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8_{EF005270-E3E5-44EB-B5A8-8DAFF9A822FF}" xr6:coauthVersionLast="46" xr6:coauthVersionMax="46" xr10:uidLastSave="{00000000-0000-0000-0000-000000000000}"/>
  <bookViews>
    <workbookView xWindow="5805" yWindow="3735" windowWidth="15375" windowHeight="7875" xr2:uid="{00000000-000D-0000-FFFF-FFFF00000000}"/>
  </bookViews>
  <sheets>
    <sheet name="Sheet1" sheetId="1" r:id="rId1"/>
  </sheets>
  <externalReferences>
    <externalReference r:id="rId2"/>
  </externalReferenc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7020" i="1" l="1"/>
  <c r="T7020" i="1"/>
  <c r="S7020" i="1"/>
  <c r="U7019" i="1"/>
  <c r="T7019" i="1"/>
  <c r="S7019" i="1"/>
  <c r="U7018" i="1"/>
  <c r="T7018" i="1"/>
  <c r="S7018" i="1"/>
  <c r="U7017" i="1"/>
  <c r="T7017" i="1"/>
  <c r="S7017" i="1"/>
  <c r="U7016" i="1"/>
  <c r="T7016" i="1"/>
  <c r="S7016" i="1"/>
  <c r="U7015" i="1"/>
  <c r="T7015" i="1"/>
  <c r="S7015" i="1"/>
  <c r="U7014" i="1"/>
  <c r="T7014" i="1"/>
  <c r="S7014" i="1"/>
  <c r="U7013" i="1"/>
  <c r="T7013" i="1"/>
  <c r="S7013" i="1"/>
  <c r="U7012" i="1"/>
  <c r="T7012" i="1"/>
  <c r="S7012" i="1"/>
  <c r="U7011" i="1"/>
  <c r="T7011" i="1"/>
  <c r="S7011" i="1"/>
  <c r="U7010" i="1"/>
  <c r="T7010" i="1"/>
  <c r="S7010" i="1"/>
  <c r="U7009" i="1"/>
  <c r="T7009" i="1"/>
  <c r="S7009" i="1"/>
  <c r="U7008" i="1"/>
  <c r="T7008" i="1"/>
  <c r="S7008" i="1"/>
  <c r="U7007" i="1"/>
  <c r="T7007" i="1"/>
  <c r="S7007" i="1"/>
  <c r="U7006" i="1"/>
  <c r="T7006" i="1"/>
  <c r="S7006" i="1"/>
  <c r="U7005" i="1"/>
  <c r="T7005" i="1"/>
  <c r="S7005" i="1"/>
  <c r="U7004" i="1"/>
  <c r="T7004" i="1"/>
  <c r="S7004" i="1"/>
  <c r="U7003" i="1"/>
  <c r="T7003" i="1"/>
  <c r="S7003" i="1"/>
  <c r="U7002" i="1"/>
  <c r="T7002" i="1"/>
  <c r="S7002" i="1"/>
  <c r="U7001" i="1"/>
  <c r="T7001" i="1"/>
  <c r="S7001" i="1"/>
  <c r="U7000" i="1"/>
  <c r="T7000" i="1"/>
  <c r="S7000" i="1"/>
  <c r="U6999" i="1"/>
  <c r="T6999" i="1"/>
  <c r="S6999" i="1"/>
  <c r="U6998" i="1"/>
  <c r="T6998" i="1"/>
  <c r="S6998" i="1"/>
  <c r="U6997" i="1"/>
  <c r="T6997" i="1"/>
  <c r="S6997" i="1"/>
  <c r="U6996" i="1"/>
  <c r="T6996" i="1"/>
  <c r="S6996" i="1"/>
  <c r="U6995" i="1"/>
  <c r="T6995" i="1"/>
  <c r="S6995" i="1"/>
  <c r="U6994" i="1"/>
  <c r="T6994" i="1"/>
  <c r="S6994" i="1"/>
  <c r="U6993" i="1"/>
  <c r="T6993" i="1"/>
  <c r="S6993" i="1"/>
  <c r="U6992" i="1"/>
  <c r="T6992" i="1"/>
  <c r="S6992" i="1"/>
  <c r="U6991" i="1"/>
  <c r="T6991" i="1"/>
  <c r="S6991" i="1"/>
  <c r="U6990" i="1"/>
  <c r="T6990" i="1"/>
  <c r="S6990" i="1"/>
  <c r="U6989" i="1"/>
  <c r="T6989" i="1"/>
  <c r="S6989" i="1"/>
  <c r="U6988" i="1"/>
  <c r="T6988" i="1"/>
  <c r="S6988" i="1"/>
  <c r="U6987" i="1"/>
  <c r="T6987" i="1"/>
  <c r="S6987" i="1"/>
  <c r="U6986" i="1"/>
  <c r="T6986" i="1"/>
  <c r="S6986" i="1"/>
  <c r="U6985" i="1"/>
  <c r="T6985" i="1"/>
  <c r="S6985" i="1"/>
  <c r="U6984" i="1"/>
  <c r="T6984" i="1"/>
  <c r="S6984" i="1"/>
  <c r="U6983" i="1"/>
  <c r="T6983" i="1"/>
  <c r="S6983" i="1"/>
  <c r="U6982" i="1"/>
  <c r="T6982" i="1"/>
  <c r="S6982" i="1"/>
  <c r="U6981" i="1"/>
  <c r="T6981" i="1"/>
  <c r="S6981" i="1"/>
  <c r="U6980" i="1"/>
  <c r="T6980" i="1"/>
  <c r="S6980" i="1"/>
  <c r="U6979" i="1"/>
  <c r="T6979" i="1"/>
  <c r="S6979" i="1"/>
  <c r="U6978" i="1"/>
  <c r="T6978" i="1"/>
  <c r="S6978" i="1"/>
  <c r="U6977" i="1"/>
  <c r="T6977" i="1"/>
  <c r="S6977" i="1"/>
  <c r="U6976" i="1"/>
  <c r="T6976" i="1"/>
  <c r="S6976" i="1"/>
  <c r="U6975" i="1"/>
  <c r="T6975" i="1"/>
  <c r="S6975" i="1"/>
  <c r="U6974" i="1"/>
  <c r="T6974" i="1"/>
  <c r="S6974" i="1"/>
  <c r="U6973" i="1"/>
  <c r="T6973" i="1"/>
  <c r="S6973" i="1"/>
  <c r="U6972" i="1"/>
  <c r="T6972" i="1"/>
  <c r="S6972" i="1"/>
  <c r="U6971" i="1"/>
  <c r="T6971" i="1"/>
  <c r="S6971" i="1"/>
  <c r="U6970" i="1"/>
  <c r="T6970" i="1"/>
  <c r="S6970" i="1"/>
  <c r="U6969" i="1"/>
  <c r="T6969" i="1"/>
  <c r="S6969" i="1"/>
  <c r="U6968" i="1"/>
  <c r="T6968" i="1"/>
  <c r="S6968" i="1"/>
  <c r="U6967" i="1"/>
  <c r="T6967" i="1"/>
  <c r="S6967" i="1"/>
  <c r="U6966" i="1"/>
  <c r="T6966" i="1"/>
  <c r="S6966" i="1"/>
  <c r="U6965" i="1"/>
  <c r="T6965" i="1"/>
  <c r="S6965" i="1"/>
  <c r="U6964" i="1"/>
  <c r="T6964" i="1"/>
  <c r="S6964" i="1"/>
  <c r="U6963" i="1"/>
  <c r="T6963" i="1"/>
  <c r="S6963" i="1"/>
  <c r="U6962" i="1"/>
  <c r="T6962" i="1"/>
  <c r="S6962" i="1"/>
  <c r="U6961" i="1"/>
  <c r="T6961" i="1"/>
  <c r="S6961" i="1"/>
  <c r="U6960" i="1"/>
  <c r="T6960" i="1"/>
  <c r="S6960" i="1"/>
  <c r="U6959" i="1"/>
  <c r="T6959" i="1"/>
  <c r="S6959" i="1"/>
  <c r="U6958" i="1"/>
  <c r="T6958" i="1"/>
  <c r="S6958" i="1"/>
  <c r="U6957" i="1"/>
  <c r="T6957" i="1"/>
  <c r="S6957" i="1"/>
  <c r="U6956" i="1"/>
  <c r="T6956" i="1"/>
  <c r="S6956" i="1"/>
  <c r="U6955" i="1"/>
  <c r="T6955" i="1"/>
  <c r="S6955" i="1"/>
  <c r="U6954" i="1"/>
  <c r="T6954" i="1"/>
  <c r="S6954" i="1"/>
  <c r="U6953" i="1"/>
  <c r="T6953" i="1"/>
  <c r="S6953" i="1"/>
  <c r="U6952" i="1"/>
  <c r="T6952" i="1"/>
  <c r="S6952" i="1"/>
  <c r="U6951" i="1"/>
  <c r="T6951" i="1"/>
  <c r="S6951" i="1"/>
  <c r="U6950" i="1"/>
  <c r="T6950" i="1"/>
  <c r="S6950" i="1"/>
  <c r="U6949" i="1"/>
  <c r="T6949" i="1"/>
  <c r="S6949" i="1"/>
  <c r="U6948" i="1"/>
  <c r="T6948" i="1"/>
  <c r="S6948" i="1"/>
  <c r="U6947" i="1"/>
  <c r="T6947" i="1"/>
  <c r="S6947" i="1"/>
  <c r="U6946" i="1"/>
  <c r="T6946" i="1"/>
  <c r="S6946" i="1"/>
  <c r="U6945" i="1"/>
  <c r="T6945" i="1"/>
  <c r="S6945" i="1"/>
  <c r="U6944" i="1"/>
  <c r="T6944" i="1"/>
  <c r="S6944" i="1"/>
  <c r="U6943" i="1"/>
  <c r="T6943" i="1"/>
  <c r="S6943" i="1"/>
  <c r="U6942" i="1"/>
  <c r="T6942" i="1"/>
  <c r="S6942" i="1"/>
  <c r="U6941" i="1"/>
  <c r="T6941" i="1"/>
  <c r="S6941" i="1"/>
  <c r="U6940" i="1"/>
  <c r="T6940" i="1"/>
  <c r="S6940" i="1"/>
  <c r="U6939" i="1"/>
  <c r="T6939" i="1"/>
  <c r="S6939" i="1"/>
  <c r="U6938" i="1"/>
  <c r="T6938" i="1"/>
  <c r="S6938" i="1"/>
  <c r="U6937" i="1"/>
  <c r="T6937" i="1"/>
  <c r="S6937" i="1"/>
  <c r="U6936" i="1"/>
  <c r="T6936" i="1"/>
  <c r="S6936" i="1"/>
  <c r="U6935" i="1"/>
  <c r="T6935" i="1"/>
  <c r="S6935" i="1"/>
  <c r="U6934" i="1"/>
  <c r="T6934" i="1"/>
  <c r="S6934" i="1"/>
  <c r="U6933" i="1"/>
  <c r="T6933" i="1"/>
  <c r="S6933" i="1"/>
  <c r="U6932" i="1"/>
  <c r="T6932" i="1"/>
  <c r="S6932" i="1"/>
  <c r="U6931" i="1"/>
  <c r="T6931" i="1"/>
  <c r="S6931" i="1"/>
  <c r="U6930" i="1"/>
  <c r="T6930" i="1"/>
  <c r="S6930" i="1"/>
  <c r="U6929" i="1"/>
  <c r="T6929" i="1"/>
  <c r="S6929" i="1"/>
  <c r="U6928" i="1"/>
  <c r="T6928" i="1"/>
  <c r="S6928" i="1"/>
  <c r="U6927" i="1"/>
  <c r="T6927" i="1"/>
  <c r="S6927" i="1"/>
  <c r="U6926" i="1"/>
  <c r="T6926" i="1"/>
  <c r="S6926" i="1"/>
  <c r="U6925" i="1"/>
  <c r="T6925" i="1"/>
  <c r="S6925" i="1"/>
  <c r="U6924" i="1"/>
  <c r="T6924" i="1"/>
  <c r="S6924" i="1"/>
  <c r="U6923" i="1"/>
  <c r="T6923" i="1"/>
  <c r="S6923" i="1"/>
  <c r="U6922" i="1"/>
  <c r="T6922" i="1"/>
  <c r="S6922" i="1"/>
  <c r="U6921" i="1"/>
  <c r="T6921" i="1"/>
  <c r="S6921" i="1"/>
  <c r="U6920" i="1"/>
  <c r="T6920" i="1"/>
  <c r="S6920" i="1"/>
  <c r="U6919" i="1"/>
  <c r="T6919" i="1"/>
  <c r="S6919" i="1"/>
  <c r="U6918" i="1"/>
  <c r="T6918" i="1"/>
  <c r="S6918" i="1"/>
  <c r="U6917" i="1"/>
  <c r="T6917" i="1"/>
  <c r="S6917" i="1"/>
  <c r="U6916" i="1"/>
  <c r="T6916" i="1"/>
  <c r="S6916" i="1"/>
  <c r="U6915" i="1"/>
  <c r="T6915" i="1"/>
  <c r="S6915" i="1"/>
  <c r="U6914" i="1"/>
  <c r="T6914" i="1"/>
  <c r="S6914" i="1"/>
  <c r="U6913" i="1"/>
  <c r="T6913" i="1"/>
  <c r="S6913" i="1"/>
  <c r="U6912" i="1"/>
  <c r="T6912" i="1"/>
  <c r="S6912" i="1"/>
  <c r="U6911" i="1"/>
  <c r="T6911" i="1"/>
  <c r="S6911" i="1"/>
  <c r="U6910" i="1"/>
  <c r="T6910" i="1"/>
  <c r="S6910" i="1"/>
  <c r="U6909" i="1"/>
  <c r="T6909" i="1"/>
  <c r="S6909" i="1"/>
  <c r="U6908" i="1"/>
  <c r="T6908" i="1"/>
  <c r="S6908" i="1"/>
  <c r="U6907" i="1"/>
  <c r="T6907" i="1"/>
  <c r="S6907" i="1"/>
  <c r="U6906" i="1"/>
  <c r="T6906" i="1"/>
  <c r="S6906" i="1"/>
  <c r="U6905" i="1"/>
  <c r="T6905" i="1"/>
  <c r="S6905" i="1"/>
  <c r="U6904" i="1"/>
  <c r="T6904" i="1"/>
  <c r="S6904" i="1"/>
  <c r="U6903" i="1"/>
  <c r="T6903" i="1"/>
  <c r="S6903" i="1"/>
  <c r="U6902" i="1"/>
  <c r="T6902" i="1"/>
  <c r="S6902" i="1"/>
  <c r="U6901" i="1"/>
  <c r="T6901" i="1"/>
  <c r="S6901" i="1"/>
  <c r="U6900" i="1"/>
  <c r="T6900" i="1"/>
  <c r="S6900" i="1"/>
  <c r="U6899" i="1"/>
  <c r="T6899" i="1"/>
  <c r="S6899" i="1"/>
  <c r="U6898" i="1"/>
  <c r="T6898" i="1"/>
  <c r="S6898" i="1"/>
  <c r="U6897" i="1"/>
  <c r="T6897" i="1"/>
  <c r="S6897" i="1"/>
  <c r="U6896" i="1"/>
  <c r="T6896" i="1"/>
  <c r="S6896" i="1"/>
  <c r="U6895" i="1"/>
  <c r="T6895" i="1"/>
  <c r="S6895" i="1"/>
  <c r="U6894" i="1"/>
  <c r="T6894" i="1"/>
  <c r="S6894" i="1"/>
  <c r="U6893" i="1"/>
  <c r="T6893" i="1"/>
  <c r="S6893" i="1"/>
  <c r="U6892" i="1"/>
  <c r="T6892" i="1"/>
  <c r="S6892" i="1"/>
  <c r="U6891" i="1"/>
  <c r="T6891" i="1"/>
  <c r="S6891" i="1"/>
  <c r="U6890" i="1"/>
  <c r="T6890" i="1"/>
  <c r="S6890" i="1"/>
  <c r="U6889" i="1"/>
  <c r="T6889" i="1"/>
  <c r="S6889" i="1"/>
  <c r="U6888" i="1"/>
  <c r="T6888" i="1"/>
  <c r="S6888" i="1"/>
  <c r="U6887" i="1"/>
  <c r="T6887" i="1"/>
  <c r="S6887" i="1"/>
  <c r="U6886" i="1"/>
  <c r="T6886" i="1"/>
  <c r="S6886" i="1"/>
  <c r="U6885" i="1"/>
  <c r="T6885" i="1"/>
  <c r="S6885" i="1"/>
  <c r="U6884" i="1"/>
  <c r="T6884" i="1"/>
  <c r="S6884" i="1"/>
  <c r="U6883" i="1"/>
  <c r="T6883" i="1"/>
  <c r="S6883" i="1"/>
  <c r="U6882" i="1"/>
  <c r="T6882" i="1"/>
  <c r="S6882" i="1"/>
  <c r="U6881" i="1"/>
  <c r="T6881" i="1"/>
  <c r="S6881" i="1"/>
  <c r="U6880" i="1"/>
  <c r="T6880" i="1"/>
  <c r="S6880" i="1"/>
  <c r="U6879" i="1"/>
  <c r="T6879" i="1"/>
  <c r="S6879" i="1"/>
  <c r="U6878" i="1"/>
  <c r="T6878" i="1"/>
  <c r="S6878" i="1"/>
  <c r="U6877" i="1"/>
  <c r="T6877" i="1"/>
  <c r="S6877" i="1"/>
  <c r="U6876" i="1"/>
  <c r="T6876" i="1"/>
  <c r="S6876" i="1"/>
  <c r="U6875" i="1"/>
  <c r="T6875" i="1"/>
  <c r="S6875" i="1"/>
  <c r="U6874" i="1"/>
  <c r="T6874" i="1"/>
  <c r="S6874" i="1"/>
  <c r="U6873" i="1"/>
  <c r="T6873" i="1"/>
  <c r="S6873" i="1"/>
  <c r="U6872" i="1"/>
  <c r="T6872" i="1"/>
  <c r="S6872" i="1"/>
  <c r="U6871" i="1"/>
  <c r="T6871" i="1"/>
  <c r="S6871" i="1"/>
  <c r="U6870" i="1"/>
  <c r="T6870" i="1"/>
  <c r="S6870" i="1"/>
  <c r="U6869" i="1"/>
  <c r="T6869" i="1"/>
  <c r="S6869" i="1"/>
  <c r="U6868" i="1"/>
  <c r="T6868" i="1"/>
  <c r="S6868" i="1"/>
  <c r="U6867" i="1"/>
  <c r="T6867" i="1"/>
  <c r="S6867" i="1"/>
  <c r="U6866" i="1"/>
  <c r="T6866" i="1"/>
  <c r="S6866" i="1"/>
  <c r="U6865" i="1"/>
  <c r="T6865" i="1"/>
  <c r="S6865" i="1"/>
  <c r="U6864" i="1"/>
  <c r="T6864" i="1"/>
  <c r="S6864" i="1"/>
  <c r="U6863" i="1"/>
  <c r="T6863" i="1"/>
  <c r="S6863" i="1"/>
  <c r="U6862" i="1"/>
  <c r="T6862" i="1"/>
  <c r="S6862" i="1"/>
  <c r="U6861" i="1"/>
  <c r="T6861" i="1"/>
  <c r="S6861" i="1"/>
  <c r="U6860" i="1"/>
  <c r="T6860" i="1"/>
  <c r="S6860" i="1"/>
  <c r="U6859" i="1"/>
  <c r="T6859" i="1"/>
  <c r="S6859" i="1"/>
  <c r="U6858" i="1"/>
  <c r="T6858" i="1"/>
  <c r="S6858" i="1"/>
  <c r="U6857" i="1"/>
  <c r="T6857" i="1"/>
  <c r="S6857" i="1"/>
  <c r="U6856" i="1"/>
  <c r="T6856" i="1"/>
  <c r="S6856" i="1"/>
  <c r="U6855" i="1"/>
  <c r="T6855" i="1"/>
  <c r="S6855" i="1"/>
  <c r="U6854" i="1"/>
  <c r="T6854" i="1"/>
  <c r="S6854" i="1"/>
  <c r="U6853" i="1"/>
  <c r="T6853" i="1"/>
  <c r="S6853" i="1"/>
  <c r="U6852" i="1"/>
  <c r="T6852" i="1"/>
  <c r="S6852" i="1"/>
  <c r="U6851" i="1"/>
  <c r="T6851" i="1"/>
  <c r="S6851" i="1"/>
  <c r="U6850" i="1"/>
  <c r="T6850" i="1"/>
  <c r="S6850" i="1"/>
  <c r="U6849" i="1"/>
  <c r="T6849" i="1"/>
  <c r="S6849" i="1"/>
  <c r="U6848" i="1"/>
  <c r="T6848" i="1"/>
  <c r="S6848" i="1"/>
  <c r="U6847" i="1"/>
  <c r="T6847" i="1"/>
  <c r="S6847" i="1"/>
  <c r="U6846" i="1"/>
  <c r="T6846" i="1"/>
  <c r="S6846" i="1"/>
  <c r="U6845" i="1"/>
  <c r="T6845" i="1"/>
  <c r="S6845" i="1"/>
  <c r="U6844" i="1"/>
  <c r="T6844" i="1"/>
  <c r="S6844" i="1"/>
  <c r="U6843" i="1"/>
  <c r="T6843" i="1"/>
  <c r="S6843" i="1"/>
  <c r="U6842" i="1"/>
  <c r="T6842" i="1"/>
  <c r="S6842" i="1"/>
  <c r="U6841" i="1"/>
  <c r="T6841" i="1"/>
  <c r="S6841" i="1"/>
  <c r="U6840" i="1"/>
  <c r="T6840" i="1"/>
  <c r="S6840" i="1"/>
  <c r="U6839" i="1"/>
  <c r="T6839" i="1"/>
  <c r="S6839" i="1"/>
  <c r="U6838" i="1"/>
  <c r="T6838" i="1"/>
  <c r="S6838" i="1"/>
  <c r="U6837" i="1"/>
  <c r="T6837" i="1"/>
  <c r="S6837" i="1"/>
  <c r="U6836" i="1"/>
  <c r="T6836" i="1"/>
  <c r="S6836" i="1"/>
  <c r="U6835" i="1"/>
  <c r="T6835" i="1"/>
  <c r="S6835" i="1"/>
  <c r="U6834" i="1"/>
  <c r="T6834" i="1"/>
  <c r="S6834" i="1"/>
  <c r="U6833" i="1"/>
  <c r="T6833" i="1"/>
  <c r="S6833" i="1"/>
  <c r="U6832" i="1"/>
  <c r="T6832" i="1"/>
  <c r="S6832" i="1"/>
  <c r="U6831" i="1"/>
  <c r="T6831" i="1"/>
  <c r="S6831" i="1"/>
  <c r="U6830" i="1"/>
  <c r="T6830" i="1"/>
  <c r="S6830" i="1"/>
  <c r="U6829" i="1"/>
  <c r="T6829" i="1"/>
  <c r="S6829" i="1"/>
  <c r="U6828" i="1"/>
  <c r="T6828" i="1"/>
  <c r="S6828" i="1"/>
  <c r="U6827" i="1"/>
  <c r="T6827" i="1"/>
  <c r="S6827" i="1"/>
  <c r="U6826" i="1"/>
  <c r="T6826" i="1"/>
  <c r="S6826" i="1"/>
  <c r="U6825" i="1"/>
  <c r="T6825" i="1"/>
  <c r="S6825" i="1"/>
  <c r="U6824" i="1"/>
  <c r="T6824" i="1"/>
  <c r="S6824" i="1"/>
  <c r="U6823" i="1"/>
  <c r="T6823" i="1"/>
  <c r="S6823" i="1"/>
  <c r="U6822" i="1"/>
  <c r="T6822" i="1"/>
  <c r="S6822" i="1"/>
  <c r="U6821" i="1"/>
  <c r="T6821" i="1"/>
  <c r="S6821" i="1"/>
  <c r="U6820" i="1"/>
  <c r="T6820" i="1"/>
  <c r="S6820" i="1"/>
  <c r="U6819" i="1"/>
  <c r="T6819" i="1"/>
  <c r="S6819" i="1"/>
  <c r="U6818" i="1"/>
  <c r="T6818" i="1"/>
  <c r="S6818" i="1"/>
  <c r="U6817" i="1"/>
  <c r="T6817" i="1"/>
  <c r="S6817" i="1"/>
  <c r="U6816" i="1"/>
  <c r="T6816" i="1"/>
  <c r="S6816" i="1"/>
  <c r="U6815" i="1"/>
  <c r="T6815" i="1"/>
  <c r="S6815" i="1"/>
  <c r="U6814" i="1"/>
  <c r="T6814" i="1"/>
  <c r="S6814" i="1"/>
  <c r="U6813" i="1"/>
  <c r="T6813" i="1"/>
  <c r="S6813" i="1"/>
  <c r="U6812" i="1"/>
  <c r="T6812" i="1"/>
  <c r="S6812" i="1"/>
  <c r="U6811" i="1"/>
  <c r="T6811" i="1"/>
  <c r="S6811" i="1"/>
  <c r="U6810" i="1"/>
  <c r="T6810" i="1"/>
  <c r="S6810" i="1"/>
  <c r="U6809" i="1"/>
  <c r="T6809" i="1"/>
  <c r="S6809" i="1"/>
  <c r="U6808" i="1"/>
  <c r="T6808" i="1"/>
  <c r="S6808" i="1"/>
  <c r="U6807" i="1"/>
  <c r="T6807" i="1"/>
  <c r="S6807" i="1"/>
  <c r="U6806" i="1"/>
  <c r="T6806" i="1"/>
  <c r="S6806" i="1"/>
  <c r="U6805" i="1"/>
  <c r="T6805" i="1"/>
  <c r="S6805" i="1"/>
  <c r="U6804" i="1"/>
  <c r="T6804" i="1"/>
  <c r="S6804" i="1"/>
  <c r="U6803" i="1"/>
  <c r="T6803" i="1"/>
  <c r="S6803" i="1"/>
  <c r="U6802" i="1"/>
  <c r="T6802" i="1"/>
  <c r="S6802" i="1"/>
  <c r="U6801" i="1"/>
  <c r="T6801" i="1"/>
  <c r="S6801" i="1"/>
  <c r="U6800" i="1"/>
  <c r="T6800" i="1"/>
  <c r="S6800" i="1"/>
  <c r="U6799" i="1"/>
  <c r="T6799" i="1"/>
  <c r="S6799" i="1"/>
  <c r="U6798" i="1"/>
  <c r="T6798" i="1"/>
  <c r="S6798" i="1"/>
  <c r="U6797" i="1"/>
  <c r="T6797" i="1"/>
  <c r="S6797" i="1"/>
  <c r="U6796" i="1"/>
  <c r="T6796" i="1"/>
  <c r="S6796" i="1"/>
  <c r="U6795" i="1"/>
  <c r="T6795" i="1"/>
  <c r="S6795" i="1"/>
  <c r="U6794" i="1"/>
  <c r="T6794" i="1"/>
  <c r="S6794" i="1"/>
  <c r="U6793" i="1"/>
  <c r="T6793" i="1"/>
  <c r="S6793" i="1"/>
  <c r="U6792" i="1"/>
  <c r="T6792" i="1"/>
  <c r="S6792" i="1"/>
  <c r="U6791" i="1"/>
  <c r="T6791" i="1"/>
  <c r="S6791" i="1"/>
  <c r="U6790" i="1"/>
  <c r="T6790" i="1"/>
  <c r="S6790" i="1"/>
  <c r="U6789" i="1"/>
  <c r="T6789" i="1"/>
  <c r="S6789" i="1"/>
  <c r="U6788" i="1"/>
  <c r="T6788" i="1"/>
  <c r="S6788" i="1"/>
  <c r="U6787" i="1"/>
  <c r="T6787" i="1"/>
  <c r="S6787" i="1"/>
  <c r="U6786" i="1"/>
  <c r="T6786" i="1"/>
  <c r="S6786" i="1"/>
  <c r="U6785" i="1"/>
  <c r="T6785" i="1"/>
  <c r="S6785" i="1"/>
  <c r="U6784" i="1"/>
  <c r="T6784" i="1"/>
  <c r="S6784" i="1"/>
  <c r="U6783" i="1"/>
  <c r="T6783" i="1"/>
  <c r="S6783" i="1"/>
  <c r="U6782" i="1"/>
  <c r="T6782" i="1"/>
  <c r="S6782" i="1"/>
  <c r="U6781" i="1"/>
  <c r="T6781" i="1"/>
  <c r="S6781" i="1"/>
  <c r="U6780" i="1"/>
  <c r="T6780" i="1"/>
  <c r="S6780" i="1"/>
  <c r="U6779" i="1"/>
  <c r="T6779" i="1"/>
  <c r="S6779" i="1"/>
  <c r="U6778" i="1"/>
  <c r="T6778" i="1"/>
  <c r="S6778" i="1"/>
  <c r="U6777" i="1"/>
  <c r="T6777" i="1"/>
  <c r="S6777" i="1"/>
  <c r="U6776" i="1"/>
  <c r="T6776" i="1"/>
  <c r="S6776" i="1"/>
  <c r="U6775" i="1"/>
  <c r="T6775" i="1"/>
  <c r="S6775" i="1"/>
  <c r="U6774" i="1"/>
  <c r="T6774" i="1"/>
  <c r="S6774" i="1"/>
  <c r="U6773" i="1"/>
  <c r="T6773" i="1"/>
  <c r="S6773" i="1"/>
  <c r="U6772" i="1"/>
  <c r="T6772" i="1"/>
  <c r="S6772" i="1"/>
  <c r="U6771" i="1"/>
  <c r="T6771" i="1"/>
  <c r="S6771" i="1"/>
  <c r="U6770" i="1"/>
  <c r="T6770" i="1"/>
  <c r="S6770" i="1"/>
  <c r="U6769" i="1"/>
  <c r="T6769" i="1"/>
  <c r="S6769" i="1"/>
  <c r="U6768" i="1"/>
  <c r="T6768" i="1"/>
  <c r="S6768" i="1"/>
  <c r="U6767" i="1"/>
  <c r="T6767" i="1"/>
  <c r="S6767" i="1"/>
  <c r="U6766" i="1"/>
  <c r="T6766" i="1"/>
  <c r="S6766" i="1"/>
  <c r="U6765" i="1"/>
  <c r="T6765" i="1"/>
  <c r="S6765" i="1"/>
  <c r="U6764" i="1"/>
  <c r="T6764" i="1"/>
  <c r="S6764" i="1"/>
  <c r="U6763" i="1"/>
  <c r="T6763" i="1"/>
  <c r="S6763" i="1"/>
  <c r="U6762" i="1"/>
  <c r="T6762" i="1"/>
  <c r="S6762" i="1"/>
  <c r="U6761" i="1"/>
  <c r="T6761" i="1"/>
  <c r="S6761" i="1"/>
  <c r="U6760" i="1"/>
  <c r="T6760" i="1"/>
  <c r="S6760" i="1"/>
  <c r="U6759" i="1"/>
  <c r="T6759" i="1"/>
  <c r="S6759" i="1"/>
  <c r="U6758" i="1"/>
  <c r="T6758" i="1"/>
  <c r="S6758" i="1"/>
  <c r="U6757" i="1"/>
  <c r="T6757" i="1"/>
  <c r="S6757" i="1"/>
  <c r="U6756" i="1"/>
  <c r="T6756" i="1"/>
  <c r="S6756" i="1"/>
  <c r="U6755" i="1"/>
  <c r="T6755" i="1"/>
  <c r="S6755" i="1"/>
  <c r="U6754" i="1"/>
  <c r="T6754" i="1"/>
  <c r="S6754" i="1"/>
  <c r="U6753" i="1"/>
  <c r="T6753" i="1"/>
  <c r="S6753" i="1"/>
  <c r="U6752" i="1"/>
  <c r="T6752" i="1"/>
  <c r="S6752" i="1"/>
  <c r="U6751" i="1"/>
  <c r="T6751" i="1"/>
  <c r="S6751" i="1"/>
  <c r="U6750" i="1"/>
  <c r="T6750" i="1"/>
  <c r="S6750" i="1"/>
  <c r="U6749" i="1"/>
  <c r="T6749" i="1"/>
  <c r="S6749" i="1"/>
  <c r="U6748" i="1"/>
  <c r="T6748" i="1"/>
  <c r="S6748" i="1"/>
  <c r="U6747" i="1"/>
  <c r="T6747" i="1"/>
  <c r="S6747" i="1"/>
  <c r="U6746" i="1"/>
  <c r="T6746" i="1"/>
  <c r="S6746" i="1"/>
  <c r="U6745" i="1"/>
  <c r="T6745" i="1"/>
  <c r="S6745" i="1"/>
  <c r="U6744" i="1"/>
  <c r="T6744" i="1"/>
  <c r="S6744" i="1"/>
  <c r="U6743" i="1"/>
  <c r="T6743" i="1"/>
  <c r="S6743" i="1"/>
  <c r="U6742" i="1"/>
  <c r="T6742" i="1"/>
  <c r="S6742" i="1"/>
  <c r="U6741" i="1"/>
  <c r="T6741" i="1"/>
  <c r="S6741" i="1"/>
  <c r="U6740" i="1"/>
  <c r="T6740" i="1"/>
  <c r="S6740" i="1"/>
  <c r="U6739" i="1"/>
  <c r="T6739" i="1"/>
  <c r="S6739" i="1"/>
  <c r="U6738" i="1"/>
  <c r="T6738" i="1"/>
  <c r="S6738" i="1"/>
  <c r="U6737" i="1"/>
  <c r="T6737" i="1"/>
  <c r="S6737" i="1"/>
  <c r="U6736" i="1"/>
  <c r="T6736" i="1"/>
  <c r="S6736" i="1"/>
  <c r="U6735" i="1"/>
  <c r="T6735" i="1"/>
  <c r="S6735" i="1"/>
  <c r="U6734" i="1"/>
  <c r="T6734" i="1"/>
  <c r="S6734" i="1"/>
  <c r="U6733" i="1"/>
  <c r="T6733" i="1"/>
  <c r="S6733" i="1"/>
  <c r="U6732" i="1"/>
  <c r="T6732" i="1"/>
  <c r="S6732" i="1"/>
  <c r="U6731" i="1"/>
  <c r="T6731" i="1"/>
  <c r="S6731" i="1"/>
  <c r="U6730" i="1"/>
  <c r="T6730" i="1"/>
  <c r="S6730" i="1"/>
  <c r="U6729" i="1"/>
  <c r="T6729" i="1"/>
  <c r="S6729" i="1"/>
  <c r="U6728" i="1"/>
  <c r="T6728" i="1"/>
  <c r="S6728" i="1"/>
  <c r="U6727" i="1"/>
  <c r="T6727" i="1"/>
  <c r="S6727" i="1"/>
  <c r="U6726" i="1"/>
  <c r="T6726" i="1"/>
  <c r="S6726" i="1"/>
  <c r="U6725" i="1"/>
  <c r="T6725" i="1"/>
  <c r="S6725" i="1"/>
  <c r="U6724" i="1"/>
  <c r="T6724" i="1"/>
  <c r="S6724" i="1"/>
  <c r="U6723" i="1"/>
  <c r="T6723" i="1"/>
  <c r="S6723" i="1"/>
  <c r="U6722" i="1"/>
  <c r="T6722" i="1"/>
  <c r="S6722" i="1"/>
  <c r="U6721" i="1"/>
  <c r="T6721" i="1"/>
  <c r="S6721" i="1"/>
  <c r="U6720" i="1"/>
  <c r="T6720" i="1"/>
  <c r="S6720" i="1"/>
  <c r="U6719" i="1"/>
  <c r="T6719" i="1"/>
  <c r="S6719" i="1"/>
  <c r="U6718" i="1"/>
  <c r="T6718" i="1"/>
  <c r="S6718" i="1"/>
  <c r="U6717" i="1"/>
  <c r="T6717" i="1"/>
  <c r="S6717" i="1"/>
  <c r="U6716" i="1"/>
  <c r="T6716" i="1"/>
  <c r="S6716" i="1"/>
  <c r="U6715" i="1"/>
  <c r="T6715" i="1"/>
  <c r="S6715" i="1"/>
  <c r="U6714" i="1"/>
  <c r="T6714" i="1"/>
  <c r="S6714" i="1"/>
  <c r="U6713" i="1"/>
  <c r="T6713" i="1"/>
  <c r="S6713" i="1"/>
  <c r="U6712" i="1"/>
  <c r="T6712" i="1"/>
  <c r="S6712" i="1"/>
  <c r="U6711" i="1"/>
  <c r="T6711" i="1"/>
  <c r="S6711" i="1"/>
  <c r="U6710" i="1"/>
  <c r="T6710" i="1"/>
  <c r="S6710" i="1"/>
  <c r="U6709" i="1"/>
  <c r="T6709" i="1"/>
  <c r="S6709" i="1"/>
  <c r="U6708" i="1"/>
  <c r="T6708" i="1"/>
  <c r="S6708" i="1"/>
  <c r="U6707" i="1"/>
  <c r="T6707" i="1"/>
  <c r="S6707" i="1"/>
  <c r="U6706" i="1"/>
  <c r="T6706" i="1"/>
  <c r="S6706" i="1"/>
  <c r="U6705" i="1"/>
  <c r="T6705" i="1"/>
  <c r="S6705" i="1"/>
  <c r="U6704" i="1"/>
  <c r="T6704" i="1"/>
  <c r="S6704" i="1"/>
  <c r="U6703" i="1"/>
  <c r="T6703" i="1"/>
  <c r="S6703" i="1"/>
  <c r="U6702" i="1"/>
  <c r="T6702" i="1"/>
  <c r="S6702" i="1"/>
  <c r="U6701" i="1"/>
  <c r="T6701" i="1"/>
  <c r="S6701" i="1"/>
  <c r="U6700" i="1"/>
  <c r="T6700" i="1"/>
  <c r="S6700" i="1"/>
  <c r="U6699" i="1"/>
  <c r="T6699" i="1"/>
  <c r="S6699" i="1"/>
  <c r="U6698" i="1"/>
  <c r="T6698" i="1"/>
  <c r="S6698" i="1"/>
  <c r="U6697" i="1"/>
  <c r="T6697" i="1"/>
  <c r="S6697" i="1"/>
  <c r="U6696" i="1"/>
  <c r="T6696" i="1"/>
  <c r="S6696" i="1"/>
  <c r="U6695" i="1"/>
  <c r="T6695" i="1"/>
  <c r="S6695" i="1"/>
  <c r="U6694" i="1"/>
  <c r="T6694" i="1"/>
  <c r="S6694" i="1"/>
  <c r="U6693" i="1"/>
  <c r="T6693" i="1"/>
  <c r="S6693" i="1"/>
  <c r="U6692" i="1"/>
  <c r="T6692" i="1"/>
  <c r="S6692" i="1"/>
  <c r="U6691" i="1"/>
  <c r="T6691" i="1"/>
  <c r="S6691" i="1"/>
  <c r="U6690" i="1"/>
  <c r="T6690" i="1"/>
  <c r="S6690" i="1"/>
  <c r="U6689" i="1"/>
  <c r="T6689" i="1"/>
  <c r="S6689" i="1"/>
  <c r="U6688" i="1"/>
  <c r="T6688" i="1"/>
  <c r="S6688" i="1"/>
  <c r="U6687" i="1"/>
  <c r="T6687" i="1"/>
  <c r="S6687" i="1"/>
  <c r="U6686" i="1"/>
  <c r="T6686" i="1"/>
  <c r="S6686" i="1"/>
  <c r="U6685" i="1"/>
  <c r="T6685" i="1"/>
  <c r="S6685" i="1"/>
  <c r="U6684" i="1"/>
  <c r="T6684" i="1"/>
  <c r="S6684" i="1"/>
  <c r="U6683" i="1"/>
  <c r="T6683" i="1"/>
  <c r="S6683" i="1"/>
  <c r="U6682" i="1"/>
  <c r="T6682" i="1"/>
  <c r="S6682" i="1"/>
  <c r="U6681" i="1"/>
  <c r="T6681" i="1"/>
  <c r="S6681" i="1"/>
  <c r="U6680" i="1"/>
  <c r="T6680" i="1"/>
  <c r="S6680" i="1"/>
  <c r="U6679" i="1"/>
  <c r="T6679" i="1"/>
  <c r="S6679" i="1"/>
  <c r="U6678" i="1"/>
  <c r="T6678" i="1"/>
  <c r="S6678" i="1"/>
  <c r="U6677" i="1"/>
  <c r="T6677" i="1"/>
  <c r="S6677" i="1"/>
  <c r="U6676" i="1"/>
  <c r="T6676" i="1"/>
  <c r="S6676" i="1"/>
  <c r="U6675" i="1"/>
  <c r="T6675" i="1"/>
  <c r="S6675" i="1"/>
  <c r="U6674" i="1"/>
  <c r="T6674" i="1"/>
  <c r="S6674" i="1"/>
  <c r="U6673" i="1"/>
  <c r="T6673" i="1"/>
  <c r="S6673" i="1"/>
  <c r="U6672" i="1"/>
  <c r="T6672" i="1"/>
  <c r="S6672" i="1"/>
  <c r="U6671" i="1"/>
  <c r="T6671" i="1"/>
  <c r="S6671" i="1"/>
  <c r="U6670" i="1"/>
  <c r="T6670" i="1"/>
  <c r="S6670" i="1"/>
  <c r="U6669" i="1"/>
  <c r="T6669" i="1"/>
  <c r="S6669" i="1"/>
  <c r="U6668" i="1"/>
  <c r="T6668" i="1"/>
  <c r="S6668" i="1"/>
  <c r="U6667" i="1"/>
  <c r="T6667" i="1"/>
  <c r="S6667" i="1"/>
  <c r="U6666" i="1"/>
  <c r="T6666" i="1"/>
  <c r="S6666" i="1"/>
  <c r="U6665" i="1"/>
  <c r="T6665" i="1"/>
  <c r="S6665" i="1"/>
  <c r="U6664" i="1"/>
  <c r="T6664" i="1"/>
  <c r="S6664" i="1"/>
  <c r="U6663" i="1"/>
  <c r="T6663" i="1"/>
  <c r="S6663" i="1"/>
  <c r="U6662" i="1"/>
  <c r="T6662" i="1"/>
  <c r="S6662" i="1"/>
  <c r="U6661" i="1"/>
  <c r="T6661" i="1"/>
  <c r="S6661" i="1"/>
  <c r="U6660" i="1"/>
  <c r="T6660" i="1"/>
  <c r="S6660" i="1"/>
  <c r="U6659" i="1"/>
  <c r="T6659" i="1"/>
  <c r="S6659" i="1"/>
  <c r="U6658" i="1"/>
  <c r="T6658" i="1"/>
  <c r="S6658" i="1"/>
  <c r="U6657" i="1"/>
  <c r="T6657" i="1"/>
  <c r="S6657" i="1"/>
  <c r="U6656" i="1"/>
  <c r="T6656" i="1"/>
  <c r="S6656" i="1"/>
  <c r="U6655" i="1"/>
  <c r="T6655" i="1"/>
  <c r="S6655" i="1"/>
  <c r="U6654" i="1"/>
  <c r="T6654" i="1"/>
  <c r="S6654" i="1"/>
  <c r="U6653" i="1"/>
  <c r="T6653" i="1"/>
  <c r="S6653" i="1"/>
  <c r="U6652" i="1"/>
  <c r="T6652" i="1"/>
  <c r="S6652" i="1"/>
  <c r="U6651" i="1"/>
  <c r="T6651" i="1"/>
  <c r="S6651" i="1"/>
  <c r="U6650" i="1"/>
  <c r="T6650" i="1"/>
  <c r="S6650" i="1"/>
  <c r="U6649" i="1"/>
  <c r="T6649" i="1"/>
  <c r="S6649" i="1"/>
  <c r="U6648" i="1"/>
  <c r="T6648" i="1"/>
  <c r="S6648" i="1"/>
  <c r="U6647" i="1"/>
  <c r="T6647" i="1"/>
  <c r="S6647" i="1"/>
  <c r="U6646" i="1"/>
  <c r="T6646" i="1"/>
  <c r="S6646" i="1"/>
  <c r="U6645" i="1"/>
  <c r="T6645" i="1"/>
  <c r="S6645" i="1"/>
  <c r="U6644" i="1"/>
  <c r="T6644" i="1"/>
  <c r="S6644" i="1"/>
  <c r="U6643" i="1"/>
  <c r="T6643" i="1"/>
  <c r="S6643" i="1"/>
  <c r="U6642" i="1"/>
  <c r="T6642" i="1"/>
  <c r="S6642" i="1"/>
  <c r="U6641" i="1"/>
  <c r="T6641" i="1"/>
  <c r="S6641" i="1"/>
  <c r="U6640" i="1"/>
  <c r="T6640" i="1"/>
  <c r="S6640" i="1"/>
  <c r="U6639" i="1"/>
  <c r="T6639" i="1"/>
  <c r="S6639" i="1"/>
  <c r="U6638" i="1"/>
  <c r="T6638" i="1"/>
  <c r="S6638" i="1"/>
  <c r="U6637" i="1"/>
  <c r="T6637" i="1"/>
  <c r="S6637" i="1"/>
  <c r="U6636" i="1"/>
  <c r="T6636" i="1"/>
  <c r="S6636" i="1"/>
  <c r="U6635" i="1"/>
  <c r="T6635" i="1"/>
  <c r="S6635" i="1"/>
  <c r="U6634" i="1"/>
  <c r="T6634" i="1"/>
  <c r="S6634" i="1"/>
  <c r="U6633" i="1"/>
  <c r="T6633" i="1"/>
  <c r="S6633" i="1"/>
  <c r="U6632" i="1"/>
  <c r="T6632" i="1"/>
  <c r="S6632" i="1"/>
  <c r="U6631" i="1"/>
  <c r="T6631" i="1"/>
  <c r="S6631" i="1"/>
  <c r="U6630" i="1"/>
  <c r="T6630" i="1"/>
  <c r="S6630" i="1"/>
  <c r="U6629" i="1"/>
  <c r="T6629" i="1"/>
  <c r="S6629" i="1"/>
  <c r="U6628" i="1"/>
  <c r="T6628" i="1"/>
  <c r="S6628" i="1"/>
  <c r="U6627" i="1"/>
  <c r="T6627" i="1"/>
  <c r="S6627" i="1"/>
  <c r="U6626" i="1"/>
  <c r="T6626" i="1"/>
  <c r="S6626" i="1"/>
  <c r="U6625" i="1"/>
  <c r="T6625" i="1"/>
  <c r="S6625" i="1"/>
  <c r="U6624" i="1"/>
  <c r="T6624" i="1"/>
  <c r="S6624" i="1"/>
  <c r="U6623" i="1"/>
  <c r="T6623" i="1"/>
  <c r="S6623" i="1"/>
  <c r="U6622" i="1"/>
  <c r="T6622" i="1"/>
  <c r="S6622" i="1"/>
  <c r="U6621" i="1"/>
  <c r="T6621" i="1"/>
  <c r="S6621" i="1"/>
  <c r="U6620" i="1"/>
  <c r="T6620" i="1"/>
  <c r="S6620" i="1"/>
  <c r="U6619" i="1"/>
  <c r="T6619" i="1"/>
  <c r="S6619" i="1"/>
  <c r="U6618" i="1"/>
  <c r="T6618" i="1"/>
  <c r="S6618" i="1"/>
  <c r="U6617" i="1"/>
  <c r="T6617" i="1"/>
  <c r="S6617" i="1"/>
  <c r="U6616" i="1"/>
  <c r="T6616" i="1"/>
  <c r="S6616" i="1"/>
  <c r="U6615" i="1"/>
  <c r="T6615" i="1"/>
  <c r="S6615" i="1"/>
  <c r="U6614" i="1"/>
  <c r="T6614" i="1"/>
  <c r="S6614" i="1"/>
  <c r="U6613" i="1"/>
  <c r="T6613" i="1"/>
  <c r="S6613" i="1"/>
  <c r="U6612" i="1"/>
  <c r="T6612" i="1"/>
  <c r="S6612" i="1"/>
  <c r="U6611" i="1"/>
  <c r="T6611" i="1"/>
  <c r="S6611" i="1"/>
  <c r="U6610" i="1"/>
  <c r="T6610" i="1"/>
  <c r="S6610" i="1"/>
  <c r="U6609" i="1"/>
  <c r="T6609" i="1"/>
  <c r="S6609" i="1"/>
  <c r="U6608" i="1"/>
  <c r="T6608" i="1"/>
  <c r="S6608" i="1"/>
  <c r="U6607" i="1"/>
  <c r="T6607" i="1"/>
  <c r="S6607" i="1"/>
  <c r="U6606" i="1"/>
  <c r="T6606" i="1"/>
  <c r="S6606" i="1"/>
  <c r="U6605" i="1"/>
  <c r="T6605" i="1"/>
  <c r="S6605" i="1"/>
  <c r="U6604" i="1"/>
  <c r="T6604" i="1"/>
  <c r="S6604" i="1"/>
  <c r="U6603" i="1"/>
  <c r="T6603" i="1"/>
  <c r="S6603" i="1"/>
  <c r="U6602" i="1"/>
  <c r="T6602" i="1"/>
  <c r="S6602" i="1"/>
  <c r="U6601" i="1"/>
  <c r="T6601" i="1"/>
  <c r="S6601" i="1"/>
  <c r="U6600" i="1"/>
  <c r="T6600" i="1"/>
  <c r="S6600" i="1"/>
  <c r="U6599" i="1"/>
  <c r="T6599" i="1"/>
  <c r="S6599" i="1"/>
  <c r="U6598" i="1"/>
  <c r="T6598" i="1"/>
  <c r="S6598" i="1"/>
  <c r="U6597" i="1"/>
  <c r="T6597" i="1"/>
  <c r="S6597" i="1"/>
  <c r="U6596" i="1"/>
  <c r="T6596" i="1"/>
  <c r="S6596" i="1"/>
  <c r="U6595" i="1"/>
  <c r="T6595" i="1"/>
  <c r="S6595" i="1"/>
  <c r="U6594" i="1"/>
  <c r="T6594" i="1"/>
  <c r="S6594" i="1"/>
  <c r="U6593" i="1"/>
  <c r="T6593" i="1"/>
  <c r="S6593" i="1"/>
  <c r="U6592" i="1"/>
  <c r="T6592" i="1"/>
  <c r="S6592" i="1"/>
  <c r="U6591" i="1"/>
  <c r="T6591" i="1"/>
  <c r="S6591" i="1"/>
  <c r="U6590" i="1"/>
  <c r="T6590" i="1"/>
  <c r="S6590" i="1"/>
  <c r="U6589" i="1"/>
  <c r="T6589" i="1"/>
  <c r="S6589" i="1"/>
  <c r="U6588" i="1"/>
  <c r="T6588" i="1"/>
  <c r="S6588" i="1"/>
  <c r="U6587" i="1"/>
  <c r="T6587" i="1"/>
  <c r="S6587" i="1"/>
  <c r="U6586" i="1"/>
  <c r="T6586" i="1"/>
  <c r="S6586" i="1"/>
  <c r="U6585" i="1"/>
  <c r="T6585" i="1"/>
  <c r="S6585" i="1"/>
  <c r="U6584" i="1"/>
  <c r="T6584" i="1"/>
  <c r="S6584" i="1"/>
  <c r="U6583" i="1"/>
  <c r="T6583" i="1"/>
  <c r="S6583" i="1"/>
  <c r="U6582" i="1"/>
  <c r="T6582" i="1"/>
  <c r="S6582" i="1"/>
  <c r="U6581" i="1"/>
  <c r="T6581" i="1"/>
  <c r="S6581" i="1"/>
  <c r="U6580" i="1"/>
  <c r="T6580" i="1"/>
  <c r="S6580" i="1"/>
  <c r="U6579" i="1"/>
  <c r="T6579" i="1"/>
  <c r="S6579" i="1"/>
  <c r="U6578" i="1"/>
  <c r="T6578" i="1"/>
  <c r="S6578" i="1"/>
  <c r="U6577" i="1"/>
  <c r="T6577" i="1"/>
  <c r="S6577" i="1"/>
  <c r="U6576" i="1"/>
  <c r="T6576" i="1"/>
  <c r="S6576" i="1"/>
  <c r="U6575" i="1"/>
  <c r="T6575" i="1"/>
  <c r="S6575" i="1"/>
  <c r="U6574" i="1"/>
  <c r="T6574" i="1"/>
  <c r="S6574" i="1"/>
  <c r="U6573" i="1"/>
  <c r="T6573" i="1"/>
  <c r="S6573" i="1"/>
  <c r="U6572" i="1"/>
  <c r="T6572" i="1"/>
  <c r="S6572" i="1"/>
  <c r="U6571" i="1"/>
  <c r="T6571" i="1"/>
  <c r="S6571" i="1"/>
  <c r="U6570" i="1"/>
  <c r="T6570" i="1"/>
  <c r="S6570" i="1"/>
  <c r="U6569" i="1"/>
  <c r="T6569" i="1"/>
  <c r="S6569" i="1"/>
  <c r="U6568" i="1"/>
  <c r="T6568" i="1"/>
  <c r="S6568" i="1"/>
  <c r="U6567" i="1"/>
  <c r="T6567" i="1"/>
  <c r="S6567" i="1"/>
  <c r="U6566" i="1"/>
  <c r="T6566" i="1"/>
  <c r="S6566" i="1"/>
  <c r="U6565" i="1"/>
  <c r="T6565" i="1"/>
  <c r="S6565" i="1"/>
  <c r="U6564" i="1"/>
  <c r="T6564" i="1"/>
  <c r="S6564" i="1"/>
  <c r="U6563" i="1"/>
  <c r="T6563" i="1"/>
  <c r="S6563" i="1"/>
  <c r="U6562" i="1"/>
  <c r="T6562" i="1"/>
  <c r="S6562" i="1"/>
  <c r="U6561" i="1"/>
  <c r="T6561" i="1"/>
  <c r="S6561" i="1"/>
  <c r="U6560" i="1"/>
  <c r="T6560" i="1"/>
  <c r="S6560" i="1"/>
  <c r="U6559" i="1"/>
  <c r="T6559" i="1"/>
  <c r="S6559" i="1"/>
  <c r="U6558" i="1"/>
  <c r="T6558" i="1"/>
  <c r="S6558" i="1"/>
  <c r="U6557" i="1"/>
  <c r="T6557" i="1"/>
  <c r="S6557" i="1"/>
  <c r="U6556" i="1"/>
  <c r="T6556" i="1"/>
  <c r="S6556" i="1"/>
  <c r="U6555" i="1"/>
  <c r="T6555" i="1"/>
  <c r="S6555" i="1"/>
  <c r="U6554" i="1"/>
  <c r="T6554" i="1"/>
  <c r="S6554" i="1"/>
  <c r="U6553" i="1"/>
  <c r="T6553" i="1"/>
  <c r="S6553" i="1"/>
  <c r="U6552" i="1"/>
  <c r="T6552" i="1"/>
  <c r="S6552" i="1"/>
  <c r="U6551" i="1"/>
  <c r="T6551" i="1"/>
  <c r="S6551" i="1"/>
  <c r="U6550" i="1"/>
  <c r="T6550" i="1"/>
  <c r="S6550" i="1"/>
  <c r="U6549" i="1"/>
  <c r="T6549" i="1"/>
  <c r="S6549" i="1"/>
  <c r="U6548" i="1"/>
  <c r="T6548" i="1"/>
  <c r="S6548" i="1"/>
  <c r="U6547" i="1"/>
  <c r="T6547" i="1"/>
  <c r="S6547" i="1"/>
  <c r="U6546" i="1"/>
  <c r="T6546" i="1"/>
  <c r="S6546" i="1"/>
  <c r="U6545" i="1"/>
  <c r="T6545" i="1"/>
  <c r="S6545" i="1"/>
  <c r="U6544" i="1"/>
  <c r="T6544" i="1"/>
  <c r="S6544" i="1"/>
  <c r="U6543" i="1"/>
  <c r="T6543" i="1"/>
  <c r="S6543" i="1"/>
  <c r="U6542" i="1"/>
  <c r="T6542" i="1"/>
  <c r="S6542" i="1"/>
  <c r="U6541" i="1"/>
  <c r="T6541" i="1"/>
  <c r="S6541" i="1"/>
  <c r="U6540" i="1"/>
  <c r="T6540" i="1"/>
  <c r="S6540" i="1"/>
  <c r="U6539" i="1"/>
  <c r="T6539" i="1"/>
  <c r="S6539" i="1"/>
  <c r="U6538" i="1"/>
  <c r="T6538" i="1"/>
  <c r="S6538" i="1"/>
  <c r="U6537" i="1"/>
  <c r="T6537" i="1"/>
  <c r="S6537" i="1"/>
  <c r="U6536" i="1"/>
  <c r="T6536" i="1"/>
  <c r="S6536" i="1"/>
  <c r="U6535" i="1"/>
  <c r="T6535" i="1"/>
  <c r="S6535" i="1"/>
  <c r="U6534" i="1"/>
  <c r="T6534" i="1"/>
  <c r="S6534" i="1"/>
  <c r="U6533" i="1"/>
  <c r="T6533" i="1"/>
  <c r="S6533" i="1"/>
  <c r="U6532" i="1"/>
  <c r="T6532" i="1"/>
  <c r="S6532" i="1"/>
  <c r="U6531" i="1"/>
  <c r="T6531" i="1"/>
  <c r="S6531" i="1"/>
  <c r="U6530" i="1"/>
  <c r="T6530" i="1"/>
  <c r="S6530" i="1"/>
  <c r="U6529" i="1"/>
  <c r="T6529" i="1"/>
  <c r="S6529" i="1"/>
  <c r="U6528" i="1"/>
  <c r="T6528" i="1"/>
  <c r="S6528" i="1"/>
  <c r="U6527" i="1"/>
  <c r="T6527" i="1"/>
  <c r="S6527" i="1"/>
  <c r="U6526" i="1"/>
  <c r="T6526" i="1"/>
  <c r="S6526" i="1"/>
  <c r="U6525" i="1"/>
  <c r="T6525" i="1"/>
  <c r="S6525" i="1"/>
  <c r="U6524" i="1"/>
  <c r="T6524" i="1"/>
  <c r="S6524" i="1"/>
  <c r="U6523" i="1"/>
  <c r="T6523" i="1"/>
  <c r="S6523" i="1"/>
  <c r="U6522" i="1"/>
  <c r="T6522" i="1"/>
  <c r="S6522" i="1"/>
  <c r="U6521" i="1"/>
  <c r="T6521" i="1"/>
  <c r="S6521" i="1"/>
  <c r="U6520" i="1"/>
  <c r="T6520" i="1"/>
  <c r="S6520" i="1"/>
  <c r="U6519" i="1"/>
  <c r="T6519" i="1"/>
  <c r="S6519" i="1"/>
  <c r="U6518" i="1"/>
  <c r="T6518" i="1"/>
  <c r="S6518" i="1"/>
  <c r="U6517" i="1"/>
  <c r="T6517" i="1"/>
  <c r="S6517" i="1"/>
  <c r="U6516" i="1"/>
  <c r="T6516" i="1"/>
  <c r="S6516" i="1"/>
  <c r="U6515" i="1"/>
  <c r="T6515" i="1"/>
  <c r="S6515" i="1"/>
  <c r="U6514" i="1"/>
  <c r="T6514" i="1"/>
  <c r="S6514" i="1"/>
  <c r="U6513" i="1"/>
  <c r="T6513" i="1"/>
  <c r="S6513" i="1"/>
  <c r="U6512" i="1"/>
  <c r="T6512" i="1"/>
  <c r="S6512" i="1"/>
  <c r="U6511" i="1"/>
  <c r="T6511" i="1"/>
  <c r="S6511" i="1"/>
  <c r="U6510" i="1"/>
  <c r="T6510" i="1"/>
  <c r="S6510" i="1"/>
  <c r="U6509" i="1"/>
  <c r="T6509" i="1"/>
  <c r="S6509" i="1"/>
  <c r="U6508" i="1"/>
  <c r="T6508" i="1"/>
  <c r="S6508" i="1"/>
  <c r="U6507" i="1"/>
  <c r="T6507" i="1"/>
  <c r="S6507" i="1"/>
  <c r="U6506" i="1"/>
  <c r="T6506" i="1"/>
  <c r="S6506" i="1"/>
  <c r="U6505" i="1"/>
  <c r="T6505" i="1"/>
  <c r="S6505" i="1"/>
  <c r="U6504" i="1"/>
  <c r="T6504" i="1"/>
  <c r="S6504" i="1"/>
  <c r="U6503" i="1"/>
  <c r="T6503" i="1"/>
  <c r="S6503" i="1"/>
  <c r="U6502" i="1"/>
  <c r="T6502" i="1"/>
  <c r="S6502" i="1"/>
  <c r="U6501" i="1"/>
  <c r="T6501" i="1"/>
  <c r="S6501" i="1"/>
  <c r="U6500" i="1"/>
  <c r="T6500" i="1"/>
  <c r="S6500" i="1"/>
  <c r="U6499" i="1"/>
  <c r="T6499" i="1"/>
  <c r="S6499" i="1"/>
  <c r="U6498" i="1"/>
  <c r="T6498" i="1"/>
  <c r="S6498" i="1"/>
  <c r="U6497" i="1"/>
  <c r="T6497" i="1"/>
  <c r="S6497" i="1"/>
  <c r="U6496" i="1"/>
  <c r="T6496" i="1"/>
  <c r="S6496" i="1"/>
  <c r="U6495" i="1"/>
  <c r="T6495" i="1"/>
  <c r="S6495" i="1"/>
  <c r="U6494" i="1"/>
  <c r="T6494" i="1"/>
  <c r="S6494" i="1"/>
  <c r="U6493" i="1"/>
  <c r="T6493" i="1"/>
  <c r="S6493" i="1"/>
  <c r="U6492" i="1"/>
  <c r="T6492" i="1"/>
  <c r="S6492" i="1"/>
  <c r="U6491" i="1"/>
  <c r="T6491" i="1"/>
  <c r="S6491" i="1"/>
  <c r="U6490" i="1"/>
  <c r="T6490" i="1"/>
  <c r="S6490" i="1"/>
  <c r="U6489" i="1"/>
  <c r="T6489" i="1"/>
  <c r="S6489" i="1"/>
  <c r="U6488" i="1"/>
  <c r="T6488" i="1"/>
  <c r="S6488" i="1"/>
  <c r="U6487" i="1"/>
  <c r="T6487" i="1"/>
  <c r="S6487" i="1"/>
  <c r="U6486" i="1"/>
  <c r="T6486" i="1"/>
  <c r="S6486" i="1"/>
  <c r="U6485" i="1"/>
  <c r="T6485" i="1"/>
  <c r="S6485" i="1"/>
  <c r="U6484" i="1"/>
  <c r="T6484" i="1"/>
  <c r="S6484" i="1"/>
  <c r="U6483" i="1"/>
  <c r="T6483" i="1"/>
  <c r="S6483" i="1"/>
  <c r="U6482" i="1"/>
  <c r="T6482" i="1"/>
  <c r="S6482" i="1"/>
  <c r="U6481" i="1"/>
  <c r="T6481" i="1"/>
  <c r="S6481" i="1"/>
  <c r="U6480" i="1"/>
  <c r="T6480" i="1"/>
  <c r="S6480" i="1"/>
  <c r="U6479" i="1"/>
  <c r="T6479" i="1"/>
  <c r="S6479" i="1"/>
  <c r="U6478" i="1"/>
  <c r="T6478" i="1"/>
  <c r="S6478" i="1"/>
  <c r="U6477" i="1"/>
  <c r="T6477" i="1"/>
  <c r="S6477" i="1"/>
  <c r="U6476" i="1"/>
  <c r="T6476" i="1"/>
  <c r="S6476" i="1"/>
  <c r="U6475" i="1"/>
  <c r="T6475" i="1"/>
  <c r="S6475" i="1"/>
  <c r="U6474" i="1"/>
  <c r="T6474" i="1"/>
  <c r="S6474" i="1"/>
  <c r="U6473" i="1"/>
  <c r="T6473" i="1"/>
  <c r="S6473" i="1"/>
  <c r="U6472" i="1"/>
  <c r="T6472" i="1"/>
  <c r="S6472" i="1"/>
  <c r="U6471" i="1"/>
  <c r="T6471" i="1"/>
  <c r="S6471" i="1"/>
  <c r="U6470" i="1"/>
  <c r="T6470" i="1"/>
  <c r="S6470" i="1"/>
  <c r="U6469" i="1"/>
  <c r="T6469" i="1"/>
  <c r="S6469" i="1"/>
  <c r="U6468" i="1"/>
  <c r="T6468" i="1"/>
  <c r="S6468" i="1"/>
  <c r="U6467" i="1"/>
  <c r="T6467" i="1"/>
  <c r="S6467" i="1"/>
  <c r="U6466" i="1"/>
  <c r="T6466" i="1"/>
  <c r="S6466" i="1"/>
  <c r="U6465" i="1"/>
  <c r="T6465" i="1"/>
  <c r="S6465" i="1"/>
  <c r="U6464" i="1"/>
  <c r="T6464" i="1"/>
  <c r="S6464" i="1"/>
  <c r="U6463" i="1"/>
  <c r="T6463" i="1"/>
  <c r="S6463" i="1"/>
  <c r="U6462" i="1"/>
  <c r="T6462" i="1"/>
  <c r="S6462" i="1"/>
  <c r="U6461" i="1"/>
  <c r="T6461" i="1"/>
  <c r="S6461" i="1"/>
  <c r="U6460" i="1"/>
  <c r="T6460" i="1"/>
  <c r="S6460" i="1"/>
  <c r="U6459" i="1"/>
  <c r="T6459" i="1"/>
  <c r="S6459" i="1"/>
  <c r="U6458" i="1"/>
  <c r="T6458" i="1"/>
  <c r="S6458" i="1"/>
  <c r="U6457" i="1"/>
  <c r="T6457" i="1"/>
  <c r="S6457" i="1"/>
  <c r="U6456" i="1"/>
  <c r="T6456" i="1"/>
  <c r="S6456" i="1"/>
  <c r="U6455" i="1"/>
  <c r="T6455" i="1"/>
  <c r="S6455" i="1"/>
  <c r="U6454" i="1"/>
  <c r="T6454" i="1"/>
  <c r="S6454" i="1"/>
  <c r="U6453" i="1"/>
  <c r="T6453" i="1"/>
  <c r="S6453" i="1"/>
  <c r="U6452" i="1"/>
  <c r="T6452" i="1"/>
  <c r="S6452" i="1"/>
  <c r="U6451" i="1"/>
  <c r="T6451" i="1"/>
  <c r="S6451" i="1"/>
  <c r="U6450" i="1"/>
  <c r="T6450" i="1"/>
  <c r="S6450" i="1"/>
  <c r="U6449" i="1"/>
  <c r="T6449" i="1"/>
  <c r="S6449" i="1"/>
  <c r="U6448" i="1"/>
  <c r="T6448" i="1"/>
  <c r="S6448" i="1"/>
  <c r="U6447" i="1"/>
  <c r="T6447" i="1"/>
  <c r="S6447" i="1"/>
  <c r="U6446" i="1"/>
  <c r="T6446" i="1"/>
  <c r="S6446" i="1"/>
  <c r="U6445" i="1"/>
  <c r="T6445" i="1"/>
  <c r="S6445" i="1"/>
  <c r="U6444" i="1"/>
  <c r="T6444" i="1"/>
  <c r="S6444" i="1"/>
  <c r="U6443" i="1"/>
  <c r="T6443" i="1"/>
  <c r="S6443" i="1"/>
  <c r="U6442" i="1"/>
  <c r="T6442" i="1"/>
  <c r="S6442" i="1"/>
  <c r="U6441" i="1"/>
  <c r="T6441" i="1"/>
  <c r="S6441" i="1"/>
  <c r="U6440" i="1"/>
  <c r="T6440" i="1"/>
  <c r="S6440" i="1"/>
  <c r="U6439" i="1"/>
  <c r="T6439" i="1"/>
  <c r="S6439" i="1"/>
  <c r="U6438" i="1"/>
  <c r="T6438" i="1"/>
  <c r="S6438" i="1"/>
  <c r="U6437" i="1"/>
  <c r="T6437" i="1"/>
  <c r="S6437" i="1"/>
  <c r="U6436" i="1"/>
  <c r="T6436" i="1"/>
  <c r="S6436" i="1"/>
  <c r="U6435" i="1"/>
  <c r="T6435" i="1"/>
  <c r="S6435" i="1"/>
  <c r="U6434" i="1"/>
  <c r="T6434" i="1"/>
  <c r="S6434" i="1"/>
  <c r="U6433" i="1"/>
  <c r="T6433" i="1"/>
  <c r="S6433" i="1"/>
  <c r="U6432" i="1"/>
  <c r="T6432" i="1"/>
  <c r="S6432" i="1"/>
  <c r="U6431" i="1"/>
  <c r="T6431" i="1"/>
  <c r="S6431" i="1"/>
  <c r="U6430" i="1"/>
  <c r="T6430" i="1"/>
  <c r="S6430" i="1"/>
  <c r="U6429" i="1"/>
  <c r="T6429" i="1"/>
  <c r="S6429" i="1"/>
  <c r="U6428" i="1"/>
  <c r="T6428" i="1"/>
  <c r="S6428" i="1"/>
  <c r="U6427" i="1"/>
  <c r="T6427" i="1"/>
  <c r="S6427" i="1"/>
  <c r="U6426" i="1"/>
  <c r="T6426" i="1"/>
  <c r="S6426" i="1"/>
  <c r="U6425" i="1"/>
  <c r="T6425" i="1"/>
  <c r="S6425" i="1"/>
  <c r="U6424" i="1"/>
  <c r="T6424" i="1"/>
  <c r="S6424" i="1"/>
  <c r="U6423" i="1"/>
  <c r="T6423" i="1"/>
  <c r="S6423" i="1"/>
  <c r="U6422" i="1"/>
  <c r="T6422" i="1"/>
  <c r="S6422" i="1"/>
  <c r="U6421" i="1"/>
  <c r="T6421" i="1"/>
  <c r="S6421" i="1"/>
  <c r="U6420" i="1"/>
  <c r="T6420" i="1"/>
  <c r="S6420" i="1"/>
  <c r="U6419" i="1"/>
  <c r="T6419" i="1"/>
  <c r="S6419" i="1"/>
  <c r="U6418" i="1"/>
  <c r="T6418" i="1"/>
  <c r="S6418" i="1"/>
  <c r="U6417" i="1"/>
  <c r="T6417" i="1"/>
  <c r="S6417" i="1"/>
  <c r="U6416" i="1"/>
  <c r="T6416" i="1"/>
  <c r="S6416" i="1"/>
  <c r="U6415" i="1"/>
  <c r="T6415" i="1"/>
  <c r="S6415" i="1"/>
  <c r="U6414" i="1"/>
  <c r="T6414" i="1"/>
  <c r="S6414" i="1"/>
  <c r="U6413" i="1"/>
  <c r="T6413" i="1"/>
  <c r="S6413" i="1"/>
  <c r="U6412" i="1"/>
  <c r="T6412" i="1"/>
  <c r="S6412" i="1"/>
  <c r="U6411" i="1"/>
  <c r="T6411" i="1"/>
  <c r="S6411" i="1"/>
  <c r="U6410" i="1"/>
  <c r="T6410" i="1"/>
  <c r="S6410" i="1"/>
  <c r="U6409" i="1"/>
  <c r="T6409" i="1"/>
  <c r="S6409" i="1"/>
  <c r="U6408" i="1"/>
  <c r="T6408" i="1"/>
  <c r="S6408" i="1"/>
  <c r="U6407" i="1"/>
  <c r="T6407" i="1"/>
  <c r="S6407" i="1"/>
  <c r="U6406" i="1"/>
  <c r="T6406" i="1"/>
  <c r="S6406" i="1"/>
  <c r="U6405" i="1"/>
  <c r="T6405" i="1"/>
  <c r="S6405" i="1"/>
  <c r="U6404" i="1"/>
  <c r="T6404" i="1"/>
  <c r="S6404" i="1"/>
  <c r="U6403" i="1"/>
  <c r="T6403" i="1"/>
  <c r="S6403" i="1"/>
  <c r="U6402" i="1"/>
  <c r="T6402" i="1"/>
  <c r="S6402" i="1"/>
  <c r="U6401" i="1"/>
  <c r="T6401" i="1"/>
  <c r="S6401" i="1"/>
  <c r="U6400" i="1"/>
  <c r="T6400" i="1"/>
  <c r="S6400" i="1"/>
  <c r="U6399" i="1"/>
  <c r="T6399" i="1"/>
  <c r="S6399" i="1"/>
  <c r="U6398" i="1"/>
  <c r="T6398" i="1"/>
  <c r="S6398" i="1"/>
  <c r="U6397" i="1"/>
  <c r="T6397" i="1"/>
  <c r="S6397" i="1"/>
  <c r="U6396" i="1"/>
  <c r="T6396" i="1"/>
  <c r="S6396" i="1"/>
  <c r="U6395" i="1"/>
  <c r="T6395" i="1"/>
  <c r="S6395" i="1"/>
  <c r="U6394" i="1"/>
  <c r="T6394" i="1"/>
  <c r="S6394" i="1"/>
  <c r="U6393" i="1"/>
  <c r="T6393" i="1"/>
  <c r="S6393" i="1"/>
  <c r="U6392" i="1"/>
  <c r="T6392" i="1"/>
  <c r="S6392" i="1"/>
  <c r="U6391" i="1"/>
  <c r="T6391" i="1"/>
  <c r="S6391" i="1"/>
  <c r="U6390" i="1"/>
  <c r="T6390" i="1"/>
  <c r="S6390" i="1"/>
  <c r="U6389" i="1"/>
  <c r="T6389" i="1"/>
  <c r="S6389" i="1"/>
  <c r="U6388" i="1"/>
  <c r="T6388" i="1"/>
  <c r="S6388" i="1"/>
  <c r="U6387" i="1"/>
  <c r="T6387" i="1"/>
  <c r="S6387" i="1"/>
  <c r="U6386" i="1"/>
  <c r="T6386" i="1"/>
  <c r="S6386" i="1"/>
  <c r="U6385" i="1"/>
  <c r="T6385" i="1"/>
  <c r="S6385" i="1"/>
  <c r="U6384" i="1"/>
  <c r="T6384" i="1"/>
  <c r="S6384" i="1"/>
  <c r="U6383" i="1"/>
  <c r="T6383" i="1"/>
  <c r="S6383" i="1"/>
  <c r="U6382" i="1"/>
  <c r="T6382" i="1"/>
  <c r="S6382" i="1"/>
  <c r="U6381" i="1"/>
  <c r="T6381" i="1"/>
  <c r="S6381" i="1"/>
  <c r="U6380" i="1"/>
  <c r="T6380" i="1"/>
  <c r="S6380" i="1"/>
  <c r="U6379" i="1"/>
  <c r="T6379" i="1"/>
  <c r="S6379" i="1"/>
  <c r="U6378" i="1"/>
  <c r="T6378" i="1"/>
  <c r="S6378" i="1"/>
  <c r="U6377" i="1"/>
  <c r="T6377" i="1"/>
  <c r="S6377" i="1"/>
  <c r="U6376" i="1"/>
  <c r="T6376" i="1"/>
  <c r="S6376" i="1"/>
  <c r="U6375" i="1"/>
  <c r="T6375" i="1"/>
  <c r="S6375" i="1"/>
  <c r="U6374" i="1"/>
  <c r="T6374" i="1"/>
  <c r="S6374" i="1"/>
  <c r="U6373" i="1"/>
  <c r="T6373" i="1"/>
  <c r="S6373" i="1"/>
  <c r="U6372" i="1"/>
  <c r="T6372" i="1"/>
  <c r="S6372" i="1"/>
  <c r="U6371" i="1"/>
  <c r="T6371" i="1"/>
  <c r="S6371" i="1"/>
  <c r="U6370" i="1"/>
  <c r="T6370" i="1"/>
  <c r="S6370" i="1"/>
  <c r="U6369" i="1"/>
  <c r="T6369" i="1"/>
  <c r="S6369" i="1"/>
  <c r="U6368" i="1"/>
  <c r="T6368" i="1"/>
  <c r="S6368" i="1"/>
  <c r="U6367" i="1"/>
  <c r="T6367" i="1"/>
  <c r="S6367" i="1"/>
  <c r="U6366" i="1"/>
  <c r="T6366" i="1"/>
  <c r="S6366" i="1"/>
  <c r="U6365" i="1"/>
  <c r="T6365" i="1"/>
  <c r="S6365" i="1"/>
  <c r="U6364" i="1"/>
  <c r="T6364" i="1"/>
  <c r="S6364" i="1"/>
  <c r="U6363" i="1"/>
  <c r="T6363" i="1"/>
  <c r="S6363" i="1"/>
  <c r="U6362" i="1"/>
  <c r="T6362" i="1"/>
  <c r="S6362" i="1"/>
  <c r="U6361" i="1"/>
  <c r="T6361" i="1"/>
  <c r="S6361" i="1"/>
  <c r="U6360" i="1"/>
  <c r="T6360" i="1"/>
  <c r="S6360" i="1"/>
  <c r="U6359" i="1"/>
  <c r="T6359" i="1"/>
  <c r="S6359" i="1"/>
  <c r="U6358" i="1"/>
  <c r="T6358" i="1"/>
  <c r="S6358" i="1"/>
  <c r="U6357" i="1"/>
  <c r="T6357" i="1"/>
  <c r="S6357" i="1"/>
  <c r="U6356" i="1"/>
  <c r="T6356" i="1"/>
  <c r="S6356" i="1"/>
  <c r="U6355" i="1"/>
  <c r="T6355" i="1"/>
  <c r="S6355" i="1"/>
  <c r="U6354" i="1"/>
  <c r="T6354" i="1"/>
  <c r="S6354" i="1"/>
  <c r="U6353" i="1"/>
  <c r="T6353" i="1"/>
  <c r="S6353" i="1"/>
  <c r="U6352" i="1"/>
  <c r="T6352" i="1"/>
  <c r="S6352" i="1"/>
  <c r="U6351" i="1"/>
  <c r="T6351" i="1"/>
  <c r="S6351" i="1"/>
  <c r="U6350" i="1"/>
  <c r="T6350" i="1"/>
  <c r="S6350" i="1"/>
  <c r="U6349" i="1"/>
  <c r="T6349" i="1"/>
  <c r="S6349" i="1"/>
  <c r="U6348" i="1"/>
  <c r="T6348" i="1"/>
  <c r="S6348" i="1"/>
  <c r="U6347" i="1"/>
  <c r="T6347" i="1"/>
  <c r="S6347" i="1"/>
  <c r="U6346" i="1"/>
  <c r="T6346" i="1"/>
  <c r="S6346" i="1"/>
  <c r="U6345" i="1"/>
  <c r="T6345" i="1"/>
  <c r="S6345" i="1"/>
  <c r="U6344" i="1"/>
  <c r="T6344" i="1"/>
  <c r="S6344" i="1"/>
  <c r="U6343" i="1"/>
  <c r="T6343" i="1"/>
  <c r="S6343" i="1"/>
  <c r="U6342" i="1"/>
  <c r="T6342" i="1"/>
  <c r="S6342" i="1"/>
  <c r="U6341" i="1"/>
  <c r="T6341" i="1"/>
  <c r="S6341" i="1"/>
  <c r="U6340" i="1"/>
  <c r="T6340" i="1"/>
  <c r="S6340" i="1"/>
  <c r="U6339" i="1"/>
  <c r="T6339" i="1"/>
  <c r="S6339" i="1"/>
  <c r="U6338" i="1"/>
  <c r="T6338" i="1"/>
  <c r="S6338" i="1"/>
  <c r="U6337" i="1"/>
  <c r="T6337" i="1"/>
  <c r="S6337" i="1"/>
  <c r="U6336" i="1"/>
  <c r="T6336" i="1"/>
  <c r="S6336" i="1"/>
  <c r="U6335" i="1"/>
  <c r="T6335" i="1"/>
  <c r="S6335" i="1"/>
  <c r="U6334" i="1"/>
  <c r="T6334" i="1"/>
  <c r="S6334" i="1"/>
  <c r="U6333" i="1"/>
  <c r="T6333" i="1"/>
  <c r="S6333" i="1"/>
  <c r="U6332" i="1"/>
  <c r="T6332" i="1"/>
  <c r="S6332" i="1"/>
  <c r="U6331" i="1"/>
  <c r="T6331" i="1"/>
  <c r="S6331" i="1"/>
  <c r="U6330" i="1"/>
  <c r="T6330" i="1"/>
  <c r="S6330" i="1"/>
  <c r="U6329" i="1"/>
  <c r="T6329" i="1"/>
  <c r="S6329" i="1"/>
  <c r="U6328" i="1"/>
  <c r="T6328" i="1"/>
  <c r="S6328" i="1"/>
  <c r="U6327" i="1"/>
  <c r="T6327" i="1"/>
  <c r="S6327" i="1"/>
  <c r="U6326" i="1"/>
  <c r="T6326" i="1"/>
  <c r="S6326" i="1"/>
  <c r="U6325" i="1"/>
  <c r="T6325" i="1"/>
  <c r="S6325" i="1"/>
  <c r="U6324" i="1"/>
  <c r="T6324" i="1"/>
  <c r="S6324" i="1"/>
  <c r="U6323" i="1"/>
  <c r="T6323" i="1"/>
  <c r="S6323" i="1"/>
  <c r="U6322" i="1"/>
  <c r="T6322" i="1"/>
  <c r="S6322" i="1"/>
  <c r="U6321" i="1"/>
  <c r="T6321" i="1"/>
  <c r="S6321" i="1"/>
  <c r="U6320" i="1"/>
  <c r="T6320" i="1"/>
  <c r="S6320" i="1"/>
  <c r="U6319" i="1"/>
  <c r="T6319" i="1"/>
  <c r="S6319" i="1"/>
  <c r="U6318" i="1"/>
  <c r="T6318" i="1"/>
  <c r="S6318" i="1"/>
  <c r="U6317" i="1"/>
  <c r="T6317" i="1"/>
  <c r="S6317" i="1"/>
  <c r="U6316" i="1"/>
  <c r="T6316" i="1"/>
  <c r="S6316" i="1"/>
  <c r="U6315" i="1"/>
  <c r="T6315" i="1"/>
  <c r="S6315" i="1"/>
  <c r="U6314" i="1"/>
  <c r="T6314" i="1"/>
  <c r="S6314" i="1"/>
  <c r="U6313" i="1"/>
  <c r="T6313" i="1"/>
  <c r="S6313" i="1"/>
  <c r="U6312" i="1"/>
  <c r="T6312" i="1"/>
  <c r="S6312" i="1"/>
  <c r="U6311" i="1"/>
  <c r="T6311" i="1"/>
  <c r="S6311" i="1"/>
  <c r="U6310" i="1"/>
  <c r="T6310" i="1"/>
  <c r="S6310" i="1"/>
  <c r="U6309" i="1"/>
  <c r="T6309" i="1"/>
  <c r="S6309" i="1"/>
  <c r="U6308" i="1"/>
  <c r="T6308" i="1"/>
  <c r="S6308" i="1"/>
  <c r="U6307" i="1"/>
  <c r="T6307" i="1"/>
  <c r="S6307" i="1"/>
  <c r="U6306" i="1"/>
  <c r="T6306" i="1"/>
  <c r="S6306" i="1"/>
  <c r="U6305" i="1"/>
  <c r="T6305" i="1"/>
  <c r="S6305" i="1"/>
  <c r="U6304" i="1"/>
  <c r="T6304" i="1"/>
  <c r="S6304" i="1"/>
  <c r="U6303" i="1"/>
  <c r="T6303" i="1"/>
  <c r="S6303" i="1"/>
  <c r="U6302" i="1"/>
  <c r="T6302" i="1"/>
  <c r="S6302" i="1"/>
  <c r="U6301" i="1"/>
  <c r="T6301" i="1"/>
  <c r="S6301" i="1"/>
  <c r="U6300" i="1"/>
  <c r="T6300" i="1"/>
  <c r="S6300" i="1"/>
  <c r="U6299" i="1"/>
  <c r="T6299" i="1"/>
  <c r="S6299" i="1"/>
  <c r="U6298" i="1"/>
  <c r="T6298" i="1"/>
  <c r="S6298" i="1"/>
  <c r="U6297" i="1"/>
  <c r="T6297" i="1"/>
  <c r="S6297" i="1"/>
  <c r="U6296" i="1"/>
  <c r="T6296" i="1"/>
  <c r="S6296" i="1"/>
  <c r="U6295" i="1"/>
  <c r="T6295" i="1"/>
  <c r="S6295" i="1"/>
  <c r="U6294" i="1"/>
  <c r="T6294" i="1"/>
  <c r="S6294" i="1"/>
  <c r="U6293" i="1"/>
  <c r="T6293" i="1"/>
  <c r="S6293" i="1"/>
  <c r="U6292" i="1"/>
  <c r="T6292" i="1"/>
  <c r="S6292" i="1"/>
  <c r="U6291" i="1"/>
  <c r="T6291" i="1"/>
  <c r="S6291" i="1"/>
  <c r="U6290" i="1"/>
  <c r="T6290" i="1"/>
  <c r="S6290" i="1"/>
  <c r="U6289" i="1"/>
  <c r="T6289" i="1"/>
  <c r="S6289" i="1"/>
  <c r="U6288" i="1"/>
  <c r="T6288" i="1"/>
  <c r="S6288" i="1"/>
  <c r="U6287" i="1"/>
  <c r="T6287" i="1"/>
  <c r="S6287" i="1"/>
  <c r="U6286" i="1"/>
  <c r="T6286" i="1"/>
  <c r="S6286" i="1"/>
  <c r="U6285" i="1"/>
  <c r="T6285" i="1"/>
  <c r="S6285" i="1"/>
  <c r="U6284" i="1"/>
  <c r="T6284" i="1"/>
  <c r="S6284" i="1"/>
  <c r="U6283" i="1"/>
  <c r="T6283" i="1"/>
  <c r="S6283" i="1"/>
  <c r="U6282" i="1"/>
  <c r="T6282" i="1"/>
  <c r="S6282" i="1"/>
  <c r="U6281" i="1"/>
  <c r="T6281" i="1"/>
  <c r="S6281" i="1"/>
  <c r="U6280" i="1"/>
  <c r="T6280" i="1"/>
  <c r="S6280" i="1"/>
  <c r="U6279" i="1"/>
  <c r="T6279" i="1"/>
  <c r="S6279" i="1"/>
  <c r="U6278" i="1"/>
  <c r="T6278" i="1"/>
  <c r="S6278" i="1"/>
  <c r="U6277" i="1"/>
  <c r="T6277" i="1"/>
  <c r="S6277" i="1"/>
  <c r="U6276" i="1"/>
  <c r="T6276" i="1"/>
  <c r="S6276" i="1"/>
  <c r="U6275" i="1"/>
  <c r="T6275" i="1"/>
  <c r="S6275" i="1"/>
  <c r="U6274" i="1"/>
  <c r="T6274" i="1"/>
  <c r="S6274" i="1"/>
  <c r="U6273" i="1"/>
  <c r="T6273" i="1"/>
  <c r="S6273" i="1"/>
  <c r="U6272" i="1"/>
  <c r="T6272" i="1"/>
  <c r="S6272" i="1"/>
  <c r="U6271" i="1"/>
  <c r="T6271" i="1"/>
  <c r="S6271" i="1"/>
  <c r="U6270" i="1"/>
  <c r="T6270" i="1"/>
  <c r="S6270" i="1"/>
  <c r="U6269" i="1"/>
  <c r="T6269" i="1"/>
  <c r="S6269" i="1"/>
  <c r="U6268" i="1"/>
  <c r="T6268" i="1"/>
  <c r="S6268" i="1"/>
  <c r="U6267" i="1"/>
  <c r="T6267" i="1"/>
  <c r="S6267" i="1"/>
  <c r="U6266" i="1"/>
  <c r="T6266" i="1"/>
  <c r="S6266" i="1"/>
  <c r="U6265" i="1"/>
  <c r="T6265" i="1"/>
  <c r="S6265" i="1"/>
  <c r="U6264" i="1"/>
  <c r="T6264" i="1"/>
  <c r="S6264" i="1"/>
  <c r="U6263" i="1"/>
  <c r="T6263" i="1"/>
  <c r="S6263" i="1"/>
  <c r="U6262" i="1"/>
  <c r="T6262" i="1"/>
  <c r="S6262" i="1"/>
  <c r="U6261" i="1"/>
  <c r="T6261" i="1"/>
  <c r="S6261" i="1"/>
  <c r="U6260" i="1"/>
  <c r="T6260" i="1"/>
  <c r="S6260" i="1"/>
  <c r="U6259" i="1"/>
  <c r="T6259" i="1"/>
  <c r="S6259" i="1"/>
  <c r="U6258" i="1"/>
  <c r="T6258" i="1"/>
  <c r="S6258" i="1"/>
  <c r="U6257" i="1"/>
  <c r="T6257" i="1"/>
  <c r="S6257" i="1"/>
  <c r="U6256" i="1"/>
  <c r="T6256" i="1"/>
  <c r="S6256" i="1"/>
  <c r="U6255" i="1"/>
  <c r="T6255" i="1"/>
  <c r="S6255" i="1"/>
  <c r="U6254" i="1"/>
  <c r="T6254" i="1"/>
  <c r="S6254" i="1"/>
  <c r="U6253" i="1"/>
  <c r="T6253" i="1"/>
  <c r="S6253" i="1"/>
  <c r="U6252" i="1"/>
  <c r="T6252" i="1"/>
  <c r="S6252" i="1"/>
  <c r="U6251" i="1"/>
  <c r="T6251" i="1"/>
  <c r="S6251" i="1"/>
  <c r="U6250" i="1"/>
  <c r="T6250" i="1"/>
  <c r="S6250" i="1"/>
  <c r="U6249" i="1"/>
  <c r="T6249" i="1"/>
  <c r="S6249" i="1"/>
  <c r="U6248" i="1"/>
  <c r="T6248" i="1"/>
  <c r="S6248" i="1"/>
  <c r="U6247" i="1"/>
  <c r="T6247" i="1"/>
  <c r="S6247" i="1"/>
  <c r="U6246" i="1"/>
  <c r="T6246" i="1"/>
  <c r="S6246" i="1"/>
  <c r="U6245" i="1"/>
  <c r="T6245" i="1"/>
  <c r="S6245" i="1"/>
  <c r="U6244" i="1"/>
  <c r="T6244" i="1"/>
  <c r="S6244" i="1"/>
  <c r="U6243" i="1"/>
  <c r="T6243" i="1"/>
  <c r="S6243" i="1"/>
  <c r="U6242" i="1"/>
  <c r="T6242" i="1"/>
  <c r="S6242" i="1"/>
  <c r="U6241" i="1"/>
  <c r="T6241" i="1"/>
  <c r="S6241" i="1"/>
  <c r="U6240" i="1"/>
  <c r="T6240" i="1"/>
  <c r="S6240" i="1"/>
  <c r="U6239" i="1"/>
  <c r="T6239" i="1"/>
  <c r="S6239" i="1"/>
  <c r="U6238" i="1"/>
  <c r="T6238" i="1"/>
  <c r="S6238" i="1"/>
  <c r="U6237" i="1"/>
  <c r="T6237" i="1"/>
  <c r="S6237" i="1"/>
  <c r="U6236" i="1"/>
  <c r="T6236" i="1"/>
  <c r="S6236" i="1"/>
  <c r="U6235" i="1"/>
  <c r="T6235" i="1"/>
  <c r="S6235" i="1"/>
  <c r="U6234" i="1"/>
  <c r="T6234" i="1"/>
  <c r="S6234" i="1"/>
  <c r="U6233" i="1"/>
  <c r="T6233" i="1"/>
  <c r="S6233" i="1"/>
  <c r="U6232" i="1"/>
  <c r="T6232" i="1"/>
  <c r="S6232" i="1"/>
  <c r="U6231" i="1"/>
  <c r="T6231" i="1"/>
  <c r="S6231" i="1"/>
  <c r="U6230" i="1"/>
  <c r="T6230" i="1"/>
  <c r="S6230" i="1"/>
  <c r="U6229" i="1"/>
  <c r="T6229" i="1"/>
  <c r="S6229" i="1"/>
  <c r="U6228" i="1"/>
  <c r="T6228" i="1"/>
  <c r="S6228" i="1"/>
  <c r="U6227" i="1"/>
  <c r="T6227" i="1"/>
  <c r="S6227" i="1"/>
  <c r="U6226" i="1"/>
  <c r="T6226" i="1"/>
  <c r="S6226" i="1"/>
  <c r="U6225" i="1"/>
  <c r="T6225" i="1"/>
  <c r="S6225" i="1"/>
  <c r="U6224" i="1"/>
  <c r="T6224" i="1"/>
  <c r="S6224" i="1"/>
  <c r="U6223" i="1"/>
  <c r="T6223" i="1"/>
  <c r="S6223" i="1"/>
  <c r="U6222" i="1"/>
  <c r="T6222" i="1"/>
  <c r="S6222" i="1"/>
  <c r="U6221" i="1"/>
  <c r="T6221" i="1"/>
  <c r="S6221" i="1"/>
  <c r="U6220" i="1"/>
  <c r="T6220" i="1"/>
  <c r="S6220" i="1"/>
  <c r="U6219" i="1"/>
  <c r="T6219" i="1"/>
  <c r="S6219" i="1"/>
  <c r="U6218" i="1"/>
  <c r="T6218" i="1"/>
  <c r="S6218" i="1"/>
  <c r="U6217" i="1"/>
  <c r="T6217" i="1"/>
  <c r="S6217" i="1"/>
  <c r="U6216" i="1"/>
  <c r="T6216" i="1"/>
  <c r="S6216" i="1"/>
  <c r="U6215" i="1"/>
  <c r="T6215" i="1"/>
  <c r="S6215" i="1"/>
  <c r="U6214" i="1"/>
  <c r="T6214" i="1"/>
  <c r="S6214" i="1"/>
  <c r="U6213" i="1"/>
  <c r="T6213" i="1"/>
  <c r="S6213" i="1"/>
  <c r="U6212" i="1"/>
  <c r="T6212" i="1"/>
  <c r="S6212" i="1"/>
  <c r="U6211" i="1"/>
  <c r="T6211" i="1"/>
  <c r="S6211" i="1"/>
  <c r="U6210" i="1"/>
  <c r="T6210" i="1"/>
  <c r="S6210" i="1"/>
  <c r="U6209" i="1"/>
  <c r="T6209" i="1"/>
  <c r="S6209" i="1"/>
  <c r="U6208" i="1"/>
  <c r="T6208" i="1"/>
  <c r="S6208" i="1"/>
  <c r="U6207" i="1"/>
  <c r="T6207" i="1"/>
  <c r="S6207" i="1"/>
  <c r="U6206" i="1"/>
  <c r="T6206" i="1"/>
  <c r="S6206" i="1"/>
  <c r="U6205" i="1"/>
  <c r="T6205" i="1"/>
  <c r="S6205" i="1"/>
  <c r="U6204" i="1"/>
  <c r="T6204" i="1"/>
  <c r="S6204" i="1"/>
  <c r="U6203" i="1"/>
  <c r="T6203" i="1"/>
  <c r="S6203" i="1"/>
  <c r="U6202" i="1"/>
  <c r="T6202" i="1"/>
  <c r="S6202" i="1"/>
  <c r="U6201" i="1"/>
  <c r="T6201" i="1"/>
  <c r="S6201" i="1"/>
  <c r="U6200" i="1"/>
  <c r="T6200" i="1"/>
  <c r="S6200" i="1"/>
  <c r="U6199" i="1"/>
  <c r="T6199" i="1"/>
  <c r="S6199" i="1"/>
  <c r="U6198" i="1"/>
  <c r="T6198" i="1"/>
  <c r="S6198" i="1"/>
  <c r="U6197" i="1"/>
  <c r="T6197" i="1"/>
  <c r="S6197" i="1"/>
  <c r="U6196" i="1"/>
  <c r="T6196" i="1"/>
  <c r="S6196" i="1"/>
  <c r="U6195" i="1"/>
  <c r="T6195" i="1"/>
  <c r="S6195" i="1"/>
  <c r="U6194" i="1"/>
  <c r="T6194" i="1"/>
  <c r="S6194" i="1"/>
  <c r="U6193" i="1"/>
  <c r="T6193" i="1"/>
  <c r="S6193" i="1"/>
  <c r="U6192" i="1"/>
  <c r="T6192" i="1"/>
  <c r="S6192" i="1"/>
  <c r="U6191" i="1"/>
  <c r="T6191" i="1"/>
  <c r="S6191" i="1"/>
  <c r="U6190" i="1"/>
  <c r="T6190" i="1"/>
  <c r="S6190" i="1"/>
  <c r="U6189" i="1"/>
  <c r="T6189" i="1"/>
  <c r="S6189" i="1"/>
  <c r="U6188" i="1"/>
  <c r="T6188" i="1"/>
  <c r="S6188" i="1"/>
  <c r="U6187" i="1"/>
  <c r="T6187" i="1"/>
  <c r="S6187" i="1"/>
  <c r="U6186" i="1"/>
  <c r="T6186" i="1"/>
  <c r="S6186" i="1"/>
  <c r="U6185" i="1"/>
  <c r="T6185" i="1"/>
  <c r="S6185" i="1"/>
  <c r="U6184" i="1"/>
  <c r="T6184" i="1"/>
  <c r="S6184" i="1"/>
  <c r="U6183" i="1"/>
  <c r="T6183" i="1"/>
  <c r="S6183" i="1"/>
  <c r="U6182" i="1"/>
  <c r="T6182" i="1"/>
  <c r="S6182" i="1"/>
  <c r="U6181" i="1"/>
  <c r="T6181" i="1"/>
  <c r="S6181" i="1"/>
  <c r="U6180" i="1"/>
  <c r="T6180" i="1"/>
  <c r="S6180" i="1"/>
  <c r="U6179" i="1"/>
  <c r="T6179" i="1"/>
  <c r="S6179" i="1"/>
  <c r="U6178" i="1"/>
  <c r="T6178" i="1"/>
  <c r="S6178" i="1"/>
  <c r="U6177" i="1"/>
  <c r="T6177" i="1"/>
  <c r="S6177" i="1"/>
  <c r="U6176" i="1"/>
  <c r="T6176" i="1"/>
  <c r="S6176" i="1"/>
  <c r="U6175" i="1"/>
  <c r="T6175" i="1"/>
  <c r="S6175" i="1"/>
  <c r="U6174" i="1"/>
  <c r="T6174" i="1"/>
  <c r="S6174" i="1"/>
  <c r="U6173" i="1"/>
  <c r="T6173" i="1"/>
  <c r="S6173" i="1"/>
  <c r="U6172" i="1"/>
  <c r="T6172" i="1"/>
  <c r="S6172" i="1"/>
  <c r="U6171" i="1"/>
  <c r="T6171" i="1"/>
  <c r="S6171" i="1"/>
  <c r="U6170" i="1"/>
  <c r="T6170" i="1"/>
  <c r="S6170" i="1"/>
  <c r="U6169" i="1"/>
  <c r="T6169" i="1"/>
  <c r="S6169" i="1"/>
  <c r="U6168" i="1"/>
  <c r="T6168" i="1"/>
  <c r="S6168" i="1"/>
  <c r="U6167" i="1"/>
  <c r="T6167" i="1"/>
  <c r="S6167" i="1"/>
  <c r="U6166" i="1"/>
  <c r="T6166" i="1"/>
  <c r="S6166" i="1"/>
  <c r="U6165" i="1"/>
  <c r="T6165" i="1"/>
  <c r="S6165" i="1"/>
  <c r="U6164" i="1"/>
  <c r="T6164" i="1"/>
  <c r="S6164" i="1"/>
  <c r="U6163" i="1"/>
  <c r="T6163" i="1"/>
  <c r="S6163" i="1"/>
  <c r="U6162" i="1"/>
  <c r="T6162" i="1"/>
  <c r="S6162" i="1"/>
  <c r="U6161" i="1"/>
  <c r="T6161" i="1"/>
  <c r="S6161" i="1"/>
  <c r="U6160" i="1"/>
  <c r="T6160" i="1"/>
  <c r="S6160" i="1"/>
  <c r="U6159" i="1"/>
  <c r="T6159" i="1"/>
  <c r="S6159" i="1"/>
  <c r="U6158" i="1"/>
  <c r="T6158" i="1"/>
  <c r="S6158" i="1"/>
  <c r="U6157" i="1"/>
  <c r="T6157" i="1"/>
  <c r="S6157" i="1"/>
  <c r="U6156" i="1"/>
  <c r="T6156" i="1"/>
  <c r="S6156" i="1"/>
  <c r="U6155" i="1"/>
  <c r="T6155" i="1"/>
  <c r="S6155" i="1"/>
  <c r="U6154" i="1"/>
  <c r="T6154" i="1"/>
  <c r="S6154" i="1"/>
  <c r="U6153" i="1"/>
  <c r="T6153" i="1"/>
  <c r="S6153" i="1"/>
  <c r="U6152" i="1"/>
  <c r="T6152" i="1"/>
  <c r="S6152" i="1"/>
  <c r="U6151" i="1"/>
  <c r="T6151" i="1"/>
  <c r="S6151" i="1"/>
  <c r="U6150" i="1"/>
  <c r="T6150" i="1"/>
  <c r="S6150" i="1"/>
  <c r="U6149" i="1"/>
  <c r="T6149" i="1"/>
  <c r="S6149" i="1"/>
  <c r="U6148" i="1"/>
  <c r="T6148" i="1"/>
  <c r="S6148" i="1"/>
  <c r="U6147" i="1"/>
  <c r="T6147" i="1"/>
  <c r="S6147" i="1"/>
  <c r="U6146" i="1"/>
  <c r="T6146" i="1"/>
  <c r="S6146" i="1"/>
  <c r="U6145" i="1"/>
  <c r="T6145" i="1"/>
  <c r="S6145" i="1"/>
  <c r="U6144" i="1"/>
  <c r="T6144" i="1"/>
  <c r="S6144" i="1"/>
  <c r="U6143" i="1"/>
  <c r="T6143" i="1"/>
  <c r="S6143" i="1"/>
  <c r="U6142" i="1"/>
  <c r="T6142" i="1"/>
  <c r="S6142" i="1"/>
  <c r="U6141" i="1"/>
  <c r="T6141" i="1"/>
  <c r="S6141" i="1"/>
  <c r="U6140" i="1"/>
  <c r="T6140" i="1"/>
  <c r="S6140" i="1"/>
  <c r="U6139" i="1"/>
  <c r="T6139" i="1"/>
  <c r="S6139" i="1"/>
  <c r="U6138" i="1"/>
  <c r="T6138" i="1"/>
  <c r="S6138" i="1"/>
  <c r="U6137" i="1"/>
  <c r="T6137" i="1"/>
  <c r="S6137" i="1"/>
  <c r="U6136" i="1"/>
  <c r="T6136" i="1"/>
  <c r="S6136" i="1"/>
  <c r="U6135" i="1"/>
  <c r="T6135" i="1"/>
  <c r="S6135" i="1"/>
  <c r="U6134" i="1"/>
  <c r="T6134" i="1"/>
  <c r="S6134" i="1"/>
  <c r="U6133" i="1"/>
  <c r="T6133" i="1"/>
  <c r="S6133" i="1"/>
  <c r="U6132" i="1"/>
  <c r="T6132" i="1"/>
  <c r="S6132" i="1"/>
  <c r="U6131" i="1"/>
  <c r="T6131" i="1"/>
  <c r="S6131" i="1"/>
  <c r="U6130" i="1"/>
  <c r="T6130" i="1"/>
  <c r="S6130" i="1"/>
  <c r="U6129" i="1"/>
  <c r="T6129" i="1"/>
  <c r="S6129" i="1"/>
  <c r="U6128" i="1"/>
  <c r="T6128" i="1"/>
  <c r="S6128" i="1"/>
  <c r="U6127" i="1"/>
  <c r="T6127" i="1"/>
  <c r="S6127" i="1"/>
  <c r="U6126" i="1"/>
  <c r="T6126" i="1"/>
  <c r="S6126" i="1"/>
  <c r="U6125" i="1"/>
  <c r="T6125" i="1"/>
  <c r="S6125" i="1"/>
  <c r="U6124" i="1"/>
  <c r="T6124" i="1"/>
  <c r="S6124" i="1"/>
  <c r="U6123" i="1"/>
  <c r="T6123" i="1"/>
  <c r="S6123" i="1"/>
  <c r="U6122" i="1"/>
  <c r="T6122" i="1"/>
  <c r="S6122" i="1"/>
  <c r="U6121" i="1"/>
  <c r="T6121" i="1"/>
  <c r="S6121" i="1"/>
  <c r="U6120" i="1"/>
  <c r="T6120" i="1"/>
  <c r="S6120" i="1"/>
  <c r="U6119" i="1"/>
  <c r="T6119" i="1"/>
  <c r="S6119" i="1"/>
  <c r="U6118" i="1"/>
  <c r="T6118" i="1"/>
  <c r="S6118" i="1"/>
  <c r="U6117" i="1"/>
  <c r="T6117" i="1"/>
  <c r="S6117" i="1"/>
  <c r="U6116" i="1"/>
  <c r="T6116" i="1"/>
  <c r="S6116" i="1"/>
  <c r="U6115" i="1"/>
  <c r="T6115" i="1"/>
  <c r="S6115" i="1"/>
  <c r="U6114" i="1"/>
  <c r="T6114" i="1"/>
  <c r="S6114" i="1"/>
  <c r="U6113" i="1"/>
  <c r="T6113" i="1"/>
  <c r="S6113" i="1"/>
  <c r="U6112" i="1"/>
  <c r="T6112" i="1"/>
  <c r="S6112" i="1"/>
  <c r="U6111" i="1"/>
  <c r="T6111" i="1"/>
  <c r="S6111" i="1"/>
  <c r="U6110" i="1"/>
  <c r="T6110" i="1"/>
  <c r="S6110" i="1"/>
  <c r="U6109" i="1"/>
  <c r="T6109" i="1"/>
  <c r="S6109" i="1"/>
  <c r="U6108" i="1"/>
  <c r="T6108" i="1"/>
  <c r="S6108" i="1"/>
  <c r="U6107" i="1"/>
  <c r="T6107" i="1"/>
  <c r="S6107" i="1"/>
  <c r="U6106" i="1"/>
  <c r="T6106" i="1"/>
  <c r="S6106" i="1"/>
  <c r="U6105" i="1"/>
  <c r="T6105" i="1"/>
  <c r="S6105" i="1"/>
  <c r="U6104" i="1"/>
  <c r="T6104" i="1"/>
  <c r="S6104" i="1"/>
  <c r="U6103" i="1"/>
  <c r="T6103" i="1"/>
  <c r="S6103" i="1"/>
  <c r="U6102" i="1"/>
  <c r="T6102" i="1"/>
  <c r="S6102" i="1"/>
  <c r="U6101" i="1"/>
  <c r="T6101" i="1"/>
  <c r="S6101" i="1"/>
  <c r="U6100" i="1"/>
  <c r="T6100" i="1"/>
  <c r="S6100" i="1"/>
  <c r="U6099" i="1"/>
  <c r="T6099" i="1"/>
  <c r="S6099" i="1"/>
  <c r="U6098" i="1"/>
  <c r="T6098" i="1"/>
  <c r="S6098" i="1"/>
  <c r="U6097" i="1"/>
  <c r="T6097" i="1"/>
  <c r="S6097" i="1"/>
  <c r="U6096" i="1"/>
  <c r="T6096" i="1"/>
  <c r="S6096" i="1"/>
  <c r="U6095" i="1"/>
  <c r="T6095" i="1"/>
  <c r="S6095" i="1"/>
  <c r="U6094" i="1"/>
  <c r="T6094" i="1"/>
  <c r="S6094" i="1"/>
  <c r="U6093" i="1"/>
  <c r="T6093" i="1"/>
  <c r="S6093" i="1"/>
  <c r="U6092" i="1"/>
  <c r="T6092" i="1"/>
  <c r="S6092" i="1"/>
  <c r="U6091" i="1"/>
  <c r="T6091" i="1"/>
  <c r="S6091" i="1"/>
  <c r="U6090" i="1"/>
  <c r="T6090" i="1"/>
  <c r="S6090" i="1"/>
  <c r="U6089" i="1"/>
  <c r="T6089" i="1"/>
  <c r="S6089" i="1"/>
  <c r="U6088" i="1"/>
  <c r="T6088" i="1"/>
  <c r="S6088" i="1"/>
  <c r="U6087" i="1"/>
  <c r="T6087" i="1"/>
  <c r="S6087" i="1"/>
  <c r="U6086" i="1"/>
  <c r="T6086" i="1"/>
  <c r="S6086" i="1"/>
  <c r="U6085" i="1"/>
  <c r="T6085" i="1"/>
  <c r="S6085" i="1"/>
  <c r="U6084" i="1"/>
  <c r="T6084" i="1"/>
  <c r="S6084" i="1"/>
  <c r="U6083" i="1"/>
  <c r="T6083" i="1"/>
  <c r="S6083" i="1"/>
  <c r="U6082" i="1"/>
  <c r="T6082" i="1"/>
  <c r="S6082" i="1"/>
  <c r="U6081" i="1"/>
  <c r="T6081" i="1"/>
  <c r="S6081" i="1"/>
  <c r="U6080" i="1"/>
  <c r="T6080" i="1"/>
  <c r="S6080" i="1"/>
  <c r="U6079" i="1"/>
  <c r="T6079" i="1"/>
  <c r="S6079" i="1"/>
  <c r="U6078" i="1"/>
  <c r="T6078" i="1"/>
  <c r="S6078" i="1"/>
  <c r="U6077" i="1"/>
  <c r="T6077" i="1"/>
  <c r="S6077" i="1"/>
  <c r="U6076" i="1"/>
  <c r="T6076" i="1"/>
  <c r="S6076" i="1"/>
  <c r="U6075" i="1"/>
  <c r="T6075" i="1"/>
  <c r="S6075" i="1"/>
  <c r="U6074" i="1"/>
  <c r="T6074" i="1"/>
  <c r="S6074" i="1"/>
  <c r="U6073" i="1"/>
  <c r="T6073" i="1"/>
  <c r="S6073" i="1"/>
  <c r="U6072" i="1"/>
  <c r="T6072" i="1"/>
  <c r="S6072" i="1"/>
  <c r="U6071" i="1"/>
  <c r="T6071" i="1"/>
  <c r="S6071" i="1"/>
  <c r="U6070" i="1"/>
  <c r="T6070" i="1"/>
  <c r="S6070" i="1"/>
  <c r="U6069" i="1"/>
  <c r="T6069" i="1"/>
  <c r="S6069" i="1"/>
  <c r="U6068" i="1"/>
  <c r="T6068" i="1"/>
  <c r="S6068" i="1"/>
  <c r="U6067" i="1"/>
  <c r="T6067" i="1"/>
  <c r="S6067" i="1"/>
  <c r="U6066" i="1"/>
  <c r="T6066" i="1"/>
  <c r="S6066" i="1"/>
  <c r="U6065" i="1"/>
  <c r="T6065" i="1"/>
  <c r="S6065" i="1"/>
  <c r="U6064" i="1"/>
  <c r="T6064" i="1"/>
  <c r="S6064" i="1"/>
  <c r="U6063" i="1"/>
  <c r="T6063" i="1"/>
  <c r="S6063" i="1"/>
  <c r="U6062" i="1"/>
  <c r="T6062" i="1"/>
  <c r="S6062" i="1"/>
  <c r="U6061" i="1"/>
  <c r="T6061" i="1"/>
  <c r="S6061" i="1"/>
  <c r="U6060" i="1"/>
  <c r="T6060" i="1"/>
  <c r="S6060" i="1"/>
  <c r="U6059" i="1"/>
  <c r="T6059" i="1"/>
  <c r="S6059" i="1"/>
  <c r="U6058" i="1"/>
  <c r="T6058" i="1"/>
  <c r="S6058" i="1"/>
  <c r="U6057" i="1"/>
  <c r="T6057" i="1"/>
  <c r="S6057" i="1"/>
  <c r="U6056" i="1"/>
  <c r="T6056" i="1"/>
  <c r="S6056" i="1"/>
  <c r="U6055" i="1"/>
  <c r="T6055" i="1"/>
  <c r="S6055" i="1"/>
  <c r="U6054" i="1"/>
  <c r="T6054" i="1"/>
  <c r="S6054" i="1"/>
  <c r="U6053" i="1"/>
  <c r="T6053" i="1"/>
  <c r="S6053" i="1"/>
  <c r="U6052" i="1"/>
  <c r="T6052" i="1"/>
  <c r="S6052" i="1"/>
  <c r="U6051" i="1"/>
  <c r="T6051" i="1"/>
  <c r="S6051" i="1"/>
  <c r="U6050" i="1"/>
  <c r="T6050" i="1"/>
  <c r="S6050" i="1"/>
  <c r="U6049" i="1"/>
  <c r="T6049" i="1"/>
  <c r="S6049" i="1"/>
  <c r="U6048" i="1"/>
  <c r="T6048" i="1"/>
  <c r="S6048" i="1"/>
  <c r="U6047" i="1"/>
  <c r="T6047" i="1"/>
  <c r="S6047" i="1"/>
  <c r="U6046" i="1"/>
  <c r="T6046" i="1"/>
  <c r="S6046" i="1"/>
  <c r="U6045" i="1"/>
  <c r="T6045" i="1"/>
  <c r="S6045" i="1"/>
  <c r="U6044" i="1"/>
  <c r="T6044" i="1"/>
  <c r="S6044" i="1"/>
  <c r="U6043" i="1"/>
  <c r="T6043" i="1"/>
  <c r="S6043" i="1"/>
  <c r="U6042" i="1"/>
  <c r="T6042" i="1"/>
  <c r="S6042" i="1"/>
  <c r="U6041" i="1"/>
  <c r="T6041" i="1"/>
  <c r="S6041" i="1"/>
  <c r="U6040" i="1"/>
  <c r="T6040" i="1"/>
  <c r="S6040" i="1"/>
  <c r="U6039" i="1"/>
  <c r="T6039" i="1"/>
  <c r="S6039" i="1"/>
  <c r="U6038" i="1"/>
  <c r="T6038" i="1"/>
  <c r="S6038" i="1"/>
  <c r="U6037" i="1"/>
  <c r="T6037" i="1"/>
  <c r="S6037" i="1"/>
  <c r="U6036" i="1"/>
  <c r="T6036" i="1"/>
  <c r="S6036" i="1"/>
  <c r="U6035" i="1"/>
  <c r="T6035" i="1"/>
  <c r="S6035" i="1"/>
  <c r="U6034" i="1"/>
  <c r="T6034" i="1"/>
  <c r="S6034" i="1"/>
  <c r="U6033" i="1"/>
  <c r="T6033" i="1"/>
  <c r="S6033" i="1"/>
  <c r="U6032" i="1"/>
  <c r="T6032" i="1"/>
  <c r="S6032" i="1"/>
  <c r="U6031" i="1"/>
  <c r="T6031" i="1"/>
  <c r="S6031" i="1"/>
  <c r="U6030" i="1"/>
  <c r="T6030" i="1"/>
  <c r="S6030" i="1"/>
  <c r="U6029" i="1"/>
  <c r="T6029" i="1"/>
  <c r="S6029" i="1"/>
  <c r="U6028" i="1"/>
  <c r="T6028" i="1"/>
  <c r="S6028" i="1"/>
  <c r="U6027" i="1"/>
  <c r="T6027" i="1"/>
  <c r="S6027" i="1"/>
  <c r="U6026" i="1"/>
  <c r="T6026" i="1"/>
  <c r="S6026" i="1"/>
  <c r="U6025" i="1"/>
  <c r="T6025" i="1"/>
  <c r="S6025" i="1"/>
  <c r="U6024" i="1"/>
  <c r="T6024" i="1"/>
  <c r="S6024" i="1"/>
  <c r="U6023" i="1"/>
  <c r="T6023" i="1"/>
  <c r="S6023" i="1"/>
  <c r="U6022" i="1"/>
  <c r="T6022" i="1"/>
  <c r="S6022" i="1"/>
  <c r="U6021" i="1"/>
  <c r="T6021" i="1"/>
  <c r="S6021" i="1"/>
  <c r="U6020" i="1"/>
  <c r="T6020" i="1"/>
  <c r="S6020" i="1"/>
  <c r="U6019" i="1"/>
  <c r="T6019" i="1"/>
  <c r="S6019" i="1"/>
  <c r="U6018" i="1"/>
  <c r="T6018" i="1"/>
  <c r="S6018" i="1"/>
  <c r="U6017" i="1"/>
  <c r="T6017" i="1"/>
  <c r="S6017" i="1"/>
  <c r="U6016" i="1"/>
  <c r="T6016" i="1"/>
  <c r="S6016" i="1"/>
  <c r="U6015" i="1"/>
  <c r="T6015" i="1"/>
  <c r="S6015" i="1"/>
  <c r="U6014" i="1"/>
  <c r="T6014" i="1"/>
  <c r="S6014" i="1"/>
  <c r="U6013" i="1"/>
  <c r="T6013" i="1"/>
  <c r="S6013" i="1"/>
  <c r="U6012" i="1"/>
  <c r="T6012" i="1"/>
  <c r="S6012" i="1"/>
  <c r="U6011" i="1"/>
  <c r="T6011" i="1"/>
  <c r="S6011" i="1"/>
  <c r="U6010" i="1"/>
  <c r="T6010" i="1"/>
  <c r="S6010" i="1"/>
  <c r="U6009" i="1"/>
  <c r="T6009" i="1"/>
  <c r="S6009" i="1"/>
  <c r="U6008" i="1"/>
  <c r="T6008" i="1"/>
  <c r="S6008" i="1"/>
  <c r="U6007" i="1"/>
  <c r="T6007" i="1"/>
  <c r="S6007" i="1"/>
  <c r="U6006" i="1"/>
  <c r="T6006" i="1"/>
  <c r="S6006" i="1"/>
  <c r="U6005" i="1"/>
  <c r="T6005" i="1"/>
  <c r="S6005" i="1"/>
  <c r="U6004" i="1"/>
  <c r="T6004" i="1"/>
  <c r="S6004" i="1"/>
  <c r="U6003" i="1"/>
  <c r="T6003" i="1"/>
  <c r="S6003" i="1"/>
  <c r="U6002" i="1"/>
  <c r="T6002" i="1"/>
  <c r="S6002" i="1"/>
  <c r="U6001" i="1"/>
  <c r="T6001" i="1"/>
  <c r="S6001" i="1"/>
  <c r="U6000" i="1"/>
  <c r="T6000" i="1"/>
  <c r="S6000" i="1"/>
  <c r="U5999" i="1"/>
  <c r="T5999" i="1"/>
  <c r="S5999" i="1"/>
  <c r="U5998" i="1"/>
  <c r="T5998" i="1"/>
  <c r="S5998" i="1"/>
  <c r="U5997" i="1"/>
  <c r="T5997" i="1"/>
  <c r="S5997" i="1"/>
  <c r="U5996" i="1"/>
  <c r="T5996" i="1"/>
  <c r="S5996" i="1"/>
  <c r="U5995" i="1"/>
  <c r="T5995" i="1"/>
  <c r="S5995" i="1"/>
  <c r="U5994" i="1"/>
  <c r="T5994" i="1"/>
  <c r="S5994" i="1"/>
  <c r="U5993" i="1"/>
  <c r="T5993" i="1"/>
  <c r="S5993" i="1"/>
  <c r="U5992" i="1"/>
  <c r="T5992" i="1"/>
  <c r="S5992" i="1"/>
  <c r="U5991" i="1"/>
  <c r="T5991" i="1"/>
  <c r="S5991" i="1"/>
  <c r="U5990" i="1"/>
  <c r="T5990" i="1"/>
  <c r="S5990" i="1"/>
  <c r="U5989" i="1"/>
  <c r="T5989" i="1"/>
  <c r="S5989" i="1"/>
  <c r="U5988" i="1"/>
  <c r="T5988" i="1"/>
  <c r="S5988" i="1"/>
  <c r="U5987" i="1"/>
  <c r="T5987" i="1"/>
  <c r="S5987" i="1"/>
  <c r="U5986" i="1"/>
  <c r="T5986" i="1"/>
  <c r="S5986" i="1"/>
  <c r="U5985" i="1"/>
  <c r="T5985" i="1"/>
  <c r="S5985" i="1"/>
  <c r="U5984" i="1"/>
  <c r="T5984" i="1"/>
  <c r="S5984" i="1"/>
  <c r="U5983" i="1"/>
  <c r="T5983" i="1"/>
  <c r="S5983" i="1"/>
  <c r="U5982" i="1"/>
  <c r="T5982" i="1"/>
  <c r="S5982" i="1"/>
  <c r="U5981" i="1"/>
  <c r="T5981" i="1"/>
  <c r="S5981" i="1"/>
  <c r="U5980" i="1"/>
  <c r="T5980" i="1"/>
  <c r="S5980" i="1"/>
  <c r="U5979" i="1"/>
  <c r="T5979" i="1"/>
  <c r="S5979" i="1"/>
  <c r="U5978" i="1"/>
  <c r="T5978" i="1"/>
  <c r="S5978" i="1"/>
  <c r="U5977" i="1"/>
  <c r="T5977" i="1"/>
  <c r="S5977" i="1"/>
  <c r="U5976" i="1"/>
  <c r="T5976" i="1"/>
  <c r="S5976" i="1"/>
  <c r="U5975" i="1"/>
  <c r="T5975" i="1"/>
  <c r="S5975" i="1"/>
  <c r="U5974" i="1"/>
  <c r="T5974" i="1"/>
  <c r="S5974" i="1"/>
  <c r="U5973" i="1"/>
  <c r="T5973" i="1"/>
  <c r="S5973" i="1"/>
  <c r="U5972" i="1"/>
  <c r="T5972" i="1"/>
  <c r="S5972" i="1"/>
  <c r="U5971" i="1"/>
  <c r="T5971" i="1"/>
  <c r="S5971" i="1"/>
  <c r="U5970" i="1"/>
  <c r="T5970" i="1"/>
  <c r="S5970" i="1"/>
  <c r="U5969" i="1"/>
  <c r="T5969" i="1"/>
  <c r="S5969" i="1"/>
  <c r="U5968" i="1"/>
  <c r="T5968" i="1"/>
  <c r="S5968" i="1"/>
  <c r="U5967" i="1"/>
  <c r="T5967" i="1"/>
  <c r="S5967" i="1"/>
  <c r="U5966" i="1"/>
  <c r="T5966" i="1"/>
  <c r="S5966" i="1"/>
  <c r="U5965" i="1"/>
  <c r="T5965" i="1"/>
  <c r="S5965" i="1"/>
  <c r="U5964" i="1"/>
  <c r="T5964" i="1"/>
  <c r="S5964" i="1"/>
  <c r="U5963" i="1"/>
  <c r="T5963" i="1"/>
  <c r="S5963" i="1"/>
  <c r="U5962" i="1"/>
  <c r="T5962" i="1"/>
  <c r="S5962" i="1"/>
  <c r="U5961" i="1"/>
  <c r="T5961" i="1"/>
  <c r="S5961" i="1"/>
  <c r="U5960" i="1"/>
  <c r="T5960" i="1"/>
  <c r="S5960" i="1"/>
  <c r="U5959" i="1"/>
  <c r="T5959" i="1"/>
  <c r="S5959" i="1"/>
  <c r="U5958" i="1"/>
  <c r="T5958" i="1"/>
  <c r="S5958" i="1"/>
  <c r="U5957" i="1"/>
  <c r="T5957" i="1"/>
  <c r="S5957" i="1"/>
  <c r="U5956" i="1"/>
  <c r="T5956" i="1"/>
  <c r="S5956" i="1"/>
  <c r="U5955" i="1"/>
  <c r="T5955" i="1"/>
  <c r="S5955" i="1"/>
  <c r="U5954" i="1"/>
  <c r="T5954" i="1"/>
  <c r="S5954" i="1"/>
  <c r="U5953" i="1"/>
  <c r="T5953" i="1"/>
  <c r="S5953" i="1"/>
  <c r="U5952" i="1"/>
  <c r="T5952" i="1"/>
  <c r="S5952" i="1"/>
  <c r="U5951" i="1"/>
  <c r="T5951" i="1"/>
  <c r="S5951" i="1"/>
  <c r="U5950" i="1"/>
  <c r="T5950" i="1"/>
  <c r="S5950" i="1"/>
  <c r="U5949" i="1"/>
  <c r="T5949" i="1"/>
  <c r="S5949" i="1"/>
  <c r="U5948" i="1"/>
  <c r="T5948" i="1"/>
  <c r="S5948" i="1"/>
  <c r="U5947" i="1"/>
  <c r="T5947" i="1"/>
  <c r="S5947" i="1"/>
  <c r="U5946" i="1"/>
  <c r="T5946" i="1"/>
  <c r="S5946" i="1"/>
  <c r="U5945" i="1"/>
  <c r="T5945" i="1"/>
  <c r="S5945" i="1"/>
  <c r="U5944" i="1"/>
  <c r="T5944" i="1"/>
  <c r="S5944" i="1"/>
  <c r="U5943" i="1"/>
  <c r="T5943" i="1"/>
  <c r="S5943" i="1"/>
  <c r="U5942" i="1"/>
  <c r="T5942" i="1"/>
  <c r="S5942" i="1"/>
  <c r="U5941" i="1"/>
  <c r="T5941" i="1"/>
  <c r="S5941" i="1"/>
  <c r="U5940" i="1"/>
  <c r="T5940" i="1"/>
  <c r="S5940" i="1"/>
  <c r="U5939" i="1"/>
  <c r="T5939" i="1"/>
  <c r="S5939" i="1"/>
  <c r="U5938" i="1"/>
  <c r="T5938" i="1"/>
  <c r="S5938" i="1"/>
  <c r="U5937" i="1"/>
  <c r="T5937" i="1"/>
  <c r="S5937" i="1"/>
  <c r="U5936" i="1"/>
  <c r="T5936" i="1"/>
  <c r="S5936" i="1"/>
  <c r="U5935" i="1"/>
  <c r="T5935" i="1"/>
  <c r="S5935" i="1"/>
  <c r="U5934" i="1"/>
  <c r="T5934" i="1"/>
  <c r="S5934" i="1"/>
  <c r="U5933" i="1"/>
  <c r="T5933" i="1"/>
  <c r="S5933" i="1"/>
  <c r="U5932" i="1"/>
  <c r="T5932" i="1"/>
  <c r="S5932" i="1"/>
  <c r="U5931" i="1"/>
  <c r="T5931" i="1"/>
  <c r="S5931" i="1"/>
  <c r="U5930" i="1"/>
  <c r="T5930" i="1"/>
  <c r="S5930" i="1"/>
  <c r="U5929" i="1"/>
  <c r="T5929" i="1"/>
  <c r="S5929" i="1"/>
  <c r="U5928" i="1"/>
  <c r="T5928" i="1"/>
  <c r="S5928" i="1"/>
  <c r="U5927" i="1"/>
  <c r="T5927" i="1"/>
  <c r="S5927" i="1"/>
  <c r="U5926" i="1"/>
  <c r="T5926" i="1"/>
  <c r="S5926" i="1"/>
  <c r="U5925" i="1"/>
  <c r="T5925" i="1"/>
  <c r="S5925" i="1"/>
  <c r="U5924" i="1"/>
  <c r="T5924" i="1"/>
  <c r="S5924" i="1"/>
  <c r="U5923" i="1"/>
  <c r="T5923" i="1"/>
  <c r="S5923" i="1"/>
  <c r="U5922" i="1"/>
  <c r="T5922" i="1"/>
  <c r="S5922" i="1"/>
  <c r="U5921" i="1"/>
  <c r="T5921" i="1"/>
  <c r="S5921" i="1"/>
  <c r="U5920" i="1"/>
  <c r="T5920" i="1"/>
  <c r="S5920" i="1"/>
  <c r="U5919" i="1"/>
  <c r="T5919" i="1"/>
  <c r="S5919" i="1"/>
  <c r="U5918" i="1"/>
  <c r="T5918" i="1"/>
  <c r="S5918" i="1"/>
  <c r="U5917" i="1"/>
  <c r="T5917" i="1"/>
  <c r="S5917" i="1"/>
  <c r="U5916" i="1"/>
  <c r="T5916" i="1"/>
  <c r="S5916" i="1"/>
  <c r="U5915" i="1"/>
  <c r="T5915" i="1"/>
  <c r="S5915" i="1"/>
  <c r="U5914" i="1"/>
  <c r="T5914" i="1"/>
  <c r="S5914" i="1"/>
  <c r="U5913" i="1"/>
  <c r="T5913" i="1"/>
  <c r="S5913" i="1"/>
  <c r="U5912" i="1"/>
  <c r="T5912" i="1"/>
  <c r="S5912" i="1"/>
  <c r="U5911" i="1"/>
  <c r="T5911" i="1"/>
  <c r="S5911" i="1"/>
  <c r="U5910" i="1"/>
  <c r="T5910" i="1"/>
  <c r="S5910" i="1"/>
  <c r="U5909" i="1"/>
  <c r="T5909" i="1"/>
  <c r="S5909" i="1"/>
  <c r="U5908" i="1"/>
  <c r="T5908" i="1"/>
  <c r="S5908" i="1"/>
  <c r="U5907" i="1"/>
  <c r="T5907" i="1"/>
  <c r="S5907" i="1"/>
  <c r="U5906" i="1"/>
  <c r="T5906" i="1"/>
  <c r="S5906" i="1"/>
  <c r="U5905" i="1"/>
  <c r="T5905" i="1"/>
  <c r="S5905" i="1"/>
  <c r="U5904" i="1"/>
  <c r="T5904" i="1"/>
  <c r="S5904" i="1"/>
  <c r="U5903" i="1"/>
  <c r="T5903" i="1"/>
  <c r="S5903" i="1"/>
  <c r="U5902" i="1"/>
  <c r="T5902" i="1"/>
  <c r="S5902" i="1"/>
  <c r="U5901" i="1"/>
  <c r="T5901" i="1"/>
  <c r="S5901" i="1"/>
  <c r="U5900" i="1"/>
  <c r="T5900" i="1"/>
  <c r="S5900" i="1"/>
  <c r="U5899" i="1"/>
  <c r="T5899" i="1"/>
  <c r="S5899" i="1"/>
  <c r="U5898" i="1"/>
  <c r="T5898" i="1"/>
  <c r="S5898" i="1"/>
  <c r="U5897" i="1"/>
  <c r="T5897" i="1"/>
  <c r="S5897" i="1"/>
  <c r="U5896" i="1"/>
  <c r="T5896" i="1"/>
  <c r="S5896" i="1"/>
  <c r="U5895" i="1"/>
  <c r="T5895" i="1"/>
  <c r="S5895" i="1"/>
  <c r="U5894" i="1"/>
  <c r="T5894" i="1"/>
  <c r="S5894" i="1"/>
  <c r="U5893" i="1"/>
  <c r="T5893" i="1"/>
  <c r="S5893" i="1"/>
  <c r="U5892" i="1"/>
  <c r="T5892" i="1"/>
  <c r="S5892" i="1"/>
  <c r="U5891" i="1"/>
  <c r="T5891" i="1"/>
  <c r="S5891" i="1"/>
  <c r="U5890" i="1"/>
  <c r="T5890" i="1"/>
  <c r="S5890" i="1"/>
  <c r="U5889" i="1"/>
  <c r="T5889" i="1"/>
  <c r="S5889" i="1"/>
  <c r="U5888" i="1"/>
  <c r="T5888" i="1"/>
  <c r="S5888" i="1"/>
  <c r="U5887" i="1"/>
  <c r="T5887" i="1"/>
  <c r="S5887" i="1"/>
  <c r="U5886" i="1"/>
  <c r="T5886" i="1"/>
  <c r="S5886" i="1"/>
  <c r="U5885" i="1"/>
  <c r="T5885" i="1"/>
  <c r="S5885" i="1"/>
  <c r="U5884" i="1"/>
  <c r="T5884" i="1"/>
  <c r="S5884" i="1"/>
  <c r="U5883" i="1"/>
  <c r="T5883" i="1"/>
  <c r="S5883" i="1"/>
  <c r="U5882" i="1"/>
  <c r="T5882" i="1"/>
  <c r="S5882" i="1"/>
  <c r="U5881" i="1"/>
  <c r="T5881" i="1"/>
  <c r="S5881" i="1"/>
  <c r="U5880" i="1"/>
  <c r="T5880" i="1"/>
  <c r="S5880" i="1"/>
  <c r="U5879" i="1"/>
  <c r="T5879" i="1"/>
  <c r="S5879" i="1"/>
  <c r="U5878" i="1"/>
  <c r="T5878" i="1"/>
  <c r="S5878" i="1"/>
  <c r="U5877" i="1"/>
  <c r="T5877" i="1"/>
  <c r="S5877" i="1"/>
  <c r="U5876" i="1"/>
  <c r="T5876" i="1"/>
  <c r="S5876" i="1"/>
  <c r="U5875" i="1"/>
  <c r="T5875" i="1"/>
  <c r="S5875" i="1"/>
  <c r="U5874" i="1"/>
  <c r="T5874" i="1"/>
  <c r="S5874" i="1"/>
  <c r="U5873" i="1"/>
  <c r="T5873" i="1"/>
  <c r="S5873" i="1"/>
  <c r="U5872" i="1"/>
  <c r="T5872" i="1"/>
  <c r="S5872" i="1"/>
  <c r="U5871" i="1"/>
  <c r="T5871" i="1"/>
  <c r="S5871" i="1"/>
  <c r="U5870" i="1"/>
  <c r="T5870" i="1"/>
  <c r="S5870" i="1"/>
  <c r="U5869" i="1"/>
  <c r="T5869" i="1"/>
  <c r="S5869" i="1"/>
  <c r="U5868" i="1"/>
  <c r="T5868" i="1"/>
  <c r="S5868" i="1"/>
  <c r="U5867" i="1"/>
  <c r="T5867" i="1"/>
  <c r="S5867" i="1"/>
  <c r="U5866" i="1"/>
  <c r="T5866" i="1"/>
  <c r="S5866" i="1"/>
  <c r="U5865" i="1"/>
  <c r="T5865" i="1"/>
  <c r="S5865" i="1"/>
  <c r="U5864" i="1"/>
  <c r="T5864" i="1"/>
  <c r="S5864" i="1"/>
  <c r="U5863" i="1"/>
  <c r="T5863" i="1"/>
  <c r="S5863" i="1"/>
  <c r="U5862" i="1"/>
  <c r="T5862" i="1"/>
  <c r="S5862" i="1"/>
  <c r="U5861" i="1"/>
  <c r="T5861" i="1"/>
  <c r="S5861" i="1"/>
  <c r="U5860" i="1"/>
  <c r="T5860" i="1"/>
  <c r="S5860" i="1"/>
  <c r="U5859" i="1"/>
  <c r="T5859" i="1"/>
  <c r="S5859" i="1"/>
  <c r="U5858" i="1"/>
  <c r="T5858" i="1"/>
  <c r="S5858" i="1"/>
  <c r="U5857" i="1"/>
  <c r="T5857" i="1"/>
  <c r="S5857" i="1"/>
  <c r="U5856" i="1"/>
  <c r="T5856" i="1"/>
  <c r="S5856" i="1"/>
  <c r="U5855" i="1"/>
  <c r="T5855" i="1"/>
  <c r="S5855" i="1"/>
  <c r="U5854" i="1"/>
  <c r="T5854" i="1"/>
  <c r="S5854" i="1"/>
  <c r="U5853" i="1"/>
  <c r="T5853" i="1"/>
  <c r="S5853" i="1"/>
  <c r="U5852" i="1"/>
  <c r="T5852" i="1"/>
  <c r="S5852" i="1"/>
  <c r="U5851" i="1"/>
  <c r="T5851" i="1"/>
  <c r="S5851" i="1"/>
  <c r="U5850" i="1"/>
  <c r="T5850" i="1"/>
  <c r="S5850" i="1"/>
  <c r="U5849" i="1"/>
  <c r="T5849" i="1"/>
  <c r="S5849" i="1"/>
  <c r="U5848" i="1"/>
  <c r="T5848" i="1"/>
  <c r="S5848" i="1"/>
  <c r="U5847" i="1"/>
  <c r="T5847" i="1"/>
  <c r="S5847" i="1"/>
  <c r="U5846" i="1"/>
  <c r="T5846" i="1"/>
  <c r="S5846" i="1"/>
  <c r="U5845" i="1"/>
  <c r="T5845" i="1"/>
  <c r="S5845" i="1"/>
  <c r="U5844" i="1"/>
  <c r="T5844" i="1"/>
  <c r="S5844" i="1"/>
  <c r="U5843" i="1"/>
  <c r="T5843" i="1"/>
  <c r="S5843" i="1"/>
  <c r="U5842" i="1"/>
  <c r="T5842" i="1"/>
  <c r="S5842" i="1"/>
  <c r="U5841" i="1"/>
  <c r="T5841" i="1"/>
  <c r="S5841" i="1"/>
  <c r="U5840" i="1"/>
  <c r="T5840" i="1"/>
  <c r="S5840" i="1"/>
  <c r="U5839" i="1"/>
  <c r="T5839" i="1"/>
  <c r="S5839" i="1"/>
  <c r="U5838" i="1"/>
  <c r="T5838" i="1"/>
  <c r="S5838" i="1"/>
  <c r="U5837" i="1"/>
  <c r="T5837" i="1"/>
  <c r="S5837" i="1"/>
  <c r="U5836" i="1"/>
  <c r="T5836" i="1"/>
  <c r="S5836" i="1"/>
  <c r="U5835" i="1"/>
  <c r="T5835" i="1"/>
  <c r="S5835" i="1"/>
  <c r="U5834" i="1"/>
  <c r="T5834" i="1"/>
  <c r="S5834" i="1"/>
  <c r="U5833" i="1"/>
  <c r="T5833" i="1"/>
  <c r="S5833" i="1"/>
  <c r="U5832" i="1"/>
  <c r="T5832" i="1"/>
  <c r="S5832" i="1"/>
  <c r="U5831" i="1"/>
  <c r="T5831" i="1"/>
  <c r="S5831" i="1"/>
  <c r="U5830" i="1"/>
  <c r="T5830" i="1"/>
  <c r="S5830" i="1"/>
  <c r="U5829" i="1"/>
  <c r="T5829" i="1"/>
  <c r="S5829" i="1"/>
  <c r="U5828" i="1"/>
  <c r="T5828" i="1"/>
  <c r="S5828" i="1"/>
  <c r="U5827" i="1"/>
  <c r="T5827" i="1"/>
  <c r="S5827" i="1"/>
  <c r="U5826" i="1"/>
  <c r="T5826" i="1"/>
  <c r="S5826" i="1"/>
  <c r="U5825" i="1"/>
  <c r="T5825" i="1"/>
  <c r="S5825" i="1"/>
  <c r="U5824" i="1"/>
  <c r="T5824" i="1"/>
  <c r="S5824" i="1"/>
  <c r="U5823" i="1"/>
  <c r="T5823" i="1"/>
  <c r="S5823" i="1"/>
  <c r="U5822" i="1"/>
  <c r="T5822" i="1"/>
  <c r="S5822" i="1"/>
  <c r="U5821" i="1"/>
  <c r="T5821" i="1"/>
  <c r="S5821" i="1"/>
  <c r="U5820" i="1"/>
  <c r="T5820" i="1"/>
  <c r="S5820" i="1"/>
  <c r="U5819" i="1"/>
  <c r="T5819" i="1"/>
  <c r="S5819" i="1"/>
  <c r="U5818" i="1"/>
  <c r="T5818" i="1"/>
  <c r="S5818" i="1"/>
  <c r="U5817" i="1"/>
  <c r="T5817" i="1"/>
  <c r="S5817" i="1"/>
  <c r="U5816" i="1"/>
  <c r="T5816" i="1"/>
  <c r="S5816" i="1"/>
  <c r="U5815" i="1"/>
  <c r="T5815" i="1"/>
  <c r="S5815" i="1"/>
  <c r="U5814" i="1"/>
  <c r="T5814" i="1"/>
  <c r="S5814" i="1"/>
  <c r="U5813" i="1"/>
  <c r="T5813" i="1"/>
  <c r="S5813" i="1"/>
  <c r="U5812" i="1"/>
  <c r="T5812" i="1"/>
  <c r="S5812" i="1"/>
  <c r="U5811" i="1"/>
  <c r="T5811" i="1"/>
  <c r="S5811" i="1"/>
  <c r="U5810" i="1"/>
  <c r="T5810" i="1"/>
  <c r="S5810" i="1"/>
  <c r="U5809" i="1"/>
  <c r="T5809" i="1"/>
  <c r="S5809" i="1"/>
  <c r="U5808" i="1"/>
  <c r="T5808" i="1"/>
  <c r="S5808" i="1"/>
  <c r="U5807" i="1"/>
  <c r="T5807" i="1"/>
  <c r="S5807" i="1"/>
  <c r="U5806" i="1"/>
  <c r="T5806" i="1"/>
  <c r="S5806" i="1"/>
  <c r="U5805" i="1"/>
  <c r="T5805" i="1"/>
  <c r="S5805" i="1"/>
  <c r="U5804" i="1"/>
  <c r="T5804" i="1"/>
  <c r="S5804" i="1"/>
  <c r="U5803" i="1"/>
  <c r="T5803" i="1"/>
  <c r="S5803" i="1"/>
  <c r="U5802" i="1"/>
  <c r="T5802" i="1"/>
  <c r="S5802" i="1"/>
  <c r="U5801" i="1"/>
  <c r="T5801" i="1"/>
  <c r="S5801" i="1"/>
  <c r="U5800" i="1"/>
  <c r="T5800" i="1"/>
  <c r="S5800" i="1"/>
  <c r="U5799" i="1"/>
  <c r="T5799" i="1"/>
  <c r="S5799" i="1"/>
  <c r="U5798" i="1"/>
  <c r="T5798" i="1"/>
  <c r="S5798" i="1"/>
  <c r="U5797" i="1"/>
  <c r="T5797" i="1"/>
  <c r="S5797" i="1"/>
  <c r="U5796" i="1"/>
  <c r="T5796" i="1"/>
  <c r="S5796" i="1"/>
  <c r="U5795" i="1"/>
  <c r="T5795" i="1"/>
  <c r="S5795" i="1"/>
  <c r="U5794" i="1"/>
  <c r="T5794" i="1"/>
  <c r="S5794" i="1"/>
  <c r="U5793" i="1"/>
  <c r="T5793" i="1"/>
  <c r="S5793" i="1"/>
  <c r="U5792" i="1"/>
  <c r="T5792" i="1"/>
  <c r="S5792" i="1"/>
  <c r="U5791" i="1"/>
  <c r="T5791" i="1"/>
  <c r="S5791" i="1"/>
  <c r="U5790" i="1"/>
  <c r="T5790" i="1"/>
  <c r="S5790" i="1"/>
  <c r="U5789" i="1"/>
  <c r="T5789" i="1"/>
  <c r="S5789" i="1"/>
  <c r="U5788" i="1"/>
  <c r="T5788" i="1"/>
  <c r="S5788" i="1"/>
  <c r="U5787" i="1"/>
  <c r="T5787" i="1"/>
  <c r="S5787" i="1"/>
  <c r="U5786" i="1"/>
  <c r="T5786" i="1"/>
  <c r="S5786" i="1"/>
  <c r="U5785" i="1"/>
  <c r="T5785" i="1"/>
  <c r="S5785" i="1"/>
  <c r="U5784" i="1"/>
  <c r="T5784" i="1"/>
  <c r="S5784" i="1"/>
  <c r="U5783" i="1"/>
  <c r="T5783" i="1"/>
  <c r="S5783" i="1"/>
  <c r="U5782" i="1"/>
  <c r="T5782" i="1"/>
  <c r="S5782" i="1"/>
  <c r="U5781" i="1"/>
  <c r="T5781" i="1"/>
  <c r="S5781" i="1"/>
  <c r="U5780" i="1"/>
  <c r="T5780" i="1"/>
  <c r="S5780" i="1"/>
  <c r="U5779" i="1"/>
  <c r="T5779" i="1"/>
  <c r="S5779" i="1"/>
  <c r="U5778" i="1"/>
  <c r="T5778" i="1"/>
  <c r="S5778" i="1"/>
  <c r="U5777" i="1"/>
  <c r="T5777" i="1"/>
  <c r="S5777" i="1"/>
  <c r="U5776" i="1"/>
  <c r="T5776" i="1"/>
  <c r="S5776" i="1"/>
  <c r="U5775" i="1"/>
  <c r="T5775" i="1"/>
  <c r="S5775" i="1"/>
  <c r="U5774" i="1"/>
  <c r="T5774" i="1"/>
  <c r="S5774" i="1"/>
  <c r="U5773" i="1"/>
  <c r="T5773" i="1"/>
  <c r="S5773" i="1"/>
  <c r="U5772" i="1"/>
  <c r="T5772" i="1"/>
  <c r="S5772" i="1"/>
  <c r="U5771" i="1"/>
  <c r="T5771" i="1"/>
  <c r="S5771" i="1"/>
  <c r="U5770" i="1"/>
  <c r="T5770" i="1"/>
  <c r="S5770" i="1"/>
  <c r="U5769" i="1"/>
  <c r="T5769" i="1"/>
  <c r="S5769" i="1"/>
  <c r="U5768" i="1"/>
  <c r="T5768" i="1"/>
  <c r="S5768" i="1"/>
  <c r="U5767" i="1"/>
  <c r="T5767" i="1"/>
  <c r="S5767" i="1"/>
  <c r="U5766" i="1"/>
  <c r="T5766" i="1"/>
  <c r="S5766" i="1"/>
  <c r="U5765" i="1"/>
  <c r="T5765" i="1"/>
  <c r="S5765" i="1"/>
  <c r="U5764" i="1"/>
  <c r="T5764" i="1"/>
  <c r="S5764" i="1"/>
  <c r="U5763" i="1"/>
  <c r="T5763" i="1"/>
  <c r="S5763" i="1"/>
  <c r="U5762" i="1"/>
  <c r="T5762" i="1"/>
  <c r="S5762" i="1"/>
  <c r="U5761" i="1"/>
  <c r="T5761" i="1"/>
  <c r="S5761" i="1"/>
  <c r="U5760" i="1"/>
  <c r="T5760" i="1"/>
  <c r="S5760" i="1"/>
  <c r="U5759" i="1"/>
  <c r="T5759" i="1"/>
  <c r="S5759" i="1"/>
  <c r="U5758" i="1"/>
  <c r="T5758" i="1"/>
  <c r="S5758" i="1"/>
  <c r="U5757" i="1"/>
  <c r="T5757" i="1"/>
  <c r="S5757" i="1"/>
  <c r="U5756" i="1"/>
  <c r="T5756" i="1"/>
  <c r="S5756" i="1"/>
  <c r="U5755" i="1"/>
  <c r="T5755" i="1"/>
  <c r="S5755" i="1"/>
  <c r="U5754" i="1"/>
  <c r="T5754" i="1"/>
  <c r="S5754" i="1"/>
  <c r="U5753" i="1"/>
  <c r="T5753" i="1"/>
  <c r="S5753" i="1"/>
  <c r="U5752" i="1"/>
  <c r="T5752" i="1"/>
  <c r="S5752" i="1"/>
  <c r="U5751" i="1"/>
  <c r="T5751" i="1"/>
  <c r="S5751" i="1"/>
  <c r="U5750" i="1"/>
  <c r="T5750" i="1"/>
  <c r="S5750" i="1"/>
  <c r="U5749" i="1"/>
  <c r="T5749" i="1"/>
  <c r="S5749" i="1"/>
  <c r="U5748" i="1"/>
  <c r="T5748" i="1"/>
  <c r="S5748" i="1"/>
  <c r="U5747" i="1"/>
  <c r="T5747" i="1"/>
  <c r="S5747" i="1"/>
  <c r="U5746" i="1"/>
  <c r="T5746" i="1"/>
  <c r="S5746" i="1"/>
  <c r="U5745" i="1"/>
  <c r="T5745" i="1"/>
  <c r="S5745" i="1"/>
  <c r="U5744" i="1"/>
  <c r="T5744" i="1"/>
  <c r="S5744" i="1"/>
  <c r="U5743" i="1"/>
  <c r="T5743" i="1"/>
  <c r="S5743" i="1"/>
  <c r="U5742" i="1"/>
  <c r="T5742" i="1"/>
  <c r="S5742" i="1"/>
  <c r="U5741" i="1"/>
  <c r="T5741" i="1"/>
  <c r="S5741" i="1"/>
  <c r="U5740" i="1"/>
  <c r="T5740" i="1"/>
  <c r="S5740" i="1"/>
  <c r="U5739" i="1"/>
  <c r="T5739" i="1"/>
  <c r="S5739" i="1"/>
  <c r="U5738" i="1"/>
  <c r="T5738" i="1"/>
  <c r="S5738" i="1"/>
  <c r="U5737" i="1"/>
  <c r="T5737" i="1"/>
  <c r="S5737" i="1"/>
  <c r="U5736" i="1"/>
  <c r="T5736" i="1"/>
  <c r="S5736" i="1"/>
  <c r="U5735" i="1"/>
  <c r="T5735" i="1"/>
  <c r="S5735" i="1"/>
  <c r="U5734" i="1"/>
  <c r="T5734" i="1"/>
  <c r="S5734" i="1"/>
  <c r="U5733" i="1"/>
  <c r="T5733" i="1"/>
  <c r="S5733" i="1"/>
  <c r="U5732" i="1"/>
  <c r="T5732" i="1"/>
  <c r="S5732" i="1"/>
  <c r="U5731" i="1"/>
  <c r="T5731" i="1"/>
  <c r="S5731" i="1"/>
  <c r="U5730" i="1"/>
  <c r="T5730" i="1"/>
  <c r="S5730" i="1"/>
  <c r="U5729" i="1"/>
  <c r="T5729" i="1"/>
  <c r="S5729" i="1"/>
  <c r="U5728" i="1"/>
  <c r="T5728" i="1"/>
  <c r="S5728" i="1"/>
  <c r="U5727" i="1"/>
  <c r="T5727" i="1"/>
  <c r="S5727" i="1"/>
  <c r="U5726" i="1"/>
  <c r="T5726" i="1"/>
  <c r="S5726" i="1"/>
  <c r="U5725" i="1"/>
  <c r="T5725" i="1"/>
  <c r="S5725" i="1"/>
  <c r="U5724" i="1"/>
  <c r="T5724" i="1"/>
  <c r="S5724" i="1"/>
  <c r="U5723" i="1"/>
  <c r="T5723" i="1"/>
  <c r="S5723" i="1"/>
  <c r="U5722" i="1"/>
  <c r="T5722" i="1"/>
  <c r="S5722" i="1"/>
  <c r="U5721" i="1"/>
  <c r="T5721" i="1"/>
  <c r="S5721" i="1"/>
  <c r="U5720" i="1"/>
  <c r="T5720" i="1"/>
  <c r="S5720" i="1"/>
  <c r="U5719" i="1"/>
  <c r="T5719" i="1"/>
  <c r="S5719" i="1"/>
  <c r="U5718" i="1"/>
  <c r="T5718" i="1"/>
  <c r="S5718" i="1"/>
  <c r="U5717" i="1"/>
  <c r="T5717" i="1"/>
  <c r="S5717" i="1"/>
  <c r="U5716" i="1"/>
  <c r="T5716" i="1"/>
  <c r="S5716" i="1"/>
  <c r="U5715" i="1"/>
  <c r="T5715" i="1"/>
  <c r="S5715" i="1"/>
  <c r="U5714" i="1"/>
  <c r="T5714" i="1"/>
  <c r="S5714" i="1"/>
  <c r="U5713" i="1"/>
  <c r="T5713" i="1"/>
  <c r="S5713" i="1"/>
  <c r="U5712" i="1"/>
  <c r="T5712" i="1"/>
  <c r="S5712" i="1"/>
  <c r="U5711" i="1"/>
  <c r="T5711" i="1"/>
  <c r="S5711" i="1"/>
  <c r="U5710" i="1"/>
  <c r="T5710" i="1"/>
  <c r="S5710" i="1"/>
  <c r="U5709" i="1"/>
  <c r="T5709" i="1"/>
  <c r="S5709" i="1"/>
  <c r="U5708" i="1"/>
  <c r="T5708" i="1"/>
  <c r="S5708" i="1"/>
  <c r="U5707" i="1"/>
  <c r="T5707" i="1"/>
  <c r="S5707" i="1"/>
  <c r="U5706" i="1"/>
  <c r="T5706" i="1"/>
  <c r="S5706" i="1"/>
  <c r="U5705" i="1"/>
  <c r="T5705" i="1"/>
  <c r="S5705" i="1"/>
  <c r="U5704" i="1"/>
  <c r="T5704" i="1"/>
  <c r="S5704" i="1"/>
  <c r="U5703" i="1"/>
  <c r="T5703" i="1"/>
  <c r="S5703" i="1"/>
  <c r="U5702" i="1"/>
  <c r="T5702" i="1"/>
  <c r="S5702" i="1"/>
  <c r="U5701" i="1"/>
  <c r="T5701" i="1"/>
  <c r="S5701" i="1"/>
  <c r="U5700" i="1"/>
  <c r="T5700" i="1"/>
  <c r="S5700" i="1"/>
  <c r="U5699" i="1"/>
  <c r="T5699" i="1"/>
  <c r="S5699" i="1"/>
  <c r="U5698" i="1"/>
  <c r="T5698" i="1"/>
  <c r="S5698" i="1"/>
  <c r="U5697" i="1"/>
  <c r="T5697" i="1"/>
  <c r="S5697" i="1"/>
  <c r="U5696" i="1"/>
  <c r="T5696" i="1"/>
  <c r="S5696" i="1"/>
  <c r="U5695" i="1"/>
  <c r="T5695" i="1"/>
  <c r="S5695" i="1"/>
  <c r="U5694" i="1"/>
  <c r="T5694" i="1"/>
  <c r="S5694" i="1"/>
  <c r="U5693" i="1"/>
  <c r="T5693" i="1"/>
  <c r="S5693" i="1"/>
  <c r="U5692" i="1"/>
  <c r="T5692" i="1"/>
  <c r="S5692" i="1"/>
  <c r="U5691" i="1"/>
  <c r="T5691" i="1"/>
  <c r="S5691" i="1"/>
  <c r="U5690" i="1"/>
  <c r="T5690" i="1"/>
  <c r="S5690" i="1"/>
  <c r="U5689" i="1"/>
  <c r="T5689" i="1"/>
  <c r="S5689" i="1"/>
  <c r="U5688" i="1"/>
  <c r="T5688" i="1"/>
  <c r="S5688" i="1"/>
  <c r="U5687" i="1"/>
  <c r="T5687" i="1"/>
  <c r="S5687" i="1"/>
  <c r="U5686" i="1"/>
  <c r="T5686" i="1"/>
  <c r="S5686" i="1"/>
  <c r="U5685" i="1"/>
  <c r="T5685" i="1"/>
  <c r="S5685" i="1"/>
  <c r="U5684" i="1"/>
  <c r="T5684" i="1"/>
  <c r="S5684" i="1"/>
  <c r="U5683" i="1"/>
  <c r="T5683" i="1"/>
  <c r="S5683" i="1"/>
  <c r="U5682" i="1"/>
  <c r="T5682" i="1"/>
  <c r="S5682" i="1"/>
  <c r="U5681" i="1"/>
  <c r="T5681" i="1"/>
  <c r="S5681" i="1"/>
  <c r="U5680" i="1"/>
  <c r="T5680" i="1"/>
  <c r="S5680" i="1"/>
  <c r="U5679" i="1"/>
  <c r="T5679" i="1"/>
  <c r="S5679" i="1"/>
  <c r="U5678" i="1"/>
  <c r="T5678" i="1"/>
  <c r="S5678" i="1"/>
  <c r="U5677" i="1"/>
  <c r="T5677" i="1"/>
  <c r="S5677" i="1"/>
  <c r="U5676" i="1"/>
  <c r="T5676" i="1"/>
  <c r="S5676" i="1"/>
  <c r="U5675" i="1"/>
  <c r="T5675" i="1"/>
  <c r="S5675" i="1"/>
  <c r="U5674" i="1"/>
  <c r="T5674" i="1"/>
  <c r="S5674" i="1"/>
  <c r="U5673" i="1"/>
  <c r="T5673" i="1"/>
  <c r="S5673" i="1"/>
  <c r="U5672" i="1"/>
  <c r="T5672" i="1"/>
  <c r="S5672" i="1"/>
  <c r="U5671" i="1"/>
  <c r="T5671" i="1"/>
  <c r="S5671" i="1"/>
  <c r="U5670" i="1"/>
  <c r="T5670" i="1"/>
  <c r="S5670" i="1"/>
  <c r="U5669" i="1"/>
  <c r="T5669" i="1"/>
  <c r="S5669" i="1"/>
  <c r="U5668" i="1"/>
  <c r="T5668" i="1"/>
  <c r="S5668" i="1"/>
  <c r="U5667" i="1"/>
  <c r="T5667" i="1"/>
  <c r="S5667" i="1"/>
  <c r="U5666" i="1"/>
  <c r="T5666" i="1"/>
  <c r="S5666" i="1"/>
  <c r="U5665" i="1"/>
  <c r="T5665" i="1"/>
  <c r="S5665" i="1"/>
  <c r="U5664" i="1"/>
  <c r="T5664" i="1"/>
  <c r="S5664" i="1"/>
  <c r="U5663" i="1"/>
  <c r="T5663" i="1"/>
  <c r="S5663" i="1"/>
  <c r="U5662" i="1"/>
  <c r="T5662" i="1"/>
  <c r="S5662" i="1"/>
  <c r="U5661" i="1"/>
  <c r="T5661" i="1"/>
  <c r="S5661" i="1"/>
  <c r="U5660" i="1"/>
  <c r="T5660" i="1"/>
  <c r="S5660" i="1"/>
  <c r="U5659" i="1"/>
  <c r="T5659" i="1"/>
  <c r="S5659" i="1"/>
  <c r="U5658" i="1"/>
  <c r="T5658" i="1"/>
  <c r="S5658" i="1"/>
  <c r="U5657" i="1"/>
  <c r="T5657" i="1"/>
  <c r="S5657" i="1"/>
  <c r="U5656" i="1"/>
  <c r="T5656" i="1"/>
  <c r="S5656" i="1"/>
  <c r="U5655" i="1"/>
  <c r="T5655" i="1"/>
  <c r="S5655" i="1"/>
  <c r="U5654" i="1"/>
  <c r="T5654" i="1"/>
  <c r="S5654" i="1"/>
  <c r="U5653" i="1"/>
  <c r="T5653" i="1"/>
  <c r="S5653" i="1"/>
  <c r="U5652" i="1"/>
  <c r="T5652" i="1"/>
  <c r="S5652" i="1"/>
  <c r="U5651" i="1"/>
  <c r="T5651" i="1"/>
  <c r="S5651" i="1"/>
  <c r="U5650" i="1"/>
  <c r="T5650" i="1"/>
  <c r="S5650" i="1"/>
  <c r="U5649" i="1"/>
  <c r="T5649" i="1"/>
  <c r="S5649" i="1"/>
  <c r="U5648" i="1"/>
  <c r="T5648" i="1"/>
  <c r="S5648" i="1"/>
  <c r="U5647" i="1"/>
  <c r="T5647" i="1"/>
  <c r="S5647" i="1"/>
  <c r="U5646" i="1"/>
  <c r="T5646" i="1"/>
  <c r="S5646" i="1"/>
  <c r="U5645" i="1"/>
  <c r="T5645" i="1"/>
  <c r="S5645" i="1"/>
  <c r="U5644" i="1"/>
  <c r="T5644" i="1"/>
  <c r="S5644" i="1"/>
  <c r="U5643" i="1"/>
  <c r="T5643" i="1"/>
  <c r="S5643" i="1"/>
  <c r="U5642" i="1"/>
  <c r="T5642" i="1"/>
  <c r="S5642" i="1"/>
  <c r="U5641" i="1"/>
  <c r="T5641" i="1"/>
  <c r="S5641" i="1"/>
  <c r="U5640" i="1"/>
  <c r="T5640" i="1"/>
  <c r="S5640" i="1"/>
  <c r="U5639" i="1"/>
  <c r="T5639" i="1"/>
  <c r="S5639" i="1"/>
  <c r="U5638" i="1"/>
  <c r="T5638" i="1"/>
  <c r="S5638" i="1"/>
  <c r="U5637" i="1"/>
  <c r="T5637" i="1"/>
  <c r="S5637" i="1"/>
  <c r="U5636" i="1"/>
  <c r="T5636" i="1"/>
  <c r="S5636" i="1"/>
  <c r="U5635" i="1"/>
  <c r="T5635" i="1"/>
  <c r="S5635" i="1"/>
  <c r="U5634" i="1"/>
  <c r="T5634" i="1"/>
  <c r="S5634" i="1"/>
  <c r="U5633" i="1"/>
  <c r="T5633" i="1"/>
  <c r="S5633" i="1"/>
  <c r="U5632" i="1"/>
  <c r="T5632" i="1"/>
  <c r="S5632" i="1"/>
  <c r="U5631" i="1"/>
  <c r="T5631" i="1"/>
  <c r="S5631" i="1"/>
  <c r="U5630" i="1"/>
  <c r="T5630" i="1"/>
  <c r="S5630" i="1"/>
  <c r="U5629" i="1"/>
  <c r="T5629" i="1"/>
  <c r="S5629" i="1"/>
  <c r="U5628" i="1"/>
  <c r="T5628" i="1"/>
  <c r="S5628" i="1"/>
  <c r="U5627" i="1"/>
  <c r="T5627" i="1"/>
  <c r="S5627" i="1"/>
  <c r="U5626" i="1"/>
  <c r="T5626" i="1"/>
  <c r="S5626" i="1"/>
  <c r="U5625" i="1"/>
  <c r="T5625" i="1"/>
  <c r="S5625" i="1"/>
  <c r="U5624" i="1"/>
  <c r="T5624" i="1"/>
  <c r="S5624" i="1"/>
  <c r="U5623" i="1"/>
  <c r="T5623" i="1"/>
  <c r="S5623" i="1"/>
  <c r="U5622" i="1"/>
  <c r="T5622" i="1"/>
  <c r="S5622" i="1"/>
  <c r="U5621" i="1"/>
  <c r="T5621" i="1"/>
  <c r="S5621" i="1"/>
  <c r="U5620" i="1"/>
  <c r="T5620" i="1"/>
  <c r="S5620" i="1"/>
  <c r="U5619" i="1"/>
  <c r="T5619" i="1"/>
  <c r="S5619" i="1"/>
  <c r="U5618" i="1"/>
  <c r="T5618" i="1"/>
  <c r="S5618" i="1"/>
  <c r="U5617" i="1"/>
  <c r="T5617" i="1"/>
  <c r="S5617" i="1"/>
  <c r="U5616" i="1"/>
  <c r="T5616" i="1"/>
  <c r="S5616" i="1"/>
  <c r="U5615" i="1"/>
  <c r="T5615" i="1"/>
  <c r="S5615" i="1"/>
  <c r="U5614" i="1"/>
  <c r="T5614" i="1"/>
  <c r="S5614" i="1"/>
  <c r="U5613" i="1"/>
  <c r="T5613" i="1"/>
  <c r="S5613" i="1"/>
  <c r="U5612" i="1"/>
  <c r="T5612" i="1"/>
  <c r="S5612" i="1"/>
  <c r="U5611" i="1"/>
  <c r="T5611" i="1"/>
  <c r="S5611" i="1"/>
  <c r="U5610" i="1"/>
  <c r="T5610" i="1"/>
  <c r="S5610" i="1"/>
  <c r="U5609" i="1"/>
  <c r="T5609" i="1"/>
  <c r="S5609" i="1"/>
  <c r="U5608" i="1"/>
  <c r="T5608" i="1"/>
  <c r="S5608" i="1"/>
  <c r="U5607" i="1"/>
  <c r="T5607" i="1"/>
  <c r="S5607" i="1"/>
  <c r="U5606" i="1"/>
  <c r="T5606" i="1"/>
  <c r="S5606" i="1"/>
  <c r="U5605" i="1"/>
  <c r="T5605" i="1"/>
  <c r="S5605" i="1"/>
  <c r="U5604" i="1"/>
  <c r="T5604" i="1"/>
  <c r="S5604" i="1"/>
  <c r="U5603" i="1"/>
  <c r="T5603" i="1"/>
  <c r="S5603" i="1"/>
  <c r="U5602" i="1"/>
  <c r="T5602" i="1"/>
  <c r="S5602" i="1"/>
  <c r="U5601" i="1"/>
  <c r="T5601" i="1"/>
  <c r="S5601" i="1"/>
  <c r="U5600" i="1"/>
  <c r="T5600" i="1"/>
  <c r="S5600" i="1"/>
  <c r="U5599" i="1"/>
  <c r="T5599" i="1"/>
  <c r="S5599" i="1"/>
  <c r="U5598" i="1"/>
  <c r="T5598" i="1"/>
  <c r="S5598" i="1"/>
  <c r="U5597" i="1"/>
  <c r="T5597" i="1"/>
  <c r="S5597" i="1"/>
  <c r="U5596" i="1"/>
  <c r="T5596" i="1"/>
  <c r="S5596" i="1"/>
  <c r="U5595" i="1"/>
  <c r="T5595" i="1"/>
  <c r="S5595" i="1"/>
  <c r="U5594" i="1"/>
  <c r="T5594" i="1"/>
  <c r="S5594" i="1"/>
  <c r="U5593" i="1"/>
  <c r="T5593" i="1"/>
  <c r="S5593" i="1"/>
  <c r="U5592" i="1"/>
  <c r="T5592" i="1"/>
  <c r="S5592" i="1"/>
  <c r="U5591" i="1"/>
  <c r="T5591" i="1"/>
  <c r="S5591" i="1"/>
  <c r="U5590" i="1"/>
  <c r="T5590" i="1"/>
  <c r="S5590" i="1"/>
  <c r="U5589" i="1"/>
  <c r="T5589" i="1"/>
  <c r="S5589" i="1"/>
  <c r="U5588" i="1"/>
  <c r="T5588" i="1"/>
  <c r="S5588" i="1"/>
  <c r="U5587" i="1"/>
  <c r="T5587" i="1"/>
  <c r="S5587" i="1"/>
  <c r="U5586" i="1"/>
  <c r="T5586" i="1"/>
  <c r="S5586" i="1"/>
  <c r="U5585" i="1"/>
  <c r="T5585" i="1"/>
  <c r="S5585" i="1"/>
  <c r="U5584" i="1"/>
  <c r="T5584" i="1"/>
  <c r="S5584" i="1"/>
  <c r="U5583" i="1"/>
  <c r="T5583" i="1"/>
  <c r="S5583" i="1"/>
  <c r="U5582" i="1"/>
  <c r="T5582" i="1"/>
  <c r="S5582" i="1"/>
  <c r="U5581" i="1"/>
  <c r="T5581" i="1"/>
  <c r="S5581" i="1"/>
  <c r="U5580" i="1"/>
  <c r="T5580" i="1"/>
  <c r="S5580" i="1"/>
  <c r="U5579" i="1"/>
  <c r="T5579" i="1"/>
  <c r="S5579" i="1"/>
  <c r="U5578" i="1"/>
  <c r="T5578" i="1"/>
  <c r="S5578" i="1"/>
  <c r="U5577" i="1"/>
  <c r="T5577" i="1"/>
  <c r="S5577" i="1"/>
  <c r="U5576" i="1"/>
  <c r="T5576" i="1"/>
  <c r="S5576" i="1"/>
  <c r="U5575" i="1"/>
  <c r="T5575" i="1"/>
  <c r="S5575" i="1"/>
  <c r="U5574" i="1"/>
  <c r="T5574" i="1"/>
  <c r="S5574" i="1"/>
  <c r="U5573" i="1"/>
  <c r="T5573" i="1"/>
  <c r="S5573" i="1"/>
  <c r="U5572" i="1"/>
  <c r="T5572" i="1"/>
  <c r="S5572" i="1"/>
  <c r="U5571" i="1"/>
  <c r="T5571" i="1"/>
  <c r="S5571" i="1"/>
  <c r="U5570" i="1"/>
  <c r="T5570" i="1"/>
  <c r="S5570" i="1"/>
  <c r="U5569" i="1"/>
  <c r="T5569" i="1"/>
  <c r="S5569" i="1"/>
  <c r="U5568" i="1"/>
  <c r="T5568" i="1"/>
  <c r="S5568" i="1"/>
  <c r="U5567" i="1"/>
  <c r="T5567" i="1"/>
  <c r="S5567" i="1"/>
  <c r="U5566" i="1"/>
  <c r="T5566" i="1"/>
  <c r="S5566" i="1"/>
  <c r="U5565" i="1"/>
  <c r="T5565" i="1"/>
  <c r="S5565" i="1"/>
  <c r="U5564" i="1"/>
  <c r="T5564" i="1"/>
  <c r="S5564" i="1"/>
  <c r="U5563" i="1"/>
  <c r="T5563" i="1"/>
  <c r="S5563" i="1"/>
  <c r="U5562" i="1"/>
  <c r="T5562" i="1"/>
  <c r="S5562" i="1"/>
  <c r="U5561" i="1"/>
  <c r="T5561" i="1"/>
  <c r="S5561" i="1"/>
  <c r="U5560" i="1"/>
  <c r="T5560" i="1"/>
  <c r="S5560" i="1"/>
  <c r="U5559" i="1"/>
  <c r="T5559" i="1"/>
  <c r="S5559" i="1"/>
  <c r="U5558" i="1"/>
  <c r="T5558" i="1"/>
  <c r="S5558" i="1"/>
  <c r="U5557" i="1"/>
  <c r="T5557" i="1"/>
  <c r="S5557" i="1"/>
  <c r="U5556" i="1"/>
  <c r="T5556" i="1"/>
  <c r="S5556" i="1"/>
  <c r="U5555" i="1"/>
  <c r="T5555" i="1"/>
  <c r="S5555" i="1"/>
  <c r="U5554" i="1"/>
  <c r="T5554" i="1"/>
  <c r="S5554" i="1"/>
  <c r="U5553" i="1"/>
  <c r="T5553" i="1"/>
  <c r="S5553" i="1"/>
  <c r="U5552" i="1"/>
  <c r="T5552" i="1"/>
  <c r="S5552" i="1"/>
  <c r="U5551" i="1"/>
  <c r="T5551" i="1"/>
  <c r="S5551" i="1"/>
  <c r="U5550" i="1"/>
  <c r="T5550" i="1"/>
  <c r="S5550" i="1"/>
  <c r="U5549" i="1"/>
  <c r="T5549" i="1"/>
  <c r="S5549" i="1"/>
  <c r="U5548" i="1"/>
  <c r="T5548" i="1"/>
  <c r="S5548" i="1"/>
  <c r="U5547" i="1"/>
  <c r="T5547" i="1"/>
  <c r="S5547" i="1"/>
  <c r="U5546" i="1"/>
  <c r="T5546" i="1"/>
  <c r="S5546" i="1"/>
  <c r="U5545" i="1"/>
  <c r="T5545" i="1"/>
  <c r="S5545" i="1"/>
  <c r="U5544" i="1"/>
  <c r="T5544" i="1"/>
  <c r="S5544" i="1"/>
  <c r="U5543" i="1"/>
  <c r="T5543" i="1"/>
  <c r="S5543" i="1"/>
  <c r="U5542" i="1"/>
  <c r="T5542" i="1"/>
  <c r="S5542" i="1"/>
  <c r="U5541" i="1"/>
  <c r="T5541" i="1"/>
  <c r="S5541" i="1"/>
  <c r="U5540" i="1"/>
  <c r="T5540" i="1"/>
  <c r="S5540" i="1"/>
  <c r="U5539" i="1"/>
  <c r="T5539" i="1"/>
  <c r="S5539" i="1"/>
  <c r="U5538" i="1"/>
  <c r="T5538" i="1"/>
  <c r="S5538" i="1"/>
  <c r="U5537" i="1"/>
  <c r="T5537" i="1"/>
  <c r="S5537" i="1"/>
  <c r="U5536" i="1"/>
  <c r="T5536" i="1"/>
  <c r="S5536" i="1"/>
  <c r="U5535" i="1"/>
  <c r="T5535" i="1"/>
  <c r="S5535" i="1"/>
  <c r="U5534" i="1"/>
  <c r="T5534" i="1"/>
  <c r="S5534" i="1"/>
  <c r="U5533" i="1"/>
  <c r="T5533" i="1"/>
  <c r="S5533" i="1"/>
  <c r="U5532" i="1"/>
  <c r="T5532" i="1"/>
  <c r="S5532" i="1"/>
  <c r="U5531" i="1"/>
  <c r="T5531" i="1"/>
  <c r="S5531" i="1"/>
  <c r="U5530" i="1"/>
  <c r="T5530" i="1"/>
  <c r="S5530" i="1"/>
  <c r="U5529" i="1"/>
  <c r="T5529" i="1"/>
  <c r="S5529" i="1"/>
  <c r="U5528" i="1"/>
  <c r="T5528" i="1"/>
  <c r="S5528" i="1"/>
  <c r="U5527" i="1"/>
  <c r="T5527" i="1"/>
  <c r="S5527" i="1"/>
  <c r="U5526" i="1"/>
  <c r="T5526" i="1"/>
  <c r="S5526" i="1"/>
  <c r="U5525" i="1"/>
  <c r="T5525" i="1"/>
  <c r="S5525" i="1"/>
  <c r="U5524" i="1"/>
  <c r="T5524" i="1"/>
  <c r="S5524" i="1"/>
  <c r="U5523" i="1"/>
  <c r="T5523" i="1"/>
  <c r="S5523" i="1"/>
  <c r="U5522" i="1"/>
  <c r="T5522" i="1"/>
  <c r="S5522" i="1"/>
  <c r="U5521" i="1"/>
  <c r="T5521" i="1"/>
  <c r="S5521" i="1"/>
  <c r="U5520" i="1"/>
  <c r="T5520" i="1"/>
  <c r="S5520" i="1"/>
  <c r="U5519" i="1"/>
  <c r="T5519" i="1"/>
  <c r="S5519" i="1"/>
  <c r="U5518" i="1"/>
  <c r="T5518" i="1"/>
  <c r="S5518" i="1"/>
  <c r="U5517" i="1"/>
  <c r="T5517" i="1"/>
  <c r="S5517" i="1"/>
  <c r="U5516" i="1"/>
  <c r="T5516" i="1"/>
  <c r="S5516" i="1"/>
  <c r="U5515" i="1"/>
  <c r="T5515" i="1"/>
  <c r="S5515" i="1"/>
  <c r="U5514" i="1"/>
  <c r="T5514" i="1"/>
  <c r="S5514" i="1"/>
  <c r="U5513" i="1"/>
  <c r="T5513" i="1"/>
  <c r="S5513" i="1"/>
  <c r="U5512" i="1"/>
  <c r="T5512" i="1"/>
  <c r="S5512" i="1"/>
  <c r="U5511" i="1"/>
  <c r="T5511" i="1"/>
  <c r="S5511" i="1"/>
  <c r="U5510" i="1"/>
  <c r="T5510" i="1"/>
  <c r="S5510" i="1"/>
  <c r="U5509" i="1"/>
  <c r="T5509" i="1"/>
  <c r="S5509" i="1"/>
  <c r="U5508" i="1"/>
  <c r="T5508" i="1"/>
  <c r="S5508" i="1"/>
  <c r="U5507" i="1"/>
  <c r="T5507" i="1"/>
  <c r="S5507" i="1"/>
  <c r="U5506" i="1"/>
  <c r="T5506" i="1"/>
  <c r="S5506" i="1"/>
  <c r="U5505" i="1"/>
  <c r="T5505" i="1"/>
  <c r="S5505" i="1"/>
  <c r="U5504" i="1"/>
  <c r="T5504" i="1"/>
  <c r="S5504" i="1"/>
  <c r="U5503" i="1"/>
  <c r="T5503" i="1"/>
  <c r="S5503" i="1"/>
  <c r="U5502" i="1"/>
  <c r="T5502" i="1"/>
  <c r="S5502" i="1"/>
  <c r="U5501" i="1"/>
  <c r="T5501" i="1"/>
  <c r="S5501" i="1"/>
  <c r="U5500" i="1"/>
  <c r="T5500" i="1"/>
  <c r="S5500" i="1"/>
  <c r="U5499" i="1"/>
  <c r="T5499" i="1"/>
  <c r="S5499" i="1"/>
  <c r="U5498" i="1"/>
  <c r="T5498" i="1"/>
  <c r="S5498" i="1"/>
  <c r="U5497" i="1"/>
  <c r="T5497" i="1"/>
  <c r="S5497" i="1"/>
  <c r="U5496" i="1"/>
  <c r="T5496" i="1"/>
  <c r="S5496" i="1"/>
  <c r="U5495" i="1"/>
  <c r="T5495" i="1"/>
  <c r="S5495" i="1"/>
  <c r="U5494" i="1"/>
  <c r="T5494" i="1"/>
  <c r="S5494" i="1"/>
  <c r="U5493" i="1"/>
  <c r="T5493" i="1"/>
  <c r="S5493" i="1"/>
  <c r="U5492" i="1"/>
  <c r="T5492" i="1"/>
  <c r="S5492" i="1"/>
  <c r="U5491" i="1"/>
  <c r="T5491" i="1"/>
  <c r="S5491" i="1"/>
  <c r="U5490" i="1"/>
  <c r="T5490" i="1"/>
  <c r="S5490" i="1"/>
  <c r="U5489" i="1"/>
  <c r="T5489" i="1"/>
  <c r="S5489" i="1"/>
  <c r="U5488" i="1"/>
  <c r="T5488" i="1"/>
  <c r="S5488" i="1"/>
  <c r="U5487" i="1"/>
  <c r="T5487" i="1"/>
  <c r="S5487" i="1"/>
  <c r="U5486" i="1"/>
  <c r="T5486" i="1"/>
  <c r="S5486" i="1"/>
  <c r="U5485" i="1"/>
  <c r="T5485" i="1"/>
  <c r="S5485" i="1"/>
  <c r="U5484" i="1"/>
  <c r="T5484" i="1"/>
  <c r="S5484" i="1"/>
  <c r="U5483" i="1"/>
  <c r="T5483" i="1"/>
  <c r="S5483" i="1"/>
  <c r="U5482" i="1"/>
  <c r="T5482" i="1"/>
  <c r="S5482" i="1"/>
  <c r="U5481" i="1"/>
  <c r="T5481" i="1"/>
  <c r="S5481" i="1"/>
  <c r="U5480" i="1"/>
  <c r="T5480" i="1"/>
  <c r="S5480" i="1"/>
  <c r="U5479" i="1"/>
  <c r="T5479" i="1"/>
  <c r="S5479" i="1"/>
  <c r="U5478" i="1"/>
  <c r="T5478" i="1"/>
  <c r="S5478" i="1"/>
  <c r="U5477" i="1"/>
  <c r="T5477" i="1"/>
  <c r="S5477" i="1"/>
  <c r="U5476" i="1"/>
  <c r="T5476" i="1"/>
  <c r="S5476" i="1"/>
  <c r="U5475" i="1"/>
  <c r="T5475" i="1"/>
  <c r="S5475" i="1"/>
  <c r="U5474" i="1"/>
  <c r="T5474" i="1"/>
  <c r="S5474" i="1"/>
  <c r="U5473" i="1"/>
  <c r="T5473" i="1"/>
  <c r="S5473" i="1"/>
  <c r="U5472" i="1"/>
  <c r="T5472" i="1"/>
  <c r="S5472" i="1"/>
  <c r="U5471" i="1"/>
  <c r="T5471" i="1"/>
  <c r="S5471" i="1"/>
  <c r="U5470" i="1"/>
  <c r="T5470" i="1"/>
  <c r="S5470" i="1"/>
  <c r="U5469" i="1"/>
  <c r="T5469" i="1"/>
  <c r="S5469" i="1"/>
  <c r="U5468" i="1"/>
  <c r="T5468" i="1"/>
  <c r="S5468" i="1"/>
  <c r="U5467" i="1"/>
  <c r="T5467" i="1"/>
  <c r="S5467" i="1"/>
  <c r="U5466" i="1"/>
  <c r="T5466" i="1"/>
  <c r="S5466" i="1"/>
  <c r="U5465" i="1"/>
  <c r="T5465" i="1"/>
  <c r="S5465" i="1"/>
  <c r="U5464" i="1"/>
  <c r="T5464" i="1"/>
  <c r="S5464" i="1"/>
  <c r="U5463" i="1"/>
  <c r="T5463" i="1"/>
  <c r="S5463" i="1"/>
  <c r="U5462" i="1"/>
  <c r="T5462" i="1"/>
  <c r="S5462" i="1"/>
  <c r="U5461" i="1"/>
  <c r="T5461" i="1"/>
  <c r="S5461" i="1"/>
  <c r="U5460" i="1"/>
  <c r="T5460" i="1"/>
  <c r="S5460" i="1"/>
  <c r="U5459" i="1"/>
  <c r="T5459" i="1"/>
  <c r="S5459" i="1"/>
  <c r="U5458" i="1"/>
  <c r="T5458" i="1"/>
  <c r="S5458" i="1"/>
  <c r="U5457" i="1"/>
  <c r="T5457" i="1"/>
  <c r="S5457" i="1"/>
  <c r="U5456" i="1"/>
  <c r="T5456" i="1"/>
  <c r="S5456" i="1"/>
  <c r="U5455" i="1"/>
  <c r="T5455" i="1"/>
  <c r="S5455" i="1"/>
  <c r="U5454" i="1"/>
  <c r="T5454" i="1"/>
  <c r="S5454" i="1"/>
  <c r="U5453" i="1"/>
  <c r="T5453" i="1"/>
  <c r="S5453" i="1"/>
  <c r="U5452" i="1"/>
  <c r="T5452" i="1"/>
  <c r="S5452" i="1"/>
  <c r="U5451" i="1"/>
  <c r="T5451" i="1"/>
  <c r="S5451" i="1"/>
  <c r="U5450" i="1"/>
  <c r="T5450" i="1"/>
  <c r="S5450" i="1"/>
  <c r="U5449" i="1"/>
  <c r="T5449" i="1"/>
  <c r="S5449" i="1"/>
  <c r="U5448" i="1"/>
  <c r="T5448" i="1"/>
  <c r="S5448" i="1"/>
  <c r="U5447" i="1"/>
  <c r="T5447" i="1"/>
  <c r="S5447" i="1"/>
  <c r="U5446" i="1"/>
  <c r="T5446" i="1"/>
  <c r="S5446" i="1"/>
  <c r="U5445" i="1"/>
  <c r="T5445" i="1"/>
  <c r="S5445" i="1"/>
  <c r="U5444" i="1"/>
  <c r="T5444" i="1"/>
  <c r="S5444" i="1"/>
  <c r="U5443" i="1"/>
  <c r="T5443" i="1"/>
  <c r="S5443" i="1"/>
  <c r="U5442" i="1"/>
  <c r="T5442" i="1"/>
  <c r="S5442" i="1"/>
  <c r="U5441" i="1"/>
  <c r="T5441" i="1"/>
  <c r="S5441" i="1"/>
  <c r="U5440" i="1"/>
  <c r="T5440" i="1"/>
  <c r="S5440" i="1"/>
  <c r="U5439" i="1"/>
  <c r="T5439" i="1"/>
  <c r="S5439" i="1"/>
  <c r="U5438" i="1"/>
  <c r="T5438" i="1"/>
  <c r="S5438" i="1"/>
  <c r="U5437" i="1"/>
  <c r="T5437" i="1"/>
  <c r="S5437" i="1"/>
  <c r="U5436" i="1"/>
  <c r="T5436" i="1"/>
  <c r="S5436" i="1"/>
  <c r="U5435" i="1"/>
  <c r="T5435" i="1"/>
  <c r="S5435" i="1"/>
  <c r="U5434" i="1"/>
  <c r="T5434" i="1"/>
  <c r="S5434" i="1"/>
  <c r="U5433" i="1"/>
  <c r="T5433" i="1"/>
  <c r="S5433" i="1"/>
  <c r="U5432" i="1"/>
  <c r="T5432" i="1"/>
  <c r="S5432" i="1"/>
  <c r="U5431" i="1"/>
  <c r="T5431" i="1"/>
  <c r="S5431" i="1"/>
  <c r="U5430" i="1"/>
  <c r="T5430" i="1"/>
  <c r="S5430" i="1"/>
  <c r="U5429" i="1"/>
  <c r="T5429" i="1"/>
  <c r="S5429" i="1"/>
  <c r="U5428" i="1"/>
  <c r="T5428" i="1"/>
  <c r="S5428" i="1"/>
  <c r="U5427" i="1"/>
  <c r="T5427" i="1"/>
  <c r="S5427" i="1"/>
  <c r="U5426" i="1"/>
  <c r="T5426" i="1"/>
  <c r="S5426" i="1"/>
  <c r="U5425" i="1"/>
  <c r="T5425" i="1"/>
  <c r="S5425" i="1"/>
  <c r="U5424" i="1"/>
  <c r="T5424" i="1"/>
  <c r="S5424" i="1"/>
  <c r="U5423" i="1"/>
  <c r="T5423" i="1"/>
  <c r="S5423" i="1"/>
  <c r="U5422" i="1"/>
  <c r="T5422" i="1"/>
  <c r="S5422" i="1"/>
  <c r="U5421" i="1"/>
  <c r="T5421" i="1"/>
  <c r="S5421" i="1"/>
  <c r="U5420" i="1"/>
  <c r="T5420" i="1"/>
  <c r="S5420" i="1"/>
  <c r="U5419" i="1"/>
  <c r="T5419" i="1"/>
  <c r="S5419" i="1"/>
  <c r="U5418" i="1"/>
  <c r="T5418" i="1"/>
  <c r="S5418" i="1"/>
  <c r="U5417" i="1"/>
  <c r="T5417" i="1"/>
  <c r="S5417" i="1"/>
  <c r="U5416" i="1"/>
  <c r="T5416" i="1"/>
  <c r="S5416" i="1"/>
  <c r="U5415" i="1"/>
  <c r="T5415" i="1"/>
  <c r="S5415" i="1"/>
  <c r="U5414" i="1"/>
  <c r="T5414" i="1"/>
  <c r="S5414" i="1"/>
  <c r="U5413" i="1"/>
  <c r="T5413" i="1"/>
  <c r="S5413" i="1"/>
  <c r="U5412" i="1"/>
  <c r="T5412" i="1"/>
  <c r="S5412" i="1"/>
  <c r="U5411" i="1"/>
  <c r="T5411" i="1"/>
  <c r="S5411" i="1"/>
  <c r="U5410" i="1"/>
  <c r="T5410" i="1"/>
  <c r="S5410" i="1"/>
  <c r="U5409" i="1"/>
  <c r="T5409" i="1"/>
  <c r="S5409" i="1"/>
  <c r="U5408" i="1"/>
  <c r="T5408" i="1"/>
  <c r="S5408" i="1"/>
  <c r="U5407" i="1"/>
  <c r="T5407" i="1"/>
  <c r="S5407" i="1"/>
  <c r="U5406" i="1"/>
  <c r="T5406" i="1"/>
  <c r="S5406" i="1"/>
  <c r="U5405" i="1"/>
  <c r="T5405" i="1"/>
  <c r="S5405" i="1"/>
  <c r="U5404" i="1"/>
  <c r="T5404" i="1"/>
  <c r="S5404" i="1"/>
  <c r="U5403" i="1"/>
  <c r="T5403" i="1"/>
  <c r="S5403" i="1"/>
  <c r="U5402" i="1"/>
  <c r="T5402" i="1"/>
  <c r="S5402" i="1"/>
  <c r="U5401" i="1"/>
  <c r="T5401" i="1"/>
  <c r="S5401" i="1"/>
  <c r="U5400" i="1"/>
  <c r="T5400" i="1"/>
  <c r="S5400" i="1"/>
  <c r="U5399" i="1"/>
  <c r="T5399" i="1"/>
  <c r="S5399" i="1"/>
  <c r="U5398" i="1"/>
  <c r="T5398" i="1"/>
  <c r="S5398" i="1"/>
  <c r="U5397" i="1"/>
  <c r="T5397" i="1"/>
  <c r="S5397" i="1"/>
  <c r="U5396" i="1"/>
  <c r="T5396" i="1"/>
  <c r="S5396" i="1"/>
  <c r="U5395" i="1"/>
  <c r="T5395" i="1"/>
  <c r="S5395" i="1"/>
  <c r="U5394" i="1"/>
  <c r="T5394" i="1"/>
  <c r="S5394" i="1"/>
  <c r="U5393" i="1"/>
  <c r="T5393" i="1"/>
  <c r="S5393" i="1"/>
  <c r="U5392" i="1"/>
  <c r="T5392" i="1"/>
  <c r="S5392" i="1"/>
  <c r="U5391" i="1"/>
  <c r="T5391" i="1"/>
  <c r="S5391" i="1"/>
  <c r="U5390" i="1"/>
  <c r="T5390" i="1"/>
  <c r="S5390" i="1"/>
  <c r="U5389" i="1"/>
  <c r="T5389" i="1"/>
  <c r="S5389" i="1"/>
  <c r="U5388" i="1"/>
  <c r="T5388" i="1"/>
  <c r="S5388" i="1"/>
  <c r="U5387" i="1"/>
  <c r="T5387" i="1"/>
  <c r="S5387" i="1"/>
  <c r="U5386" i="1"/>
  <c r="T5386" i="1"/>
  <c r="S5386" i="1"/>
  <c r="U5385" i="1"/>
  <c r="T5385" i="1"/>
  <c r="S5385" i="1"/>
  <c r="U5384" i="1"/>
  <c r="T5384" i="1"/>
  <c r="S5384" i="1"/>
  <c r="U5383" i="1"/>
  <c r="T5383" i="1"/>
  <c r="S5383" i="1"/>
  <c r="U5382" i="1"/>
  <c r="T5382" i="1"/>
  <c r="S5382" i="1"/>
  <c r="U5381" i="1"/>
  <c r="T5381" i="1"/>
  <c r="S5381" i="1"/>
  <c r="U5380" i="1"/>
  <c r="T5380" i="1"/>
  <c r="S5380" i="1"/>
  <c r="U5379" i="1"/>
  <c r="T5379" i="1"/>
  <c r="S5379" i="1"/>
  <c r="U5378" i="1"/>
  <c r="T5378" i="1"/>
  <c r="S5378" i="1"/>
  <c r="U5377" i="1"/>
  <c r="T5377" i="1"/>
  <c r="S5377" i="1"/>
  <c r="U5376" i="1"/>
  <c r="T5376" i="1"/>
  <c r="S5376" i="1"/>
  <c r="U5375" i="1"/>
  <c r="T5375" i="1"/>
  <c r="S5375" i="1"/>
  <c r="U5374" i="1"/>
  <c r="T5374" i="1"/>
  <c r="S5374" i="1"/>
  <c r="U5373" i="1"/>
  <c r="T5373" i="1"/>
  <c r="S5373" i="1"/>
  <c r="U5372" i="1"/>
  <c r="T5372" i="1"/>
  <c r="S5372" i="1"/>
  <c r="U5371" i="1"/>
  <c r="T5371" i="1"/>
  <c r="S5371" i="1"/>
  <c r="U5370" i="1"/>
  <c r="T5370" i="1"/>
  <c r="S5370" i="1"/>
  <c r="U5369" i="1"/>
  <c r="T5369" i="1"/>
  <c r="S5369" i="1"/>
  <c r="U5368" i="1"/>
  <c r="T5368" i="1"/>
  <c r="S5368" i="1"/>
  <c r="U5367" i="1"/>
  <c r="T5367" i="1"/>
  <c r="S5367" i="1"/>
  <c r="U5366" i="1"/>
  <c r="T5366" i="1"/>
  <c r="S5366" i="1"/>
  <c r="U5365" i="1"/>
  <c r="T5365" i="1"/>
  <c r="S5365" i="1"/>
  <c r="U5364" i="1"/>
  <c r="T5364" i="1"/>
  <c r="S5364" i="1"/>
  <c r="U5363" i="1"/>
  <c r="T5363" i="1"/>
  <c r="S5363" i="1"/>
  <c r="U5362" i="1"/>
  <c r="T5362" i="1"/>
  <c r="S5362" i="1"/>
  <c r="U5361" i="1"/>
  <c r="T5361" i="1"/>
  <c r="S5361" i="1"/>
  <c r="U5360" i="1"/>
  <c r="T5360" i="1"/>
  <c r="S5360" i="1"/>
  <c r="U5359" i="1"/>
  <c r="T5359" i="1"/>
  <c r="S5359" i="1"/>
  <c r="U5358" i="1"/>
  <c r="T5358" i="1"/>
  <c r="S5358" i="1"/>
  <c r="U5357" i="1"/>
  <c r="T5357" i="1"/>
  <c r="S5357" i="1"/>
  <c r="U5356" i="1"/>
  <c r="T5356" i="1"/>
  <c r="S5356" i="1"/>
  <c r="U5355" i="1"/>
  <c r="T5355" i="1"/>
  <c r="S5355" i="1"/>
  <c r="U5354" i="1"/>
  <c r="T5354" i="1"/>
  <c r="S5354" i="1"/>
  <c r="U5353" i="1"/>
  <c r="T5353" i="1"/>
  <c r="S5353" i="1"/>
  <c r="U5352" i="1"/>
  <c r="T5352" i="1"/>
  <c r="S5352" i="1"/>
  <c r="U5351" i="1"/>
  <c r="T5351" i="1"/>
  <c r="S5351" i="1"/>
  <c r="U5350" i="1"/>
  <c r="T5350" i="1"/>
  <c r="S5350" i="1"/>
  <c r="U5349" i="1"/>
  <c r="T5349" i="1"/>
  <c r="S5349" i="1"/>
  <c r="U5348" i="1"/>
  <c r="T5348" i="1"/>
  <c r="S5348" i="1"/>
  <c r="U5347" i="1"/>
  <c r="T5347" i="1"/>
  <c r="S5347" i="1"/>
  <c r="U5346" i="1"/>
  <c r="T5346" i="1"/>
  <c r="S5346" i="1"/>
  <c r="U5345" i="1"/>
  <c r="T5345" i="1"/>
  <c r="S5345" i="1"/>
  <c r="U5344" i="1"/>
  <c r="T5344" i="1"/>
  <c r="S5344" i="1"/>
  <c r="U5343" i="1"/>
  <c r="T5343" i="1"/>
  <c r="S5343" i="1"/>
  <c r="U5342" i="1"/>
  <c r="T5342" i="1"/>
  <c r="S5342" i="1"/>
  <c r="U5341" i="1"/>
  <c r="T5341" i="1"/>
  <c r="S5341" i="1"/>
  <c r="U5340" i="1"/>
  <c r="T5340" i="1"/>
  <c r="S5340" i="1"/>
  <c r="U5339" i="1"/>
  <c r="T5339" i="1"/>
  <c r="S5339" i="1"/>
  <c r="U5338" i="1"/>
  <c r="T5338" i="1"/>
  <c r="S5338" i="1"/>
  <c r="U5337" i="1"/>
  <c r="T5337" i="1"/>
  <c r="S5337" i="1"/>
  <c r="U5336" i="1"/>
  <c r="T5336" i="1"/>
  <c r="S5336" i="1"/>
  <c r="U5335" i="1"/>
  <c r="T5335" i="1"/>
  <c r="S5335" i="1"/>
  <c r="U5334" i="1"/>
  <c r="T5334" i="1"/>
  <c r="S5334" i="1"/>
  <c r="U5333" i="1"/>
  <c r="T5333" i="1"/>
  <c r="S5333" i="1"/>
  <c r="U5332" i="1"/>
  <c r="T5332" i="1"/>
  <c r="S5332" i="1"/>
  <c r="U5331" i="1"/>
  <c r="T5331" i="1"/>
  <c r="S5331" i="1"/>
  <c r="U5330" i="1"/>
  <c r="T5330" i="1"/>
  <c r="S5330" i="1"/>
  <c r="U5329" i="1"/>
  <c r="T5329" i="1"/>
  <c r="S5329" i="1"/>
  <c r="U5328" i="1"/>
  <c r="T5328" i="1"/>
  <c r="S5328" i="1"/>
  <c r="U5327" i="1"/>
  <c r="T5327" i="1"/>
  <c r="S5327" i="1"/>
  <c r="U5326" i="1"/>
  <c r="T5326" i="1"/>
  <c r="S5326" i="1"/>
  <c r="U5325" i="1"/>
  <c r="T5325" i="1"/>
  <c r="S5325" i="1"/>
  <c r="U5324" i="1"/>
  <c r="T5324" i="1"/>
  <c r="S5324" i="1"/>
  <c r="U5323" i="1"/>
  <c r="T5323" i="1"/>
  <c r="S5323" i="1"/>
  <c r="U5322" i="1"/>
  <c r="T5322" i="1"/>
  <c r="S5322" i="1"/>
  <c r="U5321" i="1"/>
  <c r="T5321" i="1"/>
  <c r="S5321" i="1"/>
  <c r="U5320" i="1"/>
  <c r="T5320" i="1"/>
  <c r="S5320" i="1"/>
  <c r="U5319" i="1"/>
  <c r="T5319" i="1"/>
  <c r="S5319" i="1"/>
  <c r="U5318" i="1"/>
  <c r="T5318" i="1"/>
  <c r="S5318" i="1"/>
  <c r="U5317" i="1"/>
  <c r="T5317" i="1"/>
  <c r="S5317" i="1"/>
  <c r="U5316" i="1"/>
  <c r="T5316" i="1"/>
  <c r="S5316" i="1"/>
  <c r="U5315" i="1"/>
  <c r="T5315" i="1"/>
  <c r="S5315" i="1"/>
  <c r="U5314" i="1"/>
  <c r="T5314" i="1"/>
  <c r="S5314" i="1"/>
  <c r="U5313" i="1"/>
  <c r="T5313" i="1"/>
  <c r="S5313" i="1"/>
  <c r="U5312" i="1"/>
  <c r="T5312" i="1"/>
  <c r="S5312" i="1"/>
  <c r="U5311" i="1"/>
  <c r="T5311" i="1"/>
  <c r="S5311" i="1"/>
  <c r="U5310" i="1"/>
  <c r="T5310" i="1"/>
  <c r="S5310" i="1"/>
  <c r="U5309" i="1"/>
  <c r="T5309" i="1"/>
  <c r="S5309" i="1"/>
  <c r="U5308" i="1"/>
  <c r="T5308" i="1"/>
  <c r="S5308" i="1"/>
  <c r="U5307" i="1"/>
  <c r="T5307" i="1"/>
  <c r="S5307" i="1"/>
  <c r="U5306" i="1"/>
  <c r="T5306" i="1"/>
  <c r="S5306" i="1"/>
  <c r="U5305" i="1"/>
  <c r="T5305" i="1"/>
  <c r="S5305" i="1"/>
  <c r="U5304" i="1"/>
  <c r="T5304" i="1"/>
  <c r="S5304" i="1"/>
  <c r="U5303" i="1"/>
  <c r="T5303" i="1"/>
  <c r="S5303" i="1"/>
  <c r="U5302" i="1"/>
  <c r="T5302" i="1"/>
  <c r="S5302" i="1"/>
  <c r="U5301" i="1"/>
  <c r="T5301" i="1"/>
  <c r="S5301" i="1"/>
  <c r="U5300" i="1"/>
  <c r="T5300" i="1"/>
  <c r="S5300" i="1"/>
  <c r="U5299" i="1"/>
  <c r="T5299" i="1"/>
  <c r="S5299" i="1"/>
  <c r="U5298" i="1"/>
  <c r="T5298" i="1"/>
  <c r="S5298" i="1"/>
  <c r="U5297" i="1"/>
  <c r="T5297" i="1"/>
  <c r="S5297" i="1"/>
  <c r="U5296" i="1"/>
  <c r="T5296" i="1"/>
  <c r="S5296" i="1"/>
  <c r="U5295" i="1"/>
  <c r="T5295" i="1"/>
  <c r="S5295" i="1"/>
  <c r="U5294" i="1"/>
  <c r="T5294" i="1"/>
  <c r="S5294" i="1"/>
  <c r="U5293" i="1"/>
  <c r="T5293" i="1"/>
  <c r="S5293" i="1"/>
  <c r="U5292" i="1"/>
  <c r="T5292" i="1"/>
  <c r="S5292" i="1"/>
  <c r="U5291" i="1"/>
  <c r="T5291" i="1"/>
  <c r="S5291" i="1"/>
  <c r="U5290" i="1"/>
  <c r="T5290" i="1"/>
  <c r="S5290" i="1"/>
  <c r="U5289" i="1"/>
  <c r="T5289" i="1"/>
  <c r="S5289" i="1"/>
  <c r="U5288" i="1"/>
  <c r="T5288" i="1"/>
  <c r="S5288" i="1"/>
  <c r="U5287" i="1"/>
  <c r="T5287" i="1"/>
  <c r="S5287" i="1"/>
  <c r="U5286" i="1"/>
  <c r="T5286" i="1"/>
  <c r="S5286" i="1"/>
  <c r="U5285" i="1"/>
  <c r="T5285" i="1"/>
  <c r="S5285" i="1"/>
  <c r="U5284" i="1"/>
  <c r="T5284" i="1"/>
  <c r="S5284" i="1"/>
  <c r="U5283" i="1"/>
  <c r="T5283" i="1"/>
  <c r="S5283" i="1"/>
  <c r="U5282" i="1"/>
  <c r="T5282" i="1"/>
  <c r="S5282" i="1"/>
  <c r="U5281" i="1"/>
  <c r="T5281" i="1"/>
  <c r="S5281" i="1"/>
  <c r="U5280" i="1"/>
  <c r="T5280" i="1"/>
  <c r="S5280" i="1"/>
  <c r="U5279" i="1"/>
  <c r="T5279" i="1"/>
  <c r="S5279" i="1"/>
  <c r="U5278" i="1"/>
  <c r="T5278" i="1"/>
  <c r="S5278" i="1"/>
  <c r="U5277" i="1"/>
  <c r="T5277" i="1"/>
  <c r="S5277" i="1"/>
  <c r="U5276" i="1"/>
  <c r="T5276" i="1"/>
  <c r="S5276" i="1"/>
  <c r="U5275" i="1"/>
  <c r="T5275" i="1"/>
  <c r="S5275" i="1"/>
  <c r="U5274" i="1"/>
  <c r="T5274" i="1"/>
  <c r="S5274" i="1"/>
  <c r="U5273" i="1"/>
  <c r="T5273" i="1"/>
  <c r="S5273" i="1"/>
  <c r="U5272" i="1"/>
  <c r="T5272" i="1"/>
  <c r="S5272" i="1"/>
  <c r="U5271" i="1"/>
  <c r="T5271" i="1"/>
  <c r="S5271" i="1"/>
  <c r="U5270" i="1"/>
  <c r="T5270" i="1"/>
  <c r="S5270" i="1"/>
  <c r="U5269" i="1"/>
  <c r="T5269" i="1"/>
  <c r="S5269" i="1"/>
  <c r="U5268" i="1"/>
  <c r="T5268" i="1"/>
  <c r="S5268" i="1"/>
  <c r="U5267" i="1"/>
  <c r="T5267" i="1"/>
  <c r="S5267" i="1"/>
  <c r="U5266" i="1"/>
  <c r="T5266" i="1"/>
  <c r="S5266" i="1"/>
  <c r="U5265" i="1"/>
  <c r="T5265" i="1"/>
  <c r="S5265" i="1"/>
  <c r="U5264" i="1"/>
  <c r="T5264" i="1"/>
  <c r="S5264" i="1"/>
  <c r="U5263" i="1"/>
  <c r="T5263" i="1"/>
  <c r="S5263" i="1"/>
  <c r="U5262" i="1"/>
  <c r="T5262" i="1"/>
  <c r="S5262" i="1"/>
  <c r="U5261" i="1"/>
  <c r="T5261" i="1"/>
  <c r="S5261" i="1"/>
  <c r="U5260" i="1"/>
  <c r="T5260" i="1"/>
  <c r="S5260" i="1"/>
  <c r="U5259" i="1"/>
  <c r="T5259" i="1"/>
  <c r="S5259" i="1"/>
  <c r="U5258" i="1"/>
  <c r="T5258" i="1"/>
  <c r="S5258" i="1"/>
  <c r="U5257" i="1"/>
  <c r="T5257" i="1"/>
  <c r="S5257" i="1"/>
  <c r="U5256" i="1"/>
  <c r="T5256" i="1"/>
  <c r="S5256" i="1"/>
  <c r="U5255" i="1"/>
  <c r="T5255" i="1"/>
  <c r="S5255" i="1"/>
  <c r="U5254" i="1"/>
  <c r="T5254" i="1"/>
  <c r="S5254" i="1"/>
  <c r="U5253" i="1"/>
  <c r="T5253" i="1"/>
  <c r="S5253" i="1"/>
  <c r="U5252" i="1"/>
  <c r="T5252" i="1"/>
  <c r="S5252" i="1"/>
  <c r="U5251" i="1"/>
  <c r="T5251" i="1"/>
  <c r="S5251" i="1"/>
  <c r="U5250" i="1"/>
  <c r="T5250" i="1"/>
  <c r="S5250" i="1"/>
  <c r="U5249" i="1"/>
  <c r="T5249" i="1"/>
  <c r="S5249" i="1"/>
  <c r="U5248" i="1"/>
  <c r="T5248" i="1"/>
  <c r="S5248" i="1"/>
  <c r="U5247" i="1"/>
  <c r="T5247" i="1"/>
  <c r="S5247" i="1"/>
  <c r="U5246" i="1"/>
  <c r="T5246" i="1"/>
  <c r="S5246" i="1"/>
  <c r="U5245" i="1"/>
  <c r="T5245" i="1"/>
  <c r="S5245" i="1"/>
  <c r="U5244" i="1"/>
  <c r="T5244" i="1"/>
  <c r="S5244" i="1"/>
  <c r="U5243" i="1"/>
  <c r="T5243" i="1"/>
  <c r="S5243" i="1"/>
  <c r="U5242" i="1"/>
  <c r="T5242" i="1"/>
  <c r="S5242" i="1"/>
  <c r="U5241" i="1"/>
  <c r="T5241" i="1"/>
  <c r="S5241" i="1"/>
  <c r="U5240" i="1"/>
  <c r="T5240" i="1"/>
  <c r="S5240" i="1"/>
  <c r="U5239" i="1"/>
  <c r="T5239" i="1"/>
  <c r="S5239" i="1"/>
  <c r="U5238" i="1"/>
  <c r="T5238" i="1"/>
  <c r="S5238" i="1"/>
  <c r="U5237" i="1"/>
  <c r="T5237" i="1"/>
  <c r="S5237" i="1"/>
  <c r="U5236" i="1"/>
  <c r="T5236" i="1"/>
  <c r="S5236" i="1"/>
  <c r="U5235" i="1"/>
  <c r="T5235" i="1"/>
  <c r="S5235" i="1"/>
  <c r="U5234" i="1"/>
  <c r="T5234" i="1"/>
  <c r="S5234" i="1"/>
  <c r="U5233" i="1"/>
  <c r="T5233" i="1"/>
  <c r="S5233" i="1"/>
  <c r="U5232" i="1"/>
  <c r="T5232" i="1"/>
  <c r="S5232" i="1"/>
  <c r="U5231" i="1"/>
  <c r="T5231" i="1"/>
  <c r="S5231" i="1"/>
  <c r="U5230" i="1"/>
  <c r="T5230" i="1"/>
  <c r="S5230" i="1"/>
  <c r="U5229" i="1"/>
  <c r="T5229" i="1"/>
  <c r="S5229" i="1"/>
  <c r="U5228" i="1"/>
  <c r="T5228" i="1"/>
  <c r="S5228" i="1"/>
  <c r="U5227" i="1"/>
  <c r="T5227" i="1"/>
  <c r="S5227" i="1"/>
  <c r="U5226" i="1"/>
  <c r="T5226" i="1"/>
  <c r="S5226" i="1"/>
  <c r="U5225" i="1"/>
  <c r="T5225" i="1"/>
  <c r="S5225" i="1"/>
  <c r="U5224" i="1"/>
  <c r="T5224" i="1"/>
  <c r="S5224" i="1"/>
  <c r="U5223" i="1"/>
  <c r="T5223" i="1"/>
  <c r="S5223" i="1"/>
  <c r="U5222" i="1"/>
  <c r="T5222" i="1"/>
  <c r="S5222" i="1"/>
  <c r="U5221" i="1"/>
  <c r="T5221" i="1"/>
  <c r="S5221" i="1"/>
  <c r="U5220" i="1"/>
  <c r="T5220" i="1"/>
  <c r="S5220" i="1"/>
  <c r="U5219" i="1"/>
  <c r="T5219" i="1"/>
  <c r="S5219" i="1"/>
  <c r="U5218" i="1"/>
  <c r="T5218" i="1"/>
  <c r="S5218" i="1"/>
  <c r="U5217" i="1"/>
  <c r="T5217" i="1"/>
  <c r="S5217" i="1"/>
  <c r="U5216" i="1"/>
  <c r="T5216" i="1"/>
  <c r="S5216" i="1"/>
  <c r="U5215" i="1"/>
  <c r="T5215" i="1"/>
  <c r="S5215" i="1"/>
  <c r="U5214" i="1"/>
  <c r="T5214" i="1"/>
  <c r="S5214" i="1"/>
  <c r="U5213" i="1"/>
  <c r="T5213" i="1"/>
  <c r="S5213" i="1"/>
  <c r="U5212" i="1"/>
  <c r="T5212" i="1"/>
  <c r="S5212" i="1"/>
  <c r="U5211" i="1"/>
  <c r="T5211" i="1"/>
  <c r="S5211" i="1"/>
  <c r="U5210" i="1"/>
  <c r="T5210" i="1"/>
  <c r="S5210" i="1"/>
  <c r="U5209" i="1"/>
  <c r="T5209" i="1"/>
  <c r="S5209" i="1"/>
  <c r="U5208" i="1"/>
  <c r="T5208" i="1"/>
  <c r="S5208" i="1"/>
  <c r="U5207" i="1"/>
  <c r="T5207" i="1"/>
  <c r="S5207" i="1"/>
  <c r="U5206" i="1"/>
  <c r="T5206" i="1"/>
  <c r="S5206" i="1"/>
  <c r="U5205" i="1"/>
  <c r="T5205" i="1"/>
  <c r="S5205" i="1"/>
  <c r="U5204" i="1"/>
  <c r="T5204" i="1"/>
  <c r="S5204" i="1"/>
  <c r="U5203" i="1"/>
  <c r="T5203" i="1"/>
  <c r="S5203" i="1"/>
  <c r="U5202" i="1"/>
  <c r="T5202" i="1"/>
  <c r="S5202" i="1"/>
  <c r="U5201" i="1"/>
  <c r="T5201" i="1"/>
  <c r="S5201" i="1"/>
  <c r="U5200" i="1"/>
  <c r="T5200" i="1"/>
  <c r="S5200" i="1"/>
  <c r="U5199" i="1"/>
  <c r="T5199" i="1"/>
  <c r="S5199" i="1"/>
  <c r="U5198" i="1"/>
  <c r="T5198" i="1"/>
  <c r="S5198" i="1"/>
  <c r="U5197" i="1"/>
  <c r="T5197" i="1"/>
  <c r="S5197" i="1"/>
  <c r="U5196" i="1"/>
  <c r="T5196" i="1"/>
  <c r="S5196" i="1"/>
  <c r="U5195" i="1"/>
  <c r="T5195" i="1"/>
  <c r="S5195" i="1"/>
  <c r="U5194" i="1"/>
  <c r="T5194" i="1"/>
  <c r="S5194" i="1"/>
  <c r="U5193" i="1"/>
  <c r="T5193" i="1"/>
  <c r="S5193" i="1"/>
  <c r="U5192" i="1"/>
  <c r="T5192" i="1"/>
  <c r="S5192" i="1"/>
  <c r="U5191" i="1"/>
  <c r="T5191" i="1"/>
  <c r="S5191" i="1"/>
  <c r="U5190" i="1"/>
  <c r="T5190" i="1"/>
  <c r="S5190" i="1"/>
  <c r="U5189" i="1"/>
  <c r="T5189" i="1"/>
  <c r="S5189" i="1"/>
  <c r="U5188" i="1"/>
  <c r="T5188" i="1"/>
  <c r="S5188" i="1"/>
  <c r="U5187" i="1"/>
  <c r="T5187" i="1"/>
  <c r="S5187" i="1"/>
  <c r="U5186" i="1"/>
  <c r="T5186" i="1"/>
  <c r="S5186" i="1"/>
  <c r="U5185" i="1"/>
  <c r="T5185" i="1"/>
  <c r="S5185" i="1"/>
  <c r="U5184" i="1"/>
  <c r="T5184" i="1"/>
  <c r="S5184" i="1"/>
  <c r="U5183" i="1"/>
  <c r="T5183" i="1"/>
  <c r="S5183" i="1"/>
  <c r="U5182" i="1"/>
  <c r="T5182" i="1"/>
  <c r="S5182" i="1"/>
  <c r="U5181" i="1"/>
  <c r="T5181" i="1"/>
  <c r="S5181" i="1"/>
  <c r="U5180" i="1"/>
  <c r="T5180" i="1"/>
  <c r="S5180" i="1"/>
  <c r="U5179" i="1"/>
  <c r="T5179" i="1"/>
  <c r="S5179" i="1"/>
  <c r="U5178" i="1"/>
  <c r="T5178" i="1"/>
  <c r="S5178" i="1"/>
  <c r="U5177" i="1"/>
  <c r="T5177" i="1"/>
  <c r="S5177" i="1"/>
  <c r="U5176" i="1"/>
  <c r="T5176" i="1"/>
  <c r="S5176" i="1"/>
  <c r="U5175" i="1"/>
  <c r="T5175" i="1"/>
  <c r="S5175" i="1"/>
  <c r="U5174" i="1"/>
  <c r="T5174" i="1"/>
  <c r="S5174" i="1"/>
  <c r="U5173" i="1"/>
  <c r="T5173" i="1"/>
  <c r="S5173" i="1"/>
  <c r="U5172" i="1"/>
  <c r="T5172" i="1"/>
  <c r="S5172" i="1"/>
  <c r="U5171" i="1"/>
  <c r="T5171" i="1"/>
  <c r="S5171" i="1"/>
  <c r="U5170" i="1"/>
  <c r="T5170" i="1"/>
  <c r="S5170" i="1"/>
  <c r="U5169" i="1"/>
  <c r="T5169" i="1"/>
  <c r="S5169" i="1"/>
  <c r="U5168" i="1"/>
  <c r="T5168" i="1"/>
  <c r="S5168" i="1"/>
  <c r="U5167" i="1"/>
  <c r="T5167" i="1"/>
  <c r="S5167" i="1"/>
  <c r="U5166" i="1"/>
  <c r="T5166" i="1"/>
  <c r="S5166" i="1"/>
  <c r="U5165" i="1"/>
  <c r="T5165" i="1"/>
  <c r="S5165" i="1"/>
  <c r="U5164" i="1"/>
  <c r="T5164" i="1"/>
  <c r="S5164" i="1"/>
  <c r="U5163" i="1"/>
  <c r="T5163" i="1"/>
  <c r="S5163" i="1"/>
  <c r="U5162" i="1"/>
  <c r="T5162" i="1"/>
  <c r="S5162" i="1"/>
  <c r="U5161" i="1"/>
  <c r="T5161" i="1"/>
  <c r="S5161" i="1"/>
  <c r="U5160" i="1"/>
  <c r="T5160" i="1"/>
  <c r="S5160" i="1"/>
  <c r="U5159" i="1"/>
  <c r="T5159" i="1"/>
  <c r="S5159" i="1"/>
  <c r="U5158" i="1"/>
  <c r="T5158" i="1"/>
  <c r="S5158" i="1"/>
  <c r="U5157" i="1"/>
  <c r="T5157" i="1"/>
  <c r="S5157" i="1"/>
  <c r="U5156" i="1"/>
  <c r="T5156" i="1"/>
  <c r="S5156" i="1"/>
  <c r="U5155" i="1"/>
  <c r="T5155" i="1"/>
  <c r="S5155" i="1"/>
  <c r="U5154" i="1"/>
  <c r="T5154" i="1"/>
  <c r="S5154" i="1"/>
  <c r="U5153" i="1"/>
  <c r="T5153" i="1"/>
  <c r="S5153" i="1"/>
  <c r="U5152" i="1"/>
  <c r="T5152" i="1"/>
  <c r="S5152" i="1"/>
  <c r="U5151" i="1"/>
  <c r="T5151" i="1"/>
  <c r="S5151" i="1"/>
  <c r="U5150" i="1"/>
  <c r="T5150" i="1"/>
  <c r="S5150" i="1"/>
  <c r="U5149" i="1"/>
  <c r="T5149" i="1"/>
  <c r="S5149" i="1"/>
  <c r="U5148" i="1"/>
  <c r="T5148" i="1"/>
  <c r="S5148" i="1"/>
  <c r="U5147" i="1"/>
  <c r="T5147" i="1"/>
  <c r="S5147" i="1"/>
  <c r="U5146" i="1"/>
  <c r="T5146" i="1"/>
  <c r="S5146" i="1"/>
  <c r="U5145" i="1"/>
  <c r="T5145" i="1"/>
  <c r="S5145" i="1"/>
  <c r="U5144" i="1"/>
  <c r="T5144" i="1"/>
  <c r="S5144" i="1"/>
  <c r="U5143" i="1"/>
  <c r="T5143" i="1"/>
  <c r="S5143" i="1"/>
  <c r="U5142" i="1"/>
  <c r="T5142" i="1"/>
  <c r="S5142" i="1"/>
  <c r="U5141" i="1"/>
  <c r="T5141" i="1"/>
  <c r="S5141" i="1"/>
  <c r="U5140" i="1"/>
  <c r="T5140" i="1"/>
  <c r="S5140" i="1"/>
  <c r="U5139" i="1"/>
  <c r="T5139" i="1"/>
  <c r="S5139" i="1"/>
  <c r="U5138" i="1"/>
  <c r="T5138" i="1"/>
  <c r="S5138" i="1"/>
  <c r="U5137" i="1"/>
  <c r="T5137" i="1"/>
  <c r="S5137" i="1"/>
  <c r="U5136" i="1"/>
  <c r="T5136" i="1"/>
  <c r="S5136" i="1"/>
  <c r="U5135" i="1"/>
  <c r="T5135" i="1"/>
  <c r="S5135" i="1"/>
  <c r="U5134" i="1"/>
  <c r="T5134" i="1"/>
  <c r="S5134" i="1"/>
  <c r="U5133" i="1"/>
  <c r="T5133" i="1"/>
  <c r="S5133" i="1"/>
  <c r="U5132" i="1"/>
  <c r="T5132" i="1"/>
  <c r="S5132" i="1"/>
  <c r="U5131" i="1"/>
  <c r="T5131" i="1"/>
  <c r="S5131" i="1"/>
  <c r="U5130" i="1"/>
  <c r="T5130" i="1"/>
  <c r="S5130" i="1"/>
  <c r="U5129" i="1"/>
  <c r="T5129" i="1"/>
  <c r="S5129" i="1"/>
  <c r="U5128" i="1"/>
  <c r="T5128" i="1"/>
  <c r="S5128" i="1"/>
  <c r="U5127" i="1"/>
  <c r="T5127" i="1"/>
  <c r="S5127" i="1"/>
  <c r="U5126" i="1"/>
  <c r="T5126" i="1"/>
  <c r="S5126" i="1"/>
  <c r="U5125" i="1"/>
  <c r="T5125" i="1"/>
  <c r="S5125" i="1"/>
  <c r="U5124" i="1"/>
  <c r="T5124" i="1"/>
  <c r="S5124" i="1"/>
  <c r="U5123" i="1"/>
  <c r="T5123" i="1"/>
  <c r="S5123" i="1"/>
  <c r="U5122" i="1"/>
  <c r="T5122" i="1"/>
  <c r="S5122" i="1"/>
  <c r="U5121" i="1"/>
  <c r="T5121" i="1"/>
  <c r="S5121" i="1"/>
  <c r="U5120" i="1"/>
  <c r="T5120" i="1"/>
  <c r="S5120" i="1"/>
  <c r="U5119" i="1"/>
  <c r="T5119" i="1"/>
  <c r="S5119" i="1"/>
  <c r="U5118" i="1"/>
  <c r="T5118" i="1"/>
  <c r="S5118" i="1"/>
  <c r="U5117" i="1"/>
  <c r="T5117" i="1"/>
  <c r="S5117" i="1"/>
  <c r="U5116" i="1"/>
  <c r="T5116" i="1"/>
  <c r="S5116" i="1"/>
  <c r="U5115" i="1"/>
  <c r="T5115" i="1"/>
  <c r="S5115" i="1"/>
  <c r="U5114" i="1"/>
  <c r="T5114" i="1"/>
  <c r="S5114" i="1"/>
  <c r="U5113" i="1"/>
  <c r="T5113" i="1"/>
  <c r="S5113" i="1"/>
  <c r="U5112" i="1"/>
  <c r="T5112" i="1"/>
  <c r="S5112" i="1"/>
  <c r="U5111" i="1"/>
  <c r="T5111" i="1"/>
  <c r="S5111" i="1"/>
  <c r="U5110" i="1"/>
  <c r="T5110" i="1"/>
  <c r="S5110" i="1"/>
  <c r="U5109" i="1"/>
  <c r="T5109" i="1"/>
  <c r="S5109" i="1"/>
  <c r="U5108" i="1"/>
  <c r="T5108" i="1"/>
  <c r="S5108" i="1"/>
  <c r="U5107" i="1"/>
  <c r="T5107" i="1"/>
  <c r="S5107" i="1"/>
  <c r="U5106" i="1"/>
  <c r="T5106" i="1"/>
  <c r="S5106" i="1"/>
  <c r="U5105" i="1"/>
  <c r="T5105" i="1"/>
  <c r="S5105" i="1"/>
  <c r="U5104" i="1"/>
  <c r="T5104" i="1"/>
  <c r="S5104" i="1"/>
  <c r="U5103" i="1"/>
  <c r="T5103" i="1"/>
  <c r="S5103" i="1"/>
  <c r="U5102" i="1"/>
  <c r="T5102" i="1"/>
  <c r="S5102" i="1"/>
  <c r="U5101" i="1"/>
  <c r="T5101" i="1"/>
  <c r="S5101" i="1"/>
  <c r="U5100" i="1"/>
  <c r="T5100" i="1"/>
  <c r="S5100" i="1"/>
  <c r="U5099" i="1"/>
  <c r="T5099" i="1"/>
  <c r="S5099" i="1"/>
  <c r="U5098" i="1"/>
  <c r="T5098" i="1"/>
  <c r="S5098" i="1"/>
  <c r="U5097" i="1"/>
  <c r="T5097" i="1"/>
  <c r="S5097" i="1"/>
  <c r="U5096" i="1"/>
  <c r="T5096" i="1"/>
  <c r="S5096" i="1"/>
  <c r="U5095" i="1"/>
  <c r="T5095" i="1"/>
  <c r="S5095" i="1"/>
  <c r="U5094" i="1"/>
  <c r="T5094" i="1"/>
  <c r="S5094" i="1"/>
  <c r="U5093" i="1"/>
  <c r="T5093" i="1"/>
  <c r="S5093" i="1"/>
  <c r="U5092" i="1"/>
  <c r="T5092" i="1"/>
  <c r="S5092" i="1"/>
  <c r="U5091" i="1"/>
  <c r="T5091" i="1"/>
  <c r="S5091" i="1"/>
  <c r="U5090" i="1"/>
  <c r="T5090" i="1"/>
  <c r="S5090" i="1"/>
  <c r="U5089" i="1"/>
  <c r="T5089" i="1"/>
  <c r="S5089" i="1"/>
  <c r="U5088" i="1"/>
  <c r="T5088" i="1"/>
  <c r="S5088" i="1"/>
  <c r="U5087" i="1"/>
  <c r="T5087" i="1"/>
  <c r="S5087" i="1"/>
  <c r="U5086" i="1"/>
  <c r="T5086" i="1"/>
  <c r="S5086" i="1"/>
  <c r="U5085" i="1"/>
  <c r="T5085" i="1"/>
  <c r="S5085" i="1"/>
  <c r="U5084" i="1"/>
  <c r="T5084" i="1"/>
  <c r="S5084" i="1"/>
  <c r="U5083" i="1"/>
  <c r="T5083" i="1"/>
  <c r="S5083" i="1"/>
  <c r="U5082" i="1"/>
  <c r="T5082" i="1"/>
  <c r="S5082" i="1"/>
  <c r="U5081" i="1"/>
  <c r="T5081" i="1"/>
  <c r="S5081" i="1"/>
  <c r="U5080" i="1"/>
  <c r="T5080" i="1"/>
  <c r="S5080" i="1"/>
  <c r="U5079" i="1"/>
  <c r="T5079" i="1"/>
  <c r="S5079" i="1"/>
  <c r="U5078" i="1"/>
  <c r="T5078" i="1"/>
  <c r="S5078" i="1"/>
  <c r="U5077" i="1"/>
  <c r="T5077" i="1"/>
  <c r="S5077" i="1"/>
  <c r="U5076" i="1"/>
  <c r="T5076" i="1"/>
  <c r="S5076" i="1"/>
  <c r="U5075" i="1"/>
  <c r="T5075" i="1"/>
  <c r="S5075" i="1"/>
  <c r="U5074" i="1"/>
  <c r="T5074" i="1"/>
  <c r="S5074" i="1"/>
  <c r="U5073" i="1"/>
  <c r="T5073" i="1"/>
  <c r="S5073" i="1"/>
  <c r="U5072" i="1"/>
  <c r="T5072" i="1"/>
  <c r="S5072" i="1"/>
  <c r="U5071" i="1"/>
  <c r="T5071" i="1"/>
  <c r="S5071" i="1"/>
  <c r="U5070" i="1"/>
  <c r="T5070" i="1"/>
  <c r="S5070" i="1"/>
  <c r="U5069" i="1"/>
  <c r="T5069" i="1"/>
  <c r="S5069" i="1"/>
  <c r="U5068" i="1"/>
  <c r="T5068" i="1"/>
  <c r="S5068" i="1"/>
  <c r="U5067" i="1"/>
  <c r="T5067" i="1"/>
  <c r="S5067" i="1"/>
  <c r="U5066" i="1"/>
  <c r="T5066" i="1"/>
  <c r="S5066" i="1"/>
  <c r="U5065" i="1"/>
  <c r="T5065" i="1"/>
  <c r="S5065" i="1"/>
  <c r="U5064" i="1"/>
  <c r="T5064" i="1"/>
  <c r="S5064" i="1"/>
  <c r="U5063" i="1"/>
  <c r="T5063" i="1"/>
  <c r="S5063" i="1"/>
  <c r="U5062" i="1"/>
  <c r="T5062" i="1"/>
  <c r="S5062" i="1"/>
  <c r="U5061" i="1"/>
  <c r="T5061" i="1"/>
  <c r="S5061" i="1"/>
  <c r="U5060" i="1"/>
  <c r="T5060" i="1"/>
  <c r="S5060" i="1"/>
  <c r="U5059" i="1"/>
  <c r="T5059" i="1"/>
  <c r="S5059" i="1"/>
  <c r="U5058" i="1"/>
  <c r="T5058" i="1"/>
  <c r="S5058" i="1"/>
  <c r="U5057" i="1"/>
  <c r="T5057" i="1"/>
  <c r="S5057" i="1"/>
  <c r="U5056" i="1"/>
  <c r="T5056" i="1"/>
  <c r="S5056" i="1"/>
  <c r="U5055" i="1"/>
  <c r="T5055" i="1"/>
  <c r="S5055" i="1"/>
  <c r="U5054" i="1"/>
  <c r="T5054" i="1"/>
  <c r="S5054" i="1"/>
  <c r="U5053" i="1"/>
  <c r="T5053" i="1"/>
  <c r="S5053" i="1"/>
  <c r="U5052" i="1"/>
  <c r="T5052" i="1"/>
  <c r="S5052" i="1"/>
  <c r="U5051" i="1"/>
  <c r="T5051" i="1"/>
  <c r="S5051" i="1"/>
  <c r="U5050" i="1"/>
  <c r="T5050" i="1"/>
  <c r="S5050" i="1"/>
  <c r="U5049" i="1"/>
  <c r="T5049" i="1"/>
  <c r="S5049" i="1"/>
  <c r="U5048" i="1"/>
  <c r="T5048" i="1"/>
  <c r="S5048" i="1"/>
  <c r="U5047" i="1"/>
  <c r="T5047" i="1"/>
  <c r="S5047" i="1"/>
  <c r="U5046" i="1"/>
  <c r="T5046" i="1"/>
  <c r="S5046" i="1"/>
  <c r="U5045" i="1"/>
  <c r="T5045" i="1"/>
  <c r="S5045" i="1"/>
  <c r="U5044" i="1"/>
  <c r="T5044" i="1"/>
  <c r="S5044" i="1"/>
  <c r="U5043" i="1"/>
  <c r="T5043" i="1"/>
  <c r="S5043" i="1"/>
  <c r="U5042" i="1"/>
  <c r="T5042" i="1"/>
  <c r="S5042" i="1"/>
  <c r="U5041" i="1"/>
  <c r="T5041" i="1"/>
  <c r="S5041" i="1"/>
  <c r="U5040" i="1"/>
  <c r="T5040" i="1"/>
  <c r="S5040" i="1"/>
  <c r="U5039" i="1"/>
  <c r="T5039" i="1"/>
  <c r="S5039" i="1"/>
  <c r="U5038" i="1"/>
  <c r="T5038" i="1"/>
  <c r="S5038" i="1"/>
  <c r="U5037" i="1"/>
  <c r="T5037" i="1"/>
  <c r="S5037" i="1"/>
  <c r="U5036" i="1"/>
  <c r="T5036" i="1"/>
  <c r="S5036" i="1"/>
  <c r="U5035" i="1"/>
  <c r="T5035" i="1"/>
  <c r="S5035" i="1"/>
  <c r="U5034" i="1"/>
  <c r="T5034" i="1"/>
  <c r="S5034" i="1"/>
  <c r="U5033" i="1"/>
  <c r="T5033" i="1"/>
  <c r="S5033" i="1"/>
  <c r="U5032" i="1"/>
  <c r="T5032" i="1"/>
  <c r="S5032" i="1"/>
  <c r="U5031" i="1"/>
  <c r="T5031" i="1"/>
  <c r="S5031" i="1"/>
  <c r="U5030" i="1"/>
  <c r="T5030" i="1"/>
  <c r="S5030" i="1"/>
  <c r="U5029" i="1"/>
  <c r="T5029" i="1"/>
  <c r="S5029" i="1"/>
  <c r="U5028" i="1"/>
  <c r="T5028" i="1"/>
  <c r="S5028" i="1"/>
  <c r="U5027" i="1"/>
  <c r="T5027" i="1"/>
  <c r="S5027" i="1"/>
  <c r="U5026" i="1"/>
  <c r="T5026" i="1"/>
  <c r="S5026" i="1"/>
  <c r="U5025" i="1"/>
  <c r="T5025" i="1"/>
  <c r="S5025" i="1"/>
  <c r="BC5024" i="1"/>
  <c r="AP5024" i="1"/>
  <c r="AQ5024" i="1" s="1"/>
  <c r="AN5024" i="1"/>
  <c r="AO5024" i="1" s="1"/>
  <c r="AG5024" i="1"/>
  <c r="AF5024" i="1"/>
  <c r="U5024" i="1"/>
  <c r="T5024" i="1"/>
  <c r="S5024" i="1"/>
  <c r="BC5023" i="1"/>
  <c r="AP5023" i="1"/>
  <c r="AQ5023" i="1" s="1"/>
  <c r="AN5023" i="1"/>
  <c r="AO5023" i="1" s="1"/>
  <c r="AG5023" i="1"/>
  <c r="AF5023" i="1"/>
  <c r="U5023" i="1"/>
  <c r="T5023" i="1"/>
  <c r="S5023" i="1"/>
  <c r="BC5022" i="1"/>
  <c r="BE5022" i="1" s="1"/>
  <c r="AP5022" i="1"/>
  <c r="AQ5022" i="1" s="1"/>
  <c r="AN5022" i="1"/>
  <c r="AO5022" i="1" s="1"/>
  <c r="AG5022" i="1"/>
  <c r="AF5022" i="1"/>
  <c r="U5022" i="1"/>
  <c r="T5022" i="1"/>
  <c r="S5022" i="1"/>
  <c r="BC5021" i="1"/>
  <c r="AP5021" i="1"/>
  <c r="AQ5021" i="1" s="1"/>
  <c r="AN5021" i="1"/>
  <c r="AO5021" i="1" s="1"/>
  <c r="AR5021" i="1" s="1"/>
  <c r="AG5021" i="1"/>
  <c r="AF5021" i="1"/>
  <c r="U5021" i="1"/>
  <c r="T5021" i="1"/>
  <c r="V5021" i="1" s="1"/>
  <c r="S5021" i="1"/>
  <c r="BC5020" i="1"/>
  <c r="AP5020" i="1"/>
  <c r="AQ5020" i="1" s="1"/>
  <c r="AN5020" i="1"/>
  <c r="AO5020" i="1" s="1"/>
  <c r="AG5020" i="1"/>
  <c r="AF5020" i="1"/>
  <c r="U5020" i="1"/>
  <c r="T5020" i="1"/>
  <c r="V5020" i="1" s="1"/>
  <c r="S5020" i="1"/>
  <c r="BC5019" i="1"/>
  <c r="BE5019" i="1" s="1"/>
  <c r="AP5019" i="1"/>
  <c r="AQ5019" i="1" s="1"/>
  <c r="AN5019" i="1"/>
  <c r="AO5019" i="1" s="1"/>
  <c r="AG5019" i="1"/>
  <c r="AF5019" i="1"/>
  <c r="U5019" i="1"/>
  <c r="T5019" i="1"/>
  <c r="S5019" i="1"/>
  <c r="BC5018" i="1"/>
  <c r="BE5018" i="1" s="1"/>
  <c r="AP5018" i="1"/>
  <c r="AQ5018" i="1" s="1"/>
  <c r="AN5018" i="1"/>
  <c r="AO5018" i="1" s="1"/>
  <c r="AG5018" i="1"/>
  <c r="AF5018" i="1"/>
  <c r="U5018" i="1"/>
  <c r="T5018" i="1"/>
  <c r="V5018" i="1" s="1"/>
  <c r="S5018" i="1"/>
  <c r="BC5017" i="1"/>
  <c r="AP5017" i="1"/>
  <c r="AQ5017" i="1" s="1"/>
  <c r="AN5017" i="1"/>
  <c r="AO5017" i="1" s="1"/>
  <c r="AG5017" i="1"/>
  <c r="AF5017" i="1"/>
  <c r="U5017" i="1"/>
  <c r="T5017" i="1"/>
  <c r="S5017" i="1"/>
  <c r="BC5016" i="1"/>
  <c r="AP5016" i="1"/>
  <c r="AQ5016" i="1" s="1"/>
  <c r="AN5016" i="1"/>
  <c r="AO5016" i="1" s="1"/>
  <c r="AR5016" i="1" s="1"/>
  <c r="AG5016" i="1"/>
  <c r="AF5016" i="1"/>
  <c r="U5016" i="1"/>
  <c r="T5016" i="1"/>
  <c r="S5016" i="1"/>
  <c r="BC5015" i="1"/>
  <c r="AP5015" i="1"/>
  <c r="AQ5015" i="1" s="1"/>
  <c r="AN5015" i="1"/>
  <c r="AO5015" i="1" s="1"/>
  <c r="AG5015" i="1"/>
  <c r="AF5015" i="1"/>
  <c r="U5015" i="1"/>
  <c r="T5015" i="1"/>
  <c r="S5015" i="1"/>
  <c r="BC5014" i="1"/>
  <c r="BE5014" i="1" s="1"/>
  <c r="AP5014" i="1"/>
  <c r="AQ5014" i="1" s="1"/>
  <c r="AN5014" i="1"/>
  <c r="AO5014" i="1" s="1"/>
  <c r="AG5014" i="1"/>
  <c r="AF5014" i="1"/>
  <c r="U5014" i="1"/>
  <c r="T5014" i="1"/>
  <c r="S5014" i="1"/>
  <c r="BC5013" i="1"/>
  <c r="AP5013" i="1"/>
  <c r="AQ5013" i="1" s="1"/>
  <c r="AN5013" i="1"/>
  <c r="AO5013" i="1" s="1"/>
  <c r="AG5013" i="1"/>
  <c r="AF5013" i="1"/>
  <c r="U5013" i="1"/>
  <c r="T5013" i="1"/>
  <c r="S5013" i="1"/>
  <c r="BC5012" i="1"/>
  <c r="AP5012" i="1"/>
  <c r="AQ5012" i="1" s="1"/>
  <c r="AN5012" i="1"/>
  <c r="AO5012" i="1" s="1"/>
  <c r="AG5012" i="1"/>
  <c r="AF5012" i="1"/>
  <c r="U5012" i="1"/>
  <c r="T5012" i="1"/>
  <c r="S5012" i="1"/>
  <c r="BC5011" i="1"/>
  <c r="AP5011" i="1"/>
  <c r="AQ5011" i="1" s="1"/>
  <c r="AN5011" i="1"/>
  <c r="AO5011" i="1" s="1"/>
  <c r="AG5011" i="1"/>
  <c r="AF5011" i="1"/>
  <c r="U5011" i="1"/>
  <c r="T5011" i="1"/>
  <c r="S5011" i="1"/>
  <c r="BC5010" i="1"/>
  <c r="BE5010" i="1" s="1"/>
  <c r="AP5010" i="1"/>
  <c r="AQ5010" i="1" s="1"/>
  <c r="AN5010" i="1"/>
  <c r="AO5010" i="1" s="1"/>
  <c r="AG5010" i="1"/>
  <c r="AF5010" i="1"/>
  <c r="U5010" i="1"/>
  <c r="T5010" i="1"/>
  <c r="S5010" i="1"/>
  <c r="BC5009" i="1"/>
  <c r="AP5009" i="1"/>
  <c r="AQ5009" i="1" s="1"/>
  <c r="AN5009" i="1"/>
  <c r="AO5009" i="1" s="1"/>
  <c r="AG5009" i="1"/>
  <c r="AF5009" i="1"/>
  <c r="U5009" i="1"/>
  <c r="T5009" i="1"/>
  <c r="S5009" i="1"/>
  <c r="BC5008" i="1"/>
  <c r="AP5008" i="1"/>
  <c r="AQ5008" i="1" s="1"/>
  <c r="AN5008" i="1"/>
  <c r="AO5008" i="1" s="1"/>
  <c r="AG5008" i="1"/>
  <c r="AF5008" i="1"/>
  <c r="U5008" i="1"/>
  <c r="T5008" i="1"/>
  <c r="S5008" i="1"/>
  <c r="BC5007" i="1"/>
  <c r="BE5007" i="1" s="1"/>
  <c r="AP5007" i="1"/>
  <c r="AQ5007" i="1" s="1"/>
  <c r="AN5007" i="1"/>
  <c r="AO5007" i="1" s="1"/>
  <c r="AG5007" i="1"/>
  <c r="AF5007" i="1"/>
  <c r="U5007" i="1"/>
  <c r="T5007" i="1"/>
  <c r="S5007" i="1"/>
  <c r="BC5006" i="1"/>
  <c r="BE5006" i="1" s="1"/>
  <c r="AP5006" i="1"/>
  <c r="AQ5006" i="1" s="1"/>
  <c r="AN5006" i="1"/>
  <c r="AO5006" i="1" s="1"/>
  <c r="AG5006" i="1"/>
  <c r="AF5006" i="1"/>
  <c r="U5006" i="1"/>
  <c r="T5006" i="1"/>
  <c r="V5006" i="1" s="1"/>
  <c r="S5006" i="1"/>
  <c r="BC5005" i="1"/>
  <c r="AP5005" i="1"/>
  <c r="AQ5005" i="1" s="1"/>
  <c r="AN5005" i="1"/>
  <c r="AO5005" i="1" s="1"/>
  <c r="AG5005" i="1"/>
  <c r="AF5005" i="1"/>
  <c r="U5005" i="1"/>
  <c r="T5005" i="1"/>
  <c r="S5005" i="1"/>
  <c r="BC5004" i="1"/>
  <c r="AP5004" i="1"/>
  <c r="AQ5004" i="1" s="1"/>
  <c r="AN5004" i="1"/>
  <c r="AO5004" i="1" s="1"/>
  <c r="AG5004" i="1"/>
  <c r="AF5004" i="1"/>
  <c r="U5004" i="1"/>
  <c r="T5004" i="1"/>
  <c r="S5004" i="1"/>
  <c r="BC5003" i="1"/>
  <c r="AP5003" i="1"/>
  <c r="AQ5003" i="1" s="1"/>
  <c r="AN5003" i="1"/>
  <c r="AO5003" i="1" s="1"/>
  <c r="AG5003" i="1"/>
  <c r="AF5003" i="1"/>
  <c r="U5003" i="1"/>
  <c r="T5003" i="1"/>
  <c r="S5003" i="1"/>
  <c r="AM5003" i="1" s="1"/>
  <c r="BC5002" i="1"/>
  <c r="BE5002" i="1" s="1"/>
  <c r="AP5002" i="1"/>
  <c r="AQ5002" i="1" s="1"/>
  <c r="AN5002" i="1"/>
  <c r="AO5002" i="1" s="1"/>
  <c r="AG5002" i="1"/>
  <c r="AF5002" i="1"/>
  <c r="U5002" i="1"/>
  <c r="T5002" i="1"/>
  <c r="S5002" i="1"/>
  <c r="BC5001" i="1"/>
  <c r="AP5001" i="1"/>
  <c r="AQ5001" i="1" s="1"/>
  <c r="AN5001" i="1"/>
  <c r="AO5001" i="1" s="1"/>
  <c r="AG5001" i="1"/>
  <c r="AF5001" i="1"/>
  <c r="U5001" i="1"/>
  <c r="T5001" i="1"/>
  <c r="S5001" i="1"/>
  <c r="BC5000" i="1"/>
  <c r="AP5000" i="1"/>
  <c r="AQ5000" i="1" s="1"/>
  <c r="AN5000" i="1"/>
  <c r="AO5000" i="1" s="1"/>
  <c r="AG5000" i="1"/>
  <c r="AF5000" i="1"/>
  <c r="U5000" i="1"/>
  <c r="T5000" i="1"/>
  <c r="S5000" i="1"/>
  <c r="BC4999" i="1"/>
  <c r="AP4999" i="1"/>
  <c r="AQ4999" i="1" s="1"/>
  <c r="AN4999" i="1"/>
  <c r="AO4999" i="1" s="1"/>
  <c r="AG4999" i="1"/>
  <c r="AF4999" i="1"/>
  <c r="U4999" i="1"/>
  <c r="T4999" i="1"/>
  <c r="S4999" i="1"/>
  <c r="BC4998" i="1"/>
  <c r="BE4998" i="1" s="1"/>
  <c r="AP4998" i="1"/>
  <c r="AQ4998" i="1" s="1"/>
  <c r="AN4998" i="1"/>
  <c r="AO4998" i="1" s="1"/>
  <c r="AG4998" i="1"/>
  <c r="AF4998" i="1"/>
  <c r="U4998" i="1"/>
  <c r="T4998" i="1"/>
  <c r="S4998" i="1"/>
  <c r="BC4997" i="1"/>
  <c r="AP4997" i="1"/>
  <c r="AQ4997" i="1" s="1"/>
  <c r="AN4997" i="1"/>
  <c r="AO4997" i="1" s="1"/>
  <c r="AG4997" i="1"/>
  <c r="AF4997" i="1"/>
  <c r="U4997" i="1"/>
  <c r="T4997" i="1"/>
  <c r="V4997" i="1" s="1"/>
  <c r="S4997" i="1"/>
  <c r="AM4997" i="1" s="1"/>
  <c r="BC4996" i="1"/>
  <c r="AP4996" i="1"/>
  <c r="AQ4996" i="1" s="1"/>
  <c r="AN4996" i="1"/>
  <c r="AO4996" i="1" s="1"/>
  <c r="AG4996" i="1"/>
  <c r="AF4996" i="1"/>
  <c r="U4996" i="1"/>
  <c r="T4996" i="1"/>
  <c r="S4996" i="1"/>
  <c r="BC4995" i="1"/>
  <c r="AP4995" i="1"/>
  <c r="AQ4995" i="1" s="1"/>
  <c r="AN4995" i="1"/>
  <c r="AO4995" i="1" s="1"/>
  <c r="AG4995" i="1"/>
  <c r="AF4995" i="1"/>
  <c r="U4995" i="1"/>
  <c r="T4995" i="1"/>
  <c r="S4995" i="1"/>
  <c r="BC4994" i="1"/>
  <c r="BE4994" i="1" s="1"/>
  <c r="AP4994" i="1"/>
  <c r="AQ4994" i="1" s="1"/>
  <c r="AN4994" i="1"/>
  <c r="AO4994" i="1" s="1"/>
  <c r="AG4994" i="1"/>
  <c r="AF4994" i="1"/>
  <c r="U4994" i="1"/>
  <c r="T4994" i="1"/>
  <c r="V4994" i="1" s="1"/>
  <c r="S4994" i="1"/>
  <c r="AM4994" i="1" s="1"/>
  <c r="BC4993" i="1"/>
  <c r="AP4993" i="1"/>
  <c r="AQ4993" i="1" s="1"/>
  <c r="AN4993" i="1"/>
  <c r="AO4993" i="1" s="1"/>
  <c r="AG4993" i="1"/>
  <c r="AF4993" i="1"/>
  <c r="U4993" i="1"/>
  <c r="T4993" i="1"/>
  <c r="S4993" i="1"/>
  <c r="BC4992" i="1"/>
  <c r="AP4992" i="1"/>
  <c r="AQ4992" i="1" s="1"/>
  <c r="AN4992" i="1"/>
  <c r="AO4992" i="1" s="1"/>
  <c r="AG4992" i="1"/>
  <c r="AF4992" i="1"/>
  <c r="U4992" i="1"/>
  <c r="T4992" i="1"/>
  <c r="S4992" i="1"/>
  <c r="BC4991" i="1"/>
  <c r="BE4991" i="1" s="1"/>
  <c r="AP4991" i="1"/>
  <c r="AQ4991" i="1" s="1"/>
  <c r="AN4991" i="1"/>
  <c r="AO4991" i="1" s="1"/>
  <c r="AG4991" i="1"/>
  <c r="AF4991" i="1"/>
  <c r="U4991" i="1"/>
  <c r="T4991" i="1"/>
  <c r="S4991" i="1"/>
  <c r="BC4990" i="1"/>
  <c r="BE4990" i="1" s="1"/>
  <c r="AP4990" i="1"/>
  <c r="AQ4990" i="1" s="1"/>
  <c r="AN4990" i="1"/>
  <c r="AO4990" i="1" s="1"/>
  <c r="AG4990" i="1"/>
  <c r="AF4990" i="1"/>
  <c r="U4990" i="1"/>
  <c r="T4990" i="1"/>
  <c r="S4990" i="1"/>
  <c r="BC4989" i="1"/>
  <c r="AP4989" i="1"/>
  <c r="AQ4989" i="1" s="1"/>
  <c r="AN4989" i="1"/>
  <c r="AO4989" i="1" s="1"/>
  <c r="AR4989" i="1" s="1"/>
  <c r="AG4989" i="1"/>
  <c r="AF4989" i="1"/>
  <c r="U4989" i="1"/>
  <c r="T4989" i="1"/>
  <c r="S4989" i="1"/>
  <c r="BC4988" i="1"/>
  <c r="AP4988" i="1"/>
  <c r="AQ4988" i="1" s="1"/>
  <c r="AN4988" i="1"/>
  <c r="AO4988" i="1" s="1"/>
  <c r="AG4988" i="1"/>
  <c r="AF4988" i="1"/>
  <c r="U4988" i="1"/>
  <c r="T4988" i="1"/>
  <c r="V4988" i="1" s="1"/>
  <c r="S4988" i="1"/>
  <c r="AM4988" i="1" s="1"/>
  <c r="BC4987" i="1"/>
  <c r="AP4987" i="1"/>
  <c r="AQ4987" i="1" s="1"/>
  <c r="AN4987" i="1"/>
  <c r="AO4987" i="1" s="1"/>
  <c r="AG4987" i="1"/>
  <c r="AF4987" i="1"/>
  <c r="U4987" i="1"/>
  <c r="T4987" i="1"/>
  <c r="S4987" i="1"/>
  <c r="BC4986" i="1"/>
  <c r="BE4986" i="1" s="1"/>
  <c r="AP4986" i="1"/>
  <c r="AQ4986" i="1" s="1"/>
  <c r="AN4986" i="1"/>
  <c r="AO4986" i="1" s="1"/>
  <c r="AG4986" i="1"/>
  <c r="AF4986" i="1"/>
  <c r="U4986" i="1"/>
  <c r="T4986" i="1"/>
  <c r="S4986" i="1"/>
  <c r="BC4985" i="1"/>
  <c r="AP4985" i="1"/>
  <c r="AQ4985" i="1" s="1"/>
  <c r="AN4985" i="1"/>
  <c r="AO4985" i="1" s="1"/>
  <c r="AG4985" i="1"/>
  <c r="AF4985" i="1"/>
  <c r="U4985" i="1"/>
  <c r="T4985" i="1"/>
  <c r="S4985" i="1"/>
  <c r="BC4984" i="1"/>
  <c r="AP4984" i="1"/>
  <c r="AQ4984" i="1" s="1"/>
  <c r="AN4984" i="1"/>
  <c r="AO4984" i="1" s="1"/>
  <c r="AG4984" i="1"/>
  <c r="AF4984" i="1"/>
  <c r="U4984" i="1"/>
  <c r="T4984" i="1"/>
  <c r="S4984" i="1"/>
  <c r="BC4983" i="1"/>
  <c r="BE4983" i="1" s="1"/>
  <c r="AP4983" i="1"/>
  <c r="AQ4983" i="1" s="1"/>
  <c r="AN4983" i="1"/>
  <c r="AO4983" i="1" s="1"/>
  <c r="AG4983" i="1"/>
  <c r="AF4983" i="1"/>
  <c r="U4983" i="1"/>
  <c r="T4983" i="1"/>
  <c r="S4983" i="1"/>
  <c r="BC4982" i="1"/>
  <c r="BE4982" i="1" s="1"/>
  <c r="AP4982" i="1"/>
  <c r="AQ4982" i="1" s="1"/>
  <c r="AN4982" i="1"/>
  <c r="AO4982" i="1" s="1"/>
  <c r="AG4982" i="1"/>
  <c r="AF4982" i="1"/>
  <c r="U4982" i="1"/>
  <c r="T4982" i="1"/>
  <c r="S4982" i="1"/>
  <c r="AM4982" i="1" s="1"/>
  <c r="BC4981" i="1"/>
  <c r="AP4981" i="1"/>
  <c r="AQ4981" i="1" s="1"/>
  <c r="AN4981" i="1"/>
  <c r="AO4981" i="1" s="1"/>
  <c r="AG4981" i="1"/>
  <c r="AF4981" i="1"/>
  <c r="U4981" i="1"/>
  <c r="T4981" i="1"/>
  <c r="S4981" i="1"/>
  <c r="BC4980" i="1"/>
  <c r="AP4980" i="1"/>
  <c r="AQ4980" i="1" s="1"/>
  <c r="AN4980" i="1"/>
  <c r="AO4980" i="1" s="1"/>
  <c r="AR4980" i="1" s="1"/>
  <c r="AG4980" i="1"/>
  <c r="AF4980" i="1"/>
  <c r="U4980" i="1"/>
  <c r="T4980" i="1"/>
  <c r="S4980" i="1"/>
  <c r="BC4979" i="1"/>
  <c r="AP4979" i="1"/>
  <c r="AQ4979" i="1" s="1"/>
  <c r="AN4979" i="1"/>
  <c r="AO4979" i="1" s="1"/>
  <c r="AG4979" i="1"/>
  <c r="AF4979" i="1"/>
  <c r="U4979" i="1"/>
  <c r="T4979" i="1"/>
  <c r="S4979" i="1"/>
  <c r="AM4979" i="1" s="1"/>
  <c r="BC4978" i="1"/>
  <c r="BE4978" i="1" s="1"/>
  <c r="AP4978" i="1"/>
  <c r="AQ4978" i="1" s="1"/>
  <c r="AN4978" i="1"/>
  <c r="AO4978" i="1" s="1"/>
  <c r="AG4978" i="1"/>
  <c r="AF4978" i="1"/>
  <c r="U4978" i="1"/>
  <c r="T4978" i="1"/>
  <c r="S4978" i="1"/>
  <c r="BC4977" i="1"/>
  <c r="AP4977" i="1"/>
  <c r="AQ4977" i="1" s="1"/>
  <c r="AN4977" i="1"/>
  <c r="AO4977" i="1" s="1"/>
  <c r="AR4977" i="1" s="1"/>
  <c r="AG4977" i="1"/>
  <c r="AF4977" i="1"/>
  <c r="U4977" i="1"/>
  <c r="T4977" i="1"/>
  <c r="S4977" i="1"/>
  <c r="BC4976" i="1"/>
  <c r="AP4976" i="1"/>
  <c r="AQ4976" i="1" s="1"/>
  <c r="AN4976" i="1"/>
  <c r="AO4976" i="1" s="1"/>
  <c r="AG4976" i="1"/>
  <c r="AF4976" i="1"/>
  <c r="U4976" i="1"/>
  <c r="T4976" i="1"/>
  <c r="S4976" i="1"/>
  <c r="BC4975" i="1"/>
  <c r="BE4975" i="1" s="1"/>
  <c r="AP4975" i="1"/>
  <c r="AQ4975" i="1" s="1"/>
  <c r="AN4975" i="1"/>
  <c r="AO4975" i="1" s="1"/>
  <c r="AG4975" i="1"/>
  <c r="AF4975" i="1"/>
  <c r="U4975" i="1"/>
  <c r="T4975" i="1"/>
  <c r="S4975" i="1"/>
  <c r="BC4974" i="1"/>
  <c r="BE4974" i="1" s="1"/>
  <c r="AP4974" i="1"/>
  <c r="AQ4974" i="1" s="1"/>
  <c r="AN4974" i="1"/>
  <c r="AO4974" i="1" s="1"/>
  <c r="AG4974" i="1"/>
  <c r="AF4974" i="1"/>
  <c r="U4974" i="1"/>
  <c r="T4974" i="1"/>
  <c r="S4974" i="1"/>
  <c r="BC4973" i="1"/>
  <c r="AP4973" i="1"/>
  <c r="AQ4973" i="1" s="1"/>
  <c r="AN4973" i="1"/>
  <c r="AO4973" i="1" s="1"/>
  <c r="AG4973" i="1"/>
  <c r="AF4973" i="1"/>
  <c r="U4973" i="1"/>
  <c r="T4973" i="1"/>
  <c r="S4973" i="1"/>
  <c r="BC4972" i="1"/>
  <c r="AP4972" i="1"/>
  <c r="AQ4972" i="1" s="1"/>
  <c r="AN4972" i="1"/>
  <c r="AO4972" i="1" s="1"/>
  <c r="AG4972" i="1"/>
  <c r="AF4972" i="1"/>
  <c r="U4972" i="1"/>
  <c r="T4972" i="1"/>
  <c r="S4972" i="1"/>
  <c r="BC4971" i="1"/>
  <c r="BE4971" i="1" s="1"/>
  <c r="AP4971" i="1"/>
  <c r="AQ4971" i="1" s="1"/>
  <c r="AN4971" i="1"/>
  <c r="AO4971" i="1" s="1"/>
  <c r="AG4971" i="1"/>
  <c r="AF4971" i="1"/>
  <c r="U4971" i="1"/>
  <c r="T4971" i="1"/>
  <c r="S4971" i="1"/>
  <c r="BC4970" i="1"/>
  <c r="AP4970" i="1"/>
  <c r="AQ4970" i="1" s="1"/>
  <c r="AN4970" i="1"/>
  <c r="AO4970" i="1" s="1"/>
  <c r="AG4970" i="1"/>
  <c r="AF4970" i="1"/>
  <c r="U4970" i="1"/>
  <c r="T4970" i="1"/>
  <c r="S4970" i="1"/>
  <c r="AM4970" i="1" s="1"/>
  <c r="BC4969" i="1"/>
  <c r="AP4969" i="1"/>
  <c r="AQ4969" i="1" s="1"/>
  <c r="AN4969" i="1"/>
  <c r="AO4969" i="1" s="1"/>
  <c r="AG4969" i="1"/>
  <c r="AF4969" i="1"/>
  <c r="U4969" i="1"/>
  <c r="T4969" i="1"/>
  <c r="S4969" i="1"/>
  <c r="BC4968" i="1"/>
  <c r="BE4968" i="1" s="1"/>
  <c r="AP4968" i="1"/>
  <c r="AQ4968" i="1" s="1"/>
  <c r="AN4968" i="1"/>
  <c r="AO4968" i="1" s="1"/>
  <c r="AG4968" i="1"/>
  <c r="AF4968" i="1"/>
  <c r="U4968" i="1"/>
  <c r="T4968" i="1"/>
  <c r="S4968" i="1"/>
  <c r="BC4967" i="1"/>
  <c r="AP4967" i="1"/>
  <c r="AQ4967" i="1" s="1"/>
  <c r="AN4967" i="1"/>
  <c r="AO4967" i="1" s="1"/>
  <c r="AG4967" i="1"/>
  <c r="AF4967" i="1"/>
  <c r="U4967" i="1"/>
  <c r="T4967" i="1"/>
  <c r="S4967" i="1"/>
  <c r="BC4966" i="1"/>
  <c r="BE4966" i="1" s="1"/>
  <c r="AP4966" i="1"/>
  <c r="AQ4966" i="1" s="1"/>
  <c r="AN4966" i="1"/>
  <c r="AO4966" i="1" s="1"/>
  <c r="AG4966" i="1"/>
  <c r="AF4966" i="1"/>
  <c r="U4966" i="1"/>
  <c r="T4966" i="1"/>
  <c r="S4966" i="1"/>
  <c r="BC4965" i="1"/>
  <c r="AP4965" i="1"/>
  <c r="AQ4965" i="1" s="1"/>
  <c r="AN4965" i="1"/>
  <c r="AO4965" i="1" s="1"/>
  <c r="AR4965" i="1" s="1"/>
  <c r="AG4965" i="1"/>
  <c r="AF4965" i="1"/>
  <c r="U4965" i="1"/>
  <c r="T4965" i="1"/>
  <c r="S4965" i="1"/>
  <c r="BC4964" i="1"/>
  <c r="AP4964" i="1"/>
  <c r="AQ4964" i="1" s="1"/>
  <c r="AN4964" i="1"/>
  <c r="AO4964" i="1" s="1"/>
  <c r="AG4964" i="1"/>
  <c r="AF4964" i="1"/>
  <c r="U4964" i="1"/>
  <c r="T4964" i="1"/>
  <c r="S4964" i="1"/>
  <c r="BC4963" i="1"/>
  <c r="BE4963" i="1" s="1"/>
  <c r="AP4963" i="1"/>
  <c r="AQ4963" i="1" s="1"/>
  <c r="AN4963" i="1"/>
  <c r="AO4963" i="1" s="1"/>
  <c r="AG4963" i="1"/>
  <c r="AF4963" i="1"/>
  <c r="U4963" i="1"/>
  <c r="T4963" i="1"/>
  <c r="S4963" i="1"/>
  <c r="BC4962" i="1"/>
  <c r="BE4962" i="1" s="1"/>
  <c r="AP4962" i="1"/>
  <c r="AQ4962" i="1" s="1"/>
  <c r="AN4962" i="1"/>
  <c r="AO4962" i="1" s="1"/>
  <c r="AG4962" i="1"/>
  <c r="AF4962" i="1"/>
  <c r="U4962" i="1"/>
  <c r="T4962" i="1"/>
  <c r="S4962" i="1"/>
  <c r="BC4961" i="1"/>
  <c r="AP4961" i="1"/>
  <c r="AQ4961" i="1" s="1"/>
  <c r="AN4961" i="1"/>
  <c r="AO4961" i="1" s="1"/>
  <c r="AG4961" i="1"/>
  <c r="AF4961" i="1"/>
  <c r="U4961" i="1"/>
  <c r="T4961" i="1"/>
  <c r="S4961" i="1"/>
  <c r="BC4960" i="1"/>
  <c r="AP4960" i="1"/>
  <c r="AQ4960" i="1" s="1"/>
  <c r="AN4960" i="1"/>
  <c r="AO4960" i="1" s="1"/>
  <c r="AG4960" i="1"/>
  <c r="AF4960" i="1"/>
  <c r="U4960" i="1"/>
  <c r="T4960" i="1"/>
  <c r="S4960" i="1"/>
  <c r="BC4959" i="1"/>
  <c r="AP4959" i="1"/>
  <c r="AQ4959" i="1" s="1"/>
  <c r="AN4959" i="1"/>
  <c r="AO4959" i="1" s="1"/>
  <c r="AG4959" i="1"/>
  <c r="AF4959" i="1"/>
  <c r="U4959" i="1"/>
  <c r="T4959" i="1"/>
  <c r="S4959" i="1"/>
  <c r="BC4958" i="1"/>
  <c r="BE4958" i="1" s="1"/>
  <c r="AP4958" i="1"/>
  <c r="AQ4958" i="1" s="1"/>
  <c r="AN4958" i="1"/>
  <c r="AO4958" i="1" s="1"/>
  <c r="AG4958" i="1"/>
  <c r="AF4958" i="1"/>
  <c r="U4958" i="1"/>
  <c r="T4958" i="1"/>
  <c r="V4958" i="1" s="1"/>
  <c r="S4958" i="1"/>
  <c r="AM4958" i="1" s="1"/>
  <c r="BC4957" i="1"/>
  <c r="AP4957" i="1"/>
  <c r="AQ4957" i="1" s="1"/>
  <c r="AN4957" i="1"/>
  <c r="AO4957" i="1" s="1"/>
  <c r="AG4957" i="1"/>
  <c r="AF4957" i="1"/>
  <c r="U4957" i="1"/>
  <c r="T4957" i="1"/>
  <c r="S4957" i="1"/>
  <c r="BC4956" i="1"/>
  <c r="AP4956" i="1"/>
  <c r="AQ4956" i="1" s="1"/>
  <c r="AN4956" i="1"/>
  <c r="AO4956" i="1" s="1"/>
  <c r="AG4956" i="1"/>
  <c r="AF4956" i="1"/>
  <c r="U4956" i="1"/>
  <c r="T4956" i="1"/>
  <c r="S4956" i="1"/>
  <c r="BC4955" i="1"/>
  <c r="AP4955" i="1"/>
  <c r="AQ4955" i="1" s="1"/>
  <c r="AN4955" i="1"/>
  <c r="AO4955" i="1" s="1"/>
  <c r="AG4955" i="1"/>
  <c r="AF4955" i="1"/>
  <c r="U4955" i="1"/>
  <c r="T4955" i="1"/>
  <c r="S4955" i="1"/>
  <c r="BC4954" i="1"/>
  <c r="BE4954" i="1" s="1"/>
  <c r="AP4954" i="1"/>
  <c r="AQ4954" i="1" s="1"/>
  <c r="AN4954" i="1"/>
  <c r="AO4954" i="1" s="1"/>
  <c r="AG4954" i="1"/>
  <c r="AF4954" i="1"/>
  <c r="U4954" i="1"/>
  <c r="T4954" i="1"/>
  <c r="S4954" i="1"/>
  <c r="BC4953" i="1"/>
  <c r="AP4953" i="1"/>
  <c r="AQ4953" i="1" s="1"/>
  <c r="AN4953" i="1"/>
  <c r="AO4953" i="1" s="1"/>
  <c r="AG4953" i="1"/>
  <c r="AF4953" i="1"/>
  <c r="U4953" i="1"/>
  <c r="T4953" i="1"/>
  <c r="S4953" i="1"/>
  <c r="BC4952" i="1"/>
  <c r="AP4952" i="1"/>
  <c r="AQ4952" i="1" s="1"/>
  <c r="AN4952" i="1"/>
  <c r="AO4952" i="1" s="1"/>
  <c r="AG4952" i="1"/>
  <c r="AF4952" i="1"/>
  <c r="U4952" i="1"/>
  <c r="T4952" i="1"/>
  <c r="S4952" i="1"/>
  <c r="AM4952" i="1" s="1"/>
  <c r="BC4951" i="1"/>
  <c r="AP4951" i="1"/>
  <c r="AQ4951" i="1" s="1"/>
  <c r="AN4951" i="1"/>
  <c r="AO4951" i="1" s="1"/>
  <c r="AG4951" i="1"/>
  <c r="AF4951" i="1"/>
  <c r="U4951" i="1"/>
  <c r="T4951" i="1"/>
  <c r="S4951" i="1"/>
  <c r="BC4950" i="1"/>
  <c r="BE4950" i="1" s="1"/>
  <c r="AP4950" i="1"/>
  <c r="AQ4950" i="1" s="1"/>
  <c r="AN4950" i="1"/>
  <c r="AO4950" i="1" s="1"/>
  <c r="AG4950" i="1"/>
  <c r="AF4950" i="1"/>
  <c r="U4950" i="1"/>
  <c r="T4950" i="1"/>
  <c r="S4950" i="1"/>
  <c r="BC4949" i="1"/>
  <c r="AP4949" i="1"/>
  <c r="AQ4949" i="1" s="1"/>
  <c r="AN4949" i="1"/>
  <c r="AO4949" i="1" s="1"/>
  <c r="AG4949" i="1"/>
  <c r="AF4949" i="1"/>
  <c r="U4949" i="1"/>
  <c r="T4949" i="1"/>
  <c r="V4949" i="1" s="1"/>
  <c r="S4949" i="1"/>
  <c r="BC4948" i="1"/>
  <c r="AP4948" i="1"/>
  <c r="AQ4948" i="1" s="1"/>
  <c r="AN4948" i="1"/>
  <c r="AO4948" i="1" s="1"/>
  <c r="AG4948" i="1"/>
  <c r="AF4948" i="1"/>
  <c r="U4948" i="1"/>
  <c r="T4948" i="1"/>
  <c r="S4948" i="1"/>
  <c r="BC4947" i="1"/>
  <c r="BE4947" i="1" s="1"/>
  <c r="AP4947" i="1"/>
  <c r="AQ4947" i="1" s="1"/>
  <c r="AN4947" i="1"/>
  <c r="AO4947" i="1" s="1"/>
  <c r="AG4947" i="1"/>
  <c r="AF4947" i="1"/>
  <c r="U4947" i="1"/>
  <c r="T4947" i="1"/>
  <c r="S4947" i="1"/>
  <c r="BC4946" i="1"/>
  <c r="BE4946" i="1" s="1"/>
  <c r="AP4946" i="1"/>
  <c r="AQ4946" i="1" s="1"/>
  <c r="AN4946" i="1"/>
  <c r="AO4946" i="1" s="1"/>
  <c r="AG4946" i="1"/>
  <c r="AF4946" i="1"/>
  <c r="U4946" i="1"/>
  <c r="T4946" i="1"/>
  <c r="S4946" i="1"/>
  <c r="BC4945" i="1"/>
  <c r="AP4945" i="1"/>
  <c r="AQ4945" i="1" s="1"/>
  <c r="AN4945" i="1"/>
  <c r="AO4945" i="1" s="1"/>
  <c r="AG4945" i="1"/>
  <c r="AF4945" i="1"/>
  <c r="U4945" i="1"/>
  <c r="T4945" i="1"/>
  <c r="S4945" i="1"/>
  <c r="BC4944" i="1"/>
  <c r="AP4944" i="1"/>
  <c r="AQ4944" i="1" s="1"/>
  <c r="AN4944" i="1"/>
  <c r="AO4944" i="1" s="1"/>
  <c r="AG4944" i="1"/>
  <c r="AF4944" i="1"/>
  <c r="U4944" i="1"/>
  <c r="T4944" i="1"/>
  <c r="S4944" i="1"/>
  <c r="BC4943" i="1"/>
  <c r="AP4943" i="1"/>
  <c r="AQ4943" i="1" s="1"/>
  <c r="AN4943" i="1"/>
  <c r="AO4943" i="1" s="1"/>
  <c r="AG4943" i="1"/>
  <c r="AF4943" i="1"/>
  <c r="U4943" i="1"/>
  <c r="T4943" i="1"/>
  <c r="S4943" i="1"/>
  <c r="AM4943" i="1" s="1"/>
  <c r="BC4942" i="1"/>
  <c r="BE4942" i="1" s="1"/>
  <c r="AP4942" i="1"/>
  <c r="AQ4942" i="1" s="1"/>
  <c r="AN4942" i="1"/>
  <c r="AO4942" i="1" s="1"/>
  <c r="AG4942" i="1"/>
  <c r="AF4942" i="1"/>
  <c r="U4942" i="1"/>
  <c r="T4942" i="1"/>
  <c r="S4942" i="1"/>
  <c r="BC4941" i="1"/>
  <c r="AP4941" i="1"/>
  <c r="AQ4941" i="1" s="1"/>
  <c r="AN4941" i="1"/>
  <c r="AO4941" i="1" s="1"/>
  <c r="AR4941" i="1" s="1"/>
  <c r="AG4941" i="1"/>
  <c r="AF4941" i="1"/>
  <c r="U4941" i="1"/>
  <c r="T4941" i="1"/>
  <c r="S4941" i="1"/>
  <c r="BC4940" i="1"/>
  <c r="BE4940" i="1" s="1"/>
  <c r="AP4940" i="1"/>
  <c r="AQ4940" i="1" s="1"/>
  <c r="AN4940" i="1"/>
  <c r="AO4940" i="1" s="1"/>
  <c r="AG4940" i="1"/>
  <c r="AF4940" i="1"/>
  <c r="U4940" i="1"/>
  <c r="T4940" i="1"/>
  <c r="S4940" i="1"/>
  <c r="BC4939" i="1"/>
  <c r="AP4939" i="1"/>
  <c r="AQ4939" i="1" s="1"/>
  <c r="AN4939" i="1"/>
  <c r="AO4939" i="1" s="1"/>
  <c r="AG4939" i="1"/>
  <c r="AF4939" i="1"/>
  <c r="U4939" i="1"/>
  <c r="T4939" i="1"/>
  <c r="S4939" i="1"/>
  <c r="BC4938" i="1"/>
  <c r="AP4938" i="1"/>
  <c r="AQ4938" i="1" s="1"/>
  <c r="AN4938" i="1"/>
  <c r="AO4938" i="1" s="1"/>
  <c r="AG4938" i="1"/>
  <c r="AF4938" i="1"/>
  <c r="U4938" i="1"/>
  <c r="T4938" i="1"/>
  <c r="S4938" i="1"/>
  <c r="BC4937" i="1"/>
  <c r="AP4937" i="1"/>
  <c r="AQ4937" i="1" s="1"/>
  <c r="AN4937" i="1"/>
  <c r="AO4937" i="1" s="1"/>
  <c r="AG4937" i="1"/>
  <c r="AF4937" i="1"/>
  <c r="U4937" i="1"/>
  <c r="T4937" i="1"/>
  <c r="V4937" i="1" s="1"/>
  <c r="S4937" i="1"/>
  <c r="BC4936" i="1"/>
  <c r="AP4936" i="1"/>
  <c r="AQ4936" i="1" s="1"/>
  <c r="AN4936" i="1"/>
  <c r="AO4936" i="1" s="1"/>
  <c r="AG4936" i="1"/>
  <c r="AF4936" i="1"/>
  <c r="U4936" i="1"/>
  <c r="T4936" i="1"/>
  <c r="S4936" i="1"/>
  <c r="BC4935" i="1"/>
  <c r="BE4935" i="1" s="1"/>
  <c r="AP4935" i="1"/>
  <c r="AQ4935" i="1" s="1"/>
  <c r="AN4935" i="1"/>
  <c r="AO4935" i="1" s="1"/>
  <c r="AG4935" i="1"/>
  <c r="AF4935" i="1"/>
  <c r="U4935" i="1"/>
  <c r="T4935" i="1"/>
  <c r="S4935" i="1"/>
  <c r="BC4934" i="1"/>
  <c r="AP4934" i="1"/>
  <c r="AQ4934" i="1" s="1"/>
  <c r="AN4934" i="1"/>
  <c r="AO4934" i="1" s="1"/>
  <c r="AG4934" i="1"/>
  <c r="AF4934" i="1"/>
  <c r="U4934" i="1"/>
  <c r="T4934" i="1"/>
  <c r="S4934" i="1"/>
  <c r="AM4934" i="1" s="1"/>
  <c r="BC4933" i="1"/>
  <c r="AP4933" i="1"/>
  <c r="AQ4933" i="1" s="1"/>
  <c r="AN4933" i="1"/>
  <c r="AO4933" i="1" s="1"/>
  <c r="AG4933" i="1"/>
  <c r="AF4933" i="1"/>
  <c r="U4933" i="1"/>
  <c r="T4933" i="1"/>
  <c r="S4933" i="1"/>
  <c r="BC4932" i="1"/>
  <c r="AP4932" i="1"/>
  <c r="AQ4932" i="1" s="1"/>
  <c r="AN4932" i="1"/>
  <c r="AO4932" i="1" s="1"/>
  <c r="AG4932" i="1"/>
  <c r="AF4932" i="1"/>
  <c r="U4932" i="1"/>
  <c r="T4932" i="1"/>
  <c r="S4932" i="1"/>
  <c r="BC4931" i="1"/>
  <c r="AP4931" i="1"/>
  <c r="AQ4931" i="1" s="1"/>
  <c r="AN4931" i="1"/>
  <c r="AO4931" i="1" s="1"/>
  <c r="AG4931" i="1"/>
  <c r="AF4931" i="1"/>
  <c r="U4931" i="1"/>
  <c r="T4931" i="1"/>
  <c r="S4931" i="1"/>
  <c r="AM4931" i="1" s="1"/>
  <c r="BC4930" i="1"/>
  <c r="AP4930" i="1"/>
  <c r="AQ4930" i="1" s="1"/>
  <c r="AN4930" i="1"/>
  <c r="AO4930" i="1" s="1"/>
  <c r="AG4930" i="1"/>
  <c r="AF4930" i="1"/>
  <c r="U4930" i="1"/>
  <c r="T4930" i="1"/>
  <c r="S4930" i="1"/>
  <c r="BC4929" i="1"/>
  <c r="AP4929" i="1"/>
  <c r="AQ4929" i="1" s="1"/>
  <c r="AN4929" i="1"/>
  <c r="AO4929" i="1" s="1"/>
  <c r="AG4929" i="1"/>
  <c r="AF4929" i="1"/>
  <c r="U4929" i="1"/>
  <c r="T4929" i="1"/>
  <c r="S4929" i="1"/>
  <c r="BC4928" i="1"/>
  <c r="AP4928" i="1"/>
  <c r="AQ4928" i="1" s="1"/>
  <c r="AN4928" i="1"/>
  <c r="AO4928" i="1" s="1"/>
  <c r="AG4928" i="1"/>
  <c r="AF4928" i="1"/>
  <c r="U4928" i="1"/>
  <c r="T4928" i="1"/>
  <c r="S4928" i="1"/>
  <c r="BC4927" i="1"/>
  <c r="BE4927" i="1" s="1"/>
  <c r="AP4927" i="1"/>
  <c r="AQ4927" i="1" s="1"/>
  <c r="AN4927" i="1"/>
  <c r="AO4927" i="1" s="1"/>
  <c r="AG4927" i="1"/>
  <c r="AF4927" i="1"/>
  <c r="U4927" i="1"/>
  <c r="T4927" i="1"/>
  <c r="S4927" i="1"/>
  <c r="BC4926" i="1"/>
  <c r="BE4926" i="1" s="1"/>
  <c r="AP4926" i="1"/>
  <c r="AQ4926" i="1" s="1"/>
  <c r="AN4926" i="1"/>
  <c r="AO4926" i="1" s="1"/>
  <c r="AR4926" i="1" s="1"/>
  <c r="AG4926" i="1"/>
  <c r="AF4926" i="1"/>
  <c r="U4926" i="1"/>
  <c r="T4926" i="1"/>
  <c r="S4926" i="1"/>
  <c r="BC4925" i="1"/>
  <c r="AP4925" i="1"/>
  <c r="AQ4925" i="1" s="1"/>
  <c r="AN4925" i="1"/>
  <c r="AO4925" i="1" s="1"/>
  <c r="AG4925" i="1"/>
  <c r="AF4925" i="1"/>
  <c r="U4925" i="1"/>
  <c r="T4925" i="1"/>
  <c r="V4925" i="1" s="1"/>
  <c r="S4925" i="1"/>
  <c r="AM4925" i="1" s="1"/>
  <c r="BC4924" i="1"/>
  <c r="AP4924" i="1"/>
  <c r="AQ4924" i="1" s="1"/>
  <c r="AN4924" i="1"/>
  <c r="AO4924" i="1" s="1"/>
  <c r="AG4924" i="1"/>
  <c r="AF4924" i="1"/>
  <c r="U4924" i="1"/>
  <c r="T4924" i="1"/>
  <c r="S4924" i="1"/>
  <c r="BC4923" i="1"/>
  <c r="AP4923" i="1"/>
  <c r="AQ4923" i="1" s="1"/>
  <c r="AN4923" i="1"/>
  <c r="AO4923" i="1" s="1"/>
  <c r="AG4923" i="1"/>
  <c r="AF4923" i="1"/>
  <c r="U4923" i="1"/>
  <c r="T4923" i="1"/>
  <c r="S4923" i="1"/>
  <c r="BC4922" i="1"/>
  <c r="BE4922" i="1" s="1"/>
  <c r="AP4922" i="1"/>
  <c r="AQ4922" i="1" s="1"/>
  <c r="AN4922" i="1"/>
  <c r="AO4922" i="1" s="1"/>
  <c r="AG4922" i="1"/>
  <c r="AF4922" i="1"/>
  <c r="U4922" i="1"/>
  <c r="T4922" i="1"/>
  <c r="V4922" i="1" s="1"/>
  <c r="S4922" i="1"/>
  <c r="AM4922" i="1" s="1"/>
  <c r="BC4921" i="1"/>
  <c r="AP4921" i="1"/>
  <c r="AQ4921" i="1" s="1"/>
  <c r="AN4921" i="1"/>
  <c r="AO4921" i="1" s="1"/>
  <c r="AG4921" i="1"/>
  <c r="AF4921" i="1"/>
  <c r="U4921" i="1"/>
  <c r="T4921" i="1"/>
  <c r="S4921" i="1"/>
  <c r="BC4920" i="1"/>
  <c r="AP4920" i="1"/>
  <c r="AQ4920" i="1" s="1"/>
  <c r="AN4920" i="1"/>
  <c r="AO4920" i="1" s="1"/>
  <c r="AG4920" i="1"/>
  <c r="AF4920" i="1"/>
  <c r="U4920" i="1"/>
  <c r="T4920" i="1"/>
  <c r="S4920" i="1"/>
  <c r="BC4919" i="1"/>
  <c r="BE4919" i="1" s="1"/>
  <c r="AP4919" i="1"/>
  <c r="AQ4919" i="1" s="1"/>
  <c r="AN4919" i="1"/>
  <c r="AO4919" i="1" s="1"/>
  <c r="AG4919" i="1"/>
  <c r="AF4919" i="1"/>
  <c r="U4919" i="1"/>
  <c r="T4919" i="1"/>
  <c r="S4919" i="1"/>
  <c r="BC4918" i="1"/>
  <c r="AP4918" i="1"/>
  <c r="AQ4918" i="1" s="1"/>
  <c r="AN4918" i="1"/>
  <c r="AO4918" i="1" s="1"/>
  <c r="AG4918" i="1"/>
  <c r="AF4918" i="1"/>
  <c r="U4918" i="1"/>
  <c r="T4918" i="1"/>
  <c r="S4918" i="1"/>
  <c r="BC4917" i="1"/>
  <c r="AP4917" i="1"/>
  <c r="AQ4917" i="1" s="1"/>
  <c r="AN4917" i="1"/>
  <c r="AO4917" i="1" s="1"/>
  <c r="AR4917" i="1" s="1"/>
  <c r="AG4917" i="1"/>
  <c r="AF4917" i="1"/>
  <c r="U4917" i="1"/>
  <c r="T4917" i="1"/>
  <c r="S4917" i="1"/>
  <c r="BC4916" i="1"/>
  <c r="AP4916" i="1"/>
  <c r="AQ4916" i="1" s="1"/>
  <c r="AN4916" i="1"/>
  <c r="AO4916" i="1" s="1"/>
  <c r="AG4916" i="1"/>
  <c r="AF4916" i="1"/>
  <c r="U4916" i="1"/>
  <c r="T4916" i="1"/>
  <c r="S4916" i="1"/>
  <c r="BC4915" i="1"/>
  <c r="AP4915" i="1"/>
  <c r="AQ4915" i="1" s="1"/>
  <c r="AN4915" i="1"/>
  <c r="AO4915" i="1" s="1"/>
  <c r="AG4915" i="1"/>
  <c r="AF4915" i="1"/>
  <c r="U4915" i="1"/>
  <c r="T4915" i="1"/>
  <c r="S4915" i="1"/>
  <c r="BC4914" i="1"/>
  <c r="BE4914" i="1" s="1"/>
  <c r="AP4914" i="1"/>
  <c r="AQ4914" i="1" s="1"/>
  <c r="AN4914" i="1"/>
  <c r="AO4914" i="1" s="1"/>
  <c r="AG4914" i="1"/>
  <c r="AF4914" i="1"/>
  <c r="U4914" i="1"/>
  <c r="T4914" i="1"/>
  <c r="S4914" i="1"/>
  <c r="BC4913" i="1"/>
  <c r="AP4913" i="1"/>
  <c r="AQ4913" i="1" s="1"/>
  <c r="AN4913" i="1"/>
  <c r="AO4913" i="1" s="1"/>
  <c r="AG4913" i="1"/>
  <c r="AF4913" i="1"/>
  <c r="U4913" i="1"/>
  <c r="T4913" i="1"/>
  <c r="S4913" i="1"/>
  <c r="BC4912" i="1"/>
  <c r="AP4912" i="1"/>
  <c r="AQ4912" i="1" s="1"/>
  <c r="AN4912" i="1"/>
  <c r="AO4912" i="1" s="1"/>
  <c r="AG4912" i="1"/>
  <c r="AF4912" i="1"/>
  <c r="U4912" i="1"/>
  <c r="T4912" i="1"/>
  <c r="S4912" i="1"/>
  <c r="BC4911" i="1"/>
  <c r="BE4911" i="1" s="1"/>
  <c r="AP4911" i="1"/>
  <c r="AQ4911" i="1" s="1"/>
  <c r="AN4911" i="1"/>
  <c r="AO4911" i="1" s="1"/>
  <c r="AG4911" i="1"/>
  <c r="AF4911" i="1"/>
  <c r="U4911" i="1"/>
  <c r="T4911" i="1"/>
  <c r="S4911" i="1"/>
  <c r="BC4910" i="1"/>
  <c r="AP4910" i="1"/>
  <c r="AQ4910" i="1" s="1"/>
  <c r="AN4910" i="1"/>
  <c r="AO4910" i="1" s="1"/>
  <c r="AG4910" i="1"/>
  <c r="AF4910" i="1"/>
  <c r="U4910" i="1"/>
  <c r="T4910" i="1"/>
  <c r="V4910" i="1" s="1"/>
  <c r="S4910" i="1"/>
  <c r="AM4910" i="1" s="1"/>
  <c r="BC4909" i="1"/>
  <c r="AP4909" i="1"/>
  <c r="AQ4909" i="1" s="1"/>
  <c r="AN4909" i="1"/>
  <c r="AO4909" i="1" s="1"/>
  <c r="AG4909" i="1"/>
  <c r="AF4909" i="1"/>
  <c r="U4909" i="1"/>
  <c r="T4909" i="1"/>
  <c r="S4909" i="1"/>
  <c r="BC4908" i="1"/>
  <c r="AP4908" i="1"/>
  <c r="AQ4908" i="1" s="1"/>
  <c r="AN4908" i="1"/>
  <c r="AO4908" i="1" s="1"/>
  <c r="AG4908" i="1"/>
  <c r="AF4908" i="1"/>
  <c r="U4908" i="1"/>
  <c r="T4908" i="1"/>
  <c r="S4908" i="1"/>
  <c r="BC4907" i="1"/>
  <c r="AP4907" i="1"/>
  <c r="AQ4907" i="1" s="1"/>
  <c r="AN4907" i="1"/>
  <c r="AO4907" i="1" s="1"/>
  <c r="AG4907" i="1"/>
  <c r="AF4907" i="1"/>
  <c r="U4907" i="1"/>
  <c r="T4907" i="1"/>
  <c r="S4907" i="1"/>
  <c r="AM4907" i="1" s="1"/>
  <c r="BC4906" i="1"/>
  <c r="AP4906" i="1"/>
  <c r="AQ4906" i="1" s="1"/>
  <c r="AN4906" i="1"/>
  <c r="AO4906" i="1" s="1"/>
  <c r="AG4906" i="1"/>
  <c r="AF4906" i="1"/>
  <c r="U4906" i="1"/>
  <c r="T4906" i="1"/>
  <c r="S4906" i="1"/>
  <c r="BC4905" i="1"/>
  <c r="AP4905" i="1"/>
  <c r="AQ4905" i="1" s="1"/>
  <c r="AN4905" i="1"/>
  <c r="AO4905" i="1" s="1"/>
  <c r="AG4905" i="1"/>
  <c r="AF4905" i="1"/>
  <c r="U4905" i="1"/>
  <c r="T4905" i="1"/>
  <c r="S4905" i="1"/>
  <c r="BC4904" i="1"/>
  <c r="AP4904" i="1"/>
  <c r="AQ4904" i="1" s="1"/>
  <c r="AN4904" i="1"/>
  <c r="AO4904" i="1" s="1"/>
  <c r="AG4904" i="1"/>
  <c r="AF4904" i="1"/>
  <c r="U4904" i="1"/>
  <c r="T4904" i="1"/>
  <c r="S4904" i="1"/>
  <c r="AM4904" i="1" s="1"/>
  <c r="BC4903" i="1"/>
  <c r="AP4903" i="1"/>
  <c r="AQ4903" i="1" s="1"/>
  <c r="AN4903" i="1"/>
  <c r="AO4903" i="1" s="1"/>
  <c r="AG4903" i="1"/>
  <c r="AF4903" i="1"/>
  <c r="U4903" i="1"/>
  <c r="T4903" i="1"/>
  <c r="S4903" i="1"/>
  <c r="BC4902" i="1"/>
  <c r="AP4902" i="1"/>
  <c r="AQ4902" i="1" s="1"/>
  <c r="AN4902" i="1"/>
  <c r="AO4902" i="1" s="1"/>
  <c r="AG4902" i="1"/>
  <c r="AF4902" i="1"/>
  <c r="U4902" i="1"/>
  <c r="T4902" i="1"/>
  <c r="S4902" i="1"/>
  <c r="BC4901" i="1"/>
  <c r="AP4901" i="1"/>
  <c r="AQ4901" i="1" s="1"/>
  <c r="AN4901" i="1"/>
  <c r="AO4901" i="1" s="1"/>
  <c r="AG4901" i="1"/>
  <c r="AF4901" i="1"/>
  <c r="U4901" i="1"/>
  <c r="T4901" i="1"/>
  <c r="S4901" i="1"/>
  <c r="BC4900" i="1"/>
  <c r="AP4900" i="1"/>
  <c r="AQ4900" i="1" s="1"/>
  <c r="AN4900" i="1"/>
  <c r="AO4900" i="1" s="1"/>
  <c r="AG4900" i="1"/>
  <c r="AF4900" i="1"/>
  <c r="U4900" i="1"/>
  <c r="T4900" i="1"/>
  <c r="S4900" i="1"/>
  <c r="BC4899" i="1"/>
  <c r="BE4899" i="1" s="1"/>
  <c r="AP4899" i="1"/>
  <c r="AQ4899" i="1" s="1"/>
  <c r="AN4899" i="1"/>
  <c r="AO4899" i="1" s="1"/>
  <c r="AR4899" i="1" s="1"/>
  <c r="AG4899" i="1"/>
  <c r="AF4899" i="1"/>
  <c r="U4899" i="1"/>
  <c r="T4899" i="1"/>
  <c r="S4899" i="1"/>
  <c r="BC4898" i="1"/>
  <c r="BE4898" i="1" s="1"/>
  <c r="AP4898" i="1"/>
  <c r="AQ4898" i="1" s="1"/>
  <c r="AN4898" i="1"/>
  <c r="AO4898" i="1" s="1"/>
  <c r="AG4898" i="1"/>
  <c r="AF4898" i="1"/>
  <c r="U4898" i="1"/>
  <c r="T4898" i="1"/>
  <c r="S4898" i="1"/>
  <c r="AM4898" i="1" s="1"/>
  <c r="BC4897" i="1"/>
  <c r="AP4897" i="1"/>
  <c r="AQ4897" i="1" s="1"/>
  <c r="AN4897" i="1"/>
  <c r="AO4897" i="1" s="1"/>
  <c r="AG4897" i="1"/>
  <c r="AF4897" i="1"/>
  <c r="U4897" i="1"/>
  <c r="T4897" i="1"/>
  <c r="S4897" i="1"/>
  <c r="BC4896" i="1"/>
  <c r="AP4896" i="1"/>
  <c r="AQ4896" i="1" s="1"/>
  <c r="AN4896" i="1"/>
  <c r="AO4896" i="1" s="1"/>
  <c r="AG4896" i="1"/>
  <c r="AF4896" i="1"/>
  <c r="U4896" i="1"/>
  <c r="T4896" i="1"/>
  <c r="S4896" i="1"/>
  <c r="BC4895" i="1"/>
  <c r="BE4895" i="1" s="1"/>
  <c r="AP4895" i="1"/>
  <c r="AQ4895" i="1" s="1"/>
  <c r="AN4895" i="1"/>
  <c r="AO4895" i="1" s="1"/>
  <c r="AG4895" i="1"/>
  <c r="AF4895" i="1"/>
  <c r="U4895" i="1"/>
  <c r="T4895" i="1"/>
  <c r="S4895" i="1"/>
  <c r="BC4894" i="1"/>
  <c r="AP4894" i="1"/>
  <c r="AQ4894" i="1" s="1"/>
  <c r="AN4894" i="1"/>
  <c r="AO4894" i="1" s="1"/>
  <c r="AG4894" i="1"/>
  <c r="AF4894" i="1"/>
  <c r="U4894" i="1"/>
  <c r="T4894" i="1"/>
  <c r="S4894" i="1"/>
  <c r="BC4893" i="1"/>
  <c r="AP4893" i="1"/>
  <c r="AQ4893" i="1" s="1"/>
  <c r="AN4893" i="1"/>
  <c r="AO4893" i="1" s="1"/>
  <c r="AG4893" i="1"/>
  <c r="AF4893" i="1"/>
  <c r="U4893" i="1"/>
  <c r="T4893" i="1"/>
  <c r="S4893" i="1"/>
  <c r="BC4892" i="1"/>
  <c r="AP4892" i="1"/>
  <c r="AQ4892" i="1" s="1"/>
  <c r="AN4892" i="1"/>
  <c r="AO4892" i="1" s="1"/>
  <c r="AG4892" i="1"/>
  <c r="AF4892" i="1"/>
  <c r="U4892" i="1"/>
  <c r="T4892" i="1"/>
  <c r="V4892" i="1" s="1"/>
  <c r="S4892" i="1"/>
  <c r="BC4891" i="1"/>
  <c r="AP4891" i="1"/>
  <c r="AQ4891" i="1" s="1"/>
  <c r="AN4891" i="1"/>
  <c r="AO4891" i="1" s="1"/>
  <c r="AG4891" i="1"/>
  <c r="AF4891" i="1"/>
  <c r="U4891" i="1"/>
  <c r="T4891" i="1"/>
  <c r="S4891" i="1"/>
  <c r="BC4890" i="1"/>
  <c r="AP4890" i="1"/>
  <c r="AQ4890" i="1" s="1"/>
  <c r="AN4890" i="1"/>
  <c r="AO4890" i="1" s="1"/>
  <c r="AG4890" i="1"/>
  <c r="AF4890" i="1"/>
  <c r="U4890" i="1"/>
  <c r="T4890" i="1"/>
  <c r="S4890" i="1"/>
  <c r="BC4889" i="1"/>
  <c r="AP4889" i="1"/>
  <c r="AQ4889" i="1" s="1"/>
  <c r="AN4889" i="1"/>
  <c r="AO4889" i="1" s="1"/>
  <c r="AG4889" i="1"/>
  <c r="AF4889" i="1"/>
  <c r="U4889" i="1"/>
  <c r="T4889" i="1"/>
  <c r="V4889" i="1" s="1"/>
  <c r="S4889" i="1"/>
  <c r="AM4889" i="1" s="1"/>
  <c r="BC4888" i="1"/>
  <c r="AP4888" i="1"/>
  <c r="AQ4888" i="1" s="1"/>
  <c r="AN4888" i="1"/>
  <c r="AO4888" i="1" s="1"/>
  <c r="AG4888" i="1"/>
  <c r="AF4888" i="1"/>
  <c r="U4888" i="1"/>
  <c r="T4888" i="1"/>
  <c r="S4888" i="1"/>
  <c r="BC4887" i="1"/>
  <c r="AP4887" i="1"/>
  <c r="AQ4887" i="1" s="1"/>
  <c r="AN4887" i="1"/>
  <c r="AO4887" i="1" s="1"/>
  <c r="AG4887" i="1"/>
  <c r="AF4887" i="1"/>
  <c r="U4887" i="1"/>
  <c r="T4887" i="1"/>
  <c r="S4887" i="1"/>
  <c r="BC4886" i="1"/>
  <c r="AP4886" i="1"/>
  <c r="AQ4886" i="1" s="1"/>
  <c r="AN4886" i="1"/>
  <c r="AO4886" i="1" s="1"/>
  <c r="AG4886" i="1"/>
  <c r="AF4886" i="1"/>
  <c r="U4886" i="1"/>
  <c r="T4886" i="1"/>
  <c r="S4886" i="1"/>
  <c r="AM4886" i="1" s="1"/>
  <c r="BC4885" i="1"/>
  <c r="AP4885" i="1"/>
  <c r="AQ4885" i="1" s="1"/>
  <c r="AN4885" i="1"/>
  <c r="AO4885" i="1" s="1"/>
  <c r="AG4885" i="1"/>
  <c r="AF4885" i="1"/>
  <c r="U4885" i="1"/>
  <c r="T4885" i="1"/>
  <c r="S4885" i="1"/>
  <c r="BC4884" i="1"/>
  <c r="AP4884" i="1"/>
  <c r="AQ4884" i="1" s="1"/>
  <c r="AN4884" i="1"/>
  <c r="AO4884" i="1" s="1"/>
  <c r="AG4884" i="1"/>
  <c r="AF4884" i="1"/>
  <c r="U4884" i="1"/>
  <c r="T4884" i="1"/>
  <c r="S4884" i="1"/>
  <c r="BC4883" i="1"/>
  <c r="BE4883" i="1" s="1"/>
  <c r="AP4883" i="1"/>
  <c r="AQ4883" i="1" s="1"/>
  <c r="AN4883" i="1"/>
  <c r="AO4883" i="1" s="1"/>
  <c r="AG4883" i="1"/>
  <c r="AF4883" i="1"/>
  <c r="U4883" i="1"/>
  <c r="T4883" i="1"/>
  <c r="V4883" i="1" s="1"/>
  <c r="S4883" i="1"/>
  <c r="AM4883" i="1" s="1"/>
  <c r="BC4882" i="1"/>
  <c r="BE4882" i="1" s="1"/>
  <c r="AP4882" i="1"/>
  <c r="AQ4882" i="1" s="1"/>
  <c r="AN4882" i="1"/>
  <c r="AO4882" i="1" s="1"/>
  <c r="AG4882" i="1"/>
  <c r="AF4882" i="1"/>
  <c r="U4882" i="1"/>
  <c r="T4882" i="1"/>
  <c r="S4882" i="1"/>
  <c r="BC4881" i="1"/>
  <c r="AP4881" i="1"/>
  <c r="AQ4881" i="1" s="1"/>
  <c r="AN4881" i="1"/>
  <c r="AO4881" i="1" s="1"/>
  <c r="AG4881" i="1"/>
  <c r="AF4881" i="1"/>
  <c r="U4881" i="1"/>
  <c r="T4881" i="1"/>
  <c r="S4881" i="1"/>
  <c r="BC4880" i="1"/>
  <c r="AP4880" i="1"/>
  <c r="AQ4880" i="1" s="1"/>
  <c r="AN4880" i="1"/>
  <c r="AO4880" i="1" s="1"/>
  <c r="AG4880" i="1"/>
  <c r="AF4880" i="1"/>
  <c r="U4880" i="1"/>
  <c r="T4880" i="1"/>
  <c r="S4880" i="1"/>
  <c r="AM4880" i="1" s="1"/>
  <c r="BC4879" i="1"/>
  <c r="AP4879" i="1"/>
  <c r="AQ4879" i="1" s="1"/>
  <c r="AN4879" i="1"/>
  <c r="AO4879" i="1" s="1"/>
  <c r="AG4879" i="1"/>
  <c r="AF4879" i="1"/>
  <c r="U4879" i="1"/>
  <c r="T4879" i="1"/>
  <c r="S4879" i="1"/>
  <c r="BC4878" i="1"/>
  <c r="BE4878" i="1" s="1"/>
  <c r="AP4878" i="1"/>
  <c r="AQ4878" i="1" s="1"/>
  <c r="AN4878" i="1"/>
  <c r="AO4878" i="1" s="1"/>
  <c r="AG4878" i="1"/>
  <c r="AF4878" i="1"/>
  <c r="U4878" i="1"/>
  <c r="T4878" i="1"/>
  <c r="S4878" i="1"/>
  <c r="BC4877" i="1"/>
  <c r="AP4877" i="1"/>
  <c r="AQ4877" i="1" s="1"/>
  <c r="AN4877" i="1"/>
  <c r="AO4877" i="1" s="1"/>
  <c r="AG4877" i="1"/>
  <c r="AF4877" i="1"/>
  <c r="U4877" i="1"/>
  <c r="T4877" i="1"/>
  <c r="V4877" i="1" s="1"/>
  <c r="S4877" i="1"/>
  <c r="BC4876" i="1"/>
  <c r="AP4876" i="1"/>
  <c r="AQ4876" i="1" s="1"/>
  <c r="AN4876" i="1"/>
  <c r="AO4876" i="1" s="1"/>
  <c r="AG4876" i="1"/>
  <c r="AF4876" i="1"/>
  <c r="U4876" i="1"/>
  <c r="T4876" i="1"/>
  <c r="S4876" i="1"/>
  <c r="BC4875" i="1"/>
  <c r="AP4875" i="1"/>
  <c r="AQ4875" i="1" s="1"/>
  <c r="AN4875" i="1"/>
  <c r="AO4875" i="1" s="1"/>
  <c r="AG4875" i="1"/>
  <c r="AF4875" i="1"/>
  <c r="U4875" i="1"/>
  <c r="T4875" i="1"/>
  <c r="S4875" i="1"/>
  <c r="BC4874" i="1"/>
  <c r="AP4874" i="1"/>
  <c r="AQ4874" i="1" s="1"/>
  <c r="AN4874" i="1"/>
  <c r="AO4874" i="1" s="1"/>
  <c r="AG4874" i="1"/>
  <c r="AF4874" i="1"/>
  <c r="U4874" i="1"/>
  <c r="T4874" i="1"/>
  <c r="S4874" i="1"/>
  <c r="AM4874" i="1" s="1"/>
  <c r="BC4873" i="1"/>
  <c r="AP4873" i="1"/>
  <c r="AQ4873" i="1" s="1"/>
  <c r="AN4873" i="1"/>
  <c r="AO4873" i="1" s="1"/>
  <c r="AG4873" i="1"/>
  <c r="AF4873" i="1"/>
  <c r="U4873" i="1"/>
  <c r="T4873" i="1"/>
  <c r="S4873" i="1"/>
  <c r="BC4872" i="1"/>
  <c r="AP4872" i="1"/>
  <c r="AQ4872" i="1" s="1"/>
  <c r="AN4872" i="1"/>
  <c r="AO4872" i="1" s="1"/>
  <c r="AG4872" i="1"/>
  <c r="AF4872" i="1"/>
  <c r="U4872" i="1"/>
  <c r="T4872" i="1"/>
  <c r="S4872" i="1"/>
  <c r="BC4871" i="1"/>
  <c r="AP4871" i="1"/>
  <c r="AQ4871" i="1" s="1"/>
  <c r="AN4871" i="1"/>
  <c r="AO4871" i="1" s="1"/>
  <c r="AG4871" i="1"/>
  <c r="AF4871" i="1"/>
  <c r="U4871" i="1"/>
  <c r="T4871" i="1"/>
  <c r="V4871" i="1" s="1"/>
  <c r="S4871" i="1"/>
  <c r="AM4871" i="1" s="1"/>
  <c r="BC4870" i="1"/>
  <c r="AP4870" i="1"/>
  <c r="AQ4870" i="1" s="1"/>
  <c r="AN4870" i="1"/>
  <c r="AO4870" i="1" s="1"/>
  <c r="AG4870" i="1"/>
  <c r="AF4870" i="1"/>
  <c r="U4870" i="1"/>
  <c r="T4870" i="1"/>
  <c r="S4870" i="1"/>
  <c r="BC4869" i="1"/>
  <c r="AP4869" i="1"/>
  <c r="AQ4869" i="1" s="1"/>
  <c r="AN4869" i="1"/>
  <c r="AO4869" i="1" s="1"/>
  <c r="AG4869" i="1"/>
  <c r="AF4869" i="1"/>
  <c r="U4869" i="1"/>
  <c r="T4869" i="1"/>
  <c r="S4869" i="1"/>
  <c r="BC4868" i="1"/>
  <c r="AP4868" i="1"/>
  <c r="AQ4868" i="1" s="1"/>
  <c r="AN4868" i="1"/>
  <c r="AO4868" i="1" s="1"/>
  <c r="AG4868" i="1"/>
  <c r="AF4868" i="1"/>
  <c r="U4868" i="1"/>
  <c r="T4868" i="1"/>
  <c r="V4868" i="1" s="1"/>
  <c r="S4868" i="1"/>
  <c r="AM4868" i="1" s="1"/>
  <c r="BC4867" i="1"/>
  <c r="AP4867" i="1"/>
  <c r="AQ4867" i="1" s="1"/>
  <c r="AN4867" i="1"/>
  <c r="AO4867" i="1" s="1"/>
  <c r="AG4867" i="1"/>
  <c r="AF4867" i="1"/>
  <c r="U4867" i="1"/>
  <c r="T4867" i="1"/>
  <c r="S4867" i="1"/>
  <c r="BC4866" i="1"/>
  <c r="AP4866" i="1"/>
  <c r="AQ4866" i="1" s="1"/>
  <c r="AN4866" i="1"/>
  <c r="AO4866" i="1" s="1"/>
  <c r="AG4866" i="1"/>
  <c r="AF4866" i="1"/>
  <c r="U4866" i="1"/>
  <c r="T4866" i="1"/>
  <c r="S4866" i="1"/>
  <c r="BC4865" i="1"/>
  <c r="AP4865" i="1"/>
  <c r="AQ4865" i="1" s="1"/>
  <c r="AN4865" i="1"/>
  <c r="AO4865" i="1" s="1"/>
  <c r="AG4865" i="1"/>
  <c r="AF4865" i="1"/>
  <c r="U4865" i="1"/>
  <c r="T4865" i="1"/>
  <c r="S4865" i="1"/>
  <c r="AM4865" i="1" s="1"/>
  <c r="BC4864" i="1"/>
  <c r="AP4864" i="1"/>
  <c r="AQ4864" i="1" s="1"/>
  <c r="AN4864" i="1"/>
  <c r="AO4864" i="1" s="1"/>
  <c r="AG4864" i="1"/>
  <c r="AF4864" i="1"/>
  <c r="U4864" i="1"/>
  <c r="T4864" i="1"/>
  <c r="S4864" i="1"/>
  <c r="BC4863" i="1"/>
  <c r="BE4863" i="1" s="1"/>
  <c r="AP4863" i="1"/>
  <c r="AQ4863" i="1" s="1"/>
  <c r="AN4863" i="1"/>
  <c r="AO4863" i="1" s="1"/>
  <c r="AG4863" i="1"/>
  <c r="AF4863" i="1"/>
  <c r="U4863" i="1"/>
  <c r="T4863" i="1"/>
  <c r="S4863" i="1"/>
  <c r="BC4862" i="1"/>
  <c r="BE4862" i="1" s="1"/>
  <c r="AP4862" i="1"/>
  <c r="AQ4862" i="1" s="1"/>
  <c r="AN4862" i="1"/>
  <c r="AO4862" i="1" s="1"/>
  <c r="AG4862" i="1"/>
  <c r="AF4862" i="1"/>
  <c r="U4862" i="1"/>
  <c r="T4862" i="1"/>
  <c r="S4862" i="1"/>
  <c r="AM4862" i="1" s="1"/>
  <c r="BC4861" i="1"/>
  <c r="AP4861" i="1"/>
  <c r="AQ4861" i="1" s="1"/>
  <c r="AN4861" i="1"/>
  <c r="AO4861" i="1" s="1"/>
  <c r="AG4861" i="1"/>
  <c r="AF4861" i="1"/>
  <c r="U4861" i="1"/>
  <c r="T4861" i="1"/>
  <c r="S4861" i="1"/>
  <c r="BC4860" i="1"/>
  <c r="AP4860" i="1"/>
  <c r="AQ4860" i="1" s="1"/>
  <c r="AN4860" i="1"/>
  <c r="AO4860" i="1" s="1"/>
  <c r="AG4860" i="1"/>
  <c r="AF4860" i="1"/>
  <c r="U4860" i="1"/>
  <c r="T4860" i="1"/>
  <c r="S4860" i="1"/>
  <c r="BC4859" i="1"/>
  <c r="AP4859" i="1"/>
  <c r="AQ4859" i="1" s="1"/>
  <c r="AN4859" i="1"/>
  <c r="AO4859" i="1" s="1"/>
  <c r="AG4859" i="1"/>
  <c r="AF4859" i="1"/>
  <c r="U4859" i="1"/>
  <c r="T4859" i="1"/>
  <c r="S4859" i="1"/>
  <c r="BC4858" i="1"/>
  <c r="AP4858" i="1"/>
  <c r="AQ4858" i="1" s="1"/>
  <c r="AN4858" i="1"/>
  <c r="AO4858" i="1" s="1"/>
  <c r="AG4858" i="1"/>
  <c r="AF4858" i="1"/>
  <c r="U4858" i="1"/>
  <c r="T4858" i="1"/>
  <c r="S4858" i="1"/>
  <c r="BC4857" i="1"/>
  <c r="AP4857" i="1"/>
  <c r="AQ4857" i="1" s="1"/>
  <c r="AN4857" i="1"/>
  <c r="AO4857" i="1" s="1"/>
  <c r="AG4857" i="1"/>
  <c r="AF4857" i="1"/>
  <c r="U4857" i="1"/>
  <c r="T4857" i="1"/>
  <c r="S4857" i="1"/>
  <c r="BC4856" i="1"/>
  <c r="AP4856" i="1"/>
  <c r="AQ4856" i="1" s="1"/>
  <c r="AN4856" i="1"/>
  <c r="AO4856" i="1" s="1"/>
  <c r="AG4856" i="1"/>
  <c r="AF4856" i="1"/>
  <c r="U4856" i="1"/>
  <c r="T4856" i="1"/>
  <c r="S4856" i="1"/>
  <c r="BC4855" i="1"/>
  <c r="BE4855" i="1" s="1"/>
  <c r="AP4855" i="1"/>
  <c r="AQ4855" i="1" s="1"/>
  <c r="AN4855" i="1"/>
  <c r="AO4855" i="1" s="1"/>
  <c r="AG4855" i="1"/>
  <c r="AF4855" i="1"/>
  <c r="U4855" i="1"/>
  <c r="T4855" i="1"/>
  <c r="S4855" i="1"/>
  <c r="BC4854" i="1"/>
  <c r="AP4854" i="1"/>
  <c r="AQ4854" i="1" s="1"/>
  <c r="AN4854" i="1"/>
  <c r="AO4854" i="1" s="1"/>
  <c r="AG4854" i="1"/>
  <c r="AF4854" i="1"/>
  <c r="U4854" i="1"/>
  <c r="T4854" i="1"/>
  <c r="S4854" i="1"/>
  <c r="BC4853" i="1"/>
  <c r="AP4853" i="1"/>
  <c r="AQ4853" i="1" s="1"/>
  <c r="AN4853" i="1"/>
  <c r="AO4853" i="1" s="1"/>
  <c r="AG4853" i="1"/>
  <c r="AF4853" i="1"/>
  <c r="U4853" i="1"/>
  <c r="T4853" i="1"/>
  <c r="S4853" i="1"/>
  <c r="BC4852" i="1"/>
  <c r="AP4852" i="1"/>
  <c r="AQ4852" i="1" s="1"/>
  <c r="AN4852" i="1"/>
  <c r="AO4852" i="1" s="1"/>
  <c r="AG4852" i="1"/>
  <c r="AF4852" i="1"/>
  <c r="U4852" i="1"/>
  <c r="T4852" i="1"/>
  <c r="S4852" i="1"/>
  <c r="BC4851" i="1"/>
  <c r="BE4851" i="1" s="1"/>
  <c r="AP4851" i="1"/>
  <c r="AQ4851" i="1" s="1"/>
  <c r="AN4851" i="1"/>
  <c r="AO4851" i="1" s="1"/>
  <c r="AG4851" i="1"/>
  <c r="AF4851" i="1"/>
  <c r="U4851" i="1"/>
  <c r="T4851" i="1"/>
  <c r="S4851" i="1"/>
  <c r="BC4850" i="1"/>
  <c r="AP4850" i="1"/>
  <c r="AQ4850" i="1" s="1"/>
  <c r="AN4850" i="1"/>
  <c r="AO4850" i="1" s="1"/>
  <c r="AG4850" i="1"/>
  <c r="AF4850" i="1"/>
  <c r="U4850" i="1"/>
  <c r="T4850" i="1"/>
  <c r="V4850" i="1" s="1"/>
  <c r="S4850" i="1"/>
  <c r="AM4850" i="1" s="1"/>
  <c r="BC4849" i="1"/>
  <c r="AP4849" i="1"/>
  <c r="AQ4849" i="1" s="1"/>
  <c r="AN4849" i="1"/>
  <c r="AO4849" i="1" s="1"/>
  <c r="AG4849" i="1"/>
  <c r="AF4849" i="1"/>
  <c r="U4849" i="1"/>
  <c r="T4849" i="1"/>
  <c r="S4849" i="1"/>
  <c r="BC4848" i="1"/>
  <c r="AP4848" i="1"/>
  <c r="AQ4848" i="1" s="1"/>
  <c r="AN4848" i="1"/>
  <c r="AO4848" i="1" s="1"/>
  <c r="AR4848" i="1" s="1"/>
  <c r="AG4848" i="1"/>
  <c r="AF4848" i="1"/>
  <c r="U4848" i="1"/>
  <c r="T4848" i="1"/>
  <c r="S4848" i="1"/>
  <c r="BC4847" i="1"/>
  <c r="BE4847" i="1" s="1"/>
  <c r="AP4847" i="1"/>
  <c r="AQ4847" i="1" s="1"/>
  <c r="AN4847" i="1"/>
  <c r="AO4847" i="1" s="1"/>
  <c r="AG4847" i="1"/>
  <c r="AF4847" i="1"/>
  <c r="U4847" i="1"/>
  <c r="T4847" i="1"/>
  <c r="V4847" i="1" s="1"/>
  <c r="S4847" i="1"/>
  <c r="AM4847" i="1" s="1"/>
  <c r="BC4846" i="1"/>
  <c r="AP4846" i="1"/>
  <c r="AQ4846" i="1" s="1"/>
  <c r="AN4846" i="1"/>
  <c r="AO4846" i="1" s="1"/>
  <c r="AG4846" i="1"/>
  <c r="AF4846" i="1"/>
  <c r="U4846" i="1"/>
  <c r="T4846" i="1"/>
  <c r="S4846" i="1"/>
  <c r="BC4845" i="1"/>
  <c r="AP4845" i="1"/>
  <c r="AQ4845" i="1" s="1"/>
  <c r="AN4845" i="1"/>
  <c r="AO4845" i="1" s="1"/>
  <c r="AG4845" i="1"/>
  <c r="AF4845" i="1"/>
  <c r="U4845" i="1"/>
  <c r="T4845" i="1"/>
  <c r="S4845" i="1"/>
  <c r="BC4844" i="1"/>
  <c r="AP4844" i="1"/>
  <c r="AQ4844" i="1" s="1"/>
  <c r="AN4844" i="1"/>
  <c r="AO4844" i="1" s="1"/>
  <c r="AG4844" i="1"/>
  <c r="AF4844" i="1"/>
  <c r="U4844" i="1"/>
  <c r="T4844" i="1"/>
  <c r="V4844" i="1" s="1"/>
  <c r="S4844" i="1"/>
  <c r="AM4844" i="1" s="1"/>
  <c r="BC4843" i="1"/>
  <c r="AP4843" i="1"/>
  <c r="AQ4843" i="1" s="1"/>
  <c r="AN4843" i="1"/>
  <c r="AO4843" i="1" s="1"/>
  <c r="AG4843" i="1"/>
  <c r="AF4843" i="1"/>
  <c r="U4843" i="1"/>
  <c r="T4843" i="1"/>
  <c r="S4843" i="1"/>
  <c r="BC4842" i="1"/>
  <c r="BE4842" i="1" s="1"/>
  <c r="AP4842" i="1"/>
  <c r="AQ4842" i="1" s="1"/>
  <c r="AN4842" i="1"/>
  <c r="AO4842" i="1" s="1"/>
  <c r="AG4842" i="1"/>
  <c r="AF4842" i="1"/>
  <c r="U4842" i="1"/>
  <c r="T4842" i="1"/>
  <c r="S4842" i="1"/>
  <c r="BC4841" i="1"/>
  <c r="AP4841" i="1"/>
  <c r="AQ4841" i="1" s="1"/>
  <c r="AN4841" i="1"/>
  <c r="AO4841" i="1" s="1"/>
  <c r="AG4841" i="1"/>
  <c r="AF4841" i="1"/>
  <c r="U4841" i="1"/>
  <c r="T4841" i="1"/>
  <c r="S4841" i="1"/>
  <c r="BC4840" i="1"/>
  <c r="AP4840" i="1"/>
  <c r="AQ4840" i="1" s="1"/>
  <c r="AN4840" i="1"/>
  <c r="AO4840" i="1" s="1"/>
  <c r="AG4840" i="1"/>
  <c r="AF4840" i="1"/>
  <c r="U4840" i="1"/>
  <c r="T4840" i="1"/>
  <c r="S4840" i="1"/>
  <c r="BC4839" i="1"/>
  <c r="AP4839" i="1"/>
  <c r="AQ4839" i="1" s="1"/>
  <c r="AN4839" i="1"/>
  <c r="AO4839" i="1" s="1"/>
  <c r="AG4839" i="1"/>
  <c r="AF4839" i="1"/>
  <c r="U4839" i="1"/>
  <c r="T4839" i="1"/>
  <c r="S4839" i="1"/>
  <c r="BC4838" i="1"/>
  <c r="AP4838" i="1"/>
  <c r="AQ4838" i="1" s="1"/>
  <c r="AN4838" i="1"/>
  <c r="AO4838" i="1" s="1"/>
  <c r="AG4838" i="1"/>
  <c r="AF4838" i="1"/>
  <c r="U4838" i="1"/>
  <c r="T4838" i="1"/>
  <c r="S4838" i="1"/>
  <c r="AM4838" i="1" s="1"/>
  <c r="BC4837" i="1"/>
  <c r="AP4837" i="1"/>
  <c r="AQ4837" i="1" s="1"/>
  <c r="AN4837" i="1"/>
  <c r="AO4837" i="1" s="1"/>
  <c r="AG4837" i="1"/>
  <c r="AF4837" i="1"/>
  <c r="U4837" i="1"/>
  <c r="T4837" i="1"/>
  <c r="S4837" i="1"/>
  <c r="BC4836" i="1"/>
  <c r="AP4836" i="1"/>
  <c r="AQ4836" i="1" s="1"/>
  <c r="AN4836" i="1"/>
  <c r="AO4836" i="1" s="1"/>
  <c r="AR4836" i="1" s="1"/>
  <c r="AG4836" i="1"/>
  <c r="AF4836" i="1"/>
  <c r="U4836" i="1"/>
  <c r="T4836" i="1"/>
  <c r="S4836" i="1"/>
  <c r="BC4835" i="1"/>
  <c r="AP4835" i="1"/>
  <c r="AQ4835" i="1" s="1"/>
  <c r="AN4835" i="1"/>
  <c r="AO4835" i="1" s="1"/>
  <c r="AG4835" i="1"/>
  <c r="AF4835" i="1"/>
  <c r="U4835" i="1"/>
  <c r="T4835" i="1"/>
  <c r="S4835" i="1"/>
  <c r="BC4834" i="1"/>
  <c r="BE4834" i="1" s="1"/>
  <c r="AP4834" i="1"/>
  <c r="AQ4834" i="1" s="1"/>
  <c r="AN4834" i="1"/>
  <c r="AO4834" i="1" s="1"/>
  <c r="AG4834" i="1"/>
  <c r="AF4834" i="1"/>
  <c r="U4834" i="1"/>
  <c r="T4834" i="1"/>
  <c r="S4834" i="1"/>
  <c r="BC4833" i="1"/>
  <c r="AP4833" i="1"/>
  <c r="AQ4833" i="1" s="1"/>
  <c r="AN4833" i="1"/>
  <c r="AO4833" i="1" s="1"/>
  <c r="AG4833" i="1"/>
  <c r="AF4833" i="1"/>
  <c r="U4833" i="1"/>
  <c r="T4833" i="1"/>
  <c r="S4833" i="1"/>
  <c r="BC4832" i="1"/>
  <c r="AP4832" i="1"/>
  <c r="AQ4832" i="1" s="1"/>
  <c r="AN4832" i="1"/>
  <c r="AO4832" i="1" s="1"/>
  <c r="AG4832" i="1"/>
  <c r="AF4832" i="1"/>
  <c r="U4832" i="1"/>
  <c r="T4832" i="1"/>
  <c r="V4832" i="1" s="1"/>
  <c r="S4832" i="1"/>
  <c r="BC4831" i="1"/>
  <c r="AP4831" i="1"/>
  <c r="AQ4831" i="1" s="1"/>
  <c r="AN4831" i="1"/>
  <c r="AO4831" i="1" s="1"/>
  <c r="AG4831" i="1"/>
  <c r="AF4831" i="1"/>
  <c r="U4831" i="1"/>
  <c r="T4831" i="1"/>
  <c r="S4831" i="1"/>
  <c r="BC4830" i="1"/>
  <c r="AP4830" i="1"/>
  <c r="AQ4830" i="1" s="1"/>
  <c r="AN4830" i="1"/>
  <c r="AO4830" i="1" s="1"/>
  <c r="AG4830" i="1"/>
  <c r="AF4830" i="1"/>
  <c r="U4830" i="1"/>
  <c r="T4830" i="1"/>
  <c r="S4830" i="1"/>
  <c r="BC4829" i="1"/>
  <c r="AP4829" i="1"/>
  <c r="AQ4829" i="1" s="1"/>
  <c r="AN4829" i="1"/>
  <c r="AO4829" i="1" s="1"/>
  <c r="AG4829" i="1"/>
  <c r="AF4829" i="1"/>
  <c r="U4829" i="1"/>
  <c r="T4829" i="1"/>
  <c r="S4829" i="1"/>
  <c r="BC4828" i="1"/>
  <c r="AP4828" i="1"/>
  <c r="AQ4828" i="1" s="1"/>
  <c r="AN4828" i="1"/>
  <c r="AO4828" i="1" s="1"/>
  <c r="AG4828" i="1"/>
  <c r="AF4828" i="1"/>
  <c r="U4828" i="1"/>
  <c r="T4828" i="1"/>
  <c r="S4828" i="1"/>
  <c r="BC4827" i="1"/>
  <c r="AP4827" i="1"/>
  <c r="AQ4827" i="1" s="1"/>
  <c r="AN4827" i="1"/>
  <c r="AO4827" i="1" s="1"/>
  <c r="AG4827" i="1"/>
  <c r="AF4827" i="1"/>
  <c r="U4827" i="1"/>
  <c r="T4827" i="1"/>
  <c r="S4827" i="1"/>
  <c r="BC4826" i="1"/>
  <c r="BE4826" i="1" s="1"/>
  <c r="AP4826" i="1"/>
  <c r="AQ4826" i="1" s="1"/>
  <c r="AN4826" i="1"/>
  <c r="AO4826" i="1" s="1"/>
  <c r="AG4826" i="1"/>
  <c r="AF4826" i="1"/>
  <c r="U4826" i="1"/>
  <c r="T4826" i="1"/>
  <c r="V4826" i="1" s="1"/>
  <c r="S4826" i="1"/>
  <c r="AM4826" i="1" s="1"/>
  <c r="BC4825" i="1"/>
  <c r="AP4825" i="1"/>
  <c r="AQ4825" i="1" s="1"/>
  <c r="AN4825" i="1"/>
  <c r="AO4825" i="1" s="1"/>
  <c r="AG4825" i="1"/>
  <c r="AF4825" i="1"/>
  <c r="U4825" i="1"/>
  <c r="T4825" i="1"/>
  <c r="S4825" i="1"/>
  <c r="BC4824" i="1"/>
  <c r="AP4824" i="1"/>
  <c r="AQ4824" i="1" s="1"/>
  <c r="AN4824" i="1"/>
  <c r="AO4824" i="1" s="1"/>
  <c r="AR4824" i="1" s="1"/>
  <c r="AG4824" i="1"/>
  <c r="AF4824" i="1"/>
  <c r="U4824" i="1"/>
  <c r="T4824" i="1"/>
  <c r="S4824" i="1"/>
  <c r="BC4823" i="1"/>
  <c r="AP4823" i="1"/>
  <c r="AQ4823" i="1" s="1"/>
  <c r="AN4823" i="1"/>
  <c r="AO4823" i="1" s="1"/>
  <c r="AG4823" i="1"/>
  <c r="AF4823" i="1"/>
  <c r="U4823" i="1"/>
  <c r="T4823" i="1"/>
  <c r="V4823" i="1" s="1"/>
  <c r="S4823" i="1"/>
  <c r="AM4823" i="1" s="1"/>
  <c r="BC4822" i="1"/>
  <c r="AP4822" i="1"/>
  <c r="AQ4822" i="1" s="1"/>
  <c r="AN4822" i="1"/>
  <c r="AO4822" i="1" s="1"/>
  <c r="AG4822" i="1"/>
  <c r="AF4822" i="1"/>
  <c r="U4822" i="1"/>
  <c r="T4822" i="1"/>
  <c r="S4822" i="1"/>
  <c r="BC4821" i="1"/>
  <c r="AP4821" i="1"/>
  <c r="AQ4821" i="1" s="1"/>
  <c r="AN4821" i="1"/>
  <c r="AO4821" i="1" s="1"/>
  <c r="AG4821" i="1"/>
  <c r="AF4821" i="1"/>
  <c r="U4821" i="1"/>
  <c r="T4821" i="1"/>
  <c r="S4821" i="1"/>
  <c r="BC4820" i="1"/>
  <c r="AP4820" i="1"/>
  <c r="AQ4820" i="1" s="1"/>
  <c r="AN4820" i="1"/>
  <c r="AO4820" i="1" s="1"/>
  <c r="AG4820" i="1"/>
  <c r="AF4820" i="1"/>
  <c r="U4820" i="1"/>
  <c r="T4820" i="1"/>
  <c r="V4820" i="1" s="1"/>
  <c r="S4820" i="1"/>
  <c r="BC4819" i="1"/>
  <c r="AP4819" i="1"/>
  <c r="AQ4819" i="1" s="1"/>
  <c r="AN4819" i="1"/>
  <c r="AO4819" i="1" s="1"/>
  <c r="AG4819" i="1"/>
  <c r="AF4819" i="1"/>
  <c r="U4819" i="1"/>
  <c r="T4819" i="1"/>
  <c r="S4819" i="1"/>
  <c r="BC4818" i="1"/>
  <c r="BE4818" i="1" s="1"/>
  <c r="AP4818" i="1"/>
  <c r="AQ4818" i="1" s="1"/>
  <c r="AN4818" i="1"/>
  <c r="AO4818" i="1" s="1"/>
  <c r="AG4818" i="1"/>
  <c r="AF4818" i="1"/>
  <c r="U4818" i="1"/>
  <c r="T4818" i="1"/>
  <c r="S4818" i="1"/>
  <c r="BC4817" i="1"/>
  <c r="AP4817" i="1"/>
  <c r="AQ4817" i="1" s="1"/>
  <c r="AN4817" i="1"/>
  <c r="AO4817" i="1" s="1"/>
  <c r="AG4817" i="1"/>
  <c r="AF4817" i="1"/>
  <c r="U4817" i="1"/>
  <c r="T4817" i="1"/>
  <c r="S4817" i="1"/>
  <c r="BC4816" i="1"/>
  <c r="AP4816" i="1"/>
  <c r="AQ4816" i="1" s="1"/>
  <c r="AN4816" i="1"/>
  <c r="AO4816" i="1" s="1"/>
  <c r="AG4816" i="1"/>
  <c r="AF4816" i="1"/>
  <c r="U4816" i="1"/>
  <c r="T4816" i="1"/>
  <c r="S4816" i="1"/>
  <c r="BC4815" i="1"/>
  <c r="AP4815" i="1"/>
  <c r="AQ4815" i="1" s="1"/>
  <c r="AN4815" i="1"/>
  <c r="AO4815" i="1" s="1"/>
  <c r="AG4815" i="1"/>
  <c r="AF4815" i="1"/>
  <c r="U4815" i="1"/>
  <c r="T4815" i="1"/>
  <c r="S4815" i="1"/>
  <c r="BC4814" i="1"/>
  <c r="AP4814" i="1"/>
  <c r="AQ4814" i="1" s="1"/>
  <c r="AN4814" i="1"/>
  <c r="AO4814" i="1" s="1"/>
  <c r="AG4814" i="1"/>
  <c r="AF4814" i="1"/>
  <c r="U4814" i="1"/>
  <c r="T4814" i="1"/>
  <c r="S4814" i="1"/>
  <c r="AM4814" i="1" s="1"/>
  <c r="BC4813" i="1"/>
  <c r="AP4813" i="1"/>
  <c r="AQ4813" i="1" s="1"/>
  <c r="AN4813" i="1"/>
  <c r="AO4813" i="1" s="1"/>
  <c r="AG4813" i="1"/>
  <c r="AF4813" i="1"/>
  <c r="U4813" i="1"/>
  <c r="T4813" i="1"/>
  <c r="S4813" i="1"/>
  <c r="BC4812" i="1"/>
  <c r="AP4812" i="1"/>
  <c r="AQ4812" i="1" s="1"/>
  <c r="AN4812" i="1"/>
  <c r="AO4812" i="1" s="1"/>
  <c r="AR4812" i="1" s="1"/>
  <c r="AG4812" i="1"/>
  <c r="AF4812" i="1"/>
  <c r="U4812" i="1"/>
  <c r="T4812" i="1"/>
  <c r="S4812" i="1"/>
  <c r="BC4811" i="1"/>
  <c r="AP4811" i="1"/>
  <c r="AQ4811" i="1" s="1"/>
  <c r="AN4811" i="1"/>
  <c r="AO4811" i="1" s="1"/>
  <c r="AG4811" i="1"/>
  <c r="AF4811" i="1"/>
  <c r="U4811" i="1"/>
  <c r="T4811" i="1"/>
  <c r="V4811" i="1" s="1"/>
  <c r="S4811" i="1"/>
  <c r="BC4810" i="1"/>
  <c r="BE4810" i="1" s="1"/>
  <c r="AP4810" i="1"/>
  <c r="AQ4810" i="1" s="1"/>
  <c r="AN4810" i="1"/>
  <c r="AO4810" i="1" s="1"/>
  <c r="AG4810" i="1"/>
  <c r="AF4810" i="1"/>
  <c r="U4810" i="1"/>
  <c r="T4810" i="1"/>
  <c r="S4810" i="1"/>
  <c r="BC4809" i="1"/>
  <c r="AP4809" i="1"/>
  <c r="AQ4809" i="1" s="1"/>
  <c r="AN4809" i="1"/>
  <c r="AO4809" i="1" s="1"/>
  <c r="AG4809" i="1"/>
  <c r="AF4809" i="1"/>
  <c r="U4809" i="1"/>
  <c r="T4809" i="1"/>
  <c r="S4809" i="1"/>
  <c r="BC4808" i="1"/>
  <c r="AP4808" i="1"/>
  <c r="AQ4808" i="1" s="1"/>
  <c r="AN4808" i="1"/>
  <c r="AO4808" i="1" s="1"/>
  <c r="AG4808" i="1"/>
  <c r="AF4808" i="1"/>
  <c r="U4808" i="1"/>
  <c r="T4808" i="1"/>
  <c r="S4808" i="1"/>
  <c r="BC4807" i="1"/>
  <c r="BE4807" i="1" s="1"/>
  <c r="AP4807" i="1"/>
  <c r="AQ4807" i="1" s="1"/>
  <c r="AN4807" i="1"/>
  <c r="AO4807" i="1" s="1"/>
  <c r="AG4807" i="1"/>
  <c r="AF4807" i="1"/>
  <c r="U4807" i="1"/>
  <c r="T4807" i="1"/>
  <c r="S4807" i="1"/>
  <c r="BC4806" i="1"/>
  <c r="BE4806" i="1" s="1"/>
  <c r="AP4806" i="1"/>
  <c r="AQ4806" i="1" s="1"/>
  <c r="AN4806" i="1"/>
  <c r="AO4806" i="1" s="1"/>
  <c r="AG4806" i="1"/>
  <c r="AF4806" i="1"/>
  <c r="U4806" i="1"/>
  <c r="T4806" i="1"/>
  <c r="S4806" i="1"/>
  <c r="BC4805" i="1"/>
  <c r="AP4805" i="1"/>
  <c r="AQ4805" i="1" s="1"/>
  <c r="AN4805" i="1"/>
  <c r="AO4805" i="1" s="1"/>
  <c r="AG4805" i="1"/>
  <c r="AF4805" i="1"/>
  <c r="U4805" i="1"/>
  <c r="T4805" i="1"/>
  <c r="V4805" i="1" s="1"/>
  <c r="S4805" i="1"/>
  <c r="BC4804" i="1"/>
  <c r="AP4804" i="1"/>
  <c r="AQ4804" i="1" s="1"/>
  <c r="AN4804" i="1"/>
  <c r="AO4804" i="1" s="1"/>
  <c r="AG4804" i="1"/>
  <c r="AF4804" i="1"/>
  <c r="U4804" i="1"/>
  <c r="T4804" i="1"/>
  <c r="S4804" i="1"/>
  <c r="BC4803" i="1"/>
  <c r="BE4803" i="1" s="1"/>
  <c r="AP4803" i="1"/>
  <c r="AQ4803" i="1" s="1"/>
  <c r="AN4803" i="1"/>
  <c r="AO4803" i="1" s="1"/>
  <c r="AR4803" i="1" s="1"/>
  <c r="AG4803" i="1"/>
  <c r="AF4803" i="1"/>
  <c r="U4803" i="1"/>
  <c r="T4803" i="1"/>
  <c r="S4803" i="1"/>
  <c r="BC4802" i="1"/>
  <c r="BE4802" i="1" s="1"/>
  <c r="AP4802" i="1"/>
  <c r="AQ4802" i="1" s="1"/>
  <c r="AN4802" i="1"/>
  <c r="AO4802" i="1" s="1"/>
  <c r="AG4802" i="1"/>
  <c r="AF4802" i="1"/>
  <c r="U4802" i="1"/>
  <c r="T4802" i="1"/>
  <c r="S4802" i="1"/>
  <c r="AM4802" i="1" s="1"/>
  <c r="BC4801" i="1"/>
  <c r="AP4801" i="1"/>
  <c r="AQ4801" i="1" s="1"/>
  <c r="AN4801" i="1"/>
  <c r="AO4801" i="1" s="1"/>
  <c r="AG4801" i="1"/>
  <c r="AF4801" i="1"/>
  <c r="U4801" i="1"/>
  <c r="T4801" i="1"/>
  <c r="S4801" i="1"/>
  <c r="BC4800" i="1"/>
  <c r="AP4800" i="1"/>
  <c r="AQ4800" i="1" s="1"/>
  <c r="AN4800" i="1"/>
  <c r="AO4800" i="1" s="1"/>
  <c r="AR4800" i="1" s="1"/>
  <c r="AG4800" i="1"/>
  <c r="AF4800" i="1"/>
  <c r="U4800" i="1"/>
  <c r="T4800" i="1"/>
  <c r="S4800" i="1"/>
  <c r="BC4799" i="1"/>
  <c r="AP4799" i="1"/>
  <c r="AQ4799" i="1" s="1"/>
  <c r="AN4799" i="1"/>
  <c r="AO4799" i="1" s="1"/>
  <c r="AG4799" i="1"/>
  <c r="AF4799" i="1"/>
  <c r="U4799" i="1"/>
  <c r="T4799" i="1"/>
  <c r="S4799" i="1"/>
  <c r="AM4799" i="1" s="1"/>
  <c r="BC4798" i="1"/>
  <c r="AP4798" i="1"/>
  <c r="AQ4798" i="1" s="1"/>
  <c r="AN4798" i="1"/>
  <c r="AO4798" i="1" s="1"/>
  <c r="AG4798" i="1"/>
  <c r="AF4798" i="1"/>
  <c r="U4798" i="1"/>
  <c r="T4798" i="1"/>
  <c r="S4798" i="1"/>
  <c r="BC4797" i="1"/>
  <c r="AP4797" i="1"/>
  <c r="AQ4797" i="1" s="1"/>
  <c r="AN4797" i="1"/>
  <c r="AO4797" i="1" s="1"/>
  <c r="AG4797" i="1"/>
  <c r="AF4797" i="1"/>
  <c r="U4797" i="1"/>
  <c r="T4797" i="1"/>
  <c r="S4797" i="1"/>
  <c r="BC4796" i="1"/>
  <c r="AP4796" i="1"/>
  <c r="AQ4796" i="1" s="1"/>
  <c r="AN4796" i="1"/>
  <c r="AO4796" i="1" s="1"/>
  <c r="AG4796" i="1"/>
  <c r="AF4796" i="1"/>
  <c r="U4796" i="1"/>
  <c r="T4796" i="1"/>
  <c r="S4796" i="1"/>
  <c r="BC4795" i="1"/>
  <c r="BE4795" i="1" s="1"/>
  <c r="AP4795" i="1"/>
  <c r="AQ4795" i="1" s="1"/>
  <c r="AN4795" i="1"/>
  <c r="AO4795" i="1" s="1"/>
  <c r="AG4795" i="1"/>
  <c r="AF4795" i="1"/>
  <c r="U4795" i="1"/>
  <c r="T4795" i="1"/>
  <c r="S4795" i="1"/>
  <c r="BC4794" i="1"/>
  <c r="BE4794" i="1" s="1"/>
  <c r="AP4794" i="1"/>
  <c r="AQ4794" i="1" s="1"/>
  <c r="AN4794" i="1"/>
  <c r="AO4794" i="1" s="1"/>
  <c r="AG4794" i="1"/>
  <c r="AF4794" i="1"/>
  <c r="U4794" i="1"/>
  <c r="T4794" i="1"/>
  <c r="S4794" i="1"/>
  <c r="BC4793" i="1"/>
  <c r="AP4793" i="1"/>
  <c r="AQ4793" i="1" s="1"/>
  <c r="AN4793" i="1"/>
  <c r="AO4793" i="1" s="1"/>
  <c r="AG4793" i="1"/>
  <c r="AF4793" i="1"/>
  <c r="U4793" i="1"/>
  <c r="T4793" i="1"/>
  <c r="S4793" i="1"/>
  <c r="AM4793" i="1" s="1"/>
  <c r="BC4792" i="1"/>
  <c r="AP4792" i="1"/>
  <c r="AQ4792" i="1" s="1"/>
  <c r="AN4792" i="1"/>
  <c r="AO4792" i="1" s="1"/>
  <c r="AG4792" i="1"/>
  <c r="AF4792" i="1"/>
  <c r="U4792" i="1"/>
  <c r="T4792" i="1"/>
  <c r="S4792" i="1"/>
  <c r="BC4791" i="1"/>
  <c r="BE4791" i="1" s="1"/>
  <c r="AP4791" i="1"/>
  <c r="AQ4791" i="1" s="1"/>
  <c r="AN4791" i="1"/>
  <c r="AO4791" i="1" s="1"/>
  <c r="AG4791" i="1"/>
  <c r="AF4791" i="1"/>
  <c r="U4791" i="1"/>
  <c r="T4791" i="1"/>
  <c r="S4791" i="1"/>
  <c r="BC4790" i="1"/>
  <c r="AP4790" i="1"/>
  <c r="AQ4790" i="1" s="1"/>
  <c r="AN4790" i="1"/>
  <c r="AO4790" i="1" s="1"/>
  <c r="AG4790" i="1"/>
  <c r="AF4790" i="1"/>
  <c r="U4790" i="1"/>
  <c r="T4790" i="1"/>
  <c r="S4790" i="1"/>
  <c r="BC4789" i="1"/>
  <c r="AP4789" i="1"/>
  <c r="AQ4789" i="1" s="1"/>
  <c r="AN4789" i="1"/>
  <c r="AO4789" i="1" s="1"/>
  <c r="AG4789" i="1"/>
  <c r="AF4789" i="1"/>
  <c r="U4789" i="1"/>
  <c r="T4789" i="1"/>
  <c r="S4789" i="1"/>
  <c r="BC4788" i="1"/>
  <c r="AP4788" i="1"/>
  <c r="AQ4788" i="1" s="1"/>
  <c r="AN4788" i="1"/>
  <c r="AO4788" i="1" s="1"/>
  <c r="AG4788" i="1"/>
  <c r="AF4788" i="1"/>
  <c r="U4788" i="1"/>
  <c r="T4788" i="1"/>
  <c r="S4788" i="1"/>
  <c r="BC4787" i="1"/>
  <c r="BE4787" i="1" s="1"/>
  <c r="AP4787" i="1"/>
  <c r="AQ4787" i="1" s="1"/>
  <c r="AN4787" i="1"/>
  <c r="AO4787" i="1" s="1"/>
  <c r="AG4787" i="1"/>
  <c r="AF4787" i="1"/>
  <c r="U4787" i="1"/>
  <c r="T4787" i="1"/>
  <c r="V4787" i="1" s="1"/>
  <c r="S4787" i="1"/>
  <c r="AM4787" i="1" s="1"/>
  <c r="BC4786" i="1"/>
  <c r="BE4786" i="1" s="1"/>
  <c r="AP4786" i="1"/>
  <c r="AQ4786" i="1" s="1"/>
  <c r="AN4786" i="1"/>
  <c r="AO4786" i="1" s="1"/>
  <c r="AG4786" i="1"/>
  <c r="AF4786" i="1"/>
  <c r="U4786" i="1"/>
  <c r="T4786" i="1"/>
  <c r="S4786" i="1"/>
  <c r="BC4785" i="1"/>
  <c r="AP4785" i="1"/>
  <c r="AQ4785" i="1" s="1"/>
  <c r="AN4785" i="1"/>
  <c r="AO4785" i="1" s="1"/>
  <c r="AG4785" i="1"/>
  <c r="AF4785" i="1"/>
  <c r="U4785" i="1"/>
  <c r="T4785" i="1"/>
  <c r="S4785" i="1"/>
  <c r="BC4784" i="1"/>
  <c r="AP4784" i="1"/>
  <c r="AQ4784" i="1" s="1"/>
  <c r="AN4784" i="1"/>
  <c r="AO4784" i="1" s="1"/>
  <c r="AG4784" i="1"/>
  <c r="AF4784" i="1"/>
  <c r="U4784" i="1"/>
  <c r="T4784" i="1"/>
  <c r="S4784" i="1"/>
  <c r="AM4784" i="1" s="1"/>
  <c r="BC4783" i="1"/>
  <c r="AP4783" i="1"/>
  <c r="AQ4783" i="1" s="1"/>
  <c r="AN4783" i="1"/>
  <c r="AO4783" i="1" s="1"/>
  <c r="AG4783" i="1"/>
  <c r="AF4783" i="1"/>
  <c r="U4783" i="1"/>
  <c r="T4783" i="1"/>
  <c r="S4783" i="1"/>
  <c r="BC4782" i="1"/>
  <c r="AP4782" i="1"/>
  <c r="AQ4782" i="1" s="1"/>
  <c r="AN4782" i="1"/>
  <c r="AO4782" i="1" s="1"/>
  <c r="AG4782" i="1"/>
  <c r="AF4782" i="1"/>
  <c r="U4782" i="1"/>
  <c r="T4782" i="1"/>
  <c r="S4782" i="1"/>
  <c r="BC4781" i="1"/>
  <c r="AP4781" i="1"/>
  <c r="AQ4781" i="1" s="1"/>
  <c r="AN4781" i="1"/>
  <c r="AO4781" i="1" s="1"/>
  <c r="AG4781" i="1"/>
  <c r="AF4781" i="1"/>
  <c r="U4781" i="1"/>
  <c r="T4781" i="1"/>
  <c r="S4781" i="1"/>
  <c r="AM4781" i="1" s="1"/>
  <c r="BC4780" i="1"/>
  <c r="AP4780" i="1"/>
  <c r="AQ4780" i="1" s="1"/>
  <c r="AN4780" i="1"/>
  <c r="AO4780" i="1" s="1"/>
  <c r="AG4780" i="1"/>
  <c r="AF4780" i="1"/>
  <c r="U4780" i="1"/>
  <c r="T4780" i="1"/>
  <c r="S4780" i="1"/>
  <c r="BC4779" i="1"/>
  <c r="BE4779" i="1" s="1"/>
  <c r="AP4779" i="1"/>
  <c r="AQ4779" i="1" s="1"/>
  <c r="AN4779" i="1"/>
  <c r="AO4779" i="1" s="1"/>
  <c r="AR4779" i="1" s="1"/>
  <c r="AG4779" i="1"/>
  <c r="AF4779" i="1"/>
  <c r="U4779" i="1"/>
  <c r="T4779" i="1"/>
  <c r="S4779" i="1"/>
  <c r="BC4778" i="1"/>
  <c r="BE4778" i="1" s="1"/>
  <c r="AP4778" i="1"/>
  <c r="AQ4778" i="1" s="1"/>
  <c r="AN4778" i="1"/>
  <c r="AO4778" i="1" s="1"/>
  <c r="AG4778" i="1"/>
  <c r="AF4778" i="1"/>
  <c r="U4778" i="1"/>
  <c r="T4778" i="1"/>
  <c r="S4778" i="1"/>
  <c r="AM4778" i="1" s="1"/>
  <c r="BC4777" i="1"/>
  <c r="AP4777" i="1"/>
  <c r="AQ4777" i="1" s="1"/>
  <c r="AN4777" i="1"/>
  <c r="AO4777" i="1" s="1"/>
  <c r="AG4777" i="1"/>
  <c r="AF4777" i="1"/>
  <c r="U4777" i="1"/>
  <c r="T4777" i="1"/>
  <c r="S4777" i="1"/>
  <c r="BC4776" i="1"/>
  <c r="AP4776" i="1"/>
  <c r="AQ4776" i="1" s="1"/>
  <c r="AN4776" i="1"/>
  <c r="AO4776" i="1" s="1"/>
  <c r="AR4776" i="1" s="1"/>
  <c r="AG4776" i="1"/>
  <c r="AF4776" i="1"/>
  <c r="U4776" i="1"/>
  <c r="T4776" i="1"/>
  <c r="S4776" i="1"/>
  <c r="BC4775" i="1"/>
  <c r="BE4775" i="1" s="1"/>
  <c r="AP4775" i="1"/>
  <c r="AQ4775" i="1" s="1"/>
  <c r="AN4775" i="1"/>
  <c r="AO4775" i="1" s="1"/>
  <c r="AG4775" i="1"/>
  <c r="AF4775" i="1"/>
  <c r="U4775" i="1"/>
  <c r="T4775" i="1"/>
  <c r="S4775" i="1"/>
  <c r="BC4774" i="1"/>
  <c r="BE4774" i="1" s="1"/>
  <c r="AP4774" i="1"/>
  <c r="AQ4774" i="1" s="1"/>
  <c r="AN4774" i="1"/>
  <c r="AO4774" i="1" s="1"/>
  <c r="AG4774" i="1"/>
  <c r="AF4774" i="1"/>
  <c r="U4774" i="1"/>
  <c r="T4774" i="1"/>
  <c r="S4774" i="1"/>
  <c r="BC4773" i="1"/>
  <c r="AP4773" i="1"/>
  <c r="AQ4773" i="1" s="1"/>
  <c r="AN4773" i="1"/>
  <c r="AO4773" i="1" s="1"/>
  <c r="AG4773" i="1"/>
  <c r="AF4773" i="1"/>
  <c r="U4773" i="1"/>
  <c r="T4773" i="1"/>
  <c r="S4773" i="1"/>
  <c r="BC4772" i="1"/>
  <c r="AP4772" i="1"/>
  <c r="AQ4772" i="1" s="1"/>
  <c r="AN4772" i="1"/>
  <c r="AO4772" i="1" s="1"/>
  <c r="AG4772" i="1"/>
  <c r="AF4772" i="1"/>
  <c r="U4772" i="1"/>
  <c r="T4772" i="1"/>
  <c r="V4772" i="1" s="1"/>
  <c r="S4772" i="1"/>
  <c r="BC4771" i="1"/>
  <c r="BE4771" i="1" s="1"/>
  <c r="AP4771" i="1"/>
  <c r="AQ4771" i="1" s="1"/>
  <c r="AN4771" i="1"/>
  <c r="AO4771" i="1" s="1"/>
  <c r="AG4771" i="1"/>
  <c r="AF4771" i="1"/>
  <c r="U4771" i="1"/>
  <c r="T4771" i="1"/>
  <c r="S4771" i="1"/>
  <c r="BC4770" i="1"/>
  <c r="BE4770" i="1" s="1"/>
  <c r="AP4770" i="1"/>
  <c r="AQ4770" i="1" s="1"/>
  <c r="AN4770" i="1"/>
  <c r="AO4770" i="1" s="1"/>
  <c r="AG4770" i="1"/>
  <c r="AF4770" i="1"/>
  <c r="U4770" i="1"/>
  <c r="T4770" i="1"/>
  <c r="S4770" i="1"/>
  <c r="BC4769" i="1"/>
  <c r="AP4769" i="1"/>
  <c r="AQ4769" i="1" s="1"/>
  <c r="AN4769" i="1"/>
  <c r="AO4769" i="1" s="1"/>
  <c r="AG4769" i="1"/>
  <c r="AF4769" i="1"/>
  <c r="U4769" i="1"/>
  <c r="T4769" i="1"/>
  <c r="V4769" i="1" s="1"/>
  <c r="S4769" i="1"/>
  <c r="AM4769" i="1" s="1"/>
  <c r="BC4768" i="1"/>
  <c r="AP4768" i="1"/>
  <c r="AQ4768" i="1" s="1"/>
  <c r="AN4768" i="1"/>
  <c r="AO4768" i="1" s="1"/>
  <c r="AG4768" i="1"/>
  <c r="AF4768" i="1"/>
  <c r="U4768" i="1"/>
  <c r="T4768" i="1"/>
  <c r="S4768" i="1"/>
  <c r="BC4767" i="1"/>
  <c r="AP4767" i="1"/>
  <c r="AQ4767" i="1" s="1"/>
  <c r="AN4767" i="1"/>
  <c r="AO4767" i="1" s="1"/>
  <c r="AG4767" i="1"/>
  <c r="AF4767" i="1"/>
  <c r="U4767" i="1"/>
  <c r="T4767" i="1"/>
  <c r="S4767" i="1"/>
  <c r="BC4766" i="1"/>
  <c r="AP4766" i="1"/>
  <c r="AQ4766" i="1" s="1"/>
  <c r="AN4766" i="1"/>
  <c r="AO4766" i="1" s="1"/>
  <c r="AG4766" i="1"/>
  <c r="AF4766" i="1"/>
  <c r="U4766" i="1"/>
  <c r="T4766" i="1"/>
  <c r="S4766" i="1"/>
  <c r="BC4765" i="1"/>
  <c r="AP4765" i="1"/>
  <c r="AQ4765" i="1" s="1"/>
  <c r="AN4765" i="1"/>
  <c r="AO4765" i="1" s="1"/>
  <c r="AG4765" i="1"/>
  <c r="AF4765" i="1"/>
  <c r="U4765" i="1"/>
  <c r="T4765" i="1"/>
  <c r="S4765" i="1"/>
  <c r="BC4764" i="1"/>
  <c r="AP4764" i="1"/>
  <c r="AQ4764" i="1" s="1"/>
  <c r="AN4764" i="1"/>
  <c r="AO4764" i="1" s="1"/>
  <c r="AG4764" i="1"/>
  <c r="AF4764" i="1"/>
  <c r="U4764" i="1"/>
  <c r="T4764" i="1"/>
  <c r="S4764" i="1"/>
  <c r="BC4763" i="1"/>
  <c r="BE4763" i="1" s="1"/>
  <c r="AP4763" i="1"/>
  <c r="AQ4763" i="1" s="1"/>
  <c r="AN4763" i="1"/>
  <c r="AO4763" i="1" s="1"/>
  <c r="AG4763" i="1"/>
  <c r="AF4763" i="1"/>
  <c r="U4763" i="1"/>
  <c r="T4763" i="1"/>
  <c r="S4763" i="1"/>
  <c r="BC4762" i="1"/>
  <c r="AP4762" i="1"/>
  <c r="AQ4762" i="1" s="1"/>
  <c r="AN4762" i="1"/>
  <c r="AO4762" i="1" s="1"/>
  <c r="AG4762" i="1"/>
  <c r="AF4762" i="1"/>
  <c r="U4762" i="1"/>
  <c r="T4762" i="1"/>
  <c r="S4762" i="1"/>
  <c r="BC4761" i="1"/>
  <c r="AP4761" i="1"/>
  <c r="AQ4761" i="1" s="1"/>
  <c r="AN4761" i="1"/>
  <c r="AO4761" i="1" s="1"/>
  <c r="AG4761" i="1"/>
  <c r="AF4761" i="1"/>
  <c r="U4761" i="1"/>
  <c r="T4761" i="1"/>
  <c r="S4761" i="1"/>
  <c r="BC4760" i="1"/>
  <c r="AP4760" i="1"/>
  <c r="AQ4760" i="1" s="1"/>
  <c r="AN4760" i="1"/>
  <c r="AO4760" i="1" s="1"/>
  <c r="AG4760" i="1"/>
  <c r="AF4760" i="1"/>
  <c r="U4760" i="1"/>
  <c r="T4760" i="1"/>
  <c r="S4760" i="1"/>
  <c r="BC4759" i="1"/>
  <c r="AP4759" i="1"/>
  <c r="AQ4759" i="1" s="1"/>
  <c r="AN4759" i="1"/>
  <c r="AO4759" i="1" s="1"/>
  <c r="AG4759" i="1"/>
  <c r="AF4759" i="1"/>
  <c r="U4759" i="1"/>
  <c r="T4759" i="1"/>
  <c r="S4759" i="1"/>
  <c r="BC4758" i="1"/>
  <c r="BE4758" i="1" s="1"/>
  <c r="AP4758" i="1"/>
  <c r="AQ4758" i="1" s="1"/>
  <c r="AN4758" i="1"/>
  <c r="AO4758" i="1" s="1"/>
  <c r="AG4758" i="1"/>
  <c r="AF4758" i="1"/>
  <c r="U4758" i="1"/>
  <c r="T4758" i="1"/>
  <c r="S4758" i="1"/>
  <c r="BC4757" i="1"/>
  <c r="AP4757" i="1"/>
  <c r="AQ4757" i="1" s="1"/>
  <c r="AN4757" i="1"/>
  <c r="AO4757" i="1" s="1"/>
  <c r="AG4757" i="1"/>
  <c r="AF4757" i="1"/>
  <c r="U4757" i="1"/>
  <c r="T4757" i="1"/>
  <c r="S4757" i="1"/>
  <c r="AM4757" i="1" s="1"/>
  <c r="BC4756" i="1"/>
  <c r="AP4756" i="1"/>
  <c r="AQ4756" i="1" s="1"/>
  <c r="AN4756" i="1"/>
  <c r="AO4756" i="1" s="1"/>
  <c r="AG4756" i="1"/>
  <c r="AF4756" i="1"/>
  <c r="U4756" i="1"/>
  <c r="T4756" i="1"/>
  <c r="S4756" i="1"/>
  <c r="BC4755" i="1"/>
  <c r="BE4755" i="1" s="1"/>
  <c r="AP4755" i="1"/>
  <c r="AQ4755" i="1" s="1"/>
  <c r="AN4755" i="1"/>
  <c r="AO4755" i="1" s="1"/>
  <c r="AG4755" i="1"/>
  <c r="AF4755" i="1"/>
  <c r="U4755" i="1"/>
  <c r="T4755" i="1"/>
  <c r="S4755" i="1"/>
  <c r="BC4754" i="1"/>
  <c r="BE4754" i="1" s="1"/>
  <c r="AP4754" i="1"/>
  <c r="AQ4754" i="1" s="1"/>
  <c r="AN4754" i="1"/>
  <c r="AO4754" i="1" s="1"/>
  <c r="AG4754" i="1"/>
  <c r="AF4754" i="1"/>
  <c r="U4754" i="1"/>
  <c r="T4754" i="1"/>
  <c r="S4754" i="1"/>
  <c r="AM4754" i="1" s="1"/>
  <c r="BC4753" i="1"/>
  <c r="AP4753" i="1"/>
  <c r="AQ4753" i="1" s="1"/>
  <c r="AN4753" i="1"/>
  <c r="AO4753" i="1" s="1"/>
  <c r="AG4753" i="1"/>
  <c r="AF4753" i="1"/>
  <c r="U4753" i="1"/>
  <c r="T4753" i="1"/>
  <c r="S4753" i="1"/>
  <c r="BC4752" i="1"/>
  <c r="AP4752" i="1"/>
  <c r="AQ4752" i="1" s="1"/>
  <c r="AN4752" i="1"/>
  <c r="AO4752" i="1" s="1"/>
  <c r="AG4752" i="1"/>
  <c r="AF4752" i="1"/>
  <c r="U4752" i="1"/>
  <c r="T4752" i="1"/>
  <c r="S4752" i="1"/>
  <c r="AM4752" i="1" s="1"/>
  <c r="BC4751" i="1"/>
  <c r="BE4751" i="1" s="1"/>
  <c r="AP4751" i="1"/>
  <c r="AQ4751" i="1" s="1"/>
  <c r="AN4751" i="1"/>
  <c r="AO4751" i="1" s="1"/>
  <c r="AG4751" i="1"/>
  <c r="AF4751" i="1"/>
  <c r="U4751" i="1"/>
  <c r="T4751" i="1"/>
  <c r="V4751" i="1" s="1"/>
  <c r="S4751" i="1"/>
  <c r="BC4750" i="1"/>
  <c r="BE4750" i="1" s="1"/>
  <c r="AP4750" i="1"/>
  <c r="AQ4750" i="1" s="1"/>
  <c r="AN4750" i="1"/>
  <c r="AO4750" i="1" s="1"/>
  <c r="AG4750" i="1"/>
  <c r="AF4750" i="1"/>
  <c r="U4750" i="1"/>
  <c r="T4750" i="1"/>
  <c r="S4750" i="1"/>
  <c r="BC4749" i="1"/>
  <c r="AP4749" i="1"/>
  <c r="AQ4749" i="1" s="1"/>
  <c r="AN4749" i="1"/>
  <c r="AO4749" i="1" s="1"/>
  <c r="AG4749" i="1"/>
  <c r="AF4749" i="1"/>
  <c r="U4749" i="1"/>
  <c r="T4749" i="1"/>
  <c r="S4749" i="1"/>
  <c r="AM4749" i="1" s="1"/>
  <c r="BC4748" i="1"/>
  <c r="AP4748" i="1"/>
  <c r="AQ4748" i="1" s="1"/>
  <c r="AN4748" i="1"/>
  <c r="AO4748" i="1" s="1"/>
  <c r="AG4748" i="1"/>
  <c r="AF4748" i="1"/>
  <c r="U4748" i="1"/>
  <c r="T4748" i="1"/>
  <c r="S4748" i="1"/>
  <c r="AM4748" i="1" s="1"/>
  <c r="BC4747" i="1"/>
  <c r="BE4747" i="1" s="1"/>
  <c r="AP4747" i="1"/>
  <c r="AQ4747" i="1" s="1"/>
  <c r="AN4747" i="1"/>
  <c r="AO4747" i="1" s="1"/>
  <c r="AG4747" i="1"/>
  <c r="AF4747" i="1"/>
  <c r="U4747" i="1"/>
  <c r="T4747" i="1"/>
  <c r="S4747" i="1"/>
  <c r="BC4746" i="1"/>
  <c r="BE4746" i="1" s="1"/>
  <c r="AP4746" i="1"/>
  <c r="AQ4746" i="1" s="1"/>
  <c r="AN4746" i="1"/>
  <c r="AO4746" i="1" s="1"/>
  <c r="AG4746" i="1"/>
  <c r="AF4746" i="1"/>
  <c r="U4746" i="1"/>
  <c r="T4746" i="1"/>
  <c r="S4746" i="1"/>
  <c r="AM4746" i="1" s="1"/>
  <c r="BC4745" i="1"/>
  <c r="AP4745" i="1"/>
  <c r="AQ4745" i="1" s="1"/>
  <c r="AN4745" i="1"/>
  <c r="AO4745" i="1" s="1"/>
  <c r="AG4745" i="1"/>
  <c r="AF4745" i="1"/>
  <c r="U4745" i="1"/>
  <c r="T4745" i="1"/>
  <c r="V4745" i="1" s="1"/>
  <c r="S4745" i="1"/>
  <c r="AM4745" i="1" s="1"/>
  <c r="BC4744" i="1"/>
  <c r="AP4744" i="1"/>
  <c r="AQ4744" i="1" s="1"/>
  <c r="AN4744" i="1"/>
  <c r="AO4744" i="1" s="1"/>
  <c r="AG4744" i="1"/>
  <c r="AF4744" i="1"/>
  <c r="U4744" i="1"/>
  <c r="T4744" i="1"/>
  <c r="S4744" i="1"/>
  <c r="BC4743" i="1"/>
  <c r="AP4743" i="1"/>
  <c r="AQ4743" i="1" s="1"/>
  <c r="AN4743" i="1"/>
  <c r="AO4743" i="1" s="1"/>
  <c r="AG4743" i="1"/>
  <c r="AF4743" i="1"/>
  <c r="U4743" i="1"/>
  <c r="T4743" i="1"/>
  <c r="S4743" i="1"/>
  <c r="BC4742" i="1"/>
  <c r="AP4742" i="1"/>
  <c r="AQ4742" i="1" s="1"/>
  <c r="AN4742" i="1"/>
  <c r="AO4742" i="1" s="1"/>
  <c r="AG4742" i="1"/>
  <c r="AF4742" i="1"/>
  <c r="U4742" i="1"/>
  <c r="T4742" i="1"/>
  <c r="S4742" i="1"/>
  <c r="AM4742" i="1" s="1"/>
  <c r="BC4741" i="1"/>
  <c r="AP4741" i="1"/>
  <c r="AQ4741" i="1" s="1"/>
  <c r="AN4741" i="1"/>
  <c r="AO4741" i="1" s="1"/>
  <c r="AG4741" i="1"/>
  <c r="AF4741" i="1"/>
  <c r="U4741" i="1"/>
  <c r="T4741" i="1"/>
  <c r="S4741" i="1"/>
  <c r="BC4740" i="1"/>
  <c r="AP4740" i="1"/>
  <c r="AQ4740" i="1" s="1"/>
  <c r="AN4740" i="1"/>
  <c r="AO4740" i="1" s="1"/>
  <c r="AG4740" i="1"/>
  <c r="AF4740" i="1"/>
  <c r="U4740" i="1"/>
  <c r="T4740" i="1"/>
  <c r="S4740" i="1"/>
  <c r="BC4739" i="1"/>
  <c r="AP4739" i="1"/>
  <c r="AQ4739" i="1" s="1"/>
  <c r="AN4739" i="1"/>
  <c r="AO4739" i="1" s="1"/>
  <c r="AG4739" i="1"/>
  <c r="AF4739" i="1"/>
  <c r="U4739" i="1"/>
  <c r="T4739" i="1"/>
  <c r="S4739" i="1"/>
  <c r="AM4739" i="1" s="1"/>
  <c r="BC4738" i="1"/>
  <c r="BE4738" i="1" s="1"/>
  <c r="AP4738" i="1"/>
  <c r="AQ4738" i="1" s="1"/>
  <c r="AN4738" i="1"/>
  <c r="AO4738" i="1" s="1"/>
  <c r="AG4738" i="1"/>
  <c r="AF4738" i="1"/>
  <c r="U4738" i="1"/>
  <c r="T4738" i="1"/>
  <c r="S4738" i="1"/>
  <c r="BC4737" i="1"/>
  <c r="AP4737" i="1"/>
  <c r="AQ4737" i="1" s="1"/>
  <c r="AN4737" i="1"/>
  <c r="AO4737" i="1" s="1"/>
  <c r="AG4737" i="1"/>
  <c r="AF4737" i="1"/>
  <c r="U4737" i="1"/>
  <c r="T4737" i="1"/>
  <c r="S4737" i="1"/>
  <c r="BC4736" i="1"/>
  <c r="AP4736" i="1"/>
  <c r="AQ4736" i="1" s="1"/>
  <c r="AN4736" i="1"/>
  <c r="AO4736" i="1" s="1"/>
  <c r="AG4736" i="1"/>
  <c r="AF4736" i="1"/>
  <c r="U4736" i="1"/>
  <c r="T4736" i="1"/>
  <c r="S4736" i="1"/>
  <c r="BC4735" i="1"/>
  <c r="BE4735" i="1" s="1"/>
  <c r="AP4735" i="1"/>
  <c r="AQ4735" i="1" s="1"/>
  <c r="AN4735" i="1"/>
  <c r="AO4735" i="1" s="1"/>
  <c r="AG4735" i="1"/>
  <c r="AF4735" i="1"/>
  <c r="U4735" i="1"/>
  <c r="T4735" i="1"/>
  <c r="S4735" i="1"/>
  <c r="BC4734" i="1"/>
  <c r="BE4734" i="1" s="1"/>
  <c r="AP4734" i="1"/>
  <c r="AQ4734" i="1" s="1"/>
  <c r="AN4734" i="1"/>
  <c r="AO4734" i="1" s="1"/>
  <c r="AG4734" i="1"/>
  <c r="AF4734" i="1"/>
  <c r="U4734" i="1"/>
  <c r="T4734" i="1"/>
  <c r="S4734" i="1"/>
  <c r="BC4733" i="1"/>
  <c r="AP4733" i="1"/>
  <c r="AQ4733" i="1" s="1"/>
  <c r="AN4733" i="1"/>
  <c r="AO4733" i="1" s="1"/>
  <c r="AG4733" i="1"/>
  <c r="AF4733" i="1"/>
  <c r="U4733" i="1"/>
  <c r="T4733" i="1"/>
  <c r="V4733" i="1" s="1"/>
  <c r="S4733" i="1"/>
  <c r="BC4732" i="1"/>
  <c r="AP4732" i="1"/>
  <c r="AQ4732" i="1" s="1"/>
  <c r="AN4732" i="1"/>
  <c r="AO4732" i="1" s="1"/>
  <c r="AG4732" i="1"/>
  <c r="AF4732" i="1"/>
  <c r="U4732" i="1"/>
  <c r="T4732" i="1"/>
  <c r="S4732" i="1"/>
  <c r="BC4731" i="1"/>
  <c r="BE4731" i="1" s="1"/>
  <c r="AP4731" i="1"/>
  <c r="AQ4731" i="1" s="1"/>
  <c r="AN4731" i="1"/>
  <c r="AO4731" i="1" s="1"/>
  <c r="AR4731" i="1" s="1"/>
  <c r="AG4731" i="1"/>
  <c r="AF4731" i="1"/>
  <c r="U4731" i="1"/>
  <c r="T4731" i="1"/>
  <c r="S4731" i="1"/>
  <c r="AM4731" i="1" s="1"/>
  <c r="BC4730" i="1"/>
  <c r="BE4730" i="1" s="1"/>
  <c r="AP4730" i="1"/>
  <c r="AQ4730" i="1" s="1"/>
  <c r="AN4730" i="1"/>
  <c r="AO4730" i="1" s="1"/>
  <c r="AG4730" i="1"/>
  <c r="AF4730" i="1"/>
  <c r="U4730" i="1"/>
  <c r="T4730" i="1"/>
  <c r="S4730" i="1"/>
  <c r="AM4730" i="1" s="1"/>
  <c r="BC4729" i="1"/>
  <c r="AP4729" i="1"/>
  <c r="AQ4729" i="1" s="1"/>
  <c r="AN4729" i="1"/>
  <c r="AO4729" i="1" s="1"/>
  <c r="AG4729" i="1"/>
  <c r="AF4729" i="1"/>
  <c r="U4729" i="1"/>
  <c r="T4729" i="1"/>
  <c r="S4729" i="1"/>
  <c r="BC4728" i="1"/>
  <c r="AP4728" i="1"/>
  <c r="AQ4728" i="1" s="1"/>
  <c r="AN4728" i="1"/>
  <c r="AO4728" i="1" s="1"/>
  <c r="AR4728" i="1" s="1"/>
  <c r="AG4728" i="1"/>
  <c r="AF4728" i="1"/>
  <c r="U4728" i="1"/>
  <c r="T4728" i="1"/>
  <c r="S4728" i="1"/>
  <c r="BC4727" i="1"/>
  <c r="AP4727" i="1"/>
  <c r="AQ4727" i="1" s="1"/>
  <c r="AN4727" i="1"/>
  <c r="AO4727" i="1" s="1"/>
  <c r="AG4727" i="1"/>
  <c r="AF4727" i="1"/>
  <c r="U4727" i="1"/>
  <c r="T4727" i="1"/>
  <c r="S4727" i="1"/>
  <c r="AM4727" i="1" s="1"/>
  <c r="BC4726" i="1"/>
  <c r="AP4726" i="1"/>
  <c r="AQ4726" i="1" s="1"/>
  <c r="AN4726" i="1"/>
  <c r="AO4726" i="1" s="1"/>
  <c r="AG4726" i="1"/>
  <c r="AF4726" i="1"/>
  <c r="U4726" i="1"/>
  <c r="T4726" i="1"/>
  <c r="S4726" i="1"/>
  <c r="BC4725" i="1"/>
  <c r="AP4725" i="1"/>
  <c r="AQ4725" i="1" s="1"/>
  <c r="AN4725" i="1"/>
  <c r="AO4725" i="1" s="1"/>
  <c r="AG4725" i="1"/>
  <c r="AF4725" i="1"/>
  <c r="U4725" i="1"/>
  <c r="T4725" i="1"/>
  <c r="S4725" i="1"/>
  <c r="BC4724" i="1"/>
  <c r="AP4724" i="1"/>
  <c r="AQ4724" i="1" s="1"/>
  <c r="AN4724" i="1"/>
  <c r="AO4724" i="1" s="1"/>
  <c r="AG4724" i="1"/>
  <c r="AF4724" i="1"/>
  <c r="U4724" i="1"/>
  <c r="T4724" i="1"/>
  <c r="S4724" i="1"/>
  <c r="BC4723" i="1"/>
  <c r="BE4723" i="1" s="1"/>
  <c r="AP4723" i="1"/>
  <c r="AQ4723" i="1" s="1"/>
  <c r="AN4723" i="1"/>
  <c r="AO4723" i="1" s="1"/>
  <c r="AG4723" i="1"/>
  <c r="AF4723" i="1"/>
  <c r="U4723" i="1"/>
  <c r="T4723" i="1"/>
  <c r="S4723" i="1"/>
  <c r="BC4722" i="1"/>
  <c r="BE4722" i="1" s="1"/>
  <c r="AP4722" i="1"/>
  <c r="AQ4722" i="1" s="1"/>
  <c r="AN4722" i="1"/>
  <c r="AO4722" i="1" s="1"/>
  <c r="AG4722" i="1"/>
  <c r="AF4722" i="1"/>
  <c r="U4722" i="1"/>
  <c r="T4722" i="1"/>
  <c r="S4722" i="1"/>
  <c r="BC4721" i="1"/>
  <c r="AP4721" i="1"/>
  <c r="AQ4721" i="1" s="1"/>
  <c r="AN4721" i="1"/>
  <c r="AO4721" i="1" s="1"/>
  <c r="AG4721" i="1"/>
  <c r="AF4721" i="1"/>
  <c r="U4721" i="1"/>
  <c r="T4721" i="1"/>
  <c r="S4721" i="1"/>
  <c r="AM4721" i="1" s="1"/>
  <c r="BC4720" i="1"/>
  <c r="AP4720" i="1"/>
  <c r="AQ4720" i="1" s="1"/>
  <c r="AN4720" i="1"/>
  <c r="AO4720" i="1" s="1"/>
  <c r="AG4720" i="1"/>
  <c r="AF4720" i="1"/>
  <c r="U4720" i="1"/>
  <c r="T4720" i="1"/>
  <c r="S4720" i="1"/>
  <c r="BC4719" i="1"/>
  <c r="BE4719" i="1" s="1"/>
  <c r="AP4719" i="1"/>
  <c r="AQ4719" i="1" s="1"/>
  <c r="AN4719" i="1"/>
  <c r="AO4719" i="1" s="1"/>
  <c r="AG4719" i="1"/>
  <c r="AF4719" i="1"/>
  <c r="U4719" i="1"/>
  <c r="T4719" i="1"/>
  <c r="S4719" i="1"/>
  <c r="BC4718" i="1"/>
  <c r="AP4718" i="1"/>
  <c r="AQ4718" i="1" s="1"/>
  <c r="AN4718" i="1"/>
  <c r="AO4718" i="1" s="1"/>
  <c r="AG4718" i="1"/>
  <c r="AF4718" i="1"/>
  <c r="U4718" i="1"/>
  <c r="T4718" i="1"/>
  <c r="S4718" i="1"/>
  <c r="BC4717" i="1"/>
  <c r="AP4717" i="1"/>
  <c r="AQ4717" i="1" s="1"/>
  <c r="AN4717" i="1"/>
  <c r="AO4717" i="1" s="1"/>
  <c r="AG4717" i="1"/>
  <c r="AF4717" i="1"/>
  <c r="U4717" i="1"/>
  <c r="T4717" i="1"/>
  <c r="S4717" i="1"/>
  <c r="BC4716" i="1"/>
  <c r="AP4716" i="1"/>
  <c r="AQ4716" i="1" s="1"/>
  <c r="AN4716" i="1"/>
  <c r="AO4716" i="1" s="1"/>
  <c r="AG4716" i="1"/>
  <c r="AF4716" i="1"/>
  <c r="U4716" i="1"/>
  <c r="T4716" i="1"/>
  <c r="S4716" i="1"/>
  <c r="AM4716" i="1" s="1"/>
  <c r="BC4715" i="1"/>
  <c r="BE4715" i="1" s="1"/>
  <c r="AP4715" i="1"/>
  <c r="AQ4715" i="1" s="1"/>
  <c r="AN4715" i="1"/>
  <c r="AO4715" i="1" s="1"/>
  <c r="AG4715" i="1"/>
  <c r="AF4715" i="1"/>
  <c r="U4715" i="1"/>
  <c r="T4715" i="1"/>
  <c r="V4715" i="1" s="1"/>
  <c r="S4715" i="1"/>
  <c r="AM4715" i="1" s="1"/>
  <c r="BC4714" i="1"/>
  <c r="BE4714" i="1" s="1"/>
  <c r="AP4714" i="1"/>
  <c r="AQ4714" i="1" s="1"/>
  <c r="AN4714" i="1"/>
  <c r="AO4714" i="1" s="1"/>
  <c r="AG4714" i="1"/>
  <c r="AF4714" i="1"/>
  <c r="U4714" i="1"/>
  <c r="T4714" i="1"/>
  <c r="S4714" i="1"/>
  <c r="BC4713" i="1"/>
  <c r="AP4713" i="1"/>
  <c r="AQ4713" i="1" s="1"/>
  <c r="AN4713" i="1"/>
  <c r="AO4713" i="1" s="1"/>
  <c r="AG4713" i="1"/>
  <c r="AF4713" i="1"/>
  <c r="U4713" i="1"/>
  <c r="T4713" i="1"/>
  <c r="S4713" i="1"/>
  <c r="AM4713" i="1" s="1"/>
  <c r="BC4712" i="1"/>
  <c r="AP4712" i="1"/>
  <c r="AQ4712" i="1" s="1"/>
  <c r="AN4712" i="1"/>
  <c r="AO4712" i="1" s="1"/>
  <c r="AG4712" i="1"/>
  <c r="AF4712" i="1"/>
  <c r="U4712" i="1"/>
  <c r="T4712" i="1"/>
  <c r="S4712" i="1"/>
  <c r="AM4712" i="1" s="1"/>
  <c r="BC4711" i="1"/>
  <c r="AP4711" i="1"/>
  <c r="AQ4711" i="1" s="1"/>
  <c r="AN4711" i="1"/>
  <c r="AO4711" i="1" s="1"/>
  <c r="AG4711" i="1"/>
  <c r="AF4711" i="1"/>
  <c r="U4711" i="1"/>
  <c r="T4711" i="1"/>
  <c r="S4711" i="1"/>
  <c r="BC4710" i="1"/>
  <c r="AP4710" i="1"/>
  <c r="AQ4710" i="1" s="1"/>
  <c r="AN4710" i="1"/>
  <c r="AO4710" i="1" s="1"/>
  <c r="AG4710" i="1"/>
  <c r="AF4710" i="1"/>
  <c r="U4710" i="1"/>
  <c r="T4710" i="1"/>
  <c r="S4710" i="1"/>
  <c r="AM4710" i="1" s="1"/>
  <c r="BC4709" i="1"/>
  <c r="AP4709" i="1"/>
  <c r="AQ4709" i="1" s="1"/>
  <c r="AN4709" i="1"/>
  <c r="AO4709" i="1" s="1"/>
  <c r="AG4709" i="1"/>
  <c r="AF4709" i="1"/>
  <c r="U4709" i="1"/>
  <c r="T4709" i="1"/>
  <c r="S4709" i="1"/>
  <c r="AM4709" i="1" s="1"/>
  <c r="BC4708" i="1"/>
  <c r="AP4708" i="1"/>
  <c r="AQ4708" i="1" s="1"/>
  <c r="AN4708" i="1"/>
  <c r="AO4708" i="1" s="1"/>
  <c r="AG4708" i="1"/>
  <c r="AF4708" i="1"/>
  <c r="U4708" i="1"/>
  <c r="T4708" i="1"/>
  <c r="S4708" i="1"/>
  <c r="BC4707" i="1"/>
  <c r="BE4707" i="1" s="1"/>
  <c r="AP4707" i="1"/>
  <c r="AQ4707" i="1" s="1"/>
  <c r="AN4707" i="1"/>
  <c r="AO4707" i="1" s="1"/>
  <c r="AG4707" i="1"/>
  <c r="AF4707" i="1"/>
  <c r="U4707" i="1"/>
  <c r="T4707" i="1"/>
  <c r="S4707" i="1"/>
  <c r="AM4707" i="1" s="1"/>
  <c r="BC4706" i="1"/>
  <c r="BE4706" i="1" s="1"/>
  <c r="AP4706" i="1"/>
  <c r="AQ4706" i="1" s="1"/>
  <c r="AN4706" i="1"/>
  <c r="AO4706" i="1" s="1"/>
  <c r="AG4706" i="1"/>
  <c r="AF4706" i="1"/>
  <c r="U4706" i="1"/>
  <c r="T4706" i="1"/>
  <c r="S4706" i="1"/>
  <c r="AM4706" i="1" s="1"/>
  <c r="BC4705" i="1"/>
  <c r="AP4705" i="1"/>
  <c r="AQ4705" i="1" s="1"/>
  <c r="AN4705" i="1"/>
  <c r="AO4705" i="1" s="1"/>
  <c r="AG4705" i="1"/>
  <c r="AF4705" i="1"/>
  <c r="U4705" i="1"/>
  <c r="T4705" i="1"/>
  <c r="S4705" i="1"/>
  <c r="BC4704" i="1"/>
  <c r="AP4704" i="1"/>
  <c r="AQ4704" i="1" s="1"/>
  <c r="AN4704" i="1"/>
  <c r="AO4704" i="1" s="1"/>
  <c r="AG4704" i="1"/>
  <c r="AF4704" i="1"/>
  <c r="U4704" i="1"/>
  <c r="T4704" i="1"/>
  <c r="S4704" i="1"/>
  <c r="BC4703" i="1"/>
  <c r="BE4703" i="1" s="1"/>
  <c r="AP4703" i="1"/>
  <c r="AQ4703" i="1" s="1"/>
  <c r="AN4703" i="1"/>
  <c r="AO4703" i="1" s="1"/>
  <c r="AG4703" i="1"/>
  <c r="AF4703" i="1"/>
  <c r="U4703" i="1"/>
  <c r="T4703" i="1"/>
  <c r="S4703" i="1"/>
  <c r="BC4702" i="1"/>
  <c r="BE4702" i="1" s="1"/>
  <c r="AP4702" i="1"/>
  <c r="AQ4702" i="1" s="1"/>
  <c r="AN4702" i="1"/>
  <c r="AO4702" i="1" s="1"/>
  <c r="AG4702" i="1"/>
  <c r="AF4702" i="1"/>
  <c r="U4702" i="1"/>
  <c r="T4702" i="1"/>
  <c r="S4702" i="1"/>
  <c r="BC4701" i="1"/>
  <c r="AP4701" i="1"/>
  <c r="AQ4701" i="1" s="1"/>
  <c r="AN4701" i="1"/>
  <c r="AO4701" i="1" s="1"/>
  <c r="AG4701" i="1"/>
  <c r="AF4701" i="1"/>
  <c r="U4701" i="1"/>
  <c r="T4701" i="1"/>
  <c r="S4701" i="1"/>
  <c r="BC4700" i="1"/>
  <c r="AP4700" i="1"/>
  <c r="AQ4700" i="1" s="1"/>
  <c r="AN4700" i="1"/>
  <c r="AO4700" i="1" s="1"/>
  <c r="AG4700" i="1"/>
  <c r="AF4700" i="1"/>
  <c r="U4700" i="1"/>
  <c r="T4700" i="1"/>
  <c r="V4700" i="1" s="1"/>
  <c r="S4700" i="1"/>
  <c r="BC4699" i="1"/>
  <c r="BE4699" i="1" s="1"/>
  <c r="AP4699" i="1"/>
  <c r="AQ4699" i="1" s="1"/>
  <c r="AN4699" i="1"/>
  <c r="AO4699" i="1" s="1"/>
  <c r="AG4699" i="1"/>
  <c r="AF4699" i="1"/>
  <c r="U4699" i="1"/>
  <c r="T4699" i="1"/>
  <c r="S4699" i="1"/>
  <c r="BC4698" i="1"/>
  <c r="BE4698" i="1" s="1"/>
  <c r="AP4698" i="1"/>
  <c r="AQ4698" i="1" s="1"/>
  <c r="AN4698" i="1"/>
  <c r="AO4698" i="1" s="1"/>
  <c r="AG4698" i="1"/>
  <c r="AF4698" i="1"/>
  <c r="U4698" i="1"/>
  <c r="T4698" i="1"/>
  <c r="S4698" i="1"/>
  <c r="AM4698" i="1" s="1"/>
  <c r="BC4697" i="1"/>
  <c r="AP4697" i="1"/>
  <c r="AQ4697" i="1" s="1"/>
  <c r="AN4697" i="1"/>
  <c r="AO4697" i="1" s="1"/>
  <c r="AG4697" i="1"/>
  <c r="AF4697" i="1"/>
  <c r="U4697" i="1"/>
  <c r="T4697" i="1"/>
  <c r="V4697" i="1" s="1"/>
  <c r="S4697" i="1"/>
  <c r="AM4697" i="1" s="1"/>
  <c r="BC4696" i="1"/>
  <c r="AP4696" i="1"/>
  <c r="AQ4696" i="1" s="1"/>
  <c r="AN4696" i="1"/>
  <c r="AO4696" i="1" s="1"/>
  <c r="AG4696" i="1"/>
  <c r="AF4696" i="1"/>
  <c r="U4696" i="1"/>
  <c r="T4696" i="1"/>
  <c r="V4696" i="1" s="1"/>
  <c r="S4696" i="1"/>
  <c r="BC4695" i="1"/>
  <c r="AP4695" i="1"/>
  <c r="AQ4695" i="1" s="1"/>
  <c r="AN4695" i="1"/>
  <c r="AO4695" i="1" s="1"/>
  <c r="AG4695" i="1"/>
  <c r="AF4695" i="1"/>
  <c r="U4695" i="1"/>
  <c r="T4695" i="1"/>
  <c r="S4695" i="1"/>
  <c r="AM4695" i="1" s="1"/>
  <c r="BC4694" i="1"/>
  <c r="AP4694" i="1"/>
  <c r="AQ4694" i="1" s="1"/>
  <c r="AN4694" i="1"/>
  <c r="AO4694" i="1" s="1"/>
  <c r="AG4694" i="1"/>
  <c r="AF4694" i="1"/>
  <c r="U4694" i="1"/>
  <c r="T4694" i="1"/>
  <c r="S4694" i="1"/>
  <c r="BC4693" i="1"/>
  <c r="AP4693" i="1"/>
  <c r="AQ4693" i="1" s="1"/>
  <c r="AN4693" i="1"/>
  <c r="AO4693" i="1" s="1"/>
  <c r="AG4693" i="1"/>
  <c r="AF4693" i="1"/>
  <c r="U4693" i="1"/>
  <c r="T4693" i="1"/>
  <c r="S4693" i="1"/>
  <c r="BC4692" i="1"/>
  <c r="AP4692" i="1"/>
  <c r="AQ4692" i="1" s="1"/>
  <c r="AN4692" i="1"/>
  <c r="AO4692" i="1" s="1"/>
  <c r="AG4692" i="1"/>
  <c r="AF4692" i="1"/>
  <c r="U4692" i="1"/>
  <c r="T4692" i="1"/>
  <c r="S4692" i="1"/>
  <c r="BC4691" i="1"/>
  <c r="BE4691" i="1" s="1"/>
  <c r="AP4691" i="1"/>
  <c r="AQ4691" i="1" s="1"/>
  <c r="AN4691" i="1"/>
  <c r="AO4691" i="1" s="1"/>
  <c r="AG4691" i="1"/>
  <c r="AF4691" i="1"/>
  <c r="U4691" i="1"/>
  <c r="T4691" i="1"/>
  <c r="S4691" i="1"/>
  <c r="BC4690" i="1"/>
  <c r="BE4690" i="1" s="1"/>
  <c r="AP4690" i="1"/>
  <c r="AQ4690" i="1" s="1"/>
  <c r="AN4690" i="1"/>
  <c r="AO4690" i="1" s="1"/>
  <c r="AG4690" i="1"/>
  <c r="AF4690" i="1"/>
  <c r="U4690" i="1"/>
  <c r="T4690" i="1"/>
  <c r="S4690" i="1"/>
  <c r="BC4689" i="1"/>
  <c r="AP4689" i="1"/>
  <c r="AQ4689" i="1" s="1"/>
  <c r="AN4689" i="1"/>
  <c r="AO4689" i="1" s="1"/>
  <c r="AG4689" i="1"/>
  <c r="AF4689" i="1"/>
  <c r="U4689" i="1"/>
  <c r="T4689" i="1"/>
  <c r="S4689" i="1"/>
  <c r="AM4689" i="1" s="1"/>
  <c r="BC4688" i="1"/>
  <c r="AP4688" i="1"/>
  <c r="AQ4688" i="1" s="1"/>
  <c r="AN4688" i="1"/>
  <c r="AO4688" i="1" s="1"/>
  <c r="AG4688" i="1"/>
  <c r="AF4688" i="1"/>
  <c r="U4688" i="1"/>
  <c r="T4688" i="1"/>
  <c r="S4688" i="1"/>
  <c r="BC4687" i="1"/>
  <c r="BE4687" i="1" s="1"/>
  <c r="AP4687" i="1"/>
  <c r="AQ4687" i="1" s="1"/>
  <c r="AN4687" i="1"/>
  <c r="AO4687" i="1" s="1"/>
  <c r="AG4687" i="1"/>
  <c r="AF4687" i="1"/>
  <c r="U4687" i="1"/>
  <c r="T4687" i="1"/>
  <c r="S4687" i="1"/>
  <c r="BC4686" i="1"/>
  <c r="BE4686" i="1" s="1"/>
  <c r="AP4686" i="1"/>
  <c r="AQ4686" i="1" s="1"/>
  <c r="AN4686" i="1"/>
  <c r="AO4686" i="1" s="1"/>
  <c r="AG4686" i="1"/>
  <c r="AF4686" i="1"/>
  <c r="U4686" i="1"/>
  <c r="T4686" i="1"/>
  <c r="S4686" i="1"/>
  <c r="BC4685" i="1"/>
  <c r="AP4685" i="1"/>
  <c r="AQ4685" i="1" s="1"/>
  <c r="AN4685" i="1"/>
  <c r="AO4685" i="1" s="1"/>
  <c r="AR4685" i="1" s="1"/>
  <c r="AG4685" i="1"/>
  <c r="AF4685" i="1"/>
  <c r="U4685" i="1"/>
  <c r="T4685" i="1"/>
  <c r="V4685" i="1" s="1"/>
  <c r="S4685" i="1"/>
  <c r="AM4685" i="1" s="1"/>
  <c r="BC4684" i="1"/>
  <c r="BE4684" i="1" s="1"/>
  <c r="AP4684" i="1"/>
  <c r="AQ4684" i="1" s="1"/>
  <c r="AN4684" i="1"/>
  <c r="AO4684" i="1" s="1"/>
  <c r="AG4684" i="1"/>
  <c r="AF4684" i="1"/>
  <c r="U4684" i="1"/>
  <c r="T4684" i="1"/>
  <c r="S4684" i="1"/>
  <c r="BC4683" i="1"/>
  <c r="AP4683" i="1"/>
  <c r="AQ4683" i="1" s="1"/>
  <c r="AN4683" i="1"/>
  <c r="AO4683" i="1" s="1"/>
  <c r="AG4683" i="1"/>
  <c r="AF4683" i="1"/>
  <c r="U4683" i="1"/>
  <c r="T4683" i="1"/>
  <c r="S4683" i="1"/>
  <c r="BC4682" i="1"/>
  <c r="BE4682" i="1" s="1"/>
  <c r="AP4682" i="1"/>
  <c r="AQ4682" i="1" s="1"/>
  <c r="AN4682" i="1"/>
  <c r="AO4682" i="1" s="1"/>
  <c r="AG4682" i="1"/>
  <c r="AF4682" i="1"/>
  <c r="U4682" i="1"/>
  <c r="T4682" i="1"/>
  <c r="V4682" i="1" s="1"/>
  <c r="S4682" i="1"/>
  <c r="BC4681" i="1"/>
  <c r="AP4681" i="1"/>
  <c r="AQ4681" i="1" s="1"/>
  <c r="AN4681" i="1"/>
  <c r="AO4681" i="1" s="1"/>
  <c r="AG4681" i="1"/>
  <c r="AF4681" i="1"/>
  <c r="U4681" i="1"/>
  <c r="T4681" i="1"/>
  <c r="S4681" i="1"/>
  <c r="BC4680" i="1"/>
  <c r="BE4680" i="1" s="1"/>
  <c r="AP4680" i="1"/>
  <c r="AQ4680" i="1" s="1"/>
  <c r="AN4680" i="1"/>
  <c r="AO4680" i="1" s="1"/>
  <c r="AG4680" i="1"/>
  <c r="AF4680" i="1"/>
  <c r="U4680" i="1"/>
  <c r="T4680" i="1"/>
  <c r="S4680" i="1"/>
  <c r="AM4680" i="1" s="1"/>
  <c r="BC4679" i="1"/>
  <c r="AP4679" i="1"/>
  <c r="AQ4679" i="1" s="1"/>
  <c r="AN4679" i="1"/>
  <c r="AO4679" i="1" s="1"/>
  <c r="AG4679" i="1"/>
  <c r="AF4679" i="1"/>
  <c r="U4679" i="1"/>
  <c r="T4679" i="1"/>
  <c r="S4679" i="1"/>
  <c r="BC4678" i="1"/>
  <c r="BE4678" i="1" s="1"/>
  <c r="AP4678" i="1"/>
  <c r="AQ4678" i="1" s="1"/>
  <c r="AN4678" i="1"/>
  <c r="AO4678" i="1" s="1"/>
  <c r="AG4678" i="1"/>
  <c r="AF4678" i="1"/>
  <c r="U4678" i="1"/>
  <c r="T4678" i="1"/>
  <c r="V4678" i="1" s="1"/>
  <c r="S4678" i="1"/>
  <c r="BC4677" i="1"/>
  <c r="AP4677" i="1"/>
  <c r="AQ4677" i="1" s="1"/>
  <c r="AN4677" i="1"/>
  <c r="AO4677" i="1" s="1"/>
  <c r="AG4677" i="1"/>
  <c r="AF4677" i="1"/>
  <c r="U4677" i="1"/>
  <c r="T4677" i="1"/>
  <c r="S4677" i="1"/>
  <c r="AM4677" i="1" s="1"/>
  <c r="BC4676" i="1"/>
  <c r="AP4676" i="1"/>
  <c r="AQ4676" i="1" s="1"/>
  <c r="AN4676" i="1"/>
  <c r="AO4676" i="1" s="1"/>
  <c r="AG4676" i="1"/>
  <c r="AF4676" i="1"/>
  <c r="U4676" i="1"/>
  <c r="T4676" i="1"/>
  <c r="S4676" i="1"/>
  <c r="AM4676" i="1" s="1"/>
  <c r="BC4675" i="1"/>
  <c r="AP4675" i="1"/>
  <c r="AQ4675" i="1" s="1"/>
  <c r="AN4675" i="1"/>
  <c r="AO4675" i="1" s="1"/>
  <c r="AG4675" i="1"/>
  <c r="AF4675" i="1"/>
  <c r="U4675" i="1"/>
  <c r="T4675" i="1"/>
  <c r="S4675" i="1"/>
  <c r="BC4674" i="1"/>
  <c r="BE4674" i="1" s="1"/>
  <c r="AP4674" i="1"/>
  <c r="AQ4674" i="1" s="1"/>
  <c r="AN4674" i="1"/>
  <c r="AO4674" i="1" s="1"/>
  <c r="AG4674" i="1"/>
  <c r="AF4674" i="1"/>
  <c r="U4674" i="1"/>
  <c r="T4674" i="1"/>
  <c r="S4674" i="1"/>
  <c r="AM4674" i="1" s="1"/>
  <c r="BC4673" i="1"/>
  <c r="AP4673" i="1"/>
  <c r="AQ4673" i="1" s="1"/>
  <c r="AN4673" i="1"/>
  <c r="AO4673" i="1" s="1"/>
  <c r="AR4673" i="1" s="1"/>
  <c r="AG4673" i="1"/>
  <c r="AF4673" i="1"/>
  <c r="U4673" i="1"/>
  <c r="T4673" i="1"/>
  <c r="S4673" i="1"/>
  <c r="BC4672" i="1"/>
  <c r="AP4672" i="1"/>
  <c r="AQ4672" i="1" s="1"/>
  <c r="AN4672" i="1"/>
  <c r="AO4672" i="1" s="1"/>
  <c r="AG4672" i="1"/>
  <c r="AF4672" i="1"/>
  <c r="U4672" i="1"/>
  <c r="T4672" i="1"/>
  <c r="V4672" i="1" s="1"/>
  <c r="S4672" i="1"/>
  <c r="BC4671" i="1"/>
  <c r="AP4671" i="1"/>
  <c r="AQ4671" i="1" s="1"/>
  <c r="AN4671" i="1"/>
  <c r="AO4671" i="1" s="1"/>
  <c r="AG4671" i="1"/>
  <c r="AF4671" i="1"/>
  <c r="U4671" i="1"/>
  <c r="T4671" i="1"/>
  <c r="S4671" i="1"/>
  <c r="BC4670" i="1"/>
  <c r="BE4670" i="1" s="1"/>
  <c r="AP4670" i="1"/>
  <c r="AQ4670" i="1" s="1"/>
  <c r="AN4670" i="1"/>
  <c r="AO4670" i="1" s="1"/>
  <c r="AG4670" i="1"/>
  <c r="AF4670" i="1"/>
  <c r="U4670" i="1"/>
  <c r="T4670" i="1"/>
  <c r="S4670" i="1"/>
  <c r="AM4670" i="1" s="1"/>
  <c r="BC4669" i="1"/>
  <c r="AP4669" i="1"/>
  <c r="AQ4669" i="1" s="1"/>
  <c r="AN4669" i="1"/>
  <c r="AO4669" i="1" s="1"/>
  <c r="AG4669" i="1"/>
  <c r="AF4669" i="1"/>
  <c r="U4669" i="1"/>
  <c r="T4669" i="1"/>
  <c r="S4669" i="1"/>
  <c r="BC4668" i="1"/>
  <c r="AP4668" i="1"/>
  <c r="AQ4668" i="1" s="1"/>
  <c r="AN4668" i="1"/>
  <c r="AO4668" i="1" s="1"/>
  <c r="AG4668" i="1"/>
  <c r="AF4668" i="1"/>
  <c r="U4668" i="1"/>
  <c r="T4668" i="1"/>
  <c r="S4668" i="1"/>
  <c r="AM4668" i="1" s="1"/>
  <c r="BC4667" i="1"/>
  <c r="AP4667" i="1"/>
  <c r="AQ4667" i="1" s="1"/>
  <c r="AN4667" i="1"/>
  <c r="AO4667" i="1" s="1"/>
  <c r="AG4667" i="1"/>
  <c r="AF4667" i="1"/>
  <c r="U4667" i="1"/>
  <c r="T4667" i="1"/>
  <c r="S4667" i="1"/>
  <c r="AM4667" i="1" s="1"/>
  <c r="BC4666" i="1"/>
  <c r="BE4666" i="1" s="1"/>
  <c r="AP4666" i="1"/>
  <c r="AQ4666" i="1" s="1"/>
  <c r="AN4666" i="1"/>
  <c r="AO4666" i="1" s="1"/>
  <c r="AG4666" i="1"/>
  <c r="AF4666" i="1"/>
  <c r="U4666" i="1"/>
  <c r="T4666" i="1"/>
  <c r="S4666" i="1"/>
  <c r="BC4665" i="1"/>
  <c r="AP4665" i="1"/>
  <c r="AQ4665" i="1" s="1"/>
  <c r="AN4665" i="1"/>
  <c r="AO4665" i="1" s="1"/>
  <c r="AR4665" i="1" s="1"/>
  <c r="AG4665" i="1"/>
  <c r="AF4665" i="1"/>
  <c r="U4665" i="1"/>
  <c r="T4665" i="1"/>
  <c r="S4665" i="1"/>
  <c r="BC4664" i="1"/>
  <c r="AP4664" i="1"/>
  <c r="AQ4664" i="1" s="1"/>
  <c r="AN4664" i="1"/>
  <c r="AO4664" i="1" s="1"/>
  <c r="AG4664" i="1"/>
  <c r="AF4664" i="1"/>
  <c r="U4664" i="1"/>
  <c r="T4664" i="1"/>
  <c r="V4664" i="1" s="1"/>
  <c r="S4664" i="1"/>
  <c r="BC4663" i="1"/>
  <c r="AP4663" i="1"/>
  <c r="AQ4663" i="1" s="1"/>
  <c r="AN4663" i="1"/>
  <c r="AO4663" i="1" s="1"/>
  <c r="AG4663" i="1"/>
  <c r="AF4663" i="1"/>
  <c r="U4663" i="1"/>
  <c r="T4663" i="1"/>
  <c r="V4663" i="1" s="1"/>
  <c r="S4663" i="1"/>
  <c r="BC4662" i="1"/>
  <c r="BE4662" i="1" s="1"/>
  <c r="AP4662" i="1"/>
  <c r="AQ4662" i="1" s="1"/>
  <c r="AN4662" i="1"/>
  <c r="AO4662" i="1" s="1"/>
  <c r="AG4662" i="1"/>
  <c r="AF4662" i="1"/>
  <c r="U4662" i="1"/>
  <c r="T4662" i="1"/>
  <c r="S4662" i="1"/>
  <c r="AM4662" i="1" s="1"/>
  <c r="BC4661" i="1"/>
  <c r="AP4661" i="1"/>
  <c r="AQ4661" i="1" s="1"/>
  <c r="AN4661" i="1"/>
  <c r="AO4661" i="1" s="1"/>
  <c r="AG4661" i="1"/>
  <c r="AF4661" i="1"/>
  <c r="U4661" i="1"/>
  <c r="T4661" i="1"/>
  <c r="S4661" i="1"/>
  <c r="AM4661" i="1" s="1"/>
  <c r="BC4660" i="1"/>
  <c r="AP4660" i="1"/>
  <c r="AQ4660" i="1" s="1"/>
  <c r="AN4660" i="1"/>
  <c r="AO4660" i="1" s="1"/>
  <c r="AG4660" i="1"/>
  <c r="AF4660" i="1"/>
  <c r="U4660" i="1"/>
  <c r="T4660" i="1"/>
  <c r="S4660" i="1"/>
  <c r="BC4659" i="1"/>
  <c r="AP4659" i="1"/>
  <c r="AQ4659" i="1" s="1"/>
  <c r="AN4659" i="1"/>
  <c r="AO4659" i="1" s="1"/>
  <c r="AG4659" i="1"/>
  <c r="AF4659" i="1"/>
  <c r="U4659" i="1"/>
  <c r="T4659" i="1"/>
  <c r="S4659" i="1"/>
  <c r="AM4659" i="1" s="1"/>
  <c r="BC4658" i="1"/>
  <c r="BE4658" i="1" s="1"/>
  <c r="AP4658" i="1"/>
  <c r="AQ4658" i="1" s="1"/>
  <c r="AN4658" i="1"/>
  <c r="AO4658" i="1" s="1"/>
  <c r="AG4658" i="1"/>
  <c r="AF4658" i="1"/>
  <c r="U4658" i="1"/>
  <c r="T4658" i="1"/>
  <c r="V4658" i="1" s="1"/>
  <c r="S4658" i="1"/>
  <c r="AM4658" i="1" s="1"/>
  <c r="BC4657" i="1"/>
  <c r="AP4657" i="1"/>
  <c r="AQ4657" i="1" s="1"/>
  <c r="AN4657" i="1"/>
  <c r="AO4657" i="1" s="1"/>
  <c r="AG4657" i="1"/>
  <c r="AF4657" i="1"/>
  <c r="U4657" i="1"/>
  <c r="T4657" i="1"/>
  <c r="S4657" i="1"/>
  <c r="BC4656" i="1"/>
  <c r="AP4656" i="1"/>
  <c r="AQ4656" i="1" s="1"/>
  <c r="AN4656" i="1"/>
  <c r="AO4656" i="1" s="1"/>
  <c r="AG4656" i="1"/>
  <c r="AF4656" i="1"/>
  <c r="U4656" i="1"/>
  <c r="T4656" i="1"/>
  <c r="S4656" i="1"/>
  <c r="BC4655" i="1"/>
  <c r="AP4655" i="1"/>
  <c r="AQ4655" i="1" s="1"/>
  <c r="AN4655" i="1"/>
  <c r="AO4655" i="1" s="1"/>
  <c r="AG4655" i="1"/>
  <c r="AF4655" i="1"/>
  <c r="U4655" i="1"/>
  <c r="T4655" i="1"/>
  <c r="V4655" i="1" s="1"/>
  <c r="S4655" i="1"/>
  <c r="BC4654" i="1"/>
  <c r="BE4654" i="1" s="1"/>
  <c r="AP4654" i="1"/>
  <c r="AQ4654" i="1" s="1"/>
  <c r="AN4654" i="1"/>
  <c r="AO4654" i="1" s="1"/>
  <c r="AG4654" i="1"/>
  <c r="AF4654" i="1"/>
  <c r="U4654" i="1"/>
  <c r="T4654" i="1"/>
  <c r="S4654" i="1"/>
  <c r="BC4653" i="1"/>
  <c r="AP4653" i="1"/>
  <c r="AQ4653" i="1" s="1"/>
  <c r="AN4653" i="1"/>
  <c r="AO4653" i="1" s="1"/>
  <c r="AG4653" i="1"/>
  <c r="AF4653" i="1"/>
  <c r="U4653" i="1"/>
  <c r="T4653" i="1"/>
  <c r="S4653" i="1"/>
  <c r="AM4653" i="1" s="1"/>
  <c r="BC4652" i="1"/>
  <c r="AP4652" i="1"/>
  <c r="AQ4652" i="1" s="1"/>
  <c r="AN4652" i="1"/>
  <c r="AO4652" i="1" s="1"/>
  <c r="AG4652" i="1"/>
  <c r="AF4652" i="1"/>
  <c r="U4652" i="1"/>
  <c r="T4652" i="1"/>
  <c r="S4652" i="1"/>
  <c r="AM4652" i="1" s="1"/>
  <c r="BC4651" i="1"/>
  <c r="AP4651" i="1"/>
  <c r="AQ4651" i="1" s="1"/>
  <c r="AN4651" i="1"/>
  <c r="AO4651" i="1" s="1"/>
  <c r="AG4651" i="1"/>
  <c r="AF4651" i="1"/>
  <c r="U4651" i="1"/>
  <c r="T4651" i="1"/>
  <c r="S4651" i="1"/>
  <c r="BC4650" i="1"/>
  <c r="BE4650" i="1" s="1"/>
  <c r="AP4650" i="1"/>
  <c r="AQ4650" i="1" s="1"/>
  <c r="AN4650" i="1"/>
  <c r="AO4650" i="1" s="1"/>
  <c r="AG4650" i="1"/>
  <c r="AF4650" i="1"/>
  <c r="U4650" i="1"/>
  <c r="T4650" i="1"/>
  <c r="S4650" i="1"/>
  <c r="AM4650" i="1" s="1"/>
  <c r="BC4649" i="1"/>
  <c r="AP4649" i="1"/>
  <c r="AQ4649" i="1" s="1"/>
  <c r="AN4649" i="1"/>
  <c r="AO4649" i="1" s="1"/>
  <c r="AR4649" i="1" s="1"/>
  <c r="AG4649" i="1"/>
  <c r="AF4649" i="1"/>
  <c r="U4649" i="1"/>
  <c r="T4649" i="1"/>
  <c r="S4649" i="1"/>
  <c r="BC4648" i="1"/>
  <c r="AP4648" i="1"/>
  <c r="AQ4648" i="1" s="1"/>
  <c r="AN4648" i="1"/>
  <c r="AO4648" i="1" s="1"/>
  <c r="AG4648" i="1"/>
  <c r="AF4648" i="1"/>
  <c r="U4648" i="1"/>
  <c r="T4648" i="1"/>
  <c r="V4648" i="1" s="1"/>
  <c r="S4648" i="1"/>
  <c r="BC4647" i="1"/>
  <c r="AP4647" i="1"/>
  <c r="AQ4647" i="1" s="1"/>
  <c r="AN4647" i="1"/>
  <c r="AO4647" i="1" s="1"/>
  <c r="AG4647" i="1"/>
  <c r="AF4647" i="1"/>
  <c r="U4647" i="1"/>
  <c r="T4647" i="1"/>
  <c r="S4647" i="1"/>
  <c r="AM4647" i="1" s="1"/>
  <c r="BC4646" i="1"/>
  <c r="BE4646" i="1" s="1"/>
  <c r="AP4646" i="1"/>
  <c r="AQ4646" i="1" s="1"/>
  <c r="AN4646" i="1"/>
  <c r="AO4646" i="1" s="1"/>
  <c r="AG4646" i="1"/>
  <c r="AF4646" i="1"/>
  <c r="U4646" i="1"/>
  <c r="T4646" i="1"/>
  <c r="V4646" i="1" s="1"/>
  <c r="S4646" i="1"/>
  <c r="AM4646" i="1" s="1"/>
  <c r="BC4645" i="1"/>
  <c r="AP4645" i="1"/>
  <c r="AQ4645" i="1" s="1"/>
  <c r="AN4645" i="1"/>
  <c r="AO4645" i="1" s="1"/>
  <c r="AG4645" i="1"/>
  <c r="AF4645" i="1"/>
  <c r="U4645" i="1"/>
  <c r="T4645" i="1"/>
  <c r="S4645" i="1"/>
  <c r="BC4644" i="1"/>
  <c r="AP4644" i="1"/>
  <c r="AQ4644" i="1" s="1"/>
  <c r="AN4644" i="1"/>
  <c r="AO4644" i="1" s="1"/>
  <c r="AG4644" i="1"/>
  <c r="AF4644" i="1"/>
  <c r="U4644" i="1"/>
  <c r="T4644" i="1"/>
  <c r="S4644" i="1"/>
  <c r="AM4644" i="1" s="1"/>
  <c r="BC4643" i="1"/>
  <c r="AP4643" i="1"/>
  <c r="AQ4643" i="1" s="1"/>
  <c r="AN4643" i="1"/>
  <c r="AO4643" i="1" s="1"/>
  <c r="AG4643" i="1"/>
  <c r="AF4643" i="1"/>
  <c r="U4643" i="1"/>
  <c r="T4643" i="1"/>
  <c r="S4643" i="1"/>
  <c r="AM4643" i="1" s="1"/>
  <c r="BC4642" i="1"/>
  <c r="BE4642" i="1" s="1"/>
  <c r="AP4642" i="1"/>
  <c r="AQ4642" i="1" s="1"/>
  <c r="AN4642" i="1"/>
  <c r="AO4642" i="1" s="1"/>
  <c r="AG4642" i="1"/>
  <c r="AF4642" i="1"/>
  <c r="U4642" i="1"/>
  <c r="T4642" i="1"/>
  <c r="V4642" i="1" s="1"/>
  <c r="S4642" i="1"/>
  <c r="BC4641" i="1"/>
  <c r="AP4641" i="1"/>
  <c r="AQ4641" i="1" s="1"/>
  <c r="AN4641" i="1"/>
  <c r="AO4641" i="1" s="1"/>
  <c r="AR4641" i="1" s="1"/>
  <c r="AG4641" i="1"/>
  <c r="AF4641" i="1"/>
  <c r="U4641" i="1"/>
  <c r="T4641" i="1"/>
  <c r="S4641" i="1"/>
  <c r="BC4640" i="1"/>
  <c r="AP4640" i="1"/>
  <c r="AQ4640" i="1" s="1"/>
  <c r="AN4640" i="1"/>
  <c r="AO4640" i="1" s="1"/>
  <c r="AG4640" i="1"/>
  <c r="AF4640" i="1"/>
  <c r="U4640" i="1"/>
  <c r="T4640" i="1"/>
  <c r="V4640" i="1" s="1"/>
  <c r="S4640" i="1"/>
  <c r="BC4639" i="1"/>
  <c r="AP4639" i="1"/>
  <c r="AQ4639" i="1" s="1"/>
  <c r="AN4639" i="1"/>
  <c r="AO4639" i="1" s="1"/>
  <c r="AG4639" i="1"/>
  <c r="AF4639" i="1"/>
  <c r="U4639" i="1"/>
  <c r="T4639" i="1"/>
  <c r="V4639" i="1" s="1"/>
  <c r="S4639" i="1"/>
  <c r="BC4638" i="1"/>
  <c r="BE4638" i="1" s="1"/>
  <c r="AP4638" i="1"/>
  <c r="AQ4638" i="1" s="1"/>
  <c r="AN4638" i="1"/>
  <c r="AO4638" i="1" s="1"/>
  <c r="AG4638" i="1"/>
  <c r="AF4638" i="1"/>
  <c r="U4638" i="1"/>
  <c r="T4638" i="1"/>
  <c r="S4638" i="1"/>
  <c r="AM4638" i="1" s="1"/>
  <c r="BC4637" i="1"/>
  <c r="AP4637" i="1"/>
  <c r="AQ4637" i="1" s="1"/>
  <c r="AN4637" i="1"/>
  <c r="AO4637" i="1" s="1"/>
  <c r="AG4637" i="1"/>
  <c r="AF4637" i="1"/>
  <c r="U4637" i="1"/>
  <c r="T4637" i="1"/>
  <c r="S4637" i="1"/>
  <c r="AM4637" i="1" s="1"/>
  <c r="BC4636" i="1"/>
  <c r="AP4636" i="1"/>
  <c r="AQ4636" i="1" s="1"/>
  <c r="AN4636" i="1"/>
  <c r="AO4636" i="1" s="1"/>
  <c r="AG4636" i="1"/>
  <c r="AF4636" i="1"/>
  <c r="U4636" i="1"/>
  <c r="T4636" i="1"/>
  <c r="S4636" i="1"/>
  <c r="BC4635" i="1"/>
  <c r="AP4635" i="1"/>
  <c r="AQ4635" i="1" s="1"/>
  <c r="AN4635" i="1"/>
  <c r="AO4635" i="1" s="1"/>
  <c r="AG4635" i="1"/>
  <c r="AF4635" i="1"/>
  <c r="U4635" i="1"/>
  <c r="T4635" i="1"/>
  <c r="S4635" i="1"/>
  <c r="AM4635" i="1" s="1"/>
  <c r="BC4634" i="1"/>
  <c r="BE4634" i="1" s="1"/>
  <c r="AP4634" i="1"/>
  <c r="AQ4634" i="1" s="1"/>
  <c r="AN4634" i="1"/>
  <c r="AO4634" i="1" s="1"/>
  <c r="AG4634" i="1"/>
  <c r="AF4634" i="1"/>
  <c r="U4634" i="1"/>
  <c r="T4634" i="1"/>
  <c r="S4634" i="1"/>
  <c r="AM4634" i="1" s="1"/>
  <c r="BC4633" i="1"/>
  <c r="AP4633" i="1"/>
  <c r="AQ4633" i="1" s="1"/>
  <c r="AN4633" i="1"/>
  <c r="AO4633" i="1" s="1"/>
  <c r="AG4633" i="1"/>
  <c r="AF4633" i="1"/>
  <c r="U4633" i="1"/>
  <c r="T4633" i="1"/>
  <c r="S4633" i="1"/>
  <c r="BC4632" i="1"/>
  <c r="AP4632" i="1"/>
  <c r="AQ4632" i="1" s="1"/>
  <c r="AN4632" i="1"/>
  <c r="AO4632" i="1" s="1"/>
  <c r="AG4632" i="1"/>
  <c r="AF4632" i="1"/>
  <c r="U4632" i="1"/>
  <c r="T4632" i="1"/>
  <c r="S4632" i="1"/>
  <c r="BC4631" i="1"/>
  <c r="AP4631" i="1"/>
  <c r="AQ4631" i="1" s="1"/>
  <c r="AN4631" i="1"/>
  <c r="AO4631" i="1" s="1"/>
  <c r="AG4631" i="1"/>
  <c r="AF4631" i="1"/>
  <c r="U4631" i="1"/>
  <c r="T4631" i="1"/>
  <c r="S4631" i="1"/>
  <c r="AM4631" i="1" s="1"/>
  <c r="BC4630" i="1"/>
  <c r="AP4630" i="1"/>
  <c r="AQ4630" i="1" s="1"/>
  <c r="AN4630" i="1"/>
  <c r="AO4630" i="1" s="1"/>
  <c r="AG4630" i="1"/>
  <c r="AF4630" i="1"/>
  <c r="U4630" i="1"/>
  <c r="T4630" i="1"/>
  <c r="S4630" i="1"/>
  <c r="BC4629" i="1"/>
  <c r="AP4629" i="1"/>
  <c r="AQ4629" i="1" s="1"/>
  <c r="AN4629" i="1"/>
  <c r="AO4629" i="1" s="1"/>
  <c r="AG4629" i="1"/>
  <c r="AF4629" i="1"/>
  <c r="U4629" i="1"/>
  <c r="T4629" i="1"/>
  <c r="S4629" i="1"/>
  <c r="BC4628" i="1"/>
  <c r="AP4628" i="1"/>
  <c r="AQ4628" i="1" s="1"/>
  <c r="AN4628" i="1"/>
  <c r="AO4628" i="1" s="1"/>
  <c r="AG4628" i="1"/>
  <c r="AF4628" i="1"/>
  <c r="U4628" i="1"/>
  <c r="T4628" i="1"/>
  <c r="V4628" i="1" s="1"/>
  <c r="S4628" i="1"/>
  <c r="BC4627" i="1"/>
  <c r="AP4627" i="1"/>
  <c r="AQ4627" i="1" s="1"/>
  <c r="AN4627" i="1"/>
  <c r="AO4627" i="1" s="1"/>
  <c r="AG4627" i="1"/>
  <c r="AF4627" i="1"/>
  <c r="U4627" i="1"/>
  <c r="T4627" i="1"/>
  <c r="S4627" i="1"/>
  <c r="BC4626" i="1"/>
  <c r="BE4626" i="1" s="1"/>
  <c r="AP4626" i="1"/>
  <c r="AQ4626" i="1" s="1"/>
  <c r="AN4626" i="1"/>
  <c r="AO4626" i="1" s="1"/>
  <c r="AG4626" i="1"/>
  <c r="AF4626" i="1"/>
  <c r="U4626" i="1"/>
  <c r="T4626" i="1"/>
  <c r="S4626" i="1"/>
  <c r="AM4626" i="1" s="1"/>
  <c r="BC4625" i="1"/>
  <c r="AP4625" i="1"/>
  <c r="AQ4625" i="1" s="1"/>
  <c r="AN4625" i="1"/>
  <c r="AO4625" i="1" s="1"/>
  <c r="AG4625" i="1"/>
  <c r="AF4625" i="1"/>
  <c r="U4625" i="1"/>
  <c r="T4625" i="1"/>
  <c r="S4625" i="1"/>
  <c r="AM4625" i="1" s="1"/>
  <c r="BC4624" i="1"/>
  <c r="AP4624" i="1"/>
  <c r="AQ4624" i="1" s="1"/>
  <c r="AN4624" i="1"/>
  <c r="AO4624" i="1" s="1"/>
  <c r="AG4624" i="1"/>
  <c r="AF4624" i="1"/>
  <c r="U4624" i="1"/>
  <c r="T4624" i="1"/>
  <c r="S4624" i="1"/>
  <c r="BC4623" i="1"/>
  <c r="AP4623" i="1"/>
  <c r="AQ4623" i="1" s="1"/>
  <c r="AN4623" i="1"/>
  <c r="AO4623" i="1" s="1"/>
  <c r="AG4623" i="1"/>
  <c r="AF4623" i="1"/>
  <c r="U4623" i="1"/>
  <c r="T4623" i="1"/>
  <c r="S4623" i="1"/>
  <c r="AM4623" i="1" s="1"/>
  <c r="BC4622" i="1"/>
  <c r="BE4622" i="1" s="1"/>
  <c r="AP4622" i="1"/>
  <c r="AQ4622" i="1" s="1"/>
  <c r="AN4622" i="1"/>
  <c r="AO4622" i="1" s="1"/>
  <c r="AG4622" i="1"/>
  <c r="AF4622" i="1"/>
  <c r="U4622" i="1"/>
  <c r="T4622" i="1"/>
  <c r="S4622" i="1"/>
  <c r="AM4622" i="1" s="1"/>
  <c r="BC4621" i="1"/>
  <c r="AP4621" i="1"/>
  <c r="AQ4621" i="1" s="1"/>
  <c r="AN4621" i="1"/>
  <c r="AO4621" i="1" s="1"/>
  <c r="AG4621" i="1"/>
  <c r="AF4621" i="1"/>
  <c r="U4621" i="1"/>
  <c r="T4621" i="1"/>
  <c r="S4621" i="1"/>
  <c r="BC4620" i="1"/>
  <c r="AP4620" i="1"/>
  <c r="AQ4620" i="1" s="1"/>
  <c r="AN4620" i="1"/>
  <c r="AO4620" i="1" s="1"/>
  <c r="AG4620" i="1"/>
  <c r="AF4620" i="1"/>
  <c r="U4620" i="1"/>
  <c r="T4620" i="1"/>
  <c r="S4620" i="1"/>
  <c r="BC4619" i="1"/>
  <c r="AP4619" i="1"/>
  <c r="AQ4619" i="1" s="1"/>
  <c r="AN4619" i="1"/>
  <c r="AO4619" i="1" s="1"/>
  <c r="AG4619" i="1"/>
  <c r="AF4619" i="1"/>
  <c r="U4619" i="1"/>
  <c r="T4619" i="1"/>
  <c r="S4619" i="1"/>
  <c r="BC4618" i="1"/>
  <c r="BE4618" i="1" s="1"/>
  <c r="AP4618" i="1"/>
  <c r="AQ4618" i="1" s="1"/>
  <c r="AN4618" i="1"/>
  <c r="AO4618" i="1" s="1"/>
  <c r="AG4618" i="1"/>
  <c r="AF4618" i="1"/>
  <c r="U4618" i="1"/>
  <c r="T4618" i="1"/>
  <c r="S4618" i="1"/>
  <c r="BC4617" i="1"/>
  <c r="AP4617" i="1"/>
  <c r="AQ4617" i="1" s="1"/>
  <c r="AN4617" i="1"/>
  <c r="AO4617" i="1" s="1"/>
  <c r="AG4617" i="1"/>
  <c r="AF4617" i="1"/>
  <c r="U4617" i="1"/>
  <c r="T4617" i="1"/>
  <c r="S4617" i="1"/>
  <c r="AM4617" i="1" s="1"/>
  <c r="BC4616" i="1"/>
  <c r="AP4616" i="1"/>
  <c r="AQ4616" i="1" s="1"/>
  <c r="AN4616" i="1"/>
  <c r="AO4616" i="1" s="1"/>
  <c r="AG4616" i="1"/>
  <c r="AF4616" i="1"/>
  <c r="U4616" i="1"/>
  <c r="T4616" i="1"/>
  <c r="S4616" i="1"/>
  <c r="AM4616" i="1" s="1"/>
  <c r="BC4615" i="1"/>
  <c r="AP4615" i="1"/>
  <c r="AQ4615" i="1" s="1"/>
  <c r="AN4615" i="1"/>
  <c r="AO4615" i="1" s="1"/>
  <c r="AG4615" i="1"/>
  <c r="AF4615" i="1"/>
  <c r="U4615" i="1"/>
  <c r="T4615" i="1"/>
  <c r="S4615" i="1"/>
  <c r="BC4614" i="1"/>
  <c r="BE4614" i="1" s="1"/>
  <c r="AP4614" i="1"/>
  <c r="AQ4614" i="1" s="1"/>
  <c r="AN4614" i="1"/>
  <c r="AO4614" i="1" s="1"/>
  <c r="AG4614" i="1"/>
  <c r="AF4614" i="1"/>
  <c r="U4614" i="1"/>
  <c r="T4614" i="1"/>
  <c r="S4614" i="1"/>
  <c r="AM4614" i="1" s="1"/>
  <c r="BC4613" i="1"/>
  <c r="AP4613" i="1"/>
  <c r="AQ4613" i="1" s="1"/>
  <c r="AN4613" i="1"/>
  <c r="AO4613" i="1" s="1"/>
  <c r="AR4613" i="1" s="1"/>
  <c r="AG4613" i="1"/>
  <c r="AF4613" i="1"/>
  <c r="U4613" i="1"/>
  <c r="T4613" i="1"/>
  <c r="S4613" i="1"/>
  <c r="BC4612" i="1"/>
  <c r="AP4612" i="1"/>
  <c r="AQ4612" i="1" s="1"/>
  <c r="AN4612" i="1"/>
  <c r="AO4612" i="1" s="1"/>
  <c r="AG4612" i="1"/>
  <c r="AF4612" i="1"/>
  <c r="U4612" i="1"/>
  <c r="T4612" i="1"/>
  <c r="V4612" i="1" s="1"/>
  <c r="S4612" i="1"/>
  <c r="BC4611" i="1"/>
  <c r="AP4611" i="1"/>
  <c r="AQ4611" i="1" s="1"/>
  <c r="AN4611" i="1"/>
  <c r="AO4611" i="1" s="1"/>
  <c r="AG4611" i="1"/>
  <c r="AF4611" i="1"/>
  <c r="U4611" i="1"/>
  <c r="T4611" i="1"/>
  <c r="S4611" i="1"/>
  <c r="AM4611" i="1" s="1"/>
  <c r="BC4610" i="1"/>
  <c r="BE4610" i="1" s="1"/>
  <c r="AP4610" i="1"/>
  <c r="AQ4610" i="1" s="1"/>
  <c r="AN4610" i="1"/>
  <c r="AO4610" i="1" s="1"/>
  <c r="AG4610" i="1"/>
  <c r="AF4610" i="1"/>
  <c r="U4610" i="1"/>
  <c r="T4610" i="1"/>
  <c r="S4610" i="1"/>
  <c r="BC4609" i="1"/>
  <c r="AP4609" i="1"/>
  <c r="AQ4609" i="1" s="1"/>
  <c r="AN4609" i="1"/>
  <c r="AO4609" i="1" s="1"/>
  <c r="AG4609" i="1"/>
  <c r="AF4609" i="1"/>
  <c r="U4609" i="1"/>
  <c r="T4609" i="1"/>
  <c r="S4609" i="1"/>
  <c r="BC4608" i="1"/>
  <c r="AP4608" i="1"/>
  <c r="AQ4608" i="1" s="1"/>
  <c r="AN4608" i="1"/>
  <c r="AO4608" i="1" s="1"/>
  <c r="AG4608" i="1"/>
  <c r="AF4608" i="1"/>
  <c r="U4608" i="1"/>
  <c r="T4608" i="1"/>
  <c r="S4608" i="1"/>
  <c r="BC4607" i="1"/>
  <c r="AP4607" i="1"/>
  <c r="AQ4607" i="1" s="1"/>
  <c r="AN4607" i="1"/>
  <c r="AO4607" i="1" s="1"/>
  <c r="AG4607" i="1"/>
  <c r="AF4607" i="1"/>
  <c r="U4607" i="1"/>
  <c r="T4607" i="1"/>
  <c r="S4607" i="1"/>
  <c r="AM4607" i="1" s="1"/>
  <c r="BC4606" i="1"/>
  <c r="AP4606" i="1"/>
  <c r="AQ4606" i="1" s="1"/>
  <c r="AN4606" i="1"/>
  <c r="AO4606" i="1" s="1"/>
  <c r="AG4606" i="1"/>
  <c r="AF4606" i="1"/>
  <c r="U4606" i="1"/>
  <c r="T4606" i="1"/>
  <c r="S4606" i="1"/>
  <c r="BC4605" i="1"/>
  <c r="AP4605" i="1"/>
  <c r="AQ4605" i="1" s="1"/>
  <c r="AN4605" i="1"/>
  <c r="AO4605" i="1" s="1"/>
  <c r="AG4605" i="1"/>
  <c r="AF4605" i="1"/>
  <c r="U4605" i="1"/>
  <c r="T4605" i="1"/>
  <c r="S4605" i="1"/>
  <c r="AM4605" i="1" s="1"/>
  <c r="BC4604" i="1"/>
  <c r="AP4604" i="1"/>
  <c r="AQ4604" i="1" s="1"/>
  <c r="AN4604" i="1"/>
  <c r="AO4604" i="1" s="1"/>
  <c r="AG4604" i="1"/>
  <c r="AF4604" i="1"/>
  <c r="U4604" i="1"/>
  <c r="T4604" i="1"/>
  <c r="S4604" i="1"/>
  <c r="AM4604" i="1" s="1"/>
  <c r="BC4603" i="1"/>
  <c r="AP4603" i="1"/>
  <c r="AQ4603" i="1" s="1"/>
  <c r="AN4603" i="1"/>
  <c r="AO4603" i="1" s="1"/>
  <c r="AG4603" i="1"/>
  <c r="AF4603" i="1"/>
  <c r="U4603" i="1"/>
  <c r="T4603" i="1"/>
  <c r="S4603" i="1"/>
  <c r="BC4602" i="1"/>
  <c r="BE4602" i="1" s="1"/>
  <c r="AP4602" i="1"/>
  <c r="AQ4602" i="1" s="1"/>
  <c r="AN4602" i="1"/>
  <c r="AO4602" i="1" s="1"/>
  <c r="AG4602" i="1"/>
  <c r="AF4602" i="1"/>
  <c r="U4602" i="1"/>
  <c r="T4602" i="1"/>
  <c r="S4602" i="1"/>
  <c r="AM4602" i="1" s="1"/>
  <c r="BC4601" i="1"/>
  <c r="AP4601" i="1"/>
  <c r="AQ4601" i="1" s="1"/>
  <c r="AN4601" i="1"/>
  <c r="AO4601" i="1" s="1"/>
  <c r="AR4601" i="1" s="1"/>
  <c r="AG4601" i="1"/>
  <c r="AF4601" i="1"/>
  <c r="U4601" i="1"/>
  <c r="T4601" i="1"/>
  <c r="S4601" i="1"/>
  <c r="BC4600" i="1"/>
  <c r="AP4600" i="1"/>
  <c r="AQ4600" i="1" s="1"/>
  <c r="AN4600" i="1"/>
  <c r="AO4600" i="1" s="1"/>
  <c r="AG4600" i="1"/>
  <c r="AF4600" i="1"/>
  <c r="U4600" i="1"/>
  <c r="T4600" i="1"/>
  <c r="V4600" i="1" s="1"/>
  <c r="S4600" i="1"/>
  <c r="BC4599" i="1"/>
  <c r="AP4599" i="1"/>
  <c r="AQ4599" i="1" s="1"/>
  <c r="AN4599" i="1"/>
  <c r="AO4599" i="1" s="1"/>
  <c r="AG4599" i="1"/>
  <c r="AF4599" i="1"/>
  <c r="U4599" i="1"/>
  <c r="T4599" i="1"/>
  <c r="S4599" i="1"/>
  <c r="BC4598" i="1"/>
  <c r="BE4598" i="1" s="1"/>
  <c r="AP4598" i="1"/>
  <c r="AQ4598" i="1" s="1"/>
  <c r="AN4598" i="1"/>
  <c r="AO4598" i="1" s="1"/>
  <c r="AG4598" i="1"/>
  <c r="AF4598" i="1"/>
  <c r="U4598" i="1"/>
  <c r="T4598" i="1"/>
  <c r="S4598" i="1"/>
  <c r="AM4598" i="1" s="1"/>
  <c r="BC4597" i="1"/>
  <c r="AP4597" i="1"/>
  <c r="AQ4597" i="1" s="1"/>
  <c r="AN4597" i="1"/>
  <c r="AO4597" i="1" s="1"/>
  <c r="AG4597" i="1"/>
  <c r="AF4597" i="1"/>
  <c r="U4597" i="1"/>
  <c r="T4597" i="1"/>
  <c r="S4597" i="1"/>
  <c r="BC4596" i="1"/>
  <c r="AP4596" i="1"/>
  <c r="AQ4596" i="1" s="1"/>
  <c r="AN4596" i="1"/>
  <c r="AO4596" i="1" s="1"/>
  <c r="AG4596" i="1"/>
  <c r="AF4596" i="1"/>
  <c r="U4596" i="1"/>
  <c r="T4596" i="1"/>
  <c r="S4596" i="1"/>
  <c r="AM4596" i="1" s="1"/>
  <c r="BC4595" i="1"/>
  <c r="AP4595" i="1"/>
  <c r="AQ4595" i="1" s="1"/>
  <c r="AN4595" i="1"/>
  <c r="AO4595" i="1" s="1"/>
  <c r="AG4595" i="1"/>
  <c r="AF4595" i="1"/>
  <c r="U4595" i="1"/>
  <c r="T4595" i="1"/>
  <c r="S4595" i="1"/>
  <c r="AM4595" i="1" s="1"/>
  <c r="BC4594" i="1"/>
  <c r="BE4594" i="1" s="1"/>
  <c r="AP4594" i="1"/>
  <c r="AQ4594" i="1" s="1"/>
  <c r="AN4594" i="1"/>
  <c r="AO4594" i="1" s="1"/>
  <c r="AG4594" i="1"/>
  <c r="AF4594" i="1"/>
  <c r="U4594" i="1"/>
  <c r="T4594" i="1"/>
  <c r="S4594" i="1"/>
  <c r="BC4593" i="1"/>
  <c r="AP4593" i="1"/>
  <c r="AQ4593" i="1" s="1"/>
  <c r="AN4593" i="1"/>
  <c r="AO4593" i="1" s="1"/>
  <c r="AG4593" i="1"/>
  <c r="AF4593" i="1"/>
  <c r="U4593" i="1"/>
  <c r="T4593" i="1"/>
  <c r="S4593" i="1"/>
  <c r="AM4593" i="1" s="1"/>
  <c r="BC4592" i="1"/>
  <c r="BE4592" i="1" s="1"/>
  <c r="AP4592" i="1"/>
  <c r="AQ4592" i="1" s="1"/>
  <c r="AN4592" i="1"/>
  <c r="AO4592" i="1" s="1"/>
  <c r="AG4592" i="1"/>
  <c r="AF4592" i="1"/>
  <c r="U4592" i="1"/>
  <c r="T4592" i="1"/>
  <c r="S4592" i="1"/>
  <c r="AM4592" i="1" s="1"/>
  <c r="BC4591" i="1"/>
  <c r="AP4591" i="1"/>
  <c r="AQ4591" i="1" s="1"/>
  <c r="AN4591" i="1"/>
  <c r="AO4591" i="1" s="1"/>
  <c r="AG4591" i="1"/>
  <c r="AF4591" i="1"/>
  <c r="U4591" i="1"/>
  <c r="T4591" i="1"/>
  <c r="S4591" i="1"/>
  <c r="BC4590" i="1"/>
  <c r="BE4590" i="1" s="1"/>
  <c r="AP4590" i="1"/>
  <c r="AQ4590" i="1" s="1"/>
  <c r="AN4590" i="1"/>
  <c r="AO4590" i="1" s="1"/>
  <c r="AG4590" i="1"/>
  <c r="AF4590" i="1"/>
  <c r="U4590" i="1"/>
  <c r="T4590" i="1"/>
  <c r="S4590" i="1"/>
  <c r="AM4590" i="1" s="1"/>
  <c r="BC4589" i="1"/>
  <c r="AP4589" i="1"/>
  <c r="AQ4589" i="1" s="1"/>
  <c r="AN4589" i="1"/>
  <c r="AO4589" i="1" s="1"/>
  <c r="AG4589" i="1"/>
  <c r="AF4589" i="1"/>
  <c r="U4589" i="1"/>
  <c r="T4589" i="1"/>
  <c r="S4589" i="1"/>
  <c r="AM4589" i="1" s="1"/>
  <c r="BC4588" i="1"/>
  <c r="AP4588" i="1"/>
  <c r="AQ4588" i="1" s="1"/>
  <c r="AN4588" i="1"/>
  <c r="AO4588" i="1" s="1"/>
  <c r="AG4588" i="1"/>
  <c r="AF4588" i="1"/>
  <c r="U4588" i="1"/>
  <c r="T4588" i="1"/>
  <c r="S4588" i="1"/>
  <c r="BC4587" i="1"/>
  <c r="AP4587" i="1"/>
  <c r="AQ4587" i="1" s="1"/>
  <c r="AN4587" i="1"/>
  <c r="AO4587" i="1" s="1"/>
  <c r="AG4587" i="1"/>
  <c r="AF4587" i="1"/>
  <c r="U4587" i="1"/>
  <c r="T4587" i="1"/>
  <c r="S4587" i="1"/>
  <c r="AM4587" i="1" s="1"/>
  <c r="BC4586" i="1"/>
  <c r="BE4586" i="1" s="1"/>
  <c r="AP4586" i="1"/>
  <c r="AQ4586" i="1" s="1"/>
  <c r="AN4586" i="1"/>
  <c r="AO4586" i="1" s="1"/>
  <c r="AG4586" i="1"/>
  <c r="AF4586" i="1"/>
  <c r="U4586" i="1"/>
  <c r="T4586" i="1"/>
  <c r="S4586" i="1"/>
  <c r="AM4586" i="1" s="1"/>
  <c r="BC4585" i="1"/>
  <c r="AP4585" i="1"/>
  <c r="AQ4585" i="1" s="1"/>
  <c r="AN4585" i="1"/>
  <c r="AO4585" i="1" s="1"/>
  <c r="AG4585" i="1"/>
  <c r="AF4585" i="1"/>
  <c r="U4585" i="1"/>
  <c r="T4585" i="1"/>
  <c r="S4585" i="1"/>
  <c r="BC4584" i="1"/>
  <c r="AP4584" i="1"/>
  <c r="AQ4584" i="1" s="1"/>
  <c r="AN4584" i="1"/>
  <c r="AO4584" i="1" s="1"/>
  <c r="AG4584" i="1"/>
  <c r="AF4584" i="1"/>
  <c r="U4584" i="1"/>
  <c r="T4584" i="1"/>
  <c r="S4584" i="1"/>
  <c r="AM4584" i="1" s="1"/>
  <c r="BC4583" i="1"/>
  <c r="AP4583" i="1"/>
  <c r="AQ4583" i="1" s="1"/>
  <c r="AN4583" i="1"/>
  <c r="AO4583" i="1" s="1"/>
  <c r="AR4583" i="1" s="1"/>
  <c r="AG4583" i="1"/>
  <c r="AF4583" i="1"/>
  <c r="U4583" i="1"/>
  <c r="T4583" i="1"/>
  <c r="S4583" i="1"/>
  <c r="BC4582" i="1"/>
  <c r="BE4582" i="1" s="1"/>
  <c r="AP4582" i="1"/>
  <c r="AQ4582" i="1" s="1"/>
  <c r="AN4582" i="1"/>
  <c r="AO4582" i="1" s="1"/>
  <c r="AG4582" i="1"/>
  <c r="AF4582" i="1"/>
  <c r="U4582" i="1"/>
  <c r="T4582" i="1"/>
  <c r="S4582" i="1"/>
  <c r="BC4581" i="1"/>
  <c r="AP4581" i="1"/>
  <c r="AQ4581" i="1" s="1"/>
  <c r="AN4581" i="1"/>
  <c r="AO4581" i="1" s="1"/>
  <c r="AG4581" i="1"/>
  <c r="AF4581" i="1"/>
  <c r="U4581" i="1"/>
  <c r="T4581" i="1"/>
  <c r="S4581" i="1"/>
  <c r="AM4581" i="1" s="1"/>
  <c r="BC4580" i="1"/>
  <c r="AP4580" i="1"/>
  <c r="AQ4580" i="1" s="1"/>
  <c r="AN4580" i="1"/>
  <c r="AO4580" i="1" s="1"/>
  <c r="AG4580" i="1"/>
  <c r="AF4580" i="1"/>
  <c r="U4580" i="1"/>
  <c r="T4580" i="1"/>
  <c r="S4580" i="1"/>
  <c r="BC4579" i="1"/>
  <c r="BE4579" i="1" s="1"/>
  <c r="AP4579" i="1"/>
  <c r="AQ4579" i="1" s="1"/>
  <c r="AN4579" i="1"/>
  <c r="AO4579" i="1" s="1"/>
  <c r="AG4579" i="1"/>
  <c r="AF4579" i="1"/>
  <c r="U4579" i="1"/>
  <c r="T4579" i="1"/>
  <c r="S4579" i="1"/>
  <c r="BC4578" i="1"/>
  <c r="BE4578" i="1" s="1"/>
  <c r="AP4578" i="1"/>
  <c r="AQ4578" i="1" s="1"/>
  <c r="AN4578" i="1"/>
  <c r="AO4578" i="1" s="1"/>
  <c r="AG4578" i="1"/>
  <c r="AF4578" i="1"/>
  <c r="U4578" i="1"/>
  <c r="T4578" i="1"/>
  <c r="S4578" i="1"/>
  <c r="AM4578" i="1" s="1"/>
  <c r="BC4577" i="1"/>
  <c r="AP4577" i="1"/>
  <c r="AQ4577" i="1" s="1"/>
  <c r="AN4577" i="1"/>
  <c r="AO4577" i="1" s="1"/>
  <c r="AR4577" i="1" s="1"/>
  <c r="AG4577" i="1"/>
  <c r="AF4577" i="1"/>
  <c r="U4577" i="1"/>
  <c r="T4577" i="1"/>
  <c r="V4577" i="1" s="1"/>
  <c r="S4577" i="1"/>
  <c r="AM4577" i="1" s="1"/>
  <c r="BC4576" i="1"/>
  <c r="AP4576" i="1"/>
  <c r="AQ4576" i="1" s="1"/>
  <c r="AN4576" i="1"/>
  <c r="AO4576" i="1" s="1"/>
  <c r="AG4576" i="1"/>
  <c r="AF4576" i="1"/>
  <c r="U4576" i="1"/>
  <c r="T4576" i="1"/>
  <c r="V4576" i="1" s="1"/>
  <c r="S4576" i="1"/>
  <c r="BC4575" i="1"/>
  <c r="BE4575" i="1" s="1"/>
  <c r="AP4575" i="1"/>
  <c r="AQ4575" i="1" s="1"/>
  <c r="AN4575" i="1"/>
  <c r="AO4575" i="1" s="1"/>
  <c r="AG4575" i="1"/>
  <c r="AF4575" i="1"/>
  <c r="U4575" i="1"/>
  <c r="T4575" i="1"/>
  <c r="S4575" i="1"/>
  <c r="AM4575" i="1" s="1"/>
  <c r="BC4574" i="1"/>
  <c r="BE4574" i="1" s="1"/>
  <c r="AP4574" i="1"/>
  <c r="AQ4574" i="1" s="1"/>
  <c r="AN4574" i="1"/>
  <c r="AO4574" i="1" s="1"/>
  <c r="AG4574" i="1"/>
  <c r="AF4574" i="1"/>
  <c r="U4574" i="1"/>
  <c r="T4574" i="1"/>
  <c r="S4574" i="1"/>
  <c r="AM4574" i="1" s="1"/>
  <c r="BC4573" i="1"/>
  <c r="AP4573" i="1"/>
  <c r="AQ4573" i="1" s="1"/>
  <c r="AN4573" i="1"/>
  <c r="AO4573" i="1" s="1"/>
  <c r="AG4573" i="1"/>
  <c r="AF4573" i="1"/>
  <c r="U4573" i="1"/>
  <c r="T4573" i="1"/>
  <c r="S4573" i="1"/>
  <c r="BC4572" i="1"/>
  <c r="AP4572" i="1"/>
  <c r="AQ4572" i="1" s="1"/>
  <c r="AN4572" i="1"/>
  <c r="AO4572" i="1" s="1"/>
  <c r="AG4572" i="1"/>
  <c r="AF4572" i="1"/>
  <c r="U4572" i="1"/>
  <c r="T4572" i="1"/>
  <c r="S4572" i="1"/>
  <c r="AM4572" i="1" s="1"/>
  <c r="BC4571" i="1"/>
  <c r="AP4571" i="1"/>
  <c r="AQ4571" i="1" s="1"/>
  <c r="AN4571" i="1"/>
  <c r="AO4571" i="1" s="1"/>
  <c r="AG4571" i="1"/>
  <c r="AF4571" i="1"/>
  <c r="U4571" i="1"/>
  <c r="T4571" i="1"/>
  <c r="S4571" i="1"/>
  <c r="AM4571" i="1" s="1"/>
  <c r="BC4570" i="1"/>
  <c r="BE4570" i="1" s="1"/>
  <c r="AP4570" i="1"/>
  <c r="AQ4570" i="1" s="1"/>
  <c r="AN4570" i="1"/>
  <c r="AO4570" i="1" s="1"/>
  <c r="AG4570" i="1"/>
  <c r="AF4570" i="1"/>
  <c r="U4570" i="1"/>
  <c r="T4570" i="1"/>
  <c r="V4570" i="1" s="1"/>
  <c r="S4570" i="1"/>
  <c r="BC4569" i="1"/>
  <c r="AP4569" i="1"/>
  <c r="AQ4569" i="1" s="1"/>
  <c r="AN4569" i="1"/>
  <c r="AO4569" i="1" s="1"/>
  <c r="AG4569" i="1"/>
  <c r="AF4569" i="1"/>
  <c r="U4569" i="1"/>
  <c r="T4569" i="1"/>
  <c r="S4569" i="1"/>
  <c r="AM4569" i="1" s="1"/>
  <c r="BC4568" i="1"/>
  <c r="BE4568" i="1" s="1"/>
  <c r="AP4568" i="1"/>
  <c r="AQ4568" i="1" s="1"/>
  <c r="AN4568" i="1"/>
  <c r="AO4568" i="1" s="1"/>
  <c r="AG4568" i="1"/>
  <c r="AF4568" i="1"/>
  <c r="U4568" i="1"/>
  <c r="T4568" i="1"/>
  <c r="S4568" i="1"/>
  <c r="BC4567" i="1"/>
  <c r="BE4567" i="1" s="1"/>
  <c r="AP4567" i="1"/>
  <c r="AQ4567" i="1" s="1"/>
  <c r="AN4567" i="1"/>
  <c r="AO4567" i="1" s="1"/>
  <c r="AG4567" i="1"/>
  <c r="AF4567" i="1"/>
  <c r="U4567" i="1"/>
  <c r="T4567" i="1"/>
  <c r="S4567" i="1"/>
  <c r="BC4566" i="1"/>
  <c r="AP4566" i="1"/>
  <c r="AQ4566" i="1" s="1"/>
  <c r="AN4566" i="1"/>
  <c r="AO4566" i="1" s="1"/>
  <c r="AG4566" i="1"/>
  <c r="AF4566" i="1"/>
  <c r="U4566" i="1"/>
  <c r="T4566" i="1"/>
  <c r="S4566" i="1"/>
  <c r="AM4566" i="1" s="1"/>
  <c r="BC4565" i="1"/>
  <c r="AP4565" i="1"/>
  <c r="AQ4565" i="1" s="1"/>
  <c r="AN4565" i="1"/>
  <c r="AO4565" i="1" s="1"/>
  <c r="AR4565" i="1" s="1"/>
  <c r="AG4565" i="1"/>
  <c r="AF4565" i="1"/>
  <c r="U4565" i="1"/>
  <c r="T4565" i="1"/>
  <c r="S4565" i="1"/>
  <c r="BC4564" i="1"/>
  <c r="AP4564" i="1"/>
  <c r="AQ4564" i="1" s="1"/>
  <c r="AN4564" i="1"/>
  <c r="AO4564" i="1" s="1"/>
  <c r="AG4564" i="1"/>
  <c r="AF4564" i="1"/>
  <c r="U4564" i="1"/>
  <c r="T4564" i="1"/>
  <c r="S4564" i="1"/>
  <c r="BC4563" i="1"/>
  <c r="AP4563" i="1"/>
  <c r="AQ4563" i="1" s="1"/>
  <c r="AN4563" i="1"/>
  <c r="AO4563" i="1" s="1"/>
  <c r="AR4563" i="1" s="1"/>
  <c r="AG4563" i="1"/>
  <c r="AF4563" i="1"/>
  <c r="U4563" i="1"/>
  <c r="T4563" i="1"/>
  <c r="S4563" i="1"/>
  <c r="BC4562" i="1"/>
  <c r="BE4562" i="1" s="1"/>
  <c r="AP4562" i="1"/>
  <c r="AQ4562" i="1" s="1"/>
  <c r="AN4562" i="1"/>
  <c r="AO4562" i="1" s="1"/>
  <c r="AG4562" i="1"/>
  <c r="AF4562" i="1"/>
  <c r="U4562" i="1"/>
  <c r="T4562" i="1"/>
  <c r="V4562" i="1" s="1"/>
  <c r="S4562" i="1"/>
  <c r="BC4561" i="1"/>
  <c r="AP4561" i="1"/>
  <c r="AQ4561" i="1" s="1"/>
  <c r="AN4561" i="1"/>
  <c r="AO4561" i="1" s="1"/>
  <c r="AG4561" i="1"/>
  <c r="AF4561" i="1"/>
  <c r="U4561" i="1"/>
  <c r="T4561" i="1"/>
  <c r="S4561" i="1"/>
  <c r="BC4560" i="1"/>
  <c r="BE4560" i="1" s="1"/>
  <c r="AP4560" i="1"/>
  <c r="AQ4560" i="1" s="1"/>
  <c r="AN4560" i="1"/>
  <c r="AO4560" i="1" s="1"/>
  <c r="AG4560" i="1"/>
  <c r="AF4560" i="1"/>
  <c r="U4560" i="1"/>
  <c r="T4560" i="1"/>
  <c r="S4560" i="1"/>
  <c r="AM4560" i="1" s="1"/>
  <c r="BC4559" i="1"/>
  <c r="AP4559" i="1"/>
  <c r="AQ4559" i="1" s="1"/>
  <c r="AN4559" i="1"/>
  <c r="AO4559" i="1" s="1"/>
  <c r="AG4559" i="1"/>
  <c r="AF4559" i="1"/>
  <c r="U4559" i="1"/>
  <c r="T4559" i="1"/>
  <c r="S4559" i="1"/>
  <c r="AM4559" i="1" s="1"/>
  <c r="BC4558" i="1"/>
  <c r="BE4558" i="1" s="1"/>
  <c r="AP4558" i="1"/>
  <c r="AQ4558" i="1" s="1"/>
  <c r="AN4558" i="1"/>
  <c r="AO4558" i="1" s="1"/>
  <c r="AG4558" i="1"/>
  <c r="AF4558" i="1"/>
  <c r="U4558" i="1"/>
  <c r="T4558" i="1"/>
  <c r="V4558" i="1" s="1"/>
  <c r="S4558" i="1"/>
  <c r="BC4557" i="1"/>
  <c r="AP4557" i="1"/>
  <c r="AQ4557" i="1" s="1"/>
  <c r="AN4557" i="1"/>
  <c r="AO4557" i="1" s="1"/>
  <c r="AG4557" i="1"/>
  <c r="AF4557" i="1"/>
  <c r="U4557" i="1"/>
  <c r="T4557" i="1"/>
  <c r="S4557" i="1"/>
  <c r="AM4557" i="1" s="1"/>
  <c r="BC4556" i="1"/>
  <c r="BE4556" i="1" s="1"/>
  <c r="AP4556" i="1"/>
  <c r="AQ4556" i="1" s="1"/>
  <c r="AN4556" i="1"/>
  <c r="AO4556" i="1" s="1"/>
  <c r="AG4556" i="1"/>
  <c r="AF4556" i="1"/>
  <c r="U4556" i="1"/>
  <c r="T4556" i="1"/>
  <c r="S4556" i="1"/>
  <c r="BC4555" i="1"/>
  <c r="AP4555" i="1"/>
  <c r="AQ4555" i="1" s="1"/>
  <c r="AN4555" i="1"/>
  <c r="AO4555" i="1" s="1"/>
  <c r="AG4555" i="1"/>
  <c r="AF4555" i="1"/>
  <c r="U4555" i="1"/>
  <c r="T4555" i="1"/>
  <c r="S4555" i="1"/>
  <c r="BC4554" i="1"/>
  <c r="AP4554" i="1"/>
  <c r="AQ4554" i="1" s="1"/>
  <c r="AN4554" i="1"/>
  <c r="AO4554" i="1" s="1"/>
  <c r="AG4554" i="1"/>
  <c r="AF4554" i="1"/>
  <c r="U4554" i="1"/>
  <c r="T4554" i="1"/>
  <c r="S4554" i="1"/>
  <c r="AM4554" i="1" s="1"/>
  <c r="BC4553" i="1"/>
  <c r="AP4553" i="1"/>
  <c r="AQ4553" i="1" s="1"/>
  <c r="AN4553" i="1"/>
  <c r="AO4553" i="1" s="1"/>
  <c r="AG4553" i="1"/>
  <c r="AF4553" i="1"/>
  <c r="U4553" i="1"/>
  <c r="T4553" i="1"/>
  <c r="S4553" i="1"/>
  <c r="AM4553" i="1" s="1"/>
  <c r="BC4552" i="1"/>
  <c r="AP4552" i="1"/>
  <c r="AQ4552" i="1" s="1"/>
  <c r="AN4552" i="1"/>
  <c r="AO4552" i="1" s="1"/>
  <c r="AG4552" i="1"/>
  <c r="AF4552" i="1"/>
  <c r="U4552" i="1"/>
  <c r="T4552" i="1"/>
  <c r="S4552" i="1"/>
  <c r="BC4551" i="1"/>
  <c r="AP4551" i="1"/>
  <c r="AQ4551" i="1" s="1"/>
  <c r="AN4551" i="1"/>
  <c r="AO4551" i="1" s="1"/>
  <c r="AG4551" i="1"/>
  <c r="AF4551" i="1"/>
  <c r="U4551" i="1"/>
  <c r="T4551" i="1"/>
  <c r="S4551" i="1"/>
  <c r="BC4550" i="1"/>
  <c r="BE4550" i="1" s="1"/>
  <c r="AP4550" i="1"/>
  <c r="AQ4550" i="1" s="1"/>
  <c r="AN4550" i="1"/>
  <c r="AO4550" i="1" s="1"/>
  <c r="AG4550" i="1"/>
  <c r="AF4550" i="1"/>
  <c r="U4550" i="1"/>
  <c r="T4550" i="1"/>
  <c r="V4550" i="1" s="1"/>
  <c r="S4550" i="1"/>
  <c r="AM4550" i="1" s="1"/>
  <c r="BC4549" i="1"/>
  <c r="AP4549" i="1"/>
  <c r="AQ4549" i="1" s="1"/>
  <c r="AN4549" i="1"/>
  <c r="AO4549" i="1" s="1"/>
  <c r="AG4549" i="1"/>
  <c r="AF4549" i="1"/>
  <c r="U4549" i="1"/>
  <c r="T4549" i="1"/>
  <c r="S4549" i="1"/>
  <c r="BC4548" i="1"/>
  <c r="AP4548" i="1"/>
  <c r="AQ4548" i="1" s="1"/>
  <c r="AN4548" i="1"/>
  <c r="AO4548" i="1" s="1"/>
  <c r="AG4548" i="1"/>
  <c r="AF4548" i="1"/>
  <c r="U4548" i="1"/>
  <c r="T4548" i="1"/>
  <c r="S4548" i="1"/>
  <c r="BC4547" i="1"/>
  <c r="BE4547" i="1" s="1"/>
  <c r="AP4547" i="1"/>
  <c r="AQ4547" i="1" s="1"/>
  <c r="AN4547" i="1"/>
  <c r="AO4547" i="1" s="1"/>
  <c r="AG4547" i="1"/>
  <c r="AF4547" i="1"/>
  <c r="U4547" i="1"/>
  <c r="T4547" i="1"/>
  <c r="S4547" i="1"/>
  <c r="BC4546" i="1"/>
  <c r="BE4546" i="1" s="1"/>
  <c r="AP4546" i="1"/>
  <c r="AQ4546" i="1" s="1"/>
  <c r="AN4546" i="1"/>
  <c r="AO4546" i="1" s="1"/>
  <c r="AG4546" i="1"/>
  <c r="AF4546" i="1"/>
  <c r="U4546" i="1"/>
  <c r="T4546" i="1"/>
  <c r="S4546" i="1"/>
  <c r="BC4545" i="1"/>
  <c r="AP4545" i="1"/>
  <c r="AQ4545" i="1" s="1"/>
  <c r="AN4545" i="1"/>
  <c r="AO4545" i="1" s="1"/>
  <c r="AR4545" i="1" s="1"/>
  <c r="AG4545" i="1"/>
  <c r="AF4545" i="1"/>
  <c r="U4545" i="1"/>
  <c r="T4545" i="1"/>
  <c r="S4545" i="1"/>
  <c r="AM4545" i="1" s="1"/>
  <c r="BC4544" i="1"/>
  <c r="AP4544" i="1"/>
  <c r="AQ4544" i="1" s="1"/>
  <c r="AN4544" i="1"/>
  <c r="AO4544" i="1" s="1"/>
  <c r="AG4544" i="1"/>
  <c r="AF4544" i="1"/>
  <c r="U4544" i="1"/>
  <c r="T4544" i="1"/>
  <c r="V4544" i="1" s="1"/>
  <c r="S4544" i="1"/>
  <c r="BC4543" i="1"/>
  <c r="BE4543" i="1" s="1"/>
  <c r="AP4543" i="1"/>
  <c r="AQ4543" i="1" s="1"/>
  <c r="AN4543" i="1"/>
  <c r="AO4543" i="1" s="1"/>
  <c r="AG4543" i="1"/>
  <c r="AF4543" i="1"/>
  <c r="U4543" i="1"/>
  <c r="T4543" i="1"/>
  <c r="V4543" i="1" s="1"/>
  <c r="S4543" i="1"/>
  <c r="BC4542" i="1"/>
  <c r="BE4542" i="1" s="1"/>
  <c r="AP4542" i="1"/>
  <c r="AQ4542" i="1" s="1"/>
  <c r="AN4542" i="1"/>
  <c r="AO4542" i="1" s="1"/>
  <c r="AG4542" i="1"/>
  <c r="AF4542" i="1"/>
  <c r="U4542" i="1"/>
  <c r="T4542" i="1"/>
  <c r="S4542" i="1"/>
  <c r="AM4542" i="1" s="1"/>
  <c r="BC4541" i="1"/>
  <c r="AP4541" i="1"/>
  <c r="AQ4541" i="1" s="1"/>
  <c r="AN4541" i="1"/>
  <c r="AO4541" i="1" s="1"/>
  <c r="AG4541" i="1"/>
  <c r="AF4541" i="1"/>
  <c r="U4541" i="1"/>
  <c r="T4541" i="1"/>
  <c r="V4541" i="1" s="1"/>
  <c r="S4541" i="1"/>
  <c r="AM4541" i="1" s="1"/>
  <c r="BC4540" i="1"/>
  <c r="AP4540" i="1"/>
  <c r="AQ4540" i="1" s="1"/>
  <c r="AN4540" i="1"/>
  <c r="AO4540" i="1" s="1"/>
  <c r="AG4540" i="1"/>
  <c r="AF4540" i="1"/>
  <c r="U4540" i="1"/>
  <c r="T4540" i="1"/>
  <c r="S4540" i="1"/>
  <c r="BC4539" i="1"/>
  <c r="AP4539" i="1"/>
  <c r="AQ4539" i="1" s="1"/>
  <c r="AN4539" i="1"/>
  <c r="AO4539" i="1" s="1"/>
  <c r="AG4539" i="1"/>
  <c r="AF4539" i="1"/>
  <c r="U4539" i="1"/>
  <c r="T4539" i="1"/>
  <c r="S4539" i="1"/>
  <c r="AM4539" i="1" s="1"/>
  <c r="BC4538" i="1"/>
  <c r="BE4538" i="1" s="1"/>
  <c r="AP4538" i="1"/>
  <c r="AQ4538" i="1" s="1"/>
  <c r="AN4538" i="1"/>
  <c r="AO4538" i="1" s="1"/>
  <c r="AG4538" i="1"/>
  <c r="AF4538" i="1"/>
  <c r="U4538" i="1"/>
  <c r="T4538" i="1"/>
  <c r="V4538" i="1" s="1"/>
  <c r="S4538" i="1"/>
  <c r="AM4538" i="1" s="1"/>
  <c r="BC4537" i="1"/>
  <c r="AP4537" i="1"/>
  <c r="AQ4537" i="1" s="1"/>
  <c r="AN4537" i="1"/>
  <c r="AO4537" i="1" s="1"/>
  <c r="AG4537" i="1"/>
  <c r="AF4537" i="1"/>
  <c r="U4537" i="1"/>
  <c r="T4537" i="1"/>
  <c r="S4537" i="1"/>
  <c r="BC4536" i="1"/>
  <c r="BE4536" i="1" s="1"/>
  <c r="AP4536" i="1"/>
  <c r="AQ4536" i="1" s="1"/>
  <c r="AN4536" i="1"/>
  <c r="AO4536" i="1" s="1"/>
  <c r="AG4536" i="1"/>
  <c r="AF4536" i="1"/>
  <c r="U4536" i="1"/>
  <c r="T4536" i="1"/>
  <c r="S4536" i="1"/>
  <c r="BC4535" i="1"/>
  <c r="BE4535" i="1" s="1"/>
  <c r="AP4535" i="1"/>
  <c r="AQ4535" i="1" s="1"/>
  <c r="AN4535" i="1"/>
  <c r="AO4535" i="1" s="1"/>
  <c r="AG4535" i="1"/>
  <c r="AF4535" i="1"/>
  <c r="U4535" i="1"/>
  <c r="T4535" i="1"/>
  <c r="S4535" i="1"/>
  <c r="BC4534" i="1"/>
  <c r="BE4534" i="1" s="1"/>
  <c r="AP4534" i="1"/>
  <c r="AQ4534" i="1" s="1"/>
  <c r="AN4534" i="1"/>
  <c r="AO4534" i="1" s="1"/>
  <c r="AG4534" i="1"/>
  <c r="AF4534" i="1"/>
  <c r="U4534" i="1"/>
  <c r="T4534" i="1"/>
  <c r="V4534" i="1" s="1"/>
  <c r="S4534" i="1"/>
  <c r="BC4533" i="1"/>
  <c r="AP4533" i="1"/>
  <c r="AQ4533" i="1" s="1"/>
  <c r="AN4533" i="1"/>
  <c r="AO4533" i="1" s="1"/>
  <c r="AR4533" i="1" s="1"/>
  <c r="AG4533" i="1"/>
  <c r="AF4533" i="1"/>
  <c r="U4533" i="1"/>
  <c r="T4533" i="1"/>
  <c r="S4533" i="1"/>
  <c r="BC4532" i="1"/>
  <c r="AP4532" i="1"/>
  <c r="AQ4532" i="1" s="1"/>
  <c r="AN4532" i="1"/>
  <c r="AO4532" i="1" s="1"/>
  <c r="AG4532" i="1"/>
  <c r="AF4532" i="1"/>
  <c r="U4532" i="1"/>
  <c r="T4532" i="1"/>
  <c r="S4532" i="1"/>
  <c r="AM4532" i="1" s="1"/>
  <c r="BC4531" i="1"/>
  <c r="AP4531" i="1"/>
  <c r="AQ4531" i="1" s="1"/>
  <c r="AN4531" i="1"/>
  <c r="AO4531" i="1" s="1"/>
  <c r="AG4531" i="1"/>
  <c r="AF4531" i="1"/>
  <c r="U4531" i="1"/>
  <c r="T4531" i="1"/>
  <c r="S4531" i="1"/>
  <c r="BC4530" i="1"/>
  <c r="BE4530" i="1" s="1"/>
  <c r="AP4530" i="1"/>
  <c r="AQ4530" i="1" s="1"/>
  <c r="AN4530" i="1"/>
  <c r="AO4530" i="1" s="1"/>
  <c r="AG4530" i="1"/>
  <c r="AF4530" i="1"/>
  <c r="U4530" i="1"/>
  <c r="T4530" i="1"/>
  <c r="S4530" i="1"/>
  <c r="AM4530" i="1" s="1"/>
  <c r="BC4529" i="1"/>
  <c r="AP4529" i="1"/>
  <c r="AQ4529" i="1" s="1"/>
  <c r="AN4529" i="1"/>
  <c r="AO4529" i="1" s="1"/>
  <c r="AR4529" i="1" s="1"/>
  <c r="AG4529" i="1"/>
  <c r="AF4529" i="1"/>
  <c r="U4529" i="1"/>
  <c r="T4529" i="1"/>
  <c r="S4529" i="1"/>
  <c r="AM4529" i="1" s="1"/>
  <c r="BC4528" i="1"/>
  <c r="BE4528" i="1" s="1"/>
  <c r="AP4528" i="1"/>
  <c r="AQ4528" i="1" s="1"/>
  <c r="AN4528" i="1"/>
  <c r="AO4528" i="1" s="1"/>
  <c r="AG4528" i="1"/>
  <c r="AF4528" i="1"/>
  <c r="U4528" i="1"/>
  <c r="T4528" i="1"/>
  <c r="S4528" i="1"/>
  <c r="BC4527" i="1"/>
  <c r="BE4527" i="1" s="1"/>
  <c r="AP4527" i="1"/>
  <c r="AQ4527" i="1" s="1"/>
  <c r="AN4527" i="1"/>
  <c r="AO4527" i="1" s="1"/>
  <c r="AG4527" i="1"/>
  <c r="AF4527" i="1"/>
  <c r="U4527" i="1"/>
  <c r="T4527" i="1"/>
  <c r="S4527" i="1"/>
  <c r="BC4526" i="1"/>
  <c r="BE4526" i="1" s="1"/>
  <c r="AP4526" i="1"/>
  <c r="AQ4526" i="1" s="1"/>
  <c r="AN4526" i="1"/>
  <c r="AO4526" i="1" s="1"/>
  <c r="AG4526" i="1"/>
  <c r="AF4526" i="1"/>
  <c r="U4526" i="1"/>
  <c r="T4526" i="1"/>
  <c r="V4526" i="1" s="1"/>
  <c r="S4526" i="1"/>
  <c r="AM4526" i="1" s="1"/>
  <c r="BC4525" i="1"/>
  <c r="AP4525" i="1"/>
  <c r="AQ4525" i="1" s="1"/>
  <c r="AN4525" i="1"/>
  <c r="AO4525" i="1" s="1"/>
  <c r="AG4525" i="1"/>
  <c r="AF4525" i="1"/>
  <c r="U4525" i="1"/>
  <c r="T4525" i="1"/>
  <c r="S4525" i="1"/>
  <c r="BC4524" i="1"/>
  <c r="BE4524" i="1" s="1"/>
  <c r="AP4524" i="1"/>
  <c r="AQ4524" i="1" s="1"/>
  <c r="AN4524" i="1"/>
  <c r="AO4524" i="1" s="1"/>
  <c r="AG4524" i="1"/>
  <c r="AF4524" i="1"/>
  <c r="U4524" i="1"/>
  <c r="T4524" i="1"/>
  <c r="S4524" i="1"/>
  <c r="AM4524" i="1" s="1"/>
  <c r="BC4523" i="1"/>
  <c r="AP4523" i="1"/>
  <c r="AQ4523" i="1" s="1"/>
  <c r="AN4523" i="1"/>
  <c r="AO4523" i="1" s="1"/>
  <c r="AG4523" i="1"/>
  <c r="AF4523" i="1"/>
  <c r="U4523" i="1"/>
  <c r="T4523" i="1"/>
  <c r="S4523" i="1"/>
  <c r="BC4522" i="1"/>
  <c r="BE4522" i="1" s="1"/>
  <c r="AP4522" i="1"/>
  <c r="AQ4522" i="1" s="1"/>
  <c r="AN4522" i="1"/>
  <c r="AO4522" i="1" s="1"/>
  <c r="AG4522" i="1"/>
  <c r="AF4522" i="1"/>
  <c r="U4522" i="1"/>
  <c r="T4522" i="1"/>
  <c r="V4522" i="1" s="1"/>
  <c r="S4522" i="1"/>
  <c r="BC4521" i="1"/>
  <c r="AP4521" i="1"/>
  <c r="AQ4521" i="1" s="1"/>
  <c r="AN4521" i="1"/>
  <c r="AO4521" i="1" s="1"/>
  <c r="AG4521" i="1"/>
  <c r="AF4521" i="1"/>
  <c r="U4521" i="1"/>
  <c r="T4521" i="1"/>
  <c r="S4521" i="1"/>
  <c r="AM4521" i="1" s="1"/>
  <c r="BC4520" i="1"/>
  <c r="AP4520" i="1"/>
  <c r="AQ4520" i="1" s="1"/>
  <c r="AN4520" i="1"/>
  <c r="AO4520" i="1" s="1"/>
  <c r="AG4520" i="1"/>
  <c r="AF4520" i="1"/>
  <c r="U4520" i="1"/>
  <c r="T4520" i="1"/>
  <c r="S4520" i="1"/>
  <c r="BC4519" i="1"/>
  <c r="BE4519" i="1" s="1"/>
  <c r="AP4519" i="1"/>
  <c r="AQ4519" i="1" s="1"/>
  <c r="AN4519" i="1"/>
  <c r="AO4519" i="1" s="1"/>
  <c r="AG4519" i="1"/>
  <c r="AF4519" i="1"/>
  <c r="U4519" i="1"/>
  <c r="T4519" i="1"/>
  <c r="S4519" i="1"/>
  <c r="BC4518" i="1"/>
  <c r="BE4518" i="1" s="1"/>
  <c r="AP4518" i="1"/>
  <c r="AQ4518" i="1" s="1"/>
  <c r="AN4518" i="1"/>
  <c r="AO4518" i="1" s="1"/>
  <c r="AG4518" i="1"/>
  <c r="AF4518" i="1"/>
  <c r="U4518" i="1"/>
  <c r="T4518" i="1"/>
  <c r="S4518" i="1"/>
  <c r="AM4518" i="1" s="1"/>
  <c r="BC4517" i="1"/>
  <c r="AP4517" i="1"/>
  <c r="AQ4517" i="1" s="1"/>
  <c r="AN4517" i="1"/>
  <c r="AO4517" i="1" s="1"/>
  <c r="AG4517" i="1"/>
  <c r="AF4517" i="1"/>
  <c r="U4517" i="1"/>
  <c r="T4517" i="1"/>
  <c r="S4517" i="1"/>
  <c r="AM4517" i="1" s="1"/>
  <c r="BC4516" i="1"/>
  <c r="BE4516" i="1" s="1"/>
  <c r="AP4516" i="1"/>
  <c r="AQ4516" i="1" s="1"/>
  <c r="AN4516" i="1"/>
  <c r="AO4516" i="1" s="1"/>
  <c r="AG4516" i="1"/>
  <c r="AF4516" i="1"/>
  <c r="U4516" i="1"/>
  <c r="T4516" i="1"/>
  <c r="V4516" i="1" s="1"/>
  <c r="S4516" i="1"/>
  <c r="BC4515" i="1"/>
  <c r="BE4515" i="1" s="1"/>
  <c r="AP4515" i="1"/>
  <c r="AQ4515" i="1" s="1"/>
  <c r="AN4515" i="1"/>
  <c r="AO4515" i="1" s="1"/>
  <c r="AG4515" i="1"/>
  <c r="AF4515" i="1"/>
  <c r="U4515" i="1"/>
  <c r="T4515" i="1"/>
  <c r="S4515" i="1"/>
  <c r="AM4515" i="1" s="1"/>
  <c r="BC4514" i="1"/>
  <c r="BE4514" i="1" s="1"/>
  <c r="AP4514" i="1"/>
  <c r="AQ4514" i="1" s="1"/>
  <c r="AN4514" i="1"/>
  <c r="AO4514" i="1" s="1"/>
  <c r="AG4514" i="1"/>
  <c r="AF4514" i="1"/>
  <c r="U4514" i="1"/>
  <c r="T4514" i="1"/>
  <c r="S4514" i="1"/>
  <c r="AM4514" i="1" s="1"/>
  <c r="BC4513" i="1"/>
  <c r="AP4513" i="1"/>
  <c r="AQ4513" i="1" s="1"/>
  <c r="AN4513" i="1"/>
  <c r="AO4513" i="1" s="1"/>
  <c r="AG4513" i="1"/>
  <c r="AF4513" i="1"/>
  <c r="U4513" i="1"/>
  <c r="T4513" i="1"/>
  <c r="V4513" i="1" s="1"/>
  <c r="S4513" i="1"/>
  <c r="BC4512" i="1"/>
  <c r="AP4512" i="1"/>
  <c r="AQ4512" i="1" s="1"/>
  <c r="AN4512" i="1"/>
  <c r="AO4512" i="1" s="1"/>
  <c r="AG4512" i="1"/>
  <c r="AF4512" i="1"/>
  <c r="U4512" i="1"/>
  <c r="T4512" i="1"/>
  <c r="S4512" i="1"/>
  <c r="AM4512" i="1" s="1"/>
  <c r="BC4511" i="1"/>
  <c r="AP4511" i="1"/>
  <c r="AQ4511" i="1" s="1"/>
  <c r="AN4511" i="1"/>
  <c r="AO4511" i="1" s="1"/>
  <c r="AG4511" i="1"/>
  <c r="AF4511" i="1"/>
  <c r="U4511" i="1"/>
  <c r="T4511" i="1"/>
  <c r="S4511" i="1"/>
  <c r="AM4511" i="1" s="1"/>
  <c r="BC4510" i="1"/>
  <c r="BE4510" i="1" s="1"/>
  <c r="AP4510" i="1"/>
  <c r="AQ4510" i="1" s="1"/>
  <c r="AN4510" i="1"/>
  <c r="AO4510" i="1" s="1"/>
  <c r="AG4510" i="1"/>
  <c r="AF4510" i="1"/>
  <c r="U4510" i="1"/>
  <c r="T4510" i="1"/>
  <c r="V4510" i="1" s="1"/>
  <c r="S4510" i="1"/>
  <c r="BC4509" i="1"/>
  <c r="AP4509" i="1"/>
  <c r="AQ4509" i="1" s="1"/>
  <c r="AN4509" i="1"/>
  <c r="AO4509" i="1" s="1"/>
  <c r="AG4509" i="1"/>
  <c r="AF4509" i="1"/>
  <c r="U4509" i="1"/>
  <c r="T4509" i="1"/>
  <c r="S4509" i="1"/>
  <c r="AM4509" i="1" s="1"/>
  <c r="BC4508" i="1"/>
  <c r="BE4508" i="1" s="1"/>
  <c r="AP4508" i="1"/>
  <c r="AQ4508" i="1" s="1"/>
  <c r="AN4508" i="1"/>
  <c r="AO4508" i="1" s="1"/>
  <c r="AG4508" i="1"/>
  <c r="AF4508" i="1"/>
  <c r="U4508" i="1"/>
  <c r="T4508" i="1"/>
  <c r="S4508" i="1"/>
  <c r="AM4508" i="1" s="1"/>
  <c r="BC4507" i="1"/>
  <c r="BE4507" i="1" s="1"/>
  <c r="AP4507" i="1"/>
  <c r="AQ4507" i="1" s="1"/>
  <c r="AN4507" i="1"/>
  <c r="AO4507" i="1" s="1"/>
  <c r="AG4507" i="1"/>
  <c r="AF4507" i="1"/>
  <c r="U4507" i="1"/>
  <c r="T4507" i="1"/>
  <c r="S4507" i="1"/>
  <c r="BC4506" i="1"/>
  <c r="BE4506" i="1" s="1"/>
  <c r="AP4506" i="1"/>
  <c r="AQ4506" i="1" s="1"/>
  <c r="AN4506" i="1"/>
  <c r="AO4506" i="1" s="1"/>
  <c r="AG4506" i="1"/>
  <c r="AF4506" i="1"/>
  <c r="U4506" i="1"/>
  <c r="T4506" i="1"/>
  <c r="S4506" i="1"/>
  <c r="AM4506" i="1" s="1"/>
  <c r="BC4505" i="1"/>
  <c r="AP4505" i="1"/>
  <c r="AQ4505" i="1" s="1"/>
  <c r="AN4505" i="1"/>
  <c r="AO4505" i="1" s="1"/>
  <c r="AR4505" i="1" s="1"/>
  <c r="AG4505" i="1"/>
  <c r="AF4505" i="1"/>
  <c r="U4505" i="1"/>
  <c r="T4505" i="1"/>
  <c r="S4505" i="1"/>
  <c r="AM4505" i="1" s="1"/>
  <c r="BC4504" i="1"/>
  <c r="AP4504" i="1"/>
  <c r="AQ4504" i="1" s="1"/>
  <c r="AN4504" i="1"/>
  <c r="AO4504" i="1" s="1"/>
  <c r="AG4504" i="1"/>
  <c r="AF4504" i="1"/>
  <c r="U4504" i="1"/>
  <c r="T4504" i="1"/>
  <c r="S4504" i="1"/>
  <c r="BC4503" i="1"/>
  <c r="AP4503" i="1"/>
  <c r="AQ4503" i="1" s="1"/>
  <c r="AN4503" i="1"/>
  <c r="AO4503" i="1" s="1"/>
  <c r="AG4503" i="1"/>
  <c r="AF4503" i="1"/>
  <c r="U4503" i="1"/>
  <c r="T4503" i="1"/>
  <c r="S4503" i="1"/>
  <c r="BC4502" i="1"/>
  <c r="BE4502" i="1" s="1"/>
  <c r="AP4502" i="1"/>
  <c r="AQ4502" i="1" s="1"/>
  <c r="AN4502" i="1"/>
  <c r="AO4502" i="1" s="1"/>
  <c r="AG4502" i="1"/>
  <c r="AF4502" i="1"/>
  <c r="U4502" i="1"/>
  <c r="T4502" i="1"/>
  <c r="V4502" i="1" s="1"/>
  <c r="S4502" i="1"/>
  <c r="AM4502" i="1" s="1"/>
  <c r="BC4501" i="1"/>
  <c r="AP4501" i="1"/>
  <c r="AQ4501" i="1" s="1"/>
  <c r="AN4501" i="1"/>
  <c r="AO4501" i="1" s="1"/>
  <c r="AG4501" i="1"/>
  <c r="AF4501" i="1"/>
  <c r="U4501" i="1"/>
  <c r="T4501" i="1"/>
  <c r="S4501" i="1"/>
  <c r="BC4500" i="1"/>
  <c r="BE4500" i="1" s="1"/>
  <c r="AP4500" i="1"/>
  <c r="AQ4500" i="1" s="1"/>
  <c r="AN4500" i="1"/>
  <c r="AO4500" i="1" s="1"/>
  <c r="AG4500" i="1"/>
  <c r="AF4500" i="1"/>
  <c r="U4500" i="1"/>
  <c r="T4500" i="1"/>
  <c r="S4500" i="1"/>
  <c r="AM4500" i="1" s="1"/>
  <c r="BC4499" i="1"/>
  <c r="BE4499" i="1" s="1"/>
  <c r="AP4499" i="1"/>
  <c r="AQ4499" i="1" s="1"/>
  <c r="AN4499" i="1"/>
  <c r="AO4499" i="1" s="1"/>
  <c r="AG4499" i="1"/>
  <c r="AF4499" i="1"/>
  <c r="U4499" i="1"/>
  <c r="T4499" i="1"/>
  <c r="V4499" i="1" s="1"/>
  <c r="S4499" i="1"/>
  <c r="AM4499" i="1" s="1"/>
  <c r="BC4498" i="1"/>
  <c r="BE4498" i="1" s="1"/>
  <c r="AP4498" i="1"/>
  <c r="AQ4498" i="1" s="1"/>
  <c r="AN4498" i="1"/>
  <c r="AO4498" i="1" s="1"/>
  <c r="AG4498" i="1"/>
  <c r="AF4498" i="1"/>
  <c r="U4498" i="1"/>
  <c r="T4498" i="1"/>
  <c r="S4498" i="1"/>
  <c r="BC4497" i="1"/>
  <c r="AP4497" i="1"/>
  <c r="AQ4497" i="1" s="1"/>
  <c r="AN4497" i="1"/>
  <c r="AO4497" i="1" s="1"/>
  <c r="AG4497" i="1"/>
  <c r="AF4497" i="1"/>
  <c r="U4497" i="1"/>
  <c r="T4497" i="1"/>
  <c r="S4497" i="1"/>
  <c r="AM4497" i="1" s="1"/>
  <c r="BC4496" i="1"/>
  <c r="AP4496" i="1"/>
  <c r="AQ4496" i="1" s="1"/>
  <c r="AN4496" i="1"/>
  <c r="AO4496" i="1" s="1"/>
  <c r="AG4496" i="1"/>
  <c r="AF4496" i="1"/>
  <c r="U4496" i="1"/>
  <c r="T4496" i="1"/>
  <c r="S4496" i="1"/>
  <c r="BC4495" i="1"/>
  <c r="AP4495" i="1"/>
  <c r="AQ4495" i="1" s="1"/>
  <c r="AN4495" i="1"/>
  <c r="AO4495" i="1" s="1"/>
  <c r="AG4495" i="1"/>
  <c r="AF4495" i="1"/>
  <c r="U4495" i="1"/>
  <c r="T4495" i="1"/>
  <c r="S4495" i="1"/>
  <c r="BC4494" i="1"/>
  <c r="BE4494" i="1" s="1"/>
  <c r="AP4494" i="1"/>
  <c r="AQ4494" i="1" s="1"/>
  <c r="AN4494" i="1"/>
  <c r="AO4494" i="1" s="1"/>
  <c r="AG4494" i="1"/>
  <c r="AF4494" i="1"/>
  <c r="U4494" i="1"/>
  <c r="T4494" i="1"/>
  <c r="S4494" i="1"/>
  <c r="AM4494" i="1" s="1"/>
  <c r="BC4493" i="1"/>
  <c r="AP4493" i="1"/>
  <c r="AQ4493" i="1" s="1"/>
  <c r="AN4493" i="1"/>
  <c r="AO4493" i="1" s="1"/>
  <c r="AG4493" i="1"/>
  <c r="AF4493" i="1"/>
  <c r="U4493" i="1"/>
  <c r="T4493" i="1"/>
  <c r="V4493" i="1" s="1"/>
  <c r="S4493" i="1"/>
  <c r="AM4493" i="1" s="1"/>
  <c r="BC4492" i="1"/>
  <c r="AP4492" i="1"/>
  <c r="AQ4492" i="1" s="1"/>
  <c r="AN4492" i="1"/>
  <c r="AO4492" i="1" s="1"/>
  <c r="AG4492" i="1"/>
  <c r="AF4492" i="1"/>
  <c r="U4492" i="1"/>
  <c r="T4492" i="1"/>
  <c r="S4492" i="1"/>
  <c r="BC4491" i="1"/>
  <c r="BE4491" i="1" s="1"/>
  <c r="AP4491" i="1"/>
  <c r="AQ4491" i="1" s="1"/>
  <c r="AN4491" i="1"/>
  <c r="AO4491" i="1" s="1"/>
  <c r="AG4491" i="1"/>
  <c r="AF4491" i="1"/>
  <c r="U4491" i="1"/>
  <c r="T4491" i="1"/>
  <c r="S4491" i="1"/>
  <c r="BC4490" i="1"/>
  <c r="BE4490" i="1" s="1"/>
  <c r="AP4490" i="1"/>
  <c r="AQ4490" i="1" s="1"/>
  <c r="AN4490" i="1"/>
  <c r="AO4490" i="1" s="1"/>
  <c r="AG4490" i="1"/>
  <c r="AF4490" i="1"/>
  <c r="U4490" i="1"/>
  <c r="T4490" i="1"/>
  <c r="S4490" i="1"/>
  <c r="AM4490" i="1" s="1"/>
  <c r="BC4489" i="1"/>
  <c r="AP4489" i="1"/>
  <c r="AQ4489" i="1" s="1"/>
  <c r="AN4489" i="1"/>
  <c r="AO4489" i="1" s="1"/>
  <c r="AG4489" i="1"/>
  <c r="AF4489" i="1"/>
  <c r="U4489" i="1"/>
  <c r="T4489" i="1"/>
  <c r="S4489" i="1"/>
  <c r="BC4488" i="1"/>
  <c r="AP4488" i="1"/>
  <c r="AQ4488" i="1" s="1"/>
  <c r="AN4488" i="1"/>
  <c r="AO4488" i="1" s="1"/>
  <c r="AG4488" i="1"/>
  <c r="AF4488" i="1"/>
  <c r="U4488" i="1"/>
  <c r="T4488" i="1"/>
  <c r="S4488" i="1"/>
  <c r="AM4488" i="1" s="1"/>
  <c r="BC4487" i="1"/>
  <c r="AP4487" i="1"/>
  <c r="AQ4487" i="1" s="1"/>
  <c r="AN4487" i="1"/>
  <c r="AO4487" i="1" s="1"/>
  <c r="AG4487" i="1"/>
  <c r="AF4487" i="1"/>
  <c r="U4487" i="1"/>
  <c r="T4487" i="1"/>
  <c r="S4487" i="1"/>
  <c r="BC4486" i="1"/>
  <c r="BE4486" i="1" s="1"/>
  <c r="AP4486" i="1"/>
  <c r="AQ4486" i="1" s="1"/>
  <c r="AN4486" i="1"/>
  <c r="AO4486" i="1" s="1"/>
  <c r="AG4486" i="1"/>
  <c r="AF4486" i="1"/>
  <c r="U4486" i="1"/>
  <c r="T4486" i="1"/>
  <c r="V4486" i="1" s="1"/>
  <c r="S4486" i="1"/>
  <c r="BC4485" i="1"/>
  <c r="AP4485" i="1"/>
  <c r="AQ4485" i="1" s="1"/>
  <c r="AN4485" i="1"/>
  <c r="AO4485" i="1" s="1"/>
  <c r="AR4485" i="1" s="1"/>
  <c r="AG4485" i="1"/>
  <c r="AF4485" i="1"/>
  <c r="U4485" i="1"/>
  <c r="T4485" i="1"/>
  <c r="S4485" i="1"/>
  <c r="AM4485" i="1" s="1"/>
  <c r="BC4484" i="1"/>
  <c r="AP4484" i="1"/>
  <c r="AQ4484" i="1" s="1"/>
  <c r="AN4484" i="1"/>
  <c r="AO4484" i="1" s="1"/>
  <c r="AG4484" i="1"/>
  <c r="AF4484" i="1"/>
  <c r="U4484" i="1"/>
  <c r="T4484" i="1"/>
  <c r="S4484" i="1"/>
  <c r="BC4483" i="1"/>
  <c r="BE4483" i="1" s="1"/>
  <c r="AP4483" i="1"/>
  <c r="AQ4483" i="1" s="1"/>
  <c r="AN4483" i="1"/>
  <c r="AO4483" i="1" s="1"/>
  <c r="AG4483" i="1"/>
  <c r="AF4483" i="1"/>
  <c r="U4483" i="1"/>
  <c r="T4483" i="1"/>
  <c r="S4483" i="1"/>
  <c r="BC4482" i="1"/>
  <c r="BE4482" i="1" s="1"/>
  <c r="AP4482" i="1"/>
  <c r="AQ4482" i="1" s="1"/>
  <c r="AN4482" i="1"/>
  <c r="AO4482" i="1" s="1"/>
  <c r="AG4482" i="1"/>
  <c r="AF4482" i="1"/>
  <c r="U4482" i="1"/>
  <c r="T4482" i="1"/>
  <c r="S4482" i="1"/>
  <c r="BC4481" i="1"/>
  <c r="AP4481" i="1"/>
  <c r="AQ4481" i="1" s="1"/>
  <c r="AN4481" i="1"/>
  <c r="AO4481" i="1" s="1"/>
  <c r="AG4481" i="1"/>
  <c r="AF4481" i="1"/>
  <c r="U4481" i="1"/>
  <c r="T4481" i="1"/>
  <c r="S4481" i="1"/>
  <c r="AM4481" i="1" s="1"/>
  <c r="BC4480" i="1"/>
  <c r="BE4480" i="1" s="1"/>
  <c r="AP4480" i="1"/>
  <c r="AQ4480" i="1" s="1"/>
  <c r="AN4480" i="1"/>
  <c r="AO4480" i="1" s="1"/>
  <c r="AG4480" i="1"/>
  <c r="AF4480" i="1"/>
  <c r="U4480" i="1"/>
  <c r="T4480" i="1"/>
  <c r="S4480" i="1"/>
  <c r="BC4479" i="1"/>
  <c r="AP4479" i="1"/>
  <c r="AQ4479" i="1" s="1"/>
  <c r="AN4479" i="1"/>
  <c r="AO4479" i="1" s="1"/>
  <c r="AG4479" i="1"/>
  <c r="AF4479" i="1"/>
  <c r="U4479" i="1"/>
  <c r="T4479" i="1"/>
  <c r="S4479" i="1"/>
  <c r="AM4479" i="1" s="1"/>
  <c r="BC4478" i="1"/>
  <c r="BE4478" i="1" s="1"/>
  <c r="AP4478" i="1"/>
  <c r="AQ4478" i="1" s="1"/>
  <c r="AN4478" i="1"/>
  <c r="AO4478" i="1" s="1"/>
  <c r="AG4478" i="1"/>
  <c r="AF4478" i="1"/>
  <c r="U4478" i="1"/>
  <c r="T4478" i="1"/>
  <c r="S4478" i="1"/>
  <c r="AM4478" i="1" s="1"/>
  <c r="BC4477" i="1"/>
  <c r="AP4477" i="1"/>
  <c r="AQ4477" i="1" s="1"/>
  <c r="AN4477" i="1"/>
  <c r="AO4477" i="1" s="1"/>
  <c r="AG4477" i="1"/>
  <c r="AF4477" i="1"/>
  <c r="U4477" i="1"/>
  <c r="T4477" i="1"/>
  <c r="V4477" i="1" s="1"/>
  <c r="S4477" i="1"/>
  <c r="BC4476" i="1"/>
  <c r="AP4476" i="1"/>
  <c r="AQ4476" i="1" s="1"/>
  <c r="AN4476" i="1"/>
  <c r="AO4476" i="1" s="1"/>
  <c r="AG4476" i="1"/>
  <c r="AF4476" i="1"/>
  <c r="U4476" i="1"/>
  <c r="T4476" i="1"/>
  <c r="S4476" i="1"/>
  <c r="BC4475" i="1"/>
  <c r="BE4475" i="1" s="1"/>
  <c r="AP4475" i="1"/>
  <c r="AQ4475" i="1" s="1"/>
  <c r="AN4475" i="1"/>
  <c r="AO4475" i="1" s="1"/>
  <c r="AG4475" i="1"/>
  <c r="AF4475" i="1"/>
  <c r="U4475" i="1"/>
  <c r="T4475" i="1"/>
  <c r="S4475" i="1"/>
  <c r="BC4474" i="1"/>
  <c r="BE4474" i="1" s="1"/>
  <c r="AP4474" i="1"/>
  <c r="AQ4474" i="1" s="1"/>
  <c r="AN4474" i="1"/>
  <c r="AO4474" i="1" s="1"/>
  <c r="AG4474" i="1"/>
  <c r="AF4474" i="1"/>
  <c r="U4474" i="1"/>
  <c r="T4474" i="1"/>
  <c r="S4474" i="1"/>
  <c r="BC4473" i="1"/>
  <c r="AP4473" i="1"/>
  <c r="AQ4473" i="1" s="1"/>
  <c r="AN4473" i="1"/>
  <c r="AO4473" i="1" s="1"/>
  <c r="AG4473" i="1"/>
  <c r="AF4473" i="1"/>
  <c r="U4473" i="1"/>
  <c r="T4473" i="1"/>
  <c r="S4473" i="1"/>
  <c r="BC4472" i="1"/>
  <c r="AP4472" i="1"/>
  <c r="AQ4472" i="1" s="1"/>
  <c r="AN4472" i="1"/>
  <c r="AO4472" i="1" s="1"/>
  <c r="AG4472" i="1"/>
  <c r="AF4472" i="1"/>
  <c r="U4472" i="1"/>
  <c r="T4472" i="1"/>
  <c r="S4472" i="1"/>
  <c r="AM4472" i="1" s="1"/>
  <c r="BC4471" i="1"/>
  <c r="BE4471" i="1" s="1"/>
  <c r="AP4471" i="1"/>
  <c r="AQ4471" i="1" s="1"/>
  <c r="AN4471" i="1"/>
  <c r="AO4471" i="1" s="1"/>
  <c r="AG4471" i="1"/>
  <c r="AF4471" i="1"/>
  <c r="U4471" i="1"/>
  <c r="T4471" i="1"/>
  <c r="S4471" i="1"/>
  <c r="BC4470" i="1"/>
  <c r="BE4470" i="1" s="1"/>
  <c r="AP4470" i="1"/>
  <c r="AQ4470" i="1" s="1"/>
  <c r="AN4470" i="1"/>
  <c r="AO4470" i="1" s="1"/>
  <c r="AG4470" i="1"/>
  <c r="AF4470" i="1"/>
  <c r="U4470" i="1"/>
  <c r="T4470" i="1"/>
  <c r="S4470" i="1"/>
  <c r="BC4469" i="1"/>
  <c r="AP4469" i="1"/>
  <c r="AQ4469" i="1" s="1"/>
  <c r="AN4469" i="1"/>
  <c r="AO4469" i="1" s="1"/>
  <c r="AR4469" i="1" s="1"/>
  <c r="AG4469" i="1"/>
  <c r="AF4469" i="1"/>
  <c r="U4469" i="1"/>
  <c r="T4469" i="1"/>
  <c r="V4469" i="1" s="1"/>
  <c r="S4469" i="1"/>
  <c r="AM4469" i="1" s="1"/>
  <c r="BC4468" i="1"/>
  <c r="AP4468" i="1"/>
  <c r="AQ4468" i="1" s="1"/>
  <c r="AN4468" i="1"/>
  <c r="AO4468" i="1" s="1"/>
  <c r="AG4468" i="1"/>
  <c r="AF4468" i="1"/>
  <c r="U4468" i="1"/>
  <c r="T4468" i="1"/>
  <c r="S4468" i="1"/>
  <c r="BC4467" i="1"/>
  <c r="AP4467" i="1"/>
  <c r="AQ4467" i="1" s="1"/>
  <c r="AN4467" i="1"/>
  <c r="AO4467" i="1" s="1"/>
  <c r="AG4467" i="1"/>
  <c r="AF4467" i="1"/>
  <c r="U4467" i="1"/>
  <c r="T4467" i="1"/>
  <c r="S4467" i="1"/>
  <c r="AM4467" i="1" s="1"/>
  <c r="BC4466" i="1"/>
  <c r="BE4466" i="1" s="1"/>
  <c r="AP4466" i="1"/>
  <c r="AQ4466" i="1" s="1"/>
  <c r="AN4466" i="1"/>
  <c r="AO4466" i="1" s="1"/>
  <c r="AG4466" i="1"/>
  <c r="AF4466" i="1"/>
  <c r="U4466" i="1"/>
  <c r="T4466" i="1"/>
  <c r="V4466" i="1" s="1"/>
  <c r="S4466" i="1"/>
  <c r="AM4466" i="1" s="1"/>
  <c r="BC4465" i="1"/>
  <c r="AP4465" i="1"/>
  <c r="AQ4465" i="1" s="1"/>
  <c r="AN4465" i="1"/>
  <c r="AO4465" i="1" s="1"/>
  <c r="AG4465" i="1"/>
  <c r="AF4465" i="1"/>
  <c r="U4465" i="1"/>
  <c r="T4465" i="1"/>
  <c r="S4465" i="1"/>
  <c r="BC4464" i="1"/>
  <c r="BE4464" i="1" s="1"/>
  <c r="AP4464" i="1"/>
  <c r="AQ4464" i="1" s="1"/>
  <c r="AN4464" i="1"/>
  <c r="AO4464" i="1" s="1"/>
  <c r="AG4464" i="1"/>
  <c r="AF4464" i="1"/>
  <c r="U4464" i="1"/>
  <c r="T4464" i="1"/>
  <c r="S4464" i="1"/>
  <c r="AM4464" i="1" s="1"/>
  <c r="BC4463" i="1"/>
  <c r="AP4463" i="1"/>
  <c r="AQ4463" i="1" s="1"/>
  <c r="AN4463" i="1"/>
  <c r="AO4463" i="1" s="1"/>
  <c r="AG4463" i="1"/>
  <c r="AF4463" i="1"/>
  <c r="U4463" i="1"/>
  <c r="T4463" i="1"/>
  <c r="S4463" i="1"/>
  <c r="AM4463" i="1" s="1"/>
  <c r="BC4462" i="1"/>
  <c r="BE4462" i="1" s="1"/>
  <c r="AP4462" i="1"/>
  <c r="AQ4462" i="1" s="1"/>
  <c r="AN4462" i="1"/>
  <c r="AO4462" i="1" s="1"/>
  <c r="AG4462" i="1"/>
  <c r="AF4462" i="1"/>
  <c r="U4462" i="1"/>
  <c r="T4462" i="1"/>
  <c r="V4462" i="1" s="1"/>
  <c r="S4462" i="1"/>
  <c r="BC4461" i="1"/>
  <c r="AP4461" i="1"/>
  <c r="AQ4461" i="1" s="1"/>
  <c r="AN4461" i="1"/>
  <c r="AO4461" i="1" s="1"/>
  <c r="AG4461" i="1"/>
  <c r="AF4461" i="1"/>
  <c r="U4461" i="1"/>
  <c r="T4461" i="1"/>
  <c r="S4461" i="1"/>
  <c r="AM4461" i="1" s="1"/>
  <c r="BC4460" i="1"/>
  <c r="BE4460" i="1" s="1"/>
  <c r="AP4460" i="1"/>
  <c r="AQ4460" i="1" s="1"/>
  <c r="AN4460" i="1"/>
  <c r="AO4460" i="1" s="1"/>
  <c r="AG4460" i="1"/>
  <c r="AF4460" i="1"/>
  <c r="U4460" i="1"/>
  <c r="T4460" i="1"/>
  <c r="S4460" i="1"/>
  <c r="BC4459" i="1"/>
  <c r="AP4459" i="1"/>
  <c r="AQ4459" i="1" s="1"/>
  <c r="AN4459" i="1"/>
  <c r="AO4459" i="1" s="1"/>
  <c r="AG4459" i="1"/>
  <c r="AF4459" i="1"/>
  <c r="U4459" i="1"/>
  <c r="T4459" i="1"/>
  <c r="S4459" i="1"/>
  <c r="BC4458" i="1"/>
  <c r="BE4458" i="1" s="1"/>
  <c r="AP4458" i="1"/>
  <c r="AQ4458" i="1" s="1"/>
  <c r="AN4458" i="1"/>
  <c r="AO4458" i="1" s="1"/>
  <c r="AG4458" i="1"/>
  <c r="AF4458" i="1"/>
  <c r="U4458" i="1"/>
  <c r="T4458" i="1"/>
  <c r="S4458" i="1"/>
  <c r="AM4458" i="1" s="1"/>
  <c r="BC4457" i="1"/>
  <c r="AP4457" i="1"/>
  <c r="AQ4457" i="1" s="1"/>
  <c r="AN4457" i="1"/>
  <c r="AO4457" i="1" s="1"/>
  <c r="AG4457" i="1"/>
  <c r="AF4457" i="1"/>
  <c r="U4457" i="1"/>
  <c r="T4457" i="1"/>
  <c r="S4457" i="1"/>
  <c r="BC4456" i="1"/>
  <c r="AP4456" i="1"/>
  <c r="AQ4456" i="1" s="1"/>
  <c r="AN4456" i="1"/>
  <c r="AO4456" i="1" s="1"/>
  <c r="AG4456" i="1"/>
  <c r="AF4456" i="1"/>
  <c r="U4456" i="1"/>
  <c r="T4456" i="1"/>
  <c r="S4456" i="1"/>
  <c r="BC4455" i="1"/>
  <c r="BE4455" i="1" s="1"/>
  <c r="AP4455" i="1"/>
  <c r="AQ4455" i="1" s="1"/>
  <c r="AN4455" i="1"/>
  <c r="AO4455" i="1" s="1"/>
  <c r="AG4455" i="1"/>
  <c r="AF4455" i="1"/>
  <c r="U4455" i="1"/>
  <c r="T4455" i="1"/>
  <c r="S4455" i="1"/>
  <c r="BC4454" i="1"/>
  <c r="BE4454" i="1" s="1"/>
  <c r="AP4454" i="1"/>
  <c r="AQ4454" i="1" s="1"/>
  <c r="AN4454" i="1"/>
  <c r="AO4454" i="1" s="1"/>
  <c r="AG4454" i="1"/>
  <c r="AF4454" i="1"/>
  <c r="U4454" i="1"/>
  <c r="T4454" i="1"/>
  <c r="S4454" i="1"/>
  <c r="BC4453" i="1"/>
  <c r="AP4453" i="1"/>
  <c r="AQ4453" i="1" s="1"/>
  <c r="AN4453" i="1"/>
  <c r="AO4453" i="1" s="1"/>
  <c r="AG4453" i="1"/>
  <c r="AF4453" i="1"/>
  <c r="U4453" i="1"/>
  <c r="T4453" i="1"/>
  <c r="S4453" i="1"/>
  <c r="BC4452" i="1"/>
  <c r="BE4452" i="1" s="1"/>
  <c r="AP4452" i="1"/>
  <c r="AQ4452" i="1" s="1"/>
  <c r="AN4452" i="1"/>
  <c r="AO4452" i="1" s="1"/>
  <c r="AG4452" i="1"/>
  <c r="AF4452" i="1"/>
  <c r="U4452" i="1"/>
  <c r="T4452" i="1"/>
  <c r="S4452" i="1"/>
  <c r="AM4452" i="1" s="1"/>
  <c r="BC4451" i="1"/>
  <c r="BE4451" i="1" s="1"/>
  <c r="AP4451" i="1"/>
  <c r="AQ4451" i="1" s="1"/>
  <c r="AN4451" i="1"/>
  <c r="AO4451" i="1" s="1"/>
  <c r="AG4451" i="1"/>
  <c r="AF4451" i="1"/>
  <c r="U4451" i="1"/>
  <c r="T4451" i="1"/>
  <c r="V4451" i="1" s="1"/>
  <c r="S4451" i="1"/>
  <c r="AM4451" i="1" s="1"/>
  <c r="BC4450" i="1"/>
  <c r="BE4450" i="1" s="1"/>
  <c r="AP4450" i="1"/>
  <c r="AQ4450" i="1" s="1"/>
  <c r="AN4450" i="1"/>
  <c r="AO4450" i="1" s="1"/>
  <c r="AG4450" i="1"/>
  <c r="AF4450" i="1"/>
  <c r="U4450" i="1"/>
  <c r="T4450" i="1"/>
  <c r="V4450" i="1" s="1"/>
  <c r="S4450" i="1"/>
  <c r="BC4449" i="1"/>
  <c r="AP4449" i="1"/>
  <c r="AQ4449" i="1" s="1"/>
  <c r="AN4449" i="1"/>
  <c r="AO4449" i="1" s="1"/>
  <c r="AG4449" i="1"/>
  <c r="AF4449" i="1"/>
  <c r="U4449" i="1"/>
  <c r="T4449" i="1"/>
  <c r="S4449" i="1"/>
  <c r="AM4449" i="1" s="1"/>
  <c r="BC4448" i="1"/>
  <c r="AP4448" i="1"/>
  <c r="AQ4448" i="1" s="1"/>
  <c r="AN4448" i="1"/>
  <c r="AO4448" i="1" s="1"/>
  <c r="AG4448" i="1"/>
  <c r="AF4448" i="1"/>
  <c r="U4448" i="1"/>
  <c r="T4448" i="1"/>
  <c r="S4448" i="1"/>
  <c r="AM4448" i="1" s="1"/>
  <c r="BC4447" i="1"/>
  <c r="AP4447" i="1"/>
  <c r="AQ4447" i="1" s="1"/>
  <c r="AN4447" i="1"/>
  <c r="AO4447" i="1" s="1"/>
  <c r="AG4447" i="1"/>
  <c r="AF4447" i="1"/>
  <c r="U4447" i="1"/>
  <c r="T4447" i="1"/>
  <c r="S4447" i="1"/>
  <c r="BC4446" i="1"/>
  <c r="BE4446" i="1" s="1"/>
  <c r="AP4446" i="1"/>
  <c r="AQ4446" i="1" s="1"/>
  <c r="AN4446" i="1"/>
  <c r="AO4446" i="1" s="1"/>
  <c r="AG4446" i="1"/>
  <c r="AF4446" i="1"/>
  <c r="U4446" i="1"/>
  <c r="T4446" i="1"/>
  <c r="S4446" i="1"/>
  <c r="AM4446" i="1" s="1"/>
  <c r="BC4445" i="1"/>
  <c r="AP4445" i="1"/>
  <c r="AQ4445" i="1" s="1"/>
  <c r="AN4445" i="1"/>
  <c r="AO4445" i="1" s="1"/>
  <c r="AG4445" i="1"/>
  <c r="AF4445" i="1"/>
  <c r="U4445" i="1"/>
  <c r="T4445" i="1"/>
  <c r="S4445" i="1"/>
  <c r="AM4445" i="1" s="1"/>
  <c r="BC4444" i="1"/>
  <c r="BE4444" i="1" s="1"/>
  <c r="AP4444" i="1"/>
  <c r="AQ4444" i="1" s="1"/>
  <c r="AN4444" i="1"/>
  <c r="AO4444" i="1" s="1"/>
  <c r="AG4444" i="1"/>
  <c r="AF4444" i="1"/>
  <c r="U4444" i="1"/>
  <c r="T4444" i="1"/>
  <c r="S4444" i="1"/>
  <c r="BC4443" i="1"/>
  <c r="AP4443" i="1"/>
  <c r="AQ4443" i="1" s="1"/>
  <c r="AN4443" i="1"/>
  <c r="AO4443" i="1" s="1"/>
  <c r="AG4443" i="1"/>
  <c r="AF4443" i="1"/>
  <c r="U4443" i="1"/>
  <c r="T4443" i="1"/>
  <c r="S4443" i="1"/>
  <c r="BC4442" i="1"/>
  <c r="BE4442" i="1" s="1"/>
  <c r="AP4442" i="1"/>
  <c r="AQ4442" i="1" s="1"/>
  <c r="AN4442" i="1"/>
  <c r="AO4442" i="1" s="1"/>
  <c r="AG4442" i="1"/>
  <c r="AF4442" i="1"/>
  <c r="U4442" i="1"/>
  <c r="T4442" i="1"/>
  <c r="V4442" i="1" s="1"/>
  <c r="S4442" i="1"/>
  <c r="AM4442" i="1" s="1"/>
  <c r="BC4441" i="1"/>
  <c r="AP4441" i="1"/>
  <c r="AQ4441" i="1" s="1"/>
  <c r="AN4441" i="1"/>
  <c r="AO4441" i="1" s="1"/>
  <c r="AG4441" i="1"/>
  <c r="AF4441" i="1"/>
  <c r="U4441" i="1"/>
  <c r="T4441" i="1"/>
  <c r="S4441" i="1"/>
  <c r="BC4440" i="1"/>
  <c r="AP4440" i="1"/>
  <c r="AQ4440" i="1" s="1"/>
  <c r="AN4440" i="1"/>
  <c r="AO4440" i="1" s="1"/>
  <c r="AG4440" i="1"/>
  <c r="AF4440" i="1"/>
  <c r="U4440" i="1"/>
  <c r="T4440" i="1"/>
  <c r="S4440" i="1"/>
  <c r="BC4439" i="1"/>
  <c r="AP4439" i="1"/>
  <c r="AQ4439" i="1" s="1"/>
  <c r="AN4439" i="1"/>
  <c r="AO4439" i="1" s="1"/>
  <c r="AG4439" i="1"/>
  <c r="AF4439" i="1"/>
  <c r="U4439" i="1"/>
  <c r="T4439" i="1"/>
  <c r="S4439" i="1"/>
  <c r="BC4438" i="1"/>
  <c r="BE4438" i="1" s="1"/>
  <c r="AP4438" i="1"/>
  <c r="AQ4438" i="1" s="1"/>
  <c r="AN4438" i="1"/>
  <c r="AO4438" i="1" s="1"/>
  <c r="AG4438" i="1"/>
  <c r="AF4438" i="1"/>
  <c r="U4438" i="1"/>
  <c r="T4438" i="1"/>
  <c r="V4438" i="1" s="1"/>
  <c r="S4438" i="1"/>
  <c r="BC4437" i="1"/>
  <c r="AP4437" i="1"/>
  <c r="AQ4437" i="1" s="1"/>
  <c r="AN4437" i="1"/>
  <c r="AO4437" i="1" s="1"/>
  <c r="AR4437" i="1" s="1"/>
  <c r="AG4437" i="1"/>
  <c r="AF4437" i="1"/>
  <c r="U4437" i="1"/>
  <c r="T4437" i="1"/>
  <c r="S4437" i="1"/>
  <c r="AM4437" i="1" s="1"/>
  <c r="BC4436" i="1"/>
  <c r="BE4436" i="1" s="1"/>
  <c r="AP4436" i="1"/>
  <c r="AQ4436" i="1" s="1"/>
  <c r="AN4436" i="1"/>
  <c r="AO4436" i="1" s="1"/>
  <c r="AG4436" i="1"/>
  <c r="AF4436" i="1"/>
  <c r="U4436" i="1"/>
  <c r="T4436" i="1"/>
  <c r="V4436" i="1" s="1"/>
  <c r="S4436" i="1"/>
  <c r="AM4436" i="1" s="1"/>
  <c r="BC4435" i="1"/>
  <c r="BE4435" i="1" s="1"/>
  <c r="AP4435" i="1"/>
  <c r="AQ4435" i="1" s="1"/>
  <c r="AN4435" i="1"/>
  <c r="AO4435" i="1" s="1"/>
  <c r="AG4435" i="1"/>
  <c r="AF4435" i="1"/>
  <c r="U4435" i="1"/>
  <c r="T4435" i="1"/>
  <c r="V4435" i="1" s="1"/>
  <c r="S4435" i="1"/>
  <c r="BC4434" i="1"/>
  <c r="BE4434" i="1" s="1"/>
  <c r="AP4434" i="1"/>
  <c r="AQ4434" i="1" s="1"/>
  <c r="AN4434" i="1"/>
  <c r="AO4434" i="1" s="1"/>
  <c r="AG4434" i="1"/>
  <c r="AF4434" i="1"/>
  <c r="U4434" i="1"/>
  <c r="T4434" i="1"/>
  <c r="S4434" i="1"/>
  <c r="BC4433" i="1"/>
  <c r="AP4433" i="1"/>
  <c r="AQ4433" i="1" s="1"/>
  <c r="AN4433" i="1"/>
  <c r="AO4433" i="1" s="1"/>
  <c r="AG4433" i="1"/>
  <c r="AF4433" i="1"/>
  <c r="U4433" i="1"/>
  <c r="T4433" i="1"/>
  <c r="V4433" i="1" s="1"/>
  <c r="S4433" i="1"/>
  <c r="AM4433" i="1" s="1"/>
  <c r="BC4432" i="1"/>
  <c r="AP4432" i="1"/>
  <c r="AQ4432" i="1" s="1"/>
  <c r="AN4432" i="1"/>
  <c r="AO4432" i="1" s="1"/>
  <c r="AG4432" i="1"/>
  <c r="AF4432" i="1"/>
  <c r="U4432" i="1"/>
  <c r="T4432" i="1"/>
  <c r="S4432" i="1"/>
  <c r="BC4431" i="1"/>
  <c r="AP4431" i="1"/>
  <c r="AQ4431" i="1" s="1"/>
  <c r="AN4431" i="1"/>
  <c r="AO4431" i="1" s="1"/>
  <c r="AG4431" i="1"/>
  <c r="AF4431" i="1"/>
  <c r="U4431" i="1"/>
  <c r="T4431" i="1"/>
  <c r="S4431" i="1"/>
  <c r="AM4431" i="1" s="1"/>
  <c r="BC4430" i="1"/>
  <c r="BE4430" i="1" s="1"/>
  <c r="AP4430" i="1"/>
  <c r="AQ4430" i="1" s="1"/>
  <c r="AN4430" i="1"/>
  <c r="AO4430" i="1" s="1"/>
  <c r="AG4430" i="1"/>
  <c r="AF4430" i="1"/>
  <c r="U4430" i="1"/>
  <c r="T4430" i="1"/>
  <c r="S4430" i="1"/>
  <c r="AM4430" i="1" s="1"/>
  <c r="BC4429" i="1"/>
  <c r="AP4429" i="1"/>
  <c r="AQ4429" i="1" s="1"/>
  <c r="AN4429" i="1"/>
  <c r="AO4429" i="1" s="1"/>
  <c r="AG4429" i="1"/>
  <c r="AF4429" i="1"/>
  <c r="U4429" i="1"/>
  <c r="T4429" i="1"/>
  <c r="V4429" i="1" s="1"/>
  <c r="S4429" i="1"/>
  <c r="BC4428" i="1"/>
  <c r="AP4428" i="1"/>
  <c r="AQ4428" i="1" s="1"/>
  <c r="AN4428" i="1"/>
  <c r="AO4428" i="1" s="1"/>
  <c r="AG4428" i="1"/>
  <c r="AF4428" i="1"/>
  <c r="U4428" i="1"/>
  <c r="T4428" i="1"/>
  <c r="S4428" i="1"/>
  <c r="AM4428" i="1" s="1"/>
  <c r="BC4427" i="1"/>
  <c r="BE4427" i="1" s="1"/>
  <c r="AP4427" i="1"/>
  <c r="AQ4427" i="1" s="1"/>
  <c r="AN4427" i="1"/>
  <c r="AO4427" i="1" s="1"/>
  <c r="AG4427" i="1"/>
  <c r="AF4427" i="1"/>
  <c r="U4427" i="1"/>
  <c r="T4427" i="1"/>
  <c r="S4427" i="1"/>
  <c r="BC4426" i="1"/>
  <c r="BE4426" i="1" s="1"/>
  <c r="AP4426" i="1"/>
  <c r="AQ4426" i="1" s="1"/>
  <c r="AN4426" i="1"/>
  <c r="AO4426" i="1" s="1"/>
  <c r="AG4426" i="1"/>
  <c r="AF4426" i="1"/>
  <c r="U4426" i="1"/>
  <c r="T4426" i="1"/>
  <c r="S4426" i="1"/>
  <c r="BC4425" i="1"/>
  <c r="AP4425" i="1"/>
  <c r="AQ4425" i="1" s="1"/>
  <c r="AN4425" i="1"/>
  <c r="AO4425" i="1" s="1"/>
  <c r="AR4425" i="1" s="1"/>
  <c r="AG4425" i="1"/>
  <c r="AF4425" i="1"/>
  <c r="U4425" i="1"/>
  <c r="T4425" i="1"/>
  <c r="S4425" i="1"/>
  <c r="AM4425" i="1" s="1"/>
  <c r="BC4424" i="1"/>
  <c r="AP4424" i="1"/>
  <c r="AQ4424" i="1" s="1"/>
  <c r="AN4424" i="1"/>
  <c r="AO4424" i="1" s="1"/>
  <c r="AG4424" i="1"/>
  <c r="AF4424" i="1"/>
  <c r="U4424" i="1"/>
  <c r="T4424" i="1"/>
  <c r="S4424" i="1"/>
  <c r="AM4424" i="1" s="1"/>
  <c r="BC4423" i="1"/>
  <c r="AP4423" i="1"/>
  <c r="AQ4423" i="1" s="1"/>
  <c r="AN4423" i="1"/>
  <c r="AO4423" i="1" s="1"/>
  <c r="AG4423" i="1"/>
  <c r="AF4423" i="1"/>
  <c r="U4423" i="1"/>
  <c r="T4423" i="1"/>
  <c r="S4423" i="1"/>
  <c r="BC4422" i="1"/>
  <c r="BE4422" i="1" s="1"/>
  <c r="AP4422" i="1"/>
  <c r="AQ4422" i="1" s="1"/>
  <c r="AN4422" i="1"/>
  <c r="AO4422" i="1" s="1"/>
  <c r="AG4422" i="1"/>
  <c r="AF4422" i="1"/>
  <c r="U4422" i="1"/>
  <c r="T4422" i="1"/>
  <c r="S4422" i="1"/>
  <c r="AM4422" i="1" s="1"/>
  <c r="BC4421" i="1"/>
  <c r="AP4421" i="1"/>
  <c r="AQ4421" i="1" s="1"/>
  <c r="AN4421" i="1"/>
  <c r="AO4421" i="1" s="1"/>
  <c r="AR4421" i="1" s="1"/>
  <c r="AG4421" i="1"/>
  <c r="AF4421" i="1"/>
  <c r="U4421" i="1"/>
  <c r="T4421" i="1"/>
  <c r="V4421" i="1" s="1"/>
  <c r="S4421" i="1"/>
  <c r="AM4421" i="1" s="1"/>
  <c r="BC4420" i="1"/>
  <c r="AP4420" i="1"/>
  <c r="AQ4420" i="1" s="1"/>
  <c r="AN4420" i="1"/>
  <c r="AO4420" i="1" s="1"/>
  <c r="AG4420" i="1"/>
  <c r="AF4420" i="1"/>
  <c r="U4420" i="1"/>
  <c r="T4420" i="1"/>
  <c r="S4420" i="1"/>
  <c r="BC4419" i="1"/>
  <c r="BE4419" i="1" s="1"/>
  <c r="AP4419" i="1"/>
  <c r="AQ4419" i="1" s="1"/>
  <c r="AN4419" i="1"/>
  <c r="AO4419" i="1" s="1"/>
  <c r="AG4419" i="1"/>
  <c r="AF4419" i="1"/>
  <c r="U4419" i="1"/>
  <c r="T4419" i="1"/>
  <c r="S4419" i="1"/>
  <c r="AM4419" i="1" s="1"/>
  <c r="BC4418" i="1"/>
  <c r="BE4418" i="1" s="1"/>
  <c r="AP4418" i="1"/>
  <c r="AQ4418" i="1" s="1"/>
  <c r="AN4418" i="1"/>
  <c r="AO4418" i="1" s="1"/>
  <c r="AG4418" i="1"/>
  <c r="AF4418" i="1"/>
  <c r="U4418" i="1"/>
  <c r="T4418" i="1"/>
  <c r="S4418" i="1"/>
  <c r="BC4417" i="1"/>
  <c r="AP4417" i="1"/>
  <c r="AQ4417" i="1" s="1"/>
  <c r="AN4417" i="1"/>
  <c r="AO4417" i="1" s="1"/>
  <c r="AG4417" i="1"/>
  <c r="AF4417" i="1"/>
  <c r="U4417" i="1"/>
  <c r="T4417" i="1"/>
  <c r="S4417" i="1"/>
  <c r="BC4416" i="1"/>
  <c r="BE4416" i="1" s="1"/>
  <c r="AP4416" i="1"/>
  <c r="AQ4416" i="1" s="1"/>
  <c r="AN4416" i="1"/>
  <c r="AO4416" i="1" s="1"/>
  <c r="AG4416" i="1"/>
  <c r="AF4416" i="1"/>
  <c r="U4416" i="1"/>
  <c r="T4416" i="1"/>
  <c r="S4416" i="1"/>
  <c r="BC4415" i="1"/>
  <c r="AP4415" i="1"/>
  <c r="AQ4415" i="1" s="1"/>
  <c r="AN4415" i="1"/>
  <c r="AO4415" i="1" s="1"/>
  <c r="AG4415" i="1"/>
  <c r="AF4415" i="1"/>
  <c r="U4415" i="1"/>
  <c r="T4415" i="1"/>
  <c r="S4415" i="1"/>
  <c r="AM4415" i="1" s="1"/>
  <c r="BC4414" i="1"/>
  <c r="BE4414" i="1" s="1"/>
  <c r="AP4414" i="1"/>
  <c r="AQ4414" i="1" s="1"/>
  <c r="AN4414" i="1"/>
  <c r="AO4414" i="1" s="1"/>
  <c r="AG4414" i="1"/>
  <c r="AF4414" i="1"/>
  <c r="U4414" i="1"/>
  <c r="T4414" i="1"/>
  <c r="S4414" i="1"/>
  <c r="BC4413" i="1"/>
  <c r="AP4413" i="1"/>
  <c r="AQ4413" i="1" s="1"/>
  <c r="AN4413" i="1"/>
  <c r="AO4413" i="1" s="1"/>
  <c r="AG4413" i="1"/>
  <c r="AF4413" i="1"/>
  <c r="U4413" i="1"/>
  <c r="T4413" i="1"/>
  <c r="S4413" i="1"/>
  <c r="BC4412" i="1"/>
  <c r="AP4412" i="1"/>
  <c r="AQ4412" i="1" s="1"/>
  <c r="AN4412" i="1"/>
  <c r="AO4412" i="1" s="1"/>
  <c r="AG4412" i="1"/>
  <c r="AF4412" i="1"/>
  <c r="U4412" i="1"/>
  <c r="T4412" i="1"/>
  <c r="S4412" i="1"/>
  <c r="BC4411" i="1"/>
  <c r="BE4411" i="1" s="1"/>
  <c r="AP4411" i="1"/>
  <c r="AQ4411" i="1" s="1"/>
  <c r="AN4411" i="1"/>
  <c r="AO4411" i="1" s="1"/>
  <c r="AG4411" i="1"/>
  <c r="AF4411" i="1"/>
  <c r="U4411" i="1"/>
  <c r="T4411" i="1"/>
  <c r="S4411" i="1"/>
  <c r="BC4410" i="1"/>
  <c r="BE4410" i="1" s="1"/>
  <c r="AP4410" i="1"/>
  <c r="AQ4410" i="1" s="1"/>
  <c r="AN4410" i="1"/>
  <c r="AO4410" i="1" s="1"/>
  <c r="AG4410" i="1"/>
  <c r="AF4410" i="1"/>
  <c r="U4410" i="1"/>
  <c r="T4410" i="1"/>
  <c r="S4410" i="1"/>
  <c r="AM4410" i="1" s="1"/>
  <c r="BC4409" i="1"/>
  <c r="AP4409" i="1"/>
  <c r="AQ4409" i="1" s="1"/>
  <c r="AN4409" i="1"/>
  <c r="AO4409" i="1" s="1"/>
  <c r="AG4409" i="1"/>
  <c r="AF4409" i="1"/>
  <c r="U4409" i="1"/>
  <c r="T4409" i="1"/>
  <c r="S4409" i="1"/>
  <c r="BC4408" i="1"/>
  <c r="AP4408" i="1"/>
  <c r="AQ4408" i="1" s="1"/>
  <c r="AN4408" i="1"/>
  <c r="AO4408" i="1" s="1"/>
  <c r="AG4408" i="1"/>
  <c r="AF4408" i="1"/>
  <c r="U4408" i="1"/>
  <c r="T4408" i="1"/>
  <c r="S4408" i="1"/>
  <c r="BC4407" i="1"/>
  <c r="BE4407" i="1" s="1"/>
  <c r="AP4407" i="1"/>
  <c r="AQ4407" i="1" s="1"/>
  <c r="AN4407" i="1"/>
  <c r="AO4407" i="1" s="1"/>
  <c r="AG4407" i="1"/>
  <c r="AF4407" i="1"/>
  <c r="U4407" i="1"/>
  <c r="T4407" i="1"/>
  <c r="S4407" i="1"/>
  <c r="BC4406" i="1"/>
  <c r="BE4406" i="1" s="1"/>
  <c r="AP4406" i="1"/>
  <c r="AQ4406" i="1" s="1"/>
  <c r="AN4406" i="1"/>
  <c r="AO4406" i="1" s="1"/>
  <c r="AR4406" i="1" s="1"/>
  <c r="AG4406" i="1"/>
  <c r="AF4406" i="1"/>
  <c r="U4406" i="1"/>
  <c r="T4406" i="1"/>
  <c r="S4406" i="1"/>
  <c r="AM4406" i="1" s="1"/>
  <c r="BC4405" i="1"/>
  <c r="AP4405" i="1"/>
  <c r="AQ4405" i="1" s="1"/>
  <c r="AN4405" i="1"/>
  <c r="AO4405" i="1" s="1"/>
  <c r="AG4405" i="1"/>
  <c r="AF4405" i="1"/>
  <c r="U4405" i="1"/>
  <c r="T4405" i="1"/>
  <c r="V4405" i="1" s="1"/>
  <c r="S4405" i="1"/>
  <c r="BC4404" i="1"/>
  <c r="AP4404" i="1"/>
  <c r="AQ4404" i="1" s="1"/>
  <c r="AN4404" i="1"/>
  <c r="AO4404" i="1" s="1"/>
  <c r="AG4404" i="1"/>
  <c r="AF4404" i="1"/>
  <c r="U4404" i="1"/>
  <c r="T4404" i="1"/>
  <c r="S4404" i="1"/>
  <c r="BC4403" i="1"/>
  <c r="AP4403" i="1"/>
  <c r="AQ4403" i="1" s="1"/>
  <c r="AN4403" i="1"/>
  <c r="AO4403" i="1" s="1"/>
  <c r="AG4403" i="1"/>
  <c r="AF4403" i="1"/>
  <c r="U4403" i="1"/>
  <c r="T4403" i="1"/>
  <c r="S4403" i="1"/>
  <c r="AM4403" i="1" s="1"/>
  <c r="BC4402" i="1"/>
  <c r="BE4402" i="1" s="1"/>
  <c r="AP4402" i="1"/>
  <c r="AQ4402" i="1" s="1"/>
  <c r="AN4402" i="1"/>
  <c r="AO4402" i="1" s="1"/>
  <c r="AG4402" i="1"/>
  <c r="AF4402" i="1"/>
  <c r="U4402" i="1"/>
  <c r="T4402" i="1"/>
  <c r="S4402" i="1"/>
  <c r="BC4401" i="1"/>
  <c r="AP4401" i="1"/>
  <c r="AQ4401" i="1" s="1"/>
  <c r="AN4401" i="1"/>
  <c r="AO4401" i="1" s="1"/>
  <c r="AG4401" i="1"/>
  <c r="AF4401" i="1"/>
  <c r="U4401" i="1"/>
  <c r="T4401" i="1"/>
  <c r="S4401" i="1"/>
  <c r="AM4401" i="1" s="1"/>
  <c r="BC4400" i="1"/>
  <c r="AP4400" i="1"/>
  <c r="AQ4400" i="1" s="1"/>
  <c r="AN4400" i="1"/>
  <c r="AO4400" i="1" s="1"/>
  <c r="AG4400" i="1"/>
  <c r="AF4400" i="1"/>
  <c r="U4400" i="1"/>
  <c r="T4400" i="1"/>
  <c r="S4400" i="1"/>
  <c r="AM4400" i="1" s="1"/>
  <c r="BC4399" i="1"/>
  <c r="BE4399" i="1" s="1"/>
  <c r="AP4399" i="1"/>
  <c r="AQ4399" i="1" s="1"/>
  <c r="AN4399" i="1"/>
  <c r="AO4399" i="1" s="1"/>
  <c r="AG4399" i="1"/>
  <c r="AF4399" i="1"/>
  <c r="U4399" i="1"/>
  <c r="T4399" i="1"/>
  <c r="S4399" i="1"/>
  <c r="BC4398" i="1"/>
  <c r="BE4398" i="1" s="1"/>
  <c r="AP4398" i="1"/>
  <c r="AQ4398" i="1" s="1"/>
  <c r="AN4398" i="1"/>
  <c r="AO4398" i="1" s="1"/>
  <c r="AG4398" i="1"/>
  <c r="AF4398" i="1"/>
  <c r="U4398" i="1"/>
  <c r="T4398" i="1"/>
  <c r="S4398" i="1"/>
  <c r="AM4398" i="1" s="1"/>
  <c r="BC4397" i="1"/>
  <c r="AP4397" i="1"/>
  <c r="AQ4397" i="1" s="1"/>
  <c r="AN4397" i="1"/>
  <c r="AO4397" i="1" s="1"/>
  <c r="AG4397" i="1"/>
  <c r="AF4397" i="1"/>
  <c r="U4397" i="1"/>
  <c r="T4397" i="1"/>
  <c r="S4397" i="1"/>
  <c r="BC4396" i="1"/>
  <c r="AP4396" i="1"/>
  <c r="AQ4396" i="1" s="1"/>
  <c r="AN4396" i="1"/>
  <c r="AO4396" i="1" s="1"/>
  <c r="AG4396" i="1"/>
  <c r="AF4396" i="1"/>
  <c r="U4396" i="1"/>
  <c r="T4396" i="1"/>
  <c r="S4396" i="1"/>
  <c r="BC4395" i="1"/>
  <c r="BE4395" i="1" s="1"/>
  <c r="AP4395" i="1"/>
  <c r="AQ4395" i="1" s="1"/>
  <c r="AN4395" i="1"/>
  <c r="AO4395" i="1" s="1"/>
  <c r="AG4395" i="1"/>
  <c r="AF4395" i="1"/>
  <c r="U4395" i="1"/>
  <c r="T4395" i="1"/>
  <c r="S4395" i="1"/>
  <c r="BC4394" i="1"/>
  <c r="BE4394" i="1" s="1"/>
  <c r="AP4394" i="1"/>
  <c r="AQ4394" i="1" s="1"/>
  <c r="AN4394" i="1"/>
  <c r="AO4394" i="1" s="1"/>
  <c r="AG4394" i="1"/>
  <c r="AF4394" i="1"/>
  <c r="U4394" i="1"/>
  <c r="T4394" i="1"/>
  <c r="V4394" i="1" s="1"/>
  <c r="S4394" i="1"/>
  <c r="AM4394" i="1" s="1"/>
  <c r="BC4393" i="1"/>
  <c r="AP4393" i="1"/>
  <c r="AQ4393" i="1" s="1"/>
  <c r="AN4393" i="1"/>
  <c r="AO4393" i="1" s="1"/>
  <c r="AG4393" i="1"/>
  <c r="AF4393" i="1"/>
  <c r="U4393" i="1"/>
  <c r="T4393" i="1"/>
  <c r="S4393" i="1"/>
  <c r="BC4392" i="1"/>
  <c r="BE4392" i="1" s="1"/>
  <c r="AP4392" i="1"/>
  <c r="AQ4392" i="1" s="1"/>
  <c r="AN4392" i="1"/>
  <c r="AO4392" i="1" s="1"/>
  <c r="AG4392" i="1"/>
  <c r="AF4392" i="1"/>
  <c r="U4392" i="1"/>
  <c r="T4392" i="1"/>
  <c r="S4392" i="1"/>
  <c r="AM4392" i="1" s="1"/>
  <c r="BC4391" i="1"/>
  <c r="AP4391" i="1"/>
  <c r="AQ4391" i="1" s="1"/>
  <c r="AN4391" i="1"/>
  <c r="AO4391" i="1" s="1"/>
  <c r="AG4391" i="1"/>
  <c r="AF4391" i="1"/>
  <c r="U4391" i="1"/>
  <c r="T4391" i="1"/>
  <c r="S4391" i="1"/>
  <c r="AM4391" i="1" s="1"/>
  <c r="BC4390" i="1"/>
  <c r="AP4390" i="1"/>
  <c r="AQ4390" i="1" s="1"/>
  <c r="AN4390" i="1"/>
  <c r="AO4390" i="1" s="1"/>
  <c r="AG4390" i="1"/>
  <c r="AF4390" i="1"/>
  <c r="U4390" i="1"/>
  <c r="T4390" i="1"/>
  <c r="S4390" i="1"/>
  <c r="BC4389" i="1"/>
  <c r="AP4389" i="1"/>
  <c r="AQ4389" i="1" s="1"/>
  <c r="AN4389" i="1"/>
  <c r="AO4389" i="1" s="1"/>
  <c r="AG4389" i="1"/>
  <c r="AF4389" i="1"/>
  <c r="U4389" i="1"/>
  <c r="T4389" i="1"/>
  <c r="S4389" i="1"/>
  <c r="AM4389" i="1" s="1"/>
  <c r="BC4388" i="1"/>
  <c r="AP4388" i="1"/>
  <c r="AQ4388" i="1" s="1"/>
  <c r="AN4388" i="1"/>
  <c r="AO4388" i="1" s="1"/>
  <c r="AG4388" i="1"/>
  <c r="AF4388" i="1"/>
  <c r="U4388" i="1"/>
  <c r="T4388" i="1"/>
  <c r="V4388" i="1" s="1"/>
  <c r="S4388" i="1"/>
  <c r="BC4387" i="1"/>
  <c r="AP4387" i="1"/>
  <c r="AQ4387" i="1" s="1"/>
  <c r="AN4387" i="1"/>
  <c r="AO4387" i="1" s="1"/>
  <c r="AG4387" i="1"/>
  <c r="AF4387" i="1"/>
  <c r="U4387" i="1"/>
  <c r="T4387" i="1"/>
  <c r="V4387" i="1" s="1"/>
  <c r="S4387" i="1"/>
  <c r="BC4386" i="1"/>
  <c r="AP4386" i="1"/>
  <c r="AQ4386" i="1" s="1"/>
  <c r="AN4386" i="1"/>
  <c r="AO4386" i="1" s="1"/>
  <c r="AG4386" i="1"/>
  <c r="AF4386" i="1"/>
  <c r="U4386" i="1"/>
  <c r="T4386" i="1"/>
  <c r="S4386" i="1"/>
  <c r="AM4386" i="1" s="1"/>
  <c r="BC4385" i="1"/>
  <c r="AP4385" i="1"/>
  <c r="AQ4385" i="1" s="1"/>
  <c r="AN4385" i="1"/>
  <c r="AO4385" i="1" s="1"/>
  <c r="AG4385" i="1"/>
  <c r="AF4385" i="1"/>
  <c r="U4385" i="1"/>
  <c r="T4385" i="1"/>
  <c r="S4385" i="1"/>
  <c r="AM4385" i="1" s="1"/>
  <c r="BC4384" i="1"/>
  <c r="AP4384" i="1"/>
  <c r="AQ4384" i="1" s="1"/>
  <c r="AN4384" i="1"/>
  <c r="AO4384" i="1" s="1"/>
  <c r="AG4384" i="1"/>
  <c r="AF4384" i="1"/>
  <c r="U4384" i="1"/>
  <c r="T4384" i="1"/>
  <c r="S4384" i="1"/>
  <c r="BC4383" i="1"/>
  <c r="AP4383" i="1"/>
  <c r="AQ4383" i="1" s="1"/>
  <c r="AN4383" i="1"/>
  <c r="AO4383" i="1" s="1"/>
  <c r="AG4383" i="1"/>
  <c r="AF4383" i="1"/>
  <c r="U4383" i="1"/>
  <c r="T4383" i="1"/>
  <c r="S4383" i="1"/>
  <c r="AM4383" i="1" s="1"/>
  <c r="BC4382" i="1"/>
  <c r="AP4382" i="1"/>
  <c r="AQ4382" i="1" s="1"/>
  <c r="AN4382" i="1"/>
  <c r="AO4382" i="1" s="1"/>
  <c r="AG4382" i="1"/>
  <c r="AF4382" i="1"/>
  <c r="U4382" i="1"/>
  <c r="T4382" i="1"/>
  <c r="S4382" i="1"/>
  <c r="BC4381" i="1"/>
  <c r="AP4381" i="1"/>
  <c r="AQ4381" i="1" s="1"/>
  <c r="AN4381" i="1"/>
  <c r="AO4381" i="1" s="1"/>
  <c r="AG4381" i="1"/>
  <c r="AF4381" i="1"/>
  <c r="U4381" i="1"/>
  <c r="T4381" i="1"/>
  <c r="S4381" i="1"/>
  <c r="BC4380" i="1"/>
  <c r="AP4380" i="1"/>
  <c r="AQ4380" i="1" s="1"/>
  <c r="AN4380" i="1"/>
  <c r="AO4380" i="1" s="1"/>
  <c r="AG4380" i="1"/>
  <c r="AF4380" i="1"/>
  <c r="U4380" i="1"/>
  <c r="T4380" i="1"/>
  <c r="S4380" i="1"/>
  <c r="BC4379" i="1"/>
  <c r="BE4379" i="1" s="1"/>
  <c r="AP4379" i="1"/>
  <c r="AQ4379" i="1" s="1"/>
  <c r="AN4379" i="1"/>
  <c r="AO4379" i="1" s="1"/>
  <c r="AG4379" i="1"/>
  <c r="AF4379" i="1"/>
  <c r="U4379" i="1"/>
  <c r="T4379" i="1"/>
  <c r="S4379" i="1"/>
  <c r="BC4378" i="1"/>
  <c r="BE4378" i="1" s="1"/>
  <c r="AP4378" i="1"/>
  <c r="AQ4378" i="1" s="1"/>
  <c r="AN4378" i="1"/>
  <c r="AO4378" i="1" s="1"/>
  <c r="AG4378" i="1"/>
  <c r="AF4378" i="1"/>
  <c r="U4378" i="1"/>
  <c r="T4378" i="1"/>
  <c r="S4378" i="1"/>
  <c r="BC4377" i="1"/>
  <c r="AP4377" i="1"/>
  <c r="AQ4377" i="1" s="1"/>
  <c r="AN4377" i="1"/>
  <c r="AO4377" i="1" s="1"/>
  <c r="AG4377" i="1"/>
  <c r="AF4377" i="1"/>
  <c r="U4377" i="1"/>
  <c r="T4377" i="1"/>
  <c r="S4377" i="1"/>
  <c r="AM4377" i="1" s="1"/>
  <c r="BC4376" i="1"/>
  <c r="AP4376" i="1"/>
  <c r="AQ4376" i="1" s="1"/>
  <c r="AN4376" i="1"/>
  <c r="AO4376" i="1" s="1"/>
  <c r="AG4376" i="1"/>
  <c r="AF4376" i="1"/>
  <c r="U4376" i="1"/>
  <c r="T4376" i="1"/>
  <c r="S4376" i="1"/>
  <c r="BC4375" i="1"/>
  <c r="AP4375" i="1"/>
  <c r="AQ4375" i="1" s="1"/>
  <c r="AN4375" i="1"/>
  <c r="AO4375" i="1" s="1"/>
  <c r="AG4375" i="1"/>
  <c r="AF4375" i="1"/>
  <c r="U4375" i="1"/>
  <c r="T4375" i="1"/>
  <c r="S4375" i="1"/>
  <c r="BC4374" i="1"/>
  <c r="BE4374" i="1" s="1"/>
  <c r="AP4374" i="1"/>
  <c r="AQ4374" i="1" s="1"/>
  <c r="AN4374" i="1"/>
  <c r="AO4374" i="1" s="1"/>
  <c r="AG4374" i="1"/>
  <c r="AF4374" i="1"/>
  <c r="U4374" i="1"/>
  <c r="T4374" i="1"/>
  <c r="S4374" i="1"/>
  <c r="AM4374" i="1" s="1"/>
  <c r="BC4373" i="1"/>
  <c r="AP4373" i="1"/>
  <c r="AQ4373" i="1" s="1"/>
  <c r="AN4373" i="1"/>
  <c r="AO4373" i="1" s="1"/>
  <c r="AR4373" i="1" s="1"/>
  <c r="AG4373" i="1"/>
  <c r="AF4373" i="1"/>
  <c r="U4373" i="1"/>
  <c r="T4373" i="1"/>
  <c r="S4373" i="1"/>
  <c r="AM4373" i="1" s="1"/>
  <c r="BC4372" i="1"/>
  <c r="AP4372" i="1"/>
  <c r="AQ4372" i="1" s="1"/>
  <c r="AN4372" i="1"/>
  <c r="AO4372" i="1" s="1"/>
  <c r="AG4372" i="1"/>
  <c r="AF4372" i="1"/>
  <c r="U4372" i="1"/>
  <c r="T4372" i="1"/>
  <c r="S4372" i="1"/>
  <c r="BC4371" i="1"/>
  <c r="BE4371" i="1" s="1"/>
  <c r="AP4371" i="1"/>
  <c r="AQ4371" i="1" s="1"/>
  <c r="AN4371" i="1"/>
  <c r="AO4371" i="1" s="1"/>
  <c r="AG4371" i="1"/>
  <c r="AF4371" i="1"/>
  <c r="U4371" i="1"/>
  <c r="T4371" i="1"/>
  <c r="S4371" i="1"/>
  <c r="BC4370" i="1"/>
  <c r="AP4370" i="1"/>
  <c r="AQ4370" i="1" s="1"/>
  <c r="AN4370" i="1"/>
  <c r="AO4370" i="1" s="1"/>
  <c r="AG4370" i="1"/>
  <c r="AF4370" i="1"/>
  <c r="U4370" i="1"/>
  <c r="T4370" i="1"/>
  <c r="S4370" i="1"/>
  <c r="AM4370" i="1" s="1"/>
  <c r="BC4369" i="1"/>
  <c r="AP4369" i="1"/>
  <c r="AQ4369" i="1" s="1"/>
  <c r="AN4369" i="1"/>
  <c r="AO4369" i="1" s="1"/>
  <c r="AG4369" i="1"/>
  <c r="AF4369" i="1"/>
  <c r="U4369" i="1"/>
  <c r="T4369" i="1"/>
  <c r="V4369" i="1" s="1"/>
  <c r="S4369" i="1"/>
  <c r="BC4368" i="1"/>
  <c r="AP4368" i="1"/>
  <c r="AQ4368" i="1" s="1"/>
  <c r="AN4368" i="1"/>
  <c r="AO4368" i="1" s="1"/>
  <c r="AG4368" i="1"/>
  <c r="AF4368" i="1"/>
  <c r="U4368" i="1"/>
  <c r="T4368" i="1"/>
  <c r="S4368" i="1"/>
  <c r="BC4367" i="1"/>
  <c r="BE4367" i="1" s="1"/>
  <c r="AP4367" i="1"/>
  <c r="AQ4367" i="1" s="1"/>
  <c r="AN4367" i="1"/>
  <c r="AO4367" i="1" s="1"/>
  <c r="AG4367" i="1"/>
  <c r="AF4367" i="1"/>
  <c r="U4367" i="1"/>
  <c r="T4367" i="1"/>
  <c r="V4367" i="1" s="1"/>
  <c r="S4367" i="1"/>
  <c r="AM4367" i="1" s="1"/>
  <c r="BC4366" i="1"/>
  <c r="AP4366" i="1"/>
  <c r="AQ4366" i="1" s="1"/>
  <c r="AN4366" i="1"/>
  <c r="AO4366" i="1" s="1"/>
  <c r="AG4366" i="1"/>
  <c r="AF4366" i="1"/>
  <c r="U4366" i="1"/>
  <c r="T4366" i="1"/>
  <c r="S4366" i="1"/>
  <c r="BC4365" i="1"/>
  <c r="AP4365" i="1"/>
  <c r="AQ4365" i="1" s="1"/>
  <c r="AN4365" i="1"/>
  <c r="AO4365" i="1" s="1"/>
  <c r="AG4365" i="1"/>
  <c r="AF4365" i="1"/>
  <c r="U4365" i="1"/>
  <c r="T4365" i="1"/>
  <c r="S4365" i="1"/>
  <c r="AM4365" i="1" s="1"/>
  <c r="BC4364" i="1"/>
  <c r="BE4364" i="1" s="1"/>
  <c r="AP4364" i="1"/>
  <c r="AQ4364" i="1" s="1"/>
  <c r="AN4364" i="1"/>
  <c r="AO4364" i="1" s="1"/>
  <c r="AG4364" i="1"/>
  <c r="AF4364" i="1"/>
  <c r="U4364" i="1"/>
  <c r="T4364" i="1"/>
  <c r="S4364" i="1"/>
  <c r="BC4363" i="1"/>
  <c r="AP4363" i="1"/>
  <c r="AQ4363" i="1" s="1"/>
  <c r="AN4363" i="1"/>
  <c r="AO4363" i="1" s="1"/>
  <c r="U4363" i="1"/>
  <c r="T4363" i="1"/>
  <c r="S4363" i="1"/>
  <c r="AM4363" i="1" s="1"/>
  <c r="BC4362" i="1"/>
  <c r="AP4362" i="1"/>
  <c r="AQ4362" i="1" s="1"/>
  <c r="AN4362" i="1"/>
  <c r="AO4362" i="1" s="1"/>
  <c r="AG4362" i="1"/>
  <c r="AF4362" i="1"/>
  <c r="U4362" i="1"/>
  <c r="T4362" i="1"/>
  <c r="S4362" i="1"/>
  <c r="BC4361" i="1"/>
  <c r="BE4361" i="1" s="1"/>
  <c r="AP4361" i="1"/>
  <c r="AQ4361" i="1" s="1"/>
  <c r="AN4361" i="1"/>
  <c r="AO4361" i="1" s="1"/>
  <c r="AG4361" i="1"/>
  <c r="AF4361" i="1"/>
  <c r="U4361" i="1"/>
  <c r="T4361" i="1"/>
  <c r="S4361" i="1"/>
  <c r="BC4360" i="1"/>
  <c r="BE4360" i="1" s="1"/>
  <c r="AP4360" i="1"/>
  <c r="AQ4360" i="1" s="1"/>
  <c r="AN4360" i="1"/>
  <c r="AO4360" i="1" s="1"/>
  <c r="AG4360" i="1"/>
  <c r="AF4360" i="1"/>
  <c r="U4360" i="1"/>
  <c r="T4360" i="1"/>
  <c r="S4360" i="1"/>
  <c r="BC4359" i="1"/>
  <c r="AP4359" i="1"/>
  <c r="AQ4359" i="1" s="1"/>
  <c r="AN4359" i="1"/>
  <c r="AO4359" i="1" s="1"/>
  <c r="AG4359" i="1"/>
  <c r="AF4359" i="1"/>
  <c r="U4359" i="1"/>
  <c r="T4359" i="1"/>
  <c r="S4359" i="1"/>
  <c r="BC4358" i="1"/>
  <c r="AP4358" i="1"/>
  <c r="AQ4358" i="1" s="1"/>
  <c r="AN4358" i="1"/>
  <c r="AO4358" i="1" s="1"/>
  <c r="AG4358" i="1"/>
  <c r="AF4358" i="1"/>
  <c r="U4358" i="1"/>
  <c r="T4358" i="1"/>
  <c r="S4358" i="1"/>
  <c r="BC4357" i="1"/>
  <c r="BE4357" i="1" s="1"/>
  <c r="AP4357" i="1"/>
  <c r="AQ4357" i="1" s="1"/>
  <c r="AN4357" i="1"/>
  <c r="AO4357" i="1" s="1"/>
  <c r="AG4357" i="1"/>
  <c r="AF4357" i="1"/>
  <c r="U4357" i="1"/>
  <c r="T4357" i="1"/>
  <c r="S4357" i="1"/>
  <c r="BC4356" i="1"/>
  <c r="AP4356" i="1"/>
  <c r="AQ4356" i="1" s="1"/>
  <c r="AN4356" i="1"/>
  <c r="AO4356" i="1" s="1"/>
  <c r="AG4356" i="1"/>
  <c r="AF4356" i="1"/>
  <c r="U4356" i="1"/>
  <c r="T4356" i="1"/>
  <c r="S4356" i="1"/>
  <c r="AM4356" i="1" s="1"/>
  <c r="BC4355" i="1"/>
  <c r="AP4355" i="1"/>
  <c r="AQ4355" i="1" s="1"/>
  <c r="AN4355" i="1"/>
  <c r="AO4355" i="1" s="1"/>
  <c r="AG4355" i="1"/>
  <c r="AF4355" i="1"/>
  <c r="U4355" i="1"/>
  <c r="T4355" i="1"/>
  <c r="S4355" i="1"/>
  <c r="BC4354" i="1"/>
  <c r="BE4354" i="1" s="1"/>
  <c r="AP4354" i="1"/>
  <c r="AQ4354" i="1" s="1"/>
  <c r="AN4354" i="1"/>
  <c r="AO4354" i="1" s="1"/>
  <c r="AG4354" i="1"/>
  <c r="AF4354" i="1"/>
  <c r="U4354" i="1"/>
  <c r="T4354" i="1"/>
  <c r="S4354" i="1"/>
  <c r="BC4353" i="1"/>
  <c r="BE4353" i="1" s="1"/>
  <c r="AP4353" i="1"/>
  <c r="AQ4353" i="1" s="1"/>
  <c r="AN4353" i="1"/>
  <c r="AO4353" i="1" s="1"/>
  <c r="AG4353" i="1"/>
  <c r="AF4353" i="1"/>
  <c r="U4353" i="1"/>
  <c r="T4353" i="1"/>
  <c r="S4353" i="1"/>
  <c r="BC4352" i="1"/>
  <c r="BE4352" i="1" s="1"/>
  <c r="AP4352" i="1"/>
  <c r="AQ4352" i="1" s="1"/>
  <c r="AN4352" i="1"/>
  <c r="AO4352" i="1" s="1"/>
  <c r="AG4352" i="1"/>
  <c r="AF4352" i="1"/>
  <c r="U4352" i="1"/>
  <c r="T4352" i="1"/>
  <c r="S4352" i="1"/>
  <c r="BC4351" i="1"/>
  <c r="AP4351" i="1"/>
  <c r="AQ4351" i="1" s="1"/>
  <c r="AN4351" i="1"/>
  <c r="AO4351" i="1" s="1"/>
  <c r="AG4351" i="1"/>
  <c r="AF4351" i="1"/>
  <c r="U4351" i="1"/>
  <c r="T4351" i="1"/>
  <c r="S4351" i="1"/>
  <c r="BC4350" i="1"/>
  <c r="AP4350" i="1"/>
  <c r="AQ4350" i="1" s="1"/>
  <c r="AN4350" i="1"/>
  <c r="AO4350" i="1" s="1"/>
  <c r="AG4350" i="1"/>
  <c r="AF4350" i="1"/>
  <c r="U4350" i="1"/>
  <c r="T4350" i="1"/>
  <c r="S4350" i="1"/>
  <c r="BC4349" i="1"/>
  <c r="AP4349" i="1"/>
  <c r="AQ4349" i="1" s="1"/>
  <c r="AN4349" i="1"/>
  <c r="AO4349" i="1" s="1"/>
  <c r="AG4349" i="1"/>
  <c r="AF4349" i="1"/>
  <c r="U4349" i="1"/>
  <c r="T4349" i="1"/>
  <c r="S4349" i="1"/>
  <c r="BC4348" i="1"/>
  <c r="AP4348" i="1"/>
  <c r="AQ4348" i="1" s="1"/>
  <c r="AN4348" i="1"/>
  <c r="AO4348" i="1" s="1"/>
  <c r="AG4348" i="1"/>
  <c r="AF4348" i="1"/>
  <c r="U4348" i="1"/>
  <c r="T4348" i="1"/>
  <c r="S4348" i="1"/>
  <c r="BC4347" i="1"/>
  <c r="AP4347" i="1"/>
  <c r="AQ4347" i="1" s="1"/>
  <c r="AN4347" i="1"/>
  <c r="AO4347" i="1" s="1"/>
  <c r="AG4347" i="1"/>
  <c r="AF4347" i="1"/>
  <c r="U4347" i="1"/>
  <c r="T4347" i="1"/>
  <c r="S4347" i="1"/>
  <c r="AM4347" i="1" s="1"/>
  <c r="BC4346" i="1"/>
  <c r="AP4346" i="1"/>
  <c r="AQ4346" i="1" s="1"/>
  <c r="AN4346" i="1"/>
  <c r="AO4346" i="1" s="1"/>
  <c r="AG4346" i="1"/>
  <c r="AF4346" i="1"/>
  <c r="U4346" i="1"/>
  <c r="T4346" i="1"/>
  <c r="S4346" i="1"/>
  <c r="BC4345" i="1"/>
  <c r="AP4345" i="1"/>
  <c r="AQ4345" i="1" s="1"/>
  <c r="AN4345" i="1"/>
  <c r="AO4345" i="1" s="1"/>
  <c r="AG4345" i="1"/>
  <c r="AF4345" i="1"/>
  <c r="U4345" i="1"/>
  <c r="T4345" i="1"/>
  <c r="S4345" i="1"/>
  <c r="BC4344" i="1"/>
  <c r="BE4344" i="1" s="1"/>
  <c r="AP4344" i="1"/>
  <c r="AQ4344" i="1" s="1"/>
  <c r="AN4344" i="1"/>
  <c r="AO4344" i="1" s="1"/>
  <c r="AG4344" i="1"/>
  <c r="AF4344" i="1"/>
  <c r="U4344" i="1"/>
  <c r="T4344" i="1"/>
  <c r="S4344" i="1"/>
  <c r="BC4343" i="1"/>
  <c r="AP4343" i="1"/>
  <c r="AQ4343" i="1" s="1"/>
  <c r="AN4343" i="1"/>
  <c r="AO4343" i="1" s="1"/>
  <c r="AG4343" i="1"/>
  <c r="AF4343" i="1"/>
  <c r="U4343" i="1"/>
  <c r="T4343" i="1"/>
  <c r="S4343" i="1"/>
  <c r="BC4342" i="1"/>
  <c r="AP4342" i="1"/>
  <c r="AQ4342" i="1" s="1"/>
  <c r="AN4342" i="1"/>
  <c r="AO4342" i="1" s="1"/>
  <c r="AG4342" i="1"/>
  <c r="AF4342" i="1"/>
  <c r="U4342" i="1"/>
  <c r="T4342" i="1"/>
  <c r="S4342" i="1"/>
  <c r="BC4341" i="1"/>
  <c r="BE4341" i="1" s="1"/>
  <c r="AP4341" i="1"/>
  <c r="AQ4341" i="1" s="1"/>
  <c r="AN4341" i="1"/>
  <c r="AO4341" i="1" s="1"/>
  <c r="AG4341" i="1"/>
  <c r="AF4341" i="1"/>
  <c r="U4341" i="1"/>
  <c r="T4341" i="1"/>
  <c r="S4341" i="1"/>
  <c r="BC4340" i="1"/>
  <c r="BE4340" i="1" s="1"/>
  <c r="AP4340" i="1"/>
  <c r="AQ4340" i="1" s="1"/>
  <c r="AN4340" i="1"/>
  <c r="AO4340" i="1" s="1"/>
  <c r="AG4340" i="1"/>
  <c r="AF4340" i="1"/>
  <c r="U4340" i="1"/>
  <c r="T4340" i="1"/>
  <c r="S4340" i="1"/>
  <c r="BC4339" i="1"/>
  <c r="AP4339" i="1"/>
  <c r="AQ4339" i="1" s="1"/>
  <c r="AN4339" i="1"/>
  <c r="AO4339" i="1" s="1"/>
  <c r="AG4339" i="1"/>
  <c r="AF4339" i="1"/>
  <c r="U4339" i="1"/>
  <c r="T4339" i="1"/>
  <c r="S4339" i="1"/>
  <c r="BC4338" i="1"/>
  <c r="BE4338" i="1" s="1"/>
  <c r="AP4338" i="1"/>
  <c r="AQ4338" i="1" s="1"/>
  <c r="AN4338" i="1"/>
  <c r="AO4338" i="1" s="1"/>
  <c r="AG4338" i="1"/>
  <c r="AF4338" i="1"/>
  <c r="U4338" i="1"/>
  <c r="T4338" i="1"/>
  <c r="S4338" i="1"/>
  <c r="AM4338" i="1" s="1"/>
  <c r="BC4337" i="1"/>
  <c r="AP4337" i="1"/>
  <c r="AQ4337" i="1" s="1"/>
  <c r="AN4337" i="1"/>
  <c r="AO4337" i="1" s="1"/>
  <c r="AG4337" i="1"/>
  <c r="AF4337" i="1"/>
  <c r="U4337" i="1"/>
  <c r="T4337" i="1"/>
  <c r="S4337" i="1"/>
  <c r="BC4336" i="1"/>
  <c r="BE4336" i="1" s="1"/>
  <c r="AP4336" i="1"/>
  <c r="AQ4336" i="1" s="1"/>
  <c r="AN4336" i="1"/>
  <c r="AO4336" i="1" s="1"/>
  <c r="AG4336" i="1"/>
  <c r="AF4336" i="1"/>
  <c r="U4336" i="1"/>
  <c r="T4336" i="1"/>
  <c r="S4336" i="1"/>
  <c r="BC4335" i="1"/>
  <c r="AP4335" i="1"/>
  <c r="AQ4335" i="1" s="1"/>
  <c r="AN4335" i="1"/>
  <c r="AO4335" i="1" s="1"/>
  <c r="AG4335" i="1"/>
  <c r="AF4335" i="1"/>
  <c r="U4335" i="1"/>
  <c r="T4335" i="1"/>
  <c r="S4335" i="1"/>
  <c r="AM4335" i="1" s="1"/>
  <c r="BC4334" i="1"/>
  <c r="AP4334" i="1"/>
  <c r="AQ4334" i="1" s="1"/>
  <c r="AN4334" i="1"/>
  <c r="AO4334" i="1" s="1"/>
  <c r="AG4334" i="1"/>
  <c r="AF4334" i="1"/>
  <c r="U4334" i="1"/>
  <c r="T4334" i="1"/>
  <c r="S4334" i="1"/>
  <c r="BC4333" i="1"/>
  <c r="BE4333" i="1" s="1"/>
  <c r="AP4333" i="1"/>
  <c r="AQ4333" i="1" s="1"/>
  <c r="AN4333" i="1"/>
  <c r="AO4333" i="1" s="1"/>
  <c r="AG4333" i="1"/>
  <c r="AF4333" i="1"/>
  <c r="U4333" i="1"/>
  <c r="T4333" i="1"/>
  <c r="S4333" i="1"/>
  <c r="BC4332" i="1"/>
  <c r="AP4332" i="1"/>
  <c r="AQ4332" i="1" s="1"/>
  <c r="AN4332" i="1"/>
  <c r="AO4332" i="1" s="1"/>
  <c r="AG4332" i="1"/>
  <c r="AF4332" i="1"/>
  <c r="U4332" i="1"/>
  <c r="T4332" i="1"/>
  <c r="S4332" i="1"/>
  <c r="AM4332" i="1" s="1"/>
  <c r="BC4331" i="1"/>
  <c r="AP4331" i="1"/>
  <c r="AQ4331" i="1" s="1"/>
  <c r="AN4331" i="1"/>
  <c r="AO4331" i="1" s="1"/>
  <c r="AG4331" i="1"/>
  <c r="AF4331" i="1"/>
  <c r="U4331" i="1"/>
  <c r="T4331" i="1"/>
  <c r="S4331" i="1"/>
  <c r="BC4330" i="1"/>
  <c r="AP4330" i="1"/>
  <c r="AQ4330" i="1" s="1"/>
  <c r="AN4330" i="1"/>
  <c r="AO4330" i="1" s="1"/>
  <c r="AG4330" i="1"/>
  <c r="AF4330" i="1"/>
  <c r="U4330" i="1"/>
  <c r="T4330" i="1"/>
  <c r="S4330" i="1"/>
  <c r="BC4329" i="1"/>
  <c r="AP4329" i="1"/>
  <c r="AQ4329" i="1" s="1"/>
  <c r="AN4329" i="1"/>
  <c r="AO4329" i="1" s="1"/>
  <c r="AG4329" i="1"/>
  <c r="AF4329" i="1"/>
  <c r="U4329" i="1"/>
  <c r="T4329" i="1"/>
  <c r="S4329" i="1"/>
  <c r="BC4328" i="1"/>
  <c r="AP4328" i="1"/>
  <c r="AQ4328" i="1" s="1"/>
  <c r="AN4328" i="1"/>
  <c r="AO4328" i="1" s="1"/>
  <c r="AG4328" i="1"/>
  <c r="AF4328" i="1"/>
  <c r="U4328" i="1"/>
  <c r="T4328" i="1"/>
  <c r="S4328" i="1"/>
  <c r="BC4327" i="1"/>
  <c r="AP4327" i="1"/>
  <c r="AQ4327" i="1" s="1"/>
  <c r="AN4327" i="1"/>
  <c r="AO4327" i="1" s="1"/>
  <c r="AG4327" i="1"/>
  <c r="AF4327" i="1"/>
  <c r="U4327" i="1"/>
  <c r="T4327" i="1"/>
  <c r="S4327" i="1"/>
  <c r="BC4326" i="1"/>
  <c r="AP4326" i="1"/>
  <c r="AQ4326" i="1" s="1"/>
  <c r="AN4326" i="1"/>
  <c r="AO4326" i="1" s="1"/>
  <c r="AG4326" i="1"/>
  <c r="AF4326" i="1"/>
  <c r="U4326" i="1"/>
  <c r="T4326" i="1"/>
  <c r="S4326" i="1"/>
  <c r="BC4325" i="1"/>
  <c r="AP4325" i="1"/>
  <c r="AQ4325" i="1" s="1"/>
  <c r="AN4325" i="1"/>
  <c r="AO4325" i="1" s="1"/>
  <c r="AR4325" i="1" s="1"/>
  <c r="AG4325" i="1"/>
  <c r="AF4325" i="1"/>
  <c r="U4325" i="1"/>
  <c r="T4325" i="1"/>
  <c r="S4325" i="1"/>
  <c r="BC4324" i="1"/>
  <c r="BE4324" i="1" s="1"/>
  <c r="AP4324" i="1"/>
  <c r="AQ4324" i="1" s="1"/>
  <c r="AN4324" i="1"/>
  <c r="AO4324" i="1" s="1"/>
  <c r="AG4324" i="1"/>
  <c r="AF4324" i="1"/>
  <c r="U4324" i="1"/>
  <c r="T4324" i="1"/>
  <c r="S4324" i="1"/>
  <c r="BC4323" i="1"/>
  <c r="AP4323" i="1"/>
  <c r="AQ4323" i="1" s="1"/>
  <c r="AN4323" i="1"/>
  <c r="AO4323" i="1" s="1"/>
  <c r="AG4323" i="1"/>
  <c r="AF4323" i="1"/>
  <c r="U4323" i="1"/>
  <c r="T4323" i="1"/>
  <c r="S4323" i="1"/>
  <c r="AM4323" i="1" s="1"/>
  <c r="BC4322" i="1"/>
  <c r="AP4322" i="1"/>
  <c r="AQ4322" i="1" s="1"/>
  <c r="AN4322" i="1"/>
  <c r="AO4322" i="1" s="1"/>
  <c r="AG4322" i="1"/>
  <c r="AF4322" i="1"/>
  <c r="U4322" i="1"/>
  <c r="T4322" i="1"/>
  <c r="S4322" i="1"/>
  <c r="BC4321" i="1"/>
  <c r="AP4321" i="1"/>
  <c r="AQ4321" i="1" s="1"/>
  <c r="AN4321" i="1"/>
  <c r="AO4321" i="1" s="1"/>
  <c r="AG4321" i="1"/>
  <c r="AF4321" i="1"/>
  <c r="U4321" i="1"/>
  <c r="T4321" i="1"/>
  <c r="S4321" i="1"/>
  <c r="BC4320" i="1"/>
  <c r="AP4320" i="1"/>
  <c r="AQ4320" i="1" s="1"/>
  <c r="AN4320" i="1"/>
  <c r="AO4320" i="1" s="1"/>
  <c r="AG4320" i="1"/>
  <c r="AF4320" i="1"/>
  <c r="U4320" i="1"/>
  <c r="T4320" i="1"/>
  <c r="S4320" i="1"/>
  <c r="AM4320" i="1" s="1"/>
  <c r="BC4319" i="1"/>
  <c r="AP4319" i="1"/>
  <c r="AQ4319" i="1" s="1"/>
  <c r="AN4319" i="1"/>
  <c r="AO4319" i="1" s="1"/>
  <c r="AG4319" i="1"/>
  <c r="AF4319" i="1"/>
  <c r="U4319" i="1"/>
  <c r="T4319" i="1"/>
  <c r="S4319" i="1"/>
  <c r="BC4318" i="1"/>
  <c r="AP4318" i="1"/>
  <c r="AQ4318" i="1" s="1"/>
  <c r="AN4318" i="1"/>
  <c r="AO4318" i="1" s="1"/>
  <c r="AG4318" i="1"/>
  <c r="AF4318" i="1"/>
  <c r="U4318" i="1"/>
  <c r="T4318" i="1"/>
  <c r="S4318" i="1"/>
  <c r="BC4317" i="1"/>
  <c r="BE4317" i="1" s="1"/>
  <c r="AP4317" i="1"/>
  <c r="AQ4317" i="1" s="1"/>
  <c r="AN4317" i="1"/>
  <c r="AO4317" i="1" s="1"/>
  <c r="AG4317" i="1"/>
  <c r="AF4317" i="1"/>
  <c r="U4317" i="1"/>
  <c r="T4317" i="1"/>
  <c r="S4317" i="1"/>
  <c r="BC4316" i="1"/>
  <c r="BE4316" i="1" s="1"/>
  <c r="AP4316" i="1"/>
  <c r="AQ4316" i="1" s="1"/>
  <c r="AN4316" i="1"/>
  <c r="AO4316" i="1" s="1"/>
  <c r="AG4316" i="1"/>
  <c r="AF4316" i="1"/>
  <c r="U4316" i="1"/>
  <c r="T4316" i="1"/>
  <c r="S4316" i="1"/>
  <c r="BC4315" i="1"/>
  <c r="AP4315" i="1"/>
  <c r="AQ4315" i="1" s="1"/>
  <c r="AN4315" i="1"/>
  <c r="AO4315" i="1" s="1"/>
  <c r="AG4315" i="1"/>
  <c r="AF4315" i="1"/>
  <c r="U4315" i="1"/>
  <c r="T4315" i="1"/>
  <c r="S4315" i="1"/>
  <c r="BC4314" i="1"/>
  <c r="AP4314" i="1"/>
  <c r="AQ4314" i="1" s="1"/>
  <c r="AN4314" i="1"/>
  <c r="AO4314" i="1" s="1"/>
  <c r="AG4314" i="1"/>
  <c r="AF4314" i="1"/>
  <c r="U4314" i="1"/>
  <c r="T4314" i="1"/>
  <c r="S4314" i="1"/>
  <c r="BC4313" i="1"/>
  <c r="BE4313" i="1" s="1"/>
  <c r="AP4313" i="1"/>
  <c r="AQ4313" i="1" s="1"/>
  <c r="AN4313" i="1"/>
  <c r="AO4313" i="1" s="1"/>
  <c r="AG4313" i="1"/>
  <c r="AF4313" i="1"/>
  <c r="U4313" i="1"/>
  <c r="T4313" i="1"/>
  <c r="S4313" i="1"/>
  <c r="BC4312" i="1"/>
  <c r="BE4312" i="1" s="1"/>
  <c r="AP4312" i="1"/>
  <c r="AQ4312" i="1" s="1"/>
  <c r="AN4312" i="1"/>
  <c r="AO4312" i="1" s="1"/>
  <c r="AG4312" i="1"/>
  <c r="AF4312" i="1"/>
  <c r="U4312" i="1"/>
  <c r="T4312" i="1"/>
  <c r="S4312" i="1"/>
  <c r="BC4311" i="1"/>
  <c r="AP4311" i="1"/>
  <c r="AQ4311" i="1" s="1"/>
  <c r="AN4311" i="1"/>
  <c r="AO4311" i="1" s="1"/>
  <c r="AG4311" i="1"/>
  <c r="AF4311" i="1"/>
  <c r="U4311" i="1"/>
  <c r="T4311" i="1"/>
  <c r="S4311" i="1"/>
  <c r="AM4311" i="1" s="1"/>
  <c r="BC4310" i="1"/>
  <c r="BE4310" i="1" s="1"/>
  <c r="AP4310" i="1"/>
  <c r="AQ4310" i="1" s="1"/>
  <c r="AN4310" i="1"/>
  <c r="AO4310" i="1" s="1"/>
  <c r="AG4310" i="1"/>
  <c r="AF4310" i="1"/>
  <c r="U4310" i="1"/>
  <c r="T4310" i="1"/>
  <c r="S4310" i="1"/>
  <c r="BC4309" i="1"/>
  <c r="AP4309" i="1"/>
  <c r="AQ4309" i="1" s="1"/>
  <c r="AN4309" i="1"/>
  <c r="AO4309" i="1" s="1"/>
  <c r="AG4309" i="1"/>
  <c r="AF4309" i="1"/>
  <c r="U4309" i="1"/>
  <c r="T4309" i="1"/>
  <c r="S4309" i="1"/>
  <c r="BC4308" i="1"/>
  <c r="BE4308" i="1" s="1"/>
  <c r="AP4308" i="1"/>
  <c r="AQ4308" i="1" s="1"/>
  <c r="AN4308" i="1"/>
  <c r="AO4308" i="1" s="1"/>
  <c r="AG4308" i="1"/>
  <c r="AF4308" i="1"/>
  <c r="U4308" i="1"/>
  <c r="T4308" i="1"/>
  <c r="S4308" i="1"/>
  <c r="AM4308" i="1" s="1"/>
  <c r="BC4307" i="1"/>
  <c r="AP4307" i="1"/>
  <c r="AQ4307" i="1" s="1"/>
  <c r="AN4307" i="1"/>
  <c r="AO4307" i="1" s="1"/>
  <c r="AG4307" i="1"/>
  <c r="AF4307" i="1"/>
  <c r="U4307" i="1"/>
  <c r="T4307" i="1"/>
  <c r="S4307" i="1"/>
  <c r="BC4306" i="1"/>
  <c r="AP4306" i="1"/>
  <c r="AQ4306" i="1" s="1"/>
  <c r="AN4306" i="1"/>
  <c r="AO4306" i="1" s="1"/>
  <c r="AG4306" i="1"/>
  <c r="AF4306" i="1"/>
  <c r="U4306" i="1"/>
  <c r="T4306" i="1"/>
  <c r="S4306" i="1"/>
  <c r="BC4305" i="1"/>
  <c r="AP4305" i="1"/>
  <c r="AQ4305" i="1" s="1"/>
  <c r="AN4305" i="1"/>
  <c r="AO4305" i="1" s="1"/>
  <c r="AG4305" i="1"/>
  <c r="AF4305" i="1"/>
  <c r="U4305" i="1"/>
  <c r="T4305" i="1"/>
  <c r="S4305" i="1"/>
  <c r="AM4305" i="1" s="1"/>
  <c r="BC4304" i="1"/>
  <c r="AP4304" i="1"/>
  <c r="AQ4304" i="1" s="1"/>
  <c r="AN4304" i="1"/>
  <c r="AO4304" i="1" s="1"/>
  <c r="AG4304" i="1"/>
  <c r="AF4304" i="1"/>
  <c r="U4304" i="1"/>
  <c r="T4304" i="1"/>
  <c r="S4304" i="1"/>
  <c r="BC4303" i="1"/>
  <c r="AP4303" i="1"/>
  <c r="AQ4303" i="1" s="1"/>
  <c r="AN4303" i="1"/>
  <c r="AO4303" i="1" s="1"/>
  <c r="AG4303" i="1"/>
  <c r="AF4303" i="1"/>
  <c r="U4303" i="1"/>
  <c r="T4303" i="1"/>
  <c r="V4303" i="1" s="1"/>
  <c r="S4303" i="1"/>
  <c r="BC4302" i="1"/>
  <c r="AP4302" i="1"/>
  <c r="AQ4302" i="1" s="1"/>
  <c r="AN4302" i="1"/>
  <c r="AO4302" i="1" s="1"/>
  <c r="AG4302" i="1"/>
  <c r="AF4302" i="1"/>
  <c r="U4302" i="1"/>
  <c r="T4302" i="1"/>
  <c r="S4302" i="1"/>
  <c r="AM4302" i="1" s="1"/>
  <c r="BC4301" i="1"/>
  <c r="AP4301" i="1"/>
  <c r="AQ4301" i="1" s="1"/>
  <c r="AN4301" i="1"/>
  <c r="AO4301" i="1" s="1"/>
  <c r="AG4301" i="1"/>
  <c r="AF4301" i="1"/>
  <c r="U4301" i="1"/>
  <c r="T4301" i="1"/>
  <c r="S4301" i="1"/>
  <c r="BC4300" i="1"/>
  <c r="BE4300" i="1" s="1"/>
  <c r="AP4300" i="1"/>
  <c r="AQ4300" i="1" s="1"/>
  <c r="AN4300" i="1"/>
  <c r="AO4300" i="1" s="1"/>
  <c r="AG4300" i="1"/>
  <c r="AF4300" i="1"/>
  <c r="U4300" i="1"/>
  <c r="T4300" i="1"/>
  <c r="S4300" i="1"/>
  <c r="BC4299" i="1"/>
  <c r="AP4299" i="1"/>
  <c r="AQ4299" i="1" s="1"/>
  <c r="AN4299" i="1"/>
  <c r="AO4299" i="1" s="1"/>
  <c r="AG4299" i="1"/>
  <c r="AF4299" i="1"/>
  <c r="U4299" i="1"/>
  <c r="T4299" i="1"/>
  <c r="S4299" i="1"/>
  <c r="BC4298" i="1"/>
  <c r="AP4298" i="1"/>
  <c r="AQ4298" i="1" s="1"/>
  <c r="AN4298" i="1"/>
  <c r="AO4298" i="1" s="1"/>
  <c r="AG4298" i="1"/>
  <c r="AF4298" i="1"/>
  <c r="U4298" i="1"/>
  <c r="T4298" i="1"/>
  <c r="S4298" i="1"/>
  <c r="BC4297" i="1"/>
  <c r="BE4297" i="1" s="1"/>
  <c r="AP4297" i="1"/>
  <c r="AQ4297" i="1" s="1"/>
  <c r="AN4297" i="1"/>
  <c r="AO4297" i="1" s="1"/>
  <c r="AG4297" i="1"/>
  <c r="AF4297" i="1"/>
  <c r="U4297" i="1"/>
  <c r="T4297" i="1"/>
  <c r="S4297" i="1"/>
  <c r="BC4296" i="1"/>
  <c r="BE4296" i="1" s="1"/>
  <c r="AP4296" i="1"/>
  <c r="AQ4296" i="1" s="1"/>
  <c r="AN4296" i="1"/>
  <c r="AO4296" i="1" s="1"/>
  <c r="AG4296" i="1"/>
  <c r="AF4296" i="1"/>
  <c r="U4296" i="1"/>
  <c r="T4296" i="1"/>
  <c r="S4296" i="1"/>
  <c r="AM4296" i="1" s="1"/>
  <c r="BC4295" i="1"/>
  <c r="AP4295" i="1"/>
  <c r="AQ4295" i="1" s="1"/>
  <c r="AN4295" i="1"/>
  <c r="AO4295" i="1" s="1"/>
  <c r="AG4295" i="1"/>
  <c r="AF4295" i="1"/>
  <c r="U4295" i="1"/>
  <c r="T4295" i="1"/>
  <c r="S4295" i="1"/>
  <c r="BC4294" i="1"/>
  <c r="BE4294" i="1" s="1"/>
  <c r="AP4294" i="1"/>
  <c r="AQ4294" i="1" s="1"/>
  <c r="AN4294" i="1"/>
  <c r="AO4294" i="1" s="1"/>
  <c r="AG4294" i="1"/>
  <c r="AF4294" i="1"/>
  <c r="U4294" i="1"/>
  <c r="T4294" i="1"/>
  <c r="S4294" i="1"/>
  <c r="BC4293" i="1"/>
  <c r="AP4293" i="1"/>
  <c r="AQ4293" i="1" s="1"/>
  <c r="AN4293" i="1"/>
  <c r="AO4293" i="1" s="1"/>
  <c r="AG4293" i="1"/>
  <c r="AF4293" i="1"/>
  <c r="U4293" i="1"/>
  <c r="T4293" i="1"/>
  <c r="S4293" i="1"/>
  <c r="AM4293" i="1" s="1"/>
  <c r="BC4292" i="1"/>
  <c r="BE4292" i="1" s="1"/>
  <c r="AP4292" i="1"/>
  <c r="AQ4292" i="1" s="1"/>
  <c r="AN4292" i="1"/>
  <c r="AO4292" i="1" s="1"/>
  <c r="AG4292" i="1"/>
  <c r="AF4292" i="1"/>
  <c r="U4292" i="1"/>
  <c r="T4292" i="1"/>
  <c r="S4292" i="1"/>
  <c r="BC4291" i="1"/>
  <c r="AP4291" i="1"/>
  <c r="AQ4291" i="1" s="1"/>
  <c r="AN4291" i="1"/>
  <c r="AO4291" i="1" s="1"/>
  <c r="AG4291" i="1"/>
  <c r="AF4291" i="1"/>
  <c r="U4291" i="1"/>
  <c r="T4291" i="1"/>
  <c r="S4291" i="1"/>
  <c r="BC4290" i="1"/>
  <c r="AP4290" i="1"/>
  <c r="AQ4290" i="1" s="1"/>
  <c r="AN4290" i="1"/>
  <c r="AO4290" i="1" s="1"/>
  <c r="AG4290" i="1"/>
  <c r="AF4290" i="1"/>
  <c r="U4290" i="1"/>
  <c r="T4290" i="1"/>
  <c r="S4290" i="1"/>
  <c r="BC4289" i="1"/>
  <c r="BE4289" i="1" s="1"/>
  <c r="AP4289" i="1"/>
  <c r="AQ4289" i="1" s="1"/>
  <c r="AN4289" i="1"/>
  <c r="AO4289" i="1" s="1"/>
  <c r="AG4289" i="1"/>
  <c r="AF4289" i="1"/>
  <c r="U4289" i="1"/>
  <c r="T4289" i="1"/>
  <c r="S4289" i="1"/>
  <c r="BC4288" i="1"/>
  <c r="BE4288" i="1" s="1"/>
  <c r="AP4288" i="1"/>
  <c r="AQ4288" i="1" s="1"/>
  <c r="AN4288" i="1"/>
  <c r="AO4288" i="1" s="1"/>
  <c r="AG4288" i="1"/>
  <c r="AF4288" i="1"/>
  <c r="U4288" i="1"/>
  <c r="T4288" i="1"/>
  <c r="S4288" i="1"/>
  <c r="BC4287" i="1"/>
  <c r="AP4287" i="1"/>
  <c r="AQ4287" i="1" s="1"/>
  <c r="AN4287" i="1"/>
  <c r="AO4287" i="1" s="1"/>
  <c r="AG4287" i="1"/>
  <c r="AF4287" i="1"/>
  <c r="U4287" i="1"/>
  <c r="T4287" i="1"/>
  <c r="S4287" i="1"/>
  <c r="AM4287" i="1" s="1"/>
  <c r="BC4286" i="1"/>
  <c r="BE4286" i="1" s="1"/>
  <c r="AP4286" i="1"/>
  <c r="AQ4286" i="1" s="1"/>
  <c r="AN4286" i="1"/>
  <c r="AO4286" i="1" s="1"/>
  <c r="AG4286" i="1"/>
  <c r="AF4286" i="1"/>
  <c r="U4286" i="1"/>
  <c r="T4286" i="1"/>
  <c r="S4286" i="1"/>
  <c r="BC4285" i="1"/>
  <c r="AP4285" i="1"/>
  <c r="AQ4285" i="1" s="1"/>
  <c r="AN4285" i="1"/>
  <c r="AO4285" i="1" s="1"/>
  <c r="AG4285" i="1"/>
  <c r="AF4285" i="1"/>
  <c r="U4285" i="1"/>
  <c r="T4285" i="1"/>
  <c r="S4285" i="1"/>
  <c r="BC4284" i="1"/>
  <c r="BE4284" i="1" s="1"/>
  <c r="AP4284" i="1"/>
  <c r="AQ4284" i="1" s="1"/>
  <c r="AN4284" i="1"/>
  <c r="AO4284" i="1" s="1"/>
  <c r="AG4284" i="1"/>
  <c r="AF4284" i="1"/>
  <c r="U4284" i="1"/>
  <c r="T4284" i="1"/>
  <c r="S4284" i="1"/>
  <c r="BC4283" i="1"/>
  <c r="AP4283" i="1"/>
  <c r="AQ4283" i="1" s="1"/>
  <c r="AN4283" i="1"/>
  <c r="AO4283" i="1" s="1"/>
  <c r="AG4283" i="1"/>
  <c r="AF4283" i="1"/>
  <c r="U4283" i="1"/>
  <c r="T4283" i="1"/>
  <c r="S4283" i="1"/>
  <c r="BC4282" i="1"/>
  <c r="AP4282" i="1"/>
  <c r="AQ4282" i="1" s="1"/>
  <c r="AN4282" i="1"/>
  <c r="AO4282" i="1" s="1"/>
  <c r="AG4282" i="1"/>
  <c r="AF4282" i="1"/>
  <c r="U4282" i="1"/>
  <c r="T4282" i="1"/>
  <c r="S4282" i="1"/>
  <c r="BC4281" i="1"/>
  <c r="BE4281" i="1" s="1"/>
  <c r="AP4281" i="1"/>
  <c r="AQ4281" i="1" s="1"/>
  <c r="AN4281" i="1"/>
  <c r="AO4281" i="1" s="1"/>
  <c r="AG4281" i="1"/>
  <c r="AF4281" i="1"/>
  <c r="U4281" i="1"/>
  <c r="T4281" i="1"/>
  <c r="S4281" i="1"/>
  <c r="BC4280" i="1"/>
  <c r="BE4280" i="1" s="1"/>
  <c r="AP4280" i="1"/>
  <c r="AQ4280" i="1" s="1"/>
  <c r="AN4280" i="1"/>
  <c r="AO4280" i="1" s="1"/>
  <c r="AG4280" i="1"/>
  <c r="AF4280" i="1"/>
  <c r="U4280" i="1"/>
  <c r="T4280" i="1"/>
  <c r="S4280" i="1"/>
  <c r="BC4279" i="1"/>
  <c r="AP4279" i="1"/>
  <c r="AQ4279" i="1" s="1"/>
  <c r="AN4279" i="1"/>
  <c r="AO4279" i="1" s="1"/>
  <c r="AG4279" i="1"/>
  <c r="AF4279" i="1"/>
  <c r="U4279" i="1"/>
  <c r="T4279" i="1"/>
  <c r="S4279" i="1"/>
  <c r="BC4278" i="1"/>
  <c r="AP4278" i="1"/>
  <c r="AQ4278" i="1" s="1"/>
  <c r="AN4278" i="1"/>
  <c r="AO4278" i="1" s="1"/>
  <c r="AG4278" i="1"/>
  <c r="AF4278" i="1"/>
  <c r="U4278" i="1"/>
  <c r="T4278" i="1"/>
  <c r="S4278" i="1"/>
  <c r="BC4277" i="1"/>
  <c r="BE4277" i="1" s="1"/>
  <c r="AP4277" i="1"/>
  <c r="AQ4277" i="1" s="1"/>
  <c r="AN4277" i="1"/>
  <c r="AO4277" i="1" s="1"/>
  <c r="AG4277" i="1"/>
  <c r="AF4277" i="1"/>
  <c r="U4277" i="1"/>
  <c r="T4277" i="1"/>
  <c r="S4277" i="1"/>
  <c r="BC4276" i="1"/>
  <c r="BE4276" i="1" s="1"/>
  <c r="AP4276" i="1"/>
  <c r="AQ4276" i="1" s="1"/>
  <c r="AN4276" i="1"/>
  <c r="AO4276" i="1" s="1"/>
  <c r="AG4276" i="1"/>
  <c r="AF4276" i="1"/>
  <c r="U4276" i="1"/>
  <c r="T4276" i="1"/>
  <c r="V4276" i="1" s="1"/>
  <c r="S4276" i="1"/>
  <c r="BC4275" i="1"/>
  <c r="AP4275" i="1"/>
  <c r="AQ4275" i="1" s="1"/>
  <c r="AN4275" i="1"/>
  <c r="AO4275" i="1" s="1"/>
  <c r="AG4275" i="1"/>
  <c r="AF4275" i="1"/>
  <c r="U4275" i="1"/>
  <c r="T4275" i="1"/>
  <c r="S4275" i="1"/>
  <c r="BC4274" i="1"/>
  <c r="BE4274" i="1" s="1"/>
  <c r="AP4274" i="1"/>
  <c r="AQ4274" i="1" s="1"/>
  <c r="AN4274" i="1"/>
  <c r="AO4274" i="1" s="1"/>
  <c r="AG4274" i="1"/>
  <c r="AF4274" i="1"/>
  <c r="U4274" i="1"/>
  <c r="T4274" i="1"/>
  <c r="S4274" i="1"/>
  <c r="BC4273" i="1"/>
  <c r="AP4273" i="1"/>
  <c r="AQ4273" i="1" s="1"/>
  <c r="AN4273" i="1"/>
  <c r="AO4273" i="1" s="1"/>
  <c r="AG4273" i="1"/>
  <c r="AF4273" i="1"/>
  <c r="U4273" i="1"/>
  <c r="T4273" i="1"/>
  <c r="S4273" i="1"/>
  <c r="BC4272" i="1"/>
  <c r="AP4272" i="1"/>
  <c r="AQ4272" i="1" s="1"/>
  <c r="AN4272" i="1"/>
  <c r="AO4272" i="1" s="1"/>
  <c r="AG4272" i="1"/>
  <c r="AF4272" i="1"/>
  <c r="U4272" i="1"/>
  <c r="T4272" i="1"/>
  <c r="S4272" i="1"/>
  <c r="AM4272" i="1" s="1"/>
  <c r="BC4271" i="1"/>
  <c r="AP4271" i="1"/>
  <c r="AQ4271" i="1" s="1"/>
  <c r="AN4271" i="1"/>
  <c r="AO4271" i="1" s="1"/>
  <c r="AR4271" i="1" s="1"/>
  <c r="AG4271" i="1"/>
  <c r="AF4271" i="1"/>
  <c r="U4271" i="1"/>
  <c r="T4271" i="1"/>
  <c r="S4271" i="1"/>
  <c r="BC4270" i="1"/>
  <c r="AP4270" i="1"/>
  <c r="AQ4270" i="1" s="1"/>
  <c r="AN4270" i="1"/>
  <c r="AO4270" i="1" s="1"/>
  <c r="AG4270" i="1"/>
  <c r="AF4270" i="1"/>
  <c r="U4270" i="1"/>
  <c r="T4270" i="1"/>
  <c r="V4270" i="1" s="1"/>
  <c r="S4270" i="1"/>
  <c r="BC4269" i="1"/>
  <c r="AP4269" i="1"/>
  <c r="AQ4269" i="1" s="1"/>
  <c r="AN4269" i="1"/>
  <c r="AO4269" i="1" s="1"/>
  <c r="AG4269" i="1"/>
  <c r="AF4269" i="1"/>
  <c r="U4269" i="1"/>
  <c r="T4269" i="1"/>
  <c r="S4269" i="1"/>
  <c r="AM4269" i="1" s="1"/>
  <c r="BC4268" i="1"/>
  <c r="AP4268" i="1"/>
  <c r="AQ4268" i="1" s="1"/>
  <c r="AN4268" i="1"/>
  <c r="AO4268" i="1" s="1"/>
  <c r="AG4268" i="1"/>
  <c r="AF4268" i="1"/>
  <c r="U4268" i="1"/>
  <c r="T4268" i="1"/>
  <c r="S4268" i="1"/>
  <c r="BC4267" i="1"/>
  <c r="BE4267" i="1" s="1"/>
  <c r="AP4267" i="1"/>
  <c r="AQ4267" i="1" s="1"/>
  <c r="AN4267" i="1"/>
  <c r="AO4267" i="1" s="1"/>
  <c r="AG4267" i="1"/>
  <c r="AF4267" i="1"/>
  <c r="U4267" i="1"/>
  <c r="T4267" i="1"/>
  <c r="V4267" i="1" s="1"/>
  <c r="S4267" i="1"/>
  <c r="BC4266" i="1"/>
  <c r="AP4266" i="1"/>
  <c r="AQ4266" i="1" s="1"/>
  <c r="AN4266" i="1"/>
  <c r="AO4266" i="1" s="1"/>
  <c r="AG4266" i="1"/>
  <c r="AF4266" i="1"/>
  <c r="U4266" i="1"/>
  <c r="T4266" i="1"/>
  <c r="S4266" i="1"/>
  <c r="AM4266" i="1" s="1"/>
  <c r="BC4265" i="1"/>
  <c r="BE4265" i="1" s="1"/>
  <c r="AP4265" i="1"/>
  <c r="AQ4265" i="1" s="1"/>
  <c r="AN4265" i="1"/>
  <c r="AO4265" i="1" s="1"/>
  <c r="AG4265" i="1"/>
  <c r="AF4265" i="1"/>
  <c r="U4265" i="1"/>
  <c r="T4265" i="1"/>
  <c r="S4265" i="1"/>
  <c r="BC4264" i="1"/>
  <c r="BE4264" i="1" s="1"/>
  <c r="AP4264" i="1"/>
  <c r="AQ4264" i="1" s="1"/>
  <c r="AN4264" i="1"/>
  <c r="AO4264" i="1" s="1"/>
  <c r="AG4264" i="1"/>
  <c r="AF4264" i="1"/>
  <c r="U4264" i="1"/>
  <c r="T4264" i="1"/>
  <c r="V4264" i="1" s="1"/>
  <c r="S4264" i="1"/>
  <c r="BC4263" i="1"/>
  <c r="BE4263" i="1" s="1"/>
  <c r="AP4263" i="1"/>
  <c r="AQ4263" i="1" s="1"/>
  <c r="AN4263" i="1"/>
  <c r="AO4263" i="1" s="1"/>
  <c r="AG4263" i="1"/>
  <c r="AF4263" i="1"/>
  <c r="U4263" i="1"/>
  <c r="T4263" i="1"/>
  <c r="S4263" i="1"/>
  <c r="AM4263" i="1" s="1"/>
  <c r="BC4262" i="1"/>
  <c r="AP4262" i="1"/>
  <c r="AQ4262" i="1" s="1"/>
  <c r="AN4262" i="1"/>
  <c r="AO4262" i="1" s="1"/>
  <c r="AG4262" i="1"/>
  <c r="AF4262" i="1"/>
  <c r="U4262" i="1"/>
  <c r="T4262" i="1"/>
  <c r="S4262" i="1"/>
  <c r="BC4261" i="1"/>
  <c r="AP4261" i="1"/>
  <c r="AQ4261" i="1" s="1"/>
  <c r="AN4261" i="1"/>
  <c r="AO4261" i="1" s="1"/>
  <c r="AG4261" i="1"/>
  <c r="AF4261" i="1"/>
  <c r="U4261" i="1"/>
  <c r="T4261" i="1"/>
  <c r="S4261" i="1"/>
  <c r="BC4260" i="1"/>
  <c r="AP4260" i="1"/>
  <c r="AQ4260" i="1" s="1"/>
  <c r="AN4260" i="1"/>
  <c r="AO4260" i="1" s="1"/>
  <c r="AG4260" i="1"/>
  <c r="AF4260" i="1"/>
  <c r="U4260" i="1"/>
  <c r="T4260" i="1"/>
  <c r="S4260" i="1"/>
  <c r="AM4260" i="1" s="1"/>
  <c r="BC4259" i="1"/>
  <c r="AP4259" i="1"/>
  <c r="AQ4259" i="1" s="1"/>
  <c r="AN4259" i="1"/>
  <c r="AO4259" i="1" s="1"/>
  <c r="AG4259" i="1"/>
  <c r="AF4259" i="1"/>
  <c r="U4259" i="1"/>
  <c r="T4259" i="1"/>
  <c r="S4259" i="1"/>
  <c r="BC4258" i="1"/>
  <c r="BE4258" i="1" s="1"/>
  <c r="AP4258" i="1"/>
  <c r="AQ4258" i="1" s="1"/>
  <c r="AN4258" i="1"/>
  <c r="AO4258" i="1" s="1"/>
  <c r="AG4258" i="1"/>
  <c r="AF4258" i="1"/>
  <c r="U4258" i="1"/>
  <c r="T4258" i="1"/>
  <c r="S4258" i="1"/>
  <c r="BC4257" i="1"/>
  <c r="AP4257" i="1"/>
  <c r="AQ4257" i="1" s="1"/>
  <c r="AN4257" i="1"/>
  <c r="AO4257" i="1" s="1"/>
  <c r="AG4257" i="1"/>
  <c r="AF4257" i="1"/>
  <c r="U4257" i="1"/>
  <c r="T4257" i="1"/>
  <c r="S4257" i="1"/>
  <c r="AM4257" i="1" s="1"/>
  <c r="BC4256" i="1"/>
  <c r="AP4256" i="1"/>
  <c r="AQ4256" i="1" s="1"/>
  <c r="AN4256" i="1"/>
  <c r="AO4256" i="1" s="1"/>
  <c r="AG4256" i="1"/>
  <c r="AF4256" i="1"/>
  <c r="U4256" i="1"/>
  <c r="T4256" i="1"/>
  <c r="S4256" i="1"/>
  <c r="BC4255" i="1"/>
  <c r="AP4255" i="1"/>
  <c r="AQ4255" i="1" s="1"/>
  <c r="AN4255" i="1"/>
  <c r="AO4255" i="1" s="1"/>
  <c r="AG4255" i="1"/>
  <c r="AF4255" i="1"/>
  <c r="U4255" i="1"/>
  <c r="T4255" i="1"/>
  <c r="S4255" i="1"/>
  <c r="BC4254" i="1"/>
  <c r="BE4254" i="1" s="1"/>
  <c r="AP4254" i="1"/>
  <c r="AQ4254" i="1" s="1"/>
  <c r="AN4254" i="1"/>
  <c r="AO4254" i="1" s="1"/>
  <c r="AG4254" i="1"/>
  <c r="AF4254" i="1"/>
  <c r="U4254" i="1"/>
  <c r="T4254" i="1"/>
  <c r="S4254" i="1"/>
  <c r="BC4253" i="1"/>
  <c r="AP4253" i="1"/>
  <c r="AQ4253" i="1" s="1"/>
  <c r="AN4253" i="1"/>
  <c r="AO4253" i="1" s="1"/>
  <c r="AG4253" i="1"/>
  <c r="AF4253" i="1"/>
  <c r="U4253" i="1"/>
  <c r="T4253" i="1"/>
  <c r="S4253" i="1"/>
  <c r="BC4252" i="1"/>
  <c r="AP4252" i="1"/>
  <c r="AQ4252" i="1" s="1"/>
  <c r="AN4252" i="1"/>
  <c r="AO4252" i="1" s="1"/>
  <c r="AG4252" i="1"/>
  <c r="AF4252" i="1"/>
  <c r="U4252" i="1"/>
  <c r="T4252" i="1"/>
  <c r="V4252" i="1" s="1"/>
  <c r="S4252" i="1"/>
  <c r="BC4251" i="1"/>
  <c r="AP4251" i="1"/>
  <c r="AQ4251" i="1" s="1"/>
  <c r="AN4251" i="1"/>
  <c r="AO4251" i="1" s="1"/>
  <c r="AG4251" i="1"/>
  <c r="AF4251" i="1"/>
  <c r="U4251" i="1"/>
  <c r="T4251" i="1"/>
  <c r="S4251" i="1"/>
  <c r="AM4251" i="1" s="1"/>
  <c r="BC4250" i="1"/>
  <c r="AP4250" i="1"/>
  <c r="AQ4250" i="1" s="1"/>
  <c r="AN4250" i="1"/>
  <c r="AO4250" i="1" s="1"/>
  <c r="AG4250" i="1"/>
  <c r="AF4250" i="1"/>
  <c r="U4250" i="1"/>
  <c r="T4250" i="1"/>
  <c r="S4250" i="1"/>
  <c r="BC4249" i="1"/>
  <c r="BE4249" i="1" s="1"/>
  <c r="AP4249" i="1"/>
  <c r="AQ4249" i="1" s="1"/>
  <c r="AN4249" i="1"/>
  <c r="AO4249" i="1" s="1"/>
  <c r="AG4249" i="1"/>
  <c r="AF4249" i="1"/>
  <c r="U4249" i="1"/>
  <c r="T4249" i="1"/>
  <c r="S4249" i="1"/>
  <c r="BC4248" i="1"/>
  <c r="AP4248" i="1"/>
  <c r="AQ4248" i="1" s="1"/>
  <c r="AN4248" i="1"/>
  <c r="AO4248" i="1" s="1"/>
  <c r="AG4248" i="1"/>
  <c r="AF4248" i="1"/>
  <c r="U4248" i="1"/>
  <c r="T4248" i="1"/>
  <c r="S4248" i="1"/>
  <c r="AM4248" i="1" s="1"/>
  <c r="BC4247" i="1"/>
  <c r="AP4247" i="1"/>
  <c r="AQ4247" i="1" s="1"/>
  <c r="AN4247" i="1"/>
  <c r="AO4247" i="1" s="1"/>
  <c r="AR4247" i="1" s="1"/>
  <c r="AG4247" i="1"/>
  <c r="AF4247" i="1"/>
  <c r="U4247" i="1"/>
  <c r="T4247" i="1"/>
  <c r="S4247" i="1"/>
  <c r="BC4246" i="1"/>
  <c r="AP4246" i="1"/>
  <c r="AQ4246" i="1" s="1"/>
  <c r="AN4246" i="1"/>
  <c r="AO4246" i="1" s="1"/>
  <c r="AG4246" i="1"/>
  <c r="AF4246" i="1"/>
  <c r="U4246" i="1"/>
  <c r="T4246" i="1"/>
  <c r="S4246" i="1"/>
  <c r="BC4245" i="1"/>
  <c r="AP4245" i="1"/>
  <c r="AQ4245" i="1" s="1"/>
  <c r="AN4245" i="1"/>
  <c r="AO4245" i="1" s="1"/>
  <c r="AG4245" i="1"/>
  <c r="AF4245" i="1"/>
  <c r="U4245" i="1"/>
  <c r="T4245" i="1"/>
  <c r="S4245" i="1"/>
  <c r="AM4245" i="1" s="1"/>
  <c r="BC4244" i="1"/>
  <c r="AP4244" i="1"/>
  <c r="AQ4244" i="1" s="1"/>
  <c r="AN4244" i="1"/>
  <c r="AO4244" i="1" s="1"/>
  <c r="AG4244" i="1"/>
  <c r="AF4244" i="1"/>
  <c r="U4244" i="1"/>
  <c r="T4244" i="1"/>
  <c r="S4244" i="1"/>
  <c r="BC4243" i="1"/>
  <c r="AP4243" i="1"/>
  <c r="AQ4243" i="1" s="1"/>
  <c r="AN4243" i="1"/>
  <c r="AO4243" i="1" s="1"/>
  <c r="AG4243" i="1"/>
  <c r="AF4243" i="1"/>
  <c r="U4243" i="1"/>
  <c r="T4243" i="1"/>
  <c r="S4243" i="1"/>
  <c r="BC4242" i="1"/>
  <c r="BE4242" i="1" s="1"/>
  <c r="AP4242" i="1"/>
  <c r="AQ4242" i="1" s="1"/>
  <c r="AN4242" i="1"/>
  <c r="AO4242" i="1" s="1"/>
  <c r="AG4242" i="1"/>
  <c r="AF4242" i="1"/>
  <c r="U4242" i="1"/>
  <c r="T4242" i="1"/>
  <c r="S4242" i="1"/>
  <c r="BC4241" i="1"/>
  <c r="AP4241" i="1"/>
  <c r="AQ4241" i="1" s="1"/>
  <c r="AN4241" i="1"/>
  <c r="AO4241" i="1" s="1"/>
  <c r="AG4241" i="1"/>
  <c r="AF4241" i="1"/>
  <c r="U4241" i="1"/>
  <c r="T4241" i="1"/>
  <c r="S4241" i="1"/>
  <c r="BC4240" i="1"/>
  <c r="AP4240" i="1"/>
  <c r="AQ4240" i="1" s="1"/>
  <c r="AN4240" i="1"/>
  <c r="AO4240" i="1" s="1"/>
  <c r="AG4240" i="1"/>
  <c r="AF4240" i="1"/>
  <c r="U4240" i="1"/>
  <c r="T4240" i="1"/>
  <c r="V4240" i="1" s="1"/>
  <c r="S4240" i="1"/>
  <c r="BC4239" i="1"/>
  <c r="AP4239" i="1"/>
  <c r="AQ4239" i="1" s="1"/>
  <c r="AN4239" i="1"/>
  <c r="AO4239" i="1" s="1"/>
  <c r="AG4239" i="1"/>
  <c r="AF4239" i="1"/>
  <c r="U4239" i="1"/>
  <c r="T4239" i="1"/>
  <c r="S4239" i="1"/>
  <c r="BC4238" i="1"/>
  <c r="BE4238" i="1" s="1"/>
  <c r="AP4238" i="1"/>
  <c r="AQ4238" i="1" s="1"/>
  <c r="AN4238" i="1"/>
  <c r="AO4238" i="1" s="1"/>
  <c r="AG4238" i="1"/>
  <c r="AF4238" i="1"/>
  <c r="U4238" i="1"/>
  <c r="T4238" i="1"/>
  <c r="S4238" i="1"/>
  <c r="BC4237" i="1"/>
  <c r="AP4237" i="1"/>
  <c r="AQ4237" i="1" s="1"/>
  <c r="AN4237" i="1"/>
  <c r="AO4237" i="1" s="1"/>
  <c r="AG4237" i="1"/>
  <c r="AF4237" i="1"/>
  <c r="U4237" i="1"/>
  <c r="T4237" i="1"/>
  <c r="S4237" i="1"/>
  <c r="BC4236" i="1"/>
  <c r="AP4236" i="1"/>
  <c r="AQ4236" i="1" s="1"/>
  <c r="AN4236" i="1"/>
  <c r="AO4236" i="1" s="1"/>
  <c r="AG4236" i="1"/>
  <c r="AF4236" i="1"/>
  <c r="U4236" i="1"/>
  <c r="T4236" i="1"/>
  <c r="S4236" i="1"/>
  <c r="AM4236" i="1" s="1"/>
  <c r="BC4235" i="1"/>
  <c r="AP4235" i="1"/>
  <c r="AQ4235" i="1" s="1"/>
  <c r="AN4235" i="1"/>
  <c r="AO4235" i="1" s="1"/>
  <c r="AG4235" i="1"/>
  <c r="AF4235" i="1"/>
  <c r="U4235" i="1"/>
  <c r="T4235" i="1"/>
  <c r="S4235" i="1"/>
  <c r="BC4234" i="1"/>
  <c r="AP4234" i="1"/>
  <c r="AQ4234" i="1" s="1"/>
  <c r="AN4234" i="1"/>
  <c r="AO4234" i="1" s="1"/>
  <c r="AG4234" i="1"/>
  <c r="AF4234" i="1"/>
  <c r="U4234" i="1"/>
  <c r="T4234" i="1"/>
  <c r="S4234" i="1"/>
  <c r="BC4233" i="1"/>
  <c r="BE4233" i="1" s="1"/>
  <c r="AP4233" i="1"/>
  <c r="AQ4233" i="1" s="1"/>
  <c r="AN4233" i="1"/>
  <c r="AO4233" i="1" s="1"/>
  <c r="AG4233" i="1"/>
  <c r="AF4233" i="1"/>
  <c r="U4233" i="1"/>
  <c r="T4233" i="1"/>
  <c r="S4233" i="1"/>
  <c r="BC4232" i="1"/>
  <c r="AP4232" i="1"/>
  <c r="AQ4232" i="1" s="1"/>
  <c r="AN4232" i="1"/>
  <c r="AO4232" i="1" s="1"/>
  <c r="AG4232" i="1"/>
  <c r="AF4232" i="1"/>
  <c r="U4232" i="1"/>
  <c r="T4232" i="1"/>
  <c r="S4232" i="1"/>
  <c r="BC4231" i="1"/>
  <c r="AP4231" i="1"/>
  <c r="AQ4231" i="1" s="1"/>
  <c r="AN4231" i="1"/>
  <c r="AO4231" i="1" s="1"/>
  <c r="AG4231" i="1"/>
  <c r="AF4231" i="1"/>
  <c r="U4231" i="1"/>
  <c r="T4231" i="1"/>
  <c r="V4231" i="1" s="1"/>
  <c r="S4231" i="1"/>
  <c r="BC4230" i="1"/>
  <c r="AP4230" i="1"/>
  <c r="AQ4230" i="1" s="1"/>
  <c r="AN4230" i="1"/>
  <c r="AO4230" i="1" s="1"/>
  <c r="AG4230" i="1"/>
  <c r="AF4230" i="1"/>
  <c r="U4230" i="1"/>
  <c r="T4230" i="1"/>
  <c r="S4230" i="1"/>
  <c r="AM4230" i="1" s="1"/>
  <c r="BC4229" i="1"/>
  <c r="AP4229" i="1"/>
  <c r="AQ4229" i="1" s="1"/>
  <c r="AN4229" i="1"/>
  <c r="AO4229" i="1" s="1"/>
  <c r="AG4229" i="1"/>
  <c r="AF4229" i="1"/>
  <c r="U4229" i="1"/>
  <c r="T4229" i="1"/>
  <c r="S4229" i="1"/>
  <c r="BC4228" i="1"/>
  <c r="AP4228" i="1"/>
  <c r="AQ4228" i="1" s="1"/>
  <c r="AN4228" i="1"/>
  <c r="AO4228" i="1" s="1"/>
  <c r="AG4228" i="1"/>
  <c r="AF4228" i="1"/>
  <c r="U4228" i="1"/>
  <c r="T4228" i="1"/>
  <c r="V4228" i="1" s="1"/>
  <c r="S4228" i="1"/>
  <c r="BC4227" i="1"/>
  <c r="AP4227" i="1"/>
  <c r="AQ4227" i="1" s="1"/>
  <c r="AN4227" i="1"/>
  <c r="AO4227" i="1" s="1"/>
  <c r="AG4227" i="1"/>
  <c r="AF4227" i="1"/>
  <c r="U4227" i="1"/>
  <c r="T4227" i="1"/>
  <c r="S4227" i="1"/>
  <c r="BC4226" i="1"/>
  <c r="BE4226" i="1" s="1"/>
  <c r="AP4226" i="1"/>
  <c r="AQ4226" i="1" s="1"/>
  <c r="AN4226" i="1"/>
  <c r="AO4226" i="1" s="1"/>
  <c r="AG4226" i="1"/>
  <c r="AF4226" i="1"/>
  <c r="U4226" i="1"/>
  <c r="T4226" i="1"/>
  <c r="S4226" i="1"/>
  <c r="BC4225" i="1"/>
  <c r="AP4225" i="1"/>
  <c r="AQ4225" i="1" s="1"/>
  <c r="AN4225" i="1"/>
  <c r="AO4225" i="1" s="1"/>
  <c r="AG4225" i="1"/>
  <c r="AF4225" i="1"/>
  <c r="U4225" i="1"/>
  <c r="T4225" i="1"/>
  <c r="S4225" i="1"/>
  <c r="BC4224" i="1"/>
  <c r="AP4224" i="1"/>
  <c r="AQ4224" i="1" s="1"/>
  <c r="AN4224" i="1"/>
  <c r="AO4224" i="1" s="1"/>
  <c r="AG4224" i="1"/>
  <c r="AF4224" i="1"/>
  <c r="U4224" i="1"/>
  <c r="T4224" i="1"/>
  <c r="S4224" i="1"/>
  <c r="BC4223" i="1"/>
  <c r="AP4223" i="1"/>
  <c r="AQ4223" i="1" s="1"/>
  <c r="AN4223" i="1"/>
  <c r="AO4223" i="1" s="1"/>
  <c r="AG4223" i="1"/>
  <c r="AF4223" i="1"/>
  <c r="U4223" i="1"/>
  <c r="T4223" i="1"/>
  <c r="S4223" i="1"/>
  <c r="BC4222" i="1"/>
  <c r="BE4222" i="1" s="1"/>
  <c r="AP4222" i="1"/>
  <c r="AQ4222" i="1" s="1"/>
  <c r="AN4222" i="1"/>
  <c r="AO4222" i="1" s="1"/>
  <c r="AG4222" i="1"/>
  <c r="AF4222" i="1"/>
  <c r="U4222" i="1"/>
  <c r="T4222" i="1"/>
  <c r="S4222" i="1"/>
  <c r="BC4221" i="1"/>
  <c r="AP4221" i="1"/>
  <c r="AQ4221" i="1" s="1"/>
  <c r="AN4221" i="1"/>
  <c r="AO4221" i="1" s="1"/>
  <c r="AG4221" i="1"/>
  <c r="AF4221" i="1"/>
  <c r="U4221" i="1"/>
  <c r="T4221" i="1"/>
  <c r="S4221" i="1"/>
  <c r="BC4220" i="1"/>
  <c r="AP4220" i="1"/>
  <c r="AQ4220" i="1" s="1"/>
  <c r="AN4220" i="1"/>
  <c r="AO4220" i="1" s="1"/>
  <c r="AG4220" i="1"/>
  <c r="AF4220" i="1"/>
  <c r="U4220" i="1"/>
  <c r="T4220" i="1"/>
  <c r="S4220" i="1"/>
  <c r="BC4219" i="1"/>
  <c r="AP4219" i="1"/>
  <c r="AQ4219" i="1" s="1"/>
  <c r="AN4219" i="1"/>
  <c r="AO4219" i="1" s="1"/>
  <c r="AG4219" i="1"/>
  <c r="AF4219" i="1"/>
  <c r="U4219" i="1"/>
  <c r="T4219" i="1"/>
  <c r="S4219" i="1"/>
  <c r="BC4218" i="1"/>
  <c r="AP4218" i="1"/>
  <c r="AQ4218" i="1" s="1"/>
  <c r="AN4218" i="1"/>
  <c r="AO4218" i="1" s="1"/>
  <c r="AG4218" i="1"/>
  <c r="AF4218" i="1"/>
  <c r="U4218" i="1"/>
  <c r="T4218" i="1"/>
  <c r="S4218" i="1"/>
  <c r="AM4218" i="1" s="1"/>
  <c r="BC4217" i="1"/>
  <c r="BE4217" i="1" s="1"/>
  <c r="AP4217" i="1"/>
  <c r="AQ4217" i="1" s="1"/>
  <c r="AN4217" i="1"/>
  <c r="AO4217" i="1" s="1"/>
  <c r="AG4217" i="1"/>
  <c r="AF4217" i="1"/>
  <c r="U4217" i="1"/>
  <c r="T4217" i="1"/>
  <c r="S4217" i="1"/>
  <c r="BC4216" i="1"/>
  <c r="AP4216" i="1"/>
  <c r="AQ4216" i="1" s="1"/>
  <c r="AN4216" i="1"/>
  <c r="AO4216" i="1" s="1"/>
  <c r="AG4216" i="1"/>
  <c r="AF4216" i="1"/>
  <c r="U4216" i="1"/>
  <c r="T4216" i="1"/>
  <c r="S4216" i="1"/>
  <c r="BC4215" i="1"/>
  <c r="AP4215" i="1"/>
  <c r="AQ4215" i="1" s="1"/>
  <c r="AN4215" i="1"/>
  <c r="AO4215" i="1" s="1"/>
  <c r="AG4215" i="1"/>
  <c r="AF4215" i="1"/>
  <c r="U4215" i="1"/>
  <c r="T4215" i="1"/>
  <c r="S4215" i="1"/>
  <c r="AM4215" i="1" s="1"/>
  <c r="BC4214" i="1"/>
  <c r="AP4214" i="1"/>
  <c r="AQ4214" i="1" s="1"/>
  <c r="AN4214" i="1"/>
  <c r="AO4214" i="1" s="1"/>
  <c r="AG4214" i="1"/>
  <c r="AF4214" i="1"/>
  <c r="U4214" i="1"/>
  <c r="T4214" i="1"/>
  <c r="S4214" i="1"/>
  <c r="BC4213" i="1"/>
  <c r="AP4213" i="1"/>
  <c r="AQ4213" i="1" s="1"/>
  <c r="AN4213" i="1"/>
  <c r="AO4213" i="1" s="1"/>
  <c r="AG4213" i="1"/>
  <c r="AF4213" i="1"/>
  <c r="U4213" i="1"/>
  <c r="T4213" i="1"/>
  <c r="S4213" i="1"/>
  <c r="BC4212" i="1"/>
  <c r="AP4212" i="1"/>
  <c r="AQ4212" i="1" s="1"/>
  <c r="AN4212" i="1"/>
  <c r="AO4212" i="1" s="1"/>
  <c r="AG4212" i="1"/>
  <c r="AF4212" i="1"/>
  <c r="U4212" i="1"/>
  <c r="T4212" i="1"/>
  <c r="S4212" i="1"/>
  <c r="AM4212" i="1" s="1"/>
  <c r="BC4211" i="1"/>
  <c r="AP4211" i="1"/>
  <c r="AQ4211" i="1" s="1"/>
  <c r="AN4211" i="1"/>
  <c r="AO4211" i="1" s="1"/>
  <c r="AG4211" i="1"/>
  <c r="AF4211" i="1"/>
  <c r="U4211" i="1"/>
  <c r="T4211" i="1"/>
  <c r="S4211" i="1"/>
  <c r="BC4210" i="1"/>
  <c r="BE4210" i="1" s="1"/>
  <c r="AP4210" i="1"/>
  <c r="AQ4210" i="1" s="1"/>
  <c r="AN4210" i="1"/>
  <c r="AO4210" i="1" s="1"/>
  <c r="AG4210" i="1"/>
  <c r="AF4210" i="1"/>
  <c r="U4210" i="1"/>
  <c r="T4210" i="1"/>
  <c r="S4210" i="1"/>
  <c r="BC4209" i="1"/>
  <c r="AP4209" i="1"/>
  <c r="AQ4209" i="1" s="1"/>
  <c r="AN4209" i="1"/>
  <c r="AO4209" i="1" s="1"/>
  <c r="AG4209" i="1"/>
  <c r="AF4209" i="1"/>
  <c r="U4209" i="1"/>
  <c r="T4209" i="1"/>
  <c r="S4209" i="1"/>
  <c r="AM4209" i="1" s="1"/>
  <c r="BC4208" i="1"/>
  <c r="AP4208" i="1"/>
  <c r="AQ4208" i="1" s="1"/>
  <c r="AN4208" i="1"/>
  <c r="AO4208" i="1" s="1"/>
  <c r="AG4208" i="1"/>
  <c r="AF4208" i="1"/>
  <c r="U4208" i="1"/>
  <c r="T4208" i="1"/>
  <c r="S4208" i="1"/>
  <c r="BC4207" i="1"/>
  <c r="AP4207" i="1"/>
  <c r="AQ4207" i="1" s="1"/>
  <c r="AN4207" i="1"/>
  <c r="AO4207" i="1" s="1"/>
  <c r="AG4207" i="1"/>
  <c r="AF4207" i="1"/>
  <c r="U4207" i="1"/>
  <c r="T4207" i="1"/>
  <c r="S4207" i="1"/>
  <c r="BC4206" i="1"/>
  <c r="BE4206" i="1" s="1"/>
  <c r="AP4206" i="1"/>
  <c r="AQ4206" i="1" s="1"/>
  <c r="AN4206" i="1"/>
  <c r="AO4206" i="1" s="1"/>
  <c r="AG4206" i="1"/>
  <c r="AF4206" i="1"/>
  <c r="U4206" i="1"/>
  <c r="T4206" i="1"/>
  <c r="S4206" i="1"/>
  <c r="BC4205" i="1"/>
  <c r="AP4205" i="1"/>
  <c r="AQ4205" i="1" s="1"/>
  <c r="AN4205" i="1"/>
  <c r="AO4205" i="1" s="1"/>
  <c r="AG4205" i="1"/>
  <c r="AF4205" i="1"/>
  <c r="U4205" i="1"/>
  <c r="T4205" i="1"/>
  <c r="S4205" i="1"/>
  <c r="BC4204" i="1"/>
  <c r="AP4204" i="1"/>
  <c r="AQ4204" i="1" s="1"/>
  <c r="AN4204" i="1"/>
  <c r="AO4204" i="1" s="1"/>
  <c r="AG4204" i="1"/>
  <c r="AF4204" i="1"/>
  <c r="U4204" i="1"/>
  <c r="T4204" i="1"/>
  <c r="V4204" i="1" s="1"/>
  <c r="S4204" i="1"/>
  <c r="BC4203" i="1"/>
  <c r="AP4203" i="1"/>
  <c r="AQ4203" i="1" s="1"/>
  <c r="AN4203" i="1"/>
  <c r="AO4203" i="1" s="1"/>
  <c r="AG4203" i="1"/>
  <c r="AF4203" i="1"/>
  <c r="U4203" i="1"/>
  <c r="T4203" i="1"/>
  <c r="S4203" i="1"/>
  <c r="BC4202" i="1"/>
  <c r="AP4202" i="1"/>
  <c r="AQ4202" i="1" s="1"/>
  <c r="AN4202" i="1"/>
  <c r="AO4202" i="1" s="1"/>
  <c r="AG4202" i="1"/>
  <c r="AF4202" i="1"/>
  <c r="U4202" i="1"/>
  <c r="T4202" i="1"/>
  <c r="S4202" i="1"/>
  <c r="BC4201" i="1"/>
  <c r="BE4201" i="1" s="1"/>
  <c r="AP4201" i="1"/>
  <c r="AQ4201" i="1" s="1"/>
  <c r="AN4201" i="1"/>
  <c r="AO4201" i="1" s="1"/>
  <c r="AG4201" i="1"/>
  <c r="AF4201" i="1"/>
  <c r="U4201" i="1"/>
  <c r="T4201" i="1"/>
  <c r="S4201" i="1"/>
  <c r="BC4200" i="1"/>
  <c r="AP4200" i="1"/>
  <c r="AQ4200" i="1" s="1"/>
  <c r="AN4200" i="1"/>
  <c r="AO4200" i="1" s="1"/>
  <c r="AG4200" i="1"/>
  <c r="AF4200" i="1"/>
  <c r="U4200" i="1"/>
  <c r="T4200" i="1"/>
  <c r="S4200" i="1"/>
  <c r="AM4200" i="1" s="1"/>
  <c r="BC4199" i="1"/>
  <c r="AP4199" i="1"/>
  <c r="AQ4199" i="1" s="1"/>
  <c r="AN4199" i="1"/>
  <c r="AO4199" i="1" s="1"/>
  <c r="AR4199" i="1" s="1"/>
  <c r="AG4199" i="1"/>
  <c r="AF4199" i="1"/>
  <c r="U4199" i="1"/>
  <c r="T4199" i="1"/>
  <c r="S4199" i="1"/>
  <c r="BC4198" i="1"/>
  <c r="AP4198" i="1"/>
  <c r="AQ4198" i="1" s="1"/>
  <c r="AN4198" i="1"/>
  <c r="AO4198" i="1" s="1"/>
  <c r="AG4198" i="1"/>
  <c r="AF4198" i="1"/>
  <c r="U4198" i="1"/>
  <c r="T4198" i="1"/>
  <c r="S4198" i="1"/>
  <c r="BC4197" i="1"/>
  <c r="AP4197" i="1"/>
  <c r="AQ4197" i="1" s="1"/>
  <c r="AN4197" i="1"/>
  <c r="AO4197" i="1" s="1"/>
  <c r="AG4197" i="1"/>
  <c r="AF4197" i="1"/>
  <c r="U4197" i="1"/>
  <c r="T4197" i="1"/>
  <c r="S4197" i="1"/>
  <c r="AM4197" i="1" s="1"/>
  <c r="BC4196" i="1"/>
  <c r="AP4196" i="1"/>
  <c r="AQ4196" i="1" s="1"/>
  <c r="AN4196" i="1"/>
  <c r="AO4196" i="1" s="1"/>
  <c r="AG4196" i="1"/>
  <c r="AF4196" i="1"/>
  <c r="U4196" i="1"/>
  <c r="T4196" i="1"/>
  <c r="S4196" i="1"/>
  <c r="BC4195" i="1"/>
  <c r="AP4195" i="1"/>
  <c r="AQ4195" i="1" s="1"/>
  <c r="AN4195" i="1"/>
  <c r="AO4195" i="1" s="1"/>
  <c r="AG4195" i="1"/>
  <c r="AF4195" i="1"/>
  <c r="U4195" i="1"/>
  <c r="T4195" i="1"/>
  <c r="S4195" i="1"/>
  <c r="BC4194" i="1"/>
  <c r="BE4194" i="1" s="1"/>
  <c r="AP4194" i="1"/>
  <c r="AQ4194" i="1" s="1"/>
  <c r="AN4194" i="1"/>
  <c r="AO4194" i="1" s="1"/>
  <c r="AG4194" i="1"/>
  <c r="AF4194" i="1"/>
  <c r="U4194" i="1"/>
  <c r="T4194" i="1"/>
  <c r="S4194" i="1"/>
  <c r="AM4194" i="1" s="1"/>
  <c r="BC4193" i="1"/>
  <c r="AP4193" i="1"/>
  <c r="AQ4193" i="1" s="1"/>
  <c r="AN4193" i="1"/>
  <c r="AO4193" i="1" s="1"/>
  <c r="AG4193" i="1"/>
  <c r="AF4193" i="1"/>
  <c r="U4193" i="1"/>
  <c r="T4193" i="1"/>
  <c r="S4193" i="1"/>
  <c r="BC4192" i="1"/>
  <c r="AP4192" i="1"/>
  <c r="AQ4192" i="1" s="1"/>
  <c r="AN4192" i="1"/>
  <c r="AO4192" i="1" s="1"/>
  <c r="AG4192" i="1"/>
  <c r="AF4192" i="1"/>
  <c r="U4192" i="1"/>
  <c r="T4192" i="1"/>
  <c r="V4192" i="1" s="1"/>
  <c r="S4192" i="1"/>
  <c r="BC4191" i="1"/>
  <c r="AP4191" i="1"/>
  <c r="AQ4191" i="1" s="1"/>
  <c r="AN4191" i="1"/>
  <c r="AO4191" i="1" s="1"/>
  <c r="AG4191" i="1"/>
  <c r="AF4191" i="1"/>
  <c r="U4191" i="1"/>
  <c r="T4191" i="1"/>
  <c r="S4191" i="1"/>
  <c r="BC4190" i="1"/>
  <c r="BE4190" i="1" s="1"/>
  <c r="AP4190" i="1"/>
  <c r="AQ4190" i="1" s="1"/>
  <c r="AN4190" i="1"/>
  <c r="AO4190" i="1" s="1"/>
  <c r="AG4190" i="1"/>
  <c r="AF4190" i="1"/>
  <c r="U4190" i="1"/>
  <c r="T4190" i="1"/>
  <c r="S4190" i="1"/>
  <c r="BC4189" i="1"/>
  <c r="BE4189" i="1" s="1"/>
  <c r="AP4189" i="1"/>
  <c r="AQ4189" i="1" s="1"/>
  <c r="AN4189" i="1"/>
  <c r="AO4189" i="1" s="1"/>
  <c r="AG4189" i="1"/>
  <c r="AF4189" i="1"/>
  <c r="U4189" i="1"/>
  <c r="T4189" i="1"/>
  <c r="S4189" i="1"/>
  <c r="BC4188" i="1"/>
  <c r="AP4188" i="1"/>
  <c r="AQ4188" i="1" s="1"/>
  <c r="AN4188" i="1"/>
  <c r="AO4188" i="1" s="1"/>
  <c r="AG4188" i="1"/>
  <c r="AF4188" i="1"/>
  <c r="U4188" i="1"/>
  <c r="T4188" i="1"/>
  <c r="S4188" i="1"/>
  <c r="BC4187" i="1"/>
  <c r="AP4187" i="1"/>
  <c r="AQ4187" i="1" s="1"/>
  <c r="AN4187" i="1"/>
  <c r="AO4187" i="1" s="1"/>
  <c r="AG4187" i="1"/>
  <c r="AF4187" i="1"/>
  <c r="U4187" i="1"/>
  <c r="T4187" i="1"/>
  <c r="S4187" i="1"/>
  <c r="BC4186" i="1"/>
  <c r="BE4186" i="1" s="1"/>
  <c r="AP4186" i="1"/>
  <c r="AQ4186" i="1" s="1"/>
  <c r="AN4186" i="1"/>
  <c r="AO4186" i="1" s="1"/>
  <c r="AG4186" i="1"/>
  <c r="AF4186" i="1"/>
  <c r="U4186" i="1"/>
  <c r="T4186" i="1"/>
  <c r="S4186" i="1"/>
  <c r="BC4185" i="1"/>
  <c r="AP4185" i="1"/>
  <c r="AQ4185" i="1" s="1"/>
  <c r="AN4185" i="1"/>
  <c r="AO4185" i="1" s="1"/>
  <c r="AG4185" i="1"/>
  <c r="AF4185" i="1"/>
  <c r="U4185" i="1"/>
  <c r="T4185" i="1"/>
  <c r="S4185" i="1"/>
  <c r="AM4185" i="1" s="1"/>
  <c r="BC4184" i="1"/>
  <c r="AP4184" i="1"/>
  <c r="AQ4184" i="1" s="1"/>
  <c r="AN4184" i="1"/>
  <c r="AO4184" i="1" s="1"/>
  <c r="AG4184" i="1"/>
  <c r="AF4184" i="1"/>
  <c r="U4184" i="1"/>
  <c r="T4184" i="1"/>
  <c r="S4184" i="1"/>
  <c r="BC4183" i="1"/>
  <c r="AP4183" i="1"/>
  <c r="AQ4183" i="1" s="1"/>
  <c r="AN4183" i="1"/>
  <c r="AO4183" i="1" s="1"/>
  <c r="AG4183" i="1"/>
  <c r="AF4183" i="1"/>
  <c r="U4183" i="1"/>
  <c r="T4183" i="1"/>
  <c r="S4183" i="1"/>
  <c r="BC4182" i="1"/>
  <c r="AP4182" i="1"/>
  <c r="AQ4182" i="1" s="1"/>
  <c r="AN4182" i="1"/>
  <c r="AO4182" i="1" s="1"/>
  <c r="AG4182" i="1"/>
  <c r="AF4182" i="1"/>
  <c r="U4182" i="1"/>
  <c r="T4182" i="1"/>
  <c r="S4182" i="1"/>
  <c r="AM4182" i="1" s="1"/>
  <c r="BC4181" i="1"/>
  <c r="AP4181" i="1"/>
  <c r="AQ4181" i="1" s="1"/>
  <c r="AN4181" i="1"/>
  <c r="AO4181" i="1" s="1"/>
  <c r="AG4181" i="1"/>
  <c r="AF4181" i="1"/>
  <c r="U4181" i="1"/>
  <c r="T4181" i="1"/>
  <c r="S4181" i="1"/>
  <c r="BC4180" i="1"/>
  <c r="AP4180" i="1"/>
  <c r="AQ4180" i="1" s="1"/>
  <c r="AN4180" i="1"/>
  <c r="AO4180" i="1" s="1"/>
  <c r="AG4180" i="1"/>
  <c r="AF4180" i="1"/>
  <c r="U4180" i="1"/>
  <c r="T4180" i="1"/>
  <c r="S4180" i="1"/>
  <c r="BC4179" i="1"/>
  <c r="AP4179" i="1"/>
  <c r="AQ4179" i="1" s="1"/>
  <c r="AN4179" i="1"/>
  <c r="AO4179" i="1" s="1"/>
  <c r="AG4179" i="1"/>
  <c r="AF4179" i="1"/>
  <c r="U4179" i="1"/>
  <c r="T4179" i="1"/>
  <c r="S4179" i="1"/>
  <c r="AM4179" i="1" s="1"/>
  <c r="BC4178" i="1"/>
  <c r="AP4178" i="1"/>
  <c r="AQ4178" i="1" s="1"/>
  <c r="AN4178" i="1"/>
  <c r="AO4178" i="1" s="1"/>
  <c r="AG4178" i="1"/>
  <c r="AF4178" i="1"/>
  <c r="U4178" i="1"/>
  <c r="T4178" i="1"/>
  <c r="S4178" i="1"/>
  <c r="BC4177" i="1"/>
  <c r="BE4177" i="1" s="1"/>
  <c r="AP4177" i="1"/>
  <c r="AQ4177" i="1" s="1"/>
  <c r="AN4177" i="1"/>
  <c r="AO4177" i="1" s="1"/>
  <c r="AG4177" i="1"/>
  <c r="AF4177" i="1"/>
  <c r="U4177" i="1"/>
  <c r="T4177" i="1"/>
  <c r="S4177" i="1"/>
  <c r="BC4176" i="1"/>
  <c r="AP4176" i="1"/>
  <c r="AQ4176" i="1" s="1"/>
  <c r="AN4176" i="1"/>
  <c r="AO4176" i="1" s="1"/>
  <c r="AG4176" i="1"/>
  <c r="AF4176" i="1"/>
  <c r="U4176" i="1"/>
  <c r="T4176" i="1"/>
  <c r="S4176" i="1"/>
  <c r="BC4175" i="1"/>
  <c r="AP4175" i="1"/>
  <c r="AQ4175" i="1" s="1"/>
  <c r="AN4175" i="1"/>
  <c r="AO4175" i="1" s="1"/>
  <c r="AG4175" i="1"/>
  <c r="AF4175" i="1"/>
  <c r="U4175" i="1"/>
  <c r="T4175" i="1"/>
  <c r="S4175" i="1"/>
  <c r="BC4174" i="1"/>
  <c r="BE4174" i="1" s="1"/>
  <c r="AP4174" i="1"/>
  <c r="AQ4174" i="1" s="1"/>
  <c r="AN4174" i="1"/>
  <c r="AO4174" i="1" s="1"/>
  <c r="AG4174" i="1"/>
  <c r="AF4174" i="1"/>
  <c r="U4174" i="1"/>
  <c r="T4174" i="1"/>
  <c r="S4174" i="1"/>
  <c r="BC4173" i="1"/>
  <c r="AP4173" i="1"/>
  <c r="AQ4173" i="1" s="1"/>
  <c r="AN4173" i="1"/>
  <c r="AO4173" i="1" s="1"/>
  <c r="AG4173" i="1"/>
  <c r="AF4173" i="1"/>
  <c r="U4173" i="1"/>
  <c r="T4173" i="1"/>
  <c r="S4173" i="1"/>
  <c r="BC4172" i="1"/>
  <c r="AP4172" i="1"/>
  <c r="AQ4172" i="1" s="1"/>
  <c r="AN4172" i="1"/>
  <c r="AO4172" i="1" s="1"/>
  <c r="AG4172" i="1"/>
  <c r="AF4172" i="1"/>
  <c r="U4172" i="1"/>
  <c r="T4172" i="1"/>
  <c r="S4172" i="1"/>
  <c r="BC4171" i="1"/>
  <c r="AP4171" i="1"/>
  <c r="AQ4171" i="1" s="1"/>
  <c r="AN4171" i="1"/>
  <c r="AO4171" i="1" s="1"/>
  <c r="AG4171" i="1"/>
  <c r="AF4171" i="1"/>
  <c r="U4171" i="1"/>
  <c r="T4171" i="1"/>
  <c r="S4171" i="1"/>
  <c r="BC4170" i="1"/>
  <c r="AP4170" i="1"/>
  <c r="AQ4170" i="1" s="1"/>
  <c r="AN4170" i="1"/>
  <c r="AO4170" i="1" s="1"/>
  <c r="AG4170" i="1"/>
  <c r="AF4170" i="1"/>
  <c r="U4170" i="1"/>
  <c r="T4170" i="1"/>
  <c r="S4170" i="1"/>
  <c r="AM4170" i="1" s="1"/>
  <c r="BC4169" i="1"/>
  <c r="BE4169" i="1" s="1"/>
  <c r="AP4169" i="1"/>
  <c r="AQ4169" i="1" s="1"/>
  <c r="AN4169" i="1"/>
  <c r="AO4169" i="1" s="1"/>
  <c r="AG4169" i="1"/>
  <c r="AF4169" i="1"/>
  <c r="U4169" i="1"/>
  <c r="T4169" i="1"/>
  <c r="S4169" i="1"/>
  <c r="BC4168" i="1"/>
  <c r="AP4168" i="1"/>
  <c r="AQ4168" i="1" s="1"/>
  <c r="AN4168" i="1"/>
  <c r="AO4168" i="1" s="1"/>
  <c r="AG4168" i="1"/>
  <c r="AF4168" i="1"/>
  <c r="U4168" i="1"/>
  <c r="T4168" i="1"/>
  <c r="V4168" i="1" s="1"/>
  <c r="S4168" i="1"/>
  <c r="BC4167" i="1"/>
  <c r="AP4167" i="1"/>
  <c r="AQ4167" i="1" s="1"/>
  <c r="AN4167" i="1"/>
  <c r="AO4167" i="1" s="1"/>
  <c r="AG4167" i="1"/>
  <c r="AF4167" i="1"/>
  <c r="U4167" i="1"/>
  <c r="T4167" i="1"/>
  <c r="S4167" i="1"/>
  <c r="AM4167" i="1" s="1"/>
  <c r="BC4166" i="1"/>
  <c r="AP4166" i="1"/>
  <c r="AQ4166" i="1" s="1"/>
  <c r="AN4166" i="1"/>
  <c r="AO4166" i="1" s="1"/>
  <c r="AG4166" i="1"/>
  <c r="AF4166" i="1"/>
  <c r="U4166" i="1"/>
  <c r="T4166" i="1"/>
  <c r="S4166" i="1"/>
  <c r="BC4165" i="1"/>
  <c r="AP4165" i="1"/>
  <c r="AQ4165" i="1" s="1"/>
  <c r="AN4165" i="1"/>
  <c r="AO4165" i="1" s="1"/>
  <c r="AG4165" i="1"/>
  <c r="AF4165" i="1"/>
  <c r="U4165" i="1"/>
  <c r="T4165" i="1"/>
  <c r="S4165" i="1"/>
  <c r="BC4164" i="1"/>
  <c r="AP4164" i="1"/>
  <c r="AQ4164" i="1" s="1"/>
  <c r="AN4164" i="1"/>
  <c r="AO4164" i="1" s="1"/>
  <c r="AG4164" i="1"/>
  <c r="AF4164" i="1"/>
  <c r="U4164" i="1"/>
  <c r="T4164" i="1"/>
  <c r="S4164" i="1"/>
  <c r="AM4164" i="1" s="1"/>
  <c r="BC4163" i="1"/>
  <c r="AP4163" i="1"/>
  <c r="AQ4163" i="1" s="1"/>
  <c r="AN4163" i="1"/>
  <c r="AO4163" i="1" s="1"/>
  <c r="AG4163" i="1"/>
  <c r="AF4163" i="1"/>
  <c r="U4163" i="1"/>
  <c r="T4163" i="1"/>
  <c r="S4163" i="1"/>
  <c r="BC4162" i="1"/>
  <c r="AP4162" i="1"/>
  <c r="AQ4162" i="1" s="1"/>
  <c r="AN4162" i="1"/>
  <c r="AO4162" i="1" s="1"/>
  <c r="AG4162" i="1"/>
  <c r="AF4162" i="1"/>
  <c r="U4162" i="1"/>
  <c r="T4162" i="1"/>
  <c r="S4162" i="1"/>
  <c r="BC4161" i="1"/>
  <c r="AP4161" i="1"/>
  <c r="AQ4161" i="1" s="1"/>
  <c r="AN4161" i="1"/>
  <c r="AO4161" i="1" s="1"/>
  <c r="AG4161" i="1"/>
  <c r="AF4161" i="1"/>
  <c r="U4161" i="1"/>
  <c r="T4161" i="1"/>
  <c r="S4161" i="1"/>
  <c r="AM4161" i="1" s="1"/>
  <c r="BC4160" i="1"/>
  <c r="AP4160" i="1"/>
  <c r="AQ4160" i="1" s="1"/>
  <c r="AN4160" i="1"/>
  <c r="AO4160" i="1" s="1"/>
  <c r="AG4160" i="1"/>
  <c r="AF4160" i="1"/>
  <c r="U4160" i="1"/>
  <c r="T4160" i="1"/>
  <c r="S4160" i="1"/>
  <c r="BC4159" i="1"/>
  <c r="AP4159" i="1"/>
  <c r="AQ4159" i="1" s="1"/>
  <c r="AN4159" i="1"/>
  <c r="AO4159" i="1" s="1"/>
  <c r="AG4159" i="1"/>
  <c r="AF4159" i="1"/>
  <c r="U4159" i="1"/>
  <c r="T4159" i="1"/>
  <c r="S4159" i="1"/>
  <c r="BC4158" i="1"/>
  <c r="AP4158" i="1"/>
  <c r="AQ4158" i="1" s="1"/>
  <c r="AN4158" i="1"/>
  <c r="AO4158" i="1" s="1"/>
  <c r="AG4158" i="1"/>
  <c r="AF4158" i="1"/>
  <c r="U4158" i="1"/>
  <c r="T4158" i="1"/>
  <c r="S4158" i="1"/>
  <c r="BC4157" i="1"/>
  <c r="AP4157" i="1"/>
  <c r="AQ4157" i="1" s="1"/>
  <c r="AN4157" i="1"/>
  <c r="AO4157" i="1" s="1"/>
  <c r="AG4157" i="1"/>
  <c r="AF4157" i="1"/>
  <c r="U4157" i="1"/>
  <c r="T4157" i="1"/>
  <c r="S4157" i="1"/>
  <c r="BC4156" i="1"/>
  <c r="AP4156" i="1"/>
  <c r="AQ4156" i="1" s="1"/>
  <c r="AN4156" i="1"/>
  <c r="AO4156" i="1" s="1"/>
  <c r="AG4156" i="1"/>
  <c r="AF4156" i="1"/>
  <c r="U4156" i="1"/>
  <c r="T4156" i="1"/>
  <c r="V4156" i="1" s="1"/>
  <c r="S4156" i="1"/>
  <c r="BC4155" i="1"/>
  <c r="AP4155" i="1"/>
  <c r="AQ4155" i="1" s="1"/>
  <c r="AN4155" i="1"/>
  <c r="AO4155" i="1" s="1"/>
  <c r="AG4155" i="1"/>
  <c r="AF4155" i="1"/>
  <c r="U4155" i="1"/>
  <c r="T4155" i="1"/>
  <c r="S4155" i="1"/>
  <c r="BC4154" i="1"/>
  <c r="BE4154" i="1" s="1"/>
  <c r="AP4154" i="1"/>
  <c r="AQ4154" i="1" s="1"/>
  <c r="AN4154" i="1"/>
  <c r="AO4154" i="1" s="1"/>
  <c r="AG4154" i="1"/>
  <c r="AF4154" i="1"/>
  <c r="U4154" i="1"/>
  <c r="T4154" i="1"/>
  <c r="S4154" i="1"/>
  <c r="BC4153" i="1"/>
  <c r="BE4153" i="1" s="1"/>
  <c r="AP4153" i="1"/>
  <c r="AQ4153" i="1" s="1"/>
  <c r="AN4153" i="1"/>
  <c r="AO4153" i="1" s="1"/>
  <c r="AG4153" i="1"/>
  <c r="AF4153" i="1"/>
  <c r="U4153" i="1"/>
  <c r="T4153" i="1"/>
  <c r="S4153" i="1"/>
  <c r="BC4152" i="1"/>
  <c r="AP4152" i="1"/>
  <c r="AQ4152" i="1" s="1"/>
  <c r="AN4152" i="1"/>
  <c r="AO4152" i="1" s="1"/>
  <c r="AG4152" i="1"/>
  <c r="AF4152" i="1"/>
  <c r="U4152" i="1"/>
  <c r="T4152" i="1"/>
  <c r="S4152" i="1"/>
  <c r="AM4152" i="1" s="1"/>
  <c r="BC4151" i="1"/>
  <c r="AP4151" i="1"/>
  <c r="AQ4151" i="1" s="1"/>
  <c r="AN4151" i="1"/>
  <c r="AO4151" i="1" s="1"/>
  <c r="AG4151" i="1"/>
  <c r="AF4151" i="1"/>
  <c r="U4151" i="1"/>
  <c r="T4151" i="1"/>
  <c r="S4151" i="1"/>
  <c r="BC4150" i="1"/>
  <c r="AP4150" i="1"/>
  <c r="AQ4150" i="1" s="1"/>
  <c r="AN4150" i="1"/>
  <c r="AO4150" i="1" s="1"/>
  <c r="AG4150" i="1"/>
  <c r="AF4150" i="1"/>
  <c r="U4150" i="1"/>
  <c r="T4150" i="1"/>
  <c r="S4150" i="1"/>
  <c r="BC4149" i="1"/>
  <c r="AP4149" i="1"/>
  <c r="AQ4149" i="1" s="1"/>
  <c r="AN4149" i="1"/>
  <c r="AO4149" i="1" s="1"/>
  <c r="AG4149" i="1"/>
  <c r="AF4149" i="1"/>
  <c r="U4149" i="1"/>
  <c r="T4149" i="1"/>
  <c r="S4149" i="1"/>
  <c r="AM4149" i="1" s="1"/>
  <c r="BC4148" i="1"/>
  <c r="AP4148" i="1"/>
  <c r="AQ4148" i="1" s="1"/>
  <c r="AN4148" i="1"/>
  <c r="AO4148" i="1" s="1"/>
  <c r="AG4148" i="1"/>
  <c r="AF4148" i="1"/>
  <c r="U4148" i="1"/>
  <c r="T4148" i="1"/>
  <c r="S4148" i="1"/>
  <c r="BC4147" i="1"/>
  <c r="AP4147" i="1"/>
  <c r="AQ4147" i="1" s="1"/>
  <c r="AN4147" i="1"/>
  <c r="AO4147" i="1" s="1"/>
  <c r="AG4147" i="1"/>
  <c r="AF4147" i="1"/>
  <c r="U4147" i="1"/>
  <c r="T4147" i="1"/>
  <c r="V4147" i="1" s="1"/>
  <c r="S4147" i="1"/>
  <c r="BC4146" i="1"/>
  <c r="AP4146" i="1"/>
  <c r="AQ4146" i="1" s="1"/>
  <c r="AN4146" i="1"/>
  <c r="AO4146" i="1" s="1"/>
  <c r="AG4146" i="1"/>
  <c r="AF4146" i="1"/>
  <c r="U4146" i="1"/>
  <c r="T4146" i="1"/>
  <c r="S4146" i="1"/>
  <c r="BC4145" i="1"/>
  <c r="BE4145" i="1" s="1"/>
  <c r="AP4145" i="1"/>
  <c r="AQ4145" i="1" s="1"/>
  <c r="AN4145" i="1"/>
  <c r="AO4145" i="1" s="1"/>
  <c r="AG4145" i="1"/>
  <c r="AF4145" i="1"/>
  <c r="U4145" i="1"/>
  <c r="T4145" i="1"/>
  <c r="S4145" i="1"/>
  <c r="BC4144" i="1"/>
  <c r="BE4144" i="1" s="1"/>
  <c r="AP4144" i="1"/>
  <c r="AQ4144" i="1" s="1"/>
  <c r="AN4144" i="1"/>
  <c r="AO4144" i="1" s="1"/>
  <c r="AG4144" i="1"/>
  <c r="AF4144" i="1"/>
  <c r="U4144" i="1"/>
  <c r="T4144" i="1"/>
  <c r="V4144" i="1" s="1"/>
  <c r="S4144" i="1"/>
  <c r="BC4143" i="1"/>
  <c r="AP4143" i="1"/>
  <c r="AQ4143" i="1" s="1"/>
  <c r="AN4143" i="1"/>
  <c r="AO4143" i="1" s="1"/>
  <c r="AG4143" i="1"/>
  <c r="AF4143" i="1"/>
  <c r="U4143" i="1"/>
  <c r="T4143" i="1"/>
  <c r="S4143" i="1"/>
  <c r="AM4143" i="1" s="1"/>
  <c r="BC4142" i="1"/>
  <c r="AP4142" i="1"/>
  <c r="AQ4142" i="1" s="1"/>
  <c r="AN4142" i="1"/>
  <c r="AO4142" i="1" s="1"/>
  <c r="AR4142" i="1" s="1"/>
  <c r="AG4142" i="1"/>
  <c r="AF4142" i="1"/>
  <c r="U4142" i="1"/>
  <c r="T4142" i="1"/>
  <c r="S4142" i="1"/>
  <c r="BC4141" i="1"/>
  <c r="BE4141" i="1" s="1"/>
  <c r="AP4141" i="1"/>
  <c r="AQ4141" i="1" s="1"/>
  <c r="AN4141" i="1"/>
  <c r="AO4141" i="1" s="1"/>
  <c r="AG4141" i="1"/>
  <c r="AF4141" i="1"/>
  <c r="U4141" i="1"/>
  <c r="T4141" i="1"/>
  <c r="S4141" i="1"/>
  <c r="BC4140" i="1"/>
  <c r="AP4140" i="1"/>
  <c r="AQ4140" i="1" s="1"/>
  <c r="AN4140" i="1"/>
  <c r="AO4140" i="1" s="1"/>
  <c r="AG4140" i="1"/>
  <c r="AF4140" i="1"/>
  <c r="U4140" i="1"/>
  <c r="T4140" i="1"/>
  <c r="S4140" i="1"/>
  <c r="AM4140" i="1" s="1"/>
  <c r="BC4139" i="1"/>
  <c r="AP4139" i="1"/>
  <c r="AQ4139" i="1" s="1"/>
  <c r="AN4139" i="1"/>
  <c r="AO4139" i="1" s="1"/>
  <c r="AR4139" i="1" s="1"/>
  <c r="AG4139" i="1"/>
  <c r="AF4139" i="1"/>
  <c r="U4139" i="1"/>
  <c r="T4139" i="1"/>
  <c r="S4139" i="1"/>
  <c r="BC4138" i="1"/>
  <c r="AP4138" i="1"/>
  <c r="AQ4138" i="1" s="1"/>
  <c r="AN4138" i="1"/>
  <c r="AO4138" i="1" s="1"/>
  <c r="AG4138" i="1"/>
  <c r="AF4138" i="1"/>
  <c r="U4138" i="1"/>
  <c r="T4138" i="1"/>
  <c r="S4138" i="1"/>
  <c r="BC4137" i="1"/>
  <c r="AP4137" i="1"/>
  <c r="AQ4137" i="1" s="1"/>
  <c r="AN4137" i="1"/>
  <c r="AO4137" i="1" s="1"/>
  <c r="AG4137" i="1"/>
  <c r="AF4137" i="1"/>
  <c r="U4137" i="1"/>
  <c r="T4137" i="1"/>
  <c r="S4137" i="1"/>
  <c r="AM4137" i="1" s="1"/>
  <c r="BC4136" i="1"/>
  <c r="BE4136" i="1" s="1"/>
  <c r="AP4136" i="1"/>
  <c r="AQ4136" i="1" s="1"/>
  <c r="AN4136" i="1"/>
  <c r="AO4136" i="1" s="1"/>
  <c r="AG4136" i="1"/>
  <c r="AF4136" i="1"/>
  <c r="U4136" i="1"/>
  <c r="T4136" i="1"/>
  <c r="S4136" i="1"/>
  <c r="BC4135" i="1"/>
  <c r="AP4135" i="1"/>
  <c r="AQ4135" i="1" s="1"/>
  <c r="AN4135" i="1"/>
  <c r="AO4135" i="1" s="1"/>
  <c r="AG4135" i="1"/>
  <c r="AF4135" i="1"/>
  <c r="U4135" i="1"/>
  <c r="T4135" i="1"/>
  <c r="V4135" i="1" s="1"/>
  <c r="S4135" i="1"/>
  <c r="BC4134" i="1"/>
  <c r="BE4134" i="1" s="1"/>
  <c r="AP4134" i="1"/>
  <c r="AQ4134" i="1" s="1"/>
  <c r="AN4134" i="1"/>
  <c r="AO4134" i="1" s="1"/>
  <c r="AG4134" i="1"/>
  <c r="AF4134" i="1"/>
  <c r="U4134" i="1"/>
  <c r="T4134" i="1"/>
  <c r="S4134" i="1"/>
  <c r="BC4133" i="1"/>
  <c r="AP4133" i="1"/>
  <c r="AQ4133" i="1" s="1"/>
  <c r="AN4133" i="1"/>
  <c r="AO4133" i="1" s="1"/>
  <c r="AG4133" i="1"/>
  <c r="AF4133" i="1"/>
  <c r="U4133" i="1"/>
  <c r="T4133" i="1"/>
  <c r="S4133" i="1"/>
  <c r="BC4132" i="1"/>
  <c r="BE4132" i="1" s="1"/>
  <c r="AP4132" i="1"/>
  <c r="AQ4132" i="1" s="1"/>
  <c r="AN4132" i="1"/>
  <c r="AO4132" i="1" s="1"/>
  <c r="AG4132" i="1"/>
  <c r="AF4132" i="1"/>
  <c r="U4132" i="1"/>
  <c r="T4132" i="1"/>
  <c r="V4132" i="1" s="1"/>
  <c r="S4132" i="1"/>
  <c r="BC4131" i="1"/>
  <c r="AP4131" i="1"/>
  <c r="AQ4131" i="1" s="1"/>
  <c r="AN4131" i="1"/>
  <c r="AO4131" i="1" s="1"/>
  <c r="AG4131" i="1"/>
  <c r="AF4131" i="1"/>
  <c r="U4131" i="1"/>
  <c r="T4131" i="1"/>
  <c r="S4131" i="1"/>
  <c r="BC4130" i="1"/>
  <c r="AP4130" i="1"/>
  <c r="AQ4130" i="1" s="1"/>
  <c r="AN4130" i="1"/>
  <c r="AO4130" i="1" s="1"/>
  <c r="AG4130" i="1"/>
  <c r="AF4130" i="1"/>
  <c r="U4130" i="1"/>
  <c r="T4130" i="1"/>
  <c r="S4130" i="1"/>
  <c r="BC4129" i="1"/>
  <c r="BE4129" i="1" s="1"/>
  <c r="AP4129" i="1"/>
  <c r="AQ4129" i="1" s="1"/>
  <c r="AN4129" i="1"/>
  <c r="AO4129" i="1" s="1"/>
  <c r="AG4129" i="1"/>
  <c r="AF4129" i="1"/>
  <c r="U4129" i="1"/>
  <c r="T4129" i="1"/>
  <c r="S4129" i="1"/>
  <c r="BC4128" i="1"/>
  <c r="BE4128" i="1" s="1"/>
  <c r="AP4128" i="1"/>
  <c r="AQ4128" i="1" s="1"/>
  <c r="AN4128" i="1"/>
  <c r="AO4128" i="1" s="1"/>
  <c r="AG4128" i="1"/>
  <c r="AF4128" i="1"/>
  <c r="U4128" i="1"/>
  <c r="T4128" i="1"/>
  <c r="S4128" i="1"/>
  <c r="AM4128" i="1" s="1"/>
  <c r="BC4127" i="1"/>
  <c r="AP4127" i="1"/>
  <c r="AQ4127" i="1" s="1"/>
  <c r="AN4127" i="1"/>
  <c r="AO4127" i="1" s="1"/>
  <c r="AG4127" i="1"/>
  <c r="AF4127" i="1"/>
  <c r="U4127" i="1"/>
  <c r="T4127" i="1"/>
  <c r="S4127" i="1"/>
  <c r="BC4126" i="1"/>
  <c r="AP4126" i="1"/>
  <c r="AQ4126" i="1" s="1"/>
  <c r="AN4126" i="1"/>
  <c r="AO4126" i="1" s="1"/>
  <c r="AG4126" i="1"/>
  <c r="AF4126" i="1"/>
  <c r="U4126" i="1"/>
  <c r="T4126" i="1"/>
  <c r="S4126" i="1"/>
  <c r="BC4125" i="1"/>
  <c r="BE4125" i="1" s="1"/>
  <c r="AP4125" i="1"/>
  <c r="AQ4125" i="1" s="1"/>
  <c r="AN4125" i="1"/>
  <c r="AO4125" i="1" s="1"/>
  <c r="AG4125" i="1"/>
  <c r="AF4125" i="1"/>
  <c r="U4125" i="1"/>
  <c r="T4125" i="1"/>
  <c r="S4125" i="1"/>
  <c r="AM4125" i="1" s="1"/>
  <c r="BC4124" i="1"/>
  <c r="AP4124" i="1"/>
  <c r="AQ4124" i="1" s="1"/>
  <c r="AN4124" i="1"/>
  <c r="AO4124" i="1" s="1"/>
  <c r="AG4124" i="1"/>
  <c r="AF4124" i="1"/>
  <c r="U4124" i="1"/>
  <c r="T4124" i="1"/>
  <c r="S4124" i="1"/>
  <c r="BC4123" i="1"/>
  <c r="AP4123" i="1"/>
  <c r="AQ4123" i="1" s="1"/>
  <c r="AN4123" i="1"/>
  <c r="AO4123" i="1" s="1"/>
  <c r="AG4123" i="1"/>
  <c r="AF4123" i="1"/>
  <c r="U4123" i="1"/>
  <c r="T4123" i="1"/>
  <c r="S4123" i="1"/>
  <c r="BC4122" i="1"/>
  <c r="AP4122" i="1"/>
  <c r="AQ4122" i="1" s="1"/>
  <c r="AN4122" i="1"/>
  <c r="AO4122" i="1" s="1"/>
  <c r="AG4122" i="1"/>
  <c r="AF4122" i="1"/>
  <c r="U4122" i="1"/>
  <c r="T4122" i="1"/>
  <c r="S4122" i="1"/>
  <c r="BC4121" i="1"/>
  <c r="AP4121" i="1"/>
  <c r="AQ4121" i="1" s="1"/>
  <c r="AN4121" i="1"/>
  <c r="AO4121" i="1" s="1"/>
  <c r="AG4121" i="1"/>
  <c r="AF4121" i="1"/>
  <c r="U4121" i="1"/>
  <c r="T4121" i="1"/>
  <c r="S4121" i="1"/>
  <c r="BC4120" i="1"/>
  <c r="BE4120" i="1" s="1"/>
  <c r="AP4120" i="1"/>
  <c r="AQ4120" i="1" s="1"/>
  <c r="AN4120" i="1"/>
  <c r="AO4120" i="1" s="1"/>
  <c r="AG4120" i="1"/>
  <c r="AF4120" i="1"/>
  <c r="U4120" i="1"/>
  <c r="T4120" i="1"/>
  <c r="V4120" i="1" s="1"/>
  <c r="S4120" i="1"/>
  <c r="BC4119" i="1"/>
  <c r="AP4119" i="1"/>
  <c r="AQ4119" i="1" s="1"/>
  <c r="AN4119" i="1"/>
  <c r="AO4119" i="1" s="1"/>
  <c r="AG4119" i="1"/>
  <c r="AF4119" i="1"/>
  <c r="U4119" i="1"/>
  <c r="T4119" i="1"/>
  <c r="S4119" i="1"/>
  <c r="BC4118" i="1"/>
  <c r="AP4118" i="1"/>
  <c r="AQ4118" i="1" s="1"/>
  <c r="AN4118" i="1"/>
  <c r="AO4118" i="1" s="1"/>
  <c r="AG4118" i="1"/>
  <c r="AF4118" i="1"/>
  <c r="U4118" i="1"/>
  <c r="T4118" i="1"/>
  <c r="S4118" i="1"/>
  <c r="BC4117" i="1"/>
  <c r="BE4117" i="1" s="1"/>
  <c r="AP4117" i="1"/>
  <c r="AQ4117" i="1" s="1"/>
  <c r="AN4117" i="1"/>
  <c r="AO4117" i="1" s="1"/>
  <c r="AG4117" i="1"/>
  <c r="AF4117" i="1"/>
  <c r="U4117" i="1"/>
  <c r="T4117" i="1"/>
  <c r="S4117" i="1"/>
  <c r="BC4116" i="1"/>
  <c r="BE4116" i="1" s="1"/>
  <c r="AP4116" i="1"/>
  <c r="AQ4116" i="1" s="1"/>
  <c r="AN4116" i="1"/>
  <c r="AO4116" i="1" s="1"/>
  <c r="AG4116" i="1"/>
  <c r="AF4116" i="1"/>
  <c r="U4116" i="1"/>
  <c r="T4116" i="1"/>
  <c r="S4116" i="1"/>
  <c r="AM4116" i="1" s="1"/>
  <c r="BC4115" i="1"/>
  <c r="AP4115" i="1"/>
  <c r="AQ4115" i="1" s="1"/>
  <c r="AN4115" i="1"/>
  <c r="AO4115" i="1" s="1"/>
  <c r="AG4115" i="1"/>
  <c r="AF4115" i="1"/>
  <c r="U4115" i="1"/>
  <c r="T4115" i="1"/>
  <c r="S4115" i="1"/>
  <c r="BC4114" i="1"/>
  <c r="AP4114" i="1"/>
  <c r="AQ4114" i="1" s="1"/>
  <c r="AN4114" i="1"/>
  <c r="AO4114" i="1" s="1"/>
  <c r="AG4114" i="1"/>
  <c r="AF4114" i="1"/>
  <c r="U4114" i="1"/>
  <c r="T4114" i="1"/>
  <c r="S4114" i="1"/>
  <c r="BC4113" i="1"/>
  <c r="AP4113" i="1"/>
  <c r="AQ4113" i="1" s="1"/>
  <c r="AN4113" i="1"/>
  <c r="AO4113" i="1" s="1"/>
  <c r="AG4113" i="1"/>
  <c r="AF4113" i="1"/>
  <c r="U4113" i="1"/>
  <c r="T4113" i="1"/>
  <c r="S4113" i="1"/>
  <c r="BC4112" i="1"/>
  <c r="BE4112" i="1" s="1"/>
  <c r="AP4112" i="1"/>
  <c r="AQ4112" i="1" s="1"/>
  <c r="AN4112" i="1"/>
  <c r="AO4112" i="1" s="1"/>
  <c r="AG4112" i="1"/>
  <c r="AF4112" i="1"/>
  <c r="U4112" i="1"/>
  <c r="T4112" i="1"/>
  <c r="S4112" i="1"/>
  <c r="BC4111" i="1"/>
  <c r="AP4111" i="1"/>
  <c r="AQ4111" i="1" s="1"/>
  <c r="AN4111" i="1"/>
  <c r="AO4111" i="1" s="1"/>
  <c r="AG4111" i="1"/>
  <c r="AF4111" i="1"/>
  <c r="U4111" i="1"/>
  <c r="T4111" i="1"/>
  <c r="V4111" i="1" s="1"/>
  <c r="S4111" i="1"/>
  <c r="BC4110" i="1"/>
  <c r="AP4110" i="1"/>
  <c r="AQ4110" i="1" s="1"/>
  <c r="AN4110" i="1"/>
  <c r="AO4110" i="1" s="1"/>
  <c r="AG4110" i="1"/>
  <c r="AF4110" i="1"/>
  <c r="U4110" i="1"/>
  <c r="T4110" i="1"/>
  <c r="S4110" i="1"/>
  <c r="BC4109" i="1"/>
  <c r="BE4109" i="1" s="1"/>
  <c r="AP4109" i="1"/>
  <c r="AQ4109" i="1" s="1"/>
  <c r="AN4109" i="1"/>
  <c r="AO4109" i="1" s="1"/>
  <c r="AG4109" i="1"/>
  <c r="AF4109" i="1"/>
  <c r="U4109" i="1"/>
  <c r="T4109" i="1"/>
  <c r="S4109" i="1"/>
  <c r="BC4108" i="1"/>
  <c r="AP4108" i="1"/>
  <c r="AQ4108" i="1" s="1"/>
  <c r="AN4108" i="1"/>
  <c r="AO4108" i="1" s="1"/>
  <c r="AG4108" i="1"/>
  <c r="AF4108" i="1"/>
  <c r="U4108" i="1"/>
  <c r="T4108" i="1"/>
  <c r="S4108" i="1"/>
  <c r="BC4107" i="1"/>
  <c r="AP4107" i="1"/>
  <c r="AQ4107" i="1" s="1"/>
  <c r="AN4107" i="1"/>
  <c r="AO4107" i="1" s="1"/>
  <c r="AG4107" i="1"/>
  <c r="AF4107" i="1"/>
  <c r="U4107" i="1"/>
  <c r="T4107" i="1"/>
  <c r="S4107" i="1"/>
  <c r="BC4106" i="1"/>
  <c r="AP4106" i="1"/>
  <c r="AQ4106" i="1" s="1"/>
  <c r="AN4106" i="1"/>
  <c r="AO4106" i="1" s="1"/>
  <c r="AG4106" i="1"/>
  <c r="AF4106" i="1"/>
  <c r="U4106" i="1"/>
  <c r="T4106" i="1"/>
  <c r="S4106" i="1"/>
  <c r="BC4105" i="1"/>
  <c r="BE4105" i="1" s="1"/>
  <c r="AP4105" i="1"/>
  <c r="AQ4105" i="1" s="1"/>
  <c r="AN4105" i="1"/>
  <c r="AO4105" i="1" s="1"/>
  <c r="AG4105" i="1"/>
  <c r="AF4105" i="1"/>
  <c r="U4105" i="1"/>
  <c r="T4105" i="1"/>
  <c r="S4105" i="1"/>
  <c r="BC4104" i="1"/>
  <c r="AP4104" i="1"/>
  <c r="AQ4104" i="1" s="1"/>
  <c r="AN4104" i="1"/>
  <c r="AO4104" i="1" s="1"/>
  <c r="AG4104" i="1"/>
  <c r="AF4104" i="1"/>
  <c r="U4104" i="1"/>
  <c r="T4104" i="1"/>
  <c r="S4104" i="1"/>
  <c r="AM4104" i="1" s="1"/>
  <c r="BC4103" i="1"/>
  <c r="AP4103" i="1"/>
  <c r="AQ4103" i="1" s="1"/>
  <c r="AN4103" i="1"/>
  <c r="AO4103" i="1" s="1"/>
  <c r="AG4103" i="1"/>
  <c r="AF4103" i="1"/>
  <c r="U4103" i="1"/>
  <c r="T4103" i="1"/>
  <c r="S4103" i="1"/>
  <c r="BC4102" i="1"/>
  <c r="AP4102" i="1"/>
  <c r="AQ4102" i="1" s="1"/>
  <c r="AN4102" i="1"/>
  <c r="AO4102" i="1" s="1"/>
  <c r="AG4102" i="1"/>
  <c r="AF4102" i="1"/>
  <c r="U4102" i="1"/>
  <c r="T4102" i="1"/>
  <c r="S4102" i="1"/>
  <c r="BC4101" i="1"/>
  <c r="AP4101" i="1"/>
  <c r="AQ4101" i="1" s="1"/>
  <c r="AN4101" i="1"/>
  <c r="AO4101" i="1" s="1"/>
  <c r="AG4101" i="1"/>
  <c r="AF4101" i="1"/>
  <c r="U4101" i="1"/>
  <c r="T4101" i="1"/>
  <c r="S4101" i="1"/>
  <c r="AM4101" i="1" s="1"/>
  <c r="BC4100" i="1"/>
  <c r="AP4100" i="1"/>
  <c r="AQ4100" i="1" s="1"/>
  <c r="AN4100" i="1"/>
  <c r="AO4100" i="1" s="1"/>
  <c r="AG4100" i="1"/>
  <c r="AF4100" i="1"/>
  <c r="U4100" i="1"/>
  <c r="T4100" i="1"/>
  <c r="S4100" i="1"/>
  <c r="BC4099" i="1"/>
  <c r="AP4099" i="1"/>
  <c r="AQ4099" i="1" s="1"/>
  <c r="AN4099" i="1"/>
  <c r="AO4099" i="1" s="1"/>
  <c r="AG4099" i="1"/>
  <c r="AF4099" i="1"/>
  <c r="U4099" i="1"/>
  <c r="T4099" i="1"/>
  <c r="S4099" i="1"/>
  <c r="BC4098" i="1"/>
  <c r="AP4098" i="1"/>
  <c r="AQ4098" i="1" s="1"/>
  <c r="AN4098" i="1"/>
  <c r="AO4098" i="1" s="1"/>
  <c r="AG4098" i="1"/>
  <c r="AF4098" i="1"/>
  <c r="U4098" i="1"/>
  <c r="T4098" i="1"/>
  <c r="S4098" i="1"/>
  <c r="BC4097" i="1"/>
  <c r="BE4097" i="1" s="1"/>
  <c r="AP4097" i="1"/>
  <c r="AQ4097" i="1" s="1"/>
  <c r="AN4097" i="1"/>
  <c r="AO4097" i="1" s="1"/>
  <c r="AG4097" i="1"/>
  <c r="AF4097" i="1"/>
  <c r="U4097" i="1"/>
  <c r="T4097" i="1"/>
  <c r="S4097" i="1"/>
  <c r="BC4096" i="1"/>
  <c r="AP4096" i="1"/>
  <c r="AQ4096" i="1" s="1"/>
  <c r="AN4096" i="1"/>
  <c r="AO4096" i="1" s="1"/>
  <c r="AG4096" i="1"/>
  <c r="AF4096" i="1"/>
  <c r="U4096" i="1"/>
  <c r="T4096" i="1"/>
  <c r="S4096" i="1"/>
  <c r="BC4095" i="1"/>
  <c r="AP4095" i="1"/>
  <c r="AQ4095" i="1" s="1"/>
  <c r="AN4095" i="1"/>
  <c r="AO4095" i="1" s="1"/>
  <c r="AG4095" i="1"/>
  <c r="AF4095" i="1"/>
  <c r="U4095" i="1"/>
  <c r="T4095" i="1"/>
  <c r="S4095" i="1"/>
  <c r="BC4094" i="1"/>
  <c r="AP4094" i="1"/>
  <c r="AQ4094" i="1" s="1"/>
  <c r="AN4094" i="1"/>
  <c r="AO4094" i="1" s="1"/>
  <c r="AG4094" i="1"/>
  <c r="AF4094" i="1"/>
  <c r="U4094" i="1"/>
  <c r="T4094" i="1"/>
  <c r="S4094" i="1"/>
  <c r="BC4093" i="1"/>
  <c r="AP4093" i="1"/>
  <c r="AQ4093" i="1" s="1"/>
  <c r="AN4093" i="1"/>
  <c r="AO4093" i="1" s="1"/>
  <c r="AG4093" i="1"/>
  <c r="AF4093" i="1"/>
  <c r="U4093" i="1"/>
  <c r="T4093" i="1"/>
  <c r="S4093" i="1"/>
  <c r="BC4092" i="1"/>
  <c r="AP4092" i="1"/>
  <c r="AQ4092" i="1" s="1"/>
  <c r="AN4092" i="1"/>
  <c r="AO4092" i="1" s="1"/>
  <c r="AG4092" i="1"/>
  <c r="AF4092" i="1"/>
  <c r="U4092" i="1"/>
  <c r="T4092" i="1"/>
  <c r="S4092" i="1"/>
  <c r="AM4092" i="1" s="1"/>
  <c r="BC4091" i="1"/>
  <c r="AP4091" i="1"/>
  <c r="AQ4091" i="1" s="1"/>
  <c r="AN4091" i="1"/>
  <c r="AO4091" i="1" s="1"/>
  <c r="AG4091" i="1"/>
  <c r="AF4091" i="1"/>
  <c r="U4091" i="1"/>
  <c r="T4091" i="1"/>
  <c r="S4091" i="1"/>
  <c r="BC4090" i="1"/>
  <c r="AP4090" i="1"/>
  <c r="AQ4090" i="1" s="1"/>
  <c r="AN4090" i="1"/>
  <c r="AO4090" i="1" s="1"/>
  <c r="AG4090" i="1"/>
  <c r="AF4090" i="1"/>
  <c r="U4090" i="1"/>
  <c r="T4090" i="1"/>
  <c r="V4090" i="1" s="1"/>
  <c r="S4090" i="1"/>
  <c r="BC4089" i="1"/>
  <c r="BE4089" i="1" s="1"/>
  <c r="AP4089" i="1"/>
  <c r="AQ4089" i="1" s="1"/>
  <c r="AN4089" i="1"/>
  <c r="AO4089" i="1" s="1"/>
  <c r="AG4089" i="1"/>
  <c r="AF4089" i="1"/>
  <c r="U4089" i="1"/>
  <c r="T4089" i="1"/>
  <c r="S4089" i="1"/>
  <c r="AM4089" i="1" s="1"/>
  <c r="BC4088" i="1"/>
  <c r="AP4088" i="1"/>
  <c r="AQ4088" i="1" s="1"/>
  <c r="AN4088" i="1"/>
  <c r="AO4088" i="1" s="1"/>
  <c r="AG4088" i="1"/>
  <c r="AF4088" i="1"/>
  <c r="U4088" i="1"/>
  <c r="T4088" i="1"/>
  <c r="S4088" i="1"/>
  <c r="BC4087" i="1"/>
  <c r="AP4087" i="1"/>
  <c r="AQ4087" i="1" s="1"/>
  <c r="AN4087" i="1"/>
  <c r="AO4087" i="1" s="1"/>
  <c r="AG4087" i="1"/>
  <c r="AF4087" i="1"/>
  <c r="U4087" i="1"/>
  <c r="T4087" i="1"/>
  <c r="S4087" i="1"/>
  <c r="BC4086" i="1"/>
  <c r="AP4086" i="1"/>
  <c r="AQ4086" i="1" s="1"/>
  <c r="AN4086" i="1"/>
  <c r="AO4086" i="1" s="1"/>
  <c r="AG4086" i="1"/>
  <c r="AF4086" i="1"/>
  <c r="U4086" i="1"/>
  <c r="T4086" i="1"/>
  <c r="S4086" i="1"/>
  <c r="BC4085" i="1"/>
  <c r="BE4085" i="1" s="1"/>
  <c r="AP4085" i="1"/>
  <c r="AQ4085" i="1" s="1"/>
  <c r="AN4085" i="1"/>
  <c r="AO4085" i="1" s="1"/>
  <c r="AG4085" i="1"/>
  <c r="AF4085" i="1"/>
  <c r="U4085" i="1"/>
  <c r="T4085" i="1"/>
  <c r="S4085" i="1"/>
  <c r="BC4084" i="1"/>
  <c r="AP4084" i="1"/>
  <c r="AQ4084" i="1" s="1"/>
  <c r="AN4084" i="1"/>
  <c r="AO4084" i="1" s="1"/>
  <c r="AG4084" i="1"/>
  <c r="AF4084" i="1"/>
  <c r="U4084" i="1"/>
  <c r="T4084" i="1"/>
  <c r="S4084" i="1"/>
  <c r="BC4083" i="1"/>
  <c r="AP4083" i="1"/>
  <c r="AQ4083" i="1" s="1"/>
  <c r="AN4083" i="1"/>
  <c r="AO4083" i="1" s="1"/>
  <c r="AG4083" i="1"/>
  <c r="AF4083" i="1"/>
  <c r="U4083" i="1"/>
  <c r="T4083" i="1"/>
  <c r="S4083" i="1"/>
  <c r="BC4082" i="1"/>
  <c r="AP4082" i="1"/>
  <c r="AQ4082" i="1" s="1"/>
  <c r="AN4082" i="1"/>
  <c r="AO4082" i="1" s="1"/>
  <c r="AG4082" i="1"/>
  <c r="AF4082" i="1"/>
  <c r="U4082" i="1"/>
  <c r="T4082" i="1"/>
  <c r="S4082" i="1"/>
  <c r="BC4081" i="1"/>
  <c r="BE4081" i="1" s="1"/>
  <c r="AP4081" i="1"/>
  <c r="AQ4081" i="1" s="1"/>
  <c r="AN4081" i="1"/>
  <c r="AO4081" i="1" s="1"/>
  <c r="AG4081" i="1"/>
  <c r="AF4081" i="1"/>
  <c r="U4081" i="1"/>
  <c r="T4081" i="1"/>
  <c r="S4081" i="1"/>
  <c r="BC4080" i="1"/>
  <c r="AP4080" i="1"/>
  <c r="AQ4080" i="1" s="1"/>
  <c r="AN4080" i="1"/>
  <c r="AO4080" i="1" s="1"/>
  <c r="AG4080" i="1"/>
  <c r="AF4080" i="1"/>
  <c r="U4080" i="1"/>
  <c r="T4080" i="1"/>
  <c r="S4080" i="1"/>
  <c r="BC4079" i="1"/>
  <c r="AP4079" i="1"/>
  <c r="AQ4079" i="1" s="1"/>
  <c r="AN4079" i="1"/>
  <c r="AO4079" i="1" s="1"/>
  <c r="AG4079" i="1"/>
  <c r="AF4079" i="1"/>
  <c r="U4079" i="1"/>
  <c r="T4079" i="1"/>
  <c r="S4079" i="1"/>
  <c r="BC4078" i="1"/>
  <c r="AP4078" i="1"/>
  <c r="AQ4078" i="1" s="1"/>
  <c r="AN4078" i="1"/>
  <c r="AO4078" i="1" s="1"/>
  <c r="AG4078" i="1"/>
  <c r="AF4078" i="1"/>
  <c r="U4078" i="1"/>
  <c r="T4078" i="1"/>
  <c r="V4078" i="1" s="1"/>
  <c r="S4078" i="1"/>
  <c r="BC4077" i="1"/>
  <c r="BE4077" i="1" s="1"/>
  <c r="AP4077" i="1"/>
  <c r="AQ4077" i="1" s="1"/>
  <c r="AN4077" i="1"/>
  <c r="AO4077" i="1" s="1"/>
  <c r="AG4077" i="1"/>
  <c r="AF4077" i="1"/>
  <c r="U4077" i="1"/>
  <c r="T4077" i="1"/>
  <c r="S4077" i="1"/>
  <c r="AM4077" i="1" s="1"/>
  <c r="BC4076" i="1"/>
  <c r="AP4076" i="1"/>
  <c r="AQ4076" i="1" s="1"/>
  <c r="AN4076" i="1"/>
  <c r="AO4076" i="1" s="1"/>
  <c r="AG4076" i="1"/>
  <c r="AF4076" i="1"/>
  <c r="U4076" i="1"/>
  <c r="T4076" i="1"/>
  <c r="S4076" i="1"/>
  <c r="BC4075" i="1"/>
  <c r="AP4075" i="1"/>
  <c r="AQ4075" i="1" s="1"/>
  <c r="AN4075" i="1"/>
  <c r="AO4075" i="1" s="1"/>
  <c r="AG4075" i="1"/>
  <c r="AF4075" i="1"/>
  <c r="U4075" i="1"/>
  <c r="T4075" i="1"/>
  <c r="S4075" i="1"/>
  <c r="BC4074" i="1"/>
  <c r="AP4074" i="1"/>
  <c r="AQ4074" i="1" s="1"/>
  <c r="AN4074" i="1"/>
  <c r="AO4074" i="1" s="1"/>
  <c r="AG4074" i="1"/>
  <c r="AF4074" i="1"/>
  <c r="U4074" i="1"/>
  <c r="T4074" i="1"/>
  <c r="S4074" i="1"/>
  <c r="BC4073" i="1"/>
  <c r="BE4073" i="1" s="1"/>
  <c r="AP4073" i="1"/>
  <c r="AQ4073" i="1" s="1"/>
  <c r="AN4073" i="1"/>
  <c r="AO4073" i="1" s="1"/>
  <c r="AG4073" i="1"/>
  <c r="AF4073" i="1"/>
  <c r="U4073" i="1"/>
  <c r="T4073" i="1"/>
  <c r="S4073" i="1"/>
  <c r="BC4072" i="1"/>
  <c r="AP4072" i="1"/>
  <c r="AQ4072" i="1" s="1"/>
  <c r="AN4072" i="1"/>
  <c r="AO4072" i="1" s="1"/>
  <c r="AG4072" i="1"/>
  <c r="AF4072" i="1"/>
  <c r="U4072" i="1"/>
  <c r="T4072" i="1"/>
  <c r="S4072" i="1"/>
  <c r="BC4071" i="1"/>
  <c r="AP4071" i="1"/>
  <c r="AQ4071" i="1" s="1"/>
  <c r="AN4071" i="1"/>
  <c r="AO4071" i="1" s="1"/>
  <c r="AG4071" i="1"/>
  <c r="AF4071" i="1"/>
  <c r="U4071" i="1"/>
  <c r="T4071" i="1"/>
  <c r="S4071" i="1"/>
  <c r="BC4070" i="1"/>
  <c r="AP4070" i="1"/>
  <c r="AQ4070" i="1" s="1"/>
  <c r="AN4070" i="1"/>
  <c r="AO4070" i="1" s="1"/>
  <c r="AG4070" i="1"/>
  <c r="AF4070" i="1"/>
  <c r="U4070" i="1"/>
  <c r="T4070" i="1"/>
  <c r="S4070" i="1"/>
  <c r="BC4069" i="1"/>
  <c r="BE4069" i="1" s="1"/>
  <c r="AP4069" i="1"/>
  <c r="AQ4069" i="1" s="1"/>
  <c r="AN4069" i="1"/>
  <c r="AO4069" i="1" s="1"/>
  <c r="AG4069" i="1"/>
  <c r="AF4069" i="1"/>
  <c r="U4069" i="1"/>
  <c r="T4069" i="1"/>
  <c r="S4069" i="1"/>
  <c r="BC4068" i="1"/>
  <c r="AP4068" i="1"/>
  <c r="AQ4068" i="1" s="1"/>
  <c r="AN4068" i="1"/>
  <c r="AO4068" i="1" s="1"/>
  <c r="AG4068" i="1"/>
  <c r="AF4068" i="1"/>
  <c r="U4068" i="1"/>
  <c r="T4068" i="1"/>
  <c r="S4068" i="1"/>
  <c r="AM4068" i="1" s="1"/>
  <c r="BC4067" i="1"/>
  <c r="AP4067" i="1"/>
  <c r="AQ4067" i="1" s="1"/>
  <c r="AN4067" i="1"/>
  <c r="AO4067" i="1" s="1"/>
  <c r="AG4067" i="1"/>
  <c r="AF4067" i="1"/>
  <c r="U4067" i="1"/>
  <c r="T4067" i="1"/>
  <c r="S4067" i="1"/>
  <c r="BC4066" i="1"/>
  <c r="AP4066" i="1"/>
  <c r="AQ4066" i="1" s="1"/>
  <c r="AN4066" i="1"/>
  <c r="AO4066" i="1" s="1"/>
  <c r="AG4066" i="1"/>
  <c r="AF4066" i="1"/>
  <c r="U4066" i="1"/>
  <c r="T4066" i="1"/>
  <c r="V4066" i="1" s="1"/>
  <c r="S4066" i="1"/>
  <c r="BC4065" i="1"/>
  <c r="BE4065" i="1" s="1"/>
  <c r="AP4065" i="1"/>
  <c r="AQ4065" i="1" s="1"/>
  <c r="AN4065" i="1"/>
  <c r="AO4065" i="1" s="1"/>
  <c r="AG4065" i="1"/>
  <c r="AF4065" i="1"/>
  <c r="U4065" i="1"/>
  <c r="T4065" i="1"/>
  <c r="S4065" i="1"/>
  <c r="AM4065" i="1" s="1"/>
  <c r="BC4064" i="1"/>
  <c r="AP4064" i="1"/>
  <c r="AQ4064" i="1" s="1"/>
  <c r="AN4064" i="1"/>
  <c r="AO4064" i="1" s="1"/>
  <c r="AG4064" i="1"/>
  <c r="AF4064" i="1"/>
  <c r="U4064" i="1"/>
  <c r="T4064" i="1"/>
  <c r="S4064" i="1"/>
  <c r="BC4063" i="1"/>
  <c r="AP4063" i="1"/>
  <c r="AQ4063" i="1" s="1"/>
  <c r="AN4063" i="1"/>
  <c r="AO4063" i="1" s="1"/>
  <c r="AG4063" i="1"/>
  <c r="AF4063" i="1"/>
  <c r="U4063" i="1"/>
  <c r="T4063" i="1"/>
  <c r="S4063" i="1"/>
  <c r="BC4062" i="1"/>
  <c r="AP4062" i="1"/>
  <c r="AQ4062" i="1" s="1"/>
  <c r="AN4062" i="1"/>
  <c r="AO4062" i="1" s="1"/>
  <c r="AG4062" i="1"/>
  <c r="AF4062" i="1"/>
  <c r="U4062" i="1"/>
  <c r="T4062" i="1"/>
  <c r="V4062" i="1" s="1"/>
  <c r="S4062" i="1"/>
  <c r="BC4061" i="1"/>
  <c r="BE4061" i="1" s="1"/>
  <c r="AP4061" i="1"/>
  <c r="AQ4061" i="1" s="1"/>
  <c r="AN4061" i="1"/>
  <c r="AO4061" i="1" s="1"/>
  <c r="AG4061" i="1"/>
  <c r="AF4061" i="1"/>
  <c r="U4061" i="1"/>
  <c r="T4061" i="1"/>
  <c r="S4061" i="1"/>
  <c r="BC4060" i="1"/>
  <c r="AP4060" i="1"/>
  <c r="AQ4060" i="1" s="1"/>
  <c r="AN4060" i="1"/>
  <c r="AO4060" i="1" s="1"/>
  <c r="AG4060" i="1"/>
  <c r="AF4060" i="1"/>
  <c r="U4060" i="1"/>
  <c r="T4060" i="1"/>
  <c r="S4060" i="1"/>
  <c r="BC4059" i="1"/>
  <c r="AP4059" i="1"/>
  <c r="AQ4059" i="1" s="1"/>
  <c r="AN4059" i="1"/>
  <c r="AO4059" i="1" s="1"/>
  <c r="AG4059" i="1"/>
  <c r="AF4059" i="1"/>
  <c r="U4059" i="1"/>
  <c r="T4059" i="1"/>
  <c r="S4059" i="1"/>
  <c r="BC4058" i="1"/>
  <c r="AP4058" i="1"/>
  <c r="AQ4058" i="1" s="1"/>
  <c r="AN4058" i="1"/>
  <c r="AO4058" i="1" s="1"/>
  <c r="AG4058" i="1"/>
  <c r="AF4058" i="1"/>
  <c r="U4058" i="1"/>
  <c r="T4058" i="1"/>
  <c r="S4058" i="1"/>
  <c r="BC4057" i="1"/>
  <c r="BE4057" i="1" s="1"/>
  <c r="AP4057" i="1"/>
  <c r="AQ4057" i="1" s="1"/>
  <c r="AN4057" i="1"/>
  <c r="AO4057" i="1" s="1"/>
  <c r="AG4057" i="1"/>
  <c r="AF4057" i="1"/>
  <c r="U4057" i="1"/>
  <c r="T4057" i="1"/>
  <c r="S4057" i="1"/>
  <c r="BC4056" i="1"/>
  <c r="AP4056" i="1"/>
  <c r="AQ4056" i="1" s="1"/>
  <c r="AN4056" i="1"/>
  <c r="AO4056" i="1" s="1"/>
  <c r="AG4056" i="1"/>
  <c r="AF4056" i="1"/>
  <c r="U4056" i="1"/>
  <c r="T4056" i="1"/>
  <c r="S4056" i="1"/>
  <c r="AM4056" i="1" s="1"/>
  <c r="BC4055" i="1"/>
  <c r="AP4055" i="1"/>
  <c r="AQ4055" i="1" s="1"/>
  <c r="AN4055" i="1"/>
  <c r="AO4055" i="1" s="1"/>
  <c r="AG4055" i="1"/>
  <c r="AF4055" i="1"/>
  <c r="U4055" i="1"/>
  <c r="T4055" i="1"/>
  <c r="S4055" i="1"/>
  <c r="BC4054" i="1"/>
  <c r="AP4054" i="1"/>
  <c r="AQ4054" i="1" s="1"/>
  <c r="AN4054" i="1"/>
  <c r="AO4054" i="1" s="1"/>
  <c r="AG4054" i="1"/>
  <c r="AF4054" i="1"/>
  <c r="U4054" i="1"/>
  <c r="T4054" i="1"/>
  <c r="V4054" i="1" s="1"/>
  <c r="S4054" i="1"/>
  <c r="BC4053" i="1"/>
  <c r="BE4053" i="1" s="1"/>
  <c r="AP4053" i="1"/>
  <c r="AQ4053" i="1" s="1"/>
  <c r="AN4053" i="1"/>
  <c r="AO4053" i="1" s="1"/>
  <c r="AG4053" i="1"/>
  <c r="AF4053" i="1"/>
  <c r="U4053" i="1"/>
  <c r="T4053" i="1"/>
  <c r="S4053" i="1"/>
  <c r="BC4052" i="1"/>
  <c r="AP4052" i="1"/>
  <c r="AQ4052" i="1" s="1"/>
  <c r="AN4052" i="1"/>
  <c r="AO4052" i="1" s="1"/>
  <c r="AG4052" i="1"/>
  <c r="AF4052" i="1"/>
  <c r="U4052" i="1"/>
  <c r="T4052" i="1"/>
  <c r="S4052" i="1"/>
  <c r="BC4051" i="1"/>
  <c r="AP4051" i="1"/>
  <c r="AQ4051" i="1" s="1"/>
  <c r="AN4051" i="1"/>
  <c r="AO4051" i="1" s="1"/>
  <c r="AG4051" i="1"/>
  <c r="AF4051" i="1"/>
  <c r="U4051" i="1"/>
  <c r="T4051" i="1"/>
  <c r="S4051" i="1"/>
  <c r="BC4050" i="1"/>
  <c r="AP4050" i="1"/>
  <c r="AQ4050" i="1" s="1"/>
  <c r="AN4050" i="1"/>
  <c r="AO4050" i="1" s="1"/>
  <c r="AG4050" i="1"/>
  <c r="AF4050" i="1"/>
  <c r="U4050" i="1"/>
  <c r="T4050" i="1"/>
  <c r="S4050" i="1"/>
  <c r="BC4049" i="1"/>
  <c r="BE4049" i="1" s="1"/>
  <c r="AP4049" i="1"/>
  <c r="AQ4049" i="1" s="1"/>
  <c r="AN4049" i="1"/>
  <c r="AO4049" i="1" s="1"/>
  <c r="AG4049" i="1"/>
  <c r="AF4049" i="1"/>
  <c r="U4049" i="1"/>
  <c r="T4049" i="1"/>
  <c r="S4049" i="1"/>
  <c r="BC4048" i="1"/>
  <c r="AP4048" i="1"/>
  <c r="AQ4048" i="1" s="1"/>
  <c r="AN4048" i="1"/>
  <c r="AO4048" i="1" s="1"/>
  <c r="AG4048" i="1"/>
  <c r="AF4048" i="1"/>
  <c r="U4048" i="1"/>
  <c r="T4048" i="1"/>
  <c r="S4048" i="1"/>
  <c r="BC4047" i="1"/>
  <c r="AP4047" i="1"/>
  <c r="AQ4047" i="1" s="1"/>
  <c r="AN4047" i="1"/>
  <c r="AO4047" i="1" s="1"/>
  <c r="AG4047" i="1"/>
  <c r="AF4047" i="1"/>
  <c r="U4047" i="1"/>
  <c r="T4047" i="1"/>
  <c r="S4047" i="1"/>
  <c r="BC4046" i="1"/>
  <c r="AP4046" i="1"/>
  <c r="AQ4046" i="1" s="1"/>
  <c r="AN4046" i="1"/>
  <c r="AO4046" i="1" s="1"/>
  <c r="AG4046" i="1"/>
  <c r="AF4046" i="1"/>
  <c r="U4046" i="1"/>
  <c r="T4046" i="1"/>
  <c r="S4046" i="1"/>
  <c r="BC4045" i="1"/>
  <c r="BE4045" i="1" s="1"/>
  <c r="AP4045" i="1"/>
  <c r="AQ4045" i="1" s="1"/>
  <c r="AN4045" i="1"/>
  <c r="AO4045" i="1" s="1"/>
  <c r="AG4045" i="1"/>
  <c r="AF4045" i="1"/>
  <c r="U4045" i="1"/>
  <c r="T4045" i="1"/>
  <c r="S4045" i="1"/>
  <c r="BC4044" i="1"/>
  <c r="AP4044" i="1"/>
  <c r="AQ4044" i="1" s="1"/>
  <c r="AN4044" i="1"/>
  <c r="AO4044" i="1" s="1"/>
  <c r="AG4044" i="1"/>
  <c r="AF4044" i="1"/>
  <c r="U4044" i="1"/>
  <c r="T4044" i="1"/>
  <c r="S4044" i="1"/>
  <c r="BC4043" i="1"/>
  <c r="AP4043" i="1"/>
  <c r="AQ4043" i="1" s="1"/>
  <c r="AN4043" i="1"/>
  <c r="AO4043" i="1" s="1"/>
  <c r="AG4043" i="1"/>
  <c r="AF4043" i="1"/>
  <c r="U4043" i="1"/>
  <c r="T4043" i="1"/>
  <c r="S4043" i="1"/>
  <c r="BC4042" i="1"/>
  <c r="AP4042" i="1"/>
  <c r="AQ4042" i="1" s="1"/>
  <c r="AN4042" i="1"/>
  <c r="AO4042" i="1" s="1"/>
  <c r="AG4042" i="1"/>
  <c r="AF4042" i="1"/>
  <c r="U4042" i="1"/>
  <c r="T4042" i="1"/>
  <c r="V4042" i="1" s="1"/>
  <c r="S4042" i="1"/>
  <c r="BC4041" i="1"/>
  <c r="BE4041" i="1" s="1"/>
  <c r="AP4041" i="1"/>
  <c r="AQ4041" i="1" s="1"/>
  <c r="AN4041" i="1"/>
  <c r="AO4041" i="1" s="1"/>
  <c r="AG4041" i="1"/>
  <c r="AF4041" i="1"/>
  <c r="U4041" i="1"/>
  <c r="T4041" i="1"/>
  <c r="S4041" i="1"/>
  <c r="BC4040" i="1"/>
  <c r="AP4040" i="1"/>
  <c r="AQ4040" i="1" s="1"/>
  <c r="AN4040" i="1"/>
  <c r="AO4040" i="1" s="1"/>
  <c r="AG4040" i="1"/>
  <c r="AF4040" i="1"/>
  <c r="U4040" i="1"/>
  <c r="T4040" i="1"/>
  <c r="S4040" i="1"/>
  <c r="BC4039" i="1"/>
  <c r="AP4039" i="1"/>
  <c r="AQ4039" i="1" s="1"/>
  <c r="AN4039" i="1"/>
  <c r="AO4039" i="1" s="1"/>
  <c r="AG4039" i="1"/>
  <c r="AF4039" i="1"/>
  <c r="U4039" i="1"/>
  <c r="T4039" i="1"/>
  <c r="S4039" i="1"/>
  <c r="BC4038" i="1"/>
  <c r="AP4038" i="1"/>
  <c r="AQ4038" i="1" s="1"/>
  <c r="AN4038" i="1"/>
  <c r="AO4038" i="1" s="1"/>
  <c r="AG4038" i="1"/>
  <c r="AF4038" i="1"/>
  <c r="U4038" i="1"/>
  <c r="T4038" i="1"/>
  <c r="S4038" i="1"/>
  <c r="BC4037" i="1"/>
  <c r="BE4037" i="1" s="1"/>
  <c r="AP4037" i="1"/>
  <c r="AQ4037" i="1" s="1"/>
  <c r="AN4037" i="1"/>
  <c r="AO4037" i="1" s="1"/>
  <c r="AG4037" i="1"/>
  <c r="AF4037" i="1"/>
  <c r="U4037" i="1"/>
  <c r="T4037" i="1"/>
  <c r="S4037" i="1"/>
  <c r="BC4036" i="1"/>
  <c r="AP4036" i="1"/>
  <c r="AQ4036" i="1" s="1"/>
  <c r="AN4036" i="1"/>
  <c r="AO4036" i="1" s="1"/>
  <c r="AG4036" i="1"/>
  <c r="AF4036" i="1"/>
  <c r="U4036" i="1"/>
  <c r="T4036" i="1"/>
  <c r="S4036" i="1"/>
  <c r="BC4035" i="1"/>
  <c r="AP4035" i="1"/>
  <c r="AQ4035" i="1" s="1"/>
  <c r="AN4035" i="1"/>
  <c r="AO4035" i="1" s="1"/>
  <c r="AG4035" i="1"/>
  <c r="AF4035" i="1"/>
  <c r="U4035" i="1"/>
  <c r="T4035" i="1"/>
  <c r="V4035" i="1" s="1"/>
  <c r="S4035" i="1"/>
  <c r="AM4035" i="1" s="1"/>
  <c r="BC4034" i="1"/>
  <c r="AP4034" i="1"/>
  <c r="AQ4034" i="1" s="1"/>
  <c r="AN4034" i="1"/>
  <c r="AO4034" i="1" s="1"/>
  <c r="AG4034" i="1"/>
  <c r="AF4034" i="1"/>
  <c r="U4034" i="1"/>
  <c r="T4034" i="1"/>
  <c r="S4034" i="1"/>
  <c r="BC4033" i="1"/>
  <c r="AP4033" i="1"/>
  <c r="AQ4033" i="1" s="1"/>
  <c r="AN4033" i="1"/>
  <c r="AO4033" i="1" s="1"/>
  <c r="AG4033" i="1"/>
  <c r="AF4033" i="1"/>
  <c r="U4033" i="1"/>
  <c r="T4033" i="1"/>
  <c r="V4033" i="1" s="1"/>
  <c r="S4033" i="1"/>
  <c r="BC4032" i="1"/>
  <c r="BE4032" i="1" s="1"/>
  <c r="AP4032" i="1"/>
  <c r="AQ4032" i="1" s="1"/>
  <c r="AN4032" i="1"/>
  <c r="AO4032" i="1" s="1"/>
  <c r="AG4032" i="1"/>
  <c r="AF4032" i="1"/>
  <c r="U4032" i="1"/>
  <c r="T4032" i="1"/>
  <c r="S4032" i="1"/>
  <c r="BC4031" i="1"/>
  <c r="AP4031" i="1"/>
  <c r="AQ4031" i="1" s="1"/>
  <c r="AN4031" i="1"/>
  <c r="AO4031" i="1" s="1"/>
  <c r="AG4031" i="1"/>
  <c r="AF4031" i="1"/>
  <c r="U4031" i="1"/>
  <c r="T4031" i="1"/>
  <c r="S4031" i="1"/>
  <c r="BC4030" i="1"/>
  <c r="AP4030" i="1"/>
  <c r="AQ4030" i="1" s="1"/>
  <c r="AN4030" i="1"/>
  <c r="AO4030" i="1" s="1"/>
  <c r="AG4030" i="1"/>
  <c r="AF4030" i="1"/>
  <c r="U4030" i="1"/>
  <c r="T4030" i="1"/>
  <c r="S4030" i="1"/>
  <c r="BC4029" i="1"/>
  <c r="AP4029" i="1"/>
  <c r="AQ4029" i="1" s="1"/>
  <c r="AN4029" i="1"/>
  <c r="AO4029" i="1" s="1"/>
  <c r="AG4029" i="1"/>
  <c r="AF4029" i="1"/>
  <c r="U4029" i="1"/>
  <c r="T4029" i="1"/>
  <c r="V4029" i="1" s="1"/>
  <c r="S4029" i="1"/>
  <c r="AM4029" i="1" s="1"/>
  <c r="BC4028" i="1"/>
  <c r="BE4028" i="1" s="1"/>
  <c r="AP4028" i="1"/>
  <c r="AQ4028" i="1" s="1"/>
  <c r="AN4028" i="1"/>
  <c r="AO4028" i="1" s="1"/>
  <c r="AG4028" i="1"/>
  <c r="AF4028" i="1"/>
  <c r="U4028" i="1"/>
  <c r="T4028" i="1"/>
  <c r="S4028" i="1"/>
  <c r="BC4027" i="1"/>
  <c r="AP4027" i="1"/>
  <c r="AQ4027" i="1" s="1"/>
  <c r="AN4027" i="1"/>
  <c r="AO4027" i="1" s="1"/>
  <c r="AG4027" i="1"/>
  <c r="AF4027" i="1"/>
  <c r="U4027" i="1"/>
  <c r="T4027" i="1"/>
  <c r="S4027" i="1"/>
  <c r="BC4026" i="1"/>
  <c r="AP4026" i="1"/>
  <c r="AQ4026" i="1" s="1"/>
  <c r="AN4026" i="1"/>
  <c r="AO4026" i="1" s="1"/>
  <c r="AG4026" i="1"/>
  <c r="AF4026" i="1"/>
  <c r="U4026" i="1"/>
  <c r="T4026" i="1"/>
  <c r="S4026" i="1"/>
  <c r="BC4025" i="1"/>
  <c r="BE4025" i="1" s="1"/>
  <c r="AP4025" i="1"/>
  <c r="AQ4025" i="1" s="1"/>
  <c r="AN4025" i="1"/>
  <c r="AO4025" i="1" s="1"/>
  <c r="AG4025" i="1"/>
  <c r="AF4025" i="1"/>
  <c r="U4025" i="1"/>
  <c r="T4025" i="1"/>
  <c r="S4025" i="1"/>
  <c r="BC4024" i="1"/>
  <c r="BE4024" i="1" s="1"/>
  <c r="AP4024" i="1"/>
  <c r="AQ4024" i="1" s="1"/>
  <c r="AN4024" i="1"/>
  <c r="AO4024" i="1" s="1"/>
  <c r="AG4024" i="1"/>
  <c r="AF4024" i="1"/>
  <c r="U4024" i="1"/>
  <c r="T4024" i="1"/>
  <c r="S4024" i="1"/>
  <c r="BC4023" i="1"/>
  <c r="AP4023" i="1"/>
  <c r="AQ4023" i="1" s="1"/>
  <c r="AN4023" i="1"/>
  <c r="AO4023" i="1" s="1"/>
  <c r="AG4023" i="1"/>
  <c r="AF4023" i="1"/>
  <c r="U4023" i="1"/>
  <c r="T4023" i="1"/>
  <c r="V4023" i="1" s="1"/>
  <c r="S4023" i="1"/>
  <c r="BC4022" i="1"/>
  <c r="AP4022" i="1"/>
  <c r="AQ4022" i="1" s="1"/>
  <c r="AN4022" i="1"/>
  <c r="AO4022" i="1" s="1"/>
  <c r="AG4022" i="1"/>
  <c r="AF4022" i="1"/>
  <c r="U4022" i="1"/>
  <c r="T4022" i="1"/>
  <c r="S4022" i="1"/>
  <c r="BC4021" i="1"/>
  <c r="AP4021" i="1"/>
  <c r="AQ4021" i="1" s="1"/>
  <c r="AN4021" i="1"/>
  <c r="AO4021" i="1" s="1"/>
  <c r="AG4021" i="1"/>
  <c r="AF4021" i="1"/>
  <c r="U4021" i="1"/>
  <c r="T4021" i="1"/>
  <c r="S4021" i="1"/>
  <c r="BC4020" i="1"/>
  <c r="AP4020" i="1"/>
  <c r="AQ4020" i="1" s="1"/>
  <c r="AN4020" i="1"/>
  <c r="AO4020" i="1" s="1"/>
  <c r="AG4020" i="1"/>
  <c r="AF4020" i="1"/>
  <c r="U4020" i="1"/>
  <c r="T4020" i="1"/>
  <c r="S4020" i="1"/>
  <c r="AM4020" i="1" s="1"/>
  <c r="BC4019" i="1"/>
  <c r="AP4019" i="1"/>
  <c r="AQ4019" i="1" s="1"/>
  <c r="AN4019" i="1"/>
  <c r="AO4019" i="1" s="1"/>
  <c r="AG4019" i="1"/>
  <c r="AF4019" i="1"/>
  <c r="U4019" i="1"/>
  <c r="T4019" i="1"/>
  <c r="S4019" i="1"/>
  <c r="BC4018" i="1"/>
  <c r="AP4018" i="1"/>
  <c r="AQ4018" i="1" s="1"/>
  <c r="AN4018" i="1"/>
  <c r="AO4018" i="1" s="1"/>
  <c r="AG4018" i="1"/>
  <c r="AF4018" i="1"/>
  <c r="U4018" i="1"/>
  <c r="T4018" i="1"/>
  <c r="S4018" i="1"/>
  <c r="BC4017" i="1"/>
  <c r="AP4017" i="1"/>
  <c r="AQ4017" i="1" s="1"/>
  <c r="AN4017" i="1"/>
  <c r="AO4017" i="1" s="1"/>
  <c r="AG4017" i="1"/>
  <c r="AF4017" i="1"/>
  <c r="U4017" i="1"/>
  <c r="T4017" i="1"/>
  <c r="V4017" i="1" s="1"/>
  <c r="S4017" i="1"/>
  <c r="AM4017" i="1" s="1"/>
  <c r="BC4016" i="1"/>
  <c r="BE4016" i="1" s="1"/>
  <c r="AP4016" i="1"/>
  <c r="AQ4016" i="1" s="1"/>
  <c r="AN4016" i="1"/>
  <c r="AO4016" i="1" s="1"/>
  <c r="AG4016" i="1"/>
  <c r="AF4016" i="1"/>
  <c r="U4016" i="1"/>
  <c r="T4016" i="1"/>
  <c r="S4016" i="1"/>
  <c r="BC4015" i="1"/>
  <c r="AP4015" i="1"/>
  <c r="AQ4015" i="1" s="1"/>
  <c r="AN4015" i="1"/>
  <c r="AO4015" i="1" s="1"/>
  <c r="AG4015" i="1"/>
  <c r="AF4015" i="1"/>
  <c r="U4015" i="1"/>
  <c r="T4015" i="1"/>
  <c r="S4015" i="1"/>
  <c r="BC4014" i="1"/>
  <c r="AP4014" i="1"/>
  <c r="AQ4014" i="1" s="1"/>
  <c r="AN4014" i="1"/>
  <c r="AO4014" i="1" s="1"/>
  <c r="AG4014" i="1"/>
  <c r="AF4014" i="1"/>
  <c r="U4014" i="1"/>
  <c r="T4014" i="1"/>
  <c r="S4014" i="1"/>
  <c r="AM4014" i="1" s="1"/>
  <c r="BC4013" i="1"/>
  <c r="AP4013" i="1"/>
  <c r="AQ4013" i="1" s="1"/>
  <c r="AN4013" i="1"/>
  <c r="AO4013" i="1" s="1"/>
  <c r="AG4013" i="1"/>
  <c r="AF4013" i="1"/>
  <c r="U4013" i="1"/>
  <c r="T4013" i="1"/>
  <c r="S4013" i="1"/>
  <c r="BC4012" i="1"/>
  <c r="AP4012" i="1"/>
  <c r="AQ4012" i="1" s="1"/>
  <c r="AN4012" i="1"/>
  <c r="AO4012" i="1" s="1"/>
  <c r="AG4012" i="1"/>
  <c r="AF4012" i="1"/>
  <c r="U4012" i="1"/>
  <c r="T4012" i="1"/>
  <c r="S4012" i="1"/>
  <c r="BC4011" i="1"/>
  <c r="AP4011" i="1"/>
  <c r="AQ4011" i="1" s="1"/>
  <c r="AN4011" i="1"/>
  <c r="AO4011" i="1" s="1"/>
  <c r="AG4011" i="1"/>
  <c r="AF4011" i="1"/>
  <c r="U4011" i="1"/>
  <c r="T4011" i="1"/>
  <c r="V4011" i="1" s="1"/>
  <c r="S4011" i="1"/>
  <c r="AM4011" i="1" s="1"/>
  <c r="BC4010" i="1"/>
  <c r="AP4010" i="1"/>
  <c r="AQ4010" i="1" s="1"/>
  <c r="AN4010" i="1"/>
  <c r="AO4010" i="1" s="1"/>
  <c r="AG4010" i="1"/>
  <c r="AF4010" i="1"/>
  <c r="U4010" i="1"/>
  <c r="T4010" i="1"/>
  <c r="S4010" i="1"/>
  <c r="BC4009" i="1"/>
  <c r="BE4009" i="1" s="1"/>
  <c r="AP4009" i="1"/>
  <c r="AQ4009" i="1" s="1"/>
  <c r="AN4009" i="1"/>
  <c r="AO4009" i="1" s="1"/>
  <c r="AG4009" i="1"/>
  <c r="AF4009" i="1"/>
  <c r="U4009" i="1"/>
  <c r="T4009" i="1"/>
  <c r="V4009" i="1" s="1"/>
  <c r="S4009" i="1"/>
  <c r="BC4008" i="1"/>
  <c r="BE4008" i="1" s="1"/>
  <c r="AP4008" i="1"/>
  <c r="AQ4008" i="1" s="1"/>
  <c r="AN4008" i="1"/>
  <c r="AO4008" i="1" s="1"/>
  <c r="AG4008" i="1"/>
  <c r="AF4008" i="1"/>
  <c r="U4008" i="1"/>
  <c r="T4008" i="1"/>
  <c r="S4008" i="1"/>
  <c r="BC4007" i="1"/>
  <c r="AP4007" i="1"/>
  <c r="AQ4007" i="1" s="1"/>
  <c r="AN4007" i="1"/>
  <c r="AO4007" i="1" s="1"/>
  <c r="AG4007" i="1"/>
  <c r="AF4007" i="1"/>
  <c r="U4007" i="1"/>
  <c r="T4007" i="1"/>
  <c r="S4007" i="1"/>
  <c r="BC4006" i="1"/>
  <c r="AP4006" i="1"/>
  <c r="AQ4006" i="1" s="1"/>
  <c r="AN4006" i="1"/>
  <c r="AO4006" i="1" s="1"/>
  <c r="AG4006" i="1"/>
  <c r="AF4006" i="1"/>
  <c r="U4006" i="1"/>
  <c r="T4006" i="1"/>
  <c r="S4006" i="1"/>
  <c r="BC4005" i="1"/>
  <c r="AP4005" i="1"/>
  <c r="AQ4005" i="1" s="1"/>
  <c r="AN4005" i="1"/>
  <c r="AO4005" i="1" s="1"/>
  <c r="AG4005" i="1"/>
  <c r="AF4005" i="1"/>
  <c r="U4005" i="1"/>
  <c r="T4005" i="1"/>
  <c r="S4005" i="1"/>
  <c r="BC4004" i="1"/>
  <c r="AP4004" i="1"/>
  <c r="AQ4004" i="1" s="1"/>
  <c r="AN4004" i="1"/>
  <c r="AO4004" i="1" s="1"/>
  <c r="AG4004" i="1"/>
  <c r="AF4004" i="1"/>
  <c r="U4004" i="1"/>
  <c r="T4004" i="1"/>
  <c r="S4004" i="1"/>
  <c r="BC4003" i="1"/>
  <c r="AP4003" i="1"/>
  <c r="AQ4003" i="1" s="1"/>
  <c r="AN4003" i="1"/>
  <c r="AO4003" i="1" s="1"/>
  <c r="AG4003" i="1"/>
  <c r="AF4003" i="1"/>
  <c r="U4003" i="1"/>
  <c r="T4003" i="1"/>
  <c r="S4003" i="1"/>
  <c r="BC4002" i="1"/>
  <c r="AP4002" i="1"/>
  <c r="AQ4002" i="1" s="1"/>
  <c r="AN4002" i="1"/>
  <c r="AO4002" i="1" s="1"/>
  <c r="AG4002" i="1"/>
  <c r="AF4002" i="1"/>
  <c r="U4002" i="1"/>
  <c r="T4002" i="1"/>
  <c r="S4002" i="1"/>
  <c r="BC4001" i="1"/>
  <c r="BE4001" i="1" s="1"/>
  <c r="AP4001" i="1"/>
  <c r="AQ4001" i="1" s="1"/>
  <c r="AN4001" i="1"/>
  <c r="AO4001" i="1" s="1"/>
  <c r="AG4001" i="1"/>
  <c r="AF4001" i="1"/>
  <c r="U4001" i="1"/>
  <c r="T4001" i="1"/>
  <c r="S4001" i="1"/>
  <c r="BC4000" i="1"/>
  <c r="BE4000" i="1" s="1"/>
  <c r="AP4000" i="1"/>
  <c r="AQ4000" i="1" s="1"/>
  <c r="AN4000" i="1"/>
  <c r="AO4000" i="1" s="1"/>
  <c r="AG4000" i="1"/>
  <c r="AF4000" i="1"/>
  <c r="U4000" i="1"/>
  <c r="T4000" i="1"/>
  <c r="S4000" i="1"/>
  <c r="BC3999" i="1"/>
  <c r="AP3999" i="1"/>
  <c r="AQ3999" i="1" s="1"/>
  <c r="AN3999" i="1"/>
  <c r="AO3999" i="1" s="1"/>
  <c r="AG3999" i="1"/>
  <c r="AF3999" i="1"/>
  <c r="U3999" i="1"/>
  <c r="T3999" i="1"/>
  <c r="V3999" i="1" s="1"/>
  <c r="S3999" i="1"/>
  <c r="AM3999" i="1" s="1"/>
  <c r="BC3998" i="1"/>
  <c r="AP3998" i="1"/>
  <c r="AQ3998" i="1" s="1"/>
  <c r="AN3998" i="1"/>
  <c r="AO3998" i="1" s="1"/>
  <c r="AG3998" i="1"/>
  <c r="AF3998" i="1"/>
  <c r="U3998" i="1"/>
  <c r="T3998" i="1"/>
  <c r="S3998" i="1"/>
  <c r="BC3997" i="1"/>
  <c r="BE3997" i="1" s="1"/>
  <c r="AP3997" i="1"/>
  <c r="AQ3997" i="1" s="1"/>
  <c r="AN3997" i="1"/>
  <c r="AO3997" i="1" s="1"/>
  <c r="AG3997" i="1"/>
  <c r="AF3997" i="1"/>
  <c r="U3997" i="1"/>
  <c r="T3997" i="1"/>
  <c r="S3997" i="1"/>
  <c r="BC3996" i="1"/>
  <c r="BE3996" i="1" s="1"/>
  <c r="AP3996" i="1"/>
  <c r="AQ3996" i="1" s="1"/>
  <c r="AN3996" i="1"/>
  <c r="AO3996" i="1" s="1"/>
  <c r="AG3996" i="1"/>
  <c r="AF3996" i="1"/>
  <c r="U3996" i="1"/>
  <c r="T3996" i="1"/>
  <c r="S3996" i="1"/>
  <c r="AM3996" i="1" s="1"/>
  <c r="BC3995" i="1"/>
  <c r="AP3995" i="1"/>
  <c r="AQ3995" i="1" s="1"/>
  <c r="AN3995" i="1"/>
  <c r="AO3995" i="1" s="1"/>
  <c r="AG3995" i="1"/>
  <c r="AF3995" i="1"/>
  <c r="U3995" i="1"/>
  <c r="T3995" i="1"/>
  <c r="S3995" i="1"/>
  <c r="BC3994" i="1"/>
  <c r="AP3994" i="1"/>
  <c r="AQ3994" i="1" s="1"/>
  <c r="AN3994" i="1"/>
  <c r="AO3994" i="1" s="1"/>
  <c r="AG3994" i="1"/>
  <c r="AF3994" i="1"/>
  <c r="U3994" i="1"/>
  <c r="T3994" i="1"/>
  <c r="S3994" i="1"/>
  <c r="BC3993" i="1"/>
  <c r="BE3993" i="1" s="1"/>
  <c r="AP3993" i="1"/>
  <c r="AQ3993" i="1" s="1"/>
  <c r="AN3993" i="1"/>
  <c r="AO3993" i="1" s="1"/>
  <c r="AG3993" i="1"/>
  <c r="AF3993" i="1"/>
  <c r="U3993" i="1"/>
  <c r="T3993" i="1"/>
  <c r="S3993" i="1"/>
  <c r="BC3992" i="1"/>
  <c r="BE3992" i="1" s="1"/>
  <c r="AP3992" i="1"/>
  <c r="AQ3992" i="1" s="1"/>
  <c r="AN3992" i="1"/>
  <c r="AO3992" i="1" s="1"/>
  <c r="AG3992" i="1"/>
  <c r="AF3992" i="1"/>
  <c r="U3992" i="1"/>
  <c r="T3992" i="1"/>
  <c r="S3992" i="1"/>
  <c r="BC3991" i="1"/>
  <c r="AP3991" i="1"/>
  <c r="AQ3991" i="1" s="1"/>
  <c r="AN3991" i="1"/>
  <c r="AO3991" i="1" s="1"/>
  <c r="AG3991" i="1"/>
  <c r="AF3991" i="1"/>
  <c r="U3991" i="1"/>
  <c r="T3991" i="1"/>
  <c r="S3991" i="1"/>
  <c r="BC3990" i="1"/>
  <c r="AP3990" i="1"/>
  <c r="AQ3990" i="1" s="1"/>
  <c r="AN3990" i="1"/>
  <c r="AO3990" i="1" s="1"/>
  <c r="AG3990" i="1"/>
  <c r="AF3990" i="1"/>
  <c r="U3990" i="1"/>
  <c r="T3990" i="1"/>
  <c r="S3990" i="1"/>
  <c r="BC3989" i="1"/>
  <c r="AP3989" i="1"/>
  <c r="AQ3989" i="1" s="1"/>
  <c r="AN3989" i="1"/>
  <c r="AO3989" i="1" s="1"/>
  <c r="AG3989" i="1"/>
  <c r="AF3989" i="1"/>
  <c r="U3989" i="1"/>
  <c r="T3989" i="1"/>
  <c r="S3989" i="1"/>
  <c r="BC3988" i="1"/>
  <c r="BE3988" i="1" s="1"/>
  <c r="AP3988" i="1"/>
  <c r="AQ3988" i="1" s="1"/>
  <c r="AN3988" i="1"/>
  <c r="AO3988" i="1" s="1"/>
  <c r="AG3988" i="1"/>
  <c r="AF3988" i="1"/>
  <c r="U3988" i="1"/>
  <c r="T3988" i="1"/>
  <c r="S3988" i="1"/>
  <c r="BC3987" i="1"/>
  <c r="AP3987" i="1"/>
  <c r="AQ3987" i="1" s="1"/>
  <c r="AN3987" i="1"/>
  <c r="AO3987" i="1" s="1"/>
  <c r="AG3987" i="1"/>
  <c r="AF3987" i="1"/>
  <c r="U3987" i="1"/>
  <c r="T3987" i="1"/>
  <c r="S3987" i="1"/>
  <c r="AM3987" i="1" s="1"/>
  <c r="BC3986" i="1"/>
  <c r="AP3986" i="1"/>
  <c r="AQ3986" i="1" s="1"/>
  <c r="AN3986" i="1"/>
  <c r="AO3986" i="1" s="1"/>
  <c r="AG3986" i="1"/>
  <c r="AF3986" i="1"/>
  <c r="U3986" i="1"/>
  <c r="T3986" i="1"/>
  <c r="S3986" i="1"/>
  <c r="BC3985" i="1"/>
  <c r="AP3985" i="1"/>
  <c r="AQ3985" i="1" s="1"/>
  <c r="AN3985" i="1"/>
  <c r="AO3985" i="1" s="1"/>
  <c r="AG3985" i="1"/>
  <c r="AF3985" i="1"/>
  <c r="U3985" i="1"/>
  <c r="T3985" i="1"/>
  <c r="S3985" i="1"/>
  <c r="BC3984" i="1"/>
  <c r="BE3984" i="1" s="1"/>
  <c r="AP3984" i="1"/>
  <c r="AQ3984" i="1" s="1"/>
  <c r="AN3984" i="1"/>
  <c r="AO3984" i="1" s="1"/>
  <c r="AG3984" i="1"/>
  <c r="AF3984" i="1"/>
  <c r="U3984" i="1"/>
  <c r="T3984" i="1"/>
  <c r="S3984" i="1"/>
  <c r="AM3984" i="1" s="1"/>
  <c r="BC3983" i="1"/>
  <c r="AP3983" i="1"/>
  <c r="AQ3983" i="1" s="1"/>
  <c r="AN3983" i="1"/>
  <c r="AO3983" i="1" s="1"/>
  <c r="AG3983" i="1"/>
  <c r="AF3983" i="1"/>
  <c r="U3983" i="1"/>
  <c r="T3983" i="1"/>
  <c r="S3983" i="1"/>
  <c r="BC3982" i="1"/>
  <c r="AP3982" i="1"/>
  <c r="AQ3982" i="1" s="1"/>
  <c r="AN3982" i="1"/>
  <c r="AO3982" i="1" s="1"/>
  <c r="AG3982" i="1"/>
  <c r="AF3982" i="1"/>
  <c r="U3982" i="1"/>
  <c r="T3982" i="1"/>
  <c r="V3982" i="1" s="1"/>
  <c r="S3982" i="1"/>
  <c r="BC3981" i="1"/>
  <c r="BE3981" i="1" s="1"/>
  <c r="AP3981" i="1"/>
  <c r="AQ3981" i="1" s="1"/>
  <c r="AN3981" i="1"/>
  <c r="AO3981" i="1" s="1"/>
  <c r="AG3981" i="1"/>
  <c r="AF3981" i="1"/>
  <c r="U3981" i="1"/>
  <c r="T3981" i="1"/>
  <c r="S3981" i="1"/>
  <c r="BC3980" i="1"/>
  <c r="BE3980" i="1" s="1"/>
  <c r="AP3980" i="1"/>
  <c r="AQ3980" i="1" s="1"/>
  <c r="AN3980" i="1"/>
  <c r="AO3980" i="1" s="1"/>
  <c r="AG3980" i="1"/>
  <c r="AF3980" i="1"/>
  <c r="U3980" i="1"/>
  <c r="T3980" i="1"/>
  <c r="S3980" i="1"/>
  <c r="BC3979" i="1"/>
  <c r="AP3979" i="1"/>
  <c r="AQ3979" i="1" s="1"/>
  <c r="AN3979" i="1"/>
  <c r="AO3979" i="1" s="1"/>
  <c r="AG3979" i="1"/>
  <c r="AF3979" i="1"/>
  <c r="U3979" i="1"/>
  <c r="T3979" i="1"/>
  <c r="S3979" i="1"/>
  <c r="BC3978" i="1"/>
  <c r="AP3978" i="1"/>
  <c r="AQ3978" i="1" s="1"/>
  <c r="AN3978" i="1"/>
  <c r="AO3978" i="1" s="1"/>
  <c r="AG3978" i="1"/>
  <c r="AF3978" i="1"/>
  <c r="U3978" i="1"/>
  <c r="T3978" i="1"/>
  <c r="V3978" i="1" s="1"/>
  <c r="S3978" i="1"/>
  <c r="BC3977" i="1"/>
  <c r="BE3977" i="1" s="1"/>
  <c r="AP3977" i="1"/>
  <c r="AQ3977" i="1" s="1"/>
  <c r="AN3977" i="1"/>
  <c r="AO3977" i="1" s="1"/>
  <c r="AG3977" i="1"/>
  <c r="AF3977" i="1"/>
  <c r="U3977" i="1"/>
  <c r="T3977" i="1"/>
  <c r="S3977" i="1"/>
  <c r="BC3976" i="1"/>
  <c r="BE3976" i="1" s="1"/>
  <c r="AP3976" i="1"/>
  <c r="AQ3976" i="1" s="1"/>
  <c r="AN3976" i="1"/>
  <c r="AO3976" i="1" s="1"/>
  <c r="AG3976" i="1"/>
  <c r="AF3976" i="1"/>
  <c r="U3976" i="1"/>
  <c r="T3976" i="1"/>
  <c r="S3976" i="1"/>
  <c r="BC3975" i="1"/>
  <c r="AP3975" i="1"/>
  <c r="AQ3975" i="1" s="1"/>
  <c r="AN3975" i="1"/>
  <c r="AO3975" i="1" s="1"/>
  <c r="AG3975" i="1"/>
  <c r="AF3975" i="1"/>
  <c r="U3975" i="1"/>
  <c r="T3975" i="1"/>
  <c r="S3975" i="1"/>
  <c r="BC3974" i="1"/>
  <c r="AP3974" i="1"/>
  <c r="AQ3974" i="1" s="1"/>
  <c r="AN3974" i="1"/>
  <c r="AO3974" i="1" s="1"/>
  <c r="AG3974" i="1"/>
  <c r="AF3974" i="1"/>
  <c r="U3974" i="1"/>
  <c r="T3974" i="1"/>
  <c r="S3974" i="1"/>
  <c r="BC3973" i="1"/>
  <c r="BE3973" i="1" s="1"/>
  <c r="AP3973" i="1"/>
  <c r="AQ3973" i="1" s="1"/>
  <c r="AN3973" i="1"/>
  <c r="AO3973" i="1" s="1"/>
  <c r="AG3973" i="1"/>
  <c r="AF3973" i="1"/>
  <c r="U3973" i="1"/>
  <c r="T3973" i="1"/>
  <c r="S3973" i="1"/>
  <c r="BC3972" i="1"/>
  <c r="BE3972" i="1" s="1"/>
  <c r="AP3972" i="1"/>
  <c r="AQ3972" i="1" s="1"/>
  <c r="AN3972" i="1"/>
  <c r="AO3972" i="1" s="1"/>
  <c r="AG3972" i="1"/>
  <c r="AF3972" i="1"/>
  <c r="U3972" i="1"/>
  <c r="T3972" i="1"/>
  <c r="S3972" i="1"/>
  <c r="AM3972" i="1" s="1"/>
  <c r="BC3971" i="1"/>
  <c r="AP3971" i="1"/>
  <c r="AQ3971" i="1" s="1"/>
  <c r="AN3971" i="1"/>
  <c r="AO3971" i="1" s="1"/>
  <c r="AG3971" i="1"/>
  <c r="AF3971" i="1"/>
  <c r="U3971" i="1"/>
  <c r="T3971" i="1"/>
  <c r="S3971" i="1"/>
  <c r="BC3970" i="1"/>
  <c r="AP3970" i="1"/>
  <c r="AQ3970" i="1" s="1"/>
  <c r="AN3970" i="1"/>
  <c r="AO3970" i="1" s="1"/>
  <c r="AG3970" i="1"/>
  <c r="AF3970" i="1"/>
  <c r="U3970" i="1"/>
  <c r="T3970" i="1"/>
  <c r="V3970" i="1" s="1"/>
  <c r="S3970" i="1"/>
  <c r="BC3969" i="1"/>
  <c r="BE3969" i="1" s="1"/>
  <c r="AP3969" i="1"/>
  <c r="AQ3969" i="1" s="1"/>
  <c r="AN3969" i="1"/>
  <c r="AO3969" i="1" s="1"/>
  <c r="AG3969" i="1"/>
  <c r="AF3969" i="1"/>
  <c r="U3969" i="1"/>
  <c r="T3969" i="1"/>
  <c r="S3969" i="1"/>
  <c r="BC3968" i="1"/>
  <c r="BE3968" i="1" s="1"/>
  <c r="AP3968" i="1"/>
  <c r="AQ3968" i="1" s="1"/>
  <c r="AN3968" i="1"/>
  <c r="AO3968" i="1" s="1"/>
  <c r="AG3968" i="1"/>
  <c r="AF3968" i="1"/>
  <c r="U3968" i="1"/>
  <c r="T3968" i="1"/>
  <c r="S3968" i="1"/>
  <c r="BC3967" i="1"/>
  <c r="AP3967" i="1"/>
  <c r="AQ3967" i="1" s="1"/>
  <c r="AN3967" i="1"/>
  <c r="AO3967" i="1" s="1"/>
  <c r="AG3967" i="1"/>
  <c r="AF3967" i="1"/>
  <c r="U3967" i="1"/>
  <c r="T3967" i="1"/>
  <c r="S3967" i="1"/>
  <c r="BC3966" i="1"/>
  <c r="AP3966" i="1"/>
  <c r="AQ3966" i="1" s="1"/>
  <c r="AN3966" i="1"/>
  <c r="AO3966" i="1" s="1"/>
  <c r="AG3966" i="1"/>
  <c r="AF3966" i="1"/>
  <c r="U3966" i="1"/>
  <c r="T3966" i="1"/>
  <c r="S3966" i="1"/>
  <c r="BC3965" i="1"/>
  <c r="BE3965" i="1" s="1"/>
  <c r="AP3965" i="1"/>
  <c r="AQ3965" i="1" s="1"/>
  <c r="AN3965" i="1"/>
  <c r="AO3965" i="1" s="1"/>
  <c r="AG3965" i="1"/>
  <c r="AF3965" i="1"/>
  <c r="U3965" i="1"/>
  <c r="T3965" i="1"/>
  <c r="S3965" i="1"/>
  <c r="BC3964" i="1"/>
  <c r="BE3964" i="1" s="1"/>
  <c r="AP3964" i="1"/>
  <c r="AQ3964" i="1" s="1"/>
  <c r="AN3964" i="1"/>
  <c r="AO3964" i="1" s="1"/>
  <c r="AG3964" i="1"/>
  <c r="AF3964" i="1"/>
  <c r="U3964" i="1"/>
  <c r="T3964" i="1"/>
  <c r="S3964" i="1"/>
  <c r="BC3963" i="1"/>
  <c r="AP3963" i="1"/>
  <c r="AQ3963" i="1" s="1"/>
  <c r="AN3963" i="1"/>
  <c r="AO3963" i="1" s="1"/>
  <c r="AG3963" i="1"/>
  <c r="AF3963" i="1"/>
  <c r="U3963" i="1"/>
  <c r="T3963" i="1"/>
  <c r="S3963" i="1"/>
  <c r="BC3962" i="1"/>
  <c r="AP3962" i="1"/>
  <c r="AQ3962" i="1" s="1"/>
  <c r="AN3962" i="1"/>
  <c r="AO3962" i="1" s="1"/>
  <c r="AG3962" i="1"/>
  <c r="AF3962" i="1"/>
  <c r="U3962" i="1"/>
  <c r="T3962" i="1"/>
  <c r="S3962" i="1"/>
  <c r="BC3961" i="1"/>
  <c r="BE3961" i="1" s="1"/>
  <c r="AP3961" i="1"/>
  <c r="AQ3961" i="1" s="1"/>
  <c r="AN3961" i="1"/>
  <c r="AO3961" i="1" s="1"/>
  <c r="AG3961" i="1"/>
  <c r="AF3961" i="1"/>
  <c r="U3961" i="1"/>
  <c r="T3961" i="1"/>
  <c r="S3961" i="1"/>
  <c r="BC3960" i="1"/>
  <c r="BE3960" i="1" s="1"/>
  <c r="AP3960" i="1"/>
  <c r="AQ3960" i="1" s="1"/>
  <c r="AN3960" i="1"/>
  <c r="AO3960" i="1" s="1"/>
  <c r="AG3960" i="1"/>
  <c r="AF3960" i="1"/>
  <c r="U3960" i="1"/>
  <c r="T3960" i="1"/>
  <c r="S3960" i="1"/>
  <c r="AM3960" i="1" s="1"/>
  <c r="BC3959" i="1"/>
  <c r="AP3959" i="1"/>
  <c r="AQ3959" i="1" s="1"/>
  <c r="AN3959" i="1"/>
  <c r="AO3959" i="1" s="1"/>
  <c r="AG3959" i="1"/>
  <c r="AF3959" i="1"/>
  <c r="U3959" i="1"/>
  <c r="T3959" i="1"/>
  <c r="S3959" i="1"/>
  <c r="BC3958" i="1"/>
  <c r="AP3958" i="1"/>
  <c r="AQ3958" i="1" s="1"/>
  <c r="AN3958" i="1"/>
  <c r="AO3958" i="1" s="1"/>
  <c r="AG3958" i="1"/>
  <c r="AF3958" i="1"/>
  <c r="U3958" i="1"/>
  <c r="T3958" i="1"/>
  <c r="S3958" i="1"/>
  <c r="BC3957" i="1"/>
  <c r="BE3957" i="1" s="1"/>
  <c r="AP3957" i="1"/>
  <c r="AQ3957" i="1" s="1"/>
  <c r="AN3957" i="1"/>
  <c r="AO3957" i="1" s="1"/>
  <c r="AG3957" i="1"/>
  <c r="AF3957" i="1"/>
  <c r="U3957" i="1"/>
  <c r="T3957" i="1"/>
  <c r="S3957" i="1"/>
  <c r="AM3957" i="1" s="1"/>
  <c r="BC3956" i="1"/>
  <c r="BE3956" i="1" s="1"/>
  <c r="AP3956" i="1"/>
  <c r="AQ3956" i="1" s="1"/>
  <c r="AN3956" i="1"/>
  <c r="AO3956" i="1" s="1"/>
  <c r="AG3956" i="1"/>
  <c r="AF3956" i="1"/>
  <c r="U3956" i="1"/>
  <c r="T3956" i="1"/>
  <c r="S3956" i="1"/>
  <c r="BC3955" i="1"/>
  <c r="AP3955" i="1"/>
  <c r="AQ3955" i="1" s="1"/>
  <c r="AN3955" i="1"/>
  <c r="AO3955" i="1" s="1"/>
  <c r="AG3955" i="1"/>
  <c r="AF3955" i="1"/>
  <c r="U3955" i="1"/>
  <c r="T3955" i="1"/>
  <c r="S3955" i="1"/>
  <c r="BC3954" i="1"/>
  <c r="AP3954" i="1"/>
  <c r="AQ3954" i="1" s="1"/>
  <c r="AN3954" i="1"/>
  <c r="AO3954" i="1" s="1"/>
  <c r="AG3954" i="1"/>
  <c r="AF3954" i="1"/>
  <c r="U3954" i="1"/>
  <c r="T3954" i="1"/>
  <c r="S3954" i="1"/>
  <c r="BC3953" i="1"/>
  <c r="BE3953" i="1" s="1"/>
  <c r="AP3953" i="1"/>
  <c r="AQ3953" i="1" s="1"/>
  <c r="AN3953" i="1"/>
  <c r="AO3953" i="1" s="1"/>
  <c r="AG3953" i="1"/>
  <c r="AF3953" i="1"/>
  <c r="U3953" i="1"/>
  <c r="T3953" i="1"/>
  <c r="S3953" i="1"/>
  <c r="BC3952" i="1"/>
  <c r="BE3952" i="1" s="1"/>
  <c r="AP3952" i="1"/>
  <c r="AQ3952" i="1" s="1"/>
  <c r="AN3952" i="1"/>
  <c r="AO3952" i="1" s="1"/>
  <c r="AG3952" i="1"/>
  <c r="AF3952" i="1"/>
  <c r="U3952" i="1"/>
  <c r="T3952" i="1"/>
  <c r="S3952" i="1"/>
  <c r="BC3951" i="1"/>
  <c r="AP3951" i="1"/>
  <c r="AQ3951" i="1" s="1"/>
  <c r="AN3951" i="1"/>
  <c r="AO3951" i="1" s="1"/>
  <c r="AG3951" i="1"/>
  <c r="AF3951" i="1"/>
  <c r="U3951" i="1"/>
  <c r="T3951" i="1"/>
  <c r="S3951" i="1"/>
  <c r="AM3951" i="1" s="1"/>
  <c r="BC3950" i="1"/>
  <c r="AP3950" i="1"/>
  <c r="AQ3950" i="1" s="1"/>
  <c r="AN3950" i="1"/>
  <c r="AO3950" i="1" s="1"/>
  <c r="AG3950" i="1"/>
  <c r="AF3950" i="1"/>
  <c r="U3950" i="1"/>
  <c r="T3950" i="1"/>
  <c r="S3950" i="1"/>
  <c r="BC3949" i="1"/>
  <c r="BE3949" i="1" s="1"/>
  <c r="AP3949" i="1"/>
  <c r="AQ3949" i="1" s="1"/>
  <c r="AN3949" i="1"/>
  <c r="AO3949" i="1" s="1"/>
  <c r="AG3949" i="1"/>
  <c r="AF3949" i="1"/>
  <c r="U3949" i="1"/>
  <c r="T3949" i="1"/>
  <c r="S3949" i="1"/>
  <c r="BC3948" i="1"/>
  <c r="BE3948" i="1" s="1"/>
  <c r="AP3948" i="1"/>
  <c r="AQ3948" i="1" s="1"/>
  <c r="AN3948" i="1"/>
  <c r="AO3948" i="1" s="1"/>
  <c r="AG3948" i="1"/>
  <c r="AF3948" i="1"/>
  <c r="U3948" i="1"/>
  <c r="T3948" i="1"/>
  <c r="S3948" i="1"/>
  <c r="AM3948" i="1" s="1"/>
  <c r="BC3947" i="1"/>
  <c r="AP3947" i="1"/>
  <c r="AQ3947" i="1" s="1"/>
  <c r="AN3947" i="1"/>
  <c r="AO3947" i="1" s="1"/>
  <c r="AG3947" i="1"/>
  <c r="AF3947" i="1"/>
  <c r="U3947" i="1"/>
  <c r="T3947" i="1"/>
  <c r="S3947" i="1"/>
  <c r="BC3946" i="1"/>
  <c r="AP3946" i="1"/>
  <c r="AQ3946" i="1" s="1"/>
  <c r="AN3946" i="1"/>
  <c r="AO3946" i="1" s="1"/>
  <c r="AG3946" i="1"/>
  <c r="AF3946" i="1"/>
  <c r="U3946" i="1"/>
  <c r="T3946" i="1"/>
  <c r="S3946" i="1"/>
  <c r="BC3945" i="1"/>
  <c r="AP3945" i="1"/>
  <c r="AQ3945" i="1" s="1"/>
  <c r="AN3945" i="1"/>
  <c r="AO3945" i="1" s="1"/>
  <c r="AG3945" i="1"/>
  <c r="AF3945" i="1"/>
  <c r="U3945" i="1"/>
  <c r="T3945" i="1"/>
  <c r="S3945" i="1"/>
  <c r="BC3944" i="1"/>
  <c r="BE3944" i="1" s="1"/>
  <c r="AP3944" i="1"/>
  <c r="AQ3944" i="1" s="1"/>
  <c r="AN3944" i="1"/>
  <c r="AO3944" i="1" s="1"/>
  <c r="AG3944" i="1"/>
  <c r="AF3944" i="1"/>
  <c r="U3944" i="1"/>
  <c r="T3944" i="1"/>
  <c r="S3944" i="1"/>
  <c r="BC3943" i="1"/>
  <c r="BE3943" i="1" s="1"/>
  <c r="AP3943" i="1"/>
  <c r="AQ3943" i="1" s="1"/>
  <c r="AN3943" i="1"/>
  <c r="AO3943" i="1" s="1"/>
  <c r="AG3943" i="1"/>
  <c r="AF3943" i="1"/>
  <c r="U3943" i="1"/>
  <c r="T3943" i="1"/>
  <c r="S3943" i="1"/>
  <c r="BC3942" i="1"/>
  <c r="AP3942" i="1"/>
  <c r="AQ3942" i="1" s="1"/>
  <c r="AN3942" i="1"/>
  <c r="AO3942" i="1" s="1"/>
  <c r="AG3942" i="1"/>
  <c r="AF3942" i="1"/>
  <c r="U3942" i="1"/>
  <c r="T3942" i="1"/>
  <c r="S3942" i="1"/>
  <c r="BC3941" i="1"/>
  <c r="AP3941" i="1"/>
  <c r="AQ3941" i="1" s="1"/>
  <c r="AN3941" i="1"/>
  <c r="AO3941" i="1" s="1"/>
  <c r="AG3941" i="1"/>
  <c r="AF3941" i="1"/>
  <c r="U3941" i="1"/>
  <c r="T3941" i="1"/>
  <c r="S3941" i="1"/>
  <c r="BC3940" i="1"/>
  <c r="BE3940" i="1" s="1"/>
  <c r="AP3940" i="1"/>
  <c r="AQ3940" i="1" s="1"/>
  <c r="AN3940" i="1"/>
  <c r="AO3940" i="1" s="1"/>
  <c r="AG3940" i="1"/>
  <c r="AF3940" i="1"/>
  <c r="U3940" i="1"/>
  <c r="T3940" i="1"/>
  <c r="S3940" i="1"/>
  <c r="BC3939" i="1"/>
  <c r="BE3939" i="1" s="1"/>
  <c r="AP3939" i="1"/>
  <c r="AQ3939" i="1" s="1"/>
  <c r="AN3939" i="1"/>
  <c r="AO3939" i="1" s="1"/>
  <c r="AG3939" i="1"/>
  <c r="AF3939" i="1"/>
  <c r="U3939" i="1"/>
  <c r="T3939" i="1"/>
  <c r="S3939" i="1"/>
  <c r="AM3939" i="1" s="1"/>
  <c r="BC3938" i="1"/>
  <c r="AP3938" i="1"/>
  <c r="AQ3938" i="1" s="1"/>
  <c r="AN3938" i="1"/>
  <c r="AO3938" i="1" s="1"/>
  <c r="AG3938" i="1"/>
  <c r="AF3938" i="1"/>
  <c r="U3938" i="1"/>
  <c r="T3938" i="1"/>
  <c r="S3938" i="1"/>
  <c r="BC3937" i="1"/>
  <c r="AP3937" i="1"/>
  <c r="AQ3937" i="1" s="1"/>
  <c r="AN3937" i="1"/>
  <c r="AO3937" i="1" s="1"/>
  <c r="AR3937" i="1" s="1"/>
  <c r="AG3937" i="1"/>
  <c r="AF3937" i="1"/>
  <c r="U3937" i="1"/>
  <c r="T3937" i="1"/>
  <c r="V3937" i="1" s="1"/>
  <c r="S3937" i="1"/>
  <c r="BC3936" i="1"/>
  <c r="AP3936" i="1"/>
  <c r="AQ3936" i="1" s="1"/>
  <c r="AN3936" i="1"/>
  <c r="AO3936" i="1" s="1"/>
  <c r="AG3936" i="1"/>
  <c r="AF3936" i="1"/>
  <c r="U3936" i="1"/>
  <c r="T3936" i="1"/>
  <c r="V3936" i="1" s="1"/>
  <c r="S3936" i="1"/>
  <c r="AM3936" i="1" s="1"/>
  <c r="BC3935" i="1"/>
  <c r="BE3935" i="1" s="1"/>
  <c r="AP3935" i="1"/>
  <c r="AQ3935" i="1" s="1"/>
  <c r="AN3935" i="1"/>
  <c r="AO3935" i="1" s="1"/>
  <c r="AG3935" i="1"/>
  <c r="AF3935" i="1"/>
  <c r="U3935" i="1"/>
  <c r="T3935" i="1"/>
  <c r="S3935" i="1"/>
  <c r="BC3934" i="1"/>
  <c r="AP3934" i="1"/>
  <c r="AQ3934" i="1" s="1"/>
  <c r="AN3934" i="1"/>
  <c r="AO3934" i="1" s="1"/>
  <c r="AG3934" i="1"/>
  <c r="AF3934" i="1"/>
  <c r="U3934" i="1"/>
  <c r="T3934" i="1"/>
  <c r="V3934" i="1" s="1"/>
  <c r="S3934" i="1"/>
  <c r="BC3933" i="1"/>
  <c r="AP3933" i="1"/>
  <c r="AQ3933" i="1" s="1"/>
  <c r="AN3933" i="1"/>
  <c r="AO3933" i="1" s="1"/>
  <c r="AG3933" i="1"/>
  <c r="AF3933" i="1"/>
  <c r="U3933" i="1"/>
  <c r="T3933" i="1"/>
  <c r="S3933" i="1"/>
  <c r="BC3932" i="1"/>
  <c r="AP3932" i="1"/>
  <c r="AQ3932" i="1" s="1"/>
  <c r="AN3932" i="1"/>
  <c r="AO3932" i="1" s="1"/>
  <c r="AG3932" i="1"/>
  <c r="AF3932" i="1"/>
  <c r="U3932" i="1"/>
  <c r="T3932" i="1"/>
  <c r="S3932" i="1"/>
  <c r="BC3931" i="1"/>
  <c r="BE3931" i="1" s="1"/>
  <c r="AP3931" i="1"/>
  <c r="AQ3931" i="1" s="1"/>
  <c r="AN3931" i="1"/>
  <c r="AO3931" i="1" s="1"/>
  <c r="AG3931" i="1"/>
  <c r="AF3931" i="1"/>
  <c r="U3931" i="1"/>
  <c r="T3931" i="1"/>
  <c r="S3931" i="1"/>
  <c r="BC3930" i="1"/>
  <c r="AP3930" i="1"/>
  <c r="AQ3930" i="1" s="1"/>
  <c r="AN3930" i="1"/>
  <c r="AO3930" i="1" s="1"/>
  <c r="AG3930" i="1"/>
  <c r="AF3930" i="1"/>
  <c r="U3930" i="1"/>
  <c r="T3930" i="1"/>
  <c r="S3930" i="1"/>
  <c r="BC3929" i="1"/>
  <c r="AP3929" i="1"/>
  <c r="AQ3929" i="1" s="1"/>
  <c r="AN3929" i="1"/>
  <c r="AO3929" i="1" s="1"/>
  <c r="AG3929" i="1"/>
  <c r="AF3929" i="1"/>
  <c r="U3929" i="1"/>
  <c r="T3929" i="1"/>
  <c r="S3929" i="1"/>
  <c r="BC3928" i="1"/>
  <c r="BE3928" i="1" s="1"/>
  <c r="AP3928" i="1"/>
  <c r="AQ3928" i="1" s="1"/>
  <c r="AN3928" i="1"/>
  <c r="AO3928" i="1" s="1"/>
  <c r="AG3928" i="1"/>
  <c r="AF3928" i="1"/>
  <c r="U3928" i="1"/>
  <c r="T3928" i="1"/>
  <c r="S3928" i="1"/>
  <c r="BC3927" i="1"/>
  <c r="BE3927" i="1" s="1"/>
  <c r="AP3927" i="1"/>
  <c r="AQ3927" i="1" s="1"/>
  <c r="AN3927" i="1"/>
  <c r="AO3927" i="1" s="1"/>
  <c r="AG3927" i="1"/>
  <c r="AF3927" i="1"/>
  <c r="U3927" i="1"/>
  <c r="T3927" i="1"/>
  <c r="V3927" i="1" s="1"/>
  <c r="S3927" i="1"/>
  <c r="AM3927" i="1" s="1"/>
  <c r="BC3926" i="1"/>
  <c r="AP3926" i="1"/>
  <c r="AQ3926" i="1" s="1"/>
  <c r="AN3926" i="1"/>
  <c r="AO3926" i="1" s="1"/>
  <c r="AR3926" i="1" s="1"/>
  <c r="AG3926" i="1"/>
  <c r="AF3926" i="1"/>
  <c r="U3926" i="1"/>
  <c r="T3926" i="1"/>
  <c r="S3926" i="1"/>
  <c r="BC3925" i="1"/>
  <c r="AP3925" i="1"/>
  <c r="AQ3925" i="1" s="1"/>
  <c r="AN3925" i="1"/>
  <c r="AO3925" i="1" s="1"/>
  <c r="AG3925" i="1"/>
  <c r="AF3925" i="1"/>
  <c r="U3925" i="1"/>
  <c r="T3925" i="1"/>
  <c r="V3925" i="1" s="1"/>
  <c r="S3925" i="1"/>
  <c r="BC3924" i="1"/>
  <c r="BE3924" i="1" s="1"/>
  <c r="AP3924" i="1"/>
  <c r="AQ3924" i="1" s="1"/>
  <c r="AN3924" i="1"/>
  <c r="AO3924" i="1" s="1"/>
  <c r="AG3924" i="1"/>
  <c r="AF3924" i="1"/>
  <c r="U3924" i="1"/>
  <c r="T3924" i="1"/>
  <c r="S3924" i="1"/>
  <c r="AM3924" i="1" s="1"/>
  <c r="BC3923" i="1"/>
  <c r="BE3923" i="1" s="1"/>
  <c r="AP3923" i="1"/>
  <c r="AQ3923" i="1" s="1"/>
  <c r="AN3923" i="1"/>
  <c r="AO3923" i="1" s="1"/>
  <c r="AG3923" i="1"/>
  <c r="AF3923" i="1"/>
  <c r="U3923" i="1"/>
  <c r="T3923" i="1"/>
  <c r="S3923" i="1"/>
  <c r="BC3922" i="1"/>
  <c r="AP3922" i="1"/>
  <c r="AQ3922" i="1" s="1"/>
  <c r="AN3922" i="1"/>
  <c r="AO3922" i="1" s="1"/>
  <c r="AG3922" i="1"/>
  <c r="AF3922" i="1"/>
  <c r="U3922" i="1"/>
  <c r="T3922" i="1"/>
  <c r="S3922" i="1"/>
  <c r="BC3921" i="1"/>
  <c r="AP3921" i="1"/>
  <c r="AQ3921" i="1" s="1"/>
  <c r="AN3921" i="1"/>
  <c r="AO3921" i="1" s="1"/>
  <c r="AG3921" i="1"/>
  <c r="AF3921" i="1"/>
  <c r="U3921" i="1"/>
  <c r="T3921" i="1"/>
  <c r="S3921" i="1"/>
  <c r="AM3921" i="1" s="1"/>
  <c r="BC3920" i="1"/>
  <c r="AP3920" i="1"/>
  <c r="AQ3920" i="1" s="1"/>
  <c r="AN3920" i="1"/>
  <c r="AO3920" i="1" s="1"/>
  <c r="AG3920" i="1"/>
  <c r="AF3920" i="1"/>
  <c r="U3920" i="1"/>
  <c r="T3920" i="1"/>
  <c r="S3920" i="1"/>
  <c r="BC3919" i="1"/>
  <c r="BE3919" i="1" s="1"/>
  <c r="AP3919" i="1"/>
  <c r="AQ3919" i="1" s="1"/>
  <c r="AN3919" i="1"/>
  <c r="AO3919" i="1" s="1"/>
  <c r="AG3919" i="1"/>
  <c r="AF3919" i="1"/>
  <c r="U3919" i="1"/>
  <c r="T3919" i="1"/>
  <c r="V3919" i="1" s="1"/>
  <c r="S3919" i="1"/>
  <c r="BC3918" i="1"/>
  <c r="AP3918" i="1"/>
  <c r="AQ3918" i="1" s="1"/>
  <c r="AN3918" i="1"/>
  <c r="AO3918" i="1" s="1"/>
  <c r="AG3918" i="1"/>
  <c r="AF3918" i="1"/>
  <c r="U3918" i="1"/>
  <c r="T3918" i="1"/>
  <c r="S3918" i="1"/>
  <c r="AM3918" i="1" s="1"/>
  <c r="BC3917" i="1"/>
  <c r="AP3917" i="1"/>
  <c r="AQ3917" i="1" s="1"/>
  <c r="AN3917" i="1"/>
  <c r="AO3917" i="1" s="1"/>
  <c r="AG3917" i="1"/>
  <c r="AF3917" i="1"/>
  <c r="U3917" i="1"/>
  <c r="T3917" i="1"/>
  <c r="S3917" i="1"/>
  <c r="BC3916" i="1"/>
  <c r="AP3916" i="1"/>
  <c r="AQ3916" i="1" s="1"/>
  <c r="AN3916" i="1"/>
  <c r="AO3916" i="1" s="1"/>
  <c r="AG3916" i="1"/>
  <c r="AF3916" i="1"/>
  <c r="U3916" i="1"/>
  <c r="T3916" i="1"/>
  <c r="V3916" i="1" s="1"/>
  <c r="S3916" i="1"/>
  <c r="BC3915" i="1"/>
  <c r="BE3915" i="1" s="1"/>
  <c r="AP3915" i="1"/>
  <c r="AQ3915" i="1" s="1"/>
  <c r="AN3915" i="1"/>
  <c r="AO3915" i="1" s="1"/>
  <c r="AG3915" i="1"/>
  <c r="AF3915" i="1"/>
  <c r="U3915" i="1"/>
  <c r="T3915" i="1"/>
  <c r="S3915" i="1"/>
  <c r="AM3915" i="1" s="1"/>
  <c r="BC3914" i="1"/>
  <c r="AP3914" i="1"/>
  <c r="AQ3914" i="1" s="1"/>
  <c r="AN3914" i="1"/>
  <c r="AO3914" i="1" s="1"/>
  <c r="AG3914" i="1"/>
  <c r="AF3914" i="1"/>
  <c r="U3914" i="1"/>
  <c r="T3914" i="1"/>
  <c r="S3914" i="1"/>
  <c r="BC3913" i="1"/>
  <c r="AP3913" i="1"/>
  <c r="AQ3913" i="1" s="1"/>
  <c r="AN3913" i="1"/>
  <c r="AO3913" i="1" s="1"/>
  <c r="AG3913" i="1"/>
  <c r="AF3913" i="1"/>
  <c r="U3913" i="1"/>
  <c r="T3913" i="1"/>
  <c r="S3913" i="1"/>
  <c r="BC3912" i="1"/>
  <c r="BE3912" i="1" s="1"/>
  <c r="AP3912" i="1"/>
  <c r="AQ3912" i="1" s="1"/>
  <c r="AN3912" i="1"/>
  <c r="AO3912" i="1" s="1"/>
  <c r="AG3912" i="1"/>
  <c r="AF3912" i="1"/>
  <c r="U3912" i="1"/>
  <c r="T3912" i="1"/>
  <c r="S3912" i="1"/>
  <c r="AM3912" i="1" s="1"/>
  <c r="BC3911" i="1"/>
  <c r="BE3911" i="1" s="1"/>
  <c r="AP3911" i="1"/>
  <c r="AQ3911" i="1" s="1"/>
  <c r="AN3911" i="1"/>
  <c r="AO3911" i="1" s="1"/>
  <c r="AG3911" i="1"/>
  <c r="AF3911" i="1"/>
  <c r="U3911" i="1"/>
  <c r="T3911" i="1"/>
  <c r="S3911" i="1"/>
  <c r="BC3910" i="1"/>
  <c r="AP3910" i="1"/>
  <c r="AQ3910" i="1" s="1"/>
  <c r="AN3910" i="1"/>
  <c r="AO3910" i="1" s="1"/>
  <c r="AG3910" i="1"/>
  <c r="AF3910" i="1"/>
  <c r="U3910" i="1"/>
  <c r="T3910" i="1"/>
  <c r="S3910" i="1"/>
  <c r="BC3909" i="1"/>
  <c r="AP3909" i="1"/>
  <c r="AQ3909" i="1" s="1"/>
  <c r="AN3909" i="1"/>
  <c r="AO3909" i="1" s="1"/>
  <c r="AG3909" i="1"/>
  <c r="AF3909" i="1"/>
  <c r="U3909" i="1"/>
  <c r="T3909" i="1"/>
  <c r="S3909" i="1"/>
  <c r="BC3908" i="1"/>
  <c r="BE3908" i="1" s="1"/>
  <c r="AP3908" i="1"/>
  <c r="AQ3908" i="1" s="1"/>
  <c r="AN3908" i="1"/>
  <c r="AO3908" i="1" s="1"/>
  <c r="AG3908" i="1"/>
  <c r="AF3908" i="1"/>
  <c r="U3908" i="1"/>
  <c r="T3908" i="1"/>
  <c r="S3908" i="1"/>
  <c r="BC3907" i="1"/>
  <c r="BE3907" i="1" s="1"/>
  <c r="AP3907" i="1"/>
  <c r="AQ3907" i="1" s="1"/>
  <c r="AN3907" i="1"/>
  <c r="AO3907" i="1" s="1"/>
  <c r="AG3907" i="1"/>
  <c r="AF3907" i="1"/>
  <c r="U3907" i="1"/>
  <c r="T3907" i="1"/>
  <c r="S3907" i="1"/>
  <c r="BC3906" i="1"/>
  <c r="AP3906" i="1"/>
  <c r="AQ3906" i="1" s="1"/>
  <c r="AN3906" i="1"/>
  <c r="AO3906" i="1" s="1"/>
  <c r="AG3906" i="1"/>
  <c r="AF3906" i="1"/>
  <c r="U3906" i="1"/>
  <c r="T3906" i="1"/>
  <c r="S3906" i="1"/>
  <c r="BC3905" i="1"/>
  <c r="AP3905" i="1"/>
  <c r="AQ3905" i="1" s="1"/>
  <c r="AN3905" i="1"/>
  <c r="AO3905" i="1" s="1"/>
  <c r="AG3905" i="1"/>
  <c r="AF3905" i="1"/>
  <c r="U3905" i="1"/>
  <c r="T3905" i="1"/>
  <c r="S3905" i="1"/>
  <c r="BC3904" i="1"/>
  <c r="AP3904" i="1"/>
  <c r="AQ3904" i="1" s="1"/>
  <c r="AN3904" i="1"/>
  <c r="AO3904" i="1" s="1"/>
  <c r="AG3904" i="1"/>
  <c r="AF3904" i="1"/>
  <c r="U3904" i="1"/>
  <c r="T3904" i="1"/>
  <c r="V3904" i="1" s="1"/>
  <c r="S3904" i="1"/>
  <c r="BC3903" i="1"/>
  <c r="BE3903" i="1" s="1"/>
  <c r="AP3903" i="1"/>
  <c r="AQ3903" i="1" s="1"/>
  <c r="AN3903" i="1"/>
  <c r="AO3903" i="1" s="1"/>
  <c r="AG3903" i="1"/>
  <c r="AF3903" i="1"/>
  <c r="U3903" i="1"/>
  <c r="T3903" i="1"/>
  <c r="S3903" i="1"/>
  <c r="BC3902" i="1"/>
  <c r="AP3902" i="1"/>
  <c r="AQ3902" i="1" s="1"/>
  <c r="AN3902" i="1"/>
  <c r="AO3902" i="1" s="1"/>
  <c r="AG3902" i="1"/>
  <c r="AF3902" i="1"/>
  <c r="U3902" i="1"/>
  <c r="T3902" i="1"/>
  <c r="S3902" i="1"/>
  <c r="BC3901" i="1"/>
  <c r="AP3901" i="1"/>
  <c r="AQ3901" i="1" s="1"/>
  <c r="AN3901" i="1"/>
  <c r="AO3901" i="1" s="1"/>
  <c r="AR3901" i="1" s="1"/>
  <c r="AG3901" i="1"/>
  <c r="AF3901" i="1"/>
  <c r="U3901" i="1"/>
  <c r="T3901" i="1"/>
  <c r="V3901" i="1" s="1"/>
  <c r="S3901" i="1"/>
  <c r="BC3900" i="1"/>
  <c r="AP3900" i="1"/>
  <c r="AQ3900" i="1" s="1"/>
  <c r="AN3900" i="1"/>
  <c r="AO3900" i="1" s="1"/>
  <c r="AG3900" i="1"/>
  <c r="AF3900" i="1"/>
  <c r="U3900" i="1"/>
  <c r="T3900" i="1"/>
  <c r="S3900" i="1"/>
  <c r="AM3900" i="1" s="1"/>
  <c r="BC3899" i="1"/>
  <c r="BE3899" i="1" s="1"/>
  <c r="AP3899" i="1"/>
  <c r="AQ3899" i="1" s="1"/>
  <c r="AN3899" i="1"/>
  <c r="AO3899" i="1" s="1"/>
  <c r="AG3899" i="1"/>
  <c r="AF3899" i="1"/>
  <c r="U3899" i="1"/>
  <c r="T3899" i="1"/>
  <c r="S3899" i="1"/>
  <c r="BC3898" i="1"/>
  <c r="AP3898" i="1"/>
  <c r="AQ3898" i="1" s="1"/>
  <c r="AN3898" i="1"/>
  <c r="AO3898" i="1" s="1"/>
  <c r="AG3898" i="1"/>
  <c r="AF3898" i="1"/>
  <c r="U3898" i="1"/>
  <c r="T3898" i="1"/>
  <c r="V3898" i="1" s="1"/>
  <c r="S3898" i="1"/>
  <c r="BC3897" i="1"/>
  <c r="AP3897" i="1"/>
  <c r="AQ3897" i="1" s="1"/>
  <c r="AN3897" i="1"/>
  <c r="AO3897" i="1" s="1"/>
  <c r="AG3897" i="1"/>
  <c r="AF3897" i="1"/>
  <c r="U3897" i="1"/>
  <c r="T3897" i="1"/>
  <c r="S3897" i="1"/>
  <c r="BC3896" i="1"/>
  <c r="BE3896" i="1" s="1"/>
  <c r="AP3896" i="1"/>
  <c r="AQ3896" i="1" s="1"/>
  <c r="AN3896" i="1"/>
  <c r="AO3896" i="1" s="1"/>
  <c r="AG3896" i="1"/>
  <c r="AF3896" i="1"/>
  <c r="U3896" i="1"/>
  <c r="T3896" i="1"/>
  <c r="S3896" i="1"/>
  <c r="BC3895" i="1"/>
  <c r="BE3895" i="1" s="1"/>
  <c r="AP3895" i="1"/>
  <c r="AQ3895" i="1" s="1"/>
  <c r="AN3895" i="1"/>
  <c r="AO3895" i="1" s="1"/>
  <c r="AG3895" i="1"/>
  <c r="AF3895" i="1"/>
  <c r="U3895" i="1"/>
  <c r="T3895" i="1"/>
  <c r="V3895" i="1" s="1"/>
  <c r="S3895" i="1"/>
  <c r="BC3894" i="1"/>
  <c r="AP3894" i="1"/>
  <c r="AQ3894" i="1" s="1"/>
  <c r="AN3894" i="1"/>
  <c r="AO3894" i="1" s="1"/>
  <c r="AG3894" i="1"/>
  <c r="AF3894" i="1"/>
  <c r="U3894" i="1"/>
  <c r="T3894" i="1"/>
  <c r="V3894" i="1" s="1"/>
  <c r="S3894" i="1"/>
  <c r="AM3894" i="1" s="1"/>
  <c r="BC3893" i="1"/>
  <c r="AP3893" i="1"/>
  <c r="AQ3893" i="1" s="1"/>
  <c r="AN3893" i="1"/>
  <c r="AO3893" i="1" s="1"/>
  <c r="AG3893" i="1"/>
  <c r="AF3893" i="1"/>
  <c r="U3893" i="1"/>
  <c r="T3893" i="1"/>
  <c r="S3893" i="1"/>
  <c r="BC3892" i="1"/>
  <c r="BE3892" i="1" s="1"/>
  <c r="AP3892" i="1"/>
  <c r="AQ3892" i="1" s="1"/>
  <c r="AN3892" i="1"/>
  <c r="AO3892" i="1" s="1"/>
  <c r="AG3892" i="1"/>
  <c r="AF3892" i="1"/>
  <c r="U3892" i="1"/>
  <c r="T3892" i="1"/>
  <c r="V3892" i="1" s="1"/>
  <c r="S3892" i="1"/>
  <c r="BC3891" i="1"/>
  <c r="BE3891" i="1" s="1"/>
  <c r="AP3891" i="1"/>
  <c r="AQ3891" i="1" s="1"/>
  <c r="AN3891" i="1"/>
  <c r="AO3891" i="1" s="1"/>
  <c r="AG3891" i="1"/>
  <c r="AF3891" i="1"/>
  <c r="U3891" i="1"/>
  <c r="T3891" i="1"/>
  <c r="V3891" i="1" s="1"/>
  <c r="S3891" i="1"/>
  <c r="BC3890" i="1"/>
  <c r="AP3890" i="1"/>
  <c r="AQ3890" i="1" s="1"/>
  <c r="AN3890" i="1"/>
  <c r="AO3890" i="1" s="1"/>
  <c r="AR3890" i="1" s="1"/>
  <c r="AG3890" i="1"/>
  <c r="AF3890" i="1"/>
  <c r="U3890" i="1"/>
  <c r="T3890" i="1"/>
  <c r="S3890" i="1"/>
  <c r="BC3889" i="1"/>
  <c r="AP3889" i="1"/>
  <c r="AQ3889" i="1" s="1"/>
  <c r="AN3889" i="1"/>
  <c r="AO3889" i="1" s="1"/>
  <c r="AR3889" i="1" s="1"/>
  <c r="AG3889" i="1"/>
  <c r="AF3889" i="1"/>
  <c r="U3889" i="1"/>
  <c r="T3889" i="1"/>
  <c r="V3889" i="1" s="1"/>
  <c r="S3889" i="1"/>
  <c r="BC3888" i="1"/>
  <c r="AP3888" i="1"/>
  <c r="AQ3888" i="1" s="1"/>
  <c r="AN3888" i="1"/>
  <c r="AO3888" i="1" s="1"/>
  <c r="AG3888" i="1"/>
  <c r="AF3888" i="1"/>
  <c r="U3888" i="1"/>
  <c r="T3888" i="1"/>
  <c r="S3888" i="1"/>
  <c r="BC3887" i="1"/>
  <c r="BE3887" i="1" s="1"/>
  <c r="AP3887" i="1"/>
  <c r="AQ3887" i="1" s="1"/>
  <c r="AN3887" i="1"/>
  <c r="AO3887" i="1" s="1"/>
  <c r="AG3887" i="1"/>
  <c r="AF3887" i="1"/>
  <c r="U3887" i="1"/>
  <c r="T3887" i="1"/>
  <c r="S3887" i="1"/>
  <c r="BC3886" i="1"/>
  <c r="AP3886" i="1"/>
  <c r="AQ3886" i="1" s="1"/>
  <c r="AN3886" i="1"/>
  <c r="AO3886" i="1" s="1"/>
  <c r="AG3886" i="1"/>
  <c r="AF3886" i="1"/>
  <c r="U3886" i="1"/>
  <c r="T3886" i="1"/>
  <c r="S3886" i="1"/>
  <c r="BC3885" i="1"/>
  <c r="AP3885" i="1"/>
  <c r="AQ3885" i="1" s="1"/>
  <c r="AN3885" i="1"/>
  <c r="AO3885" i="1" s="1"/>
  <c r="AG3885" i="1"/>
  <c r="AF3885" i="1"/>
  <c r="U3885" i="1"/>
  <c r="T3885" i="1"/>
  <c r="V3885" i="1" s="1"/>
  <c r="S3885" i="1"/>
  <c r="BC3884" i="1"/>
  <c r="AP3884" i="1"/>
  <c r="AQ3884" i="1" s="1"/>
  <c r="AN3884" i="1"/>
  <c r="AO3884" i="1" s="1"/>
  <c r="AG3884" i="1"/>
  <c r="AF3884" i="1"/>
  <c r="U3884" i="1"/>
  <c r="T3884" i="1"/>
  <c r="S3884" i="1"/>
  <c r="BC3883" i="1"/>
  <c r="BE3883" i="1" s="1"/>
  <c r="AP3883" i="1"/>
  <c r="AQ3883" i="1" s="1"/>
  <c r="AN3883" i="1"/>
  <c r="AO3883" i="1" s="1"/>
  <c r="AG3883" i="1"/>
  <c r="AF3883" i="1"/>
  <c r="U3883" i="1"/>
  <c r="T3883" i="1"/>
  <c r="S3883" i="1"/>
  <c r="BC3882" i="1"/>
  <c r="AP3882" i="1"/>
  <c r="AQ3882" i="1" s="1"/>
  <c r="AN3882" i="1"/>
  <c r="AO3882" i="1" s="1"/>
  <c r="AG3882" i="1"/>
  <c r="AF3882" i="1"/>
  <c r="U3882" i="1"/>
  <c r="T3882" i="1"/>
  <c r="V3882" i="1" s="1"/>
  <c r="S3882" i="1"/>
  <c r="BC3881" i="1"/>
  <c r="AP3881" i="1"/>
  <c r="AQ3881" i="1" s="1"/>
  <c r="AN3881" i="1"/>
  <c r="AO3881" i="1" s="1"/>
  <c r="AG3881" i="1"/>
  <c r="AF3881" i="1"/>
  <c r="U3881" i="1"/>
  <c r="T3881" i="1"/>
  <c r="S3881" i="1"/>
  <c r="BC3880" i="1"/>
  <c r="BE3880" i="1" s="1"/>
  <c r="AP3880" i="1"/>
  <c r="AQ3880" i="1" s="1"/>
  <c r="AN3880" i="1"/>
  <c r="AO3880" i="1" s="1"/>
  <c r="AG3880" i="1"/>
  <c r="AF3880" i="1"/>
  <c r="U3880" i="1"/>
  <c r="T3880" i="1"/>
  <c r="S3880" i="1"/>
  <c r="BC3879" i="1"/>
  <c r="BE3879" i="1" s="1"/>
  <c r="AP3879" i="1"/>
  <c r="AQ3879" i="1" s="1"/>
  <c r="AN3879" i="1"/>
  <c r="AO3879" i="1" s="1"/>
  <c r="AG3879" i="1"/>
  <c r="AF3879" i="1"/>
  <c r="U3879" i="1"/>
  <c r="T3879" i="1"/>
  <c r="S3879" i="1"/>
  <c r="AM3879" i="1" s="1"/>
  <c r="BC3878" i="1"/>
  <c r="AP3878" i="1"/>
  <c r="AQ3878" i="1" s="1"/>
  <c r="AN3878" i="1"/>
  <c r="AO3878" i="1" s="1"/>
  <c r="AG3878" i="1"/>
  <c r="AF3878" i="1"/>
  <c r="U3878" i="1"/>
  <c r="T3878" i="1"/>
  <c r="S3878" i="1"/>
  <c r="BC3877" i="1"/>
  <c r="AP3877" i="1"/>
  <c r="AQ3877" i="1" s="1"/>
  <c r="AN3877" i="1"/>
  <c r="AO3877" i="1" s="1"/>
  <c r="AG3877" i="1"/>
  <c r="AF3877" i="1"/>
  <c r="U3877" i="1"/>
  <c r="T3877" i="1"/>
  <c r="S3877" i="1"/>
  <c r="BC3876" i="1"/>
  <c r="BE3876" i="1" s="1"/>
  <c r="AP3876" i="1"/>
  <c r="AQ3876" i="1" s="1"/>
  <c r="AN3876" i="1"/>
  <c r="AO3876" i="1" s="1"/>
  <c r="AG3876" i="1"/>
  <c r="AF3876" i="1"/>
  <c r="U3876" i="1"/>
  <c r="T3876" i="1"/>
  <c r="V3876" i="1" s="1"/>
  <c r="S3876" i="1"/>
  <c r="BC3875" i="1"/>
  <c r="BE3875" i="1" s="1"/>
  <c r="AP3875" i="1"/>
  <c r="AQ3875" i="1" s="1"/>
  <c r="AN3875" i="1"/>
  <c r="AO3875" i="1" s="1"/>
  <c r="AG3875" i="1"/>
  <c r="AF3875" i="1"/>
  <c r="U3875" i="1"/>
  <c r="T3875" i="1"/>
  <c r="S3875" i="1"/>
  <c r="BC3874" i="1"/>
  <c r="AP3874" i="1"/>
  <c r="AQ3874" i="1" s="1"/>
  <c r="AN3874" i="1"/>
  <c r="AO3874" i="1" s="1"/>
  <c r="AR3874" i="1" s="1"/>
  <c r="AG3874" i="1"/>
  <c r="AF3874" i="1"/>
  <c r="U3874" i="1"/>
  <c r="T3874" i="1"/>
  <c r="S3874" i="1"/>
  <c r="BC3873" i="1"/>
  <c r="AP3873" i="1"/>
  <c r="AQ3873" i="1" s="1"/>
  <c r="AN3873" i="1"/>
  <c r="AO3873" i="1" s="1"/>
  <c r="AG3873" i="1"/>
  <c r="AF3873" i="1"/>
  <c r="U3873" i="1"/>
  <c r="T3873" i="1"/>
  <c r="V3873" i="1" s="1"/>
  <c r="S3873" i="1"/>
  <c r="BC3872" i="1"/>
  <c r="AP3872" i="1"/>
  <c r="AQ3872" i="1" s="1"/>
  <c r="AN3872" i="1"/>
  <c r="AO3872" i="1" s="1"/>
  <c r="AG3872" i="1"/>
  <c r="AF3872" i="1"/>
  <c r="U3872" i="1"/>
  <c r="T3872" i="1"/>
  <c r="S3872" i="1"/>
  <c r="BC3871" i="1"/>
  <c r="BE3871" i="1" s="1"/>
  <c r="AP3871" i="1"/>
  <c r="AQ3871" i="1" s="1"/>
  <c r="AN3871" i="1"/>
  <c r="AO3871" i="1" s="1"/>
  <c r="AG3871" i="1"/>
  <c r="AF3871" i="1"/>
  <c r="U3871" i="1"/>
  <c r="T3871" i="1"/>
  <c r="S3871" i="1"/>
  <c r="BC3870" i="1"/>
  <c r="AP3870" i="1"/>
  <c r="AQ3870" i="1" s="1"/>
  <c r="AN3870" i="1"/>
  <c r="AO3870" i="1" s="1"/>
  <c r="AG3870" i="1"/>
  <c r="AF3870" i="1"/>
  <c r="U3870" i="1"/>
  <c r="T3870" i="1"/>
  <c r="V3870" i="1" s="1"/>
  <c r="S3870" i="1"/>
  <c r="AM3870" i="1" s="1"/>
  <c r="BC3869" i="1"/>
  <c r="AP3869" i="1"/>
  <c r="AQ3869" i="1" s="1"/>
  <c r="AN3869" i="1"/>
  <c r="AO3869" i="1" s="1"/>
  <c r="AR3869" i="1" s="1"/>
  <c r="AG3869" i="1"/>
  <c r="AF3869" i="1"/>
  <c r="U3869" i="1"/>
  <c r="T3869" i="1"/>
  <c r="S3869" i="1"/>
  <c r="BC3868" i="1"/>
  <c r="AP3868" i="1"/>
  <c r="AQ3868" i="1" s="1"/>
  <c r="AN3868" i="1"/>
  <c r="AO3868" i="1" s="1"/>
  <c r="AG3868" i="1"/>
  <c r="AF3868" i="1"/>
  <c r="U3868" i="1"/>
  <c r="T3868" i="1"/>
  <c r="S3868" i="1"/>
  <c r="BC3867" i="1"/>
  <c r="BE3867" i="1" s="1"/>
  <c r="AP3867" i="1"/>
  <c r="AQ3867" i="1" s="1"/>
  <c r="AN3867" i="1"/>
  <c r="AO3867" i="1" s="1"/>
  <c r="AG3867" i="1"/>
  <c r="AF3867" i="1"/>
  <c r="U3867" i="1"/>
  <c r="T3867" i="1"/>
  <c r="S3867" i="1"/>
  <c r="BC3866" i="1"/>
  <c r="AP3866" i="1"/>
  <c r="AQ3866" i="1" s="1"/>
  <c r="AN3866" i="1"/>
  <c r="AO3866" i="1" s="1"/>
  <c r="AG3866" i="1"/>
  <c r="AF3866" i="1"/>
  <c r="U3866" i="1"/>
  <c r="T3866" i="1"/>
  <c r="S3866" i="1"/>
  <c r="BC3865" i="1"/>
  <c r="AP3865" i="1"/>
  <c r="AQ3865" i="1" s="1"/>
  <c r="AN3865" i="1"/>
  <c r="AO3865" i="1" s="1"/>
  <c r="AG3865" i="1"/>
  <c r="AF3865" i="1"/>
  <c r="U3865" i="1"/>
  <c r="T3865" i="1"/>
  <c r="S3865" i="1"/>
  <c r="BC3864" i="1"/>
  <c r="BE3864" i="1" s="1"/>
  <c r="AP3864" i="1"/>
  <c r="AQ3864" i="1" s="1"/>
  <c r="AN3864" i="1"/>
  <c r="AO3864" i="1" s="1"/>
  <c r="AG3864" i="1"/>
  <c r="AF3864" i="1"/>
  <c r="U3864" i="1"/>
  <c r="T3864" i="1"/>
  <c r="V3864" i="1" s="1"/>
  <c r="S3864" i="1"/>
  <c r="BC3863" i="1"/>
  <c r="AP3863" i="1"/>
  <c r="AQ3863" i="1" s="1"/>
  <c r="AN3863" i="1"/>
  <c r="AO3863" i="1" s="1"/>
  <c r="AG3863" i="1"/>
  <c r="AF3863" i="1"/>
  <c r="U3863" i="1"/>
  <c r="T3863" i="1"/>
  <c r="S3863" i="1"/>
  <c r="BC3862" i="1"/>
  <c r="AP3862" i="1"/>
  <c r="AQ3862" i="1" s="1"/>
  <c r="AN3862" i="1"/>
  <c r="AO3862" i="1" s="1"/>
  <c r="AR3862" i="1" s="1"/>
  <c r="AG3862" i="1"/>
  <c r="AF3862" i="1"/>
  <c r="U3862" i="1"/>
  <c r="T3862" i="1"/>
  <c r="V3862" i="1" s="1"/>
  <c r="S3862" i="1"/>
  <c r="BC3861" i="1"/>
  <c r="AP3861" i="1"/>
  <c r="AQ3861" i="1" s="1"/>
  <c r="AN3861" i="1"/>
  <c r="AO3861" i="1" s="1"/>
  <c r="AG3861" i="1"/>
  <c r="AF3861" i="1"/>
  <c r="U3861" i="1"/>
  <c r="T3861" i="1"/>
  <c r="S3861" i="1"/>
  <c r="BC3860" i="1"/>
  <c r="BE3860" i="1" s="1"/>
  <c r="AP3860" i="1"/>
  <c r="AQ3860" i="1" s="1"/>
  <c r="AN3860" i="1"/>
  <c r="AO3860" i="1" s="1"/>
  <c r="AG3860" i="1"/>
  <c r="AF3860" i="1"/>
  <c r="U3860" i="1"/>
  <c r="T3860" i="1"/>
  <c r="S3860" i="1"/>
  <c r="BC3859" i="1"/>
  <c r="AP3859" i="1"/>
  <c r="AQ3859" i="1" s="1"/>
  <c r="AN3859" i="1"/>
  <c r="AO3859" i="1" s="1"/>
  <c r="AG3859" i="1"/>
  <c r="AF3859" i="1"/>
  <c r="U3859" i="1"/>
  <c r="T3859" i="1"/>
  <c r="V3859" i="1" s="1"/>
  <c r="S3859" i="1"/>
  <c r="BC3858" i="1"/>
  <c r="AP3858" i="1"/>
  <c r="AQ3858" i="1" s="1"/>
  <c r="AN3858" i="1"/>
  <c r="AO3858" i="1" s="1"/>
  <c r="AG3858" i="1"/>
  <c r="AF3858" i="1"/>
  <c r="U3858" i="1"/>
  <c r="T3858" i="1"/>
  <c r="V3858" i="1" s="1"/>
  <c r="S3858" i="1"/>
  <c r="BC3857" i="1"/>
  <c r="AP3857" i="1"/>
  <c r="AQ3857" i="1" s="1"/>
  <c r="AN3857" i="1"/>
  <c r="AO3857" i="1" s="1"/>
  <c r="AG3857" i="1"/>
  <c r="AF3857" i="1"/>
  <c r="U3857" i="1"/>
  <c r="T3857" i="1"/>
  <c r="S3857" i="1"/>
  <c r="BC3856" i="1"/>
  <c r="BE3856" i="1" s="1"/>
  <c r="AP3856" i="1"/>
  <c r="AQ3856" i="1" s="1"/>
  <c r="AN3856" i="1"/>
  <c r="AO3856" i="1" s="1"/>
  <c r="AG3856" i="1"/>
  <c r="AF3856" i="1"/>
  <c r="U3856" i="1"/>
  <c r="T3856" i="1"/>
  <c r="V3856" i="1" s="1"/>
  <c r="S3856" i="1"/>
  <c r="BC3855" i="1"/>
  <c r="AP3855" i="1"/>
  <c r="AQ3855" i="1" s="1"/>
  <c r="AN3855" i="1"/>
  <c r="AO3855" i="1" s="1"/>
  <c r="AG3855" i="1"/>
  <c r="AF3855" i="1"/>
  <c r="U3855" i="1"/>
  <c r="T3855" i="1"/>
  <c r="V3855" i="1" s="1"/>
  <c r="S3855" i="1"/>
  <c r="AM3855" i="1" s="1"/>
  <c r="BC3854" i="1"/>
  <c r="AP3854" i="1"/>
  <c r="AQ3854" i="1" s="1"/>
  <c r="AN3854" i="1"/>
  <c r="AO3854" i="1" s="1"/>
  <c r="AR3854" i="1" s="1"/>
  <c r="AG3854" i="1"/>
  <c r="AF3854" i="1"/>
  <c r="U3854" i="1"/>
  <c r="T3854" i="1"/>
  <c r="S3854" i="1"/>
  <c r="BC3853" i="1"/>
  <c r="AP3853" i="1"/>
  <c r="AQ3853" i="1" s="1"/>
  <c r="AN3853" i="1"/>
  <c r="AO3853" i="1" s="1"/>
  <c r="AG3853" i="1"/>
  <c r="AF3853" i="1"/>
  <c r="U3853" i="1"/>
  <c r="T3853" i="1"/>
  <c r="S3853" i="1"/>
  <c r="BC3852" i="1"/>
  <c r="BE3852" i="1" s="1"/>
  <c r="AP3852" i="1"/>
  <c r="AQ3852" i="1" s="1"/>
  <c r="AN3852" i="1"/>
  <c r="AO3852" i="1" s="1"/>
  <c r="AG3852" i="1"/>
  <c r="AF3852" i="1"/>
  <c r="U3852" i="1"/>
  <c r="T3852" i="1"/>
  <c r="V3852" i="1" s="1"/>
  <c r="S3852" i="1"/>
  <c r="BC3851" i="1"/>
  <c r="AP3851" i="1"/>
  <c r="AQ3851" i="1" s="1"/>
  <c r="AN3851" i="1"/>
  <c r="AO3851" i="1" s="1"/>
  <c r="AG3851" i="1"/>
  <c r="AF3851" i="1"/>
  <c r="U3851" i="1"/>
  <c r="T3851" i="1"/>
  <c r="S3851" i="1"/>
  <c r="BC3850" i="1"/>
  <c r="AP3850" i="1"/>
  <c r="AQ3850" i="1" s="1"/>
  <c r="AN3850" i="1"/>
  <c r="AO3850" i="1" s="1"/>
  <c r="AR3850" i="1" s="1"/>
  <c r="AG3850" i="1"/>
  <c r="AF3850" i="1"/>
  <c r="U3850" i="1"/>
  <c r="T3850" i="1"/>
  <c r="V3850" i="1" s="1"/>
  <c r="S3850" i="1"/>
  <c r="BC3849" i="1"/>
  <c r="AP3849" i="1"/>
  <c r="AQ3849" i="1" s="1"/>
  <c r="AN3849" i="1"/>
  <c r="AO3849" i="1" s="1"/>
  <c r="AG3849" i="1"/>
  <c r="AF3849" i="1"/>
  <c r="U3849" i="1"/>
  <c r="T3849" i="1"/>
  <c r="S3849" i="1"/>
  <c r="BC3848" i="1"/>
  <c r="BE3848" i="1" s="1"/>
  <c r="AP3848" i="1"/>
  <c r="AQ3848" i="1" s="1"/>
  <c r="AN3848" i="1"/>
  <c r="AO3848" i="1" s="1"/>
  <c r="AG3848" i="1"/>
  <c r="AF3848" i="1"/>
  <c r="U3848" i="1"/>
  <c r="T3848" i="1"/>
  <c r="S3848" i="1"/>
  <c r="BC3847" i="1"/>
  <c r="BE3847" i="1" s="1"/>
  <c r="AP3847" i="1"/>
  <c r="AQ3847" i="1" s="1"/>
  <c r="AN3847" i="1"/>
  <c r="AO3847" i="1" s="1"/>
  <c r="AG3847" i="1"/>
  <c r="AF3847" i="1"/>
  <c r="U3847" i="1"/>
  <c r="T3847" i="1"/>
  <c r="V3847" i="1" s="1"/>
  <c r="S3847" i="1"/>
  <c r="BC3846" i="1"/>
  <c r="AP3846" i="1"/>
  <c r="AQ3846" i="1" s="1"/>
  <c r="AN3846" i="1"/>
  <c r="AO3846" i="1" s="1"/>
  <c r="AG3846" i="1"/>
  <c r="AF3846" i="1"/>
  <c r="U3846" i="1"/>
  <c r="T3846" i="1"/>
  <c r="S3846" i="1"/>
  <c r="AM3846" i="1" s="1"/>
  <c r="BC3845" i="1"/>
  <c r="AP3845" i="1"/>
  <c r="AQ3845" i="1" s="1"/>
  <c r="AN3845" i="1"/>
  <c r="AO3845" i="1" s="1"/>
  <c r="AG3845" i="1"/>
  <c r="AF3845" i="1"/>
  <c r="U3845" i="1"/>
  <c r="T3845" i="1"/>
  <c r="S3845" i="1"/>
  <c r="BC3844" i="1"/>
  <c r="BE3844" i="1" s="1"/>
  <c r="AP3844" i="1"/>
  <c r="AQ3844" i="1" s="1"/>
  <c r="AN3844" i="1"/>
  <c r="AO3844" i="1" s="1"/>
  <c r="AG3844" i="1"/>
  <c r="AF3844" i="1"/>
  <c r="U3844" i="1"/>
  <c r="T3844" i="1"/>
  <c r="V3844" i="1" s="1"/>
  <c r="S3844" i="1"/>
  <c r="BC3843" i="1"/>
  <c r="BE3843" i="1" s="1"/>
  <c r="AP3843" i="1"/>
  <c r="AQ3843" i="1" s="1"/>
  <c r="AN3843" i="1"/>
  <c r="AO3843" i="1" s="1"/>
  <c r="AG3843" i="1"/>
  <c r="AF3843" i="1"/>
  <c r="U3843" i="1"/>
  <c r="T3843" i="1"/>
  <c r="V3843" i="1" s="1"/>
  <c r="S3843" i="1"/>
  <c r="BC3842" i="1"/>
  <c r="AP3842" i="1"/>
  <c r="AQ3842" i="1" s="1"/>
  <c r="AN3842" i="1"/>
  <c r="AO3842" i="1" s="1"/>
  <c r="AR3842" i="1" s="1"/>
  <c r="AG3842" i="1"/>
  <c r="AF3842" i="1"/>
  <c r="U3842" i="1"/>
  <c r="T3842" i="1"/>
  <c r="S3842" i="1"/>
  <c r="BC3841" i="1"/>
  <c r="AP3841" i="1"/>
  <c r="AQ3841" i="1" s="1"/>
  <c r="AN3841" i="1"/>
  <c r="AO3841" i="1" s="1"/>
  <c r="AR3841" i="1" s="1"/>
  <c r="AG3841" i="1"/>
  <c r="AF3841" i="1"/>
  <c r="U3841" i="1"/>
  <c r="T3841" i="1"/>
  <c r="V3841" i="1" s="1"/>
  <c r="S3841" i="1"/>
  <c r="BC3840" i="1"/>
  <c r="AP3840" i="1"/>
  <c r="AQ3840" i="1" s="1"/>
  <c r="AN3840" i="1"/>
  <c r="AO3840" i="1" s="1"/>
  <c r="AG3840" i="1"/>
  <c r="AF3840" i="1"/>
  <c r="U3840" i="1"/>
  <c r="T3840" i="1"/>
  <c r="S3840" i="1"/>
  <c r="BC3839" i="1"/>
  <c r="BE3839" i="1" s="1"/>
  <c r="AP3839" i="1"/>
  <c r="AQ3839" i="1" s="1"/>
  <c r="AN3839" i="1"/>
  <c r="AO3839" i="1" s="1"/>
  <c r="AG3839" i="1"/>
  <c r="AF3839" i="1"/>
  <c r="U3839" i="1"/>
  <c r="T3839" i="1"/>
  <c r="S3839" i="1"/>
  <c r="BC3838" i="1"/>
  <c r="AP3838" i="1"/>
  <c r="AQ3838" i="1" s="1"/>
  <c r="AN3838" i="1"/>
  <c r="AO3838" i="1" s="1"/>
  <c r="AG3838" i="1"/>
  <c r="AF3838" i="1"/>
  <c r="U3838" i="1"/>
  <c r="T3838" i="1"/>
  <c r="S3838" i="1"/>
  <c r="BC3837" i="1"/>
  <c r="AP3837" i="1"/>
  <c r="AQ3837" i="1" s="1"/>
  <c r="AN3837" i="1"/>
  <c r="AO3837" i="1" s="1"/>
  <c r="AG3837" i="1"/>
  <c r="AF3837" i="1"/>
  <c r="U3837" i="1"/>
  <c r="T3837" i="1"/>
  <c r="V3837" i="1" s="1"/>
  <c r="S3837" i="1"/>
  <c r="BC3836" i="1"/>
  <c r="AP3836" i="1"/>
  <c r="AQ3836" i="1" s="1"/>
  <c r="AN3836" i="1"/>
  <c r="AO3836" i="1" s="1"/>
  <c r="AG3836" i="1"/>
  <c r="AF3836" i="1"/>
  <c r="U3836" i="1"/>
  <c r="T3836" i="1"/>
  <c r="S3836" i="1"/>
  <c r="BC3835" i="1"/>
  <c r="BE3835" i="1" s="1"/>
  <c r="AP3835" i="1"/>
  <c r="AQ3835" i="1" s="1"/>
  <c r="AN3835" i="1"/>
  <c r="AO3835" i="1" s="1"/>
  <c r="AG3835" i="1"/>
  <c r="AF3835" i="1"/>
  <c r="U3835" i="1"/>
  <c r="T3835" i="1"/>
  <c r="S3835" i="1"/>
  <c r="BC3834" i="1"/>
  <c r="AP3834" i="1"/>
  <c r="AQ3834" i="1" s="1"/>
  <c r="AN3834" i="1"/>
  <c r="AO3834" i="1" s="1"/>
  <c r="AG3834" i="1"/>
  <c r="AF3834" i="1"/>
  <c r="U3834" i="1"/>
  <c r="T3834" i="1"/>
  <c r="V3834" i="1" s="1"/>
  <c r="S3834" i="1"/>
  <c r="BC3833" i="1"/>
  <c r="AP3833" i="1"/>
  <c r="AQ3833" i="1" s="1"/>
  <c r="AN3833" i="1"/>
  <c r="AO3833" i="1" s="1"/>
  <c r="AG3833" i="1"/>
  <c r="AF3833" i="1"/>
  <c r="U3833" i="1"/>
  <c r="T3833" i="1"/>
  <c r="S3833" i="1"/>
  <c r="BC3832" i="1"/>
  <c r="BE3832" i="1" s="1"/>
  <c r="AP3832" i="1"/>
  <c r="AQ3832" i="1" s="1"/>
  <c r="AN3832" i="1"/>
  <c r="AO3832" i="1" s="1"/>
  <c r="AG3832" i="1"/>
  <c r="AF3832" i="1"/>
  <c r="U3832" i="1"/>
  <c r="T3832" i="1"/>
  <c r="S3832" i="1"/>
  <c r="BC3831" i="1"/>
  <c r="BE3831" i="1" s="1"/>
  <c r="AP3831" i="1"/>
  <c r="AQ3831" i="1" s="1"/>
  <c r="AN3831" i="1"/>
  <c r="AO3831" i="1" s="1"/>
  <c r="AG3831" i="1"/>
  <c r="AF3831" i="1"/>
  <c r="U3831" i="1"/>
  <c r="T3831" i="1"/>
  <c r="S3831" i="1"/>
  <c r="AM3831" i="1" s="1"/>
  <c r="BC3830" i="1"/>
  <c r="AP3830" i="1"/>
  <c r="AQ3830" i="1" s="1"/>
  <c r="AN3830" i="1"/>
  <c r="AO3830" i="1" s="1"/>
  <c r="AG3830" i="1"/>
  <c r="AF3830" i="1"/>
  <c r="U3830" i="1"/>
  <c r="T3830" i="1"/>
  <c r="S3830" i="1"/>
  <c r="BC3829" i="1"/>
  <c r="AP3829" i="1"/>
  <c r="AQ3829" i="1" s="1"/>
  <c r="AN3829" i="1"/>
  <c r="AO3829" i="1" s="1"/>
  <c r="AG3829" i="1"/>
  <c r="AF3829" i="1"/>
  <c r="U3829" i="1"/>
  <c r="T3829" i="1"/>
  <c r="S3829" i="1"/>
  <c r="BC3828" i="1"/>
  <c r="BE3828" i="1" s="1"/>
  <c r="AP3828" i="1"/>
  <c r="AQ3828" i="1" s="1"/>
  <c r="AN3828" i="1"/>
  <c r="AO3828" i="1" s="1"/>
  <c r="AG3828" i="1"/>
  <c r="AF3828" i="1"/>
  <c r="U3828" i="1"/>
  <c r="T3828" i="1"/>
  <c r="V3828" i="1" s="1"/>
  <c r="S3828" i="1"/>
  <c r="BC3827" i="1"/>
  <c r="BE3827" i="1" s="1"/>
  <c r="AP3827" i="1"/>
  <c r="AQ3827" i="1" s="1"/>
  <c r="AN3827" i="1"/>
  <c r="AO3827" i="1" s="1"/>
  <c r="AG3827" i="1"/>
  <c r="AF3827" i="1"/>
  <c r="U3827" i="1"/>
  <c r="T3827" i="1"/>
  <c r="S3827" i="1"/>
  <c r="BC3826" i="1"/>
  <c r="AP3826" i="1"/>
  <c r="AQ3826" i="1" s="1"/>
  <c r="AN3826" i="1"/>
  <c r="AO3826" i="1" s="1"/>
  <c r="AR3826" i="1" s="1"/>
  <c r="AG3826" i="1"/>
  <c r="AF3826" i="1"/>
  <c r="U3826" i="1"/>
  <c r="T3826" i="1"/>
  <c r="S3826" i="1"/>
  <c r="BC3825" i="1"/>
  <c r="AP3825" i="1"/>
  <c r="AQ3825" i="1" s="1"/>
  <c r="AN3825" i="1"/>
  <c r="AO3825" i="1" s="1"/>
  <c r="AG3825" i="1"/>
  <c r="AF3825" i="1"/>
  <c r="U3825" i="1"/>
  <c r="T3825" i="1"/>
  <c r="S3825" i="1"/>
  <c r="BC3824" i="1"/>
  <c r="BE3824" i="1" s="1"/>
  <c r="AP3824" i="1"/>
  <c r="AQ3824" i="1" s="1"/>
  <c r="AN3824" i="1"/>
  <c r="AO3824" i="1" s="1"/>
  <c r="AG3824" i="1"/>
  <c r="AF3824" i="1"/>
  <c r="U3824" i="1"/>
  <c r="T3824" i="1"/>
  <c r="S3824" i="1"/>
  <c r="BC3823" i="1"/>
  <c r="BE3823" i="1" s="1"/>
  <c r="AP3823" i="1"/>
  <c r="AQ3823" i="1" s="1"/>
  <c r="AN3823" i="1"/>
  <c r="AO3823" i="1" s="1"/>
  <c r="AG3823" i="1"/>
  <c r="AF3823" i="1"/>
  <c r="U3823" i="1"/>
  <c r="T3823" i="1"/>
  <c r="S3823" i="1"/>
  <c r="BC3822" i="1"/>
  <c r="AP3822" i="1"/>
  <c r="AQ3822" i="1" s="1"/>
  <c r="AN3822" i="1"/>
  <c r="AO3822" i="1" s="1"/>
  <c r="AG3822" i="1"/>
  <c r="AF3822" i="1"/>
  <c r="U3822" i="1"/>
  <c r="T3822" i="1"/>
  <c r="S3822" i="1"/>
  <c r="AM3822" i="1" s="1"/>
  <c r="BC3821" i="1"/>
  <c r="BE3821" i="1" s="1"/>
  <c r="AP3821" i="1"/>
  <c r="AQ3821" i="1" s="1"/>
  <c r="AN3821" i="1"/>
  <c r="AO3821" i="1" s="1"/>
  <c r="AG3821" i="1"/>
  <c r="AF3821" i="1"/>
  <c r="U3821" i="1"/>
  <c r="T3821" i="1"/>
  <c r="S3821" i="1"/>
  <c r="BC3820" i="1"/>
  <c r="BE3820" i="1" s="1"/>
  <c r="AP3820" i="1"/>
  <c r="AQ3820" i="1" s="1"/>
  <c r="AN3820" i="1"/>
  <c r="AO3820" i="1" s="1"/>
  <c r="AG3820" i="1"/>
  <c r="AF3820" i="1"/>
  <c r="U3820" i="1"/>
  <c r="T3820" i="1"/>
  <c r="S3820" i="1"/>
  <c r="BC3819" i="1"/>
  <c r="BE3819" i="1" s="1"/>
  <c r="AP3819" i="1"/>
  <c r="AQ3819" i="1" s="1"/>
  <c r="AN3819" i="1"/>
  <c r="AO3819" i="1" s="1"/>
  <c r="AG3819" i="1"/>
  <c r="AF3819" i="1"/>
  <c r="U3819" i="1"/>
  <c r="T3819" i="1"/>
  <c r="S3819" i="1"/>
  <c r="AM3819" i="1" s="1"/>
  <c r="BC3818" i="1"/>
  <c r="AP3818" i="1"/>
  <c r="AQ3818" i="1" s="1"/>
  <c r="AN3818" i="1"/>
  <c r="AO3818" i="1" s="1"/>
  <c r="AG3818" i="1"/>
  <c r="AF3818" i="1"/>
  <c r="U3818" i="1"/>
  <c r="T3818" i="1"/>
  <c r="S3818" i="1"/>
  <c r="BC3817" i="1"/>
  <c r="BE3817" i="1" s="1"/>
  <c r="AP3817" i="1"/>
  <c r="AQ3817" i="1" s="1"/>
  <c r="AN3817" i="1"/>
  <c r="AO3817" i="1" s="1"/>
  <c r="AG3817" i="1"/>
  <c r="AF3817" i="1"/>
  <c r="U3817" i="1"/>
  <c r="T3817" i="1"/>
  <c r="S3817" i="1"/>
  <c r="BC3816" i="1"/>
  <c r="BE3816" i="1" s="1"/>
  <c r="AP3816" i="1"/>
  <c r="AQ3816" i="1" s="1"/>
  <c r="AN3816" i="1"/>
  <c r="AO3816" i="1" s="1"/>
  <c r="AG3816" i="1"/>
  <c r="AF3816" i="1"/>
  <c r="U3816" i="1"/>
  <c r="T3816" i="1"/>
  <c r="S3816" i="1"/>
  <c r="BC3815" i="1"/>
  <c r="BE3815" i="1" s="1"/>
  <c r="AP3815" i="1"/>
  <c r="AQ3815" i="1" s="1"/>
  <c r="AN3815" i="1"/>
  <c r="AO3815" i="1" s="1"/>
  <c r="AG3815" i="1"/>
  <c r="AF3815" i="1"/>
  <c r="U3815" i="1"/>
  <c r="T3815" i="1"/>
  <c r="S3815" i="1"/>
  <c r="BC3814" i="1"/>
  <c r="AP3814" i="1"/>
  <c r="AQ3814" i="1" s="1"/>
  <c r="AN3814" i="1"/>
  <c r="AO3814" i="1" s="1"/>
  <c r="AG3814" i="1"/>
  <c r="AF3814" i="1"/>
  <c r="U3814" i="1"/>
  <c r="T3814" i="1"/>
  <c r="S3814" i="1"/>
  <c r="BC3813" i="1"/>
  <c r="BE3813" i="1" s="1"/>
  <c r="AP3813" i="1"/>
  <c r="AQ3813" i="1" s="1"/>
  <c r="AN3813" i="1"/>
  <c r="AO3813" i="1" s="1"/>
  <c r="AG3813" i="1"/>
  <c r="AF3813" i="1"/>
  <c r="U3813" i="1"/>
  <c r="T3813" i="1"/>
  <c r="V3813" i="1" s="1"/>
  <c r="S3813" i="1"/>
  <c r="BC3812" i="1"/>
  <c r="BE3812" i="1" s="1"/>
  <c r="AP3812" i="1"/>
  <c r="AQ3812" i="1" s="1"/>
  <c r="AN3812" i="1"/>
  <c r="AO3812" i="1" s="1"/>
  <c r="AG3812" i="1"/>
  <c r="AF3812" i="1"/>
  <c r="U3812" i="1"/>
  <c r="T3812" i="1"/>
  <c r="S3812" i="1"/>
  <c r="BC3811" i="1"/>
  <c r="BE3811" i="1" s="1"/>
  <c r="AP3811" i="1"/>
  <c r="AQ3811" i="1" s="1"/>
  <c r="AN3811" i="1"/>
  <c r="AO3811" i="1" s="1"/>
  <c r="AG3811" i="1"/>
  <c r="AF3811" i="1"/>
  <c r="U3811" i="1"/>
  <c r="T3811" i="1"/>
  <c r="S3811" i="1"/>
  <c r="BC3810" i="1"/>
  <c r="AP3810" i="1"/>
  <c r="AQ3810" i="1" s="1"/>
  <c r="AN3810" i="1"/>
  <c r="AO3810" i="1" s="1"/>
  <c r="AG3810" i="1"/>
  <c r="AF3810" i="1"/>
  <c r="U3810" i="1"/>
  <c r="T3810" i="1"/>
  <c r="V3810" i="1" s="1"/>
  <c r="S3810" i="1"/>
  <c r="BC3809" i="1"/>
  <c r="BE3809" i="1" s="1"/>
  <c r="AP3809" i="1"/>
  <c r="AQ3809" i="1" s="1"/>
  <c r="AN3809" i="1"/>
  <c r="AO3809" i="1" s="1"/>
  <c r="AG3809" i="1"/>
  <c r="AF3809" i="1"/>
  <c r="U3809" i="1"/>
  <c r="T3809" i="1"/>
  <c r="S3809" i="1"/>
  <c r="BC3808" i="1"/>
  <c r="BE3808" i="1" s="1"/>
  <c r="AP3808" i="1"/>
  <c r="AQ3808" i="1" s="1"/>
  <c r="AN3808" i="1"/>
  <c r="AO3808" i="1" s="1"/>
  <c r="AG3808" i="1"/>
  <c r="AF3808" i="1"/>
  <c r="U3808" i="1"/>
  <c r="T3808" i="1"/>
  <c r="S3808" i="1"/>
  <c r="BC3807" i="1"/>
  <c r="BE3807" i="1" s="1"/>
  <c r="AP3807" i="1"/>
  <c r="AQ3807" i="1" s="1"/>
  <c r="AN3807" i="1"/>
  <c r="AO3807" i="1" s="1"/>
  <c r="AG3807" i="1"/>
  <c r="AF3807" i="1"/>
  <c r="U3807" i="1"/>
  <c r="T3807" i="1"/>
  <c r="S3807" i="1"/>
  <c r="BC3806" i="1"/>
  <c r="AP3806" i="1"/>
  <c r="AQ3806" i="1" s="1"/>
  <c r="AN3806" i="1"/>
  <c r="AO3806" i="1" s="1"/>
  <c r="AG3806" i="1"/>
  <c r="AF3806" i="1"/>
  <c r="U3806" i="1"/>
  <c r="T3806" i="1"/>
  <c r="S3806" i="1"/>
  <c r="BC3805" i="1"/>
  <c r="BE3805" i="1" s="1"/>
  <c r="AP3805" i="1"/>
  <c r="AQ3805" i="1" s="1"/>
  <c r="AN3805" i="1"/>
  <c r="AO3805" i="1" s="1"/>
  <c r="AG3805" i="1"/>
  <c r="AF3805" i="1"/>
  <c r="U3805" i="1"/>
  <c r="T3805" i="1"/>
  <c r="S3805" i="1"/>
  <c r="BC3804" i="1"/>
  <c r="AP3804" i="1"/>
  <c r="AQ3804" i="1" s="1"/>
  <c r="AN3804" i="1"/>
  <c r="AO3804" i="1" s="1"/>
  <c r="AG3804" i="1"/>
  <c r="AF3804" i="1"/>
  <c r="U3804" i="1"/>
  <c r="T3804" i="1"/>
  <c r="S3804" i="1"/>
  <c r="AM3804" i="1" s="1"/>
  <c r="BC3803" i="1"/>
  <c r="AP3803" i="1"/>
  <c r="AQ3803" i="1" s="1"/>
  <c r="AN3803" i="1"/>
  <c r="AO3803" i="1" s="1"/>
  <c r="AG3803" i="1"/>
  <c r="AF3803" i="1"/>
  <c r="U3803" i="1"/>
  <c r="T3803" i="1"/>
  <c r="S3803" i="1"/>
  <c r="BC3802" i="1"/>
  <c r="AP3802" i="1"/>
  <c r="AQ3802" i="1" s="1"/>
  <c r="AN3802" i="1"/>
  <c r="AO3802" i="1" s="1"/>
  <c r="AG3802" i="1"/>
  <c r="AF3802" i="1"/>
  <c r="U3802" i="1"/>
  <c r="T3802" i="1"/>
  <c r="V3802" i="1" s="1"/>
  <c r="S3802" i="1"/>
  <c r="BC3801" i="1"/>
  <c r="BE3801" i="1" s="1"/>
  <c r="AP3801" i="1"/>
  <c r="AQ3801" i="1" s="1"/>
  <c r="AN3801" i="1"/>
  <c r="AO3801" i="1" s="1"/>
  <c r="AG3801" i="1"/>
  <c r="AF3801" i="1"/>
  <c r="U3801" i="1"/>
  <c r="T3801" i="1"/>
  <c r="V3801" i="1" s="1"/>
  <c r="S3801" i="1"/>
  <c r="BC3800" i="1"/>
  <c r="BE3800" i="1" s="1"/>
  <c r="AP3800" i="1"/>
  <c r="AQ3800" i="1" s="1"/>
  <c r="AN3800" i="1"/>
  <c r="AO3800" i="1" s="1"/>
  <c r="AG3800" i="1"/>
  <c r="AF3800" i="1"/>
  <c r="U3800" i="1"/>
  <c r="T3800" i="1"/>
  <c r="S3800" i="1"/>
  <c r="BC3799" i="1"/>
  <c r="AP3799" i="1"/>
  <c r="AQ3799" i="1" s="1"/>
  <c r="AN3799" i="1"/>
  <c r="AO3799" i="1" s="1"/>
  <c r="AG3799" i="1"/>
  <c r="AF3799" i="1"/>
  <c r="U3799" i="1"/>
  <c r="T3799" i="1"/>
  <c r="S3799" i="1"/>
  <c r="BC3798" i="1"/>
  <c r="AP3798" i="1"/>
  <c r="AQ3798" i="1" s="1"/>
  <c r="AN3798" i="1"/>
  <c r="AO3798" i="1" s="1"/>
  <c r="AG3798" i="1"/>
  <c r="AF3798" i="1"/>
  <c r="U3798" i="1"/>
  <c r="T3798" i="1"/>
  <c r="V3798" i="1" s="1"/>
  <c r="S3798" i="1"/>
  <c r="BC3797" i="1"/>
  <c r="AP3797" i="1"/>
  <c r="AQ3797" i="1" s="1"/>
  <c r="AN3797" i="1"/>
  <c r="AO3797" i="1" s="1"/>
  <c r="AG3797" i="1"/>
  <c r="AF3797" i="1"/>
  <c r="U3797" i="1"/>
  <c r="T3797" i="1"/>
  <c r="S3797" i="1"/>
  <c r="BC3796" i="1"/>
  <c r="BE3796" i="1" s="1"/>
  <c r="AP3796" i="1"/>
  <c r="AQ3796" i="1" s="1"/>
  <c r="AN3796" i="1"/>
  <c r="AO3796" i="1" s="1"/>
  <c r="AG3796" i="1"/>
  <c r="AF3796" i="1"/>
  <c r="U3796" i="1"/>
  <c r="T3796" i="1"/>
  <c r="S3796" i="1"/>
  <c r="BC3795" i="1"/>
  <c r="AP3795" i="1"/>
  <c r="AQ3795" i="1" s="1"/>
  <c r="AN3795" i="1"/>
  <c r="AO3795" i="1" s="1"/>
  <c r="AG3795" i="1"/>
  <c r="AF3795" i="1"/>
  <c r="U3795" i="1"/>
  <c r="T3795" i="1"/>
  <c r="S3795" i="1"/>
  <c r="AM3795" i="1" s="1"/>
  <c r="BC3794" i="1"/>
  <c r="AP3794" i="1"/>
  <c r="AQ3794" i="1" s="1"/>
  <c r="AN3794" i="1"/>
  <c r="AO3794" i="1" s="1"/>
  <c r="AG3794" i="1"/>
  <c r="AF3794" i="1"/>
  <c r="U3794" i="1"/>
  <c r="T3794" i="1"/>
  <c r="S3794" i="1"/>
  <c r="BC3793" i="1"/>
  <c r="AP3793" i="1"/>
  <c r="AQ3793" i="1" s="1"/>
  <c r="AN3793" i="1"/>
  <c r="AO3793" i="1" s="1"/>
  <c r="AG3793" i="1"/>
  <c r="AF3793" i="1"/>
  <c r="U3793" i="1"/>
  <c r="T3793" i="1"/>
  <c r="S3793" i="1"/>
  <c r="BC3792" i="1"/>
  <c r="BE3792" i="1" s="1"/>
  <c r="AP3792" i="1"/>
  <c r="AQ3792" i="1" s="1"/>
  <c r="AN3792" i="1"/>
  <c r="AO3792" i="1" s="1"/>
  <c r="AG3792" i="1"/>
  <c r="AF3792" i="1"/>
  <c r="U3792" i="1"/>
  <c r="T3792" i="1"/>
  <c r="S3792" i="1"/>
  <c r="BC3791" i="1"/>
  <c r="AP3791" i="1"/>
  <c r="AQ3791" i="1" s="1"/>
  <c r="AN3791" i="1"/>
  <c r="AO3791" i="1" s="1"/>
  <c r="AG3791" i="1"/>
  <c r="AF3791" i="1"/>
  <c r="U3791" i="1"/>
  <c r="T3791" i="1"/>
  <c r="S3791" i="1"/>
  <c r="BC3790" i="1"/>
  <c r="AP3790" i="1"/>
  <c r="AQ3790" i="1" s="1"/>
  <c r="AN3790" i="1"/>
  <c r="AO3790" i="1" s="1"/>
  <c r="AG3790" i="1"/>
  <c r="AF3790" i="1"/>
  <c r="U3790" i="1"/>
  <c r="T3790" i="1"/>
  <c r="V3790" i="1" s="1"/>
  <c r="S3790" i="1"/>
  <c r="BC3789" i="1"/>
  <c r="AP3789" i="1"/>
  <c r="AQ3789" i="1" s="1"/>
  <c r="AN3789" i="1"/>
  <c r="AO3789" i="1" s="1"/>
  <c r="AG3789" i="1"/>
  <c r="AF3789" i="1"/>
  <c r="U3789" i="1"/>
  <c r="T3789" i="1"/>
  <c r="V3789" i="1" s="1"/>
  <c r="S3789" i="1"/>
  <c r="BC3788" i="1"/>
  <c r="BE3788" i="1" s="1"/>
  <c r="AP3788" i="1"/>
  <c r="AQ3788" i="1" s="1"/>
  <c r="AN3788" i="1"/>
  <c r="AO3788" i="1" s="1"/>
  <c r="AG3788" i="1"/>
  <c r="AF3788" i="1"/>
  <c r="U3788" i="1"/>
  <c r="T3788" i="1"/>
  <c r="S3788" i="1"/>
  <c r="BC3787" i="1"/>
  <c r="AP3787" i="1"/>
  <c r="AQ3787" i="1" s="1"/>
  <c r="AN3787" i="1"/>
  <c r="AO3787" i="1" s="1"/>
  <c r="AG3787" i="1"/>
  <c r="AF3787" i="1"/>
  <c r="U3787" i="1"/>
  <c r="T3787" i="1"/>
  <c r="S3787" i="1"/>
  <c r="BC3786" i="1"/>
  <c r="AP3786" i="1"/>
  <c r="AQ3786" i="1" s="1"/>
  <c r="AN3786" i="1"/>
  <c r="AO3786" i="1" s="1"/>
  <c r="AG3786" i="1"/>
  <c r="AF3786" i="1"/>
  <c r="U3786" i="1"/>
  <c r="T3786" i="1"/>
  <c r="V3786" i="1" s="1"/>
  <c r="S3786" i="1"/>
  <c r="BC3785" i="1"/>
  <c r="AP3785" i="1"/>
  <c r="AQ3785" i="1" s="1"/>
  <c r="AN3785" i="1"/>
  <c r="AO3785" i="1" s="1"/>
  <c r="AG3785" i="1"/>
  <c r="AF3785" i="1"/>
  <c r="U3785" i="1"/>
  <c r="T3785" i="1"/>
  <c r="S3785" i="1"/>
  <c r="BC3784" i="1"/>
  <c r="BE3784" i="1" s="1"/>
  <c r="AP3784" i="1"/>
  <c r="AQ3784" i="1" s="1"/>
  <c r="AN3784" i="1"/>
  <c r="AO3784" i="1" s="1"/>
  <c r="AR3784" i="1" s="1"/>
  <c r="AG3784" i="1"/>
  <c r="AF3784" i="1"/>
  <c r="U3784" i="1"/>
  <c r="T3784" i="1"/>
  <c r="S3784" i="1"/>
  <c r="BC3783" i="1"/>
  <c r="AP3783" i="1"/>
  <c r="AQ3783" i="1" s="1"/>
  <c r="AN3783" i="1"/>
  <c r="AO3783" i="1" s="1"/>
  <c r="AG3783" i="1"/>
  <c r="AF3783" i="1"/>
  <c r="U3783" i="1"/>
  <c r="T3783" i="1"/>
  <c r="S3783" i="1"/>
  <c r="AM3783" i="1" s="1"/>
  <c r="BC3782" i="1"/>
  <c r="AP3782" i="1"/>
  <c r="AQ3782" i="1" s="1"/>
  <c r="AN3782" i="1"/>
  <c r="AO3782" i="1" s="1"/>
  <c r="AG3782" i="1"/>
  <c r="AF3782" i="1"/>
  <c r="U3782" i="1"/>
  <c r="T3782" i="1"/>
  <c r="S3782" i="1"/>
  <c r="BC3781" i="1"/>
  <c r="AP3781" i="1"/>
  <c r="AQ3781" i="1" s="1"/>
  <c r="AN3781" i="1"/>
  <c r="AO3781" i="1" s="1"/>
  <c r="AG3781" i="1"/>
  <c r="AF3781" i="1"/>
  <c r="U3781" i="1"/>
  <c r="T3781" i="1"/>
  <c r="V3781" i="1" s="1"/>
  <c r="S3781" i="1"/>
  <c r="BC3780" i="1"/>
  <c r="BE3780" i="1" s="1"/>
  <c r="AP3780" i="1"/>
  <c r="AQ3780" i="1" s="1"/>
  <c r="AN3780" i="1"/>
  <c r="AO3780" i="1" s="1"/>
  <c r="AG3780" i="1"/>
  <c r="AF3780" i="1"/>
  <c r="U3780" i="1"/>
  <c r="T3780" i="1"/>
  <c r="S3780" i="1"/>
  <c r="BC3779" i="1"/>
  <c r="AP3779" i="1"/>
  <c r="AQ3779" i="1" s="1"/>
  <c r="AN3779" i="1"/>
  <c r="AO3779" i="1" s="1"/>
  <c r="AG3779" i="1"/>
  <c r="AF3779" i="1"/>
  <c r="U3779" i="1"/>
  <c r="T3779" i="1"/>
  <c r="S3779" i="1"/>
  <c r="BC3778" i="1"/>
  <c r="AP3778" i="1"/>
  <c r="AQ3778" i="1" s="1"/>
  <c r="AN3778" i="1"/>
  <c r="AO3778" i="1" s="1"/>
  <c r="AG3778" i="1"/>
  <c r="AF3778" i="1"/>
  <c r="U3778" i="1"/>
  <c r="T3778" i="1"/>
  <c r="V3778" i="1" s="1"/>
  <c r="S3778" i="1"/>
  <c r="BC3777" i="1"/>
  <c r="AP3777" i="1"/>
  <c r="AQ3777" i="1" s="1"/>
  <c r="AN3777" i="1"/>
  <c r="AO3777" i="1" s="1"/>
  <c r="AG3777" i="1"/>
  <c r="AF3777" i="1"/>
  <c r="U3777" i="1"/>
  <c r="T3777" i="1"/>
  <c r="V3777" i="1" s="1"/>
  <c r="S3777" i="1"/>
  <c r="BC3776" i="1"/>
  <c r="BE3776" i="1" s="1"/>
  <c r="AP3776" i="1"/>
  <c r="AQ3776" i="1" s="1"/>
  <c r="AN3776" i="1"/>
  <c r="AO3776" i="1" s="1"/>
  <c r="AG3776" i="1"/>
  <c r="AF3776" i="1"/>
  <c r="U3776" i="1"/>
  <c r="T3776" i="1"/>
  <c r="S3776" i="1"/>
  <c r="BC3775" i="1"/>
  <c r="AP3775" i="1"/>
  <c r="AQ3775" i="1" s="1"/>
  <c r="AN3775" i="1"/>
  <c r="AO3775" i="1" s="1"/>
  <c r="AG3775" i="1"/>
  <c r="AF3775" i="1"/>
  <c r="U3775" i="1"/>
  <c r="T3775" i="1"/>
  <c r="S3775" i="1"/>
  <c r="BC3774" i="1"/>
  <c r="AP3774" i="1"/>
  <c r="AQ3774" i="1" s="1"/>
  <c r="AN3774" i="1"/>
  <c r="AO3774" i="1" s="1"/>
  <c r="AG3774" i="1"/>
  <c r="AF3774" i="1"/>
  <c r="U3774" i="1"/>
  <c r="T3774" i="1"/>
  <c r="V3774" i="1" s="1"/>
  <c r="S3774" i="1"/>
  <c r="AM3774" i="1" s="1"/>
  <c r="BC3773" i="1"/>
  <c r="AP3773" i="1"/>
  <c r="AQ3773" i="1" s="1"/>
  <c r="AN3773" i="1"/>
  <c r="AO3773" i="1" s="1"/>
  <c r="AG3773" i="1"/>
  <c r="AF3773" i="1"/>
  <c r="U3773" i="1"/>
  <c r="T3773" i="1"/>
  <c r="S3773" i="1"/>
  <c r="BC3772" i="1"/>
  <c r="BE3772" i="1" s="1"/>
  <c r="AP3772" i="1"/>
  <c r="AQ3772" i="1" s="1"/>
  <c r="AN3772" i="1"/>
  <c r="AO3772" i="1" s="1"/>
  <c r="AG3772" i="1"/>
  <c r="AF3772" i="1"/>
  <c r="U3772" i="1"/>
  <c r="T3772" i="1"/>
  <c r="S3772" i="1"/>
  <c r="BC3771" i="1"/>
  <c r="AP3771" i="1"/>
  <c r="AQ3771" i="1" s="1"/>
  <c r="AN3771" i="1"/>
  <c r="AO3771" i="1" s="1"/>
  <c r="AG3771" i="1"/>
  <c r="AF3771" i="1"/>
  <c r="U3771" i="1"/>
  <c r="T3771" i="1"/>
  <c r="S3771" i="1"/>
  <c r="AM3771" i="1" s="1"/>
  <c r="BC3770" i="1"/>
  <c r="AP3770" i="1"/>
  <c r="AQ3770" i="1" s="1"/>
  <c r="AN3770" i="1"/>
  <c r="AO3770" i="1" s="1"/>
  <c r="AG3770" i="1"/>
  <c r="AF3770" i="1"/>
  <c r="U3770" i="1"/>
  <c r="T3770" i="1"/>
  <c r="S3770" i="1"/>
  <c r="BC3769" i="1"/>
  <c r="AP3769" i="1"/>
  <c r="AQ3769" i="1" s="1"/>
  <c r="AN3769" i="1"/>
  <c r="AO3769" i="1" s="1"/>
  <c r="AG3769" i="1"/>
  <c r="AF3769" i="1"/>
  <c r="U3769" i="1"/>
  <c r="T3769" i="1"/>
  <c r="S3769" i="1"/>
  <c r="BC3768" i="1"/>
  <c r="BE3768" i="1" s="1"/>
  <c r="AP3768" i="1"/>
  <c r="AQ3768" i="1" s="1"/>
  <c r="AN3768" i="1"/>
  <c r="AO3768" i="1" s="1"/>
  <c r="AG3768" i="1"/>
  <c r="AF3768" i="1"/>
  <c r="U3768" i="1"/>
  <c r="T3768" i="1"/>
  <c r="S3768" i="1"/>
  <c r="BC3767" i="1"/>
  <c r="AP3767" i="1"/>
  <c r="AQ3767" i="1" s="1"/>
  <c r="AN3767" i="1"/>
  <c r="AO3767" i="1" s="1"/>
  <c r="AG3767" i="1"/>
  <c r="AF3767" i="1"/>
  <c r="U3767" i="1"/>
  <c r="T3767" i="1"/>
  <c r="S3767" i="1"/>
  <c r="BC3766" i="1"/>
  <c r="AP3766" i="1"/>
  <c r="AQ3766" i="1" s="1"/>
  <c r="AN3766" i="1"/>
  <c r="AO3766" i="1" s="1"/>
  <c r="AG3766" i="1"/>
  <c r="AF3766" i="1"/>
  <c r="U3766" i="1"/>
  <c r="T3766" i="1"/>
  <c r="S3766" i="1"/>
  <c r="BC3765" i="1"/>
  <c r="AP3765" i="1"/>
  <c r="AQ3765" i="1" s="1"/>
  <c r="AN3765" i="1"/>
  <c r="AO3765" i="1" s="1"/>
  <c r="AG3765" i="1"/>
  <c r="AF3765" i="1"/>
  <c r="U3765" i="1"/>
  <c r="T3765" i="1"/>
  <c r="V3765" i="1" s="1"/>
  <c r="S3765" i="1"/>
  <c r="BC3764" i="1"/>
  <c r="BE3764" i="1" s="1"/>
  <c r="AP3764" i="1"/>
  <c r="AQ3764" i="1" s="1"/>
  <c r="AN3764" i="1"/>
  <c r="AO3764" i="1" s="1"/>
  <c r="AR3764" i="1" s="1"/>
  <c r="AG3764" i="1"/>
  <c r="AF3764" i="1"/>
  <c r="U3764" i="1"/>
  <c r="T3764" i="1"/>
  <c r="S3764" i="1"/>
  <c r="BC3763" i="1"/>
  <c r="AP3763" i="1"/>
  <c r="AQ3763" i="1" s="1"/>
  <c r="AN3763" i="1"/>
  <c r="AO3763" i="1" s="1"/>
  <c r="AG3763" i="1"/>
  <c r="AF3763" i="1"/>
  <c r="U3763" i="1"/>
  <c r="T3763" i="1"/>
  <c r="S3763" i="1"/>
  <c r="BC3762" i="1"/>
  <c r="AP3762" i="1"/>
  <c r="AQ3762" i="1" s="1"/>
  <c r="AN3762" i="1"/>
  <c r="AO3762" i="1" s="1"/>
  <c r="AG3762" i="1"/>
  <c r="AF3762" i="1"/>
  <c r="U3762" i="1"/>
  <c r="T3762" i="1"/>
  <c r="V3762" i="1" s="1"/>
  <c r="S3762" i="1"/>
  <c r="BC3761" i="1"/>
  <c r="BE3761" i="1" s="1"/>
  <c r="AP3761" i="1"/>
  <c r="AQ3761" i="1" s="1"/>
  <c r="AN3761" i="1"/>
  <c r="AO3761" i="1" s="1"/>
  <c r="AG3761" i="1"/>
  <c r="AF3761" i="1"/>
  <c r="U3761" i="1"/>
  <c r="T3761" i="1"/>
  <c r="S3761" i="1"/>
  <c r="BC3760" i="1"/>
  <c r="BE3760" i="1" s="1"/>
  <c r="AP3760" i="1"/>
  <c r="AQ3760" i="1" s="1"/>
  <c r="AN3760" i="1"/>
  <c r="AO3760" i="1" s="1"/>
  <c r="AG3760" i="1"/>
  <c r="AF3760" i="1"/>
  <c r="U3760" i="1"/>
  <c r="T3760" i="1"/>
  <c r="S3760" i="1"/>
  <c r="BC3759" i="1"/>
  <c r="AP3759" i="1"/>
  <c r="AQ3759" i="1" s="1"/>
  <c r="AN3759" i="1"/>
  <c r="AO3759" i="1" s="1"/>
  <c r="AG3759" i="1"/>
  <c r="AF3759" i="1"/>
  <c r="U3759" i="1"/>
  <c r="T3759" i="1"/>
  <c r="S3759" i="1"/>
  <c r="AM3759" i="1" s="1"/>
  <c r="BC3758" i="1"/>
  <c r="AP3758" i="1"/>
  <c r="AQ3758" i="1" s="1"/>
  <c r="AN3758" i="1"/>
  <c r="AO3758" i="1" s="1"/>
  <c r="AG3758" i="1"/>
  <c r="AF3758" i="1"/>
  <c r="U3758" i="1"/>
  <c r="T3758" i="1"/>
  <c r="S3758" i="1"/>
  <c r="BC3757" i="1"/>
  <c r="AP3757" i="1"/>
  <c r="AQ3757" i="1" s="1"/>
  <c r="AN3757" i="1"/>
  <c r="AO3757" i="1" s="1"/>
  <c r="AG3757" i="1"/>
  <c r="AF3757" i="1"/>
  <c r="U3757" i="1"/>
  <c r="T3757" i="1"/>
  <c r="V3757" i="1" s="1"/>
  <c r="S3757" i="1"/>
  <c r="BC3756" i="1"/>
  <c r="BE3756" i="1" s="1"/>
  <c r="AP3756" i="1"/>
  <c r="AQ3756" i="1" s="1"/>
  <c r="AN3756" i="1"/>
  <c r="AO3756" i="1" s="1"/>
  <c r="AG3756" i="1"/>
  <c r="AF3756" i="1"/>
  <c r="U3756" i="1"/>
  <c r="T3756" i="1"/>
  <c r="S3756" i="1"/>
  <c r="BC3755" i="1"/>
  <c r="AP3755" i="1"/>
  <c r="AQ3755" i="1" s="1"/>
  <c r="AN3755" i="1"/>
  <c r="AO3755" i="1" s="1"/>
  <c r="AG3755" i="1"/>
  <c r="AF3755" i="1"/>
  <c r="U3755" i="1"/>
  <c r="T3755" i="1"/>
  <c r="S3755" i="1"/>
  <c r="BC3754" i="1"/>
  <c r="AP3754" i="1"/>
  <c r="AQ3754" i="1" s="1"/>
  <c r="AN3754" i="1"/>
  <c r="AO3754" i="1" s="1"/>
  <c r="AG3754" i="1"/>
  <c r="AF3754" i="1"/>
  <c r="U3754" i="1"/>
  <c r="T3754" i="1"/>
  <c r="V3754" i="1" s="1"/>
  <c r="S3754" i="1"/>
  <c r="BC3753" i="1"/>
  <c r="AP3753" i="1"/>
  <c r="AQ3753" i="1" s="1"/>
  <c r="AN3753" i="1"/>
  <c r="AO3753" i="1" s="1"/>
  <c r="AG3753" i="1"/>
  <c r="AF3753" i="1"/>
  <c r="U3753" i="1"/>
  <c r="T3753" i="1"/>
  <c r="S3753" i="1"/>
  <c r="BC3752" i="1"/>
  <c r="BE3752" i="1" s="1"/>
  <c r="AP3752" i="1"/>
  <c r="AQ3752" i="1" s="1"/>
  <c r="AN3752" i="1"/>
  <c r="AO3752" i="1" s="1"/>
  <c r="AG3752" i="1"/>
  <c r="AF3752" i="1"/>
  <c r="U3752" i="1"/>
  <c r="T3752" i="1"/>
  <c r="S3752" i="1"/>
  <c r="BC3751" i="1"/>
  <c r="AP3751" i="1"/>
  <c r="AQ3751" i="1" s="1"/>
  <c r="AN3751" i="1"/>
  <c r="AO3751" i="1" s="1"/>
  <c r="AG3751" i="1"/>
  <c r="AF3751" i="1"/>
  <c r="U3751" i="1"/>
  <c r="T3751" i="1"/>
  <c r="S3751" i="1"/>
  <c r="BC3750" i="1"/>
  <c r="AP3750" i="1"/>
  <c r="AQ3750" i="1" s="1"/>
  <c r="AN3750" i="1"/>
  <c r="AO3750" i="1" s="1"/>
  <c r="AG3750" i="1"/>
  <c r="AF3750" i="1"/>
  <c r="U3750" i="1"/>
  <c r="T3750" i="1"/>
  <c r="S3750" i="1"/>
  <c r="BC3749" i="1"/>
  <c r="AP3749" i="1"/>
  <c r="AQ3749" i="1" s="1"/>
  <c r="AN3749" i="1"/>
  <c r="AO3749" i="1" s="1"/>
  <c r="AG3749" i="1"/>
  <c r="AF3749" i="1"/>
  <c r="U3749" i="1"/>
  <c r="T3749" i="1"/>
  <c r="S3749" i="1"/>
  <c r="BC3748" i="1"/>
  <c r="BE3748" i="1" s="1"/>
  <c r="AP3748" i="1"/>
  <c r="AQ3748" i="1" s="1"/>
  <c r="AN3748" i="1"/>
  <c r="AO3748" i="1" s="1"/>
  <c r="AG3748" i="1"/>
  <c r="AF3748" i="1"/>
  <c r="U3748" i="1"/>
  <c r="T3748" i="1"/>
  <c r="S3748" i="1"/>
  <c r="BC3747" i="1"/>
  <c r="AP3747" i="1"/>
  <c r="AQ3747" i="1" s="1"/>
  <c r="AN3747" i="1"/>
  <c r="AO3747" i="1" s="1"/>
  <c r="AG3747" i="1"/>
  <c r="AF3747" i="1"/>
  <c r="U3747" i="1"/>
  <c r="T3747" i="1"/>
  <c r="S3747" i="1"/>
  <c r="AM3747" i="1" s="1"/>
  <c r="BC3746" i="1"/>
  <c r="AP3746" i="1"/>
  <c r="AQ3746" i="1" s="1"/>
  <c r="AN3746" i="1"/>
  <c r="AO3746" i="1" s="1"/>
  <c r="AG3746" i="1"/>
  <c r="AF3746" i="1"/>
  <c r="U3746" i="1"/>
  <c r="T3746" i="1"/>
  <c r="S3746" i="1"/>
  <c r="BC3745" i="1"/>
  <c r="BE3745" i="1" s="1"/>
  <c r="AP3745" i="1"/>
  <c r="AQ3745" i="1" s="1"/>
  <c r="AN3745" i="1"/>
  <c r="AO3745" i="1" s="1"/>
  <c r="AG3745" i="1"/>
  <c r="AF3745" i="1"/>
  <c r="U3745" i="1"/>
  <c r="T3745" i="1"/>
  <c r="S3745" i="1"/>
  <c r="BC3744" i="1"/>
  <c r="BE3744" i="1" s="1"/>
  <c r="AP3744" i="1"/>
  <c r="AQ3744" i="1" s="1"/>
  <c r="AN3744" i="1"/>
  <c r="AO3744" i="1" s="1"/>
  <c r="AG3744" i="1"/>
  <c r="AF3744" i="1"/>
  <c r="U3744" i="1"/>
  <c r="T3744" i="1"/>
  <c r="S3744" i="1"/>
  <c r="BC3743" i="1"/>
  <c r="AP3743" i="1"/>
  <c r="AQ3743" i="1" s="1"/>
  <c r="AN3743" i="1"/>
  <c r="AO3743" i="1" s="1"/>
  <c r="AG3743" i="1"/>
  <c r="AF3743" i="1"/>
  <c r="U3743" i="1"/>
  <c r="T3743" i="1"/>
  <c r="S3743" i="1"/>
  <c r="BC3742" i="1"/>
  <c r="AP3742" i="1"/>
  <c r="AQ3742" i="1" s="1"/>
  <c r="AN3742" i="1"/>
  <c r="AO3742" i="1" s="1"/>
  <c r="AG3742" i="1"/>
  <c r="AF3742" i="1"/>
  <c r="U3742" i="1"/>
  <c r="T3742" i="1"/>
  <c r="V3742" i="1" s="1"/>
  <c r="S3742" i="1"/>
  <c r="BC3741" i="1"/>
  <c r="AP3741" i="1"/>
  <c r="AQ3741" i="1" s="1"/>
  <c r="AN3741" i="1"/>
  <c r="AO3741" i="1" s="1"/>
  <c r="AG3741" i="1"/>
  <c r="AF3741" i="1"/>
  <c r="U3741" i="1"/>
  <c r="T3741" i="1"/>
  <c r="V3741" i="1" s="1"/>
  <c r="S3741" i="1"/>
  <c r="BC3740" i="1"/>
  <c r="AP3740" i="1"/>
  <c r="AQ3740" i="1" s="1"/>
  <c r="AN3740" i="1"/>
  <c r="AO3740" i="1" s="1"/>
  <c r="AG3740" i="1"/>
  <c r="AF3740" i="1"/>
  <c r="U3740" i="1"/>
  <c r="T3740" i="1"/>
  <c r="S3740" i="1"/>
  <c r="BC3739" i="1"/>
  <c r="BE3739" i="1" s="1"/>
  <c r="AP3739" i="1"/>
  <c r="AQ3739" i="1" s="1"/>
  <c r="AN3739" i="1"/>
  <c r="AO3739" i="1" s="1"/>
  <c r="AG3739" i="1"/>
  <c r="AF3739" i="1"/>
  <c r="U3739" i="1"/>
  <c r="T3739" i="1"/>
  <c r="S3739" i="1"/>
  <c r="BC3738" i="1"/>
  <c r="AP3738" i="1"/>
  <c r="AQ3738" i="1" s="1"/>
  <c r="AN3738" i="1"/>
  <c r="AO3738" i="1" s="1"/>
  <c r="AG3738" i="1"/>
  <c r="AF3738" i="1"/>
  <c r="U3738" i="1"/>
  <c r="T3738" i="1"/>
  <c r="V3738" i="1" s="1"/>
  <c r="S3738" i="1"/>
  <c r="AM3738" i="1" s="1"/>
  <c r="BC3737" i="1"/>
  <c r="AP3737" i="1"/>
  <c r="AQ3737" i="1" s="1"/>
  <c r="AN3737" i="1"/>
  <c r="AO3737" i="1" s="1"/>
  <c r="AG3737" i="1"/>
  <c r="AF3737" i="1"/>
  <c r="U3737" i="1"/>
  <c r="T3737" i="1"/>
  <c r="S3737" i="1"/>
  <c r="BC3736" i="1"/>
  <c r="AP3736" i="1"/>
  <c r="AQ3736" i="1" s="1"/>
  <c r="AN3736" i="1"/>
  <c r="AO3736" i="1" s="1"/>
  <c r="AG3736" i="1"/>
  <c r="AF3736" i="1"/>
  <c r="U3736" i="1"/>
  <c r="T3736" i="1"/>
  <c r="S3736" i="1"/>
  <c r="BC3735" i="1"/>
  <c r="BE3735" i="1" s="1"/>
  <c r="AP3735" i="1"/>
  <c r="AQ3735" i="1" s="1"/>
  <c r="AN3735" i="1"/>
  <c r="AO3735" i="1" s="1"/>
  <c r="AG3735" i="1"/>
  <c r="AF3735" i="1"/>
  <c r="U3735" i="1"/>
  <c r="T3735" i="1"/>
  <c r="S3735" i="1"/>
  <c r="BC3734" i="1"/>
  <c r="AP3734" i="1"/>
  <c r="AQ3734" i="1" s="1"/>
  <c r="AN3734" i="1"/>
  <c r="AO3734" i="1" s="1"/>
  <c r="AR3734" i="1" s="1"/>
  <c r="AG3734" i="1"/>
  <c r="AF3734" i="1"/>
  <c r="U3734" i="1"/>
  <c r="T3734" i="1"/>
  <c r="S3734" i="1"/>
  <c r="BC3733" i="1"/>
  <c r="AP3733" i="1"/>
  <c r="AQ3733" i="1" s="1"/>
  <c r="AN3733" i="1"/>
  <c r="AO3733" i="1" s="1"/>
  <c r="AG3733" i="1"/>
  <c r="AF3733" i="1"/>
  <c r="U3733" i="1"/>
  <c r="T3733" i="1"/>
  <c r="S3733" i="1"/>
  <c r="BC3732" i="1"/>
  <c r="AP3732" i="1"/>
  <c r="AQ3732" i="1" s="1"/>
  <c r="AN3732" i="1"/>
  <c r="AO3732" i="1" s="1"/>
  <c r="AG3732" i="1"/>
  <c r="AF3732" i="1"/>
  <c r="U3732" i="1"/>
  <c r="T3732" i="1"/>
  <c r="S3732" i="1"/>
  <c r="BC3731" i="1"/>
  <c r="BE3731" i="1" s="1"/>
  <c r="AP3731" i="1"/>
  <c r="AQ3731" i="1" s="1"/>
  <c r="AN3731" i="1"/>
  <c r="AO3731" i="1" s="1"/>
  <c r="AG3731" i="1"/>
  <c r="AF3731" i="1"/>
  <c r="U3731" i="1"/>
  <c r="T3731" i="1"/>
  <c r="S3731" i="1"/>
  <c r="BC3730" i="1"/>
  <c r="AP3730" i="1"/>
  <c r="AQ3730" i="1" s="1"/>
  <c r="AN3730" i="1"/>
  <c r="AO3730" i="1" s="1"/>
  <c r="AG3730" i="1"/>
  <c r="AF3730" i="1"/>
  <c r="U3730" i="1"/>
  <c r="T3730" i="1"/>
  <c r="V3730" i="1" s="1"/>
  <c r="S3730" i="1"/>
  <c r="BC3729" i="1"/>
  <c r="BE3729" i="1" s="1"/>
  <c r="AP3729" i="1"/>
  <c r="AQ3729" i="1" s="1"/>
  <c r="AN3729" i="1"/>
  <c r="AO3729" i="1" s="1"/>
  <c r="AG3729" i="1"/>
  <c r="AF3729" i="1"/>
  <c r="U3729" i="1"/>
  <c r="T3729" i="1"/>
  <c r="S3729" i="1"/>
  <c r="BC3728" i="1"/>
  <c r="BE3728" i="1" s="1"/>
  <c r="AP3728" i="1"/>
  <c r="AQ3728" i="1" s="1"/>
  <c r="AN3728" i="1"/>
  <c r="AO3728" i="1" s="1"/>
  <c r="AR3728" i="1" s="1"/>
  <c r="AG3728" i="1"/>
  <c r="AF3728" i="1"/>
  <c r="U3728" i="1"/>
  <c r="T3728" i="1"/>
  <c r="S3728" i="1"/>
  <c r="BC3727" i="1"/>
  <c r="AP3727" i="1"/>
  <c r="AQ3727" i="1" s="1"/>
  <c r="AN3727" i="1"/>
  <c r="AO3727" i="1" s="1"/>
  <c r="AG3727" i="1"/>
  <c r="AF3727" i="1"/>
  <c r="U3727" i="1"/>
  <c r="T3727" i="1"/>
  <c r="S3727" i="1"/>
  <c r="BC3726" i="1"/>
  <c r="AP3726" i="1"/>
  <c r="AQ3726" i="1" s="1"/>
  <c r="AN3726" i="1"/>
  <c r="AO3726" i="1" s="1"/>
  <c r="AG3726" i="1"/>
  <c r="AF3726" i="1"/>
  <c r="U3726" i="1"/>
  <c r="T3726" i="1"/>
  <c r="S3726" i="1"/>
  <c r="AM3726" i="1" s="1"/>
  <c r="BC3725" i="1"/>
  <c r="AP3725" i="1"/>
  <c r="AQ3725" i="1" s="1"/>
  <c r="AN3725" i="1"/>
  <c r="AO3725" i="1" s="1"/>
  <c r="AG3725" i="1"/>
  <c r="AF3725" i="1"/>
  <c r="U3725" i="1"/>
  <c r="T3725" i="1"/>
  <c r="S3725" i="1"/>
  <c r="BC3724" i="1"/>
  <c r="AP3724" i="1"/>
  <c r="AQ3724" i="1" s="1"/>
  <c r="AN3724" i="1"/>
  <c r="AO3724" i="1" s="1"/>
  <c r="AG3724" i="1"/>
  <c r="AF3724" i="1"/>
  <c r="U3724" i="1"/>
  <c r="T3724" i="1"/>
  <c r="S3724" i="1"/>
  <c r="BC3723" i="1"/>
  <c r="AP3723" i="1"/>
  <c r="AQ3723" i="1" s="1"/>
  <c r="AN3723" i="1"/>
  <c r="AO3723" i="1" s="1"/>
  <c r="AG3723" i="1"/>
  <c r="AF3723" i="1"/>
  <c r="U3723" i="1"/>
  <c r="T3723" i="1"/>
  <c r="S3723" i="1"/>
  <c r="BC3722" i="1"/>
  <c r="AP3722" i="1"/>
  <c r="AQ3722" i="1" s="1"/>
  <c r="AN3722" i="1"/>
  <c r="AO3722" i="1" s="1"/>
  <c r="AG3722" i="1"/>
  <c r="AF3722" i="1"/>
  <c r="U3722" i="1"/>
  <c r="T3722" i="1"/>
  <c r="S3722" i="1"/>
  <c r="BC3721" i="1"/>
  <c r="AP3721" i="1"/>
  <c r="AQ3721" i="1" s="1"/>
  <c r="AN3721" i="1"/>
  <c r="AO3721" i="1" s="1"/>
  <c r="AR3721" i="1" s="1"/>
  <c r="AG3721" i="1"/>
  <c r="AF3721" i="1"/>
  <c r="U3721" i="1"/>
  <c r="T3721" i="1"/>
  <c r="V3721" i="1" s="1"/>
  <c r="S3721" i="1"/>
  <c r="BC3720" i="1"/>
  <c r="AP3720" i="1"/>
  <c r="AQ3720" i="1" s="1"/>
  <c r="AN3720" i="1"/>
  <c r="AO3720" i="1" s="1"/>
  <c r="AG3720" i="1"/>
  <c r="AF3720" i="1"/>
  <c r="U3720" i="1"/>
  <c r="T3720" i="1"/>
  <c r="S3720" i="1"/>
  <c r="BC3719" i="1"/>
  <c r="BE3719" i="1" s="1"/>
  <c r="AP3719" i="1"/>
  <c r="AQ3719" i="1" s="1"/>
  <c r="AN3719" i="1"/>
  <c r="AO3719" i="1" s="1"/>
  <c r="AG3719" i="1"/>
  <c r="AF3719" i="1"/>
  <c r="U3719" i="1"/>
  <c r="T3719" i="1"/>
  <c r="S3719" i="1"/>
  <c r="BC3718" i="1"/>
  <c r="AP3718" i="1"/>
  <c r="AQ3718" i="1" s="1"/>
  <c r="AN3718" i="1"/>
  <c r="AO3718" i="1" s="1"/>
  <c r="AG3718" i="1"/>
  <c r="AF3718" i="1"/>
  <c r="U3718" i="1"/>
  <c r="T3718" i="1"/>
  <c r="S3718" i="1"/>
  <c r="BC3717" i="1"/>
  <c r="AP3717" i="1"/>
  <c r="AQ3717" i="1" s="1"/>
  <c r="AN3717" i="1"/>
  <c r="AO3717" i="1" s="1"/>
  <c r="AG3717" i="1"/>
  <c r="AF3717" i="1"/>
  <c r="U3717" i="1"/>
  <c r="T3717" i="1"/>
  <c r="V3717" i="1" s="1"/>
  <c r="S3717" i="1"/>
  <c r="BC3716" i="1"/>
  <c r="AP3716" i="1"/>
  <c r="AQ3716" i="1" s="1"/>
  <c r="AN3716" i="1"/>
  <c r="AO3716" i="1" s="1"/>
  <c r="AG3716" i="1"/>
  <c r="AF3716" i="1"/>
  <c r="U3716" i="1"/>
  <c r="T3716" i="1"/>
  <c r="S3716" i="1"/>
  <c r="BC3715" i="1"/>
  <c r="AP3715" i="1"/>
  <c r="AQ3715" i="1" s="1"/>
  <c r="AN3715" i="1"/>
  <c r="AO3715" i="1" s="1"/>
  <c r="AG3715" i="1"/>
  <c r="AF3715" i="1"/>
  <c r="U3715" i="1"/>
  <c r="T3715" i="1"/>
  <c r="S3715" i="1"/>
  <c r="BC3714" i="1"/>
  <c r="AP3714" i="1"/>
  <c r="AQ3714" i="1" s="1"/>
  <c r="AN3714" i="1"/>
  <c r="AO3714" i="1" s="1"/>
  <c r="AG3714" i="1"/>
  <c r="AF3714" i="1"/>
  <c r="U3714" i="1"/>
  <c r="T3714" i="1"/>
  <c r="V3714" i="1" s="1"/>
  <c r="S3714" i="1"/>
  <c r="AM3714" i="1" s="1"/>
  <c r="BC3713" i="1"/>
  <c r="AP3713" i="1"/>
  <c r="AQ3713" i="1" s="1"/>
  <c r="AN3713" i="1"/>
  <c r="AO3713" i="1" s="1"/>
  <c r="AR3713" i="1" s="1"/>
  <c r="AG3713" i="1"/>
  <c r="AF3713" i="1"/>
  <c r="U3713" i="1"/>
  <c r="T3713" i="1"/>
  <c r="S3713" i="1"/>
  <c r="BC3712" i="1"/>
  <c r="AP3712" i="1"/>
  <c r="AQ3712" i="1" s="1"/>
  <c r="AN3712" i="1"/>
  <c r="AO3712" i="1" s="1"/>
  <c r="AG3712" i="1"/>
  <c r="AF3712" i="1"/>
  <c r="U3712" i="1"/>
  <c r="T3712" i="1"/>
  <c r="S3712" i="1"/>
  <c r="BC3711" i="1"/>
  <c r="AP3711" i="1"/>
  <c r="AQ3711" i="1" s="1"/>
  <c r="AN3711" i="1"/>
  <c r="AO3711" i="1" s="1"/>
  <c r="AG3711" i="1"/>
  <c r="AF3711" i="1"/>
  <c r="U3711" i="1"/>
  <c r="T3711" i="1"/>
  <c r="S3711" i="1"/>
  <c r="BC3710" i="1"/>
  <c r="AP3710" i="1"/>
  <c r="AQ3710" i="1" s="1"/>
  <c r="AN3710" i="1"/>
  <c r="AO3710" i="1" s="1"/>
  <c r="AG3710" i="1"/>
  <c r="AF3710" i="1"/>
  <c r="U3710" i="1"/>
  <c r="T3710" i="1"/>
  <c r="S3710" i="1"/>
  <c r="BC3709" i="1"/>
  <c r="AP3709" i="1"/>
  <c r="AQ3709" i="1" s="1"/>
  <c r="AN3709" i="1"/>
  <c r="AO3709" i="1" s="1"/>
  <c r="AG3709" i="1"/>
  <c r="AF3709" i="1"/>
  <c r="U3709" i="1"/>
  <c r="T3709" i="1"/>
  <c r="S3709" i="1"/>
  <c r="BC3708" i="1"/>
  <c r="AP3708" i="1"/>
  <c r="AQ3708" i="1" s="1"/>
  <c r="AN3708" i="1"/>
  <c r="AO3708" i="1" s="1"/>
  <c r="AG3708" i="1"/>
  <c r="AF3708" i="1"/>
  <c r="U3708" i="1"/>
  <c r="T3708" i="1"/>
  <c r="S3708" i="1"/>
  <c r="BC3707" i="1"/>
  <c r="AP3707" i="1"/>
  <c r="AQ3707" i="1" s="1"/>
  <c r="AN3707" i="1"/>
  <c r="AO3707" i="1" s="1"/>
  <c r="AG3707" i="1"/>
  <c r="AF3707" i="1"/>
  <c r="U3707" i="1"/>
  <c r="T3707" i="1"/>
  <c r="S3707" i="1"/>
  <c r="BC3706" i="1"/>
  <c r="AP3706" i="1"/>
  <c r="AQ3706" i="1" s="1"/>
  <c r="AN3706" i="1"/>
  <c r="AO3706" i="1" s="1"/>
  <c r="AG3706" i="1"/>
  <c r="AF3706" i="1"/>
  <c r="U3706" i="1"/>
  <c r="T3706" i="1"/>
  <c r="S3706" i="1"/>
  <c r="BC3705" i="1"/>
  <c r="AP3705" i="1"/>
  <c r="AQ3705" i="1" s="1"/>
  <c r="AN3705" i="1"/>
  <c r="AO3705" i="1" s="1"/>
  <c r="AG3705" i="1"/>
  <c r="AF3705" i="1"/>
  <c r="U3705" i="1"/>
  <c r="T3705" i="1"/>
  <c r="S3705" i="1"/>
  <c r="BC3704" i="1"/>
  <c r="BE3704" i="1" s="1"/>
  <c r="AP3704" i="1"/>
  <c r="AQ3704" i="1" s="1"/>
  <c r="AN3704" i="1"/>
  <c r="AO3704" i="1" s="1"/>
  <c r="AG3704" i="1"/>
  <c r="AF3704" i="1"/>
  <c r="U3704" i="1"/>
  <c r="T3704" i="1"/>
  <c r="S3704" i="1"/>
  <c r="BC3703" i="1"/>
  <c r="AP3703" i="1"/>
  <c r="AQ3703" i="1" s="1"/>
  <c r="AN3703" i="1"/>
  <c r="AO3703" i="1" s="1"/>
  <c r="AG3703" i="1"/>
  <c r="AF3703" i="1"/>
  <c r="U3703" i="1"/>
  <c r="T3703" i="1"/>
  <c r="S3703" i="1"/>
  <c r="BC3702" i="1"/>
  <c r="AP3702" i="1"/>
  <c r="AQ3702" i="1" s="1"/>
  <c r="AN3702" i="1"/>
  <c r="AO3702" i="1" s="1"/>
  <c r="AG3702" i="1"/>
  <c r="AF3702" i="1"/>
  <c r="U3702" i="1"/>
  <c r="T3702" i="1"/>
  <c r="S3702" i="1"/>
  <c r="AM3702" i="1" s="1"/>
  <c r="BC3701" i="1"/>
  <c r="AP3701" i="1"/>
  <c r="AQ3701" i="1" s="1"/>
  <c r="AN3701" i="1"/>
  <c r="AO3701" i="1" s="1"/>
  <c r="AR3701" i="1" s="1"/>
  <c r="AG3701" i="1"/>
  <c r="AF3701" i="1"/>
  <c r="U3701" i="1"/>
  <c r="T3701" i="1"/>
  <c r="S3701" i="1"/>
  <c r="BC3700" i="1"/>
  <c r="BE3700" i="1" s="1"/>
  <c r="AP3700" i="1"/>
  <c r="AQ3700" i="1" s="1"/>
  <c r="AN3700" i="1"/>
  <c r="AO3700" i="1" s="1"/>
  <c r="AG3700" i="1"/>
  <c r="AF3700" i="1"/>
  <c r="U3700" i="1"/>
  <c r="T3700" i="1"/>
  <c r="S3700" i="1"/>
  <c r="BC3699" i="1"/>
  <c r="BE3699" i="1" s="1"/>
  <c r="AP3699" i="1"/>
  <c r="AQ3699" i="1" s="1"/>
  <c r="AN3699" i="1"/>
  <c r="AO3699" i="1" s="1"/>
  <c r="AG3699" i="1"/>
  <c r="AF3699" i="1"/>
  <c r="U3699" i="1"/>
  <c r="T3699" i="1"/>
  <c r="S3699" i="1"/>
  <c r="BC3698" i="1"/>
  <c r="AP3698" i="1"/>
  <c r="AQ3698" i="1" s="1"/>
  <c r="AN3698" i="1"/>
  <c r="AO3698" i="1" s="1"/>
  <c r="AG3698" i="1"/>
  <c r="AF3698" i="1"/>
  <c r="U3698" i="1"/>
  <c r="T3698" i="1"/>
  <c r="S3698" i="1"/>
  <c r="BC3697" i="1"/>
  <c r="AP3697" i="1"/>
  <c r="AQ3697" i="1" s="1"/>
  <c r="AN3697" i="1"/>
  <c r="AO3697" i="1" s="1"/>
  <c r="AG3697" i="1"/>
  <c r="AF3697" i="1"/>
  <c r="U3697" i="1"/>
  <c r="T3697" i="1"/>
  <c r="S3697" i="1"/>
  <c r="BC3696" i="1"/>
  <c r="BE3696" i="1" s="1"/>
  <c r="AP3696" i="1"/>
  <c r="AQ3696" i="1" s="1"/>
  <c r="AN3696" i="1"/>
  <c r="AO3696" i="1" s="1"/>
  <c r="AG3696" i="1"/>
  <c r="AF3696" i="1"/>
  <c r="U3696" i="1"/>
  <c r="T3696" i="1"/>
  <c r="S3696" i="1"/>
  <c r="BC3695" i="1"/>
  <c r="BE3695" i="1" s="1"/>
  <c r="AP3695" i="1"/>
  <c r="AQ3695" i="1" s="1"/>
  <c r="AN3695" i="1"/>
  <c r="AO3695" i="1" s="1"/>
  <c r="AG3695" i="1"/>
  <c r="AF3695" i="1"/>
  <c r="U3695" i="1"/>
  <c r="T3695" i="1"/>
  <c r="S3695" i="1"/>
  <c r="BC3694" i="1"/>
  <c r="AP3694" i="1"/>
  <c r="AQ3694" i="1" s="1"/>
  <c r="AN3694" i="1"/>
  <c r="AO3694" i="1" s="1"/>
  <c r="AG3694" i="1"/>
  <c r="AF3694" i="1"/>
  <c r="U3694" i="1"/>
  <c r="T3694" i="1"/>
  <c r="V3694" i="1" s="1"/>
  <c r="S3694" i="1"/>
  <c r="BC3693" i="1"/>
  <c r="AP3693" i="1"/>
  <c r="AQ3693" i="1" s="1"/>
  <c r="AN3693" i="1"/>
  <c r="AO3693" i="1" s="1"/>
  <c r="AG3693" i="1"/>
  <c r="AF3693" i="1"/>
  <c r="U3693" i="1"/>
  <c r="T3693" i="1"/>
  <c r="S3693" i="1"/>
  <c r="BC3692" i="1"/>
  <c r="AP3692" i="1"/>
  <c r="AQ3692" i="1" s="1"/>
  <c r="AN3692" i="1"/>
  <c r="AO3692" i="1" s="1"/>
  <c r="AG3692" i="1"/>
  <c r="AF3692" i="1"/>
  <c r="U3692" i="1"/>
  <c r="T3692" i="1"/>
  <c r="S3692" i="1"/>
  <c r="BC3691" i="1"/>
  <c r="AP3691" i="1"/>
  <c r="AQ3691" i="1" s="1"/>
  <c r="AN3691" i="1"/>
  <c r="AO3691" i="1" s="1"/>
  <c r="AG3691" i="1"/>
  <c r="AF3691" i="1"/>
  <c r="U3691" i="1"/>
  <c r="T3691" i="1"/>
  <c r="V3691" i="1" s="1"/>
  <c r="S3691" i="1"/>
  <c r="BC3690" i="1"/>
  <c r="AP3690" i="1"/>
  <c r="AQ3690" i="1" s="1"/>
  <c r="AN3690" i="1"/>
  <c r="AO3690" i="1" s="1"/>
  <c r="AG3690" i="1"/>
  <c r="AF3690" i="1"/>
  <c r="U3690" i="1"/>
  <c r="T3690" i="1"/>
  <c r="V3690" i="1" s="1"/>
  <c r="S3690" i="1"/>
  <c r="BC3689" i="1"/>
  <c r="AP3689" i="1"/>
  <c r="AQ3689" i="1" s="1"/>
  <c r="AN3689" i="1"/>
  <c r="AO3689" i="1" s="1"/>
  <c r="AR3689" i="1" s="1"/>
  <c r="AG3689" i="1"/>
  <c r="AF3689" i="1"/>
  <c r="U3689" i="1"/>
  <c r="T3689" i="1"/>
  <c r="S3689" i="1"/>
  <c r="BC3688" i="1"/>
  <c r="AP3688" i="1"/>
  <c r="AQ3688" i="1" s="1"/>
  <c r="AN3688" i="1"/>
  <c r="AO3688" i="1" s="1"/>
  <c r="AG3688" i="1"/>
  <c r="AF3688" i="1"/>
  <c r="U3688" i="1"/>
  <c r="T3688" i="1"/>
  <c r="S3688" i="1"/>
  <c r="BC3687" i="1"/>
  <c r="AP3687" i="1"/>
  <c r="AQ3687" i="1" s="1"/>
  <c r="AN3687" i="1"/>
  <c r="AO3687" i="1" s="1"/>
  <c r="AG3687" i="1"/>
  <c r="AF3687" i="1"/>
  <c r="U3687" i="1"/>
  <c r="T3687" i="1"/>
  <c r="S3687" i="1"/>
  <c r="BC3686" i="1"/>
  <c r="BE3686" i="1" s="1"/>
  <c r="AP3686" i="1"/>
  <c r="AQ3686" i="1" s="1"/>
  <c r="AN3686" i="1"/>
  <c r="AO3686" i="1" s="1"/>
  <c r="AG3686" i="1"/>
  <c r="AF3686" i="1"/>
  <c r="U3686" i="1"/>
  <c r="T3686" i="1"/>
  <c r="S3686" i="1"/>
  <c r="BC3685" i="1"/>
  <c r="AP3685" i="1"/>
  <c r="AQ3685" i="1" s="1"/>
  <c r="AN3685" i="1"/>
  <c r="AO3685" i="1" s="1"/>
  <c r="AG3685" i="1"/>
  <c r="AF3685" i="1"/>
  <c r="U3685" i="1"/>
  <c r="T3685" i="1"/>
  <c r="S3685" i="1"/>
  <c r="BC3684" i="1"/>
  <c r="AP3684" i="1"/>
  <c r="AQ3684" i="1" s="1"/>
  <c r="AN3684" i="1"/>
  <c r="AO3684" i="1" s="1"/>
  <c r="AG3684" i="1"/>
  <c r="AF3684" i="1"/>
  <c r="U3684" i="1"/>
  <c r="T3684" i="1"/>
  <c r="V3684" i="1" s="1"/>
  <c r="S3684" i="1"/>
  <c r="AM3684" i="1" s="1"/>
  <c r="BC3683" i="1"/>
  <c r="AP3683" i="1"/>
  <c r="AQ3683" i="1" s="1"/>
  <c r="AN3683" i="1"/>
  <c r="AO3683" i="1" s="1"/>
  <c r="AG3683" i="1"/>
  <c r="AF3683" i="1"/>
  <c r="U3683" i="1"/>
  <c r="T3683" i="1"/>
  <c r="S3683" i="1"/>
  <c r="BC3682" i="1"/>
  <c r="BE3682" i="1" s="1"/>
  <c r="AP3682" i="1"/>
  <c r="AQ3682" i="1" s="1"/>
  <c r="AN3682" i="1"/>
  <c r="AO3682" i="1" s="1"/>
  <c r="AG3682" i="1"/>
  <c r="AF3682" i="1"/>
  <c r="U3682" i="1"/>
  <c r="T3682" i="1"/>
  <c r="S3682" i="1"/>
  <c r="BC3681" i="1"/>
  <c r="AP3681" i="1"/>
  <c r="AQ3681" i="1" s="1"/>
  <c r="AN3681" i="1"/>
  <c r="AO3681" i="1" s="1"/>
  <c r="AG3681" i="1"/>
  <c r="AF3681" i="1"/>
  <c r="U3681" i="1"/>
  <c r="T3681" i="1"/>
  <c r="S3681" i="1"/>
  <c r="BC3680" i="1"/>
  <c r="AP3680" i="1"/>
  <c r="AQ3680" i="1" s="1"/>
  <c r="AN3680" i="1"/>
  <c r="AO3680" i="1" s="1"/>
  <c r="AG3680" i="1"/>
  <c r="AF3680" i="1"/>
  <c r="U3680" i="1"/>
  <c r="T3680" i="1"/>
  <c r="S3680" i="1"/>
  <c r="BC3679" i="1"/>
  <c r="BE3679" i="1" s="1"/>
  <c r="AP3679" i="1"/>
  <c r="AQ3679" i="1" s="1"/>
  <c r="AN3679" i="1"/>
  <c r="AO3679" i="1" s="1"/>
  <c r="AG3679" i="1"/>
  <c r="AF3679" i="1"/>
  <c r="U3679" i="1"/>
  <c r="T3679" i="1"/>
  <c r="S3679" i="1"/>
  <c r="BC3678" i="1"/>
  <c r="BE3678" i="1" s="1"/>
  <c r="AP3678" i="1"/>
  <c r="AQ3678" i="1" s="1"/>
  <c r="AN3678" i="1"/>
  <c r="AO3678" i="1" s="1"/>
  <c r="AG3678" i="1"/>
  <c r="AF3678" i="1"/>
  <c r="U3678" i="1"/>
  <c r="T3678" i="1"/>
  <c r="S3678" i="1"/>
  <c r="AM3678" i="1" s="1"/>
  <c r="BC3677" i="1"/>
  <c r="AP3677" i="1"/>
  <c r="AQ3677" i="1" s="1"/>
  <c r="AN3677" i="1"/>
  <c r="AO3677" i="1" s="1"/>
  <c r="AR3677" i="1" s="1"/>
  <c r="AG3677" i="1"/>
  <c r="AF3677" i="1"/>
  <c r="U3677" i="1"/>
  <c r="T3677" i="1"/>
  <c r="S3677" i="1"/>
  <c r="BC3676" i="1"/>
  <c r="BE3676" i="1" s="1"/>
  <c r="AP3676" i="1"/>
  <c r="AQ3676" i="1" s="1"/>
  <c r="AN3676" i="1"/>
  <c r="AO3676" i="1" s="1"/>
  <c r="AG3676" i="1"/>
  <c r="AF3676" i="1"/>
  <c r="U3676" i="1"/>
  <c r="T3676" i="1"/>
  <c r="S3676" i="1"/>
  <c r="BC3675" i="1"/>
  <c r="AP3675" i="1"/>
  <c r="AQ3675" i="1" s="1"/>
  <c r="AN3675" i="1"/>
  <c r="AO3675" i="1" s="1"/>
  <c r="AG3675" i="1"/>
  <c r="AF3675" i="1"/>
  <c r="U3675" i="1"/>
  <c r="T3675" i="1"/>
  <c r="S3675" i="1"/>
  <c r="AM3675" i="1" s="1"/>
  <c r="BC3674" i="1"/>
  <c r="BE3674" i="1" s="1"/>
  <c r="AP3674" i="1"/>
  <c r="AQ3674" i="1" s="1"/>
  <c r="AN3674" i="1"/>
  <c r="AO3674" i="1" s="1"/>
  <c r="AG3674" i="1"/>
  <c r="AF3674" i="1"/>
  <c r="U3674" i="1"/>
  <c r="T3674" i="1"/>
  <c r="S3674" i="1"/>
  <c r="BC3673" i="1"/>
  <c r="AP3673" i="1"/>
  <c r="AQ3673" i="1" s="1"/>
  <c r="AN3673" i="1"/>
  <c r="AO3673" i="1" s="1"/>
  <c r="AG3673" i="1"/>
  <c r="AF3673" i="1"/>
  <c r="U3673" i="1"/>
  <c r="T3673" i="1"/>
  <c r="S3673" i="1"/>
  <c r="BC3672" i="1"/>
  <c r="AP3672" i="1"/>
  <c r="AQ3672" i="1" s="1"/>
  <c r="AN3672" i="1"/>
  <c r="AO3672" i="1" s="1"/>
  <c r="AG3672" i="1"/>
  <c r="AF3672" i="1"/>
  <c r="U3672" i="1"/>
  <c r="T3672" i="1"/>
  <c r="S3672" i="1"/>
  <c r="BC3671" i="1"/>
  <c r="BE3671" i="1" s="1"/>
  <c r="AP3671" i="1"/>
  <c r="AQ3671" i="1" s="1"/>
  <c r="AN3671" i="1"/>
  <c r="AO3671" i="1" s="1"/>
  <c r="AG3671" i="1"/>
  <c r="AF3671" i="1"/>
  <c r="U3671" i="1"/>
  <c r="T3671" i="1"/>
  <c r="S3671" i="1"/>
  <c r="BC3670" i="1"/>
  <c r="BE3670" i="1" s="1"/>
  <c r="AP3670" i="1"/>
  <c r="AQ3670" i="1" s="1"/>
  <c r="AN3670" i="1"/>
  <c r="AO3670" i="1" s="1"/>
  <c r="AG3670" i="1"/>
  <c r="AF3670" i="1"/>
  <c r="U3670" i="1"/>
  <c r="T3670" i="1"/>
  <c r="S3670" i="1"/>
  <c r="BC3669" i="1"/>
  <c r="AP3669" i="1"/>
  <c r="AQ3669" i="1" s="1"/>
  <c r="AN3669" i="1"/>
  <c r="AO3669" i="1" s="1"/>
  <c r="AG3669" i="1"/>
  <c r="AF3669" i="1"/>
  <c r="U3669" i="1"/>
  <c r="T3669" i="1"/>
  <c r="S3669" i="1"/>
  <c r="BC3668" i="1"/>
  <c r="AP3668" i="1"/>
  <c r="AQ3668" i="1" s="1"/>
  <c r="AN3668" i="1"/>
  <c r="AO3668" i="1" s="1"/>
  <c r="AG3668" i="1"/>
  <c r="AF3668" i="1"/>
  <c r="U3668" i="1"/>
  <c r="T3668" i="1"/>
  <c r="S3668" i="1"/>
  <c r="BC3667" i="1"/>
  <c r="BE3667" i="1" s="1"/>
  <c r="AP3667" i="1"/>
  <c r="AQ3667" i="1" s="1"/>
  <c r="AN3667" i="1"/>
  <c r="AO3667" i="1" s="1"/>
  <c r="AR3667" i="1" s="1"/>
  <c r="AG3667" i="1"/>
  <c r="AF3667" i="1"/>
  <c r="U3667" i="1"/>
  <c r="T3667" i="1"/>
  <c r="S3667" i="1"/>
  <c r="BC3666" i="1"/>
  <c r="BE3666" i="1" s="1"/>
  <c r="AP3666" i="1"/>
  <c r="AQ3666" i="1" s="1"/>
  <c r="AN3666" i="1"/>
  <c r="AO3666" i="1" s="1"/>
  <c r="AG3666" i="1"/>
  <c r="AF3666" i="1"/>
  <c r="U3666" i="1"/>
  <c r="T3666" i="1"/>
  <c r="S3666" i="1"/>
  <c r="AM3666" i="1" s="1"/>
  <c r="BC3665" i="1"/>
  <c r="AP3665" i="1"/>
  <c r="AQ3665" i="1" s="1"/>
  <c r="AN3665" i="1"/>
  <c r="AO3665" i="1" s="1"/>
  <c r="AR3665" i="1" s="1"/>
  <c r="AG3665" i="1"/>
  <c r="AF3665" i="1"/>
  <c r="U3665" i="1"/>
  <c r="T3665" i="1"/>
  <c r="S3665" i="1"/>
  <c r="BC3664" i="1"/>
  <c r="AP3664" i="1"/>
  <c r="AQ3664" i="1" s="1"/>
  <c r="AN3664" i="1"/>
  <c r="AO3664" i="1" s="1"/>
  <c r="AG3664" i="1"/>
  <c r="AF3664" i="1"/>
  <c r="U3664" i="1"/>
  <c r="T3664" i="1"/>
  <c r="V3664" i="1" s="1"/>
  <c r="S3664" i="1"/>
  <c r="BC3663" i="1"/>
  <c r="AP3663" i="1"/>
  <c r="AQ3663" i="1" s="1"/>
  <c r="AN3663" i="1"/>
  <c r="AO3663" i="1" s="1"/>
  <c r="AG3663" i="1"/>
  <c r="AF3663" i="1"/>
  <c r="U3663" i="1"/>
  <c r="T3663" i="1"/>
  <c r="S3663" i="1"/>
  <c r="AM3663" i="1" s="1"/>
  <c r="BC3662" i="1"/>
  <c r="BE3662" i="1" s="1"/>
  <c r="AP3662" i="1"/>
  <c r="AQ3662" i="1" s="1"/>
  <c r="AN3662" i="1"/>
  <c r="AO3662" i="1" s="1"/>
  <c r="AG3662" i="1"/>
  <c r="AF3662" i="1"/>
  <c r="U3662" i="1"/>
  <c r="T3662" i="1"/>
  <c r="S3662" i="1"/>
  <c r="BC3661" i="1"/>
  <c r="AP3661" i="1"/>
  <c r="AQ3661" i="1" s="1"/>
  <c r="AN3661" i="1"/>
  <c r="AO3661" i="1" s="1"/>
  <c r="AR3661" i="1" s="1"/>
  <c r="AG3661" i="1"/>
  <c r="AF3661" i="1"/>
  <c r="U3661" i="1"/>
  <c r="T3661" i="1"/>
  <c r="S3661" i="1"/>
  <c r="BC3660" i="1"/>
  <c r="BE3660" i="1" s="1"/>
  <c r="AP3660" i="1"/>
  <c r="AQ3660" i="1" s="1"/>
  <c r="AN3660" i="1"/>
  <c r="AO3660" i="1" s="1"/>
  <c r="AG3660" i="1"/>
  <c r="AF3660" i="1"/>
  <c r="U3660" i="1"/>
  <c r="T3660" i="1"/>
  <c r="S3660" i="1"/>
  <c r="BC3659" i="1"/>
  <c r="AP3659" i="1"/>
  <c r="AQ3659" i="1" s="1"/>
  <c r="AN3659" i="1"/>
  <c r="AO3659" i="1" s="1"/>
  <c r="AG3659" i="1"/>
  <c r="AF3659" i="1"/>
  <c r="U3659" i="1"/>
  <c r="T3659" i="1"/>
  <c r="S3659" i="1"/>
  <c r="BC3658" i="1"/>
  <c r="BE3658" i="1" s="1"/>
  <c r="AP3658" i="1"/>
  <c r="AQ3658" i="1" s="1"/>
  <c r="AN3658" i="1"/>
  <c r="AO3658" i="1" s="1"/>
  <c r="AG3658" i="1"/>
  <c r="AF3658" i="1"/>
  <c r="U3658" i="1"/>
  <c r="T3658" i="1"/>
  <c r="S3658" i="1"/>
  <c r="BC3657" i="1"/>
  <c r="AP3657" i="1"/>
  <c r="AQ3657" i="1" s="1"/>
  <c r="AN3657" i="1"/>
  <c r="AO3657" i="1" s="1"/>
  <c r="AG3657" i="1"/>
  <c r="AF3657" i="1"/>
  <c r="U3657" i="1"/>
  <c r="T3657" i="1"/>
  <c r="S3657" i="1"/>
  <c r="BC3656" i="1"/>
  <c r="AP3656" i="1"/>
  <c r="AQ3656" i="1" s="1"/>
  <c r="AN3656" i="1"/>
  <c r="AO3656" i="1" s="1"/>
  <c r="AG3656" i="1"/>
  <c r="AF3656" i="1"/>
  <c r="U3656" i="1"/>
  <c r="T3656" i="1"/>
  <c r="S3656" i="1"/>
  <c r="BC3655" i="1"/>
  <c r="AP3655" i="1"/>
  <c r="AQ3655" i="1" s="1"/>
  <c r="AN3655" i="1"/>
  <c r="AO3655" i="1" s="1"/>
  <c r="AG3655" i="1"/>
  <c r="AF3655" i="1"/>
  <c r="U3655" i="1"/>
  <c r="T3655" i="1"/>
  <c r="S3655" i="1"/>
  <c r="BC3654" i="1"/>
  <c r="BE3654" i="1" s="1"/>
  <c r="AP3654" i="1"/>
  <c r="AQ3654" i="1" s="1"/>
  <c r="AN3654" i="1"/>
  <c r="AO3654" i="1" s="1"/>
  <c r="AG3654" i="1"/>
  <c r="AF3654" i="1"/>
  <c r="U3654" i="1"/>
  <c r="T3654" i="1"/>
  <c r="V3654" i="1" s="1"/>
  <c r="S3654" i="1"/>
  <c r="AM3654" i="1" s="1"/>
  <c r="BC3653" i="1"/>
  <c r="AP3653" i="1"/>
  <c r="AQ3653" i="1" s="1"/>
  <c r="AN3653" i="1"/>
  <c r="AO3653" i="1" s="1"/>
  <c r="AG3653" i="1"/>
  <c r="AF3653" i="1"/>
  <c r="U3653" i="1"/>
  <c r="T3653" i="1"/>
  <c r="S3653" i="1"/>
  <c r="BC3652" i="1"/>
  <c r="AP3652" i="1"/>
  <c r="AQ3652" i="1" s="1"/>
  <c r="AN3652" i="1"/>
  <c r="AO3652" i="1" s="1"/>
  <c r="AG3652" i="1"/>
  <c r="AF3652" i="1"/>
  <c r="U3652" i="1"/>
  <c r="T3652" i="1"/>
  <c r="S3652" i="1"/>
  <c r="BC3651" i="1"/>
  <c r="AP3651" i="1"/>
  <c r="AQ3651" i="1" s="1"/>
  <c r="AN3651" i="1"/>
  <c r="AO3651" i="1" s="1"/>
  <c r="AG3651" i="1"/>
  <c r="AF3651" i="1"/>
  <c r="U3651" i="1"/>
  <c r="T3651" i="1"/>
  <c r="V3651" i="1" s="1"/>
  <c r="S3651" i="1"/>
  <c r="AM3651" i="1" s="1"/>
  <c r="BC3650" i="1"/>
  <c r="BE3650" i="1" s="1"/>
  <c r="AP3650" i="1"/>
  <c r="AQ3650" i="1" s="1"/>
  <c r="AN3650" i="1"/>
  <c r="AO3650" i="1" s="1"/>
  <c r="AG3650" i="1"/>
  <c r="AF3650" i="1"/>
  <c r="U3650" i="1"/>
  <c r="T3650" i="1"/>
  <c r="S3650" i="1"/>
  <c r="BC3649" i="1"/>
  <c r="AP3649" i="1"/>
  <c r="AQ3649" i="1" s="1"/>
  <c r="AN3649" i="1"/>
  <c r="AO3649" i="1" s="1"/>
  <c r="AG3649" i="1"/>
  <c r="AF3649" i="1"/>
  <c r="U3649" i="1"/>
  <c r="T3649" i="1"/>
  <c r="S3649" i="1"/>
  <c r="BC3648" i="1"/>
  <c r="AP3648" i="1"/>
  <c r="AQ3648" i="1" s="1"/>
  <c r="AN3648" i="1"/>
  <c r="AO3648" i="1" s="1"/>
  <c r="AG3648" i="1"/>
  <c r="AF3648" i="1"/>
  <c r="U3648" i="1"/>
  <c r="T3648" i="1"/>
  <c r="S3648" i="1"/>
  <c r="BC3647" i="1"/>
  <c r="BE3647" i="1" s="1"/>
  <c r="AP3647" i="1"/>
  <c r="AQ3647" i="1" s="1"/>
  <c r="AN3647" i="1"/>
  <c r="AO3647" i="1" s="1"/>
  <c r="AG3647" i="1"/>
  <c r="AF3647" i="1"/>
  <c r="U3647" i="1"/>
  <c r="T3647" i="1"/>
  <c r="S3647" i="1"/>
  <c r="BC3646" i="1"/>
  <c r="BE3646" i="1" s="1"/>
  <c r="AP3646" i="1"/>
  <c r="AQ3646" i="1" s="1"/>
  <c r="AN3646" i="1"/>
  <c r="AO3646" i="1" s="1"/>
  <c r="AG3646" i="1"/>
  <c r="AF3646" i="1"/>
  <c r="U3646" i="1"/>
  <c r="T3646" i="1"/>
  <c r="S3646" i="1"/>
  <c r="BC3645" i="1"/>
  <c r="AP3645" i="1"/>
  <c r="AQ3645" i="1" s="1"/>
  <c r="AN3645" i="1"/>
  <c r="AO3645" i="1" s="1"/>
  <c r="AG3645" i="1"/>
  <c r="AF3645" i="1"/>
  <c r="U3645" i="1"/>
  <c r="T3645" i="1"/>
  <c r="S3645" i="1"/>
  <c r="BC3644" i="1"/>
  <c r="AP3644" i="1"/>
  <c r="AQ3644" i="1" s="1"/>
  <c r="AN3644" i="1"/>
  <c r="AO3644" i="1" s="1"/>
  <c r="AG3644" i="1"/>
  <c r="AF3644" i="1"/>
  <c r="U3644" i="1"/>
  <c r="T3644" i="1"/>
  <c r="S3644" i="1"/>
  <c r="BC3643" i="1"/>
  <c r="BE3643" i="1" s="1"/>
  <c r="AP3643" i="1"/>
  <c r="AQ3643" i="1" s="1"/>
  <c r="AN3643" i="1"/>
  <c r="AO3643" i="1" s="1"/>
  <c r="AG3643" i="1"/>
  <c r="AF3643" i="1"/>
  <c r="U3643" i="1"/>
  <c r="T3643" i="1"/>
  <c r="V3643" i="1" s="1"/>
  <c r="S3643" i="1"/>
  <c r="BC3642" i="1"/>
  <c r="BE3642" i="1" s="1"/>
  <c r="AP3642" i="1"/>
  <c r="AQ3642" i="1" s="1"/>
  <c r="AN3642" i="1"/>
  <c r="AO3642" i="1" s="1"/>
  <c r="AG3642" i="1"/>
  <c r="AF3642" i="1"/>
  <c r="U3642" i="1"/>
  <c r="T3642" i="1"/>
  <c r="S3642" i="1"/>
  <c r="AM3642" i="1" s="1"/>
  <c r="BC3641" i="1"/>
  <c r="AP3641" i="1"/>
  <c r="AQ3641" i="1" s="1"/>
  <c r="AN3641" i="1"/>
  <c r="AO3641" i="1" s="1"/>
  <c r="AG3641" i="1"/>
  <c r="AF3641" i="1"/>
  <c r="U3641" i="1"/>
  <c r="T3641" i="1"/>
  <c r="S3641" i="1"/>
  <c r="BC3640" i="1"/>
  <c r="BE3640" i="1" s="1"/>
  <c r="AP3640" i="1"/>
  <c r="AQ3640" i="1" s="1"/>
  <c r="AN3640" i="1"/>
  <c r="AO3640" i="1" s="1"/>
  <c r="AG3640" i="1"/>
  <c r="AF3640" i="1"/>
  <c r="U3640" i="1"/>
  <c r="T3640" i="1"/>
  <c r="S3640" i="1"/>
  <c r="BC3639" i="1"/>
  <c r="BE3639" i="1" s="1"/>
  <c r="AP3639" i="1"/>
  <c r="AQ3639" i="1" s="1"/>
  <c r="AN3639" i="1"/>
  <c r="AO3639" i="1" s="1"/>
  <c r="AG3639" i="1"/>
  <c r="AF3639" i="1"/>
  <c r="U3639" i="1"/>
  <c r="T3639" i="1"/>
  <c r="S3639" i="1"/>
  <c r="BC3638" i="1"/>
  <c r="BE3638" i="1" s="1"/>
  <c r="AP3638" i="1"/>
  <c r="AQ3638" i="1" s="1"/>
  <c r="AN3638" i="1"/>
  <c r="AO3638" i="1" s="1"/>
  <c r="AG3638" i="1"/>
  <c r="AF3638" i="1"/>
  <c r="U3638" i="1"/>
  <c r="T3638" i="1"/>
  <c r="S3638" i="1"/>
  <c r="BC3637" i="1"/>
  <c r="AP3637" i="1"/>
  <c r="AQ3637" i="1" s="1"/>
  <c r="AN3637" i="1"/>
  <c r="AO3637" i="1" s="1"/>
  <c r="AG3637" i="1"/>
  <c r="AF3637" i="1"/>
  <c r="U3637" i="1"/>
  <c r="T3637" i="1"/>
  <c r="S3637" i="1"/>
  <c r="BC3636" i="1"/>
  <c r="AP3636" i="1"/>
  <c r="AQ3636" i="1" s="1"/>
  <c r="AN3636" i="1"/>
  <c r="AO3636" i="1" s="1"/>
  <c r="AG3636" i="1"/>
  <c r="AF3636" i="1"/>
  <c r="U3636" i="1"/>
  <c r="T3636" i="1"/>
  <c r="S3636" i="1"/>
  <c r="AM3636" i="1" s="1"/>
  <c r="BC3635" i="1"/>
  <c r="BE3635" i="1" s="1"/>
  <c r="AP3635" i="1"/>
  <c r="AQ3635" i="1" s="1"/>
  <c r="AN3635" i="1"/>
  <c r="AO3635" i="1" s="1"/>
  <c r="AG3635" i="1"/>
  <c r="AF3635" i="1"/>
  <c r="U3635" i="1"/>
  <c r="T3635" i="1"/>
  <c r="S3635" i="1"/>
  <c r="BC3634" i="1"/>
  <c r="BE3634" i="1" s="1"/>
  <c r="AP3634" i="1"/>
  <c r="AQ3634" i="1" s="1"/>
  <c r="AN3634" i="1"/>
  <c r="AO3634" i="1" s="1"/>
  <c r="AG3634" i="1"/>
  <c r="AF3634" i="1"/>
  <c r="U3634" i="1"/>
  <c r="T3634" i="1"/>
  <c r="S3634" i="1"/>
  <c r="BC3633" i="1"/>
  <c r="AP3633" i="1"/>
  <c r="AQ3633" i="1" s="1"/>
  <c r="AN3633" i="1"/>
  <c r="AO3633" i="1" s="1"/>
  <c r="AG3633" i="1"/>
  <c r="AF3633" i="1"/>
  <c r="U3633" i="1"/>
  <c r="T3633" i="1"/>
  <c r="S3633" i="1"/>
  <c r="BC3632" i="1"/>
  <c r="AP3632" i="1"/>
  <c r="AQ3632" i="1" s="1"/>
  <c r="AN3632" i="1"/>
  <c r="AO3632" i="1" s="1"/>
  <c r="AG3632" i="1"/>
  <c r="AF3632" i="1"/>
  <c r="U3632" i="1"/>
  <c r="T3632" i="1"/>
  <c r="S3632" i="1"/>
  <c r="BC3631" i="1"/>
  <c r="BE3631" i="1" s="1"/>
  <c r="AP3631" i="1"/>
  <c r="AQ3631" i="1" s="1"/>
  <c r="AN3631" i="1"/>
  <c r="AO3631" i="1" s="1"/>
  <c r="AG3631" i="1"/>
  <c r="AF3631" i="1"/>
  <c r="U3631" i="1"/>
  <c r="T3631" i="1"/>
  <c r="S3631" i="1"/>
  <c r="BC3630" i="1"/>
  <c r="BE3630" i="1" s="1"/>
  <c r="AP3630" i="1"/>
  <c r="AQ3630" i="1" s="1"/>
  <c r="AN3630" i="1"/>
  <c r="AO3630" i="1" s="1"/>
  <c r="AG3630" i="1"/>
  <c r="AF3630" i="1"/>
  <c r="U3630" i="1"/>
  <c r="T3630" i="1"/>
  <c r="S3630" i="1"/>
  <c r="BC3629" i="1"/>
  <c r="AP3629" i="1"/>
  <c r="AQ3629" i="1" s="1"/>
  <c r="AN3629" i="1"/>
  <c r="AO3629" i="1" s="1"/>
  <c r="AR3629" i="1" s="1"/>
  <c r="AG3629" i="1"/>
  <c r="AF3629" i="1"/>
  <c r="U3629" i="1"/>
  <c r="T3629" i="1"/>
  <c r="S3629" i="1"/>
  <c r="BC3628" i="1"/>
  <c r="AP3628" i="1"/>
  <c r="AQ3628" i="1" s="1"/>
  <c r="AN3628" i="1"/>
  <c r="AO3628" i="1" s="1"/>
  <c r="AG3628" i="1"/>
  <c r="AF3628" i="1"/>
  <c r="U3628" i="1"/>
  <c r="T3628" i="1"/>
  <c r="S3628" i="1"/>
  <c r="BC3627" i="1"/>
  <c r="BE3627" i="1" s="1"/>
  <c r="AP3627" i="1"/>
  <c r="AQ3627" i="1" s="1"/>
  <c r="AN3627" i="1"/>
  <c r="AO3627" i="1" s="1"/>
  <c r="AG3627" i="1"/>
  <c r="AF3627" i="1"/>
  <c r="U3627" i="1"/>
  <c r="T3627" i="1"/>
  <c r="V3627" i="1" s="1"/>
  <c r="S3627" i="1"/>
  <c r="BC3626" i="1"/>
  <c r="BE3626" i="1" s="1"/>
  <c r="AP3626" i="1"/>
  <c r="AQ3626" i="1" s="1"/>
  <c r="AN3626" i="1"/>
  <c r="AO3626" i="1" s="1"/>
  <c r="AG3626" i="1"/>
  <c r="AF3626" i="1"/>
  <c r="U3626" i="1"/>
  <c r="T3626" i="1"/>
  <c r="S3626" i="1"/>
  <c r="BC3625" i="1"/>
  <c r="AP3625" i="1"/>
  <c r="AQ3625" i="1" s="1"/>
  <c r="AN3625" i="1"/>
  <c r="AO3625" i="1" s="1"/>
  <c r="AG3625" i="1"/>
  <c r="AF3625" i="1"/>
  <c r="U3625" i="1"/>
  <c r="T3625" i="1"/>
  <c r="S3625" i="1"/>
  <c r="BC3624" i="1"/>
  <c r="BE3624" i="1" s="1"/>
  <c r="AP3624" i="1"/>
  <c r="AQ3624" i="1" s="1"/>
  <c r="AN3624" i="1"/>
  <c r="AO3624" i="1" s="1"/>
  <c r="AG3624" i="1"/>
  <c r="AF3624" i="1"/>
  <c r="U3624" i="1"/>
  <c r="T3624" i="1"/>
  <c r="S3624" i="1"/>
  <c r="BC3623" i="1"/>
  <c r="BE3623" i="1" s="1"/>
  <c r="AP3623" i="1"/>
  <c r="AQ3623" i="1" s="1"/>
  <c r="AN3623" i="1"/>
  <c r="AO3623" i="1" s="1"/>
  <c r="AG3623" i="1"/>
  <c r="AF3623" i="1"/>
  <c r="U3623" i="1"/>
  <c r="T3623" i="1"/>
  <c r="S3623" i="1"/>
  <c r="BC3622" i="1"/>
  <c r="BE3622" i="1" s="1"/>
  <c r="AP3622" i="1"/>
  <c r="AQ3622" i="1" s="1"/>
  <c r="AN3622" i="1"/>
  <c r="AO3622" i="1" s="1"/>
  <c r="AG3622" i="1"/>
  <c r="AF3622" i="1"/>
  <c r="U3622" i="1"/>
  <c r="T3622" i="1"/>
  <c r="S3622" i="1"/>
  <c r="BC3621" i="1"/>
  <c r="AP3621" i="1"/>
  <c r="AQ3621" i="1" s="1"/>
  <c r="AN3621" i="1"/>
  <c r="AO3621" i="1" s="1"/>
  <c r="AG3621" i="1"/>
  <c r="AF3621" i="1"/>
  <c r="U3621" i="1"/>
  <c r="T3621" i="1"/>
  <c r="S3621" i="1"/>
  <c r="BC3620" i="1"/>
  <c r="AP3620" i="1"/>
  <c r="AQ3620" i="1" s="1"/>
  <c r="AN3620" i="1"/>
  <c r="AO3620" i="1" s="1"/>
  <c r="AG3620" i="1"/>
  <c r="AF3620" i="1"/>
  <c r="U3620" i="1"/>
  <c r="T3620" i="1"/>
  <c r="S3620" i="1"/>
  <c r="BC3619" i="1"/>
  <c r="BE3619" i="1" s="1"/>
  <c r="AP3619" i="1"/>
  <c r="AQ3619" i="1" s="1"/>
  <c r="AN3619" i="1"/>
  <c r="AO3619" i="1" s="1"/>
  <c r="AG3619" i="1"/>
  <c r="AF3619" i="1"/>
  <c r="U3619" i="1"/>
  <c r="T3619" i="1"/>
  <c r="S3619" i="1"/>
  <c r="BC3618" i="1"/>
  <c r="BE3618" i="1" s="1"/>
  <c r="AP3618" i="1"/>
  <c r="AQ3618" i="1" s="1"/>
  <c r="AN3618" i="1"/>
  <c r="AO3618" i="1" s="1"/>
  <c r="AG3618" i="1"/>
  <c r="AF3618" i="1"/>
  <c r="U3618" i="1"/>
  <c r="T3618" i="1"/>
  <c r="S3618" i="1"/>
  <c r="BC3617" i="1"/>
  <c r="AP3617" i="1"/>
  <c r="AQ3617" i="1" s="1"/>
  <c r="AN3617" i="1"/>
  <c r="AO3617" i="1" s="1"/>
  <c r="AR3617" i="1" s="1"/>
  <c r="AG3617" i="1"/>
  <c r="AF3617" i="1"/>
  <c r="U3617" i="1"/>
  <c r="T3617" i="1"/>
  <c r="S3617" i="1"/>
  <c r="BC3616" i="1"/>
  <c r="AP3616" i="1"/>
  <c r="AQ3616" i="1" s="1"/>
  <c r="AN3616" i="1"/>
  <c r="AO3616" i="1" s="1"/>
  <c r="AG3616" i="1"/>
  <c r="AF3616" i="1"/>
  <c r="U3616" i="1"/>
  <c r="T3616" i="1"/>
  <c r="S3616" i="1"/>
  <c r="BC3615" i="1"/>
  <c r="AP3615" i="1"/>
  <c r="AQ3615" i="1" s="1"/>
  <c r="AN3615" i="1"/>
  <c r="AO3615" i="1" s="1"/>
  <c r="AG3615" i="1"/>
  <c r="AF3615" i="1"/>
  <c r="U3615" i="1"/>
  <c r="T3615" i="1"/>
  <c r="S3615" i="1"/>
  <c r="AM3615" i="1" s="1"/>
  <c r="BC3614" i="1"/>
  <c r="BE3614" i="1" s="1"/>
  <c r="AP3614" i="1"/>
  <c r="AQ3614" i="1" s="1"/>
  <c r="AN3614" i="1"/>
  <c r="AO3614" i="1" s="1"/>
  <c r="AG3614" i="1"/>
  <c r="AF3614" i="1"/>
  <c r="U3614" i="1"/>
  <c r="T3614" i="1"/>
  <c r="S3614" i="1"/>
  <c r="BC3613" i="1"/>
  <c r="AP3613" i="1"/>
  <c r="AQ3613" i="1" s="1"/>
  <c r="AN3613" i="1"/>
  <c r="AO3613" i="1" s="1"/>
  <c r="AG3613" i="1"/>
  <c r="AF3613" i="1"/>
  <c r="U3613" i="1"/>
  <c r="T3613" i="1"/>
  <c r="S3613" i="1"/>
  <c r="BC3612" i="1"/>
  <c r="AP3612" i="1"/>
  <c r="AQ3612" i="1" s="1"/>
  <c r="AN3612" i="1"/>
  <c r="AO3612" i="1" s="1"/>
  <c r="AG3612" i="1"/>
  <c r="AF3612" i="1"/>
  <c r="U3612" i="1"/>
  <c r="T3612" i="1"/>
  <c r="S3612" i="1"/>
  <c r="BC3611" i="1"/>
  <c r="BE3611" i="1" s="1"/>
  <c r="AP3611" i="1"/>
  <c r="AQ3611" i="1" s="1"/>
  <c r="AN3611" i="1"/>
  <c r="AO3611" i="1" s="1"/>
  <c r="AG3611" i="1"/>
  <c r="AF3611" i="1"/>
  <c r="U3611" i="1"/>
  <c r="T3611" i="1"/>
  <c r="S3611" i="1"/>
  <c r="BC3610" i="1"/>
  <c r="BE3610" i="1" s="1"/>
  <c r="AP3610" i="1"/>
  <c r="AQ3610" i="1" s="1"/>
  <c r="AN3610" i="1"/>
  <c r="AO3610" i="1" s="1"/>
  <c r="AG3610" i="1"/>
  <c r="AF3610" i="1"/>
  <c r="U3610" i="1"/>
  <c r="T3610" i="1"/>
  <c r="S3610" i="1"/>
  <c r="BC3609" i="1"/>
  <c r="AP3609" i="1"/>
  <c r="AQ3609" i="1" s="1"/>
  <c r="AN3609" i="1"/>
  <c r="AO3609" i="1" s="1"/>
  <c r="AG3609" i="1"/>
  <c r="AF3609" i="1"/>
  <c r="U3609" i="1"/>
  <c r="T3609" i="1"/>
  <c r="S3609" i="1"/>
  <c r="BC3608" i="1"/>
  <c r="AP3608" i="1"/>
  <c r="AQ3608" i="1" s="1"/>
  <c r="AN3608" i="1"/>
  <c r="AO3608" i="1" s="1"/>
  <c r="AG3608" i="1"/>
  <c r="AF3608" i="1"/>
  <c r="U3608" i="1"/>
  <c r="T3608" i="1"/>
  <c r="S3608" i="1"/>
  <c r="BC3607" i="1"/>
  <c r="AP3607" i="1"/>
  <c r="AQ3607" i="1" s="1"/>
  <c r="AN3607" i="1"/>
  <c r="AO3607" i="1" s="1"/>
  <c r="AG3607" i="1"/>
  <c r="AF3607" i="1"/>
  <c r="U3607" i="1"/>
  <c r="T3607" i="1"/>
  <c r="V3607" i="1" s="1"/>
  <c r="S3607" i="1"/>
  <c r="BC3606" i="1"/>
  <c r="BE3606" i="1" s="1"/>
  <c r="AP3606" i="1"/>
  <c r="AQ3606" i="1" s="1"/>
  <c r="AN3606" i="1"/>
  <c r="AO3606" i="1" s="1"/>
  <c r="AG3606" i="1"/>
  <c r="AF3606" i="1"/>
  <c r="U3606" i="1"/>
  <c r="T3606" i="1"/>
  <c r="S3606" i="1"/>
  <c r="BC3605" i="1"/>
  <c r="BE3605" i="1" s="1"/>
  <c r="AP3605" i="1"/>
  <c r="AQ3605" i="1" s="1"/>
  <c r="AN3605" i="1"/>
  <c r="AO3605" i="1" s="1"/>
  <c r="AG3605" i="1"/>
  <c r="AF3605" i="1"/>
  <c r="U3605" i="1"/>
  <c r="T3605" i="1"/>
  <c r="S3605" i="1"/>
  <c r="BC3604" i="1"/>
  <c r="AP3604" i="1"/>
  <c r="AQ3604" i="1" s="1"/>
  <c r="AN3604" i="1"/>
  <c r="AO3604" i="1" s="1"/>
  <c r="AG3604" i="1"/>
  <c r="AF3604" i="1"/>
  <c r="U3604" i="1"/>
  <c r="T3604" i="1"/>
  <c r="S3604" i="1"/>
  <c r="BC3603" i="1"/>
  <c r="AP3603" i="1"/>
  <c r="AQ3603" i="1" s="1"/>
  <c r="AN3603" i="1"/>
  <c r="AO3603" i="1" s="1"/>
  <c r="AG3603" i="1"/>
  <c r="AF3603" i="1"/>
  <c r="U3603" i="1"/>
  <c r="T3603" i="1"/>
  <c r="V3603" i="1" s="1"/>
  <c r="S3603" i="1"/>
  <c r="BC3602" i="1"/>
  <c r="BE3602" i="1" s="1"/>
  <c r="AP3602" i="1"/>
  <c r="AQ3602" i="1" s="1"/>
  <c r="AN3602" i="1"/>
  <c r="AO3602" i="1" s="1"/>
  <c r="AG3602" i="1"/>
  <c r="AF3602" i="1"/>
  <c r="U3602" i="1"/>
  <c r="T3602" i="1"/>
  <c r="S3602" i="1"/>
  <c r="BC3601" i="1"/>
  <c r="BE3601" i="1" s="1"/>
  <c r="AP3601" i="1"/>
  <c r="AQ3601" i="1" s="1"/>
  <c r="AN3601" i="1"/>
  <c r="AO3601" i="1" s="1"/>
  <c r="AG3601" i="1"/>
  <c r="AF3601" i="1"/>
  <c r="U3601" i="1"/>
  <c r="T3601" i="1"/>
  <c r="S3601" i="1"/>
  <c r="BC3600" i="1"/>
  <c r="AP3600" i="1"/>
  <c r="AQ3600" i="1" s="1"/>
  <c r="AN3600" i="1"/>
  <c r="AO3600" i="1" s="1"/>
  <c r="AG3600" i="1"/>
  <c r="AF3600" i="1"/>
  <c r="U3600" i="1"/>
  <c r="T3600" i="1"/>
  <c r="S3600" i="1"/>
  <c r="BC3599" i="1"/>
  <c r="AP3599" i="1"/>
  <c r="AQ3599" i="1" s="1"/>
  <c r="AN3599" i="1"/>
  <c r="AO3599" i="1" s="1"/>
  <c r="AG3599" i="1"/>
  <c r="AF3599" i="1"/>
  <c r="U3599" i="1"/>
  <c r="T3599" i="1"/>
  <c r="S3599" i="1"/>
  <c r="BC3598" i="1"/>
  <c r="BE3598" i="1" s="1"/>
  <c r="AP3598" i="1"/>
  <c r="AQ3598" i="1" s="1"/>
  <c r="AN3598" i="1"/>
  <c r="AO3598" i="1" s="1"/>
  <c r="AG3598" i="1"/>
  <c r="AF3598" i="1"/>
  <c r="U3598" i="1"/>
  <c r="T3598" i="1"/>
  <c r="S3598" i="1"/>
  <c r="BC3597" i="1"/>
  <c r="BE3597" i="1" s="1"/>
  <c r="AP3597" i="1"/>
  <c r="AQ3597" i="1" s="1"/>
  <c r="AN3597" i="1"/>
  <c r="AO3597" i="1" s="1"/>
  <c r="AG3597" i="1"/>
  <c r="AF3597" i="1"/>
  <c r="U3597" i="1"/>
  <c r="T3597" i="1"/>
  <c r="S3597" i="1"/>
  <c r="AM3597" i="1" s="1"/>
  <c r="BC3596" i="1"/>
  <c r="AP3596" i="1"/>
  <c r="AQ3596" i="1" s="1"/>
  <c r="AN3596" i="1"/>
  <c r="AO3596" i="1" s="1"/>
  <c r="AG3596" i="1"/>
  <c r="AF3596" i="1"/>
  <c r="U3596" i="1"/>
  <c r="T3596" i="1"/>
  <c r="S3596" i="1"/>
  <c r="BC3595" i="1"/>
  <c r="AP3595" i="1"/>
  <c r="AQ3595" i="1" s="1"/>
  <c r="AN3595" i="1"/>
  <c r="AO3595" i="1" s="1"/>
  <c r="AG3595" i="1"/>
  <c r="AF3595" i="1"/>
  <c r="U3595" i="1"/>
  <c r="T3595" i="1"/>
  <c r="V3595" i="1" s="1"/>
  <c r="S3595" i="1"/>
  <c r="BC3594" i="1"/>
  <c r="BE3594" i="1" s="1"/>
  <c r="AP3594" i="1"/>
  <c r="AQ3594" i="1" s="1"/>
  <c r="AN3594" i="1"/>
  <c r="AO3594" i="1" s="1"/>
  <c r="AG3594" i="1"/>
  <c r="AF3594" i="1"/>
  <c r="U3594" i="1"/>
  <c r="T3594" i="1"/>
  <c r="S3594" i="1"/>
  <c r="BC3593" i="1"/>
  <c r="BE3593" i="1" s="1"/>
  <c r="AP3593" i="1"/>
  <c r="AQ3593" i="1" s="1"/>
  <c r="AN3593" i="1"/>
  <c r="AO3593" i="1" s="1"/>
  <c r="AG3593" i="1"/>
  <c r="AF3593" i="1"/>
  <c r="U3593" i="1"/>
  <c r="T3593" i="1"/>
  <c r="S3593" i="1"/>
  <c r="BC3592" i="1"/>
  <c r="AP3592" i="1"/>
  <c r="AQ3592" i="1" s="1"/>
  <c r="AN3592" i="1"/>
  <c r="AO3592" i="1" s="1"/>
  <c r="AG3592" i="1"/>
  <c r="AF3592" i="1"/>
  <c r="U3592" i="1"/>
  <c r="T3592" i="1"/>
  <c r="S3592" i="1"/>
  <c r="BC3591" i="1"/>
  <c r="AP3591" i="1"/>
  <c r="AQ3591" i="1" s="1"/>
  <c r="AN3591" i="1"/>
  <c r="AO3591" i="1" s="1"/>
  <c r="AG3591" i="1"/>
  <c r="AF3591" i="1"/>
  <c r="U3591" i="1"/>
  <c r="T3591" i="1"/>
  <c r="V3591" i="1" s="1"/>
  <c r="S3591" i="1"/>
  <c r="BC3590" i="1"/>
  <c r="BE3590" i="1" s="1"/>
  <c r="AP3590" i="1"/>
  <c r="AQ3590" i="1" s="1"/>
  <c r="AN3590" i="1"/>
  <c r="AO3590" i="1" s="1"/>
  <c r="AG3590" i="1"/>
  <c r="AF3590" i="1"/>
  <c r="U3590" i="1"/>
  <c r="T3590" i="1"/>
  <c r="S3590" i="1"/>
  <c r="BC3589" i="1"/>
  <c r="BE3589" i="1" s="1"/>
  <c r="AP3589" i="1"/>
  <c r="AQ3589" i="1" s="1"/>
  <c r="AN3589" i="1"/>
  <c r="AO3589" i="1" s="1"/>
  <c r="AG3589" i="1"/>
  <c r="AF3589" i="1"/>
  <c r="U3589" i="1"/>
  <c r="T3589" i="1"/>
  <c r="S3589" i="1"/>
  <c r="BC3588" i="1"/>
  <c r="AP3588" i="1"/>
  <c r="AQ3588" i="1" s="1"/>
  <c r="AN3588" i="1"/>
  <c r="AO3588" i="1" s="1"/>
  <c r="AG3588" i="1"/>
  <c r="AF3588" i="1"/>
  <c r="U3588" i="1"/>
  <c r="T3588" i="1"/>
  <c r="S3588" i="1"/>
  <c r="BC3587" i="1"/>
  <c r="AP3587" i="1"/>
  <c r="AQ3587" i="1" s="1"/>
  <c r="AN3587" i="1"/>
  <c r="AO3587" i="1" s="1"/>
  <c r="AG3587" i="1"/>
  <c r="AF3587" i="1"/>
  <c r="U3587" i="1"/>
  <c r="T3587" i="1"/>
  <c r="S3587" i="1"/>
  <c r="BC3586" i="1"/>
  <c r="BE3586" i="1" s="1"/>
  <c r="AP3586" i="1"/>
  <c r="AQ3586" i="1" s="1"/>
  <c r="AN3586" i="1"/>
  <c r="AO3586" i="1" s="1"/>
  <c r="AG3586" i="1"/>
  <c r="AF3586" i="1"/>
  <c r="U3586" i="1"/>
  <c r="T3586" i="1"/>
  <c r="S3586" i="1"/>
  <c r="BC3585" i="1"/>
  <c r="BE3585" i="1" s="1"/>
  <c r="AP3585" i="1"/>
  <c r="AQ3585" i="1" s="1"/>
  <c r="AN3585" i="1"/>
  <c r="AO3585" i="1" s="1"/>
  <c r="AG3585" i="1"/>
  <c r="AF3585" i="1"/>
  <c r="U3585" i="1"/>
  <c r="T3585" i="1"/>
  <c r="S3585" i="1"/>
  <c r="BC3584" i="1"/>
  <c r="AP3584" i="1"/>
  <c r="AQ3584" i="1" s="1"/>
  <c r="AN3584" i="1"/>
  <c r="AO3584" i="1" s="1"/>
  <c r="AG3584" i="1"/>
  <c r="AF3584" i="1"/>
  <c r="U3584" i="1"/>
  <c r="T3584" i="1"/>
  <c r="S3584" i="1"/>
  <c r="BC3583" i="1"/>
  <c r="AP3583" i="1"/>
  <c r="AQ3583" i="1" s="1"/>
  <c r="AN3583" i="1"/>
  <c r="AO3583" i="1" s="1"/>
  <c r="AG3583" i="1"/>
  <c r="AF3583" i="1"/>
  <c r="U3583" i="1"/>
  <c r="T3583" i="1"/>
  <c r="V3583" i="1" s="1"/>
  <c r="S3583" i="1"/>
  <c r="BC3582" i="1"/>
  <c r="BE3582" i="1" s="1"/>
  <c r="AP3582" i="1"/>
  <c r="AQ3582" i="1" s="1"/>
  <c r="AN3582" i="1"/>
  <c r="AO3582" i="1" s="1"/>
  <c r="AG3582" i="1"/>
  <c r="AF3582" i="1"/>
  <c r="U3582" i="1"/>
  <c r="T3582" i="1"/>
  <c r="S3582" i="1"/>
  <c r="BC3581" i="1"/>
  <c r="BE3581" i="1" s="1"/>
  <c r="AP3581" i="1"/>
  <c r="AQ3581" i="1" s="1"/>
  <c r="AN3581" i="1"/>
  <c r="AO3581" i="1" s="1"/>
  <c r="AG3581" i="1"/>
  <c r="AF3581" i="1"/>
  <c r="U3581" i="1"/>
  <c r="T3581" i="1"/>
  <c r="S3581" i="1"/>
  <c r="BC3580" i="1"/>
  <c r="AP3580" i="1"/>
  <c r="AQ3580" i="1" s="1"/>
  <c r="AN3580" i="1"/>
  <c r="AO3580" i="1" s="1"/>
  <c r="AG3580" i="1"/>
  <c r="AF3580" i="1"/>
  <c r="U3580" i="1"/>
  <c r="T3580" i="1"/>
  <c r="S3580" i="1"/>
  <c r="BC3579" i="1"/>
  <c r="AP3579" i="1"/>
  <c r="AQ3579" i="1" s="1"/>
  <c r="AN3579" i="1"/>
  <c r="AO3579" i="1" s="1"/>
  <c r="AG3579" i="1"/>
  <c r="AF3579" i="1"/>
  <c r="U3579" i="1"/>
  <c r="T3579" i="1"/>
  <c r="V3579" i="1" s="1"/>
  <c r="S3579" i="1"/>
  <c r="BC3578" i="1"/>
  <c r="BE3578" i="1" s="1"/>
  <c r="AP3578" i="1"/>
  <c r="AQ3578" i="1" s="1"/>
  <c r="AN3578" i="1"/>
  <c r="AO3578" i="1" s="1"/>
  <c r="AG3578" i="1"/>
  <c r="AF3578" i="1"/>
  <c r="U3578" i="1"/>
  <c r="T3578" i="1"/>
  <c r="S3578" i="1"/>
  <c r="BC3577" i="1"/>
  <c r="BE3577" i="1" s="1"/>
  <c r="AP3577" i="1"/>
  <c r="AQ3577" i="1" s="1"/>
  <c r="AN3577" i="1"/>
  <c r="AO3577" i="1" s="1"/>
  <c r="AG3577" i="1"/>
  <c r="AF3577" i="1"/>
  <c r="U3577" i="1"/>
  <c r="T3577" i="1"/>
  <c r="S3577" i="1"/>
  <c r="BC3576" i="1"/>
  <c r="AP3576" i="1"/>
  <c r="AQ3576" i="1" s="1"/>
  <c r="AN3576" i="1"/>
  <c r="AO3576" i="1" s="1"/>
  <c r="AG3576" i="1"/>
  <c r="AF3576" i="1"/>
  <c r="U3576" i="1"/>
  <c r="T3576" i="1"/>
  <c r="S3576" i="1"/>
  <c r="BC3575" i="1"/>
  <c r="AP3575" i="1"/>
  <c r="AQ3575" i="1" s="1"/>
  <c r="AN3575" i="1"/>
  <c r="AO3575" i="1" s="1"/>
  <c r="AG3575" i="1"/>
  <c r="AF3575" i="1"/>
  <c r="U3575" i="1"/>
  <c r="T3575" i="1"/>
  <c r="S3575" i="1"/>
  <c r="BC3574" i="1"/>
  <c r="BE3574" i="1" s="1"/>
  <c r="AP3574" i="1"/>
  <c r="AQ3574" i="1" s="1"/>
  <c r="AN3574" i="1"/>
  <c r="AO3574" i="1" s="1"/>
  <c r="AG3574" i="1"/>
  <c r="AF3574" i="1"/>
  <c r="U3574" i="1"/>
  <c r="T3574" i="1"/>
  <c r="S3574" i="1"/>
  <c r="BC3573" i="1"/>
  <c r="BE3573" i="1" s="1"/>
  <c r="AP3573" i="1"/>
  <c r="AQ3573" i="1" s="1"/>
  <c r="AN3573" i="1"/>
  <c r="AO3573" i="1" s="1"/>
  <c r="AG3573" i="1"/>
  <c r="AF3573" i="1"/>
  <c r="U3573" i="1"/>
  <c r="T3573" i="1"/>
  <c r="S3573" i="1"/>
  <c r="AM3573" i="1" s="1"/>
  <c r="BC3572" i="1"/>
  <c r="AP3572" i="1"/>
  <c r="AQ3572" i="1" s="1"/>
  <c r="AN3572" i="1"/>
  <c r="AO3572" i="1" s="1"/>
  <c r="AG3572" i="1"/>
  <c r="AF3572" i="1"/>
  <c r="U3572" i="1"/>
  <c r="T3572" i="1"/>
  <c r="S3572" i="1"/>
  <c r="BC3571" i="1"/>
  <c r="AP3571" i="1"/>
  <c r="AQ3571" i="1" s="1"/>
  <c r="AN3571" i="1"/>
  <c r="AO3571" i="1" s="1"/>
  <c r="AG3571" i="1"/>
  <c r="AF3571" i="1"/>
  <c r="U3571" i="1"/>
  <c r="T3571" i="1"/>
  <c r="V3571" i="1" s="1"/>
  <c r="S3571" i="1"/>
  <c r="BC3570" i="1"/>
  <c r="BE3570" i="1" s="1"/>
  <c r="AP3570" i="1"/>
  <c r="AQ3570" i="1" s="1"/>
  <c r="AN3570" i="1"/>
  <c r="AO3570" i="1" s="1"/>
  <c r="AG3570" i="1"/>
  <c r="AF3570" i="1"/>
  <c r="U3570" i="1"/>
  <c r="T3570" i="1"/>
  <c r="S3570" i="1"/>
  <c r="BC3569" i="1"/>
  <c r="BE3569" i="1" s="1"/>
  <c r="AP3569" i="1"/>
  <c r="AQ3569" i="1" s="1"/>
  <c r="AN3569" i="1"/>
  <c r="AO3569" i="1" s="1"/>
  <c r="AG3569" i="1"/>
  <c r="AF3569" i="1"/>
  <c r="U3569" i="1"/>
  <c r="T3569" i="1"/>
  <c r="S3569" i="1"/>
  <c r="BC3568" i="1"/>
  <c r="AP3568" i="1"/>
  <c r="AQ3568" i="1" s="1"/>
  <c r="AN3568" i="1"/>
  <c r="AO3568" i="1" s="1"/>
  <c r="AG3568" i="1"/>
  <c r="AF3568" i="1"/>
  <c r="U3568" i="1"/>
  <c r="T3568" i="1"/>
  <c r="S3568" i="1"/>
  <c r="BC3567" i="1"/>
  <c r="AP3567" i="1"/>
  <c r="AQ3567" i="1" s="1"/>
  <c r="AN3567" i="1"/>
  <c r="AO3567" i="1" s="1"/>
  <c r="AG3567" i="1"/>
  <c r="AF3567" i="1"/>
  <c r="U3567" i="1"/>
  <c r="T3567" i="1"/>
  <c r="V3567" i="1" s="1"/>
  <c r="S3567" i="1"/>
  <c r="BC3566" i="1"/>
  <c r="BE3566" i="1" s="1"/>
  <c r="AP3566" i="1"/>
  <c r="AQ3566" i="1" s="1"/>
  <c r="AN3566" i="1"/>
  <c r="AO3566" i="1" s="1"/>
  <c r="AG3566" i="1"/>
  <c r="AF3566" i="1"/>
  <c r="U3566" i="1"/>
  <c r="T3566" i="1"/>
  <c r="S3566" i="1"/>
  <c r="BC3565" i="1"/>
  <c r="BE3565" i="1" s="1"/>
  <c r="AP3565" i="1"/>
  <c r="AQ3565" i="1" s="1"/>
  <c r="AN3565" i="1"/>
  <c r="AO3565" i="1" s="1"/>
  <c r="AG3565" i="1"/>
  <c r="AF3565" i="1"/>
  <c r="U3565" i="1"/>
  <c r="T3565" i="1"/>
  <c r="S3565" i="1"/>
  <c r="BC3564" i="1"/>
  <c r="AP3564" i="1"/>
  <c r="AQ3564" i="1" s="1"/>
  <c r="AN3564" i="1"/>
  <c r="AO3564" i="1" s="1"/>
  <c r="AG3564" i="1"/>
  <c r="AF3564" i="1"/>
  <c r="U3564" i="1"/>
  <c r="T3564" i="1"/>
  <c r="S3564" i="1"/>
  <c r="BC3563" i="1"/>
  <c r="AP3563" i="1"/>
  <c r="AQ3563" i="1" s="1"/>
  <c r="AN3563" i="1"/>
  <c r="AO3563" i="1" s="1"/>
  <c r="AG3563" i="1"/>
  <c r="AF3563" i="1"/>
  <c r="U3563" i="1"/>
  <c r="T3563" i="1"/>
  <c r="S3563" i="1"/>
  <c r="BC3562" i="1"/>
  <c r="BE3562" i="1" s="1"/>
  <c r="AP3562" i="1"/>
  <c r="AQ3562" i="1" s="1"/>
  <c r="AN3562" i="1"/>
  <c r="AO3562" i="1" s="1"/>
  <c r="AG3562" i="1"/>
  <c r="AF3562" i="1"/>
  <c r="U3562" i="1"/>
  <c r="T3562" i="1"/>
  <c r="V3562" i="1" s="1"/>
  <c r="S3562" i="1"/>
  <c r="BC3561" i="1"/>
  <c r="BE3561" i="1" s="1"/>
  <c r="AP3561" i="1"/>
  <c r="AQ3561" i="1" s="1"/>
  <c r="AN3561" i="1"/>
  <c r="AO3561" i="1" s="1"/>
  <c r="AG3561" i="1"/>
  <c r="AF3561" i="1"/>
  <c r="U3561" i="1"/>
  <c r="T3561" i="1"/>
  <c r="S3561" i="1"/>
  <c r="BC3560" i="1"/>
  <c r="AP3560" i="1"/>
  <c r="AQ3560" i="1" s="1"/>
  <c r="AN3560" i="1"/>
  <c r="AO3560" i="1" s="1"/>
  <c r="AG3560" i="1"/>
  <c r="AF3560" i="1"/>
  <c r="U3560" i="1"/>
  <c r="T3560" i="1"/>
  <c r="S3560" i="1"/>
  <c r="BC3559" i="1"/>
  <c r="BE3559" i="1" s="1"/>
  <c r="AP3559" i="1"/>
  <c r="AQ3559" i="1" s="1"/>
  <c r="AN3559" i="1"/>
  <c r="AO3559" i="1" s="1"/>
  <c r="AR3559" i="1" s="1"/>
  <c r="AG3559" i="1"/>
  <c r="AF3559" i="1"/>
  <c r="U3559" i="1"/>
  <c r="T3559" i="1"/>
  <c r="S3559" i="1"/>
  <c r="BC3558" i="1"/>
  <c r="BE3558" i="1" s="1"/>
  <c r="AP3558" i="1"/>
  <c r="AQ3558" i="1" s="1"/>
  <c r="AN3558" i="1"/>
  <c r="AO3558" i="1" s="1"/>
  <c r="AG3558" i="1"/>
  <c r="AF3558" i="1"/>
  <c r="U3558" i="1"/>
  <c r="T3558" i="1"/>
  <c r="S3558" i="1"/>
  <c r="AM3558" i="1" s="1"/>
  <c r="BC3557" i="1"/>
  <c r="BE3557" i="1" s="1"/>
  <c r="AP3557" i="1"/>
  <c r="AQ3557" i="1" s="1"/>
  <c r="AN3557" i="1"/>
  <c r="AO3557" i="1" s="1"/>
  <c r="AG3557" i="1"/>
  <c r="AF3557" i="1"/>
  <c r="U3557" i="1"/>
  <c r="T3557" i="1"/>
  <c r="S3557" i="1"/>
  <c r="BC3556" i="1"/>
  <c r="AP3556" i="1"/>
  <c r="AQ3556" i="1" s="1"/>
  <c r="AN3556" i="1"/>
  <c r="AO3556" i="1" s="1"/>
  <c r="AG3556" i="1"/>
  <c r="AF3556" i="1"/>
  <c r="U3556" i="1"/>
  <c r="T3556" i="1"/>
  <c r="S3556" i="1"/>
  <c r="BC3555" i="1"/>
  <c r="BE3555" i="1" s="1"/>
  <c r="AP3555" i="1"/>
  <c r="AQ3555" i="1" s="1"/>
  <c r="AN3555" i="1"/>
  <c r="AO3555" i="1" s="1"/>
  <c r="AG3555" i="1"/>
  <c r="AF3555" i="1"/>
  <c r="U3555" i="1"/>
  <c r="T3555" i="1"/>
  <c r="S3555" i="1"/>
  <c r="BC3554" i="1"/>
  <c r="BE3554" i="1" s="1"/>
  <c r="AP3554" i="1"/>
  <c r="AQ3554" i="1" s="1"/>
  <c r="AN3554" i="1"/>
  <c r="AO3554" i="1" s="1"/>
  <c r="AG3554" i="1"/>
  <c r="AF3554" i="1"/>
  <c r="U3554" i="1"/>
  <c r="T3554" i="1"/>
  <c r="S3554" i="1"/>
  <c r="BC3553" i="1"/>
  <c r="BE3553" i="1" s="1"/>
  <c r="AP3553" i="1"/>
  <c r="AQ3553" i="1" s="1"/>
  <c r="AN3553" i="1"/>
  <c r="AO3553" i="1" s="1"/>
  <c r="AG3553" i="1"/>
  <c r="AF3553" i="1"/>
  <c r="U3553" i="1"/>
  <c r="T3553" i="1"/>
  <c r="S3553" i="1"/>
  <c r="BC3552" i="1"/>
  <c r="AP3552" i="1"/>
  <c r="AQ3552" i="1" s="1"/>
  <c r="AN3552" i="1"/>
  <c r="AO3552" i="1" s="1"/>
  <c r="AG3552" i="1"/>
  <c r="AF3552" i="1"/>
  <c r="U3552" i="1"/>
  <c r="T3552" i="1"/>
  <c r="S3552" i="1"/>
  <c r="BC3551" i="1"/>
  <c r="BE3551" i="1" s="1"/>
  <c r="AP3551" i="1"/>
  <c r="AQ3551" i="1" s="1"/>
  <c r="AN3551" i="1"/>
  <c r="AO3551" i="1" s="1"/>
  <c r="AR3551" i="1" s="1"/>
  <c r="AG3551" i="1"/>
  <c r="AF3551" i="1"/>
  <c r="U3551" i="1"/>
  <c r="T3551" i="1"/>
  <c r="S3551" i="1"/>
  <c r="BC3550" i="1"/>
  <c r="BE3550" i="1" s="1"/>
  <c r="AP3550" i="1"/>
  <c r="AQ3550" i="1" s="1"/>
  <c r="AN3550" i="1"/>
  <c r="AO3550" i="1" s="1"/>
  <c r="AG3550" i="1"/>
  <c r="AF3550" i="1"/>
  <c r="U3550" i="1"/>
  <c r="T3550" i="1"/>
  <c r="V3550" i="1" s="1"/>
  <c r="S3550" i="1"/>
  <c r="BC3549" i="1"/>
  <c r="BE3549" i="1" s="1"/>
  <c r="AP3549" i="1"/>
  <c r="AQ3549" i="1" s="1"/>
  <c r="AN3549" i="1"/>
  <c r="AO3549" i="1" s="1"/>
  <c r="AG3549" i="1"/>
  <c r="AF3549" i="1"/>
  <c r="U3549" i="1"/>
  <c r="T3549" i="1"/>
  <c r="S3549" i="1"/>
  <c r="BC3548" i="1"/>
  <c r="AP3548" i="1"/>
  <c r="AQ3548" i="1" s="1"/>
  <c r="AN3548" i="1"/>
  <c r="AO3548" i="1" s="1"/>
  <c r="AG3548" i="1"/>
  <c r="AF3548" i="1"/>
  <c r="U3548" i="1"/>
  <c r="T3548" i="1"/>
  <c r="S3548" i="1"/>
  <c r="BC3547" i="1"/>
  <c r="BE3547" i="1" s="1"/>
  <c r="AP3547" i="1"/>
  <c r="AQ3547" i="1" s="1"/>
  <c r="AN3547" i="1"/>
  <c r="AO3547" i="1" s="1"/>
  <c r="AR3547" i="1" s="1"/>
  <c r="AG3547" i="1"/>
  <c r="AF3547" i="1"/>
  <c r="U3547" i="1"/>
  <c r="T3547" i="1"/>
  <c r="S3547" i="1"/>
  <c r="BC3546" i="1"/>
  <c r="BE3546" i="1" s="1"/>
  <c r="AP3546" i="1"/>
  <c r="AQ3546" i="1" s="1"/>
  <c r="AN3546" i="1"/>
  <c r="AO3546" i="1" s="1"/>
  <c r="AG3546" i="1"/>
  <c r="AF3546" i="1"/>
  <c r="U3546" i="1"/>
  <c r="T3546" i="1"/>
  <c r="V3546" i="1" s="1"/>
  <c r="S3546" i="1"/>
  <c r="BC3545" i="1"/>
  <c r="BE3545" i="1" s="1"/>
  <c r="AP3545" i="1"/>
  <c r="AQ3545" i="1" s="1"/>
  <c r="AN3545" i="1"/>
  <c r="AO3545" i="1" s="1"/>
  <c r="AR3545" i="1" s="1"/>
  <c r="AG3545" i="1"/>
  <c r="AF3545" i="1"/>
  <c r="U3545" i="1"/>
  <c r="T3545" i="1"/>
  <c r="S3545" i="1"/>
  <c r="BC3544" i="1"/>
  <c r="AP3544" i="1"/>
  <c r="AQ3544" i="1" s="1"/>
  <c r="AN3544" i="1"/>
  <c r="AO3544" i="1" s="1"/>
  <c r="AG3544" i="1"/>
  <c r="AF3544" i="1"/>
  <c r="U3544" i="1"/>
  <c r="T3544" i="1"/>
  <c r="S3544" i="1"/>
  <c r="BC3543" i="1"/>
  <c r="BE3543" i="1" s="1"/>
  <c r="AP3543" i="1"/>
  <c r="AQ3543" i="1" s="1"/>
  <c r="AN3543" i="1"/>
  <c r="AO3543" i="1" s="1"/>
  <c r="AG3543" i="1"/>
  <c r="AF3543" i="1"/>
  <c r="U3543" i="1"/>
  <c r="T3543" i="1"/>
  <c r="S3543" i="1"/>
  <c r="BC3542" i="1"/>
  <c r="BE3542" i="1" s="1"/>
  <c r="AP3542" i="1"/>
  <c r="AQ3542" i="1" s="1"/>
  <c r="AN3542" i="1"/>
  <c r="AO3542" i="1" s="1"/>
  <c r="AG3542" i="1"/>
  <c r="AF3542" i="1"/>
  <c r="U3542" i="1"/>
  <c r="T3542" i="1"/>
  <c r="S3542" i="1"/>
  <c r="BC3541" i="1"/>
  <c r="BE3541" i="1" s="1"/>
  <c r="AP3541" i="1"/>
  <c r="AQ3541" i="1" s="1"/>
  <c r="AN3541" i="1"/>
  <c r="AO3541" i="1" s="1"/>
  <c r="AG3541" i="1"/>
  <c r="AF3541" i="1"/>
  <c r="U3541" i="1"/>
  <c r="T3541" i="1"/>
  <c r="S3541" i="1"/>
  <c r="BC3540" i="1"/>
  <c r="AP3540" i="1"/>
  <c r="AQ3540" i="1" s="1"/>
  <c r="AN3540" i="1"/>
  <c r="AO3540" i="1" s="1"/>
  <c r="AG3540" i="1"/>
  <c r="AF3540" i="1"/>
  <c r="U3540" i="1"/>
  <c r="T3540" i="1"/>
  <c r="S3540" i="1"/>
  <c r="BC3539" i="1"/>
  <c r="BE3539" i="1" s="1"/>
  <c r="AP3539" i="1"/>
  <c r="AQ3539" i="1" s="1"/>
  <c r="AN3539" i="1"/>
  <c r="AO3539" i="1" s="1"/>
  <c r="AG3539" i="1"/>
  <c r="AF3539" i="1"/>
  <c r="U3539" i="1"/>
  <c r="T3539" i="1"/>
  <c r="S3539" i="1"/>
  <c r="BC3538" i="1"/>
  <c r="BE3538" i="1" s="1"/>
  <c r="AP3538" i="1"/>
  <c r="AQ3538" i="1" s="1"/>
  <c r="AN3538" i="1"/>
  <c r="AO3538" i="1" s="1"/>
  <c r="AG3538" i="1"/>
  <c r="AF3538" i="1"/>
  <c r="U3538" i="1"/>
  <c r="T3538" i="1"/>
  <c r="V3538" i="1" s="1"/>
  <c r="S3538" i="1"/>
  <c r="BC3537" i="1"/>
  <c r="BE3537" i="1" s="1"/>
  <c r="AP3537" i="1"/>
  <c r="AQ3537" i="1" s="1"/>
  <c r="AN3537" i="1"/>
  <c r="AO3537" i="1" s="1"/>
  <c r="AG3537" i="1"/>
  <c r="AF3537" i="1"/>
  <c r="U3537" i="1"/>
  <c r="T3537" i="1"/>
  <c r="S3537" i="1"/>
  <c r="BC3536" i="1"/>
  <c r="BE3536" i="1" s="1"/>
  <c r="AP3536" i="1"/>
  <c r="AQ3536" i="1" s="1"/>
  <c r="AN3536" i="1"/>
  <c r="AO3536" i="1" s="1"/>
  <c r="AG3536" i="1"/>
  <c r="AF3536" i="1"/>
  <c r="U3536" i="1"/>
  <c r="T3536" i="1"/>
  <c r="S3536" i="1"/>
  <c r="BC3535" i="1"/>
  <c r="BE3535" i="1" s="1"/>
  <c r="AP3535" i="1"/>
  <c r="AQ3535" i="1" s="1"/>
  <c r="AN3535" i="1"/>
  <c r="AO3535" i="1" s="1"/>
  <c r="AR3535" i="1" s="1"/>
  <c r="AG3535" i="1"/>
  <c r="AF3535" i="1"/>
  <c r="U3535" i="1"/>
  <c r="T3535" i="1"/>
  <c r="S3535" i="1"/>
  <c r="BC3534" i="1"/>
  <c r="BE3534" i="1" s="1"/>
  <c r="AP3534" i="1"/>
  <c r="AQ3534" i="1" s="1"/>
  <c r="AN3534" i="1"/>
  <c r="AO3534" i="1" s="1"/>
  <c r="AG3534" i="1"/>
  <c r="AF3534" i="1"/>
  <c r="U3534" i="1"/>
  <c r="T3534" i="1"/>
  <c r="S3534" i="1"/>
  <c r="AM3534" i="1" s="1"/>
  <c r="BC3533" i="1"/>
  <c r="BE3533" i="1" s="1"/>
  <c r="AP3533" i="1"/>
  <c r="AQ3533" i="1" s="1"/>
  <c r="AN3533" i="1"/>
  <c r="AO3533" i="1" s="1"/>
  <c r="AR3533" i="1" s="1"/>
  <c r="AG3533" i="1"/>
  <c r="AF3533" i="1"/>
  <c r="U3533" i="1"/>
  <c r="T3533" i="1"/>
  <c r="S3533" i="1"/>
  <c r="BC3532" i="1"/>
  <c r="AP3532" i="1"/>
  <c r="AQ3532" i="1" s="1"/>
  <c r="AN3532" i="1"/>
  <c r="AO3532" i="1" s="1"/>
  <c r="AG3532" i="1"/>
  <c r="AF3532" i="1"/>
  <c r="U3532" i="1"/>
  <c r="T3532" i="1"/>
  <c r="S3532" i="1"/>
  <c r="BC3531" i="1"/>
  <c r="BE3531" i="1" s="1"/>
  <c r="AP3531" i="1"/>
  <c r="AQ3531" i="1" s="1"/>
  <c r="AN3531" i="1"/>
  <c r="AO3531" i="1" s="1"/>
  <c r="AG3531" i="1"/>
  <c r="AF3531" i="1"/>
  <c r="U3531" i="1"/>
  <c r="T3531" i="1"/>
  <c r="S3531" i="1"/>
  <c r="BC3530" i="1"/>
  <c r="BE3530" i="1" s="1"/>
  <c r="AP3530" i="1"/>
  <c r="AQ3530" i="1" s="1"/>
  <c r="AN3530" i="1"/>
  <c r="AO3530" i="1" s="1"/>
  <c r="AG3530" i="1"/>
  <c r="AF3530" i="1"/>
  <c r="U3530" i="1"/>
  <c r="T3530" i="1"/>
  <c r="S3530" i="1"/>
  <c r="BC3529" i="1"/>
  <c r="BE3529" i="1" s="1"/>
  <c r="AP3529" i="1"/>
  <c r="AQ3529" i="1" s="1"/>
  <c r="AN3529" i="1"/>
  <c r="AO3529" i="1" s="1"/>
  <c r="AG3529" i="1"/>
  <c r="AF3529" i="1"/>
  <c r="U3529" i="1"/>
  <c r="T3529" i="1"/>
  <c r="S3529" i="1"/>
  <c r="BC3528" i="1"/>
  <c r="AP3528" i="1"/>
  <c r="AQ3528" i="1" s="1"/>
  <c r="AN3528" i="1"/>
  <c r="AO3528" i="1" s="1"/>
  <c r="AG3528" i="1"/>
  <c r="AF3528" i="1"/>
  <c r="U3528" i="1"/>
  <c r="T3528" i="1"/>
  <c r="S3528" i="1"/>
  <c r="BC3527" i="1"/>
  <c r="BE3527" i="1" s="1"/>
  <c r="AP3527" i="1"/>
  <c r="AQ3527" i="1" s="1"/>
  <c r="AN3527" i="1"/>
  <c r="AO3527" i="1" s="1"/>
  <c r="AR3527" i="1" s="1"/>
  <c r="AG3527" i="1"/>
  <c r="AF3527" i="1"/>
  <c r="U3527" i="1"/>
  <c r="T3527" i="1"/>
  <c r="S3527" i="1"/>
  <c r="BC3526" i="1"/>
  <c r="BE3526" i="1" s="1"/>
  <c r="AP3526" i="1"/>
  <c r="AQ3526" i="1" s="1"/>
  <c r="AN3526" i="1"/>
  <c r="AO3526" i="1" s="1"/>
  <c r="AG3526" i="1"/>
  <c r="AF3526" i="1"/>
  <c r="U3526" i="1"/>
  <c r="T3526" i="1"/>
  <c r="V3526" i="1" s="1"/>
  <c r="S3526" i="1"/>
  <c r="BC3525" i="1"/>
  <c r="BE3525" i="1" s="1"/>
  <c r="AP3525" i="1"/>
  <c r="AQ3525" i="1" s="1"/>
  <c r="AN3525" i="1"/>
  <c r="AO3525" i="1" s="1"/>
  <c r="AG3525" i="1"/>
  <c r="AF3525" i="1"/>
  <c r="U3525" i="1"/>
  <c r="T3525" i="1"/>
  <c r="S3525" i="1"/>
  <c r="BC3524" i="1"/>
  <c r="AP3524" i="1"/>
  <c r="AQ3524" i="1" s="1"/>
  <c r="AN3524" i="1"/>
  <c r="AO3524" i="1" s="1"/>
  <c r="AG3524" i="1"/>
  <c r="AF3524" i="1"/>
  <c r="U3524" i="1"/>
  <c r="T3524" i="1"/>
  <c r="S3524" i="1"/>
  <c r="BC3523" i="1"/>
  <c r="BE3523" i="1" s="1"/>
  <c r="AP3523" i="1"/>
  <c r="AQ3523" i="1" s="1"/>
  <c r="AN3523" i="1"/>
  <c r="AO3523" i="1" s="1"/>
  <c r="AR3523" i="1" s="1"/>
  <c r="AG3523" i="1"/>
  <c r="AF3523" i="1"/>
  <c r="U3523" i="1"/>
  <c r="T3523" i="1"/>
  <c r="S3523" i="1"/>
  <c r="BC3522" i="1"/>
  <c r="BE3522" i="1" s="1"/>
  <c r="AP3522" i="1"/>
  <c r="AQ3522" i="1" s="1"/>
  <c r="AN3522" i="1"/>
  <c r="AO3522" i="1" s="1"/>
  <c r="AG3522" i="1"/>
  <c r="AF3522" i="1"/>
  <c r="U3522" i="1"/>
  <c r="T3522" i="1"/>
  <c r="S3522" i="1"/>
  <c r="AM3522" i="1" s="1"/>
  <c r="BC3521" i="1"/>
  <c r="BE3521" i="1" s="1"/>
  <c r="AP3521" i="1"/>
  <c r="AQ3521" i="1" s="1"/>
  <c r="AN3521" i="1"/>
  <c r="AO3521" i="1" s="1"/>
  <c r="AG3521" i="1"/>
  <c r="AF3521" i="1"/>
  <c r="U3521" i="1"/>
  <c r="T3521" i="1"/>
  <c r="S3521" i="1"/>
  <c r="BC3520" i="1"/>
  <c r="AP3520" i="1"/>
  <c r="AQ3520" i="1" s="1"/>
  <c r="AN3520" i="1"/>
  <c r="AO3520" i="1" s="1"/>
  <c r="AG3520" i="1"/>
  <c r="AF3520" i="1"/>
  <c r="U3520" i="1"/>
  <c r="T3520" i="1"/>
  <c r="S3520" i="1"/>
  <c r="BC3519" i="1"/>
  <c r="BE3519" i="1" s="1"/>
  <c r="AP3519" i="1"/>
  <c r="AQ3519" i="1" s="1"/>
  <c r="AN3519" i="1"/>
  <c r="AO3519" i="1" s="1"/>
  <c r="AG3519" i="1"/>
  <c r="AF3519" i="1"/>
  <c r="U3519" i="1"/>
  <c r="T3519" i="1"/>
  <c r="S3519" i="1"/>
  <c r="AM3519" i="1" s="1"/>
  <c r="BC3518" i="1"/>
  <c r="BE3518" i="1" s="1"/>
  <c r="AP3518" i="1"/>
  <c r="AQ3518" i="1" s="1"/>
  <c r="AN3518" i="1"/>
  <c r="AO3518" i="1" s="1"/>
  <c r="AG3518" i="1"/>
  <c r="AF3518" i="1"/>
  <c r="U3518" i="1"/>
  <c r="T3518" i="1"/>
  <c r="S3518" i="1"/>
  <c r="BC3517" i="1"/>
  <c r="BE3517" i="1" s="1"/>
  <c r="AP3517" i="1"/>
  <c r="AQ3517" i="1" s="1"/>
  <c r="AN3517" i="1"/>
  <c r="AO3517" i="1" s="1"/>
  <c r="AR3517" i="1" s="1"/>
  <c r="AG3517" i="1"/>
  <c r="AF3517" i="1"/>
  <c r="U3517" i="1"/>
  <c r="T3517" i="1"/>
  <c r="S3517" i="1"/>
  <c r="BC3516" i="1"/>
  <c r="AP3516" i="1"/>
  <c r="AQ3516" i="1" s="1"/>
  <c r="AN3516" i="1"/>
  <c r="AO3516" i="1" s="1"/>
  <c r="AG3516" i="1"/>
  <c r="AF3516" i="1"/>
  <c r="U3516" i="1"/>
  <c r="T3516" i="1"/>
  <c r="S3516" i="1"/>
  <c r="BC3515" i="1"/>
  <c r="BE3515" i="1" s="1"/>
  <c r="AP3515" i="1"/>
  <c r="AQ3515" i="1" s="1"/>
  <c r="AN3515" i="1"/>
  <c r="AO3515" i="1" s="1"/>
  <c r="AR3515" i="1" s="1"/>
  <c r="AG3515" i="1"/>
  <c r="AF3515" i="1"/>
  <c r="U3515" i="1"/>
  <c r="T3515" i="1"/>
  <c r="S3515" i="1"/>
  <c r="BC3514" i="1"/>
  <c r="BE3514" i="1" s="1"/>
  <c r="AP3514" i="1"/>
  <c r="AQ3514" i="1" s="1"/>
  <c r="AN3514" i="1"/>
  <c r="AO3514" i="1" s="1"/>
  <c r="AG3514" i="1"/>
  <c r="AF3514" i="1"/>
  <c r="U3514" i="1"/>
  <c r="T3514" i="1"/>
  <c r="V3514" i="1" s="1"/>
  <c r="S3514" i="1"/>
  <c r="BC3513" i="1"/>
  <c r="BE3513" i="1" s="1"/>
  <c r="AP3513" i="1"/>
  <c r="AQ3513" i="1" s="1"/>
  <c r="AN3513" i="1"/>
  <c r="AO3513" i="1" s="1"/>
  <c r="AG3513" i="1"/>
  <c r="AF3513" i="1"/>
  <c r="U3513" i="1"/>
  <c r="T3513" i="1"/>
  <c r="S3513" i="1"/>
  <c r="BC3512" i="1"/>
  <c r="BE3512" i="1" s="1"/>
  <c r="AP3512" i="1"/>
  <c r="AQ3512" i="1" s="1"/>
  <c r="AN3512" i="1"/>
  <c r="AO3512" i="1" s="1"/>
  <c r="AG3512" i="1"/>
  <c r="AF3512" i="1"/>
  <c r="U3512" i="1"/>
  <c r="T3512" i="1"/>
  <c r="S3512" i="1"/>
  <c r="BC3511" i="1"/>
  <c r="BE3511" i="1" s="1"/>
  <c r="AP3511" i="1"/>
  <c r="AQ3511" i="1" s="1"/>
  <c r="AN3511" i="1"/>
  <c r="AO3511" i="1" s="1"/>
  <c r="AG3511" i="1"/>
  <c r="AF3511" i="1"/>
  <c r="U3511" i="1"/>
  <c r="T3511" i="1"/>
  <c r="S3511" i="1"/>
  <c r="BC3510" i="1"/>
  <c r="BE3510" i="1" s="1"/>
  <c r="AP3510" i="1"/>
  <c r="AQ3510" i="1" s="1"/>
  <c r="AN3510" i="1"/>
  <c r="AO3510" i="1" s="1"/>
  <c r="AG3510" i="1"/>
  <c r="AF3510" i="1"/>
  <c r="U3510" i="1"/>
  <c r="T3510" i="1"/>
  <c r="V3510" i="1" s="1"/>
  <c r="S3510" i="1"/>
  <c r="AM3510" i="1" s="1"/>
  <c r="BC3509" i="1"/>
  <c r="BE3509" i="1" s="1"/>
  <c r="AP3509" i="1"/>
  <c r="AQ3509" i="1" s="1"/>
  <c r="AN3509" i="1"/>
  <c r="AO3509" i="1" s="1"/>
  <c r="AR3509" i="1" s="1"/>
  <c r="AG3509" i="1"/>
  <c r="AF3509" i="1"/>
  <c r="U3509" i="1"/>
  <c r="T3509" i="1"/>
  <c r="S3509" i="1"/>
  <c r="BC3508" i="1"/>
  <c r="AP3508" i="1"/>
  <c r="AQ3508" i="1" s="1"/>
  <c r="AN3508" i="1"/>
  <c r="AO3508" i="1" s="1"/>
  <c r="AG3508" i="1"/>
  <c r="AF3508" i="1"/>
  <c r="U3508" i="1"/>
  <c r="T3508" i="1"/>
  <c r="S3508" i="1"/>
  <c r="BC3507" i="1"/>
  <c r="BE3507" i="1" s="1"/>
  <c r="AP3507" i="1"/>
  <c r="AQ3507" i="1" s="1"/>
  <c r="AN3507" i="1"/>
  <c r="AO3507" i="1" s="1"/>
  <c r="AG3507" i="1"/>
  <c r="AF3507" i="1"/>
  <c r="U3507" i="1"/>
  <c r="T3507" i="1"/>
  <c r="S3507" i="1"/>
  <c r="BC3506" i="1"/>
  <c r="BE3506" i="1" s="1"/>
  <c r="AP3506" i="1"/>
  <c r="AQ3506" i="1" s="1"/>
  <c r="AN3506" i="1"/>
  <c r="AO3506" i="1" s="1"/>
  <c r="AG3506" i="1"/>
  <c r="AF3506" i="1"/>
  <c r="U3506" i="1"/>
  <c r="T3506" i="1"/>
  <c r="S3506" i="1"/>
  <c r="BC3505" i="1"/>
  <c r="BE3505" i="1" s="1"/>
  <c r="AP3505" i="1"/>
  <c r="AQ3505" i="1" s="1"/>
  <c r="AN3505" i="1"/>
  <c r="AO3505" i="1" s="1"/>
  <c r="AG3505" i="1"/>
  <c r="AF3505" i="1"/>
  <c r="U3505" i="1"/>
  <c r="T3505" i="1"/>
  <c r="S3505" i="1"/>
  <c r="BC3504" i="1"/>
  <c r="AP3504" i="1"/>
  <c r="AQ3504" i="1" s="1"/>
  <c r="AN3504" i="1"/>
  <c r="AO3504" i="1" s="1"/>
  <c r="AG3504" i="1"/>
  <c r="AF3504" i="1"/>
  <c r="U3504" i="1"/>
  <c r="T3504" i="1"/>
  <c r="S3504" i="1"/>
  <c r="BC3503" i="1"/>
  <c r="BE3503" i="1" s="1"/>
  <c r="AP3503" i="1"/>
  <c r="AQ3503" i="1" s="1"/>
  <c r="AN3503" i="1"/>
  <c r="AO3503" i="1" s="1"/>
  <c r="AR3503" i="1" s="1"/>
  <c r="AG3503" i="1"/>
  <c r="AF3503" i="1"/>
  <c r="U3503" i="1"/>
  <c r="T3503" i="1"/>
  <c r="S3503" i="1"/>
  <c r="BC3502" i="1"/>
  <c r="BE3502" i="1" s="1"/>
  <c r="AP3502" i="1"/>
  <c r="AQ3502" i="1" s="1"/>
  <c r="AN3502" i="1"/>
  <c r="AO3502" i="1" s="1"/>
  <c r="AG3502" i="1"/>
  <c r="AF3502" i="1"/>
  <c r="U3502" i="1"/>
  <c r="T3502" i="1"/>
  <c r="V3502" i="1" s="1"/>
  <c r="S3502" i="1"/>
  <c r="BC3501" i="1"/>
  <c r="BE3501" i="1" s="1"/>
  <c r="AP3501" i="1"/>
  <c r="AQ3501" i="1" s="1"/>
  <c r="AN3501" i="1"/>
  <c r="AO3501" i="1" s="1"/>
  <c r="AG3501" i="1"/>
  <c r="AF3501" i="1"/>
  <c r="U3501" i="1"/>
  <c r="T3501" i="1"/>
  <c r="S3501" i="1"/>
  <c r="BC3500" i="1"/>
  <c r="AP3500" i="1"/>
  <c r="AQ3500" i="1" s="1"/>
  <c r="AN3500" i="1"/>
  <c r="AO3500" i="1" s="1"/>
  <c r="AG3500" i="1"/>
  <c r="AF3500" i="1"/>
  <c r="U3500" i="1"/>
  <c r="T3500" i="1"/>
  <c r="S3500" i="1"/>
  <c r="BC3499" i="1"/>
  <c r="BE3499" i="1" s="1"/>
  <c r="AP3499" i="1"/>
  <c r="AQ3499" i="1" s="1"/>
  <c r="AN3499" i="1"/>
  <c r="AO3499" i="1" s="1"/>
  <c r="AR3499" i="1" s="1"/>
  <c r="AG3499" i="1"/>
  <c r="AF3499" i="1"/>
  <c r="U3499" i="1"/>
  <c r="T3499" i="1"/>
  <c r="S3499" i="1"/>
  <c r="BC3498" i="1"/>
  <c r="BE3498" i="1" s="1"/>
  <c r="AP3498" i="1"/>
  <c r="AQ3498" i="1" s="1"/>
  <c r="AN3498" i="1"/>
  <c r="AO3498" i="1" s="1"/>
  <c r="AG3498" i="1"/>
  <c r="AF3498" i="1"/>
  <c r="U3498" i="1"/>
  <c r="T3498" i="1"/>
  <c r="V3498" i="1" s="1"/>
  <c r="S3498" i="1"/>
  <c r="BC3497" i="1"/>
  <c r="BE3497" i="1" s="1"/>
  <c r="AP3497" i="1"/>
  <c r="AQ3497" i="1" s="1"/>
  <c r="AN3497" i="1"/>
  <c r="AO3497" i="1" s="1"/>
  <c r="AR3497" i="1" s="1"/>
  <c r="AG3497" i="1"/>
  <c r="AF3497" i="1"/>
  <c r="U3497" i="1"/>
  <c r="T3497" i="1"/>
  <c r="S3497" i="1"/>
  <c r="BC3496" i="1"/>
  <c r="BE3496" i="1" s="1"/>
  <c r="AP3496" i="1"/>
  <c r="AQ3496" i="1" s="1"/>
  <c r="AN3496" i="1"/>
  <c r="AO3496" i="1" s="1"/>
  <c r="AG3496" i="1"/>
  <c r="AF3496" i="1"/>
  <c r="U3496" i="1"/>
  <c r="T3496" i="1"/>
  <c r="S3496" i="1"/>
  <c r="BC3495" i="1"/>
  <c r="BE3495" i="1" s="1"/>
  <c r="AP3495" i="1"/>
  <c r="AQ3495" i="1" s="1"/>
  <c r="AN3495" i="1"/>
  <c r="AO3495" i="1" s="1"/>
  <c r="AG3495" i="1"/>
  <c r="AF3495" i="1"/>
  <c r="U3495" i="1"/>
  <c r="T3495" i="1"/>
  <c r="S3495" i="1"/>
  <c r="AM3495" i="1" s="1"/>
  <c r="BC3494" i="1"/>
  <c r="BE3494" i="1" s="1"/>
  <c r="AP3494" i="1"/>
  <c r="AQ3494" i="1" s="1"/>
  <c r="AN3494" i="1"/>
  <c r="AO3494" i="1" s="1"/>
  <c r="AG3494" i="1"/>
  <c r="AF3494" i="1"/>
  <c r="U3494" i="1"/>
  <c r="T3494" i="1"/>
  <c r="S3494" i="1"/>
  <c r="BC3493" i="1"/>
  <c r="BE3493" i="1" s="1"/>
  <c r="AP3493" i="1"/>
  <c r="AQ3493" i="1" s="1"/>
  <c r="AN3493" i="1"/>
  <c r="AO3493" i="1" s="1"/>
  <c r="AR3493" i="1" s="1"/>
  <c r="AG3493" i="1"/>
  <c r="AF3493" i="1"/>
  <c r="U3493" i="1"/>
  <c r="T3493" i="1"/>
  <c r="S3493" i="1"/>
  <c r="BC3492" i="1"/>
  <c r="AP3492" i="1"/>
  <c r="AQ3492" i="1" s="1"/>
  <c r="AN3492" i="1"/>
  <c r="AO3492" i="1" s="1"/>
  <c r="AG3492" i="1"/>
  <c r="AF3492" i="1"/>
  <c r="U3492" i="1"/>
  <c r="T3492" i="1"/>
  <c r="S3492" i="1"/>
  <c r="BC3491" i="1"/>
  <c r="BE3491" i="1" s="1"/>
  <c r="AP3491" i="1"/>
  <c r="AQ3491" i="1" s="1"/>
  <c r="AN3491" i="1"/>
  <c r="AO3491" i="1" s="1"/>
  <c r="AR3491" i="1" s="1"/>
  <c r="AG3491" i="1"/>
  <c r="AF3491" i="1"/>
  <c r="U3491" i="1"/>
  <c r="T3491" i="1"/>
  <c r="S3491" i="1"/>
  <c r="BC3490" i="1"/>
  <c r="BE3490" i="1" s="1"/>
  <c r="AP3490" i="1"/>
  <c r="AQ3490" i="1" s="1"/>
  <c r="AN3490" i="1"/>
  <c r="AO3490" i="1" s="1"/>
  <c r="AG3490" i="1"/>
  <c r="AF3490" i="1"/>
  <c r="U3490" i="1"/>
  <c r="T3490" i="1"/>
  <c r="S3490" i="1"/>
  <c r="BC3489" i="1"/>
  <c r="BE3489" i="1" s="1"/>
  <c r="AP3489" i="1"/>
  <c r="AQ3489" i="1" s="1"/>
  <c r="AN3489" i="1"/>
  <c r="AO3489" i="1" s="1"/>
  <c r="AG3489" i="1"/>
  <c r="AF3489" i="1"/>
  <c r="U3489" i="1"/>
  <c r="T3489" i="1"/>
  <c r="S3489" i="1"/>
  <c r="BC3488" i="1"/>
  <c r="AP3488" i="1"/>
  <c r="AQ3488" i="1" s="1"/>
  <c r="AN3488" i="1"/>
  <c r="AO3488" i="1" s="1"/>
  <c r="AG3488" i="1"/>
  <c r="AF3488" i="1"/>
  <c r="U3488" i="1"/>
  <c r="T3488" i="1"/>
  <c r="S3488" i="1"/>
  <c r="BC3487" i="1"/>
  <c r="BE3487" i="1" s="1"/>
  <c r="AP3487" i="1"/>
  <c r="AQ3487" i="1" s="1"/>
  <c r="AN3487" i="1"/>
  <c r="AO3487" i="1" s="1"/>
  <c r="AG3487" i="1"/>
  <c r="AF3487" i="1"/>
  <c r="U3487" i="1"/>
  <c r="T3487" i="1"/>
  <c r="S3487" i="1"/>
  <c r="BC3486" i="1"/>
  <c r="AP3486" i="1"/>
  <c r="AQ3486" i="1" s="1"/>
  <c r="AN3486" i="1"/>
  <c r="AO3486" i="1" s="1"/>
  <c r="AG3486" i="1"/>
  <c r="AF3486" i="1"/>
  <c r="U3486" i="1"/>
  <c r="T3486" i="1"/>
  <c r="S3486" i="1"/>
  <c r="AM3486" i="1" s="1"/>
  <c r="BC3485" i="1"/>
  <c r="BE3485" i="1" s="1"/>
  <c r="AP3485" i="1"/>
  <c r="AQ3485" i="1" s="1"/>
  <c r="AN3485" i="1"/>
  <c r="AO3485" i="1" s="1"/>
  <c r="AG3485" i="1"/>
  <c r="AF3485" i="1"/>
  <c r="U3485" i="1"/>
  <c r="T3485" i="1"/>
  <c r="S3485" i="1"/>
  <c r="BC3484" i="1"/>
  <c r="AP3484" i="1"/>
  <c r="AQ3484" i="1" s="1"/>
  <c r="AN3484" i="1"/>
  <c r="AO3484" i="1" s="1"/>
  <c r="AG3484" i="1"/>
  <c r="AF3484" i="1"/>
  <c r="U3484" i="1"/>
  <c r="T3484" i="1"/>
  <c r="S3484" i="1"/>
  <c r="BC3483" i="1"/>
  <c r="BE3483" i="1" s="1"/>
  <c r="AP3483" i="1"/>
  <c r="AQ3483" i="1" s="1"/>
  <c r="AN3483" i="1"/>
  <c r="AO3483" i="1" s="1"/>
  <c r="AG3483" i="1"/>
  <c r="AF3483" i="1"/>
  <c r="U3483" i="1"/>
  <c r="T3483" i="1"/>
  <c r="S3483" i="1"/>
  <c r="BC3482" i="1"/>
  <c r="AP3482" i="1"/>
  <c r="AQ3482" i="1" s="1"/>
  <c r="AN3482" i="1"/>
  <c r="AO3482" i="1" s="1"/>
  <c r="AG3482" i="1"/>
  <c r="AF3482" i="1"/>
  <c r="U3482" i="1"/>
  <c r="T3482" i="1"/>
  <c r="S3482" i="1"/>
  <c r="BC3481" i="1"/>
  <c r="BE3481" i="1" s="1"/>
  <c r="AP3481" i="1"/>
  <c r="AQ3481" i="1" s="1"/>
  <c r="AN3481" i="1"/>
  <c r="AO3481" i="1" s="1"/>
  <c r="AG3481" i="1"/>
  <c r="AF3481" i="1"/>
  <c r="U3481" i="1"/>
  <c r="T3481" i="1"/>
  <c r="S3481" i="1"/>
  <c r="BC3480" i="1"/>
  <c r="AP3480" i="1"/>
  <c r="AQ3480" i="1" s="1"/>
  <c r="AN3480" i="1"/>
  <c r="AO3480" i="1" s="1"/>
  <c r="AG3480" i="1"/>
  <c r="AF3480" i="1"/>
  <c r="U3480" i="1"/>
  <c r="T3480" i="1"/>
  <c r="S3480" i="1"/>
  <c r="BC3479" i="1"/>
  <c r="BE3479" i="1" s="1"/>
  <c r="AP3479" i="1"/>
  <c r="AQ3479" i="1" s="1"/>
  <c r="AN3479" i="1"/>
  <c r="AO3479" i="1" s="1"/>
  <c r="AG3479" i="1"/>
  <c r="AF3479" i="1"/>
  <c r="U3479" i="1"/>
  <c r="T3479" i="1"/>
  <c r="S3479" i="1"/>
  <c r="BC3478" i="1"/>
  <c r="BE3478" i="1" s="1"/>
  <c r="AP3478" i="1"/>
  <c r="AQ3478" i="1" s="1"/>
  <c r="AN3478" i="1"/>
  <c r="AO3478" i="1" s="1"/>
  <c r="AG3478" i="1"/>
  <c r="AF3478" i="1"/>
  <c r="U3478" i="1"/>
  <c r="T3478" i="1"/>
  <c r="S3478" i="1"/>
  <c r="BC3477" i="1"/>
  <c r="BE3477" i="1" s="1"/>
  <c r="AP3477" i="1"/>
  <c r="AQ3477" i="1" s="1"/>
  <c r="AN3477" i="1"/>
  <c r="AO3477" i="1" s="1"/>
  <c r="AG3477" i="1"/>
  <c r="AF3477" i="1"/>
  <c r="U3477" i="1"/>
  <c r="T3477" i="1"/>
  <c r="S3477" i="1"/>
  <c r="BC3476" i="1"/>
  <c r="AP3476" i="1"/>
  <c r="AQ3476" i="1" s="1"/>
  <c r="AN3476" i="1"/>
  <c r="AO3476" i="1" s="1"/>
  <c r="AG3476" i="1"/>
  <c r="AF3476" i="1"/>
  <c r="U3476" i="1"/>
  <c r="T3476" i="1"/>
  <c r="S3476" i="1"/>
  <c r="BC3475" i="1"/>
  <c r="BE3475" i="1" s="1"/>
  <c r="AP3475" i="1"/>
  <c r="AQ3475" i="1" s="1"/>
  <c r="AN3475" i="1"/>
  <c r="AO3475" i="1" s="1"/>
  <c r="AG3475" i="1"/>
  <c r="AF3475" i="1"/>
  <c r="U3475" i="1"/>
  <c r="T3475" i="1"/>
  <c r="S3475" i="1"/>
  <c r="BC3474" i="1"/>
  <c r="BE3474" i="1" s="1"/>
  <c r="AP3474" i="1"/>
  <c r="AQ3474" i="1" s="1"/>
  <c r="AN3474" i="1"/>
  <c r="AO3474" i="1" s="1"/>
  <c r="AG3474" i="1"/>
  <c r="AF3474" i="1"/>
  <c r="U3474" i="1"/>
  <c r="T3474" i="1"/>
  <c r="S3474" i="1"/>
  <c r="AM3474" i="1" s="1"/>
  <c r="BC3473" i="1"/>
  <c r="BE3473" i="1" s="1"/>
  <c r="AP3473" i="1"/>
  <c r="AQ3473" i="1" s="1"/>
  <c r="AN3473" i="1"/>
  <c r="AO3473" i="1" s="1"/>
  <c r="AG3473" i="1"/>
  <c r="AF3473" i="1"/>
  <c r="U3473" i="1"/>
  <c r="T3473" i="1"/>
  <c r="S3473" i="1"/>
  <c r="BC3472" i="1"/>
  <c r="AP3472" i="1"/>
  <c r="AQ3472" i="1" s="1"/>
  <c r="AN3472" i="1"/>
  <c r="AO3472" i="1" s="1"/>
  <c r="AG3472" i="1"/>
  <c r="AF3472" i="1"/>
  <c r="U3472" i="1"/>
  <c r="T3472" i="1"/>
  <c r="S3472" i="1"/>
  <c r="BC3471" i="1"/>
  <c r="BE3471" i="1" s="1"/>
  <c r="AP3471" i="1"/>
  <c r="AQ3471" i="1" s="1"/>
  <c r="AN3471" i="1"/>
  <c r="AO3471" i="1" s="1"/>
  <c r="AG3471" i="1"/>
  <c r="AF3471" i="1"/>
  <c r="U3471" i="1"/>
  <c r="T3471" i="1"/>
  <c r="S3471" i="1"/>
  <c r="BC3470" i="1"/>
  <c r="BE3470" i="1" s="1"/>
  <c r="AP3470" i="1"/>
  <c r="AQ3470" i="1" s="1"/>
  <c r="AN3470" i="1"/>
  <c r="AO3470" i="1" s="1"/>
  <c r="AG3470" i="1"/>
  <c r="AF3470" i="1"/>
  <c r="U3470" i="1"/>
  <c r="T3470" i="1"/>
  <c r="S3470" i="1"/>
  <c r="BC3469" i="1"/>
  <c r="BE3469" i="1" s="1"/>
  <c r="AP3469" i="1"/>
  <c r="AQ3469" i="1" s="1"/>
  <c r="AN3469" i="1"/>
  <c r="AO3469" i="1" s="1"/>
  <c r="AG3469" i="1"/>
  <c r="AF3469" i="1"/>
  <c r="U3469" i="1"/>
  <c r="T3469" i="1"/>
  <c r="S3469" i="1"/>
  <c r="BC3468" i="1"/>
  <c r="AP3468" i="1"/>
  <c r="AQ3468" i="1" s="1"/>
  <c r="AN3468" i="1"/>
  <c r="AO3468" i="1" s="1"/>
  <c r="AG3468" i="1"/>
  <c r="AF3468" i="1"/>
  <c r="U3468" i="1"/>
  <c r="T3468" i="1"/>
  <c r="S3468" i="1"/>
  <c r="BC3467" i="1"/>
  <c r="BE3467" i="1" s="1"/>
  <c r="AP3467" i="1"/>
  <c r="AQ3467" i="1" s="1"/>
  <c r="AN3467" i="1"/>
  <c r="AO3467" i="1" s="1"/>
  <c r="AG3467" i="1"/>
  <c r="AF3467" i="1"/>
  <c r="U3467" i="1"/>
  <c r="T3467" i="1"/>
  <c r="S3467" i="1"/>
  <c r="BC3466" i="1"/>
  <c r="BE3466" i="1" s="1"/>
  <c r="AP3466" i="1"/>
  <c r="AQ3466" i="1" s="1"/>
  <c r="AN3466" i="1"/>
  <c r="AO3466" i="1" s="1"/>
  <c r="AG3466" i="1"/>
  <c r="AF3466" i="1"/>
  <c r="U3466" i="1"/>
  <c r="T3466" i="1"/>
  <c r="S3466" i="1"/>
  <c r="BC3465" i="1"/>
  <c r="BE3465" i="1" s="1"/>
  <c r="AP3465" i="1"/>
  <c r="AQ3465" i="1" s="1"/>
  <c r="AN3465" i="1"/>
  <c r="AO3465" i="1" s="1"/>
  <c r="AG3465" i="1"/>
  <c r="AF3465" i="1"/>
  <c r="U3465" i="1"/>
  <c r="T3465" i="1"/>
  <c r="S3465" i="1"/>
  <c r="BC3464" i="1"/>
  <c r="AP3464" i="1"/>
  <c r="AQ3464" i="1" s="1"/>
  <c r="AN3464" i="1"/>
  <c r="AO3464" i="1" s="1"/>
  <c r="AG3464" i="1"/>
  <c r="AF3464" i="1"/>
  <c r="U3464" i="1"/>
  <c r="T3464" i="1"/>
  <c r="S3464" i="1"/>
  <c r="BC3463" i="1"/>
  <c r="BE3463" i="1" s="1"/>
  <c r="AP3463" i="1"/>
  <c r="AQ3463" i="1" s="1"/>
  <c r="AN3463" i="1"/>
  <c r="AO3463" i="1" s="1"/>
  <c r="AG3463" i="1"/>
  <c r="AF3463" i="1"/>
  <c r="U3463" i="1"/>
  <c r="T3463" i="1"/>
  <c r="S3463" i="1"/>
  <c r="BC3462" i="1"/>
  <c r="AP3462" i="1"/>
  <c r="AQ3462" i="1" s="1"/>
  <c r="AN3462" i="1"/>
  <c r="AO3462" i="1" s="1"/>
  <c r="AG3462" i="1"/>
  <c r="AF3462" i="1"/>
  <c r="U3462" i="1"/>
  <c r="T3462" i="1"/>
  <c r="V3462" i="1" s="1"/>
  <c r="S3462" i="1"/>
  <c r="AM3462" i="1" s="1"/>
  <c r="BC3461" i="1"/>
  <c r="BE3461" i="1" s="1"/>
  <c r="AP3461" i="1"/>
  <c r="AQ3461" i="1" s="1"/>
  <c r="AN3461" i="1"/>
  <c r="AO3461" i="1" s="1"/>
  <c r="AG3461" i="1"/>
  <c r="AF3461" i="1"/>
  <c r="U3461" i="1"/>
  <c r="T3461" i="1"/>
  <c r="S3461" i="1"/>
  <c r="BC3460" i="1"/>
  <c r="AP3460" i="1"/>
  <c r="AQ3460" i="1" s="1"/>
  <c r="AN3460" i="1"/>
  <c r="AO3460" i="1" s="1"/>
  <c r="AG3460" i="1"/>
  <c r="AF3460" i="1"/>
  <c r="U3460" i="1"/>
  <c r="T3460" i="1"/>
  <c r="S3460" i="1"/>
  <c r="BC3459" i="1"/>
  <c r="BE3459" i="1" s="1"/>
  <c r="AP3459" i="1"/>
  <c r="AQ3459" i="1" s="1"/>
  <c r="AN3459" i="1"/>
  <c r="AO3459" i="1" s="1"/>
  <c r="AG3459" i="1"/>
  <c r="AF3459" i="1"/>
  <c r="U3459" i="1"/>
  <c r="T3459" i="1"/>
  <c r="S3459" i="1"/>
  <c r="AM3459" i="1" s="1"/>
  <c r="BC3458" i="1"/>
  <c r="AP3458" i="1"/>
  <c r="AQ3458" i="1" s="1"/>
  <c r="AN3458" i="1"/>
  <c r="AO3458" i="1" s="1"/>
  <c r="AG3458" i="1"/>
  <c r="AF3458" i="1"/>
  <c r="U3458" i="1"/>
  <c r="T3458" i="1"/>
  <c r="S3458" i="1"/>
  <c r="BC3457" i="1"/>
  <c r="BE3457" i="1" s="1"/>
  <c r="AP3457" i="1"/>
  <c r="AQ3457" i="1" s="1"/>
  <c r="AN3457" i="1"/>
  <c r="AO3457" i="1" s="1"/>
  <c r="AG3457" i="1"/>
  <c r="AF3457" i="1"/>
  <c r="U3457" i="1"/>
  <c r="T3457" i="1"/>
  <c r="S3457" i="1"/>
  <c r="BC3456" i="1"/>
  <c r="AP3456" i="1"/>
  <c r="AQ3456" i="1" s="1"/>
  <c r="AN3456" i="1"/>
  <c r="AO3456" i="1" s="1"/>
  <c r="AG3456" i="1"/>
  <c r="AF3456" i="1"/>
  <c r="U3456" i="1"/>
  <c r="T3456" i="1"/>
  <c r="S3456" i="1"/>
  <c r="BC3455" i="1"/>
  <c r="BE3455" i="1" s="1"/>
  <c r="AP3455" i="1"/>
  <c r="AQ3455" i="1" s="1"/>
  <c r="AN3455" i="1"/>
  <c r="AO3455" i="1" s="1"/>
  <c r="AG3455" i="1"/>
  <c r="AF3455" i="1"/>
  <c r="U3455" i="1"/>
  <c r="T3455" i="1"/>
  <c r="S3455" i="1"/>
  <c r="BC3454" i="1"/>
  <c r="AP3454" i="1"/>
  <c r="AQ3454" i="1" s="1"/>
  <c r="AN3454" i="1"/>
  <c r="AO3454" i="1" s="1"/>
  <c r="AG3454" i="1"/>
  <c r="AF3454" i="1"/>
  <c r="U3454" i="1"/>
  <c r="T3454" i="1"/>
  <c r="V3454" i="1" s="1"/>
  <c r="S3454" i="1"/>
  <c r="BC3453" i="1"/>
  <c r="BE3453" i="1" s="1"/>
  <c r="AP3453" i="1"/>
  <c r="AQ3453" i="1" s="1"/>
  <c r="AN3453" i="1"/>
  <c r="AO3453" i="1" s="1"/>
  <c r="AG3453" i="1"/>
  <c r="AF3453" i="1"/>
  <c r="U3453" i="1"/>
  <c r="T3453" i="1"/>
  <c r="S3453" i="1"/>
  <c r="AM3453" i="1" s="1"/>
  <c r="BC3452" i="1"/>
  <c r="AP3452" i="1"/>
  <c r="AQ3452" i="1" s="1"/>
  <c r="AN3452" i="1"/>
  <c r="AO3452" i="1" s="1"/>
  <c r="AG3452" i="1"/>
  <c r="AF3452" i="1"/>
  <c r="U3452" i="1"/>
  <c r="T3452" i="1"/>
  <c r="S3452" i="1"/>
  <c r="BC3451" i="1"/>
  <c r="BE3451" i="1" s="1"/>
  <c r="AP3451" i="1"/>
  <c r="AQ3451" i="1" s="1"/>
  <c r="AN3451" i="1"/>
  <c r="AO3451" i="1" s="1"/>
  <c r="AG3451" i="1"/>
  <c r="AF3451" i="1"/>
  <c r="U3451" i="1"/>
  <c r="T3451" i="1"/>
  <c r="S3451" i="1"/>
  <c r="BC3450" i="1"/>
  <c r="AP3450" i="1"/>
  <c r="AQ3450" i="1" s="1"/>
  <c r="AN3450" i="1"/>
  <c r="AO3450" i="1" s="1"/>
  <c r="AG3450" i="1"/>
  <c r="AF3450" i="1"/>
  <c r="U3450" i="1"/>
  <c r="T3450" i="1"/>
  <c r="V3450" i="1" s="1"/>
  <c r="S3450" i="1"/>
  <c r="AM3450" i="1" s="1"/>
  <c r="BC3449" i="1"/>
  <c r="BE3449" i="1" s="1"/>
  <c r="AP3449" i="1"/>
  <c r="AQ3449" i="1" s="1"/>
  <c r="AN3449" i="1"/>
  <c r="AO3449" i="1" s="1"/>
  <c r="AG3449" i="1"/>
  <c r="AF3449" i="1"/>
  <c r="U3449" i="1"/>
  <c r="T3449" i="1"/>
  <c r="S3449" i="1"/>
  <c r="BC3448" i="1"/>
  <c r="AP3448" i="1"/>
  <c r="AQ3448" i="1" s="1"/>
  <c r="AN3448" i="1"/>
  <c r="AO3448" i="1" s="1"/>
  <c r="AG3448" i="1"/>
  <c r="AF3448" i="1"/>
  <c r="U3448" i="1"/>
  <c r="T3448" i="1"/>
  <c r="S3448" i="1"/>
  <c r="BC3447" i="1"/>
  <c r="BE3447" i="1" s="1"/>
  <c r="AP3447" i="1"/>
  <c r="AQ3447" i="1" s="1"/>
  <c r="AN3447" i="1"/>
  <c r="AO3447" i="1" s="1"/>
  <c r="AG3447" i="1"/>
  <c r="AF3447" i="1"/>
  <c r="U3447" i="1"/>
  <c r="T3447" i="1"/>
  <c r="S3447" i="1"/>
  <c r="AM3447" i="1" s="1"/>
  <c r="BC3446" i="1"/>
  <c r="AP3446" i="1"/>
  <c r="AQ3446" i="1" s="1"/>
  <c r="AN3446" i="1"/>
  <c r="AO3446" i="1" s="1"/>
  <c r="AG3446" i="1"/>
  <c r="AF3446" i="1"/>
  <c r="U3446" i="1"/>
  <c r="T3446" i="1"/>
  <c r="S3446" i="1"/>
  <c r="BC3445" i="1"/>
  <c r="BE3445" i="1" s="1"/>
  <c r="AP3445" i="1"/>
  <c r="AQ3445" i="1" s="1"/>
  <c r="AN3445" i="1"/>
  <c r="AO3445" i="1" s="1"/>
  <c r="AG3445" i="1"/>
  <c r="AF3445" i="1"/>
  <c r="U3445" i="1"/>
  <c r="T3445" i="1"/>
  <c r="S3445" i="1"/>
  <c r="BC3444" i="1"/>
  <c r="AP3444" i="1"/>
  <c r="AQ3444" i="1" s="1"/>
  <c r="AN3444" i="1"/>
  <c r="AO3444" i="1" s="1"/>
  <c r="AG3444" i="1"/>
  <c r="AF3444" i="1"/>
  <c r="U3444" i="1"/>
  <c r="T3444" i="1"/>
  <c r="S3444" i="1"/>
  <c r="BC3443" i="1"/>
  <c r="BE3443" i="1" s="1"/>
  <c r="AP3443" i="1"/>
  <c r="AQ3443" i="1" s="1"/>
  <c r="AN3443" i="1"/>
  <c r="AO3443" i="1" s="1"/>
  <c r="AG3443" i="1"/>
  <c r="AF3443" i="1"/>
  <c r="U3443" i="1"/>
  <c r="T3443" i="1"/>
  <c r="S3443" i="1"/>
  <c r="BC3442" i="1"/>
  <c r="AP3442" i="1"/>
  <c r="AQ3442" i="1" s="1"/>
  <c r="AN3442" i="1"/>
  <c r="AO3442" i="1" s="1"/>
  <c r="AG3442" i="1"/>
  <c r="AF3442" i="1"/>
  <c r="U3442" i="1"/>
  <c r="T3442" i="1"/>
  <c r="V3442" i="1" s="1"/>
  <c r="S3442" i="1"/>
  <c r="BC3441" i="1"/>
  <c r="BE3441" i="1" s="1"/>
  <c r="AP3441" i="1"/>
  <c r="AQ3441" i="1" s="1"/>
  <c r="AN3441" i="1"/>
  <c r="AO3441" i="1" s="1"/>
  <c r="AG3441" i="1"/>
  <c r="AF3441" i="1"/>
  <c r="U3441" i="1"/>
  <c r="T3441" i="1"/>
  <c r="S3441" i="1"/>
  <c r="AM3441" i="1" s="1"/>
  <c r="BC3440" i="1"/>
  <c r="AP3440" i="1"/>
  <c r="AQ3440" i="1" s="1"/>
  <c r="AN3440" i="1"/>
  <c r="AO3440" i="1" s="1"/>
  <c r="AG3440" i="1"/>
  <c r="AF3440" i="1"/>
  <c r="U3440" i="1"/>
  <c r="T3440" i="1"/>
  <c r="S3440" i="1"/>
  <c r="BC3439" i="1"/>
  <c r="BE3439" i="1" s="1"/>
  <c r="AP3439" i="1"/>
  <c r="AQ3439" i="1" s="1"/>
  <c r="AN3439" i="1"/>
  <c r="AO3439" i="1" s="1"/>
  <c r="AG3439" i="1"/>
  <c r="AF3439" i="1"/>
  <c r="U3439" i="1"/>
  <c r="T3439" i="1"/>
  <c r="S3439" i="1"/>
  <c r="BC3438" i="1"/>
  <c r="AP3438" i="1"/>
  <c r="AQ3438" i="1" s="1"/>
  <c r="AN3438" i="1"/>
  <c r="AO3438" i="1" s="1"/>
  <c r="AG3438" i="1"/>
  <c r="AF3438" i="1"/>
  <c r="U3438" i="1"/>
  <c r="T3438" i="1"/>
  <c r="V3438" i="1" s="1"/>
  <c r="S3438" i="1"/>
  <c r="AM3438" i="1" s="1"/>
  <c r="BC3437" i="1"/>
  <c r="BE3437" i="1" s="1"/>
  <c r="AP3437" i="1"/>
  <c r="AQ3437" i="1" s="1"/>
  <c r="AN3437" i="1"/>
  <c r="AO3437" i="1" s="1"/>
  <c r="AG3437" i="1"/>
  <c r="AF3437" i="1"/>
  <c r="U3437" i="1"/>
  <c r="T3437" i="1"/>
  <c r="S3437" i="1"/>
  <c r="BC3436" i="1"/>
  <c r="AP3436" i="1"/>
  <c r="AQ3436" i="1" s="1"/>
  <c r="AN3436" i="1"/>
  <c r="AO3436" i="1" s="1"/>
  <c r="AG3436" i="1"/>
  <c r="AF3436" i="1"/>
  <c r="U3436" i="1"/>
  <c r="T3436" i="1"/>
  <c r="S3436" i="1"/>
  <c r="BC3435" i="1"/>
  <c r="BE3435" i="1" s="1"/>
  <c r="AP3435" i="1"/>
  <c r="AQ3435" i="1" s="1"/>
  <c r="AN3435" i="1"/>
  <c r="AO3435" i="1" s="1"/>
  <c r="AG3435" i="1"/>
  <c r="AF3435" i="1"/>
  <c r="U3435" i="1"/>
  <c r="T3435" i="1"/>
  <c r="S3435" i="1"/>
  <c r="AM3435" i="1" s="1"/>
  <c r="BC3434" i="1"/>
  <c r="AP3434" i="1"/>
  <c r="AQ3434" i="1" s="1"/>
  <c r="AN3434" i="1"/>
  <c r="AO3434" i="1" s="1"/>
  <c r="AG3434" i="1"/>
  <c r="AF3434" i="1"/>
  <c r="U3434" i="1"/>
  <c r="T3434" i="1"/>
  <c r="S3434" i="1"/>
  <c r="BC3433" i="1"/>
  <c r="BE3433" i="1" s="1"/>
  <c r="AP3433" i="1"/>
  <c r="AQ3433" i="1" s="1"/>
  <c r="AN3433" i="1"/>
  <c r="AO3433" i="1" s="1"/>
  <c r="AG3433" i="1"/>
  <c r="AF3433" i="1"/>
  <c r="U3433" i="1"/>
  <c r="T3433" i="1"/>
  <c r="S3433" i="1"/>
  <c r="BC3432" i="1"/>
  <c r="AP3432" i="1"/>
  <c r="AQ3432" i="1" s="1"/>
  <c r="AN3432" i="1"/>
  <c r="AO3432" i="1" s="1"/>
  <c r="AG3432" i="1"/>
  <c r="AF3432" i="1"/>
  <c r="U3432" i="1"/>
  <c r="T3432" i="1"/>
  <c r="S3432" i="1"/>
  <c r="BC3431" i="1"/>
  <c r="BE3431" i="1" s="1"/>
  <c r="AP3431" i="1"/>
  <c r="AQ3431" i="1" s="1"/>
  <c r="AN3431" i="1"/>
  <c r="AO3431" i="1" s="1"/>
  <c r="AG3431" i="1"/>
  <c r="AF3431" i="1"/>
  <c r="U3431" i="1"/>
  <c r="T3431" i="1"/>
  <c r="S3431" i="1"/>
  <c r="BC3430" i="1"/>
  <c r="AP3430" i="1"/>
  <c r="AQ3430" i="1" s="1"/>
  <c r="AN3430" i="1"/>
  <c r="AO3430" i="1" s="1"/>
  <c r="AG3430" i="1"/>
  <c r="AF3430" i="1"/>
  <c r="U3430" i="1"/>
  <c r="T3430" i="1"/>
  <c r="V3430" i="1" s="1"/>
  <c r="S3430" i="1"/>
  <c r="BC3429" i="1"/>
  <c r="BE3429" i="1" s="1"/>
  <c r="AP3429" i="1"/>
  <c r="AQ3429" i="1" s="1"/>
  <c r="AN3429" i="1"/>
  <c r="AO3429" i="1" s="1"/>
  <c r="AG3429" i="1"/>
  <c r="AF3429" i="1"/>
  <c r="U3429" i="1"/>
  <c r="T3429" i="1"/>
  <c r="S3429" i="1"/>
  <c r="AM3429" i="1" s="1"/>
  <c r="BC3428" i="1"/>
  <c r="AP3428" i="1"/>
  <c r="AQ3428" i="1" s="1"/>
  <c r="AN3428" i="1"/>
  <c r="AO3428" i="1" s="1"/>
  <c r="AG3428" i="1"/>
  <c r="AF3428" i="1"/>
  <c r="U3428" i="1"/>
  <c r="T3428" i="1"/>
  <c r="S3428" i="1"/>
  <c r="BC3427" i="1"/>
  <c r="BE3427" i="1" s="1"/>
  <c r="AP3427" i="1"/>
  <c r="AQ3427" i="1" s="1"/>
  <c r="AN3427" i="1"/>
  <c r="AO3427" i="1" s="1"/>
  <c r="AG3427" i="1"/>
  <c r="AF3427" i="1"/>
  <c r="U3427" i="1"/>
  <c r="T3427" i="1"/>
  <c r="S3427" i="1"/>
  <c r="BC3426" i="1"/>
  <c r="AP3426" i="1"/>
  <c r="AQ3426" i="1" s="1"/>
  <c r="AN3426" i="1"/>
  <c r="AO3426" i="1" s="1"/>
  <c r="AG3426" i="1"/>
  <c r="AF3426" i="1"/>
  <c r="U3426" i="1"/>
  <c r="T3426" i="1"/>
  <c r="V3426" i="1" s="1"/>
  <c r="S3426" i="1"/>
  <c r="AM3426" i="1" s="1"/>
  <c r="BC3425" i="1"/>
  <c r="BE3425" i="1" s="1"/>
  <c r="AP3425" i="1"/>
  <c r="AQ3425" i="1" s="1"/>
  <c r="AN3425" i="1"/>
  <c r="AO3425" i="1" s="1"/>
  <c r="AG3425" i="1"/>
  <c r="AF3425" i="1"/>
  <c r="U3425" i="1"/>
  <c r="T3425" i="1"/>
  <c r="S3425" i="1"/>
  <c r="BC3424" i="1"/>
  <c r="AP3424" i="1"/>
  <c r="AQ3424" i="1" s="1"/>
  <c r="AN3424" i="1"/>
  <c r="AO3424" i="1" s="1"/>
  <c r="AG3424" i="1"/>
  <c r="AF3424" i="1"/>
  <c r="U3424" i="1"/>
  <c r="T3424" i="1"/>
  <c r="S3424" i="1"/>
  <c r="BC3423" i="1"/>
  <c r="BE3423" i="1" s="1"/>
  <c r="AP3423" i="1"/>
  <c r="AQ3423" i="1" s="1"/>
  <c r="AN3423" i="1"/>
  <c r="AO3423" i="1" s="1"/>
  <c r="AG3423" i="1"/>
  <c r="AF3423" i="1"/>
  <c r="U3423" i="1"/>
  <c r="T3423" i="1"/>
  <c r="S3423" i="1"/>
  <c r="AM3423" i="1" s="1"/>
  <c r="BC3422" i="1"/>
  <c r="AP3422" i="1"/>
  <c r="AQ3422" i="1" s="1"/>
  <c r="AN3422" i="1"/>
  <c r="AO3422" i="1" s="1"/>
  <c r="AG3422" i="1"/>
  <c r="AF3422" i="1"/>
  <c r="U3422" i="1"/>
  <c r="T3422" i="1"/>
  <c r="S3422" i="1"/>
  <c r="BC3421" i="1"/>
  <c r="BE3421" i="1" s="1"/>
  <c r="AP3421" i="1"/>
  <c r="AQ3421" i="1" s="1"/>
  <c r="AN3421" i="1"/>
  <c r="AO3421" i="1" s="1"/>
  <c r="AG3421" i="1"/>
  <c r="AF3421" i="1"/>
  <c r="U3421" i="1"/>
  <c r="T3421" i="1"/>
  <c r="S3421" i="1"/>
  <c r="BC3420" i="1"/>
  <c r="AP3420" i="1"/>
  <c r="AQ3420" i="1" s="1"/>
  <c r="AN3420" i="1"/>
  <c r="AO3420" i="1" s="1"/>
  <c r="AG3420" i="1"/>
  <c r="AF3420" i="1"/>
  <c r="U3420" i="1"/>
  <c r="T3420" i="1"/>
  <c r="S3420" i="1"/>
  <c r="BC3419" i="1"/>
  <c r="BE3419" i="1" s="1"/>
  <c r="AP3419" i="1"/>
  <c r="AQ3419" i="1" s="1"/>
  <c r="AN3419" i="1"/>
  <c r="AO3419" i="1" s="1"/>
  <c r="AG3419" i="1"/>
  <c r="AF3419" i="1"/>
  <c r="U3419" i="1"/>
  <c r="T3419" i="1"/>
  <c r="S3419" i="1"/>
  <c r="BC3418" i="1"/>
  <c r="AP3418" i="1"/>
  <c r="AQ3418" i="1" s="1"/>
  <c r="AN3418" i="1"/>
  <c r="AO3418" i="1" s="1"/>
  <c r="AG3418" i="1"/>
  <c r="AF3418" i="1"/>
  <c r="U3418" i="1"/>
  <c r="T3418" i="1"/>
  <c r="S3418" i="1"/>
  <c r="BC3417" i="1"/>
  <c r="BE3417" i="1" s="1"/>
  <c r="AP3417" i="1"/>
  <c r="AQ3417" i="1" s="1"/>
  <c r="AN3417" i="1"/>
  <c r="AO3417" i="1" s="1"/>
  <c r="AG3417" i="1"/>
  <c r="AF3417" i="1"/>
  <c r="U3417" i="1"/>
  <c r="T3417" i="1"/>
  <c r="S3417" i="1"/>
  <c r="AM3417" i="1" s="1"/>
  <c r="BC3416" i="1"/>
  <c r="AP3416" i="1"/>
  <c r="AQ3416" i="1" s="1"/>
  <c r="AN3416" i="1"/>
  <c r="AO3416" i="1" s="1"/>
  <c r="AG3416" i="1"/>
  <c r="AF3416" i="1"/>
  <c r="U3416" i="1"/>
  <c r="T3416" i="1"/>
  <c r="S3416" i="1"/>
  <c r="BC3415" i="1"/>
  <c r="BE3415" i="1" s="1"/>
  <c r="AP3415" i="1"/>
  <c r="AQ3415" i="1" s="1"/>
  <c r="AN3415" i="1"/>
  <c r="AO3415" i="1" s="1"/>
  <c r="AG3415" i="1"/>
  <c r="AF3415" i="1"/>
  <c r="U3415" i="1"/>
  <c r="T3415" i="1"/>
  <c r="S3415" i="1"/>
  <c r="BC3414" i="1"/>
  <c r="AP3414" i="1"/>
  <c r="AQ3414" i="1" s="1"/>
  <c r="AN3414" i="1"/>
  <c r="AO3414" i="1" s="1"/>
  <c r="AG3414" i="1"/>
  <c r="AF3414" i="1"/>
  <c r="U3414" i="1"/>
  <c r="T3414" i="1"/>
  <c r="S3414" i="1"/>
  <c r="AM3414" i="1" s="1"/>
  <c r="BC3413" i="1"/>
  <c r="BE3413" i="1" s="1"/>
  <c r="AP3413" i="1"/>
  <c r="AQ3413" i="1" s="1"/>
  <c r="AN3413" i="1"/>
  <c r="AO3413" i="1" s="1"/>
  <c r="AG3413" i="1"/>
  <c r="AF3413" i="1"/>
  <c r="U3413" i="1"/>
  <c r="T3413" i="1"/>
  <c r="S3413" i="1"/>
  <c r="BC3412" i="1"/>
  <c r="AP3412" i="1"/>
  <c r="AQ3412" i="1" s="1"/>
  <c r="AN3412" i="1"/>
  <c r="AO3412" i="1" s="1"/>
  <c r="AG3412" i="1"/>
  <c r="AF3412" i="1"/>
  <c r="U3412" i="1"/>
  <c r="T3412" i="1"/>
  <c r="S3412" i="1"/>
  <c r="BC3411" i="1"/>
  <c r="BE3411" i="1" s="1"/>
  <c r="AP3411" i="1"/>
  <c r="AQ3411" i="1" s="1"/>
  <c r="AN3411" i="1"/>
  <c r="AO3411" i="1" s="1"/>
  <c r="AG3411" i="1"/>
  <c r="AF3411" i="1"/>
  <c r="U3411" i="1"/>
  <c r="T3411" i="1"/>
  <c r="S3411" i="1"/>
  <c r="BC3410" i="1"/>
  <c r="BE3410" i="1" s="1"/>
  <c r="AP3410" i="1"/>
  <c r="AQ3410" i="1" s="1"/>
  <c r="AN3410" i="1"/>
  <c r="AO3410" i="1" s="1"/>
  <c r="AG3410" i="1"/>
  <c r="AF3410" i="1"/>
  <c r="U3410" i="1"/>
  <c r="T3410" i="1"/>
  <c r="S3410" i="1"/>
  <c r="BC3409" i="1"/>
  <c r="BE3409" i="1" s="1"/>
  <c r="AP3409" i="1"/>
  <c r="AQ3409" i="1" s="1"/>
  <c r="AN3409" i="1"/>
  <c r="AO3409" i="1" s="1"/>
  <c r="AG3409" i="1"/>
  <c r="AF3409" i="1"/>
  <c r="U3409" i="1"/>
  <c r="T3409" i="1"/>
  <c r="S3409" i="1"/>
  <c r="BC3408" i="1"/>
  <c r="BE3408" i="1" s="1"/>
  <c r="AP3408" i="1"/>
  <c r="AQ3408" i="1" s="1"/>
  <c r="AN3408" i="1"/>
  <c r="AO3408" i="1" s="1"/>
  <c r="AG3408" i="1"/>
  <c r="AF3408" i="1"/>
  <c r="U3408" i="1"/>
  <c r="T3408" i="1"/>
  <c r="S3408" i="1"/>
  <c r="AM3408" i="1" s="1"/>
  <c r="BC3407" i="1"/>
  <c r="AP3407" i="1"/>
  <c r="AQ3407" i="1" s="1"/>
  <c r="AN3407" i="1"/>
  <c r="AO3407" i="1" s="1"/>
  <c r="AG3407" i="1"/>
  <c r="AF3407" i="1"/>
  <c r="U3407" i="1"/>
  <c r="T3407" i="1"/>
  <c r="S3407" i="1"/>
  <c r="BC3406" i="1"/>
  <c r="AP3406" i="1"/>
  <c r="AQ3406" i="1" s="1"/>
  <c r="AN3406" i="1"/>
  <c r="AO3406" i="1" s="1"/>
  <c r="AG3406" i="1"/>
  <c r="AF3406" i="1"/>
  <c r="U3406" i="1"/>
  <c r="T3406" i="1"/>
  <c r="S3406" i="1"/>
  <c r="BC3405" i="1"/>
  <c r="BE3405" i="1" s="1"/>
  <c r="AP3405" i="1"/>
  <c r="AQ3405" i="1" s="1"/>
  <c r="AN3405" i="1"/>
  <c r="AO3405" i="1" s="1"/>
  <c r="AG3405" i="1"/>
  <c r="AF3405" i="1"/>
  <c r="U3405" i="1"/>
  <c r="T3405" i="1"/>
  <c r="S3405" i="1"/>
  <c r="BC3404" i="1"/>
  <c r="BE3404" i="1" s="1"/>
  <c r="AP3404" i="1"/>
  <c r="AQ3404" i="1" s="1"/>
  <c r="AN3404" i="1"/>
  <c r="AO3404" i="1" s="1"/>
  <c r="AG3404" i="1"/>
  <c r="AF3404" i="1"/>
  <c r="U3404" i="1"/>
  <c r="T3404" i="1"/>
  <c r="S3404" i="1"/>
  <c r="BC3403" i="1"/>
  <c r="BE3403" i="1" s="1"/>
  <c r="AP3403" i="1"/>
  <c r="AQ3403" i="1" s="1"/>
  <c r="AN3403" i="1"/>
  <c r="AO3403" i="1" s="1"/>
  <c r="AG3403" i="1"/>
  <c r="AF3403" i="1"/>
  <c r="U3403" i="1"/>
  <c r="T3403" i="1"/>
  <c r="S3403" i="1"/>
  <c r="BC3402" i="1"/>
  <c r="BE3402" i="1" s="1"/>
  <c r="AP3402" i="1"/>
  <c r="AQ3402" i="1" s="1"/>
  <c r="AN3402" i="1"/>
  <c r="AO3402" i="1" s="1"/>
  <c r="AG3402" i="1"/>
  <c r="AF3402" i="1"/>
  <c r="U3402" i="1"/>
  <c r="T3402" i="1"/>
  <c r="V3402" i="1" s="1"/>
  <c r="S3402" i="1"/>
  <c r="AM3402" i="1" s="1"/>
  <c r="BC3401" i="1"/>
  <c r="BE3401" i="1" s="1"/>
  <c r="AP3401" i="1"/>
  <c r="AQ3401" i="1" s="1"/>
  <c r="AN3401" i="1"/>
  <c r="AO3401" i="1" s="1"/>
  <c r="AG3401" i="1"/>
  <c r="AF3401" i="1"/>
  <c r="U3401" i="1"/>
  <c r="T3401" i="1"/>
  <c r="S3401" i="1"/>
  <c r="BC3400" i="1"/>
  <c r="AP3400" i="1"/>
  <c r="AQ3400" i="1" s="1"/>
  <c r="AN3400" i="1"/>
  <c r="AO3400" i="1" s="1"/>
  <c r="AG3400" i="1"/>
  <c r="AF3400" i="1"/>
  <c r="U3400" i="1"/>
  <c r="T3400" i="1"/>
  <c r="S3400" i="1"/>
  <c r="BC3399" i="1"/>
  <c r="AP3399" i="1"/>
  <c r="AQ3399" i="1" s="1"/>
  <c r="AN3399" i="1"/>
  <c r="AO3399" i="1" s="1"/>
  <c r="AG3399" i="1"/>
  <c r="AF3399" i="1"/>
  <c r="U3399" i="1"/>
  <c r="T3399" i="1"/>
  <c r="S3399" i="1"/>
  <c r="AM3399" i="1" s="1"/>
  <c r="BC3398" i="1"/>
  <c r="AP3398" i="1"/>
  <c r="AQ3398" i="1" s="1"/>
  <c r="AN3398" i="1"/>
  <c r="AO3398" i="1" s="1"/>
  <c r="AG3398" i="1"/>
  <c r="AF3398" i="1"/>
  <c r="U3398" i="1"/>
  <c r="T3398" i="1"/>
  <c r="S3398" i="1"/>
  <c r="BC3397" i="1"/>
  <c r="BE3397" i="1" s="1"/>
  <c r="AP3397" i="1"/>
  <c r="AQ3397" i="1" s="1"/>
  <c r="AN3397" i="1"/>
  <c r="AO3397" i="1" s="1"/>
  <c r="AG3397" i="1"/>
  <c r="AF3397" i="1"/>
  <c r="U3397" i="1"/>
  <c r="T3397" i="1"/>
  <c r="S3397" i="1"/>
  <c r="BC3396" i="1"/>
  <c r="BE3396" i="1" s="1"/>
  <c r="AP3396" i="1"/>
  <c r="AQ3396" i="1" s="1"/>
  <c r="AN3396" i="1"/>
  <c r="AO3396" i="1" s="1"/>
  <c r="AG3396" i="1"/>
  <c r="AF3396" i="1"/>
  <c r="U3396" i="1"/>
  <c r="T3396" i="1"/>
  <c r="S3396" i="1"/>
  <c r="BC3395" i="1"/>
  <c r="BE3395" i="1" s="1"/>
  <c r="AP3395" i="1"/>
  <c r="AQ3395" i="1" s="1"/>
  <c r="AN3395" i="1"/>
  <c r="AO3395" i="1" s="1"/>
  <c r="AG3395" i="1"/>
  <c r="AF3395" i="1"/>
  <c r="U3395" i="1"/>
  <c r="T3395" i="1"/>
  <c r="S3395" i="1"/>
  <c r="BC3394" i="1"/>
  <c r="AP3394" i="1"/>
  <c r="AQ3394" i="1" s="1"/>
  <c r="AN3394" i="1"/>
  <c r="AO3394" i="1" s="1"/>
  <c r="AG3394" i="1"/>
  <c r="AF3394" i="1"/>
  <c r="U3394" i="1"/>
  <c r="T3394" i="1"/>
  <c r="V3394" i="1" s="1"/>
  <c r="S3394" i="1"/>
  <c r="BC3393" i="1"/>
  <c r="BE3393" i="1" s="1"/>
  <c r="AP3393" i="1"/>
  <c r="AQ3393" i="1" s="1"/>
  <c r="AN3393" i="1"/>
  <c r="AO3393" i="1" s="1"/>
  <c r="AG3393" i="1"/>
  <c r="AF3393" i="1"/>
  <c r="U3393" i="1"/>
  <c r="T3393" i="1"/>
  <c r="S3393" i="1"/>
  <c r="BC3392" i="1"/>
  <c r="BE3392" i="1" s="1"/>
  <c r="AP3392" i="1"/>
  <c r="AQ3392" i="1" s="1"/>
  <c r="AN3392" i="1"/>
  <c r="AO3392" i="1" s="1"/>
  <c r="AG3392" i="1"/>
  <c r="AF3392" i="1"/>
  <c r="U3392" i="1"/>
  <c r="T3392" i="1"/>
  <c r="S3392" i="1"/>
  <c r="BC3391" i="1"/>
  <c r="AP3391" i="1"/>
  <c r="AQ3391" i="1" s="1"/>
  <c r="AN3391" i="1"/>
  <c r="AO3391" i="1" s="1"/>
  <c r="AG3391" i="1"/>
  <c r="AF3391" i="1"/>
  <c r="U3391" i="1"/>
  <c r="T3391" i="1"/>
  <c r="S3391" i="1"/>
  <c r="BC3390" i="1"/>
  <c r="AP3390" i="1"/>
  <c r="AQ3390" i="1" s="1"/>
  <c r="AN3390" i="1"/>
  <c r="AO3390" i="1" s="1"/>
  <c r="AG3390" i="1"/>
  <c r="AF3390" i="1"/>
  <c r="U3390" i="1"/>
  <c r="T3390" i="1"/>
  <c r="S3390" i="1"/>
  <c r="BC3389" i="1"/>
  <c r="BE3389" i="1" s="1"/>
  <c r="AP3389" i="1"/>
  <c r="AQ3389" i="1" s="1"/>
  <c r="AN3389" i="1"/>
  <c r="AO3389" i="1" s="1"/>
  <c r="AG3389" i="1"/>
  <c r="AF3389" i="1"/>
  <c r="U3389" i="1"/>
  <c r="T3389" i="1"/>
  <c r="S3389" i="1"/>
  <c r="BC3388" i="1"/>
  <c r="AP3388" i="1"/>
  <c r="AQ3388" i="1" s="1"/>
  <c r="AN3388" i="1"/>
  <c r="AO3388" i="1" s="1"/>
  <c r="AG3388" i="1"/>
  <c r="AF3388" i="1"/>
  <c r="U3388" i="1"/>
  <c r="T3388" i="1"/>
  <c r="S3388" i="1"/>
  <c r="BC3387" i="1"/>
  <c r="AP3387" i="1"/>
  <c r="AQ3387" i="1" s="1"/>
  <c r="AN3387" i="1"/>
  <c r="AO3387" i="1" s="1"/>
  <c r="AG3387" i="1"/>
  <c r="AF3387" i="1"/>
  <c r="U3387" i="1"/>
  <c r="T3387" i="1"/>
  <c r="S3387" i="1"/>
  <c r="AM3387" i="1" s="1"/>
  <c r="BC3386" i="1"/>
  <c r="AP3386" i="1"/>
  <c r="AQ3386" i="1" s="1"/>
  <c r="AN3386" i="1"/>
  <c r="AO3386" i="1" s="1"/>
  <c r="AG3386" i="1"/>
  <c r="AF3386" i="1"/>
  <c r="U3386" i="1"/>
  <c r="T3386" i="1"/>
  <c r="S3386" i="1"/>
  <c r="BC3385" i="1"/>
  <c r="BE3385" i="1" s="1"/>
  <c r="AP3385" i="1"/>
  <c r="AQ3385" i="1" s="1"/>
  <c r="AN3385" i="1"/>
  <c r="AO3385" i="1" s="1"/>
  <c r="AG3385" i="1"/>
  <c r="AF3385" i="1"/>
  <c r="U3385" i="1"/>
  <c r="T3385" i="1"/>
  <c r="V3385" i="1" s="1"/>
  <c r="S3385" i="1"/>
  <c r="BC3384" i="1"/>
  <c r="AP3384" i="1"/>
  <c r="AQ3384" i="1" s="1"/>
  <c r="AN3384" i="1"/>
  <c r="AO3384" i="1" s="1"/>
  <c r="AG3384" i="1"/>
  <c r="AF3384" i="1"/>
  <c r="U3384" i="1"/>
  <c r="T3384" i="1"/>
  <c r="S3384" i="1"/>
  <c r="BC3383" i="1"/>
  <c r="BE3383" i="1" s="1"/>
  <c r="AP3383" i="1"/>
  <c r="AQ3383" i="1" s="1"/>
  <c r="AN3383" i="1"/>
  <c r="AO3383" i="1" s="1"/>
  <c r="AG3383" i="1"/>
  <c r="AF3383" i="1"/>
  <c r="U3383" i="1"/>
  <c r="T3383" i="1"/>
  <c r="S3383" i="1"/>
  <c r="BC3382" i="1"/>
  <c r="BE3382" i="1" s="1"/>
  <c r="AP3382" i="1"/>
  <c r="AQ3382" i="1" s="1"/>
  <c r="AN3382" i="1"/>
  <c r="AO3382" i="1" s="1"/>
  <c r="AG3382" i="1"/>
  <c r="AF3382" i="1"/>
  <c r="U3382" i="1"/>
  <c r="T3382" i="1"/>
  <c r="S3382" i="1"/>
  <c r="BC3381" i="1"/>
  <c r="BE3381" i="1" s="1"/>
  <c r="AP3381" i="1"/>
  <c r="AQ3381" i="1" s="1"/>
  <c r="AN3381" i="1"/>
  <c r="AO3381" i="1" s="1"/>
  <c r="AG3381" i="1"/>
  <c r="AF3381" i="1"/>
  <c r="U3381" i="1"/>
  <c r="T3381" i="1"/>
  <c r="S3381" i="1"/>
  <c r="AM3381" i="1" s="1"/>
  <c r="BC3380" i="1"/>
  <c r="BE3380" i="1" s="1"/>
  <c r="AP3380" i="1"/>
  <c r="AQ3380" i="1" s="1"/>
  <c r="AN3380" i="1"/>
  <c r="AO3380" i="1" s="1"/>
  <c r="AG3380" i="1"/>
  <c r="AF3380" i="1"/>
  <c r="U3380" i="1"/>
  <c r="T3380" i="1"/>
  <c r="S3380" i="1"/>
  <c r="BC3379" i="1"/>
  <c r="AP3379" i="1"/>
  <c r="AQ3379" i="1" s="1"/>
  <c r="AN3379" i="1"/>
  <c r="AO3379" i="1" s="1"/>
  <c r="AR3379" i="1" s="1"/>
  <c r="AG3379" i="1"/>
  <c r="AF3379" i="1"/>
  <c r="U3379" i="1"/>
  <c r="T3379" i="1"/>
  <c r="S3379" i="1"/>
  <c r="BC3378" i="1"/>
  <c r="BE3378" i="1" s="1"/>
  <c r="AP3378" i="1"/>
  <c r="AQ3378" i="1" s="1"/>
  <c r="AN3378" i="1"/>
  <c r="AO3378" i="1" s="1"/>
  <c r="AG3378" i="1"/>
  <c r="AF3378" i="1"/>
  <c r="U3378" i="1"/>
  <c r="T3378" i="1"/>
  <c r="S3378" i="1"/>
  <c r="AM3378" i="1" s="1"/>
  <c r="BC3377" i="1"/>
  <c r="BE3377" i="1" s="1"/>
  <c r="AP3377" i="1"/>
  <c r="AQ3377" i="1" s="1"/>
  <c r="AN3377" i="1"/>
  <c r="AO3377" i="1" s="1"/>
  <c r="AG3377" i="1"/>
  <c r="AF3377" i="1"/>
  <c r="U3377" i="1"/>
  <c r="T3377" i="1"/>
  <c r="S3377" i="1"/>
  <c r="BC3376" i="1"/>
  <c r="BE3376" i="1" s="1"/>
  <c r="AP3376" i="1"/>
  <c r="AQ3376" i="1" s="1"/>
  <c r="AN3376" i="1"/>
  <c r="AO3376" i="1" s="1"/>
  <c r="AG3376" i="1"/>
  <c r="AF3376" i="1"/>
  <c r="U3376" i="1"/>
  <c r="T3376" i="1"/>
  <c r="S3376" i="1"/>
  <c r="BC3375" i="1"/>
  <c r="AP3375" i="1"/>
  <c r="AQ3375" i="1" s="1"/>
  <c r="AN3375" i="1"/>
  <c r="AO3375" i="1" s="1"/>
  <c r="AG3375" i="1"/>
  <c r="AF3375" i="1"/>
  <c r="U3375" i="1"/>
  <c r="T3375" i="1"/>
  <c r="S3375" i="1"/>
  <c r="AM3375" i="1" s="1"/>
  <c r="BC3374" i="1"/>
  <c r="AP3374" i="1"/>
  <c r="AQ3374" i="1" s="1"/>
  <c r="AN3374" i="1"/>
  <c r="AO3374" i="1" s="1"/>
  <c r="AG3374" i="1"/>
  <c r="AF3374" i="1"/>
  <c r="U3374" i="1"/>
  <c r="T3374" i="1"/>
  <c r="S3374" i="1"/>
  <c r="BC3373" i="1"/>
  <c r="BE3373" i="1" s="1"/>
  <c r="AP3373" i="1"/>
  <c r="AQ3373" i="1" s="1"/>
  <c r="AN3373" i="1"/>
  <c r="AO3373" i="1" s="1"/>
  <c r="AR3373" i="1" s="1"/>
  <c r="AG3373" i="1"/>
  <c r="AF3373" i="1"/>
  <c r="U3373" i="1"/>
  <c r="T3373" i="1"/>
  <c r="S3373" i="1"/>
  <c r="BC3372" i="1"/>
  <c r="BE3372" i="1" s="1"/>
  <c r="AP3372" i="1"/>
  <c r="AQ3372" i="1" s="1"/>
  <c r="AN3372" i="1"/>
  <c r="AO3372" i="1" s="1"/>
  <c r="AG3372" i="1"/>
  <c r="AF3372" i="1"/>
  <c r="U3372" i="1"/>
  <c r="T3372" i="1"/>
  <c r="V3372" i="1" s="1"/>
  <c r="S3372" i="1"/>
  <c r="AM3372" i="1" s="1"/>
  <c r="BC3371" i="1"/>
  <c r="BE3371" i="1" s="1"/>
  <c r="AP3371" i="1"/>
  <c r="AQ3371" i="1" s="1"/>
  <c r="AN3371" i="1"/>
  <c r="AO3371" i="1" s="1"/>
  <c r="AG3371" i="1"/>
  <c r="AF3371" i="1"/>
  <c r="U3371" i="1"/>
  <c r="T3371" i="1"/>
  <c r="S3371" i="1"/>
  <c r="BC3370" i="1"/>
  <c r="BE3370" i="1" s="1"/>
  <c r="AP3370" i="1"/>
  <c r="AQ3370" i="1" s="1"/>
  <c r="AN3370" i="1"/>
  <c r="AO3370" i="1" s="1"/>
  <c r="AG3370" i="1"/>
  <c r="AF3370" i="1"/>
  <c r="U3370" i="1"/>
  <c r="T3370" i="1"/>
  <c r="S3370" i="1"/>
  <c r="BC3369" i="1"/>
  <c r="BE3369" i="1" s="1"/>
  <c r="AP3369" i="1"/>
  <c r="AQ3369" i="1" s="1"/>
  <c r="AN3369" i="1"/>
  <c r="AO3369" i="1" s="1"/>
  <c r="AG3369" i="1"/>
  <c r="AF3369" i="1"/>
  <c r="U3369" i="1"/>
  <c r="T3369" i="1"/>
  <c r="S3369" i="1"/>
  <c r="AM3369" i="1" s="1"/>
  <c r="BC3368" i="1"/>
  <c r="AP3368" i="1"/>
  <c r="AQ3368" i="1" s="1"/>
  <c r="AN3368" i="1"/>
  <c r="AO3368" i="1" s="1"/>
  <c r="AG3368" i="1"/>
  <c r="AF3368" i="1"/>
  <c r="U3368" i="1"/>
  <c r="T3368" i="1"/>
  <c r="S3368" i="1"/>
  <c r="BC3367" i="1"/>
  <c r="AP3367" i="1"/>
  <c r="AQ3367" i="1" s="1"/>
  <c r="AN3367" i="1"/>
  <c r="AO3367" i="1" s="1"/>
  <c r="AG3367" i="1"/>
  <c r="AF3367" i="1"/>
  <c r="U3367" i="1"/>
  <c r="T3367" i="1"/>
  <c r="S3367" i="1"/>
  <c r="BC3366" i="1"/>
  <c r="AP3366" i="1"/>
  <c r="AQ3366" i="1" s="1"/>
  <c r="AN3366" i="1"/>
  <c r="AO3366" i="1" s="1"/>
  <c r="AG3366" i="1"/>
  <c r="AF3366" i="1"/>
  <c r="U3366" i="1"/>
  <c r="T3366" i="1"/>
  <c r="V3366" i="1" s="1"/>
  <c r="S3366" i="1"/>
  <c r="BC3365" i="1"/>
  <c r="BE3365" i="1" s="1"/>
  <c r="AP3365" i="1"/>
  <c r="AQ3365" i="1" s="1"/>
  <c r="AN3365" i="1"/>
  <c r="AO3365" i="1" s="1"/>
  <c r="AG3365" i="1"/>
  <c r="AF3365" i="1"/>
  <c r="U3365" i="1"/>
  <c r="T3365" i="1"/>
  <c r="S3365" i="1"/>
  <c r="BC3364" i="1"/>
  <c r="BE3364" i="1" s="1"/>
  <c r="AP3364" i="1"/>
  <c r="AQ3364" i="1" s="1"/>
  <c r="AN3364" i="1"/>
  <c r="AO3364" i="1" s="1"/>
  <c r="AG3364" i="1"/>
  <c r="AF3364" i="1"/>
  <c r="U3364" i="1"/>
  <c r="T3364" i="1"/>
  <c r="S3364" i="1"/>
  <c r="BC3363" i="1"/>
  <c r="BE3363" i="1" s="1"/>
  <c r="AP3363" i="1"/>
  <c r="AQ3363" i="1" s="1"/>
  <c r="AN3363" i="1"/>
  <c r="AO3363" i="1" s="1"/>
  <c r="AG3363" i="1"/>
  <c r="AF3363" i="1"/>
  <c r="U3363" i="1"/>
  <c r="T3363" i="1"/>
  <c r="S3363" i="1"/>
  <c r="BC3362" i="1"/>
  <c r="AP3362" i="1"/>
  <c r="AQ3362" i="1" s="1"/>
  <c r="AN3362" i="1"/>
  <c r="AO3362" i="1" s="1"/>
  <c r="AG3362" i="1"/>
  <c r="AF3362" i="1"/>
  <c r="U3362" i="1"/>
  <c r="T3362" i="1"/>
  <c r="S3362" i="1"/>
  <c r="BC3361" i="1"/>
  <c r="BE3361" i="1" s="1"/>
  <c r="AP3361" i="1"/>
  <c r="AQ3361" i="1" s="1"/>
  <c r="AN3361" i="1"/>
  <c r="AO3361" i="1" s="1"/>
  <c r="AG3361" i="1"/>
  <c r="AF3361" i="1"/>
  <c r="U3361" i="1"/>
  <c r="T3361" i="1"/>
  <c r="S3361" i="1"/>
  <c r="BC3360" i="1"/>
  <c r="BE3360" i="1" s="1"/>
  <c r="AP3360" i="1"/>
  <c r="AQ3360" i="1" s="1"/>
  <c r="AN3360" i="1"/>
  <c r="AO3360" i="1" s="1"/>
  <c r="AG3360" i="1"/>
  <c r="AF3360" i="1"/>
  <c r="U3360" i="1"/>
  <c r="T3360" i="1"/>
  <c r="S3360" i="1"/>
  <c r="BC3359" i="1"/>
  <c r="AP3359" i="1"/>
  <c r="AQ3359" i="1" s="1"/>
  <c r="AN3359" i="1"/>
  <c r="AO3359" i="1" s="1"/>
  <c r="AR3359" i="1" s="1"/>
  <c r="AG3359" i="1"/>
  <c r="AF3359" i="1"/>
  <c r="U3359" i="1"/>
  <c r="T3359" i="1"/>
  <c r="S3359" i="1"/>
  <c r="BC3358" i="1"/>
  <c r="AP3358" i="1"/>
  <c r="AQ3358" i="1" s="1"/>
  <c r="AN3358" i="1"/>
  <c r="AO3358" i="1" s="1"/>
  <c r="AG3358" i="1"/>
  <c r="AF3358" i="1"/>
  <c r="U3358" i="1"/>
  <c r="T3358" i="1"/>
  <c r="S3358" i="1"/>
  <c r="BC3357" i="1"/>
  <c r="BE3357" i="1" s="1"/>
  <c r="AP3357" i="1"/>
  <c r="AQ3357" i="1" s="1"/>
  <c r="AN3357" i="1"/>
  <c r="AO3357" i="1" s="1"/>
  <c r="AG3357" i="1"/>
  <c r="AF3357" i="1"/>
  <c r="U3357" i="1"/>
  <c r="T3357" i="1"/>
  <c r="S3357" i="1"/>
  <c r="AM3357" i="1" s="1"/>
  <c r="BC3356" i="1"/>
  <c r="AP3356" i="1"/>
  <c r="AQ3356" i="1" s="1"/>
  <c r="AN3356" i="1"/>
  <c r="AO3356" i="1" s="1"/>
  <c r="AG3356" i="1"/>
  <c r="AF3356" i="1"/>
  <c r="U3356" i="1"/>
  <c r="T3356" i="1"/>
  <c r="S3356" i="1"/>
  <c r="BC3355" i="1"/>
  <c r="BE3355" i="1" s="1"/>
  <c r="AP3355" i="1"/>
  <c r="AQ3355" i="1" s="1"/>
  <c r="AN3355" i="1"/>
  <c r="AO3355" i="1" s="1"/>
  <c r="AG3355" i="1"/>
  <c r="AF3355" i="1"/>
  <c r="U3355" i="1"/>
  <c r="T3355" i="1"/>
  <c r="S3355" i="1"/>
  <c r="BC3354" i="1"/>
  <c r="BE3354" i="1" s="1"/>
  <c r="AP3354" i="1"/>
  <c r="AQ3354" i="1" s="1"/>
  <c r="AN3354" i="1"/>
  <c r="AO3354" i="1" s="1"/>
  <c r="AG3354" i="1"/>
  <c r="AF3354" i="1"/>
  <c r="U3354" i="1"/>
  <c r="T3354" i="1"/>
  <c r="S3354" i="1"/>
  <c r="AM3354" i="1" s="1"/>
  <c r="BC3353" i="1"/>
  <c r="BE3353" i="1" s="1"/>
  <c r="AP3353" i="1"/>
  <c r="AQ3353" i="1" s="1"/>
  <c r="AN3353" i="1"/>
  <c r="AO3353" i="1" s="1"/>
  <c r="AG3353" i="1"/>
  <c r="AF3353" i="1"/>
  <c r="U3353" i="1"/>
  <c r="T3353" i="1"/>
  <c r="S3353" i="1"/>
  <c r="BC3352" i="1"/>
  <c r="AP3352" i="1"/>
  <c r="AQ3352" i="1" s="1"/>
  <c r="AN3352" i="1"/>
  <c r="AO3352" i="1" s="1"/>
  <c r="AG3352" i="1"/>
  <c r="AF3352" i="1"/>
  <c r="U3352" i="1"/>
  <c r="T3352" i="1"/>
  <c r="S3352" i="1"/>
  <c r="BC3351" i="1"/>
  <c r="BE3351" i="1" s="1"/>
  <c r="AP3351" i="1"/>
  <c r="AQ3351" i="1" s="1"/>
  <c r="AN3351" i="1"/>
  <c r="AO3351" i="1" s="1"/>
  <c r="AG3351" i="1"/>
  <c r="AF3351" i="1"/>
  <c r="U3351" i="1"/>
  <c r="T3351" i="1"/>
  <c r="S3351" i="1"/>
  <c r="AM3351" i="1" s="1"/>
  <c r="BC3350" i="1"/>
  <c r="BE3350" i="1" s="1"/>
  <c r="AP3350" i="1"/>
  <c r="AQ3350" i="1" s="1"/>
  <c r="AN3350" i="1"/>
  <c r="AO3350" i="1" s="1"/>
  <c r="AG3350" i="1"/>
  <c r="AF3350" i="1"/>
  <c r="U3350" i="1"/>
  <c r="T3350" i="1"/>
  <c r="S3350" i="1"/>
  <c r="BC3349" i="1"/>
  <c r="BE3349" i="1" s="1"/>
  <c r="AP3349" i="1"/>
  <c r="AQ3349" i="1" s="1"/>
  <c r="AN3349" i="1"/>
  <c r="AO3349" i="1" s="1"/>
  <c r="AG3349" i="1"/>
  <c r="AF3349" i="1"/>
  <c r="U3349" i="1"/>
  <c r="T3349" i="1"/>
  <c r="S3349" i="1"/>
  <c r="BC3348" i="1"/>
  <c r="BE3348" i="1" s="1"/>
  <c r="AP3348" i="1"/>
  <c r="AQ3348" i="1" s="1"/>
  <c r="AN3348" i="1"/>
  <c r="AO3348" i="1" s="1"/>
  <c r="AG3348" i="1"/>
  <c r="AF3348" i="1"/>
  <c r="U3348" i="1"/>
  <c r="T3348" i="1"/>
  <c r="S3348" i="1"/>
  <c r="BC3347" i="1"/>
  <c r="AP3347" i="1"/>
  <c r="AQ3347" i="1" s="1"/>
  <c r="AN3347" i="1"/>
  <c r="AO3347" i="1" s="1"/>
  <c r="AG3347" i="1"/>
  <c r="AF3347" i="1"/>
  <c r="U3347" i="1"/>
  <c r="T3347" i="1"/>
  <c r="S3347" i="1"/>
  <c r="BC3346" i="1"/>
  <c r="AP3346" i="1"/>
  <c r="AQ3346" i="1" s="1"/>
  <c r="AN3346" i="1"/>
  <c r="AO3346" i="1" s="1"/>
  <c r="AG3346" i="1"/>
  <c r="AF3346" i="1"/>
  <c r="U3346" i="1"/>
  <c r="T3346" i="1"/>
  <c r="V3346" i="1" s="1"/>
  <c r="S3346" i="1"/>
  <c r="BC3345" i="1"/>
  <c r="BE3345" i="1" s="1"/>
  <c r="AP3345" i="1"/>
  <c r="AQ3345" i="1" s="1"/>
  <c r="AN3345" i="1"/>
  <c r="AO3345" i="1" s="1"/>
  <c r="AG3345" i="1"/>
  <c r="AF3345" i="1"/>
  <c r="U3345" i="1"/>
  <c r="T3345" i="1"/>
  <c r="S3345" i="1"/>
  <c r="BC3344" i="1"/>
  <c r="BE3344" i="1" s="1"/>
  <c r="AP3344" i="1"/>
  <c r="AQ3344" i="1" s="1"/>
  <c r="AN3344" i="1"/>
  <c r="AO3344" i="1" s="1"/>
  <c r="AG3344" i="1"/>
  <c r="AF3344" i="1"/>
  <c r="U3344" i="1"/>
  <c r="T3344" i="1"/>
  <c r="S3344" i="1"/>
  <c r="BC3343" i="1"/>
  <c r="AP3343" i="1"/>
  <c r="AQ3343" i="1" s="1"/>
  <c r="AN3343" i="1"/>
  <c r="AO3343" i="1" s="1"/>
  <c r="AG3343" i="1"/>
  <c r="AF3343" i="1"/>
  <c r="U3343" i="1"/>
  <c r="T3343" i="1"/>
  <c r="S3343" i="1"/>
  <c r="BC3342" i="1"/>
  <c r="AP3342" i="1"/>
  <c r="AQ3342" i="1" s="1"/>
  <c r="AN3342" i="1"/>
  <c r="AO3342" i="1" s="1"/>
  <c r="AG3342" i="1"/>
  <c r="AF3342" i="1"/>
  <c r="U3342" i="1"/>
  <c r="T3342" i="1"/>
  <c r="V3342" i="1" s="1"/>
  <c r="S3342" i="1"/>
  <c r="AM3342" i="1" s="1"/>
  <c r="BC3341" i="1"/>
  <c r="BE3341" i="1" s="1"/>
  <c r="AP3341" i="1"/>
  <c r="AQ3341" i="1" s="1"/>
  <c r="AN3341" i="1"/>
  <c r="AO3341" i="1" s="1"/>
  <c r="AG3341" i="1"/>
  <c r="AF3341" i="1"/>
  <c r="U3341" i="1"/>
  <c r="T3341" i="1"/>
  <c r="S3341" i="1"/>
  <c r="BC3340" i="1"/>
  <c r="AP3340" i="1"/>
  <c r="AQ3340" i="1" s="1"/>
  <c r="AN3340" i="1"/>
  <c r="AO3340" i="1" s="1"/>
  <c r="AG3340" i="1"/>
  <c r="AF3340" i="1"/>
  <c r="U3340" i="1"/>
  <c r="T3340" i="1"/>
  <c r="S3340" i="1"/>
  <c r="BC3339" i="1"/>
  <c r="BE3339" i="1" s="1"/>
  <c r="AP3339" i="1"/>
  <c r="AQ3339" i="1" s="1"/>
  <c r="AN3339" i="1"/>
  <c r="AO3339" i="1" s="1"/>
  <c r="AG3339" i="1"/>
  <c r="AF3339" i="1"/>
  <c r="U3339" i="1"/>
  <c r="T3339" i="1"/>
  <c r="S3339" i="1"/>
  <c r="AM3339" i="1" s="1"/>
  <c r="BC3338" i="1"/>
  <c r="AP3338" i="1"/>
  <c r="AQ3338" i="1" s="1"/>
  <c r="AN3338" i="1"/>
  <c r="AO3338" i="1" s="1"/>
  <c r="AG3338" i="1"/>
  <c r="AF3338" i="1"/>
  <c r="U3338" i="1"/>
  <c r="T3338" i="1"/>
  <c r="S3338" i="1"/>
  <c r="BC3337" i="1"/>
  <c r="BE3337" i="1" s="1"/>
  <c r="AP3337" i="1"/>
  <c r="AQ3337" i="1" s="1"/>
  <c r="AN3337" i="1"/>
  <c r="AO3337" i="1" s="1"/>
  <c r="AG3337" i="1"/>
  <c r="AF3337" i="1"/>
  <c r="U3337" i="1"/>
  <c r="T3337" i="1"/>
  <c r="V3337" i="1" s="1"/>
  <c r="S3337" i="1"/>
  <c r="BC3336" i="1"/>
  <c r="AP3336" i="1"/>
  <c r="AQ3336" i="1" s="1"/>
  <c r="AN3336" i="1"/>
  <c r="AO3336" i="1" s="1"/>
  <c r="AG3336" i="1"/>
  <c r="AF3336" i="1"/>
  <c r="U3336" i="1"/>
  <c r="T3336" i="1"/>
  <c r="S3336" i="1"/>
  <c r="BC3335" i="1"/>
  <c r="BE3335" i="1" s="1"/>
  <c r="AP3335" i="1"/>
  <c r="AQ3335" i="1" s="1"/>
  <c r="AN3335" i="1"/>
  <c r="AO3335" i="1" s="1"/>
  <c r="AG3335" i="1"/>
  <c r="AF3335" i="1"/>
  <c r="U3335" i="1"/>
  <c r="T3335" i="1"/>
  <c r="S3335" i="1"/>
  <c r="BC3334" i="1"/>
  <c r="BE3334" i="1" s="1"/>
  <c r="AP3334" i="1"/>
  <c r="AQ3334" i="1" s="1"/>
  <c r="AN3334" i="1"/>
  <c r="AO3334" i="1" s="1"/>
  <c r="AG3334" i="1"/>
  <c r="AF3334" i="1"/>
  <c r="U3334" i="1"/>
  <c r="T3334" i="1"/>
  <c r="S3334" i="1"/>
  <c r="BC3333" i="1"/>
  <c r="BE3333" i="1" s="1"/>
  <c r="AP3333" i="1"/>
  <c r="AQ3333" i="1" s="1"/>
  <c r="AN3333" i="1"/>
  <c r="AO3333" i="1" s="1"/>
  <c r="AG3333" i="1"/>
  <c r="AF3333" i="1"/>
  <c r="U3333" i="1"/>
  <c r="T3333" i="1"/>
  <c r="S3333" i="1"/>
  <c r="AM3333" i="1" s="1"/>
  <c r="BC3332" i="1"/>
  <c r="BE3332" i="1" s="1"/>
  <c r="AP3332" i="1"/>
  <c r="AQ3332" i="1" s="1"/>
  <c r="AN3332" i="1"/>
  <c r="AO3332" i="1" s="1"/>
  <c r="AG3332" i="1"/>
  <c r="AF3332" i="1"/>
  <c r="U3332" i="1"/>
  <c r="T3332" i="1"/>
  <c r="S3332" i="1"/>
  <c r="BC3331" i="1"/>
  <c r="BE3331" i="1" s="1"/>
  <c r="AP3331" i="1"/>
  <c r="AQ3331" i="1" s="1"/>
  <c r="AN3331" i="1"/>
  <c r="AO3331" i="1" s="1"/>
  <c r="AG3331" i="1"/>
  <c r="AF3331" i="1"/>
  <c r="U3331" i="1"/>
  <c r="T3331" i="1"/>
  <c r="S3331" i="1"/>
  <c r="BC3330" i="1"/>
  <c r="BE3330" i="1" s="1"/>
  <c r="AP3330" i="1"/>
  <c r="AQ3330" i="1" s="1"/>
  <c r="AN3330" i="1"/>
  <c r="AO3330" i="1" s="1"/>
  <c r="AG3330" i="1"/>
  <c r="AF3330" i="1"/>
  <c r="U3330" i="1"/>
  <c r="T3330" i="1"/>
  <c r="S3330" i="1"/>
  <c r="AM3330" i="1" s="1"/>
  <c r="BC3329" i="1"/>
  <c r="BE3329" i="1" s="1"/>
  <c r="AP3329" i="1"/>
  <c r="AQ3329" i="1" s="1"/>
  <c r="AN3329" i="1"/>
  <c r="AO3329" i="1" s="1"/>
  <c r="AG3329" i="1"/>
  <c r="AF3329" i="1"/>
  <c r="U3329" i="1"/>
  <c r="T3329" i="1"/>
  <c r="S3329" i="1"/>
  <c r="BC3328" i="1"/>
  <c r="BE3328" i="1" s="1"/>
  <c r="AP3328" i="1"/>
  <c r="AQ3328" i="1" s="1"/>
  <c r="AN3328" i="1"/>
  <c r="AO3328" i="1" s="1"/>
  <c r="AG3328" i="1"/>
  <c r="AF3328" i="1"/>
  <c r="U3328" i="1"/>
  <c r="T3328" i="1"/>
  <c r="S3328" i="1"/>
  <c r="BC3327" i="1"/>
  <c r="AP3327" i="1"/>
  <c r="AQ3327" i="1" s="1"/>
  <c r="AN3327" i="1"/>
  <c r="AO3327" i="1" s="1"/>
  <c r="AG3327" i="1"/>
  <c r="AF3327" i="1"/>
  <c r="U3327" i="1"/>
  <c r="T3327" i="1"/>
  <c r="S3327" i="1"/>
  <c r="AM3327" i="1" s="1"/>
  <c r="BC3326" i="1"/>
  <c r="AP3326" i="1"/>
  <c r="AQ3326" i="1" s="1"/>
  <c r="AN3326" i="1"/>
  <c r="AO3326" i="1" s="1"/>
  <c r="AG3326" i="1"/>
  <c r="AF3326" i="1"/>
  <c r="U3326" i="1"/>
  <c r="T3326" i="1"/>
  <c r="S3326" i="1"/>
  <c r="BC3325" i="1"/>
  <c r="BE3325" i="1" s="1"/>
  <c r="AP3325" i="1"/>
  <c r="AQ3325" i="1" s="1"/>
  <c r="AN3325" i="1"/>
  <c r="AO3325" i="1" s="1"/>
  <c r="AR3325" i="1" s="1"/>
  <c r="AG3325" i="1"/>
  <c r="AF3325" i="1"/>
  <c r="U3325" i="1"/>
  <c r="T3325" i="1"/>
  <c r="S3325" i="1"/>
  <c r="BC3324" i="1"/>
  <c r="BE3324" i="1" s="1"/>
  <c r="AP3324" i="1"/>
  <c r="AQ3324" i="1" s="1"/>
  <c r="AN3324" i="1"/>
  <c r="AO3324" i="1" s="1"/>
  <c r="AG3324" i="1"/>
  <c r="AF3324" i="1"/>
  <c r="U3324" i="1"/>
  <c r="T3324" i="1"/>
  <c r="V3324" i="1" s="1"/>
  <c r="S3324" i="1"/>
  <c r="BC3323" i="1"/>
  <c r="BE3323" i="1" s="1"/>
  <c r="AP3323" i="1"/>
  <c r="AQ3323" i="1" s="1"/>
  <c r="AN3323" i="1"/>
  <c r="AO3323" i="1" s="1"/>
  <c r="AG3323" i="1"/>
  <c r="AF3323" i="1"/>
  <c r="U3323" i="1"/>
  <c r="T3323" i="1"/>
  <c r="S3323" i="1"/>
  <c r="BC3322" i="1"/>
  <c r="BE3322" i="1" s="1"/>
  <c r="AP3322" i="1"/>
  <c r="AQ3322" i="1" s="1"/>
  <c r="AN3322" i="1"/>
  <c r="AO3322" i="1" s="1"/>
  <c r="AG3322" i="1"/>
  <c r="AF3322" i="1"/>
  <c r="U3322" i="1"/>
  <c r="T3322" i="1"/>
  <c r="V3322" i="1" s="1"/>
  <c r="S3322" i="1"/>
  <c r="BC3321" i="1"/>
  <c r="BE3321" i="1" s="1"/>
  <c r="AP3321" i="1"/>
  <c r="AQ3321" i="1" s="1"/>
  <c r="AN3321" i="1"/>
  <c r="AO3321" i="1" s="1"/>
  <c r="AG3321" i="1"/>
  <c r="AF3321" i="1"/>
  <c r="U3321" i="1"/>
  <c r="T3321" i="1"/>
  <c r="S3321" i="1"/>
  <c r="AM3321" i="1" s="1"/>
  <c r="BC3320" i="1"/>
  <c r="AP3320" i="1"/>
  <c r="AQ3320" i="1" s="1"/>
  <c r="AN3320" i="1"/>
  <c r="AO3320" i="1" s="1"/>
  <c r="AG3320" i="1"/>
  <c r="AF3320" i="1"/>
  <c r="U3320" i="1"/>
  <c r="T3320" i="1"/>
  <c r="S3320" i="1"/>
  <c r="BC3319" i="1"/>
  <c r="BE3319" i="1" s="1"/>
  <c r="AP3319" i="1"/>
  <c r="AQ3319" i="1" s="1"/>
  <c r="AN3319" i="1"/>
  <c r="AO3319" i="1" s="1"/>
  <c r="AG3319" i="1"/>
  <c r="AF3319" i="1"/>
  <c r="U3319" i="1"/>
  <c r="T3319" i="1"/>
  <c r="S3319" i="1"/>
  <c r="BC3318" i="1"/>
  <c r="BE3318" i="1" s="1"/>
  <c r="AP3318" i="1"/>
  <c r="AQ3318" i="1" s="1"/>
  <c r="AN3318" i="1"/>
  <c r="AO3318" i="1" s="1"/>
  <c r="AG3318" i="1"/>
  <c r="AF3318" i="1"/>
  <c r="U3318" i="1"/>
  <c r="T3318" i="1"/>
  <c r="S3318" i="1"/>
  <c r="AM3318" i="1" s="1"/>
  <c r="BC3317" i="1"/>
  <c r="BE3317" i="1" s="1"/>
  <c r="AP3317" i="1"/>
  <c r="AQ3317" i="1" s="1"/>
  <c r="AN3317" i="1"/>
  <c r="AO3317" i="1" s="1"/>
  <c r="AG3317" i="1"/>
  <c r="AF3317" i="1"/>
  <c r="U3317" i="1"/>
  <c r="T3317" i="1"/>
  <c r="S3317" i="1"/>
  <c r="BC3316" i="1"/>
  <c r="BE3316" i="1" s="1"/>
  <c r="AP3316" i="1"/>
  <c r="AQ3316" i="1" s="1"/>
  <c r="AN3316" i="1"/>
  <c r="AO3316" i="1" s="1"/>
  <c r="AG3316" i="1"/>
  <c r="AF3316" i="1"/>
  <c r="U3316" i="1"/>
  <c r="T3316" i="1"/>
  <c r="S3316" i="1"/>
  <c r="BC3315" i="1"/>
  <c r="BE3315" i="1" s="1"/>
  <c r="AP3315" i="1"/>
  <c r="AQ3315" i="1" s="1"/>
  <c r="AN3315" i="1"/>
  <c r="AO3315" i="1" s="1"/>
  <c r="AG3315" i="1"/>
  <c r="AF3315" i="1"/>
  <c r="U3315" i="1"/>
  <c r="T3315" i="1"/>
  <c r="S3315" i="1"/>
  <c r="BC3314" i="1"/>
  <c r="BE3314" i="1" s="1"/>
  <c r="AP3314" i="1"/>
  <c r="AQ3314" i="1" s="1"/>
  <c r="AN3314" i="1"/>
  <c r="AO3314" i="1" s="1"/>
  <c r="AG3314" i="1"/>
  <c r="AF3314" i="1"/>
  <c r="U3314" i="1"/>
  <c r="T3314" i="1"/>
  <c r="S3314" i="1"/>
  <c r="BC3313" i="1"/>
  <c r="BE3313" i="1" s="1"/>
  <c r="AP3313" i="1"/>
  <c r="AQ3313" i="1" s="1"/>
  <c r="AN3313" i="1"/>
  <c r="AO3313" i="1" s="1"/>
  <c r="AG3313" i="1"/>
  <c r="AF3313" i="1"/>
  <c r="U3313" i="1"/>
  <c r="T3313" i="1"/>
  <c r="S3313" i="1"/>
  <c r="BC3312" i="1"/>
  <c r="BE3312" i="1" s="1"/>
  <c r="AP3312" i="1"/>
  <c r="AQ3312" i="1" s="1"/>
  <c r="AN3312" i="1"/>
  <c r="AO3312" i="1" s="1"/>
  <c r="AG3312" i="1"/>
  <c r="AF3312" i="1"/>
  <c r="U3312" i="1"/>
  <c r="T3312" i="1"/>
  <c r="S3312" i="1"/>
  <c r="AM3312" i="1" s="1"/>
  <c r="BC3311" i="1"/>
  <c r="AP3311" i="1"/>
  <c r="AQ3311" i="1" s="1"/>
  <c r="AN3311" i="1"/>
  <c r="AO3311" i="1" s="1"/>
  <c r="AG3311" i="1"/>
  <c r="AF3311" i="1"/>
  <c r="U3311" i="1"/>
  <c r="T3311" i="1"/>
  <c r="S3311" i="1"/>
  <c r="BC3310" i="1"/>
  <c r="AP3310" i="1"/>
  <c r="AQ3310" i="1" s="1"/>
  <c r="AN3310" i="1"/>
  <c r="AO3310" i="1" s="1"/>
  <c r="AG3310" i="1"/>
  <c r="AF3310" i="1"/>
  <c r="U3310" i="1"/>
  <c r="T3310" i="1"/>
  <c r="S3310" i="1"/>
  <c r="BC3309" i="1"/>
  <c r="BE3309" i="1" s="1"/>
  <c r="AP3309" i="1"/>
  <c r="AQ3309" i="1" s="1"/>
  <c r="AN3309" i="1"/>
  <c r="AO3309" i="1" s="1"/>
  <c r="AG3309" i="1"/>
  <c r="AF3309" i="1"/>
  <c r="U3309" i="1"/>
  <c r="T3309" i="1"/>
  <c r="S3309" i="1"/>
  <c r="AM3309" i="1" s="1"/>
  <c r="BC3308" i="1"/>
  <c r="AP3308" i="1"/>
  <c r="AQ3308" i="1" s="1"/>
  <c r="AN3308" i="1"/>
  <c r="AO3308" i="1" s="1"/>
  <c r="AG3308" i="1"/>
  <c r="AF3308" i="1"/>
  <c r="U3308" i="1"/>
  <c r="T3308" i="1"/>
  <c r="S3308" i="1"/>
  <c r="BC3307" i="1"/>
  <c r="BE3307" i="1" s="1"/>
  <c r="AP3307" i="1"/>
  <c r="AQ3307" i="1" s="1"/>
  <c r="AN3307" i="1"/>
  <c r="AO3307" i="1" s="1"/>
  <c r="AG3307" i="1"/>
  <c r="AF3307" i="1"/>
  <c r="U3307" i="1"/>
  <c r="T3307" i="1"/>
  <c r="S3307" i="1"/>
  <c r="BC3306" i="1"/>
  <c r="AP3306" i="1"/>
  <c r="AQ3306" i="1" s="1"/>
  <c r="AN3306" i="1"/>
  <c r="AO3306" i="1" s="1"/>
  <c r="AG3306" i="1"/>
  <c r="AF3306" i="1"/>
  <c r="U3306" i="1"/>
  <c r="T3306" i="1"/>
  <c r="V3306" i="1" s="1"/>
  <c r="S3306" i="1"/>
  <c r="AM3306" i="1" s="1"/>
  <c r="BC3305" i="1"/>
  <c r="BE3305" i="1" s="1"/>
  <c r="AP3305" i="1"/>
  <c r="AQ3305" i="1" s="1"/>
  <c r="AN3305" i="1"/>
  <c r="AO3305" i="1" s="1"/>
  <c r="AG3305" i="1"/>
  <c r="AF3305" i="1"/>
  <c r="U3305" i="1"/>
  <c r="T3305" i="1"/>
  <c r="S3305" i="1"/>
  <c r="BC3304" i="1"/>
  <c r="AP3304" i="1"/>
  <c r="AQ3304" i="1" s="1"/>
  <c r="AN3304" i="1"/>
  <c r="AO3304" i="1" s="1"/>
  <c r="AG3304" i="1"/>
  <c r="AF3304" i="1"/>
  <c r="U3304" i="1"/>
  <c r="T3304" i="1"/>
  <c r="S3304" i="1"/>
  <c r="BC3303" i="1"/>
  <c r="BE3303" i="1" s="1"/>
  <c r="AP3303" i="1"/>
  <c r="AQ3303" i="1" s="1"/>
  <c r="AN3303" i="1"/>
  <c r="AO3303" i="1" s="1"/>
  <c r="AG3303" i="1"/>
  <c r="AF3303" i="1"/>
  <c r="U3303" i="1"/>
  <c r="T3303" i="1"/>
  <c r="S3303" i="1"/>
  <c r="BC3302" i="1"/>
  <c r="BE3302" i="1" s="1"/>
  <c r="AP3302" i="1"/>
  <c r="AQ3302" i="1" s="1"/>
  <c r="AN3302" i="1"/>
  <c r="AO3302" i="1" s="1"/>
  <c r="AG3302" i="1"/>
  <c r="AF3302" i="1"/>
  <c r="U3302" i="1"/>
  <c r="T3302" i="1"/>
  <c r="S3302" i="1"/>
  <c r="BC3301" i="1"/>
  <c r="BE3301" i="1" s="1"/>
  <c r="AP3301" i="1"/>
  <c r="AQ3301" i="1" s="1"/>
  <c r="AN3301" i="1"/>
  <c r="AO3301" i="1" s="1"/>
  <c r="AG3301" i="1"/>
  <c r="AF3301" i="1"/>
  <c r="U3301" i="1"/>
  <c r="T3301" i="1"/>
  <c r="S3301" i="1"/>
  <c r="BC3300" i="1"/>
  <c r="BE3300" i="1" s="1"/>
  <c r="AP3300" i="1"/>
  <c r="AQ3300" i="1" s="1"/>
  <c r="AN3300" i="1"/>
  <c r="AO3300" i="1" s="1"/>
  <c r="AG3300" i="1"/>
  <c r="AF3300" i="1"/>
  <c r="U3300" i="1"/>
  <c r="T3300" i="1"/>
  <c r="S3300" i="1"/>
  <c r="BC3299" i="1"/>
  <c r="BE3299" i="1" s="1"/>
  <c r="AP3299" i="1"/>
  <c r="AQ3299" i="1" s="1"/>
  <c r="AN3299" i="1"/>
  <c r="AO3299" i="1" s="1"/>
  <c r="AR3299" i="1" s="1"/>
  <c r="AG3299" i="1"/>
  <c r="AF3299" i="1"/>
  <c r="U3299" i="1"/>
  <c r="T3299" i="1"/>
  <c r="S3299" i="1"/>
  <c r="BC3298" i="1"/>
  <c r="BE3298" i="1" s="1"/>
  <c r="AP3298" i="1"/>
  <c r="AQ3298" i="1" s="1"/>
  <c r="AN3298" i="1"/>
  <c r="AO3298" i="1" s="1"/>
  <c r="AG3298" i="1"/>
  <c r="AF3298" i="1"/>
  <c r="U3298" i="1"/>
  <c r="T3298" i="1"/>
  <c r="S3298" i="1"/>
  <c r="BC3297" i="1"/>
  <c r="BE3297" i="1" s="1"/>
  <c r="AP3297" i="1"/>
  <c r="AQ3297" i="1" s="1"/>
  <c r="AN3297" i="1"/>
  <c r="AO3297" i="1" s="1"/>
  <c r="AG3297" i="1"/>
  <c r="AF3297" i="1"/>
  <c r="U3297" i="1"/>
  <c r="T3297" i="1"/>
  <c r="S3297" i="1"/>
  <c r="BC3296" i="1"/>
  <c r="BE3296" i="1" s="1"/>
  <c r="AP3296" i="1"/>
  <c r="AQ3296" i="1" s="1"/>
  <c r="AN3296" i="1"/>
  <c r="AO3296" i="1" s="1"/>
  <c r="AG3296" i="1"/>
  <c r="AF3296" i="1"/>
  <c r="U3296" i="1"/>
  <c r="T3296" i="1"/>
  <c r="S3296" i="1"/>
  <c r="BC3295" i="1"/>
  <c r="AP3295" i="1"/>
  <c r="AQ3295" i="1" s="1"/>
  <c r="AN3295" i="1"/>
  <c r="AO3295" i="1" s="1"/>
  <c r="AG3295" i="1"/>
  <c r="AF3295" i="1"/>
  <c r="U3295" i="1"/>
  <c r="T3295" i="1"/>
  <c r="S3295" i="1"/>
  <c r="BC3294" i="1"/>
  <c r="AP3294" i="1"/>
  <c r="AQ3294" i="1" s="1"/>
  <c r="AN3294" i="1"/>
  <c r="AO3294" i="1" s="1"/>
  <c r="AG3294" i="1"/>
  <c r="AF3294" i="1"/>
  <c r="U3294" i="1"/>
  <c r="T3294" i="1"/>
  <c r="V3294" i="1" s="1"/>
  <c r="S3294" i="1"/>
  <c r="AM3294" i="1" s="1"/>
  <c r="BC3293" i="1"/>
  <c r="BE3293" i="1" s="1"/>
  <c r="AP3293" i="1"/>
  <c r="AQ3293" i="1" s="1"/>
  <c r="AN3293" i="1"/>
  <c r="AO3293" i="1" s="1"/>
  <c r="AR3293" i="1" s="1"/>
  <c r="AG3293" i="1"/>
  <c r="AF3293" i="1"/>
  <c r="U3293" i="1"/>
  <c r="T3293" i="1"/>
  <c r="S3293" i="1"/>
  <c r="BC3292" i="1"/>
  <c r="BE3292" i="1" s="1"/>
  <c r="AP3292" i="1"/>
  <c r="AQ3292" i="1" s="1"/>
  <c r="AN3292" i="1"/>
  <c r="AO3292" i="1" s="1"/>
  <c r="AG3292" i="1"/>
  <c r="AF3292" i="1"/>
  <c r="U3292" i="1"/>
  <c r="T3292" i="1"/>
  <c r="V3292" i="1" s="1"/>
  <c r="S3292" i="1"/>
  <c r="BC3291" i="1"/>
  <c r="BE3291" i="1" s="1"/>
  <c r="AP3291" i="1"/>
  <c r="AQ3291" i="1" s="1"/>
  <c r="AN3291" i="1"/>
  <c r="AO3291" i="1" s="1"/>
  <c r="AG3291" i="1"/>
  <c r="AF3291" i="1"/>
  <c r="U3291" i="1"/>
  <c r="T3291" i="1"/>
  <c r="S3291" i="1"/>
  <c r="AM3291" i="1" s="1"/>
  <c r="BC3290" i="1"/>
  <c r="BE3290" i="1" s="1"/>
  <c r="AP3290" i="1"/>
  <c r="AQ3290" i="1" s="1"/>
  <c r="AN3290" i="1"/>
  <c r="AO3290" i="1" s="1"/>
  <c r="AG3290" i="1"/>
  <c r="AF3290" i="1"/>
  <c r="U3290" i="1"/>
  <c r="T3290" i="1"/>
  <c r="S3290" i="1"/>
  <c r="BC3289" i="1"/>
  <c r="BE3289" i="1" s="1"/>
  <c r="AP3289" i="1"/>
  <c r="AQ3289" i="1" s="1"/>
  <c r="AN3289" i="1"/>
  <c r="AO3289" i="1" s="1"/>
  <c r="AG3289" i="1"/>
  <c r="AF3289" i="1"/>
  <c r="U3289" i="1"/>
  <c r="T3289" i="1"/>
  <c r="S3289" i="1"/>
  <c r="BC3288" i="1"/>
  <c r="AP3288" i="1"/>
  <c r="AQ3288" i="1" s="1"/>
  <c r="AN3288" i="1"/>
  <c r="AO3288" i="1" s="1"/>
  <c r="AG3288" i="1"/>
  <c r="AF3288" i="1"/>
  <c r="U3288" i="1"/>
  <c r="T3288" i="1"/>
  <c r="S3288" i="1"/>
  <c r="AM3288" i="1" s="1"/>
  <c r="BC3287" i="1"/>
  <c r="BE3287" i="1" s="1"/>
  <c r="AP3287" i="1"/>
  <c r="AQ3287" i="1" s="1"/>
  <c r="AN3287" i="1"/>
  <c r="AO3287" i="1" s="1"/>
  <c r="AG3287" i="1"/>
  <c r="AF3287" i="1"/>
  <c r="U3287" i="1"/>
  <c r="T3287" i="1"/>
  <c r="S3287" i="1"/>
  <c r="BC3286" i="1"/>
  <c r="AP3286" i="1"/>
  <c r="AQ3286" i="1" s="1"/>
  <c r="AN3286" i="1"/>
  <c r="AO3286" i="1" s="1"/>
  <c r="AG3286" i="1"/>
  <c r="AF3286" i="1"/>
  <c r="U3286" i="1"/>
  <c r="T3286" i="1"/>
  <c r="V3286" i="1" s="1"/>
  <c r="S3286" i="1"/>
  <c r="BC3285" i="1"/>
  <c r="BE3285" i="1" s="1"/>
  <c r="AP3285" i="1"/>
  <c r="AQ3285" i="1" s="1"/>
  <c r="AN3285" i="1"/>
  <c r="AO3285" i="1" s="1"/>
  <c r="AG3285" i="1"/>
  <c r="AF3285" i="1"/>
  <c r="U3285" i="1"/>
  <c r="T3285" i="1"/>
  <c r="S3285" i="1"/>
  <c r="BC3284" i="1"/>
  <c r="BE3284" i="1" s="1"/>
  <c r="AP3284" i="1"/>
  <c r="AQ3284" i="1" s="1"/>
  <c r="AN3284" i="1"/>
  <c r="AO3284" i="1" s="1"/>
  <c r="AG3284" i="1"/>
  <c r="AF3284" i="1"/>
  <c r="U3284" i="1"/>
  <c r="T3284" i="1"/>
  <c r="S3284" i="1"/>
  <c r="BC3283" i="1"/>
  <c r="BE3283" i="1" s="1"/>
  <c r="AP3283" i="1"/>
  <c r="AQ3283" i="1" s="1"/>
  <c r="AN3283" i="1"/>
  <c r="AO3283" i="1" s="1"/>
  <c r="AG3283" i="1"/>
  <c r="AF3283" i="1"/>
  <c r="U3283" i="1"/>
  <c r="T3283" i="1"/>
  <c r="S3283" i="1"/>
  <c r="BC3282" i="1"/>
  <c r="AP3282" i="1"/>
  <c r="AQ3282" i="1" s="1"/>
  <c r="AN3282" i="1"/>
  <c r="AO3282" i="1" s="1"/>
  <c r="AG3282" i="1"/>
  <c r="AF3282" i="1"/>
  <c r="U3282" i="1"/>
  <c r="T3282" i="1"/>
  <c r="V3282" i="1" s="1"/>
  <c r="S3282" i="1"/>
  <c r="BC3281" i="1"/>
  <c r="BE3281" i="1" s="1"/>
  <c r="AP3281" i="1"/>
  <c r="AQ3281" i="1" s="1"/>
  <c r="AN3281" i="1"/>
  <c r="AO3281" i="1" s="1"/>
  <c r="AG3281" i="1"/>
  <c r="AF3281" i="1"/>
  <c r="U3281" i="1"/>
  <c r="T3281" i="1"/>
  <c r="S3281" i="1"/>
  <c r="BC3280" i="1"/>
  <c r="BE3280" i="1" s="1"/>
  <c r="AP3280" i="1"/>
  <c r="AQ3280" i="1" s="1"/>
  <c r="AN3280" i="1"/>
  <c r="AO3280" i="1" s="1"/>
  <c r="AG3280" i="1"/>
  <c r="AF3280" i="1"/>
  <c r="U3280" i="1"/>
  <c r="T3280" i="1"/>
  <c r="S3280" i="1"/>
  <c r="BC3279" i="1"/>
  <c r="AP3279" i="1"/>
  <c r="AQ3279" i="1" s="1"/>
  <c r="AN3279" i="1"/>
  <c r="AO3279" i="1" s="1"/>
  <c r="AG3279" i="1"/>
  <c r="AF3279" i="1"/>
  <c r="U3279" i="1"/>
  <c r="T3279" i="1"/>
  <c r="S3279" i="1"/>
  <c r="AM3279" i="1" s="1"/>
  <c r="BC3278" i="1"/>
  <c r="AP3278" i="1"/>
  <c r="AQ3278" i="1" s="1"/>
  <c r="AN3278" i="1"/>
  <c r="AO3278" i="1" s="1"/>
  <c r="AG3278" i="1"/>
  <c r="AF3278" i="1"/>
  <c r="U3278" i="1"/>
  <c r="T3278" i="1"/>
  <c r="S3278" i="1"/>
  <c r="BC3277" i="1"/>
  <c r="BE3277" i="1" s="1"/>
  <c r="AP3277" i="1"/>
  <c r="AQ3277" i="1" s="1"/>
  <c r="AN3277" i="1"/>
  <c r="AO3277" i="1" s="1"/>
  <c r="AG3277" i="1"/>
  <c r="AF3277" i="1"/>
  <c r="U3277" i="1"/>
  <c r="T3277" i="1"/>
  <c r="S3277" i="1"/>
  <c r="BC3276" i="1"/>
  <c r="AP3276" i="1"/>
  <c r="AQ3276" i="1" s="1"/>
  <c r="AN3276" i="1"/>
  <c r="AO3276" i="1" s="1"/>
  <c r="AG3276" i="1"/>
  <c r="AF3276" i="1"/>
  <c r="U3276" i="1"/>
  <c r="T3276" i="1"/>
  <c r="S3276" i="1"/>
  <c r="AM3276" i="1" s="1"/>
  <c r="BC3275" i="1"/>
  <c r="BE3275" i="1" s="1"/>
  <c r="AP3275" i="1"/>
  <c r="AQ3275" i="1" s="1"/>
  <c r="AN3275" i="1"/>
  <c r="AO3275" i="1" s="1"/>
  <c r="AG3275" i="1"/>
  <c r="AF3275" i="1"/>
  <c r="U3275" i="1"/>
  <c r="T3275" i="1"/>
  <c r="S3275" i="1"/>
  <c r="BC3274" i="1"/>
  <c r="AP3274" i="1"/>
  <c r="AQ3274" i="1" s="1"/>
  <c r="AN3274" i="1"/>
  <c r="AO3274" i="1" s="1"/>
  <c r="AG3274" i="1"/>
  <c r="AF3274" i="1"/>
  <c r="U3274" i="1"/>
  <c r="T3274" i="1"/>
  <c r="S3274" i="1"/>
  <c r="BC3273" i="1"/>
  <c r="BE3273" i="1" s="1"/>
  <c r="AP3273" i="1"/>
  <c r="AQ3273" i="1" s="1"/>
  <c r="AN3273" i="1"/>
  <c r="AO3273" i="1" s="1"/>
  <c r="AG3273" i="1"/>
  <c r="AF3273" i="1"/>
  <c r="U3273" i="1"/>
  <c r="T3273" i="1"/>
  <c r="V3273" i="1" s="1"/>
  <c r="S3273" i="1"/>
  <c r="BC3272" i="1"/>
  <c r="AP3272" i="1"/>
  <c r="AQ3272" i="1" s="1"/>
  <c r="AN3272" i="1"/>
  <c r="AO3272" i="1" s="1"/>
  <c r="AG3272" i="1"/>
  <c r="AF3272" i="1"/>
  <c r="U3272" i="1"/>
  <c r="T3272" i="1"/>
  <c r="S3272" i="1"/>
  <c r="BC3271" i="1"/>
  <c r="BE3271" i="1" s="1"/>
  <c r="AP3271" i="1"/>
  <c r="AQ3271" i="1" s="1"/>
  <c r="AN3271" i="1"/>
  <c r="AO3271" i="1" s="1"/>
  <c r="AG3271" i="1"/>
  <c r="AF3271" i="1"/>
  <c r="U3271" i="1"/>
  <c r="T3271" i="1"/>
  <c r="S3271" i="1"/>
  <c r="BC3270" i="1"/>
  <c r="BE3270" i="1" s="1"/>
  <c r="AP3270" i="1"/>
  <c r="AQ3270" i="1" s="1"/>
  <c r="AN3270" i="1"/>
  <c r="AO3270" i="1" s="1"/>
  <c r="AG3270" i="1"/>
  <c r="AF3270" i="1"/>
  <c r="U3270" i="1"/>
  <c r="T3270" i="1"/>
  <c r="S3270" i="1"/>
  <c r="AM3270" i="1" s="1"/>
  <c r="BC3269" i="1"/>
  <c r="BE3269" i="1" s="1"/>
  <c r="AP3269" i="1"/>
  <c r="AQ3269" i="1" s="1"/>
  <c r="AN3269" i="1"/>
  <c r="AO3269" i="1" s="1"/>
  <c r="AG3269" i="1"/>
  <c r="AF3269" i="1"/>
  <c r="U3269" i="1"/>
  <c r="T3269" i="1"/>
  <c r="S3269" i="1"/>
  <c r="BC3268" i="1"/>
  <c r="BE3268" i="1" s="1"/>
  <c r="AP3268" i="1"/>
  <c r="AQ3268" i="1" s="1"/>
  <c r="AN3268" i="1"/>
  <c r="AO3268" i="1" s="1"/>
  <c r="AG3268" i="1"/>
  <c r="AF3268" i="1"/>
  <c r="U3268" i="1"/>
  <c r="T3268" i="1"/>
  <c r="S3268" i="1"/>
  <c r="BC3267" i="1"/>
  <c r="BE3267" i="1" s="1"/>
  <c r="AP3267" i="1"/>
  <c r="AQ3267" i="1" s="1"/>
  <c r="AN3267" i="1"/>
  <c r="AO3267" i="1" s="1"/>
  <c r="AG3267" i="1"/>
  <c r="AF3267" i="1"/>
  <c r="U3267" i="1"/>
  <c r="T3267" i="1"/>
  <c r="S3267" i="1"/>
  <c r="BC3266" i="1"/>
  <c r="BE3266" i="1" s="1"/>
  <c r="AP3266" i="1"/>
  <c r="AQ3266" i="1" s="1"/>
  <c r="AN3266" i="1"/>
  <c r="AO3266" i="1" s="1"/>
  <c r="AG3266" i="1"/>
  <c r="AF3266" i="1"/>
  <c r="U3266" i="1"/>
  <c r="T3266" i="1"/>
  <c r="S3266" i="1"/>
  <c r="BC3265" i="1"/>
  <c r="BE3265" i="1" s="1"/>
  <c r="AP3265" i="1"/>
  <c r="AQ3265" i="1" s="1"/>
  <c r="AN3265" i="1"/>
  <c r="AO3265" i="1" s="1"/>
  <c r="AG3265" i="1"/>
  <c r="AF3265" i="1"/>
  <c r="U3265" i="1"/>
  <c r="T3265" i="1"/>
  <c r="S3265" i="1"/>
  <c r="BC3264" i="1"/>
  <c r="BE3264" i="1" s="1"/>
  <c r="AP3264" i="1"/>
  <c r="AQ3264" i="1" s="1"/>
  <c r="AN3264" i="1"/>
  <c r="AO3264" i="1" s="1"/>
  <c r="AG3264" i="1"/>
  <c r="AF3264" i="1"/>
  <c r="U3264" i="1"/>
  <c r="T3264" i="1"/>
  <c r="S3264" i="1"/>
  <c r="AM3264" i="1" s="1"/>
  <c r="BC3263" i="1"/>
  <c r="AP3263" i="1"/>
  <c r="AQ3263" i="1" s="1"/>
  <c r="AN3263" i="1"/>
  <c r="AO3263" i="1" s="1"/>
  <c r="AG3263" i="1"/>
  <c r="AF3263" i="1"/>
  <c r="U3263" i="1"/>
  <c r="T3263" i="1"/>
  <c r="S3263" i="1"/>
  <c r="BC3262" i="1"/>
  <c r="AP3262" i="1"/>
  <c r="AQ3262" i="1" s="1"/>
  <c r="AN3262" i="1"/>
  <c r="AO3262" i="1" s="1"/>
  <c r="AG3262" i="1"/>
  <c r="AF3262" i="1"/>
  <c r="U3262" i="1"/>
  <c r="T3262" i="1"/>
  <c r="V3262" i="1" s="1"/>
  <c r="S3262" i="1"/>
  <c r="BC3261" i="1"/>
  <c r="BE3261" i="1" s="1"/>
  <c r="AP3261" i="1"/>
  <c r="AQ3261" i="1" s="1"/>
  <c r="AN3261" i="1"/>
  <c r="AO3261" i="1" s="1"/>
  <c r="AG3261" i="1"/>
  <c r="AF3261" i="1"/>
  <c r="U3261" i="1"/>
  <c r="T3261" i="1"/>
  <c r="S3261" i="1"/>
  <c r="BC3260" i="1"/>
  <c r="BE3260" i="1" s="1"/>
  <c r="AP3260" i="1"/>
  <c r="AQ3260" i="1" s="1"/>
  <c r="AN3260" i="1"/>
  <c r="AO3260" i="1" s="1"/>
  <c r="AG3260" i="1"/>
  <c r="AF3260" i="1"/>
  <c r="U3260" i="1"/>
  <c r="T3260" i="1"/>
  <c r="S3260" i="1"/>
  <c r="BC3259" i="1"/>
  <c r="BE3259" i="1" s="1"/>
  <c r="AP3259" i="1"/>
  <c r="AQ3259" i="1" s="1"/>
  <c r="AN3259" i="1"/>
  <c r="AO3259" i="1" s="1"/>
  <c r="AG3259" i="1"/>
  <c r="AF3259" i="1"/>
  <c r="U3259" i="1"/>
  <c r="T3259" i="1"/>
  <c r="S3259" i="1"/>
  <c r="BC3258" i="1"/>
  <c r="BE3258" i="1" s="1"/>
  <c r="AP3258" i="1"/>
  <c r="AQ3258" i="1" s="1"/>
  <c r="AN3258" i="1"/>
  <c r="AO3258" i="1" s="1"/>
  <c r="AG3258" i="1"/>
  <c r="AF3258" i="1"/>
  <c r="U3258" i="1"/>
  <c r="T3258" i="1"/>
  <c r="S3258" i="1"/>
  <c r="AM3258" i="1" s="1"/>
  <c r="BC3257" i="1"/>
  <c r="BE3257" i="1" s="1"/>
  <c r="AP3257" i="1"/>
  <c r="AQ3257" i="1" s="1"/>
  <c r="AN3257" i="1"/>
  <c r="AO3257" i="1" s="1"/>
  <c r="AG3257" i="1"/>
  <c r="AF3257" i="1"/>
  <c r="U3257" i="1"/>
  <c r="T3257" i="1"/>
  <c r="S3257" i="1"/>
  <c r="BC3256" i="1"/>
  <c r="AP3256" i="1"/>
  <c r="AQ3256" i="1" s="1"/>
  <c r="AN3256" i="1"/>
  <c r="AO3256" i="1" s="1"/>
  <c r="AG3256" i="1"/>
  <c r="AF3256" i="1"/>
  <c r="U3256" i="1"/>
  <c r="T3256" i="1"/>
  <c r="S3256" i="1"/>
  <c r="BC3255" i="1"/>
  <c r="BE3255" i="1" s="1"/>
  <c r="AP3255" i="1"/>
  <c r="AQ3255" i="1" s="1"/>
  <c r="AN3255" i="1"/>
  <c r="AO3255" i="1" s="1"/>
  <c r="AG3255" i="1"/>
  <c r="AF3255" i="1"/>
  <c r="U3255" i="1"/>
  <c r="T3255" i="1"/>
  <c r="S3255" i="1"/>
  <c r="AM3255" i="1" s="1"/>
  <c r="BC3254" i="1"/>
  <c r="AP3254" i="1"/>
  <c r="AQ3254" i="1" s="1"/>
  <c r="AN3254" i="1"/>
  <c r="AO3254" i="1" s="1"/>
  <c r="AG3254" i="1"/>
  <c r="AF3254" i="1"/>
  <c r="U3254" i="1"/>
  <c r="T3254" i="1"/>
  <c r="S3254" i="1"/>
  <c r="BC3253" i="1"/>
  <c r="BE3253" i="1" s="1"/>
  <c r="AP3253" i="1"/>
  <c r="AQ3253" i="1" s="1"/>
  <c r="AN3253" i="1"/>
  <c r="AO3253" i="1" s="1"/>
  <c r="AG3253" i="1"/>
  <c r="AF3253" i="1"/>
  <c r="U3253" i="1"/>
  <c r="T3253" i="1"/>
  <c r="S3253" i="1"/>
  <c r="BC3252" i="1"/>
  <c r="BE3252" i="1" s="1"/>
  <c r="AP3252" i="1"/>
  <c r="AQ3252" i="1" s="1"/>
  <c r="AN3252" i="1"/>
  <c r="AO3252" i="1" s="1"/>
  <c r="AG3252" i="1"/>
  <c r="AF3252" i="1"/>
  <c r="U3252" i="1"/>
  <c r="T3252" i="1"/>
  <c r="S3252" i="1"/>
  <c r="BC3251" i="1"/>
  <c r="BE3251" i="1" s="1"/>
  <c r="AP3251" i="1"/>
  <c r="AQ3251" i="1" s="1"/>
  <c r="AN3251" i="1"/>
  <c r="AO3251" i="1" s="1"/>
  <c r="AG3251" i="1"/>
  <c r="AF3251" i="1"/>
  <c r="U3251" i="1"/>
  <c r="T3251" i="1"/>
  <c r="S3251" i="1"/>
  <c r="BC3250" i="1"/>
  <c r="AP3250" i="1"/>
  <c r="AQ3250" i="1" s="1"/>
  <c r="AN3250" i="1"/>
  <c r="AO3250" i="1" s="1"/>
  <c r="AG3250" i="1"/>
  <c r="AF3250" i="1"/>
  <c r="U3250" i="1"/>
  <c r="T3250" i="1"/>
  <c r="V3250" i="1" s="1"/>
  <c r="S3250" i="1"/>
  <c r="BC3249" i="1"/>
  <c r="BE3249" i="1" s="1"/>
  <c r="AP3249" i="1"/>
  <c r="AQ3249" i="1" s="1"/>
  <c r="AN3249" i="1"/>
  <c r="AO3249" i="1" s="1"/>
  <c r="AG3249" i="1"/>
  <c r="AF3249" i="1"/>
  <c r="U3249" i="1"/>
  <c r="T3249" i="1"/>
  <c r="S3249" i="1"/>
  <c r="BC3248" i="1"/>
  <c r="BE3248" i="1" s="1"/>
  <c r="AP3248" i="1"/>
  <c r="AQ3248" i="1" s="1"/>
  <c r="AN3248" i="1"/>
  <c r="AO3248" i="1" s="1"/>
  <c r="AG3248" i="1"/>
  <c r="AF3248" i="1"/>
  <c r="U3248" i="1"/>
  <c r="T3248" i="1"/>
  <c r="S3248" i="1"/>
  <c r="BC3247" i="1"/>
  <c r="AP3247" i="1"/>
  <c r="AQ3247" i="1" s="1"/>
  <c r="AN3247" i="1"/>
  <c r="AO3247" i="1" s="1"/>
  <c r="AG3247" i="1"/>
  <c r="AF3247" i="1"/>
  <c r="U3247" i="1"/>
  <c r="T3247" i="1"/>
  <c r="S3247" i="1"/>
  <c r="BC3246" i="1"/>
  <c r="AP3246" i="1"/>
  <c r="AQ3246" i="1" s="1"/>
  <c r="AN3246" i="1"/>
  <c r="AO3246" i="1" s="1"/>
  <c r="AG3246" i="1"/>
  <c r="AF3246" i="1"/>
  <c r="U3246" i="1"/>
  <c r="T3246" i="1"/>
  <c r="S3246" i="1"/>
  <c r="AM3246" i="1" s="1"/>
  <c r="BC3245" i="1"/>
  <c r="BE3245" i="1" s="1"/>
  <c r="AP3245" i="1"/>
  <c r="AQ3245" i="1" s="1"/>
  <c r="AN3245" i="1"/>
  <c r="AO3245" i="1" s="1"/>
  <c r="AG3245" i="1"/>
  <c r="AF3245" i="1"/>
  <c r="U3245" i="1"/>
  <c r="T3245" i="1"/>
  <c r="S3245" i="1"/>
  <c r="BC3244" i="1"/>
  <c r="AP3244" i="1"/>
  <c r="AQ3244" i="1" s="1"/>
  <c r="AN3244" i="1"/>
  <c r="AO3244" i="1" s="1"/>
  <c r="AG3244" i="1"/>
  <c r="AF3244" i="1"/>
  <c r="U3244" i="1"/>
  <c r="T3244" i="1"/>
  <c r="S3244" i="1"/>
  <c r="BC3243" i="1"/>
  <c r="BE3243" i="1" s="1"/>
  <c r="AP3243" i="1"/>
  <c r="AQ3243" i="1" s="1"/>
  <c r="AN3243" i="1"/>
  <c r="AO3243" i="1" s="1"/>
  <c r="AG3243" i="1"/>
  <c r="AF3243" i="1"/>
  <c r="U3243" i="1"/>
  <c r="T3243" i="1"/>
  <c r="S3243" i="1"/>
  <c r="AM3243" i="1" s="1"/>
  <c r="BC3242" i="1"/>
  <c r="AP3242" i="1"/>
  <c r="AQ3242" i="1" s="1"/>
  <c r="AN3242" i="1"/>
  <c r="AO3242" i="1" s="1"/>
  <c r="AG3242" i="1"/>
  <c r="AF3242" i="1"/>
  <c r="U3242" i="1"/>
  <c r="T3242" i="1"/>
  <c r="S3242" i="1"/>
  <c r="BC3241" i="1"/>
  <c r="BE3241" i="1" s="1"/>
  <c r="AP3241" i="1"/>
  <c r="AQ3241" i="1" s="1"/>
  <c r="AN3241" i="1"/>
  <c r="AO3241" i="1" s="1"/>
  <c r="AG3241" i="1"/>
  <c r="AF3241" i="1"/>
  <c r="U3241" i="1"/>
  <c r="T3241" i="1"/>
  <c r="V3241" i="1" s="1"/>
  <c r="S3241" i="1"/>
  <c r="BC3240" i="1"/>
  <c r="AP3240" i="1"/>
  <c r="AQ3240" i="1" s="1"/>
  <c r="AN3240" i="1"/>
  <c r="AO3240" i="1" s="1"/>
  <c r="AG3240" i="1"/>
  <c r="AF3240" i="1"/>
  <c r="U3240" i="1"/>
  <c r="T3240" i="1"/>
  <c r="S3240" i="1"/>
  <c r="BC3239" i="1"/>
  <c r="BE3239" i="1" s="1"/>
  <c r="AP3239" i="1"/>
  <c r="AQ3239" i="1" s="1"/>
  <c r="AN3239" i="1"/>
  <c r="AO3239" i="1" s="1"/>
  <c r="AG3239" i="1"/>
  <c r="AF3239" i="1"/>
  <c r="U3239" i="1"/>
  <c r="T3239" i="1"/>
  <c r="S3239" i="1"/>
  <c r="BC3238" i="1"/>
  <c r="BE3238" i="1" s="1"/>
  <c r="AP3238" i="1"/>
  <c r="AQ3238" i="1" s="1"/>
  <c r="AN3238" i="1"/>
  <c r="AO3238" i="1" s="1"/>
  <c r="AG3238" i="1"/>
  <c r="AF3238" i="1"/>
  <c r="U3238" i="1"/>
  <c r="T3238" i="1"/>
  <c r="S3238" i="1"/>
  <c r="BC3237" i="1"/>
  <c r="BE3237" i="1" s="1"/>
  <c r="AP3237" i="1"/>
  <c r="AQ3237" i="1" s="1"/>
  <c r="AN3237" i="1"/>
  <c r="AO3237" i="1" s="1"/>
  <c r="AG3237" i="1"/>
  <c r="AF3237" i="1"/>
  <c r="U3237" i="1"/>
  <c r="T3237" i="1"/>
  <c r="S3237" i="1"/>
  <c r="AM3237" i="1" s="1"/>
  <c r="BC3236" i="1"/>
  <c r="BE3236" i="1" s="1"/>
  <c r="AP3236" i="1"/>
  <c r="AQ3236" i="1" s="1"/>
  <c r="AN3236" i="1"/>
  <c r="AO3236" i="1" s="1"/>
  <c r="AG3236" i="1"/>
  <c r="AF3236" i="1"/>
  <c r="U3236" i="1"/>
  <c r="T3236" i="1"/>
  <c r="S3236" i="1"/>
  <c r="BC3235" i="1"/>
  <c r="BE3235" i="1" s="1"/>
  <c r="AP3235" i="1"/>
  <c r="AQ3235" i="1" s="1"/>
  <c r="AN3235" i="1"/>
  <c r="AO3235" i="1" s="1"/>
  <c r="AG3235" i="1"/>
  <c r="AF3235" i="1"/>
  <c r="U3235" i="1"/>
  <c r="T3235" i="1"/>
  <c r="S3235" i="1"/>
  <c r="BC3234" i="1"/>
  <c r="BE3234" i="1" s="1"/>
  <c r="AP3234" i="1"/>
  <c r="AQ3234" i="1" s="1"/>
  <c r="AN3234" i="1"/>
  <c r="AO3234" i="1" s="1"/>
  <c r="AG3234" i="1"/>
  <c r="AF3234" i="1"/>
  <c r="U3234" i="1"/>
  <c r="T3234" i="1"/>
  <c r="S3234" i="1"/>
  <c r="AM3234" i="1" s="1"/>
  <c r="BC3233" i="1"/>
  <c r="BE3233" i="1" s="1"/>
  <c r="AP3233" i="1"/>
  <c r="AQ3233" i="1" s="1"/>
  <c r="AN3233" i="1"/>
  <c r="AO3233" i="1" s="1"/>
  <c r="AG3233" i="1"/>
  <c r="AF3233" i="1"/>
  <c r="U3233" i="1"/>
  <c r="T3233" i="1"/>
  <c r="S3233" i="1"/>
  <c r="BC3232" i="1"/>
  <c r="AP3232" i="1"/>
  <c r="AQ3232" i="1" s="1"/>
  <c r="AN3232" i="1"/>
  <c r="AO3232" i="1" s="1"/>
  <c r="AG3232" i="1"/>
  <c r="AF3232" i="1"/>
  <c r="U3232" i="1"/>
  <c r="T3232" i="1"/>
  <c r="S3232" i="1"/>
  <c r="BC3231" i="1"/>
  <c r="AP3231" i="1"/>
  <c r="AQ3231" i="1" s="1"/>
  <c r="AN3231" i="1"/>
  <c r="AO3231" i="1" s="1"/>
  <c r="AG3231" i="1"/>
  <c r="AF3231" i="1"/>
  <c r="U3231" i="1"/>
  <c r="T3231" i="1"/>
  <c r="S3231" i="1"/>
  <c r="AM3231" i="1" s="1"/>
  <c r="BC3230" i="1"/>
  <c r="AP3230" i="1"/>
  <c r="AQ3230" i="1" s="1"/>
  <c r="AN3230" i="1"/>
  <c r="AO3230" i="1" s="1"/>
  <c r="AG3230" i="1"/>
  <c r="AF3230" i="1"/>
  <c r="U3230" i="1"/>
  <c r="T3230" i="1"/>
  <c r="S3230" i="1"/>
  <c r="BC3229" i="1"/>
  <c r="BE3229" i="1" s="1"/>
  <c r="AP3229" i="1"/>
  <c r="AQ3229" i="1" s="1"/>
  <c r="AN3229" i="1"/>
  <c r="AO3229" i="1" s="1"/>
  <c r="AG3229" i="1"/>
  <c r="AF3229" i="1"/>
  <c r="U3229" i="1"/>
  <c r="T3229" i="1"/>
  <c r="S3229" i="1"/>
  <c r="BC3228" i="1"/>
  <c r="BE3228" i="1" s="1"/>
  <c r="AP3228" i="1"/>
  <c r="AQ3228" i="1" s="1"/>
  <c r="AN3228" i="1"/>
  <c r="AO3228" i="1" s="1"/>
  <c r="AG3228" i="1"/>
  <c r="AF3228" i="1"/>
  <c r="U3228" i="1"/>
  <c r="T3228" i="1"/>
  <c r="V3228" i="1" s="1"/>
  <c r="S3228" i="1"/>
  <c r="BC3227" i="1"/>
  <c r="BE3227" i="1" s="1"/>
  <c r="AP3227" i="1"/>
  <c r="AQ3227" i="1" s="1"/>
  <c r="AN3227" i="1"/>
  <c r="AO3227" i="1" s="1"/>
  <c r="AG3227" i="1"/>
  <c r="AF3227" i="1"/>
  <c r="U3227" i="1"/>
  <c r="T3227" i="1"/>
  <c r="S3227" i="1"/>
  <c r="BC3226" i="1"/>
  <c r="BE3226" i="1" s="1"/>
  <c r="AP3226" i="1"/>
  <c r="AQ3226" i="1" s="1"/>
  <c r="AN3226" i="1"/>
  <c r="AO3226" i="1" s="1"/>
  <c r="AG3226" i="1"/>
  <c r="AF3226" i="1"/>
  <c r="U3226" i="1"/>
  <c r="T3226" i="1"/>
  <c r="V3226" i="1" s="1"/>
  <c r="S3226" i="1"/>
  <c r="BC3225" i="1"/>
  <c r="BE3225" i="1" s="1"/>
  <c r="AP3225" i="1"/>
  <c r="AQ3225" i="1" s="1"/>
  <c r="AN3225" i="1"/>
  <c r="AO3225" i="1" s="1"/>
  <c r="AG3225" i="1"/>
  <c r="AF3225" i="1"/>
  <c r="U3225" i="1"/>
  <c r="T3225" i="1"/>
  <c r="S3225" i="1"/>
  <c r="AM3225" i="1" s="1"/>
  <c r="BC3224" i="1"/>
  <c r="AP3224" i="1"/>
  <c r="AQ3224" i="1" s="1"/>
  <c r="AN3224" i="1"/>
  <c r="AO3224" i="1" s="1"/>
  <c r="AG3224" i="1"/>
  <c r="AF3224" i="1"/>
  <c r="U3224" i="1"/>
  <c r="T3224" i="1"/>
  <c r="S3224" i="1"/>
  <c r="BC3223" i="1"/>
  <c r="BE3223" i="1" s="1"/>
  <c r="AP3223" i="1"/>
  <c r="AQ3223" i="1" s="1"/>
  <c r="AN3223" i="1"/>
  <c r="AO3223" i="1" s="1"/>
  <c r="AG3223" i="1"/>
  <c r="AF3223" i="1"/>
  <c r="U3223" i="1"/>
  <c r="T3223" i="1"/>
  <c r="S3223" i="1"/>
  <c r="BC3222" i="1"/>
  <c r="AP3222" i="1"/>
  <c r="AQ3222" i="1" s="1"/>
  <c r="AN3222" i="1"/>
  <c r="AO3222" i="1" s="1"/>
  <c r="AG3222" i="1"/>
  <c r="AF3222" i="1"/>
  <c r="U3222" i="1"/>
  <c r="T3222" i="1"/>
  <c r="V3222" i="1" s="1"/>
  <c r="S3222" i="1"/>
  <c r="BC3221" i="1"/>
  <c r="BE3221" i="1" s="1"/>
  <c r="AP3221" i="1"/>
  <c r="AQ3221" i="1" s="1"/>
  <c r="AN3221" i="1"/>
  <c r="AO3221" i="1" s="1"/>
  <c r="AG3221" i="1"/>
  <c r="AF3221" i="1"/>
  <c r="U3221" i="1"/>
  <c r="T3221" i="1"/>
  <c r="S3221" i="1"/>
  <c r="BC3220" i="1"/>
  <c r="BE3220" i="1" s="1"/>
  <c r="AP3220" i="1"/>
  <c r="AQ3220" i="1" s="1"/>
  <c r="AN3220" i="1"/>
  <c r="AO3220" i="1" s="1"/>
  <c r="AG3220" i="1"/>
  <c r="AF3220" i="1"/>
  <c r="U3220" i="1"/>
  <c r="T3220" i="1"/>
  <c r="S3220" i="1"/>
  <c r="BC3219" i="1"/>
  <c r="BE3219" i="1" s="1"/>
  <c r="AP3219" i="1"/>
  <c r="AQ3219" i="1" s="1"/>
  <c r="AN3219" i="1"/>
  <c r="AO3219" i="1" s="1"/>
  <c r="AG3219" i="1"/>
  <c r="AF3219" i="1"/>
  <c r="U3219" i="1"/>
  <c r="T3219" i="1"/>
  <c r="S3219" i="1"/>
  <c r="BC3218" i="1"/>
  <c r="AP3218" i="1"/>
  <c r="AQ3218" i="1" s="1"/>
  <c r="AN3218" i="1"/>
  <c r="AO3218" i="1" s="1"/>
  <c r="AG3218" i="1"/>
  <c r="AF3218" i="1"/>
  <c r="U3218" i="1"/>
  <c r="T3218" i="1"/>
  <c r="S3218" i="1"/>
  <c r="BC3217" i="1"/>
  <c r="BE3217" i="1" s="1"/>
  <c r="AP3217" i="1"/>
  <c r="AQ3217" i="1" s="1"/>
  <c r="AN3217" i="1"/>
  <c r="AO3217" i="1" s="1"/>
  <c r="AG3217" i="1"/>
  <c r="AF3217" i="1"/>
  <c r="U3217" i="1"/>
  <c r="T3217" i="1"/>
  <c r="S3217" i="1"/>
  <c r="BC3216" i="1"/>
  <c r="BE3216" i="1" s="1"/>
  <c r="AP3216" i="1"/>
  <c r="AQ3216" i="1" s="1"/>
  <c r="AN3216" i="1"/>
  <c r="AO3216" i="1" s="1"/>
  <c r="AG3216" i="1"/>
  <c r="AF3216" i="1"/>
  <c r="U3216" i="1"/>
  <c r="T3216" i="1"/>
  <c r="S3216" i="1"/>
  <c r="AM3216" i="1" s="1"/>
  <c r="BC3215" i="1"/>
  <c r="AP3215" i="1"/>
  <c r="AQ3215" i="1" s="1"/>
  <c r="AN3215" i="1"/>
  <c r="AO3215" i="1" s="1"/>
  <c r="AG3215" i="1"/>
  <c r="AF3215" i="1"/>
  <c r="U3215" i="1"/>
  <c r="T3215" i="1"/>
  <c r="S3215" i="1"/>
  <c r="BC3214" i="1"/>
  <c r="AP3214" i="1"/>
  <c r="AQ3214" i="1" s="1"/>
  <c r="AN3214" i="1"/>
  <c r="AO3214" i="1" s="1"/>
  <c r="AG3214" i="1"/>
  <c r="AF3214" i="1"/>
  <c r="U3214" i="1"/>
  <c r="T3214" i="1"/>
  <c r="V3214" i="1" s="1"/>
  <c r="S3214" i="1"/>
  <c r="BC3213" i="1"/>
  <c r="BE3213" i="1" s="1"/>
  <c r="AP3213" i="1"/>
  <c r="AQ3213" i="1" s="1"/>
  <c r="AN3213" i="1"/>
  <c r="AO3213" i="1" s="1"/>
  <c r="AG3213" i="1"/>
  <c r="AF3213" i="1"/>
  <c r="U3213" i="1"/>
  <c r="T3213" i="1"/>
  <c r="S3213" i="1"/>
  <c r="AM3213" i="1" s="1"/>
  <c r="BC3212" i="1"/>
  <c r="AP3212" i="1"/>
  <c r="AQ3212" i="1" s="1"/>
  <c r="AN3212" i="1"/>
  <c r="AO3212" i="1" s="1"/>
  <c r="AG3212" i="1"/>
  <c r="AF3212" i="1"/>
  <c r="U3212" i="1"/>
  <c r="T3212" i="1"/>
  <c r="S3212" i="1"/>
  <c r="BC3211" i="1"/>
  <c r="BE3211" i="1" s="1"/>
  <c r="AP3211" i="1"/>
  <c r="AQ3211" i="1" s="1"/>
  <c r="AN3211" i="1"/>
  <c r="AO3211" i="1" s="1"/>
  <c r="AG3211" i="1"/>
  <c r="AF3211" i="1"/>
  <c r="U3211" i="1"/>
  <c r="T3211" i="1"/>
  <c r="S3211" i="1"/>
  <c r="BC3210" i="1"/>
  <c r="AP3210" i="1"/>
  <c r="AQ3210" i="1" s="1"/>
  <c r="AN3210" i="1"/>
  <c r="AO3210" i="1" s="1"/>
  <c r="AG3210" i="1"/>
  <c r="AF3210" i="1"/>
  <c r="U3210" i="1"/>
  <c r="T3210" i="1"/>
  <c r="S3210" i="1"/>
  <c r="AM3210" i="1" s="1"/>
  <c r="BC3209" i="1"/>
  <c r="BE3209" i="1" s="1"/>
  <c r="AP3209" i="1"/>
  <c r="AQ3209" i="1" s="1"/>
  <c r="AN3209" i="1"/>
  <c r="AO3209" i="1" s="1"/>
  <c r="AG3209" i="1"/>
  <c r="AF3209" i="1"/>
  <c r="U3209" i="1"/>
  <c r="T3209" i="1"/>
  <c r="S3209" i="1"/>
  <c r="BC3208" i="1"/>
  <c r="AP3208" i="1"/>
  <c r="AQ3208" i="1" s="1"/>
  <c r="AN3208" i="1"/>
  <c r="AO3208" i="1" s="1"/>
  <c r="AG3208" i="1"/>
  <c r="AF3208" i="1"/>
  <c r="U3208" i="1"/>
  <c r="T3208" i="1"/>
  <c r="S3208" i="1"/>
  <c r="BC3207" i="1"/>
  <c r="BE3207" i="1" s="1"/>
  <c r="AP3207" i="1"/>
  <c r="AQ3207" i="1" s="1"/>
  <c r="AN3207" i="1"/>
  <c r="AO3207" i="1" s="1"/>
  <c r="AG3207" i="1"/>
  <c r="AF3207" i="1"/>
  <c r="U3207" i="1"/>
  <c r="T3207" i="1"/>
  <c r="S3207" i="1"/>
  <c r="BC3206" i="1"/>
  <c r="BE3206" i="1" s="1"/>
  <c r="AP3206" i="1"/>
  <c r="AQ3206" i="1" s="1"/>
  <c r="AN3206" i="1"/>
  <c r="AO3206" i="1" s="1"/>
  <c r="AG3206" i="1"/>
  <c r="AF3206" i="1"/>
  <c r="U3206" i="1"/>
  <c r="T3206" i="1"/>
  <c r="S3206" i="1"/>
  <c r="BC3205" i="1"/>
  <c r="BE3205" i="1" s="1"/>
  <c r="AP3205" i="1"/>
  <c r="AQ3205" i="1" s="1"/>
  <c r="AN3205" i="1"/>
  <c r="AO3205" i="1" s="1"/>
  <c r="AG3205" i="1"/>
  <c r="AF3205" i="1"/>
  <c r="U3205" i="1"/>
  <c r="T3205" i="1"/>
  <c r="S3205" i="1"/>
  <c r="BC3204" i="1"/>
  <c r="BE3204" i="1" s="1"/>
  <c r="AP3204" i="1"/>
  <c r="AQ3204" i="1" s="1"/>
  <c r="AN3204" i="1"/>
  <c r="AO3204" i="1" s="1"/>
  <c r="AG3204" i="1"/>
  <c r="AF3204" i="1"/>
  <c r="U3204" i="1"/>
  <c r="T3204" i="1"/>
  <c r="S3204" i="1"/>
  <c r="BC3203" i="1"/>
  <c r="BE3203" i="1" s="1"/>
  <c r="AP3203" i="1"/>
  <c r="AQ3203" i="1" s="1"/>
  <c r="AN3203" i="1"/>
  <c r="AO3203" i="1" s="1"/>
  <c r="AR3203" i="1" s="1"/>
  <c r="AG3203" i="1"/>
  <c r="AF3203" i="1"/>
  <c r="U3203" i="1"/>
  <c r="T3203" i="1"/>
  <c r="S3203" i="1"/>
  <c r="BC3202" i="1"/>
  <c r="BE3202" i="1" s="1"/>
  <c r="AP3202" i="1"/>
  <c r="AQ3202" i="1" s="1"/>
  <c r="AN3202" i="1"/>
  <c r="AO3202" i="1" s="1"/>
  <c r="AG3202" i="1"/>
  <c r="AF3202" i="1"/>
  <c r="U3202" i="1"/>
  <c r="T3202" i="1"/>
  <c r="S3202" i="1"/>
  <c r="BC3201" i="1"/>
  <c r="BE3201" i="1" s="1"/>
  <c r="AP3201" i="1"/>
  <c r="AQ3201" i="1" s="1"/>
  <c r="AN3201" i="1"/>
  <c r="AO3201" i="1" s="1"/>
  <c r="AG3201" i="1"/>
  <c r="AF3201" i="1"/>
  <c r="U3201" i="1"/>
  <c r="T3201" i="1"/>
  <c r="S3201" i="1"/>
  <c r="BC3200" i="1"/>
  <c r="BE3200" i="1" s="1"/>
  <c r="AP3200" i="1"/>
  <c r="AQ3200" i="1" s="1"/>
  <c r="AN3200" i="1"/>
  <c r="AO3200" i="1" s="1"/>
  <c r="AG3200" i="1"/>
  <c r="AF3200" i="1"/>
  <c r="U3200" i="1"/>
  <c r="T3200" i="1"/>
  <c r="S3200" i="1"/>
  <c r="BC3199" i="1"/>
  <c r="AP3199" i="1"/>
  <c r="AQ3199" i="1" s="1"/>
  <c r="AN3199" i="1"/>
  <c r="AO3199" i="1" s="1"/>
  <c r="AG3199" i="1"/>
  <c r="AF3199" i="1"/>
  <c r="U3199" i="1"/>
  <c r="T3199" i="1"/>
  <c r="S3199" i="1"/>
  <c r="BC3198" i="1"/>
  <c r="AP3198" i="1"/>
  <c r="AQ3198" i="1" s="1"/>
  <c r="AN3198" i="1"/>
  <c r="AO3198" i="1" s="1"/>
  <c r="AG3198" i="1"/>
  <c r="AF3198" i="1"/>
  <c r="U3198" i="1"/>
  <c r="T3198" i="1"/>
  <c r="V3198" i="1" s="1"/>
  <c r="S3198" i="1"/>
  <c r="AM3198" i="1" s="1"/>
  <c r="BC3197" i="1"/>
  <c r="BE3197" i="1" s="1"/>
  <c r="AP3197" i="1"/>
  <c r="AQ3197" i="1" s="1"/>
  <c r="AN3197" i="1"/>
  <c r="AO3197" i="1" s="1"/>
  <c r="AG3197" i="1"/>
  <c r="AF3197" i="1"/>
  <c r="U3197" i="1"/>
  <c r="T3197" i="1"/>
  <c r="S3197" i="1"/>
  <c r="BC3196" i="1"/>
  <c r="BE3196" i="1" s="1"/>
  <c r="AP3196" i="1"/>
  <c r="AQ3196" i="1" s="1"/>
  <c r="AN3196" i="1"/>
  <c r="AO3196" i="1" s="1"/>
  <c r="AG3196" i="1"/>
  <c r="AF3196" i="1"/>
  <c r="U3196" i="1"/>
  <c r="T3196" i="1"/>
  <c r="V3196" i="1" s="1"/>
  <c r="S3196" i="1"/>
  <c r="BC3195" i="1"/>
  <c r="BE3195" i="1" s="1"/>
  <c r="AP3195" i="1"/>
  <c r="AQ3195" i="1" s="1"/>
  <c r="AN3195" i="1"/>
  <c r="AO3195" i="1" s="1"/>
  <c r="AG3195" i="1"/>
  <c r="AF3195" i="1"/>
  <c r="U3195" i="1"/>
  <c r="T3195" i="1"/>
  <c r="S3195" i="1"/>
  <c r="AM3195" i="1" s="1"/>
  <c r="BC3194" i="1"/>
  <c r="BE3194" i="1" s="1"/>
  <c r="AP3194" i="1"/>
  <c r="AQ3194" i="1" s="1"/>
  <c r="AN3194" i="1"/>
  <c r="AO3194" i="1" s="1"/>
  <c r="AG3194" i="1"/>
  <c r="AF3194" i="1"/>
  <c r="U3194" i="1"/>
  <c r="T3194" i="1"/>
  <c r="S3194" i="1"/>
  <c r="BC3193" i="1"/>
  <c r="BE3193" i="1" s="1"/>
  <c r="AP3193" i="1"/>
  <c r="AQ3193" i="1" s="1"/>
  <c r="AN3193" i="1"/>
  <c r="AO3193" i="1" s="1"/>
  <c r="AG3193" i="1"/>
  <c r="AF3193" i="1"/>
  <c r="U3193" i="1"/>
  <c r="T3193" i="1"/>
  <c r="S3193" i="1"/>
  <c r="BC3192" i="1"/>
  <c r="AP3192" i="1"/>
  <c r="AQ3192" i="1" s="1"/>
  <c r="AN3192" i="1"/>
  <c r="AO3192" i="1" s="1"/>
  <c r="AG3192" i="1"/>
  <c r="AF3192" i="1"/>
  <c r="U3192" i="1"/>
  <c r="T3192" i="1"/>
  <c r="S3192" i="1"/>
  <c r="AM3192" i="1" s="1"/>
  <c r="BC3191" i="1"/>
  <c r="BE3191" i="1" s="1"/>
  <c r="AP3191" i="1"/>
  <c r="AQ3191" i="1" s="1"/>
  <c r="AN3191" i="1"/>
  <c r="AO3191" i="1" s="1"/>
  <c r="AG3191" i="1"/>
  <c r="AF3191" i="1"/>
  <c r="U3191" i="1"/>
  <c r="T3191" i="1"/>
  <c r="S3191" i="1"/>
  <c r="BC3190" i="1"/>
  <c r="AP3190" i="1"/>
  <c r="AQ3190" i="1" s="1"/>
  <c r="AN3190" i="1"/>
  <c r="AO3190" i="1" s="1"/>
  <c r="AG3190" i="1"/>
  <c r="AF3190" i="1"/>
  <c r="U3190" i="1"/>
  <c r="T3190" i="1"/>
  <c r="V3190" i="1" s="1"/>
  <c r="S3190" i="1"/>
  <c r="BC3189" i="1"/>
  <c r="BE3189" i="1" s="1"/>
  <c r="AP3189" i="1"/>
  <c r="AQ3189" i="1" s="1"/>
  <c r="AN3189" i="1"/>
  <c r="AO3189" i="1" s="1"/>
  <c r="AG3189" i="1"/>
  <c r="AF3189" i="1"/>
  <c r="U3189" i="1"/>
  <c r="T3189" i="1"/>
  <c r="S3189" i="1"/>
  <c r="BC3188" i="1"/>
  <c r="AP3188" i="1"/>
  <c r="AQ3188" i="1" s="1"/>
  <c r="AN3188" i="1"/>
  <c r="AO3188" i="1" s="1"/>
  <c r="AG3188" i="1"/>
  <c r="AF3188" i="1"/>
  <c r="U3188" i="1"/>
  <c r="T3188" i="1"/>
  <c r="S3188" i="1"/>
  <c r="BC3187" i="1"/>
  <c r="BE3187" i="1" s="1"/>
  <c r="AP3187" i="1"/>
  <c r="AQ3187" i="1" s="1"/>
  <c r="AN3187" i="1"/>
  <c r="AO3187" i="1" s="1"/>
  <c r="AG3187" i="1"/>
  <c r="AF3187" i="1"/>
  <c r="U3187" i="1"/>
  <c r="T3187" i="1"/>
  <c r="S3187" i="1"/>
  <c r="BC3186" i="1"/>
  <c r="AP3186" i="1"/>
  <c r="AQ3186" i="1" s="1"/>
  <c r="AN3186" i="1"/>
  <c r="AO3186" i="1" s="1"/>
  <c r="AG3186" i="1"/>
  <c r="AF3186" i="1"/>
  <c r="U3186" i="1"/>
  <c r="T3186" i="1"/>
  <c r="V3186" i="1" s="1"/>
  <c r="S3186" i="1"/>
  <c r="BC3185" i="1"/>
  <c r="BE3185" i="1" s="1"/>
  <c r="AP3185" i="1"/>
  <c r="AQ3185" i="1" s="1"/>
  <c r="AN3185" i="1"/>
  <c r="AO3185" i="1" s="1"/>
  <c r="AG3185" i="1"/>
  <c r="AF3185" i="1"/>
  <c r="U3185" i="1"/>
  <c r="T3185" i="1"/>
  <c r="S3185" i="1"/>
  <c r="BC3184" i="1"/>
  <c r="BE3184" i="1" s="1"/>
  <c r="AP3184" i="1"/>
  <c r="AQ3184" i="1" s="1"/>
  <c r="AN3184" i="1"/>
  <c r="AO3184" i="1" s="1"/>
  <c r="AG3184" i="1"/>
  <c r="AF3184" i="1"/>
  <c r="U3184" i="1"/>
  <c r="T3184" i="1"/>
  <c r="S3184" i="1"/>
  <c r="BC3183" i="1"/>
  <c r="AP3183" i="1"/>
  <c r="AQ3183" i="1" s="1"/>
  <c r="AN3183" i="1"/>
  <c r="AO3183" i="1" s="1"/>
  <c r="AG3183" i="1"/>
  <c r="AF3183" i="1"/>
  <c r="U3183" i="1"/>
  <c r="T3183" i="1"/>
  <c r="S3183" i="1"/>
  <c r="AM3183" i="1" s="1"/>
  <c r="BC3182" i="1"/>
  <c r="AP3182" i="1"/>
  <c r="AQ3182" i="1" s="1"/>
  <c r="AN3182" i="1"/>
  <c r="AO3182" i="1" s="1"/>
  <c r="AG3182" i="1"/>
  <c r="AF3182" i="1"/>
  <c r="U3182" i="1"/>
  <c r="T3182" i="1"/>
  <c r="S3182" i="1"/>
  <c r="BC3181" i="1"/>
  <c r="BE3181" i="1" s="1"/>
  <c r="AP3181" i="1"/>
  <c r="AQ3181" i="1" s="1"/>
  <c r="AN3181" i="1"/>
  <c r="AO3181" i="1" s="1"/>
  <c r="AG3181" i="1"/>
  <c r="AF3181" i="1"/>
  <c r="U3181" i="1"/>
  <c r="T3181" i="1"/>
  <c r="S3181" i="1"/>
  <c r="BC3180" i="1"/>
  <c r="AP3180" i="1"/>
  <c r="AQ3180" i="1" s="1"/>
  <c r="AN3180" i="1"/>
  <c r="AO3180" i="1" s="1"/>
  <c r="AG3180" i="1"/>
  <c r="AF3180" i="1"/>
  <c r="U3180" i="1"/>
  <c r="T3180" i="1"/>
  <c r="S3180" i="1"/>
  <c r="AM3180" i="1" s="1"/>
  <c r="BC3179" i="1"/>
  <c r="BE3179" i="1" s="1"/>
  <c r="AP3179" i="1"/>
  <c r="AQ3179" i="1" s="1"/>
  <c r="AN3179" i="1"/>
  <c r="AO3179" i="1" s="1"/>
  <c r="AG3179" i="1"/>
  <c r="AF3179" i="1"/>
  <c r="U3179" i="1"/>
  <c r="T3179" i="1"/>
  <c r="S3179" i="1"/>
  <c r="BC3178" i="1"/>
  <c r="AP3178" i="1"/>
  <c r="AQ3178" i="1" s="1"/>
  <c r="AN3178" i="1"/>
  <c r="AO3178" i="1" s="1"/>
  <c r="AG3178" i="1"/>
  <c r="AF3178" i="1"/>
  <c r="U3178" i="1"/>
  <c r="T3178" i="1"/>
  <c r="V3178" i="1" s="1"/>
  <c r="S3178" i="1"/>
  <c r="BC3177" i="1"/>
  <c r="BE3177" i="1" s="1"/>
  <c r="AP3177" i="1"/>
  <c r="AQ3177" i="1" s="1"/>
  <c r="AN3177" i="1"/>
  <c r="AO3177" i="1" s="1"/>
  <c r="AG3177" i="1"/>
  <c r="AF3177" i="1"/>
  <c r="U3177" i="1"/>
  <c r="T3177" i="1"/>
  <c r="V3177" i="1" s="1"/>
  <c r="S3177" i="1"/>
  <c r="BC3176" i="1"/>
  <c r="AP3176" i="1"/>
  <c r="AQ3176" i="1" s="1"/>
  <c r="AN3176" i="1"/>
  <c r="AO3176" i="1" s="1"/>
  <c r="AG3176" i="1"/>
  <c r="AF3176" i="1"/>
  <c r="U3176" i="1"/>
  <c r="T3176" i="1"/>
  <c r="S3176" i="1"/>
  <c r="BC3175" i="1"/>
  <c r="BE3175" i="1" s="1"/>
  <c r="AP3175" i="1"/>
  <c r="AQ3175" i="1" s="1"/>
  <c r="AN3175" i="1"/>
  <c r="AO3175" i="1" s="1"/>
  <c r="AG3175" i="1"/>
  <c r="AF3175" i="1"/>
  <c r="U3175" i="1"/>
  <c r="T3175" i="1"/>
  <c r="S3175" i="1"/>
  <c r="BC3174" i="1"/>
  <c r="BE3174" i="1" s="1"/>
  <c r="AP3174" i="1"/>
  <c r="AQ3174" i="1" s="1"/>
  <c r="AN3174" i="1"/>
  <c r="AO3174" i="1" s="1"/>
  <c r="AG3174" i="1"/>
  <c r="AF3174" i="1"/>
  <c r="U3174" i="1"/>
  <c r="T3174" i="1"/>
  <c r="S3174" i="1"/>
  <c r="AM3174" i="1" s="1"/>
  <c r="BC3173" i="1"/>
  <c r="BE3173" i="1" s="1"/>
  <c r="AP3173" i="1"/>
  <c r="AQ3173" i="1" s="1"/>
  <c r="AN3173" i="1"/>
  <c r="AO3173" i="1" s="1"/>
  <c r="AG3173" i="1"/>
  <c r="AF3173" i="1"/>
  <c r="U3173" i="1"/>
  <c r="T3173" i="1"/>
  <c r="S3173" i="1"/>
  <c r="BC3172" i="1"/>
  <c r="BE3172" i="1" s="1"/>
  <c r="AP3172" i="1"/>
  <c r="AQ3172" i="1" s="1"/>
  <c r="AN3172" i="1"/>
  <c r="AO3172" i="1" s="1"/>
  <c r="AG3172" i="1"/>
  <c r="AF3172" i="1"/>
  <c r="U3172" i="1"/>
  <c r="T3172" i="1"/>
  <c r="S3172" i="1"/>
  <c r="BC3171" i="1"/>
  <c r="BE3171" i="1" s="1"/>
  <c r="AP3171" i="1"/>
  <c r="AQ3171" i="1" s="1"/>
  <c r="AN3171" i="1"/>
  <c r="AO3171" i="1" s="1"/>
  <c r="AG3171" i="1"/>
  <c r="AF3171" i="1"/>
  <c r="U3171" i="1"/>
  <c r="T3171" i="1"/>
  <c r="S3171" i="1"/>
  <c r="BC3170" i="1"/>
  <c r="BE3170" i="1" s="1"/>
  <c r="AP3170" i="1"/>
  <c r="AQ3170" i="1" s="1"/>
  <c r="AN3170" i="1"/>
  <c r="AO3170" i="1" s="1"/>
  <c r="AG3170" i="1"/>
  <c r="AF3170" i="1"/>
  <c r="U3170" i="1"/>
  <c r="T3170" i="1"/>
  <c r="S3170" i="1"/>
  <c r="BC3169" i="1"/>
  <c r="BE3169" i="1" s="1"/>
  <c r="AP3169" i="1"/>
  <c r="AQ3169" i="1" s="1"/>
  <c r="AN3169" i="1"/>
  <c r="AO3169" i="1" s="1"/>
  <c r="AG3169" i="1"/>
  <c r="AF3169" i="1"/>
  <c r="U3169" i="1"/>
  <c r="T3169" i="1"/>
  <c r="S3169" i="1"/>
  <c r="BC3168" i="1"/>
  <c r="AP3168" i="1"/>
  <c r="AQ3168" i="1" s="1"/>
  <c r="AN3168" i="1"/>
  <c r="AO3168" i="1" s="1"/>
  <c r="AG3168" i="1"/>
  <c r="AF3168" i="1"/>
  <c r="U3168" i="1"/>
  <c r="T3168" i="1"/>
  <c r="S3168" i="1"/>
  <c r="AM3168" i="1" s="1"/>
  <c r="BC3167" i="1"/>
  <c r="AP3167" i="1"/>
  <c r="AQ3167" i="1" s="1"/>
  <c r="AN3167" i="1"/>
  <c r="AO3167" i="1" s="1"/>
  <c r="AG3167" i="1"/>
  <c r="AF3167" i="1"/>
  <c r="U3167" i="1"/>
  <c r="T3167" i="1"/>
  <c r="S3167" i="1"/>
  <c r="BC3166" i="1"/>
  <c r="AP3166" i="1"/>
  <c r="AQ3166" i="1" s="1"/>
  <c r="AN3166" i="1"/>
  <c r="AO3166" i="1" s="1"/>
  <c r="AG3166" i="1"/>
  <c r="AF3166" i="1"/>
  <c r="U3166" i="1"/>
  <c r="T3166" i="1"/>
  <c r="S3166" i="1"/>
  <c r="BC3165" i="1"/>
  <c r="BE3165" i="1" s="1"/>
  <c r="AP3165" i="1"/>
  <c r="AQ3165" i="1" s="1"/>
  <c r="AN3165" i="1"/>
  <c r="AO3165" i="1" s="1"/>
  <c r="AG3165" i="1"/>
  <c r="AF3165" i="1"/>
  <c r="U3165" i="1"/>
  <c r="T3165" i="1"/>
  <c r="S3165" i="1"/>
  <c r="BC3164" i="1"/>
  <c r="BE3164" i="1" s="1"/>
  <c r="AP3164" i="1"/>
  <c r="AQ3164" i="1" s="1"/>
  <c r="AN3164" i="1"/>
  <c r="AO3164" i="1" s="1"/>
  <c r="AG3164" i="1"/>
  <c r="AF3164" i="1"/>
  <c r="U3164" i="1"/>
  <c r="T3164" i="1"/>
  <c r="S3164" i="1"/>
  <c r="BC3163" i="1"/>
  <c r="BE3163" i="1" s="1"/>
  <c r="AP3163" i="1"/>
  <c r="AQ3163" i="1" s="1"/>
  <c r="AN3163" i="1"/>
  <c r="AO3163" i="1" s="1"/>
  <c r="AG3163" i="1"/>
  <c r="AF3163" i="1"/>
  <c r="U3163" i="1"/>
  <c r="T3163" i="1"/>
  <c r="S3163" i="1"/>
  <c r="BC3162" i="1"/>
  <c r="BE3162" i="1" s="1"/>
  <c r="AP3162" i="1"/>
  <c r="AQ3162" i="1" s="1"/>
  <c r="AN3162" i="1"/>
  <c r="AO3162" i="1" s="1"/>
  <c r="AG3162" i="1"/>
  <c r="AF3162" i="1"/>
  <c r="U3162" i="1"/>
  <c r="T3162" i="1"/>
  <c r="V3162" i="1" s="1"/>
  <c r="S3162" i="1"/>
  <c r="AM3162" i="1" s="1"/>
  <c r="BC3161" i="1"/>
  <c r="BE3161" i="1" s="1"/>
  <c r="AP3161" i="1"/>
  <c r="AQ3161" i="1" s="1"/>
  <c r="AN3161" i="1"/>
  <c r="AO3161" i="1" s="1"/>
  <c r="AG3161" i="1"/>
  <c r="AF3161" i="1"/>
  <c r="U3161" i="1"/>
  <c r="T3161" i="1"/>
  <c r="S3161" i="1"/>
  <c r="BC3160" i="1"/>
  <c r="AP3160" i="1"/>
  <c r="AQ3160" i="1" s="1"/>
  <c r="AN3160" i="1"/>
  <c r="AO3160" i="1" s="1"/>
  <c r="AG3160" i="1"/>
  <c r="AF3160" i="1"/>
  <c r="U3160" i="1"/>
  <c r="T3160" i="1"/>
  <c r="S3160" i="1"/>
  <c r="BC3159" i="1"/>
  <c r="BE3159" i="1" s="1"/>
  <c r="AP3159" i="1"/>
  <c r="AQ3159" i="1" s="1"/>
  <c r="AN3159" i="1"/>
  <c r="AO3159" i="1" s="1"/>
  <c r="AG3159" i="1"/>
  <c r="AF3159" i="1"/>
  <c r="U3159" i="1"/>
  <c r="T3159" i="1"/>
  <c r="S3159" i="1"/>
  <c r="AM3159" i="1" s="1"/>
  <c r="BC3158" i="1"/>
  <c r="AP3158" i="1"/>
  <c r="AQ3158" i="1" s="1"/>
  <c r="AN3158" i="1"/>
  <c r="AO3158" i="1" s="1"/>
  <c r="AG3158" i="1"/>
  <c r="AF3158" i="1"/>
  <c r="U3158" i="1"/>
  <c r="T3158" i="1"/>
  <c r="S3158" i="1"/>
  <c r="BC3157" i="1"/>
  <c r="BE3157" i="1" s="1"/>
  <c r="AP3157" i="1"/>
  <c r="AQ3157" i="1" s="1"/>
  <c r="AN3157" i="1"/>
  <c r="AO3157" i="1" s="1"/>
  <c r="AG3157" i="1"/>
  <c r="AF3157" i="1"/>
  <c r="U3157" i="1"/>
  <c r="T3157" i="1"/>
  <c r="S3157" i="1"/>
  <c r="BC3156" i="1"/>
  <c r="BE3156" i="1" s="1"/>
  <c r="AP3156" i="1"/>
  <c r="AQ3156" i="1" s="1"/>
  <c r="AN3156" i="1"/>
  <c r="AO3156" i="1" s="1"/>
  <c r="AG3156" i="1"/>
  <c r="AF3156" i="1"/>
  <c r="U3156" i="1"/>
  <c r="T3156" i="1"/>
  <c r="S3156" i="1"/>
  <c r="BC3155" i="1"/>
  <c r="BE3155" i="1" s="1"/>
  <c r="AP3155" i="1"/>
  <c r="AQ3155" i="1" s="1"/>
  <c r="AN3155" i="1"/>
  <c r="AO3155" i="1" s="1"/>
  <c r="AG3155" i="1"/>
  <c r="AF3155" i="1"/>
  <c r="U3155" i="1"/>
  <c r="T3155" i="1"/>
  <c r="S3155" i="1"/>
  <c r="BC3154" i="1"/>
  <c r="AP3154" i="1"/>
  <c r="AQ3154" i="1" s="1"/>
  <c r="AN3154" i="1"/>
  <c r="AO3154" i="1" s="1"/>
  <c r="AG3154" i="1"/>
  <c r="AF3154" i="1"/>
  <c r="U3154" i="1"/>
  <c r="T3154" i="1"/>
  <c r="V3154" i="1" s="1"/>
  <c r="S3154" i="1"/>
  <c r="BC3153" i="1"/>
  <c r="BE3153" i="1" s="1"/>
  <c r="AP3153" i="1"/>
  <c r="AQ3153" i="1" s="1"/>
  <c r="AN3153" i="1"/>
  <c r="AO3153" i="1" s="1"/>
  <c r="AG3153" i="1"/>
  <c r="AF3153" i="1"/>
  <c r="U3153" i="1"/>
  <c r="T3153" i="1"/>
  <c r="S3153" i="1"/>
  <c r="BC3152" i="1"/>
  <c r="BE3152" i="1" s="1"/>
  <c r="AP3152" i="1"/>
  <c r="AQ3152" i="1" s="1"/>
  <c r="AN3152" i="1"/>
  <c r="AO3152" i="1" s="1"/>
  <c r="AG3152" i="1"/>
  <c r="AF3152" i="1"/>
  <c r="U3152" i="1"/>
  <c r="T3152" i="1"/>
  <c r="S3152" i="1"/>
  <c r="BC3151" i="1"/>
  <c r="AP3151" i="1"/>
  <c r="AQ3151" i="1" s="1"/>
  <c r="AN3151" i="1"/>
  <c r="AO3151" i="1" s="1"/>
  <c r="AG3151" i="1"/>
  <c r="AF3151" i="1"/>
  <c r="U3151" i="1"/>
  <c r="T3151" i="1"/>
  <c r="S3151" i="1"/>
  <c r="BC3150" i="1"/>
  <c r="AP3150" i="1"/>
  <c r="AQ3150" i="1" s="1"/>
  <c r="AN3150" i="1"/>
  <c r="AO3150" i="1" s="1"/>
  <c r="AG3150" i="1"/>
  <c r="AF3150" i="1"/>
  <c r="U3150" i="1"/>
  <c r="T3150" i="1"/>
  <c r="V3150" i="1" s="1"/>
  <c r="S3150" i="1"/>
  <c r="AM3150" i="1" s="1"/>
  <c r="BC3149" i="1"/>
  <c r="BE3149" i="1" s="1"/>
  <c r="AP3149" i="1"/>
  <c r="AQ3149" i="1" s="1"/>
  <c r="AN3149" i="1"/>
  <c r="AO3149" i="1" s="1"/>
  <c r="AG3149" i="1"/>
  <c r="AF3149" i="1"/>
  <c r="U3149" i="1"/>
  <c r="T3149" i="1"/>
  <c r="S3149" i="1"/>
  <c r="BC3148" i="1"/>
  <c r="AP3148" i="1"/>
  <c r="AQ3148" i="1" s="1"/>
  <c r="AN3148" i="1"/>
  <c r="AO3148" i="1" s="1"/>
  <c r="AG3148" i="1"/>
  <c r="AF3148" i="1"/>
  <c r="U3148" i="1"/>
  <c r="T3148" i="1"/>
  <c r="S3148" i="1"/>
  <c r="BC3147" i="1"/>
  <c r="BE3147" i="1" s="1"/>
  <c r="AP3147" i="1"/>
  <c r="AQ3147" i="1" s="1"/>
  <c r="AN3147" i="1"/>
  <c r="AO3147" i="1" s="1"/>
  <c r="AG3147" i="1"/>
  <c r="AF3147" i="1"/>
  <c r="U3147" i="1"/>
  <c r="T3147" i="1"/>
  <c r="S3147" i="1"/>
  <c r="AM3147" i="1" s="1"/>
  <c r="BC3146" i="1"/>
  <c r="AP3146" i="1"/>
  <c r="AQ3146" i="1" s="1"/>
  <c r="AN3146" i="1"/>
  <c r="AO3146" i="1" s="1"/>
  <c r="AG3146" i="1"/>
  <c r="AF3146" i="1"/>
  <c r="U3146" i="1"/>
  <c r="T3146" i="1"/>
  <c r="S3146" i="1"/>
  <c r="BC3145" i="1"/>
  <c r="BE3145" i="1" s="1"/>
  <c r="AP3145" i="1"/>
  <c r="AQ3145" i="1" s="1"/>
  <c r="AN3145" i="1"/>
  <c r="AO3145" i="1" s="1"/>
  <c r="AG3145" i="1"/>
  <c r="AF3145" i="1"/>
  <c r="U3145" i="1"/>
  <c r="T3145" i="1"/>
  <c r="V3145" i="1" s="1"/>
  <c r="S3145" i="1"/>
  <c r="BC3144" i="1"/>
  <c r="AP3144" i="1"/>
  <c r="AQ3144" i="1" s="1"/>
  <c r="AN3144" i="1"/>
  <c r="AO3144" i="1" s="1"/>
  <c r="AG3144" i="1"/>
  <c r="AF3144" i="1"/>
  <c r="U3144" i="1"/>
  <c r="T3144" i="1"/>
  <c r="S3144" i="1"/>
  <c r="BC3143" i="1"/>
  <c r="BE3143" i="1" s="1"/>
  <c r="AP3143" i="1"/>
  <c r="AQ3143" i="1" s="1"/>
  <c r="AN3143" i="1"/>
  <c r="AO3143" i="1" s="1"/>
  <c r="AG3143" i="1"/>
  <c r="AF3143" i="1"/>
  <c r="U3143" i="1"/>
  <c r="T3143" i="1"/>
  <c r="S3143" i="1"/>
  <c r="BC3142" i="1"/>
  <c r="BE3142" i="1" s="1"/>
  <c r="AP3142" i="1"/>
  <c r="AQ3142" i="1" s="1"/>
  <c r="AN3142" i="1"/>
  <c r="AO3142" i="1" s="1"/>
  <c r="AG3142" i="1"/>
  <c r="AF3142" i="1"/>
  <c r="U3142" i="1"/>
  <c r="T3142" i="1"/>
  <c r="S3142" i="1"/>
  <c r="BC3141" i="1"/>
  <c r="BE3141" i="1" s="1"/>
  <c r="AP3141" i="1"/>
  <c r="AQ3141" i="1" s="1"/>
  <c r="AN3141" i="1"/>
  <c r="AO3141" i="1" s="1"/>
  <c r="AG3141" i="1"/>
  <c r="AF3141" i="1"/>
  <c r="U3141" i="1"/>
  <c r="T3141" i="1"/>
  <c r="S3141" i="1"/>
  <c r="AM3141" i="1" s="1"/>
  <c r="BC3140" i="1"/>
  <c r="BE3140" i="1" s="1"/>
  <c r="AP3140" i="1"/>
  <c r="AQ3140" i="1" s="1"/>
  <c r="AN3140" i="1"/>
  <c r="AO3140" i="1" s="1"/>
  <c r="AG3140" i="1"/>
  <c r="AF3140" i="1"/>
  <c r="U3140" i="1"/>
  <c r="T3140" i="1"/>
  <c r="S3140" i="1"/>
  <c r="BC3139" i="1"/>
  <c r="BE3139" i="1" s="1"/>
  <c r="AP3139" i="1"/>
  <c r="AQ3139" i="1" s="1"/>
  <c r="AN3139" i="1"/>
  <c r="AO3139" i="1" s="1"/>
  <c r="AG3139" i="1"/>
  <c r="AF3139" i="1"/>
  <c r="U3139" i="1"/>
  <c r="T3139" i="1"/>
  <c r="S3139" i="1"/>
  <c r="BC3138" i="1"/>
  <c r="BE3138" i="1" s="1"/>
  <c r="AP3138" i="1"/>
  <c r="AQ3138" i="1" s="1"/>
  <c r="AN3138" i="1"/>
  <c r="AO3138" i="1" s="1"/>
  <c r="AG3138" i="1"/>
  <c r="AF3138" i="1"/>
  <c r="U3138" i="1"/>
  <c r="T3138" i="1"/>
  <c r="S3138" i="1"/>
  <c r="AM3138" i="1" s="1"/>
  <c r="BC3137" i="1"/>
  <c r="BE3137" i="1" s="1"/>
  <c r="AP3137" i="1"/>
  <c r="AQ3137" i="1" s="1"/>
  <c r="AN3137" i="1"/>
  <c r="AO3137" i="1" s="1"/>
  <c r="AG3137" i="1"/>
  <c r="AF3137" i="1"/>
  <c r="U3137" i="1"/>
  <c r="T3137" i="1"/>
  <c r="S3137" i="1"/>
  <c r="BC3136" i="1"/>
  <c r="BE3136" i="1" s="1"/>
  <c r="AP3136" i="1"/>
  <c r="AQ3136" i="1" s="1"/>
  <c r="AN3136" i="1"/>
  <c r="AO3136" i="1" s="1"/>
  <c r="AG3136" i="1"/>
  <c r="AF3136" i="1"/>
  <c r="U3136" i="1"/>
  <c r="T3136" i="1"/>
  <c r="S3136" i="1"/>
  <c r="BC3135" i="1"/>
  <c r="AP3135" i="1"/>
  <c r="AQ3135" i="1" s="1"/>
  <c r="AN3135" i="1"/>
  <c r="AO3135" i="1" s="1"/>
  <c r="AG3135" i="1"/>
  <c r="AF3135" i="1"/>
  <c r="U3135" i="1"/>
  <c r="T3135" i="1"/>
  <c r="S3135" i="1"/>
  <c r="AM3135" i="1" s="1"/>
  <c r="BC3134" i="1"/>
  <c r="AP3134" i="1"/>
  <c r="AQ3134" i="1" s="1"/>
  <c r="AN3134" i="1"/>
  <c r="AO3134" i="1" s="1"/>
  <c r="AG3134" i="1"/>
  <c r="AF3134" i="1"/>
  <c r="U3134" i="1"/>
  <c r="T3134" i="1"/>
  <c r="S3134" i="1"/>
  <c r="BC3133" i="1"/>
  <c r="BE3133" i="1" s="1"/>
  <c r="AP3133" i="1"/>
  <c r="AQ3133" i="1" s="1"/>
  <c r="AN3133" i="1"/>
  <c r="AO3133" i="1" s="1"/>
  <c r="AR3133" i="1" s="1"/>
  <c r="AG3133" i="1"/>
  <c r="AF3133" i="1"/>
  <c r="U3133" i="1"/>
  <c r="T3133" i="1"/>
  <c r="S3133" i="1"/>
  <c r="BC3132" i="1"/>
  <c r="BE3132" i="1" s="1"/>
  <c r="AP3132" i="1"/>
  <c r="AQ3132" i="1" s="1"/>
  <c r="AN3132" i="1"/>
  <c r="AO3132" i="1" s="1"/>
  <c r="AG3132" i="1"/>
  <c r="AF3132" i="1"/>
  <c r="U3132" i="1"/>
  <c r="T3132" i="1"/>
  <c r="V3132" i="1" s="1"/>
  <c r="S3132" i="1"/>
  <c r="AM3132" i="1" s="1"/>
  <c r="BC3131" i="1"/>
  <c r="BE3131" i="1" s="1"/>
  <c r="AP3131" i="1"/>
  <c r="AQ3131" i="1" s="1"/>
  <c r="AN3131" i="1"/>
  <c r="AO3131" i="1" s="1"/>
  <c r="AG3131" i="1"/>
  <c r="AF3131" i="1"/>
  <c r="U3131" i="1"/>
  <c r="T3131" i="1"/>
  <c r="S3131" i="1"/>
  <c r="BC3130" i="1"/>
  <c r="BE3130" i="1" s="1"/>
  <c r="AP3130" i="1"/>
  <c r="AQ3130" i="1" s="1"/>
  <c r="AN3130" i="1"/>
  <c r="AO3130" i="1" s="1"/>
  <c r="AG3130" i="1"/>
  <c r="AF3130" i="1"/>
  <c r="U3130" i="1"/>
  <c r="T3130" i="1"/>
  <c r="S3130" i="1"/>
  <c r="BC3129" i="1"/>
  <c r="BE3129" i="1" s="1"/>
  <c r="AP3129" i="1"/>
  <c r="AQ3129" i="1" s="1"/>
  <c r="AN3129" i="1"/>
  <c r="AO3129" i="1" s="1"/>
  <c r="AG3129" i="1"/>
  <c r="AF3129" i="1"/>
  <c r="U3129" i="1"/>
  <c r="T3129" i="1"/>
  <c r="S3129" i="1"/>
  <c r="AM3129" i="1" s="1"/>
  <c r="BC3128" i="1"/>
  <c r="AP3128" i="1"/>
  <c r="AQ3128" i="1" s="1"/>
  <c r="AN3128" i="1"/>
  <c r="AO3128" i="1" s="1"/>
  <c r="AG3128" i="1"/>
  <c r="AF3128" i="1"/>
  <c r="U3128" i="1"/>
  <c r="T3128" i="1"/>
  <c r="S3128" i="1"/>
  <c r="BC3127" i="1"/>
  <c r="BE3127" i="1" s="1"/>
  <c r="AP3127" i="1"/>
  <c r="AQ3127" i="1" s="1"/>
  <c r="AN3127" i="1"/>
  <c r="AO3127" i="1" s="1"/>
  <c r="AG3127" i="1"/>
  <c r="AF3127" i="1"/>
  <c r="U3127" i="1"/>
  <c r="T3127" i="1"/>
  <c r="S3127" i="1"/>
  <c r="BC3126" i="1"/>
  <c r="AP3126" i="1"/>
  <c r="AQ3126" i="1" s="1"/>
  <c r="AN3126" i="1"/>
  <c r="AO3126" i="1" s="1"/>
  <c r="AG3126" i="1"/>
  <c r="AF3126" i="1"/>
  <c r="U3126" i="1"/>
  <c r="T3126" i="1"/>
  <c r="V3126" i="1" s="1"/>
  <c r="S3126" i="1"/>
  <c r="BC3125" i="1"/>
  <c r="BE3125" i="1" s="1"/>
  <c r="AP3125" i="1"/>
  <c r="AQ3125" i="1" s="1"/>
  <c r="AN3125" i="1"/>
  <c r="AO3125" i="1" s="1"/>
  <c r="AG3125" i="1"/>
  <c r="AF3125" i="1"/>
  <c r="U3125" i="1"/>
  <c r="T3125" i="1"/>
  <c r="S3125" i="1"/>
  <c r="BC3124" i="1"/>
  <c r="AP3124" i="1"/>
  <c r="AQ3124" i="1" s="1"/>
  <c r="AN3124" i="1"/>
  <c r="AO3124" i="1" s="1"/>
  <c r="AG3124" i="1"/>
  <c r="AF3124" i="1"/>
  <c r="U3124" i="1"/>
  <c r="T3124" i="1"/>
  <c r="S3124" i="1"/>
  <c r="BC3123" i="1"/>
  <c r="BE3123" i="1" s="1"/>
  <c r="AP3123" i="1"/>
  <c r="AQ3123" i="1" s="1"/>
  <c r="AN3123" i="1"/>
  <c r="AO3123" i="1" s="1"/>
  <c r="AG3123" i="1"/>
  <c r="AF3123" i="1"/>
  <c r="U3123" i="1"/>
  <c r="T3123" i="1"/>
  <c r="S3123" i="1"/>
  <c r="BC3122" i="1"/>
  <c r="AP3122" i="1"/>
  <c r="AQ3122" i="1" s="1"/>
  <c r="AN3122" i="1"/>
  <c r="AO3122" i="1" s="1"/>
  <c r="AG3122" i="1"/>
  <c r="AF3122" i="1"/>
  <c r="U3122" i="1"/>
  <c r="T3122" i="1"/>
  <c r="S3122" i="1"/>
  <c r="BC3121" i="1"/>
  <c r="BE3121" i="1" s="1"/>
  <c r="AP3121" i="1"/>
  <c r="AQ3121" i="1" s="1"/>
  <c r="AN3121" i="1"/>
  <c r="AO3121" i="1" s="1"/>
  <c r="AG3121" i="1"/>
  <c r="AF3121" i="1"/>
  <c r="U3121" i="1"/>
  <c r="T3121" i="1"/>
  <c r="S3121" i="1"/>
  <c r="BC3120" i="1"/>
  <c r="BE3120" i="1" s="1"/>
  <c r="AP3120" i="1"/>
  <c r="AQ3120" i="1" s="1"/>
  <c r="AN3120" i="1"/>
  <c r="AO3120" i="1" s="1"/>
  <c r="AG3120" i="1"/>
  <c r="AF3120" i="1"/>
  <c r="U3120" i="1"/>
  <c r="T3120" i="1"/>
  <c r="S3120" i="1"/>
  <c r="AM3120" i="1" s="1"/>
  <c r="BC3119" i="1"/>
  <c r="AP3119" i="1"/>
  <c r="AQ3119" i="1" s="1"/>
  <c r="AN3119" i="1"/>
  <c r="AO3119" i="1" s="1"/>
  <c r="AG3119" i="1"/>
  <c r="AF3119" i="1"/>
  <c r="U3119" i="1"/>
  <c r="T3119" i="1"/>
  <c r="S3119" i="1"/>
  <c r="BC3118" i="1"/>
  <c r="AP3118" i="1"/>
  <c r="AQ3118" i="1" s="1"/>
  <c r="AN3118" i="1"/>
  <c r="AO3118" i="1" s="1"/>
  <c r="AG3118" i="1"/>
  <c r="AF3118" i="1"/>
  <c r="U3118" i="1"/>
  <c r="T3118" i="1"/>
  <c r="V3118" i="1" s="1"/>
  <c r="S3118" i="1"/>
  <c r="BC3117" i="1"/>
  <c r="BE3117" i="1" s="1"/>
  <c r="AP3117" i="1"/>
  <c r="AQ3117" i="1" s="1"/>
  <c r="AN3117" i="1"/>
  <c r="AO3117" i="1" s="1"/>
  <c r="AG3117" i="1"/>
  <c r="AF3117" i="1"/>
  <c r="U3117" i="1"/>
  <c r="T3117" i="1"/>
  <c r="S3117" i="1"/>
  <c r="AM3117" i="1" s="1"/>
  <c r="BC3116" i="1"/>
  <c r="AP3116" i="1"/>
  <c r="AQ3116" i="1" s="1"/>
  <c r="AN3116" i="1"/>
  <c r="AO3116" i="1" s="1"/>
  <c r="AG3116" i="1"/>
  <c r="AF3116" i="1"/>
  <c r="U3116" i="1"/>
  <c r="T3116" i="1"/>
  <c r="S3116" i="1"/>
  <c r="BC3115" i="1"/>
  <c r="BE3115" i="1" s="1"/>
  <c r="AP3115" i="1"/>
  <c r="AQ3115" i="1" s="1"/>
  <c r="AN3115" i="1"/>
  <c r="AO3115" i="1" s="1"/>
  <c r="AG3115" i="1"/>
  <c r="AF3115" i="1"/>
  <c r="U3115" i="1"/>
  <c r="T3115" i="1"/>
  <c r="S3115" i="1"/>
  <c r="BC3114" i="1"/>
  <c r="AP3114" i="1"/>
  <c r="AQ3114" i="1" s="1"/>
  <c r="AN3114" i="1"/>
  <c r="AO3114" i="1" s="1"/>
  <c r="AG3114" i="1"/>
  <c r="AF3114" i="1"/>
  <c r="U3114" i="1"/>
  <c r="T3114" i="1"/>
  <c r="S3114" i="1"/>
  <c r="AM3114" i="1" s="1"/>
  <c r="BC3113" i="1"/>
  <c r="BE3113" i="1" s="1"/>
  <c r="AP3113" i="1"/>
  <c r="AQ3113" i="1" s="1"/>
  <c r="AN3113" i="1"/>
  <c r="AO3113" i="1" s="1"/>
  <c r="AG3113" i="1"/>
  <c r="AF3113" i="1"/>
  <c r="U3113" i="1"/>
  <c r="T3113" i="1"/>
  <c r="S3113" i="1"/>
  <c r="BC3112" i="1"/>
  <c r="AP3112" i="1"/>
  <c r="AQ3112" i="1" s="1"/>
  <c r="AN3112" i="1"/>
  <c r="AO3112" i="1" s="1"/>
  <c r="AG3112" i="1"/>
  <c r="AF3112" i="1"/>
  <c r="U3112" i="1"/>
  <c r="T3112" i="1"/>
  <c r="S3112" i="1"/>
  <c r="BC3111" i="1"/>
  <c r="BE3111" i="1" s="1"/>
  <c r="AP3111" i="1"/>
  <c r="AQ3111" i="1" s="1"/>
  <c r="AN3111" i="1"/>
  <c r="AO3111" i="1" s="1"/>
  <c r="AG3111" i="1"/>
  <c r="AF3111" i="1"/>
  <c r="U3111" i="1"/>
  <c r="T3111" i="1"/>
  <c r="S3111" i="1"/>
  <c r="BC3110" i="1"/>
  <c r="BE3110" i="1" s="1"/>
  <c r="AP3110" i="1"/>
  <c r="AQ3110" i="1" s="1"/>
  <c r="AN3110" i="1"/>
  <c r="AO3110" i="1" s="1"/>
  <c r="AG3110" i="1"/>
  <c r="AF3110" i="1"/>
  <c r="U3110" i="1"/>
  <c r="T3110" i="1"/>
  <c r="S3110" i="1"/>
  <c r="BC3109" i="1"/>
  <c r="BE3109" i="1" s="1"/>
  <c r="AP3109" i="1"/>
  <c r="AQ3109" i="1" s="1"/>
  <c r="AN3109" i="1"/>
  <c r="AO3109" i="1" s="1"/>
  <c r="AG3109" i="1"/>
  <c r="AF3109" i="1"/>
  <c r="U3109" i="1"/>
  <c r="T3109" i="1"/>
  <c r="S3109" i="1"/>
  <c r="BC3108" i="1"/>
  <c r="BE3108" i="1" s="1"/>
  <c r="AP3108" i="1"/>
  <c r="AQ3108" i="1" s="1"/>
  <c r="AN3108" i="1"/>
  <c r="AO3108" i="1" s="1"/>
  <c r="AG3108" i="1"/>
  <c r="AF3108" i="1"/>
  <c r="U3108" i="1"/>
  <c r="T3108" i="1"/>
  <c r="S3108" i="1"/>
  <c r="BC3107" i="1"/>
  <c r="BE3107" i="1" s="1"/>
  <c r="AP3107" i="1"/>
  <c r="AQ3107" i="1" s="1"/>
  <c r="AN3107" i="1"/>
  <c r="AO3107" i="1" s="1"/>
  <c r="AG3107" i="1"/>
  <c r="AF3107" i="1"/>
  <c r="U3107" i="1"/>
  <c r="T3107" i="1"/>
  <c r="S3107" i="1"/>
  <c r="BC3106" i="1"/>
  <c r="AP3106" i="1"/>
  <c r="AQ3106" i="1" s="1"/>
  <c r="AN3106" i="1"/>
  <c r="AO3106" i="1" s="1"/>
  <c r="AG3106" i="1"/>
  <c r="AF3106" i="1"/>
  <c r="U3106" i="1"/>
  <c r="T3106" i="1"/>
  <c r="S3106" i="1"/>
  <c r="BC3105" i="1"/>
  <c r="BE3105" i="1" s="1"/>
  <c r="AP3105" i="1"/>
  <c r="AQ3105" i="1" s="1"/>
  <c r="AN3105" i="1"/>
  <c r="AO3105" i="1" s="1"/>
  <c r="AG3105" i="1"/>
  <c r="AF3105" i="1"/>
  <c r="U3105" i="1"/>
  <c r="T3105" i="1"/>
  <c r="S3105" i="1"/>
  <c r="BC3104" i="1"/>
  <c r="AP3104" i="1"/>
  <c r="AQ3104" i="1" s="1"/>
  <c r="AN3104" i="1"/>
  <c r="AO3104" i="1" s="1"/>
  <c r="AG3104" i="1"/>
  <c r="AF3104" i="1"/>
  <c r="U3104" i="1"/>
  <c r="T3104" i="1"/>
  <c r="S3104" i="1"/>
  <c r="BC3103" i="1"/>
  <c r="AP3103" i="1"/>
  <c r="AQ3103" i="1" s="1"/>
  <c r="AN3103" i="1"/>
  <c r="AO3103" i="1" s="1"/>
  <c r="AG3103" i="1"/>
  <c r="AF3103" i="1"/>
  <c r="U3103" i="1"/>
  <c r="T3103" i="1"/>
  <c r="S3103" i="1"/>
  <c r="BC3102" i="1"/>
  <c r="AP3102" i="1"/>
  <c r="AQ3102" i="1" s="1"/>
  <c r="AN3102" i="1"/>
  <c r="AO3102" i="1" s="1"/>
  <c r="AG3102" i="1"/>
  <c r="AF3102" i="1"/>
  <c r="U3102" i="1"/>
  <c r="T3102" i="1"/>
  <c r="S3102" i="1"/>
  <c r="AM3102" i="1" s="1"/>
  <c r="BC3101" i="1"/>
  <c r="BE3101" i="1" s="1"/>
  <c r="AP3101" i="1"/>
  <c r="AQ3101" i="1" s="1"/>
  <c r="AN3101" i="1"/>
  <c r="AO3101" i="1" s="1"/>
  <c r="AR3101" i="1" s="1"/>
  <c r="AG3101" i="1"/>
  <c r="AF3101" i="1"/>
  <c r="U3101" i="1"/>
  <c r="T3101" i="1"/>
  <c r="S3101" i="1"/>
  <c r="BC3100" i="1"/>
  <c r="BE3100" i="1" s="1"/>
  <c r="AP3100" i="1"/>
  <c r="AQ3100" i="1" s="1"/>
  <c r="AN3100" i="1"/>
  <c r="AO3100" i="1" s="1"/>
  <c r="AG3100" i="1"/>
  <c r="AF3100" i="1"/>
  <c r="U3100" i="1"/>
  <c r="T3100" i="1"/>
  <c r="V3100" i="1" s="1"/>
  <c r="S3100" i="1"/>
  <c r="BC3099" i="1"/>
  <c r="BE3099" i="1" s="1"/>
  <c r="AP3099" i="1"/>
  <c r="AQ3099" i="1" s="1"/>
  <c r="AN3099" i="1"/>
  <c r="AO3099" i="1" s="1"/>
  <c r="AG3099" i="1"/>
  <c r="AF3099" i="1"/>
  <c r="U3099" i="1"/>
  <c r="T3099" i="1"/>
  <c r="S3099" i="1"/>
  <c r="BC3098" i="1"/>
  <c r="BE3098" i="1" s="1"/>
  <c r="AP3098" i="1"/>
  <c r="AQ3098" i="1" s="1"/>
  <c r="AN3098" i="1"/>
  <c r="AO3098" i="1" s="1"/>
  <c r="AG3098" i="1"/>
  <c r="AF3098" i="1"/>
  <c r="U3098" i="1"/>
  <c r="T3098" i="1"/>
  <c r="S3098" i="1"/>
  <c r="BC3097" i="1"/>
  <c r="BE3097" i="1" s="1"/>
  <c r="AP3097" i="1"/>
  <c r="AQ3097" i="1" s="1"/>
  <c r="AN3097" i="1"/>
  <c r="AO3097" i="1" s="1"/>
  <c r="AG3097" i="1"/>
  <c r="AF3097" i="1"/>
  <c r="U3097" i="1"/>
  <c r="T3097" i="1"/>
  <c r="S3097" i="1"/>
  <c r="BC3096" i="1"/>
  <c r="AP3096" i="1"/>
  <c r="AQ3096" i="1" s="1"/>
  <c r="AN3096" i="1"/>
  <c r="AO3096" i="1" s="1"/>
  <c r="AG3096" i="1"/>
  <c r="AF3096" i="1"/>
  <c r="U3096" i="1"/>
  <c r="T3096" i="1"/>
  <c r="S3096" i="1"/>
  <c r="AM3096" i="1" s="1"/>
  <c r="BC3095" i="1"/>
  <c r="BE3095" i="1" s="1"/>
  <c r="AP3095" i="1"/>
  <c r="AQ3095" i="1" s="1"/>
  <c r="AN3095" i="1"/>
  <c r="AO3095" i="1" s="1"/>
  <c r="AR3095" i="1" s="1"/>
  <c r="AG3095" i="1"/>
  <c r="AF3095" i="1"/>
  <c r="U3095" i="1"/>
  <c r="T3095" i="1"/>
  <c r="S3095" i="1"/>
  <c r="BC3094" i="1"/>
  <c r="AP3094" i="1"/>
  <c r="AQ3094" i="1" s="1"/>
  <c r="AN3094" i="1"/>
  <c r="AO3094" i="1" s="1"/>
  <c r="AG3094" i="1"/>
  <c r="AF3094" i="1"/>
  <c r="U3094" i="1"/>
  <c r="T3094" i="1"/>
  <c r="S3094" i="1"/>
  <c r="BC3093" i="1"/>
  <c r="BE3093" i="1" s="1"/>
  <c r="AP3093" i="1"/>
  <c r="AQ3093" i="1" s="1"/>
  <c r="AN3093" i="1"/>
  <c r="AO3093" i="1" s="1"/>
  <c r="AG3093" i="1"/>
  <c r="AF3093" i="1"/>
  <c r="U3093" i="1"/>
  <c r="T3093" i="1"/>
  <c r="S3093" i="1"/>
  <c r="BC3092" i="1"/>
  <c r="BE3092" i="1" s="1"/>
  <c r="AP3092" i="1"/>
  <c r="AQ3092" i="1" s="1"/>
  <c r="AN3092" i="1"/>
  <c r="AO3092" i="1" s="1"/>
  <c r="AG3092" i="1"/>
  <c r="AF3092" i="1"/>
  <c r="U3092" i="1"/>
  <c r="T3092" i="1"/>
  <c r="S3092" i="1"/>
  <c r="BC3091" i="1"/>
  <c r="BE3091" i="1" s="1"/>
  <c r="AP3091" i="1"/>
  <c r="AQ3091" i="1" s="1"/>
  <c r="AN3091" i="1"/>
  <c r="AO3091" i="1" s="1"/>
  <c r="AG3091" i="1"/>
  <c r="AF3091" i="1"/>
  <c r="U3091" i="1"/>
  <c r="T3091" i="1"/>
  <c r="S3091" i="1"/>
  <c r="BC3090" i="1"/>
  <c r="AP3090" i="1"/>
  <c r="AQ3090" i="1" s="1"/>
  <c r="AN3090" i="1"/>
  <c r="AO3090" i="1" s="1"/>
  <c r="AG3090" i="1"/>
  <c r="AF3090" i="1"/>
  <c r="U3090" i="1"/>
  <c r="T3090" i="1"/>
  <c r="V3090" i="1" s="1"/>
  <c r="S3090" i="1"/>
  <c r="BC3089" i="1"/>
  <c r="BE3089" i="1" s="1"/>
  <c r="AP3089" i="1"/>
  <c r="AQ3089" i="1" s="1"/>
  <c r="AN3089" i="1"/>
  <c r="AO3089" i="1" s="1"/>
  <c r="AG3089" i="1"/>
  <c r="AF3089" i="1"/>
  <c r="U3089" i="1"/>
  <c r="T3089" i="1"/>
  <c r="S3089" i="1"/>
  <c r="BC3088" i="1"/>
  <c r="BE3088" i="1" s="1"/>
  <c r="AP3088" i="1"/>
  <c r="AQ3088" i="1" s="1"/>
  <c r="AN3088" i="1"/>
  <c r="AO3088" i="1" s="1"/>
  <c r="AG3088" i="1"/>
  <c r="AF3088" i="1"/>
  <c r="U3088" i="1"/>
  <c r="T3088" i="1"/>
  <c r="S3088" i="1"/>
  <c r="BC3087" i="1"/>
  <c r="AP3087" i="1"/>
  <c r="AQ3087" i="1" s="1"/>
  <c r="AN3087" i="1"/>
  <c r="AO3087" i="1" s="1"/>
  <c r="AG3087" i="1"/>
  <c r="AF3087" i="1"/>
  <c r="U3087" i="1"/>
  <c r="T3087" i="1"/>
  <c r="S3087" i="1"/>
  <c r="AM3087" i="1" s="1"/>
  <c r="BC3086" i="1"/>
  <c r="AP3086" i="1"/>
  <c r="AQ3086" i="1" s="1"/>
  <c r="AN3086" i="1"/>
  <c r="AO3086" i="1" s="1"/>
  <c r="AG3086" i="1"/>
  <c r="AF3086" i="1"/>
  <c r="U3086" i="1"/>
  <c r="T3086" i="1"/>
  <c r="S3086" i="1"/>
  <c r="BC3085" i="1"/>
  <c r="BE3085" i="1" s="1"/>
  <c r="AP3085" i="1"/>
  <c r="AQ3085" i="1" s="1"/>
  <c r="AN3085" i="1"/>
  <c r="AO3085" i="1" s="1"/>
  <c r="AG3085" i="1"/>
  <c r="AF3085" i="1"/>
  <c r="U3085" i="1"/>
  <c r="T3085" i="1"/>
  <c r="V3085" i="1" s="1"/>
  <c r="S3085" i="1"/>
  <c r="BC3084" i="1"/>
  <c r="BE3084" i="1" s="1"/>
  <c r="AP3084" i="1"/>
  <c r="AQ3084" i="1" s="1"/>
  <c r="AN3084" i="1"/>
  <c r="AO3084" i="1" s="1"/>
  <c r="AG3084" i="1"/>
  <c r="AF3084" i="1"/>
  <c r="U3084" i="1"/>
  <c r="T3084" i="1"/>
  <c r="V3084" i="1" s="1"/>
  <c r="S3084" i="1"/>
  <c r="AM3084" i="1" s="1"/>
  <c r="BC3083" i="1"/>
  <c r="BE3083" i="1" s="1"/>
  <c r="AP3083" i="1"/>
  <c r="AQ3083" i="1" s="1"/>
  <c r="AN3083" i="1"/>
  <c r="AO3083" i="1" s="1"/>
  <c r="AG3083" i="1"/>
  <c r="AF3083" i="1"/>
  <c r="U3083" i="1"/>
  <c r="T3083" i="1"/>
  <c r="S3083" i="1"/>
  <c r="BC3082" i="1"/>
  <c r="BE3082" i="1" s="1"/>
  <c r="AP3082" i="1"/>
  <c r="AQ3082" i="1" s="1"/>
  <c r="AN3082" i="1"/>
  <c r="AO3082" i="1" s="1"/>
  <c r="AG3082" i="1"/>
  <c r="AF3082" i="1"/>
  <c r="U3082" i="1"/>
  <c r="T3082" i="1"/>
  <c r="S3082" i="1"/>
  <c r="BC3081" i="1"/>
  <c r="BE3081" i="1" s="1"/>
  <c r="AP3081" i="1"/>
  <c r="AQ3081" i="1" s="1"/>
  <c r="AN3081" i="1"/>
  <c r="AO3081" i="1" s="1"/>
  <c r="AG3081" i="1"/>
  <c r="AF3081" i="1"/>
  <c r="U3081" i="1"/>
  <c r="T3081" i="1"/>
  <c r="S3081" i="1"/>
  <c r="AM3081" i="1" s="1"/>
  <c r="BC3080" i="1"/>
  <c r="AP3080" i="1"/>
  <c r="AQ3080" i="1" s="1"/>
  <c r="AN3080" i="1"/>
  <c r="AO3080" i="1" s="1"/>
  <c r="AG3080" i="1"/>
  <c r="AF3080" i="1"/>
  <c r="U3080" i="1"/>
  <c r="T3080" i="1"/>
  <c r="S3080" i="1"/>
  <c r="BC3079" i="1"/>
  <c r="BE3079" i="1" s="1"/>
  <c r="AP3079" i="1"/>
  <c r="AQ3079" i="1" s="1"/>
  <c r="AN3079" i="1"/>
  <c r="AO3079" i="1" s="1"/>
  <c r="AR3079" i="1" s="1"/>
  <c r="AG3079" i="1"/>
  <c r="AF3079" i="1"/>
  <c r="U3079" i="1"/>
  <c r="T3079" i="1"/>
  <c r="S3079" i="1"/>
  <c r="BC3078" i="1"/>
  <c r="AP3078" i="1"/>
  <c r="AQ3078" i="1" s="1"/>
  <c r="AN3078" i="1"/>
  <c r="AO3078" i="1" s="1"/>
  <c r="AG3078" i="1"/>
  <c r="AF3078" i="1"/>
  <c r="U3078" i="1"/>
  <c r="T3078" i="1"/>
  <c r="V3078" i="1" s="1"/>
  <c r="S3078" i="1"/>
  <c r="BC3077" i="1"/>
  <c r="BE3077" i="1" s="1"/>
  <c r="AP3077" i="1"/>
  <c r="AQ3077" i="1" s="1"/>
  <c r="AN3077" i="1"/>
  <c r="AO3077" i="1" s="1"/>
  <c r="AG3077" i="1"/>
  <c r="AF3077" i="1"/>
  <c r="U3077" i="1"/>
  <c r="T3077" i="1"/>
  <c r="S3077" i="1"/>
  <c r="BC3076" i="1"/>
  <c r="BE3076" i="1" s="1"/>
  <c r="AP3076" i="1"/>
  <c r="AQ3076" i="1" s="1"/>
  <c r="AN3076" i="1"/>
  <c r="AO3076" i="1" s="1"/>
  <c r="AG3076" i="1"/>
  <c r="AF3076" i="1"/>
  <c r="U3076" i="1"/>
  <c r="T3076" i="1"/>
  <c r="S3076" i="1"/>
  <c r="BC3075" i="1"/>
  <c r="BE3075" i="1" s="1"/>
  <c r="AP3075" i="1"/>
  <c r="AQ3075" i="1" s="1"/>
  <c r="AN3075" i="1"/>
  <c r="AO3075" i="1" s="1"/>
  <c r="AG3075" i="1"/>
  <c r="AF3075" i="1"/>
  <c r="U3075" i="1"/>
  <c r="T3075" i="1"/>
  <c r="S3075" i="1"/>
  <c r="BC3074" i="1"/>
  <c r="AP3074" i="1"/>
  <c r="AQ3074" i="1" s="1"/>
  <c r="AN3074" i="1"/>
  <c r="AO3074" i="1" s="1"/>
  <c r="AG3074" i="1"/>
  <c r="AF3074" i="1"/>
  <c r="U3074" i="1"/>
  <c r="T3074" i="1"/>
  <c r="S3074" i="1"/>
  <c r="BC3073" i="1"/>
  <c r="BE3073" i="1" s="1"/>
  <c r="AP3073" i="1"/>
  <c r="AQ3073" i="1" s="1"/>
  <c r="AN3073" i="1"/>
  <c r="AO3073" i="1" s="1"/>
  <c r="AG3073" i="1"/>
  <c r="AF3073" i="1"/>
  <c r="U3073" i="1"/>
  <c r="T3073" i="1"/>
  <c r="S3073" i="1"/>
  <c r="BC3072" i="1"/>
  <c r="AP3072" i="1"/>
  <c r="AQ3072" i="1" s="1"/>
  <c r="AN3072" i="1"/>
  <c r="AO3072" i="1" s="1"/>
  <c r="AG3072" i="1"/>
  <c r="AF3072" i="1"/>
  <c r="U3072" i="1"/>
  <c r="T3072" i="1"/>
  <c r="S3072" i="1"/>
  <c r="AM3072" i="1" s="1"/>
  <c r="BC3071" i="1"/>
  <c r="AP3071" i="1"/>
  <c r="AQ3071" i="1" s="1"/>
  <c r="AN3071" i="1"/>
  <c r="AO3071" i="1" s="1"/>
  <c r="AG3071" i="1"/>
  <c r="AF3071" i="1"/>
  <c r="U3071" i="1"/>
  <c r="T3071" i="1"/>
  <c r="S3071" i="1"/>
  <c r="BC3070" i="1"/>
  <c r="AP3070" i="1"/>
  <c r="AQ3070" i="1" s="1"/>
  <c r="AN3070" i="1"/>
  <c r="AO3070" i="1" s="1"/>
  <c r="AG3070" i="1"/>
  <c r="AF3070" i="1"/>
  <c r="U3070" i="1"/>
  <c r="T3070" i="1"/>
  <c r="S3070" i="1"/>
  <c r="BC3069" i="1"/>
  <c r="BE3069" i="1" s="1"/>
  <c r="AP3069" i="1"/>
  <c r="AQ3069" i="1" s="1"/>
  <c r="AN3069" i="1"/>
  <c r="AO3069" i="1" s="1"/>
  <c r="AG3069" i="1"/>
  <c r="AF3069" i="1"/>
  <c r="U3069" i="1"/>
  <c r="T3069" i="1"/>
  <c r="S3069" i="1"/>
  <c r="AM3069" i="1" s="1"/>
  <c r="BC3068" i="1"/>
  <c r="AP3068" i="1"/>
  <c r="AQ3068" i="1" s="1"/>
  <c r="AN3068" i="1"/>
  <c r="AO3068" i="1" s="1"/>
  <c r="AG3068" i="1"/>
  <c r="AF3068" i="1"/>
  <c r="U3068" i="1"/>
  <c r="T3068" i="1"/>
  <c r="S3068" i="1"/>
  <c r="BC3067" i="1"/>
  <c r="BE3067" i="1" s="1"/>
  <c r="AP3067" i="1"/>
  <c r="AQ3067" i="1" s="1"/>
  <c r="AN3067" i="1"/>
  <c r="AO3067" i="1" s="1"/>
  <c r="AG3067" i="1"/>
  <c r="AF3067" i="1"/>
  <c r="U3067" i="1"/>
  <c r="T3067" i="1"/>
  <c r="S3067" i="1"/>
  <c r="BC3066" i="1"/>
  <c r="AP3066" i="1"/>
  <c r="AQ3066" i="1" s="1"/>
  <c r="AN3066" i="1"/>
  <c r="AO3066" i="1" s="1"/>
  <c r="AG3066" i="1"/>
  <c r="AF3066" i="1"/>
  <c r="U3066" i="1"/>
  <c r="T3066" i="1"/>
  <c r="S3066" i="1"/>
  <c r="BC3065" i="1"/>
  <c r="BE3065" i="1" s="1"/>
  <c r="AP3065" i="1"/>
  <c r="AQ3065" i="1" s="1"/>
  <c r="AN3065" i="1"/>
  <c r="AO3065" i="1" s="1"/>
  <c r="AG3065" i="1"/>
  <c r="AF3065" i="1"/>
  <c r="U3065" i="1"/>
  <c r="T3065" i="1"/>
  <c r="S3065" i="1"/>
  <c r="BC3064" i="1"/>
  <c r="AP3064" i="1"/>
  <c r="AQ3064" i="1" s="1"/>
  <c r="AN3064" i="1"/>
  <c r="AO3064" i="1" s="1"/>
  <c r="AG3064" i="1"/>
  <c r="AF3064" i="1"/>
  <c r="U3064" i="1"/>
  <c r="T3064" i="1"/>
  <c r="S3064" i="1"/>
  <c r="BC3063" i="1"/>
  <c r="BE3063" i="1" s="1"/>
  <c r="AP3063" i="1"/>
  <c r="AQ3063" i="1" s="1"/>
  <c r="AN3063" i="1"/>
  <c r="AO3063" i="1" s="1"/>
  <c r="AG3063" i="1"/>
  <c r="AF3063" i="1"/>
  <c r="U3063" i="1"/>
  <c r="T3063" i="1"/>
  <c r="S3063" i="1"/>
  <c r="AM3063" i="1" s="1"/>
  <c r="BC3062" i="1"/>
  <c r="AP3062" i="1"/>
  <c r="AQ3062" i="1" s="1"/>
  <c r="AN3062" i="1"/>
  <c r="AO3062" i="1" s="1"/>
  <c r="AG3062" i="1"/>
  <c r="AF3062" i="1"/>
  <c r="U3062" i="1"/>
  <c r="T3062" i="1"/>
  <c r="S3062" i="1"/>
  <c r="BC3061" i="1"/>
  <c r="BE3061" i="1" s="1"/>
  <c r="AP3061" i="1"/>
  <c r="AQ3061" i="1" s="1"/>
  <c r="AN3061" i="1"/>
  <c r="AO3061" i="1" s="1"/>
  <c r="AG3061" i="1"/>
  <c r="AF3061" i="1"/>
  <c r="U3061" i="1"/>
  <c r="T3061" i="1"/>
  <c r="S3061" i="1"/>
  <c r="BC3060" i="1"/>
  <c r="BE3060" i="1" s="1"/>
  <c r="AP3060" i="1"/>
  <c r="AQ3060" i="1" s="1"/>
  <c r="AN3060" i="1"/>
  <c r="AO3060" i="1" s="1"/>
  <c r="AG3060" i="1"/>
  <c r="AF3060" i="1"/>
  <c r="U3060" i="1"/>
  <c r="T3060" i="1"/>
  <c r="S3060" i="1"/>
  <c r="BC3059" i="1"/>
  <c r="BE3059" i="1" s="1"/>
  <c r="AP3059" i="1"/>
  <c r="AQ3059" i="1" s="1"/>
  <c r="AN3059" i="1"/>
  <c r="AO3059" i="1" s="1"/>
  <c r="AG3059" i="1"/>
  <c r="AF3059" i="1"/>
  <c r="U3059" i="1"/>
  <c r="T3059" i="1"/>
  <c r="S3059" i="1"/>
  <c r="BC3058" i="1"/>
  <c r="AP3058" i="1"/>
  <c r="AQ3058" i="1" s="1"/>
  <c r="AN3058" i="1"/>
  <c r="AO3058" i="1" s="1"/>
  <c r="AG3058" i="1"/>
  <c r="AF3058" i="1"/>
  <c r="U3058" i="1"/>
  <c r="T3058" i="1"/>
  <c r="V3058" i="1" s="1"/>
  <c r="S3058" i="1"/>
  <c r="BC3057" i="1"/>
  <c r="AP3057" i="1"/>
  <c r="AQ3057" i="1" s="1"/>
  <c r="AN3057" i="1"/>
  <c r="AO3057" i="1" s="1"/>
  <c r="AG3057" i="1"/>
  <c r="AF3057" i="1"/>
  <c r="U3057" i="1"/>
  <c r="T3057" i="1"/>
  <c r="S3057" i="1"/>
  <c r="BC3056" i="1"/>
  <c r="BE3056" i="1" s="1"/>
  <c r="AP3056" i="1"/>
  <c r="AQ3056" i="1" s="1"/>
  <c r="AN3056" i="1"/>
  <c r="AO3056" i="1" s="1"/>
  <c r="AG3056" i="1"/>
  <c r="AF3056" i="1"/>
  <c r="U3056" i="1"/>
  <c r="T3056" i="1"/>
  <c r="S3056" i="1"/>
  <c r="BC3055" i="1"/>
  <c r="AP3055" i="1"/>
  <c r="AQ3055" i="1" s="1"/>
  <c r="AN3055" i="1"/>
  <c r="AO3055" i="1" s="1"/>
  <c r="AG3055" i="1"/>
  <c r="AF3055" i="1"/>
  <c r="U3055" i="1"/>
  <c r="T3055" i="1"/>
  <c r="S3055" i="1"/>
  <c r="BC3054" i="1"/>
  <c r="BE3054" i="1" s="1"/>
  <c r="AP3054" i="1"/>
  <c r="AQ3054" i="1" s="1"/>
  <c r="AN3054" i="1"/>
  <c r="AO3054" i="1" s="1"/>
  <c r="AG3054" i="1"/>
  <c r="AF3054" i="1"/>
  <c r="U3054" i="1"/>
  <c r="T3054" i="1"/>
  <c r="S3054" i="1"/>
  <c r="AM3054" i="1" s="1"/>
  <c r="BC3053" i="1"/>
  <c r="AP3053" i="1"/>
  <c r="AQ3053" i="1" s="1"/>
  <c r="AN3053" i="1"/>
  <c r="AO3053" i="1" s="1"/>
  <c r="AG3053" i="1"/>
  <c r="AF3053" i="1"/>
  <c r="U3053" i="1"/>
  <c r="T3053" i="1"/>
  <c r="S3053" i="1"/>
  <c r="BC3052" i="1"/>
  <c r="BE3052" i="1" s="1"/>
  <c r="AP3052" i="1"/>
  <c r="AQ3052" i="1" s="1"/>
  <c r="AN3052" i="1"/>
  <c r="AO3052" i="1" s="1"/>
  <c r="AG3052" i="1"/>
  <c r="AF3052" i="1"/>
  <c r="U3052" i="1"/>
  <c r="T3052" i="1"/>
  <c r="S3052" i="1"/>
  <c r="BC3051" i="1"/>
  <c r="BE3051" i="1" s="1"/>
  <c r="AP3051" i="1"/>
  <c r="AQ3051" i="1" s="1"/>
  <c r="AN3051" i="1"/>
  <c r="AO3051" i="1" s="1"/>
  <c r="AG3051" i="1"/>
  <c r="AF3051" i="1"/>
  <c r="U3051" i="1"/>
  <c r="T3051" i="1"/>
  <c r="S3051" i="1"/>
  <c r="BC3050" i="1"/>
  <c r="BE3050" i="1" s="1"/>
  <c r="AP3050" i="1"/>
  <c r="AQ3050" i="1" s="1"/>
  <c r="AN3050" i="1"/>
  <c r="AO3050" i="1" s="1"/>
  <c r="AG3050" i="1"/>
  <c r="AF3050" i="1"/>
  <c r="U3050" i="1"/>
  <c r="T3050" i="1"/>
  <c r="S3050" i="1"/>
  <c r="BC3049" i="1"/>
  <c r="AP3049" i="1"/>
  <c r="AQ3049" i="1" s="1"/>
  <c r="AN3049" i="1"/>
  <c r="AO3049" i="1" s="1"/>
  <c r="AR3049" i="1" s="1"/>
  <c r="AG3049" i="1"/>
  <c r="AF3049" i="1"/>
  <c r="U3049" i="1"/>
  <c r="T3049" i="1"/>
  <c r="S3049" i="1"/>
  <c r="BC3048" i="1"/>
  <c r="AP3048" i="1"/>
  <c r="AQ3048" i="1" s="1"/>
  <c r="AN3048" i="1"/>
  <c r="AO3048" i="1" s="1"/>
  <c r="AG3048" i="1"/>
  <c r="AF3048" i="1"/>
  <c r="U3048" i="1"/>
  <c r="T3048" i="1"/>
  <c r="S3048" i="1"/>
  <c r="AM3048" i="1" s="1"/>
  <c r="BC3047" i="1"/>
  <c r="AP3047" i="1"/>
  <c r="AQ3047" i="1" s="1"/>
  <c r="AN3047" i="1"/>
  <c r="AO3047" i="1" s="1"/>
  <c r="AG3047" i="1"/>
  <c r="AF3047" i="1"/>
  <c r="U3047" i="1"/>
  <c r="T3047" i="1"/>
  <c r="S3047" i="1"/>
  <c r="BC3046" i="1"/>
  <c r="AP3046" i="1"/>
  <c r="AQ3046" i="1" s="1"/>
  <c r="AN3046" i="1"/>
  <c r="AO3046" i="1" s="1"/>
  <c r="AR3046" i="1" s="1"/>
  <c r="AG3046" i="1"/>
  <c r="AF3046" i="1"/>
  <c r="U3046" i="1"/>
  <c r="T3046" i="1"/>
  <c r="V3046" i="1" s="1"/>
  <c r="S3046" i="1"/>
  <c r="BC3045" i="1"/>
  <c r="AP3045" i="1"/>
  <c r="AQ3045" i="1" s="1"/>
  <c r="AN3045" i="1"/>
  <c r="AO3045" i="1" s="1"/>
  <c r="AG3045" i="1"/>
  <c r="AF3045" i="1"/>
  <c r="U3045" i="1"/>
  <c r="T3045" i="1"/>
  <c r="S3045" i="1"/>
  <c r="BC3044" i="1"/>
  <c r="BE3044" i="1" s="1"/>
  <c r="AP3044" i="1"/>
  <c r="AQ3044" i="1" s="1"/>
  <c r="AN3044" i="1"/>
  <c r="AO3044" i="1" s="1"/>
  <c r="AG3044" i="1"/>
  <c r="AF3044" i="1"/>
  <c r="U3044" i="1"/>
  <c r="T3044" i="1"/>
  <c r="S3044" i="1"/>
  <c r="BC3043" i="1"/>
  <c r="BE3043" i="1" s="1"/>
  <c r="AP3043" i="1"/>
  <c r="AQ3043" i="1" s="1"/>
  <c r="AN3043" i="1"/>
  <c r="AO3043" i="1" s="1"/>
  <c r="AG3043" i="1"/>
  <c r="AF3043" i="1"/>
  <c r="U3043" i="1"/>
  <c r="T3043" i="1"/>
  <c r="S3043" i="1"/>
  <c r="BC3042" i="1"/>
  <c r="AP3042" i="1"/>
  <c r="AQ3042" i="1" s="1"/>
  <c r="AN3042" i="1"/>
  <c r="AO3042" i="1" s="1"/>
  <c r="AG3042" i="1"/>
  <c r="AF3042" i="1"/>
  <c r="U3042" i="1"/>
  <c r="T3042" i="1"/>
  <c r="S3042" i="1"/>
  <c r="BC3041" i="1"/>
  <c r="BE3041" i="1" s="1"/>
  <c r="AP3041" i="1"/>
  <c r="AQ3041" i="1" s="1"/>
  <c r="AN3041" i="1"/>
  <c r="AO3041" i="1" s="1"/>
  <c r="AG3041" i="1"/>
  <c r="AF3041" i="1"/>
  <c r="U3041" i="1"/>
  <c r="T3041" i="1"/>
  <c r="S3041" i="1"/>
  <c r="BC3040" i="1"/>
  <c r="BE3040" i="1" s="1"/>
  <c r="AP3040" i="1"/>
  <c r="AQ3040" i="1" s="1"/>
  <c r="AN3040" i="1"/>
  <c r="AO3040" i="1" s="1"/>
  <c r="AG3040" i="1"/>
  <c r="AF3040" i="1"/>
  <c r="U3040" i="1"/>
  <c r="T3040" i="1"/>
  <c r="S3040" i="1"/>
  <c r="BC3039" i="1"/>
  <c r="BE3039" i="1" s="1"/>
  <c r="AP3039" i="1"/>
  <c r="AQ3039" i="1" s="1"/>
  <c r="AN3039" i="1"/>
  <c r="AO3039" i="1" s="1"/>
  <c r="AG3039" i="1"/>
  <c r="AF3039" i="1"/>
  <c r="U3039" i="1"/>
  <c r="T3039" i="1"/>
  <c r="S3039" i="1"/>
  <c r="BC3038" i="1"/>
  <c r="BE3038" i="1" s="1"/>
  <c r="AP3038" i="1"/>
  <c r="AQ3038" i="1" s="1"/>
  <c r="AN3038" i="1"/>
  <c r="AO3038" i="1" s="1"/>
  <c r="AG3038" i="1"/>
  <c r="AF3038" i="1"/>
  <c r="U3038" i="1"/>
  <c r="T3038" i="1"/>
  <c r="S3038" i="1"/>
  <c r="BC3037" i="1"/>
  <c r="AP3037" i="1"/>
  <c r="AQ3037" i="1" s="1"/>
  <c r="AN3037" i="1"/>
  <c r="AO3037" i="1" s="1"/>
  <c r="AG3037" i="1"/>
  <c r="AF3037" i="1"/>
  <c r="U3037" i="1"/>
  <c r="T3037" i="1"/>
  <c r="S3037" i="1"/>
  <c r="BC3036" i="1"/>
  <c r="AP3036" i="1"/>
  <c r="AQ3036" i="1" s="1"/>
  <c r="AN3036" i="1"/>
  <c r="AO3036" i="1" s="1"/>
  <c r="AG3036" i="1"/>
  <c r="AF3036" i="1"/>
  <c r="U3036" i="1"/>
  <c r="T3036" i="1"/>
  <c r="S3036" i="1"/>
  <c r="AM3036" i="1" s="1"/>
  <c r="BC3035" i="1"/>
  <c r="BE3035" i="1" s="1"/>
  <c r="AP3035" i="1"/>
  <c r="AQ3035" i="1" s="1"/>
  <c r="AN3035" i="1"/>
  <c r="AO3035" i="1" s="1"/>
  <c r="AG3035" i="1"/>
  <c r="AF3035" i="1"/>
  <c r="U3035" i="1"/>
  <c r="T3035" i="1"/>
  <c r="S3035" i="1"/>
  <c r="BC3034" i="1"/>
  <c r="BE3034" i="1" s="1"/>
  <c r="AP3034" i="1"/>
  <c r="AQ3034" i="1" s="1"/>
  <c r="AN3034" i="1"/>
  <c r="AO3034" i="1" s="1"/>
  <c r="AG3034" i="1"/>
  <c r="AF3034" i="1"/>
  <c r="U3034" i="1"/>
  <c r="T3034" i="1"/>
  <c r="S3034" i="1"/>
  <c r="BC3033" i="1"/>
  <c r="BE3033" i="1" s="1"/>
  <c r="AP3033" i="1"/>
  <c r="AQ3033" i="1" s="1"/>
  <c r="AN3033" i="1"/>
  <c r="AO3033" i="1" s="1"/>
  <c r="AG3033" i="1"/>
  <c r="AF3033" i="1"/>
  <c r="U3033" i="1"/>
  <c r="T3033" i="1"/>
  <c r="S3033" i="1"/>
  <c r="AM3033" i="1" s="1"/>
  <c r="BC3032" i="1"/>
  <c r="AP3032" i="1"/>
  <c r="AQ3032" i="1" s="1"/>
  <c r="AN3032" i="1"/>
  <c r="AO3032" i="1" s="1"/>
  <c r="AR3032" i="1" s="1"/>
  <c r="AG3032" i="1"/>
  <c r="AF3032" i="1"/>
  <c r="U3032" i="1"/>
  <c r="T3032" i="1"/>
  <c r="S3032" i="1"/>
  <c r="BC3031" i="1"/>
  <c r="BE3031" i="1" s="1"/>
  <c r="AP3031" i="1"/>
  <c r="AQ3031" i="1" s="1"/>
  <c r="AN3031" i="1"/>
  <c r="AO3031" i="1" s="1"/>
  <c r="AG3031" i="1"/>
  <c r="AF3031" i="1"/>
  <c r="U3031" i="1"/>
  <c r="T3031" i="1"/>
  <c r="S3031" i="1"/>
  <c r="BC3030" i="1"/>
  <c r="BE3030" i="1" s="1"/>
  <c r="AP3030" i="1"/>
  <c r="AQ3030" i="1" s="1"/>
  <c r="AN3030" i="1"/>
  <c r="AO3030" i="1" s="1"/>
  <c r="AG3030" i="1"/>
  <c r="AF3030" i="1"/>
  <c r="U3030" i="1"/>
  <c r="T3030" i="1"/>
  <c r="S3030" i="1"/>
  <c r="AM3030" i="1" s="1"/>
  <c r="BC3029" i="1"/>
  <c r="BE3029" i="1" s="1"/>
  <c r="AP3029" i="1"/>
  <c r="AQ3029" i="1" s="1"/>
  <c r="AN3029" i="1"/>
  <c r="AO3029" i="1" s="1"/>
  <c r="AG3029" i="1"/>
  <c r="AF3029" i="1"/>
  <c r="U3029" i="1"/>
  <c r="T3029" i="1"/>
  <c r="S3029" i="1"/>
  <c r="BC3028" i="1"/>
  <c r="BE3028" i="1" s="1"/>
  <c r="AP3028" i="1"/>
  <c r="AQ3028" i="1" s="1"/>
  <c r="AN3028" i="1"/>
  <c r="AO3028" i="1" s="1"/>
  <c r="AG3028" i="1"/>
  <c r="AF3028" i="1"/>
  <c r="U3028" i="1"/>
  <c r="T3028" i="1"/>
  <c r="S3028" i="1"/>
  <c r="BC3027" i="1"/>
  <c r="BE3027" i="1" s="1"/>
  <c r="AP3027" i="1"/>
  <c r="AQ3027" i="1" s="1"/>
  <c r="AN3027" i="1"/>
  <c r="AO3027" i="1" s="1"/>
  <c r="AG3027" i="1"/>
  <c r="AF3027" i="1"/>
  <c r="U3027" i="1"/>
  <c r="T3027" i="1"/>
  <c r="S3027" i="1"/>
  <c r="AM3027" i="1" s="1"/>
  <c r="BC3026" i="1"/>
  <c r="AP3026" i="1"/>
  <c r="AQ3026" i="1" s="1"/>
  <c r="AN3026" i="1"/>
  <c r="AO3026" i="1" s="1"/>
  <c r="AG3026" i="1"/>
  <c r="AF3026" i="1"/>
  <c r="U3026" i="1"/>
  <c r="T3026" i="1"/>
  <c r="S3026" i="1"/>
  <c r="BC3025" i="1"/>
  <c r="BE3025" i="1" s="1"/>
  <c r="AP3025" i="1"/>
  <c r="AQ3025" i="1" s="1"/>
  <c r="AN3025" i="1"/>
  <c r="AO3025" i="1" s="1"/>
  <c r="AG3025" i="1"/>
  <c r="AF3025" i="1"/>
  <c r="U3025" i="1"/>
  <c r="T3025" i="1"/>
  <c r="S3025" i="1"/>
  <c r="BC3024" i="1"/>
  <c r="AP3024" i="1"/>
  <c r="AQ3024" i="1" s="1"/>
  <c r="AN3024" i="1"/>
  <c r="AO3024" i="1" s="1"/>
  <c r="AG3024" i="1"/>
  <c r="AF3024" i="1"/>
  <c r="U3024" i="1"/>
  <c r="T3024" i="1"/>
  <c r="S3024" i="1"/>
  <c r="AM3024" i="1" s="1"/>
  <c r="BC3023" i="1"/>
  <c r="BE3023" i="1" s="1"/>
  <c r="AP3023" i="1"/>
  <c r="AQ3023" i="1" s="1"/>
  <c r="AN3023" i="1"/>
  <c r="AO3023" i="1" s="1"/>
  <c r="AG3023" i="1"/>
  <c r="AF3023" i="1"/>
  <c r="U3023" i="1"/>
  <c r="T3023" i="1"/>
  <c r="S3023" i="1"/>
  <c r="BC3022" i="1"/>
  <c r="BE3022" i="1" s="1"/>
  <c r="AP3022" i="1"/>
  <c r="AQ3022" i="1" s="1"/>
  <c r="AN3022" i="1"/>
  <c r="AO3022" i="1" s="1"/>
  <c r="AG3022" i="1"/>
  <c r="AF3022" i="1"/>
  <c r="U3022" i="1"/>
  <c r="T3022" i="1"/>
  <c r="S3022" i="1"/>
  <c r="BC3021" i="1"/>
  <c r="AP3021" i="1"/>
  <c r="AQ3021" i="1" s="1"/>
  <c r="AN3021" i="1"/>
  <c r="AO3021" i="1" s="1"/>
  <c r="AG3021" i="1"/>
  <c r="AF3021" i="1"/>
  <c r="U3021" i="1"/>
  <c r="T3021" i="1"/>
  <c r="S3021" i="1"/>
  <c r="BC3020" i="1"/>
  <c r="AP3020" i="1"/>
  <c r="AQ3020" i="1" s="1"/>
  <c r="AN3020" i="1"/>
  <c r="AO3020" i="1" s="1"/>
  <c r="AR3020" i="1" s="1"/>
  <c r="AG3020" i="1"/>
  <c r="AF3020" i="1"/>
  <c r="U3020" i="1"/>
  <c r="T3020" i="1"/>
  <c r="S3020" i="1"/>
  <c r="BC3019" i="1"/>
  <c r="BE3019" i="1" s="1"/>
  <c r="AP3019" i="1"/>
  <c r="AQ3019" i="1" s="1"/>
  <c r="AN3019" i="1"/>
  <c r="AO3019" i="1" s="1"/>
  <c r="AG3019" i="1"/>
  <c r="AF3019" i="1"/>
  <c r="U3019" i="1"/>
  <c r="T3019" i="1"/>
  <c r="S3019" i="1"/>
  <c r="BC3018" i="1"/>
  <c r="BE3018" i="1" s="1"/>
  <c r="AP3018" i="1"/>
  <c r="AQ3018" i="1" s="1"/>
  <c r="AN3018" i="1"/>
  <c r="AO3018" i="1" s="1"/>
  <c r="AG3018" i="1"/>
  <c r="AF3018" i="1"/>
  <c r="U3018" i="1"/>
  <c r="T3018" i="1"/>
  <c r="S3018" i="1"/>
  <c r="AM3018" i="1" s="1"/>
  <c r="BC3017" i="1"/>
  <c r="BE3017" i="1" s="1"/>
  <c r="AP3017" i="1"/>
  <c r="AQ3017" i="1" s="1"/>
  <c r="AN3017" i="1"/>
  <c r="AO3017" i="1" s="1"/>
  <c r="AG3017" i="1"/>
  <c r="AF3017" i="1"/>
  <c r="U3017" i="1"/>
  <c r="T3017" i="1"/>
  <c r="S3017" i="1"/>
  <c r="BC3016" i="1"/>
  <c r="BE3016" i="1" s="1"/>
  <c r="AP3016" i="1"/>
  <c r="AQ3016" i="1" s="1"/>
  <c r="AN3016" i="1"/>
  <c r="AO3016" i="1" s="1"/>
  <c r="AG3016" i="1"/>
  <c r="AF3016" i="1"/>
  <c r="U3016" i="1"/>
  <c r="T3016" i="1"/>
  <c r="V3016" i="1" s="1"/>
  <c r="S3016" i="1"/>
  <c r="BC3015" i="1"/>
  <c r="BE3015" i="1" s="1"/>
  <c r="AP3015" i="1"/>
  <c r="AQ3015" i="1" s="1"/>
  <c r="AN3015" i="1"/>
  <c r="AO3015" i="1" s="1"/>
  <c r="AG3015" i="1"/>
  <c r="AF3015" i="1"/>
  <c r="U3015" i="1"/>
  <c r="T3015" i="1"/>
  <c r="S3015" i="1"/>
  <c r="BC3014" i="1"/>
  <c r="AP3014" i="1"/>
  <c r="AQ3014" i="1" s="1"/>
  <c r="AN3014" i="1"/>
  <c r="AO3014" i="1" s="1"/>
  <c r="AG3014" i="1"/>
  <c r="AF3014" i="1"/>
  <c r="U3014" i="1"/>
  <c r="T3014" i="1"/>
  <c r="S3014" i="1"/>
  <c r="BC3013" i="1"/>
  <c r="BE3013" i="1" s="1"/>
  <c r="AP3013" i="1"/>
  <c r="AQ3013" i="1" s="1"/>
  <c r="AN3013" i="1"/>
  <c r="AO3013" i="1" s="1"/>
  <c r="AG3013" i="1"/>
  <c r="AF3013" i="1"/>
  <c r="U3013" i="1"/>
  <c r="T3013" i="1"/>
  <c r="S3013" i="1"/>
  <c r="BC3012" i="1"/>
  <c r="AP3012" i="1"/>
  <c r="AQ3012" i="1" s="1"/>
  <c r="AN3012" i="1"/>
  <c r="AO3012" i="1" s="1"/>
  <c r="AG3012" i="1"/>
  <c r="AF3012" i="1"/>
  <c r="U3012" i="1"/>
  <c r="T3012" i="1"/>
  <c r="S3012" i="1"/>
  <c r="BC3011" i="1"/>
  <c r="BE3011" i="1" s="1"/>
  <c r="AP3011" i="1"/>
  <c r="AQ3011" i="1" s="1"/>
  <c r="AN3011" i="1"/>
  <c r="AO3011" i="1" s="1"/>
  <c r="AG3011" i="1"/>
  <c r="AF3011" i="1"/>
  <c r="U3011" i="1"/>
  <c r="T3011" i="1"/>
  <c r="S3011" i="1"/>
  <c r="BC3010" i="1"/>
  <c r="AP3010" i="1"/>
  <c r="AQ3010" i="1" s="1"/>
  <c r="AN3010" i="1"/>
  <c r="AO3010" i="1" s="1"/>
  <c r="AG3010" i="1"/>
  <c r="AF3010" i="1"/>
  <c r="U3010" i="1"/>
  <c r="T3010" i="1"/>
  <c r="S3010" i="1"/>
  <c r="BC3009" i="1"/>
  <c r="BE3009" i="1" s="1"/>
  <c r="AP3009" i="1"/>
  <c r="AQ3009" i="1" s="1"/>
  <c r="AN3009" i="1"/>
  <c r="AO3009" i="1" s="1"/>
  <c r="AG3009" i="1"/>
  <c r="AF3009" i="1"/>
  <c r="U3009" i="1"/>
  <c r="T3009" i="1"/>
  <c r="S3009" i="1"/>
  <c r="AM3009" i="1" s="1"/>
  <c r="BC3008" i="1"/>
  <c r="BE3008" i="1" s="1"/>
  <c r="AP3008" i="1"/>
  <c r="AQ3008" i="1" s="1"/>
  <c r="AN3008" i="1"/>
  <c r="AO3008" i="1" s="1"/>
  <c r="AG3008" i="1"/>
  <c r="AF3008" i="1"/>
  <c r="U3008" i="1"/>
  <c r="T3008" i="1"/>
  <c r="S3008" i="1"/>
  <c r="BC3007" i="1"/>
  <c r="BE3007" i="1" s="1"/>
  <c r="AP3007" i="1"/>
  <c r="AQ3007" i="1" s="1"/>
  <c r="AN3007" i="1"/>
  <c r="AO3007" i="1" s="1"/>
  <c r="AG3007" i="1"/>
  <c r="AF3007" i="1"/>
  <c r="U3007" i="1"/>
  <c r="T3007" i="1"/>
  <c r="S3007" i="1"/>
  <c r="BC3006" i="1"/>
  <c r="BE3006" i="1" s="1"/>
  <c r="AP3006" i="1"/>
  <c r="AQ3006" i="1" s="1"/>
  <c r="AN3006" i="1"/>
  <c r="AO3006" i="1" s="1"/>
  <c r="AG3006" i="1"/>
  <c r="AF3006" i="1"/>
  <c r="U3006" i="1"/>
  <c r="T3006" i="1"/>
  <c r="S3006" i="1"/>
  <c r="AM3006" i="1" s="1"/>
  <c r="BC3005" i="1"/>
  <c r="AP3005" i="1"/>
  <c r="AQ3005" i="1" s="1"/>
  <c r="AN3005" i="1"/>
  <c r="AO3005" i="1" s="1"/>
  <c r="AG3005" i="1"/>
  <c r="AF3005" i="1"/>
  <c r="U3005" i="1"/>
  <c r="T3005" i="1"/>
  <c r="S3005" i="1"/>
  <c r="BC3004" i="1"/>
  <c r="BE3004" i="1" s="1"/>
  <c r="AP3004" i="1"/>
  <c r="AQ3004" i="1" s="1"/>
  <c r="AN3004" i="1"/>
  <c r="AO3004" i="1" s="1"/>
  <c r="AR3004" i="1" s="1"/>
  <c r="AG3004" i="1"/>
  <c r="AF3004" i="1"/>
  <c r="U3004" i="1"/>
  <c r="T3004" i="1"/>
  <c r="V3004" i="1" s="1"/>
  <c r="S3004" i="1"/>
  <c r="BC3003" i="1"/>
  <c r="BE3003" i="1" s="1"/>
  <c r="AP3003" i="1"/>
  <c r="AQ3003" i="1" s="1"/>
  <c r="AN3003" i="1"/>
  <c r="AO3003" i="1" s="1"/>
  <c r="AG3003" i="1"/>
  <c r="AF3003" i="1"/>
  <c r="U3003" i="1"/>
  <c r="T3003" i="1"/>
  <c r="S3003" i="1"/>
  <c r="BC3002" i="1"/>
  <c r="AP3002" i="1"/>
  <c r="AQ3002" i="1" s="1"/>
  <c r="AN3002" i="1"/>
  <c r="AO3002" i="1" s="1"/>
  <c r="AR3002" i="1" s="1"/>
  <c r="AG3002" i="1"/>
  <c r="AF3002" i="1"/>
  <c r="U3002" i="1"/>
  <c r="T3002" i="1"/>
  <c r="S3002" i="1"/>
  <c r="BC3001" i="1"/>
  <c r="BE3001" i="1" s="1"/>
  <c r="AP3001" i="1"/>
  <c r="AQ3001" i="1" s="1"/>
  <c r="AN3001" i="1"/>
  <c r="AO3001" i="1" s="1"/>
  <c r="AG3001" i="1"/>
  <c r="AF3001" i="1"/>
  <c r="U3001" i="1"/>
  <c r="T3001" i="1"/>
  <c r="S3001" i="1"/>
  <c r="BC3000" i="1"/>
  <c r="BE3000" i="1" s="1"/>
  <c r="AP3000" i="1"/>
  <c r="AQ3000" i="1" s="1"/>
  <c r="AN3000" i="1"/>
  <c r="AO3000" i="1" s="1"/>
  <c r="AG3000" i="1"/>
  <c r="AF3000" i="1"/>
  <c r="U3000" i="1"/>
  <c r="T3000" i="1"/>
  <c r="S3000" i="1"/>
  <c r="BC2999" i="1"/>
  <c r="BE2999" i="1" s="1"/>
  <c r="AP2999" i="1"/>
  <c r="AQ2999" i="1" s="1"/>
  <c r="AN2999" i="1"/>
  <c r="AO2999" i="1" s="1"/>
  <c r="AR2999" i="1" s="1"/>
  <c r="AG2999" i="1"/>
  <c r="AF2999" i="1"/>
  <c r="U2999" i="1"/>
  <c r="T2999" i="1"/>
  <c r="S2999" i="1"/>
  <c r="BC2998" i="1"/>
  <c r="AP2998" i="1"/>
  <c r="AQ2998" i="1" s="1"/>
  <c r="AN2998" i="1"/>
  <c r="AO2998" i="1" s="1"/>
  <c r="AR2998" i="1" s="1"/>
  <c r="AG2998" i="1"/>
  <c r="AF2998" i="1"/>
  <c r="U2998" i="1"/>
  <c r="T2998" i="1"/>
  <c r="V2998" i="1" s="1"/>
  <c r="AS2998" i="1" s="1"/>
  <c r="S2998" i="1"/>
  <c r="BC2997" i="1"/>
  <c r="BE2997" i="1" s="1"/>
  <c r="AP2997" i="1"/>
  <c r="AQ2997" i="1" s="1"/>
  <c r="AN2997" i="1"/>
  <c r="AO2997" i="1" s="1"/>
  <c r="AG2997" i="1"/>
  <c r="AF2997" i="1"/>
  <c r="U2997" i="1"/>
  <c r="T2997" i="1"/>
  <c r="S2997" i="1"/>
  <c r="AM2997" i="1" s="1"/>
  <c r="BC2996" i="1"/>
  <c r="AP2996" i="1"/>
  <c r="AQ2996" i="1" s="1"/>
  <c r="AN2996" i="1"/>
  <c r="AO2996" i="1" s="1"/>
  <c r="AG2996" i="1"/>
  <c r="AF2996" i="1"/>
  <c r="U2996" i="1"/>
  <c r="T2996" i="1"/>
  <c r="S2996" i="1"/>
  <c r="BC2995" i="1"/>
  <c r="BE2995" i="1" s="1"/>
  <c r="AP2995" i="1"/>
  <c r="AQ2995" i="1" s="1"/>
  <c r="AN2995" i="1"/>
  <c r="AO2995" i="1" s="1"/>
  <c r="AG2995" i="1"/>
  <c r="AF2995" i="1"/>
  <c r="U2995" i="1"/>
  <c r="T2995" i="1"/>
  <c r="S2995" i="1"/>
  <c r="BC2994" i="1"/>
  <c r="AP2994" i="1"/>
  <c r="AQ2994" i="1" s="1"/>
  <c r="AN2994" i="1"/>
  <c r="AO2994" i="1" s="1"/>
  <c r="AG2994" i="1"/>
  <c r="AF2994" i="1"/>
  <c r="U2994" i="1"/>
  <c r="T2994" i="1"/>
  <c r="V2994" i="1" s="1"/>
  <c r="S2994" i="1"/>
  <c r="BC2993" i="1"/>
  <c r="BE2993" i="1" s="1"/>
  <c r="AP2993" i="1"/>
  <c r="AQ2993" i="1" s="1"/>
  <c r="AN2993" i="1"/>
  <c r="AO2993" i="1" s="1"/>
  <c r="AG2993" i="1"/>
  <c r="AF2993" i="1"/>
  <c r="U2993" i="1"/>
  <c r="T2993" i="1"/>
  <c r="S2993" i="1"/>
  <c r="BC2992" i="1"/>
  <c r="BE2992" i="1" s="1"/>
  <c r="AP2992" i="1"/>
  <c r="AQ2992" i="1" s="1"/>
  <c r="AN2992" i="1"/>
  <c r="AO2992" i="1" s="1"/>
  <c r="AG2992" i="1"/>
  <c r="AF2992" i="1"/>
  <c r="U2992" i="1"/>
  <c r="T2992" i="1"/>
  <c r="S2992" i="1"/>
  <c r="BC2991" i="1"/>
  <c r="BE2991" i="1" s="1"/>
  <c r="AP2991" i="1"/>
  <c r="AQ2991" i="1" s="1"/>
  <c r="AN2991" i="1"/>
  <c r="AO2991" i="1" s="1"/>
  <c r="AG2991" i="1"/>
  <c r="AF2991" i="1"/>
  <c r="U2991" i="1"/>
  <c r="T2991" i="1"/>
  <c r="S2991" i="1"/>
  <c r="BC2990" i="1"/>
  <c r="BE2990" i="1" s="1"/>
  <c r="AP2990" i="1"/>
  <c r="AQ2990" i="1" s="1"/>
  <c r="AN2990" i="1"/>
  <c r="AO2990" i="1" s="1"/>
  <c r="AG2990" i="1"/>
  <c r="AF2990" i="1"/>
  <c r="U2990" i="1"/>
  <c r="T2990" i="1"/>
  <c r="S2990" i="1"/>
  <c r="BC2989" i="1"/>
  <c r="BE2989" i="1" s="1"/>
  <c r="AP2989" i="1"/>
  <c r="AQ2989" i="1" s="1"/>
  <c r="AN2989" i="1"/>
  <c r="AO2989" i="1" s="1"/>
  <c r="AG2989" i="1"/>
  <c r="AF2989" i="1"/>
  <c r="U2989" i="1"/>
  <c r="T2989" i="1"/>
  <c r="V2989" i="1" s="1"/>
  <c r="S2989" i="1"/>
  <c r="BC2988" i="1"/>
  <c r="BE2988" i="1" s="1"/>
  <c r="AP2988" i="1"/>
  <c r="AQ2988" i="1" s="1"/>
  <c r="AN2988" i="1"/>
  <c r="AO2988" i="1" s="1"/>
  <c r="AG2988" i="1"/>
  <c r="AF2988" i="1"/>
  <c r="U2988" i="1"/>
  <c r="T2988" i="1"/>
  <c r="V2988" i="1" s="1"/>
  <c r="S2988" i="1"/>
  <c r="BC2987" i="1"/>
  <c r="BE2987" i="1" s="1"/>
  <c r="AP2987" i="1"/>
  <c r="AQ2987" i="1" s="1"/>
  <c r="AN2987" i="1"/>
  <c r="AO2987" i="1" s="1"/>
  <c r="AG2987" i="1"/>
  <c r="AF2987" i="1"/>
  <c r="U2987" i="1"/>
  <c r="T2987" i="1"/>
  <c r="S2987" i="1"/>
  <c r="BC2986" i="1"/>
  <c r="AP2986" i="1"/>
  <c r="AQ2986" i="1" s="1"/>
  <c r="AN2986" i="1"/>
  <c r="AO2986" i="1" s="1"/>
  <c r="AR2986" i="1" s="1"/>
  <c r="AG2986" i="1"/>
  <c r="AF2986" i="1"/>
  <c r="U2986" i="1"/>
  <c r="T2986" i="1"/>
  <c r="V2986" i="1" s="1"/>
  <c r="S2986" i="1"/>
  <c r="BC2985" i="1"/>
  <c r="BE2985" i="1" s="1"/>
  <c r="AP2985" i="1"/>
  <c r="AQ2985" i="1" s="1"/>
  <c r="AN2985" i="1"/>
  <c r="AO2985" i="1" s="1"/>
  <c r="AG2985" i="1"/>
  <c r="AF2985" i="1"/>
  <c r="U2985" i="1"/>
  <c r="T2985" i="1"/>
  <c r="V2985" i="1" s="1"/>
  <c r="S2985" i="1"/>
  <c r="BC2984" i="1"/>
  <c r="BE2984" i="1" s="1"/>
  <c r="AP2984" i="1"/>
  <c r="AQ2984" i="1" s="1"/>
  <c r="AN2984" i="1"/>
  <c r="AO2984" i="1" s="1"/>
  <c r="AR2984" i="1" s="1"/>
  <c r="AG2984" i="1"/>
  <c r="AF2984" i="1"/>
  <c r="U2984" i="1"/>
  <c r="T2984" i="1"/>
  <c r="S2984" i="1"/>
  <c r="BC2983" i="1"/>
  <c r="BE2983" i="1" s="1"/>
  <c r="AP2983" i="1"/>
  <c r="AQ2983" i="1" s="1"/>
  <c r="AN2983" i="1"/>
  <c r="AO2983" i="1" s="1"/>
  <c r="AG2983" i="1"/>
  <c r="AF2983" i="1"/>
  <c r="U2983" i="1"/>
  <c r="T2983" i="1"/>
  <c r="S2983" i="1"/>
  <c r="BC2982" i="1"/>
  <c r="AP2982" i="1"/>
  <c r="AQ2982" i="1" s="1"/>
  <c r="AN2982" i="1"/>
  <c r="AO2982" i="1" s="1"/>
  <c r="AG2982" i="1"/>
  <c r="AF2982" i="1"/>
  <c r="U2982" i="1"/>
  <c r="T2982" i="1"/>
  <c r="V2982" i="1" s="1"/>
  <c r="S2982" i="1"/>
  <c r="BC2981" i="1"/>
  <c r="BE2981" i="1" s="1"/>
  <c r="AP2981" i="1"/>
  <c r="AQ2981" i="1" s="1"/>
  <c r="AN2981" i="1"/>
  <c r="AO2981" i="1" s="1"/>
  <c r="AG2981" i="1"/>
  <c r="AF2981" i="1"/>
  <c r="U2981" i="1"/>
  <c r="T2981" i="1"/>
  <c r="S2981" i="1"/>
  <c r="BC2980" i="1"/>
  <c r="AP2980" i="1"/>
  <c r="AQ2980" i="1" s="1"/>
  <c r="AN2980" i="1"/>
  <c r="AO2980" i="1" s="1"/>
  <c r="AR2980" i="1" s="1"/>
  <c r="AG2980" i="1"/>
  <c r="AF2980" i="1"/>
  <c r="U2980" i="1"/>
  <c r="T2980" i="1"/>
  <c r="S2980" i="1"/>
  <c r="BC2979" i="1"/>
  <c r="BE2979" i="1" s="1"/>
  <c r="AP2979" i="1"/>
  <c r="AQ2979" i="1" s="1"/>
  <c r="AN2979" i="1"/>
  <c r="AO2979" i="1" s="1"/>
  <c r="AG2979" i="1"/>
  <c r="AF2979" i="1"/>
  <c r="U2979" i="1"/>
  <c r="T2979" i="1"/>
  <c r="S2979" i="1"/>
  <c r="AM2979" i="1" s="1"/>
  <c r="BC2978" i="1"/>
  <c r="AP2978" i="1"/>
  <c r="AQ2978" i="1" s="1"/>
  <c r="AN2978" i="1"/>
  <c r="AO2978" i="1" s="1"/>
  <c r="AR2978" i="1" s="1"/>
  <c r="AG2978" i="1"/>
  <c r="AF2978" i="1"/>
  <c r="U2978" i="1"/>
  <c r="T2978" i="1"/>
  <c r="S2978" i="1"/>
  <c r="BC2977" i="1"/>
  <c r="BE2977" i="1" s="1"/>
  <c r="AP2977" i="1"/>
  <c r="AQ2977" i="1" s="1"/>
  <c r="AN2977" i="1"/>
  <c r="AO2977" i="1" s="1"/>
  <c r="AG2977" i="1"/>
  <c r="AF2977" i="1"/>
  <c r="U2977" i="1"/>
  <c r="T2977" i="1"/>
  <c r="S2977" i="1"/>
  <c r="BC2976" i="1"/>
  <c r="BE2976" i="1" s="1"/>
  <c r="AP2976" i="1"/>
  <c r="AQ2976" i="1" s="1"/>
  <c r="AN2976" i="1"/>
  <c r="AO2976" i="1" s="1"/>
  <c r="AG2976" i="1"/>
  <c r="AF2976" i="1"/>
  <c r="U2976" i="1"/>
  <c r="T2976" i="1"/>
  <c r="S2976" i="1"/>
  <c r="BC2975" i="1"/>
  <c r="BE2975" i="1" s="1"/>
  <c r="AP2975" i="1"/>
  <c r="AQ2975" i="1" s="1"/>
  <c r="AN2975" i="1"/>
  <c r="AO2975" i="1" s="1"/>
  <c r="AG2975" i="1"/>
  <c r="AF2975" i="1"/>
  <c r="U2975" i="1"/>
  <c r="T2975" i="1"/>
  <c r="S2975" i="1"/>
  <c r="BC2974" i="1"/>
  <c r="BE2974" i="1" s="1"/>
  <c r="AP2974" i="1"/>
  <c r="AQ2974" i="1" s="1"/>
  <c r="AN2974" i="1"/>
  <c r="AO2974" i="1" s="1"/>
  <c r="AG2974" i="1"/>
  <c r="AF2974" i="1"/>
  <c r="U2974" i="1"/>
  <c r="T2974" i="1"/>
  <c r="S2974" i="1"/>
  <c r="BC2973" i="1"/>
  <c r="BE2973" i="1" s="1"/>
  <c r="AP2973" i="1"/>
  <c r="AQ2973" i="1" s="1"/>
  <c r="AN2973" i="1"/>
  <c r="AO2973" i="1" s="1"/>
  <c r="AG2973" i="1"/>
  <c r="AF2973" i="1"/>
  <c r="U2973" i="1"/>
  <c r="T2973" i="1"/>
  <c r="S2973" i="1"/>
  <c r="AM2973" i="1" s="1"/>
  <c r="BC2972" i="1"/>
  <c r="AP2972" i="1"/>
  <c r="AQ2972" i="1" s="1"/>
  <c r="AN2972" i="1"/>
  <c r="AO2972" i="1" s="1"/>
  <c r="AR2972" i="1" s="1"/>
  <c r="AG2972" i="1"/>
  <c r="AF2972" i="1"/>
  <c r="U2972" i="1"/>
  <c r="T2972" i="1"/>
  <c r="S2972" i="1"/>
  <c r="BC2971" i="1"/>
  <c r="BE2971" i="1" s="1"/>
  <c r="AP2971" i="1"/>
  <c r="AQ2971" i="1" s="1"/>
  <c r="AN2971" i="1"/>
  <c r="AO2971" i="1" s="1"/>
  <c r="AG2971" i="1"/>
  <c r="AF2971" i="1"/>
  <c r="U2971" i="1"/>
  <c r="T2971" i="1"/>
  <c r="S2971" i="1"/>
  <c r="BC2970" i="1"/>
  <c r="BE2970" i="1" s="1"/>
  <c r="AP2970" i="1"/>
  <c r="AQ2970" i="1" s="1"/>
  <c r="AN2970" i="1"/>
  <c r="AO2970" i="1" s="1"/>
  <c r="AG2970" i="1"/>
  <c r="AF2970" i="1"/>
  <c r="U2970" i="1"/>
  <c r="T2970" i="1"/>
  <c r="S2970" i="1"/>
  <c r="AM2970" i="1" s="1"/>
  <c r="BC2969" i="1"/>
  <c r="BE2969" i="1" s="1"/>
  <c r="AP2969" i="1"/>
  <c r="AQ2969" i="1" s="1"/>
  <c r="AN2969" i="1"/>
  <c r="AO2969" i="1" s="1"/>
  <c r="AG2969" i="1"/>
  <c r="AF2969" i="1"/>
  <c r="U2969" i="1"/>
  <c r="T2969" i="1"/>
  <c r="S2969" i="1"/>
  <c r="BC2968" i="1"/>
  <c r="BE2968" i="1" s="1"/>
  <c r="AP2968" i="1"/>
  <c r="AQ2968" i="1" s="1"/>
  <c r="AN2968" i="1"/>
  <c r="AO2968" i="1" s="1"/>
  <c r="AG2968" i="1"/>
  <c r="AF2968" i="1"/>
  <c r="U2968" i="1"/>
  <c r="T2968" i="1"/>
  <c r="S2968" i="1"/>
  <c r="BC2967" i="1"/>
  <c r="BE2967" i="1" s="1"/>
  <c r="AP2967" i="1"/>
  <c r="AQ2967" i="1" s="1"/>
  <c r="AN2967" i="1"/>
  <c r="AO2967" i="1" s="1"/>
  <c r="AG2967" i="1"/>
  <c r="AF2967" i="1"/>
  <c r="U2967" i="1"/>
  <c r="T2967" i="1"/>
  <c r="S2967" i="1"/>
  <c r="BC2966" i="1"/>
  <c r="AP2966" i="1"/>
  <c r="AQ2966" i="1" s="1"/>
  <c r="AN2966" i="1"/>
  <c r="AO2966" i="1" s="1"/>
  <c r="AR2966" i="1" s="1"/>
  <c r="AG2966" i="1"/>
  <c r="AF2966" i="1"/>
  <c r="U2966" i="1"/>
  <c r="T2966" i="1"/>
  <c r="S2966" i="1"/>
  <c r="BC2965" i="1"/>
  <c r="BE2965" i="1" s="1"/>
  <c r="AP2965" i="1"/>
  <c r="AQ2965" i="1" s="1"/>
  <c r="AN2965" i="1"/>
  <c r="AO2965" i="1" s="1"/>
  <c r="AG2965" i="1"/>
  <c r="AF2965" i="1"/>
  <c r="U2965" i="1"/>
  <c r="T2965" i="1"/>
  <c r="S2965" i="1"/>
  <c r="BC2964" i="1"/>
  <c r="BE2964" i="1" s="1"/>
  <c r="AP2964" i="1"/>
  <c r="AQ2964" i="1" s="1"/>
  <c r="AN2964" i="1"/>
  <c r="AO2964" i="1" s="1"/>
  <c r="AG2964" i="1"/>
  <c r="AF2964" i="1"/>
  <c r="U2964" i="1"/>
  <c r="T2964" i="1"/>
  <c r="S2964" i="1"/>
  <c r="BC2963" i="1"/>
  <c r="BE2963" i="1" s="1"/>
  <c r="AP2963" i="1"/>
  <c r="AQ2963" i="1" s="1"/>
  <c r="AN2963" i="1"/>
  <c r="AO2963" i="1" s="1"/>
  <c r="AG2963" i="1"/>
  <c r="AF2963" i="1"/>
  <c r="U2963" i="1"/>
  <c r="T2963" i="1"/>
  <c r="S2963" i="1"/>
  <c r="BC2962" i="1"/>
  <c r="AP2962" i="1"/>
  <c r="AQ2962" i="1" s="1"/>
  <c r="AN2962" i="1"/>
  <c r="AO2962" i="1" s="1"/>
  <c r="AG2962" i="1"/>
  <c r="AF2962" i="1"/>
  <c r="U2962" i="1"/>
  <c r="T2962" i="1"/>
  <c r="S2962" i="1"/>
  <c r="BC2961" i="1"/>
  <c r="BE2961" i="1" s="1"/>
  <c r="AP2961" i="1"/>
  <c r="AQ2961" i="1" s="1"/>
  <c r="AN2961" i="1"/>
  <c r="AO2961" i="1" s="1"/>
  <c r="AG2961" i="1"/>
  <c r="AF2961" i="1"/>
  <c r="U2961" i="1"/>
  <c r="T2961" i="1"/>
  <c r="S2961" i="1"/>
  <c r="AM2961" i="1" s="1"/>
  <c r="BC2960" i="1"/>
  <c r="BE2960" i="1" s="1"/>
  <c r="AP2960" i="1"/>
  <c r="AQ2960" i="1" s="1"/>
  <c r="AN2960" i="1"/>
  <c r="AO2960" i="1" s="1"/>
  <c r="AG2960" i="1"/>
  <c r="AF2960" i="1"/>
  <c r="U2960" i="1"/>
  <c r="T2960" i="1"/>
  <c r="S2960" i="1"/>
  <c r="BC2959" i="1"/>
  <c r="BE2959" i="1" s="1"/>
  <c r="AP2959" i="1"/>
  <c r="AQ2959" i="1" s="1"/>
  <c r="AN2959" i="1"/>
  <c r="AO2959" i="1" s="1"/>
  <c r="AG2959" i="1"/>
  <c r="AF2959" i="1"/>
  <c r="U2959" i="1"/>
  <c r="T2959" i="1"/>
  <c r="S2959" i="1"/>
  <c r="BC2958" i="1"/>
  <c r="AP2958" i="1"/>
  <c r="AQ2958" i="1" s="1"/>
  <c r="AN2958" i="1"/>
  <c r="AO2958" i="1" s="1"/>
  <c r="AG2958" i="1"/>
  <c r="AF2958" i="1"/>
  <c r="U2958" i="1"/>
  <c r="T2958" i="1"/>
  <c r="S2958" i="1"/>
  <c r="BC2957" i="1"/>
  <c r="BE2957" i="1" s="1"/>
  <c r="AP2957" i="1"/>
  <c r="AQ2957" i="1" s="1"/>
  <c r="AN2957" i="1"/>
  <c r="AO2957" i="1" s="1"/>
  <c r="AG2957" i="1"/>
  <c r="AF2957" i="1"/>
  <c r="U2957" i="1"/>
  <c r="T2957" i="1"/>
  <c r="S2957" i="1"/>
  <c r="BC2956" i="1"/>
  <c r="AP2956" i="1"/>
  <c r="AQ2956" i="1" s="1"/>
  <c r="AN2956" i="1"/>
  <c r="AO2956" i="1" s="1"/>
  <c r="AR2956" i="1" s="1"/>
  <c r="AG2956" i="1"/>
  <c r="AF2956" i="1"/>
  <c r="U2956" i="1"/>
  <c r="T2956" i="1"/>
  <c r="S2956" i="1"/>
  <c r="BC2955" i="1"/>
  <c r="BE2955" i="1" s="1"/>
  <c r="AP2955" i="1"/>
  <c r="AQ2955" i="1" s="1"/>
  <c r="AN2955" i="1"/>
  <c r="AO2955" i="1" s="1"/>
  <c r="AG2955" i="1"/>
  <c r="AF2955" i="1"/>
  <c r="U2955" i="1"/>
  <c r="T2955" i="1"/>
  <c r="S2955" i="1"/>
  <c r="AM2955" i="1" s="1"/>
  <c r="BC2954" i="1"/>
  <c r="AP2954" i="1"/>
  <c r="AQ2954" i="1" s="1"/>
  <c r="AN2954" i="1"/>
  <c r="AO2954" i="1" s="1"/>
  <c r="AG2954" i="1"/>
  <c r="AF2954" i="1"/>
  <c r="U2954" i="1"/>
  <c r="T2954" i="1"/>
  <c r="S2954" i="1"/>
  <c r="BC2953" i="1"/>
  <c r="BE2953" i="1" s="1"/>
  <c r="AP2953" i="1"/>
  <c r="AQ2953" i="1" s="1"/>
  <c r="AN2953" i="1"/>
  <c r="AO2953" i="1" s="1"/>
  <c r="AG2953" i="1"/>
  <c r="AF2953" i="1"/>
  <c r="U2953" i="1"/>
  <c r="T2953" i="1"/>
  <c r="S2953" i="1"/>
  <c r="BC2952" i="1"/>
  <c r="BE2952" i="1" s="1"/>
  <c r="AP2952" i="1"/>
  <c r="AQ2952" i="1" s="1"/>
  <c r="AN2952" i="1"/>
  <c r="AO2952" i="1" s="1"/>
  <c r="AG2952" i="1"/>
  <c r="AF2952" i="1"/>
  <c r="U2952" i="1"/>
  <c r="T2952" i="1"/>
  <c r="S2952" i="1"/>
  <c r="AM2952" i="1" s="1"/>
  <c r="BC2951" i="1"/>
  <c r="BE2951" i="1" s="1"/>
  <c r="AP2951" i="1"/>
  <c r="AQ2951" i="1" s="1"/>
  <c r="AN2951" i="1"/>
  <c r="AO2951" i="1" s="1"/>
  <c r="AG2951" i="1"/>
  <c r="AF2951" i="1"/>
  <c r="U2951" i="1"/>
  <c r="T2951" i="1"/>
  <c r="S2951" i="1"/>
  <c r="BC2950" i="1"/>
  <c r="AP2950" i="1"/>
  <c r="AQ2950" i="1" s="1"/>
  <c r="AN2950" i="1"/>
  <c r="AO2950" i="1" s="1"/>
  <c r="AR2950" i="1" s="1"/>
  <c r="AG2950" i="1"/>
  <c r="AF2950" i="1"/>
  <c r="U2950" i="1"/>
  <c r="T2950" i="1"/>
  <c r="S2950" i="1"/>
  <c r="BC2949" i="1"/>
  <c r="BE2949" i="1" s="1"/>
  <c r="AP2949" i="1"/>
  <c r="AQ2949" i="1" s="1"/>
  <c r="AN2949" i="1"/>
  <c r="AO2949" i="1" s="1"/>
  <c r="AG2949" i="1"/>
  <c r="AF2949" i="1"/>
  <c r="U2949" i="1"/>
  <c r="T2949" i="1"/>
  <c r="S2949" i="1"/>
  <c r="BC2948" i="1"/>
  <c r="BE2948" i="1" s="1"/>
  <c r="AP2948" i="1"/>
  <c r="AQ2948" i="1" s="1"/>
  <c r="AN2948" i="1"/>
  <c r="AO2948" i="1" s="1"/>
  <c r="AR2948" i="1" s="1"/>
  <c r="AG2948" i="1"/>
  <c r="AF2948" i="1"/>
  <c r="U2948" i="1"/>
  <c r="T2948" i="1"/>
  <c r="S2948" i="1"/>
  <c r="BC2947" i="1"/>
  <c r="BE2947" i="1" s="1"/>
  <c r="AP2947" i="1"/>
  <c r="AQ2947" i="1" s="1"/>
  <c r="AN2947" i="1"/>
  <c r="AO2947" i="1" s="1"/>
  <c r="AG2947" i="1"/>
  <c r="AF2947" i="1"/>
  <c r="U2947" i="1"/>
  <c r="T2947" i="1"/>
  <c r="S2947" i="1"/>
  <c r="BC2946" i="1"/>
  <c r="AP2946" i="1"/>
  <c r="AQ2946" i="1" s="1"/>
  <c r="AN2946" i="1"/>
  <c r="AO2946" i="1" s="1"/>
  <c r="AG2946" i="1"/>
  <c r="AF2946" i="1"/>
  <c r="U2946" i="1"/>
  <c r="T2946" i="1"/>
  <c r="S2946" i="1"/>
  <c r="AM2946" i="1" s="1"/>
  <c r="BC2945" i="1"/>
  <c r="BE2945" i="1" s="1"/>
  <c r="AP2945" i="1"/>
  <c r="AQ2945" i="1" s="1"/>
  <c r="AN2945" i="1"/>
  <c r="AO2945" i="1" s="1"/>
  <c r="AG2945" i="1"/>
  <c r="AF2945" i="1"/>
  <c r="U2945" i="1"/>
  <c r="T2945" i="1"/>
  <c r="S2945" i="1"/>
  <c r="BC2944" i="1"/>
  <c r="BE2944" i="1" s="1"/>
  <c r="AP2944" i="1"/>
  <c r="AQ2944" i="1" s="1"/>
  <c r="AN2944" i="1"/>
  <c r="AO2944" i="1" s="1"/>
  <c r="AG2944" i="1"/>
  <c r="AF2944" i="1"/>
  <c r="U2944" i="1"/>
  <c r="T2944" i="1"/>
  <c r="S2944" i="1"/>
  <c r="BC2943" i="1"/>
  <c r="BE2943" i="1" s="1"/>
  <c r="AP2943" i="1"/>
  <c r="AQ2943" i="1" s="1"/>
  <c r="AN2943" i="1"/>
  <c r="AO2943" i="1" s="1"/>
  <c r="AG2943" i="1"/>
  <c r="AF2943" i="1"/>
  <c r="U2943" i="1"/>
  <c r="T2943" i="1"/>
  <c r="S2943" i="1"/>
  <c r="BC2942" i="1"/>
  <c r="AP2942" i="1"/>
  <c r="AQ2942" i="1" s="1"/>
  <c r="AN2942" i="1"/>
  <c r="AO2942" i="1" s="1"/>
  <c r="AR2942" i="1" s="1"/>
  <c r="AG2942" i="1"/>
  <c r="AF2942" i="1"/>
  <c r="U2942" i="1"/>
  <c r="T2942" i="1"/>
  <c r="S2942" i="1"/>
  <c r="BC2941" i="1"/>
  <c r="BE2941" i="1" s="1"/>
  <c r="AP2941" i="1"/>
  <c r="AQ2941" i="1" s="1"/>
  <c r="AN2941" i="1"/>
  <c r="AO2941" i="1" s="1"/>
  <c r="AG2941" i="1"/>
  <c r="AF2941" i="1"/>
  <c r="U2941" i="1"/>
  <c r="T2941" i="1"/>
  <c r="S2941" i="1"/>
  <c r="BC2940" i="1"/>
  <c r="AP2940" i="1"/>
  <c r="AQ2940" i="1" s="1"/>
  <c r="AN2940" i="1"/>
  <c r="AO2940" i="1" s="1"/>
  <c r="AG2940" i="1"/>
  <c r="AF2940" i="1"/>
  <c r="U2940" i="1"/>
  <c r="T2940" i="1"/>
  <c r="S2940" i="1"/>
  <c r="BC2939" i="1"/>
  <c r="BE2939" i="1" s="1"/>
  <c r="AP2939" i="1"/>
  <c r="AQ2939" i="1" s="1"/>
  <c r="AN2939" i="1"/>
  <c r="AO2939" i="1" s="1"/>
  <c r="AG2939" i="1"/>
  <c r="AF2939" i="1"/>
  <c r="U2939" i="1"/>
  <c r="T2939" i="1"/>
  <c r="S2939" i="1"/>
  <c r="BC2938" i="1"/>
  <c r="AP2938" i="1"/>
  <c r="AQ2938" i="1" s="1"/>
  <c r="AN2938" i="1"/>
  <c r="AO2938" i="1" s="1"/>
  <c r="AG2938" i="1"/>
  <c r="AF2938" i="1"/>
  <c r="U2938" i="1"/>
  <c r="T2938" i="1"/>
  <c r="S2938" i="1"/>
  <c r="BC2937" i="1"/>
  <c r="BE2937" i="1" s="1"/>
  <c r="AP2937" i="1"/>
  <c r="AQ2937" i="1" s="1"/>
  <c r="AN2937" i="1"/>
  <c r="AO2937" i="1" s="1"/>
  <c r="AG2937" i="1"/>
  <c r="AF2937" i="1"/>
  <c r="U2937" i="1"/>
  <c r="T2937" i="1"/>
  <c r="S2937" i="1"/>
  <c r="AM2937" i="1" s="1"/>
  <c r="BC2936" i="1"/>
  <c r="BE2936" i="1" s="1"/>
  <c r="AP2936" i="1"/>
  <c r="AQ2936" i="1" s="1"/>
  <c r="AN2936" i="1"/>
  <c r="AO2936" i="1" s="1"/>
  <c r="AG2936" i="1"/>
  <c r="AF2936" i="1"/>
  <c r="U2936" i="1"/>
  <c r="T2936" i="1"/>
  <c r="S2936" i="1"/>
  <c r="BC2935" i="1"/>
  <c r="BE2935" i="1" s="1"/>
  <c r="AP2935" i="1"/>
  <c r="AQ2935" i="1" s="1"/>
  <c r="AN2935" i="1"/>
  <c r="AO2935" i="1" s="1"/>
  <c r="AG2935" i="1"/>
  <c r="AF2935" i="1"/>
  <c r="U2935" i="1"/>
  <c r="T2935" i="1"/>
  <c r="S2935" i="1"/>
  <c r="BC2934" i="1"/>
  <c r="AP2934" i="1"/>
  <c r="AQ2934" i="1" s="1"/>
  <c r="AN2934" i="1"/>
  <c r="AO2934" i="1" s="1"/>
  <c r="AG2934" i="1"/>
  <c r="AF2934" i="1"/>
  <c r="U2934" i="1"/>
  <c r="T2934" i="1"/>
  <c r="S2934" i="1"/>
  <c r="BC2933" i="1"/>
  <c r="BE2933" i="1" s="1"/>
  <c r="AP2933" i="1"/>
  <c r="AQ2933" i="1" s="1"/>
  <c r="AN2933" i="1"/>
  <c r="AO2933" i="1" s="1"/>
  <c r="AG2933" i="1"/>
  <c r="AF2933" i="1"/>
  <c r="U2933" i="1"/>
  <c r="T2933" i="1"/>
  <c r="S2933" i="1"/>
  <c r="BC2932" i="1"/>
  <c r="BE2932" i="1" s="1"/>
  <c r="AP2932" i="1"/>
  <c r="AQ2932" i="1" s="1"/>
  <c r="AN2932" i="1"/>
  <c r="AO2932" i="1" s="1"/>
  <c r="AR2932" i="1" s="1"/>
  <c r="AG2932" i="1"/>
  <c r="AF2932" i="1"/>
  <c r="U2932" i="1"/>
  <c r="T2932" i="1"/>
  <c r="S2932" i="1"/>
  <c r="BC2931" i="1"/>
  <c r="BE2931" i="1" s="1"/>
  <c r="AP2931" i="1"/>
  <c r="AQ2931" i="1" s="1"/>
  <c r="AN2931" i="1"/>
  <c r="AO2931" i="1" s="1"/>
  <c r="AG2931" i="1"/>
  <c r="AF2931" i="1"/>
  <c r="U2931" i="1"/>
  <c r="T2931" i="1"/>
  <c r="S2931" i="1"/>
  <c r="AM2931" i="1" s="1"/>
  <c r="BC2930" i="1"/>
  <c r="AP2930" i="1"/>
  <c r="AQ2930" i="1" s="1"/>
  <c r="AN2930" i="1"/>
  <c r="AO2930" i="1" s="1"/>
  <c r="AG2930" i="1"/>
  <c r="AF2930" i="1"/>
  <c r="U2930" i="1"/>
  <c r="T2930" i="1"/>
  <c r="S2930" i="1"/>
  <c r="BC2929" i="1"/>
  <c r="BE2929" i="1" s="1"/>
  <c r="AP2929" i="1"/>
  <c r="AQ2929" i="1" s="1"/>
  <c r="AN2929" i="1"/>
  <c r="AO2929" i="1" s="1"/>
  <c r="AG2929" i="1"/>
  <c r="AF2929" i="1"/>
  <c r="U2929" i="1"/>
  <c r="T2929" i="1"/>
  <c r="S2929" i="1"/>
  <c r="BC2928" i="1"/>
  <c r="BE2928" i="1" s="1"/>
  <c r="AP2928" i="1"/>
  <c r="AQ2928" i="1" s="1"/>
  <c r="AN2928" i="1"/>
  <c r="AO2928" i="1" s="1"/>
  <c r="AG2928" i="1"/>
  <c r="AF2928" i="1"/>
  <c r="U2928" i="1"/>
  <c r="T2928" i="1"/>
  <c r="S2928" i="1"/>
  <c r="AM2928" i="1" s="1"/>
  <c r="BC2927" i="1"/>
  <c r="BE2927" i="1" s="1"/>
  <c r="AP2927" i="1"/>
  <c r="AQ2927" i="1" s="1"/>
  <c r="AN2927" i="1"/>
  <c r="AO2927" i="1" s="1"/>
  <c r="AG2927" i="1"/>
  <c r="AF2927" i="1"/>
  <c r="U2927" i="1"/>
  <c r="T2927" i="1"/>
  <c r="S2927" i="1"/>
  <c r="BC2926" i="1"/>
  <c r="AP2926" i="1"/>
  <c r="AQ2926" i="1" s="1"/>
  <c r="AN2926" i="1"/>
  <c r="AO2926" i="1" s="1"/>
  <c r="AR2926" i="1" s="1"/>
  <c r="AG2926" i="1"/>
  <c r="AF2926" i="1"/>
  <c r="U2926" i="1"/>
  <c r="T2926" i="1"/>
  <c r="S2926" i="1"/>
  <c r="BC2925" i="1"/>
  <c r="BE2925" i="1" s="1"/>
  <c r="AP2925" i="1"/>
  <c r="AQ2925" i="1" s="1"/>
  <c r="AN2925" i="1"/>
  <c r="AO2925" i="1" s="1"/>
  <c r="AG2925" i="1"/>
  <c r="AF2925" i="1"/>
  <c r="U2925" i="1"/>
  <c r="T2925" i="1"/>
  <c r="S2925" i="1"/>
  <c r="BC2924" i="1"/>
  <c r="AP2924" i="1"/>
  <c r="AQ2924" i="1" s="1"/>
  <c r="AN2924" i="1"/>
  <c r="AO2924" i="1" s="1"/>
  <c r="AR2924" i="1" s="1"/>
  <c r="AG2924" i="1"/>
  <c r="AF2924" i="1"/>
  <c r="U2924" i="1"/>
  <c r="T2924" i="1"/>
  <c r="S2924" i="1"/>
  <c r="BC2923" i="1"/>
  <c r="BE2923" i="1" s="1"/>
  <c r="AP2923" i="1"/>
  <c r="AQ2923" i="1" s="1"/>
  <c r="AN2923" i="1"/>
  <c r="AO2923" i="1" s="1"/>
  <c r="AG2923" i="1"/>
  <c r="AF2923" i="1"/>
  <c r="U2923" i="1"/>
  <c r="T2923" i="1"/>
  <c r="S2923" i="1"/>
  <c r="BC2922" i="1"/>
  <c r="AP2922" i="1"/>
  <c r="AQ2922" i="1" s="1"/>
  <c r="AN2922" i="1"/>
  <c r="AO2922" i="1" s="1"/>
  <c r="AG2922" i="1"/>
  <c r="AF2922" i="1"/>
  <c r="U2922" i="1"/>
  <c r="T2922" i="1"/>
  <c r="S2922" i="1"/>
  <c r="AM2922" i="1" s="1"/>
  <c r="BC2921" i="1"/>
  <c r="BE2921" i="1" s="1"/>
  <c r="AP2921" i="1"/>
  <c r="AQ2921" i="1" s="1"/>
  <c r="AN2921" i="1"/>
  <c r="AO2921" i="1" s="1"/>
  <c r="AG2921" i="1"/>
  <c r="AF2921" i="1"/>
  <c r="U2921" i="1"/>
  <c r="T2921" i="1"/>
  <c r="S2921" i="1"/>
  <c r="BC2920" i="1"/>
  <c r="BE2920" i="1" s="1"/>
  <c r="AP2920" i="1"/>
  <c r="AQ2920" i="1" s="1"/>
  <c r="AN2920" i="1"/>
  <c r="AO2920" i="1" s="1"/>
  <c r="AG2920" i="1"/>
  <c r="AF2920" i="1"/>
  <c r="U2920" i="1"/>
  <c r="T2920" i="1"/>
  <c r="S2920" i="1"/>
  <c r="BC2919" i="1"/>
  <c r="BE2919" i="1" s="1"/>
  <c r="AP2919" i="1"/>
  <c r="AQ2919" i="1" s="1"/>
  <c r="AN2919" i="1"/>
  <c r="AO2919" i="1" s="1"/>
  <c r="AG2919" i="1"/>
  <c r="AF2919" i="1"/>
  <c r="U2919" i="1"/>
  <c r="T2919" i="1"/>
  <c r="S2919" i="1"/>
  <c r="BC2918" i="1"/>
  <c r="AP2918" i="1"/>
  <c r="AQ2918" i="1" s="1"/>
  <c r="AN2918" i="1"/>
  <c r="AO2918" i="1" s="1"/>
  <c r="AR2918" i="1" s="1"/>
  <c r="AG2918" i="1"/>
  <c r="AF2918" i="1"/>
  <c r="U2918" i="1"/>
  <c r="T2918" i="1"/>
  <c r="S2918" i="1"/>
  <c r="BC2917" i="1"/>
  <c r="BE2917" i="1" s="1"/>
  <c r="AP2917" i="1"/>
  <c r="AQ2917" i="1" s="1"/>
  <c r="AN2917" i="1"/>
  <c r="AO2917" i="1" s="1"/>
  <c r="AG2917" i="1"/>
  <c r="AF2917" i="1"/>
  <c r="U2917" i="1"/>
  <c r="T2917" i="1"/>
  <c r="S2917" i="1"/>
  <c r="BC2916" i="1"/>
  <c r="BE2916" i="1" s="1"/>
  <c r="AP2916" i="1"/>
  <c r="AQ2916" i="1" s="1"/>
  <c r="AN2916" i="1"/>
  <c r="AO2916" i="1" s="1"/>
  <c r="AG2916" i="1"/>
  <c r="AF2916" i="1"/>
  <c r="U2916" i="1"/>
  <c r="T2916" i="1"/>
  <c r="S2916" i="1"/>
  <c r="BC2915" i="1"/>
  <c r="BE2915" i="1" s="1"/>
  <c r="AP2915" i="1"/>
  <c r="AQ2915" i="1" s="1"/>
  <c r="AN2915" i="1"/>
  <c r="AO2915" i="1" s="1"/>
  <c r="AG2915" i="1"/>
  <c r="AF2915" i="1"/>
  <c r="U2915" i="1"/>
  <c r="T2915" i="1"/>
  <c r="S2915" i="1"/>
  <c r="BC2914" i="1"/>
  <c r="AP2914" i="1"/>
  <c r="AQ2914" i="1" s="1"/>
  <c r="AN2914" i="1"/>
  <c r="AO2914" i="1" s="1"/>
  <c r="AG2914" i="1"/>
  <c r="AF2914" i="1"/>
  <c r="U2914" i="1"/>
  <c r="T2914" i="1"/>
  <c r="S2914" i="1"/>
  <c r="BC2913" i="1"/>
  <c r="BE2913" i="1" s="1"/>
  <c r="AP2913" i="1"/>
  <c r="AQ2913" i="1" s="1"/>
  <c r="AN2913" i="1"/>
  <c r="AO2913" i="1" s="1"/>
  <c r="AG2913" i="1"/>
  <c r="AF2913" i="1"/>
  <c r="U2913" i="1"/>
  <c r="T2913" i="1"/>
  <c r="S2913" i="1"/>
  <c r="AM2913" i="1" s="1"/>
  <c r="BC2912" i="1"/>
  <c r="BE2912" i="1" s="1"/>
  <c r="AP2912" i="1"/>
  <c r="AQ2912" i="1" s="1"/>
  <c r="AN2912" i="1"/>
  <c r="AO2912" i="1" s="1"/>
  <c r="AG2912" i="1"/>
  <c r="AF2912" i="1"/>
  <c r="U2912" i="1"/>
  <c r="T2912" i="1"/>
  <c r="S2912" i="1"/>
  <c r="BC2911" i="1"/>
  <c r="BE2911" i="1" s="1"/>
  <c r="AP2911" i="1"/>
  <c r="AQ2911" i="1" s="1"/>
  <c r="AN2911" i="1"/>
  <c r="AO2911" i="1" s="1"/>
  <c r="AG2911" i="1"/>
  <c r="AF2911" i="1"/>
  <c r="U2911" i="1"/>
  <c r="T2911" i="1"/>
  <c r="S2911" i="1"/>
  <c r="BC2910" i="1"/>
  <c r="AP2910" i="1"/>
  <c r="AQ2910" i="1" s="1"/>
  <c r="AN2910" i="1"/>
  <c r="AO2910" i="1" s="1"/>
  <c r="AG2910" i="1"/>
  <c r="AF2910" i="1"/>
  <c r="U2910" i="1"/>
  <c r="T2910" i="1"/>
  <c r="S2910" i="1"/>
  <c r="BC2909" i="1"/>
  <c r="BE2909" i="1" s="1"/>
  <c r="AP2909" i="1"/>
  <c r="AQ2909" i="1" s="1"/>
  <c r="AN2909" i="1"/>
  <c r="AO2909" i="1" s="1"/>
  <c r="AG2909" i="1"/>
  <c r="AF2909" i="1"/>
  <c r="U2909" i="1"/>
  <c r="T2909" i="1"/>
  <c r="S2909" i="1"/>
  <c r="BC2908" i="1"/>
  <c r="AP2908" i="1"/>
  <c r="AQ2908" i="1" s="1"/>
  <c r="AN2908" i="1"/>
  <c r="AO2908" i="1" s="1"/>
  <c r="AR2908" i="1" s="1"/>
  <c r="AG2908" i="1"/>
  <c r="AF2908" i="1"/>
  <c r="U2908" i="1"/>
  <c r="T2908" i="1"/>
  <c r="S2908" i="1"/>
  <c r="BC2907" i="1"/>
  <c r="BE2907" i="1" s="1"/>
  <c r="AP2907" i="1"/>
  <c r="AQ2907" i="1" s="1"/>
  <c r="AN2907" i="1"/>
  <c r="AO2907" i="1" s="1"/>
  <c r="AG2907" i="1"/>
  <c r="AF2907" i="1"/>
  <c r="U2907" i="1"/>
  <c r="T2907" i="1"/>
  <c r="S2907" i="1"/>
  <c r="AM2907" i="1" s="1"/>
  <c r="BC2906" i="1"/>
  <c r="AP2906" i="1"/>
  <c r="AQ2906" i="1" s="1"/>
  <c r="AN2906" i="1"/>
  <c r="AO2906" i="1" s="1"/>
  <c r="AG2906" i="1"/>
  <c r="AF2906" i="1"/>
  <c r="U2906" i="1"/>
  <c r="T2906" i="1"/>
  <c r="S2906" i="1"/>
  <c r="BC2905" i="1"/>
  <c r="BE2905" i="1" s="1"/>
  <c r="AP2905" i="1"/>
  <c r="AQ2905" i="1" s="1"/>
  <c r="AN2905" i="1"/>
  <c r="AO2905" i="1" s="1"/>
  <c r="AG2905" i="1"/>
  <c r="AF2905" i="1"/>
  <c r="U2905" i="1"/>
  <c r="T2905" i="1"/>
  <c r="S2905" i="1"/>
  <c r="BC2904" i="1"/>
  <c r="BE2904" i="1" s="1"/>
  <c r="AP2904" i="1"/>
  <c r="AQ2904" i="1" s="1"/>
  <c r="AN2904" i="1"/>
  <c r="AO2904" i="1" s="1"/>
  <c r="AG2904" i="1"/>
  <c r="AF2904" i="1"/>
  <c r="U2904" i="1"/>
  <c r="T2904" i="1"/>
  <c r="S2904" i="1"/>
  <c r="AM2904" i="1" s="1"/>
  <c r="BC2903" i="1"/>
  <c r="BE2903" i="1" s="1"/>
  <c r="AP2903" i="1"/>
  <c r="AQ2903" i="1" s="1"/>
  <c r="AN2903" i="1"/>
  <c r="AO2903" i="1" s="1"/>
  <c r="AG2903" i="1"/>
  <c r="AF2903" i="1"/>
  <c r="U2903" i="1"/>
  <c r="T2903" i="1"/>
  <c r="S2903" i="1"/>
  <c r="BC2902" i="1"/>
  <c r="AP2902" i="1"/>
  <c r="AQ2902" i="1" s="1"/>
  <c r="AN2902" i="1"/>
  <c r="AO2902" i="1" s="1"/>
  <c r="AR2902" i="1" s="1"/>
  <c r="AG2902" i="1"/>
  <c r="AF2902" i="1"/>
  <c r="U2902" i="1"/>
  <c r="T2902" i="1"/>
  <c r="S2902" i="1"/>
  <c r="BC2901" i="1"/>
  <c r="BE2901" i="1" s="1"/>
  <c r="AP2901" i="1"/>
  <c r="AQ2901" i="1" s="1"/>
  <c r="AN2901" i="1"/>
  <c r="AO2901" i="1" s="1"/>
  <c r="AG2901" i="1"/>
  <c r="AF2901" i="1"/>
  <c r="U2901" i="1"/>
  <c r="T2901" i="1"/>
  <c r="S2901" i="1"/>
  <c r="BC2900" i="1"/>
  <c r="BE2900" i="1" s="1"/>
  <c r="AP2900" i="1"/>
  <c r="AQ2900" i="1" s="1"/>
  <c r="AN2900" i="1"/>
  <c r="AO2900" i="1" s="1"/>
  <c r="AR2900" i="1" s="1"/>
  <c r="AG2900" i="1"/>
  <c r="AF2900" i="1"/>
  <c r="U2900" i="1"/>
  <c r="T2900" i="1"/>
  <c r="S2900" i="1"/>
  <c r="BC2899" i="1"/>
  <c r="BE2899" i="1" s="1"/>
  <c r="AP2899" i="1"/>
  <c r="AQ2899" i="1" s="1"/>
  <c r="AN2899" i="1"/>
  <c r="AO2899" i="1" s="1"/>
  <c r="AG2899" i="1"/>
  <c r="AF2899" i="1"/>
  <c r="U2899" i="1"/>
  <c r="T2899" i="1"/>
  <c r="S2899" i="1"/>
  <c r="BC2898" i="1"/>
  <c r="AP2898" i="1"/>
  <c r="AQ2898" i="1" s="1"/>
  <c r="AN2898" i="1"/>
  <c r="AO2898" i="1" s="1"/>
  <c r="AG2898" i="1"/>
  <c r="AF2898" i="1"/>
  <c r="U2898" i="1"/>
  <c r="T2898" i="1"/>
  <c r="S2898" i="1"/>
  <c r="AM2898" i="1" s="1"/>
  <c r="BC2897" i="1"/>
  <c r="BE2897" i="1" s="1"/>
  <c r="AP2897" i="1"/>
  <c r="AQ2897" i="1" s="1"/>
  <c r="AN2897" i="1"/>
  <c r="AO2897" i="1" s="1"/>
  <c r="AG2897" i="1"/>
  <c r="AF2897" i="1"/>
  <c r="U2897" i="1"/>
  <c r="T2897" i="1"/>
  <c r="S2897" i="1"/>
  <c r="BC2896" i="1"/>
  <c r="BE2896" i="1" s="1"/>
  <c r="AP2896" i="1"/>
  <c r="AQ2896" i="1" s="1"/>
  <c r="AN2896" i="1"/>
  <c r="AO2896" i="1" s="1"/>
  <c r="AG2896" i="1"/>
  <c r="AF2896" i="1"/>
  <c r="U2896" i="1"/>
  <c r="T2896" i="1"/>
  <c r="S2896" i="1"/>
  <c r="BC2895" i="1"/>
  <c r="BE2895" i="1" s="1"/>
  <c r="AP2895" i="1"/>
  <c r="AQ2895" i="1" s="1"/>
  <c r="AN2895" i="1"/>
  <c r="AO2895" i="1" s="1"/>
  <c r="AG2895" i="1"/>
  <c r="AF2895" i="1"/>
  <c r="U2895" i="1"/>
  <c r="T2895" i="1"/>
  <c r="S2895" i="1"/>
  <c r="BC2894" i="1"/>
  <c r="AP2894" i="1"/>
  <c r="AQ2894" i="1" s="1"/>
  <c r="AN2894" i="1"/>
  <c r="AO2894" i="1" s="1"/>
  <c r="AR2894" i="1" s="1"/>
  <c r="AG2894" i="1"/>
  <c r="AF2894" i="1"/>
  <c r="U2894" i="1"/>
  <c r="T2894" i="1"/>
  <c r="S2894" i="1"/>
  <c r="BC2893" i="1"/>
  <c r="AP2893" i="1"/>
  <c r="AQ2893" i="1" s="1"/>
  <c r="AN2893" i="1"/>
  <c r="AO2893" i="1" s="1"/>
  <c r="AG2893" i="1"/>
  <c r="AF2893" i="1"/>
  <c r="U2893" i="1"/>
  <c r="T2893" i="1"/>
  <c r="V2893" i="1" s="1"/>
  <c r="S2893" i="1"/>
  <c r="BC2892" i="1"/>
  <c r="AP2892" i="1"/>
  <c r="AQ2892" i="1" s="1"/>
  <c r="AN2892" i="1"/>
  <c r="AO2892" i="1" s="1"/>
  <c r="AG2892" i="1"/>
  <c r="AF2892" i="1"/>
  <c r="U2892" i="1"/>
  <c r="T2892" i="1"/>
  <c r="V2892" i="1" s="1"/>
  <c r="S2892" i="1"/>
  <c r="BC2891" i="1"/>
  <c r="BE2891" i="1" s="1"/>
  <c r="AP2891" i="1"/>
  <c r="AQ2891" i="1" s="1"/>
  <c r="AN2891" i="1"/>
  <c r="AO2891" i="1" s="1"/>
  <c r="AG2891" i="1"/>
  <c r="AF2891" i="1"/>
  <c r="U2891" i="1"/>
  <c r="T2891" i="1"/>
  <c r="S2891" i="1"/>
  <c r="BC2890" i="1"/>
  <c r="AP2890" i="1"/>
  <c r="AQ2890" i="1" s="1"/>
  <c r="AN2890" i="1"/>
  <c r="AO2890" i="1" s="1"/>
  <c r="AR2890" i="1" s="1"/>
  <c r="AG2890" i="1"/>
  <c r="AF2890" i="1"/>
  <c r="U2890" i="1"/>
  <c r="T2890" i="1"/>
  <c r="V2890" i="1" s="1"/>
  <c r="AS2890" i="1" s="1"/>
  <c r="S2890" i="1"/>
  <c r="BC2889" i="1"/>
  <c r="AP2889" i="1"/>
  <c r="AQ2889" i="1" s="1"/>
  <c r="AN2889" i="1"/>
  <c r="AO2889" i="1" s="1"/>
  <c r="AG2889" i="1"/>
  <c r="AF2889" i="1"/>
  <c r="U2889" i="1"/>
  <c r="T2889" i="1"/>
  <c r="S2889" i="1"/>
  <c r="BC2888" i="1"/>
  <c r="BE2888" i="1" s="1"/>
  <c r="AP2888" i="1"/>
  <c r="AQ2888" i="1" s="1"/>
  <c r="AN2888" i="1"/>
  <c r="AO2888" i="1" s="1"/>
  <c r="AG2888" i="1"/>
  <c r="AF2888" i="1"/>
  <c r="U2888" i="1"/>
  <c r="T2888" i="1"/>
  <c r="S2888" i="1"/>
  <c r="BC2887" i="1"/>
  <c r="BE2887" i="1" s="1"/>
  <c r="AP2887" i="1"/>
  <c r="AQ2887" i="1" s="1"/>
  <c r="AN2887" i="1"/>
  <c r="AO2887" i="1" s="1"/>
  <c r="AG2887" i="1"/>
  <c r="AF2887" i="1"/>
  <c r="U2887" i="1"/>
  <c r="T2887" i="1"/>
  <c r="V2887" i="1" s="1"/>
  <c r="S2887" i="1"/>
  <c r="BC2886" i="1"/>
  <c r="AP2886" i="1"/>
  <c r="AQ2886" i="1" s="1"/>
  <c r="AN2886" i="1"/>
  <c r="AO2886" i="1" s="1"/>
  <c r="AG2886" i="1"/>
  <c r="AF2886" i="1"/>
  <c r="U2886" i="1"/>
  <c r="T2886" i="1"/>
  <c r="S2886" i="1"/>
  <c r="BC2885" i="1"/>
  <c r="BE2885" i="1" s="1"/>
  <c r="AP2885" i="1"/>
  <c r="AQ2885" i="1" s="1"/>
  <c r="AN2885" i="1"/>
  <c r="AO2885" i="1" s="1"/>
  <c r="AG2885" i="1"/>
  <c r="AF2885" i="1"/>
  <c r="U2885" i="1"/>
  <c r="T2885" i="1"/>
  <c r="S2885" i="1"/>
  <c r="BC2884" i="1"/>
  <c r="AP2884" i="1"/>
  <c r="AQ2884" i="1" s="1"/>
  <c r="AN2884" i="1"/>
  <c r="AO2884" i="1" s="1"/>
  <c r="AG2884" i="1"/>
  <c r="AF2884" i="1"/>
  <c r="U2884" i="1"/>
  <c r="T2884" i="1"/>
  <c r="S2884" i="1"/>
  <c r="BC2883" i="1"/>
  <c r="BE2883" i="1" s="1"/>
  <c r="AP2883" i="1"/>
  <c r="AQ2883" i="1" s="1"/>
  <c r="AN2883" i="1"/>
  <c r="AO2883" i="1" s="1"/>
  <c r="AG2883" i="1"/>
  <c r="AF2883" i="1"/>
  <c r="U2883" i="1"/>
  <c r="T2883" i="1"/>
  <c r="S2883" i="1"/>
  <c r="BC2882" i="1"/>
  <c r="AP2882" i="1"/>
  <c r="AQ2882" i="1" s="1"/>
  <c r="AN2882" i="1"/>
  <c r="AO2882" i="1" s="1"/>
  <c r="AR2882" i="1" s="1"/>
  <c r="AG2882" i="1"/>
  <c r="AF2882" i="1"/>
  <c r="U2882" i="1"/>
  <c r="T2882" i="1"/>
  <c r="S2882" i="1"/>
  <c r="BC2881" i="1"/>
  <c r="BE2881" i="1" s="1"/>
  <c r="AP2881" i="1"/>
  <c r="AQ2881" i="1" s="1"/>
  <c r="AN2881" i="1"/>
  <c r="AO2881" i="1" s="1"/>
  <c r="AG2881" i="1"/>
  <c r="AF2881" i="1"/>
  <c r="U2881" i="1"/>
  <c r="T2881" i="1"/>
  <c r="S2881" i="1"/>
  <c r="BC2880" i="1"/>
  <c r="AP2880" i="1"/>
  <c r="AQ2880" i="1" s="1"/>
  <c r="AN2880" i="1"/>
  <c r="AO2880" i="1" s="1"/>
  <c r="AG2880" i="1"/>
  <c r="AF2880" i="1"/>
  <c r="U2880" i="1"/>
  <c r="T2880" i="1"/>
  <c r="S2880" i="1"/>
  <c r="AM2880" i="1" s="1"/>
  <c r="BC2879" i="1"/>
  <c r="BE2879" i="1" s="1"/>
  <c r="AP2879" i="1"/>
  <c r="AQ2879" i="1" s="1"/>
  <c r="AN2879" i="1"/>
  <c r="AO2879" i="1" s="1"/>
  <c r="AG2879" i="1"/>
  <c r="AF2879" i="1"/>
  <c r="U2879" i="1"/>
  <c r="T2879" i="1"/>
  <c r="S2879" i="1"/>
  <c r="BC2878" i="1"/>
  <c r="BE2878" i="1" s="1"/>
  <c r="AP2878" i="1"/>
  <c r="AQ2878" i="1" s="1"/>
  <c r="AN2878" i="1"/>
  <c r="AO2878" i="1" s="1"/>
  <c r="AG2878" i="1"/>
  <c r="AF2878" i="1"/>
  <c r="U2878" i="1"/>
  <c r="T2878" i="1"/>
  <c r="S2878" i="1"/>
  <c r="BC2877" i="1"/>
  <c r="AP2877" i="1"/>
  <c r="AQ2877" i="1" s="1"/>
  <c r="AN2877" i="1"/>
  <c r="AO2877" i="1" s="1"/>
  <c r="AG2877" i="1"/>
  <c r="AF2877" i="1"/>
  <c r="U2877" i="1"/>
  <c r="T2877" i="1"/>
  <c r="V2877" i="1" s="1"/>
  <c r="S2877" i="1"/>
  <c r="BC2876" i="1"/>
  <c r="BE2876" i="1" s="1"/>
  <c r="AP2876" i="1"/>
  <c r="AQ2876" i="1" s="1"/>
  <c r="AN2876" i="1"/>
  <c r="AO2876" i="1" s="1"/>
  <c r="AG2876" i="1"/>
  <c r="AF2876" i="1"/>
  <c r="U2876" i="1"/>
  <c r="T2876" i="1"/>
  <c r="S2876" i="1"/>
  <c r="BC2875" i="1"/>
  <c r="BE2875" i="1" s="1"/>
  <c r="AP2875" i="1"/>
  <c r="AQ2875" i="1" s="1"/>
  <c r="AN2875" i="1"/>
  <c r="AO2875" i="1" s="1"/>
  <c r="AG2875" i="1"/>
  <c r="AF2875" i="1"/>
  <c r="U2875" i="1"/>
  <c r="T2875" i="1"/>
  <c r="S2875" i="1"/>
  <c r="BC2874" i="1"/>
  <c r="AP2874" i="1"/>
  <c r="AQ2874" i="1" s="1"/>
  <c r="AN2874" i="1"/>
  <c r="AO2874" i="1" s="1"/>
  <c r="AG2874" i="1"/>
  <c r="AF2874" i="1"/>
  <c r="U2874" i="1"/>
  <c r="T2874" i="1"/>
  <c r="S2874" i="1"/>
  <c r="AM2874" i="1" s="1"/>
  <c r="BC2873" i="1"/>
  <c r="BE2873" i="1" s="1"/>
  <c r="AP2873" i="1"/>
  <c r="AQ2873" i="1" s="1"/>
  <c r="AN2873" i="1"/>
  <c r="AO2873" i="1" s="1"/>
  <c r="AG2873" i="1"/>
  <c r="AF2873" i="1"/>
  <c r="U2873" i="1"/>
  <c r="T2873" i="1"/>
  <c r="S2873" i="1"/>
  <c r="BC2872" i="1"/>
  <c r="AP2872" i="1"/>
  <c r="AQ2872" i="1" s="1"/>
  <c r="AN2872" i="1"/>
  <c r="AO2872" i="1" s="1"/>
  <c r="AG2872" i="1"/>
  <c r="AF2872" i="1"/>
  <c r="U2872" i="1"/>
  <c r="T2872" i="1"/>
  <c r="S2872" i="1"/>
  <c r="BC2871" i="1"/>
  <c r="BE2871" i="1" s="1"/>
  <c r="AP2871" i="1"/>
  <c r="AQ2871" i="1" s="1"/>
  <c r="AN2871" i="1"/>
  <c r="AO2871" i="1" s="1"/>
  <c r="AG2871" i="1"/>
  <c r="AF2871" i="1"/>
  <c r="U2871" i="1"/>
  <c r="T2871" i="1"/>
  <c r="V2871" i="1" s="1"/>
  <c r="S2871" i="1"/>
  <c r="AM2871" i="1" s="1"/>
  <c r="BC2870" i="1"/>
  <c r="BE2870" i="1" s="1"/>
  <c r="AP2870" i="1"/>
  <c r="AQ2870" i="1" s="1"/>
  <c r="AN2870" i="1"/>
  <c r="AO2870" i="1" s="1"/>
  <c r="AG2870" i="1"/>
  <c r="AF2870" i="1"/>
  <c r="U2870" i="1"/>
  <c r="T2870" i="1"/>
  <c r="S2870" i="1"/>
  <c r="BC2869" i="1"/>
  <c r="BE2869" i="1" s="1"/>
  <c r="AP2869" i="1"/>
  <c r="AQ2869" i="1" s="1"/>
  <c r="AN2869" i="1"/>
  <c r="AO2869" i="1" s="1"/>
  <c r="AG2869" i="1"/>
  <c r="AF2869" i="1"/>
  <c r="U2869" i="1"/>
  <c r="T2869" i="1"/>
  <c r="S2869" i="1"/>
  <c r="BC2868" i="1"/>
  <c r="AP2868" i="1"/>
  <c r="AQ2868" i="1" s="1"/>
  <c r="AN2868" i="1"/>
  <c r="AO2868" i="1" s="1"/>
  <c r="AG2868" i="1"/>
  <c r="AF2868" i="1"/>
  <c r="U2868" i="1"/>
  <c r="T2868" i="1"/>
  <c r="S2868" i="1"/>
  <c r="AM2868" i="1" s="1"/>
  <c r="BC2867" i="1"/>
  <c r="AP2867" i="1"/>
  <c r="AQ2867" i="1" s="1"/>
  <c r="AN2867" i="1"/>
  <c r="AO2867" i="1" s="1"/>
  <c r="AR2867" i="1" s="1"/>
  <c r="AG2867" i="1"/>
  <c r="AF2867" i="1"/>
  <c r="U2867" i="1"/>
  <c r="T2867" i="1"/>
  <c r="S2867" i="1"/>
  <c r="BC2866" i="1"/>
  <c r="AP2866" i="1"/>
  <c r="AQ2866" i="1" s="1"/>
  <c r="AN2866" i="1"/>
  <c r="AO2866" i="1" s="1"/>
  <c r="AG2866" i="1"/>
  <c r="AF2866" i="1"/>
  <c r="U2866" i="1"/>
  <c r="T2866" i="1"/>
  <c r="S2866" i="1"/>
  <c r="BC2865" i="1"/>
  <c r="BE2865" i="1" s="1"/>
  <c r="AP2865" i="1"/>
  <c r="AQ2865" i="1" s="1"/>
  <c r="AN2865" i="1"/>
  <c r="AO2865" i="1" s="1"/>
  <c r="AG2865" i="1"/>
  <c r="AF2865" i="1"/>
  <c r="U2865" i="1"/>
  <c r="T2865" i="1"/>
  <c r="S2865" i="1"/>
  <c r="BC2864" i="1"/>
  <c r="BE2864" i="1" s="1"/>
  <c r="AP2864" i="1"/>
  <c r="AQ2864" i="1" s="1"/>
  <c r="AN2864" i="1"/>
  <c r="AO2864" i="1" s="1"/>
  <c r="AG2864" i="1"/>
  <c r="AF2864" i="1"/>
  <c r="U2864" i="1"/>
  <c r="T2864" i="1"/>
  <c r="S2864" i="1"/>
  <c r="BC2863" i="1"/>
  <c r="AP2863" i="1"/>
  <c r="AQ2863" i="1" s="1"/>
  <c r="AN2863" i="1"/>
  <c r="AO2863" i="1" s="1"/>
  <c r="AG2863" i="1"/>
  <c r="AF2863" i="1"/>
  <c r="U2863" i="1"/>
  <c r="T2863" i="1"/>
  <c r="V2863" i="1" s="1"/>
  <c r="S2863" i="1"/>
  <c r="BC2862" i="1"/>
  <c r="AP2862" i="1"/>
  <c r="AQ2862" i="1" s="1"/>
  <c r="AN2862" i="1"/>
  <c r="AO2862" i="1" s="1"/>
  <c r="AG2862" i="1"/>
  <c r="AF2862" i="1"/>
  <c r="U2862" i="1"/>
  <c r="T2862" i="1"/>
  <c r="S2862" i="1"/>
  <c r="BC2861" i="1"/>
  <c r="BE2861" i="1" s="1"/>
  <c r="AP2861" i="1"/>
  <c r="AQ2861" i="1" s="1"/>
  <c r="AN2861" i="1"/>
  <c r="AO2861" i="1" s="1"/>
  <c r="AR2861" i="1" s="1"/>
  <c r="AG2861" i="1"/>
  <c r="AF2861" i="1"/>
  <c r="U2861" i="1"/>
  <c r="T2861" i="1"/>
  <c r="S2861" i="1"/>
  <c r="BC2860" i="1"/>
  <c r="BE2860" i="1" s="1"/>
  <c r="AP2860" i="1"/>
  <c r="AQ2860" i="1" s="1"/>
  <c r="AN2860" i="1"/>
  <c r="AO2860" i="1" s="1"/>
  <c r="AG2860" i="1"/>
  <c r="AF2860" i="1"/>
  <c r="U2860" i="1"/>
  <c r="T2860" i="1"/>
  <c r="S2860" i="1"/>
  <c r="BC2859" i="1"/>
  <c r="AP2859" i="1"/>
  <c r="AQ2859" i="1" s="1"/>
  <c r="AN2859" i="1"/>
  <c r="AO2859" i="1" s="1"/>
  <c r="AG2859" i="1"/>
  <c r="AF2859" i="1"/>
  <c r="U2859" i="1"/>
  <c r="T2859" i="1"/>
  <c r="V2859" i="1" s="1"/>
  <c r="S2859" i="1"/>
  <c r="AM2859" i="1" s="1"/>
  <c r="BC2858" i="1"/>
  <c r="AP2858" i="1"/>
  <c r="AQ2858" i="1" s="1"/>
  <c r="AN2858" i="1"/>
  <c r="AO2858" i="1" s="1"/>
  <c r="AR2858" i="1" s="1"/>
  <c r="AG2858" i="1"/>
  <c r="AF2858" i="1"/>
  <c r="U2858" i="1"/>
  <c r="T2858" i="1"/>
  <c r="S2858" i="1"/>
  <c r="BC2857" i="1"/>
  <c r="AP2857" i="1"/>
  <c r="AQ2857" i="1" s="1"/>
  <c r="AN2857" i="1"/>
  <c r="AO2857" i="1" s="1"/>
  <c r="AG2857" i="1"/>
  <c r="AF2857" i="1"/>
  <c r="U2857" i="1"/>
  <c r="T2857" i="1"/>
  <c r="V2857" i="1" s="1"/>
  <c r="S2857" i="1"/>
  <c r="BC2856" i="1"/>
  <c r="BE2856" i="1" s="1"/>
  <c r="AP2856" i="1"/>
  <c r="AQ2856" i="1" s="1"/>
  <c r="AN2856" i="1"/>
  <c r="AO2856" i="1" s="1"/>
  <c r="AG2856" i="1"/>
  <c r="AF2856" i="1"/>
  <c r="U2856" i="1"/>
  <c r="T2856" i="1"/>
  <c r="S2856" i="1"/>
  <c r="BC2855" i="1"/>
  <c r="BE2855" i="1" s="1"/>
  <c r="AP2855" i="1"/>
  <c r="AQ2855" i="1" s="1"/>
  <c r="AN2855" i="1"/>
  <c r="AO2855" i="1" s="1"/>
  <c r="AR2855" i="1" s="1"/>
  <c r="AG2855" i="1"/>
  <c r="AF2855" i="1"/>
  <c r="U2855" i="1"/>
  <c r="T2855" i="1"/>
  <c r="S2855" i="1"/>
  <c r="BC2854" i="1"/>
  <c r="AP2854" i="1"/>
  <c r="AQ2854" i="1" s="1"/>
  <c r="AN2854" i="1"/>
  <c r="AO2854" i="1" s="1"/>
  <c r="AG2854" i="1"/>
  <c r="AF2854" i="1"/>
  <c r="U2854" i="1"/>
  <c r="T2854" i="1"/>
  <c r="V2854" i="1" s="1"/>
  <c r="S2854" i="1"/>
  <c r="BC2853" i="1"/>
  <c r="AP2853" i="1"/>
  <c r="AQ2853" i="1" s="1"/>
  <c r="AN2853" i="1"/>
  <c r="AO2853" i="1" s="1"/>
  <c r="AG2853" i="1"/>
  <c r="AF2853" i="1"/>
  <c r="U2853" i="1"/>
  <c r="T2853" i="1"/>
  <c r="S2853" i="1"/>
  <c r="BC2852" i="1"/>
  <c r="BE2852" i="1" s="1"/>
  <c r="AP2852" i="1"/>
  <c r="AQ2852" i="1" s="1"/>
  <c r="AN2852" i="1"/>
  <c r="AO2852" i="1" s="1"/>
  <c r="AG2852" i="1"/>
  <c r="AF2852" i="1"/>
  <c r="U2852" i="1"/>
  <c r="T2852" i="1"/>
  <c r="S2852" i="1"/>
  <c r="BC2851" i="1"/>
  <c r="BE2851" i="1" s="1"/>
  <c r="AP2851" i="1"/>
  <c r="AQ2851" i="1" s="1"/>
  <c r="AN2851" i="1"/>
  <c r="AO2851" i="1" s="1"/>
  <c r="AR2851" i="1" s="1"/>
  <c r="AG2851" i="1"/>
  <c r="AF2851" i="1"/>
  <c r="U2851" i="1"/>
  <c r="T2851" i="1"/>
  <c r="V2851" i="1" s="1"/>
  <c r="S2851" i="1"/>
  <c r="BC2850" i="1"/>
  <c r="AP2850" i="1"/>
  <c r="AQ2850" i="1" s="1"/>
  <c r="AN2850" i="1"/>
  <c r="AO2850" i="1" s="1"/>
  <c r="AG2850" i="1"/>
  <c r="AF2850" i="1"/>
  <c r="U2850" i="1"/>
  <c r="T2850" i="1"/>
  <c r="S2850" i="1"/>
  <c r="BC2849" i="1"/>
  <c r="BE2849" i="1" s="1"/>
  <c r="AP2849" i="1"/>
  <c r="AQ2849" i="1" s="1"/>
  <c r="AN2849" i="1"/>
  <c r="AO2849" i="1" s="1"/>
  <c r="AR2849" i="1" s="1"/>
  <c r="AG2849" i="1"/>
  <c r="AF2849" i="1"/>
  <c r="U2849" i="1"/>
  <c r="T2849" i="1"/>
  <c r="S2849" i="1"/>
  <c r="BC2848" i="1"/>
  <c r="BE2848" i="1" s="1"/>
  <c r="AP2848" i="1"/>
  <c r="AQ2848" i="1" s="1"/>
  <c r="AN2848" i="1"/>
  <c r="AO2848" i="1" s="1"/>
  <c r="AR2848" i="1" s="1"/>
  <c r="AG2848" i="1"/>
  <c r="AF2848" i="1"/>
  <c r="U2848" i="1"/>
  <c r="T2848" i="1"/>
  <c r="S2848" i="1"/>
  <c r="BC2847" i="1"/>
  <c r="AP2847" i="1"/>
  <c r="AQ2847" i="1" s="1"/>
  <c r="AN2847" i="1"/>
  <c r="AO2847" i="1" s="1"/>
  <c r="AG2847" i="1"/>
  <c r="AF2847" i="1"/>
  <c r="U2847" i="1"/>
  <c r="T2847" i="1"/>
  <c r="V2847" i="1" s="1"/>
  <c r="S2847" i="1"/>
  <c r="AM2847" i="1" s="1"/>
  <c r="BC2846" i="1"/>
  <c r="AP2846" i="1"/>
  <c r="AQ2846" i="1" s="1"/>
  <c r="AN2846" i="1"/>
  <c r="AO2846" i="1" s="1"/>
  <c r="AG2846" i="1"/>
  <c r="AF2846" i="1"/>
  <c r="U2846" i="1"/>
  <c r="T2846" i="1"/>
  <c r="S2846" i="1"/>
  <c r="BC2845" i="1"/>
  <c r="BE2845" i="1" s="1"/>
  <c r="AP2845" i="1"/>
  <c r="AQ2845" i="1" s="1"/>
  <c r="AN2845" i="1"/>
  <c r="AO2845" i="1" s="1"/>
  <c r="AR2845" i="1" s="1"/>
  <c r="AG2845" i="1"/>
  <c r="AF2845" i="1"/>
  <c r="U2845" i="1"/>
  <c r="T2845" i="1"/>
  <c r="V2845" i="1" s="1"/>
  <c r="AS2845" i="1" s="1"/>
  <c r="S2845" i="1"/>
  <c r="BC2844" i="1"/>
  <c r="BE2844" i="1" s="1"/>
  <c r="AP2844" i="1"/>
  <c r="AQ2844" i="1" s="1"/>
  <c r="AN2844" i="1"/>
  <c r="AO2844" i="1" s="1"/>
  <c r="AG2844" i="1"/>
  <c r="AF2844" i="1"/>
  <c r="U2844" i="1"/>
  <c r="T2844" i="1"/>
  <c r="S2844" i="1"/>
  <c r="BC2843" i="1"/>
  <c r="AP2843" i="1"/>
  <c r="AQ2843" i="1" s="1"/>
  <c r="AN2843" i="1"/>
  <c r="AO2843" i="1" s="1"/>
  <c r="AG2843" i="1"/>
  <c r="AF2843" i="1"/>
  <c r="U2843" i="1"/>
  <c r="T2843" i="1"/>
  <c r="S2843" i="1"/>
  <c r="BC2842" i="1"/>
  <c r="AP2842" i="1"/>
  <c r="AQ2842" i="1" s="1"/>
  <c r="AN2842" i="1"/>
  <c r="AO2842" i="1" s="1"/>
  <c r="AG2842" i="1"/>
  <c r="AF2842" i="1"/>
  <c r="U2842" i="1"/>
  <c r="T2842" i="1"/>
  <c r="S2842" i="1"/>
  <c r="BC2841" i="1"/>
  <c r="AP2841" i="1"/>
  <c r="AQ2841" i="1" s="1"/>
  <c r="AN2841" i="1"/>
  <c r="AO2841" i="1" s="1"/>
  <c r="AG2841" i="1"/>
  <c r="AF2841" i="1"/>
  <c r="U2841" i="1"/>
  <c r="T2841" i="1"/>
  <c r="S2841" i="1"/>
  <c r="AM2841" i="1" s="1"/>
  <c r="BC2840" i="1"/>
  <c r="AP2840" i="1"/>
  <c r="AQ2840" i="1" s="1"/>
  <c r="AN2840" i="1"/>
  <c r="AO2840" i="1" s="1"/>
  <c r="AG2840" i="1"/>
  <c r="AF2840" i="1"/>
  <c r="U2840" i="1"/>
  <c r="T2840" i="1"/>
  <c r="S2840" i="1"/>
  <c r="BC2839" i="1"/>
  <c r="BE2839" i="1" s="1"/>
  <c r="AP2839" i="1"/>
  <c r="AQ2839" i="1" s="1"/>
  <c r="AN2839" i="1"/>
  <c r="AO2839" i="1" s="1"/>
  <c r="AR2839" i="1" s="1"/>
  <c r="AG2839" i="1"/>
  <c r="AF2839" i="1"/>
  <c r="U2839" i="1"/>
  <c r="T2839" i="1"/>
  <c r="S2839" i="1"/>
  <c r="BC2838" i="1"/>
  <c r="AP2838" i="1"/>
  <c r="AQ2838" i="1" s="1"/>
  <c r="AN2838" i="1"/>
  <c r="AO2838" i="1" s="1"/>
  <c r="AG2838" i="1"/>
  <c r="AF2838" i="1"/>
  <c r="U2838" i="1"/>
  <c r="T2838" i="1"/>
  <c r="V2838" i="1" s="1"/>
  <c r="S2838" i="1"/>
  <c r="AM2838" i="1" s="1"/>
  <c r="BC2837" i="1"/>
  <c r="AP2837" i="1"/>
  <c r="AQ2837" i="1" s="1"/>
  <c r="AN2837" i="1"/>
  <c r="AO2837" i="1" s="1"/>
  <c r="AG2837" i="1"/>
  <c r="AF2837" i="1"/>
  <c r="U2837" i="1"/>
  <c r="T2837" i="1"/>
  <c r="S2837" i="1"/>
  <c r="BC2836" i="1"/>
  <c r="AP2836" i="1"/>
  <c r="AQ2836" i="1" s="1"/>
  <c r="AN2836" i="1"/>
  <c r="AO2836" i="1" s="1"/>
  <c r="AG2836" i="1"/>
  <c r="AF2836" i="1"/>
  <c r="U2836" i="1"/>
  <c r="T2836" i="1"/>
  <c r="S2836" i="1"/>
  <c r="BC2835" i="1"/>
  <c r="AP2835" i="1"/>
  <c r="AQ2835" i="1" s="1"/>
  <c r="AN2835" i="1"/>
  <c r="AO2835" i="1" s="1"/>
  <c r="AG2835" i="1"/>
  <c r="AF2835" i="1"/>
  <c r="U2835" i="1"/>
  <c r="T2835" i="1"/>
  <c r="S2835" i="1"/>
  <c r="BC2834" i="1"/>
  <c r="AP2834" i="1"/>
  <c r="AQ2834" i="1" s="1"/>
  <c r="AN2834" i="1"/>
  <c r="AO2834" i="1" s="1"/>
  <c r="AG2834" i="1"/>
  <c r="AF2834" i="1"/>
  <c r="U2834" i="1"/>
  <c r="T2834" i="1"/>
  <c r="S2834" i="1"/>
  <c r="BC2833" i="1"/>
  <c r="BE2833" i="1" s="1"/>
  <c r="AP2833" i="1"/>
  <c r="AQ2833" i="1" s="1"/>
  <c r="AN2833" i="1"/>
  <c r="AO2833" i="1" s="1"/>
  <c r="AG2833" i="1"/>
  <c r="AF2833" i="1"/>
  <c r="U2833" i="1"/>
  <c r="T2833" i="1"/>
  <c r="S2833" i="1"/>
  <c r="BC2832" i="1"/>
  <c r="BE2832" i="1" s="1"/>
  <c r="AP2832" i="1"/>
  <c r="AQ2832" i="1" s="1"/>
  <c r="AN2832" i="1"/>
  <c r="AO2832" i="1" s="1"/>
  <c r="AG2832" i="1"/>
  <c r="AF2832" i="1"/>
  <c r="U2832" i="1"/>
  <c r="T2832" i="1"/>
  <c r="S2832" i="1"/>
  <c r="BC2831" i="1"/>
  <c r="AP2831" i="1"/>
  <c r="AQ2831" i="1" s="1"/>
  <c r="AN2831" i="1"/>
  <c r="AO2831" i="1" s="1"/>
  <c r="AG2831" i="1"/>
  <c r="AF2831" i="1"/>
  <c r="U2831" i="1"/>
  <c r="T2831" i="1"/>
  <c r="S2831" i="1"/>
  <c r="BC2830" i="1"/>
  <c r="AP2830" i="1"/>
  <c r="AQ2830" i="1" s="1"/>
  <c r="AN2830" i="1"/>
  <c r="AO2830" i="1" s="1"/>
  <c r="AG2830" i="1"/>
  <c r="AF2830" i="1"/>
  <c r="U2830" i="1"/>
  <c r="T2830" i="1"/>
  <c r="S2830" i="1"/>
  <c r="BC2829" i="1"/>
  <c r="BE2829" i="1" s="1"/>
  <c r="AP2829" i="1"/>
  <c r="AQ2829" i="1" s="1"/>
  <c r="AN2829" i="1"/>
  <c r="AO2829" i="1" s="1"/>
  <c r="AG2829" i="1"/>
  <c r="AF2829" i="1"/>
  <c r="U2829" i="1"/>
  <c r="T2829" i="1"/>
  <c r="S2829" i="1"/>
  <c r="AM2829" i="1" s="1"/>
  <c r="BC2828" i="1"/>
  <c r="BE2828" i="1" s="1"/>
  <c r="AP2828" i="1"/>
  <c r="AQ2828" i="1" s="1"/>
  <c r="AN2828" i="1"/>
  <c r="AO2828" i="1" s="1"/>
  <c r="AG2828" i="1"/>
  <c r="AF2828" i="1"/>
  <c r="U2828" i="1"/>
  <c r="T2828" i="1"/>
  <c r="S2828" i="1"/>
  <c r="BC2827" i="1"/>
  <c r="AP2827" i="1"/>
  <c r="AQ2827" i="1" s="1"/>
  <c r="AN2827" i="1"/>
  <c r="AO2827" i="1" s="1"/>
  <c r="AG2827" i="1"/>
  <c r="AF2827" i="1"/>
  <c r="U2827" i="1"/>
  <c r="T2827" i="1"/>
  <c r="V2827" i="1" s="1"/>
  <c r="S2827" i="1"/>
  <c r="BC2826" i="1"/>
  <c r="AP2826" i="1"/>
  <c r="AQ2826" i="1" s="1"/>
  <c r="AN2826" i="1"/>
  <c r="AO2826" i="1" s="1"/>
  <c r="AG2826" i="1"/>
  <c r="AF2826" i="1"/>
  <c r="U2826" i="1"/>
  <c r="T2826" i="1"/>
  <c r="S2826" i="1"/>
  <c r="BC2825" i="1"/>
  <c r="AP2825" i="1"/>
  <c r="AQ2825" i="1" s="1"/>
  <c r="AN2825" i="1"/>
  <c r="AO2825" i="1" s="1"/>
  <c r="AG2825" i="1"/>
  <c r="AF2825" i="1"/>
  <c r="U2825" i="1"/>
  <c r="T2825" i="1"/>
  <c r="S2825" i="1"/>
  <c r="BC2824" i="1"/>
  <c r="BE2824" i="1" s="1"/>
  <c r="AP2824" i="1"/>
  <c r="AQ2824" i="1" s="1"/>
  <c r="AN2824" i="1"/>
  <c r="AO2824" i="1" s="1"/>
  <c r="AG2824" i="1"/>
  <c r="AF2824" i="1"/>
  <c r="U2824" i="1"/>
  <c r="T2824" i="1"/>
  <c r="S2824" i="1"/>
  <c r="BC2823" i="1"/>
  <c r="AP2823" i="1"/>
  <c r="AQ2823" i="1" s="1"/>
  <c r="AN2823" i="1"/>
  <c r="AO2823" i="1" s="1"/>
  <c r="AG2823" i="1"/>
  <c r="AF2823" i="1"/>
  <c r="U2823" i="1"/>
  <c r="T2823" i="1"/>
  <c r="S2823" i="1"/>
  <c r="BC2822" i="1"/>
  <c r="AP2822" i="1"/>
  <c r="AQ2822" i="1" s="1"/>
  <c r="AN2822" i="1"/>
  <c r="AO2822" i="1" s="1"/>
  <c r="AG2822" i="1"/>
  <c r="AF2822" i="1"/>
  <c r="U2822" i="1"/>
  <c r="T2822" i="1"/>
  <c r="S2822" i="1"/>
  <c r="BC2821" i="1"/>
  <c r="AP2821" i="1"/>
  <c r="AQ2821" i="1" s="1"/>
  <c r="AN2821" i="1"/>
  <c r="AO2821" i="1" s="1"/>
  <c r="AG2821" i="1"/>
  <c r="AF2821" i="1"/>
  <c r="U2821" i="1"/>
  <c r="T2821" i="1"/>
  <c r="S2821" i="1"/>
  <c r="BC2820" i="1"/>
  <c r="BE2820" i="1" s="1"/>
  <c r="AP2820" i="1"/>
  <c r="AQ2820" i="1" s="1"/>
  <c r="AN2820" i="1"/>
  <c r="AO2820" i="1" s="1"/>
  <c r="AG2820" i="1"/>
  <c r="AF2820" i="1"/>
  <c r="U2820" i="1"/>
  <c r="T2820" i="1"/>
  <c r="S2820" i="1"/>
  <c r="AM2820" i="1" s="1"/>
  <c r="BC2819" i="1"/>
  <c r="BE2819" i="1" s="1"/>
  <c r="AP2819" i="1"/>
  <c r="AQ2819" i="1" s="1"/>
  <c r="AN2819" i="1"/>
  <c r="AO2819" i="1" s="1"/>
  <c r="AG2819" i="1"/>
  <c r="AF2819" i="1"/>
  <c r="U2819" i="1"/>
  <c r="T2819" i="1"/>
  <c r="S2819" i="1"/>
  <c r="BC2818" i="1"/>
  <c r="AP2818" i="1"/>
  <c r="AQ2818" i="1" s="1"/>
  <c r="AN2818" i="1"/>
  <c r="AO2818" i="1" s="1"/>
  <c r="AG2818" i="1"/>
  <c r="AF2818" i="1"/>
  <c r="U2818" i="1"/>
  <c r="T2818" i="1"/>
  <c r="S2818" i="1"/>
  <c r="BC2817" i="1"/>
  <c r="BE2817" i="1" s="1"/>
  <c r="AP2817" i="1"/>
  <c r="AQ2817" i="1" s="1"/>
  <c r="AN2817" i="1"/>
  <c r="AO2817" i="1" s="1"/>
  <c r="AG2817" i="1"/>
  <c r="AF2817" i="1"/>
  <c r="U2817" i="1"/>
  <c r="T2817" i="1"/>
  <c r="S2817" i="1"/>
  <c r="BC2816" i="1"/>
  <c r="BE2816" i="1" s="1"/>
  <c r="AP2816" i="1"/>
  <c r="AQ2816" i="1" s="1"/>
  <c r="AN2816" i="1"/>
  <c r="AO2816" i="1" s="1"/>
  <c r="AG2816" i="1"/>
  <c r="AF2816" i="1"/>
  <c r="U2816" i="1"/>
  <c r="T2816" i="1"/>
  <c r="S2816" i="1"/>
  <c r="BC2815" i="1"/>
  <c r="AP2815" i="1"/>
  <c r="AQ2815" i="1" s="1"/>
  <c r="AN2815" i="1"/>
  <c r="AO2815" i="1" s="1"/>
  <c r="AG2815" i="1"/>
  <c r="AF2815" i="1"/>
  <c r="U2815" i="1"/>
  <c r="T2815" i="1"/>
  <c r="S2815" i="1"/>
  <c r="BC2814" i="1"/>
  <c r="AP2814" i="1"/>
  <c r="AQ2814" i="1" s="1"/>
  <c r="AN2814" i="1"/>
  <c r="AO2814" i="1" s="1"/>
  <c r="AG2814" i="1"/>
  <c r="AF2814" i="1"/>
  <c r="U2814" i="1"/>
  <c r="T2814" i="1"/>
  <c r="S2814" i="1"/>
  <c r="BC2813" i="1"/>
  <c r="BE2813" i="1" s="1"/>
  <c r="AP2813" i="1"/>
  <c r="AQ2813" i="1" s="1"/>
  <c r="AN2813" i="1"/>
  <c r="AO2813" i="1" s="1"/>
  <c r="AR2813" i="1" s="1"/>
  <c r="AG2813" i="1"/>
  <c r="AF2813" i="1"/>
  <c r="U2813" i="1"/>
  <c r="T2813" i="1"/>
  <c r="S2813" i="1"/>
  <c r="BC2812" i="1"/>
  <c r="BE2812" i="1" s="1"/>
  <c r="AP2812" i="1"/>
  <c r="AQ2812" i="1" s="1"/>
  <c r="AN2812" i="1"/>
  <c r="AO2812" i="1" s="1"/>
  <c r="AG2812" i="1"/>
  <c r="AF2812" i="1"/>
  <c r="U2812" i="1"/>
  <c r="T2812" i="1"/>
  <c r="S2812" i="1"/>
  <c r="BC2811" i="1"/>
  <c r="AP2811" i="1"/>
  <c r="AQ2811" i="1" s="1"/>
  <c r="AN2811" i="1"/>
  <c r="AO2811" i="1" s="1"/>
  <c r="AG2811" i="1"/>
  <c r="AF2811" i="1"/>
  <c r="U2811" i="1"/>
  <c r="T2811" i="1"/>
  <c r="V2811" i="1" s="1"/>
  <c r="S2811" i="1"/>
  <c r="AM2811" i="1" s="1"/>
  <c r="BC2810" i="1"/>
  <c r="AP2810" i="1"/>
  <c r="AQ2810" i="1" s="1"/>
  <c r="AN2810" i="1"/>
  <c r="AO2810" i="1" s="1"/>
  <c r="AG2810" i="1"/>
  <c r="AF2810" i="1"/>
  <c r="U2810" i="1"/>
  <c r="T2810" i="1"/>
  <c r="S2810" i="1"/>
  <c r="BC2809" i="1"/>
  <c r="AP2809" i="1"/>
  <c r="AQ2809" i="1" s="1"/>
  <c r="AN2809" i="1"/>
  <c r="AO2809" i="1" s="1"/>
  <c r="AG2809" i="1"/>
  <c r="AF2809" i="1"/>
  <c r="U2809" i="1"/>
  <c r="T2809" i="1"/>
  <c r="S2809" i="1"/>
  <c r="BC2808" i="1"/>
  <c r="BE2808" i="1" s="1"/>
  <c r="AP2808" i="1"/>
  <c r="AQ2808" i="1" s="1"/>
  <c r="AN2808" i="1"/>
  <c r="AO2808" i="1" s="1"/>
  <c r="AG2808" i="1"/>
  <c r="AF2808" i="1"/>
  <c r="U2808" i="1"/>
  <c r="T2808" i="1"/>
  <c r="S2808" i="1"/>
  <c r="AM2808" i="1" s="1"/>
  <c r="BC2807" i="1"/>
  <c r="BE2807" i="1" s="1"/>
  <c r="AP2807" i="1"/>
  <c r="AQ2807" i="1" s="1"/>
  <c r="AN2807" i="1"/>
  <c r="AO2807" i="1" s="1"/>
  <c r="AR2807" i="1" s="1"/>
  <c r="AG2807" i="1"/>
  <c r="AF2807" i="1"/>
  <c r="U2807" i="1"/>
  <c r="T2807" i="1"/>
  <c r="S2807" i="1"/>
  <c r="BC2806" i="1"/>
  <c r="AP2806" i="1"/>
  <c r="AQ2806" i="1" s="1"/>
  <c r="AN2806" i="1"/>
  <c r="AO2806" i="1" s="1"/>
  <c r="AG2806" i="1"/>
  <c r="AF2806" i="1"/>
  <c r="U2806" i="1"/>
  <c r="T2806" i="1"/>
  <c r="S2806" i="1"/>
  <c r="BC2805" i="1"/>
  <c r="AP2805" i="1"/>
  <c r="AQ2805" i="1" s="1"/>
  <c r="AN2805" i="1"/>
  <c r="AO2805" i="1" s="1"/>
  <c r="AG2805" i="1"/>
  <c r="AF2805" i="1"/>
  <c r="U2805" i="1"/>
  <c r="T2805" i="1"/>
  <c r="S2805" i="1"/>
  <c r="AM2805" i="1" s="1"/>
  <c r="BC2804" i="1"/>
  <c r="BE2804" i="1" s="1"/>
  <c r="AP2804" i="1"/>
  <c r="AQ2804" i="1" s="1"/>
  <c r="AN2804" i="1"/>
  <c r="AO2804" i="1" s="1"/>
  <c r="AG2804" i="1"/>
  <c r="AF2804" i="1"/>
  <c r="U2804" i="1"/>
  <c r="T2804" i="1"/>
  <c r="S2804" i="1"/>
  <c r="BC2803" i="1"/>
  <c r="BE2803" i="1" s="1"/>
  <c r="AP2803" i="1"/>
  <c r="AQ2803" i="1" s="1"/>
  <c r="AN2803" i="1"/>
  <c r="AO2803" i="1" s="1"/>
  <c r="AR2803" i="1" s="1"/>
  <c r="AG2803" i="1"/>
  <c r="AF2803" i="1"/>
  <c r="U2803" i="1"/>
  <c r="T2803" i="1"/>
  <c r="V2803" i="1" s="1"/>
  <c r="S2803" i="1"/>
  <c r="BC2802" i="1"/>
  <c r="AP2802" i="1"/>
  <c r="AQ2802" i="1" s="1"/>
  <c r="AN2802" i="1"/>
  <c r="AO2802" i="1" s="1"/>
  <c r="AG2802" i="1"/>
  <c r="AF2802" i="1"/>
  <c r="U2802" i="1"/>
  <c r="T2802" i="1"/>
  <c r="S2802" i="1"/>
  <c r="BC2801" i="1"/>
  <c r="BE2801" i="1" s="1"/>
  <c r="AP2801" i="1"/>
  <c r="AQ2801" i="1" s="1"/>
  <c r="AN2801" i="1"/>
  <c r="AO2801" i="1" s="1"/>
  <c r="AR2801" i="1" s="1"/>
  <c r="AG2801" i="1"/>
  <c r="AF2801" i="1"/>
  <c r="U2801" i="1"/>
  <c r="T2801" i="1"/>
  <c r="S2801" i="1"/>
  <c r="BC2800" i="1"/>
  <c r="BE2800" i="1" s="1"/>
  <c r="AP2800" i="1"/>
  <c r="AQ2800" i="1" s="1"/>
  <c r="AN2800" i="1"/>
  <c r="AO2800" i="1" s="1"/>
  <c r="AG2800" i="1"/>
  <c r="AF2800" i="1"/>
  <c r="U2800" i="1"/>
  <c r="T2800" i="1"/>
  <c r="S2800" i="1"/>
  <c r="BC2799" i="1"/>
  <c r="AP2799" i="1"/>
  <c r="AQ2799" i="1" s="1"/>
  <c r="AN2799" i="1"/>
  <c r="AO2799" i="1" s="1"/>
  <c r="AG2799" i="1"/>
  <c r="AF2799" i="1"/>
  <c r="U2799" i="1"/>
  <c r="T2799" i="1"/>
  <c r="V2799" i="1" s="1"/>
  <c r="S2799" i="1"/>
  <c r="AM2799" i="1" s="1"/>
  <c r="BC2798" i="1"/>
  <c r="AP2798" i="1"/>
  <c r="AQ2798" i="1" s="1"/>
  <c r="AN2798" i="1"/>
  <c r="AO2798" i="1" s="1"/>
  <c r="AG2798" i="1"/>
  <c r="AF2798" i="1"/>
  <c r="U2798" i="1"/>
  <c r="T2798" i="1"/>
  <c r="S2798" i="1"/>
  <c r="BC2797" i="1"/>
  <c r="BE2797" i="1" s="1"/>
  <c r="AP2797" i="1"/>
  <c r="AQ2797" i="1" s="1"/>
  <c r="AN2797" i="1"/>
  <c r="AO2797" i="1" s="1"/>
  <c r="AR2797" i="1" s="1"/>
  <c r="AG2797" i="1"/>
  <c r="AF2797" i="1"/>
  <c r="U2797" i="1"/>
  <c r="T2797" i="1"/>
  <c r="V2797" i="1" s="1"/>
  <c r="AS2797" i="1" s="1"/>
  <c r="S2797" i="1"/>
  <c r="BC2796" i="1"/>
  <c r="BE2796" i="1" s="1"/>
  <c r="AP2796" i="1"/>
  <c r="AQ2796" i="1" s="1"/>
  <c r="AN2796" i="1"/>
  <c r="AO2796" i="1" s="1"/>
  <c r="AG2796" i="1"/>
  <c r="AF2796" i="1"/>
  <c r="U2796" i="1"/>
  <c r="T2796" i="1"/>
  <c r="S2796" i="1"/>
  <c r="AM2796" i="1" s="1"/>
  <c r="BC2795" i="1"/>
  <c r="AP2795" i="1"/>
  <c r="AQ2795" i="1" s="1"/>
  <c r="AN2795" i="1"/>
  <c r="AO2795" i="1" s="1"/>
  <c r="AG2795" i="1"/>
  <c r="AF2795" i="1"/>
  <c r="U2795" i="1"/>
  <c r="T2795" i="1"/>
  <c r="S2795" i="1"/>
  <c r="BC2794" i="1"/>
  <c r="AP2794" i="1"/>
  <c r="AQ2794" i="1" s="1"/>
  <c r="AN2794" i="1"/>
  <c r="AO2794" i="1" s="1"/>
  <c r="AG2794" i="1"/>
  <c r="AF2794" i="1"/>
  <c r="U2794" i="1"/>
  <c r="T2794" i="1"/>
  <c r="V2794" i="1" s="1"/>
  <c r="S2794" i="1"/>
  <c r="BC2793" i="1"/>
  <c r="AP2793" i="1"/>
  <c r="AQ2793" i="1" s="1"/>
  <c r="AN2793" i="1"/>
  <c r="AO2793" i="1" s="1"/>
  <c r="AG2793" i="1"/>
  <c r="AF2793" i="1"/>
  <c r="U2793" i="1"/>
  <c r="T2793" i="1"/>
  <c r="V2793" i="1" s="1"/>
  <c r="S2793" i="1"/>
  <c r="AM2793" i="1" s="1"/>
  <c r="BC2792" i="1"/>
  <c r="BE2792" i="1" s="1"/>
  <c r="AP2792" i="1"/>
  <c r="AQ2792" i="1" s="1"/>
  <c r="AN2792" i="1"/>
  <c r="AO2792" i="1" s="1"/>
  <c r="AG2792" i="1"/>
  <c r="AF2792" i="1"/>
  <c r="U2792" i="1"/>
  <c r="T2792" i="1"/>
  <c r="S2792" i="1"/>
  <c r="BC2791" i="1"/>
  <c r="BE2791" i="1" s="1"/>
  <c r="AP2791" i="1"/>
  <c r="AQ2791" i="1" s="1"/>
  <c r="AN2791" i="1"/>
  <c r="AO2791" i="1" s="1"/>
  <c r="AR2791" i="1" s="1"/>
  <c r="AG2791" i="1"/>
  <c r="AF2791" i="1"/>
  <c r="U2791" i="1"/>
  <c r="T2791" i="1"/>
  <c r="S2791" i="1"/>
  <c r="BC2790" i="1"/>
  <c r="AP2790" i="1"/>
  <c r="AQ2790" i="1" s="1"/>
  <c r="AN2790" i="1"/>
  <c r="AO2790" i="1" s="1"/>
  <c r="AG2790" i="1"/>
  <c r="AF2790" i="1"/>
  <c r="U2790" i="1"/>
  <c r="T2790" i="1"/>
  <c r="V2790" i="1" s="1"/>
  <c r="S2790" i="1"/>
  <c r="AM2790" i="1" s="1"/>
  <c r="BC2789" i="1"/>
  <c r="AP2789" i="1"/>
  <c r="AQ2789" i="1" s="1"/>
  <c r="AN2789" i="1"/>
  <c r="AO2789" i="1" s="1"/>
  <c r="AG2789" i="1"/>
  <c r="AF2789" i="1"/>
  <c r="U2789" i="1"/>
  <c r="T2789" i="1"/>
  <c r="S2789" i="1"/>
  <c r="BC2788" i="1"/>
  <c r="BE2788" i="1" s="1"/>
  <c r="AP2788" i="1"/>
  <c r="AQ2788" i="1" s="1"/>
  <c r="AN2788" i="1"/>
  <c r="AO2788" i="1" s="1"/>
  <c r="AG2788" i="1"/>
  <c r="AF2788" i="1"/>
  <c r="U2788" i="1"/>
  <c r="T2788" i="1"/>
  <c r="S2788" i="1"/>
  <c r="BC2787" i="1"/>
  <c r="BE2787" i="1" s="1"/>
  <c r="AP2787" i="1"/>
  <c r="AQ2787" i="1" s="1"/>
  <c r="AN2787" i="1"/>
  <c r="AO2787" i="1" s="1"/>
  <c r="AG2787" i="1"/>
  <c r="AF2787" i="1"/>
  <c r="U2787" i="1"/>
  <c r="T2787" i="1"/>
  <c r="V2787" i="1" s="1"/>
  <c r="S2787" i="1"/>
  <c r="AM2787" i="1" s="1"/>
  <c r="BC2786" i="1"/>
  <c r="AP2786" i="1"/>
  <c r="AQ2786" i="1" s="1"/>
  <c r="AN2786" i="1"/>
  <c r="AO2786" i="1" s="1"/>
  <c r="AG2786" i="1"/>
  <c r="AF2786" i="1"/>
  <c r="U2786" i="1"/>
  <c r="T2786" i="1"/>
  <c r="S2786" i="1"/>
  <c r="BC2785" i="1"/>
  <c r="BE2785" i="1" s="1"/>
  <c r="AP2785" i="1"/>
  <c r="AQ2785" i="1" s="1"/>
  <c r="AN2785" i="1"/>
  <c r="AO2785" i="1" s="1"/>
  <c r="AG2785" i="1"/>
  <c r="AF2785" i="1"/>
  <c r="U2785" i="1"/>
  <c r="T2785" i="1"/>
  <c r="S2785" i="1"/>
  <c r="BC2784" i="1"/>
  <c r="BE2784" i="1" s="1"/>
  <c r="AP2784" i="1"/>
  <c r="AQ2784" i="1" s="1"/>
  <c r="AN2784" i="1"/>
  <c r="AO2784" i="1" s="1"/>
  <c r="AG2784" i="1"/>
  <c r="AF2784" i="1"/>
  <c r="U2784" i="1"/>
  <c r="T2784" i="1"/>
  <c r="S2784" i="1"/>
  <c r="BC2783" i="1"/>
  <c r="AP2783" i="1"/>
  <c r="AQ2783" i="1" s="1"/>
  <c r="AN2783" i="1"/>
  <c r="AO2783" i="1" s="1"/>
  <c r="AG2783" i="1"/>
  <c r="AF2783" i="1"/>
  <c r="U2783" i="1"/>
  <c r="T2783" i="1"/>
  <c r="S2783" i="1"/>
  <c r="BC2782" i="1"/>
  <c r="AP2782" i="1"/>
  <c r="AQ2782" i="1" s="1"/>
  <c r="AN2782" i="1"/>
  <c r="AO2782" i="1" s="1"/>
  <c r="AG2782" i="1"/>
  <c r="AF2782" i="1"/>
  <c r="U2782" i="1"/>
  <c r="T2782" i="1"/>
  <c r="S2782" i="1"/>
  <c r="BC2781" i="1"/>
  <c r="BE2781" i="1" s="1"/>
  <c r="AP2781" i="1"/>
  <c r="AQ2781" i="1" s="1"/>
  <c r="AN2781" i="1"/>
  <c r="AO2781" i="1" s="1"/>
  <c r="AG2781" i="1"/>
  <c r="AF2781" i="1"/>
  <c r="U2781" i="1"/>
  <c r="T2781" i="1"/>
  <c r="V2781" i="1" s="1"/>
  <c r="S2781" i="1"/>
  <c r="AM2781" i="1" s="1"/>
  <c r="BC2780" i="1"/>
  <c r="BE2780" i="1" s="1"/>
  <c r="AP2780" i="1"/>
  <c r="AQ2780" i="1" s="1"/>
  <c r="AN2780" i="1"/>
  <c r="AO2780" i="1" s="1"/>
  <c r="AG2780" i="1"/>
  <c r="AF2780" i="1"/>
  <c r="U2780" i="1"/>
  <c r="T2780" i="1"/>
  <c r="S2780" i="1"/>
  <c r="BC2779" i="1"/>
  <c r="AP2779" i="1"/>
  <c r="AQ2779" i="1" s="1"/>
  <c r="AN2779" i="1"/>
  <c r="AO2779" i="1" s="1"/>
  <c r="AG2779" i="1"/>
  <c r="AF2779" i="1"/>
  <c r="U2779" i="1"/>
  <c r="T2779" i="1"/>
  <c r="S2779" i="1"/>
  <c r="BC2778" i="1"/>
  <c r="AP2778" i="1"/>
  <c r="AQ2778" i="1" s="1"/>
  <c r="AN2778" i="1"/>
  <c r="AO2778" i="1" s="1"/>
  <c r="AG2778" i="1"/>
  <c r="AF2778" i="1"/>
  <c r="U2778" i="1"/>
  <c r="T2778" i="1"/>
  <c r="V2778" i="1" s="1"/>
  <c r="S2778" i="1"/>
  <c r="AM2778" i="1" s="1"/>
  <c r="BC2777" i="1"/>
  <c r="AP2777" i="1"/>
  <c r="AQ2777" i="1" s="1"/>
  <c r="AN2777" i="1"/>
  <c r="AO2777" i="1" s="1"/>
  <c r="AG2777" i="1"/>
  <c r="AF2777" i="1"/>
  <c r="U2777" i="1"/>
  <c r="T2777" i="1"/>
  <c r="S2777" i="1"/>
  <c r="BC2776" i="1"/>
  <c r="BE2776" i="1" s="1"/>
  <c r="AP2776" i="1"/>
  <c r="AQ2776" i="1" s="1"/>
  <c r="AN2776" i="1"/>
  <c r="AO2776" i="1" s="1"/>
  <c r="AG2776" i="1"/>
  <c r="AF2776" i="1"/>
  <c r="U2776" i="1"/>
  <c r="T2776" i="1"/>
  <c r="S2776" i="1"/>
  <c r="BC2775" i="1"/>
  <c r="AP2775" i="1"/>
  <c r="AQ2775" i="1" s="1"/>
  <c r="AN2775" i="1"/>
  <c r="AO2775" i="1" s="1"/>
  <c r="AG2775" i="1"/>
  <c r="AF2775" i="1"/>
  <c r="U2775" i="1"/>
  <c r="T2775" i="1"/>
  <c r="S2775" i="1"/>
  <c r="BC2774" i="1"/>
  <c r="AP2774" i="1"/>
  <c r="AQ2774" i="1" s="1"/>
  <c r="AN2774" i="1"/>
  <c r="AO2774" i="1" s="1"/>
  <c r="AG2774" i="1"/>
  <c r="AF2774" i="1"/>
  <c r="U2774" i="1"/>
  <c r="T2774" i="1"/>
  <c r="S2774" i="1"/>
  <c r="BC2773" i="1"/>
  <c r="AP2773" i="1"/>
  <c r="AQ2773" i="1" s="1"/>
  <c r="AN2773" i="1"/>
  <c r="AO2773" i="1" s="1"/>
  <c r="AG2773" i="1"/>
  <c r="AF2773" i="1"/>
  <c r="U2773" i="1"/>
  <c r="T2773" i="1"/>
  <c r="S2773" i="1"/>
  <c r="BC2772" i="1"/>
  <c r="BE2772" i="1" s="1"/>
  <c r="AP2772" i="1"/>
  <c r="AQ2772" i="1" s="1"/>
  <c r="AN2772" i="1"/>
  <c r="AO2772" i="1" s="1"/>
  <c r="AG2772" i="1"/>
  <c r="AF2772" i="1"/>
  <c r="U2772" i="1"/>
  <c r="T2772" i="1"/>
  <c r="S2772" i="1"/>
  <c r="BC2771" i="1"/>
  <c r="AP2771" i="1"/>
  <c r="AQ2771" i="1" s="1"/>
  <c r="AN2771" i="1"/>
  <c r="AO2771" i="1" s="1"/>
  <c r="AG2771" i="1"/>
  <c r="AF2771" i="1"/>
  <c r="U2771" i="1"/>
  <c r="T2771" i="1"/>
  <c r="S2771" i="1"/>
  <c r="BC2770" i="1"/>
  <c r="AP2770" i="1"/>
  <c r="AQ2770" i="1" s="1"/>
  <c r="AN2770" i="1"/>
  <c r="AO2770" i="1" s="1"/>
  <c r="AG2770" i="1"/>
  <c r="AF2770" i="1"/>
  <c r="U2770" i="1"/>
  <c r="T2770" i="1"/>
  <c r="S2770" i="1"/>
  <c r="BC2769" i="1"/>
  <c r="BE2769" i="1" s="1"/>
  <c r="AP2769" i="1"/>
  <c r="AQ2769" i="1" s="1"/>
  <c r="AN2769" i="1"/>
  <c r="AO2769" i="1" s="1"/>
  <c r="AG2769" i="1"/>
  <c r="AF2769" i="1"/>
  <c r="U2769" i="1"/>
  <c r="T2769" i="1"/>
  <c r="S2769" i="1"/>
  <c r="BC2768" i="1"/>
  <c r="BE2768" i="1" s="1"/>
  <c r="AP2768" i="1"/>
  <c r="AQ2768" i="1" s="1"/>
  <c r="AN2768" i="1"/>
  <c r="AO2768" i="1" s="1"/>
  <c r="AG2768" i="1"/>
  <c r="AF2768" i="1"/>
  <c r="U2768" i="1"/>
  <c r="T2768" i="1"/>
  <c r="S2768" i="1"/>
  <c r="BC2767" i="1"/>
  <c r="AP2767" i="1"/>
  <c r="AQ2767" i="1" s="1"/>
  <c r="AN2767" i="1"/>
  <c r="AO2767" i="1" s="1"/>
  <c r="AG2767" i="1"/>
  <c r="AF2767" i="1"/>
  <c r="U2767" i="1"/>
  <c r="T2767" i="1"/>
  <c r="S2767" i="1"/>
  <c r="BC2766" i="1"/>
  <c r="AP2766" i="1"/>
  <c r="AQ2766" i="1" s="1"/>
  <c r="AN2766" i="1"/>
  <c r="AO2766" i="1" s="1"/>
  <c r="AG2766" i="1"/>
  <c r="AF2766" i="1"/>
  <c r="U2766" i="1"/>
  <c r="T2766" i="1"/>
  <c r="S2766" i="1"/>
  <c r="BC2765" i="1"/>
  <c r="BE2765" i="1" s="1"/>
  <c r="AP2765" i="1"/>
  <c r="AQ2765" i="1" s="1"/>
  <c r="AN2765" i="1"/>
  <c r="AO2765" i="1" s="1"/>
  <c r="AG2765" i="1"/>
  <c r="AF2765" i="1"/>
  <c r="U2765" i="1"/>
  <c r="T2765" i="1"/>
  <c r="S2765" i="1"/>
  <c r="BC2764" i="1"/>
  <c r="BE2764" i="1" s="1"/>
  <c r="AP2764" i="1"/>
  <c r="AQ2764" i="1" s="1"/>
  <c r="AN2764" i="1"/>
  <c r="AO2764" i="1" s="1"/>
  <c r="AG2764" i="1"/>
  <c r="AF2764" i="1"/>
  <c r="U2764" i="1"/>
  <c r="T2764" i="1"/>
  <c r="S2764" i="1"/>
  <c r="BC2763" i="1"/>
  <c r="AP2763" i="1"/>
  <c r="AQ2763" i="1" s="1"/>
  <c r="AN2763" i="1"/>
  <c r="AO2763" i="1" s="1"/>
  <c r="AG2763" i="1"/>
  <c r="AF2763" i="1"/>
  <c r="U2763" i="1"/>
  <c r="T2763" i="1"/>
  <c r="V2763" i="1" s="1"/>
  <c r="S2763" i="1"/>
  <c r="AM2763" i="1" s="1"/>
  <c r="BC2762" i="1"/>
  <c r="AP2762" i="1"/>
  <c r="AQ2762" i="1" s="1"/>
  <c r="AN2762" i="1"/>
  <c r="AO2762" i="1" s="1"/>
  <c r="AG2762" i="1"/>
  <c r="AF2762" i="1"/>
  <c r="U2762" i="1"/>
  <c r="T2762" i="1"/>
  <c r="S2762" i="1"/>
  <c r="BC2761" i="1"/>
  <c r="AP2761" i="1"/>
  <c r="AQ2761" i="1" s="1"/>
  <c r="AN2761" i="1"/>
  <c r="AO2761" i="1" s="1"/>
  <c r="AG2761" i="1"/>
  <c r="AF2761" i="1"/>
  <c r="U2761" i="1"/>
  <c r="T2761" i="1"/>
  <c r="S2761" i="1"/>
  <c r="BC2760" i="1"/>
  <c r="BE2760" i="1" s="1"/>
  <c r="AP2760" i="1"/>
  <c r="AQ2760" i="1" s="1"/>
  <c r="AN2760" i="1"/>
  <c r="AO2760" i="1" s="1"/>
  <c r="AG2760" i="1"/>
  <c r="AF2760" i="1"/>
  <c r="U2760" i="1"/>
  <c r="T2760" i="1"/>
  <c r="S2760" i="1"/>
  <c r="AM2760" i="1" s="1"/>
  <c r="BC2759" i="1"/>
  <c r="AP2759" i="1"/>
  <c r="AQ2759" i="1" s="1"/>
  <c r="AN2759" i="1"/>
  <c r="AO2759" i="1" s="1"/>
  <c r="AG2759" i="1"/>
  <c r="AF2759" i="1"/>
  <c r="U2759" i="1"/>
  <c r="T2759" i="1"/>
  <c r="S2759" i="1"/>
  <c r="BC2758" i="1"/>
  <c r="AP2758" i="1"/>
  <c r="AQ2758" i="1" s="1"/>
  <c r="AN2758" i="1"/>
  <c r="AO2758" i="1" s="1"/>
  <c r="AG2758" i="1"/>
  <c r="AF2758" i="1"/>
  <c r="U2758" i="1"/>
  <c r="T2758" i="1"/>
  <c r="S2758" i="1"/>
  <c r="BC2757" i="1"/>
  <c r="AP2757" i="1"/>
  <c r="AQ2757" i="1" s="1"/>
  <c r="AN2757" i="1"/>
  <c r="AO2757" i="1" s="1"/>
  <c r="AG2757" i="1"/>
  <c r="AF2757" i="1"/>
  <c r="U2757" i="1"/>
  <c r="T2757" i="1"/>
  <c r="S2757" i="1"/>
  <c r="BC2756" i="1"/>
  <c r="BE2756" i="1" s="1"/>
  <c r="AP2756" i="1"/>
  <c r="AQ2756" i="1" s="1"/>
  <c r="AN2756" i="1"/>
  <c r="AO2756" i="1" s="1"/>
  <c r="AG2756" i="1"/>
  <c r="AF2756" i="1"/>
  <c r="U2756" i="1"/>
  <c r="T2756" i="1"/>
  <c r="S2756" i="1"/>
  <c r="BC2755" i="1"/>
  <c r="AP2755" i="1"/>
  <c r="AQ2755" i="1" s="1"/>
  <c r="AN2755" i="1"/>
  <c r="AO2755" i="1" s="1"/>
  <c r="AG2755" i="1"/>
  <c r="AF2755" i="1"/>
  <c r="U2755" i="1"/>
  <c r="T2755" i="1"/>
  <c r="S2755" i="1"/>
  <c r="BC2754" i="1"/>
  <c r="AP2754" i="1"/>
  <c r="AQ2754" i="1" s="1"/>
  <c r="AN2754" i="1"/>
  <c r="AO2754" i="1" s="1"/>
  <c r="AG2754" i="1"/>
  <c r="AF2754" i="1"/>
  <c r="U2754" i="1"/>
  <c r="T2754" i="1"/>
  <c r="S2754" i="1"/>
  <c r="BC2753" i="1"/>
  <c r="BE2753" i="1" s="1"/>
  <c r="AP2753" i="1"/>
  <c r="AQ2753" i="1" s="1"/>
  <c r="AN2753" i="1"/>
  <c r="AO2753" i="1" s="1"/>
  <c r="AR2753" i="1" s="1"/>
  <c r="AG2753" i="1"/>
  <c r="AF2753" i="1"/>
  <c r="U2753" i="1"/>
  <c r="T2753" i="1"/>
  <c r="S2753" i="1"/>
  <c r="BC2752" i="1"/>
  <c r="BE2752" i="1" s="1"/>
  <c r="AP2752" i="1"/>
  <c r="AQ2752" i="1" s="1"/>
  <c r="AN2752" i="1"/>
  <c r="AO2752" i="1" s="1"/>
  <c r="AG2752" i="1"/>
  <c r="AF2752" i="1"/>
  <c r="U2752" i="1"/>
  <c r="T2752" i="1"/>
  <c r="S2752" i="1"/>
  <c r="BC2751" i="1"/>
  <c r="AP2751" i="1"/>
  <c r="AQ2751" i="1" s="1"/>
  <c r="AN2751" i="1"/>
  <c r="AO2751" i="1" s="1"/>
  <c r="AG2751" i="1"/>
  <c r="AF2751" i="1"/>
  <c r="U2751" i="1"/>
  <c r="T2751" i="1"/>
  <c r="S2751" i="1"/>
  <c r="BC2750" i="1"/>
  <c r="AP2750" i="1"/>
  <c r="AQ2750" i="1" s="1"/>
  <c r="AN2750" i="1"/>
  <c r="AO2750" i="1" s="1"/>
  <c r="AG2750" i="1"/>
  <c r="AF2750" i="1"/>
  <c r="U2750" i="1"/>
  <c r="T2750" i="1"/>
  <c r="S2750" i="1"/>
  <c r="BC2749" i="1"/>
  <c r="BE2749" i="1" s="1"/>
  <c r="AP2749" i="1"/>
  <c r="AQ2749" i="1" s="1"/>
  <c r="AN2749" i="1"/>
  <c r="AO2749" i="1" s="1"/>
  <c r="AG2749" i="1"/>
  <c r="AF2749" i="1"/>
  <c r="U2749" i="1"/>
  <c r="T2749" i="1"/>
  <c r="S2749" i="1"/>
  <c r="BC2748" i="1"/>
  <c r="BE2748" i="1" s="1"/>
  <c r="AP2748" i="1"/>
  <c r="AQ2748" i="1" s="1"/>
  <c r="AN2748" i="1"/>
  <c r="AO2748" i="1" s="1"/>
  <c r="AG2748" i="1"/>
  <c r="AF2748" i="1"/>
  <c r="U2748" i="1"/>
  <c r="T2748" i="1"/>
  <c r="S2748" i="1"/>
  <c r="AM2748" i="1" s="1"/>
  <c r="BC2747" i="1"/>
  <c r="AP2747" i="1"/>
  <c r="AQ2747" i="1" s="1"/>
  <c r="AN2747" i="1"/>
  <c r="AO2747" i="1" s="1"/>
  <c r="AG2747" i="1"/>
  <c r="AF2747" i="1"/>
  <c r="U2747" i="1"/>
  <c r="T2747" i="1"/>
  <c r="S2747" i="1"/>
  <c r="BC2746" i="1"/>
  <c r="AP2746" i="1"/>
  <c r="AQ2746" i="1" s="1"/>
  <c r="AN2746" i="1"/>
  <c r="AO2746" i="1" s="1"/>
  <c r="AG2746" i="1"/>
  <c r="AF2746" i="1"/>
  <c r="U2746" i="1"/>
  <c r="T2746" i="1"/>
  <c r="S2746" i="1"/>
  <c r="BC2745" i="1"/>
  <c r="AP2745" i="1"/>
  <c r="AQ2745" i="1" s="1"/>
  <c r="AN2745" i="1"/>
  <c r="AO2745" i="1" s="1"/>
  <c r="AG2745" i="1"/>
  <c r="AF2745" i="1"/>
  <c r="U2745" i="1"/>
  <c r="T2745" i="1"/>
  <c r="S2745" i="1"/>
  <c r="AM2745" i="1" s="1"/>
  <c r="BC2744" i="1"/>
  <c r="BE2744" i="1" s="1"/>
  <c r="AP2744" i="1"/>
  <c r="AQ2744" i="1" s="1"/>
  <c r="AN2744" i="1"/>
  <c r="AO2744" i="1" s="1"/>
  <c r="AG2744" i="1"/>
  <c r="AF2744" i="1"/>
  <c r="U2744" i="1"/>
  <c r="T2744" i="1"/>
  <c r="S2744" i="1"/>
  <c r="BC2743" i="1"/>
  <c r="BE2743" i="1" s="1"/>
  <c r="AP2743" i="1"/>
  <c r="AQ2743" i="1" s="1"/>
  <c r="AN2743" i="1"/>
  <c r="AO2743" i="1" s="1"/>
  <c r="AR2743" i="1" s="1"/>
  <c r="AG2743" i="1"/>
  <c r="AF2743" i="1"/>
  <c r="U2743" i="1"/>
  <c r="T2743" i="1"/>
  <c r="S2743" i="1"/>
  <c r="BC2742" i="1"/>
  <c r="AP2742" i="1"/>
  <c r="AQ2742" i="1" s="1"/>
  <c r="AN2742" i="1"/>
  <c r="AO2742" i="1" s="1"/>
  <c r="AG2742" i="1"/>
  <c r="AF2742" i="1"/>
  <c r="U2742" i="1"/>
  <c r="T2742" i="1"/>
  <c r="S2742" i="1"/>
  <c r="BC2741" i="1"/>
  <c r="AP2741" i="1"/>
  <c r="AQ2741" i="1" s="1"/>
  <c r="AN2741" i="1"/>
  <c r="AO2741" i="1" s="1"/>
  <c r="AG2741" i="1"/>
  <c r="AF2741" i="1"/>
  <c r="U2741" i="1"/>
  <c r="T2741" i="1"/>
  <c r="S2741" i="1"/>
  <c r="BC2740" i="1"/>
  <c r="BE2740" i="1" s="1"/>
  <c r="AP2740" i="1"/>
  <c r="AQ2740" i="1" s="1"/>
  <c r="AN2740" i="1"/>
  <c r="AO2740" i="1" s="1"/>
  <c r="AG2740" i="1"/>
  <c r="AF2740" i="1"/>
  <c r="U2740" i="1"/>
  <c r="T2740" i="1"/>
  <c r="S2740" i="1"/>
  <c r="BC2739" i="1"/>
  <c r="BE2739" i="1" s="1"/>
  <c r="AP2739" i="1"/>
  <c r="AQ2739" i="1" s="1"/>
  <c r="AN2739" i="1"/>
  <c r="AO2739" i="1" s="1"/>
  <c r="AG2739" i="1"/>
  <c r="AF2739" i="1"/>
  <c r="U2739" i="1"/>
  <c r="T2739" i="1"/>
  <c r="V2739" i="1" s="1"/>
  <c r="S2739" i="1"/>
  <c r="AM2739" i="1" s="1"/>
  <c r="BC2738" i="1"/>
  <c r="AP2738" i="1"/>
  <c r="AQ2738" i="1" s="1"/>
  <c r="AN2738" i="1"/>
  <c r="AO2738" i="1" s="1"/>
  <c r="AG2738" i="1"/>
  <c r="AF2738" i="1"/>
  <c r="U2738" i="1"/>
  <c r="T2738" i="1"/>
  <c r="S2738" i="1"/>
  <c r="BC2737" i="1"/>
  <c r="BE2737" i="1" s="1"/>
  <c r="AP2737" i="1"/>
  <c r="AQ2737" i="1" s="1"/>
  <c r="AN2737" i="1"/>
  <c r="AO2737" i="1" s="1"/>
  <c r="AR2737" i="1" s="1"/>
  <c r="AG2737" i="1"/>
  <c r="AF2737" i="1"/>
  <c r="U2737" i="1"/>
  <c r="T2737" i="1"/>
  <c r="S2737" i="1"/>
  <c r="BC2736" i="1"/>
  <c r="BE2736" i="1" s="1"/>
  <c r="AP2736" i="1"/>
  <c r="AQ2736" i="1" s="1"/>
  <c r="AN2736" i="1"/>
  <c r="AO2736" i="1" s="1"/>
  <c r="AG2736" i="1"/>
  <c r="AF2736" i="1"/>
  <c r="U2736" i="1"/>
  <c r="T2736" i="1"/>
  <c r="S2736" i="1"/>
  <c r="BC2735" i="1"/>
  <c r="AP2735" i="1"/>
  <c r="AQ2735" i="1" s="1"/>
  <c r="AN2735" i="1"/>
  <c r="AO2735" i="1" s="1"/>
  <c r="AG2735" i="1"/>
  <c r="AF2735" i="1"/>
  <c r="U2735" i="1"/>
  <c r="T2735" i="1"/>
  <c r="S2735" i="1"/>
  <c r="BC2734" i="1"/>
  <c r="AP2734" i="1"/>
  <c r="AQ2734" i="1" s="1"/>
  <c r="AN2734" i="1"/>
  <c r="AO2734" i="1" s="1"/>
  <c r="AG2734" i="1"/>
  <c r="AF2734" i="1"/>
  <c r="U2734" i="1"/>
  <c r="T2734" i="1"/>
  <c r="S2734" i="1"/>
  <c r="BC2733" i="1"/>
  <c r="BE2733" i="1" s="1"/>
  <c r="AP2733" i="1"/>
  <c r="AQ2733" i="1" s="1"/>
  <c r="AN2733" i="1"/>
  <c r="AO2733" i="1" s="1"/>
  <c r="AG2733" i="1"/>
  <c r="AF2733" i="1"/>
  <c r="U2733" i="1"/>
  <c r="T2733" i="1"/>
  <c r="V2733" i="1" s="1"/>
  <c r="S2733" i="1"/>
  <c r="AM2733" i="1" s="1"/>
  <c r="BC2732" i="1"/>
  <c r="BE2732" i="1" s="1"/>
  <c r="AP2732" i="1"/>
  <c r="AQ2732" i="1" s="1"/>
  <c r="AN2732" i="1"/>
  <c r="AO2732" i="1" s="1"/>
  <c r="AG2732" i="1"/>
  <c r="AF2732" i="1"/>
  <c r="U2732" i="1"/>
  <c r="T2732" i="1"/>
  <c r="S2732" i="1"/>
  <c r="BC2731" i="1"/>
  <c r="AP2731" i="1"/>
  <c r="AQ2731" i="1" s="1"/>
  <c r="AN2731" i="1"/>
  <c r="AO2731" i="1" s="1"/>
  <c r="AG2731" i="1"/>
  <c r="AF2731" i="1"/>
  <c r="U2731" i="1"/>
  <c r="T2731" i="1"/>
  <c r="S2731" i="1"/>
  <c r="BC2730" i="1"/>
  <c r="AP2730" i="1"/>
  <c r="AQ2730" i="1" s="1"/>
  <c r="AN2730" i="1"/>
  <c r="AO2730" i="1" s="1"/>
  <c r="AG2730" i="1"/>
  <c r="AF2730" i="1"/>
  <c r="U2730" i="1"/>
  <c r="T2730" i="1"/>
  <c r="V2730" i="1" s="1"/>
  <c r="S2730" i="1"/>
  <c r="AM2730" i="1" s="1"/>
  <c r="BC2729" i="1"/>
  <c r="AP2729" i="1"/>
  <c r="AQ2729" i="1" s="1"/>
  <c r="AN2729" i="1"/>
  <c r="AO2729" i="1" s="1"/>
  <c r="AG2729" i="1"/>
  <c r="AF2729" i="1"/>
  <c r="U2729" i="1"/>
  <c r="T2729" i="1"/>
  <c r="S2729" i="1"/>
  <c r="BC2728" i="1"/>
  <c r="BE2728" i="1" s="1"/>
  <c r="AP2728" i="1"/>
  <c r="AQ2728" i="1" s="1"/>
  <c r="AN2728" i="1"/>
  <c r="AO2728" i="1" s="1"/>
  <c r="AG2728" i="1"/>
  <c r="AF2728" i="1"/>
  <c r="U2728" i="1"/>
  <c r="T2728" i="1"/>
  <c r="S2728" i="1"/>
  <c r="BC2727" i="1"/>
  <c r="BE2727" i="1" s="1"/>
  <c r="AP2727" i="1"/>
  <c r="AQ2727" i="1" s="1"/>
  <c r="AN2727" i="1"/>
  <c r="AO2727" i="1" s="1"/>
  <c r="AG2727" i="1"/>
  <c r="AF2727" i="1"/>
  <c r="U2727" i="1"/>
  <c r="T2727" i="1"/>
  <c r="S2727" i="1"/>
  <c r="AM2727" i="1" s="1"/>
  <c r="BC2726" i="1"/>
  <c r="AP2726" i="1"/>
  <c r="AQ2726" i="1" s="1"/>
  <c r="AN2726" i="1"/>
  <c r="AO2726" i="1" s="1"/>
  <c r="AG2726" i="1"/>
  <c r="AF2726" i="1"/>
  <c r="U2726" i="1"/>
  <c r="T2726" i="1"/>
  <c r="S2726" i="1"/>
  <c r="BC2725" i="1"/>
  <c r="AP2725" i="1"/>
  <c r="AQ2725" i="1" s="1"/>
  <c r="AN2725" i="1"/>
  <c r="AO2725" i="1" s="1"/>
  <c r="AG2725" i="1"/>
  <c r="AF2725" i="1"/>
  <c r="U2725" i="1"/>
  <c r="T2725" i="1"/>
  <c r="S2725" i="1"/>
  <c r="BC2724" i="1"/>
  <c r="BE2724" i="1" s="1"/>
  <c r="AP2724" i="1"/>
  <c r="AQ2724" i="1" s="1"/>
  <c r="AN2724" i="1"/>
  <c r="AO2724" i="1" s="1"/>
  <c r="AG2724" i="1"/>
  <c r="AF2724" i="1"/>
  <c r="U2724" i="1"/>
  <c r="T2724" i="1"/>
  <c r="S2724" i="1"/>
  <c r="BC2723" i="1"/>
  <c r="BE2723" i="1" s="1"/>
  <c r="AP2723" i="1"/>
  <c r="AQ2723" i="1" s="1"/>
  <c r="AN2723" i="1"/>
  <c r="AO2723" i="1" s="1"/>
  <c r="AG2723" i="1"/>
  <c r="AF2723" i="1"/>
  <c r="U2723" i="1"/>
  <c r="T2723" i="1"/>
  <c r="S2723" i="1"/>
  <c r="BC2722" i="1"/>
  <c r="AP2722" i="1"/>
  <c r="AQ2722" i="1" s="1"/>
  <c r="AN2722" i="1"/>
  <c r="AO2722" i="1" s="1"/>
  <c r="AG2722" i="1"/>
  <c r="AF2722" i="1"/>
  <c r="U2722" i="1"/>
  <c r="T2722" i="1"/>
  <c r="S2722" i="1"/>
  <c r="BC2721" i="1"/>
  <c r="BE2721" i="1" s="1"/>
  <c r="AP2721" i="1"/>
  <c r="AQ2721" i="1" s="1"/>
  <c r="AN2721" i="1"/>
  <c r="AO2721" i="1" s="1"/>
  <c r="AG2721" i="1"/>
  <c r="AF2721" i="1"/>
  <c r="U2721" i="1"/>
  <c r="T2721" i="1"/>
  <c r="S2721" i="1"/>
  <c r="BC2720" i="1"/>
  <c r="BE2720" i="1" s="1"/>
  <c r="AP2720" i="1"/>
  <c r="AQ2720" i="1" s="1"/>
  <c r="AN2720" i="1"/>
  <c r="AO2720" i="1" s="1"/>
  <c r="AG2720" i="1"/>
  <c r="AF2720" i="1"/>
  <c r="U2720" i="1"/>
  <c r="T2720" i="1"/>
  <c r="S2720" i="1"/>
  <c r="BC2719" i="1"/>
  <c r="AP2719" i="1"/>
  <c r="AQ2719" i="1" s="1"/>
  <c r="AN2719" i="1"/>
  <c r="AO2719" i="1" s="1"/>
  <c r="AG2719" i="1"/>
  <c r="AF2719" i="1"/>
  <c r="U2719" i="1"/>
  <c r="T2719" i="1"/>
  <c r="V2719" i="1" s="1"/>
  <c r="S2719" i="1"/>
  <c r="BC2718" i="1"/>
  <c r="AP2718" i="1"/>
  <c r="AQ2718" i="1" s="1"/>
  <c r="AN2718" i="1"/>
  <c r="AO2718" i="1" s="1"/>
  <c r="AG2718" i="1"/>
  <c r="AF2718" i="1"/>
  <c r="U2718" i="1"/>
  <c r="T2718" i="1"/>
  <c r="S2718" i="1"/>
  <c r="BC2717" i="1"/>
  <c r="BE2717" i="1" s="1"/>
  <c r="AP2717" i="1"/>
  <c r="AQ2717" i="1" s="1"/>
  <c r="AN2717" i="1"/>
  <c r="AO2717" i="1" s="1"/>
  <c r="AG2717" i="1"/>
  <c r="AF2717" i="1"/>
  <c r="U2717" i="1"/>
  <c r="T2717" i="1"/>
  <c r="S2717" i="1"/>
  <c r="BC2716" i="1"/>
  <c r="BE2716" i="1" s="1"/>
  <c r="AP2716" i="1"/>
  <c r="AQ2716" i="1" s="1"/>
  <c r="AN2716" i="1"/>
  <c r="AO2716" i="1" s="1"/>
  <c r="AG2716" i="1"/>
  <c r="AF2716" i="1"/>
  <c r="U2716" i="1"/>
  <c r="T2716" i="1"/>
  <c r="S2716" i="1"/>
  <c r="BC2715" i="1"/>
  <c r="AP2715" i="1"/>
  <c r="AQ2715" i="1" s="1"/>
  <c r="AN2715" i="1"/>
  <c r="AO2715" i="1" s="1"/>
  <c r="AG2715" i="1"/>
  <c r="AF2715" i="1"/>
  <c r="U2715" i="1"/>
  <c r="T2715" i="1"/>
  <c r="S2715" i="1"/>
  <c r="AM2715" i="1" s="1"/>
  <c r="BC2714" i="1"/>
  <c r="AP2714" i="1"/>
  <c r="AQ2714" i="1" s="1"/>
  <c r="AN2714" i="1"/>
  <c r="AO2714" i="1" s="1"/>
  <c r="AG2714" i="1"/>
  <c r="AF2714" i="1"/>
  <c r="U2714" i="1"/>
  <c r="T2714" i="1"/>
  <c r="S2714" i="1"/>
  <c r="BC2713" i="1"/>
  <c r="AP2713" i="1"/>
  <c r="AQ2713" i="1" s="1"/>
  <c r="AN2713" i="1"/>
  <c r="AO2713" i="1" s="1"/>
  <c r="AG2713" i="1"/>
  <c r="AF2713" i="1"/>
  <c r="U2713" i="1"/>
  <c r="T2713" i="1"/>
  <c r="V2713" i="1" s="1"/>
  <c r="S2713" i="1"/>
  <c r="BC2712" i="1"/>
  <c r="BE2712" i="1" s="1"/>
  <c r="AP2712" i="1"/>
  <c r="AQ2712" i="1" s="1"/>
  <c r="AN2712" i="1"/>
  <c r="AO2712" i="1" s="1"/>
  <c r="AG2712" i="1"/>
  <c r="AF2712" i="1"/>
  <c r="U2712" i="1"/>
  <c r="T2712" i="1"/>
  <c r="S2712" i="1"/>
  <c r="BC2711" i="1"/>
  <c r="AP2711" i="1"/>
  <c r="AQ2711" i="1" s="1"/>
  <c r="AN2711" i="1"/>
  <c r="AO2711" i="1" s="1"/>
  <c r="AG2711" i="1"/>
  <c r="AF2711" i="1"/>
  <c r="U2711" i="1"/>
  <c r="T2711" i="1"/>
  <c r="S2711" i="1"/>
  <c r="BC2710" i="1"/>
  <c r="AP2710" i="1"/>
  <c r="AQ2710" i="1" s="1"/>
  <c r="AN2710" i="1"/>
  <c r="AO2710" i="1" s="1"/>
  <c r="AG2710" i="1"/>
  <c r="AF2710" i="1"/>
  <c r="U2710" i="1"/>
  <c r="T2710" i="1"/>
  <c r="V2710" i="1" s="1"/>
  <c r="S2710" i="1"/>
  <c r="BC2709" i="1"/>
  <c r="AP2709" i="1"/>
  <c r="AQ2709" i="1" s="1"/>
  <c r="AN2709" i="1"/>
  <c r="AO2709" i="1" s="1"/>
  <c r="AG2709" i="1"/>
  <c r="AF2709" i="1"/>
  <c r="U2709" i="1"/>
  <c r="T2709" i="1"/>
  <c r="S2709" i="1"/>
  <c r="AM2709" i="1" s="1"/>
  <c r="BC2708" i="1"/>
  <c r="BE2708" i="1" s="1"/>
  <c r="AP2708" i="1"/>
  <c r="AQ2708" i="1" s="1"/>
  <c r="AN2708" i="1"/>
  <c r="AO2708" i="1" s="1"/>
  <c r="AG2708" i="1"/>
  <c r="AF2708" i="1"/>
  <c r="U2708" i="1"/>
  <c r="T2708" i="1"/>
  <c r="S2708" i="1"/>
  <c r="BC2707" i="1"/>
  <c r="AP2707" i="1"/>
  <c r="AQ2707" i="1" s="1"/>
  <c r="AN2707" i="1"/>
  <c r="AO2707" i="1" s="1"/>
  <c r="AG2707" i="1"/>
  <c r="AF2707" i="1"/>
  <c r="U2707" i="1"/>
  <c r="T2707" i="1"/>
  <c r="S2707" i="1"/>
  <c r="BC2706" i="1"/>
  <c r="AP2706" i="1"/>
  <c r="AQ2706" i="1" s="1"/>
  <c r="AN2706" i="1"/>
  <c r="AO2706" i="1" s="1"/>
  <c r="AG2706" i="1"/>
  <c r="AF2706" i="1"/>
  <c r="U2706" i="1"/>
  <c r="T2706" i="1"/>
  <c r="S2706" i="1"/>
  <c r="AM2706" i="1" s="1"/>
  <c r="BC2705" i="1"/>
  <c r="BE2705" i="1" s="1"/>
  <c r="AP2705" i="1"/>
  <c r="AQ2705" i="1" s="1"/>
  <c r="AN2705" i="1"/>
  <c r="AO2705" i="1" s="1"/>
  <c r="AG2705" i="1"/>
  <c r="AF2705" i="1"/>
  <c r="U2705" i="1"/>
  <c r="T2705" i="1"/>
  <c r="S2705" i="1"/>
  <c r="BC2704" i="1"/>
  <c r="BE2704" i="1" s="1"/>
  <c r="AP2704" i="1"/>
  <c r="AQ2704" i="1" s="1"/>
  <c r="AN2704" i="1"/>
  <c r="AO2704" i="1" s="1"/>
  <c r="AG2704" i="1"/>
  <c r="AF2704" i="1"/>
  <c r="U2704" i="1"/>
  <c r="T2704" i="1"/>
  <c r="S2704" i="1"/>
  <c r="BC2703" i="1"/>
  <c r="AP2703" i="1"/>
  <c r="AQ2703" i="1" s="1"/>
  <c r="AN2703" i="1"/>
  <c r="AO2703" i="1" s="1"/>
  <c r="AG2703" i="1"/>
  <c r="AF2703" i="1"/>
  <c r="U2703" i="1"/>
  <c r="T2703" i="1"/>
  <c r="S2703" i="1"/>
  <c r="BC2702" i="1"/>
  <c r="AP2702" i="1"/>
  <c r="AQ2702" i="1" s="1"/>
  <c r="AN2702" i="1"/>
  <c r="AO2702" i="1" s="1"/>
  <c r="AG2702" i="1"/>
  <c r="AF2702" i="1"/>
  <c r="U2702" i="1"/>
  <c r="T2702" i="1"/>
  <c r="S2702" i="1"/>
  <c r="BC2701" i="1"/>
  <c r="BE2701" i="1" s="1"/>
  <c r="AP2701" i="1"/>
  <c r="AQ2701" i="1" s="1"/>
  <c r="AN2701" i="1"/>
  <c r="AO2701" i="1" s="1"/>
  <c r="AG2701" i="1"/>
  <c r="AF2701" i="1"/>
  <c r="U2701" i="1"/>
  <c r="T2701" i="1"/>
  <c r="S2701" i="1"/>
  <c r="BC2700" i="1"/>
  <c r="BE2700" i="1" s="1"/>
  <c r="AP2700" i="1"/>
  <c r="AQ2700" i="1" s="1"/>
  <c r="AN2700" i="1"/>
  <c r="AO2700" i="1" s="1"/>
  <c r="AG2700" i="1"/>
  <c r="AF2700" i="1"/>
  <c r="U2700" i="1"/>
  <c r="T2700" i="1"/>
  <c r="S2700" i="1"/>
  <c r="AM2700" i="1" s="1"/>
  <c r="BC2699" i="1"/>
  <c r="AP2699" i="1"/>
  <c r="AQ2699" i="1" s="1"/>
  <c r="AN2699" i="1"/>
  <c r="AO2699" i="1" s="1"/>
  <c r="AG2699" i="1"/>
  <c r="AF2699" i="1"/>
  <c r="U2699" i="1"/>
  <c r="T2699" i="1"/>
  <c r="S2699" i="1"/>
  <c r="BC2698" i="1"/>
  <c r="AP2698" i="1"/>
  <c r="AQ2698" i="1" s="1"/>
  <c r="AN2698" i="1"/>
  <c r="AO2698" i="1" s="1"/>
  <c r="AG2698" i="1"/>
  <c r="AF2698" i="1"/>
  <c r="U2698" i="1"/>
  <c r="T2698" i="1"/>
  <c r="S2698" i="1"/>
  <c r="BC2697" i="1"/>
  <c r="BE2697" i="1" s="1"/>
  <c r="AP2697" i="1"/>
  <c r="AQ2697" i="1" s="1"/>
  <c r="AN2697" i="1"/>
  <c r="AO2697" i="1" s="1"/>
  <c r="AG2697" i="1"/>
  <c r="AF2697" i="1"/>
  <c r="U2697" i="1"/>
  <c r="T2697" i="1"/>
  <c r="S2697" i="1"/>
  <c r="AM2697" i="1" s="1"/>
  <c r="BC2696" i="1"/>
  <c r="BE2696" i="1" s="1"/>
  <c r="AP2696" i="1"/>
  <c r="AQ2696" i="1" s="1"/>
  <c r="AN2696" i="1"/>
  <c r="AO2696" i="1" s="1"/>
  <c r="AG2696" i="1"/>
  <c r="AF2696" i="1"/>
  <c r="U2696" i="1"/>
  <c r="T2696" i="1"/>
  <c r="S2696" i="1"/>
  <c r="BC2695" i="1"/>
  <c r="AP2695" i="1"/>
  <c r="AQ2695" i="1" s="1"/>
  <c r="AN2695" i="1"/>
  <c r="AO2695" i="1" s="1"/>
  <c r="AG2695" i="1"/>
  <c r="AF2695" i="1"/>
  <c r="U2695" i="1"/>
  <c r="T2695" i="1"/>
  <c r="S2695" i="1"/>
  <c r="BC2694" i="1"/>
  <c r="AP2694" i="1"/>
  <c r="AQ2694" i="1" s="1"/>
  <c r="AN2694" i="1"/>
  <c r="AO2694" i="1" s="1"/>
  <c r="AG2694" i="1"/>
  <c r="AF2694" i="1"/>
  <c r="U2694" i="1"/>
  <c r="T2694" i="1"/>
  <c r="V2694" i="1" s="1"/>
  <c r="S2694" i="1"/>
  <c r="AM2694" i="1" s="1"/>
  <c r="BC2693" i="1"/>
  <c r="AP2693" i="1"/>
  <c r="AQ2693" i="1" s="1"/>
  <c r="AN2693" i="1"/>
  <c r="AO2693" i="1" s="1"/>
  <c r="AG2693" i="1"/>
  <c r="AF2693" i="1"/>
  <c r="U2693" i="1"/>
  <c r="T2693" i="1"/>
  <c r="S2693" i="1"/>
  <c r="BC2692" i="1"/>
  <c r="BE2692" i="1" s="1"/>
  <c r="AP2692" i="1"/>
  <c r="AQ2692" i="1" s="1"/>
  <c r="AN2692" i="1"/>
  <c r="AO2692" i="1" s="1"/>
  <c r="AG2692" i="1"/>
  <c r="AF2692" i="1"/>
  <c r="U2692" i="1"/>
  <c r="T2692" i="1"/>
  <c r="S2692" i="1"/>
  <c r="BC2691" i="1"/>
  <c r="BE2691" i="1" s="1"/>
  <c r="AP2691" i="1"/>
  <c r="AQ2691" i="1" s="1"/>
  <c r="AN2691" i="1"/>
  <c r="AO2691" i="1" s="1"/>
  <c r="AG2691" i="1"/>
  <c r="AF2691" i="1"/>
  <c r="U2691" i="1"/>
  <c r="T2691" i="1"/>
  <c r="V2691" i="1" s="1"/>
  <c r="S2691" i="1"/>
  <c r="AM2691" i="1" s="1"/>
  <c r="BC2690" i="1"/>
  <c r="AP2690" i="1"/>
  <c r="AQ2690" i="1" s="1"/>
  <c r="AN2690" i="1"/>
  <c r="AO2690" i="1" s="1"/>
  <c r="AG2690" i="1"/>
  <c r="AF2690" i="1"/>
  <c r="U2690" i="1"/>
  <c r="T2690" i="1"/>
  <c r="S2690" i="1"/>
  <c r="BC2689" i="1"/>
  <c r="BE2689" i="1" s="1"/>
  <c r="AP2689" i="1"/>
  <c r="AQ2689" i="1" s="1"/>
  <c r="AN2689" i="1"/>
  <c r="AO2689" i="1" s="1"/>
  <c r="AG2689" i="1"/>
  <c r="AF2689" i="1"/>
  <c r="U2689" i="1"/>
  <c r="T2689" i="1"/>
  <c r="V2689" i="1" s="1"/>
  <c r="S2689" i="1"/>
  <c r="BC2688" i="1"/>
  <c r="AP2688" i="1"/>
  <c r="AQ2688" i="1" s="1"/>
  <c r="AN2688" i="1"/>
  <c r="AO2688" i="1" s="1"/>
  <c r="AG2688" i="1"/>
  <c r="AF2688" i="1"/>
  <c r="U2688" i="1"/>
  <c r="T2688" i="1"/>
  <c r="S2688" i="1"/>
  <c r="BC2687" i="1"/>
  <c r="AP2687" i="1"/>
  <c r="AQ2687" i="1" s="1"/>
  <c r="AN2687" i="1"/>
  <c r="AO2687" i="1" s="1"/>
  <c r="AG2687" i="1"/>
  <c r="AF2687" i="1"/>
  <c r="U2687" i="1"/>
  <c r="T2687" i="1"/>
  <c r="S2687" i="1"/>
  <c r="BC2686" i="1"/>
  <c r="BE2686" i="1" s="1"/>
  <c r="AP2686" i="1"/>
  <c r="AQ2686" i="1" s="1"/>
  <c r="AN2686" i="1"/>
  <c r="AO2686" i="1" s="1"/>
  <c r="AG2686" i="1"/>
  <c r="AF2686" i="1"/>
  <c r="U2686" i="1"/>
  <c r="T2686" i="1"/>
  <c r="S2686" i="1"/>
  <c r="BC2685" i="1"/>
  <c r="BE2685" i="1" s="1"/>
  <c r="AP2685" i="1"/>
  <c r="AQ2685" i="1" s="1"/>
  <c r="AN2685" i="1"/>
  <c r="AO2685" i="1" s="1"/>
  <c r="AG2685" i="1"/>
  <c r="AF2685" i="1"/>
  <c r="U2685" i="1"/>
  <c r="T2685" i="1"/>
  <c r="V2685" i="1" s="1"/>
  <c r="S2685" i="1"/>
  <c r="AM2685" i="1" s="1"/>
  <c r="BC2684" i="1"/>
  <c r="AP2684" i="1"/>
  <c r="AQ2684" i="1" s="1"/>
  <c r="AN2684" i="1"/>
  <c r="AO2684" i="1" s="1"/>
  <c r="AG2684" i="1"/>
  <c r="AF2684" i="1"/>
  <c r="U2684" i="1"/>
  <c r="T2684" i="1"/>
  <c r="S2684" i="1"/>
  <c r="BC2683" i="1"/>
  <c r="AP2683" i="1"/>
  <c r="AQ2683" i="1" s="1"/>
  <c r="AN2683" i="1"/>
  <c r="AO2683" i="1" s="1"/>
  <c r="AG2683" i="1"/>
  <c r="AF2683" i="1"/>
  <c r="U2683" i="1"/>
  <c r="T2683" i="1"/>
  <c r="S2683" i="1"/>
  <c r="BC2682" i="1"/>
  <c r="BE2682" i="1" s="1"/>
  <c r="AP2682" i="1"/>
  <c r="AQ2682" i="1" s="1"/>
  <c r="AN2682" i="1"/>
  <c r="AO2682" i="1" s="1"/>
  <c r="AG2682" i="1"/>
  <c r="AF2682" i="1"/>
  <c r="U2682" i="1"/>
  <c r="T2682" i="1"/>
  <c r="S2682" i="1"/>
  <c r="BC2681" i="1"/>
  <c r="BE2681" i="1" s="1"/>
  <c r="AP2681" i="1"/>
  <c r="AQ2681" i="1" s="1"/>
  <c r="AN2681" i="1"/>
  <c r="AO2681" i="1" s="1"/>
  <c r="AG2681" i="1"/>
  <c r="AF2681" i="1"/>
  <c r="U2681" i="1"/>
  <c r="T2681" i="1"/>
  <c r="S2681" i="1"/>
  <c r="BC2680" i="1"/>
  <c r="AP2680" i="1"/>
  <c r="AQ2680" i="1" s="1"/>
  <c r="AN2680" i="1"/>
  <c r="AO2680" i="1" s="1"/>
  <c r="AG2680" i="1"/>
  <c r="AF2680" i="1"/>
  <c r="U2680" i="1"/>
  <c r="T2680" i="1"/>
  <c r="S2680" i="1"/>
  <c r="BC2679" i="1"/>
  <c r="AP2679" i="1"/>
  <c r="AQ2679" i="1" s="1"/>
  <c r="AN2679" i="1"/>
  <c r="AO2679" i="1" s="1"/>
  <c r="AG2679" i="1"/>
  <c r="AF2679" i="1"/>
  <c r="U2679" i="1"/>
  <c r="T2679" i="1"/>
  <c r="S2679" i="1"/>
  <c r="BC2678" i="1"/>
  <c r="BE2678" i="1" s="1"/>
  <c r="AP2678" i="1"/>
  <c r="AQ2678" i="1" s="1"/>
  <c r="AN2678" i="1"/>
  <c r="AO2678" i="1" s="1"/>
  <c r="AG2678" i="1"/>
  <c r="AF2678" i="1"/>
  <c r="U2678" i="1"/>
  <c r="T2678" i="1"/>
  <c r="S2678" i="1"/>
  <c r="BC2677" i="1"/>
  <c r="BE2677" i="1" s="1"/>
  <c r="AP2677" i="1"/>
  <c r="AQ2677" i="1" s="1"/>
  <c r="AN2677" i="1"/>
  <c r="AO2677" i="1" s="1"/>
  <c r="AG2677" i="1"/>
  <c r="AF2677" i="1"/>
  <c r="U2677" i="1"/>
  <c r="T2677" i="1"/>
  <c r="S2677" i="1"/>
  <c r="BC2676" i="1"/>
  <c r="AP2676" i="1"/>
  <c r="AQ2676" i="1" s="1"/>
  <c r="AN2676" i="1"/>
  <c r="AO2676" i="1" s="1"/>
  <c r="AG2676" i="1"/>
  <c r="AF2676" i="1"/>
  <c r="U2676" i="1"/>
  <c r="T2676" i="1"/>
  <c r="S2676" i="1"/>
  <c r="BC2675" i="1"/>
  <c r="AP2675" i="1"/>
  <c r="AQ2675" i="1" s="1"/>
  <c r="AN2675" i="1"/>
  <c r="AO2675" i="1" s="1"/>
  <c r="AG2675" i="1"/>
  <c r="AF2675" i="1"/>
  <c r="U2675" i="1"/>
  <c r="T2675" i="1"/>
  <c r="S2675" i="1"/>
  <c r="BC2674" i="1"/>
  <c r="BE2674" i="1" s="1"/>
  <c r="AP2674" i="1"/>
  <c r="AQ2674" i="1" s="1"/>
  <c r="AN2674" i="1"/>
  <c r="AO2674" i="1" s="1"/>
  <c r="AG2674" i="1"/>
  <c r="AF2674" i="1"/>
  <c r="U2674" i="1"/>
  <c r="T2674" i="1"/>
  <c r="S2674" i="1"/>
  <c r="BC2673" i="1"/>
  <c r="BE2673" i="1" s="1"/>
  <c r="AP2673" i="1"/>
  <c r="AQ2673" i="1" s="1"/>
  <c r="AN2673" i="1"/>
  <c r="AO2673" i="1" s="1"/>
  <c r="AG2673" i="1"/>
  <c r="AF2673" i="1"/>
  <c r="U2673" i="1"/>
  <c r="T2673" i="1"/>
  <c r="V2673" i="1" s="1"/>
  <c r="S2673" i="1"/>
  <c r="AM2673" i="1" s="1"/>
  <c r="BC2672" i="1"/>
  <c r="AP2672" i="1"/>
  <c r="AQ2672" i="1" s="1"/>
  <c r="AN2672" i="1"/>
  <c r="AO2672" i="1" s="1"/>
  <c r="AG2672" i="1"/>
  <c r="AF2672" i="1"/>
  <c r="U2672" i="1"/>
  <c r="T2672" i="1"/>
  <c r="S2672" i="1"/>
  <c r="BC2671" i="1"/>
  <c r="AP2671" i="1"/>
  <c r="AQ2671" i="1" s="1"/>
  <c r="AN2671" i="1"/>
  <c r="AO2671" i="1" s="1"/>
  <c r="AG2671" i="1"/>
  <c r="AF2671" i="1"/>
  <c r="U2671" i="1"/>
  <c r="T2671" i="1"/>
  <c r="S2671" i="1"/>
  <c r="BC2670" i="1"/>
  <c r="BE2670" i="1" s="1"/>
  <c r="AP2670" i="1"/>
  <c r="AQ2670" i="1" s="1"/>
  <c r="AN2670" i="1"/>
  <c r="AO2670" i="1" s="1"/>
  <c r="AG2670" i="1"/>
  <c r="AF2670" i="1"/>
  <c r="U2670" i="1"/>
  <c r="T2670" i="1"/>
  <c r="S2670" i="1"/>
  <c r="BC2669" i="1"/>
  <c r="BE2669" i="1" s="1"/>
  <c r="AP2669" i="1"/>
  <c r="AQ2669" i="1" s="1"/>
  <c r="AN2669" i="1"/>
  <c r="AO2669" i="1" s="1"/>
  <c r="AR2669" i="1" s="1"/>
  <c r="AG2669" i="1"/>
  <c r="AF2669" i="1"/>
  <c r="U2669" i="1"/>
  <c r="T2669" i="1"/>
  <c r="S2669" i="1"/>
  <c r="BC2668" i="1"/>
  <c r="AP2668" i="1"/>
  <c r="AQ2668" i="1" s="1"/>
  <c r="AN2668" i="1"/>
  <c r="AO2668" i="1" s="1"/>
  <c r="AG2668" i="1"/>
  <c r="AF2668" i="1"/>
  <c r="U2668" i="1"/>
  <c r="T2668" i="1"/>
  <c r="S2668" i="1"/>
  <c r="BC2667" i="1"/>
  <c r="AP2667" i="1"/>
  <c r="AQ2667" i="1" s="1"/>
  <c r="AN2667" i="1"/>
  <c r="AO2667" i="1" s="1"/>
  <c r="AG2667" i="1"/>
  <c r="AF2667" i="1"/>
  <c r="U2667" i="1"/>
  <c r="T2667" i="1"/>
  <c r="S2667" i="1"/>
  <c r="BC2666" i="1"/>
  <c r="BE2666" i="1" s="1"/>
  <c r="AP2666" i="1"/>
  <c r="AQ2666" i="1" s="1"/>
  <c r="AN2666" i="1"/>
  <c r="AO2666" i="1" s="1"/>
  <c r="AG2666" i="1"/>
  <c r="AF2666" i="1"/>
  <c r="U2666" i="1"/>
  <c r="T2666" i="1"/>
  <c r="S2666" i="1"/>
  <c r="BC2665" i="1"/>
  <c r="BE2665" i="1" s="1"/>
  <c r="AP2665" i="1"/>
  <c r="AQ2665" i="1" s="1"/>
  <c r="AN2665" i="1"/>
  <c r="AO2665" i="1" s="1"/>
  <c r="AG2665" i="1"/>
  <c r="AF2665" i="1"/>
  <c r="U2665" i="1"/>
  <c r="T2665" i="1"/>
  <c r="S2665" i="1"/>
  <c r="BC2664" i="1"/>
  <c r="AP2664" i="1"/>
  <c r="AQ2664" i="1" s="1"/>
  <c r="AN2664" i="1"/>
  <c r="AO2664" i="1" s="1"/>
  <c r="AG2664" i="1"/>
  <c r="AF2664" i="1"/>
  <c r="U2664" i="1"/>
  <c r="T2664" i="1"/>
  <c r="S2664" i="1"/>
  <c r="AM2664" i="1" s="1"/>
  <c r="BC2663" i="1"/>
  <c r="AP2663" i="1"/>
  <c r="AQ2663" i="1" s="1"/>
  <c r="AN2663" i="1"/>
  <c r="AO2663" i="1" s="1"/>
  <c r="AG2663" i="1"/>
  <c r="AF2663" i="1"/>
  <c r="U2663" i="1"/>
  <c r="T2663" i="1"/>
  <c r="S2663" i="1"/>
  <c r="BC2662" i="1"/>
  <c r="BE2662" i="1" s="1"/>
  <c r="AP2662" i="1"/>
  <c r="AQ2662" i="1" s="1"/>
  <c r="AN2662" i="1"/>
  <c r="AO2662" i="1" s="1"/>
  <c r="AG2662" i="1"/>
  <c r="AF2662" i="1"/>
  <c r="U2662" i="1"/>
  <c r="T2662" i="1"/>
  <c r="S2662" i="1"/>
  <c r="BC2661" i="1"/>
  <c r="BE2661" i="1" s="1"/>
  <c r="AP2661" i="1"/>
  <c r="AQ2661" i="1" s="1"/>
  <c r="AN2661" i="1"/>
  <c r="AO2661" i="1" s="1"/>
  <c r="AG2661" i="1"/>
  <c r="AF2661" i="1"/>
  <c r="U2661" i="1"/>
  <c r="T2661" i="1"/>
  <c r="S2661" i="1"/>
  <c r="AM2661" i="1" s="1"/>
  <c r="BC2660" i="1"/>
  <c r="AP2660" i="1"/>
  <c r="AQ2660" i="1" s="1"/>
  <c r="AN2660" i="1"/>
  <c r="AO2660" i="1" s="1"/>
  <c r="AG2660" i="1"/>
  <c r="AF2660" i="1"/>
  <c r="U2660" i="1"/>
  <c r="T2660" i="1"/>
  <c r="S2660" i="1"/>
  <c r="BC2659" i="1"/>
  <c r="AP2659" i="1"/>
  <c r="AQ2659" i="1" s="1"/>
  <c r="AN2659" i="1"/>
  <c r="AO2659" i="1" s="1"/>
  <c r="AG2659" i="1"/>
  <c r="AF2659" i="1"/>
  <c r="U2659" i="1"/>
  <c r="T2659" i="1"/>
  <c r="S2659" i="1"/>
  <c r="BC2658" i="1"/>
  <c r="BE2658" i="1" s="1"/>
  <c r="AP2658" i="1"/>
  <c r="AQ2658" i="1" s="1"/>
  <c r="AN2658" i="1"/>
  <c r="AO2658" i="1" s="1"/>
  <c r="AG2658" i="1"/>
  <c r="AF2658" i="1"/>
  <c r="U2658" i="1"/>
  <c r="T2658" i="1"/>
  <c r="S2658" i="1"/>
  <c r="BC2657" i="1"/>
  <c r="BE2657" i="1" s="1"/>
  <c r="AP2657" i="1"/>
  <c r="AQ2657" i="1" s="1"/>
  <c r="AN2657" i="1"/>
  <c r="AO2657" i="1" s="1"/>
  <c r="AR2657" i="1" s="1"/>
  <c r="AG2657" i="1"/>
  <c r="AF2657" i="1"/>
  <c r="U2657" i="1"/>
  <c r="T2657" i="1"/>
  <c r="S2657" i="1"/>
  <c r="BC2656" i="1"/>
  <c r="AP2656" i="1"/>
  <c r="AQ2656" i="1" s="1"/>
  <c r="AN2656" i="1"/>
  <c r="AO2656" i="1" s="1"/>
  <c r="AG2656" i="1"/>
  <c r="AF2656" i="1"/>
  <c r="U2656" i="1"/>
  <c r="T2656" i="1"/>
  <c r="S2656" i="1"/>
  <c r="BC2655" i="1"/>
  <c r="AP2655" i="1"/>
  <c r="AQ2655" i="1" s="1"/>
  <c r="AN2655" i="1"/>
  <c r="AO2655" i="1" s="1"/>
  <c r="AG2655" i="1"/>
  <c r="AF2655" i="1"/>
  <c r="U2655" i="1"/>
  <c r="T2655" i="1"/>
  <c r="S2655" i="1"/>
  <c r="BC2654" i="1"/>
  <c r="BE2654" i="1" s="1"/>
  <c r="AP2654" i="1"/>
  <c r="AQ2654" i="1" s="1"/>
  <c r="AN2654" i="1"/>
  <c r="AO2654" i="1" s="1"/>
  <c r="AG2654" i="1"/>
  <c r="AF2654" i="1"/>
  <c r="U2654" i="1"/>
  <c r="T2654" i="1"/>
  <c r="S2654" i="1"/>
  <c r="BC2653" i="1"/>
  <c r="BE2653" i="1" s="1"/>
  <c r="AP2653" i="1"/>
  <c r="AQ2653" i="1" s="1"/>
  <c r="AN2653" i="1"/>
  <c r="AO2653" i="1" s="1"/>
  <c r="AR2653" i="1" s="1"/>
  <c r="AG2653" i="1"/>
  <c r="AF2653" i="1"/>
  <c r="U2653" i="1"/>
  <c r="T2653" i="1"/>
  <c r="V2653" i="1" s="1"/>
  <c r="AS2653" i="1" s="1"/>
  <c r="S2653" i="1"/>
  <c r="BC2652" i="1"/>
  <c r="AP2652" i="1"/>
  <c r="AQ2652" i="1" s="1"/>
  <c r="AN2652" i="1"/>
  <c r="AO2652" i="1" s="1"/>
  <c r="AG2652" i="1"/>
  <c r="AF2652" i="1"/>
  <c r="U2652" i="1"/>
  <c r="T2652" i="1"/>
  <c r="S2652" i="1"/>
  <c r="BC2651" i="1"/>
  <c r="AP2651" i="1"/>
  <c r="AQ2651" i="1" s="1"/>
  <c r="AN2651" i="1"/>
  <c r="AO2651" i="1" s="1"/>
  <c r="AG2651" i="1"/>
  <c r="AF2651" i="1"/>
  <c r="U2651" i="1"/>
  <c r="T2651" i="1"/>
  <c r="S2651" i="1"/>
  <c r="BC2650" i="1"/>
  <c r="BE2650" i="1" s="1"/>
  <c r="AP2650" i="1"/>
  <c r="AQ2650" i="1" s="1"/>
  <c r="AN2650" i="1"/>
  <c r="AO2650" i="1" s="1"/>
  <c r="AG2650" i="1"/>
  <c r="AF2650" i="1"/>
  <c r="U2650" i="1"/>
  <c r="T2650" i="1"/>
  <c r="S2650" i="1"/>
  <c r="BC2649" i="1"/>
  <c r="BE2649" i="1" s="1"/>
  <c r="AP2649" i="1"/>
  <c r="AQ2649" i="1" s="1"/>
  <c r="AN2649" i="1"/>
  <c r="AO2649" i="1" s="1"/>
  <c r="AG2649" i="1"/>
  <c r="AF2649" i="1"/>
  <c r="U2649" i="1"/>
  <c r="T2649" i="1"/>
  <c r="S2649" i="1"/>
  <c r="AM2649" i="1" s="1"/>
  <c r="BC2648" i="1"/>
  <c r="AP2648" i="1"/>
  <c r="AQ2648" i="1" s="1"/>
  <c r="AN2648" i="1"/>
  <c r="AO2648" i="1" s="1"/>
  <c r="AG2648" i="1"/>
  <c r="AF2648" i="1"/>
  <c r="U2648" i="1"/>
  <c r="T2648" i="1"/>
  <c r="S2648" i="1"/>
  <c r="BC2647" i="1"/>
  <c r="AP2647" i="1"/>
  <c r="AQ2647" i="1" s="1"/>
  <c r="AN2647" i="1"/>
  <c r="AO2647" i="1" s="1"/>
  <c r="AG2647" i="1"/>
  <c r="AF2647" i="1"/>
  <c r="U2647" i="1"/>
  <c r="T2647" i="1"/>
  <c r="S2647" i="1"/>
  <c r="BC2646" i="1"/>
  <c r="BE2646" i="1" s="1"/>
  <c r="AP2646" i="1"/>
  <c r="AQ2646" i="1" s="1"/>
  <c r="AN2646" i="1"/>
  <c r="AO2646" i="1" s="1"/>
  <c r="AG2646" i="1"/>
  <c r="AF2646" i="1"/>
  <c r="U2646" i="1"/>
  <c r="T2646" i="1"/>
  <c r="S2646" i="1"/>
  <c r="BC2645" i="1"/>
  <c r="BE2645" i="1" s="1"/>
  <c r="AP2645" i="1"/>
  <c r="AQ2645" i="1" s="1"/>
  <c r="AN2645" i="1"/>
  <c r="AO2645" i="1" s="1"/>
  <c r="AG2645" i="1"/>
  <c r="AF2645" i="1"/>
  <c r="U2645" i="1"/>
  <c r="T2645" i="1"/>
  <c r="S2645" i="1"/>
  <c r="BC2644" i="1"/>
  <c r="AP2644" i="1"/>
  <c r="AQ2644" i="1" s="1"/>
  <c r="AN2644" i="1"/>
  <c r="AO2644" i="1" s="1"/>
  <c r="AG2644" i="1"/>
  <c r="AF2644" i="1"/>
  <c r="U2644" i="1"/>
  <c r="T2644" i="1"/>
  <c r="S2644" i="1"/>
  <c r="BC2643" i="1"/>
  <c r="AP2643" i="1"/>
  <c r="AQ2643" i="1" s="1"/>
  <c r="AN2643" i="1"/>
  <c r="AO2643" i="1" s="1"/>
  <c r="AG2643" i="1"/>
  <c r="AF2643" i="1"/>
  <c r="U2643" i="1"/>
  <c r="T2643" i="1"/>
  <c r="S2643" i="1"/>
  <c r="BC2642" i="1"/>
  <c r="BE2642" i="1" s="1"/>
  <c r="AP2642" i="1"/>
  <c r="AQ2642" i="1" s="1"/>
  <c r="AN2642" i="1"/>
  <c r="AO2642" i="1" s="1"/>
  <c r="AG2642" i="1"/>
  <c r="AF2642" i="1"/>
  <c r="U2642" i="1"/>
  <c r="T2642" i="1"/>
  <c r="S2642" i="1"/>
  <c r="BC2641" i="1"/>
  <c r="BE2641" i="1" s="1"/>
  <c r="AP2641" i="1"/>
  <c r="AQ2641" i="1" s="1"/>
  <c r="AN2641" i="1"/>
  <c r="AO2641" i="1" s="1"/>
  <c r="AR2641" i="1" s="1"/>
  <c r="AG2641" i="1"/>
  <c r="AF2641" i="1"/>
  <c r="U2641" i="1"/>
  <c r="T2641" i="1"/>
  <c r="V2641" i="1" s="1"/>
  <c r="AS2641" i="1" s="1"/>
  <c r="S2641" i="1"/>
  <c r="BC2640" i="1"/>
  <c r="AP2640" i="1"/>
  <c r="AQ2640" i="1" s="1"/>
  <c r="AN2640" i="1"/>
  <c r="AO2640" i="1" s="1"/>
  <c r="AG2640" i="1"/>
  <c r="AF2640" i="1"/>
  <c r="U2640" i="1"/>
  <c r="T2640" i="1"/>
  <c r="S2640" i="1"/>
  <c r="BC2639" i="1"/>
  <c r="AP2639" i="1"/>
  <c r="AQ2639" i="1" s="1"/>
  <c r="AN2639" i="1"/>
  <c r="AO2639" i="1" s="1"/>
  <c r="AG2639" i="1"/>
  <c r="AF2639" i="1"/>
  <c r="U2639" i="1"/>
  <c r="T2639" i="1"/>
  <c r="S2639" i="1"/>
  <c r="BC2638" i="1"/>
  <c r="BE2638" i="1" s="1"/>
  <c r="AP2638" i="1"/>
  <c r="AQ2638" i="1" s="1"/>
  <c r="AN2638" i="1"/>
  <c r="AO2638" i="1" s="1"/>
  <c r="AG2638" i="1"/>
  <c r="AF2638" i="1"/>
  <c r="U2638" i="1"/>
  <c r="T2638" i="1"/>
  <c r="S2638" i="1"/>
  <c r="BC2637" i="1"/>
  <c r="BE2637" i="1" s="1"/>
  <c r="AP2637" i="1"/>
  <c r="AQ2637" i="1" s="1"/>
  <c r="AN2637" i="1"/>
  <c r="AO2637" i="1" s="1"/>
  <c r="AG2637" i="1"/>
  <c r="AF2637" i="1"/>
  <c r="U2637" i="1"/>
  <c r="T2637" i="1"/>
  <c r="V2637" i="1" s="1"/>
  <c r="S2637" i="1"/>
  <c r="AM2637" i="1" s="1"/>
  <c r="BC2636" i="1"/>
  <c r="AP2636" i="1"/>
  <c r="AQ2636" i="1" s="1"/>
  <c r="AN2636" i="1"/>
  <c r="AO2636" i="1" s="1"/>
  <c r="AG2636" i="1"/>
  <c r="AF2636" i="1"/>
  <c r="U2636" i="1"/>
  <c r="T2636" i="1"/>
  <c r="S2636" i="1"/>
  <c r="BC2635" i="1"/>
  <c r="AP2635" i="1"/>
  <c r="AQ2635" i="1" s="1"/>
  <c r="AN2635" i="1"/>
  <c r="AO2635" i="1" s="1"/>
  <c r="AG2635" i="1"/>
  <c r="AF2635" i="1"/>
  <c r="U2635" i="1"/>
  <c r="T2635" i="1"/>
  <c r="S2635" i="1"/>
  <c r="BC2634" i="1"/>
  <c r="BE2634" i="1" s="1"/>
  <c r="AP2634" i="1"/>
  <c r="AQ2634" i="1" s="1"/>
  <c r="AN2634" i="1"/>
  <c r="AO2634" i="1" s="1"/>
  <c r="AG2634" i="1"/>
  <c r="AF2634" i="1"/>
  <c r="U2634" i="1"/>
  <c r="T2634" i="1"/>
  <c r="S2634" i="1"/>
  <c r="BC2633" i="1"/>
  <c r="BE2633" i="1" s="1"/>
  <c r="AP2633" i="1"/>
  <c r="AQ2633" i="1" s="1"/>
  <c r="AN2633" i="1"/>
  <c r="AO2633" i="1" s="1"/>
  <c r="AG2633" i="1"/>
  <c r="AF2633" i="1"/>
  <c r="U2633" i="1"/>
  <c r="T2633" i="1"/>
  <c r="S2633" i="1"/>
  <c r="BC2632" i="1"/>
  <c r="AP2632" i="1"/>
  <c r="AQ2632" i="1" s="1"/>
  <c r="AN2632" i="1"/>
  <c r="AO2632" i="1" s="1"/>
  <c r="AG2632" i="1"/>
  <c r="AF2632" i="1"/>
  <c r="U2632" i="1"/>
  <c r="T2632" i="1"/>
  <c r="S2632" i="1"/>
  <c r="BC2631" i="1"/>
  <c r="AP2631" i="1"/>
  <c r="AQ2631" i="1" s="1"/>
  <c r="AN2631" i="1"/>
  <c r="AO2631" i="1" s="1"/>
  <c r="AG2631" i="1"/>
  <c r="AF2631" i="1"/>
  <c r="U2631" i="1"/>
  <c r="T2631" i="1"/>
  <c r="S2631" i="1"/>
  <c r="BC2630" i="1"/>
  <c r="BE2630" i="1" s="1"/>
  <c r="AP2630" i="1"/>
  <c r="AQ2630" i="1" s="1"/>
  <c r="AN2630" i="1"/>
  <c r="AO2630" i="1" s="1"/>
  <c r="AG2630" i="1"/>
  <c r="AF2630" i="1"/>
  <c r="U2630" i="1"/>
  <c r="T2630" i="1"/>
  <c r="S2630" i="1"/>
  <c r="BC2629" i="1"/>
  <c r="BE2629" i="1" s="1"/>
  <c r="AP2629" i="1"/>
  <c r="AQ2629" i="1" s="1"/>
  <c r="AN2629" i="1"/>
  <c r="AO2629" i="1" s="1"/>
  <c r="AG2629" i="1"/>
  <c r="AF2629" i="1"/>
  <c r="U2629" i="1"/>
  <c r="T2629" i="1"/>
  <c r="S2629" i="1"/>
  <c r="BC2628" i="1"/>
  <c r="AP2628" i="1"/>
  <c r="AQ2628" i="1" s="1"/>
  <c r="AN2628" i="1"/>
  <c r="AO2628" i="1" s="1"/>
  <c r="AG2628" i="1"/>
  <c r="AF2628" i="1"/>
  <c r="U2628" i="1"/>
  <c r="T2628" i="1"/>
  <c r="S2628" i="1"/>
  <c r="AM2628" i="1" s="1"/>
  <c r="BC2627" i="1"/>
  <c r="AP2627" i="1"/>
  <c r="AQ2627" i="1" s="1"/>
  <c r="AN2627" i="1"/>
  <c r="AO2627" i="1" s="1"/>
  <c r="AG2627" i="1"/>
  <c r="AF2627" i="1"/>
  <c r="U2627" i="1"/>
  <c r="T2627" i="1"/>
  <c r="S2627" i="1"/>
  <c r="BC2626" i="1"/>
  <c r="AP2626" i="1"/>
  <c r="AQ2626" i="1" s="1"/>
  <c r="AN2626" i="1"/>
  <c r="AO2626" i="1" s="1"/>
  <c r="AG2626" i="1"/>
  <c r="AF2626" i="1"/>
  <c r="U2626" i="1"/>
  <c r="T2626" i="1"/>
  <c r="S2626" i="1"/>
  <c r="BC2625" i="1"/>
  <c r="BE2625" i="1" s="1"/>
  <c r="AP2625" i="1"/>
  <c r="AQ2625" i="1" s="1"/>
  <c r="AN2625" i="1"/>
  <c r="AO2625" i="1" s="1"/>
  <c r="AG2625" i="1"/>
  <c r="AF2625" i="1"/>
  <c r="U2625" i="1"/>
  <c r="T2625" i="1"/>
  <c r="V2625" i="1" s="1"/>
  <c r="S2625" i="1"/>
  <c r="AM2625" i="1" s="1"/>
  <c r="BC2624" i="1"/>
  <c r="AP2624" i="1"/>
  <c r="AQ2624" i="1" s="1"/>
  <c r="AN2624" i="1"/>
  <c r="AO2624" i="1" s="1"/>
  <c r="AG2624" i="1"/>
  <c r="AF2624" i="1"/>
  <c r="U2624" i="1"/>
  <c r="T2624" i="1"/>
  <c r="S2624" i="1"/>
  <c r="BC2623" i="1"/>
  <c r="AP2623" i="1"/>
  <c r="AQ2623" i="1" s="1"/>
  <c r="AN2623" i="1"/>
  <c r="AO2623" i="1" s="1"/>
  <c r="AG2623" i="1"/>
  <c r="AF2623" i="1"/>
  <c r="U2623" i="1"/>
  <c r="T2623" i="1"/>
  <c r="S2623" i="1"/>
  <c r="BC2622" i="1"/>
  <c r="AP2622" i="1"/>
  <c r="AQ2622" i="1" s="1"/>
  <c r="AN2622" i="1"/>
  <c r="AO2622" i="1" s="1"/>
  <c r="AG2622" i="1"/>
  <c r="AF2622" i="1"/>
  <c r="U2622" i="1"/>
  <c r="T2622" i="1"/>
  <c r="S2622" i="1"/>
  <c r="BC2621" i="1"/>
  <c r="BE2621" i="1" s="1"/>
  <c r="AP2621" i="1"/>
  <c r="AQ2621" i="1" s="1"/>
  <c r="AN2621" i="1"/>
  <c r="AO2621" i="1" s="1"/>
  <c r="AR2621" i="1" s="1"/>
  <c r="AG2621" i="1"/>
  <c r="AF2621" i="1"/>
  <c r="U2621" i="1"/>
  <c r="T2621" i="1"/>
  <c r="S2621" i="1"/>
  <c r="BC2620" i="1"/>
  <c r="AP2620" i="1"/>
  <c r="AQ2620" i="1" s="1"/>
  <c r="AN2620" i="1"/>
  <c r="AO2620" i="1" s="1"/>
  <c r="AG2620" i="1"/>
  <c r="AF2620" i="1"/>
  <c r="U2620" i="1"/>
  <c r="T2620" i="1"/>
  <c r="S2620" i="1"/>
  <c r="BC2619" i="1"/>
  <c r="AP2619" i="1"/>
  <c r="AQ2619" i="1" s="1"/>
  <c r="AN2619" i="1"/>
  <c r="AO2619" i="1" s="1"/>
  <c r="AG2619" i="1"/>
  <c r="AF2619" i="1"/>
  <c r="U2619" i="1"/>
  <c r="T2619" i="1"/>
  <c r="S2619" i="1"/>
  <c r="BC2618" i="1"/>
  <c r="AP2618" i="1"/>
  <c r="AQ2618" i="1" s="1"/>
  <c r="AN2618" i="1"/>
  <c r="AO2618" i="1" s="1"/>
  <c r="AG2618" i="1"/>
  <c r="AF2618" i="1"/>
  <c r="U2618" i="1"/>
  <c r="T2618" i="1"/>
  <c r="S2618" i="1"/>
  <c r="BC2617" i="1"/>
  <c r="BE2617" i="1" s="1"/>
  <c r="AP2617" i="1"/>
  <c r="AQ2617" i="1" s="1"/>
  <c r="AN2617" i="1"/>
  <c r="AO2617" i="1" s="1"/>
  <c r="AG2617" i="1"/>
  <c r="AF2617" i="1"/>
  <c r="U2617" i="1"/>
  <c r="T2617" i="1"/>
  <c r="S2617" i="1"/>
  <c r="BC2616" i="1"/>
  <c r="AP2616" i="1"/>
  <c r="AQ2616" i="1" s="1"/>
  <c r="AN2616" i="1"/>
  <c r="AO2616" i="1" s="1"/>
  <c r="AG2616" i="1"/>
  <c r="AF2616" i="1"/>
  <c r="U2616" i="1"/>
  <c r="T2616" i="1"/>
  <c r="S2616" i="1"/>
  <c r="AM2616" i="1" s="1"/>
  <c r="BC2615" i="1"/>
  <c r="AP2615" i="1"/>
  <c r="AQ2615" i="1" s="1"/>
  <c r="AN2615" i="1"/>
  <c r="AO2615" i="1" s="1"/>
  <c r="AG2615" i="1"/>
  <c r="AF2615" i="1"/>
  <c r="U2615" i="1"/>
  <c r="T2615" i="1"/>
  <c r="S2615" i="1"/>
  <c r="BC2614" i="1"/>
  <c r="AP2614" i="1"/>
  <c r="AQ2614" i="1" s="1"/>
  <c r="AN2614" i="1"/>
  <c r="AO2614" i="1" s="1"/>
  <c r="AG2614" i="1"/>
  <c r="AF2614" i="1"/>
  <c r="U2614" i="1"/>
  <c r="T2614" i="1"/>
  <c r="S2614" i="1"/>
  <c r="BC2613" i="1"/>
  <c r="BE2613" i="1" s="1"/>
  <c r="AP2613" i="1"/>
  <c r="AQ2613" i="1" s="1"/>
  <c r="AN2613" i="1"/>
  <c r="AO2613" i="1" s="1"/>
  <c r="AG2613" i="1"/>
  <c r="AF2613" i="1"/>
  <c r="U2613" i="1"/>
  <c r="T2613" i="1"/>
  <c r="S2613" i="1"/>
  <c r="AM2613" i="1" s="1"/>
  <c r="BC2612" i="1"/>
  <c r="AP2612" i="1"/>
  <c r="AQ2612" i="1" s="1"/>
  <c r="AN2612" i="1"/>
  <c r="AO2612" i="1" s="1"/>
  <c r="AG2612" i="1"/>
  <c r="AF2612" i="1"/>
  <c r="U2612" i="1"/>
  <c r="T2612" i="1"/>
  <c r="S2612" i="1"/>
  <c r="BC2611" i="1"/>
  <c r="AP2611" i="1"/>
  <c r="AQ2611" i="1" s="1"/>
  <c r="AN2611" i="1"/>
  <c r="AO2611" i="1" s="1"/>
  <c r="AG2611" i="1"/>
  <c r="AF2611" i="1"/>
  <c r="U2611" i="1"/>
  <c r="T2611" i="1"/>
  <c r="S2611" i="1"/>
  <c r="BC2610" i="1"/>
  <c r="AP2610" i="1"/>
  <c r="AQ2610" i="1" s="1"/>
  <c r="AN2610" i="1"/>
  <c r="AO2610" i="1" s="1"/>
  <c r="AG2610" i="1"/>
  <c r="AF2610" i="1"/>
  <c r="U2610" i="1"/>
  <c r="T2610" i="1"/>
  <c r="S2610" i="1"/>
  <c r="BC2609" i="1"/>
  <c r="BE2609" i="1" s="1"/>
  <c r="AP2609" i="1"/>
  <c r="AQ2609" i="1" s="1"/>
  <c r="AN2609" i="1"/>
  <c r="AO2609" i="1" s="1"/>
  <c r="AR2609" i="1" s="1"/>
  <c r="AG2609" i="1"/>
  <c r="AF2609" i="1"/>
  <c r="U2609" i="1"/>
  <c r="T2609" i="1"/>
  <c r="S2609" i="1"/>
  <c r="BC2608" i="1"/>
  <c r="AP2608" i="1"/>
  <c r="AQ2608" i="1" s="1"/>
  <c r="AN2608" i="1"/>
  <c r="AO2608" i="1" s="1"/>
  <c r="AG2608" i="1"/>
  <c r="AF2608" i="1"/>
  <c r="U2608" i="1"/>
  <c r="T2608" i="1"/>
  <c r="S2608" i="1"/>
  <c r="BC2607" i="1"/>
  <c r="AP2607" i="1"/>
  <c r="AQ2607" i="1" s="1"/>
  <c r="AN2607" i="1"/>
  <c r="AO2607" i="1" s="1"/>
  <c r="AG2607" i="1"/>
  <c r="AF2607" i="1"/>
  <c r="U2607" i="1"/>
  <c r="T2607" i="1"/>
  <c r="S2607" i="1"/>
  <c r="BC2606" i="1"/>
  <c r="AP2606" i="1"/>
  <c r="AQ2606" i="1" s="1"/>
  <c r="AN2606" i="1"/>
  <c r="AO2606" i="1" s="1"/>
  <c r="AG2606" i="1"/>
  <c r="AF2606" i="1"/>
  <c r="U2606" i="1"/>
  <c r="T2606" i="1"/>
  <c r="S2606" i="1"/>
  <c r="BC2605" i="1"/>
  <c r="BE2605" i="1" s="1"/>
  <c r="AP2605" i="1"/>
  <c r="AQ2605" i="1" s="1"/>
  <c r="AN2605" i="1"/>
  <c r="AO2605" i="1" s="1"/>
  <c r="AR2605" i="1" s="1"/>
  <c r="AG2605" i="1"/>
  <c r="AF2605" i="1"/>
  <c r="U2605" i="1"/>
  <c r="T2605" i="1"/>
  <c r="V2605" i="1" s="1"/>
  <c r="S2605" i="1"/>
  <c r="BC2604" i="1"/>
  <c r="AP2604" i="1"/>
  <c r="AQ2604" i="1" s="1"/>
  <c r="AN2604" i="1"/>
  <c r="AO2604" i="1" s="1"/>
  <c r="AG2604" i="1"/>
  <c r="AF2604" i="1"/>
  <c r="U2604" i="1"/>
  <c r="T2604" i="1"/>
  <c r="S2604" i="1"/>
  <c r="BC2603" i="1"/>
  <c r="AP2603" i="1"/>
  <c r="AQ2603" i="1" s="1"/>
  <c r="AN2603" i="1"/>
  <c r="AO2603" i="1" s="1"/>
  <c r="AG2603" i="1"/>
  <c r="AF2603" i="1"/>
  <c r="U2603" i="1"/>
  <c r="T2603" i="1"/>
  <c r="S2603" i="1"/>
  <c r="BC2602" i="1"/>
  <c r="AP2602" i="1"/>
  <c r="AQ2602" i="1" s="1"/>
  <c r="AN2602" i="1"/>
  <c r="AO2602" i="1" s="1"/>
  <c r="AG2602" i="1"/>
  <c r="AF2602" i="1"/>
  <c r="U2602" i="1"/>
  <c r="T2602" i="1"/>
  <c r="S2602" i="1"/>
  <c r="BC2601" i="1"/>
  <c r="BE2601" i="1" s="1"/>
  <c r="AP2601" i="1"/>
  <c r="AQ2601" i="1" s="1"/>
  <c r="AN2601" i="1"/>
  <c r="AO2601" i="1" s="1"/>
  <c r="AG2601" i="1"/>
  <c r="AF2601" i="1"/>
  <c r="U2601" i="1"/>
  <c r="T2601" i="1"/>
  <c r="S2601" i="1"/>
  <c r="AM2601" i="1" s="1"/>
  <c r="BC2600" i="1"/>
  <c r="AP2600" i="1"/>
  <c r="AQ2600" i="1" s="1"/>
  <c r="AN2600" i="1"/>
  <c r="AO2600" i="1" s="1"/>
  <c r="AG2600" i="1"/>
  <c r="AF2600" i="1"/>
  <c r="U2600" i="1"/>
  <c r="T2600" i="1"/>
  <c r="S2600" i="1"/>
  <c r="BC2599" i="1"/>
  <c r="AP2599" i="1"/>
  <c r="AQ2599" i="1" s="1"/>
  <c r="AN2599" i="1"/>
  <c r="AO2599" i="1" s="1"/>
  <c r="AG2599" i="1"/>
  <c r="AF2599" i="1"/>
  <c r="U2599" i="1"/>
  <c r="T2599" i="1"/>
  <c r="S2599" i="1"/>
  <c r="BC2598" i="1"/>
  <c r="AP2598" i="1"/>
  <c r="AQ2598" i="1" s="1"/>
  <c r="AN2598" i="1"/>
  <c r="AO2598" i="1" s="1"/>
  <c r="AG2598" i="1"/>
  <c r="AF2598" i="1"/>
  <c r="U2598" i="1"/>
  <c r="T2598" i="1"/>
  <c r="S2598" i="1"/>
  <c r="BC2597" i="1"/>
  <c r="BE2597" i="1" s="1"/>
  <c r="AP2597" i="1"/>
  <c r="AQ2597" i="1" s="1"/>
  <c r="AN2597" i="1"/>
  <c r="AO2597" i="1" s="1"/>
  <c r="AG2597" i="1"/>
  <c r="AF2597" i="1"/>
  <c r="U2597" i="1"/>
  <c r="T2597" i="1"/>
  <c r="S2597" i="1"/>
  <c r="BC2596" i="1"/>
  <c r="AP2596" i="1"/>
  <c r="AQ2596" i="1" s="1"/>
  <c r="AN2596" i="1"/>
  <c r="AO2596" i="1" s="1"/>
  <c r="AG2596" i="1"/>
  <c r="AF2596" i="1"/>
  <c r="U2596" i="1"/>
  <c r="T2596" i="1"/>
  <c r="S2596" i="1"/>
  <c r="BC2595" i="1"/>
  <c r="AP2595" i="1"/>
  <c r="AQ2595" i="1" s="1"/>
  <c r="AN2595" i="1"/>
  <c r="AO2595" i="1" s="1"/>
  <c r="AG2595" i="1"/>
  <c r="AF2595" i="1"/>
  <c r="U2595" i="1"/>
  <c r="T2595" i="1"/>
  <c r="S2595" i="1"/>
  <c r="BC2594" i="1"/>
  <c r="AP2594" i="1"/>
  <c r="AQ2594" i="1" s="1"/>
  <c r="AN2594" i="1"/>
  <c r="AO2594" i="1" s="1"/>
  <c r="AG2594" i="1"/>
  <c r="AF2594" i="1"/>
  <c r="U2594" i="1"/>
  <c r="T2594" i="1"/>
  <c r="S2594" i="1"/>
  <c r="BC2593" i="1"/>
  <c r="BE2593" i="1" s="1"/>
  <c r="AP2593" i="1"/>
  <c r="AQ2593" i="1" s="1"/>
  <c r="AN2593" i="1"/>
  <c r="AO2593" i="1" s="1"/>
  <c r="AR2593" i="1" s="1"/>
  <c r="AG2593" i="1"/>
  <c r="AF2593" i="1"/>
  <c r="U2593" i="1"/>
  <c r="T2593" i="1"/>
  <c r="V2593" i="1" s="1"/>
  <c r="S2593" i="1"/>
  <c r="BC2592" i="1"/>
  <c r="AP2592" i="1"/>
  <c r="AQ2592" i="1" s="1"/>
  <c r="AN2592" i="1"/>
  <c r="AO2592" i="1" s="1"/>
  <c r="AG2592" i="1"/>
  <c r="AF2592" i="1"/>
  <c r="U2592" i="1"/>
  <c r="T2592" i="1"/>
  <c r="S2592" i="1"/>
  <c r="BC2591" i="1"/>
  <c r="AP2591" i="1"/>
  <c r="AQ2591" i="1" s="1"/>
  <c r="AN2591" i="1"/>
  <c r="AO2591" i="1" s="1"/>
  <c r="AG2591" i="1"/>
  <c r="AF2591" i="1"/>
  <c r="U2591" i="1"/>
  <c r="T2591" i="1"/>
  <c r="S2591" i="1"/>
  <c r="BC2590" i="1"/>
  <c r="AP2590" i="1"/>
  <c r="AQ2590" i="1" s="1"/>
  <c r="AN2590" i="1"/>
  <c r="AO2590" i="1" s="1"/>
  <c r="AG2590" i="1"/>
  <c r="AF2590" i="1"/>
  <c r="U2590" i="1"/>
  <c r="T2590" i="1"/>
  <c r="S2590" i="1"/>
  <c r="BC2589" i="1"/>
  <c r="BE2589" i="1" s="1"/>
  <c r="AP2589" i="1"/>
  <c r="AQ2589" i="1" s="1"/>
  <c r="AN2589" i="1"/>
  <c r="AO2589" i="1" s="1"/>
  <c r="AG2589" i="1"/>
  <c r="AF2589" i="1"/>
  <c r="U2589" i="1"/>
  <c r="T2589" i="1"/>
  <c r="V2589" i="1" s="1"/>
  <c r="S2589" i="1"/>
  <c r="AM2589" i="1" s="1"/>
  <c r="BC2588" i="1"/>
  <c r="AP2588" i="1"/>
  <c r="AQ2588" i="1" s="1"/>
  <c r="AN2588" i="1"/>
  <c r="AO2588" i="1" s="1"/>
  <c r="AG2588" i="1"/>
  <c r="AF2588" i="1"/>
  <c r="U2588" i="1"/>
  <c r="T2588" i="1"/>
  <c r="S2588" i="1"/>
  <c r="BC2587" i="1"/>
  <c r="AP2587" i="1"/>
  <c r="AQ2587" i="1" s="1"/>
  <c r="AN2587" i="1"/>
  <c r="AO2587" i="1" s="1"/>
  <c r="AG2587" i="1"/>
  <c r="AF2587" i="1"/>
  <c r="U2587" i="1"/>
  <c r="T2587" i="1"/>
  <c r="S2587" i="1"/>
  <c r="BC2586" i="1"/>
  <c r="AP2586" i="1"/>
  <c r="AQ2586" i="1" s="1"/>
  <c r="AN2586" i="1"/>
  <c r="AO2586" i="1" s="1"/>
  <c r="AG2586" i="1"/>
  <c r="AF2586" i="1"/>
  <c r="U2586" i="1"/>
  <c r="T2586" i="1"/>
  <c r="S2586" i="1"/>
  <c r="BC2585" i="1"/>
  <c r="BE2585" i="1" s="1"/>
  <c r="AP2585" i="1"/>
  <c r="AQ2585" i="1" s="1"/>
  <c r="AN2585" i="1"/>
  <c r="AO2585" i="1" s="1"/>
  <c r="AG2585" i="1"/>
  <c r="AF2585" i="1"/>
  <c r="U2585" i="1"/>
  <c r="T2585" i="1"/>
  <c r="S2585" i="1"/>
  <c r="BC2584" i="1"/>
  <c r="AP2584" i="1"/>
  <c r="AQ2584" i="1" s="1"/>
  <c r="AN2584" i="1"/>
  <c r="AO2584" i="1" s="1"/>
  <c r="AG2584" i="1"/>
  <c r="AF2584" i="1"/>
  <c r="U2584" i="1"/>
  <c r="T2584" i="1"/>
  <c r="S2584" i="1"/>
  <c r="BC2583" i="1"/>
  <c r="AP2583" i="1"/>
  <c r="AQ2583" i="1" s="1"/>
  <c r="AN2583" i="1"/>
  <c r="AO2583" i="1" s="1"/>
  <c r="AG2583" i="1"/>
  <c r="AF2583" i="1"/>
  <c r="U2583" i="1"/>
  <c r="T2583" i="1"/>
  <c r="S2583" i="1"/>
  <c r="BC2582" i="1"/>
  <c r="AP2582" i="1"/>
  <c r="AQ2582" i="1" s="1"/>
  <c r="AN2582" i="1"/>
  <c r="AO2582" i="1" s="1"/>
  <c r="AG2582" i="1"/>
  <c r="AF2582" i="1"/>
  <c r="U2582" i="1"/>
  <c r="T2582" i="1"/>
  <c r="S2582" i="1"/>
  <c r="BC2581" i="1"/>
  <c r="BE2581" i="1" s="1"/>
  <c r="AP2581" i="1"/>
  <c r="AQ2581" i="1" s="1"/>
  <c r="AN2581" i="1"/>
  <c r="AO2581" i="1" s="1"/>
  <c r="AG2581" i="1"/>
  <c r="AF2581" i="1"/>
  <c r="U2581" i="1"/>
  <c r="T2581" i="1"/>
  <c r="S2581" i="1"/>
  <c r="BC2580" i="1"/>
  <c r="AP2580" i="1"/>
  <c r="AQ2580" i="1" s="1"/>
  <c r="AN2580" i="1"/>
  <c r="AO2580" i="1" s="1"/>
  <c r="AG2580" i="1"/>
  <c r="AF2580" i="1"/>
  <c r="U2580" i="1"/>
  <c r="T2580" i="1"/>
  <c r="S2580" i="1"/>
  <c r="AM2580" i="1" s="1"/>
  <c r="BC2579" i="1"/>
  <c r="AP2579" i="1"/>
  <c r="AQ2579" i="1" s="1"/>
  <c r="AN2579" i="1"/>
  <c r="AO2579" i="1" s="1"/>
  <c r="AG2579" i="1"/>
  <c r="AF2579" i="1"/>
  <c r="U2579" i="1"/>
  <c r="T2579" i="1"/>
  <c r="S2579" i="1"/>
  <c r="BC2578" i="1"/>
  <c r="AP2578" i="1"/>
  <c r="AQ2578" i="1" s="1"/>
  <c r="AN2578" i="1"/>
  <c r="AO2578" i="1" s="1"/>
  <c r="AG2578" i="1"/>
  <c r="AF2578" i="1"/>
  <c r="U2578" i="1"/>
  <c r="T2578" i="1"/>
  <c r="S2578" i="1"/>
  <c r="BC2577" i="1"/>
  <c r="BE2577" i="1" s="1"/>
  <c r="AP2577" i="1"/>
  <c r="AQ2577" i="1" s="1"/>
  <c r="AN2577" i="1"/>
  <c r="AO2577" i="1" s="1"/>
  <c r="AG2577" i="1"/>
  <c r="AF2577" i="1"/>
  <c r="U2577" i="1"/>
  <c r="T2577" i="1"/>
  <c r="V2577" i="1" s="1"/>
  <c r="S2577" i="1"/>
  <c r="AM2577" i="1" s="1"/>
  <c r="BC2576" i="1"/>
  <c r="AP2576" i="1"/>
  <c r="AQ2576" i="1" s="1"/>
  <c r="AN2576" i="1"/>
  <c r="AO2576" i="1" s="1"/>
  <c r="AG2576" i="1"/>
  <c r="AF2576" i="1"/>
  <c r="U2576" i="1"/>
  <c r="T2576" i="1"/>
  <c r="S2576" i="1"/>
  <c r="BC2575" i="1"/>
  <c r="AP2575" i="1"/>
  <c r="AQ2575" i="1" s="1"/>
  <c r="AN2575" i="1"/>
  <c r="AO2575" i="1" s="1"/>
  <c r="AG2575" i="1"/>
  <c r="AF2575" i="1"/>
  <c r="U2575" i="1"/>
  <c r="T2575" i="1"/>
  <c r="S2575" i="1"/>
  <c r="BC2574" i="1"/>
  <c r="AP2574" i="1"/>
  <c r="AQ2574" i="1" s="1"/>
  <c r="AN2574" i="1"/>
  <c r="AO2574" i="1" s="1"/>
  <c r="AG2574" i="1"/>
  <c r="AF2574" i="1"/>
  <c r="U2574" i="1"/>
  <c r="T2574" i="1"/>
  <c r="S2574" i="1"/>
  <c r="BC2573" i="1"/>
  <c r="BE2573" i="1" s="1"/>
  <c r="AP2573" i="1"/>
  <c r="AQ2573" i="1" s="1"/>
  <c r="AN2573" i="1"/>
  <c r="AO2573" i="1" s="1"/>
  <c r="AR2573" i="1" s="1"/>
  <c r="AG2573" i="1"/>
  <c r="AF2573" i="1"/>
  <c r="U2573" i="1"/>
  <c r="T2573" i="1"/>
  <c r="S2573" i="1"/>
  <c r="BC2572" i="1"/>
  <c r="AP2572" i="1"/>
  <c r="AQ2572" i="1" s="1"/>
  <c r="AN2572" i="1"/>
  <c r="AO2572" i="1" s="1"/>
  <c r="AG2572" i="1"/>
  <c r="AF2572" i="1"/>
  <c r="U2572" i="1"/>
  <c r="T2572" i="1"/>
  <c r="S2572" i="1"/>
  <c r="BC2571" i="1"/>
  <c r="AP2571" i="1"/>
  <c r="AQ2571" i="1" s="1"/>
  <c r="AN2571" i="1"/>
  <c r="AO2571" i="1" s="1"/>
  <c r="AG2571" i="1"/>
  <c r="AF2571" i="1"/>
  <c r="U2571" i="1"/>
  <c r="T2571" i="1"/>
  <c r="S2571" i="1"/>
  <c r="BC2570" i="1"/>
  <c r="AP2570" i="1"/>
  <c r="AQ2570" i="1" s="1"/>
  <c r="AN2570" i="1"/>
  <c r="AO2570" i="1" s="1"/>
  <c r="AG2570" i="1"/>
  <c r="AF2570" i="1"/>
  <c r="U2570" i="1"/>
  <c r="T2570" i="1"/>
  <c r="S2570" i="1"/>
  <c r="BC2569" i="1"/>
  <c r="BE2569" i="1" s="1"/>
  <c r="AP2569" i="1"/>
  <c r="AQ2569" i="1" s="1"/>
  <c r="AN2569" i="1"/>
  <c r="AO2569" i="1" s="1"/>
  <c r="AG2569" i="1"/>
  <c r="AF2569" i="1"/>
  <c r="U2569" i="1"/>
  <c r="T2569" i="1"/>
  <c r="S2569" i="1"/>
  <c r="BC2568" i="1"/>
  <c r="AP2568" i="1"/>
  <c r="AQ2568" i="1" s="1"/>
  <c r="AN2568" i="1"/>
  <c r="AO2568" i="1" s="1"/>
  <c r="AG2568" i="1"/>
  <c r="AF2568" i="1"/>
  <c r="U2568" i="1"/>
  <c r="T2568" i="1"/>
  <c r="S2568" i="1"/>
  <c r="AM2568" i="1" s="1"/>
  <c r="BC2567" i="1"/>
  <c r="AP2567" i="1"/>
  <c r="AQ2567" i="1" s="1"/>
  <c r="AN2567" i="1"/>
  <c r="AO2567" i="1" s="1"/>
  <c r="AG2567" i="1"/>
  <c r="AF2567" i="1"/>
  <c r="U2567" i="1"/>
  <c r="T2567" i="1"/>
  <c r="S2567" i="1"/>
  <c r="BC2566" i="1"/>
  <c r="AP2566" i="1"/>
  <c r="AQ2566" i="1" s="1"/>
  <c r="AN2566" i="1"/>
  <c r="AO2566" i="1" s="1"/>
  <c r="AG2566" i="1"/>
  <c r="AF2566" i="1"/>
  <c r="U2566" i="1"/>
  <c r="T2566" i="1"/>
  <c r="S2566" i="1"/>
  <c r="BC2565" i="1"/>
  <c r="BE2565" i="1" s="1"/>
  <c r="AP2565" i="1"/>
  <c r="AQ2565" i="1" s="1"/>
  <c r="AN2565" i="1"/>
  <c r="AO2565" i="1" s="1"/>
  <c r="AG2565" i="1"/>
  <c r="AF2565" i="1"/>
  <c r="U2565" i="1"/>
  <c r="T2565" i="1"/>
  <c r="S2565" i="1"/>
  <c r="AM2565" i="1" s="1"/>
  <c r="BC2564" i="1"/>
  <c r="AP2564" i="1"/>
  <c r="AQ2564" i="1" s="1"/>
  <c r="AN2564" i="1"/>
  <c r="AO2564" i="1" s="1"/>
  <c r="AG2564" i="1"/>
  <c r="AF2564" i="1"/>
  <c r="U2564" i="1"/>
  <c r="T2564" i="1"/>
  <c r="S2564" i="1"/>
  <c r="BC2563" i="1"/>
  <c r="AP2563" i="1"/>
  <c r="AQ2563" i="1" s="1"/>
  <c r="AN2563" i="1"/>
  <c r="AO2563" i="1" s="1"/>
  <c r="AG2563" i="1"/>
  <c r="AF2563" i="1"/>
  <c r="U2563" i="1"/>
  <c r="T2563" i="1"/>
  <c r="S2563" i="1"/>
  <c r="BC2562" i="1"/>
  <c r="AP2562" i="1"/>
  <c r="AQ2562" i="1" s="1"/>
  <c r="AN2562" i="1"/>
  <c r="AO2562" i="1" s="1"/>
  <c r="AG2562" i="1"/>
  <c r="AF2562" i="1"/>
  <c r="U2562" i="1"/>
  <c r="T2562" i="1"/>
  <c r="S2562" i="1"/>
  <c r="BC2561" i="1"/>
  <c r="BE2561" i="1" s="1"/>
  <c r="AP2561" i="1"/>
  <c r="AQ2561" i="1" s="1"/>
  <c r="AN2561" i="1"/>
  <c r="AO2561" i="1" s="1"/>
  <c r="AR2561" i="1" s="1"/>
  <c r="AG2561" i="1"/>
  <c r="AF2561" i="1"/>
  <c r="U2561" i="1"/>
  <c r="T2561" i="1"/>
  <c r="S2561" i="1"/>
  <c r="BC2560" i="1"/>
  <c r="AP2560" i="1"/>
  <c r="AQ2560" i="1" s="1"/>
  <c r="AN2560" i="1"/>
  <c r="AO2560" i="1" s="1"/>
  <c r="AG2560" i="1"/>
  <c r="AF2560" i="1"/>
  <c r="U2560" i="1"/>
  <c r="T2560" i="1"/>
  <c r="S2560" i="1"/>
  <c r="BC2559" i="1"/>
  <c r="AP2559" i="1"/>
  <c r="AQ2559" i="1" s="1"/>
  <c r="AN2559" i="1"/>
  <c r="AO2559" i="1" s="1"/>
  <c r="AG2559" i="1"/>
  <c r="AF2559" i="1"/>
  <c r="U2559" i="1"/>
  <c r="T2559" i="1"/>
  <c r="S2559" i="1"/>
  <c r="BC2558" i="1"/>
  <c r="AP2558" i="1"/>
  <c r="AQ2558" i="1" s="1"/>
  <c r="AN2558" i="1"/>
  <c r="AO2558" i="1" s="1"/>
  <c r="AG2558" i="1"/>
  <c r="AF2558" i="1"/>
  <c r="U2558" i="1"/>
  <c r="T2558" i="1"/>
  <c r="S2558" i="1"/>
  <c r="BC2557" i="1"/>
  <c r="BE2557" i="1" s="1"/>
  <c r="AP2557" i="1"/>
  <c r="AQ2557" i="1" s="1"/>
  <c r="AN2557" i="1"/>
  <c r="AO2557" i="1" s="1"/>
  <c r="AR2557" i="1" s="1"/>
  <c r="AG2557" i="1"/>
  <c r="AF2557" i="1"/>
  <c r="U2557" i="1"/>
  <c r="T2557" i="1"/>
  <c r="V2557" i="1" s="1"/>
  <c r="S2557" i="1"/>
  <c r="BC2556" i="1"/>
  <c r="AP2556" i="1"/>
  <c r="AQ2556" i="1" s="1"/>
  <c r="AN2556" i="1"/>
  <c r="AO2556" i="1" s="1"/>
  <c r="AG2556" i="1"/>
  <c r="AF2556" i="1"/>
  <c r="U2556" i="1"/>
  <c r="T2556" i="1"/>
  <c r="S2556" i="1"/>
  <c r="BC2555" i="1"/>
  <c r="AP2555" i="1"/>
  <c r="AQ2555" i="1" s="1"/>
  <c r="AN2555" i="1"/>
  <c r="AO2555" i="1" s="1"/>
  <c r="AG2555" i="1"/>
  <c r="AF2555" i="1"/>
  <c r="U2555" i="1"/>
  <c r="T2555" i="1"/>
  <c r="S2555" i="1"/>
  <c r="BC2554" i="1"/>
  <c r="AP2554" i="1"/>
  <c r="AQ2554" i="1" s="1"/>
  <c r="AN2554" i="1"/>
  <c r="AO2554" i="1" s="1"/>
  <c r="AG2554" i="1"/>
  <c r="AF2554" i="1"/>
  <c r="U2554" i="1"/>
  <c r="T2554" i="1"/>
  <c r="S2554" i="1"/>
  <c r="BC2553" i="1"/>
  <c r="BE2553" i="1" s="1"/>
  <c r="AP2553" i="1"/>
  <c r="AQ2553" i="1" s="1"/>
  <c r="AN2553" i="1"/>
  <c r="AO2553" i="1" s="1"/>
  <c r="AG2553" i="1"/>
  <c r="AF2553" i="1"/>
  <c r="U2553" i="1"/>
  <c r="T2553" i="1"/>
  <c r="S2553" i="1"/>
  <c r="AM2553" i="1" s="1"/>
  <c r="BC2552" i="1"/>
  <c r="AP2552" i="1"/>
  <c r="AQ2552" i="1" s="1"/>
  <c r="AN2552" i="1"/>
  <c r="AO2552" i="1" s="1"/>
  <c r="AG2552" i="1"/>
  <c r="AF2552" i="1"/>
  <c r="U2552" i="1"/>
  <c r="T2552" i="1"/>
  <c r="S2552" i="1"/>
  <c r="BC2551" i="1"/>
  <c r="AP2551" i="1"/>
  <c r="AQ2551" i="1" s="1"/>
  <c r="AN2551" i="1"/>
  <c r="AO2551" i="1" s="1"/>
  <c r="AG2551" i="1"/>
  <c r="AF2551" i="1"/>
  <c r="U2551" i="1"/>
  <c r="T2551" i="1"/>
  <c r="S2551" i="1"/>
  <c r="BC2550" i="1"/>
  <c r="AP2550" i="1"/>
  <c r="AQ2550" i="1" s="1"/>
  <c r="AN2550" i="1"/>
  <c r="AO2550" i="1" s="1"/>
  <c r="AG2550" i="1"/>
  <c r="AF2550" i="1"/>
  <c r="U2550" i="1"/>
  <c r="T2550" i="1"/>
  <c r="S2550" i="1"/>
  <c r="BC2549" i="1"/>
  <c r="BE2549" i="1" s="1"/>
  <c r="AP2549" i="1"/>
  <c r="AQ2549" i="1" s="1"/>
  <c r="AN2549" i="1"/>
  <c r="AO2549" i="1" s="1"/>
  <c r="AG2549" i="1"/>
  <c r="AF2549" i="1"/>
  <c r="U2549" i="1"/>
  <c r="T2549" i="1"/>
  <c r="S2549" i="1"/>
  <c r="BC2548" i="1"/>
  <c r="AP2548" i="1"/>
  <c r="AQ2548" i="1" s="1"/>
  <c r="AN2548" i="1"/>
  <c r="AO2548" i="1" s="1"/>
  <c r="AG2548" i="1"/>
  <c r="AF2548" i="1"/>
  <c r="U2548" i="1"/>
  <c r="T2548" i="1"/>
  <c r="S2548" i="1"/>
  <c r="BC2547" i="1"/>
  <c r="AP2547" i="1"/>
  <c r="AQ2547" i="1" s="1"/>
  <c r="AN2547" i="1"/>
  <c r="AO2547" i="1" s="1"/>
  <c r="AG2547" i="1"/>
  <c r="AF2547" i="1"/>
  <c r="U2547" i="1"/>
  <c r="T2547" i="1"/>
  <c r="S2547" i="1"/>
  <c r="BC2546" i="1"/>
  <c r="AP2546" i="1"/>
  <c r="AQ2546" i="1" s="1"/>
  <c r="AN2546" i="1"/>
  <c r="AO2546" i="1" s="1"/>
  <c r="AG2546" i="1"/>
  <c r="AF2546" i="1"/>
  <c r="U2546" i="1"/>
  <c r="T2546" i="1"/>
  <c r="S2546" i="1"/>
  <c r="BC2545" i="1"/>
  <c r="BE2545" i="1" s="1"/>
  <c r="AP2545" i="1"/>
  <c r="AQ2545" i="1" s="1"/>
  <c r="AN2545" i="1"/>
  <c r="AO2545" i="1" s="1"/>
  <c r="AR2545" i="1" s="1"/>
  <c r="AG2545" i="1"/>
  <c r="AF2545" i="1"/>
  <c r="U2545" i="1"/>
  <c r="T2545" i="1"/>
  <c r="V2545" i="1" s="1"/>
  <c r="AS2545" i="1" s="1"/>
  <c r="S2545" i="1"/>
  <c r="BC2544" i="1"/>
  <c r="AP2544" i="1"/>
  <c r="AQ2544" i="1" s="1"/>
  <c r="AN2544" i="1"/>
  <c r="AO2544" i="1" s="1"/>
  <c r="AG2544" i="1"/>
  <c r="AF2544" i="1"/>
  <c r="U2544" i="1"/>
  <c r="T2544" i="1"/>
  <c r="S2544" i="1"/>
  <c r="BC2543" i="1"/>
  <c r="AP2543" i="1"/>
  <c r="AQ2543" i="1" s="1"/>
  <c r="AN2543" i="1"/>
  <c r="AO2543" i="1" s="1"/>
  <c r="AG2543" i="1"/>
  <c r="AF2543" i="1"/>
  <c r="U2543" i="1"/>
  <c r="T2543" i="1"/>
  <c r="S2543" i="1"/>
  <c r="BC2542" i="1"/>
  <c r="AP2542" i="1"/>
  <c r="AQ2542" i="1" s="1"/>
  <c r="AN2542" i="1"/>
  <c r="AO2542" i="1" s="1"/>
  <c r="AG2542" i="1"/>
  <c r="AF2542" i="1"/>
  <c r="U2542" i="1"/>
  <c r="T2542" i="1"/>
  <c r="S2542" i="1"/>
  <c r="BC2541" i="1"/>
  <c r="BE2541" i="1" s="1"/>
  <c r="AP2541" i="1"/>
  <c r="AQ2541" i="1" s="1"/>
  <c r="AN2541" i="1"/>
  <c r="AO2541" i="1" s="1"/>
  <c r="AG2541" i="1"/>
  <c r="AF2541" i="1"/>
  <c r="U2541" i="1"/>
  <c r="T2541" i="1"/>
  <c r="V2541" i="1" s="1"/>
  <c r="S2541" i="1"/>
  <c r="AM2541" i="1" s="1"/>
  <c r="BC2540" i="1"/>
  <c r="AP2540" i="1"/>
  <c r="AQ2540" i="1" s="1"/>
  <c r="AN2540" i="1"/>
  <c r="AO2540" i="1" s="1"/>
  <c r="AG2540" i="1"/>
  <c r="AF2540" i="1"/>
  <c r="U2540" i="1"/>
  <c r="T2540" i="1"/>
  <c r="S2540" i="1"/>
  <c r="BC2539" i="1"/>
  <c r="AP2539" i="1"/>
  <c r="AQ2539" i="1" s="1"/>
  <c r="AN2539" i="1"/>
  <c r="AO2539" i="1" s="1"/>
  <c r="AG2539" i="1"/>
  <c r="AF2539" i="1"/>
  <c r="U2539" i="1"/>
  <c r="T2539" i="1"/>
  <c r="S2539" i="1"/>
  <c r="BC2538" i="1"/>
  <c r="AP2538" i="1"/>
  <c r="AQ2538" i="1" s="1"/>
  <c r="AN2538" i="1"/>
  <c r="AO2538" i="1" s="1"/>
  <c r="AG2538" i="1"/>
  <c r="AF2538" i="1"/>
  <c r="U2538" i="1"/>
  <c r="T2538" i="1"/>
  <c r="S2538" i="1"/>
  <c r="BC2537" i="1"/>
  <c r="BE2537" i="1" s="1"/>
  <c r="AP2537" i="1"/>
  <c r="AQ2537" i="1" s="1"/>
  <c r="AN2537" i="1"/>
  <c r="AO2537" i="1" s="1"/>
  <c r="AG2537" i="1"/>
  <c r="AF2537" i="1"/>
  <c r="U2537" i="1"/>
  <c r="T2537" i="1"/>
  <c r="S2537" i="1"/>
  <c r="BC2536" i="1"/>
  <c r="AP2536" i="1"/>
  <c r="AQ2536" i="1" s="1"/>
  <c r="AN2536" i="1"/>
  <c r="AO2536" i="1" s="1"/>
  <c r="AG2536" i="1"/>
  <c r="AF2536" i="1"/>
  <c r="U2536" i="1"/>
  <c r="T2536" i="1"/>
  <c r="S2536" i="1"/>
  <c r="BC2535" i="1"/>
  <c r="AP2535" i="1"/>
  <c r="AQ2535" i="1" s="1"/>
  <c r="AN2535" i="1"/>
  <c r="AO2535" i="1" s="1"/>
  <c r="AG2535" i="1"/>
  <c r="AF2535" i="1"/>
  <c r="U2535" i="1"/>
  <c r="T2535" i="1"/>
  <c r="S2535" i="1"/>
  <c r="BC2534" i="1"/>
  <c r="AP2534" i="1"/>
  <c r="AQ2534" i="1" s="1"/>
  <c r="AN2534" i="1"/>
  <c r="AO2534" i="1" s="1"/>
  <c r="AG2534" i="1"/>
  <c r="AF2534" i="1"/>
  <c r="U2534" i="1"/>
  <c r="T2534" i="1"/>
  <c r="S2534" i="1"/>
  <c r="BC2533" i="1"/>
  <c r="BE2533" i="1" s="1"/>
  <c r="AP2533" i="1"/>
  <c r="AQ2533" i="1" s="1"/>
  <c r="AN2533" i="1"/>
  <c r="AO2533" i="1" s="1"/>
  <c r="AG2533" i="1"/>
  <c r="AF2533" i="1"/>
  <c r="U2533" i="1"/>
  <c r="T2533" i="1"/>
  <c r="S2533" i="1"/>
  <c r="BC2532" i="1"/>
  <c r="AP2532" i="1"/>
  <c r="AQ2532" i="1" s="1"/>
  <c r="AN2532" i="1"/>
  <c r="AO2532" i="1" s="1"/>
  <c r="AG2532" i="1"/>
  <c r="AF2532" i="1"/>
  <c r="U2532" i="1"/>
  <c r="T2532" i="1"/>
  <c r="S2532" i="1"/>
  <c r="AM2532" i="1" s="1"/>
  <c r="BC2531" i="1"/>
  <c r="AP2531" i="1"/>
  <c r="AQ2531" i="1" s="1"/>
  <c r="AN2531" i="1"/>
  <c r="AO2531" i="1" s="1"/>
  <c r="AG2531" i="1"/>
  <c r="AF2531" i="1"/>
  <c r="U2531" i="1"/>
  <c r="T2531" i="1"/>
  <c r="S2531" i="1"/>
  <c r="BC2530" i="1"/>
  <c r="AP2530" i="1"/>
  <c r="AQ2530" i="1" s="1"/>
  <c r="AN2530" i="1"/>
  <c r="AO2530" i="1" s="1"/>
  <c r="AG2530" i="1"/>
  <c r="AF2530" i="1"/>
  <c r="U2530" i="1"/>
  <c r="T2530" i="1"/>
  <c r="S2530" i="1"/>
  <c r="BC2529" i="1"/>
  <c r="BE2529" i="1" s="1"/>
  <c r="AP2529" i="1"/>
  <c r="AQ2529" i="1" s="1"/>
  <c r="AN2529" i="1"/>
  <c r="AO2529" i="1" s="1"/>
  <c r="AG2529" i="1"/>
  <c r="AF2529" i="1"/>
  <c r="U2529" i="1"/>
  <c r="T2529" i="1"/>
  <c r="V2529" i="1" s="1"/>
  <c r="S2529" i="1"/>
  <c r="AM2529" i="1" s="1"/>
  <c r="BC2528" i="1"/>
  <c r="AP2528" i="1"/>
  <c r="AQ2528" i="1" s="1"/>
  <c r="AN2528" i="1"/>
  <c r="AO2528" i="1" s="1"/>
  <c r="AG2528" i="1"/>
  <c r="AF2528" i="1"/>
  <c r="U2528" i="1"/>
  <c r="T2528" i="1"/>
  <c r="S2528" i="1"/>
  <c r="BC2527" i="1"/>
  <c r="AP2527" i="1"/>
  <c r="AQ2527" i="1" s="1"/>
  <c r="AN2527" i="1"/>
  <c r="AO2527" i="1" s="1"/>
  <c r="AG2527" i="1"/>
  <c r="AF2527" i="1"/>
  <c r="U2527" i="1"/>
  <c r="T2527" i="1"/>
  <c r="S2527" i="1"/>
  <c r="BC2526" i="1"/>
  <c r="AP2526" i="1"/>
  <c r="AQ2526" i="1" s="1"/>
  <c r="AN2526" i="1"/>
  <c r="AO2526" i="1" s="1"/>
  <c r="AG2526" i="1"/>
  <c r="AF2526" i="1"/>
  <c r="U2526" i="1"/>
  <c r="T2526" i="1"/>
  <c r="S2526" i="1"/>
  <c r="BC2525" i="1"/>
  <c r="BE2525" i="1" s="1"/>
  <c r="AP2525" i="1"/>
  <c r="AQ2525" i="1" s="1"/>
  <c r="AN2525" i="1"/>
  <c r="AO2525" i="1" s="1"/>
  <c r="AR2525" i="1" s="1"/>
  <c r="AG2525" i="1"/>
  <c r="AF2525" i="1"/>
  <c r="U2525" i="1"/>
  <c r="T2525" i="1"/>
  <c r="S2525" i="1"/>
  <c r="BC2524" i="1"/>
  <c r="AP2524" i="1"/>
  <c r="AQ2524" i="1" s="1"/>
  <c r="AN2524" i="1"/>
  <c r="AO2524" i="1" s="1"/>
  <c r="AG2524" i="1"/>
  <c r="AF2524" i="1"/>
  <c r="U2524" i="1"/>
  <c r="T2524" i="1"/>
  <c r="S2524" i="1"/>
  <c r="BC2523" i="1"/>
  <c r="AP2523" i="1"/>
  <c r="AQ2523" i="1" s="1"/>
  <c r="AN2523" i="1"/>
  <c r="AO2523" i="1" s="1"/>
  <c r="AG2523" i="1"/>
  <c r="AF2523" i="1"/>
  <c r="U2523" i="1"/>
  <c r="T2523" i="1"/>
  <c r="S2523" i="1"/>
  <c r="BC2522" i="1"/>
  <c r="AP2522" i="1"/>
  <c r="AQ2522" i="1" s="1"/>
  <c r="AN2522" i="1"/>
  <c r="AO2522" i="1" s="1"/>
  <c r="AG2522" i="1"/>
  <c r="AF2522" i="1"/>
  <c r="U2522" i="1"/>
  <c r="T2522" i="1"/>
  <c r="S2522" i="1"/>
  <c r="BC2521" i="1"/>
  <c r="BE2521" i="1" s="1"/>
  <c r="AP2521" i="1"/>
  <c r="AQ2521" i="1" s="1"/>
  <c r="AN2521" i="1"/>
  <c r="AO2521" i="1" s="1"/>
  <c r="AG2521" i="1"/>
  <c r="AF2521" i="1"/>
  <c r="U2521" i="1"/>
  <c r="T2521" i="1"/>
  <c r="S2521" i="1"/>
  <c r="BC2520" i="1"/>
  <c r="AP2520" i="1"/>
  <c r="AQ2520" i="1" s="1"/>
  <c r="AN2520" i="1"/>
  <c r="AO2520" i="1" s="1"/>
  <c r="AG2520" i="1"/>
  <c r="AF2520" i="1"/>
  <c r="U2520" i="1"/>
  <c r="T2520" i="1"/>
  <c r="S2520" i="1"/>
  <c r="AM2520" i="1" s="1"/>
  <c r="BC2519" i="1"/>
  <c r="AP2519" i="1"/>
  <c r="AQ2519" i="1" s="1"/>
  <c r="AN2519" i="1"/>
  <c r="AO2519" i="1" s="1"/>
  <c r="AG2519" i="1"/>
  <c r="AF2519" i="1"/>
  <c r="U2519" i="1"/>
  <c r="T2519" i="1"/>
  <c r="S2519" i="1"/>
  <c r="BC2518" i="1"/>
  <c r="AP2518" i="1"/>
  <c r="AQ2518" i="1" s="1"/>
  <c r="AN2518" i="1"/>
  <c r="AO2518" i="1" s="1"/>
  <c r="AG2518" i="1"/>
  <c r="AF2518" i="1"/>
  <c r="U2518" i="1"/>
  <c r="T2518" i="1"/>
  <c r="S2518" i="1"/>
  <c r="BC2517" i="1"/>
  <c r="BE2517" i="1" s="1"/>
  <c r="AP2517" i="1"/>
  <c r="AQ2517" i="1" s="1"/>
  <c r="AN2517" i="1"/>
  <c r="AO2517" i="1" s="1"/>
  <c r="AG2517" i="1"/>
  <c r="AF2517" i="1"/>
  <c r="U2517" i="1"/>
  <c r="T2517" i="1"/>
  <c r="S2517" i="1"/>
  <c r="AM2517" i="1" s="1"/>
  <c r="BC2516" i="1"/>
  <c r="AP2516" i="1"/>
  <c r="AQ2516" i="1" s="1"/>
  <c r="AN2516" i="1"/>
  <c r="AO2516" i="1" s="1"/>
  <c r="AG2516" i="1"/>
  <c r="AF2516" i="1"/>
  <c r="U2516" i="1"/>
  <c r="T2516" i="1"/>
  <c r="S2516" i="1"/>
  <c r="BC2515" i="1"/>
  <c r="AP2515" i="1"/>
  <c r="AQ2515" i="1" s="1"/>
  <c r="AN2515" i="1"/>
  <c r="AO2515" i="1" s="1"/>
  <c r="AG2515" i="1"/>
  <c r="AF2515" i="1"/>
  <c r="U2515" i="1"/>
  <c r="T2515" i="1"/>
  <c r="S2515" i="1"/>
  <c r="BC2514" i="1"/>
  <c r="AP2514" i="1"/>
  <c r="AQ2514" i="1" s="1"/>
  <c r="AN2514" i="1"/>
  <c r="AO2514" i="1" s="1"/>
  <c r="AG2514" i="1"/>
  <c r="AF2514" i="1"/>
  <c r="U2514" i="1"/>
  <c r="T2514" i="1"/>
  <c r="S2514" i="1"/>
  <c r="BC2513" i="1"/>
  <c r="BE2513" i="1" s="1"/>
  <c r="AP2513" i="1"/>
  <c r="AQ2513" i="1" s="1"/>
  <c r="AN2513" i="1"/>
  <c r="AO2513" i="1" s="1"/>
  <c r="AR2513" i="1" s="1"/>
  <c r="AG2513" i="1"/>
  <c r="AF2513" i="1"/>
  <c r="U2513" i="1"/>
  <c r="T2513" i="1"/>
  <c r="S2513" i="1"/>
  <c r="BC2512" i="1"/>
  <c r="AP2512" i="1"/>
  <c r="AQ2512" i="1" s="1"/>
  <c r="AN2512" i="1"/>
  <c r="AO2512" i="1" s="1"/>
  <c r="AG2512" i="1"/>
  <c r="AF2512" i="1"/>
  <c r="U2512" i="1"/>
  <c r="T2512" i="1"/>
  <c r="S2512" i="1"/>
  <c r="BC2511" i="1"/>
  <c r="AP2511" i="1"/>
  <c r="AQ2511" i="1" s="1"/>
  <c r="AN2511" i="1"/>
  <c r="AO2511" i="1" s="1"/>
  <c r="AG2511" i="1"/>
  <c r="AF2511" i="1"/>
  <c r="U2511" i="1"/>
  <c r="T2511" i="1"/>
  <c r="S2511" i="1"/>
  <c r="BC2510" i="1"/>
  <c r="AP2510" i="1"/>
  <c r="AQ2510" i="1" s="1"/>
  <c r="AN2510" i="1"/>
  <c r="AO2510" i="1" s="1"/>
  <c r="AG2510" i="1"/>
  <c r="AF2510" i="1"/>
  <c r="U2510" i="1"/>
  <c r="T2510" i="1"/>
  <c r="S2510" i="1"/>
  <c r="BC2509" i="1"/>
  <c r="BE2509" i="1" s="1"/>
  <c r="AP2509" i="1"/>
  <c r="AQ2509" i="1" s="1"/>
  <c r="AN2509" i="1"/>
  <c r="AO2509" i="1" s="1"/>
  <c r="AR2509" i="1" s="1"/>
  <c r="AG2509" i="1"/>
  <c r="AF2509" i="1"/>
  <c r="U2509" i="1"/>
  <c r="T2509" i="1"/>
  <c r="V2509" i="1" s="1"/>
  <c r="S2509" i="1"/>
  <c r="BC2508" i="1"/>
  <c r="AP2508" i="1"/>
  <c r="AQ2508" i="1" s="1"/>
  <c r="AN2508" i="1"/>
  <c r="AO2508" i="1" s="1"/>
  <c r="AG2508" i="1"/>
  <c r="AF2508" i="1"/>
  <c r="U2508" i="1"/>
  <c r="T2508" i="1"/>
  <c r="S2508" i="1"/>
  <c r="BC2507" i="1"/>
  <c r="AP2507" i="1"/>
  <c r="AQ2507" i="1" s="1"/>
  <c r="AN2507" i="1"/>
  <c r="AO2507" i="1" s="1"/>
  <c r="AG2507" i="1"/>
  <c r="AF2507" i="1"/>
  <c r="U2507" i="1"/>
  <c r="T2507" i="1"/>
  <c r="S2507" i="1"/>
  <c r="BC2506" i="1"/>
  <c r="AP2506" i="1"/>
  <c r="AQ2506" i="1" s="1"/>
  <c r="AN2506" i="1"/>
  <c r="AO2506" i="1" s="1"/>
  <c r="AG2506" i="1"/>
  <c r="AF2506" i="1"/>
  <c r="U2506" i="1"/>
  <c r="T2506" i="1"/>
  <c r="S2506" i="1"/>
  <c r="BC2505" i="1"/>
  <c r="BE2505" i="1" s="1"/>
  <c r="AP2505" i="1"/>
  <c r="AQ2505" i="1" s="1"/>
  <c r="AN2505" i="1"/>
  <c r="AO2505" i="1" s="1"/>
  <c r="AG2505" i="1"/>
  <c r="AF2505" i="1"/>
  <c r="U2505" i="1"/>
  <c r="T2505" i="1"/>
  <c r="S2505" i="1"/>
  <c r="AM2505" i="1" s="1"/>
  <c r="BC2504" i="1"/>
  <c r="AP2504" i="1"/>
  <c r="AQ2504" i="1" s="1"/>
  <c r="AN2504" i="1"/>
  <c r="AO2504" i="1" s="1"/>
  <c r="AG2504" i="1"/>
  <c r="AF2504" i="1"/>
  <c r="U2504" i="1"/>
  <c r="T2504" i="1"/>
  <c r="S2504" i="1"/>
  <c r="BC2503" i="1"/>
  <c r="AP2503" i="1"/>
  <c r="AQ2503" i="1" s="1"/>
  <c r="AN2503" i="1"/>
  <c r="AO2503" i="1" s="1"/>
  <c r="AG2503" i="1"/>
  <c r="AF2503" i="1"/>
  <c r="U2503" i="1"/>
  <c r="T2503" i="1"/>
  <c r="S2503" i="1"/>
  <c r="BC2502" i="1"/>
  <c r="AP2502" i="1"/>
  <c r="AQ2502" i="1" s="1"/>
  <c r="AN2502" i="1"/>
  <c r="AO2502" i="1" s="1"/>
  <c r="AG2502" i="1"/>
  <c r="AF2502" i="1"/>
  <c r="U2502" i="1"/>
  <c r="T2502" i="1"/>
  <c r="S2502" i="1"/>
  <c r="AM2502" i="1" s="1"/>
  <c r="BC2501" i="1"/>
  <c r="BE2501" i="1" s="1"/>
  <c r="AP2501" i="1"/>
  <c r="AQ2501" i="1" s="1"/>
  <c r="AN2501" i="1"/>
  <c r="AO2501" i="1" s="1"/>
  <c r="AR2501" i="1" s="1"/>
  <c r="AG2501" i="1"/>
  <c r="AF2501" i="1"/>
  <c r="U2501" i="1"/>
  <c r="T2501" i="1"/>
  <c r="S2501" i="1"/>
  <c r="BC2500" i="1"/>
  <c r="AP2500" i="1"/>
  <c r="AQ2500" i="1" s="1"/>
  <c r="AN2500" i="1"/>
  <c r="AO2500" i="1" s="1"/>
  <c r="AG2500" i="1"/>
  <c r="AF2500" i="1"/>
  <c r="U2500" i="1"/>
  <c r="T2500" i="1"/>
  <c r="S2500" i="1"/>
  <c r="BC2499" i="1"/>
  <c r="AP2499" i="1"/>
  <c r="AQ2499" i="1" s="1"/>
  <c r="AN2499" i="1"/>
  <c r="AO2499" i="1" s="1"/>
  <c r="AG2499" i="1"/>
  <c r="AF2499" i="1"/>
  <c r="U2499" i="1"/>
  <c r="T2499" i="1"/>
  <c r="S2499" i="1"/>
  <c r="BC2498" i="1"/>
  <c r="AP2498" i="1"/>
  <c r="AQ2498" i="1" s="1"/>
  <c r="AN2498" i="1"/>
  <c r="AO2498" i="1" s="1"/>
  <c r="AG2498" i="1"/>
  <c r="AF2498" i="1"/>
  <c r="U2498" i="1"/>
  <c r="T2498" i="1"/>
  <c r="S2498" i="1"/>
  <c r="BC2497" i="1"/>
  <c r="BE2497" i="1" s="1"/>
  <c r="AP2497" i="1"/>
  <c r="AQ2497" i="1" s="1"/>
  <c r="AN2497" i="1"/>
  <c r="AO2497" i="1" s="1"/>
  <c r="AG2497" i="1"/>
  <c r="AF2497" i="1"/>
  <c r="U2497" i="1"/>
  <c r="T2497" i="1"/>
  <c r="V2497" i="1" s="1"/>
  <c r="S2497" i="1"/>
  <c r="BC2496" i="1"/>
  <c r="AP2496" i="1"/>
  <c r="AQ2496" i="1" s="1"/>
  <c r="AN2496" i="1"/>
  <c r="AO2496" i="1" s="1"/>
  <c r="AG2496" i="1"/>
  <c r="AF2496" i="1"/>
  <c r="U2496" i="1"/>
  <c r="T2496" i="1"/>
  <c r="S2496" i="1"/>
  <c r="AM2496" i="1" s="1"/>
  <c r="BC2495" i="1"/>
  <c r="AP2495" i="1"/>
  <c r="AQ2495" i="1" s="1"/>
  <c r="AN2495" i="1"/>
  <c r="AO2495" i="1" s="1"/>
  <c r="AG2495" i="1"/>
  <c r="AF2495" i="1"/>
  <c r="U2495" i="1"/>
  <c r="T2495" i="1"/>
  <c r="S2495" i="1"/>
  <c r="BC2494" i="1"/>
  <c r="AP2494" i="1"/>
  <c r="AQ2494" i="1" s="1"/>
  <c r="AN2494" i="1"/>
  <c r="AO2494" i="1" s="1"/>
  <c r="AG2494" i="1"/>
  <c r="AF2494" i="1"/>
  <c r="U2494" i="1"/>
  <c r="T2494" i="1"/>
  <c r="S2494" i="1"/>
  <c r="BC2493" i="1"/>
  <c r="BE2493" i="1" s="1"/>
  <c r="AP2493" i="1"/>
  <c r="AQ2493" i="1" s="1"/>
  <c r="AN2493" i="1"/>
  <c r="AO2493" i="1" s="1"/>
  <c r="AG2493" i="1"/>
  <c r="AF2493" i="1"/>
  <c r="U2493" i="1"/>
  <c r="T2493" i="1"/>
  <c r="S2493" i="1"/>
  <c r="AM2493" i="1" s="1"/>
  <c r="BC2492" i="1"/>
  <c r="AP2492" i="1"/>
  <c r="AQ2492" i="1" s="1"/>
  <c r="AN2492" i="1"/>
  <c r="AO2492" i="1" s="1"/>
  <c r="AG2492" i="1"/>
  <c r="AF2492" i="1"/>
  <c r="U2492" i="1"/>
  <c r="T2492" i="1"/>
  <c r="S2492" i="1"/>
  <c r="BC2491" i="1"/>
  <c r="AP2491" i="1"/>
  <c r="AQ2491" i="1" s="1"/>
  <c r="AN2491" i="1"/>
  <c r="AO2491" i="1" s="1"/>
  <c r="AG2491" i="1"/>
  <c r="AF2491" i="1"/>
  <c r="U2491" i="1"/>
  <c r="T2491" i="1"/>
  <c r="S2491" i="1"/>
  <c r="BC2490" i="1"/>
  <c r="AP2490" i="1"/>
  <c r="AQ2490" i="1" s="1"/>
  <c r="AN2490" i="1"/>
  <c r="AO2490" i="1" s="1"/>
  <c r="AG2490" i="1"/>
  <c r="AF2490" i="1"/>
  <c r="U2490" i="1"/>
  <c r="T2490" i="1"/>
  <c r="S2490" i="1"/>
  <c r="BC2489" i="1"/>
  <c r="BE2489" i="1" s="1"/>
  <c r="AP2489" i="1"/>
  <c r="AQ2489" i="1" s="1"/>
  <c r="AN2489" i="1"/>
  <c r="AO2489" i="1" s="1"/>
  <c r="AR2489" i="1" s="1"/>
  <c r="AG2489" i="1"/>
  <c r="AF2489" i="1"/>
  <c r="U2489" i="1"/>
  <c r="T2489" i="1"/>
  <c r="S2489" i="1"/>
  <c r="BC2488" i="1"/>
  <c r="AP2488" i="1"/>
  <c r="AQ2488" i="1" s="1"/>
  <c r="AN2488" i="1"/>
  <c r="AO2488" i="1" s="1"/>
  <c r="AG2488" i="1"/>
  <c r="AF2488" i="1"/>
  <c r="U2488" i="1"/>
  <c r="T2488" i="1"/>
  <c r="S2488" i="1"/>
  <c r="BC2487" i="1"/>
  <c r="AP2487" i="1"/>
  <c r="AQ2487" i="1" s="1"/>
  <c r="AN2487" i="1"/>
  <c r="AO2487" i="1" s="1"/>
  <c r="AG2487" i="1"/>
  <c r="AF2487" i="1"/>
  <c r="U2487" i="1"/>
  <c r="T2487" i="1"/>
  <c r="S2487" i="1"/>
  <c r="BC2486" i="1"/>
  <c r="AP2486" i="1"/>
  <c r="AQ2486" i="1" s="1"/>
  <c r="AN2486" i="1"/>
  <c r="AO2486" i="1" s="1"/>
  <c r="AG2486" i="1"/>
  <c r="AF2486" i="1"/>
  <c r="U2486" i="1"/>
  <c r="T2486" i="1"/>
  <c r="S2486" i="1"/>
  <c r="BC2485" i="1"/>
  <c r="BE2485" i="1" s="1"/>
  <c r="AP2485" i="1"/>
  <c r="AQ2485" i="1" s="1"/>
  <c r="AN2485" i="1"/>
  <c r="AO2485" i="1" s="1"/>
  <c r="AG2485" i="1"/>
  <c r="AF2485" i="1"/>
  <c r="U2485" i="1"/>
  <c r="T2485" i="1"/>
  <c r="V2485" i="1" s="1"/>
  <c r="S2485" i="1"/>
  <c r="BC2484" i="1"/>
  <c r="AP2484" i="1"/>
  <c r="AQ2484" i="1" s="1"/>
  <c r="AN2484" i="1"/>
  <c r="AO2484" i="1" s="1"/>
  <c r="AG2484" i="1"/>
  <c r="AF2484" i="1"/>
  <c r="U2484" i="1"/>
  <c r="T2484" i="1"/>
  <c r="S2484" i="1"/>
  <c r="BC2483" i="1"/>
  <c r="AP2483" i="1"/>
  <c r="AQ2483" i="1" s="1"/>
  <c r="AN2483" i="1"/>
  <c r="AO2483" i="1" s="1"/>
  <c r="AG2483" i="1"/>
  <c r="AF2483" i="1"/>
  <c r="U2483" i="1"/>
  <c r="T2483" i="1"/>
  <c r="S2483" i="1"/>
  <c r="BC2482" i="1"/>
  <c r="AP2482" i="1"/>
  <c r="AQ2482" i="1" s="1"/>
  <c r="AN2482" i="1"/>
  <c r="AO2482" i="1" s="1"/>
  <c r="AG2482" i="1"/>
  <c r="AF2482" i="1"/>
  <c r="U2482" i="1"/>
  <c r="T2482" i="1"/>
  <c r="S2482" i="1"/>
  <c r="BC2481" i="1"/>
  <c r="BE2481" i="1" s="1"/>
  <c r="AP2481" i="1"/>
  <c r="AQ2481" i="1" s="1"/>
  <c r="AN2481" i="1"/>
  <c r="AO2481" i="1" s="1"/>
  <c r="AG2481" i="1"/>
  <c r="AF2481" i="1"/>
  <c r="U2481" i="1"/>
  <c r="T2481" i="1"/>
  <c r="V2481" i="1" s="1"/>
  <c r="S2481" i="1"/>
  <c r="AM2481" i="1" s="1"/>
  <c r="BC2480" i="1"/>
  <c r="AP2480" i="1"/>
  <c r="AQ2480" i="1" s="1"/>
  <c r="AN2480" i="1"/>
  <c r="AO2480" i="1" s="1"/>
  <c r="AG2480" i="1"/>
  <c r="AF2480" i="1"/>
  <c r="U2480" i="1"/>
  <c r="T2480" i="1"/>
  <c r="S2480" i="1"/>
  <c r="BC2479" i="1"/>
  <c r="AP2479" i="1"/>
  <c r="AQ2479" i="1" s="1"/>
  <c r="AN2479" i="1"/>
  <c r="AO2479" i="1" s="1"/>
  <c r="AG2479" i="1"/>
  <c r="AF2479" i="1"/>
  <c r="U2479" i="1"/>
  <c r="T2479" i="1"/>
  <c r="S2479" i="1"/>
  <c r="BC2478" i="1"/>
  <c r="AP2478" i="1"/>
  <c r="AQ2478" i="1" s="1"/>
  <c r="AN2478" i="1"/>
  <c r="AO2478" i="1" s="1"/>
  <c r="AG2478" i="1"/>
  <c r="AF2478" i="1"/>
  <c r="U2478" i="1"/>
  <c r="T2478" i="1"/>
  <c r="S2478" i="1"/>
  <c r="AM2478" i="1" s="1"/>
  <c r="BC2477" i="1"/>
  <c r="BE2477" i="1" s="1"/>
  <c r="AP2477" i="1"/>
  <c r="AQ2477" i="1" s="1"/>
  <c r="AN2477" i="1"/>
  <c r="AO2477" i="1" s="1"/>
  <c r="AG2477" i="1"/>
  <c r="AF2477" i="1"/>
  <c r="U2477" i="1"/>
  <c r="T2477" i="1"/>
  <c r="S2477" i="1"/>
  <c r="BC2476" i="1"/>
  <c r="AP2476" i="1"/>
  <c r="AQ2476" i="1" s="1"/>
  <c r="AN2476" i="1"/>
  <c r="AO2476" i="1" s="1"/>
  <c r="AG2476" i="1"/>
  <c r="AF2476" i="1"/>
  <c r="U2476" i="1"/>
  <c r="T2476" i="1"/>
  <c r="S2476" i="1"/>
  <c r="BC2475" i="1"/>
  <c r="AP2475" i="1"/>
  <c r="AQ2475" i="1" s="1"/>
  <c r="AN2475" i="1"/>
  <c r="AO2475" i="1" s="1"/>
  <c r="AG2475" i="1"/>
  <c r="AF2475" i="1"/>
  <c r="U2475" i="1"/>
  <c r="T2475" i="1"/>
  <c r="S2475" i="1"/>
  <c r="BC2474" i="1"/>
  <c r="AP2474" i="1"/>
  <c r="AQ2474" i="1" s="1"/>
  <c r="AN2474" i="1"/>
  <c r="AO2474" i="1" s="1"/>
  <c r="AG2474" i="1"/>
  <c r="AF2474" i="1"/>
  <c r="U2474" i="1"/>
  <c r="T2474" i="1"/>
  <c r="S2474" i="1"/>
  <c r="BC2473" i="1"/>
  <c r="BE2473" i="1" s="1"/>
  <c r="AP2473" i="1"/>
  <c r="AQ2473" i="1" s="1"/>
  <c r="AN2473" i="1"/>
  <c r="AO2473" i="1" s="1"/>
  <c r="AR2473" i="1" s="1"/>
  <c r="AG2473" i="1"/>
  <c r="AF2473" i="1"/>
  <c r="U2473" i="1"/>
  <c r="T2473" i="1"/>
  <c r="S2473" i="1"/>
  <c r="BC2472" i="1"/>
  <c r="AP2472" i="1"/>
  <c r="AQ2472" i="1" s="1"/>
  <c r="AN2472" i="1"/>
  <c r="AO2472" i="1" s="1"/>
  <c r="AG2472" i="1"/>
  <c r="AF2472" i="1"/>
  <c r="U2472" i="1"/>
  <c r="T2472" i="1"/>
  <c r="S2472" i="1"/>
  <c r="BC2471" i="1"/>
  <c r="AP2471" i="1"/>
  <c r="AQ2471" i="1" s="1"/>
  <c r="AN2471" i="1"/>
  <c r="AO2471" i="1" s="1"/>
  <c r="AG2471" i="1"/>
  <c r="AF2471" i="1"/>
  <c r="U2471" i="1"/>
  <c r="T2471" i="1"/>
  <c r="S2471" i="1"/>
  <c r="BC2470" i="1"/>
  <c r="AP2470" i="1"/>
  <c r="AQ2470" i="1" s="1"/>
  <c r="AN2470" i="1"/>
  <c r="AO2470" i="1" s="1"/>
  <c r="AG2470" i="1"/>
  <c r="AF2470" i="1"/>
  <c r="U2470" i="1"/>
  <c r="T2470" i="1"/>
  <c r="S2470" i="1"/>
  <c r="BC2469" i="1"/>
  <c r="BE2469" i="1" s="1"/>
  <c r="AP2469" i="1"/>
  <c r="AQ2469" i="1" s="1"/>
  <c r="AN2469" i="1"/>
  <c r="AO2469" i="1" s="1"/>
  <c r="AG2469" i="1"/>
  <c r="AF2469" i="1"/>
  <c r="U2469" i="1"/>
  <c r="T2469" i="1"/>
  <c r="V2469" i="1" s="1"/>
  <c r="S2469" i="1"/>
  <c r="AM2469" i="1" s="1"/>
  <c r="BC2468" i="1"/>
  <c r="AP2468" i="1"/>
  <c r="AQ2468" i="1" s="1"/>
  <c r="AN2468" i="1"/>
  <c r="AO2468" i="1" s="1"/>
  <c r="AG2468" i="1"/>
  <c r="AF2468" i="1"/>
  <c r="U2468" i="1"/>
  <c r="T2468" i="1"/>
  <c r="S2468" i="1"/>
  <c r="BC2467" i="1"/>
  <c r="AP2467" i="1"/>
  <c r="AQ2467" i="1" s="1"/>
  <c r="AN2467" i="1"/>
  <c r="AO2467" i="1" s="1"/>
  <c r="AG2467" i="1"/>
  <c r="AF2467" i="1"/>
  <c r="U2467" i="1"/>
  <c r="T2467" i="1"/>
  <c r="S2467" i="1"/>
  <c r="BC2466" i="1"/>
  <c r="BE2466" i="1" s="1"/>
  <c r="AP2466" i="1"/>
  <c r="AQ2466" i="1" s="1"/>
  <c r="AN2466" i="1"/>
  <c r="AO2466" i="1" s="1"/>
  <c r="AG2466" i="1"/>
  <c r="AF2466" i="1"/>
  <c r="U2466" i="1"/>
  <c r="T2466" i="1"/>
  <c r="V2466" i="1" s="1"/>
  <c r="S2466" i="1"/>
  <c r="AM2466" i="1" s="1"/>
  <c r="BC2465" i="1"/>
  <c r="AP2465" i="1"/>
  <c r="AQ2465" i="1" s="1"/>
  <c r="AN2465" i="1"/>
  <c r="AO2465" i="1" s="1"/>
  <c r="AG2465" i="1"/>
  <c r="AF2465" i="1"/>
  <c r="U2465" i="1"/>
  <c r="T2465" i="1"/>
  <c r="V2465" i="1" s="1"/>
  <c r="S2465" i="1"/>
  <c r="BC2464" i="1"/>
  <c r="AP2464" i="1"/>
  <c r="AQ2464" i="1" s="1"/>
  <c r="AN2464" i="1"/>
  <c r="AO2464" i="1" s="1"/>
  <c r="AG2464" i="1"/>
  <c r="AF2464" i="1"/>
  <c r="U2464" i="1"/>
  <c r="T2464" i="1"/>
  <c r="S2464" i="1"/>
  <c r="BC2463" i="1"/>
  <c r="AP2463" i="1"/>
  <c r="AQ2463" i="1" s="1"/>
  <c r="AN2463" i="1"/>
  <c r="AO2463" i="1" s="1"/>
  <c r="AG2463" i="1"/>
  <c r="AF2463" i="1"/>
  <c r="U2463" i="1"/>
  <c r="T2463" i="1"/>
  <c r="S2463" i="1"/>
  <c r="BC2462" i="1"/>
  <c r="BE2462" i="1" s="1"/>
  <c r="AP2462" i="1"/>
  <c r="AQ2462" i="1" s="1"/>
  <c r="AN2462" i="1"/>
  <c r="AO2462" i="1" s="1"/>
  <c r="AG2462" i="1"/>
  <c r="AF2462" i="1"/>
  <c r="U2462" i="1"/>
  <c r="T2462" i="1"/>
  <c r="S2462" i="1"/>
  <c r="BC2461" i="1"/>
  <c r="AP2461" i="1"/>
  <c r="AQ2461" i="1" s="1"/>
  <c r="AN2461" i="1"/>
  <c r="AO2461" i="1" s="1"/>
  <c r="AR2461" i="1" s="1"/>
  <c r="AG2461" i="1"/>
  <c r="AF2461" i="1"/>
  <c r="U2461" i="1"/>
  <c r="T2461" i="1"/>
  <c r="S2461" i="1"/>
  <c r="BC2460" i="1"/>
  <c r="AP2460" i="1"/>
  <c r="AQ2460" i="1" s="1"/>
  <c r="AN2460" i="1"/>
  <c r="AO2460" i="1" s="1"/>
  <c r="AG2460" i="1"/>
  <c r="AF2460" i="1"/>
  <c r="U2460" i="1"/>
  <c r="T2460" i="1"/>
  <c r="S2460" i="1"/>
  <c r="BC2459" i="1"/>
  <c r="AP2459" i="1"/>
  <c r="AQ2459" i="1" s="1"/>
  <c r="AN2459" i="1"/>
  <c r="AO2459" i="1" s="1"/>
  <c r="AG2459" i="1"/>
  <c r="AF2459" i="1"/>
  <c r="U2459" i="1"/>
  <c r="T2459" i="1"/>
  <c r="S2459" i="1"/>
  <c r="BC2458" i="1"/>
  <c r="AP2458" i="1"/>
  <c r="AQ2458" i="1" s="1"/>
  <c r="AN2458" i="1"/>
  <c r="AO2458" i="1" s="1"/>
  <c r="AG2458" i="1"/>
  <c r="AF2458" i="1"/>
  <c r="U2458" i="1"/>
  <c r="T2458" i="1"/>
  <c r="S2458" i="1"/>
  <c r="BC2457" i="1"/>
  <c r="BE2457" i="1" s="1"/>
  <c r="AP2457" i="1"/>
  <c r="AQ2457" i="1" s="1"/>
  <c r="AN2457" i="1"/>
  <c r="AO2457" i="1" s="1"/>
  <c r="AG2457" i="1"/>
  <c r="AF2457" i="1"/>
  <c r="U2457" i="1"/>
  <c r="T2457" i="1"/>
  <c r="V2457" i="1" s="1"/>
  <c r="S2457" i="1"/>
  <c r="AM2457" i="1" s="1"/>
  <c r="BC2456" i="1"/>
  <c r="AP2456" i="1"/>
  <c r="AQ2456" i="1" s="1"/>
  <c r="AN2456" i="1"/>
  <c r="AO2456" i="1" s="1"/>
  <c r="AG2456" i="1"/>
  <c r="AF2456" i="1"/>
  <c r="U2456" i="1"/>
  <c r="T2456" i="1"/>
  <c r="S2456" i="1"/>
  <c r="BC2455" i="1"/>
  <c r="AP2455" i="1"/>
  <c r="AQ2455" i="1" s="1"/>
  <c r="AN2455" i="1"/>
  <c r="AO2455" i="1" s="1"/>
  <c r="AG2455" i="1"/>
  <c r="AF2455" i="1"/>
  <c r="U2455" i="1"/>
  <c r="T2455" i="1"/>
  <c r="S2455" i="1"/>
  <c r="BC2454" i="1"/>
  <c r="AP2454" i="1"/>
  <c r="AQ2454" i="1" s="1"/>
  <c r="AN2454" i="1"/>
  <c r="AO2454" i="1" s="1"/>
  <c r="AG2454" i="1"/>
  <c r="AF2454" i="1"/>
  <c r="U2454" i="1"/>
  <c r="T2454" i="1"/>
  <c r="S2454" i="1"/>
  <c r="AM2454" i="1" s="1"/>
  <c r="BC2453" i="1"/>
  <c r="BE2453" i="1" s="1"/>
  <c r="AP2453" i="1"/>
  <c r="AQ2453" i="1" s="1"/>
  <c r="AN2453" i="1"/>
  <c r="AO2453" i="1" s="1"/>
  <c r="AG2453" i="1"/>
  <c r="AF2453" i="1"/>
  <c r="U2453" i="1"/>
  <c r="T2453" i="1"/>
  <c r="S2453" i="1"/>
  <c r="BC2452" i="1"/>
  <c r="AP2452" i="1"/>
  <c r="AQ2452" i="1" s="1"/>
  <c r="AN2452" i="1"/>
  <c r="AO2452" i="1" s="1"/>
  <c r="AG2452" i="1"/>
  <c r="AF2452" i="1"/>
  <c r="U2452" i="1"/>
  <c r="T2452" i="1"/>
  <c r="S2452" i="1"/>
  <c r="BC2451" i="1"/>
  <c r="BE2451" i="1" s="1"/>
  <c r="AP2451" i="1"/>
  <c r="AQ2451" i="1" s="1"/>
  <c r="AN2451" i="1"/>
  <c r="AO2451" i="1" s="1"/>
  <c r="AG2451" i="1"/>
  <c r="AF2451" i="1"/>
  <c r="U2451" i="1"/>
  <c r="T2451" i="1"/>
  <c r="S2451" i="1"/>
  <c r="AM2451" i="1" s="1"/>
  <c r="BC2450" i="1"/>
  <c r="BE2450" i="1" s="1"/>
  <c r="AP2450" i="1"/>
  <c r="AQ2450" i="1" s="1"/>
  <c r="AN2450" i="1"/>
  <c r="AO2450" i="1" s="1"/>
  <c r="AG2450" i="1"/>
  <c r="AF2450" i="1"/>
  <c r="U2450" i="1"/>
  <c r="T2450" i="1"/>
  <c r="S2450" i="1"/>
  <c r="BC2449" i="1"/>
  <c r="AP2449" i="1"/>
  <c r="AQ2449" i="1" s="1"/>
  <c r="AN2449" i="1"/>
  <c r="AO2449" i="1" s="1"/>
  <c r="AG2449" i="1"/>
  <c r="AF2449" i="1"/>
  <c r="U2449" i="1"/>
  <c r="T2449" i="1"/>
  <c r="S2449" i="1"/>
  <c r="BC2448" i="1"/>
  <c r="AP2448" i="1"/>
  <c r="AQ2448" i="1" s="1"/>
  <c r="AN2448" i="1"/>
  <c r="AO2448" i="1" s="1"/>
  <c r="AG2448" i="1"/>
  <c r="AF2448" i="1"/>
  <c r="U2448" i="1"/>
  <c r="T2448" i="1"/>
  <c r="S2448" i="1"/>
  <c r="BC2447" i="1"/>
  <c r="BE2447" i="1" s="1"/>
  <c r="AP2447" i="1"/>
  <c r="AQ2447" i="1" s="1"/>
  <c r="AN2447" i="1"/>
  <c r="AO2447" i="1" s="1"/>
  <c r="AG2447" i="1"/>
  <c r="AF2447" i="1"/>
  <c r="U2447" i="1"/>
  <c r="T2447" i="1"/>
  <c r="S2447" i="1"/>
  <c r="BC2446" i="1"/>
  <c r="BE2446" i="1" s="1"/>
  <c r="AP2446" i="1"/>
  <c r="AQ2446" i="1" s="1"/>
  <c r="AN2446" i="1"/>
  <c r="AO2446" i="1" s="1"/>
  <c r="AG2446" i="1"/>
  <c r="AF2446" i="1"/>
  <c r="U2446" i="1"/>
  <c r="T2446" i="1"/>
  <c r="S2446" i="1"/>
  <c r="BC2445" i="1"/>
  <c r="AP2445" i="1"/>
  <c r="AQ2445" i="1" s="1"/>
  <c r="AN2445" i="1"/>
  <c r="AO2445" i="1" s="1"/>
  <c r="AR2445" i="1" s="1"/>
  <c r="AG2445" i="1"/>
  <c r="AF2445" i="1"/>
  <c r="U2445" i="1"/>
  <c r="T2445" i="1"/>
  <c r="S2445" i="1"/>
  <c r="AM2445" i="1" s="1"/>
  <c r="BC2444" i="1"/>
  <c r="AP2444" i="1"/>
  <c r="AQ2444" i="1" s="1"/>
  <c r="AN2444" i="1"/>
  <c r="AO2444" i="1" s="1"/>
  <c r="AG2444" i="1"/>
  <c r="AF2444" i="1"/>
  <c r="U2444" i="1"/>
  <c r="T2444" i="1"/>
  <c r="S2444" i="1"/>
  <c r="BC2443" i="1"/>
  <c r="AP2443" i="1"/>
  <c r="AQ2443" i="1" s="1"/>
  <c r="AN2443" i="1"/>
  <c r="AO2443" i="1" s="1"/>
  <c r="AG2443" i="1"/>
  <c r="AF2443" i="1"/>
  <c r="U2443" i="1"/>
  <c r="T2443" i="1"/>
  <c r="S2443" i="1"/>
  <c r="BC2442" i="1"/>
  <c r="AP2442" i="1"/>
  <c r="AQ2442" i="1" s="1"/>
  <c r="AN2442" i="1"/>
  <c r="AO2442" i="1" s="1"/>
  <c r="AG2442" i="1"/>
  <c r="AF2442" i="1"/>
  <c r="U2442" i="1"/>
  <c r="T2442" i="1"/>
  <c r="S2442" i="1"/>
  <c r="AM2442" i="1" s="1"/>
  <c r="BC2441" i="1"/>
  <c r="BE2441" i="1" s="1"/>
  <c r="AP2441" i="1"/>
  <c r="AQ2441" i="1" s="1"/>
  <c r="AN2441" i="1"/>
  <c r="AO2441" i="1" s="1"/>
  <c r="AG2441" i="1"/>
  <c r="AF2441" i="1"/>
  <c r="U2441" i="1"/>
  <c r="T2441" i="1"/>
  <c r="V2441" i="1" s="1"/>
  <c r="S2441" i="1"/>
  <c r="BC2440" i="1"/>
  <c r="AP2440" i="1"/>
  <c r="AQ2440" i="1" s="1"/>
  <c r="AN2440" i="1"/>
  <c r="AO2440" i="1" s="1"/>
  <c r="AG2440" i="1"/>
  <c r="AF2440" i="1"/>
  <c r="U2440" i="1"/>
  <c r="T2440" i="1"/>
  <c r="S2440" i="1"/>
  <c r="BC2439" i="1"/>
  <c r="AP2439" i="1"/>
  <c r="AQ2439" i="1" s="1"/>
  <c r="AN2439" i="1"/>
  <c r="AO2439" i="1" s="1"/>
  <c r="AG2439" i="1"/>
  <c r="AF2439" i="1"/>
  <c r="U2439" i="1"/>
  <c r="T2439" i="1"/>
  <c r="S2439" i="1"/>
  <c r="BC2438" i="1"/>
  <c r="AP2438" i="1"/>
  <c r="AQ2438" i="1" s="1"/>
  <c r="AN2438" i="1"/>
  <c r="AO2438" i="1" s="1"/>
  <c r="AG2438" i="1"/>
  <c r="AF2438" i="1"/>
  <c r="U2438" i="1"/>
  <c r="T2438" i="1"/>
  <c r="S2438" i="1"/>
  <c r="BC2437" i="1"/>
  <c r="BE2437" i="1" s="1"/>
  <c r="AP2437" i="1"/>
  <c r="AQ2437" i="1" s="1"/>
  <c r="AN2437" i="1"/>
  <c r="AO2437" i="1" s="1"/>
  <c r="AG2437" i="1"/>
  <c r="AF2437" i="1"/>
  <c r="U2437" i="1"/>
  <c r="T2437" i="1"/>
  <c r="S2437" i="1"/>
  <c r="BC2436" i="1"/>
  <c r="AP2436" i="1"/>
  <c r="AQ2436" i="1" s="1"/>
  <c r="AN2436" i="1"/>
  <c r="AO2436" i="1" s="1"/>
  <c r="AG2436" i="1"/>
  <c r="AF2436" i="1"/>
  <c r="U2436" i="1"/>
  <c r="T2436" i="1"/>
  <c r="S2436" i="1"/>
  <c r="BC2435" i="1"/>
  <c r="BE2435" i="1" s="1"/>
  <c r="AP2435" i="1"/>
  <c r="AQ2435" i="1" s="1"/>
  <c r="AN2435" i="1"/>
  <c r="AO2435" i="1" s="1"/>
  <c r="AG2435" i="1"/>
  <c r="AF2435" i="1"/>
  <c r="U2435" i="1"/>
  <c r="T2435" i="1"/>
  <c r="V2435" i="1" s="1"/>
  <c r="S2435" i="1"/>
  <c r="BC2434" i="1"/>
  <c r="BE2434" i="1" s="1"/>
  <c r="AP2434" i="1"/>
  <c r="AQ2434" i="1" s="1"/>
  <c r="AN2434" i="1"/>
  <c r="AO2434" i="1" s="1"/>
  <c r="AG2434" i="1"/>
  <c r="AF2434" i="1"/>
  <c r="U2434" i="1"/>
  <c r="T2434" i="1"/>
  <c r="S2434" i="1"/>
  <c r="BC2433" i="1"/>
  <c r="AP2433" i="1"/>
  <c r="AQ2433" i="1" s="1"/>
  <c r="AN2433" i="1"/>
  <c r="AO2433" i="1" s="1"/>
  <c r="AG2433" i="1"/>
  <c r="AF2433" i="1"/>
  <c r="U2433" i="1"/>
  <c r="T2433" i="1"/>
  <c r="S2433" i="1"/>
  <c r="BC2432" i="1"/>
  <c r="AP2432" i="1"/>
  <c r="AQ2432" i="1" s="1"/>
  <c r="AN2432" i="1"/>
  <c r="AO2432" i="1" s="1"/>
  <c r="AG2432" i="1"/>
  <c r="AF2432" i="1"/>
  <c r="U2432" i="1"/>
  <c r="T2432" i="1"/>
  <c r="S2432" i="1"/>
  <c r="BC2431" i="1"/>
  <c r="BE2431" i="1" s="1"/>
  <c r="AP2431" i="1"/>
  <c r="AQ2431" i="1" s="1"/>
  <c r="AN2431" i="1"/>
  <c r="AO2431" i="1" s="1"/>
  <c r="AR2431" i="1" s="1"/>
  <c r="AG2431" i="1"/>
  <c r="AF2431" i="1"/>
  <c r="U2431" i="1"/>
  <c r="T2431" i="1"/>
  <c r="V2431" i="1" s="1"/>
  <c r="AS2431" i="1" s="1"/>
  <c r="S2431" i="1"/>
  <c r="BC2430" i="1"/>
  <c r="BE2430" i="1" s="1"/>
  <c r="AP2430" i="1"/>
  <c r="AQ2430" i="1" s="1"/>
  <c r="AN2430" i="1"/>
  <c r="AO2430" i="1" s="1"/>
  <c r="AG2430" i="1"/>
  <c r="AF2430" i="1"/>
  <c r="U2430" i="1"/>
  <c r="T2430" i="1"/>
  <c r="S2430" i="1"/>
  <c r="BC2429" i="1"/>
  <c r="AP2429" i="1"/>
  <c r="AQ2429" i="1" s="1"/>
  <c r="AN2429" i="1"/>
  <c r="AO2429" i="1" s="1"/>
  <c r="AR2429" i="1" s="1"/>
  <c r="AG2429" i="1"/>
  <c r="AF2429" i="1"/>
  <c r="U2429" i="1"/>
  <c r="T2429" i="1"/>
  <c r="V2429" i="1" s="1"/>
  <c r="S2429" i="1"/>
  <c r="BC2428" i="1"/>
  <c r="AP2428" i="1"/>
  <c r="AQ2428" i="1" s="1"/>
  <c r="AN2428" i="1"/>
  <c r="AO2428" i="1" s="1"/>
  <c r="AG2428" i="1"/>
  <c r="AF2428" i="1"/>
  <c r="U2428" i="1"/>
  <c r="T2428" i="1"/>
  <c r="S2428" i="1"/>
  <c r="BC2427" i="1"/>
  <c r="AP2427" i="1"/>
  <c r="AQ2427" i="1" s="1"/>
  <c r="AN2427" i="1"/>
  <c r="AO2427" i="1" s="1"/>
  <c r="AG2427" i="1"/>
  <c r="AF2427" i="1"/>
  <c r="U2427" i="1"/>
  <c r="T2427" i="1"/>
  <c r="S2427" i="1"/>
  <c r="BC2426" i="1"/>
  <c r="AP2426" i="1"/>
  <c r="AQ2426" i="1" s="1"/>
  <c r="AN2426" i="1"/>
  <c r="AO2426" i="1" s="1"/>
  <c r="AG2426" i="1"/>
  <c r="AF2426" i="1"/>
  <c r="U2426" i="1"/>
  <c r="T2426" i="1"/>
  <c r="S2426" i="1"/>
  <c r="BC2425" i="1"/>
  <c r="BE2425" i="1" s="1"/>
  <c r="AP2425" i="1"/>
  <c r="AQ2425" i="1" s="1"/>
  <c r="AN2425" i="1"/>
  <c r="AO2425" i="1" s="1"/>
  <c r="AR2425" i="1" s="1"/>
  <c r="AG2425" i="1"/>
  <c r="AF2425" i="1"/>
  <c r="U2425" i="1"/>
  <c r="T2425" i="1"/>
  <c r="S2425" i="1"/>
  <c r="BC2424" i="1"/>
  <c r="AP2424" i="1"/>
  <c r="AQ2424" i="1" s="1"/>
  <c r="AN2424" i="1"/>
  <c r="AO2424" i="1" s="1"/>
  <c r="AG2424" i="1"/>
  <c r="AF2424" i="1"/>
  <c r="U2424" i="1"/>
  <c r="T2424" i="1"/>
  <c r="S2424" i="1"/>
  <c r="AM2424" i="1" s="1"/>
  <c r="BC2423" i="1"/>
  <c r="AP2423" i="1"/>
  <c r="AQ2423" i="1" s="1"/>
  <c r="AN2423" i="1"/>
  <c r="AO2423" i="1" s="1"/>
  <c r="AG2423" i="1"/>
  <c r="AF2423" i="1"/>
  <c r="U2423" i="1"/>
  <c r="T2423" i="1"/>
  <c r="S2423" i="1"/>
  <c r="BC2422" i="1"/>
  <c r="BE2422" i="1" s="1"/>
  <c r="AP2422" i="1"/>
  <c r="AQ2422" i="1" s="1"/>
  <c r="AN2422" i="1"/>
  <c r="AO2422" i="1" s="1"/>
  <c r="AG2422" i="1"/>
  <c r="AF2422" i="1"/>
  <c r="U2422" i="1"/>
  <c r="T2422" i="1"/>
  <c r="S2422" i="1"/>
  <c r="BC2421" i="1"/>
  <c r="BE2421" i="1" s="1"/>
  <c r="AP2421" i="1"/>
  <c r="AQ2421" i="1" s="1"/>
  <c r="AN2421" i="1"/>
  <c r="AO2421" i="1" s="1"/>
  <c r="AG2421" i="1"/>
  <c r="AF2421" i="1"/>
  <c r="U2421" i="1"/>
  <c r="T2421" i="1"/>
  <c r="S2421" i="1"/>
  <c r="AM2421" i="1" s="1"/>
  <c r="BC2420" i="1"/>
  <c r="BE2420" i="1" s="1"/>
  <c r="AP2420" i="1"/>
  <c r="AQ2420" i="1" s="1"/>
  <c r="AN2420" i="1"/>
  <c r="AO2420" i="1" s="1"/>
  <c r="AG2420" i="1"/>
  <c r="AF2420" i="1"/>
  <c r="U2420" i="1"/>
  <c r="T2420" i="1"/>
  <c r="S2420" i="1"/>
  <c r="BC2419" i="1"/>
  <c r="AP2419" i="1"/>
  <c r="AQ2419" i="1" s="1"/>
  <c r="AN2419" i="1"/>
  <c r="AO2419" i="1" s="1"/>
  <c r="AG2419" i="1"/>
  <c r="AF2419" i="1"/>
  <c r="U2419" i="1"/>
  <c r="T2419" i="1"/>
  <c r="S2419" i="1"/>
  <c r="BC2418" i="1"/>
  <c r="BE2418" i="1" s="1"/>
  <c r="AP2418" i="1"/>
  <c r="AQ2418" i="1" s="1"/>
  <c r="AN2418" i="1"/>
  <c r="AO2418" i="1" s="1"/>
  <c r="AG2418" i="1"/>
  <c r="AF2418" i="1"/>
  <c r="U2418" i="1"/>
  <c r="T2418" i="1"/>
  <c r="S2418" i="1"/>
  <c r="BC2417" i="1"/>
  <c r="BE2417" i="1" s="1"/>
  <c r="AP2417" i="1"/>
  <c r="AQ2417" i="1" s="1"/>
  <c r="AN2417" i="1"/>
  <c r="AO2417" i="1" s="1"/>
  <c r="AR2417" i="1" s="1"/>
  <c r="AG2417" i="1"/>
  <c r="AF2417" i="1"/>
  <c r="U2417" i="1"/>
  <c r="T2417" i="1"/>
  <c r="S2417" i="1"/>
  <c r="BC2416" i="1"/>
  <c r="BE2416" i="1" s="1"/>
  <c r="AP2416" i="1"/>
  <c r="AQ2416" i="1" s="1"/>
  <c r="AN2416" i="1"/>
  <c r="AO2416" i="1" s="1"/>
  <c r="AG2416" i="1"/>
  <c r="AF2416" i="1"/>
  <c r="U2416" i="1"/>
  <c r="T2416" i="1"/>
  <c r="S2416" i="1"/>
  <c r="BC2415" i="1"/>
  <c r="AP2415" i="1"/>
  <c r="AQ2415" i="1" s="1"/>
  <c r="AN2415" i="1"/>
  <c r="AO2415" i="1" s="1"/>
  <c r="AG2415" i="1"/>
  <c r="AF2415" i="1"/>
  <c r="U2415" i="1"/>
  <c r="T2415" i="1"/>
  <c r="S2415" i="1"/>
  <c r="BC2414" i="1"/>
  <c r="BE2414" i="1" s="1"/>
  <c r="AP2414" i="1"/>
  <c r="AQ2414" i="1" s="1"/>
  <c r="AN2414" i="1"/>
  <c r="AO2414" i="1" s="1"/>
  <c r="AG2414" i="1"/>
  <c r="AF2414" i="1"/>
  <c r="U2414" i="1"/>
  <c r="T2414" i="1"/>
  <c r="S2414" i="1"/>
  <c r="BC2413" i="1"/>
  <c r="BE2413" i="1" s="1"/>
  <c r="AP2413" i="1"/>
  <c r="AQ2413" i="1" s="1"/>
  <c r="AN2413" i="1"/>
  <c r="AO2413" i="1" s="1"/>
  <c r="AG2413" i="1"/>
  <c r="AF2413" i="1"/>
  <c r="U2413" i="1"/>
  <c r="T2413" i="1"/>
  <c r="S2413" i="1"/>
  <c r="BC2412" i="1"/>
  <c r="BE2412" i="1" s="1"/>
  <c r="AP2412" i="1"/>
  <c r="AQ2412" i="1" s="1"/>
  <c r="AN2412" i="1"/>
  <c r="AO2412" i="1" s="1"/>
  <c r="AG2412" i="1"/>
  <c r="AF2412" i="1"/>
  <c r="U2412" i="1"/>
  <c r="T2412" i="1"/>
  <c r="S2412" i="1"/>
  <c r="BC2411" i="1"/>
  <c r="AP2411" i="1"/>
  <c r="AQ2411" i="1" s="1"/>
  <c r="AN2411" i="1"/>
  <c r="AO2411" i="1" s="1"/>
  <c r="AG2411" i="1"/>
  <c r="AF2411" i="1"/>
  <c r="U2411" i="1"/>
  <c r="T2411" i="1"/>
  <c r="S2411" i="1"/>
  <c r="BC2410" i="1"/>
  <c r="BE2410" i="1" s="1"/>
  <c r="AP2410" i="1"/>
  <c r="AQ2410" i="1" s="1"/>
  <c r="AN2410" i="1"/>
  <c r="AO2410" i="1" s="1"/>
  <c r="AG2410" i="1"/>
  <c r="AF2410" i="1"/>
  <c r="U2410" i="1"/>
  <c r="T2410" i="1"/>
  <c r="S2410" i="1"/>
  <c r="BC2409" i="1"/>
  <c r="AP2409" i="1"/>
  <c r="AQ2409" i="1" s="1"/>
  <c r="AN2409" i="1"/>
  <c r="AO2409" i="1" s="1"/>
  <c r="AG2409" i="1"/>
  <c r="AF2409" i="1"/>
  <c r="U2409" i="1"/>
  <c r="T2409" i="1"/>
  <c r="S2409" i="1"/>
  <c r="BC2408" i="1"/>
  <c r="BE2408" i="1" s="1"/>
  <c r="AP2408" i="1"/>
  <c r="AQ2408" i="1" s="1"/>
  <c r="AN2408" i="1"/>
  <c r="AO2408" i="1" s="1"/>
  <c r="AG2408" i="1"/>
  <c r="AF2408" i="1"/>
  <c r="U2408" i="1"/>
  <c r="T2408" i="1"/>
  <c r="S2408" i="1"/>
  <c r="BC2407" i="1"/>
  <c r="AP2407" i="1"/>
  <c r="AQ2407" i="1" s="1"/>
  <c r="AN2407" i="1"/>
  <c r="AO2407" i="1" s="1"/>
  <c r="AG2407" i="1"/>
  <c r="AF2407" i="1"/>
  <c r="U2407" i="1"/>
  <c r="T2407" i="1"/>
  <c r="S2407" i="1"/>
  <c r="BC2406" i="1"/>
  <c r="BE2406" i="1" s="1"/>
  <c r="AP2406" i="1"/>
  <c r="AQ2406" i="1" s="1"/>
  <c r="AN2406" i="1"/>
  <c r="AO2406" i="1" s="1"/>
  <c r="AG2406" i="1"/>
  <c r="AF2406" i="1"/>
  <c r="U2406" i="1"/>
  <c r="T2406" i="1"/>
  <c r="S2406" i="1"/>
  <c r="BC2405" i="1"/>
  <c r="BE2405" i="1" s="1"/>
  <c r="AP2405" i="1"/>
  <c r="AQ2405" i="1" s="1"/>
  <c r="AN2405" i="1"/>
  <c r="AO2405" i="1" s="1"/>
  <c r="AG2405" i="1"/>
  <c r="AF2405" i="1"/>
  <c r="U2405" i="1"/>
  <c r="T2405" i="1"/>
  <c r="S2405" i="1"/>
  <c r="BC2404" i="1"/>
  <c r="BE2404" i="1" s="1"/>
  <c r="AP2404" i="1"/>
  <c r="AQ2404" i="1" s="1"/>
  <c r="AN2404" i="1"/>
  <c r="AO2404" i="1" s="1"/>
  <c r="AG2404" i="1"/>
  <c r="AF2404" i="1"/>
  <c r="U2404" i="1"/>
  <c r="T2404" i="1"/>
  <c r="S2404" i="1"/>
  <c r="BC2403" i="1"/>
  <c r="AP2403" i="1"/>
  <c r="AQ2403" i="1" s="1"/>
  <c r="AN2403" i="1"/>
  <c r="AO2403" i="1" s="1"/>
  <c r="AG2403" i="1"/>
  <c r="AF2403" i="1"/>
  <c r="U2403" i="1"/>
  <c r="T2403" i="1"/>
  <c r="S2403" i="1"/>
  <c r="BC2402" i="1"/>
  <c r="BE2402" i="1" s="1"/>
  <c r="AP2402" i="1"/>
  <c r="AQ2402" i="1" s="1"/>
  <c r="AN2402" i="1"/>
  <c r="AO2402" i="1" s="1"/>
  <c r="AG2402" i="1"/>
  <c r="AF2402" i="1"/>
  <c r="U2402" i="1"/>
  <c r="T2402" i="1"/>
  <c r="S2402" i="1"/>
  <c r="BC2401" i="1"/>
  <c r="BE2401" i="1" s="1"/>
  <c r="AP2401" i="1"/>
  <c r="AQ2401" i="1" s="1"/>
  <c r="AN2401" i="1"/>
  <c r="AO2401" i="1" s="1"/>
  <c r="AR2401" i="1" s="1"/>
  <c r="AG2401" i="1"/>
  <c r="AF2401" i="1"/>
  <c r="U2401" i="1"/>
  <c r="T2401" i="1"/>
  <c r="S2401" i="1"/>
  <c r="BC2400" i="1"/>
  <c r="BE2400" i="1" s="1"/>
  <c r="AP2400" i="1"/>
  <c r="AQ2400" i="1" s="1"/>
  <c r="AN2400" i="1"/>
  <c r="AO2400" i="1" s="1"/>
  <c r="AG2400" i="1"/>
  <c r="AF2400" i="1"/>
  <c r="U2400" i="1"/>
  <c r="T2400" i="1"/>
  <c r="S2400" i="1"/>
  <c r="BC2399" i="1"/>
  <c r="AP2399" i="1"/>
  <c r="AQ2399" i="1" s="1"/>
  <c r="AN2399" i="1"/>
  <c r="AO2399" i="1" s="1"/>
  <c r="AG2399" i="1"/>
  <c r="AF2399" i="1"/>
  <c r="U2399" i="1"/>
  <c r="T2399" i="1"/>
  <c r="S2399" i="1"/>
  <c r="BC2398" i="1"/>
  <c r="BE2398" i="1" s="1"/>
  <c r="AP2398" i="1"/>
  <c r="AQ2398" i="1" s="1"/>
  <c r="AN2398" i="1"/>
  <c r="AO2398" i="1" s="1"/>
  <c r="AG2398" i="1"/>
  <c r="AF2398" i="1"/>
  <c r="U2398" i="1"/>
  <c r="T2398" i="1"/>
  <c r="S2398" i="1"/>
  <c r="BC2397" i="1"/>
  <c r="BE2397" i="1" s="1"/>
  <c r="AP2397" i="1"/>
  <c r="AQ2397" i="1" s="1"/>
  <c r="AN2397" i="1"/>
  <c r="AO2397" i="1" s="1"/>
  <c r="AG2397" i="1"/>
  <c r="AF2397" i="1"/>
  <c r="U2397" i="1"/>
  <c r="T2397" i="1"/>
  <c r="S2397" i="1"/>
  <c r="BC2396" i="1"/>
  <c r="BE2396" i="1" s="1"/>
  <c r="AP2396" i="1"/>
  <c r="AQ2396" i="1" s="1"/>
  <c r="AN2396" i="1"/>
  <c r="AO2396" i="1" s="1"/>
  <c r="AG2396" i="1"/>
  <c r="AF2396" i="1"/>
  <c r="U2396" i="1"/>
  <c r="T2396" i="1"/>
  <c r="S2396" i="1"/>
  <c r="BC2395" i="1"/>
  <c r="AP2395" i="1"/>
  <c r="AQ2395" i="1" s="1"/>
  <c r="AN2395" i="1"/>
  <c r="AO2395" i="1" s="1"/>
  <c r="AG2395" i="1"/>
  <c r="AF2395" i="1"/>
  <c r="U2395" i="1"/>
  <c r="T2395" i="1"/>
  <c r="S2395" i="1"/>
  <c r="BC2394" i="1"/>
  <c r="BE2394" i="1" s="1"/>
  <c r="AP2394" i="1"/>
  <c r="AQ2394" i="1" s="1"/>
  <c r="AN2394" i="1"/>
  <c r="AO2394" i="1" s="1"/>
  <c r="AG2394" i="1"/>
  <c r="AF2394" i="1"/>
  <c r="U2394" i="1"/>
  <c r="T2394" i="1"/>
  <c r="S2394" i="1"/>
  <c r="BC2393" i="1"/>
  <c r="AP2393" i="1"/>
  <c r="AQ2393" i="1" s="1"/>
  <c r="AN2393" i="1"/>
  <c r="AO2393" i="1" s="1"/>
  <c r="AR2393" i="1" s="1"/>
  <c r="AG2393" i="1"/>
  <c r="AF2393" i="1"/>
  <c r="U2393" i="1"/>
  <c r="T2393" i="1"/>
  <c r="S2393" i="1"/>
  <c r="BC2392" i="1"/>
  <c r="BE2392" i="1" s="1"/>
  <c r="AP2392" i="1"/>
  <c r="AQ2392" i="1" s="1"/>
  <c r="AN2392" i="1"/>
  <c r="AO2392" i="1" s="1"/>
  <c r="AG2392" i="1"/>
  <c r="AF2392" i="1"/>
  <c r="U2392" i="1"/>
  <c r="T2392" i="1"/>
  <c r="S2392" i="1"/>
  <c r="BC2391" i="1"/>
  <c r="AP2391" i="1"/>
  <c r="AQ2391" i="1" s="1"/>
  <c r="AN2391" i="1"/>
  <c r="AO2391" i="1" s="1"/>
  <c r="AG2391" i="1"/>
  <c r="AF2391" i="1"/>
  <c r="U2391" i="1"/>
  <c r="T2391" i="1"/>
  <c r="S2391" i="1"/>
  <c r="BC2390" i="1"/>
  <c r="BE2390" i="1" s="1"/>
  <c r="AP2390" i="1"/>
  <c r="AQ2390" i="1" s="1"/>
  <c r="AN2390" i="1"/>
  <c r="AO2390" i="1" s="1"/>
  <c r="AG2390" i="1"/>
  <c r="AF2390" i="1"/>
  <c r="U2390" i="1"/>
  <c r="T2390" i="1"/>
  <c r="S2390" i="1"/>
  <c r="BC2389" i="1"/>
  <c r="BE2389" i="1" s="1"/>
  <c r="AP2389" i="1"/>
  <c r="AQ2389" i="1" s="1"/>
  <c r="AN2389" i="1"/>
  <c r="AO2389" i="1" s="1"/>
  <c r="AG2389" i="1"/>
  <c r="AF2389" i="1"/>
  <c r="U2389" i="1"/>
  <c r="T2389" i="1"/>
  <c r="S2389" i="1"/>
  <c r="BC2388" i="1"/>
  <c r="BE2388" i="1" s="1"/>
  <c r="AP2388" i="1"/>
  <c r="AQ2388" i="1" s="1"/>
  <c r="AN2388" i="1"/>
  <c r="AO2388" i="1" s="1"/>
  <c r="AG2388" i="1"/>
  <c r="AF2388" i="1"/>
  <c r="U2388" i="1"/>
  <c r="T2388" i="1"/>
  <c r="S2388" i="1"/>
  <c r="BC2387" i="1"/>
  <c r="AP2387" i="1"/>
  <c r="AQ2387" i="1" s="1"/>
  <c r="AN2387" i="1"/>
  <c r="AO2387" i="1" s="1"/>
  <c r="AG2387" i="1"/>
  <c r="AF2387" i="1"/>
  <c r="U2387" i="1"/>
  <c r="T2387" i="1"/>
  <c r="S2387" i="1"/>
  <c r="BC2386" i="1"/>
  <c r="BE2386" i="1" s="1"/>
  <c r="AP2386" i="1"/>
  <c r="AQ2386" i="1" s="1"/>
  <c r="AN2386" i="1"/>
  <c r="AO2386" i="1" s="1"/>
  <c r="AG2386" i="1"/>
  <c r="AF2386" i="1"/>
  <c r="U2386" i="1"/>
  <c r="T2386" i="1"/>
  <c r="S2386" i="1"/>
  <c r="BC2385" i="1"/>
  <c r="BE2385" i="1" s="1"/>
  <c r="AP2385" i="1"/>
  <c r="AQ2385" i="1" s="1"/>
  <c r="AN2385" i="1"/>
  <c r="AO2385" i="1" s="1"/>
  <c r="AR2385" i="1" s="1"/>
  <c r="AG2385" i="1"/>
  <c r="AF2385" i="1"/>
  <c r="U2385" i="1"/>
  <c r="T2385" i="1"/>
  <c r="S2385" i="1"/>
  <c r="BC2384" i="1"/>
  <c r="BE2384" i="1" s="1"/>
  <c r="AP2384" i="1"/>
  <c r="AQ2384" i="1" s="1"/>
  <c r="AN2384" i="1"/>
  <c r="AO2384" i="1" s="1"/>
  <c r="AG2384" i="1"/>
  <c r="AF2384" i="1"/>
  <c r="U2384" i="1"/>
  <c r="T2384" i="1"/>
  <c r="S2384" i="1"/>
  <c r="BC2383" i="1"/>
  <c r="AP2383" i="1"/>
  <c r="AQ2383" i="1" s="1"/>
  <c r="AN2383" i="1"/>
  <c r="AO2383" i="1" s="1"/>
  <c r="AG2383" i="1"/>
  <c r="AF2383" i="1"/>
  <c r="U2383" i="1"/>
  <c r="T2383" i="1"/>
  <c r="S2383" i="1"/>
  <c r="BC2382" i="1"/>
  <c r="AP2382" i="1"/>
  <c r="AQ2382" i="1" s="1"/>
  <c r="AN2382" i="1"/>
  <c r="AO2382" i="1" s="1"/>
  <c r="AG2382" i="1"/>
  <c r="AF2382" i="1"/>
  <c r="U2382" i="1"/>
  <c r="T2382" i="1"/>
  <c r="S2382" i="1"/>
  <c r="AM2382" i="1" s="1"/>
  <c r="BC2381" i="1"/>
  <c r="AP2381" i="1"/>
  <c r="AQ2381" i="1" s="1"/>
  <c r="AN2381" i="1"/>
  <c r="AO2381" i="1" s="1"/>
  <c r="AR2381" i="1" s="1"/>
  <c r="AG2381" i="1"/>
  <c r="AF2381" i="1"/>
  <c r="U2381" i="1"/>
  <c r="T2381" i="1"/>
  <c r="S2381" i="1"/>
  <c r="BC2380" i="1"/>
  <c r="BE2380" i="1" s="1"/>
  <c r="AP2380" i="1"/>
  <c r="AQ2380" i="1" s="1"/>
  <c r="AN2380" i="1"/>
  <c r="AO2380" i="1" s="1"/>
  <c r="AG2380" i="1"/>
  <c r="AF2380" i="1"/>
  <c r="U2380" i="1"/>
  <c r="T2380" i="1"/>
  <c r="S2380" i="1"/>
  <c r="BC2379" i="1"/>
  <c r="BE2379" i="1" s="1"/>
  <c r="AP2379" i="1"/>
  <c r="AQ2379" i="1" s="1"/>
  <c r="AN2379" i="1"/>
  <c r="AO2379" i="1" s="1"/>
  <c r="AR2379" i="1" s="1"/>
  <c r="AG2379" i="1"/>
  <c r="AF2379" i="1"/>
  <c r="U2379" i="1"/>
  <c r="T2379" i="1"/>
  <c r="V2379" i="1" s="1"/>
  <c r="S2379" i="1"/>
  <c r="AM2379" i="1" s="1"/>
  <c r="BC2378" i="1"/>
  <c r="BE2378" i="1" s="1"/>
  <c r="AP2378" i="1"/>
  <c r="AQ2378" i="1" s="1"/>
  <c r="AN2378" i="1"/>
  <c r="AO2378" i="1" s="1"/>
  <c r="AG2378" i="1"/>
  <c r="AF2378" i="1"/>
  <c r="U2378" i="1"/>
  <c r="T2378" i="1"/>
  <c r="S2378" i="1"/>
  <c r="BC2377" i="1"/>
  <c r="AP2377" i="1"/>
  <c r="AQ2377" i="1" s="1"/>
  <c r="AN2377" i="1"/>
  <c r="AO2377" i="1" s="1"/>
  <c r="AR2377" i="1" s="1"/>
  <c r="AG2377" i="1"/>
  <c r="AF2377" i="1"/>
  <c r="U2377" i="1"/>
  <c r="T2377" i="1"/>
  <c r="S2377" i="1"/>
  <c r="BC2376" i="1"/>
  <c r="BE2376" i="1" s="1"/>
  <c r="AP2376" i="1"/>
  <c r="AQ2376" i="1" s="1"/>
  <c r="AN2376" i="1"/>
  <c r="AO2376" i="1" s="1"/>
  <c r="AG2376" i="1"/>
  <c r="AF2376" i="1"/>
  <c r="U2376" i="1"/>
  <c r="T2376" i="1"/>
  <c r="S2376" i="1"/>
  <c r="BC2375" i="1"/>
  <c r="BE2375" i="1" s="1"/>
  <c r="AP2375" i="1"/>
  <c r="AQ2375" i="1" s="1"/>
  <c r="AN2375" i="1"/>
  <c r="AO2375" i="1" s="1"/>
  <c r="AG2375" i="1"/>
  <c r="AF2375" i="1"/>
  <c r="U2375" i="1"/>
  <c r="T2375" i="1"/>
  <c r="S2375" i="1"/>
  <c r="BC2374" i="1"/>
  <c r="BE2374" i="1" s="1"/>
  <c r="AP2374" i="1"/>
  <c r="AQ2374" i="1" s="1"/>
  <c r="AN2374" i="1"/>
  <c r="AO2374" i="1" s="1"/>
  <c r="AG2374" i="1"/>
  <c r="AF2374" i="1"/>
  <c r="U2374" i="1"/>
  <c r="T2374" i="1"/>
  <c r="S2374" i="1"/>
  <c r="BC2373" i="1"/>
  <c r="BE2373" i="1" s="1"/>
  <c r="AP2373" i="1"/>
  <c r="AQ2373" i="1" s="1"/>
  <c r="AN2373" i="1"/>
  <c r="AO2373" i="1" s="1"/>
  <c r="AG2373" i="1"/>
  <c r="AF2373" i="1"/>
  <c r="U2373" i="1"/>
  <c r="T2373" i="1"/>
  <c r="S2373" i="1"/>
  <c r="AM2373" i="1" s="1"/>
  <c r="BC2372" i="1"/>
  <c r="BE2372" i="1" s="1"/>
  <c r="AP2372" i="1"/>
  <c r="AQ2372" i="1" s="1"/>
  <c r="AN2372" i="1"/>
  <c r="AO2372" i="1" s="1"/>
  <c r="AG2372" i="1"/>
  <c r="AF2372" i="1"/>
  <c r="U2372" i="1"/>
  <c r="T2372" i="1"/>
  <c r="S2372" i="1"/>
  <c r="BC2371" i="1"/>
  <c r="AP2371" i="1"/>
  <c r="AQ2371" i="1" s="1"/>
  <c r="AN2371" i="1"/>
  <c r="AO2371" i="1" s="1"/>
  <c r="AG2371" i="1"/>
  <c r="AF2371" i="1"/>
  <c r="U2371" i="1"/>
  <c r="T2371" i="1"/>
  <c r="S2371" i="1"/>
  <c r="BC2370" i="1"/>
  <c r="BE2370" i="1" s="1"/>
  <c r="AP2370" i="1"/>
  <c r="AQ2370" i="1" s="1"/>
  <c r="AN2370" i="1"/>
  <c r="AO2370" i="1" s="1"/>
  <c r="AG2370" i="1"/>
  <c r="AF2370" i="1"/>
  <c r="U2370" i="1"/>
  <c r="T2370" i="1"/>
  <c r="S2370" i="1"/>
  <c r="BC2369" i="1"/>
  <c r="AP2369" i="1"/>
  <c r="AQ2369" i="1" s="1"/>
  <c r="AN2369" i="1"/>
  <c r="AO2369" i="1" s="1"/>
  <c r="AR2369" i="1" s="1"/>
  <c r="AG2369" i="1"/>
  <c r="AF2369" i="1"/>
  <c r="U2369" i="1"/>
  <c r="T2369" i="1"/>
  <c r="S2369" i="1"/>
  <c r="BC2368" i="1"/>
  <c r="BE2368" i="1" s="1"/>
  <c r="AP2368" i="1"/>
  <c r="AQ2368" i="1" s="1"/>
  <c r="AN2368" i="1"/>
  <c r="AO2368" i="1" s="1"/>
  <c r="AG2368" i="1"/>
  <c r="AF2368" i="1"/>
  <c r="U2368" i="1"/>
  <c r="T2368" i="1"/>
  <c r="S2368" i="1"/>
  <c r="BC2367" i="1"/>
  <c r="AP2367" i="1"/>
  <c r="AQ2367" i="1" s="1"/>
  <c r="AN2367" i="1"/>
  <c r="AO2367" i="1" s="1"/>
  <c r="AG2367" i="1"/>
  <c r="AF2367" i="1"/>
  <c r="U2367" i="1"/>
  <c r="T2367" i="1"/>
  <c r="S2367" i="1"/>
  <c r="BC2366" i="1"/>
  <c r="AP2366" i="1"/>
  <c r="AQ2366" i="1" s="1"/>
  <c r="AN2366" i="1"/>
  <c r="AO2366" i="1" s="1"/>
  <c r="AG2366" i="1"/>
  <c r="AF2366" i="1"/>
  <c r="U2366" i="1"/>
  <c r="T2366" i="1"/>
  <c r="S2366" i="1"/>
  <c r="BC2365" i="1"/>
  <c r="AP2365" i="1"/>
  <c r="AQ2365" i="1" s="1"/>
  <c r="AN2365" i="1"/>
  <c r="AO2365" i="1" s="1"/>
  <c r="AR2365" i="1" s="1"/>
  <c r="AG2365" i="1"/>
  <c r="AF2365" i="1"/>
  <c r="U2365" i="1"/>
  <c r="T2365" i="1"/>
  <c r="S2365" i="1"/>
  <c r="BC2364" i="1"/>
  <c r="BE2364" i="1" s="1"/>
  <c r="AP2364" i="1"/>
  <c r="AQ2364" i="1" s="1"/>
  <c r="AN2364" i="1"/>
  <c r="AO2364" i="1" s="1"/>
  <c r="AG2364" i="1"/>
  <c r="AF2364" i="1"/>
  <c r="U2364" i="1"/>
  <c r="T2364" i="1"/>
  <c r="S2364" i="1"/>
  <c r="BC2363" i="1"/>
  <c r="BE2363" i="1" s="1"/>
  <c r="AP2363" i="1"/>
  <c r="AQ2363" i="1" s="1"/>
  <c r="AN2363" i="1"/>
  <c r="AO2363" i="1" s="1"/>
  <c r="AG2363" i="1"/>
  <c r="AF2363" i="1"/>
  <c r="U2363" i="1"/>
  <c r="T2363" i="1"/>
  <c r="S2363" i="1"/>
  <c r="BC2362" i="1"/>
  <c r="BE2362" i="1" s="1"/>
  <c r="AP2362" i="1"/>
  <c r="AQ2362" i="1" s="1"/>
  <c r="AN2362" i="1"/>
  <c r="AO2362" i="1" s="1"/>
  <c r="AG2362" i="1"/>
  <c r="AF2362" i="1"/>
  <c r="U2362" i="1"/>
  <c r="T2362" i="1"/>
  <c r="S2362" i="1"/>
  <c r="BC2361" i="1"/>
  <c r="AP2361" i="1"/>
  <c r="AQ2361" i="1" s="1"/>
  <c r="AN2361" i="1"/>
  <c r="AO2361" i="1" s="1"/>
  <c r="AR2361" i="1" s="1"/>
  <c r="AG2361" i="1"/>
  <c r="AF2361" i="1"/>
  <c r="U2361" i="1"/>
  <c r="T2361" i="1"/>
  <c r="S2361" i="1"/>
  <c r="AM2361" i="1" s="1"/>
  <c r="BC2360" i="1"/>
  <c r="BE2360" i="1" s="1"/>
  <c r="AP2360" i="1"/>
  <c r="AQ2360" i="1" s="1"/>
  <c r="AN2360" i="1"/>
  <c r="AO2360" i="1" s="1"/>
  <c r="AG2360" i="1"/>
  <c r="AF2360" i="1"/>
  <c r="U2360" i="1"/>
  <c r="T2360" i="1"/>
  <c r="S2360" i="1"/>
  <c r="BC2359" i="1"/>
  <c r="BE2359" i="1" s="1"/>
  <c r="AP2359" i="1"/>
  <c r="AQ2359" i="1" s="1"/>
  <c r="AN2359" i="1"/>
  <c r="AO2359" i="1" s="1"/>
  <c r="AG2359" i="1"/>
  <c r="AF2359" i="1"/>
  <c r="U2359" i="1"/>
  <c r="T2359" i="1"/>
  <c r="S2359" i="1"/>
  <c r="BC2358" i="1"/>
  <c r="BE2358" i="1" s="1"/>
  <c r="AP2358" i="1"/>
  <c r="AQ2358" i="1" s="1"/>
  <c r="AN2358" i="1"/>
  <c r="AO2358" i="1" s="1"/>
  <c r="AG2358" i="1"/>
  <c r="AF2358" i="1"/>
  <c r="U2358" i="1"/>
  <c r="T2358" i="1"/>
  <c r="S2358" i="1"/>
  <c r="AM2358" i="1" s="1"/>
  <c r="BC2357" i="1"/>
  <c r="BE2357" i="1" s="1"/>
  <c r="AP2357" i="1"/>
  <c r="AQ2357" i="1" s="1"/>
  <c r="AN2357" i="1"/>
  <c r="AO2357" i="1" s="1"/>
  <c r="AR2357" i="1" s="1"/>
  <c r="AG2357" i="1"/>
  <c r="AF2357" i="1"/>
  <c r="U2357" i="1"/>
  <c r="T2357" i="1"/>
  <c r="S2357" i="1"/>
  <c r="BC2356" i="1"/>
  <c r="BE2356" i="1" s="1"/>
  <c r="AP2356" i="1"/>
  <c r="AQ2356" i="1" s="1"/>
  <c r="AN2356" i="1"/>
  <c r="AO2356" i="1" s="1"/>
  <c r="AG2356" i="1"/>
  <c r="AF2356" i="1"/>
  <c r="U2356" i="1"/>
  <c r="T2356" i="1"/>
  <c r="S2356" i="1"/>
  <c r="BC2355" i="1"/>
  <c r="AP2355" i="1"/>
  <c r="AQ2355" i="1" s="1"/>
  <c r="AN2355" i="1"/>
  <c r="AO2355" i="1" s="1"/>
  <c r="AG2355" i="1"/>
  <c r="AF2355" i="1"/>
  <c r="U2355" i="1"/>
  <c r="T2355" i="1"/>
  <c r="S2355" i="1"/>
  <c r="BC2354" i="1"/>
  <c r="BE2354" i="1" s="1"/>
  <c r="AP2354" i="1"/>
  <c r="AQ2354" i="1" s="1"/>
  <c r="AN2354" i="1"/>
  <c r="AO2354" i="1" s="1"/>
  <c r="AG2354" i="1"/>
  <c r="AF2354" i="1"/>
  <c r="U2354" i="1"/>
  <c r="T2354" i="1"/>
  <c r="S2354" i="1"/>
  <c r="BC2353" i="1"/>
  <c r="BE2353" i="1" s="1"/>
  <c r="AP2353" i="1"/>
  <c r="AQ2353" i="1" s="1"/>
  <c r="AN2353" i="1"/>
  <c r="AO2353" i="1" s="1"/>
  <c r="AR2353" i="1" s="1"/>
  <c r="AG2353" i="1"/>
  <c r="AF2353" i="1"/>
  <c r="U2353" i="1"/>
  <c r="T2353" i="1"/>
  <c r="S2353" i="1"/>
  <c r="BC2352" i="1"/>
  <c r="BE2352" i="1" s="1"/>
  <c r="AP2352" i="1"/>
  <c r="AQ2352" i="1" s="1"/>
  <c r="AN2352" i="1"/>
  <c r="AO2352" i="1" s="1"/>
  <c r="AG2352" i="1"/>
  <c r="AF2352" i="1"/>
  <c r="U2352" i="1"/>
  <c r="T2352" i="1"/>
  <c r="S2352" i="1"/>
  <c r="AM2352" i="1" s="1"/>
  <c r="BC2351" i="1"/>
  <c r="AP2351" i="1"/>
  <c r="AQ2351" i="1" s="1"/>
  <c r="AN2351" i="1"/>
  <c r="AO2351" i="1" s="1"/>
  <c r="AG2351" i="1"/>
  <c r="AF2351" i="1"/>
  <c r="U2351" i="1"/>
  <c r="T2351" i="1"/>
  <c r="S2351" i="1"/>
  <c r="BC2350" i="1"/>
  <c r="AP2350" i="1"/>
  <c r="AQ2350" i="1" s="1"/>
  <c r="AN2350" i="1"/>
  <c r="AO2350" i="1" s="1"/>
  <c r="AG2350" i="1"/>
  <c r="AF2350" i="1"/>
  <c r="U2350" i="1"/>
  <c r="T2350" i="1"/>
  <c r="S2350" i="1"/>
  <c r="BC2349" i="1"/>
  <c r="AP2349" i="1"/>
  <c r="AQ2349" i="1" s="1"/>
  <c r="AN2349" i="1"/>
  <c r="AO2349" i="1" s="1"/>
  <c r="AR2349" i="1" s="1"/>
  <c r="AG2349" i="1"/>
  <c r="AF2349" i="1"/>
  <c r="U2349" i="1"/>
  <c r="T2349" i="1"/>
  <c r="S2349" i="1"/>
  <c r="AM2349" i="1" s="1"/>
  <c r="BC2348" i="1"/>
  <c r="BE2348" i="1" s="1"/>
  <c r="AP2348" i="1"/>
  <c r="AQ2348" i="1" s="1"/>
  <c r="AN2348" i="1"/>
  <c r="AO2348" i="1" s="1"/>
  <c r="AG2348" i="1"/>
  <c r="AF2348" i="1"/>
  <c r="U2348" i="1"/>
  <c r="T2348" i="1"/>
  <c r="S2348" i="1"/>
  <c r="BC2347" i="1"/>
  <c r="BE2347" i="1" s="1"/>
  <c r="AP2347" i="1"/>
  <c r="AQ2347" i="1" s="1"/>
  <c r="AN2347" i="1"/>
  <c r="AO2347" i="1" s="1"/>
  <c r="AG2347" i="1"/>
  <c r="AF2347" i="1"/>
  <c r="U2347" i="1"/>
  <c r="T2347" i="1"/>
  <c r="S2347" i="1"/>
  <c r="BC2346" i="1"/>
  <c r="BE2346" i="1" s="1"/>
  <c r="AP2346" i="1"/>
  <c r="AQ2346" i="1" s="1"/>
  <c r="AN2346" i="1"/>
  <c r="AO2346" i="1" s="1"/>
  <c r="AG2346" i="1"/>
  <c r="AF2346" i="1"/>
  <c r="U2346" i="1"/>
  <c r="T2346" i="1"/>
  <c r="S2346" i="1"/>
  <c r="AM2346" i="1" s="1"/>
  <c r="BC2345" i="1"/>
  <c r="AP2345" i="1"/>
  <c r="AQ2345" i="1" s="1"/>
  <c r="AN2345" i="1"/>
  <c r="AO2345" i="1" s="1"/>
  <c r="AR2345" i="1" s="1"/>
  <c r="AG2345" i="1"/>
  <c r="AF2345" i="1"/>
  <c r="U2345" i="1"/>
  <c r="T2345" i="1"/>
  <c r="S2345" i="1"/>
  <c r="BC2344" i="1"/>
  <c r="BE2344" i="1" s="1"/>
  <c r="AP2344" i="1"/>
  <c r="AQ2344" i="1" s="1"/>
  <c r="AN2344" i="1"/>
  <c r="AO2344" i="1" s="1"/>
  <c r="AG2344" i="1"/>
  <c r="AF2344" i="1"/>
  <c r="U2344" i="1"/>
  <c r="T2344" i="1"/>
  <c r="S2344" i="1"/>
  <c r="BC2343" i="1"/>
  <c r="BE2343" i="1" s="1"/>
  <c r="AP2343" i="1"/>
  <c r="AQ2343" i="1" s="1"/>
  <c r="AN2343" i="1"/>
  <c r="AO2343" i="1" s="1"/>
  <c r="AG2343" i="1"/>
  <c r="AF2343" i="1"/>
  <c r="U2343" i="1"/>
  <c r="T2343" i="1"/>
  <c r="S2343" i="1"/>
  <c r="AM2343" i="1" s="1"/>
  <c r="BC2342" i="1"/>
  <c r="BE2342" i="1" s="1"/>
  <c r="AP2342" i="1"/>
  <c r="AQ2342" i="1" s="1"/>
  <c r="AN2342" i="1"/>
  <c r="AO2342" i="1" s="1"/>
  <c r="AG2342" i="1"/>
  <c r="AF2342" i="1"/>
  <c r="U2342" i="1"/>
  <c r="T2342" i="1"/>
  <c r="S2342" i="1"/>
  <c r="BC2341" i="1"/>
  <c r="BE2341" i="1" s="1"/>
  <c r="AP2341" i="1"/>
  <c r="AQ2341" i="1" s="1"/>
  <c r="AN2341" i="1"/>
  <c r="AO2341" i="1" s="1"/>
  <c r="AG2341" i="1"/>
  <c r="AF2341" i="1"/>
  <c r="U2341" i="1"/>
  <c r="T2341" i="1"/>
  <c r="S2341" i="1"/>
  <c r="BC2340" i="1"/>
  <c r="BE2340" i="1" s="1"/>
  <c r="AP2340" i="1"/>
  <c r="AQ2340" i="1" s="1"/>
  <c r="AN2340" i="1"/>
  <c r="AO2340" i="1" s="1"/>
  <c r="AG2340" i="1"/>
  <c r="AF2340" i="1"/>
  <c r="U2340" i="1"/>
  <c r="T2340" i="1"/>
  <c r="S2340" i="1"/>
  <c r="BC2339" i="1"/>
  <c r="AP2339" i="1"/>
  <c r="AQ2339" i="1" s="1"/>
  <c r="AN2339" i="1"/>
  <c r="AO2339" i="1" s="1"/>
  <c r="AG2339" i="1"/>
  <c r="AF2339" i="1"/>
  <c r="U2339" i="1"/>
  <c r="T2339" i="1"/>
  <c r="S2339" i="1"/>
  <c r="BC2338" i="1"/>
  <c r="BE2338" i="1" s="1"/>
  <c r="AP2338" i="1"/>
  <c r="AQ2338" i="1" s="1"/>
  <c r="AN2338" i="1"/>
  <c r="AO2338" i="1" s="1"/>
  <c r="AG2338" i="1"/>
  <c r="AF2338" i="1"/>
  <c r="U2338" i="1"/>
  <c r="T2338" i="1"/>
  <c r="S2338" i="1"/>
  <c r="BC2337" i="1"/>
  <c r="AP2337" i="1"/>
  <c r="AQ2337" i="1" s="1"/>
  <c r="AN2337" i="1"/>
  <c r="AO2337" i="1" s="1"/>
  <c r="AR2337" i="1" s="1"/>
  <c r="AG2337" i="1"/>
  <c r="AF2337" i="1"/>
  <c r="U2337" i="1"/>
  <c r="T2337" i="1"/>
  <c r="S2337" i="1"/>
  <c r="BC2336" i="1"/>
  <c r="BE2336" i="1" s="1"/>
  <c r="AP2336" i="1"/>
  <c r="AQ2336" i="1" s="1"/>
  <c r="AN2336" i="1"/>
  <c r="AO2336" i="1" s="1"/>
  <c r="AG2336" i="1"/>
  <c r="AF2336" i="1"/>
  <c r="U2336" i="1"/>
  <c r="T2336" i="1"/>
  <c r="S2336" i="1"/>
  <c r="BC2335" i="1"/>
  <c r="AP2335" i="1"/>
  <c r="AQ2335" i="1" s="1"/>
  <c r="AN2335" i="1"/>
  <c r="AO2335" i="1" s="1"/>
  <c r="AG2335" i="1"/>
  <c r="AF2335" i="1"/>
  <c r="U2335" i="1"/>
  <c r="T2335" i="1"/>
  <c r="S2335" i="1"/>
  <c r="BC2334" i="1"/>
  <c r="AP2334" i="1"/>
  <c r="AQ2334" i="1" s="1"/>
  <c r="AN2334" i="1"/>
  <c r="AO2334" i="1" s="1"/>
  <c r="AG2334" i="1"/>
  <c r="AF2334" i="1"/>
  <c r="U2334" i="1"/>
  <c r="T2334" i="1"/>
  <c r="S2334" i="1"/>
  <c r="AM2334" i="1" s="1"/>
  <c r="BC2333" i="1"/>
  <c r="AP2333" i="1"/>
  <c r="AQ2333" i="1" s="1"/>
  <c r="AN2333" i="1"/>
  <c r="AO2333" i="1" s="1"/>
  <c r="AR2333" i="1" s="1"/>
  <c r="AG2333" i="1"/>
  <c r="AF2333" i="1"/>
  <c r="U2333" i="1"/>
  <c r="T2333" i="1"/>
  <c r="S2333" i="1"/>
  <c r="BC2332" i="1"/>
  <c r="BE2332" i="1" s="1"/>
  <c r="AP2332" i="1"/>
  <c r="AQ2332" i="1" s="1"/>
  <c r="AN2332" i="1"/>
  <c r="AO2332" i="1" s="1"/>
  <c r="AG2332" i="1"/>
  <c r="AF2332" i="1"/>
  <c r="U2332" i="1"/>
  <c r="T2332" i="1"/>
  <c r="S2332" i="1"/>
  <c r="BC2331" i="1"/>
  <c r="BE2331" i="1" s="1"/>
  <c r="AP2331" i="1"/>
  <c r="AQ2331" i="1" s="1"/>
  <c r="AN2331" i="1"/>
  <c r="AO2331" i="1" s="1"/>
  <c r="AG2331" i="1"/>
  <c r="AF2331" i="1"/>
  <c r="U2331" i="1"/>
  <c r="T2331" i="1"/>
  <c r="S2331" i="1"/>
  <c r="AM2331" i="1" s="1"/>
  <c r="BC2330" i="1"/>
  <c r="BE2330" i="1" s="1"/>
  <c r="AP2330" i="1"/>
  <c r="AQ2330" i="1" s="1"/>
  <c r="AN2330" i="1"/>
  <c r="AO2330" i="1" s="1"/>
  <c r="AG2330" i="1"/>
  <c r="AF2330" i="1"/>
  <c r="U2330" i="1"/>
  <c r="T2330" i="1"/>
  <c r="S2330" i="1"/>
  <c r="BC2329" i="1"/>
  <c r="AP2329" i="1"/>
  <c r="AQ2329" i="1" s="1"/>
  <c r="AN2329" i="1"/>
  <c r="AO2329" i="1" s="1"/>
  <c r="AR2329" i="1" s="1"/>
  <c r="AG2329" i="1"/>
  <c r="AF2329" i="1"/>
  <c r="U2329" i="1"/>
  <c r="T2329" i="1"/>
  <c r="S2329" i="1"/>
  <c r="BC2328" i="1"/>
  <c r="BE2328" i="1" s="1"/>
  <c r="AP2328" i="1"/>
  <c r="AQ2328" i="1" s="1"/>
  <c r="AN2328" i="1"/>
  <c r="AO2328" i="1" s="1"/>
  <c r="AG2328" i="1"/>
  <c r="AF2328" i="1"/>
  <c r="U2328" i="1"/>
  <c r="T2328" i="1"/>
  <c r="S2328" i="1"/>
  <c r="BC2327" i="1"/>
  <c r="BE2327" i="1" s="1"/>
  <c r="AP2327" i="1"/>
  <c r="AQ2327" i="1" s="1"/>
  <c r="AN2327" i="1"/>
  <c r="AO2327" i="1" s="1"/>
  <c r="AG2327" i="1"/>
  <c r="AF2327" i="1"/>
  <c r="U2327" i="1"/>
  <c r="T2327" i="1"/>
  <c r="S2327" i="1"/>
  <c r="BC2326" i="1"/>
  <c r="BE2326" i="1" s="1"/>
  <c r="AP2326" i="1"/>
  <c r="AQ2326" i="1" s="1"/>
  <c r="AN2326" i="1"/>
  <c r="AO2326" i="1" s="1"/>
  <c r="AG2326" i="1"/>
  <c r="AF2326" i="1"/>
  <c r="U2326" i="1"/>
  <c r="T2326" i="1"/>
  <c r="S2326" i="1"/>
  <c r="BC2325" i="1"/>
  <c r="BE2325" i="1" s="1"/>
  <c r="AP2325" i="1"/>
  <c r="AQ2325" i="1" s="1"/>
  <c r="AN2325" i="1"/>
  <c r="AO2325" i="1" s="1"/>
  <c r="AR2325" i="1" s="1"/>
  <c r="AG2325" i="1"/>
  <c r="AF2325" i="1"/>
  <c r="U2325" i="1"/>
  <c r="T2325" i="1"/>
  <c r="S2325" i="1"/>
  <c r="AM2325" i="1" s="1"/>
  <c r="BC2324" i="1"/>
  <c r="BE2324" i="1" s="1"/>
  <c r="AP2324" i="1"/>
  <c r="AQ2324" i="1" s="1"/>
  <c r="AN2324" i="1"/>
  <c r="AO2324" i="1" s="1"/>
  <c r="AG2324" i="1"/>
  <c r="AF2324" i="1"/>
  <c r="U2324" i="1"/>
  <c r="T2324" i="1"/>
  <c r="S2324" i="1"/>
  <c r="BC2323" i="1"/>
  <c r="AP2323" i="1"/>
  <c r="AQ2323" i="1" s="1"/>
  <c r="AN2323" i="1"/>
  <c r="AO2323" i="1" s="1"/>
  <c r="AG2323" i="1"/>
  <c r="AF2323" i="1"/>
  <c r="U2323" i="1"/>
  <c r="T2323" i="1"/>
  <c r="S2323" i="1"/>
  <c r="BC2322" i="1"/>
  <c r="BE2322" i="1" s="1"/>
  <c r="AP2322" i="1"/>
  <c r="AQ2322" i="1" s="1"/>
  <c r="AN2322" i="1"/>
  <c r="AO2322" i="1" s="1"/>
  <c r="AG2322" i="1"/>
  <c r="AF2322" i="1"/>
  <c r="U2322" i="1"/>
  <c r="T2322" i="1"/>
  <c r="S2322" i="1"/>
  <c r="BC2321" i="1"/>
  <c r="BE2321" i="1" s="1"/>
  <c r="AP2321" i="1"/>
  <c r="AQ2321" i="1" s="1"/>
  <c r="AN2321" i="1"/>
  <c r="AO2321" i="1" s="1"/>
  <c r="AR2321" i="1" s="1"/>
  <c r="AG2321" i="1"/>
  <c r="AF2321" i="1"/>
  <c r="U2321" i="1"/>
  <c r="T2321" i="1"/>
  <c r="S2321" i="1"/>
  <c r="BC2320" i="1"/>
  <c r="BE2320" i="1" s="1"/>
  <c r="AP2320" i="1"/>
  <c r="AQ2320" i="1" s="1"/>
  <c r="AN2320" i="1"/>
  <c r="AO2320" i="1" s="1"/>
  <c r="AG2320" i="1"/>
  <c r="AF2320" i="1"/>
  <c r="U2320" i="1"/>
  <c r="T2320" i="1"/>
  <c r="S2320" i="1"/>
  <c r="BC2319" i="1"/>
  <c r="AP2319" i="1"/>
  <c r="AQ2319" i="1" s="1"/>
  <c r="AN2319" i="1"/>
  <c r="AO2319" i="1" s="1"/>
  <c r="AG2319" i="1"/>
  <c r="AF2319" i="1"/>
  <c r="U2319" i="1"/>
  <c r="T2319" i="1"/>
  <c r="S2319" i="1"/>
  <c r="BC2318" i="1"/>
  <c r="AP2318" i="1"/>
  <c r="AQ2318" i="1" s="1"/>
  <c r="AN2318" i="1"/>
  <c r="AO2318" i="1" s="1"/>
  <c r="AG2318" i="1"/>
  <c r="AF2318" i="1"/>
  <c r="U2318" i="1"/>
  <c r="T2318" i="1"/>
  <c r="S2318" i="1"/>
  <c r="BC2317" i="1"/>
  <c r="AP2317" i="1"/>
  <c r="AQ2317" i="1" s="1"/>
  <c r="AN2317" i="1"/>
  <c r="AO2317" i="1" s="1"/>
  <c r="AR2317" i="1" s="1"/>
  <c r="AG2317" i="1"/>
  <c r="AF2317" i="1"/>
  <c r="U2317" i="1"/>
  <c r="T2317" i="1"/>
  <c r="S2317" i="1"/>
  <c r="BC2316" i="1"/>
  <c r="BE2316" i="1" s="1"/>
  <c r="AP2316" i="1"/>
  <c r="AQ2316" i="1" s="1"/>
  <c r="AN2316" i="1"/>
  <c r="AO2316" i="1" s="1"/>
  <c r="AG2316" i="1"/>
  <c r="AF2316" i="1"/>
  <c r="U2316" i="1"/>
  <c r="T2316" i="1"/>
  <c r="S2316" i="1"/>
  <c r="BC2315" i="1"/>
  <c r="BE2315" i="1" s="1"/>
  <c r="AP2315" i="1"/>
  <c r="AQ2315" i="1" s="1"/>
  <c r="AN2315" i="1"/>
  <c r="AO2315" i="1" s="1"/>
  <c r="AG2315" i="1"/>
  <c r="AF2315" i="1"/>
  <c r="U2315" i="1"/>
  <c r="T2315" i="1"/>
  <c r="S2315" i="1"/>
  <c r="BC2314" i="1"/>
  <c r="BE2314" i="1" s="1"/>
  <c r="AP2314" i="1"/>
  <c r="AQ2314" i="1" s="1"/>
  <c r="AN2314" i="1"/>
  <c r="AO2314" i="1" s="1"/>
  <c r="AG2314" i="1"/>
  <c r="AF2314" i="1"/>
  <c r="U2314" i="1"/>
  <c r="T2314" i="1"/>
  <c r="S2314" i="1"/>
  <c r="BC2313" i="1"/>
  <c r="AP2313" i="1"/>
  <c r="AQ2313" i="1" s="1"/>
  <c r="AN2313" i="1"/>
  <c r="AO2313" i="1" s="1"/>
  <c r="AR2313" i="1" s="1"/>
  <c r="AG2313" i="1"/>
  <c r="AF2313" i="1"/>
  <c r="U2313" i="1"/>
  <c r="T2313" i="1"/>
  <c r="S2313" i="1"/>
  <c r="AM2313" i="1" s="1"/>
  <c r="BC2312" i="1"/>
  <c r="BE2312" i="1" s="1"/>
  <c r="AP2312" i="1"/>
  <c r="AQ2312" i="1" s="1"/>
  <c r="AN2312" i="1"/>
  <c r="AO2312" i="1" s="1"/>
  <c r="AG2312" i="1"/>
  <c r="AF2312" i="1"/>
  <c r="U2312" i="1"/>
  <c r="T2312" i="1"/>
  <c r="S2312" i="1"/>
  <c r="BC2311" i="1"/>
  <c r="BE2311" i="1" s="1"/>
  <c r="AP2311" i="1"/>
  <c r="AQ2311" i="1" s="1"/>
  <c r="AN2311" i="1"/>
  <c r="AO2311" i="1" s="1"/>
  <c r="AG2311" i="1"/>
  <c r="AF2311" i="1"/>
  <c r="U2311" i="1"/>
  <c r="T2311" i="1"/>
  <c r="S2311" i="1"/>
  <c r="BC2310" i="1"/>
  <c r="BE2310" i="1" s="1"/>
  <c r="AP2310" i="1"/>
  <c r="AQ2310" i="1" s="1"/>
  <c r="AN2310" i="1"/>
  <c r="AO2310" i="1" s="1"/>
  <c r="AG2310" i="1"/>
  <c r="AF2310" i="1"/>
  <c r="U2310" i="1"/>
  <c r="T2310" i="1"/>
  <c r="S2310" i="1"/>
  <c r="AM2310" i="1" s="1"/>
  <c r="BC2309" i="1"/>
  <c r="AP2309" i="1"/>
  <c r="AQ2309" i="1" s="1"/>
  <c r="AN2309" i="1"/>
  <c r="AO2309" i="1" s="1"/>
  <c r="AR2309" i="1" s="1"/>
  <c r="AG2309" i="1"/>
  <c r="AF2309" i="1"/>
  <c r="U2309" i="1"/>
  <c r="T2309" i="1"/>
  <c r="S2309" i="1"/>
  <c r="BC2308" i="1"/>
  <c r="BE2308" i="1" s="1"/>
  <c r="AP2308" i="1"/>
  <c r="AQ2308" i="1" s="1"/>
  <c r="AN2308" i="1"/>
  <c r="AO2308" i="1" s="1"/>
  <c r="AG2308" i="1"/>
  <c r="AF2308" i="1"/>
  <c r="U2308" i="1"/>
  <c r="T2308" i="1"/>
  <c r="S2308" i="1"/>
  <c r="BC2307" i="1"/>
  <c r="BE2307" i="1" s="1"/>
  <c r="AP2307" i="1"/>
  <c r="AQ2307" i="1" s="1"/>
  <c r="AN2307" i="1"/>
  <c r="AO2307" i="1" s="1"/>
  <c r="AG2307" i="1"/>
  <c r="AF2307" i="1"/>
  <c r="U2307" i="1"/>
  <c r="T2307" i="1"/>
  <c r="S2307" i="1"/>
  <c r="AM2307" i="1" s="1"/>
  <c r="BC2306" i="1"/>
  <c r="BE2306" i="1" s="1"/>
  <c r="AP2306" i="1"/>
  <c r="AQ2306" i="1" s="1"/>
  <c r="AN2306" i="1"/>
  <c r="AO2306" i="1" s="1"/>
  <c r="AG2306" i="1"/>
  <c r="AF2306" i="1"/>
  <c r="U2306" i="1"/>
  <c r="T2306" i="1"/>
  <c r="S2306" i="1"/>
  <c r="BC2305" i="1"/>
  <c r="AP2305" i="1"/>
  <c r="AQ2305" i="1" s="1"/>
  <c r="AN2305" i="1"/>
  <c r="AO2305" i="1" s="1"/>
  <c r="AR2305" i="1" s="1"/>
  <c r="AG2305" i="1"/>
  <c r="AF2305" i="1"/>
  <c r="U2305" i="1"/>
  <c r="T2305" i="1"/>
  <c r="S2305" i="1"/>
  <c r="BC2304" i="1"/>
  <c r="BE2304" i="1" s="1"/>
  <c r="AP2304" i="1"/>
  <c r="AQ2304" i="1" s="1"/>
  <c r="AN2304" i="1"/>
  <c r="AO2304" i="1" s="1"/>
  <c r="AG2304" i="1"/>
  <c r="AF2304" i="1"/>
  <c r="U2304" i="1"/>
  <c r="T2304" i="1"/>
  <c r="S2304" i="1"/>
  <c r="BC2303" i="1"/>
  <c r="BE2303" i="1" s="1"/>
  <c r="AP2303" i="1"/>
  <c r="AQ2303" i="1" s="1"/>
  <c r="AN2303" i="1"/>
  <c r="AO2303" i="1" s="1"/>
  <c r="AG2303" i="1"/>
  <c r="AF2303" i="1"/>
  <c r="U2303" i="1"/>
  <c r="T2303" i="1"/>
  <c r="S2303" i="1"/>
  <c r="BC2302" i="1"/>
  <c r="BE2302" i="1" s="1"/>
  <c r="AP2302" i="1"/>
  <c r="AQ2302" i="1" s="1"/>
  <c r="AN2302" i="1"/>
  <c r="AO2302" i="1" s="1"/>
  <c r="AG2302" i="1"/>
  <c r="AF2302" i="1"/>
  <c r="U2302" i="1"/>
  <c r="T2302" i="1"/>
  <c r="S2302" i="1"/>
  <c r="BC2301" i="1"/>
  <c r="AP2301" i="1"/>
  <c r="AQ2301" i="1" s="1"/>
  <c r="AN2301" i="1"/>
  <c r="AO2301" i="1" s="1"/>
  <c r="AR2301" i="1" s="1"/>
  <c r="AG2301" i="1"/>
  <c r="AF2301" i="1"/>
  <c r="U2301" i="1"/>
  <c r="T2301" i="1"/>
  <c r="S2301" i="1"/>
  <c r="AM2301" i="1" s="1"/>
  <c r="BC2300" i="1"/>
  <c r="BE2300" i="1" s="1"/>
  <c r="AP2300" i="1"/>
  <c r="AQ2300" i="1" s="1"/>
  <c r="AN2300" i="1"/>
  <c r="AO2300" i="1" s="1"/>
  <c r="AG2300" i="1"/>
  <c r="AF2300" i="1"/>
  <c r="U2300" i="1"/>
  <c r="T2300" i="1"/>
  <c r="S2300" i="1"/>
  <c r="BC2299" i="1"/>
  <c r="BE2299" i="1" s="1"/>
  <c r="AP2299" i="1"/>
  <c r="AQ2299" i="1" s="1"/>
  <c r="AN2299" i="1"/>
  <c r="AO2299" i="1" s="1"/>
  <c r="AG2299" i="1"/>
  <c r="AF2299" i="1"/>
  <c r="U2299" i="1"/>
  <c r="T2299" i="1"/>
  <c r="S2299" i="1"/>
  <c r="BC2298" i="1"/>
  <c r="BE2298" i="1" s="1"/>
  <c r="AP2298" i="1"/>
  <c r="AQ2298" i="1" s="1"/>
  <c r="AN2298" i="1"/>
  <c r="AO2298" i="1" s="1"/>
  <c r="AG2298" i="1"/>
  <c r="AF2298" i="1"/>
  <c r="U2298" i="1"/>
  <c r="T2298" i="1"/>
  <c r="S2298" i="1"/>
  <c r="AM2298" i="1" s="1"/>
  <c r="BC2297" i="1"/>
  <c r="AP2297" i="1"/>
  <c r="AQ2297" i="1" s="1"/>
  <c r="AN2297" i="1"/>
  <c r="AO2297" i="1" s="1"/>
  <c r="AR2297" i="1" s="1"/>
  <c r="AG2297" i="1"/>
  <c r="AF2297" i="1"/>
  <c r="U2297" i="1"/>
  <c r="T2297" i="1"/>
  <c r="S2297" i="1"/>
  <c r="BC2296" i="1"/>
  <c r="BE2296" i="1" s="1"/>
  <c r="AP2296" i="1"/>
  <c r="AQ2296" i="1" s="1"/>
  <c r="AN2296" i="1"/>
  <c r="AO2296" i="1" s="1"/>
  <c r="AG2296" i="1"/>
  <c r="AF2296" i="1"/>
  <c r="U2296" i="1"/>
  <c r="T2296" i="1"/>
  <c r="S2296" i="1"/>
  <c r="BC2295" i="1"/>
  <c r="BE2295" i="1" s="1"/>
  <c r="AP2295" i="1"/>
  <c r="AQ2295" i="1" s="1"/>
  <c r="AN2295" i="1"/>
  <c r="AO2295" i="1" s="1"/>
  <c r="AG2295" i="1"/>
  <c r="AF2295" i="1"/>
  <c r="U2295" i="1"/>
  <c r="T2295" i="1"/>
  <c r="S2295" i="1"/>
  <c r="AM2295" i="1" s="1"/>
  <c r="BC2294" i="1"/>
  <c r="BE2294" i="1" s="1"/>
  <c r="AP2294" i="1"/>
  <c r="AQ2294" i="1" s="1"/>
  <c r="AN2294" i="1"/>
  <c r="AO2294" i="1" s="1"/>
  <c r="AG2294" i="1"/>
  <c r="AF2294" i="1"/>
  <c r="U2294" i="1"/>
  <c r="T2294" i="1"/>
  <c r="S2294" i="1"/>
  <c r="BC2293" i="1"/>
  <c r="AP2293" i="1"/>
  <c r="AQ2293" i="1" s="1"/>
  <c r="AN2293" i="1"/>
  <c r="AO2293" i="1" s="1"/>
  <c r="AR2293" i="1" s="1"/>
  <c r="AG2293" i="1"/>
  <c r="AF2293" i="1"/>
  <c r="U2293" i="1"/>
  <c r="T2293" i="1"/>
  <c r="S2293" i="1"/>
  <c r="BC2292" i="1"/>
  <c r="BE2292" i="1" s="1"/>
  <c r="AP2292" i="1"/>
  <c r="AQ2292" i="1" s="1"/>
  <c r="AN2292" i="1"/>
  <c r="AO2292" i="1" s="1"/>
  <c r="AG2292" i="1"/>
  <c r="AF2292" i="1"/>
  <c r="U2292" i="1"/>
  <c r="T2292" i="1"/>
  <c r="S2292" i="1"/>
  <c r="BC2291" i="1"/>
  <c r="BE2291" i="1" s="1"/>
  <c r="AP2291" i="1"/>
  <c r="AQ2291" i="1" s="1"/>
  <c r="AN2291" i="1"/>
  <c r="AO2291" i="1" s="1"/>
  <c r="AG2291" i="1"/>
  <c r="AF2291" i="1"/>
  <c r="U2291" i="1"/>
  <c r="T2291" i="1"/>
  <c r="S2291" i="1"/>
  <c r="BC2290" i="1"/>
  <c r="BE2290" i="1" s="1"/>
  <c r="AP2290" i="1"/>
  <c r="AQ2290" i="1" s="1"/>
  <c r="AN2290" i="1"/>
  <c r="AO2290" i="1" s="1"/>
  <c r="AG2290" i="1"/>
  <c r="AF2290" i="1"/>
  <c r="U2290" i="1"/>
  <c r="T2290" i="1"/>
  <c r="S2290" i="1"/>
  <c r="BC2289" i="1"/>
  <c r="AP2289" i="1"/>
  <c r="AQ2289" i="1" s="1"/>
  <c r="AN2289" i="1"/>
  <c r="AO2289" i="1" s="1"/>
  <c r="AR2289" i="1" s="1"/>
  <c r="AG2289" i="1"/>
  <c r="AF2289" i="1"/>
  <c r="U2289" i="1"/>
  <c r="T2289" i="1"/>
  <c r="S2289" i="1"/>
  <c r="AM2289" i="1" s="1"/>
  <c r="BC2288" i="1"/>
  <c r="BE2288" i="1" s="1"/>
  <c r="AP2288" i="1"/>
  <c r="AQ2288" i="1" s="1"/>
  <c r="AN2288" i="1"/>
  <c r="AO2288" i="1" s="1"/>
  <c r="AG2288" i="1"/>
  <c r="AF2288" i="1"/>
  <c r="U2288" i="1"/>
  <c r="T2288" i="1"/>
  <c r="V2288" i="1" s="1"/>
  <c r="S2288" i="1"/>
  <c r="BC2287" i="1"/>
  <c r="AP2287" i="1"/>
  <c r="AQ2287" i="1" s="1"/>
  <c r="AN2287" i="1"/>
  <c r="AO2287" i="1" s="1"/>
  <c r="AG2287" i="1"/>
  <c r="AF2287" i="1"/>
  <c r="U2287" i="1"/>
  <c r="T2287" i="1"/>
  <c r="S2287" i="1"/>
  <c r="BC2286" i="1"/>
  <c r="BE2286" i="1" s="1"/>
  <c r="AP2286" i="1"/>
  <c r="AQ2286" i="1" s="1"/>
  <c r="AN2286" i="1"/>
  <c r="AO2286" i="1" s="1"/>
  <c r="AR2286" i="1" s="1"/>
  <c r="AG2286" i="1"/>
  <c r="AF2286" i="1"/>
  <c r="U2286" i="1"/>
  <c r="T2286" i="1"/>
  <c r="S2286" i="1"/>
  <c r="BC2285" i="1"/>
  <c r="BE2285" i="1" s="1"/>
  <c r="AP2285" i="1"/>
  <c r="AQ2285" i="1" s="1"/>
  <c r="AN2285" i="1"/>
  <c r="AO2285" i="1" s="1"/>
  <c r="AG2285" i="1"/>
  <c r="AF2285" i="1"/>
  <c r="U2285" i="1"/>
  <c r="T2285" i="1"/>
  <c r="S2285" i="1"/>
  <c r="BC2284" i="1"/>
  <c r="BE2284" i="1" s="1"/>
  <c r="AP2284" i="1"/>
  <c r="AQ2284" i="1" s="1"/>
  <c r="AN2284" i="1"/>
  <c r="AO2284" i="1" s="1"/>
  <c r="AR2284" i="1" s="1"/>
  <c r="AG2284" i="1"/>
  <c r="AF2284" i="1"/>
  <c r="U2284" i="1"/>
  <c r="T2284" i="1"/>
  <c r="S2284" i="1"/>
  <c r="BC2283" i="1"/>
  <c r="AP2283" i="1"/>
  <c r="AQ2283" i="1" s="1"/>
  <c r="AN2283" i="1"/>
  <c r="AO2283" i="1" s="1"/>
  <c r="AG2283" i="1"/>
  <c r="AF2283" i="1"/>
  <c r="U2283" i="1"/>
  <c r="T2283" i="1"/>
  <c r="S2283" i="1"/>
  <c r="AM2283" i="1" s="1"/>
  <c r="BC2282" i="1"/>
  <c r="BE2282" i="1" s="1"/>
  <c r="AP2282" i="1"/>
  <c r="AQ2282" i="1" s="1"/>
  <c r="AN2282" i="1"/>
  <c r="AO2282" i="1" s="1"/>
  <c r="AG2282" i="1"/>
  <c r="AF2282" i="1"/>
  <c r="U2282" i="1"/>
  <c r="T2282" i="1"/>
  <c r="S2282" i="1"/>
  <c r="BC2281" i="1"/>
  <c r="BE2281" i="1" s="1"/>
  <c r="AP2281" i="1"/>
  <c r="AQ2281" i="1" s="1"/>
  <c r="AN2281" i="1"/>
  <c r="AO2281" i="1" s="1"/>
  <c r="AG2281" i="1"/>
  <c r="AF2281" i="1"/>
  <c r="U2281" i="1"/>
  <c r="T2281" i="1"/>
  <c r="S2281" i="1"/>
  <c r="BC2280" i="1"/>
  <c r="BE2280" i="1" s="1"/>
  <c r="AP2280" i="1"/>
  <c r="AQ2280" i="1" s="1"/>
  <c r="AN2280" i="1"/>
  <c r="AO2280" i="1" s="1"/>
  <c r="AG2280" i="1"/>
  <c r="AF2280" i="1"/>
  <c r="U2280" i="1"/>
  <c r="T2280" i="1"/>
  <c r="S2280" i="1"/>
  <c r="AM2280" i="1" s="1"/>
  <c r="BC2279" i="1"/>
  <c r="BE2279" i="1" s="1"/>
  <c r="AP2279" i="1"/>
  <c r="AQ2279" i="1" s="1"/>
  <c r="AN2279" i="1"/>
  <c r="AO2279" i="1" s="1"/>
  <c r="AG2279" i="1"/>
  <c r="AF2279" i="1"/>
  <c r="U2279" i="1"/>
  <c r="T2279" i="1"/>
  <c r="S2279" i="1"/>
  <c r="BC2278" i="1"/>
  <c r="AP2278" i="1"/>
  <c r="AQ2278" i="1" s="1"/>
  <c r="AN2278" i="1"/>
  <c r="AO2278" i="1" s="1"/>
  <c r="AG2278" i="1"/>
  <c r="AF2278" i="1"/>
  <c r="U2278" i="1"/>
  <c r="T2278" i="1"/>
  <c r="V2278" i="1" s="1"/>
  <c r="S2278" i="1"/>
  <c r="BC2277" i="1"/>
  <c r="BE2277" i="1" s="1"/>
  <c r="AP2277" i="1"/>
  <c r="AQ2277" i="1" s="1"/>
  <c r="AN2277" i="1"/>
  <c r="AO2277" i="1" s="1"/>
  <c r="AG2277" i="1"/>
  <c r="AF2277" i="1"/>
  <c r="U2277" i="1"/>
  <c r="T2277" i="1"/>
  <c r="V2277" i="1" s="1"/>
  <c r="S2277" i="1"/>
  <c r="BC2276" i="1"/>
  <c r="BE2276" i="1" s="1"/>
  <c r="AP2276" i="1"/>
  <c r="AQ2276" i="1" s="1"/>
  <c r="AN2276" i="1"/>
  <c r="AO2276" i="1" s="1"/>
  <c r="AG2276" i="1"/>
  <c r="AF2276" i="1"/>
  <c r="U2276" i="1"/>
  <c r="T2276" i="1"/>
  <c r="S2276" i="1"/>
  <c r="BC2275" i="1"/>
  <c r="AP2275" i="1"/>
  <c r="AQ2275" i="1" s="1"/>
  <c r="AN2275" i="1"/>
  <c r="AO2275" i="1" s="1"/>
  <c r="AG2275" i="1"/>
  <c r="AF2275" i="1"/>
  <c r="U2275" i="1"/>
  <c r="T2275" i="1"/>
  <c r="S2275" i="1"/>
  <c r="BC2274" i="1"/>
  <c r="BE2274" i="1" s="1"/>
  <c r="AP2274" i="1"/>
  <c r="AQ2274" i="1" s="1"/>
  <c r="AN2274" i="1"/>
  <c r="AO2274" i="1" s="1"/>
  <c r="AG2274" i="1"/>
  <c r="AF2274" i="1"/>
  <c r="U2274" i="1"/>
  <c r="T2274" i="1"/>
  <c r="S2274" i="1"/>
  <c r="BC2273" i="1"/>
  <c r="BE2273" i="1" s="1"/>
  <c r="AP2273" i="1"/>
  <c r="AQ2273" i="1" s="1"/>
  <c r="AN2273" i="1"/>
  <c r="AO2273" i="1" s="1"/>
  <c r="AG2273" i="1"/>
  <c r="AF2273" i="1"/>
  <c r="U2273" i="1"/>
  <c r="T2273" i="1"/>
  <c r="S2273" i="1"/>
  <c r="BC2272" i="1"/>
  <c r="BE2272" i="1" s="1"/>
  <c r="AP2272" i="1"/>
  <c r="AQ2272" i="1" s="1"/>
  <c r="AN2272" i="1"/>
  <c r="AO2272" i="1" s="1"/>
  <c r="AG2272" i="1"/>
  <c r="AF2272" i="1"/>
  <c r="U2272" i="1"/>
  <c r="T2272" i="1"/>
  <c r="V2272" i="1" s="1"/>
  <c r="S2272" i="1"/>
  <c r="BC2271" i="1"/>
  <c r="AP2271" i="1"/>
  <c r="AQ2271" i="1" s="1"/>
  <c r="AN2271" i="1"/>
  <c r="AO2271" i="1" s="1"/>
  <c r="AR2271" i="1" s="1"/>
  <c r="AG2271" i="1"/>
  <c r="AF2271" i="1"/>
  <c r="U2271" i="1"/>
  <c r="T2271" i="1"/>
  <c r="S2271" i="1"/>
  <c r="BC2270" i="1"/>
  <c r="AP2270" i="1"/>
  <c r="AQ2270" i="1" s="1"/>
  <c r="AN2270" i="1"/>
  <c r="AO2270" i="1" s="1"/>
  <c r="AG2270" i="1"/>
  <c r="AF2270" i="1"/>
  <c r="U2270" i="1"/>
  <c r="T2270" i="1"/>
  <c r="S2270" i="1"/>
  <c r="BC2269" i="1"/>
  <c r="AP2269" i="1"/>
  <c r="AQ2269" i="1" s="1"/>
  <c r="AN2269" i="1"/>
  <c r="AO2269" i="1" s="1"/>
  <c r="AG2269" i="1"/>
  <c r="AF2269" i="1"/>
  <c r="U2269" i="1"/>
  <c r="T2269" i="1"/>
  <c r="S2269" i="1"/>
  <c r="BC2268" i="1"/>
  <c r="AP2268" i="1"/>
  <c r="AQ2268" i="1" s="1"/>
  <c r="AN2268" i="1"/>
  <c r="AO2268" i="1" s="1"/>
  <c r="AG2268" i="1"/>
  <c r="AF2268" i="1"/>
  <c r="U2268" i="1"/>
  <c r="T2268" i="1"/>
  <c r="S2268" i="1"/>
  <c r="BC2267" i="1"/>
  <c r="AP2267" i="1"/>
  <c r="AQ2267" i="1" s="1"/>
  <c r="AN2267" i="1"/>
  <c r="AO2267" i="1" s="1"/>
  <c r="AG2267" i="1"/>
  <c r="AF2267" i="1"/>
  <c r="U2267" i="1"/>
  <c r="T2267" i="1"/>
  <c r="S2267" i="1"/>
  <c r="BC2266" i="1"/>
  <c r="BE2266" i="1" s="1"/>
  <c r="AP2266" i="1"/>
  <c r="AQ2266" i="1" s="1"/>
  <c r="AN2266" i="1"/>
  <c r="AO2266" i="1" s="1"/>
  <c r="AG2266" i="1"/>
  <c r="AF2266" i="1"/>
  <c r="U2266" i="1"/>
  <c r="T2266" i="1"/>
  <c r="S2266" i="1"/>
  <c r="BC2265" i="1"/>
  <c r="BE2265" i="1" s="1"/>
  <c r="AP2265" i="1"/>
  <c r="AQ2265" i="1" s="1"/>
  <c r="AN2265" i="1"/>
  <c r="AO2265" i="1" s="1"/>
  <c r="AG2265" i="1"/>
  <c r="AF2265" i="1"/>
  <c r="U2265" i="1"/>
  <c r="T2265" i="1"/>
  <c r="V2265" i="1" s="1"/>
  <c r="S2265" i="1"/>
  <c r="BC2264" i="1"/>
  <c r="BE2264" i="1" s="1"/>
  <c r="AP2264" i="1"/>
  <c r="AQ2264" i="1" s="1"/>
  <c r="AN2264" i="1"/>
  <c r="AO2264" i="1" s="1"/>
  <c r="AG2264" i="1"/>
  <c r="AF2264" i="1"/>
  <c r="U2264" i="1"/>
  <c r="T2264" i="1"/>
  <c r="V2264" i="1" s="1"/>
  <c r="S2264" i="1"/>
  <c r="BC2263" i="1"/>
  <c r="AP2263" i="1"/>
  <c r="AQ2263" i="1" s="1"/>
  <c r="AN2263" i="1"/>
  <c r="AO2263" i="1" s="1"/>
  <c r="AR2263" i="1" s="1"/>
  <c r="AG2263" i="1"/>
  <c r="AF2263" i="1"/>
  <c r="U2263" i="1"/>
  <c r="T2263" i="1"/>
  <c r="V2263" i="1" s="1"/>
  <c r="AS2263" i="1" s="1"/>
  <c r="S2263" i="1"/>
  <c r="BC2262" i="1"/>
  <c r="AP2262" i="1"/>
  <c r="AQ2262" i="1" s="1"/>
  <c r="AN2262" i="1"/>
  <c r="AO2262" i="1" s="1"/>
  <c r="AG2262" i="1"/>
  <c r="AF2262" i="1"/>
  <c r="U2262" i="1"/>
  <c r="T2262" i="1"/>
  <c r="S2262" i="1"/>
  <c r="BC2261" i="1"/>
  <c r="BE2261" i="1" s="1"/>
  <c r="AP2261" i="1"/>
  <c r="AQ2261" i="1" s="1"/>
  <c r="AN2261" i="1"/>
  <c r="AO2261" i="1" s="1"/>
  <c r="AG2261" i="1"/>
  <c r="AF2261" i="1"/>
  <c r="U2261" i="1"/>
  <c r="T2261" i="1"/>
  <c r="V2261" i="1" s="1"/>
  <c r="S2261" i="1"/>
  <c r="BC2260" i="1"/>
  <c r="BE2260" i="1" s="1"/>
  <c r="AP2260" i="1"/>
  <c r="AQ2260" i="1" s="1"/>
  <c r="AN2260" i="1"/>
  <c r="AO2260" i="1" s="1"/>
  <c r="AG2260" i="1"/>
  <c r="AF2260" i="1"/>
  <c r="U2260" i="1"/>
  <c r="T2260" i="1"/>
  <c r="S2260" i="1"/>
  <c r="BC2259" i="1"/>
  <c r="AP2259" i="1"/>
  <c r="AQ2259" i="1" s="1"/>
  <c r="AN2259" i="1"/>
  <c r="AO2259" i="1" s="1"/>
  <c r="AR2259" i="1" s="1"/>
  <c r="AG2259" i="1"/>
  <c r="AF2259" i="1"/>
  <c r="U2259" i="1"/>
  <c r="T2259" i="1"/>
  <c r="S2259" i="1"/>
  <c r="AM2259" i="1" s="1"/>
  <c r="BC2258" i="1"/>
  <c r="AP2258" i="1"/>
  <c r="AQ2258" i="1" s="1"/>
  <c r="AN2258" i="1"/>
  <c r="AO2258" i="1" s="1"/>
  <c r="AG2258" i="1"/>
  <c r="AF2258" i="1"/>
  <c r="U2258" i="1"/>
  <c r="T2258" i="1"/>
  <c r="S2258" i="1"/>
  <c r="BC2257" i="1"/>
  <c r="AP2257" i="1"/>
  <c r="AQ2257" i="1" s="1"/>
  <c r="AN2257" i="1"/>
  <c r="AO2257" i="1" s="1"/>
  <c r="AG2257" i="1"/>
  <c r="AF2257" i="1"/>
  <c r="U2257" i="1"/>
  <c r="T2257" i="1"/>
  <c r="S2257" i="1"/>
  <c r="BC2256" i="1"/>
  <c r="BE2256" i="1" s="1"/>
  <c r="AP2256" i="1"/>
  <c r="AQ2256" i="1" s="1"/>
  <c r="AN2256" i="1"/>
  <c r="AO2256" i="1" s="1"/>
  <c r="AG2256" i="1"/>
  <c r="AF2256" i="1"/>
  <c r="U2256" i="1"/>
  <c r="T2256" i="1"/>
  <c r="S2256" i="1"/>
  <c r="AM2256" i="1" s="1"/>
  <c r="BC2255" i="1"/>
  <c r="BE2255" i="1" s="1"/>
  <c r="AP2255" i="1"/>
  <c r="AQ2255" i="1" s="1"/>
  <c r="AN2255" i="1"/>
  <c r="AO2255" i="1" s="1"/>
  <c r="AG2255" i="1"/>
  <c r="AF2255" i="1"/>
  <c r="U2255" i="1"/>
  <c r="T2255" i="1"/>
  <c r="S2255" i="1"/>
  <c r="BC2254" i="1"/>
  <c r="BE2254" i="1" s="1"/>
  <c r="AP2254" i="1"/>
  <c r="AQ2254" i="1" s="1"/>
  <c r="AN2254" i="1"/>
  <c r="AO2254" i="1" s="1"/>
  <c r="AG2254" i="1"/>
  <c r="AF2254" i="1"/>
  <c r="U2254" i="1"/>
  <c r="T2254" i="1"/>
  <c r="V2254" i="1" s="1"/>
  <c r="S2254" i="1"/>
  <c r="BC2253" i="1"/>
  <c r="AP2253" i="1"/>
  <c r="AQ2253" i="1" s="1"/>
  <c r="AN2253" i="1"/>
  <c r="AO2253" i="1" s="1"/>
  <c r="AG2253" i="1"/>
  <c r="AF2253" i="1"/>
  <c r="U2253" i="1"/>
  <c r="T2253" i="1"/>
  <c r="V2253" i="1" s="1"/>
  <c r="S2253" i="1"/>
  <c r="BC2252" i="1"/>
  <c r="BE2252" i="1" s="1"/>
  <c r="AP2252" i="1"/>
  <c r="AQ2252" i="1" s="1"/>
  <c r="AN2252" i="1"/>
  <c r="AO2252" i="1" s="1"/>
  <c r="AG2252" i="1"/>
  <c r="AF2252" i="1"/>
  <c r="U2252" i="1"/>
  <c r="T2252" i="1"/>
  <c r="S2252" i="1"/>
  <c r="BC2251" i="1"/>
  <c r="AP2251" i="1"/>
  <c r="AQ2251" i="1" s="1"/>
  <c r="AN2251" i="1"/>
  <c r="AO2251" i="1" s="1"/>
  <c r="AR2251" i="1" s="1"/>
  <c r="AG2251" i="1"/>
  <c r="AF2251" i="1"/>
  <c r="U2251" i="1"/>
  <c r="T2251" i="1"/>
  <c r="S2251" i="1"/>
  <c r="BC2250" i="1"/>
  <c r="BE2250" i="1" s="1"/>
  <c r="AP2250" i="1"/>
  <c r="AQ2250" i="1" s="1"/>
  <c r="AN2250" i="1"/>
  <c r="AO2250" i="1" s="1"/>
  <c r="AG2250" i="1"/>
  <c r="AF2250" i="1"/>
  <c r="U2250" i="1"/>
  <c r="T2250" i="1"/>
  <c r="S2250" i="1"/>
  <c r="AM2250" i="1" s="1"/>
  <c r="BC2249" i="1"/>
  <c r="AP2249" i="1"/>
  <c r="AQ2249" i="1" s="1"/>
  <c r="AN2249" i="1"/>
  <c r="AO2249" i="1" s="1"/>
  <c r="AG2249" i="1"/>
  <c r="AF2249" i="1"/>
  <c r="U2249" i="1"/>
  <c r="T2249" i="1"/>
  <c r="S2249" i="1"/>
  <c r="BC2248" i="1"/>
  <c r="BE2248" i="1" s="1"/>
  <c r="AP2248" i="1"/>
  <c r="AQ2248" i="1" s="1"/>
  <c r="AN2248" i="1"/>
  <c r="AO2248" i="1" s="1"/>
  <c r="AG2248" i="1"/>
  <c r="AF2248" i="1"/>
  <c r="U2248" i="1"/>
  <c r="T2248" i="1"/>
  <c r="S2248" i="1"/>
  <c r="BC2247" i="1"/>
  <c r="AP2247" i="1"/>
  <c r="AQ2247" i="1" s="1"/>
  <c r="AN2247" i="1"/>
  <c r="AO2247" i="1" s="1"/>
  <c r="AG2247" i="1"/>
  <c r="AF2247" i="1"/>
  <c r="U2247" i="1"/>
  <c r="T2247" i="1"/>
  <c r="S2247" i="1"/>
  <c r="BC2246" i="1"/>
  <c r="AP2246" i="1"/>
  <c r="AQ2246" i="1" s="1"/>
  <c r="AN2246" i="1"/>
  <c r="AO2246" i="1" s="1"/>
  <c r="AG2246" i="1"/>
  <c r="AF2246" i="1"/>
  <c r="U2246" i="1"/>
  <c r="T2246" i="1"/>
  <c r="S2246" i="1"/>
  <c r="BC2245" i="1"/>
  <c r="AP2245" i="1"/>
  <c r="AQ2245" i="1" s="1"/>
  <c r="AN2245" i="1"/>
  <c r="AO2245" i="1" s="1"/>
  <c r="AG2245" i="1"/>
  <c r="AF2245" i="1"/>
  <c r="U2245" i="1"/>
  <c r="T2245" i="1"/>
  <c r="S2245" i="1"/>
  <c r="BC2244" i="1"/>
  <c r="BE2244" i="1" s="1"/>
  <c r="AP2244" i="1"/>
  <c r="AQ2244" i="1" s="1"/>
  <c r="AN2244" i="1"/>
  <c r="AO2244" i="1" s="1"/>
  <c r="AR2244" i="1" s="1"/>
  <c r="AG2244" i="1"/>
  <c r="AF2244" i="1"/>
  <c r="U2244" i="1"/>
  <c r="T2244" i="1"/>
  <c r="S2244" i="1"/>
  <c r="BC2243" i="1"/>
  <c r="AP2243" i="1"/>
  <c r="AQ2243" i="1" s="1"/>
  <c r="AN2243" i="1"/>
  <c r="AO2243" i="1" s="1"/>
  <c r="AG2243" i="1"/>
  <c r="AF2243" i="1"/>
  <c r="U2243" i="1"/>
  <c r="T2243" i="1"/>
  <c r="S2243" i="1"/>
  <c r="BC2242" i="1"/>
  <c r="AP2242" i="1"/>
  <c r="AQ2242" i="1" s="1"/>
  <c r="AN2242" i="1"/>
  <c r="AO2242" i="1" s="1"/>
  <c r="AG2242" i="1"/>
  <c r="AF2242" i="1"/>
  <c r="U2242" i="1"/>
  <c r="T2242" i="1"/>
  <c r="S2242" i="1"/>
  <c r="BC2241" i="1"/>
  <c r="BE2241" i="1" s="1"/>
  <c r="AP2241" i="1"/>
  <c r="AQ2241" i="1" s="1"/>
  <c r="AN2241" i="1"/>
  <c r="AO2241" i="1" s="1"/>
  <c r="AG2241" i="1"/>
  <c r="AF2241" i="1"/>
  <c r="U2241" i="1"/>
  <c r="T2241" i="1"/>
  <c r="S2241" i="1"/>
  <c r="BC2240" i="1"/>
  <c r="BE2240" i="1" s="1"/>
  <c r="AP2240" i="1"/>
  <c r="AQ2240" i="1" s="1"/>
  <c r="AN2240" i="1"/>
  <c r="AO2240" i="1" s="1"/>
  <c r="AG2240" i="1"/>
  <c r="AF2240" i="1"/>
  <c r="U2240" i="1"/>
  <c r="T2240" i="1"/>
  <c r="S2240" i="1"/>
  <c r="BC2239" i="1"/>
  <c r="AP2239" i="1"/>
  <c r="AQ2239" i="1" s="1"/>
  <c r="AN2239" i="1"/>
  <c r="AO2239" i="1" s="1"/>
  <c r="AG2239" i="1"/>
  <c r="AF2239" i="1"/>
  <c r="U2239" i="1"/>
  <c r="T2239" i="1"/>
  <c r="V2239" i="1" s="1"/>
  <c r="S2239" i="1"/>
  <c r="BC2238" i="1"/>
  <c r="BE2238" i="1" s="1"/>
  <c r="AP2238" i="1"/>
  <c r="AQ2238" i="1" s="1"/>
  <c r="AN2238" i="1"/>
  <c r="AO2238" i="1" s="1"/>
  <c r="AG2238" i="1"/>
  <c r="AF2238" i="1"/>
  <c r="U2238" i="1"/>
  <c r="T2238" i="1"/>
  <c r="S2238" i="1"/>
  <c r="BC2237" i="1"/>
  <c r="BE2237" i="1" s="1"/>
  <c r="AP2237" i="1"/>
  <c r="AQ2237" i="1" s="1"/>
  <c r="AN2237" i="1"/>
  <c r="AO2237" i="1" s="1"/>
  <c r="AG2237" i="1"/>
  <c r="AF2237" i="1"/>
  <c r="U2237" i="1"/>
  <c r="T2237" i="1"/>
  <c r="V2237" i="1" s="1"/>
  <c r="S2237" i="1"/>
  <c r="BC2236" i="1"/>
  <c r="BE2236" i="1" s="1"/>
  <c r="AP2236" i="1"/>
  <c r="AQ2236" i="1" s="1"/>
  <c r="AN2236" i="1"/>
  <c r="AO2236" i="1" s="1"/>
  <c r="AG2236" i="1"/>
  <c r="AF2236" i="1"/>
  <c r="U2236" i="1"/>
  <c r="T2236" i="1"/>
  <c r="S2236" i="1"/>
  <c r="BC2235" i="1"/>
  <c r="AP2235" i="1"/>
  <c r="AQ2235" i="1" s="1"/>
  <c r="AN2235" i="1"/>
  <c r="AO2235" i="1" s="1"/>
  <c r="AR2235" i="1" s="1"/>
  <c r="AG2235" i="1"/>
  <c r="AF2235" i="1"/>
  <c r="U2235" i="1"/>
  <c r="T2235" i="1"/>
  <c r="V2235" i="1" s="1"/>
  <c r="S2235" i="1"/>
  <c r="BC2234" i="1"/>
  <c r="AP2234" i="1"/>
  <c r="AQ2234" i="1" s="1"/>
  <c r="AN2234" i="1"/>
  <c r="AO2234" i="1" s="1"/>
  <c r="AG2234" i="1"/>
  <c r="AF2234" i="1"/>
  <c r="U2234" i="1"/>
  <c r="T2234" i="1"/>
  <c r="S2234" i="1"/>
  <c r="BC2233" i="1"/>
  <c r="BE2233" i="1" s="1"/>
  <c r="AP2233" i="1"/>
  <c r="AQ2233" i="1" s="1"/>
  <c r="AN2233" i="1"/>
  <c r="AO2233" i="1" s="1"/>
  <c r="AG2233" i="1"/>
  <c r="AF2233" i="1"/>
  <c r="U2233" i="1"/>
  <c r="T2233" i="1"/>
  <c r="S2233" i="1"/>
  <c r="BC2232" i="1"/>
  <c r="BE2232" i="1" s="1"/>
  <c r="AP2232" i="1"/>
  <c r="AQ2232" i="1" s="1"/>
  <c r="AN2232" i="1"/>
  <c r="AO2232" i="1" s="1"/>
  <c r="AG2232" i="1"/>
  <c r="AF2232" i="1"/>
  <c r="U2232" i="1"/>
  <c r="T2232" i="1"/>
  <c r="V2232" i="1" s="1"/>
  <c r="S2232" i="1"/>
  <c r="BC2231" i="1"/>
  <c r="AP2231" i="1"/>
  <c r="AQ2231" i="1" s="1"/>
  <c r="AN2231" i="1"/>
  <c r="AO2231" i="1" s="1"/>
  <c r="AG2231" i="1"/>
  <c r="AF2231" i="1"/>
  <c r="U2231" i="1"/>
  <c r="T2231" i="1"/>
  <c r="S2231" i="1"/>
  <c r="BC2230" i="1"/>
  <c r="AP2230" i="1"/>
  <c r="AQ2230" i="1" s="1"/>
  <c r="AN2230" i="1"/>
  <c r="AO2230" i="1" s="1"/>
  <c r="AG2230" i="1"/>
  <c r="AF2230" i="1"/>
  <c r="U2230" i="1"/>
  <c r="T2230" i="1"/>
  <c r="S2230" i="1"/>
  <c r="BC2229" i="1"/>
  <c r="AP2229" i="1"/>
  <c r="AQ2229" i="1" s="1"/>
  <c r="AN2229" i="1"/>
  <c r="AO2229" i="1" s="1"/>
  <c r="AG2229" i="1"/>
  <c r="AF2229" i="1"/>
  <c r="U2229" i="1"/>
  <c r="T2229" i="1"/>
  <c r="S2229" i="1"/>
  <c r="AM2229" i="1" s="1"/>
  <c r="BC2228" i="1"/>
  <c r="AP2228" i="1"/>
  <c r="AQ2228" i="1" s="1"/>
  <c r="AN2228" i="1"/>
  <c r="AO2228" i="1" s="1"/>
  <c r="AG2228" i="1"/>
  <c r="AF2228" i="1"/>
  <c r="U2228" i="1"/>
  <c r="T2228" i="1"/>
  <c r="S2228" i="1"/>
  <c r="BC2227" i="1"/>
  <c r="AP2227" i="1"/>
  <c r="AQ2227" i="1" s="1"/>
  <c r="AN2227" i="1"/>
  <c r="AO2227" i="1" s="1"/>
  <c r="AG2227" i="1"/>
  <c r="AF2227" i="1"/>
  <c r="U2227" i="1"/>
  <c r="T2227" i="1"/>
  <c r="S2227" i="1"/>
  <c r="BC2226" i="1"/>
  <c r="AP2226" i="1"/>
  <c r="AQ2226" i="1" s="1"/>
  <c r="AN2226" i="1"/>
  <c r="AO2226" i="1" s="1"/>
  <c r="AG2226" i="1"/>
  <c r="AF2226" i="1"/>
  <c r="U2226" i="1"/>
  <c r="T2226" i="1"/>
  <c r="S2226" i="1"/>
  <c r="BC2225" i="1"/>
  <c r="AP2225" i="1"/>
  <c r="AQ2225" i="1" s="1"/>
  <c r="AN2225" i="1"/>
  <c r="AO2225" i="1" s="1"/>
  <c r="AG2225" i="1"/>
  <c r="AF2225" i="1"/>
  <c r="U2225" i="1"/>
  <c r="T2225" i="1"/>
  <c r="S2225" i="1"/>
  <c r="BC2224" i="1"/>
  <c r="BE2224" i="1" s="1"/>
  <c r="AP2224" i="1"/>
  <c r="AQ2224" i="1" s="1"/>
  <c r="AN2224" i="1"/>
  <c r="AO2224" i="1" s="1"/>
  <c r="AG2224" i="1"/>
  <c r="AF2224" i="1"/>
  <c r="U2224" i="1"/>
  <c r="T2224" i="1"/>
  <c r="V2224" i="1" s="1"/>
  <c r="S2224" i="1"/>
  <c r="BC2223" i="1"/>
  <c r="AP2223" i="1"/>
  <c r="AQ2223" i="1" s="1"/>
  <c r="AN2223" i="1"/>
  <c r="AO2223" i="1" s="1"/>
  <c r="AR2223" i="1" s="1"/>
  <c r="AG2223" i="1"/>
  <c r="AF2223" i="1"/>
  <c r="U2223" i="1"/>
  <c r="T2223" i="1"/>
  <c r="S2223" i="1"/>
  <c r="BC2222" i="1"/>
  <c r="BE2222" i="1" s="1"/>
  <c r="AP2222" i="1"/>
  <c r="AQ2222" i="1" s="1"/>
  <c r="AN2222" i="1"/>
  <c r="AO2222" i="1" s="1"/>
  <c r="AR2222" i="1" s="1"/>
  <c r="AG2222" i="1"/>
  <c r="AF2222" i="1"/>
  <c r="U2222" i="1"/>
  <c r="T2222" i="1"/>
  <c r="S2222" i="1"/>
  <c r="BC2221" i="1"/>
  <c r="BE2221" i="1" s="1"/>
  <c r="AP2221" i="1"/>
  <c r="AQ2221" i="1" s="1"/>
  <c r="AN2221" i="1"/>
  <c r="AO2221" i="1" s="1"/>
  <c r="AG2221" i="1"/>
  <c r="AF2221" i="1"/>
  <c r="U2221" i="1"/>
  <c r="T2221" i="1"/>
  <c r="S2221" i="1"/>
  <c r="BC2220" i="1"/>
  <c r="BE2220" i="1" s="1"/>
  <c r="AP2220" i="1"/>
  <c r="AQ2220" i="1" s="1"/>
  <c r="AN2220" i="1"/>
  <c r="AO2220" i="1" s="1"/>
  <c r="AR2220" i="1" s="1"/>
  <c r="AG2220" i="1"/>
  <c r="AF2220" i="1"/>
  <c r="U2220" i="1"/>
  <c r="T2220" i="1"/>
  <c r="S2220" i="1"/>
  <c r="BC2219" i="1"/>
  <c r="AP2219" i="1"/>
  <c r="AQ2219" i="1" s="1"/>
  <c r="AN2219" i="1"/>
  <c r="AO2219" i="1" s="1"/>
  <c r="AR2219" i="1" s="1"/>
  <c r="AG2219" i="1"/>
  <c r="AF2219" i="1"/>
  <c r="U2219" i="1"/>
  <c r="T2219" i="1"/>
  <c r="V2219" i="1" s="1"/>
  <c r="S2219" i="1"/>
  <c r="BC2218" i="1"/>
  <c r="BE2218" i="1" s="1"/>
  <c r="AP2218" i="1"/>
  <c r="AQ2218" i="1" s="1"/>
  <c r="AN2218" i="1"/>
  <c r="AO2218" i="1" s="1"/>
  <c r="AG2218" i="1"/>
  <c r="AF2218" i="1"/>
  <c r="U2218" i="1"/>
  <c r="T2218" i="1"/>
  <c r="S2218" i="1"/>
  <c r="BC2217" i="1"/>
  <c r="BE2217" i="1" s="1"/>
  <c r="AP2217" i="1"/>
  <c r="AQ2217" i="1" s="1"/>
  <c r="AN2217" i="1"/>
  <c r="AO2217" i="1" s="1"/>
  <c r="AG2217" i="1"/>
  <c r="AF2217" i="1"/>
  <c r="U2217" i="1"/>
  <c r="T2217" i="1"/>
  <c r="S2217" i="1"/>
  <c r="AM2217" i="1" s="1"/>
  <c r="BC2216" i="1"/>
  <c r="BE2216" i="1" s="1"/>
  <c r="AP2216" i="1"/>
  <c r="AQ2216" i="1" s="1"/>
  <c r="AN2216" i="1"/>
  <c r="AO2216" i="1" s="1"/>
  <c r="AG2216" i="1"/>
  <c r="AF2216" i="1"/>
  <c r="U2216" i="1"/>
  <c r="T2216" i="1"/>
  <c r="V2216" i="1" s="1"/>
  <c r="S2216" i="1"/>
  <c r="BC2215" i="1"/>
  <c r="AP2215" i="1"/>
  <c r="AQ2215" i="1" s="1"/>
  <c r="AN2215" i="1"/>
  <c r="AO2215" i="1" s="1"/>
  <c r="AR2215" i="1" s="1"/>
  <c r="AG2215" i="1"/>
  <c r="AF2215" i="1"/>
  <c r="U2215" i="1"/>
  <c r="T2215" i="1"/>
  <c r="S2215" i="1"/>
  <c r="BC2214" i="1"/>
  <c r="AP2214" i="1"/>
  <c r="AQ2214" i="1" s="1"/>
  <c r="AN2214" i="1"/>
  <c r="AO2214" i="1" s="1"/>
  <c r="AG2214" i="1"/>
  <c r="AF2214" i="1"/>
  <c r="U2214" i="1"/>
  <c r="T2214" i="1"/>
  <c r="S2214" i="1"/>
  <c r="AM2214" i="1" s="1"/>
  <c r="BC2213" i="1"/>
  <c r="AP2213" i="1"/>
  <c r="AQ2213" i="1" s="1"/>
  <c r="AN2213" i="1"/>
  <c r="AO2213" i="1" s="1"/>
  <c r="AR2213" i="1" s="1"/>
  <c r="AG2213" i="1"/>
  <c r="AF2213" i="1"/>
  <c r="U2213" i="1"/>
  <c r="T2213" i="1"/>
  <c r="S2213" i="1"/>
  <c r="BC2212" i="1"/>
  <c r="BE2212" i="1" s="1"/>
  <c r="AP2212" i="1"/>
  <c r="AQ2212" i="1" s="1"/>
  <c r="AN2212" i="1"/>
  <c r="AO2212" i="1" s="1"/>
  <c r="AG2212" i="1"/>
  <c r="AF2212" i="1"/>
  <c r="U2212" i="1"/>
  <c r="T2212" i="1"/>
  <c r="S2212" i="1"/>
  <c r="BC2211" i="1"/>
  <c r="AP2211" i="1"/>
  <c r="AQ2211" i="1" s="1"/>
  <c r="AN2211" i="1"/>
  <c r="AO2211" i="1" s="1"/>
  <c r="AR2211" i="1" s="1"/>
  <c r="AG2211" i="1"/>
  <c r="AF2211" i="1"/>
  <c r="U2211" i="1"/>
  <c r="T2211" i="1"/>
  <c r="S2211" i="1"/>
  <c r="BC2210" i="1"/>
  <c r="AP2210" i="1"/>
  <c r="AQ2210" i="1" s="1"/>
  <c r="AN2210" i="1"/>
  <c r="AO2210" i="1" s="1"/>
  <c r="AG2210" i="1"/>
  <c r="AF2210" i="1"/>
  <c r="U2210" i="1"/>
  <c r="T2210" i="1"/>
  <c r="S2210" i="1"/>
  <c r="BC2209" i="1"/>
  <c r="BE2209" i="1" s="1"/>
  <c r="AP2209" i="1"/>
  <c r="AQ2209" i="1" s="1"/>
  <c r="AN2209" i="1"/>
  <c r="AO2209" i="1" s="1"/>
  <c r="AG2209" i="1"/>
  <c r="AF2209" i="1"/>
  <c r="U2209" i="1"/>
  <c r="T2209" i="1"/>
  <c r="S2209" i="1"/>
  <c r="BC2208" i="1"/>
  <c r="BE2208" i="1" s="1"/>
  <c r="AP2208" i="1"/>
  <c r="AQ2208" i="1" s="1"/>
  <c r="AN2208" i="1"/>
  <c r="AO2208" i="1" s="1"/>
  <c r="AG2208" i="1"/>
  <c r="AF2208" i="1"/>
  <c r="U2208" i="1"/>
  <c r="T2208" i="1"/>
  <c r="S2208" i="1"/>
  <c r="AM2208" i="1" s="1"/>
  <c r="BC2207" i="1"/>
  <c r="AP2207" i="1"/>
  <c r="AQ2207" i="1" s="1"/>
  <c r="AN2207" i="1"/>
  <c r="AO2207" i="1" s="1"/>
  <c r="AG2207" i="1"/>
  <c r="AF2207" i="1"/>
  <c r="U2207" i="1"/>
  <c r="T2207" i="1"/>
  <c r="V2207" i="1" s="1"/>
  <c r="S2207" i="1"/>
  <c r="BC2206" i="1"/>
  <c r="BE2206" i="1" s="1"/>
  <c r="AP2206" i="1"/>
  <c r="AQ2206" i="1" s="1"/>
  <c r="AN2206" i="1"/>
  <c r="AO2206" i="1" s="1"/>
  <c r="AR2206" i="1" s="1"/>
  <c r="AG2206" i="1"/>
  <c r="AF2206" i="1"/>
  <c r="U2206" i="1"/>
  <c r="T2206" i="1"/>
  <c r="S2206" i="1"/>
  <c r="BC2205" i="1"/>
  <c r="BE2205" i="1" s="1"/>
  <c r="AP2205" i="1"/>
  <c r="AQ2205" i="1" s="1"/>
  <c r="AN2205" i="1"/>
  <c r="AO2205" i="1" s="1"/>
  <c r="AG2205" i="1"/>
  <c r="AF2205" i="1"/>
  <c r="U2205" i="1"/>
  <c r="T2205" i="1"/>
  <c r="V2205" i="1" s="1"/>
  <c r="S2205" i="1"/>
  <c r="BC2204" i="1"/>
  <c r="BE2204" i="1" s="1"/>
  <c r="AP2204" i="1"/>
  <c r="AQ2204" i="1" s="1"/>
  <c r="AN2204" i="1"/>
  <c r="AO2204" i="1" s="1"/>
  <c r="AG2204" i="1"/>
  <c r="AF2204" i="1"/>
  <c r="U2204" i="1"/>
  <c r="T2204" i="1"/>
  <c r="S2204" i="1"/>
  <c r="BC2203" i="1"/>
  <c r="AP2203" i="1"/>
  <c r="AQ2203" i="1" s="1"/>
  <c r="AN2203" i="1"/>
  <c r="AO2203" i="1" s="1"/>
  <c r="AR2203" i="1" s="1"/>
  <c r="AG2203" i="1"/>
  <c r="AF2203" i="1"/>
  <c r="U2203" i="1"/>
  <c r="T2203" i="1"/>
  <c r="V2203" i="1" s="1"/>
  <c r="S2203" i="1"/>
  <c r="BC2202" i="1"/>
  <c r="AP2202" i="1"/>
  <c r="AQ2202" i="1" s="1"/>
  <c r="AN2202" i="1"/>
  <c r="AO2202" i="1" s="1"/>
  <c r="AG2202" i="1"/>
  <c r="AF2202" i="1"/>
  <c r="U2202" i="1"/>
  <c r="T2202" i="1"/>
  <c r="S2202" i="1"/>
  <c r="BC2201" i="1"/>
  <c r="BE2201" i="1" s="1"/>
  <c r="AP2201" i="1"/>
  <c r="AQ2201" i="1" s="1"/>
  <c r="AN2201" i="1"/>
  <c r="AO2201" i="1" s="1"/>
  <c r="AG2201" i="1"/>
  <c r="AF2201" i="1"/>
  <c r="U2201" i="1"/>
  <c r="T2201" i="1"/>
  <c r="S2201" i="1"/>
  <c r="BC2200" i="1"/>
  <c r="BE2200" i="1" s="1"/>
  <c r="AP2200" i="1"/>
  <c r="AQ2200" i="1" s="1"/>
  <c r="AN2200" i="1"/>
  <c r="AO2200" i="1" s="1"/>
  <c r="AG2200" i="1"/>
  <c r="AF2200" i="1"/>
  <c r="U2200" i="1"/>
  <c r="T2200" i="1"/>
  <c r="V2200" i="1" s="1"/>
  <c r="S2200" i="1"/>
  <c r="BC2199" i="1"/>
  <c r="AP2199" i="1"/>
  <c r="AQ2199" i="1" s="1"/>
  <c r="AN2199" i="1"/>
  <c r="AO2199" i="1" s="1"/>
  <c r="AG2199" i="1"/>
  <c r="AF2199" i="1"/>
  <c r="U2199" i="1"/>
  <c r="T2199" i="1"/>
  <c r="S2199" i="1"/>
  <c r="BC2198" i="1"/>
  <c r="AP2198" i="1"/>
  <c r="AQ2198" i="1" s="1"/>
  <c r="AN2198" i="1"/>
  <c r="AO2198" i="1" s="1"/>
  <c r="AG2198" i="1"/>
  <c r="AF2198" i="1"/>
  <c r="U2198" i="1"/>
  <c r="T2198" i="1"/>
  <c r="S2198" i="1"/>
  <c r="BC2197" i="1"/>
  <c r="AP2197" i="1"/>
  <c r="AQ2197" i="1" s="1"/>
  <c r="AN2197" i="1"/>
  <c r="AO2197" i="1" s="1"/>
  <c r="AG2197" i="1"/>
  <c r="AF2197" i="1"/>
  <c r="U2197" i="1"/>
  <c r="T2197" i="1"/>
  <c r="S2197" i="1"/>
  <c r="BC2196" i="1"/>
  <c r="AP2196" i="1"/>
  <c r="AQ2196" i="1" s="1"/>
  <c r="AN2196" i="1"/>
  <c r="AO2196" i="1" s="1"/>
  <c r="AG2196" i="1"/>
  <c r="AF2196" i="1"/>
  <c r="U2196" i="1"/>
  <c r="T2196" i="1"/>
  <c r="S2196" i="1"/>
  <c r="AM2196" i="1" s="1"/>
  <c r="BC2195" i="1"/>
  <c r="AP2195" i="1"/>
  <c r="AQ2195" i="1" s="1"/>
  <c r="AN2195" i="1"/>
  <c r="AO2195" i="1" s="1"/>
  <c r="AG2195" i="1"/>
  <c r="AF2195" i="1"/>
  <c r="U2195" i="1"/>
  <c r="T2195" i="1"/>
  <c r="S2195" i="1"/>
  <c r="BC2194" i="1"/>
  <c r="AP2194" i="1"/>
  <c r="AQ2194" i="1" s="1"/>
  <c r="AN2194" i="1"/>
  <c r="AO2194" i="1" s="1"/>
  <c r="AG2194" i="1"/>
  <c r="AF2194" i="1"/>
  <c r="U2194" i="1"/>
  <c r="T2194" i="1"/>
  <c r="S2194" i="1"/>
  <c r="BC2193" i="1"/>
  <c r="BE2193" i="1" s="1"/>
  <c r="AP2193" i="1"/>
  <c r="AQ2193" i="1" s="1"/>
  <c r="AN2193" i="1"/>
  <c r="AO2193" i="1" s="1"/>
  <c r="AG2193" i="1"/>
  <c r="AF2193" i="1"/>
  <c r="U2193" i="1"/>
  <c r="T2193" i="1"/>
  <c r="S2193" i="1"/>
  <c r="AM2193" i="1" s="1"/>
  <c r="BC2192" i="1"/>
  <c r="AP2192" i="1"/>
  <c r="AQ2192" i="1" s="1"/>
  <c r="AN2192" i="1"/>
  <c r="AO2192" i="1" s="1"/>
  <c r="AG2192" i="1"/>
  <c r="AF2192" i="1"/>
  <c r="U2192" i="1"/>
  <c r="T2192" i="1"/>
  <c r="S2192" i="1"/>
  <c r="BC2191" i="1"/>
  <c r="AP2191" i="1"/>
  <c r="AQ2191" i="1" s="1"/>
  <c r="AN2191" i="1"/>
  <c r="AO2191" i="1" s="1"/>
  <c r="AG2191" i="1"/>
  <c r="AF2191" i="1"/>
  <c r="U2191" i="1"/>
  <c r="T2191" i="1"/>
  <c r="V2191" i="1" s="1"/>
  <c r="S2191" i="1"/>
  <c r="BC2190" i="1"/>
  <c r="AP2190" i="1"/>
  <c r="AQ2190" i="1" s="1"/>
  <c r="AN2190" i="1"/>
  <c r="AO2190" i="1" s="1"/>
  <c r="AR2190" i="1" s="1"/>
  <c r="AG2190" i="1"/>
  <c r="AF2190" i="1"/>
  <c r="U2190" i="1"/>
  <c r="T2190" i="1"/>
  <c r="S2190" i="1"/>
  <c r="BC2189" i="1"/>
  <c r="AP2189" i="1"/>
  <c r="AQ2189" i="1" s="1"/>
  <c r="AN2189" i="1"/>
  <c r="AO2189" i="1" s="1"/>
  <c r="AG2189" i="1"/>
  <c r="AF2189" i="1"/>
  <c r="U2189" i="1"/>
  <c r="T2189" i="1"/>
  <c r="S2189" i="1"/>
  <c r="BC2188" i="1"/>
  <c r="BE2188" i="1" s="1"/>
  <c r="AP2188" i="1"/>
  <c r="AQ2188" i="1" s="1"/>
  <c r="AN2188" i="1"/>
  <c r="AO2188" i="1" s="1"/>
  <c r="AR2188" i="1" s="1"/>
  <c r="AG2188" i="1"/>
  <c r="AF2188" i="1"/>
  <c r="U2188" i="1"/>
  <c r="T2188" i="1"/>
  <c r="S2188" i="1"/>
  <c r="BC2187" i="1"/>
  <c r="BE2187" i="1" s="1"/>
  <c r="AP2187" i="1"/>
  <c r="AQ2187" i="1" s="1"/>
  <c r="AN2187" i="1"/>
  <c r="AO2187" i="1" s="1"/>
  <c r="AG2187" i="1"/>
  <c r="AF2187" i="1"/>
  <c r="U2187" i="1"/>
  <c r="T2187" i="1"/>
  <c r="V2187" i="1" s="1"/>
  <c r="S2187" i="1"/>
  <c r="AM2187" i="1" s="1"/>
  <c r="BC2186" i="1"/>
  <c r="AP2186" i="1"/>
  <c r="AQ2186" i="1" s="1"/>
  <c r="AN2186" i="1"/>
  <c r="AO2186" i="1" s="1"/>
  <c r="AR2186" i="1" s="1"/>
  <c r="AG2186" i="1"/>
  <c r="AF2186" i="1"/>
  <c r="U2186" i="1"/>
  <c r="T2186" i="1"/>
  <c r="S2186" i="1"/>
  <c r="BC2185" i="1"/>
  <c r="AP2185" i="1"/>
  <c r="AQ2185" i="1" s="1"/>
  <c r="AN2185" i="1"/>
  <c r="AO2185" i="1" s="1"/>
  <c r="AG2185" i="1"/>
  <c r="AF2185" i="1"/>
  <c r="U2185" i="1"/>
  <c r="T2185" i="1"/>
  <c r="S2185" i="1"/>
  <c r="BC2184" i="1"/>
  <c r="BE2184" i="1" s="1"/>
  <c r="AP2184" i="1"/>
  <c r="AQ2184" i="1" s="1"/>
  <c r="AN2184" i="1"/>
  <c r="AO2184" i="1" s="1"/>
  <c r="AR2184" i="1" s="1"/>
  <c r="AG2184" i="1"/>
  <c r="AF2184" i="1"/>
  <c r="U2184" i="1"/>
  <c r="T2184" i="1"/>
  <c r="S2184" i="1"/>
  <c r="BC2183" i="1"/>
  <c r="BE2183" i="1" s="1"/>
  <c r="AP2183" i="1"/>
  <c r="AQ2183" i="1" s="1"/>
  <c r="AN2183" i="1"/>
  <c r="AO2183" i="1" s="1"/>
  <c r="AG2183" i="1"/>
  <c r="AF2183" i="1"/>
  <c r="U2183" i="1"/>
  <c r="T2183" i="1"/>
  <c r="V2183" i="1" s="1"/>
  <c r="S2183" i="1"/>
  <c r="BC2182" i="1"/>
  <c r="AP2182" i="1"/>
  <c r="AQ2182" i="1" s="1"/>
  <c r="AN2182" i="1"/>
  <c r="AO2182" i="1" s="1"/>
  <c r="AR2182" i="1" s="1"/>
  <c r="AG2182" i="1"/>
  <c r="AF2182" i="1"/>
  <c r="U2182" i="1"/>
  <c r="T2182" i="1"/>
  <c r="S2182" i="1"/>
  <c r="BC2181" i="1"/>
  <c r="AP2181" i="1"/>
  <c r="AQ2181" i="1" s="1"/>
  <c r="AN2181" i="1"/>
  <c r="AO2181" i="1" s="1"/>
  <c r="AG2181" i="1"/>
  <c r="AF2181" i="1"/>
  <c r="U2181" i="1"/>
  <c r="T2181" i="1"/>
  <c r="S2181" i="1"/>
  <c r="BC2180" i="1"/>
  <c r="BE2180" i="1" s="1"/>
  <c r="AP2180" i="1"/>
  <c r="AQ2180" i="1" s="1"/>
  <c r="AN2180" i="1"/>
  <c r="AO2180" i="1" s="1"/>
  <c r="AR2180" i="1" s="1"/>
  <c r="AG2180" i="1"/>
  <c r="AF2180" i="1"/>
  <c r="U2180" i="1"/>
  <c r="T2180" i="1"/>
  <c r="S2180" i="1"/>
  <c r="BC2179" i="1"/>
  <c r="BE2179" i="1" s="1"/>
  <c r="AP2179" i="1"/>
  <c r="AQ2179" i="1" s="1"/>
  <c r="AN2179" i="1"/>
  <c r="AO2179" i="1" s="1"/>
  <c r="AG2179" i="1"/>
  <c r="AF2179" i="1"/>
  <c r="U2179" i="1"/>
  <c r="T2179" i="1"/>
  <c r="V2179" i="1" s="1"/>
  <c r="S2179" i="1"/>
  <c r="BC2178" i="1"/>
  <c r="AP2178" i="1"/>
  <c r="AQ2178" i="1" s="1"/>
  <c r="AN2178" i="1"/>
  <c r="AO2178" i="1" s="1"/>
  <c r="AR2178" i="1" s="1"/>
  <c r="AG2178" i="1"/>
  <c r="AF2178" i="1"/>
  <c r="U2178" i="1"/>
  <c r="T2178" i="1"/>
  <c r="S2178" i="1"/>
  <c r="BC2177" i="1"/>
  <c r="AP2177" i="1"/>
  <c r="AQ2177" i="1" s="1"/>
  <c r="AN2177" i="1"/>
  <c r="AO2177" i="1" s="1"/>
  <c r="AG2177" i="1"/>
  <c r="AF2177" i="1"/>
  <c r="U2177" i="1"/>
  <c r="T2177" i="1"/>
  <c r="S2177" i="1"/>
  <c r="BC2176" i="1"/>
  <c r="BE2176" i="1" s="1"/>
  <c r="AP2176" i="1"/>
  <c r="AQ2176" i="1" s="1"/>
  <c r="AN2176" i="1"/>
  <c r="AO2176" i="1" s="1"/>
  <c r="AR2176" i="1" s="1"/>
  <c r="AG2176" i="1"/>
  <c r="AF2176" i="1"/>
  <c r="U2176" i="1"/>
  <c r="T2176" i="1"/>
  <c r="S2176" i="1"/>
  <c r="BC2175" i="1"/>
  <c r="BE2175" i="1" s="1"/>
  <c r="AP2175" i="1"/>
  <c r="AQ2175" i="1" s="1"/>
  <c r="AN2175" i="1"/>
  <c r="AO2175" i="1" s="1"/>
  <c r="AG2175" i="1"/>
  <c r="AF2175" i="1"/>
  <c r="U2175" i="1"/>
  <c r="T2175" i="1"/>
  <c r="V2175" i="1" s="1"/>
  <c r="S2175" i="1"/>
  <c r="AM2175" i="1" s="1"/>
  <c r="BC2174" i="1"/>
  <c r="AP2174" i="1"/>
  <c r="AQ2174" i="1" s="1"/>
  <c r="AN2174" i="1"/>
  <c r="AO2174" i="1" s="1"/>
  <c r="AR2174" i="1" s="1"/>
  <c r="AG2174" i="1"/>
  <c r="AF2174" i="1"/>
  <c r="U2174" i="1"/>
  <c r="T2174" i="1"/>
  <c r="S2174" i="1"/>
  <c r="BC2173" i="1"/>
  <c r="AP2173" i="1"/>
  <c r="AQ2173" i="1" s="1"/>
  <c r="AN2173" i="1"/>
  <c r="AO2173" i="1" s="1"/>
  <c r="AG2173" i="1"/>
  <c r="AF2173" i="1"/>
  <c r="U2173" i="1"/>
  <c r="T2173" i="1"/>
  <c r="S2173" i="1"/>
  <c r="BC2172" i="1"/>
  <c r="BE2172" i="1" s="1"/>
  <c r="AP2172" i="1"/>
  <c r="AQ2172" i="1" s="1"/>
  <c r="AN2172" i="1"/>
  <c r="AO2172" i="1" s="1"/>
  <c r="AR2172" i="1" s="1"/>
  <c r="AG2172" i="1"/>
  <c r="AF2172" i="1"/>
  <c r="U2172" i="1"/>
  <c r="T2172" i="1"/>
  <c r="S2172" i="1"/>
  <c r="AM2172" i="1" s="1"/>
  <c r="BC2171" i="1"/>
  <c r="BE2171" i="1" s="1"/>
  <c r="AP2171" i="1"/>
  <c r="AQ2171" i="1" s="1"/>
  <c r="AN2171" i="1"/>
  <c r="AO2171" i="1" s="1"/>
  <c r="AG2171" i="1"/>
  <c r="AF2171" i="1"/>
  <c r="U2171" i="1"/>
  <c r="T2171" i="1"/>
  <c r="S2171" i="1"/>
  <c r="BC2170" i="1"/>
  <c r="AP2170" i="1"/>
  <c r="AQ2170" i="1" s="1"/>
  <c r="AN2170" i="1"/>
  <c r="AO2170" i="1" s="1"/>
  <c r="AR2170" i="1" s="1"/>
  <c r="AG2170" i="1"/>
  <c r="AF2170" i="1"/>
  <c r="U2170" i="1"/>
  <c r="T2170" i="1"/>
  <c r="S2170" i="1"/>
  <c r="BC2169" i="1"/>
  <c r="AP2169" i="1"/>
  <c r="AQ2169" i="1" s="1"/>
  <c r="AN2169" i="1"/>
  <c r="AO2169" i="1" s="1"/>
  <c r="AG2169" i="1"/>
  <c r="AF2169" i="1"/>
  <c r="U2169" i="1"/>
  <c r="T2169" i="1"/>
  <c r="S2169" i="1"/>
  <c r="BC2168" i="1"/>
  <c r="BE2168" i="1" s="1"/>
  <c r="AP2168" i="1"/>
  <c r="AQ2168" i="1" s="1"/>
  <c r="AN2168" i="1"/>
  <c r="AO2168" i="1" s="1"/>
  <c r="AR2168" i="1" s="1"/>
  <c r="AG2168" i="1"/>
  <c r="AF2168" i="1"/>
  <c r="U2168" i="1"/>
  <c r="T2168" i="1"/>
  <c r="S2168" i="1"/>
  <c r="BC2167" i="1"/>
  <c r="BE2167" i="1" s="1"/>
  <c r="AP2167" i="1"/>
  <c r="AQ2167" i="1" s="1"/>
  <c r="AN2167" i="1"/>
  <c r="AO2167" i="1" s="1"/>
  <c r="AG2167" i="1"/>
  <c r="AF2167" i="1"/>
  <c r="U2167" i="1"/>
  <c r="T2167" i="1"/>
  <c r="S2167" i="1"/>
  <c r="BC2166" i="1"/>
  <c r="AP2166" i="1"/>
  <c r="AQ2166" i="1" s="1"/>
  <c r="AN2166" i="1"/>
  <c r="AO2166" i="1" s="1"/>
  <c r="AR2166" i="1" s="1"/>
  <c r="AG2166" i="1"/>
  <c r="AF2166" i="1"/>
  <c r="U2166" i="1"/>
  <c r="T2166" i="1"/>
  <c r="S2166" i="1"/>
  <c r="BC2165" i="1"/>
  <c r="AP2165" i="1"/>
  <c r="AQ2165" i="1" s="1"/>
  <c r="AN2165" i="1"/>
  <c r="AO2165" i="1" s="1"/>
  <c r="AG2165" i="1"/>
  <c r="AF2165" i="1"/>
  <c r="U2165" i="1"/>
  <c r="T2165" i="1"/>
  <c r="S2165" i="1"/>
  <c r="BC2164" i="1"/>
  <c r="BE2164" i="1" s="1"/>
  <c r="AP2164" i="1"/>
  <c r="AQ2164" i="1" s="1"/>
  <c r="AN2164" i="1"/>
  <c r="AO2164" i="1" s="1"/>
  <c r="AR2164" i="1" s="1"/>
  <c r="AG2164" i="1"/>
  <c r="AF2164" i="1"/>
  <c r="U2164" i="1"/>
  <c r="T2164" i="1"/>
  <c r="S2164" i="1"/>
  <c r="BC2163" i="1"/>
  <c r="BE2163" i="1" s="1"/>
  <c r="AP2163" i="1"/>
  <c r="AQ2163" i="1" s="1"/>
  <c r="AN2163" i="1"/>
  <c r="AO2163" i="1" s="1"/>
  <c r="AR2163" i="1" s="1"/>
  <c r="AG2163" i="1"/>
  <c r="AF2163" i="1"/>
  <c r="U2163" i="1"/>
  <c r="T2163" i="1"/>
  <c r="V2163" i="1" s="1"/>
  <c r="S2163" i="1"/>
  <c r="AM2163" i="1" s="1"/>
  <c r="BC2162" i="1"/>
  <c r="AP2162" i="1"/>
  <c r="AQ2162" i="1" s="1"/>
  <c r="AN2162" i="1"/>
  <c r="AO2162" i="1" s="1"/>
  <c r="AR2162" i="1" s="1"/>
  <c r="AG2162" i="1"/>
  <c r="AF2162" i="1"/>
  <c r="U2162" i="1"/>
  <c r="T2162" i="1"/>
  <c r="S2162" i="1"/>
  <c r="BC2161" i="1"/>
  <c r="AP2161" i="1"/>
  <c r="AQ2161" i="1" s="1"/>
  <c r="AN2161" i="1"/>
  <c r="AO2161" i="1" s="1"/>
  <c r="AG2161" i="1"/>
  <c r="AF2161" i="1"/>
  <c r="U2161" i="1"/>
  <c r="T2161" i="1"/>
  <c r="S2161" i="1"/>
  <c r="BC2160" i="1"/>
  <c r="BE2160" i="1" s="1"/>
  <c r="AP2160" i="1"/>
  <c r="AQ2160" i="1" s="1"/>
  <c r="AN2160" i="1"/>
  <c r="AO2160" i="1" s="1"/>
  <c r="AR2160" i="1" s="1"/>
  <c r="AG2160" i="1"/>
  <c r="AF2160" i="1"/>
  <c r="U2160" i="1"/>
  <c r="T2160" i="1"/>
  <c r="S2160" i="1"/>
  <c r="BC2159" i="1"/>
  <c r="BE2159" i="1" s="1"/>
  <c r="AP2159" i="1"/>
  <c r="AQ2159" i="1" s="1"/>
  <c r="AN2159" i="1"/>
  <c r="AO2159" i="1" s="1"/>
  <c r="AG2159" i="1"/>
  <c r="AF2159" i="1"/>
  <c r="U2159" i="1"/>
  <c r="T2159" i="1"/>
  <c r="V2159" i="1" s="1"/>
  <c r="S2159" i="1"/>
  <c r="BC2158" i="1"/>
  <c r="AP2158" i="1"/>
  <c r="AQ2158" i="1" s="1"/>
  <c r="AN2158" i="1"/>
  <c r="AO2158" i="1" s="1"/>
  <c r="AR2158" i="1" s="1"/>
  <c r="AG2158" i="1"/>
  <c r="AF2158" i="1"/>
  <c r="U2158" i="1"/>
  <c r="T2158" i="1"/>
  <c r="S2158" i="1"/>
  <c r="BC2157" i="1"/>
  <c r="AP2157" i="1"/>
  <c r="AQ2157" i="1" s="1"/>
  <c r="AN2157" i="1"/>
  <c r="AO2157" i="1" s="1"/>
  <c r="AG2157" i="1"/>
  <c r="AF2157" i="1"/>
  <c r="U2157" i="1"/>
  <c r="T2157" i="1"/>
  <c r="S2157" i="1"/>
  <c r="BC2156" i="1"/>
  <c r="BE2156" i="1" s="1"/>
  <c r="AP2156" i="1"/>
  <c r="AQ2156" i="1" s="1"/>
  <c r="AN2156" i="1"/>
  <c r="AO2156" i="1" s="1"/>
  <c r="AR2156" i="1" s="1"/>
  <c r="AG2156" i="1"/>
  <c r="AF2156" i="1"/>
  <c r="U2156" i="1"/>
  <c r="T2156" i="1"/>
  <c r="S2156" i="1"/>
  <c r="BC2155" i="1"/>
  <c r="BE2155" i="1" s="1"/>
  <c r="AP2155" i="1"/>
  <c r="AQ2155" i="1" s="1"/>
  <c r="AN2155" i="1"/>
  <c r="AO2155" i="1" s="1"/>
  <c r="AR2155" i="1" s="1"/>
  <c r="AG2155" i="1"/>
  <c r="AF2155" i="1"/>
  <c r="U2155" i="1"/>
  <c r="T2155" i="1"/>
  <c r="S2155" i="1"/>
  <c r="BC2154" i="1"/>
  <c r="AP2154" i="1"/>
  <c r="AQ2154" i="1" s="1"/>
  <c r="AN2154" i="1"/>
  <c r="AO2154" i="1" s="1"/>
  <c r="AR2154" i="1" s="1"/>
  <c r="AG2154" i="1"/>
  <c r="AF2154" i="1"/>
  <c r="U2154" i="1"/>
  <c r="T2154" i="1"/>
  <c r="S2154" i="1"/>
  <c r="BC2153" i="1"/>
  <c r="AP2153" i="1"/>
  <c r="AQ2153" i="1" s="1"/>
  <c r="AN2153" i="1"/>
  <c r="AO2153" i="1" s="1"/>
  <c r="AG2153" i="1"/>
  <c r="AF2153" i="1"/>
  <c r="U2153" i="1"/>
  <c r="T2153" i="1"/>
  <c r="S2153" i="1"/>
  <c r="BC2152" i="1"/>
  <c r="BE2152" i="1" s="1"/>
  <c r="AP2152" i="1"/>
  <c r="AQ2152" i="1" s="1"/>
  <c r="AN2152" i="1"/>
  <c r="AO2152" i="1" s="1"/>
  <c r="AR2152" i="1" s="1"/>
  <c r="AG2152" i="1"/>
  <c r="AF2152" i="1"/>
  <c r="U2152" i="1"/>
  <c r="T2152" i="1"/>
  <c r="S2152" i="1"/>
  <c r="BC2151" i="1"/>
  <c r="BE2151" i="1" s="1"/>
  <c r="AP2151" i="1"/>
  <c r="AQ2151" i="1" s="1"/>
  <c r="AN2151" i="1"/>
  <c r="AO2151" i="1" s="1"/>
  <c r="AG2151" i="1"/>
  <c r="AF2151" i="1"/>
  <c r="U2151" i="1"/>
  <c r="T2151" i="1"/>
  <c r="S2151" i="1"/>
  <c r="AM2151" i="1" s="1"/>
  <c r="BC2150" i="1"/>
  <c r="AP2150" i="1"/>
  <c r="AQ2150" i="1" s="1"/>
  <c r="AN2150" i="1"/>
  <c r="AO2150" i="1" s="1"/>
  <c r="AR2150" i="1" s="1"/>
  <c r="AG2150" i="1"/>
  <c r="AF2150" i="1"/>
  <c r="U2150" i="1"/>
  <c r="T2150" i="1"/>
  <c r="S2150" i="1"/>
  <c r="BC2149" i="1"/>
  <c r="AP2149" i="1"/>
  <c r="AQ2149" i="1" s="1"/>
  <c r="AN2149" i="1"/>
  <c r="AO2149" i="1" s="1"/>
  <c r="AG2149" i="1"/>
  <c r="AF2149" i="1"/>
  <c r="U2149" i="1"/>
  <c r="T2149" i="1"/>
  <c r="S2149" i="1"/>
  <c r="BC2148" i="1"/>
  <c r="BE2148" i="1" s="1"/>
  <c r="AP2148" i="1"/>
  <c r="AQ2148" i="1" s="1"/>
  <c r="AN2148" i="1"/>
  <c r="AO2148" i="1" s="1"/>
  <c r="AR2148" i="1" s="1"/>
  <c r="AG2148" i="1"/>
  <c r="AF2148" i="1"/>
  <c r="U2148" i="1"/>
  <c r="T2148" i="1"/>
  <c r="S2148" i="1"/>
  <c r="BC2147" i="1"/>
  <c r="BE2147" i="1" s="1"/>
  <c r="AP2147" i="1"/>
  <c r="AQ2147" i="1" s="1"/>
  <c r="AN2147" i="1"/>
  <c r="AO2147" i="1" s="1"/>
  <c r="AR2147" i="1" s="1"/>
  <c r="AG2147" i="1"/>
  <c r="AF2147" i="1"/>
  <c r="U2147" i="1"/>
  <c r="T2147" i="1"/>
  <c r="V2147" i="1" s="1"/>
  <c r="S2147" i="1"/>
  <c r="BC2146" i="1"/>
  <c r="AP2146" i="1"/>
  <c r="AQ2146" i="1" s="1"/>
  <c r="AN2146" i="1"/>
  <c r="AO2146" i="1" s="1"/>
  <c r="AR2146" i="1" s="1"/>
  <c r="AG2146" i="1"/>
  <c r="AF2146" i="1"/>
  <c r="U2146" i="1"/>
  <c r="T2146" i="1"/>
  <c r="S2146" i="1"/>
  <c r="BC2145" i="1"/>
  <c r="AP2145" i="1"/>
  <c r="AQ2145" i="1" s="1"/>
  <c r="AN2145" i="1"/>
  <c r="AO2145" i="1" s="1"/>
  <c r="AG2145" i="1"/>
  <c r="AF2145" i="1"/>
  <c r="U2145" i="1"/>
  <c r="T2145" i="1"/>
  <c r="S2145" i="1"/>
  <c r="BC2144" i="1"/>
  <c r="BE2144" i="1" s="1"/>
  <c r="AP2144" i="1"/>
  <c r="AQ2144" i="1" s="1"/>
  <c r="AN2144" i="1"/>
  <c r="AO2144" i="1" s="1"/>
  <c r="AR2144" i="1" s="1"/>
  <c r="AG2144" i="1"/>
  <c r="AF2144" i="1"/>
  <c r="U2144" i="1"/>
  <c r="T2144" i="1"/>
  <c r="S2144" i="1"/>
  <c r="BC2143" i="1"/>
  <c r="BE2143" i="1" s="1"/>
  <c r="AP2143" i="1"/>
  <c r="AQ2143" i="1" s="1"/>
  <c r="AN2143" i="1"/>
  <c r="AO2143" i="1" s="1"/>
  <c r="AG2143" i="1"/>
  <c r="AF2143" i="1"/>
  <c r="U2143" i="1"/>
  <c r="T2143" i="1"/>
  <c r="V2143" i="1" s="1"/>
  <c r="S2143" i="1"/>
  <c r="BC2142" i="1"/>
  <c r="AP2142" i="1"/>
  <c r="AQ2142" i="1" s="1"/>
  <c r="AN2142" i="1"/>
  <c r="AO2142" i="1" s="1"/>
  <c r="AR2142" i="1" s="1"/>
  <c r="AG2142" i="1"/>
  <c r="AF2142" i="1"/>
  <c r="U2142" i="1"/>
  <c r="T2142" i="1"/>
  <c r="S2142" i="1"/>
  <c r="BC2141" i="1"/>
  <c r="AP2141" i="1"/>
  <c r="AQ2141" i="1" s="1"/>
  <c r="AN2141" i="1"/>
  <c r="AO2141" i="1" s="1"/>
  <c r="AG2141" i="1"/>
  <c r="AF2141" i="1"/>
  <c r="U2141" i="1"/>
  <c r="T2141" i="1"/>
  <c r="S2141" i="1"/>
  <c r="BC2140" i="1"/>
  <c r="BE2140" i="1" s="1"/>
  <c r="AP2140" i="1"/>
  <c r="AQ2140" i="1" s="1"/>
  <c r="AN2140" i="1"/>
  <c r="AO2140" i="1" s="1"/>
  <c r="AG2140" i="1"/>
  <c r="AF2140" i="1"/>
  <c r="U2140" i="1"/>
  <c r="T2140" i="1"/>
  <c r="S2140" i="1"/>
  <c r="BC2139" i="1"/>
  <c r="BE2139" i="1" s="1"/>
  <c r="AP2139" i="1"/>
  <c r="AQ2139" i="1" s="1"/>
  <c r="AN2139" i="1"/>
  <c r="AO2139" i="1" s="1"/>
  <c r="AG2139" i="1"/>
  <c r="AF2139" i="1"/>
  <c r="U2139" i="1"/>
  <c r="T2139" i="1"/>
  <c r="V2139" i="1" s="1"/>
  <c r="S2139" i="1"/>
  <c r="AM2139" i="1" s="1"/>
  <c r="BC2138" i="1"/>
  <c r="AP2138" i="1"/>
  <c r="AQ2138" i="1" s="1"/>
  <c r="AN2138" i="1"/>
  <c r="AO2138" i="1" s="1"/>
  <c r="AG2138" i="1"/>
  <c r="AF2138" i="1"/>
  <c r="U2138" i="1"/>
  <c r="T2138" i="1"/>
  <c r="S2138" i="1"/>
  <c r="BC2137" i="1"/>
  <c r="AP2137" i="1"/>
  <c r="AQ2137" i="1" s="1"/>
  <c r="AN2137" i="1"/>
  <c r="AO2137" i="1" s="1"/>
  <c r="AG2137" i="1"/>
  <c r="AF2137" i="1"/>
  <c r="U2137" i="1"/>
  <c r="T2137" i="1"/>
  <c r="S2137" i="1"/>
  <c r="BC2136" i="1"/>
  <c r="BE2136" i="1" s="1"/>
  <c r="AP2136" i="1"/>
  <c r="AQ2136" i="1" s="1"/>
  <c r="AN2136" i="1"/>
  <c r="AO2136" i="1" s="1"/>
  <c r="AR2136" i="1" s="1"/>
  <c r="AG2136" i="1"/>
  <c r="AF2136" i="1"/>
  <c r="U2136" i="1"/>
  <c r="T2136" i="1"/>
  <c r="S2136" i="1"/>
  <c r="BC2135" i="1"/>
  <c r="BE2135" i="1" s="1"/>
  <c r="AP2135" i="1"/>
  <c r="AQ2135" i="1" s="1"/>
  <c r="AN2135" i="1"/>
  <c r="AO2135" i="1" s="1"/>
  <c r="AG2135" i="1"/>
  <c r="AF2135" i="1"/>
  <c r="U2135" i="1"/>
  <c r="T2135" i="1"/>
  <c r="V2135" i="1" s="1"/>
  <c r="S2135" i="1"/>
  <c r="BC2134" i="1"/>
  <c r="AP2134" i="1"/>
  <c r="AQ2134" i="1" s="1"/>
  <c r="AN2134" i="1"/>
  <c r="AO2134" i="1" s="1"/>
  <c r="AG2134" i="1"/>
  <c r="AF2134" i="1"/>
  <c r="U2134" i="1"/>
  <c r="T2134" i="1"/>
  <c r="S2134" i="1"/>
  <c r="BC2133" i="1"/>
  <c r="AP2133" i="1"/>
  <c r="AQ2133" i="1" s="1"/>
  <c r="AN2133" i="1"/>
  <c r="AO2133" i="1" s="1"/>
  <c r="AG2133" i="1"/>
  <c r="AF2133" i="1"/>
  <c r="U2133" i="1"/>
  <c r="T2133" i="1"/>
  <c r="S2133" i="1"/>
  <c r="BC2132" i="1"/>
  <c r="BE2132" i="1" s="1"/>
  <c r="AP2132" i="1"/>
  <c r="AQ2132" i="1" s="1"/>
  <c r="AN2132" i="1"/>
  <c r="AO2132" i="1" s="1"/>
  <c r="AG2132" i="1"/>
  <c r="AF2132" i="1"/>
  <c r="U2132" i="1"/>
  <c r="T2132" i="1"/>
  <c r="S2132" i="1"/>
  <c r="BC2131" i="1"/>
  <c r="BE2131" i="1" s="1"/>
  <c r="AP2131" i="1"/>
  <c r="AQ2131" i="1" s="1"/>
  <c r="AN2131" i="1"/>
  <c r="AO2131" i="1" s="1"/>
  <c r="AG2131" i="1"/>
  <c r="AF2131" i="1"/>
  <c r="U2131" i="1"/>
  <c r="T2131" i="1"/>
  <c r="S2131" i="1"/>
  <c r="BC2130" i="1"/>
  <c r="AP2130" i="1"/>
  <c r="AQ2130" i="1" s="1"/>
  <c r="AN2130" i="1"/>
  <c r="AO2130" i="1" s="1"/>
  <c r="AG2130" i="1"/>
  <c r="AF2130" i="1"/>
  <c r="U2130" i="1"/>
  <c r="T2130" i="1"/>
  <c r="S2130" i="1"/>
  <c r="BC2129" i="1"/>
  <c r="AP2129" i="1"/>
  <c r="AQ2129" i="1" s="1"/>
  <c r="AN2129" i="1"/>
  <c r="AO2129" i="1" s="1"/>
  <c r="AG2129" i="1"/>
  <c r="AF2129" i="1"/>
  <c r="U2129" i="1"/>
  <c r="T2129" i="1"/>
  <c r="S2129" i="1"/>
  <c r="BC2128" i="1"/>
  <c r="BE2128" i="1" s="1"/>
  <c r="AP2128" i="1"/>
  <c r="AQ2128" i="1" s="1"/>
  <c r="AN2128" i="1"/>
  <c r="AO2128" i="1" s="1"/>
  <c r="AR2128" i="1" s="1"/>
  <c r="AG2128" i="1"/>
  <c r="AF2128" i="1"/>
  <c r="U2128" i="1"/>
  <c r="T2128" i="1"/>
  <c r="S2128" i="1"/>
  <c r="BC2127" i="1"/>
  <c r="BE2127" i="1" s="1"/>
  <c r="AP2127" i="1"/>
  <c r="AQ2127" i="1" s="1"/>
  <c r="AN2127" i="1"/>
  <c r="AO2127" i="1" s="1"/>
  <c r="AG2127" i="1"/>
  <c r="AF2127" i="1"/>
  <c r="U2127" i="1"/>
  <c r="T2127" i="1"/>
  <c r="S2127" i="1"/>
  <c r="AM2127" i="1" s="1"/>
  <c r="BC2126" i="1"/>
  <c r="AP2126" i="1"/>
  <c r="AQ2126" i="1" s="1"/>
  <c r="AN2126" i="1"/>
  <c r="AO2126" i="1" s="1"/>
  <c r="AG2126" i="1"/>
  <c r="AF2126" i="1"/>
  <c r="U2126" i="1"/>
  <c r="T2126" i="1"/>
  <c r="S2126" i="1"/>
  <c r="BC2125" i="1"/>
  <c r="AP2125" i="1"/>
  <c r="AQ2125" i="1" s="1"/>
  <c r="AN2125" i="1"/>
  <c r="AO2125" i="1" s="1"/>
  <c r="AG2125" i="1"/>
  <c r="AF2125" i="1"/>
  <c r="U2125" i="1"/>
  <c r="T2125" i="1"/>
  <c r="S2125" i="1"/>
  <c r="BC2124" i="1"/>
  <c r="BE2124" i="1" s="1"/>
  <c r="AP2124" i="1"/>
  <c r="AQ2124" i="1" s="1"/>
  <c r="AN2124" i="1"/>
  <c r="AO2124" i="1" s="1"/>
  <c r="AG2124" i="1"/>
  <c r="AF2124" i="1"/>
  <c r="U2124" i="1"/>
  <c r="T2124" i="1"/>
  <c r="S2124" i="1"/>
  <c r="BC2123" i="1"/>
  <c r="BE2123" i="1" s="1"/>
  <c r="AP2123" i="1"/>
  <c r="AQ2123" i="1" s="1"/>
  <c r="AN2123" i="1"/>
  <c r="AO2123" i="1" s="1"/>
  <c r="AG2123" i="1"/>
  <c r="AF2123" i="1"/>
  <c r="U2123" i="1"/>
  <c r="T2123" i="1"/>
  <c r="V2123" i="1" s="1"/>
  <c r="S2123" i="1"/>
  <c r="BC2122" i="1"/>
  <c r="AP2122" i="1"/>
  <c r="AQ2122" i="1" s="1"/>
  <c r="AN2122" i="1"/>
  <c r="AO2122" i="1" s="1"/>
  <c r="AG2122" i="1"/>
  <c r="AF2122" i="1"/>
  <c r="U2122" i="1"/>
  <c r="T2122" i="1"/>
  <c r="S2122" i="1"/>
  <c r="BC2121" i="1"/>
  <c r="AP2121" i="1"/>
  <c r="AQ2121" i="1" s="1"/>
  <c r="AN2121" i="1"/>
  <c r="AO2121" i="1" s="1"/>
  <c r="AG2121" i="1"/>
  <c r="AF2121" i="1"/>
  <c r="U2121" i="1"/>
  <c r="T2121" i="1"/>
  <c r="S2121" i="1"/>
  <c r="BC2120" i="1"/>
  <c r="BE2120" i="1" s="1"/>
  <c r="AP2120" i="1"/>
  <c r="AQ2120" i="1" s="1"/>
  <c r="AN2120" i="1"/>
  <c r="AO2120" i="1" s="1"/>
  <c r="AR2120" i="1" s="1"/>
  <c r="AG2120" i="1"/>
  <c r="AF2120" i="1"/>
  <c r="U2120" i="1"/>
  <c r="T2120" i="1"/>
  <c r="S2120" i="1"/>
  <c r="BC2119" i="1"/>
  <c r="BE2119" i="1" s="1"/>
  <c r="AP2119" i="1"/>
  <c r="AQ2119" i="1" s="1"/>
  <c r="AN2119" i="1"/>
  <c r="AO2119" i="1" s="1"/>
  <c r="AG2119" i="1"/>
  <c r="AF2119" i="1"/>
  <c r="U2119" i="1"/>
  <c r="T2119" i="1"/>
  <c r="V2119" i="1" s="1"/>
  <c r="S2119" i="1"/>
  <c r="BC2118" i="1"/>
  <c r="AP2118" i="1"/>
  <c r="AQ2118" i="1" s="1"/>
  <c r="AN2118" i="1"/>
  <c r="AO2118" i="1" s="1"/>
  <c r="AG2118" i="1"/>
  <c r="AF2118" i="1"/>
  <c r="U2118" i="1"/>
  <c r="T2118" i="1"/>
  <c r="S2118" i="1"/>
  <c r="BC2117" i="1"/>
  <c r="AP2117" i="1"/>
  <c r="AQ2117" i="1" s="1"/>
  <c r="AN2117" i="1"/>
  <c r="AO2117" i="1" s="1"/>
  <c r="AG2117" i="1"/>
  <c r="AF2117" i="1"/>
  <c r="U2117" i="1"/>
  <c r="T2117" i="1"/>
  <c r="S2117" i="1"/>
  <c r="BC2116" i="1"/>
  <c r="BE2116" i="1" s="1"/>
  <c r="AP2116" i="1"/>
  <c r="AQ2116" i="1" s="1"/>
  <c r="AN2116" i="1"/>
  <c r="AO2116" i="1" s="1"/>
  <c r="AG2116" i="1"/>
  <c r="AF2116" i="1"/>
  <c r="U2116" i="1"/>
  <c r="T2116" i="1"/>
  <c r="S2116" i="1"/>
  <c r="BC2115" i="1"/>
  <c r="BE2115" i="1" s="1"/>
  <c r="AP2115" i="1"/>
  <c r="AQ2115" i="1" s="1"/>
  <c r="AN2115" i="1"/>
  <c r="AO2115" i="1" s="1"/>
  <c r="AG2115" i="1"/>
  <c r="AF2115" i="1"/>
  <c r="U2115" i="1"/>
  <c r="T2115" i="1"/>
  <c r="S2115" i="1"/>
  <c r="AM2115" i="1" s="1"/>
  <c r="BC2114" i="1"/>
  <c r="AP2114" i="1"/>
  <c r="AQ2114" i="1" s="1"/>
  <c r="AN2114" i="1"/>
  <c r="AO2114" i="1" s="1"/>
  <c r="AG2114" i="1"/>
  <c r="AF2114" i="1"/>
  <c r="U2114" i="1"/>
  <c r="T2114" i="1"/>
  <c r="S2114" i="1"/>
  <c r="BC2113" i="1"/>
  <c r="AP2113" i="1"/>
  <c r="AQ2113" i="1" s="1"/>
  <c r="AN2113" i="1"/>
  <c r="AO2113" i="1" s="1"/>
  <c r="AG2113" i="1"/>
  <c r="AF2113" i="1"/>
  <c r="U2113" i="1"/>
  <c r="T2113" i="1"/>
  <c r="S2113" i="1"/>
  <c r="BC2112" i="1"/>
  <c r="BE2112" i="1" s="1"/>
  <c r="AP2112" i="1"/>
  <c r="AQ2112" i="1" s="1"/>
  <c r="AN2112" i="1"/>
  <c r="AO2112" i="1" s="1"/>
  <c r="AR2112" i="1" s="1"/>
  <c r="AG2112" i="1"/>
  <c r="AF2112" i="1"/>
  <c r="U2112" i="1"/>
  <c r="T2112" i="1"/>
  <c r="S2112" i="1"/>
  <c r="BC2111" i="1"/>
  <c r="BE2111" i="1" s="1"/>
  <c r="AP2111" i="1"/>
  <c r="AQ2111" i="1" s="1"/>
  <c r="AN2111" i="1"/>
  <c r="AO2111" i="1" s="1"/>
  <c r="AG2111" i="1"/>
  <c r="AF2111" i="1"/>
  <c r="U2111" i="1"/>
  <c r="T2111" i="1"/>
  <c r="S2111" i="1"/>
  <c r="BC2110" i="1"/>
  <c r="AP2110" i="1"/>
  <c r="AQ2110" i="1" s="1"/>
  <c r="AN2110" i="1"/>
  <c r="AO2110" i="1" s="1"/>
  <c r="AG2110" i="1"/>
  <c r="AF2110" i="1"/>
  <c r="U2110" i="1"/>
  <c r="T2110" i="1"/>
  <c r="S2110" i="1"/>
  <c r="BC2109" i="1"/>
  <c r="AP2109" i="1"/>
  <c r="AQ2109" i="1" s="1"/>
  <c r="AN2109" i="1"/>
  <c r="AO2109" i="1" s="1"/>
  <c r="AG2109" i="1"/>
  <c r="AF2109" i="1"/>
  <c r="U2109" i="1"/>
  <c r="T2109" i="1"/>
  <c r="S2109" i="1"/>
  <c r="BC2108" i="1"/>
  <c r="BE2108" i="1" s="1"/>
  <c r="AP2108" i="1"/>
  <c r="AQ2108" i="1" s="1"/>
  <c r="AN2108" i="1"/>
  <c r="AO2108" i="1" s="1"/>
  <c r="AG2108" i="1"/>
  <c r="AF2108" i="1"/>
  <c r="U2108" i="1"/>
  <c r="T2108" i="1"/>
  <c r="S2108" i="1"/>
  <c r="BC2107" i="1"/>
  <c r="BE2107" i="1" s="1"/>
  <c r="AP2107" i="1"/>
  <c r="AQ2107" i="1" s="1"/>
  <c r="AN2107" i="1"/>
  <c r="AO2107" i="1" s="1"/>
  <c r="AG2107" i="1"/>
  <c r="AF2107" i="1"/>
  <c r="U2107" i="1"/>
  <c r="T2107" i="1"/>
  <c r="V2107" i="1" s="1"/>
  <c r="S2107" i="1"/>
  <c r="BC2106" i="1"/>
  <c r="AP2106" i="1"/>
  <c r="AQ2106" i="1" s="1"/>
  <c r="AN2106" i="1"/>
  <c r="AO2106" i="1" s="1"/>
  <c r="AG2106" i="1"/>
  <c r="AF2106" i="1"/>
  <c r="U2106" i="1"/>
  <c r="T2106" i="1"/>
  <c r="S2106" i="1"/>
  <c r="BC2105" i="1"/>
  <c r="AP2105" i="1"/>
  <c r="AQ2105" i="1" s="1"/>
  <c r="AN2105" i="1"/>
  <c r="AO2105" i="1" s="1"/>
  <c r="AG2105" i="1"/>
  <c r="AF2105" i="1"/>
  <c r="U2105" i="1"/>
  <c r="T2105" i="1"/>
  <c r="S2105" i="1"/>
  <c r="BC2104" i="1"/>
  <c r="BE2104" i="1" s="1"/>
  <c r="AP2104" i="1"/>
  <c r="AQ2104" i="1" s="1"/>
  <c r="AN2104" i="1"/>
  <c r="AO2104" i="1" s="1"/>
  <c r="AR2104" i="1" s="1"/>
  <c r="AG2104" i="1"/>
  <c r="AF2104" i="1"/>
  <c r="U2104" i="1"/>
  <c r="T2104" i="1"/>
  <c r="S2104" i="1"/>
  <c r="BC2103" i="1"/>
  <c r="BE2103" i="1" s="1"/>
  <c r="AP2103" i="1"/>
  <c r="AQ2103" i="1" s="1"/>
  <c r="AN2103" i="1"/>
  <c r="AO2103" i="1" s="1"/>
  <c r="AG2103" i="1"/>
  <c r="AF2103" i="1"/>
  <c r="U2103" i="1"/>
  <c r="T2103" i="1"/>
  <c r="V2103" i="1" s="1"/>
  <c r="S2103" i="1"/>
  <c r="AM2103" i="1" s="1"/>
  <c r="BC2102" i="1"/>
  <c r="AP2102" i="1"/>
  <c r="AQ2102" i="1" s="1"/>
  <c r="AN2102" i="1"/>
  <c r="AO2102" i="1" s="1"/>
  <c r="AG2102" i="1"/>
  <c r="AF2102" i="1"/>
  <c r="U2102" i="1"/>
  <c r="T2102" i="1"/>
  <c r="S2102" i="1"/>
  <c r="BC2101" i="1"/>
  <c r="AP2101" i="1"/>
  <c r="AQ2101" i="1" s="1"/>
  <c r="AN2101" i="1"/>
  <c r="AO2101" i="1" s="1"/>
  <c r="AG2101" i="1"/>
  <c r="AF2101" i="1"/>
  <c r="U2101" i="1"/>
  <c r="T2101" i="1"/>
  <c r="S2101" i="1"/>
  <c r="BC2100" i="1"/>
  <c r="BE2100" i="1" s="1"/>
  <c r="AP2100" i="1"/>
  <c r="AQ2100" i="1" s="1"/>
  <c r="AN2100" i="1"/>
  <c r="AO2100" i="1" s="1"/>
  <c r="AR2100" i="1" s="1"/>
  <c r="AG2100" i="1"/>
  <c r="AF2100" i="1"/>
  <c r="U2100" i="1"/>
  <c r="T2100" i="1"/>
  <c r="S2100" i="1"/>
  <c r="BC2099" i="1"/>
  <c r="BE2099" i="1" s="1"/>
  <c r="AP2099" i="1"/>
  <c r="AQ2099" i="1" s="1"/>
  <c r="AN2099" i="1"/>
  <c r="AO2099" i="1" s="1"/>
  <c r="AR2099" i="1" s="1"/>
  <c r="AG2099" i="1"/>
  <c r="AF2099" i="1"/>
  <c r="U2099" i="1"/>
  <c r="T2099" i="1"/>
  <c r="V2099" i="1" s="1"/>
  <c r="S2099" i="1"/>
  <c r="BC2098" i="1"/>
  <c r="AP2098" i="1"/>
  <c r="AQ2098" i="1" s="1"/>
  <c r="AN2098" i="1"/>
  <c r="AO2098" i="1" s="1"/>
  <c r="AG2098" i="1"/>
  <c r="AF2098" i="1"/>
  <c r="U2098" i="1"/>
  <c r="T2098" i="1"/>
  <c r="S2098" i="1"/>
  <c r="BC2097" i="1"/>
  <c r="AP2097" i="1"/>
  <c r="AQ2097" i="1" s="1"/>
  <c r="AN2097" i="1"/>
  <c r="AO2097" i="1" s="1"/>
  <c r="AG2097" i="1"/>
  <c r="AF2097" i="1"/>
  <c r="U2097" i="1"/>
  <c r="T2097" i="1"/>
  <c r="S2097" i="1"/>
  <c r="BC2096" i="1"/>
  <c r="BE2096" i="1" s="1"/>
  <c r="AP2096" i="1"/>
  <c r="AQ2096" i="1" s="1"/>
  <c r="AN2096" i="1"/>
  <c r="AO2096" i="1" s="1"/>
  <c r="AR2096" i="1" s="1"/>
  <c r="AG2096" i="1"/>
  <c r="AF2096" i="1"/>
  <c r="U2096" i="1"/>
  <c r="T2096" i="1"/>
  <c r="S2096" i="1"/>
  <c r="BC2095" i="1"/>
  <c r="BE2095" i="1" s="1"/>
  <c r="AP2095" i="1"/>
  <c r="AQ2095" i="1" s="1"/>
  <c r="AN2095" i="1"/>
  <c r="AO2095" i="1" s="1"/>
  <c r="AR2095" i="1" s="1"/>
  <c r="AG2095" i="1"/>
  <c r="AF2095" i="1"/>
  <c r="U2095" i="1"/>
  <c r="T2095" i="1"/>
  <c r="V2095" i="1" s="1"/>
  <c r="S2095" i="1"/>
  <c r="BC2094" i="1"/>
  <c r="AP2094" i="1"/>
  <c r="AQ2094" i="1" s="1"/>
  <c r="AN2094" i="1"/>
  <c r="AO2094" i="1" s="1"/>
  <c r="AG2094" i="1"/>
  <c r="AF2094" i="1"/>
  <c r="U2094" i="1"/>
  <c r="T2094" i="1"/>
  <c r="S2094" i="1"/>
  <c r="BC2093" i="1"/>
  <c r="AP2093" i="1"/>
  <c r="AQ2093" i="1" s="1"/>
  <c r="AN2093" i="1"/>
  <c r="AO2093" i="1" s="1"/>
  <c r="AG2093" i="1"/>
  <c r="AF2093" i="1"/>
  <c r="U2093" i="1"/>
  <c r="T2093" i="1"/>
  <c r="S2093" i="1"/>
  <c r="BC2092" i="1"/>
  <c r="BE2092" i="1" s="1"/>
  <c r="AP2092" i="1"/>
  <c r="AQ2092" i="1" s="1"/>
  <c r="AN2092" i="1"/>
  <c r="AO2092" i="1" s="1"/>
  <c r="AR2092" i="1" s="1"/>
  <c r="AG2092" i="1"/>
  <c r="AF2092" i="1"/>
  <c r="U2092" i="1"/>
  <c r="T2092" i="1"/>
  <c r="S2092" i="1"/>
  <c r="BC2091" i="1"/>
  <c r="BE2091" i="1" s="1"/>
  <c r="AP2091" i="1"/>
  <c r="AQ2091" i="1" s="1"/>
  <c r="AN2091" i="1"/>
  <c r="AO2091" i="1" s="1"/>
  <c r="AR2091" i="1" s="1"/>
  <c r="AG2091" i="1"/>
  <c r="AF2091" i="1"/>
  <c r="U2091" i="1"/>
  <c r="T2091" i="1"/>
  <c r="V2091" i="1" s="1"/>
  <c r="S2091" i="1"/>
  <c r="AM2091" i="1" s="1"/>
  <c r="BC2090" i="1"/>
  <c r="AP2090" i="1"/>
  <c r="AQ2090" i="1" s="1"/>
  <c r="AN2090" i="1"/>
  <c r="AO2090" i="1" s="1"/>
  <c r="AG2090" i="1"/>
  <c r="AF2090" i="1"/>
  <c r="U2090" i="1"/>
  <c r="T2090" i="1"/>
  <c r="S2090" i="1"/>
  <c r="BC2089" i="1"/>
  <c r="AP2089" i="1"/>
  <c r="AQ2089" i="1" s="1"/>
  <c r="AN2089" i="1"/>
  <c r="AO2089" i="1" s="1"/>
  <c r="AG2089" i="1"/>
  <c r="AF2089" i="1"/>
  <c r="U2089" i="1"/>
  <c r="T2089" i="1"/>
  <c r="S2089" i="1"/>
  <c r="BC2088" i="1"/>
  <c r="BE2088" i="1" s="1"/>
  <c r="AP2088" i="1"/>
  <c r="AQ2088" i="1" s="1"/>
  <c r="AN2088" i="1"/>
  <c r="AO2088" i="1" s="1"/>
  <c r="AR2088" i="1" s="1"/>
  <c r="AG2088" i="1"/>
  <c r="AF2088" i="1"/>
  <c r="U2088" i="1"/>
  <c r="T2088" i="1"/>
  <c r="S2088" i="1"/>
  <c r="BC2087" i="1"/>
  <c r="BE2087" i="1" s="1"/>
  <c r="AP2087" i="1"/>
  <c r="AQ2087" i="1" s="1"/>
  <c r="AN2087" i="1"/>
  <c r="AO2087" i="1" s="1"/>
  <c r="AR2087" i="1" s="1"/>
  <c r="AG2087" i="1"/>
  <c r="AF2087" i="1"/>
  <c r="U2087" i="1"/>
  <c r="T2087" i="1"/>
  <c r="V2087" i="1" s="1"/>
  <c r="S2087" i="1"/>
  <c r="BC2086" i="1"/>
  <c r="AP2086" i="1"/>
  <c r="AQ2086" i="1" s="1"/>
  <c r="AN2086" i="1"/>
  <c r="AO2086" i="1" s="1"/>
  <c r="AG2086" i="1"/>
  <c r="AF2086" i="1"/>
  <c r="U2086" i="1"/>
  <c r="T2086" i="1"/>
  <c r="S2086" i="1"/>
  <c r="BC2085" i="1"/>
  <c r="AP2085" i="1"/>
  <c r="AQ2085" i="1" s="1"/>
  <c r="AN2085" i="1"/>
  <c r="AO2085" i="1" s="1"/>
  <c r="AG2085" i="1"/>
  <c r="AF2085" i="1"/>
  <c r="U2085" i="1"/>
  <c r="T2085" i="1"/>
  <c r="S2085" i="1"/>
  <c r="BC2084" i="1"/>
  <c r="BE2084" i="1" s="1"/>
  <c r="AP2084" i="1"/>
  <c r="AQ2084" i="1" s="1"/>
  <c r="AN2084" i="1"/>
  <c r="AO2084" i="1" s="1"/>
  <c r="AR2084" i="1" s="1"/>
  <c r="AG2084" i="1"/>
  <c r="AF2084" i="1"/>
  <c r="U2084" i="1"/>
  <c r="T2084" i="1"/>
  <c r="S2084" i="1"/>
  <c r="BC2083" i="1"/>
  <c r="BE2083" i="1" s="1"/>
  <c r="AP2083" i="1"/>
  <c r="AQ2083" i="1" s="1"/>
  <c r="AN2083" i="1"/>
  <c r="AO2083" i="1" s="1"/>
  <c r="AR2083" i="1" s="1"/>
  <c r="AG2083" i="1"/>
  <c r="AF2083" i="1"/>
  <c r="U2083" i="1"/>
  <c r="T2083" i="1"/>
  <c r="V2083" i="1" s="1"/>
  <c r="S2083" i="1"/>
  <c r="BC2082" i="1"/>
  <c r="AP2082" i="1"/>
  <c r="AQ2082" i="1" s="1"/>
  <c r="AN2082" i="1"/>
  <c r="AO2082" i="1" s="1"/>
  <c r="AG2082" i="1"/>
  <c r="AF2082" i="1"/>
  <c r="U2082" i="1"/>
  <c r="T2082" i="1"/>
  <c r="S2082" i="1"/>
  <c r="BC2081" i="1"/>
  <c r="AP2081" i="1"/>
  <c r="AQ2081" i="1" s="1"/>
  <c r="AN2081" i="1"/>
  <c r="AO2081" i="1" s="1"/>
  <c r="AG2081" i="1"/>
  <c r="AF2081" i="1"/>
  <c r="U2081" i="1"/>
  <c r="T2081" i="1"/>
  <c r="S2081" i="1"/>
  <c r="BC2080" i="1"/>
  <c r="BE2080" i="1" s="1"/>
  <c r="AP2080" i="1"/>
  <c r="AQ2080" i="1" s="1"/>
  <c r="AN2080" i="1"/>
  <c r="AO2080" i="1" s="1"/>
  <c r="AR2080" i="1" s="1"/>
  <c r="AG2080" i="1"/>
  <c r="AF2080" i="1"/>
  <c r="U2080" i="1"/>
  <c r="T2080" i="1"/>
  <c r="S2080" i="1"/>
  <c r="BC2079" i="1"/>
  <c r="BE2079" i="1" s="1"/>
  <c r="AP2079" i="1"/>
  <c r="AQ2079" i="1" s="1"/>
  <c r="AN2079" i="1"/>
  <c r="AO2079" i="1" s="1"/>
  <c r="AR2079" i="1" s="1"/>
  <c r="AG2079" i="1"/>
  <c r="AF2079" i="1"/>
  <c r="U2079" i="1"/>
  <c r="T2079" i="1"/>
  <c r="V2079" i="1" s="1"/>
  <c r="S2079" i="1"/>
  <c r="AM2079" i="1" s="1"/>
  <c r="BC2078" i="1"/>
  <c r="AP2078" i="1"/>
  <c r="AQ2078" i="1" s="1"/>
  <c r="AN2078" i="1"/>
  <c r="AO2078" i="1" s="1"/>
  <c r="AG2078" i="1"/>
  <c r="AF2078" i="1"/>
  <c r="U2078" i="1"/>
  <c r="T2078" i="1"/>
  <c r="S2078" i="1"/>
  <c r="BC2077" i="1"/>
  <c r="AP2077" i="1"/>
  <c r="AQ2077" i="1" s="1"/>
  <c r="AN2077" i="1"/>
  <c r="AO2077" i="1" s="1"/>
  <c r="AG2077" i="1"/>
  <c r="AF2077" i="1"/>
  <c r="U2077" i="1"/>
  <c r="T2077" i="1"/>
  <c r="S2077" i="1"/>
  <c r="BC2076" i="1"/>
  <c r="BE2076" i="1" s="1"/>
  <c r="AP2076" i="1"/>
  <c r="AQ2076" i="1" s="1"/>
  <c r="AN2076" i="1"/>
  <c r="AO2076" i="1" s="1"/>
  <c r="AG2076" i="1"/>
  <c r="AF2076" i="1"/>
  <c r="U2076" i="1"/>
  <c r="T2076" i="1"/>
  <c r="S2076" i="1"/>
  <c r="BC2075" i="1"/>
  <c r="BE2075" i="1" s="1"/>
  <c r="AP2075" i="1"/>
  <c r="AQ2075" i="1" s="1"/>
  <c r="AN2075" i="1"/>
  <c r="AO2075" i="1" s="1"/>
  <c r="AR2075" i="1" s="1"/>
  <c r="AG2075" i="1"/>
  <c r="AF2075" i="1"/>
  <c r="U2075" i="1"/>
  <c r="T2075" i="1"/>
  <c r="V2075" i="1" s="1"/>
  <c r="S2075" i="1"/>
  <c r="BC2074" i="1"/>
  <c r="AP2074" i="1"/>
  <c r="AQ2074" i="1" s="1"/>
  <c r="AN2074" i="1"/>
  <c r="AO2074" i="1" s="1"/>
  <c r="AG2074" i="1"/>
  <c r="AF2074" i="1"/>
  <c r="U2074" i="1"/>
  <c r="T2074" i="1"/>
  <c r="S2074" i="1"/>
  <c r="BC2073" i="1"/>
  <c r="AP2073" i="1"/>
  <c r="AQ2073" i="1" s="1"/>
  <c r="AN2073" i="1"/>
  <c r="AO2073" i="1" s="1"/>
  <c r="AG2073" i="1"/>
  <c r="AF2073" i="1"/>
  <c r="U2073" i="1"/>
  <c r="T2073" i="1"/>
  <c r="S2073" i="1"/>
  <c r="BC2072" i="1"/>
  <c r="BE2072" i="1" s="1"/>
  <c r="AP2072" i="1"/>
  <c r="AQ2072" i="1" s="1"/>
  <c r="AN2072" i="1"/>
  <c r="AO2072" i="1" s="1"/>
  <c r="AG2072" i="1"/>
  <c r="AF2072" i="1"/>
  <c r="U2072" i="1"/>
  <c r="T2072" i="1"/>
  <c r="S2072" i="1"/>
  <c r="BC2071" i="1"/>
  <c r="BE2071" i="1" s="1"/>
  <c r="AP2071" i="1"/>
  <c r="AQ2071" i="1" s="1"/>
  <c r="AN2071" i="1"/>
  <c r="AO2071" i="1" s="1"/>
  <c r="AR2071" i="1" s="1"/>
  <c r="AG2071" i="1"/>
  <c r="AF2071" i="1"/>
  <c r="U2071" i="1"/>
  <c r="T2071" i="1"/>
  <c r="V2071" i="1" s="1"/>
  <c r="S2071" i="1"/>
  <c r="BC2070" i="1"/>
  <c r="AP2070" i="1"/>
  <c r="AQ2070" i="1" s="1"/>
  <c r="AN2070" i="1"/>
  <c r="AO2070" i="1" s="1"/>
  <c r="AG2070" i="1"/>
  <c r="AF2070" i="1"/>
  <c r="U2070" i="1"/>
  <c r="T2070" i="1"/>
  <c r="S2070" i="1"/>
  <c r="BC2069" i="1"/>
  <c r="AP2069" i="1"/>
  <c r="AQ2069" i="1" s="1"/>
  <c r="AN2069" i="1"/>
  <c r="AO2069" i="1" s="1"/>
  <c r="AG2069" i="1"/>
  <c r="AF2069" i="1"/>
  <c r="U2069" i="1"/>
  <c r="T2069" i="1"/>
  <c r="S2069" i="1"/>
  <c r="BC2068" i="1"/>
  <c r="BE2068" i="1" s="1"/>
  <c r="AP2068" i="1"/>
  <c r="AQ2068" i="1" s="1"/>
  <c r="AN2068" i="1"/>
  <c r="AO2068" i="1" s="1"/>
  <c r="AG2068" i="1"/>
  <c r="AF2068" i="1"/>
  <c r="U2068" i="1"/>
  <c r="T2068" i="1"/>
  <c r="S2068" i="1"/>
  <c r="BC2067" i="1"/>
  <c r="BE2067" i="1" s="1"/>
  <c r="AP2067" i="1"/>
  <c r="AQ2067" i="1" s="1"/>
  <c r="AN2067" i="1"/>
  <c r="AO2067" i="1" s="1"/>
  <c r="AR2067" i="1" s="1"/>
  <c r="AG2067" i="1"/>
  <c r="AF2067" i="1"/>
  <c r="U2067" i="1"/>
  <c r="T2067" i="1"/>
  <c r="V2067" i="1" s="1"/>
  <c r="S2067" i="1"/>
  <c r="AM2067" i="1" s="1"/>
  <c r="BC2066" i="1"/>
  <c r="AP2066" i="1"/>
  <c r="AQ2066" i="1" s="1"/>
  <c r="AN2066" i="1"/>
  <c r="AO2066" i="1" s="1"/>
  <c r="AG2066" i="1"/>
  <c r="AF2066" i="1"/>
  <c r="U2066" i="1"/>
  <c r="T2066" i="1"/>
  <c r="S2066" i="1"/>
  <c r="BC2065" i="1"/>
  <c r="AP2065" i="1"/>
  <c r="AQ2065" i="1" s="1"/>
  <c r="AN2065" i="1"/>
  <c r="AO2065" i="1" s="1"/>
  <c r="AG2065" i="1"/>
  <c r="AF2065" i="1"/>
  <c r="U2065" i="1"/>
  <c r="T2065" i="1"/>
  <c r="S2065" i="1"/>
  <c r="BC2064" i="1"/>
  <c r="BE2064" i="1" s="1"/>
  <c r="AP2064" i="1"/>
  <c r="AQ2064" i="1" s="1"/>
  <c r="AN2064" i="1"/>
  <c r="AO2064" i="1" s="1"/>
  <c r="AG2064" i="1"/>
  <c r="AF2064" i="1"/>
  <c r="U2064" i="1"/>
  <c r="T2064" i="1"/>
  <c r="S2064" i="1"/>
  <c r="BC2063" i="1"/>
  <c r="BE2063" i="1" s="1"/>
  <c r="AP2063" i="1"/>
  <c r="AQ2063" i="1" s="1"/>
  <c r="AN2063" i="1"/>
  <c r="AO2063" i="1" s="1"/>
  <c r="AR2063" i="1" s="1"/>
  <c r="AG2063" i="1"/>
  <c r="AF2063" i="1"/>
  <c r="U2063" i="1"/>
  <c r="T2063" i="1"/>
  <c r="V2063" i="1" s="1"/>
  <c r="S2063" i="1"/>
  <c r="BC2062" i="1"/>
  <c r="AP2062" i="1"/>
  <c r="AQ2062" i="1" s="1"/>
  <c r="AN2062" i="1"/>
  <c r="AO2062" i="1" s="1"/>
  <c r="AG2062" i="1"/>
  <c r="AF2062" i="1"/>
  <c r="U2062" i="1"/>
  <c r="T2062" i="1"/>
  <c r="S2062" i="1"/>
  <c r="BC2061" i="1"/>
  <c r="AP2061" i="1"/>
  <c r="AQ2061" i="1" s="1"/>
  <c r="AN2061" i="1"/>
  <c r="AO2061" i="1" s="1"/>
  <c r="AG2061" i="1"/>
  <c r="AF2061" i="1"/>
  <c r="U2061" i="1"/>
  <c r="T2061" i="1"/>
  <c r="S2061" i="1"/>
  <c r="BC2060" i="1"/>
  <c r="BE2060" i="1" s="1"/>
  <c r="AP2060" i="1"/>
  <c r="AQ2060" i="1" s="1"/>
  <c r="AN2060" i="1"/>
  <c r="AO2060" i="1" s="1"/>
  <c r="AG2060" i="1"/>
  <c r="AF2060" i="1"/>
  <c r="U2060" i="1"/>
  <c r="T2060" i="1"/>
  <c r="S2060" i="1"/>
  <c r="BC2059" i="1"/>
  <c r="BE2059" i="1" s="1"/>
  <c r="AP2059" i="1"/>
  <c r="AQ2059" i="1" s="1"/>
  <c r="AN2059" i="1"/>
  <c r="AO2059" i="1" s="1"/>
  <c r="AR2059" i="1" s="1"/>
  <c r="AG2059" i="1"/>
  <c r="AF2059" i="1"/>
  <c r="U2059" i="1"/>
  <c r="T2059" i="1"/>
  <c r="V2059" i="1" s="1"/>
  <c r="S2059" i="1"/>
  <c r="BC2058" i="1"/>
  <c r="AP2058" i="1"/>
  <c r="AQ2058" i="1" s="1"/>
  <c r="AN2058" i="1"/>
  <c r="AO2058" i="1" s="1"/>
  <c r="AG2058" i="1"/>
  <c r="AF2058" i="1"/>
  <c r="U2058" i="1"/>
  <c r="T2058" i="1"/>
  <c r="S2058" i="1"/>
  <c r="BC2057" i="1"/>
  <c r="AP2057" i="1"/>
  <c r="AQ2057" i="1" s="1"/>
  <c r="AN2057" i="1"/>
  <c r="AO2057" i="1" s="1"/>
  <c r="AG2057" i="1"/>
  <c r="AF2057" i="1"/>
  <c r="U2057" i="1"/>
  <c r="T2057" i="1"/>
  <c r="S2057" i="1"/>
  <c r="BC2056" i="1"/>
  <c r="BE2056" i="1" s="1"/>
  <c r="AP2056" i="1"/>
  <c r="AQ2056" i="1" s="1"/>
  <c r="AN2056" i="1"/>
  <c r="AO2056" i="1" s="1"/>
  <c r="AG2056" i="1"/>
  <c r="AF2056" i="1"/>
  <c r="U2056" i="1"/>
  <c r="T2056" i="1"/>
  <c r="S2056" i="1"/>
  <c r="BC2055" i="1"/>
  <c r="BE2055" i="1" s="1"/>
  <c r="AP2055" i="1"/>
  <c r="AQ2055" i="1" s="1"/>
  <c r="AN2055" i="1"/>
  <c r="AO2055" i="1" s="1"/>
  <c r="AR2055" i="1" s="1"/>
  <c r="AG2055" i="1"/>
  <c r="AF2055" i="1"/>
  <c r="U2055" i="1"/>
  <c r="T2055" i="1"/>
  <c r="V2055" i="1" s="1"/>
  <c r="S2055" i="1"/>
  <c r="AM2055" i="1" s="1"/>
  <c r="BC2054" i="1"/>
  <c r="AP2054" i="1"/>
  <c r="AQ2054" i="1" s="1"/>
  <c r="AN2054" i="1"/>
  <c r="AO2054" i="1" s="1"/>
  <c r="AG2054" i="1"/>
  <c r="AF2054" i="1"/>
  <c r="U2054" i="1"/>
  <c r="T2054" i="1"/>
  <c r="S2054" i="1"/>
  <c r="BC2053" i="1"/>
  <c r="AP2053" i="1"/>
  <c r="AQ2053" i="1" s="1"/>
  <c r="AN2053" i="1"/>
  <c r="AO2053" i="1" s="1"/>
  <c r="AG2053" i="1"/>
  <c r="AF2053" i="1"/>
  <c r="U2053" i="1"/>
  <c r="T2053" i="1"/>
  <c r="S2053" i="1"/>
  <c r="BC2052" i="1"/>
  <c r="BE2052" i="1" s="1"/>
  <c r="AP2052" i="1"/>
  <c r="AQ2052" i="1" s="1"/>
  <c r="AN2052" i="1"/>
  <c r="AO2052" i="1" s="1"/>
  <c r="AG2052" i="1"/>
  <c r="AF2052" i="1"/>
  <c r="U2052" i="1"/>
  <c r="T2052" i="1"/>
  <c r="S2052" i="1"/>
  <c r="BC2051" i="1"/>
  <c r="BE2051" i="1" s="1"/>
  <c r="AP2051" i="1"/>
  <c r="AQ2051" i="1" s="1"/>
  <c r="AN2051" i="1"/>
  <c r="AO2051" i="1" s="1"/>
  <c r="AR2051" i="1" s="1"/>
  <c r="AG2051" i="1"/>
  <c r="AF2051" i="1"/>
  <c r="U2051" i="1"/>
  <c r="T2051" i="1"/>
  <c r="V2051" i="1" s="1"/>
  <c r="S2051" i="1"/>
  <c r="BC2050" i="1"/>
  <c r="AP2050" i="1"/>
  <c r="AQ2050" i="1" s="1"/>
  <c r="AN2050" i="1"/>
  <c r="AO2050" i="1" s="1"/>
  <c r="AG2050" i="1"/>
  <c r="AF2050" i="1"/>
  <c r="U2050" i="1"/>
  <c r="T2050" i="1"/>
  <c r="S2050" i="1"/>
  <c r="BC2049" i="1"/>
  <c r="AP2049" i="1"/>
  <c r="AQ2049" i="1" s="1"/>
  <c r="AN2049" i="1"/>
  <c r="AO2049" i="1" s="1"/>
  <c r="AG2049" i="1"/>
  <c r="AF2049" i="1"/>
  <c r="U2049" i="1"/>
  <c r="T2049" i="1"/>
  <c r="S2049" i="1"/>
  <c r="BC2048" i="1"/>
  <c r="BE2048" i="1" s="1"/>
  <c r="AP2048" i="1"/>
  <c r="AQ2048" i="1" s="1"/>
  <c r="AN2048" i="1"/>
  <c r="AO2048" i="1" s="1"/>
  <c r="AG2048" i="1"/>
  <c r="AF2048" i="1"/>
  <c r="U2048" i="1"/>
  <c r="T2048" i="1"/>
  <c r="S2048" i="1"/>
  <c r="BC2047" i="1"/>
  <c r="BE2047" i="1" s="1"/>
  <c r="AP2047" i="1"/>
  <c r="AQ2047" i="1" s="1"/>
  <c r="AN2047" i="1"/>
  <c r="AO2047" i="1" s="1"/>
  <c r="AR2047" i="1" s="1"/>
  <c r="AG2047" i="1"/>
  <c r="AF2047" i="1"/>
  <c r="U2047" i="1"/>
  <c r="T2047" i="1"/>
  <c r="V2047" i="1" s="1"/>
  <c r="S2047" i="1"/>
  <c r="BC2046" i="1"/>
  <c r="AP2046" i="1"/>
  <c r="AQ2046" i="1" s="1"/>
  <c r="AN2046" i="1"/>
  <c r="AO2046" i="1" s="1"/>
  <c r="AG2046" i="1"/>
  <c r="AF2046" i="1"/>
  <c r="U2046" i="1"/>
  <c r="T2046" i="1"/>
  <c r="S2046" i="1"/>
  <c r="BC2045" i="1"/>
  <c r="AP2045" i="1"/>
  <c r="AQ2045" i="1" s="1"/>
  <c r="AN2045" i="1"/>
  <c r="AO2045" i="1" s="1"/>
  <c r="AG2045" i="1"/>
  <c r="AF2045" i="1"/>
  <c r="U2045" i="1"/>
  <c r="T2045" i="1"/>
  <c r="S2045" i="1"/>
  <c r="BC2044" i="1"/>
  <c r="BE2044" i="1" s="1"/>
  <c r="AP2044" i="1"/>
  <c r="AQ2044" i="1" s="1"/>
  <c r="AN2044" i="1"/>
  <c r="AO2044" i="1" s="1"/>
  <c r="AG2044" i="1"/>
  <c r="AF2044" i="1"/>
  <c r="U2044" i="1"/>
  <c r="T2044" i="1"/>
  <c r="S2044" i="1"/>
  <c r="BC2043" i="1"/>
  <c r="BE2043" i="1" s="1"/>
  <c r="AP2043" i="1"/>
  <c r="AQ2043" i="1" s="1"/>
  <c r="AN2043" i="1"/>
  <c r="AO2043" i="1" s="1"/>
  <c r="AR2043" i="1" s="1"/>
  <c r="AG2043" i="1"/>
  <c r="AF2043" i="1"/>
  <c r="U2043" i="1"/>
  <c r="T2043" i="1"/>
  <c r="V2043" i="1" s="1"/>
  <c r="S2043" i="1"/>
  <c r="AM2043" i="1" s="1"/>
  <c r="BC2042" i="1"/>
  <c r="AP2042" i="1"/>
  <c r="AQ2042" i="1" s="1"/>
  <c r="AN2042" i="1"/>
  <c r="AO2042" i="1" s="1"/>
  <c r="AG2042" i="1"/>
  <c r="AF2042" i="1"/>
  <c r="U2042" i="1"/>
  <c r="T2042" i="1"/>
  <c r="S2042" i="1"/>
  <c r="BC2041" i="1"/>
  <c r="AP2041" i="1"/>
  <c r="AQ2041" i="1" s="1"/>
  <c r="AN2041" i="1"/>
  <c r="AO2041" i="1" s="1"/>
  <c r="AG2041" i="1"/>
  <c r="AF2041" i="1"/>
  <c r="U2041" i="1"/>
  <c r="T2041" i="1"/>
  <c r="S2041" i="1"/>
  <c r="BC2040" i="1"/>
  <c r="BE2040" i="1" s="1"/>
  <c r="AP2040" i="1"/>
  <c r="AQ2040" i="1" s="1"/>
  <c r="AN2040" i="1"/>
  <c r="AO2040" i="1" s="1"/>
  <c r="AG2040" i="1"/>
  <c r="AF2040" i="1"/>
  <c r="U2040" i="1"/>
  <c r="T2040" i="1"/>
  <c r="S2040" i="1"/>
  <c r="BC2039" i="1"/>
  <c r="BE2039" i="1" s="1"/>
  <c r="AP2039" i="1"/>
  <c r="AQ2039" i="1" s="1"/>
  <c r="AN2039" i="1"/>
  <c r="AO2039" i="1" s="1"/>
  <c r="AR2039" i="1" s="1"/>
  <c r="AG2039" i="1"/>
  <c r="AF2039" i="1"/>
  <c r="U2039" i="1"/>
  <c r="T2039" i="1"/>
  <c r="V2039" i="1" s="1"/>
  <c r="S2039" i="1"/>
  <c r="BC2038" i="1"/>
  <c r="AP2038" i="1"/>
  <c r="AQ2038" i="1" s="1"/>
  <c r="AN2038" i="1"/>
  <c r="AO2038" i="1" s="1"/>
  <c r="AG2038" i="1"/>
  <c r="AF2038" i="1"/>
  <c r="U2038" i="1"/>
  <c r="T2038" i="1"/>
  <c r="S2038" i="1"/>
  <c r="BC2037" i="1"/>
  <c r="AP2037" i="1"/>
  <c r="AQ2037" i="1" s="1"/>
  <c r="AN2037" i="1"/>
  <c r="AO2037" i="1" s="1"/>
  <c r="AG2037" i="1"/>
  <c r="AF2037" i="1"/>
  <c r="U2037" i="1"/>
  <c r="T2037" i="1"/>
  <c r="S2037" i="1"/>
  <c r="BC2036" i="1"/>
  <c r="BE2036" i="1" s="1"/>
  <c r="AP2036" i="1"/>
  <c r="AQ2036" i="1" s="1"/>
  <c r="AN2036" i="1"/>
  <c r="AO2036" i="1" s="1"/>
  <c r="AG2036" i="1"/>
  <c r="AF2036" i="1"/>
  <c r="U2036" i="1"/>
  <c r="T2036" i="1"/>
  <c r="S2036" i="1"/>
  <c r="BC2035" i="1"/>
  <c r="BE2035" i="1" s="1"/>
  <c r="AP2035" i="1"/>
  <c r="AQ2035" i="1" s="1"/>
  <c r="AN2035" i="1"/>
  <c r="AO2035" i="1" s="1"/>
  <c r="AR2035" i="1" s="1"/>
  <c r="AG2035" i="1"/>
  <c r="AF2035" i="1"/>
  <c r="U2035" i="1"/>
  <c r="T2035" i="1"/>
  <c r="V2035" i="1" s="1"/>
  <c r="S2035" i="1"/>
  <c r="BC2034" i="1"/>
  <c r="AP2034" i="1"/>
  <c r="AQ2034" i="1" s="1"/>
  <c r="AN2034" i="1"/>
  <c r="AO2034" i="1" s="1"/>
  <c r="AG2034" i="1"/>
  <c r="AF2034" i="1"/>
  <c r="U2034" i="1"/>
  <c r="T2034" i="1"/>
  <c r="S2034" i="1"/>
  <c r="BC2033" i="1"/>
  <c r="AP2033" i="1"/>
  <c r="AQ2033" i="1" s="1"/>
  <c r="AN2033" i="1"/>
  <c r="AO2033" i="1" s="1"/>
  <c r="AG2033" i="1"/>
  <c r="AF2033" i="1"/>
  <c r="U2033" i="1"/>
  <c r="T2033" i="1"/>
  <c r="S2033" i="1"/>
  <c r="BC2032" i="1"/>
  <c r="BE2032" i="1" s="1"/>
  <c r="AP2032" i="1"/>
  <c r="AQ2032" i="1" s="1"/>
  <c r="AN2032" i="1"/>
  <c r="AO2032" i="1" s="1"/>
  <c r="AG2032" i="1"/>
  <c r="AF2032" i="1"/>
  <c r="U2032" i="1"/>
  <c r="T2032" i="1"/>
  <c r="S2032" i="1"/>
  <c r="BC2031" i="1"/>
  <c r="BE2031" i="1" s="1"/>
  <c r="AP2031" i="1"/>
  <c r="AQ2031" i="1" s="1"/>
  <c r="AN2031" i="1"/>
  <c r="AO2031" i="1" s="1"/>
  <c r="AR2031" i="1" s="1"/>
  <c r="AG2031" i="1"/>
  <c r="AF2031" i="1"/>
  <c r="U2031" i="1"/>
  <c r="T2031" i="1"/>
  <c r="V2031" i="1" s="1"/>
  <c r="S2031" i="1"/>
  <c r="AM2031" i="1" s="1"/>
  <c r="BC2030" i="1"/>
  <c r="AP2030" i="1"/>
  <c r="AQ2030" i="1" s="1"/>
  <c r="AN2030" i="1"/>
  <c r="AO2030" i="1" s="1"/>
  <c r="AG2030" i="1"/>
  <c r="AF2030" i="1"/>
  <c r="U2030" i="1"/>
  <c r="T2030" i="1"/>
  <c r="S2030" i="1"/>
  <c r="BC2029" i="1"/>
  <c r="AP2029" i="1"/>
  <c r="AQ2029" i="1" s="1"/>
  <c r="AN2029" i="1"/>
  <c r="AO2029" i="1" s="1"/>
  <c r="AG2029" i="1"/>
  <c r="AF2029" i="1"/>
  <c r="U2029" i="1"/>
  <c r="T2029" i="1"/>
  <c r="S2029" i="1"/>
  <c r="BC2028" i="1"/>
  <c r="BE2028" i="1" s="1"/>
  <c r="AP2028" i="1"/>
  <c r="AQ2028" i="1" s="1"/>
  <c r="AN2028" i="1"/>
  <c r="AO2028" i="1" s="1"/>
  <c r="AG2028" i="1"/>
  <c r="AF2028" i="1"/>
  <c r="U2028" i="1"/>
  <c r="T2028" i="1"/>
  <c r="S2028" i="1"/>
  <c r="BC2027" i="1"/>
  <c r="BE2027" i="1" s="1"/>
  <c r="AP2027" i="1"/>
  <c r="AQ2027" i="1" s="1"/>
  <c r="AN2027" i="1"/>
  <c r="AO2027" i="1" s="1"/>
  <c r="AR2027" i="1" s="1"/>
  <c r="AG2027" i="1"/>
  <c r="AF2027" i="1"/>
  <c r="U2027" i="1"/>
  <c r="T2027" i="1"/>
  <c r="V2027" i="1" s="1"/>
  <c r="S2027" i="1"/>
  <c r="BC2026" i="1"/>
  <c r="AP2026" i="1"/>
  <c r="AQ2026" i="1" s="1"/>
  <c r="AN2026" i="1"/>
  <c r="AO2026" i="1" s="1"/>
  <c r="AG2026" i="1"/>
  <c r="AF2026" i="1"/>
  <c r="U2026" i="1"/>
  <c r="T2026" i="1"/>
  <c r="S2026" i="1"/>
  <c r="BC2025" i="1"/>
  <c r="AP2025" i="1"/>
  <c r="AQ2025" i="1" s="1"/>
  <c r="AN2025" i="1"/>
  <c r="AO2025" i="1" s="1"/>
  <c r="AG2025" i="1"/>
  <c r="AF2025" i="1"/>
  <c r="U2025" i="1"/>
  <c r="T2025" i="1"/>
  <c r="S2025" i="1"/>
  <c r="BC2024" i="1"/>
  <c r="BE2024" i="1" s="1"/>
  <c r="AP2024" i="1"/>
  <c r="AQ2024" i="1" s="1"/>
  <c r="AN2024" i="1"/>
  <c r="AO2024" i="1" s="1"/>
  <c r="AG2024" i="1"/>
  <c r="AF2024" i="1"/>
  <c r="U2024" i="1"/>
  <c r="T2024" i="1"/>
  <c r="S2024" i="1"/>
  <c r="BC2023" i="1"/>
  <c r="BE2023" i="1" s="1"/>
  <c r="AP2023" i="1"/>
  <c r="AQ2023" i="1" s="1"/>
  <c r="AN2023" i="1"/>
  <c r="AO2023" i="1" s="1"/>
  <c r="AR2023" i="1" s="1"/>
  <c r="AG2023" i="1"/>
  <c r="AF2023" i="1"/>
  <c r="U2023" i="1"/>
  <c r="T2023" i="1"/>
  <c r="V2023" i="1" s="1"/>
  <c r="S2023" i="1"/>
  <c r="BC2022" i="1"/>
  <c r="AP2022" i="1"/>
  <c r="AQ2022" i="1" s="1"/>
  <c r="AN2022" i="1"/>
  <c r="AO2022" i="1" s="1"/>
  <c r="AG2022" i="1"/>
  <c r="AF2022" i="1"/>
  <c r="U2022" i="1"/>
  <c r="T2022" i="1"/>
  <c r="S2022" i="1"/>
  <c r="BC2021" i="1"/>
  <c r="AP2021" i="1"/>
  <c r="AQ2021" i="1" s="1"/>
  <c r="AN2021" i="1"/>
  <c r="AO2021" i="1" s="1"/>
  <c r="AG2021" i="1"/>
  <c r="AF2021" i="1"/>
  <c r="U2021" i="1"/>
  <c r="T2021" i="1"/>
  <c r="S2021" i="1"/>
  <c r="BC2020" i="1"/>
  <c r="BE2020" i="1" s="1"/>
  <c r="AP2020" i="1"/>
  <c r="AQ2020" i="1" s="1"/>
  <c r="AN2020" i="1"/>
  <c r="AO2020" i="1" s="1"/>
  <c r="AG2020" i="1"/>
  <c r="AF2020" i="1"/>
  <c r="U2020" i="1"/>
  <c r="T2020" i="1"/>
  <c r="S2020" i="1"/>
  <c r="BC2019" i="1"/>
  <c r="BE2019" i="1" s="1"/>
  <c r="AP2019" i="1"/>
  <c r="AQ2019" i="1" s="1"/>
  <c r="AN2019" i="1"/>
  <c r="AO2019" i="1" s="1"/>
  <c r="AR2019" i="1" s="1"/>
  <c r="AG2019" i="1"/>
  <c r="AF2019" i="1"/>
  <c r="U2019" i="1"/>
  <c r="T2019" i="1"/>
  <c r="V2019" i="1" s="1"/>
  <c r="S2019" i="1"/>
  <c r="AM2019" i="1" s="1"/>
  <c r="BC2018" i="1"/>
  <c r="AP2018" i="1"/>
  <c r="AQ2018" i="1" s="1"/>
  <c r="AN2018" i="1"/>
  <c r="AO2018" i="1" s="1"/>
  <c r="AG2018" i="1"/>
  <c r="AF2018" i="1"/>
  <c r="U2018" i="1"/>
  <c r="T2018" i="1"/>
  <c r="S2018" i="1"/>
  <c r="BC2017" i="1"/>
  <c r="AP2017" i="1"/>
  <c r="AQ2017" i="1" s="1"/>
  <c r="AN2017" i="1"/>
  <c r="AO2017" i="1" s="1"/>
  <c r="AG2017" i="1"/>
  <c r="AF2017" i="1"/>
  <c r="U2017" i="1"/>
  <c r="T2017" i="1"/>
  <c r="S2017" i="1"/>
  <c r="BC2016" i="1"/>
  <c r="BE2016" i="1" s="1"/>
  <c r="AP2016" i="1"/>
  <c r="AQ2016" i="1" s="1"/>
  <c r="AN2016" i="1"/>
  <c r="AO2016" i="1" s="1"/>
  <c r="AG2016" i="1"/>
  <c r="AF2016" i="1"/>
  <c r="U2016" i="1"/>
  <c r="T2016" i="1"/>
  <c r="S2016" i="1"/>
  <c r="BC2015" i="1"/>
  <c r="BE2015" i="1" s="1"/>
  <c r="AP2015" i="1"/>
  <c r="AQ2015" i="1" s="1"/>
  <c r="AN2015" i="1"/>
  <c r="AO2015" i="1" s="1"/>
  <c r="AR2015" i="1" s="1"/>
  <c r="AG2015" i="1"/>
  <c r="AF2015" i="1"/>
  <c r="U2015" i="1"/>
  <c r="T2015" i="1"/>
  <c r="V2015" i="1" s="1"/>
  <c r="S2015" i="1"/>
  <c r="BC2014" i="1"/>
  <c r="AP2014" i="1"/>
  <c r="AQ2014" i="1" s="1"/>
  <c r="AN2014" i="1"/>
  <c r="AO2014" i="1" s="1"/>
  <c r="AG2014" i="1"/>
  <c r="AF2014" i="1"/>
  <c r="U2014" i="1"/>
  <c r="T2014" i="1"/>
  <c r="S2014" i="1"/>
  <c r="BC2013" i="1"/>
  <c r="AP2013" i="1"/>
  <c r="AQ2013" i="1" s="1"/>
  <c r="AN2013" i="1"/>
  <c r="AO2013" i="1" s="1"/>
  <c r="AG2013" i="1"/>
  <c r="AF2013" i="1"/>
  <c r="U2013" i="1"/>
  <c r="T2013" i="1"/>
  <c r="S2013" i="1"/>
  <c r="BC2012" i="1"/>
  <c r="BE2012" i="1" s="1"/>
  <c r="AP2012" i="1"/>
  <c r="AQ2012" i="1" s="1"/>
  <c r="AN2012" i="1"/>
  <c r="AO2012" i="1" s="1"/>
  <c r="AG2012" i="1"/>
  <c r="AF2012" i="1"/>
  <c r="U2012" i="1"/>
  <c r="T2012" i="1"/>
  <c r="S2012" i="1"/>
  <c r="BC2011" i="1"/>
  <c r="BE2011" i="1" s="1"/>
  <c r="AP2011" i="1"/>
  <c r="AQ2011" i="1" s="1"/>
  <c r="AN2011" i="1"/>
  <c r="AO2011" i="1" s="1"/>
  <c r="AR2011" i="1" s="1"/>
  <c r="AG2011" i="1"/>
  <c r="AF2011" i="1"/>
  <c r="U2011" i="1"/>
  <c r="T2011" i="1"/>
  <c r="V2011" i="1" s="1"/>
  <c r="S2011" i="1"/>
  <c r="BC2010" i="1"/>
  <c r="AP2010" i="1"/>
  <c r="AQ2010" i="1" s="1"/>
  <c r="AN2010" i="1"/>
  <c r="AO2010" i="1" s="1"/>
  <c r="AG2010" i="1"/>
  <c r="AF2010" i="1"/>
  <c r="U2010" i="1"/>
  <c r="T2010" i="1"/>
  <c r="S2010" i="1"/>
  <c r="BC2009" i="1"/>
  <c r="AP2009" i="1"/>
  <c r="AQ2009" i="1" s="1"/>
  <c r="AN2009" i="1"/>
  <c r="AO2009" i="1" s="1"/>
  <c r="AG2009" i="1"/>
  <c r="AF2009" i="1"/>
  <c r="U2009" i="1"/>
  <c r="T2009" i="1"/>
  <c r="S2009" i="1"/>
  <c r="BC2008" i="1"/>
  <c r="BE2008" i="1" s="1"/>
  <c r="AP2008" i="1"/>
  <c r="AQ2008" i="1" s="1"/>
  <c r="AN2008" i="1"/>
  <c r="AO2008" i="1" s="1"/>
  <c r="AG2008" i="1"/>
  <c r="AF2008" i="1"/>
  <c r="U2008" i="1"/>
  <c r="T2008" i="1"/>
  <c r="S2008" i="1"/>
  <c r="BC2007" i="1"/>
  <c r="BE2007" i="1" s="1"/>
  <c r="AP2007" i="1"/>
  <c r="AQ2007" i="1" s="1"/>
  <c r="AN2007" i="1"/>
  <c r="AO2007" i="1" s="1"/>
  <c r="AR2007" i="1" s="1"/>
  <c r="AG2007" i="1"/>
  <c r="AF2007" i="1"/>
  <c r="U2007" i="1"/>
  <c r="T2007" i="1"/>
  <c r="V2007" i="1" s="1"/>
  <c r="S2007" i="1"/>
  <c r="AM2007" i="1" s="1"/>
  <c r="BC2006" i="1"/>
  <c r="AP2006" i="1"/>
  <c r="AQ2006" i="1" s="1"/>
  <c r="AN2006" i="1"/>
  <c r="AO2006" i="1" s="1"/>
  <c r="AG2006" i="1"/>
  <c r="AF2006" i="1"/>
  <c r="U2006" i="1"/>
  <c r="T2006" i="1"/>
  <c r="S2006" i="1"/>
  <c r="BC2005" i="1"/>
  <c r="AP2005" i="1"/>
  <c r="AQ2005" i="1" s="1"/>
  <c r="AN2005" i="1"/>
  <c r="AO2005" i="1" s="1"/>
  <c r="AG2005" i="1"/>
  <c r="AF2005" i="1"/>
  <c r="U2005" i="1"/>
  <c r="T2005" i="1"/>
  <c r="S2005" i="1"/>
  <c r="BC2004" i="1"/>
  <c r="BE2004" i="1" s="1"/>
  <c r="AP2004" i="1"/>
  <c r="AQ2004" i="1" s="1"/>
  <c r="AN2004" i="1"/>
  <c r="AO2004" i="1" s="1"/>
  <c r="AG2004" i="1"/>
  <c r="AF2004" i="1"/>
  <c r="U2004" i="1"/>
  <c r="T2004" i="1"/>
  <c r="S2004" i="1"/>
  <c r="BC2003" i="1"/>
  <c r="BE2003" i="1" s="1"/>
  <c r="AP2003" i="1"/>
  <c r="AQ2003" i="1" s="1"/>
  <c r="AN2003" i="1"/>
  <c r="AO2003" i="1" s="1"/>
  <c r="AR2003" i="1" s="1"/>
  <c r="AG2003" i="1"/>
  <c r="AF2003" i="1"/>
  <c r="U2003" i="1"/>
  <c r="T2003" i="1"/>
  <c r="V2003" i="1" s="1"/>
  <c r="S2003" i="1"/>
  <c r="BC2002" i="1"/>
  <c r="AP2002" i="1"/>
  <c r="AQ2002" i="1" s="1"/>
  <c r="AN2002" i="1"/>
  <c r="AO2002" i="1" s="1"/>
  <c r="AG2002" i="1"/>
  <c r="AF2002" i="1"/>
  <c r="U2002" i="1"/>
  <c r="T2002" i="1"/>
  <c r="S2002" i="1"/>
  <c r="BC2001" i="1"/>
  <c r="AP2001" i="1"/>
  <c r="AQ2001" i="1" s="1"/>
  <c r="AN2001" i="1"/>
  <c r="AO2001" i="1" s="1"/>
  <c r="AG2001" i="1"/>
  <c r="AF2001" i="1"/>
  <c r="U2001" i="1"/>
  <c r="T2001" i="1"/>
  <c r="S2001" i="1"/>
  <c r="BC2000" i="1"/>
  <c r="BE2000" i="1" s="1"/>
  <c r="AP2000" i="1"/>
  <c r="AQ2000" i="1" s="1"/>
  <c r="AN2000" i="1"/>
  <c r="AO2000" i="1" s="1"/>
  <c r="AG2000" i="1"/>
  <c r="AF2000" i="1"/>
  <c r="U2000" i="1"/>
  <c r="T2000" i="1"/>
  <c r="S2000" i="1"/>
  <c r="BC1999" i="1"/>
  <c r="BE1999" i="1" s="1"/>
  <c r="AP1999" i="1"/>
  <c r="AQ1999" i="1" s="1"/>
  <c r="AN1999" i="1"/>
  <c r="AO1999" i="1" s="1"/>
  <c r="AR1999" i="1" s="1"/>
  <c r="AG1999" i="1"/>
  <c r="AF1999" i="1"/>
  <c r="U1999" i="1"/>
  <c r="T1999" i="1"/>
  <c r="V1999" i="1" s="1"/>
  <c r="S1999" i="1"/>
  <c r="BC1998" i="1"/>
  <c r="AP1998" i="1"/>
  <c r="AQ1998" i="1" s="1"/>
  <c r="AN1998" i="1"/>
  <c r="AO1998" i="1" s="1"/>
  <c r="AG1998" i="1"/>
  <c r="AF1998" i="1"/>
  <c r="U1998" i="1"/>
  <c r="T1998" i="1"/>
  <c r="S1998" i="1"/>
  <c r="BC1997" i="1"/>
  <c r="AP1997" i="1"/>
  <c r="AQ1997" i="1" s="1"/>
  <c r="AN1997" i="1"/>
  <c r="AO1997" i="1" s="1"/>
  <c r="AG1997" i="1"/>
  <c r="AF1997" i="1"/>
  <c r="U1997" i="1"/>
  <c r="T1997" i="1"/>
  <c r="S1997" i="1"/>
  <c r="BC1996" i="1"/>
  <c r="BE1996" i="1" s="1"/>
  <c r="AP1996" i="1"/>
  <c r="AQ1996" i="1" s="1"/>
  <c r="AN1996" i="1"/>
  <c r="AO1996" i="1" s="1"/>
  <c r="AG1996" i="1"/>
  <c r="AF1996" i="1"/>
  <c r="U1996" i="1"/>
  <c r="T1996" i="1"/>
  <c r="S1996" i="1"/>
  <c r="BC1995" i="1"/>
  <c r="BE1995" i="1" s="1"/>
  <c r="AP1995" i="1"/>
  <c r="AQ1995" i="1" s="1"/>
  <c r="AN1995" i="1"/>
  <c r="AO1995" i="1" s="1"/>
  <c r="AR1995" i="1" s="1"/>
  <c r="AG1995" i="1"/>
  <c r="AF1995" i="1"/>
  <c r="U1995" i="1"/>
  <c r="T1995" i="1"/>
  <c r="V1995" i="1" s="1"/>
  <c r="S1995" i="1"/>
  <c r="AM1995" i="1" s="1"/>
  <c r="BC1994" i="1"/>
  <c r="AP1994" i="1"/>
  <c r="AQ1994" i="1" s="1"/>
  <c r="AN1994" i="1"/>
  <c r="AO1994" i="1" s="1"/>
  <c r="AG1994" i="1"/>
  <c r="AF1994" i="1"/>
  <c r="U1994" i="1"/>
  <c r="T1994" i="1"/>
  <c r="S1994" i="1"/>
  <c r="BC1993" i="1"/>
  <c r="AP1993" i="1"/>
  <c r="AQ1993" i="1" s="1"/>
  <c r="AN1993" i="1"/>
  <c r="AO1993" i="1" s="1"/>
  <c r="AG1993" i="1"/>
  <c r="AF1993" i="1"/>
  <c r="U1993" i="1"/>
  <c r="T1993" i="1"/>
  <c r="S1993" i="1"/>
  <c r="BC1992" i="1"/>
  <c r="BE1992" i="1" s="1"/>
  <c r="AP1992" i="1"/>
  <c r="AQ1992" i="1" s="1"/>
  <c r="AN1992" i="1"/>
  <c r="AO1992" i="1" s="1"/>
  <c r="AG1992" i="1"/>
  <c r="AF1992" i="1"/>
  <c r="U1992" i="1"/>
  <c r="T1992" i="1"/>
  <c r="S1992" i="1"/>
  <c r="BC1991" i="1"/>
  <c r="BE1991" i="1" s="1"/>
  <c r="AP1991" i="1"/>
  <c r="AQ1991" i="1" s="1"/>
  <c r="AN1991" i="1"/>
  <c r="AO1991" i="1" s="1"/>
  <c r="AR1991" i="1" s="1"/>
  <c r="AG1991" i="1"/>
  <c r="AF1991" i="1"/>
  <c r="U1991" i="1"/>
  <c r="T1991" i="1"/>
  <c r="V1991" i="1" s="1"/>
  <c r="S1991" i="1"/>
  <c r="BC1990" i="1"/>
  <c r="AP1990" i="1"/>
  <c r="AQ1990" i="1" s="1"/>
  <c r="AN1990" i="1"/>
  <c r="AO1990" i="1" s="1"/>
  <c r="AG1990" i="1"/>
  <c r="AF1990" i="1"/>
  <c r="U1990" i="1"/>
  <c r="T1990" i="1"/>
  <c r="S1990" i="1"/>
  <c r="BC1989" i="1"/>
  <c r="AP1989" i="1"/>
  <c r="AQ1989" i="1" s="1"/>
  <c r="AN1989" i="1"/>
  <c r="AO1989" i="1" s="1"/>
  <c r="AG1989" i="1"/>
  <c r="AF1989" i="1"/>
  <c r="U1989" i="1"/>
  <c r="T1989" i="1"/>
  <c r="S1989" i="1"/>
  <c r="BC1988" i="1"/>
  <c r="BE1988" i="1" s="1"/>
  <c r="AP1988" i="1"/>
  <c r="AQ1988" i="1" s="1"/>
  <c r="AN1988" i="1"/>
  <c r="AO1988" i="1" s="1"/>
  <c r="AG1988" i="1"/>
  <c r="AF1988" i="1"/>
  <c r="U1988" i="1"/>
  <c r="T1988" i="1"/>
  <c r="S1988" i="1"/>
  <c r="BC1987" i="1"/>
  <c r="BE1987" i="1" s="1"/>
  <c r="AP1987" i="1"/>
  <c r="AQ1987" i="1" s="1"/>
  <c r="AN1987" i="1"/>
  <c r="AO1987" i="1" s="1"/>
  <c r="AR1987" i="1" s="1"/>
  <c r="AG1987" i="1"/>
  <c r="AF1987" i="1"/>
  <c r="U1987" i="1"/>
  <c r="T1987" i="1"/>
  <c r="V1987" i="1" s="1"/>
  <c r="S1987" i="1"/>
  <c r="BC1986" i="1"/>
  <c r="AP1986" i="1"/>
  <c r="AQ1986" i="1" s="1"/>
  <c r="AN1986" i="1"/>
  <c r="AO1986" i="1" s="1"/>
  <c r="AG1986" i="1"/>
  <c r="AF1986" i="1"/>
  <c r="U1986" i="1"/>
  <c r="T1986" i="1"/>
  <c r="S1986" i="1"/>
  <c r="BC1985" i="1"/>
  <c r="AP1985" i="1"/>
  <c r="AQ1985" i="1" s="1"/>
  <c r="AN1985" i="1"/>
  <c r="AO1985" i="1" s="1"/>
  <c r="AG1985" i="1"/>
  <c r="AF1985" i="1"/>
  <c r="U1985" i="1"/>
  <c r="T1985" i="1"/>
  <c r="S1985" i="1"/>
  <c r="BC1984" i="1"/>
  <c r="BE1984" i="1" s="1"/>
  <c r="AP1984" i="1"/>
  <c r="AQ1984" i="1" s="1"/>
  <c r="AN1984" i="1"/>
  <c r="AO1984" i="1" s="1"/>
  <c r="AG1984" i="1"/>
  <c r="AF1984" i="1"/>
  <c r="U1984" i="1"/>
  <c r="T1984" i="1"/>
  <c r="S1984" i="1"/>
  <c r="BC1983" i="1"/>
  <c r="BE1983" i="1" s="1"/>
  <c r="AP1983" i="1"/>
  <c r="AQ1983" i="1" s="1"/>
  <c r="AN1983" i="1"/>
  <c r="AO1983" i="1" s="1"/>
  <c r="AR1983" i="1" s="1"/>
  <c r="AG1983" i="1"/>
  <c r="AF1983" i="1"/>
  <c r="U1983" i="1"/>
  <c r="T1983" i="1"/>
  <c r="V1983" i="1" s="1"/>
  <c r="S1983" i="1"/>
  <c r="AM1983" i="1" s="1"/>
  <c r="BC1982" i="1"/>
  <c r="AP1982" i="1"/>
  <c r="AQ1982" i="1" s="1"/>
  <c r="AN1982" i="1"/>
  <c r="AO1982" i="1" s="1"/>
  <c r="AG1982" i="1"/>
  <c r="AF1982" i="1"/>
  <c r="U1982" i="1"/>
  <c r="T1982" i="1"/>
  <c r="S1982" i="1"/>
  <c r="BC1981" i="1"/>
  <c r="AP1981" i="1"/>
  <c r="AQ1981" i="1" s="1"/>
  <c r="AN1981" i="1"/>
  <c r="AO1981" i="1" s="1"/>
  <c r="AG1981" i="1"/>
  <c r="AF1981" i="1"/>
  <c r="U1981" i="1"/>
  <c r="T1981" i="1"/>
  <c r="S1981" i="1"/>
  <c r="BC1980" i="1"/>
  <c r="BE1980" i="1" s="1"/>
  <c r="AP1980" i="1"/>
  <c r="AQ1980" i="1" s="1"/>
  <c r="AN1980" i="1"/>
  <c r="AO1980" i="1" s="1"/>
  <c r="AG1980" i="1"/>
  <c r="AF1980" i="1"/>
  <c r="U1980" i="1"/>
  <c r="T1980" i="1"/>
  <c r="S1980" i="1"/>
  <c r="BC1979" i="1"/>
  <c r="BE1979" i="1" s="1"/>
  <c r="AP1979" i="1"/>
  <c r="AQ1979" i="1" s="1"/>
  <c r="AN1979" i="1"/>
  <c r="AO1979" i="1" s="1"/>
  <c r="AG1979" i="1"/>
  <c r="AF1979" i="1"/>
  <c r="U1979" i="1"/>
  <c r="T1979" i="1"/>
  <c r="V1979" i="1" s="1"/>
  <c r="S1979" i="1"/>
  <c r="BC1978" i="1"/>
  <c r="AP1978" i="1"/>
  <c r="AQ1978" i="1" s="1"/>
  <c r="AN1978" i="1"/>
  <c r="AO1978" i="1" s="1"/>
  <c r="AG1978" i="1"/>
  <c r="AF1978" i="1"/>
  <c r="U1978" i="1"/>
  <c r="T1978" i="1"/>
  <c r="S1978" i="1"/>
  <c r="BC1977" i="1"/>
  <c r="AP1977" i="1"/>
  <c r="AQ1977" i="1" s="1"/>
  <c r="AN1977" i="1"/>
  <c r="AO1977" i="1" s="1"/>
  <c r="AG1977" i="1"/>
  <c r="AF1977" i="1"/>
  <c r="U1977" i="1"/>
  <c r="T1977" i="1"/>
  <c r="S1977" i="1"/>
  <c r="BC1976" i="1"/>
  <c r="BE1976" i="1" s="1"/>
  <c r="AP1976" i="1"/>
  <c r="AQ1976" i="1" s="1"/>
  <c r="AN1976" i="1"/>
  <c r="AO1976" i="1" s="1"/>
  <c r="AG1976" i="1"/>
  <c r="AF1976" i="1"/>
  <c r="U1976" i="1"/>
  <c r="T1976" i="1"/>
  <c r="S1976" i="1"/>
  <c r="BC1975" i="1"/>
  <c r="AP1975" i="1"/>
  <c r="AQ1975" i="1" s="1"/>
  <c r="AN1975" i="1"/>
  <c r="AO1975" i="1" s="1"/>
  <c r="AG1975" i="1"/>
  <c r="AF1975" i="1"/>
  <c r="U1975" i="1"/>
  <c r="T1975" i="1"/>
  <c r="S1975" i="1"/>
  <c r="BC1974" i="1"/>
  <c r="AP1974" i="1"/>
  <c r="AQ1974" i="1" s="1"/>
  <c r="AN1974" i="1"/>
  <c r="AO1974" i="1" s="1"/>
  <c r="AG1974" i="1"/>
  <c r="AF1974" i="1"/>
  <c r="U1974" i="1"/>
  <c r="T1974" i="1"/>
  <c r="S1974" i="1"/>
  <c r="BC1973" i="1"/>
  <c r="AP1973" i="1"/>
  <c r="AQ1973" i="1" s="1"/>
  <c r="AN1973" i="1"/>
  <c r="AO1973" i="1" s="1"/>
  <c r="AG1973" i="1"/>
  <c r="AF1973" i="1"/>
  <c r="U1973" i="1"/>
  <c r="T1973" i="1"/>
  <c r="S1973" i="1"/>
  <c r="BC1972" i="1"/>
  <c r="BE1972" i="1" s="1"/>
  <c r="AP1972" i="1"/>
  <c r="AQ1972" i="1" s="1"/>
  <c r="AN1972" i="1"/>
  <c r="AO1972" i="1" s="1"/>
  <c r="AG1972" i="1"/>
  <c r="AF1972" i="1"/>
  <c r="U1972" i="1"/>
  <c r="T1972" i="1"/>
  <c r="S1972" i="1"/>
  <c r="BC1971" i="1"/>
  <c r="AP1971" i="1"/>
  <c r="AQ1971" i="1" s="1"/>
  <c r="AN1971" i="1"/>
  <c r="AO1971" i="1" s="1"/>
  <c r="AG1971" i="1"/>
  <c r="AF1971" i="1"/>
  <c r="U1971" i="1"/>
  <c r="T1971" i="1"/>
  <c r="V1971" i="1" s="1"/>
  <c r="S1971" i="1"/>
  <c r="AM1971" i="1" s="1"/>
  <c r="BC1970" i="1"/>
  <c r="AP1970" i="1"/>
  <c r="AQ1970" i="1" s="1"/>
  <c r="AN1970" i="1"/>
  <c r="AO1970" i="1" s="1"/>
  <c r="AG1970" i="1"/>
  <c r="AF1970" i="1"/>
  <c r="U1970" i="1"/>
  <c r="T1970" i="1"/>
  <c r="S1970" i="1"/>
  <c r="BC1969" i="1"/>
  <c r="AP1969" i="1"/>
  <c r="AQ1969" i="1" s="1"/>
  <c r="AN1969" i="1"/>
  <c r="AO1969" i="1" s="1"/>
  <c r="AG1969" i="1"/>
  <c r="AF1969" i="1"/>
  <c r="U1969" i="1"/>
  <c r="T1969" i="1"/>
  <c r="S1969" i="1"/>
  <c r="BC1968" i="1"/>
  <c r="BE1968" i="1" s="1"/>
  <c r="AP1968" i="1"/>
  <c r="AQ1968" i="1" s="1"/>
  <c r="AN1968" i="1"/>
  <c r="AO1968" i="1" s="1"/>
  <c r="AG1968" i="1"/>
  <c r="AF1968" i="1"/>
  <c r="U1968" i="1"/>
  <c r="T1968" i="1"/>
  <c r="S1968" i="1"/>
  <c r="BC1967" i="1"/>
  <c r="BE1967" i="1" s="1"/>
  <c r="AP1967" i="1"/>
  <c r="AQ1967" i="1" s="1"/>
  <c r="AN1967" i="1"/>
  <c r="AO1967" i="1" s="1"/>
  <c r="AR1967" i="1" s="1"/>
  <c r="AG1967" i="1"/>
  <c r="AF1967" i="1"/>
  <c r="U1967" i="1"/>
  <c r="T1967" i="1"/>
  <c r="V1967" i="1" s="1"/>
  <c r="S1967" i="1"/>
  <c r="BC1966" i="1"/>
  <c r="AP1966" i="1"/>
  <c r="AQ1966" i="1" s="1"/>
  <c r="AN1966" i="1"/>
  <c r="AO1966" i="1" s="1"/>
  <c r="AG1966" i="1"/>
  <c r="AF1966" i="1"/>
  <c r="U1966" i="1"/>
  <c r="T1966" i="1"/>
  <c r="S1966" i="1"/>
  <c r="BC1965" i="1"/>
  <c r="AP1965" i="1"/>
  <c r="AQ1965" i="1" s="1"/>
  <c r="AN1965" i="1"/>
  <c r="AO1965" i="1" s="1"/>
  <c r="AG1965" i="1"/>
  <c r="AF1965" i="1"/>
  <c r="U1965" i="1"/>
  <c r="T1965" i="1"/>
  <c r="S1965" i="1"/>
  <c r="BC1964" i="1"/>
  <c r="BE1964" i="1" s="1"/>
  <c r="AP1964" i="1"/>
  <c r="AQ1964" i="1" s="1"/>
  <c r="AN1964" i="1"/>
  <c r="AO1964" i="1" s="1"/>
  <c r="AG1964" i="1"/>
  <c r="AF1964" i="1"/>
  <c r="U1964" i="1"/>
  <c r="T1964" i="1"/>
  <c r="S1964" i="1"/>
  <c r="BC1963" i="1"/>
  <c r="BE1963" i="1" s="1"/>
  <c r="AP1963" i="1"/>
  <c r="AQ1963" i="1" s="1"/>
  <c r="AN1963" i="1"/>
  <c r="AO1963" i="1" s="1"/>
  <c r="AG1963" i="1"/>
  <c r="AF1963" i="1"/>
  <c r="U1963" i="1"/>
  <c r="T1963" i="1"/>
  <c r="V1963" i="1" s="1"/>
  <c r="S1963" i="1"/>
  <c r="BC1962" i="1"/>
  <c r="AP1962" i="1"/>
  <c r="AQ1962" i="1" s="1"/>
  <c r="AN1962" i="1"/>
  <c r="AO1962" i="1" s="1"/>
  <c r="AG1962" i="1"/>
  <c r="AF1962" i="1"/>
  <c r="U1962" i="1"/>
  <c r="T1962" i="1"/>
  <c r="S1962" i="1"/>
  <c r="BC1961" i="1"/>
  <c r="AP1961" i="1"/>
  <c r="AQ1961" i="1" s="1"/>
  <c r="AN1961" i="1"/>
  <c r="AO1961" i="1" s="1"/>
  <c r="AG1961" i="1"/>
  <c r="AF1961" i="1"/>
  <c r="U1961" i="1"/>
  <c r="T1961" i="1"/>
  <c r="S1961" i="1"/>
  <c r="BC1960" i="1"/>
  <c r="BE1960" i="1" s="1"/>
  <c r="AP1960" i="1"/>
  <c r="AQ1960" i="1" s="1"/>
  <c r="AN1960" i="1"/>
  <c r="AO1960" i="1" s="1"/>
  <c r="AG1960" i="1"/>
  <c r="AF1960" i="1"/>
  <c r="U1960" i="1"/>
  <c r="T1960" i="1"/>
  <c r="S1960" i="1"/>
  <c r="BC1959" i="1"/>
  <c r="BE1959" i="1" s="1"/>
  <c r="AP1959" i="1"/>
  <c r="AQ1959" i="1" s="1"/>
  <c r="AN1959" i="1"/>
  <c r="AO1959" i="1" s="1"/>
  <c r="AG1959" i="1"/>
  <c r="AF1959" i="1"/>
  <c r="U1959" i="1"/>
  <c r="T1959" i="1"/>
  <c r="S1959" i="1"/>
  <c r="BC1958" i="1"/>
  <c r="AP1958" i="1"/>
  <c r="AQ1958" i="1" s="1"/>
  <c r="AN1958" i="1"/>
  <c r="AO1958" i="1" s="1"/>
  <c r="AG1958" i="1"/>
  <c r="AF1958" i="1"/>
  <c r="U1958" i="1"/>
  <c r="T1958" i="1"/>
  <c r="S1958" i="1"/>
  <c r="BC1957" i="1"/>
  <c r="BE1957" i="1" s="1"/>
  <c r="AP1957" i="1"/>
  <c r="AQ1957" i="1" s="1"/>
  <c r="AN1957" i="1"/>
  <c r="AO1957" i="1" s="1"/>
  <c r="AG1957" i="1"/>
  <c r="AF1957" i="1"/>
  <c r="U1957" i="1"/>
  <c r="T1957" i="1"/>
  <c r="S1957" i="1"/>
  <c r="BC1956" i="1"/>
  <c r="AP1956" i="1"/>
  <c r="AQ1956" i="1" s="1"/>
  <c r="AN1956" i="1"/>
  <c r="AO1956" i="1" s="1"/>
  <c r="AG1956" i="1"/>
  <c r="AF1956" i="1"/>
  <c r="U1956" i="1"/>
  <c r="T1956" i="1"/>
  <c r="S1956" i="1"/>
  <c r="AM1956" i="1" s="1"/>
  <c r="BC1955" i="1"/>
  <c r="BE1955" i="1" s="1"/>
  <c r="AP1955" i="1"/>
  <c r="AQ1955" i="1" s="1"/>
  <c r="AN1955" i="1"/>
  <c r="AO1955" i="1" s="1"/>
  <c r="AG1955" i="1"/>
  <c r="AF1955" i="1"/>
  <c r="U1955" i="1"/>
  <c r="T1955" i="1"/>
  <c r="S1955" i="1"/>
  <c r="BC1954" i="1"/>
  <c r="AP1954" i="1"/>
  <c r="AQ1954" i="1" s="1"/>
  <c r="AN1954" i="1"/>
  <c r="AO1954" i="1" s="1"/>
  <c r="AR1954" i="1" s="1"/>
  <c r="AG1954" i="1"/>
  <c r="AF1954" i="1"/>
  <c r="U1954" i="1"/>
  <c r="T1954" i="1"/>
  <c r="S1954" i="1"/>
  <c r="BC1953" i="1"/>
  <c r="AP1953" i="1"/>
  <c r="AQ1953" i="1" s="1"/>
  <c r="AN1953" i="1"/>
  <c r="AO1953" i="1" s="1"/>
  <c r="AG1953" i="1"/>
  <c r="AF1953" i="1"/>
  <c r="U1953" i="1"/>
  <c r="T1953" i="1"/>
  <c r="S1953" i="1"/>
  <c r="BC1952" i="1"/>
  <c r="BE1952" i="1" s="1"/>
  <c r="AP1952" i="1"/>
  <c r="AQ1952" i="1" s="1"/>
  <c r="AN1952" i="1"/>
  <c r="AO1952" i="1" s="1"/>
  <c r="AG1952" i="1"/>
  <c r="AF1952" i="1"/>
  <c r="U1952" i="1"/>
  <c r="T1952" i="1"/>
  <c r="S1952" i="1"/>
  <c r="BC1951" i="1"/>
  <c r="BE1951" i="1" s="1"/>
  <c r="AP1951" i="1"/>
  <c r="AQ1951" i="1" s="1"/>
  <c r="AN1951" i="1"/>
  <c r="AO1951" i="1" s="1"/>
  <c r="AG1951" i="1"/>
  <c r="AF1951" i="1"/>
  <c r="U1951" i="1"/>
  <c r="T1951" i="1"/>
  <c r="S1951" i="1"/>
  <c r="BC1950" i="1"/>
  <c r="AP1950" i="1"/>
  <c r="AQ1950" i="1" s="1"/>
  <c r="AN1950" i="1"/>
  <c r="AO1950" i="1" s="1"/>
  <c r="AG1950" i="1"/>
  <c r="AF1950" i="1"/>
  <c r="U1950" i="1"/>
  <c r="T1950" i="1"/>
  <c r="S1950" i="1"/>
  <c r="BC1949" i="1"/>
  <c r="AP1949" i="1"/>
  <c r="AQ1949" i="1" s="1"/>
  <c r="AN1949" i="1"/>
  <c r="AO1949" i="1" s="1"/>
  <c r="AR1949" i="1" s="1"/>
  <c r="AG1949" i="1"/>
  <c r="AF1949" i="1"/>
  <c r="U1949" i="1"/>
  <c r="T1949" i="1"/>
  <c r="V1949" i="1" s="1"/>
  <c r="S1949" i="1"/>
  <c r="BC1948" i="1"/>
  <c r="BE1948" i="1" s="1"/>
  <c r="AP1948" i="1"/>
  <c r="AQ1948" i="1" s="1"/>
  <c r="AN1948" i="1"/>
  <c r="AO1948" i="1" s="1"/>
  <c r="AG1948" i="1"/>
  <c r="AF1948" i="1"/>
  <c r="U1948" i="1"/>
  <c r="T1948" i="1"/>
  <c r="S1948" i="1"/>
  <c r="BC1947" i="1"/>
  <c r="AP1947" i="1"/>
  <c r="AQ1947" i="1" s="1"/>
  <c r="AN1947" i="1"/>
  <c r="AO1947" i="1" s="1"/>
  <c r="AR1947" i="1" s="1"/>
  <c r="AG1947" i="1"/>
  <c r="AF1947" i="1"/>
  <c r="U1947" i="1"/>
  <c r="T1947" i="1"/>
  <c r="S1947" i="1"/>
  <c r="AM1947" i="1" s="1"/>
  <c r="BC1946" i="1"/>
  <c r="AP1946" i="1"/>
  <c r="AQ1946" i="1" s="1"/>
  <c r="AN1946" i="1"/>
  <c r="AO1946" i="1" s="1"/>
  <c r="AG1946" i="1"/>
  <c r="AF1946" i="1"/>
  <c r="U1946" i="1"/>
  <c r="T1946" i="1"/>
  <c r="S1946" i="1"/>
  <c r="BC1945" i="1"/>
  <c r="AP1945" i="1"/>
  <c r="AQ1945" i="1" s="1"/>
  <c r="AN1945" i="1"/>
  <c r="AO1945" i="1" s="1"/>
  <c r="AG1945" i="1"/>
  <c r="AF1945" i="1"/>
  <c r="U1945" i="1"/>
  <c r="T1945" i="1"/>
  <c r="S1945" i="1"/>
  <c r="BC1944" i="1"/>
  <c r="BE1944" i="1" s="1"/>
  <c r="AP1944" i="1"/>
  <c r="AQ1944" i="1" s="1"/>
  <c r="AN1944" i="1"/>
  <c r="AO1944" i="1" s="1"/>
  <c r="AG1944" i="1"/>
  <c r="AF1944" i="1"/>
  <c r="U1944" i="1"/>
  <c r="T1944" i="1"/>
  <c r="S1944" i="1"/>
  <c r="AM1944" i="1" s="1"/>
  <c r="BC1943" i="1"/>
  <c r="BE1943" i="1" s="1"/>
  <c r="AP1943" i="1"/>
  <c r="AQ1943" i="1" s="1"/>
  <c r="AN1943" i="1"/>
  <c r="AO1943" i="1" s="1"/>
  <c r="AG1943" i="1"/>
  <c r="AF1943" i="1"/>
  <c r="U1943" i="1"/>
  <c r="T1943" i="1"/>
  <c r="V1943" i="1" s="1"/>
  <c r="S1943" i="1"/>
  <c r="BC1942" i="1"/>
  <c r="AP1942" i="1"/>
  <c r="AQ1942" i="1" s="1"/>
  <c r="AN1942" i="1"/>
  <c r="AO1942" i="1" s="1"/>
  <c r="AG1942" i="1"/>
  <c r="AF1942" i="1"/>
  <c r="U1942" i="1"/>
  <c r="T1942" i="1"/>
  <c r="S1942" i="1"/>
  <c r="BC1941" i="1"/>
  <c r="AP1941" i="1"/>
  <c r="AQ1941" i="1" s="1"/>
  <c r="AN1941" i="1"/>
  <c r="AO1941" i="1" s="1"/>
  <c r="AG1941" i="1"/>
  <c r="AF1941" i="1"/>
  <c r="U1941" i="1"/>
  <c r="T1941" i="1"/>
  <c r="S1941" i="1"/>
  <c r="BC1940" i="1"/>
  <c r="BE1940" i="1" s="1"/>
  <c r="AP1940" i="1"/>
  <c r="AQ1940" i="1" s="1"/>
  <c r="AN1940" i="1"/>
  <c r="AO1940" i="1" s="1"/>
  <c r="AG1940" i="1"/>
  <c r="AF1940" i="1"/>
  <c r="U1940" i="1"/>
  <c r="T1940" i="1"/>
  <c r="S1940" i="1"/>
  <c r="BC1939" i="1"/>
  <c r="BE1939" i="1" s="1"/>
  <c r="AP1939" i="1"/>
  <c r="AQ1939" i="1" s="1"/>
  <c r="AN1939" i="1"/>
  <c r="AO1939" i="1" s="1"/>
  <c r="AR1939" i="1" s="1"/>
  <c r="AG1939" i="1"/>
  <c r="AF1939" i="1"/>
  <c r="U1939" i="1"/>
  <c r="T1939" i="1"/>
  <c r="S1939" i="1"/>
  <c r="BC1938" i="1"/>
  <c r="AP1938" i="1"/>
  <c r="AQ1938" i="1" s="1"/>
  <c r="AN1938" i="1"/>
  <c r="AO1938" i="1" s="1"/>
  <c r="AG1938" i="1"/>
  <c r="AF1938" i="1"/>
  <c r="U1938" i="1"/>
  <c r="T1938" i="1"/>
  <c r="S1938" i="1"/>
  <c r="BC1937" i="1"/>
  <c r="AP1937" i="1"/>
  <c r="AQ1937" i="1" s="1"/>
  <c r="AN1937" i="1"/>
  <c r="AO1937" i="1" s="1"/>
  <c r="AG1937" i="1"/>
  <c r="AF1937" i="1"/>
  <c r="U1937" i="1"/>
  <c r="T1937" i="1"/>
  <c r="S1937" i="1"/>
  <c r="BC1936" i="1"/>
  <c r="BE1936" i="1" s="1"/>
  <c r="AP1936" i="1"/>
  <c r="AQ1936" i="1" s="1"/>
  <c r="AN1936" i="1"/>
  <c r="AO1936" i="1" s="1"/>
  <c r="AG1936" i="1"/>
  <c r="AF1936" i="1"/>
  <c r="U1936" i="1"/>
  <c r="T1936" i="1"/>
  <c r="S1936" i="1"/>
  <c r="BC1935" i="1"/>
  <c r="BE1935" i="1" s="1"/>
  <c r="AP1935" i="1"/>
  <c r="AQ1935" i="1" s="1"/>
  <c r="AN1935" i="1"/>
  <c r="AO1935" i="1" s="1"/>
  <c r="AG1935" i="1"/>
  <c r="AF1935" i="1"/>
  <c r="U1935" i="1"/>
  <c r="T1935" i="1"/>
  <c r="S1935" i="1"/>
  <c r="BC1934" i="1"/>
  <c r="AP1934" i="1"/>
  <c r="AQ1934" i="1" s="1"/>
  <c r="AN1934" i="1"/>
  <c r="AO1934" i="1" s="1"/>
  <c r="AG1934" i="1"/>
  <c r="AF1934" i="1"/>
  <c r="U1934" i="1"/>
  <c r="T1934" i="1"/>
  <c r="S1934" i="1"/>
  <c r="BC1933" i="1"/>
  <c r="AP1933" i="1"/>
  <c r="AQ1933" i="1" s="1"/>
  <c r="AN1933" i="1"/>
  <c r="AO1933" i="1" s="1"/>
  <c r="AR1933" i="1" s="1"/>
  <c r="AG1933" i="1"/>
  <c r="AF1933" i="1"/>
  <c r="U1933" i="1"/>
  <c r="T1933" i="1"/>
  <c r="V1933" i="1" s="1"/>
  <c r="AS1933" i="1" s="1"/>
  <c r="S1933" i="1"/>
  <c r="BC1932" i="1"/>
  <c r="BE1932" i="1" s="1"/>
  <c r="AP1932" i="1"/>
  <c r="AQ1932" i="1" s="1"/>
  <c r="AN1932" i="1"/>
  <c r="AO1932" i="1" s="1"/>
  <c r="AG1932" i="1"/>
  <c r="AF1932" i="1"/>
  <c r="U1932" i="1"/>
  <c r="T1932" i="1"/>
  <c r="S1932" i="1"/>
  <c r="AM1932" i="1" s="1"/>
  <c r="BC1931" i="1"/>
  <c r="AP1931" i="1"/>
  <c r="AQ1931" i="1" s="1"/>
  <c r="AN1931" i="1"/>
  <c r="AO1931" i="1" s="1"/>
  <c r="AG1931" i="1"/>
  <c r="AF1931" i="1"/>
  <c r="U1931" i="1"/>
  <c r="T1931" i="1"/>
  <c r="S1931" i="1"/>
  <c r="BC1930" i="1"/>
  <c r="AP1930" i="1"/>
  <c r="AQ1930" i="1" s="1"/>
  <c r="AN1930" i="1"/>
  <c r="AO1930" i="1" s="1"/>
  <c r="AG1930" i="1"/>
  <c r="AF1930" i="1"/>
  <c r="U1930" i="1"/>
  <c r="T1930" i="1"/>
  <c r="S1930" i="1"/>
  <c r="BC1929" i="1"/>
  <c r="BE1929" i="1" s="1"/>
  <c r="AP1929" i="1"/>
  <c r="AQ1929" i="1" s="1"/>
  <c r="AN1929" i="1"/>
  <c r="AO1929" i="1" s="1"/>
  <c r="AG1929" i="1"/>
  <c r="AF1929" i="1"/>
  <c r="U1929" i="1"/>
  <c r="T1929" i="1"/>
  <c r="S1929" i="1"/>
  <c r="AM1929" i="1" s="1"/>
  <c r="BC1928" i="1"/>
  <c r="AP1928" i="1"/>
  <c r="AQ1928" i="1" s="1"/>
  <c r="AN1928" i="1"/>
  <c r="AO1928" i="1" s="1"/>
  <c r="AG1928" i="1"/>
  <c r="AF1928" i="1"/>
  <c r="U1928" i="1"/>
  <c r="T1928" i="1"/>
  <c r="S1928" i="1"/>
  <c r="BC1927" i="1"/>
  <c r="BE1927" i="1" s="1"/>
  <c r="AP1927" i="1"/>
  <c r="AQ1927" i="1" s="1"/>
  <c r="AN1927" i="1"/>
  <c r="AO1927" i="1" s="1"/>
  <c r="AG1927" i="1"/>
  <c r="AF1927" i="1"/>
  <c r="U1927" i="1"/>
  <c r="T1927" i="1"/>
  <c r="S1927" i="1"/>
  <c r="BC1926" i="1"/>
  <c r="AP1926" i="1"/>
  <c r="AQ1926" i="1" s="1"/>
  <c r="AN1926" i="1"/>
  <c r="AO1926" i="1" s="1"/>
  <c r="AG1926" i="1"/>
  <c r="AF1926" i="1"/>
  <c r="U1926" i="1"/>
  <c r="T1926" i="1"/>
  <c r="S1926" i="1"/>
  <c r="BC1925" i="1"/>
  <c r="BE1925" i="1" s="1"/>
  <c r="AP1925" i="1"/>
  <c r="AQ1925" i="1" s="1"/>
  <c r="AN1925" i="1"/>
  <c r="AO1925" i="1" s="1"/>
  <c r="AR1925" i="1" s="1"/>
  <c r="AG1925" i="1"/>
  <c r="AF1925" i="1"/>
  <c r="U1925" i="1"/>
  <c r="T1925" i="1"/>
  <c r="V1925" i="1" s="1"/>
  <c r="S1925" i="1"/>
  <c r="BC1924" i="1"/>
  <c r="BE1924" i="1" s="1"/>
  <c r="AP1924" i="1"/>
  <c r="AQ1924" i="1" s="1"/>
  <c r="AN1924" i="1"/>
  <c r="AO1924" i="1" s="1"/>
  <c r="AG1924" i="1"/>
  <c r="AF1924" i="1"/>
  <c r="U1924" i="1"/>
  <c r="T1924" i="1"/>
  <c r="S1924" i="1"/>
  <c r="BC1923" i="1"/>
  <c r="AP1923" i="1"/>
  <c r="AQ1923" i="1" s="1"/>
  <c r="AN1923" i="1"/>
  <c r="AO1923" i="1" s="1"/>
  <c r="AG1923" i="1"/>
  <c r="AF1923" i="1"/>
  <c r="U1923" i="1"/>
  <c r="T1923" i="1"/>
  <c r="S1923" i="1"/>
  <c r="AM1923" i="1" s="1"/>
  <c r="BC1922" i="1"/>
  <c r="AP1922" i="1"/>
  <c r="AQ1922" i="1" s="1"/>
  <c r="AN1922" i="1"/>
  <c r="AO1922" i="1" s="1"/>
  <c r="AG1922" i="1"/>
  <c r="AF1922" i="1"/>
  <c r="U1922" i="1"/>
  <c r="T1922" i="1"/>
  <c r="S1922" i="1"/>
  <c r="BC1921" i="1"/>
  <c r="BE1921" i="1" s="1"/>
  <c r="AP1921" i="1"/>
  <c r="AQ1921" i="1" s="1"/>
  <c r="AN1921" i="1"/>
  <c r="AO1921" i="1" s="1"/>
  <c r="AG1921" i="1"/>
  <c r="AF1921" i="1"/>
  <c r="U1921" i="1"/>
  <c r="T1921" i="1"/>
  <c r="S1921" i="1"/>
  <c r="BC1920" i="1"/>
  <c r="BE1920" i="1" s="1"/>
  <c r="AP1920" i="1"/>
  <c r="AQ1920" i="1" s="1"/>
  <c r="AN1920" i="1"/>
  <c r="AO1920" i="1" s="1"/>
  <c r="AG1920" i="1"/>
  <c r="AF1920" i="1"/>
  <c r="U1920" i="1"/>
  <c r="T1920" i="1"/>
  <c r="S1920" i="1"/>
  <c r="AM1920" i="1" s="1"/>
  <c r="BC1919" i="1"/>
  <c r="BE1919" i="1" s="1"/>
  <c r="AP1919" i="1"/>
  <c r="AQ1919" i="1" s="1"/>
  <c r="AN1919" i="1"/>
  <c r="AO1919" i="1" s="1"/>
  <c r="AG1919" i="1"/>
  <c r="AF1919" i="1"/>
  <c r="U1919" i="1"/>
  <c r="T1919" i="1"/>
  <c r="S1919" i="1"/>
  <c r="BC1918" i="1"/>
  <c r="AP1918" i="1"/>
  <c r="AQ1918" i="1" s="1"/>
  <c r="AN1918" i="1"/>
  <c r="AO1918" i="1" s="1"/>
  <c r="AG1918" i="1"/>
  <c r="AF1918" i="1"/>
  <c r="U1918" i="1"/>
  <c r="T1918" i="1"/>
  <c r="S1918" i="1"/>
  <c r="BC1917" i="1"/>
  <c r="AP1917" i="1"/>
  <c r="AQ1917" i="1" s="1"/>
  <c r="AN1917" i="1"/>
  <c r="AO1917" i="1" s="1"/>
  <c r="AG1917" i="1"/>
  <c r="AF1917" i="1"/>
  <c r="U1917" i="1"/>
  <c r="T1917" i="1"/>
  <c r="S1917" i="1"/>
  <c r="BC1916" i="1"/>
  <c r="BE1916" i="1" s="1"/>
  <c r="AP1916" i="1"/>
  <c r="AQ1916" i="1" s="1"/>
  <c r="AN1916" i="1"/>
  <c r="AO1916" i="1" s="1"/>
  <c r="AG1916" i="1"/>
  <c r="AF1916" i="1"/>
  <c r="U1916" i="1"/>
  <c r="T1916" i="1"/>
  <c r="S1916" i="1"/>
  <c r="BC1915" i="1"/>
  <c r="BE1915" i="1" s="1"/>
  <c r="AP1915" i="1"/>
  <c r="AQ1915" i="1" s="1"/>
  <c r="AN1915" i="1"/>
  <c r="AO1915" i="1" s="1"/>
  <c r="AG1915" i="1"/>
  <c r="AF1915" i="1"/>
  <c r="U1915" i="1"/>
  <c r="T1915" i="1"/>
  <c r="S1915" i="1"/>
  <c r="BC1914" i="1"/>
  <c r="AP1914" i="1"/>
  <c r="AQ1914" i="1" s="1"/>
  <c r="AN1914" i="1"/>
  <c r="AO1914" i="1" s="1"/>
  <c r="AG1914" i="1"/>
  <c r="AF1914" i="1"/>
  <c r="U1914" i="1"/>
  <c r="T1914" i="1"/>
  <c r="S1914" i="1"/>
  <c r="BC1913" i="1"/>
  <c r="BE1913" i="1" s="1"/>
  <c r="AP1913" i="1"/>
  <c r="AQ1913" i="1" s="1"/>
  <c r="AN1913" i="1"/>
  <c r="AO1913" i="1" s="1"/>
  <c r="AG1913" i="1"/>
  <c r="AF1913" i="1"/>
  <c r="U1913" i="1"/>
  <c r="T1913" i="1"/>
  <c r="S1913" i="1"/>
  <c r="BC1912" i="1"/>
  <c r="BE1912" i="1" s="1"/>
  <c r="AP1912" i="1"/>
  <c r="AQ1912" i="1" s="1"/>
  <c r="AN1912" i="1"/>
  <c r="AO1912" i="1" s="1"/>
  <c r="AG1912" i="1"/>
  <c r="AF1912" i="1"/>
  <c r="U1912" i="1"/>
  <c r="T1912" i="1"/>
  <c r="S1912" i="1"/>
  <c r="BC1911" i="1"/>
  <c r="BE1911" i="1" s="1"/>
  <c r="AP1911" i="1"/>
  <c r="AQ1911" i="1" s="1"/>
  <c r="AN1911" i="1"/>
  <c r="AO1911" i="1" s="1"/>
  <c r="AR1911" i="1" s="1"/>
  <c r="AG1911" i="1"/>
  <c r="AF1911" i="1"/>
  <c r="U1911" i="1"/>
  <c r="T1911" i="1"/>
  <c r="S1911" i="1"/>
  <c r="AM1911" i="1" s="1"/>
  <c r="BC1910" i="1"/>
  <c r="AP1910" i="1"/>
  <c r="AQ1910" i="1" s="1"/>
  <c r="AN1910" i="1"/>
  <c r="AO1910" i="1" s="1"/>
  <c r="AG1910" i="1"/>
  <c r="AF1910" i="1"/>
  <c r="U1910" i="1"/>
  <c r="T1910" i="1"/>
  <c r="S1910" i="1"/>
  <c r="BC1909" i="1"/>
  <c r="BE1909" i="1" s="1"/>
  <c r="AP1909" i="1"/>
  <c r="AQ1909" i="1" s="1"/>
  <c r="AN1909" i="1"/>
  <c r="AO1909" i="1" s="1"/>
  <c r="AG1909" i="1"/>
  <c r="AF1909" i="1"/>
  <c r="U1909" i="1"/>
  <c r="T1909" i="1"/>
  <c r="V1909" i="1" s="1"/>
  <c r="S1909" i="1"/>
  <c r="BC1908" i="1"/>
  <c r="BE1908" i="1" s="1"/>
  <c r="AP1908" i="1"/>
  <c r="AQ1908" i="1" s="1"/>
  <c r="AN1908" i="1"/>
  <c r="AO1908" i="1" s="1"/>
  <c r="AG1908" i="1"/>
  <c r="AF1908" i="1"/>
  <c r="U1908" i="1"/>
  <c r="T1908" i="1"/>
  <c r="S1908" i="1"/>
  <c r="BC1907" i="1"/>
  <c r="BE1907" i="1" s="1"/>
  <c r="AP1907" i="1"/>
  <c r="AQ1907" i="1" s="1"/>
  <c r="AN1907" i="1"/>
  <c r="AO1907" i="1" s="1"/>
  <c r="AG1907" i="1"/>
  <c r="AF1907" i="1"/>
  <c r="U1907" i="1"/>
  <c r="T1907" i="1"/>
  <c r="S1907" i="1"/>
  <c r="BC1906" i="1"/>
  <c r="AP1906" i="1"/>
  <c r="AQ1906" i="1" s="1"/>
  <c r="AN1906" i="1"/>
  <c r="AO1906" i="1" s="1"/>
  <c r="AG1906" i="1"/>
  <c r="AF1906" i="1"/>
  <c r="U1906" i="1"/>
  <c r="T1906" i="1"/>
  <c r="S1906" i="1"/>
  <c r="BC1905" i="1"/>
  <c r="BE1905" i="1" s="1"/>
  <c r="AP1905" i="1"/>
  <c r="AQ1905" i="1" s="1"/>
  <c r="AN1905" i="1"/>
  <c r="AO1905" i="1" s="1"/>
  <c r="AG1905" i="1"/>
  <c r="AF1905" i="1"/>
  <c r="U1905" i="1"/>
  <c r="T1905" i="1"/>
  <c r="S1905" i="1"/>
  <c r="AM1905" i="1" s="1"/>
  <c r="BC1904" i="1"/>
  <c r="BE1904" i="1" s="1"/>
  <c r="AP1904" i="1"/>
  <c r="AQ1904" i="1" s="1"/>
  <c r="AN1904" i="1"/>
  <c r="AO1904" i="1" s="1"/>
  <c r="AG1904" i="1"/>
  <c r="AF1904" i="1"/>
  <c r="U1904" i="1"/>
  <c r="T1904" i="1"/>
  <c r="S1904" i="1"/>
  <c r="BC1903" i="1"/>
  <c r="BE1903" i="1" s="1"/>
  <c r="AP1903" i="1"/>
  <c r="AQ1903" i="1" s="1"/>
  <c r="AN1903" i="1"/>
  <c r="AO1903" i="1" s="1"/>
  <c r="AG1903" i="1"/>
  <c r="AF1903" i="1"/>
  <c r="U1903" i="1"/>
  <c r="T1903" i="1"/>
  <c r="S1903" i="1"/>
  <c r="BC1902" i="1"/>
  <c r="AP1902" i="1"/>
  <c r="AQ1902" i="1" s="1"/>
  <c r="AN1902" i="1"/>
  <c r="AO1902" i="1" s="1"/>
  <c r="AG1902" i="1"/>
  <c r="AF1902" i="1"/>
  <c r="U1902" i="1"/>
  <c r="T1902" i="1"/>
  <c r="S1902" i="1"/>
  <c r="BC1901" i="1"/>
  <c r="BE1901" i="1" s="1"/>
  <c r="AP1901" i="1"/>
  <c r="AQ1901" i="1" s="1"/>
  <c r="AN1901" i="1"/>
  <c r="AO1901" i="1" s="1"/>
  <c r="AG1901" i="1"/>
  <c r="AF1901" i="1"/>
  <c r="U1901" i="1"/>
  <c r="T1901" i="1"/>
  <c r="V1901" i="1" s="1"/>
  <c r="S1901" i="1"/>
  <c r="BC1900" i="1"/>
  <c r="BE1900" i="1" s="1"/>
  <c r="AP1900" i="1"/>
  <c r="AQ1900" i="1" s="1"/>
  <c r="AN1900" i="1"/>
  <c r="AO1900" i="1" s="1"/>
  <c r="AG1900" i="1"/>
  <c r="AF1900" i="1"/>
  <c r="U1900" i="1"/>
  <c r="T1900" i="1"/>
  <c r="S1900" i="1"/>
  <c r="BC1899" i="1"/>
  <c r="BE1899" i="1" s="1"/>
  <c r="AP1899" i="1"/>
  <c r="AQ1899" i="1" s="1"/>
  <c r="AN1899" i="1"/>
  <c r="AO1899" i="1" s="1"/>
  <c r="AG1899" i="1"/>
  <c r="AF1899" i="1"/>
  <c r="U1899" i="1"/>
  <c r="T1899" i="1"/>
  <c r="S1899" i="1"/>
  <c r="AM1899" i="1" s="1"/>
  <c r="BC1898" i="1"/>
  <c r="AP1898" i="1"/>
  <c r="AQ1898" i="1" s="1"/>
  <c r="AN1898" i="1"/>
  <c r="AO1898" i="1" s="1"/>
  <c r="AG1898" i="1"/>
  <c r="AF1898" i="1"/>
  <c r="U1898" i="1"/>
  <c r="T1898" i="1"/>
  <c r="S1898" i="1"/>
  <c r="BC1897" i="1"/>
  <c r="BE1897" i="1" s="1"/>
  <c r="AP1897" i="1"/>
  <c r="AQ1897" i="1" s="1"/>
  <c r="AN1897" i="1"/>
  <c r="AO1897" i="1" s="1"/>
  <c r="AR1897" i="1" s="1"/>
  <c r="AG1897" i="1"/>
  <c r="AF1897" i="1"/>
  <c r="U1897" i="1"/>
  <c r="T1897" i="1"/>
  <c r="S1897" i="1"/>
  <c r="BC1896" i="1"/>
  <c r="AP1896" i="1"/>
  <c r="AQ1896" i="1" s="1"/>
  <c r="AN1896" i="1"/>
  <c r="AO1896" i="1" s="1"/>
  <c r="AG1896" i="1"/>
  <c r="AF1896" i="1"/>
  <c r="U1896" i="1"/>
  <c r="T1896" i="1"/>
  <c r="S1896" i="1"/>
  <c r="AM1896" i="1" s="1"/>
  <c r="BC1895" i="1"/>
  <c r="BE1895" i="1" s="1"/>
  <c r="AP1895" i="1"/>
  <c r="AQ1895" i="1" s="1"/>
  <c r="AN1895" i="1"/>
  <c r="AO1895" i="1" s="1"/>
  <c r="AG1895" i="1"/>
  <c r="AF1895" i="1"/>
  <c r="U1895" i="1"/>
  <c r="T1895" i="1"/>
  <c r="S1895" i="1"/>
  <c r="BC1894" i="1"/>
  <c r="AP1894" i="1"/>
  <c r="AQ1894" i="1" s="1"/>
  <c r="AN1894" i="1"/>
  <c r="AO1894" i="1" s="1"/>
  <c r="AG1894" i="1"/>
  <c r="AF1894" i="1"/>
  <c r="U1894" i="1"/>
  <c r="T1894" i="1"/>
  <c r="S1894" i="1"/>
  <c r="BC1893" i="1"/>
  <c r="BE1893" i="1" s="1"/>
  <c r="AP1893" i="1"/>
  <c r="AQ1893" i="1" s="1"/>
  <c r="AN1893" i="1"/>
  <c r="AO1893" i="1" s="1"/>
  <c r="AG1893" i="1"/>
  <c r="AF1893" i="1"/>
  <c r="U1893" i="1"/>
  <c r="T1893" i="1"/>
  <c r="S1893" i="1"/>
  <c r="AM1893" i="1" s="1"/>
  <c r="BC1892" i="1"/>
  <c r="AP1892" i="1"/>
  <c r="AQ1892" i="1" s="1"/>
  <c r="AN1892" i="1"/>
  <c r="AO1892" i="1" s="1"/>
  <c r="AG1892" i="1"/>
  <c r="AF1892" i="1"/>
  <c r="U1892" i="1"/>
  <c r="T1892" i="1"/>
  <c r="S1892" i="1"/>
  <c r="BC1891" i="1"/>
  <c r="BE1891" i="1" s="1"/>
  <c r="AP1891" i="1"/>
  <c r="AQ1891" i="1" s="1"/>
  <c r="AN1891" i="1"/>
  <c r="AO1891" i="1" s="1"/>
  <c r="AG1891" i="1"/>
  <c r="AF1891" i="1"/>
  <c r="U1891" i="1"/>
  <c r="T1891" i="1"/>
  <c r="S1891" i="1"/>
  <c r="BC1890" i="1"/>
  <c r="AP1890" i="1"/>
  <c r="AQ1890" i="1" s="1"/>
  <c r="AN1890" i="1"/>
  <c r="AO1890" i="1" s="1"/>
  <c r="AR1890" i="1" s="1"/>
  <c r="AG1890" i="1"/>
  <c r="AF1890" i="1"/>
  <c r="U1890" i="1"/>
  <c r="T1890" i="1"/>
  <c r="S1890" i="1"/>
  <c r="AM1890" i="1" s="1"/>
  <c r="BC1889" i="1"/>
  <c r="AP1889" i="1"/>
  <c r="AQ1889" i="1" s="1"/>
  <c r="AN1889" i="1"/>
  <c r="AO1889" i="1" s="1"/>
  <c r="AG1889" i="1"/>
  <c r="AF1889" i="1"/>
  <c r="U1889" i="1"/>
  <c r="T1889" i="1"/>
  <c r="S1889" i="1"/>
  <c r="BC1888" i="1"/>
  <c r="BE1888" i="1" s="1"/>
  <c r="AP1888" i="1"/>
  <c r="AQ1888" i="1" s="1"/>
  <c r="AN1888" i="1"/>
  <c r="AO1888" i="1" s="1"/>
  <c r="AG1888" i="1"/>
  <c r="AF1888" i="1"/>
  <c r="U1888" i="1"/>
  <c r="T1888" i="1"/>
  <c r="S1888" i="1"/>
  <c r="BC1887" i="1"/>
  <c r="BE1887" i="1" s="1"/>
  <c r="AP1887" i="1"/>
  <c r="AQ1887" i="1" s="1"/>
  <c r="AN1887" i="1"/>
  <c r="AO1887" i="1" s="1"/>
  <c r="AG1887" i="1"/>
  <c r="AF1887" i="1"/>
  <c r="U1887" i="1"/>
  <c r="T1887" i="1"/>
  <c r="S1887" i="1"/>
  <c r="AM1887" i="1" s="1"/>
  <c r="BC1886" i="1"/>
  <c r="AP1886" i="1"/>
  <c r="AQ1886" i="1" s="1"/>
  <c r="AN1886" i="1"/>
  <c r="AO1886" i="1" s="1"/>
  <c r="AG1886" i="1"/>
  <c r="AF1886" i="1"/>
  <c r="U1886" i="1"/>
  <c r="T1886" i="1"/>
  <c r="S1886" i="1"/>
  <c r="BC1885" i="1"/>
  <c r="BE1885" i="1" s="1"/>
  <c r="AP1885" i="1"/>
  <c r="AQ1885" i="1" s="1"/>
  <c r="AN1885" i="1"/>
  <c r="AO1885" i="1" s="1"/>
  <c r="AG1885" i="1"/>
  <c r="AF1885" i="1"/>
  <c r="U1885" i="1"/>
  <c r="T1885" i="1"/>
  <c r="S1885" i="1"/>
  <c r="BC1884" i="1"/>
  <c r="AP1884" i="1"/>
  <c r="AQ1884" i="1" s="1"/>
  <c r="AN1884" i="1"/>
  <c r="AO1884" i="1" s="1"/>
  <c r="AG1884" i="1"/>
  <c r="AF1884" i="1"/>
  <c r="U1884" i="1"/>
  <c r="T1884" i="1"/>
  <c r="S1884" i="1"/>
  <c r="AM1884" i="1" s="1"/>
  <c r="BC1883" i="1"/>
  <c r="BE1883" i="1" s="1"/>
  <c r="AP1883" i="1"/>
  <c r="AQ1883" i="1" s="1"/>
  <c r="AN1883" i="1"/>
  <c r="AO1883" i="1" s="1"/>
  <c r="AG1883" i="1"/>
  <c r="AF1883" i="1"/>
  <c r="U1883" i="1"/>
  <c r="T1883" i="1"/>
  <c r="S1883" i="1"/>
  <c r="BC1882" i="1"/>
  <c r="AP1882" i="1"/>
  <c r="AQ1882" i="1" s="1"/>
  <c r="AN1882" i="1"/>
  <c r="AO1882" i="1" s="1"/>
  <c r="AG1882" i="1"/>
  <c r="AF1882" i="1"/>
  <c r="U1882" i="1"/>
  <c r="T1882" i="1"/>
  <c r="S1882" i="1"/>
  <c r="BC1881" i="1"/>
  <c r="BE1881" i="1" s="1"/>
  <c r="AP1881" i="1"/>
  <c r="AQ1881" i="1" s="1"/>
  <c r="AN1881" i="1"/>
  <c r="AO1881" i="1" s="1"/>
  <c r="AG1881" i="1"/>
  <c r="AF1881" i="1"/>
  <c r="U1881" i="1"/>
  <c r="T1881" i="1"/>
  <c r="S1881" i="1"/>
  <c r="BC1880" i="1"/>
  <c r="BE1880" i="1" s="1"/>
  <c r="AP1880" i="1"/>
  <c r="AQ1880" i="1" s="1"/>
  <c r="AN1880" i="1"/>
  <c r="AO1880" i="1" s="1"/>
  <c r="AG1880" i="1"/>
  <c r="AF1880" i="1"/>
  <c r="U1880" i="1"/>
  <c r="T1880" i="1"/>
  <c r="S1880" i="1"/>
  <c r="BC1879" i="1"/>
  <c r="BE1879" i="1" s="1"/>
  <c r="AP1879" i="1"/>
  <c r="AQ1879" i="1" s="1"/>
  <c r="AN1879" i="1"/>
  <c r="AO1879" i="1" s="1"/>
  <c r="AG1879" i="1"/>
  <c r="AF1879" i="1"/>
  <c r="U1879" i="1"/>
  <c r="T1879" i="1"/>
  <c r="V1879" i="1" s="1"/>
  <c r="S1879" i="1"/>
  <c r="BC1878" i="1"/>
  <c r="AP1878" i="1"/>
  <c r="AQ1878" i="1" s="1"/>
  <c r="AN1878" i="1"/>
  <c r="AO1878" i="1" s="1"/>
  <c r="AG1878" i="1"/>
  <c r="AF1878" i="1"/>
  <c r="U1878" i="1"/>
  <c r="T1878" i="1"/>
  <c r="S1878" i="1"/>
  <c r="BC1877" i="1"/>
  <c r="AP1877" i="1"/>
  <c r="AQ1877" i="1" s="1"/>
  <c r="AN1877" i="1"/>
  <c r="AO1877" i="1" s="1"/>
  <c r="AG1877" i="1"/>
  <c r="AF1877" i="1"/>
  <c r="U1877" i="1"/>
  <c r="T1877" i="1"/>
  <c r="S1877" i="1"/>
  <c r="BC1876" i="1"/>
  <c r="AP1876" i="1"/>
  <c r="AQ1876" i="1" s="1"/>
  <c r="AN1876" i="1"/>
  <c r="AO1876" i="1" s="1"/>
  <c r="AG1876" i="1"/>
  <c r="AF1876" i="1"/>
  <c r="U1876" i="1"/>
  <c r="T1876" i="1"/>
  <c r="S1876" i="1"/>
  <c r="BC1875" i="1"/>
  <c r="BE1875" i="1" s="1"/>
  <c r="AP1875" i="1"/>
  <c r="AQ1875" i="1" s="1"/>
  <c r="AN1875" i="1"/>
  <c r="AO1875" i="1" s="1"/>
  <c r="AG1875" i="1"/>
  <c r="AF1875" i="1"/>
  <c r="U1875" i="1"/>
  <c r="T1875" i="1"/>
  <c r="S1875" i="1"/>
  <c r="AM1875" i="1" s="1"/>
  <c r="BC1874" i="1"/>
  <c r="AP1874" i="1"/>
  <c r="AQ1874" i="1" s="1"/>
  <c r="AN1874" i="1"/>
  <c r="AO1874" i="1" s="1"/>
  <c r="AR1874" i="1" s="1"/>
  <c r="AG1874" i="1"/>
  <c r="AF1874" i="1"/>
  <c r="U1874" i="1"/>
  <c r="T1874" i="1"/>
  <c r="S1874" i="1"/>
  <c r="BC1873" i="1"/>
  <c r="AP1873" i="1"/>
  <c r="AQ1873" i="1" s="1"/>
  <c r="AN1873" i="1"/>
  <c r="AO1873" i="1" s="1"/>
  <c r="AG1873" i="1"/>
  <c r="AF1873" i="1"/>
  <c r="U1873" i="1"/>
  <c r="T1873" i="1"/>
  <c r="V1873" i="1" s="1"/>
  <c r="S1873" i="1"/>
  <c r="BC1872" i="1"/>
  <c r="BE1872" i="1" s="1"/>
  <c r="AP1872" i="1"/>
  <c r="AQ1872" i="1" s="1"/>
  <c r="AN1872" i="1"/>
  <c r="AO1872" i="1" s="1"/>
  <c r="AG1872" i="1"/>
  <c r="AF1872" i="1"/>
  <c r="U1872" i="1"/>
  <c r="T1872" i="1"/>
  <c r="S1872" i="1"/>
  <c r="AM1872" i="1" s="1"/>
  <c r="BC1871" i="1"/>
  <c r="BE1871" i="1" s="1"/>
  <c r="AP1871" i="1"/>
  <c r="AQ1871" i="1" s="1"/>
  <c r="AN1871" i="1"/>
  <c r="AO1871" i="1" s="1"/>
  <c r="AG1871" i="1"/>
  <c r="AF1871" i="1"/>
  <c r="U1871" i="1"/>
  <c r="T1871" i="1"/>
  <c r="S1871" i="1"/>
  <c r="BC1870" i="1"/>
  <c r="AP1870" i="1"/>
  <c r="AQ1870" i="1" s="1"/>
  <c r="AN1870" i="1"/>
  <c r="AO1870" i="1" s="1"/>
  <c r="AG1870" i="1"/>
  <c r="AF1870" i="1"/>
  <c r="U1870" i="1"/>
  <c r="T1870" i="1"/>
  <c r="S1870" i="1"/>
  <c r="BC1869" i="1"/>
  <c r="AP1869" i="1"/>
  <c r="AQ1869" i="1" s="1"/>
  <c r="AN1869" i="1"/>
  <c r="AO1869" i="1" s="1"/>
  <c r="AG1869" i="1"/>
  <c r="AF1869" i="1"/>
  <c r="U1869" i="1"/>
  <c r="T1869" i="1"/>
  <c r="S1869" i="1"/>
  <c r="BC1868" i="1"/>
  <c r="BE1868" i="1" s="1"/>
  <c r="AP1868" i="1"/>
  <c r="AQ1868" i="1" s="1"/>
  <c r="AN1868" i="1"/>
  <c r="AO1868" i="1" s="1"/>
  <c r="AG1868" i="1"/>
  <c r="AF1868" i="1"/>
  <c r="U1868" i="1"/>
  <c r="T1868" i="1"/>
  <c r="S1868" i="1"/>
  <c r="BC1867" i="1"/>
  <c r="BE1867" i="1" s="1"/>
  <c r="AP1867" i="1"/>
  <c r="AQ1867" i="1" s="1"/>
  <c r="AN1867" i="1"/>
  <c r="AO1867" i="1" s="1"/>
  <c r="AG1867" i="1"/>
  <c r="AF1867" i="1"/>
  <c r="U1867" i="1"/>
  <c r="T1867" i="1"/>
  <c r="V1867" i="1" s="1"/>
  <c r="S1867" i="1"/>
  <c r="BC1866" i="1"/>
  <c r="AP1866" i="1"/>
  <c r="AQ1866" i="1" s="1"/>
  <c r="AN1866" i="1"/>
  <c r="AO1866" i="1" s="1"/>
  <c r="AR1866" i="1" s="1"/>
  <c r="AG1866" i="1"/>
  <c r="AF1866" i="1"/>
  <c r="U1866" i="1"/>
  <c r="T1866" i="1"/>
  <c r="S1866" i="1"/>
  <c r="BC1865" i="1"/>
  <c r="BE1865" i="1" s="1"/>
  <c r="AP1865" i="1"/>
  <c r="AQ1865" i="1" s="1"/>
  <c r="AN1865" i="1"/>
  <c r="AO1865" i="1" s="1"/>
  <c r="AG1865" i="1"/>
  <c r="AF1865" i="1"/>
  <c r="U1865" i="1"/>
  <c r="T1865" i="1"/>
  <c r="V1865" i="1" s="1"/>
  <c r="S1865" i="1"/>
  <c r="BC1864" i="1"/>
  <c r="AP1864" i="1"/>
  <c r="AQ1864" i="1" s="1"/>
  <c r="AN1864" i="1"/>
  <c r="AO1864" i="1" s="1"/>
  <c r="AG1864" i="1"/>
  <c r="AF1864" i="1"/>
  <c r="U1864" i="1"/>
  <c r="T1864" i="1"/>
  <c r="S1864" i="1"/>
  <c r="BC1863" i="1"/>
  <c r="BE1863" i="1" s="1"/>
  <c r="AP1863" i="1"/>
  <c r="AQ1863" i="1" s="1"/>
  <c r="AN1863" i="1"/>
  <c r="AO1863" i="1" s="1"/>
  <c r="AG1863" i="1"/>
  <c r="AF1863" i="1"/>
  <c r="U1863" i="1"/>
  <c r="T1863" i="1"/>
  <c r="S1863" i="1"/>
  <c r="AM1863" i="1" s="1"/>
  <c r="BC1862" i="1"/>
  <c r="AP1862" i="1"/>
  <c r="AQ1862" i="1" s="1"/>
  <c r="AN1862" i="1"/>
  <c r="AO1862" i="1" s="1"/>
  <c r="AG1862" i="1"/>
  <c r="AF1862" i="1"/>
  <c r="U1862" i="1"/>
  <c r="T1862" i="1"/>
  <c r="S1862" i="1"/>
  <c r="BC1861" i="1"/>
  <c r="BE1861" i="1" s="1"/>
  <c r="AP1861" i="1"/>
  <c r="AQ1861" i="1" s="1"/>
  <c r="AN1861" i="1"/>
  <c r="AO1861" i="1" s="1"/>
  <c r="AG1861" i="1"/>
  <c r="AF1861" i="1"/>
  <c r="U1861" i="1"/>
  <c r="T1861" i="1"/>
  <c r="S1861" i="1"/>
  <c r="BC1860" i="1"/>
  <c r="BE1860" i="1" s="1"/>
  <c r="AP1860" i="1"/>
  <c r="AQ1860" i="1" s="1"/>
  <c r="AN1860" i="1"/>
  <c r="AO1860" i="1" s="1"/>
  <c r="AG1860" i="1"/>
  <c r="AF1860" i="1"/>
  <c r="U1860" i="1"/>
  <c r="T1860" i="1"/>
  <c r="S1860" i="1"/>
  <c r="AM1860" i="1" s="1"/>
  <c r="BC1859" i="1"/>
  <c r="BE1859" i="1" s="1"/>
  <c r="AP1859" i="1"/>
  <c r="AQ1859" i="1" s="1"/>
  <c r="AN1859" i="1"/>
  <c r="AO1859" i="1" s="1"/>
  <c r="AG1859" i="1"/>
  <c r="AF1859" i="1"/>
  <c r="U1859" i="1"/>
  <c r="T1859" i="1"/>
  <c r="S1859" i="1"/>
  <c r="BC1858" i="1"/>
  <c r="AP1858" i="1"/>
  <c r="AQ1858" i="1" s="1"/>
  <c r="AN1858" i="1"/>
  <c r="AO1858" i="1" s="1"/>
  <c r="AG1858" i="1"/>
  <c r="AF1858" i="1"/>
  <c r="U1858" i="1"/>
  <c r="T1858" i="1"/>
  <c r="S1858" i="1"/>
  <c r="BC1857" i="1"/>
  <c r="AP1857" i="1"/>
  <c r="AQ1857" i="1" s="1"/>
  <c r="AN1857" i="1"/>
  <c r="AO1857" i="1" s="1"/>
  <c r="AG1857" i="1"/>
  <c r="AF1857" i="1"/>
  <c r="U1857" i="1"/>
  <c r="T1857" i="1"/>
  <c r="S1857" i="1"/>
  <c r="AM1857" i="1" s="1"/>
  <c r="BC1856" i="1"/>
  <c r="BE1856" i="1" s="1"/>
  <c r="AP1856" i="1"/>
  <c r="AQ1856" i="1" s="1"/>
  <c r="AN1856" i="1"/>
  <c r="AO1856" i="1" s="1"/>
  <c r="AG1856" i="1"/>
  <c r="AF1856" i="1"/>
  <c r="U1856" i="1"/>
  <c r="T1856" i="1"/>
  <c r="S1856" i="1"/>
  <c r="BC1855" i="1"/>
  <c r="BE1855" i="1" s="1"/>
  <c r="AP1855" i="1"/>
  <c r="AQ1855" i="1" s="1"/>
  <c r="AN1855" i="1"/>
  <c r="AO1855" i="1" s="1"/>
  <c r="AG1855" i="1"/>
  <c r="AF1855" i="1"/>
  <c r="U1855" i="1"/>
  <c r="T1855" i="1"/>
  <c r="S1855" i="1"/>
  <c r="BC1854" i="1"/>
  <c r="AP1854" i="1"/>
  <c r="AQ1854" i="1" s="1"/>
  <c r="AN1854" i="1"/>
  <c r="AO1854" i="1" s="1"/>
  <c r="AG1854" i="1"/>
  <c r="AF1854" i="1"/>
  <c r="U1854" i="1"/>
  <c r="T1854" i="1"/>
  <c r="S1854" i="1"/>
  <c r="BC1853" i="1"/>
  <c r="BE1853" i="1" s="1"/>
  <c r="AP1853" i="1"/>
  <c r="AQ1853" i="1" s="1"/>
  <c r="AN1853" i="1"/>
  <c r="AO1853" i="1" s="1"/>
  <c r="AG1853" i="1"/>
  <c r="AF1853" i="1"/>
  <c r="U1853" i="1"/>
  <c r="T1853" i="1"/>
  <c r="S1853" i="1"/>
  <c r="BC1852" i="1"/>
  <c r="BE1852" i="1" s="1"/>
  <c r="AP1852" i="1"/>
  <c r="AQ1852" i="1" s="1"/>
  <c r="AN1852" i="1"/>
  <c r="AO1852" i="1" s="1"/>
  <c r="AG1852" i="1"/>
  <c r="AF1852" i="1"/>
  <c r="U1852" i="1"/>
  <c r="T1852" i="1"/>
  <c r="S1852" i="1"/>
  <c r="BC1851" i="1"/>
  <c r="BE1851" i="1" s="1"/>
  <c r="AP1851" i="1"/>
  <c r="AQ1851" i="1" s="1"/>
  <c r="AN1851" i="1"/>
  <c r="AO1851" i="1" s="1"/>
  <c r="AG1851" i="1"/>
  <c r="AF1851" i="1"/>
  <c r="U1851" i="1"/>
  <c r="T1851" i="1"/>
  <c r="S1851" i="1"/>
  <c r="AM1851" i="1" s="1"/>
  <c r="BC1850" i="1"/>
  <c r="AP1850" i="1"/>
  <c r="AQ1850" i="1" s="1"/>
  <c r="AN1850" i="1"/>
  <c r="AO1850" i="1" s="1"/>
  <c r="AR1850" i="1" s="1"/>
  <c r="AG1850" i="1"/>
  <c r="AF1850" i="1"/>
  <c r="U1850" i="1"/>
  <c r="T1850" i="1"/>
  <c r="V1850" i="1" s="1"/>
  <c r="S1850" i="1"/>
  <c r="BC1849" i="1"/>
  <c r="BE1849" i="1" s="1"/>
  <c r="AP1849" i="1"/>
  <c r="AQ1849" i="1" s="1"/>
  <c r="AN1849" i="1"/>
  <c r="AO1849" i="1" s="1"/>
  <c r="AG1849" i="1"/>
  <c r="AF1849" i="1"/>
  <c r="U1849" i="1"/>
  <c r="T1849" i="1"/>
  <c r="S1849" i="1"/>
  <c r="BC1848" i="1"/>
  <c r="BE1848" i="1" s="1"/>
  <c r="AP1848" i="1"/>
  <c r="AQ1848" i="1" s="1"/>
  <c r="AN1848" i="1"/>
  <c r="AO1848" i="1" s="1"/>
  <c r="AG1848" i="1"/>
  <c r="AF1848" i="1"/>
  <c r="U1848" i="1"/>
  <c r="T1848" i="1"/>
  <c r="S1848" i="1"/>
  <c r="BC1847" i="1"/>
  <c r="BE1847" i="1" s="1"/>
  <c r="AP1847" i="1"/>
  <c r="AQ1847" i="1" s="1"/>
  <c r="AN1847" i="1"/>
  <c r="AO1847" i="1" s="1"/>
  <c r="AR1847" i="1" s="1"/>
  <c r="AG1847" i="1"/>
  <c r="AF1847" i="1"/>
  <c r="U1847" i="1"/>
  <c r="T1847" i="1"/>
  <c r="V1847" i="1" s="1"/>
  <c r="S1847" i="1"/>
  <c r="BC1846" i="1"/>
  <c r="AP1846" i="1"/>
  <c r="AQ1846" i="1" s="1"/>
  <c r="AN1846" i="1"/>
  <c r="AO1846" i="1" s="1"/>
  <c r="AG1846" i="1"/>
  <c r="AF1846" i="1"/>
  <c r="U1846" i="1"/>
  <c r="T1846" i="1"/>
  <c r="V1846" i="1" s="1"/>
  <c r="S1846" i="1"/>
  <c r="BC1845" i="1"/>
  <c r="BE1845" i="1" s="1"/>
  <c r="AP1845" i="1"/>
  <c r="AQ1845" i="1" s="1"/>
  <c r="AN1845" i="1"/>
  <c r="AO1845" i="1" s="1"/>
  <c r="AG1845" i="1"/>
  <c r="AF1845" i="1"/>
  <c r="U1845" i="1"/>
  <c r="T1845" i="1"/>
  <c r="S1845" i="1"/>
  <c r="BC1844" i="1"/>
  <c r="AP1844" i="1"/>
  <c r="AQ1844" i="1" s="1"/>
  <c r="AN1844" i="1"/>
  <c r="AO1844" i="1" s="1"/>
  <c r="AG1844" i="1"/>
  <c r="AF1844" i="1"/>
  <c r="U1844" i="1"/>
  <c r="T1844" i="1"/>
  <c r="S1844" i="1"/>
  <c r="BC1843" i="1"/>
  <c r="BE1843" i="1" s="1"/>
  <c r="AP1843" i="1"/>
  <c r="AQ1843" i="1" s="1"/>
  <c r="AN1843" i="1"/>
  <c r="AO1843" i="1" s="1"/>
  <c r="AG1843" i="1"/>
  <c r="AF1843" i="1"/>
  <c r="U1843" i="1"/>
  <c r="T1843" i="1"/>
  <c r="S1843" i="1"/>
  <c r="BC1842" i="1"/>
  <c r="AP1842" i="1"/>
  <c r="AQ1842" i="1" s="1"/>
  <c r="AN1842" i="1"/>
  <c r="AO1842" i="1" s="1"/>
  <c r="AG1842" i="1"/>
  <c r="AF1842" i="1"/>
  <c r="U1842" i="1"/>
  <c r="T1842" i="1"/>
  <c r="S1842" i="1"/>
  <c r="AM1842" i="1" s="1"/>
  <c r="BC1841" i="1"/>
  <c r="BE1841" i="1" s="1"/>
  <c r="AP1841" i="1"/>
  <c r="AQ1841" i="1" s="1"/>
  <c r="AN1841" i="1"/>
  <c r="AO1841" i="1" s="1"/>
  <c r="AG1841" i="1"/>
  <c r="AF1841" i="1"/>
  <c r="U1841" i="1"/>
  <c r="T1841" i="1"/>
  <c r="S1841" i="1"/>
  <c r="BC1840" i="1"/>
  <c r="AP1840" i="1"/>
  <c r="AQ1840" i="1" s="1"/>
  <c r="AN1840" i="1"/>
  <c r="AO1840" i="1" s="1"/>
  <c r="AG1840" i="1"/>
  <c r="AF1840" i="1"/>
  <c r="U1840" i="1"/>
  <c r="T1840" i="1"/>
  <c r="S1840" i="1"/>
  <c r="BC1839" i="1"/>
  <c r="BE1839" i="1" s="1"/>
  <c r="AP1839" i="1"/>
  <c r="AQ1839" i="1" s="1"/>
  <c r="AN1839" i="1"/>
  <c r="AO1839" i="1" s="1"/>
  <c r="AG1839" i="1"/>
  <c r="AF1839" i="1"/>
  <c r="U1839" i="1"/>
  <c r="T1839" i="1"/>
  <c r="V1839" i="1" s="1"/>
  <c r="S1839" i="1"/>
  <c r="AM1839" i="1" s="1"/>
  <c r="BC1838" i="1"/>
  <c r="AP1838" i="1"/>
  <c r="AQ1838" i="1" s="1"/>
  <c r="AN1838" i="1"/>
  <c r="AO1838" i="1" s="1"/>
  <c r="AG1838" i="1"/>
  <c r="AF1838" i="1"/>
  <c r="U1838" i="1"/>
  <c r="T1838" i="1"/>
  <c r="V1838" i="1" s="1"/>
  <c r="S1838" i="1"/>
  <c r="BC1837" i="1"/>
  <c r="BE1837" i="1" s="1"/>
  <c r="AP1837" i="1"/>
  <c r="AQ1837" i="1" s="1"/>
  <c r="AN1837" i="1"/>
  <c r="AO1837" i="1" s="1"/>
  <c r="AG1837" i="1"/>
  <c r="AF1837" i="1"/>
  <c r="U1837" i="1"/>
  <c r="T1837" i="1"/>
  <c r="S1837" i="1"/>
  <c r="BC1836" i="1"/>
  <c r="AP1836" i="1"/>
  <c r="AQ1836" i="1" s="1"/>
  <c r="AN1836" i="1"/>
  <c r="AO1836" i="1" s="1"/>
  <c r="AG1836" i="1"/>
  <c r="AF1836" i="1"/>
  <c r="U1836" i="1"/>
  <c r="T1836" i="1"/>
  <c r="S1836" i="1"/>
  <c r="BC1835" i="1"/>
  <c r="BE1835" i="1" s="1"/>
  <c r="AP1835" i="1"/>
  <c r="AQ1835" i="1" s="1"/>
  <c r="AN1835" i="1"/>
  <c r="AO1835" i="1" s="1"/>
  <c r="AG1835" i="1"/>
  <c r="AF1835" i="1"/>
  <c r="U1835" i="1"/>
  <c r="T1835" i="1"/>
  <c r="S1835" i="1"/>
  <c r="BC1834" i="1"/>
  <c r="AP1834" i="1"/>
  <c r="AQ1834" i="1" s="1"/>
  <c r="AN1834" i="1"/>
  <c r="AO1834" i="1" s="1"/>
  <c r="AG1834" i="1"/>
  <c r="AF1834" i="1"/>
  <c r="U1834" i="1"/>
  <c r="T1834" i="1"/>
  <c r="S1834" i="1"/>
  <c r="BC1833" i="1"/>
  <c r="BE1833" i="1" s="1"/>
  <c r="AP1833" i="1"/>
  <c r="AQ1833" i="1" s="1"/>
  <c r="AN1833" i="1"/>
  <c r="AO1833" i="1" s="1"/>
  <c r="AR1833" i="1" s="1"/>
  <c r="AG1833" i="1"/>
  <c r="AF1833" i="1"/>
  <c r="U1833" i="1"/>
  <c r="T1833" i="1"/>
  <c r="S1833" i="1"/>
  <c r="AM1833" i="1" s="1"/>
  <c r="BC1832" i="1"/>
  <c r="AP1832" i="1"/>
  <c r="AQ1832" i="1" s="1"/>
  <c r="AN1832" i="1"/>
  <c r="AO1832" i="1" s="1"/>
  <c r="AG1832" i="1"/>
  <c r="AF1832" i="1"/>
  <c r="U1832" i="1"/>
  <c r="T1832" i="1"/>
  <c r="S1832" i="1"/>
  <c r="BC1831" i="1"/>
  <c r="BE1831" i="1" s="1"/>
  <c r="AP1831" i="1"/>
  <c r="AQ1831" i="1" s="1"/>
  <c r="AN1831" i="1"/>
  <c r="AO1831" i="1" s="1"/>
  <c r="AG1831" i="1"/>
  <c r="AF1831" i="1"/>
  <c r="U1831" i="1"/>
  <c r="T1831" i="1"/>
  <c r="S1831" i="1"/>
  <c r="BC1830" i="1"/>
  <c r="AP1830" i="1"/>
  <c r="AQ1830" i="1" s="1"/>
  <c r="AN1830" i="1"/>
  <c r="AO1830" i="1" s="1"/>
  <c r="AG1830" i="1"/>
  <c r="AF1830" i="1"/>
  <c r="U1830" i="1"/>
  <c r="T1830" i="1"/>
  <c r="S1830" i="1"/>
  <c r="BC1829" i="1"/>
  <c r="BE1829" i="1" s="1"/>
  <c r="AP1829" i="1"/>
  <c r="AQ1829" i="1" s="1"/>
  <c r="AN1829" i="1"/>
  <c r="AO1829" i="1" s="1"/>
  <c r="AG1829" i="1"/>
  <c r="AF1829" i="1"/>
  <c r="U1829" i="1"/>
  <c r="T1829" i="1"/>
  <c r="S1829" i="1"/>
  <c r="BC1828" i="1"/>
  <c r="AP1828" i="1"/>
  <c r="AQ1828" i="1" s="1"/>
  <c r="AN1828" i="1"/>
  <c r="AO1828" i="1" s="1"/>
  <c r="AG1828" i="1"/>
  <c r="AF1828" i="1"/>
  <c r="U1828" i="1"/>
  <c r="T1828" i="1"/>
  <c r="S1828" i="1"/>
  <c r="BC1827" i="1"/>
  <c r="BE1827" i="1" s="1"/>
  <c r="AP1827" i="1"/>
  <c r="AQ1827" i="1" s="1"/>
  <c r="AN1827" i="1"/>
  <c r="AO1827" i="1" s="1"/>
  <c r="AG1827" i="1"/>
  <c r="AF1827" i="1"/>
  <c r="U1827" i="1"/>
  <c r="T1827" i="1"/>
  <c r="S1827" i="1"/>
  <c r="AM1827" i="1" s="1"/>
  <c r="BC1826" i="1"/>
  <c r="AP1826" i="1"/>
  <c r="AQ1826" i="1" s="1"/>
  <c r="AN1826" i="1"/>
  <c r="AO1826" i="1" s="1"/>
  <c r="AR1826" i="1" s="1"/>
  <c r="AG1826" i="1"/>
  <c r="AF1826" i="1"/>
  <c r="U1826" i="1"/>
  <c r="T1826" i="1"/>
  <c r="S1826" i="1"/>
  <c r="BC1825" i="1"/>
  <c r="AP1825" i="1"/>
  <c r="AQ1825" i="1" s="1"/>
  <c r="AN1825" i="1"/>
  <c r="AO1825" i="1" s="1"/>
  <c r="AG1825" i="1"/>
  <c r="AF1825" i="1"/>
  <c r="U1825" i="1"/>
  <c r="T1825" i="1"/>
  <c r="S1825" i="1"/>
  <c r="BC1824" i="1"/>
  <c r="BE1824" i="1" s="1"/>
  <c r="AP1824" i="1"/>
  <c r="AQ1824" i="1" s="1"/>
  <c r="AN1824" i="1"/>
  <c r="AO1824" i="1" s="1"/>
  <c r="AG1824" i="1"/>
  <c r="AF1824" i="1"/>
  <c r="U1824" i="1"/>
  <c r="T1824" i="1"/>
  <c r="S1824" i="1"/>
  <c r="AM1824" i="1" s="1"/>
  <c r="BC1823" i="1"/>
  <c r="BE1823" i="1" s="1"/>
  <c r="AP1823" i="1"/>
  <c r="AQ1823" i="1" s="1"/>
  <c r="AN1823" i="1"/>
  <c r="AO1823" i="1" s="1"/>
  <c r="AG1823" i="1"/>
  <c r="AF1823" i="1"/>
  <c r="U1823" i="1"/>
  <c r="T1823" i="1"/>
  <c r="S1823" i="1"/>
  <c r="BC1822" i="1"/>
  <c r="AP1822" i="1"/>
  <c r="AQ1822" i="1" s="1"/>
  <c r="AN1822" i="1"/>
  <c r="AO1822" i="1" s="1"/>
  <c r="AG1822" i="1"/>
  <c r="AF1822" i="1"/>
  <c r="U1822" i="1"/>
  <c r="T1822" i="1"/>
  <c r="S1822" i="1"/>
  <c r="BC1821" i="1"/>
  <c r="BE1821" i="1" s="1"/>
  <c r="AP1821" i="1"/>
  <c r="AQ1821" i="1" s="1"/>
  <c r="AN1821" i="1"/>
  <c r="AO1821" i="1" s="1"/>
  <c r="AG1821" i="1"/>
  <c r="AF1821" i="1"/>
  <c r="U1821" i="1"/>
  <c r="T1821" i="1"/>
  <c r="S1821" i="1"/>
  <c r="AM1821" i="1" s="1"/>
  <c r="BC1820" i="1"/>
  <c r="AP1820" i="1"/>
  <c r="AQ1820" i="1" s="1"/>
  <c r="AN1820" i="1"/>
  <c r="AO1820" i="1" s="1"/>
  <c r="AG1820" i="1"/>
  <c r="AF1820" i="1"/>
  <c r="U1820" i="1"/>
  <c r="T1820" i="1"/>
  <c r="S1820" i="1"/>
  <c r="BC1819" i="1"/>
  <c r="BE1819" i="1" s="1"/>
  <c r="AP1819" i="1"/>
  <c r="AQ1819" i="1" s="1"/>
  <c r="AN1819" i="1"/>
  <c r="AO1819" i="1" s="1"/>
  <c r="AG1819" i="1"/>
  <c r="AF1819" i="1"/>
  <c r="U1819" i="1"/>
  <c r="T1819" i="1"/>
  <c r="S1819" i="1"/>
  <c r="BC1818" i="1"/>
  <c r="AP1818" i="1"/>
  <c r="AQ1818" i="1" s="1"/>
  <c r="AN1818" i="1"/>
  <c r="AO1818" i="1" s="1"/>
  <c r="AG1818" i="1"/>
  <c r="AF1818" i="1"/>
  <c r="U1818" i="1"/>
  <c r="T1818" i="1"/>
  <c r="S1818" i="1"/>
  <c r="AM1818" i="1" s="1"/>
  <c r="BC1817" i="1"/>
  <c r="BE1817" i="1" s="1"/>
  <c r="AP1817" i="1"/>
  <c r="AQ1817" i="1" s="1"/>
  <c r="AN1817" i="1"/>
  <c r="AO1817" i="1" s="1"/>
  <c r="AG1817" i="1"/>
  <c r="AF1817" i="1"/>
  <c r="U1817" i="1"/>
  <c r="T1817" i="1"/>
  <c r="S1817" i="1"/>
  <c r="BC1816" i="1"/>
  <c r="BE1816" i="1" s="1"/>
  <c r="AP1816" i="1"/>
  <c r="AQ1816" i="1" s="1"/>
  <c r="AN1816" i="1"/>
  <c r="AO1816" i="1" s="1"/>
  <c r="AG1816" i="1"/>
  <c r="AF1816" i="1"/>
  <c r="U1816" i="1"/>
  <c r="T1816" i="1"/>
  <c r="S1816" i="1"/>
  <c r="BC1815" i="1"/>
  <c r="BE1815" i="1" s="1"/>
  <c r="AP1815" i="1"/>
  <c r="AQ1815" i="1" s="1"/>
  <c r="AN1815" i="1"/>
  <c r="AO1815" i="1" s="1"/>
  <c r="AR1815" i="1" s="1"/>
  <c r="AG1815" i="1"/>
  <c r="AF1815" i="1"/>
  <c r="U1815" i="1"/>
  <c r="T1815" i="1"/>
  <c r="S1815" i="1"/>
  <c r="BC1814" i="1"/>
  <c r="AP1814" i="1"/>
  <c r="AQ1814" i="1" s="1"/>
  <c r="AN1814" i="1"/>
  <c r="AO1814" i="1" s="1"/>
  <c r="AG1814" i="1"/>
  <c r="AF1814" i="1"/>
  <c r="U1814" i="1"/>
  <c r="T1814" i="1"/>
  <c r="S1814" i="1"/>
  <c r="BC1813" i="1"/>
  <c r="BE1813" i="1" s="1"/>
  <c r="AP1813" i="1"/>
  <c r="AQ1813" i="1" s="1"/>
  <c r="AN1813" i="1"/>
  <c r="AO1813" i="1" s="1"/>
  <c r="AG1813" i="1"/>
  <c r="AF1813" i="1"/>
  <c r="U1813" i="1"/>
  <c r="T1813" i="1"/>
  <c r="S1813" i="1"/>
  <c r="BC1812" i="1"/>
  <c r="BE1812" i="1" s="1"/>
  <c r="AP1812" i="1"/>
  <c r="AQ1812" i="1" s="1"/>
  <c r="AN1812" i="1"/>
  <c r="AO1812" i="1" s="1"/>
  <c r="AG1812" i="1"/>
  <c r="AF1812" i="1"/>
  <c r="U1812" i="1"/>
  <c r="T1812" i="1"/>
  <c r="S1812" i="1"/>
  <c r="BC1811" i="1"/>
  <c r="BE1811" i="1" s="1"/>
  <c r="AP1811" i="1"/>
  <c r="AQ1811" i="1" s="1"/>
  <c r="AN1811" i="1"/>
  <c r="AO1811" i="1" s="1"/>
  <c r="AG1811" i="1"/>
  <c r="AF1811" i="1"/>
  <c r="U1811" i="1"/>
  <c r="T1811" i="1"/>
  <c r="S1811" i="1"/>
  <c r="BC1810" i="1"/>
  <c r="AP1810" i="1"/>
  <c r="AQ1810" i="1" s="1"/>
  <c r="AN1810" i="1"/>
  <c r="AO1810" i="1" s="1"/>
  <c r="AG1810" i="1"/>
  <c r="AF1810" i="1"/>
  <c r="U1810" i="1"/>
  <c r="T1810" i="1"/>
  <c r="S1810" i="1"/>
  <c r="BC1809" i="1"/>
  <c r="BE1809" i="1" s="1"/>
  <c r="AP1809" i="1"/>
  <c r="AQ1809" i="1" s="1"/>
  <c r="AN1809" i="1"/>
  <c r="AO1809" i="1" s="1"/>
  <c r="AG1809" i="1"/>
  <c r="AF1809" i="1"/>
  <c r="U1809" i="1"/>
  <c r="T1809" i="1"/>
  <c r="S1809" i="1"/>
  <c r="BC1808" i="1"/>
  <c r="BE1808" i="1" s="1"/>
  <c r="AP1808" i="1"/>
  <c r="AQ1808" i="1" s="1"/>
  <c r="AN1808" i="1"/>
  <c r="AO1808" i="1" s="1"/>
  <c r="AG1808" i="1"/>
  <c r="AF1808" i="1"/>
  <c r="U1808" i="1"/>
  <c r="T1808" i="1"/>
  <c r="S1808" i="1"/>
  <c r="BC1807" i="1"/>
  <c r="BE1807" i="1" s="1"/>
  <c r="AP1807" i="1"/>
  <c r="AQ1807" i="1" s="1"/>
  <c r="AN1807" i="1"/>
  <c r="AO1807" i="1" s="1"/>
  <c r="AG1807" i="1"/>
  <c r="AF1807" i="1"/>
  <c r="U1807" i="1"/>
  <c r="T1807" i="1"/>
  <c r="S1807" i="1"/>
  <c r="BC1806" i="1"/>
  <c r="AP1806" i="1"/>
  <c r="AQ1806" i="1" s="1"/>
  <c r="AN1806" i="1"/>
  <c r="AO1806" i="1" s="1"/>
  <c r="AG1806" i="1"/>
  <c r="AF1806" i="1"/>
  <c r="U1806" i="1"/>
  <c r="T1806" i="1"/>
  <c r="S1806" i="1"/>
  <c r="BC1805" i="1"/>
  <c r="BE1805" i="1" s="1"/>
  <c r="AP1805" i="1"/>
  <c r="AQ1805" i="1" s="1"/>
  <c r="AN1805" i="1"/>
  <c r="AO1805" i="1" s="1"/>
  <c r="AG1805" i="1"/>
  <c r="AF1805" i="1"/>
  <c r="U1805" i="1"/>
  <c r="T1805" i="1"/>
  <c r="S1805" i="1"/>
  <c r="BC1804" i="1"/>
  <c r="BE1804" i="1" s="1"/>
  <c r="AP1804" i="1"/>
  <c r="AQ1804" i="1" s="1"/>
  <c r="AN1804" i="1"/>
  <c r="AO1804" i="1" s="1"/>
  <c r="AG1804" i="1"/>
  <c r="AF1804" i="1"/>
  <c r="U1804" i="1"/>
  <c r="T1804" i="1"/>
  <c r="S1804" i="1"/>
  <c r="BC1803" i="1"/>
  <c r="BE1803" i="1" s="1"/>
  <c r="AP1803" i="1"/>
  <c r="AQ1803" i="1" s="1"/>
  <c r="AN1803" i="1"/>
  <c r="AO1803" i="1" s="1"/>
  <c r="AG1803" i="1"/>
  <c r="AF1803" i="1"/>
  <c r="U1803" i="1"/>
  <c r="T1803" i="1"/>
  <c r="S1803" i="1"/>
  <c r="BC1802" i="1"/>
  <c r="AP1802" i="1"/>
  <c r="AQ1802" i="1" s="1"/>
  <c r="AN1802" i="1"/>
  <c r="AO1802" i="1" s="1"/>
  <c r="AG1802" i="1"/>
  <c r="AF1802" i="1"/>
  <c r="U1802" i="1"/>
  <c r="T1802" i="1"/>
  <c r="S1802" i="1"/>
  <c r="BC1801" i="1"/>
  <c r="BE1801" i="1" s="1"/>
  <c r="AP1801" i="1"/>
  <c r="AQ1801" i="1" s="1"/>
  <c r="AN1801" i="1"/>
  <c r="AO1801" i="1" s="1"/>
  <c r="AG1801" i="1"/>
  <c r="AF1801" i="1"/>
  <c r="U1801" i="1"/>
  <c r="T1801" i="1"/>
  <c r="S1801" i="1"/>
  <c r="BC1800" i="1"/>
  <c r="AP1800" i="1"/>
  <c r="AQ1800" i="1" s="1"/>
  <c r="AN1800" i="1"/>
  <c r="AO1800" i="1" s="1"/>
  <c r="AG1800" i="1"/>
  <c r="AF1800" i="1"/>
  <c r="U1800" i="1"/>
  <c r="T1800" i="1"/>
  <c r="S1800" i="1"/>
  <c r="AM1800" i="1" s="1"/>
  <c r="BC1799" i="1"/>
  <c r="BE1799" i="1" s="1"/>
  <c r="AP1799" i="1"/>
  <c r="AQ1799" i="1" s="1"/>
  <c r="AN1799" i="1"/>
  <c r="AO1799" i="1" s="1"/>
  <c r="AG1799" i="1"/>
  <c r="AF1799" i="1"/>
  <c r="U1799" i="1"/>
  <c r="T1799" i="1"/>
  <c r="S1799" i="1"/>
  <c r="BC1798" i="1"/>
  <c r="AP1798" i="1"/>
  <c r="AQ1798" i="1" s="1"/>
  <c r="AN1798" i="1"/>
  <c r="AO1798" i="1" s="1"/>
  <c r="AG1798" i="1"/>
  <c r="AF1798" i="1"/>
  <c r="U1798" i="1"/>
  <c r="T1798" i="1"/>
  <c r="S1798" i="1"/>
  <c r="BC1797" i="1"/>
  <c r="BE1797" i="1" s="1"/>
  <c r="AP1797" i="1"/>
  <c r="AQ1797" i="1" s="1"/>
  <c r="AN1797" i="1"/>
  <c r="AO1797" i="1" s="1"/>
  <c r="AG1797" i="1"/>
  <c r="AF1797" i="1"/>
  <c r="U1797" i="1"/>
  <c r="T1797" i="1"/>
  <c r="S1797" i="1"/>
  <c r="AM1797" i="1" s="1"/>
  <c r="BC1796" i="1"/>
  <c r="BE1796" i="1" s="1"/>
  <c r="AP1796" i="1"/>
  <c r="AQ1796" i="1" s="1"/>
  <c r="AN1796" i="1"/>
  <c r="AO1796" i="1" s="1"/>
  <c r="AG1796" i="1"/>
  <c r="AF1796" i="1"/>
  <c r="U1796" i="1"/>
  <c r="T1796" i="1"/>
  <c r="S1796" i="1"/>
  <c r="BC1795" i="1"/>
  <c r="BE1795" i="1" s="1"/>
  <c r="AP1795" i="1"/>
  <c r="AQ1795" i="1" s="1"/>
  <c r="AN1795" i="1"/>
  <c r="AO1795" i="1" s="1"/>
  <c r="AG1795" i="1"/>
  <c r="AF1795" i="1"/>
  <c r="U1795" i="1"/>
  <c r="T1795" i="1"/>
  <c r="S1795" i="1"/>
  <c r="BC1794" i="1"/>
  <c r="AP1794" i="1"/>
  <c r="AQ1794" i="1" s="1"/>
  <c r="AN1794" i="1"/>
  <c r="AO1794" i="1" s="1"/>
  <c r="AG1794" i="1"/>
  <c r="AF1794" i="1"/>
  <c r="U1794" i="1"/>
  <c r="T1794" i="1"/>
  <c r="S1794" i="1"/>
  <c r="BC1793" i="1"/>
  <c r="AP1793" i="1"/>
  <c r="AQ1793" i="1" s="1"/>
  <c r="AN1793" i="1"/>
  <c r="AO1793" i="1" s="1"/>
  <c r="AG1793" i="1"/>
  <c r="AF1793" i="1"/>
  <c r="U1793" i="1"/>
  <c r="T1793" i="1"/>
  <c r="S1793" i="1"/>
  <c r="BC1792" i="1"/>
  <c r="BE1792" i="1" s="1"/>
  <c r="AP1792" i="1"/>
  <c r="AQ1792" i="1" s="1"/>
  <c r="AN1792" i="1"/>
  <c r="AO1792" i="1" s="1"/>
  <c r="AG1792" i="1"/>
  <c r="AF1792" i="1"/>
  <c r="U1792" i="1"/>
  <c r="T1792" i="1"/>
  <c r="S1792" i="1"/>
  <c r="BC1791" i="1"/>
  <c r="BE1791" i="1" s="1"/>
  <c r="AP1791" i="1"/>
  <c r="AQ1791" i="1" s="1"/>
  <c r="AN1791" i="1"/>
  <c r="AO1791" i="1" s="1"/>
  <c r="AG1791" i="1"/>
  <c r="AF1791" i="1"/>
  <c r="U1791" i="1"/>
  <c r="T1791" i="1"/>
  <c r="S1791" i="1"/>
  <c r="AM1791" i="1" s="1"/>
  <c r="BC1790" i="1"/>
  <c r="AP1790" i="1"/>
  <c r="AQ1790" i="1" s="1"/>
  <c r="AN1790" i="1"/>
  <c r="AO1790" i="1" s="1"/>
  <c r="AG1790" i="1"/>
  <c r="AF1790" i="1"/>
  <c r="U1790" i="1"/>
  <c r="T1790" i="1"/>
  <c r="S1790" i="1"/>
  <c r="BC1789" i="1"/>
  <c r="BE1789" i="1" s="1"/>
  <c r="AP1789" i="1"/>
  <c r="AQ1789" i="1" s="1"/>
  <c r="AN1789" i="1"/>
  <c r="AO1789" i="1" s="1"/>
  <c r="AG1789" i="1"/>
  <c r="AF1789" i="1"/>
  <c r="U1789" i="1"/>
  <c r="T1789" i="1"/>
  <c r="S1789" i="1"/>
  <c r="BC1788" i="1"/>
  <c r="BE1788" i="1" s="1"/>
  <c r="AP1788" i="1"/>
  <c r="AQ1788" i="1" s="1"/>
  <c r="AN1788" i="1"/>
  <c r="AO1788" i="1" s="1"/>
  <c r="AG1788" i="1"/>
  <c r="AF1788" i="1"/>
  <c r="U1788" i="1"/>
  <c r="T1788" i="1"/>
  <c r="S1788" i="1"/>
  <c r="AM1788" i="1" s="1"/>
  <c r="BC1787" i="1"/>
  <c r="BE1787" i="1" s="1"/>
  <c r="AP1787" i="1"/>
  <c r="AQ1787" i="1" s="1"/>
  <c r="AN1787" i="1"/>
  <c r="AO1787" i="1" s="1"/>
  <c r="AG1787" i="1"/>
  <c r="AF1787" i="1"/>
  <c r="U1787" i="1"/>
  <c r="T1787" i="1"/>
  <c r="S1787" i="1"/>
  <c r="BC1786" i="1"/>
  <c r="AP1786" i="1"/>
  <c r="AQ1786" i="1" s="1"/>
  <c r="AN1786" i="1"/>
  <c r="AO1786" i="1" s="1"/>
  <c r="AG1786" i="1"/>
  <c r="AF1786" i="1"/>
  <c r="U1786" i="1"/>
  <c r="T1786" i="1"/>
  <c r="S1786" i="1"/>
  <c r="BC1785" i="1"/>
  <c r="BE1785" i="1" s="1"/>
  <c r="AP1785" i="1"/>
  <c r="AQ1785" i="1" s="1"/>
  <c r="AN1785" i="1"/>
  <c r="AO1785" i="1" s="1"/>
  <c r="AG1785" i="1"/>
  <c r="AF1785" i="1"/>
  <c r="U1785" i="1"/>
  <c r="T1785" i="1"/>
  <c r="V1785" i="1" s="1"/>
  <c r="S1785" i="1"/>
  <c r="BC1784" i="1"/>
  <c r="BE1784" i="1" s="1"/>
  <c r="AP1784" i="1"/>
  <c r="AQ1784" i="1" s="1"/>
  <c r="AN1784" i="1"/>
  <c r="AO1784" i="1" s="1"/>
  <c r="AG1784" i="1"/>
  <c r="AF1784" i="1"/>
  <c r="U1784" i="1"/>
  <c r="T1784" i="1"/>
  <c r="S1784" i="1"/>
  <c r="BC1783" i="1"/>
  <c r="BE1783" i="1" s="1"/>
  <c r="AP1783" i="1"/>
  <c r="AQ1783" i="1" s="1"/>
  <c r="AN1783" i="1"/>
  <c r="AO1783" i="1" s="1"/>
  <c r="AR1783" i="1" s="1"/>
  <c r="AG1783" i="1"/>
  <c r="AF1783" i="1"/>
  <c r="U1783" i="1"/>
  <c r="T1783" i="1"/>
  <c r="S1783" i="1"/>
  <c r="BC1782" i="1"/>
  <c r="AP1782" i="1"/>
  <c r="AQ1782" i="1" s="1"/>
  <c r="AN1782" i="1"/>
  <c r="AO1782" i="1" s="1"/>
  <c r="AG1782" i="1"/>
  <c r="AF1782" i="1"/>
  <c r="U1782" i="1"/>
  <c r="T1782" i="1"/>
  <c r="S1782" i="1"/>
  <c r="BC1781" i="1"/>
  <c r="BE1781" i="1" s="1"/>
  <c r="AP1781" i="1"/>
  <c r="AQ1781" i="1" s="1"/>
  <c r="AN1781" i="1"/>
  <c r="AO1781" i="1" s="1"/>
  <c r="AG1781" i="1"/>
  <c r="AF1781" i="1"/>
  <c r="U1781" i="1"/>
  <c r="T1781" i="1"/>
  <c r="S1781" i="1"/>
  <c r="BC1780" i="1"/>
  <c r="BE1780" i="1" s="1"/>
  <c r="AP1780" i="1"/>
  <c r="AQ1780" i="1" s="1"/>
  <c r="AN1780" i="1"/>
  <c r="AO1780" i="1" s="1"/>
  <c r="AG1780" i="1"/>
  <c r="AF1780" i="1"/>
  <c r="U1780" i="1"/>
  <c r="T1780" i="1"/>
  <c r="S1780" i="1"/>
  <c r="BC1779" i="1"/>
  <c r="BE1779" i="1" s="1"/>
  <c r="AP1779" i="1"/>
  <c r="AQ1779" i="1" s="1"/>
  <c r="AN1779" i="1"/>
  <c r="AO1779" i="1" s="1"/>
  <c r="AG1779" i="1"/>
  <c r="AF1779" i="1"/>
  <c r="U1779" i="1"/>
  <c r="T1779" i="1"/>
  <c r="S1779" i="1"/>
  <c r="AM1779" i="1" s="1"/>
  <c r="BC1778" i="1"/>
  <c r="AP1778" i="1"/>
  <c r="AQ1778" i="1" s="1"/>
  <c r="AN1778" i="1"/>
  <c r="AO1778" i="1" s="1"/>
  <c r="AG1778" i="1"/>
  <c r="AF1778" i="1"/>
  <c r="U1778" i="1"/>
  <c r="T1778" i="1"/>
  <c r="S1778" i="1"/>
  <c r="BC1777" i="1"/>
  <c r="BE1777" i="1" s="1"/>
  <c r="AP1777" i="1"/>
  <c r="AQ1777" i="1" s="1"/>
  <c r="AN1777" i="1"/>
  <c r="AO1777" i="1" s="1"/>
  <c r="AG1777" i="1"/>
  <c r="AF1777" i="1"/>
  <c r="U1777" i="1"/>
  <c r="T1777" i="1"/>
  <c r="S1777" i="1"/>
  <c r="BC1776" i="1"/>
  <c r="BE1776" i="1" s="1"/>
  <c r="AP1776" i="1"/>
  <c r="AQ1776" i="1" s="1"/>
  <c r="AN1776" i="1"/>
  <c r="AO1776" i="1" s="1"/>
  <c r="AG1776" i="1"/>
  <c r="AF1776" i="1"/>
  <c r="U1776" i="1"/>
  <c r="T1776" i="1"/>
  <c r="S1776" i="1"/>
  <c r="BC1775" i="1"/>
  <c r="BE1775" i="1" s="1"/>
  <c r="AP1775" i="1"/>
  <c r="AQ1775" i="1" s="1"/>
  <c r="AN1775" i="1"/>
  <c r="AO1775" i="1" s="1"/>
  <c r="AG1775" i="1"/>
  <c r="AF1775" i="1"/>
  <c r="U1775" i="1"/>
  <c r="T1775" i="1"/>
  <c r="S1775" i="1"/>
  <c r="BC1774" i="1"/>
  <c r="AP1774" i="1"/>
  <c r="AQ1774" i="1" s="1"/>
  <c r="AN1774" i="1"/>
  <c r="AO1774" i="1" s="1"/>
  <c r="AG1774" i="1"/>
  <c r="AF1774" i="1"/>
  <c r="U1774" i="1"/>
  <c r="T1774" i="1"/>
  <c r="S1774" i="1"/>
  <c r="BC1773" i="1"/>
  <c r="BE1773" i="1" s="1"/>
  <c r="AP1773" i="1"/>
  <c r="AQ1773" i="1" s="1"/>
  <c r="AN1773" i="1"/>
  <c r="AO1773" i="1" s="1"/>
  <c r="AG1773" i="1"/>
  <c r="AF1773" i="1"/>
  <c r="U1773" i="1"/>
  <c r="T1773" i="1"/>
  <c r="S1773" i="1"/>
  <c r="AM1773" i="1" s="1"/>
  <c r="BC1772" i="1"/>
  <c r="BE1772" i="1" s="1"/>
  <c r="AP1772" i="1"/>
  <c r="AQ1772" i="1" s="1"/>
  <c r="AN1772" i="1"/>
  <c r="AO1772" i="1" s="1"/>
  <c r="AG1772" i="1"/>
  <c r="AF1772" i="1"/>
  <c r="U1772" i="1"/>
  <c r="T1772" i="1"/>
  <c r="S1772" i="1"/>
  <c r="BC1771" i="1"/>
  <c r="BE1771" i="1" s="1"/>
  <c r="AP1771" i="1"/>
  <c r="AQ1771" i="1" s="1"/>
  <c r="AN1771" i="1"/>
  <c r="AO1771" i="1" s="1"/>
  <c r="AG1771" i="1"/>
  <c r="AF1771" i="1"/>
  <c r="U1771" i="1"/>
  <c r="T1771" i="1"/>
  <c r="S1771" i="1"/>
  <c r="BC1770" i="1"/>
  <c r="AP1770" i="1"/>
  <c r="AQ1770" i="1" s="1"/>
  <c r="AN1770" i="1"/>
  <c r="AO1770" i="1" s="1"/>
  <c r="AR1770" i="1" s="1"/>
  <c r="AG1770" i="1"/>
  <c r="AF1770" i="1"/>
  <c r="U1770" i="1"/>
  <c r="T1770" i="1"/>
  <c r="S1770" i="1"/>
  <c r="AM1770" i="1" s="1"/>
  <c r="BC1769" i="1"/>
  <c r="BE1769" i="1" s="1"/>
  <c r="AP1769" i="1"/>
  <c r="AQ1769" i="1" s="1"/>
  <c r="AN1769" i="1"/>
  <c r="AO1769" i="1" s="1"/>
  <c r="AG1769" i="1"/>
  <c r="AF1769" i="1"/>
  <c r="U1769" i="1"/>
  <c r="T1769" i="1"/>
  <c r="S1769" i="1"/>
  <c r="BC1768" i="1"/>
  <c r="BE1768" i="1" s="1"/>
  <c r="AP1768" i="1"/>
  <c r="AQ1768" i="1" s="1"/>
  <c r="AN1768" i="1"/>
  <c r="AO1768" i="1" s="1"/>
  <c r="AG1768" i="1"/>
  <c r="AF1768" i="1"/>
  <c r="U1768" i="1"/>
  <c r="T1768" i="1"/>
  <c r="S1768" i="1"/>
  <c r="BC1767" i="1"/>
  <c r="BE1767" i="1" s="1"/>
  <c r="AP1767" i="1"/>
  <c r="AQ1767" i="1" s="1"/>
  <c r="AN1767" i="1"/>
  <c r="AO1767" i="1" s="1"/>
  <c r="AR1767" i="1" s="1"/>
  <c r="AG1767" i="1"/>
  <c r="AF1767" i="1"/>
  <c r="U1767" i="1"/>
  <c r="T1767" i="1"/>
  <c r="V1767" i="1" s="1"/>
  <c r="S1767" i="1"/>
  <c r="AM1767" i="1" s="1"/>
  <c r="BC1766" i="1"/>
  <c r="AP1766" i="1"/>
  <c r="AQ1766" i="1" s="1"/>
  <c r="AN1766" i="1"/>
  <c r="AO1766" i="1" s="1"/>
  <c r="AG1766" i="1"/>
  <c r="AF1766" i="1"/>
  <c r="U1766" i="1"/>
  <c r="T1766" i="1"/>
  <c r="V1766" i="1" s="1"/>
  <c r="S1766" i="1"/>
  <c r="BC1765" i="1"/>
  <c r="BE1765" i="1" s="1"/>
  <c r="AP1765" i="1"/>
  <c r="AQ1765" i="1" s="1"/>
  <c r="AN1765" i="1"/>
  <c r="AO1765" i="1" s="1"/>
  <c r="AG1765" i="1"/>
  <c r="AF1765" i="1"/>
  <c r="U1765" i="1"/>
  <c r="T1765" i="1"/>
  <c r="S1765" i="1"/>
  <c r="BC1764" i="1"/>
  <c r="BE1764" i="1" s="1"/>
  <c r="AP1764" i="1"/>
  <c r="AQ1764" i="1" s="1"/>
  <c r="AN1764" i="1"/>
  <c r="AO1764" i="1" s="1"/>
  <c r="AG1764" i="1"/>
  <c r="AF1764" i="1"/>
  <c r="U1764" i="1"/>
  <c r="T1764" i="1"/>
  <c r="S1764" i="1"/>
  <c r="BC1763" i="1"/>
  <c r="BE1763" i="1" s="1"/>
  <c r="AP1763" i="1"/>
  <c r="AQ1763" i="1" s="1"/>
  <c r="AN1763" i="1"/>
  <c r="AO1763" i="1" s="1"/>
  <c r="AG1763" i="1"/>
  <c r="AF1763" i="1"/>
  <c r="U1763" i="1"/>
  <c r="T1763" i="1"/>
  <c r="S1763" i="1"/>
  <c r="BC1762" i="1"/>
  <c r="AP1762" i="1"/>
  <c r="AQ1762" i="1" s="1"/>
  <c r="AN1762" i="1"/>
  <c r="AO1762" i="1" s="1"/>
  <c r="AG1762" i="1"/>
  <c r="AF1762" i="1"/>
  <c r="U1762" i="1"/>
  <c r="T1762" i="1"/>
  <c r="S1762" i="1"/>
  <c r="BC1761" i="1"/>
  <c r="BE1761" i="1" s="1"/>
  <c r="AP1761" i="1"/>
  <c r="AQ1761" i="1" s="1"/>
  <c r="AN1761" i="1"/>
  <c r="AO1761" i="1" s="1"/>
  <c r="AG1761" i="1"/>
  <c r="AF1761" i="1"/>
  <c r="U1761" i="1"/>
  <c r="T1761" i="1"/>
  <c r="S1761" i="1"/>
  <c r="BC1760" i="1"/>
  <c r="BE1760" i="1" s="1"/>
  <c r="AP1760" i="1"/>
  <c r="AQ1760" i="1" s="1"/>
  <c r="AN1760" i="1"/>
  <c r="AO1760" i="1" s="1"/>
  <c r="AG1760" i="1"/>
  <c r="AF1760" i="1"/>
  <c r="U1760" i="1"/>
  <c r="T1760" i="1"/>
  <c r="S1760" i="1"/>
  <c r="BC1759" i="1"/>
  <c r="BE1759" i="1" s="1"/>
  <c r="AP1759" i="1"/>
  <c r="AQ1759" i="1" s="1"/>
  <c r="AN1759" i="1"/>
  <c r="AO1759" i="1" s="1"/>
  <c r="AR1759" i="1" s="1"/>
  <c r="AG1759" i="1"/>
  <c r="AF1759" i="1"/>
  <c r="U1759" i="1"/>
  <c r="T1759" i="1"/>
  <c r="V1759" i="1" s="1"/>
  <c r="S1759" i="1"/>
  <c r="BC1758" i="1"/>
  <c r="AP1758" i="1"/>
  <c r="AQ1758" i="1" s="1"/>
  <c r="AN1758" i="1"/>
  <c r="AO1758" i="1" s="1"/>
  <c r="AG1758" i="1"/>
  <c r="AF1758" i="1"/>
  <c r="U1758" i="1"/>
  <c r="T1758" i="1"/>
  <c r="V1758" i="1" s="1"/>
  <c r="S1758" i="1"/>
  <c r="BC1757" i="1"/>
  <c r="BE1757" i="1" s="1"/>
  <c r="AP1757" i="1"/>
  <c r="AQ1757" i="1" s="1"/>
  <c r="AN1757" i="1"/>
  <c r="AO1757" i="1" s="1"/>
  <c r="AG1757" i="1"/>
  <c r="AF1757" i="1"/>
  <c r="U1757" i="1"/>
  <c r="T1757" i="1"/>
  <c r="S1757" i="1"/>
  <c r="BC1756" i="1"/>
  <c r="BE1756" i="1" s="1"/>
  <c r="AP1756" i="1"/>
  <c r="AQ1756" i="1" s="1"/>
  <c r="AN1756" i="1"/>
  <c r="AO1756" i="1" s="1"/>
  <c r="AG1756" i="1"/>
  <c r="AF1756" i="1"/>
  <c r="U1756" i="1"/>
  <c r="T1756" i="1"/>
  <c r="S1756" i="1"/>
  <c r="BC1755" i="1"/>
  <c r="BE1755" i="1" s="1"/>
  <c r="AP1755" i="1"/>
  <c r="AQ1755" i="1" s="1"/>
  <c r="AN1755" i="1"/>
  <c r="AO1755" i="1" s="1"/>
  <c r="AG1755" i="1"/>
  <c r="AF1755" i="1"/>
  <c r="U1755" i="1"/>
  <c r="T1755" i="1"/>
  <c r="S1755" i="1"/>
  <c r="BC1754" i="1"/>
  <c r="AP1754" i="1"/>
  <c r="AQ1754" i="1" s="1"/>
  <c r="AN1754" i="1"/>
  <c r="AO1754" i="1" s="1"/>
  <c r="AG1754" i="1"/>
  <c r="AF1754" i="1"/>
  <c r="U1754" i="1"/>
  <c r="T1754" i="1"/>
  <c r="S1754" i="1"/>
  <c r="BC1753" i="1"/>
  <c r="BE1753" i="1" s="1"/>
  <c r="AP1753" i="1"/>
  <c r="AQ1753" i="1" s="1"/>
  <c r="AN1753" i="1"/>
  <c r="AO1753" i="1" s="1"/>
  <c r="AG1753" i="1"/>
  <c r="AF1753" i="1"/>
  <c r="U1753" i="1"/>
  <c r="T1753" i="1"/>
  <c r="S1753" i="1"/>
  <c r="BC1752" i="1"/>
  <c r="AP1752" i="1"/>
  <c r="AQ1752" i="1" s="1"/>
  <c r="AN1752" i="1"/>
  <c r="AO1752" i="1" s="1"/>
  <c r="AG1752" i="1"/>
  <c r="AF1752" i="1"/>
  <c r="U1752" i="1"/>
  <c r="T1752" i="1"/>
  <c r="S1752" i="1"/>
  <c r="BC1751" i="1"/>
  <c r="BE1751" i="1" s="1"/>
  <c r="AP1751" i="1"/>
  <c r="AQ1751" i="1" s="1"/>
  <c r="AN1751" i="1"/>
  <c r="AO1751" i="1" s="1"/>
  <c r="AR1751" i="1" s="1"/>
  <c r="AG1751" i="1"/>
  <c r="AF1751" i="1"/>
  <c r="U1751" i="1"/>
  <c r="T1751" i="1"/>
  <c r="S1751" i="1"/>
  <c r="BC1750" i="1"/>
  <c r="AP1750" i="1"/>
  <c r="AQ1750" i="1" s="1"/>
  <c r="AN1750" i="1"/>
  <c r="AO1750" i="1" s="1"/>
  <c r="AG1750" i="1"/>
  <c r="AF1750" i="1"/>
  <c r="U1750" i="1"/>
  <c r="T1750" i="1"/>
  <c r="V1750" i="1" s="1"/>
  <c r="S1750" i="1"/>
  <c r="BC1749" i="1"/>
  <c r="BE1749" i="1" s="1"/>
  <c r="AP1749" i="1"/>
  <c r="AQ1749" i="1" s="1"/>
  <c r="AN1749" i="1"/>
  <c r="AO1749" i="1" s="1"/>
  <c r="AG1749" i="1"/>
  <c r="AF1749" i="1"/>
  <c r="U1749" i="1"/>
  <c r="T1749" i="1"/>
  <c r="S1749" i="1"/>
  <c r="AM1749" i="1" s="1"/>
  <c r="BC1748" i="1"/>
  <c r="BE1748" i="1" s="1"/>
  <c r="AP1748" i="1"/>
  <c r="AQ1748" i="1" s="1"/>
  <c r="AN1748" i="1"/>
  <c r="AO1748" i="1" s="1"/>
  <c r="AG1748" i="1"/>
  <c r="AF1748" i="1"/>
  <c r="U1748" i="1"/>
  <c r="T1748" i="1"/>
  <c r="S1748" i="1"/>
  <c r="BC1747" i="1"/>
  <c r="BE1747" i="1" s="1"/>
  <c r="AP1747" i="1"/>
  <c r="AQ1747" i="1" s="1"/>
  <c r="AN1747" i="1"/>
  <c r="AO1747" i="1" s="1"/>
  <c r="AR1747" i="1" s="1"/>
  <c r="AG1747" i="1"/>
  <c r="AF1747" i="1"/>
  <c r="U1747" i="1"/>
  <c r="T1747" i="1"/>
  <c r="S1747" i="1"/>
  <c r="BC1746" i="1"/>
  <c r="AP1746" i="1"/>
  <c r="AQ1746" i="1" s="1"/>
  <c r="AN1746" i="1"/>
  <c r="AO1746" i="1" s="1"/>
  <c r="AR1746" i="1" s="1"/>
  <c r="AG1746" i="1"/>
  <c r="AF1746" i="1"/>
  <c r="U1746" i="1"/>
  <c r="T1746" i="1"/>
  <c r="V1746" i="1" s="1"/>
  <c r="S1746" i="1"/>
  <c r="BC1745" i="1"/>
  <c r="BE1745" i="1" s="1"/>
  <c r="AP1745" i="1"/>
  <c r="AQ1745" i="1" s="1"/>
  <c r="AN1745" i="1"/>
  <c r="AO1745" i="1" s="1"/>
  <c r="AR1745" i="1" s="1"/>
  <c r="AG1745" i="1"/>
  <c r="AF1745" i="1"/>
  <c r="U1745" i="1"/>
  <c r="T1745" i="1"/>
  <c r="S1745" i="1"/>
  <c r="BC1744" i="1"/>
  <c r="BE1744" i="1" s="1"/>
  <c r="AP1744" i="1"/>
  <c r="AQ1744" i="1" s="1"/>
  <c r="AN1744" i="1"/>
  <c r="AO1744" i="1" s="1"/>
  <c r="AG1744" i="1"/>
  <c r="AF1744" i="1"/>
  <c r="U1744" i="1"/>
  <c r="T1744" i="1"/>
  <c r="S1744" i="1"/>
  <c r="BC1743" i="1"/>
  <c r="BE1743" i="1" s="1"/>
  <c r="AP1743" i="1"/>
  <c r="AQ1743" i="1" s="1"/>
  <c r="AN1743" i="1"/>
  <c r="AO1743" i="1" s="1"/>
  <c r="AR1743" i="1" s="1"/>
  <c r="AG1743" i="1"/>
  <c r="AF1743" i="1"/>
  <c r="U1743" i="1"/>
  <c r="T1743" i="1"/>
  <c r="S1743" i="1"/>
  <c r="AM1743" i="1" s="1"/>
  <c r="BC1742" i="1"/>
  <c r="AP1742" i="1"/>
  <c r="AQ1742" i="1" s="1"/>
  <c r="AN1742" i="1"/>
  <c r="AO1742" i="1" s="1"/>
  <c r="AG1742" i="1"/>
  <c r="AF1742" i="1"/>
  <c r="U1742" i="1"/>
  <c r="T1742" i="1"/>
  <c r="V1742" i="1" s="1"/>
  <c r="S1742" i="1"/>
  <c r="BC1741" i="1"/>
  <c r="BE1741" i="1" s="1"/>
  <c r="AP1741" i="1"/>
  <c r="AQ1741" i="1" s="1"/>
  <c r="AN1741" i="1"/>
  <c r="AO1741" i="1" s="1"/>
  <c r="AG1741" i="1"/>
  <c r="AF1741" i="1"/>
  <c r="U1741" i="1"/>
  <c r="T1741" i="1"/>
  <c r="S1741" i="1"/>
  <c r="BC1740" i="1"/>
  <c r="BE1740" i="1" s="1"/>
  <c r="AP1740" i="1"/>
  <c r="AQ1740" i="1" s="1"/>
  <c r="AN1740" i="1"/>
  <c r="AO1740" i="1" s="1"/>
  <c r="AG1740" i="1"/>
  <c r="AF1740" i="1"/>
  <c r="U1740" i="1"/>
  <c r="T1740" i="1"/>
  <c r="S1740" i="1"/>
  <c r="BC1739" i="1"/>
  <c r="BE1739" i="1" s="1"/>
  <c r="AP1739" i="1"/>
  <c r="AQ1739" i="1" s="1"/>
  <c r="AN1739" i="1"/>
  <c r="AO1739" i="1" s="1"/>
  <c r="AG1739" i="1"/>
  <c r="AF1739" i="1"/>
  <c r="U1739" i="1"/>
  <c r="T1739" i="1"/>
  <c r="S1739" i="1"/>
  <c r="BC1738" i="1"/>
  <c r="AP1738" i="1"/>
  <c r="AQ1738" i="1" s="1"/>
  <c r="AN1738" i="1"/>
  <c r="AO1738" i="1" s="1"/>
  <c r="AR1738" i="1" s="1"/>
  <c r="AG1738" i="1"/>
  <c r="AF1738" i="1"/>
  <c r="U1738" i="1"/>
  <c r="T1738" i="1"/>
  <c r="S1738" i="1"/>
  <c r="BC1737" i="1"/>
  <c r="AP1737" i="1"/>
  <c r="AQ1737" i="1" s="1"/>
  <c r="AN1737" i="1"/>
  <c r="AO1737" i="1" s="1"/>
  <c r="AG1737" i="1"/>
  <c r="AF1737" i="1"/>
  <c r="U1737" i="1"/>
  <c r="T1737" i="1"/>
  <c r="S1737" i="1"/>
  <c r="AM1737" i="1" s="1"/>
  <c r="BC1736" i="1"/>
  <c r="BE1736" i="1" s="1"/>
  <c r="AP1736" i="1"/>
  <c r="AQ1736" i="1" s="1"/>
  <c r="AN1736" i="1"/>
  <c r="AO1736" i="1" s="1"/>
  <c r="AG1736" i="1"/>
  <c r="AF1736" i="1"/>
  <c r="U1736" i="1"/>
  <c r="T1736" i="1"/>
  <c r="S1736" i="1"/>
  <c r="BC1735" i="1"/>
  <c r="BE1735" i="1" s="1"/>
  <c r="AP1735" i="1"/>
  <c r="AQ1735" i="1" s="1"/>
  <c r="AN1735" i="1"/>
  <c r="AO1735" i="1" s="1"/>
  <c r="AR1735" i="1" s="1"/>
  <c r="AG1735" i="1"/>
  <c r="AF1735" i="1"/>
  <c r="U1735" i="1"/>
  <c r="T1735" i="1"/>
  <c r="V1735" i="1" s="1"/>
  <c r="S1735" i="1"/>
  <c r="BC1734" i="1"/>
  <c r="AP1734" i="1"/>
  <c r="AQ1734" i="1" s="1"/>
  <c r="AN1734" i="1"/>
  <c r="AO1734" i="1" s="1"/>
  <c r="AG1734" i="1"/>
  <c r="AF1734" i="1"/>
  <c r="U1734" i="1"/>
  <c r="T1734" i="1"/>
  <c r="V1734" i="1" s="1"/>
  <c r="S1734" i="1"/>
  <c r="BC1733" i="1"/>
  <c r="AP1733" i="1"/>
  <c r="AQ1733" i="1" s="1"/>
  <c r="AN1733" i="1"/>
  <c r="AO1733" i="1" s="1"/>
  <c r="AG1733" i="1"/>
  <c r="AF1733" i="1"/>
  <c r="U1733" i="1"/>
  <c r="T1733" i="1"/>
  <c r="S1733" i="1"/>
  <c r="BC1732" i="1"/>
  <c r="BE1732" i="1" s="1"/>
  <c r="AP1732" i="1"/>
  <c r="AQ1732" i="1" s="1"/>
  <c r="AN1732" i="1"/>
  <c r="AO1732" i="1" s="1"/>
  <c r="AG1732" i="1"/>
  <c r="AF1732" i="1"/>
  <c r="U1732" i="1"/>
  <c r="T1732" i="1"/>
  <c r="S1732" i="1"/>
  <c r="BC1731" i="1"/>
  <c r="BE1731" i="1" s="1"/>
  <c r="AP1731" i="1"/>
  <c r="AQ1731" i="1" s="1"/>
  <c r="AN1731" i="1"/>
  <c r="AO1731" i="1" s="1"/>
  <c r="AG1731" i="1"/>
  <c r="AF1731" i="1"/>
  <c r="U1731" i="1"/>
  <c r="T1731" i="1"/>
  <c r="S1731" i="1"/>
  <c r="BC1730" i="1"/>
  <c r="AP1730" i="1"/>
  <c r="AQ1730" i="1" s="1"/>
  <c r="AN1730" i="1"/>
  <c r="AO1730" i="1" s="1"/>
  <c r="AG1730" i="1"/>
  <c r="AF1730" i="1"/>
  <c r="U1730" i="1"/>
  <c r="T1730" i="1"/>
  <c r="S1730" i="1"/>
  <c r="BC1729" i="1"/>
  <c r="BE1729" i="1" s="1"/>
  <c r="AP1729" i="1"/>
  <c r="AQ1729" i="1" s="1"/>
  <c r="AN1729" i="1"/>
  <c r="AO1729" i="1" s="1"/>
  <c r="AR1729" i="1" s="1"/>
  <c r="AG1729" i="1"/>
  <c r="AF1729" i="1"/>
  <c r="U1729" i="1"/>
  <c r="T1729" i="1"/>
  <c r="S1729" i="1"/>
  <c r="BC1728" i="1"/>
  <c r="BE1728" i="1" s="1"/>
  <c r="AP1728" i="1"/>
  <c r="AQ1728" i="1" s="1"/>
  <c r="AN1728" i="1"/>
  <c r="AO1728" i="1" s="1"/>
  <c r="AG1728" i="1"/>
  <c r="AF1728" i="1"/>
  <c r="U1728" i="1"/>
  <c r="T1728" i="1"/>
  <c r="S1728" i="1"/>
  <c r="AM1728" i="1" s="1"/>
  <c r="BC1727" i="1"/>
  <c r="BE1727" i="1" s="1"/>
  <c r="AP1727" i="1"/>
  <c r="AQ1727" i="1" s="1"/>
  <c r="AN1727" i="1"/>
  <c r="AO1727" i="1" s="1"/>
  <c r="AR1727" i="1" s="1"/>
  <c r="AG1727" i="1"/>
  <c r="AF1727" i="1"/>
  <c r="U1727" i="1"/>
  <c r="T1727" i="1"/>
  <c r="V1727" i="1" s="1"/>
  <c r="S1727" i="1"/>
  <c r="BC1726" i="1"/>
  <c r="AP1726" i="1"/>
  <c r="AQ1726" i="1" s="1"/>
  <c r="AN1726" i="1"/>
  <c r="AO1726" i="1" s="1"/>
  <c r="AG1726" i="1"/>
  <c r="AF1726" i="1"/>
  <c r="U1726" i="1"/>
  <c r="T1726" i="1"/>
  <c r="V1726" i="1" s="1"/>
  <c r="S1726" i="1"/>
  <c r="BC1725" i="1"/>
  <c r="AP1725" i="1"/>
  <c r="AQ1725" i="1" s="1"/>
  <c r="AN1725" i="1"/>
  <c r="AO1725" i="1" s="1"/>
  <c r="AG1725" i="1"/>
  <c r="AF1725" i="1"/>
  <c r="U1725" i="1"/>
  <c r="T1725" i="1"/>
  <c r="S1725" i="1"/>
  <c r="BC1724" i="1"/>
  <c r="BE1724" i="1" s="1"/>
  <c r="AP1724" i="1"/>
  <c r="AQ1724" i="1" s="1"/>
  <c r="AN1724" i="1"/>
  <c r="AO1724" i="1" s="1"/>
  <c r="AG1724" i="1"/>
  <c r="AF1724" i="1"/>
  <c r="U1724" i="1"/>
  <c r="T1724" i="1"/>
  <c r="S1724" i="1"/>
  <c r="BC1723" i="1"/>
  <c r="BE1723" i="1" s="1"/>
  <c r="AP1723" i="1"/>
  <c r="AQ1723" i="1" s="1"/>
  <c r="AN1723" i="1"/>
  <c r="AO1723" i="1" s="1"/>
  <c r="AG1723" i="1"/>
  <c r="AF1723" i="1"/>
  <c r="U1723" i="1"/>
  <c r="T1723" i="1"/>
  <c r="S1723" i="1"/>
  <c r="BC1722" i="1"/>
  <c r="AP1722" i="1"/>
  <c r="AQ1722" i="1" s="1"/>
  <c r="AN1722" i="1"/>
  <c r="AO1722" i="1" s="1"/>
  <c r="AR1722" i="1" s="1"/>
  <c r="AG1722" i="1"/>
  <c r="AF1722" i="1"/>
  <c r="U1722" i="1"/>
  <c r="T1722" i="1"/>
  <c r="S1722" i="1"/>
  <c r="BC1721" i="1"/>
  <c r="BE1721" i="1" s="1"/>
  <c r="AP1721" i="1"/>
  <c r="AQ1721" i="1" s="1"/>
  <c r="AN1721" i="1"/>
  <c r="AO1721" i="1" s="1"/>
  <c r="AG1721" i="1"/>
  <c r="AF1721" i="1"/>
  <c r="U1721" i="1"/>
  <c r="T1721" i="1"/>
  <c r="S1721" i="1"/>
  <c r="BC1720" i="1"/>
  <c r="BE1720" i="1" s="1"/>
  <c r="AP1720" i="1"/>
  <c r="AQ1720" i="1" s="1"/>
  <c r="AN1720" i="1"/>
  <c r="AO1720" i="1" s="1"/>
  <c r="AG1720" i="1"/>
  <c r="AF1720" i="1"/>
  <c r="U1720" i="1"/>
  <c r="T1720" i="1"/>
  <c r="S1720" i="1"/>
  <c r="BC1719" i="1"/>
  <c r="BE1719" i="1" s="1"/>
  <c r="AP1719" i="1"/>
  <c r="AQ1719" i="1" s="1"/>
  <c r="AN1719" i="1"/>
  <c r="AO1719" i="1" s="1"/>
  <c r="AR1719" i="1" s="1"/>
  <c r="AG1719" i="1"/>
  <c r="AF1719" i="1"/>
  <c r="U1719" i="1"/>
  <c r="T1719" i="1"/>
  <c r="S1719" i="1"/>
  <c r="AM1719" i="1" s="1"/>
  <c r="BC1718" i="1"/>
  <c r="AP1718" i="1"/>
  <c r="AQ1718" i="1" s="1"/>
  <c r="AN1718" i="1"/>
  <c r="AO1718" i="1" s="1"/>
  <c r="AG1718" i="1"/>
  <c r="AF1718" i="1"/>
  <c r="U1718" i="1"/>
  <c r="T1718" i="1"/>
  <c r="V1718" i="1" s="1"/>
  <c r="S1718" i="1"/>
  <c r="BC1717" i="1"/>
  <c r="BE1717" i="1" s="1"/>
  <c r="AP1717" i="1"/>
  <c r="AQ1717" i="1" s="1"/>
  <c r="AN1717" i="1"/>
  <c r="AO1717" i="1" s="1"/>
  <c r="AG1717" i="1"/>
  <c r="AF1717" i="1"/>
  <c r="U1717" i="1"/>
  <c r="T1717" i="1"/>
  <c r="S1717" i="1"/>
  <c r="BC1716" i="1"/>
  <c r="BE1716" i="1" s="1"/>
  <c r="AP1716" i="1"/>
  <c r="AQ1716" i="1" s="1"/>
  <c r="AN1716" i="1"/>
  <c r="AO1716" i="1" s="1"/>
  <c r="AG1716" i="1"/>
  <c r="AF1716" i="1"/>
  <c r="U1716" i="1"/>
  <c r="T1716" i="1"/>
  <c r="S1716" i="1"/>
  <c r="BC1715" i="1"/>
  <c r="BE1715" i="1" s="1"/>
  <c r="AP1715" i="1"/>
  <c r="AQ1715" i="1" s="1"/>
  <c r="AN1715" i="1"/>
  <c r="AO1715" i="1" s="1"/>
  <c r="AR1715" i="1" s="1"/>
  <c r="AG1715" i="1"/>
  <c r="AF1715" i="1"/>
  <c r="U1715" i="1"/>
  <c r="T1715" i="1"/>
  <c r="S1715" i="1"/>
  <c r="BC1714" i="1"/>
  <c r="AP1714" i="1"/>
  <c r="AQ1714" i="1" s="1"/>
  <c r="AN1714" i="1"/>
  <c r="AO1714" i="1" s="1"/>
  <c r="AR1714" i="1" s="1"/>
  <c r="AG1714" i="1"/>
  <c r="AF1714" i="1"/>
  <c r="U1714" i="1"/>
  <c r="T1714" i="1"/>
  <c r="V1714" i="1" s="1"/>
  <c r="S1714" i="1"/>
  <c r="BC1713" i="1"/>
  <c r="BE1713" i="1" s="1"/>
  <c r="AP1713" i="1"/>
  <c r="AQ1713" i="1" s="1"/>
  <c r="AN1713" i="1"/>
  <c r="AO1713" i="1" s="1"/>
  <c r="AR1713" i="1" s="1"/>
  <c r="AG1713" i="1"/>
  <c r="AF1713" i="1"/>
  <c r="U1713" i="1"/>
  <c r="T1713" i="1"/>
  <c r="S1713" i="1"/>
  <c r="AM1713" i="1" s="1"/>
  <c r="BC1712" i="1"/>
  <c r="BE1712" i="1" s="1"/>
  <c r="AP1712" i="1"/>
  <c r="AQ1712" i="1" s="1"/>
  <c r="AN1712" i="1"/>
  <c r="AO1712" i="1" s="1"/>
  <c r="AG1712" i="1"/>
  <c r="AF1712" i="1"/>
  <c r="U1712" i="1"/>
  <c r="T1712" i="1"/>
  <c r="S1712" i="1"/>
  <c r="BC1711" i="1"/>
  <c r="BE1711" i="1" s="1"/>
  <c r="AP1711" i="1"/>
  <c r="AQ1711" i="1" s="1"/>
  <c r="AN1711" i="1"/>
  <c r="AO1711" i="1" s="1"/>
  <c r="AR1711" i="1" s="1"/>
  <c r="AG1711" i="1"/>
  <c r="AF1711" i="1"/>
  <c r="U1711" i="1"/>
  <c r="T1711" i="1"/>
  <c r="S1711" i="1"/>
  <c r="BC1710" i="1"/>
  <c r="AP1710" i="1"/>
  <c r="AQ1710" i="1" s="1"/>
  <c r="AN1710" i="1"/>
  <c r="AO1710" i="1" s="1"/>
  <c r="AG1710" i="1"/>
  <c r="AF1710" i="1"/>
  <c r="U1710" i="1"/>
  <c r="T1710" i="1"/>
  <c r="V1710" i="1" s="1"/>
  <c r="S1710" i="1"/>
  <c r="BC1709" i="1"/>
  <c r="BE1709" i="1" s="1"/>
  <c r="AP1709" i="1"/>
  <c r="AQ1709" i="1" s="1"/>
  <c r="AN1709" i="1"/>
  <c r="AO1709" i="1" s="1"/>
  <c r="AG1709" i="1"/>
  <c r="AF1709" i="1"/>
  <c r="U1709" i="1"/>
  <c r="T1709" i="1"/>
  <c r="S1709" i="1"/>
  <c r="BC1708" i="1"/>
  <c r="BE1708" i="1" s="1"/>
  <c r="AP1708" i="1"/>
  <c r="AQ1708" i="1" s="1"/>
  <c r="AN1708" i="1"/>
  <c r="AO1708" i="1" s="1"/>
  <c r="AG1708" i="1"/>
  <c r="AF1708" i="1"/>
  <c r="U1708" i="1"/>
  <c r="T1708" i="1"/>
  <c r="S1708" i="1"/>
  <c r="BC1707" i="1"/>
  <c r="BE1707" i="1" s="1"/>
  <c r="AP1707" i="1"/>
  <c r="AQ1707" i="1" s="1"/>
  <c r="AN1707" i="1"/>
  <c r="AO1707" i="1" s="1"/>
  <c r="AG1707" i="1"/>
  <c r="AF1707" i="1"/>
  <c r="U1707" i="1"/>
  <c r="T1707" i="1"/>
  <c r="S1707" i="1"/>
  <c r="AM1707" i="1" s="1"/>
  <c r="BC1706" i="1"/>
  <c r="AP1706" i="1"/>
  <c r="AQ1706" i="1" s="1"/>
  <c r="AN1706" i="1"/>
  <c r="AO1706" i="1" s="1"/>
  <c r="AR1706" i="1" s="1"/>
  <c r="AG1706" i="1"/>
  <c r="AF1706" i="1"/>
  <c r="U1706" i="1"/>
  <c r="T1706" i="1"/>
  <c r="S1706" i="1"/>
  <c r="BC1705" i="1"/>
  <c r="AP1705" i="1"/>
  <c r="AQ1705" i="1" s="1"/>
  <c r="AN1705" i="1"/>
  <c r="AO1705" i="1" s="1"/>
  <c r="AG1705" i="1"/>
  <c r="AF1705" i="1"/>
  <c r="U1705" i="1"/>
  <c r="T1705" i="1"/>
  <c r="V1705" i="1" s="1"/>
  <c r="S1705" i="1"/>
  <c r="BC1704" i="1"/>
  <c r="BE1704" i="1" s="1"/>
  <c r="AP1704" i="1"/>
  <c r="AQ1704" i="1" s="1"/>
  <c r="AN1704" i="1"/>
  <c r="AO1704" i="1" s="1"/>
  <c r="AG1704" i="1"/>
  <c r="AF1704" i="1"/>
  <c r="U1704" i="1"/>
  <c r="T1704" i="1"/>
  <c r="S1704" i="1"/>
  <c r="BC1703" i="1"/>
  <c r="BE1703" i="1" s="1"/>
  <c r="AP1703" i="1"/>
  <c r="AQ1703" i="1" s="1"/>
  <c r="AN1703" i="1"/>
  <c r="AO1703" i="1" s="1"/>
  <c r="AR1703" i="1" s="1"/>
  <c r="AG1703" i="1"/>
  <c r="AF1703" i="1"/>
  <c r="U1703" i="1"/>
  <c r="T1703" i="1"/>
  <c r="V1703" i="1" s="1"/>
  <c r="S1703" i="1"/>
  <c r="BC1702" i="1"/>
  <c r="AP1702" i="1"/>
  <c r="AQ1702" i="1" s="1"/>
  <c r="AN1702" i="1"/>
  <c r="AO1702" i="1" s="1"/>
  <c r="AG1702" i="1"/>
  <c r="AF1702" i="1"/>
  <c r="U1702" i="1"/>
  <c r="T1702" i="1"/>
  <c r="V1702" i="1" s="1"/>
  <c r="S1702" i="1"/>
  <c r="BC1701" i="1"/>
  <c r="BE1701" i="1" s="1"/>
  <c r="AP1701" i="1"/>
  <c r="AQ1701" i="1" s="1"/>
  <c r="AN1701" i="1"/>
  <c r="AO1701" i="1" s="1"/>
  <c r="AG1701" i="1"/>
  <c r="AF1701" i="1"/>
  <c r="U1701" i="1"/>
  <c r="T1701" i="1"/>
  <c r="S1701" i="1"/>
  <c r="BC1700" i="1"/>
  <c r="BE1700" i="1" s="1"/>
  <c r="AP1700" i="1"/>
  <c r="AQ1700" i="1" s="1"/>
  <c r="AN1700" i="1"/>
  <c r="AO1700" i="1" s="1"/>
  <c r="AG1700" i="1"/>
  <c r="AF1700" i="1"/>
  <c r="U1700" i="1"/>
  <c r="T1700" i="1"/>
  <c r="S1700" i="1"/>
  <c r="BC1699" i="1"/>
  <c r="BE1699" i="1" s="1"/>
  <c r="AP1699" i="1"/>
  <c r="AQ1699" i="1" s="1"/>
  <c r="AN1699" i="1"/>
  <c r="AO1699" i="1" s="1"/>
  <c r="AR1699" i="1" s="1"/>
  <c r="AG1699" i="1"/>
  <c r="AF1699" i="1"/>
  <c r="U1699" i="1"/>
  <c r="T1699" i="1"/>
  <c r="V1699" i="1" s="1"/>
  <c r="S1699" i="1"/>
  <c r="BC1698" i="1"/>
  <c r="AP1698" i="1"/>
  <c r="AQ1698" i="1" s="1"/>
  <c r="AN1698" i="1"/>
  <c r="AO1698" i="1" s="1"/>
  <c r="AR1698" i="1" s="1"/>
  <c r="AG1698" i="1"/>
  <c r="AF1698" i="1"/>
  <c r="U1698" i="1"/>
  <c r="T1698" i="1"/>
  <c r="V1698" i="1" s="1"/>
  <c r="S1698" i="1"/>
  <c r="BC1697" i="1"/>
  <c r="BE1697" i="1" s="1"/>
  <c r="AP1697" i="1"/>
  <c r="AQ1697" i="1" s="1"/>
  <c r="AN1697" i="1"/>
  <c r="AO1697" i="1" s="1"/>
  <c r="AR1697" i="1" s="1"/>
  <c r="AG1697" i="1"/>
  <c r="AF1697" i="1"/>
  <c r="U1697" i="1"/>
  <c r="T1697" i="1"/>
  <c r="S1697" i="1"/>
  <c r="BC1696" i="1"/>
  <c r="BE1696" i="1" s="1"/>
  <c r="AP1696" i="1"/>
  <c r="AQ1696" i="1" s="1"/>
  <c r="AN1696" i="1"/>
  <c r="AO1696" i="1" s="1"/>
  <c r="AG1696" i="1"/>
  <c r="AF1696" i="1"/>
  <c r="U1696" i="1"/>
  <c r="T1696" i="1"/>
  <c r="S1696" i="1"/>
  <c r="BC1695" i="1"/>
  <c r="BE1695" i="1" s="1"/>
  <c r="AP1695" i="1"/>
  <c r="AQ1695" i="1" s="1"/>
  <c r="AN1695" i="1"/>
  <c r="AO1695" i="1" s="1"/>
  <c r="AR1695" i="1" s="1"/>
  <c r="AG1695" i="1"/>
  <c r="AF1695" i="1"/>
  <c r="U1695" i="1"/>
  <c r="T1695" i="1"/>
  <c r="V1695" i="1" s="1"/>
  <c r="S1695" i="1"/>
  <c r="BC1694" i="1"/>
  <c r="AP1694" i="1"/>
  <c r="AQ1694" i="1" s="1"/>
  <c r="AN1694" i="1"/>
  <c r="AO1694" i="1" s="1"/>
  <c r="AG1694" i="1"/>
  <c r="AF1694" i="1"/>
  <c r="U1694" i="1"/>
  <c r="T1694" i="1"/>
  <c r="V1694" i="1" s="1"/>
  <c r="S1694" i="1"/>
  <c r="BC1693" i="1"/>
  <c r="BE1693" i="1" s="1"/>
  <c r="AP1693" i="1"/>
  <c r="AQ1693" i="1" s="1"/>
  <c r="AN1693" i="1"/>
  <c r="AO1693" i="1" s="1"/>
  <c r="AG1693" i="1"/>
  <c r="AF1693" i="1"/>
  <c r="U1693" i="1"/>
  <c r="T1693" i="1"/>
  <c r="S1693" i="1"/>
  <c r="BC1692" i="1"/>
  <c r="BE1692" i="1" s="1"/>
  <c r="AP1692" i="1"/>
  <c r="AQ1692" i="1" s="1"/>
  <c r="AN1692" i="1"/>
  <c r="AO1692" i="1" s="1"/>
  <c r="AG1692" i="1"/>
  <c r="AF1692" i="1"/>
  <c r="U1692" i="1"/>
  <c r="T1692" i="1"/>
  <c r="S1692" i="1"/>
  <c r="AM1692" i="1" s="1"/>
  <c r="BC1691" i="1"/>
  <c r="BE1691" i="1" s="1"/>
  <c r="AP1691" i="1"/>
  <c r="AQ1691" i="1" s="1"/>
  <c r="AN1691" i="1"/>
  <c r="AO1691" i="1" s="1"/>
  <c r="AG1691" i="1"/>
  <c r="AF1691" i="1"/>
  <c r="U1691" i="1"/>
  <c r="T1691" i="1"/>
  <c r="V1691" i="1" s="1"/>
  <c r="S1691" i="1"/>
  <c r="BC1690" i="1"/>
  <c r="AP1690" i="1"/>
  <c r="AQ1690" i="1" s="1"/>
  <c r="AN1690" i="1"/>
  <c r="AO1690" i="1" s="1"/>
  <c r="AR1690" i="1" s="1"/>
  <c r="AG1690" i="1"/>
  <c r="AF1690" i="1"/>
  <c r="U1690" i="1"/>
  <c r="T1690" i="1"/>
  <c r="S1690" i="1"/>
  <c r="BC1689" i="1"/>
  <c r="AP1689" i="1"/>
  <c r="AQ1689" i="1" s="1"/>
  <c r="AN1689" i="1"/>
  <c r="AO1689" i="1" s="1"/>
  <c r="AG1689" i="1"/>
  <c r="AF1689" i="1"/>
  <c r="U1689" i="1"/>
  <c r="T1689" i="1"/>
  <c r="S1689" i="1"/>
  <c r="BC1688" i="1"/>
  <c r="BE1688" i="1" s="1"/>
  <c r="AP1688" i="1"/>
  <c r="AQ1688" i="1" s="1"/>
  <c r="AN1688" i="1"/>
  <c r="AO1688" i="1" s="1"/>
  <c r="AG1688" i="1"/>
  <c r="AF1688" i="1"/>
  <c r="U1688" i="1"/>
  <c r="T1688" i="1"/>
  <c r="S1688" i="1"/>
  <c r="BC1687" i="1"/>
  <c r="BE1687" i="1" s="1"/>
  <c r="AP1687" i="1"/>
  <c r="AQ1687" i="1" s="1"/>
  <c r="AN1687" i="1"/>
  <c r="AO1687" i="1" s="1"/>
  <c r="AR1687" i="1" s="1"/>
  <c r="AG1687" i="1"/>
  <c r="AF1687" i="1"/>
  <c r="U1687" i="1"/>
  <c r="T1687" i="1"/>
  <c r="S1687" i="1"/>
  <c r="BC1686" i="1"/>
  <c r="AP1686" i="1"/>
  <c r="AQ1686" i="1" s="1"/>
  <c r="AN1686" i="1"/>
  <c r="AO1686" i="1" s="1"/>
  <c r="AG1686" i="1"/>
  <c r="AF1686" i="1"/>
  <c r="U1686" i="1"/>
  <c r="T1686" i="1"/>
  <c r="V1686" i="1" s="1"/>
  <c r="S1686" i="1"/>
  <c r="BC1685" i="1"/>
  <c r="BE1685" i="1" s="1"/>
  <c r="AP1685" i="1"/>
  <c r="AQ1685" i="1" s="1"/>
  <c r="AN1685" i="1"/>
  <c r="AO1685" i="1" s="1"/>
  <c r="AG1685" i="1"/>
  <c r="AF1685" i="1"/>
  <c r="U1685" i="1"/>
  <c r="T1685" i="1"/>
  <c r="S1685" i="1"/>
  <c r="BC1684" i="1"/>
  <c r="BE1684" i="1" s="1"/>
  <c r="AP1684" i="1"/>
  <c r="AQ1684" i="1" s="1"/>
  <c r="AN1684" i="1"/>
  <c r="AO1684" i="1" s="1"/>
  <c r="AG1684" i="1"/>
  <c r="AF1684" i="1"/>
  <c r="U1684" i="1"/>
  <c r="T1684" i="1"/>
  <c r="S1684" i="1"/>
  <c r="BC1683" i="1"/>
  <c r="BE1683" i="1" s="1"/>
  <c r="AP1683" i="1"/>
  <c r="AQ1683" i="1" s="1"/>
  <c r="AN1683" i="1"/>
  <c r="AO1683" i="1" s="1"/>
  <c r="AR1683" i="1" s="1"/>
  <c r="AG1683" i="1"/>
  <c r="AF1683" i="1"/>
  <c r="U1683" i="1"/>
  <c r="T1683" i="1"/>
  <c r="S1683" i="1"/>
  <c r="BC1682" i="1"/>
  <c r="AP1682" i="1"/>
  <c r="AQ1682" i="1" s="1"/>
  <c r="AN1682" i="1"/>
  <c r="AO1682" i="1" s="1"/>
  <c r="AR1682" i="1" s="1"/>
  <c r="AG1682" i="1"/>
  <c r="AF1682" i="1"/>
  <c r="U1682" i="1"/>
  <c r="T1682" i="1"/>
  <c r="V1682" i="1" s="1"/>
  <c r="S1682" i="1"/>
  <c r="BC1681" i="1"/>
  <c r="BE1681" i="1" s="1"/>
  <c r="AP1681" i="1"/>
  <c r="AQ1681" i="1" s="1"/>
  <c r="AN1681" i="1"/>
  <c r="AO1681" i="1" s="1"/>
  <c r="AR1681" i="1" s="1"/>
  <c r="AG1681" i="1"/>
  <c r="AF1681" i="1"/>
  <c r="U1681" i="1"/>
  <c r="T1681" i="1"/>
  <c r="S1681" i="1"/>
  <c r="BC1680" i="1"/>
  <c r="BE1680" i="1" s="1"/>
  <c r="AP1680" i="1"/>
  <c r="AQ1680" i="1" s="1"/>
  <c r="AN1680" i="1"/>
  <c r="AO1680" i="1" s="1"/>
  <c r="AG1680" i="1"/>
  <c r="AF1680" i="1"/>
  <c r="U1680" i="1"/>
  <c r="T1680" i="1"/>
  <c r="S1680" i="1"/>
  <c r="BC1679" i="1"/>
  <c r="BE1679" i="1" s="1"/>
  <c r="AP1679" i="1"/>
  <c r="AQ1679" i="1" s="1"/>
  <c r="AN1679" i="1"/>
  <c r="AO1679" i="1" s="1"/>
  <c r="AR1679" i="1" s="1"/>
  <c r="AG1679" i="1"/>
  <c r="AF1679" i="1"/>
  <c r="U1679" i="1"/>
  <c r="T1679" i="1"/>
  <c r="S1679" i="1"/>
  <c r="BC1678" i="1"/>
  <c r="AP1678" i="1"/>
  <c r="AQ1678" i="1" s="1"/>
  <c r="AN1678" i="1"/>
  <c r="AO1678" i="1" s="1"/>
  <c r="AG1678" i="1"/>
  <c r="AF1678" i="1"/>
  <c r="U1678" i="1"/>
  <c r="T1678" i="1"/>
  <c r="V1678" i="1" s="1"/>
  <c r="S1678" i="1"/>
  <c r="BC1677" i="1"/>
  <c r="BE1677" i="1" s="1"/>
  <c r="AP1677" i="1"/>
  <c r="AQ1677" i="1" s="1"/>
  <c r="AN1677" i="1"/>
  <c r="AO1677" i="1" s="1"/>
  <c r="AG1677" i="1"/>
  <c r="AF1677" i="1"/>
  <c r="U1677" i="1"/>
  <c r="T1677" i="1"/>
  <c r="S1677" i="1"/>
  <c r="BC1676" i="1"/>
  <c r="BE1676" i="1" s="1"/>
  <c r="AP1676" i="1"/>
  <c r="AQ1676" i="1" s="1"/>
  <c r="AN1676" i="1"/>
  <c r="AO1676" i="1" s="1"/>
  <c r="AG1676" i="1"/>
  <c r="AF1676" i="1"/>
  <c r="U1676" i="1"/>
  <c r="T1676" i="1"/>
  <c r="S1676" i="1"/>
  <c r="BC1675" i="1"/>
  <c r="BE1675" i="1" s="1"/>
  <c r="AP1675" i="1"/>
  <c r="AQ1675" i="1" s="1"/>
  <c r="AN1675" i="1"/>
  <c r="AO1675" i="1" s="1"/>
  <c r="AG1675" i="1"/>
  <c r="AF1675" i="1"/>
  <c r="U1675" i="1"/>
  <c r="T1675" i="1"/>
  <c r="S1675" i="1"/>
  <c r="BC1674" i="1"/>
  <c r="AP1674" i="1"/>
  <c r="AQ1674" i="1" s="1"/>
  <c r="AN1674" i="1"/>
  <c r="AO1674" i="1" s="1"/>
  <c r="AR1674" i="1" s="1"/>
  <c r="AG1674" i="1"/>
  <c r="AF1674" i="1"/>
  <c r="U1674" i="1"/>
  <c r="T1674" i="1"/>
  <c r="S1674" i="1"/>
  <c r="AM1674" i="1" s="1"/>
  <c r="BC1673" i="1"/>
  <c r="AP1673" i="1"/>
  <c r="AQ1673" i="1" s="1"/>
  <c r="AN1673" i="1"/>
  <c r="AO1673" i="1" s="1"/>
  <c r="AG1673" i="1"/>
  <c r="AF1673" i="1"/>
  <c r="U1673" i="1"/>
  <c r="T1673" i="1"/>
  <c r="S1673" i="1"/>
  <c r="BC1672" i="1"/>
  <c r="AP1672" i="1"/>
  <c r="AQ1672" i="1" s="1"/>
  <c r="AN1672" i="1"/>
  <c r="AO1672" i="1" s="1"/>
  <c r="AG1672" i="1"/>
  <c r="AF1672" i="1"/>
  <c r="U1672" i="1"/>
  <c r="T1672" i="1"/>
  <c r="S1672" i="1"/>
  <c r="BC1671" i="1"/>
  <c r="BE1671" i="1" s="1"/>
  <c r="AP1671" i="1"/>
  <c r="AQ1671" i="1" s="1"/>
  <c r="AN1671" i="1"/>
  <c r="AO1671" i="1" s="1"/>
  <c r="AG1671" i="1"/>
  <c r="AF1671" i="1"/>
  <c r="U1671" i="1"/>
  <c r="T1671" i="1"/>
  <c r="S1671" i="1"/>
  <c r="BC1670" i="1"/>
  <c r="AP1670" i="1"/>
  <c r="AQ1670" i="1" s="1"/>
  <c r="AN1670" i="1"/>
  <c r="AO1670" i="1" s="1"/>
  <c r="AG1670" i="1"/>
  <c r="AF1670" i="1"/>
  <c r="U1670" i="1"/>
  <c r="T1670" i="1"/>
  <c r="S1670" i="1"/>
  <c r="BC1669" i="1"/>
  <c r="AP1669" i="1"/>
  <c r="AQ1669" i="1" s="1"/>
  <c r="AN1669" i="1"/>
  <c r="AO1669" i="1" s="1"/>
  <c r="AG1669" i="1"/>
  <c r="AF1669" i="1"/>
  <c r="U1669" i="1"/>
  <c r="T1669" i="1"/>
  <c r="S1669" i="1"/>
  <c r="BC1668" i="1"/>
  <c r="BE1668" i="1" s="1"/>
  <c r="AP1668" i="1"/>
  <c r="AQ1668" i="1" s="1"/>
  <c r="AN1668" i="1"/>
  <c r="AO1668" i="1" s="1"/>
  <c r="AG1668" i="1"/>
  <c r="AF1668" i="1"/>
  <c r="U1668" i="1"/>
  <c r="T1668" i="1"/>
  <c r="S1668" i="1"/>
  <c r="AM1668" i="1" s="1"/>
  <c r="BC1667" i="1"/>
  <c r="BE1667" i="1" s="1"/>
  <c r="AP1667" i="1"/>
  <c r="AQ1667" i="1" s="1"/>
  <c r="AN1667" i="1"/>
  <c r="AO1667" i="1" s="1"/>
  <c r="AR1667" i="1" s="1"/>
  <c r="AG1667" i="1"/>
  <c r="AF1667" i="1"/>
  <c r="U1667" i="1"/>
  <c r="T1667" i="1"/>
  <c r="V1667" i="1" s="1"/>
  <c r="S1667" i="1"/>
  <c r="BC1666" i="1"/>
  <c r="AP1666" i="1"/>
  <c r="AQ1666" i="1" s="1"/>
  <c r="AN1666" i="1"/>
  <c r="AO1666" i="1" s="1"/>
  <c r="AR1666" i="1" s="1"/>
  <c r="AG1666" i="1"/>
  <c r="AF1666" i="1"/>
  <c r="U1666" i="1"/>
  <c r="T1666" i="1"/>
  <c r="V1666" i="1" s="1"/>
  <c r="S1666" i="1"/>
  <c r="BC1665" i="1"/>
  <c r="BE1665" i="1" s="1"/>
  <c r="AP1665" i="1"/>
  <c r="AQ1665" i="1" s="1"/>
  <c r="AN1665" i="1"/>
  <c r="AO1665" i="1" s="1"/>
  <c r="AR1665" i="1" s="1"/>
  <c r="AG1665" i="1"/>
  <c r="AF1665" i="1"/>
  <c r="U1665" i="1"/>
  <c r="T1665" i="1"/>
  <c r="S1665" i="1"/>
  <c r="AM1665" i="1" s="1"/>
  <c r="BC1664" i="1"/>
  <c r="BE1664" i="1" s="1"/>
  <c r="AP1664" i="1"/>
  <c r="AQ1664" i="1" s="1"/>
  <c r="AN1664" i="1"/>
  <c r="AO1664" i="1" s="1"/>
  <c r="AG1664" i="1"/>
  <c r="AF1664" i="1"/>
  <c r="U1664" i="1"/>
  <c r="T1664" i="1"/>
  <c r="S1664" i="1"/>
  <c r="BC1663" i="1"/>
  <c r="BE1663" i="1" s="1"/>
  <c r="AP1663" i="1"/>
  <c r="AQ1663" i="1" s="1"/>
  <c r="AN1663" i="1"/>
  <c r="AO1663" i="1" s="1"/>
  <c r="AG1663" i="1"/>
  <c r="AF1663" i="1"/>
  <c r="U1663" i="1"/>
  <c r="T1663" i="1"/>
  <c r="S1663" i="1"/>
  <c r="BC1662" i="1"/>
  <c r="AP1662" i="1"/>
  <c r="AQ1662" i="1" s="1"/>
  <c r="AN1662" i="1"/>
  <c r="AO1662" i="1" s="1"/>
  <c r="AG1662" i="1"/>
  <c r="AF1662" i="1"/>
  <c r="U1662" i="1"/>
  <c r="T1662" i="1"/>
  <c r="S1662" i="1"/>
  <c r="BC1661" i="1"/>
  <c r="BE1661" i="1" s="1"/>
  <c r="AP1661" i="1"/>
  <c r="AQ1661" i="1" s="1"/>
  <c r="AN1661" i="1"/>
  <c r="AO1661" i="1" s="1"/>
  <c r="AG1661" i="1"/>
  <c r="AF1661" i="1"/>
  <c r="U1661" i="1"/>
  <c r="T1661" i="1"/>
  <c r="S1661" i="1"/>
  <c r="BC1660" i="1"/>
  <c r="BE1660" i="1" s="1"/>
  <c r="AP1660" i="1"/>
  <c r="AQ1660" i="1" s="1"/>
  <c r="AN1660" i="1"/>
  <c r="AO1660" i="1" s="1"/>
  <c r="AG1660" i="1"/>
  <c r="AF1660" i="1"/>
  <c r="U1660" i="1"/>
  <c r="T1660" i="1"/>
  <c r="S1660" i="1"/>
  <c r="BC1659" i="1"/>
  <c r="BE1659" i="1" s="1"/>
  <c r="AP1659" i="1"/>
  <c r="AQ1659" i="1" s="1"/>
  <c r="AN1659" i="1"/>
  <c r="AO1659" i="1" s="1"/>
  <c r="AG1659" i="1"/>
  <c r="AF1659" i="1"/>
  <c r="U1659" i="1"/>
  <c r="T1659" i="1"/>
  <c r="V1659" i="1" s="1"/>
  <c r="S1659" i="1"/>
  <c r="AM1659" i="1" s="1"/>
  <c r="BC1658" i="1"/>
  <c r="AP1658" i="1"/>
  <c r="AQ1658" i="1" s="1"/>
  <c r="AN1658" i="1"/>
  <c r="AO1658" i="1" s="1"/>
  <c r="AR1658" i="1" s="1"/>
  <c r="AG1658" i="1"/>
  <c r="AF1658" i="1"/>
  <c r="U1658" i="1"/>
  <c r="T1658" i="1"/>
  <c r="S1658" i="1"/>
  <c r="BC1657" i="1"/>
  <c r="AP1657" i="1"/>
  <c r="AQ1657" i="1" s="1"/>
  <c r="AN1657" i="1"/>
  <c r="AO1657" i="1" s="1"/>
  <c r="AG1657" i="1"/>
  <c r="AF1657" i="1"/>
  <c r="U1657" i="1"/>
  <c r="T1657" i="1"/>
  <c r="S1657" i="1"/>
  <c r="BC1656" i="1"/>
  <c r="BE1656" i="1" s="1"/>
  <c r="AP1656" i="1"/>
  <c r="AQ1656" i="1" s="1"/>
  <c r="AN1656" i="1"/>
  <c r="AO1656" i="1" s="1"/>
  <c r="AG1656" i="1"/>
  <c r="AF1656" i="1"/>
  <c r="U1656" i="1"/>
  <c r="T1656" i="1"/>
  <c r="S1656" i="1"/>
  <c r="AM1656" i="1" s="1"/>
  <c r="BC1655" i="1"/>
  <c r="BE1655" i="1" s="1"/>
  <c r="AP1655" i="1"/>
  <c r="AQ1655" i="1" s="1"/>
  <c r="AN1655" i="1"/>
  <c r="AO1655" i="1" s="1"/>
  <c r="AR1655" i="1" s="1"/>
  <c r="AG1655" i="1"/>
  <c r="AF1655" i="1"/>
  <c r="U1655" i="1"/>
  <c r="T1655" i="1"/>
  <c r="S1655" i="1"/>
  <c r="BC1654" i="1"/>
  <c r="AP1654" i="1"/>
  <c r="AQ1654" i="1" s="1"/>
  <c r="AN1654" i="1"/>
  <c r="AO1654" i="1" s="1"/>
  <c r="AG1654" i="1"/>
  <c r="AF1654" i="1"/>
  <c r="U1654" i="1"/>
  <c r="T1654" i="1"/>
  <c r="V1654" i="1" s="1"/>
  <c r="S1654" i="1"/>
  <c r="BC1653" i="1"/>
  <c r="BE1653" i="1" s="1"/>
  <c r="AP1653" i="1"/>
  <c r="AQ1653" i="1" s="1"/>
  <c r="AN1653" i="1"/>
  <c r="AO1653" i="1" s="1"/>
  <c r="AG1653" i="1"/>
  <c r="AF1653" i="1"/>
  <c r="U1653" i="1"/>
  <c r="T1653" i="1"/>
  <c r="S1653" i="1"/>
  <c r="BC1652" i="1"/>
  <c r="BE1652" i="1" s="1"/>
  <c r="AP1652" i="1"/>
  <c r="AQ1652" i="1" s="1"/>
  <c r="AN1652" i="1"/>
  <c r="AO1652" i="1" s="1"/>
  <c r="AG1652" i="1"/>
  <c r="AF1652" i="1"/>
  <c r="U1652" i="1"/>
  <c r="T1652" i="1"/>
  <c r="S1652" i="1"/>
  <c r="BC1651" i="1"/>
  <c r="BE1651" i="1" s="1"/>
  <c r="AP1651" i="1"/>
  <c r="AQ1651" i="1" s="1"/>
  <c r="AN1651" i="1"/>
  <c r="AO1651" i="1" s="1"/>
  <c r="AR1651" i="1" s="1"/>
  <c r="AG1651" i="1"/>
  <c r="AF1651" i="1"/>
  <c r="U1651" i="1"/>
  <c r="T1651" i="1"/>
  <c r="S1651" i="1"/>
  <c r="BC1650" i="1"/>
  <c r="AP1650" i="1"/>
  <c r="AQ1650" i="1" s="1"/>
  <c r="AN1650" i="1"/>
  <c r="AO1650" i="1" s="1"/>
  <c r="AR1650" i="1" s="1"/>
  <c r="AG1650" i="1"/>
  <c r="AF1650" i="1"/>
  <c r="U1650" i="1"/>
  <c r="T1650" i="1"/>
  <c r="V1650" i="1" s="1"/>
  <c r="S1650" i="1"/>
  <c r="BC1649" i="1"/>
  <c r="BE1649" i="1" s="1"/>
  <c r="AP1649" i="1"/>
  <c r="AQ1649" i="1" s="1"/>
  <c r="AN1649" i="1"/>
  <c r="AO1649" i="1" s="1"/>
  <c r="AR1649" i="1" s="1"/>
  <c r="AG1649" i="1"/>
  <c r="AF1649" i="1"/>
  <c r="U1649" i="1"/>
  <c r="T1649" i="1"/>
  <c r="S1649" i="1"/>
  <c r="BC1648" i="1"/>
  <c r="BE1648" i="1" s="1"/>
  <c r="AP1648" i="1"/>
  <c r="AQ1648" i="1" s="1"/>
  <c r="AN1648" i="1"/>
  <c r="AO1648" i="1" s="1"/>
  <c r="AG1648" i="1"/>
  <c r="AF1648" i="1"/>
  <c r="U1648" i="1"/>
  <c r="T1648" i="1"/>
  <c r="S1648" i="1"/>
  <c r="BC1647" i="1"/>
  <c r="BE1647" i="1" s="1"/>
  <c r="AP1647" i="1"/>
  <c r="AQ1647" i="1" s="1"/>
  <c r="AN1647" i="1"/>
  <c r="AO1647" i="1" s="1"/>
  <c r="AR1647" i="1" s="1"/>
  <c r="AG1647" i="1"/>
  <c r="AF1647" i="1"/>
  <c r="U1647" i="1"/>
  <c r="T1647" i="1"/>
  <c r="S1647" i="1"/>
  <c r="BC1646" i="1"/>
  <c r="AP1646" i="1"/>
  <c r="AQ1646" i="1" s="1"/>
  <c r="AN1646" i="1"/>
  <c r="AO1646" i="1" s="1"/>
  <c r="AG1646" i="1"/>
  <c r="AF1646" i="1"/>
  <c r="U1646" i="1"/>
  <c r="T1646" i="1"/>
  <c r="V1646" i="1" s="1"/>
  <c r="S1646" i="1"/>
  <c r="BC1645" i="1"/>
  <c r="BE1645" i="1" s="1"/>
  <c r="AP1645" i="1"/>
  <c r="AQ1645" i="1" s="1"/>
  <c r="AN1645" i="1"/>
  <c r="AO1645" i="1" s="1"/>
  <c r="AG1645" i="1"/>
  <c r="AF1645" i="1"/>
  <c r="U1645" i="1"/>
  <c r="T1645" i="1"/>
  <c r="S1645" i="1"/>
  <c r="BC1644" i="1"/>
  <c r="BE1644" i="1" s="1"/>
  <c r="AP1644" i="1"/>
  <c r="AQ1644" i="1" s="1"/>
  <c r="AN1644" i="1"/>
  <c r="AO1644" i="1" s="1"/>
  <c r="AG1644" i="1"/>
  <c r="AF1644" i="1"/>
  <c r="U1644" i="1"/>
  <c r="T1644" i="1"/>
  <c r="S1644" i="1"/>
  <c r="BC1643" i="1"/>
  <c r="BE1643" i="1" s="1"/>
  <c r="AP1643" i="1"/>
  <c r="AQ1643" i="1" s="1"/>
  <c r="AN1643" i="1"/>
  <c r="AO1643" i="1" s="1"/>
  <c r="AG1643" i="1"/>
  <c r="AF1643" i="1"/>
  <c r="U1643" i="1"/>
  <c r="T1643" i="1"/>
  <c r="S1643" i="1"/>
  <c r="BC1642" i="1"/>
  <c r="AP1642" i="1"/>
  <c r="AQ1642" i="1" s="1"/>
  <c r="AN1642" i="1"/>
  <c r="AO1642" i="1" s="1"/>
  <c r="AR1642" i="1" s="1"/>
  <c r="AG1642" i="1"/>
  <c r="AF1642" i="1"/>
  <c r="U1642" i="1"/>
  <c r="T1642" i="1"/>
  <c r="S1642" i="1"/>
  <c r="BC1641" i="1"/>
  <c r="AP1641" i="1"/>
  <c r="AQ1641" i="1" s="1"/>
  <c r="AN1641" i="1"/>
  <c r="AO1641" i="1" s="1"/>
  <c r="AG1641" i="1"/>
  <c r="AF1641" i="1"/>
  <c r="U1641" i="1"/>
  <c r="T1641" i="1"/>
  <c r="V1641" i="1" s="1"/>
  <c r="S1641" i="1"/>
  <c r="AM1641" i="1" s="1"/>
  <c r="BC1640" i="1"/>
  <c r="AP1640" i="1"/>
  <c r="AQ1640" i="1" s="1"/>
  <c r="AN1640" i="1"/>
  <c r="AO1640" i="1" s="1"/>
  <c r="AG1640" i="1"/>
  <c r="AF1640" i="1"/>
  <c r="U1640" i="1"/>
  <c r="T1640" i="1"/>
  <c r="S1640" i="1"/>
  <c r="BC1639" i="1"/>
  <c r="BE1639" i="1" s="1"/>
  <c r="AP1639" i="1"/>
  <c r="AQ1639" i="1" s="1"/>
  <c r="AN1639" i="1"/>
  <c r="AO1639" i="1" s="1"/>
  <c r="AG1639" i="1"/>
  <c r="AF1639" i="1"/>
  <c r="U1639" i="1"/>
  <c r="T1639" i="1"/>
  <c r="V1639" i="1" s="1"/>
  <c r="S1639" i="1"/>
  <c r="BC1638" i="1"/>
  <c r="AP1638" i="1"/>
  <c r="AQ1638" i="1" s="1"/>
  <c r="AN1638" i="1"/>
  <c r="AO1638" i="1" s="1"/>
  <c r="AG1638" i="1"/>
  <c r="AF1638" i="1"/>
  <c r="U1638" i="1"/>
  <c r="T1638" i="1"/>
  <c r="V1638" i="1" s="1"/>
  <c r="S1638" i="1"/>
  <c r="BC1637" i="1"/>
  <c r="BE1637" i="1" s="1"/>
  <c r="AP1637" i="1"/>
  <c r="AQ1637" i="1" s="1"/>
  <c r="AN1637" i="1"/>
  <c r="AO1637" i="1" s="1"/>
  <c r="AG1637" i="1"/>
  <c r="AF1637" i="1"/>
  <c r="U1637" i="1"/>
  <c r="T1637" i="1"/>
  <c r="S1637" i="1"/>
  <c r="BC1636" i="1"/>
  <c r="BE1636" i="1" s="1"/>
  <c r="AP1636" i="1"/>
  <c r="AQ1636" i="1" s="1"/>
  <c r="AN1636" i="1"/>
  <c r="AO1636" i="1" s="1"/>
  <c r="AG1636" i="1"/>
  <c r="AF1636" i="1"/>
  <c r="U1636" i="1"/>
  <c r="T1636" i="1"/>
  <c r="S1636" i="1"/>
  <c r="BC1635" i="1"/>
  <c r="BE1635" i="1" s="1"/>
  <c r="AP1635" i="1"/>
  <c r="AQ1635" i="1" s="1"/>
  <c r="AN1635" i="1"/>
  <c r="AO1635" i="1" s="1"/>
  <c r="AG1635" i="1"/>
  <c r="AF1635" i="1"/>
  <c r="U1635" i="1"/>
  <c r="T1635" i="1"/>
  <c r="S1635" i="1"/>
  <c r="BC1634" i="1"/>
  <c r="AP1634" i="1"/>
  <c r="AQ1634" i="1" s="1"/>
  <c r="AN1634" i="1"/>
  <c r="AO1634" i="1" s="1"/>
  <c r="AG1634" i="1"/>
  <c r="AF1634" i="1"/>
  <c r="U1634" i="1"/>
  <c r="T1634" i="1"/>
  <c r="S1634" i="1"/>
  <c r="BC1633" i="1"/>
  <c r="BE1633" i="1" s="1"/>
  <c r="AP1633" i="1"/>
  <c r="AQ1633" i="1" s="1"/>
  <c r="AN1633" i="1"/>
  <c r="AO1633" i="1" s="1"/>
  <c r="AR1633" i="1" s="1"/>
  <c r="AG1633" i="1"/>
  <c r="AF1633" i="1"/>
  <c r="U1633" i="1"/>
  <c r="T1633" i="1"/>
  <c r="S1633" i="1"/>
  <c r="BC1632" i="1"/>
  <c r="BE1632" i="1" s="1"/>
  <c r="AP1632" i="1"/>
  <c r="AQ1632" i="1" s="1"/>
  <c r="AN1632" i="1"/>
  <c r="AO1632" i="1" s="1"/>
  <c r="AG1632" i="1"/>
  <c r="AF1632" i="1"/>
  <c r="U1632" i="1"/>
  <c r="T1632" i="1"/>
  <c r="S1632" i="1"/>
  <c r="AM1632" i="1" s="1"/>
  <c r="BC1631" i="1"/>
  <c r="BE1631" i="1" s="1"/>
  <c r="AP1631" i="1"/>
  <c r="AQ1631" i="1" s="1"/>
  <c r="AN1631" i="1"/>
  <c r="AO1631" i="1" s="1"/>
  <c r="AR1631" i="1" s="1"/>
  <c r="AG1631" i="1"/>
  <c r="AF1631" i="1"/>
  <c r="U1631" i="1"/>
  <c r="T1631" i="1"/>
  <c r="V1631" i="1" s="1"/>
  <c r="S1631" i="1"/>
  <c r="BC1630" i="1"/>
  <c r="AP1630" i="1"/>
  <c r="AQ1630" i="1" s="1"/>
  <c r="AN1630" i="1"/>
  <c r="AO1630" i="1" s="1"/>
  <c r="AG1630" i="1"/>
  <c r="AF1630" i="1"/>
  <c r="U1630" i="1"/>
  <c r="T1630" i="1"/>
  <c r="V1630" i="1" s="1"/>
  <c r="S1630" i="1"/>
  <c r="BC1629" i="1"/>
  <c r="BE1629" i="1" s="1"/>
  <c r="AP1629" i="1"/>
  <c r="AQ1629" i="1" s="1"/>
  <c r="AN1629" i="1"/>
  <c r="AO1629" i="1" s="1"/>
  <c r="AG1629" i="1"/>
  <c r="AF1629" i="1"/>
  <c r="U1629" i="1"/>
  <c r="T1629" i="1"/>
  <c r="S1629" i="1"/>
  <c r="BC1628" i="1"/>
  <c r="BE1628" i="1" s="1"/>
  <c r="AP1628" i="1"/>
  <c r="AQ1628" i="1" s="1"/>
  <c r="AN1628" i="1"/>
  <c r="AO1628" i="1" s="1"/>
  <c r="AG1628" i="1"/>
  <c r="AF1628" i="1"/>
  <c r="U1628" i="1"/>
  <c r="T1628" i="1"/>
  <c r="S1628" i="1"/>
  <c r="BC1627" i="1"/>
  <c r="BE1627" i="1" s="1"/>
  <c r="AP1627" i="1"/>
  <c r="AQ1627" i="1" s="1"/>
  <c r="AN1627" i="1"/>
  <c r="AO1627" i="1" s="1"/>
  <c r="AG1627" i="1"/>
  <c r="AF1627" i="1"/>
  <c r="U1627" i="1"/>
  <c r="T1627" i="1"/>
  <c r="S1627" i="1"/>
  <c r="BC1626" i="1"/>
  <c r="AP1626" i="1"/>
  <c r="AQ1626" i="1" s="1"/>
  <c r="AN1626" i="1"/>
  <c r="AO1626" i="1" s="1"/>
  <c r="AR1626" i="1" s="1"/>
  <c r="AG1626" i="1"/>
  <c r="AF1626" i="1"/>
  <c r="U1626" i="1"/>
  <c r="T1626" i="1"/>
  <c r="S1626" i="1"/>
  <c r="AM1626" i="1" s="1"/>
  <c r="BC1625" i="1"/>
  <c r="BE1625" i="1" s="1"/>
  <c r="AP1625" i="1"/>
  <c r="AQ1625" i="1" s="1"/>
  <c r="AN1625" i="1"/>
  <c r="AO1625" i="1" s="1"/>
  <c r="AG1625" i="1"/>
  <c r="AF1625" i="1"/>
  <c r="U1625" i="1"/>
  <c r="T1625" i="1"/>
  <c r="S1625" i="1"/>
  <c r="BC1624" i="1"/>
  <c r="BE1624" i="1" s="1"/>
  <c r="AP1624" i="1"/>
  <c r="AQ1624" i="1" s="1"/>
  <c r="AN1624" i="1"/>
  <c r="AO1624" i="1" s="1"/>
  <c r="AG1624" i="1"/>
  <c r="AF1624" i="1"/>
  <c r="U1624" i="1"/>
  <c r="T1624" i="1"/>
  <c r="S1624" i="1"/>
  <c r="BC1623" i="1"/>
  <c r="BE1623" i="1" s="1"/>
  <c r="AP1623" i="1"/>
  <c r="AQ1623" i="1" s="1"/>
  <c r="AN1623" i="1"/>
  <c r="AO1623" i="1" s="1"/>
  <c r="AR1623" i="1" s="1"/>
  <c r="AG1623" i="1"/>
  <c r="AF1623" i="1"/>
  <c r="U1623" i="1"/>
  <c r="T1623" i="1"/>
  <c r="S1623" i="1"/>
  <c r="AM1623" i="1" s="1"/>
  <c r="BC1622" i="1"/>
  <c r="AP1622" i="1"/>
  <c r="AQ1622" i="1" s="1"/>
  <c r="AN1622" i="1"/>
  <c r="AO1622" i="1" s="1"/>
  <c r="AG1622" i="1"/>
  <c r="AF1622" i="1"/>
  <c r="U1622" i="1"/>
  <c r="T1622" i="1"/>
  <c r="V1622" i="1" s="1"/>
  <c r="S1622" i="1"/>
  <c r="BC1621" i="1"/>
  <c r="BE1621" i="1" s="1"/>
  <c r="AP1621" i="1"/>
  <c r="AQ1621" i="1" s="1"/>
  <c r="AN1621" i="1"/>
  <c r="AO1621" i="1" s="1"/>
  <c r="AG1621" i="1"/>
  <c r="AF1621" i="1"/>
  <c r="U1621" i="1"/>
  <c r="T1621" i="1"/>
  <c r="S1621" i="1"/>
  <c r="BC1620" i="1"/>
  <c r="BE1620" i="1" s="1"/>
  <c r="AP1620" i="1"/>
  <c r="AQ1620" i="1" s="1"/>
  <c r="AN1620" i="1"/>
  <c r="AO1620" i="1" s="1"/>
  <c r="AG1620" i="1"/>
  <c r="AF1620" i="1"/>
  <c r="U1620" i="1"/>
  <c r="T1620" i="1"/>
  <c r="S1620" i="1"/>
  <c r="BC1619" i="1"/>
  <c r="BE1619" i="1" s="1"/>
  <c r="AP1619" i="1"/>
  <c r="AQ1619" i="1" s="1"/>
  <c r="AN1619" i="1"/>
  <c r="AO1619" i="1" s="1"/>
  <c r="AR1619" i="1" s="1"/>
  <c r="AG1619" i="1"/>
  <c r="AF1619" i="1"/>
  <c r="U1619" i="1"/>
  <c r="T1619" i="1"/>
  <c r="S1619" i="1"/>
  <c r="BC1618" i="1"/>
  <c r="AP1618" i="1"/>
  <c r="AQ1618" i="1" s="1"/>
  <c r="AN1618" i="1"/>
  <c r="AO1618" i="1" s="1"/>
  <c r="AR1618" i="1" s="1"/>
  <c r="AG1618" i="1"/>
  <c r="AF1618" i="1"/>
  <c r="U1618" i="1"/>
  <c r="T1618" i="1"/>
  <c r="V1618" i="1" s="1"/>
  <c r="S1618" i="1"/>
  <c r="BC1617" i="1"/>
  <c r="BE1617" i="1" s="1"/>
  <c r="AP1617" i="1"/>
  <c r="AQ1617" i="1" s="1"/>
  <c r="AN1617" i="1"/>
  <c r="AO1617" i="1" s="1"/>
  <c r="AR1617" i="1" s="1"/>
  <c r="AG1617" i="1"/>
  <c r="AF1617" i="1"/>
  <c r="U1617" i="1"/>
  <c r="T1617" i="1"/>
  <c r="S1617" i="1"/>
  <c r="AM1617" i="1" s="1"/>
  <c r="BC1616" i="1"/>
  <c r="BE1616" i="1" s="1"/>
  <c r="AP1616" i="1"/>
  <c r="AQ1616" i="1" s="1"/>
  <c r="AN1616" i="1"/>
  <c r="AO1616" i="1" s="1"/>
  <c r="AG1616" i="1"/>
  <c r="AF1616" i="1"/>
  <c r="U1616" i="1"/>
  <c r="T1616" i="1"/>
  <c r="S1616" i="1"/>
  <c r="BC1615" i="1"/>
  <c r="BE1615" i="1" s="1"/>
  <c r="AP1615" i="1"/>
  <c r="AQ1615" i="1" s="1"/>
  <c r="AN1615" i="1"/>
  <c r="AO1615" i="1" s="1"/>
  <c r="AR1615" i="1" s="1"/>
  <c r="AG1615" i="1"/>
  <c r="AF1615" i="1"/>
  <c r="U1615" i="1"/>
  <c r="T1615" i="1"/>
  <c r="S1615" i="1"/>
  <c r="BC1614" i="1"/>
  <c r="AP1614" i="1"/>
  <c r="AQ1614" i="1" s="1"/>
  <c r="AN1614" i="1"/>
  <c r="AO1614" i="1" s="1"/>
  <c r="AG1614" i="1"/>
  <c r="AF1614" i="1"/>
  <c r="U1614" i="1"/>
  <c r="T1614" i="1"/>
  <c r="V1614" i="1" s="1"/>
  <c r="S1614" i="1"/>
  <c r="BC1613" i="1"/>
  <c r="BE1613" i="1" s="1"/>
  <c r="AP1613" i="1"/>
  <c r="AQ1613" i="1" s="1"/>
  <c r="AN1613" i="1"/>
  <c r="AO1613" i="1" s="1"/>
  <c r="AG1613" i="1"/>
  <c r="AF1613" i="1"/>
  <c r="U1613" i="1"/>
  <c r="T1613" i="1"/>
  <c r="S1613" i="1"/>
  <c r="BC1612" i="1"/>
  <c r="BE1612" i="1" s="1"/>
  <c r="AP1612" i="1"/>
  <c r="AQ1612" i="1" s="1"/>
  <c r="AN1612" i="1"/>
  <c r="AO1612" i="1" s="1"/>
  <c r="AG1612" i="1"/>
  <c r="AF1612" i="1"/>
  <c r="U1612" i="1"/>
  <c r="T1612" i="1"/>
  <c r="S1612" i="1"/>
  <c r="BC1611" i="1"/>
  <c r="BE1611" i="1" s="1"/>
  <c r="AP1611" i="1"/>
  <c r="AQ1611" i="1" s="1"/>
  <c r="AN1611" i="1"/>
  <c r="AO1611" i="1" s="1"/>
  <c r="AG1611" i="1"/>
  <c r="AF1611" i="1"/>
  <c r="U1611" i="1"/>
  <c r="T1611" i="1"/>
  <c r="S1611" i="1"/>
  <c r="AM1611" i="1" s="1"/>
  <c r="BC1610" i="1"/>
  <c r="AP1610" i="1"/>
  <c r="AQ1610" i="1" s="1"/>
  <c r="AN1610" i="1"/>
  <c r="AO1610" i="1" s="1"/>
  <c r="AR1610" i="1" s="1"/>
  <c r="AG1610" i="1"/>
  <c r="AF1610" i="1"/>
  <c r="U1610" i="1"/>
  <c r="T1610" i="1"/>
  <c r="S1610" i="1"/>
  <c r="BC1609" i="1"/>
  <c r="AP1609" i="1"/>
  <c r="AQ1609" i="1" s="1"/>
  <c r="AN1609" i="1"/>
  <c r="AO1609" i="1" s="1"/>
  <c r="AG1609" i="1"/>
  <c r="AF1609" i="1"/>
  <c r="U1609" i="1"/>
  <c r="T1609" i="1"/>
  <c r="V1609" i="1" s="1"/>
  <c r="S1609" i="1"/>
  <c r="BC1608" i="1"/>
  <c r="BE1608" i="1" s="1"/>
  <c r="AP1608" i="1"/>
  <c r="AQ1608" i="1" s="1"/>
  <c r="AN1608" i="1"/>
  <c r="AO1608" i="1" s="1"/>
  <c r="AG1608" i="1"/>
  <c r="AF1608" i="1"/>
  <c r="U1608" i="1"/>
  <c r="T1608" i="1"/>
  <c r="S1608" i="1"/>
  <c r="BC1607" i="1"/>
  <c r="BE1607" i="1" s="1"/>
  <c r="AP1607" i="1"/>
  <c r="AQ1607" i="1" s="1"/>
  <c r="AN1607" i="1"/>
  <c r="AO1607" i="1" s="1"/>
  <c r="AG1607" i="1"/>
  <c r="AF1607" i="1"/>
  <c r="U1607" i="1"/>
  <c r="T1607" i="1"/>
  <c r="S1607" i="1"/>
  <c r="BC1606" i="1"/>
  <c r="AP1606" i="1"/>
  <c r="AQ1606" i="1" s="1"/>
  <c r="AN1606" i="1"/>
  <c r="AO1606" i="1" s="1"/>
  <c r="AG1606" i="1"/>
  <c r="AF1606" i="1"/>
  <c r="U1606" i="1"/>
  <c r="T1606" i="1"/>
  <c r="S1606" i="1"/>
  <c r="BC1605" i="1"/>
  <c r="BE1605" i="1" s="1"/>
  <c r="AP1605" i="1"/>
  <c r="AQ1605" i="1" s="1"/>
  <c r="AN1605" i="1"/>
  <c r="AO1605" i="1" s="1"/>
  <c r="AG1605" i="1"/>
  <c r="AF1605" i="1"/>
  <c r="U1605" i="1"/>
  <c r="T1605" i="1"/>
  <c r="S1605" i="1"/>
  <c r="BC1604" i="1"/>
  <c r="BE1604" i="1" s="1"/>
  <c r="AP1604" i="1"/>
  <c r="AQ1604" i="1" s="1"/>
  <c r="AN1604" i="1"/>
  <c r="AO1604" i="1" s="1"/>
  <c r="AG1604" i="1"/>
  <c r="AF1604" i="1"/>
  <c r="U1604" i="1"/>
  <c r="T1604" i="1"/>
  <c r="S1604" i="1"/>
  <c r="BC1603" i="1"/>
  <c r="BE1603" i="1" s="1"/>
  <c r="AP1603" i="1"/>
  <c r="AQ1603" i="1" s="1"/>
  <c r="AN1603" i="1"/>
  <c r="AO1603" i="1" s="1"/>
  <c r="AR1603" i="1" s="1"/>
  <c r="AG1603" i="1"/>
  <c r="AF1603" i="1"/>
  <c r="U1603" i="1"/>
  <c r="T1603" i="1"/>
  <c r="V1603" i="1" s="1"/>
  <c r="S1603" i="1"/>
  <c r="BC1602" i="1"/>
  <c r="AP1602" i="1"/>
  <c r="AQ1602" i="1" s="1"/>
  <c r="AN1602" i="1"/>
  <c r="AO1602" i="1" s="1"/>
  <c r="AR1602" i="1" s="1"/>
  <c r="AG1602" i="1"/>
  <c r="AF1602" i="1"/>
  <c r="U1602" i="1"/>
  <c r="T1602" i="1"/>
  <c r="V1602" i="1" s="1"/>
  <c r="S1602" i="1"/>
  <c r="BC1601" i="1"/>
  <c r="BE1601" i="1" s="1"/>
  <c r="AP1601" i="1"/>
  <c r="AQ1601" i="1" s="1"/>
  <c r="AN1601" i="1"/>
  <c r="AO1601" i="1" s="1"/>
  <c r="AR1601" i="1" s="1"/>
  <c r="AG1601" i="1"/>
  <c r="AF1601" i="1"/>
  <c r="U1601" i="1"/>
  <c r="T1601" i="1"/>
  <c r="S1601" i="1"/>
  <c r="BC1600" i="1"/>
  <c r="BE1600" i="1" s="1"/>
  <c r="AP1600" i="1"/>
  <c r="AQ1600" i="1" s="1"/>
  <c r="AN1600" i="1"/>
  <c r="AO1600" i="1" s="1"/>
  <c r="AG1600" i="1"/>
  <c r="AF1600" i="1"/>
  <c r="U1600" i="1"/>
  <c r="T1600" i="1"/>
  <c r="S1600" i="1"/>
  <c r="BC1599" i="1"/>
  <c r="BE1599" i="1" s="1"/>
  <c r="AP1599" i="1"/>
  <c r="AQ1599" i="1" s="1"/>
  <c r="AN1599" i="1"/>
  <c r="AO1599" i="1" s="1"/>
  <c r="AG1599" i="1"/>
  <c r="AF1599" i="1"/>
  <c r="U1599" i="1"/>
  <c r="T1599" i="1"/>
  <c r="S1599" i="1"/>
  <c r="BC1598" i="1"/>
  <c r="AP1598" i="1"/>
  <c r="AQ1598" i="1" s="1"/>
  <c r="AN1598" i="1"/>
  <c r="AO1598" i="1" s="1"/>
  <c r="AG1598" i="1"/>
  <c r="AF1598" i="1"/>
  <c r="U1598" i="1"/>
  <c r="T1598" i="1"/>
  <c r="S1598" i="1"/>
  <c r="BC1597" i="1"/>
  <c r="BE1597" i="1" s="1"/>
  <c r="AP1597" i="1"/>
  <c r="AQ1597" i="1" s="1"/>
  <c r="AN1597" i="1"/>
  <c r="AO1597" i="1" s="1"/>
  <c r="AG1597" i="1"/>
  <c r="AF1597" i="1"/>
  <c r="U1597" i="1"/>
  <c r="T1597" i="1"/>
  <c r="S1597" i="1"/>
  <c r="BC1596" i="1"/>
  <c r="BE1596" i="1" s="1"/>
  <c r="AP1596" i="1"/>
  <c r="AQ1596" i="1" s="1"/>
  <c r="AN1596" i="1"/>
  <c r="AO1596" i="1" s="1"/>
  <c r="AG1596" i="1"/>
  <c r="AF1596" i="1"/>
  <c r="U1596" i="1"/>
  <c r="T1596" i="1"/>
  <c r="S1596" i="1"/>
  <c r="AM1596" i="1" s="1"/>
  <c r="BC1595" i="1"/>
  <c r="BE1595" i="1" s="1"/>
  <c r="AP1595" i="1"/>
  <c r="AQ1595" i="1" s="1"/>
  <c r="AN1595" i="1"/>
  <c r="AO1595" i="1" s="1"/>
  <c r="AG1595" i="1"/>
  <c r="AF1595" i="1"/>
  <c r="U1595" i="1"/>
  <c r="T1595" i="1"/>
  <c r="V1595" i="1" s="1"/>
  <c r="S1595" i="1"/>
  <c r="BC1594" i="1"/>
  <c r="AP1594" i="1"/>
  <c r="AQ1594" i="1" s="1"/>
  <c r="AN1594" i="1"/>
  <c r="AO1594" i="1" s="1"/>
  <c r="AR1594" i="1" s="1"/>
  <c r="AG1594" i="1"/>
  <c r="AF1594" i="1"/>
  <c r="U1594" i="1"/>
  <c r="T1594" i="1"/>
  <c r="S1594" i="1"/>
  <c r="BC1593" i="1"/>
  <c r="AP1593" i="1"/>
  <c r="AQ1593" i="1" s="1"/>
  <c r="AN1593" i="1"/>
  <c r="AO1593" i="1" s="1"/>
  <c r="AG1593" i="1"/>
  <c r="AF1593" i="1"/>
  <c r="U1593" i="1"/>
  <c r="T1593" i="1"/>
  <c r="S1593" i="1"/>
  <c r="BC1592" i="1"/>
  <c r="BE1592" i="1" s="1"/>
  <c r="AP1592" i="1"/>
  <c r="AQ1592" i="1" s="1"/>
  <c r="AN1592" i="1"/>
  <c r="AO1592" i="1" s="1"/>
  <c r="AG1592" i="1"/>
  <c r="AF1592" i="1"/>
  <c r="U1592" i="1"/>
  <c r="T1592" i="1"/>
  <c r="S1592" i="1"/>
  <c r="BC1591" i="1"/>
  <c r="BE1591" i="1" s="1"/>
  <c r="AP1591" i="1"/>
  <c r="AQ1591" i="1" s="1"/>
  <c r="AN1591" i="1"/>
  <c r="AO1591" i="1" s="1"/>
  <c r="AR1591" i="1" s="1"/>
  <c r="AG1591" i="1"/>
  <c r="AF1591" i="1"/>
  <c r="U1591" i="1"/>
  <c r="T1591" i="1"/>
  <c r="S1591" i="1"/>
  <c r="BC1590" i="1"/>
  <c r="AP1590" i="1"/>
  <c r="AQ1590" i="1" s="1"/>
  <c r="AN1590" i="1"/>
  <c r="AO1590" i="1" s="1"/>
  <c r="AG1590" i="1"/>
  <c r="AF1590" i="1"/>
  <c r="U1590" i="1"/>
  <c r="T1590" i="1"/>
  <c r="S1590" i="1"/>
  <c r="BC1589" i="1"/>
  <c r="BE1589" i="1" s="1"/>
  <c r="AP1589" i="1"/>
  <c r="AQ1589" i="1" s="1"/>
  <c r="AN1589" i="1"/>
  <c r="AO1589" i="1" s="1"/>
  <c r="AG1589" i="1"/>
  <c r="AF1589" i="1"/>
  <c r="U1589" i="1"/>
  <c r="T1589" i="1"/>
  <c r="S1589" i="1"/>
  <c r="BC1588" i="1"/>
  <c r="BE1588" i="1" s="1"/>
  <c r="AP1588" i="1"/>
  <c r="AQ1588" i="1" s="1"/>
  <c r="AN1588" i="1"/>
  <c r="AO1588" i="1" s="1"/>
  <c r="AG1588" i="1"/>
  <c r="AF1588" i="1"/>
  <c r="U1588" i="1"/>
  <c r="T1588" i="1"/>
  <c r="S1588" i="1"/>
  <c r="BC1587" i="1"/>
  <c r="BE1587" i="1" s="1"/>
  <c r="AP1587" i="1"/>
  <c r="AQ1587" i="1" s="1"/>
  <c r="AN1587" i="1"/>
  <c r="AO1587" i="1" s="1"/>
  <c r="AG1587" i="1"/>
  <c r="AF1587" i="1"/>
  <c r="U1587" i="1"/>
  <c r="T1587" i="1"/>
  <c r="S1587" i="1"/>
  <c r="BC1586" i="1"/>
  <c r="AP1586" i="1"/>
  <c r="AQ1586" i="1" s="1"/>
  <c r="AN1586" i="1"/>
  <c r="AO1586" i="1" s="1"/>
  <c r="AG1586" i="1"/>
  <c r="AF1586" i="1"/>
  <c r="U1586" i="1"/>
  <c r="T1586" i="1"/>
  <c r="S1586" i="1"/>
  <c r="BC1585" i="1"/>
  <c r="BE1585" i="1" s="1"/>
  <c r="AP1585" i="1"/>
  <c r="AQ1585" i="1" s="1"/>
  <c r="AN1585" i="1"/>
  <c r="AO1585" i="1" s="1"/>
  <c r="AG1585" i="1"/>
  <c r="AF1585" i="1"/>
  <c r="U1585" i="1"/>
  <c r="T1585" i="1"/>
  <c r="S1585" i="1"/>
  <c r="BC1584" i="1"/>
  <c r="BE1584" i="1" s="1"/>
  <c r="AP1584" i="1"/>
  <c r="AQ1584" i="1" s="1"/>
  <c r="AN1584" i="1"/>
  <c r="AO1584" i="1" s="1"/>
  <c r="AG1584" i="1"/>
  <c r="AF1584" i="1"/>
  <c r="U1584" i="1"/>
  <c r="T1584" i="1"/>
  <c r="S1584" i="1"/>
  <c r="BC1583" i="1"/>
  <c r="BE1583" i="1" s="1"/>
  <c r="AP1583" i="1"/>
  <c r="AQ1583" i="1" s="1"/>
  <c r="AN1583" i="1"/>
  <c r="AO1583" i="1" s="1"/>
  <c r="AG1583" i="1"/>
  <c r="AF1583" i="1"/>
  <c r="U1583" i="1"/>
  <c r="T1583" i="1"/>
  <c r="S1583" i="1"/>
  <c r="BC1582" i="1"/>
  <c r="AP1582" i="1"/>
  <c r="AQ1582" i="1" s="1"/>
  <c r="AN1582" i="1"/>
  <c r="AO1582" i="1" s="1"/>
  <c r="AG1582" i="1"/>
  <c r="AF1582" i="1"/>
  <c r="U1582" i="1"/>
  <c r="T1582" i="1"/>
  <c r="S1582" i="1"/>
  <c r="BC1581" i="1"/>
  <c r="BE1581" i="1" s="1"/>
  <c r="AP1581" i="1"/>
  <c r="AQ1581" i="1" s="1"/>
  <c r="AN1581" i="1"/>
  <c r="AO1581" i="1" s="1"/>
  <c r="AG1581" i="1"/>
  <c r="AF1581" i="1"/>
  <c r="U1581" i="1"/>
  <c r="T1581" i="1"/>
  <c r="S1581" i="1"/>
  <c r="BC1580" i="1"/>
  <c r="BE1580" i="1" s="1"/>
  <c r="AP1580" i="1"/>
  <c r="AQ1580" i="1" s="1"/>
  <c r="AN1580" i="1"/>
  <c r="AO1580" i="1" s="1"/>
  <c r="AG1580" i="1"/>
  <c r="AF1580" i="1"/>
  <c r="U1580" i="1"/>
  <c r="T1580" i="1"/>
  <c r="S1580" i="1"/>
  <c r="BC1579" i="1"/>
  <c r="BE1579" i="1" s="1"/>
  <c r="AP1579" i="1"/>
  <c r="AQ1579" i="1" s="1"/>
  <c r="AN1579" i="1"/>
  <c r="AO1579" i="1" s="1"/>
  <c r="AG1579" i="1"/>
  <c r="AF1579" i="1"/>
  <c r="U1579" i="1"/>
  <c r="T1579" i="1"/>
  <c r="S1579" i="1"/>
  <c r="BC1578" i="1"/>
  <c r="AP1578" i="1"/>
  <c r="AQ1578" i="1" s="1"/>
  <c r="AN1578" i="1"/>
  <c r="AO1578" i="1" s="1"/>
  <c r="AG1578" i="1"/>
  <c r="AF1578" i="1"/>
  <c r="U1578" i="1"/>
  <c r="T1578" i="1"/>
  <c r="S1578" i="1"/>
  <c r="BC1577" i="1"/>
  <c r="BE1577" i="1" s="1"/>
  <c r="AP1577" i="1"/>
  <c r="AQ1577" i="1" s="1"/>
  <c r="AN1577" i="1"/>
  <c r="AO1577" i="1" s="1"/>
  <c r="AG1577" i="1"/>
  <c r="AF1577" i="1"/>
  <c r="U1577" i="1"/>
  <c r="T1577" i="1"/>
  <c r="V1577" i="1" s="1"/>
  <c r="S1577" i="1"/>
  <c r="BC1576" i="1"/>
  <c r="BE1576" i="1" s="1"/>
  <c r="AP1576" i="1"/>
  <c r="AQ1576" i="1" s="1"/>
  <c r="AN1576" i="1"/>
  <c r="AO1576" i="1" s="1"/>
  <c r="AG1576" i="1"/>
  <c r="AF1576" i="1"/>
  <c r="U1576" i="1"/>
  <c r="T1576" i="1"/>
  <c r="S1576" i="1"/>
  <c r="BC1575" i="1"/>
  <c r="BE1575" i="1" s="1"/>
  <c r="AP1575" i="1"/>
  <c r="AQ1575" i="1" s="1"/>
  <c r="AN1575" i="1"/>
  <c r="AO1575" i="1" s="1"/>
  <c r="AR1575" i="1" s="1"/>
  <c r="AG1575" i="1"/>
  <c r="AF1575" i="1"/>
  <c r="U1575" i="1"/>
  <c r="T1575" i="1"/>
  <c r="S1575" i="1"/>
  <c r="BC1574" i="1"/>
  <c r="AP1574" i="1"/>
  <c r="AQ1574" i="1" s="1"/>
  <c r="AN1574" i="1"/>
  <c r="AO1574" i="1" s="1"/>
  <c r="AG1574" i="1"/>
  <c r="AF1574" i="1"/>
  <c r="U1574" i="1"/>
  <c r="T1574" i="1"/>
  <c r="S1574" i="1"/>
  <c r="BC1573" i="1"/>
  <c r="AP1573" i="1"/>
  <c r="AQ1573" i="1" s="1"/>
  <c r="AN1573" i="1"/>
  <c r="AO1573" i="1" s="1"/>
  <c r="AG1573" i="1"/>
  <c r="AF1573" i="1"/>
  <c r="U1573" i="1"/>
  <c r="T1573" i="1"/>
  <c r="S1573" i="1"/>
  <c r="BC1572" i="1"/>
  <c r="BE1572" i="1" s="1"/>
  <c r="AP1572" i="1"/>
  <c r="AQ1572" i="1" s="1"/>
  <c r="AN1572" i="1"/>
  <c r="AO1572" i="1" s="1"/>
  <c r="AG1572" i="1"/>
  <c r="AF1572" i="1"/>
  <c r="U1572" i="1"/>
  <c r="T1572" i="1"/>
  <c r="S1572" i="1"/>
  <c r="BC1571" i="1"/>
  <c r="BE1571" i="1" s="1"/>
  <c r="AP1571" i="1"/>
  <c r="AQ1571" i="1" s="1"/>
  <c r="AN1571" i="1"/>
  <c r="AO1571" i="1" s="1"/>
  <c r="AG1571" i="1"/>
  <c r="AF1571" i="1"/>
  <c r="U1571" i="1"/>
  <c r="T1571" i="1"/>
  <c r="S1571" i="1"/>
  <c r="BC1570" i="1"/>
  <c r="AP1570" i="1"/>
  <c r="AQ1570" i="1" s="1"/>
  <c r="AN1570" i="1"/>
  <c r="AO1570" i="1" s="1"/>
  <c r="AG1570" i="1"/>
  <c r="AF1570" i="1"/>
  <c r="U1570" i="1"/>
  <c r="T1570" i="1"/>
  <c r="S1570" i="1"/>
  <c r="BC1569" i="1"/>
  <c r="BE1569" i="1" s="1"/>
  <c r="AP1569" i="1"/>
  <c r="AQ1569" i="1" s="1"/>
  <c r="AN1569" i="1"/>
  <c r="AO1569" i="1" s="1"/>
  <c r="AR1569" i="1" s="1"/>
  <c r="AG1569" i="1"/>
  <c r="AF1569" i="1"/>
  <c r="U1569" i="1"/>
  <c r="T1569" i="1"/>
  <c r="S1569" i="1"/>
  <c r="AM1569" i="1" s="1"/>
  <c r="BC1568" i="1"/>
  <c r="BE1568" i="1" s="1"/>
  <c r="AP1568" i="1"/>
  <c r="AQ1568" i="1" s="1"/>
  <c r="AN1568" i="1"/>
  <c r="AO1568" i="1" s="1"/>
  <c r="AG1568" i="1"/>
  <c r="AF1568" i="1"/>
  <c r="U1568" i="1"/>
  <c r="T1568" i="1"/>
  <c r="S1568" i="1"/>
  <c r="BC1567" i="1"/>
  <c r="BE1567" i="1" s="1"/>
  <c r="AP1567" i="1"/>
  <c r="AQ1567" i="1" s="1"/>
  <c r="AN1567" i="1"/>
  <c r="AO1567" i="1" s="1"/>
  <c r="AR1567" i="1" s="1"/>
  <c r="AG1567" i="1"/>
  <c r="AF1567" i="1"/>
  <c r="U1567" i="1"/>
  <c r="T1567" i="1"/>
  <c r="V1567" i="1" s="1"/>
  <c r="S1567" i="1"/>
  <c r="BC1566" i="1"/>
  <c r="AP1566" i="1"/>
  <c r="AQ1566" i="1" s="1"/>
  <c r="AN1566" i="1"/>
  <c r="AO1566" i="1" s="1"/>
  <c r="AG1566" i="1"/>
  <c r="AF1566" i="1"/>
  <c r="U1566" i="1"/>
  <c r="T1566" i="1"/>
  <c r="V1566" i="1" s="1"/>
  <c r="S1566" i="1"/>
  <c r="BC1565" i="1"/>
  <c r="BE1565" i="1" s="1"/>
  <c r="AP1565" i="1"/>
  <c r="AQ1565" i="1" s="1"/>
  <c r="AN1565" i="1"/>
  <c r="AO1565" i="1" s="1"/>
  <c r="AG1565" i="1"/>
  <c r="AF1565" i="1"/>
  <c r="U1565" i="1"/>
  <c r="T1565" i="1"/>
  <c r="S1565" i="1"/>
  <c r="BC1564" i="1"/>
  <c r="BE1564" i="1" s="1"/>
  <c r="AP1564" i="1"/>
  <c r="AQ1564" i="1" s="1"/>
  <c r="AN1564" i="1"/>
  <c r="AO1564" i="1" s="1"/>
  <c r="AG1564" i="1"/>
  <c r="AF1564" i="1"/>
  <c r="U1564" i="1"/>
  <c r="T1564" i="1"/>
  <c r="S1564" i="1"/>
  <c r="BC1563" i="1"/>
  <c r="BE1563" i="1" s="1"/>
  <c r="AP1563" i="1"/>
  <c r="AQ1563" i="1" s="1"/>
  <c r="AN1563" i="1"/>
  <c r="AO1563" i="1" s="1"/>
  <c r="AG1563" i="1"/>
  <c r="AF1563" i="1"/>
  <c r="U1563" i="1"/>
  <c r="T1563" i="1"/>
  <c r="S1563" i="1"/>
  <c r="BC1562" i="1"/>
  <c r="AP1562" i="1"/>
  <c r="AQ1562" i="1" s="1"/>
  <c r="AN1562" i="1"/>
  <c r="AO1562" i="1" s="1"/>
  <c r="AR1562" i="1" s="1"/>
  <c r="AG1562" i="1"/>
  <c r="AF1562" i="1"/>
  <c r="U1562" i="1"/>
  <c r="T1562" i="1"/>
  <c r="S1562" i="1"/>
  <c r="BC1561" i="1"/>
  <c r="BE1561" i="1" s="1"/>
  <c r="AP1561" i="1"/>
  <c r="AQ1561" i="1" s="1"/>
  <c r="AN1561" i="1"/>
  <c r="AO1561" i="1" s="1"/>
  <c r="AG1561" i="1"/>
  <c r="AF1561" i="1"/>
  <c r="U1561" i="1"/>
  <c r="T1561" i="1"/>
  <c r="V1561" i="1" s="1"/>
  <c r="S1561" i="1"/>
  <c r="BC1560" i="1"/>
  <c r="BE1560" i="1" s="1"/>
  <c r="AP1560" i="1"/>
  <c r="AQ1560" i="1" s="1"/>
  <c r="AN1560" i="1"/>
  <c r="AO1560" i="1" s="1"/>
  <c r="AG1560" i="1"/>
  <c r="AF1560" i="1"/>
  <c r="U1560" i="1"/>
  <c r="T1560" i="1"/>
  <c r="S1560" i="1"/>
  <c r="BC1559" i="1"/>
  <c r="BE1559" i="1" s="1"/>
  <c r="AP1559" i="1"/>
  <c r="AQ1559" i="1" s="1"/>
  <c r="AN1559" i="1"/>
  <c r="AO1559" i="1" s="1"/>
  <c r="AR1559" i="1" s="1"/>
  <c r="AG1559" i="1"/>
  <c r="AF1559" i="1"/>
  <c r="U1559" i="1"/>
  <c r="T1559" i="1"/>
  <c r="S1559" i="1"/>
  <c r="BC1558" i="1"/>
  <c r="AP1558" i="1"/>
  <c r="AQ1558" i="1" s="1"/>
  <c r="AN1558" i="1"/>
  <c r="AO1558" i="1" s="1"/>
  <c r="AG1558" i="1"/>
  <c r="AF1558" i="1"/>
  <c r="U1558" i="1"/>
  <c r="T1558" i="1"/>
  <c r="V1558" i="1" s="1"/>
  <c r="S1558" i="1"/>
  <c r="BC1557" i="1"/>
  <c r="BE1557" i="1" s="1"/>
  <c r="AP1557" i="1"/>
  <c r="AQ1557" i="1" s="1"/>
  <c r="AN1557" i="1"/>
  <c r="AO1557" i="1" s="1"/>
  <c r="AG1557" i="1"/>
  <c r="AF1557" i="1"/>
  <c r="U1557" i="1"/>
  <c r="T1557" i="1"/>
  <c r="S1557" i="1"/>
  <c r="AM1557" i="1" s="1"/>
  <c r="BC1556" i="1"/>
  <c r="BE1556" i="1" s="1"/>
  <c r="AP1556" i="1"/>
  <c r="AQ1556" i="1" s="1"/>
  <c r="AN1556" i="1"/>
  <c r="AO1556" i="1" s="1"/>
  <c r="AG1556" i="1"/>
  <c r="AF1556" i="1"/>
  <c r="U1556" i="1"/>
  <c r="T1556" i="1"/>
  <c r="S1556" i="1"/>
  <c r="BC1555" i="1"/>
  <c r="BE1555" i="1" s="1"/>
  <c r="AP1555" i="1"/>
  <c r="AQ1555" i="1" s="1"/>
  <c r="AN1555" i="1"/>
  <c r="AO1555" i="1" s="1"/>
  <c r="AR1555" i="1" s="1"/>
  <c r="AG1555" i="1"/>
  <c r="AF1555" i="1"/>
  <c r="U1555" i="1"/>
  <c r="T1555" i="1"/>
  <c r="S1555" i="1"/>
  <c r="BC1554" i="1"/>
  <c r="AP1554" i="1"/>
  <c r="AQ1554" i="1" s="1"/>
  <c r="AN1554" i="1"/>
  <c r="AO1554" i="1" s="1"/>
  <c r="AR1554" i="1" s="1"/>
  <c r="AG1554" i="1"/>
  <c r="AF1554" i="1"/>
  <c r="U1554" i="1"/>
  <c r="T1554" i="1"/>
  <c r="V1554" i="1" s="1"/>
  <c r="S1554" i="1"/>
  <c r="BC1553" i="1"/>
  <c r="BE1553" i="1" s="1"/>
  <c r="AP1553" i="1"/>
  <c r="AQ1553" i="1" s="1"/>
  <c r="AN1553" i="1"/>
  <c r="AO1553" i="1" s="1"/>
  <c r="AR1553" i="1" s="1"/>
  <c r="AG1553" i="1"/>
  <c r="AF1553" i="1"/>
  <c r="U1553" i="1"/>
  <c r="T1553" i="1"/>
  <c r="S1553" i="1"/>
  <c r="BC1552" i="1"/>
  <c r="BE1552" i="1" s="1"/>
  <c r="AP1552" i="1"/>
  <c r="AQ1552" i="1" s="1"/>
  <c r="AN1552" i="1"/>
  <c r="AO1552" i="1" s="1"/>
  <c r="AG1552" i="1"/>
  <c r="AF1552" i="1"/>
  <c r="U1552" i="1"/>
  <c r="T1552" i="1"/>
  <c r="S1552" i="1"/>
  <c r="BC1551" i="1"/>
  <c r="BE1551" i="1" s="1"/>
  <c r="AP1551" i="1"/>
  <c r="AQ1551" i="1" s="1"/>
  <c r="AN1551" i="1"/>
  <c r="AO1551" i="1" s="1"/>
  <c r="AR1551" i="1" s="1"/>
  <c r="AG1551" i="1"/>
  <c r="AF1551" i="1"/>
  <c r="U1551" i="1"/>
  <c r="T1551" i="1"/>
  <c r="S1551" i="1"/>
  <c r="AM1551" i="1" s="1"/>
  <c r="BC1550" i="1"/>
  <c r="AP1550" i="1"/>
  <c r="AQ1550" i="1" s="1"/>
  <c r="AN1550" i="1"/>
  <c r="AO1550" i="1" s="1"/>
  <c r="AG1550" i="1"/>
  <c r="AF1550" i="1"/>
  <c r="U1550" i="1"/>
  <c r="T1550" i="1"/>
  <c r="V1550" i="1" s="1"/>
  <c r="S1550" i="1"/>
  <c r="BC1549" i="1"/>
  <c r="BE1549" i="1" s="1"/>
  <c r="AP1549" i="1"/>
  <c r="AQ1549" i="1" s="1"/>
  <c r="AN1549" i="1"/>
  <c r="AO1549" i="1" s="1"/>
  <c r="AG1549" i="1"/>
  <c r="AF1549" i="1"/>
  <c r="U1549" i="1"/>
  <c r="T1549" i="1"/>
  <c r="S1549" i="1"/>
  <c r="BC1548" i="1"/>
  <c r="BE1548" i="1" s="1"/>
  <c r="AP1548" i="1"/>
  <c r="AQ1548" i="1" s="1"/>
  <c r="AN1548" i="1"/>
  <c r="AO1548" i="1" s="1"/>
  <c r="AG1548" i="1"/>
  <c r="AF1548" i="1"/>
  <c r="U1548" i="1"/>
  <c r="T1548" i="1"/>
  <c r="S1548" i="1"/>
  <c r="AM1548" i="1" s="1"/>
  <c r="BC1547" i="1"/>
  <c r="BE1547" i="1" s="1"/>
  <c r="AP1547" i="1"/>
  <c r="AQ1547" i="1" s="1"/>
  <c r="AN1547" i="1"/>
  <c r="AO1547" i="1" s="1"/>
  <c r="AG1547" i="1"/>
  <c r="AF1547" i="1"/>
  <c r="U1547" i="1"/>
  <c r="T1547" i="1"/>
  <c r="S1547" i="1"/>
  <c r="BC1546" i="1"/>
  <c r="AP1546" i="1"/>
  <c r="AQ1546" i="1" s="1"/>
  <c r="AN1546" i="1"/>
  <c r="AO1546" i="1" s="1"/>
  <c r="AR1546" i="1" s="1"/>
  <c r="AG1546" i="1"/>
  <c r="AF1546" i="1"/>
  <c r="U1546" i="1"/>
  <c r="T1546" i="1"/>
  <c r="S1546" i="1"/>
  <c r="BC1545" i="1"/>
  <c r="BE1545" i="1" s="1"/>
  <c r="AP1545" i="1"/>
  <c r="AQ1545" i="1" s="1"/>
  <c r="AN1545" i="1"/>
  <c r="AO1545" i="1" s="1"/>
  <c r="AG1545" i="1"/>
  <c r="AF1545" i="1"/>
  <c r="U1545" i="1"/>
  <c r="T1545" i="1"/>
  <c r="V1545" i="1" s="1"/>
  <c r="S1545" i="1"/>
  <c r="BC1544" i="1"/>
  <c r="BE1544" i="1" s="1"/>
  <c r="AP1544" i="1"/>
  <c r="AQ1544" i="1" s="1"/>
  <c r="AN1544" i="1"/>
  <c r="AO1544" i="1" s="1"/>
  <c r="AG1544" i="1"/>
  <c r="AF1544" i="1"/>
  <c r="U1544" i="1"/>
  <c r="T1544" i="1"/>
  <c r="S1544" i="1"/>
  <c r="BC1543" i="1"/>
  <c r="BE1543" i="1" s="1"/>
  <c r="AP1543" i="1"/>
  <c r="AQ1543" i="1" s="1"/>
  <c r="AN1543" i="1"/>
  <c r="AO1543" i="1" s="1"/>
  <c r="AR1543" i="1" s="1"/>
  <c r="AG1543" i="1"/>
  <c r="AF1543" i="1"/>
  <c r="U1543" i="1"/>
  <c r="T1543" i="1"/>
  <c r="V1543" i="1" s="1"/>
  <c r="S1543" i="1"/>
  <c r="BC1542" i="1"/>
  <c r="AP1542" i="1"/>
  <c r="AQ1542" i="1" s="1"/>
  <c r="AN1542" i="1"/>
  <c r="AO1542" i="1" s="1"/>
  <c r="AG1542" i="1"/>
  <c r="AF1542" i="1"/>
  <c r="U1542" i="1"/>
  <c r="T1542" i="1"/>
  <c r="V1542" i="1" s="1"/>
  <c r="S1542" i="1"/>
  <c r="BC1541" i="1"/>
  <c r="AP1541" i="1"/>
  <c r="AQ1541" i="1" s="1"/>
  <c r="AN1541" i="1"/>
  <c r="AO1541" i="1" s="1"/>
  <c r="AG1541" i="1"/>
  <c r="AF1541" i="1"/>
  <c r="U1541" i="1"/>
  <c r="T1541" i="1"/>
  <c r="S1541" i="1"/>
  <c r="BC1540" i="1"/>
  <c r="BE1540" i="1" s="1"/>
  <c r="AP1540" i="1"/>
  <c r="AQ1540" i="1" s="1"/>
  <c r="AN1540" i="1"/>
  <c r="AO1540" i="1" s="1"/>
  <c r="AG1540" i="1"/>
  <c r="AF1540" i="1"/>
  <c r="U1540" i="1"/>
  <c r="T1540" i="1"/>
  <c r="S1540" i="1"/>
  <c r="BC1539" i="1"/>
  <c r="BE1539" i="1" s="1"/>
  <c r="AP1539" i="1"/>
  <c r="AQ1539" i="1" s="1"/>
  <c r="AN1539" i="1"/>
  <c r="AO1539" i="1" s="1"/>
  <c r="AR1539" i="1" s="1"/>
  <c r="AG1539" i="1"/>
  <c r="AF1539" i="1"/>
  <c r="U1539" i="1"/>
  <c r="T1539" i="1"/>
  <c r="V1539" i="1" s="1"/>
  <c r="S1539" i="1"/>
  <c r="AM1539" i="1" s="1"/>
  <c r="BC1538" i="1"/>
  <c r="AP1538" i="1"/>
  <c r="AQ1538" i="1" s="1"/>
  <c r="AN1538" i="1"/>
  <c r="AO1538" i="1" s="1"/>
  <c r="AR1538" i="1" s="1"/>
  <c r="AG1538" i="1"/>
  <c r="AF1538" i="1"/>
  <c r="U1538" i="1"/>
  <c r="T1538" i="1"/>
  <c r="V1538" i="1" s="1"/>
  <c r="S1538" i="1"/>
  <c r="BC1537" i="1"/>
  <c r="AP1537" i="1"/>
  <c r="AQ1537" i="1" s="1"/>
  <c r="AN1537" i="1"/>
  <c r="AO1537" i="1" s="1"/>
  <c r="AR1537" i="1" s="1"/>
  <c r="AG1537" i="1"/>
  <c r="AF1537" i="1"/>
  <c r="U1537" i="1"/>
  <c r="T1537" i="1"/>
  <c r="S1537" i="1"/>
  <c r="BC1536" i="1"/>
  <c r="BE1536" i="1" s="1"/>
  <c r="AP1536" i="1"/>
  <c r="AQ1536" i="1" s="1"/>
  <c r="AN1536" i="1"/>
  <c r="AO1536" i="1" s="1"/>
  <c r="AG1536" i="1"/>
  <c r="AF1536" i="1"/>
  <c r="U1536" i="1"/>
  <c r="T1536" i="1"/>
  <c r="S1536" i="1"/>
  <c r="AM1536" i="1" s="1"/>
  <c r="BC1535" i="1"/>
  <c r="BE1535" i="1" s="1"/>
  <c r="AP1535" i="1"/>
  <c r="AQ1535" i="1" s="1"/>
  <c r="AN1535" i="1"/>
  <c r="AO1535" i="1" s="1"/>
  <c r="AR1535" i="1" s="1"/>
  <c r="AG1535" i="1"/>
  <c r="AF1535" i="1"/>
  <c r="U1535" i="1"/>
  <c r="T1535" i="1"/>
  <c r="V1535" i="1" s="1"/>
  <c r="S1535" i="1"/>
  <c r="BC1534" i="1"/>
  <c r="AP1534" i="1"/>
  <c r="AQ1534" i="1" s="1"/>
  <c r="AN1534" i="1"/>
  <c r="AO1534" i="1" s="1"/>
  <c r="AG1534" i="1"/>
  <c r="AF1534" i="1"/>
  <c r="U1534" i="1"/>
  <c r="T1534" i="1"/>
  <c r="V1534" i="1" s="1"/>
  <c r="S1534" i="1"/>
  <c r="BC1533" i="1"/>
  <c r="BE1533" i="1" s="1"/>
  <c r="AP1533" i="1"/>
  <c r="AQ1533" i="1" s="1"/>
  <c r="AN1533" i="1"/>
  <c r="AO1533" i="1" s="1"/>
  <c r="AG1533" i="1"/>
  <c r="AF1533" i="1"/>
  <c r="U1533" i="1"/>
  <c r="T1533" i="1"/>
  <c r="S1533" i="1"/>
  <c r="BC1532" i="1"/>
  <c r="BE1532" i="1" s="1"/>
  <c r="AP1532" i="1"/>
  <c r="AQ1532" i="1" s="1"/>
  <c r="AN1532" i="1"/>
  <c r="AO1532" i="1" s="1"/>
  <c r="AG1532" i="1"/>
  <c r="AF1532" i="1"/>
  <c r="U1532" i="1"/>
  <c r="T1532" i="1"/>
  <c r="S1532" i="1"/>
  <c r="BC1531" i="1"/>
  <c r="BE1531" i="1" s="1"/>
  <c r="AP1531" i="1"/>
  <c r="AQ1531" i="1" s="1"/>
  <c r="AN1531" i="1"/>
  <c r="AO1531" i="1" s="1"/>
  <c r="AG1531" i="1"/>
  <c r="AF1531" i="1"/>
  <c r="U1531" i="1"/>
  <c r="T1531" i="1"/>
  <c r="S1531" i="1"/>
  <c r="BC1530" i="1"/>
  <c r="AP1530" i="1"/>
  <c r="AQ1530" i="1" s="1"/>
  <c r="AN1530" i="1"/>
  <c r="AO1530" i="1" s="1"/>
  <c r="AR1530" i="1" s="1"/>
  <c r="AG1530" i="1"/>
  <c r="AF1530" i="1"/>
  <c r="U1530" i="1"/>
  <c r="T1530" i="1"/>
  <c r="S1530" i="1"/>
  <c r="AM1530" i="1" s="1"/>
  <c r="BC1529" i="1"/>
  <c r="BE1529" i="1" s="1"/>
  <c r="AP1529" i="1"/>
  <c r="AQ1529" i="1" s="1"/>
  <c r="AN1529" i="1"/>
  <c r="AO1529" i="1" s="1"/>
  <c r="AG1529" i="1"/>
  <c r="AF1529" i="1"/>
  <c r="U1529" i="1"/>
  <c r="T1529" i="1"/>
  <c r="S1529" i="1"/>
  <c r="BC1528" i="1"/>
  <c r="BE1528" i="1" s="1"/>
  <c r="AP1528" i="1"/>
  <c r="AQ1528" i="1" s="1"/>
  <c r="AN1528" i="1"/>
  <c r="AO1528" i="1" s="1"/>
  <c r="AG1528" i="1"/>
  <c r="AF1528" i="1"/>
  <c r="U1528" i="1"/>
  <c r="T1528" i="1"/>
  <c r="S1528" i="1"/>
  <c r="BC1527" i="1"/>
  <c r="BE1527" i="1" s="1"/>
  <c r="AP1527" i="1"/>
  <c r="AQ1527" i="1" s="1"/>
  <c r="AN1527" i="1"/>
  <c r="AO1527" i="1" s="1"/>
  <c r="AG1527" i="1"/>
  <c r="AF1527" i="1"/>
  <c r="U1527" i="1"/>
  <c r="T1527" i="1"/>
  <c r="V1527" i="1" s="1"/>
  <c r="S1527" i="1"/>
  <c r="AM1527" i="1" s="1"/>
  <c r="BC1526" i="1"/>
  <c r="AP1526" i="1"/>
  <c r="AQ1526" i="1" s="1"/>
  <c r="AN1526" i="1"/>
  <c r="AO1526" i="1" s="1"/>
  <c r="AG1526" i="1"/>
  <c r="AF1526" i="1"/>
  <c r="U1526" i="1"/>
  <c r="T1526" i="1"/>
  <c r="S1526" i="1"/>
  <c r="BC1525" i="1"/>
  <c r="BE1525" i="1" s="1"/>
  <c r="AP1525" i="1"/>
  <c r="AQ1525" i="1" s="1"/>
  <c r="AN1525" i="1"/>
  <c r="AO1525" i="1" s="1"/>
  <c r="AG1525" i="1"/>
  <c r="AF1525" i="1"/>
  <c r="U1525" i="1"/>
  <c r="T1525" i="1"/>
  <c r="V1525" i="1" s="1"/>
  <c r="S1525" i="1"/>
  <c r="BC1524" i="1"/>
  <c r="BE1524" i="1" s="1"/>
  <c r="AP1524" i="1"/>
  <c r="AQ1524" i="1" s="1"/>
  <c r="AN1524" i="1"/>
  <c r="AO1524" i="1" s="1"/>
  <c r="AG1524" i="1"/>
  <c r="AF1524" i="1"/>
  <c r="U1524" i="1"/>
  <c r="T1524" i="1"/>
  <c r="S1524" i="1"/>
  <c r="BC1523" i="1"/>
  <c r="BE1523" i="1" s="1"/>
  <c r="AP1523" i="1"/>
  <c r="AQ1523" i="1" s="1"/>
  <c r="AN1523" i="1"/>
  <c r="AO1523" i="1" s="1"/>
  <c r="AG1523" i="1"/>
  <c r="AF1523" i="1"/>
  <c r="U1523" i="1"/>
  <c r="T1523" i="1"/>
  <c r="S1523" i="1"/>
  <c r="BC1522" i="1"/>
  <c r="AP1522" i="1"/>
  <c r="AQ1522" i="1" s="1"/>
  <c r="AN1522" i="1"/>
  <c r="AO1522" i="1" s="1"/>
  <c r="AG1522" i="1"/>
  <c r="AF1522" i="1"/>
  <c r="U1522" i="1"/>
  <c r="T1522" i="1"/>
  <c r="S1522" i="1"/>
  <c r="BC1521" i="1"/>
  <c r="BE1521" i="1" s="1"/>
  <c r="AP1521" i="1"/>
  <c r="AQ1521" i="1" s="1"/>
  <c r="AN1521" i="1"/>
  <c r="AO1521" i="1" s="1"/>
  <c r="AG1521" i="1"/>
  <c r="AF1521" i="1"/>
  <c r="U1521" i="1"/>
  <c r="T1521" i="1"/>
  <c r="S1521" i="1"/>
  <c r="BC1520" i="1"/>
  <c r="BE1520" i="1" s="1"/>
  <c r="AP1520" i="1"/>
  <c r="AQ1520" i="1" s="1"/>
  <c r="AN1520" i="1"/>
  <c r="AO1520" i="1" s="1"/>
  <c r="AG1520" i="1"/>
  <c r="AF1520" i="1"/>
  <c r="U1520" i="1"/>
  <c r="T1520" i="1"/>
  <c r="S1520" i="1"/>
  <c r="BC1519" i="1"/>
  <c r="BE1519" i="1" s="1"/>
  <c r="AP1519" i="1"/>
  <c r="AQ1519" i="1" s="1"/>
  <c r="AN1519" i="1"/>
  <c r="AO1519" i="1" s="1"/>
  <c r="AG1519" i="1"/>
  <c r="AF1519" i="1"/>
  <c r="U1519" i="1"/>
  <c r="T1519" i="1"/>
  <c r="S1519" i="1"/>
  <c r="BC1518" i="1"/>
  <c r="AP1518" i="1"/>
  <c r="AQ1518" i="1" s="1"/>
  <c r="AN1518" i="1"/>
  <c r="AO1518" i="1" s="1"/>
  <c r="AG1518" i="1"/>
  <c r="AF1518" i="1"/>
  <c r="U1518" i="1"/>
  <c r="T1518" i="1"/>
  <c r="S1518" i="1"/>
  <c r="BC1517" i="1"/>
  <c r="BE1517" i="1" s="1"/>
  <c r="AP1517" i="1"/>
  <c r="AQ1517" i="1" s="1"/>
  <c r="AN1517" i="1"/>
  <c r="AO1517" i="1" s="1"/>
  <c r="AG1517" i="1"/>
  <c r="AF1517" i="1"/>
  <c r="U1517" i="1"/>
  <c r="T1517" i="1"/>
  <c r="S1517" i="1"/>
  <c r="BC1516" i="1"/>
  <c r="BE1516" i="1" s="1"/>
  <c r="AP1516" i="1"/>
  <c r="AQ1516" i="1" s="1"/>
  <c r="AN1516" i="1"/>
  <c r="AO1516" i="1" s="1"/>
  <c r="AG1516" i="1"/>
  <c r="AF1516" i="1"/>
  <c r="U1516" i="1"/>
  <c r="T1516" i="1"/>
  <c r="S1516" i="1"/>
  <c r="BC1515" i="1"/>
  <c r="BE1515" i="1" s="1"/>
  <c r="AP1515" i="1"/>
  <c r="AQ1515" i="1" s="1"/>
  <c r="AN1515" i="1"/>
  <c r="AO1515" i="1" s="1"/>
  <c r="AG1515" i="1"/>
  <c r="AF1515" i="1"/>
  <c r="U1515" i="1"/>
  <c r="T1515" i="1"/>
  <c r="V1515" i="1" s="1"/>
  <c r="S1515" i="1"/>
  <c r="AM1515" i="1" s="1"/>
  <c r="BC1514" i="1"/>
  <c r="AP1514" i="1"/>
  <c r="AQ1514" i="1" s="1"/>
  <c r="AN1514" i="1"/>
  <c r="AO1514" i="1" s="1"/>
  <c r="AR1514" i="1" s="1"/>
  <c r="AG1514" i="1"/>
  <c r="AF1514" i="1"/>
  <c r="U1514" i="1"/>
  <c r="T1514" i="1"/>
  <c r="S1514" i="1"/>
  <c r="BC1513" i="1"/>
  <c r="AP1513" i="1"/>
  <c r="AQ1513" i="1" s="1"/>
  <c r="AN1513" i="1"/>
  <c r="AO1513" i="1" s="1"/>
  <c r="AG1513" i="1"/>
  <c r="AF1513" i="1"/>
  <c r="U1513" i="1"/>
  <c r="T1513" i="1"/>
  <c r="S1513" i="1"/>
  <c r="BC1512" i="1"/>
  <c r="BE1512" i="1" s="1"/>
  <c r="AP1512" i="1"/>
  <c r="AQ1512" i="1" s="1"/>
  <c r="AN1512" i="1"/>
  <c r="AO1512" i="1" s="1"/>
  <c r="AG1512" i="1"/>
  <c r="AF1512" i="1"/>
  <c r="U1512" i="1"/>
  <c r="T1512" i="1"/>
  <c r="S1512" i="1"/>
  <c r="AM1512" i="1" s="1"/>
  <c r="BC1511" i="1"/>
  <c r="AP1511" i="1"/>
  <c r="AQ1511" i="1" s="1"/>
  <c r="AN1511" i="1"/>
  <c r="AO1511" i="1" s="1"/>
  <c r="AG1511" i="1"/>
  <c r="AF1511" i="1"/>
  <c r="U1511" i="1"/>
  <c r="T1511" i="1"/>
  <c r="S1511" i="1"/>
  <c r="BC1510" i="1"/>
  <c r="AP1510" i="1"/>
  <c r="AQ1510" i="1" s="1"/>
  <c r="AN1510" i="1"/>
  <c r="AO1510" i="1" s="1"/>
  <c r="AG1510" i="1"/>
  <c r="AF1510" i="1"/>
  <c r="U1510" i="1"/>
  <c r="T1510" i="1"/>
  <c r="S1510" i="1"/>
  <c r="BC1509" i="1"/>
  <c r="BE1509" i="1" s="1"/>
  <c r="AP1509" i="1"/>
  <c r="AQ1509" i="1" s="1"/>
  <c r="AN1509" i="1"/>
  <c r="AO1509" i="1" s="1"/>
  <c r="AR1509" i="1" s="1"/>
  <c r="AG1509" i="1"/>
  <c r="AF1509" i="1"/>
  <c r="U1509" i="1"/>
  <c r="T1509" i="1"/>
  <c r="S1509" i="1"/>
  <c r="AM1509" i="1" s="1"/>
  <c r="BC1508" i="1"/>
  <c r="BE1508" i="1" s="1"/>
  <c r="AP1508" i="1"/>
  <c r="AQ1508" i="1" s="1"/>
  <c r="AN1508" i="1"/>
  <c r="AO1508" i="1" s="1"/>
  <c r="AG1508" i="1"/>
  <c r="AF1508" i="1"/>
  <c r="U1508" i="1"/>
  <c r="T1508" i="1"/>
  <c r="S1508" i="1"/>
  <c r="BC1507" i="1"/>
  <c r="AP1507" i="1"/>
  <c r="AQ1507" i="1" s="1"/>
  <c r="AN1507" i="1"/>
  <c r="AO1507" i="1" s="1"/>
  <c r="AR1507" i="1" s="1"/>
  <c r="AG1507" i="1"/>
  <c r="AF1507" i="1"/>
  <c r="U1507" i="1"/>
  <c r="T1507" i="1"/>
  <c r="S1507" i="1"/>
  <c r="BC1506" i="1"/>
  <c r="AP1506" i="1"/>
  <c r="AQ1506" i="1" s="1"/>
  <c r="AN1506" i="1"/>
  <c r="AO1506" i="1" s="1"/>
  <c r="AG1506" i="1"/>
  <c r="AF1506" i="1"/>
  <c r="U1506" i="1"/>
  <c r="T1506" i="1"/>
  <c r="S1506" i="1"/>
  <c r="BC1505" i="1"/>
  <c r="AP1505" i="1"/>
  <c r="AQ1505" i="1" s="1"/>
  <c r="AN1505" i="1"/>
  <c r="AO1505" i="1" s="1"/>
  <c r="AG1505" i="1"/>
  <c r="AF1505" i="1"/>
  <c r="U1505" i="1"/>
  <c r="T1505" i="1"/>
  <c r="S1505" i="1"/>
  <c r="BC1504" i="1"/>
  <c r="BE1504" i="1" s="1"/>
  <c r="AP1504" i="1"/>
  <c r="AQ1504" i="1" s="1"/>
  <c r="AN1504" i="1"/>
  <c r="AO1504" i="1" s="1"/>
  <c r="AG1504" i="1"/>
  <c r="AF1504" i="1"/>
  <c r="U1504" i="1"/>
  <c r="T1504" i="1"/>
  <c r="S1504" i="1"/>
  <c r="BC1503" i="1"/>
  <c r="AP1503" i="1"/>
  <c r="AQ1503" i="1" s="1"/>
  <c r="AN1503" i="1"/>
  <c r="AO1503" i="1" s="1"/>
  <c r="AR1503" i="1" s="1"/>
  <c r="AG1503" i="1"/>
  <c r="AF1503" i="1"/>
  <c r="U1503" i="1"/>
  <c r="T1503" i="1"/>
  <c r="V1503" i="1" s="1"/>
  <c r="S1503" i="1"/>
  <c r="AM1503" i="1" s="1"/>
  <c r="BC1502" i="1"/>
  <c r="BE1502" i="1" s="1"/>
  <c r="AP1502" i="1"/>
  <c r="AQ1502" i="1" s="1"/>
  <c r="AN1502" i="1"/>
  <c r="AO1502" i="1" s="1"/>
  <c r="AG1502" i="1"/>
  <c r="AF1502" i="1"/>
  <c r="U1502" i="1"/>
  <c r="T1502" i="1"/>
  <c r="S1502" i="1"/>
  <c r="BC1501" i="1"/>
  <c r="AP1501" i="1"/>
  <c r="AQ1501" i="1" s="1"/>
  <c r="AN1501" i="1"/>
  <c r="AO1501" i="1" s="1"/>
  <c r="AG1501" i="1"/>
  <c r="AF1501" i="1"/>
  <c r="U1501" i="1"/>
  <c r="T1501" i="1"/>
  <c r="S1501" i="1"/>
  <c r="BC1500" i="1"/>
  <c r="BE1500" i="1" s="1"/>
  <c r="AP1500" i="1"/>
  <c r="AQ1500" i="1" s="1"/>
  <c r="AN1500" i="1"/>
  <c r="AO1500" i="1" s="1"/>
  <c r="AG1500" i="1"/>
  <c r="AF1500" i="1"/>
  <c r="U1500" i="1"/>
  <c r="T1500" i="1"/>
  <c r="S1500" i="1"/>
  <c r="AM1500" i="1" s="1"/>
  <c r="BC1499" i="1"/>
  <c r="AP1499" i="1"/>
  <c r="AQ1499" i="1" s="1"/>
  <c r="AN1499" i="1"/>
  <c r="AO1499" i="1" s="1"/>
  <c r="AR1499" i="1" s="1"/>
  <c r="AG1499" i="1"/>
  <c r="AF1499" i="1"/>
  <c r="U1499" i="1"/>
  <c r="T1499" i="1"/>
  <c r="V1499" i="1" s="1"/>
  <c r="S1499" i="1"/>
  <c r="BC1498" i="1"/>
  <c r="BE1498" i="1" s="1"/>
  <c r="AP1498" i="1"/>
  <c r="AQ1498" i="1" s="1"/>
  <c r="AN1498" i="1"/>
  <c r="AO1498" i="1" s="1"/>
  <c r="AG1498" i="1"/>
  <c r="AF1498" i="1"/>
  <c r="U1498" i="1"/>
  <c r="T1498" i="1"/>
  <c r="V1498" i="1" s="1"/>
  <c r="S1498" i="1"/>
  <c r="BC1497" i="1"/>
  <c r="BE1497" i="1" s="1"/>
  <c r="AP1497" i="1"/>
  <c r="AQ1497" i="1" s="1"/>
  <c r="AN1497" i="1"/>
  <c r="AO1497" i="1" s="1"/>
  <c r="AG1497" i="1"/>
  <c r="AF1497" i="1"/>
  <c r="U1497" i="1"/>
  <c r="T1497" i="1"/>
  <c r="V1497" i="1" s="1"/>
  <c r="S1497" i="1"/>
  <c r="AM1497" i="1" s="1"/>
  <c r="BC1496" i="1"/>
  <c r="BE1496" i="1" s="1"/>
  <c r="AP1496" i="1"/>
  <c r="AQ1496" i="1" s="1"/>
  <c r="AN1496" i="1"/>
  <c r="AO1496" i="1" s="1"/>
  <c r="AR1496" i="1" s="1"/>
  <c r="AG1496" i="1"/>
  <c r="AF1496" i="1"/>
  <c r="U1496" i="1"/>
  <c r="T1496" i="1"/>
  <c r="S1496" i="1"/>
  <c r="BC1495" i="1"/>
  <c r="AP1495" i="1"/>
  <c r="AQ1495" i="1" s="1"/>
  <c r="AN1495" i="1"/>
  <c r="AO1495" i="1" s="1"/>
  <c r="AG1495" i="1"/>
  <c r="AF1495" i="1"/>
  <c r="U1495" i="1"/>
  <c r="T1495" i="1"/>
  <c r="S1495" i="1"/>
  <c r="BC1494" i="1"/>
  <c r="BE1494" i="1" s="1"/>
  <c r="AP1494" i="1"/>
  <c r="AQ1494" i="1" s="1"/>
  <c r="AN1494" i="1"/>
  <c r="AO1494" i="1" s="1"/>
  <c r="AG1494" i="1"/>
  <c r="AF1494" i="1"/>
  <c r="U1494" i="1"/>
  <c r="T1494" i="1"/>
  <c r="S1494" i="1"/>
  <c r="BC1493" i="1"/>
  <c r="BE1493" i="1" s="1"/>
  <c r="AP1493" i="1"/>
  <c r="AQ1493" i="1" s="1"/>
  <c r="AN1493" i="1"/>
  <c r="AO1493" i="1" s="1"/>
  <c r="AR1493" i="1" s="1"/>
  <c r="AG1493" i="1"/>
  <c r="AF1493" i="1"/>
  <c r="U1493" i="1"/>
  <c r="T1493" i="1"/>
  <c r="S1493" i="1"/>
  <c r="BC1492" i="1"/>
  <c r="BE1492" i="1" s="1"/>
  <c r="AP1492" i="1"/>
  <c r="AQ1492" i="1" s="1"/>
  <c r="AN1492" i="1"/>
  <c r="AO1492" i="1" s="1"/>
  <c r="AG1492" i="1"/>
  <c r="AF1492" i="1"/>
  <c r="U1492" i="1"/>
  <c r="T1492" i="1"/>
  <c r="S1492" i="1"/>
  <c r="BC1491" i="1"/>
  <c r="AP1491" i="1"/>
  <c r="AQ1491" i="1" s="1"/>
  <c r="AN1491" i="1"/>
  <c r="AO1491" i="1" s="1"/>
  <c r="AG1491" i="1"/>
  <c r="AF1491" i="1"/>
  <c r="U1491" i="1"/>
  <c r="T1491" i="1"/>
  <c r="S1491" i="1"/>
  <c r="BC1490" i="1"/>
  <c r="BE1490" i="1" s="1"/>
  <c r="AP1490" i="1"/>
  <c r="AQ1490" i="1" s="1"/>
  <c r="AN1490" i="1"/>
  <c r="AO1490" i="1" s="1"/>
  <c r="AG1490" i="1"/>
  <c r="AF1490" i="1"/>
  <c r="U1490" i="1"/>
  <c r="T1490" i="1"/>
  <c r="S1490" i="1"/>
  <c r="BC1489" i="1"/>
  <c r="BE1489" i="1" s="1"/>
  <c r="AP1489" i="1"/>
  <c r="AQ1489" i="1" s="1"/>
  <c r="AN1489" i="1"/>
  <c r="AO1489" i="1" s="1"/>
  <c r="AG1489" i="1"/>
  <c r="AF1489" i="1"/>
  <c r="U1489" i="1"/>
  <c r="T1489" i="1"/>
  <c r="S1489" i="1"/>
  <c r="BC1488" i="1"/>
  <c r="BE1488" i="1" s="1"/>
  <c r="AP1488" i="1"/>
  <c r="AQ1488" i="1" s="1"/>
  <c r="AN1488" i="1"/>
  <c r="AO1488" i="1" s="1"/>
  <c r="AG1488" i="1"/>
  <c r="AF1488" i="1"/>
  <c r="U1488" i="1"/>
  <c r="T1488" i="1"/>
  <c r="S1488" i="1"/>
  <c r="BC1487" i="1"/>
  <c r="BE1487" i="1" s="1"/>
  <c r="AP1487" i="1"/>
  <c r="AQ1487" i="1" s="1"/>
  <c r="AN1487" i="1"/>
  <c r="AO1487" i="1" s="1"/>
  <c r="AG1487" i="1"/>
  <c r="AF1487" i="1"/>
  <c r="U1487" i="1"/>
  <c r="T1487" i="1"/>
  <c r="S1487" i="1"/>
  <c r="BC1486" i="1"/>
  <c r="BE1486" i="1" s="1"/>
  <c r="AP1486" i="1"/>
  <c r="AQ1486" i="1" s="1"/>
  <c r="AN1486" i="1"/>
  <c r="AO1486" i="1" s="1"/>
  <c r="AG1486" i="1"/>
  <c r="AF1486" i="1"/>
  <c r="U1486" i="1"/>
  <c r="T1486" i="1"/>
  <c r="S1486" i="1"/>
  <c r="BC1485" i="1"/>
  <c r="BE1485" i="1" s="1"/>
  <c r="AP1485" i="1"/>
  <c r="AQ1485" i="1" s="1"/>
  <c r="AN1485" i="1"/>
  <c r="AO1485" i="1" s="1"/>
  <c r="AR1485" i="1" s="1"/>
  <c r="AG1485" i="1"/>
  <c r="AF1485" i="1"/>
  <c r="U1485" i="1"/>
  <c r="T1485" i="1"/>
  <c r="S1485" i="1"/>
  <c r="AM1485" i="1" s="1"/>
  <c r="BC1484" i="1"/>
  <c r="BE1484" i="1" s="1"/>
  <c r="AP1484" i="1"/>
  <c r="AQ1484" i="1" s="1"/>
  <c r="AN1484" i="1"/>
  <c r="AO1484" i="1" s="1"/>
  <c r="AG1484" i="1"/>
  <c r="AF1484" i="1"/>
  <c r="U1484" i="1"/>
  <c r="T1484" i="1"/>
  <c r="S1484" i="1"/>
  <c r="BC1483" i="1"/>
  <c r="AP1483" i="1"/>
  <c r="AQ1483" i="1" s="1"/>
  <c r="AN1483" i="1"/>
  <c r="AO1483" i="1" s="1"/>
  <c r="AG1483" i="1"/>
  <c r="AF1483" i="1"/>
  <c r="U1483" i="1"/>
  <c r="T1483" i="1"/>
  <c r="S1483" i="1"/>
  <c r="BC1482" i="1"/>
  <c r="BE1482" i="1" s="1"/>
  <c r="AP1482" i="1"/>
  <c r="AQ1482" i="1" s="1"/>
  <c r="AN1482" i="1"/>
  <c r="AO1482" i="1" s="1"/>
  <c r="AG1482" i="1"/>
  <c r="AF1482" i="1"/>
  <c r="U1482" i="1"/>
  <c r="T1482" i="1"/>
  <c r="S1482" i="1"/>
  <c r="AM1482" i="1" s="1"/>
  <c r="BC1481" i="1"/>
  <c r="BE1481" i="1" s="1"/>
  <c r="AP1481" i="1"/>
  <c r="AQ1481" i="1" s="1"/>
  <c r="AN1481" i="1"/>
  <c r="AO1481" i="1" s="1"/>
  <c r="AG1481" i="1"/>
  <c r="AF1481" i="1"/>
  <c r="U1481" i="1"/>
  <c r="T1481" i="1"/>
  <c r="V1481" i="1" s="1"/>
  <c r="S1481" i="1"/>
  <c r="BC1480" i="1"/>
  <c r="BE1480" i="1" s="1"/>
  <c r="AP1480" i="1"/>
  <c r="AQ1480" i="1" s="1"/>
  <c r="AN1480" i="1"/>
  <c r="AO1480" i="1" s="1"/>
  <c r="AG1480" i="1"/>
  <c r="AF1480" i="1"/>
  <c r="U1480" i="1"/>
  <c r="T1480" i="1"/>
  <c r="S1480" i="1"/>
  <c r="BC1479" i="1"/>
  <c r="BE1479" i="1" s="1"/>
  <c r="AP1479" i="1"/>
  <c r="AQ1479" i="1" s="1"/>
  <c r="AN1479" i="1"/>
  <c r="AO1479" i="1" s="1"/>
  <c r="AG1479" i="1"/>
  <c r="AF1479" i="1"/>
  <c r="U1479" i="1"/>
  <c r="T1479" i="1"/>
  <c r="S1479" i="1"/>
  <c r="AM1479" i="1" s="1"/>
  <c r="BC1478" i="1"/>
  <c r="BE1478" i="1" s="1"/>
  <c r="AP1478" i="1"/>
  <c r="AQ1478" i="1" s="1"/>
  <c r="AN1478" i="1"/>
  <c r="AO1478" i="1" s="1"/>
  <c r="AG1478" i="1"/>
  <c r="AF1478" i="1"/>
  <c r="U1478" i="1"/>
  <c r="T1478" i="1"/>
  <c r="S1478" i="1"/>
  <c r="BC1477" i="1"/>
  <c r="AP1477" i="1"/>
  <c r="AQ1477" i="1" s="1"/>
  <c r="AN1477" i="1"/>
  <c r="AO1477" i="1" s="1"/>
  <c r="AR1477" i="1" s="1"/>
  <c r="AG1477" i="1"/>
  <c r="AF1477" i="1"/>
  <c r="U1477" i="1"/>
  <c r="T1477" i="1"/>
  <c r="S1477" i="1"/>
  <c r="BC1476" i="1"/>
  <c r="BE1476" i="1" s="1"/>
  <c r="AP1476" i="1"/>
  <c r="AQ1476" i="1" s="1"/>
  <c r="AN1476" i="1"/>
  <c r="AO1476" i="1" s="1"/>
  <c r="AG1476" i="1"/>
  <c r="AF1476" i="1"/>
  <c r="U1476" i="1"/>
  <c r="T1476" i="1"/>
  <c r="S1476" i="1"/>
  <c r="BC1475" i="1"/>
  <c r="AP1475" i="1"/>
  <c r="AQ1475" i="1" s="1"/>
  <c r="AN1475" i="1"/>
  <c r="AO1475" i="1" s="1"/>
  <c r="AG1475" i="1"/>
  <c r="AF1475" i="1"/>
  <c r="U1475" i="1"/>
  <c r="T1475" i="1"/>
  <c r="S1475" i="1"/>
  <c r="BC1474" i="1"/>
  <c r="BE1474" i="1" s="1"/>
  <c r="AP1474" i="1"/>
  <c r="AQ1474" i="1" s="1"/>
  <c r="AN1474" i="1"/>
  <c r="AO1474" i="1" s="1"/>
  <c r="AG1474" i="1"/>
  <c r="AF1474" i="1"/>
  <c r="U1474" i="1"/>
  <c r="T1474" i="1"/>
  <c r="V1474" i="1" s="1"/>
  <c r="S1474" i="1"/>
  <c r="BC1473" i="1"/>
  <c r="BE1473" i="1" s="1"/>
  <c r="AP1473" i="1"/>
  <c r="AQ1473" i="1" s="1"/>
  <c r="AN1473" i="1"/>
  <c r="AO1473" i="1" s="1"/>
  <c r="AG1473" i="1"/>
  <c r="AF1473" i="1"/>
  <c r="U1473" i="1"/>
  <c r="T1473" i="1"/>
  <c r="S1473" i="1"/>
  <c r="BC1472" i="1"/>
  <c r="BE1472" i="1" s="1"/>
  <c r="AP1472" i="1"/>
  <c r="AQ1472" i="1" s="1"/>
  <c r="AN1472" i="1"/>
  <c r="AO1472" i="1" s="1"/>
  <c r="AG1472" i="1"/>
  <c r="AF1472" i="1"/>
  <c r="U1472" i="1"/>
  <c r="T1472" i="1"/>
  <c r="S1472" i="1"/>
  <c r="BC1471" i="1"/>
  <c r="AP1471" i="1"/>
  <c r="AQ1471" i="1" s="1"/>
  <c r="AN1471" i="1"/>
  <c r="AO1471" i="1" s="1"/>
  <c r="AG1471" i="1"/>
  <c r="AF1471" i="1"/>
  <c r="U1471" i="1"/>
  <c r="T1471" i="1"/>
  <c r="S1471" i="1"/>
  <c r="BC1470" i="1"/>
  <c r="BE1470" i="1" s="1"/>
  <c r="AP1470" i="1"/>
  <c r="AQ1470" i="1" s="1"/>
  <c r="AN1470" i="1"/>
  <c r="AO1470" i="1" s="1"/>
  <c r="AG1470" i="1"/>
  <c r="AF1470" i="1"/>
  <c r="U1470" i="1"/>
  <c r="T1470" i="1"/>
  <c r="S1470" i="1"/>
  <c r="BC1469" i="1"/>
  <c r="BE1469" i="1" s="1"/>
  <c r="AP1469" i="1"/>
  <c r="AQ1469" i="1" s="1"/>
  <c r="AN1469" i="1"/>
  <c r="AO1469" i="1" s="1"/>
  <c r="AR1469" i="1" s="1"/>
  <c r="AG1469" i="1"/>
  <c r="AF1469" i="1"/>
  <c r="U1469" i="1"/>
  <c r="T1469" i="1"/>
  <c r="S1469" i="1"/>
  <c r="BC1468" i="1"/>
  <c r="BE1468" i="1" s="1"/>
  <c r="AP1468" i="1"/>
  <c r="AQ1468" i="1" s="1"/>
  <c r="AN1468" i="1"/>
  <c r="AO1468" i="1" s="1"/>
  <c r="AG1468" i="1"/>
  <c r="AF1468" i="1"/>
  <c r="U1468" i="1"/>
  <c r="T1468" i="1"/>
  <c r="S1468" i="1"/>
  <c r="BC1467" i="1"/>
  <c r="AP1467" i="1"/>
  <c r="AQ1467" i="1" s="1"/>
  <c r="AN1467" i="1"/>
  <c r="AO1467" i="1" s="1"/>
  <c r="AG1467" i="1"/>
  <c r="AF1467" i="1"/>
  <c r="U1467" i="1"/>
  <c r="T1467" i="1"/>
  <c r="S1467" i="1"/>
  <c r="BC1466" i="1"/>
  <c r="BE1466" i="1" s="1"/>
  <c r="AP1466" i="1"/>
  <c r="AQ1466" i="1" s="1"/>
  <c r="AN1466" i="1"/>
  <c r="AO1466" i="1" s="1"/>
  <c r="AG1466" i="1"/>
  <c r="AF1466" i="1"/>
  <c r="U1466" i="1"/>
  <c r="T1466" i="1"/>
  <c r="S1466" i="1"/>
  <c r="BC1465" i="1"/>
  <c r="BE1465" i="1" s="1"/>
  <c r="AP1465" i="1"/>
  <c r="AQ1465" i="1" s="1"/>
  <c r="AN1465" i="1"/>
  <c r="AO1465" i="1" s="1"/>
  <c r="AG1465" i="1"/>
  <c r="AF1465" i="1"/>
  <c r="U1465" i="1"/>
  <c r="T1465" i="1"/>
  <c r="S1465" i="1"/>
  <c r="BC1464" i="1"/>
  <c r="BE1464" i="1" s="1"/>
  <c r="AP1464" i="1"/>
  <c r="AQ1464" i="1" s="1"/>
  <c r="AN1464" i="1"/>
  <c r="AO1464" i="1" s="1"/>
  <c r="AG1464" i="1"/>
  <c r="AF1464" i="1"/>
  <c r="U1464" i="1"/>
  <c r="T1464" i="1"/>
  <c r="S1464" i="1"/>
  <c r="BC1463" i="1"/>
  <c r="BE1463" i="1" s="1"/>
  <c r="AP1463" i="1"/>
  <c r="AQ1463" i="1" s="1"/>
  <c r="AN1463" i="1"/>
  <c r="AO1463" i="1" s="1"/>
  <c r="AG1463" i="1"/>
  <c r="AF1463" i="1"/>
  <c r="U1463" i="1"/>
  <c r="T1463" i="1"/>
  <c r="S1463" i="1"/>
  <c r="BC1462" i="1"/>
  <c r="BE1462" i="1" s="1"/>
  <c r="AP1462" i="1"/>
  <c r="AQ1462" i="1" s="1"/>
  <c r="AN1462" i="1"/>
  <c r="AO1462" i="1" s="1"/>
  <c r="AG1462" i="1"/>
  <c r="AF1462" i="1"/>
  <c r="U1462" i="1"/>
  <c r="T1462" i="1"/>
  <c r="S1462" i="1"/>
  <c r="BC1461" i="1"/>
  <c r="BE1461" i="1" s="1"/>
  <c r="AP1461" i="1"/>
  <c r="AQ1461" i="1" s="1"/>
  <c r="AN1461" i="1"/>
  <c r="AO1461" i="1" s="1"/>
  <c r="AR1461" i="1" s="1"/>
  <c r="AG1461" i="1"/>
  <c r="AF1461" i="1"/>
  <c r="U1461" i="1"/>
  <c r="T1461" i="1"/>
  <c r="S1461" i="1"/>
  <c r="BC1460" i="1"/>
  <c r="BE1460" i="1" s="1"/>
  <c r="AP1460" i="1"/>
  <c r="AQ1460" i="1" s="1"/>
  <c r="AN1460" i="1"/>
  <c r="AO1460" i="1" s="1"/>
  <c r="AG1460" i="1"/>
  <c r="AF1460" i="1"/>
  <c r="U1460" i="1"/>
  <c r="T1460" i="1"/>
  <c r="S1460" i="1"/>
  <c r="BC1459" i="1"/>
  <c r="AP1459" i="1"/>
  <c r="AQ1459" i="1" s="1"/>
  <c r="AN1459" i="1"/>
  <c r="AO1459" i="1" s="1"/>
  <c r="AR1459" i="1" s="1"/>
  <c r="AG1459" i="1"/>
  <c r="AF1459" i="1"/>
  <c r="U1459" i="1"/>
  <c r="T1459" i="1"/>
  <c r="V1459" i="1" s="1"/>
  <c r="AS1459" i="1" s="1"/>
  <c r="S1459" i="1"/>
  <c r="BC1458" i="1"/>
  <c r="BE1458" i="1" s="1"/>
  <c r="AP1458" i="1"/>
  <c r="AQ1458" i="1" s="1"/>
  <c r="AN1458" i="1"/>
  <c r="AO1458" i="1" s="1"/>
  <c r="AG1458" i="1"/>
  <c r="AF1458" i="1"/>
  <c r="U1458" i="1"/>
  <c r="T1458" i="1"/>
  <c r="V1458" i="1" s="1"/>
  <c r="S1458" i="1"/>
  <c r="BC1457" i="1"/>
  <c r="BE1457" i="1" s="1"/>
  <c r="AP1457" i="1"/>
  <c r="AQ1457" i="1" s="1"/>
  <c r="AN1457" i="1"/>
  <c r="AO1457" i="1" s="1"/>
  <c r="AR1457" i="1" s="1"/>
  <c r="AG1457" i="1"/>
  <c r="AF1457" i="1"/>
  <c r="U1457" i="1"/>
  <c r="T1457" i="1"/>
  <c r="V1457" i="1" s="1"/>
  <c r="S1457" i="1"/>
  <c r="BC1456" i="1"/>
  <c r="BE1456" i="1" s="1"/>
  <c r="AP1456" i="1"/>
  <c r="AQ1456" i="1" s="1"/>
  <c r="AN1456" i="1"/>
  <c r="AO1456" i="1" s="1"/>
  <c r="AR1456" i="1" s="1"/>
  <c r="AG1456" i="1"/>
  <c r="AF1456" i="1"/>
  <c r="U1456" i="1"/>
  <c r="T1456" i="1"/>
  <c r="S1456" i="1"/>
  <c r="BC1455" i="1"/>
  <c r="AP1455" i="1"/>
  <c r="AQ1455" i="1" s="1"/>
  <c r="AN1455" i="1"/>
  <c r="AO1455" i="1" s="1"/>
  <c r="AG1455" i="1"/>
  <c r="AF1455" i="1"/>
  <c r="U1455" i="1"/>
  <c r="T1455" i="1"/>
  <c r="S1455" i="1"/>
  <c r="BC1454" i="1"/>
  <c r="BE1454" i="1" s="1"/>
  <c r="AP1454" i="1"/>
  <c r="AQ1454" i="1" s="1"/>
  <c r="AN1454" i="1"/>
  <c r="AO1454" i="1" s="1"/>
  <c r="AG1454" i="1"/>
  <c r="AF1454" i="1"/>
  <c r="U1454" i="1"/>
  <c r="T1454" i="1"/>
  <c r="S1454" i="1"/>
  <c r="BC1453" i="1"/>
  <c r="AP1453" i="1"/>
  <c r="AQ1453" i="1" s="1"/>
  <c r="AN1453" i="1"/>
  <c r="AO1453" i="1" s="1"/>
  <c r="AG1453" i="1"/>
  <c r="AF1453" i="1"/>
  <c r="U1453" i="1"/>
  <c r="T1453" i="1"/>
  <c r="S1453" i="1"/>
  <c r="BC1452" i="1"/>
  <c r="BE1452" i="1" s="1"/>
  <c r="AP1452" i="1"/>
  <c r="AQ1452" i="1" s="1"/>
  <c r="AN1452" i="1"/>
  <c r="AO1452" i="1" s="1"/>
  <c r="AR1452" i="1" s="1"/>
  <c r="AG1452" i="1"/>
  <c r="AF1452" i="1"/>
  <c r="U1452" i="1"/>
  <c r="T1452" i="1"/>
  <c r="S1452" i="1"/>
  <c r="BC1451" i="1"/>
  <c r="AP1451" i="1"/>
  <c r="AQ1451" i="1" s="1"/>
  <c r="AN1451" i="1"/>
  <c r="AO1451" i="1" s="1"/>
  <c r="AR1451" i="1" s="1"/>
  <c r="AG1451" i="1"/>
  <c r="AF1451" i="1"/>
  <c r="U1451" i="1"/>
  <c r="T1451" i="1"/>
  <c r="V1451" i="1" s="1"/>
  <c r="S1451" i="1"/>
  <c r="BC1450" i="1"/>
  <c r="BE1450" i="1" s="1"/>
  <c r="AP1450" i="1"/>
  <c r="AQ1450" i="1" s="1"/>
  <c r="AN1450" i="1"/>
  <c r="AO1450" i="1" s="1"/>
  <c r="AG1450" i="1"/>
  <c r="AF1450" i="1"/>
  <c r="U1450" i="1"/>
  <c r="T1450" i="1"/>
  <c r="S1450" i="1"/>
  <c r="BC1449" i="1"/>
  <c r="BE1449" i="1" s="1"/>
  <c r="AP1449" i="1"/>
  <c r="AQ1449" i="1" s="1"/>
  <c r="AN1449" i="1"/>
  <c r="AO1449" i="1" s="1"/>
  <c r="AG1449" i="1"/>
  <c r="AF1449" i="1"/>
  <c r="U1449" i="1"/>
  <c r="T1449" i="1"/>
  <c r="S1449" i="1"/>
  <c r="AM1449" i="1" s="1"/>
  <c r="BC1448" i="1"/>
  <c r="BE1448" i="1" s="1"/>
  <c r="AP1448" i="1"/>
  <c r="AQ1448" i="1" s="1"/>
  <c r="AN1448" i="1"/>
  <c r="AO1448" i="1" s="1"/>
  <c r="AG1448" i="1"/>
  <c r="AF1448" i="1"/>
  <c r="U1448" i="1"/>
  <c r="T1448" i="1"/>
  <c r="S1448" i="1"/>
  <c r="BC1447" i="1"/>
  <c r="BE1447" i="1" s="1"/>
  <c r="AP1447" i="1"/>
  <c r="AQ1447" i="1" s="1"/>
  <c r="AN1447" i="1"/>
  <c r="AO1447" i="1" s="1"/>
  <c r="AG1447" i="1"/>
  <c r="AF1447" i="1"/>
  <c r="U1447" i="1"/>
  <c r="T1447" i="1"/>
  <c r="V1447" i="1" s="1"/>
  <c r="S1447" i="1"/>
  <c r="BC1446" i="1"/>
  <c r="AP1446" i="1"/>
  <c r="AQ1446" i="1" s="1"/>
  <c r="AN1446" i="1"/>
  <c r="AO1446" i="1" s="1"/>
  <c r="AG1446" i="1"/>
  <c r="AF1446" i="1"/>
  <c r="U1446" i="1"/>
  <c r="T1446" i="1"/>
  <c r="S1446" i="1"/>
  <c r="AM1446" i="1" s="1"/>
  <c r="BC1445" i="1"/>
  <c r="AP1445" i="1"/>
  <c r="AQ1445" i="1" s="1"/>
  <c r="AN1445" i="1"/>
  <c r="AO1445" i="1" s="1"/>
  <c r="AG1445" i="1"/>
  <c r="AF1445" i="1"/>
  <c r="U1445" i="1"/>
  <c r="T1445" i="1"/>
  <c r="V1445" i="1" s="1"/>
  <c r="S1445" i="1"/>
  <c r="BC1444" i="1"/>
  <c r="BE1444" i="1" s="1"/>
  <c r="AP1444" i="1"/>
  <c r="AQ1444" i="1" s="1"/>
  <c r="AN1444" i="1"/>
  <c r="AO1444" i="1" s="1"/>
  <c r="AG1444" i="1"/>
  <c r="AF1444" i="1"/>
  <c r="U1444" i="1"/>
  <c r="T1444" i="1"/>
  <c r="S1444" i="1"/>
  <c r="BC1443" i="1"/>
  <c r="AP1443" i="1"/>
  <c r="AQ1443" i="1" s="1"/>
  <c r="AN1443" i="1"/>
  <c r="AO1443" i="1" s="1"/>
  <c r="AR1443" i="1" s="1"/>
  <c r="AG1443" i="1"/>
  <c r="AF1443" i="1"/>
  <c r="U1443" i="1"/>
  <c r="T1443" i="1"/>
  <c r="S1443" i="1"/>
  <c r="AM1443" i="1" s="1"/>
  <c r="BC1442" i="1"/>
  <c r="AP1442" i="1"/>
  <c r="AQ1442" i="1" s="1"/>
  <c r="AN1442" i="1"/>
  <c r="AO1442" i="1" s="1"/>
  <c r="AG1442" i="1"/>
  <c r="AF1442" i="1"/>
  <c r="U1442" i="1"/>
  <c r="T1442" i="1"/>
  <c r="S1442" i="1"/>
  <c r="BC1441" i="1"/>
  <c r="BE1441" i="1" s="1"/>
  <c r="AP1441" i="1"/>
  <c r="AQ1441" i="1" s="1"/>
  <c r="AN1441" i="1"/>
  <c r="AO1441" i="1" s="1"/>
  <c r="AG1441" i="1"/>
  <c r="AF1441" i="1"/>
  <c r="U1441" i="1"/>
  <c r="T1441" i="1"/>
  <c r="S1441" i="1"/>
  <c r="BC1440" i="1"/>
  <c r="BE1440" i="1" s="1"/>
  <c r="AP1440" i="1"/>
  <c r="AQ1440" i="1" s="1"/>
  <c r="AN1440" i="1"/>
  <c r="AO1440" i="1" s="1"/>
  <c r="AG1440" i="1"/>
  <c r="AF1440" i="1"/>
  <c r="U1440" i="1"/>
  <c r="T1440" i="1"/>
  <c r="S1440" i="1"/>
  <c r="AM1440" i="1" s="1"/>
  <c r="BC1439" i="1"/>
  <c r="AP1439" i="1"/>
  <c r="AQ1439" i="1" s="1"/>
  <c r="AN1439" i="1"/>
  <c r="AO1439" i="1" s="1"/>
  <c r="AR1439" i="1" s="1"/>
  <c r="AG1439" i="1"/>
  <c r="AF1439" i="1"/>
  <c r="U1439" i="1"/>
  <c r="T1439" i="1"/>
  <c r="V1439" i="1" s="1"/>
  <c r="S1439" i="1"/>
  <c r="BC1438" i="1"/>
  <c r="BE1438" i="1" s="1"/>
  <c r="AP1438" i="1"/>
  <c r="AQ1438" i="1" s="1"/>
  <c r="AN1438" i="1"/>
  <c r="AO1438" i="1" s="1"/>
  <c r="AG1438" i="1"/>
  <c r="AF1438" i="1"/>
  <c r="U1438" i="1"/>
  <c r="T1438" i="1"/>
  <c r="S1438" i="1"/>
  <c r="BC1437" i="1"/>
  <c r="BE1437" i="1" s="1"/>
  <c r="AP1437" i="1"/>
  <c r="AQ1437" i="1" s="1"/>
  <c r="AN1437" i="1"/>
  <c r="AO1437" i="1" s="1"/>
  <c r="AG1437" i="1"/>
  <c r="AF1437" i="1"/>
  <c r="U1437" i="1"/>
  <c r="T1437" i="1"/>
  <c r="V1437" i="1" s="1"/>
  <c r="S1437" i="1"/>
  <c r="AM1437" i="1" s="1"/>
  <c r="BC1436" i="1"/>
  <c r="BE1436" i="1" s="1"/>
  <c r="AP1436" i="1"/>
  <c r="AQ1436" i="1" s="1"/>
  <c r="AN1436" i="1"/>
  <c r="AO1436" i="1" s="1"/>
  <c r="AG1436" i="1"/>
  <c r="AF1436" i="1"/>
  <c r="U1436" i="1"/>
  <c r="T1436" i="1"/>
  <c r="S1436" i="1"/>
  <c r="BC1435" i="1"/>
  <c r="AP1435" i="1"/>
  <c r="AQ1435" i="1" s="1"/>
  <c r="AN1435" i="1"/>
  <c r="AO1435" i="1" s="1"/>
  <c r="AR1435" i="1" s="1"/>
  <c r="AG1435" i="1"/>
  <c r="AF1435" i="1"/>
  <c r="U1435" i="1"/>
  <c r="T1435" i="1"/>
  <c r="S1435" i="1"/>
  <c r="BC1434" i="1"/>
  <c r="AP1434" i="1"/>
  <c r="AQ1434" i="1" s="1"/>
  <c r="AN1434" i="1"/>
  <c r="AO1434" i="1" s="1"/>
  <c r="AG1434" i="1"/>
  <c r="AF1434" i="1"/>
  <c r="U1434" i="1"/>
  <c r="T1434" i="1"/>
  <c r="S1434" i="1"/>
  <c r="BC1433" i="1"/>
  <c r="BE1433" i="1" s="1"/>
  <c r="AP1433" i="1"/>
  <c r="AQ1433" i="1" s="1"/>
  <c r="AN1433" i="1"/>
  <c r="AO1433" i="1" s="1"/>
  <c r="AG1433" i="1"/>
  <c r="AF1433" i="1"/>
  <c r="U1433" i="1"/>
  <c r="T1433" i="1"/>
  <c r="S1433" i="1"/>
  <c r="BC1432" i="1"/>
  <c r="BE1432" i="1" s="1"/>
  <c r="AP1432" i="1"/>
  <c r="AQ1432" i="1" s="1"/>
  <c r="AN1432" i="1"/>
  <c r="AO1432" i="1" s="1"/>
  <c r="AG1432" i="1"/>
  <c r="AF1432" i="1"/>
  <c r="U1432" i="1"/>
  <c r="T1432" i="1"/>
  <c r="S1432" i="1"/>
  <c r="BC1431" i="1"/>
  <c r="AP1431" i="1"/>
  <c r="AQ1431" i="1" s="1"/>
  <c r="AN1431" i="1"/>
  <c r="AO1431" i="1" s="1"/>
  <c r="AG1431" i="1"/>
  <c r="AF1431" i="1"/>
  <c r="U1431" i="1"/>
  <c r="T1431" i="1"/>
  <c r="S1431" i="1"/>
  <c r="BC1430" i="1"/>
  <c r="AP1430" i="1"/>
  <c r="AQ1430" i="1" s="1"/>
  <c r="AN1430" i="1"/>
  <c r="AO1430" i="1" s="1"/>
  <c r="AG1430" i="1"/>
  <c r="AF1430" i="1"/>
  <c r="U1430" i="1"/>
  <c r="T1430" i="1"/>
  <c r="S1430" i="1"/>
  <c r="BC1429" i="1"/>
  <c r="BE1429" i="1" s="1"/>
  <c r="AP1429" i="1"/>
  <c r="AQ1429" i="1" s="1"/>
  <c r="AN1429" i="1"/>
  <c r="AO1429" i="1" s="1"/>
  <c r="AG1429" i="1"/>
  <c r="AF1429" i="1"/>
  <c r="U1429" i="1"/>
  <c r="T1429" i="1"/>
  <c r="S1429" i="1"/>
  <c r="BC1428" i="1"/>
  <c r="BE1428" i="1" s="1"/>
  <c r="AP1428" i="1"/>
  <c r="AQ1428" i="1" s="1"/>
  <c r="AN1428" i="1"/>
  <c r="AO1428" i="1" s="1"/>
  <c r="AG1428" i="1"/>
  <c r="AF1428" i="1"/>
  <c r="U1428" i="1"/>
  <c r="T1428" i="1"/>
  <c r="S1428" i="1"/>
  <c r="BC1427" i="1"/>
  <c r="AP1427" i="1"/>
  <c r="AQ1427" i="1" s="1"/>
  <c r="AN1427" i="1"/>
  <c r="AO1427" i="1" s="1"/>
  <c r="AG1427" i="1"/>
  <c r="AF1427" i="1"/>
  <c r="U1427" i="1"/>
  <c r="T1427" i="1"/>
  <c r="S1427" i="1"/>
  <c r="BC1426" i="1"/>
  <c r="AP1426" i="1"/>
  <c r="AQ1426" i="1" s="1"/>
  <c r="AN1426" i="1"/>
  <c r="AO1426" i="1" s="1"/>
  <c r="AG1426" i="1"/>
  <c r="AF1426" i="1"/>
  <c r="U1426" i="1"/>
  <c r="T1426" i="1"/>
  <c r="S1426" i="1"/>
  <c r="BC1425" i="1"/>
  <c r="BE1425" i="1" s="1"/>
  <c r="AP1425" i="1"/>
  <c r="AQ1425" i="1" s="1"/>
  <c r="AN1425" i="1"/>
  <c r="AO1425" i="1" s="1"/>
  <c r="AG1425" i="1"/>
  <c r="AF1425" i="1"/>
  <c r="U1425" i="1"/>
  <c r="T1425" i="1"/>
  <c r="S1425" i="1"/>
  <c r="BC1424" i="1"/>
  <c r="BE1424" i="1" s="1"/>
  <c r="AP1424" i="1"/>
  <c r="AQ1424" i="1" s="1"/>
  <c r="AN1424" i="1"/>
  <c r="AO1424" i="1" s="1"/>
  <c r="AG1424" i="1"/>
  <c r="AF1424" i="1"/>
  <c r="U1424" i="1"/>
  <c r="T1424" i="1"/>
  <c r="S1424" i="1"/>
  <c r="BC1423" i="1"/>
  <c r="AP1423" i="1"/>
  <c r="AQ1423" i="1" s="1"/>
  <c r="AN1423" i="1"/>
  <c r="AO1423" i="1" s="1"/>
  <c r="AG1423" i="1"/>
  <c r="AF1423" i="1"/>
  <c r="U1423" i="1"/>
  <c r="T1423" i="1"/>
  <c r="S1423" i="1"/>
  <c r="BC1422" i="1"/>
  <c r="BE1422" i="1" s="1"/>
  <c r="AP1422" i="1"/>
  <c r="AQ1422" i="1" s="1"/>
  <c r="AN1422" i="1"/>
  <c r="AO1422" i="1" s="1"/>
  <c r="AG1422" i="1"/>
  <c r="AF1422" i="1"/>
  <c r="U1422" i="1"/>
  <c r="T1422" i="1"/>
  <c r="S1422" i="1"/>
  <c r="BC1421" i="1"/>
  <c r="BE1421" i="1" s="1"/>
  <c r="AP1421" i="1"/>
  <c r="AQ1421" i="1" s="1"/>
  <c r="AN1421" i="1"/>
  <c r="AO1421" i="1" s="1"/>
  <c r="AG1421" i="1"/>
  <c r="AF1421" i="1"/>
  <c r="U1421" i="1"/>
  <c r="T1421" i="1"/>
  <c r="S1421" i="1"/>
  <c r="BC1420" i="1"/>
  <c r="BE1420" i="1" s="1"/>
  <c r="AP1420" i="1"/>
  <c r="AQ1420" i="1" s="1"/>
  <c r="AN1420" i="1"/>
  <c r="AO1420" i="1" s="1"/>
  <c r="AG1420" i="1"/>
  <c r="AF1420" i="1"/>
  <c r="U1420" i="1"/>
  <c r="T1420" i="1"/>
  <c r="S1420" i="1"/>
  <c r="BC1419" i="1"/>
  <c r="AP1419" i="1"/>
  <c r="AQ1419" i="1" s="1"/>
  <c r="AN1419" i="1"/>
  <c r="AO1419" i="1" s="1"/>
  <c r="AG1419" i="1"/>
  <c r="AF1419" i="1"/>
  <c r="U1419" i="1"/>
  <c r="T1419" i="1"/>
  <c r="S1419" i="1"/>
  <c r="BC1418" i="1"/>
  <c r="BE1418" i="1" s="1"/>
  <c r="AP1418" i="1"/>
  <c r="AQ1418" i="1" s="1"/>
  <c r="AN1418" i="1"/>
  <c r="AO1418" i="1" s="1"/>
  <c r="AG1418" i="1"/>
  <c r="AF1418" i="1"/>
  <c r="U1418" i="1"/>
  <c r="T1418" i="1"/>
  <c r="S1418" i="1"/>
  <c r="BC1417" i="1"/>
  <c r="BE1417" i="1" s="1"/>
  <c r="AP1417" i="1"/>
  <c r="AQ1417" i="1" s="1"/>
  <c r="AN1417" i="1"/>
  <c r="AO1417" i="1" s="1"/>
  <c r="AG1417" i="1"/>
  <c r="AF1417" i="1"/>
  <c r="U1417" i="1"/>
  <c r="T1417" i="1"/>
  <c r="S1417" i="1"/>
  <c r="BC1416" i="1"/>
  <c r="BE1416" i="1" s="1"/>
  <c r="AP1416" i="1"/>
  <c r="AQ1416" i="1" s="1"/>
  <c r="AN1416" i="1"/>
  <c r="AO1416" i="1" s="1"/>
  <c r="AG1416" i="1"/>
  <c r="AF1416" i="1"/>
  <c r="U1416" i="1"/>
  <c r="T1416" i="1"/>
  <c r="S1416" i="1"/>
  <c r="BC1415" i="1"/>
  <c r="AP1415" i="1"/>
  <c r="AQ1415" i="1" s="1"/>
  <c r="AN1415" i="1"/>
  <c r="AO1415" i="1" s="1"/>
  <c r="AG1415" i="1"/>
  <c r="AF1415" i="1"/>
  <c r="U1415" i="1"/>
  <c r="T1415" i="1"/>
  <c r="S1415" i="1"/>
  <c r="BC1414" i="1"/>
  <c r="AP1414" i="1"/>
  <c r="AQ1414" i="1" s="1"/>
  <c r="AN1414" i="1"/>
  <c r="AO1414" i="1" s="1"/>
  <c r="AG1414" i="1"/>
  <c r="AF1414" i="1"/>
  <c r="U1414" i="1"/>
  <c r="T1414" i="1"/>
  <c r="S1414" i="1"/>
  <c r="BC1413" i="1"/>
  <c r="BE1413" i="1" s="1"/>
  <c r="AP1413" i="1"/>
  <c r="AQ1413" i="1" s="1"/>
  <c r="AN1413" i="1"/>
  <c r="AO1413" i="1" s="1"/>
  <c r="AG1413" i="1"/>
  <c r="AF1413" i="1"/>
  <c r="U1413" i="1"/>
  <c r="T1413" i="1"/>
  <c r="S1413" i="1"/>
  <c r="AM1413" i="1" s="1"/>
  <c r="BC1412" i="1"/>
  <c r="BE1412" i="1" s="1"/>
  <c r="AP1412" i="1"/>
  <c r="AQ1412" i="1" s="1"/>
  <c r="AN1412" i="1"/>
  <c r="AO1412" i="1" s="1"/>
  <c r="AG1412" i="1"/>
  <c r="AF1412" i="1"/>
  <c r="U1412" i="1"/>
  <c r="T1412" i="1"/>
  <c r="S1412" i="1"/>
  <c r="BC1411" i="1"/>
  <c r="AP1411" i="1"/>
  <c r="AQ1411" i="1" s="1"/>
  <c r="AN1411" i="1"/>
  <c r="AO1411" i="1" s="1"/>
  <c r="AR1411" i="1" s="1"/>
  <c r="AG1411" i="1"/>
  <c r="AF1411" i="1"/>
  <c r="U1411" i="1"/>
  <c r="T1411" i="1"/>
  <c r="V1411" i="1" s="1"/>
  <c r="S1411" i="1"/>
  <c r="BC1410" i="1"/>
  <c r="BE1410" i="1" s="1"/>
  <c r="AP1410" i="1"/>
  <c r="AQ1410" i="1" s="1"/>
  <c r="AN1410" i="1"/>
  <c r="AO1410" i="1" s="1"/>
  <c r="AG1410" i="1"/>
  <c r="AF1410" i="1"/>
  <c r="U1410" i="1"/>
  <c r="T1410" i="1"/>
  <c r="S1410" i="1"/>
  <c r="BC1409" i="1"/>
  <c r="BE1409" i="1" s="1"/>
  <c r="AP1409" i="1"/>
  <c r="AQ1409" i="1" s="1"/>
  <c r="AN1409" i="1"/>
  <c r="AO1409" i="1" s="1"/>
  <c r="AG1409" i="1"/>
  <c r="AF1409" i="1"/>
  <c r="U1409" i="1"/>
  <c r="T1409" i="1"/>
  <c r="S1409" i="1"/>
  <c r="BC1408" i="1"/>
  <c r="BE1408" i="1" s="1"/>
  <c r="AP1408" i="1"/>
  <c r="AQ1408" i="1" s="1"/>
  <c r="AN1408" i="1"/>
  <c r="AO1408" i="1" s="1"/>
  <c r="AG1408" i="1"/>
  <c r="AF1408" i="1"/>
  <c r="U1408" i="1"/>
  <c r="T1408" i="1"/>
  <c r="S1408" i="1"/>
  <c r="BC1407" i="1"/>
  <c r="BE1407" i="1" s="1"/>
  <c r="AP1407" i="1"/>
  <c r="AQ1407" i="1" s="1"/>
  <c r="AN1407" i="1"/>
  <c r="AO1407" i="1" s="1"/>
  <c r="AG1407" i="1"/>
  <c r="AF1407" i="1"/>
  <c r="U1407" i="1"/>
  <c r="T1407" i="1"/>
  <c r="V1407" i="1" s="1"/>
  <c r="S1407" i="1"/>
  <c r="AM1407" i="1" s="1"/>
  <c r="BC1406" i="1"/>
  <c r="BE1406" i="1" s="1"/>
  <c r="AP1406" i="1"/>
  <c r="AQ1406" i="1" s="1"/>
  <c r="AN1406" i="1"/>
  <c r="AO1406" i="1" s="1"/>
  <c r="AG1406" i="1"/>
  <c r="AF1406" i="1"/>
  <c r="U1406" i="1"/>
  <c r="T1406" i="1"/>
  <c r="S1406" i="1"/>
  <c r="BC1405" i="1"/>
  <c r="BE1405" i="1" s="1"/>
  <c r="AP1405" i="1"/>
  <c r="AQ1405" i="1" s="1"/>
  <c r="AN1405" i="1"/>
  <c r="AO1405" i="1" s="1"/>
  <c r="AG1405" i="1"/>
  <c r="AF1405" i="1"/>
  <c r="U1405" i="1"/>
  <c r="T1405" i="1"/>
  <c r="V1405" i="1" s="1"/>
  <c r="S1405" i="1"/>
  <c r="BC1404" i="1"/>
  <c r="BE1404" i="1" s="1"/>
  <c r="AP1404" i="1"/>
  <c r="AQ1404" i="1" s="1"/>
  <c r="AN1404" i="1"/>
  <c r="AO1404" i="1" s="1"/>
  <c r="AG1404" i="1"/>
  <c r="AF1404" i="1"/>
  <c r="U1404" i="1"/>
  <c r="T1404" i="1"/>
  <c r="S1404" i="1"/>
  <c r="AM1404" i="1" s="1"/>
  <c r="BC1403" i="1"/>
  <c r="AP1403" i="1"/>
  <c r="AQ1403" i="1" s="1"/>
  <c r="AN1403" i="1"/>
  <c r="AO1403" i="1" s="1"/>
  <c r="AR1403" i="1" s="1"/>
  <c r="AG1403" i="1"/>
  <c r="AF1403" i="1"/>
  <c r="U1403" i="1"/>
  <c r="T1403" i="1"/>
  <c r="S1403" i="1"/>
  <c r="BC1402" i="1"/>
  <c r="BE1402" i="1" s="1"/>
  <c r="AP1402" i="1"/>
  <c r="AQ1402" i="1" s="1"/>
  <c r="AN1402" i="1"/>
  <c r="AO1402" i="1" s="1"/>
  <c r="AG1402" i="1"/>
  <c r="AF1402" i="1"/>
  <c r="U1402" i="1"/>
  <c r="T1402" i="1"/>
  <c r="S1402" i="1"/>
  <c r="BC1401" i="1"/>
  <c r="BE1401" i="1" s="1"/>
  <c r="AP1401" i="1"/>
  <c r="AQ1401" i="1" s="1"/>
  <c r="AN1401" i="1"/>
  <c r="AO1401" i="1" s="1"/>
  <c r="AG1401" i="1"/>
  <c r="AF1401" i="1"/>
  <c r="U1401" i="1"/>
  <c r="T1401" i="1"/>
  <c r="S1401" i="1"/>
  <c r="AM1401" i="1" s="1"/>
  <c r="BC1400" i="1"/>
  <c r="BE1400" i="1" s="1"/>
  <c r="AP1400" i="1"/>
  <c r="AQ1400" i="1" s="1"/>
  <c r="AN1400" i="1"/>
  <c r="AO1400" i="1" s="1"/>
  <c r="AG1400" i="1"/>
  <c r="AF1400" i="1"/>
  <c r="U1400" i="1"/>
  <c r="T1400" i="1"/>
  <c r="S1400" i="1"/>
  <c r="BC1399" i="1"/>
  <c r="AP1399" i="1"/>
  <c r="AQ1399" i="1" s="1"/>
  <c r="AN1399" i="1"/>
  <c r="AO1399" i="1" s="1"/>
  <c r="AG1399" i="1"/>
  <c r="AF1399" i="1"/>
  <c r="U1399" i="1"/>
  <c r="T1399" i="1"/>
  <c r="S1399" i="1"/>
  <c r="BC1398" i="1"/>
  <c r="AP1398" i="1"/>
  <c r="AQ1398" i="1" s="1"/>
  <c r="AN1398" i="1"/>
  <c r="AO1398" i="1" s="1"/>
  <c r="AG1398" i="1"/>
  <c r="AF1398" i="1"/>
  <c r="U1398" i="1"/>
  <c r="T1398" i="1"/>
  <c r="S1398" i="1"/>
  <c r="BC1397" i="1"/>
  <c r="BE1397" i="1" s="1"/>
  <c r="AP1397" i="1"/>
  <c r="AQ1397" i="1" s="1"/>
  <c r="AN1397" i="1"/>
  <c r="AO1397" i="1" s="1"/>
  <c r="AG1397" i="1"/>
  <c r="AF1397" i="1"/>
  <c r="U1397" i="1"/>
  <c r="T1397" i="1"/>
  <c r="V1397" i="1" s="1"/>
  <c r="S1397" i="1"/>
  <c r="BC1396" i="1"/>
  <c r="BE1396" i="1" s="1"/>
  <c r="AP1396" i="1"/>
  <c r="AQ1396" i="1" s="1"/>
  <c r="AN1396" i="1"/>
  <c r="AO1396" i="1" s="1"/>
  <c r="AG1396" i="1"/>
  <c r="AF1396" i="1"/>
  <c r="U1396" i="1"/>
  <c r="T1396" i="1"/>
  <c r="S1396" i="1"/>
  <c r="BC1395" i="1"/>
  <c r="AP1395" i="1"/>
  <c r="AQ1395" i="1" s="1"/>
  <c r="AN1395" i="1"/>
  <c r="AO1395" i="1" s="1"/>
  <c r="AG1395" i="1"/>
  <c r="AF1395" i="1"/>
  <c r="U1395" i="1"/>
  <c r="T1395" i="1"/>
  <c r="S1395" i="1"/>
  <c r="BC1394" i="1"/>
  <c r="AP1394" i="1"/>
  <c r="AQ1394" i="1" s="1"/>
  <c r="AN1394" i="1"/>
  <c r="AO1394" i="1" s="1"/>
  <c r="AG1394" i="1"/>
  <c r="AF1394" i="1"/>
  <c r="U1394" i="1"/>
  <c r="T1394" i="1"/>
  <c r="S1394" i="1"/>
  <c r="BC1393" i="1"/>
  <c r="BE1393" i="1" s="1"/>
  <c r="AP1393" i="1"/>
  <c r="AQ1393" i="1" s="1"/>
  <c r="AN1393" i="1"/>
  <c r="AO1393" i="1" s="1"/>
  <c r="AG1393" i="1"/>
  <c r="AF1393" i="1"/>
  <c r="U1393" i="1"/>
  <c r="T1393" i="1"/>
  <c r="S1393" i="1"/>
  <c r="BC1392" i="1"/>
  <c r="BE1392" i="1" s="1"/>
  <c r="AP1392" i="1"/>
  <c r="AQ1392" i="1" s="1"/>
  <c r="AN1392" i="1"/>
  <c r="AO1392" i="1" s="1"/>
  <c r="AG1392" i="1"/>
  <c r="AF1392" i="1"/>
  <c r="U1392" i="1"/>
  <c r="T1392" i="1"/>
  <c r="S1392" i="1"/>
  <c r="AM1392" i="1" s="1"/>
  <c r="BC1391" i="1"/>
  <c r="AP1391" i="1"/>
  <c r="AQ1391" i="1" s="1"/>
  <c r="AN1391" i="1"/>
  <c r="AO1391" i="1" s="1"/>
  <c r="AR1391" i="1" s="1"/>
  <c r="AG1391" i="1"/>
  <c r="AF1391" i="1"/>
  <c r="U1391" i="1"/>
  <c r="T1391" i="1"/>
  <c r="V1391" i="1" s="1"/>
  <c r="S1391" i="1"/>
  <c r="BC1390" i="1"/>
  <c r="BE1390" i="1" s="1"/>
  <c r="AP1390" i="1"/>
  <c r="AQ1390" i="1" s="1"/>
  <c r="AN1390" i="1"/>
  <c r="AO1390" i="1" s="1"/>
  <c r="AR1390" i="1" s="1"/>
  <c r="AG1390" i="1"/>
  <c r="AF1390" i="1"/>
  <c r="U1390" i="1"/>
  <c r="T1390" i="1"/>
  <c r="V1390" i="1" s="1"/>
  <c r="S1390" i="1"/>
  <c r="BC1389" i="1"/>
  <c r="AP1389" i="1"/>
  <c r="AQ1389" i="1" s="1"/>
  <c r="AN1389" i="1"/>
  <c r="AO1389" i="1" s="1"/>
  <c r="AG1389" i="1"/>
  <c r="AF1389" i="1"/>
  <c r="U1389" i="1"/>
  <c r="T1389" i="1"/>
  <c r="S1389" i="1"/>
  <c r="BC1388" i="1"/>
  <c r="BE1388" i="1" s="1"/>
  <c r="AP1388" i="1"/>
  <c r="AQ1388" i="1" s="1"/>
  <c r="AN1388" i="1"/>
  <c r="AO1388" i="1" s="1"/>
  <c r="AG1388" i="1"/>
  <c r="AF1388" i="1"/>
  <c r="U1388" i="1"/>
  <c r="T1388" i="1"/>
  <c r="S1388" i="1"/>
  <c r="BC1387" i="1"/>
  <c r="AP1387" i="1"/>
  <c r="AQ1387" i="1" s="1"/>
  <c r="AN1387" i="1"/>
  <c r="AO1387" i="1" s="1"/>
  <c r="AG1387" i="1"/>
  <c r="AF1387" i="1"/>
  <c r="U1387" i="1"/>
  <c r="T1387" i="1"/>
  <c r="S1387" i="1"/>
  <c r="BC1386" i="1"/>
  <c r="BE1386" i="1" s="1"/>
  <c r="AP1386" i="1"/>
  <c r="AQ1386" i="1" s="1"/>
  <c r="AN1386" i="1"/>
  <c r="AO1386" i="1" s="1"/>
  <c r="AG1386" i="1"/>
  <c r="AF1386" i="1"/>
  <c r="U1386" i="1"/>
  <c r="T1386" i="1"/>
  <c r="S1386" i="1"/>
  <c r="AM1386" i="1" s="1"/>
  <c r="BC1385" i="1"/>
  <c r="AP1385" i="1"/>
  <c r="AQ1385" i="1" s="1"/>
  <c r="AN1385" i="1"/>
  <c r="AO1385" i="1" s="1"/>
  <c r="AG1385" i="1"/>
  <c r="AF1385" i="1"/>
  <c r="U1385" i="1"/>
  <c r="T1385" i="1"/>
  <c r="S1385" i="1"/>
  <c r="BC1384" i="1"/>
  <c r="BE1384" i="1" s="1"/>
  <c r="AP1384" i="1"/>
  <c r="AQ1384" i="1" s="1"/>
  <c r="AN1384" i="1"/>
  <c r="AO1384" i="1" s="1"/>
  <c r="AG1384" i="1"/>
  <c r="AF1384" i="1"/>
  <c r="U1384" i="1"/>
  <c r="T1384" i="1"/>
  <c r="S1384" i="1"/>
  <c r="BC1383" i="1"/>
  <c r="AP1383" i="1"/>
  <c r="AQ1383" i="1" s="1"/>
  <c r="AN1383" i="1"/>
  <c r="AO1383" i="1" s="1"/>
  <c r="AG1383" i="1"/>
  <c r="AF1383" i="1"/>
  <c r="U1383" i="1"/>
  <c r="T1383" i="1"/>
  <c r="S1383" i="1"/>
  <c r="BC1382" i="1"/>
  <c r="AP1382" i="1"/>
  <c r="AQ1382" i="1" s="1"/>
  <c r="AN1382" i="1"/>
  <c r="AO1382" i="1" s="1"/>
  <c r="AG1382" i="1"/>
  <c r="AF1382" i="1"/>
  <c r="U1382" i="1"/>
  <c r="T1382" i="1"/>
  <c r="S1382" i="1"/>
  <c r="BC1381" i="1"/>
  <c r="BE1381" i="1" s="1"/>
  <c r="AP1381" i="1"/>
  <c r="AQ1381" i="1" s="1"/>
  <c r="AN1381" i="1"/>
  <c r="AO1381" i="1" s="1"/>
  <c r="AG1381" i="1"/>
  <c r="AF1381" i="1"/>
  <c r="U1381" i="1"/>
  <c r="T1381" i="1"/>
  <c r="S1381" i="1"/>
  <c r="BC1380" i="1"/>
  <c r="BE1380" i="1" s="1"/>
  <c r="AP1380" i="1"/>
  <c r="AQ1380" i="1" s="1"/>
  <c r="AN1380" i="1"/>
  <c r="AO1380" i="1" s="1"/>
  <c r="AG1380" i="1"/>
  <c r="AF1380" i="1"/>
  <c r="U1380" i="1"/>
  <c r="T1380" i="1"/>
  <c r="S1380" i="1"/>
  <c r="BC1379" i="1"/>
  <c r="AP1379" i="1"/>
  <c r="AQ1379" i="1" s="1"/>
  <c r="AN1379" i="1"/>
  <c r="AO1379" i="1" s="1"/>
  <c r="AR1379" i="1" s="1"/>
  <c r="AG1379" i="1"/>
  <c r="AF1379" i="1"/>
  <c r="U1379" i="1"/>
  <c r="T1379" i="1"/>
  <c r="V1379" i="1" s="1"/>
  <c r="S1379" i="1"/>
  <c r="BC1378" i="1"/>
  <c r="BE1378" i="1" s="1"/>
  <c r="AP1378" i="1"/>
  <c r="AQ1378" i="1" s="1"/>
  <c r="AN1378" i="1"/>
  <c r="AO1378" i="1" s="1"/>
  <c r="AG1378" i="1"/>
  <c r="AF1378" i="1"/>
  <c r="U1378" i="1"/>
  <c r="T1378" i="1"/>
  <c r="S1378" i="1"/>
  <c r="BC1377" i="1"/>
  <c r="AP1377" i="1"/>
  <c r="AQ1377" i="1" s="1"/>
  <c r="AN1377" i="1"/>
  <c r="AO1377" i="1" s="1"/>
  <c r="AG1377" i="1"/>
  <c r="AF1377" i="1"/>
  <c r="U1377" i="1"/>
  <c r="T1377" i="1"/>
  <c r="S1377" i="1"/>
  <c r="BC1376" i="1"/>
  <c r="BE1376" i="1" s="1"/>
  <c r="AP1376" i="1"/>
  <c r="AQ1376" i="1" s="1"/>
  <c r="AN1376" i="1"/>
  <c r="AO1376" i="1" s="1"/>
  <c r="AG1376" i="1"/>
  <c r="AF1376" i="1"/>
  <c r="U1376" i="1"/>
  <c r="T1376" i="1"/>
  <c r="S1376" i="1"/>
  <c r="BC1375" i="1"/>
  <c r="BE1375" i="1" s="1"/>
  <c r="AP1375" i="1"/>
  <c r="AQ1375" i="1" s="1"/>
  <c r="AN1375" i="1"/>
  <c r="AO1375" i="1" s="1"/>
  <c r="AG1375" i="1"/>
  <c r="AF1375" i="1"/>
  <c r="U1375" i="1"/>
  <c r="T1375" i="1"/>
  <c r="S1375" i="1"/>
  <c r="BC1374" i="1"/>
  <c r="BE1374" i="1" s="1"/>
  <c r="AP1374" i="1"/>
  <c r="AQ1374" i="1" s="1"/>
  <c r="AN1374" i="1"/>
  <c r="AO1374" i="1" s="1"/>
  <c r="AR1374" i="1" s="1"/>
  <c r="AG1374" i="1"/>
  <c r="AF1374" i="1"/>
  <c r="U1374" i="1"/>
  <c r="T1374" i="1"/>
  <c r="V1374" i="1" s="1"/>
  <c r="S1374" i="1"/>
  <c r="BC1373" i="1"/>
  <c r="BE1373" i="1" s="1"/>
  <c r="AP1373" i="1"/>
  <c r="AQ1373" i="1" s="1"/>
  <c r="AN1373" i="1"/>
  <c r="AO1373" i="1" s="1"/>
  <c r="AG1373" i="1"/>
  <c r="AF1373" i="1"/>
  <c r="U1373" i="1"/>
  <c r="T1373" i="1"/>
  <c r="S1373" i="1"/>
  <c r="BC1372" i="1"/>
  <c r="BE1372" i="1" s="1"/>
  <c r="AP1372" i="1"/>
  <c r="AQ1372" i="1" s="1"/>
  <c r="AN1372" i="1"/>
  <c r="AO1372" i="1" s="1"/>
  <c r="AG1372" i="1"/>
  <c r="AF1372" i="1"/>
  <c r="U1372" i="1"/>
  <c r="T1372" i="1"/>
  <c r="S1372" i="1"/>
  <c r="BC1371" i="1"/>
  <c r="AP1371" i="1"/>
  <c r="AQ1371" i="1" s="1"/>
  <c r="AN1371" i="1"/>
  <c r="AO1371" i="1" s="1"/>
  <c r="AR1371" i="1" s="1"/>
  <c r="AG1371" i="1"/>
  <c r="AF1371" i="1"/>
  <c r="U1371" i="1"/>
  <c r="T1371" i="1"/>
  <c r="V1371" i="1" s="1"/>
  <c r="S1371" i="1"/>
  <c r="BC1370" i="1"/>
  <c r="BE1370" i="1" s="1"/>
  <c r="AP1370" i="1"/>
  <c r="AQ1370" i="1" s="1"/>
  <c r="AN1370" i="1"/>
  <c r="AO1370" i="1" s="1"/>
  <c r="AG1370" i="1"/>
  <c r="AF1370" i="1"/>
  <c r="U1370" i="1"/>
  <c r="T1370" i="1"/>
  <c r="S1370" i="1"/>
  <c r="BC1369" i="1"/>
  <c r="BE1369" i="1" s="1"/>
  <c r="AP1369" i="1"/>
  <c r="AQ1369" i="1" s="1"/>
  <c r="AN1369" i="1"/>
  <c r="AO1369" i="1" s="1"/>
  <c r="AG1369" i="1"/>
  <c r="AF1369" i="1"/>
  <c r="U1369" i="1"/>
  <c r="T1369" i="1"/>
  <c r="S1369" i="1"/>
  <c r="BC1368" i="1"/>
  <c r="BE1368" i="1" s="1"/>
  <c r="AP1368" i="1"/>
  <c r="AQ1368" i="1" s="1"/>
  <c r="AN1368" i="1"/>
  <c r="AO1368" i="1" s="1"/>
  <c r="AG1368" i="1"/>
  <c r="AF1368" i="1"/>
  <c r="U1368" i="1"/>
  <c r="T1368" i="1"/>
  <c r="S1368" i="1"/>
  <c r="BC1367" i="1"/>
  <c r="AP1367" i="1"/>
  <c r="AQ1367" i="1" s="1"/>
  <c r="AN1367" i="1"/>
  <c r="AO1367" i="1" s="1"/>
  <c r="AR1367" i="1" s="1"/>
  <c r="AG1367" i="1"/>
  <c r="AF1367" i="1"/>
  <c r="U1367" i="1"/>
  <c r="T1367" i="1"/>
  <c r="V1367" i="1" s="1"/>
  <c r="S1367" i="1"/>
  <c r="BC1366" i="1"/>
  <c r="AP1366" i="1"/>
  <c r="AQ1366" i="1" s="1"/>
  <c r="AN1366" i="1"/>
  <c r="AO1366" i="1" s="1"/>
  <c r="AG1366" i="1"/>
  <c r="AF1366" i="1"/>
  <c r="U1366" i="1"/>
  <c r="T1366" i="1"/>
  <c r="V1366" i="1" s="1"/>
  <c r="S1366" i="1"/>
  <c r="BC1365" i="1"/>
  <c r="BE1365" i="1" s="1"/>
  <c r="AP1365" i="1"/>
  <c r="AQ1365" i="1" s="1"/>
  <c r="AN1365" i="1"/>
  <c r="AO1365" i="1" s="1"/>
  <c r="AG1365" i="1"/>
  <c r="AF1365" i="1"/>
  <c r="U1365" i="1"/>
  <c r="T1365" i="1"/>
  <c r="V1365" i="1" s="1"/>
  <c r="S1365" i="1"/>
  <c r="AM1365" i="1" s="1"/>
  <c r="BC1364" i="1"/>
  <c r="BE1364" i="1" s="1"/>
  <c r="AP1364" i="1"/>
  <c r="AQ1364" i="1" s="1"/>
  <c r="AN1364" i="1"/>
  <c r="AO1364" i="1" s="1"/>
  <c r="AR1364" i="1" s="1"/>
  <c r="AG1364" i="1"/>
  <c r="AF1364" i="1"/>
  <c r="U1364" i="1"/>
  <c r="T1364" i="1"/>
  <c r="S1364" i="1"/>
  <c r="BC1363" i="1"/>
  <c r="AP1363" i="1"/>
  <c r="AQ1363" i="1" s="1"/>
  <c r="AN1363" i="1"/>
  <c r="AO1363" i="1" s="1"/>
  <c r="AR1363" i="1" s="1"/>
  <c r="AG1363" i="1"/>
  <c r="AF1363" i="1"/>
  <c r="U1363" i="1"/>
  <c r="T1363" i="1"/>
  <c r="S1363" i="1"/>
  <c r="BC1362" i="1"/>
  <c r="BE1362" i="1" s="1"/>
  <c r="AP1362" i="1"/>
  <c r="AQ1362" i="1" s="1"/>
  <c r="AN1362" i="1"/>
  <c r="AO1362" i="1" s="1"/>
  <c r="AG1362" i="1"/>
  <c r="AF1362" i="1"/>
  <c r="U1362" i="1"/>
  <c r="T1362" i="1"/>
  <c r="S1362" i="1"/>
  <c r="BC1361" i="1"/>
  <c r="BE1361" i="1" s="1"/>
  <c r="AP1361" i="1"/>
  <c r="AQ1361" i="1" s="1"/>
  <c r="AN1361" i="1"/>
  <c r="AO1361" i="1" s="1"/>
  <c r="AG1361" i="1"/>
  <c r="AF1361" i="1"/>
  <c r="U1361" i="1"/>
  <c r="T1361" i="1"/>
  <c r="S1361" i="1"/>
  <c r="BC1360" i="1"/>
  <c r="BE1360" i="1" s="1"/>
  <c r="AP1360" i="1"/>
  <c r="AQ1360" i="1" s="1"/>
  <c r="AN1360" i="1"/>
  <c r="AO1360" i="1" s="1"/>
  <c r="AG1360" i="1"/>
  <c r="AF1360" i="1"/>
  <c r="U1360" i="1"/>
  <c r="T1360" i="1"/>
  <c r="S1360" i="1"/>
  <c r="BC1359" i="1"/>
  <c r="AP1359" i="1"/>
  <c r="AQ1359" i="1" s="1"/>
  <c r="AN1359" i="1"/>
  <c r="AO1359" i="1" s="1"/>
  <c r="AG1359" i="1"/>
  <c r="AF1359" i="1"/>
  <c r="U1359" i="1"/>
  <c r="T1359" i="1"/>
  <c r="S1359" i="1"/>
  <c r="BC1358" i="1"/>
  <c r="BE1358" i="1" s="1"/>
  <c r="AP1358" i="1"/>
  <c r="AQ1358" i="1" s="1"/>
  <c r="AN1358" i="1"/>
  <c r="AO1358" i="1" s="1"/>
  <c r="AG1358" i="1"/>
  <c r="AF1358" i="1"/>
  <c r="U1358" i="1"/>
  <c r="T1358" i="1"/>
  <c r="S1358" i="1"/>
  <c r="BC1357" i="1"/>
  <c r="BE1357" i="1" s="1"/>
  <c r="AP1357" i="1"/>
  <c r="AQ1357" i="1" s="1"/>
  <c r="AN1357" i="1"/>
  <c r="AO1357" i="1" s="1"/>
  <c r="AG1357" i="1"/>
  <c r="AF1357" i="1"/>
  <c r="U1357" i="1"/>
  <c r="T1357" i="1"/>
  <c r="S1357" i="1"/>
  <c r="BC1356" i="1"/>
  <c r="BE1356" i="1" s="1"/>
  <c r="AP1356" i="1"/>
  <c r="AQ1356" i="1" s="1"/>
  <c r="AN1356" i="1"/>
  <c r="AO1356" i="1" s="1"/>
  <c r="AG1356" i="1"/>
  <c r="AF1356" i="1"/>
  <c r="U1356" i="1"/>
  <c r="T1356" i="1"/>
  <c r="S1356" i="1"/>
  <c r="BC1355" i="1"/>
  <c r="AP1355" i="1"/>
  <c r="AQ1355" i="1" s="1"/>
  <c r="AN1355" i="1"/>
  <c r="AO1355" i="1" s="1"/>
  <c r="AG1355" i="1"/>
  <c r="AF1355" i="1"/>
  <c r="U1355" i="1"/>
  <c r="T1355" i="1"/>
  <c r="S1355" i="1"/>
  <c r="BC1354" i="1"/>
  <c r="BE1354" i="1" s="1"/>
  <c r="AP1354" i="1"/>
  <c r="AQ1354" i="1" s="1"/>
  <c r="AN1354" i="1"/>
  <c r="AO1354" i="1" s="1"/>
  <c r="AG1354" i="1"/>
  <c r="AF1354" i="1"/>
  <c r="U1354" i="1"/>
  <c r="T1354" i="1"/>
  <c r="S1354" i="1"/>
  <c r="BC1353" i="1"/>
  <c r="BE1353" i="1" s="1"/>
  <c r="AP1353" i="1"/>
  <c r="AQ1353" i="1" s="1"/>
  <c r="AN1353" i="1"/>
  <c r="AO1353" i="1" s="1"/>
  <c r="AG1353" i="1"/>
  <c r="AF1353" i="1"/>
  <c r="U1353" i="1"/>
  <c r="T1353" i="1"/>
  <c r="V1353" i="1" s="1"/>
  <c r="S1353" i="1"/>
  <c r="BC1352" i="1"/>
  <c r="BE1352" i="1" s="1"/>
  <c r="AP1352" i="1"/>
  <c r="AQ1352" i="1" s="1"/>
  <c r="AN1352" i="1"/>
  <c r="AO1352" i="1" s="1"/>
  <c r="AG1352" i="1"/>
  <c r="AF1352" i="1"/>
  <c r="U1352" i="1"/>
  <c r="T1352" i="1"/>
  <c r="V1352" i="1" s="1"/>
  <c r="S1352" i="1"/>
  <c r="BC1351" i="1"/>
  <c r="AP1351" i="1"/>
  <c r="AQ1351" i="1" s="1"/>
  <c r="AN1351" i="1"/>
  <c r="AO1351" i="1" s="1"/>
  <c r="AG1351" i="1"/>
  <c r="AF1351" i="1"/>
  <c r="U1351" i="1"/>
  <c r="T1351" i="1"/>
  <c r="S1351" i="1"/>
  <c r="BC1350" i="1"/>
  <c r="AP1350" i="1"/>
  <c r="AQ1350" i="1" s="1"/>
  <c r="AN1350" i="1"/>
  <c r="AO1350" i="1" s="1"/>
  <c r="AG1350" i="1"/>
  <c r="AF1350" i="1"/>
  <c r="U1350" i="1"/>
  <c r="T1350" i="1"/>
  <c r="S1350" i="1"/>
  <c r="AM1350" i="1" s="1"/>
  <c r="BC1349" i="1"/>
  <c r="AP1349" i="1"/>
  <c r="AQ1349" i="1" s="1"/>
  <c r="AN1349" i="1"/>
  <c r="AO1349" i="1" s="1"/>
  <c r="AG1349" i="1"/>
  <c r="AF1349" i="1"/>
  <c r="U1349" i="1"/>
  <c r="T1349" i="1"/>
  <c r="S1349" i="1"/>
  <c r="BC1348" i="1"/>
  <c r="AP1348" i="1"/>
  <c r="AQ1348" i="1" s="1"/>
  <c r="AN1348" i="1"/>
  <c r="AO1348" i="1" s="1"/>
  <c r="AG1348" i="1"/>
  <c r="AF1348" i="1"/>
  <c r="U1348" i="1"/>
  <c r="T1348" i="1"/>
  <c r="V1348" i="1" s="1"/>
  <c r="S1348" i="1"/>
  <c r="BC1347" i="1"/>
  <c r="BE1347" i="1" s="1"/>
  <c r="AP1347" i="1"/>
  <c r="AQ1347" i="1" s="1"/>
  <c r="AN1347" i="1"/>
  <c r="AO1347" i="1" s="1"/>
  <c r="AG1347" i="1"/>
  <c r="AF1347" i="1"/>
  <c r="U1347" i="1"/>
  <c r="T1347" i="1"/>
  <c r="S1347" i="1"/>
  <c r="BC1346" i="1"/>
  <c r="BE1346" i="1" s="1"/>
  <c r="AP1346" i="1"/>
  <c r="AQ1346" i="1" s="1"/>
  <c r="AN1346" i="1"/>
  <c r="AO1346" i="1" s="1"/>
  <c r="AG1346" i="1"/>
  <c r="AF1346" i="1"/>
  <c r="U1346" i="1"/>
  <c r="T1346" i="1"/>
  <c r="S1346" i="1"/>
  <c r="BC1345" i="1"/>
  <c r="AP1345" i="1"/>
  <c r="AQ1345" i="1" s="1"/>
  <c r="AN1345" i="1"/>
  <c r="AO1345" i="1" s="1"/>
  <c r="AR1345" i="1" s="1"/>
  <c r="AG1345" i="1"/>
  <c r="AF1345" i="1"/>
  <c r="U1345" i="1"/>
  <c r="T1345" i="1"/>
  <c r="V1345" i="1" s="1"/>
  <c r="S1345" i="1"/>
  <c r="BC1344" i="1"/>
  <c r="AP1344" i="1"/>
  <c r="AQ1344" i="1" s="1"/>
  <c r="AN1344" i="1"/>
  <c r="AO1344" i="1" s="1"/>
  <c r="AG1344" i="1"/>
  <c r="AF1344" i="1"/>
  <c r="U1344" i="1"/>
  <c r="T1344" i="1"/>
  <c r="S1344" i="1"/>
  <c r="BC1343" i="1"/>
  <c r="BE1343" i="1" s="1"/>
  <c r="AP1343" i="1"/>
  <c r="AQ1343" i="1" s="1"/>
  <c r="AN1343" i="1"/>
  <c r="AO1343" i="1" s="1"/>
  <c r="AG1343" i="1"/>
  <c r="AF1343" i="1"/>
  <c r="U1343" i="1"/>
  <c r="T1343" i="1"/>
  <c r="V1343" i="1" s="1"/>
  <c r="S1343" i="1"/>
  <c r="BC1342" i="1"/>
  <c r="BE1342" i="1" s="1"/>
  <c r="AP1342" i="1"/>
  <c r="AQ1342" i="1" s="1"/>
  <c r="AN1342" i="1"/>
  <c r="AO1342" i="1" s="1"/>
  <c r="AG1342" i="1"/>
  <c r="AF1342" i="1"/>
  <c r="U1342" i="1"/>
  <c r="T1342" i="1"/>
  <c r="S1342" i="1"/>
  <c r="BC1341" i="1"/>
  <c r="AP1341" i="1"/>
  <c r="AQ1341" i="1" s="1"/>
  <c r="AN1341" i="1"/>
  <c r="AO1341" i="1" s="1"/>
  <c r="AG1341" i="1"/>
  <c r="AF1341" i="1"/>
  <c r="U1341" i="1"/>
  <c r="T1341" i="1"/>
  <c r="V1341" i="1" s="1"/>
  <c r="S1341" i="1"/>
  <c r="BC1340" i="1"/>
  <c r="AP1340" i="1"/>
  <c r="AQ1340" i="1" s="1"/>
  <c r="AN1340" i="1"/>
  <c r="AO1340" i="1" s="1"/>
  <c r="AG1340" i="1"/>
  <c r="AF1340" i="1"/>
  <c r="U1340" i="1"/>
  <c r="T1340" i="1"/>
  <c r="V1340" i="1" s="1"/>
  <c r="S1340" i="1"/>
  <c r="BC1339" i="1"/>
  <c r="BE1339" i="1" s="1"/>
  <c r="AP1339" i="1"/>
  <c r="AQ1339" i="1" s="1"/>
  <c r="AN1339" i="1"/>
  <c r="AO1339" i="1" s="1"/>
  <c r="AR1339" i="1" s="1"/>
  <c r="AG1339" i="1"/>
  <c r="AF1339" i="1"/>
  <c r="U1339" i="1"/>
  <c r="T1339" i="1"/>
  <c r="S1339" i="1"/>
  <c r="BC1338" i="1"/>
  <c r="BE1338" i="1" s="1"/>
  <c r="AP1338" i="1"/>
  <c r="AQ1338" i="1" s="1"/>
  <c r="AN1338" i="1"/>
  <c r="AO1338" i="1" s="1"/>
  <c r="AR1338" i="1" s="1"/>
  <c r="AG1338" i="1"/>
  <c r="AF1338" i="1"/>
  <c r="U1338" i="1"/>
  <c r="T1338" i="1"/>
  <c r="S1338" i="1"/>
  <c r="AM1338" i="1" s="1"/>
  <c r="BC1337" i="1"/>
  <c r="AP1337" i="1"/>
  <c r="AQ1337" i="1" s="1"/>
  <c r="AN1337" i="1"/>
  <c r="AO1337" i="1" s="1"/>
  <c r="AG1337" i="1"/>
  <c r="AF1337" i="1"/>
  <c r="U1337" i="1"/>
  <c r="T1337" i="1"/>
  <c r="S1337" i="1"/>
  <c r="BC1336" i="1"/>
  <c r="AP1336" i="1"/>
  <c r="AQ1336" i="1" s="1"/>
  <c r="AN1336" i="1"/>
  <c r="AO1336" i="1" s="1"/>
  <c r="AG1336" i="1"/>
  <c r="AF1336" i="1"/>
  <c r="U1336" i="1"/>
  <c r="T1336" i="1"/>
  <c r="S1336" i="1"/>
  <c r="BC1335" i="1"/>
  <c r="AP1335" i="1"/>
  <c r="AQ1335" i="1" s="1"/>
  <c r="AN1335" i="1"/>
  <c r="AO1335" i="1" s="1"/>
  <c r="AG1335" i="1"/>
  <c r="AF1335" i="1"/>
  <c r="U1335" i="1"/>
  <c r="T1335" i="1"/>
  <c r="V1335" i="1" s="1"/>
  <c r="S1335" i="1"/>
  <c r="AM1335" i="1" s="1"/>
  <c r="BC1334" i="1"/>
  <c r="BE1334" i="1" s="1"/>
  <c r="AP1334" i="1"/>
  <c r="AQ1334" i="1" s="1"/>
  <c r="AN1334" i="1"/>
  <c r="AO1334" i="1" s="1"/>
  <c r="AG1334" i="1"/>
  <c r="AF1334" i="1"/>
  <c r="U1334" i="1"/>
  <c r="T1334" i="1"/>
  <c r="S1334" i="1"/>
  <c r="BC1333" i="1"/>
  <c r="AP1333" i="1"/>
  <c r="AQ1333" i="1" s="1"/>
  <c r="AN1333" i="1"/>
  <c r="AO1333" i="1" s="1"/>
  <c r="AG1333" i="1"/>
  <c r="AF1333" i="1"/>
  <c r="U1333" i="1"/>
  <c r="T1333" i="1"/>
  <c r="S1333" i="1"/>
  <c r="BC1332" i="1"/>
  <c r="AP1332" i="1"/>
  <c r="AQ1332" i="1" s="1"/>
  <c r="AN1332" i="1"/>
  <c r="AO1332" i="1" s="1"/>
  <c r="AG1332" i="1"/>
  <c r="AF1332" i="1"/>
  <c r="U1332" i="1"/>
  <c r="T1332" i="1"/>
  <c r="S1332" i="1"/>
  <c r="BC1331" i="1"/>
  <c r="BE1331" i="1" s="1"/>
  <c r="AP1331" i="1"/>
  <c r="AQ1331" i="1" s="1"/>
  <c r="AN1331" i="1"/>
  <c r="AO1331" i="1" s="1"/>
  <c r="AG1331" i="1"/>
  <c r="AF1331" i="1"/>
  <c r="U1331" i="1"/>
  <c r="T1331" i="1"/>
  <c r="S1331" i="1"/>
  <c r="BC1330" i="1"/>
  <c r="BE1330" i="1" s="1"/>
  <c r="AP1330" i="1"/>
  <c r="AQ1330" i="1" s="1"/>
  <c r="AN1330" i="1"/>
  <c r="AO1330" i="1" s="1"/>
  <c r="AG1330" i="1"/>
  <c r="AF1330" i="1"/>
  <c r="U1330" i="1"/>
  <c r="T1330" i="1"/>
  <c r="S1330" i="1"/>
  <c r="BC1329" i="1"/>
  <c r="AP1329" i="1"/>
  <c r="AQ1329" i="1" s="1"/>
  <c r="AN1329" i="1"/>
  <c r="AO1329" i="1" s="1"/>
  <c r="AG1329" i="1"/>
  <c r="AF1329" i="1"/>
  <c r="U1329" i="1"/>
  <c r="T1329" i="1"/>
  <c r="S1329" i="1"/>
  <c r="BC1328" i="1"/>
  <c r="AP1328" i="1"/>
  <c r="AQ1328" i="1" s="1"/>
  <c r="AN1328" i="1"/>
  <c r="AO1328" i="1" s="1"/>
  <c r="AG1328" i="1"/>
  <c r="AF1328" i="1"/>
  <c r="U1328" i="1"/>
  <c r="T1328" i="1"/>
  <c r="S1328" i="1"/>
  <c r="BC1327" i="1"/>
  <c r="AP1327" i="1"/>
  <c r="AQ1327" i="1" s="1"/>
  <c r="AN1327" i="1"/>
  <c r="AO1327" i="1" s="1"/>
  <c r="AG1327" i="1"/>
  <c r="AF1327" i="1"/>
  <c r="U1327" i="1"/>
  <c r="T1327" i="1"/>
  <c r="S1327" i="1"/>
  <c r="BC1326" i="1"/>
  <c r="BE1326" i="1" s="1"/>
  <c r="AP1326" i="1"/>
  <c r="AQ1326" i="1" s="1"/>
  <c r="AN1326" i="1"/>
  <c r="AO1326" i="1" s="1"/>
  <c r="AR1326" i="1" s="1"/>
  <c r="AG1326" i="1"/>
  <c r="AF1326" i="1"/>
  <c r="U1326" i="1"/>
  <c r="T1326" i="1"/>
  <c r="S1326" i="1"/>
  <c r="BC1325" i="1"/>
  <c r="AP1325" i="1"/>
  <c r="AQ1325" i="1" s="1"/>
  <c r="AN1325" i="1"/>
  <c r="AO1325" i="1" s="1"/>
  <c r="AG1325" i="1"/>
  <c r="AF1325" i="1"/>
  <c r="U1325" i="1"/>
  <c r="T1325" i="1"/>
  <c r="S1325" i="1"/>
  <c r="BC1324" i="1"/>
  <c r="AP1324" i="1"/>
  <c r="AQ1324" i="1" s="1"/>
  <c r="AN1324" i="1"/>
  <c r="AO1324" i="1" s="1"/>
  <c r="AG1324" i="1"/>
  <c r="AF1324" i="1"/>
  <c r="U1324" i="1"/>
  <c r="T1324" i="1"/>
  <c r="S1324" i="1"/>
  <c r="BC1323" i="1"/>
  <c r="BE1323" i="1" s="1"/>
  <c r="AP1323" i="1"/>
  <c r="AQ1323" i="1" s="1"/>
  <c r="AN1323" i="1"/>
  <c r="AO1323" i="1" s="1"/>
  <c r="AR1323" i="1" s="1"/>
  <c r="AG1323" i="1"/>
  <c r="AF1323" i="1"/>
  <c r="U1323" i="1"/>
  <c r="T1323" i="1"/>
  <c r="S1323" i="1"/>
  <c r="BC1322" i="1"/>
  <c r="BE1322" i="1" s="1"/>
  <c r="AP1322" i="1"/>
  <c r="AQ1322" i="1" s="1"/>
  <c r="AN1322" i="1"/>
  <c r="AO1322" i="1" s="1"/>
  <c r="AG1322" i="1"/>
  <c r="AF1322" i="1"/>
  <c r="U1322" i="1"/>
  <c r="T1322" i="1"/>
  <c r="S1322" i="1"/>
  <c r="BC1321" i="1"/>
  <c r="AP1321" i="1"/>
  <c r="AQ1321" i="1" s="1"/>
  <c r="AN1321" i="1"/>
  <c r="AO1321" i="1" s="1"/>
  <c r="AG1321" i="1"/>
  <c r="AF1321" i="1"/>
  <c r="U1321" i="1"/>
  <c r="T1321" i="1"/>
  <c r="S1321" i="1"/>
  <c r="BC1320" i="1"/>
  <c r="AP1320" i="1"/>
  <c r="AQ1320" i="1" s="1"/>
  <c r="AN1320" i="1"/>
  <c r="AO1320" i="1" s="1"/>
  <c r="AR1320" i="1" s="1"/>
  <c r="AG1320" i="1"/>
  <c r="AF1320" i="1"/>
  <c r="U1320" i="1"/>
  <c r="T1320" i="1"/>
  <c r="S1320" i="1"/>
  <c r="BC1319" i="1"/>
  <c r="AP1319" i="1"/>
  <c r="AQ1319" i="1" s="1"/>
  <c r="AN1319" i="1"/>
  <c r="AO1319" i="1" s="1"/>
  <c r="AG1319" i="1"/>
  <c r="AF1319" i="1"/>
  <c r="U1319" i="1"/>
  <c r="T1319" i="1"/>
  <c r="V1319" i="1" s="1"/>
  <c r="S1319" i="1"/>
  <c r="BC1318" i="1"/>
  <c r="BE1318" i="1" s="1"/>
  <c r="AP1318" i="1"/>
  <c r="AQ1318" i="1" s="1"/>
  <c r="AN1318" i="1"/>
  <c r="AO1318" i="1" s="1"/>
  <c r="AG1318" i="1"/>
  <c r="AF1318" i="1"/>
  <c r="U1318" i="1"/>
  <c r="T1318" i="1"/>
  <c r="S1318" i="1"/>
  <c r="BC1317" i="1"/>
  <c r="BE1317" i="1" s="1"/>
  <c r="AP1317" i="1"/>
  <c r="AQ1317" i="1" s="1"/>
  <c r="AN1317" i="1"/>
  <c r="AO1317" i="1" s="1"/>
  <c r="AG1317" i="1"/>
  <c r="AF1317" i="1"/>
  <c r="U1317" i="1"/>
  <c r="T1317" i="1"/>
  <c r="V1317" i="1" s="1"/>
  <c r="S1317" i="1"/>
  <c r="AM1317" i="1" s="1"/>
  <c r="BC1316" i="1"/>
  <c r="AP1316" i="1"/>
  <c r="AQ1316" i="1" s="1"/>
  <c r="AN1316" i="1"/>
  <c r="AO1316" i="1" s="1"/>
  <c r="AR1316" i="1" s="1"/>
  <c r="AG1316" i="1"/>
  <c r="AF1316" i="1"/>
  <c r="U1316" i="1"/>
  <c r="T1316" i="1"/>
  <c r="V1316" i="1" s="1"/>
  <c r="S1316" i="1"/>
  <c r="BC1315" i="1"/>
  <c r="BE1315" i="1" s="1"/>
  <c r="AP1315" i="1"/>
  <c r="AQ1315" i="1" s="1"/>
  <c r="AN1315" i="1"/>
  <c r="AO1315" i="1" s="1"/>
  <c r="AG1315" i="1"/>
  <c r="AF1315" i="1"/>
  <c r="U1315" i="1"/>
  <c r="T1315" i="1"/>
  <c r="S1315" i="1"/>
  <c r="BC1314" i="1"/>
  <c r="BE1314" i="1" s="1"/>
  <c r="AP1314" i="1"/>
  <c r="AQ1314" i="1" s="1"/>
  <c r="AN1314" i="1"/>
  <c r="AO1314" i="1" s="1"/>
  <c r="AR1314" i="1" s="1"/>
  <c r="AG1314" i="1"/>
  <c r="AF1314" i="1"/>
  <c r="U1314" i="1"/>
  <c r="T1314" i="1"/>
  <c r="S1314" i="1"/>
  <c r="BC1313" i="1"/>
  <c r="AP1313" i="1"/>
  <c r="AQ1313" i="1" s="1"/>
  <c r="AN1313" i="1"/>
  <c r="AO1313" i="1" s="1"/>
  <c r="AR1313" i="1" s="1"/>
  <c r="AG1313" i="1"/>
  <c r="AF1313" i="1"/>
  <c r="U1313" i="1"/>
  <c r="T1313" i="1"/>
  <c r="V1313" i="1" s="1"/>
  <c r="S1313" i="1"/>
  <c r="BC1312" i="1"/>
  <c r="AP1312" i="1"/>
  <c r="AQ1312" i="1" s="1"/>
  <c r="AN1312" i="1"/>
  <c r="AO1312" i="1" s="1"/>
  <c r="AG1312" i="1"/>
  <c r="AF1312" i="1"/>
  <c r="U1312" i="1"/>
  <c r="T1312" i="1"/>
  <c r="S1312" i="1"/>
  <c r="BC1311" i="1"/>
  <c r="BE1311" i="1" s="1"/>
  <c r="AP1311" i="1"/>
  <c r="AQ1311" i="1" s="1"/>
  <c r="AN1311" i="1"/>
  <c r="AO1311" i="1" s="1"/>
  <c r="AG1311" i="1"/>
  <c r="AF1311" i="1"/>
  <c r="U1311" i="1"/>
  <c r="T1311" i="1"/>
  <c r="V1311" i="1" s="1"/>
  <c r="S1311" i="1"/>
  <c r="BC1310" i="1"/>
  <c r="BE1310" i="1" s="1"/>
  <c r="AP1310" i="1"/>
  <c r="AQ1310" i="1" s="1"/>
  <c r="AN1310" i="1"/>
  <c r="AO1310" i="1" s="1"/>
  <c r="AG1310" i="1"/>
  <c r="AF1310" i="1"/>
  <c r="U1310" i="1"/>
  <c r="T1310" i="1"/>
  <c r="S1310" i="1"/>
  <c r="BC1309" i="1"/>
  <c r="AP1309" i="1"/>
  <c r="AQ1309" i="1" s="1"/>
  <c r="AN1309" i="1"/>
  <c r="AO1309" i="1" s="1"/>
  <c r="AG1309" i="1"/>
  <c r="AF1309" i="1"/>
  <c r="U1309" i="1"/>
  <c r="T1309" i="1"/>
  <c r="V1309" i="1" s="1"/>
  <c r="S1309" i="1"/>
  <c r="BC1308" i="1"/>
  <c r="AP1308" i="1"/>
  <c r="AQ1308" i="1" s="1"/>
  <c r="AN1308" i="1"/>
  <c r="AO1308" i="1" s="1"/>
  <c r="AR1308" i="1" s="1"/>
  <c r="AG1308" i="1"/>
  <c r="AF1308" i="1"/>
  <c r="U1308" i="1"/>
  <c r="T1308" i="1"/>
  <c r="V1308" i="1" s="1"/>
  <c r="S1308" i="1"/>
  <c r="BC1307" i="1"/>
  <c r="BE1307" i="1" s="1"/>
  <c r="AP1307" i="1"/>
  <c r="AQ1307" i="1" s="1"/>
  <c r="AN1307" i="1"/>
  <c r="AO1307" i="1" s="1"/>
  <c r="AG1307" i="1"/>
  <c r="AF1307" i="1"/>
  <c r="U1307" i="1"/>
  <c r="T1307" i="1"/>
  <c r="S1307" i="1"/>
  <c r="BC1306" i="1"/>
  <c r="BE1306" i="1" s="1"/>
  <c r="AP1306" i="1"/>
  <c r="AQ1306" i="1" s="1"/>
  <c r="AN1306" i="1"/>
  <c r="AO1306" i="1" s="1"/>
  <c r="AG1306" i="1"/>
  <c r="AF1306" i="1"/>
  <c r="U1306" i="1"/>
  <c r="T1306" i="1"/>
  <c r="S1306" i="1"/>
  <c r="BC1305" i="1"/>
  <c r="AP1305" i="1"/>
  <c r="AQ1305" i="1" s="1"/>
  <c r="AN1305" i="1"/>
  <c r="AO1305" i="1" s="1"/>
  <c r="AG1305" i="1"/>
  <c r="AF1305" i="1"/>
  <c r="U1305" i="1"/>
  <c r="T1305" i="1"/>
  <c r="S1305" i="1"/>
  <c r="BC1304" i="1"/>
  <c r="AP1304" i="1"/>
  <c r="AQ1304" i="1" s="1"/>
  <c r="AN1304" i="1"/>
  <c r="AO1304" i="1" s="1"/>
  <c r="AG1304" i="1"/>
  <c r="AF1304" i="1"/>
  <c r="U1304" i="1"/>
  <c r="T1304" i="1"/>
  <c r="S1304" i="1"/>
  <c r="BC1303" i="1"/>
  <c r="AP1303" i="1"/>
  <c r="AQ1303" i="1" s="1"/>
  <c r="AN1303" i="1"/>
  <c r="AO1303" i="1" s="1"/>
  <c r="AG1303" i="1"/>
  <c r="AF1303" i="1"/>
  <c r="U1303" i="1"/>
  <c r="T1303" i="1"/>
  <c r="S1303" i="1"/>
  <c r="BC1302" i="1"/>
  <c r="BE1302" i="1" s="1"/>
  <c r="AP1302" i="1"/>
  <c r="AQ1302" i="1" s="1"/>
  <c r="AN1302" i="1"/>
  <c r="AO1302" i="1" s="1"/>
  <c r="AG1302" i="1"/>
  <c r="AF1302" i="1"/>
  <c r="U1302" i="1"/>
  <c r="T1302" i="1"/>
  <c r="S1302" i="1"/>
  <c r="AM1302" i="1" s="1"/>
  <c r="BC1301" i="1"/>
  <c r="AP1301" i="1"/>
  <c r="AQ1301" i="1" s="1"/>
  <c r="AN1301" i="1"/>
  <c r="AO1301" i="1" s="1"/>
  <c r="AG1301" i="1"/>
  <c r="AF1301" i="1"/>
  <c r="U1301" i="1"/>
  <c r="T1301" i="1"/>
  <c r="V1301" i="1" s="1"/>
  <c r="S1301" i="1"/>
  <c r="BC1300" i="1"/>
  <c r="AP1300" i="1"/>
  <c r="AQ1300" i="1" s="1"/>
  <c r="AN1300" i="1"/>
  <c r="AO1300" i="1" s="1"/>
  <c r="AR1300" i="1" s="1"/>
  <c r="AG1300" i="1"/>
  <c r="AF1300" i="1"/>
  <c r="U1300" i="1"/>
  <c r="T1300" i="1"/>
  <c r="S1300" i="1"/>
  <c r="BC1299" i="1"/>
  <c r="AP1299" i="1"/>
  <c r="AQ1299" i="1" s="1"/>
  <c r="AN1299" i="1"/>
  <c r="AO1299" i="1" s="1"/>
  <c r="AG1299" i="1"/>
  <c r="AF1299" i="1"/>
  <c r="U1299" i="1"/>
  <c r="T1299" i="1"/>
  <c r="S1299" i="1"/>
  <c r="BC1298" i="1"/>
  <c r="BE1298" i="1" s="1"/>
  <c r="AP1298" i="1"/>
  <c r="AQ1298" i="1" s="1"/>
  <c r="AN1298" i="1"/>
  <c r="AO1298" i="1" s="1"/>
  <c r="AR1298" i="1" s="1"/>
  <c r="AG1298" i="1"/>
  <c r="AF1298" i="1"/>
  <c r="U1298" i="1"/>
  <c r="T1298" i="1"/>
  <c r="S1298" i="1"/>
  <c r="BC1297" i="1"/>
  <c r="AP1297" i="1"/>
  <c r="AQ1297" i="1" s="1"/>
  <c r="AN1297" i="1"/>
  <c r="AO1297" i="1" s="1"/>
  <c r="AG1297" i="1"/>
  <c r="AF1297" i="1"/>
  <c r="U1297" i="1"/>
  <c r="T1297" i="1"/>
  <c r="S1297" i="1"/>
  <c r="BC1296" i="1"/>
  <c r="AP1296" i="1"/>
  <c r="AQ1296" i="1" s="1"/>
  <c r="AN1296" i="1"/>
  <c r="AO1296" i="1" s="1"/>
  <c r="AG1296" i="1"/>
  <c r="AF1296" i="1"/>
  <c r="U1296" i="1"/>
  <c r="T1296" i="1"/>
  <c r="S1296" i="1"/>
  <c r="BC1295" i="1"/>
  <c r="AP1295" i="1"/>
  <c r="AQ1295" i="1" s="1"/>
  <c r="AN1295" i="1"/>
  <c r="AO1295" i="1" s="1"/>
  <c r="AG1295" i="1"/>
  <c r="AF1295" i="1"/>
  <c r="U1295" i="1"/>
  <c r="T1295" i="1"/>
  <c r="V1295" i="1" s="1"/>
  <c r="S1295" i="1"/>
  <c r="BC1294" i="1"/>
  <c r="BE1294" i="1" s="1"/>
  <c r="AP1294" i="1"/>
  <c r="AQ1294" i="1" s="1"/>
  <c r="AN1294" i="1"/>
  <c r="AO1294" i="1" s="1"/>
  <c r="AG1294" i="1"/>
  <c r="AF1294" i="1"/>
  <c r="U1294" i="1"/>
  <c r="T1294" i="1"/>
  <c r="S1294" i="1"/>
  <c r="BC1293" i="1"/>
  <c r="AP1293" i="1"/>
  <c r="AQ1293" i="1" s="1"/>
  <c r="AN1293" i="1"/>
  <c r="AO1293" i="1" s="1"/>
  <c r="AG1293" i="1"/>
  <c r="AF1293" i="1"/>
  <c r="U1293" i="1"/>
  <c r="T1293" i="1"/>
  <c r="V1293" i="1" s="1"/>
  <c r="S1293" i="1"/>
  <c r="BC1292" i="1"/>
  <c r="AP1292" i="1"/>
  <c r="AQ1292" i="1" s="1"/>
  <c r="AN1292" i="1"/>
  <c r="AO1292" i="1" s="1"/>
  <c r="AG1292" i="1"/>
  <c r="AF1292" i="1"/>
  <c r="U1292" i="1"/>
  <c r="T1292" i="1"/>
  <c r="S1292" i="1"/>
  <c r="BC1291" i="1"/>
  <c r="BE1291" i="1" s="1"/>
  <c r="AP1291" i="1"/>
  <c r="AQ1291" i="1" s="1"/>
  <c r="AN1291" i="1"/>
  <c r="AO1291" i="1" s="1"/>
  <c r="AG1291" i="1"/>
  <c r="AF1291" i="1"/>
  <c r="U1291" i="1"/>
  <c r="T1291" i="1"/>
  <c r="S1291" i="1"/>
  <c r="BC1290" i="1"/>
  <c r="BE1290" i="1" s="1"/>
  <c r="AP1290" i="1"/>
  <c r="AQ1290" i="1" s="1"/>
  <c r="AN1290" i="1"/>
  <c r="AO1290" i="1" s="1"/>
  <c r="AR1290" i="1" s="1"/>
  <c r="AG1290" i="1"/>
  <c r="AF1290" i="1"/>
  <c r="U1290" i="1"/>
  <c r="T1290" i="1"/>
  <c r="S1290" i="1"/>
  <c r="AM1290" i="1" s="1"/>
  <c r="BC1289" i="1"/>
  <c r="AP1289" i="1"/>
  <c r="AQ1289" i="1" s="1"/>
  <c r="AN1289" i="1"/>
  <c r="AO1289" i="1" s="1"/>
  <c r="AG1289" i="1"/>
  <c r="AF1289" i="1"/>
  <c r="U1289" i="1"/>
  <c r="T1289" i="1"/>
  <c r="V1289" i="1" s="1"/>
  <c r="S1289" i="1"/>
  <c r="BC1288" i="1"/>
  <c r="AP1288" i="1"/>
  <c r="AQ1288" i="1" s="1"/>
  <c r="AN1288" i="1"/>
  <c r="AO1288" i="1" s="1"/>
  <c r="AR1288" i="1" s="1"/>
  <c r="AG1288" i="1"/>
  <c r="AF1288" i="1"/>
  <c r="U1288" i="1"/>
  <c r="T1288" i="1"/>
  <c r="S1288" i="1"/>
  <c r="BC1287" i="1"/>
  <c r="AP1287" i="1"/>
  <c r="AQ1287" i="1" s="1"/>
  <c r="AN1287" i="1"/>
  <c r="AO1287" i="1" s="1"/>
  <c r="AG1287" i="1"/>
  <c r="AF1287" i="1"/>
  <c r="U1287" i="1"/>
  <c r="T1287" i="1"/>
  <c r="S1287" i="1"/>
  <c r="BC1286" i="1"/>
  <c r="BE1286" i="1" s="1"/>
  <c r="AP1286" i="1"/>
  <c r="AQ1286" i="1" s="1"/>
  <c r="AN1286" i="1"/>
  <c r="AO1286" i="1" s="1"/>
  <c r="AR1286" i="1" s="1"/>
  <c r="AG1286" i="1"/>
  <c r="AF1286" i="1"/>
  <c r="U1286" i="1"/>
  <c r="T1286" i="1"/>
  <c r="S1286" i="1"/>
  <c r="BC1285" i="1"/>
  <c r="AP1285" i="1"/>
  <c r="AQ1285" i="1" s="1"/>
  <c r="AN1285" i="1"/>
  <c r="AO1285" i="1" s="1"/>
  <c r="AG1285" i="1"/>
  <c r="AF1285" i="1"/>
  <c r="U1285" i="1"/>
  <c r="T1285" i="1"/>
  <c r="V1285" i="1" s="1"/>
  <c r="S1285" i="1"/>
  <c r="BC1284" i="1"/>
  <c r="AP1284" i="1"/>
  <c r="AQ1284" i="1" s="1"/>
  <c r="AN1284" i="1"/>
  <c r="AO1284" i="1" s="1"/>
  <c r="AR1284" i="1" s="1"/>
  <c r="AG1284" i="1"/>
  <c r="AF1284" i="1"/>
  <c r="U1284" i="1"/>
  <c r="T1284" i="1"/>
  <c r="S1284" i="1"/>
  <c r="BC1283" i="1"/>
  <c r="AP1283" i="1"/>
  <c r="AQ1283" i="1" s="1"/>
  <c r="AN1283" i="1"/>
  <c r="AO1283" i="1" s="1"/>
  <c r="AG1283" i="1"/>
  <c r="AF1283" i="1"/>
  <c r="U1283" i="1"/>
  <c r="T1283" i="1"/>
  <c r="S1283" i="1"/>
  <c r="BC1282" i="1"/>
  <c r="BE1282" i="1" s="1"/>
  <c r="AP1282" i="1"/>
  <c r="AQ1282" i="1" s="1"/>
  <c r="AN1282" i="1"/>
  <c r="AO1282" i="1" s="1"/>
  <c r="AG1282" i="1"/>
  <c r="AF1282" i="1"/>
  <c r="U1282" i="1"/>
  <c r="T1282" i="1"/>
  <c r="S1282" i="1"/>
  <c r="BC1281" i="1"/>
  <c r="AP1281" i="1"/>
  <c r="AQ1281" i="1" s="1"/>
  <c r="AN1281" i="1"/>
  <c r="AO1281" i="1" s="1"/>
  <c r="AG1281" i="1"/>
  <c r="AF1281" i="1"/>
  <c r="U1281" i="1"/>
  <c r="T1281" i="1"/>
  <c r="S1281" i="1"/>
  <c r="BC1280" i="1"/>
  <c r="AP1280" i="1"/>
  <c r="AQ1280" i="1" s="1"/>
  <c r="AN1280" i="1"/>
  <c r="AO1280" i="1" s="1"/>
  <c r="AG1280" i="1"/>
  <c r="AF1280" i="1"/>
  <c r="U1280" i="1"/>
  <c r="T1280" i="1"/>
  <c r="S1280" i="1"/>
  <c r="BC1279" i="1"/>
  <c r="AP1279" i="1"/>
  <c r="AQ1279" i="1" s="1"/>
  <c r="AN1279" i="1"/>
  <c r="AO1279" i="1" s="1"/>
  <c r="AR1279" i="1" s="1"/>
  <c r="AG1279" i="1"/>
  <c r="AF1279" i="1"/>
  <c r="U1279" i="1"/>
  <c r="T1279" i="1"/>
  <c r="V1279" i="1" s="1"/>
  <c r="AS1279" i="1" s="1"/>
  <c r="S1279" i="1"/>
  <c r="BC1278" i="1"/>
  <c r="BE1278" i="1" s="1"/>
  <c r="AP1278" i="1"/>
  <c r="AQ1278" i="1" s="1"/>
  <c r="AN1278" i="1"/>
  <c r="AO1278" i="1" s="1"/>
  <c r="AG1278" i="1"/>
  <c r="AF1278" i="1"/>
  <c r="U1278" i="1"/>
  <c r="T1278" i="1"/>
  <c r="S1278" i="1"/>
  <c r="AM1278" i="1" s="1"/>
  <c r="BC1277" i="1"/>
  <c r="AP1277" i="1"/>
  <c r="AQ1277" i="1" s="1"/>
  <c r="AN1277" i="1"/>
  <c r="AO1277" i="1" s="1"/>
  <c r="AG1277" i="1"/>
  <c r="AF1277" i="1"/>
  <c r="U1277" i="1"/>
  <c r="T1277" i="1"/>
  <c r="S1277" i="1"/>
  <c r="BC1276" i="1"/>
  <c r="AP1276" i="1"/>
  <c r="AQ1276" i="1" s="1"/>
  <c r="AN1276" i="1"/>
  <c r="AO1276" i="1" s="1"/>
  <c r="AG1276" i="1"/>
  <c r="AF1276" i="1"/>
  <c r="U1276" i="1"/>
  <c r="T1276" i="1"/>
  <c r="S1276" i="1"/>
  <c r="BC1275" i="1"/>
  <c r="AP1275" i="1"/>
  <c r="AQ1275" i="1" s="1"/>
  <c r="AN1275" i="1"/>
  <c r="AO1275" i="1" s="1"/>
  <c r="AG1275" i="1"/>
  <c r="AF1275" i="1"/>
  <c r="U1275" i="1"/>
  <c r="T1275" i="1"/>
  <c r="S1275" i="1"/>
  <c r="BC1274" i="1"/>
  <c r="AP1274" i="1"/>
  <c r="AQ1274" i="1" s="1"/>
  <c r="AN1274" i="1"/>
  <c r="AO1274" i="1" s="1"/>
  <c r="AG1274" i="1"/>
  <c r="AF1274" i="1"/>
  <c r="U1274" i="1"/>
  <c r="T1274" i="1"/>
  <c r="S1274" i="1"/>
  <c r="BC1273" i="1"/>
  <c r="AP1273" i="1"/>
  <c r="AQ1273" i="1" s="1"/>
  <c r="AN1273" i="1"/>
  <c r="AO1273" i="1" s="1"/>
  <c r="AG1273" i="1"/>
  <c r="AF1273" i="1"/>
  <c r="U1273" i="1"/>
  <c r="T1273" i="1"/>
  <c r="S1273" i="1"/>
  <c r="BC1272" i="1"/>
  <c r="AP1272" i="1"/>
  <c r="AQ1272" i="1" s="1"/>
  <c r="AN1272" i="1"/>
  <c r="AO1272" i="1" s="1"/>
  <c r="AG1272" i="1"/>
  <c r="AF1272" i="1"/>
  <c r="U1272" i="1"/>
  <c r="T1272" i="1"/>
  <c r="S1272" i="1"/>
  <c r="BC1271" i="1"/>
  <c r="AP1271" i="1"/>
  <c r="AQ1271" i="1" s="1"/>
  <c r="AN1271" i="1"/>
  <c r="AO1271" i="1" s="1"/>
  <c r="AG1271" i="1"/>
  <c r="AF1271" i="1"/>
  <c r="U1271" i="1"/>
  <c r="T1271" i="1"/>
  <c r="V1271" i="1" s="1"/>
  <c r="S1271" i="1"/>
  <c r="BC1270" i="1"/>
  <c r="BE1270" i="1" s="1"/>
  <c r="AP1270" i="1"/>
  <c r="AQ1270" i="1" s="1"/>
  <c r="AN1270" i="1"/>
  <c r="AO1270" i="1" s="1"/>
  <c r="AG1270" i="1"/>
  <c r="AF1270" i="1"/>
  <c r="U1270" i="1"/>
  <c r="T1270" i="1"/>
  <c r="S1270" i="1"/>
  <c r="BC1269" i="1"/>
  <c r="AP1269" i="1"/>
  <c r="AQ1269" i="1" s="1"/>
  <c r="AN1269" i="1"/>
  <c r="AO1269" i="1" s="1"/>
  <c r="AG1269" i="1"/>
  <c r="AF1269" i="1"/>
  <c r="U1269" i="1"/>
  <c r="T1269" i="1"/>
  <c r="V1269" i="1" s="1"/>
  <c r="S1269" i="1"/>
  <c r="BC1268" i="1"/>
  <c r="AP1268" i="1"/>
  <c r="AQ1268" i="1" s="1"/>
  <c r="AN1268" i="1"/>
  <c r="AO1268" i="1" s="1"/>
  <c r="AR1268" i="1" s="1"/>
  <c r="AG1268" i="1"/>
  <c r="AF1268" i="1"/>
  <c r="U1268" i="1"/>
  <c r="T1268" i="1"/>
  <c r="S1268" i="1"/>
  <c r="BC1267" i="1"/>
  <c r="AP1267" i="1"/>
  <c r="AQ1267" i="1" s="1"/>
  <c r="AN1267" i="1"/>
  <c r="AO1267" i="1" s="1"/>
  <c r="AG1267" i="1"/>
  <c r="AF1267" i="1"/>
  <c r="U1267" i="1"/>
  <c r="T1267" i="1"/>
  <c r="S1267" i="1"/>
  <c r="BC1266" i="1"/>
  <c r="BE1266" i="1" s="1"/>
  <c r="AP1266" i="1"/>
  <c r="AQ1266" i="1" s="1"/>
  <c r="AN1266" i="1"/>
  <c r="AO1266" i="1" s="1"/>
  <c r="AG1266" i="1"/>
  <c r="AF1266" i="1"/>
  <c r="U1266" i="1"/>
  <c r="T1266" i="1"/>
  <c r="S1266" i="1"/>
  <c r="BC1265" i="1"/>
  <c r="AP1265" i="1"/>
  <c r="AQ1265" i="1" s="1"/>
  <c r="AN1265" i="1"/>
  <c r="AO1265" i="1" s="1"/>
  <c r="AG1265" i="1"/>
  <c r="AF1265" i="1"/>
  <c r="U1265" i="1"/>
  <c r="T1265" i="1"/>
  <c r="S1265" i="1"/>
  <c r="BC1264" i="1"/>
  <c r="AP1264" i="1"/>
  <c r="AQ1264" i="1" s="1"/>
  <c r="AN1264" i="1"/>
  <c r="AO1264" i="1" s="1"/>
  <c r="AG1264" i="1"/>
  <c r="AF1264" i="1"/>
  <c r="U1264" i="1"/>
  <c r="T1264" i="1"/>
  <c r="S1264" i="1"/>
  <c r="BC1263" i="1"/>
  <c r="AP1263" i="1"/>
  <c r="AQ1263" i="1" s="1"/>
  <c r="AN1263" i="1"/>
  <c r="AO1263" i="1" s="1"/>
  <c r="AG1263" i="1"/>
  <c r="AF1263" i="1"/>
  <c r="U1263" i="1"/>
  <c r="T1263" i="1"/>
  <c r="S1263" i="1"/>
  <c r="BC1262" i="1"/>
  <c r="BE1262" i="1" s="1"/>
  <c r="AP1262" i="1"/>
  <c r="AQ1262" i="1" s="1"/>
  <c r="AN1262" i="1"/>
  <c r="AO1262" i="1" s="1"/>
  <c r="AG1262" i="1"/>
  <c r="AF1262" i="1"/>
  <c r="U1262" i="1"/>
  <c r="T1262" i="1"/>
  <c r="S1262" i="1"/>
  <c r="BC1261" i="1"/>
  <c r="AP1261" i="1"/>
  <c r="AQ1261" i="1" s="1"/>
  <c r="AN1261" i="1"/>
  <c r="AO1261" i="1" s="1"/>
  <c r="AG1261" i="1"/>
  <c r="AF1261" i="1"/>
  <c r="U1261" i="1"/>
  <c r="T1261" i="1"/>
  <c r="V1261" i="1" s="1"/>
  <c r="S1261" i="1"/>
  <c r="BC1260" i="1"/>
  <c r="AP1260" i="1"/>
  <c r="AQ1260" i="1" s="1"/>
  <c r="AN1260" i="1"/>
  <c r="AO1260" i="1" s="1"/>
  <c r="AG1260" i="1"/>
  <c r="AF1260" i="1"/>
  <c r="U1260" i="1"/>
  <c r="T1260" i="1"/>
  <c r="S1260" i="1"/>
  <c r="BC1259" i="1"/>
  <c r="BE1259" i="1" s="1"/>
  <c r="AP1259" i="1"/>
  <c r="AQ1259" i="1" s="1"/>
  <c r="AN1259" i="1"/>
  <c r="AO1259" i="1" s="1"/>
  <c r="AG1259" i="1"/>
  <c r="AF1259" i="1"/>
  <c r="U1259" i="1"/>
  <c r="T1259" i="1"/>
  <c r="S1259" i="1"/>
  <c r="BC1258" i="1"/>
  <c r="AP1258" i="1"/>
  <c r="AQ1258" i="1" s="1"/>
  <c r="AN1258" i="1"/>
  <c r="AO1258" i="1" s="1"/>
  <c r="AR1258" i="1" s="1"/>
  <c r="AG1258" i="1"/>
  <c r="AF1258" i="1"/>
  <c r="U1258" i="1"/>
  <c r="T1258" i="1"/>
  <c r="S1258" i="1"/>
  <c r="BC1257" i="1"/>
  <c r="BE1257" i="1" s="1"/>
  <c r="AP1257" i="1"/>
  <c r="AQ1257" i="1" s="1"/>
  <c r="AN1257" i="1"/>
  <c r="AO1257" i="1" s="1"/>
  <c r="AG1257" i="1"/>
  <c r="AF1257" i="1"/>
  <c r="U1257" i="1"/>
  <c r="T1257" i="1"/>
  <c r="S1257" i="1"/>
  <c r="AM1257" i="1" s="1"/>
  <c r="BC1256" i="1"/>
  <c r="AP1256" i="1"/>
  <c r="AQ1256" i="1" s="1"/>
  <c r="AN1256" i="1"/>
  <c r="AO1256" i="1" s="1"/>
  <c r="AG1256" i="1"/>
  <c r="AF1256" i="1"/>
  <c r="U1256" i="1"/>
  <c r="T1256" i="1"/>
  <c r="S1256" i="1"/>
  <c r="BC1255" i="1"/>
  <c r="AP1255" i="1"/>
  <c r="AQ1255" i="1" s="1"/>
  <c r="AN1255" i="1"/>
  <c r="AO1255" i="1" s="1"/>
  <c r="AG1255" i="1"/>
  <c r="AF1255" i="1"/>
  <c r="U1255" i="1"/>
  <c r="T1255" i="1"/>
  <c r="S1255" i="1"/>
  <c r="BC1254" i="1"/>
  <c r="AP1254" i="1"/>
  <c r="AQ1254" i="1" s="1"/>
  <c r="AN1254" i="1"/>
  <c r="AO1254" i="1" s="1"/>
  <c r="AG1254" i="1"/>
  <c r="AF1254" i="1"/>
  <c r="U1254" i="1"/>
  <c r="T1254" i="1"/>
  <c r="S1254" i="1"/>
  <c r="BC1253" i="1"/>
  <c r="BE1253" i="1" s="1"/>
  <c r="AP1253" i="1"/>
  <c r="AQ1253" i="1" s="1"/>
  <c r="AN1253" i="1"/>
  <c r="AO1253" i="1" s="1"/>
  <c r="AG1253" i="1"/>
  <c r="AF1253" i="1"/>
  <c r="U1253" i="1"/>
  <c r="T1253" i="1"/>
  <c r="V1253" i="1" s="1"/>
  <c r="S1253" i="1"/>
  <c r="BC1252" i="1"/>
  <c r="AP1252" i="1"/>
  <c r="AQ1252" i="1" s="1"/>
  <c r="AN1252" i="1"/>
  <c r="AO1252" i="1" s="1"/>
  <c r="AR1252" i="1" s="1"/>
  <c r="AG1252" i="1"/>
  <c r="AF1252" i="1"/>
  <c r="U1252" i="1"/>
  <c r="T1252" i="1"/>
  <c r="S1252" i="1"/>
  <c r="BC1251" i="1"/>
  <c r="AP1251" i="1"/>
  <c r="AQ1251" i="1" s="1"/>
  <c r="AN1251" i="1"/>
  <c r="AO1251" i="1" s="1"/>
  <c r="AG1251" i="1"/>
  <c r="AF1251" i="1"/>
  <c r="U1251" i="1"/>
  <c r="T1251" i="1"/>
  <c r="S1251" i="1"/>
  <c r="BC1250" i="1"/>
  <c r="AP1250" i="1"/>
  <c r="AQ1250" i="1" s="1"/>
  <c r="AN1250" i="1"/>
  <c r="AO1250" i="1" s="1"/>
  <c r="AG1250" i="1"/>
  <c r="AF1250" i="1"/>
  <c r="U1250" i="1"/>
  <c r="T1250" i="1"/>
  <c r="S1250" i="1"/>
  <c r="BC1249" i="1"/>
  <c r="BE1249" i="1" s="1"/>
  <c r="AP1249" i="1"/>
  <c r="AQ1249" i="1" s="1"/>
  <c r="AN1249" i="1"/>
  <c r="AO1249" i="1" s="1"/>
  <c r="AG1249" i="1"/>
  <c r="AF1249" i="1"/>
  <c r="U1249" i="1"/>
  <c r="T1249" i="1"/>
  <c r="V1249" i="1" s="1"/>
  <c r="S1249" i="1"/>
  <c r="BC1248" i="1"/>
  <c r="AP1248" i="1"/>
  <c r="AQ1248" i="1" s="1"/>
  <c r="AN1248" i="1"/>
  <c r="AO1248" i="1" s="1"/>
  <c r="AR1248" i="1" s="1"/>
  <c r="AG1248" i="1"/>
  <c r="AF1248" i="1"/>
  <c r="U1248" i="1"/>
  <c r="T1248" i="1"/>
  <c r="S1248" i="1"/>
  <c r="BC1247" i="1"/>
  <c r="AP1247" i="1"/>
  <c r="AQ1247" i="1" s="1"/>
  <c r="AN1247" i="1"/>
  <c r="AO1247" i="1" s="1"/>
  <c r="AG1247" i="1"/>
  <c r="AF1247" i="1"/>
  <c r="U1247" i="1"/>
  <c r="T1247" i="1"/>
  <c r="S1247" i="1"/>
  <c r="BC1246" i="1"/>
  <c r="AP1246" i="1"/>
  <c r="AQ1246" i="1" s="1"/>
  <c r="AN1246" i="1"/>
  <c r="AO1246" i="1" s="1"/>
  <c r="AG1246" i="1"/>
  <c r="AF1246" i="1"/>
  <c r="U1246" i="1"/>
  <c r="T1246" i="1"/>
  <c r="S1246" i="1"/>
  <c r="BC1245" i="1"/>
  <c r="BE1245" i="1" s="1"/>
  <c r="AP1245" i="1"/>
  <c r="AQ1245" i="1" s="1"/>
  <c r="AN1245" i="1"/>
  <c r="AO1245" i="1" s="1"/>
  <c r="AG1245" i="1"/>
  <c r="AF1245" i="1"/>
  <c r="U1245" i="1"/>
  <c r="T1245" i="1"/>
  <c r="S1245" i="1"/>
  <c r="AM1245" i="1" s="1"/>
  <c r="BC1244" i="1"/>
  <c r="AP1244" i="1"/>
  <c r="AQ1244" i="1" s="1"/>
  <c r="AN1244" i="1"/>
  <c r="AO1244" i="1" s="1"/>
  <c r="AR1244" i="1" s="1"/>
  <c r="AG1244" i="1"/>
  <c r="AF1244" i="1"/>
  <c r="U1244" i="1"/>
  <c r="T1244" i="1"/>
  <c r="S1244" i="1"/>
  <c r="BC1243" i="1"/>
  <c r="BE1243" i="1" s="1"/>
  <c r="AP1243" i="1"/>
  <c r="AQ1243" i="1" s="1"/>
  <c r="AN1243" i="1"/>
  <c r="AO1243" i="1" s="1"/>
  <c r="AG1243" i="1"/>
  <c r="AF1243" i="1"/>
  <c r="U1243" i="1"/>
  <c r="T1243" i="1"/>
  <c r="S1243" i="1"/>
  <c r="BC1242" i="1"/>
  <c r="AP1242" i="1"/>
  <c r="AQ1242" i="1" s="1"/>
  <c r="AN1242" i="1"/>
  <c r="AO1242" i="1" s="1"/>
  <c r="AR1242" i="1" s="1"/>
  <c r="AG1242" i="1"/>
  <c r="AF1242" i="1"/>
  <c r="U1242" i="1"/>
  <c r="T1242" i="1"/>
  <c r="S1242" i="1"/>
  <c r="AM1242" i="1" s="1"/>
  <c r="BC1241" i="1"/>
  <c r="BE1241" i="1" s="1"/>
  <c r="AP1241" i="1"/>
  <c r="AQ1241" i="1" s="1"/>
  <c r="AN1241" i="1"/>
  <c r="AO1241" i="1" s="1"/>
  <c r="AG1241" i="1"/>
  <c r="AF1241" i="1"/>
  <c r="U1241" i="1"/>
  <c r="T1241" i="1"/>
  <c r="V1241" i="1" s="1"/>
  <c r="S1241" i="1"/>
  <c r="BC1240" i="1"/>
  <c r="AP1240" i="1"/>
  <c r="AQ1240" i="1" s="1"/>
  <c r="AN1240" i="1"/>
  <c r="AO1240" i="1" s="1"/>
  <c r="AG1240" i="1"/>
  <c r="AF1240" i="1"/>
  <c r="U1240" i="1"/>
  <c r="T1240" i="1"/>
  <c r="S1240" i="1"/>
  <c r="BC1239" i="1"/>
  <c r="AP1239" i="1"/>
  <c r="AQ1239" i="1" s="1"/>
  <c r="AN1239" i="1"/>
  <c r="AO1239" i="1" s="1"/>
  <c r="AG1239" i="1"/>
  <c r="AF1239" i="1"/>
  <c r="U1239" i="1"/>
  <c r="T1239" i="1"/>
  <c r="S1239" i="1"/>
  <c r="BC1238" i="1"/>
  <c r="AP1238" i="1"/>
  <c r="AQ1238" i="1" s="1"/>
  <c r="AN1238" i="1"/>
  <c r="AO1238" i="1" s="1"/>
  <c r="AG1238" i="1"/>
  <c r="AF1238" i="1"/>
  <c r="U1238" i="1"/>
  <c r="T1238" i="1"/>
  <c r="S1238" i="1"/>
  <c r="BC1237" i="1"/>
  <c r="BE1237" i="1" s="1"/>
  <c r="AP1237" i="1"/>
  <c r="AQ1237" i="1" s="1"/>
  <c r="AN1237" i="1"/>
  <c r="AO1237" i="1" s="1"/>
  <c r="AG1237" i="1"/>
  <c r="AF1237" i="1"/>
  <c r="U1237" i="1"/>
  <c r="T1237" i="1"/>
  <c r="V1237" i="1" s="1"/>
  <c r="S1237" i="1"/>
  <c r="BC1236" i="1"/>
  <c r="AP1236" i="1"/>
  <c r="AQ1236" i="1" s="1"/>
  <c r="AN1236" i="1"/>
  <c r="AO1236" i="1" s="1"/>
  <c r="AR1236" i="1" s="1"/>
  <c r="AG1236" i="1"/>
  <c r="AF1236" i="1"/>
  <c r="U1236" i="1"/>
  <c r="T1236" i="1"/>
  <c r="S1236" i="1"/>
  <c r="BC1235" i="1"/>
  <c r="BE1235" i="1" s="1"/>
  <c r="AP1235" i="1"/>
  <c r="AQ1235" i="1" s="1"/>
  <c r="AN1235" i="1"/>
  <c r="AO1235" i="1" s="1"/>
  <c r="AG1235" i="1"/>
  <c r="AF1235" i="1"/>
  <c r="U1235" i="1"/>
  <c r="T1235" i="1"/>
  <c r="S1235" i="1"/>
  <c r="BC1234" i="1"/>
  <c r="AP1234" i="1"/>
  <c r="AQ1234" i="1" s="1"/>
  <c r="AN1234" i="1"/>
  <c r="AO1234" i="1" s="1"/>
  <c r="AG1234" i="1"/>
  <c r="AF1234" i="1"/>
  <c r="U1234" i="1"/>
  <c r="T1234" i="1"/>
  <c r="S1234" i="1"/>
  <c r="BC1233" i="1"/>
  <c r="BE1233" i="1" s="1"/>
  <c r="AP1233" i="1"/>
  <c r="AQ1233" i="1" s="1"/>
  <c r="AN1233" i="1"/>
  <c r="AO1233" i="1" s="1"/>
  <c r="AG1233" i="1"/>
  <c r="AF1233" i="1"/>
  <c r="U1233" i="1"/>
  <c r="T1233" i="1"/>
  <c r="V1233" i="1" s="1"/>
  <c r="S1233" i="1"/>
  <c r="AM1233" i="1" s="1"/>
  <c r="BC1232" i="1"/>
  <c r="AP1232" i="1"/>
  <c r="AQ1232" i="1" s="1"/>
  <c r="AN1232" i="1"/>
  <c r="AO1232" i="1" s="1"/>
  <c r="AR1232" i="1" s="1"/>
  <c r="AG1232" i="1"/>
  <c r="AF1232" i="1"/>
  <c r="U1232" i="1"/>
  <c r="T1232" i="1"/>
  <c r="S1232" i="1"/>
  <c r="BC1231" i="1"/>
  <c r="AP1231" i="1"/>
  <c r="AQ1231" i="1" s="1"/>
  <c r="AN1231" i="1"/>
  <c r="AO1231" i="1" s="1"/>
  <c r="AG1231" i="1"/>
  <c r="AF1231" i="1"/>
  <c r="U1231" i="1"/>
  <c r="T1231" i="1"/>
  <c r="S1231" i="1"/>
  <c r="BC1230" i="1"/>
  <c r="AP1230" i="1"/>
  <c r="AQ1230" i="1" s="1"/>
  <c r="AN1230" i="1"/>
  <c r="AO1230" i="1" s="1"/>
  <c r="AR1230" i="1" s="1"/>
  <c r="AG1230" i="1"/>
  <c r="AF1230" i="1"/>
  <c r="U1230" i="1"/>
  <c r="T1230" i="1"/>
  <c r="S1230" i="1"/>
  <c r="BC1229" i="1"/>
  <c r="BE1229" i="1" s="1"/>
  <c r="AP1229" i="1"/>
  <c r="AQ1229" i="1" s="1"/>
  <c r="AN1229" i="1"/>
  <c r="AO1229" i="1" s="1"/>
  <c r="AG1229" i="1"/>
  <c r="AF1229" i="1"/>
  <c r="U1229" i="1"/>
  <c r="T1229" i="1"/>
  <c r="S1229" i="1"/>
  <c r="BC1228" i="1"/>
  <c r="AP1228" i="1"/>
  <c r="AQ1228" i="1" s="1"/>
  <c r="AN1228" i="1"/>
  <c r="AO1228" i="1" s="1"/>
  <c r="AG1228" i="1"/>
  <c r="AF1228" i="1"/>
  <c r="U1228" i="1"/>
  <c r="T1228" i="1"/>
  <c r="S1228" i="1"/>
  <c r="BC1227" i="1"/>
  <c r="AP1227" i="1"/>
  <c r="AQ1227" i="1" s="1"/>
  <c r="AN1227" i="1"/>
  <c r="AO1227" i="1" s="1"/>
  <c r="AG1227" i="1"/>
  <c r="AF1227" i="1"/>
  <c r="U1227" i="1"/>
  <c r="T1227" i="1"/>
  <c r="S1227" i="1"/>
  <c r="BC1226" i="1"/>
  <c r="AP1226" i="1"/>
  <c r="AQ1226" i="1" s="1"/>
  <c r="AN1226" i="1"/>
  <c r="AO1226" i="1" s="1"/>
  <c r="AR1226" i="1" s="1"/>
  <c r="AG1226" i="1"/>
  <c r="AF1226" i="1"/>
  <c r="U1226" i="1"/>
  <c r="T1226" i="1"/>
  <c r="S1226" i="1"/>
  <c r="BC1225" i="1"/>
  <c r="BE1225" i="1" s="1"/>
  <c r="AP1225" i="1"/>
  <c r="AQ1225" i="1" s="1"/>
  <c r="AN1225" i="1"/>
  <c r="AO1225" i="1" s="1"/>
  <c r="AG1225" i="1"/>
  <c r="AF1225" i="1"/>
  <c r="U1225" i="1"/>
  <c r="T1225" i="1"/>
  <c r="V1225" i="1" s="1"/>
  <c r="S1225" i="1"/>
  <c r="BC1224" i="1"/>
  <c r="AP1224" i="1"/>
  <c r="AQ1224" i="1" s="1"/>
  <c r="AN1224" i="1"/>
  <c r="AO1224" i="1" s="1"/>
  <c r="AG1224" i="1"/>
  <c r="AF1224" i="1"/>
  <c r="U1224" i="1"/>
  <c r="T1224" i="1"/>
  <c r="S1224" i="1"/>
  <c r="BC1223" i="1"/>
  <c r="AP1223" i="1"/>
  <c r="AQ1223" i="1" s="1"/>
  <c r="AN1223" i="1"/>
  <c r="AO1223" i="1" s="1"/>
  <c r="AG1223" i="1"/>
  <c r="AF1223" i="1"/>
  <c r="U1223" i="1"/>
  <c r="T1223" i="1"/>
  <c r="S1223" i="1"/>
  <c r="BC1222" i="1"/>
  <c r="AP1222" i="1"/>
  <c r="AQ1222" i="1" s="1"/>
  <c r="AN1222" i="1"/>
  <c r="AO1222" i="1" s="1"/>
  <c r="AR1222" i="1" s="1"/>
  <c r="AG1222" i="1"/>
  <c r="AF1222" i="1"/>
  <c r="U1222" i="1"/>
  <c r="T1222" i="1"/>
  <c r="S1222" i="1"/>
  <c r="BC1221" i="1"/>
  <c r="BE1221" i="1" s="1"/>
  <c r="AP1221" i="1"/>
  <c r="AQ1221" i="1" s="1"/>
  <c r="AN1221" i="1"/>
  <c r="AO1221" i="1" s="1"/>
  <c r="AG1221" i="1"/>
  <c r="AF1221" i="1"/>
  <c r="U1221" i="1"/>
  <c r="T1221" i="1"/>
  <c r="V1221" i="1" s="1"/>
  <c r="S1221" i="1"/>
  <c r="AM1221" i="1" s="1"/>
  <c r="BC1220" i="1"/>
  <c r="AP1220" i="1"/>
  <c r="AQ1220" i="1" s="1"/>
  <c r="AN1220" i="1"/>
  <c r="AO1220" i="1" s="1"/>
  <c r="AG1220" i="1"/>
  <c r="AF1220" i="1"/>
  <c r="U1220" i="1"/>
  <c r="T1220" i="1"/>
  <c r="S1220" i="1"/>
  <c r="BC1219" i="1"/>
  <c r="AP1219" i="1"/>
  <c r="AQ1219" i="1" s="1"/>
  <c r="AN1219" i="1"/>
  <c r="AO1219" i="1" s="1"/>
  <c r="AG1219" i="1"/>
  <c r="AF1219" i="1"/>
  <c r="U1219" i="1"/>
  <c r="T1219" i="1"/>
  <c r="S1219" i="1"/>
  <c r="BC1218" i="1"/>
  <c r="AP1218" i="1"/>
  <c r="AQ1218" i="1" s="1"/>
  <c r="AN1218" i="1"/>
  <c r="AO1218" i="1" s="1"/>
  <c r="AG1218" i="1"/>
  <c r="AF1218" i="1"/>
  <c r="U1218" i="1"/>
  <c r="T1218" i="1"/>
  <c r="S1218" i="1"/>
  <c r="BC1217" i="1"/>
  <c r="BE1217" i="1" s="1"/>
  <c r="AP1217" i="1"/>
  <c r="AQ1217" i="1" s="1"/>
  <c r="AN1217" i="1"/>
  <c r="AO1217" i="1" s="1"/>
  <c r="AG1217" i="1"/>
  <c r="AF1217" i="1"/>
  <c r="U1217" i="1"/>
  <c r="T1217" i="1"/>
  <c r="V1217" i="1" s="1"/>
  <c r="S1217" i="1"/>
  <c r="BC1216" i="1"/>
  <c r="AP1216" i="1"/>
  <c r="AQ1216" i="1" s="1"/>
  <c r="AN1216" i="1"/>
  <c r="AO1216" i="1" s="1"/>
  <c r="AG1216" i="1"/>
  <c r="AF1216" i="1"/>
  <c r="U1216" i="1"/>
  <c r="T1216" i="1"/>
  <c r="S1216" i="1"/>
  <c r="BC1215" i="1"/>
  <c r="BE1215" i="1" s="1"/>
  <c r="AP1215" i="1"/>
  <c r="AQ1215" i="1" s="1"/>
  <c r="AN1215" i="1"/>
  <c r="AO1215" i="1" s="1"/>
  <c r="AG1215" i="1"/>
  <c r="AF1215" i="1"/>
  <c r="U1215" i="1"/>
  <c r="T1215" i="1"/>
  <c r="S1215" i="1"/>
  <c r="AM1215" i="1" s="1"/>
  <c r="BC1214" i="1"/>
  <c r="AP1214" i="1"/>
  <c r="AQ1214" i="1" s="1"/>
  <c r="AN1214" i="1"/>
  <c r="AO1214" i="1" s="1"/>
  <c r="AG1214" i="1"/>
  <c r="AF1214" i="1"/>
  <c r="U1214" i="1"/>
  <c r="T1214" i="1"/>
  <c r="S1214" i="1"/>
  <c r="BC1213" i="1"/>
  <c r="BE1213" i="1" s="1"/>
  <c r="AP1213" i="1"/>
  <c r="AQ1213" i="1" s="1"/>
  <c r="AN1213" i="1"/>
  <c r="AO1213" i="1" s="1"/>
  <c r="AG1213" i="1"/>
  <c r="AF1213" i="1"/>
  <c r="U1213" i="1"/>
  <c r="T1213" i="1"/>
  <c r="S1213" i="1"/>
  <c r="BC1212" i="1"/>
  <c r="AP1212" i="1"/>
  <c r="AQ1212" i="1" s="1"/>
  <c r="AN1212" i="1"/>
  <c r="AO1212" i="1" s="1"/>
  <c r="AG1212" i="1"/>
  <c r="AF1212" i="1"/>
  <c r="U1212" i="1"/>
  <c r="T1212" i="1"/>
  <c r="S1212" i="1"/>
  <c r="BC1211" i="1"/>
  <c r="BE1211" i="1" s="1"/>
  <c r="AP1211" i="1"/>
  <c r="AQ1211" i="1" s="1"/>
  <c r="AN1211" i="1"/>
  <c r="AO1211" i="1" s="1"/>
  <c r="AG1211" i="1"/>
  <c r="AF1211" i="1"/>
  <c r="U1211" i="1"/>
  <c r="T1211" i="1"/>
  <c r="S1211" i="1"/>
  <c r="BC1210" i="1"/>
  <c r="AP1210" i="1"/>
  <c r="AQ1210" i="1" s="1"/>
  <c r="AN1210" i="1"/>
  <c r="AO1210" i="1" s="1"/>
  <c r="AG1210" i="1"/>
  <c r="AF1210" i="1"/>
  <c r="U1210" i="1"/>
  <c r="T1210" i="1"/>
  <c r="S1210" i="1"/>
  <c r="BC1209" i="1"/>
  <c r="BE1209" i="1" s="1"/>
  <c r="AP1209" i="1"/>
  <c r="AQ1209" i="1" s="1"/>
  <c r="AN1209" i="1"/>
  <c r="AO1209" i="1" s="1"/>
  <c r="AG1209" i="1"/>
  <c r="AF1209" i="1"/>
  <c r="U1209" i="1"/>
  <c r="T1209" i="1"/>
  <c r="S1209" i="1"/>
  <c r="AM1209" i="1" s="1"/>
  <c r="BC1208" i="1"/>
  <c r="AP1208" i="1"/>
  <c r="AQ1208" i="1" s="1"/>
  <c r="AN1208" i="1"/>
  <c r="AO1208" i="1" s="1"/>
  <c r="AG1208" i="1"/>
  <c r="AF1208" i="1"/>
  <c r="U1208" i="1"/>
  <c r="T1208" i="1"/>
  <c r="S1208" i="1"/>
  <c r="BC1207" i="1"/>
  <c r="BE1207" i="1" s="1"/>
  <c r="AP1207" i="1"/>
  <c r="AQ1207" i="1" s="1"/>
  <c r="AN1207" i="1"/>
  <c r="AO1207" i="1" s="1"/>
  <c r="AG1207" i="1"/>
  <c r="AF1207" i="1"/>
  <c r="U1207" i="1"/>
  <c r="T1207" i="1"/>
  <c r="S1207" i="1"/>
  <c r="BC1206" i="1"/>
  <c r="AP1206" i="1"/>
  <c r="AQ1206" i="1" s="1"/>
  <c r="AN1206" i="1"/>
  <c r="AO1206" i="1" s="1"/>
  <c r="AG1206" i="1"/>
  <c r="AF1206" i="1"/>
  <c r="U1206" i="1"/>
  <c r="T1206" i="1"/>
  <c r="S1206" i="1"/>
  <c r="AM1206" i="1" s="1"/>
  <c r="BC1205" i="1"/>
  <c r="BE1205" i="1" s="1"/>
  <c r="AP1205" i="1"/>
  <c r="AQ1205" i="1" s="1"/>
  <c r="AN1205" i="1"/>
  <c r="AO1205" i="1" s="1"/>
  <c r="AG1205" i="1"/>
  <c r="AF1205" i="1"/>
  <c r="U1205" i="1"/>
  <c r="T1205" i="1"/>
  <c r="S1205" i="1"/>
  <c r="BC1204" i="1"/>
  <c r="AP1204" i="1"/>
  <c r="AQ1204" i="1" s="1"/>
  <c r="AN1204" i="1"/>
  <c r="AO1204" i="1" s="1"/>
  <c r="AG1204" i="1"/>
  <c r="AF1204" i="1"/>
  <c r="U1204" i="1"/>
  <c r="T1204" i="1"/>
  <c r="S1204" i="1"/>
  <c r="BC1203" i="1"/>
  <c r="BE1203" i="1" s="1"/>
  <c r="AP1203" i="1"/>
  <c r="AQ1203" i="1" s="1"/>
  <c r="AN1203" i="1"/>
  <c r="AO1203" i="1" s="1"/>
  <c r="AG1203" i="1"/>
  <c r="AF1203" i="1"/>
  <c r="U1203" i="1"/>
  <c r="T1203" i="1"/>
  <c r="S1203" i="1"/>
  <c r="AM1203" i="1" s="1"/>
  <c r="BC1202" i="1"/>
  <c r="AP1202" i="1"/>
  <c r="AQ1202" i="1" s="1"/>
  <c r="AN1202" i="1"/>
  <c r="AO1202" i="1" s="1"/>
  <c r="AG1202" i="1"/>
  <c r="AF1202" i="1"/>
  <c r="U1202" i="1"/>
  <c r="T1202" i="1"/>
  <c r="S1202" i="1"/>
  <c r="BC1201" i="1"/>
  <c r="BE1201" i="1" s="1"/>
  <c r="AP1201" i="1"/>
  <c r="AQ1201" i="1" s="1"/>
  <c r="AN1201" i="1"/>
  <c r="AO1201" i="1" s="1"/>
  <c r="AG1201" i="1"/>
  <c r="AF1201" i="1"/>
  <c r="U1201" i="1"/>
  <c r="T1201" i="1"/>
  <c r="S1201" i="1"/>
  <c r="BC1200" i="1"/>
  <c r="AP1200" i="1"/>
  <c r="AQ1200" i="1" s="1"/>
  <c r="AN1200" i="1"/>
  <c r="AO1200" i="1" s="1"/>
  <c r="AG1200" i="1"/>
  <c r="AF1200" i="1"/>
  <c r="U1200" i="1"/>
  <c r="T1200" i="1"/>
  <c r="S1200" i="1"/>
  <c r="BC1199" i="1"/>
  <c r="BE1199" i="1" s="1"/>
  <c r="AP1199" i="1"/>
  <c r="AQ1199" i="1" s="1"/>
  <c r="AN1199" i="1"/>
  <c r="AO1199" i="1" s="1"/>
  <c r="AG1199" i="1"/>
  <c r="AF1199" i="1"/>
  <c r="U1199" i="1"/>
  <c r="T1199" i="1"/>
  <c r="S1199" i="1"/>
  <c r="BC1198" i="1"/>
  <c r="AP1198" i="1"/>
  <c r="AQ1198" i="1" s="1"/>
  <c r="AN1198" i="1"/>
  <c r="AO1198" i="1" s="1"/>
  <c r="AG1198" i="1"/>
  <c r="AF1198" i="1"/>
  <c r="U1198" i="1"/>
  <c r="T1198" i="1"/>
  <c r="S1198" i="1"/>
  <c r="BC1197" i="1"/>
  <c r="BE1197" i="1" s="1"/>
  <c r="AP1197" i="1"/>
  <c r="AQ1197" i="1" s="1"/>
  <c r="AN1197" i="1"/>
  <c r="AO1197" i="1" s="1"/>
  <c r="AG1197" i="1"/>
  <c r="AF1197" i="1"/>
  <c r="U1197" i="1"/>
  <c r="T1197" i="1"/>
  <c r="S1197" i="1"/>
  <c r="AM1197" i="1" s="1"/>
  <c r="BC1196" i="1"/>
  <c r="AP1196" i="1"/>
  <c r="AQ1196" i="1" s="1"/>
  <c r="AN1196" i="1"/>
  <c r="AO1196" i="1" s="1"/>
  <c r="AG1196" i="1"/>
  <c r="AF1196" i="1"/>
  <c r="U1196" i="1"/>
  <c r="T1196" i="1"/>
  <c r="S1196" i="1"/>
  <c r="BC1195" i="1"/>
  <c r="BE1195" i="1" s="1"/>
  <c r="AP1195" i="1"/>
  <c r="AQ1195" i="1" s="1"/>
  <c r="AN1195" i="1"/>
  <c r="AO1195" i="1" s="1"/>
  <c r="AG1195" i="1"/>
  <c r="AF1195" i="1"/>
  <c r="U1195" i="1"/>
  <c r="T1195" i="1"/>
  <c r="S1195" i="1"/>
  <c r="BC1194" i="1"/>
  <c r="AP1194" i="1"/>
  <c r="AQ1194" i="1" s="1"/>
  <c r="AN1194" i="1"/>
  <c r="AO1194" i="1" s="1"/>
  <c r="AG1194" i="1"/>
  <c r="AF1194" i="1"/>
  <c r="U1194" i="1"/>
  <c r="T1194" i="1"/>
  <c r="S1194" i="1"/>
  <c r="AM1194" i="1" s="1"/>
  <c r="BC1193" i="1"/>
  <c r="BE1193" i="1" s="1"/>
  <c r="AP1193" i="1"/>
  <c r="AQ1193" i="1" s="1"/>
  <c r="AN1193" i="1"/>
  <c r="AO1193" i="1" s="1"/>
  <c r="AG1193" i="1"/>
  <c r="AF1193" i="1"/>
  <c r="U1193" i="1"/>
  <c r="T1193" i="1"/>
  <c r="S1193" i="1"/>
  <c r="BC1192" i="1"/>
  <c r="AP1192" i="1"/>
  <c r="AQ1192" i="1" s="1"/>
  <c r="AN1192" i="1"/>
  <c r="AO1192" i="1" s="1"/>
  <c r="AG1192" i="1"/>
  <c r="AF1192" i="1"/>
  <c r="U1192" i="1"/>
  <c r="T1192" i="1"/>
  <c r="S1192" i="1"/>
  <c r="BC1191" i="1"/>
  <c r="BE1191" i="1" s="1"/>
  <c r="AP1191" i="1"/>
  <c r="AQ1191" i="1" s="1"/>
  <c r="AN1191" i="1"/>
  <c r="AO1191" i="1" s="1"/>
  <c r="AG1191" i="1"/>
  <c r="AF1191" i="1"/>
  <c r="U1191" i="1"/>
  <c r="T1191" i="1"/>
  <c r="S1191" i="1"/>
  <c r="AM1191" i="1" s="1"/>
  <c r="BC1190" i="1"/>
  <c r="AP1190" i="1"/>
  <c r="AQ1190" i="1" s="1"/>
  <c r="AN1190" i="1"/>
  <c r="AO1190" i="1" s="1"/>
  <c r="AG1190" i="1"/>
  <c r="AF1190" i="1"/>
  <c r="U1190" i="1"/>
  <c r="T1190" i="1"/>
  <c r="S1190" i="1"/>
  <c r="BC1189" i="1"/>
  <c r="BE1189" i="1" s="1"/>
  <c r="AP1189" i="1"/>
  <c r="AQ1189" i="1" s="1"/>
  <c r="AN1189" i="1"/>
  <c r="AO1189" i="1" s="1"/>
  <c r="AG1189" i="1"/>
  <c r="AF1189" i="1"/>
  <c r="U1189" i="1"/>
  <c r="T1189" i="1"/>
  <c r="S1189" i="1"/>
  <c r="BC1188" i="1"/>
  <c r="AP1188" i="1"/>
  <c r="AQ1188" i="1" s="1"/>
  <c r="AN1188" i="1"/>
  <c r="AO1188" i="1" s="1"/>
  <c r="AG1188" i="1"/>
  <c r="AF1188" i="1"/>
  <c r="U1188" i="1"/>
  <c r="T1188" i="1"/>
  <c r="S1188" i="1"/>
  <c r="BC1187" i="1"/>
  <c r="BE1187" i="1" s="1"/>
  <c r="AP1187" i="1"/>
  <c r="AQ1187" i="1" s="1"/>
  <c r="AN1187" i="1"/>
  <c r="AO1187" i="1" s="1"/>
  <c r="AG1187" i="1"/>
  <c r="AF1187" i="1"/>
  <c r="U1187" i="1"/>
  <c r="T1187" i="1"/>
  <c r="S1187" i="1"/>
  <c r="BC1186" i="1"/>
  <c r="AP1186" i="1"/>
  <c r="AQ1186" i="1" s="1"/>
  <c r="AN1186" i="1"/>
  <c r="AO1186" i="1" s="1"/>
  <c r="AG1186" i="1"/>
  <c r="AF1186" i="1"/>
  <c r="U1186" i="1"/>
  <c r="T1186" i="1"/>
  <c r="S1186" i="1"/>
  <c r="BC1185" i="1"/>
  <c r="BE1185" i="1" s="1"/>
  <c r="AP1185" i="1"/>
  <c r="AQ1185" i="1" s="1"/>
  <c r="AN1185" i="1"/>
  <c r="AO1185" i="1" s="1"/>
  <c r="AG1185" i="1"/>
  <c r="AF1185" i="1"/>
  <c r="U1185" i="1"/>
  <c r="T1185" i="1"/>
  <c r="S1185" i="1"/>
  <c r="AM1185" i="1" s="1"/>
  <c r="BC1184" i="1"/>
  <c r="AP1184" i="1"/>
  <c r="AQ1184" i="1" s="1"/>
  <c r="AN1184" i="1"/>
  <c r="AO1184" i="1" s="1"/>
  <c r="AG1184" i="1"/>
  <c r="AF1184" i="1"/>
  <c r="U1184" i="1"/>
  <c r="T1184" i="1"/>
  <c r="S1184" i="1"/>
  <c r="BC1183" i="1"/>
  <c r="AP1183" i="1"/>
  <c r="AQ1183" i="1" s="1"/>
  <c r="AN1183" i="1"/>
  <c r="AO1183" i="1" s="1"/>
  <c r="AG1183" i="1"/>
  <c r="AF1183" i="1"/>
  <c r="U1183" i="1"/>
  <c r="T1183" i="1"/>
  <c r="S1183" i="1"/>
  <c r="BC1182" i="1"/>
  <c r="AP1182" i="1"/>
  <c r="AQ1182" i="1" s="1"/>
  <c r="AN1182" i="1"/>
  <c r="AO1182" i="1" s="1"/>
  <c r="AG1182" i="1"/>
  <c r="AF1182" i="1"/>
  <c r="U1182" i="1"/>
  <c r="T1182" i="1"/>
  <c r="S1182" i="1"/>
  <c r="BC1181" i="1"/>
  <c r="BE1181" i="1" s="1"/>
  <c r="AP1181" i="1"/>
  <c r="AQ1181" i="1" s="1"/>
  <c r="AN1181" i="1"/>
  <c r="AO1181" i="1" s="1"/>
  <c r="AG1181" i="1"/>
  <c r="AF1181" i="1"/>
  <c r="U1181" i="1"/>
  <c r="T1181" i="1"/>
  <c r="V1181" i="1" s="1"/>
  <c r="S1181" i="1"/>
  <c r="BC1180" i="1"/>
  <c r="AP1180" i="1"/>
  <c r="AQ1180" i="1" s="1"/>
  <c r="AN1180" i="1"/>
  <c r="AO1180" i="1" s="1"/>
  <c r="AG1180" i="1"/>
  <c r="AF1180" i="1"/>
  <c r="U1180" i="1"/>
  <c r="T1180" i="1"/>
  <c r="S1180" i="1"/>
  <c r="BC1179" i="1"/>
  <c r="AP1179" i="1"/>
  <c r="AQ1179" i="1" s="1"/>
  <c r="AN1179" i="1"/>
  <c r="AO1179" i="1" s="1"/>
  <c r="AG1179" i="1"/>
  <c r="AF1179" i="1"/>
  <c r="U1179" i="1"/>
  <c r="T1179" i="1"/>
  <c r="S1179" i="1"/>
  <c r="BC1178" i="1"/>
  <c r="AP1178" i="1"/>
  <c r="AQ1178" i="1" s="1"/>
  <c r="AN1178" i="1"/>
  <c r="AO1178" i="1" s="1"/>
  <c r="AG1178" i="1"/>
  <c r="AF1178" i="1"/>
  <c r="U1178" i="1"/>
  <c r="T1178" i="1"/>
  <c r="S1178" i="1"/>
  <c r="BC1177" i="1"/>
  <c r="BE1177" i="1" s="1"/>
  <c r="AP1177" i="1"/>
  <c r="AQ1177" i="1" s="1"/>
  <c r="AN1177" i="1"/>
  <c r="AO1177" i="1" s="1"/>
  <c r="AG1177" i="1"/>
  <c r="AF1177" i="1"/>
  <c r="U1177" i="1"/>
  <c r="T1177" i="1"/>
  <c r="V1177" i="1" s="1"/>
  <c r="S1177" i="1"/>
  <c r="BC1176" i="1"/>
  <c r="AP1176" i="1"/>
  <c r="AQ1176" i="1" s="1"/>
  <c r="AN1176" i="1"/>
  <c r="AO1176" i="1" s="1"/>
  <c r="AG1176" i="1"/>
  <c r="AF1176" i="1"/>
  <c r="U1176" i="1"/>
  <c r="T1176" i="1"/>
  <c r="S1176" i="1"/>
  <c r="BC1175" i="1"/>
  <c r="AP1175" i="1"/>
  <c r="AQ1175" i="1" s="1"/>
  <c r="AN1175" i="1"/>
  <c r="AO1175" i="1" s="1"/>
  <c r="AG1175" i="1"/>
  <c r="AF1175" i="1"/>
  <c r="U1175" i="1"/>
  <c r="T1175" i="1"/>
  <c r="S1175" i="1"/>
  <c r="BC1174" i="1"/>
  <c r="AP1174" i="1"/>
  <c r="AQ1174" i="1" s="1"/>
  <c r="AN1174" i="1"/>
  <c r="AO1174" i="1" s="1"/>
  <c r="AG1174" i="1"/>
  <c r="AF1174" i="1"/>
  <c r="U1174" i="1"/>
  <c r="T1174" i="1"/>
  <c r="S1174" i="1"/>
  <c r="BC1173" i="1"/>
  <c r="BE1173" i="1" s="1"/>
  <c r="AP1173" i="1"/>
  <c r="AQ1173" i="1" s="1"/>
  <c r="AN1173" i="1"/>
  <c r="AO1173" i="1" s="1"/>
  <c r="AG1173" i="1"/>
  <c r="AF1173" i="1"/>
  <c r="U1173" i="1"/>
  <c r="T1173" i="1"/>
  <c r="V1173" i="1" s="1"/>
  <c r="S1173" i="1"/>
  <c r="AM1173" i="1" s="1"/>
  <c r="BC1172" i="1"/>
  <c r="AP1172" i="1"/>
  <c r="AQ1172" i="1" s="1"/>
  <c r="AN1172" i="1"/>
  <c r="AO1172" i="1" s="1"/>
  <c r="AG1172" i="1"/>
  <c r="AF1172" i="1"/>
  <c r="U1172" i="1"/>
  <c r="T1172" i="1"/>
  <c r="S1172" i="1"/>
  <c r="BC1171" i="1"/>
  <c r="BE1171" i="1" s="1"/>
  <c r="AP1171" i="1"/>
  <c r="AQ1171" i="1" s="1"/>
  <c r="AN1171" i="1"/>
  <c r="AO1171" i="1" s="1"/>
  <c r="AG1171" i="1"/>
  <c r="AF1171" i="1"/>
  <c r="U1171" i="1"/>
  <c r="T1171" i="1"/>
  <c r="S1171" i="1"/>
  <c r="BC1170" i="1"/>
  <c r="AP1170" i="1"/>
  <c r="AQ1170" i="1" s="1"/>
  <c r="AN1170" i="1"/>
  <c r="AO1170" i="1" s="1"/>
  <c r="AG1170" i="1"/>
  <c r="AF1170" i="1"/>
  <c r="U1170" i="1"/>
  <c r="T1170" i="1"/>
  <c r="S1170" i="1"/>
  <c r="AM1170" i="1" s="1"/>
  <c r="BC1169" i="1"/>
  <c r="BE1169" i="1" s="1"/>
  <c r="AP1169" i="1"/>
  <c r="AQ1169" i="1" s="1"/>
  <c r="AN1169" i="1"/>
  <c r="AO1169" i="1" s="1"/>
  <c r="AG1169" i="1"/>
  <c r="AF1169" i="1"/>
  <c r="U1169" i="1"/>
  <c r="T1169" i="1"/>
  <c r="S1169" i="1"/>
  <c r="BC1168" i="1"/>
  <c r="AP1168" i="1"/>
  <c r="AQ1168" i="1" s="1"/>
  <c r="AN1168" i="1"/>
  <c r="AO1168" i="1" s="1"/>
  <c r="AG1168" i="1"/>
  <c r="AF1168" i="1"/>
  <c r="U1168" i="1"/>
  <c r="T1168" i="1"/>
  <c r="S1168" i="1"/>
  <c r="BC1167" i="1"/>
  <c r="AP1167" i="1"/>
  <c r="AQ1167" i="1" s="1"/>
  <c r="AN1167" i="1"/>
  <c r="AO1167" i="1" s="1"/>
  <c r="AG1167" i="1"/>
  <c r="AF1167" i="1"/>
  <c r="U1167" i="1"/>
  <c r="T1167" i="1"/>
  <c r="S1167" i="1"/>
  <c r="BC1166" i="1"/>
  <c r="AP1166" i="1"/>
  <c r="AQ1166" i="1" s="1"/>
  <c r="AN1166" i="1"/>
  <c r="AO1166" i="1" s="1"/>
  <c r="AG1166" i="1"/>
  <c r="AF1166" i="1"/>
  <c r="U1166" i="1"/>
  <c r="T1166" i="1"/>
  <c r="S1166" i="1"/>
  <c r="BC1165" i="1"/>
  <c r="BE1165" i="1" s="1"/>
  <c r="AP1165" i="1"/>
  <c r="AQ1165" i="1" s="1"/>
  <c r="AN1165" i="1"/>
  <c r="AO1165" i="1" s="1"/>
  <c r="AR1165" i="1" s="1"/>
  <c r="AG1165" i="1"/>
  <c r="AF1165" i="1"/>
  <c r="U1165" i="1"/>
  <c r="T1165" i="1"/>
  <c r="V1165" i="1" s="1"/>
  <c r="AS1165" i="1" s="1"/>
  <c r="S1165" i="1"/>
  <c r="BC1164" i="1"/>
  <c r="AP1164" i="1"/>
  <c r="AQ1164" i="1" s="1"/>
  <c r="AN1164" i="1"/>
  <c r="AO1164" i="1" s="1"/>
  <c r="AG1164" i="1"/>
  <c r="AF1164" i="1"/>
  <c r="U1164" i="1"/>
  <c r="T1164" i="1"/>
  <c r="S1164" i="1"/>
  <c r="BC1163" i="1"/>
  <c r="AP1163" i="1"/>
  <c r="AQ1163" i="1" s="1"/>
  <c r="AN1163" i="1"/>
  <c r="AO1163" i="1" s="1"/>
  <c r="AG1163" i="1"/>
  <c r="AF1163" i="1"/>
  <c r="U1163" i="1"/>
  <c r="T1163" i="1"/>
  <c r="S1163" i="1"/>
  <c r="BC1162" i="1"/>
  <c r="AP1162" i="1"/>
  <c r="AQ1162" i="1" s="1"/>
  <c r="AN1162" i="1"/>
  <c r="AO1162" i="1" s="1"/>
  <c r="AG1162" i="1"/>
  <c r="AF1162" i="1"/>
  <c r="U1162" i="1"/>
  <c r="T1162" i="1"/>
  <c r="S1162" i="1"/>
  <c r="BC1161" i="1"/>
  <c r="BE1161" i="1" s="1"/>
  <c r="AP1161" i="1"/>
  <c r="AQ1161" i="1" s="1"/>
  <c r="AN1161" i="1"/>
  <c r="AO1161" i="1" s="1"/>
  <c r="AR1161" i="1" s="1"/>
  <c r="AG1161" i="1"/>
  <c r="AF1161" i="1"/>
  <c r="U1161" i="1"/>
  <c r="T1161" i="1"/>
  <c r="V1161" i="1" s="1"/>
  <c r="S1161" i="1"/>
  <c r="AM1161" i="1" s="1"/>
  <c r="BC1160" i="1"/>
  <c r="AP1160" i="1"/>
  <c r="AQ1160" i="1" s="1"/>
  <c r="AN1160" i="1"/>
  <c r="AO1160" i="1" s="1"/>
  <c r="AG1160" i="1"/>
  <c r="AF1160" i="1"/>
  <c r="U1160" i="1"/>
  <c r="T1160" i="1"/>
  <c r="S1160" i="1"/>
  <c r="BC1159" i="1"/>
  <c r="AP1159" i="1"/>
  <c r="AQ1159" i="1" s="1"/>
  <c r="AN1159" i="1"/>
  <c r="AO1159" i="1" s="1"/>
  <c r="AG1159" i="1"/>
  <c r="AF1159" i="1"/>
  <c r="U1159" i="1"/>
  <c r="T1159" i="1"/>
  <c r="S1159" i="1"/>
  <c r="BC1158" i="1"/>
  <c r="AP1158" i="1"/>
  <c r="AQ1158" i="1" s="1"/>
  <c r="AN1158" i="1"/>
  <c r="AO1158" i="1" s="1"/>
  <c r="AG1158" i="1"/>
  <c r="AF1158" i="1"/>
  <c r="U1158" i="1"/>
  <c r="T1158" i="1"/>
  <c r="S1158" i="1"/>
  <c r="BC1157" i="1"/>
  <c r="BE1157" i="1" s="1"/>
  <c r="AP1157" i="1"/>
  <c r="AQ1157" i="1" s="1"/>
  <c r="AN1157" i="1"/>
  <c r="AO1157" i="1" s="1"/>
  <c r="AG1157" i="1"/>
  <c r="AF1157" i="1"/>
  <c r="U1157" i="1"/>
  <c r="T1157" i="1"/>
  <c r="V1157" i="1" s="1"/>
  <c r="S1157" i="1"/>
  <c r="BC1156" i="1"/>
  <c r="AP1156" i="1"/>
  <c r="AQ1156" i="1" s="1"/>
  <c r="AN1156" i="1"/>
  <c r="AO1156" i="1" s="1"/>
  <c r="AG1156" i="1"/>
  <c r="AF1156" i="1"/>
  <c r="U1156" i="1"/>
  <c r="T1156" i="1"/>
  <c r="S1156" i="1"/>
  <c r="BC1155" i="1"/>
  <c r="BE1155" i="1" s="1"/>
  <c r="AP1155" i="1"/>
  <c r="AQ1155" i="1" s="1"/>
  <c r="AN1155" i="1"/>
  <c r="AO1155" i="1" s="1"/>
  <c r="AG1155" i="1"/>
  <c r="AF1155" i="1"/>
  <c r="U1155" i="1"/>
  <c r="T1155" i="1"/>
  <c r="S1155" i="1"/>
  <c r="AM1155" i="1" s="1"/>
  <c r="BC1154" i="1"/>
  <c r="AP1154" i="1"/>
  <c r="AQ1154" i="1" s="1"/>
  <c r="AN1154" i="1"/>
  <c r="AO1154" i="1" s="1"/>
  <c r="AG1154" i="1"/>
  <c r="AF1154" i="1"/>
  <c r="U1154" i="1"/>
  <c r="T1154" i="1"/>
  <c r="S1154" i="1"/>
  <c r="BC1153" i="1"/>
  <c r="BE1153" i="1" s="1"/>
  <c r="AP1153" i="1"/>
  <c r="AQ1153" i="1" s="1"/>
  <c r="AN1153" i="1"/>
  <c r="AO1153" i="1" s="1"/>
  <c r="AR1153" i="1" s="1"/>
  <c r="AG1153" i="1"/>
  <c r="AF1153" i="1"/>
  <c r="U1153" i="1"/>
  <c r="T1153" i="1"/>
  <c r="S1153" i="1"/>
  <c r="BC1152" i="1"/>
  <c r="AP1152" i="1"/>
  <c r="AQ1152" i="1" s="1"/>
  <c r="AN1152" i="1"/>
  <c r="AO1152" i="1" s="1"/>
  <c r="AG1152" i="1"/>
  <c r="AF1152" i="1"/>
  <c r="U1152" i="1"/>
  <c r="T1152" i="1"/>
  <c r="S1152" i="1"/>
  <c r="BC1151" i="1"/>
  <c r="AP1151" i="1"/>
  <c r="AQ1151" i="1" s="1"/>
  <c r="AN1151" i="1"/>
  <c r="AO1151" i="1" s="1"/>
  <c r="AG1151" i="1"/>
  <c r="AF1151" i="1"/>
  <c r="U1151" i="1"/>
  <c r="T1151" i="1"/>
  <c r="S1151" i="1"/>
  <c r="BC1150" i="1"/>
  <c r="AP1150" i="1"/>
  <c r="AQ1150" i="1" s="1"/>
  <c r="AN1150" i="1"/>
  <c r="AO1150" i="1" s="1"/>
  <c r="AG1150" i="1"/>
  <c r="AF1150" i="1"/>
  <c r="U1150" i="1"/>
  <c r="T1150" i="1"/>
  <c r="S1150" i="1"/>
  <c r="BC1149" i="1"/>
  <c r="BE1149" i="1" s="1"/>
  <c r="AP1149" i="1"/>
  <c r="AQ1149" i="1" s="1"/>
  <c r="AN1149" i="1"/>
  <c r="AO1149" i="1" s="1"/>
  <c r="AR1149" i="1" s="1"/>
  <c r="AG1149" i="1"/>
  <c r="AF1149" i="1"/>
  <c r="U1149" i="1"/>
  <c r="T1149" i="1"/>
  <c r="V1149" i="1" s="1"/>
  <c r="S1149" i="1"/>
  <c r="AM1149" i="1" s="1"/>
  <c r="BC1148" i="1"/>
  <c r="AP1148" i="1"/>
  <c r="AQ1148" i="1" s="1"/>
  <c r="AN1148" i="1"/>
  <c r="AO1148" i="1" s="1"/>
  <c r="AG1148" i="1"/>
  <c r="AF1148" i="1"/>
  <c r="U1148" i="1"/>
  <c r="T1148" i="1"/>
  <c r="S1148" i="1"/>
  <c r="BC1147" i="1"/>
  <c r="AP1147" i="1"/>
  <c r="AQ1147" i="1" s="1"/>
  <c r="AN1147" i="1"/>
  <c r="AO1147" i="1" s="1"/>
  <c r="AG1147" i="1"/>
  <c r="AF1147" i="1"/>
  <c r="U1147" i="1"/>
  <c r="T1147" i="1"/>
  <c r="S1147" i="1"/>
  <c r="BC1146" i="1"/>
  <c r="AP1146" i="1"/>
  <c r="AQ1146" i="1" s="1"/>
  <c r="AN1146" i="1"/>
  <c r="AO1146" i="1" s="1"/>
  <c r="AG1146" i="1"/>
  <c r="AF1146" i="1"/>
  <c r="U1146" i="1"/>
  <c r="T1146" i="1"/>
  <c r="S1146" i="1"/>
  <c r="BC1145" i="1"/>
  <c r="BE1145" i="1" s="1"/>
  <c r="AP1145" i="1"/>
  <c r="AQ1145" i="1" s="1"/>
  <c r="AN1145" i="1"/>
  <c r="AO1145" i="1" s="1"/>
  <c r="AG1145" i="1"/>
  <c r="AF1145" i="1"/>
  <c r="U1145" i="1"/>
  <c r="T1145" i="1"/>
  <c r="V1145" i="1" s="1"/>
  <c r="S1145" i="1"/>
  <c r="BC1144" i="1"/>
  <c r="AP1144" i="1"/>
  <c r="AQ1144" i="1" s="1"/>
  <c r="AN1144" i="1"/>
  <c r="AO1144" i="1" s="1"/>
  <c r="AG1144" i="1"/>
  <c r="AF1144" i="1"/>
  <c r="U1144" i="1"/>
  <c r="T1144" i="1"/>
  <c r="S1144" i="1"/>
  <c r="BC1143" i="1"/>
  <c r="AP1143" i="1"/>
  <c r="AQ1143" i="1" s="1"/>
  <c r="AN1143" i="1"/>
  <c r="AO1143" i="1" s="1"/>
  <c r="AG1143" i="1"/>
  <c r="AF1143" i="1"/>
  <c r="U1143" i="1"/>
  <c r="T1143" i="1"/>
  <c r="S1143" i="1"/>
  <c r="BC1142" i="1"/>
  <c r="AP1142" i="1"/>
  <c r="AQ1142" i="1" s="1"/>
  <c r="AN1142" i="1"/>
  <c r="AO1142" i="1" s="1"/>
  <c r="AG1142" i="1"/>
  <c r="AF1142" i="1"/>
  <c r="U1142" i="1"/>
  <c r="T1142" i="1"/>
  <c r="S1142" i="1"/>
  <c r="BC1141" i="1"/>
  <c r="BE1141" i="1" s="1"/>
  <c r="AP1141" i="1"/>
  <c r="AQ1141" i="1" s="1"/>
  <c r="AN1141" i="1"/>
  <c r="AO1141" i="1" s="1"/>
  <c r="AG1141" i="1"/>
  <c r="AF1141" i="1"/>
  <c r="U1141" i="1"/>
  <c r="T1141" i="1"/>
  <c r="V1141" i="1" s="1"/>
  <c r="S1141" i="1"/>
  <c r="BC1140" i="1"/>
  <c r="AP1140" i="1"/>
  <c r="AQ1140" i="1" s="1"/>
  <c r="AN1140" i="1"/>
  <c r="AO1140" i="1" s="1"/>
  <c r="AG1140" i="1"/>
  <c r="AF1140" i="1"/>
  <c r="U1140" i="1"/>
  <c r="T1140" i="1"/>
  <c r="S1140" i="1"/>
  <c r="BC1139" i="1"/>
  <c r="BE1139" i="1" s="1"/>
  <c r="AP1139" i="1"/>
  <c r="AQ1139" i="1" s="1"/>
  <c r="AN1139" i="1"/>
  <c r="AO1139" i="1" s="1"/>
  <c r="AG1139" i="1"/>
  <c r="AF1139" i="1"/>
  <c r="U1139" i="1"/>
  <c r="T1139" i="1"/>
  <c r="S1139" i="1"/>
  <c r="BC1138" i="1"/>
  <c r="AP1138" i="1"/>
  <c r="AQ1138" i="1" s="1"/>
  <c r="AN1138" i="1"/>
  <c r="AO1138" i="1" s="1"/>
  <c r="AG1138" i="1"/>
  <c r="AF1138" i="1"/>
  <c r="U1138" i="1"/>
  <c r="T1138" i="1"/>
  <c r="S1138" i="1"/>
  <c r="BC1137" i="1"/>
  <c r="BE1137" i="1" s="1"/>
  <c r="AP1137" i="1"/>
  <c r="AQ1137" i="1" s="1"/>
  <c r="AN1137" i="1"/>
  <c r="AO1137" i="1" s="1"/>
  <c r="AG1137" i="1"/>
  <c r="AF1137" i="1"/>
  <c r="U1137" i="1"/>
  <c r="T1137" i="1"/>
  <c r="S1137" i="1"/>
  <c r="AM1137" i="1" s="1"/>
  <c r="BC1136" i="1"/>
  <c r="AP1136" i="1"/>
  <c r="AQ1136" i="1" s="1"/>
  <c r="AN1136" i="1"/>
  <c r="AO1136" i="1" s="1"/>
  <c r="AG1136" i="1"/>
  <c r="AF1136" i="1"/>
  <c r="U1136" i="1"/>
  <c r="T1136" i="1"/>
  <c r="S1136" i="1"/>
  <c r="BC1135" i="1"/>
  <c r="AP1135" i="1"/>
  <c r="AQ1135" i="1" s="1"/>
  <c r="AN1135" i="1"/>
  <c r="AO1135" i="1" s="1"/>
  <c r="AG1135" i="1"/>
  <c r="AF1135" i="1"/>
  <c r="U1135" i="1"/>
  <c r="T1135" i="1"/>
  <c r="S1135" i="1"/>
  <c r="BC1134" i="1"/>
  <c r="AP1134" i="1"/>
  <c r="AQ1134" i="1" s="1"/>
  <c r="AN1134" i="1"/>
  <c r="AO1134" i="1" s="1"/>
  <c r="AG1134" i="1"/>
  <c r="AF1134" i="1"/>
  <c r="U1134" i="1"/>
  <c r="T1134" i="1"/>
  <c r="S1134" i="1"/>
  <c r="BC1133" i="1"/>
  <c r="BE1133" i="1" s="1"/>
  <c r="AP1133" i="1"/>
  <c r="AQ1133" i="1" s="1"/>
  <c r="AN1133" i="1"/>
  <c r="AO1133" i="1" s="1"/>
  <c r="AG1133" i="1"/>
  <c r="AF1133" i="1"/>
  <c r="U1133" i="1"/>
  <c r="T1133" i="1"/>
  <c r="V1133" i="1" s="1"/>
  <c r="S1133" i="1"/>
  <c r="BC1132" i="1"/>
  <c r="AP1132" i="1"/>
  <c r="AQ1132" i="1" s="1"/>
  <c r="AN1132" i="1"/>
  <c r="AO1132" i="1" s="1"/>
  <c r="AG1132" i="1"/>
  <c r="AF1132" i="1"/>
  <c r="U1132" i="1"/>
  <c r="T1132" i="1"/>
  <c r="S1132" i="1"/>
  <c r="BC1131" i="1"/>
  <c r="AP1131" i="1"/>
  <c r="AQ1131" i="1" s="1"/>
  <c r="AN1131" i="1"/>
  <c r="AO1131" i="1" s="1"/>
  <c r="AG1131" i="1"/>
  <c r="AF1131" i="1"/>
  <c r="U1131" i="1"/>
  <c r="T1131" i="1"/>
  <c r="S1131" i="1"/>
  <c r="BC1130" i="1"/>
  <c r="AP1130" i="1"/>
  <c r="AQ1130" i="1" s="1"/>
  <c r="AN1130" i="1"/>
  <c r="AO1130" i="1" s="1"/>
  <c r="AG1130" i="1"/>
  <c r="AF1130" i="1"/>
  <c r="U1130" i="1"/>
  <c r="T1130" i="1"/>
  <c r="S1130" i="1"/>
  <c r="BC1129" i="1"/>
  <c r="BE1129" i="1" s="1"/>
  <c r="AP1129" i="1"/>
  <c r="AQ1129" i="1" s="1"/>
  <c r="AN1129" i="1"/>
  <c r="AO1129" i="1" s="1"/>
  <c r="AG1129" i="1"/>
  <c r="AF1129" i="1"/>
  <c r="U1129" i="1"/>
  <c r="T1129" i="1"/>
  <c r="V1129" i="1" s="1"/>
  <c r="S1129" i="1"/>
  <c r="BC1128" i="1"/>
  <c r="AP1128" i="1"/>
  <c r="AQ1128" i="1" s="1"/>
  <c r="AN1128" i="1"/>
  <c r="AO1128" i="1" s="1"/>
  <c r="AG1128" i="1"/>
  <c r="AF1128" i="1"/>
  <c r="U1128" i="1"/>
  <c r="T1128" i="1"/>
  <c r="S1128" i="1"/>
  <c r="BC1127" i="1"/>
  <c r="AP1127" i="1"/>
  <c r="AQ1127" i="1" s="1"/>
  <c r="AN1127" i="1"/>
  <c r="AO1127" i="1" s="1"/>
  <c r="AG1127" i="1"/>
  <c r="AF1127" i="1"/>
  <c r="U1127" i="1"/>
  <c r="T1127" i="1"/>
  <c r="S1127" i="1"/>
  <c r="BC1126" i="1"/>
  <c r="AP1126" i="1"/>
  <c r="AQ1126" i="1" s="1"/>
  <c r="AN1126" i="1"/>
  <c r="AO1126" i="1" s="1"/>
  <c r="AG1126" i="1"/>
  <c r="AF1126" i="1"/>
  <c r="U1126" i="1"/>
  <c r="T1126" i="1"/>
  <c r="S1126" i="1"/>
  <c r="BC1125" i="1"/>
  <c r="BE1125" i="1" s="1"/>
  <c r="AP1125" i="1"/>
  <c r="AQ1125" i="1" s="1"/>
  <c r="AN1125" i="1"/>
  <c r="AO1125" i="1" s="1"/>
  <c r="AG1125" i="1"/>
  <c r="AF1125" i="1"/>
  <c r="U1125" i="1"/>
  <c r="T1125" i="1"/>
  <c r="V1125" i="1" s="1"/>
  <c r="S1125" i="1"/>
  <c r="AM1125" i="1" s="1"/>
  <c r="BC1124" i="1"/>
  <c r="AP1124" i="1"/>
  <c r="AQ1124" i="1" s="1"/>
  <c r="AN1124" i="1"/>
  <c r="AO1124" i="1" s="1"/>
  <c r="AG1124" i="1"/>
  <c r="AF1124" i="1"/>
  <c r="U1124" i="1"/>
  <c r="T1124" i="1"/>
  <c r="S1124" i="1"/>
  <c r="BC1123" i="1"/>
  <c r="BE1123" i="1" s="1"/>
  <c r="AP1123" i="1"/>
  <c r="AQ1123" i="1" s="1"/>
  <c r="AN1123" i="1"/>
  <c r="AO1123" i="1" s="1"/>
  <c r="AG1123" i="1"/>
  <c r="AF1123" i="1"/>
  <c r="U1123" i="1"/>
  <c r="T1123" i="1"/>
  <c r="S1123" i="1"/>
  <c r="BC1122" i="1"/>
  <c r="AP1122" i="1"/>
  <c r="AQ1122" i="1" s="1"/>
  <c r="AN1122" i="1"/>
  <c r="AO1122" i="1" s="1"/>
  <c r="AG1122" i="1"/>
  <c r="AF1122" i="1"/>
  <c r="U1122" i="1"/>
  <c r="T1122" i="1"/>
  <c r="S1122" i="1"/>
  <c r="AM1122" i="1" s="1"/>
  <c r="BC1121" i="1"/>
  <c r="BE1121" i="1" s="1"/>
  <c r="AP1121" i="1"/>
  <c r="AQ1121" i="1" s="1"/>
  <c r="AN1121" i="1"/>
  <c r="AO1121" i="1" s="1"/>
  <c r="AR1121" i="1" s="1"/>
  <c r="AG1121" i="1"/>
  <c r="AF1121" i="1"/>
  <c r="U1121" i="1"/>
  <c r="T1121" i="1"/>
  <c r="S1121" i="1"/>
  <c r="BC1120" i="1"/>
  <c r="AP1120" i="1"/>
  <c r="AQ1120" i="1" s="1"/>
  <c r="AN1120" i="1"/>
  <c r="AO1120" i="1" s="1"/>
  <c r="AG1120" i="1"/>
  <c r="AF1120" i="1"/>
  <c r="U1120" i="1"/>
  <c r="T1120" i="1"/>
  <c r="S1120" i="1"/>
  <c r="BC1119" i="1"/>
  <c r="AP1119" i="1"/>
  <c r="AQ1119" i="1" s="1"/>
  <c r="AN1119" i="1"/>
  <c r="AO1119" i="1" s="1"/>
  <c r="AR1119" i="1" s="1"/>
  <c r="AG1119" i="1"/>
  <c r="AF1119" i="1"/>
  <c r="U1119" i="1"/>
  <c r="T1119" i="1"/>
  <c r="V1119" i="1" s="1"/>
  <c r="S1119" i="1"/>
  <c r="BC1118" i="1"/>
  <c r="BE1118" i="1" s="1"/>
  <c r="AP1118" i="1"/>
  <c r="AQ1118" i="1" s="1"/>
  <c r="AN1118" i="1"/>
  <c r="AO1118" i="1" s="1"/>
  <c r="AG1118" i="1"/>
  <c r="AF1118" i="1"/>
  <c r="U1118" i="1"/>
  <c r="T1118" i="1"/>
  <c r="V1118" i="1" s="1"/>
  <c r="S1118" i="1"/>
  <c r="BC1117" i="1"/>
  <c r="AP1117" i="1"/>
  <c r="AQ1117" i="1" s="1"/>
  <c r="AN1117" i="1"/>
  <c r="AO1117" i="1" s="1"/>
  <c r="AG1117" i="1"/>
  <c r="AF1117" i="1"/>
  <c r="U1117" i="1"/>
  <c r="T1117" i="1"/>
  <c r="S1117" i="1"/>
  <c r="BC1116" i="1"/>
  <c r="AP1116" i="1"/>
  <c r="AQ1116" i="1" s="1"/>
  <c r="AN1116" i="1"/>
  <c r="AO1116" i="1" s="1"/>
  <c r="AG1116" i="1"/>
  <c r="AF1116" i="1"/>
  <c r="U1116" i="1"/>
  <c r="T1116" i="1"/>
  <c r="S1116" i="1"/>
  <c r="BC1115" i="1"/>
  <c r="AP1115" i="1"/>
  <c r="AQ1115" i="1" s="1"/>
  <c r="AN1115" i="1"/>
  <c r="AO1115" i="1" s="1"/>
  <c r="AG1115" i="1"/>
  <c r="AF1115" i="1"/>
  <c r="U1115" i="1"/>
  <c r="T1115" i="1"/>
  <c r="S1115" i="1"/>
  <c r="BC1114" i="1"/>
  <c r="AP1114" i="1"/>
  <c r="AQ1114" i="1" s="1"/>
  <c r="AN1114" i="1"/>
  <c r="AO1114" i="1" s="1"/>
  <c r="AR1114" i="1" s="1"/>
  <c r="AG1114" i="1"/>
  <c r="AF1114" i="1"/>
  <c r="U1114" i="1"/>
  <c r="T1114" i="1"/>
  <c r="S1114" i="1"/>
  <c r="BC1113" i="1"/>
  <c r="BE1113" i="1" s="1"/>
  <c r="AP1113" i="1"/>
  <c r="AQ1113" i="1" s="1"/>
  <c r="AN1113" i="1"/>
  <c r="AO1113" i="1" s="1"/>
  <c r="AG1113" i="1"/>
  <c r="AF1113" i="1"/>
  <c r="U1113" i="1"/>
  <c r="T1113" i="1"/>
  <c r="S1113" i="1"/>
  <c r="BC1112" i="1"/>
  <c r="AP1112" i="1"/>
  <c r="AQ1112" i="1" s="1"/>
  <c r="AN1112" i="1"/>
  <c r="AO1112" i="1" s="1"/>
  <c r="AR1112" i="1" s="1"/>
  <c r="AG1112" i="1"/>
  <c r="AF1112" i="1"/>
  <c r="U1112" i="1"/>
  <c r="T1112" i="1"/>
  <c r="S1112" i="1"/>
  <c r="BC1111" i="1"/>
  <c r="BE1111" i="1" s="1"/>
  <c r="AP1111" i="1"/>
  <c r="AQ1111" i="1" s="1"/>
  <c r="AN1111" i="1"/>
  <c r="AO1111" i="1" s="1"/>
  <c r="AR1111" i="1" s="1"/>
  <c r="AG1111" i="1"/>
  <c r="AF1111" i="1"/>
  <c r="U1111" i="1"/>
  <c r="T1111" i="1"/>
  <c r="V1111" i="1" s="1"/>
  <c r="AS1111" i="1" s="1"/>
  <c r="S1111" i="1"/>
  <c r="BC1110" i="1"/>
  <c r="BE1110" i="1" s="1"/>
  <c r="AP1110" i="1"/>
  <c r="AQ1110" i="1" s="1"/>
  <c r="AN1110" i="1"/>
  <c r="AO1110" i="1" s="1"/>
  <c r="AG1110" i="1"/>
  <c r="AF1110" i="1"/>
  <c r="U1110" i="1"/>
  <c r="T1110" i="1"/>
  <c r="V1110" i="1" s="1"/>
  <c r="S1110" i="1"/>
  <c r="AM1110" i="1" s="1"/>
  <c r="BC1109" i="1"/>
  <c r="AP1109" i="1"/>
  <c r="AQ1109" i="1" s="1"/>
  <c r="AN1109" i="1"/>
  <c r="AO1109" i="1" s="1"/>
  <c r="AG1109" i="1"/>
  <c r="AF1109" i="1"/>
  <c r="U1109" i="1"/>
  <c r="T1109" i="1"/>
  <c r="S1109" i="1"/>
  <c r="BC1108" i="1"/>
  <c r="AP1108" i="1"/>
  <c r="AQ1108" i="1" s="1"/>
  <c r="AN1108" i="1"/>
  <c r="AO1108" i="1" s="1"/>
  <c r="AG1108" i="1"/>
  <c r="AF1108" i="1"/>
  <c r="U1108" i="1"/>
  <c r="T1108" i="1"/>
  <c r="S1108" i="1"/>
  <c r="BC1107" i="1"/>
  <c r="BE1107" i="1" s="1"/>
  <c r="AP1107" i="1"/>
  <c r="AQ1107" i="1" s="1"/>
  <c r="AN1107" i="1"/>
  <c r="AO1107" i="1" s="1"/>
  <c r="AG1107" i="1"/>
  <c r="AF1107" i="1"/>
  <c r="U1107" i="1"/>
  <c r="T1107" i="1"/>
  <c r="S1107" i="1"/>
  <c r="AM1107" i="1" s="1"/>
  <c r="BC1106" i="1"/>
  <c r="AP1106" i="1"/>
  <c r="AQ1106" i="1" s="1"/>
  <c r="AN1106" i="1"/>
  <c r="AO1106" i="1" s="1"/>
  <c r="AR1106" i="1" s="1"/>
  <c r="AG1106" i="1"/>
  <c r="AF1106" i="1"/>
  <c r="U1106" i="1"/>
  <c r="T1106" i="1"/>
  <c r="S1106" i="1"/>
  <c r="BC1105" i="1"/>
  <c r="BE1105" i="1" s="1"/>
  <c r="AP1105" i="1"/>
  <c r="AQ1105" i="1" s="1"/>
  <c r="AN1105" i="1"/>
  <c r="AO1105" i="1" s="1"/>
  <c r="AG1105" i="1"/>
  <c r="AF1105" i="1"/>
  <c r="U1105" i="1"/>
  <c r="T1105" i="1"/>
  <c r="S1105" i="1"/>
  <c r="BC1104" i="1"/>
  <c r="AP1104" i="1"/>
  <c r="AQ1104" i="1" s="1"/>
  <c r="AN1104" i="1"/>
  <c r="AO1104" i="1" s="1"/>
  <c r="AG1104" i="1"/>
  <c r="AF1104" i="1"/>
  <c r="U1104" i="1"/>
  <c r="T1104" i="1"/>
  <c r="S1104" i="1"/>
  <c r="BC1103" i="1"/>
  <c r="AP1103" i="1"/>
  <c r="AQ1103" i="1" s="1"/>
  <c r="AN1103" i="1"/>
  <c r="AO1103" i="1" s="1"/>
  <c r="AR1103" i="1" s="1"/>
  <c r="AG1103" i="1"/>
  <c r="AF1103" i="1"/>
  <c r="U1103" i="1"/>
  <c r="T1103" i="1"/>
  <c r="V1103" i="1" s="1"/>
  <c r="S1103" i="1"/>
  <c r="BC1102" i="1"/>
  <c r="BE1102" i="1" s="1"/>
  <c r="AP1102" i="1"/>
  <c r="AQ1102" i="1" s="1"/>
  <c r="AN1102" i="1"/>
  <c r="AO1102" i="1" s="1"/>
  <c r="AG1102" i="1"/>
  <c r="AF1102" i="1"/>
  <c r="U1102" i="1"/>
  <c r="T1102" i="1"/>
  <c r="V1102" i="1" s="1"/>
  <c r="S1102" i="1"/>
  <c r="BC1101" i="1"/>
  <c r="BE1101" i="1" s="1"/>
  <c r="AP1101" i="1"/>
  <c r="AQ1101" i="1" s="1"/>
  <c r="AN1101" i="1"/>
  <c r="AO1101" i="1" s="1"/>
  <c r="AG1101" i="1"/>
  <c r="AF1101" i="1"/>
  <c r="U1101" i="1"/>
  <c r="T1101" i="1"/>
  <c r="S1101" i="1"/>
  <c r="AM1101" i="1" s="1"/>
  <c r="BC1100" i="1"/>
  <c r="AP1100" i="1"/>
  <c r="AQ1100" i="1" s="1"/>
  <c r="AN1100" i="1"/>
  <c r="AO1100" i="1" s="1"/>
  <c r="AG1100" i="1"/>
  <c r="AF1100" i="1"/>
  <c r="U1100" i="1"/>
  <c r="T1100" i="1"/>
  <c r="S1100" i="1"/>
  <c r="BC1099" i="1"/>
  <c r="AP1099" i="1"/>
  <c r="AQ1099" i="1" s="1"/>
  <c r="AN1099" i="1"/>
  <c r="AO1099" i="1" s="1"/>
  <c r="AG1099" i="1"/>
  <c r="AF1099" i="1"/>
  <c r="U1099" i="1"/>
  <c r="T1099" i="1"/>
  <c r="S1099" i="1"/>
  <c r="BC1098" i="1"/>
  <c r="AP1098" i="1"/>
  <c r="AQ1098" i="1" s="1"/>
  <c r="AN1098" i="1"/>
  <c r="AO1098" i="1" s="1"/>
  <c r="AG1098" i="1"/>
  <c r="AF1098" i="1"/>
  <c r="U1098" i="1"/>
  <c r="T1098" i="1"/>
  <c r="S1098" i="1"/>
  <c r="BC1097" i="1"/>
  <c r="BE1097" i="1" s="1"/>
  <c r="AP1097" i="1"/>
  <c r="AQ1097" i="1" s="1"/>
  <c r="AN1097" i="1"/>
  <c r="AO1097" i="1" s="1"/>
  <c r="AG1097" i="1"/>
  <c r="AF1097" i="1"/>
  <c r="U1097" i="1"/>
  <c r="T1097" i="1"/>
  <c r="V1097" i="1" s="1"/>
  <c r="S1097" i="1"/>
  <c r="BC1096" i="1"/>
  <c r="AP1096" i="1"/>
  <c r="AQ1096" i="1" s="1"/>
  <c r="AN1096" i="1"/>
  <c r="AO1096" i="1" s="1"/>
  <c r="AG1096" i="1"/>
  <c r="AF1096" i="1"/>
  <c r="U1096" i="1"/>
  <c r="T1096" i="1"/>
  <c r="S1096" i="1"/>
  <c r="BC1095" i="1"/>
  <c r="AP1095" i="1"/>
  <c r="AQ1095" i="1" s="1"/>
  <c r="AN1095" i="1"/>
  <c r="AO1095" i="1" s="1"/>
  <c r="AG1095" i="1"/>
  <c r="AF1095" i="1"/>
  <c r="U1095" i="1"/>
  <c r="T1095" i="1"/>
  <c r="S1095" i="1"/>
  <c r="BC1094" i="1"/>
  <c r="BE1094" i="1" s="1"/>
  <c r="AP1094" i="1"/>
  <c r="AQ1094" i="1" s="1"/>
  <c r="AN1094" i="1"/>
  <c r="AO1094" i="1" s="1"/>
  <c r="AG1094" i="1"/>
  <c r="AF1094" i="1"/>
  <c r="U1094" i="1"/>
  <c r="T1094" i="1"/>
  <c r="V1094" i="1" s="1"/>
  <c r="S1094" i="1"/>
  <c r="BC1093" i="1"/>
  <c r="BE1093" i="1" s="1"/>
  <c r="AP1093" i="1"/>
  <c r="AQ1093" i="1" s="1"/>
  <c r="AN1093" i="1"/>
  <c r="AO1093" i="1" s="1"/>
  <c r="AG1093" i="1"/>
  <c r="AF1093" i="1"/>
  <c r="U1093" i="1"/>
  <c r="T1093" i="1"/>
  <c r="S1093" i="1"/>
  <c r="BC1092" i="1"/>
  <c r="AP1092" i="1"/>
  <c r="AQ1092" i="1" s="1"/>
  <c r="AN1092" i="1"/>
  <c r="AO1092" i="1" s="1"/>
  <c r="AR1092" i="1" s="1"/>
  <c r="AG1092" i="1"/>
  <c r="AF1092" i="1"/>
  <c r="U1092" i="1"/>
  <c r="T1092" i="1"/>
  <c r="S1092" i="1"/>
  <c r="BC1091" i="1"/>
  <c r="AP1091" i="1"/>
  <c r="AQ1091" i="1" s="1"/>
  <c r="AN1091" i="1"/>
  <c r="AO1091" i="1" s="1"/>
  <c r="AG1091" i="1"/>
  <c r="AF1091" i="1"/>
  <c r="U1091" i="1"/>
  <c r="T1091" i="1"/>
  <c r="S1091" i="1"/>
  <c r="BC1090" i="1"/>
  <c r="AP1090" i="1"/>
  <c r="AQ1090" i="1" s="1"/>
  <c r="AN1090" i="1"/>
  <c r="AO1090" i="1" s="1"/>
  <c r="AG1090" i="1"/>
  <c r="AF1090" i="1"/>
  <c r="U1090" i="1"/>
  <c r="T1090" i="1"/>
  <c r="S1090" i="1"/>
  <c r="BC1089" i="1"/>
  <c r="BE1089" i="1" s="1"/>
  <c r="AP1089" i="1"/>
  <c r="AQ1089" i="1" s="1"/>
  <c r="AN1089" i="1"/>
  <c r="AO1089" i="1" s="1"/>
  <c r="AG1089" i="1"/>
  <c r="AF1089" i="1"/>
  <c r="U1089" i="1"/>
  <c r="T1089" i="1"/>
  <c r="V1089" i="1" s="1"/>
  <c r="S1089" i="1"/>
  <c r="BC1088" i="1"/>
  <c r="AP1088" i="1"/>
  <c r="AQ1088" i="1" s="1"/>
  <c r="AN1088" i="1"/>
  <c r="AO1088" i="1" s="1"/>
  <c r="AR1088" i="1" s="1"/>
  <c r="AG1088" i="1"/>
  <c r="AF1088" i="1"/>
  <c r="U1088" i="1"/>
  <c r="T1088" i="1"/>
  <c r="S1088" i="1"/>
  <c r="BC1087" i="1"/>
  <c r="AP1087" i="1"/>
  <c r="AQ1087" i="1" s="1"/>
  <c r="AN1087" i="1"/>
  <c r="AO1087" i="1" s="1"/>
  <c r="AG1087" i="1"/>
  <c r="AF1087" i="1"/>
  <c r="U1087" i="1"/>
  <c r="T1087" i="1"/>
  <c r="S1087" i="1"/>
  <c r="BC1086" i="1"/>
  <c r="BE1086" i="1" s="1"/>
  <c r="AP1086" i="1"/>
  <c r="AQ1086" i="1" s="1"/>
  <c r="AN1086" i="1"/>
  <c r="AO1086" i="1" s="1"/>
  <c r="AG1086" i="1"/>
  <c r="AF1086" i="1"/>
  <c r="U1086" i="1"/>
  <c r="T1086" i="1"/>
  <c r="S1086" i="1"/>
  <c r="BC1085" i="1"/>
  <c r="BE1085" i="1" s="1"/>
  <c r="AP1085" i="1"/>
  <c r="AQ1085" i="1" s="1"/>
  <c r="AN1085" i="1"/>
  <c r="AO1085" i="1" s="1"/>
  <c r="AG1085" i="1"/>
  <c r="AF1085" i="1"/>
  <c r="U1085" i="1"/>
  <c r="T1085" i="1"/>
  <c r="S1085" i="1"/>
  <c r="BC1084" i="1"/>
  <c r="AP1084" i="1"/>
  <c r="AQ1084" i="1" s="1"/>
  <c r="AN1084" i="1"/>
  <c r="AO1084" i="1" s="1"/>
  <c r="AR1084" i="1" s="1"/>
  <c r="AG1084" i="1"/>
  <c r="AF1084" i="1"/>
  <c r="U1084" i="1"/>
  <c r="T1084" i="1"/>
  <c r="S1084" i="1"/>
  <c r="BC1083" i="1"/>
  <c r="AP1083" i="1"/>
  <c r="AQ1083" i="1" s="1"/>
  <c r="AN1083" i="1"/>
  <c r="AO1083" i="1" s="1"/>
  <c r="AG1083" i="1"/>
  <c r="AF1083" i="1"/>
  <c r="U1083" i="1"/>
  <c r="T1083" i="1"/>
  <c r="S1083" i="1"/>
  <c r="BC1082" i="1"/>
  <c r="AP1082" i="1"/>
  <c r="AQ1082" i="1" s="1"/>
  <c r="AN1082" i="1"/>
  <c r="AO1082" i="1" s="1"/>
  <c r="AR1082" i="1" s="1"/>
  <c r="AG1082" i="1"/>
  <c r="AF1082" i="1"/>
  <c r="U1082" i="1"/>
  <c r="T1082" i="1"/>
  <c r="S1082" i="1"/>
  <c r="BC1081" i="1"/>
  <c r="BE1081" i="1" s="1"/>
  <c r="AP1081" i="1"/>
  <c r="AQ1081" i="1" s="1"/>
  <c r="AN1081" i="1"/>
  <c r="AO1081" i="1" s="1"/>
  <c r="AG1081" i="1"/>
  <c r="AF1081" i="1"/>
  <c r="U1081" i="1"/>
  <c r="T1081" i="1"/>
  <c r="S1081" i="1"/>
  <c r="BC1080" i="1"/>
  <c r="AP1080" i="1"/>
  <c r="AQ1080" i="1" s="1"/>
  <c r="AN1080" i="1"/>
  <c r="AO1080" i="1" s="1"/>
  <c r="AR1080" i="1" s="1"/>
  <c r="AG1080" i="1"/>
  <c r="AF1080" i="1"/>
  <c r="U1080" i="1"/>
  <c r="T1080" i="1"/>
  <c r="S1080" i="1"/>
  <c r="BC1079" i="1"/>
  <c r="AP1079" i="1"/>
  <c r="AQ1079" i="1" s="1"/>
  <c r="AN1079" i="1"/>
  <c r="AO1079" i="1" s="1"/>
  <c r="AG1079" i="1"/>
  <c r="AF1079" i="1"/>
  <c r="U1079" i="1"/>
  <c r="T1079" i="1"/>
  <c r="S1079" i="1"/>
  <c r="BC1078" i="1"/>
  <c r="BE1078" i="1" s="1"/>
  <c r="AP1078" i="1"/>
  <c r="AQ1078" i="1" s="1"/>
  <c r="AN1078" i="1"/>
  <c r="AO1078" i="1" s="1"/>
  <c r="AG1078" i="1"/>
  <c r="AF1078" i="1"/>
  <c r="U1078" i="1"/>
  <c r="T1078" i="1"/>
  <c r="S1078" i="1"/>
  <c r="BC1077" i="1"/>
  <c r="BE1077" i="1" s="1"/>
  <c r="AP1077" i="1"/>
  <c r="AQ1077" i="1" s="1"/>
  <c r="AN1077" i="1"/>
  <c r="AO1077" i="1" s="1"/>
  <c r="AG1077" i="1"/>
  <c r="AF1077" i="1"/>
  <c r="U1077" i="1"/>
  <c r="T1077" i="1"/>
  <c r="S1077" i="1"/>
  <c r="AM1077" i="1" s="1"/>
  <c r="BC1076" i="1"/>
  <c r="AP1076" i="1"/>
  <c r="AQ1076" i="1" s="1"/>
  <c r="AN1076" i="1"/>
  <c r="AO1076" i="1" s="1"/>
  <c r="AG1076" i="1"/>
  <c r="AF1076" i="1"/>
  <c r="U1076" i="1"/>
  <c r="T1076" i="1"/>
  <c r="S1076" i="1"/>
  <c r="BC1075" i="1"/>
  <c r="AP1075" i="1"/>
  <c r="AQ1075" i="1" s="1"/>
  <c r="AN1075" i="1"/>
  <c r="AO1075" i="1" s="1"/>
  <c r="AG1075" i="1"/>
  <c r="AF1075" i="1"/>
  <c r="U1075" i="1"/>
  <c r="T1075" i="1"/>
  <c r="S1075" i="1"/>
  <c r="BC1074" i="1"/>
  <c r="AP1074" i="1"/>
  <c r="AQ1074" i="1" s="1"/>
  <c r="AN1074" i="1"/>
  <c r="AO1074" i="1" s="1"/>
  <c r="AG1074" i="1"/>
  <c r="AF1074" i="1"/>
  <c r="U1074" i="1"/>
  <c r="T1074" i="1"/>
  <c r="S1074" i="1"/>
  <c r="BC1073" i="1"/>
  <c r="BE1073" i="1" s="1"/>
  <c r="AP1073" i="1"/>
  <c r="AQ1073" i="1" s="1"/>
  <c r="AN1073" i="1"/>
  <c r="AO1073" i="1" s="1"/>
  <c r="AG1073" i="1"/>
  <c r="AF1073" i="1"/>
  <c r="U1073" i="1"/>
  <c r="T1073" i="1"/>
  <c r="S1073" i="1"/>
  <c r="BC1072" i="1"/>
  <c r="AP1072" i="1"/>
  <c r="AQ1072" i="1" s="1"/>
  <c r="AN1072" i="1"/>
  <c r="AO1072" i="1" s="1"/>
  <c r="AG1072" i="1"/>
  <c r="AF1072" i="1"/>
  <c r="U1072" i="1"/>
  <c r="T1072" i="1"/>
  <c r="S1072" i="1"/>
  <c r="BC1071" i="1"/>
  <c r="AP1071" i="1"/>
  <c r="AQ1071" i="1" s="1"/>
  <c r="AN1071" i="1"/>
  <c r="AO1071" i="1" s="1"/>
  <c r="AR1071" i="1" s="1"/>
  <c r="AG1071" i="1"/>
  <c r="AF1071" i="1"/>
  <c r="U1071" i="1"/>
  <c r="T1071" i="1"/>
  <c r="V1071" i="1" s="1"/>
  <c r="S1071" i="1"/>
  <c r="BC1070" i="1"/>
  <c r="BE1070" i="1" s="1"/>
  <c r="AP1070" i="1"/>
  <c r="AQ1070" i="1" s="1"/>
  <c r="AN1070" i="1"/>
  <c r="AO1070" i="1" s="1"/>
  <c r="AG1070" i="1"/>
  <c r="AF1070" i="1"/>
  <c r="U1070" i="1"/>
  <c r="T1070" i="1"/>
  <c r="S1070" i="1"/>
  <c r="BC1069" i="1"/>
  <c r="BE1069" i="1" s="1"/>
  <c r="AP1069" i="1"/>
  <c r="AQ1069" i="1" s="1"/>
  <c r="AN1069" i="1"/>
  <c r="AO1069" i="1" s="1"/>
  <c r="AG1069" i="1"/>
  <c r="AF1069" i="1"/>
  <c r="U1069" i="1"/>
  <c r="T1069" i="1"/>
  <c r="S1069" i="1"/>
  <c r="BC1068" i="1"/>
  <c r="AP1068" i="1"/>
  <c r="AQ1068" i="1" s="1"/>
  <c r="AN1068" i="1"/>
  <c r="AO1068" i="1" s="1"/>
  <c r="AG1068" i="1"/>
  <c r="AF1068" i="1"/>
  <c r="U1068" i="1"/>
  <c r="T1068" i="1"/>
  <c r="S1068" i="1"/>
  <c r="BC1067" i="1"/>
  <c r="AP1067" i="1"/>
  <c r="AQ1067" i="1" s="1"/>
  <c r="AN1067" i="1"/>
  <c r="AO1067" i="1" s="1"/>
  <c r="AG1067" i="1"/>
  <c r="AF1067" i="1"/>
  <c r="U1067" i="1"/>
  <c r="T1067" i="1"/>
  <c r="S1067" i="1"/>
  <c r="BC1066" i="1"/>
  <c r="AP1066" i="1"/>
  <c r="AQ1066" i="1" s="1"/>
  <c r="AN1066" i="1"/>
  <c r="AO1066" i="1" s="1"/>
  <c r="AG1066" i="1"/>
  <c r="AF1066" i="1"/>
  <c r="U1066" i="1"/>
  <c r="T1066" i="1"/>
  <c r="S1066" i="1"/>
  <c r="BC1065" i="1"/>
  <c r="BE1065" i="1" s="1"/>
  <c r="AP1065" i="1"/>
  <c r="AQ1065" i="1" s="1"/>
  <c r="AN1065" i="1"/>
  <c r="AO1065" i="1" s="1"/>
  <c r="AG1065" i="1"/>
  <c r="AF1065" i="1"/>
  <c r="U1065" i="1"/>
  <c r="T1065" i="1"/>
  <c r="V1065" i="1" s="1"/>
  <c r="S1065" i="1"/>
  <c r="AM1065" i="1" s="1"/>
  <c r="BC1064" i="1"/>
  <c r="AP1064" i="1"/>
  <c r="AQ1064" i="1" s="1"/>
  <c r="AN1064" i="1"/>
  <c r="AO1064" i="1" s="1"/>
  <c r="AG1064" i="1"/>
  <c r="AF1064" i="1"/>
  <c r="U1064" i="1"/>
  <c r="T1064" i="1"/>
  <c r="S1064" i="1"/>
  <c r="BC1063" i="1"/>
  <c r="BE1063" i="1" s="1"/>
  <c r="AP1063" i="1"/>
  <c r="AQ1063" i="1" s="1"/>
  <c r="AN1063" i="1"/>
  <c r="AO1063" i="1" s="1"/>
  <c r="AR1063" i="1" s="1"/>
  <c r="AG1063" i="1"/>
  <c r="AF1063" i="1"/>
  <c r="U1063" i="1"/>
  <c r="T1063" i="1"/>
  <c r="V1063" i="1" s="1"/>
  <c r="AS1063" i="1" s="1"/>
  <c r="S1063" i="1"/>
  <c r="BC1062" i="1"/>
  <c r="BE1062" i="1" s="1"/>
  <c r="AP1062" i="1"/>
  <c r="AQ1062" i="1" s="1"/>
  <c r="AN1062" i="1"/>
  <c r="AO1062" i="1" s="1"/>
  <c r="AG1062" i="1"/>
  <c r="AF1062" i="1"/>
  <c r="U1062" i="1"/>
  <c r="T1062" i="1"/>
  <c r="S1062" i="1"/>
  <c r="BC1061" i="1"/>
  <c r="AP1061" i="1"/>
  <c r="AQ1061" i="1" s="1"/>
  <c r="AN1061" i="1"/>
  <c r="AO1061" i="1" s="1"/>
  <c r="AG1061" i="1"/>
  <c r="AF1061" i="1"/>
  <c r="U1061" i="1"/>
  <c r="T1061" i="1"/>
  <c r="S1061" i="1"/>
  <c r="BC1060" i="1"/>
  <c r="AP1060" i="1"/>
  <c r="AQ1060" i="1" s="1"/>
  <c r="AN1060" i="1"/>
  <c r="AO1060" i="1" s="1"/>
  <c r="AG1060" i="1"/>
  <c r="AF1060" i="1"/>
  <c r="U1060" i="1"/>
  <c r="T1060" i="1"/>
  <c r="S1060" i="1"/>
  <c r="BC1059" i="1"/>
  <c r="AP1059" i="1"/>
  <c r="AQ1059" i="1" s="1"/>
  <c r="AN1059" i="1"/>
  <c r="AO1059" i="1" s="1"/>
  <c r="AG1059" i="1"/>
  <c r="AF1059" i="1"/>
  <c r="U1059" i="1"/>
  <c r="T1059" i="1"/>
  <c r="S1059" i="1"/>
  <c r="BC1058" i="1"/>
  <c r="AP1058" i="1"/>
  <c r="AQ1058" i="1" s="1"/>
  <c r="AN1058" i="1"/>
  <c r="AO1058" i="1" s="1"/>
  <c r="AG1058" i="1"/>
  <c r="AF1058" i="1"/>
  <c r="U1058" i="1"/>
  <c r="T1058" i="1"/>
  <c r="S1058" i="1"/>
  <c r="BC1057" i="1"/>
  <c r="BE1057" i="1" s="1"/>
  <c r="AP1057" i="1"/>
  <c r="AQ1057" i="1" s="1"/>
  <c r="AN1057" i="1"/>
  <c r="AO1057" i="1" s="1"/>
  <c r="AG1057" i="1"/>
  <c r="AF1057" i="1"/>
  <c r="U1057" i="1"/>
  <c r="T1057" i="1"/>
  <c r="V1057" i="1" s="1"/>
  <c r="S1057" i="1"/>
  <c r="BC1056" i="1"/>
  <c r="AP1056" i="1"/>
  <c r="AQ1056" i="1" s="1"/>
  <c r="AN1056" i="1"/>
  <c r="AO1056" i="1" s="1"/>
  <c r="AR1056" i="1" s="1"/>
  <c r="AG1056" i="1"/>
  <c r="AF1056" i="1"/>
  <c r="U1056" i="1"/>
  <c r="T1056" i="1"/>
  <c r="S1056" i="1"/>
  <c r="BC1055" i="1"/>
  <c r="BE1055" i="1" s="1"/>
  <c r="AP1055" i="1"/>
  <c r="AQ1055" i="1" s="1"/>
  <c r="AN1055" i="1"/>
  <c r="AO1055" i="1" s="1"/>
  <c r="AR1055" i="1" s="1"/>
  <c r="AG1055" i="1"/>
  <c r="AF1055" i="1"/>
  <c r="U1055" i="1"/>
  <c r="T1055" i="1"/>
  <c r="V1055" i="1" s="1"/>
  <c r="S1055" i="1"/>
  <c r="BC1054" i="1"/>
  <c r="BE1054" i="1" s="1"/>
  <c r="AP1054" i="1"/>
  <c r="AQ1054" i="1" s="1"/>
  <c r="AN1054" i="1"/>
  <c r="AO1054" i="1" s="1"/>
  <c r="AG1054" i="1"/>
  <c r="AF1054" i="1"/>
  <c r="U1054" i="1"/>
  <c r="T1054" i="1"/>
  <c r="S1054" i="1"/>
  <c r="BC1053" i="1"/>
  <c r="AP1053" i="1"/>
  <c r="AQ1053" i="1" s="1"/>
  <c r="AN1053" i="1"/>
  <c r="AO1053" i="1" s="1"/>
  <c r="AG1053" i="1"/>
  <c r="AF1053" i="1"/>
  <c r="U1053" i="1"/>
  <c r="T1053" i="1"/>
  <c r="S1053" i="1"/>
  <c r="BC1052" i="1"/>
  <c r="AP1052" i="1"/>
  <c r="AQ1052" i="1" s="1"/>
  <c r="AN1052" i="1"/>
  <c r="AO1052" i="1" s="1"/>
  <c r="AG1052" i="1"/>
  <c r="AF1052" i="1"/>
  <c r="U1052" i="1"/>
  <c r="T1052" i="1"/>
  <c r="S1052" i="1"/>
  <c r="BC1051" i="1"/>
  <c r="AP1051" i="1"/>
  <c r="AQ1051" i="1" s="1"/>
  <c r="AN1051" i="1"/>
  <c r="AO1051" i="1" s="1"/>
  <c r="AG1051" i="1"/>
  <c r="AF1051" i="1"/>
  <c r="U1051" i="1"/>
  <c r="T1051" i="1"/>
  <c r="S1051" i="1"/>
  <c r="BC1050" i="1"/>
  <c r="AP1050" i="1"/>
  <c r="AQ1050" i="1" s="1"/>
  <c r="AN1050" i="1"/>
  <c r="AO1050" i="1" s="1"/>
  <c r="AR1050" i="1" s="1"/>
  <c r="AG1050" i="1"/>
  <c r="AF1050" i="1"/>
  <c r="U1050" i="1"/>
  <c r="T1050" i="1"/>
  <c r="S1050" i="1"/>
  <c r="BC1049" i="1"/>
  <c r="BE1049" i="1" s="1"/>
  <c r="AP1049" i="1"/>
  <c r="AQ1049" i="1" s="1"/>
  <c r="AN1049" i="1"/>
  <c r="AO1049" i="1" s="1"/>
  <c r="AG1049" i="1"/>
  <c r="AF1049" i="1"/>
  <c r="U1049" i="1"/>
  <c r="T1049" i="1"/>
  <c r="S1049" i="1"/>
  <c r="BC1048" i="1"/>
  <c r="AP1048" i="1"/>
  <c r="AQ1048" i="1" s="1"/>
  <c r="AN1048" i="1"/>
  <c r="AO1048" i="1" s="1"/>
  <c r="AR1048" i="1" s="1"/>
  <c r="AG1048" i="1"/>
  <c r="AF1048" i="1"/>
  <c r="U1048" i="1"/>
  <c r="T1048" i="1"/>
  <c r="S1048" i="1"/>
  <c r="BC1047" i="1"/>
  <c r="BE1047" i="1" s="1"/>
  <c r="AP1047" i="1"/>
  <c r="AQ1047" i="1" s="1"/>
  <c r="AN1047" i="1"/>
  <c r="AO1047" i="1" s="1"/>
  <c r="AR1047" i="1" s="1"/>
  <c r="AG1047" i="1"/>
  <c r="AF1047" i="1"/>
  <c r="U1047" i="1"/>
  <c r="T1047" i="1"/>
  <c r="V1047" i="1" s="1"/>
  <c r="S1047" i="1"/>
  <c r="BC1046" i="1"/>
  <c r="BE1046" i="1" s="1"/>
  <c r="AP1046" i="1"/>
  <c r="AQ1046" i="1" s="1"/>
  <c r="AN1046" i="1"/>
  <c r="AO1046" i="1" s="1"/>
  <c r="AG1046" i="1"/>
  <c r="AF1046" i="1"/>
  <c r="U1046" i="1"/>
  <c r="T1046" i="1"/>
  <c r="S1046" i="1"/>
  <c r="BC1045" i="1"/>
  <c r="AP1045" i="1"/>
  <c r="AQ1045" i="1" s="1"/>
  <c r="AN1045" i="1"/>
  <c r="AO1045" i="1" s="1"/>
  <c r="AG1045" i="1"/>
  <c r="AF1045" i="1"/>
  <c r="U1045" i="1"/>
  <c r="T1045" i="1"/>
  <c r="S1045" i="1"/>
  <c r="BC1044" i="1"/>
  <c r="AP1044" i="1"/>
  <c r="AQ1044" i="1" s="1"/>
  <c r="AN1044" i="1"/>
  <c r="AO1044" i="1" s="1"/>
  <c r="AG1044" i="1"/>
  <c r="AF1044" i="1"/>
  <c r="U1044" i="1"/>
  <c r="T1044" i="1"/>
  <c r="S1044" i="1"/>
  <c r="BC1043" i="1"/>
  <c r="BE1043" i="1" s="1"/>
  <c r="AP1043" i="1"/>
  <c r="AQ1043" i="1" s="1"/>
  <c r="AN1043" i="1"/>
  <c r="AO1043" i="1" s="1"/>
  <c r="AG1043" i="1"/>
  <c r="AF1043" i="1"/>
  <c r="U1043" i="1"/>
  <c r="T1043" i="1"/>
  <c r="S1043" i="1"/>
  <c r="BC1042" i="1"/>
  <c r="AP1042" i="1"/>
  <c r="AQ1042" i="1" s="1"/>
  <c r="AN1042" i="1"/>
  <c r="AO1042" i="1" s="1"/>
  <c r="AR1042" i="1" s="1"/>
  <c r="AG1042" i="1"/>
  <c r="AF1042" i="1"/>
  <c r="U1042" i="1"/>
  <c r="T1042" i="1"/>
  <c r="S1042" i="1"/>
  <c r="BC1041" i="1"/>
  <c r="BE1041" i="1" s="1"/>
  <c r="AP1041" i="1"/>
  <c r="AQ1041" i="1" s="1"/>
  <c r="AN1041" i="1"/>
  <c r="AO1041" i="1" s="1"/>
  <c r="AG1041" i="1"/>
  <c r="AF1041" i="1"/>
  <c r="U1041" i="1"/>
  <c r="T1041" i="1"/>
  <c r="S1041" i="1"/>
  <c r="AM1041" i="1" s="1"/>
  <c r="BC1040" i="1"/>
  <c r="AP1040" i="1"/>
  <c r="AQ1040" i="1" s="1"/>
  <c r="AN1040" i="1"/>
  <c r="AO1040" i="1" s="1"/>
  <c r="AG1040" i="1"/>
  <c r="AF1040" i="1"/>
  <c r="U1040" i="1"/>
  <c r="T1040" i="1"/>
  <c r="S1040" i="1"/>
  <c r="BC1039" i="1"/>
  <c r="AP1039" i="1"/>
  <c r="AQ1039" i="1" s="1"/>
  <c r="AN1039" i="1"/>
  <c r="AO1039" i="1" s="1"/>
  <c r="AR1039" i="1" s="1"/>
  <c r="AG1039" i="1"/>
  <c r="AF1039" i="1"/>
  <c r="U1039" i="1"/>
  <c r="T1039" i="1"/>
  <c r="V1039" i="1" s="1"/>
  <c r="AS1039" i="1" s="1"/>
  <c r="S1039" i="1"/>
  <c r="BC1038" i="1"/>
  <c r="BE1038" i="1" s="1"/>
  <c r="AP1038" i="1"/>
  <c r="AQ1038" i="1" s="1"/>
  <c r="AN1038" i="1"/>
  <c r="AO1038" i="1" s="1"/>
  <c r="AG1038" i="1"/>
  <c r="AF1038" i="1"/>
  <c r="U1038" i="1"/>
  <c r="T1038" i="1"/>
  <c r="S1038" i="1"/>
  <c r="AM1038" i="1" s="1"/>
  <c r="BC1037" i="1"/>
  <c r="BE1037" i="1" s="1"/>
  <c r="AP1037" i="1"/>
  <c r="AQ1037" i="1" s="1"/>
  <c r="AN1037" i="1"/>
  <c r="AO1037" i="1" s="1"/>
  <c r="AG1037" i="1"/>
  <c r="AF1037" i="1"/>
  <c r="U1037" i="1"/>
  <c r="T1037" i="1"/>
  <c r="S1037" i="1"/>
  <c r="BC1036" i="1"/>
  <c r="AP1036" i="1"/>
  <c r="AQ1036" i="1" s="1"/>
  <c r="AN1036" i="1"/>
  <c r="AO1036" i="1" s="1"/>
  <c r="AG1036" i="1"/>
  <c r="AF1036" i="1"/>
  <c r="U1036" i="1"/>
  <c r="T1036" i="1"/>
  <c r="S1036" i="1"/>
  <c r="BC1035" i="1"/>
  <c r="AP1035" i="1"/>
  <c r="AQ1035" i="1" s="1"/>
  <c r="AN1035" i="1"/>
  <c r="AO1035" i="1" s="1"/>
  <c r="AG1035" i="1"/>
  <c r="AF1035" i="1"/>
  <c r="U1035" i="1"/>
  <c r="T1035" i="1"/>
  <c r="S1035" i="1"/>
  <c r="BC1034" i="1"/>
  <c r="AP1034" i="1"/>
  <c r="AQ1034" i="1" s="1"/>
  <c r="AN1034" i="1"/>
  <c r="AO1034" i="1" s="1"/>
  <c r="AG1034" i="1"/>
  <c r="AF1034" i="1"/>
  <c r="U1034" i="1"/>
  <c r="T1034" i="1"/>
  <c r="S1034" i="1"/>
  <c r="BC1033" i="1"/>
  <c r="BE1033" i="1" s="1"/>
  <c r="AP1033" i="1"/>
  <c r="AQ1033" i="1" s="1"/>
  <c r="AN1033" i="1"/>
  <c r="AO1033" i="1" s="1"/>
  <c r="AG1033" i="1"/>
  <c r="AF1033" i="1"/>
  <c r="U1033" i="1"/>
  <c r="T1033" i="1"/>
  <c r="V1033" i="1" s="1"/>
  <c r="S1033" i="1"/>
  <c r="BC1032" i="1"/>
  <c r="AP1032" i="1"/>
  <c r="AQ1032" i="1" s="1"/>
  <c r="AN1032" i="1"/>
  <c r="AO1032" i="1" s="1"/>
  <c r="AG1032" i="1"/>
  <c r="AF1032" i="1"/>
  <c r="U1032" i="1"/>
  <c r="T1032" i="1"/>
  <c r="S1032" i="1"/>
  <c r="BC1031" i="1"/>
  <c r="AP1031" i="1"/>
  <c r="AQ1031" i="1" s="1"/>
  <c r="AN1031" i="1"/>
  <c r="AO1031" i="1" s="1"/>
  <c r="AG1031" i="1"/>
  <c r="AF1031" i="1"/>
  <c r="U1031" i="1"/>
  <c r="T1031" i="1"/>
  <c r="S1031" i="1"/>
  <c r="BC1030" i="1"/>
  <c r="BE1030" i="1" s="1"/>
  <c r="AP1030" i="1"/>
  <c r="AQ1030" i="1" s="1"/>
  <c r="AN1030" i="1"/>
  <c r="AO1030" i="1" s="1"/>
  <c r="AG1030" i="1"/>
  <c r="AF1030" i="1"/>
  <c r="U1030" i="1"/>
  <c r="T1030" i="1"/>
  <c r="S1030" i="1"/>
  <c r="BC1029" i="1"/>
  <c r="BE1029" i="1" s="1"/>
  <c r="AP1029" i="1"/>
  <c r="AQ1029" i="1" s="1"/>
  <c r="AN1029" i="1"/>
  <c r="AO1029" i="1" s="1"/>
  <c r="AG1029" i="1"/>
  <c r="AF1029" i="1"/>
  <c r="U1029" i="1"/>
  <c r="T1029" i="1"/>
  <c r="S1029" i="1"/>
  <c r="AM1029" i="1" s="1"/>
  <c r="BC1028" i="1"/>
  <c r="AP1028" i="1"/>
  <c r="AQ1028" i="1" s="1"/>
  <c r="AN1028" i="1"/>
  <c r="AO1028" i="1" s="1"/>
  <c r="AR1028" i="1" s="1"/>
  <c r="AG1028" i="1"/>
  <c r="AF1028" i="1"/>
  <c r="U1028" i="1"/>
  <c r="T1028" i="1"/>
  <c r="S1028" i="1"/>
  <c r="BC1027" i="1"/>
  <c r="AP1027" i="1"/>
  <c r="AQ1027" i="1" s="1"/>
  <c r="AN1027" i="1"/>
  <c r="AO1027" i="1" s="1"/>
  <c r="AG1027" i="1"/>
  <c r="AF1027" i="1"/>
  <c r="U1027" i="1"/>
  <c r="T1027" i="1"/>
  <c r="S1027" i="1"/>
  <c r="BC1026" i="1"/>
  <c r="AP1026" i="1"/>
  <c r="AQ1026" i="1" s="1"/>
  <c r="AN1026" i="1"/>
  <c r="AO1026" i="1" s="1"/>
  <c r="AG1026" i="1"/>
  <c r="AF1026" i="1"/>
  <c r="U1026" i="1"/>
  <c r="T1026" i="1"/>
  <c r="S1026" i="1"/>
  <c r="BC1025" i="1"/>
  <c r="BE1025" i="1" s="1"/>
  <c r="AP1025" i="1"/>
  <c r="AQ1025" i="1" s="1"/>
  <c r="AN1025" i="1"/>
  <c r="AO1025" i="1" s="1"/>
  <c r="AG1025" i="1"/>
  <c r="AF1025" i="1"/>
  <c r="U1025" i="1"/>
  <c r="T1025" i="1"/>
  <c r="V1025" i="1" s="1"/>
  <c r="S1025" i="1"/>
  <c r="BC1024" i="1"/>
  <c r="AP1024" i="1"/>
  <c r="AQ1024" i="1" s="1"/>
  <c r="AN1024" i="1"/>
  <c r="AO1024" i="1" s="1"/>
  <c r="AR1024" i="1" s="1"/>
  <c r="AG1024" i="1"/>
  <c r="AF1024" i="1"/>
  <c r="U1024" i="1"/>
  <c r="T1024" i="1"/>
  <c r="S1024" i="1"/>
  <c r="BC1023" i="1"/>
  <c r="AP1023" i="1"/>
  <c r="AQ1023" i="1" s="1"/>
  <c r="AN1023" i="1"/>
  <c r="AO1023" i="1" s="1"/>
  <c r="AG1023" i="1"/>
  <c r="AF1023" i="1"/>
  <c r="U1023" i="1"/>
  <c r="T1023" i="1"/>
  <c r="S1023" i="1"/>
  <c r="BC1022" i="1"/>
  <c r="BE1022" i="1" s="1"/>
  <c r="AP1022" i="1"/>
  <c r="AQ1022" i="1" s="1"/>
  <c r="AN1022" i="1"/>
  <c r="AO1022" i="1" s="1"/>
  <c r="AG1022" i="1"/>
  <c r="AF1022" i="1"/>
  <c r="U1022" i="1"/>
  <c r="T1022" i="1"/>
  <c r="S1022" i="1"/>
  <c r="BC1021" i="1"/>
  <c r="BE1021" i="1" s="1"/>
  <c r="AP1021" i="1"/>
  <c r="AQ1021" i="1" s="1"/>
  <c r="AN1021" i="1"/>
  <c r="AO1021" i="1" s="1"/>
  <c r="AG1021" i="1"/>
  <c r="AF1021" i="1"/>
  <c r="U1021" i="1"/>
  <c r="T1021" i="1"/>
  <c r="S1021" i="1"/>
  <c r="BC1020" i="1"/>
  <c r="AP1020" i="1"/>
  <c r="AQ1020" i="1" s="1"/>
  <c r="AN1020" i="1"/>
  <c r="AO1020" i="1" s="1"/>
  <c r="AR1020" i="1" s="1"/>
  <c r="AG1020" i="1"/>
  <c r="AF1020" i="1"/>
  <c r="U1020" i="1"/>
  <c r="T1020" i="1"/>
  <c r="S1020" i="1"/>
  <c r="BC1019" i="1"/>
  <c r="AP1019" i="1"/>
  <c r="AQ1019" i="1" s="1"/>
  <c r="AN1019" i="1"/>
  <c r="AO1019" i="1" s="1"/>
  <c r="AG1019" i="1"/>
  <c r="AF1019" i="1"/>
  <c r="U1019" i="1"/>
  <c r="T1019" i="1"/>
  <c r="S1019" i="1"/>
  <c r="BC1018" i="1"/>
  <c r="AP1018" i="1"/>
  <c r="AQ1018" i="1" s="1"/>
  <c r="AN1018" i="1"/>
  <c r="AO1018" i="1" s="1"/>
  <c r="AR1018" i="1" s="1"/>
  <c r="AG1018" i="1"/>
  <c r="AF1018" i="1"/>
  <c r="U1018" i="1"/>
  <c r="T1018" i="1"/>
  <c r="S1018" i="1"/>
  <c r="BC1017" i="1"/>
  <c r="BE1017" i="1" s="1"/>
  <c r="AP1017" i="1"/>
  <c r="AQ1017" i="1" s="1"/>
  <c r="AN1017" i="1"/>
  <c r="AO1017" i="1" s="1"/>
  <c r="AG1017" i="1"/>
  <c r="AF1017" i="1"/>
  <c r="U1017" i="1"/>
  <c r="T1017" i="1"/>
  <c r="S1017" i="1"/>
  <c r="BC1016" i="1"/>
  <c r="AP1016" i="1"/>
  <c r="AQ1016" i="1" s="1"/>
  <c r="AN1016" i="1"/>
  <c r="AO1016" i="1" s="1"/>
  <c r="AR1016" i="1" s="1"/>
  <c r="AG1016" i="1"/>
  <c r="AF1016" i="1"/>
  <c r="U1016" i="1"/>
  <c r="T1016" i="1"/>
  <c r="S1016" i="1"/>
  <c r="BC1015" i="1"/>
  <c r="AP1015" i="1"/>
  <c r="AQ1015" i="1" s="1"/>
  <c r="AN1015" i="1"/>
  <c r="AO1015" i="1" s="1"/>
  <c r="AG1015" i="1"/>
  <c r="AF1015" i="1"/>
  <c r="U1015" i="1"/>
  <c r="T1015" i="1"/>
  <c r="S1015" i="1"/>
  <c r="BC1014" i="1"/>
  <c r="BE1014" i="1" s="1"/>
  <c r="AP1014" i="1"/>
  <c r="AQ1014" i="1" s="1"/>
  <c r="AN1014" i="1"/>
  <c r="AO1014" i="1" s="1"/>
  <c r="AG1014" i="1"/>
  <c r="AF1014" i="1"/>
  <c r="U1014" i="1"/>
  <c r="T1014" i="1"/>
  <c r="S1014" i="1"/>
  <c r="AM1014" i="1" s="1"/>
  <c r="BC1013" i="1"/>
  <c r="BE1013" i="1" s="1"/>
  <c r="AP1013" i="1"/>
  <c r="AQ1013" i="1" s="1"/>
  <c r="AN1013" i="1"/>
  <c r="AO1013" i="1" s="1"/>
  <c r="AG1013" i="1"/>
  <c r="AF1013" i="1"/>
  <c r="U1013" i="1"/>
  <c r="T1013" i="1"/>
  <c r="S1013" i="1"/>
  <c r="BC1012" i="1"/>
  <c r="AP1012" i="1"/>
  <c r="AQ1012" i="1" s="1"/>
  <c r="AN1012" i="1"/>
  <c r="AO1012" i="1" s="1"/>
  <c r="AG1012" i="1"/>
  <c r="AF1012" i="1"/>
  <c r="U1012" i="1"/>
  <c r="T1012" i="1"/>
  <c r="S1012" i="1"/>
  <c r="BC1011" i="1"/>
  <c r="AP1011" i="1"/>
  <c r="AQ1011" i="1" s="1"/>
  <c r="AN1011" i="1"/>
  <c r="AO1011" i="1" s="1"/>
  <c r="AG1011" i="1"/>
  <c r="AF1011" i="1"/>
  <c r="U1011" i="1"/>
  <c r="T1011" i="1"/>
  <c r="S1011" i="1"/>
  <c r="BC1010" i="1"/>
  <c r="AP1010" i="1"/>
  <c r="AQ1010" i="1" s="1"/>
  <c r="AN1010" i="1"/>
  <c r="AO1010" i="1" s="1"/>
  <c r="AG1010" i="1"/>
  <c r="AF1010" i="1"/>
  <c r="U1010" i="1"/>
  <c r="T1010" i="1"/>
  <c r="S1010" i="1"/>
  <c r="BC1009" i="1"/>
  <c r="BE1009" i="1" s="1"/>
  <c r="AP1009" i="1"/>
  <c r="AQ1009" i="1" s="1"/>
  <c r="AN1009" i="1"/>
  <c r="AO1009" i="1" s="1"/>
  <c r="AG1009" i="1"/>
  <c r="AF1009" i="1"/>
  <c r="U1009" i="1"/>
  <c r="T1009" i="1"/>
  <c r="S1009" i="1"/>
  <c r="BC1008" i="1"/>
  <c r="AP1008" i="1"/>
  <c r="AQ1008" i="1" s="1"/>
  <c r="AN1008" i="1"/>
  <c r="AO1008" i="1" s="1"/>
  <c r="AG1008" i="1"/>
  <c r="AF1008" i="1"/>
  <c r="U1008" i="1"/>
  <c r="T1008" i="1"/>
  <c r="S1008" i="1"/>
  <c r="BC1007" i="1"/>
  <c r="AP1007" i="1"/>
  <c r="AQ1007" i="1" s="1"/>
  <c r="AN1007" i="1"/>
  <c r="AO1007" i="1" s="1"/>
  <c r="AR1007" i="1" s="1"/>
  <c r="AG1007" i="1"/>
  <c r="AF1007" i="1"/>
  <c r="U1007" i="1"/>
  <c r="T1007" i="1"/>
  <c r="V1007" i="1" s="1"/>
  <c r="S1007" i="1"/>
  <c r="BC1006" i="1"/>
  <c r="BE1006" i="1" s="1"/>
  <c r="AP1006" i="1"/>
  <c r="AQ1006" i="1" s="1"/>
  <c r="AN1006" i="1"/>
  <c r="AO1006" i="1" s="1"/>
  <c r="AG1006" i="1"/>
  <c r="AF1006" i="1"/>
  <c r="U1006" i="1"/>
  <c r="T1006" i="1"/>
  <c r="S1006" i="1"/>
  <c r="BC1005" i="1"/>
  <c r="BE1005" i="1" s="1"/>
  <c r="AP1005" i="1"/>
  <c r="AQ1005" i="1" s="1"/>
  <c r="AN1005" i="1"/>
  <c r="AO1005" i="1" s="1"/>
  <c r="AG1005" i="1"/>
  <c r="AF1005" i="1"/>
  <c r="U1005" i="1"/>
  <c r="T1005" i="1"/>
  <c r="S1005" i="1"/>
  <c r="AM1005" i="1" s="1"/>
  <c r="BC1004" i="1"/>
  <c r="AP1004" i="1"/>
  <c r="AQ1004" i="1" s="1"/>
  <c r="AN1004" i="1"/>
  <c r="AO1004" i="1" s="1"/>
  <c r="AG1004" i="1"/>
  <c r="AF1004" i="1"/>
  <c r="U1004" i="1"/>
  <c r="T1004" i="1"/>
  <c r="S1004" i="1"/>
  <c r="BC1003" i="1"/>
  <c r="AP1003" i="1"/>
  <c r="AQ1003" i="1" s="1"/>
  <c r="AN1003" i="1"/>
  <c r="AO1003" i="1" s="1"/>
  <c r="AG1003" i="1"/>
  <c r="AF1003" i="1"/>
  <c r="U1003" i="1"/>
  <c r="T1003" i="1"/>
  <c r="S1003" i="1"/>
  <c r="BC1002" i="1"/>
  <c r="AP1002" i="1"/>
  <c r="AQ1002" i="1" s="1"/>
  <c r="AN1002" i="1"/>
  <c r="AO1002" i="1" s="1"/>
  <c r="AG1002" i="1"/>
  <c r="AF1002" i="1"/>
  <c r="U1002" i="1"/>
  <c r="T1002" i="1"/>
  <c r="S1002" i="1"/>
  <c r="BC1001" i="1"/>
  <c r="BE1001" i="1" s="1"/>
  <c r="AP1001" i="1"/>
  <c r="AQ1001" i="1" s="1"/>
  <c r="AN1001" i="1"/>
  <c r="AO1001" i="1" s="1"/>
  <c r="AG1001" i="1"/>
  <c r="AF1001" i="1"/>
  <c r="U1001" i="1"/>
  <c r="T1001" i="1"/>
  <c r="V1001" i="1" s="1"/>
  <c r="S1001" i="1"/>
  <c r="BC1000" i="1"/>
  <c r="AP1000" i="1"/>
  <c r="AQ1000" i="1" s="1"/>
  <c r="AN1000" i="1"/>
  <c r="AO1000" i="1" s="1"/>
  <c r="AG1000" i="1"/>
  <c r="AF1000" i="1"/>
  <c r="U1000" i="1"/>
  <c r="T1000" i="1"/>
  <c r="S1000" i="1"/>
  <c r="BC999" i="1"/>
  <c r="BE999" i="1" s="1"/>
  <c r="AP999" i="1"/>
  <c r="AQ999" i="1" s="1"/>
  <c r="AN999" i="1"/>
  <c r="AO999" i="1" s="1"/>
  <c r="AR999" i="1" s="1"/>
  <c r="AG999" i="1"/>
  <c r="AF999" i="1"/>
  <c r="U999" i="1"/>
  <c r="T999" i="1"/>
  <c r="V999" i="1" s="1"/>
  <c r="S999" i="1"/>
  <c r="BC998" i="1"/>
  <c r="BE998" i="1" s="1"/>
  <c r="AP998" i="1"/>
  <c r="AQ998" i="1" s="1"/>
  <c r="AN998" i="1"/>
  <c r="AO998" i="1" s="1"/>
  <c r="AG998" i="1"/>
  <c r="AF998" i="1"/>
  <c r="U998" i="1"/>
  <c r="T998" i="1"/>
  <c r="S998" i="1"/>
  <c r="BC997" i="1"/>
  <c r="AP997" i="1"/>
  <c r="AQ997" i="1" s="1"/>
  <c r="AN997" i="1"/>
  <c r="AO997" i="1" s="1"/>
  <c r="AG997" i="1"/>
  <c r="AF997" i="1"/>
  <c r="U997" i="1"/>
  <c r="T997" i="1"/>
  <c r="S997" i="1"/>
  <c r="BC996" i="1"/>
  <c r="AP996" i="1"/>
  <c r="AQ996" i="1" s="1"/>
  <c r="AN996" i="1"/>
  <c r="AO996" i="1" s="1"/>
  <c r="AG996" i="1"/>
  <c r="AF996" i="1"/>
  <c r="U996" i="1"/>
  <c r="T996" i="1"/>
  <c r="S996" i="1"/>
  <c r="BC995" i="1"/>
  <c r="AP995" i="1"/>
  <c r="AQ995" i="1" s="1"/>
  <c r="AN995" i="1"/>
  <c r="AO995" i="1" s="1"/>
  <c r="AG995" i="1"/>
  <c r="AF995" i="1"/>
  <c r="U995" i="1"/>
  <c r="T995" i="1"/>
  <c r="S995" i="1"/>
  <c r="BC994" i="1"/>
  <c r="AP994" i="1"/>
  <c r="AQ994" i="1" s="1"/>
  <c r="AN994" i="1"/>
  <c r="AO994" i="1" s="1"/>
  <c r="AG994" i="1"/>
  <c r="AF994" i="1"/>
  <c r="U994" i="1"/>
  <c r="T994" i="1"/>
  <c r="S994" i="1"/>
  <c r="BC993" i="1"/>
  <c r="BE993" i="1" s="1"/>
  <c r="AP993" i="1"/>
  <c r="AQ993" i="1" s="1"/>
  <c r="AN993" i="1"/>
  <c r="AO993" i="1" s="1"/>
  <c r="AG993" i="1"/>
  <c r="AF993" i="1"/>
  <c r="U993" i="1"/>
  <c r="T993" i="1"/>
  <c r="V993" i="1" s="1"/>
  <c r="S993" i="1"/>
  <c r="BC992" i="1"/>
  <c r="AP992" i="1"/>
  <c r="AQ992" i="1" s="1"/>
  <c r="AN992" i="1"/>
  <c r="AO992" i="1" s="1"/>
  <c r="AR992" i="1" s="1"/>
  <c r="AG992" i="1"/>
  <c r="AF992" i="1"/>
  <c r="U992" i="1"/>
  <c r="T992" i="1"/>
  <c r="S992" i="1"/>
  <c r="BC991" i="1"/>
  <c r="BE991" i="1" s="1"/>
  <c r="AP991" i="1"/>
  <c r="AQ991" i="1" s="1"/>
  <c r="AN991" i="1"/>
  <c r="AO991" i="1" s="1"/>
  <c r="AR991" i="1" s="1"/>
  <c r="AG991" i="1"/>
  <c r="AF991" i="1"/>
  <c r="U991" i="1"/>
  <c r="T991" i="1"/>
  <c r="V991" i="1" s="1"/>
  <c r="AS991" i="1" s="1"/>
  <c r="S991" i="1"/>
  <c r="BC990" i="1"/>
  <c r="BE990" i="1" s="1"/>
  <c r="AP990" i="1"/>
  <c r="AQ990" i="1" s="1"/>
  <c r="AN990" i="1"/>
  <c r="AO990" i="1" s="1"/>
  <c r="AG990" i="1"/>
  <c r="AF990" i="1"/>
  <c r="U990" i="1"/>
  <c r="T990" i="1"/>
  <c r="S990" i="1"/>
  <c r="BC989" i="1"/>
  <c r="AP989" i="1"/>
  <c r="AQ989" i="1" s="1"/>
  <c r="AN989" i="1"/>
  <c r="AO989" i="1" s="1"/>
  <c r="AG989" i="1"/>
  <c r="AF989" i="1"/>
  <c r="U989" i="1"/>
  <c r="T989" i="1"/>
  <c r="S989" i="1"/>
  <c r="BC988" i="1"/>
  <c r="AP988" i="1"/>
  <c r="AQ988" i="1" s="1"/>
  <c r="AN988" i="1"/>
  <c r="AO988" i="1" s="1"/>
  <c r="AG988" i="1"/>
  <c r="AF988" i="1"/>
  <c r="U988" i="1"/>
  <c r="T988" i="1"/>
  <c r="S988" i="1"/>
  <c r="BC987" i="1"/>
  <c r="AP987" i="1"/>
  <c r="AQ987" i="1" s="1"/>
  <c r="AN987" i="1"/>
  <c r="AO987" i="1" s="1"/>
  <c r="AG987" i="1"/>
  <c r="AF987" i="1"/>
  <c r="U987" i="1"/>
  <c r="T987" i="1"/>
  <c r="S987" i="1"/>
  <c r="BC986" i="1"/>
  <c r="AP986" i="1"/>
  <c r="AQ986" i="1" s="1"/>
  <c r="AN986" i="1"/>
  <c r="AO986" i="1" s="1"/>
  <c r="AR986" i="1" s="1"/>
  <c r="AG986" i="1"/>
  <c r="AF986" i="1"/>
  <c r="U986" i="1"/>
  <c r="T986" i="1"/>
  <c r="S986" i="1"/>
  <c r="BC985" i="1"/>
  <c r="BE985" i="1" s="1"/>
  <c r="AP985" i="1"/>
  <c r="AQ985" i="1" s="1"/>
  <c r="AN985" i="1"/>
  <c r="AO985" i="1" s="1"/>
  <c r="AG985" i="1"/>
  <c r="AF985" i="1"/>
  <c r="U985" i="1"/>
  <c r="T985" i="1"/>
  <c r="S985" i="1"/>
  <c r="BC984" i="1"/>
  <c r="AP984" i="1"/>
  <c r="AQ984" i="1" s="1"/>
  <c r="AN984" i="1"/>
  <c r="AO984" i="1" s="1"/>
  <c r="AR984" i="1" s="1"/>
  <c r="AG984" i="1"/>
  <c r="AF984" i="1"/>
  <c r="U984" i="1"/>
  <c r="T984" i="1"/>
  <c r="S984" i="1"/>
  <c r="BC983" i="1"/>
  <c r="BE983" i="1" s="1"/>
  <c r="AP983" i="1"/>
  <c r="AQ983" i="1" s="1"/>
  <c r="AN983" i="1"/>
  <c r="AO983" i="1" s="1"/>
  <c r="AR983" i="1" s="1"/>
  <c r="AG983" i="1"/>
  <c r="AF983" i="1"/>
  <c r="U983" i="1"/>
  <c r="T983" i="1"/>
  <c r="V983" i="1" s="1"/>
  <c r="S983" i="1"/>
  <c r="BC982" i="1"/>
  <c r="BE982" i="1" s="1"/>
  <c r="AP982" i="1"/>
  <c r="AQ982" i="1" s="1"/>
  <c r="AN982" i="1"/>
  <c r="AO982" i="1" s="1"/>
  <c r="AG982" i="1"/>
  <c r="AF982" i="1"/>
  <c r="U982" i="1"/>
  <c r="T982" i="1"/>
  <c r="S982" i="1"/>
  <c r="BC981" i="1"/>
  <c r="AP981" i="1"/>
  <c r="AQ981" i="1" s="1"/>
  <c r="AN981" i="1"/>
  <c r="AO981" i="1" s="1"/>
  <c r="AG981" i="1"/>
  <c r="AF981" i="1"/>
  <c r="U981" i="1"/>
  <c r="T981" i="1"/>
  <c r="S981" i="1"/>
  <c r="AM981" i="1" s="1"/>
  <c r="BC980" i="1"/>
  <c r="AP980" i="1"/>
  <c r="AQ980" i="1" s="1"/>
  <c r="AN980" i="1"/>
  <c r="AO980" i="1" s="1"/>
  <c r="AG980" i="1"/>
  <c r="AF980" i="1"/>
  <c r="U980" i="1"/>
  <c r="T980" i="1"/>
  <c r="S980" i="1"/>
  <c r="BC979" i="1"/>
  <c r="BE979" i="1" s="1"/>
  <c r="AP979" i="1"/>
  <c r="AQ979" i="1" s="1"/>
  <c r="AN979" i="1"/>
  <c r="AO979" i="1" s="1"/>
  <c r="AG979" i="1"/>
  <c r="AF979" i="1"/>
  <c r="U979" i="1"/>
  <c r="T979" i="1"/>
  <c r="S979" i="1"/>
  <c r="BC978" i="1"/>
  <c r="AP978" i="1"/>
  <c r="AQ978" i="1" s="1"/>
  <c r="AN978" i="1"/>
  <c r="AO978" i="1" s="1"/>
  <c r="AR978" i="1" s="1"/>
  <c r="AG978" i="1"/>
  <c r="AF978" i="1"/>
  <c r="U978" i="1"/>
  <c r="T978" i="1"/>
  <c r="S978" i="1"/>
  <c r="AM978" i="1" s="1"/>
  <c r="BC977" i="1"/>
  <c r="BE977" i="1" s="1"/>
  <c r="AP977" i="1"/>
  <c r="AQ977" i="1" s="1"/>
  <c r="AN977" i="1"/>
  <c r="AO977" i="1" s="1"/>
  <c r="AG977" i="1"/>
  <c r="AF977" i="1"/>
  <c r="U977" i="1"/>
  <c r="T977" i="1"/>
  <c r="S977" i="1"/>
  <c r="BC976" i="1"/>
  <c r="AP976" i="1"/>
  <c r="AQ976" i="1" s="1"/>
  <c r="AN976" i="1"/>
  <c r="AO976" i="1" s="1"/>
  <c r="AG976" i="1"/>
  <c r="AF976" i="1"/>
  <c r="U976" i="1"/>
  <c r="T976" i="1"/>
  <c r="S976" i="1"/>
  <c r="BC975" i="1"/>
  <c r="AP975" i="1"/>
  <c r="AQ975" i="1" s="1"/>
  <c r="AN975" i="1"/>
  <c r="AO975" i="1" s="1"/>
  <c r="AR975" i="1" s="1"/>
  <c r="AG975" i="1"/>
  <c r="AF975" i="1"/>
  <c r="U975" i="1"/>
  <c r="T975" i="1"/>
  <c r="V975" i="1" s="1"/>
  <c r="S975" i="1"/>
  <c r="BC974" i="1"/>
  <c r="BE974" i="1" s="1"/>
  <c r="AP974" i="1"/>
  <c r="AQ974" i="1" s="1"/>
  <c r="AN974" i="1"/>
  <c r="AO974" i="1" s="1"/>
  <c r="AG974" i="1"/>
  <c r="AF974" i="1"/>
  <c r="U974" i="1"/>
  <c r="T974" i="1"/>
  <c r="S974" i="1"/>
  <c r="BC973" i="1"/>
  <c r="BE973" i="1" s="1"/>
  <c r="AP973" i="1"/>
  <c r="AQ973" i="1" s="1"/>
  <c r="AN973" i="1"/>
  <c r="AO973" i="1" s="1"/>
  <c r="AG973" i="1"/>
  <c r="AF973" i="1"/>
  <c r="U973" i="1"/>
  <c r="T973" i="1"/>
  <c r="S973" i="1"/>
  <c r="BC972" i="1"/>
  <c r="AP972" i="1"/>
  <c r="AQ972" i="1" s="1"/>
  <c r="AN972" i="1"/>
  <c r="AO972" i="1" s="1"/>
  <c r="AG972" i="1"/>
  <c r="AF972" i="1"/>
  <c r="U972" i="1"/>
  <c r="T972" i="1"/>
  <c r="S972" i="1"/>
  <c r="BC971" i="1"/>
  <c r="AP971" i="1"/>
  <c r="AQ971" i="1" s="1"/>
  <c r="AN971" i="1"/>
  <c r="AO971" i="1" s="1"/>
  <c r="AG971" i="1"/>
  <c r="AF971" i="1"/>
  <c r="U971" i="1"/>
  <c r="T971" i="1"/>
  <c r="S971" i="1"/>
  <c r="BC970" i="1"/>
  <c r="AP970" i="1"/>
  <c r="AQ970" i="1" s="1"/>
  <c r="AN970" i="1"/>
  <c r="AO970" i="1" s="1"/>
  <c r="AG970" i="1"/>
  <c r="AF970" i="1"/>
  <c r="U970" i="1"/>
  <c r="T970" i="1"/>
  <c r="S970" i="1"/>
  <c r="BC969" i="1"/>
  <c r="BE969" i="1" s="1"/>
  <c r="AP969" i="1"/>
  <c r="AQ969" i="1" s="1"/>
  <c r="AN969" i="1"/>
  <c r="AO969" i="1" s="1"/>
  <c r="AG969" i="1"/>
  <c r="AF969" i="1"/>
  <c r="U969" i="1"/>
  <c r="T969" i="1"/>
  <c r="V969" i="1" s="1"/>
  <c r="S969" i="1"/>
  <c r="AM969" i="1" s="1"/>
  <c r="BC968" i="1"/>
  <c r="AP968" i="1"/>
  <c r="AQ968" i="1" s="1"/>
  <c r="AN968" i="1"/>
  <c r="AO968" i="1" s="1"/>
  <c r="AG968" i="1"/>
  <c r="AF968" i="1"/>
  <c r="U968" i="1"/>
  <c r="T968" i="1"/>
  <c r="S968" i="1"/>
  <c r="BC967" i="1"/>
  <c r="AP967" i="1"/>
  <c r="AQ967" i="1" s="1"/>
  <c r="AN967" i="1"/>
  <c r="AO967" i="1" s="1"/>
  <c r="AG967" i="1"/>
  <c r="AF967" i="1"/>
  <c r="U967" i="1"/>
  <c r="T967" i="1"/>
  <c r="S967" i="1"/>
  <c r="BC966" i="1"/>
  <c r="BE966" i="1" s="1"/>
  <c r="AP966" i="1"/>
  <c r="AQ966" i="1" s="1"/>
  <c r="AN966" i="1"/>
  <c r="AO966" i="1" s="1"/>
  <c r="AG966" i="1"/>
  <c r="AF966" i="1"/>
  <c r="U966" i="1"/>
  <c r="T966" i="1"/>
  <c r="S966" i="1"/>
  <c r="BC965" i="1"/>
  <c r="BE965" i="1" s="1"/>
  <c r="AP965" i="1"/>
  <c r="AQ965" i="1" s="1"/>
  <c r="AN965" i="1"/>
  <c r="AO965" i="1" s="1"/>
  <c r="AG965" i="1"/>
  <c r="AF965" i="1"/>
  <c r="U965" i="1"/>
  <c r="T965" i="1"/>
  <c r="S965" i="1"/>
  <c r="BC964" i="1"/>
  <c r="AP964" i="1"/>
  <c r="AQ964" i="1" s="1"/>
  <c r="AN964" i="1"/>
  <c r="AO964" i="1" s="1"/>
  <c r="AR964" i="1" s="1"/>
  <c r="AG964" i="1"/>
  <c r="AF964" i="1"/>
  <c r="U964" i="1"/>
  <c r="T964" i="1"/>
  <c r="S964" i="1"/>
  <c r="BC963" i="1"/>
  <c r="AP963" i="1"/>
  <c r="AQ963" i="1" s="1"/>
  <c r="AN963" i="1"/>
  <c r="AO963" i="1" s="1"/>
  <c r="AG963" i="1"/>
  <c r="AF963" i="1"/>
  <c r="U963" i="1"/>
  <c r="T963" i="1"/>
  <c r="S963" i="1"/>
  <c r="BC962" i="1"/>
  <c r="AP962" i="1"/>
  <c r="AQ962" i="1" s="1"/>
  <c r="AN962" i="1"/>
  <c r="AO962" i="1" s="1"/>
  <c r="AG962" i="1"/>
  <c r="AF962" i="1"/>
  <c r="U962" i="1"/>
  <c r="T962" i="1"/>
  <c r="S962" i="1"/>
  <c r="BC961" i="1"/>
  <c r="BE961" i="1" s="1"/>
  <c r="AP961" i="1"/>
  <c r="AQ961" i="1" s="1"/>
  <c r="AN961" i="1"/>
  <c r="AO961" i="1" s="1"/>
  <c r="AG961" i="1"/>
  <c r="AF961" i="1"/>
  <c r="U961" i="1"/>
  <c r="T961" i="1"/>
  <c r="V961" i="1" s="1"/>
  <c r="S961" i="1"/>
  <c r="BC960" i="1"/>
  <c r="AP960" i="1"/>
  <c r="AQ960" i="1" s="1"/>
  <c r="AN960" i="1"/>
  <c r="AO960" i="1" s="1"/>
  <c r="AR960" i="1" s="1"/>
  <c r="AG960" i="1"/>
  <c r="AF960" i="1"/>
  <c r="U960" i="1"/>
  <c r="T960" i="1"/>
  <c r="S960" i="1"/>
  <c r="BC959" i="1"/>
  <c r="AP959" i="1"/>
  <c r="AQ959" i="1" s="1"/>
  <c r="AN959" i="1"/>
  <c r="AO959" i="1" s="1"/>
  <c r="AG959" i="1"/>
  <c r="AF959" i="1"/>
  <c r="U959" i="1"/>
  <c r="T959" i="1"/>
  <c r="S959" i="1"/>
  <c r="BC958" i="1"/>
  <c r="BE958" i="1" s="1"/>
  <c r="AP958" i="1"/>
  <c r="AQ958" i="1" s="1"/>
  <c r="AN958" i="1"/>
  <c r="AO958" i="1" s="1"/>
  <c r="AG958" i="1"/>
  <c r="AF958" i="1"/>
  <c r="U958" i="1"/>
  <c r="T958" i="1"/>
  <c r="S958" i="1"/>
  <c r="BC957" i="1"/>
  <c r="BE957" i="1" s="1"/>
  <c r="AP957" i="1"/>
  <c r="AQ957" i="1" s="1"/>
  <c r="AN957" i="1"/>
  <c r="AO957" i="1" s="1"/>
  <c r="AG957" i="1"/>
  <c r="AF957" i="1"/>
  <c r="U957" i="1"/>
  <c r="T957" i="1"/>
  <c r="S957" i="1"/>
  <c r="AM957" i="1" s="1"/>
  <c r="BC956" i="1"/>
  <c r="AP956" i="1"/>
  <c r="AQ956" i="1" s="1"/>
  <c r="AN956" i="1"/>
  <c r="AO956" i="1" s="1"/>
  <c r="AR956" i="1" s="1"/>
  <c r="AG956" i="1"/>
  <c r="AF956" i="1"/>
  <c r="U956" i="1"/>
  <c r="T956" i="1"/>
  <c r="S956" i="1"/>
  <c r="BC955" i="1"/>
  <c r="AP955" i="1"/>
  <c r="AQ955" i="1" s="1"/>
  <c r="AN955" i="1"/>
  <c r="AO955" i="1" s="1"/>
  <c r="AG955" i="1"/>
  <c r="AF955" i="1"/>
  <c r="U955" i="1"/>
  <c r="T955" i="1"/>
  <c r="S955" i="1"/>
  <c r="BC954" i="1"/>
  <c r="AP954" i="1"/>
  <c r="AQ954" i="1" s="1"/>
  <c r="AN954" i="1"/>
  <c r="AO954" i="1" s="1"/>
  <c r="AR954" i="1" s="1"/>
  <c r="AG954" i="1"/>
  <c r="AF954" i="1"/>
  <c r="U954" i="1"/>
  <c r="T954" i="1"/>
  <c r="S954" i="1"/>
  <c r="BC953" i="1"/>
  <c r="BE953" i="1" s="1"/>
  <c r="AP953" i="1"/>
  <c r="AQ953" i="1" s="1"/>
  <c r="AN953" i="1"/>
  <c r="AO953" i="1" s="1"/>
  <c r="AG953" i="1"/>
  <c r="AF953" i="1"/>
  <c r="U953" i="1"/>
  <c r="T953" i="1"/>
  <c r="S953" i="1"/>
  <c r="BC952" i="1"/>
  <c r="AP952" i="1"/>
  <c r="AQ952" i="1" s="1"/>
  <c r="AN952" i="1"/>
  <c r="AO952" i="1" s="1"/>
  <c r="AR952" i="1" s="1"/>
  <c r="AG952" i="1"/>
  <c r="AF952" i="1"/>
  <c r="U952" i="1"/>
  <c r="T952" i="1"/>
  <c r="S952" i="1"/>
  <c r="BC951" i="1"/>
  <c r="AP951" i="1"/>
  <c r="AQ951" i="1" s="1"/>
  <c r="AN951" i="1"/>
  <c r="AO951" i="1" s="1"/>
  <c r="AG951" i="1"/>
  <c r="AF951" i="1"/>
  <c r="U951" i="1"/>
  <c r="T951" i="1"/>
  <c r="S951" i="1"/>
  <c r="BC950" i="1"/>
  <c r="BE950" i="1" s="1"/>
  <c r="AP950" i="1"/>
  <c r="AQ950" i="1" s="1"/>
  <c r="AN950" i="1"/>
  <c r="AO950" i="1" s="1"/>
  <c r="AG950" i="1"/>
  <c r="AF950" i="1"/>
  <c r="U950" i="1"/>
  <c r="T950" i="1"/>
  <c r="S950" i="1"/>
  <c r="BC949" i="1"/>
  <c r="BE949" i="1" s="1"/>
  <c r="AP949" i="1"/>
  <c r="AQ949" i="1" s="1"/>
  <c r="AN949" i="1"/>
  <c r="AO949" i="1" s="1"/>
  <c r="AG949" i="1"/>
  <c r="AF949" i="1"/>
  <c r="U949" i="1"/>
  <c r="T949" i="1"/>
  <c r="S949" i="1"/>
  <c r="BC948" i="1"/>
  <c r="AP948" i="1"/>
  <c r="AQ948" i="1" s="1"/>
  <c r="AN948" i="1"/>
  <c r="AO948" i="1" s="1"/>
  <c r="AG948" i="1"/>
  <c r="AF948" i="1"/>
  <c r="U948" i="1"/>
  <c r="T948" i="1"/>
  <c r="S948" i="1"/>
  <c r="BC947" i="1"/>
  <c r="AP947" i="1"/>
  <c r="AQ947" i="1" s="1"/>
  <c r="AN947" i="1"/>
  <c r="AO947" i="1" s="1"/>
  <c r="AG947" i="1"/>
  <c r="AF947" i="1"/>
  <c r="U947" i="1"/>
  <c r="T947" i="1"/>
  <c r="S947" i="1"/>
  <c r="BC946" i="1"/>
  <c r="AP946" i="1"/>
  <c r="AQ946" i="1" s="1"/>
  <c r="AN946" i="1"/>
  <c r="AO946" i="1" s="1"/>
  <c r="AG946" i="1"/>
  <c r="AF946" i="1"/>
  <c r="U946" i="1"/>
  <c r="T946" i="1"/>
  <c r="S946" i="1"/>
  <c r="BC945" i="1"/>
  <c r="BE945" i="1" s="1"/>
  <c r="AP945" i="1"/>
  <c r="AQ945" i="1" s="1"/>
  <c r="AN945" i="1"/>
  <c r="AO945" i="1" s="1"/>
  <c r="AG945" i="1"/>
  <c r="AF945" i="1"/>
  <c r="U945" i="1"/>
  <c r="T945" i="1"/>
  <c r="S945" i="1"/>
  <c r="AM945" i="1" s="1"/>
  <c r="BC944" i="1"/>
  <c r="AP944" i="1"/>
  <c r="AQ944" i="1" s="1"/>
  <c r="AN944" i="1"/>
  <c r="AO944" i="1" s="1"/>
  <c r="AG944" i="1"/>
  <c r="AF944" i="1"/>
  <c r="U944" i="1"/>
  <c r="T944" i="1"/>
  <c r="S944" i="1"/>
  <c r="BC943" i="1"/>
  <c r="AP943" i="1"/>
  <c r="AQ943" i="1" s="1"/>
  <c r="AN943" i="1"/>
  <c r="AO943" i="1" s="1"/>
  <c r="AR943" i="1" s="1"/>
  <c r="AG943" i="1"/>
  <c r="AF943" i="1"/>
  <c r="U943" i="1"/>
  <c r="T943" i="1"/>
  <c r="V943" i="1" s="1"/>
  <c r="AS943" i="1" s="1"/>
  <c r="S943" i="1"/>
  <c r="BC942" i="1"/>
  <c r="BE942" i="1" s="1"/>
  <c r="AP942" i="1"/>
  <c r="AQ942" i="1" s="1"/>
  <c r="AN942" i="1"/>
  <c r="AO942" i="1" s="1"/>
  <c r="AG942" i="1"/>
  <c r="AF942" i="1"/>
  <c r="U942" i="1"/>
  <c r="T942" i="1"/>
  <c r="S942" i="1"/>
  <c r="AM942" i="1" s="1"/>
  <c r="BC941" i="1"/>
  <c r="BE941" i="1" s="1"/>
  <c r="AP941" i="1"/>
  <c r="AQ941" i="1" s="1"/>
  <c r="AN941" i="1"/>
  <c r="AO941" i="1" s="1"/>
  <c r="AG941" i="1"/>
  <c r="AF941" i="1"/>
  <c r="U941" i="1"/>
  <c r="T941" i="1"/>
  <c r="S941" i="1"/>
  <c r="BC940" i="1"/>
  <c r="AP940" i="1"/>
  <c r="AQ940" i="1" s="1"/>
  <c r="AN940" i="1"/>
  <c r="AO940" i="1" s="1"/>
  <c r="AG940" i="1"/>
  <c r="AF940" i="1"/>
  <c r="U940" i="1"/>
  <c r="T940" i="1"/>
  <c r="S940" i="1"/>
  <c r="BC939" i="1"/>
  <c r="AP939" i="1"/>
  <c r="AQ939" i="1" s="1"/>
  <c r="AN939" i="1"/>
  <c r="AO939" i="1" s="1"/>
  <c r="AG939" i="1"/>
  <c r="AF939" i="1"/>
  <c r="U939" i="1"/>
  <c r="T939" i="1"/>
  <c r="S939" i="1"/>
  <c r="BC938" i="1"/>
  <c r="AP938" i="1"/>
  <c r="AQ938" i="1" s="1"/>
  <c r="AN938" i="1"/>
  <c r="AO938" i="1" s="1"/>
  <c r="AG938" i="1"/>
  <c r="AF938" i="1"/>
  <c r="U938" i="1"/>
  <c r="T938" i="1"/>
  <c r="S938" i="1"/>
  <c r="BC937" i="1"/>
  <c r="BE937" i="1" s="1"/>
  <c r="AP937" i="1"/>
  <c r="AQ937" i="1" s="1"/>
  <c r="AN937" i="1"/>
  <c r="AO937" i="1" s="1"/>
  <c r="AG937" i="1"/>
  <c r="AF937" i="1"/>
  <c r="U937" i="1"/>
  <c r="T937" i="1"/>
  <c r="V937" i="1" s="1"/>
  <c r="S937" i="1"/>
  <c r="BC936" i="1"/>
  <c r="AP936" i="1"/>
  <c r="AQ936" i="1" s="1"/>
  <c r="AN936" i="1"/>
  <c r="AO936" i="1" s="1"/>
  <c r="AG936" i="1"/>
  <c r="AF936" i="1"/>
  <c r="U936" i="1"/>
  <c r="T936" i="1"/>
  <c r="S936" i="1"/>
  <c r="BC935" i="1"/>
  <c r="BE935" i="1" s="1"/>
  <c r="AP935" i="1"/>
  <c r="AQ935" i="1" s="1"/>
  <c r="AN935" i="1"/>
  <c r="AO935" i="1" s="1"/>
  <c r="AR935" i="1" s="1"/>
  <c r="AG935" i="1"/>
  <c r="AF935" i="1"/>
  <c r="U935" i="1"/>
  <c r="T935" i="1"/>
  <c r="V935" i="1" s="1"/>
  <c r="S935" i="1"/>
  <c r="BC934" i="1"/>
  <c r="BE934" i="1" s="1"/>
  <c r="AP934" i="1"/>
  <c r="AQ934" i="1" s="1"/>
  <c r="AN934" i="1"/>
  <c r="AO934" i="1" s="1"/>
  <c r="AG934" i="1"/>
  <c r="AF934" i="1"/>
  <c r="U934" i="1"/>
  <c r="T934" i="1"/>
  <c r="S934" i="1"/>
  <c r="BC933" i="1"/>
  <c r="AP933" i="1"/>
  <c r="AQ933" i="1" s="1"/>
  <c r="AN933" i="1"/>
  <c r="AO933" i="1" s="1"/>
  <c r="AG933" i="1"/>
  <c r="AF933" i="1"/>
  <c r="U933" i="1"/>
  <c r="T933" i="1"/>
  <c r="S933" i="1"/>
  <c r="BC932" i="1"/>
  <c r="AP932" i="1"/>
  <c r="AQ932" i="1" s="1"/>
  <c r="AN932" i="1"/>
  <c r="AO932" i="1" s="1"/>
  <c r="AG932" i="1"/>
  <c r="AF932" i="1"/>
  <c r="U932" i="1"/>
  <c r="T932" i="1"/>
  <c r="S932" i="1"/>
  <c r="BC931" i="1"/>
  <c r="AP931" i="1"/>
  <c r="AQ931" i="1" s="1"/>
  <c r="AN931" i="1"/>
  <c r="AO931" i="1" s="1"/>
  <c r="AG931" i="1"/>
  <c r="AF931" i="1"/>
  <c r="U931" i="1"/>
  <c r="T931" i="1"/>
  <c r="S931" i="1"/>
  <c r="BC930" i="1"/>
  <c r="AP930" i="1"/>
  <c r="AQ930" i="1" s="1"/>
  <c r="AN930" i="1"/>
  <c r="AO930" i="1" s="1"/>
  <c r="AG930" i="1"/>
  <c r="AF930" i="1"/>
  <c r="U930" i="1"/>
  <c r="T930" i="1"/>
  <c r="S930" i="1"/>
  <c r="BC929" i="1"/>
  <c r="BE929" i="1" s="1"/>
  <c r="AP929" i="1"/>
  <c r="AQ929" i="1" s="1"/>
  <c r="AN929" i="1"/>
  <c r="AO929" i="1" s="1"/>
  <c r="AG929" i="1"/>
  <c r="AF929" i="1"/>
  <c r="U929" i="1"/>
  <c r="T929" i="1"/>
  <c r="V929" i="1" s="1"/>
  <c r="S929" i="1"/>
  <c r="BC928" i="1"/>
  <c r="AP928" i="1"/>
  <c r="AQ928" i="1" s="1"/>
  <c r="AN928" i="1"/>
  <c r="AO928" i="1" s="1"/>
  <c r="AR928" i="1" s="1"/>
  <c r="AG928" i="1"/>
  <c r="AF928" i="1"/>
  <c r="U928" i="1"/>
  <c r="T928" i="1"/>
  <c r="S928" i="1"/>
  <c r="BC927" i="1"/>
  <c r="BE927" i="1" s="1"/>
  <c r="AP927" i="1"/>
  <c r="AQ927" i="1" s="1"/>
  <c r="AN927" i="1"/>
  <c r="AO927" i="1" s="1"/>
  <c r="AR927" i="1" s="1"/>
  <c r="AG927" i="1"/>
  <c r="AF927" i="1"/>
  <c r="U927" i="1"/>
  <c r="T927" i="1"/>
  <c r="V927" i="1" s="1"/>
  <c r="S927" i="1"/>
  <c r="BC926" i="1"/>
  <c r="BE926" i="1" s="1"/>
  <c r="AP926" i="1"/>
  <c r="AQ926" i="1" s="1"/>
  <c r="AN926" i="1"/>
  <c r="AO926" i="1" s="1"/>
  <c r="AG926" i="1"/>
  <c r="AF926" i="1"/>
  <c r="U926" i="1"/>
  <c r="T926" i="1"/>
  <c r="S926" i="1"/>
  <c r="BC925" i="1"/>
  <c r="BE925" i="1" s="1"/>
  <c r="AP925" i="1"/>
  <c r="AQ925" i="1" s="1"/>
  <c r="AN925" i="1"/>
  <c r="AO925" i="1" s="1"/>
  <c r="AG925" i="1"/>
  <c r="AF925" i="1"/>
  <c r="U925" i="1"/>
  <c r="T925" i="1"/>
  <c r="V925" i="1" s="1"/>
  <c r="S925" i="1"/>
  <c r="BC924" i="1"/>
  <c r="AP924" i="1"/>
  <c r="AQ924" i="1" s="1"/>
  <c r="AN924" i="1"/>
  <c r="AO924" i="1" s="1"/>
  <c r="AG924" i="1"/>
  <c r="AF924" i="1"/>
  <c r="U924" i="1"/>
  <c r="T924" i="1"/>
  <c r="S924" i="1"/>
  <c r="BC923" i="1"/>
  <c r="AP923" i="1"/>
  <c r="AQ923" i="1" s="1"/>
  <c r="AN923" i="1"/>
  <c r="AO923" i="1" s="1"/>
  <c r="AG923" i="1"/>
  <c r="AF923" i="1"/>
  <c r="U923" i="1"/>
  <c r="T923" i="1"/>
  <c r="S923" i="1"/>
  <c r="BC922" i="1"/>
  <c r="AP922" i="1"/>
  <c r="AQ922" i="1" s="1"/>
  <c r="AN922" i="1"/>
  <c r="AO922" i="1" s="1"/>
  <c r="AG922" i="1"/>
  <c r="AF922" i="1"/>
  <c r="U922" i="1"/>
  <c r="T922" i="1"/>
  <c r="S922" i="1"/>
  <c r="BC921" i="1"/>
  <c r="AP921" i="1"/>
  <c r="AQ921" i="1" s="1"/>
  <c r="AN921" i="1"/>
  <c r="AO921" i="1" s="1"/>
  <c r="AG921" i="1"/>
  <c r="AF921" i="1"/>
  <c r="U921" i="1"/>
  <c r="T921" i="1"/>
  <c r="S921" i="1"/>
  <c r="BC920" i="1"/>
  <c r="AP920" i="1"/>
  <c r="AQ920" i="1" s="1"/>
  <c r="AN920" i="1"/>
  <c r="AO920" i="1" s="1"/>
  <c r="AG920" i="1"/>
  <c r="AF920" i="1"/>
  <c r="U920" i="1"/>
  <c r="T920" i="1"/>
  <c r="S920" i="1"/>
  <c r="BC919" i="1"/>
  <c r="AP919" i="1"/>
  <c r="AQ919" i="1" s="1"/>
  <c r="AN919" i="1"/>
  <c r="AO919" i="1" s="1"/>
  <c r="AR919" i="1" s="1"/>
  <c r="AG919" i="1"/>
  <c r="AF919" i="1"/>
  <c r="U919" i="1"/>
  <c r="T919" i="1"/>
  <c r="V919" i="1" s="1"/>
  <c r="AS919" i="1" s="1"/>
  <c r="S919" i="1"/>
  <c r="BC918" i="1"/>
  <c r="BE918" i="1" s="1"/>
  <c r="AP918" i="1"/>
  <c r="AQ918" i="1" s="1"/>
  <c r="AN918" i="1"/>
  <c r="AO918" i="1" s="1"/>
  <c r="AG918" i="1"/>
  <c r="AF918" i="1"/>
  <c r="U918" i="1"/>
  <c r="T918" i="1"/>
  <c r="S918" i="1"/>
  <c r="AM918" i="1" s="1"/>
  <c r="BC917" i="1"/>
  <c r="BE917" i="1" s="1"/>
  <c r="AP917" i="1"/>
  <c r="AQ917" i="1" s="1"/>
  <c r="AN917" i="1"/>
  <c r="AO917" i="1" s="1"/>
  <c r="AG917" i="1"/>
  <c r="AF917" i="1"/>
  <c r="U917" i="1"/>
  <c r="T917" i="1"/>
  <c r="V917" i="1" s="1"/>
  <c r="S917" i="1"/>
  <c r="BC916" i="1"/>
  <c r="AP916" i="1"/>
  <c r="AQ916" i="1" s="1"/>
  <c r="AN916" i="1"/>
  <c r="AO916" i="1" s="1"/>
  <c r="AR916" i="1" s="1"/>
  <c r="AG916" i="1"/>
  <c r="AF916" i="1"/>
  <c r="U916" i="1"/>
  <c r="T916" i="1"/>
  <c r="V916" i="1" s="1"/>
  <c r="AS916" i="1" s="1"/>
  <c r="S916" i="1"/>
  <c r="BC915" i="1"/>
  <c r="BE915" i="1" s="1"/>
  <c r="AP915" i="1"/>
  <c r="AQ915" i="1" s="1"/>
  <c r="AN915" i="1"/>
  <c r="AO915" i="1" s="1"/>
  <c r="AG915" i="1"/>
  <c r="AF915" i="1"/>
  <c r="U915" i="1"/>
  <c r="T915" i="1"/>
  <c r="S915" i="1"/>
  <c r="BC914" i="1"/>
  <c r="AP914" i="1"/>
  <c r="AQ914" i="1" s="1"/>
  <c r="AN914" i="1"/>
  <c r="AO914" i="1" s="1"/>
  <c r="AG914" i="1"/>
  <c r="AF914" i="1"/>
  <c r="U914" i="1"/>
  <c r="T914" i="1"/>
  <c r="S914" i="1"/>
  <c r="BC913" i="1"/>
  <c r="AP913" i="1"/>
  <c r="AQ913" i="1" s="1"/>
  <c r="AN913" i="1"/>
  <c r="AO913" i="1" s="1"/>
  <c r="AG913" i="1"/>
  <c r="AF913" i="1"/>
  <c r="U913" i="1"/>
  <c r="T913" i="1"/>
  <c r="V913" i="1" s="1"/>
  <c r="S913" i="1"/>
  <c r="BC912" i="1"/>
  <c r="AP912" i="1"/>
  <c r="AQ912" i="1" s="1"/>
  <c r="AN912" i="1"/>
  <c r="AO912" i="1" s="1"/>
  <c r="AG912" i="1"/>
  <c r="AF912" i="1"/>
  <c r="U912" i="1"/>
  <c r="T912" i="1"/>
  <c r="V912" i="1" s="1"/>
  <c r="S912" i="1"/>
  <c r="BC911" i="1"/>
  <c r="BE911" i="1" s="1"/>
  <c r="AP911" i="1"/>
  <c r="AQ911" i="1" s="1"/>
  <c r="AN911" i="1"/>
  <c r="AO911" i="1" s="1"/>
  <c r="AG911" i="1"/>
  <c r="AF911" i="1"/>
  <c r="U911" i="1"/>
  <c r="T911" i="1"/>
  <c r="S911" i="1"/>
  <c r="BC910" i="1"/>
  <c r="AP910" i="1"/>
  <c r="AQ910" i="1" s="1"/>
  <c r="AN910" i="1"/>
  <c r="AO910" i="1" s="1"/>
  <c r="AG910" i="1"/>
  <c r="AF910" i="1"/>
  <c r="U910" i="1"/>
  <c r="T910" i="1"/>
  <c r="S910" i="1"/>
  <c r="BC909" i="1"/>
  <c r="AP909" i="1"/>
  <c r="AQ909" i="1" s="1"/>
  <c r="AN909" i="1"/>
  <c r="AO909" i="1" s="1"/>
  <c r="AR909" i="1" s="1"/>
  <c r="AG909" i="1"/>
  <c r="AF909" i="1"/>
  <c r="U909" i="1"/>
  <c r="T909" i="1"/>
  <c r="V909" i="1" s="1"/>
  <c r="S909" i="1"/>
  <c r="BC908" i="1"/>
  <c r="AP908" i="1"/>
  <c r="AQ908" i="1" s="1"/>
  <c r="AN908" i="1"/>
  <c r="AO908" i="1" s="1"/>
  <c r="AG908" i="1"/>
  <c r="AF908" i="1"/>
  <c r="U908" i="1"/>
  <c r="T908" i="1"/>
  <c r="S908" i="1"/>
  <c r="BC907" i="1"/>
  <c r="BE907" i="1" s="1"/>
  <c r="AP907" i="1"/>
  <c r="AQ907" i="1" s="1"/>
  <c r="AN907" i="1"/>
  <c r="AO907" i="1" s="1"/>
  <c r="AG907" i="1"/>
  <c r="AF907" i="1"/>
  <c r="U907" i="1"/>
  <c r="T907" i="1"/>
  <c r="S907" i="1"/>
  <c r="BC906" i="1"/>
  <c r="BE906" i="1" s="1"/>
  <c r="AP906" i="1"/>
  <c r="AQ906" i="1" s="1"/>
  <c r="AN906" i="1"/>
  <c r="AO906" i="1" s="1"/>
  <c r="AG906" i="1"/>
  <c r="AF906" i="1"/>
  <c r="U906" i="1"/>
  <c r="T906" i="1"/>
  <c r="S906" i="1"/>
  <c r="AM906" i="1" s="1"/>
  <c r="BC905" i="1"/>
  <c r="AP905" i="1"/>
  <c r="AQ905" i="1" s="1"/>
  <c r="AN905" i="1"/>
  <c r="AO905" i="1" s="1"/>
  <c r="AG905" i="1"/>
  <c r="AF905" i="1"/>
  <c r="U905" i="1"/>
  <c r="T905" i="1"/>
  <c r="S905" i="1"/>
  <c r="BC904" i="1"/>
  <c r="AP904" i="1"/>
  <c r="AQ904" i="1" s="1"/>
  <c r="AN904" i="1"/>
  <c r="AO904" i="1" s="1"/>
  <c r="AG904" i="1"/>
  <c r="AF904" i="1"/>
  <c r="U904" i="1"/>
  <c r="T904" i="1"/>
  <c r="S904" i="1"/>
  <c r="BC903" i="1"/>
  <c r="AP903" i="1"/>
  <c r="AQ903" i="1" s="1"/>
  <c r="AN903" i="1"/>
  <c r="AO903" i="1" s="1"/>
  <c r="AG903" i="1"/>
  <c r="AF903" i="1"/>
  <c r="U903" i="1"/>
  <c r="T903" i="1"/>
  <c r="V903" i="1" s="1"/>
  <c r="S903" i="1"/>
  <c r="AM903" i="1" s="1"/>
  <c r="BC902" i="1"/>
  <c r="BE902" i="1" s="1"/>
  <c r="AP902" i="1"/>
  <c r="AQ902" i="1" s="1"/>
  <c r="AN902" i="1"/>
  <c r="AO902" i="1" s="1"/>
  <c r="AG902" i="1"/>
  <c r="AF902" i="1"/>
  <c r="U902" i="1"/>
  <c r="T902" i="1"/>
  <c r="S902" i="1"/>
  <c r="BC901" i="1"/>
  <c r="BE901" i="1" s="1"/>
  <c r="AP901" i="1"/>
  <c r="AQ901" i="1" s="1"/>
  <c r="AN901" i="1"/>
  <c r="AO901" i="1" s="1"/>
  <c r="AG901" i="1"/>
  <c r="AF901" i="1"/>
  <c r="U901" i="1"/>
  <c r="T901" i="1"/>
  <c r="V901" i="1" s="1"/>
  <c r="S901" i="1"/>
  <c r="BC900" i="1"/>
  <c r="AP900" i="1"/>
  <c r="AQ900" i="1" s="1"/>
  <c r="AN900" i="1"/>
  <c r="AO900" i="1" s="1"/>
  <c r="AG900" i="1"/>
  <c r="AF900" i="1"/>
  <c r="U900" i="1"/>
  <c r="T900" i="1"/>
  <c r="S900" i="1"/>
  <c r="BC899" i="1"/>
  <c r="BE899" i="1" s="1"/>
  <c r="AP899" i="1"/>
  <c r="AQ899" i="1" s="1"/>
  <c r="AN899" i="1"/>
  <c r="AO899" i="1" s="1"/>
  <c r="AG899" i="1"/>
  <c r="AF899" i="1"/>
  <c r="U899" i="1"/>
  <c r="T899" i="1"/>
  <c r="S899" i="1"/>
  <c r="BC898" i="1"/>
  <c r="AP898" i="1"/>
  <c r="AQ898" i="1" s="1"/>
  <c r="AN898" i="1"/>
  <c r="AO898" i="1" s="1"/>
  <c r="AG898" i="1"/>
  <c r="AF898" i="1"/>
  <c r="U898" i="1"/>
  <c r="T898" i="1"/>
  <c r="S898" i="1"/>
  <c r="BC897" i="1"/>
  <c r="AP897" i="1"/>
  <c r="AQ897" i="1" s="1"/>
  <c r="AN897" i="1"/>
  <c r="AO897" i="1" s="1"/>
  <c r="AG897" i="1"/>
  <c r="AF897" i="1"/>
  <c r="U897" i="1"/>
  <c r="T897" i="1"/>
  <c r="V897" i="1" s="1"/>
  <c r="S897" i="1"/>
  <c r="AM897" i="1" s="1"/>
  <c r="BC896" i="1"/>
  <c r="AP896" i="1"/>
  <c r="AQ896" i="1" s="1"/>
  <c r="AN896" i="1"/>
  <c r="AO896" i="1" s="1"/>
  <c r="AG896" i="1"/>
  <c r="AF896" i="1"/>
  <c r="U896" i="1"/>
  <c r="T896" i="1"/>
  <c r="S896" i="1"/>
  <c r="BC895" i="1"/>
  <c r="BE895" i="1" s="1"/>
  <c r="AP895" i="1"/>
  <c r="AQ895" i="1" s="1"/>
  <c r="AN895" i="1"/>
  <c r="AO895" i="1" s="1"/>
  <c r="AG895" i="1"/>
  <c r="AF895" i="1"/>
  <c r="U895" i="1"/>
  <c r="T895" i="1"/>
  <c r="S895" i="1"/>
  <c r="BC894" i="1"/>
  <c r="AP894" i="1"/>
  <c r="AQ894" i="1" s="1"/>
  <c r="AN894" i="1"/>
  <c r="AO894" i="1" s="1"/>
  <c r="AG894" i="1"/>
  <c r="AF894" i="1"/>
  <c r="U894" i="1"/>
  <c r="T894" i="1"/>
  <c r="S894" i="1"/>
  <c r="BC893" i="1"/>
  <c r="AP893" i="1"/>
  <c r="AQ893" i="1" s="1"/>
  <c r="AN893" i="1"/>
  <c r="AO893" i="1" s="1"/>
  <c r="AR893" i="1" s="1"/>
  <c r="AG893" i="1"/>
  <c r="AF893" i="1"/>
  <c r="U893" i="1"/>
  <c r="T893" i="1"/>
  <c r="S893" i="1"/>
  <c r="BC892" i="1"/>
  <c r="AP892" i="1"/>
  <c r="AQ892" i="1" s="1"/>
  <c r="AN892" i="1"/>
  <c r="AO892" i="1" s="1"/>
  <c r="AG892" i="1"/>
  <c r="AF892" i="1"/>
  <c r="U892" i="1"/>
  <c r="T892" i="1"/>
  <c r="S892" i="1"/>
  <c r="BC891" i="1"/>
  <c r="AP891" i="1"/>
  <c r="AQ891" i="1" s="1"/>
  <c r="AN891" i="1"/>
  <c r="AO891" i="1" s="1"/>
  <c r="AG891" i="1"/>
  <c r="AF891" i="1"/>
  <c r="U891" i="1"/>
  <c r="T891" i="1"/>
  <c r="V891" i="1" s="1"/>
  <c r="S891" i="1"/>
  <c r="AM891" i="1" s="1"/>
  <c r="BC890" i="1"/>
  <c r="BE890" i="1" s="1"/>
  <c r="AP890" i="1"/>
  <c r="AQ890" i="1" s="1"/>
  <c r="AN890" i="1"/>
  <c r="AO890" i="1" s="1"/>
  <c r="AG890" i="1"/>
  <c r="AF890" i="1"/>
  <c r="U890" i="1"/>
  <c r="T890" i="1"/>
  <c r="S890" i="1"/>
  <c r="BC889" i="1"/>
  <c r="AP889" i="1"/>
  <c r="AQ889" i="1" s="1"/>
  <c r="AN889" i="1"/>
  <c r="AO889" i="1" s="1"/>
  <c r="AG889" i="1"/>
  <c r="AF889" i="1"/>
  <c r="U889" i="1"/>
  <c r="T889" i="1"/>
  <c r="V889" i="1" s="1"/>
  <c r="S889" i="1"/>
  <c r="BC888" i="1"/>
  <c r="AP888" i="1"/>
  <c r="AQ888" i="1" s="1"/>
  <c r="AN888" i="1"/>
  <c r="AO888" i="1" s="1"/>
  <c r="AG888" i="1"/>
  <c r="AF888" i="1"/>
  <c r="U888" i="1"/>
  <c r="T888" i="1"/>
  <c r="S888" i="1"/>
  <c r="BC887" i="1"/>
  <c r="AP887" i="1"/>
  <c r="AQ887" i="1" s="1"/>
  <c r="AN887" i="1"/>
  <c r="AO887" i="1" s="1"/>
  <c r="AG887" i="1"/>
  <c r="AF887" i="1"/>
  <c r="U887" i="1"/>
  <c r="T887" i="1"/>
  <c r="S887" i="1"/>
  <c r="BC886" i="1"/>
  <c r="BE886" i="1" s="1"/>
  <c r="AP886" i="1"/>
  <c r="AQ886" i="1" s="1"/>
  <c r="AN886" i="1"/>
  <c r="AO886" i="1" s="1"/>
  <c r="AG886" i="1"/>
  <c r="AF886" i="1"/>
  <c r="U886" i="1"/>
  <c r="T886" i="1"/>
  <c r="S886" i="1"/>
  <c r="BC885" i="1"/>
  <c r="AP885" i="1"/>
  <c r="AQ885" i="1" s="1"/>
  <c r="AN885" i="1"/>
  <c r="AO885" i="1" s="1"/>
  <c r="AR885" i="1" s="1"/>
  <c r="AG885" i="1"/>
  <c r="AF885" i="1"/>
  <c r="U885" i="1"/>
  <c r="T885" i="1"/>
  <c r="V885" i="1" s="1"/>
  <c r="S885" i="1"/>
  <c r="BC884" i="1"/>
  <c r="AP884" i="1"/>
  <c r="AQ884" i="1" s="1"/>
  <c r="AN884" i="1"/>
  <c r="AO884" i="1" s="1"/>
  <c r="AG884" i="1"/>
  <c r="AF884" i="1"/>
  <c r="U884" i="1"/>
  <c r="T884" i="1"/>
  <c r="V884" i="1" s="1"/>
  <c r="S884" i="1"/>
  <c r="BC883" i="1"/>
  <c r="BE883" i="1" s="1"/>
  <c r="AP883" i="1"/>
  <c r="AQ883" i="1" s="1"/>
  <c r="AN883" i="1"/>
  <c r="AO883" i="1" s="1"/>
  <c r="AG883" i="1"/>
  <c r="AF883" i="1"/>
  <c r="U883" i="1"/>
  <c r="T883" i="1"/>
  <c r="S883" i="1"/>
  <c r="BC882" i="1"/>
  <c r="BE882" i="1" s="1"/>
  <c r="AP882" i="1"/>
  <c r="AQ882" i="1" s="1"/>
  <c r="AN882" i="1"/>
  <c r="AO882" i="1" s="1"/>
  <c r="AG882" i="1"/>
  <c r="AF882" i="1"/>
  <c r="U882" i="1"/>
  <c r="T882" i="1"/>
  <c r="S882" i="1"/>
  <c r="BC881" i="1"/>
  <c r="AP881" i="1"/>
  <c r="AQ881" i="1" s="1"/>
  <c r="AN881" i="1"/>
  <c r="AO881" i="1" s="1"/>
  <c r="AG881" i="1"/>
  <c r="AF881" i="1"/>
  <c r="U881" i="1"/>
  <c r="T881" i="1"/>
  <c r="V881" i="1" s="1"/>
  <c r="S881" i="1"/>
  <c r="BC880" i="1"/>
  <c r="AP880" i="1"/>
  <c r="AQ880" i="1" s="1"/>
  <c r="AN880" i="1"/>
  <c r="AO880" i="1" s="1"/>
  <c r="AG880" i="1"/>
  <c r="AF880" i="1"/>
  <c r="U880" i="1"/>
  <c r="T880" i="1"/>
  <c r="V880" i="1" s="1"/>
  <c r="S880" i="1"/>
  <c r="BC879" i="1"/>
  <c r="BE879" i="1" s="1"/>
  <c r="AP879" i="1"/>
  <c r="AQ879" i="1" s="1"/>
  <c r="AN879" i="1"/>
  <c r="AO879" i="1" s="1"/>
  <c r="AG879" i="1"/>
  <c r="AF879" i="1"/>
  <c r="U879" i="1"/>
  <c r="T879" i="1"/>
  <c r="S879" i="1"/>
  <c r="BC878" i="1"/>
  <c r="BE878" i="1" s="1"/>
  <c r="AP878" i="1"/>
  <c r="AQ878" i="1" s="1"/>
  <c r="AN878" i="1"/>
  <c r="AO878" i="1" s="1"/>
  <c r="AG878" i="1"/>
  <c r="AF878" i="1"/>
  <c r="U878" i="1"/>
  <c r="T878" i="1"/>
  <c r="S878" i="1"/>
  <c r="BC877" i="1"/>
  <c r="AP877" i="1"/>
  <c r="AQ877" i="1" s="1"/>
  <c r="AN877" i="1"/>
  <c r="AO877" i="1" s="1"/>
  <c r="AG877" i="1"/>
  <c r="AF877" i="1"/>
  <c r="U877" i="1"/>
  <c r="T877" i="1"/>
  <c r="S877" i="1"/>
  <c r="BC876" i="1"/>
  <c r="AP876" i="1"/>
  <c r="AQ876" i="1" s="1"/>
  <c r="AN876" i="1"/>
  <c r="AO876" i="1" s="1"/>
  <c r="AG876" i="1"/>
  <c r="AF876" i="1"/>
  <c r="U876" i="1"/>
  <c r="T876" i="1"/>
  <c r="S876" i="1"/>
  <c r="BC875" i="1"/>
  <c r="BE875" i="1" s="1"/>
  <c r="AP875" i="1"/>
  <c r="AQ875" i="1" s="1"/>
  <c r="AN875" i="1"/>
  <c r="AO875" i="1" s="1"/>
  <c r="AG875" i="1"/>
  <c r="AF875" i="1"/>
  <c r="U875" i="1"/>
  <c r="T875" i="1"/>
  <c r="S875" i="1"/>
  <c r="BC874" i="1"/>
  <c r="BE874" i="1" s="1"/>
  <c r="AP874" i="1"/>
  <c r="AQ874" i="1" s="1"/>
  <c r="AN874" i="1"/>
  <c r="AO874" i="1" s="1"/>
  <c r="AG874" i="1"/>
  <c r="AF874" i="1"/>
  <c r="U874" i="1"/>
  <c r="T874" i="1"/>
  <c r="S874" i="1"/>
  <c r="BC873" i="1"/>
  <c r="AP873" i="1"/>
  <c r="AQ873" i="1" s="1"/>
  <c r="AN873" i="1"/>
  <c r="AO873" i="1" s="1"/>
  <c r="AG873" i="1"/>
  <c r="AF873" i="1"/>
  <c r="U873" i="1"/>
  <c r="T873" i="1"/>
  <c r="V873" i="1" s="1"/>
  <c r="S873" i="1"/>
  <c r="BC872" i="1"/>
  <c r="AP872" i="1"/>
  <c r="AQ872" i="1" s="1"/>
  <c r="AN872" i="1"/>
  <c r="AO872" i="1" s="1"/>
  <c r="AG872" i="1"/>
  <c r="AF872" i="1"/>
  <c r="U872" i="1"/>
  <c r="T872" i="1"/>
  <c r="S872" i="1"/>
  <c r="BC871" i="1"/>
  <c r="BE871" i="1" s="1"/>
  <c r="AP871" i="1"/>
  <c r="AQ871" i="1" s="1"/>
  <c r="AN871" i="1"/>
  <c r="AO871" i="1" s="1"/>
  <c r="AG871" i="1"/>
  <c r="AF871" i="1"/>
  <c r="U871" i="1"/>
  <c r="T871" i="1"/>
  <c r="V871" i="1" s="1"/>
  <c r="S871" i="1"/>
  <c r="BC870" i="1"/>
  <c r="BE870" i="1" s="1"/>
  <c r="AP870" i="1"/>
  <c r="AQ870" i="1" s="1"/>
  <c r="AN870" i="1"/>
  <c r="AO870" i="1" s="1"/>
  <c r="AG870" i="1"/>
  <c r="AF870" i="1"/>
  <c r="U870" i="1"/>
  <c r="T870" i="1"/>
  <c r="S870" i="1"/>
  <c r="AM870" i="1" s="1"/>
  <c r="BC869" i="1"/>
  <c r="AP869" i="1"/>
  <c r="AQ869" i="1" s="1"/>
  <c r="AN869" i="1"/>
  <c r="AO869" i="1" s="1"/>
  <c r="AG869" i="1"/>
  <c r="AF869" i="1"/>
  <c r="U869" i="1"/>
  <c r="T869" i="1"/>
  <c r="V869" i="1" s="1"/>
  <c r="S869" i="1"/>
  <c r="BC868" i="1"/>
  <c r="AP868" i="1"/>
  <c r="AQ868" i="1" s="1"/>
  <c r="AN868" i="1"/>
  <c r="AO868" i="1" s="1"/>
  <c r="AR868" i="1" s="1"/>
  <c r="AG868" i="1"/>
  <c r="AF868" i="1"/>
  <c r="U868" i="1"/>
  <c r="T868" i="1"/>
  <c r="V868" i="1" s="1"/>
  <c r="S868" i="1"/>
  <c r="BC867" i="1"/>
  <c r="AP867" i="1"/>
  <c r="AQ867" i="1" s="1"/>
  <c r="AN867" i="1"/>
  <c r="AO867" i="1" s="1"/>
  <c r="AG867" i="1"/>
  <c r="AF867" i="1"/>
  <c r="U867" i="1"/>
  <c r="T867" i="1"/>
  <c r="S867" i="1"/>
  <c r="AM867" i="1" s="1"/>
  <c r="BC866" i="1"/>
  <c r="AP866" i="1"/>
  <c r="AQ866" i="1" s="1"/>
  <c r="AN866" i="1"/>
  <c r="AO866" i="1" s="1"/>
  <c r="AG866" i="1"/>
  <c r="AF866" i="1"/>
  <c r="U866" i="1"/>
  <c r="T866" i="1"/>
  <c r="S866" i="1"/>
  <c r="BC865" i="1"/>
  <c r="AP865" i="1"/>
  <c r="AQ865" i="1" s="1"/>
  <c r="AN865" i="1"/>
  <c r="AO865" i="1" s="1"/>
  <c r="AG865" i="1"/>
  <c r="AF865" i="1"/>
  <c r="U865" i="1"/>
  <c r="T865" i="1"/>
  <c r="S865" i="1"/>
  <c r="BC864" i="1"/>
  <c r="AP864" i="1"/>
  <c r="AQ864" i="1" s="1"/>
  <c r="AN864" i="1"/>
  <c r="AO864" i="1" s="1"/>
  <c r="AR864" i="1" s="1"/>
  <c r="AG864" i="1"/>
  <c r="AF864" i="1"/>
  <c r="U864" i="1"/>
  <c r="T864" i="1"/>
  <c r="V864" i="1" s="1"/>
  <c r="S864" i="1"/>
  <c r="BC863" i="1"/>
  <c r="AP863" i="1"/>
  <c r="AQ863" i="1" s="1"/>
  <c r="AN863" i="1"/>
  <c r="AO863" i="1" s="1"/>
  <c r="AG863" i="1"/>
  <c r="AF863" i="1"/>
  <c r="U863" i="1"/>
  <c r="T863" i="1"/>
  <c r="S863" i="1"/>
  <c r="BC862" i="1"/>
  <c r="AP862" i="1"/>
  <c r="AQ862" i="1" s="1"/>
  <c r="AN862" i="1"/>
  <c r="AO862" i="1" s="1"/>
  <c r="AG862" i="1"/>
  <c r="AF862" i="1"/>
  <c r="U862" i="1"/>
  <c r="T862" i="1"/>
  <c r="S862" i="1"/>
  <c r="BC861" i="1"/>
  <c r="AP861" i="1"/>
  <c r="AQ861" i="1" s="1"/>
  <c r="AN861" i="1"/>
  <c r="AO861" i="1" s="1"/>
  <c r="AR861" i="1" s="1"/>
  <c r="AG861" i="1"/>
  <c r="AF861" i="1"/>
  <c r="U861" i="1"/>
  <c r="T861" i="1"/>
  <c r="S861" i="1"/>
  <c r="BC860" i="1"/>
  <c r="AP860" i="1"/>
  <c r="AQ860" i="1" s="1"/>
  <c r="AN860" i="1"/>
  <c r="AO860" i="1" s="1"/>
  <c r="AG860" i="1"/>
  <c r="AF860" i="1"/>
  <c r="U860" i="1"/>
  <c r="T860" i="1"/>
  <c r="S860" i="1"/>
  <c r="BC859" i="1"/>
  <c r="AP859" i="1"/>
  <c r="AQ859" i="1" s="1"/>
  <c r="AN859" i="1"/>
  <c r="AO859" i="1" s="1"/>
  <c r="AG859" i="1"/>
  <c r="AF859" i="1"/>
  <c r="U859" i="1"/>
  <c r="T859" i="1"/>
  <c r="V859" i="1" s="1"/>
  <c r="S859" i="1"/>
  <c r="BC858" i="1"/>
  <c r="BE858" i="1" s="1"/>
  <c r="AP858" i="1"/>
  <c r="AQ858" i="1" s="1"/>
  <c r="AN858" i="1"/>
  <c r="AO858" i="1" s="1"/>
  <c r="AG858" i="1"/>
  <c r="AF858" i="1"/>
  <c r="U858" i="1"/>
  <c r="T858" i="1"/>
  <c r="S858" i="1"/>
  <c r="BC857" i="1"/>
  <c r="AP857" i="1"/>
  <c r="AQ857" i="1" s="1"/>
  <c r="AN857" i="1"/>
  <c r="AO857" i="1" s="1"/>
  <c r="AG857" i="1"/>
  <c r="AF857" i="1"/>
  <c r="U857" i="1"/>
  <c r="T857" i="1"/>
  <c r="S857" i="1"/>
  <c r="BC856" i="1"/>
  <c r="AP856" i="1"/>
  <c r="AQ856" i="1" s="1"/>
  <c r="AN856" i="1"/>
  <c r="AO856" i="1" s="1"/>
  <c r="AR856" i="1" s="1"/>
  <c r="AG856" i="1"/>
  <c r="AF856" i="1"/>
  <c r="U856" i="1"/>
  <c r="T856" i="1"/>
  <c r="S856" i="1"/>
  <c r="BC855" i="1"/>
  <c r="AP855" i="1"/>
  <c r="AQ855" i="1" s="1"/>
  <c r="AN855" i="1"/>
  <c r="AO855" i="1" s="1"/>
  <c r="AG855" i="1"/>
  <c r="AF855" i="1"/>
  <c r="U855" i="1"/>
  <c r="T855" i="1"/>
  <c r="V855" i="1" s="1"/>
  <c r="S855" i="1"/>
  <c r="BC854" i="1"/>
  <c r="BE854" i="1" s="1"/>
  <c r="AP854" i="1"/>
  <c r="AQ854" i="1" s="1"/>
  <c r="AN854" i="1"/>
  <c r="AO854" i="1" s="1"/>
  <c r="AG854" i="1"/>
  <c r="AF854" i="1"/>
  <c r="U854" i="1"/>
  <c r="T854" i="1"/>
  <c r="S854" i="1"/>
  <c r="BC853" i="1"/>
  <c r="BE853" i="1" s="1"/>
  <c r="AP853" i="1"/>
  <c r="AQ853" i="1" s="1"/>
  <c r="AN853" i="1"/>
  <c r="AO853" i="1" s="1"/>
  <c r="AR853" i="1" s="1"/>
  <c r="AG853" i="1"/>
  <c r="AF853" i="1"/>
  <c r="U853" i="1"/>
  <c r="T853" i="1"/>
  <c r="S853" i="1"/>
  <c r="BC852" i="1"/>
  <c r="AP852" i="1"/>
  <c r="AQ852" i="1" s="1"/>
  <c r="AN852" i="1"/>
  <c r="AO852" i="1" s="1"/>
  <c r="AG852" i="1"/>
  <c r="AF852" i="1"/>
  <c r="U852" i="1"/>
  <c r="T852" i="1"/>
  <c r="V852" i="1" s="1"/>
  <c r="S852" i="1"/>
  <c r="BC851" i="1"/>
  <c r="BE851" i="1" s="1"/>
  <c r="AP851" i="1"/>
  <c r="AQ851" i="1" s="1"/>
  <c r="AN851" i="1"/>
  <c r="AO851" i="1" s="1"/>
  <c r="AG851" i="1"/>
  <c r="AF851" i="1"/>
  <c r="U851" i="1"/>
  <c r="T851" i="1"/>
  <c r="S851" i="1"/>
  <c r="BC850" i="1"/>
  <c r="BE850" i="1" s="1"/>
  <c r="AP850" i="1"/>
  <c r="AQ850" i="1" s="1"/>
  <c r="AN850" i="1"/>
  <c r="AO850" i="1" s="1"/>
  <c r="AR850" i="1" s="1"/>
  <c r="AG850" i="1"/>
  <c r="AF850" i="1"/>
  <c r="U850" i="1"/>
  <c r="T850" i="1"/>
  <c r="S850" i="1"/>
  <c r="BC849" i="1"/>
  <c r="AP849" i="1"/>
  <c r="AQ849" i="1" s="1"/>
  <c r="AN849" i="1"/>
  <c r="AO849" i="1" s="1"/>
  <c r="AG849" i="1"/>
  <c r="AF849" i="1"/>
  <c r="U849" i="1"/>
  <c r="T849" i="1"/>
  <c r="V849" i="1" s="1"/>
  <c r="S849" i="1"/>
  <c r="BC848" i="1"/>
  <c r="AP848" i="1"/>
  <c r="AQ848" i="1" s="1"/>
  <c r="AN848" i="1"/>
  <c r="AO848" i="1" s="1"/>
  <c r="AG848" i="1"/>
  <c r="AF848" i="1"/>
  <c r="U848" i="1"/>
  <c r="T848" i="1"/>
  <c r="V848" i="1" s="1"/>
  <c r="S848" i="1"/>
  <c r="BC847" i="1"/>
  <c r="BE847" i="1" s="1"/>
  <c r="AP847" i="1"/>
  <c r="AQ847" i="1" s="1"/>
  <c r="AN847" i="1"/>
  <c r="AO847" i="1" s="1"/>
  <c r="AG847" i="1"/>
  <c r="AF847" i="1"/>
  <c r="U847" i="1"/>
  <c r="T847" i="1"/>
  <c r="S847" i="1"/>
  <c r="BC846" i="1"/>
  <c r="BE846" i="1" s="1"/>
  <c r="AP846" i="1"/>
  <c r="AQ846" i="1" s="1"/>
  <c r="AN846" i="1"/>
  <c r="AO846" i="1" s="1"/>
  <c r="AG846" i="1"/>
  <c r="AF846" i="1"/>
  <c r="U846" i="1"/>
  <c r="T846" i="1"/>
  <c r="S846" i="1"/>
  <c r="BC845" i="1"/>
  <c r="AP845" i="1"/>
  <c r="AQ845" i="1" s="1"/>
  <c r="AN845" i="1"/>
  <c r="AO845" i="1" s="1"/>
  <c r="AG845" i="1"/>
  <c r="AF845" i="1"/>
  <c r="U845" i="1"/>
  <c r="T845" i="1"/>
  <c r="S845" i="1"/>
  <c r="BC844" i="1"/>
  <c r="AP844" i="1"/>
  <c r="AQ844" i="1" s="1"/>
  <c r="AN844" i="1"/>
  <c r="AO844" i="1" s="1"/>
  <c r="AG844" i="1"/>
  <c r="AF844" i="1"/>
  <c r="U844" i="1"/>
  <c r="T844" i="1"/>
  <c r="S844" i="1"/>
  <c r="BC843" i="1"/>
  <c r="AP843" i="1"/>
  <c r="AQ843" i="1" s="1"/>
  <c r="AN843" i="1"/>
  <c r="AO843" i="1" s="1"/>
  <c r="AG843" i="1"/>
  <c r="AF843" i="1"/>
  <c r="U843" i="1"/>
  <c r="T843" i="1"/>
  <c r="S843" i="1"/>
  <c r="BC842" i="1"/>
  <c r="BE842" i="1" s="1"/>
  <c r="AP842" i="1"/>
  <c r="AQ842" i="1" s="1"/>
  <c r="AN842" i="1"/>
  <c r="AO842" i="1" s="1"/>
  <c r="AG842" i="1"/>
  <c r="AF842" i="1"/>
  <c r="U842" i="1"/>
  <c r="T842" i="1"/>
  <c r="S842" i="1"/>
  <c r="BC841" i="1"/>
  <c r="AP841" i="1"/>
  <c r="AQ841" i="1" s="1"/>
  <c r="AN841" i="1"/>
  <c r="AO841" i="1" s="1"/>
  <c r="AG841" i="1"/>
  <c r="AF841" i="1"/>
  <c r="U841" i="1"/>
  <c r="T841" i="1"/>
  <c r="V841" i="1" s="1"/>
  <c r="S841" i="1"/>
  <c r="BC840" i="1"/>
  <c r="AP840" i="1"/>
  <c r="AQ840" i="1" s="1"/>
  <c r="AN840" i="1"/>
  <c r="AO840" i="1" s="1"/>
  <c r="AG840" i="1"/>
  <c r="AF840" i="1"/>
  <c r="U840" i="1"/>
  <c r="T840" i="1"/>
  <c r="S840" i="1"/>
  <c r="BC839" i="1"/>
  <c r="AP839" i="1"/>
  <c r="AQ839" i="1" s="1"/>
  <c r="AN839" i="1"/>
  <c r="AO839" i="1" s="1"/>
  <c r="AG839" i="1"/>
  <c r="AF839" i="1"/>
  <c r="U839" i="1"/>
  <c r="T839" i="1"/>
  <c r="S839" i="1"/>
  <c r="BC838" i="1"/>
  <c r="BE838" i="1" s="1"/>
  <c r="AP838" i="1"/>
  <c r="AQ838" i="1" s="1"/>
  <c r="AN838" i="1"/>
  <c r="AO838" i="1" s="1"/>
  <c r="AG838" i="1"/>
  <c r="AF838" i="1"/>
  <c r="U838" i="1"/>
  <c r="T838" i="1"/>
  <c r="S838" i="1"/>
  <c r="BC837" i="1"/>
  <c r="AP837" i="1"/>
  <c r="AQ837" i="1" s="1"/>
  <c r="AN837" i="1"/>
  <c r="AO837" i="1" s="1"/>
  <c r="AG837" i="1"/>
  <c r="AF837" i="1"/>
  <c r="U837" i="1"/>
  <c r="T837" i="1"/>
  <c r="V837" i="1" s="1"/>
  <c r="S837" i="1"/>
  <c r="BC836" i="1"/>
  <c r="AP836" i="1"/>
  <c r="AQ836" i="1" s="1"/>
  <c r="AN836" i="1"/>
  <c r="AO836" i="1" s="1"/>
  <c r="AR836" i="1" s="1"/>
  <c r="AG836" i="1"/>
  <c r="AF836" i="1"/>
  <c r="U836" i="1"/>
  <c r="T836" i="1"/>
  <c r="V836" i="1" s="1"/>
  <c r="S836" i="1"/>
  <c r="BC835" i="1"/>
  <c r="AP835" i="1"/>
  <c r="AQ835" i="1" s="1"/>
  <c r="AN835" i="1"/>
  <c r="AO835" i="1" s="1"/>
  <c r="AG835" i="1"/>
  <c r="AF835" i="1"/>
  <c r="U835" i="1"/>
  <c r="T835" i="1"/>
  <c r="V835" i="1" s="1"/>
  <c r="S835" i="1"/>
  <c r="BC834" i="1"/>
  <c r="AP834" i="1"/>
  <c r="AQ834" i="1" s="1"/>
  <c r="AN834" i="1"/>
  <c r="AO834" i="1" s="1"/>
  <c r="AG834" i="1"/>
  <c r="AF834" i="1"/>
  <c r="U834" i="1"/>
  <c r="T834" i="1"/>
  <c r="S834" i="1"/>
  <c r="AM834" i="1" s="1"/>
  <c r="BC833" i="1"/>
  <c r="AP833" i="1"/>
  <c r="AQ833" i="1" s="1"/>
  <c r="AN833" i="1"/>
  <c r="AO833" i="1" s="1"/>
  <c r="AG833" i="1"/>
  <c r="AF833" i="1"/>
  <c r="U833" i="1"/>
  <c r="T833" i="1"/>
  <c r="V833" i="1" s="1"/>
  <c r="S833" i="1"/>
  <c r="BC832" i="1"/>
  <c r="AP832" i="1"/>
  <c r="AQ832" i="1" s="1"/>
  <c r="AN832" i="1"/>
  <c r="AO832" i="1" s="1"/>
  <c r="AR832" i="1" s="1"/>
  <c r="AG832" i="1"/>
  <c r="AF832" i="1"/>
  <c r="U832" i="1"/>
  <c r="T832" i="1"/>
  <c r="V832" i="1" s="1"/>
  <c r="AS832" i="1" s="1"/>
  <c r="S832" i="1"/>
  <c r="BC831" i="1"/>
  <c r="AP831" i="1"/>
  <c r="AQ831" i="1" s="1"/>
  <c r="AN831" i="1"/>
  <c r="AO831" i="1" s="1"/>
  <c r="AG831" i="1"/>
  <c r="AF831" i="1"/>
  <c r="U831" i="1"/>
  <c r="T831" i="1"/>
  <c r="V831" i="1" s="1"/>
  <c r="S831" i="1"/>
  <c r="AM831" i="1" s="1"/>
  <c r="BC830" i="1"/>
  <c r="AP830" i="1"/>
  <c r="AQ830" i="1" s="1"/>
  <c r="AN830" i="1"/>
  <c r="AO830" i="1" s="1"/>
  <c r="AG830" i="1"/>
  <c r="AF830" i="1"/>
  <c r="U830" i="1"/>
  <c r="T830" i="1"/>
  <c r="S830" i="1"/>
  <c r="BC829" i="1"/>
  <c r="AP829" i="1"/>
  <c r="AQ829" i="1" s="1"/>
  <c r="AN829" i="1"/>
  <c r="AO829" i="1" s="1"/>
  <c r="AG829" i="1"/>
  <c r="AF829" i="1"/>
  <c r="U829" i="1"/>
  <c r="T829" i="1"/>
  <c r="S829" i="1"/>
  <c r="BC828" i="1"/>
  <c r="AP828" i="1"/>
  <c r="AQ828" i="1" s="1"/>
  <c r="AN828" i="1"/>
  <c r="AO828" i="1" s="1"/>
  <c r="AG828" i="1"/>
  <c r="AF828" i="1"/>
  <c r="U828" i="1"/>
  <c r="T828" i="1"/>
  <c r="V828" i="1" s="1"/>
  <c r="S828" i="1"/>
  <c r="BC827" i="1"/>
  <c r="AP827" i="1"/>
  <c r="AQ827" i="1" s="1"/>
  <c r="AN827" i="1"/>
  <c r="AO827" i="1" s="1"/>
  <c r="AG827" i="1"/>
  <c r="AF827" i="1"/>
  <c r="U827" i="1"/>
  <c r="T827" i="1"/>
  <c r="V827" i="1" s="1"/>
  <c r="S827" i="1"/>
  <c r="BC826" i="1"/>
  <c r="BE826" i="1" s="1"/>
  <c r="AP826" i="1"/>
  <c r="AQ826" i="1" s="1"/>
  <c r="AN826" i="1"/>
  <c r="AO826" i="1" s="1"/>
  <c r="AR826" i="1" s="1"/>
  <c r="AG826" i="1"/>
  <c r="AF826" i="1"/>
  <c r="U826" i="1"/>
  <c r="T826" i="1"/>
  <c r="S826" i="1"/>
  <c r="BC825" i="1"/>
  <c r="AP825" i="1"/>
  <c r="AQ825" i="1" s="1"/>
  <c r="AN825" i="1"/>
  <c r="AO825" i="1" s="1"/>
  <c r="AG825" i="1"/>
  <c r="AF825" i="1"/>
  <c r="U825" i="1"/>
  <c r="T825" i="1"/>
  <c r="S825" i="1"/>
  <c r="BC824" i="1"/>
  <c r="AP824" i="1"/>
  <c r="AQ824" i="1" s="1"/>
  <c r="AN824" i="1"/>
  <c r="AO824" i="1" s="1"/>
  <c r="AG824" i="1"/>
  <c r="AF824" i="1"/>
  <c r="U824" i="1"/>
  <c r="T824" i="1"/>
  <c r="S824" i="1"/>
  <c r="BC823" i="1"/>
  <c r="BE823" i="1" s="1"/>
  <c r="AP823" i="1"/>
  <c r="AQ823" i="1" s="1"/>
  <c r="AN823" i="1"/>
  <c r="AO823" i="1" s="1"/>
  <c r="AG823" i="1"/>
  <c r="AF823" i="1"/>
  <c r="U823" i="1"/>
  <c r="T823" i="1"/>
  <c r="V823" i="1" s="1"/>
  <c r="S823" i="1"/>
  <c r="BC822" i="1"/>
  <c r="BE822" i="1" s="1"/>
  <c r="AP822" i="1"/>
  <c r="AQ822" i="1" s="1"/>
  <c r="AN822" i="1"/>
  <c r="AO822" i="1" s="1"/>
  <c r="AG822" i="1"/>
  <c r="AF822" i="1"/>
  <c r="U822" i="1"/>
  <c r="T822" i="1"/>
  <c r="S822" i="1"/>
  <c r="AM822" i="1" s="1"/>
  <c r="BC821" i="1"/>
  <c r="AP821" i="1"/>
  <c r="AQ821" i="1" s="1"/>
  <c r="AN821" i="1"/>
  <c r="AO821" i="1" s="1"/>
  <c r="AG821" i="1"/>
  <c r="AF821" i="1"/>
  <c r="U821" i="1"/>
  <c r="T821" i="1"/>
  <c r="S821" i="1"/>
  <c r="BC820" i="1"/>
  <c r="AP820" i="1"/>
  <c r="AQ820" i="1" s="1"/>
  <c r="AN820" i="1"/>
  <c r="AO820" i="1" s="1"/>
  <c r="AG820" i="1"/>
  <c r="AF820" i="1"/>
  <c r="U820" i="1"/>
  <c r="T820" i="1"/>
  <c r="V820" i="1" s="1"/>
  <c r="S820" i="1"/>
  <c r="BC819" i="1"/>
  <c r="BE819" i="1" s="1"/>
  <c r="AP819" i="1"/>
  <c r="AQ819" i="1" s="1"/>
  <c r="AN819" i="1"/>
  <c r="AO819" i="1" s="1"/>
  <c r="AR819" i="1" s="1"/>
  <c r="AG819" i="1"/>
  <c r="AF819" i="1"/>
  <c r="U819" i="1"/>
  <c r="T819" i="1"/>
  <c r="S819" i="1"/>
  <c r="BC818" i="1"/>
  <c r="BE818" i="1" s="1"/>
  <c r="AP818" i="1"/>
  <c r="AQ818" i="1" s="1"/>
  <c r="AN818" i="1"/>
  <c r="AO818" i="1" s="1"/>
  <c r="AG818" i="1"/>
  <c r="AF818" i="1"/>
  <c r="U818" i="1"/>
  <c r="T818" i="1"/>
  <c r="S818" i="1"/>
  <c r="BC817" i="1"/>
  <c r="AP817" i="1"/>
  <c r="AQ817" i="1" s="1"/>
  <c r="AN817" i="1"/>
  <c r="AO817" i="1" s="1"/>
  <c r="AG817" i="1"/>
  <c r="AF817" i="1"/>
  <c r="U817" i="1"/>
  <c r="T817" i="1"/>
  <c r="V817" i="1" s="1"/>
  <c r="S817" i="1"/>
  <c r="BC816" i="1"/>
  <c r="AP816" i="1"/>
  <c r="AQ816" i="1" s="1"/>
  <c r="AN816" i="1"/>
  <c r="AO816" i="1" s="1"/>
  <c r="AR816" i="1" s="1"/>
  <c r="AG816" i="1"/>
  <c r="AF816" i="1"/>
  <c r="U816" i="1"/>
  <c r="T816" i="1"/>
  <c r="S816" i="1"/>
  <c r="BC815" i="1"/>
  <c r="AP815" i="1"/>
  <c r="AQ815" i="1" s="1"/>
  <c r="AN815" i="1"/>
  <c r="AO815" i="1" s="1"/>
  <c r="AG815" i="1"/>
  <c r="AF815" i="1"/>
  <c r="U815" i="1"/>
  <c r="T815" i="1"/>
  <c r="V815" i="1" s="1"/>
  <c r="S815" i="1"/>
  <c r="BC814" i="1"/>
  <c r="BE814" i="1" s="1"/>
  <c r="AP814" i="1"/>
  <c r="AQ814" i="1" s="1"/>
  <c r="AN814" i="1"/>
  <c r="AO814" i="1" s="1"/>
  <c r="AG814" i="1"/>
  <c r="AF814" i="1"/>
  <c r="U814" i="1"/>
  <c r="T814" i="1"/>
  <c r="S814" i="1"/>
  <c r="BC813" i="1"/>
  <c r="AP813" i="1"/>
  <c r="AQ813" i="1" s="1"/>
  <c r="AN813" i="1"/>
  <c r="AO813" i="1" s="1"/>
  <c r="AG813" i="1"/>
  <c r="AF813" i="1"/>
  <c r="U813" i="1"/>
  <c r="T813" i="1"/>
  <c r="S813" i="1"/>
  <c r="AM813" i="1" s="1"/>
  <c r="BC812" i="1"/>
  <c r="AP812" i="1"/>
  <c r="AQ812" i="1" s="1"/>
  <c r="AN812" i="1"/>
  <c r="AO812" i="1" s="1"/>
  <c r="AG812" i="1"/>
  <c r="AF812" i="1"/>
  <c r="U812" i="1"/>
  <c r="T812" i="1"/>
  <c r="V812" i="1" s="1"/>
  <c r="S812" i="1"/>
  <c r="BC811" i="1"/>
  <c r="AP811" i="1"/>
  <c r="AQ811" i="1" s="1"/>
  <c r="AN811" i="1"/>
  <c r="AO811" i="1" s="1"/>
  <c r="AG811" i="1"/>
  <c r="AF811" i="1"/>
  <c r="U811" i="1"/>
  <c r="T811" i="1"/>
  <c r="V811" i="1" s="1"/>
  <c r="S811" i="1"/>
  <c r="BC810" i="1"/>
  <c r="BE810" i="1" s="1"/>
  <c r="AP810" i="1"/>
  <c r="AQ810" i="1" s="1"/>
  <c r="AN810" i="1"/>
  <c r="AO810" i="1" s="1"/>
  <c r="AG810" i="1"/>
  <c r="AF810" i="1"/>
  <c r="U810" i="1"/>
  <c r="T810" i="1"/>
  <c r="S810" i="1"/>
  <c r="BC809" i="1"/>
  <c r="AP809" i="1"/>
  <c r="AQ809" i="1" s="1"/>
  <c r="AN809" i="1"/>
  <c r="AO809" i="1" s="1"/>
  <c r="AG809" i="1"/>
  <c r="AF809" i="1"/>
  <c r="U809" i="1"/>
  <c r="T809" i="1"/>
  <c r="S809" i="1"/>
  <c r="BC808" i="1"/>
  <c r="AP808" i="1"/>
  <c r="AQ808" i="1" s="1"/>
  <c r="AN808" i="1"/>
  <c r="AO808" i="1" s="1"/>
  <c r="AG808" i="1"/>
  <c r="AF808" i="1"/>
  <c r="U808" i="1"/>
  <c r="T808" i="1"/>
  <c r="V808" i="1" s="1"/>
  <c r="S808" i="1"/>
  <c r="BC807" i="1"/>
  <c r="AP807" i="1"/>
  <c r="AQ807" i="1" s="1"/>
  <c r="AN807" i="1"/>
  <c r="AO807" i="1" s="1"/>
  <c r="AG807" i="1"/>
  <c r="AF807" i="1"/>
  <c r="U807" i="1"/>
  <c r="T807" i="1"/>
  <c r="V807" i="1" s="1"/>
  <c r="S807" i="1"/>
  <c r="BC806" i="1"/>
  <c r="BE806" i="1" s="1"/>
  <c r="AP806" i="1"/>
  <c r="AQ806" i="1" s="1"/>
  <c r="AN806" i="1"/>
  <c r="AO806" i="1" s="1"/>
  <c r="AG806" i="1"/>
  <c r="AF806" i="1"/>
  <c r="U806" i="1"/>
  <c r="T806" i="1"/>
  <c r="S806" i="1"/>
  <c r="BC805" i="1"/>
  <c r="AP805" i="1"/>
  <c r="AQ805" i="1" s="1"/>
  <c r="AN805" i="1"/>
  <c r="AO805" i="1" s="1"/>
  <c r="AG805" i="1"/>
  <c r="AF805" i="1"/>
  <c r="U805" i="1"/>
  <c r="T805" i="1"/>
  <c r="S805" i="1"/>
  <c r="BC804" i="1"/>
  <c r="AP804" i="1"/>
  <c r="AQ804" i="1" s="1"/>
  <c r="AN804" i="1"/>
  <c r="AO804" i="1" s="1"/>
  <c r="AG804" i="1"/>
  <c r="AF804" i="1"/>
  <c r="U804" i="1"/>
  <c r="T804" i="1"/>
  <c r="V804" i="1" s="1"/>
  <c r="S804" i="1"/>
  <c r="BC803" i="1"/>
  <c r="AP803" i="1"/>
  <c r="AQ803" i="1" s="1"/>
  <c r="AN803" i="1"/>
  <c r="AO803" i="1" s="1"/>
  <c r="AG803" i="1"/>
  <c r="AF803" i="1"/>
  <c r="U803" i="1"/>
  <c r="T803" i="1"/>
  <c r="S803" i="1"/>
  <c r="BC802" i="1"/>
  <c r="BE802" i="1" s="1"/>
  <c r="AP802" i="1"/>
  <c r="AQ802" i="1" s="1"/>
  <c r="AN802" i="1"/>
  <c r="AO802" i="1" s="1"/>
  <c r="AG802" i="1"/>
  <c r="AF802" i="1"/>
  <c r="U802" i="1"/>
  <c r="T802" i="1"/>
  <c r="S802" i="1"/>
  <c r="BC801" i="1"/>
  <c r="AP801" i="1"/>
  <c r="AQ801" i="1" s="1"/>
  <c r="AN801" i="1"/>
  <c r="AO801" i="1" s="1"/>
  <c r="AG801" i="1"/>
  <c r="AF801" i="1"/>
  <c r="U801" i="1"/>
  <c r="T801" i="1"/>
  <c r="S801" i="1"/>
  <c r="BC800" i="1"/>
  <c r="AP800" i="1"/>
  <c r="AQ800" i="1" s="1"/>
  <c r="AN800" i="1"/>
  <c r="AO800" i="1" s="1"/>
  <c r="AG800" i="1"/>
  <c r="AF800" i="1"/>
  <c r="U800" i="1"/>
  <c r="T800" i="1"/>
  <c r="V800" i="1" s="1"/>
  <c r="S800" i="1"/>
  <c r="BC799" i="1"/>
  <c r="AP799" i="1"/>
  <c r="AQ799" i="1" s="1"/>
  <c r="AN799" i="1"/>
  <c r="AO799" i="1" s="1"/>
  <c r="AG799" i="1"/>
  <c r="AF799" i="1"/>
  <c r="U799" i="1"/>
  <c r="T799" i="1"/>
  <c r="S799" i="1"/>
  <c r="BC798" i="1"/>
  <c r="BE798" i="1" s="1"/>
  <c r="AP798" i="1"/>
  <c r="AQ798" i="1" s="1"/>
  <c r="AN798" i="1"/>
  <c r="AO798" i="1" s="1"/>
  <c r="AG798" i="1"/>
  <c r="AF798" i="1"/>
  <c r="U798" i="1"/>
  <c r="T798" i="1"/>
  <c r="S798" i="1"/>
  <c r="BC797" i="1"/>
  <c r="AP797" i="1"/>
  <c r="AQ797" i="1" s="1"/>
  <c r="AN797" i="1"/>
  <c r="AO797" i="1" s="1"/>
  <c r="AR797" i="1" s="1"/>
  <c r="AG797" i="1"/>
  <c r="AF797" i="1"/>
  <c r="U797" i="1"/>
  <c r="T797" i="1"/>
  <c r="V797" i="1" s="1"/>
  <c r="S797" i="1"/>
  <c r="BC796" i="1"/>
  <c r="AP796" i="1"/>
  <c r="AQ796" i="1" s="1"/>
  <c r="AN796" i="1"/>
  <c r="AO796" i="1" s="1"/>
  <c r="AG796" i="1"/>
  <c r="AF796" i="1"/>
  <c r="U796" i="1"/>
  <c r="T796" i="1"/>
  <c r="S796" i="1"/>
  <c r="BC795" i="1"/>
  <c r="AP795" i="1"/>
  <c r="AQ795" i="1" s="1"/>
  <c r="AN795" i="1"/>
  <c r="AO795" i="1" s="1"/>
  <c r="AG795" i="1"/>
  <c r="AF795" i="1"/>
  <c r="U795" i="1"/>
  <c r="T795" i="1"/>
  <c r="S795" i="1"/>
  <c r="BC794" i="1"/>
  <c r="AP794" i="1"/>
  <c r="AQ794" i="1" s="1"/>
  <c r="AN794" i="1"/>
  <c r="AO794" i="1" s="1"/>
  <c r="AG794" i="1"/>
  <c r="AF794" i="1"/>
  <c r="U794" i="1"/>
  <c r="T794" i="1"/>
  <c r="S794" i="1"/>
  <c r="BC793" i="1"/>
  <c r="BE793" i="1" s="1"/>
  <c r="AP793" i="1"/>
  <c r="AQ793" i="1" s="1"/>
  <c r="AN793" i="1"/>
  <c r="AO793" i="1" s="1"/>
  <c r="AG793" i="1"/>
  <c r="AF793" i="1"/>
  <c r="U793" i="1"/>
  <c r="T793" i="1"/>
  <c r="V793" i="1" s="1"/>
  <c r="S793" i="1"/>
  <c r="BC792" i="1"/>
  <c r="AP792" i="1"/>
  <c r="AQ792" i="1" s="1"/>
  <c r="AN792" i="1"/>
  <c r="AO792" i="1" s="1"/>
  <c r="AG792" i="1"/>
  <c r="AF792" i="1"/>
  <c r="U792" i="1"/>
  <c r="T792" i="1"/>
  <c r="S792" i="1"/>
  <c r="BC791" i="1"/>
  <c r="AP791" i="1"/>
  <c r="AQ791" i="1" s="1"/>
  <c r="AN791" i="1"/>
  <c r="AO791" i="1" s="1"/>
  <c r="AG791" i="1"/>
  <c r="AF791" i="1"/>
  <c r="U791" i="1"/>
  <c r="T791" i="1"/>
  <c r="S791" i="1"/>
  <c r="BC790" i="1"/>
  <c r="AP790" i="1"/>
  <c r="AQ790" i="1" s="1"/>
  <c r="AN790" i="1"/>
  <c r="AO790" i="1" s="1"/>
  <c r="AG790" i="1"/>
  <c r="AF790" i="1"/>
  <c r="U790" i="1"/>
  <c r="T790" i="1"/>
  <c r="S790" i="1"/>
  <c r="BC789" i="1"/>
  <c r="AP789" i="1"/>
  <c r="AQ789" i="1" s="1"/>
  <c r="AN789" i="1"/>
  <c r="AO789" i="1" s="1"/>
  <c r="AG789" i="1"/>
  <c r="AF789" i="1"/>
  <c r="U789" i="1"/>
  <c r="T789" i="1"/>
  <c r="V789" i="1" s="1"/>
  <c r="S789" i="1"/>
  <c r="AM789" i="1" s="1"/>
  <c r="BC788" i="1"/>
  <c r="AP788" i="1"/>
  <c r="AQ788" i="1" s="1"/>
  <c r="AN788" i="1"/>
  <c r="AO788" i="1" s="1"/>
  <c r="AG788" i="1"/>
  <c r="AF788" i="1"/>
  <c r="U788" i="1"/>
  <c r="T788" i="1"/>
  <c r="S788" i="1"/>
  <c r="BC787" i="1"/>
  <c r="AP787" i="1"/>
  <c r="AQ787" i="1" s="1"/>
  <c r="AN787" i="1"/>
  <c r="AO787" i="1" s="1"/>
  <c r="AR787" i="1" s="1"/>
  <c r="AG787" i="1"/>
  <c r="AF787" i="1"/>
  <c r="U787" i="1"/>
  <c r="T787" i="1"/>
  <c r="V787" i="1" s="1"/>
  <c r="AS787" i="1" s="1"/>
  <c r="S787" i="1"/>
  <c r="BC786" i="1"/>
  <c r="BE786" i="1" s="1"/>
  <c r="AP786" i="1"/>
  <c r="AQ786" i="1" s="1"/>
  <c r="AN786" i="1"/>
  <c r="AO786" i="1" s="1"/>
  <c r="AG786" i="1"/>
  <c r="AF786" i="1"/>
  <c r="U786" i="1"/>
  <c r="T786" i="1"/>
  <c r="S786" i="1"/>
  <c r="AM786" i="1" s="1"/>
  <c r="BC785" i="1"/>
  <c r="AP785" i="1"/>
  <c r="AQ785" i="1" s="1"/>
  <c r="AN785" i="1"/>
  <c r="AO785" i="1" s="1"/>
  <c r="AG785" i="1"/>
  <c r="AF785" i="1"/>
  <c r="U785" i="1"/>
  <c r="T785" i="1"/>
  <c r="S785" i="1"/>
  <c r="BC784" i="1"/>
  <c r="AP784" i="1"/>
  <c r="AQ784" i="1" s="1"/>
  <c r="AN784" i="1"/>
  <c r="AO784" i="1" s="1"/>
  <c r="AG784" i="1"/>
  <c r="AF784" i="1"/>
  <c r="U784" i="1"/>
  <c r="T784" i="1"/>
  <c r="S784" i="1"/>
  <c r="BC783" i="1"/>
  <c r="BE783" i="1" s="1"/>
  <c r="AP783" i="1"/>
  <c r="AQ783" i="1" s="1"/>
  <c r="AN783" i="1"/>
  <c r="AO783" i="1" s="1"/>
  <c r="AG783" i="1"/>
  <c r="AF783" i="1"/>
  <c r="U783" i="1"/>
  <c r="T783" i="1"/>
  <c r="S783" i="1"/>
  <c r="BC782" i="1"/>
  <c r="BE782" i="1" s="1"/>
  <c r="AP782" i="1"/>
  <c r="AQ782" i="1" s="1"/>
  <c r="AN782" i="1"/>
  <c r="AO782" i="1" s="1"/>
  <c r="AG782" i="1"/>
  <c r="AF782" i="1"/>
  <c r="U782" i="1"/>
  <c r="T782" i="1"/>
  <c r="S782" i="1"/>
  <c r="BC781" i="1"/>
  <c r="AP781" i="1"/>
  <c r="AQ781" i="1" s="1"/>
  <c r="AN781" i="1"/>
  <c r="AO781" i="1" s="1"/>
  <c r="AG781" i="1"/>
  <c r="AF781" i="1"/>
  <c r="U781" i="1"/>
  <c r="T781" i="1"/>
  <c r="V781" i="1" s="1"/>
  <c r="S781" i="1"/>
  <c r="BC780" i="1"/>
  <c r="AP780" i="1"/>
  <c r="AQ780" i="1" s="1"/>
  <c r="AN780" i="1"/>
  <c r="AO780" i="1" s="1"/>
  <c r="AG780" i="1"/>
  <c r="AF780" i="1"/>
  <c r="U780" i="1"/>
  <c r="T780" i="1"/>
  <c r="S780" i="1"/>
  <c r="BC779" i="1"/>
  <c r="AP779" i="1"/>
  <c r="AQ779" i="1" s="1"/>
  <c r="AN779" i="1"/>
  <c r="AO779" i="1" s="1"/>
  <c r="AG779" i="1"/>
  <c r="AF779" i="1"/>
  <c r="U779" i="1"/>
  <c r="T779" i="1"/>
  <c r="S779" i="1"/>
  <c r="BC778" i="1"/>
  <c r="BE778" i="1" s="1"/>
  <c r="AP778" i="1"/>
  <c r="AQ778" i="1" s="1"/>
  <c r="AN778" i="1"/>
  <c r="AO778" i="1" s="1"/>
  <c r="AG778" i="1"/>
  <c r="AF778" i="1"/>
  <c r="U778" i="1"/>
  <c r="T778" i="1"/>
  <c r="S778" i="1"/>
  <c r="BC777" i="1"/>
  <c r="AP777" i="1"/>
  <c r="AQ777" i="1" s="1"/>
  <c r="AN777" i="1"/>
  <c r="AO777" i="1" s="1"/>
  <c r="AG777" i="1"/>
  <c r="AF777" i="1"/>
  <c r="U777" i="1"/>
  <c r="T777" i="1"/>
  <c r="V777" i="1" s="1"/>
  <c r="S777" i="1"/>
  <c r="AM777" i="1" s="1"/>
  <c r="BC776" i="1"/>
  <c r="AP776" i="1"/>
  <c r="AQ776" i="1" s="1"/>
  <c r="AN776" i="1"/>
  <c r="AO776" i="1" s="1"/>
  <c r="AG776" i="1"/>
  <c r="AF776" i="1"/>
  <c r="U776" i="1"/>
  <c r="T776" i="1"/>
  <c r="S776" i="1"/>
  <c r="BC775" i="1"/>
  <c r="AP775" i="1"/>
  <c r="AQ775" i="1" s="1"/>
  <c r="AN775" i="1"/>
  <c r="AO775" i="1" s="1"/>
  <c r="AG775" i="1"/>
  <c r="AF775" i="1"/>
  <c r="U775" i="1"/>
  <c r="T775" i="1"/>
  <c r="S775" i="1"/>
  <c r="BC774" i="1"/>
  <c r="BE774" i="1" s="1"/>
  <c r="AP774" i="1"/>
  <c r="AQ774" i="1" s="1"/>
  <c r="AN774" i="1"/>
  <c r="AO774" i="1" s="1"/>
  <c r="AG774" i="1"/>
  <c r="AF774" i="1"/>
  <c r="U774" i="1"/>
  <c r="T774" i="1"/>
  <c r="S774" i="1"/>
  <c r="AM774" i="1" s="1"/>
  <c r="BC773" i="1"/>
  <c r="AP773" i="1"/>
  <c r="AQ773" i="1" s="1"/>
  <c r="AN773" i="1"/>
  <c r="AO773" i="1" s="1"/>
  <c r="AR773" i="1" s="1"/>
  <c r="AG773" i="1"/>
  <c r="AF773" i="1"/>
  <c r="U773" i="1"/>
  <c r="T773" i="1"/>
  <c r="S773" i="1"/>
  <c r="BC772" i="1"/>
  <c r="AP772" i="1"/>
  <c r="AQ772" i="1" s="1"/>
  <c r="AN772" i="1"/>
  <c r="AO772" i="1" s="1"/>
  <c r="AG772" i="1"/>
  <c r="AF772" i="1"/>
  <c r="U772" i="1"/>
  <c r="T772" i="1"/>
  <c r="S772" i="1"/>
  <c r="BC771" i="1"/>
  <c r="AP771" i="1"/>
  <c r="AQ771" i="1" s="1"/>
  <c r="AN771" i="1"/>
  <c r="AO771" i="1" s="1"/>
  <c r="AG771" i="1"/>
  <c r="AF771" i="1"/>
  <c r="U771" i="1"/>
  <c r="T771" i="1"/>
  <c r="S771" i="1"/>
  <c r="BC770" i="1"/>
  <c r="BE770" i="1" s="1"/>
  <c r="AP770" i="1"/>
  <c r="AQ770" i="1" s="1"/>
  <c r="AN770" i="1"/>
  <c r="AO770" i="1" s="1"/>
  <c r="AR770" i="1" s="1"/>
  <c r="AG770" i="1"/>
  <c r="AF770" i="1"/>
  <c r="U770" i="1"/>
  <c r="T770" i="1"/>
  <c r="S770" i="1"/>
  <c r="BC769" i="1"/>
  <c r="AP769" i="1"/>
  <c r="AQ769" i="1" s="1"/>
  <c r="AN769" i="1"/>
  <c r="AO769" i="1" s="1"/>
  <c r="AG769" i="1"/>
  <c r="AF769" i="1"/>
  <c r="U769" i="1"/>
  <c r="T769" i="1"/>
  <c r="S769" i="1"/>
  <c r="BC768" i="1"/>
  <c r="AP768" i="1"/>
  <c r="AQ768" i="1" s="1"/>
  <c r="AN768" i="1"/>
  <c r="AO768" i="1" s="1"/>
  <c r="AG768" i="1"/>
  <c r="AF768" i="1"/>
  <c r="U768" i="1"/>
  <c r="T768" i="1"/>
  <c r="V768" i="1" s="1"/>
  <c r="S768" i="1"/>
  <c r="BC767" i="1"/>
  <c r="AP767" i="1"/>
  <c r="AQ767" i="1" s="1"/>
  <c r="AN767" i="1"/>
  <c r="AO767" i="1" s="1"/>
  <c r="AG767" i="1"/>
  <c r="AF767" i="1"/>
  <c r="U767" i="1"/>
  <c r="T767" i="1"/>
  <c r="S767" i="1"/>
  <c r="BC766" i="1"/>
  <c r="BE766" i="1" s="1"/>
  <c r="AP766" i="1"/>
  <c r="AQ766" i="1" s="1"/>
  <c r="AN766" i="1"/>
  <c r="AO766" i="1" s="1"/>
  <c r="AG766" i="1"/>
  <c r="AF766" i="1"/>
  <c r="U766" i="1"/>
  <c r="T766" i="1"/>
  <c r="S766" i="1"/>
  <c r="BC765" i="1"/>
  <c r="AP765" i="1"/>
  <c r="AQ765" i="1" s="1"/>
  <c r="AN765" i="1"/>
  <c r="AO765" i="1" s="1"/>
  <c r="AG765" i="1"/>
  <c r="AF765" i="1"/>
  <c r="U765" i="1"/>
  <c r="T765" i="1"/>
  <c r="S765" i="1"/>
  <c r="BC764" i="1"/>
  <c r="AP764" i="1"/>
  <c r="AQ764" i="1" s="1"/>
  <c r="AN764" i="1"/>
  <c r="AO764" i="1" s="1"/>
  <c r="AG764" i="1"/>
  <c r="AF764" i="1"/>
  <c r="U764" i="1"/>
  <c r="T764" i="1"/>
  <c r="S764" i="1"/>
  <c r="BC763" i="1"/>
  <c r="BE763" i="1" s="1"/>
  <c r="AP763" i="1"/>
  <c r="AQ763" i="1" s="1"/>
  <c r="AN763" i="1"/>
  <c r="AO763" i="1" s="1"/>
  <c r="AR763" i="1" s="1"/>
  <c r="AG763" i="1"/>
  <c r="AF763" i="1"/>
  <c r="U763" i="1"/>
  <c r="T763" i="1"/>
  <c r="S763" i="1"/>
  <c r="BC762" i="1"/>
  <c r="AP762" i="1"/>
  <c r="AQ762" i="1" s="1"/>
  <c r="AN762" i="1"/>
  <c r="AO762" i="1" s="1"/>
  <c r="AG762" i="1"/>
  <c r="AF762" i="1"/>
  <c r="U762" i="1"/>
  <c r="T762" i="1"/>
  <c r="S762" i="1"/>
  <c r="AM762" i="1" s="1"/>
  <c r="BC761" i="1"/>
  <c r="AP761" i="1"/>
  <c r="AQ761" i="1" s="1"/>
  <c r="AN761" i="1"/>
  <c r="AO761" i="1" s="1"/>
  <c r="AR761" i="1" s="1"/>
  <c r="AG761" i="1"/>
  <c r="AF761" i="1"/>
  <c r="U761" i="1"/>
  <c r="T761" i="1"/>
  <c r="V761" i="1" s="1"/>
  <c r="S761" i="1"/>
  <c r="BC760" i="1"/>
  <c r="AP760" i="1"/>
  <c r="AQ760" i="1" s="1"/>
  <c r="AN760" i="1"/>
  <c r="AO760" i="1" s="1"/>
  <c r="AG760" i="1"/>
  <c r="AF760" i="1"/>
  <c r="U760" i="1"/>
  <c r="T760" i="1"/>
  <c r="S760" i="1"/>
  <c r="BC759" i="1"/>
  <c r="AP759" i="1"/>
  <c r="AQ759" i="1" s="1"/>
  <c r="AN759" i="1"/>
  <c r="AO759" i="1" s="1"/>
  <c r="AG759" i="1"/>
  <c r="AF759" i="1"/>
  <c r="U759" i="1"/>
  <c r="T759" i="1"/>
  <c r="S759" i="1"/>
  <c r="BC758" i="1"/>
  <c r="BE758" i="1" s="1"/>
  <c r="AP758" i="1"/>
  <c r="AQ758" i="1" s="1"/>
  <c r="AN758" i="1"/>
  <c r="AO758" i="1" s="1"/>
  <c r="AG758" i="1"/>
  <c r="AF758" i="1"/>
  <c r="U758" i="1"/>
  <c r="T758" i="1"/>
  <c r="S758" i="1"/>
  <c r="BC757" i="1"/>
  <c r="AP757" i="1"/>
  <c r="AQ757" i="1" s="1"/>
  <c r="AN757" i="1"/>
  <c r="AO757" i="1" s="1"/>
  <c r="AR757" i="1" s="1"/>
  <c r="AG757" i="1"/>
  <c r="AF757" i="1"/>
  <c r="U757" i="1"/>
  <c r="T757" i="1"/>
  <c r="V757" i="1" s="1"/>
  <c r="S757" i="1"/>
  <c r="BC756" i="1"/>
  <c r="AP756" i="1"/>
  <c r="AQ756" i="1" s="1"/>
  <c r="AN756" i="1"/>
  <c r="AO756" i="1" s="1"/>
  <c r="AG756" i="1"/>
  <c r="AF756" i="1"/>
  <c r="U756" i="1"/>
  <c r="T756" i="1"/>
  <c r="S756" i="1"/>
  <c r="BC755" i="1"/>
  <c r="BE755" i="1" s="1"/>
  <c r="AP755" i="1"/>
  <c r="AQ755" i="1" s="1"/>
  <c r="AN755" i="1"/>
  <c r="AO755" i="1" s="1"/>
  <c r="AR755" i="1" s="1"/>
  <c r="AG755" i="1"/>
  <c r="AF755" i="1"/>
  <c r="U755" i="1"/>
  <c r="T755" i="1"/>
  <c r="S755" i="1"/>
  <c r="BC754" i="1"/>
  <c r="AP754" i="1"/>
  <c r="AQ754" i="1" s="1"/>
  <c r="AN754" i="1"/>
  <c r="AO754" i="1" s="1"/>
  <c r="AG754" i="1"/>
  <c r="AF754" i="1"/>
  <c r="U754" i="1"/>
  <c r="T754" i="1"/>
  <c r="S754" i="1"/>
  <c r="BC753" i="1"/>
  <c r="BE753" i="1" s="1"/>
  <c r="AP753" i="1"/>
  <c r="AQ753" i="1" s="1"/>
  <c r="AN753" i="1"/>
  <c r="AO753" i="1" s="1"/>
  <c r="AR753" i="1" s="1"/>
  <c r="AG753" i="1"/>
  <c r="AF753" i="1"/>
  <c r="U753" i="1"/>
  <c r="T753" i="1"/>
  <c r="S753" i="1"/>
  <c r="AM753" i="1" s="1"/>
  <c r="BC752" i="1"/>
  <c r="AP752" i="1"/>
  <c r="AQ752" i="1" s="1"/>
  <c r="AN752" i="1"/>
  <c r="AO752" i="1" s="1"/>
  <c r="AR752" i="1" s="1"/>
  <c r="AG752" i="1"/>
  <c r="AF752" i="1"/>
  <c r="U752" i="1"/>
  <c r="T752" i="1"/>
  <c r="V752" i="1" s="1"/>
  <c r="S752" i="1"/>
  <c r="BC751" i="1"/>
  <c r="AP751" i="1"/>
  <c r="AQ751" i="1" s="1"/>
  <c r="AN751" i="1"/>
  <c r="AO751" i="1" s="1"/>
  <c r="AG751" i="1"/>
  <c r="AF751" i="1"/>
  <c r="U751" i="1"/>
  <c r="T751" i="1"/>
  <c r="S751" i="1"/>
  <c r="BC750" i="1"/>
  <c r="AP750" i="1"/>
  <c r="AQ750" i="1" s="1"/>
  <c r="AN750" i="1"/>
  <c r="AO750" i="1" s="1"/>
  <c r="AG750" i="1"/>
  <c r="AF750" i="1"/>
  <c r="U750" i="1"/>
  <c r="T750" i="1"/>
  <c r="S750" i="1"/>
  <c r="BC749" i="1"/>
  <c r="BE749" i="1" s="1"/>
  <c r="AP749" i="1"/>
  <c r="AQ749" i="1" s="1"/>
  <c r="AN749" i="1"/>
  <c r="AO749" i="1" s="1"/>
  <c r="AR749" i="1" s="1"/>
  <c r="AG749" i="1"/>
  <c r="AF749" i="1"/>
  <c r="U749" i="1"/>
  <c r="T749" i="1"/>
  <c r="V749" i="1" s="1"/>
  <c r="S749" i="1"/>
  <c r="BC748" i="1"/>
  <c r="AP748" i="1"/>
  <c r="AQ748" i="1" s="1"/>
  <c r="AN748" i="1"/>
  <c r="AO748" i="1" s="1"/>
  <c r="AG748" i="1"/>
  <c r="AF748" i="1"/>
  <c r="U748" i="1"/>
  <c r="T748" i="1"/>
  <c r="S748" i="1"/>
  <c r="BC747" i="1"/>
  <c r="BE747" i="1" s="1"/>
  <c r="AP747" i="1"/>
  <c r="AQ747" i="1" s="1"/>
  <c r="AN747" i="1"/>
  <c r="AO747" i="1" s="1"/>
  <c r="AR747" i="1" s="1"/>
  <c r="AG747" i="1"/>
  <c r="AF747" i="1"/>
  <c r="U747" i="1"/>
  <c r="T747" i="1"/>
  <c r="S747" i="1"/>
  <c r="AM747" i="1" s="1"/>
  <c r="BC746" i="1"/>
  <c r="AP746" i="1"/>
  <c r="AQ746" i="1" s="1"/>
  <c r="AN746" i="1"/>
  <c r="AO746" i="1" s="1"/>
  <c r="AR746" i="1" s="1"/>
  <c r="AG746" i="1"/>
  <c r="AF746" i="1"/>
  <c r="U746" i="1"/>
  <c r="T746" i="1"/>
  <c r="S746" i="1"/>
  <c r="BC745" i="1"/>
  <c r="BE745" i="1" s="1"/>
  <c r="AP745" i="1"/>
  <c r="AQ745" i="1" s="1"/>
  <c r="AN745" i="1"/>
  <c r="AO745" i="1" s="1"/>
  <c r="AR745" i="1" s="1"/>
  <c r="AG745" i="1"/>
  <c r="AF745" i="1"/>
  <c r="U745" i="1"/>
  <c r="T745" i="1"/>
  <c r="V745" i="1" s="1"/>
  <c r="S745" i="1"/>
  <c r="BC744" i="1"/>
  <c r="AP744" i="1"/>
  <c r="AQ744" i="1" s="1"/>
  <c r="AN744" i="1"/>
  <c r="AO744" i="1" s="1"/>
  <c r="AG744" i="1"/>
  <c r="AF744" i="1"/>
  <c r="U744" i="1"/>
  <c r="T744" i="1"/>
  <c r="V744" i="1" s="1"/>
  <c r="S744" i="1"/>
  <c r="AM744" i="1" s="1"/>
  <c r="BC743" i="1"/>
  <c r="BE743" i="1" s="1"/>
  <c r="AP743" i="1"/>
  <c r="AQ743" i="1" s="1"/>
  <c r="AN743" i="1"/>
  <c r="AO743" i="1" s="1"/>
  <c r="AG743" i="1"/>
  <c r="AF743" i="1"/>
  <c r="U743" i="1"/>
  <c r="T743" i="1"/>
  <c r="S743" i="1"/>
  <c r="BC742" i="1"/>
  <c r="AP742" i="1"/>
  <c r="AQ742" i="1" s="1"/>
  <c r="AN742" i="1"/>
  <c r="AO742" i="1" s="1"/>
  <c r="AG742" i="1"/>
  <c r="AF742" i="1"/>
  <c r="U742" i="1"/>
  <c r="T742" i="1"/>
  <c r="S742" i="1"/>
  <c r="BC741" i="1"/>
  <c r="BE741" i="1" s="1"/>
  <c r="AP741" i="1"/>
  <c r="AQ741" i="1" s="1"/>
  <c r="AN741" i="1"/>
  <c r="AO741" i="1" s="1"/>
  <c r="AR741" i="1" s="1"/>
  <c r="AG741" i="1"/>
  <c r="AF741" i="1"/>
  <c r="U741" i="1"/>
  <c r="T741" i="1"/>
  <c r="V741" i="1" s="1"/>
  <c r="S741" i="1"/>
  <c r="AM741" i="1" s="1"/>
  <c r="BC740" i="1"/>
  <c r="AP740" i="1"/>
  <c r="AQ740" i="1" s="1"/>
  <c r="AN740" i="1"/>
  <c r="AO740" i="1" s="1"/>
  <c r="AG740" i="1"/>
  <c r="AF740" i="1"/>
  <c r="U740" i="1"/>
  <c r="T740" i="1"/>
  <c r="S740" i="1"/>
  <c r="BC739" i="1"/>
  <c r="AP739" i="1"/>
  <c r="AQ739" i="1" s="1"/>
  <c r="AN739" i="1"/>
  <c r="AO739" i="1" s="1"/>
  <c r="AR739" i="1" s="1"/>
  <c r="AG739" i="1"/>
  <c r="AF739" i="1"/>
  <c r="U739" i="1"/>
  <c r="T739" i="1"/>
  <c r="S739" i="1"/>
  <c r="BC738" i="1"/>
  <c r="AP738" i="1"/>
  <c r="AQ738" i="1" s="1"/>
  <c r="AN738" i="1"/>
  <c r="AO738" i="1" s="1"/>
  <c r="AG738" i="1"/>
  <c r="AF738" i="1"/>
  <c r="U738" i="1"/>
  <c r="T738" i="1"/>
  <c r="S738" i="1"/>
  <c r="AM738" i="1" s="1"/>
  <c r="BC737" i="1"/>
  <c r="AP737" i="1"/>
  <c r="AQ737" i="1" s="1"/>
  <c r="AN737" i="1"/>
  <c r="AO737" i="1" s="1"/>
  <c r="AR737" i="1" s="1"/>
  <c r="AG737" i="1"/>
  <c r="AF737" i="1"/>
  <c r="U737" i="1"/>
  <c r="T737" i="1"/>
  <c r="V737" i="1" s="1"/>
  <c r="S737" i="1"/>
  <c r="BC736" i="1"/>
  <c r="AP736" i="1"/>
  <c r="AQ736" i="1" s="1"/>
  <c r="AN736" i="1"/>
  <c r="AO736" i="1" s="1"/>
  <c r="AG736" i="1"/>
  <c r="AF736" i="1"/>
  <c r="U736" i="1"/>
  <c r="T736" i="1"/>
  <c r="V736" i="1" s="1"/>
  <c r="S736" i="1"/>
  <c r="BC735" i="1"/>
  <c r="BE735" i="1" s="1"/>
  <c r="AP735" i="1"/>
  <c r="AQ735" i="1" s="1"/>
  <c r="AN735" i="1"/>
  <c r="AO735" i="1" s="1"/>
  <c r="AG735" i="1"/>
  <c r="AF735" i="1"/>
  <c r="U735" i="1"/>
  <c r="T735" i="1"/>
  <c r="S735" i="1"/>
  <c r="BC734" i="1"/>
  <c r="AP734" i="1"/>
  <c r="AQ734" i="1" s="1"/>
  <c r="AN734" i="1"/>
  <c r="AO734" i="1" s="1"/>
  <c r="AG734" i="1"/>
  <c r="AF734" i="1"/>
  <c r="U734" i="1"/>
  <c r="T734" i="1"/>
  <c r="S734" i="1"/>
  <c r="BC733" i="1"/>
  <c r="BE733" i="1" s="1"/>
  <c r="AP733" i="1"/>
  <c r="AQ733" i="1" s="1"/>
  <c r="AN733" i="1"/>
  <c r="AO733" i="1" s="1"/>
  <c r="AG733" i="1"/>
  <c r="AF733" i="1"/>
  <c r="U733" i="1"/>
  <c r="T733" i="1"/>
  <c r="S733" i="1"/>
  <c r="BC732" i="1"/>
  <c r="AP732" i="1"/>
  <c r="AQ732" i="1" s="1"/>
  <c r="AN732" i="1"/>
  <c r="AO732" i="1" s="1"/>
  <c r="AG732" i="1"/>
  <c r="AF732" i="1"/>
  <c r="U732" i="1"/>
  <c r="T732" i="1"/>
  <c r="S732" i="1"/>
  <c r="BC731" i="1"/>
  <c r="BE731" i="1" s="1"/>
  <c r="AP731" i="1"/>
  <c r="AQ731" i="1" s="1"/>
  <c r="AN731" i="1"/>
  <c r="AO731" i="1" s="1"/>
  <c r="AR731" i="1" s="1"/>
  <c r="AG731" i="1"/>
  <c r="AF731" i="1"/>
  <c r="U731" i="1"/>
  <c r="T731" i="1"/>
  <c r="S731" i="1"/>
  <c r="BC730" i="1"/>
  <c r="AP730" i="1"/>
  <c r="AQ730" i="1" s="1"/>
  <c r="AN730" i="1"/>
  <c r="AO730" i="1" s="1"/>
  <c r="AG730" i="1"/>
  <c r="AF730" i="1"/>
  <c r="U730" i="1"/>
  <c r="T730" i="1"/>
  <c r="S730" i="1"/>
  <c r="BC729" i="1"/>
  <c r="BE729" i="1" s="1"/>
  <c r="AP729" i="1"/>
  <c r="AQ729" i="1" s="1"/>
  <c r="AN729" i="1"/>
  <c r="AO729" i="1" s="1"/>
  <c r="AR729" i="1" s="1"/>
  <c r="AG729" i="1"/>
  <c r="AF729" i="1"/>
  <c r="U729" i="1"/>
  <c r="T729" i="1"/>
  <c r="V729" i="1" s="1"/>
  <c r="S729" i="1"/>
  <c r="AM729" i="1" s="1"/>
  <c r="BC728" i="1"/>
  <c r="AP728" i="1"/>
  <c r="AQ728" i="1" s="1"/>
  <c r="AN728" i="1"/>
  <c r="AO728" i="1" s="1"/>
  <c r="AG728" i="1"/>
  <c r="AF728" i="1"/>
  <c r="U728" i="1"/>
  <c r="T728" i="1"/>
  <c r="S728" i="1"/>
  <c r="BC727" i="1"/>
  <c r="AP727" i="1"/>
  <c r="AQ727" i="1" s="1"/>
  <c r="AN727" i="1"/>
  <c r="AO727" i="1" s="1"/>
  <c r="AG727" i="1"/>
  <c r="AF727" i="1"/>
  <c r="U727" i="1"/>
  <c r="T727" i="1"/>
  <c r="S727" i="1"/>
  <c r="BC726" i="1"/>
  <c r="BE726" i="1" s="1"/>
  <c r="AP726" i="1"/>
  <c r="AQ726" i="1" s="1"/>
  <c r="AN726" i="1"/>
  <c r="AO726" i="1" s="1"/>
  <c r="AG726" i="1"/>
  <c r="AF726" i="1"/>
  <c r="U726" i="1"/>
  <c r="T726" i="1"/>
  <c r="S726" i="1"/>
  <c r="BC725" i="1"/>
  <c r="BE725" i="1" s="1"/>
  <c r="AP725" i="1"/>
  <c r="AQ725" i="1" s="1"/>
  <c r="AN725" i="1"/>
  <c r="AO725" i="1" s="1"/>
  <c r="AG725" i="1"/>
  <c r="AF725" i="1"/>
  <c r="U725" i="1"/>
  <c r="T725" i="1"/>
  <c r="S725" i="1"/>
  <c r="BC724" i="1"/>
  <c r="AP724" i="1"/>
  <c r="AQ724" i="1" s="1"/>
  <c r="AN724" i="1"/>
  <c r="AO724" i="1" s="1"/>
  <c r="AG724" i="1"/>
  <c r="AF724" i="1"/>
  <c r="U724" i="1"/>
  <c r="T724" i="1"/>
  <c r="S724" i="1"/>
  <c r="BC723" i="1"/>
  <c r="BE723" i="1" s="1"/>
  <c r="AP723" i="1"/>
  <c r="AQ723" i="1" s="1"/>
  <c r="AN723" i="1"/>
  <c r="AO723" i="1" s="1"/>
  <c r="AR723" i="1" s="1"/>
  <c r="AG723" i="1"/>
  <c r="AF723" i="1"/>
  <c r="U723" i="1"/>
  <c r="T723" i="1"/>
  <c r="S723" i="1"/>
  <c r="AM723" i="1" s="1"/>
  <c r="BC722" i="1"/>
  <c r="AP722" i="1"/>
  <c r="AQ722" i="1" s="1"/>
  <c r="AN722" i="1"/>
  <c r="AO722" i="1" s="1"/>
  <c r="AG722" i="1"/>
  <c r="AF722" i="1"/>
  <c r="U722" i="1"/>
  <c r="T722" i="1"/>
  <c r="S722" i="1"/>
  <c r="BC721" i="1"/>
  <c r="BE721" i="1" s="1"/>
  <c r="AP721" i="1"/>
  <c r="AQ721" i="1" s="1"/>
  <c r="AN721" i="1"/>
  <c r="AO721" i="1" s="1"/>
  <c r="AR721" i="1" s="1"/>
  <c r="AG721" i="1"/>
  <c r="AF721" i="1"/>
  <c r="U721" i="1"/>
  <c r="T721" i="1"/>
  <c r="V721" i="1" s="1"/>
  <c r="S721" i="1"/>
  <c r="BC720" i="1"/>
  <c r="AP720" i="1"/>
  <c r="AQ720" i="1" s="1"/>
  <c r="AN720" i="1"/>
  <c r="AO720" i="1" s="1"/>
  <c r="AG720" i="1"/>
  <c r="AF720" i="1"/>
  <c r="U720" i="1"/>
  <c r="T720" i="1"/>
  <c r="S720" i="1"/>
  <c r="AM720" i="1" s="1"/>
  <c r="BC719" i="1"/>
  <c r="AP719" i="1"/>
  <c r="AQ719" i="1" s="1"/>
  <c r="AN719" i="1"/>
  <c r="AO719" i="1" s="1"/>
  <c r="AG719" i="1"/>
  <c r="AF719" i="1"/>
  <c r="U719" i="1"/>
  <c r="T719" i="1"/>
  <c r="S719" i="1"/>
  <c r="BC718" i="1"/>
  <c r="BE718" i="1" s="1"/>
  <c r="AP718" i="1"/>
  <c r="AQ718" i="1" s="1"/>
  <c r="AN718" i="1"/>
  <c r="AO718" i="1" s="1"/>
  <c r="AG718" i="1"/>
  <c r="AF718" i="1"/>
  <c r="U718" i="1"/>
  <c r="T718" i="1"/>
  <c r="S718" i="1"/>
  <c r="BC717" i="1"/>
  <c r="BE717" i="1" s="1"/>
  <c r="AP717" i="1"/>
  <c r="AQ717" i="1" s="1"/>
  <c r="AN717" i="1"/>
  <c r="AO717" i="1" s="1"/>
  <c r="AG717" i="1"/>
  <c r="AF717" i="1"/>
  <c r="U717" i="1"/>
  <c r="T717" i="1"/>
  <c r="S717" i="1"/>
  <c r="AM717" i="1" s="1"/>
  <c r="BC716" i="1"/>
  <c r="AP716" i="1"/>
  <c r="AQ716" i="1" s="1"/>
  <c r="AN716" i="1"/>
  <c r="AO716" i="1" s="1"/>
  <c r="AG716" i="1"/>
  <c r="AF716" i="1"/>
  <c r="U716" i="1"/>
  <c r="T716" i="1"/>
  <c r="S716" i="1"/>
  <c r="BC715" i="1"/>
  <c r="BE715" i="1" s="1"/>
  <c r="AP715" i="1"/>
  <c r="AQ715" i="1" s="1"/>
  <c r="AN715" i="1"/>
  <c r="AO715" i="1" s="1"/>
  <c r="AR715" i="1" s="1"/>
  <c r="AG715" i="1"/>
  <c r="AF715" i="1"/>
  <c r="U715" i="1"/>
  <c r="T715" i="1"/>
  <c r="S715" i="1"/>
  <c r="BC714" i="1"/>
  <c r="AP714" i="1"/>
  <c r="AQ714" i="1" s="1"/>
  <c r="AN714" i="1"/>
  <c r="AO714" i="1" s="1"/>
  <c r="AG714" i="1"/>
  <c r="AF714" i="1"/>
  <c r="U714" i="1"/>
  <c r="T714" i="1"/>
  <c r="S714" i="1"/>
  <c r="BC713" i="1"/>
  <c r="BE713" i="1" s="1"/>
  <c r="AP713" i="1"/>
  <c r="AQ713" i="1" s="1"/>
  <c r="AN713" i="1"/>
  <c r="AO713" i="1" s="1"/>
  <c r="AR713" i="1" s="1"/>
  <c r="AG713" i="1"/>
  <c r="AF713" i="1"/>
  <c r="U713" i="1"/>
  <c r="T713" i="1"/>
  <c r="V713" i="1" s="1"/>
  <c r="S713" i="1"/>
  <c r="BC712" i="1"/>
  <c r="AP712" i="1"/>
  <c r="AQ712" i="1" s="1"/>
  <c r="AN712" i="1"/>
  <c r="AO712" i="1" s="1"/>
  <c r="AG712" i="1"/>
  <c r="AF712" i="1"/>
  <c r="U712" i="1"/>
  <c r="T712" i="1"/>
  <c r="S712" i="1"/>
  <c r="BC711" i="1"/>
  <c r="AP711" i="1"/>
  <c r="AQ711" i="1" s="1"/>
  <c r="AN711" i="1"/>
  <c r="AO711" i="1" s="1"/>
  <c r="AG711" i="1"/>
  <c r="AF711" i="1"/>
  <c r="U711" i="1"/>
  <c r="T711" i="1"/>
  <c r="S711" i="1"/>
  <c r="BC710" i="1"/>
  <c r="BE710" i="1" s="1"/>
  <c r="AP710" i="1"/>
  <c r="AQ710" i="1" s="1"/>
  <c r="AN710" i="1"/>
  <c r="AO710" i="1" s="1"/>
  <c r="AG710" i="1"/>
  <c r="AF710" i="1"/>
  <c r="U710" i="1"/>
  <c r="T710" i="1"/>
  <c r="S710" i="1"/>
  <c r="BC709" i="1"/>
  <c r="BE709" i="1" s="1"/>
  <c r="AP709" i="1"/>
  <c r="AQ709" i="1" s="1"/>
  <c r="AN709" i="1"/>
  <c r="AO709" i="1" s="1"/>
  <c r="AG709" i="1"/>
  <c r="AF709" i="1"/>
  <c r="U709" i="1"/>
  <c r="T709" i="1"/>
  <c r="S709" i="1"/>
  <c r="BC708" i="1"/>
  <c r="AP708" i="1"/>
  <c r="AQ708" i="1" s="1"/>
  <c r="AN708" i="1"/>
  <c r="AO708" i="1" s="1"/>
  <c r="AG708" i="1"/>
  <c r="AF708" i="1"/>
  <c r="U708" i="1"/>
  <c r="T708" i="1"/>
  <c r="S708" i="1"/>
  <c r="BC707" i="1"/>
  <c r="BE707" i="1" s="1"/>
  <c r="AP707" i="1"/>
  <c r="AQ707" i="1" s="1"/>
  <c r="AN707" i="1"/>
  <c r="AO707" i="1" s="1"/>
  <c r="AR707" i="1" s="1"/>
  <c r="AG707" i="1"/>
  <c r="AF707" i="1"/>
  <c r="U707" i="1"/>
  <c r="T707" i="1"/>
  <c r="S707" i="1"/>
  <c r="BC706" i="1"/>
  <c r="AP706" i="1"/>
  <c r="AQ706" i="1" s="1"/>
  <c r="AN706" i="1"/>
  <c r="AO706" i="1" s="1"/>
  <c r="AG706" i="1"/>
  <c r="AF706" i="1"/>
  <c r="U706" i="1"/>
  <c r="T706" i="1"/>
  <c r="S706" i="1"/>
  <c r="BC705" i="1"/>
  <c r="BE705" i="1" s="1"/>
  <c r="AP705" i="1"/>
  <c r="AQ705" i="1" s="1"/>
  <c r="AN705" i="1"/>
  <c r="AO705" i="1" s="1"/>
  <c r="AR705" i="1" s="1"/>
  <c r="AG705" i="1"/>
  <c r="AF705" i="1"/>
  <c r="U705" i="1"/>
  <c r="T705" i="1"/>
  <c r="V705" i="1" s="1"/>
  <c r="S705" i="1"/>
  <c r="AM705" i="1" s="1"/>
  <c r="BC704" i="1"/>
  <c r="AP704" i="1"/>
  <c r="AQ704" i="1" s="1"/>
  <c r="AN704" i="1"/>
  <c r="AO704" i="1" s="1"/>
  <c r="AG704" i="1"/>
  <c r="AF704" i="1"/>
  <c r="U704" i="1"/>
  <c r="T704" i="1"/>
  <c r="S704" i="1"/>
  <c r="BC703" i="1"/>
  <c r="AP703" i="1"/>
  <c r="AQ703" i="1" s="1"/>
  <c r="AN703" i="1"/>
  <c r="AO703" i="1" s="1"/>
  <c r="AG703" i="1"/>
  <c r="AF703" i="1"/>
  <c r="U703" i="1"/>
  <c r="T703" i="1"/>
  <c r="S703" i="1"/>
  <c r="BC702" i="1"/>
  <c r="BE702" i="1" s="1"/>
  <c r="AP702" i="1"/>
  <c r="AQ702" i="1" s="1"/>
  <c r="AN702" i="1"/>
  <c r="AO702" i="1" s="1"/>
  <c r="AG702" i="1"/>
  <c r="AF702" i="1"/>
  <c r="U702" i="1"/>
  <c r="T702" i="1"/>
  <c r="S702" i="1"/>
  <c r="BC701" i="1"/>
  <c r="BE701" i="1" s="1"/>
  <c r="AP701" i="1"/>
  <c r="AQ701" i="1" s="1"/>
  <c r="AN701" i="1"/>
  <c r="AO701" i="1" s="1"/>
  <c r="AG701" i="1"/>
  <c r="AF701" i="1"/>
  <c r="U701" i="1"/>
  <c r="T701" i="1"/>
  <c r="S701" i="1"/>
  <c r="BC700" i="1"/>
  <c r="AP700" i="1"/>
  <c r="AQ700" i="1" s="1"/>
  <c r="AN700" i="1"/>
  <c r="AO700" i="1" s="1"/>
  <c r="AG700" i="1"/>
  <c r="AF700" i="1"/>
  <c r="U700" i="1"/>
  <c r="T700" i="1"/>
  <c r="S700" i="1"/>
  <c r="BC699" i="1"/>
  <c r="BE699" i="1" s="1"/>
  <c r="AP699" i="1"/>
  <c r="AQ699" i="1" s="1"/>
  <c r="AN699" i="1"/>
  <c r="AO699" i="1" s="1"/>
  <c r="AR699" i="1" s="1"/>
  <c r="AG699" i="1"/>
  <c r="AF699" i="1"/>
  <c r="U699" i="1"/>
  <c r="T699" i="1"/>
  <c r="S699" i="1"/>
  <c r="AM699" i="1" s="1"/>
  <c r="BC698" i="1"/>
  <c r="AP698" i="1"/>
  <c r="AQ698" i="1" s="1"/>
  <c r="AN698" i="1"/>
  <c r="AO698" i="1" s="1"/>
  <c r="AG698" i="1"/>
  <c r="AF698" i="1"/>
  <c r="U698" i="1"/>
  <c r="T698" i="1"/>
  <c r="S698" i="1"/>
  <c r="BC697" i="1"/>
  <c r="BE697" i="1" s="1"/>
  <c r="AP697" i="1"/>
  <c r="AQ697" i="1" s="1"/>
  <c r="AN697" i="1"/>
  <c r="AO697" i="1" s="1"/>
  <c r="AR697" i="1" s="1"/>
  <c r="AG697" i="1"/>
  <c r="AF697" i="1"/>
  <c r="U697" i="1"/>
  <c r="T697" i="1"/>
  <c r="V697" i="1" s="1"/>
  <c r="S697" i="1"/>
  <c r="BC696" i="1"/>
  <c r="AP696" i="1"/>
  <c r="AQ696" i="1" s="1"/>
  <c r="AN696" i="1"/>
  <c r="AO696" i="1" s="1"/>
  <c r="AG696" i="1"/>
  <c r="AF696" i="1"/>
  <c r="U696" i="1"/>
  <c r="T696" i="1"/>
  <c r="S696" i="1"/>
  <c r="AM696" i="1" s="1"/>
  <c r="BC695" i="1"/>
  <c r="AP695" i="1"/>
  <c r="AQ695" i="1" s="1"/>
  <c r="AN695" i="1"/>
  <c r="AO695" i="1" s="1"/>
  <c r="AG695" i="1"/>
  <c r="AF695" i="1"/>
  <c r="U695" i="1"/>
  <c r="T695" i="1"/>
  <c r="S695" i="1"/>
  <c r="BC694" i="1"/>
  <c r="BE694" i="1" s="1"/>
  <c r="AP694" i="1"/>
  <c r="AQ694" i="1" s="1"/>
  <c r="AN694" i="1"/>
  <c r="AO694" i="1" s="1"/>
  <c r="AG694" i="1"/>
  <c r="AF694" i="1"/>
  <c r="U694" i="1"/>
  <c r="T694" i="1"/>
  <c r="S694" i="1"/>
  <c r="BC693" i="1"/>
  <c r="BE693" i="1" s="1"/>
  <c r="AP693" i="1"/>
  <c r="AQ693" i="1" s="1"/>
  <c r="AN693" i="1"/>
  <c r="AO693" i="1" s="1"/>
  <c r="AG693" i="1"/>
  <c r="AF693" i="1"/>
  <c r="U693" i="1"/>
  <c r="T693" i="1"/>
  <c r="S693" i="1"/>
  <c r="AM693" i="1" s="1"/>
  <c r="BC692" i="1"/>
  <c r="AP692" i="1"/>
  <c r="AQ692" i="1" s="1"/>
  <c r="AN692" i="1"/>
  <c r="AO692" i="1" s="1"/>
  <c r="AG692" i="1"/>
  <c r="AF692" i="1"/>
  <c r="U692" i="1"/>
  <c r="T692" i="1"/>
  <c r="S692" i="1"/>
  <c r="BC691" i="1"/>
  <c r="BE691" i="1" s="1"/>
  <c r="AP691" i="1"/>
  <c r="AQ691" i="1" s="1"/>
  <c r="AN691" i="1"/>
  <c r="AO691" i="1" s="1"/>
  <c r="AR691" i="1" s="1"/>
  <c r="AG691" i="1"/>
  <c r="AF691" i="1"/>
  <c r="U691" i="1"/>
  <c r="T691" i="1"/>
  <c r="S691" i="1"/>
  <c r="BC690" i="1"/>
  <c r="AP690" i="1"/>
  <c r="AQ690" i="1" s="1"/>
  <c r="AN690" i="1"/>
  <c r="AO690" i="1" s="1"/>
  <c r="AG690" i="1"/>
  <c r="AF690" i="1"/>
  <c r="U690" i="1"/>
  <c r="T690" i="1"/>
  <c r="S690" i="1"/>
  <c r="BC689" i="1"/>
  <c r="BE689" i="1" s="1"/>
  <c r="AP689" i="1"/>
  <c r="AQ689" i="1" s="1"/>
  <c r="AN689" i="1"/>
  <c r="AO689" i="1" s="1"/>
  <c r="AR689" i="1" s="1"/>
  <c r="AG689" i="1"/>
  <c r="AF689" i="1"/>
  <c r="U689" i="1"/>
  <c r="T689" i="1"/>
  <c r="V689" i="1" s="1"/>
  <c r="S689" i="1"/>
  <c r="BC688" i="1"/>
  <c r="AP688" i="1"/>
  <c r="AQ688" i="1" s="1"/>
  <c r="AN688" i="1"/>
  <c r="AO688" i="1" s="1"/>
  <c r="AG688" i="1"/>
  <c r="AF688" i="1"/>
  <c r="U688" i="1"/>
  <c r="T688" i="1"/>
  <c r="S688" i="1"/>
  <c r="BC687" i="1"/>
  <c r="AP687" i="1"/>
  <c r="AQ687" i="1" s="1"/>
  <c r="AN687" i="1"/>
  <c r="AO687" i="1" s="1"/>
  <c r="AG687" i="1"/>
  <c r="AF687" i="1"/>
  <c r="U687" i="1"/>
  <c r="T687" i="1"/>
  <c r="S687" i="1"/>
  <c r="BC686" i="1"/>
  <c r="BE686" i="1" s="1"/>
  <c r="AP686" i="1"/>
  <c r="AQ686" i="1" s="1"/>
  <c r="AN686" i="1"/>
  <c r="AO686" i="1" s="1"/>
  <c r="AG686" i="1"/>
  <c r="AF686" i="1"/>
  <c r="U686" i="1"/>
  <c r="T686" i="1"/>
  <c r="S686" i="1"/>
  <c r="BC685" i="1"/>
  <c r="BE685" i="1" s="1"/>
  <c r="AP685" i="1"/>
  <c r="AQ685" i="1" s="1"/>
  <c r="AN685" i="1"/>
  <c r="AO685" i="1" s="1"/>
  <c r="AG685" i="1"/>
  <c r="AF685" i="1"/>
  <c r="U685" i="1"/>
  <c r="T685" i="1"/>
  <c r="S685" i="1"/>
  <c r="BC684" i="1"/>
  <c r="AP684" i="1"/>
  <c r="AQ684" i="1" s="1"/>
  <c r="AN684" i="1"/>
  <c r="AO684" i="1" s="1"/>
  <c r="AG684" i="1"/>
  <c r="AF684" i="1"/>
  <c r="U684" i="1"/>
  <c r="T684" i="1"/>
  <c r="S684" i="1"/>
  <c r="BC683" i="1"/>
  <c r="BE683" i="1" s="1"/>
  <c r="AP683" i="1"/>
  <c r="AQ683" i="1" s="1"/>
  <c r="AN683" i="1"/>
  <c r="AO683" i="1" s="1"/>
  <c r="AR683" i="1" s="1"/>
  <c r="AG683" i="1"/>
  <c r="AF683" i="1"/>
  <c r="U683" i="1"/>
  <c r="T683" i="1"/>
  <c r="S683" i="1"/>
  <c r="BC682" i="1"/>
  <c r="AP682" i="1"/>
  <c r="AQ682" i="1" s="1"/>
  <c r="AN682" i="1"/>
  <c r="AO682" i="1" s="1"/>
  <c r="AG682" i="1"/>
  <c r="AF682" i="1"/>
  <c r="U682" i="1"/>
  <c r="T682" i="1"/>
  <c r="S682" i="1"/>
  <c r="BC681" i="1"/>
  <c r="BE681" i="1" s="1"/>
  <c r="AP681" i="1"/>
  <c r="AQ681" i="1" s="1"/>
  <c r="AN681" i="1"/>
  <c r="AO681" i="1" s="1"/>
  <c r="AR681" i="1" s="1"/>
  <c r="AG681" i="1"/>
  <c r="AF681" i="1"/>
  <c r="U681" i="1"/>
  <c r="T681" i="1"/>
  <c r="V681" i="1" s="1"/>
  <c r="S681" i="1"/>
  <c r="AM681" i="1" s="1"/>
  <c r="BC680" i="1"/>
  <c r="AP680" i="1"/>
  <c r="AQ680" i="1" s="1"/>
  <c r="AN680" i="1"/>
  <c r="AO680" i="1" s="1"/>
  <c r="AG680" i="1"/>
  <c r="AF680" i="1"/>
  <c r="U680" i="1"/>
  <c r="T680" i="1"/>
  <c r="S680" i="1"/>
  <c r="BC679" i="1"/>
  <c r="AP679" i="1"/>
  <c r="AQ679" i="1" s="1"/>
  <c r="AN679" i="1"/>
  <c r="AO679" i="1" s="1"/>
  <c r="AG679" i="1"/>
  <c r="AF679" i="1"/>
  <c r="U679" i="1"/>
  <c r="T679" i="1"/>
  <c r="S679" i="1"/>
  <c r="BC678" i="1"/>
  <c r="BE678" i="1" s="1"/>
  <c r="AP678" i="1"/>
  <c r="AQ678" i="1" s="1"/>
  <c r="AN678" i="1"/>
  <c r="AO678" i="1" s="1"/>
  <c r="AG678" i="1"/>
  <c r="AF678" i="1"/>
  <c r="U678" i="1"/>
  <c r="T678" i="1"/>
  <c r="S678" i="1"/>
  <c r="BC677" i="1"/>
  <c r="BE677" i="1" s="1"/>
  <c r="AP677" i="1"/>
  <c r="AQ677" i="1" s="1"/>
  <c r="AN677" i="1"/>
  <c r="AO677" i="1" s="1"/>
  <c r="AG677" i="1"/>
  <c r="AF677" i="1"/>
  <c r="U677" i="1"/>
  <c r="T677" i="1"/>
  <c r="S677" i="1"/>
  <c r="BC676" i="1"/>
  <c r="AP676" i="1"/>
  <c r="AQ676" i="1" s="1"/>
  <c r="AN676" i="1"/>
  <c r="AO676" i="1" s="1"/>
  <c r="AG676" i="1"/>
  <c r="AF676" i="1"/>
  <c r="U676" i="1"/>
  <c r="T676" i="1"/>
  <c r="S676" i="1"/>
  <c r="BC675" i="1"/>
  <c r="BE675" i="1" s="1"/>
  <c r="AP675" i="1"/>
  <c r="AQ675" i="1" s="1"/>
  <c r="AN675" i="1"/>
  <c r="AO675" i="1" s="1"/>
  <c r="AR675" i="1" s="1"/>
  <c r="AG675" i="1"/>
  <c r="AF675" i="1"/>
  <c r="U675" i="1"/>
  <c r="T675" i="1"/>
  <c r="S675" i="1"/>
  <c r="AM675" i="1" s="1"/>
  <c r="BC674" i="1"/>
  <c r="AP674" i="1"/>
  <c r="AQ674" i="1" s="1"/>
  <c r="AN674" i="1"/>
  <c r="AO674" i="1" s="1"/>
  <c r="AG674" i="1"/>
  <c r="AF674" i="1"/>
  <c r="U674" i="1"/>
  <c r="T674" i="1"/>
  <c r="S674" i="1"/>
  <c r="BC673" i="1"/>
  <c r="BE673" i="1" s="1"/>
  <c r="AP673" i="1"/>
  <c r="AQ673" i="1" s="1"/>
  <c r="AN673" i="1"/>
  <c r="AO673" i="1" s="1"/>
  <c r="AR673" i="1" s="1"/>
  <c r="AG673" i="1"/>
  <c r="AF673" i="1"/>
  <c r="U673" i="1"/>
  <c r="T673" i="1"/>
  <c r="V673" i="1" s="1"/>
  <c r="S673" i="1"/>
  <c r="BC672" i="1"/>
  <c r="AP672" i="1"/>
  <c r="AQ672" i="1" s="1"/>
  <c r="AN672" i="1"/>
  <c r="AO672" i="1" s="1"/>
  <c r="AG672" i="1"/>
  <c r="AF672" i="1"/>
  <c r="U672" i="1"/>
  <c r="T672" i="1"/>
  <c r="S672" i="1"/>
  <c r="AM672" i="1" s="1"/>
  <c r="BC671" i="1"/>
  <c r="AP671" i="1"/>
  <c r="AQ671" i="1" s="1"/>
  <c r="AN671" i="1"/>
  <c r="AO671" i="1" s="1"/>
  <c r="AG671" i="1"/>
  <c r="AF671" i="1"/>
  <c r="U671" i="1"/>
  <c r="T671" i="1"/>
  <c r="S671" i="1"/>
  <c r="BC670" i="1"/>
  <c r="BE670" i="1" s="1"/>
  <c r="AP670" i="1"/>
  <c r="AQ670" i="1" s="1"/>
  <c r="AN670" i="1"/>
  <c r="AO670" i="1" s="1"/>
  <c r="AG670" i="1"/>
  <c r="AF670" i="1"/>
  <c r="U670" i="1"/>
  <c r="T670" i="1"/>
  <c r="S670" i="1"/>
  <c r="BC669" i="1"/>
  <c r="BE669" i="1" s="1"/>
  <c r="AP669" i="1"/>
  <c r="AQ669" i="1" s="1"/>
  <c r="AN669" i="1"/>
  <c r="AO669" i="1" s="1"/>
  <c r="AG669" i="1"/>
  <c r="AF669" i="1"/>
  <c r="U669" i="1"/>
  <c r="T669" i="1"/>
  <c r="S669" i="1"/>
  <c r="AM669" i="1" s="1"/>
  <c r="BC668" i="1"/>
  <c r="AP668" i="1"/>
  <c r="AQ668" i="1" s="1"/>
  <c r="AN668" i="1"/>
  <c r="AO668" i="1" s="1"/>
  <c r="AG668" i="1"/>
  <c r="AF668" i="1"/>
  <c r="U668" i="1"/>
  <c r="T668" i="1"/>
  <c r="S668" i="1"/>
  <c r="BC667" i="1"/>
  <c r="BE667" i="1" s="1"/>
  <c r="AP667" i="1"/>
  <c r="AQ667" i="1" s="1"/>
  <c r="AN667" i="1"/>
  <c r="AO667" i="1" s="1"/>
  <c r="AR667" i="1" s="1"/>
  <c r="AG667" i="1"/>
  <c r="AF667" i="1"/>
  <c r="U667" i="1"/>
  <c r="T667" i="1"/>
  <c r="S667" i="1"/>
  <c r="BC666" i="1"/>
  <c r="AP666" i="1"/>
  <c r="AQ666" i="1" s="1"/>
  <c r="AN666" i="1"/>
  <c r="AO666" i="1" s="1"/>
  <c r="AG666" i="1"/>
  <c r="AF666" i="1"/>
  <c r="U666" i="1"/>
  <c r="T666" i="1"/>
  <c r="S666" i="1"/>
  <c r="BC665" i="1"/>
  <c r="BE665" i="1" s="1"/>
  <c r="AP665" i="1"/>
  <c r="AQ665" i="1" s="1"/>
  <c r="AN665" i="1"/>
  <c r="AO665" i="1" s="1"/>
  <c r="AR665" i="1" s="1"/>
  <c r="AG665" i="1"/>
  <c r="AF665" i="1"/>
  <c r="U665" i="1"/>
  <c r="T665" i="1"/>
  <c r="V665" i="1" s="1"/>
  <c r="S665" i="1"/>
  <c r="BC664" i="1"/>
  <c r="AP664" i="1"/>
  <c r="AQ664" i="1" s="1"/>
  <c r="AN664" i="1"/>
  <c r="AO664" i="1" s="1"/>
  <c r="AG664" i="1"/>
  <c r="AF664" i="1"/>
  <c r="U664" i="1"/>
  <c r="T664" i="1"/>
  <c r="S664" i="1"/>
  <c r="BC663" i="1"/>
  <c r="AP663" i="1"/>
  <c r="AQ663" i="1" s="1"/>
  <c r="AN663" i="1"/>
  <c r="AO663" i="1" s="1"/>
  <c r="AG663" i="1"/>
  <c r="AF663" i="1"/>
  <c r="U663" i="1"/>
  <c r="T663" i="1"/>
  <c r="S663" i="1"/>
  <c r="BC662" i="1"/>
  <c r="BE662" i="1" s="1"/>
  <c r="AP662" i="1"/>
  <c r="AQ662" i="1" s="1"/>
  <c r="AN662" i="1"/>
  <c r="AO662" i="1" s="1"/>
  <c r="AG662" i="1"/>
  <c r="AF662" i="1"/>
  <c r="U662" i="1"/>
  <c r="T662" i="1"/>
  <c r="S662" i="1"/>
  <c r="BC661" i="1"/>
  <c r="BE661" i="1" s="1"/>
  <c r="AP661" i="1"/>
  <c r="AQ661" i="1" s="1"/>
  <c r="AN661" i="1"/>
  <c r="AO661" i="1" s="1"/>
  <c r="AG661" i="1"/>
  <c r="AF661" i="1"/>
  <c r="U661" i="1"/>
  <c r="T661" i="1"/>
  <c r="S661" i="1"/>
  <c r="BC660" i="1"/>
  <c r="AP660" i="1"/>
  <c r="AQ660" i="1" s="1"/>
  <c r="AN660" i="1"/>
  <c r="AO660" i="1" s="1"/>
  <c r="AG660" i="1"/>
  <c r="AF660" i="1"/>
  <c r="U660" i="1"/>
  <c r="T660" i="1"/>
  <c r="S660" i="1"/>
  <c r="BC659" i="1"/>
  <c r="BE659" i="1" s="1"/>
  <c r="AP659" i="1"/>
  <c r="AQ659" i="1" s="1"/>
  <c r="AN659" i="1"/>
  <c r="AO659" i="1" s="1"/>
  <c r="AR659" i="1" s="1"/>
  <c r="AG659" i="1"/>
  <c r="AF659" i="1"/>
  <c r="U659" i="1"/>
  <c r="T659" i="1"/>
  <c r="S659" i="1"/>
  <c r="BC658" i="1"/>
  <c r="AP658" i="1"/>
  <c r="AQ658" i="1" s="1"/>
  <c r="AN658" i="1"/>
  <c r="AO658" i="1" s="1"/>
  <c r="AG658" i="1"/>
  <c r="AF658" i="1"/>
  <c r="U658" i="1"/>
  <c r="T658" i="1"/>
  <c r="S658" i="1"/>
  <c r="BC657" i="1"/>
  <c r="BE657" i="1" s="1"/>
  <c r="AP657" i="1"/>
  <c r="AQ657" i="1" s="1"/>
  <c r="AN657" i="1"/>
  <c r="AO657" i="1" s="1"/>
  <c r="AR657" i="1" s="1"/>
  <c r="AG657" i="1"/>
  <c r="AF657" i="1"/>
  <c r="U657" i="1"/>
  <c r="T657" i="1"/>
  <c r="V657" i="1" s="1"/>
  <c r="S657" i="1"/>
  <c r="AM657" i="1" s="1"/>
  <c r="BC656" i="1"/>
  <c r="AP656" i="1"/>
  <c r="AQ656" i="1" s="1"/>
  <c r="AN656" i="1"/>
  <c r="AO656" i="1" s="1"/>
  <c r="AG656" i="1"/>
  <c r="AF656" i="1"/>
  <c r="U656" i="1"/>
  <c r="T656" i="1"/>
  <c r="V656" i="1" s="1"/>
  <c r="S656" i="1"/>
  <c r="BC655" i="1"/>
  <c r="AP655" i="1"/>
  <c r="AQ655" i="1" s="1"/>
  <c r="AN655" i="1"/>
  <c r="AO655" i="1" s="1"/>
  <c r="AG655" i="1"/>
  <c r="AF655" i="1"/>
  <c r="U655" i="1"/>
  <c r="T655" i="1"/>
  <c r="S655" i="1"/>
  <c r="BC654" i="1"/>
  <c r="BE654" i="1" s="1"/>
  <c r="AP654" i="1"/>
  <c r="AQ654" i="1" s="1"/>
  <c r="AN654" i="1"/>
  <c r="AO654" i="1" s="1"/>
  <c r="AG654" i="1"/>
  <c r="AF654" i="1"/>
  <c r="U654" i="1"/>
  <c r="T654" i="1"/>
  <c r="S654" i="1"/>
  <c r="BC653" i="1"/>
  <c r="BE653" i="1" s="1"/>
  <c r="AP653" i="1"/>
  <c r="AQ653" i="1" s="1"/>
  <c r="AN653" i="1"/>
  <c r="AO653" i="1" s="1"/>
  <c r="AG653" i="1"/>
  <c r="AF653" i="1"/>
  <c r="U653" i="1"/>
  <c r="T653" i="1"/>
  <c r="S653" i="1"/>
  <c r="BC652" i="1"/>
  <c r="AP652" i="1"/>
  <c r="AQ652" i="1" s="1"/>
  <c r="AN652" i="1"/>
  <c r="AO652" i="1" s="1"/>
  <c r="AG652" i="1"/>
  <c r="AF652" i="1"/>
  <c r="U652" i="1"/>
  <c r="T652" i="1"/>
  <c r="S652" i="1"/>
  <c r="BC651" i="1"/>
  <c r="BE651" i="1" s="1"/>
  <c r="AP651" i="1"/>
  <c r="AQ651" i="1" s="1"/>
  <c r="AN651" i="1"/>
  <c r="AO651" i="1" s="1"/>
  <c r="AR651" i="1" s="1"/>
  <c r="AG651" i="1"/>
  <c r="AF651" i="1"/>
  <c r="U651" i="1"/>
  <c r="T651" i="1"/>
  <c r="S651" i="1"/>
  <c r="AM651" i="1" s="1"/>
  <c r="BC650" i="1"/>
  <c r="AP650" i="1"/>
  <c r="AQ650" i="1" s="1"/>
  <c r="AN650" i="1"/>
  <c r="AO650" i="1" s="1"/>
  <c r="AG650" i="1"/>
  <c r="AF650" i="1"/>
  <c r="U650" i="1"/>
  <c r="T650" i="1"/>
  <c r="S650" i="1"/>
  <c r="BC649" i="1"/>
  <c r="BE649" i="1" s="1"/>
  <c r="AP649" i="1"/>
  <c r="AQ649" i="1" s="1"/>
  <c r="AN649" i="1"/>
  <c r="AO649" i="1" s="1"/>
  <c r="AR649" i="1" s="1"/>
  <c r="AG649" i="1"/>
  <c r="AF649" i="1"/>
  <c r="U649" i="1"/>
  <c r="T649" i="1"/>
  <c r="V649" i="1" s="1"/>
  <c r="S649" i="1"/>
  <c r="BC648" i="1"/>
  <c r="AP648" i="1"/>
  <c r="AQ648" i="1" s="1"/>
  <c r="AN648" i="1"/>
  <c r="AO648" i="1" s="1"/>
  <c r="AG648" i="1"/>
  <c r="AF648" i="1"/>
  <c r="U648" i="1"/>
  <c r="T648" i="1"/>
  <c r="V648" i="1" s="1"/>
  <c r="S648" i="1"/>
  <c r="AM648" i="1" s="1"/>
  <c r="BC647" i="1"/>
  <c r="AP647" i="1"/>
  <c r="AQ647" i="1" s="1"/>
  <c r="AN647" i="1"/>
  <c r="AO647" i="1" s="1"/>
  <c r="AG647" i="1"/>
  <c r="AF647" i="1"/>
  <c r="U647" i="1"/>
  <c r="T647" i="1"/>
  <c r="S647" i="1"/>
  <c r="BC646" i="1"/>
  <c r="BE646" i="1" s="1"/>
  <c r="AP646" i="1"/>
  <c r="AQ646" i="1" s="1"/>
  <c r="AN646" i="1"/>
  <c r="AO646" i="1" s="1"/>
  <c r="AG646" i="1"/>
  <c r="AF646" i="1"/>
  <c r="U646" i="1"/>
  <c r="T646" i="1"/>
  <c r="S646" i="1"/>
  <c r="BC645" i="1"/>
  <c r="BE645" i="1" s="1"/>
  <c r="AP645" i="1"/>
  <c r="AQ645" i="1" s="1"/>
  <c r="AN645" i="1"/>
  <c r="AO645" i="1" s="1"/>
  <c r="AG645" i="1"/>
  <c r="AF645" i="1"/>
  <c r="U645" i="1"/>
  <c r="T645" i="1"/>
  <c r="S645" i="1"/>
  <c r="AM645" i="1" s="1"/>
  <c r="BC644" i="1"/>
  <c r="AP644" i="1"/>
  <c r="AQ644" i="1" s="1"/>
  <c r="AN644" i="1"/>
  <c r="AO644" i="1" s="1"/>
  <c r="AG644" i="1"/>
  <c r="AF644" i="1"/>
  <c r="U644" i="1"/>
  <c r="T644" i="1"/>
  <c r="S644" i="1"/>
  <c r="BC643" i="1"/>
  <c r="BE643" i="1" s="1"/>
  <c r="AP643" i="1"/>
  <c r="AQ643" i="1" s="1"/>
  <c r="AN643" i="1"/>
  <c r="AO643" i="1" s="1"/>
  <c r="AR643" i="1" s="1"/>
  <c r="AG643" i="1"/>
  <c r="AF643" i="1"/>
  <c r="U643" i="1"/>
  <c r="T643" i="1"/>
  <c r="S643" i="1"/>
  <c r="BC642" i="1"/>
  <c r="AP642" i="1"/>
  <c r="AQ642" i="1" s="1"/>
  <c r="AN642" i="1"/>
  <c r="AO642" i="1" s="1"/>
  <c r="AG642" i="1"/>
  <c r="AF642" i="1"/>
  <c r="U642" i="1"/>
  <c r="T642" i="1"/>
  <c r="S642" i="1"/>
  <c r="AM642" i="1" s="1"/>
  <c r="BC641" i="1"/>
  <c r="BE641" i="1" s="1"/>
  <c r="AP641" i="1"/>
  <c r="AQ641" i="1" s="1"/>
  <c r="AN641" i="1"/>
  <c r="AO641" i="1" s="1"/>
  <c r="AR641" i="1" s="1"/>
  <c r="AG641" i="1"/>
  <c r="AF641" i="1"/>
  <c r="U641" i="1"/>
  <c r="T641" i="1"/>
  <c r="V641" i="1" s="1"/>
  <c r="S641" i="1"/>
  <c r="BC640" i="1"/>
  <c r="AP640" i="1"/>
  <c r="AQ640" i="1" s="1"/>
  <c r="AN640" i="1"/>
  <c r="AO640" i="1" s="1"/>
  <c r="AG640" i="1"/>
  <c r="AF640" i="1"/>
  <c r="U640" i="1"/>
  <c r="T640" i="1"/>
  <c r="V640" i="1" s="1"/>
  <c r="S640" i="1"/>
  <c r="BC639" i="1"/>
  <c r="AP639" i="1"/>
  <c r="AQ639" i="1" s="1"/>
  <c r="AN639" i="1"/>
  <c r="AO639" i="1" s="1"/>
  <c r="AG639" i="1"/>
  <c r="AF639" i="1"/>
  <c r="U639" i="1"/>
  <c r="T639" i="1"/>
  <c r="S639" i="1"/>
  <c r="BC638" i="1"/>
  <c r="BE638" i="1" s="1"/>
  <c r="AP638" i="1"/>
  <c r="AQ638" i="1" s="1"/>
  <c r="AN638" i="1"/>
  <c r="AO638" i="1" s="1"/>
  <c r="AG638" i="1"/>
  <c r="AF638" i="1"/>
  <c r="U638" i="1"/>
  <c r="T638" i="1"/>
  <c r="S638" i="1"/>
  <c r="BC637" i="1"/>
  <c r="BE637" i="1" s="1"/>
  <c r="AP637" i="1"/>
  <c r="AQ637" i="1" s="1"/>
  <c r="AN637" i="1"/>
  <c r="AO637" i="1" s="1"/>
  <c r="AG637" i="1"/>
  <c r="AF637" i="1"/>
  <c r="U637" i="1"/>
  <c r="T637" i="1"/>
  <c r="S637" i="1"/>
  <c r="BC636" i="1"/>
  <c r="AP636" i="1"/>
  <c r="AQ636" i="1" s="1"/>
  <c r="AN636" i="1"/>
  <c r="AO636" i="1" s="1"/>
  <c r="AG636" i="1"/>
  <c r="AF636" i="1"/>
  <c r="U636" i="1"/>
  <c r="T636" i="1"/>
  <c r="S636" i="1"/>
  <c r="BC635" i="1"/>
  <c r="BE635" i="1" s="1"/>
  <c r="AP635" i="1"/>
  <c r="AQ635" i="1" s="1"/>
  <c r="AN635" i="1"/>
  <c r="AO635" i="1" s="1"/>
  <c r="AR635" i="1" s="1"/>
  <c r="AG635" i="1"/>
  <c r="AF635" i="1"/>
  <c r="U635" i="1"/>
  <c r="T635" i="1"/>
  <c r="S635" i="1"/>
  <c r="BC634" i="1"/>
  <c r="AP634" i="1"/>
  <c r="AQ634" i="1" s="1"/>
  <c r="AN634" i="1"/>
  <c r="AO634" i="1" s="1"/>
  <c r="AG634" i="1"/>
  <c r="AF634" i="1"/>
  <c r="U634" i="1"/>
  <c r="T634" i="1"/>
  <c r="S634" i="1"/>
  <c r="BC633" i="1"/>
  <c r="BE633" i="1" s="1"/>
  <c r="AP633" i="1"/>
  <c r="AQ633" i="1" s="1"/>
  <c r="AN633" i="1"/>
  <c r="AO633" i="1" s="1"/>
  <c r="AR633" i="1" s="1"/>
  <c r="AG633" i="1"/>
  <c r="AF633" i="1"/>
  <c r="U633" i="1"/>
  <c r="T633" i="1"/>
  <c r="V633" i="1" s="1"/>
  <c r="S633" i="1"/>
  <c r="AM633" i="1" s="1"/>
  <c r="BC632" i="1"/>
  <c r="AP632" i="1"/>
  <c r="AQ632" i="1" s="1"/>
  <c r="AN632" i="1"/>
  <c r="AO632" i="1" s="1"/>
  <c r="AG632" i="1"/>
  <c r="AF632" i="1"/>
  <c r="U632" i="1"/>
  <c r="T632" i="1"/>
  <c r="V632" i="1" s="1"/>
  <c r="S632" i="1"/>
  <c r="BC631" i="1"/>
  <c r="AP631" i="1"/>
  <c r="AQ631" i="1" s="1"/>
  <c r="AN631" i="1"/>
  <c r="AO631" i="1" s="1"/>
  <c r="AG631" i="1"/>
  <c r="AF631" i="1"/>
  <c r="U631" i="1"/>
  <c r="T631" i="1"/>
  <c r="S631" i="1"/>
  <c r="BC630" i="1"/>
  <c r="BE630" i="1" s="1"/>
  <c r="AP630" i="1"/>
  <c r="AQ630" i="1" s="1"/>
  <c r="AN630" i="1"/>
  <c r="AO630" i="1" s="1"/>
  <c r="AG630" i="1"/>
  <c r="AF630" i="1"/>
  <c r="U630" i="1"/>
  <c r="T630" i="1"/>
  <c r="S630" i="1"/>
  <c r="BC629" i="1"/>
  <c r="BE629" i="1" s="1"/>
  <c r="AP629" i="1"/>
  <c r="AQ629" i="1" s="1"/>
  <c r="AN629" i="1"/>
  <c r="AO629" i="1" s="1"/>
  <c r="AG629" i="1"/>
  <c r="AF629" i="1"/>
  <c r="U629" i="1"/>
  <c r="T629" i="1"/>
  <c r="S629" i="1"/>
  <c r="BC628" i="1"/>
  <c r="AP628" i="1"/>
  <c r="AQ628" i="1" s="1"/>
  <c r="AN628" i="1"/>
  <c r="AO628" i="1" s="1"/>
  <c r="AG628" i="1"/>
  <c r="AF628" i="1"/>
  <c r="U628" i="1"/>
  <c r="T628" i="1"/>
  <c r="S628" i="1"/>
  <c r="BC627" i="1"/>
  <c r="BE627" i="1" s="1"/>
  <c r="AP627" i="1"/>
  <c r="AQ627" i="1" s="1"/>
  <c r="AN627" i="1"/>
  <c r="AO627" i="1" s="1"/>
  <c r="AR627" i="1" s="1"/>
  <c r="AG627" i="1"/>
  <c r="AF627" i="1"/>
  <c r="U627" i="1"/>
  <c r="T627" i="1"/>
  <c r="S627" i="1"/>
  <c r="AM627" i="1" s="1"/>
  <c r="BC626" i="1"/>
  <c r="AP626" i="1"/>
  <c r="AQ626" i="1" s="1"/>
  <c r="AN626" i="1"/>
  <c r="AO626" i="1" s="1"/>
  <c r="AG626" i="1"/>
  <c r="AF626" i="1"/>
  <c r="U626" i="1"/>
  <c r="T626" i="1"/>
  <c r="S626" i="1"/>
  <c r="BC625" i="1"/>
  <c r="BE625" i="1" s="1"/>
  <c r="AP625" i="1"/>
  <c r="AQ625" i="1" s="1"/>
  <c r="AN625" i="1"/>
  <c r="AO625" i="1" s="1"/>
  <c r="AR625" i="1" s="1"/>
  <c r="AG625" i="1"/>
  <c r="AF625" i="1"/>
  <c r="U625" i="1"/>
  <c r="T625" i="1"/>
  <c r="V625" i="1" s="1"/>
  <c r="S625" i="1"/>
  <c r="BC624" i="1"/>
  <c r="AP624" i="1"/>
  <c r="AQ624" i="1" s="1"/>
  <c r="AN624" i="1"/>
  <c r="AO624" i="1" s="1"/>
  <c r="AG624" i="1"/>
  <c r="AF624" i="1"/>
  <c r="U624" i="1"/>
  <c r="T624" i="1"/>
  <c r="V624" i="1" s="1"/>
  <c r="S624" i="1"/>
  <c r="AM624" i="1" s="1"/>
  <c r="BC623" i="1"/>
  <c r="AP623" i="1"/>
  <c r="AQ623" i="1" s="1"/>
  <c r="AN623" i="1"/>
  <c r="AO623" i="1" s="1"/>
  <c r="AG623" i="1"/>
  <c r="AF623" i="1"/>
  <c r="U623" i="1"/>
  <c r="T623" i="1"/>
  <c r="S623" i="1"/>
  <c r="BC622" i="1"/>
  <c r="BE622" i="1" s="1"/>
  <c r="AP622" i="1"/>
  <c r="AQ622" i="1" s="1"/>
  <c r="AN622" i="1"/>
  <c r="AO622" i="1" s="1"/>
  <c r="AG622" i="1"/>
  <c r="AF622" i="1"/>
  <c r="U622" i="1"/>
  <c r="T622" i="1"/>
  <c r="S622" i="1"/>
  <c r="BC621" i="1"/>
  <c r="BE621" i="1" s="1"/>
  <c r="AP621" i="1"/>
  <c r="AQ621" i="1" s="1"/>
  <c r="AN621" i="1"/>
  <c r="AO621" i="1" s="1"/>
  <c r="AG621" i="1"/>
  <c r="AF621" i="1"/>
  <c r="U621" i="1"/>
  <c r="T621" i="1"/>
  <c r="S621" i="1"/>
  <c r="AM621" i="1" s="1"/>
  <c r="BC620" i="1"/>
  <c r="AP620" i="1"/>
  <c r="AQ620" i="1" s="1"/>
  <c r="AN620" i="1"/>
  <c r="AO620" i="1" s="1"/>
  <c r="AG620" i="1"/>
  <c r="AF620" i="1"/>
  <c r="U620" i="1"/>
  <c r="T620" i="1"/>
  <c r="S620" i="1"/>
  <c r="BC619" i="1"/>
  <c r="BE619" i="1" s="1"/>
  <c r="AP619" i="1"/>
  <c r="AQ619" i="1" s="1"/>
  <c r="AN619" i="1"/>
  <c r="AO619" i="1" s="1"/>
  <c r="AR619" i="1" s="1"/>
  <c r="AG619" i="1"/>
  <c r="AF619" i="1"/>
  <c r="U619" i="1"/>
  <c r="T619" i="1"/>
  <c r="S619" i="1"/>
  <c r="BC618" i="1"/>
  <c r="AP618" i="1"/>
  <c r="AQ618" i="1" s="1"/>
  <c r="AN618" i="1"/>
  <c r="AO618" i="1" s="1"/>
  <c r="AG618" i="1"/>
  <c r="AF618" i="1"/>
  <c r="U618" i="1"/>
  <c r="T618" i="1"/>
  <c r="S618" i="1"/>
  <c r="AM618" i="1" s="1"/>
  <c r="BC617" i="1"/>
  <c r="BE617" i="1" s="1"/>
  <c r="AP617" i="1"/>
  <c r="AQ617" i="1" s="1"/>
  <c r="AN617" i="1"/>
  <c r="AO617" i="1" s="1"/>
  <c r="AR617" i="1" s="1"/>
  <c r="AG617" i="1"/>
  <c r="AF617" i="1"/>
  <c r="U617" i="1"/>
  <c r="T617" i="1"/>
  <c r="V617" i="1" s="1"/>
  <c r="S617" i="1"/>
  <c r="BC616" i="1"/>
  <c r="AP616" i="1"/>
  <c r="AQ616" i="1" s="1"/>
  <c r="AN616" i="1"/>
  <c r="AO616" i="1" s="1"/>
  <c r="AG616" i="1"/>
  <c r="AF616" i="1"/>
  <c r="U616" i="1"/>
  <c r="T616" i="1"/>
  <c r="V616" i="1" s="1"/>
  <c r="S616" i="1"/>
  <c r="BC615" i="1"/>
  <c r="AP615" i="1"/>
  <c r="AQ615" i="1" s="1"/>
  <c r="AN615" i="1"/>
  <c r="AO615" i="1" s="1"/>
  <c r="AG615" i="1"/>
  <c r="AF615" i="1"/>
  <c r="U615" i="1"/>
  <c r="T615" i="1"/>
  <c r="S615" i="1"/>
  <c r="BC614" i="1"/>
  <c r="BE614" i="1" s="1"/>
  <c r="AP614" i="1"/>
  <c r="AQ614" i="1" s="1"/>
  <c r="AN614" i="1"/>
  <c r="AO614" i="1" s="1"/>
  <c r="AG614" i="1"/>
  <c r="AF614" i="1"/>
  <c r="U614" i="1"/>
  <c r="T614" i="1"/>
  <c r="S614" i="1"/>
  <c r="BC613" i="1"/>
  <c r="BE613" i="1" s="1"/>
  <c r="AP613" i="1"/>
  <c r="AQ613" i="1" s="1"/>
  <c r="AN613" i="1"/>
  <c r="AO613" i="1" s="1"/>
  <c r="AG613" i="1"/>
  <c r="AF613" i="1"/>
  <c r="U613" i="1"/>
  <c r="T613" i="1"/>
  <c r="S613" i="1"/>
  <c r="BC612" i="1"/>
  <c r="AP612" i="1"/>
  <c r="AQ612" i="1" s="1"/>
  <c r="AN612" i="1"/>
  <c r="AO612" i="1" s="1"/>
  <c r="AG612" i="1"/>
  <c r="AF612" i="1"/>
  <c r="U612" i="1"/>
  <c r="T612" i="1"/>
  <c r="S612" i="1"/>
  <c r="BC611" i="1"/>
  <c r="BE611" i="1" s="1"/>
  <c r="AP611" i="1"/>
  <c r="AQ611" i="1" s="1"/>
  <c r="AN611" i="1"/>
  <c r="AO611" i="1" s="1"/>
  <c r="AR611" i="1" s="1"/>
  <c r="AG611" i="1"/>
  <c r="AF611" i="1"/>
  <c r="U611" i="1"/>
  <c r="T611" i="1"/>
  <c r="S611" i="1"/>
  <c r="BC610" i="1"/>
  <c r="AP610" i="1"/>
  <c r="AQ610" i="1" s="1"/>
  <c r="AN610" i="1"/>
  <c r="AO610" i="1" s="1"/>
  <c r="AG610" i="1"/>
  <c r="AF610" i="1"/>
  <c r="U610" i="1"/>
  <c r="T610" i="1"/>
  <c r="S610" i="1"/>
  <c r="BC609" i="1"/>
  <c r="BE609" i="1" s="1"/>
  <c r="AP609" i="1"/>
  <c r="AQ609" i="1" s="1"/>
  <c r="AN609" i="1"/>
  <c r="AO609" i="1" s="1"/>
  <c r="AR609" i="1" s="1"/>
  <c r="AG609" i="1"/>
  <c r="AF609" i="1"/>
  <c r="U609" i="1"/>
  <c r="T609" i="1"/>
  <c r="V609" i="1" s="1"/>
  <c r="S609" i="1"/>
  <c r="AM609" i="1" s="1"/>
  <c r="BC608" i="1"/>
  <c r="AP608" i="1"/>
  <c r="AQ608" i="1" s="1"/>
  <c r="AN608" i="1"/>
  <c r="AO608" i="1" s="1"/>
  <c r="AG608" i="1"/>
  <c r="AF608" i="1"/>
  <c r="U608" i="1"/>
  <c r="T608" i="1"/>
  <c r="V608" i="1" s="1"/>
  <c r="S608" i="1"/>
  <c r="BC607" i="1"/>
  <c r="BE607" i="1" s="1"/>
  <c r="AP607" i="1"/>
  <c r="AQ607" i="1" s="1"/>
  <c r="AN607" i="1"/>
  <c r="AO607" i="1" s="1"/>
  <c r="AG607" i="1"/>
  <c r="AF607" i="1"/>
  <c r="U607" i="1"/>
  <c r="T607" i="1"/>
  <c r="S607" i="1"/>
  <c r="BC606" i="1"/>
  <c r="BE606" i="1" s="1"/>
  <c r="AP606" i="1"/>
  <c r="AQ606" i="1" s="1"/>
  <c r="AN606" i="1"/>
  <c r="AO606" i="1" s="1"/>
  <c r="AG606" i="1"/>
  <c r="AF606" i="1"/>
  <c r="U606" i="1"/>
  <c r="T606" i="1"/>
  <c r="S606" i="1"/>
  <c r="BC605" i="1"/>
  <c r="BE605" i="1" s="1"/>
  <c r="AP605" i="1"/>
  <c r="AQ605" i="1" s="1"/>
  <c r="AN605" i="1"/>
  <c r="AO605" i="1" s="1"/>
  <c r="AR605" i="1" s="1"/>
  <c r="AG605" i="1"/>
  <c r="AF605" i="1"/>
  <c r="U605" i="1"/>
  <c r="T605" i="1"/>
  <c r="V605" i="1" s="1"/>
  <c r="S605" i="1"/>
  <c r="BC604" i="1"/>
  <c r="AP604" i="1"/>
  <c r="AQ604" i="1" s="1"/>
  <c r="AN604" i="1"/>
  <c r="AO604" i="1" s="1"/>
  <c r="AG604" i="1"/>
  <c r="AF604" i="1"/>
  <c r="U604" i="1"/>
  <c r="T604" i="1"/>
  <c r="S604" i="1"/>
  <c r="BC603" i="1"/>
  <c r="BE603" i="1" s="1"/>
  <c r="AP603" i="1"/>
  <c r="AQ603" i="1" s="1"/>
  <c r="AN603" i="1"/>
  <c r="AO603" i="1" s="1"/>
  <c r="AR603" i="1" s="1"/>
  <c r="AG603" i="1"/>
  <c r="AF603" i="1"/>
  <c r="U603" i="1"/>
  <c r="T603" i="1"/>
  <c r="S603" i="1"/>
  <c r="AM603" i="1" s="1"/>
  <c r="BC602" i="1"/>
  <c r="AP602" i="1"/>
  <c r="AQ602" i="1" s="1"/>
  <c r="AN602" i="1"/>
  <c r="AO602" i="1" s="1"/>
  <c r="AG602" i="1"/>
  <c r="AF602" i="1"/>
  <c r="U602" i="1"/>
  <c r="T602" i="1"/>
  <c r="S602" i="1"/>
  <c r="BC601" i="1"/>
  <c r="BE601" i="1" s="1"/>
  <c r="AP601" i="1"/>
  <c r="AQ601" i="1" s="1"/>
  <c r="AN601" i="1"/>
  <c r="AO601" i="1" s="1"/>
  <c r="AR601" i="1" s="1"/>
  <c r="AG601" i="1"/>
  <c r="AF601" i="1"/>
  <c r="U601" i="1"/>
  <c r="T601" i="1"/>
  <c r="V601" i="1" s="1"/>
  <c r="S601" i="1"/>
  <c r="BC600" i="1"/>
  <c r="AP600" i="1"/>
  <c r="AQ600" i="1" s="1"/>
  <c r="AN600" i="1"/>
  <c r="AO600" i="1" s="1"/>
  <c r="AG600" i="1"/>
  <c r="AF600" i="1"/>
  <c r="U600" i="1"/>
  <c r="T600" i="1"/>
  <c r="V600" i="1" s="1"/>
  <c r="S600" i="1"/>
  <c r="AM600" i="1" s="1"/>
  <c r="BC599" i="1"/>
  <c r="BE599" i="1" s="1"/>
  <c r="AP599" i="1"/>
  <c r="AQ599" i="1" s="1"/>
  <c r="AN599" i="1"/>
  <c r="AO599" i="1" s="1"/>
  <c r="AG599" i="1"/>
  <c r="AF599" i="1"/>
  <c r="U599" i="1"/>
  <c r="T599" i="1"/>
  <c r="S599" i="1"/>
  <c r="BC598" i="1"/>
  <c r="BE598" i="1" s="1"/>
  <c r="AP598" i="1"/>
  <c r="AQ598" i="1" s="1"/>
  <c r="AN598" i="1"/>
  <c r="AO598" i="1" s="1"/>
  <c r="AG598" i="1"/>
  <c r="AF598" i="1"/>
  <c r="U598" i="1"/>
  <c r="T598" i="1"/>
  <c r="S598" i="1"/>
  <c r="BC597" i="1"/>
  <c r="BE597" i="1" s="1"/>
  <c r="AP597" i="1"/>
  <c r="AQ597" i="1" s="1"/>
  <c r="AN597" i="1"/>
  <c r="AO597" i="1" s="1"/>
  <c r="AR597" i="1" s="1"/>
  <c r="AG597" i="1"/>
  <c r="AF597" i="1"/>
  <c r="U597" i="1"/>
  <c r="T597" i="1"/>
  <c r="V597" i="1" s="1"/>
  <c r="S597" i="1"/>
  <c r="AM597" i="1" s="1"/>
  <c r="BC596" i="1"/>
  <c r="AP596" i="1"/>
  <c r="AQ596" i="1" s="1"/>
  <c r="AN596" i="1"/>
  <c r="AO596" i="1" s="1"/>
  <c r="AG596" i="1"/>
  <c r="AF596" i="1"/>
  <c r="U596" i="1"/>
  <c r="T596" i="1"/>
  <c r="S596" i="1"/>
  <c r="BC595" i="1"/>
  <c r="BE595" i="1" s="1"/>
  <c r="AP595" i="1"/>
  <c r="AQ595" i="1" s="1"/>
  <c r="AN595" i="1"/>
  <c r="AO595" i="1" s="1"/>
  <c r="AR595" i="1" s="1"/>
  <c r="AG595" i="1"/>
  <c r="AF595" i="1"/>
  <c r="U595" i="1"/>
  <c r="T595" i="1"/>
  <c r="S595" i="1"/>
  <c r="BC594" i="1"/>
  <c r="AP594" i="1"/>
  <c r="AQ594" i="1" s="1"/>
  <c r="AN594" i="1"/>
  <c r="AO594" i="1" s="1"/>
  <c r="AG594" i="1"/>
  <c r="AF594" i="1"/>
  <c r="U594" i="1"/>
  <c r="T594" i="1"/>
  <c r="S594" i="1"/>
  <c r="AM594" i="1" s="1"/>
  <c r="BC593" i="1"/>
  <c r="BE593" i="1" s="1"/>
  <c r="AP593" i="1"/>
  <c r="AQ593" i="1" s="1"/>
  <c r="AN593" i="1"/>
  <c r="AO593" i="1" s="1"/>
  <c r="AR593" i="1" s="1"/>
  <c r="AG593" i="1"/>
  <c r="AF593" i="1"/>
  <c r="U593" i="1"/>
  <c r="T593" i="1"/>
  <c r="V593" i="1" s="1"/>
  <c r="S593" i="1"/>
  <c r="BC592" i="1"/>
  <c r="AP592" i="1"/>
  <c r="AQ592" i="1" s="1"/>
  <c r="AN592" i="1"/>
  <c r="AO592" i="1" s="1"/>
  <c r="AG592" i="1"/>
  <c r="AF592" i="1"/>
  <c r="U592" i="1"/>
  <c r="T592" i="1"/>
  <c r="V592" i="1" s="1"/>
  <c r="S592" i="1"/>
  <c r="BC591" i="1"/>
  <c r="BE591" i="1" s="1"/>
  <c r="AP591" i="1"/>
  <c r="AQ591" i="1" s="1"/>
  <c r="AN591" i="1"/>
  <c r="AO591" i="1" s="1"/>
  <c r="AG591" i="1"/>
  <c r="AF591" i="1"/>
  <c r="U591" i="1"/>
  <c r="T591" i="1"/>
  <c r="S591" i="1"/>
  <c r="BC590" i="1"/>
  <c r="BE590" i="1" s="1"/>
  <c r="AP590" i="1"/>
  <c r="AQ590" i="1" s="1"/>
  <c r="AN590" i="1"/>
  <c r="AO590" i="1" s="1"/>
  <c r="AG590" i="1"/>
  <c r="AF590" i="1"/>
  <c r="U590" i="1"/>
  <c r="T590" i="1"/>
  <c r="S590" i="1"/>
  <c r="BC589" i="1"/>
  <c r="BE589" i="1" s="1"/>
  <c r="AP589" i="1"/>
  <c r="AQ589" i="1" s="1"/>
  <c r="AN589" i="1"/>
  <c r="AO589" i="1" s="1"/>
  <c r="AR589" i="1" s="1"/>
  <c r="AG589" i="1"/>
  <c r="AF589" i="1"/>
  <c r="U589" i="1"/>
  <c r="T589" i="1"/>
  <c r="V589" i="1" s="1"/>
  <c r="S589" i="1"/>
  <c r="BC588" i="1"/>
  <c r="AP588" i="1"/>
  <c r="AQ588" i="1" s="1"/>
  <c r="AN588" i="1"/>
  <c r="AO588" i="1" s="1"/>
  <c r="AG588" i="1"/>
  <c r="AF588" i="1"/>
  <c r="U588" i="1"/>
  <c r="T588" i="1"/>
  <c r="S588" i="1"/>
  <c r="BC587" i="1"/>
  <c r="BE587" i="1" s="1"/>
  <c r="AP587" i="1"/>
  <c r="AQ587" i="1" s="1"/>
  <c r="AN587" i="1"/>
  <c r="AO587" i="1" s="1"/>
  <c r="AR587" i="1" s="1"/>
  <c r="AG587" i="1"/>
  <c r="AF587" i="1"/>
  <c r="U587" i="1"/>
  <c r="T587" i="1"/>
  <c r="S587" i="1"/>
  <c r="BC586" i="1"/>
  <c r="AP586" i="1"/>
  <c r="AQ586" i="1" s="1"/>
  <c r="AN586" i="1"/>
  <c r="AO586" i="1" s="1"/>
  <c r="AG586" i="1"/>
  <c r="AF586" i="1"/>
  <c r="U586" i="1"/>
  <c r="T586" i="1"/>
  <c r="S586" i="1"/>
  <c r="BC585" i="1"/>
  <c r="BE585" i="1" s="1"/>
  <c r="AP585" i="1"/>
  <c r="AQ585" i="1" s="1"/>
  <c r="AN585" i="1"/>
  <c r="AO585" i="1" s="1"/>
  <c r="AR585" i="1" s="1"/>
  <c r="AG585" i="1"/>
  <c r="AF585" i="1"/>
  <c r="U585" i="1"/>
  <c r="T585" i="1"/>
  <c r="V585" i="1" s="1"/>
  <c r="S585" i="1"/>
  <c r="AM585" i="1" s="1"/>
  <c r="BC584" i="1"/>
  <c r="AP584" i="1"/>
  <c r="AQ584" i="1" s="1"/>
  <c r="AN584" i="1"/>
  <c r="AO584" i="1" s="1"/>
  <c r="AG584" i="1"/>
  <c r="AF584" i="1"/>
  <c r="U584" i="1"/>
  <c r="T584" i="1"/>
  <c r="S584" i="1"/>
  <c r="BC583" i="1"/>
  <c r="BE583" i="1" s="1"/>
  <c r="AP583" i="1"/>
  <c r="AQ583" i="1" s="1"/>
  <c r="AN583" i="1"/>
  <c r="AO583" i="1" s="1"/>
  <c r="AG583" i="1"/>
  <c r="AF583" i="1"/>
  <c r="U583" i="1"/>
  <c r="T583" i="1"/>
  <c r="S583" i="1"/>
  <c r="BC582" i="1"/>
  <c r="BE582" i="1" s="1"/>
  <c r="AP582" i="1"/>
  <c r="AQ582" i="1" s="1"/>
  <c r="AN582" i="1"/>
  <c r="AO582" i="1" s="1"/>
  <c r="AG582" i="1"/>
  <c r="AF582" i="1"/>
  <c r="U582" i="1"/>
  <c r="T582" i="1"/>
  <c r="S582" i="1"/>
  <c r="BC581" i="1"/>
  <c r="BE581" i="1" s="1"/>
  <c r="AP581" i="1"/>
  <c r="AQ581" i="1" s="1"/>
  <c r="AN581" i="1"/>
  <c r="AO581" i="1" s="1"/>
  <c r="AG581" i="1"/>
  <c r="AF581" i="1"/>
  <c r="U581" i="1"/>
  <c r="T581" i="1"/>
  <c r="S581" i="1"/>
  <c r="BC580" i="1"/>
  <c r="AP580" i="1"/>
  <c r="AQ580" i="1" s="1"/>
  <c r="AN580" i="1"/>
  <c r="AO580" i="1" s="1"/>
  <c r="AG580" i="1"/>
  <c r="AF580" i="1"/>
  <c r="U580" i="1"/>
  <c r="T580" i="1"/>
  <c r="S580" i="1"/>
  <c r="BC579" i="1"/>
  <c r="BE579" i="1" s="1"/>
  <c r="AP579" i="1"/>
  <c r="AQ579" i="1" s="1"/>
  <c r="AN579" i="1"/>
  <c r="AO579" i="1" s="1"/>
  <c r="AR579" i="1" s="1"/>
  <c r="AG579" i="1"/>
  <c r="AF579" i="1"/>
  <c r="U579" i="1"/>
  <c r="T579" i="1"/>
  <c r="S579" i="1"/>
  <c r="AM579" i="1" s="1"/>
  <c r="BC578" i="1"/>
  <c r="AP578" i="1"/>
  <c r="AQ578" i="1" s="1"/>
  <c r="AN578" i="1"/>
  <c r="AO578" i="1" s="1"/>
  <c r="AG578" i="1"/>
  <c r="AF578" i="1"/>
  <c r="U578" i="1"/>
  <c r="T578" i="1"/>
  <c r="S578" i="1"/>
  <c r="BC577" i="1"/>
  <c r="AP577" i="1"/>
  <c r="AQ577" i="1" s="1"/>
  <c r="AN577" i="1"/>
  <c r="AO577" i="1" s="1"/>
  <c r="AR577" i="1" s="1"/>
  <c r="AG577" i="1"/>
  <c r="AF577" i="1"/>
  <c r="U577" i="1"/>
  <c r="T577" i="1"/>
  <c r="V577" i="1" s="1"/>
  <c r="S577" i="1"/>
  <c r="BC576" i="1"/>
  <c r="AP576" i="1"/>
  <c r="AQ576" i="1" s="1"/>
  <c r="AN576" i="1"/>
  <c r="AO576" i="1" s="1"/>
  <c r="AG576" i="1"/>
  <c r="AF576" i="1"/>
  <c r="U576" i="1"/>
  <c r="T576" i="1"/>
  <c r="S576" i="1"/>
  <c r="AM576" i="1" s="1"/>
  <c r="BC575" i="1"/>
  <c r="BE575" i="1" s="1"/>
  <c r="AP575" i="1"/>
  <c r="AQ575" i="1" s="1"/>
  <c r="AN575" i="1"/>
  <c r="AO575" i="1" s="1"/>
  <c r="AG575" i="1"/>
  <c r="AF575" i="1"/>
  <c r="U575" i="1"/>
  <c r="T575" i="1"/>
  <c r="S575" i="1"/>
  <c r="BC574" i="1"/>
  <c r="BE574" i="1" s="1"/>
  <c r="AP574" i="1"/>
  <c r="AQ574" i="1" s="1"/>
  <c r="AN574" i="1"/>
  <c r="AO574" i="1" s="1"/>
  <c r="AG574" i="1"/>
  <c r="AF574" i="1"/>
  <c r="U574" i="1"/>
  <c r="T574" i="1"/>
  <c r="S574" i="1"/>
  <c r="BC573" i="1"/>
  <c r="BE573" i="1" s="1"/>
  <c r="AP573" i="1"/>
  <c r="AQ573" i="1" s="1"/>
  <c r="AN573" i="1"/>
  <c r="AO573" i="1" s="1"/>
  <c r="AR573" i="1" s="1"/>
  <c r="AG573" i="1"/>
  <c r="AF573" i="1"/>
  <c r="U573" i="1"/>
  <c r="T573" i="1"/>
  <c r="V573" i="1" s="1"/>
  <c r="S573" i="1"/>
  <c r="AM573" i="1" s="1"/>
  <c r="BC572" i="1"/>
  <c r="AP572" i="1"/>
  <c r="AQ572" i="1" s="1"/>
  <c r="AN572" i="1"/>
  <c r="AO572" i="1" s="1"/>
  <c r="AG572" i="1"/>
  <c r="AF572" i="1"/>
  <c r="U572" i="1"/>
  <c r="T572" i="1"/>
  <c r="S572" i="1"/>
  <c r="BC571" i="1"/>
  <c r="BE571" i="1" s="1"/>
  <c r="AP571" i="1"/>
  <c r="AQ571" i="1" s="1"/>
  <c r="AN571" i="1"/>
  <c r="AO571" i="1" s="1"/>
  <c r="AG571" i="1"/>
  <c r="AF571" i="1"/>
  <c r="U571" i="1"/>
  <c r="T571" i="1"/>
  <c r="S571" i="1"/>
  <c r="BC570" i="1"/>
  <c r="AP570" i="1"/>
  <c r="AQ570" i="1" s="1"/>
  <c r="AN570" i="1"/>
  <c r="AO570" i="1" s="1"/>
  <c r="AG570" i="1"/>
  <c r="AF570" i="1"/>
  <c r="U570" i="1"/>
  <c r="T570" i="1"/>
  <c r="S570" i="1"/>
  <c r="BC569" i="1"/>
  <c r="AP569" i="1"/>
  <c r="AQ569" i="1" s="1"/>
  <c r="AN569" i="1"/>
  <c r="AO569" i="1" s="1"/>
  <c r="AG569" i="1"/>
  <c r="AF569" i="1"/>
  <c r="U569" i="1"/>
  <c r="T569" i="1"/>
  <c r="S569" i="1"/>
  <c r="BC568" i="1"/>
  <c r="AP568" i="1"/>
  <c r="AQ568" i="1" s="1"/>
  <c r="AN568" i="1"/>
  <c r="AO568" i="1" s="1"/>
  <c r="AG568" i="1"/>
  <c r="AF568" i="1"/>
  <c r="U568" i="1"/>
  <c r="T568" i="1"/>
  <c r="S568" i="1"/>
  <c r="BC567" i="1"/>
  <c r="BE567" i="1" s="1"/>
  <c r="AP567" i="1"/>
  <c r="AQ567" i="1" s="1"/>
  <c r="AN567" i="1"/>
  <c r="AO567" i="1" s="1"/>
  <c r="AG567" i="1"/>
  <c r="AF567" i="1"/>
  <c r="U567" i="1"/>
  <c r="T567" i="1"/>
  <c r="S567" i="1"/>
  <c r="BC566" i="1"/>
  <c r="BE566" i="1" s="1"/>
  <c r="AP566" i="1"/>
  <c r="AQ566" i="1" s="1"/>
  <c r="AN566" i="1"/>
  <c r="AO566" i="1" s="1"/>
  <c r="AG566" i="1"/>
  <c r="AF566" i="1"/>
  <c r="U566" i="1"/>
  <c r="T566" i="1"/>
  <c r="S566" i="1"/>
  <c r="BC565" i="1"/>
  <c r="BE565" i="1" s="1"/>
  <c r="AP565" i="1"/>
  <c r="AQ565" i="1" s="1"/>
  <c r="AN565" i="1"/>
  <c r="AO565" i="1" s="1"/>
  <c r="AR565" i="1" s="1"/>
  <c r="AG565" i="1"/>
  <c r="AF565" i="1"/>
  <c r="U565" i="1"/>
  <c r="T565" i="1"/>
  <c r="V565" i="1" s="1"/>
  <c r="S565" i="1"/>
  <c r="BC564" i="1"/>
  <c r="AP564" i="1"/>
  <c r="AQ564" i="1" s="1"/>
  <c r="AN564" i="1"/>
  <c r="AO564" i="1" s="1"/>
  <c r="AG564" i="1"/>
  <c r="AF564" i="1"/>
  <c r="U564" i="1"/>
  <c r="T564" i="1"/>
  <c r="S564" i="1"/>
  <c r="BC563" i="1"/>
  <c r="BE563" i="1" s="1"/>
  <c r="AP563" i="1"/>
  <c r="AQ563" i="1" s="1"/>
  <c r="AN563" i="1"/>
  <c r="AO563" i="1" s="1"/>
  <c r="AR563" i="1" s="1"/>
  <c r="AG563" i="1"/>
  <c r="AF563" i="1"/>
  <c r="U563" i="1"/>
  <c r="T563" i="1"/>
  <c r="S563" i="1"/>
  <c r="BC562" i="1"/>
  <c r="AP562" i="1"/>
  <c r="AQ562" i="1" s="1"/>
  <c r="AN562" i="1"/>
  <c r="AO562" i="1" s="1"/>
  <c r="AG562" i="1"/>
  <c r="AF562" i="1"/>
  <c r="U562" i="1"/>
  <c r="T562" i="1"/>
  <c r="S562" i="1"/>
  <c r="BC561" i="1"/>
  <c r="AP561" i="1"/>
  <c r="AQ561" i="1" s="1"/>
  <c r="AN561" i="1"/>
  <c r="AO561" i="1" s="1"/>
  <c r="AG561" i="1"/>
  <c r="AF561" i="1"/>
  <c r="U561" i="1"/>
  <c r="T561" i="1"/>
  <c r="S561" i="1"/>
  <c r="AM561" i="1" s="1"/>
  <c r="BC560" i="1"/>
  <c r="AP560" i="1"/>
  <c r="AQ560" i="1" s="1"/>
  <c r="AN560" i="1"/>
  <c r="AO560" i="1" s="1"/>
  <c r="AG560" i="1"/>
  <c r="AF560" i="1"/>
  <c r="U560" i="1"/>
  <c r="T560" i="1"/>
  <c r="S560" i="1"/>
  <c r="BC559" i="1"/>
  <c r="BE559" i="1" s="1"/>
  <c r="AP559" i="1"/>
  <c r="AQ559" i="1" s="1"/>
  <c r="AN559" i="1"/>
  <c r="AO559" i="1" s="1"/>
  <c r="AR559" i="1" s="1"/>
  <c r="AG559" i="1"/>
  <c r="AF559" i="1"/>
  <c r="U559" i="1"/>
  <c r="T559" i="1"/>
  <c r="S559" i="1"/>
  <c r="BC558" i="1"/>
  <c r="BE558" i="1" s="1"/>
  <c r="AP558" i="1"/>
  <c r="AQ558" i="1" s="1"/>
  <c r="AN558" i="1"/>
  <c r="AO558" i="1" s="1"/>
  <c r="AG558" i="1"/>
  <c r="AF558" i="1"/>
  <c r="U558" i="1"/>
  <c r="T558" i="1"/>
  <c r="S558" i="1"/>
  <c r="BC557" i="1"/>
  <c r="AP557" i="1"/>
  <c r="AQ557" i="1" s="1"/>
  <c r="AN557" i="1"/>
  <c r="AO557" i="1" s="1"/>
  <c r="AR557" i="1" s="1"/>
  <c r="AG557" i="1"/>
  <c r="AF557" i="1"/>
  <c r="U557" i="1"/>
  <c r="T557" i="1"/>
  <c r="V557" i="1" s="1"/>
  <c r="S557" i="1"/>
  <c r="BC556" i="1"/>
  <c r="AP556" i="1"/>
  <c r="AQ556" i="1" s="1"/>
  <c r="AN556" i="1"/>
  <c r="AO556" i="1" s="1"/>
  <c r="AG556" i="1"/>
  <c r="AF556" i="1"/>
  <c r="U556" i="1"/>
  <c r="T556" i="1"/>
  <c r="S556" i="1"/>
  <c r="BC555" i="1"/>
  <c r="BE555" i="1" s="1"/>
  <c r="AP555" i="1"/>
  <c r="AQ555" i="1" s="1"/>
  <c r="AN555" i="1"/>
  <c r="AO555" i="1" s="1"/>
  <c r="AG555" i="1"/>
  <c r="AF555" i="1"/>
  <c r="U555" i="1"/>
  <c r="T555" i="1"/>
  <c r="S555" i="1"/>
  <c r="AM555" i="1" s="1"/>
  <c r="BC554" i="1"/>
  <c r="AP554" i="1"/>
  <c r="AQ554" i="1" s="1"/>
  <c r="AN554" i="1"/>
  <c r="AO554" i="1" s="1"/>
  <c r="AG554" i="1"/>
  <c r="AF554" i="1"/>
  <c r="U554" i="1"/>
  <c r="T554" i="1"/>
  <c r="S554" i="1"/>
  <c r="BC553" i="1"/>
  <c r="AP553" i="1"/>
  <c r="AQ553" i="1" s="1"/>
  <c r="AN553" i="1"/>
  <c r="AO553" i="1" s="1"/>
  <c r="AR553" i="1" s="1"/>
  <c r="AG553" i="1"/>
  <c r="AF553" i="1"/>
  <c r="U553" i="1"/>
  <c r="T553" i="1"/>
  <c r="V553" i="1" s="1"/>
  <c r="S553" i="1"/>
  <c r="BC552" i="1"/>
  <c r="AP552" i="1"/>
  <c r="AQ552" i="1" s="1"/>
  <c r="AN552" i="1"/>
  <c r="AO552" i="1" s="1"/>
  <c r="AG552" i="1"/>
  <c r="AF552" i="1"/>
  <c r="U552" i="1"/>
  <c r="T552" i="1"/>
  <c r="V552" i="1" s="1"/>
  <c r="S552" i="1"/>
  <c r="BC551" i="1"/>
  <c r="BE551" i="1" s="1"/>
  <c r="AP551" i="1"/>
  <c r="AQ551" i="1" s="1"/>
  <c r="AN551" i="1"/>
  <c r="AO551" i="1" s="1"/>
  <c r="AG551" i="1"/>
  <c r="AF551" i="1"/>
  <c r="U551" i="1"/>
  <c r="T551" i="1"/>
  <c r="S551" i="1"/>
  <c r="BC550" i="1"/>
  <c r="BE550" i="1" s="1"/>
  <c r="AP550" i="1"/>
  <c r="AQ550" i="1" s="1"/>
  <c r="AN550" i="1"/>
  <c r="AO550" i="1" s="1"/>
  <c r="AG550" i="1"/>
  <c r="AF550" i="1"/>
  <c r="U550" i="1"/>
  <c r="T550" i="1"/>
  <c r="S550" i="1"/>
  <c r="BC549" i="1"/>
  <c r="BE549" i="1" s="1"/>
  <c r="AP549" i="1"/>
  <c r="AQ549" i="1" s="1"/>
  <c r="AN549" i="1"/>
  <c r="AO549" i="1" s="1"/>
  <c r="AG549" i="1"/>
  <c r="AF549" i="1"/>
  <c r="U549" i="1"/>
  <c r="T549" i="1"/>
  <c r="S549" i="1"/>
  <c r="AM549" i="1" s="1"/>
  <c r="BC548" i="1"/>
  <c r="AP548" i="1"/>
  <c r="AQ548" i="1" s="1"/>
  <c r="AN548" i="1"/>
  <c r="AO548" i="1" s="1"/>
  <c r="AG548" i="1"/>
  <c r="AF548" i="1"/>
  <c r="U548" i="1"/>
  <c r="T548" i="1"/>
  <c r="S548" i="1"/>
  <c r="BC547" i="1"/>
  <c r="BE547" i="1" s="1"/>
  <c r="AP547" i="1"/>
  <c r="AQ547" i="1" s="1"/>
  <c r="AN547" i="1"/>
  <c r="AO547" i="1" s="1"/>
  <c r="AR547" i="1" s="1"/>
  <c r="AG547" i="1"/>
  <c r="AF547" i="1"/>
  <c r="U547" i="1"/>
  <c r="T547" i="1"/>
  <c r="S547" i="1"/>
  <c r="BC546" i="1"/>
  <c r="AP546" i="1"/>
  <c r="AQ546" i="1" s="1"/>
  <c r="AN546" i="1"/>
  <c r="AO546" i="1" s="1"/>
  <c r="AG546" i="1"/>
  <c r="AF546" i="1"/>
  <c r="U546" i="1"/>
  <c r="T546" i="1"/>
  <c r="S546" i="1"/>
  <c r="AM546" i="1" s="1"/>
  <c r="BC545" i="1"/>
  <c r="AP545" i="1"/>
  <c r="AQ545" i="1" s="1"/>
  <c r="AN545" i="1"/>
  <c r="AO545" i="1" s="1"/>
  <c r="AG545" i="1"/>
  <c r="AF545" i="1"/>
  <c r="U545" i="1"/>
  <c r="T545" i="1"/>
  <c r="S545" i="1"/>
  <c r="BC544" i="1"/>
  <c r="AP544" i="1"/>
  <c r="AQ544" i="1" s="1"/>
  <c r="AN544" i="1"/>
  <c r="AO544" i="1" s="1"/>
  <c r="AG544" i="1"/>
  <c r="AF544" i="1"/>
  <c r="U544" i="1"/>
  <c r="T544" i="1"/>
  <c r="S544" i="1"/>
  <c r="BC543" i="1"/>
  <c r="BE543" i="1" s="1"/>
  <c r="AP543" i="1"/>
  <c r="AQ543" i="1" s="1"/>
  <c r="AN543" i="1"/>
  <c r="AO543" i="1" s="1"/>
  <c r="AR543" i="1" s="1"/>
  <c r="AG543" i="1"/>
  <c r="AF543" i="1"/>
  <c r="U543" i="1"/>
  <c r="T543" i="1"/>
  <c r="S543" i="1"/>
  <c r="BC542" i="1"/>
  <c r="BE542" i="1" s="1"/>
  <c r="AP542" i="1"/>
  <c r="AQ542" i="1" s="1"/>
  <c r="AN542" i="1"/>
  <c r="AO542" i="1" s="1"/>
  <c r="AG542" i="1"/>
  <c r="AF542" i="1"/>
  <c r="U542" i="1"/>
  <c r="T542" i="1"/>
  <c r="S542" i="1"/>
  <c r="BC541" i="1"/>
  <c r="AP541" i="1"/>
  <c r="AQ541" i="1" s="1"/>
  <c r="AN541" i="1"/>
  <c r="AO541" i="1" s="1"/>
  <c r="AR541" i="1" s="1"/>
  <c r="AG541" i="1"/>
  <c r="AF541" i="1"/>
  <c r="U541" i="1"/>
  <c r="T541" i="1"/>
  <c r="V541" i="1" s="1"/>
  <c r="S541" i="1"/>
  <c r="BC540" i="1"/>
  <c r="AP540" i="1"/>
  <c r="AQ540" i="1" s="1"/>
  <c r="AN540" i="1"/>
  <c r="AO540" i="1" s="1"/>
  <c r="AG540" i="1"/>
  <c r="AF540" i="1"/>
  <c r="U540" i="1"/>
  <c r="T540" i="1"/>
  <c r="S540" i="1"/>
  <c r="BC539" i="1"/>
  <c r="BE539" i="1" s="1"/>
  <c r="AP539" i="1"/>
  <c r="AQ539" i="1" s="1"/>
  <c r="AN539" i="1"/>
  <c r="AO539" i="1" s="1"/>
  <c r="AG539" i="1"/>
  <c r="AF539" i="1"/>
  <c r="U539" i="1"/>
  <c r="T539" i="1"/>
  <c r="S539" i="1"/>
  <c r="BC538" i="1"/>
  <c r="AP538" i="1"/>
  <c r="AQ538" i="1" s="1"/>
  <c r="AN538" i="1"/>
  <c r="AO538" i="1" s="1"/>
  <c r="AG538" i="1"/>
  <c r="AF538" i="1"/>
  <c r="U538" i="1"/>
  <c r="T538" i="1"/>
  <c r="S538" i="1"/>
  <c r="BC537" i="1"/>
  <c r="AP537" i="1"/>
  <c r="AQ537" i="1" s="1"/>
  <c r="AN537" i="1"/>
  <c r="AO537" i="1" s="1"/>
  <c r="AR537" i="1" s="1"/>
  <c r="AG537" i="1"/>
  <c r="AF537" i="1"/>
  <c r="U537" i="1"/>
  <c r="T537" i="1"/>
  <c r="V537" i="1" s="1"/>
  <c r="S537" i="1"/>
  <c r="BC536" i="1"/>
  <c r="AP536" i="1"/>
  <c r="AQ536" i="1" s="1"/>
  <c r="AN536" i="1"/>
  <c r="AO536" i="1" s="1"/>
  <c r="AG536" i="1"/>
  <c r="AF536" i="1"/>
  <c r="U536" i="1"/>
  <c r="T536" i="1"/>
  <c r="V536" i="1" s="1"/>
  <c r="S536" i="1"/>
  <c r="BC535" i="1"/>
  <c r="BE535" i="1" s="1"/>
  <c r="AP535" i="1"/>
  <c r="AQ535" i="1" s="1"/>
  <c r="AN535" i="1"/>
  <c r="AO535" i="1" s="1"/>
  <c r="AG535" i="1"/>
  <c r="AF535" i="1"/>
  <c r="U535" i="1"/>
  <c r="T535" i="1"/>
  <c r="S535" i="1"/>
  <c r="BC534" i="1"/>
  <c r="BE534" i="1" s="1"/>
  <c r="AP534" i="1"/>
  <c r="AQ534" i="1" s="1"/>
  <c r="AN534" i="1"/>
  <c r="AO534" i="1" s="1"/>
  <c r="AG534" i="1"/>
  <c r="AF534" i="1"/>
  <c r="U534" i="1"/>
  <c r="T534" i="1"/>
  <c r="S534" i="1"/>
  <c r="BC533" i="1"/>
  <c r="BE533" i="1" s="1"/>
  <c r="AP533" i="1"/>
  <c r="AQ533" i="1" s="1"/>
  <c r="AN533" i="1"/>
  <c r="AO533" i="1" s="1"/>
  <c r="AG533" i="1"/>
  <c r="AF533" i="1"/>
  <c r="U533" i="1"/>
  <c r="T533" i="1"/>
  <c r="S533" i="1"/>
  <c r="BC532" i="1"/>
  <c r="AP532" i="1"/>
  <c r="AQ532" i="1" s="1"/>
  <c r="AN532" i="1"/>
  <c r="AO532" i="1" s="1"/>
  <c r="AG532" i="1"/>
  <c r="AF532" i="1"/>
  <c r="U532" i="1"/>
  <c r="T532" i="1"/>
  <c r="S532" i="1"/>
  <c r="BC531" i="1"/>
  <c r="BE531" i="1" s="1"/>
  <c r="AP531" i="1"/>
  <c r="AQ531" i="1" s="1"/>
  <c r="AN531" i="1"/>
  <c r="AO531" i="1" s="1"/>
  <c r="AR531" i="1" s="1"/>
  <c r="AG531" i="1"/>
  <c r="AF531" i="1"/>
  <c r="U531" i="1"/>
  <c r="T531" i="1"/>
  <c r="S531" i="1"/>
  <c r="AM531" i="1" s="1"/>
  <c r="BC530" i="1"/>
  <c r="AP530" i="1"/>
  <c r="AQ530" i="1" s="1"/>
  <c r="AN530" i="1"/>
  <c r="AO530" i="1" s="1"/>
  <c r="AG530" i="1"/>
  <c r="AF530" i="1"/>
  <c r="U530" i="1"/>
  <c r="T530" i="1"/>
  <c r="S530" i="1"/>
  <c r="BC529" i="1"/>
  <c r="AP529" i="1"/>
  <c r="AQ529" i="1" s="1"/>
  <c r="AN529" i="1"/>
  <c r="AO529" i="1" s="1"/>
  <c r="AG529" i="1"/>
  <c r="AF529" i="1"/>
  <c r="U529" i="1"/>
  <c r="T529" i="1"/>
  <c r="S529" i="1"/>
  <c r="BC528" i="1"/>
  <c r="AP528" i="1"/>
  <c r="AQ528" i="1" s="1"/>
  <c r="AN528" i="1"/>
  <c r="AO528" i="1" s="1"/>
  <c r="AG528" i="1"/>
  <c r="AF528" i="1"/>
  <c r="U528" i="1"/>
  <c r="T528" i="1"/>
  <c r="S528" i="1"/>
  <c r="AM528" i="1" s="1"/>
  <c r="BC527" i="1"/>
  <c r="BE527" i="1" s="1"/>
  <c r="AP527" i="1"/>
  <c r="AQ527" i="1" s="1"/>
  <c r="AN527" i="1"/>
  <c r="AO527" i="1" s="1"/>
  <c r="AR527" i="1" s="1"/>
  <c r="AG527" i="1"/>
  <c r="AF527" i="1"/>
  <c r="U527" i="1"/>
  <c r="T527" i="1"/>
  <c r="S527" i="1"/>
  <c r="BC526" i="1"/>
  <c r="BE526" i="1" s="1"/>
  <c r="AP526" i="1"/>
  <c r="AQ526" i="1" s="1"/>
  <c r="AN526" i="1"/>
  <c r="AO526" i="1" s="1"/>
  <c r="AG526" i="1"/>
  <c r="AF526" i="1"/>
  <c r="U526" i="1"/>
  <c r="T526" i="1"/>
  <c r="S526" i="1"/>
  <c r="BC525" i="1"/>
  <c r="AP525" i="1"/>
  <c r="AQ525" i="1" s="1"/>
  <c r="AN525" i="1"/>
  <c r="AO525" i="1" s="1"/>
  <c r="AR525" i="1" s="1"/>
  <c r="AG525" i="1"/>
  <c r="AF525" i="1"/>
  <c r="U525" i="1"/>
  <c r="T525" i="1"/>
  <c r="V525" i="1" s="1"/>
  <c r="S525" i="1"/>
  <c r="BC524" i="1"/>
  <c r="BE524" i="1" s="1"/>
  <c r="AP524" i="1"/>
  <c r="AQ524" i="1" s="1"/>
  <c r="AN524" i="1"/>
  <c r="AO524" i="1" s="1"/>
  <c r="AG524" i="1"/>
  <c r="AF524" i="1"/>
  <c r="U524" i="1"/>
  <c r="T524" i="1"/>
  <c r="S524" i="1"/>
  <c r="BC523" i="1"/>
  <c r="BE523" i="1" s="1"/>
  <c r="AP523" i="1"/>
  <c r="AQ523" i="1" s="1"/>
  <c r="AN523" i="1"/>
  <c r="AO523" i="1" s="1"/>
  <c r="AG523" i="1"/>
  <c r="AF523" i="1"/>
  <c r="U523" i="1"/>
  <c r="T523" i="1"/>
  <c r="S523" i="1"/>
  <c r="BC522" i="1"/>
  <c r="AP522" i="1"/>
  <c r="AQ522" i="1" s="1"/>
  <c r="AN522" i="1"/>
  <c r="AO522" i="1" s="1"/>
  <c r="AG522" i="1"/>
  <c r="AF522" i="1"/>
  <c r="U522" i="1"/>
  <c r="T522" i="1"/>
  <c r="S522" i="1"/>
  <c r="AM522" i="1" s="1"/>
  <c r="BC521" i="1"/>
  <c r="AP521" i="1"/>
  <c r="AQ521" i="1" s="1"/>
  <c r="AN521" i="1"/>
  <c r="AO521" i="1" s="1"/>
  <c r="AG521" i="1"/>
  <c r="AF521" i="1"/>
  <c r="U521" i="1"/>
  <c r="T521" i="1"/>
  <c r="V521" i="1" s="1"/>
  <c r="S521" i="1"/>
  <c r="BC520" i="1"/>
  <c r="BE520" i="1" s="1"/>
  <c r="AP520" i="1"/>
  <c r="AQ520" i="1" s="1"/>
  <c r="AN520" i="1"/>
  <c r="AO520" i="1" s="1"/>
  <c r="AG520" i="1"/>
  <c r="AF520" i="1"/>
  <c r="U520" i="1"/>
  <c r="T520" i="1"/>
  <c r="S520" i="1"/>
  <c r="BC519" i="1"/>
  <c r="AP519" i="1"/>
  <c r="AQ519" i="1" s="1"/>
  <c r="AN519" i="1"/>
  <c r="AO519" i="1" s="1"/>
  <c r="AG519" i="1"/>
  <c r="AF519" i="1"/>
  <c r="U519" i="1"/>
  <c r="T519" i="1"/>
  <c r="V519" i="1" s="1"/>
  <c r="S519" i="1"/>
  <c r="BC518" i="1"/>
  <c r="BE518" i="1" s="1"/>
  <c r="AP518" i="1"/>
  <c r="AQ518" i="1" s="1"/>
  <c r="AN518" i="1"/>
  <c r="AO518" i="1" s="1"/>
  <c r="AG518" i="1"/>
  <c r="AF518" i="1"/>
  <c r="U518" i="1"/>
  <c r="T518" i="1"/>
  <c r="S518" i="1"/>
  <c r="BC517" i="1"/>
  <c r="AP517" i="1"/>
  <c r="AQ517" i="1" s="1"/>
  <c r="AN517" i="1"/>
  <c r="AO517" i="1" s="1"/>
  <c r="AG517" i="1"/>
  <c r="AF517" i="1"/>
  <c r="U517" i="1"/>
  <c r="T517" i="1"/>
  <c r="V517" i="1" s="1"/>
  <c r="S517" i="1"/>
  <c r="BC516" i="1"/>
  <c r="BE516" i="1" s="1"/>
  <c r="AP516" i="1"/>
  <c r="AQ516" i="1" s="1"/>
  <c r="AN516" i="1"/>
  <c r="AO516" i="1" s="1"/>
  <c r="AG516" i="1"/>
  <c r="AF516" i="1"/>
  <c r="U516" i="1"/>
  <c r="T516" i="1"/>
  <c r="S516" i="1"/>
  <c r="AM516" i="1" s="1"/>
  <c r="BC515" i="1"/>
  <c r="AP515" i="1"/>
  <c r="AQ515" i="1" s="1"/>
  <c r="AN515" i="1"/>
  <c r="AO515" i="1" s="1"/>
  <c r="AG515" i="1"/>
  <c r="AF515" i="1"/>
  <c r="U515" i="1"/>
  <c r="T515" i="1"/>
  <c r="S515" i="1"/>
  <c r="BC514" i="1"/>
  <c r="BE514" i="1" s="1"/>
  <c r="AP514" i="1"/>
  <c r="AQ514" i="1" s="1"/>
  <c r="AN514" i="1"/>
  <c r="AO514" i="1" s="1"/>
  <c r="AG514" i="1"/>
  <c r="AF514" i="1"/>
  <c r="U514" i="1"/>
  <c r="T514" i="1"/>
  <c r="S514" i="1"/>
  <c r="BC513" i="1"/>
  <c r="AP513" i="1"/>
  <c r="AQ513" i="1" s="1"/>
  <c r="AN513" i="1"/>
  <c r="AO513" i="1" s="1"/>
  <c r="AG513" i="1"/>
  <c r="AF513" i="1"/>
  <c r="U513" i="1"/>
  <c r="T513" i="1"/>
  <c r="S513" i="1"/>
  <c r="AM513" i="1" s="1"/>
  <c r="BC512" i="1"/>
  <c r="BE512" i="1" s="1"/>
  <c r="AP512" i="1"/>
  <c r="AQ512" i="1" s="1"/>
  <c r="AN512" i="1"/>
  <c r="AO512" i="1" s="1"/>
  <c r="AG512" i="1"/>
  <c r="AF512" i="1"/>
  <c r="U512" i="1"/>
  <c r="T512" i="1"/>
  <c r="S512" i="1"/>
  <c r="BC511" i="1"/>
  <c r="AP511" i="1"/>
  <c r="AQ511" i="1" s="1"/>
  <c r="AN511" i="1"/>
  <c r="AO511" i="1" s="1"/>
  <c r="AR511" i="1" s="1"/>
  <c r="AG511" i="1"/>
  <c r="AF511" i="1"/>
  <c r="U511" i="1"/>
  <c r="T511" i="1"/>
  <c r="S511" i="1"/>
  <c r="BC510" i="1"/>
  <c r="AP510" i="1"/>
  <c r="AQ510" i="1" s="1"/>
  <c r="AN510" i="1"/>
  <c r="AO510" i="1" s="1"/>
  <c r="AG510" i="1"/>
  <c r="AF510" i="1"/>
  <c r="U510" i="1"/>
  <c r="T510" i="1"/>
  <c r="S510" i="1"/>
  <c r="AM510" i="1" s="1"/>
  <c r="BC509" i="1"/>
  <c r="AP509" i="1"/>
  <c r="AQ509" i="1" s="1"/>
  <c r="AN509" i="1"/>
  <c r="AO509" i="1" s="1"/>
  <c r="AG509" i="1"/>
  <c r="AF509" i="1"/>
  <c r="U509" i="1"/>
  <c r="T509" i="1"/>
  <c r="S509" i="1"/>
  <c r="BC508" i="1"/>
  <c r="BE508" i="1" s="1"/>
  <c r="AP508" i="1"/>
  <c r="AQ508" i="1" s="1"/>
  <c r="AN508" i="1"/>
  <c r="AO508" i="1" s="1"/>
  <c r="AR508" i="1" s="1"/>
  <c r="AG508" i="1"/>
  <c r="AF508" i="1"/>
  <c r="U508" i="1"/>
  <c r="T508" i="1"/>
  <c r="S508" i="1"/>
  <c r="BC507" i="1"/>
  <c r="BE507" i="1" s="1"/>
  <c r="AP507" i="1"/>
  <c r="AQ507" i="1" s="1"/>
  <c r="AN507" i="1"/>
  <c r="AO507" i="1" s="1"/>
  <c r="AG507" i="1"/>
  <c r="AF507" i="1"/>
  <c r="U507" i="1"/>
  <c r="T507" i="1"/>
  <c r="S507" i="1"/>
  <c r="BC506" i="1"/>
  <c r="BE506" i="1" s="1"/>
  <c r="AP506" i="1"/>
  <c r="AQ506" i="1" s="1"/>
  <c r="AN506" i="1"/>
  <c r="AO506" i="1" s="1"/>
  <c r="AG506" i="1"/>
  <c r="AF506" i="1"/>
  <c r="U506" i="1"/>
  <c r="T506" i="1"/>
  <c r="S506" i="1"/>
  <c r="BC505" i="1"/>
  <c r="AP505" i="1"/>
  <c r="AQ505" i="1" s="1"/>
  <c r="AN505" i="1"/>
  <c r="AO505" i="1" s="1"/>
  <c r="AG505" i="1"/>
  <c r="AF505" i="1"/>
  <c r="U505" i="1"/>
  <c r="T505" i="1"/>
  <c r="S505" i="1"/>
  <c r="BC504" i="1"/>
  <c r="BE504" i="1" s="1"/>
  <c r="AP504" i="1"/>
  <c r="AQ504" i="1" s="1"/>
  <c r="AN504" i="1"/>
  <c r="AO504" i="1" s="1"/>
  <c r="AR504" i="1" s="1"/>
  <c r="AG504" i="1"/>
  <c r="AF504" i="1"/>
  <c r="U504" i="1"/>
  <c r="T504" i="1"/>
  <c r="S504" i="1"/>
  <c r="BC503" i="1"/>
  <c r="BE503" i="1" s="1"/>
  <c r="AP503" i="1"/>
  <c r="AQ503" i="1" s="1"/>
  <c r="AN503" i="1"/>
  <c r="AO503" i="1" s="1"/>
  <c r="AG503" i="1"/>
  <c r="AF503" i="1"/>
  <c r="U503" i="1"/>
  <c r="T503" i="1"/>
  <c r="S503" i="1"/>
  <c r="BC502" i="1"/>
  <c r="BE502" i="1" s="1"/>
  <c r="AP502" i="1"/>
  <c r="AQ502" i="1" s="1"/>
  <c r="AN502" i="1"/>
  <c r="AO502" i="1" s="1"/>
  <c r="AG502" i="1"/>
  <c r="AF502" i="1"/>
  <c r="U502" i="1"/>
  <c r="T502" i="1"/>
  <c r="S502" i="1"/>
  <c r="BC501" i="1"/>
  <c r="BE501" i="1" s="1"/>
  <c r="AP501" i="1"/>
  <c r="AQ501" i="1" s="1"/>
  <c r="AN501" i="1"/>
  <c r="AO501" i="1" s="1"/>
  <c r="AG501" i="1"/>
  <c r="AF501" i="1"/>
  <c r="U501" i="1"/>
  <c r="T501" i="1"/>
  <c r="S501" i="1"/>
  <c r="AM501" i="1" s="1"/>
  <c r="BC500" i="1"/>
  <c r="BE500" i="1" s="1"/>
  <c r="AP500" i="1"/>
  <c r="AQ500" i="1" s="1"/>
  <c r="AN500" i="1"/>
  <c r="AO500" i="1" s="1"/>
  <c r="AG500" i="1"/>
  <c r="AF500" i="1"/>
  <c r="U500" i="1"/>
  <c r="T500" i="1"/>
  <c r="S500" i="1"/>
  <c r="BC499" i="1"/>
  <c r="AP499" i="1"/>
  <c r="AQ499" i="1" s="1"/>
  <c r="AN499" i="1"/>
  <c r="AO499" i="1" s="1"/>
  <c r="AG499" i="1"/>
  <c r="AF499" i="1"/>
  <c r="U499" i="1"/>
  <c r="T499" i="1"/>
  <c r="V499" i="1" s="1"/>
  <c r="S499" i="1"/>
  <c r="BC498" i="1"/>
  <c r="BE498" i="1" s="1"/>
  <c r="AP498" i="1"/>
  <c r="AQ498" i="1" s="1"/>
  <c r="AN498" i="1"/>
  <c r="AO498" i="1" s="1"/>
  <c r="AG498" i="1"/>
  <c r="AF498" i="1"/>
  <c r="U498" i="1"/>
  <c r="T498" i="1"/>
  <c r="S498" i="1"/>
  <c r="AM498" i="1" s="1"/>
  <c r="BC497" i="1"/>
  <c r="AP497" i="1"/>
  <c r="AQ497" i="1" s="1"/>
  <c r="AN497" i="1"/>
  <c r="AO497" i="1" s="1"/>
  <c r="AR497" i="1" s="1"/>
  <c r="AG497" i="1"/>
  <c r="AF497" i="1"/>
  <c r="U497" i="1"/>
  <c r="T497" i="1"/>
  <c r="S497" i="1"/>
  <c r="BC496" i="1"/>
  <c r="BE496" i="1" s="1"/>
  <c r="AP496" i="1"/>
  <c r="AQ496" i="1" s="1"/>
  <c r="AN496" i="1"/>
  <c r="AO496" i="1" s="1"/>
  <c r="AG496" i="1"/>
  <c r="AF496" i="1"/>
  <c r="U496" i="1"/>
  <c r="T496" i="1"/>
  <c r="S496" i="1"/>
  <c r="BE495" i="1"/>
  <c r="BC495" i="1"/>
  <c r="AP495" i="1"/>
  <c r="AQ495" i="1" s="1"/>
  <c r="AN495" i="1"/>
  <c r="AO495" i="1" s="1"/>
  <c r="AG495" i="1"/>
  <c r="AF495" i="1"/>
  <c r="U495" i="1"/>
  <c r="T495" i="1"/>
  <c r="S495" i="1"/>
  <c r="BE494" i="1"/>
  <c r="BC494" i="1"/>
  <c r="AP494" i="1"/>
  <c r="AQ494" i="1" s="1"/>
  <c r="AN494" i="1"/>
  <c r="AO494" i="1" s="1"/>
  <c r="AG494" i="1"/>
  <c r="AF494" i="1"/>
  <c r="U494" i="1"/>
  <c r="T494" i="1"/>
  <c r="S494" i="1"/>
  <c r="BE493" i="1"/>
  <c r="BC493" i="1"/>
  <c r="AP493" i="1"/>
  <c r="AQ493" i="1" s="1"/>
  <c r="AN493" i="1"/>
  <c r="AO493" i="1" s="1"/>
  <c r="AR493" i="1" s="1"/>
  <c r="AG493" i="1"/>
  <c r="AF493" i="1"/>
  <c r="U493" i="1"/>
  <c r="T493" i="1"/>
  <c r="V493" i="1" s="1"/>
  <c r="S493" i="1"/>
  <c r="BC492" i="1"/>
  <c r="BE492" i="1" s="1"/>
  <c r="AP492" i="1"/>
  <c r="AQ492" i="1" s="1"/>
  <c r="AN492" i="1"/>
  <c r="AO492" i="1" s="1"/>
  <c r="AG492" i="1"/>
  <c r="AF492" i="1"/>
  <c r="U492" i="1"/>
  <c r="T492" i="1"/>
  <c r="V492" i="1" s="1"/>
  <c r="S492" i="1"/>
  <c r="BE491" i="1"/>
  <c r="BC491" i="1"/>
  <c r="AP491" i="1"/>
  <c r="AQ491" i="1" s="1"/>
  <c r="AN491" i="1"/>
  <c r="AO491" i="1" s="1"/>
  <c r="AG491" i="1"/>
  <c r="AF491" i="1"/>
  <c r="U491" i="1"/>
  <c r="T491" i="1"/>
  <c r="S491" i="1"/>
  <c r="BE490" i="1"/>
  <c r="BC490" i="1"/>
  <c r="AP490" i="1"/>
  <c r="AQ490" i="1" s="1"/>
  <c r="AN490" i="1"/>
  <c r="AO490" i="1" s="1"/>
  <c r="AG490" i="1"/>
  <c r="AF490" i="1"/>
  <c r="U490" i="1"/>
  <c r="T490" i="1"/>
  <c r="S490" i="1"/>
  <c r="BC489" i="1"/>
  <c r="AP489" i="1"/>
  <c r="AQ489" i="1" s="1"/>
  <c r="AN489" i="1"/>
  <c r="AO489" i="1" s="1"/>
  <c r="AG489" i="1"/>
  <c r="AF489" i="1"/>
  <c r="U489" i="1"/>
  <c r="T489" i="1"/>
  <c r="S489" i="1"/>
  <c r="BE488" i="1"/>
  <c r="BC488" i="1"/>
  <c r="AP488" i="1"/>
  <c r="AQ488" i="1" s="1"/>
  <c r="AN488" i="1"/>
  <c r="AO488" i="1" s="1"/>
  <c r="AG488" i="1"/>
  <c r="AF488" i="1"/>
  <c r="U488" i="1"/>
  <c r="T488" i="1"/>
  <c r="S488" i="1"/>
  <c r="BC487" i="1"/>
  <c r="BE487" i="1" s="1"/>
  <c r="AP487" i="1"/>
  <c r="AQ487" i="1" s="1"/>
  <c r="AN487" i="1"/>
  <c r="AO487" i="1" s="1"/>
  <c r="AG487" i="1"/>
  <c r="AF487" i="1"/>
  <c r="U487" i="1"/>
  <c r="T487" i="1"/>
  <c r="S487" i="1"/>
  <c r="BE486" i="1"/>
  <c r="BC486" i="1"/>
  <c r="AP486" i="1"/>
  <c r="AQ486" i="1" s="1"/>
  <c r="AN486" i="1"/>
  <c r="AO486" i="1" s="1"/>
  <c r="AG486" i="1"/>
  <c r="AF486" i="1"/>
  <c r="U486" i="1"/>
  <c r="T486" i="1"/>
  <c r="S486" i="1"/>
  <c r="BC485" i="1"/>
  <c r="BE485" i="1" s="1"/>
  <c r="AP485" i="1"/>
  <c r="AQ485" i="1" s="1"/>
  <c r="AN485" i="1"/>
  <c r="AO485" i="1" s="1"/>
  <c r="AG485" i="1"/>
  <c r="AF485" i="1"/>
  <c r="U485" i="1"/>
  <c r="T485" i="1"/>
  <c r="V485" i="1" s="1"/>
  <c r="S485" i="1"/>
  <c r="AM485" i="1" s="1"/>
  <c r="BE484" i="1"/>
  <c r="BC484" i="1"/>
  <c r="AP484" i="1"/>
  <c r="AQ484" i="1" s="1"/>
  <c r="AN484" i="1"/>
  <c r="AO484" i="1" s="1"/>
  <c r="AG484" i="1"/>
  <c r="AF484" i="1"/>
  <c r="U484" i="1"/>
  <c r="T484" i="1"/>
  <c r="S484" i="1"/>
  <c r="AM484" i="1" s="1"/>
  <c r="BE483" i="1"/>
  <c r="BC483" i="1"/>
  <c r="AP483" i="1"/>
  <c r="AQ483" i="1" s="1"/>
  <c r="AN483" i="1"/>
  <c r="AO483" i="1" s="1"/>
  <c r="AG483" i="1"/>
  <c r="AF483" i="1"/>
  <c r="U483" i="1"/>
  <c r="T483" i="1"/>
  <c r="S483" i="1"/>
  <c r="BE482" i="1"/>
  <c r="BC482" i="1"/>
  <c r="AP482" i="1"/>
  <c r="AQ482" i="1" s="1"/>
  <c r="AN482" i="1"/>
  <c r="AO482" i="1" s="1"/>
  <c r="AG482" i="1"/>
  <c r="AF482" i="1"/>
  <c r="U482" i="1"/>
  <c r="T482" i="1"/>
  <c r="S482" i="1"/>
  <c r="BE481" i="1"/>
  <c r="BC481" i="1"/>
  <c r="AP481" i="1"/>
  <c r="AQ481" i="1" s="1"/>
  <c r="AN481" i="1"/>
  <c r="AO481" i="1" s="1"/>
  <c r="AG481" i="1"/>
  <c r="AF481" i="1"/>
  <c r="U481" i="1"/>
  <c r="T481" i="1"/>
  <c r="S481" i="1"/>
  <c r="AM481" i="1" s="1"/>
  <c r="BE480" i="1"/>
  <c r="BC480" i="1"/>
  <c r="AP480" i="1"/>
  <c r="AQ480" i="1" s="1"/>
  <c r="AN480" i="1"/>
  <c r="AO480" i="1" s="1"/>
  <c r="AG480" i="1"/>
  <c r="AF480" i="1"/>
  <c r="U480" i="1"/>
  <c r="T480" i="1"/>
  <c r="S480" i="1"/>
  <c r="BE479" i="1"/>
  <c r="BC479" i="1"/>
  <c r="AP479" i="1"/>
  <c r="AQ479" i="1" s="1"/>
  <c r="AN479" i="1"/>
  <c r="AO479" i="1" s="1"/>
  <c r="AG479" i="1"/>
  <c r="AF479" i="1"/>
  <c r="U479" i="1"/>
  <c r="T479" i="1"/>
  <c r="S479" i="1"/>
  <c r="BE478" i="1"/>
  <c r="BC478" i="1"/>
  <c r="AP478" i="1"/>
  <c r="AQ478" i="1" s="1"/>
  <c r="AN478" i="1"/>
  <c r="AO478" i="1" s="1"/>
  <c r="AG478" i="1"/>
  <c r="AF478" i="1"/>
  <c r="U478" i="1"/>
  <c r="T478" i="1"/>
  <c r="S478" i="1"/>
  <c r="BE477" i="1"/>
  <c r="BC477" i="1"/>
  <c r="AP477" i="1"/>
  <c r="AQ477" i="1" s="1"/>
  <c r="AN477" i="1"/>
  <c r="AO477" i="1" s="1"/>
  <c r="AG477" i="1"/>
  <c r="AF477" i="1"/>
  <c r="U477" i="1"/>
  <c r="T477" i="1"/>
  <c r="V477" i="1" s="1"/>
  <c r="S477" i="1"/>
  <c r="AM477" i="1" s="1"/>
  <c r="BE476" i="1"/>
  <c r="BC476" i="1"/>
  <c r="AP476" i="1"/>
  <c r="AQ476" i="1" s="1"/>
  <c r="AN476" i="1"/>
  <c r="AO476" i="1" s="1"/>
  <c r="AG476" i="1"/>
  <c r="AF476" i="1"/>
  <c r="U476" i="1"/>
  <c r="T476" i="1"/>
  <c r="S476" i="1"/>
  <c r="BE475" i="1"/>
  <c r="BC475" i="1"/>
  <c r="AP475" i="1"/>
  <c r="AQ475" i="1" s="1"/>
  <c r="AN475" i="1"/>
  <c r="AO475" i="1" s="1"/>
  <c r="AG475" i="1"/>
  <c r="AF475" i="1"/>
  <c r="U475" i="1"/>
  <c r="T475" i="1"/>
  <c r="S475" i="1"/>
  <c r="BE474" i="1"/>
  <c r="BC474" i="1"/>
  <c r="AP474" i="1"/>
  <c r="AQ474" i="1" s="1"/>
  <c r="AN474" i="1"/>
  <c r="AO474" i="1" s="1"/>
  <c r="AG474" i="1"/>
  <c r="AF474" i="1"/>
  <c r="U474" i="1"/>
  <c r="T474" i="1"/>
  <c r="S474" i="1"/>
  <c r="BE473" i="1"/>
  <c r="BC473" i="1"/>
  <c r="AP473" i="1"/>
  <c r="AQ473" i="1" s="1"/>
  <c r="AN473" i="1"/>
  <c r="AO473" i="1" s="1"/>
  <c r="AG473" i="1"/>
  <c r="AF473" i="1"/>
  <c r="U473" i="1"/>
  <c r="T473" i="1"/>
  <c r="S473" i="1"/>
  <c r="AM473" i="1" s="1"/>
  <c r="BE472" i="1"/>
  <c r="BC472" i="1"/>
  <c r="AP472" i="1"/>
  <c r="AQ472" i="1" s="1"/>
  <c r="AN472" i="1"/>
  <c r="AO472" i="1" s="1"/>
  <c r="AG472" i="1"/>
  <c r="AF472" i="1"/>
  <c r="U472" i="1"/>
  <c r="T472" i="1"/>
  <c r="S472" i="1"/>
  <c r="AM472" i="1" s="1"/>
  <c r="BE471" i="1"/>
  <c r="BC471" i="1"/>
  <c r="AP471" i="1"/>
  <c r="AQ471" i="1" s="1"/>
  <c r="AN471" i="1"/>
  <c r="AO471" i="1" s="1"/>
  <c r="AG471" i="1"/>
  <c r="AF471" i="1"/>
  <c r="U471" i="1"/>
  <c r="T471" i="1"/>
  <c r="S471" i="1"/>
  <c r="AM471" i="1" s="1"/>
  <c r="BE470" i="1"/>
  <c r="BC470" i="1"/>
  <c r="AP470" i="1"/>
  <c r="AQ470" i="1" s="1"/>
  <c r="AN470" i="1"/>
  <c r="AO470" i="1" s="1"/>
  <c r="AG470" i="1"/>
  <c r="AF470" i="1"/>
  <c r="U470" i="1"/>
  <c r="T470" i="1"/>
  <c r="S470" i="1"/>
  <c r="BE469" i="1"/>
  <c r="BC469" i="1"/>
  <c r="AP469" i="1"/>
  <c r="AQ469" i="1" s="1"/>
  <c r="AN469" i="1"/>
  <c r="AO469" i="1" s="1"/>
  <c r="AG469" i="1"/>
  <c r="AF469" i="1"/>
  <c r="U469" i="1"/>
  <c r="T469" i="1"/>
  <c r="V469" i="1" s="1"/>
  <c r="S469" i="1"/>
  <c r="BE468" i="1"/>
  <c r="BC468" i="1"/>
  <c r="AP468" i="1"/>
  <c r="AQ468" i="1" s="1"/>
  <c r="AN468" i="1"/>
  <c r="AO468" i="1" s="1"/>
  <c r="AG468" i="1"/>
  <c r="AF468" i="1"/>
  <c r="U468" i="1"/>
  <c r="T468" i="1"/>
  <c r="S468" i="1"/>
  <c r="AM468" i="1" s="1"/>
  <c r="BC467" i="1"/>
  <c r="BE467" i="1" s="1"/>
  <c r="AP467" i="1"/>
  <c r="AQ467" i="1" s="1"/>
  <c r="AN467" i="1"/>
  <c r="AO467" i="1" s="1"/>
  <c r="AG467" i="1"/>
  <c r="AF467" i="1"/>
  <c r="U467" i="1"/>
  <c r="T467" i="1"/>
  <c r="S467" i="1"/>
  <c r="BC466" i="1"/>
  <c r="BE466" i="1" s="1"/>
  <c r="AP466" i="1"/>
  <c r="AQ466" i="1" s="1"/>
  <c r="AN466" i="1"/>
  <c r="AO466" i="1" s="1"/>
  <c r="AR466" i="1" s="1"/>
  <c r="AG466" i="1"/>
  <c r="AF466" i="1"/>
  <c r="U466" i="1"/>
  <c r="T466" i="1"/>
  <c r="S466" i="1"/>
  <c r="BC465" i="1"/>
  <c r="AP465" i="1"/>
  <c r="AQ465" i="1" s="1"/>
  <c r="AN465" i="1"/>
  <c r="AO465" i="1" s="1"/>
  <c r="AR465" i="1" s="1"/>
  <c r="AG465" i="1"/>
  <c r="AF465" i="1"/>
  <c r="U465" i="1"/>
  <c r="T465" i="1"/>
  <c r="V465" i="1" s="1"/>
  <c r="S465" i="1"/>
  <c r="BE464" i="1"/>
  <c r="BC464" i="1"/>
  <c r="AP464" i="1"/>
  <c r="AQ464" i="1" s="1"/>
  <c r="AN464" i="1"/>
  <c r="AO464" i="1" s="1"/>
  <c r="AG464" i="1"/>
  <c r="AF464" i="1"/>
  <c r="U464" i="1"/>
  <c r="T464" i="1"/>
  <c r="S464" i="1"/>
  <c r="BE463" i="1"/>
  <c r="BC463" i="1"/>
  <c r="AP463" i="1"/>
  <c r="AQ463" i="1" s="1"/>
  <c r="AN463" i="1"/>
  <c r="AO463" i="1" s="1"/>
  <c r="AG463" i="1"/>
  <c r="AF463" i="1"/>
  <c r="U463" i="1"/>
  <c r="T463" i="1"/>
  <c r="S463" i="1"/>
  <c r="BE462" i="1"/>
  <c r="BC462" i="1"/>
  <c r="AP462" i="1"/>
  <c r="AQ462" i="1" s="1"/>
  <c r="AN462" i="1"/>
  <c r="AO462" i="1" s="1"/>
  <c r="AG462" i="1"/>
  <c r="AF462" i="1"/>
  <c r="U462" i="1"/>
  <c r="T462" i="1"/>
  <c r="S462" i="1"/>
  <c r="BE461" i="1"/>
  <c r="BC461" i="1"/>
  <c r="AP461" i="1"/>
  <c r="AQ461" i="1" s="1"/>
  <c r="AN461" i="1"/>
  <c r="AO461" i="1" s="1"/>
  <c r="AG461" i="1"/>
  <c r="AF461" i="1"/>
  <c r="U461" i="1"/>
  <c r="T461" i="1"/>
  <c r="S461" i="1"/>
  <c r="AM461" i="1" s="1"/>
  <c r="BE460" i="1"/>
  <c r="BC460" i="1"/>
  <c r="AP460" i="1"/>
  <c r="AQ460" i="1" s="1"/>
  <c r="AN460" i="1"/>
  <c r="AO460" i="1" s="1"/>
  <c r="AG460" i="1"/>
  <c r="AF460" i="1"/>
  <c r="U460" i="1"/>
  <c r="T460" i="1"/>
  <c r="S460" i="1"/>
  <c r="BE459" i="1"/>
  <c r="BC459" i="1"/>
  <c r="AP459" i="1"/>
  <c r="AQ459" i="1" s="1"/>
  <c r="AN459" i="1"/>
  <c r="AO459" i="1" s="1"/>
  <c r="AG459" i="1"/>
  <c r="AF459" i="1"/>
  <c r="U459" i="1"/>
  <c r="T459" i="1"/>
  <c r="V459" i="1" s="1"/>
  <c r="S459" i="1"/>
  <c r="BE458" i="1"/>
  <c r="BC458" i="1"/>
  <c r="AP458" i="1"/>
  <c r="AQ458" i="1" s="1"/>
  <c r="AN458" i="1"/>
  <c r="AO458" i="1" s="1"/>
  <c r="AG458" i="1"/>
  <c r="AF458" i="1"/>
  <c r="U458" i="1"/>
  <c r="T458" i="1"/>
  <c r="S458" i="1"/>
  <c r="AM458" i="1" s="1"/>
  <c r="BE457" i="1"/>
  <c r="BC457" i="1"/>
  <c r="AP457" i="1"/>
  <c r="AQ457" i="1" s="1"/>
  <c r="AN457" i="1"/>
  <c r="AO457" i="1" s="1"/>
  <c r="AG457" i="1"/>
  <c r="AF457" i="1"/>
  <c r="U457" i="1"/>
  <c r="T457" i="1"/>
  <c r="S457" i="1"/>
  <c r="BE456" i="1"/>
  <c r="BC456" i="1"/>
  <c r="AP456" i="1"/>
  <c r="AQ456" i="1" s="1"/>
  <c r="AN456" i="1"/>
  <c r="AO456" i="1" s="1"/>
  <c r="AG456" i="1"/>
  <c r="AF456" i="1"/>
  <c r="U456" i="1"/>
  <c r="T456" i="1"/>
  <c r="S456" i="1"/>
  <c r="BE455" i="1"/>
  <c r="BC455" i="1"/>
  <c r="AP455" i="1"/>
  <c r="AQ455" i="1" s="1"/>
  <c r="AN455" i="1"/>
  <c r="AO455" i="1" s="1"/>
  <c r="AG455" i="1"/>
  <c r="AF455" i="1"/>
  <c r="U455" i="1"/>
  <c r="T455" i="1"/>
  <c r="S455" i="1"/>
  <c r="BE454" i="1"/>
  <c r="BC454" i="1"/>
  <c r="AP454" i="1"/>
  <c r="AQ454" i="1" s="1"/>
  <c r="AN454" i="1"/>
  <c r="AO454" i="1" s="1"/>
  <c r="AG454" i="1"/>
  <c r="AF454" i="1"/>
  <c r="U454" i="1"/>
  <c r="T454" i="1"/>
  <c r="S454" i="1"/>
  <c r="BE453" i="1"/>
  <c r="BC453" i="1"/>
  <c r="AP453" i="1"/>
  <c r="AQ453" i="1" s="1"/>
  <c r="AN453" i="1"/>
  <c r="AO453" i="1" s="1"/>
  <c r="AG453" i="1"/>
  <c r="AF453" i="1"/>
  <c r="U453" i="1"/>
  <c r="T453" i="1"/>
  <c r="S453" i="1"/>
  <c r="BE452" i="1"/>
  <c r="BC452" i="1"/>
  <c r="AP452" i="1"/>
  <c r="AQ452" i="1" s="1"/>
  <c r="AN452" i="1"/>
  <c r="AO452" i="1" s="1"/>
  <c r="AG452" i="1"/>
  <c r="AF452" i="1"/>
  <c r="U452" i="1"/>
  <c r="T452" i="1"/>
  <c r="S452" i="1"/>
  <c r="BC451" i="1"/>
  <c r="AP451" i="1"/>
  <c r="AQ451" i="1" s="1"/>
  <c r="AN451" i="1"/>
  <c r="AO451" i="1" s="1"/>
  <c r="AR451" i="1" s="1"/>
  <c r="AG451" i="1"/>
  <c r="AF451" i="1"/>
  <c r="U451" i="1"/>
  <c r="T451" i="1"/>
  <c r="S451" i="1"/>
  <c r="BE450" i="1"/>
  <c r="BC450" i="1"/>
  <c r="AP450" i="1"/>
  <c r="AQ450" i="1" s="1"/>
  <c r="AN450" i="1"/>
  <c r="AO450" i="1" s="1"/>
  <c r="AG450" i="1"/>
  <c r="AF450" i="1"/>
  <c r="U450" i="1"/>
  <c r="T450" i="1"/>
  <c r="S450" i="1"/>
  <c r="BE449" i="1"/>
  <c r="BC449" i="1"/>
  <c r="AP449" i="1"/>
  <c r="AQ449" i="1" s="1"/>
  <c r="AN449" i="1"/>
  <c r="AO449" i="1" s="1"/>
  <c r="AR449" i="1" s="1"/>
  <c r="AG449" i="1"/>
  <c r="AF449" i="1"/>
  <c r="U449" i="1"/>
  <c r="T449" i="1"/>
  <c r="S449" i="1"/>
  <c r="BE448" i="1"/>
  <c r="BC448" i="1"/>
  <c r="AP448" i="1"/>
  <c r="AQ448" i="1" s="1"/>
  <c r="AN448" i="1"/>
  <c r="AO448" i="1" s="1"/>
  <c r="AG448" i="1"/>
  <c r="AF448" i="1"/>
  <c r="U448" i="1"/>
  <c r="T448" i="1"/>
  <c r="S448" i="1"/>
  <c r="BE447" i="1"/>
  <c r="BC447" i="1"/>
  <c r="AP447" i="1"/>
  <c r="AQ447" i="1" s="1"/>
  <c r="AN447" i="1"/>
  <c r="AO447" i="1" s="1"/>
  <c r="AG447" i="1"/>
  <c r="AF447" i="1"/>
  <c r="U447" i="1"/>
  <c r="T447" i="1"/>
  <c r="S447" i="1"/>
  <c r="BE446" i="1"/>
  <c r="BC446" i="1"/>
  <c r="AP446" i="1"/>
  <c r="AQ446" i="1" s="1"/>
  <c r="AN446" i="1"/>
  <c r="AO446" i="1" s="1"/>
  <c r="AG446" i="1"/>
  <c r="AF446" i="1"/>
  <c r="U446" i="1"/>
  <c r="T446" i="1"/>
  <c r="S446" i="1"/>
  <c r="BE445" i="1"/>
  <c r="BC445" i="1"/>
  <c r="AP445" i="1"/>
  <c r="AQ445" i="1" s="1"/>
  <c r="AN445" i="1"/>
  <c r="AO445" i="1" s="1"/>
  <c r="AG445" i="1"/>
  <c r="AF445" i="1"/>
  <c r="U445" i="1"/>
  <c r="T445" i="1"/>
  <c r="S445" i="1"/>
  <c r="AM445" i="1" s="1"/>
  <c r="BE444" i="1"/>
  <c r="BC444" i="1"/>
  <c r="AP444" i="1"/>
  <c r="AQ444" i="1" s="1"/>
  <c r="AN444" i="1"/>
  <c r="AO444" i="1" s="1"/>
  <c r="AG444" i="1"/>
  <c r="AF444" i="1"/>
  <c r="U444" i="1"/>
  <c r="T444" i="1"/>
  <c r="S444" i="1"/>
  <c r="BC443" i="1"/>
  <c r="BE443" i="1" s="1"/>
  <c r="AP443" i="1"/>
  <c r="AQ443" i="1" s="1"/>
  <c r="AN443" i="1"/>
  <c r="AO443" i="1" s="1"/>
  <c r="AG443" i="1"/>
  <c r="AF443" i="1"/>
  <c r="U443" i="1"/>
  <c r="T443" i="1"/>
  <c r="V443" i="1" s="1"/>
  <c r="S443" i="1"/>
  <c r="BE442" i="1"/>
  <c r="BC442" i="1"/>
  <c r="AP442" i="1"/>
  <c r="AQ442" i="1" s="1"/>
  <c r="AN442" i="1"/>
  <c r="AO442" i="1" s="1"/>
  <c r="AG442" i="1"/>
  <c r="AF442" i="1"/>
  <c r="U442" i="1"/>
  <c r="T442" i="1"/>
  <c r="S442" i="1"/>
  <c r="BE441" i="1"/>
  <c r="BC441" i="1"/>
  <c r="AP441" i="1"/>
  <c r="AQ441" i="1" s="1"/>
  <c r="AN441" i="1"/>
  <c r="AO441" i="1" s="1"/>
  <c r="AG441" i="1"/>
  <c r="AF441" i="1"/>
  <c r="U441" i="1"/>
  <c r="T441" i="1"/>
  <c r="S441" i="1"/>
  <c r="BE440" i="1"/>
  <c r="BC440" i="1"/>
  <c r="AP440" i="1"/>
  <c r="AQ440" i="1" s="1"/>
  <c r="AN440" i="1"/>
  <c r="AO440" i="1" s="1"/>
  <c r="AG440" i="1"/>
  <c r="AF440" i="1"/>
  <c r="U440" i="1"/>
  <c r="T440" i="1"/>
  <c r="V440" i="1" s="1"/>
  <c r="S440" i="1"/>
  <c r="BE439" i="1"/>
  <c r="BC439" i="1"/>
  <c r="AP439" i="1"/>
  <c r="AQ439" i="1" s="1"/>
  <c r="AN439" i="1"/>
  <c r="AO439" i="1" s="1"/>
  <c r="AG439" i="1"/>
  <c r="AF439" i="1"/>
  <c r="U439" i="1"/>
  <c r="T439" i="1"/>
  <c r="S439" i="1"/>
  <c r="BE438" i="1"/>
  <c r="BC438" i="1"/>
  <c r="AP438" i="1"/>
  <c r="AQ438" i="1" s="1"/>
  <c r="AN438" i="1"/>
  <c r="AO438" i="1" s="1"/>
  <c r="AG438" i="1"/>
  <c r="AF438" i="1"/>
  <c r="U438" i="1"/>
  <c r="T438" i="1"/>
  <c r="S438" i="1"/>
  <c r="BE437" i="1"/>
  <c r="BC437" i="1"/>
  <c r="AP437" i="1"/>
  <c r="AQ437" i="1" s="1"/>
  <c r="AN437" i="1"/>
  <c r="AO437" i="1" s="1"/>
  <c r="AG437" i="1"/>
  <c r="AF437" i="1"/>
  <c r="U437" i="1"/>
  <c r="T437" i="1"/>
  <c r="S437" i="1"/>
  <c r="BE436" i="1"/>
  <c r="BC436" i="1"/>
  <c r="AP436" i="1"/>
  <c r="AQ436" i="1" s="1"/>
  <c r="AN436" i="1"/>
  <c r="AO436" i="1" s="1"/>
  <c r="AR436" i="1" s="1"/>
  <c r="AG436" i="1"/>
  <c r="AF436" i="1"/>
  <c r="U436" i="1"/>
  <c r="T436" i="1"/>
  <c r="S436" i="1"/>
  <c r="BE435" i="1"/>
  <c r="BC435" i="1"/>
  <c r="AP435" i="1"/>
  <c r="AQ435" i="1" s="1"/>
  <c r="AN435" i="1"/>
  <c r="AO435" i="1" s="1"/>
  <c r="AR435" i="1" s="1"/>
  <c r="AG435" i="1"/>
  <c r="AF435" i="1"/>
  <c r="U435" i="1"/>
  <c r="T435" i="1"/>
  <c r="S435" i="1"/>
  <c r="BC434" i="1"/>
  <c r="BE434" i="1" s="1"/>
  <c r="AP434" i="1"/>
  <c r="AQ434" i="1" s="1"/>
  <c r="AN434" i="1"/>
  <c r="AO434" i="1" s="1"/>
  <c r="AG434" i="1"/>
  <c r="AF434" i="1"/>
  <c r="U434" i="1"/>
  <c r="T434" i="1"/>
  <c r="S434" i="1"/>
  <c r="BC433" i="1"/>
  <c r="AP433" i="1"/>
  <c r="AQ433" i="1" s="1"/>
  <c r="AN433" i="1"/>
  <c r="AO433" i="1" s="1"/>
  <c r="AG433" i="1"/>
  <c r="AF433" i="1"/>
  <c r="U433" i="1"/>
  <c r="T433" i="1"/>
  <c r="V433" i="1" s="1"/>
  <c r="S433" i="1"/>
  <c r="BC432" i="1"/>
  <c r="BE432" i="1" s="1"/>
  <c r="AP432" i="1"/>
  <c r="AQ432" i="1" s="1"/>
  <c r="AN432" i="1"/>
  <c r="AO432" i="1" s="1"/>
  <c r="AR432" i="1" s="1"/>
  <c r="AG432" i="1"/>
  <c r="AF432" i="1"/>
  <c r="U432" i="1"/>
  <c r="T432" i="1"/>
  <c r="S432" i="1"/>
  <c r="BE431" i="1"/>
  <c r="BC431" i="1"/>
  <c r="AP431" i="1"/>
  <c r="AQ431" i="1" s="1"/>
  <c r="AN431" i="1"/>
  <c r="AO431" i="1" s="1"/>
  <c r="AG431" i="1"/>
  <c r="AF431" i="1"/>
  <c r="U431" i="1"/>
  <c r="T431" i="1"/>
  <c r="S431" i="1"/>
  <c r="BE430" i="1"/>
  <c r="BC430" i="1"/>
  <c r="AP430" i="1"/>
  <c r="AQ430" i="1" s="1"/>
  <c r="AN430" i="1"/>
  <c r="AO430" i="1" s="1"/>
  <c r="AG430" i="1"/>
  <c r="AF430" i="1"/>
  <c r="U430" i="1"/>
  <c r="T430" i="1"/>
  <c r="S430" i="1"/>
  <c r="BE429" i="1"/>
  <c r="BC429" i="1"/>
  <c r="AP429" i="1"/>
  <c r="AQ429" i="1" s="1"/>
  <c r="AN429" i="1"/>
  <c r="AO429" i="1" s="1"/>
  <c r="AR429" i="1" s="1"/>
  <c r="AG429" i="1"/>
  <c r="AF429" i="1"/>
  <c r="U429" i="1"/>
  <c r="T429" i="1"/>
  <c r="V429" i="1" s="1"/>
  <c r="S429" i="1"/>
  <c r="BE428" i="1"/>
  <c r="BC428" i="1"/>
  <c r="AP428" i="1"/>
  <c r="AQ428" i="1" s="1"/>
  <c r="AN428" i="1"/>
  <c r="AO428" i="1" s="1"/>
  <c r="AG428" i="1"/>
  <c r="AF428" i="1"/>
  <c r="U428" i="1"/>
  <c r="T428" i="1"/>
  <c r="V428" i="1" s="1"/>
  <c r="S428" i="1"/>
  <c r="BE427" i="1"/>
  <c r="BC427" i="1"/>
  <c r="AP427" i="1"/>
  <c r="AQ427" i="1" s="1"/>
  <c r="AN427" i="1"/>
  <c r="AO427" i="1" s="1"/>
  <c r="AG427" i="1"/>
  <c r="AF427" i="1"/>
  <c r="U427" i="1"/>
  <c r="T427" i="1"/>
  <c r="S427" i="1"/>
  <c r="BE426" i="1"/>
  <c r="BC426" i="1"/>
  <c r="AP426" i="1"/>
  <c r="AQ426" i="1" s="1"/>
  <c r="AN426" i="1"/>
  <c r="AO426" i="1" s="1"/>
  <c r="AG426" i="1"/>
  <c r="AF426" i="1"/>
  <c r="U426" i="1"/>
  <c r="T426" i="1"/>
  <c r="S426" i="1"/>
  <c r="BE425" i="1"/>
  <c r="BC425" i="1"/>
  <c r="AP425" i="1"/>
  <c r="AQ425" i="1" s="1"/>
  <c r="AN425" i="1"/>
  <c r="AO425" i="1" s="1"/>
  <c r="AG425" i="1"/>
  <c r="AF425" i="1"/>
  <c r="U425" i="1"/>
  <c r="T425" i="1"/>
  <c r="S425" i="1"/>
  <c r="AM425" i="1" s="1"/>
  <c r="BE424" i="1"/>
  <c r="BC424" i="1"/>
  <c r="AP424" i="1"/>
  <c r="AQ424" i="1" s="1"/>
  <c r="AN424" i="1"/>
  <c r="AO424" i="1" s="1"/>
  <c r="AG424" i="1"/>
  <c r="AF424" i="1"/>
  <c r="U424" i="1"/>
  <c r="T424" i="1"/>
  <c r="S424" i="1"/>
  <c r="BE423" i="1"/>
  <c r="BC423" i="1"/>
  <c r="AP423" i="1"/>
  <c r="AQ423" i="1" s="1"/>
  <c r="AN423" i="1"/>
  <c r="AO423" i="1" s="1"/>
  <c r="AG423" i="1"/>
  <c r="AF423" i="1"/>
  <c r="U423" i="1"/>
  <c r="T423" i="1"/>
  <c r="V423" i="1" s="1"/>
  <c r="S423" i="1"/>
  <c r="BE422" i="1"/>
  <c r="BC422" i="1"/>
  <c r="AP422" i="1"/>
  <c r="AQ422" i="1" s="1"/>
  <c r="AN422" i="1"/>
  <c r="AO422" i="1" s="1"/>
  <c r="AG422" i="1"/>
  <c r="AF422" i="1"/>
  <c r="U422" i="1"/>
  <c r="T422" i="1"/>
  <c r="S422" i="1"/>
  <c r="BE421" i="1"/>
  <c r="BC421" i="1"/>
  <c r="AP421" i="1"/>
  <c r="AQ421" i="1" s="1"/>
  <c r="AN421" i="1"/>
  <c r="AO421" i="1" s="1"/>
  <c r="AG421" i="1"/>
  <c r="AF421" i="1"/>
  <c r="U421" i="1"/>
  <c r="T421" i="1"/>
  <c r="S421" i="1"/>
  <c r="BC420" i="1"/>
  <c r="BE420" i="1" s="1"/>
  <c r="AP420" i="1"/>
  <c r="AQ420" i="1" s="1"/>
  <c r="AN420" i="1"/>
  <c r="AO420" i="1" s="1"/>
  <c r="AG420" i="1"/>
  <c r="AF420" i="1"/>
  <c r="U420" i="1"/>
  <c r="T420" i="1"/>
  <c r="S420" i="1"/>
  <c r="BC419" i="1"/>
  <c r="BE419" i="1" s="1"/>
  <c r="AP419" i="1"/>
  <c r="AQ419" i="1" s="1"/>
  <c r="AN419" i="1"/>
  <c r="AO419" i="1" s="1"/>
  <c r="AG419" i="1"/>
  <c r="AF419" i="1"/>
  <c r="U419" i="1"/>
  <c r="T419" i="1"/>
  <c r="S419" i="1"/>
  <c r="BC418" i="1"/>
  <c r="BE418" i="1" s="1"/>
  <c r="AP418" i="1"/>
  <c r="AQ418" i="1" s="1"/>
  <c r="AN418" i="1"/>
  <c r="AO418" i="1" s="1"/>
  <c r="AG418" i="1"/>
  <c r="AF418" i="1"/>
  <c r="U418" i="1"/>
  <c r="T418" i="1"/>
  <c r="S418" i="1"/>
  <c r="BE417" i="1"/>
  <c r="BC417" i="1"/>
  <c r="AP417" i="1"/>
  <c r="AQ417" i="1" s="1"/>
  <c r="AN417" i="1"/>
  <c r="AO417" i="1" s="1"/>
  <c r="AR417" i="1" s="1"/>
  <c r="AG417" i="1"/>
  <c r="AF417" i="1"/>
  <c r="U417" i="1"/>
  <c r="T417" i="1"/>
  <c r="S417" i="1"/>
  <c r="BC416" i="1"/>
  <c r="BE416" i="1" s="1"/>
  <c r="AP416" i="1"/>
  <c r="AQ416" i="1" s="1"/>
  <c r="AN416" i="1"/>
  <c r="AO416" i="1" s="1"/>
  <c r="AG416" i="1"/>
  <c r="AF416" i="1"/>
  <c r="U416" i="1"/>
  <c r="T416" i="1"/>
  <c r="S416" i="1"/>
  <c r="AM416" i="1" s="1"/>
  <c r="BC415" i="1"/>
  <c r="AP415" i="1"/>
  <c r="AQ415" i="1" s="1"/>
  <c r="AN415" i="1"/>
  <c r="AO415" i="1" s="1"/>
  <c r="AG415" i="1"/>
  <c r="AF415" i="1"/>
  <c r="U415" i="1"/>
  <c r="T415" i="1"/>
  <c r="V415" i="1" s="1"/>
  <c r="S415" i="1"/>
  <c r="BE414" i="1"/>
  <c r="BC414" i="1"/>
  <c r="AP414" i="1"/>
  <c r="AQ414" i="1" s="1"/>
  <c r="AN414" i="1"/>
  <c r="AO414" i="1" s="1"/>
  <c r="AG414" i="1"/>
  <c r="AF414" i="1"/>
  <c r="U414" i="1"/>
  <c r="T414" i="1"/>
  <c r="S414" i="1"/>
  <c r="BE413" i="1"/>
  <c r="BC413" i="1"/>
  <c r="AP413" i="1"/>
  <c r="AQ413" i="1" s="1"/>
  <c r="AN413" i="1"/>
  <c r="AO413" i="1" s="1"/>
  <c r="AG413" i="1"/>
  <c r="AF413" i="1"/>
  <c r="U413" i="1"/>
  <c r="T413" i="1"/>
  <c r="S413" i="1"/>
  <c r="BE412" i="1"/>
  <c r="BC412" i="1"/>
  <c r="AP412" i="1"/>
  <c r="AQ412" i="1" s="1"/>
  <c r="AN412" i="1"/>
  <c r="AO412" i="1" s="1"/>
  <c r="AG412" i="1"/>
  <c r="AF412" i="1"/>
  <c r="U412" i="1"/>
  <c r="T412" i="1"/>
  <c r="S412" i="1"/>
  <c r="BE411" i="1"/>
  <c r="BC411" i="1"/>
  <c r="AP411" i="1"/>
  <c r="AQ411" i="1" s="1"/>
  <c r="AN411" i="1"/>
  <c r="AO411" i="1" s="1"/>
  <c r="AR411" i="1" s="1"/>
  <c r="AG411" i="1"/>
  <c r="AF411" i="1"/>
  <c r="U411" i="1"/>
  <c r="T411" i="1"/>
  <c r="S411" i="1"/>
  <c r="BE410" i="1"/>
  <c r="BC410" i="1"/>
  <c r="AP410" i="1"/>
  <c r="AQ410" i="1" s="1"/>
  <c r="AN410" i="1"/>
  <c r="AO410" i="1" s="1"/>
  <c r="AG410" i="1"/>
  <c r="AF410" i="1"/>
  <c r="U410" i="1"/>
  <c r="T410" i="1"/>
  <c r="S410" i="1"/>
  <c r="BE409" i="1"/>
  <c r="BC409" i="1"/>
  <c r="AP409" i="1"/>
  <c r="AQ409" i="1" s="1"/>
  <c r="AN409" i="1"/>
  <c r="AO409" i="1" s="1"/>
  <c r="AG409" i="1"/>
  <c r="AF409" i="1"/>
  <c r="U409" i="1"/>
  <c r="T409" i="1"/>
  <c r="S409" i="1"/>
  <c r="BE408" i="1"/>
  <c r="BC408" i="1"/>
  <c r="AP408" i="1"/>
  <c r="AQ408" i="1" s="1"/>
  <c r="AN408" i="1"/>
  <c r="AO408" i="1" s="1"/>
  <c r="AG408" i="1"/>
  <c r="AF408" i="1"/>
  <c r="U408" i="1"/>
  <c r="T408" i="1"/>
  <c r="S408" i="1"/>
  <c r="BE407" i="1"/>
  <c r="BC407" i="1"/>
  <c r="AP407" i="1"/>
  <c r="AQ407" i="1" s="1"/>
  <c r="AN407" i="1"/>
  <c r="AO407" i="1" s="1"/>
  <c r="AR407" i="1" s="1"/>
  <c r="AG407" i="1"/>
  <c r="AF407" i="1"/>
  <c r="U407" i="1"/>
  <c r="T407" i="1"/>
  <c r="V407" i="1" s="1"/>
  <c r="S407" i="1"/>
  <c r="BE406" i="1"/>
  <c r="BC406" i="1"/>
  <c r="AP406" i="1"/>
  <c r="AQ406" i="1" s="1"/>
  <c r="AN406" i="1"/>
  <c r="AO406" i="1" s="1"/>
  <c r="AG406" i="1"/>
  <c r="AF406" i="1"/>
  <c r="U406" i="1"/>
  <c r="T406" i="1"/>
  <c r="S406" i="1"/>
  <c r="BE405" i="1"/>
  <c r="BC405" i="1"/>
  <c r="AP405" i="1"/>
  <c r="AQ405" i="1" s="1"/>
  <c r="AN405" i="1"/>
  <c r="AO405" i="1" s="1"/>
  <c r="AR405" i="1" s="1"/>
  <c r="AG405" i="1"/>
  <c r="AF405" i="1"/>
  <c r="U405" i="1"/>
  <c r="T405" i="1"/>
  <c r="S405" i="1"/>
  <c r="BE404" i="1"/>
  <c r="BC404" i="1"/>
  <c r="AP404" i="1"/>
  <c r="AQ404" i="1" s="1"/>
  <c r="AN404" i="1"/>
  <c r="AO404" i="1" s="1"/>
  <c r="AG404" i="1"/>
  <c r="AF404" i="1"/>
  <c r="U404" i="1"/>
  <c r="T404" i="1"/>
  <c r="S404" i="1"/>
  <c r="BE403" i="1"/>
  <c r="BC403" i="1"/>
  <c r="AP403" i="1"/>
  <c r="AQ403" i="1" s="1"/>
  <c r="AN403" i="1"/>
  <c r="AO403" i="1" s="1"/>
  <c r="AR403" i="1" s="1"/>
  <c r="AG403" i="1"/>
  <c r="AF403" i="1"/>
  <c r="U403" i="1"/>
  <c r="T403" i="1"/>
  <c r="S403" i="1"/>
  <c r="BE402" i="1"/>
  <c r="BC402" i="1"/>
  <c r="AP402" i="1"/>
  <c r="AQ402" i="1" s="1"/>
  <c r="AN402" i="1"/>
  <c r="AO402" i="1" s="1"/>
  <c r="AG402" i="1"/>
  <c r="AF402" i="1"/>
  <c r="U402" i="1"/>
  <c r="T402" i="1"/>
  <c r="S402" i="1"/>
  <c r="BE401" i="1"/>
  <c r="BC401" i="1"/>
  <c r="AP401" i="1"/>
  <c r="AQ401" i="1" s="1"/>
  <c r="AN401" i="1"/>
  <c r="AO401" i="1" s="1"/>
  <c r="AG401" i="1"/>
  <c r="AF401" i="1"/>
  <c r="U401" i="1"/>
  <c r="T401" i="1"/>
  <c r="S401" i="1"/>
  <c r="BE400" i="1"/>
  <c r="BC400" i="1"/>
  <c r="AP400" i="1"/>
  <c r="AQ400" i="1" s="1"/>
  <c r="AN400" i="1"/>
  <c r="AO400" i="1" s="1"/>
  <c r="AG400" i="1"/>
  <c r="AF400" i="1"/>
  <c r="U400" i="1"/>
  <c r="T400" i="1"/>
  <c r="S400" i="1"/>
  <c r="AM400" i="1" s="1"/>
  <c r="BE399" i="1"/>
  <c r="BC399" i="1"/>
  <c r="AP399" i="1"/>
  <c r="AQ399" i="1" s="1"/>
  <c r="AN399" i="1"/>
  <c r="AO399" i="1" s="1"/>
  <c r="AG399" i="1"/>
  <c r="AF399" i="1"/>
  <c r="U399" i="1"/>
  <c r="T399" i="1"/>
  <c r="V399" i="1" s="1"/>
  <c r="S399" i="1"/>
  <c r="BE398" i="1"/>
  <c r="BC398" i="1"/>
  <c r="AP398" i="1"/>
  <c r="AQ398" i="1" s="1"/>
  <c r="AN398" i="1"/>
  <c r="AO398" i="1" s="1"/>
  <c r="AG398" i="1"/>
  <c r="AF398" i="1"/>
  <c r="U398" i="1"/>
  <c r="T398" i="1"/>
  <c r="S398" i="1"/>
  <c r="BE397" i="1"/>
  <c r="BC397" i="1"/>
  <c r="AP397" i="1"/>
  <c r="AQ397" i="1" s="1"/>
  <c r="AN397" i="1"/>
  <c r="AO397" i="1" s="1"/>
  <c r="AG397" i="1"/>
  <c r="AF397" i="1"/>
  <c r="U397" i="1"/>
  <c r="T397" i="1"/>
  <c r="S397" i="1"/>
  <c r="BE396" i="1"/>
  <c r="BC396" i="1"/>
  <c r="AP396" i="1"/>
  <c r="AQ396" i="1" s="1"/>
  <c r="AN396" i="1"/>
  <c r="AO396" i="1" s="1"/>
  <c r="AG396" i="1"/>
  <c r="AF396" i="1"/>
  <c r="U396" i="1"/>
  <c r="T396" i="1"/>
  <c r="S396" i="1"/>
  <c r="AM396" i="1" s="1"/>
  <c r="BE395" i="1"/>
  <c r="BC395" i="1"/>
  <c r="AP395" i="1"/>
  <c r="AQ395" i="1" s="1"/>
  <c r="AN395" i="1"/>
  <c r="AO395" i="1" s="1"/>
  <c r="AG395" i="1"/>
  <c r="AF395" i="1"/>
  <c r="U395" i="1"/>
  <c r="T395" i="1"/>
  <c r="V395" i="1" s="1"/>
  <c r="S395" i="1"/>
  <c r="BE394" i="1"/>
  <c r="BC394" i="1"/>
  <c r="AP394" i="1"/>
  <c r="AQ394" i="1" s="1"/>
  <c r="AN394" i="1"/>
  <c r="AO394" i="1" s="1"/>
  <c r="AG394" i="1"/>
  <c r="AF394" i="1"/>
  <c r="U394" i="1"/>
  <c r="T394" i="1"/>
  <c r="S394" i="1"/>
  <c r="BE393" i="1"/>
  <c r="BC393" i="1"/>
  <c r="AP393" i="1"/>
  <c r="AQ393" i="1" s="1"/>
  <c r="AN393" i="1"/>
  <c r="AO393" i="1" s="1"/>
  <c r="AG393" i="1"/>
  <c r="AF393" i="1"/>
  <c r="U393" i="1"/>
  <c r="T393" i="1"/>
  <c r="S393" i="1"/>
  <c r="BC392" i="1"/>
  <c r="BE392" i="1" s="1"/>
  <c r="AP392" i="1"/>
  <c r="AQ392" i="1" s="1"/>
  <c r="AN392" i="1"/>
  <c r="AO392" i="1" s="1"/>
  <c r="AG392" i="1"/>
  <c r="AF392" i="1"/>
  <c r="U392" i="1"/>
  <c r="T392" i="1"/>
  <c r="S392" i="1"/>
  <c r="BE391" i="1"/>
  <c r="BC391" i="1"/>
  <c r="AP391" i="1"/>
  <c r="AQ391" i="1" s="1"/>
  <c r="AN391" i="1"/>
  <c r="AO391" i="1" s="1"/>
  <c r="AR391" i="1" s="1"/>
  <c r="AG391" i="1"/>
  <c r="AF391" i="1"/>
  <c r="U391" i="1"/>
  <c r="T391" i="1"/>
  <c r="V391" i="1" s="1"/>
  <c r="S391" i="1"/>
  <c r="AM391" i="1" s="1"/>
  <c r="BE390" i="1"/>
  <c r="BC390" i="1"/>
  <c r="AP390" i="1"/>
  <c r="AQ390" i="1" s="1"/>
  <c r="AN390" i="1"/>
  <c r="AO390" i="1" s="1"/>
  <c r="AG390" i="1"/>
  <c r="AF390" i="1"/>
  <c r="U390" i="1"/>
  <c r="T390" i="1"/>
  <c r="S390" i="1"/>
  <c r="BE389" i="1"/>
  <c r="BC389" i="1"/>
  <c r="AP389" i="1"/>
  <c r="AQ389" i="1" s="1"/>
  <c r="AN389" i="1"/>
  <c r="AO389" i="1" s="1"/>
  <c r="AG389" i="1"/>
  <c r="AF389" i="1"/>
  <c r="U389" i="1"/>
  <c r="T389" i="1"/>
  <c r="V389" i="1" s="1"/>
  <c r="S389" i="1"/>
  <c r="BE388" i="1"/>
  <c r="BC388" i="1"/>
  <c r="AP388" i="1"/>
  <c r="AQ388" i="1" s="1"/>
  <c r="AN388" i="1"/>
  <c r="AO388" i="1" s="1"/>
  <c r="AG388" i="1"/>
  <c r="AF388" i="1"/>
  <c r="U388" i="1"/>
  <c r="T388" i="1"/>
  <c r="V388" i="1" s="1"/>
  <c r="S388" i="1"/>
  <c r="BC387" i="1"/>
  <c r="AP387" i="1"/>
  <c r="AQ387" i="1" s="1"/>
  <c r="AN387" i="1"/>
  <c r="AO387" i="1" s="1"/>
  <c r="AG387" i="1"/>
  <c r="AF387" i="1"/>
  <c r="U387" i="1"/>
  <c r="T387" i="1"/>
  <c r="S387" i="1"/>
  <c r="BE386" i="1"/>
  <c r="BC386" i="1"/>
  <c r="AP386" i="1"/>
  <c r="AQ386" i="1" s="1"/>
  <c r="AN386" i="1"/>
  <c r="AO386" i="1" s="1"/>
  <c r="AG386" i="1"/>
  <c r="AF386" i="1"/>
  <c r="U386" i="1"/>
  <c r="T386" i="1"/>
  <c r="S386" i="1"/>
  <c r="AM386" i="1" s="1"/>
  <c r="BE385" i="1"/>
  <c r="BC385" i="1"/>
  <c r="AP385" i="1"/>
  <c r="AQ385" i="1" s="1"/>
  <c r="AN385" i="1"/>
  <c r="AO385" i="1" s="1"/>
  <c r="AR385" i="1" s="1"/>
  <c r="AG385" i="1"/>
  <c r="AF385" i="1"/>
  <c r="U385" i="1"/>
  <c r="T385" i="1"/>
  <c r="V385" i="1" s="1"/>
  <c r="S385" i="1"/>
  <c r="BE384" i="1"/>
  <c r="BC384" i="1"/>
  <c r="AP384" i="1"/>
  <c r="AQ384" i="1" s="1"/>
  <c r="AN384" i="1"/>
  <c r="AO384" i="1" s="1"/>
  <c r="AG384" i="1"/>
  <c r="AF384" i="1"/>
  <c r="U384" i="1"/>
  <c r="T384" i="1"/>
  <c r="S384" i="1"/>
  <c r="AM384" i="1" s="1"/>
  <c r="BE383" i="1"/>
  <c r="BC383" i="1"/>
  <c r="AP383" i="1"/>
  <c r="AQ383" i="1" s="1"/>
  <c r="AN383" i="1"/>
  <c r="AO383" i="1" s="1"/>
  <c r="AG383" i="1"/>
  <c r="AF383" i="1"/>
  <c r="U383" i="1"/>
  <c r="T383" i="1"/>
  <c r="V383" i="1" s="1"/>
  <c r="S383" i="1"/>
  <c r="BE382" i="1"/>
  <c r="BC382" i="1"/>
  <c r="AP382" i="1"/>
  <c r="AQ382" i="1" s="1"/>
  <c r="AN382" i="1"/>
  <c r="AO382" i="1" s="1"/>
  <c r="AG382" i="1"/>
  <c r="AF382" i="1"/>
  <c r="U382" i="1"/>
  <c r="T382" i="1"/>
  <c r="V382" i="1" s="1"/>
  <c r="S382" i="1"/>
  <c r="BE381" i="1"/>
  <c r="BC381" i="1"/>
  <c r="AP381" i="1"/>
  <c r="AQ381" i="1" s="1"/>
  <c r="AN381" i="1"/>
  <c r="AO381" i="1" s="1"/>
  <c r="AG381" i="1"/>
  <c r="AF381" i="1"/>
  <c r="U381" i="1"/>
  <c r="T381" i="1"/>
  <c r="S381" i="1"/>
  <c r="BE380" i="1"/>
  <c r="BC380" i="1"/>
  <c r="AP380" i="1"/>
  <c r="AQ380" i="1" s="1"/>
  <c r="AN380" i="1"/>
  <c r="AO380" i="1" s="1"/>
  <c r="AG380" i="1"/>
  <c r="AF380" i="1"/>
  <c r="U380" i="1"/>
  <c r="T380" i="1"/>
  <c r="S380" i="1"/>
  <c r="AM380" i="1" s="1"/>
  <c r="BE379" i="1"/>
  <c r="BC379" i="1"/>
  <c r="AP379" i="1"/>
  <c r="AQ379" i="1" s="1"/>
  <c r="AN379" i="1"/>
  <c r="AO379" i="1" s="1"/>
  <c r="AG379" i="1"/>
  <c r="AF379" i="1"/>
  <c r="U379" i="1"/>
  <c r="T379" i="1"/>
  <c r="S379" i="1"/>
  <c r="BE378" i="1"/>
  <c r="BC378" i="1"/>
  <c r="AP378" i="1"/>
  <c r="AQ378" i="1" s="1"/>
  <c r="AN378" i="1"/>
  <c r="AO378" i="1" s="1"/>
  <c r="AG378" i="1"/>
  <c r="AF378" i="1"/>
  <c r="U378" i="1"/>
  <c r="T378" i="1"/>
  <c r="S378" i="1"/>
  <c r="AM378" i="1" s="1"/>
  <c r="BE377" i="1"/>
  <c r="BC377" i="1"/>
  <c r="AP377" i="1"/>
  <c r="AQ377" i="1" s="1"/>
  <c r="AN377" i="1"/>
  <c r="AO377" i="1" s="1"/>
  <c r="AR377" i="1" s="1"/>
  <c r="AG377" i="1"/>
  <c r="AF377" i="1"/>
  <c r="U377" i="1"/>
  <c r="T377" i="1"/>
  <c r="V377" i="1" s="1"/>
  <c r="S377" i="1"/>
  <c r="BE376" i="1"/>
  <c r="BC376" i="1"/>
  <c r="AP376" i="1"/>
  <c r="AQ376" i="1" s="1"/>
  <c r="AN376" i="1"/>
  <c r="AO376" i="1" s="1"/>
  <c r="AG376" i="1"/>
  <c r="AF376" i="1"/>
  <c r="U376" i="1"/>
  <c r="T376" i="1"/>
  <c r="S376" i="1"/>
  <c r="BE375" i="1"/>
  <c r="BC375" i="1"/>
  <c r="AP375" i="1"/>
  <c r="AQ375" i="1" s="1"/>
  <c r="AN375" i="1"/>
  <c r="AO375" i="1" s="1"/>
  <c r="AG375" i="1"/>
  <c r="AF375" i="1"/>
  <c r="U375" i="1"/>
  <c r="T375" i="1"/>
  <c r="V375" i="1" s="1"/>
  <c r="S375" i="1"/>
  <c r="BE374" i="1"/>
  <c r="BC374" i="1"/>
  <c r="AP374" i="1"/>
  <c r="AQ374" i="1" s="1"/>
  <c r="AN374" i="1"/>
  <c r="AO374" i="1" s="1"/>
  <c r="AG374" i="1"/>
  <c r="AF374" i="1"/>
  <c r="U374" i="1"/>
  <c r="T374" i="1"/>
  <c r="V374" i="1" s="1"/>
  <c r="S374" i="1"/>
  <c r="BE373" i="1"/>
  <c r="BC373" i="1"/>
  <c r="AP373" i="1"/>
  <c r="AQ373" i="1" s="1"/>
  <c r="AN373" i="1"/>
  <c r="AO373" i="1" s="1"/>
  <c r="AG373" i="1"/>
  <c r="AF373" i="1"/>
  <c r="U373" i="1"/>
  <c r="T373" i="1"/>
  <c r="S373" i="1"/>
  <c r="BE372" i="1"/>
  <c r="BC372" i="1"/>
  <c r="AP372" i="1"/>
  <c r="AQ372" i="1" s="1"/>
  <c r="AN372" i="1"/>
  <c r="AO372" i="1" s="1"/>
  <c r="AG372" i="1"/>
  <c r="AF372" i="1"/>
  <c r="U372" i="1"/>
  <c r="T372" i="1"/>
  <c r="S372" i="1"/>
  <c r="AM372" i="1" s="1"/>
  <c r="BE371" i="1"/>
  <c r="BC371" i="1"/>
  <c r="AP371" i="1"/>
  <c r="AQ371" i="1" s="1"/>
  <c r="AN371" i="1"/>
  <c r="AO371" i="1" s="1"/>
  <c r="AG371" i="1"/>
  <c r="AF371" i="1"/>
  <c r="U371" i="1"/>
  <c r="T371" i="1"/>
  <c r="S371" i="1"/>
  <c r="BE370" i="1"/>
  <c r="BC370" i="1"/>
  <c r="AP370" i="1"/>
  <c r="AQ370" i="1" s="1"/>
  <c r="AN370" i="1"/>
  <c r="AO370" i="1" s="1"/>
  <c r="AG370" i="1"/>
  <c r="AF370" i="1"/>
  <c r="U370" i="1"/>
  <c r="T370" i="1"/>
  <c r="S370" i="1"/>
  <c r="AM370" i="1" s="1"/>
  <c r="BE369" i="1"/>
  <c r="BC369" i="1"/>
  <c r="AP369" i="1"/>
  <c r="AQ369" i="1" s="1"/>
  <c r="AN369" i="1"/>
  <c r="AO369" i="1" s="1"/>
  <c r="AR369" i="1" s="1"/>
  <c r="AG369" i="1"/>
  <c r="AF369" i="1"/>
  <c r="U369" i="1"/>
  <c r="T369" i="1"/>
  <c r="V369" i="1" s="1"/>
  <c r="S369" i="1"/>
  <c r="BE368" i="1"/>
  <c r="BC368" i="1"/>
  <c r="AP368" i="1"/>
  <c r="AQ368" i="1" s="1"/>
  <c r="AN368" i="1"/>
  <c r="AO368" i="1" s="1"/>
  <c r="AG368" i="1"/>
  <c r="AF368" i="1"/>
  <c r="U368" i="1"/>
  <c r="T368" i="1"/>
  <c r="S368" i="1"/>
  <c r="AM368" i="1" s="1"/>
  <c r="BE367" i="1"/>
  <c r="BC367" i="1"/>
  <c r="AP367" i="1"/>
  <c r="AQ367" i="1" s="1"/>
  <c r="AN367" i="1"/>
  <c r="AO367" i="1" s="1"/>
  <c r="AG367" i="1"/>
  <c r="AF367" i="1"/>
  <c r="U367" i="1"/>
  <c r="T367" i="1"/>
  <c r="S367" i="1"/>
  <c r="BE366" i="1"/>
  <c r="BC366" i="1"/>
  <c r="AP366" i="1"/>
  <c r="AQ366" i="1" s="1"/>
  <c r="AN366" i="1"/>
  <c r="AO366" i="1" s="1"/>
  <c r="AG366" i="1"/>
  <c r="AF366" i="1"/>
  <c r="U366" i="1"/>
  <c r="T366" i="1"/>
  <c r="V366" i="1" s="1"/>
  <c r="S366" i="1"/>
  <c r="AM366" i="1" s="1"/>
  <c r="BE365" i="1"/>
  <c r="BC365" i="1"/>
  <c r="AP365" i="1"/>
  <c r="AQ365" i="1" s="1"/>
  <c r="AN365" i="1"/>
  <c r="AO365" i="1" s="1"/>
  <c r="AG365" i="1"/>
  <c r="AF365" i="1"/>
  <c r="U365" i="1"/>
  <c r="T365" i="1"/>
  <c r="S365" i="1"/>
  <c r="BE364" i="1"/>
  <c r="BC364" i="1"/>
  <c r="AP364" i="1"/>
  <c r="AQ364" i="1" s="1"/>
  <c r="AN364" i="1"/>
  <c r="AO364" i="1" s="1"/>
  <c r="AG364" i="1"/>
  <c r="AF364" i="1"/>
  <c r="U364" i="1"/>
  <c r="T364" i="1"/>
  <c r="S364" i="1"/>
  <c r="AM364" i="1" s="1"/>
  <c r="BE363" i="1"/>
  <c r="BC363" i="1"/>
  <c r="AP363" i="1"/>
  <c r="AQ363" i="1" s="1"/>
  <c r="AN363" i="1"/>
  <c r="AO363" i="1" s="1"/>
  <c r="AG363" i="1"/>
  <c r="AF363" i="1"/>
  <c r="U363" i="1"/>
  <c r="T363" i="1"/>
  <c r="S363" i="1"/>
  <c r="BE362" i="1"/>
  <c r="BC362" i="1"/>
  <c r="AP362" i="1"/>
  <c r="AQ362" i="1" s="1"/>
  <c r="AN362" i="1"/>
  <c r="AO362" i="1" s="1"/>
  <c r="AG362" i="1"/>
  <c r="AF362" i="1"/>
  <c r="U362" i="1"/>
  <c r="T362" i="1"/>
  <c r="S362" i="1"/>
  <c r="AM362" i="1" s="1"/>
  <c r="BE361" i="1"/>
  <c r="BC361" i="1"/>
  <c r="AP361" i="1"/>
  <c r="AQ361" i="1" s="1"/>
  <c r="AN361" i="1"/>
  <c r="AO361" i="1" s="1"/>
  <c r="AG361" i="1"/>
  <c r="AF361" i="1"/>
  <c r="U361" i="1"/>
  <c r="T361" i="1"/>
  <c r="S361" i="1"/>
  <c r="BE360" i="1"/>
  <c r="BC360" i="1"/>
  <c r="AP360" i="1"/>
  <c r="AQ360" i="1" s="1"/>
  <c r="AN360" i="1"/>
  <c r="AO360" i="1" s="1"/>
  <c r="AG360" i="1"/>
  <c r="AF360" i="1"/>
  <c r="U360" i="1"/>
  <c r="T360" i="1"/>
  <c r="S360" i="1"/>
  <c r="BE359" i="1"/>
  <c r="BC359" i="1"/>
  <c r="AP359" i="1"/>
  <c r="AQ359" i="1" s="1"/>
  <c r="AN359" i="1"/>
  <c r="AO359" i="1" s="1"/>
  <c r="AG359" i="1"/>
  <c r="AF359" i="1"/>
  <c r="U359" i="1"/>
  <c r="T359" i="1"/>
  <c r="V359" i="1" s="1"/>
  <c r="S359" i="1"/>
  <c r="BE358" i="1"/>
  <c r="BC358" i="1"/>
  <c r="AP358" i="1"/>
  <c r="AQ358" i="1" s="1"/>
  <c r="AN358" i="1"/>
  <c r="AO358" i="1" s="1"/>
  <c r="AG358" i="1"/>
  <c r="AF358" i="1"/>
  <c r="U358" i="1"/>
  <c r="T358" i="1"/>
  <c r="S358" i="1"/>
  <c r="BE357" i="1"/>
  <c r="BC357" i="1"/>
  <c r="AP357" i="1"/>
  <c r="AQ357" i="1" s="1"/>
  <c r="AN357" i="1"/>
  <c r="AO357" i="1" s="1"/>
  <c r="AG357" i="1"/>
  <c r="AF357" i="1"/>
  <c r="U357" i="1"/>
  <c r="T357" i="1"/>
  <c r="S357" i="1"/>
  <c r="BE356" i="1"/>
  <c r="BC356" i="1"/>
  <c r="AP356" i="1"/>
  <c r="AQ356" i="1" s="1"/>
  <c r="AN356" i="1"/>
  <c r="AO356" i="1" s="1"/>
  <c r="AG356" i="1"/>
  <c r="AF356" i="1"/>
  <c r="U356" i="1"/>
  <c r="T356" i="1"/>
  <c r="S356" i="1"/>
  <c r="AM356" i="1" s="1"/>
  <c r="BC355" i="1"/>
  <c r="AP355" i="1"/>
  <c r="AQ355" i="1" s="1"/>
  <c r="AN355" i="1"/>
  <c r="AO355" i="1" s="1"/>
  <c r="AG355" i="1"/>
  <c r="AF355" i="1"/>
  <c r="U355" i="1"/>
  <c r="T355" i="1"/>
  <c r="S355" i="1"/>
  <c r="BE354" i="1"/>
  <c r="BC354" i="1"/>
  <c r="AP354" i="1"/>
  <c r="AQ354" i="1" s="1"/>
  <c r="AN354" i="1"/>
  <c r="AO354" i="1" s="1"/>
  <c r="AG354" i="1"/>
  <c r="AF354" i="1"/>
  <c r="U354" i="1"/>
  <c r="T354" i="1"/>
  <c r="S354" i="1"/>
  <c r="BE353" i="1"/>
  <c r="BC353" i="1"/>
  <c r="AP353" i="1"/>
  <c r="AQ353" i="1" s="1"/>
  <c r="AN353" i="1"/>
  <c r="AO353" i="1" s="1"/>
  <c r="AG353" i="1"/>
  <c r="AF353" i="1"/>
  <c r="U353" i="1"/>
  <c r="T353" i="1"/>
  <c r="S353" i="1"/>
  <c r="BE352" i="1"/>
  <c r="BC352" i="1"/>
  <c r="AP352" i="1"/>
  <c r="AQ352" i="1" s="1"/>
  <c r="AN352" i="1"/>
  <c r="AO352" i="1" s="1"/>
  <c r="AG352" i="1"/>
  <c r="AF352" i="1"/>
  <c r="U352" i="1"/>
  <c r="T352" i="1"/>
  <c r="S352" i="1"/>
  <c r="BE351" i="1"/>
  <c r="BC351" i="1"/>
  <c r="AP351" i="1"/>
  <c r="AQ351" i="1" s="1"/>
  <c r="AN351" i="1"/>
  <c r="AO351" i="1" s="1"/>
  <c r="AG351" i="1"/>
  <c r="AF351" i="1"/>
  <c r="U351" i="1"/>
  <c r="T351" i="1"/>
  <c r="S351" i="1"/>
  <c r="BC350" i="1"/>
  <c r="BE350" i="1" s="1"/>
  <c r="AP350" i="1"/>
  <c r="AQ350" i="1" s="1"/>
  <c r="AN350" i="1"/>
  <c r="AO350" i="1" s="1"/>
  <c r="AG350" i="1"/>
  <c r="AF350" i="1"/>
  <c r="U350" i="1"/>
  <c r="T350" i="1"/>
  <c r="S350" i="1"/>
  <c r="BC349" i="1"/>
  <c r="AP349" i="1"/>
  <c r="AQ349" i="1" s="1"/>
  <c r="AN349" i="1"/>
  <c r="AO349" i="1" s="1"/>
  <c r="AG349" i="1"/>
  <c r="AF349" i="1"/>
  <c r="U349" i="1"/>
  <c r="T349" i="1"/>
  <c r="S349" i="1"/>
  <c r="BC348" i="1"/>
  <c r="AP348" i="1"/>
  <c r="AQ348" i="1" s="1"/>
  <c r="AN348" i="1"/>
  <c r="AO348" i="1" s="1"/>
  <c r="AG348" i="1"/>
  <c r="AF348" i="1"/>
  <c r="U348" i="1"/>
  <c r="T348" i="1"/>
  <c r="S348" i="1"/>
  <c r="BC347" i="1"/>
  <c r="BE347" i="1" s="1"/>
  <c r="AP347" i="1"/>
  <c r="AQ347" i="1" s="1"/>
  <c r="AN347" i="1"/>
  <c r="AO347" i="1" s="1"/>
  <c r="AG347" i="1"/>
  <c r="AF347" i="1"/>
  <c r="U347" i="1"/>
  <c r="T347" i="1"/>
  <c r="S347" i="1"/>
  <c r="BE346" i="1"/>
  <c r="BC346" i="1"/>
  <c r="AP346" i="1"/>
  <c r="AQ346" i="1" s="1"/>
  <c r="AN346" i="1"/>
  <c r="AO346" i="1" s="1"/>
  <c r="AG346" i="1"/>
  <c r="AF346" i="1"/>
  <c r="U346" i="1"/>
  <c r="T346" i="1"/>
  <c r="S346" i="1"/>
  <c r="BE345" i="1"/>
  <c r="BC345" i="1"/>
  <c r="AP345" i="1"/>
  <c r="AQ345" i="1" s="1"/>
  <c r="AN345" i="1"/>
  <c r="AO345" i="1" s="1"/>
  <c r="AR345" i="1" s="1"/>
  <c r="AG345" i="1"/>
  <c r="AF345" i="1"/>
  <c r="U345" i="1"/>
  <c r="T345" i="1"/>
  <c r="S345" i="1"/>
  <c r="AM345" i="1" s="1"/>
  <c r="BE344" i="1"/>
  <c r="BC344" i="1"/>
  <c r="AP344" i="1"/>
  <c r="AQ344" i="1" s="1"/>
  <c r="AN344" i="1"/>
  <c r="AO344" i="1" s="1"/>
  <c r="AG344" i="1"/>
  <c r="AF344" i="1"/>
  <c r="U344" i="1"/>
  <c r="T344" i="1"/>
  <c r="V344" i="1" s="1"/>
  <c r="S344" i="1"/>
  <c r="BE343" i="1"/>
  <c r="BC343" i="1"/>
  <c r="AP343" i="1"/>
  <c r="AQ343" i="1" s="1"/>
  <c r="AN343" i="1"/>
  <c r="AO343" i="1" s="1"/>
  <c r="AG343" i="1"/>
  <c r="AF343" i="1"/>
  <c r="U343" i="1"/>
  <c r="T343" i="1"/>
  <c r="S343" i="1"/>
  <c r="BE342" i="1"/>
  <c r="BC342" i="1"/>
  <c r="AP342" i="1"/>
  <c r="AQ342" i="1" s="1"/>
  <c r="AN342" i="1"/>
  <c r="AO342" i="1" s="1"/>
  <c r="AG342" i="1"/>
  <c r="AF342" i="1"/>
  <c r="U342" i="1"/>
  <c r="T342" i="1"/>
  <c r="S342" i="1"/>
  <c r="BE341" i="1"/>
  <c r="BC341" i="1"/>
  <c r="AP341" i="1"/>
  <c r="AQ341" i="1" s="1"/>
  <c r="AN341" i="1"/>
  <c r="AO341" i="1" s="1"/>
  <c r="AR341" i="1" s="1"/>
  <c r="AG341" i="1"/>
  <c r="AF341" i="1"/>
  <c r="U341" i="1"/>
  <c r="T341" i="1"/>
  <c r="V341" i="1" s="1"/>
  <c r="S341" i="1"/>
  <c r="BE340" i="1"/>
  <c r="BC340" i="1"/>
  <c r="AP340" i="1"/>
  <c r="AQ340" i="1" s="1"/>
  <c r="AN340" i="1"/>
  <c r="AO340" i="1" s="1"/>
  <c r="AG340" i="1"/>
  <c r="AF340" i="1"/>
  <c r="U340" i="1"/>
  <c r="T340" i="1"/>
  <c r="S340" i="1"/>
  <c r="BE339" i="1"/>
  <c r="BC339" i="1"/>
  <c r="AP339" i="1"/>
  <c r="AQ339" i="1" s="1"/>
  <c r="AN339" i="1"/>
  <c r="AO339" i="1" s="1"/>
  <c r="AG339" i="1"/>
  <c r="AF339" i="1"/>
  <c r="U339" i="1"/>
  <c r="T339" i="1"/>
  <c r="S339" i="1"/>
  <c r="BE338" i="1"/>
  <c r="BC338" i="1"/>
  <c r="AP338" i="1"/>
  <c r="AQ338" i="1" s="1"/>
  <c r="AN338" i="1"/>
  <c r="AO338" i="1" s="1"/>
  <c r="AG338" i="1"/>
  <c r="AF338" i="1"/>
  <c r="U338" i="1"/>
  <c r="T338" i="1"/>
  <c r="S338" i="1"/>
  <c r="BE337" i="1"/>
  <c r="BC337" i="1"/>
  <c r="AP337" i="1"/>
  <c r="AQ337" i="1" s="1"/>
  <c r="AN337" i="1"/>
  <c r="AO337" i="1" s="1"/>
  <c r="AR337" i="1" s="1"/>
  <c r="AG337" i="1"/>
  <c r="AF337" i="1"/>
  <c r="U337" i="1"/>
  <c r="T337" i="1"/>
  <c r="S337" i="1"/>
  <c r="AM337" i="1" s="1"/>
  <c r="BE336" i="1"/>
  <c r="BC336" i="1"/>
  <c r="AP336" i="1"/>
  <c r="AQ336" i="1" s="1"/>
  <c r="AN336" i="1"/>
  <c r="AO336" i="1" s="1"/>
  <c r="AG336" i="1"/>
  <c r="AF336" i="1"/>
  <c r="U336" i="1"/>
  <c r="T336" i="1"/>
  <c r="V336" i="1" s="1"/>
  <c r="S336" i="1"/>
  <c r="BE335" i="1"/>
  <c r="BC335" i="1"/>
  <c r="AP335" i="1"/>
  <c r="AQ335" i="1" s="1"/>
  <c r="AN335" i="1"/>
  <c r="AO335" i="1" s="1"/>
  <c r="AG335" i="1"/>
  <c r="AF335" i="1"/>
  <c r="U335" i="1"/>
  <c r="T335" i="1"/>
  <c r="S335" i="1"/>
  <c r="BE334" i="1"/>
  <c r="BC334" i="1"/>
  <c r="AP334" i="1"/>
  <c r="AQ334" i="1" s="1"/>
  <c r="AN334" i="1"/>
  <c r="AO334" i="1" s="1"/>
  <c r="AG334" i="1"/>
  <c r="AF334" i="1"/>
  <c r="U334" i="1"/>
  <c r="T334" i="1"/>
  <c r="S334" i="1"/>
  <c r="BE333" i="1"/>
  <c r="BC333" i="1"/>
  <c r="AP333" i="1"/>
  <c r="AQ333" i="1" s="1"/>
  <c r="AN333" i="1"/>
  <c r="AO333" i="1" s="1"/>
  <c r="AR333" i="1" s="1"/>
  <c r="AG333" i="1"/>
  <c r="AF333" i="1"/>
  <c r="U333" i="1"/>
  <c r="T333" i="1"/>
  <c r="V333" i="1" s="1"/>
  <c r="S333" i="1"/>
  <c r="BE332" i="1"/>
  <c r="BC332" i="1"/>
  <c r="AP332" i="1"/>
  <c r="AQ332" i="1" s="1"/>
  <c r="AN332" i="1"/>
  <c r="AO332" i="1" s="1"/>
  <c r="AG332" i="1"/>
  <c r="AF332" i="1"/>
  <c r="U332" i="1"/>
  <c r="T332" i="1"/>
  <c r="S332" i="1"/>
  <c r="BE331" i="1"/>
  <c r="BC331" i="1"/>
  <c r="AP331" i="1"/>
  <c r="AQ331" i="1" s="1"/>
  <c r="AN331" i="1"/>
  <c r="AO331" i="1" s="1"/>
  <c r="AG331" i="1"/>
  <c r="AF331" i="1"/>
  <c r="U331" i="1"/>
  <c r="T331" i="1"/>
  <c r="S331" i="1"/>
  <c r="BE330" i="1"/>
  <c r="BC330" i="1"/>
  <c r="AP330" i="1"/>
  <c r="AQ330" i="1" s="1"/>
  <c r="AN330" i="1"/>
  <c r="AO330" i="1" s="1"/>
  <c r="AG330" i="1"/>
  <c r="AF330" i="1"/>
  <c r="U330" i="1"/>
  <c r="T330" i="1"/>
  <c r="S330" i="1"/>
  <c r="BE329" i="1"/>
  <c r="BC329" i="1"/>
  <c r="AP329" i="1"/>
  <c r="AQ329" i="1" s="1"/>
  <c r="AN329" i="1"/>
  <c r="AO329" i="1" s="1"/>
  <c r="AR329" i="1" s="1"/>
  <c r="AG329" i="1"/>
  <c r="AF329" i="1"/>
  <c r="U329" i="1"/>
  <c r="T329" i="1"/>
  <c r="S329" i="1"/>
  <c r="AM329" i="1" s="1"/>
  <c r="BE328" i="1"/>
  <c r="BC328" i="1"/>
  <c r="AP328" i="1"/>
  <c r="AQ328" i="1" s="1"/>
  <c r="AN328" i="1"/>
  <c r="AO328" i="1" s="1"/>
  <c r="AG328" i="1"/>
  <c r="AF328" i="1"/>
  <c r="U328" i="1"/>
  <c r="T328" i="1"/>
  <c r="V328" i="1" s="1"/>
  <c r="S328" i="1"/>
  <c r="BE327" i="1"/>
  <c r="BC327" i="1"/>
  <c r="AP327" i="1"/>
  <c r="AQ327" i="1" s="1"/>
  <c r="AN327" i="1"/>
  <c r="AO327" i="1" s="1"/>
  <c r="AG327" i="1"/>
  <c r="AF327" i="1"/>
  <c r="U327" i="1"/>
  <c r="T327" i="1"/>
  <c r="S327" i="1"/>
  <c r="BE326" i="1"/>
  <c r="BC326" i="1"/>
  <c r="AP326" i="1"/>
  <c r="AQ326" i="1" s="1"/>
  <c r="AN326" i="1"/>
  <c r="AO326" i="1" s="1"/>
  <c r="AG326" i="1"/>
  <c r="AF326" i="1"/>
  <c r="U326" i="1"/>
  <c r="T326" i="1"/>
  <c r="S326" i="1"/>
  <c r="BE325" i="1"/>
  <c r="BC325" i="1"/>
  <c r="AP325" i="1"/>
  <c r="AQ325" i="1" s="1"/>
  <c r="AN325" i="1"/>
  <c r="AO325" i="1" s="1"/>
  <c r="AR325" i="1" s="1"/>
  <c r="AG325" i="1"/>
  <c r="AF325" i="1"/>
  <c r="U325" i="1"/>
  <c r="T325" i="1"/>
  <c r="V325" i="1" s="1"/>
  <c r="S325" i="1"/>
  <c r="BE324" i="1"/>
  <c r="BC324" i="1"/>
  <c r="AP324" i="1"/>
  <c r="AQ324" i="1" s="1"/>
  <c r="AN324" i="1"/>
  <c r="AO324" i="1" s="1"/>
  <c r="AG324" i="1"/>
  <c r="AF324" i="1"/>
  <c r="U324" i="1"/>
  <c r="T324" i="1"/>
  <c r="S324" i="1"/>
  <c r="BE323" i="1"/>
  <c r="BC323" i="1"/>
  <c r="AP323" i="1"/>
  <c r="AQ323" i="1" s="1"/>
  <c r="AN323" i="1"/>
  <c r="AO323" i="1" s="1"/>
  <c r="AG323" i="1"/>
  <c r="AF323" i="1"/>
  <c r="U323" i="1"/>
  <c r="T323" i="1"/>
  <c r="S323" i="1"/>
  <c r="BE322" i="1"/>
  <c r="BC322" i="1"/>
  <c r="AP322" i="1"/>
  <c r="AQ322" i="1" s="1"/>
  <c r="AN322" i="1"/>
  <c r="AO322" i="1" s="1"/>
  <c r="AG322" i="1"/>
  <c r="AF322" i="1"/>
  <c r="U322" i="1"/>
  <c r="T322" i="1"/>
  <c r="S322" i="1"/>
  <c r="BE321" i="1"/>
  <c r="BC321" i="1"/>
  <c r="AP321" i="1"/>
  <c r="AQ321" i="1" s="1"/>
  <c r="AN321" i="1"/>
  <c r="AO321" i="1" s="1"/>
  <c r="AR321" i="1" s="1"/>
  <c r="AG321" i="1"/>
  <c r="AF321" i="1"/>
  <c r="U321" i="1"/>
  <c r="T321" i="1"/>
  <c r="S321" i="1"/>
  <c r="AM321" i="1" s="1"/>
  <c r="BE320" i="1"/>
  <c r="BC320" i="1"/>
  <c r="AP320" i="1"/>
  <c r="AQ320" i="1" s="1"/>
  <c r="AN320" i="1"/>
  <c r="AO320" i="1" s="1"/>
  <c r="AG320" i="1"/>
  <c r="AF320" i="1"/>
  <c r="U320" i="1"/>
  <c r="T320" i="1"/>
  <c r="V320" i="1" s="1"/>
  <c r="S320" i="1"/>
  <c r="BE319" i="1"/>
  <c r="BC319" i="1"/>
  <c r="AP319" i="1"/>
  <c r="AQ319" i="1" s="1"/>
  <c r="AN319" i="1"/>
  <c r="AO319" i="1" s="1"/>
  <c r="AG319" i="1"/>
  <c r="AF319" i="1"/>
  <c r="U319" i="1"/>
  <c r="T319" i="1"/>
  <c r="S319" i="1"/>
  <c r="BE318" i="1"/>
  <c r="BC318" i="1"/>
  <c r="AP318" i="1"/>
  <c r="AQ318" i="1" s="1"/>
  <c r="AN318" i="1"/>
  <c r="AO318" i="1" s="1"/>
  <c r="AG318" i="1"/>
  <c r="AF318" i="1"/>
  <c r="U318" i="1"/>
  <c r="T318" i="1"/>
  <c r="S318" i="1"/>
  <c r="BE317" i="1"/>
  <c r="BC317" i="1"/>
  <c r="AP317" i="1"/>
  <c r="AQ317" i="1" s="1"/>
  <c r="AN317" i="1"/>
  <c r="AO317" i="1" s="1"/>
  <c r="AR317" i="1" s="1"/>
  <c r="AG317" i="1"/>
  <c r="AF317" i="1"/>
  <c r="U317" i="1"/>
  <c r="T317" i="1"/>
  <c r="V317" i="1" s="1"/>
  <c r="S317" i="1"/>
  <c r="BE316" i="1"/>
  <c r="BC316" i="1"/>
  <c r="AP316" i="1"/>
  <c r="AQ316" i="1" s="1"/>
  <c r="AN316" i="1"/>
  <c r="AO316" i="1" s="1"/>
  <c r="AG316" i="1"/>
  <c r="AF316" i="1"/>
  <c r="U316" i="1"/>
  <c r="T316" i="1"/>
  <c r="S316" i="1"/>
  <c r="BE315" i="1"/>
  <c r="BC315" i="1"/>
  <c r="AP315" i="1"/>
  <c r="AQ315" i="1" s="1"/>
  <c r="AN315" i="1"/>
  <c r="AO315" i="1" s="1"/>
  <c r="AG315" i="1"/>
  <c r="AF315" i="1"/>
  <c r="U315" i="1"/>
  <c r="T315" i="1"/>
  <c r="S315" i="1"/>
  <c r="BE314" i="1"/>
  <c r="BC314" i="1"/>
  <c r="AP314" i="1"/>
  <c r="AQ314" i="1" s="1"/>
  <c r="AN314" i="1"/>
  <c r="AO314" i="1" s="1"/>
  <c r="AG314" i="1"/>
  <c r="AF314" i="1"/>
  <c r="U314" i="1"/>
  <c r="T314" i="1"/>
  <c r="S314" i="1"/>
  <c r="BE313" i="1"/>
  <c r="BC313" i="1"/>
  <c r="AP313" i="1"/>
  <c r="AQ313" i="1" s="1"/>
  <c r="AN313" i="1"/>
  <c r="AO313" i="1" s="1"/>
  <c r="AG313" i="1"/>
  <c r="AF313" i="1"/>
  <c r="U313" i="1"/>
  <c r="T313" i="1"/>
  <c r="S313" i="1"/>
  <c r="BE312" i="1"/>
  <c r="BC312" i="1"/>
  <c r="AP312" i="1"/>
  <c r="AQ312" i="1" s="1"/>
  <c r="AN312" i="1"/>
  <c r="AO312" i="1" s="1"/>
  <c r="AG312" i="1"/>
  <c r="AF312" i="1"/>
  <c r="U312" i="1"/>
  <c r="T312" i="1"/>
  <c r="S312" i="1"/>
  <c r="BE311" i="1"/>
  <c r="BC311" i="1"/>
  <c r="AP311" i="1"/>
  <c r="AQ311" i="1" s="1"/>
  <c r="AN311" i="1"/>
  <c r="AO311" i="1" s="1"/>
  <c r="AG311" i="1"/>
  <c r="AF311" i="1"/>
  <c r="U311" i="1"/>
  <c r="T311" i="1"/>
  <c r="S311" i="1"/>
  <c r="BE310" i="1"/>
  <c r="BC310" i="1"/>
  <c r="AP310" i="1"/>
  <c r="AQ310" i="1" s="1"/>
  <c r="AN310" i="1"/>
  <c r="AO310" i="1" s="1"/>
  <c r="AG310" i="1"/>
  <c r="AF310" i="1"/>
  <c r="U310" i="1"/>
  <c r="T310" i="1"/>
  <c r="S310" i="1"/>
  <c r="BE309" i="1"/>
  <c r="BC309" i="1"/>
  <c r="AP309" i="1"/>
  <c r="AQ309" i="1" s="1"/>
  <c r="AN309" i="1"/>
  <c r="AO309" i="1" s="1"/>
  <c r="AG309" i="1"/>
  <c r="AF309" i="1"/>
  <c r="U309" i="1"/>
  <c r="T309" i="1"/>
  <c r="S309" i="1"/>
  <c r="BE308" i="1"/>
  <c r="BC308" i="1"/>
  <c r="AP308" i="1"/>
  <c r="AQ308" i="1" s="1"/>
  <c r="AN308" i="1"/>
  <c r="AO308" i="1" s="1"/>
  <c r="AG308" i="1"/>
  <c r="AF308" i="1"/>
  <c r="U308" i="1"/>
  <c r="T308" i="1"/>
  <c r="S308" i="1"/>
  <c r="BE307" i="1"/>
  <c r="BC307" i="1"/>
  <c r="AP307" i="1"/>
  <c r="AQ307" i="1" s="1"/>
  <c r="AN307" i="1"/>
  <c r="AO307" i="1" s="1"/>
  <c r="AG307" i="1"/>
  <c r="AF307" i="1"/>
  <c r="U307" i="1"/>
  <c r="T307" i="1"/>
  <c r="S307" i="1"/>
  <c r="BE306" i="1"/>
  <c r="BC306" i="1"/>
  <c r="AP306" i="1"/>
  <c r="AQ306" i="1" s="1"/>
  <c r="AN306" i="1"/>
  <c r="AO306" i="1" s="1"/>
  <c r="AG306" i="1"/>
  <c r="AF306" i="1"/>
  <c r="U306" i="1"/>
  <c r="T306" i="1"/>
  <c r="S306" i="1"/>
  <c r="BE305" i="1"/>
  <c r="BC305" i="1"/>
  <c r="AP305" i="1"/>
  <c r="AQ305" i="1" s="1"/>
  <c r="AN305" i="1"/>
  <c r="AO305" i="1" s="1"/>
  <c r="AG305" i="1"/>
  <c r="AF305" i="1"/>
  <c r="U305" i="1"/>
  <c r="T305" i="1"/>
  <c r="S305" i="1"/>
  <c r="AM305" i="1" s="1"/>
  <c r="BE304" i="1"/>
  <c r="BC304" i="1"/>
  <c r="AP304" i="1"/>
  <c r="AQ304" i="1" s="1"/>
  <c r="AN304" i="1"/>
  <c r="AO304" i="1" s="1"/>
  <c r="AG304" i="1"/>
  <c r="AF304" i="1"/>
  <c r="U304" i="1"/>
  <c r="T304" i="1"/>
  <c r="S304" i="1"/>
  <c r="BE303" i="1"/>
  <c r="BC303" i="1"/>
  <c r="AP303" i="1"/>
  <c r="AQ303" i="1" s="1"/>
  <c r="AN303" i="1"/>
  <c r="AO303" i="1" s="1"/>
  <c r="AG303" i="1"/>
  <c r="AF303" i="1"/>
  <c r="U303" i="1"/>
  <c r="T303" i="1"/>
  <c r="S303" i="1"/>
  <c r="BE302" i="1"/>
  <c r="BC302" i="1"/>
  <c r="AP302" i="1"/>
  <c r="AQ302" i="1" s="1"/>
  <c r="AN302" i="1"/>
  <c r="AO302" i="1" s="1"/>
  <c r="AG302" i="1"/>
  <c r="AF302" i="1"/>
  <c r="U302" i="1"/>
  <c r="T302" i="1"/>
  <c r="S302" i="1"/>
  <c r="BE301" i="1"/>
  <c r="BC301" i="1"/>
  <c r="AP301" i="1"/>
  <c r="AQ301" i="1" s="1"/>
  <c r="AN301" i="1"/>
  <c r="AO301" i="1" s="1"/>
  <c r="AG301" i="1"/>
  <c r="AF301" i="1"/>
  <c r="U301" i="1"/>
  <c r="T301" i="1"/>
  <c r="S301" i="1"/>
  <c r="BE300" i="1"/>
  <c r="BC300" i="1"/>
  <c r="AP300" i="1"/>
  <c r="AQ300" i="1" s="1"/>
  <c r="AN300" i="1"/>
  <c r="AO300" i="1" s="1"/>
  <c r="AG300" i="1"/>
  <c r="AF300" i="1"/>
  <c r="U300" i="1"/>
  <c r="T300" i="1"/>
  <c r="S300" i="1"/>
  <c r="BE299" i="1"/>
  <c r="BC299" i="1"/>
  <c r="AP299" i="1"/>
  <c r="AQ299" i="1" s="1"/>
  <c r="AN299" i="1"/>
  <c r="AO299" i="1" s="1"/>
  <c r="AG299" i="1"/>
  <c r="AF299" i="1"/>
  <c r="U299" i="1"/>
  <c r="T299" i="1"/>
  <c r="S299" i="1"/>
  <c r="BE298" i="1"/>
  <c r="BC298" i="1"/>
  <c r="AP298" i="1"/>
  <c r="AQ298" i="1" s="1"/>
  <c r="AN298" i="1"/>
  <c r="AO298" i="1" s="1"/>
  <c r="AG298" i="1"/>
  <c r="AF298" i="1"/>
  <c r="U298" i="1"/>
  <c r="T298" i="1"/>
  <c r="S298" i="1"/>
  <c r="BE297" i="1"/>
  <c r="BC297" i="1"/>
  <c r="AP297" i="1"/>
  <c r="AQ297" i="1" s="1"/>
  <c r="AN297" i="1"/>
  <c r="AO297" i="1" s="1"/>
  <c r="AG297" i="1"/>
  <c r="AF297" i="1"/>
  <c r="U297" i="1"/>
  <c r="T297" i="1"/>
  <c r="S297" i="1"/>
  <c r="AM297" i="1" s="1"/>
  <c r="BE296" i="1"/>
  <c r="BC296" i="1"/>
  <c r="AP296" i="1"/>
  <c r="AQ296" i="1" s="1"/>
  <c r="AN296" i="1"/>
  <c r="AO296" i="1" s="1"/>
  <c r="AG296" i="1"/>
  <c r="AF296" i="1"/>
  <c r="U296" i="1"/>
  <c r="T296" i="1"/>
  <c r="S296" i="1"/>
  <c r="BE295" i="1"/>
  <c r="BC295" i="1"/>
  <c r="AP295" i="1"/>
  <c r="AQ295" i="1" s="1"/>
  <c r="AN295" i="1"/>
  <c r="AO295" i="1" s="1"/>
  <c r="AG295" i="1"/>
  <c r="AF295" i="1"/>
  <c r="U295" i="1"/>
  <c r="T295" i="1"/>
  <c r="S295" i="1"/>
  <c r="BE294" i="1"/>
  <c r="BC294" i="1"/>
  <c r="AP294" i="1"/>
  <c r="AQ294" i="1" s="1"/>
  <c r="AN294" i="1"/>
  <c r="AO294" i="1" s="1"/>
  <c r="AG294" i="1"/>
  <c r="AF294" i="1"/>
  <c r="U294" i="1"/>
  <c r="T294" i="1"/>
  <c r="S294" i="1"/>
  <c r="BE293" i="1"/>
  <c r="BC293" i="1"/>
  <c r="AP293" i="1"/>
  <c r="AQ293" i="1" s="1"/>
  <c r="AN293" i="1"/>
  <c r="AO293" i="1" s="1"/>
  <c r="AG293" i="1"/>
  <c r="AF293" i="1"/>
  <c r="U293" i="1"/>
  <c r="T293" i="1"/>
  <c r="S293" i="1"/>
  <c r="BE292" i="1"/>
  <c r="BC292" i="1"/>
  <c r="AP292" i="1"/>
  <c r="AQ292" i="1" s="1"/>
  <c r="AN292" i="1"/>
  <c r="AO292" i="1" s="1"/>
  <c r="AR292" i="1" s="1"/>
  <c r="AG292" i="1"/>
  <c r="AF292" i="1"/>
  <c r="U292" i="1"/>
  <c r="T292" i="1"/>
  <c r="S292" i="1"/>
  <c r="BE291" i="1"/>
  <c r="BC291" i="1"/>
  <c r="AP291" i="1"/>
  <c r="AQ291" i="1" s="1"/>
  <c r="AN291" i="1"/>
  <c r="AO291" i="1" s="1"/>
  <c r="AG291" i="1"/>
  <c r="AF291" i="1"/>
  <c r="U291" i="1"/>
  <c r="T291" i="1"/>
  <c r="S291" i="1"/>
  <c r="BE290" i="1"/>
  <c r="BC290" i="1"/>
  <c r="AP290" i="1"/>
  <c r="AQ290" i="1" s="1"/>
  <c r="AN290" i="1"/>
  <c r="AO290" i="1" s="1"/>
  <c r="AG290" i="1"/>
  <c r="AF290" i="1"/>
  <c r="U290" i="1"/>
  <c r="T290" i="1"/>
  <c r="V290" i="1" s="1"/>
  <c r="S290" i="1"/>
  <c r="BE289" i="1"/>
  <c r="BC289" i="1"/>
  <c r="AP289" i="1"/>
  <c r="AQ289" i="1" s="1"/>
  <c r="AN289" i="1"/>
  <c r="AO289" i="1" s="1"/>
  <c r="AG289" i="1"/>
  <c r="AF289" i="1"/>
  <c r="U289" i="1"/>
  <c r="T289" i="1"/>
  <c r="S289" i="1"/>
  <c r="BE288" i="1"/>
  <c r="BC288" i="1"/>
  <c r="AP288" i="1"/>
  <c r="AQ288" i="1" s="1"/>
  <c r="AN288" i="1"/>
  <c r="AO288" i="1" s="1"/>
  <c r="AG288" i="1"/>
  <c r="AF288" i="1"/>
  <c r="U288" i="1"/>
  <c r="T288" i="1"/>
  <c r="S288" i="1"/>
  <c r="BE287" i="1"/>
  <c r="BC287" i="1"/>
  <c r="AP287" i="1"/>
  <c r="AQ287" i="1" s="1"/>
  <c r="AN287" i="1"/>
  <c r="AO287" i="1" s="1"/>
  <c r="AG287" i="1"/>
  <c r="AF287" i="1"/>
  <c r="U287" i="1"/>
  <c r="T287" i="1"/>
  <c r="S287" i="1"/>
  <c r="BE286" i="1"/>
  <c r="BC286" i="1"/>
  <c r="AP286" i="1"/>
  <c r="AQ286" i="1" s="1"/>
  <c r="AN286" i="1"/>
  <c r="AO286" i="1" s="1"/>
  <c r="AG286" i="1"/>
  <c r="AF286" i="1"/>
  <c r="U286" i="1"/>
  <c r="T286" i="1"/>
  <c r="V286" i="1" s="1"/>
  <c r="S286" i="1"/>
  <c r="BE285" i="1"/>
  <c r="BC285" i="1"/>
  <c r="AP285" i="1"/>
  <c r="AQ285" i="1" s="1"/>
  <c r="AN285" i="1"/>
  <c r="AO285" i="1" s="1"/>
  <c r="AG285" i="1"/>
  <c r="AF285" i="1"/>
  <c r="U285" i="1"/>
  <c r="T285" i="1"/>
  <c r="S285" i="1"/>
  <c r="BE284" i="1"/>
  <c r="BC284" i="1"/>
  <c r="AP284" i="1"/>
  <c r="AQ284" i="1" s="1"/>
  <c r="AN284" i="1"/>
  <c r="AO284" i="1" s="1"/>
  <c r="AG284" i="1"/>
  <c r="AF284" i="1"/>
  <c r="U284" i="1"/>
  <c r="T284" i="1"/>
  <c r="S284" i="1"/>
  <c r="BE283" i="1"/>
  <c r="BC283" i="1"/>
  <c r="AP283" i="1"/>
  <c r="AQ283" i="1" s="1"/>
  <c r="AN283" i="1"/>
  <c r="AO283" i="1" s="1"/>
  <c r="AG283" i="1"/>
  <c r="AF283" i="1"/>
  <c r="U283" i="1"/>
  <c r="T283" i="1"/>
  <c r="S283" i="1"/>
  <c r="BE282" i="1"/>
  <c r="BC282" i="1"/>
  <c r="AP282" i="1"/>
  <c r="AQ282" i="1" s="1"/>
  <c r="AN282" i="1"/>
  <c r="AO282" i="1" s="1"/>
  <c r="AG282" i="1"/>
  <c r="AF282" i="1"/>
  <c r="U282" i="1"/>
  <c r="T282" i="1"/>
  <c r="S282" i="1"/>
  <c r="BE281" i="1"/>
  <c r="BC281" i="1"/>
  <c r="AP281" i="1"/>
  <c r="AQ281" i="1" s="1"/>
  <c r="AN281" i="1"/>
  <c r="AO281" i="1" s="1"/>
  <c r="AG281" i="1"/>
  <c r="AF281" i="1"/>
  <c r="U281" i="1"/>
  <c r="T281" i="1"/>
  <c r="S281" i="1"/>
  <c r="AM281" i="1" s="1"/>
  <c r="BE280" i="1"/>
  <c r="BC280" i="1"/>
  <c r="AP280" i="1"/>
  <c r="AQ280" i="1" s="1"/>
  <c r="AN280" i="1"/>
  <c r="AO280" i="1" s="1"/>
  <c r="AG280" i="1"/>
  <c r="AF280" i="1"/>
  <c r="U280" i="1"/>
  <c r="T280" i="1"/>
  <c r="S280" i="1"/>
  <c r="BE279" i="1"/>
  <c r="BC279" i="1"/>
  <c r="AP279" i="1"/>
  <c r="AQ279" i="1" s="1"/>
  <c r="AN279" i="1"/>
  <c r="AO279" i="1" s="1"/>
  <c r="AG279" i="1"/>
  <c r="AF279" i="1"/>
  <c r="U279" i="1"/>
  <c r="T279" i="1"/>
  <c r="S279" i="1"/>
  <c r="BE278" i="1"/>
  <c r="BC278" i="1"/>
  <c r="AP278" i="1"/>
  <c r="AQ278" i="1" s="1"/>
  <c r="AN278" i="1"/>
  <c r="AO278" i="1" s="1"/>
  <c r="AG278" i="1"/>
  <c r="AF278" i="1"/>
  <c r="U278" i="1"/>
  <c r="T278" i="1"/>
  <c r="V278" i="1" s="1"/>
  <c r="S278" i="1"/>
  <c r="BE277" i="1"/>
  <c r="BC277" i="1"/>
  <c r="AP277" i="1"/>
  <c r="AQ277" i="1" s="1"/>
  <c r="AN277" i="1"/>
  <c r="AO277" i="1" s="1"/>
  <c r="AG277" i="1"/>
  <c r="AF277" i="1"/>
  <c r="U277" i="1"/>
  <c r="T277" i="1"/>
  <c r="S277" i="1"/>
  <c r="BE276" i="1"/>
  <c r="BC276" i="1"/>
  <c r="AP276" i="1"/>
  <c r="AQ276" i="1" s="1"/>
  <c r="AN276" i="1"/>
  <c r="AO276" i="1" s="1"/>
  <c r="AG276" i="1"/>
  <c r="AF276" i="1"/>
  <c r="U276" i="1"/>
  <c r="T276" i="1"/>
  <c r="S276" i="1"/>
  <c r="BE275" i="1"/>
  <c r="BC275" i="1"/>
  <c r="AP275" i="1"/>
  <c r="AQ275" i="1" s="1"/>
  <c r="AN275" i="1"/>
  <c r="AO275" i="1" s="1"/>
  <c r="AG275" i="1"/>
  <c r="AF275" i="1"/>
  <c r="U275" i="1"/>
  <c r="T275" i="1"/>
  <c r="S275" i="1"/>
  <c r="BC274" i="1"/>
  <c r="AP274" i="1"/>
  <c r="AQ274" i="1" s="1"/>
  <c r="AN274" i="1"/>
  <c r="AO274" i="1" s="1"/>
  <c r="AG274" i="1"/>
  <c r="AF274" i="1"/>
  <c r="U274" i="1"/>
  <c r="T274" i="1"/>
  <c r="S274" i="1"/>
  <c r="AM274" i="1" s="1"/>
  <c r="BC273" i="1"/>
  <c r="AP273" i="1"/>
  <c r="AQ273" i="1" s="1"/>
  <c r="AN273" i="1"/>
  <c r="AO273" i="1" s="1"/>
  <c r="AG273" i="1"/>
  <c r="AF273" i="1"/>
  <c r="U273" i="1"/>
  <c r="T273" i="1"/>
  <c r="S273" i="1"/>
  <c r="BC272" i="1"/>
  <c r="BE272" i="1" s="1"/>
  <c r="AP272" i="1"/>
  <c r="AQ272" i="1" s="1"/>
  <c r="AN272" i="1"/>
  <c r="AO272" i="1" s="1"/>
  <c r="AG272" i="1"/>
  <c r="AF272" i="1"/>
  <c r="U272" i="1"/>
  <c r="T272" i="1"/>
  <c r="S272" i="1"/>
  <c r="BE271" i="1"/>
  <c r="BC271" i="1"/>
  <c r="AP271" i="1"/>
  <c r="AQ271" i="1" s="1"/>
  <c r="AN271" i="1"/>
  <c r="AO271" i="1" s="1"/>
  <c r="AG271" i="1"/>
  <c r="AF271" i="1"/>
  <c r="U271" i="1"/>
  <c r="T271" i="1"/>
  <c r="S271" i="1"/>
  <c r="BE270" i="1"/>
  <c r="BC270" i="1"/>
  <c r="AP270" i="1"/>
  <c r="AQ270" i="1" s="1"/>
  <c r="AN270" i="1"/>
  <c r="AO270" i="1" s="1"/>
  <c r="AG270" i="1"/>
  <c r="AF270" i="1"/>
  <c r="U270" i="1"/>
  <c r="T270" i="1"/>
  <c r="V270" i="1" s="1"/>
  <c r="S270" i="1"/>
  <c r="AM270" i="1" s="1"/>
  <c r="BE269" i="1"/>
  <c r="BC269" i="1"/>
  <c r="AP269" i="1"/>
  <c r="AQ269" i="1" s="1"/>
  <c r="AN269" i="1"/>
  <c r="AO269" i="1" s="1"/>
  <c r="AG269" i="1"/>
  <c r="AF269" i="1"/>
  <c r="U269" i="1"/>
  <c r="T269" i="1"/>
  <c r="S269" i="1"/>
  <c r="BE268" i="1"/>
  <c r="BC268" i="1"/>
  <c r="AP268" i="1"/>
  <c r="AQ268" i="1" s="1"/>
  <c r="AN268" i="1"/>
  <c r="AO268" i="1" s="1"/>
  <c r="AG268" i="1"/>
  <c r="AF268" i="1"/>
  <c r="U268" i="1"/>
  <c r="T268" i="1"/>
  <c r="S268" i="1"/>
  <c r="BE267" i="1"/>
  <c r="BC267" i="1"/>
  <c r="AP267" i="1"/>
  <c r="AQ267" i="1" s="1"/>
  <c r="AN267" i="1"/>
  <c r="AO267" i="1" s="1"/>
  <c r="AG267" i="1"/>
  <c r="AF267" i="1"/>
  <c r="U267" i="1"/>
  <c r="T267" i="1"/>
  <c r="S267" i="1"/>
  <c r="BE266" i="1"/>
  <c r="BC266" i="1"/>
  <c r="AP266" i="1"/>
  <c r="AQ266" i="1" s="1"/>
  <c r="AN266" i="1"/>
  <c r="AO266" i="1" s="1"/>
  <c r="AG266" i="1"/>
  <c r="AF266" i="1"/>
  <c r="U266" i="1"/>
  <c r="T266" i="1"/>
  <c r="S266" i="1"/>
  <c r="AM266" i="1" s="1"/>
  <c r="BC265" i="1"/>
  <c r="AP265" i="1"/>
  <c r="AQ265" i="1" s="1"/>
  <c r="AN265" i="1"/>
  <c r="AO265" i="1" s="1"/>
  <c r="AG265" i="1"/>
  <c r="AF265" i="1"/>
  <c r="U265" i="1"/>
  <c r="T265" i="1"/>
  <c r="S265" i="1"/>
  <c r="BC264" i="1"/>
  <c r="AP264" i="1"/>
  <c r="AQ264" i="1" s="1"/>
  <c r="AN264" i="1"/>
  <c r="AO264" i="1" s="1"/>
  <c r="AG264" i="1"/>
  <c r="AF264" i="1"/>
  <c r="U264" i="1"/>
  <c r="T264" i="1"/>
  <c r="S264" i="1"/>
  <c r="AM264" i="1" s="1"/>
  <c r="BC263" i="1"/>
  <c r="BE263" i="1" s="1"/>
  <c r="AP263" i="1"/>
  <c r="AQ263" i="1" s="1"/>
  <c r="AN263" i="1"/>
  <c r="AO263" i="1" s="1"/>
  <c r="AG263" i="1"/>
  <c r="AF263" i="1"/>
  <c r="U263" i="1"/>
  <c r="T263" i="1"/>
  <c r="S263" i="1"/>
  <c r="BE262" i="1"/>
  <c r="BC262" i="1"/>
  <c r="AP262" i="1"/>
  <c r="AQ262" i="1" s="1"/>
  <c r="AN262" i="1"/>
  <c r="AO262" i="1" s="1"/>
  <c r="AG262" i="1"/>
  <c r="AF262" i="1"/>
  <c r="U262" i="1"/>
  <c r="T262" i="1"/>
  <c r="V262" i="1" s="1"/>
  <c r="S262" i="1"/>
  <c r="BE261" i="1"/>
  <c r="BC261" i="1"/>
  <c r="AP261" i="1"/>
  <c r="AQ261" i="1" s="1"/>
  <c r="AN261" i="1"/>
  <c r="AO261" i="1" s="1"/>
  <c r="AG261" i="1"/>
  <c r="AF261" i="1"/>
  <c r="U261" i="1"/>
  <c r="T261" i="1"/>
  <c r="S261" i="1"/>
  <c r="BE260" i="1"/>
  <c r="BC260" i="1"/>
  <c r="AP260" i="1"/>
  <c r="AQ260" i="1" s="1"/>
  <c r="AN260" i="1"/>
  <c r="AO260" i="1" s="1"/>
  <c r="AG260" i="1"/>
  <c r="AF260" i="1"/>
  <c r="U260" i="1"/>
  <c r="T260" i="1"/>
  <c r="S260" i="1"/>
  <c r="BE259" i="1"/>
  <c r="BC259" i="1"/>
  <c r="AP259" i="1"/>
  <c r="AQ259" i="1" s="1"/>
  <c r="AN259" i="1"/>
  <c r="AO259" i="1" s="1"/>
  <c r="AG259" i="1"/>
  <c r="AF259" i="1"/>
  <c r="U259" i="1"/>
  <c r="T259" i="1"/>
  <c r="S259" i="1"/>
  <c r="BE258" i="1"/>
  <c r="BC258" i="1"/>
  <c r="AP258" i="1"/>
  <c r="AQ258" i="1" s="1"/>
  <c r="AN258" i="1"/>
  <c r="AO258" i="1" s="1"/>
  <c r="AG258" i="1"/>
  <c r="AF258" i="1"/>
  <c r="U258" i="1"/>
  <c r="T258" i="1"/>
  <c r="S258" i="1"/>
  <c r="BE257" i="1"/>
  <c r="BC257" i="1"/>
  <c r="AP257" i="1"/>
  <c r="AQ257" i="1" s="1"/>
  <c r="AN257" i="1"/>
  <c r="AO257" i="1" s="1"/>
  <c r="AG257" i="1"/>
  <c r="AF257" i="1"/>
  <c r="U257" i="1"/>
  <c r="T257" i="1"/>
  <c r="S257" i="1"/>
  <c r="BE256" i="1"/>
  <c r="BC256" i="1"/>
  <c r="AP256" i="1"/>
  <c r="AQ256" i="1" s="1"/>
  <c r="AN256" i="1"/>
  <c r="AO256" i="1" s="1"/>
  <c r="AG256" i="1"/>
  <c r="AF256" i="1"/>
  <c r="U256" i="1"/>
  <c r="T256" i="1"/>
  <c r="V256" i="1" s="1"/>
  <c r="S256" i="1"/>
  <c r="BE255" i="1"/>
  <c r="BC255" i="1"/>
  <c r="AP255" i="1"/>
  <c r="AQ255" i="1" s="1"/>
  <c r="AN255" i="1"/>
  <c r="AO255" i="1" s="1"/>
  <c r="AG255" i="1"/>
  <c r="AF255" i="1"/>
  <c r="U255" i="1"/>
  <c r="T255" i="1"/>
  <c r="S255" i="1"/>
  <c r="BE254" i="1"/>
  <c r="BC254" i="1"/>
  <c r="AP254" i="1"/>
  <c r="AQ254" i="1" s="1"/>
  <c r="AN254" i="1"/>
  <c r="AO254" i="1" s="1"/>
  <c r="AG254" i="1"/>
  <c r="AF254" i="1"/>
  <c r="U254" i="1"/>
  <c r="T254" i="1"/>
  <c r="V254" i="1" s="1"/>
  <c r="S254" i="1"/>
  <c r="BE253" i="1"/>
  <c r="BC253" i="1"/>
  <c r="AP253" i="1"/>
  <c r="AQ253" i="1" s="1"/>
  <c r="AN253" i="1"/>
  <c r="AO253" i="1" s="1"/>
  <c r="AG253" i="1"/>
  <c r="AF253" i="1"/>
  <c r="U253" i="1"/>
  <c r="T253" i="1"/>
  <c r="S253" i="1"/>
  <c r="BE252" i="1"/>
  <c r="BC252" i="1"/>
  <c r="AP252" i="1"/>
  <c r="AQ252" i="1" s="1"/>
  <c r="AN252" i="1"/>
  <c r="AO252" i="1" s="1"/>
  <c r="AG252" i="1"/>
  <c r="AF252" i="1"/>
  <c r="U252" i="1"/>
  <c r="T252" i="1"/>
  <c r="S252" i="1"/>
  <c r="BE251" i="1"/>
  <c r="BC251" i="1"/>
  <c r="AP251" i="1"/>
  <c r="AQ251" i="1" s="1"/>
  <c r="AN251" i="1"/>
  <c r="AO251" i="1" s="1"/>
  <c r="AG251" i="1"/>
  <c r="AF251" i="1"/>
  <c r="U251" i="1"/>
  <c r="T251" i="1"/>
  <c r="S251" i="1"/>
  <c r="AM251" i="1" s="1"/>
  <c r="BE250" i="1"/>
  <c r="BC250" i="1"/>
  <c r="AP250" i="1"/>
  <c r="AQ250" i="1" s="1"/>
  <c r="AN250" i="1"/>
  <c r="AO250" i="1" s="1"/>
  <c r="AG250" i="1"/>
  <c r="AF250" i="1"/>
  <c r="U250" i="1"/>
  <c r="T250" i="1"/>
  <c r="S250" i="1"/>
  <c r="BE249" i="1"/>
  <c r="BC249" i="1"/>
  <c r="AP249" i="1"/>
  <c r="AQ249" i="1" s="1"/>
  <c r="AN249" i="1"/>
  <c r="AO249" i="1" s="1"/>
  <c r="AG249" i="1"/>
  <c r="AF249" i="1"/>
  <c r="U249" i="1"/>
  <c r="T249" i="1"/>
  <c r="S249" i="1"/>
  <c r="BE248" i="1"/>
  <c r="BC248" i="1"/>
  <c r="AP248" i="1"/>
  <c r="AQ248" i="1" s="1"/>
  <c r="AN248" i="1"/>
  <c r="AO248" i="1" s="1"/>
  <c r="AG248" i="1"/>
  <c r="AF248" i="1"/>
  <c r="U248" i="1"/>
  <c r="T248" i="1"/>
  <c r="V248" i="1" s="1"/>
  <c r="S248" i="1"/>
  <c r="BC247" i="1"/>
  <c r="BE247" i="1" s="1"/>
  <c r="AP247" i="1"/>
  <c r="AQ247" i="1" s="1"/>
  <c r="AN247" i="1"/>
  <c r="AO247" i="1" s="1"/>
  <c r="AG247" i="1"/>
  <c r="AF247" i="1"/>
  <c r="U247" i="1"/>
  <c r="T247" i="1"/>
  <c r="S247" i="1"/>
  <c r="BE246" i="1"/>
  <c r="BC246" i="1"/>
  <c r="AP246" i="1"/>
  <c r="AQ246" i="1" s="1"/>
  <c r="AN246" i="1"/>
  <c r="AO246" i="1" s="1"/>
  <c r="AG246" i="1"/>
  <c r="AF246" i="1"/>
  <c r="U246" i="1"/>
  <c r="T246" i="1"/>
  <c r="S246" i="1"/>
  <c r="AM246" i="1" s="1"/>
  <c r="BE245" i="1"/>
  <c r="BC245" i="1"/>
  <c r="AP245" i="1"/>
  <c r="AQ245" i="1" s="1"/>
  <c r="AN245" i="1"/>
  <c r="AO245" i="1" s="1"/>
  <c r="AR245" i="1" s="1"/>
  <c r="AG245" i="1"/>
  <c r="AF245" i="1"/>
  <c r="U245" i="1"/>
  <c r="T245" i="1"/>
  <c r="S245" i="1"/>
  <c r="AM245" i="1" s="1"/>
  <c r="BE244" i="1"/>
  <c r="BC244" i="1"/>
  <c r="AP244" i="1"/>
  <c r="AQ244" i="1" s="1"/>
  <c r="AN244" i="1"/>
  <c r="AO244" i="1" s="1"/>
  <c r="AG244" i="1"/>
  <c r="AF244" i="1"/>
  <c r="U244" i="1"/>
  <c r="T244" i="1"/>
  <c r="S244" i="1"/>
  <c r="AM244" i="1" s="1"/>
  <c r="BC243" i="1"/>
  <c r="BE243" i="1" s="1"/>
  <c r="AP243" i="1"/>
  <c r="AQ243" i="1" s="1"/>
  <c r="AN243" i="1"/>
  <c r="AO243" i="1" s="1"/>
  <c r="AG243" i="1"/>
  <c r="AF243" i="1"/>
  <c r="U243" i="1"/>
  <c r="T243" i="1"/>
  <c r="S243" i="1"/>
  <c r="BE242" i="1"/>
  <c r="BC242" i="1"/>
  <c r="AP242" i="1"/>
  <c r="AQ242" i="1" s="1"/>
  <c r="AN242" i="1"/>
  <c r="AO242" i="1" s="1"/>
  <c r="AG242" i="1"/>
  <c r="AF242" i="1"/>
  <c r="U242" i="1"/>
  <c r="T242" i="1"/>
  <c r="S242" i="1"/>
  <c r="BE241" i="1"/>
  <c r="BC241" i="1"/>
  <c r="AP241" i="1"/>
  <c r="AQ241" i="1" s="1"/>
  <c r="AN241" i="1"/>
  <c r="AO241" i="1" s="1"/>
  <c r="AG241" i="1"/>
  <c r="AF241" i="1"/>
  <c r="U241" i="1"/>
  <c r="T241" i="1"/>
  <c r="S241" i="1"/>
  <c r="AM241" i="1" s="1"/>
  <c r="BE240" i="1"/>
  <c r="BC240" i="1"/>
  <c r="AP240" i="1"/>
  <c r="AQ240" i="1" s="1"/>
  <c r="AN240" i="1"/>
  <c r="AO240" i="1" s="1"/>
  <c r="AG240" i="1"/>
  <c r="AF240" i="1"/>
  <c r="U240" i="1"/>
  <c r="T240" i="1"/>
  <c r="S240" i="1"/>
  <c r="BE239" i="1"/>
  <c r="BC239" i="1"/>
  <c r="AP239" i="1"/>
  <c r="AQ239" i="1" s="1"/>
  <c r="AN239" i="1"/>
  <c r="AO239" i="1" s="1"/>
  <c r="AG239" i="1"/>
  <c r="AF239" i="1"/>
  <c r="U239" i="1"/>
  <c r="T239" i="1"/>
  <c r="S239" i="1"/>
  <c r="BE238" i="1"/>
  <c r="BC238" i="1"/>
  <c r="AP238" i="1"/>
  <c r="AQ238" i="1" s="1"/>
  <c r="AN238" i="1"/>
  <c r="AO238" i="1" s="1"/>
  <c r="AG238" i="1"/>
  <c r="AF238" i="1"/>
  <c r="U238" i="1"/>
  <c r="T238" i="1"/>
  <c r="S238" i="1"/>
  <c r="BE237" i="1"/>
  <c r="BC237" i="1"/>
  <c r="AP237" i="1"/>
  <c r="AQ237" i="1" s="1"/>
  <c r="AN237" i="1"/>
  <c r="AO237" i="1" s="1"/>
  <c r="AG237" i="1"/>
  <c r="AF237" i="1"/>
  <c r="U237" i="1"/>
  <c r="T237" i="1"/>
  <c r="S237" i="1"/>
  <c r="BE236" i="1"/>
  <c r="BC236" i="1"/>
  <c r="AP236" i="1"/>
  <c r="AQ236" i="1" s="1"/>
  <c r="AN236" i="1"/>
  <c r="AO236" i="1" s="1"/>
  <c r="AR236" i="1" s="1"/>
  <c r="AG236" i="1"/>
  <c r="AF236" i="1"/>
  <c r="U236" i="1"/>
  <c r="T236" i="1"/>
  <c r="S236" i="1"/>
  <c r="BE235" i="1"/>
  <c r="BC235" i="1"/>
  <c r="AP235" i="1"/>
  <c r="AQ235" i="1" s="1"/>
  <c r="AN235" i="1"/>
  <c r="AO235" i="1" s="1"/>
  <c r="AG235" i="1"/>
  <c r="AF235" i="1"/>
  <c r="U235" i="1"/>
  <c r="T235" i="1"/>
  <c r="S235" i="1"/>
  <c r="BE234" i="1"/>
  <c r="BC234" i="1"/>
  <c r="AP234" i="1"/>
  <c r="AQ234" i="1" s="1"/>
  <c r="AN234" i="1"/>
  <c r="AO234" i="1" s="1"/>
  <c r="AG234" i="1"/>
  <c r="AF234" i="1"/>
  <c r="U234" i="1"/>
  <c r="T234" i="1"/>
  <c r="S234" i="1"/>
  <c r="BE233" i="1"/>
  <c r="BC233" i="1"/>
  <c r="AP233" i="1"/>
  <c r="AQ233" i="1" s="1"/>
  <c r="AN233" i="1"/>
  <c r="AO233" i="1" s="1"/>
  <c r="AG233" i="1"/>
  <c r="AF233" i="1"/>
  <c r="U233" i="1"/>
  <c r="T233" i="1"/>
  <c r="S233" i="1"/>
  <c r="BE232" i="1"/>
  <c r="BC232" i="1"/>
  <c r="AP232" i="1"/>
  <c r="AQ232" i="1" s="1"/>
  <c r="AN232" i="1"/>
  <c r="AO232" i="1" s="1"/>
  <c r="AG232" i="1"/>
  <c r="AF232" i="1"/>
  <c r="U232" i="1"/>
  <c r="T232" i="1"/>
  <c r="S232" i="1"/>
  <c r="BE231" i="1"/>
  <c r="BC231" i="1"/>
  <c r="AP231" i="1"/>
  <c r="AQ231" i="1" s="1"/>
  <c r="AN231" i="1"/>
  <c r="AO231" i="1" s="1"/>
  <c r="AG231" i="1"/>
  <c r="AF231" i="1"/>
  <c r="U231" i="1"/>
  <c r="T231" i="1"/>
  <c r="S231" i="1"/>
  <c r="BE230" i="1"/>
  <c r="BC230" i="1"/>
  <c r="AP230" i="1"/>
  <c r="AQ230" i="1" s="1"/>
  <c r="AN230" i="1"/>
  <c r="AO230" i="1" s="1"/>
  <c r="AG230" i="1"/>
  <c r="AF230" i="1"/>
  <c r="U230" i="1"/>
  <c r="T230" i="1"/>
  <c r="S230" i="1"/>
  <c r="BE229" i="1"/>
  <c r="BC229" i="1"/>
  <c r="AP229" i="1"/>
  <c r="AQ229" i="1" s="1"/>
  <c r="AN229" i="1"/>
  <c r="AO229" i="1" s="1"/>
  <c r="AG229" i="1"/>
  <c r="AF229" i="1"/>
  <c r="U229" i="1"/>
  <c r="T229" i="1"/>
  <c r="S229" i="1"/>
  <c r="BC228" i="1"/>
  <c r="AP228" i="1"/>
  <c r="AQ228" i="1" s="1"/>
  <c r="AN228" i="1"/>
  <c r="AO228" i="1" s="1"/>
  <c r="AG228" i="1"/>
  <c r="AF228" i="1"/>
  <c r="U228" i="1"/>
  <c r="T228" i="1"/>
  <c r="S228" i="1"/>
  <c r="BC227" i="1"/>
  <c r="BE227" i="1" s="1"/>
  <c r="AP227" i="1"/>
  <c r="AQ227" i="1" s="1"/>
  <c r="AN227" i="1"/>
  <c r="AO227" i="1" s="1"/>
  <c r="AG227" i="1"/>
  <c r="AF227" i="1"/>
  <c r="U227" i="1"/>
  <c r="T227" i="1"/>
  <c r="S227" i="1"/>
  <c r="BC226" i="1"/>
  <c r="AP226" i="1"/>
  <c r="AQ226" i="1" s="1"/>
  <c r="AN226" i="1"/>
  <c r="AO226" i="1" s="1"/>
  <c r="AG226" i="1"/>
  <c r="AF226" i="1"/>
  <c r="U226" i="1"/>
  <c r="T226" i="1"/>
  <c r="S226" i="1"/>
  <c r="BE225" i="1"/>
  <c r="BC225" i="1"/>
  <c r="AP225" i="1"/>
  <c r="AQ225" i="1" s="1"/>
  <c r="AN225" i="1"/>
  <c r="AO225" i="1" s="1"/>
  <c r="AR225" i="1" s="1"/>
  <c r="AG225" i="1"/>
  <c r="AF225" i="1"/>
  <c r="U225" i="1"/>
  <c r="T225" i="1"/>
  <c r="S225" i="1"/>
  <c r="BE224" i="1"/>
  <c r="BC224" i="1"/>
  <c r="AP224" i="1"/>
  <c r="AQ224" i="1" s="1"/>
  <c r="AN224" i="1"/>
  <c r="AO224" i="1" s="1"/>
  <c r="AG224" i="1"/>
  <c r="AF224" i="1"/>
  <c r="U224" i="1"/>
  <c r="T224" i="1"/>
  <c r="S224" i="1"/>
  <c r="BC223" i="1"/>
  <c r="BE223" i="1" s="1"/>
  <c r="AP223" i="1"/>
  <c r="AQ223" i="1" s="1"/>
  <c r="AN223" i="1"/>
  <c r="AO223" i="1" s="1"/>
  <c r="AG223" i="1"/>
  <c r="AF223" i="1"/>
  <c r="U223" i="1"/>
  <c r="T223" i="1"/>
  <c r="S223" i="1"/>
  <c r="BE222" i="1"/>
  <c r="BC222" i="1"/>
  <c r="AP222" i="1"/>
  <c r="AQ222" i="1" s="1"/>
  <c r="AN222" i="1"/>
  <c r="AO222" i="1" s="1"/>
  <c r="AG222" i="1"/>
  <c r="AF222" i="1"/>
  <c r="U222" i="1"/>
  <c r="T222" i="1"/>
  <c r="S222" i="1"/>
  <c r="BE221" i="1"/>
  <c r="BC221" i="1"/>
  <c r="AP221" i="1"/>
  <c r="AQ221" i="1" s="1"/>
  <c r="AN221" i="1"/>
  <c r="AO221" i="1" s="1"/>
  <c r="AG221" i="1"/>
  <c r="AF221" i="1"/>
  <c r="U221" i="1"/>
  <c r="T221" i="1"/>
  <c r="S221" i="1"/>
  <c r="AM221" i="1" s="1"/>
  <c r="BE220" i="1"/>
  <c r="BC220" i="1"/>
  <c r="AP220" i="1"/>
  <c r="AQ220" i="1" s="1"/>
  <c r="AN220" i="1"/>
  <c r="AO220" i="1" s="1"/>
  <c r="AG220" i="1"/>
  <c r="AF220" i="1"/>
  <c r="U220" i="1"/>
  <c r="T220" i="1"/>
  <c r="S220" i="1"/>
  <c r="BE219" i="1"/>
  <c r="BC219" i="1"/>
  <c r="AP219" i="1"/>
  <c r="AQ219" i="1" s="1"/>
  <c r="AN219" i="1"/>
  <c r="AO219" i="1" s="1"/>
  <c r="AG219" i="1"/>
  <c r="AF219" i="1"/>
  <c r="U219" i="1"/>
  <c r="T219" i="1"/>
  <c r="S219" i="1"/>
  <c r="BE218" i="1"/>
  <c r="BC218" i="1"/>
  <c r="AP218" i="1"/>
  <c r="AQ218" i="1" s="1"/>
  <c r="AN218" i="1"/>
  <c r="AO218" i="1" s="1"/>
  <c r="AG218" i="1"/>
  <c r="AF218" i="1"/>
  <c r="U218" i="1"/>
  <c r="T218" i="1"/>
  <c r="V218" i="1" s="1"/>
  <c r="S218" i="1"/>
  <c r="BC217" i="1"/>
  <c r="AP217" i="1"/>
  <c r="AQ217" i="1" s="1"/>
  <c r="AN217" i="1"/>
  <c r="AO217" i="1" s="1"/>
  <c r="AG217" i="1"/>
  <c r="AF217" i="1"/>
  <c r="U217" i="1"/>
  <c r="T217" i="1"/>
  <c r="S217" i="1"/>
  <c r="BC216" i="1"/>
  <c r="BE216" i="1" s="1"/>
  <c r="AP216" i="1"/>
  <c r="AQ216" i="1" s="1"/>
  <c r="AN216" i="1"/>
  <c r="AO216" i="1" s="1"/>
  <c r="AG216" i="1"/>
  <c r="AF216" i="1"/>
  <c r="U216" i="1"/>
  <c r="T216" i="1"/>
  <c r="S216" i="1"/>
  <c r="BE215" i="1"/>
  <c r="BC215" i="1"/>
  <c r="AP215" i="1"/>
  <c r="AQ215" i="1" s="1"/>
  <c r="AN215" i="1"/>
  <c r="AO215" i="1" s="1"/>
  <c r="AG215" i="1"/>
  <c r="AF215" i="1"/>
  <c r="U215" i="1"/>
  <c r="T215" i="1"/>
  <c r="S215" i="1"/>
  <c r="BE214" i="1"/>
  <c r="BC214" i="1"/>
  <c r="AP214" i="1"/>
  <c r="AQ214" i="1" s="1"/>
  <c r="AN214" i="1"/>
  <c r="AO214" i="1" s="1"/>
  <c r="AG214" i="1"/>
  <c r="AF214" i="1"/>
  <c r="U214" i="1"/>
  <c r="T214" i="1"/>
  <c r="V214" i="1" s="1"/>
  <c r="S214" i="1"/>
  <c r="BE213" i="1"/>
  <c r="BC213" i="1"/>
  <c r="AP213" i="1"/>
  <c r="AQ213" i="1" s="1"/>
  <c r="AN213" i="1"/>
  <c r="AO213" i="1" s="1"/>
  <c r="AG213" i="1"/>
  <c r="AF213" i="1"/>
  <c r="U213" i="1"/>
  <c r="T213" i="1"/>
  <c r="S213" i="1"/>
  <c r="BE212" i="1"/>
  <c r="BC212" i="1"/>
  <c r="AP212" i="1"/>
  <c r="AQ212" i="1" s="1"/>
  <c r="AN212" i="1"/>
  <c r="AO212" i="1" s="1"/>
  <c r="AG212" i="1"/>
  <c r="AF212" i="1"/>
  <c r="U212" i="1"/>
  <c r="T212" i="1"/>
  <c r="S212" i="1"/>
  <c r="BE211" i="1"/>
  <c r="BC211" i="1"/>
  <c r="AP211" i="1"/>
  <c r="AQ211" i="1" s="1"/>
  <c r="AN211" i="1"/>
  <c r="AO211" i="1" s="1"/>
  <c r="AG211" i="1"/>
  <c r="AF211" i="1"/>
  <c r="U211" i="1"/>
  <c r="T211" i="1"/>
  <c r="S211" i="1"/>
  <c r="AM211" i="1" s="1"/>
  <c r="BE210" i="1"/>
  <c r="BC210" i="1"/>
  <c r="AP210" i="1"/>
  <c r="AQ210" i="1" s="1"/>
  <c r="AN210" i="1"/>
  <c r="AO210" i="1" s="1"/>
  <c r="AG210" i="1"/>
  <c r="AF210" i="1"/>
  <c r="U210" i="1"/>
  <c r="T210" i="1"/>
  <c r="S210" i="1"/>
  <c r="BE209" i="1"/>
  <c r="BC209" i="1"/>
  <c r="AP209" i="1"/>
  <c r="AQ209" i="1" s="1"/>
  <c r="AN209" i="1"/>
  <c r="AO209" i="1" s="1"/>
  <c r="AG209" i="1"/>
  <c r="AF209" i="1"/>
  <c r="U209" i="1"/>
  <c r="T209" i="1"/>
  <c r="S209" i="1"/>
  <c r="BE208" i="1"/>
  <c r="BC208" i="1"/>
  <c r="AP208" i="1"/>
  <c r="AQ208" i="1" s="1"/>
  <c r="AN208" i="1"/>
  <c r="AO208" i="1" s="1"/>
  <c r="AG208" i="1"/>
  <c r="AF208" i="1"/>
  <c r="U208" i="1"/>
  <c r="T208" i="1"/>
  <c r="S208" i="1"/>
  <c r="BE207" i="1"/>
  <c r="BC207" i="1"/>
  <c r="AP207" i="1"/>
  <c r="AQ207" i="1" s="1"/>
  <c r="AN207" i="1"/>
  <c r="AO207" i="1" s="1"/>
  <c r="AG207" i="1"/>
  <c r="AF207" i="1"/>
  <c r="U207" i="1"/>
  <c r="T207" i="1"/>
  <c r="S207" i="1"/>
  <c r="BC206" i="1"/>
  <c r="AP206" i="1"/>
  <c r="AQ206" i="1" s="1"/>
  <c r="AN206" i="1"/>
  <c r="AO206" i="1" s="1"/>
  <c r="AG206" i="1"/>
  <c r="AF206" i="1"/>
  <c r="U206" i="1"/>
  <c r="T206" i="1"/>
  <c r="S206" i="1"/>
  <c r="BC205" i="1"/>
  <c r="AP205" i="1"/>
  <c r="AQ205" i="1" s="1"/>
  <c r="AN205" i="1"/>
  <c r="AO205" i="1" s="1"/>
  <c r="AG205" i="1"/>
  <c r="AF205" i="1"/>
  <c r="U205" i="1"/>
  <c r="T205" i="1"/>
  <c r="S205" i="1"/>
  <c r="BC204" i="1"/>
  <c r="AP204" i="1"/>
  <c r="AQ204" i="1" s="1"/>
  <c r="AN204" i="1"/>
  <c r="AO204" i="1" s="1"/>
  <c r="AG204" i="1"/>
  <c r="AF204" i="1"/>
  <c r="U204" i="1"/>
  <c r="T204" i="1"/>
  <c r="S204" i="1"/>
  <c r="BE203" i="1"/>
  <c r="BC203" i="1"/>
  <c r="AP203" i="1"/>
  <c r="AQ203" i="1" s="1"/>
  <c r="AN203" i="1"/>
  <c r="AO203" i="1" s="1"/>
  <c r="AG203" i="1"/>
  <c r="AF203" i="1"/>
  <c r="U203" i="1"/>
  <c r="T203" i="1"/>
  <c r="S203" i="1"/>
  <c r="BE202" i="1"/>
  <c r="BC202" i="1"/>
  <c r="AP202" i="1"/>
  <c r="AQ202" i="1" s="1"/>
  <c r="AN202" i="1"/>
  <c r="AO202" i="1" s="1"/>
  <c r="AG202" i="1"/>
  <c r="AF202" i="1"/>
  <c r="U202" i="1"/>
  <c r="T202" i="1"/>
  <c r="S202" i="1"/>
  <c r="BE201" i="1"/>
  <c r="BC201" i="1"/>
  <c r="AP201" i="1"/>
  <c r="AQ201" i="1" s="1"/>
  <c r="AN201" i="1"/>
  <c r="AO201" i="1" s="1"/>
  <c r="AG201" i="1"/>
  <c r="AF201" i="1"/>
  <c r="U201" i="1"/>
  <c r="T201" i="1"/>
  <c r="S201" i="1"/>
  <c r="BE200" i="1"/>
  <c r="BC200" i="1"/>
  <c r="AP200" i="1"/>
  <c r="AQ200" i="1" s="1"/>
  <c r="AN200" i="1"/>
  <c r="AO200" i="1" s="1"/>
  <c r="AG200" i="1"/>
  <c r="AF200" i="1"/>
  <c r="U200" i="1"/>
  <c r="T200" i="1"/>
  <c r="S200" i="1"/>
  <c r="BC199" i="1"/>
  <c r="BE199" i="1" s="1"/>
  <c r="AP199" i="1"/>
  <c r="AQ199" i="1" s="1"/>
  <c r="AN199" i="1"/>
  <c r="AO199" i="1" s="1"/>
  <c r="AG199" i="1"/>
  <c r="AF199" i="1"/>
  <c r="U199" i="1"/>
  <c r="T199" i="1"/>
  <c r="S199" i="1"/>
  <c r="BE198" i="1"/>
  <c r="BC198" i="1"/>
  <c r="AP198" i="1"/>
  <c r="AQ198" i="1" s="1"/>
  <c r="AN198" i="1"/>
  <c r="AO198" i="1" s="1"/>
  <c r="AG198" i="1"/>
  <c r="AF198" i="1"/>
  <c r="U198" i="1"/>
  <c r="T198" i="1"/>
  <c r="S198" i="1"/>
  <c r="BE197" i="1"/>
  <c r="BC197" i="1"/>
  <c r="AP197" i="1"/>
  <c r="AQ197" i="1" s="1"/>
  <c r="AN197" i="1"/>
  <c r="AO197" i="1" s="1"/>
  <c r="AG197" i="1"/>
  <c r="AF197" i="1"/>
  <c r="U197" i="1"/>
  <c r="T197" i="1"/>
  <c r="S197" i="1"/>
  <c r="BE196" i="1"/>
  <c r="BC196" i="1"/>
  <c r="AP196" i="1"/>
  <c r="AQ196" i="1" s="1"/>
  <c r="AN196" i="1"/>
  <c r="AO196" i="1" s="1"/>
  <c r="AG196" i="1"/>
  <c r="AF196" i="1"/>
  <c r="U196" i="1"/>
  <c r="T196" i="1"/>
  <c r="V196" i="1" s="1"/>
  <c r="S196" i="1"/>
  <c r="BE195" i="1"/>
  <c r="BC195" i="1"/>
  <c r="AP195" i="1"/>
  <c r="AQ195" i="1" s="1"/>
  <c r="AN195" i="1"/>
  <c r="AO195" i="1" s="1"/>
  <c r="AG195" i="1"/>
  <c r="AF195" i="1"/>
  <c r="U195" i="1"/>
  <c r="T195" i="1"/>
  <c r="S195" i="1"/>
  <c r="BE194" i="1"/>
  <c r="BC194" i="1"/>
  <c r="AP194" i="1"/>
  <c r="AQ194" i="1" s="1"/>
  <c r="AN194" i="1"/>
  <c r="AO194" i="1" s="1"/>
  <c r="AG194" i="1"/>
  <c r="AF194" i="1"/>
  <c r="U194" i="1"/>
  <c r="T194" i="1"/>
  <c r="V194" i="1" s="1"/>
  <c r="S194" i="1"/>
  <c r="BE193" i="1"/>
  <c r="BC193" i="1"/>
  <c r="AP193" i="1"/>
  <c r="AQ193" i="1" s="1"/>
  <c r="AN193" i="1"/>
  <c r="AO193" i="1" s="1"/>
  <c r="AG193" i="1"/>
  <c r="AF193" i="1"/>
  <c r="U193" i="1"/>
  <c r="T193" i="1"/>
  <c r="S193" i="1"/>
  <c r="BE192" i="1"/>
  <c r="BC192" i="1"/>
  <c r="AP192" i="1"/>
  <c r="AQ192" i="1" s="1"/>
  <c r="AN192" i="1"/>
  <c r="AO192" i="1" s="1"/>
  <c r="AG192" i="1"/>
  <c r="AF192" i="1"/>
  <c r="U192" i="1"/>
  <c r="T192" i="1"/>
  <c r="S192" i="1"/>
  <c r="BE191" i="1"/>
  <c r="BC191" i="1"/>
  <c r="AP191" i="1"/>
  <c r="AQ191" i="1" s="1"/>
  <c r="AN191" i="1"/>
  <c r="AO191" i="1" s="1"/>
  <c r="AG191" i="1"/>
  <c r="AF191" i="1"/>
  <c r="U191" i="1"/>
  <c r="T191" i="1"/>
  <c r="S191" i="1"/>
  <c r="AM191" i="1" s="1"/>
  <c r="BC190" i="1"/>
  <c r="AP190" i="1"/>
  <c r="AQ190" i="1" s="1"/>
  <c r="AN190" i="1"/>
  <c r="AO190" i="1" s="1"/>
  <c r="AG190" i="1"/>
  <c r="AF190" i="1"/>
  <c r="U190" i="1"/>
  <c r="T190" i="1"/>
  <c r="V190" i="1" s="1"/>
  <c r="S190" i="1"/>
  <c r="AM190" i="1" s="1"/>
  <c r="BE189" i="1"/>
  <c r="BC189" i="1"/>
  <c r="AP189" i="1"/>
  <c r="AQ189" i="1" s="1"/>
  <c r="AN189" i="1"/>
  <c r="AO189" i="1" s="1"/>
  <c r="AG189" i="1"/>
  <c r="AF189" i="1"/>
  <c r="U189" i="1"/>
  <c r="T189" i="1"/>
  <c r="S189" i="1"/>
  <c r="BE188" i="1"/>
  <c r="BC188" i="1"/>
  <c r="AP188" i="1"/>
  <c r="AQ188" i="1" s="1"/>
  <c r="AN188" i="1"/>
  <c r="AO188" i="1" s="1"/>
  <c r="AG188" i="1"/>
  <c r="AF188" i="1"/>
  <c r="U188" i="1"/>
  <c r="T188" i="1"/>
  <c r="S188" i="1"/>
  <c r="AM188" i="1" s="1"/>
  <c r="BE187" i="1"/>
  <c r="BC187" i="1"/>
  <c r="AP187" i="1"/>
  <c r="AQ187" i="1" s="1"/>
  <c r="AN187" i="1"/>
  <c r="AO187" i="1" s="1"/>
  <c r="AG187" i="1"/>
  <c r="AF187" i="1"/>
  <c r="U187" i="1"/>
  <c r="T187" i="1"/>
  <c r="S187" i="1"/>
  <c r="BE186" i="1"/>
  <c r="BC186" i="1"/>
  <c r="AP186" i="1"/>
  <c r="AQ186" i="1" s="1"/>
  <c r="AN186" i="1"/>
  <c r="AO186" i="1" s="1"/>
  <c r="AG186" i="1"/>
  <c r="AF186" i="1"/>
  <c r="U186" i="1"/>
  <c r="T186" i="1"/>
  <c r="S186" i="1"/>
  <c r="AM186" i="1" s="1"/>
  <c r="BE185" i="1"/>
  <c r="BC185" i="1"/>
  <c r="AP185" i="1"/>
  <c r="AQ185" i="1" s="1"/>
  <c r="AN185" i="1"/>
  <c r="AO185" i="1" s="1"/>
  <c r="AR185" i="1" s="1"/>
  <c r="AG185" i="1"/>
  <c r="AF185" i="1"/>
  <c r="U185" i="1"/>
  <c r="T185" i="1"/>
  <c r="S185" i="1"/>
  <c r="AM185" i="1" s="1"/>
  <c r="BE184" i="1"/>
  <c r="BC184" i="1"/>
  <c r="AP184" i="1"/>
  <c r="AQ184" i="1" s="1"/>
  <c r="AN184" i="1"/>
  <c r="AO184" i="1" s="1"/>
  <c r="AG184" i="1"/>
  <c r="AF184" i="1"/>
  <c r="U184" i="1"/>
  <c r="T184" i="1"/>
  <c r="S184" i="1"/>
  <c r="AM184" i="1" s="1"/>
  <c r="BE183" i="1"/>
  <c r="BC183" i="1"/>
  <c r="AP183" i="1"/>
  <c r="AQ183" i="1" s="1"/>
  <c r="AN183" i="1"/>
  <c r="AO183" i="1" s="1"/>
  <c r="AG183" i="1"/>
  <c r="AF183" i="1"/>
  <c r="U183" i="1"/>
  <c r="T183" i="1"/>
  <c r="S183" i="1"/>
  <c r="BE182" i="1"/>
  <c r="BC182" i="1"/>
  <c r="AP182" i="1"/>
  <c r="AQ182" i="1" s="1"/>
  <c r="AN182" i="1"/>
  <c r="AO182" i="1" s="1"/>
  <c r="AG182" i="1"/>
  <c r="AF182" i="1"/>
  <c r="U182" i="1"/>
  <c r="T182" i="1"/>
  <c r="V182" i="1" s="1"/>
  <c r="S182" i="1"/>
  <c r="AM182" i="1" s="1"/>
  <c r="BE181" i="1"/>
  <c r="BC181" i="1"/>
  <c r="AP181" i="1"/>
  <c r="AQ181" i="1" s="1"/>
  <c r="AN181" i="1"/>
  <c r="AO181" i="1" s="1"/>
  <c r="AG181" i="1"/>
  <c r="AF181" i="1"/>
  <c r="U181" i="1"/>
  <c r="T181" i="1"/>
  <c r="S181" i="1"/>
  <c r="BE180" i="1"/>
  <c r="BC180" i="1"/>
  <c r="AP180" i="1"/>
  <c r="AQ180" i="1" s="1"/>
  <c r="AN180" i="1"/>
  <c r="AO180" i="1" s="1"/>
  <c r="AG180" i="1"/>
  <c r="AF180" i="1"/>
  <c r="U180" i="1"/>
  <c r="T180" i="1"/>
  <c r="S180" i="1"/>
  <c r="AM180" i="1" s="1"/>
  <c r="BE179" i="1"/>
  <c r="BC179" i="1"/>
  <c r="AP179" i="1"/>
  <c r="AQ179" i="1" s="1"/>
  <c r="AN179" i="1"/>
  <c r="AO179" i="1" s="1"/>
  <c r="AG179" i="1"/>
  <c r="AF179" i="1"/>
  <c r="U179" i="1"/>
  <c r="T179" i="1"/>
  <c r="S179" i="1"/>
  <c r="BE178" i="1"/>
  <c r="BC178" i="1"/>
  <c r="AP178" i="1"/>
  <c r="AQ178" i="1" s="1"/>
  <c r="AN178" i="1"/>
  <c r="AO178" i="1" s="1"/>
  <c r="AG178" i="1"/>
  <c r="AF178" i="1"/>
  <c r="U178" i="1"/>
  <c r="T178" i="1"/>
  <c r="V178" i="1" s="1"/>
  <c r="S178" i="1"/>
  <c r="AM178" i="1" s="1"/>
  <c r="BE177" i="1"/>
  <c r="BC177" i="1"/>
  <c r="AP177" i="1"/>
  <c r="AQ177" i="1" s="1"/>
  <c r="AN177" i="1"/>
  <c r="AO177" i="1" s="1"/>
  <c r="AG177" i="1"/>
  <c r="AF177" i="1"/>
  <c r="U177" i="1"/>
  <c r="T177" i="1"/>
  <c r="S177" i="1"/>
  <c r="BE176" i="1"/>
  <c r="BC176" i="1"/>
  <c r="AP176" i="1"/>
  <c r="AQ176" i="1" s="1"/>
  <c r="AN176" i="1"/>
  <c r="AO176" i="1" s="1"/>
  <c r="AG176" i="1"/>
  <c r="AF176" i="1"/>
  <c r="U176" i="1"/>
  <c r="T176" i="1"/>
  <c r="S176" i="1"/>
  <c r="AM176" i="1" s="1"/>
  <c r="BE175" i="1"/>
  <c r="BC175" i="1"/>
  <c r="AP175" i="1"/>
  <c r="AQ175" i="1" s="1"/>
  <c r="AN175" i="1"/>
  <c r="AO175" i="1" s="1"/>
  <c r="AG175" i="1"/>
  <c r="AF175" i="1"/>
  <c r="U175" i="1"/>
  <c r="T175" i="1"/>
  <c r="S175" i="1"/>
  <c r="BE174" i="1"/>
  <c r="BC174" i="1"/>
  <c r="AP174" i="1"/>
  <c r="AQ174" i="1" s="1"/>
  <c r="AN174" i="1"/>
  <c r="AO174" i="1" s="1"/>
  <c r="AG174" i="1"/>
  <c r="AF174" i="1"/>
  <c r="U174" i="1"/>
  <c r="T174" i="1"/>
  <c r="V174" i="1" s="1"/>
  <c r="S174" i="1"/>
  <c r="AM174" i="1" s="1"/>
  <c r="BE173" i="1"/>
  <c r="BC173" i="1"/>
  <c r="AP173" i="1"/>
  <c r="AQ173" i="1" s="1"/>
  <c r="AN173" i="1"/>
  <c r="AO173" i="1" s="1"/>
  <c r="AG173" i="1"/>
  <c r="AF173" i="1"/>
  <c r="U173" i="1"/>
  <c r="T173" i="1"/>
  <c r="S173" i="1"/>
  <c r="BE172" i="1"/>
  <c r="BC172" i="1"/>
  <c r="AP172" i="1"/>
  <c r="AQ172" i="1" s="1"/>
  <c r="AN172" i="1"/>
  <c r="AO172" i="1" s="1"/>
  <c r="AG172" i="1"/>
  <c r="AF172" i="1"/>
  <c r="U172" i="1"/>
  <c r="T172" i="1"/>
  <c r="S172" i="1"/>
  <c r="BE171" i="1"/>
  <c r="BC171" i="1"/>
  <c r="AP171" i="1"/>
  <c r="AQ171" i="1" s="1"/>
  <c r="AN171" i="1"/>
  <c r="AO171" i="1" s="1"/>
  <c r="AG171" i="1"/>
  <c r="AF171" i="1"/>
  <c r="U171" i="1"/>
  <c r="T171" i="1"/>
  <c r="S171" i="1"/>
  <c r="BE170" i="1"/>
  <c r="BC170" i="1"/>
  <c r="AP170" i="1"/>
  <c r="AQ170" i="1" s="1"/>
  <c r="AN170" i="1"/>
  <c r="AO170" i="1" s="1"/>
  <c r="AG170" i="1"/>
  <c r="AF170" i="1"/>
  <c r="U170" i="1"/>
  <c r="T170" i="1"/>
  <c r="S170" i="1"/>
  <c r="AM170" i="1" s="1"/>
  <c r="BE169" i="1"/>
  <c r="BC169" i="1"/>
  <c r="AP169" i="1"/>
  <c r="AQ169" i="1" s="1"/>
  <c r="AN169" i="1"/>
  <c r="AO169" i="1" s="1"/>
  <c r="AG169" i="1"/>
  <c r="AF169" i="1"/>
  <c r="U169" i="1"/>
  <c r="T169" i="1"/>
  <c r="S169" i="1"/>
  <c r="BE168" i="1"/>
  <c r="BC168" i="1"/>
  <c r="AP168" i="1"/>
  <c r="AQ168" i="1" s="1"/>
  <c r="AN168" i="1"/>
  <c r="AO168" i="1" s="1"/>
  <c r="AG168" i="1"/>
  <c r="AF168" i="1"/>
  <c r="U168" i="1"/>
  <c r="T168" i="1"/>
  <c r="S168" i="1"/>
  <c r="AM168" i="1" s="1"/>
  <c r="BE167" i="1"/>
  <c r="BC167" i="1"/>
  <c r="AP167" i="1"/>
  <c r="AQ167" i="1" s="1"/>
  <c r="AN167" i="1"/>
  <c r="AO167" i="1" s="1"/>
  <c r="AG167" i="1"/>
  <c r="AF167" i="1"/>
  <c r="U167" i="1"/>
  <c r="T167" i="1"/>
  <c r="S167" i="1"/>
  <c r="BE166" i="1"/>
  <c r="BC166" i="1"/>
  <c r="AP166" i="1"/>
  <c r="AQ166" i="1" s="1"/>
  <c r="AN166" i="1"/>
  <c r="AO166" i="1" s="1"/>
  <c r="AG166" i="1"/>
  <c r="AF166" i="1"/>
  <c r="U166" i="1"/>
  <c r="T166" i="1"/>
  <c r="S166" i="1"/>
  <c r="AM166" i="1" s="1"/>
  <c r="BE165" i="1"/>
  <c r="BC165" i="1"/>
  <c r="AP165" i="1"/>
  <c r="AQ165" i="1" s="1"/>
  <c r="AN165" i="1"/>
  <c r="AO165" i="1" s="1"/>
  <c r="AR165" i="1" s="1"/>
  <c r="AG165" i="1"/>
  <c r="AF165" i="1"/>
  <c r="U165" i="1"/>
  <c r="T165" i="1"/>
  <c r="V165" i="1" s="1"/>
  <c r="S165" i="1"/>
  <c r="BE164" i="1"/>
  <c r="BC164" i="1"/>
  <c r="AP164" i="1"/>
  <c r="AQ164" i="1" s="1"/>
  <c r="AN164" i="1"/>
  <c r="AO164" i="1" s="1"/>
  <c r="AG164" i="1"/>
  <c r="AF164" i="1"/>
  <c r="U164" i="1"/>
  <c r="T164" i="1"/>
  <c r="S164" i="1"/>
  <c r="AM164" i="1" s="1"/>
  <c r="BE163" i="1"/>
  <c r="BC163" i="1"/>
  <c r="AP163" i="1"/>
  <c r="AQ163" i="1" s="1"/>
  <c r="AN163" i="1"/>
  <c r="AO163" i="1" s="1"/>
  <c r="AG163" i="1"/>
  <c r="AF163" i="1"/>
  <c r="U163" i="1"/>
  <c r="T163" i="1"/>
  <c r="S163" i="1"/>
  <c r="BE162" i="1"/>
  <c r="BC162" i="1"/>
  <c r="AP162" i="1"/>
  <c r="AQ162" i="1" s="1"/>
  <c r="AN162" i="1"/>
  <c r="AO162" i="1" s="1"/>
  <c r="AG162" i="1"/>
  <c r="AF162" i="1"/>
  <c r="U162" i="1"/>
  <c r="T162" i="1"/>
  <c r="S162" i="1"/>
  <c r="AM162" i="1" s="1"/>
  <c r="BE161" i="1"/>
  <c r="BC161" i="1"/>
  <c r="AP161" i="1"/>
  <c r="AQ161" i="1" s="1"/>
  <c r="AN161" i="1"/>
  <c r="AO161" i="1" s="1"/>
  <c r="AR161" i="1" s="1"/>
  <c r="AG161" i="1"/>
  <c r="AF161" i="1"/>
  <c r="U161" i="1"/>
  <c r="T161" i="1"/>
  <c r="S161" i="1"/>
  <c r="AM161" i="1" s="1"/>
  <c r="BE160" i="1"/>
  <c r="BC160" i="1"/>
  <c r="AP160" i="1"/>
  <c r="AQ160" i="1" s="1"/>
  <c r="AN160" i="1"/>
  <c r="AO160" i="1" s="1"/>
  <c r="AG160" i="1"/>
  <c r="AF160" i="1"/>
  <c r="U160" i="1"/>
  <c r="T160" i="1"/>
  <c r="S160" i="1"/>
  <c r="AM160" i="1" s="1"/>
  <c r="BE159" i="1"/>
  <c r="BC159" i="1"/>
  <c r="AP159" i="1"/>
  <c r="AQ159" i="1" s="1"/>
  <c r="AN159" i="1"/>
  <c r="AO159" i="1" s="1"/>
  <c r="AG159" i="1"/>
  <c r="AF159" i="1"/>
  <c r="U159" i="1"/>
  <c r="T159" i="1"/>
  <c r="S159" i="1"/>
  <c r="BE158" i="1"/>
  <c r="BC158" i="1"/>
  <c r="AP158" i="1"/>
  <c r="AQ158" i="1" s="1"/>
  <c r="AN158" i="1"/>
  <c r="AO158" i="1" s="1"/>
  <c r="AG158" i="1"/>
  <c r="AF158" i="1"/>
  <c r="U158" i="1"/>
  <c r="T158" i="1"/>
  <c r="S158" i="1"/>
  <c r="AM158" i="1" s="1"/>
  <c r="BE157" i="1"/>
  <c r="BC157" i="1"/>
  <c r="AP157" i="1"/>
  <c r="AQ157" i="1" s="1"/>
  <c r="AN157" i="1"/>
  <c r="AO157" i="1" s="1"/>
  <c r="AG157" i="1"/>
  <c r="AF157" i="1"/>
  <c r="U157" i="1"/>
  <c r="T157" i="1"/>
  <c r="V157" i="1" s="1"/>
  <c r="S157" i="1"/>
  <c r="BE156" i="1"/>
  <c r="BC156" i="1"/>
  <c r="AP156" i="1"/>
  <c r="AQ156" i="1" s="1"/>
  <c r="AN156" i="1"/>
  <c r="AO156" i="1" s="1"/>
  <c r="AG156" i="1"/>
  <c r="AF156" i="1"/>
  <c r="U156" i="1"/>
  <c r="T156" i="1"/>
  <c r="S156" i="1"/>
  <c r="BE155" i="1"/>
  <c r="BC155" i="1"/>
  <c r="AP155" i="1"/>
  <c r="AQ155" i="1" s="1"/>
  <c r="AN155" i="1"/>
  <c r="AO155" i="1" s="1"/>
  <c r="AG155" i="1"/>
  <c r="AF155" i="1"/>
  <c r="U155" i="1"/>
  <c r="T155" i="1"/>
  <c r="S155" i="1"/>
  <c r="BE154" i="1"/>
  <c r="BC154" i="1"/>
  <c r="AP154" i="1"/>
  <c r="AQ154" i="1" s="1"/>
  <c r="AN154" i="1"/>
  <c r="AO154" i="1" s="1"/>
  <c r="AG154" i="1"/>
  <c r="AF154" i="1"/>
  <c r="U154" i="1"/>
  <c r="T154" i="1"/>
  <c r="S154" i="1"/>
  <c r="AM154" i="1" s="1"/>
  <c r="BE153" i="1"/>
  <c r="BC153" i="1"/>
  <c r="AP153" i="1"/>
  <c r="AQ153" i="1" s="1"/>
  <c r="AN153" i="1"/>
  <c r="AO153" i="1" s="1"/>
  <c r="AG153" i="1"/>
  <c r="AF153" i="1"/>
  <c r="U153" i="1"/>
  <c r="T153" i="1"/>
  <c r="S153" i="1"/>
  <c r="AM153" i="1" s="1"/>
  <c r="BE152" i="1"/>
  <c r="BC152" i="1"/>
  <c r="AP152" i="1"/>
  <c r="AQ152" i="1" s="1"/>
  <c r="AN152" i="1"/>
  <c r="AO152" i="1" s="1"/>
  <c r="AG152" i="1"/>
  <c r="AF152" i="1"/>
  <c r="U152" i="1"/>
  <c r="T152" i="1"/>
  <c r="S152" i="1"/>
  <c r="BE151" i="1"/>
  <c r="BC151" i="1"/>
  <c r="AP151" i="1"/>
  <c r="AQ151" i="1" s="1"/>
  <c r="AN151" i="1"/>
  <c r="AO151" i="1" s="1"/>
  <c r="AG151" i="1"/>
  <c r="AF151" i="1"/>
  <c r="U151" i="1"/>
  <c r="T151" i="1"/>
  <c r="S151" i="1"/>
  <c r="BE150" i="1"/>
  <c r="BC150" i="1"/>
  <c r="AP150" i="1"/>
  <c r="AQ150" i="1" s="1"/>
  <c r="AN150" i="1"/>
  <c r="AO150" i="1" s="1"/>
  <c r="AG150" i="1"/>
  <c r="AF150" i="1"/>
  <c r="U150" i="1"/>
  <c r="T150" i="1"/>
  <c r="S150" i="1"/>
  <c r="AM150" i="1" s="1"/>
  <c r="BE149" i="1"/>
  <c r="BC149" i="1"/>
  <c r="AP149" i="1"/>
  <c r="AQ149" i="1" s="1"/>
  <c r="AN149" i="1"/>
  <c r="AO149" i="1" s="1"/>
  <c r="AG149" i="1"/>
  <c r="AF149" i="1"/>
  <c r="U149" i="1"/>
  <c r="T149" i="1"/>
  <c r="S149" i="1"/>
  <c r="BE148" i="1"/>
  <c r="BC148" i="1"/>
  <c r="AP148" i="1"/>
  <c r="AQ148" i="1" s="1"/>
  <c r="AN148" i="1"/>
  <c r="AO148" i="1" s="1"/>
  <c r="AG148" i="1"/>
  <c r="AF148" i="1"/>
  <c r="U148" i="1"/>
  <c r="T148" i="1"/>
  <c r="S148" i="1"/>
  <c r="BE147" i="1"/>
  <c r="BC147" i="1"/>
  <c r="AP147" i="1"/>
  <c r="AQ147" i="1" s="1"/>
  <c r="AN147" i="1"/>
  <c r="AO147" i="1" s="1"/>
  <c r="AG147" i="1"/>
  <c r="AF147" i="1"/>
  <c r="U147" i="1"/>
  <c r="T147" i="1"/>
  <c r="S147" i="1"/>
  <c r="BE146" i="1"/>
  <c r="BC146" i="1"/>
  <c r="AP146" i="1"/>
  <c r="AQ146" i="1" s="1"/>
  <c r="AN146" i="1"/>
  <c r="AO146" i="1" s="1"/>
  <c r="AG146" i="1"/>
  <c r="AF146" i="1"/>
  <c r="U146" i="1"/>
  <c r="T146" i="1"/>
  <c r="S146" i="1"/>
  <c r="BE145" i="1"/>
  <c r="BC145" i="1"/>
  <c r="AP145" i="1"/>
  <c r="AQ145" i="1" s="1"/>
  <c r="AN145" i="1"/>
  <c r="AO145" i="1" s="1"/>
  <c r="AR145" i="1" s="1"/>
  <c r="AG145" i="1"/>
  <c r="AF145" i="1"/>
  <c r="U145" i="1"/>
  <c r="T145" i="1"/>
  <c r="S145" i="1"/>
  <c r="AM145" i="1" s="1"/>
  <c r="BE144" i="1"/>
  <c r="BC144" i="1"/>
  <c r="AP144" i="1"/>
  <c r="AQ144" i="1" s="1"/>
  <c r="AN144" i="1"/>
  <c r="AO144" i="1" s="1"/>
  <c r="AG144" i="1"/>
  <c r="AF144" i="1"/>
  <c r="U144" i="1"/>
  <c r="T144" i="1"/>
  <c r="S144" i="1"/>
  <c r="BE143" i="1"/>
  <c r="BC143" i="1"/>
  <c r="AP143" i="1"/>
  <c r="AQ143" i="1" s="1"/>
  <c r="AN143" i="1"/>
  <c r="AO143" i="1" s="1"/>
  <c r="AG143" i="1"/>
  <c r="AF143" i="1"/>
  <c r="U143" i="1"/>
  <c r="T143" i="1"/>
  <c r="S143" i="1"/>
  <c r="BE142" i="1"/>
  <c r="BC142" i="1"/>
  <c r="AP142" i="1"/>
  <c r="AQ142" i="1" s="1"/>
  <c r="AN142" i="1"/>
  <c r="AO142" i="1" s="1"/>
  <c r="AG142" i="1"/>
  <c r="AF142" i="1"/>
  <c r="U142" i="1"/>
  <c r="T142" i="1"/>
  <c r="S142" i="1"/>
  <c r="BE141" i="1"/>
  <c r="BC141" i="1"/>
  <c r="AP141" i="1"/>
  <c r="AQ141" i="1" s="1"/>
  <c r="AN141" i="1"/>
  <c r="AO141" i="1" s="1"/>
  <c r="AG141" i="1"/>
  <c r="AF141" i="1"/>
  <c r="U141" i="1"/>
  <c r="T141" i="1"/>
  <c r="S141" i="1"/>
  <c r="BE140" i="1"/>
  <c r="BC140" i="1"/>
  <c r="AP140" i="1"/>
  <c r="AQ140" i="1" s="1"/>
  <c r="AN140" i="1"/>
  <c r="AO140" i="1" s="1"/>
  <c r="AG140" i="1"/>
  <c r="AF140" i="1"/>
  <c r="U140" i="1"/>
  <c r="T140" i="1"/>
  <c r="S140" i="1"/>
  <c r="AM140" i="1" s="1"/>
  <c r="BE139" i="1"/>
  <c r="BC139" i="1"/>
  <c r="AP139" i="1"/>
  <c r="AQ139" i="1" s="1"/>
  <c r="AN139" i="1"/>
  <c r="AO139" i="1" s="1"/>
  <c r="AG139" i="1"/>
  <c r="AF139" i="1"/>
  <c r="U139" i="1"/>
  <c r="T139" i="1"/>
  <c r="S139" i="1"/>
  <c r="BE138" i="1"/>
  <c r="BC138" i="1"/>
  <c r="AP138" i="1"/>
  <c r="AQ138" i="1" s="1"/>
  <c r="AN138" i="1"/>
  <c r="AO138" i="1" s="1"/>
  <c r="AG138" i="1"/>
  <c r="AF138" i="1"/>
  <c r="U138" i="1"/>
  <c r="T138" i="1"/>
  <c r="S138" i="1"/>
  <c r="BE137" i="1"/>
  <c r="BC137" i="1"/>
  <c r="AP137" i="1"/>
  <c r="AQ137" i="1" s="1"/>
  <c r="AN137" i="1"/>
  <c r="AO137" i="1" s="1"/>
  <c r="AG137" i="1"/>
  <c r="AF137" i="1"/>
  <c r="U137" i="1"/>
  <c r="T137" i="1"/>
  <c r="S137" i="1"/>
  <c r="BE136" i="1"/>
  <c r="BC136" i="1"/>
  <c r="AP136" i="1"/>
  <c r="AQ136" i="1" s="1"/>
  <c r="AN136" i="1"/>
  <c r="AO136" i="1" s="1"/>
  <c r="AG136" i="1"/>
  <c r="AF136" i="1"/>
  <c r="U136" i="1"/>
  <c r="T136" i="1"/>
  <c r="S136" i="1"/>
  <c r="AM136" i="1" s="1"/>
  <c r="BE135" i="1"/>
  <c r="BC135" i="1"/>
  <c r="AP135" i="1"/>
  <c r="AQ135" i="1" s="1"/>
  <c r="AN135" i="1"/>
  <c r="AO135" i="1" s="1"/>
  <c r="AG135" i="1"/>
  <c r="AF135" i="1"/>
  <c r="U135" i="1"/>
  <c r="T135" i="1"/>
  <c r="S135" i="1"/>
  <c r="BE134" i="1"/>
  <c r="BC134" i="1"/>
  <c r="AP134" i="1"/>
  <c r="AQ134" i="1" s="1"/>
  <c r="AN134" i="1"/>
  <c r="AO134" i="1" s="1"/>
  <c r="AG134" i="1"/>
  <c r="AF134" i="1"/>
  <c r="U134" i="1"/>
  <c r="T134" i="1"/>
  <c r="S134" i="1"/>
  <c r="BE133" i="1"/>
  <c r="BC133" i="1"/>
  <c r="AP133" i="1"/>
  <c r="AQ133" i="1" s="1"/>
  <c r="AN133" i="1"/>
  <c r="AO133" i="1" s="1"/>
  <c r="AG133" i="1"/>
  <c r="AF133" i="1"/>
  <c r="U133" i="1"/>
  <c r="T133" i="1"/>
  <c r="S133" i="1"/>
  <c r="BE132" i="1"/>
  <c r="BC132" i="1"/>
  <c r="AP132" i="1"/>
  <c r="AQ132" i="1" s="1"/>
  <c r="AN132" i="1"/>
  <c r="AO132" i="1" s="1"/>
  <c r="AG132" i="1"/>
  <c r="AF132" i="1"/>
  <c r="U132" i="1"/>
  <c r="T132" i="1"/>
  <c r="S132" i="1"/>
  <c r="AM132" i="1" s="1"/>
  <c r="BE131" i="1"/>
  <c r="BC131" i="1"/>
  <c r="AP131" i="1"/>
  <c r="AQ131" i="1" s="1"/>
  <c r="AN131" i="1"/>
  <c r="AO131" i="1" s="1"/>
  <c r="AG131" i="1"/>
  <c r="AF131" i="1"/>
  <c r="U131" i="1"/>
  <c r="T131" i="1"/>
  <c r="S131" i="1"/>
  <c r="BE130" i="1"/>
  <c r="BC130" i="1"/>
  <c r="AP130" i="1"/>
  <c r="AQ130" i="1" s="1"/>
  <c r="AN130" i="1"/>
  <c r="AO130" i="1" s="1"/>
  <c r="AG130" i="1"/>
  <c r="AF130" i="1"/>
  <c r="U130" i="1"/>
  <c r="T130" i="1"/>
  <c r="S130" i="1"/>
  <c r="BE129" i="1"/>
  <c r="BC129" i="1"/>
  <c r="AP129" i="1"/>
  <c r="AQ129" i="1" s="1"/>
  <c r="AN129" i="1"/>
  <c r="AO129" i="1" s="1"/>
  <c r="AG129" i="1"/>
  <c r="AF129" i="1"/>
  <c r="U129" i="1"/>
  <c r="T129" i="1"/>
  <c r="S129" i="1"/>
  <c r="BE128" i="1"/>
  <c r="BC128" i="1"/>
  <c r="AP128" i="1"/>
  <c r="AQ128" i="1" s="1"/>
  <c r="AN128" i="1"/>
  <c r="AO128" i="1" s="1"/>
  <c r="AG128" i="1"/>
  <c r="AF128" i="1"/>
  <c r="U128" i="1"/>
  <c r="T128" i="1"/>
  <c r="S128" i="1"/>
  <c r="AM128" i="1" s="1"/>
  <c r="BE127" i="1"/>
  <c r="BC127" i="1"/>
  <c r="AP127" i="1"/>
  <c r="AQ127" i="1" s="1"/>
  <c r="AN127" i="1"/>
  <c r="AO127" i="1" s="1"/>
  <c r="AG127" i="1"/>
  <c r="AF127" i="1"/>
  <c r="U127" i="1"/>
  <c r="T127" i="1"/>
  <c r="S127" i="1"/>
  <c r="BE126" i="1"/>
  <c r="BC126" i="1"/>
  <c r="AP126" i="1"/>
  <c r="AQ126" i="1" s="1"/>
  <c r="AN126" i="1"/>
  <c r="AO126" i="1" s="1"/>
  <c r="AG126" i="1"/>
  <c r="AF126" i="1"/>
  <c r="U126" i="1"/>
  <c r="T126" i="1"/>
  <c r="S126" i="1"/>
  <c r="BE125" i="1"/>
  <c r="BC125" i="1"/>
  <c r="AP125" i="1"/>
  <c r="AQ125" i="1" s="1"/>
  <c r="AN125" i="1"/>
  <c r="AO125" i="1" s="1"/>
  <c r="AG125" i="1"/>
  <c r="AF125" i="1"/>
  <c r="U125" i="1"/>
  <c r="T125" i="1"/>
  <c r="S125" i="1"/>
  <c r="BE124" i="1"/>
  <c r="BC124" i="1"/>
  <c r="AP124" i="1"/>
  <c r="AQ124" i="1" s="1"/>
  <c r="AN124" i="1"/>
  <c r="AO124" i="1" s="1"/>
  <c r="AG124" i="1"/>
  <c r="AF124" i="1"/>
  <c r="U124" i="1"/>
  <c r="T124" i="1"/>
  <c r="S124" i="1"/>
  <c r="AM124" i="1" s="1"/>
  <c r="BE123" i="1"/>
  <c r="BC123" i="1"/>
  <c r="AP123" i="1"/>
  <c r="AQ123" i="1" s="1"/>
  <c r="AN123" i="1"/>
  <c r="AO123" i="1" s="1"/>
  <c r="AG123" i="1"/>
  <c r="AF123" i="1"/>
  <c r="U123" i="1"/>
  <c r="T123" i="1"/>
  <c r="S123" i="1"/>
  <c r="BE122" i="1"/>
  <c r="BC122" i="1"/>
  <c r="AP122" i="1"/>
  <c r="AQ122" i="1" s="1"/>
  <c r="AN122" i="1"/>
  <c r="AO122" i="1" s="1"/>
  <c r="AG122" i="1"/>
  <c r="AF122" i="1"/>
  <c r="U122" i="1"/>
  <c r="T122" i="1"/>
  <c r="S122" i="1"/>
  <c r="BE121" i="1"/>
  <c r="BC121" i="1"/>
  <c r="AP121" i="1"/>
  <c r="AQ121" i="1" s="1"/>
  <c r="AN121" i="1"/>
  <c r="AO121" i="1" s="1"/>
  <c r="AG121" i="1"/>
  <c r="AF121" i="1"/>
  <c r="U121" i="1"/>
  <c r="T121" i="1"/>
  <c r="S121" i="1"/>
  <c r="BE120" i="1"/>
  <c r="BC120" i="1"/>
  <c r="AP120" i="1"/>
  <c r="AQ120" i="1" s="1"/>
  <c r="AN120" i="1"/>
  <c r="AO120" i="1" s="1"/>
  <c r="AG120" i="1"/>
  <c r="AF120" i="1"/>
  <c r="U120" i="1"/>
  <c r="T120" i="1"/>
  <c r="S120" i="1"/>
  <c r="AM120" i="1" s="1"/>
  <c r="BE119" i="1"/>
  <c r="BC119" i="1"/>
  <c r="AP119" i="1"/>
  <c r="AQ119" i="1" s="1"/>
  <c r="AN119" i="1"/>
  <c r="AO119" i="1" s="1"/>
  <c r="AG119" i="1"/>
  <c r="AF119" i="1"/>
  <c r="U119" i="1"/>
  <c r="T119" i="1"/>
  <c r="S119" i="1"/>
  <c r="BE118" i="1"/>
  <c r="BC118" i="1"/>
  <c r="AP118" i="1"/>
  <c r="AQ118" i="1" s="1"/>
  <c r="AN118" i="1"/>
  <c r="AO118" i="1" s="1"/>
  <c r="AG118" i="1"/>
  <c r="AF118" i="1"/>
  <c r="U118" i="1"/>
  <c r="T118" i="1"/>
  <c r="S118" i="1"/>
  <c r="BE117" i="1"/>
  <c r="BC117" i="1"/>
  <c r="AP117" i="1"/>
  <c r="AQ117" i="1" s="1"/>
  <c r="AN117" i="1"/>
  <c r="AO117" i="1" s="1"/>
  <c r="AG117" i="1"/>
  <c r="AF117" i="1"/>
  <c r="U117" i="1"/>
  <c r="T117" i="1"/>
  <c r="S117" i="1"/>
  <c r="BE116" i="1"/>
  <c r="BC116" i="1"/>
  <c r="AP116" i="1"/>
  <c r="AQ116" i="1" s="1"/>
  <c r="AN116" i="1"/>
  <c r="AO116" i="1" s="1"/>
  <c r="AG116" i="1"/>
  <c r="AF116" i="1"/>
  <c r="U116" i="1"/>
  <c r="T116" i="1"/>
  <c r="S116" i="1"/>
  <c r="AM116" i="1" s="1"/>
  <c r="BE115" i="1"/>
  <c r="BC115" i="1"/>
  <c r="AP115" i="1"/>
  <c r="AQ115" i="1" s="1"/>
  <c r="AN115" i="1"/>
  <c r="AO115" i="1" s="1"/>
  <c r="AG115" i="1"/>
  <c r="AF115" i="1"/>
  <c r="U115" i="1"/>
  <c r="T115" i="1"/>
  <c r="S115" i="1"/>
  <c r="BE114" i="1"/>
  <c r="BC114" i="1"/>
  <c r="AP114" i="1"/>
  <c r="AQ114" i="1" s="1"/>
  <c r="AN114" i="1"/>
  <c r="AO114" i="1" s="1"/>
  <c r="AG114" i="1"/>
  <c r="AF114" i="1"/>
  <c r="U114" i="1"/>
  <c r="T114" i="1"/>
  <c r="S114" i="1"/>
  <c r="BE113" i="1"/>
  <c r="BC113" i="1"/>
  <c r="AP113" i="1"/>
  <c r="AQ113" i="1" s="1"/>
  <c r="AN113" i="1"/>
  <c r="AO113" i="1" s="1"/>
  <c r="AG113" i="1"/>
  <c r="AF113" i="1"/>
  <c r="U113" i="1"/>
  <c r="T113" i="1"/>
  <c r="S113" i="1"/>
  <c r="BE112" i="1"/>
  <c r="BC112" i="1"/>
  <c r="AP112" i="1"/>
  <c r="AQ112" i="1" s="1"/>
  <c r="AN112" i="1"/>
  <c r="AO112" i="1" s="1"/>
  <c r="AG112" i="1"/>
  <c r="AF112" i="1"/>
  <c r="U112" i="1"/>
  <c r="T112" i="1"/>
  <c r="S112" i="1"/>
  <c r="AM112" i="1" s="1"/>
  <c r="BE111" i="1"/>
  <c r="BC111" i="1"/>
  <c r="AP111" i="1"/>
  <c r="AQ111" i="1" s="1"/>
  <c r="AN111" i="1"/>
  <c r="AO111" i="1" s="1"/>
  <c r="AG111" i="1"/>
  <c r="AF111" i="1"/>
  <c r="U111" i="1"/>
  <c r="T111" i="1"/>
  <c r="S111" i="1"/>
  <c r="BE110" i="1"/>
  <c r="BC110" i="1"/>
  <c r="AP110" i="1"/>
  <c r="AQ110" i="1" s="1"/>
  <c r="AN110" i="1"/>
  <c r="AO110" i="1" s="1"/>
  <c r="AG110" i="1"/>
  <c r="AF110" i="1"/>
  <c r="U110" i="1"/>
  <c r="T110" i="1"/>
  <c r="S110" i="1"/>
  <c r="BE109" i="1"/>
  <c r="BC109" i="1"/>
  <c r="AP109" i="1"/>
  <c r="AQ109" i="1" s="1"/>
  <c r="AN109" i="1"/>
  <c r="AO109" i="1" s="1"/>
  <c r="AG109" i="1"/>
  <c r="AF109" i="1"/>
  <c r="U109" i="1"/>
  <c r="T109" i="1"/>
  <c r="S109" i="1"/>
  <c r="BE108" i="1"/>
  <c r="BC108" i="1"/>
  <c r="AP108" i="1"/>
  <c r="AQ108" i="1" s="1"/>
  <c r="AN108" i="1"/>
  <c r="AO108" i="1" s="1"/>
  <c r="AG108" i="1"/>
  <c r="AF108" i="1"/>
  <c r="U108" i="1"/>
  <c r="T108" i="1"/>
  <c r="S108" i="1"/>
  <c r="AM108" i="1" s="1"/>
  <c r="BE107" i="1"/>
  <c r="BC107" i="1"/>
  <c r="AP107" i="1"/>
  <c r="AQ107" i="1" s="1"/>
  <c r="AN107" i="1"/>
  <c r="AO107" i="1" s="1"/>
  <c r="AG107" i="1"/>
  <c r="AF107" i="1"/>
  <c r="U107" i="1"/>
  <c r="T107" i="1"/>
  <c r="S107" i="1"/>
  <c r="BE106" i="1"/>
  <c r="BC106" i="1"/>
  <c r="AP106" i="1"/>
  <c r="AQ106" i="1" s="1"/>
  <c r="AN106" i="1"/>
  <c r="AO106" i="1" s="1"/>
  <c r="AG106" i="1"/>
  <c r="AF106" i="1"/>
  <c r="U106" i="1"/>
  <c r="T106" i="1"/>
  <c r="S106" i="1"/>
  <c r="BE105" i="1"/>
  <c r="BC105" i="1"/>
  <c r="AP105" i="1"/>
  <c r="AQ105" i="1" s="1"/>
  <c r="AN105" i="1"/>
  <c r="AO105" i="1" s="1"/>
  <c r="AG105" i="1"/>
  <c r="AF105" i="1"/>
  <c r="U105" i="1"/>
  <c r="T105" i="1"/>
  <c r="S105" i="1"/>
  <c r="BE104" i="1"/>
  <c r="BC104" i="1"/>
  <c r="AP104" i="1"/>
  <c r="AQ104" i="1" s="1"/>
  <c r="AN104" i="1"/>
  <c r="AO104" i="1" s="1"/>
  <c r="AG104" i="1"/>
  <c r="AF104" i="1"/>
  <c r="U104" i="1"/>
  <c r="T104" i="1"/>
  <c r="S104" i="1"/>
  <c r="AM104" i="1" s="1"/>
  <c r="BE103" i="1"/>
  <c r="BC103" i="1"/>
  <c r="AP103" i="1"/>
  <c r="AQ103" i="1" s="1"/>
  <c r="AN103" i="1"/>
  <c r="AO103" i="1" s="1"/>
  <c r="AG103" i="1"/>
  <c r="AF103" i="1"/>
  <c r="U103" i="1"/>
  <c r="T103" i="1"/>
  <c r="S103" i="1"/>
  <c r="BE102" i="1"/>
  <c r="BC102" i="1"/>
  <c r="AP102" i="1"/>
  <c r="AQ102" i="1" s="1"/>
  <c r="AN102" i="1"/>
  <c r="AO102" i="1" s="1"/>
  <c r="AG102" i="1"/>
  <c r="AF102" i="1"/>
  <c r="U102" i="1"/>
  <c r="T102" i="1"/>
  <c r="S102" i="1"/>
  <c r="BE101" i="1"/>
  <c r="BC101" i="1"/>
  <c r="AP101" i="1"/>
  <c r="AQ101" i="1" s="1"/>
  <c r="AN101" i="1"/>
  <c r="AO101" i="1" s="1"/>
  <c r="AG101" i="1"/>
  <c r="AF101" i="1"/>
  <c r="U101" i="1"/>
  <c r="T101" i="1"/>
  <c r="S101" i="1"/>
  <c r="BE100" i="1"/>
  <c r="BC100" i="1"/>
  <c r="AP100" i="1"/>
  <c r="AQ100" i="1" s="1"/>
  <c r="AN100" i="1"/>
  <c r="AO100" i="1" s="1"/>
  <c r="AG100" i="1"/>
  <c r="AF100" i="1"/>
  <c r="U100" i="1"/>
  <c r="T100" i="1"/>
  <c r="S100" i="1"/>
  <c r="AM100" i="1" s="1"/>
  <c r="BE99" i="1"/>
  <c r="BC99" i="1"/>
  <c r="AP99" i="1"/>
  <c r="AQ99" i="1" s="1"/>
  <c r="AN99" i="1"/>
  <c r="AO99" i="1" s="1"/>
  <c r="AG99" i="1"/>
  <c r="AF99" i="1"/>
  <c r="U99" i="1"/>
  <c r="T99" i="1"/>
  <c r="S99" i="1"/>
  <c r="BE98" i="1"/>
  <c r="BC98" i="1"/>
  <c r="AP98" i="1"/>
  <c r="AQ98" i="1" s="1"/>
  <c r="AN98" i="1"/>
  <c r="AO98" i="1" s="1"/>
  <c r="AG98" i="1"/>
  <c r="AF98" i="1"/>
  <c r="U98" i="1"/>
  <c r="T98" i="1"/>
  <c r="S98" i="1"/>
  <c r="BE97" i="1"/>
  <c r="BC97" i="1"/>
  <c r="AP97" i="1"/>
  <c r="AQ97" i="1" s="1"/>
  <c r="AN97" i="1"/>
  <c r="AO97" i="1" s="1"/>
  <c r="AG97" i="1"/>
  <c r="AF97" i="1"/>
  <c r="U97" i="1"/>
  <c r="T97" i="1"/>
  <c r="S97" i="1"/>
  <c r="BE96" i="1"/>
  <c r="BC96" i="1"/>
  <c r="AP96" i="1"/>
  <c r="AQ96" i="1" s="1"/>
  <c r="AN96" i="1"/>
  <c r="AO96" i="1" s="1"/>
  <c r="AG96" i="1"/>
  <c r="AF96" i="1"/>
  <c r="U96" i="1"/>
  <c r="T96" i="1"/>
  <c r="S96" i="1"/>
  <c r="AM96" i="1" s="1"/>
  <c r="BE95" i="1"/>
  <c r="BC95" i="1"/>
  <c r="AP95" i="1"/>
  <c r="AQ95" i="1" s="1"/>
  <c r="AN95" i="1"/>
  <c r="AO95" i="1" s="1"/>
  <c r="AG95" i="1"/>
  <c r="AF95" i="1"/>
  <c r="U95" i="1"/>
  <c r="T95" i="1"/>
  <c r="S95" i="1"/>
  <c r="BE94" i="1"/>
  <c r="BC94" i="1"/>
  <c r="AP94" i="1"/>
  <c r="AQ94" i="1" s="1"/>
  <c r="AN94" i="1"/>
  <c r="AO94" i="1" s="1"/>
  <c r="AG94" i="1"/>
  <c r="AF94" i="1"/>
  <c r="U94" i="1"/>
  <c r="T94" i="1"/>
  <c r="S94" i="1"/>
  <c r="BE93" i="1"/>
  <c r="BC93" i="1"/>
  <c r="AP93" i="1"/>
  <c r="AQ93" i="1" s="1"/>
  <c r="AN93" i="1"/>
  <c r="AO93" i="1" s="1"/>
  <c r="AG93" i="1"/>
  <c r="AF93" i="1"/>
  <c r="U93" i="1"/>
  <c r="T93" i="1"/>
  <c r="S93" i="1"/>
  <c r="BE92" i="1"/>
  <c r="BC92" i="1"/>
  <c r="AP92" i="1"/>
  <c r="AQ92" i="1" s="1"/>
  <c r="AN92" i="1"/>
  <c r="AO92" i="1" s="1"/>
  <c r="AG92" i="1"/>
  <c r="AF92" i="1"/>
  <c r="U92" i="1"/>
  <c r="T92" i="1"/>
  <c r="S92" i="1"/>
  <c r="AM92" i="1" s="1"/>
  <c r="BE91" i="1"/>
  <c r="BC91" i="1"/>
  <c r="AP91" i="1"/>
  <c r="AQ91" i="1" s="1"/>
  <c r="AN91" i="1"/>
  <c r="AO91" i="1" s="1"/>
  <c r="AG91" i="1"/>
  <c r="AF91" i="1"/>
  <c r="U91" i="1"/>
  <c r="T91" i="1"/>
  <c r="S91" i="1"/>
  <c r="BE90" i="1"/>
  <c r="BC90" i="1"/>
  <c r="AP90" i="1"/>
  <c r="AQ90" i="1" s="1"/>
  <c r="AN90" i="1"/>
  <c r="AO90" i="1" s="1"/>
  <c r="AG90" i="1"/>
  <c r="AF90" i="1"/>
  <c r="U90" i="1"/>
  <c r="T90" i="1"/>
  <c r="S90" i="1"/>
  <c r="BE89" i="1"/>
  <c r="BC89" i="1"/>
  <c r="AP89" i="1"/>
  <c r="AQ89" i="1" s="1"/>
  <c r="AN89" i="1"/>
  <c r="AO89" i="1" s="1"/>
  <c r="AG89" i="1"/>
  <c r="AF89" i="1"/>
  <c r="U89" i="1"/>
  <c r="T89" i="1"/>
  <c r="S89" i="1"/>
  <c r="BC88" i="1"/>
  <c r="BE88" i="1" s="1"/>
  <c r="AP88" i="1"/>
  <c r="AQ88" i="1" s="1"/>
  <c r="AN88" i="1"/>
  <c r="AO88" i="1" s="1"/>
  <c r="AG88" i="1"/>
  <c r="AF88" i="1"/>
  <c r="U88" i="1"/>
  <c r="T88" i="1"/>
  <c r="V88" i="1" s="1"/>
  <c r="S88" i="1"/>
  <c r="BC87" i="1"/>
  <c r="BE87" i="1" s="1"/>
  <c r="AP87" i="1"/>
  <c r="AQ87" i="1" s="1"/>
  <c r="AN87" i="1"/>
  <c r="AO87" i="1" s="1"/>
  <c r="AG87" i="1"/>
  <c r="AF87" i="1"/>
  <c r="U87" i="1"/>
  <c r="T87" i="1"/>
  <c r="S87" i="1"/>
  <c r="BE86" i="1"/>
  <c r="BC86" i="1"/>
  <c r="AP86" i="1"/>
  <c r="AQ86" i="1" s="1"/>
  <c r="AN86" i="1"/>
  <c r="AO86" i="1" s="1"/>
  <c r="AG86" i="1"/>
  <c r="AF86" i="1"/>
  <c r="U86" i="1"/>
  <c r="T86" i="1"/>
  <c r="S86" i="1"/>
  <c r="BE85" i="1"/>
  <c r="BC85" i="1"/>
  <c r="AP85" i="1"/>
  <c r="AQ85" i="1" s="1"/>
  <c r="AN85" i="1"/>
  <c r="AO85" i="1" s="1"/>
  <c r="AR85" i="1" s="1"/>
  <c r="AG85" i="1"/>
  <c r="AF85" i="1"/>
  <c r="U85" i="1"/>
  <c r="T85" i="1"/>
  <c r="S85" i="1"/>
  <c r="BE84" i="1"/>
  <c r="BC84" i="1"/>
  <c r="AP84" i="1"/>
  <c r="AQ84" i="1" s="1"/>
  <c r="AN84" i="1"/>
  <c r="AO84" i="1" s="1"/>
  <c r="AG84" i="1"/>
  <c r="AF84" i="1"/>
  <c r="U84" i="1"/>
  <c r="T84" i="1"/>
  <c r="S84" i="1"/>
  <c r="AM84" i="1" s="1"/>
  <c r="BE83" i="1"/>
  <c r="BC83" i="1"/>
  <c r="AP83" i="1"/>
  <c r="AQ83" i="1" s="1"/>
  <c r="AN83" i="1"/>
  <c r="AO83" i="1" s="1"/>
  <c r="AG83" i="1"/>
  <c r="AF83" i="1"/>
  <c r="U83" i="1"/>
  <c r="T83" i="1"/>
  <c r="S83" i="1"/>
  <c r="BE82" i="1"/>
  <c r="BC82" i="1"/>
  <c r="AP82" i="1"/>
  <c r="AQ82" i="1" s="1"/>
  <c r="AN82" i="1"/>
  <c r="AO82" i="1" s="1"/>
  <c r="AG82" i="1"/>
  <c r="AF82" i="1"/>
  <c r="U82" i="1"/>
  <c r="T82" i="1"/>
  <c r="S82" i="1"/>
  <c r="BE81" i="1"/>
  <c r="BC81" i="1"/>
  <c r="AP81" i="1"/>
  <c r="AQ81" i="1" s="1"/>
  <c r="AN81" i="1"/>
  <c r="AO81" i="1" s="1"/>
  <c r="AR81" i="1" s="1"/>
  <c r="AG81" i="1"/>
  <c r="AF81" i="1"/>
  <c r="U81" i="1"/>
  <c r="T81" i="1"/>
  <c r="S81" i="1"/>
  <c r="BE80" i="1"/>
  <c r="BC80" i="1"/>
  <c r="AP80" i="1"/>
  <c r="AQ80" i="1" s="1"/>
  <c r="AN80" i="1"/>
  <c r="AO80" i="1" s="1"/>
  <c r="AG80" i="1"/>
  <c r="AF80" i="1"/>
  <c r="U80" i="1"/>
  <c r="T80" i="1"/>
  <c r="S80" i="1"/>
  <c r="AM80" i="1" s="1"/>
  <c r="BE79" i="1"/>
  <c r="BC79" i="1"/>
  <c r="AP79" i="1"/>
  <c r="AQ79" i="1" s="1"/>
  <c r="AN79" i="1"/>
  <c r="AO79" i="1" s="1"/>
  <c r="AG79" i="1"/>
  <c r="AF79" i="1"/>
  <c r="U79" i="1"/>
  <c r="T79" i="1"/>
  <c r="S79" i="1"/>
  <c r="BE78" i="1"/>
  <c r="BC78" i="1"/>
  <c r="AP78" i="1"/>
  <c r="AQ78" i="1" s="1"/>
  <c r="AN78" i="1"/>
  <c r="AO78" i="1" s="1"/>
  <c r="AG78" i="1"/>
  <c r="AF78" i="1"/>
  <c r="U78" i="1"/>
  <c r="T78" i="1"/>
  <c r="S78" i="1"/>
  <c r="BE77" i="1"/>
  <c r="BC77" i="1"/>
  <c r="AP77" i="1"/>
  <c r="AQ77" i="1" s="1"/>
  <c r="AN77" i="1"/>
  <c r="AO77" i="1" s="1"/>
  <c r="AR77" i="1" s="1"/>
  <c r="AG77" i="1"/>
  <c r="AF77" i="1"/>
  <c r="U77" i="1"/>
  <c r="T77" i="1"/>
  <c r="S77" i="1"/>
  <c r="BE76" i="1"/>
  <c r="BC76" i="1"/>
  <c r="AP76" i="1"/>
  <c r="AQ76" i="1" s="1"/>
  <c r="AN76" i="1"/>
  <c r="AO76" i="1" s="1"/>
  <c r="AG76" i="1"/>
  <c r="AF76" i="1"/>
  <c r="U76" i="1"/>
  <c r="T76" i="1"/>
  <c r="S76" i="1"/>
  <c r="AM76" i="1" s="1"/>
  <c r="BC75" i="1"/>
  <c r="BE75" i="1" s="1"/>
  <c r="AP75" i="1"/>
  <c r="AQ75" i="1" s="1"/>
  <c r="AN75" i="1"/>
  <c r="AO75" i="1" s="1"/>
  <c r="AG75" i="1"/>
  <c r="AF75" i="1"/>
  <c r="U75" i="1"/>
  <c r="T75" i="1"/>
  <c r="S75" i="1"/>
  <c r="BC74" i="1"/>
  <c r="BE74" i="1" s="1"/>
  <c r="AP74" i="1"/>
  <c r="AQ74" i="1" s="1"/>
  <c r="AN74" i="1"/>
  <c r="AO74" i="1" s="1"/>
  <c r="AG74" i="1"/>
  <c r="AF74" i="1"/>
  <c r="U74" i="1"/>
  <c r="T74" i="1"/>
  <c r="S74" i="1"/>
  <c r="AM74" i="1" s="1"/>
  <c r="BC73" i="1"/>
  <c r="BE73" i="1" s="1"/>
  <c r="AP73" i="1"/>
  <c r="AQ73" i="1" s="1"/>
  <c r="AN73" i="1"/>
  <c r="AO73" i="1" s="1"/>
  <c r="AR73" i="1" s="1"/>
  <c r="AG73" i="1"/>
  <c r="AF73" i="1"/>
  <c r="U73" i="1"/>
  <c r="T73" i="1"/>
  <c r="S73" i="1"/>
  <c r="AM73" i="1" s="1"/>
  <c r="BC72" i="1"/>
  <c r="AP72" i="1"/>
  <c r="AQ72" i="1" s="1"/>
  <c r="AN72" i="1"/>
  <c r="AO72" i="1" s="1"/>
  <c r="AG72" i="1"/>
  <c r="AF72" i="1"/>
  <c r="U72" i="1"/>
  <c r="T72" i="1"/>
  <c r="V72" i="1" s="1"/>
  <c r="S72" i="1"/>
  <c r="AM72" i="1" s="1"/>
  <c r="BE71" i="1"/>
  <c r="BC71" i="1"/>
  <c r="AP71" i="1"/>
  <c r="AQ71" i="1" s="1"/>
  <c r="AN71" i="1"/>
  <c r="AO71" i="1" s="1"/>
  <c r="AG71" i="1"/>
  <c r="AF71" i="1"/>
  <c r="U71" i="1"/>
  <c r="T71" i="1"/>
  <c r="S71" i="1"/>
  <c r="AM71" i="1" s="1"/>
  <c r="BE70" i="1"/>
  <c r="BC70" i="1"/>
  <c r="AP70" i="1"/>
  <c r="AQ70" i="1" s="1"/>
  <c r="AN70" i="1"/>
  <c r="AO70" i="1" s="1"/>
  <c r="AG70" i="1"/>
  <c r="AF70" i="1"/>
  <c r="U70" i="1"/>
  <c r="T70" i="1"/>
  <c r="S70" i="1"/>
  <c r="BE69" i="1"/>
  <c r="BC69" i="1"/>
  <c r="AP69" i="1"/>
  <c r="AQ69" i="1" s="1"/>
  <c r="AN69" i="1"/>
  <c r="AO69" i="1" s="1"/>
  <c r="AG69" i="1"/>
  <c r="AF69" i="1"/>
  <c r="U69" i="1"/>
  <c r="T69" i="1"/>
  <c r="S69" i="1"/>
  <c r="BC68" i="1"/>
  <c r="BE68" i="1" s="1"/>
  <c r="AP68" i="1"/>
  <c r="AQ68" i="1" s="1"/>
  <c r="AN68" i="1"/>
  <c r="AO68" i="1" s="1"/>
  <c r="AG68" i="1"/>
  <c r="AF68" i="1"/>
  <c r="U68" i="1"/>
  <c r="T68" i="1"/>
  <c r="S68" i="1"/>
  <c r="BE67" i="1"/>
  <c r="BC67" i="1"/>
  <c r="AP67" i="1"/>
  <c r="AQ67" i="1" s="1"/>
  <c r="AN67" i="1"/>
  <c r="AO67" i="1" s="1"/>
  <c r="AG67" i="1"/>
  <c r="AF67" i="1"/>
  <c r="U67" i="1"/>
  <c r="T67" i="1"/>
  <c r="S67" i="1"/>
  <c r="BE66" i="1"/>
  <c r="BC66" i="1"/>
  <c r="AP66" i="1"/>
  <c r="AQ66" i="1" s="1"/>
  <c r="AN66" i="1"/>
  <c r="AO66" i="1" s="1"/>
  <c r="AR66" i="1" s="1"/>
  <c r="AG66" i="1"/>
  <c r="AF66" i="1"/>
  <c r="U66" i="1"/>
  <c r="T66" i="1"/>
  <c r="V66" i="1" s="1"/>
  <c r="S66" i="1"/>
  <c r="BE65" i="1"/>
  <c r="BC65" i="1"/>
  <c r="AP65" i="1"/>
  <c r="AQ65" i="1" s="1"/>
  <c r="AN65" i="1"/>
  <c r="AO65" i="1" s="1"/>
  <c r="AG65" i="1"/>
  <c r="AF65" i="1"/>
  <c r="U65" i="1"/>
  <c r="T65" i="1"/>
  <c r="S65" i="1"/>
  <c r="BE64" i="1"/>
  <c r="BC64" i="1"/>
  <c r="AP64" i="1"/>
  <c r="AQ64" i="1" s="1"/>
  <c r="AN64" i="1"/>
  <c r="AO64" i="1" s="1"/>
  <c r="AG64" i="1"/>
  <c r="AF64" i="1"/>
  <c r="U64" i="1"/>
  <c r="T64" i="1"/>
  <c r="S64" i="1"/>
  <c r="BE63" i="1"/>
  <c r="BC63" i="1"/>
  <c r="AP63" i="1"/>
  <c r="AQ63" i="1" s="1"/>
  <c r="AN63" i="1"/>
  <c r="AO63" i="1" s="1"/>
  <c r="AG63" i="1"/>
  <c r="AF63" i="1"/>
  <c r="U63" i="1"/>
  <c r="T63" i="1"/>
  <c r="S63" i="1"/>
  <c r="BE62" i="1"/>
  <c r="BC62" i="1"/>
  <c r="AP62" i="1"/>
  <c r="AQ62" i="1" s="1"/>
  <c r="AN62" i="1"/>
  <c r="AO62" i="1" s="1"/>
  <c r="AR62" i="1" s="1"/>
  <c r="AG62" i="1"/>
  <c r="AF62" i="1"/>
  <c r="U62" i="1"/>
  <c r="T62" i="1"/>
  <c r="V62" i="1" s="1"/>
  <c r="S62" i="1"/>
  <c r="BE61" i="1"/>
  <c r="BC61" i="1"/>
  <c r="AP61" i="1"/>
  <c r="AQ61" i="1" s="1"/>
  <c r="AN61" i="1"/>
  <c r="AO61" i="1" s="1"/>
  <c r="AR61" i="1" s="1"/>
  <c r="AG61" i="1"/>
  <c r="AF61" i="1"/>
  <c r="U61" i="1"/>
  <c r="T61" i="1"/>
  <c r="S61" i="1"/>
  <c r="BE60" i="1"/>
  <c r="BC60" i="1"/>
  <c r="AP60" i="1"/>
  <c r="AQ60" i="1" s="1"/>
  <c r="AN60" i="1"/>
  <c r="AO60" i="1" s="1"/>
  <c r="AG60" i="1"/>
  <c r="AF60" i="1"/>
  <c r="U60" i="1"/>
  <c r="T60" i="1"/>
  <c r="S60" i="1"/>
  <c r="BE59" i="1"/>
  <c r="BC59" i="1"/>
  <c r="AP59" i="1"/>
  <c r="AQ59" i="1" s="1"/>
  <c r="AN59" i="1"/>
  <c r="AO59" i="1" s="1"/>
  <c r="AG59" i="1"/>
  <c r="AF59" i="1"/>
  <c r="U59" i="1"/>
  <c r="T59" i="1"/>
  <c r="S59" i="1"/>
  <c r="BE58" i="1"/>
  <c r="BC58" i="1"/>
  <c r="AP58" i="1"/>
  <c r="AQ58" i="1" s="1"/>
  <c r="AN58" i="1"/>
  <c r="AO58" i="1" s="1"/>
  <c r="AR58" i="1" s="1"/>
  <c r="AG58" i="1"/>
  <c r="AF58" i="1"/>
  <c r="U58" i="1"/>
  <c r="T58" i="1"/>
  <c r="V58" i="1" s="1"/>
  <c r="S58" i="1"/>
  <c r="BE57" i="1"/>
  <c r="BC57" i="1"/>
  <c r="AP57" i="1"/>
  <c r="AQ57" i="1" s="1"/>
  <c r="AN57" i="1"/>
  <c r="AO57" i="1" s="1"/>
  <c r="AG57" i="1"/>
  <c r="AF57" i="1"/>
  <c r="U57" i="1"/>
  <c r="T57" i="1"/>
  <c r="S57" i="1"/>
  <c r="BE56" i="1"/>
  <c r="BC56" i="1"/>
  <c r="AP56" i="1"/>
  <c r="AQ56" i="1" s="1"/>
  <c r="AN56" i="1"/>
  <c r="AO56" i="1" s="1"/>
  <c r="AG56" i="1"/>
  <c r="AF56" i="1"/>
  <c r="U56" i="1"/>
  <c r="T56" i="1"/>
  <c r="S56" i="1"/>
  <c r="BE55" i="1"/>
  <c r="BC55" i="1"/>
  <c r="AP55" i="1"/>
  <c r="AQ55" i="1" s="1"/>
  <c r="AN55" i="1"/>
  <c r="AO55" i="1" s="1"/>
  <c r="AR55" i="1" s="1"/>
  <c r="AG55" i="1"/>
  <c r="AF55" i="1"/>
  <c r="U55" i="1"/>
  <c r="T55" i="1"/>
  <c r="S55" i="1"/>
  <c r="AM55" i="1" s="1"/>
  <c r="BE54" i="1"/>
  <c r="BC54" i="1"/>
  <c r="AP54" i="1"/>
  <c r="AQ54" i="1" s="1"/>
  <c r="AN54" i="1"/>
  <c r="AO54" i="1" s="1"/>
  <c r="AG54" i="1"/>
  <c r="AF54" i="1"/>
  <c r="U54" i="1"/>
  <c r="T54" i="1"/>
  <c r="V54" i="1" s="1"/>
  <c r="S54" i="1"/>
  <c r="BE53" i="1"/>
  <c r="BC53" i="1"/>
  <c r="AP53" i="1"/>
  <c r="AQ53" i="1" s="1"/>
  <c r="AN53" i="1"/>
  <c r="AO53" i="1" s="1"/>
  <c r="AG53" i="1"/>
  <c r="AF53" i="1"/>
  <c r="U53" i="1"/>
  <c r="T53" i="1"/>
  <c r="S53" i="1"/>
  <c r="BE52" i="1"/>
  <c r="BC52" i="1"/>
  <c r="AP52" i="1"/>
  <c r="AQ52" i="1" s="1"/>
  <c r="AN52" i="1"/>
  <c r="AO52" i="1" s="1"/>
  <c r="AG52" i="1"/>
  <c r="AF52" i="1"/>
  <c r="U52" i="1"/>
  <c r="T52" i="1"/>
  <c r="S52" i="1"/>
  <c r="BE51" i="1"/>
  <c r="BC51" i="1"/>
  <c r="AP51" i="1"/>
  <c r="AQ51" i="1" s="1"/>
  <c r="AN51" i="1"/>
  <c r="AO51" i="1" s="1"/>
  <c r="AR51" i="1" s="1"/>
  <c r="AG51" i="1"/>
  <c r="AF51" i="1"/>
  <c r="U51" i="1"/>
  <c r="T51" i="1"/>
  <c r="S51" i="1"/>
  <c r="BE50" i="1"/>
  <c r="BC50" i="1"/>
  <c r="AP50" i="1"/>
  <c r="AQ50" i="1" s="1"/>
  <c r="AN50" i="1"/>
  <c r="AO50" i="1" s="1"/>
  <c r="AG50" i="1"/>
  <c r="AF50" i="1"/>
  <c r="U50" i="1"/>
  <c r="T50" i="1"/>
  <c r="S50" i="1"/>
  <c r="BE49" i="1"/>
  <c r="BC49" i="1"/>
  <c r="AP49" i="1"/>
  <c r="AQ49" i="1" s="1"/>
  <c r="AN49" i="1"/>
  <c r="AO49" i="1" s="1"/>
  <c r="AG49" i="1"/>
  <c r="AF49" i="1"/>
  <c r="U49" i="1"/>
  <c r="T49" i="1"/>
  <c r="S49" i="1"/>
  <c r="BE48" i="1"/>
  <c r="BC48" i="1"/>
  <c r="AP48" i="1"/>
  <c r="AQ48" i="1" s="1"/>
  <c r="AN48" i="1"/>
  <c r="AO48" i="1" s="1"/>
  <c r="AR48" i="1" s="1"/>
  <c r="AG48" i="1"/>
  <c r="AF48" i="1"/>
  <c r="U48" i="1"/>
  <c r="T48" i="1"/>
  <c r="S48" i="1"/>
  <c r="BE47" i="1"/>
  <c r="BC47" i="1"/>
  <c r="AP47" i="1"/>
  <c r="AQ47" i="1" s="1"/>
  <c r="AN47" i="1"/>
  <c r="AO47" i="1" s="1"/>
  <c r="AG47" i="1"/>
  <c r="AF47" i="1"/>
  <c r="U47" i="1"/>
  <c r="T47" i="1"/>
  <c r="S47" i="1"/>
  <c r="BE46" i="1"/>
  <c r="BC46" i="1"/>
  <c r="AP46" i="1"/>
  <c r="AQ46" i="1" s="1"/>
  <c r="AN46" i="1"/>
  <c r="AO46" i="1" s="1"/>
  <c r="AG46" i="1"/>
  <c r="AF46" i="1"/>
  <c r="U46" i="1"/>
  <c r="T46" i="1"/>
  <c r="V46" i="1" s="1"/>
  <c r="S46" i="1"/>
  <c r="BE45" i="1"/>
  <c r="BC45" i="1"/>
  <c r="AP45" i="1"/>
  <c r="AQ45" i="1" s="1"/>
  <c r="AN45" i="1"/>
  <c r="AO45" i="1" s="1"/>
  <c r="AG45" i="1"/>
  <c r="AF45" i="1"/>
  <c r="U45" i="1"/>
  <c r="T45" i="1"/>
  <c r="S45" i="1"/>
  <c r="BE44" i="1"/>
  <c r="BC44" i="1"/>
  <c r="AP44" i="1"/>
  <c r="AQ44" i="1" s="1"/>
  <c r="AN44" i="1"/>
  <c r="AO44" i="1" s="1"/>
  <c r="AG44" i="1"/>
  <c r="AF44" i="1"/>
  <c r="U44" i="1"/>
  <c r="T44" i="1"/>
  <c r="S44" i="1"/>
  <c r="BE43" i="1"/>
  <c r="BC43" i="1"/>
  <c r="AP43" i="1"/>
  <c r="AQ43" i="1" s="1"/>
  <c r="AN43" i="1"/>
  <c r="AO43" i="1" s="1"/>
  <c r="AG43" i="1"/>
  <c r="AF43" i="1"/>
  <c r="U43" i="1"/>
  <c r="T43" i="1"/>
  <c r="S43" i="1"/>
  <c r="BE42" i="1"/>
  <c r="BC42" i="1"/>
  <c r="AP42" i="1"/>
  <c r="AQ42" i="1" s="1"/>
  <c r="AN42" i="1"/>
  <c r="AO42" i="1" s="1"/>
  <c r="AR42" i="1" s="1"/>
  <c r="AG42" i="1"/>
  <c r="AF42" i="1"/>
  <c r="U42" i="1"/>
  <c r="T42" i="1"/>
  <c r="S42" i="1"/>
  <c r="BE41" i="1"/>
  <c r="BC41" i="1"/>
  <c r="AP41" i="1"/>
  <c r="AQ41" i="1" s="1"/>
  <c r="AN41" i="1"/>
  <c r="AO41" i="1" s="1"/>
  <c r="AG41" i="1"/>
  <c r="AF41" i="1"/>
  <c r="U41" i="1"/>
  <c r="T41" i="1"/>
  <c r="S41" i="1"/>
  <c r="BC40" i="1"/>
  <c r="AP40" i="1"/>
  <c r="AQ40" i="1" s="1"/>
  <c r="AN40" i="1"/>
  <c r="AO40" i="1" s="1"/>
  <c r="AG40" i="1"/>
  <c r="AF40" i="1"/>
  <c r="U40" i="1"/>
  <c r="T40" i="1"/>
  <c r="V40" i="1" s="1"/>
  <c r="S40" i="1"/>
  <c r="BC39" i="1"/>
  <c r="BE39" i="1" s="1"/>
  <c r="AP39" i="1"/>
  <c r="AQ39" i="1" s="1"/>
  <c r="AN39" i="1"/>
  <c r="AO39" i="1" s="1"/>
  <c r="AG39" i="1"/>
  <c r="AF39" i="1"/>
  <c r="U39" i="1"/>
  <c r="T39" i="1"/>
  <c r="S39" i="1"/>
  <c r="BC38" i="1"/>
  <c r="BE38" i="1" s="1"/>
  <c r="AP38" i="1"/>
  <c r="AQ38" i="1" s="1"/>
  <c r="AN38" i="1"/>
  <c r="AO38" i="1" s="1"/>
  <c r="AG38" i="1"/>
  <c r="AF38" i="1"/>
  <c r="U38" i="1"/>
  <c r="T38" i="1"/>
  <c r="S38" i="1"/>
  <c r="BC37" i="1"/>
  <c r="BE37" i="1" s="1"/>
  <c r="AP37" i="1"/>
  <c r="AQ37" i="1" s="1"/>
  <c r="AN37" i="1"/>
  <c r="AO37" i="1" s="1"/>
  <c r="AG37" i="1"/>
  <c r="AF37" i="1"/>
  <c r="U37" i="1"/>
  <c r="T37" i="1"/>
  <c r="S37" i="1"/>
  <c r="BE36" i="1"/>
  <c r="BC36" i="1"/>
  <c r="AP36" i="1"/>
  <c r="AQ36" i="1" s="1"/>
  <c r="AN36" i="1"/>
  <c r="AO36" i="1" s="1"/>
  <c r="AG36" i="1"/>
  <c r="AF36" i="1"/>
  <c r="U36" i="1"/>
  <c r="T36" i="1"/>
  <c r="S36" i="1"/>
  <c r="BE35" i="1"/>
  <c r="BC35" i="1"/>
  <c r="AP35" i="1"/>
  <c r="AQ35" i="1" s="1"/>
  <c r="AN35" i="1"/>
  <c r="AO35" i="1" s="1"/>
  <c r="AR35" i="1" s="1"/>
  <c r="AG35" i="1"/>
  <c r="AF35" i="1"/>
  <c r="U35" i="1"/>
  <c r="T35" i="1"/>
  <c r="S35" i="1"/>
  <c r="AM35" i="1" s="1"/>
  <c r="BE34" i="1"/>
  <c r="BC34" i="1"/>
  <c r="AP34" i="1"/>
  <c r="AQ34" i="1" s="1"/>
  <c r="AN34" i="1"/>
  <c r="AO34" i="1" s="1"/>
  <c r="AG34" i="1"/>
  <c r="AF34" i="1"/>
  <c r="U34" i="1"/>
  <c r="T34" i="1"/>
  <c r="V34" i="1" s="1"/>
  <c r="S34" i="1"/>
  <c r="BE33" i="1"/>
  <c r="BC33" i="1"/>
  <c r="AP33" i="1"/>
  <c r="AQ33" i="1" s="1"/>
  <c r="AN33" i="1"/>
  <c r="AO33" i="1" s="1"/>
  <c r="AG33" i="1"/>
  <c r="AF33" i="1"/>
  <c r="U33" i="1"/>
  <c r="T33" i="1"/>
  <c r="S33" i="1"/>
  <c r="BE32" i="1"/>
  <c r="BC32" i="1"/>
  <c r="AP32" i="1"/>
  <c r="AQ32" i="1" s="1"/>
  <c r="AN32" i="1"/>
  <c r="AO32" i="1" s="1"/>
  <c r="AG32" i="1"/>
  <c r="AF32" i="1"/>
  <c r="U32" i="1"/>
  <c r="T32" i="1"/>
  <c r="S32" i="1"/>
  <c r="BE31" i="1"/>
  <c r="BC31" i="1"/>
  <c r="AP31" i="1"/>
  <c r="AQ31" i="1" s="1"/>
  <c r="AN31" i="1"/>
  <c r="AO31" i="1" s="1"/>
  <c r="AR31" i="1" s="1"/>
  <c r="AG31" i="1"/>
  <c r="AF31" i="1"/>
  <c r="U31" i="1"/>
  <c r="T31" i="1"/>
  <c r="V31" i="1" s="1"/>
  <c r="S31" i="1"/>
  <c r="BE30" i="1"/>
  <c r="BC30" i="1"/>
  <c r="AP30" i="1"/>
  <c r="AQ30" i="1" s="1"/>
  <c r="AN30" i="1"/>
  <c r="AO30" i="1" s="1"/>
  <c r="AR30" i="1" s="1"/>
  <c r="AG30" i="1"/>
  <c r="AF30" i="1"/>
  <c r="U30" i="1"/>
  <c r="T30" i="1"/>
  <c r="S30" i="1"/>
  <c r="BE29" i="1"/>
  <c r="BC29" i="1"/>
  <c r="AP29" i="1"/>
  <c r="AQ29" i="1" s="1"/>
  <c r="AN29" i="1"/>
  <c r="AO29" i="1" s="1"/>
  <c r="AG29" i="1"/>
  <c r="AF29" i="1"/>
  <c r="U29" i="1"/>
  <c r="T29" i="1"/>
  <c r="S29" i="1"/>
  <c r="BE28" i="1"/>
  <c r="BC28" i="1"/>
  <c r="AP28" i="1"/>
  <c r="AQ28" i="1" s="1"/>
  <c r="AN28" i="1"/>
  <c r="AO28" i="1" s="1"/>
  <c r="AR28" i="1" s="1"/>
  <c r="AG28" i="1"/>
  <c r="AF28" i="1"/>
  <c r="U28" i="1"/>
  <c r="T28" i="1"/>
  <c r="S28" i="1"/>
  <c r="BE27" i="1"/>
  <c r="BC27" i="1"/>
  <c r="AP27" i="1"/>
  <c r="AQ27" i="1" s="1"/>
  <c r="AN27" i="1"/>
  <c r="AO27" i="1" s="1"/>
  <c r="AR27" i="1" s="1"/>
  <c r="AG27" i="1"/>
  <c r="AF27" i="1"/>
  <c r="U27" i="1"/>
  <c r="T27" i="1"/>
  <c r="S27" i="1"/>
  <c r="BE26" i="1"/>
  <c r="BC26" i="1"/>
  <c r="AP26" i="1"/>
  <c r="AQ26" i="1" s="1"/>
  <c r="AN26" i="1"/>
  <c r="AO26" i="1" s="1"/>
  <c r="AG26" i="1"/>
  <c r="AF26" i="1"/>
  <c r="U26" i="1"/>
  <c r="T26" i="1"/>
  <c r="V26" i="1" s="1"/>
  <c r="S26" i="1"/>
  <c r="BE25" i="1"/>
  <c r="BC25" i="1"/>
  <c r="AP25" i="1"/>
  <c r="AQ25" i="1" s="1"/>
  <c r="AN25" i="1"/>
  <c r="AO25" i="1" s="1"/>
  <c r="AG25" i="1"/>
  <c r="AF25" i="1"/>
  <c r="U25" i="1"/>
  <c r="T25" i="1"/>
  <c r="S25" i="1"/>
  <c r="BE24" i="1"/>
  <c r="BC24" i="1"/>
  <c r="AP24" i="1"/>
  <c r="AQ24" i="1" s="1"/>
  <c r="AN24" i="1"/>
  <c r="AO24" i="1" s="1"/>
  <c r="AG24" i="1"/>
  <c r="AF24" i="1"/>
  <c r="U24" i="1"/>
  <c r="T24" i="1"/>
  <c r="S24" i="1"/>
  <c r="BE23" i="1"/>
  <c r="BC23" i="1"/>
  <c r="AP23" i="1"/>
  <c r="AQ23" i="1" s="1"/>
  <c r="AN23" i="1"/>
  <c r="AO23" i="1" s="1"/>
  <c r="AG23" i="1"/>
  <c r="AF23" i="1"/>
  <c r="U23" i="1"/>
  <c r="T23" i="1"/>
  <c r="V23" i="1" s="1"/>
  <c r="S23" i="1"/>
  <c r="BC22" i="1"/>
  <c r="BE22" i="1" s="1"/>
  <c r="AP22" i="1"/>
  <c r="AQ22" i="1" s="1"/>
  <c r="AN22" i="1"/>
  <c r="AO22" i="1" s="1"/>
  <c r="AG22" i="1"/>
  <c r="AF22" i="1"/>
  <c r="U22" i="1"/>
  <c r="T22" i="1"/>
  <c r="S22" i="1"/>
  <c r="AM22" i="1" s="1"/>
  <c r="BC21" i="1"/>
  <c r="BE21" i="1" s="1"/>
  <c r="AP21" i="1"/>
  <c r="AQ21" i="1" s="1"/>
  <c r="AN21" i="1"/>
  <c r="AO21" i="1" s="1"/>
  <c r="AG21" i="1"/>
  <c r="AF21" i="1"/>
  <c r="U21" i="1"/>
  <c r="T21" i="1"/>
  <c r="S21" i="1"/>
  <c r="AM21" i="1" s="1"/>
  <c r="BE20" i="1"/>
  <c r="BC20" i="1"/>
  <c r="AP20" i="1"/>
  <c r="AQ20" i="1" s="1"/>
  <c r="AN20" i="1"/>
  <c r="AO20" i="1" s="1"/>
  <c r="AG20" i="1"/>
  <c r="AF20" i="1"/>
  <c r="U20" i="1"/>
  <c r="T20" i="1"/>
  <c r="S20" i="1"/>
  <c r="BE19" i="1"/>
  <c r="BC19" i="1"/>
  <c r="AP19" i="1"/>
  <c r="AQ19" i="1" s="1"/>
  <c r="AN19" i="1"/>
  <c r="AO19" i="1" s="1"/>
  <c r="AR19" i="1" s="1"/>
  <c r="AG19" i="1"/>
  <c r="AF19" i="1"/>
  <c r="U19" i="1"/>
  <c r="T19" i="1"/>
  <c r="S19" i="1"/>
  <c r="BE18" i="1"/>
  <c r="BC18" i="1"/>
  <c r="AP18" i="1"/>
  <c r="AQ18" i="1" s="1"/>
  <c r="AN18" i="1"/>
  <c r="AO18" i="1" s="1"/>
  <c r="AR18" i="1" s="1"/>
  <c r="AG18" i="1"/>
  <c r="AF18" i="1"/>
  <c r="U18" i="1"/>
  <c r="T18" i="1"/>
  <c r="S18" i="1"/>
  <c r="BE17" i="1"/>
  <c r="BC17" i="1"/>
  <c r="AP17" i="1"/>
  <c r="AQ17" i="1" s="1"/>
  <c r="AN17" i="1"/>
  <c r="AO17" i="1" s="1"/>
  <c r="AG17" i="1"/>
  <c r="AF17" i="1"/>
  <c r="U17" i="1"/>
  <c r="T17" i="1"/>
  <c r="S17" i="1"/>
  <c r="BE16" i="1"/>
  <c r="BC16" i="1"/>
  <c r="AP16" i="1"/>
  <c r="AQ16" i="1" s="1"/>
  <c r="AN16" i="1"/>
  <c r="AO16" i="1" s="1"/>
  <c r="AR16" i="1" s="1"/>
  <c r="AG16" i="1"/>
  <c r="AF16" i="1"/>
  <c r="U16" i="1"/>
  <c r="T16" i="1"/>
  <c r="S16" i="1"/>
  <c r="BE15" i="1"/>
  <c r="BC15" i="1"/>
  <c r="AP15" i="1"/>
  <c r="AQ15" i="1" s="1"/>
  <c r="AN15" i="1"/>
  <c r="AO15" i="1" s="1"/>
  <c r="AR15" i="1" s="1"/>
  <c r="AG15" i="1"/>
  <c r="AF15" i="1"/>
  <c r="U15" i="1"/>
  <c r="T15" i="1"/>
  <c r="S15" i="1"/>
  <c r="BE14" i="1"/>
  <c r="BC14" i="1"/>
  <c r="AP14" i="1"/>
  <c r="AQ14" i="1" s="1"/>
  <c r="AN14" i="1"/>
  <c r="AO14" i="1" s="1"/>
  <c r="AG14" i="1"/>
  <c r="AF14" i="1"/>
  <c r="U14" i="1"/>
  <c r="T14" i="1"/>
  <c r="S14" i="1"/>
  <c r="AS975" i="1" l="1"/>
  <c r="AS927" i="1"/>
  <c r="AS429" i="1"/>
  <c r="AM201" i="1"/>
  <c r="AM242" i="1"/>
  <c r="AM401" i="1"/>
  <c r="AM48" i="1"/>
  <c r="AM52" i="1"/>
  <c r="AM60" i="1"/>
  <c r="AM64" i="1"/>
  <c r="AM68" i="1"/>
  <c r="AM216" i="1"/>
  <c r="AM230" i="1"/>
  <c r="AM234" i="1"/>
  <c r="AM238" i="1"/>
  <c r="AS999" i="1"/>
  <c r="AS1047" i="1"/>
  <c r="AS1071" i="1"/>
  <c r="AS1119" i="1"/>
  <c r="AS1149" i="1"/>
  <c r="AS1161" i="1"/>
  <c r="AS2235" i="1"/>
  <c r="AS2379" i="1"/>
  <c r="AS2577" i="1"/>
  <c r="AT2577" i="1" s="1"/>
  <c r="AV2577" i="1" s="1"/>
  <c r="AW2577" i="1" s="1"/>
  <c r="AR22" i="1"/>
  <c r="AM28" i="1"/>
  <c r="AM32" i="1"/>
  <c r="V43" i="1"/>
  <c r="V51" i="1"/>
  <c r="AR72" i="1"/>
  <c r="AS72" i="1" s="1"/>
  <c r="AT72" i="1" s="1"/>
  <c r="AV72" i="1" s="1"/>
  <c r="AW72" i="1" s="1"/>
  <c r="AM77" i="1"/>
  <c r="AM81" i="1"/>
  <c r="AM85" i="1"/>
  <c r="AM196" i="1"/>
  <c r="AS836" i="1"/>
  <c r="AS935" i="1"/>
  <c r="AS1925" i="1"/>
  <c r="V2501" i="1"/>
  <c r="AS2501" i="1" s="1"/>
  <c r="V2513" i="1"/>
  <c r="AS2513" i="1" s="1"/>
  <c r="V2525" i="1"/>
  <c r="AR2541" i="1"/>
  <c r="V2561" i="1"/>
  <c r="AS2561" i="1" s="1"/>
  <c r="V2573" i="1"/>
  <c r="AR2577" i="1"/>
  <c r="AR2589" i="1"/>
  <c r="V2609" i="1"/>
  <c r="V2621" i="1"/>
  <c r="AS2621" i="1" s="1"/>
  <c r="AR2625" i="1"/>
  <c r="AS2625" i="1" s="1"/>
  <c r="AT2625" i="1" s="1"/>
  <c r="AV2625" i="1" s="1"/>
  <c r="AW2625" i="1" s="1"/>
  <c r="AR2637" i="1"/>
  <c r="AS2637" i="1" s="1"/>
  <c r="AT2637" i="1" s="1"/>
  <c r="AV2637" i="1" s="1"/>
  <c r="AW2637" i="1" s="1"/>
  <c r="V2657" i="1"/>
  <c r="AS2657" i="1" s="1"/>
  <c r="V2669" i="1"/>
  <c r="AS2669" i="1" s="1"/>
  <c r="AR2691" i="1"/>
  <c r="V2699" i="1"/>
  <c r="V2714" i="1"/>
  <c r="V2717" i="1"/>
  <c r="V2723" i="1"/>
  <c r="V2726" i="1"/>
  <c r="AR2727" i="1"/>
  <c r="V2729" i="1"/>
  <c r="V2735" i="1"/>
  <c r="V2747" i="1"/>
  <c r="V2774" i="1"/>
  <c r="V2777" i="1"/>
  <c r="V2783" i="1"/>
  <c r="AR2787" i="1"/>
  <c r="AR2817" i="1"/>
  <c r="AR2838" i="1"/>
  <c r="V2858" i="1"/>
  <c r="V2861" i="1"/>
  <c r="AS2861" i="1" s="1"/>
  <c r="AR2865" i="1"/>
  <c r="V2867" i="1"/>
  <c r="AR2874" i="1"/>
  <c r="V2879" i="1"/>
  <c r="V2882" i="1"/>
  <c r="AR2883" i="1"/>
  <c r="V2885" i="1"/>
  <c r="AR2886" i="1"/>
  <c r="V2894" i="1"/>
  <c r="AS2894" i="1" s="1"/>
  <c r="AR2910" i="1"/>
  <c r="AR2916" i="1"/>
  <c r="AR2934" i="1"/>
  <c r="AR2940" i="1"/>
  <c r="AR2958" i="1"/>
  <c r="AS983" i="1"/>
  <c r="AS1055" i="1"/>
  <c r="AS1103" i="1"/>
  <c r="AS1439" i="1"/>
  <c r="AM151" i="1"/>
  <c r="AM163" i="1"/>
  <c r="AM167" i="1"/>
  <c r="AM371" i="1"/>
  <c r="AM375" i="1"/>
  <c r="AM387" i="1"/>
  <c r="AM4366" i="1"/>
  <c r="AM4369" i="1"/>
  <c r="AM4393" i="1"/>
  <c r="AM4405" i="1"/>
  <c r="AM4438" i="1"/>
  <c r="AM4441" i="1"/>
  <c r="AM4444" i="1"/>
  <c r="AM4474" i="1"/>
  <c r="AM4477" i="1"/>
  <c r="AM4528" i="1"/>
  <c r="AM4546" i="1"/>
  <c r="AM4549" i="1"/>
  <c r="AM4570" i="1"/>
  <c r="AM4573" i="1"/>
  <c r="AM4582" i="1"/>
  <c r="AM4597" i="1"/>
  <c r="AM4606" i="1"/>
  <c r="AM4636" i="1"/>
  <c r="AM4654" i="1"/>
  <c r="AM4666" i="1"/>
  <c r="AM4669" i="1"/>
  <c r="AM4681" i="1"/>
  <c r="AM4684" i="1"/>
  <c r="AM4717" i="1"/>
  <c r="AM4738" i="1"/>
  <c r="AM4741" i="1"/>
  <c r="AM4756" i="1"/>
  <c r="AM4771" i="1"/>
  <c r="AM4801" i="1"/>
  <c r="AM4831" i="1"/>
  <c r="AM4834" i="1"/>
  <c r="AM4843" i="1"/>
  <c r="AM4846" i="1"/>
  <c r="AM4867" i="1"/>
  <c r="AM4885" i="1"/>
  <c r="AM4891" i="1"/>
  <c r="AM4942" i="1"/>
  <c r="AM4966" i="1"/>
  <c r="AM4969" i="1"/>
  <c r="AM4975" i="1"/>
  <c r="AM4981" i="1"/>
  <c r="AM5002" i="1"/>
  <c r="AM5014" i="1"/>
  <c r="AS1007" i="1"/>
  <c r="AS1499" i="1"/>
  <c r="AS1850" i="1"/>
  <c r="AS1949" i="1"/>
  <c r="AM143" i="1"/>
  <c r="AM147" i="1"/>
  <c r="AM175" i="1"/>
  <c r="AM217" i="1"/>
  <c r="AM359" i="1"/>
  <c r="AM363" i="1"/>
  <c r="AM379" i="1"/>
  <c r="AM4375" i="1"/>
  <c r="AM4387" i="1"/>
  <c r="AM4390" i="1"/>
  <c r="AM4402" i="1"/>
  <c r="AM4417" i="1"/>
  <c r="AM4426" i="1"/>
  <c r="AM4429" i="1"/>
  <c r="AM4435" i="1"/>
  <c r="AM4447" i="1"/>
  <c r="AM4450" i="1"/>
  <c r="AM4453" i="1"/>
  <c r="AM4462" i="1"/>
  <c r="AM4465" i="1"/>
  <c r="AM4483" i="1"/>
  <c r="AM4486" i="1"/>
  <c r="AM4489" i="1"/>
  <c r="AM4492" i="1"/>
  <c r="AM4495" i="1"/>
  <c r="AM4501" i="1"/>
  <c r="AM4510" i="1"/>
  <c r="AM4513" i="1"/>
  <c r="AM4516" i="1"/>
  <c r="AM4522" i="1"/>
  <c r="AM4525" i="1"/>
  <c r="AM4534" i="1"/>
  <c r="AM4537" i="1"/>
  <c r="AM4540" i="1"/>
  <c r="AM4543" i="1"/>
  <c r="AM4552" i="1"/>
  <c r="AM4555" i="1"/>
  <c r="AM4561" i="1"/>
  <c r="AM4564" i="1"/>
  <c r="AM4588" i="1"/>
  <c r="AM4591" i="1"/>
  <c r="AM4594" i="1"/>
  <c r="AM4603" i="1"/>
  <c r="AM4615" i="1"/>
  <c r="AM4624" i="1"/>
  <c r="AM4630" i="1"/>
  <c r="AM4642" i="1"/>
  <c r="AM4645" i="1"/>
  <c r="AM4651" i="1"/>
  <c r="AM4660" i="1"/>
  <c r="AM4663" i="1"/>
  <c r="AM4675" i="1"/>
  <c r="AM4699" i="1"/>
  <c r="AM4729" i="1"/>
  <c r="AM4744" i="1"/>
  <c r="AM4750" i="1"/>
  <c r="AM4753" i="1"/>
  <c r="AM4789" i="1"/>
  <c r="AM4810" i="1"/>
  <c r="AM4822" i="1"/>
  <c r="AM4837" i="1"/>
  <c r="AM4849" i="1"/>
  <c r="AM4858" i="1"/>
  <c r="AM4861" i="1"/>
  <c r="AM4870" i="1"/>
  <c r="AM4873" i="1"/>
  <c r="AM4882" i="1"/>
  <c r="AM4903" i="1"/>
  <c r="AM4906" i="1"/>
  <c r="AM4909" i="1"/>
  <c r="AM4927" i="1"/>
  <c r="AM4930" i="1"/>
  <c r="AM4939" i="1"/>
  <c r="AM4951" i="1"/>
  <c r="AM4954" i="1"/>
  <c r="AM4957" i="1"/>
  <c r="AM4990" i="1"/>
  <c r="AM5005" i="1"/>
  <c r="AM5017" i="1"/>
  <c r="AM5023" i="1"/>
  <c r="AM33" i="1"/>
  <c r="AM40" i="1"/>
  <c r="V64" i="1"/>
  <c r="AR95" i="1"/>
  <c r="AM197" i="1"/>
  <c r="V208" i="1"/>
  <c r="V216" i="1"/>
  <c r="AR217" i="1"/>
  <c r="AS217" i="1" s="1"/>
  <c r="AT217" i="1" s="1"/>
  <c r="AV217" i="1" s="1"/>
  <c r="AM223" i="1"/>
  <c r="V230" i="1"/>
  <c r="V234" i="1"/>
  <c r="AM249" i="1"/>
  <c r="AM257" i="1"/>
  <c r="AM268" i="1"/>
  <c r="AM283" i="1"/>
  <c r="AM287" i="1"/>
  <c r="AM291" i="1"/>
  <c r="AM303" i="1"/>
  <c r="AM307" i="1"/>
  <c r="AM315" i="1"/>
  <c r="AM323" i="1"/>
  <c r="AM331" i="1"/>
  <c r="AM339" i="1"/>
  <c r="AM347" i="1"/>
  <c r="V354" i="1"/>
  <c r="V393" i="1"/>
  <c r="V405" i="1"/>
  <c r="AS405" i="1" s="1"/>
  <c r="V409" i="1"/>
  <c r="AM431" i="1"/>
  <c r="AM442" i="1"/>
  <c r="AR474" i="1"/>
  <c r="V4377" i="1"/>
  <c r="V4398" i="1"/>
  <c r="V4401" i="1"/>
  <c r="V4422" i="1"/>
  <c r="AR4441" i="1"/>
  <c r="V4446" i="1"/>
  <c r="V4449" i="1"/>
  <c r="V4452" i="1"/>
  <c r="V4458" i="1"/>
  <c r="AR4489" i="1"/>
  <c r="V4497" i="1"/>
  <c r="V4500" i="1"/>
  <c r="AR4501" i="1"/>
  <c r="AS4501" i="1" s="1"/>
  <c r="AT4501" i="1" s="1"/>
  <c r="AV4501" i="1" s="1"/>
  <c r="AW4501" i="1" s="1"/>
  <c r="V4506" i="1"/>
  <c r="V4515" i="1"/>
  <c r="V4530" i="1"/>
  <c r="V4554" i="1"/>
  <c r="V4557" i="1"/>
  <c r="V4560" i="1"/>
  <c r="AR4561" i="1"/>
  <c r="V4566" i="1"/>
  <c r="AR4585" i="1"/>
  <c r="V200" i="1"/>
  <c r="AM218" i="1"/>
  <c r="AM256" i="1"/>
  <c r="AM260" i="1"/>
  <c r="AM278" i="1"/>
  <c r="AM286" i="1"/>
  <c r="AM290" i="1"/>
  <c r="AM294" i="1"/>
  <c r="AM298" i="1"/>
  <c r="AM302" i="1"/>
  <c r="AM306" i="1"/>
  <c r="AM314" i="1"/>
  <c r="AM322" i="1"/>
  <c r="AM326" i="1"/>
  <c r="AM330" i="1"/>
  <c r="AM338" i="1"/>
  <c r="AM342" i="1"/>
  <c r="AM346" i="1"/>
  <c r="AM388" i="1"/>
  <c r="V396" i="1"/>
  <c r="V408" i="1"/>
  <c r="V419" i="1"/>
  <c r="AM422" i="1"/>
  <c r="AM430" i="1"/>
  <c r="AM487" i="1"/>
  <c r="AM16" i="1"/>
  <c r="AM54" i="1"/>
  <c r="V70" i="1"/>
  <c r="AM88" i="1"/>
  <c r="V96" i="1"/>
  <c r="V104" i="1"/>
  <c r="V112" i="1"/>
  <c r="V120" i="1"/>
  <c r="V128" i="1"/>
  <c r="V136" i="1"/>
  <c r="V172" i="1"/>
  <c r="V180" i="1"/>
  <c r="V184" i="1"/>
  <c r="AR197" i="1"/>
  <c r="AS197" i="1" s="1"/>
  <c r="AT197" i="1" s="1"/>
  <c r="AV197" i="1" s="1"/>
  <c r="AM203" i="1"/>
  <c r="AM210" i="1"/>
  <c r="AM214" i="1"/>
  <c r="AM225" i="1"/>
  <c r="AM232" i="1"/>
  <c r="AM236" i="1"/>
  <c r="V244" i="1"/>
  <c r="AR257" i="1"/>
  <c r="AM352" i="1"/>
  <c r="V368" i="1"/>
  <c r="V376" i="1"/>
  <c r="V384" i="1"/>
  <c r="AR389" i="1"/>
  <c r="AM399" i="1"/>
  <c r="AM407" i="1"/>
  <c r="AM444" i="1"/>
  <c r="V456" i="1"/>
  <c r="AM467" i="1"/>
  <c r="V471" i="1"/>
  <c r="AM497" i="1"/>
  <c r="AM503" i="1"/>
  <c r="AM506" i="1"/>
  <c r="AM509" i="1"/>
  <c r="AM515" i="1"/>
  <c r="AM518" i="1"/>
  <c r="AM521" i="1"/>
  <c r="AM530" i="1"/>
  <c r="AM533" i="1"/>
  <c r="AM539" i="1"/>
  <c r="AM545" i="1"/>
  <c r="AM560" i="1"/>
  <c r="AM563" i="1"/>
  <c r="AM578" i="1"/>
  <c r="AM581" i="1"/>
  <c r="AM584" i="1"/>
  <c r="AM587" i="1"/>
  <c r="AM593" i="1"/>
  <c r="AM602" i="1"/>
  <c r="AM605" i="1"/>
  <c r="AM608" i="1"/>
  <c r="AM611" i="1"/>
  <c r="AM617" i="1"/>
  <c r="AM626" i="1"/>
  <c r="AM629" i="1"/>
  <c r="AM632" i="1"/>
  <c r="AM635" i="1"/>
  <c r="AM641" i="1"/>
  <c r="AM650" i="1"/>
  <c r="AM653" i="1"/>
  <c r="AM656" i="1"/>
  <c r="AM659" i="1"/>
  <c r="AM665" i="1"/>
  <c r="AM677" i="1"/>
  <c r="AM680" i="1"/>
  <c r="AM683" i="1"/>
  <c r="AM689" i="1"/>
  <c r="AM701" i="1"/>
  <c r="AM704" i="1"/>
  <c r="AM707" i="1"/>
  <c r="AM713" i="1"/>
  <c r="AM725" i="1"/>
  <c r="AM728" i="1"/>
  <c r="AM731" i="1"/>
  <c r="AM749" i="1"/>
  <c r="AM755" i="1"/>
  <c r="AM758" i="1"/>
  <c r="AM770" i="1"/>
  <c r="AM782" i="1"/>
  <c r="AM809" i="1"/>
  <c r="AM815" i="1"/>
  <c r="AM818" i="1"/>
  <c r="AM821" i="1"/>
  <c r="AM830" i="1"/>
  <c r="AM857" i="1"/>
  <c r="AM866" i="1"/>
  <c r="AM869" i="1"/>
  <c r="AM875" i="1"/>
  <c r="AM890" i="1"/>
  <c r="AM899" i="1"/>
  <c r="AM902" i="1"/>
  <c r="AM917" i="1"/>
  <c r="AM941" i="1"/>
  <c r="AM950" i="1"/>
  <c r="AM965" i="1"/>
  <c r="AM974" i="1"/>
  <c r="AM977" i="1"/>
  <c r="AM1001" i="1"/>
  <c r="AM1013" i="1"/>
  <c r="AM1037" i="1"/>
  <c r="AM1043" i="1"/>
  <c r="AM1046" i="1"/>
  <c r="AM1070" i="1"/>
  <c r="AM1073" i="1"/>
  <c r="AM1085" i="1"/>
  <c r="AM1097" i="1"/>
  <c r="AM1106" i="1"/>
  <c r="AM1109" i="1"/>
  <c r="AM1121" i="1"/>
  <c r="AM1133" i="1"/>
  <c r="AM1139" i="1"/>
  <c r="AM1145" i="1"/>
  <c r="AM1154" i="1"/>
  <c r="AM1157" i="1"/>
  <c r="AM1169" i="1"/>
  <c r="AM1181" i="1"/>
  <c r="AM1187" i="1"/>
  <c r="AM1190" i="1"/>
  <c r="AM1193" i="1"/>
  <c r="AM1199" i="1"/>
  <c r="AM1202" i="1"/>
  <c r="AM1205" i="1"/>
  <c r="AM1211" i="1"/>
  <c r="AM1214" i="1"/>
  <c r="AM1217" i="1"/>
  <c r="AM1229" i="1"/>
  <c r="AM1235" i="1"/>
  <c r="AM1241" i="1"/>
  <c r="AM1253" i="1"/>
  <c r="AM1259" i="1"/>
  <c r="AM1277" i="1"/>
  <c r="AM1280" i="1"/>
  <c r="AM1289" i="1"/>
  <c r="AM1301" i="1"/>
  <c r="AM1304" i="1"/>
  <c r="AM1319" i="1"/>
  <c r="AM1328" i="1"/>
  <c r="AM1334" i="1"/>
  <c r="AM1337" i="1"/>
  <c r="AM1349" i="1"/>
  <c r="AM1379" i="1"/>
  <c r="AM1382" i="1"/>
  <c r="AM1385" i="1"/>
  <c r="AM1391" i="1"/>
  <c r="AM1397" i="1"/>
  <c r="AR2964" i="1"/>
  <c r="V2978" i="1"/>
  <c r="V2981" i="1"/>
  <c r="AR2982" i="1"/>
  <c r="AS2982" i="1" s="1"/>
  <c r="AT2982" i="1" s="1"/>
  <c r="AV2982" i="1" s="1"/>
  <c r="AR2994" i="1"/>
  <c r="AS2994" i="1" s="1"/>
  <c r="AT2994" i="1" s="1"/>
  <c r="AV2994" i="1" s="1"/>
  <c r="AR3000" i="1"/>
  <c r="V3002" i="1"/>
  <c r="AS3002" i="1" s="1"/>
  <c r="V3005" i="1"/>
  <c r="AR3015" i="1"/>
  <c r="AR3024" i="1"/>
  <c r="AR3036" i="1"/>
  <c r="AR3048" i="1"/>
  <c r="V3056" i="1"/>
  <c r="AR3057" i="1"/>
  <c r="V3062" i="1"/>
  <c r="AR3063" i="1"/>
  <c r="V3098" i="1"/>
  <c r="AR3111" i="1"/>
  <c r="V3113" i="1"/>
  <c r="V3122" i="1"/>
  <c r="V3134" i="1"/>
  <c r="V3158" i="1"/>
  <c r="V3164" i="1"/>
  <c r="V3209" i="1"/>
  <c r="V3218" i="1"/>
  <c r="V3242" i="1"/>
  <c r="V3254" i="1"/>
  <c r="V3260" i="1"/>
  <c r="AR3261" i="1"/>
  <c r="V3278" i="1"/>
  <c r="V3305" i="1"/>
  <c r="V3314" i="1"/>
  <c r="V3350" i="1"/>
  <c r="V3353" i="1"/>
  <c r="V3362" i="1"/>
  <c r="V3398" i="1"/>
  <c r="V3404" i="1"/>
  <c r="AR3405" i="1"/>
  <c r="AR3411" i="1"/>
  <c r="V3422" i="1"/>
  <c r="V3434" i="1"/>
  <c r="V3446" i="1"/>
  <c r="V3458" i="1"/>
  <c r="AR3483" i="1"/>
  <c r="V3494" i="1"/>
  <c r="AR3501" i="1"/>
  <c r="AS3501" i="1" s="1"/>
  <c r="AR3507" i="1"/>
  <c r="AR3513" i="1"/>
  <c r="V3518" i="1"/>
  <c r="AR3519" i="1"/>
  <c r="AR3525" i="1"/>
  <c r="AR3537" i="1"/>
  <c r="AR3543" i="1"/>
  <c r="AR3549" i="1"/>
  <c r="AR3555" i="1"/>
  <c r="AR3561" i="1"/>
  <c r="V3563" i="1"/>
  <c r="V3575" i="1"/>
  <c r="V3587" i="1"/>
  <c r="V3599" i="1"/>
  <c r="V3611" i="1"/>
  <c r="V3617" i="1"/>
  <c r="AS3617" i="1" s="1"/>
  <c r="V3620" i="1"/>
  <c r="V3632" i="1"/>
  <c r="AR3633" i="1"/>
  <c r="AR3645" i="1"/>
  <c r="V3659" i="1"/>
  <c r="V3668" i="1"/>
  <c r="V3677" i="1"/>
  <c r="V3683" i="1"/>
  <c r="AR3705" i="1"/>
  <c r="AR3717" i="1"/>
  <c r="AR3720" i="1"/>
  <c r="V3731" i="1"/>
  <c r="V3746" i="1"/>
  <c r="V3749" i="1"/>
  <c r="V3758" i="1"/>
  <c r="V3761" i="1"/>
  <c r="AR3768" i="1"/>
  <c r="V3770" i="1"/>
  <c r="V3773" i="1"/>
  <c r="V3782" i="1"/>
  <c r="AR3792" i="1"/>
  <c r="V3797" i="1"/>
  <c r="AR3804" i="1"/>
  <c r="AM41" i="1"/>
  <c r="AM49" i="1"/>
  <c r="AM53" i="1"/>
  <c r="AM224" i="1"/>
  <c r="AM231" i="1"/>
  <c r="AM273" i="1"/>
  <c r="AM394" i="1"/>
  <c r="AM398" i="1"/>
  <c r="AM61" i="1"/>
  <c r="AM202" i="1"/>
  <c r="AM209" i="1"/>
  <c r="AM235" i="1"/>
  <c r="AM351" i="1"/>
  <c r="AM355" i="1"/>
  <c r="AM402" i="1"/>
  <c r="AM406" i="1"/>
  <c r="AM410" i="1"/>
  <c r="AM447" i="1"/>
  <c r="AM451" i="1"/>
  <c r="V19" i="1"/>
  <c r="AM34" i="1"/>
  <c r="V38" i="1"/>
  <c r="AR70" i="1"/>
  <c r="AR172" i="1"/>
  <c r="AR176" i="1"/>
  <c r="AM194" i="1"/>
  <c r="AM198" i="1"/>
  <c r="AM250" i="1"/>
  <c r="AM254" i="1"/>
  <c r="AM258" i="1"/>
  <c r="AM262" i="1"/>
  <c r="AM276" i="1"/>
  <c r="AM284" i="1"/>
  <c r="AM288" i="1"/>
  <c r="AM292" i="1"/>
  <c r="AM300" i="1"/>
  <c r="AM308" i="1"/>
  <c r="AM316" i="1"/>
  <c r="V348" i="1"/>
  <c r="AR349" i="1"/>
  <c r="V355" i="1"/>
  <c r="AM435" i="1"/>
  <c r="AR452" i="1"/>
  <c r="AR471" i="1"/>
  <c r="AM511" i="1"/>
  <c r="AM517" i="1"/>
  <c r="AM529" i="1"/>
  <c r="AM544" i="1"/>
  <c r="AM547" i="1"/>
  <c r="AM562" i="1"/>
  <c r="AM565" i="1"/>
  <c r="AM571" i="1"/>
  <c r="AM586" i="1"/>
  <c r="AM589" i="1"/>
  <c r="AM592" i="1"/>
  <c r="AM595" i="1"/>
  <c r="AM601" i="1"/>
  <c r="AM610" i="1"/>
  <c r="AM613" i="1"/>
  <c r="AM616" i="1"/>
  <c r="AM619" i="1"/>
  <c r="AM625" i="1"/>
  <c r="AM634" i="1"/>
  <c r="AM637" i="1"/>
  <c r="AM640" i="1"/>
  <c r="AM643" i="1"/>
  <c r="AM649" i="1"/>
  <c r="AM661" i="1"/>
  <c r="AM664" i="1"/>
  <c r="AM667" i="1"/>
  <c r="AM673" i="1"/>
  <c r="AM685" i="1"/>
  <c r="AM688" i="1"/>
  <c r="AM691" i="1"/>
  <c r="AM697" i="1"/>
  <c r="AM709" i="1"/>
  <c r="AM712" i="1"/>
  <c r="AM715" i="1"/>
  <c r="AM721" i="1"/>
  <c r="AM733" i="1"/>
  <c r="AM736" i="1"/>
  <c r="AM739" i="1"/>
  <c r="AM745" i="1"/>
  <c r="AM754" i="1"/>
  <c r="AM778" i="1"/>
  <c r="AM781" i="1"/>
  <c r="AM787" i="1"/>
  <c r="AM793" i="1"/>
  <c r="AM799" i="1"/>
  <c r="AM814" i="1"/>
  <c r="AM823" i="1"/>
  <c r="AM829" i="1"/>
  <c r="AM853" i="1"/>
  <c r="AM862" i="1"/>
  <c r="AM865" i="1"/>
  <c r="AM871" i="1"/>
  <c r="AM874" i="1"/>
  <c r="AM886" i="1"/>
  <c r="AM889" i="1"/>
  <c r="AM895" i="1"/>
  <c r="AM901" i="1"/>
  <c r="AM907" i="1"/>
  <c r="AM913" i="1"/>
  <c r="AM925" i="1"/>
  <c r="AM937" i="1"/>
  <c r="AM949" i="1"/>
  <c r="AM973" i="1"/>
  <c r="AM979" i="1"/>
  <c r="AM982" i="1"/>
  <c r="AM1006" i="1"/>
  <c r="AM1009" i="1"/>
  <c r="AM1021" i="1"/>
  <c r="AM1033" i="1"/>
  <c r="AM1042" i="1"/>
  <c r="AM1045" i="1"/>
  <c r="AM1069" i="1"/>
  <c r="AM1078" i="1"/>
  <c r="AM1093" i="1"/>
  <c r="AM1102" i="1"/>
  <c r="AM1105" i="1"/>
  <c r="AM1123" i="1"/>
  <c r="AM1129" i="1"/>
  <c r="AM1138" i="1"/>
  <c r="AM1141" i="1"/>
  <c r="AM1153" i="1"/>
  <c r="AM1165" i="1"/>
  <c r="AM1171" i="1"/>
  <c r="AM1177" i="1"/>
  <c r="AM1186" i="1"/>
  <c r="AM1189" i="1"/>
  <c r="AM1195" i="1"/>
  <c r="AM1198" i="1"/>
  <c r="AM1201" i="1"/>
  <c r="AM1207" i="1"/>
  <c r="AM1210" i="1"/>
  <c r="AM1213" i="1"/>
  <c r="AM1225" i="1"/>
  <c r="AM1234" i="1"/>
  <c r="AM1243" i="1"/>
  <c r="AM1258" i="1"/>
  <c r="AM1291" i="1"/>
  <c r="AM1303" i="1"/>
  <c r="AM1318" i="1"/>
  <c r="AM1333" i="1"/>
  <c r="AM1339" i="1"/>
  <c r="AM1360" i="1"/>
  <c r="AM1366" i="1"/>
  <c r="AM1369" i="1"/>
  <c r="AM1375" i="1"/>
  <c r="AM1378" i="1"/>
  <c r="AM1381" i="1"/>
  <c r="AM1393" i="1"/>
  <c r="AM1396" i="1"/>
  <c r="V4593" i="1"/>
  <c r="V4602" i="1"/>
  <c r="V4608" i="1"/>
  <c r="V4614" i="1"/>
  <c r="V4620" i="1"/>
  <c r="AR4621" i="1"/>
  <c r="V4632" i="1"/>
  <c r="AR4633" i="1"/>
  <c r="AM1418" i="1"/>
  <c r="AM1424" i="1"/>
  <c r="AM1436" i="1"/>
  <c r="AM1445" i="1"/>
  <c r="AM1448" i="1"/>
  <c r="AM1460" i="1"/>
  <c r="AM1463" i="1"/>
  <c r="AM1466" i="1"/>
  <c r="AM1469" i="1"/>
  <c r="AM1478" i="1"/>
  <c r="AM1481" i="1"/>
  <c r="AM1487" i="1"/>
  <c r="AM1493" i="1"/>
  <c r="AM1502" i="1"/>
  <c r="AM1508" i="1"/>
  <c r="AM1514" i="1"/>
  <c r="AM1517" i="1"/>
  <c r="AM1523" i="1"/>
  <c r="AM1532" i="1"/>
  <c r="AM1535" i="1"/>
  <c r="AM1541" i="1"/>
  <c r="AM1553" i="1"/>
  <c r="AM1559" i="1"/>
  <c r="AM1562" i="1"/>
  <c r="AM1568" i="1"/>
  <c r="AM1592" i="1"/>
  <c r="AM1595" i="1"/>
  <c r="AM1601" i="1"/>
  <c r="AM1604" i="1"/>
  <c r="AM1613" i="1"/>
  <c r="AM1619" i="1"/>
  <c r="AM1628" i="1"/>
  <c r="AM1631" i="1"/>
  <c r="AM1640" i="1"/>
  <c r="AM1658" i="1"/>
  <c r="AM1667" i="1"/>
  <c r="AM1673" i="1"/>
  <c r="AM1688" i="1"/>
  <c r="AM1697" i="1"/>
  <c r="AM1700" i="1"/>
  <c r="AM1709" i="1"/>
  <c r="AM1715" i="1"/>
  <c r="AM1727" i="1"/>
  <c r="AM1736" i="1"/>
  <c r="AM1739" i="1"/>
  <c r="AM1745" i="1"/>
  <c r="AM1751" i="1"/>
  <c r="AM1754" i="1"/>
  <c r="AM1757" i="1"/>
  <c r="AM1760" i="1"/>
  <c r="AM1775" i="1"/>
  <c r="AM1781" i="1"/>
  <c r="AM1787" i="1"/>
  <c r="AM1796" i="1"/>
  <c r="AM1799" i="1"/>
  <c r="AM1802" i="1"/>
  <c r="AM1820" i="1"/>
  <c r="AM1823" i="1"/>
  <c r="AM1826" i="1"/>
  <c r="AM1829" i="1"/>
  <c r="AM1832" i="1"/>
  <c r="AM1835" i="1"/>
  <c r="AM1841" i="1"/>
  <c r="AM1847" i="1"/>
  <c r="AM1853" i="1"/>
  <c r="AM1856" i="1"/>
  <c r="AM1859" i="1"/>
  <c r="AM1865" i="1"/>
  <c r="AM1868" i="1"/>
  <c r="AM1871" i="1"/>
  <c r="AM1874" i="1"/>
  <c r="AM1877" i="1"/>
  <c r="AM1883" i="1"/>
  <c r="AM1889" i="1"/>
  <c r="AM1892" i="1"/>
  <c r="AM1895" i="1"/>
  <c r="AM1907" i="1"/>
  <c r="AM1916" i="1"/>
  <c r="AM1919" i="1"/>
  <c r="AM1931" i="1"/>
  <c r="AM1940" i="1"/>
  <c r="AM1943" i="1"/>
  <c r="AM1955" i="1"/>
  <c r="AM1967" i="1"/>
  <c r="AM1976" i="1"/>
  <c r="AM1979" i="1"/>
  <c r="AM1991" i="1"/>
  <c r="AM2003" i="1"/>
  <c r="AM2015" i="1"/>
  <c r="AM2027" i="1"/>
  <c r="AM2039" i="1"/>
  <c r="AM2051" i="1"/>
  <c r="AM2063" i="1"/>
  <c r="AM2075" i="1"/>
  <c r="AM2087" i="1"/>
  <c r="AM2099" i="1"/>
  <c r="AM2111" i="1"/>
  <c r="AM2123" i="1"/>
  <c r="AM2135" i="1"/>
  <c r="AM2147" i="1"/>
  <c r="AM2159" i="1"/>
  <c r="AM2171" i="1"/>
  <c r="AM2183" i="1"/>
  <c r="AM2192" i="1"/>
  <c r="AM2195" i="1"/>
  <c r="AM2198" i="1"/>
  <c r="AM2207" i="1"/>
  <c r="AM2213" i="1"/>
  <c r="AM2225" i="1"/>
  <c r="AM2228" i="1"/>
  <c r="AM2240" i="1"/>
  <c r="AM2243" i="1"/>
  <c r="AM2246" i="1"/>
  <c r="AM2249" i="1"/>
  <c r="AM2252" i="1"/>
  <c r="AM2255" i="1"/>
  <c r="AM2261" i="1"/>
  <c r="AM2264" i="1"/>
  <c r="AM2276" i="1"/>
  <c r="AM2279" i="1"/>
  <c r="AM2285" i="1"/>
  <c r="AM2291" i="1"/>
  <c r="AM2294" i="1"/>
  <c r="AM2297" i="1"/>
  <c r="AM2303" i="1"/>
  <c r="AM2306" i="1"/>
  <c r="AM2309" i="1"/>
  <c r="AM2315" i="1"/>
  <c r="AM2318" i="1"/>
  <c r="AM2327" i="1"/>
  <c r="AM2330" i="1"/>
  <c r="AM2333" i="1"/>
  <c r="AM2336" i="1"/>
  <c r="AM2342" i="1"/>
  <c r="AM2345" i="1"/>
  <c r="AM2357" i="1"/>
  <c r="AM2363" i="1"/>
  <c r="AM2366" i="1"/>
  <c r="AM2375" i="1"/>
  <c r="AM2378" i="1"/>
  <c r="AM2381" i="1"/>
  <c r="AM2405" i="1"/>
  <c r="AM2408" i="1"/>
  <c r="AM2414" i="1"/>
  <c r="AM2420" i="1"/>
  <c r="AM2426" i="1"/>
  <c r="AM2429" i="1"/>
  <c r="AM2435" i="1"/>
  <c r="AM2438" i="1"/>
  <c r="AM2441" i="1"/>
  <c r="AM2447" i="1"/>
  <c r="AM2450" i="1"/>
  <c r="AM2453" i="1"/>
  <c r="AM2462" i="1"/>
  <c r="AM2465" i="1"/>
  <c r="AM2477" i="1"/>
  <c r="AM2480" i="1"/>
  <c r="AM2486" i="1"/>
  <c r="AM2489" i="1"/>
  <c r="AM2492" i="1"/>
  <c r="AM2498" i="1"/>
  <c r="AM2501" i="1"/>
  <c r="AM2504" i="1"/>
  <c r="AM2513" i="1"/>
  <c r="AM2516" i="1"/>
  <c r="AM2525" i="1"/>
  <c r="AM2537" i="1"/>
  <c r="AM2549" i="1"/>
  <c r="AM2552" i="1"/>
  <c r="AM2561" i="1"/>
  <c r="AM2564" i="1"/>
  <c r="AM2573" i="1"/>
  <c r="AM2585" i="1"/>
  <c r="AM2597" i="1"/>
  <c r="AM2600" i="1"/>
  <c r="AM2609" i="1"/>
  <c r="AR3825" i="1"/>
  <c r="V3827" i="1"/>
  <c r="AR3837" i="1"/>
  <c r="V3851" i="1"/>
  <c r="V3854" i="1"/>
  <c r="AR3858" i="1"/>
  <c r="V3860" i="1"/>
  <c r="AM1411" i="1"/>
  <c r="AM1414" i="1"/>
  <c r="AM1426" i="1"/>
  <c r="AM1429" i="1"/>
  <c r="AM1435" i="1"/>
  <c r="AM1441" i="1"/>
  <c r="AM1444" i="1"/>
  <c r="AM1447" i="1"/>
  <c r="AM1453" i="1"/>
  <c r="AM1462" i="1"/>
  <c r="AM1465" i="1"/>
  <c r="AM1477" i="1"/>
  <c r="AM1486" i="1"/>
  <c r="AM1498" i="1"/>
  <c r="AM1504" i="1"/>
  <c r="AM1507" i="1"/>
  <c r="AM1513" i="1"/>
  <c r="AM1516" i="1"/>
  <c r="AM1528" i="1"/>
  <c r="AM1537" i="1"/>
  <c r="AM1543" i="1"/>
  <c r="AM1546" i="1"/>
  <c r="AM1555" i="1"/>
  <c r="AM1564" i="1"/>
  <c r="AM1567" i="1"/>
  <c r="AM1594" i="1"/>
  <c r="AM1600" i="1"/>
  <c r="AM1603" i="1"/>
  <c r="AM1609" i="1"/>
  <c r="AM1615" i="1"/>
  <c r="AM1621" i="1"/>
  <c r="AM1624" i="1"/>
  <c r="AM1633" i="1"/>
  <c r="AM1636" i="1"/>
  <c r="AM1639" i="1"/>
  <c r="AM1660" i="1"/>
  <c r="AM1690" i="1"/>
  <c r="AM1696" i="1"/>
  <c r="AM1705" i="1"/>
  <c r="AM1711" i="1"/>
  <c r="AM1717" i="1"/>
  <c r="AM1720" i="1"/>
  <c r="AM1729" i="1"/>
  <c r="AM1735" i="1"/>
  <c r="AM1738" i="1"/>
  <c r="AM1741" i="1"/>
  <c r="AM1747" i="1"/>
  <c r="AM1759" i="1"/>
  <c r="AM1765" i="1"/>
  <c r="AM1768" i="1"/>
  <c r="AM1771" i="1"/>
  <c r="AM1777" i="1"/>
  <c r="AM1783" i="1"/>
  <c r="AM1789" i="1"/>
  <c r="AM1792" i="1"/>
  <c r="AM1795" i="1"/>
  <c r="AM1801" i="1"/>
  <c r="AM1816" i="1"/>
  <c r="AM1819" i="1"/>
  <c r="AM1825" i="1"/>
  <c r="AM1828" i="1"/>
  <c r="AM1831" i="1"/>
  <c r="AM1843" i="1"/>
  <c r="AM1849" i="1"/>
  <c r="AM1852" i="1"/>
  <c r="AM1855" i="1"/>
  <c r="AM1861" i="1"/>
  <c r="AM1864" i="1"/>
  <c r="AM1867" i="1"/>
  <c r="AM1873" i="1"/>
  <c r="AM1879" i="1"/>
  <c r="AM1882" i="1"/>
  <c r="AM1885" i="1"/>
  <c r="AM1888" i="1"/>
  <c r="AM1891" i="1"/>
  <c r="AM1897" i="1"/>
  <c r="AM1903" i="1"/>
  <c r="AM1906" i="1"/>
  <c r="AM1915" i="1"/>
  <c r="AM1924" i="1"/>
  <c r="AM1927" i="1"/>
  <c r="AM1939" i="1"/>
  <c r="AM1951" i="1"/>
  <c r="AM1957" i="1"/>
  <c r="AM1960" i="1"/>
  <c r="AM1963" i="1"/>
  <c r="AM1972" i="1"/>
  <c r="AM1975" i="1"/>
  <c r="AM1987" i="1"/>
  <c r="AM1999" i="1"/>
  <c r="AM2011" i="1"/>
  <c r="AM2023" i="1"/>
  <c r="AM2035" i="1"/>
  <c r="AM2047" i="1"/>
  <c r="AM2059" i="1"/>
  <c r="AM2071" i="1"/>
  <c r="AM2083" i="1"/>
  <c r="AM2095" i="1"/>
  <c r="AM2107" i="1"/>
  <c r="AM2119" i="1"/>
  <c r="AM2131" i="1"/>
  <c r="AM2143" i="1"/>
  <c r="AM2155" i="1"/>
  <c r="AM2167" i="1"/>
  <c r="AM2179" i="1"/>
  <c r="AM2191" i="1"/>
  <c r="AM2197" i="1"/>
  <c r="AM2221" i="1"/>
  <c r="AM2227" i="1"/>
  <c r="AM2230" i="1"/>
  <c r="AM2239" i="1"/>
  <c r="AM2242" i="1"/>
  <c r="AM2245" i="1"/>
  <c r="AM2248" i="1"/>
  <c r="AM2269" i="1"/>
  <c r="AM2272" i="1"/>
  <c r="AM2275" i="1"/>
  <c r="AM2281" i="1"/>
  <c r="AM2287" i="1"/>
  <c r="AM2290" i="1"/>
  <c r="AM2293" i="1"/>
  <c r="AM2299" i="1"/>
  <c r="AM2302" i="1"/>
  <c r="AM2305" i="1"/>
  <c r="AM2311" i="1"/>
  <c r="AM2314" i="1"/>
  <c r="AM2317" i="1"/>
  <c r="AM2320" i="1"/>
  <c r="AM2326" i="1"/>
  <c r="AM2329" i="1"/>
  <c r="AM2341" i="1"/>
  <c r="AM2347" i="1"/>
  <c r="AM2350" i="1"/>
  <c r="AM2359" i="1"/>
  <c r="AM2362" i="1"/>
  <c r="AM2365" i="1"/>
  <c r="AM2368" i="1"/>
  <c r="AM2374" i="1"/>
  <c r="AM2377" i="1"/>
  <c r="AM2389" i="1"/>
  <c r="AM2392" i="1"/>
  <c r="AM2398" i="1"/>
  <c r="AM2404" i="1"/>
  <c r="AM2425" i="1"/>
  <c r="AM2428" i="1"/>
  <c r="AM2431" i="1"/>
  <c r="AT2431" i="1" s="1"/>
  <c r="AV2431" i="1" s="1"/>
  <c r="AM2437" i="1"/>
  <c r="AM2446" i="1"/>
  <c r="AM2449" i="1"/>
  <c r="AM2458" i="1"/>
  <c r="AM2470" i="1"/>
  <c r="AM2473" i="1"/>
  <c r="AM2476" i="1"/>
  <c r="AM2482" i="1"/>
  <c r="AM2485" i="1"/>
  <c r="AM2488" i="1"/>
  <c r="AM2494" i="1"/>
  <c r="AM2497" i="1"/>
  <c r="AM2509" i="1"/>
  <c r="AM2521" i="1"/>
  <c r="AM2533" i="1"/>
  <c r="AM2536" i="1"/>
  <c r="AM2545" i="1"/>
  <c r="AM2548" i="1"/>
  <c r="AM2557" i="1"/>
  <c r="AM2569" i="1"/>
  <c r="AM2581" i="1"/>
  <c r="AM2584" i="1"/>
  <c r="AM2593" i="1"/>
  <c r="AM2596" i="1"/>
  <c r="V4647" i="1"/>
  <c r="V4656" i="1"/>
  <c r="AR4657" i="1"/>
  <c r="V4662" i="1"/>
  <c r="V4671" i="1"/>
  <c r="V4674" i="1"/>
  <c r="V4686" i="1"/>
  <c r="AR4696" i="1"/>
  <c r="AM2612" i="1"/>
  <c r="AM2621" i="1"/>
  <c r="AM2633" i="1"/>
  <c r="AM2645" i="1"/>
  <c r="AM2648" i="1"/>
  <c r="AM2657" i="1"/>
  <c r="AM2660" i="1"/>
  <c r="AM2669" i="1"/>
  <c r="AM2681" i="1"/>
  <c r="AM2684" i="1"/>
  <c r="AM2693" i="1"/>
  <c r="AM2696" i="1"/>
  <c r="AM2699" i="1"/>
  <c r="AM2714" i="1"/>
  <c r="AM2717" i="1"/>
  <c r="AM2723" i="1"/>
  <c r="AM2726" i="1"/>
  <c r="AM2729" i="1"/>
  <c r="AM2732" i="1"/>
  <c r="AM2735" i="1"/>
  <c r="AM2744" i="1"/>
  <c r="AM2747" i="1"/>
  <c r="AM2756" i="1"/>
  <c r="AM2765" i="1"/>
  <c r="AM2774" i="1"/>
  <c r="AM2777" i="1"/>
  <c r="AM2780" i="1"/>
  <c r="AM2783" i="1"/>
  <c r="AM2789" i="1"/>
  <c r="AM2795" i="1"/>
  <c r="AM2804" i="1"/>
  <c r="AM2807" i="1"/>
  <c r="AM2810" i="1"/>
  <c r="AM2813" i="1"/>
  <c r="AM2819" i="1"/>
  <c r="AM2828" i="1"/>
  <c r="AM2837" i="1"/>
  <c r="AM2840" i="1"/>
  <c r="AM2843" i="1"/>
  <c r="AM2855" i="1"/>
  <c r="AM2861" i="1"/>
  <c r="AM2870" i="1"/>
  <c r="AM2873" i="1"/>
  <c r="AM2876" i="1"/>
  <c r="AM2879" i="1"/>
  <c r="AM2888" i="1"/>
  <c r="AM2891" i="1"/>
  <c r="AM2897" i="1"/>
  <c r="AM2906" i="1"/>
  <c r="AM2912" i="1"/>
  <c r="AM2915" i="1"/>
  <c r="AM2921" i="1"/>
  <c r="AM2930" i="1"/>
  <c r="AM2936" i="1"/>
  <c r="AM2939" i="1"/>
  <c r="AM2945" i="1"/>
  <c r="AM2954" i="1"/>
  <c r="AM2960" i="1"/>
  <c r="AM2963" i="1"/>
  <c r="AM2969" i="1"/>
  <c r="AM2972" i="1"/>
  <c r="AM2984" i="1"/>
  <c r="AM2990" i="1"/>
  <c r="AM2993" i="1"/>
  <c r="AM2996" i="1"/>
  <c r="AM3011" i="1"/>
  <c r="AM3017" i="1"/>
  <c r="AM3020" i="1"/>
  <c r="AM3032" i="1"/>
  <c r="AM3038" i="1"/>
  <c r="AM3047" i="1"/>
  <c r="AM3050" i="1"/>
  <c r="AM3065" i="1"/>
  <c r="AM3068" i="1"/>
  <c r="AM3071" i="1"/>
  <c r="AM3080" i="1"/>
  <c r="AM3083" i="1"/>
  <c r="AM3086" i="1"/>
  <c r="AM3098" i="1"/>
  <c r="AM3104" i="1"/>
  <c r="AM3110" i="1"/>
  <c r="AM3116" i="1"/>
  <c r="AM3128" i="1"/>
  <c r="AM3131" i="1"/>
  <c r="AM3134" i="1"/>
  <c r="AM3146" i="1"/>
  <c r="AM3149" i="1"/>
  <c r="AM3152" i="1"/>
  <c r="AM3161" i="1"/>
  <c r="AM3167" i="1"/>
  <c r="AM3170" i="1"/>
  <c r="AM3173" i="1"/>
  <c r="AM3179" i="1"/>
  <c r="AM3182" i="1"/>
  <c r="AM3191" i="1"/>
  <c r="AM3194" i="1"/>
  <c r="AM3200" i="1"/>
  <c r="AM3206" i="1"/>
  <c r="AM3212" i="1"/>
  <c r="AM3224" i="1"/>
  <c r="AM3230" i="1"/>
  <c r="AM3242" i="1"/>
  <c r="AM3245" i="1"/>
  <c r="AM3248" i="1"/>
  <c r="AM3257" i="1"/>
  <c r="AM3263" i="1"/>
  <c r="AM3266" i="1"/>
  <c r="AM3269" i="1"/>
  <c r="AM3275" i="1"/>
  <c r="AM3278" i="1"/>
  <c r="AM3287" i="1"/>
  <c r="AM3290" i="1"/>
  <c r="AM3296" i="1"/>
  <c r="AM3302" i="1"/>
  <c r="AM3308" i="1"/>
  <c r="AM3311" i="1"/>
  <c r="AM3314" i="1"/>
  <c r="AM3320" i="1"/>
  <c r="AM3326" i="1"/>
  <c r="AM3338" i="1"/>
  <c r="AM3341" i="1"/>
  <c r="AM3350" i="1"/>
  <c r="AM3368" i="1"/>
  <c r="AM3371" i="1"/>
  <c r="AM3374" i="1"/>
  <c r="AM3386" i="1"/>
  <c r="AM3389" i="1"/>
  <c r="AM3392" i="1"/>
  <c r="AM3401" i="1"/>
  <c r="AM3407" i="1"/>
  <c r="AM3410" i="1"/>
  <c r="AM3413" i="1"/>
  <c r="AM3419" i="1"/>
  <c r="AM3422" i="1"/>
  <c r="AM3425" i="1"/>
  <c r="AM3431" i="1"/>
  <c r="AM3434" i="1"/>
  <c r="AM3437" i="1"/>
  <c r="AM3443" i="1"/>
  <c r="AM3446" i="1"/>
  <c r="AM3449" i="1"/>
  <c r="AM3455" i="1"/>
  <c r="AM3458" i="1"/>
  <c r="AM3461" i="1"/>
  <c r="AM3470" i="1"/>
  <c r="AM3482" i="1"/>
  <c r="AM3494" i="1"/>
  <c r="AM3503" i="1"/>
  <c r="AM3506" i="1"/>
  <c r="AM3512" i="1"/>
  <c r="AM3530" i="1"/>
  <c r="AM3536" i="1"/>
  <c r="AM3542" i="1"/>
  <c r="AM3554" i="1"/>
  <c r="AM3581" i="1"/>
  <c r="AM3605" i="1"/>
  <c r="AM3620" i="1"/>
  <c r="AM3623" i="1"/>
  <c r="AM3635" i="1"/>
  <c r="AM3641" i="1"/>
  <c r="AM3644" i="1"/>
  <c r="AM3650" i="1"/>
  <c r="AM3653" i="1"/>
  <c r="AM3659" i="1"/>
  <c r="AM3665" i="1"/>
  <c r="AM3671" i="1"/>
  <c r="AM3677" i="1"/>
  <c r="AM3689" i="1"/>
  <c r="AM3692" i="1"/>
  <c r="AM3707" i="1"/>
  <c r="V3863" i="1"/>
  <c r="V3866" i="1"/>
  <c r="V3869" i="1"/>
  <c r="AR3873" i="1"/>
  <c r="V3875" i="1"/>
  <c r="AR3885" i="1"/>
  <c r="V3887" i="1"/>
  <c r="V3893" i="1"/>
  <c r="AR3894" i="1"/>
  <c r="V3902" i="1"/>
  <c r="AM2605" i="1"/>
  <c r="AM2617" i="1"/>
  <c r="AM2629" i="1"/>
  <c r="AM2632" i="1"/>
  <c r="AM2641" i="1"/>
  <c r="AM2644" i="1"/>
  <c r="AM2653" i="1"/>
  <c r="AM2665" i="1"/>
  <c r="AM2677" i="1"/>
  <c r="AM2680" i="1"/>
  <c r="AM2689" i="1"/>
  <c r="AM2695" i="1"/>
  <c r="AM2698" i="1"/>
  <c r="AM2701" i="1"/>
  <c r="AM2710" i="1"/>
  <c r="AM2713" i="1"/>
  <c r="AM2716" i="1"/>
  <c r="AM2719" i="1"/>
  <c r="AM2725" i="1"/>
  <c r="AM2731" i="1"/>
  <c r="AM2740" i="1"/>
  <c r="AM2743" i="1"/>
  <c r="AM2746" i="1"/>
  <c r="AM2749" i="1"/>
  <c r="AM2764" i="1"/>
  <c r="AM2773" i="1"/>
  <c r="AM2779" i="1"/>
  <c r="AM2791" i="1"/>
  <c r="AM2794" i="1"/>
  <c r="AM2797" i="1"/>
  <c r="AM2803" i="1"/>
  <c r="AM2806" i="1"/>
  <c r="AM2809" i="1"/>
  <c r="AM2812" i="1"/>
  <c r="AM2815" i="1"/>
  <c r="AM2824" i="1"/>
  <c r="AM2827" i="1"/>
  <c r="AM2839" i="1"/>
  <c r="AM2842" i="1"/>
  <c r="AM2845" i="1"/>
  <c r="AM2851" i="1"/>
  <c r="AM2860" i="1"/>
  <c r="AM2869" i="1"/>
  <c r="AM2872" i="1"/>
  <c r="AM2878" i="1"/>
  <c r="AM2896" i="1"/>
  <c r="AM2899" i="1"/>
  <c r="AM2905" i="1"/>
  <c r="AM2914" i="1"/>
  <c r="AM2920" i="1"/>
  <c r="AM2923" i="1"/>
  <c r="AM2929" i="1"/>
  <c r="AM2938" i="1"/>
  <c r="AM2944" i="1"/>
  <c r="AM2947" i="1"/>
  <c r="AM2953" i="1"/>
  <c r="AM2962" i="1"/>
  <c r="AM2968" i="1"/>
  <c r="AM2974" i="1"/>
  <c r="AM2977" i="1"/>
  <c r="AM2980" i="1"/>
  <c r="AM2989" i="1"/>
  <c r="AM2995" i="1"/>
  <c r="AM3004" i="1"/>
  <c r="AM3022" i="1"/>
  <c r="AM3028" i="1"/>
  <c r="AM3034" i="1"/>
  <c r="AM3037" i="1"/>
  <c r="AM3055" i="1"/>
  <c r="AM3067" i="1"/>
  <c r="AM3070" i="1"/>
  <c r="AM3079" i="1"/>
  <c r="AM3082" i="1"/>
  <c r="AM3097" i="1"/>
  <c r="AM3103" i="1"/>
  <c r="AM3109" i="1"/>
  <c r="AM3115" i="1"/>
  <c r="AM3118" i="1"/>
  <c r="AM3127" i="1"/>
  <c r="AM3130" i="1"/>
  <c r="AM3136" i="1"/>
  <c r="AM3142" i="1"/>
  <c r="AM3148" i="1"/>
  <c r="AM3160" i="1"/>
  <c r="AM3166" i="1"/>
  <c r="AM3178" i="1"/>
  <c r="AM3181" i="1"/>
  <c r="AM3193" i="1"/>
  <c r="AM3196" i="1"/>
  <c r="AM3199" i="1"/>
  <c r="AM3202" i="1"/>
  <c r="AM3205" i="1"/>
  <c r="AM3211" i="1"/>
  <c r="AM3214" i="1"/>
  <c r="AM3223" i="1"/>
  <c r="AM3226" i="1"/>
  <c r="AM3232" i="1"/>
  <c r="AM3238" i="1"/>
  <c r="AM3244" i="1"/>
  <c r="AM3256" i="1"/>
  <c r="AM3262" i="1"/>
  <c r="AM3274" i="1"/>
  <c r="AM3277" i="1"/>
  <c r="AM3289" i="1"/>
  <c r="AM3292" i="1"/>
  <c r="AM3295" i="1"/>
  <c r="AM3298" i="1"/>
  <c r="AM3301" i="1"/>
  <c r="AM3307" i="1"/>
  <c r="AM3310" i="1"/>
  <c r="AM3319" i="1"/>
  <c r="AM3322" i="1"/>
  <c r="AM3328" i="1"/>
  <c r="AM3334" i="1"/>
  <c r="AM3340" i="1"/>
  <c r="AM3343" i="1"/>
  <c r="AM3358" i="1"/>
  <c r="AM3367" i="1"/>
  <c r="AM3370" i="1"/>
  <c r="AM3376" i="1"/>
  <c r="AM3382" i="1"/>
  <c r="AM3388" i="1"/>
  <c r="AM3400" i="1"/>
  <c r="AM3406" i="1"/>
  <c r="AM3418" i="1"/>
  <c r="AM3421" i="1"/>
  <c r="AM3427" i="1"/>
  <c r="AM3430" i="1"/>
  <c r="AM3433" i="1"/>
  <c r="AM3439" i="1"/>
  <c r="AM3442" i="1"/>
  <c r="AM3445" i="1"/>
  <c r="AM3451" i="1"/>
  <c r="AM3454" i="1"/>
  <c r="AM3457" i="1"/>
  <c r="AM3463" i="1"/>
  <c r="AM3466" i="1"/>
  <c r="AM3478" i="1"/>
  <c r="AM3490" i="1"/>
  <c r="AM3496" i="1"/>
  <c r="AM3511" i="1"/>
  <c r="AM3526" i="1"/>
  <c r="AM3538" i="1"/>
  <c r="AM3565" i="1"/>
  <c r="AM3589" i="1"/>
  <c r="AM3619" i="1"/>
  <c r="AM3628" i="1"/>
  <c r="AM3634" i="1"/>
  <c r="AM3643" i="1"/>
  <c r="AM3652" i="1"/>
  <c r="AM3667" i="1"/>
  <c r="AM3691" i="1"/>
  <c r="AR4699" i="1"/>
  <c r="V4701" i="1"/>
  <c r="V4713" i="1"/>
  <c r="V4728" i="1"/>
  <c r="V4737" i="1"/>
  <c r="V4743" i="1"/>
  <c r="V4755" i="1"/>
  <c r="AR4768" i="1"/>
  <c r="AR4771" i="1"/>
  <c r="V4773" i="1"/>
  <c r="V4785" i="1"/>
  <c r="AR4792" i="1"/>
  <c r="AR4795" i="1"/>
  <c r="V4800" i="1"/>
  <c r="V4809" i="1"/>
  <c r="V4812" i="1"/>
  <c r="V4815" i="1"/>
  <c r="AR4816" i="1"/>
  <c r="V4818" i="1"/>
  <c r="V4824" i="1"/>
  <c r="V4827" i="1"/>
  <c r="AR4828" i="1"/>
  <c r="V4836" i="1"/>
  <c r="V4839" i="1"/>
  <c r="V4842" i="1"/>
  <c r="V4848" i="1"/>
  <c r="V4851" i="1"/>
  <c r="V4854" i="1"/>
  <c r="V4866" i="1"/>
  <c r="V4869" i="1"/>
  <c r="V4872" i="1"/>
  <c r="AR4876" i="1"/>
  <c r="V4893" i="1"/>
  <c r="V4899" i="1"/>
  <c r="V4908" i="1"/>
  <c r="V4914" i="1"/>
  <c r="AR4915" i="1"/>
  <c r="V4917" i="1"/>
  <c r="V4074" i="1"/>
  <c r="V4086" i="1"/>
  <c r="V4098" i="1"/>
  <c r="AR4117" i="1"/>
  <c r="V4119" i="1"/>
  <c r="AR4123" i="1"/>
  <c r="V4125" i="1"/>
  <c r="V4128" i="1"/>
  <c r="V4131" i="1"/>
  <c r="AR4132" i="1"/>
  <c r="AS4132" i="1" s="1"/>
  <c r="AT4132" i="1" s="1"/>
  <c r="AV4132" i="1" s="1"/>
  <c r="V4140" i="1"/>
  <c r="AR4147" i="1"/>
  <c r="AM3710" i="1"/>
  <c r="AM3716" i="1"/>
  <c r="AM3719" i="1"/>
  <c r="AM3722" i="1"/>
  <c r="AM3743" i="1"/>
  <c r="AM3755" i="1"/>
  <c r="AM3758" i="1"/>
  <c r="AM3764" i="1"/>
  <c r="AM3767" i="1"/>
  <c r="AM3779" i="1"/>
  <c r="AM3791" i="1"/>
  <c r="AM3803" i="1"/>
  <c r="AM3806" i="1"/>
  <c r="AM3809" i="1"/>
  <c r="AM3815" i="1"/>
  <c r="AM3818" i="1"/>
  <c r="AM3836" i="1"/>
  <c r="AM3839" i="1"/>
  <c r="AM3848" i="1"/>
  <c r="AM3863" i="1"/>
  <c r="AM3872" i="1"/>
  <c r="AM3884" i="1"/>
  <c r="AM3887" i="1"/>
  <c r="AM3899" i="1"/>
  <c r="AM3902" i="1"/>
  <c r="AM3911" i="1"/>
  <c r="AM3923" i="1"/>
  <c r="AM3926" i="1"/>
  <c r="AM3932" i="1"/>
  <c r="AM3935" i="1"/>
  <c r="AM3938" i="1"/>
  <c r="AM3944" i="1"/>
  <c r="AM3947" i="1"/>
  <c r="AM3956" i="1"/>
  <c r="AM3965" i="1"/>
  <c r="AM3968" i="1"/>
  <c r="AM3983" i="1"/>
  <c r="AM4004" i="1"/>
  <c r="AM4007" i="1"/>
  <c r="AM4019" i="1"/>
  <c r="AM4022" i="1"/>
  <c r="AM4025" i="1"/>
  <c r="AM4055" i="1"/>
  <c r="AM4067" i="1"/>
  <c r="AM4091" i="1"/>
  <c r="AM4103" i="1"/>
  <c r="AM4109" i="1"/>
  <c r="AM4115" i="1"/>
  <c r="AM4121" i="1"/>
  <c r="AM4136" i="1"/>
  <c r="AM4139" i="1"/>
  <c r="AM4157" i="1"/>
  <c r="AM4160" i="1"/>
  <c r="AM4163" i="1"/>
  <c r="AM4166" i="1"/>
  <c r="AM4172" i="1"/>
  <c r="AM4181" i="1"/>
  <c r="AM4184" i="1"/>
  <c r="AM4193" i="1"/>
  <c r="AM4196" i="1"/>
  <c r="AM4199" i="1"/>
  <c r="AM4202" i="1"/>
  <c r="AM4217" i="1"/>
  <c r="AM4220" i="1"/>
  <c r="AM4229" i="1"/>
  <c r="AM4232" i="1"/>
  <c r="AM4241" i="1"/>
  <c r="AM4244" i="1"/>
  <c r="AM4247" i="1"/>
  <c r="AM4250" i="1"/>
  <c r="AM4256" i="1"/>
  <c r="AM4268" i="1"/>
  <c r="AM4271" i="1"/>
  <c r="AM4277" i="1"/>
  <c r="AM4286" i="1"/>
  <c r="AM4292" i="1"/>
  <c r="AM4301" i="1"/>
  <c r="AM4304" i="1"/>
  <c r="AM4307" i="1"/>
  <c r="AM4328" i="1"/>
  <c r="AM4331" i="1"/>
  <c r="AM4337" i="1"/>
  <c r="AM4349" i="1"/>
  <c r="AM4352" i="1"/>
  <c r="AM4355" i="1"/>
  <c r="V3926" i="1"/>
  <c r="V3962" i="1"/>
  <c r="V3974" i="1"/>
  <c r="AR3996" i="1"/>
  <c r="AS3996" i="1" s="1"/>
  <c r="AT3996" i="1" s="1"/>
  <c r="AV3996" i="1" s="1"/>
  <c r="V4019" i="1"/>
  <c r="V4025" i="1"/>
  <c r="V4031" i="1"/>
  <c r="V4046" i="1"/>
  <c r="V4058" i="1"/>
  <c r="AR4110" i="1"/>
  <c r="V4112" i="1"/>
  <c r="V4127" i="1"/>
  <c r="AR4131" i="1"/>
  <c r="V4133" i="1"/>
  <c r="AR4134" i="1"/>
  <c r="V4139" i="1"/>
  <c r="V4142" i="1"/>
  <c r="V4154" i="1"/>
  <c r="AR4155" i="1"/>
  <c r="V4705" i="1"/>
  <c r="V4711" i="1"/>
  <c r="V4729" i="1"/>
  <c r="V4732" i="1"/>
  <c r="V4747" i="1"/>
  <c r="V4768" i="1"/>
  <c r="V4777" i="1"/>
  <c r="V4783" i="1"/>
  <c r="AM3703" i="1"/>
  <c r="AM3712" i="1"/>
  <c r="AM3715" i="1"/>
  <c r="AM3718" i="1"/>
  <c r="AM3724" i="1"/>
  <c r="AM3727" i="1"/>
  <c r="AM3733" i="1"/>
  <c r="AM3742" i="1"/>
  <c r="AM3748" i="1"/>
  <c r="AM3751" i="1"/>
  <c r="AM3763" i="1"/>
  <c r="AM3775" i="1"/>
  <c r="AM3778" i="1"/>
  <c r="AM3787" i="1"/>
  <c r="AM3796" i="1"/>
  <c r="AM3799" i="1"/>
  <c r="AM3808" i="1"/>
  <c r="AM3814" i="1"/>
  <c r="AM3823" i="1"/>
  <c r="AM3832" i="1"/>
  <c r="AM3835" i="1"/>
  <c r="AM3838" i="1"/>
  <c r="AM3847" i="1"/>
  <c r="AM3868" i="1"/>
  <c r="AM3871" i="1"/>
  <c r="AM3880" i="1"/>
  <c r="AM3883" i="1"/>
  <c r="AM3886" i="1"/>
  <c r="AM3895" i="1"/>
  <c r="AM3904" i="1"/>
  <c r="AM3916" i="1"/>
  <c r="AM3919" i="1"/>
  <c r="AM3922" i="1"/>
  <c r="AM3931" i="1"/>
  <c r="AM3934" i="1"/>
  <c r="AM3937" i="1"/>
  <c r="AM3940" i="1"/>
  <c r="AM3943" i="1"/>
  <c r="AM3946" i="1"/>
  <c r="AM3949" i="1"/>
  <c r="AM3952" i="1"/>
  <c r="AM3955" i="1"/>
  <c r="AM3964" i="1"/>
  <c r="AM3973" i="1"/>
  <c r="AM3976" i="1"/>
  <c r="AM3988" i="1"/>
  <c r="AM4000" i="1"/>
  <c r="AM4003" i="1"/>
  <c r="AM4006" i="1"/>
  <c r="AM4012" i="1"/>
  <c r="AM4015" i="1"/>
  <c r="AM4021" i="1"/>
  <c r="AM4033" i="1"/>
  <c r="AM4036" i="1"/>
  <c r="AM4045" i="1"/>
  <c r="AM4093" i="1"/>
  <c r="AM4096" i="1"/>
  <c r="AM4117" i="1"/>
  <c r="AM4120" i="1"/>
  <c r="AM4132" i="1"/>
  <c r="AM4159" i="1"/>
  <c r="AM4165" i="1"/>
  <c r="AM4168" i="1"/>
  <c r="AM4171" i="1"/>
  <c r="AM4180" i="1"/>
  <c r="AM4186" i="1"/>
  <c r="AM4192" i="1"/>
  <c r="AM4198" i="1"/>
  <c r="AM4204" i="1"/>
  <c r="AM4213" i="1"/>
  <c r="AM4216" i="1"/>
  <c r="AM4219" i="1"/>
  <c r="AM4225" i="1"/>
  <c r="AM4228" i="1"/>
  <c r="AM4231" i="1"/>
  <c r="AM4234" i="1"/>
  <c r="AM4243" i="1"/>
  <c r="AM4246" i="1"/>
  <c r="AM4249" i="1"/>
  <c r="AM4252" i="1"/>
  <c r="AM4258" i="1"/>
  <c r="AM4264" i="1"/>
  <c r="AM4267" i="1"/>
  <c r="AM4276" i="1"/>
  <c r="AM4279" i="1"/>
  <c r="AM4285" i="1"/>
  <c r="AM4291" i="1"/>
  <c r="AM4297" i="1"/>
  <c r="AM4303" i="1"/>
  <c r="AM4306" i="1"/>
  <c r="AM4309" i="1"/>
  <c r="AM4312" i="1"/>
  <c r="AM4321" i="1"/>
  <c r="AM4324" i="1"/>
  <c r="AM4327" i="1"/>
  <c r="AM4333" i="1"/>
  <c r="AM4336" i="1"/>
  <c r="AM4339" i="1"/>
  <c r="AM4345" i="1"/>
  <c r="AM4348" i="1"/>
  <c r="AM4351" i="1"/>
  <c r="AM4357" i="1"/>
  <c r="AM4360" i="1"/>
  <c r="AM4761" i="1"/>
  <c r="AM4767" i="1"/>
  <c r="AM4770" i="1"/>
  <c r="AM4779" i="1"/>
  <c r="AM4782" i="1"/>
  <c r="AM4785" i="1"/>
  <c r="AM4788" i="1"/>
  <c r="AM4803" i="1"/>
  <c r="AM4815" i="1"/>
  <c r="AM4818" i="1"/>
  <c r="AM4830" i="1"/>
  <c r="AM4836" i="1"/>
  <c r="AM4839" i="1"/>
  <c r="AM4842" i="1"/>
  <c r="AM4845" i="1"/>
  <c r="AM4848" i="1"/>
  <c r="AM4851" i="1"/>
  <c r="AM4854" i="1"/>
  <c r="AM4860" i="1"/>
  <c r="AM4863" i="1"/>
  <c r="AM4866" i="1"/>
  <c r="AM4869" i="1"/>
  <c r="AM4872" i="1"/>
  <c r="AM4875" i="1"/>
  <c r="AM4881" i="1"/>
  <c r="AM4887" i="1"/>
  <c r="AM4890" i="1"/>
  <c r="AM4893" i="1"/>
  <c r="AM4899" i="1"/>
  <c r="AM4902" i="1"/>
  <c r="AM4905" i="1"/>
  <c r="AM4917" i="1"/>
  <c r="AM4926" i="1"/>
  <c r="AM4932" i="1"/>
  <c r="AM4935" i="1"/>
  <c r="AM4938" i="1"/>
  <c r="AM4947" i="1"/>
  <c r="AM4950" i="1"/>
  <c r="AM4962" i="1"/>
  <c r="AM4974" i="1"/>
  <c r="AM4980" i="1"/>
  <c r="AM4986" i="1"/>
  <c r="AM4989" i="1"/>
  <c r="AM4998" i="1"/>
  <c r="AM5007" i="1"/>
  <c r="AM5010" i="1"/>
  <c r="AM5013" i="1"/>
  <c r="AM5016" i="1"/>
  <c r="AM5022" i="1"/>
  <c r="AR4918" i="1"/>
  <c r="AR4921" i="1"/>
  <c r="AR4924" i="1"/>
  <c r="V4935" i="1"/>
  <c r="V4941" i="1"/>
  <c r="AS4941" i="1" s="1"/>
  <c r="V4950" i="1"/>
  <c r="AR4957" i="1"/>
  <c r="V4965" i="1"/>
  <c r="AS4965" i="1" s="1"/>
  <c r="V4980" i="1"/>
  <c r="AR5002" i="1"/>
  <c r="AR5005" i="1"/>
  <c r="V5013" i="1"/>
  <c r="AR5020" i="1"/>
  <c r="V5022" i="1"/>
  <c r="V5033" i="1"/>
  <c r="V5041" i="1"/>
  <c r="V5049" i="1"/>
  <c r="V5053" i="1"/>
  <c r="V5057" i="1"/>
  <c r="V5061" i="1"/>
  <c r="V5073" i="1"/>
  <c r="V5085" i="1"/>
  <c r="V5093" i="1"/>
  <c r="V5101" i="1"/>
  <c r="V5105" i="1"/>
  <c r="V5117" i="1"/>
  <c r="V5121" i="1"/>
  <c r="V5125" i="1"/>
  <c r="V5129" i="1"/>
  <c r="V5141" i="1"/>
  <c r="V5149" i="1"/>
  <c r="V5153" i="1"/>
  <c r="V5157" i="1"/>
  <c r="V5165" i="1"/>
  <c r="V5169" i="1"/>
  <c r="V5181" i="1"/>
  <c r="V5185" i="1"/>
  <c r="V5189" i="1"/>
  <c r="V5193" i="1"/>
  <c r="V5201" i="1"/>
  <c r="V5205" i="1"/>
  <c r="V5209" i="1"/>
  <c r="V5217" i="1"/>
  <c r="V5225" i="1"/>
  <c r="V5233" i="1"/>
  <c r="V5237" i="1"/>
  <c r="V5245" i="1"/>
  <c r="V5249" i="1"/>
  <c r="V5277" i="1"/>
  <c r="V5285" i="1"/>
  <c r="V5293" i="1"/>
  <c r="V5297" i="1"/>
  <c r="V5305" i="1"/>
  <c r="V5321" i="1"/>
  <c r="V5325" i="1"/>
  <c r="V5609" i="1"/>
  <c r="V5641" i="1"/>
  <c r="V5649" i="1"/>
  <c r="V5653" i="1"/>
  <c r="V5661" i="1"/>
  <c r="V5669" i="1"/>
  <c r="V5677" i="1"/>
  <c r="V5701" i="1"/>
  <c r="V5777" i="1"/>
  <c r="V5785" i="1"/>
  <c r="V5789" i="1"/>
  <c r="V5809" i="1"/>
  <c r="V5825" i="1"/>
  <c r="V5829" i="1"/>
  <c r="V5849" i="1"/>
  <c r="V5857" i="1"/>
  <c r="V5861" i="1"/>
  <c r="V5877" i="1"/>
  <c r="V5897" i="1"/>
  <c r="V5909" i="1"/>
  <c r="V5921" i="1"/>
  <c r="V5949" i="1"/>
  <c r="V5961" i="1"/>
  <c r="V5977" i="1"/>
  <c r="V5985" i="1"/>
  <c r="V6001" i="1"/>
  <c r="V6013" i="1"/>
  <c r="V6033" i="1"/>
  <c r="V6057" i="1"/>
  <c r="V6189" i="1"/>
  <c r="V4152" i="1"/>
  <c r="V4155" i="1"/>
  <c r="AR4159" i="1"/>
  <c r="V4167" i="1"/>
  <c r="V4182" i="1"/>
  <c r="AR4186" i="1"/>
  <c r="V4191" i="1"/>
  <c r="V4200" i="1"/>
  <c r="V4212" i="1"/>
  <c r="V4215" i="1"/>
  <c r="V4224" i="1"/>
  <c r="AR4231" i="1"/>
  <c r="V4236" i="1"/>
  <c r="V4260" i="1"/>
  <c r="AR4267" i="1"/>
  <c r="AR4270" i="1"/>
  <c r="AS4270" i="1" s="1"/>
  <c r="V4296" i="1"/>
  <c r="AR4312" i="1"/>
  <c r="V4320" i="1"/>
  <c r="V4323" i="1"/>
  <c r="V4335" i="1"/>
  <c r="V4347" i="1"/>
  <c r="AM5015" i="1"/>
  <c r="AM5018" i="1"/>
  <c r="AM5021" i="1"/>
  <c r="V5026" i="1"/>
  <c r="V5030" i="1"/>
  <c r="V5034" i="1"/>
  <c r="V5038" i="1"/>
  <c r="V5046" i="1"/>
  <c r="V5054" i="1"/>
  <c r="V5058" i="1"/>
  <c r="V5062" i="1"/>
  <c r="V5070" i="1"/>
  <c r="V5074" i="1"/>
  <c r="V5078" i="1"/>
  <c r="V5082" i="1"/>
  <c r="V5094" i="1"/>
  <c r="V5102" i="1"/>
  <c r="V5110" i="1"/>
  <c r="V5138" i="1"/>
  <c r="V5150" i="1"/>
  <c r="V5158" i="1"/>
  <c r="V5166" i="1"/>
  <c r="V5174" i="1"/>
  <c r="V5186" i="1"/>
  <c r="V5198" i="1"/>
  <c r="V5206" i="1"/>
  <c r="V5210" i="1"/>
  <c r="V5222" i="1"/>
  <c r="V5234" i="1"/>
  <c r="V5250" i="1"/>
  <c r="V5258" i="1"/>
  <c r="V5262" i="1"/>
  <c r="V5266" i="1"/>
  <c r="V5274" i="1"/>
  <c r="V5282" i="1"/>
  <c r="V5286" i="1"/>
  <c r="V5294" i="1"/>
  <c r="V5298" i="1"/>
  <c r="V5322" i="1"/>
  <c r="V5330" i="1"/>
  <c r="V5338" i="1"/>
  <c r="V5346" i="1"/>
  <c r="V5354" i="1"/>
  <c r="V5362" i="1"/>
  <c r="V5370" i="1"/>
  <c r="V5378" i="1"/>
  <c r="V5386" i="1"/>
  <c r="V5402" i="1"/>
  <c r="V5414" i="1"/>
  <c r="V5418" i="1"/>
  <c r="V5422" i="1"/>
  <c r="V5430" i="1"/>
  <c r="V5434" i="1"/>
  <c r="V5438" i="1"/>
  <c r="V5446" i="1"/>
  <c r="V5450" i="1"/>
  <c r="V5454" i="1"/>
  <c r="V5462" i="1"/>
  <c r="V5466" i="1"/>
  <c r="V5470" i="1"/>
  <c r="V5478" i="1"/>
  <c r="V5482" i="1"/>
  <c r="V5486" i="1"/>
  <c r="V5494" i="1"/>
  <c r="V5498" i="1"/>
  <c r="V5502" i="1"/>
  <c r="V5510" i="1"/>
  <c r="V5518" i="1"/>
  <c r="V5526" i="1"/>
  <c r="V5646" i="1"/>
  <c r="V5654" i="1"/>
  <c r="V5666" i="1"/>
  <c r="V5670" i="1"/>
  <c r="V5698" i="1"/>
  <c r="V5706" i="1"/>
  <c r="V5710" i="1"/>
  <c r="V5722" i="1"/>
  <c r="V5726" i="1"/>
  <c r="V5742" i="1"/>
  <c r="V5750" i="1"/>
  <c r="AR4167" i="1"/>
  <c r="V4172" i="1"/>
  <c r="AR4191" i="1"/>
  <c r="V4196" i="1"/>
  <c r="V4199" i="1"/>
  <c r="V4208" i="1"/>
  <c r="AR4215" i="1"/>
  <c r="V4220" i="1"/>
  <c r="V4232" i="1"/>
  <c r="V4244" i="1"/>
  <c r="V4247" i="1"/>
  <c r="V4256" i="1"/>
  <c r="V4286" i="1"/>
  <c r="AR4302" i="1"/>
  <c r="V4307" i="1"/>
  <c r="V4310" i="1"/>
  <c r="V4319" i="1"/>
  <c r="V4331" i="1"/>
  <c r="V4349" i="1"/>
  <c r="V4352" i="1"/>
  <c r="V4355" i="1"/>
  <c r="V5071" i="1"/>
  <c r="V5091" i="1"/>
  <c r="V5135" i="1"/>
  <c r="V5155" i="1"/>
  <c r="V5199" i="1"/>
  <c r="V5219" i="1"/>
  <c r="V5231" i="1"/>
  <c r="V5267" i="1"/>
  <c r="V5283" i="1"/>
  <c r="V5299" i="1"/>
  <c r="V5343" i="1"/>
  <c r="V5351" i="1"/>
  <c r="V5355" i="1"/>
  <c r="V5371" i="1"/>
  <c r="V5387" i="1"/>
  <c r="V5395" i="1"/>
  <c r="V5403" i="1"/>
  <c r="V5411" i="1"/>
  <c r="V5415" i="1"/>
  <c r="V5419" i="1"/>
  <c r="V5427" i="1"/>
  <c r="V5431" i="1"/>
  <c r="V5435" i="1"/>
  <c r="V5443" i="1"/>
  <c r="V5447" i="1"/>
  <c r="V5451" i="1"/>
  <c r="V5459" i="1"/>
  <c r="V5463" i="1"/>
  <c r="V5467" i="1"/>
  <c r="V5475" i="1"/>
  <c r="V5479" i="1"/>
  <c r="V5483" i="1"/>
  <c r="V5491" i="1"/>
  <c r="V5495" i="1"/>
  <c r="V5499" i="1"/>
  <c r="V5507" i="1"/>
  <c r="V5511" i="1"/>
  <c r="V5527" i="1"/>
  <c r="V5535" i="1"/>
  <c r="V5543" i="1"/>
  <c r="V5551" i="1"/>
  <c r="V5559" i="1"/>
  <c r="V5567" i="1"/>
  <c r="V5571" i="1"/>
  <c r="V5575" i="1"/>
  <c r="V5579" i="1"/>
  <c r="V5583" i="1"/>
  <c r="V5587" i="1"/>
  <c r="V5591" i="1"/>
  <c r="V5607" i="1"/>
  <c r="V5691" i="1"/>
  <c r="V5723" i="1"/>
  <c r="V5727" i="1"/>
  <c r="V5743" i="1"/>
  <c r="V5751" i="1"/>
  <c r="V5787" i="1"/>
  <c r="V5799" i="1"/>
  <c r="V5827" i="1"/>
  <c r="V5839" i="1"/>
  <c r="V5859" i="1"/>
  <c r="V5867" i="1"/>
  <c r="V5871" i="1"/>
  <c r="V5883" i="1"/>
  <c r="V4801" i="1"/>
  <c r="V4804" i="1"/>
  <c r="V4810" i="1"/>
  <c r="V4816" i="1"/>
  <c r="V4819" i="1"/>
  <c r="AR4820" i="1"/>
  <c r="V4828" i="1"/>
  <c r="V4831" i="1"/>
  <c r="AR4832" i="1"/>
  <c r="V4834" i="1"/>
  <c r="AR4844" i="1"/>
  <c r="V4849" i="1"/>
  <c r="V4861" i="1"/>
  <c r="V4873" i="1"/>
  <c r="V4876" i="1"/>
  <c r="AR4892" i="1"/>
  <c r="AR4895" i="1"/>
  <c r="V4903" i="1"/>
  <c r="V4909" i="1"/>
  <c r="V4912" i="1"/>
  <c r="AR4913" i="1"/>
  <c r="V4918" i="1"/>
  <c r="AR4919" i="1"/>
  <c r="V4921" i="1"/>
  <c r="V4927" i="1"/>
  <c r="V4933" i="1"/>
  <c r="AR4934" i="1"/>
  <c r="V4939" i="1"/>
  <c r="V4951" i="1"/>
  <c r="V4957" i="1"/>
  <c r="AS4957" i="1" s="1"/>
  <c r="V4966" i="1"/>
  <c r="V4969" i="1"/>
  <c r="AR4988" i="1"/>
  <c r="V4990" i="1"/>
  <c r="V5005" i="1"/>
  <c r="V5028" i="1"/>
  <c r="V5032" i="1"/>
  <c r="V5064" i="1"/>
  <c r="V5084" i="1"/>
  <c r="V5096" i="1"/>
  <c r="V5104" i="1"/>
  <c r="V5116" i="1"/>
  <c r="V5136" i="1"/>
  <c r="V5180" i="1"/>
  <c r="V5184" i="1"/>
  <c r="V5192" i="1"/>
  <c r="V5200" i="1"/>
  <c r="V5220" i="1"/>
  <c r="V5224" i="1"/>
  <c r="V5232" i="1"/>
  <c r="V5244" i="1"/>
  <c r="V5248" i="1"/>
  <c r="V5256" i="1"/>
  <c r="V5260" i="1"/>
  <c r="V5264" i="1"/>
  <c r="V5272" i="1"/>
  <c r="V5280" i="1"/>
  <c r="V5292" i="1"/>
  <c r="V5304" i="1"/>
  <c r="V5320" i="1"/>
  <c r="V5324" i="1"/>
  <c r="V5328" i="1"/>
  <c r="V5340" i="1"/>
  <c r="V5344" i="1"/>
  <c r="V5348" i="1"/>
  <c r="V5360" i="1"/>
  <c r="V5364" i="1"/>
  <c r="V5376" i="1"/>
  <c r="V5380" i="1"/>
  <c r="V5396" i="1"/>
  <c r="V5412" i="1"/>
  <c r="V5420" i="1"/>
  <c r="V5424" i="1"/>
  <c r="V5428" i="1"/>
  <c r="V5436" i="1"/>
  <c r="V5440" i="1"/>
  <c r="V5444" i="1"/>
  <c r="V5452" i="1"/>
  <c r="V5456" i="1"/>
  <c r="V5460" i="1"/>
  <c r="V5468" i="1"/>
  <c r="V5472" i="1"/>
  <c r="V5476" i="1"/>
  <c r="V5484" i="1"/>
  <c r="V5488" i="1"/>
  <c r="V5492" i="1"/>
  <c r="V5500" i="1"/>
  <c r="V5504" i="1"/>
  <c r="V5508" i="1"/>
  <c r="V5520" i="1"/>
  <c r="V5604" i="1"/>
  <c r="V5624" i="1"/>
  <c r="V5640" i="1"/>
  <c r="V5648" i="1"/>
  <c r="V5716" i="1"/>
  <c r="V5720" i="1"/>
  <c r="V5724" i="1"/>
  <c r="V5728" i="1"/>
  <c r="V5732" i="1"/>
  <c r="V5736" i="1"/>
  <c r="V5744" i="1"/>
  <c r="V5752" i="1"/>
  <c r="V5776" i="1"/>
  <c r="V5780" i="1"/>
  <c r="V6521" i="1"/>
  <c r="V6525" i="1"/>
  <c r="V6529" i="1"/>
  <c r="V6561" i="1"/>
  <c r="V6569" i="1"/>
  <c r="V6585" i="1"/>
  <c r="V6593" i="1"/>
  <c r="V6653" i="1"/>
  <c r="V6657" i="1"/>
  <c r="V6677" i="1"/>
  <c r="V6697" i="1"/>
  <c r="V6709" i="1"/>
  <c r="V6721" i="1"/>
  <c r="V6737" i="1"/>
  <c r="V6753" i="1"/>
  <c r="V6769" i="1"/>
  <c r="V6773" i="1"/>
  <c r="V6785" i="1"/>
  <c r="V6801" i="1"/>
  <c r="V6805" i="1"/>
  <c r="V6821" i="1"/>
  <c r="V6825" i="1"/>
  <c r="V6845" i="1"/>
  <c r="V6853" i="1"/>
  <c r="V6857" i="1"/>
  <c r="V6889" i="1"/>
  <c r="V6893" i="1"/>
  <c r="V6929" i="1"/>
  <c r="V6941" i="1"/>
  <c r="V6961" i="1"/>
  <c r="V6985" i="1"/>
  <c r="V6997" i="1"/>
  <c r="V7013" i="1"/>
  <c r="V5798" i="1"/>
  <c r="V5822" i="1"/>
  <c r="V5834" i="1"/>
  <c r="V5838" i="1"/>
  <c r="V5854" i="1"/>
  <c r="V5870" i="1"/>
  <c r="V5874" i="1"/>
  <c r="V5898" i="1"/>
  <c r="V6006" i="1"/>
  <c r="V6014" i="1"/>
  <c r="V6030" i="1"/>
  <c r="V6050" i="1"/>
  <c r="V6066" i="1"/>
  <c r="V6182" i="1"/>
  <c r="V6202" i="1"/>
  <c r="V6218" i="1"/>
  <c r="V6222" i="1"/>
  <c r="V6238" i="1"/>
  <c r="V6242" i="1"/>
  <c r="V6258" i="1"/>
  <c r="V6266" i="1"/>
  <c r="V6270" i="1"/>
  <c r="V6286" i="1"/>
  <c r="V6306" i="1"/>
  <c r="V6314" i="1"/>
  <c r="V6322" i="1"/>
  <c r="V6330" i="1"/>
  <c r="V6334" i="1"/>
  <c r="V6346" i="1"/>
  <c r="V6362" i="1"/>
  <c r="V6366" i="1"/>
  <c r="V6378" i="1"/>
  <c r="V6422" i="1"/>
  <c r="V6426" i="1"/>
  <c r="V6450" i="1"/>
  <c r="V6462" i="1"/>
  <c r="V6470" i="1"/>
  <c r="V6490" i="1"/>
  <c r="V6506" i="1"/>
  <c r="V6518" i="1"/>
  <c r="V6534" i="1"/>
  <c r="V6546" i="1"/>
  <c r="V6570" i="1"/>
  <c r="V6574" i="1"/>
  <c r="V6582" i="1"/>
  <c r="V6614" i="1"/>
  <c r="V6618" i="1"/>
  <c r="V6662" i="1"/>
  <c r="V6678" i="1"/>
  <c r="V6682" i="1"/>
  <c r="V6690" i="1"/>
  <c r="V6714" i="1"/>
  <c r="V6718" i="1"/>
  <c r="V6722" i="1"/>
  <c r="V6730" i="1"/>
  <c r="V6750" i="1"/>
  <c r="V6766" i="1"/>
  <c r="V6782" i="1"/>
  <c r="V6790" i="1"/>
  <c r="V6818" i="1"/>
  <c r="V6822" i="1"/>
  <c r="V6854" i="1"/>
  <c r="V6882" i="1"/>
  <c r="V6894" i="1"/>
  <c r="V6906" i="1"/>
  <c r="V6946" i="1"/>
  <c r="V6970" i="1"/>
  <c r="V6990" i="1"/>
  <c r="V7018" i="1"/>
  <c r="V5891" i="1"/>
  <c r="V5907" i="1"/>
  <c r="V5959" i="1"/>
  <c r="V5971" i="1"/>
  <c r="V6207" i="1"/>
  <c r="V6211" i="1"/>
  <c r="V6219" i="1"/>
  <c r="V6223" i="1"/>
  <c r="V6231" i="1"/>
  <c r="V6243" i="1"/>
  <c r="V6247" i="1"/>
  <c r="V6251" i="1"/>
  <c r="V6271" i="1"/>
  <c r="V6283" i="1"/>
  <c r="V6287" i="1"/>
  <c r="V6291" i="1"/>
  <c r="V6299" i="1"/>
  <c r="V6335" i="1"/>
  <c r="V6367" i="1"/>
  <c r="V6379" i="1"/>
  <c r="V6515" i="1"/>
  <c r="V6519" i="1"/>
  <c r="V6523" i="1"/>
  <c r="V6527" i="1"/>
  <c r="V6531" i="1"/>
  <c r="V6535" i="1"/>
  <c r="V6543" i="1"/>
  <c r="V6547" i="1"/>
  <c r="V6551" i="1"/>
  <c r="V6555" i="1"/>
  <c r="V6607" i="1"/>
  <c r="V6623" i="1"/>
  <c r="V6639" i="1"/>
  <c r="V6659" i="1"/>
  <c r="V6683" i="1"/>
  <c r="V6699" i="1"/>
  <c r="V6711" i="1"/>
  <c r="V6727" i="1"/>
  <c r="V6751" i="1"/>
  <c r="V6767" i="1"/>
  <c r="V6799" i="1"/>
  <c r="V6835" i="1"/>
  <c r="V6851" i="1"/>
  <c r="V6879" i="1"/>
  <c r="V6895" i="1"/>
  <c r="V6899" i="1"/>
  <c r="V6911" i="1"/>
  <c r="V6927" i="1"/>
  <c r="V6959" i="1"/>
  <c r="V7011" i="1"/>
  <c r="V5788" i="1"/>
  <c r="V5792" i="1"/>
  <c r="V5800" i="1"/>
  <c r="V5808" i="1"/>
  <c r="V5812" i="1"/>
  <c r="V5816" i="1"/>
  <c r="V5820" i="1"/>
  <c r="V5824" i="1"/>
  <c r="V5828" i="1"/>
  <c r="V5832" i="1"/>
  <c r="V5848" i="1"/>
  <c r="V5852" i="1"/>
  <c r="V5856" i="1"/>
  <c r="V5860" i="1"/>
  <c r="V5864" i="1"/>
  <c r="V5880" i="1"/>
  <c r="V5884" i="1"/>
  <c r="V5908" i="1"/>
  <c r="V5920" i="1"/>
  <c r="V5932" i="1"/>
  <c r="V5960" i="1"/>
  <c r="V5988" i="1"/>
  <c r="V6028" i="1"/>
  <c r="V6044" i="1"/>
  <c r="V6048" i="1"/>
  <c r="V6060" i="1"/>
  <c r="V6068" i="1"/>
  <c r="V6072" i="1"/>
  <c r="V6104" i="1"/>
  <c r="V6108" i="1"/>
  <c r="V6116" i="1"/>
  <c r="V6192" i="1"/>
  <c r="V6196" i="1"/>
  <c r="V6220" i="1"/>
  <c r="V6224" i="1"/>
  <c r="V6232" i="1"/>
  <c r="V6244" i="1"/>
  <c r="V6264" i="1"/>
  <c r="V6272" i="1"/>
  <c r="V6280" i="1"/>
  <c r="V6292" i="1"/>
  <c r="V6320" i="1"/>
  <c r="V6328" i="1"/>
  <c r="V6336" i="1"/>
  <c r="V6344" i="1"/>
  <c r="V6360" i="1"/>
  <c r="V6368" i="1"/>
  <c r="V6376" i="1"/>
  <c r="V6408" i="1"/>
  <c r="V6412" i="1"/>
  <c r="V6416" i="1"/>
  <c r="V6432" i="1"/>
  <c r="V6440" i="1"/>
  <c r="V6444" i="1"/>
  <c r="V6456" i="1"/>
  <c r="V6476" i="1"/>
  <c r="V6480" i="1"/>
  <c r="V6556" i="1"/>
  <c r="V6560" i="1"/>
  <c r="V6564" i="1"/>
  <c r="V6572" i="1"/>
  <c r="V6576" i="1"/>
  <c r="V6580" i="1"/>
  <c r="V6624" i="1"/>
  <c r="V6628" i="1"/>
  <c r="V6636" i="1"/>
  <c r="V6652" i="1"/>
  <c r="V6668" i="1"/>
  <c r="V6696" i="1"/>
  <c r="V6716" i="1"/>
  <c r="V6736" i="1"/>
  <c r="V6756" i="1"/>
  <c r="V6768" i="1"/>
  <c r="V6808" i="1"/>
  <c r="V6812" i="1"/>
  <c r="V6824" i="1"/>
  <c r="V6844" i="1"/>
  <c r="V6860" i="1"/>
  <c r="V6868" i="1"/>
  <c r="V6880" i="1"/>
  <c r="V6896" i="1"/>
  <c r="V6916" i="1"/>
  <c r="V6920" i="1"/>
  <c r="V6928" i="1"/>
  <c r="V6984" i="1"/>
  <c r="V20" i="1"/>
  <c r="AM25" i="1"/>
  <c r="AM26" i="1"/>
  <c r="V32" i="1"/>
  <c r="AM45" i="1"/>
  <c r="V52" i="1"/>
  <c r="V59" i="1"/>
  <c r="V60" i="1"/>
  <c r="V63" i="1"/>
  <c r="V67" i="1"/>
  <c r="V68" i="1"/>
  <c r="V79" i="1"/>
  <c r="V80" i="1"/>
  <c r="V83" i="1"/>
  <c r="V87" i="1"/>
  <c r="AM89" i="1"/>
  <c r="AM93" i="1"/>
  <c r="AM97" i="1"/>
  <c r="AM101" i="1"/>
  <c r="AM105" i="1"/>
  <c r="AM109" i="1"/>
  <c r="AM113" i="1"/>
  <c r="AM117" i="1"/>
  <c r="AM121" i="1"/>
  <c r="AM125" i="1"/>
  <c r="AM129" i="1"/>
  <c r="AM133" i="1"/>
  <c r="AM137" i="1"/>
  <c r="AM141" i="1"/>
  <c r="AM148" i="1"/>
  <c r="V150" i="1"/>
  <c r="V154" i="1"/>
  <c r="V159" i="1"/>
  <c r="V166" i="1"/>
  <c r="V167" i="1"/>
  <c r="AR170" i="1"/>
  <c r="AM171" i="1"/>
  <c r="V175" i="1"/>
  <c r="AM179" i="1"/>
  <c r="AM183" i="1"/>
  <c r="V187" i="1"/>
  <c r="AM195" i="1"/>
  <c r="V199" i="1"/>
  <c r="V202" i="1"/>
  <c r="AM207" i="1"/>
  <c r="V210" i="1"/>
  <c r="AM215" i="1"/>
  <c r="V222" i="1"/>
  <c r="V223" i="1"/>
  <c r="AM227" i="1"/>
  <c r="V235" i="1"/>
  <c r="AM240" i="1"/>
  <c r="V242" i="1"/>
  <c r="V243" i="1"/>
  <c r="V247" i="1"/>
  <c r="V250" i="1"/>
  <c r="AM255" i="1"/>
  <c r="V259" i="1"/>
  <c r="V267" i="1"/>
  <c r="V274" i="1"/>
  <c r="V275" i="1"/>
  <c r="V282" i="1"/>
  <c r="V283" i="1"/>
  <c r="V291" i="1"/>
  <c r="AM296" i="1"/>
  <c r="V298" i="1"/>
  <c r="V299" i="1"/>
  <c r="V302" i="1"/>
  <c r="AM304" i="1"/>
  <c r="AR307" i="1"/>
  <c r="V315" i="1"/>
  <c r="AM318" i="1"/>
  <c r="V323" i="1"/>
  <c r="V331" i="1"/>
  <c r="AM334" i="1"/>
  <c r="V339" i="1"/>
  <c r="V347" i="1"/>
  <c r="AM360" i="1"/>
  <c r="AM367" i="1"/>
  <c r="AM376" i="1"/>
  <c r="AM383" i="1"/>
  <c r="V394" i="1"/>
  <c r="AM395" i="1"/>
  <c r="V398" i="1"/>
  <c r="AR400" i="1"/>
  <c r="V401" i="1"/>
  <c r="V406" i="1"/>
  <c r="AR408" i="1"/>
  <c r="AR414" i="1"/>
  <c r="AM415" i="1"/>
  <c r="AM419" i="1"/>
  <c r="V422" i="1"/>
  <c r="AM423" i="1"/>
  <c r="V425" i="1"/>
  <c r="V430" i="1"/>
  <c r="V431" i="1"/>
  <c r="AM434" i="1"/>
  <c r="V435" i="1"/>
  <c r="AR444" i="1"/>
  <c r="V445" i="1"/>
  <c r="V451" i="1"/>
  <c r="V461" i="1"/>
  <c r="AM463" i="1"/>
  <c r="V467" i="1"/>
  <c r="AM478" i="1"/>
  <c r="AR482" i="1"/>
  <c r="AM483" i="1"/>
  <c r="AM486" i="1"/>
  <c r="V497" i="1"/>
  <c r="V498" i="1"/>
  <c r="V503" i="1"/>
  <c r="V506" i="1"/>
  <c r="AM507" i="1"/>
  <c r="V509" i="1"/>
  <c r="V510" i="1"/>
  <c r="AR512" i="1"/>
  <c r="V513" i="1"/>
  <c r="AM523" i="1"/>
  <c r="V526" i="1"/>
  <c r="V530" i="1"/>
  <c r="AM538" i="1"/>
  <c r="V542" i="1"/>
  <c r="V546" i="1"/>
  <c r="AM554" i="1"/>
  <c r="V558" i="1"/>
  <c r="V562" i="1"/>
  <c r="V570" i="1"/>
  <c r="AM570" i="1"/>
  <c r="V574" i="1"/>
  <c r="V578" i="1"/>
  <c r="V586" i="1"/>
  <c r="V594" i="1"/>
  <c r="V602" i="1"/>
  <c r="V610" i="1"/>
  <c r="AR610" i="1"/>
  <c r="V618" i="1"/>
  <c r="V626" i="1"/>
  <c r="V634" i="1"/>
  <c r="AR634" i="1"/>
  <c r="V642" i="1"/>
  <c r="AR642" i="1"/>
  <c r="V650" i="1"/>
  <c r="AR650" i="1"/>
  <c r="V658" i="1"/>
  <c r="V666" i="1"/>
  <c r="V674" i="1"/>
  <c r="AR674" i="1"/>
  <c r="V682" i="1"/>
  <c r="AR682" i="1"/>
  <c r="AS682" i="1" s="1"/>
  <c r="AT682" i="1" s="1"/>
  <c r="AV682" i="1" s="1"/>
  <c r="V690" i="1"/>
  <c r="AR690" i="1"/>
  <c r="V698" i="1"/>
  <c r="AR698" i="1"/>
  <c r="V706" i="1"/>
  <c r="AR706" i="1"/>
  <c r="V714" i="1"/>
  <c r="AR714" i="1"/>
  <c r="V722" i="1"/>
  <c r="AR722" i="1"/>
  <c r="V730" i="1"/>
  <c r="AR730" i="1"/>
  <c r="AS730" i="1" s="1"/>
  <c r="AT730" i="1" s="1"/>
  <c r="AV730" i="1" s="1"/>
  <c r="V738" i="1"/>
  <c r="V746" i="1"/>
  <c r="V766" i="1"/>
  <c r="AM791" i="1"/>
  <c r="AM795" i="1"/>
  <c r="V798" i="1"/>
  <c r="V805" i="1"/>
  <c r="V809" i="1"/>
  <c r="V813" i="1"/>
  <c r="V821" i="1"/>
  <c r="V829" i="1"/>
  <c r="AM838" i="1"/>
  <c r="AM839" i="1"/>
  <c r="AM842" i="1"/>
  <c r="AM843" i="1"/>
  <c r="V846" i="1"/>
  <c r="V857" i="1"/>
  <c r="AM858" i="1"/>
  <c r="AM859" i="1"/>
  <c r="V865" i="1"/>
  <c r="V882" i="1"/>
  <c r="AR904" i="1"/>
  <c r="V914" i="1"/>
  <c r="V921" i="1"/>
  <c r="V922" i="1"/>
  <c r="V924" i="1"/>
  <c r="AM926" i="1"/>
  <c r="V933" i="1"/>
  <c r="AM934" i="1"/>
  <c r="AM958" i="1"/>
  <c r="AM966" i="1"/>
  <c r="V973" i="1"/>
  <c r="V989" i="1"/>
  <c r="AM990" i="1"/>
  <c r="V997" i="1"/>
  <c r="AM998" i="1"/>
  <c r="AM1022" i="1"/>
  <c r="AM1030" i="1"/>
  <c r="V1037" i="1"/>
  <c r="V1053" i="1"/>
  <c r="AM1054" i="1"/>
  <c r="V1061" i="1"/>
  <c r="AM1062" i="1"/>
  <c r="AM1086" i="1"/>
  <c r="AM1094" i="1"/>
  <c r="V1101" i="1"/>
  <c r="V1117" i="1"/>
  <c r="AM1118" i="1"/>
  <c r="AR1120" i="1"/>
  <c r="V1121" i="1"/>
  <c r="AT1149" i="1"/>
  <c r="AV1149" i="1" s="1"/>
  <c r="AT1165" i="1"/>
  <c r="AV1165" i="1" s="1"/>
  <c r="V1189" i="1"/>
  <c r="V1193" i="1"/>
  <c r="V1197" i="1"/>
  <c r="V1201" i="1"/>
  <c r="V1205" i="1"/>
  <c r="V1209" i="1"/>
  <c r="V1213" i="1"/>
  <c r="V1229" i="1"/>
  <c r="V1245" i="1"/>
  <c r="V1257" i="1"/>
  <c r="AR1270" i="1"/>
  <c r="V1277" i="1"/>
  <c r="V1282" i="1"/>
  <c r="AM1294" i="1"/>
  <c r="AR1304" i="1"/>
  <c r="V1305" i="1"/>
  <c r="V1306" i="1"/>
  <c r="AR1310" i="1"/>
  <c r="AM1311" i="1"/>
  <c r="AM1326" i="1"/>
  <c r="AM1327" i="1"/>
  <c r="V1330" i="1"/>
  <c r="V1333" i="1"/>
  <c r="AM1342" i="1"/>
  <c r="AM1343" i="1"/>
  <c r="V1349" i="1"/>
  <c r="AM1353" i="1"/>
  <c r="AM1358" i="1"/>
  <c r="V1359" i="1"/>
  <c r="AM1361" i="1"/>
  <c r="AM1377" i="1"/>
  <c r="V1380" i="1"/>
  <c r="V1384" i="1"/>
  <c r="V1395" i="1"/>
  <c r="V1400" i="1"/>
  <c r="AR1404" i="1"/>
  <c r="AR1406" i="1"/>
  <c r="V1409" i="1"/>
  <c r="V1412" i="1"/>
  <c r="AM1417" i="1"/>
  <c r="AM1422" i="1"/>
  <c r="V1423" i="1"/>
  <c r="AM1425" i="1"/>
  <c r="AM1428" i="1"/>
  <c r="V1429" i="1"/>
  <c r="V1448" i="1"/>
  <c r="AM1454" i="1"/>
  <c r="AR1460" i="1"/>
  <c r="V1468" i="1"/>
  <c r="AM1473" i="1"/>
  <c r="V1476" i="1"/>
  <c r="V1484" i="1"/>
  <c r="AM1489" i="1"/>
  <c r="AM1490" i="1"/>
  <c r="V1492" i="1"/>
  <c r="AM1520" i="1"/>
  <c r="V1523" i="1"/>
  <c r="V1524" i="1"/>
  <c r="AM1529" i="1"/>
  <c r="V1544" i="1"/>
  <c r="V1547" i="1"/>
  <c r="AM1561" i="1"/>
  <c r="AM1572" i="1"/>
  <c r="V1576" i="1"/>
  <c r="V1579" i="1"/>
  <c r="AM1580" i="1"/>
  <c r="V1583" i="1"/>
  <c r="AM1584" i="1"/>
  <c r="V1587" i="1"/>
  <c r="AM1588" i="1"/>
  <c r="V1591" i="1"/>
  <c r="AM1593" i="1"/>
  <c r="V1608" i="1"/>
  <c r="AM1625" i="1"/>
  <c r="V1640" i="1"/>
  <c r="AM1644" i="1"/>
  <c r="AM1648" i="1"/>
  <c r="AM1652" i="1"/>
  <c r="AM1657" i="1"/>
  <c r="AM1664" i="1"/>
  <c r="V1672" i="1"/>
  <c r="AM1676" i="1"/>
  <c r="AM1680" i="1"/>
  <c r="AM1684" i="1"/>
  <c r="V1688" i="1"/>
  <c r="AM1689" i="1"/>
  <c r="AM1721" i="1"/>
  <c r="V1752" i="1"/>
  <c r="AM1756" i="1"/>
  <c r="AM1764" i="1"/>
  <c r="AM1769" i="1"/>
  <c r="V1771" i="1"/>
  <c r="V1775" i="1"/>
  <c r="V1779" i="1"/>
  <c r="V1783" i="1"/>
  <c r="V1784" i="1"/>
  <c r="V1800" i="1"/>
  <c r="V1803" i="1"/>
  <c r="AM1804" i="1"/>
  <c r="V1807" i="1"/>
  <c r="AM1808" i="1"/>
  <c r="V1811" i="1"/>
  <c r="AM1812" i="1"/>
  <c r="V1815" i="1"/>
  <c r="V1816" i="1"/>
  <c r="V1820" i="1"/>
  <c r="V1824" i="1"/>
  <c r="V1828" i="1"/>
  <c r="V1836" i="1"/>
  <c r="V1840" i="1"/>
  <c r="V1844" i="1"/>
  <c r="V1848" i="1"/>
  <c r="AM1848" i="1"/>
  <c r="V1868" i="1"/>
  <c r="V1872" i="1"/>
  <c r="V1875" i="1"/>
  <c r="V1876" i="1"/>
  <c r="V1884" i="1"/>
  <c r="V1888" i="1"/>
  <c r="V1892" i="1"/>
  <c r="V1899" i="1"/>
  <c r="V1900" i="1"/>
  <c r="V1904" i="1"/>
  <c r="V1907" i="1"/>
  <c r="V1908" i="1"/>
  <c r="V1912" i="1"/>
  <c r="AM1912" i="1"/>
  <c r="AM1917" i="1"/>
  <c r="V1919" i="1"/>
  <c r="V1927" i="1"/>
  <c r="AM1928" i="1"/>
  <c r="V1938" i="1"/>
  <c r="V1942" i="1"/>
  <c r="V1947" i="1"/>
  <c r="AR1950" i="1"/>
  <c r="V1951" i="1"/>
  <c r="V1955" i="1"/>
  <c r="V1959" i="1"/>
  <c r="AM1959" i="1"/>
  <c r="V2106" i="1"/>
  <c r="V2111" i="1"/>
  <c r="V2114" i="1"/>
  <c r="V2115" i="1"/>
  <c r="V2122" i="1"/>
  <c r="V2127" i="1"/>
  <c r="V2130" i="1"/>
  <c r="V2131" i="1"/>
  <c r="V2138" i="1"/>
  <c r="V2151" i="1"/>
  <c r="V2155" i="1"/>
  <c r="V2167" i="1"/>
  <c r="V2171" i="1"/>
  <c r="V2178" i="1"/>
  <c r="V2182" i="1"/>
  <c r="V2186" i="1"/>
  <c r="V2190" i="1"/>
  <c r="V2192" i="1"/>
  <c r="V2196" i="1"/>
  <c r="AM2206" i="1"/>
  <c r="V2209" i="1"/>
  <c r="V2212" i="1"/>
  <c r="V2213" i="1"/>
  <c r="V2217" i="1"/>
  <c r="V2225" i="1"/>
  <c r="V2228" i="1"/>
  <c r="V2245" i="1"/>
  <c r="AM2253" i="1"/>
  <c r="AR2254" i="1"/>
  <c r="V2256" i="1"/>
  <c r="V2259" i="1"/>
  <c r="AM2265" i="1"/>
  <c r="AR2268" i="1"/>
  <c r="AM2273" i="1"/>
  <c r="V2275" i="1"/>
  <c r="V2280" i="1"/>
  <c r="V2284" i="1"/>
  <c r="V2287" i="1"/>
  <c r="AR2332" i="1"/>
  <c r="AR2364" i="1"/>
  <c r="AR2408" i="1"/>
  <c r="AR2424" i="1"/>
  <c r="V2425" i="1"/>
  <c r="V2432" i="1"/>
  <c r="V2436" i="1"/>
  <c r="V2437" i="1"/>
  <c r="V2453" i="1"/>
  <c r="AR2458" i="1"/>
  <c r="AM2461" i="1"/>
  <c r="V2464" i="1"/>
  <c r="V2468" i="1"/>
  <c r="V2473" i="1"/>
  <c r="AS2473" i="1" s="1"/>
  <c r="AT2473" i="1" s="1"/>
  <c r="AV2473" i="1" s="1"/>
  <c r="AM2474" i="1"/>
  <c r="AR2476" i="1"/>
  <c r="V2477" i="1"/>
  <c r="AR2486" i="1"/>
  <c r="V2489" i="1"/>
  <c r="AS2489" i="1" s="1"/>
  <c r="AT2489" i="1" s="1"/>
  <c r="AV2489" i="1" s="1"/>
  <c r="AM2490" i="1"/>
  <c r="AR2492" i="1"/>
  <c r="V2493" i="1"/>
  <c r="AT2501" i="1"/>
  <c r="AV2501" i="1" s="1"/>
  <c r="AW2501" i="1" s="1"/>
  <c r="V2505" i="1"/>
  <c r="AM2510" i="1"/>
  <c r="AT2513" i="1"/>
  <c r="AV2513" i="1" s="1"/>
  <c r="AM2514" i="1"/>
  <c r="AR2516" i="1"/>
  <c r="V2517" i="1"/>
  <c r="V2521" i="1"/>
  <c r="AM2526" i="1"/>
  <c r="AR2532" i="1"/>
  <c r="V2533" i="1"/>
  <c r="AR2534" i="1"/>
  <c r="V2537" i="1"/>
  <c r="AM2542" i="1"/>
  <c r="AT2545" i="1"/>
  <c r="AV2545" i="1" s="1"/>
  <c r="AR2548" i="1"/>
  <c r="V2549" i="1"/>
  <c r="AR2550" i="1"/>
  <c r="V2553" i="1"/>
  <c r="AM2558" i="1"/>
  <c r="AT2561" i="1"/>
  <c r="AV2561" i="1" s="1"/>
  <c r="AR2564" i="1"/>
  <c r="V2565" i="1"/>
  <c r="V2569" i="1"/>
  <c r="AM2574" i="1"/>
  <c r="AM2578" i="1"/>
  <c r="V2581" i="1"/>
  <c r="V2585" i="1"/>
  <c r="AM2590" i="1"/>
  <c r="AM2594" i="1"/>
  <c r="V2597" i="1"/>
  <c r="V2601" i="1"/>
  <c r="AM2606" i="1"/>
  <c r="AM2610" i="1"/>
  <c r="V2613" i="1"/>
  <c r="V2617" i="1"/>
  <c r="AT2621" i="1"/>
  <c r="AV2621" i="1" s="1"/>
  <c r="AM2622" i="1"/>
  <c r="AM2626" i="1"/>
  <c r="V2629" i="1"/>
  <c r="V2633" i="1"/>
  <c r="AM2638" i="1"/>
  <c r="AM2642" i="1"/>
  <c r="V2645" i="1"/>
  <c r="V2649" i="1"/>
  <c r="AM2654" i="1"/>
  <c r="AM2658" i="1"/>
  <c r="V2661" i="1"/>
  <c r="V2665" i="1"/>
  <c r="AM2670" i="1"/>
  <c r="AR2674" i="1"/>
  <c r="V2676" i="1"/>
  <c r="V2677" i="1"/>
  <c r="AR2678" i="1"/>
  <c r="AR2680" i="1"/>
  <c r="V2681" i="1"/>
  <c r="AM2682" i="1"/>
  <c r="AR2684" i="1"/>
  <c r="AM2686" i="1"/>
  <c r="V2688" i="1"/>
  <c r="V2692" i="1"/>
  <c r="V2695" i="1"/>
  <c r="AR2698" i="1"/>
  <c r="V2704" i="1"/>
  <c r="AM2704" i="1"/>
  <c r="AM2705" i="1"/>
  <c r="V2708" i="1"/>
  <c r="V2711" i="1"/>
  <c r="V2715" i="1"/>
  <c r="AM2721" i="1"/>
  <c r="V2724" i="1"/>
  <c r="V2731" i="1"/>
  <c r="V2752" i="1"/>
  <c r="AM2752" i="1"/>
  <c r="V2759" i="1"/>
  <c r="V2768" i="1"/>
  <c r="AM2768" i="1"/>
  <c r="AM2769" i="1"/>
  <c r="V2772" i="1"/>
  <c r="V2775" i="1"/>
  <c r="V2779" i="1"/>
  <c r="AM2785" i="1"/>
  <c r="V2788" i="1"/>
  <c r="V2795" i="1"/>
  <c r="AT2797" i="1"/>
  <c r="AV2797" i="1" s="1"/>
  <c r="V2816" i="1"/>
  <c r="V2823" i="1"/>
  <c r="V2832" i="1"/>
  <c r="AM2832" i="1"/>
  <c r="AM2833" i="1"/>
  <c r="V2836" i="1"/>
  <c r="V2843" i="1"/>
  <c r="AT2845" i="1"/>
  <c r="AV2845" i="1" s="1"/>
  <c r="AT2861" i="1"/>
  <c r="AV2861" i="1" s="1"/>
  <c r="AM2864" i="1"/>
  <c r="V2874" i="1"/>
  <c r="AM2885" i="1"/>
  <c r="AM2892" i="1"/>
  <c r="V2898" i="1"/>
  <c r="V2906" i="1"/>
  <c r="V2914" i="1"/>
  <c r="V2922" i="1"/>
  <c r="V2930" i="1"/>
  <c r="V2938" i="1"/>
  <c r="V2946" i="1"/>
  <c r="V2954" i="1"/>
  <c r="V2962" i="1"/>
  <c r="V2970" i="1"/>
  <c r="AM2976" i="1"/>
  <c r="V2979" i="1"/>
  <c r="AM2981" i="1"/>
  <c r="AM2985" i="1"/>
  <c r="V2987" i="1"/>
  <c r="AM2988" i="1"/>
  <c r="AM2992" i="1"/>
  <c r="V3003" i="1"/>
  <c r="AM3005" i="1"/>
  <c r="AM3025" i="1"/>
  <c r="V3027" i="1"/>
  <c r="AR3027" i="1"/>
  <c r="AS3027" i="1" s="1"/>
  <c r="AT3027" i="1" s="1"/>
  <c r="AV3027" i="1" s="1"/>
  <c r="V3047" i="1"/>
  <c r="AR3047" i="1"/>
  <c r="AM3051" i="1"/>
  <c r="AM3052" i="1"/>
  <c r="AM3056" i="1"/>
  <c r="AM3059" i="1"/>
  <c r="V3063" i="1"/>
  <c r="V3070" i="1"/>
  <c r="V3071" i="1"/>
  <c r="V3075" i="1"/>
  <c r="V3079" i="1"/>
  <c r="V3082" i="1"/>
  <c r="V3086" i="1"/>
  <c r="AM3088" i="1"/>
  <c r="AM3091" i="1"/>
  <c r="AM3092" i="1"/>
  <c r="V3095" i="1"/>
  <c r="AM3099" i="1"/>
  <c r="AM3100" i="1"/>
  <c r="V3102" i="1"/>
  <c r="V3107" i="1"/>
  <c r="V3114" i="1"/>
  <c r="AR3117" i="1"/>
  <c r="AM3119" i="1"/>
  <c r="AM3123" i="1"/>
  <c r="AR3123" i="1"/>
  <c r="AM3124" i="1"/>
  <c r="V3127" i="1"/>
  <c r="V3130" i="1"/>
  <c r="V3135" i="1"/>
  <c r="AM3139" i="1"/>
  <c r="V3146" i="1"/>
  <c r="AR3149" i="1"/>
  <c r="AM3151" i="1"/>
  <c r="V3155" i="1"/>
  <c r="AM3156" i="1"/>
  <c r="V3159" i="1"/>
  <c r="AM3163" i="1"/>
  <c r="AM3164" i="1"/>
  <c r="V3166" i="1"/>
  <c r="V3167" i="1"/>
  <c r="AR3167" i="1"/>
  <c r="AM3171" i="1"/>
  <c r="AR3177" i="1"/>
  <c r="V3182" i="1"/>
  <c r="AM3184" i="1"/>
  <c r="V3187" i="1"/>
  <c r="AR3187" i="1"/>
  <c r="AS3187" i="1" s="1"/>
  <c r="AT3187" i="1" s="1"/>
  <c r="AV3187" i="1" s="1"/>
  <c r="AM3188" i="1"/>
  <c r="V3191" i="1"/>
  <c r="V3194" i="1"/>
  <c r="V3199" i="1"/>
  <c r="AM3203" i="1"/>
  <c r="V3210" i="1"/>
  <c r="AR3213" i="1"/>
  <c r="AM3215" i="1"/>
  <c r="V3219" i="1"/>
  <c r="AM3220" i="1"/>
  <c r="V3223" i="1"/>
  <c r="AM3227" i="1"/>
  <c r="AM3228" i="1"/>
  <c r="V3230" i="1"/>
  <c r="V3231" i="1"/>
  <c r="AR3231" i="1"/>
  <c r="AM3235" i="1"/>
  <c r="AR3241" i="1"/>
  <c r="V3246" i="1"/>
  <c r="AM3247" i="1"/>
  <c r="V3251" i="1"/>
  <c r="AM3252" i="1"/>
  <c r="V3255" i="1"/>
  <c r="V3258" i="1"/>
  <c r="AM3259" i="1"/>
  <c r="AM3260" i="1"/>
  <c r="V3263" i="1"/>
  <c r="AM3267" i="1"/>
  <c r="AR3273" i="1"/>
  <c r="V3274" i="1"/>
  <c r="AM3280" i="1"/>
  <c r="V3283" i="1"/>
  <c r="AR3283" i="1"/>
  <c r="AM3284" i="1"/>
  <c r="V3287" i="1"/>
  <c r="V3290" i="1"/>
  <c r="V3295" i="1"/>
  <c r="AM3299" i="1"/>
  <c r="AR3309" i="1"/>
  <c r="V3310" i="1"/>
  <c r="V3311" i="1"/>
  <c r="V3315" i="1"/>
  <c r="V3319" i="1"/>
  <c r="AM3323" i="1"/>
  <c r="AM3324" i="1"/>
  <c r="V3326" i="1"/>
  <c r="V3327" i="1"/>
  <c r="AR3327" i="1"/>
  <c r="AS3327" i="1" s="1"/>
  <c r="AT3327" i="1" s="1"/>
  <c r="AV3327" i="1" s="1"/>
  <c r="AM3331" i="1"/>
  <c r="AR3337" i="1"/>
  <c r="V3338" i="1"/>
  <c r="AM3344" i="1"/>
  <c r="AR3357" i="1"/>
  <c r="V3358" i="1"/>
  <c r="V3359" i="1"/>
  <c r="AM3359" i="1"/>
  <c r="AM3360" i="1"/>
  <c r="V3363" i="1"/>
  <c r="AM3364" i="1"/>
  <c r="V3367" i="1"/>
  <c r="V3370" i="1"/>
  <c r="V3374" i="1"/>
  <c r="V3375" i="1"/>
  <c r="AR3375" i="1"/>
  <c r="AM3379" i="1"/>
  <c r="AR3385" i="1"/>
  <c r="V3386" i="1"/>
  <c r="AM3391" i="1"/>
  <c r="V3395" i="1"/>
  <c r="AM3396" i="1"/>
  <c r="V3399" i="1"/>
  <c r="AM3403" i="1"/>
  <c r="AM3404" i="1"/>
  <c r="V3406" i="1"/>
  <c r="V3407" i="1"/>
  <c r="AM3411" i="1"/>
  <c r="V3413" i="1"/>
  <c r="V3414" i="1"/>
  <c r="AM3415" i="1"/>
  <c r="V3418" i="1"/>
  <c r="V3466" i="1"/>
  <c r="V3470" i="1"/>
  <c r="V3474" i="1"/>
  <c r="V3478" i="1"/>
  <c r="V3490" i="1"/>
  <c r="V3501" i="1"/>
  <c r="V3506" i="1"/>
  <c r="V3517" i="1"/>
  <c r="V3522" i="1"/>
  <c r="V3542" i="1"/>
  <c r="V3549" i="1"/>
  <c r="V3554" i="1"/>
  <c r="V3558" i="1"/>
  <c r="AM3569" i="1"/>
  <c r="AM3577" i="1"/>
  <c r="AM3585" i="1"/>
  <c r="AM3593" i="1"/>
  <c r="AM3601" i="1"/>
  <c r="V3614" i="1"/>
  <c r="V3618" i="1"/>
  <c r="AM3618" i="1"/>
  <c r="V3619" i="1"/>
  <c r="V3631" i="1"/>
  <c r="V3638" i="1"/>
  <c r="V3646" i="1"/>
  <c r="V3647" i="1"/>
  <c r="AR3654" i="1"/>
  <c r="V3658" i="1"/>
  <c r="V3667" i="1"/>
  <c r="AM3668" i="1"/>
  <c r="AM3682" i="1"/>
  <c r="AM3695" i="1"/>
  <c r="V3702" i="1"/>
  <c r="V3707" i="1"/>
  <c r="V3719" i="1"/>
  <c r="V3722" i="1"/>
  <c r="AM3731" i="1"/>
  <c r="AM3732" i="1"/>
  <c r="AR3738" i="1"/>
  <c r="V3739" i="1"/>
  <c r="V3743" i="1"/>
  <c r="V3759" i="1"/>
  <c r="V3775" i="1"/>
  <c r="V3799" i="1"/>
  <c r="AR3807" i="1"/>
  <c r="AM3811" i="1"/>
  <c r="AM3812" i="1"/>
  <c r="V3814" i="1"/>
  <c r="V3818" i="1"/>
  <c r="V3822" i="1"/>
  <c r="V3831" i="1"/>
  <c r="V3838" i="1"/>
  <c r="AM3851" i="1"/>
  <c r="AM3859" i="1"/>
  <c r="AM3867" i="1"/>
  <c r="V3879" i="1"/>
  <c r="V3886" i="1"/>
  <c r="V3899" i="1"/>
  <c r="AM3903" i="1"/>
  <c r="V3906" i="1"/>
  <c r="V3911" i="1"/>
  <c r="V3915" i="1"/>
  <c r="V3918" i="1"/>
  <c r="V3922" i="1"/>
  <c r="V3931" i="1"/>
  <c r="V3938" i="1"/>
  <c r="V3943" i="1"/>
  <c r="V3947" i="1"/>
  <c r="V3951" i="1"/>
  <c r="V3955" i="1"/>
  <c r="V3959" i="1"/>
  <c r="V3967" i="1"/>
  <c r="AM3989" i="1"/>
  <c r="AM3993" i="1"/>
  <c r="V3995" i="1"/>
  <c r="V3996" i="1"/>
  <c r="AM4001" i="1"/>
  <c r="V4003" i="1"/>
  <c r="AM4005" i="1"/>
  <c r="V4007" i="1"/>
  <c r="V4008" i="1"/>
  <c r="AM4013" i="1"/>
  <c r="V4015" i="1"/>
  <c r="V4016" i="1"/>
  <c r="V4028" i="1"/>
  <c r="AM4133" i="1"/>
  <c r="V4136" i="1"/>
  <c r="AM4154" i="1"/>
  <c r="AR4161" i="1"/>
  <c r="V4169" i="1"/>
  <c r="AM4169" i="1"/>
  <c r="V4173" i="1"/>
  <c r="AM4173" i="1"/>
  <c r="V4177" i="1"/>
  <c r="V4180" i="1"/>
  <c r="V4184" i="1"/>
  <c r="AM4189" i="1"/>
  <c r="AM4190" i="1"/>
  <c r="V4201" i="1"/>
  <c r="AM4201" i="1"/>
  <c r="AM4205" i="1"/>
  <c r="AM4214" i="1"/>
  <c r="V4216" i="1"/>
  <c r="V4217" i="1"/>
  <c r="V4221" i="1"/>
  <c r="AM4221" i="1"/>
  <c r="V4233" i="1"/>
  <c r="AM4233" i="1"/>
  <c r="AM4237" i="1"/>
  <c r="V4248" i="1"/>
  <c r="V4249" i="1"/>
  <c r="V4253" i="1"/>
  <c r="AM4253" i="1"/>
  <c r="V4263" i="1"/>
  <c r="AM4281" i="1"/>
  <c r="V4284" i="1"/>
  <c r="V4287" i="1"/>
  <c r="V4291" i="1"/>
  <c r="V4292" i="1"/>
  <c r="V4308" i="1"/>
  <c r="V4311" i="1"/>
  <c r="AM4317" i="1"/>
  <c r="AR4323" i="1"/>
  <c r="AS4323" i="1" s="1"/>
  <c r="AT4323" i="1" s="1"/>
  <c r="AV4323" i="1" s="1"/>
  <c r="V4324" i="1"/>
  <c r="AM4325" i="1"/>
  <c r="V4327" i="1"/>
  <c r="AM4329" i="1"/>
  <c r="AR4335" i="1"/>
  <c r="AS4335" i="1" s="1"/>
  <c r="AT4335" i="1" s="1"/>
  <c r="AV4335" i="1" s="1"/>
  <c r="V4336" i="1"/>
  <c r="V4339" i="1"/>
  <c r="V4351" i="1"/>
  <c r="AM4361" i="1"/>
  <c r="AR4363" i="1"/>
  <c r="V4365" i="1"/>
  <c r="V4373" i="1"/>
  <c r="V4374" i="1"/>
  <c r="AM4382" i="1"/>
  <c r="V4385" i="1"/>
  <c r="V4389" i="1"/>
  <c r="V4390" i="1"/>
  <c r="V4393" i="1"/>
  <c r="AR4398" i="1"/>
  <c r="AM4399" i="1"/>
  <c r="V4402" i="1"/>
  <c r="V4406" i="1"/>
  <c r="V4417" i="1"/>
  <c r="AR4423" i="1"/>
  <c r="V4426" i="1"/>
  <c r="AM4427" i="1"/>
  <c r="V4430" i="1"/>
  <c r="V4437" i="1"/>
  <c r="AR4439" i="1"/>
  <c r="AR4443" i="1"/>
  <c r="V4445" i="1"/>
  <c r="V4453" i="1"/>
  <c r="AM4455" i="1"/>
  <c r="V4457" i="1"/>
  <c r="AR4459" i="1"/>
  <c r="V4461" i="1"/>
  <c r="V4465" i="1"/>
  <c r="AM4471" i="1"/>
  <c r="V4473" i="1"/>
  <c r="V4474" i="1"/>
  <c r="AM4475" i="1"/>
  <c r="V4478" i="1"/>
  <c r="V4481" i="1"/>
  <c r="V4485" i="1"/>
  <c r="AR4487" i="1"/>
  <c r="V4490" i="1"/>
  <c r="AM4491" i="1"/>
  <c r="V4494" i="1"/>
  <c r="V4501" i="1"/>
  <c r="AR4503" i="1"/>
  <c r="AR4507" i="1"/>
  <c r="V4509" i="1"/>
  <c r="AR4511" i="1"/>
  <c r="V4517" i="1"/>
  <c r="AR4519" i="1"/>
  <c r="V4521" i="1"/>
  <c r="AR4523" i="1"/>
  <c r="V4525" i="1"/>
  <c r="AM4527" i="1"/>
  <c r="V4529" i="1"/>
  <c r="AR4531" i="1"/>
  <c r="V4537" i="1"/>
  <c r="AR4539" i="1"/>
  <c r="V4545" i="1"/>
  <c r="AR4547" i="1"/>
  <c r="V4549" i="1"/>
  <c r="AM4551" i="1"/>
  <c r="V4553" i="1"/>
  <c r="V4561" i="1"/>
  <c r="AM4563" i="1"/>
  <c r="V4569" i="1"/>
  <c r="AR4571" i="1"/>
  <c r="V4573" i="1"/>
  <c r="AR4575" i="1"/>
  <c r="AR4579" i="1"/>
  <c r="V4581" i="1"/>
  <c r="V4582" i="1"/>
  <c r="AM4583" i="1"/>
  <c r="V4586" i="1"/>
  <c r="V4589" i="1"/>
  <c r="V4594" i="1"/>
  <c r="V4597" i="1"/>
  <c r="V4598" i="1"/>
  <c r="AM4599" i="1"/>
  <c r="V4605" i="1"/>
  <c r="V4606" i="1"/>
  <c r="V4610" i="1"/>
  <c r="V4617" i="1"/>
  <c r="V4618" i="1"/>
  <c r="AM4619" i="1"/>
  <c r="V4622" i="1"/>
  <c r="V4625" i="1"/>
  <c r="V4626" i="1"/>
  <c r="AM4627" i="1"/>
  <c r="V4634" i="1"/>
  <c r="V4637" i="1"/>
  <c r="V4638" i="1"/>
  <c r="AM4639" i="1"/>
  <c r="V4645" i="1"/>
  <c r="V4650" i="1"/>
  <c r="V4653" i="1"/>
  <c r="V4654" i="1"/>
  <c r="AM4655" i="1"/>
  <c r="V4661" i="1"/>
  <c r="V4666" i="1"/>
  <c r="V4669" i="1"/>
  <c r="V4670" i="1"/>
  <c r="AM4671" i="1"/>
  <c r="V4677" i="1"/>
  <c r="AM4679" i="1"/>
  <c r="AR4679" i="1"/>
  <c r="V4681" i="1"/>
  <c r="AM4683" i="1"/>
  <c r="AM4687" i="1"/>
  <c r="V4702" i="1"/>
  <c r="V4706" i="1"/>
  <c r="V4709" i="1"/>
  <c r="AM4714" i="1"/>
  <c r="AM4718" i="1"/>
  <c r="AM4719" i="1"/>
  <c r="V4734" i="1"/>
  <c r="V4738" i="1"/>
  <c r="V4741" i="1"/>
  <c r="AM4747" i="1"/>
  <c r="AM4751" i="1"/>
  <c r="AM4755" i="1"/>
  <c r="AM4758" i="1"/>
  <c r="AM4759" i="1"/>
  <c r="V4774" i="1"/>
  <c r="V4778" i="1"/>
  <c r="V4781" i="1"/>
  <c r="AM4786" i="1"/>
  <c r="AM4790" i="1"/>
  <c r="AM4791" i="1"/>
  <c r="V4806" i="1"/>
  <c r="AM4811" i="1"/>
  <c r="AR4813" i="1"/>
  <c r="V4814" i="1"/>
  <c r="AM4819" i="1"/>
  <c r="AR4821" i="1"/>
  <c r="V4822" i="1"/>
  <c r="AM4827" i="1"/>
  <c r="AR4829" i="1"/>
  <c r="V4830" i="1"/>
  <c r="V4833" i="1"/>
  <c r="AM4835" i="1"/>
  <c r="AR4837" i="1"/>
  <c r="V4838" i="1"/>
  <c r="V4841" i="1"/>
  <c r="V4846" i="1"/>
  <c r="AM4855" i="1"/>
  <c r="V4858" i="1"/>
  <c r="AR4858" i="1"/>
  <c r="AM4859" i="1"/>
  <c r="AR4861" i="1"/>
  <c r="V4862" i="1"/>
  <c r="V4874" i="1"/>
  <c r="V4878" i="1"/>
  <c r="V4881" i="1"/>
  <c r="V4885" i="1"/>
  <c r="V4897" i="1"/>
  <c r="V4901" i="1"/>
  <c r="V4905" i="1"/>
  <c r="AM4923" i="1"/>
  <c r="AR4925" i="1"/>
  <c r="V4926" i="1"/>
  <c r="AS4926" i="1" s="1"/>
  <c r="V4930" i="1"/>
  <c r="AR4930" i="1"/>
  <c r="V4934" i="1"/>
  <c r="AS4934" i="1" s="1"/>
  <c r="AT4934" i="1" s="1"/>
  <c r="AV4934" i="1" s="1"/>
  <c r="AR4937" i="1"/>
  <c r="V4942" i="1"/>
  <c r="AR4946" i="1"/>
  <c r="V4954" i="1"/>
  <c r="AM4959" i="1"/>
  <c r="V4962" i="1"/>
  <c r="AM4967" i="1"/>
  <c r="V4970" i="1"/>
  <c r="AM4971" i="1"/>
  <c r="V4974" i="1"/>
  <c r="V4981" i="1"/>
  <c r="V4986" i="1"/>
  <c r="V5002" i="1"/>
  <c r="V5010" i="1"/>
  <c r="AM5011" i="1"/>
  <c r="V5014" i="1"/>
  <c r="V5017" i="1"/>
  <c r="V5029" i="1"/>
  <c r="V5042" i="1"/>
  <c r="V5050" i="1"/>
  <c r="V5065" i="1"/>
  <c r="V5086" i="1"/>
  <c r="V5089" i="1"/>
  <c r="V5106" i="1"/>
  <c r="V5114" i="1"/>
  <c r="V5122" i="1"/>
  <c r="V5126" i="1"/>
  <c r="V5130" i="1"/>
  <c r="V5133" i="1"/>
  <c r="V5137" i="1"/>
  <c r="V5142" i="1"/>
  <c r="V5145" i="1"/>
  <c r="V5170" i="1"/>
  <c r="V5173" i="1"/>
  <c r="V5178" i="1"/>
  <c r="V5190" i="1"/>
  <c r="V5194" i="1"/>
  <c r="V5214" i="1"/>
  <c r="V5221" i="1"/>
  <c r="V5230" i="1"/>
  <c r="V5242" i="1"/>
  <c r="V5254" i="1"/>
  <c r="V5261" i="1"/>
  <c r="V5270" i="1"/>
  <c r="V5273" i="1"/>
  <c r="V5281" i="1"/>
  <c r="V5301" i="1"/>
  <c r="V5306" i="1"/>
  <c r="V5309" i="1"/>
  <c r="V5314" i="1"/>
  <c r="V5318" i="1"/>
  <c r="V5332" i="1"/>
  <c r="V5356" i="1"/>
  <c r="V5372" i="1"/>
  <c r="V5388" i="1"/>
  <c r="V5393" i="1"/>
  <c r="V5404" i="1"/>
  <c r="V5409" i="1"/>
  <c r="V5516" i="1"/>
  <c r="V5528" i="1"/>
  <c r="V5532" i="1"/>
  <c r="V5540" i="1"/>
  <c r="V5548" i="1"/>
  <c r="V5556" i="1"/>
  <c r="V5564" i="1"/>
  <c r="V5572" i="1"/>
  <c r="V5580" i="1"/>
  <c r="V5588" i="1"/>
  <c r="V5596" i="1"/>
  <c r="V5597" i="1"/>
  <c r="V5600" i="1"/>
  <c r="V5610" i="1"/>
  <c r="V5614" i="1"/>
  <c r="V5620" i="1"/>
  <c r="V5625" i="1"/>
  <c r="V5633" i="1"/>
  <c r="V5636" i="1"/>
  <c r="V5644" i="1"/>
  <c r="V5650" i="1"/>
  <c r="V5658" i="1"/>
  <c r="V5662" i="1"/>
  <c r="V5674" i="1"/>
  <c r="V5678" i="1"/>
  <c r="V5681" i="1"/>
  <c r="V5685" i="1"/>
  <c r="V5689" i="1"/>
  <c r="V5693" i="1"/>
  <c r="V5697" i="1"/>
  <c r="V5705" i="1"/>
  <c r="V5708" i="1"/>
  <c r="V5737" i="1"/>
  <c r="V5740" i="1"/>
  <c r="V5745" i="1"/>
  <c r="V5748" i="1"/>
  <c r="V5753" i="1"/>
  <c r="V5756" i="1"/>
  <c r="V5757" i="1"/>
  <c r="V5760" i="1"/>
  <c r="V5761" i="1"/>
  <c r="V5764" i="1"/>
  <c r="V5765" i="1"/>
  <c r="V5768" i="1"/>
  <c r="V5769" i="1"/>
  <c r="V5772" i="1"/>
  <c r="V5781" i="1"/>
  <c r="V5784" i="1"/>
  <c r="V5797" i="1"/>
  <c r="V5801" i="1"/>
  <c r="V5804" i="1"/>
  <c r="V5821" i="1"/>
  <c r="V5837" i="1"/>
  <c r="V5840" i="1"/>
  <c r="V5841" i="1"/>
  <c r="V5844" i="1"/>
  <c r="V5853" i="1"/>
  <c r="V5869" i="1"/>
  <c r="V5881" i="1"/>
  <c r="V5887" i="1"/>
  <c r="V5893" i="1"/>
  <c r="V5902" i="1"/>
  <c r="V5906" i="1"/>
  <c r="V5913" i="1"/>
  <c r="V5918" i="1"/>
  <c r="V5922" i="1"/>
  <c r="V5925" i="1"/>
  <c r="V5941" i="1"/>
  <c r="V5946" i="1"/>
  <c r="V5958" i="1"/>
  <c r="V5966" i="1"/>
  <c r="V5970" i="1"/>
  <c r="V5974" i="1"/>
  <c r="V5982" i="1"/>
  <c r="V5989" i="1"/>
  <c r="V5990" i="1"/>
  <c r="V5993" i="1"/>
  <c r="V5997" i="1"/>
  <c r="V6002" i="1"/>
  <c r="V6009" i="1"/>
  <c r="V6017" i="1"/>
  <c r="V6025" i="1"/>
  <c r="V6026" i="1"/>
  <c r="V6041" i="1"/>
  <c r="V6052" i="1"/>
  <c r="V6053" i="1"/>
  <c r="V6064" i="1"/>
  <c r="V6073" i="1"/>
  <c r="V6077" i="1"/>
  <c r="V6081" i="1"/>
  <c r="V6085" i="1"/>
  <c r="V6088" i="1"/>
  <c r="V6096" i="1"/>
  <c r="V6103" i="1"/>
  <c r="V6111" i="1"/>
  <c r="V6115" i="1"/>
  <c r="V6120" i="1"/>
  <c r="V6124" i="1"/>
  <c r="V6128" i="1"/>
  <c r="V6132" i="1"/>
  <c r="V6136" i="1"/>
  <c r="V6140" i="1"/>
  <c r="V6144" i="1"/>
  <c r="V6148" i="1"/>
  <c r="V6152" i="1"/>
  <c r="V6156" i="1"/>
  <c r="V6160" i="1"/>
  <c r="V6164" i="1"/>
  <c r="V6168" i="1"/>
  <c r="V6172" i="1"/>
  <c r="V6191" i="1"/>
  <c r="V6194" i="1"/>
  <c r="V6198" i="1"/>
  <c r="V6199" i="1"/>
  <c r="V6203" i="1"/>
  <c r="V6226" i="1"/>
  <c r="V6228" i="1"/>
  <c r="V6229" i="1"/>
  <c r="V6237" i="1"/>
  <c r="V6240" i="1"/>
  <c r="V6245" i="1"/>
  <c r="V6261" i="1"/>
  <c r="V6268" i="1"/>
  <c r="V6288" i="1"/>
  <c r="V6304" i="1"/>
  <c r="V6309" i="1"/>
  <c r="V6316" i="1"/>
  <c r="V6325" i="1"/>
  <c r="V6332" i="1"/>
  <c r="V6348" i="1"/>
  <c r="V6357" i="1"/>
  <c r="V6364" i="1"/>
  <c r="V6384" i="1"/>
  <c r="V6385" i="1"/>
  <c r="V6388" i="1"/>
  <c r="V6392" i="1"/>
  <c r="V6396" i="1"/>
  <c r="V6400" i="1"/>
  <c r="V6404" i="1"/>
  <c r="V6405" i="1"/>
  <c r="V6420" i="1"/>
  <c r="V6421" i="1"/>
  <c r="V6424" i="1"/>
  <c r="V6427" i="1"/>
  <c r="V6431" i="1"/>
  <c r="V6433" i="1"/>
  <c r="V6434" i="1"/>
  <c r="V6438" i="1"/>
  <c r="V6445" i="1"/>
  <c r="V6449" i="1"/>
  <c r="V6454" i="1"/>
  <c r="V6458" i="1"/>
  <c r="V6459" i="1"/>
  <c r="V6465" i="1"/>
  <c r="V6471" i="1"/>
  <c r="V6473" i="1"/>
  <c r="V6474" i="1"/>
  <c r="V6478" i="1"/>
  <c r="V6481" i="1"/>
  <c r="V6485" i="1"/>
  <c r="V6487" i="1"/>
  <c r="V6494" i="1"/>
  <c r="V6498" i="1"/>
  <c r="V6502" i="1"/>
  <c r="V6508" i="1"/>
  <c r="V6512" i="1"/>
  <c r="V6537" i="1"/>
  <c r="V6545" i="1"/>
  <c r="V6548" i="1"/>
  <c r="V6553" i="1"/>
  <c r="V6562" i="1"/>
  <c r="V6566" i="1"/>
  <c r="V6577" i="1"/>
  <c r="V6588" i="1"/>
  <c r="V6596" i="1"/>
  <c r="V6602" i="1"/>
  <c r="V6606" i="1"/>
  <c r="V6616" i="1"/>
  <c r="V6620" i="1"/>
  <c r="V6633" i="1"/>
  <c r="V6644" i="1"/>
  <c r="V6648" i="1"/>
  <c r="V6650" i="1"/>
  <c r="V6666" i="1"/>
  <c r="V6669" i="1"/>
  <c r="V6674" i="1"/>
  <c r="V6681" i="1"/>
  <c r="V6685" i="1"/>
  <c r="V6701" i="1"/>
  <c r="V6706" i="1"/>
  <c r="V6710" i="1"/>
  <c r="V6713" i="1"/>
  <c r="V6726" i="1"/>
  <c r="V6729" i="1"/>
  <c r="V6734" i="1"/>
  <c r="V6741" i="1"/>
  <c r="V6749" i="1"/>
  <c r="V6752" i="1"/>
  <c r="V6761" i="1"/>
  <c r="V6764" i="1"/>
  <c r="V6777" i="1"/>
  <c r="V6781" i="1"/>
  <c r="V6798" i="1"/>
  <c r="V6809" i="1"/>
  <c r="V6814" i="1"/>
  <c r="V6826" i="1"/>
  <c r="V6829" i="1"/>
  <c r="V6833" i="1"/>
  <c r="V6834" i="1"/>
  <c r="V6846" i="1"/>
  <c r="V6849" i="1"/>
  <c r="V6850" i="1"/>
  <c r="V6861" i="1"/>
  <c r="V6869" i="1"/>
  <c r="V6871" i="1"/>
  <c r="V6874" i="1"/>
  <c r="V6891" i="1"/>
  <c r="V6902" i="1"/>
  <c r="V6904" i="1"/>
  <c r="V6918" i="1"/>
  <c r="V6922" i="1"/>
  <c r="V6923" i="1"/>
  <c r="V6925" i="1"/>
  <c r="V6926" i="1"/>
  <c r="V6930" i="1"/>
  <c r="V6938" i="1"/>
  <c r="V6942" i="1"/>
  <c r="V6943" i="1"/>
  <c r="V6950" i="1"/>
  <c r="V6953" i="1"/>
  <c r="V6955" i="1"/>
  <c r="V6957" i="1"/>
  <c r="V6962" i="1"/>
  <c r="V6966" i="1"/>
  <c r="V6987" i="1"/>
  <c r="V6988" i="1"/>
  <c r="V7002" i="1"/>
  <c r="V7007" i="1"/>
  <c r="V7019" i="1"/>
  <c r="AR401" i="1"/>
  <c r="AR439" i="1"/>
  <c r="AR455" i="1"/>
  <c r="AS455" i="1" s="1"/>
  <c r="AT455" i="1" s="1"/>
  <c r="AV455" i="1" s="1"/>
  <c r="AR477" i="1"/>
  <c r="AR479" i="1"/>
  <c r="AR485" i="1"/>
  <c r="AR509" i="1"/>
  <c r="AR785" i="1"/>
  <c r="AR857" i="1"/>
  <c r="AR865" i="1"/>
  <c r="AR937" i="1"/>
  <c r="AR1001" i="1"/>
  <c r="AR1065" i="1"/>
  <c r="AR1377" i="1"/>
  <c r="AR1385" i="1"/>
  <c r="AS1385" i="1" s="1"/>
  <c r="AT1385" i="1" s="1"/>
  <c r="AV1385" i="1" s="1"/>
  <c r="AR1417" i="1"/>
  <c r="AR1425" i="1"/>
  <c r="AR1465" i="1"/>
  <c r="AR1481" i="1"/>
  <c r="AR1511" i="1"/>
  <c r="AR1519" i="1"/>
  <c r="AR1827" i="1"/>
  <c r="AR1843" i="1"/>
  <c r="AR1875" i="1"/>
  <c r="AS2178" i="1"/>
  <c r="AS2182" i="1"/>
  <c r="AS2186" i="1"/>
  <c r="AS2190" i="1"/>
  <c r="AR2249" i="1"/>
  <c r="AS2284" i="1"/>
  <c r="AR2341" i="1"/>
  <c r="AR2373" i="1"/>
  <c r="AR2988" i="1"/>
  <c r="AS3517" i="1"/>
  <c r="AS3549" i="1"/>
  <c r="AR3659" i="1"/>
  <c r="AR3699" i="1"/>
  <c r="AR3715" i="1"/>
  <c r="AR3731" i="1"/>
  <c r="AR4262" i="1"/>
  <c r="AR4316" i="1"/>
  <c r="AR4332" i="1"/>
  <c r="AR4370" i="1"/>
  <c r="AR4414" i="1"/>
  <c r="AR4982" i="1"/>
  <c r="AR4986" i="1"/>
  <c r="AR5018" i="1"/>
  <c r="AR392" i="1"/>
  <c r="AR37" i="1"/>
  <c r="AS37" i="1" s="1"/>
  <c r="AT37" i="1" s="1"/>
  <c r="AV37" i="1" s="1"/>
  <c r="AM38" i="1"/>
  <c r="AR39" i="1"/>
  <c r="AM46" i="1"/>
  <c r="AR47" i="1"/>
  <c r="AR50" i="1"/>
  <c r="AR59" i="1"/>
  <c r="AS59" i="1" s="1"/>
  <c r="AR67" i="1"/>
  <c r="AS67" i="1" s="1"/>
  <c r="AR76" i="1"/>
  <c r="AR80" i="1"/>
  <c r="AR84" i="1"/>
  <c r="AR89" i="1"/>
  <c r="V93" i="1"/>
  <c r="AR97" i="1"/>
  <c r="V101" i="1"/>
  <c r="AR105" i="1"/>
  <c r="V109" i="1"/>
  <c r="AR113" i="1"/>
  <c r="V117" i="1"/>
  <c r="AR121" i="1"/>
  <c r="V125" i="1"/>
  <c r="AR129" i="1"/>
  <c r="V133" i="1"/>
  <c r="AR137" i="1"/>
  <c r="V141" i="1"/>
  <c r="AR144" i="1"/>
  <c r="V146" i="1"/>
  <c r="V148" i="1"/>
  <c r="AR156" i="1"/>
  <c r="AR159" i="1"/>
  <c r="AM172" i="1"/>
  <c r="AR187" i="1"/>
  <c r="AR199" i="1"/>
  <c r="AM200" i="1"/>
  <c r="V205" i="1"/>
  <c r="AR205" i="1"/>
  <c r="V206" i="1"/>
  <c r="AM208" i="1"/>
  <c r="AR209" i="1"/>
  <c r="AR212" i="1"/>
  <c r="AR222" i="1"/>
  <c r="V226" i="1"/>
  <c r="V229" i="1"/>
  <c r="AR229" i="1"/>
  <c r="V237" i="1"/>
  <c r="AM239" i="1"/>
  <c r="V240" i="1"/>
  <c r="AR247" i="1"/>
  <c r="AM248" i="1"/>
  <c r="AR259" i="1"/>
  <c r="AR267" i="1"/>
  <c r="AR275" i="1"/>
  <c r="AR282" i="1"/>
  <c r="V285" i="1"/>
  <c r="AR285" i="1"/>
  <c r="V293" i="1"/>
  <c r="AM295" i="1"/>
  <c r="V296" i="1"/>
  <c r="V304" i="1"/>
  <c r="AR305" i="1"/>
  <c r="V310" i="1"/>
  <c r="AS325" i="1"/>
  <c r="AS341" i="1"/>
  <c r="V358" i="1"/>
  <c r="V360" i="1"/>
  <c r="V361" i="1"/>
  <c r="AR361" i="1"/>
  <c r="V367" i="1"/>
  <c r="AR398" i="1"/>
  <c r="AS398" i="1" s="1"/>
  <c r="AT398" i="1" s="1"/>
  <c r="AV398" i="1" s="1"/>
  <c r="AR406" i="1"/>
  <c r="AS406" i="1" s="1"/>
  <c r="AT406" i="1" s="1"/>
  <c r="AV406" i="1" s="1"/>
  <c r="AR430" i="1"/>
  <c r="AS430" i="1" s="1"/>
  <c r="AT430" i="1" s="1"/>
  <c r="AV430" i="1" s="1"/>
  <c r="AS471" i="1"/>
  <c r="AT471" i="1" s="1"/>
  <c r="AV471" i="1" s="1"/>
  <c r="V568" i="1"/>
  <c r="V569" i="1"/>
  <c r="AR569" i="1"/>
  <c r="AR575" i="1"/>
  <c r="AR578" i="1"/>
  <c r="AR586" i="1"/>
  <c r="AR594" i="1"/>
  <c r="AR602" i="1"/>
  <c r="BE750" i="1"/>
  <c r="BE801" i="1"/>
  <c r="AR908" i="1"/>
  <c r="AR41" i="1"/>
  <c r="AR79" i="1"/>
  <c r="AS79" i="1" s="1"/>
  <c r="AR87" i="1"/>
  <c r="AS87" i="1" s="1"/>
  <c r="AR143" i="1"/>
  <c r="AM156" i="1"/>
  <c r="V173" i="1"/>
  <c r="AR177" i="1"/>
  <c r="V181" i="1"/>
  <c r="AR181" i="1"/>
  <c r="V189" i="1"/>
  <c r="V193" i="1"/>
  <c r="AR193" i="1"/>
  <c r="AR202" i="1"/>
  <c r="AR210" i="1"/>
  <c r="AS210" i="1" s="1"/>
  <c r="AT210" i="1" s="1"/>
  <c r="AV210" i="1" s="1"/>
  <c r="V213" i="1"/>
  <c r="AR213" i="1"/>
  <c r="AM219" i="1"/>
  <c r="V220" i="1"/>
  <c r="V232" i="1"/>
  <c r="AR233" i="1"/>
  <c r="V238" i="1"/>
  <c r="AR250" i="1"/>
  <c r="V253" i="1"/>
  <c r="AR253" i="1"/>
  <c r="V261" i="1"/>
  <c r="AM263" i="1"/>
  <c r="V269" i="1"/>
  <c r="AM271" i="1"/>
  <c r="V272" i="1"/>
  <c r="V277" i="1"/>
  <c r="AM279" i="1"/>
  <c r="V280" i="1"/>
  <c r="V288" i="1"/>
  <c r="AR289" i="1"/>
  <c r="V294" i="1"/>
  <c r="V306" i="1"/>
  <c r="AR308" i="1"/>
  <c r="AM312" i="1"/>
  <c r="AM317" i="1"/>
  <c r="AM319" i="1"/>
  <c r="V321" i="1"/>
  <c r="AS321" i="1" s="1"/>
  <c r="AT321" i="1" s="1"/>
  <c r="AV321" i="1" s="1"/>
  <c r="V327" i="1"/>
  <c r="V332" i="1"/>
  <c r="AM333" i="1"/>
  <c r="AM335" i="1"/>
  <c r="V337" i="1"/>
  <c r="AS337" i="1" s="1"/>
  <c r="AT337" i="1" s="1"/>
  <c r="AV337" i="1" s="1"/>
  <c r="V343" i="1"/>
  <c r="V349" i="1"/>
  <c r="V351" i="1"/>
  <c r="V362" i="1"/>
  <c r="V364" i="1"/>
  <c r="V365" i="1"/>
  <c r="AR365" i="1"/>
  <c r="V371" i="1"/>
  <c r="V378" i="1"/>
  <c r="V380" i="1"/>
  <c r="V381" i="1"/>
  <c r="AR381" i="1"/>
  <c r="AM382" i="1"/>
  <c r="V387" i="1"/>
  <c r="AM393" i="1"/>
  <c r="AR395" i="1"/>
  <c r="AS395" i="1" s="1"/>
  <c r="AT395" i="1" s="1"/>
  <c r="AV395" i="1" s="1"/>
  <c r="AW395" i="1" s="1"/>
  <c r="AM397" i="1"/>
  <c r="AM403" i="1"/>
  <c r="AM408" i="1"/>
  <c r="AM412" i="1"/>
  <c r="V413" i="1"/>
  <c r="AR413" i="1"/>
  <c r="V416" i="1"/>
  <c r="V417" i="1"/>
  <c r="AR419" i="1"/>
  <c r="AM420" i="1"/>
  <c r="AR421" i="1"/>
  <c r="AM424" i="1"/>
  <c r="AM429" i="1"/>
  <c r="AM433" i="1"/>
  <c r="AM436" i="1"/>
  <c r="V437" i="1"/>
  <c r="AR437" i="1"/>
  <c r="AM438" i="1"/>
  <c r="V439" i="1"/>
  <c r="AM440" i="1"/>
  <c r="AR441" i="1"/>
  <c r="AM443" i="1"/>
  <c r="V446" i="1"/>
  <c r="AR447" i="1"/>
  <c r="AM448" i="1"/>
  <c r="V449" i="1"/>
  <c r="BE451" i="1"/>
  <c r="V454" i="1"/>
  <c r="AM455" i="1"/>
  <c r="AM465" i="1"/>
  <c r="AR469" i="1"/>
  <c r="V473" i="1"/>
  <c r="AR473" i="1"/>
  <c r="V475" i="1"/>
  <c r="V479" i="1"/>
  <c r="AM480" i="1"/>
  <c r="V491" i="1"/>
  <c r="AM492" i="1"/>
  <c r="V494" i="1"/>
  <c r="V495" i="1"/>
  <c r="AM499" i="1"/>
  <c r="V505" i="1"/>
  <c r="AM512" i="1"/>
  <c r="AR513" i="1"/>
  <c r="V515" i="1"/>
  <c r="V533" i="1"/>
  <c r="AR533" i="1"/>
  <c r="V538" i="1"/>
  <c r="AM541" i="1"/>
  <c r="BE541" i="1"/>
  <c r="V544" i="1"/>
  <c r="V545" i="1"/>
  <c r="AR545" i="1"/>
  <c r="V550" i="1"/>
  <c r="AR551" i="1"/>
  <c r="AM552" i="1"/>
  <c r="AM553" i="1"/>
  <c r="AR555" i="1"/>
  <c r="V576" i="1"/>
  <c r="AM577" i="1"/>
  <c r="BE577" i="1"/>
  <c r="V581" i="1"/>
  <c r="AR581" i="1"/>
  <c r="V584" i="1"/>
  <c r="AM658" i="1"/>
  <c r="V664" i="1"/>
  <c r="AM666" i="1"/>
  <c r="V672" i="1"/>
  <c r="AM674" i="1"/>
  <c r="V680" i="1"/>
  <c r="AM682" i="1"/>
  <c r="V688" i="1"/>
  <c r="AM690" i="1"/>
  <c r="V696" i="1"/>
  <c r="AM698" i="1"/>
  <c r="V704" i="1"/>
  <c r="AM706" i="1"/>
  <c r="V712" i="1"/>
  <c r="AM714" i="1"/>
  <c r="V720" i="1"/>
  <c r="AM722" i="1"/>
  <c r="V728" i="1"/>
  <c r="AM730" i="1"/>
  <c r="AR738" i="1"/>
  <c r="AS738" i="1" s="1"/>
  <c r="AT738" i="1" s="1"/>
  <c r="AV738" i="1" s="1"/>
  <c r="BE739" i="1"/>
  <c r="AM746" i="1"/>
  <c r="AR786" i="1"/>
  <c r="AT787" i="1"/>
  <c r="AV787" i="1" s="1"/>
  <c r="BE787" i="1"/>
  <c r="AM794" i="1"/>
  <c r="AR1272" i="1"/>
  <c r="AR1296" i="1"/>
  <c r="AM14" i="1"/>
  <c r="AM29" i="1"/>
  <c r="V37" i="1"/>
  <c r="AM15" i="1"/>
  <c r="V16" i="1"/>
  <c r="AM27" i="1"/>
  <c r="V28" i="1"/>
  <c r="V41" i="1"/>
  <c r="AM63" i="1"/>
  <c r="AM67" i="1"/>
  <c r="AM138" i="1"/>
  <c r="V140" i="1"/>
  <c r="AS317" i="1"/>
  <c r="AS333" i="1"/>
  <c r="AT333" i="1" s="1"/>
  <c r="AV333" i="1" s="1"/>
  <c r="AR484" i="1"/>
  <c r="AR500" i="1"/>
  <c r="AR618" i="1"/>
  <c r="AR626" i="1"/>
  <c r="AR658" i="1"/>
  <c r="AR666" i="1"/>
  <c r="BE734" i="1"/>
  <c r="BE769" i="1"/>
  <c r="BE795" i="1"/>
  <c r="AR842" i="1"/>
  <c r="AM17" i="1"/>
  <c r="AM20" i="1"/>
  <c r="AM24" i="1"/>
  <c r="AM36" i="1"/>
  <c r="AM39" i="1"/>
  <c r="AM44" i="1"/>
  <c r="AM47" i="1"/>
  <c r="V48" i="1"/>
  <c r="AM56" i="1"/>
  <c r="AM59" i="1"/>
  <c r="AM90" i="1"/>
  <c r="V92" i="1"/>
  <c r="AM98" i="1"/>
  <c r="V100" i="1"/>
  <c r="AM106" i="1"/>
  <c r="V108" i="1"/>
  <c r="AM114" i="1"/>
  <c r="V116" i="1"/>
  <c r="AM122" i="1"/>
  <c r="V124" i="1"/>
  <c r="AM130" i="1"/>
  <c r="V132" i="1"/>
  <c r="V143" i="1"/>
  <c r="V17" i="1"/>
  <c r="AM18" i="1"/>
  <c r="V24" i="1"/>
  <c r="V29" i="1"/>
  <c r="AM30" i="1"/>
  <c r="V36" i="1"/>
  <c r="AR36" i="1"/>
  <c r="AM37" i="1"/>
  <c r="AM42" i="1"/>
  <c r="V44" i="1"/>
  <c r="V49" i="1"/>
  <c r="AM50" i="1"/>
  <c r="V56" i="1"/>
  <c r="AR56" i="1"/>
  <c r="AM57" i="1"/>
  <c r="AR60" i="1"/>
  <c r="AR64" i="1"/>
  <c r="AS64" i="1" s="1"/>
  <c r="AT64" i="1" s="1"/>
  <c r="AV64" i="1" s="1"/>
  <c r="AM65" i="1"/>
  <c r="AR68" i="1"/>
  <c r="AM69" i="1"/>
  <c r="V71" i="1"/>
  <c r="V76" i="1"/>
  <c r="V78" i="1"/>
  <c r="AR78" i="1"/>
  <c r="AM79" i="1"/>
  <c r="V82" i="1"/>
  <c r="AR82" i="1"/>
  <c r="AM83" i="1"/>
  <c r="V84" i="1"/>
  <c r="V86" i="1"/>
  <c r="AR86" i="1"/>
  <c r="AM87" i="1"/>
  <c r="V89" i="1"/>
  <c r="AM94" i="1"/>
  <c r="V97" i="1"/>
  <c r="AM102" i="1"/>
  <c r="V105" i="1"/>
  <c r="AM110" i="1"/>
  <c r="V113" i="1"/>
  <c r="AM118" i="1"/>
  <c r="V121" i="1"/>
  <c r="AM126" i="1"/>
  <c r="V129" i="1"/>
  <c r="AM134" i="1"/>
  <c r="V137" i="1"/>
  <c r="AM142" i="1"/>
  <c r="AM144" i="1"/>
  <c r="V149" i="1"/>
  <c r="AR149" i="1"/>
  <c r="V151" i="1"/>
  <c r="AM152" i="1"/>
  <c r="AR154" i="1"/>
  <c r="AM155" i="1"/>
  <c r="V156" i="1"/>
  <c r="V158" i="1"/>
  <c r="AM159" i="1"/>
  <c r="AR160" i="1"/>
  <c r="V162" i="1"/>
  <c r="V164" i="1"/>
  <c r="AM169" i="1"/>
  <c r="V170" i="1"/>
  <c r="AR175" i="1"/>
  <c r="AM177" i="1"/>
  <c r="V186" i="1"/>
  <c r="AM187" i="1"/>
  <c r="AR188" i="1"/>
  <c r="V191" i="1"/>
  <c r="AM192" i="1"/>
  <c r="V198" i="1"/>
  <c r="AM199" i="1"/>
  <c r="V203" i="1"/>
  <c r="AM204" i="1"/>
  <c r="AM206" i="1"/>
  <c r="V211" i="1"/>
  <c r="AM212" i="1"/>
  <c r="AM220" i="1"/>
  <c r="AM222" i="1"/>
  <c r="V224" i="1"/>
  <c r="AM226" i="1"/>
  <c r="AM228" i="1"/>
  <c r="AM233" i="1"/>
  <c r="AR235" i="1"/>
  <c r="AR242" i="1"/>
  <c r="AM243" i="1"/>
  <c r="V246" i="1"/>
  <c r="AM247" i="1"/>
  <c r="V251" i="1"/>
  <c r="AM252" i="1"/>
  <c r="V258" i="1"/>
  <c r="AM259" i="1"/>
  <c r="AR260" i="1"/>
  <c r="V265" i="1"/>
  <c r="AR265" i="1"/>
  <c r="V266" i="1"/>
  <c r="AM267" i="1"/>
  <c r="AR268" i="1"/>
  <c r="AM272" i="1"/>
  <c r="AM275" i="1"/>
  <c r="AR276" i="1"/>
  <c r="AM280" i="1"/>
  <c r="AM282" i="1"/>
  <c r="AM289" i="1"/>
  <c r="AR291" i="1"/>
  <c r="AR298" i="1"/>
  <c r="AM299" i="1"/>
  <c r="V301" i="1"/>
  <c r="AR301" i="1"/>
  <c r="V307" i="1"/>
  <c r="V309" i="1"/>
  <c r="AM310" i="1"/>
  <c r="AM311" i="1"/>
  <c r="V312" i="1"/>
  <c r="AM313" i="1"/>
  <c r="V314" i="1"/>
  <c r="V319" i="1"/>
  <c r="V324" i="1"/>
  <c r="AM325" i="1"/>
  <c r="AM327" i="1"/>
  <c r="V329" i="1"/>
  <c r="AS329" i="1" s="1"/>
  <c r="AT329" i="1" s="1"/>
  <c r="AV329" i="1" s="1"/>
  <c r="V335" i="1"/>
  <c r="V340" i="1"/>
  <c r="AM341" i="1"/>
  <c r="AM343" i="1"/>
  <c r="V345" i="1"/>
  <c r="AS345" i="1" s="1"/>
  <c r="AT345" i="1" s="1"/>
  <c r="AV345" i="1" s="1"/>
  <c r="AM349" i="1"/>
  <c r="AM350" i="1"/>
  <c r="V352" i="1"/>
  <c r="V353" i="1"/>
  <c r="AR353" i="1"/>
  <c r="AM354" i="1"/>
  <c r="V356" i="1"/>
  <c r="V357" i="1"/>
  <c r="AR357" i="1"/>
  <c r="AM358" i="1"/>
  <c r="V363" i="1"/>
  <c r="V370" i="1"/>
  <c r="V372" i="1"/>
  <c r="V373" i="1"/>
  <c r="AR373" i="1"/>
  <c r="AM374" i="1"/>
  <c r="V379" i="1"/>
  <c r="V386" i="1"/>
  <c r="V390" i="1"/>
  <c r="AR390" i="1"/>
  <c r="AM392" i="1"/>
  <c r="AR399" i="1"/>
  <c r="AM404" i="1"/>
  <c r="AM409" i="1"/>
  <c r="BE415" i="1"/>
  <c r="AR418" i="1"/>
  <c r="AM421" i="1"/>
  <c r="AR433" i="1"/>
  <c r="V434" i="1"/>
  <c r="V438" i="1"/>
  <c r="AM439" i="1"/>
  <c r="AR445" i="1"/>
  <c r="AM446" i="1"/>
  <c r="V447" i="1"/>
  <c r="AR450" i="1"/>
  <c r="AM452" i="1"/>
  <c r="V453" i="1"/>
  <c r="AR453" i="1"/>
  <c r="AM454" i="1"/>
  <c r="V455" i="1"/>
  <c r="AM456" i="1"/>
  <c r="AR457" i="1"/>
  <c r="AM459" i="1"/>
  <c r="AM462" i="1"/>
  <c r="V466" i="1"/>
  <c r="AS466" i="1" s="1"/>
  <c r="AM469" i="1"/>
  <c r="AM470" i="1"/>
  <c r="V474" i="1"/>
  <c r="AS474" i="1" s="1"/>
  <c r="AM475" i="1"/>
  <c r="V476" i="1"/>
  <c r="AR476" i="1"/>
  <c r="AM479" i="1"/>
  <c r="V480" i="1"/>
  <c r="AM482" i="1"/>
  <c r="V483" i="1"/>
  <c r="AR483" i="1"/>
  <c r="AR487" i="1"/>
  <c r="AR490" i="1"/>
  <c r="AM491" i="1"/>
  <c r="AM494" i="1"/>
  <c r="AM495" i="1"/>
  <c r="AR496" i="1"/>
  <c r="V507" i="1"/>
  <c r="AR507" i="1"/>
  <c r="AM514" i="1"/>
  <c r="AM519" i="1"/>
  <c r="V522" i="1"/>
  <c r="AM525" i="1"/>
  <c r="BE525" i="1"/>
  <c r="V528" i="1"/>
  <c r="V529" i="1"/>
  <c r="AR529" i="1"/>
  <c r="V534" i="1"/>
  <c r="AR535" i="1"/>
  <c r="AM536" i="1"/>
  <c r="AM537" i="1"/>
  <c r="AR539" i="1"/>
  <c r="V549" i="1"/>
  <c r="AR549" i="1"/>
  <c r="V554" i="1"/>
  <c r="AM557" i="1"/>
  <c r="BE557" i="1"/>
  <c r="V560" i="1"/>
  <c r="V561" i="1"/>
  <c r="AR561" i="1"/>
  <c r="AS561" i="1" s="1"/>
  <c r="AT561" i="1" s="1"/>
  <c r="AV561" i="1" s="1"/>
  <c r="V566" i="1"/>
  <c r="AR567" i="1"/>
  <c r="AM568" i="1"/>
  <c r="AM569" i="1"/>
  <c r="AR571" i="1"/>
  <c r="V582" i="1"/>
  <c r="V590" i="1"/>
  <c r="V598" i="1"/>
  <c r="V606" i="1"/>
  <c r="V613" i="1"/>
  <c r="AR613" i="1"/>
  <c r="BE615" i="1"/>
  <c r="V621" i="1"/>
  <c r="AR621" i="1"/>
  <c r="BE623" i="1"/>
  <c r="V629" i="1"/>
  <c r="AR629" i="1"/>
  <c r="BE631" i="1"/>
  <c r="V637" i="1"/>
  <c r="AR637" i="1"/>
  <c r="BE639" i="1"/>
  <c r="V645" i="1"/>
  <c r="AR645" i="1"/>
  <c r="BE647" i="1"/>
  <c r="V653" i="1"/>
  <c r="AR653" i="1"/>
  <c r="BE655" i="1"/>
  <c r="V661" i="1"/>
  <c r="AR661" i="1"/>
  <c r="BE663" i="1"/>
  <c r="V669" i="1"/>
  <c r="AR669" i="1"/>
  <c r="BE671" i="1"/>
  <c r="V677" i="1"/>
  <c r="AR677" i="1"/>
  <c r="BE679" i="1"/>
  <c r="V685" i="1"/>
  <c r="AR685" i="1"/>
  <c r="BE687" i="1"/>
  <c r="V693" i="1"/>
  <c r="AR693" i="1"/>
  <c r="BE695" i="1"/>
  <c r="V701" i="1"/>
  <c r="AR701" i="1"/>
  <c r="BE703" i="1"/>
  <c r="V709" i="1"/>
  <c r="AR709" i="1"/>
  <c r="BE711" i="1"/>
  <c r="V717" i="1"/>
  <c r="AR717" i="1"/>
  <c r="BE719" i="1"/>
  <c r="V725" i="1"/>
  <c r="AR725" i="1"/>
  <c r="BE727" i="1"/>
  <c r="V733" i="1"/>
  <c r="AR733" i="1"/>
  <c r="AM737" i="1"/>
  <c r="BE737" i="1"/>
  <c r="BE742" i="1"/>
  <c r="AM763" i="1"/>
  <c r="BE765" i="1"/>
  <c r="V773" i="1"/>
  <c r="AM783" i="1"/>
  <c r="BE791" i="1"/>
  <c r="AM797" i="1"/>
  <c r="BE797" i="1"/>
  <c r="V758" i="1"/>
  <c r="AM759" i="1"/>
  <c r="AM760" i="1"/>
  <c r="V762" i="1"/>
  <c r="AR762" i="1"/>
  <c r="AM765" i="1"/>
  <c r="AM769" i="1"/>
  <c r="V770" i="1"/>
  <c r="AM771" i="1"/>
  <c r="AM775" i="1"/>
  <c r="AR777" i="1"/>
  <c r="AM779" i="1"/>
  <c r="AM785" i="1"/>
  <c r="V790" i="1"/>
  <c r="AR794" i="1"/>
  <c r="AM798" i="1"/>
  <c r="AM805" i="1"/>
  <c r="BE805" i="1"/>
  <c r="AR808" i="1"/>
  <c r="AS808" i="1" s="1"/>
  <c r="AR812" i="1"/>
  <c r="AS812" i="1" s="1"/>
  <c r="BE815" i="1"/>
  <c r="BE821" i="1"/>
  <c r="AR828" i="1"/>
  <c r="AS828" i="1" s="1"/>
  <c r="AR833" i="1"/>
  <c r="V834" i="1"/>
  <c r="BE839" i="1"/>
  <c r="BE843" i="1"/>
  <c r="AM846" i="1"/>
  <c r="V850" i="1"/>
  <c r="AS850" i="1" s="1"/>
  <c r="AM851" i="1"/>
  <c r="V853" i="1"/>
  <c r="V874" i="1"/>
  <c r="AR874" i="1"/>
  <c r="AS874" i="1" s="1"/>
  <c r="AT874" i="1" s="1"/>
  <c r="AV874" i="1" s="1"/>
  <c r="AM877" i="1"/>
  <c r="BE877" i="1"/>
  <c r="AM882" i="1"/>
  <c r="AM887" i="1"/>
  <c r="AR889" i="1"/>
  <c r="AM898" i="1"/>
  <c r="BE903" i="1"/>
  <c r="AM914" i="1"/>
  <c r="AM915" i="1"/>
  <c r="AM922" i="1"/>
  <c r="AM923" i="1"/>
  <c r="AM933" i="1"/>
  <c r="BE933" i="1"/>
  <c r="V941" i="1"/>
  <c r="AM946" i="1"/>
  <c r="AM947" i="1"/>
  <c r="BE947" i="1"/>
  <c r="BE951" i="1"/>
  <c r="V957" i="1"/>
  <c r="BE959" i="1"/>
  <c r="V965" i="1"/>
  <c r="BE967" i="1"/>
  <c r="AR969" i="1"/>
  <c r="BE981" i="1"/>
  <c r="AM989" i="1"/>
  <c r="BE989" i="1"/>
  <c r="AM997" i="1"/>
  <c r="BE997" i="1"/>
  <c r="V1005" i="1"/>
  <c r="AM1010" i="1"/>
  <c r="AM1011" i="1"/>
  <c r="BE1011" i="1"/>
  <c r="BE1015" i="1"/>
  <c r="V1021" i="1"/>
  <c r="BE1023" i="1"/>
  <c r="V1029" i="1"/>
  <c r="BE1031" i="1"/>
  <c r="AR1033" i="1"/>
  <c r="BE1045" i="1"/>
  <c r="AM1053" i="1"/>
  <c r="BE1053" i="1"/>
  <c r="AM1061" i="1"/>
  <c r="BE1061" i="1"/>
  <c r="V1069" i="1"/>
  <c r="AM1074" i="1"/>
  <c r="AM1075" i="1"/>
  <c r="BE1075" i="1"/>
  <c r="BE1079" i="1"/>
  <c r="V1085" i="1"/>
  <c r="BE1087" i="1"/>
  <c r="V1093" i="1"/>
  <c r="BE1095" i="1"/>
  <c r="AR1097" i="1"/>
  <c r="BE1109" i="1"/>
  <c r="AM1117" i="1"/>
  <c r="BE1117" i="1"/>
  <c r="V1120" i="1"/>
  <c r="AS1120" i="1" s="1"/>
  <c r="AM1130" i="1"/>
  <c r="AM1131" i="1"/>
  <c r="BE1131" i="1"/>
  <c r="AM1146" i="1"/>
  <c r="AM1147" i="1"/>
  <c r="BE1147" i="1"/>
  <c r="AM1162" i="1"/>
  <c r="AM1163" i="1"/>
  <c r="BE1163" i="1"/>
  <c r="AM1178" i="1"/>
  <c r="AM1179" i="1"/>
  <c r="BE1179" i="1"/>
  <c r="AM1238" i="1"/>
  <c r="AM1239" i="1"/>
  <c r="BE1239" i="1"/>
  <c r="AM1246" i="1"/>
  <c r="AM1247" i="1"/>
  <c r="BE1247" i="1"/>
  <c r="AM1265" i="1"/>
  <c r="AM1266" i="1"/>
  <c r="AM1267" i="1"/>
  <c r="BE1267" i="1"/>
  <c r="V1280" i="1"/>
  <c r="AM1281" i="1"/>
  <c r="AM1282" i="1"/>
  <c r="AM1283" i="1"/>
  <c r="BE1283" i="1"/>
  <c r="AM1305" i="1"/>
  <c r="AM1306" i="1"/>
  <c r="AM1307" i="1"/>
  <c r="BE1319" i="1"/>
  <c r="AM1325" i="1"/>
  <c r="BE1325" i="1"/>
  <c r="BE1327" i="1"/>
  <c r="AM1329" i="1"/>
  <c r="AM1330" i="1"/>
  <c r="AM1331" i="1"/>
  <c r="AM1336" i="1"/>
  <c r="V1337" i="1"/>
  <c r="V1338" i="1"/>
  <c r="BE1349" i="1"/>
  <c r="AM1351" i="1"/>
  <c r="BE1351" i="1"/>
  <c r="AM1357" i="1"/>
  <c r="AM1359" i="1"/>
  <c r="AM1363" i="1"/>
  <c r="AR1369" i="1"/>
  <c r="AM1376" i="1"/>
  <c r="BE1377" i="1"/>
  <c r="AS1379" i="1"/>
  <c r="AT1379" i="1" s="1"/>
  <c r="AV1379" i="1" s="1"/>
  <c r="AM1380" i="1"/>
  <c r="AM1383" i="1"/>
  <c r="AM1384" i="1"/>
  <c r="AM1389" i="1"/>
  <c r="V1392" i="1"/>
  <c r="AM1394" i="1"/>
  <c r="AM1408" i="1"/>
  <c r="AS1411" i="1"/>
  <c r="AT1411" i="1" s="1"/>
  <c r="AV1411" i="1" s="1"/>
  <c r="AM1412" i="1"/>
  <c r="AM1415" i="1"/>
  <c r="BE1415" i="1"/>
  <c r="AM1421" i="1"/>
  <c r="AM1423" i="1"/>
  <c r="AM1427" i="1"/>
  <c r="AM1430" i="1"/>
  <c r="AM1432" i="1"/>
  <c r="V1440" i="1"/>
  <c r="BE1442" i="1"/>
  <c r="V1443" i="1"/>
  <c r="BE1445" i="1"/>
  <c r="V1449" i="1"/>
  <c r="AR1453" i="1"/>
  <c r="AS1453" i="1" s="1"/>
  <c r="AT1453" i="1" s="1"/>
  <c r="AV1453" i="1" s="1"/>
  <c r="BE1453" i="1"/>
  <c r="V1460" i="1"/>
  <c r="AS1460" i="1" s="1"/>
  <c r="AM1461" i="1"/>
  <c r="AM1470" i="1"/>
  <c r="AM1471" i="1"/>
  <c r="BE1471" i="1"/>
  <c r="BE1477" i="1"/>
  <c r="AM1484" i="1"/>
  <c r="AM1492" i="1"/>
  <c r="V1504" i="1"/>
  <c r="AM1505" i="1"/>
  <c r="BE1505" i="1"/>
  <c r="AM1511" i="1"/>
  <c r="AM1519" i="1"/>
  <c r="AM1521" i="1"/>
  <c r="AM1531" i="1"/>
  <c r="AS1538" i="1"/>
  <c r="AM1544" i="1"/>
  <c r="AM1547" i="1"/>
  <c r="V1551" i="1"/>
  <c r="V1555" i="1"/>
  <c r="V1559" i="1"/>
  <c r="AM1563" i="1"/>
  <c r="AM1571" i="1"/>
  <c r="AM1573" i="1"/>
  <c r="AM1575" i="1"/>
  <c r="AM1578" i="1"/>
  <c r="V1592" i="1"/>
  <c r="BE1593" i="1"/>
  <c r="AM1597" i="1"/>
  <c r="AS1602" i="1"/>
  <c r="AM1605" i="1"/>
  <c r="BE1609" i="1"/>
  <c r="V1611" i="1"/>
  <c r="V1615" i="1"/>
  <c r="V1619" i="1"/>
  <c r="V1623" i="1"/>
  <c r="AM1627" i="1"/>
  <c r="AM1635" i="1"/>
  <c r="BE1641" i="1"/>
  <c r="V1643" i="1"/>
  <c r="V1647" i="1"/>
  <c r="V1651" i="1"/>
  <c r="V1655" i="1"/>
  <c r="BE1657" i="1"/>
  <c r="AS1682" i="1"/>
  <c r="AM1693" i="1"/>
  <c r="AS1698" i="1"/>
  <c r="AT1698" i="1" s="1"/>
  <c r="AV1698" i="1" s="1"/>
  <c r="AM1701" i="1"/>
  <c r="BE1705" i="1"/>
  <c r="V1707" i="1"/>
  <c r="V1711" i="1"/>
  <c r="V1715" i="1"/>
  <c r="V1719" i="1"/>
  <c r="BE1725" i="1"/>
  <c r="BE1820" i="1"/>
  <c r="BE1836" i="1"/>
  <c r="BE1876" i="1"/>
  <c r="BE1889" i="1"/>
  <c r="V614" i="1"/>
  <c r="V622" i="1"/>
  <c r="V630" i="1"/>
  <c r="V638" i="1"/>
  <c r="V646" i="1"/>
  <c r="V654" i="1"/>
  <c r="V662" i="1"/>
  <c r="V670" i="1"/>
  <c r="V678" i="1"/>
  <c r="V686" i="1"/>
  <c r="V694" i="1"/>
  <c r="V702" i="1"/>
  <c r="V710" i="1"/>
  <c r="V718" i="1"/>
  <c r="V726" i="1"/>
  <c r="V734" i="1"/>
  <c r="V742" i="1"/>
  <c r="V750" i="1"/>
  <c r="AM752" i="1"/>
  <c r="V754" i="1"/>
  <c r="AR754" i="1"/>
  <c r="AM757" i="1"/>
  <c r="BE757" i="1"/>
  <c r="V760" i="1"/>
  <c r="AR760" i="1"/>
  <c r="AS760" i="1" s="1"/>
  <c r="AT760" i="1" s="1"/>
  <c r="AV760" i="1" s="1"/>
  <c r="AM761" i="1"/>
  <c r="BE761" i="1"/>
  <c r="V765" i="1"/>
  <c r="AR765" i="1"/>
  <c r="V772" i="1"/>
  <c r="AR772" i="1"/>
  <c r="AM773" i="1"/>
  <c r="BE773" i="1"/>
  <c r="V775" i="1"/>
  <c r="V776" i="1"/>
  <c r="AR776" i="1"/>
  <c r="V779" i="1"/>
  <c r="V780" i="1"/>
  <c r="AR780" i="1"/>
  <c r="V783" i="1"/>
  <c r="V785" i="1"/>
  <c r="AM790" i="1"/>
  <c r="V794" i="1"/>
  <c r="AR795" i="1"/>
  <c r="V801" i="1"/>
  <c r="AR805" i="1"/>
  <c r="AM806" i="1"/>
  <c r="AM810" i="1"/>
  <c r="AR817" i="1"/>
  <c r="AS817" i="1" s="1"/>
  <c r="AT817" i="1" s="1"/>
  <c r="AV817" i="1" s="1"/>
  <c r="AR818" i="1"/>
  <c r="AM819" i="1"/>
  <c r="AM825" i="1"/>
  <c r="AM826" i="1"/>
  <c r="V838" i="1"/>
  <c r="AR845" i="1"/>
  <c r="AM849" i="1"/>
  <c r="BE849" i="1"/>
  <c r="AM855" i="1"/>
  <c r="V860" i="1"/>
  <c r="AR860" i="1"/>
  <c r="AM861" i="1"/>
  <c r="AM873" i="1"/>
  <c r="BE873" i="1"/>
  <c r="V877" i="1"/>
  <c r="AR877" i="1"/>
  <c r="AM878" i="1"/>
  <c r="AM879" i="1"/>
  <c r="AR882" i="1"/>
  <c r="AM885" i="1"/>
  <c r="BE885" i="1"/>
  <c r="V887" i="1"/>
  <c r="V888" i="1"/>
  <c r="AR888" i="1"/>
  <c r="AS888" i="1" s="1"/>
  <c r="V892" i="1"/>
  <c r="AR892" i="1"/>
  <c r="AM893" i="1"/>
  <c r="AM894" i="1"/>
  <c r="AR897" i="1"/>
  <c r="V907" i="1"/>
  <c r="AM909" i="1"/>
  <c r="AM910" i="1"/>
  <c r="AM911" i="1"/>
  <c r="AR913" i="1"/>
  <c r="AR914" i="1"/>
  <c r="AR920" i="1"/>
  <c r="AR921" i="1"/>
  <c r="AR929" i="1"/>
  <c r="AR932" i="1"/>
  <c r="AM938" i="1"/>
  <c r="AM939" i="1"/>
  <c r="BE939" i="1"/>
  <c r="BE943" i="1"/>
  <c r="AR945" i="1"/>
  <c r="AR946" i="1"/>
  <c r="V951" i="1"/>
  <c r="AR951" i="1"/>
  <c r="AM953" i="1"/>
  <c r="AM954" i="1"/>
  <c r="AM955" i="1"/>
  <c r="BE955" i="1"/>
  <c r="V959" i="1"/>
  <c r="AR959" i="1"/>
  <c r="AM961" i="1"/>
  <c r="AM962" i="1"/>
  <c r="AM963" i="1"/>
  <c r="BE963" i="1"/>
  <c r="V967" i="1"/>
  <c r="AR967" i="1"/>
  <c r="V981" i="1"/>
  <c r="AR985" i="1"/>
  <c r="AR988" i="1"/>
  <c r="AR993" i="1"/>
  <c r="AR996" i="1"/>
  <c r="AM1002" i="1"/>
  <c r="AM1003" i="1"/>
  <c r="BE1003" i="1"/>
  <c r="BE1007" i="1"/>
  <c r="AR1009" i="1"/>
  <c r="AR1010" i="1"/>
  <c r="V1015" i="1"/>
  <c r="AR1015" i="1"/>
  <c r="AM1017" i="1"/>
  <c r="AM1018" i="1"/>
  <c r="AM1019" i="1"/>
  <c r="BE1019" i="1"/>
  <c r="V1023" i="1"/>
  <c r="AR1023" i="1"/>
  <c r="AM1025" i="1"/>
  <c r="AM1026" i="1"/>
  <c r="AM1027" i="1"/>
  <c r="BE1027" i="1"/>
  <c r="V1031" i="1"/>
  <c r="AR1031" i="1"/>
  <c r="V1045" i="1"/>
  <c r="AR1049" i="1"/>
  <c r="AR1052" i="1"/>
  <c r="AR1057" i="1"/>
  <c r="AR1060" i="1"/>
  <c r="AM1066" i="1"/>
  <c r="AM1067" i="1"/>
  <c r="BE1067" i="1"/>
  <c r="BE1071" i="1"/>
  <c r="AR1073" i="1"/>
  <c r="AR1074" i="1"/>
  <c r="V1079" i="1"/>
  <c r="AR1079" i="1"/>
  <c r="AM1081" i="1"/>
  <c r="AM1082" i="1"/>
  <c r="AM1083" i="1"/>
  <c r="BE1083" i="1"/>
  <c r="V1087" i="1"/>
  <c r="AR1087" i="1"/>
  <c r="AM1089" i="1"/>
  <c r="AM1090" i="1"/>
  <c r="AM1091" i="1"/>
  <c r="BE1091" i="1"/>
  <c r="V1095" i="1"/>
  <c r="AR1095" i="1"/>
  <c r="V1109" i="1"/>
  <c r="AR1113" i="1"/>
  <c r="AR1116" i="1"/>
  <c r="AM1126" i="1"/>
  <c r="AM1127" i="1"/>
  <c r="BE1127" i="1"/>
  <c r="V1137" i="1"/>
  <c r="AM1142" i="1"/>
  <c r="AM1143" i="1"/>
  <c r="BE1143" i="1"/>
  <c r="V1153" i="1"/>
  <c r="AS1153" i="1" s="1"/>
  <c r="AT1153" i="1" s="1"/>
  <c r="AV1153" i="1" s="1"/>
  <c r="AW1153" i="1" s="1"/>
  <c r="AR1157" i="1"/>
  <c r="AS1157" i="1" s="1"/>
  <c r="AT1157" i="1" s="1"/>
  <c r="AV1157" i="1" s="1"/>
  <c r="AM1158" i="1"/>
  <c r="AM1159" i="1"/>
  <c r="BE1159" i="1"/>
  <c r="V1169" i="1"/>
  <c r="AM1174" i="1"/>
  <c r="AM1175" i="1"/>
  <c r="BE1175" i="1"/>
  <c r="V1185" i="1"/>
  <c r="AM1218" i="1"/>
  <c r="AM1219" i="1"/>
  <c r="BE1219" i="1"/>
  <c r="AM1222" i="1"/>
  <c r="AM1223" i="1"/>
  <c r="BE1223" i="1"/>
  <c r="AR1228" i="1"/>
  <c r="AM1230" i="1"/>
  <c r="AM1231" i="1"/>
  <c r="BE1231" i="1"/>
  <c r="AR1238" i="1"/>
  <c r="AR1246" i="1"/>
  <c r="AM1249" i="1"/>
  <c r="AM1250" i="1"/>
  <c r="AM1251" i="1"/>
  <c r="BE1251" i="1"/>
  <c r="V1265" i="1"/>
  <c r="AM1269" i="1"/>
  <c r="BE1269" i="1"/>
  <c r="AM1270" i="1"/>
  <c r="AM1272" i="1"/>
  <c r="V1273" i="1"/>
  <c r="V1274" i="1"/>
  <c r="BE1277" i="1"/>
  <c r="AR1281" i="1"/>
  <c r="AM1285" i="1"/>
  <c r="AM1286" i="1"/>
  <c r="AM1287" i="1"/>
  <c r="BE1287" i="1"/>
  <c r="V1296" i="1"/>
  <c r="AS1296" i="1" s="1"/>
  <c r="AM1297" i="1"/>
  <c r="AM1298" i="1"/>
  <c r="AM1299" i="1"/>
  <c r="BE1299" i="1"/>
  <c r="V1303" i="1"/>
  <c r="BE1303" i="1"/>
  <c r="AR1307" i="1"/>
  <c r="AM1309" i="1"/>
  <c r="BE1309" i="1"/>
  <c r="AM1310" i="1"/>
  <c r="AM1313" i="1"/>
  <c r="AM1314" i="1"/>
  <c r="AM1315" i="1"/>
  <c r="AM1320" i="1"/>
  <c r="V1321" i="1"/>
  <c r="V1322" i="1"/>
  <c r="V1324" i="1"/>
  <c r="V1325" i="1"/>
  <c r="V1327" i="1"/>
  <c r="V1329" i="1"/>
  <c r="AR1329" i="1"/>
  <c r="AS1329" i="1" s="1"/>
  <c r="AT1329" i="1" s="1"/>
  <c r="AV1329" i="1" s="1"/>
  <c r="V1332" i="1"/>
  <c r="BE1333" i="1"/>
  <c r="AM1344" i="1"/>
  <c r="V1346" i="1"/>
  <c r="AM1352" i="1"/>
  <c r="V1355" i="1"/>
  <c r="AR1355" i="1"/>
  <c r="V1358" i="1"/>
  <c r="AR1359" i="1"/>
  <c r="V1360" i="1"/>
  <c r="V1363" i="1"/>
  <c r="AS1363" i="1" s="1"/>
  <c r="AT1363" i="1" s="1"/>
  <c r="AV1363" i="1" s="1"/>
  <c r="AM1364" i="1"/>
  <c r="AM1367" i="1"/>
  <c r="AM1368" i="1"/>
  <c r="AM1373" i="1"/>
  <c r="V1376" i="1"/>
  <c r="V1377" i="1"/>
  <c r="V1381" i="1"/>
  <c r="V1383" i="1"/>
  <c r="AR1383" i="1"/>
  <c r="BE1385" i="1"/>
  <c r="V1387" i="1"/>
  <c r="AR1387" i="1"/>
  <c r="AR1389" i="1"/>
  <c r="AS1389" i="1" s="1"/>
  <c r="AT1389" i="1" s="1"/>
  <c r="AV1389" i="1" s="1"/>
  <c r="BE1389" i="1"/>
  <c r="AM1390" i="1"/>
  <c r="AR1393" i="1"/>
  <c r="AM1395" i="1"/>
  <c r="AM1398" i="1"/>
  <c r="AM1400" i="1"/>
  <c r="AM1403" i="1"/>
  <c r="V1404" i="1"/>
  <c r="AS1404" i="1" s="1"/>
  <c r="AM1405" i="1"/>
  <c r="V1408" i="1"/>
  <c r="AM1409" i="1"/>
  <c r="V1413" i="1"/>
  <c r="AM1416" i="1"/>
  <c r="V1419" i="1"/>
  <c r="AR1419" i="1"/>
  <c r="V1422" i="1"/>
  <c r="AR1423" i="1"/>
  <c r="V1424" i="1"/>
  <c r="V1427" i="1"/>
  <c r="AR1427" i="1"/>
  <c r="V1431" i="1"/>
  <c r="AR1431" i="1"/>
  <c r="V1432" i="1"/>
  <c r="AR1432" i="1"/>
  <c r="AS1432" i="1" s="1"/>
  <c r="AT1432" i="1" s="1"/>
  <c r="AV1432" i="1" s="1"/>
  <c r="AM1433" i="1"/>
  <c r="BE1434" i="1"/>
  <c r="V1436" i="1"/>
  <c r="AM1455" i="1"/>
  <c r="BE1455" i="1"/>
  <c r="AM1457" i="1"/>
  <c r="V1465" i="1"/>
  <c r="AM1468" i="1"/>
  <c r="AM1474" i="1"/>
  <c r="AM1476" i="1"/>
  <c r="V1482" i="1"/>
  <c r="V1483" i="1"/>
  <c r="AR1483" i="1"/>
  <c r="V1489" i="1"/>
  <c r="AR1489" i="1"/>
  <c r="AS1489" i="1" s="1"/>
  <c r="AT1489" i="1" s="1"/>
  <c r="AV1489" i="1" s="1"/>
  <c r="AW1489" i="1" s="1"/>
  <c r="V1491" i="1"/>
  <c r="AR1491" i="1"/>
  <c r="AM1494" i="1"/>
  <c r="AM1495" i="1"/>
  <c r="BE1495" i="1"/>
  <c r="AR1497" i="1"/>
  <c r="V1500" i="1"/>
  <c r="AM1501" i="1"/>
  <c r="BE1501" i="1"/>
  <c r="AR1505" i="1"/>
  <c r="AM1506" i="1"/>
  <c r="V1507" i="1"/>
  <c r="V1508" i="1"/>
  <c r="V1510" i="1"/>
  <c r="V1511" i="1"/>
  <c r="V1513" i="1"/>
  <c r="BE1513" i="1"/>
  <c r="AR1515" i="1"/>
  <c r="V1516" i="1"/>
  <c r="V1519" i="1"/>
  <c r="AR1521" i="1"/>
  <c r="AS1521" i="1" s="1"/>
  <c r="AT1521" i="1" s="1"/>
  <c r="AV1521" i="1" s="1"/>
  <c r="V1522" i="1"/>
  <c r="AR1522" i="1"/>
  <c r="AM1524" i="1"/>
  <c r="V1528" i="1"/>
  <c r="V1531" i="1"/>
  <c r="AM1533" i="1"/>
  <c r="AM1545" i="1"/>
  <c r="AM1549" i="1"/>
  <c r="AM1552" i="1"/>
  <c r="AM1556" i="1"/>
  <c r="V1560" i="1"/>
  <c r="V1563" i="1"/>
  <c r="AM1565" i="1"/>
  <c r="V1570" i="1"/>
  <c r="AR1570" i="1"/>
  <c r="V1571" i="1"/>
  <c r="AR1571" i="1"/>
  <c r="V1574" i="1"/>
  <c r="V1575" i="1"/>
  <c r="AM1576" i="1"/>
  <c r="AM1579" i="1"/>
  <c r="AM1581" i="1"/>
  <c r="AM1583" i="1"/>
  <c r="AM1585" i="1"/>
  <c r="AM1587" i="1"/>
  <c r="AM1589" i="1"/>
  <c r="AM1591" i="1"/>
  <c r="V1593" i="1"/>
  <c r="AM1599" i="1"/>
  <c r="AM1607" i="1"/>
  <c r="AM1608" i="1"/>
  <c r="AM1610" i="1"/>
  <c r="AM1612" i="1"/>
  <c r="AM1616" i="1"/>
  <c r="AM1620" i="1"/>
  <c r="V1624" i="1"/>
  <c r="V1627" i="1"/>
  <c r="AM1629" i="1"/>
  <c r="V1634" i="1"/>
  <c r="AR1634" i="1"/>
  <c r="V1635" i="1"/>
  <c r="AR1635" i="1"/>
  <c r="AM1637" i="1"/>
  <c r="AM1642" i="1"/>
  <c r="V1656" i="1"/>
  <c r="V1662" i="1"/>
  <c r="V1663" i="1"/>
  <c r="AR1663" i="1"/>
  <c r="AS1663" i="1" s="1"/>
  <c r="AT1663" i="1" s="1"/>
  <c r="AV1663" i="1" s="1"/>
  <c r="V1673" i="1"/>
  <c r="BE1673" i="1"/>
  <c r="V1675" i="1"/>
  <c r="V1679" i="1"/>
  <c r="V1683" i="1"/>
  <c r="V1687" i="1"/>
  <c r="BE1689" i="1"/>
  <c r="V1721" i="1"/>
  <c r="AM1722" i="1"/>
  <c r="AM1723" i="1"/>
  <c r="AM1724" i="1"/>
  <c r="V1736" i="1"/>
  <c r="AM1752" i="1"/>
  <c r="BE1752" i="1"/>
  <c r="BE1825" i="1"/>
  <c r="BE1844" i="1"/>
  <c r="BE1892" i="1"/>
  <c r="AR858" i="1"/>
  <c r="AR866" i="1"/>
  <c r="AR924" i="1"/>
  <c r="AS924" i="1" s="1"/>
  <c r="AR1294" i="1"/>
  <c r="AR1336" i="1"/>
  <c r="AR1342" i="1"/>
  <c r="AR1372" i="1"/>
  <c r="AR1373" i="1"/>
  <c r="AM1374" i="1"/>
  <c r="V1382" i="1"/>
  <c r="AR1395" i="1"/>
  <c r="V1399" i="1"/>
  <c r="AR1399" i="1"/>
  <c r="V1414" i="1"/>
  <c r="V1416" i="1"/>
  <c r="V1417" i="1"/>
  <c r="AR1448" i="1"/>
  <c r="AS1448" i="1" s="1"/>
  <c r="AT1448" i="1" s="1"/>
  <c r="AV1448" i="1" s="1"/>
  <c r="V1454" i="1"/>
  <c r="AR1454" i="1"/>
  <c r="AS1454" i="1" s="1"/>
  <c r="AT1454" i="1" s="1"/>
  <c r="AV1454" i="1" s="1"/>
  <c r="AM1458" i="1"/>
  <c r="V1466" i="1"/>
  <c r="V1467" i="1"/>
  <c r="AR1467" i="1"/>
  <c r="AR1472" i="1"/>
  <c r="V1473" i="1"/>
  <c r="AR1473" i="1"/>
  <c r="V1475" i="1"/>
  <c r="AR1475" i="1"/>
  <c r="V1490" i="1"/>
  <c r="AR1492" i="1"/>
  <c r="AS1492" i="1" s="1"/>
  <c r="AT1492" i="1" s="1"/>
  <c r="AV1492" i="1" s="1"/>
  <c r="AR1501" i="1"/>
  <c r="V1517" i="1"/>
  <c r="AR1524" i="1"/>
  <c r="AS1524" i="1" s="1"/>
  <c r="AM1525" i="1"/>
  <c r="V1529" i="1"/>
  <c r="AM1540" i="1"/>
  <c r="AM1577" i="1"/>
  <c r="AR1578" i="1"/>
  <c r="V1582" i="1"/>
  <c r="AR1583" i="1"/>
  <c r="AR1585" i="1"/>
  <c r="V1586" i="1"/>
  <c r="AR1586" i="1"/>
  <c r="AR1587" i="1"/>
  <c r="V1590" i="1"/>
  <c r="V1598" i="1"/>
  <c r="V1599" i="1"/>
  <c r="AR1599" i="1"/>
  <c r="V1606" i="1"/>
  <c r="V1607" i="1"/>
  <c r="AR1607" i="1"/>
  <c r="V1625" i="1"/>
  <c r="BE1640" i="1"/>
  <c r="BE1733" i="1"/>
  <c r="AS1746" i="1"/>
  <c r="AT1746" i="1" s="1"/>
  <c r="AV1746" i="1" s="1"/>
  <c r="BE1800" i="1"/>
  <c r="BE1828" i="1"/>
  <c r="BE1840" i="1"/>
  <c r="AS2259" i="1"/>
  <c r="AT2259" i="1" s="1"/>
  <c r="AV2259" i="1" s="1"/>
  <c r="AM801" i="1"/>
  <c r="V802" i="1"/>
  <c r="AM807" i="1"/>
  <c r="AR809" i="1"/>
  <c r="AM811" i="1"/>
  <c r="AR820" i="1"/>
  <c r="AS820" i="1" s="1"/>
  <c r="V825" i="1"/>
  <c r="AM827" i="1"/>
  <c r="V830" i="1"/>
  <c r="AM835" i="1"/>
  <c r="AM837" i="1"/>
  <c r="AM841" i="1"/>
  <c r="BE841" i="1"/>
  <c r="V842" i="1"/>
  <c r="AM854" i="1"/>
  <c r="BE859" i="1"/>
  <c r="V861" i="1"/>
  <c r="AM863" i="1"/>
  <c r="V878" i="1"/>
  <c r="AR880" i="1"/>
  <c r="AS880" i="1" s="1"/>
  <c r="AM881" i="1"/>
  <c r="BE881" i="1"/>
  <c r="BE891" i="1"/>
  <c r="V893" i="1"/>
  <c r="BE897" i="1"/>
  <c r="V910" i="1"/>
  <c r="BE913" i="1"/>
  <c r="BE919" i="1"/>
  <c r="AM929" i="1"/>
  <c r="AM930" i="1"/>
  <c r="AM931" i="1"/>
  <c r="BE931" i="1"/>
  <c r="V949" i="1"/>
  <c r="AR953" i="1"/>
  <c r="AR961" i="1"/>
  <c r="AM970" i="1"/>
  <c r="AM971" i="1"/>
  <c r="BE971" i="1"/>
  <c r="BE975" i="1"/>
  <c r="AR977" i="1"/>
  <c r="AM985" i="1"/>
  <c r="AM986" i="1"/>
  <c r="AM987" i="1"/>
  <c r="BE987" i="1"/>
  <c r="AM993" i="1"/>
  <c r="AM994" i="1"/>
  <c r="AM995" i="1"/>
  <c r="BE995" i="1"/>
  <c r="V1013" i="1"/>
  <c r="AR1017" i="1"/>
  <c r="AR1025" i="1"/>
  <c r="AM1034" i="1"/>
  <c r="AM1035" i="1"/>
  <c r="BE1035" i="1"/>
  <c r="BE1039" i="1"/>
  <c r="AR1041" i="1"/>
  <c r="AS1041" i="1" s="1"/>
  <c r="AT1041" i="1" s="1"/>
  <c r="AV1041" i="1" s="1"/>
  <c r="AM1049" i="1"/>
  <c r="AM1050" i="1"/>
  <c r="AM1051" i="1"/>
  <c r="BE1051" i="1"/>
  <c r="AM1057" i="1"/>
  <c r="AM1058" i="1"/>
  <c r="AM1059" i="1"/>
  <c r="BE1059" i="1"/>
  <c r="V1077" i="1"/>
  <c r="AR1081" i="1"/>
  <c r="AR1089" i="1"/>
  <c r="AM1098" i="1"/>
  <c r="AM1099" i="1"/>
  <c r="BE1099" i="1"/>
  <c r="BE1103" i="1"/>
  <c r="AR1105" i="1"/>
  <c r="AM1113" i="1"/>
  <c r="AM1114" i="1"/>
  <c r="AM1115" i="1"/>
  <c r="BE1115" i="1"/>
  <c r="AM1134" i="1"/>
  <c r="AM1135" i="1"/>
  <c r="BE1135" i="1"/>
  <c r="AM1150" i="1"/>
  <c r="AM1151" i="1"/>
  <c r="BE1151" i="1"/>
  <c r="AT1161" i="1"/>
  <c r="AV1161" i="1" s="1"/>
  <c r="AM1166" i="1"/>
  <c r="AM1167" i="1"/>
  <c r="BE1167" i="1"/>
  <c r="AM1182" i="1"/>
  <c r="AM1183" i="1"/>
  <c r="BE1183" i="1"/>
  <c r="AM1226" i="1"/>
  <c r="AM1227" i="1"/>
  <c r="BE1227" i="1"/>
  <c r="AM1237" i="1"/>
  <c r="AM1254" i="1"/>
  <c r="AM1255" i="1"/>
  <c r="BE1255" i="1"/>
  <c r="AM1261" i="1"/>
  <c r="AM1262" i="1"/>
  <c r="AM1263" i="1"/>
  <c r="BE1263" i="1"/>
  <c r="V1272" i="1"/>
  <c r="AS1272" i="1" s="1"/>
  <c r="AM1274" i="1"/>
  <c r="AM1275" i="1"/>
  <c r="BE1275" i="1"/>
  <c r="AM1293" i="1"/>
  <c r="BE1293" i="1"/>
  <c r="AM1296" i="1"/>
  <c r="V1297" i="1"/>
  <c r="V1298" i="1"/>
  <c r="BE1301" i="1"/>
  <c r="AM1312" i="1"/>
  <c r="V1314" i="1"/>
  <c r="AM1321" i="1"/>
  <c r="AM1322" i="1"/>
  <c r="AM1323" i="1"/>
  <c r="BE1335" i="1"/>
  <c r="AM1341" i="1"/>
  <c r="BE1341" i="1"/>
  <c r="AM1345" i="1"/>
  <c r="AM1346" i="1"/>
  <c r="AM1347" i="1"/>
  <c r="AR1353" i="1"/>
  <c r="AM1354" i="1"/>
  <c r="AR1361" i="1"/>
  <c r="AM1362" i="1"/>
  <c r="V1364" i="1"/>
  <c r="V1368" i="1"/>
  <c r="AM1370" i="1"/>
  <c r="AR1428" i="1"/>
  <c r="AR1429" i="1"/>
  <c r="AR1476" i="1"/>
  <c r="AS1476" i="1" s="1"/>
  <c r="AT1476" i="1" s="1"/>
  <c r="AV1476" i="1" s="1"/>
  <c r="AR1506" i="1"/>
  <c r="AS1554" i="1"/>
  <c r="AM1560" i="1"/>
  <c r="AS1618" i="1"/>
  <c r="AS1650" i="1"/>
  <c r="AM1661" i="1"/>
  <c r="AS1666" i="1"/>
  <c r="AM1669" i="1"/>
  <c r="AM1671" i="1"/>
  <c r="AM1672" i="1"/>
  <c r="BE1672" i="1"/>
  <c r="AM1691" i="1"/>
  <c r="AM1699" i="1"/>
  <c r="V1704" i="1"/>
  <c r="AS1714" i="1"/>
  <c r="AM1731" i="1"/>
  <c r="AM1732" i="1"/>
  <c r="BE1737" i="1"/>
  <c r="V1753" i="1"/>
  <c r="AM1761" i="1"/>
  <c r="AM1772" i="1"/>
  <c r="AM1776" i="1"/>
  <c r="AM1780" i="1"/>
  <c r="AR1786" i="1"/>
  <c r="V1787" i="1"/>
  <c r="AR1787" i="1"/>
  <c r="BE1793" i="1"/>
  <c r="BE1857" i="1"/>
  <c r="BE1884" i="1"/>
  <c r="AR1639" i="1"/>
  <c r="AM1643" i="1"/>
  <c r="AM1645" i="1"/>
  <c r="AM1647" i="1"/>
  <c r="AM1649" i="1"/>
  <c r="AM1651" i="1"/>
  <c r="AM1653" i="1"/>
  <c r="AM1655" i="1"/>
  <c r="V1657" i="1"/>
  <c r="AM1663" i="1"/>
  <c r="V1670" i="1"/>
  <c r="V1671" i="1"/>
  <c r="AR1671" i="1"/>
  <c r="AM1675" i="1"/>
  <c r="AM1677" i="1"/>
  <c r="AM1679" i="1"/>
  <c r="AM1681" i="1"/>
  <c r="AM1683" i="1"/>
  <c r="AM1685" i="1"/>
  <c r="AM1687" i="1"/>
  <c r="V1689" i="1"/>
  <c r="AM1695" i="1"/>
  <c r="AM1703" i="1"/>
  <c r="AM1704" i="1"/>
  <c r="AM1706" i="1"/>
  <c r="AM1708" i="1"/>
  <c r="AM1712" i="1"/>
  <c r="AM1716" i="1"/>
  <c r="V1720" i="1"/>
  <c r="V1723" i="1"/>
  <c r="AM1725" i="1"/>
  <c r="V1730" i="1"/>
  <c r="AR1730" i="1"/>
  <c r="V1731" i="1"/>
  <c r="AR1731" i="1"/>
  <c r="AM1733" i="1"/>
  <c r="V1737" i="1"/>
  <c r="V1739" i="1"/>
  <c r="V1743" i="1"/>
  <c r="V1747" i="1"/>
  <c r="V1751" i="1"/>
  <c r="AM1753" i="1"/>
  <c r="AM1755" i="1"/>
  <c r="AR1761" i="1"/>
  <c r="AM1763" i="1"/>
  <c r="V1768" i="1"/>
  <c r="AR1771" i="1"/>
  <c r="V1774" i="1"/>
  <c r="AR1775" i="1"/>
  <c r="AR1777" i="1"/>
  <c r="V1778" i="1"/>
  <c r="AR1778" i="1"/>
  <c r="AS1778" i="1" s="1"/>
  <c r="AT1778" i="1" s="1"/>
  <c r="AV1778" i="1" s="1"/>
  <c r="V1782" i="1"/>
  <c r="AM1784" i="1"/>
  <c r="AM1786" i="1"/>
  <c r="V1790" i="1"/>
  <c r="V1791" i="1"/>
  <c r="AR1791" i="1"/>
  <c r="AM1793" i="1"/>
  <c r="V1798" i="1"/>
  <c r="V1799" i="1"/>
  <c r="AR1799" i="1"/>
  <c r="AM1803" i="1"/>
  <c r="AM1805" i="1"/>
  <c r="AM1807" i="1"/>
  <c r="AM1809" i="1"/>
  <c r="AM1811" i="1"/>
  <c r="AM1813" i="1"/>
  <c r="AM1815" i="1"/>
  <c r="V1817" i="1"/>
  <c r="AR1817" i="1"/>
  <c r="V1818" i="1"/>
  <c r="V1819" i="1"/>
  <c r="V1825" i="1"/>
  <c r="V1827" i="1"/>
  <c r="V1834" i="1"/>
  <c r="AR1834" i="1"/>
  <c r="V1835" i="1"/>
  <c r="AR1836" i="1"/>
  <c r="AM1837" i="1"/>
  <c r="V1842" i="1"/>
  <c r="AR1842" i="1"/>
  <c r="AS1842" i="1" s="1"/>
  <c r="V1843" i="1"/>
  <c r="AM1845" i="1"/>
  <c r="V1851" i="1"/>
  <c r="AR1851" i="1"/>
  <c r="V1859" i="1"/>
  <c r="AR1865" i="1"/>
  <c r="AS1865" i="1" s="1"/>
  <c r="AT1865" i="1" s="1"/>
  <c r="AV1865" i="1" s="1"/>
  <c r="AM1869" i="1"/>
  <c r="AM1876" i="1"/>
  <c r="AR1879" i="1"/>
  <c r="AR1881" i="1"/>
  <c r="V1882" i="1"/>
  <c r="V1883" i="1"/>
  <c r="V1889" i="1"/>
  <c r="V1891" i="1"/>
  <c r="V1898" i="1"/>
  <c r="AR1898" i="1"/>
  <c r="V1902" i="1"/>
  <c r="V1903" i="1"/>
  <c r="V1906" i="1"/>
  <c r="AR1906" i="1"/>
  <c r="V1910" i="1"/>
  <c r="V1911" i="1"/>
  <c r="AM1913" i="1"/>
  <c r="V1915" i="1"/>
  <c r="BE1917" i="1"/>
  <c r="AR1919" i="1"/>
  <c r="AM1921" i="1"/>
  <c r="AR1926" i="1"/>
  <c r="V1934" i="1"/>
  <c r="AM1935" i="1"/>
  <c r="V1939" i="1"/>
  <c r="AM1941" i="1"/>
  <c r="BE1941" i="1"/>
  <c r="AM1945" i="1"/>
  <c r="V1950" i="1"/>
  <c r="AS1950" i="1" s="1"/>
  <c r="V1954" i="1"/>
  <c r="AS1954" i="1" s="1"/>
  <c r="AR1958" i="1"/>
  <c r="AM1961" i="1"/>
  <c r="BE1961" i="1"/>
  <c r="AR1963" i="1"/>
  <c r="AR1971" i="1"/>
  <c r="AM1973" i="1"/>
  <c r="BE1973" i="1"/>
  <c r="AR1975" i="1"/>
  <c r="V1976" i="1"/>
  <c r="AM1977" i="1"/>
  <c r="BE1977" i="1"/>
  <c r="AR1979" i="1"/>
  <c r="AM2104" i="1"/>
  <c r="AR2107" i="1"/>
  <c r="AR2110" i="1"/>
  <c r="AM2120" i="1"/>
  <c r="AR2123" i="1"/>
  <c r="AR2126" i="1"/>
  <c r="AM2136" i="1"/>
  <c r="AR2139" i="1"/>
  <c r="AM2144" i="1"/>
  <c r="V2154" i="1"/>
  <c r="AS2154" i="1" s="1"/>
  <c r="AM2160" i="1"/>
  <c r="V2170" i="1"/>
  <c r="AS2170" i="1" s="1"/>
  <c r="V2174" i="1"/>
  <c r="AM2176" i="1"/>
  <c r="AM2180" i="1"/>
  <c r="AM2184" i="1"/>
  <c r="AM2188" i="1"/>
  <c r="AM2202" i="1"/>
  <c r="AM2203" i="1"/>
  <c r="V2208" i="1"/>
  <c r="AR2212" i="1"/>
  <c r="AM2215" i="1"/>
  <c r="V2220" i="1"/>
  <c r="AS2220" i="1" s="1"/>
  <c r="AM2222" i="1"/>
  <c r="V2223" i="1"/>
  <c r="BE2225" i="1"/>
  <c r="V2227" i="1"/>
  <c r="V2230" i="1"/>
  <c r="AM2232" i="1"/>
  <c r="V2236" i="1"/>
  <c r="AM2237" i="1"/>
  <c r="AM2241" i="1"/>
  <c r="V2244" i="1"/>
  <c r="V2255" i="1"/>
  <c r="AR2255" i="1"/>
  <c r="AR2257" i="1"/>
  <c r="AM2263" i="1"/>
  <c r="BE2263" i="1"/>
  <c r="AM2268" i="1"/>
  <c r="V2270" i="1"/>
  <c r="AR2270" i="1"/>
  <c r="AM2271" i="1"/>
  <c r="BE2271" i="1"/>
  <c r="AM2278" i="1"/>
  <c r="AM2286" i="1"/>
  <c r="AM2288" i="1"/>
  <c r="V2290" i="1"/>
  <c r="V2292" i="1"/>
  <c r="V2293" i="1"/>
  <c r="AS2293" i="1" s="1"/>
  <c r="AT2293" i="1" s="1"/>
  <c r="AV2293" i="1" s="1"/>
  <c r="V2295" i="1"/>
  <c r="AR2295" i="1"/>
  <c r="V2298" i="1"/>
  <c r="V2300" i="1"/>
  <c r="V2301" i="1"/>
  <c r="AS2301" i="1" s="1"/>
  <c r="AT2301" i="1" s="1"/>
  <c r="AV2301" i="1" s="1"/>
  <c r="AW2301" i="1" s="1"/>
  <c r="V2303" i="1"/>
  <c r="AR2303" i="1"/>
  <c r="V2306" i="1"/>
  <c r="V2308" i="1"/>
  <c r="V2309" i="1"/>
  <c r="AS2309" i="1" s="1"/>
  <c r="AT2309" i="1" s="1"/>
  <c r="AV2309" i="1" s="1"/>
  <c r="V2311" i="1"/>
  <c r="AR2311" i="1"/>
  <c r="V2314" i="1"/>
  <c r="BE2317" i="1"/>
  <c r="AR2320" i="1"/>
  <c r="V2326" i="1"/>
  <c r="V2328" i="1"/>
  <c r="V2329" i="1"/>
  <c r="AS2329" i="1" s="1"/>
  <c r="AT2329" i="1" s="1"/>
  <c r="AV2329" i="1" s="1"/>
  <c r="V2331" i="1"/>
  <c r="AR2331" i="1"/>
  <c r="AM2332" i="1"/>
  <c r="V2340" i="1"/>
  <c r="V2341" i="1"/>
  <c r="V2343" i="1"/>
  <c r="AR2343" i="1"/>
  <c r="V2346" i="1"/>
  <c r="BE2349" i="1"/>
  <c r="AR2352" i="1"/>
  <c r="V2358" i="1"/>
  <c r="V2360" i="1"/>
  <c r="V2361" i="1"/>
  <c r="AS2361" i="1" s="1"/>
  <c r="AT2361" i="1" s="1"/>
  <c r="AV2361" i="1" s="1"/>
  <c r="V2363" i="1"/>
  <c r="AR2363" i="1"/>
  <c r="AM2364" i="1"/>
  <c r="V2372" i="1"/>
  <c r="V2373" i="1"/>
  <c r="V2375" i="1"/>
  <c r="AR2375" i="1"/>
  <c r="V2378" i="1"/>
  <c r="BE2381" i="1"/>
  <c r="AR2384" i="1"/>
  <c r="AM2388" i="1"/>
  <c r="AR2400" i="1"/>
  <c r="AR2416" i="1"/>
  <c r="AR2426" i="1"/>
  <c r="V2433" i="1"/>
  <c r="V2434" i="1"/>
  <c r="AR2441" i="1"/>
  <c r="AR2444" i="1"/>
  <c r="AR2456" i="1"/>
  <c r="V2461" i="1"/>
  <c r="V2463" i="1"/>
  <c r="AR2463" i="1"/>
  <c r="V2467" i="1"/>
  <c r="AR2478" i="1"/>
  <c r="AR2481" i="1"/>
  <c r="AS2481" i="1" s="1"/>
  <c r="AT2481" i="1" s="1"/>
  <c r="AV2481" i="1" s="1"/>
  <c r="AR2484" i="1"/>
  <c r="AR2494" i="1"/>
  <c r="AR2497" i="1"/>
  <c r="AS2497" i="1" s="1"/>
  <c r="AT2497" i="1" s="1"/>
  <c r="AV2497" i="1" s="1"/>
  <c r="AR2500" i="1"/>
  <c r="AR2508" i="1"/>
  <c r="AR2510" i="1"/>
  <c r="AM2512" i="1"/>
  <c r="AR2517" i="1"/>
  <c r="AM2518" i="1"/>
  <c r="AR2524" i="1"/>
  <c r="AR2526" i="1"/>
  <c r="AM2528" i="1"/>
  <c r="AR2533" i="1"/>
  <c r="AM2534" i="1"/>
  <c r="AR2540" i="1"/>
  <c r="AR2542" i="1"/>
  <c r="AM2544" i="1"/>
  <c r="AR2549" i="1"/>
  <c r="AM2550" i="1"/>
  <c r="AR2556" i="1"/>
  <c r="AR2558" i="1"/>
  <c r="AM2560" i="1"/>
  <c r="AR2565" i="1"/>
  <c r="AM2566" i="1"/>
  <c r="AR2572" i="1"/>
  <c r="AR2574" i="1"/>
  <c r="AM2576" i="1"/>
  <c r="AR2581" i="1"/>
  <c r="AM2582" i="1"/>
  <c r="AR2588" i="1"/>
  <c r="AR2590" i="1"/>
  <c r="AM2592" i="1"/>
  <c r="AR2597" i="1"/>
  <c r="AS2597" i="1" s="1"/>
  <c r="AT2597" i="1" s="1"/>
  <c r="AV2597" i="1" s="1"/>
  <c r="AM2598" i="1"/>
  <c r="AR2604" i="1"/>
  <c r="AR2606" i="1"/>
  <c r="AM2608" i="1"/>
  <c r="AR2613" i="1"/>
  <c r="AM2614" i="1"/>
  <c r="AR2620" i="1"/>
  <c r="AR2622" i="1"/>
  <c r="AM2624" i="1"/>
  <c r="AR2629" i="1"/>
  <c r="AM2630" i="1"/>
  <c r="AR2636" i="1"/>
  <c r="AR2638" i="1"/>
  <c r="AM2640" i="1"/>
  <c r="AR2645" i="1"/>
  <c r="AS2645" i="1" s="1"/>
  <c r="AT2645" i="1" s="1"/>
  <c r="AV2645" i="1" s="1"/>
  <c r="AW2645" i="1" s="1"/>
  <c r="AM2646" i="1"/>
  <c r="AR2652" i="1"/>
  <c r="AR2654" i="1"/>
  <c r="AM2656" i="1"/>
  <c r="AR2661" i="1"/>
  <c r="AS2661" i="1" s="1"/>
  <c r="AT2661" i="1" s="1"/>
  <c r="AV2661" i="1" s="1"/>
  <c r="AW2661" i="1" s="1"/>
  <c r="AM2662" i="1"/>
  <c r="AR2668" i="1"/>
  <c r="AR2670" i="1"/>
  <c r="AM2672" i="1"/>
  <c r="AM2674" i="1"/>
  <c r="AM2676" i="1"/>
  <c r="V2684" i="1"/>
  <c r="AS2684" i="1" s="1"/>
  <c r="AM2690" i="1"/>
  <c r="V2703" i="1"/>
  <c r="V2707" i="1"/>
  <c r="AM2708" i="1"/>
  <c r="AR2711" i="1"/>
  <c r="AM2712" i="1"/>
  <c r="V2720" i="1"/>
  <c r="AR2721" i="1"/>
  <c r="V2727" i="1"/>
  <c r="AM2736" i="1"/>
  <c r="V2740" i="1"/>
  <c r="AM2741" i="1"/>
  <c r="AM2742" i="1"/>
  <c r="AR2748" i="1"/>
  <c r="AM2751" i="1"/>
  <c r="AM2753" i="1"/>
  <c r="AM2755" i="1"/>
  <c r="BE2755" i="1"/>
  <c r="V2758" i="1"/>
  <c r="AR2758" i="1"/>
  <c r="AM2759" i="1"/>
  <c r="BE2759" i="1"/>
  <c r="V2761" i="1"/>
  <c r="V2762" i="1"/>
  <c r="AR2762" i="1"/>
  <c r="V2765" i="1"/>
  <c r="V2767" i="1"/>
  <c r="AR2768" i="1"/>
  <c r="V2771" i="1"/>
  <c r="AM2772" i="1"/>
  <c r="AR2775" i="1"/>
  <c r="AM2776" i="1"/>
  <c r="AR2781" i="1"/>
  <c r="AS2781" i="1" s="1"/>
  <c r="AT2781" i="1" s="1"/>
  <c r="AV2781" i="1" s="1"/>
  <c r="AW2781" i="1" s="1"/>
  <c r="V2784" i="1"/>
  <c r="AR2785" i="1"/>
  <c r="V2791" i="1"/>
  <c r="AM2800" i="1"/>
  <c r="V2804" i="1"/>
  <c r="AR2812" i="1"/>
  <c r="AM2817" i="1"/>
  <c r="V2822" i="1"/>
  <c r="AR2822" i="1"/>
  <c r="AM2823" i="1"/>
  <c r="BE2823" i="1"/>
  <c r="V2825" i="1"/>
  <c r="V2826" i="1"/>
  <c r="AR2826" i="1"/>
  <c r="V2829" i="1"/>
  <c r="V2831" i="1"/>
  <c r="AR2832" i="1"/>
  <c r="V2835" i="1"/>
  <c r="AR2835" i="1"/>
  <c r="AM2836" i="1"/>
  <c r="BE2836" i="1"/>
  <c r="V2841" i="1"/>
  <c r="V2842" i="1"/>
  <c r="AR2842" i="1"/>
  <c r="AS2842" i="1" s="1"/>
  <c r="AT2842" i="1" s="1"/>
  <c r="AV2842" i="1" s="1"/>
  <c r="AM2844" i="1"/>
  <c r="AM2849" i="1"/>
  <c r="AR3171" i="1"/>
  <c r="AR3197" i="1"/>
  <c r="AR3235" i="1"/>
  <c r="AM1740" i="1"/>
  <c r="AM1744" i="1"/>
  <c r="AM1748" i="1"/>
  <c r="AR1754" i="1"/>
  <c r="V1755" i="1"/>
  <c r="AR1755" i="1"/>
  <c r="V1762" i="1"/>
  <c r="AR1762" i="1"/>
  <c r="AS1762" i="1" s="1"/>
  <c r="V1763" i="1"/>
  <c r="AR1763" i="1"/>
  <c r="V1769" i="1"/>
  <c r="AM1785" i="1"/>
  <c r="AR1793" i="1"/>
  <c r="AR1802" i="1"/>
  <c r="AR1803" i="1"/>
  <c r="V1806" i="1"/>
  <c r="AR1807" i="1"/>
  <c r="AR1809" i="1"/>
  <c r="V1810" i="1"/>
  <c r="AR1810" i="1"/>
  <c r="AS1810" i="1" s="1"/>
  <c r="AR1811" i="1"/>
  <c r="V1814" i="1"/>
  <c r="AR1857" i="1"/>
  <c r="V1869" i="1"/>
  <c r="AM1880" i="1"/>
  <c r="AR1900" i="1"/>
  <c r="AM1901" i="1"/>
  <c r="AR1908" i="1"/>
  <c r="AM1909" i="1"/>
  <c r="AR1920" i="1"/>
  <c r="AR1927" i="1"/>
  <c r="AS1927" i="1" s="1"/>
  <c r="AT1927" i="1" s="1"/>
  <c r="AV1927" i="1" s="1"/>
  <c r="V1935" i="1"/>
  <c r="AR1935" i="1"/>
  <c r="V1941" i="1"/>
  <c r="AR1941" i="1"/>
  <c r="AR1946" i="1"/>
  <c r="AR1948" i="1"/>
  <c r="V1961" i="1"/>
  <c r="AR1964" i="1"/>
  <c r="V1973" i="1"/>
  <c r="AR1973" i="1"/>
  <c r="V1977" i="1"/>
  <c r="AR1980" i="1"/>
  <c r="AR1988" i="1"/>
  <c r="AR1992" i="1"/>
  <c r="AR1996" i="1"/>
  <c r="AR2000" i="1"/>
  <c r="AR2004" i="1"/>
  <c r="AR2008" i="1"/>
  <c r="AR2012" i="1"/>
  <c r="AR2016" i="1"/>
  <c r="AR2020" i="1"/>
  <c r="AR2024" i="1"/>
  <c r="AR2028" i="1"/>
  <c r="AR2032" i="1"/>
  <c r="AR2036" i="1"/>
  <c r="AR2040" i="1"/>
  <c r="AR2044" i="1"/>
  <c r="AR2048" i="1"/>
  <c r="AR2052" i="1"/>
  <c r="AR2056" i="1"/>
  <c r="AR2060" i="1"/>
  <c r="AR2064" i="1"/>
  <c r="AR2068" i="1"/>
  <c r="AR2072" i="1"/>
  <c r="AR2076" i="1"/>
  <c r="AR2192" i="1"/>
  <c r="AS2192" i="1" s="1"/>
  <c r="AT2192" i="1" s="1"/>
  <c r="AV2192" i="1" s="1"/>
  <c r="AR2388" i="1"/>
  <c r="AR2404" i="1"/>
  <c r="AR2420" i="1"/>
  <c r="AR2428" i="1"/>
  <c r="AR2440" i="1"/>
  <c r="V2445" i="1"/>
  <c r="V2447" i="1"/>
  <c r="AR2447" i="1"/>
  <c r="V2451" i="1"/>
  <c r="AR2474" i="1"/>
  <c r="AR2477" i="1"/>
  <c r="AS2477" i="1" s="1"/>
  <c r="AT2477" i="1" s="1"/>
  <c r="AV2477" i="1" s="1"/>
  <c r="AR2480" i="1"/>
  <c r="AR2490" i="1"/>
  <c r="AR2493" i="1"/>
  <c r="AS2493" i="1" s="1"/>
  <c r="AT2493" i="1" s="1"/>
  <c r="AV2493" i="1" s="1"/>
  <c r="AR2496" i="1"/>
  <c r="AR2505" i="1"/>
  <c r="AS2505" i="1" s="1"/>
  <c r="AT2505" i="1" s="1"/>
  <c r="AV2505" i="1" s="1"/>
  <c r="AW2505" i="1" s="1"/>
  <c r="AM2506" i="1"/>
  <c r="AR2512" i="1"/>
  <c r="AR2514" i="1"/>
  <c r="AR2521" i="1"/>
  <c r="AS2521" i="1" s="1"/>
  <c r="AT2521" i="1" s="1"/>
  <c r="AV2521" i="1" s="1"/>
  <c r="AW2521" i="1" s="1"/>
  <c r="AM2522" i="1"/>
  <c r="AR2528" i="1"/>
  <c r="AR2530" i="1"/>
  <c r="AR2537" i="1"/>
  <c r="AS2537" i="1" s="1"/>
  <c r="AT2537" i="1" s="1"/>
  <c r="AV2537" i="1" s="1"/>
  <c r="AW2537" i="1" s="1"/>
  <c r="AM2538" i="1"/>
  <c r="AR2544" i="1"/>
  <c r="AR2546" i="1"/>
  <c r="AR2553" i="1"/>
  <c r="AS2553" i="1" s="1"/>
  <c r="AT2553" i="1" s="1"/>
  <c r="AV2553" i="1" s="1"/>
  <c r="AW2553" i="1" s="1"/>
  <c r="AM2554" i="1"/>
  <c r="AR2560" i="1"/>
  <c r="AR2562" i="1"/>
  <c r="AR2569" i="1"/>
  <c r="AM2570" i="1"/>
  <c r="AR2576" i="1"/>
  <c r="AR2578" i="1"/>
  <c r="AR2585" i="1"/>
  <c r="AS2585" i="1" s="1"/>
  <c r="AT2585" i="1" s="1"/>
  <c r="AV2585" i="1" s="1"/>
  <c r="AW2585" i="1" s="1"/>
  <c r="AM2586" i="1"/>
  <c r="AR2592" i="1"/>
  <c r="AR2594" i="1"/>
  <c r="AR2601" i="1"/>
  <c r="AM2602" i="1"/>
  <c r="AR2608" i="1"/>
  <c r="AR2610" i="1"/>
  <c r="AR2617" i="1"/>
  <c r="AM2618" i="1"/>
  <c r="AR2624" i="1"/>
  <c r="AR2626" i="1"/>
  <c r="AS2629" i="1"/>
  <c r="AT2629" i="1" s="1"/>
  <c r="AV2629" i="1" s="1"/>
  <c r="AW2629" i="1" s="1"/>
  <c r="AR2633" i="1"/>
  <c r="AS2633" i="1" s="1"/>
  <c r="AT2633" i="1" s="1"/>
  <c r="AV2633" i="1" s="1"/>
  <c r="AW2633" i="1" s="1"/>
  <c r="AM2634" i="1"/>
  <c r="AR2640" i="1"/>
  <c r="AR2642" i="1"/>
  <c r="AR2649" i="1"/>
  <c r="AS2649" i="1" s="1"/>
  <c r="AT2649" i="1" s="1"/>
  <c r="AV2649" i="1" s="1"/>
  <c r="AW2649" i="1" s="1"/>
  <c r="AM2650" i="1"/>
  <c r="AR2656" i="1"/>
  <c r="AR2658" i="1"/>
  <c r="AR2665" i="1"/>
  <c r="AS2665" i="1" s="1"/>
  <c r="AT2665" i="1" s="1"/>
  <c r="AV2665" i="1" s="1"/>
  <c r="AW2665" i="1" s="1"/>
  <c r="AM2666" i="1"/>
  <c r="AR2672" i="1"/>
  <c r="AM2678" i="1"/>
  <c r="AR2682" i="1"/>
  <c r="AR2688" i="1"/>
  <c r="AS2688" i="1" s="1"/>
  <c r="V2697" i="1"/>
  <c r="AR2701" i="1"/>
  <c r="AM2720" i="1"/>
  <c r="AR2732" i="1"/>
  <c r="AM2737" i="1"/>
  <c r="V2742" i="1"/>
  <c r="AR2742" i="1"/>
  <c r="V2745" i="1"/>
  <c r="V2746" i="1"/>
  <c r="AR2746" i="1"/>
  <c r="V2749" i="1"/>
  <c r="V2751" i="1"/>
  <c r="AR2752" i="1"/>
  <c r="V2755" i="1"/>
  <c r="AR2759" i="1"/>
  <c r="AR2769" i="1"/>
  <c r="AM2784" i="1"/>
  <c r="AR2796" i="1"/>
  <c r="AM2801" i="1"/>
  <c r="V2806" i="1"/>
  <c r="AR2806" i="1"/>
  <c r="AS2806" i="1" s="1"/>
  <c r="AT2806" i="1" s="1"/>
  <c r="AV2806" i="1" s="1"/>
  <c r="V2809" i="1"/>
  <c r="V2810" i="1"/>
  <c r="AR2810" i="1"/>
  <c r="V2813" i="1"/>
  <c r="AS2813" i="1" s="1"/>
  <c r="AT2813" i="1" s="1"/>
  <c r="AV2813" i="1" s="1"/>
  <c r="V2815" i="1"/>
  <c r="AR2816" i="1"/>
  <c r="V2819" i="1"/>
  <c r="AR2819" i="1"/>
  <c r="AR2823" i="1"/>
  <c r="AR2829" i="1"/>
  <c r="AR2833" i="1"/>
  <c r="AR2844" i="1"/>
  <c r="AR2854" i="1"/>
  <c r="BE2880" i="1"/>
  <c r="AR3165" i="1"/>
  <c r="AR3229" i="1"/>
  <c r="AR3267" i="1"/>
  <c r="V1794" i="1"/>
  <c r="AR1794" i="1"/>
  <c r="V1795" i="1"/>
  <c r="V1801" i="1"/>
  <c r="V1821" i="1"/>
  <c r="V1823" i="1"/>
  <c r="V1829" i="1"/>
  <c r="V1831" i="1"/>
  <c r="V1837" i="1"/>
  <c r="V1841" i="1"/>
  <c r="V1845" i="1"/>
  <c r="V1855" i="1"/>
  <c r="AR1855" i="1"/>
  <c r="V1863" i="1"/>
  <c r="AR1863" i="1"/>
  <c r="V1871" i="1"/>
  <c r="V1877" i="1"/>
  <c r="V1885" i="1"/>
  <c r="V1887" i="1"/>
  <c r="V1893" i="1"/>
  <c r="V1895" i="1"/>
  <c r="V1905" i="1"/>
  <c r="V1914" i="1"/>
  <c r="AR1914" i="1"/>
  <c r="AR1921" i="1"/>
  <c r="V1929" i="1"/>
  <c r="AR1929" i="1"/>
  <c r="AM1948" i="1"/>
  <c r="AR1951" i="1"/>
  <c r="AR1959" i="1"/>
  <c r="AR1962" i="1"/>
  <c r="AR1966" i="1"/>
  <c r="AR1970" i="1"/>
  <c r="AR1974" i="1"/>
  <c r="AR1982" i="1"/>
  <c r="AR1986" i="1"/>
  <c r="AR1990" i="1"/>
  <c r="AR1994" i="1"/>
  <c r="AR1998" i="1"/>
  <c r="AR2002" i="1"/>
  <c r="AR2006" i="1"/>
  <c r="AR2010" i="1"/>
  <c r="AR2014" i="1"/>
  <c r="AR2018" i="1"/>
  <c r="AR2022" i="1"/>
  <c r="AR2026" i="1"/>
  <c r="AR2030" i="1"/>
  <c r="AR2034" i="1"/>
  <c r="AR2038" i="1"/>
  <c r="AR2042" i="1"/>
  <c r="AR2046" i="1"/>
  <c r="AR2050" i="1"/>
  <c r="AR2054" i="1"/>
  <c r="AR2058" i="1"/>
  <c r="AR2062" i="1"/>
  <c r="AR2066" i="1"/>
  <c r="AR2070" i="1"/>
  <c r="AR2074" i="1"/>
  <c r="AR2078" i="1"/>
  <c r="AR2082" i="1"/>
  <c r="AR2086" i="1"/>
  <c r="AR2090" i="1"/>
  <c r="AR2094" i="1"/>
  <c r="AR2098" i="1"/>
  <c r="AR2102" i="1"/>
  <c r="AM2112" i="1"/>
  <c r="AR2115" i="1"/>
  <c r="AS2115" i="1" s="1"/>
  <c r="AT2115" i="1" s="1"/>
  <c r="AV2115" i="1" s="1"/>
  <c r="AW2115" i="1" s="1"/>
  <c r="AR2118" i="1"/>
  <c r="AM2128" i="1"/>
  <c r="AR2131" i="1"/>
  <c r="AS2131" i="1" s="1"/>
  <c r="AT2131" i="1" s="1"/>
  <c r="AV2131" i="1" s="1"/>
  <c r="AW2131" i="1" s="1"/>
  <c r="AR2134" i="1"/>
  <c r="V2146" i="1"/>
  <c r="AS2146" i="1" s="1"/>
  <c r="AM2152" i="1"/>
  <c r="V2162" i="1"/>
  <c r="AS2162" i="1" s="1"/>
  <c r="AM2168" i="1"/>
  <c r="V2195" i="1"/>
  <c r="V2198" i="1"/>
  <c r="AM2200" i="1"/>
  <c r="V2204" i="1"/>
  <c r="AM2210" i="1"/>
  <c r="AM2211" i="1"/>
  <c r="V2215" i="1"/>
  <c r="AM2223" i="1"/>
  <c r="AM2234" i="1"/>
  <c r="AM2235" i="1"/>
  <c r="AM2238" i="1"/>
  <c r="V2241" i="1"/>
  <c r="AR2241" i="1"/>
  <c r="V2243" i="1"/>
  <c r="AR2243" i="1"/>
  <c r="AM2244" i="1"/>
  <c r="BE2245" i="1"/>
  <c r="V2248" i="1"/>
  <c r="AR2248" i="1"/>
  <c r="V2249" i="1"/>
  <c r="AM2257" i="1"/>
  <c r="AM2258" i="1"/>
  <c r="BE2258" i="1"/>
  <c r="AM2260" i="1"/>
  <c r="BE2269" i="1"/>
  <c r="AR2276" i="1"/>
  <c r="AM2277" i="1"/>
  <c r="V2279" i="1"/>
  <c r="AR2279" i="1"/>
  <c r="V2283" i="1"/>
  <c r="AR2283" i="1"/>
  <c r="V2289" i="1"/>
  <c r="AS2289" i="1" s="1"/>
  <c r="AT2289" i="1" s="1"/>
  <c r="AV2289" i="1" s="1"/>
  <c r="V2291" i="1"/>
  <c r="AR2291" i="1"/>
  <c r="V2294" i="1"/>
  <c r="V2296" i="1"/>
  <c r="V2297" i="1"/>
  <c r="AS2297" i="1" s="1"/>
  <c r="AT2297" i="1" s="1"/>
  <c r="AV2297" i="1" s="1"/>
  <c r="V2299" i="1"/>
  <c r="AR2299" i="1"/>
  <c r="V2302" i="1"/>
  <c r="V2304" i="1"/>
  <c r="V2305" i="1"/>
  <c r="AS2305" i="1" s="1"/>
  <c r="AT2305" i="1" s="1"/>
  <c r="AV2305" i="1" s="1"/>
  <c r="V2307" i="1"/>
  <c r="AR2307" i="1"/>
  <c r="V2310" i="1"/>
  <c r="V2312" i="1"/>
  <c r="V2313" i="1"/>
  <c r="AS2313" i="1" s="1"/>
  <c r="AT2313" i="1" s="1"/>
  <c r="AV2313" i="1" s="1"/>
  <c r="V2315" i="1"/>
  <c r="AR2315" i="1"/>
  <c r="AM2316" i="1"/>
  <c r="V2324" i="1"/>
  <c r="V2325" i="1"/>
  <c r="V2327" i="1"/>
  <c r="AR2327" i="1"/>
  <c r="V2330" i="1"/>
  <c r="BE2333" i="1"/>
  <c r="AR2336" i="1"/>
  <c r="BE2337" i="1"/>
  <c r="V2342" i="1"/>
  <c r="V2344" i="1"/>
  <c r="V2345" i="1"/>
  <c r="AS2345" i="1" s="1"/>
  <c r="AT2345" i="1" s="1"/>
  <c r="AV2345" i="1" s="1"/>
  <c r="V2347" i="1"/>
  <c r="AR2347" i="1"/>
  <c r="AM2348" i="1"/>
  <c r="V2356" i="1"/>
  <c r="V2357" i="1"/>
  <c r="V2359" i="1"/>
  <c r="AR2359" i="1"/>
  <c r="V2362" i="1"/>
  <c r="BE2365" i="1"/>
  <c r="AR2368" i="1"/>
  <c r="BE2369" i="1"/>
  <c r="V2374" i="1"/>
  <c r="V2376" i="1"/>
  <c r="V2377" i="1"/>
  <c r="AS2377" i="1" s="1"/>
  <c r="AT2377" i="1" s="1"/>
  <c r="AV2377" i="1" s="1"/>
  <c r="AM2380" i="1"/>
  <c r="AR2392" i="1"/>
  <c r="BE2393" i="1"/>
  <c r="AM2396" i="1"/>
  <c r="BE2409" i="1"/>
  <c r="AM2412" i="1"/>
  <c r="AM2460" i="1"/>
  <c r="AR2502" i="1"/>
  <c r="AR2518" i="1"/>
  <c r="AR2566" i="1"/>
  <c r="AR2580" i="1"/>
  <c r="AR2582" i="1"/>
  <c r="AR2596" i="1"/>
  <c r="AR2598" i="1"/>
  <c r="AR2612" i="1"/>
  <c r="AR2614" i="1"/>
  <c r="AR2628" i="1"/>
  <c r="AR2630" i="1"/>
  <c r="AR2644" i="1"/>
  <c r="AR2646" i="1"/>
  <c r="AR2660" i="1"/>
  <c r="AR2662" i="1"/>
  <c r="AR2676" i="1"/>
  <c r="AS2676" i="1" s="1"/>
  <c r="AT2676" i="1" s="1"/>
  <c r="AV2676" i="1" s="1"/>
  <c r="AR2686" i="1"/>
  <c r="AR2694" i="1"/>
  <c r="AR2704" i="1"/>
  <c r="AS2704" i="1" s="1"/>
  <c r="AT2704" i="1" s="1"/>
  <c r="AV2704" i="1" s="1"/>
  <c r="AR2716" i="1"/>
  <c r="AR2726" i="1"/>
  <c r="AR2730" i="1"/>
  <c r="AR2736" i="1"/>
  <c r="AR2780" i="1"/>
  <c r="AR2790" i="1"/>
  <c r="AS2790" i="1" s="1"/>
  <c r="AT2790" i="1" s="1"/>
  <c r="AV2790" i="1" s="1"/>
  <c r="AR2794" i="1"/>
  <c r="AR2800" i="1"/>
  <c r="BE2840" i="1"/>
  <c r="AR2864" i="1"/>
  <c r="BE2884" i="1"/>
  <c r="AR3331" i="1"/>
  <c r="AT2235" i="1"/>
  <c r="AV2235" i="1" s="1"/>
  <c r="AM2384" i="1"/>
  <c r="AM2390" i="1"/>
  <c r="AR2396" i="1"/>
  <c r="AM2397" i="1"/>
  <c r="AM2400" i="1"/>
  <c r="AM2406" i="1"/>
  <c r="AR2409" i="1"/>
  <c r="AR2412" i="1"/>
  <c r="AM2413" i="1"/>
  <c r="AM2416" i="1"/>
  <c r="AM2422" i="1"/>
  <c r="AM2430" i="1"/>
  <c r="AM2433" i="1"/>
  <c r="AM2434" i="1"/>
  <c r="AR2442" i="1"/>
  <c r="AM2444" i="1"/>
  <c r="V2448" i="1"/>
  <c r="V2449" i="1"/>
  <c r="V2450" i="1"/>
  <c r="V2452" i="1"/>
  <c r="AR2457" i="1"/>
  <c r="AR2460" i="1"/>
  <c r="AM2463" i="1"/>
  <c r="BE2463" i="1"/>
  <c r="AM2467" i="1"/>
  <c r="BE2467" i="1"/>
  <c r="AR2472" i="1"/>
  <c r="AR2482" i="1"/>
  <c r="AM2484" i="1"/>
  <c r="AR2485" i="1"/>
  <c r="AS2485" i="1" s="1"/>
  <c r="AT2485" i="1" s="1"/>
  <c r="AV2485" i="1" s="1"/>
  <c r="AR2488" i="1"/>
  <c r="AR2498" i="1"/>
  <c r="AM2500" i="1"/>
  <c r="AR2504" i="1"/>
  <c r="AR2506" i="1"/>
  <c r="AM2508" i="1"/>
  <c r="AR2520" i="1"/>
  <c r="AR2522" i="1"/>
  <c r="AM2524" i="1"/>
  <c r="AR2529" i="1"/>
  <c r="AS2529" i="1" s="1"/>
  <c r="AT2529" i="1" s="1"/>
  <c r="AV2529" i="1" s="1"/>
  <c r="AM2530" i="1"/>
  <c r="AR2536" i="1"/>
  <c r="AR2538" i="1"/>
  <c r="AM2540" i="1"/>
  <c r="AM2546" i="1"/>
  <c r="AR2552" i="1"/>
  <c r="AR2554" i="1"/>
  <c r="AM2556" i="1"/>
  <c r="AM2562" i="1"/>
  <c r="AR2568" i="1"/>
  <c r="AR2570" i="1"/>
  <c r="AM2572" i="1"/>
  <c r="AR2584" i="1"/>
  <c r="AR2586" i="1"/>
  <c r="AM2588" i="1"/>
  <c r="AR2600" i="1"/>
  <c r="AR2602" i="1"/>
  <c r="AM2604" i="1"/>
  <c r="AR2616" i="1"/>
  <c r="AR2618" i="1"/>
  <c r="AM2620" i="1"/>
  <c r="AR2632" i="1"/>
  <c r="AR2634" i="1"/>
  <c r="AM2636" i="1"/>
  <c r="AR2648" i="1"/>
  <c r="AR2650" i="1"/>
  <c r="AM2652" i="1"/>
  <c r="AR2664" i="1"/>
  <c r="AR2666" i="1"/>
  <c r="AM2668" i="1"/>
  <c r="V2680" i="1"/>
  <c r="AS2680" i="1" s="1"/>
  <c r="AM2688" i="1"/>
  <c r="AM2692" i="1"/>
  <c r="BE2695" i="1"/>
  <c r="V2700" i="1"/>
  <c r="AR2700" i="1"/>
  <c r="AM2703" i="1"/>
  <c r="BE2703" i="1"/>
  <c r="AM2707" i="1"/>
  <c r="BE2707" i="1"/>
  <c r="AR2710" i="1"/>
  <c r="AM2711" i="1"/>
  <c r="BE2711" i="1"/>
  <c r="AR2714" i="1"/>
  <c r="AR2720" i="1"/>
  <c r="AM2724" i="1"/>
  <c r="AM2728" i="1"/>
  <c r="V2736" i="1"/>
  <c r="V2743" i="1"/>
  <c r="V2756" i="1"/>
  <c r="AM2757" i="1"/>
  <c r="AM2758" i="1"/>
  <c r="AM2761" i="1"/>
  <c r="AM2762" i="1"/>
  <c r="AR2764" i="1"/>
  <c r="AM2767" i="1"/>
  <c r="AM2771" i="1"/>
  <c r="BE2771" i="1"/>
  <c r="AR2774" i="1"/>
  <c r="AM2775" i="1"/>
  <c r="BE2775" i="1"/>
  <c r="AR2778" i="1"/>
  <c r="AR2784" i="1"/>
  <c r="AM2788" i="1"/>
  <c r="AM2792" i="1"/>
  <c r="V2800" i="1"/>
  <c r="V2807" i="1"/>
  <c r="AM2816" i="1"/>
  <c r="V2820" i="1"/>
  <c r="AM2821" i="1"/>
  <c r="AM2822" i="1"/>
  <c r="AM2825" i="1"/>
  <c r="AM2826" i="1"/>
  <c r="AR2828" i="1"/>
  <c r="AM2831" i="1"/>
  <c r="AM2835" i="1"/>
  <c r="BE2835" i="1"/>
  <c r="V2848" i="1"/>
  <c r="BE2868" i="1"/>
  <c r="AR3139" i="1"/>
  <c r="AS3004" i="1"/>
  <c r="AT3004" i="1" s="1"/>
  <c r="AV3004" i="1" s="1"/>
  <c r="AR3251" i="1"/>
  <c r="AR3277" i="1"/>
  <c r="AR3295" i="1"/>
  <c r="AR3305" i="1"/>
  <c r="AS3305" i="1" s="1"/>
  <c r="AT3305" i="1" s="1"/>
  <c r="AV3305" i="1" s="1"/>
  <c r="AR3315" i="1"/>
  <c r="AM3316" i="1"/>
  <c r="AR3341" i="1"/>
  <c r="BE3347" i="1"/>
  <c r="AR3353" i="1"/>
  <c r="AR3363" i="1"/>
  <c r="BE3386" i="1"/>
  <c r="BE3387" i="1"/>
  <c r="BE3388" i="1"/>
  <c r="V3390" i="1"/>
  <c r="BE3399" i="1"/>
  <c r="AR3626" i="1"/>
  <c r="AM2852" i="1"/>
  <c r="AM2856" i="1"/>
  <c r="V2864" i="1"/>
  <c r="V2876" i="1"/>
  <c r="AM2877" i="1"/>
  <c r="V2880" i="1"/>
  <c r="AM2884" i="1"/>
  <c r="V2886" i="1"/>
  <c r="AR2891" i="1"/>
  <c r="AR2896" i="1"/>
  <c r="AM2901" i="1"/>
  <c r="AM2902" i="1"/>
  <c r="AM2903" i="1"/>
  <c r="AR2906" i="1"/>
  <c r="AM2908" i="1"/>
  <c r="BE2908" i="1"/>
  <c r="V2910" i="1"/>
  <c r="AR2912" i="1"/>
  <c r="AM2917" i="1"/>
  <c r="AM2918" i="1"/>
  <c r="AM2919" i="1"/>
  <c r="AR2922" i="1"/>
  <c r="AM2924" i="1"/>
  <c r="BE2924" i="1"/>
  <c r="V2926" i="1"/>
  <c r="AR2928" i="1"/>
  <c r="AM2933" i="1"/>
  <c r="AM2934" i="1"/>
  <c r="AM2935" i="1"/>
  <c r="AR2938" i="1"/>
  <c r="AM2940" i="1"/>
  <c r="BE2940" i="1"/>
  <c r="V2942" i="1"/>
  <c r="AR2944" i="1"/>
  <c r="AM2949" i="1"/>
  <c r="AM2950" i="1"/>
  <c r="AM2951" i="1"/>
  <c r="AR2954" i="1"/>
  <c r="AM2956" i="1"/>
  <c r="BE2956" i="1"/>
  <c r="V2958" i="1"/>
  <c r="AR2960" i="1"/>
  <c r="AM2965" i="1"/>
  <c r="AM2966" i="1"/>
  <c r="AM2967" i="1"/>
  <c r="AR2970" i="1"/>
  <c r="AM2971" i="1"/>
  <c r="V2975" i="1"/>
  <c r="AM2978" i="1"/>
  <c r="BE2978" i="1"/>
  <c r="AR2983" i="1"/>
  <c r="V2984" i="1"/>
  <c r="V2991" i="1"/>
  <c r="AM2994" i="1"/>
  <c r="BE2994" i="1"/>
  <c r="AR2996" i="1"/>
  <c r="V2997" i="1"/>
  <c r="V2999" i="1"/>
  <c r="AS2999" i="1" s="1"/>
  <c r="AM3000" i="1"/>
  <c r="AM3002" i="1"/>
  <c r="BE3002" i="1"/>
  <c r="AM3007" i="1"/>
  <c r="AM3008" i="1"/>
  <c r="V3010" i="1"/>
  <c r="AR3010" i="1"/>
  <c r="AR3011" i="1"/>
  <c r="BE3012" i="1"/>
  <c r="AR3016" i="1"/>
  <c r="V3017" i="1"/>
  <c r="V3019" i="1"/>
  <c r="V3020" i="1"/>
  <c r="AM3021" i="1"/>
  <c r="BE3024" i="1"/>
  <c r="AR3028" i="1"/>
  <c r="V3033" i="1"/>
  <c r="V3035" i="1"/>
  <c r="V3036" i="1"/>
  <c r="AS3036" i="1" s="1"/>
  <c r="AT3036" i="1" s="1"/>
  <c r="AV3036" i="1" s="1"/>
  <c r="BE3036" i="1"/>
  <c r="V3038" i="1"/>
  <c r="AR3038" i="1"/>
  <c r="AM3039" i="1"/>
  <c r="AM3040" i="1"/>
  <c r="AM3043" i="1"/>
  <c r="AM3044" i="1"/>
  <c r="AM3046" i="1"/>
  <c r="BE3046" i="1"/>
  <c r="V3048" i="1"/>
  <c r="BE3048" i="1"/>
  <c r="V3050" i="1"/>
  <c r="V3055" i="1"/>
  <c r="AM3060" i="1"/>
  <c r="AM3062" i="1"/>
  <c r="BE3062" i="1"/>
  <c r="V3065" i="1"/>
  <c r="AM3066" i="1"/>
  <c r="BE3066" i="1"/>
  <c r="V3069" i="1"/>
  <c r="AR3069" i="1"/>
  <c r="BE3072" i="1"/>
  <c r="V3074" i="1"/>
  <c r="AR3075" i="1"/>
  <c r="AM3076" i="1"/>
  <c r="AM3078" i="1"/>
  <c r="BE3078" i="1"/>
  <c r="V3081" i="1"/>
  <c r="AM3085" i="1"/>
  <c r="AM3093" i="1"/>
  <c r="BE3104" i="1"/>
  <c r="V3106" i="1"/>
  <c r="AR3107" i="1"/>
  <c r="AM3108" i="1"/>
  <c r="V3111" i="1"/>
  <c r="AM3112" i="1"/>
  <c r="AM3113" i="1"/>
  <c r="V3116" i="1"/>
  <c r="BE3116" i="1"/>
  <c r="V3123" i="1"/>
  <c r="BE3124" i="1"/>
  <c r="AM3126" i="1"/>
  <c r="BE3126" i="1"/>
  <c r="V3129" i="1"/>
  <c r="AR3129" i="1"/>
  <c r="AM3133" i="1"/>
  <c r="V3139" i="1"/>
  <c r="AM3140" i="1"/>
  <c r="V3143" i="1"/>
  <c r="AM3144" i="1"/>
  <c r="AM3145" i="1"/>
  <c r="V3148" i="1"/>
  <c r="BE3148" i="1"/>
  <c r="AM3157" i="1"/>
  <c r="BE3168" i="1"/>
  <c r="V3170" i="1"/>
  <c r="AM3175" i="1"/>
  <c r="BE3178" i="1"/>
  <c r="V3183" i="1"/>
  <c r="AR3183" i="1"/>
  <c r="AM3186" i="1"/>
  <c r="BE3186" i="1"/>
  <c r="AM3187" i="1"/>
  <c r="BE3188" i="1"/>
  <c r="AM3190" i="1"/>
  <c r="BE3190" i="1"/>
  <c r="V3193" i="1"/>
  <c r="AR3193" i="1"/>
  <c r="AM3197" i="1"/>
  <c r="V3203" i="1"/>
  <c r="AM3204" i="1"/>
  <c r="V3207" i="1"/>
  <c r="AM3208" i="1"/>
  <c r="AM3209" i="1"/>
  <c r="V3212" i="1"/>
  <c r="BE3212" i="1"/>
  <c r="AM3221" i="1"/>
  <c r="BE3232" i="1"/>
  <c r="V3234" i="1"/>
  <c r="AM3239" i="1"/>
  <c r="BE3242" i="1"/>
  <c r="V3247" i="1"/>
  <c r="AR3247" i="1"/>
  <c r="AM3250" i="1"/>
  <c r="BE3250" i="1"/>
  <c r="AM3251" i="1"/>
  <c r="AM3254" i="1"/>
  <c r="BE3254" i="1"/>
  <c r="V3257" i="1"/>
  <c r="AR3257" i="1"/>
  <c r="AM3261" i="1"/>
  <c r="V3267" i="1"/>
  <c r="AM3268" i="1"/>
  <c r="V3271" i="1"/>
  <c r="AM3272" i="1"/>
  <c r="AM3273" i="1"/>
  <c r="V3276" i="1"/>
  <c r="BE3276" i="1"/>
  <c r="AM3285" i="1"/>
  <c r="V3298" i="1"/>
  <c r="V3302" i="1"/>
  <c r="AM3303" i="1"/>
  <c r="BE3306" i="1"/>
  <c r="AR3311" i="1"/>
  <c r="AM3315" i="1"/>
  <c r="V3321" i="1"/>
  <c r="AR3321" i="1"/>
  <c r="AM3325" i="1"/>
  <c r="V3331" i="1"/>
  <c r="AM3332" i="1"/>
  <c r="V3335" i="1"/>
  <c r="AM3336" i="1"/>
  <c r="AM3337" i="1"/>
  <c r="V3340" i="1"/>
  <c r="BE3340" i="1"/>
  <c r="AR3347" i="1"/>
  <c r="V3354" i="1"/>
  <c r="AM3355" i="1"/>
  <c r="BE3362" i="1"/>
  <c r="BE3366" i="1"/>
  <c r="V2855" i="1"/>
  <c r="V2868" i="1"/>
  <c r="AS2988" i="1"/>
  <c r="AT2988" i="1" s="1"/>
  <c r="AV2988" i="1" s="1"/>
  <c r="AR3007" i="1"/>
  <c r="AR3043" i="1"/>
  <c r="AR3059" i="1"/>
  <c r="AR3085" i="1"/>
  <c r="AS3085" i="1" s="1"/>
  <c r="AT3085" i="1" s="1"/>
  <c r="AV3085" i="1" s="1"/>
  <c r="AR3091" i="1"/>
  <c r="AR3135" i="1"/>
  <c r="AR3145" i="1"/>
  <c r="AR3155" i="1"/>
  <c r="AR3181" i="1"/>
  <c r="AR3199" i="1"/>
  <c r="AR3209" i="1"/>
  <c r="AR3219" i="1"/>
  <c r="AR3245" i="1"/>
  <c r="AR3263" i="1"/>
  <c r="BE3356" i="1"/>
  <c r="BE3367" i="1"/>
  <c r="BE3379" i="1"/>
  <c r="AR3395" i="1"/>
  <c r="AR3722" i="1"/>
  <c r="V2839" i="1"/>
  <c r="AM2848" i="1"/>
  <c r="V2852" i="1"/>
  <c r="AM2853" i="1"/>
  <c r="AM2854" i="1"/>
  <c r="AM2857" i="1"/>
  <c r="AM2858" i="1"/>
  <c r="AR2860" i="1"/>
  <c r="AM2863" i="1"/>
  <c r="AM2865" i="1"/>
  <c r="AM2867" i="1"/>
  <c r="BE2867" i="1"/>
  <c r="V2870" i="1"/>
  <c r="AR2870" i="1"/>
  <c r="AM2875" i="1"/>
  <c r="V2878" i="1"/>
  <c r="AR2878" i="1"/>
  <c r="AM2886" i="1"/>
  <c r="AM2887" i="1"/>
  <c r="AM2890" i="1"/>
  <c r="AT2890" i="1" s="1"/>
  <c r="AV2890" i="1" s="1"/>
  <c r="AM2893" i="1"/>
  <c r="AM2895" i="1"/>
  <c r="AR2898" i="1"/>
  <c r="AM2900" i="1"/>
  <c r="V2902" i="1"/>
  <c r="AR2904" i="1"/>
  <c r="AM2909" i="1"/>
  <c r="AM2910" i="1"/>
  <c r="AM2911" i="1"/>
  <c r="AR2914" i="1"/>
  <c r="AM2916" i="1"/>
  <c r="V2918" i="1"/>
  <c r="AR2920" i="1"/>
  <c r="AM2925" i="1"/>
  <c r="AM2926" i="1"/>
  <c r="AM2927" i="1"/>
  <c r="AR2930" i="1"/>
  <c r="AM2932" i="1"/>
  <c r="V2934" i="1"/>
  <c r="AR2936" i="1"/>
  <c r="AM2941" i="1"/>
  <c r="AM2942" i="1"/>
  <c r="AM2943" i="1"/>
  <c r="AR2946" i="1"/>
  <c r="AM2948" i="1"/>
  <c r="V2950" i="1"/>
  <c r="AR2952" i="1"/>
  <c r="AM2957" i="1"/>
  <c r="AM2958" i="1"/>
  <c r="AM2959" i="1"/>
  <c r="AR2962" i="1"/>
  <c r="AM2964" i="1"/>
  <c r="V2966" i="1"/>
  <c r="AR2968" i="1"/>
  <c r="BE2972" i="1"/>
  <c r="V2974" i="1"/>
  <c r="AR2974" i="1"/>
  <c r="AS2974" i="1" s="1"/>
  <c r="AT2974" i="1" s="1"/>
  <c r="AV2974" i="1" s="1"/>
  <c r="AM2975" i="1"/>
  <c r="AR2976" i="1"/>
  <c r="AM2982" i="1"/>
  <c r="BE2982" i="1"/>
  <c r="AM2986" i="1"/>
  <c r="BE2986" i="1"/>
  <c r="V2990" i="1"/>
  <c r="AR2990" i="1"/>
  <c r="AM2991" i="1"/>
  <c r="AR2992" i="1"/>
  <c r="AR2995" i="1"/>
  <c r="AM2999" i="1"/>
  <c r="AM3001" i="1"/>
  <c r="V3009" i="1"/>
  <c r="AR3012" i="1"/>
  <c r="AM3016" i="1"/>
  <c r="V3018" i="1"/>
  <c r="AR3018" i="1"/>
  <c r="AR3026" i="1"/>
  <c r="V3031" i="1"/>
  <c r="V3032" i="1"/>
  <c r="AS3032" i="1" s="1"/>
  <c r="AT3032" i="1" s="1"/>
  <c r="AV3032" i="1" s="1"/>
  <c r="V3034" i="1"/>
  <c r="AR3034" i="1"/>
  <c r="AR3040" i="1"/>
  <c r="AM3041" i="1"/>
  <c r="V3051" i="1"/>
  <c r="V3054" i="1"/>
  <c r="AR3054" i="1"/>
  <c r="AR3056" i="1"/>
  <c r="V3059" i="1"/>
  <c r="V3066" i="1"/>
  <c r="V3068" i="1"/>
  <c r="BE3068" i="1"/>
  <c r="AM3075" i="1"/>
  <c r="V3091" i="1"/>
  <c r="AM3094" i="1"/>
  <c r="BE3094" i="1"/>
  <c r="V3097" i="1"/>
  <c r="AR3097" i="1"/>
  <c r="AM3101" i="1"/>
  <c r="AM3107" i="1"/>
  <c r="AM3111" i="1"/>
  <c r="BE3114" i="1"/>
  <c r="AM3125" i="1"/>
  <c r="V3138" i="1"/>
  <c r="V3142" i="1"/>
  <c r="AM3143" i="1"/>
  <c r="BE3146" i="1"/>
  <c r="V3151" i="1"/>
  <c r="AR3151" i="1"/>
  <c r="AM3154" i="1"/>
  <c r="BE3154" i="1"/>
  <c r="AM3155" i="1"/>
  <c r="AM3158" i="1"/>
  <c r="BE3158" i="1"/>
  <c r="V3161" i="1"/>
  <c r="AR3161" i="1"/>
  <c r="AM3165" i="1"/>
  <c r="V3171" i="1"/>
  <c r="AM3172" i="1"/>
  <c r="V3175" i="1"/>
  <c r="AM3176" i="1"/>
  <c r="AM3177" i="1"/>
  <c r="V3180" i="1"/>
  <c r="BE3180" i="1"/>
  <c r="AM3189" i="1"/>
  <c r="V3202" i="1"/>
  <c r="V3206" i="1"/>
  <c r="AM3207" i="1"/>
  <c r="BE3210" i="1"/>
  <c r="V3215" i="1"/>
  <c r="AR3215" i="1"/>
  <c r="AS3215" i="1" s="1"/>
  <c r="AT3215" i="1" s="1"/>
  <c r="AV3215" i="1" s="1"/>
  <c r="AM3218" i="1"/>
  <c r="BE3218" i="1"/>
  <c r="AM3219" i="1"/>
  <c r="AM3222" i="1"/>
  <c r="BE3222" i="1"/>
  <c r="V3225" i="1"/>
  <c r="AR3225" i="1"/>
  <c r="AM3229" i="1"/>
  <c r="V3235" i="1"/>
  <c r="AM3236" i="1"/>
  <c r="V3239" i="1"/>
  <c r="AM3240" i="1"/>
  <c r="AM3241" i="1"/>
  <c r="V3244" i="1"/>
  <c r="BE3244" i="1"/>
  <c r="AM3253" i="1"/>
  <c r="V3266" i="1"/>
  <c r="V3270" i="1"/>
  <c r="AM3271" i="1"/>
  <c r="BE3274" i="1"/>
  <c r="V3279" i="1"/>
  <c r="AR3279" i="1"/>
  <c r="AM3282" i="1"/>
  <c r="BE3282" i="1"/>
  <c r="AM3283" i="1"/>
  <c r="AM3286" i="1"/>
  <c r="BE3286" i="1"/>
  <c r="V3289" i="1"/>
  <c r="AR3289" i="1"/>
  <c r="AM3293" i="1"/>
  <c r="V3299" i="1"/>
  <c r="AM3300" i="1"/>
  <c r="V3303" i="1"/>
  <c r="AM3304" i="1"/>
  <c r="AM3305" i="1"/>
  <c r="V3308" i="1"/>
  <c r="BE3308" i="1"/>
  <c r="AM3317" i="1"/>
  <c r="V3330" i="1"/>
  <c r="V3334" i="1"/>
  <c r="AM3335" i="1"/>
  <c r="BE3338" i="1"/>
  <c r="V3343" i="1"/>
  <c r="AR3343" i="1"/>
  <c r="AM3346" i="1"/>
  <c r="BE3346" i="1"/>
  <c r="AM3347" i="1"/>
  <c r="AM3349" i="1"/>
  <c r="AM3356" i="1"/>
  <c r="AR3389" i="1"/>
  <c r="AM3390" i="1"/>
  <c r="BE3394" i="1"/>
  <c r="BE3398" i="1"/>
  <c r="AR3407" i="1"/>
  <c r="V3347" i="1"/>
  <c r="AM3348" i="1"/>
  <c r="V3351" i="1"/>
  <c r="AM3352" i="1"/>
  <c r="AM3353" i="1"/>
  <c r="V3356" i="1"/>
  <c r="AM3365" i="1"/>
  <c r="V3378" i="1"/>
  <c r="AM3383" i="1"/>
  <c r="V3391" i="1"/>
  <c r="AR3391" i="1"/>
  <c r="AM3394" i="1"/>
  <c r="AM3395" i="1"/>
  <c r="AM3398" i="1"/>
  <c r="V3401" i="1"/>
  <c r="AR3401" i="1"/>
  <c r="AM3405" i="1"/>
  <c r="V3411" i="1"/>
  <c r="AR3417" i="1"/>
  <c r="AR3421" i="1"/>
  <c r="AR3425" i="1"/>
  <c r="AR3429" i="1"/>
  <c r="AR3433" i="1"/>
  <c r="AR3437" i="1"/>
  <c r="AR3441" i="1"/>
  <c r="AR3445" i="1"/>
  <c r="AR3449" i="1"/>
  <c r="AR3453" i="1"/>
  <c r="AR3457" i="1"/>
  <c r="AR3461" i="1"/>
  <c r="AR3465" i="1"/>
  <c r="AR3469" i="1"/>
  <c r="V3482" i="1"/>
  <c r="AM3483" i="1"/>
  <c r="AM3484" i="1"/>
  <c r="BE3484" i="1"/>
  <c r="AR3489" i="1"/>
  <c r="AM3502" i="1"/>
  <c r="AR3505" i="1"/>
  <c r="AM3518" i="1"/>
  <c r="AR3521" i="1"/>
  <c r="AR3529" i="1"/>
  <c r="V3530" i="1"/>
  <c r="AR3531" i="1"/>
  <c r="AM3550" i="1"/>
  <c r="AR3553" i="1"/>
  <c r="AR3557" i="1"/>
  <c r="AM3559" i="1"/>
  <c r="AM3562" i="1"/>
  <c r="AM3564" i="1"/>
  <c r="V3568" i="1"/>
  <c r="AR3569" i="1"/>
  <c r="AM3572" i="1"/>
  <c r="V3576" i="1"/>
  <c r="AR3577" i="1"/>
  <c r="AM3580" i="1"/>
  <c r="V3584" i="1"/>
  <c r="AR3585" i="1"/>
  <c r="AM3588" i="1"/>
  <c r="V3592" i="1"/>
  <c r="AR3593" i="1"/>
  <c r="AM3596" i="1"/>
  <c r="V3600" i="1"/>
  <c r="AR3601" i="1"/>
  <c r="AM3604" i="1"/>
  <c r="V3608" i="1"/>
  <c r="AR3611" i="1"/>
  <c r="AR3613" i="1"/>
  <c r="BE3615" i="1"/>
  <c r="AM3621" i="1"/>
  <c r="AM3622" i="1"/>
  <c r="V3626" i="1"/>
  <c r="AM3627" i="1"/>
  <c r="V3629" i="1"/>
  <c r="V3630" i="1"/>
  <c r="AR3635" i="1"/>
  <c r="V3636" i="1"/>
  <c r="V3648" i="1"/>
  <c r="AR3649" i="1"/>
  <c r="AM3661" i="1"/>
  <c r="AM3662" i="1"/>
  <c r="AM3669" i="1"/>
  <c r="AM3670" i="1"/>
  <c r="AM3673" i="1"/>
  <c r="AM3674" i="1"/>
  <c r="V3675" i="1"/>
  <c r="AM3676" i="1"/>
  <c r="V3679" i="1"/>
  <c r="V3680" i="1"/>
  <c r="V3681" i="1"/>
  <c r="AR3681" i="1"/>
  <c r="AM3683" i="1"/>
  <c r="V3686" i="1"/>
  <c r="AR3686" i="1"/>
  <c r="AM3687" i="1"/>
  <c r="BE3688" i="1"/>
  <c r="V3693" i="1"/>
  <c r="AM3694" i="1"/>
  <c r="V3697" i="1"/>
  <c r="AR3697" i="1"/>
  <c r="V3698" i="1"/>
  <c r="AR3698" i="1"/>
  <c r="AS3698" i="1" s="1"/>
  <c r="AT3698" i="1" s="1"/>
  <c r="AV3698" i="1" s="1"/>
  <c r="AM3699" i="1"/>
  <c r="AM3704" i="1"/>
  <c r="V3706" i="1"/>
  <c r="V3711" i="1"/>
  <c r="V3712" i="1"/>
  <c r="V3716" i="1"/>
  <c r="V3723" i="1"/>
  <c r="AR3723" i="1"/>
  <c r="AM3725" i="1"/>
  <c r="V3729" i="1"/>
  <c r="AR3729" i="1"/>
  <c r="AM3730" i="1"/>
  <c r="BE3732" i="1"/>
  <c r="V3734" i="1"/>
  <c r="V3735" i="1"/>
  <c r="V3737" i="1"/>
  <c r="AR3737" i="1"/>
  <c r="AM3740" i="1"/>
  <c r="BE3741" i="1"/>
  <c r="AM3744" i="1"/>
  <c r="V3750" i="1"/>
  <c r="V3753" i="1"/>
  <c r="AM3754" i="1"/>
  <c r="V3755" i="1"/>
  <c r="BE3757" i="1"/>
  <c r="AM3760" i="1"/>
  <c r="V3766" i="1"/>
  <c r="V3769" i="1"/>
  <c r="AM3770" i="1"/>
  <c r="V3771" i="1"/>
  <c r="BE3773" i="1"/>
  <c r="AM3776" i="1"/>
  <c r="V3779" i="1"/>
  <c r="AM3782" i="1"/>
  <c r="V3785" i="1"/>
  <c r="AM3786" i="1"/>
  <c r="V3787" i="1"/>
  <c r="AR3788" i="1"/>
  <c r="AM3790" i="1"/>
  <c r="V3793" i="1"/>
  <c r="V3794" i="1"/>
  <c r="AR3794" i="1"/>
  <c r="AM3800" i="1"/>
  <c r="V3805" i="1"/>
  <c r="AR3805" i="1"/>
  <c r="V3806" i="1"/>
  <c r="AM3807" i="1"/>
  <c r="AR3808" i="1"/>
  <c r="V3812" i="1"/>
  <c r="V3817" i="1"/>
  <c r="AM3820" i="1"/>
  <c r="AM3824" i="1"/>
  <c r="V3826" i="1"/>
  <c r="V3829" i="1"/>
  <c r="V3830" i="1"/>
  <c r="AR3830" i="1"/>
  <c r="AM3834" i="1"/>
  <c r="V3840" i="1"/>
  <c r="AM3841" i="1"/>
  <c r="AM3842" i="1"/>
  <c r="AM3843" i="1"/>
  <c r="AM3844" i="1"/>
  <c r="AM3852" i="1"/>
  <c r="AM3854" i="1"/>
  <c r="AM3860" i="1"/>
  <c r="AM3862" i="1"/>
  <c r="V3867" i="1"/>
  <c r="V3868" i="1"/>
  <c r="BE3869" i="1"/>
  <c r="V3871" i="1"/>
  <c r="V3874" i="1"/>
  <c r="V3877" i="1"/>
  <c r="V3878" i="1"/>
  <c r="AR3878" i="1"/>
  <c r="AM3882" i="1"/>
  <c r="V3888" i="1"/>
  <c r="AM3889" i="1"/>
  <c r="AM3890" i="1"/>
  <c r="AM3891" i="1"/>
  <c r="AM3892" i="1"/>
  <c r="V3900" i="1"/>
  <c r="BE3901" i="1"/>
  <c r="V3903" i="1"/>
  <c r="V3909" i="1"/>
  <c r="V3910" i="1"/>
  <c r="AR3910" i="1"/>
  <c r="AM3914" i="1"/>
  <c r="V3920" i="1"/>
  <c r="V3932" i="1"/>
  <c r="BE3933" i="1"/>
  <c r="V3935" i="1"/>
  <c r="V3941" i="1"/>
  <c r="V3942" i="1"/>
  <c r="AR3942" i="1"/>
  <c r="AM3963" i="1"/>
  <c r="AM3971" i="1"/>
  <c r="V3975" i="1"/>
  <c r="AM3980" i="1"/>
  <c r="AM3991" i="1"/>
  <c r="AM3992" i="1"/>
  <c r="AR3622" i="1"/>
  <c r="AR3662" i="1"/>
  <c r="AR3782" i="1"/>
  <c r="AR3790" i="1"/>
  <c r="V3914" i="1"/>
  <c r="V3921" i="1"/>
  <c r="AR3921" i="1"/>
  <c r="AR3922" i="1"/>
  <c r="AS3922" i="1" s="1"/>
  <c r="AT3922" i="1" s="1"/>
  <c r="AV3922" i="1" s="1"/>
  <c r="V3923" i="1"/>
  <c r="V3924" i="1"/>
  <c r="V3933" i="1"/>
  <c r="AR3933" i="1"/>
  <c r="V3946" i="1"/>
  <c r="V3954" i="1"/>
  <c r="BE3985" i="1"/>
  <c r="AM3362" i="1"/>
  <c r="AM3363" i="1"/>
  <c r="AM3366" i="1"/>
  <c r="V3369" i="1"/>
  <c r="AR3369" i="1"/>
  <c r="AS3369" i="1" s="1"/>
  <c r="AT3369" i="1" s="1"/>
  <c r="AV3369" i="1" s="1"/>
  <c r="AM3373" i="1"/>
  <c r="V3379" i="1"/>
  <c r="AM3380" i="1"/>
  <c r="V3383" i="1"/>
  <c r="AM3384" i="1"/>
  <c r="AM3385" i="1"/>
  <c r="V3388" i="1"/>
  <c r="AM3397" i="1"/>
  <c r="V3410" i="1"/>
  <c r="V3415" i="1"/>
  <c r="AR3415" i="1"/>
  <c r="AM3416" i="1"/>
  <c r="BE3416" i="1"/>
  <c r="BE3418" i="1"/>
  <c r="AR3419" i="1"/>
  <c r="AM3420" i="1"/>
  <c r="BE3420" i="1"/>
  <c r="BE3422" i="1"/>
  <c r="AR3423" i="1"/>
  <c r="AM3424" i="1"/>
  <c r="BE3424" i="1"/>
  <c r="BE3426" i="1"/>
  <c r="AR3427" i="1"/>
  <c r="AM3428" i="1"/>
  <c r="BE3428" i="1"/>
  <c r="BE3430" i="1"/>
  <c r="AR3431" i="1"/>
  <c r="AM3432" i="1"/>
  <c r="BE3432" i="1"/>
  <c r="BE3434" i="1"/>
  <c r="AR3435" i="1"/>
  <c r="AM3436" i="1"/>
  <c r="BE3436" i="1"/>
  <c r="BE3438" i="1"/>
  <c r="AR3439" i="1"/>
  <c r="AM3440" i="1"/>
  <c r="BE3440" i="1"/>
  <c r="BE3442" i="1"/>
  <c r="AR3443" i="1"/>
  <c r="AM3444" i="1"/>
  <c r="BE3444" i="1"/>
  <c r="BE3446" i="1"/>
  <c r="AR3447" i="1"/>
  <c r="AM3448" i="1"/>
  <c r="BE3448" i="1"/>
  <c r="BE3450" i="1"/>
  <c r="AR3451" i="1"/>
  <c r="AM3452" i="1"/>
  <c r="BE3452" i="1"/>
  <c r="BE3454" i="1"/>
  <c r="AR3455" i="1"/>
  <c r="AM3456" i="1"/>
  <c r="BE3456" i="1"/>
  <c r="BE3458" i="1"/>
  <c r="AR3459" i="1"/>
  <c r="AM3460" i="1"/>
  <c r="BE3460" i="1"/>
  <c r="BE3462" i="1"/>
  <c r="AR3463" i="1"/>
  <c r="AM3464" i="1"/>
  <c r="BE3464" i="1"/>
  <c r="AM3467" i="1"/>
  <c r="AM3468" i="1"/>
  <c r="BE3468" i="1"/>
  <c r="AM3471" i="1"/>
  <c r="AM3472" i="1"/>
  <c r="BE3472" i="1"/>
  <c r="AM3475" i="1"/>
  <c r="AM3476" i="1"/>
  <c r="BE3476" i="1"/>
  <c r="AM3479" i="1"/>
  <c r="AM3480" i="1"/>
  <c r="BE3480" i="1"/>
  <c r="V3486" i="1"/>
  <c r="AM3487" i="1"/>
  <c r="AM3488" i="1"/>
  <c r="BE3488" i="1"/>
  <c r="AR3495" i="1"/>
  <c r="AM3498" i="1"/>
  <c r="AM3504" i="1"/>
  <c r="BE3504" i="1"/>
  <c r="AR3511" i="1"/>
  <c r="AM3514" i="1"/>
  <c r="AM3520" i="1"/>
  <c r="BE3520" i="1"/>
  <c r="AM3527" i="1"/>
  <c r="AM3528" i="1"/>
  <c r="BE3528" i="1"/>
  <c r="V3533" i="1"/>
  <c r="AS3533" i="1" s="1"/>
  <c r="V3534" i="1"/>
  <c r="AM3535" i="1"/>
  <c r="AR3539" i="1"/>
  <c r="AR3541" i="1"/>
  <c r="AM3543" i="1"/>
  <c r="AM3546" i="1"/>
  <c r="AM3552" i="1"/>
  <c r="BE3552" i="1"/>
  <c r="AM3556" i="1"/>
  <c r="BE3556" i="1"/>
  <c r="V3564" i="1"/>
  <c r="AR3565" i="1"/>
  <c r="AM3568" i="1"/>
  <c r="V3572" i="1"/>
  <c r="AR3573" i="1"/>
  <c r="AM3576" i="1"/>
  <c r="V3580" i="1"/>
  <c r="AR3581" i="1"/>
  <c r="AM3584" i="1"/>
  <c r="V3588" i="1"/>
  <c r="AR3589" i="1"/>
  <c r="AM3592" i="1"/>
  <c r="V3596" i="1"/>
  <c r="AR3597" i="1"/>
  <c r="AM3600" i="1"/>
  <c r="V3604" i="1"/>
  <c r="AR3605" i="1"/>
  <c r="AM3608" i="1"/>
  <c r="BE3608" i="1"/>
  <c r="V3610" i="1"/>
  <c r="AM3611" i="1"/>
  <c r="AM3617" i="1"/>
  <c r="AM3625" i="1"/>
  <c r="AM3626" i="1"/>
  <c r="AM3630" i="1"/>
  <c r="V3633" i="1"/>
  <c r="AM3637" i="1"/>
  <c r="AM3646" i="1"/>
  <c r="AM3655" i="1"/>
  <c r="BE3656" i="1"/>
  <c r="V3661" i="1"/>
  <c r="V3662" i="1"/>
  <c r="V3670" i="1"/>
  <c r="BE3672" i="1"/>
  <c r="V3674" i="1"/>
  <c r="AR3675" i="1"/>
  <c r="AM3679" i="1"/>
  <c r="AM3690" i="1"/>
  <c r="AR3695" i="1"/>
  <c r="AM3696" i="1"/>
  <c r="V3699" i="1"/>
  <c r="AR3703" i="1"/>
  <c r="AM3705" i="1"/>
  <c r="AR3707" i="1"/>
  <c r="BE3707" i="1"/>
  <c r="AM3711" i="1"/>
  <c r="BE3712" i="1"/>
  <c r="AM3720" i="1"/>
  <c r="BE3721" i="1"/>
  <c r="AM3723" i="1"/>
  <c r="BE3723" i="1"/>
  <c r="BE3724" i="1"/>
  <c r="V3726" i="1"/>
  <c r="AR3726" i="1"/>
  <c r="V3727" i="1"/>
  <c r="AM3728" i="1"/>
  <c r="AM3734" i="1"/>
  <c r="AM3735" i="1"/>
  <c r="V3745" i="1"/>
  <c r="AM3746" i="1"/>
  <c r="V3747" i="1"/>
  <c r="AR3748" i="1"/>
  <c r="BE3749" i="1"/>
  <c r="AM3752" i="1"/>
  <c r="AM3762" i="1"/>
  <c r="V3763" i="1"/>
  <c r="BE3765" i="1"/>
  <c r="AM3768" i="1"/>
  <c r="AR3778" i="1"/>
  <c r="AS3778" i="1" s="1"/>
  <c r="AM3784" i="1"/>
  <c r="AM3792" i="1"/>
  <c r="V3795" i="1"/>
  <c r="AM3798" i="1"/>
  <c r="AM3802" i="1"/>
  <c r="V3803" i="1"/>
  <c r="V3804" i="1"/>
  <c r="AS3804" i="1" s="1"/>
  <c r="AT3804" i="1" s="1"/>
  <c r="AV3804" i="1" s="1"/>
  <c r="V3807" i="1"/>
  <c r="AS3807" i="1" s="1"/>
  <c r="AM3810" i="1"/>
  <c r="AM3816" i="1"/>
  <c r="V3821" i="1"/>
  <c r="V3823" i="1"/>
  <c r="AM3825" i="1"/>
  <c r="AM3826" i="1"/>
  <c r="AM3827" i="1"/>
  <c r="AM3828" i="1"/>
  <c r="V3835" i="1"/>
  <c r="V3836" i="1"/>
  <c r="BE3837" i="1"/>
  <c r="V3839" i="1"/>
  <c r="V3842" i="1"/>
  <c r="AS3842" i="1" s="1"/>
  <c r="AT3842" i="1" s="1"/>
  <c r="AV3842" i="1" s="1"/>
  <c r="V3845" i="1"/>
  <c r="V3846" i="1"/>
  <c r="AR3846" i="1"/>
  <c r="AS3846" i="1" s="1"/>
  <c r="AM3850" i="1"/>
  <c r="AM3856" i="1"/>
  <c r="AM3858" i="1"/>
  <c r="AM3864" i="1"/>
  <c r="AM3866" i="1"/>
  <c r="V3872" i="1"/>
  <c r="AM3873" i="1"/>
  <c r="AM3874" i="1"/>
  <c r="AM3875" i="1"/>
  <c r="AM3876" i="1"/>
  <c r="V3883" i="1"/>
  <c r="V3884" i="1"/>
  <c r="BE3885" i="1"/>
  <c r="V3890" i="1"/>
  <c r="AS3890" i="1" s="1"/>
  <c r="AT3890" i="1" s="1"/>
  <c r="AV3890" i="1" s="1"/>
  <c r="AM3898" i="1"/>
  <c r="AM3905" i="1"/>
  <c r="AM3906" i="1"/>
  <c r="AM3907" i="1"/>
  <c r="AM3908" i="1"/>
  <c r="BE3917" i="1"/>
  <c r="AM3930" i="1"/>
  <c r="AM3959" i="1"/>
  <c r="V3963" i="1"/>
  <c r="AM3967" i="1"/>
  <c r="V3971" i="1"/>
  <c r="AM3975" i="1"/>
  <c r="V3979" i="1"/>
  <c r="BE4004" i="1"/>
  <c r="BE4012" i="1"/>
  <c r="BE4029" i="1"/>
  <c r="AS4373" i="1"/>
  <c r="AR3413" i="1"/>
  <c r="AS3413" i="1" s="1"/>
  <c r="AT3413" i="1" s="1"/>
  <c r="AV3413" i="1" s="1"/>
  <c r="AT3617" i="1"/>
  <c r="AV3617" i="1" s="1"/>
  <c r="AR3627" i="1"/>
  <c r="AS3629" i="1"/>
  <c r="AR3630" i="1"/>
  <c r="AS3630" i="1" s="1"/>
  <c r="AM3631" i="1"/>
  <c r="V3635" i="1"/>
  <c r="AM3639" i="1"/>
  <c r="V3642" i="1"/>
  <c r="AR3643" i="1"/>
  <c r="V3645" i="1"/>
  <c r="AR3646" i="1"/>
  <c r="AM3647" i="1"/>
  <c r="AM3649" i="1"/>
  <c r="V3652" i="1"/>
  <c r="AM3657" i="1"/>
  <c r="AM3658" i="1"/>
  <c r="AM3660" i="1"/>
  <c r="V3663" i="1"/>
  <c r="V3665" i="1"/>
  <c r="V3678" i="1"/>
  <c r="AM3681" i="1"/>
  <c r="AM3685" i="1"/>
  <c r="AM3686" i="1"/>
  <c r="BE3693" i="1"/>
  <c r="AM3698" i="1"/>
  <c r="AM3700" i="1"/>
  <c r="AM3706" i="1"/>
  <c r="AM3708" i="1"/>
  <c r="BE3708" i="1"/>
  <c r="V3710" i="1"/>
  <c r="AR3711" i="1"/>
  <c r="V3718" i="1"/>
  <c r="AM3736" i="1"/>
  <c r="BE3737" i="1"/>
  <c r="AM3739" i="1"/>
  <c r="AM3750" i="1"/>
  <c r="V3751" i="1"/>
  <c r="BE3753" i="1"/>
  <c r="AM3756" i="1"/>
  <c r="AM3766" i="1"/>
  <c r="V3767" i="1"/>
  <c r="BE3769" i="1"/>
  <c r="AM3772" i="1"/>
  <c r="AM3780" i="1"/>
  <c r="V3783" i="1"/>
  <c r="BE3785" i="1"/>
  <c r="AM3788" i="1"/>
  <c r="V3791" i="1"/>
  <c r="AM3794" i="1"/>
  <c r="AR3798" i="1"/>
  <c r="AS3826" i="1"/>
  <c r="AM3830" i="1"/>
  <c r="AM3840" i="1"/>
  <c r="AS3874" i="1"/>
  <c r="AM3878" i="1"/>
  <c r="AM3888" i="1"/>
  <c r="AM3896" i="1"/>
  <c r="V3905" i="1"/>
  <c r="AR3905" i="1"/>
  <c r="AR3906" i="1"/>
  <c r="AS3906" i="1" s="1"/>
  <c r="V3907" i="1"/>
  <c r="V3908" i="1"/>
  <c r="AM3910" i="1"/>
  <c r="V3917" i="1"/>
  <c r="AR3917" i="1"/>
  <c r="AM3920" i="1"/>
  <c r="AM3928" i="1"/>
  <c r="V3930" i="1"/>
  <c r="AR3938" i="1"/>
  <c r="AS3938" i="1" s="1"/>
  <c r="V3939" i="1"/>
  <c r="V3940" i="1"/>
  <c r="AM3942" i="1"/>
  <c r="V3950" i="1"/>
  <c r="AM3953" i="1"/>
  <c r="V3958" i="1"/>
  <c r="AM3961" i="1"/>
  <c r="V3966" i="1"/>
  <c r="AM3969" i="1"/>
  <c r="AM3977" i="1"/>
  <c r="BE3989" i="1"/>
  <c r="BE4017" i="1"/>
  <c r="BE4020" i="1"/>
  <c r="AR4389" i="1"/>
  <c r="AS4389" i="1" s="1"/>
  <c r="AT4389" i="1" s="1"/>
  <c r="AV4389" i="1" s="1"/>
  <c r="AR4551" i="1"/>
  <c r="AM3979" i="1"/>
  <c r="V3983" i="1"/>
  <c r="AR3984" i="1"/>
  <c r="AM3985" i="1"/>
  <c r="V3987" i="1"/>
  <c r="AR3988" i="1"/>
  <c r="AM3995" i="1"/>
  <c r="AM3998" i="1"/>
  <c r="V4000" i="1"/>
  <c r="AR4000" i="1"/>
  <c r="BE4005" i="1"/>
  <c r="AM4008" i="1"/>
  <c r="AM4010" i="1"/>
  <c r="V4012" i="1"/>
  <c r="BE4013" i="1"/>
  <c r="AM4016" i="1"/>
  <c r="V4020" i="1"/>
  <c r="AM4027" i="1"/>
  <c r="AM4028" i="1"/>
  <c r="AM4030" i="1"/>
  <c r="BE4033" i="1"/>
  <c r="AM4039" i="1"/>
  <c r="AM4040" i="1"/>
  <c r="AM4049" i="1"/>
  <c r="AM4051" i="1"/>
  <c r="AM4052" i="1"/>
  <c r="AM4061" i="1"/>
  <c r="AM4071" i="1"/>
  <c r="AM4072" i="1"/>
  <c r="AM4081" i="1"/>
  <c r="AM4083" i="1"/>
  <c r="AM4084" i="1"/>
  <c r="AM4095" i="1"/>
  <c r="BE4101" i="1"/>
  <c r="AM4113" i="1"/>
  <c r="BE4113" i="1"/>
  <c r="V4123" i="1"/>
  <c r="BE4133" i="1"/>
  <c r="AM4135" i="1"/>
  <c r="BE4137" i="1"/>
  <c r="AM4144" i="1"/>
  <c r="V4148" i="1"/>
  <c r="AR4149" i="1"/>
  <c r="BE4149" i="1"/>
  <c r="BE4157" i="1"/>
  <c r="AR4164" i="1"/>
  <c r="AR4169" i="1"/>
  <c r="AS4169" i="1" s="1"/>
  <c r="AT4169" i="1" s="1"/>
  <c r="AV4169" i="1" s="1"/>
  <c r="AR4192" i="1"/>
  <c r="AS4192" i="1" s="1"/>
  <c r="AT4192" i="1" s="1"/>
  <c r="AV4192" i="1" s="1"/>
  <c r="AR4201" i="1"/>
  <c r="AS4201" i="1" s="1"/>
  <c r="AT4201" i="1" s="1"/>
  <c r="AV4201" i="1" s="1"/>
  <c r="AR4208" i="1"/>
  <c r="AS4208" i="1" s="1"/>
  <c r="AR4217" i="1"/>
  <c r="AS4217" i="1" s="1"/>
  <c r="AT4217" i="1" s="1"/>
  <c r="AV4217" i="1" s="1"/>
  <c r="AR4224" i="1"/>
  <c r="AS4224" i="1" s="1"/>
  <c r="AR4233" i="1"/>
  <c r="AS4233" i="1" s="1"/>
  <c r="AT4233" i="1" s="1"/>
  <c r="AV4233" i="1" s="1"/>
  <c r="AR4240" i="1"/>
  <c r="AS4240" i="1" s="1"/>
  <c r="AR4249" i="1"/>
  <c r="AS4249" i="1" s="1"/>
  <c r="AT4249" i="1" s="1"/>
  <c r="AV4249" i="1" s="1"/>
  <c r="AR4256" i="1"/>
  <c r="AS4256" i="1" s="1"/>
  <c r="AT4256" i="1" s="1"/>
  <c r="AV4256" i="1" s="1"/>
  <c r="AR4292" i="1"/>
  <c r="AR4308" i="1"/>
  <c r="AR4319" i="1"/>
  <c r="AS4319" i="1" s="1"/>
  <c r="V4340" i="1"/>
  <c r="V4343" i="1"/>
  <c r="V4346" i="1"/>
  <c r="AR4346" i="1"/>
  <c r="AS4346" i="1" s="1"/>
  <c r="V4356" i="1"/>
  <c r="V4359" i="1"/>
  <c r="AR4359" i="1"/>
  <c r="AR4362" i="1"/>
  <c r="V4363" i="1"/>
  <c r="BE4376" i="1"/>
  <c r="V4378" i="1"/>
  <c r="V4381" i="1"/>
  <c r="BE4382" i="1"/>
  <c r="V4384" i="1"/>
  <c r="AR4384" i="1"/>
  <c r="BE4391" i="1"/>
  <c r="BE4404" i="1"/>
  <c r="V4407" i="1"/>
  <c r="V4410" i="1"/>
  <c r="AM4416" i="1"/>
  <c r="AM4418" i="1"/>
  <c r="V4419" i="1"/>
  <c r="V4420" i="1"/>
  <c r="BE4423" i="1"/>
  <c r="V4425" i="1"/>
  <c r="BE4432" i="1"/>
  <c r="V4434" i="1"/>
  <c r="AR4434" i="1"/>
  <c r="AM4439" i="1"/>
  <c r="AM4440" i="1"/>
  <c r="BE4443" i="1"/>
  <c r="AM4454" i="1"/>
  <c r="AM4457" i="1"/>
  <c r="AM4459" i="1"/>
  <c r="AM4460" i="1"/>
  <c r="AM4468" i="1"/>
  <c r="BE4468" i="1"/>
  <c r="V4470" i="1"/>
  <c r="AR4473" i="1"/>
  <c r="AS4473" i="1" s="1"/>
  <c r="BE4476" i="1"/>
  <c r="AR4479" i="1"/>
  <c r="AM4480" i="1"/>
  <c r="AM4482" i="1"/>
  <c r="V4483" i="1"/>
  <c r="V4484" i="1"/>
  <c r="BE4487" i="1"/>
  <c r="V4489" i="1"/>
  <c r="BE4496" i="1"/>
  <c r="V4498" i="1"/>
  <c r="AR4498" i="1"/>
  <c r="AM4503" i="1"/>
  <c r="AM4504" i="1"/>
  <c r="AM4523" i="1"/>
  <c r="AM4531" i="1"/>
  <c r="AR4535" i="1"/>
  <c r="AM3981" i="1"/>
  <c r="V3991" i="1"/>
  <c r="AR3992" i="1"/>
  <c r="AM3997" i="1"/>
  <c r="AR4008" i="1"/>
  <c r="AS4008" i="1" s="1"/>
  <c r="AT4008" i="1" s="1"/>
  <c r="AV4008" i="1" s="1"/>
  <c r="AM4009" i="1"/>
  <c r="V4013" i="1"/>
  <c r="AR4016" i="1"/>
  <c r="AS4016" i="1" s="1"/>
  <c r="AT4016" i="1" s="1"/>
  <c r="AV4016" i="1" s="1"/>
  <c r="AM4018" i="1"/>
  <c r="V4021" i="1"/>
  <c r="BE4021" i="1"/>
  <c r="V4024" i="1"/>
  <c r="V4027" i="1"/>
  <c r="AM4031" i="1"/>
  <c r="AM4032" i="1"/>
  <c r="AM4034" i="1"/>
  <c r="V4038" i="1"/>
  <c r="AM4041" i="1"/>
  <c r="AM4043" i="1"/>
  <c r="AM4044" i="1"/>
  <c r="V4050" i="1"/>
  <c r="AM4053" i="1"/>
  <c r="AM4063" i="1"/>
  <c r="AM4064" i="1"/>
  <c r="V4070" i="1"/>
  <c r="AM4073" i="1"/>
  <c r="AM4075" i="1"/>
  <c r="AM4076" i="1"/>
  <c r="V4082" i="1"/>
  <c r="AM4085" i="1"/>
  <c r="BE4093" i="1"/>
  <c r="AM4105" i="1"/>
  <c r="AM4107" i="1"/>
  <c r="AM4108" i="1"/>
  <c r="V4116" i="1"/>
  <c r="BE4118" i="1"/>
  <c r="AR4121" i="1"/>
  <c r="AM4122" i="1"/>
  <c r="AM4126" i="1"/>
  <c r="BE4126" i="1"/>
  <c r="AM4130" i="1"/>
  <c r="AM4138" i="1"/>
  <c r="BE4138" i="1"/>
  <c r="AM4141" i="1"/>
  <c r="V4143" i="1"/>
  <c r="AM4146" i="1"/>
  <c r="V4149" i="1"/>
  <c r="AM4150" i="1"/>
  <c r="BE4150" i="1"/>
  <c r="V4157" i="1"/>
  <c r="V4160" i="1"/>
  <c r="BE4161" i="1"/>
  <c r="V4163" i="1"/>
  <c r="BE4165" i="1"/>
  <c r="BE4173" i="1"/>
  <c r="AM4176" i="1"/>
  <c r="AM4178" i="1"/>
  <c r="AM4187" i="1"/>
  <c r="V4189" i="1"/>
  <c r="BE4193" i="1"/>
  <c r="BE4205" i="1"/>
  <c r="BE4209" i="1"/>
  <c r="BE4221" i="1"/>
  <c r="BE4225" i="1"/>
  <c r="BE4237" i="1"/>
  <c r="BE4241" i="1"/>
  <c r="BE4253" i="1"/>
  <c r="BE4257" i="1"/>
  <c r="BE4260" i="1"/>
  <c r="AM4262" i="1"/>
  <c r="BE4268" i="1"/>
  <c r="V4272" i="1"/>
  <c r="BE4272" i="1"/>
  <c r="BE4273" i="1"/>
  <c r="AM4275" i="1"/>
  <c r="AR4276" i="1"/>
  <c r="V4280" i="1"/>
  <c r="AR4280" i="1"/>
  <c r="AM4283" i="1"/>
  <c r="AM4284" i="1"/>
  <c r="AM4289" i="1"/>
  <c r="BE4293" i="1"/>
  <c r="AM4295" i="1"/>
  <c r="AR4296" i="1"/>
  <c r="V4300" i="1"/>
  <c r="AR4300" i="1"/>
  <c r="BE4305" i="1"/>
  <c r="AR4307" i="1"/>
  <c r="AS4307" i="1" s="1"/>
  <c r="AT4307" i="1" s="1"/>
  <c r="AV4307" i="1" s="1"/>
  <c r="V4316" i="1"/>
  <c r="BE4326" i="1"/>
  <c r="BE4329" i="1"/>
  <c r="AR4360" i="1"/>
  <c r="AR4404" i="1"/>
  <c r="V4418" i="1"/>
  <c r="AR4418" i="1"/>
  <c r="AM4423" i="1"/>
  <c r="AR4427" i="1"/>
  <c r="AM4443" i="1"/>
  <c r="AR4453" i="1"/>
  <c r="V4454" i="1"/>
  <c r="AR4457" i="1"/>
  <c r="AR4463" i="1"/>
  <c r="V4467" i="1"/>
  <c r="V4468" i="1"/>
  <c r="AR4471" i="1"/>
  <c r="V4482" i="1"/>
  <c r="AR4482" i="1"/>
  <c r="AM4487" i="1"/>
  <c r="AR4491" i="1"/>
  <c r="AM4507" i="1"/>
  <c r="AR4517" i="1"/>
  <c r="V4518" i="1"/>
  <c r="AR4521" i="1"/>
  <c r="AR4527" i="1"/>
  <c r="AM4533" i="1"/>
  <c r="AM4535" i="1"/>
  <c r="AM4536" i="1"/>
  <c r="AM4544" i="1"/>
  <c r="BE4544" i="1"/>
  <c r="V4546" i="1"/>
  <c r="AR4549" i="1"/>
  <c r="BE4552" i="1"/>
  <c r="BE4554" i="1"/>
  <c r="AR4555" i="1"/>
  <c r="AM4556" i="1"/>
  <c r="AM4558" i="1"/>
  <c r="V4559" i="1"/>
  <c r="BE4563" i="1"/>
  <c r="V4565" i="1"/>
  <c r="AS4565" i="1" s="1"/>
  <c r="BE4566" i="1"/>
  <c r="BE4572" i="1"/>
  <c r="V4574" i="1"/>
  <c r="AM4576" i="1"/>
  <c r="BE4576" i="1"/>
  <c r="V4578" i="1"/>
  <c r="AR4581" i="1"/>
  <c r="AS4581" i="1" s="1"/>
  <c r="AM4585" i="1"/>
  <c r="V4591" i="1"/>
  <c r="V4601" i="1"/>
  <c r="V4604" i="1"/>
  <c r="AR4605" i="1"/>
  <c r="AS4605" i="1" s="1"/>
  <c r="AT4605" i="1" s="1"/>
  <c r="AV4605" i="1" s="1"/>
  <c r="BE4606" i="1"/>
  <c r="AM4610" i="1"/>
  <c r="BE4630" i="1"/>
  <c r="AM4087" i="1"/>
  <c r="AM4088" i="1"/>
  <c r="AM4097" i="1"/>
  <c r="AM4099" i="1"/>
  <c r="AM4100" i="1"/>
  <c r="V4106" i="1"/>
  <c r="AR4106" i="1"/>
  <c r="AM4111" i="1"/>
  <c r="AM4112" i="1"/>
  <c r="AM4119" i="1"/>
  <c r="AR4120" i="1"/>
  <c r="AS4120" i="1" s="1"/>
  <c r="AT4120" i="1" s="1"/>
  <c r="AV4120" i="1" s="1"/>
  <c r="AM4123" i="1"/>
  <c r="AM4124" i="1"/>
  <c r="V4126" i="1"/>
  <c r="AM4127" i="1"/>
  <c r="V4138" i="1"/>
  <c r="V4141" i="1"/>
  <c r="AM4145" i="1"/>
  <c r="AM4151" i="1"/>
  <c r="AM4153" i="1"/>
  <c r="AM4156" i="1"/>
  <c r="AM4158" i="1"/>
  <c r="V4161" i="1"/>
  <c r="AM4162" i="1"/>
  <c r="V4165" i="1"/>
  <c r="BE4170" i="1"/>
  <c r="AM4174" i="1"/>
  <c r="V4175" i="1"/>
  <c r="AR4175" i="1"/>
  <c r="V4176" i="1"/>
  <c r="AR4176" i="1"/>
  <c r="AM4177" i="1"/>
  <c r="BE4178" i="1"/>
  <c r="AM4183" i="1"/>
  <c r="V4185" i="1"/>
  <c r="AR4185" i="1"/>
  <c r="BE4185" i="1"/>
  <c r="AM4188" i="1"/>
  <c r="V4193" i="1"/>
  <c r="AM4195" i="1"/>
  <c r="BE4202" i="1"/>
  <c r="AM4206" i="1"/>
  <c r="V4209" i="1"/>
  <c r="AM4211" i="1"/>
  <c r="BE4218" i="1"/>
  <c r="AM4222" i="1"/>
  <c r="V4225" i="1"/>
  <c r="AM4227" i="1"/>
  <c r="BE4234" i="1"/>
  <c r="AM4238" i="1"/>
  <c r="V4241" i="1"/>
  <c r="BE4250" i="1"/>
  <c r="AM4254" i="1"/>
  <c r="V4257" i="1"/>
  <c r="AM4259" i="1"/>
  <c r="AM4261" i="1"/>
  <c r="V4271" i="1"/>
  <c r="V4275" i="1"/>
  <c r="AM4280" i="1"/>
  <c r="AR4282" i="1"/>
  <c r="V4283" i="1"/>
  <c r="AR4284" i="1"/>
  <c r="AM4288" i="1"/>
  <c r="V4295" i="1"/>
  <c r="AM4299" i="1"/>
  <c r="AM4300" i="1"/>
  <c r="BE4301" i="1"/>
  <c r="AM4313" i="1"/>
  <c r="AM4315" i="1"/>
  <c r="AM4322" i="1"/>
  <c r="BE4322" i="1"/>
  <c r="V4328" i="1"/>
  <c r="AR4328" i="1"/>
  <c r="AM4334" i="1"/>
  <c r="BE4337" i="1"/>
  <c r="AM4341" i="1"/>
  <c r="BE4342" i="1"/>
  <c r="V4344" i="1"/>
  <c r="AM4350" i="1"/>
  <c r="V4360" i="1"/>
  <c r="V4366" i="1"/>
  <c r="AR4366" i="1"/>
  <c r="AM4372" i="1"/>
  <c r="BE4375" i="1"/>
  <c r="AM4379" i="1"/>
  <c r="BE4380" i="1"/>
  <c r="V4382" i="1"/>
  <c r="AM4388" i="1"/>
  <c r="AR4447" i="1"/>
  <c r="AR4455" i="1"/>
  <c r="AR4466" i="1"/>
  <c r="AS4466" i="1" s="1"/>
  <c r="AT4466" i="1" s="1"/>
  <c r="AV4466" i="1" s="1"/>
  <c r="AR4475" i="1"/>
  <c r="AR4558" i="1"/>
  <c r="AS4558" i="1" s="1"/>
  <c r="AR4567" i="1"/>
  <c r="AR4587" i="1"/>
  <c r="AR4591" i="1"/>
  <c r="AM4002" i="1"/>
  <c r="V4004" i="1"/>
  <c r="AR4004" i="1"/>
  <c r="AR4012" i="1"/>
  <c r="AM4023" i="1"/>
  <c r="AM4024" i="1"/>
  <c r="AM4026" i="1"/>
  <c r="V4032" i="1"/>
  <c r="AM4037" i="1"/>
  <c r="AM4047" i="1"/>
  <c r="AM4048" i="1"/>
  <c r="AM4057" i="1"/>
  <c r="AM4059" i="1"/>
  <c r="AM4060" i="1"/>
  <c r="AM4069" i="1"/>
  <c r="AM4079" i="1"/>
  <c r="AM4080" i="1"/>
  <c r="AR4112" i="1"/>
  <c r="AS4112" i="1" s="1"/>
  <c r="AT4112" i="1" s="1"/>
  <c r="AV4112" i="1" s="1"/>
  <c r="AS4123" i="1"/>
  <c r="AR4136" i="1"/>
  <c r="AS4136" i="1" s="1"/>
  <c r="AT4136" i="1" s="1"/>
  <c r="AV4136" i="1" s="1"/>
  <c r="AR4145" i="1"/>
  <c r="AR4148" i="1"/>
  <c r="AR4156" i="1"/>
  <c r="AS4156" i="1" s="1"/>
  <c r="AT4156" i="1" s="1"/>
  <c r="AV4156" i="1" s="1"/>
  <c r="AR4170" i="1"/>
  <c r="V4183" i="1"/>
  <c r="AR4183" i="1"/>
  <c r="V4188" i="1"/>
  <c r="V4198" i="1"/>
  <c r="AR4202" i="1"/>
  <c r="AM4203" i="1"/>
  <c r="V4205" i="1"/>
  <c r="AM4208" i="1"/>
  <c r="AM4210" i="1"/>
  <c r="V4214" i="1"/>
  <c r="AR4218" i="1"/>
  <c r="AM4224" i="1"/>
  <c r="AM4226" i="1"/>
  <c r="V4230" i="1"/>
  <c r="AR4234" i="1"/>
  <c r="AM4235" i="1"/>
  <c r="V4237" i="1"/>
  <c r="AM4240" i="1"/>
  <c r="AM4242" i="1"/>
  <c r="V4246" i="1"/>
  <c r="AR4250" i="1"/>
  <c r="AS4250" i="1" s="1"/>
  <c r="AT4250" i="1" s="1"/>
  <c r="AV4250" i="1" s="1"/>
  <c r="AR4265" i="1"/>
  <c r="V4269" i="1"/>
  <c r="AM4273" i="1"/>
  <c r="AR4278" i="1"/>
  <c r="V4279" i="1"/>
  <c r="AR4287" i="1"/>
  <c r="AS4287" i="1" s="1"/>
  <c r="AT4287" i="1" s="1"/>
  <c r="AV4287" i="1" s="1"/>
  <c r="V4288" i="1"/>
  <c r="AR4298" i="1"/>
  <c r="V4299" i="1"/>
  <c r="V4304" i="1"/>
  <c r="AR4309" i="1"/>
  <c r="V4315" i="1"/>
  <c r="AR4315" i="1"/>
  <c r="AM4316" i="1"/>
  <c r="AM4319" i="1"/>
  <c r="AR4320" i="1"/>
  <c r="BE4320" i="1"/>
  <c r="V4322" i="1"/>
  <c r="BE4325" i="1"/>
  <c r="V4329" i="1"/>
  <c r="AM4340" i="1"/>
  <c r="AM4343" i="1"/>
  <c r="AM4344" i="1"/>
  <c r="V4348" i="1"/>
  <c r="BE4348" i="1"/>
  <c r="V4350" i="1"/>
  <c r="AR4350" i="1"/>
  <c r="AM4353" i="1"/>
  <c r="AM4359" i="1"/>
  <c r="BE4363" i="1"/>
  <c r="AM4371" i="1"/>
  <c r="AM4376" i="1"/>
  <c r="AM4378" i="1"/>
  <c r="AM4381" i="1"/>
  <c r="V4386" i="1"/>
  <c r="BE4386" i="1"/>
  <c r="BE4400" i="1"/>
  <c r="AR4403" i="1"/>
  <c r="AM4404" i="1"/>
  <c r="AM4407" i="1"/>
  <c r="AM4409" i="1"/>
  <c r="AM4411" i="1"/>
  <c r="AM4413" i="1"/>
  <c r="AM4414" i="1"/>
  <c r="AM4420" i="1"/>
  <c r="BE4420" i="1"/>
  <c r="BE4428" i="1"/>
  <c r="AR4431" i="1"/>
  <c r="AM4432" i="1"/>
  <c r="AM4434" i="1"/>
  <c r="BE4439" i="1"/>
  <c r="V4441" i="1"/>
  <c r="BE4448" i="1"/>
  <c r="AR4450" i="1"/>
  <c r="AS4450" i="1" s="1"/>
  <c r="AT4450" i="1" s="1"/>
  <c r="AV4450" i="1" s="1"/>
  <c r="AM4456" i="1"/>
  <c r="BE4459" i="1"/>
  <c r="BE4467" i="1"/>
  <c r="AM4470" i="1"/>
  <c r="AM4473" i="1"/>
  <c r="AM4476" i="1"/>
  <c r="AM4484" i="1"/>
  <c r="BE4484" i="1"/>
  <c r="BE4492" i="1"/>
  <c r="AR4495" i="1"/>
  <c r="AM4496" i="1"/>
  <c r="AM4498" i="1"/>
  <c r="BE4503" i="1"/>
  <c r="V4505" i="1"/>
  <c r="BE4512" i="1"/>
  <c r="V4514" i="1"/>
  <c r="AR4514" i="1"/>
  <c r="AM4519" i="1"/>
  <c r="AM4520" i="1"/>
  <c r="BE4523" i="1"/>
  <c r="V4528" i="1"/>
  <c r="BE4531" i="1"/>
  <c r="V4533" i="1"/>
  <c r="AS4533" i="1" s="1"/>
  <c r="AT4533" i="1" s="1"/>
  <c r="AV4533" i="1" s="1"/>
  <c r="BE4540" i="1"/>
  <c r="V4542" i="1"/>
  <c r="AR4542" i="1"/>
  <c r="AM4547" i="1"/>
  <c r="AM4548" i="1"/>
  <c r="BE4551" i="1"/>
  <c r="BE4559" i="1"/>
  <c r="AM4562" i="1"/>
  <c r="AM4565" i="1"/>
  <c r="AM4567" i="1"/>
  <c r="AM4568" i="1"/>
  <c r="V4575" i="1"/>
  <c r="AM4579" i="1"/>
  <c r="AM4580" i="1"/>
  <c r="BE4583" i="1"/>
  <c r="V4585" i="1"/>
  <c r="BE4588" i="1"/>
  <c r="V4590" i="1"/>
  <c r="V4592" i="1"/>
  <c r="V4596" i="1"/>
  <c r="AR4597" i="1"/>
  <c r="AM4600" i="1"/>
  <c r="AM4601" i="1"/>
  <c r="AM4618" i="1"/>
  <c r="V4630" i="1"/>
  <c r="AR4683" i="1"/>
  <c r="AR4698" i="1"/>
  <c r="AR4705" i="1"/>
  <c r="AS4705" i="1" s="1"/>
  <c r="AR4770" i="1"/>
  <c r="AR4777" i="1"/>
  <c r="AS4777" i="1" s="1"/>
  <c r="AR4845" i="1"/>
  <c r="AR4851" i="1"/>
  <c r="BE4854" i="1"/>
  <c r="AM4857" i="1"/>
  <c r="BE4858" i="1"/>
  <c r="BE4859" i="1"/>
  <c r="AM4877" i="1"/>
  <c r="AM4879" i="1"/>
  <c r="AM4894" i="1"/>
  <c r="BE4894" i="1"/>
  <c r="AM4918" i="1"/>
  <c r="BE4918" i="1"/>
  <c r="V4931" i="1"/>
  <c r="AM4933" i="1"/>
  <c r="BE4939" i="1"/>
  <c r="AM4941" i="1"/>
  <c r="BE4941" i="1"/>
  <c r="AM4955" i="1"/>
  <c r="BE4955" i="1"/>
  <c r="BE4970" i="1"/>
  <c r="V4609" i="1"/>
  <c r="AM4612" i="1"/>
  <c r="AM4613" i="1"/>
  <c r="V4621" i="1"/>
  <c r="V4624" i="1"/>
  <c r="AR4625" i="1"/>
  <c r="AS4625" i="1" s="1"/>
  <c r="AM4628" i="1"/>
  <c r="AM4629" i="1"/>
  <c r="V4633" i="1"/>
  <c r="V4636" i="1"/>
  <c r="AR4637" i="1"/>
  <c r="AS4637" i="1" s="1"/>
  <c r="AM4640" i="1"/>
  <c r="AM4641" i="1"/>
  <c r="V4643" i="1"/>
  <c r="V4649" i="1"/>
  <c r="V4652" i="1"/>
  <c r="AR4653" i="1"/>
  <c r="AS4653" i="1" s="1"/>
  <c r="AM4656" i="1"/>
  <c r="AM4657" i="1"/>
  <c r="V4659" i="1"/>
  <c r="V4665" i="1"/>
  <c r="AS4665" i="1" s="1"/>
  <c r="V4668" i="1"/>
  <c r="AR4669" i="1"/>
  <c r="AM4672" i="1"/>
  <c r="AM4673" i="1"/>
  <c r="V4675" i="1"/>
  <c r="AM4682" i="1"/>
  <c r="V4684" i="1"/>
  <c r="V4689" i="1"/>
  <c r="AR4689" i="1"/>
  <c r="AM4690" i="1"/>
  <c r="V4693" i="1"/>
  <c r="V4695" i="1"/>
  <c r="AM4696" i="1"/>
  <c r="V4699" i="1"/>
  <c r="AM4700" i="1"/>
  <c r="AM4701" i="1"/>
  <c r="AM4702" i="1"/>
  <c r="V4712" i="1"/>
  <c r="AR4712" i="1"/>
  <c r="AR4715" i="1"/>
  <c r="V4716" i="1"/>
  <c r="V4717" i="1"/>
  <c r="BE4718" i="1"/>
  <c r="V4722" i="1"/>
  <c r="AM4723" i="1"/>
  <c r="AM4725" i="1"/>
  <c r="AM4726" i="1"/>
  <c r="AM4735" i="1"/>
  <c r="AM4737" i="1"/>
  <c r="BE4739" i="1"/>
  <c r="AM4743" i="1"/>
  <c r="AR4746" i="1"/>
  <c r="V4750" i="1"/>
  <c r="AR4750" i="1"/>
  <c r="V4754" i="1"/>
  <c r="AR4754" i="1"/>
  <c r="V4758" i="1"/>
  <c r="BE4759" i="1"/>
  <c r="V4761" i="1"/>
  <c r="AR4761" i="1"/>
  <c r="AM4762" i="1"/>
  <c r="BE4762" i="1"/>
  <c r="V4765" i="1"/>
  <c r="V4767" i="1"/>
  <c r="AM4768" i="1"/>
  <c r="V4771" i="1"/>
  <c r="AM4772" i="1"/>
  <c r="AM4773" i="1"/>
  <c r="AM4774" i="1"/>
  <c r="V4784" i="1"/>
  <c r="AR4784" i="1"/>
  <c r="AR4787" i="1"/>
  <c r="V4788" i="1"/>
  <c r="V4789" i="1"/>
  <c r="BE4790" i="1"/>
  <c r="V4794" i="1"/>
  <c r="AM4795" i="1"/>
  <c r="AM4797" i="1"/>
  <c r="AM4798" i="1"/>
  <c r="AM4807" i="1"/>
  <c r="AM4809" i="1"/>
  <c r="V4813" i="1"/>
  <c r="AS4813" i="1" s="1"/>
  <c r="BE4814" i="1"/>
  <c r="AR4815" i="1"/>
  <c r="AM4816" i="1"/>
  <c r="AM4817" i="1"/>
  <c r="V4821" i="1"/>
  <c r="AS4821" i="1" s="1"/>
  <c r="BE4822" i="1"/>
  <c r="AR4823" i="1"/>
  <c r="AM4824" i="1"/>
  <c r="AM4825" i="1"/>
  <c r="V4829" i="1"/>
  <c r="AS4829" i="1" s="1"/>
  <c r="BE4830" i="1"/>
  <c r="AR4831" i="1"/>
  <c r="AM4832" i="1"/>
  <c r="AM4833" i="1"/>
  <c r="V4837" i="1"/>
  <c r="AS4837" i="1" s="1"/>
  <c r="AT4837" i="1" s="1"/>
  <c r="AV4837" i="1" s="1"/>
  <c r="BE4838" i="1"/>
  <c r="AR4839" i="1"/>
  <c r="AM4840" i="1"/>
  <c r="AM4841" i="1"/>
  <c r="V4845" i="1"/>
  <c r="BE4846" i="1"/>
  <c r="AR4847" i="1"/>
  <c r="BE4850" i="1"/>
  <c r="AM4852" i="1"/>
  <c r="AM4853" i="1"/>
  <c r="V4857" i="1"/>
  <c r="V4863" i="1"/>
  <c r="AM4864" i="1"/>
  <c r="AM4878" i="1"/>
  <c r="BE4879" i="1"/>
  <c r="AM4884" i="1"/>
  <c r="V4886" i="1"/>
  <c r="AR4886" i="1"/>
  <c r="BE4890" i="1"/>
  <c r="AM4901" i="1"/>
  <c r="V4913" i="1"/>
  <c r="AS4913" i="1" s="1"/>
  <c r="AM4915" i="1"/>
  <c r="BE4915" i="1"/>
  <c r="BE4923" i="1"/>
  <c r="AR4933" i="1"/>
  <c r="AM4937" i="1"/>
  <c r="AM4944" i="1"/>
  <c r="AM4945" i="1"/>
  <c r="AM4946" i="1"/>
  <c r="AM4949" i="1"/>
  <c r="BE4967" i="1"/>
  <c r="AR4730" i="1"/>
  <c r="AR4737" i="1"/>
  <c r="AS4737" i="1" s="1"/>
  <c r="AT4737" i="1" s="1"/>
  <c r="AV4737" i="1" s="1"/>
  <c r="AR4802" i="1"/>
  <c r="AR4809" i="1"/>
  <c r="AS4809" i="1" s="1"/>
  <c r="AT4809" i="1" s="1"/>
  <c r="AV4809" i="1" s="1"/>
  <c r="AR4817" i="1"/>
  <c r="AR4825" i="1"/>
  <c r="AR4833" i="1"/>
  <c r="V4835" i="1"/>
  <c r="V4840" i="1"/>
  <c r="AR4840" i="1"/>
  <c r="AR4841" i="1"/>
  <c r="V4843" i="1"/>
  <c r="V4852" i="1"/>
  <c r="AR4852" i="1"/>
  <c r="V4853" i="1"/>
  <c r="AR4853" i="1"/>
  <c r="V4859" i="1"/>
  <c r="AR4866" i="1"/>
  <c r="AS4866" i="1" s="1"/>
  <c r="AT4866" i="1" s="1"/>
  <c r="AV4866" i="1" s="1"/>
  <c r="V4870" i="1"/>
  <c r="AR4870" i="1"/>
  <c r="BE4874" i="1"/>
  <c r="AR4878" i="1"/>
  <c r="AS4878" i="1" s="1"/>
  <c r="AT4878" i="1" s="1"/>
  <c r="AV4878" i="1" s="1"/>
  <c r="V4884" i="1"/>
  <c r="V4887" i="1"/>
  <c r="AM4888" i="1"/>
  <c r="V4890" i="1"/>
  <c r="V4894" i="1"/>
  <c r="AM4895" i="1"/>
  <c r="AM4897" i="1"/>
  <c r="V4900" i="1"/>
  <c r="V4906" i="1"/>
  <c r="AM4911" i="1"/>
  <c r="AM4928" i="1"/>
  <c r="AM4929" i="1"/>
  <c r="BE4930" i="1"/>
  <c r="BE4931" i="1"/>
  <c r="BE4959" i="1"/>
  <c r="AM4608" i="1"/>
  <c r="AM4609" i="1"/>
  <c r="V4613" i="1"/>
  <c r="V4616" i="1"/>
  <c r="AR4617" i="1"/>
  <c r="AM4620" i="1"/>
  <c r="AM4621" i="1"/>
  <c r="V4629" i="1"/>
  <c r="AM4632" i="1"/>
  <c r="AM4633" i="1"/>
  <c r="V4641" i="1"/>
  <c r="V4644" i="1"/>
  <c r="AR4645" i="1"/>
  <c r="AM4648" i="1"/>
  <c r="AM4649" i="1"/>
  <c r="V4651" i="1"/>
  <c r="V4657" i="1"/>
  <c r="V4660" i="1"/>
  <c r="AR4661" i="1"/>
  <c r="AS4661" i="1" s="1"/>
  <c r="AT4661" i="1" s="1"/>
  <c r="AV4661" i="1" s="1"/>
  <c r="AW4661" i="1" s="1"/>
  <c r="AM4664" i="1"/>
  <c r="AM4665" i="1"/>
  <c r="V4667" i="1"/>
  <c r="V4673" i="1"/>
  <c r="AS4673" i="1" s="1"/>
  <c r="V4676" i="1"/>
  <c r="V4680" i="1"/>
  <c r="AM4686" i="1"/>
  <c r="V4690" i="1"/>
  <c r="AM4691" i="1"/>
  <c r="AM4693" i="1"/>
  <c r="AM4694" i="1"/>
  <c r="AM4703" i="1"/>
  <c r="AM4705" i="1"/>
  <c r="AM4711" i="1"/>
  <c r="AR4714" i="1"/>
  <c r="V4718" i="1"/>
  <c r="V4721" i="1"/>
  <c r="AR4721" i="1"/>
  <c r="AM4722" i="1"/>
  <c r="V4725" i="1"/>
  <c r="V4727" i="1"/>
  <c r="AM4728" i="1"/>
  <c r="V4731" i="1"/>
  <c r="AM4732" i="1"/>
  <c r="AM4733" i="1"/>
  <c r="AM4734" i="1"/>
  <c r="V4744" i="1"/>
  <c r="AR4744" i="1"/>
  <c r="AR4747" i="1"/>
  <c r="V4748" i="1"/>
  <c r="V4749" i="1"/>
  <c r="AR4751" i="1"/>
  <c r="V4752" i="1"/>
  <c r="V4753" i="1"/>
  <c r="AR4755" i="1"/>
  <c r="V4756" i="1"/>
  <c r="V4757" i="1"/>
  <c r="V4762" i="1"/>
  <c r="AM4763" i="1"/>
  <c r="AM4765" i="1"/>
  <c r="AM4766" i="1"/>
  <c r="AM4775" i="1"/>
  <c r="AM4777" i="1"/>
  <c r="AM4783" i="1"/>
  <c r="AR4786" i="1"/>
  <c r="V4790" i="1"/>
  <c r="V4793" i="1"/>
  <c r="AR4793" i="1"/>
  <c r="AM4794" i="1"/>
  <c r="V4797" i="1"/>
  <c r="V4799" i="1"/>
  <c r="AM4800" i="1"/>
  <c r="V4803" i="1"/>
  <c r="AM4804" i="1"/>
  <c r="AM4805" i="1"/>
  <c r="AM4806" i="1"/>
  <c r="AR4811" i="1"/>
  <c r="AM4812" i="1"/>
  <c r="AM4813" i="1"/>
  <c r="V4817" i="1"/>
  <c r="AR4819" i="1"/>
  <c r="AM4820" i="1"/>
  <c r="AM4821" i="1"/>
  <c r="V4825" i="1"/>
  <c r="AR4827" i="1"/>
  <c r="AM4828" i="1"/>
  <c r="AM4829" i="1"/>
  <c r="AR4835" i="1"/>
  <c r="AR4843" i="1"/>
  <c r="AR4849" i="1"/>
  <c r="AR4862" i="1"/>
  <c r="AS4862" i="1" s="1"/>
  <c r="AT4862" i="1" s="1"/>
  <c r="AV4862" i="1" s="1"/>
  <c r="V4865" i="1"/>
  <c r="AR4865" i="1"/>
  <c r="V4867" i="1"/>
  <c r="V4888" i="1"/>
  <c r="AR4902" i="1"/>
  <c r="V4947" i="1"/>
  <c r="BE4960" i="1"/>
  <c r="AM4983" i="1"/>
  <c r="AM4995" i="1"/>
  <c r="BE4995" i="1"/>
  <c r="AM4999" i="1"/>
  <c r="AM5006" i="1"/>
  <c r="BE5011" i="1"/>
  <c r="BE5016" i="1"/>
  <c r="V5197" i="1"/>
  <c r="V5218" i="1"/>
  <c r="V5226" i="1"/>
  <c r="V5238" i="1"/>
  <c r="V5257" i="1"/>
  <c r="V5308" i="1"/>
  <c r="V5310" i="1"/>
  <c r="V5317" i="1"/>
  <c r="V5349" i="1"/>
  <c r="V5352" i="1"/>
  <c r="V5358" i="1"/>
  <c r="V5359" i="1"/>
  <c r="V5365" i="1"/>
  <c r="V5367" i="1"/>
  <c r="V5368" i="1"/>
  <c r="V5374" i="1"/>
  <c r="V5375" i="1"/>
  <c r="V5381" i="1"/>
  <c r="V5382" i="1"/>
  <c r="V5383" i="1"/>
  <c r="V5390" i="1"/>
  <c r="V5392" i="1"/>
  <c r="V5398" i="1"/>
  <c r="V5399" i="1"/>
  <c r="V5406" i="1"/>
  <c r="V5408" i="1"/>
  <c r="AM4953" i="1"/>
  <c r="AM4961" i="1"/>
  <c r="AM4973" i="1"/>
  <c r="AM4985" i="1"/>
  <c r="V4989" i="1"/>
  <c r="AS4989" i="1" s="1"/>
  <c r="AT4989" i="1" s="1"/>
  <c r="AV4989" i="1" s="1"/>
  <c r="AM4991" i="1"/>
  <c r="V4998" i="1"/>
  <c r="AM5000" i="1"/>
  <c r="AM5001" i="1"/>
  <c r="AM5004" i="1"/>
  <c r="BE5004" i="1"/>
  <c r="AM5008" i="1"/>
  <c r="AM5009" i="1"/>
  <c r="BE5023" i="1"/>
  <c r="V5025" i="1"/>
  <c r="V5045" i="1"/>
  <c r="V5066" i="1"/>
  <c r="V5069" i="1"/>
  <c r="V5081" i="1"/>
  <c r="V5265" i="1"/>
  <c r="V5341" i="1"/>
  <c r="V5441" i="1"/>
  <c r="V5457" i="1"/>
  <c r="V4904" i="1"/>
  <c r="V4907" i="1"/>
  <c r="AM4908" i="1"/>
  <c r="V4911" i="1"/>
  <c r="AM4912" i="1"/>
  <c r="AM4913" i="1"/>
  <c r="AM4914" i="1"/>
  <c r="AM4919" i="1"/>
  <c r="AM4921" i="1"/>
  <c r="AR4923" i="1"/>
  <c r="V4929" i="1"/>
  <c r="AR4929" i="1"/>
  <c r="V4938" i="1"/>
  <c r="AR4943" i="1"/>
  <c r="V4945" i="1"/>
  <c r="AR4945" i="1"/>
  <c r="AM4948" i="1"/>
  <c r="V4953" i="1"/>
  <c r="AR4953" i="1"/>
  <c r="V4961" i="1"/>
  <c r="AM4963" i="1"/>
  <c r="AM4965" i="1"/>
  <c r="V4973" i="1"/>
  <c r="AR4973" i="1"/>
  <c r="AM4977" i="1"/>
  <c r="AM4978" i="1"/>
  <c r="V4984" i="1"/>
  <c r="AR4984" i="1"/>
  <c r="V4985" i="1"/>
  <c r="AR4985" i="1"/>
  <c r="AM4987" i="1"/>
  <c r="AM4993" i="1"/>
  <c r="AR4998" i="1"/>
  <c r="V5000" i="1"/>
  <c r="AR5000" i="1"/>
  <c r="V5001" i="1"/>
  <c r="AR5001" i="1"/>
  <c r="V5004" i="1"/>
  <c r="AR5004" i="1"/>
  <c r="V5008" i="1"/>
  <c r="V5009" i="1"/>
  <c r="AR5015" i="1"/>
  <c r="BE5015" i="1"/>
  <c r="AM5019" i="1"/>
  <c r="AR5022" i="1"/>
  <c r="AS5022" i="1" s="1"/>
  <c r="AT5022" i="1" s="1"/>
  <c r="AV5022" i="1" s="1"/>
  <c r="AM5024" i="1"/>
  <c r="V5027" i="1"/>
  <c r="V5052" i="1"/>
  <c r="V5072" i="1"/>
  <c r="V5090" i="1"/>
  <c r="V5092" i="1"/>
  <c r="V5097" i="1"/>
  <c r="V5109" i="1"/>
  <c r="V5113" i="1"/>
  <c r="V5118" i="1"/>
  <c r="V5128" i="1"/>
  <c r="V5134" i="1"/>
  <c r="V5146" i="1"/>
  <c r="V5148" i="1"/>
  <c r="V5154" i="1"/>
  <c r="V5156" i="1"/>
  <c r="V5161" i="1"/>
  <c r="V5162" i="1"/>
  <c r="V5176" i="1"/>
  <c r="V5177" i="1"/>
  <c r="V5182" i="1"/>
  <c r="V5202" i="1"/>
  <c r="V5212" i="1"/>
  <c r="V5213" i="1"/>
  <c r="V5228" i="1"/>
  <c r="V5229" i="1"/>
  <c r="V5240" i="1"/>
  <c r="V5241" i="1"/>
  <c r="V5246" i="1"/>
  <c r="V5263" i="1"/>
  <c r="V5268" i="1"/>
  <c r="V5269" i="1"/>
  <c r="V5278" i="1"/>
  <c r="V5284" i="1"/>
  <c r="V5289" i="1"/>
  <c r="V5312" i="1"/>
  <c r="V5326" i="1"/>
  <c r="V5333" i="1"/>
  <c r="V5335" i="1"/>
  <c r="V5336" i="1"/>
  <c r="V5384" i="1"/>
  <c r="V5400" i="1"/>
  <c r="V5425" i="1"/>
  <c r="V4977" i="1"/>
  <c r="V4978" i="1"/>
  <c r="AR4981" i="1"/>
  <c r="AS4981" i="1" s="1"/>
  <c r="AT4981" i="1" s="1"/>
  <c r="AV4981" i="1" s="1"/>
  <c r="V4982" i="1"/>
  <c r="V4992" i="1"/>
  <c r="V4993" i="1"/>
  <c r="AR5014" i="1"/>
  <c r="V5037" i="1"/>
  <c r="V5040" i="1"/>
  <c r="V5077" i="1"/>
  <c r="V5098" i="1"/>
  <c r="V5630" i="1"/>
  <c r="V5741" i="1"/>
  <c r="V5749" i="1"/>
  <c r="V5894" i="1"/>
  <c r="V5917" i="1"/>
  <c r="V5473" i="1"/>
  <c r="V5489" i="1"/>
  <c r="V5505" i="1"/>
  <c r="V5514" i="1"/>
  <c r="V5515" i="1"/>
  <c r="V5521" i="1"/>
  <c r="V5523" i="1"/>
  <c r="V5524" i="1"/>
  <c r="V5530" i="1"/>
  <c r="V5531" i="1"/>
  <c r="V5536" i="1"/>
  <c r="V5544" i="1"/>
  <c r="V5552" i="1"/>
  <c r="V5560" i="1"/>
  <c r="V5568" i="1"/>
  <c r="V5576" i="1"/>
  <c r="V5584" i="1"/>
  <c r="V5592" i="1"/>
  <c r="V5602" i="1"/>
  <c r="V5605" i="1"/>
  <c r="V5612" i="1"/>
  <c r="V5617" i="1"/>
  <c r="V5619" i="1"/>
  <c r="V5621" i="1"/>
  <c r="V5638" i="1"/>
  <c r="V5642" i="1"/>
  <c r="V5657" i="1"/>
  <c r="V5673" i="1"/>
  <c r="V5684" i="1"/>
  <c r="V5686" i="1"/>
  <c r="V5688" i="1"/>
  <c r="V5695" i="1"/>
  <c r="V5702" i="1"/>
  <c r="V5704" i="1"/>
  <c r="V5730" i="1"/>
  <c r="V5734" i="1"/>
  <c r="V5755" i="1"/>
  <c r="V5759" i="1"/>
  <c r="V5763" i="1"/>
  <c r="V5767" i="1"/>
  <c r="V5771" i="1"/>
  <c r="V5778" i="1"/>
  <c r="V5803" i="1"/>
  <c r="V5810" i="1"/>
  <c r="V5814" i="1"/>
  <c r="V5818" i="1"/>
  <c r="V5843" i="1"/>
  <c r="V5850" i="1"/>
  <c r="V5879" i="1"/>
  <c r="V5416" i="1"/>
  <c r="V5432" i="1"/>
  <c r="V5448" i="1"/>
  <c r="V5464" i="1"/>
  <c r="V5480" i="1"/>
  <c r="V5496" i="1"/>
  <c r="V5512" i="1"/>
  <c r="V5539" i="1"/>
  <c r="V5547" i="1"/>
  <c r="V5555" i="1"/>
  <c r="V5563" i="1"/>
  <c r="V5632" i="1"/>
  <c r="V5680" i="1"/>
  <c r="V5682" i="1"/>
  <c r="V5690" i="1"/>
  <c r="V5692" i="1"/>
  <c r="V5696" i="1"/>
  <c r="V5699" i="1"/>
  <c r="V5711" i="1"/>
  <c r="V5712" i="1"/>
  <c r="V5717" i="1"/>
  <c r="V5738" i="1"/>
  <c r="V5739" i="1"/>
  <c r="V5746" i="1"/>
  <c r="V5747" i="1"/>
  <c r="V5773" i="1"/>
  <c r="V5782" i="1"/>
  <c r="V5783" i="1"/>
  <c r="V5793" i="1"/>
  <c r="V5796" i="1"/>
  <c r="V5805" i="1"/>
  <c r="V5823" i="1"/>
  <c r="V5833" i="1"/>
  <c r="V5836" i="1"/>
  <c r="V5845" i="1"/>
  <c r="V5855" i="1"/>
  <c r="V5865" i="1"/>
  <c r="V5885" i="1"/>
  <c r="V5886" i="1"/>
  <c r="V5903" i="1"/>
  <c r="V5904" i="1"/>
  <c r="V5905" i="1"/>
  <c r="V5933" i="1"/>
  <c r="V5601" i="1"/>
  <c r="V5608" i="1"/>
  <c r="V5622" i="1"/>
  <c r="V5628" i="1"/>
  <c r="V5635" i="1"/>
  <c r="V5643" i="1"/>
  <c r="V5645" i="1"/>
  <c r="V5647" i="1"/>
  <c r="V5665" i="1"/>
  <c r="V5683" i="1"/>
  <c r="V5687" i="1"/>
  <c r="V5694" i="1"/>
  <c r="V5700" i="1"/>
  <c r="V5715" i="1"/>
  <c r="V5794" i="1"/>
  <c r="V5882" i="1"/>
  <c r="V5901" i="1"/>
  <c r="V5910" i="1"/>
  <c r="V5912" i="1"/>
  <c r="V5929" i="1"/>
  <c r="V5937" i="1"/>
  <c r="V5944" i="1"/>
  <c r="V5967" i="1"/>
  <c r="V5986" i="1"/>
  <c r="V6011" i="1"/>
  <c r="V6019" i="1"/>
  <c r="V6037" i="1"/>
  <c r="V6069" i="1"/>
  <c r="V6095" i="1"/>
  <c r="V6176" i="1"/>
  <c r="V6184" i="1"/>
  <c r="V6256" i="1"/>
  <c r="V5890" i="1"/>
  <c r="V5892" i="1"/>
  <c r="V5924" i="1"/>
  <c r="V5951" i="1"/>
  <c r="V5952" i="1"/>
  <c r="V5953" i="1"/>
  <c r="V5968" i="1"/>
  <c r="V5969" i="1"/>
  <c r="V5972" i="1"/>
  <c r="V5973" i="1"/>
  <c r="V5978" i="1"/>
  <c r="V5981" i="1"/>
  <c r="V6007" i="1"/>
  <c r="V6024" i="1"/>
  <c r="V6029" i="1"/>
  <c r="V6051" i="1"/>
  <c r="V6076" i="1"/>
  <c r="V6080" i="1"/>
  <c r="V6087" i="1"/>
  <c r="V6100" i="1"/>
  <c r="V6185" i="1"/>
  <c r="V6186" i="1"/>
  <c r="V6190" i="1"/>
  <c r="V6215" i="1"/>
  <c r="V5947" i="1"/>
  <c r="V5948" i="1"/>
  <c r="V5957" i="1"/>
  <c r="V5976" i="1"/>
  <c r="V5984" i="1"/>
  <c r="V6005" i="1"/>
  <c r="V6056" i="1"/>
  <c r="V6065" i="1"/>
  <c r="V6067" i="1"/>
  <c r="V6084" i="1"/>
  <c r="V6092" i="1"/>
  <c r="V6112" i="1"/>
  <c r="V6180" i="1"/>
  <c r="V6188" i="1"/>
  <c r="V6206" i="1"/>
  <c r="V6210" i="1"/>
  <c r="V6193" i="1"/>
  <c r="V6197" i="1"/>
  <c r="V6214" i="1"/>
  <c r="V6225" i="1"/>
  <c r="V6248" i="1"/>
  <c r="V6252" i="1"/>
  <c r="V6254" i="1"/>
  <c r="V6259" i="1"/>
  <c r="V6260" i="1"/>
  <c r="V6274" i="1"/>
  <c r="V6282" i="1"/>
  <c r="V6293" i="1"/>
  <c r="V6296" i="1"/>
  <c r="V6300" i="1"/>
  <c r="V6302" i="1"/>
  <c r="V6303" i="1"/>
  <c r="V6315" i="1"/>
  <c r="V6323" i="1"/>
  <c r="V6324" i="1"/>
  <c r="V6338" i="1"/>
  <c r="V6347" i="1"/>
  <c r="V6221" i="1"/>
  <c r="V6227" i="1"/>
  <c r="V6235" i="1"/>
  <c r="V6236" i="1"/>
  <c r="V6239" i="1"/>
  <c r="V6250" i="1"/>
  <c r="V6255" i="1"/>
  <c r="V6267" i="1"/>
  <c r="V6275" i="1"/>
  <c r="V6276" i="1"/>
  <c r="V6290" i="1"/>
  <c r="V6298" i="1"/>
  <c r="V6312" i="1"/>
  <c r="V6318" i="1"/>
  <c r="V6319" i="1"/>
  <c r="V6331" i="1"/>
  <c r="V6339" i="1"/>
  <c r="V6350" i="1"/>
  <c r="V6351" i="1"/>
  <c r="V6352" i="1"/>
  <c r="V6241" i="1"/>
  <c r="V6277" i="1"/>
  <c r="V6284" i="1"/>
  <c r="V6307" i="1"/>
  <c r="V6308" i="1"/>
  <c r="V6341" i="1"/>
  <c r="V6590" i="1"/>
  <c r="V6594" i="1"/>
  <c r="V6340" i="1"/>
  <c r="V6354" i="1"/>
  <c r="V6373" i="1"/>
  <c r="V6380" i="1"/>
  <c r="V6382" i="1"/>
  <c r="V6383" i="1"/>
  <c r="V6387" i="1"/>
  <c r="V6395" i="1"/>
  <c r="V6403" i="1"/>
  <c r="V6409" i="1"/>
  <c r="V6413" i="1"/>
  <c r="V6417" i="1"/>
  <c r="V6423" i="1"/>
  <c r="V6469" i="1"/>
  <c r="V6483" i="1"/>
  <c r="V6501" i="1"/>
  <c r="V6516" i="1"/>
  <c r="V6532" i="1"/>
  <c r="V6538" i="1"/>
  <c r="V6539" i="1"/>
  <c r="V6557" i="1"/>
  <c r="V6565" i="1"/>
  <c r="V6598" i="1"/>
  <c r="V6629" i="1"/>
  <c r="V6355" i="1"/>
  <c r="V6356" i="1"/>
  <c r="V6370" i="1"/>
  <c r="V6419" i="1"/>
  <c r="V6429" i="1"/>
  <c r="V6430" i="1"/>
  <c r="V6442" i="1"/>
  <c r="V6448" i="1"/>
  <c r="V6451" i="1"/>
  <c r="V6460" i="1"/>
  <c r="V6464" i="1"/>
  <c r="V6467" i="1"/>
  <c r="V6505" i="1"/>
  <c r="V6509" i="1"/>
  <c r="V6517" i="1"/>
  <c r="V6524" i="1"/>
  <c r="V6533" i="1"/>
  <c r="V6541" i="1"/>
  <c r="V6542" i="1"/>
  <c r="V6549" i="1"/>
  <c r="V6550" i="1"/>
  <c r="V6575" i="1"/>
  <c r="V6578" i="1"/>
  <c r="V6583" i="1"/>
  <c r="V6584" i="1"/>
  <c r="V6591" i="1"/>
  <c r="V6592" i="1"/>
  <c r="V6611" i="1"/>
  <c r="V6638" i="1"/>
  <c r="V6641" i="1"/>
  <c r="V6363" i="1"/>
  <c r="V6371" i="1"/>
  <c r="V6372" i="1"/>
  <c r="V6391" i="1"/>
  <c r="V6399" i="1"/>
  <c r="V6407" i="1"/>
  <c r="V6411" i="1"/>
  <c r="V6415" i="1"/>
  <c r="V6428" i="1"/>
  <c r="V6446" i="1"/>
  <c r="V6482" i="1"/>
  <c r="V6486" i="1"/>
  <c r="V6526" i="1"/>
  <c r="V6612" i="1"/>
  <c r="V6632" i="1"/>
  <c r="V6667" i="1"/>
  <c r="V6670" i="1"/>
  <c r="V6694" i="1"/>
  <c r="V6717" i="1"/>
  <c r="V6600" i="1"/>
  <c r="V6604" i="1"/>
  <c r="V6605" i="1"/>
  <c r="V6608" i="1"/>
  <c r="V6610" i="1"/>
  <c r="V6625" i="1"/>
  <c r="V6626" i="1"/>
  <c r="V6627" i="1"/>
  <c r="V6630" i="1"/>
  <c r="V6634" i="1"/>
  <c r="V6640" i="1"/>
  <c r="V6642" i="1"/>
  <c r="V6643" i="1"/>
  <c r="V6649" i="1"/>
  <c r="V6658" i="1"/>
  <c r="V6660" i="1"/>
  <c r="V6673" i="1"/>
  <c r="V6675" i="1"/>
  <c r="V6680" i="1"/>
  <c r="V6695" i="1"/>
  <c r="V6700" i="1"/>
  <c r="V6702" i="1"/>
  <c r="V6712" i="1"/>
  <c r="V6728" i="1"/>
  <c r="V6732" i="1"/>
  <c r="V6733" i="1"/>
  <c r="V6744" i="1"/>
  <c r="V6745" i="1"/>
  <c r="V6757" i="1"/>
  <c r="V6758" i="1"/>
  <c r="V6760" i="1"/>
  <c r="V6763" i="1"/>
  <c r="V6765" i="1"/>
  <c r="V6772" i="1"/>
  <c r="V6789" i="1"/>
  <c r="V6810" i="1"/>
  <c r="V6815" i="1"/>
  <c r="V6817" i="1"/>
  <c r="V6828" i="1"/>
  <c r="V6838" i="1"/>
  <c r="V6865" i="1"/>
  <c r="V6870" i="1"/>
  <c r="V6908" i="1"/>
  <c r="V6646" i="1"/>
  <c r="V6651" i="1"/>
  <c r="V6654" i="1"/>
  <c r="V6661" i="1"/>
  <c r="V6665" i="1"/>
  <c r="V6676" i="1"/>
  <c r="V6684" i="1"/>
  <c r="V6686" i="1"/>
  <c r="V6693" i="1"/>
  <c r="V6698" i="1"/>
  <c r="V6705" i="1"/>
  <c r="V6715" i="1"/>
  <c r="V6725" i="1"/>
  <c r="V6738" i="1"/>
  <c r="V6739" i="1"/>
  <c r="V6740" i="1"/>
  <c r="V6748" i="1"/>
  <c r="V6755" i="1"/>
  <c r="V6774" i="1"/>
  <c r="V6775" i="1"/>
  <c r="V6776" i="1"/>
  <c r="V6786" i="1"/>
  <c r="V6848" i="1"/>
  <c r="V6862" i="1"/>
  <c r="V6793" i="1"/>
  <c r="V6797" i="1"/>
  <c r="V6802" i="1"/>
  <c r="V6806" i="1"/>
  <c r="V6813" i="1"/>
  <c r="V6827" i="1"/>
  <c r="V6830" i="1"/>
  <c r="V6832" i="1"/>
  <c r="V6841" i="1"/>
  <c r="V6858" i="1"/>
  <c r="V6866" i="1"/>
  <c r="V6873" i="1"/>
  <c r="V6887" i="1"/>
  <c r="V6890" i="1"/>
  <c r="V6788" i="1"/>
  <c r="V6811" i="1"/>
  <c r="V6842" i="1"/>
  <c r="V6864" i="1"/>
  <c r="V6872" i="1"/>
  <c r="V6875" i="1"/>
  <c r="V6947" i="1"/>
  <c r="V6913" i="1"/>
  <c r="V6914" i="1"/>
  <c r="V6915" i="1"/>
  <c r="V6931" i="1"/>
  <c r="V6934" i="1"/>
  <c r="V6937" i="1"/>
  <c r="V6945" i="1"/>
  <c r="V6952" i="1"/>
  <c r="V6954" i="1"/>
  <c r="V6969" i="1"/>
  <c r="V6975" i="1"/>
  <c r="V6979" i="1"/>
  <c r="V6991" i="1"/>
  <c r="V6995" i="1"/>
  <c r="V6998" i="1"/>
  <c r="V7005" i="1"/>
  <c r="V7009" i="1"/>
  <c r="V7010" i="1"/>
  <c r="V7014" i="1"/>
  <c r="V6903" i="1"/>
  <c r="V6907" i="1"/>
  <c r="V6919" i="1"/>
  <c r="V6939" i="1"/>
  <c r="V6965" i="1"/>
  <c r="V6974" i="1"/>
  <c r="V6977" i="1"/>
  <c r="V6993" i="1"/>
  <c r="V7006" i="1"/>
  <c r="V7015" i="1"/>
  <c r="AR75" i="1"/>
  <c r="AR57" i="1"/>
  <c r="AR65" i="1"/>
  <c r="AR69" i="1"/>
  <c r="AR91" i="1"/>
  <c r="AR99" i="1"/>
  <c r="AR107" i="1"/>
  <c r="AR115" i="1"/>
  <c r="AR123" i="1"/>
  <c r="AR131" i="1"/>
  <c r="AR139" i="1"/>
  <c r="AR103" i="1"/>
  <c r="AR111" i="1"/>
  <c r="AR119" i="1"/>
  <c r="AR127" i="1"/>
  <c r="AR135" i="1"/>
  <c r="AS349" i="1"/>
  <c r="AT349" i="1" s="1"/>
  <c r="AV349" i="1" s="1"/>
  <c r="AS31" i="1"/>
  <c r="AT31" i="1" s="1"/>
  <c r="AV31" i="1" s="1"/>
  <c r="AS41" i="1"/>
  <c r="AS82" i="1"/>
  <c r="AS143" i="1"/>
  <c r="AS181" i="1"/>
  <c r="AS265" i="1"/>
  <c r="AS267" i="1"/>
  <c r="AS377" i="1"/>
  <c r="AS381" i="1"/>
  <c r="AS385" i="1"/>
  <c r="AS389" i="1"/>
  <c r="AM390" i="1"/>
  <c r="V15" i="1"/>
  <c r="AS15" i="1" s="1"/>
  <c r="AT15" i="1" s="1"/>
  <c r="AV15" i="1" s="1"/>
  <c r="AW15" i="1" s="1"/>
  <c r="V18" i="1"/>
  <c r="AS18" i="1" s="1"/>
  <c r="AT18" i="1" s="1"/>
  <c r="AV18" i="1" s="1"/>
  <c r="V21" i="1"/>
  <c r="AR21" i="1"/>
  <c r="AM23" i="1"/>
  <c r="AR24" i="1"/>
  <c r="V27" i="1"/>
  <c r="AS27" i="1" s="1"/>
  <c r="AT27" i="1" s="1"/>
  <c r="AV27" i="1" s="1"/>
  <c r="V30" i="1"/>
  <c r="AS30" i="1" s="1"/>
  <c r="AT30" i="1" s="1"/>
  <c r="AV30" i="1" s="1"/>
  <c r="V33" i="1"/>
  <c r="AR33" i="1"/>
  <c r="AR34" i="1"/>
  <c r="AS34" i="1" s="1"/>
  <c r="AT34" i="1" s="1"/>
  <c r="AV34" i="1" s="1"/>
  <c r="AW34" i="1" s="1"/>
  <c r="V39" i="1"/>
  <c r="AS39" i="1" s="1"/>
  <c r="AT39" i="1" s="1"/>
  <c r="AV39" i="1" s="1"/>
  <c r="AW39" i="1" s="1"/>
  <c r="AM43" i="1"/>
  <c r="AR44" i="1"/>
  <c r="V47" i="1"/>
  <c r="AS47" i="1" s="1"/>
  <c r="AT47" i="1" s="1"/>
  <c r="AV47" i="1" s="1"/>
  <c r="AW47" i="1" s="1"/>
  <c r="V50" i="1"/>
  <c r="AS50" i="1" s="1"/>
  <c r="AT50" i="1" s="1"/>
  <c r="AV50" i="1" s="1"/>
  <c r="V53" i="1"/>
  <c r="AR53" i="1"/>
  <c r="AR54" i="1"/>
  <c r="AS54" i="1" s="1"/>
  <c r="AT54" i="1" s="1"/>
  <c r="AV54" i="1" s="1"/>
  <c r="AW54" i="1" s="1"/>
  <c r="V57" i="1"/>
  <c r="AM58" i="1"/>
  <c r="V65" i="1"/>
  <c r="AS65" i="1" s="1"/>
  <c r="AM66" i="1"/>
  <c r="BE72" i="1"/>
  <c r="V73" i="1"/>
  <c r="AS73" i="1" s="1"/>
  <c r="V74" i="1"/>
  <c r="AR74" i="1"/>
  <c r="AM75" i="1"/>
  <c r="V77" i="1"/>
  <c r="AS77" i="1" s="1"/>
  <c r="AM78" i="1"/>
  <c r="V85" i="1"/>
  <c r="AS85" i="1" s="1"/>
  <c r="AM86" i="1"/>
  <c r="V91" i="1"/>
  <c r="AR92" i="1"/>
  <c r="AS92" i="1" s="1"/>
  <c r="AT92" i="1" s="1"/>
  <c r="AV92" i="1" s="1"/>
  <c r="V94" i="1"/>
  <c r="AR94" i="1"/>
  <c r="AM95" i="1"/>
  <c r="V99" i="1"/>
  <c r="AR100" i="1"/>
  <c r="AS100" i="1" s="1"/>
  <c r="AT100" i="1" s="1"/>
  <c r="AV100" i="1" s="1"/>
  <c r="V102" i="1"/>
  <c r="AR102" i="1"/>
  <c r="AM103" i="1"/>
  <c r="V107" i="1"/>
  <c r="AR108" i="1"/>
  <c r="AS108" i="1" s="1"/>
  <c r="AT108" i="1" s="1"/>
  <c r="AV108" i="1" s="1"/>
  <c r="V110" i="1"/>
  <c r="AR110" i="1"/>
  <c r="AM111" i="1"/>
  <c r="V115" i="1"/>
  <c r="AR116" i="1"/>
  <c r="AS116" i="1" s="1"/>
  <c r="AT116" i="1" s="1"/>
  <c r="AV116" i="1" s="1"/>
  <c r="V118" i="1"/>
  <c r="AR118" i="1"/>
  <c r="AM119" i="1"/>
  <c r="V123" i="1"/>
  <c r="AS123" i="1" s="1"/>
  <c r="AR124" i="1"/>
  <c r="AS124" i="1" s="1"/>
  <c r="AT124" i="1" s="1"/>
  <c r="AV124" i="1" s="1"/>
  <c r="V126" i="1"/>
  <c r="AR126" i="1"/>
  <c r="AM127" i="1"/>
  <c r="V131" i="1"/>
  <c r="AR132" i="1"/>
  <c r="AS132" i="1" s="1"/>
  <c r="AT132" i="1" s="1"/>
  <c r="AV132" i="1" s="1"/>
  <c r="V134" i="1"/>
  <c r="AR134" i="1"/>
  <c r="AM135" i="1"/>
  <c r="V139" i="1"/>
  <c r="AR140" i="1"/>
  <c r="AS140" i="1" s="1"/>
  <c r="AT140" i="1" s="1"/>
  <c r="AV140" i="1" s="1"/>
  <c r="V142" i="1"/>
  <c r="AR142" i="1"/>
  <c r="V147" i="1"/>
  <c r="AR147" i="1"/>
  <c r="V152" i="1"/>
  <c r="V153" i="1"/>
  <c r="AM157" i="1"/>
  <c r="AR158" i="1"/>
  <c r="V163" i="1"/>
  <c r="AR163" i="1"/>
  <c r="V168" i="1"/>
  <c r="V169" i="1"/>
  <c r="AM173" i="1"/>
  <c r="AR174" i="1"/>
  <c r="V179" i="1"/>
  <c r="AR179" i="1"/>
  <c r="V183" i="1"/>
  <c r="AR183" i="1"/>
  <c r="AR184" i="1"/>
  <c r="AS184" i="1" s="1"/>
  <c r="AT184" i="1" s="1"/>
  <c r="AV184" i="1" s="1"/>
  <c r="AW184" i="1" s="1"/>
  <c r="AM189" i="1"/>
  <c r="AR190" i="1"/>
  <c r="V192" i="1"/>
  <c r="V195" i="1"/>
  <c r="AR195" i="1"/>
  <c r="AR196" i="1"/>
  <c r="AS196" i="1" s="1"/>
  <c r="AT196" i="1" s="1"/>
  <c r="AV196" i="1" s="1"/>
  <c r="V201" i="1"/>
  <c r="V204" i="1"/>
  <c r="BE204" i="1"/>
  <c r="V209" i="1"/>
  <c r="AS209" i="1" s="1"/>
  <c r="AT209" i="1" s="1"/>
  <c r="AV209" i="1" s="1"/>
  <c r="V212" i="1"/>
  <c r="AS212" i="1" s="1"/>
  <c r="AT212" i="1" s="1"/>
  <c r="AV212" i="1" s="1"/>
  <c r="V215" i="1"/>
  <c r="AR215" i="1"/>
  <c r="AR216" i="1"/>
  <c r="AR218" i="1"/>
  <c r="V221" i="1"/>
  <c r="AR224" i="1"/>
  <c r="V228" i="1"/>
  <c r="BE228" i="1"/>
  <c r="V231" i="1"/>
  <c r="AR231" i="1"/>
  <c r="AR232" i="1"/>
  <c r="AS232" i="1" s="1"/>
  <c r="AT232" i="1" s="1"/>
  <c r="AV232" i="1" s="1"/>
  <c r="AW232" i="1" s="1"/>
  <c r="AM237" i="1"/>
  <c r="AR238" i="1"/>
  <c r="AS238" i="1" s="1"/>
  <c r="AT238" i="1" s="1"/>
  <c r="AV238" i="1" s="1"/>
  <c r="V241" i="1"/>
  <c r="AR244" i="1"/>
  <c r="AS244" i="1" s="1"/>
  <c r="AT244" i="1" s="1"/>
  <c r="AV244" i="1" s="1"/>
  <c r="AW244" i="1" s="1"/>
  <c r="V249" i="1"/>
  <c r="V252" i="1"/>
  <c r="V255" i="1"/>
  <c r="AR255" i="1"/>
  <c r="AR256" i="1"/>
  <c r="AS256" i="1" s="1"/>
  <c r="AT256" i="1" s="1"/>
  <c r="AV256" i="1" s="1"/>
  <c r="AW256" i="1" s="1"/>
  <c r="AM261" i="1"/>
  <c r="AR262" i="1"/>
  <c r="V264" i="1"/>
  <c r="BE264" i="1"/>
  <c r="AM269" i="1"/>
  <c r="AR270" i="1"/>
  <c r="V273" i="1"/>
  <c r="AM277" i="1"/>
  <c r="AR278" i="1"/>
  <c r="V281" i="1"/>
  <c r="V284" i="1"/>
  <c r="V287" i="1"/>
  <c r="AR287" i="1"/>
  <c r="AR288" i="1"/>
  <c r="AS288" i="1" s="1"/>
  <c r="AT288" i="1" s="1"/>
  <c r="AV288" i="1" s="1"/>
  <c r="AW288" i="1" s="1"/>
  <c r="AM293" i="1"/>
  <c r="AR294" i="1"/>
  <c r="V297" i="1"/>
  <c r="V300" i="1"/>
  <c r="V303" i="1"/>
  <c r="AR303" i="1"/>
  <c r="AR304" i="1"/>
  <c r="AS304" i="1" s="1"/>
  <c r="AT304" i="1" s="1"/>
  <c r="AV304" i="1" s="1"/>
  <c r="AW304" i="1" s="1"/>
  <c r="AM309" i="1"/>
  <c r="AR310" i="1"/>
  <c r="V313" i="1"/>
  <c r="V316" i="1"/>
  <c r="V318" i="1"/>
  <c r="AR318" i="1"/>
  <c r="AR319" i="1"/>
  <c r="AM320" i="1"/>
  <c r="V322" i="1"/>
  <c r="AR322" i="1"/>
  <c r="AR323" i="1"/>
  <c r="AM324" i="1"/>
  <c r="V326" i="1"/>
  <c r="AR326" i="1"/>
  <c r="AR327" i="1"/>
  <c r="AM328" i="1"/>
  <c r="V330" i="1"/>
  <c r="AR330" i="1"/>
  <c r="AR331" i="1"/>
  <c r="AM332" i="1"/>
  <c r="V334" i="1"/>
  <c r="AR334" i="1"/>
  <c r="AR335" i="1"/>
  <c r="AM336" i="1"/>
  <c r="V338" i="1"/>
  <c r="AR338" i="1"/>
  <c r="AR339" i="1"/>
  <c r="AM340" i="1"/>
  <c r="V342" i="1"/>
  <c r="AR342" i="1"/>
  <c r="AR343" i="1"/>
  <c r="AM344" i="1"/>
  <c r="V346" i="1"/>
  <c r="AR346" i="1"/>
  <c r="AR347" i="1"/>
  <c r="AM348" i="1"/>
  <c r="BE355" i="1"/>
  <c r="BE387" i="1"/>
  <c r="V397" i="1"/>
  <c r="AR397" i="1"/>
  <c r="V402" i="1"/>
  <c r="V403" i="1"/>
  <c r="AS403" i="1" s="1"/>
  <c r="AT403" i="1" s="1"/>
  <c r="AV403" i="1" s="1"/>
  <c r="V404" i="1"/>
  <c r="AM405" i="1"/>
  <c r="AR416" i="1"/>
  <c r="AS416" i="1" s="1"/>
  <c r="AT416" i="1" s="1"/>
  <c r="AV416" i="1" s="1"/>
  <c r="V420" i="1"/>
  <c r="V426" i="1"/>
  <c r="AM427" i="1"/>
  <c r="AT429" i="1"/>
  <c r="AV429" i="1" s="1"/>
  <c r="AR431" i="1"/>
  <c r="BE433" i="1"/>
  <c r="AM437" i="1"/>
  <c r="AR442" i="1"/>
  <c r="AR443" i="1"/>
  <c r="AM449" i="1"/>
  <c r="V450" i="1"/>
  <c r="AS450" i="1" s="1"/>
  <c r="AM453" i="1"/>
  <c r="AR458" i="1"/>
  <c r="AR459" i="1"/>
  <c r="AR460" i="1"/>
  <c r="AR461" i="1"/>
  <c r="V463" i="1"/>
  <c r="V472" i="1"/>
  <c r="V482" i="1"/>
  <c r="AS482" i="1" s="1"/>
  <c r="AT482" i="1" s="1"/>
  <c r="AV482" i="1" s="1"/>
  <c r="AW482" i="1" s="1"/>
  <c r="BE489" i="1"/>
  <c r="AR492" i="1"/>
  <c r="AS492" i="1" s="1"/>
  <c r="AT492" i="1" s="1"/>
  <c r="AV492" i="1" s="1"/>
  <c r="BE499" i="1"/>
  <c r="V501" i="1"/>
  <c r="AM502" i="1"/>
  <c r="AR503" i="1"/>
  <c r="BE510" i="1"/>
  <c r="BE519" i="1"/>
  <c r="BE522" i="1"/>
  <c r="AM527" i="1"/>
  <c r="BE530" i="1"/>
  <c r="AM535" i="1"/>
  <c r="BE538" i="1"/>
  <c r="AM543" i="1"/>
  <c r="BE546" i="1"/>
  <c r="AM551" i="1"/>
  <c r="BE554" i="1"/>
  <c r="AM559" i="1"/>
  <c r="BE562" i="1"/>
  <c r="AM567" i="1"/>
  <c r="BE570" i="1"/>
  <c r="AM575" i="1"/>
  <c r="BE578" i="1"/>
  <c r="AM583" i="1"/>
  <c r="BE586" i="1"/>
  <c r="AM591" i="1"/>
  <c r="BE594" i="1"/>
  <c r="AM599" i="1"/>
  <c r="BE602" i="1"/>
  <c r="AM607" i="1"/>
  <c r="BE610" i="1"/>
  <c r="AM615" i="1"/>
  <c r="BE618" i="1"/>
  <c r="AM623" i="1"/>
  <c r="BE626" i="1"/>
  <c r="AM631" i="1"/>
  <c r="BE634" i="1"/>
  <c r="AM639" i="1"/>
  <c r="BE642" i="1"/>
  <c r="AM647" i="1"/>
  <c r="BE650" i="1"/>
  <c r="AM655" i="1"/>
  <c r="BE658" i="1"/>
  <c r="AM663" i="1"/>
  <c r="BE666" i="1"/>
  <c r="AM671" i="1"/>
  <c r="BE674" i="1"/>
  <c r="AM679" i="1"/>
  <c r="BE682" i="1"/>
  <c r="AM687" i="1"/>
  <c r="BE690" i="1"/>
  <c r="AM695" i="1"/>
  <c r="BE698" i="1"/>
  <c r="AM703" i="1"/>
  <c r="BE706" i="1"/>
  <c r="AM711" i="1"/>
  <c r="BE714" i="1"/>
  <c r="AM719" i="1"/>
  <c r="BE722" i="1"/>
  <c r="AM727" i="1"/>
  <c r="BE730" i="1"/>
  <c r="AM735" i="1"/>
  <c r="BE738" i="1"/>
  <c r="AM743" i="1"/>
  <c r="BE746" i="1"/>
  <c r="AM751" i="1"/>
  <c r="AM766" i="1"/>
  <c r="V769" i="1"/>
  <c r="AR784" i="1"/>
  <c r="BE789" i="1"/>
  <c r="AS794" i="1"/>
  <c r="AM802" i="1"/>
  <c r="AR834" i="1"/>
  <c r="AS834" i="1" s="1"/>
  <c r="AT834" i="1" s="1"/>
  <c r="AV834" i="1" s="1"/>
  <c r="AS51" i="1"/>
  <c r="AS68" i="1"/>
  <c r="AT68" i="1" s="1"/>
  <c r="AV68" i="1" s="1"/>
  <c r="AS80" i="1"/>
  <c r="AT80" i="1" s="1"/>
  <c r="AV80" i="1" s="1"/>
  <c r="AW80" i="1" s="1"/>
  <c r="AS175" i="1"/>
  <c r="AS193" i="1"/>
  <c r="AS199" i="1"/>
  <c r="AS216" i="1"/>
  <c r="AT216" i="1" s="1"/>
  <c r="AV216" i="1" s="1"/>
  <c r="AS229" i="1"/>
  <c r="AS285" i="1"/>
  <c r="AS307" i="1"/>
  <c r="AS361" i="1"/>
  <c r="AS365" i="1"/>
  <c r="AS369" i="1"/>
  <c r="AR17" i="1"/>
  <c r="AS17" i="1" s="1"/>
  <c r="AT17" i="1" s="1"/>
  <c r="AV17" i="1" s="1"/>
  <c r="AS58" i="1"/>
  <c r="AS66" i="1"/>
  <c r="AR83" i="1"/>
  <c r="AS83" i="1" s="1"/>
  <c r="AT83" i="1" s="1"/>
  <c r="AV83" i="1" s="1"/>
  <c r="AS86" i="1"/>
  <c r="AR93" i="1"/>
  <c r="AS93" i="1" s="1"/>
  <c r="AT93" i="1" s="1"/>
  <c r="AV93" i="1" s="1"/>
  <c r="AR109" i="1"/>
  <c r="AS109" i="1" s="1"/>
  <c r="AT109" i="1" s="1"/>
  <c r="AV109" i="1" s="1"/>
  <c r="AR117" i="1"/>
  <c r="AR125" i="1"/>
  <c r="AS125" i="1" s="1"/>
  <c r="AT125" i="1" s="1"/>
  <c r="AV125" i="1" s="1"/>
  <c r="AR133" i="1"/>
  <c r="AS133" i="1" s="1"/>
  <c r="AT133" i="1" s="1"/>
  <c r="AV133" i="1" s="1"/>
  <c r="AR178" i="1"/>
  <c r="AS178" i="1" s="1"/>
  <c r="AT178" i="1" s="1"/>
  <c r="AV178" i="1" s="1"/>
  <c r="AR203" i="1"/>
  <c r="AS203" i="1" s="1"/>
  <c r="AT203" i="1" s="1"/>
  <c r="AV203" i="1" s="1"/>
  <c r="AR211" i="1"/>
  <c r="AS211" i="1" s="1"/>
  <c r="AT211" i="1" s="1"/>
  <c r="AV211" i="1" s="1"/>
  <c r="AR251" i="1"/>
  <c r="AR283" i="1"/>
  <c r="AS283" i="1" s="1"/>
  <c r="AT283" i="1" s="1"/>
  <c r="AV283" i="1" s="1"/>
  <c r="AR299" i="1"/>
  <c r="AS299" i="1" s="1"/>
  <c r="AT299" i="1" s="1"/>
  <c r="AV299" i="1" s="1"/>
  <c r="AR315" i="1"/>
  <c r="AS315" i="1" s="1"/>
  <c r="AT315" i="1" s="1"/>
  <c r="AV315" i="1" s="1"/>
  <c r="AR358" i="1"/>
  <c r="AS358" i="1" s="1"/>
  <c r="AT358" i="1" s="1"/>
  <c r="AV358" i="1" s="1"/>
  <c r="AR362" i="1"/>
  <c r="AS362" i="1" s="1"/>
  <c r="AT362" i="1" s="1"/>
  <c r="AV362" i="1" s="1"/>
  <c r="AR366" i="1"/>
  <c r="AS366" i="1" s="1"/>
  <c r="AT366" i="1" s="1"/>
  <c r="AV366" i="1" s="1"/>
  <c r="AR370" i="1"/>
  <c r="AS370" i="1" s="1"/>
  <c r="AT370" i="1" s="1"/>
  <c r="AV370" i="1" s="1"/>
  <c r="AR374" i="1"/>
  <c r="AS374" i="1" s="1"/>
  <c r="AT374" i="1" s="1"/>
  <c r="AV374" i="1" s="1"/>
  <c r="AR378" i="1"/>
  <c r="AS378" i="1" s="1"/>
  <c r="AT378" i="1" s="1"/>
  <c r="AV378" i="1" s="1"/>
  <c r="AR382" i="1"/>
  <c r="AS382" i="1" s="1"/>
  <c r="AT382" i="1" s="1"/>
  <c r="AV382" i="1" s="1"/>
  <c r="AR386" i="1"/>
  <c r="AS386" i="1" s="1"/>
  <c r="AT386" i="1" s="1"/>
  <c r="AV386" i="1" s="1"/>
  <c r="AT405" i="1"/>
  <c r="AV405" i="1" s="1"/>
  <c r="AS408" i="1"/>
  <c r="AT408" i="1" s="1"/>
  <c r="AV408" i="1" s="1"/>
  <c r="AS417" i="1"/>
  <c r="AR420" i="1"/>
  <c r="AR422" i="1"/>
  <c r="AS422" i="1" s="1"/>
  <c r="AT422" i="1" s="1"/>
  <c r="AV422" i="1" s="1"/>
  <c r="AS449" i="1"/>
  <c r="AR468" i="1"/>
  <c r="AS476" i="1"/>
  <c r="AS479" i="1"/>
  <c r="AT479" i="1" s="1"/>
  <c r="AV479" i="1" s="1"/>
  <c r="AS493" i="1"/>
  <c r="AR494" i="1"/>
  <c r="AS494" i="1" s="1"/>
  <c r="AT494" i="1" s="1"/>
  <c r="AV494" i="1" s="1"/>
  <c r="AR530" i="1"/>
  <c r="AS530" i="1" s="1"/>
  <c r="AT530" i="1" s="1"/>
  <c r="AV530" i="1" s="1"/>
  <c r="AR538" i="1"/>
  <c r="AR546" i="1"/>
  <c r="AR554" i="1"/>
  <c r="AR562" i="1"/>
  <c r="AR570" i="1"/>
  <c r="BE790" i="1"/>
  <c r="BE807" i="1"/>
  <c r="BE811" i="1"/>
  <c r="BE817" i="1"/>
  <c r="BE831" i="1"/>
  <c r="BE833" i="1"/>
  <c r="AS19" i="1"/>
  <c r="AT19" i="1" s="1"/>
  <c r="AV19" i="1" s="1"/>
  <c r="AS60" i="1"/>
  <c r="AT60" i="1" s="1"/>
  <c r="AV60" i="1" s="1"/>
  <c r="AS70" i="1"/>
  <c r="AS165" i="1"/>
  <c r="AS187" i="1"/>
  <c r="AS205" i="1"/>
  <c r="AS213" i="1"/>
  <c r="AS235" i="1"/>
  <c r="AS259" i="1"/>
  <c r="AT259" i="1" s="1"/>
  <c r="AV259" i="1" s="1"/>
  <c r="AS275" i="1"/>
  <c r="AS301" i="1"/>
  <c r="AR29" i="1"/>
  <c r="AS29" i="1" s="1"/>
  <c r="AT29" i="1" s="1"/>
  <c r="AV29" i="1" s="1"/>
  <c r="AR49" i="1"/>
  <c r="AS49" i="1" s="1"/>
  <c r="AT49" i="1" s="1"/>
  <c r="AV49" i="1" s="1"/>
  <c r="AR63" i="1"/>
  <c r="AS63" i="1" s="1"/>
  <c r="AT63" i="1" s="1"/>
  <c r="AV63" i="1" s="1"/>
  <c r="AR71" i="1"/>
  <c r="AS71" i="1" s="1"/>
  <c r="AT71" i="1" s="1"/>
  <c r="AV71" i="1" s="1"/>
  <c r="AR101" i="1"/>
  <c r="AS101" i="1" s="1"/>
  <c r="AT101" i="1" s="1"/>
  <c r="AV101" i="1" s="1"/>
  <c r="AR141" i="1"/>
  <c r="AS141" i="1" s="1"/>
  <c r="AT141" i="1" s="1"/>
  <c r="AV141" i="1" s="1"/>
  <c r="AR146" i="1"/>
  <c r="AS146" i="1" s="1"/>
  <c r="AR151" i="1"/>
  <c r="AS151" i="1" s="1"/>
  <c r="AT151" i="1" s="1"/>
  <c r="AV151" i="1" s="1"/>
  <c r="AR162" i="1"/>
  <c r="AS162" i="1" s="1"/>
  <c r="AT162" i="1" s="1"/>
  <c r="AV162" i="1" s="1"/>
  <c r="AR167" i="1"/>
  <c r="AS167" i="1" s="1"/>
  <c r="AT167" i="1" s="1"/>
  <c r="AV167" i="1" s="1"/>
  <c r="AR191" i="1"/>
  <c r="AS191" i="1" s="1"/>
  <c r="AT191" i="1" s="1"/>
  <c r="AV191" i="1" s="1"/>
  <c r="AR223" i="1"/>
  <c r="AS223" i="1" s="1"/>
  <c r="AT223" i="1" s="1"/>
  <c r="AV223" i="1" s="1"/>
  <c r="AR243" i="1"/>
  <c r="AS243" i="1" s="1"/>
  <c r="AT243" i="1" s="1"/>
  <c r="AV243" i="1" s="1"/>
  <c r="AS251" i="1"/>
  <c r="AT251" i="1" s="1"/>
  <c r="AV251" i="1" s="1"/>
  <c r="AR354" i="1"/>
  <c r="AS354" i="1" s="1"/>
  <c r="AT354" i="1" s="1"/>
  <c r="AV354" i="1" s="1"/>
  <c r="V14" i="1"/>
  <c r="AM19" i="1"/>
  <c r="V22" i="1"/>
  <c r="V25" i="1"/>
  <c r="AR25" i="1"/>
  <c r="AM31" i="1"/>
  <c r="V35" i="1"/>
  <c r="V42" i="1"/>
  <c r="V45" i="1"/>
  <c r="AR45" i="1"/>
  <c r="AM51" i="1"/>
  <c r="V55" i="1"/>
  <c r="V61" i="1"/>
  <c r="AM62" i="1"/>
  <c r="V69" i="1"/>
  <c r="AM70" i="1"/>
  <c r="V75" i="1"/>
  <c r="V81" i="1"/>
  <c r="AM82" i="1"/>
  <c r="V90" i="1"/>
  <c r="AM91" i="1"/>
  <c r="V95" i="1"/>
  <c r="AS95" i="1" s="1"/>
  <c r="V98" i="1"/>
  <c r="AM99" i="1"/>
  <c r="V103" i="1"/>
  <c r="V106" i="1"/>
  <c r="AM107" i="1"/>
  <c r="V111" i="1"/>
  <c r="V114" i="1"/>
  <c r="AM115" i="1"/>
  <c r="V119" i="1"/>
  <c r="V122" i="1"/>
  <c r="AM123" i="1"/>
  <c r="V127" i="1"/>
  <c r="AS127" i="1" s="1"/>
  <c r="V130" i="1"/>
  <c r="AM131" i="1"/>
  <c r="V135" i="1"/>
  <c r="AS135" i="1" s="1"/>
  <c r="V138" i="1"/>
  <c r="AM139" i="1"/>
  <c r="V144" i="1"/>
  <c r="V145" i="1"/>
  <c r="AM149" i="1"/>
  <c r="AR150" i="1"/>
  <c r="AS150" i="1" s="1"/>
  <c r="AT150" i="1" s="1"/>
  <c r="AV150" i="1" s="1"/>
  <c r="V155" i="1"/>
  <c r="AR155" i="1"/>
  <c r="V160" i="1"/>
  <c r="V161" i="1"/>
  <c r="AM165" i="1"/>
  <c r="AR166" i="1"/>
  <c r="AS166" i="1" s="1"/>
  <c r="AT166" i="1" s="1"/>
  <c r="AV166" i="1" s="1"/>
  <c r="V171" i="1"/>
  <c r="AR171" i="1"/>
  <c r="V176" i="1"/>
  <c r="V177" i="1"/>
  <c r="AM181" i="1"/>
  <c r="V185" i="1"/>
  <c r="V188" i="1"/>
  <c r="AM193" i="1"/>
  <c r="V197" i="1"/>
  <c r="AM205" i="1"/>
  <c r="V207" i="1"/>
  <c r="AR207" i="1"/>
  <c r="AM213" i="1"/>
  <c r="V217" i="1"/>
  <c r="V219" i="1"/>
  <c r="AR219" i="1"/>
  <c r="V225" i="1"/>
  <c r="V227" i="1"/>
  <c r="AR227" i="1"/>
  <c r="AM229" i="1"/>
  <c r="V233" i="1"/>
  <c r="V236" i="1"/>
  <c r="V239" i="1"/>
  <c r="AR239" i="1"/>
  <c r="V245" i="1"/>
  <c r="AM253" i="1"/>
  <c r="V257" i="1"/>
  <c r="V260" i="1"/>
  <c r="V263" i="1"/>
  <c r="AR263" i="1"/>
  <c r="AM265" i="1"/>
  <c r="V268" i="1"/>
  <c r="V271" i="1"/>
  <c r="AR271" i="1"/>
  <c r="V276" i="1"/>
  <c r="V279" i="1"/>
  <c r="AR279" i="1"/>
  <c r="AM285" i="1"/>
  <c r="V289" i="1"/>
  <c r="V292" i="1"/>
  <c r="V295" i="1"/>
  <c r="AR295" i="1"/>
  <c r="AM301" i="1"/>
  <c r="V305" i="1"/>
  <c r="V308" i="1"/>
  <c r="V311" i="1"/>
  <c r="AR311" i="1"/>
  <c r="V350" i="1"/>
  <c r="AR350" i="1"/>
  <c r="AM353" i="1"/>
  <c r="AM357" i="1"/>
  <c r="AM361" i="1"/>
  <c r="AM365" i="1"/>
  <c r="AM369" i="1"/>
  <c r="AM373" i="1"/>
  <c r="AM377" i="1"/>
  <c r="AM381" i="1"/>
  <c r="AM385" i="1"/>
  <c r="AM389" i="1"/>
  <c r="AR393" i="1"/>
  <c r="V400" i="1"/>
  <c r="AS400" i="1" s="1"/>
  <c r="AR409" i="1"/>
  <c r="AM411" i="1"/>
  <c r="AM414" i="1"/>
  <c r="AM418" i="1"/>
  <c r="AR424" i="1"/>
  <c r="AR427" i="1"/>
  <c r="AM428" i="1"/>
  <c r="V441" i="1"/>
  <c r="AS441" i="1" s="1"/>
  <c r="V457" i="1"/>
  <c r="AS457" i="1" s="1"/>
  <c r="AM460" i="1"/>
  <c r="V462" i="1"/>
  <c r="AR463" i="1"/>
  <c r="AM464" i="1"/>
  <c r="AS465" i="1"/>
  <c r="AT465" i="1" s="1"/>
  <c r="AV465" i="1" s="1"/>
  <c r="BE465" i="1"/>
  <c r="AR467" i="1"/>
  <c r="V470" i="1"/>
  <c r="AR475" i="1"/>
  <c r="V478" i="1"/>
  <c r="V484" i="1"/>
  <c r="AS484" i="1" s="1"/>
  <c r="AT484" i="1" s="1"/>
  <c r="AV484" i="1" s="1"/>
  <c r="AM488" i="1"/>
  <c r="V489" i="1"/>
  <c r="AR489" i="1"/>
  <c r="AM490" i="1"/>
  <c r="AR495" i="1"/>
  <c r="AS495" i="1" s="1"/>
  <c r="AT495" i="1" s="1"/>
  <c r="AV495" i="1" s="1"/>
  <c r="BE497" i="1"/>
  <c r="AM500" i="1"/>
  <c r="AM505" i="1"/>
  <c r="BE505" i="1"/>
  <c r="BE509" i="1"/>
  <c r="V511" i="1"/>
  <c r="BE511" i="1"/>
  <c r="BE515" i="1"/>
  <c r="AR517" i="1"/>
  <c r="BE521" i="1"/>
  <c r="V523" i="1"/>
  <c r="AM526" i="1"/>
  <c r="AR528" i="1"/>
  <c r="AS528" i="1" s="1"/>
  <c r="AT528" i="1" s="1"/>
  <c r="AV528" i="1" s="1"/>
  <c r="BE529" i="1"/>
  <c r="V531" i="1"/>
  <c r="AR532" i="1"/>
  <c r="AM534" i="1"/>
  <c r="AR536" i="1"/>
  <c r="AS536" i="1" s="1"/>
  <c r="AT536" i="1" s="1"/>
  <c r="AV536" i="1" s="1"/>
  <c r="BE537" i="1"/>
  <c r="V539" i="1"/>
  <c r="AR540" i="1"/>
  <c r="AM542" i="1"/>
  <c r="AR544" i="1"/>
  <c r="BE545" i="1"/>
  <c r="V547" i="1"/>
  <c r="AR548" i="1"/>
  <c r="AM550" i="1"/>
  <c r="AR552" i="1"/>
  <c r="BE553" i="1"/>
  <c r="V555" i="1"/>
  <c r="AR556" i="1"/>
  <c r="AM558" i="1"/>
  <c r="AR560" i="1"/>
  <c r="AS560" i="1" s="1"/>
  <c r="AT560" i="1" s="1"/>
  <c r="AV560" i="1" s="1"/>
  <c r="BE561" i="1"/>
  <c r="V563" i="1"/>
  <c r="AR564" i="1"/>
  <c r="AM566" i="1"/>
  <c r="AR568" i="1"/>
  <c r="AS568" i="1" s="1"/>
  <c r="AT568" i="1" s="1"/>
  <c r="AV568" i="1" s="1"/>
  <c r="BE569" i="1"/>
  <c r="V571" i="1"/>
  <c r="AR572" i="1"/>
  <c r="AM574" i="1"/>
  <c r="AR576" i="1"/>
  <c r="AM582" i="1"/>
  <c r="AR584" i="1"/>
  <c r="AS584" i="1" s="1"/>
  <c r="AT584" i="1" s="1"/>
  <c r="AV584" i="1" s="1"/>
  <c r="AM590" i="1"/>
  <c r="AR592" i="1"/>
  <c r="AS592" i="1" s="1"/>
  <c r="AT592" i="1" s="1"/>
  <c r="AV592" i="1" s="1"/>
  <c r="AM598" i="1"/>
  <c r="AR600" i="1"/>
  <c r="AS600" i="1" s="1"/>
  <c r="AT600" i="1" s="1"/>
  <c r="AV600" i="1" s="1"/>
  <c r="AM606" i="1"/>
  <c r="AR608" i="1"/>
  <c r="AS608" i="1" s="1"/>
  <c r="AT608" i="1" s="1"/>
  <c r="AV608" i="1" s="1"/>
  <c r="AM614" i="1"/>
  <c r="AR616" i="1"/>
  <c r="AS616" i="1" s="1"/>
  <c r="AT616" i="1" s="1"/>
  <c r="AV616" i="1" s="1"/>
  <c r="AM622" i="1"/>
  <c r="AR624" i="1"/>
  <c r="AS624" i="1" s="1"/>
  <c r="AT624" i="1" s="1"/>
  <c r="AV624" i="1" s="1"/>
  <c r="AM630" i="1"/>
  <c r="AR632" i="1"/>
  <c r="AS632" i="1" s="1"/>
  <c r="AT632" i="1" s="1"/>
  <c r="AV632" i="1" s="1"/>
  <c r="AM638" i="1"/>
  <c r="AR640" i="1"/>
  <c r="AS640" i="1" s="1"/>
  <c r="AT640" i="1" s="1"/>
  <c r="AV640" i="1" s="1"/>
  <c r="AM646" i="1"/>
  <c r="AR648" i="1"/>
  <c r="AS648" i="1" s="1"/>
  <c r="AT648" i="1" s="1"/>
  <c r="AV648" i="1" s="1"/>
  <c r="AM654" i="1"/>
  <c r="AR656" i="1"/>
  <c r="AS656" i="1" s="1"/>
  <c r="AT656" i="1" s="1"/>
  <c r="AV656" i="1" s="1"/>
  <c r="AM662" i="1"/>
  <c r="AR664" i="1"/>
  <c r="AS664" i="1" s="1"/>
  <c r="AT664" i="1" s="1"/>
  <c r="AV664" i="1" s="1"/>
  <c r="AM670" i="1"/>
  <c r="AR672" i="1"/>
  <c r="AS672" i="1" s="1"/>
  <c r="AT672" i="1" s="1"/>
  <c r="AV672" i="1" s="1"/>
  <c r="AM678" i="1"/>
  <c r="AR680" i="1"/>
  <c r="AS680" i="1" s="1"/>
  <c r="AT680" i="1" s="1"/>
  <c r="AV680" i="1" s="1"/>
  <c r="AM686" i="1"/>
  <c r="AR688" i="1"/>
  <c r="AS688" i="1" s="1"/>
  <c r="AT688" i="1" s="1"/>
  <c r="AV688" i="1" s="1"/>
  <c r="AM694" i="1"/>
  <c r="AR696" i="1"/>
  <c r="AM702" i="1"/>
  <c r="AR704" i="1"/>
  <c r="AS704" i="1" s="1"/>
  <c r="AT704" i="1" s="1"/>
  <c r="AV704" i="1" s="1"/>
  <c r="AM710" i="1"/>
  <c r="AR712" i="1"/>
  <c r="AM718" i="1"/>
  <c r="AR720" i="1"/>
  <c r="AM726" i="1"/>
  <c r="AR728" i="1"/>
  <c r="AS728" i="1" s="1"/>
  <c r="AT728" i="1" s="1"/>
  <c r="AV728" i="1" s="1"/>
  <c r="AM734" i="1"/>
  <c r="AR736" i="1"/>
  <c r="AS736" i="1" s="1"/>
  <c r="AT736" i="1" s="1"/>
  <c r="AV736" i="1" s="1"/>
  <c r="AM742" i="1"/>
  <c r="AR744" i="1"/>
  <c r="AS744" i="1" s="1"/>
  <c r="AT744" i="1" s="1"/>
  <c r="AV744" i="1" s="1"/>
  <c r="AM750" i="1"/>
  <c r="V753" i="1"/>
  <c r="BE762" i="1"/>
  <c r="AM767" i="1"/>
  <c r="BE775" i="1"/>
  <c r="BE779" i="1"/>
  <c r="BE785" i="1"/>
  <c r="AR788" i="1"/>
  <c r="BE794" i="1"/>
  <c r="AR800" i="1"/>
  <c r="AS800" i="1" s="1"/>
  <c r="AR802" i="1"/>
  <c r="AS802" i="1" s="1"/>
  <c r="AT802" i="1" s="1"/>
  <c r="AV802" i="1" s="1"/>
  <c r="AM803" i="1"/>
  <c r="AM817" i="1"/>
  <c r="AM833" i="1"/>
  <c r="BE835" i="1"/>
  <c r="AS62" i="1"/>
  <c r="AS117" i="1"/>
  <c r="AM146" i="1"/>
  <c r="AS149" i="1"/>
  <c r="AS159" i="1"/>
  <c r="AT159" i="1" s="1"/>
  <c r="AV159" i="1" s="1"/>
  <c r="AS224" i="1"/>
  <c r="AT224" i="1" s="1"/>
  <c r="AV224" i="1" s="1"/>
  <c r="AS247" i="1"/>
  <c r="AS253" i="1"/>
  <c r="AS291" i="1"/>
  <c r="AS353" i="1"/>
  <c r="AS357" i="1"/>
  <c r="AS373" i="1"/>
  <c r="BE754" i="1"/>
  <c r="AR768" i="1"/>
  <c r="AS768" i="1" s="1"/>
  <c r="AR804" i="1"/>
  <c r="AS804" i="1" s="1"/>
  <c r="V410" i="1"/>
  <c r="V411" i="1"/>
  <c r="AS411" i="1" s="1"/>
  <c r="AT411" i="1" s="1"/>
  <c r="AV411" i="1" s="1"/>
  <c r="V412" i="1"/>
  <c r="AM413" i="1"/>
  <c r="V414" i="1"/>
  <c r="AR415" i="1"/>
  <c r="AM417" i="1"/>
  <c r="V418" i="1"/>
  <c r="AS418" i="1" s="1"/>
  <c r="V421" i="1"/>
  <c r="AS421" i="1" s="1"/>
  <c r="AT421" i="1" s="1"/>
  <c r="AV421" i="1" s="1"/>
  <c r="AR423" i="1"/>
  <c r="AR425" i="1"/>
  <c r="AM426" i="1"/>
  <c r="V427" i="1"/>
  <c r="AM432" i="1"/>
  <c r="AM441" i="1"/>
  <c r="V442" i="1"/>
  <c r="V448" i="1"/>
  <c r="AM450" i="1"/>
  <c r="AM457" i="1"/>
  <c r="V458" i="1"/>
  <c r="V464" i="1"/>
  <c r="AM466" i="1"/>
  <c r="V468" i="1"/>
  <c r="AS468" i="1" s="1"/>
  <c r="AT468" i="1" s="1"/>
  <c r="AV468" i="1" s="1"/>
  <c r="AM474" i="1"/>
  <c r="AM476" i="1"/>
  <c r="V481" i="1"/>
  <c r="AR481" i="1"/>
  <c r="V486" i="1"/>
  <c r="V487" i="1"/>
  <c r="AS487" i="1" s="1"/>
  <c r="AT487" i="1" s="1"/>
  <c r="AV487" i="1" s="1"/>
  <c r="V488" i="1"/>
  <c r="AM489" i="1"/>
  <c r="V490" i="1"/>
  <c r="AS490" i="1" s="1"/>
  <c r="AR491" i="1"/>
  <c r="AM493" i="1"/>
  <c r="AM496" i="1"/>
  <c r="AR499" i="1"/>
  <c r="AS499" i="1" s="1"/>
  <c r="AT499" i="1" s="1"/>
  <c r="AV499" i="1" s="1"/>
  <c r="V502" i="1"/>
  <c r="AR505" i="1"/>
  <c r="AM508" i="1"/>
  <c r="BE513" i="1"/>
  <c r="AR515" i="1"/>
  <c r="BE517" i="1"/>
  <c r="AR519" i="1"/>
  <c r="AS519" i="1" s="1"/>
  <c r="AT519" i="1" s="1"/>
  <c r="AV519" i="1" s="1"/>
  <c r="AM520" i="1"/>
  <c r="AR521" i="1"/>
  <c r="V527" i="1"/>
  <c r="V532" i="1"/>
  <c r="AS532" i="1" s="1"/>
  <c r="V535" i="1"/>
  <c r="V540" i="1"/>
  <c r="V543" i="1"/>
  <c r="V548" i="1"/>
  <c r="AS548" i="1" s="1"/>
  <c r="V551" i="1"/>
  <c r="V556" i="1"/>
  <c r="V559" i="1"/>
  <c r="V564" i="1"/>
  <c r="V567" i="1"/>
  <c r="V572" i="1"/>
  <c r="V575" i="1"/>
  <c r="V580" i="1"/>
  <c r="V583" i="1"/>
  <c r="V588" i="1"/>
  <c r="V591" i="1"/>
  <c r="V596" i="1"/>
  <c r="V599" i="1"/>
  <c r="V604" i="1"/>
  <c r="V607" i="1"/>
  <c r="V612" i="1"/>
  <c r="V615" i="1"/>
  <c r="V620" i="1"/>
  <c r="V623" i="1"/>
  <c r="V628" i="1"/>
  <c r="V631" i="1"/>
  <c r="V636" i="1"/>
  <c r="V639" i="1"/>
  <c r="V644" i="1"/>
  <c r="V647" i="1"/>
  <c r="V652" i="1"/>
  <c r="V655" i="1"/>
  <c r="V660" i="1"/>
  <c r="V663" i="1"/>
  <c r="V668" i="1"/>
  <c r="V671" i="1"/>
  <c r="V676" i="1"/>
  <c r="V679" i="1"/>
  <c r="V684" i="1"/>
  <c r="V687" i="1"/>
  <c r="V692" i="1"/>
  <c r="V695" i="1"/>
  <c r="V700" i="1"/>
  <c r="V703" i="1"/>
  <c r="V708" i="1"/>
  <c r="V711" i="1"/>
  <c r="V716" i="1"/>
  <c r="V719" i="1"/>
  <c r="V724" i="1"/>
  <c r="V727" i="1"/>
  <c r="V732" i="1"/>
  <c r="V735" i="1"/>
  <c r="V740" i="1"/>
  <c r="V743" i="1"/>
  <c r="V748" i="1"/>
  <c r="V751" i="1"/>
  <c r="BE751" i="1"/>
  <c r="V756" i="1"/>
  <c r="V759" i="1"/>
  <c r="BE759" i="1"/>
  <c r="V764" i="1"/>
  <c r="V767" i="1"/>
  <c r="BE767" i="1"/>
  <c r="V771" i="1"/>
  <c r="BE771" i="1"/>
  <c r="V774" i="1"/>
  <c r="BE777" i="1"/>
  <c r="V778" i="1"/>
  <c r="AR779" i="1"/>
  <c r="AS779" i="1" s="1"/>
  <c r="AT779" i="1" s="1"/>
  <c r="AV779" i="1" s="1"/>
  <c r="AW779" i="1" s="1"/>
  <c r="BE781" i="1"/>
  <c r="AR789" i="1"/>
  <c r="V792" i="1"/>
  <c r="AR793" i="1"/>
  <c r="V796" i="1"/>
  <c r="V799" i="1"/>
  <c r="BE799" i="1"/>
  <c r="V803" i="1"/>
  <c r="BE803" i="1"/>
  <c r="V806" i="1"/>
  <c r="BE809" i="1"/>
  <c r="V810" i="1"/>
  <c r="AR811" i="1"/>
  <c r="AS811" i="1" s="1"/>
  <c r="AT811" i="1" s="1"/>
  <c r="AV811" i="1" s="1"/>
  <c r="AW811" i="1" s="1"/>
  <c r="BE813" i="1"/>
  <c r="V824" i="1"/>
  <c r="AR825" i="1"/>
  <c r="BE827" i="1"/>
  <c r="V843" i="1"/>
  <c r="AR844" i="1"/>
  <c r="AM845" i="1"/>
  <c r="BE845" i="1"/>
  <c r="AR849" i="1"/>
  <c r="AM850" i="1"/>
  <c r="AR852" i="1"/>
  <c r="AS852" i="1" s="1"/>
  <c r="BE861" i="1"/>
  <c r="V863" i="1"/>
  <c r="BE863" i="1"/>
  <c r="BE865" i="1"/>
  <c r="V867" i="1"/>
  <c r="BE867" i="1"/>
  <c r="BE869" i="1"/>
  <c r="BE887" i="1"/>
  <c r="AR890" i="1"/>
  <c r="AS892" i="1"/>
  <c r="V894" i="1"/>
  <c r="V896" i="1"/>
  <c r="V898" i="1"/>
  <c r="AR898" i="1"/>
  <c r="V900" i="1"/>
  <c r="V902" i="1"/>
  <c r="V905" i="1"/>
  <c r="AR906" i="1"/>
  <c r="AR912" i="1"/>
  <c r="AS912" i="1" s="1"/>
  <c r="BE914" i="1"/>
  <c r="AR938" i="1"/>
  <c r="AR944" i="1"/>
  <c r="AR948" i="1"/>
  <c r="V953" i="1"/>
  <c r="BE954" i="1"/>
  <c r="AR970" i="1"/>
  <c r="AR976" i="1"/>
  <c r="AR980" i="1"/>
  <c r="V985" i="1"/>
  <c r="BE986" i="1"/>
  <c r="AR1002" i="1"/>
  <c r="AR1008" i="1"/>
  <c r="AR1012" i="1"/>
  <c r="V1017" i="1"/>
  <c r="BE1018" i="1"/>
  <c r="AR1034" i="1"/>
  <c r="AR1040" i="1"/>
  <c r="AR1044" i="1"/>
  <c r="V1049" i="1"/>
  <c r="BE1050" i="1"/>
  <c r="AR1066" i="1"/>
  <c r="AR1072" i="1"/>
  <c r="AR1076" i="1"/>
  <c r="V1081" i="1"/>
  <c r="BE1082" i="1"/>
  <c r="AR1098" i="1"/>
  <c r="AR1104" i="1"/>
  <c r="AR1108" i="1"/>
  <c r="V1113" i="1"/>
  <c r="BE1114" i="1"/>
  <c r="AR1122" i="1"/>
  <c r="AR1126" i="1"/>
  <c r="AR1130" i="1"/>
  <c r="AS1130" i="1" s="1"/>
  <c r="AT1130" i="1" s="1"/>
  <c r="AV1130" i="1" s="1"/>
  <c r="AR1134" i="1"/>
  <c r="AR1138" i="1"/>
  <c r="AR1142" i="1"/>
  <c r="AR1146" i="1"/>
  <c r="AR1150" i="1"/>
  <c r="AR1154" i="1"/>
  <c r="AR1158" i="1"/>
  <c r="AR1162" i="1"/>
  <c r="AR1166" i="1"/>
  <c r="AR1170" i="1"/>
  <c r="AR1174" i="1"/>
  <c r="AR1178" i="1"/>
  <c r="AS1178" i="1" s="1"/>
  <c r="AT1178" i="1" s="1"/>
  <c r="AV1178" i="1" s="1"/>
  <c r="AR1182" i="1"/>
  <c r="AR1186" i="1"/>
  <c r="AR1190" i="1"/>
  <c r="AR1194" i="1"/>
  <c r="AR1198" i="1"/>
  <c r="AR1202" i="1"/>
  <c r="AR1206" i="1"/>
  <c r="AR1210" i="1"/>
  <c r="AR1214" i="1"/>
  <c r="AR1218" i="1"/>
  <c r="BE1230" i="1"/>
  <c r="BE1246" i="1"/>
  <c r="AR1254" i="1"/>
  <c r="AR1260" i="1"/>
  <c r="AR1262" i="1"/>
  <c r="BE1271" i="1"/>
  <c r="AR1274" i="1"/>
  <c r="AS1274" i="1" s="1"/>
  <c r="AT1274" i="1" s="1"/>
  <c r="AV1274" i="1" s="1"/>
  <c r="BE1285" i="1"/>
  <c r="AR1292" i="1"/>
  <c r="AR1322" i="1"/>
  <c r="AR1340" i="1"/>
  <c r="AR1346" i="1"/>
  <c r="AR1348" i="1"/>
  <c r="AS1348" i="1" s="1"/>
  <c r="AT1348" i="1" s="1"/>
  <c r="AV1348" i="1" s="1"/>
  <c r="AS1443" i="1"/>
  <c r="AT1443" i="1" s="1"/>
  <c r="AV1443" i="1" s="1"/>
  <c r="AW1443" i="1" s="1"/>
  <c r="AR1480" i="1"/>
  <c r="V579" i="1"/>
  <c r="AR580" i="1"/>
  <c r="AR583" i="1"/>
  <c r="V587" i="1"/>
  <c r="AR588" i="1"/>
  <c r="AR591" i="1"/>
  <c r="V595" i="1"/>
  <c r="AR596" i="1"/>
  <c r="AR599" i="1"/>
  <c r="V603" i="1"/>
  <c r="AR604" i="1"/>
  <c r="AR607" i="1"/>
  <c r="V611" i="1"/>
  <c r="AR612" i="1"/>
  <c r="AR615" i="1"/>
  <c r="V619" i="1"/>
  <c r="AR620" i="1"/>
  <c r="AR623" i="1"/>
  <c r="V627" i="1"/>
  <c r="AR628" i="1"/>
  <c r="AR631" i="1"/>
  <c r="V635" i="1"/>
  <c r="AR636" i="1"/>
  <c r="AR639" i="1"/>
  <c r="V643" i="1"/>
  <c r="AR644" i="1"/>
  <c r="AR647" i="1"/>
  <c r="V651" i="1"/>
  <c r="AR652" i="1"/>
  <c r="AR655" i="1"/>
  <c r="V659" i="1"/>
  <c r="AR660" i="1"/>
  <c r="V667" i="1"/>
  <c r="AR668" i="1"/>
  <c r="V675" i="1"/>
  <c r="AR676" i="1"/>
  <c r="V683" i="1"/>
  <c r="AR684" i="1"/>
  <c r="V691" i="1"/>
  <c r="AR692" i="1"/>
  <c r="V699" i="1"/>
  <c r="AR700" i="1"/>
  <c r="V707" i="1"/>
  <c r="AR708" i="1"/>
  <c r="V715" i="1"/>
  <c r="AR716" i="1"/>
  <c r="V723" i="1"/>
  <c r="AR724" i="1"/>
  <c r="V731" i="1"/>
  <c r="AR732" i="1"/>
  <c r="V739" i="1"/>
  <c r="AR740" i="1"/>
  <c r="V747" i="1"/>
  <c r="AR748" i="1"/>
  <c r="V755" i="1"/>
  <c r="AR756" i="1"/>
  <c r="V763" i="1"/>
  <c r="AR764" i="1"/>
  <c r="AS770" i="1"/>
  <c r="AT770" i="1" s="1"/>
  <c r="AV770" i="1" s="1"/>
  <c r="AR771" i="1"/>
  <c r="AR778" i="1"/>
  <c r="AR781" i="1"/>
  <c r="V784" i="1"/>
  <c r="AS784" i="1" s="1"/>
  <c r="V788" i="1"/>
  <c r="V791" i="1"/>
  <c r="AR792" i="1"/>
  <c r="V795" i="1"/>
  <c r="AS795" i="1" s="1"/>
  <c r="AT795" i="1" s="1"/>
  <c r="AV795" i="1" s="1"/>
  <c r="AR796" i="1"/>
  <c r="AR803" i="1"/>
  <c r="AR810" i="1"/>
  <c r="AR813" i="1"/>
  <c r="V816" i="1"/>
  <c r="AS816" i="1" s="1"/>
  <c r="AR821" i="1"/>
  <c r="AR824" i="1"/>
  <c r="BE825" i="1"/>
  <c r="AR829" i="1"/>
  <c r="BE830" i="1"/>
  <c r="BE834" i="1"/>
  <c r="V839" i="1"/>
  <c r="AR840" i="1"/>
  <c r="AS842" i="1"/>
  <c r="V845" i="1"/>
  <c r="AR848" i="1"/>
  <c r="AS848" i="1" s="1"/>
  <c r="V856" i="1"/>
  <c r="AS856" i="1" s="1"/>
  <c r="V875" i="1"/>
  <c r="AR876" i="1"/>
  <c r="AR881" i="1"/>
  <c r="AR884" i="1"/>
  <c r="AS884" i="1" s="1"/>
  <c r="BE893" i="1"/>
  <c r="V895" i="1"/>
  <c r="AR896" i="1"/>
  <c r="V899" i="1"/>
  <c r="AR900" i="1"/>
  <c r="BE909" i="1"/>
  <c r="BE910" i="1"/>
  <c r="AR930" i="1"/>
  <c r="AR936" i="1"/>
  <c r="AR940" i="1"/>
  <c r="V945" i="1"/>
  <c r="BE946" i="1"/>
  <c r="AR962" i="1"/>
  <c r="AR968" i="1"/>
  <c r="AR972" i="1"/>
  <c r="V977" i="1"/>
  <c r="BE978" i="1"/>
  <c r="AR994" i="1"/>
  <c r="AR1000" i="1"/>
  <c r="AR1004" i="1"/>
  <c r="V1009" i="1"/>
  <c r="BE1010" i="1"/>
  <c r="AR1026" i="1"/>
  <c r="AR1032" i="1"/>
  <c r="AR1036" i="1"/>
  <c r="V1041" i="1"/>
  <c r="BE1042" i="1"/>
  <c r="AR1058" i="1"/>
  <c r="AR1064" i="1"/>
  <c r="AR1068" i="1"/>
  <c r="V1073" i="1"/>
  <c r="BE1074" i="1"/>
  <c r="AR1090" i="1"/>
  <c r="AR1096" i="1"/>
  <c r="AR1100" i="1"/>
  <c r="V1105" i="1"/>
  <c r="BE1106" i="1"/>
  <c r="AR1124" i="1"/>
  <c r="AR1128" i="1"/>
  <c r="AR1132" i="1"/>
  <c r="AR1136" i="1"/>
  <c r="AR1140" i="1"/>
  <c r="AR1144" i="1"/>
  <c r="AR1148" i="1"/>
  <c r="AR1152" i="1"/>
  <c r="AR1156" i="1"/>
  <c r="AR1160" i="1"/>
  <c r="AR1164" i="1"/>
  <c r="AR1168" i="1"/>
  <c r="AR1172" i="1"/>
  <c r="AR1176" i="1"/>
  <c r="AR1180" i="1"/>
  <c r="AR1184" i="1"/>
  <c r="AR1188" i="1"/>
  <c r="AR1192" i="1"/>
  <c r="AR1196" i="1"/>
  <c r="AR1200" i="1"/>
  <c r="AR1204" i="1"/>
  <c r="AR1208" i="1"/>
  <c r="AR1212" i="1"/>
  <c r="AR1216" i="1"/>
  <c r="AR1220" i="1"/>
  <c r="AR1224" i="1"/>
  <c r="BE1226" i="1"/>
  <c r="AR1234" i="1"/>
  <c r="AR1240" i="1"/>
  <c r="BE1242" i="1"/>
  <c r="AR1250" i="1"/>
  <c r="AR1256" i="1"/>
  <c r="BE1258" i="1"/>
  <c r="AR1264" i="1"/>
  <c r="AR1266" i="1"/>
  <c r="AR1276" i="1"/>
  <c r="V1281" i="1"/>
  <c r="AR1282" i="1"/>
  <c r="BE1289" i="1"/>
  <c r="AR1306" i="1"/>
  <c r="AS1306" i="1" s="1"/>
  <c r="AT1306" i="1" s="1"/>
  <c r="AV1306" i="1" s="1"/>
  <c r="AR1324" i="1"/>
  <c r="AR1330" i="1"/>
  <c r="AR1332" i="1"/>
  <c r="AS1332" i="1" s="1"/>
  <c r="AT1332" i="1" s="1"/>
  <c r="AV1332" i="1" s="1"/>
  <c r="AR1356" i="1"/>
  <c r="AR1358" i="1"/>
  <c r="AS1358" i="1" s="1"/>
  <c r="AT1358" i="1" s="1"/>
  <c r="AV1358" i="1" s="1"/>
  <c r="AW1358" i="1" s="1"/>
  <c r="AR1380" i="1"/>
  <c r="AR1388" i="1"/>
  <c r="AR1412" i="1"/>
  <c r="AS1412" i="1" s="1"/>
  <c r="AT1412" i="1" s="1"/>
  <c r="AV1412" i="1" s="1"/>
  <c r="AR1420" i="1"/>
  <c r="AR1422" i="1"/>
  <c r="AS1422" i="1" s="1"/>
  <c r="AT1422" i="1" s="1"/>
  <c r="AV1422" i="1" s="1"/>
  <c r="AW1422" i="1" s="1"/>
  <c r="AR1464" i="1"/>
  <c r="AR1488" i="1"/>
  <c r="AR1510" i="1"/>
  <c r="AS1510" i="1" s="1"/>
  <c r="AT1510" i="1" s="1"/>
  <c r="AV1510" i="1" s="1"/>
  <c r="BE857" i="1"/>
  <c r="BE862" i="1"/>
  <c r="BE866" i="1"/>
  <c r="AR872" i="1"/>
  <c r="BE921" i="1"/>
  <c r="BE922" i="1"/>
  <c r="BE923" i="1"/>
  <c r="BE938" i="1"/>
  <c r="BE970" i="1"/>
  <c r="BE1002" i="1"/>
  <c r="BE1034" i="1"/>
  <c r="BE1066" i="1"/>
  <c r="BE1098" i="1"/>
  <c r="BE1119" i="1"/>
  <c r="BE1122" i="1"/>
  <c r="BE1126" i="1"/>
  <c r="BE1130" i="1"/>
  <c r="BE1134" i="1"/>
  <c r="BE1138" i="1"/>
  <c r="BE1142" i="1"/>
  <c r="BE1146" i="1"/>
  <c r="BE1150" i="1"/>
  <c r="BE1154" i="1"/>
  <c r="BE1158" i="1"/>
  <c r="BE1162" i="1"/>
  <c r="BE1166" i="1"/>
  <c r="BE1170" i="1"/>
  <c r="BE1174" i="1"/>
  <c r="BE1178" i="1"/>
  <c r="BE1182" i="1"/>
  <c r="BE1186" i="1"/>
  <c r="BE1190" i="1"/>
  <c r="BE1194" i="1"/>
  <c r="BE1198" i="1"/>
  <c r="BE1202" i="1"/>
  <c r="BE1206" i="1"/>
  <c r="BE1210" i="1"/>
  <c r="BE1214" i="1"/>
  <c r="BE1218" i="1"/>
  <c r="BE1222" i="1"/>
  <c r="BE1238" i="1"/>
  <c r="BE1254" i="1"/>
  <c r="BE1261" i="1"/>
  <c r="BE1273" i="1"/>
  <c r="BE1274" i="1"/>
  <c r="AR501" i="1"/>
  <c r="AM504" i="1"/>
  <c r="V514" i="1"/>
  <c r="V518" i="1"/>
  <c r="AR523" i="1"/>
  <c r="AM524" i="1"/>
  <c r="AM532" i="1"/>
  <c r="AM540" i="1"/>
  <c r="AS544" i="1"/>
  <c r="AM548" i="1"/>
  <c r="AS552" i="1"/>
  <c r="AT552" i="1" s="1"/>
  <c r="AV552" i="1" s="1"/>
  <c r="AM556" i="1"/>
  <c r="AM564" i="1"/>
  <c r="AM572" i="1"/>
  <c r="AS576" i="1"/>
  <c r="AM580" i="1"/>
  <c r="AM588" i="1"/>
  <c r="AM596" i="1"/>
  <c r="AM604" i="1"/>
  <c r="AM612" i="1"/>
  <c r="AM620" i="1"/>
  <c r="AM628" i="1"/>
  <c r="AM636" i="1"/>
  <c r="AM644" i="1"/>
  <c r="AM652" i="1"/>
  <c r="AM660" i="1"/>
  <c r="AM668" i="1"/>
  <c r="AM676" i="1"/>
  <c r="AM684" i="1"/>
  <c r="AM692" i="1"/>
  <c r="AS696" i="1"/>
  <c r="AM700" i="1"/>
  <c r="AM708" i="1"/>
  <c r="AS712" i="1"/>
  <c r="AM716" i="1"/>
  <c r="AS720" i="1"/>
  <c r="AM724" i="1"/>
  <c r="AM732" i="1"/>
  <c r="AS752" i="1"/>
  <c r="AR769" i="1"/>
  <c r="AS772" i="1"/>
  <c r="V782" i="1"/>
  <c r="V786" i="1"/>
  <c r="AS786" i="1" s="1"/>
  <c r="AR801" i="1"/>
  <c r="V814" i="1"/>
  <c r="V818" i="1"/>
  <c r="AS818" i="1" s="1"/>
  <c r="BE829" i="1"/>
  <c r="BE837" i="1"/>
  <c r="AM847" i="1"/>
  <c r="BE855" i="1"/>
  <c r="AS860" i="1"/>
  <c r="V862" i="1"/>
  <c r="AS864" i="1"/>
  <c r="V866" i="1"/>
  <c r="AS866" i="1" s="1"/>
  <c r="AS868" i="1"/>
  <c r="V870" i="1"/>
  <c r="AS882" i="1"/>
  <c r="AM883" i="1"/>
  <c r="BE889" i="1"/>
  <c r="BE894" i="1"/>
  <c r="BE898" i="1"/>
  <c r="AM905" i="1"/>
  <c r="BE905" i="1"/>
  <c r="V906" i="1"/>
  <c r="AS906" i="1" s="1"/>
  <c r="AS914" i="1"/>
  <c r="AM921" i="1"/>
  <c r="BE930" i="1"/>
  <c r="BE962" i="1"/>
  <c r="BE994" i="1"/>
  <c r="BE1026" i="1"/>
  <c r="BE1058" i="1"/>
  <c r="BE1090" i="1"/>
  <c r="BE1234" i="1"/>
  <c r="BE1250" i="1"/>
  <c r="BE1265" i="1"/>
  <c r="AM1273" i="1"/>
  <c r="AS1395" i="1"/>
  <c r="AT1395" i="1" s="1"/>
  <c r="AV1395" i="1" s="1"/>
  <c r="AR1278" i="1"/>
  <c r="AR1280" i="1"/>
  <c r="AS1280" i="1" s="1"/>
  <c r="AT1280" i="1" s="1"/>
  <c r="AV1280" i="1" s="1"/>
  <c r="AR1302" i="1"/>
  <c r="AR1312" i="1"/>
  <c r="AR1318" i="1"/>
  <c r="AR1328" i="1"/>
  <c r="AR1334" i="1"/>
  <c r="AR1344" i="1"/>
  <c r="AR1357" i="1"/>
  <c r="AS1359" i="1"/>
  <c r="AS1371" i="1"/>
  <c r="AS1387" i="1"/>
  <c r="AR1396" i="1"/>
  <c r="AR1397" i="1"/>
  <c r="AR1400" i="1"/>
  <c r="AS1400" i="1" s="1"/>
  <c r="AT1400" i="1" s="1"/>
  <c r="AV1400" i="1" s="1"/>
  <c r="AR1408" i="1"/>
  <c r="AS1408" i="1" s="1"/>
  <c r="AT1408" i="1" s="1"/>
  <c r="AV1408" i="1" s="1"/>
  <c r="AR1421" i="1"/>
  <c r="AS1423" i="1"/>
  <c r="AT1423" i="1" s="1"/>
  <c r="AV1423" i="1" s="1"/>
  <c r="AW1423" i="1" s="1"/>
  <c r="AR1436" i="1"/>
  <c r="AS1436" i="1" s="1"/>
  <c r="AT1436" i="1" s="1"/>
  <c r="AV1436" i="1" s="1"/>
  <c r="AR1438" i="1"/>
  <c r="AR1440" i="1"/>
  <c r="AS1440" i="1" s="1"/>
  <c r="AT1440" i="1" s="1"/>
  <c r="AV1440" i="1" s="1"/>
  <c r="AR1444" i="1"/>
  <c r="AR1445" i="1"/>
  <c r="AS1451" i="1"/>
  <c r="AS1457" i="1"/>
  <c r="AT1457" i="1" s="1"/>
  <c r="AV1457" i="1" s="1"/>
  <c r="AR1468" i="1"/>
  <c r="AS1468" i="1" s="1"/>
  <c r="AT1468" i="1" s="1"/>
  <c r="AV1468" i="1" s="1"/>
  <c r="AS1473" i="1"/>
  <c r="AT1473" i="1" s="1"/>
  <c r="AV1473" i="1" s="1"/>
  <c r="AR1484" i="1"/>
  <c r="AS1484" i="1" s="1"/>
  <c r="AT1484" i="1" s="1"/>
  <c r="AV1484" i="1" s="1"/>
  <c r="AR1500" i="1"/>
  <c r="AS1500" i="1" s="1"/>
  <c r="AT1500" i="1" s="1"/>
  <c r="AV1500" i="1" s="1"/>
  <c r="AR1512" i="1"/>
  <c r="AS1512" i="1" s="1"/>
  <c r="AT1512" i="1" s="1"/>
  <c r="AV1512" i="1" s="1"/>
  <c r="AR1820" i="1"/>
  <c r="AS1820" i="1" s="1"/>
  <c r="AT1820" i="1" s="1"/>
  <c r="AV1820" i="1" s="1"/>
  <c r="AR1824" i="1"/>
  <c r="AS1824" i="1" s="1"/>
  <c r="AT1824" i="1" s="1"/>
  <c r="AV1824" i="1" s="1"/>
  <c r="AS1834" i="1"/>
  <c r="AR1840" i="1"/>
  <c r="AS1840" i="1" s="1"/>
  <c r="AT1840" i="1" s="1"/>
  <c r="AV1840" i="1" s="1"/>
  <c r="AR1924" i="1"/>
  <c r="AR1932" i="1"/>
  <c r="AR1934" i="1"/>
  <c r="AS1934" i="1" s="1"/>
  <c r="AR1938" i="1"/>
  <c r="AS1938" i="1" s="1"/>
  <c r="AR1956" i="1"/>
  <c r="BE1969" i="1"/>
  <c r="AR1972" i="1"/>
  <c r="AR1978" i="1"/>
  <c r="BE1981" i="1"/>
  <c r="BE1989" i="1"/>
  <c r="BE1997" i="1"/>
  <c r="BE2005" i="1"/>
  <c r="BE2013" i="1"/>
  <c r="BE2021" i="1"/>
  <c r="BE2029" i="1"/>
  <c r="BE2037" i="1"/>
  <c r="BE2045" i="1"/>
  <c r="BE2053" i="1"/>
  <c r="BE2061" i="1"/>
  <c r="BE2069" i="1"/>
  <c r="BE2077" i="1"/>
  <c r="BE2085" i="1"/>
  <c r="BE2093" i="1"/>
  <c r="BE2101" i="1"/>
  <c r="AR2103" i="1"/>
  <c r="AS2103" i="1" s="1"/>
  <c r="AT2103" i="1" s="1"/>
  <c r="AV2103" i="1" s="1"/>
  <c r="AW2103" i="1" s="1"/>
  <c r="BE2109" i="1"/>
  <c r="AR2111" i="1"/>
  <c r="AS2111" i="1" s="1"/>
  <c r="AT2111" i="1" s="1"/>
  <c r="AV2111" i="1" s="1"/>
  <c r="AW2111" i="1" s="1"/>
  <c r="BE2117" i="1"/>
  <c r="AR2119" i="1"/>
  <c r="AS2119" i="1" s="1"/>
  <c r="AT2119" i="1" s="1"/>
  <c r="AV2119" i="1" s="1"/>
  <c r="AW2119" i="1" s="1"/>
  <c r="BE2125" i="1"/>
  <c r="AR2127" i="1"/>
  <c r="AS2127" i="1" s="1"/>
  <c r="AT2127" i="1" s="1"/>
  <c r="AV2127" i="1" s="1"/>
  <c r="AW2127" i="1" s="1"/>
  <c r="BE2133" i="1"/>
  <c r="AR2135" i="1"/>
  <c r="AS2135" i="1" s="1"/>
  <c r="AT2135" i="1" s="1"/>
  <c r="AV2135" i="1" s="1"/>
  <c r="AW2135" i="1" s="1"/>
  <c r="BE2141" i="1"/>
  <c r="AR2143" i="1"/>
  <c r="AS2143" i="1" s="1"/>
  <c r="AT2143" i="1" s="1"/>
  <c r="AV2143" i="1" s="1"/>
  <c r="AW2143" i="1" s="1"/>
  <c r="BE2149" i="1"/>
  <c r="AR2151" i="1"/>
  <c r="AS2151" i="1" s="1"/>
  <c r="AT2151" i="1" s="1"/>
  <c r="AV2151" i="1" s="1"/>
  <c r="AW2151" i="1" s="1"/>
  <c r="BE2157" i="1"/>
  <c r="AR2159" i="1"/>
  <c r="AS2159" i="1" s="1"/>
  <c r="AT2159" i="1" s="1"/>
  <c r="AV2159" i="1" s="1"/>
  <c r="AW2159" i="1" s="1"/>
  <c r="BE2165" i="1"/>
  <c r="AR2167" i="1"/>
  <c r="AS2167" i="1" s="1"/>
  <c r="AT2167" i="1" s="1"/>
  <c r="AV2167" i="1" s="1"/>
  <c r="AW2167" i="1" s="1"/>
  <c r="BE2173" i="1"/>
  <c r="AR2175" i="1"/>
  <c r="BE2181" i="1"/>
  <c r="AR2183" i="1"/>
  <c r="AS2183" i="1" s="1"/>
  <c r="AT2183" i="1" s="1"/>
  <c r="AV2183" i="1" s="1"/>
  <c r="AW2183" i="1" s="1"/>
  <c r="BE2189" i="1"/>
  <c r="BE2192" i="1"/>
  <c r="V2197" i="1"/>
  <c r="BE2197" i="1"/>
  <c r="V2199" i="1"/>
  <c r="AR2199" i="1"/>
  <c r="AM2201" i="1"/>
  <c r="BE2202" i="1"/>
  <c r="AR2204" i="1"/>
  <c r="AS2204" i="1" s="1"/>
  <c r="AM2205" i="1"/>
  <c r="AM2209" i="1"/>
  <c r="BE2210" i="1"/>
  <c r="AS2212" i="1"/>
  <c r="V2214" i="1"/>
  <c r="AM2219" i="1"/>
  <c r="AR2221" i="1"/>
  <c r="AM2224" i="1"/>
  <c r="V2229" i="1"/>
  <c r="BE2229" i="1"/>
  <c r="V2231" i="1"/>
  <c r="AR2231" i="1"/>
  <c r="AM2233" i="1"/>
  <c r="BE2234" i="1"/>
  <c r="BE2239" i="1"/>
  <c r="BE2253" i="1"/>
  <c r="BE2257" i="1"/>
  <c r="AR2267" i="1"/>
  <c r="V2271" i="1"/>
  <c r="AS2271" i="1" s="1"/>
  <c r="AT2271" i="1" s="1"/>
  <c r="AV2271" i="1" s="1"/>
  <c r="BE2293" i="1"/>
  <c r="BE2301" i="1"/>
  <c r="BE2309" i="1"/>
  <c r="AM2321" i="1"/>
  <c r="BE2329" i="1"/>
  <c r="BE2334" i="1"/>
  <c r="AM2338" i="1"/>
  <c r="AR2340" i="1"/>
  <c r="AS2340" i="1" s="1"/>
  <c r="AM2353" i="1"/>
  <c r="BE2361" i="1"/>
  <c r="BE2366" i="1"/>
  <c r="AM2370" i="1"/>
  <c r="AR2372" i="1"/>
  <c r="AS2372" i="1" s="1"/>
  <c r="AM2385" i="1"/>
  <c r="BE2391" i="1"/>
  <c r="AM2394" i="1"/>
  <c r="AR2397" i="1"/>
  <c r="AM2401" i="1"/>
  <c r="BE2407" i="1"/>
  <c r="AM2410" i="1"/>
  <c r="AR2413" i="1"/>
  <c r="AM2417" i="1"/>
  <c r="BE2423" i="1"/>
  <c r="BE2438" i="1"/>
  <c r="BE2454" i="1"/>
  <c r="BE2470" i="1"/>
  <c r="BE2486" i="1"/>
  <c r="BE2502" i="1"/>
  <c r="AS2517" i="1"/>
  <c r="AT2517" i="1" s="1"/>
  <c r="AV2517" i="1" s="1"/>
  <c r="BE2518" i="1"/>
  <c r="AS2533" i="1"/>
  <c r="AT2533" i="1" s="1"/>
  <c r="AV2533" i="1" s="1"/>
  <c r="AW2533" i="1" s="1"/>
  <c r="BE2534" i="1"/>
  <c r="AS2549" i="1"/>
  <c r="AT2549" i="1" s="1"/>
  <c r="AV2549" i="1" s="1"/>
  <c r="BE2550" i="1"/>
  <c r="AS2565" i="1"/>
  <c r="AT2565" i="1" s="1"/>
  <c r="AV2565" i="1" s="1"/>
  <c r="BE2566" i="1"/>
  <c r="AS2581" i="1"/>
  <c r="AT2581" i="1" s="1"/>
  <c r="AV2581" i="1" s="1"/>
  <c r="BE2582" i="1"/>
  <c r="BE2598" i="1"/>
  <c r="AS2613" i="1"/>
  <c r="AT2613" i="1" s="1"/>
  <c r="AV2613" i="1" s="1"/>
  <c r="BE2614" i="1"/>
  <c r="V819" i="1"/>
  <c r="AS819" i="1" s="1"/>
  <c r="AT819" i="1" s="1"/>
  <c r="AV819" i="1" s="1"/>
  <c r="V822" i="1"/>
  <c r="V826" i="1"/>
  <c r="AS826" i="1" s="1"/>
  <c r="AR827" i="1"/>
  <c r="AS827" i="1" s="1"/>
  <c r="AT827" i="1" s="1"/>
  <c r="AV827" i="1" s="1"/>
  <c r="AR837" i="1"/>
  <c r="V840" i="1"/>
  <c r="AR841" i="1"/>
  <c r="V844" i="1"/>
  <c r="V847" i="1"/>
  <c r="V851" i="1"/>
  <c r="V854" i="1"/>
  <c r="V858" i="1"/>
  <c r="AS858" i="1" s="1"/>
  <c r="AR869" i="1"/>
  <c r="AS869" i="1" s="1"/>
  <c r="AT869" i="1" s="1"/>
  <c r="AV869" i="1" s="1"/>
  <c r="V872" i="1"/>
  <c r="AR873" i="1"/>
  <c r="V876" i="1"/>
  <c r="AS876" i="1" s="1"/>
  <c r="V879" i="1"/>
  <c r="V883" i="1"/>
  <c r="V886" i="1"/>
  <c r="V890" i="1"/>
  <c r="AR901" i="1"/>
  <c r="V904" i="1"/>
  <c r="AS904" i="1" s="1"/>
  <c r="AR905" i="1"/>
  <c r="V908" i="1"/>
  <c r="AS908" i="1" s="1"/>
  <c r="V911" i="1"/>
  <c r="V915" i="1"/>
  <c r="V918" i="1"/>
  <c r="AR925" i="1"/>
  <c r="AM927" i="1"/>
  <c r="AT927" i="1" s="1"/>
  <c r="AV927" i="1" s="1"/>
  <c r="V928" i="1"/>
  <c r="AS928" i="1" s="1"/>
  <c r="V931" i="1"/>
  <c r="AR931" i="1"/>
  <c r="AM935" i="1"/>
  <c r="V936" i="1"/>
  <c r="AS936" i="1" s="1"/>
  <c r="V939" i="1"/>
  <c r="AR939" i="1"/>
  <c r="AM943" i="1"/>
  <c r="AT943" i="1" s="1"/>
  <c r="AV943" i="1" s="1"/>
  <c r="V944" i="1"/>
  <c r="V947" i="1"/>
  <c r="AR947" i="1"/>
  <c r="AM951" i="1"/>
  <c r="V952" i="1"/>
  <c r="AS952" i="1" s="1"/>
  <c r="V955" i="1"/>
  <c r="AR955" i="1"/>
  <c r="AM959" i="1"/>
  <c r="V960" i="1"/>
  <c r="AS960" i="1" s="1"/>
  <c r="V963" i="1"/>
  <c r="AR963" i="1"/>
  <c r="AM967" i="1"/>
  <c r="V968" i="1"/>
  <c r="V971" i="1"/>
  <c r="AR971" i="1"/>
  <c r="AM975" i="1"/>
  <c r="AT975" i="1" s="1"/>
  <c r="AV975" i="1" s="1"/>
  <c r="V976" i="1"/>
  <c r="V979" i="1"/>
  <c r="AR979" i="1"/>
  <c r="AM983" i="1"/>
  <c r="V984" i="1"/>
  <c r="AS984" i="1" s="1"/>
  <c r="V987" i="1"/>
  <c r="AR987" i="1"/>
  <c r="AM991" i="1"/>
  <c r="AT991" i="1" s="1"/>
  <c r="AV991" i="1" s="1"/>
  <c r="AW991" i="1" s="1"/>
  <c r="V992" i="1"/>
  <c r="AS992" i="1" s="1"/>
  <c r="V995" i="1"/>
  <c r="AR995" i="1"/>
  <c r="AM999" i="1"/>
  <c r="AT999" i="1" s="1"/>
  <c r="AV999" i="1" s="1"/>
  <c r="V1000" i="1"/>
  <c r="V1003" i="1"/>
  <c r="AR1003" i="1"/>
  <c r="AM1007" i="1"/>
  <c r="AT1007" i="1" s="1"/>
  <c r="AV1007" i="1" s="1"/>
  <c r="V1008" i="1"/>
  <c r="AS1008" i="1" s="1"/>
  <c r="V1011" i="1"/>
  <c r="AR1011" i="1"/>
  <c r="AM1015" i="1"/>
  <c r="V1016" i="1"/>
  <c r="AS1016" i="1" s="1"/>
  <c r="V1019" i="1"/>
  <c r="AR1019" i="1"/>
  <c r="AM1023" i="1"/>
  <c r="V1024" i="1"/>
  <c r="AS1024" i="1" s="1"/>
  <c r="V1027" i="1"/>
  <c r="AR1027" i="1"/>
  <c r="AM1031" i="1"/>
  <c r="V1032" i="1"/>
  <c r="AS1032" i="1" s="1"/>
  <c r="V1035" i="1"/>
  <c r="AR1035" i="1"/>
  <c r="AM1039" i="1"/>
  <c r="AT1039" i="1" s="1"/>
  <c r="AV1039" i="1" s="1"/>
  <c r="AW1039" i="1" s="1"/>
  <c r="V1040" i="1"/>
  <c r="V1043" i="1"/>
  <c r="AR1043" i="1"/>
  <c r="AM1047" i="1"/>
  <c r="AT1047" i="1" s="1"/>
  <c r="AV1047" i="1" s="1"/>
  <c r="V1048" i="1"/>
  <c r="AS1048" i="1" s="1"/>
  <c r="V1051" i="1"/>
  <c r="AR1051" i="1"/>
  <c r="AM1055" i="1"/>
  <c r="AT1055" i="1" s="1"/>
  <c r="AV1055" i="1" s="1"/>
  <c r="V1056" i="1"/>
  <c r="AS1056" i="1" s="1"/>
  <c r="V1059" i="1"/>
  <c r="AR1059" i="1"/>
  <c r="AM1063" i="1"/>
  <c r="AT1063" i="1" s="1"/>
  <c r="AV1063" i="1" s="1"/>
  <c r="V1064" i="1"/>
  <c r="V1067" i="1"/>
  <c r="AR1067" i="1"/>
  <c r="AM1071" i="1"/>
  <c r="AT1071" i="1" s="1"/>
  <c r="AV1071" i="1" s="1"/>
  <c r="V1072" i="1"/>
  <c r="V1075" i="1"/>
  <c r="AR1075" i="1"/>
  <c r="AM1079" i="1"/>
  <c r="V1080" i="1"/>
  <c r="AS1080" i="1" s="1"/>
  <c r="V1083" i="1"/>
  <c r="AR1083" i="1"/>
  <c r="AM1087" i="1"/>
  <c r="V1088" i="1"/>
  <c r="AS1088" i="1" s="1"/>
  <c r="V1091" i="1"/>
  <c r="AR1091" i="1"/>
  <c r="AM1095" i="1"/>
  <c r="V1096" i="1"/>
  <c r="V1099" i="1"/>
  <c r="AR1099" i="1"/>
  <c r="AM1103" i="1"/>
  <c r="AT1103" i="1" s="1"/>
  <c r="AV1103" i="1" s="1"/>
  <c r="V1104" i="1"/>
  <c r="AS1104" i="1" s="1"/>
  <c r="V1107" i="1"/>
  <c r="AR1107" i="1"/>
  <c r="AM1111" i="1"/>
  <c r="AT1111" i="1" s="1"/>
  <c r="AV1111" i="1" s="1"/>
  <c r="AW1111" i="1" s="1"/>
  <c r="V1112" i="1"/>
  <c r="AS1112" i="1" s="1"/>
  <c r="V1115" i="1"/>
  <c r="AR1115" i="1"/>
  <c r="AM1119" i="1"/>
  <c r="AT1119" i="1" s="1"/>
  <c r="AV1119" i="1" s="1"/>
  <c r="V1124" i="1"/>
  <c r="V1128" i="1"/>
  <c r="V1132" i="1"/>
  <c r="V1136" i="1"/>
  <c r="V1140" i="1"/>
  <c r="V1144" i="1"/>
  <c r="V1148" i="1"/>
  <c r="V1152" i="1"/>
  <c r="AS1152" i="1" s="1"/>
  <c r="AT1152" i="1" s="1"/>
  <c r="AV1152" i="1" s="1"/>
  <c r="V1156" i="1"/>
  <c r="V1160" i="1"/>
  <c r="V1164" i="1"/>
  <c r="AS1164" i="1" s="1"/>
  <c r="V1168" i="1"/>
  <c r="AS1168" i="1" s="1"/>
  <c r="V1172" i="1"/>
  <c r="V1176" i="1"/>
  <c r="V1180" i="1"/>
  <c r="V1184" i="1"/>
  <c r="V1188" i="1"/>
  <c r="V1192" i="1"/>
  <c r="V1196" i="1"/>
  <c r="V1200" i="1"/>
  <c r="AS1200" i="1" s="1"/>
  <c r="AT1200" i="1" s="1"/>
  <c r="AV1200" i="1" s="1"/>
  <c r="V1204" i="1"/>
  <c r="V1208" i="1"/>
  <c r="V1212" i="1"/>
  <c r="AS1212" i="1" s="1"/>
  <c r="V1216" i="1"/>
  <c r="AS1216" i="1" s="1"/>
  <c r="V1220" i="1"/>
  <c r="V1224" i="1"/>
  <c r="V1228" i="1"/>
  <c r="AS1228" i="1" s="1"/>
  <c r="V1232" i="1"/>
  <c r="AS1232" i="1" s="1"/>
  <c r="V1236" i="1"/>
  <c r="AS1236" i="1" s="1"/>
  <c r="V1240" i="1"/>
  <c r="V1244" i="1"/>
  <c r="AS1244" i="1" s="1"/>
  <c r="V1248" i="1"/>
  <c r="AS1248" i="1" s="1"/>
  <c r="AT1248" i="1" s="1"/>
  <c r="AV1248" i="1" s="1"/>
  <c r="V1252" i="1"/>
  <c r="AS1252" i="1" s="1"/>
  <c r="V1256" i="1"/>
  <c r="V1260" i="1"/>
  <c r="AS1260" i="1" s="1"/>
  <c r="V1264" i="1"/>
  <c r="AS1264" i="1" s="1"/>
  <c r="V1268" i="1"/>
  <c r="AS1268" i="1" s="1"/>
  <c r="V1270" i="1"/>
  <c r="V1275" i="1"/>
  <c r="AM1276" i="1"/>
  <c r="AM1279" i="1"/>
  <c r="BE1279" i="1"/>
  <c r="BE1281" i="1"/>
  <c r="V1284" i="1"/>
  <c r="AS1284" i="1" s="1"/>
  <c r="AT1284" i="1" s="1"/>
  <c r="AV1284" i="1" s="1"/>
  <c r="V1288" i="1"/>
  <c r="AS1288" i="1" s="1"/>
  <c r="V1292" i="1"/>
  <c r="V1294" i="1"/>
  <c r="V1299" i="1"/>
  <c r="AM1300" i="1"/>
  <c r="V1304" i="1"/>
  <c r="V1307" i="1"/>
  <c r="V1310" i="1"/>
  <c r="BE1313" i="1"/>
  <c r="AM1316" i="1"/>
  <c r="V1320" i="1"/>
  <c r="V1323" i="1"/>
  <c r="V1326" i="1"/>
  <c r="BE1329" i="1"/>
  <c r="AM1332" i="1"/>
  <c r="V1336" i="1"/>
  <c r="V1339" i="1"/>
  <c r="V1342" i="1"/>
  <c r="BE1345" i="1"/>
  <c r="AM1348" i="1"/>
  <c r="V1351" i="1"/>
  <c r="AR1351" i="1"/>
  <c r="AM1355" i="1"/>
  <c r="V1356" i="1"/>
  <c r="V1361" i="1"/>
  <c r="BE1367" i="1"/>
  <c r="AR1368" i="1"/>
  <c r="AS1368" i="1" s="1"/>
  <c r="AT1368" i="1" s="1"/>
  <c r="AV1368" i="1" s="1"/>
  <c r="AM1372" i="1"/>
  <c r="V1373" i="1"/>
  <c r="V1375" i="1"/>
  <c r="AR1375" i="1"/>
  <c r="BE1383" i="1"/>
  <c r="AR1384" i="1"/>
  <c r="AS1384" i="1" s="1"/>
  <c r="AT1384" i="1" s="1"/>
  <c r="AV1384" i="1" s="1"/>
  <c r="AM1388" i="1"/>
  <c r="V1389" i="1"/>
  <c r="BE1391" i="1"/>
  <c r="AR1392" i="1"/>
  <c r="AS1392" i="1" s="1"/>
  <c r="AT1392" i="1" s="1"/>
  <c r="AV1392" i="1" s="1"/>
  <c r="BE1394" i="1"/>
  <c r="AM1399" i="1"/>
  <c r="BE1399" i="1"/>
  <c r="V1401" i="1"/>
  <c r="AR1405" i="1"/>
  <c r="V1406" i="1"/>
  <c r="AS1406" i="1" s="1"/>
  <c r="AR1407" i="1"/>
  <c r="AS1407" i="1" s="1"/>
  <c r="V1415" i="1"/>
  <c r="AR1415" i="1"/>
  <c r="AM1419" i="1"/>
  <c r="V1420" i="1"/>
  <c r="AS1420" i="1" s="1"/>
  <c r="AT1420" i="1" s="1"/>
  <c r="AV1420" i="1" s="1"/>
  <c r="V1425" i="1"/>
  <c r="V1428" i="1"/>
  <c r="V1430" i="1"/>
  <c r="AR1433" i="1"/>
  <c r="AM1434" i="1"/>
  <c r="V1435" i="1"/>
  <c r="AS1435" i="1" s="1"/>
  <c r="AT1435" i="1" s="1"/>
  <c r="AV1435" i="1" s="1"/>
  <c r="AM1438" i="1"/>
  <c r="AM1439" i="1"/>
  <c r="BE1439" i="1"/>
  <c r="V1441" i="1"/>
  <c r="AR1449" i="1"/>
  <c r="AM1450" i="1"/>
  <c r="AM1452" i="1"/>
  <c r="V1453" i="1"/>
  <c r="V1455" i="1"/>
  <c r="AR1455" i="1"/>
  <c r="AM1456" i="1"/>
  <c r="V1464" i="1"/>
  <c r="AM1467" i="1"/>
  <c r="BE1467" i="1"/>
  <c r="V1469" i="1"/>
  <c r="AS1469" i="1" s="1"/>
  <c r="AT1469" i="1" s="1"/>
  <c r="AV1469" i="1" s="1"/>
  <c r="V1470" i="1"/>
  <c r="V1471" i="1"/>
  <c r="AR1471" i="1"/>
  <c r="AM1472" i="1"/>
  <c r="V1480" i="1"/>
  <c r="AM1483" i="1"/>
  <c r="BE1483" i="1"/>
  <c r="V1485" i="1"/>
  <c r="AS1485" i="1" s="1"/>
  <c r="AT1485" i="1" s="1"/>
  <c r="AV1485" i="1" s="1"/>
  <c r="V1486" i="1"/>
  <c r="V1487" i="1"/>
  <c r="AR1487" i="1"/>
  <c r="AM1488" i="1"/>
  <c r="V1496" i="1"/>
  <c r="AS1496" i="1" s="1"/>
  <c r="AM1499" i="1"/>
  <c r="BE1499" i="1"/>
  <c r="V1501" i="1"/>
  <c r="V1502" i="1"/>
  <c r="BE1503" i="1"/>
  <c r="V1505" i="1"/>
  <c r="AS1505" i="1" s="1"/>
  <c r="AT1505" i="1" s="1"/>
  <c r="AV1505" i="1" s="1"/>
  <c r="V1506" i="1"/>
  <c r="AS1506" i="1" s="1"/>
  <c r="V1509" i="1"/>
  <c r="V1514" i="1"/>
  <c r="V1518" i="1"/>
  <c r="V1520" i="1"/>
  <c r="AM1522" i="1"/>
  <c r="AR1523" i="1"/>
  <c r="AR1527" i="1"/>
  <c r="AS1527" i="1" s="1"/>
  <c r="AT1527" i="1" s="1"/>
  <c r="AV1527" i="1" s="1"/>
  <c r="AR1529" i="1"/>
  <c r="V1533" i="1"/>
  <c r="V1537" i="1"/>
  <c r="BE1537" i="1"/>
  <c r="V1541" i="1"/>
  <c r="BE1541" i="1"/>
  <c r="V1546" i="1"/>
  <c r="AS1546" i="1" s="1"/>
  <c r="AT1546" i="1" s="1"/>
  <c r="AV1546" i="1" s="1"/>
  <c r="AR1547" i="1"/>
  <c r="V1548" i="1"/>
  <c r="V1552" i="1"/>
  <c r="AR1552" i="1"/>
  <c r="AM1554" i="1"/>
  <c r="V1556" i="1"/>
  <c r="AR1556" i="1"/>
  <c r="AR1561" i="1"/>
  <c r="V1565" i="1"/>
  <c r="V1569" i="1"/>
  <c r="V1573" i="1"/>
  <c r="BE1573" i="1"/>
  <c r="V1578" i="1"/>
  <c r="AS1578" i="1" s="1"/>
  <c r="AT1578" i="1" s="1"/>
  <c r="AV1578" i="1" s="1"/>
  <c r="AR1579" i="1"/>
  <c r="V1580" i="1"/>
  <c r="V1584" i="1"/>
  <c r="AR1584" i="1"/>
  <c r="AM1586" i="1"/>
  <c r="V1588" i="1"/>
  <c r="AR1588" i="1"/>
  <c r="AR1593" i="1"/>
  <c r="V1597" i="1"/>
  <c r="V1601" i="1"/>
  <c r="V1605" i="1"/>
  <c r="V1610" i="1"/>
  <c r="AS1610" i="1" s="1"/>
  <c r="AT1610" i="1" s="1"/>
  <c r="AV1610" i="1" s="1"/>
  <c r="AR1611" i="1"/>
  <c r="V1612" i="1"/>
  <c r="V1616" i="1"/>
  <c r="AR1616" i="1"/>
  <c r="AM1618" i="1"/>
  <c r="V1620" i="1"/>
  <c r="AR1620" i="1"/>
  <c r="AR1625" i="1"/>
  <c r="V1629" i="1"/>
  <c r="V1633" i="1"/>
  <c r="V1637" i="1"/>
  <c r="V1642" i="1"/>
  <c r="AS1642" i="1" s="1"/>
  <c r="AT1642" i="1" s="1"/>
  <c r="AV1642" i="1" s="1"/>
  <c r="AR1643" i="1"/>
  <c r="V1644" i="1"/>
  <c r="V1648" i="1"/>
  <c r="AR1648" i="1"/>
  <c r="AM1650" i="1"/>
  <c r="V1652" i="1"/>
  <c r="AR1652" i="1"/>
  <c r="AR1657" i="1"/>
  <c r="V1661" i="1"/>
  <c r="V1665" i="1"/>
  <c r="V1669" i="1"/>
  <c r="BE1669" i="1"/>
  <c r="V1674" i="1"/>
  <c r="AS1674" i="1" s="1"/>
  <c r="AT1674" i="1" s="1"/>
  <c r="AV1674" i="1" s="1"/>
  <c r="AR1675" i="1"/>
  <c r="V1676" i="1"/>
  <c r="V1680" i="1"/>
  <c r="AR1680" i="1"/>
  <c r="AM1682" i="1"/>
  <c r="V1684" i="1"/>
  <c r="AR1684" i="1"/>
  <c r="AR1689" i="1"/>
  <c r="V1693" i="1"/>
  <c r="V1697" i="1"/>
  <c r="V1701" i="1"/>
  <c r="V1706" i="1"/>
  <c r="AS1706" i="1" s="1"/>
  <c r="AT1706" i="1" s="1"/>
  <c r="AV1706" i="1" s="1"/>
  <c r="AR1707" i="1"/>
  <c r="V1708" i="1"/>
  <c r="V1712" i="1"/>
  <c r="AR1712" i="1"/>
  <c r="AM1714" i="1"/>
  <c r="V1716" i="1"/>
  <c r="AR1716" i="1"/>
  <c r="AR1721" i="1"/>
  <c r="V1725" i="1"/>
  <c r="V1729" i="1"/>
  <c r="V1733" i="1"/>
  <c r="V1738" i="1"/>
  <c r="AS1738" i="1" s="1"/>
  <c r="AT1738" i="1" s="1"/>
  <c r="AV1738" i="1" s="1"/>
  <c r="AR1739" i="1"/>
  <c r="V1740" i="1"/>
  <c r="V1744" i="1"/>
  <c r="AR1744" i="1"/>
  <c r="AM1746" i="1"/>
  <c r="V1748" i="1"/>
  <c r="AR1753" i="1"/>
  <c r="V1757" i="1"/>
  <c r="V1761" i="1"/>
  <c r="V1765" i="1"/>
  <c r="V1770" i="1"/>
  <c r="AS1770" i="1" s="1"/>
  <c r="AT1770" i="1" s="1"/>
  <c r="AV1770" i="1" s="1"/>
  <c r="V1772" i="1"/>
  <c r="AR1772" i="1"/>
  <c r="V1776" i="1"/>
  <c r="AR1776" i="1"/>
  <c r="AM1778" i="1"/>
  <c r="AR1779" i="1"/>
  <c r="V1780" i="1"/>
  <c r="AR1785" i="1"/>
  <c r="V1789" i="1"/>
  <c r="V1793" i="1"/>
  <c r="V1797" i="1"/>
  <c r="V1802" i="1"/>
  <c r="AS1802" i="1" s="1"/>
  <c r="AT1802" i="1" s="1"/>
  <c r="AV1802" i="1" s="1"/>
  <c r="V1804" i="1"/>
  <c r="V1808" i="1"/>
  <c r="AR1808" i="1"/>
  <c r="AM1810" i="1"/>
  <c r="V1812" i="1"/>
  <c r="AR1818" i="1"/>
  <c r="AS1818" i="1" s="1"/>
  <c r="AT1818" i="1" s="1"/>
  <c r="AV1818" i="1" s="1"/>
  <c r="V1833" i="1"/>
  <c r="AM1836" i="1"/>
  <c r="AM1844" i="1"/>
  <c r="V1853" i="1"/>
  <c r="V1857" i="1"/>
  <c r="AR1858" i="1"/>
  <c r="V1861" i="1"/>
  <c r="AR1868" i="1"/>
  <c r="V1870" i="1"/>
  <c r="BE1873" i="1"/>
  <c r="V1878" i="1"/>
  <c r="V1880" i="1"/>
  <c r="AM1881" i="1"/>
  <c r="AR1883" i="1"/>
  <c r="AR1887" i="1"/>
  <c r="AR1889" i="1"/>
  <c r="AR1891" i="1"/>
  <c r="AR1895" i="1"/>
  <c r="BE1896" i="1"/>
  <c r="AS1900" i="1"/>
  <c r="AM1904" i="1"/>
  <c r="AS1908" i="1"/>
  <c r="AR1913" i="1"/>
  <c r="AM1914" i="1"/>
  <c r="AR1915" i="1"/>
  <c r="V1916" i="1"/>
  <c r="V1920" i="1"/>
  <c r="AS1920" i="1" s="1"/>
  <c r="AR1922" i="1"/>
  <c r="AM1925" i="1"/>
  <c r="AT1925" i="1" s="1"/>
  <c r="AV1925" i="1" s="1"/>
  <c r="V1926" i="1"/>
  <c r="AS1926" i="1" s="1"/>
  <c r="AR1930" i="1"/>
  <c r="AM1933" i="1"/>
  <c r="BE1933" i="1"/>
  <c r="AM1937" i="1"/>
  <c r="BE1937" i="1"/>
  <c r="AR1940" i="1"/>
  <c r="AR1942" i="1"/>
  <c r="AS1942" i="1" s="1"/>
  <c r="V1946" i="1"/>
  <c r="AS1946" i="1" s="1"/>
  <c r="BE1947" i="1"/>
  <c r="AM1952" i="1"/>
  <c r="AR1955" i="1"/>
  <c r="V1957" i="1"/>
  <c r="AR1957" i="1"/>
  <c r="AM1962" i="1"/>
  <c r="AM1964" i="1"/>
  <c r="V1966" i="1"/>
  <c r="AS1966" i="1" s="1"/>
  <c r="BE1971" i="1"/>
  <c r="AM1984" i="1"/>
  <c r="V1986" i="1"/>
  <c r="AS1986" i="1" s="1"/>
  <c r="AS1991" i="1"/>
  <c r="AT1991" i="1" s="1"/>
  <c r="AV1991" i="1" s="1"/>
  <c r="AM1992" i="1"/>
  <c r="V1994" i="1"/>
  <c r="AS1994" i="1" s="1"/>
  <c r="AS1999" i="1"/>
  <c r="AT1999" i="1" s="1"/>
  <c r="AV1999" i="1" s="1"/>
  <c r="AM2000" i="1"/>
  <c r="V2002" i="1"/>
  <c r="AS2002" i="1" s="1"/>
  <c r="AS2007" i="1"/>
  <c r="AT2007" i="1" s="1"/>
  <c r="AV2007" i="1" s="1"/>
  <c r="AM2008" i="1"/>
  <c r="V2010" i="1"/>
  <c r="AS2010" i="1" s="1"/>
  <c r="AT2010" i="1" s="1"/>
  <c r="AV2010" i="1" s="1"/>
  <c r="AS2015" i="1"/>
  <c r="AT2015" i="1" s="1"/>
  <c r="AV2015" i="1" s="1"/>
  <c r="AM2016" i="1"/>
  <c r="V2018" i="1"/>
  <c r="AS2018" i="1" s="1"/>
  <c r="AS2023" i="1"/>
  <c r="AT2023" i="1" s="1"/>
  <c r="AV2023" i="1" s="1"/>
  <c r="AM2024" i="1"/>
  <c r="V2026" i="1"/>
  <c r="AS2026" i="1" s="1"/>
  <c r="AS2031" i="1"/>
  <c r="AT2031" i="1" s="1"/>
  <c r="AV2031" i="1" s="1"/>
  <c r="AM2032" i="1"/>
  <c r="V2034" i="1"/>
  <c r="AS2034" i="1" s="1"/>
  <c r="AS2039" i="1"/>
  <c r="AT2039" i="1" s="1"/>
  <c r="AV2039" i="1" s="1"/>
  <c r="AM2040" i="1"/>
  <c r="V2042" i="1"/>
  <c r="AS2042" i="1" s="1"/>
  <c r="AT2042" i="1" s="1"/>
  <c r="AV2042" i="1" s="1"/>
  <c r="AS2047" i="1"/>
  <c r="AT2047" i="1" s="1"/>
  <c r="AV2047" i="1" s="1"/>
  <c r="AM2048" i="1"/>
  <c r="V2050" i="1"/>
  <c r="AS2050" i="1" s="1"/>
  <c r="AS2055" i="1"/>
  <c r="AT2055" i="1" s="1"/>
  <c r="AV2055" i="1" s="1"/>
  <c r="AM2056" i="1"/>
  <c r="V2058" i="1"/>
  <c r="AS2058" i="1" s="1"/>
  <c r="AS2063" i="1"/>
  <c r="AT2063" i="1" s="1"/>
  <c r="AV2063" i="1" s="1"/>
  <c r="AM2064" i="1"/>
  <c r="V2066" i="1"/>
  <c r="AS2066" i="1" s="1"/>
  <c r="AS2071" i="1"/>
  <c r="AT2071" i="1" s="1"/>
  <c r="AV2071" i="1" s="1"/>
  <c r="AM2072" i="1"/>
  <c r="V2074" i="1"/>
  <c r="AS2079" i="1"/>
  <c r="AT2079" i="1" s="1"/>
  <c r="AV2079" i="1" s="1"/>
  <c r="AM2080" i="1"/>
  <c r="V2082" i="1"/>
  <c r="AS2082" i="1" s="1"/>
  <c r="AS2087" i="1"/>
  <c r="AT2087" i="1" s="1"/>
  <c r="AV2087" i="1" s="1"/>
  <c r="AM2088" i="1"/>
  <c r="V2090" i="1"/>
  <c r="AS2090" i="1" s="1"/>
  <c r="AS2095" i="1"/>
  <c r="AT2095" i="1" s="1"/>
  <c r="AV2095" i="1" s="1"/>
  <c r="AM2096" i="1"/>
  <c r="V2098" i="1"/>
  <c r="AS2098" i="1" s="1"/>
  <c r="AR2106" i="1"/>
  <c r="AS2106" i="1" s="1"/>
  <c r="AR2108" i="1"/>
  <c r="AS2108" i="1" s="1"/>
  <c r="AT2108" i="1" s="1"/>
  <c r="AV2108" i="1" s="1"/>
  <c r="AR2114" i="1"/>
  <c r="AS2114" i="1" s="1"/>
  <c r="AR2116" i="1"/>
  <c r="AR2122" i="1"/>
  <c r="AS2122" i="1" s="1"/>
  <c r="AR2124" i="1"/>
  <c r="AR2130" i="1"/>
  <c r="AS2130" i="1" s="1"/>
  <c r="AR2132" i="1"/>
  <c r="AR2138" i="1"/>
  <c r="AS2138" i="1" s="1"/>
  <c r="AR2140" i="1"/>
  <c r="AS2175" i="1"/>
  <c r="AT2175" i="1" s="1"/>
  <c r="AV2175" i="1" s="1"/>
  <c r="BE2207" i="1"/>
  <c r="AS2223" i="1"/>
  <c r="BE2339" i="1"/>
  <c r="BE2371" i="1"/>
  <c r="BE2395" i="1"/>
  <c r="BE2411" i="1"/>
  <c r="BE2482" i="1"/>
  <c r="BE2498" i="1"/>
  <c r="BE2506" i="1"/>
  <c r="BE2522" i="1"/>
  <c r="BE2538" i="1"/>
  <c r="BE2554" i="1"/>
  <c r="AS2569" i="1"/>
  <c r="AT2569" i="1" s="1"/>
  <c r="AV2569" i="1" s="1"/>
  <c r="BE2570" i="1"/>
  <c r="BE2586" i="1"/>
  <c r="AS2601" i="1"/>
  <c r="AT2601" i="1" s="1"/>
  <c r="AV2601" i="1" s="1"/>
  <c r="BE2602" i="1"/>
  <c r="AS2617" i="1"/>
  <c r="AT2617" i="1" s="1"/>
  <c r="AV2617" i="1" s="1"/>
  <c r="BE2618" i="1"/>
  <c r="AR2875" i="1"/>
  <c r="AR2885" i="1"/>
  <c r="AS2885" i="1" s="1"/>
  <c r="AT2885" i="1" s="1"/>
  <c r="AV2885" i="1" s="1"/>
  <c r="AS1298" i="1"/>
  <c r="AS1316" i="1"/>
  <c r="AS1322" i="1"/>
  <c r="AS1338" i="1"/>
  <c r="AS1355" i="1"/>
  <c r="AT1355" i="1" s="1"/>
  <c r="AV1355" i="1" s="1"/>
  <c r="AT1359" i="1"/>
  <c r="AV1359" i="1" s="1"/>
  <c r="AS1364" i="1"/>
  <c r="AS1367" i="1"/>
  <c r="AS1374" i="1"/>
  <c r="AT1374" i="1" s="1"/>
  <c r="AV1374" i="1" s="1"/>
  <c r="AS1380" i="1"/>
  <c r="AS1383" i="1"/>
  <c r="AS1390" i="1"/>
  <c r="AS1391" i="1"/>
  <c r="AS1419" i="1"/>
  <c r="AT1419" i="1" s="1"/>
  <c r="AV1419" i="1" s="1"/>
  <c r="AS1465" i="1"/>
  <c r="AT1465" i="1" s="1"/>
  <c r="AV1465" i="1" s="1"/>
  <c r="AS1481" i="1"/>
  <c r="AT1481" i="1" s="1"/>
  <c r="AV1481" i="1" s="1"/>
  <c r="AS1497" i="1"/>
  <c r="AT1497" i="1" s="1"/>
  <c r="AV1497" i="1" s="1"/>
  <c r="AS1514" i="1"/>
  <c r="BE1864" i="1"/>
  <c r="AS1868" i="1"/>
  <c r="AT1868" i="1" s="1"/>
  <c r="AV1868" i="1" s="1"/>
  <c r="AR1888" i="1"/>
  <c r="AS1888" i="1" s="1"/>
  <c r="AT1888" i="1" s="1"/>
  <c r="AV1888" i="1" s="1"/>
  <c r="AS1898" i="1"/>
  <c r="AR1904" i="1"/>
  <c r="AS1904" i="1" s="1"/>
  <c r="AT1904" i="1" s="1"/>
  <c r="AV1904" i="1" s="1"/>
  <c r="BE1928" i="1"/>
  <c r="AT1933" i="1"/>
  <c r="AV1933" i="1" s="1"/>
  <c r="BE1945" i="1"/>
  <c r="BE1965" i="1"/>
  <c r="BE1985" i="1"/>
  <c r="BE1993" i="1"/>
  <c r="BE2001" i="1"/>
  <c r="BE2009" i="1"/>
  <c r="BE2017" i="1"/>
  <c r="BE2025" i="1"/>
  <c r="BE2033" i="1"/>
  <c r="BE2041" i="1"/>
  <c r="BE2049" i="1"/>
  <c r="BE2057" i="1"/>
  <c r="BE2065" i="1"/>
  <c r="BE2073" i="1"/>
  <c r="BE2081" i="1"/>
  <c r="BE2089" i="1"/>
  <c r="BE2097" i="1"/>
  <c r="BE2105" i="1"/>
  <c r="BE2113" i="1"/>
  <c r="BE2121" i="1"/>
  <c r="BE2129" i="1"/>
  <c r="BE2137" i="1"/>
  <c r="BE2145" i="1"/>
  <c r="BE2153" i="1"/>
  <c r="BE2161" i="1"/>
  <c r="BE2169" i="1"/>
  <c r="AR2171" i="1"/>
  <c r="BE2177" i="1"/>
  <c r="AR2179" i="1"/>
  <c r="BE2185" i="1"/>
  <c r="AR2187" i="1"/>
  <c r="AS2187" i="1" s="1"/>
  <c r="AT2187" i="1" s="1"/>
  <c r="AV2187" i="1" s="1"/>
  <c r="AW2187" i="1" s="1"/>
  <c r="BE2191" i="1"/>
  <c r="V2193" i="1"/>
  <c r="AR2194" i="1"/>
  <c r="AR2195" i="1"/>
  <c r="AS2195" i="1" s="1"/>
  <c r="AT2195" i="1" s="1"/>
  <c r="AV2195" i="1" s="1"/>
  <c r="BE2196" i="1"/>
  <c r="AR2201" i="1"/>
  <c r="AS2203" i="1"/>
  <c r="AT2203" i="1" s="1"/>
  <c r="AV2203" i="1" s="1"/>
  <c r="AR2209" i="1"/>
  <c r="AS2209" i="1" s="1"/>
  <c r="V2211" i="1"/>
  <c r="AS2211" i="1" s="1"/>
  <c r="AT2211" i="1" s="1"/>
  <c r="AV2211" i="1" s="1"/>
  <c r="AM2212" i="1"/>
  <c r="BE2213" i="1"/>
  <c r="AM2216" i="1"/>
  <c r="V2222" i="1"/>
  <c r="AS2222" i="1" s="1"/>
  <c r="AR2227" i="1"/>
  <c r="AS2227" i="1" s="1"/>
  <c r="AT2227" i="1" s="1"/>
  <c r="AV2227" i="1" s="1"/>
  <c r="BE2228" i="1"/>
  <c r="AR2233" i="1"/>
  <c r="V2240" i="1"/>
  <c r="AR2245" i="1"/>
  <c r="AR2256" i="1"/>
  <c r="AS2256" i="1" s="1"/>
  <c r="AT2256" i="1" s="1"/>
  <c r="AV2256" i="1" s="1"/>
  <c r="AM2262" i="1"/>
  <c r="AR2269" i="1"/>
  <c r="BE2270" i="1"/>
  <c r="BE2289" i="1"/>
  <c r="BE2297" i="1"/>
  <c r="BE2305" i="1"/>
  <c r="BE2313" i="1"/>
  <c r="BE2318" i="1"/>
  <c r="AM2322" i="1"/>
  <c r="AR2324" i="1"/>
  <c r="AS2324" i="1" s="1"/>
  <c r="AM2337" i="1"/>
  <c r="BE2345" i="1"/>
  <c r="BE2350" i="1"/>
  <c r="AM2354" i="1"/>
  <c r="AR2356" i="1"/>
  <c r="AS2356" i="1" s="1"/>
  <c r="AM2369" i="1"/>
  <c r="BE2377" i="1"/>
  <c r="BE2382" i="1"/>
  <c r="AM2386" i="1"/>
  <c r="AR2389" i="1"/>
  <c r="AM2393" i="1"/>
  <c r="BE2399" i="1"/>
  <c r="AM2402" i="1"/>
  <c r="AR2405" i="1"/>
  <c r="AM2409" i="1"/>
  <c r="BE2415" i="1"/>
  <c r="AM2418" i="1"/>
  <c r="AR2421" i="1"/>
  <c r="AR2437" i="1"/>
  <c r="AR2453" i="1"/>
  <c r="AR2469" i="1"/>
  <c r="BE2478" i="1"/>
  <c r="BE2494" i="1"/>
  <c r="AS2509" i="1"/>
  <c r="AT2509" i="1" s="1"/>
  <c r="AV2509" i="1" s="1"/>
  <c r="BE2510" i="1"/>
  <c r="AS2525" i="1"/>
  <c r="AT2525" i="1" s="1"/>
  <c r="AV2525" i="1" s="1"/>
  <c r="BE2526" i="1"/>
  <c r="AS2541" i="1"/>
  <c r="AT2541" i="1" s="1"/>
  <c r="AV2541" i="1" s="1"/>
  <c r="BE2542" i="1"/>
  <c r="AS2557" i="1"/>
  <c r="AT2557" i="1" s="1"/>
  <c r="AV2557" i="1" s="1"/>
  <c r="AW2557" i="1" s="1"/>
  <c r="BE2558" i="1"/>
  <c r="AS2573" i="1"/>
  <c r="AT2573" i="1" s="1"/>
  <c r="AV2573" i="1" s="1"/>
  <c r="BE2574" i="1"/>
  <c r="AS2589" i="1"/>
  <c r="AT2589" i="1" s="1"/>
  <c r="AV2589" i="1" s="1"/>
  <c r="BE2590" i="1"/>
  <c r="AS2605" i="1"/>
  <c r="AT2605" i="1" s="1"/>
  <c r="AV2605" i="1" s="1"/>
  <c r="BE2606" i="1"/>
  <c r="BE2622" i="1"/>
  <c r="AR917" i="1"/>
  <c r="AM919" i="1"/>
  <c r="AT919" i="1" s="1"/>
  <c r="AV919" i="1" s="1"/>
  <c r="V920" i="1"/>
  <c r="V923" i="1"/>
  <c r="AR923" i="1"/>
  <c r="V926" i="1"/>
  <c r="V932" i="1"/>
  <c r="AS932" i="1" s="1"/>
  <c r="AR933" i="1"/>
  <c r="V940" i="1"/>
  <c r="AR941" i="1"/>
  <c r="V948" i="1"/>
  <c r="AS948" i="1" s="1"/>
  <c r="AR949" i="1"/>
  <c r="V956" i="1"/>
  <c r="AS956" i="1" s="1"/>
  <c r="AR957" i="1"/>
  <c r="V964" i="1"/>
  <c r="AS964" i="1" s="1"/>
  <c r="AR965" i="1"/>
  <c r="AS965" i="1" s="1"/>
  <c r="AT965" i="1" s="1"/>
  <c r="AV965" i="1" s="1"/>
  <c r="V972" i="1"/>
  <c r="AS972" i="1" s="1"/>
  <c r="AR973" i="1"/>
  <c r="V980" i="1"/>
  <c r="AR981" i="1"/>
  <c r="V988" i="1"/>
  <c r="AS988" i="1" s="1"/>
  <c r="AR989" i="1"/>
  <c r="V996" i="1"/>
  <c r="AS996" i="1" s="1"/>
  <c r="AR997" i="1"/>
  <c r="V1004" i="1"/>
  <c r="AR1005" i="1"/>
  <c r="V1012" i="1"/>
  <c r="AS1012" i="1" s="1"/>
  <c r="AR1013" i="1"/>
  <c r="AS1013" i="1" s="1"/>
  <c r="AT1013" i="1" s="1"/>
  <c r="AV1013" i="1" s="1"/>
  <c r="V1020" i="1"/>
  <c r="AS1020" i="1" s="1"/>
  <c r="AR1021" i="1"/>
  <c r="V1028" i="1"/>
  <c r="AS1028" i="1" s="1"/>
  <c r="AR1029" i="1"/>
  <c r="V1036" i="1"/>
  <c r="AR1037" i="1"/>
  <c r="V1044" i="1"/>
  <c r="AS1044" i="1" s="1"/>
  <c r="AR1045" i="1"/>
  <c r="V1052" i="1"/>
  <c r="AR1053" i="1"/>
  <c r="V1060" i="1"/>
  <c r="AS1060" i="1" s="1"/>
  <c r="AR1061" i="1"/>
  <c r="AS1061" i="1" s="1"/>
  <c r="AT1061" i="1" s="1"/>
  <c r="AV1061" i="1" s="1"/>
  <c r="V1068" i="1"/>
  <c r="AR1069" i="1"/>
  <c r="V1076" i="1"/>
  <c r="AR1077" i="1"/>
  <c r="V1084" i="1"/>
  <c r="AS1084" i="1" s="1"/>
  <c r="AR1085" i="1"/>
  <c r="V1092" i="1"/>
  <c r="AS1092" i="1" s="1"/>
  <c r="AR1093" i="1"/>
  <c r="V1100" i="1"/>
  <c r="AR1101" i="1"/>
  <c r="V1108" i="1"/>
  <c r="AS1108" i="1" s="1"/>
  <c r="AR1109" i="1"/>
  <c r="AS1109" i="1" s="1"/>
  <c r="AT1109" i="1" s="1"/>
  <c r="AV1109" i="1" s="1"/>
  <c r="V1116" i="1"/>
  <c r="AS1116" i="1" s="1"/>
  <c r="AR1117" i="1"/>
  <c r="V1123" i="1"/>
  <c r="AM1124" i="1"/>
  <c r="V1126" i="1"/>
  <c r="V1127" i="1"/>
  <c r="AM1128" i="1"/>
  <c r="V1130" i="1"/>
  <c r="V1131" i="1"/>
  <c r="AM1132" i="1"/>
  <c r="V1134" i="1"/>
  <c r="V1135" i="1"/>
  <c r="AM1136" i="1"/>
  <c r="V1138" i="1"/>
  <c r="V1139" i="1"/>
  <c r="AM1140" i="1"/>
  <c r="V1142" i="1"/>
  <c r="V1143" i="1"/>
  <c r="AM1144" i="1"/>
  <c r="V1146" i="1"/>
  <c r="V1147" i="1"/>
  <c r="AM1148" i="1"/>
  <c r="V1150" i="1"/>
  <c r="V1151" i="1"/>
  <c r="AM1152" i="1"/>
  <c r="V1154" i="1"/>
  <c r="V1155" i="1"/>
  <c r="AM1156" i="1"/>
  <c r="V1158" i="1"/>
  <c r="V1159" i="1"/>
  <c r="AM1160" i="1"/>
  <c r="V1162" i="1"/>
  <c r="V1163" i="1"/>
  <c r="AM1164" i="1"/>
  <c r="V1166" i="1"/>
  <c r="V1167" i="1"/>
  <c r="AM1168" i="1"/>
  <c r="V1170" i="1"/>
  <c r="V1171" i="1"/>
  <c r="AM1172" i="1"/>
  <c r="V1174" i="1"/>
  <c r="V1175" i="1"/>
  <c r="AM1176" i="1"/>
  <c r="V1178" i="1"/>
  <c r="V1179" i="1"/>
  <c r="AM1180" i="1"/>
  <c r="V1182" i="1"/>
  <c r="V1183" i="1"/>
  <c r="AM1184" i="1"/>
  <c r="V1186" i="1"/>
  <c r="V1187" i="1"/>
  <c r="AM1188" i="1"/>
  <c r="V1190" i="1"/>
  <c r="V1191" i="1"/>
  <c r="AM1192" i="1"/>
  <c r="V1194" i="1"/>
  <c r="V1195" i="1"/>
  <c r="AM1196" i="1"/>
  <c r="V1198" i="1"/>
  <c r="V1199" i="1"/>
  <c r="AM1200" i="1"/>
  <c r="V1202" i="1"/>
  <c r="V1203" i="1"/>
  <c r="AM1204" i="1"/>
  <c r="V1206" i="1"/>
  <c r="V1207" i="1"/>
  <c r="AM1208" i="1"/>
  <c r="V1210" i="1"/>
  <c r="V1211" i="1"/>
  <c r="AM1212" i="1"/>
  <c r="V1214" i="1"/>
  <c r="V1215" i="1"/>
  <c r="AM1216" i="1"/>
  <c r="V1218" i="1"/>
  <c r="V1219" i="1"/>
  <c r="AM1220" i="1"/>
  <c r="V1222" i="1"/>
  <c r="V1223" i="1"/>
  <c r="AM1224" i="1"/>
  <c r="V1226" i="1"/>
  <c r="V1227" i="1"/>
  <c r="AM1228" i="1"/>
  <c r="V1230" i="1"/>
  <c r="V1231" i="1"/>
  <c r="AM1232" i="1"/>
  <c r="V1234" i="1"/>
  <c r="V1235" i="1"/>
  <c r="AM1236" i="1"/>
  <c r="V1238" i="1"/>
  <c r="V1239" i="1"/>
  <c r="AM1240" i="1"/>
  <c r="V1242" i="1"/>
  <c r="V1243" i="1"/>
  <c r="AM1244" i="1"/>
  <c r="V1246" i="1"/>
  <c r="V1247" i="1"/>
  <c r="AM1248" i="1"/>
  <c r="V1250" i="1"/>
  <c r="V1251" i="1"/>
  <c r="AM1252" i="1"/>
  <c r="V1254" i="1"/>
  <c r="V1255" i="1"/>
  <c r="AM1256" i="1"/>
  <c r="V1258" i="1"/>
  <c r="V1259" i="1"/>
  <c r="AM1260" i="1"/>
  <c r="V1262" i="1"/>
  <c r="V1263" i="1"/>
  <c r="AM1264" i="1"/>
  <c r="V1266" i="1"/>
  <c r="V1267" i="1"/>
  <c r="AM1268" i="1"/>
  <c r="AM1271" i="1"/>
  <c r="V1276" i="1"/>
  <c r="V1278" i="1"/>
  <c r="V1283" i="1"/>
  <c r="AM1284" i="1"/>
  <c r="V1286" i="1"/>
  <c r="V1287" i="1"/>
  <c r="AR1287" i="1"/>
  <c r="AM1288" i="1"/>
  <c r="V1290" i="1"/>
  <c r="V1291" i="1"/>
  <c r="AR1291" i="1"/>
  <c r="AM1292" i="1"/>
  <c r="AR1293" i="1"/>
  <c r="AM1295" i="1"/>
  <c r="BE1295" i="1"/>
  <c r="BE1297" i="1"/>
  <c r="V1300" i="1"/>
  <c r="AS1300" i="1" s="1"/>
  <c r="V1302" i="1"/>
  <c r="AS1302" i="1" s="1"/>
  <c r="AT1302" i="1" s="1"/>
  <c r="AV1302" i="1" s="1"/>
  <c r="AR1303" i="1"/>
  <c r="AS1303" i="1" s="1"/>
  <c r="AT1303" i="1" s="1"/>
  <c r="AV1303" i="1" s="1"/>
  <c r="BE1305" i="1"/>
  <c r="AM1308" i="1"/>
  <c r="AR1309" i="1"/>
  <c r="V1312" i="1"/>
  <c r="AS1312" i="1" s="1"/>
  <c r="AT1312" i="1" s="1"/>
  <c r="AV1312" i="1" s="1"/>
  <c r="V1315" i="1"/>
  <c r="V1318" i="1"/>
  <c r="AR1319" i="1"/>
  <c r="AS1319" i="1" s="1"/>
  <c r="AT1319" i="1" s="1"/>
  <c r="AV1319" i="1" s="1"/>
  <c r="BE1321" i="1"/>
  <c r="AM1324" i="1"/>
  <c r="AR1325" i="1"/>
  <c r="V1328" i="1"/>
  <c r="AS1328" i="1" s="1"/>
  <c r="AT1328" i="1" s="1"/>
  <c r="AV1328" i="1" s="1"/>
  <c r="V1331" i="1"/>
  <c r="V1334" i="1"/>
  <c r="AS1334" i="1" s="1"/>
  <c r="AT1334" i="1" s="1"/>
  <c r="AV1334" i="1" s="1"/>
  <c r="AR1335" i="1"/>
  <c r="AS1335" i="1" s="1"/>
  <c r="AT1335" i="1" s="1"/>
  <c r="AV1335" i="1" s="1"/>
  <c r="BE1337" i="1"/>
  <c r="AM1340" i="1"/>
  <c r="AR1341" i="1"/>
  <c r="V1344" i="1"/>
  <c r="V1347" i="1"/>
  <c r="V1350" i="1"/>
  <c r="AR1352" i="1"/>
  <c r="AS1352" i="1" s="1"/>
  <c r="AT1352" i="1" s="1"/>
  <c r="AV1352" i="1" s="1"/>
  <c r="AM1356" i="1"/>
  <c r="V1357" i="1"/>
  <c r="BE1359" i="1"/>
  <c r="AR1360" i="1"/>
  <c r="AS1360" i="1" s="1"/>
  <c r="AT1360" i="1" s="1"/>
  <c r="AV1360" i="1" s="1"/>
  <c r="AR1365" i="1"/>
  <c r="V1369" i="1"/>
  <c r="AM1371" i="1"/>
  <c r="V1372" i="1"/>
  <c r="AR1376" i="1"/>
  <c r="AS1376" i="1" s="1"/>
  <c r="AT1376" i="1" s="1"/>
  <c r="AV1376" i="1" s="1"/>
  <c r="AR1381" i="1"/>
  <c r="V1385" i="1"/>
  <c r="AM1387" i="1"/>
  <c r="V1388" i="1"/>
  <c r="V1393" i="1"/>
  <c r="AS1393" i="1" s="1"/>
  <c r="AT1393" i="1" s="1"/>
  <c r="AV1393" i="1" s="1"/>
  <c r="V1396" i="1"/>
  <c r="V1398" i="1"/>
  <c r="AR1401" i="1"/>
  <c r="AM1402" i="1"/>
  <c r="V1403" i="1"/>
  <c r="AS1403" i="1" s="1"/>
  <c r="AT1403" i="1" s="1"/>
  <c r="AV1403" i="1" s="1"/>
  <c r="AM1406" i="1"/>
  <c r="AR1409" i="1"/>
  <c r="AS1409" i="1" s="1"/>
  <c r="AT1409" i="1" s="1"/>
  <c r="AV1409" i="1" s="1"/>
  <c r="AM1410" i="1"/>
  <c r="AR1413" i="1"/>
  <c r="AR1416" i="1"/>
  <c r="AS1416" i="1" s="1"/>
  <c r="AT1416" i="1" s="1"/>
  <c r="AV1416" i="1" s="1"/>
  <c r="AM1420" i="1"/>
  <c r="V1421" i="1"/>
  <c r="BE1423" i="1"/>
  <c r="AR1424" i="1"/>
  <c r="AS1424" i="1" s="1"/>
  <c r="AT1424" i="1" s="1"/>
  <c r="AV1424" i="1" s="1"/>
  <c r="BE1426" i="1"/>
  <c r="AM1431" i="1"/>
  <c r="BE1431" i="1"/>
  <c r="V1433" i="1"/>
  <c r="AR1437" i="1"/>
  <c r="AS1437" i="1" s="1"/>
  <c r="AT1437" i="1" s="1"/>
  <c r="AV1437" i="1" s="1"/>
  <c r="V1438" i="1"/>
  <c r="AR1441" i="1"/>
  <c r="AM1442" i="1"/>
  <c r="V1444" i="1"/>
  <c r="V1446" i="1"/>
  <c r="AR1447" i="1"/>
  <c r="AS1447" i="1" s="1"/>
  <c r="AT1447" i="1" s="1"/>
  <c r="AV1447" i="1" s="1"/>
  <c r="AM1451" i="1"/>
  <c r="V1452" i="1"/>
  <c r="AS1452" i="1" s="1"/>
  <c r="V1456" i="1"/>
  <c r="AS1456" i="1" s="1"/>
  <c r="AM1459" i="1"/>
  <c r="AT1459" i="1" s="1"/>
  <c r="AV1459" i="1" s="1"/>
  <c r="BE1459" i="1"/>
  <c r="V1461" i="1"/>
  <c r="AS1461" i="1" s="1"/>
  <c r="AT1461" i="1" s="1"/>
  <c r="AV1461" i="1" s="1"/>
  <c r="V1462" i="1"/>
  <c r="V1463" i="1"/>
  <c r="AR1463" i="1"/>
  <c r="AM1464" i="1"/>
  <c r="V1472" i="1"/>
  <c r="AS1472" i="1" s="1"/>
  <c r="AM1475" i="1"/>
  <c r="BE1475" i="1"/>
  <c r="V1477" i="1"/>
  <c r="AS1477" i="1" s="1"/>
  <c r="AT1477" i="1" s="1"/>
  <c r="AV1477" i="1" s="1"/>
  <c r="V1478" i="1"/>
  <c r="V1479" i="1"/>
  <c r="AR1479" i="1"/>
  <c r="AM1480" i="1"/>
  <c r="V1488" i="1"/>
  <c r="AM1491" i="1"/>
  <c r="BE1491" i="1"/>
  <c r="V1493" i="1"/>
  <c r="AS1493" i="1" s="1"/>
  <c r="AT1493" i="1" s="1"/>
  <c r="AV1493" i="1" s="1"/>
  <c r="V1494" i="1"/>
  <c r="V1495" i="1"/>
  <c r="AR1495" i="1"/>
  <c r="AM1496" i="1"/>
  <c r="BE1507" i="1"/>
  <c r="AM1510" i="1"/>
  <c r="BE1511" i="1"/>
  <c r="V1512" i="1"/>
  <c r="AR1513" i="1"/>
  <c r="V1521" i="1"/>
  <c r="V1526" i="1"/>
  <c r="V1530" i="1"/>
  <c r="AS1530" i="1" s="1"/>
  <c r="AT1530" i="1" s="1"/>
  <c r="AV1530" i="1" s="1"/>
  <c r="AR1531" i="1"/>
  <c r="V1532" i="1"/>
  <c r="V1536" i="1"/>
  <c r="AR1536" i="1"/>
  <c r="AM1538" i="1"/>
  <c r="V1540" i="1"/>
  <c r="AR1540" i="1"/>
  <c r="AR1545" i="1"/>
  <c r="V1549" i="1"/>
  <c r="V1553" i="1"/>
  <c r="V1557" i="1"/>
  <c r="V1562" i="1"/>
  <c r="AS1562" i="1" s="1"/>
  <c r="AT1562" i="1" s="1"/>
  <c r="AV1562" i="1" s="1"/>
  <c r="AR1563" i="1"/>
  <c r="V1564" i="1"/>
  <c r="V1568" i="1"/>
  <c r="AR1568" i="1"/>
  <c r="AM1570" i="1"/>
  <c r="V1572" i="1"/>
  <c r="AR1572" i="1"/>
  <c r="AR1577" i="1"/>
  <c r="V1581" i="1"/>
  <c r="V1585" i="1"/>
  <c r="V1589" i="1"/>
  <c r="V1594" i="1"/>
  <c r="AS1594" i="1" s="1"/>
  <c r="AT1594" i="1" s="1"/>
  <c r="AV1594" i="1" s="1"/>
  <c r="AR1595" i="1"/>
  <c r="V1596" i="1"/>
  <c r="V1600" i="1"/>
  <c r="AR1600" i="1"/>
  <c r="AM1602" i="1"/>
  <c r="V1604" i="1"/>
  <c r="AR1604" i="1"/>
  <c r="AR1609" i="1"/>
  <c r="V1613" i="1"/>
  <c r="V1617" i="1"/>
  <c r="V1621" i="1"/>
  <c r="V1626" i="1"/>
  <c r="AS1626" i="1" s="1"/>
  <c r="AT1626" i="1" s="1"/>
  <c r="AV1626" i="1" s="1"/>
  <c r="AR1627" i="1"/>
  <c r="V1628" i="1"/>
  <c r="V1632" i="1"/>
  <c r="AR1632" i="1"/>
  <c r="AM1634" i="1"/>
  <c r="V1636" i="1"/>
  <c r="AR1636" i="1"/>
  <c r="AR1641" i="1"/>
  <c r="V1645" i="1"/>
  <c r="V1649" i="1"/>
  <c r="V1653" i="1"/>
  <c r="V1658" i="1"/>
  <c r="AS1658" i="1" s="1"/>
  <c r="AT1658" i="1" s="1"/>
  <c r="AV1658" i="1" s="1"/>
  <c r="AR1659" i="1"/>
  <c r="V1660" i="1"/>
  <c r="V1664" i="1"/>
  <c r="AR1664" i="1"/>
  <c r="AM1666" i="1"/>
  <c r="V1668" i="1"/>
  <c r="AR1668" i="1"/>
  <c r="AR1673" i="1"/>
  <c r="V1677" i="1"/>
  <c r="V1681" i="1"/>
  <c r="V1685" i="1"/>
  <c r="V1690" i="1"/>
  <c r="AS1690" i="1" s="1"/>
  <c r="AT1690" i="1" s="1"/>
  <c r="AV1690" i="1" s="1"/>
  <c r="AR1691" i="1"/>
  <c r="V1692" i="1"/>
  <c r="V1696" i="1"/>
  <c r="AR1696" i="1"/>
  <c r="AM1698" i="1"/>
  <c r="V1700" i="1"/>
  <c r="AR1700" i="1"/>
  <c r="AR1705" i="1"/>
  <c r="V1709" i="1"/>
  <c r="V1713" i="1"/>
  <c r="V1717" i="1"/>
  <c r="V1722" i="1"/>
  <c r="AS1722" i="1" s="1"/>
  <c r="AT1722" i="1" s="1"/>
  <c r="AV1722" i="1" s="1"/>
  <c r="AR1723" i="1"/>
  <c r="V1724" i="1"/>
  <c r="V1728" i="1"/>
  <c r="AR1728" i="1"/>
  <c r="AM1730" i="1"/>
  <c r="V1732" i="1"/>
  <c r="AR1732" i="1"/>
  <c r="AR1737" i="1"/>
  <c r="V1741" i="1"/>
  <c r="V1745" i="1"/>
  <c r="V1749" i="1"/>
  <c r="V1754" i="1"/>
  <c r="AS1754" i="1" s="1"/>
  <c r="AT1754" i="1" s="1"/>
  <c r="AV1754" i="1" s="1"/>
  <c r="V1756" i="1"/>
  <c r="V1760" i="1"/>
  <c r="AR1760" i="1"/>
  <c r="AM1762" i="1"/>
  <c r="V1764" i="1"/>
  <c r="AR1769" i="1"/>
  <c r="V1773" i="1"/>
  <c r="V1777" i="1"/>
  <c r="V1781" i="1"/>
  <c r="V1786" i="1"/>
  <c r="AS1786" i="1" s="1"/>
  <c r="AT1786" i="1" s="1"/>
  <c r="AV1786" i="1" s="1"/>
  <c r="V1788" i="1"/>
  <c r="AR1788" i="1"/>
  <c r="V1792" i="1"/>
  <c r="AR1792" i="1"/>
  <c r="AM1794" i="1"/>
  <c r="AR1795" i="1"/>
  <c r="V1796" i="1"/>
  <c r="AR1801" i="1"/>
  <c r="V1805" i="1"/>
  <c r="V1809" i="1"/>
  <c r="V1813" i="1"/>
  <c r="AM1817" i="1"/>
  <c r="AR1819" i="1"/>
  <c r="AR1823" i="1"/>
  <c r="AR1825" i="1"/>
  <c r="AR1831" i="1"/>
  <c r="AS1831" i="1" s="1"/>
  <c r="AT1831" i="1" s="1"/>
  <c r="AV1831" i="1" s="1"/>
  <c r="BE1832" i="1"/>
  <c r="AS1836" i="1"/>
  <c r="AM1840" i="1"/>
  <c r="AR1849" i="1"/>
  <c r="AM1850" i="1"/>
  <c r="AT1850" i="1" s="1"/>
  <c r="AV1850" i="1" s="1"/>
  <c r="AW1850" i="1" s="1"/>
  <c r="V1852" i="1"/>
  <c r="AR1852" i="1"/>
  <c r="V1856" i="1"/>
  <c r="AR1856" i="1"/>
  <c r="AM1858" i="1"/>
  <c r="AR1859" i="1"/>
  <c r="V1860" i="1"/>
  <c r="V1866" i="1"/>
  <c r="AS1866" i="1" s="1"/>
  <c r="BE1869" i="1"/>
  <c r="AR1872" i="1"/>
  <c r="AS1872" i="1" s="1"/>
  <c r="AT1872" i="1" s="1"/>
  <c r="AV1872" i="1" s="1"/>
  <c r="V1874" i="1"/>
  <c r="AS1874" i="1" s="1"/>
  <c r="AT1874" i="1" s="1"/>
  <c r="AV1874" i="1" s="1"/>
  <c r="BE1877" i="1"/>
  <c r="AR1882" i="1"/>
  <c r="AS1882" i="1" s="1"/>
  <c r="AT1882" i="1" s="1"/>
  <c r="AV1882" i="1" s="1"/>
  <c r="V1897" i="1"/>
  <c r="AM1900" i="1"/>
  <c r="AM1908" i="1"/>
  <c r="V1917" i="1"/>
  <c r="V1921" i="1"/>
  <c r="V1923" i="1"/>
  <c r="BE1923" i="1"/>
  <c r="V1931" i="1"/>
  <c r="BE1931" i="1"/>
  <c r="AM1936" i="1"/>
  <c r="AR1943" i="1"/>
  <c r="AM1949" i="1"/>
  <c r="AT1949" i="1" s="1"/>
  <c r="AV1949" i="1" s="1"/>
  <c r="BE1949" i="1"/>
  <c r="AM1953" i="1"/>
  <c r="BE1953" i="1"/>
  <c r="BE1956" i="1"/>
  <c r="V1960" i="1"/>
  <c r="AM1968" i="1"/>
  <c r="V1970" i="1"/>
  <c r="AS1970" i="1" s="1"/>
  <c r="V1975" i="1"/>
  <c r="BE1975" i="1"/>
  <c r="AM1978" i="1"/>
  <c r="AM1980" i="1"/>
  <c r="V1982" i="1"/>
  <c r="AS1982" i="1" s="1"/>
  <c r="AS1987" i="1"/>
  <c r="AT1987" i="1" s="1"/>
  <c r="AV1987" i="1" s="1"/>
  <c r="AM1988" i="1"/>
  <c r="V1990" i="1"/>
  <c r="AS1990" i="1" s="1"/>
  <c r="AS1995" i="1"/>
  <c r="AT1995" i="1" s="1"/>
  <c r="AV1995" i="1" s="1"/>
  <c r="AM1996" i="1"/>
  <c r="V1998" i="1"/>
  <c r="AS1998" i="1" s="1"/>
  <c r="AT1998" i="1" s="1"/>
  <c r="AV1998" i="1" s="1"/>
  <c r="AS2003" i="1"/>
  <c r="AT2003" i="1" s="1"/>
  <c r="AV2003" i="1" s="1"/>
  <c r="AM2004" i="1"/>
  <c r="V2006" i="1"/>
  <c r="AS2006" i="1" s="1"/>
  <c r="AS2011" i="1"/>
  <c r="AT2011" i="1" s="1"/>
  <c r="AV2011" i="1" s="1"/>
  <c r="AM2012" i="1"/>
  <c r="V2014" i="1"/>
  <c r="AS2019" i="1"/>
  <c r="AT2019" i="1" s="1"/>
  <c r="AV2019" i="1" s="1"/>
  <c r="AM2020" i="1"/>
  <c r="V2022" i="1"/>
  <c r="AS2022" i="1" s="1"/>
  <c r="AS2027" i="1"/>
  <c r="AT2027" i="1" s="1"/>
  <c r="AV2027" i="1" s="1"/>
  <c r="AM2028" i="1"/>
  <c r="V2030" i="1"/>
  <c r="AS2030" i="1" s="1"/>
  <c r="AT2030" i="1" s="1"/>
  <c r="AV2030" i="1" s="1"/>
  <c r="AS2035" i="1"/>
  <c r="AT2035" i="1" s="1"/>
  <c r="AV2035" i="1" s="1"/>
  <c r="AM2036" i="1"/>
  <c r="V2038" i="1"/>
  <c r="AS2038" i="1" s="1"/>
  <c r="AS2043" i="1"/>
  <c r="AT2043" i="1" s="1"/>
  <c r="AV2043" i="1" s="1"/>
  <c r="AM2044" i="1"/>
  <c r="V2046" i="1"/>
  <c r="AS2046" i="1" s="1"/>
  <c r="AS2051" i="1"/>
  <c r="AT2051" i="1" s="1"/>
  <c r="AV2051" i="1" s="1"/>
  <c r="AM2052" i="1"/>
  <c r="V2054" i="1"/>
  <c r="AS2054" i="1" s="1"/>
  <c r="AS2059" i="1"/>
  <c r="AT2059" i="1" s="1"/>
  <c r="AV2059" i="1" s="1"/>
  <c r="AM2060" i="1"/>
  <c r="V2062" i="1"/>
  <c r="AS2062" i="1" s="1"/>
  <c r="AT2062" i="1" s="1"/>
  <c r="AV2062" i="1" s="1"/>
  <c r="AS2067" i="1"/>
  <c r="AT2067" i="1" s="1"/>
  <c r="AV2067" i="1" s="1"/>
  <c r="AM2068" i="1"/>
  <c r="V2070" i="1"/>
  <c r="AS2070" i="1" s="1"/>
  <c r="AS2075" i="1"/>
  <c r="AT2075" i="1" s="1"/>
  <c r="AV2075" i="1" s="1"/>
  <c r="AM2076" i="1"/>
  <c r="V2078" i="1"/>
  <c r="AS2078" i="1" s="1"/>
  <c r="AS2083" i="1"/>
  <c r="AT2083" i="1" s="1"/>
  <c r="AV2083" i="1" s="1"/>
  <c r="AM2084" i="1"/>
  <c r="V2086" i="1"/>
  <c r="AS2086" i="1" s="1"/>
  <c r="AS2091" i="1"/>
  <c r="AT2091" i="1" s="1"/>
  <c r="AV2091" i="1" s="1"/>
  <c r="AM2092" i="1"/>
  <c r="V2094" i="1"/>
  <c r="AS2094" i="1" s="1"/>
  <c r="AT2094" i="1" s="1"/>
  <c r="AV2094" i="1" s="1"/>
  <c r="AS2099" i="1"/>
  <c r="AT2099" i="1" s="1"/>
  <c r="AV2099" i="1" s="1"/>
  <c r="AM2100" i="1"/>
  <c r="V2102" i="1"/>
  <c r="AS2102" i="1" s="1"/>
  <c r="AS2107" i="1"/>
  <c r="AT2107" i="1" s="1"/>
  <c r="AV2107" i="1" s="1"/>
  <c r="AM2108" i="1"/>
  <c r="V2110" i="1"/>
  <c r="AS2110" i="1" s="1"/>
  <c r="AM2116" i="1"/>
  <c r="V2118" i="1"/>
  <c r="AS2118" i="1" s="1"/>
  <c r="AS2123" i="1"/>
  <c r="AT2123" i="1" s="1"/>
  <c r="AV2123" i="1" s="1"/>
  <c r="AM2124" i="1"/>
  <c r="V2126" i="1"/>
  <c r="AS2126" i="1" s="1"/>
  <c r="AT2126" i="1" s="1"/>
  <c r="AV2126" i="1" s="1"/>
  <c r="AM2132" i="1"/>
  <c r="V2134" i="1"/>
  <c r="AS2134" i="1" s="1"/>
  <c r="AS2139" i="1"/>
  <c r="AT2139" i="1" s="1"/>
  <c r="AV2139" i="1" s="1"/>
  <c r="AM2140" i="1"/>
  <c r="V2142" i="1"/>
  <c r="AS2142" i="1" s="1"/>
  <c r="AS2147" i="1"/>
  <c r="AT2147" i="1" s="1"/>
  <c r="AV2147" i="1" s="1"/>
  <c r="AM2148" i="1"/>
  <c r="V2150" i="1"/>
  <c r="AS2150" i="1" s="1"/>
  <c r="AS2155" i="1"/>
  <c r="AT2155" i="1" s="1"/>
  <c r="AV2155" i="1" s="1"/>
  <c r="AM2156" i="1"/>
  <c r="V2158" i="1"/>
  <c r="AS2158" i="1" s="1"/>
  <c r="AT2158" i="1" s="1"/>
  <c r="AV2158" i="1" s="1"/>
  <c r="AS2163" i="1"/>
  <c r="AT2163" i="1" s="1"/>
  <c r="AV2163" i="1" s="1"/>
  <c r="AM2164" i="1"/>
  <c r="V2166" i="1"/>
  <c r="AS2166" i="1" s="1"/>
  <c r="AS2171" i="1"/>
  <c r="AT2171" i="1" s="1"/>
  <c r="AV2171" i="1" s="1"/>
  <c r="AS2174" i="1"/>
  <c r="AS2179" i="1"/>
  <c r="AT2179" i="1" s="1"/>
  <c r="AV2179" i="1" s="1"/>
  <c r="AR2196" i="1"/>
  <c r="AS2215" i="1"/>
  <c r="AR2228" i="1"/>
  <c r="BE2242" i="1"/>
  <c r="BE2247" i="1"/>
  <c r="BE2249" i="1"/>
  <c r="AR2252" i="1"/>
  <c r="BE2268" i="1"/>
  <c r="AR2316" i="1"/>
  <c r="BE2323" i="1"/>
  <c r="AR2348" i="1"/>
  <c r="BE2355" i="1"/>
  <c r="AR2380" i="1"/>
  <c r="BE2387" i="1"/>
  <c r="BE2403" i="1"/>
  <c r="BE2419" i="1"/>
  <c r="BE2426" i="1"/>
  <c r="BE2429" i="1"/>
  <c r="BE2433" i="1"/>
  <c r="BE2442" i="1"/>
  <c r="BE2445" i="1"/>
  <c r="BE2449" i="1"/>
  <c r="BE2458" i="1"/>
  <c r="BE2461" i="1"/>
  <c r="BE2465" i="1"/>
  <c r="BE2474" i="1"/>
  <c r="BE2490" i="1"/>
  <c r="BE2514" i="1"/>
  <c r="BE2530" i="1"/>
  <c r="BE2546" i="1"/>
  <c r="BE2562" i="1"/>
  <c r="BE2578" i="1"/>
  <c r="AS2593" i="1"/>
  <c r="AT2593" i="1" s="1"/>
  <c r="AV2593" i="1" s="1"/>
  <c r="BE2594" i="1"/>
  <c r="AS2609" i="1"/>
  <c r="AT2609" i="1" s="1"/>
  <c r="AV2609" i="1" s="1"/>
  <c r="BE2610" i="1"/>
  <c r="BE2626" i="1"/>
  <c r="AT2641" i="1"/>
  <c r="AV2641" i="1" s="1"/>
  <c r="AT2653" i="1"/>
  <c r="AV2653" i="1" s="1"/>
  <c r="AW2653" i="1" s="1"/>
  <c r="AT2657" i="1"/>
  <c r="AV2657" i="1" s="1"/>
  <c r="AT2669" i="1"/>
  <c r="AV2669" i="1" s="1"/>
  <c r="AR2673" i="1"/>
  <c r="AS2673" i="1" s="1"/>
  <c r="AT2673" i="1" s="1"/>
  <c r="AV2673" i="1" s="1"/>
  <c r="AR2677" i="1"/>
  <c r="AS2677" i="1" s="1"/>
  <c r="AT2677" i="1" s="1"/>
  <c r="AV2677" i="1" s="1"/>
  <c r="AR2681" i="1"/>
  <c r="AS2681" i="1" s="1"/>
  <c r="AT2681" i="1" s="1"/>
  <c r="AV2681" i="1" s="1"/>
  <c r="AR2685" i="1"/>
  <c r="AS2685" i="1" s="1"/>
  <c r="AT2685" i="1" s="1"/>
  <c r="AV2685" i="1" s="1"/>
  <c r="AR2689" i="1"/>
  <c r="AS2689" i="1" s="1"/>
  <c r="AT2689" i="1" s="1"/>
  <c r="AV2689" i="1" s="1"/>
  <c r="AR2692" i="1"/>
  <c r="AR2695" i="1"/>
  <c r="V2698" i="1"/>
  <c r="AS2698" i="1" s="1"/>
  <c r="AT2698" i="1" s="1"/>
  <c r="AV2698" i="1" s="1"/>
  <c r="V2701" i="1"/>
  <c r="AS2701" i="1" s="1"/>
  <c r="AT2701" i="1" s="1"/>
  <c r="AV2701" i="1" s="1"/>
  <c r="AR2702" i="1"/>
  <c r="AR2705" i="1"/>
  <c r="AR2708" i="1"/>
  <c r="AS2714" i="1"/>
  <c r="AR2718" i="1"/>
  <c r="AS2720" i="1"/>
  <c r="AR2724" i="1"/>
  <c r="AS2730" i="1"/>
  <c r="AR2734" i="1"/>
  <c r="AS2736" i="1"/>
  <c r="AT2736" i="1" s="1"/>
  <c r="AV2736" i="1" s="1"/>
  <c r="AR2740" i="1"/>
  <c r="AS2746" i="1"/>
  <c r="AR2750" i="1"/>
  <c r="AS2752" i="1"/>
  <c r="AR2756" i="1"/>
  <c r="AS2762" i="1"/>
  <c r="AR2766" i="1"/>
  <c r="AS2768" i="1"/>
  <c r="AR2772" i="1"/>
  <c r="AS2778" i="1"/>
  <c r="AR2782" i="1"/>
  <c r="AS2784" i="1"/>
  <c r="AT2784" i="1" s="1"/>
  <c r="AV2784" i="1" s="1"/>
  <c r="AR2788" i="1"/>
  <c r="AS2794" i="1"/>
  <c r="AR2798" i="1"/>
  <c r="AS2800" i="1"/>
  <c r="AR2804" i="1"/>
  <c r="AS2810" i="1"/>
  <c r="AR2814" i="1"/>
  <c r="AS2816" i="1"/>
  <c r="AR2820" i="1"/>
  <c r="AS2826" i="1"/>
  <c r="AR2830" i="1"/>
  <c r="AS2832" i="1"/>
  <c r="AT2832" i="1" s="1"/>
  <c r="AV2832" i="1" s="1"/>
  <c r="AR2836" i="1"/>
  <c r="AR2846" i="1"/>
  <c r="AS2848" i="1"/>
  <c r="AR2852" i="1"/>
  <c r="AS2858" i="1"/>
  <c r="AR2862" i="1"/>
  <c r="AS2864" i="1"/>
  <c r="AR2868" i="1"/>
  <c r="AR2871" i="1"/>
  <c r="AS2871" i="1" s="1"/>
  <c r="AT2871" i="1" s="1"/>
  <c r="AV2871" i="1" s="1"/>
  <c r="AR2884" i="1"/>
  <c r="AS2886" i="1"/>
  <c r="BE2980" i="1"/>
  <c r="AR2991" i="1"/>
  <c r="AS2991" i="1" s="1"/>
  <c r="AT2991" i="1" s="1"/>
  <c r="AV2991" i="1" s="1"/>
  <c r="V2996" i="1"/>
  <c r="AS2996" i="1" s="1"/>
  <c r="AT2996" i="1" s="1"/>
  <c r="AV2996" i="1" s="1"/>
  <c r="AR3008" i="1"/>
  <c r="BE3010" i="1"/>
  <c r="AM3014" i="1"/>
  <c r="BE3014" i="1"/>
  <c r="AR3019" i="1"/>
  <c r="AS3019" i="1" s="1"/>
  <c r="V3021" i="1"/>
  <c r="BE3021" i="1"/>
  <c r="V3024" i="1"/>
  <c r="AS3024" i="1" s="1"/>
  <c r="AT3024" i="1" s="1"/>
  <c r="AV3024" i="1" s="1"/>
  <c r="AW3024" i="1" s="1"/>
  <c r="AR3031" i="1"/>
  <c r="AS3031" i="1" s="1"/>
  <c r="BE3032" i="1"/>
  <c r="AM3061" i="1"/>
  <c r="BE3064" i="1"/>
  <c r="BE3070" i="1"/>
  <c r="V3072" i="1"/>
  <c r="AR3073" i="1"/>
  <c r="V3087" i="1"/>
  <c r="AR3087" i="1"/>
  <c r="AM3090" i="1"/>
  <c r="BE3090" i="1"/>
  <c r="BE3103" i="1"/>
  <c r="BE3128" i="1"/>
  <c r="BE3134" i="1"/>
  <c r="BE3167" i="1"/>
  <c r="BE3192" i="1"/>
  <c r="BE3198" i="1"/>
  <c r="BE3231" i="1"/>
  <c r="BE3256" i="1"/>
  <c r="BE3262" i="1"/>
  <c r="BE3295" i="1"/>
  <c r="BE3320" i="1"/>
  <c r="BE3326" i="1"/>
  <c r="BE3359" i="1"/>
  <c r="BE3384" i="1"/>
  <c r="BE3390" i="1"/>
  <c r="AM1965" i="1"/>
  <c r="AM1969" i="1"/>
  <c r="AM1981" i="1"/>
  <c r="AM1985" i="1"/>
  <c r="AM1989" i="1"/>
  <c r="AM1993" i="1"/>
  <c r="AM1997" i="1"/>
  <c r="AM2001" i="1"/>
  <c r="AM2005" i="1"/>
  <c r="AM2009" i="1"/>
  <c r="AM2013" i="1"/>
  <c r="AM2017" i="1"/>
  <c r="AM2021" i="1"/>
  <c r="AM2025" i="1"/>
  <c r="AM2029" i="1"/>
  <c r="AM2033" i="1"/>
  <c r="AM2037" i="1"/>
  <c r="AM2041" i="1"/>
  <c r="AM2045" i="1"/>
  <c r="AM2049" i="1"/>
  <c r="AM2053" i="1"/>
  <c r="AM2057" i="1"/>
  <c r="AM2061" i="1"/>
  <c r="AM2065" i="1"/>
  <c r="AM2069" i="1"/>
  <c r="AM2073" i="1"/>
  <c r="AM2077" i="1"/>
  <c r="AM2081" i="1"/>
  <c r="AM2085" i="1"/>
  <c r="AM2089" i="1"/>
  <c r="AM2093" i="1"/>
  <c r="AM2097" i="1"/>
  <c r="AM2101" i="1"/>
  <c r="AM2105" i="1"/>
  <c r="AM2109" i="1"/>
  <c r="AM2113" i="1"/>
  <c r="AM2117" i="1"/>
  <c r="AM2121" i="1"/>
  <c r="AM2125" i="1"/>
  <c r="AM2129" i="1"/>
  <c r="AM2133" i="1"/>
  <c r="AM2137" i="1"/>
  <c r="AM2141" i="1"/>
  <c r="AM2145" i="1"/>
  <c r="AM2149" i="1"/>
  <c r="AM2153" i="1"/>
  <c r="AM2157" i="1"/>
  <c r="AM2161" i="1"/>
  <c r="AM2165" i="1"/>
  <c r="AM2169" i="1"/>
  <c r="AM2173" i="1"/>
  <c r="AM2177" i="1"/>
  <c r="AM2181" i="1"/>
  <c r="AM2185" i="1"/>
  <c r="AM2189" i="1"/>
  <c r="AM2194" i="1"/>
  <c r="AR2197" i="1"/>
  <c r="AR2200" i="1"/>
  <c r="AS2200" i="1" s="1"/>
  <c r="AT2200" i="1" s="1"/>
  <c r="AV2200" i="1" s="1"/>
  <c r="AM2204" i="1"/>
  <c r="AR2208" i="1"/>
  <c r="AS2208" i="1" s="1"/>
  <c r="AT2208" i="1" s="1"/>
  <c r="AV2208" i="1" s="1"/>
  <c r="AR2217" i="1"/>
  <c r="AM2218" i="1"/>
  <c r="AS2219" i="1"/>
  <c r="AT2219" i="1" s="1"/>
  <c r="AV2219" i="1" s="1"/>
  <c r="AR2225" i="1"/>
  <c r="AS2225" i="1" s="1"/>
  <c r="AT2225" i="1" s="1"/>
  <c r="AV2225" i="1" s="1"/>
  <c r="AM2226" i="1"/>
  <c r="AR2229" i="1"/>
  <c r="AR2232" i="1"/>
  <c r="AS2232" i="1" s="1"/>
  <c r="AT2232" i="1" s="1"/>
  <c r="AV2232" i="1" s="1"/>
  <c r="AM2236" i="1"/>
  <c r="AR2240" i="1"/>
  <c r="AM2247" i="1"/>
  <c r="AR2253" i="1"/>
  <c r="AS2254" i="1"/>
  <c r="AS2255" i="1"/>
  <c r="AT2255" i="1" s="1"/>
  <c r="AV2255" i="1" s="1"/>
  <c r="AW2255" i="1" s="1"/>
  <c r="AM2267" i="1"/>
  <c r="V2268" i="1"/>
  <c r="AS2268" i="1" s="1"/>
  <c r="V2273" i="1"/>
  <c r="V2276" i="1"/>
  <c r="AR2281" i="1"/>
  <c r="AM2282" i="1"/>
  <c r="AS2283" i="1"/>
  <c r="AT2283" i="1" s="1"/>
  <c r="AV2283" i="1" s="1"/>
  <c r="AM2292" i="1"/>
  <c r="AM2296" i="1"/>
  <c r="AM2300" i="1"/>
  <c r="AM2304" i="1"/>
  <c r="AM2308" i="1"/>
  <c r="AM2312" i="1"/>
  <c r="V2320" i="1"/>
  <c r="AS2320" i="1" s="1"/>
  <c r="AT2320" i="1" s="1"/>
  <c r="AV2320" i="1" s="1"/>
  <c r="AW2320" i="1" s="1"/>
  <c r="AM2323" i="1"/>
  <c r="AS2325" i="1"/>
  <c r="AT2325" i="1" s="1"/>
  <c r="AV2325" i="1" s="1"/>
  <c r="AM2328" i="1"/>
  <c r="V2336" i="1"/>
  <c r="AS2336" i="1" s="1"/>
  <c r="AM2339" i="1"/>
  <c r="AS2341" i="1"/>
  <c r="AT2341" i="1" s="1"/>
  <c r="AV2341" i="1" s="1"/>
  <c r="AM2344" i="1"/>
  <c r="V2352" i="1"/>
  <c r="AS2352" i="1" s="1"/>
  <c r="AT2352" i="1" s="1"/>
  <c r="AV2352" i="1" s="1"/>
  <c r="AW2352" i="1" s="1"/>
  <c r="AM2355" i="1"/>
  <c r="AS2357" i="1"/>
  <c r="AT2357" i="1" s="1"/>
  <c r="AV2357" i="1" s="1"/>
  <c r="AM2360" i="1"/>
  <c r="V2368" i="1"/>
  <c r="AS2368" i="1" s="1"/>
  <c r="AT2368" i="1" s="1"/>
  <c r="AV2368" i="1" s="1"/>
  <c r="AW2368" i="1" s="1"/>
  <c r="AM2371" i="1"/>
  <c r="AS2373" i="1"/>
  <c r="AT2373" i="1" s="1"/>
  <c r="AV2373" i="1" s="1"/>
  <c r="AM2376" i="1"/>
  <c r="V2384" i="1"/>
  <c r="AM2387" i="1"/>
  <c r="V2388" i="1"/>
  <c r="AS2388" i="1" s="1"/>
  <c r="AT2388" i="1" s="1"/>
  <c r="AV2388" i="1" s="1"/>
  <c r="AW2388" i="1" s="1"/>
  <c r="AM2391" i="1"/>
  <c r="V2392" i="1"/>
  <c r="AS2392" i="1" s="1"/>
  <c r="AT2392" i="1" s="1"/>
  <c r="AV2392" i="1" s="1"/>
  <c r="AW2392" i="1" s="1"/>
  <c r="AM2395" i="1"/>
  <c r="V2396" i="1"/>
  <c r="AS2396" i="1" s="1"/>
  <c r="AT2396" i="1" s="1"/>
  <c r="AV2396" i="1" s="1"/>
  <c r="AW2396" i="1" s="1"/>
  <c r="AM2399" i="1"/>
  <c r="V2400" i="1"/>
  <c r="AS2400" i="1" s="1"/>
  <c r="AT2400" i="1" s="1"/>
  <c r="AV2400" i="1" s="1"/>
  <c r="AW2400" i="1" s="1"/>
  <c r="AM2403" i="1"/>
  <c r="V2404" i="1"/>
  <c r="AS2404" i="1" s="1"/>
  <c r="AT2404" i="1" s="1"/>
  <c r="AV2404" i="1" s="1"/>
  <c r="AW2404" i="1" s="1"/>
  <c r="AM2407" i="1"/>
  <c r="V2408" i="1"/>
  <c r="AS2408" i="1" s="1"/>
  <c r="AT2408" i="1" s="1"/>
  <c r="AV2408" i="1" s="1"/>
  <c r="AW2408" i="1" s="1"/>
  <c r="AM2411" i="1"/>
  <c r="V2412" i="1"/>
  <c r="AS2412" i="1" s="1"/>
  <c r="AT2412" i="1" s="1"/>
  <c r="AV2412" i="1" s="1"/>
  <c r="AW2412" i="1" s="1"/>
  <c r="AM2415" i="1"/>
  <c r="V2416" i="1"/>
  <c r="AS2416" i="1" s="1"/>
  <c r="AT2416" i="1" s="1"/>
  <c r="AV2416" i="1" s="1"/>
  <c r="AW2416" i="1" s="1"/>
  <c r="AM2419" i="1"/>
  <c r="V2420" i="1"/>
  <c r="AM2423" i="1"/>
  <c r="V2424" i="1"/>
  <c r="AS2424" i="1" s="1"/>
  <c r="AT2424" i="1" s="1"/>
  <c r="AV2424" i="1" s="1"/>
  <c r="AW2424" i="1" s="1"/>
  <c r="V2428" i="1"/>
  <c r="AS2428" i="1" s="1"/>
  <c r="AM2436" i="1"/>
  <c r="V2440" i="1"/>
  <c r="AS2440" i="1" s="1"/>
  <c r="V2444" i="1"/>
  <c r="AS2444" i="1" s="1"/>
  <c r="AM2452" i="1"/>
  <c r="V2456" i="1"/>
  <c r="AS2456" i="1" s="1"/>
  <c r="V2460" i="1"/>
  <c r="AS2460" i="1" s="1"/>
  <c r="AT2460" i="1" s="1"/>
  <c r="AV2460" i="1" s="1"/>
  <c r="AM2468" i="1"/>
  <c r="V2472" i="1"/>
  <c r="AS2472" i="1" s="1"/>
  <c r="V2476" i="1"/>
  <c r="AS2476" i="1" s="1"/>
  <c r="AT2476" i="1" s="1"/>
  <c r="AV2476" i="1" s="1"/>
  <c r="AW2476" i="1" s="1"/>
  <c r="V2480" i="1"/>
  <c r="V2484" i="1"/>
  <c r="AS2484" i="1" s="1"/>
  <c r="AT2484" i="1" s="1"/>
  <c r="AV2484" i="1" s="1"/>
  <c r="AW2484" i="1" s="1"/>
  <c r="V2488" i="1"/>
  <c r="AS2488" i="1" s="1"/>
  <c r="AT2488" i="1" s="1"/>
  <c r="AV2488" i="1" s="1"/>
  <c r="AW2488" i="1" s="1"/>
  <c r="V2492" i="1"/>
  <c r="AS2492" i="1" s="1"/>
  <c r="AT2492" i="1" s="1"/>
  <c r="AV2492" i="1" s="1"/>
  <c r="AW2492" i="1" s="1"/>
  <c r="V2496" i="1"/>
  <c r="AS2496" i="1" s="1"/>
  <c r="AT2496" i="1" s="1"/>
  <c r="AV2496" i="1" s="1"/>
  <c r="AW2496" i="1" s="1"/>
  <c r="V2500" i="1"/>
  <c r="AS2500" i="1" s="1"/>
  <c r="AT2500" i="1" s="1"/>
  <c r="AV2500" i="1" s="1"/>
  <c r="AW2500" i="1" s="1"/>
  <c r="V2504" i="1"/>
  <c r="AS2504" i="1" s="1"/>
  <c r="AT2504" i="1" s="1"/>
  <c r="AV2504" i="1" s="1"/>
  <c r="AW2504" i="1" s="1"/>
  <c r="V2508" i="1"/>
  <c r="AS2508" i="1" s="1"/>
  <c r="AT2508" i="1" s="1"/>
  <c r="AV2508" i="1" s="1"/>
  <c r="AW2508" i="1" s="1"/>
  <c r="V2512" i="1"/>
  <c r="AS2512" i="1" s="1"/>
  <c r="AT2512" i="1" s="1"/>
  <c r="AV2512" i="1" s="1"/>
  <c r="AW2512" i="1" s="1"/>
  <c r="V2516" i="1"/>
  <c r="AS2516" i="1" s="1"/>
  <c r="V2520" i="1"/>
  <c r="AS2520" i="1" s="1"/>
  <c r="AT2520" i="1" s="1"/>
  <c r="AV2520" i="1" s="1"/>
  <c r="AW2520" i="1" s="1"/>
  <c r="V2524" i="1"/>
  <c r="AS2524" i="1" s="1"/>
  <c r="AT2524" i="1" s="1"/>
  <c r="AV2524" i="1" s="1"/>
  <c r="AW2524" i="1" s="1"/>
  <c r="V2528" i="1"/>
  <c r="AS2528" i="1" s="1"/>
  <c r="AT2528" i="1" s="1"/>
  <c r="AV2528" i="1" s="1"/>
  <c r="AW2528" i="1" s="1"/>
  <c r="V2532" i="1"/>
  <c r="AS2532" i="1" s="1"/>
  <c r="AT2532" i="1" s="1"/>
  <c r="AV2532" i="1" s="1"/>
  <c r="AW2532" i="1" s="1"/>
  <c r="V2536" i="1"/>
  <c r="AS2536" i="1" s="1"/>
  <c r="AT2536" i="1" s="1"/>
  <c r="AV2536" i="1" s="1"/>
  <c r="AW2536" i="1" s="1"/>
  <c r="V2540" i="1"/>
  <c r="AS2540" i="1" s="1"/>
  <c r="AT2540" i="1" s="1"/>
  <c r="AV2540" i="1" s="1"/>
  <c r="AW2540" i="1" s="1"/>
  <c r="V2544" i="1"/>
  <c r="AS2544" i="1" s="1"/>
  <c r="AT2544" i="1" s="1"/>
  <c r="AV2544" i="1" s="1"/>
  <c r="AW2544" i="1" s="1"/>
  <c r="V2548" i="1"/>
  <c r="AS2548" i="1" s="1"/>
  <c r="AT2548" i="1" s="1"/>
  <c r="AV2548" i="1" s="1"/>
  <c r="AW2548" i="1" s="1"/>
  <c r="V2552" i="1"/>
  <c r="AS2552" i="1" s="1"/>
  <c r="V2556" i="1"/>
  <c r="AS2556" i="1" s="1"/>
  <c r="AT2556" i="1" s="1"/>
  <c r="AV2556" i="1" s="1"/>
  <c r="AW2556" i="1" s="1"/>
  <c r="V2560" i="1"/>
  <c r="AS2560" i="1" s="1"/>
  <c r="AT2560" i="1" s="1"/>
  <c r="AV2560" i="1" s="1"/>
  <c r="AW2560" i="1" s="1"/>
  <c r="V2564" i="1"/>
  <c r="AS2564" i="1" s="1"/>
  <c r="AT2564" i="1" s="1"/>
  <c r="AV2564" i="1" s="1"/>
  <c r="V2568" i="1"/>
  <c r="AS2568" i="1" s="1"/>
  <c r="AT2568" i="1" s="1"/>
  <c r="AV2568" i="1" s="1"/>
  <c r="AW2568" i="1" s="1"/>
  <c r="V2572" i="1"/>
  <c r="AS2572" i="1" s="1"/>
  <c r="AT2572" i="1" s="1"/>
  <c r="AV2572" i="1" s="1"/>
  <c r="AW2572" i="1" s="1"/>
  <c r="V2576" i="1"/>
  <c r="AS2576" i="1" s="1"/>
  <c r="AT2576" i="1" s="1"/>
  <c r="AV2576" i="1" s="1"/>
  <c r="AW2576" i="1" s="1"/>
  <c r="V2580" i="1"/>
  <c r="AS2580" i="1" s="1"/>
  <c r="V2584" i="1"/>
  <c r="V2588" i="1"/>
  <c r="AS2588" i="1" s="1"/>
  <c r="AT2588" i="1" s="1"/>
  <c r="AV2588" i="1" s="1"/>
  <c r="AW2588" i="1" s="1"/>
  <c r="V2592" i="1"/>
  <c r="AS2592" i="1" s="1"/>
  <c r="AT2592" i="1" s="1"/>
  <c r="AV2592" i="1" s="1"/>
  <c r="AW2592" i="1" s="1"/>
  <c r="V2596" i="1"/>
  <c r="AS2596" i="1" s="1"/>
  <c r="AT2596" i="1" s="1"/>
  <c r="AV2596" i="1" s="1"/>
  <c r="AW2596" i="1" s="1"/>
  <c r="V2600" i="1"/>
  <c r="AS2600" i="1" s="1"/>
  <c r="AT2600" i="1" s="1"/>
  <c r="AV2600" i="1" s="1"/>
  <c r="AW2600" i="1" s="1"/>
  <c r="V2604" i="1"/>
  <c r="AS2604" i="1" s="1"/>
  <c r="AT2604" i="1" s="1"/>
  <c r="AV2604" i="1" s="1"/>
  <c r="AW2604" i="1" s="1"/>
  <c r="V2608" i="1"/>
  <c r="AS2608" i="1" s="1"/>
  <c r="AT2608" i="1" s="1"/>
  <c r="AV2608" i="1" s="1"/>
  <c r="AW2608" i="1" s="1"/>
  <c r="V2612" i="1"/>
  <c r="AS2612" i="1" s="1"/>
  <c r="AT2612" i="1" s="1"/>
  <c r="AV2612" i="1" s="1"/>
  <c r="AW2612" i="1" s="1"/>
  <c r="V2616" i="1"/>
  <c r="AS2616" i="1" s="1"/>
  <c r="AT2616" i="1" s="1"/>
  <c r="AV2616" i="1" s="1"/>
  <c r="AW2616" i="1" s="1"/>
  <c r="V2620" i="1"/>
  <c r="AS2620" i="1" s="1"/>
  <c r="AT2620" i="1" s="1"/>
  <c r="AV2620" i="1" s="1"/>
  <c r="AW2620" i="1" s="1"/>
  <c r="V2624" i="1"/>
  <c r="AS2624" i="1" s="1"/>
  <c r="AT2624" i="1" s="1"/>
  <c r="AV2624" i="1" s="1"/>
  <c r="AW2624" i="1" s="1"/>
  <c r="V2628" i="1"/>
  <c r="AS2628" i="1" s="1"/>
  <c r="AT2628" i="1" s="1"/>
  <c r="AV2628" i="1" s="1"/>
  <c r="AW2628" i="1" s="1"/>
  <c r="V2632" i="1"/>
  <c r="AS2632" i="1" s="1"/>
  <c r="AT2632" i="1" s="1"/>
  <c r="AV2632" i="1" s="1"/>
  <c r="AW2632" i="1" s="1"/>
  <c r="V2636" i="1"/>
  <c r="V2640" i="1"/>
  <c r="AS2640" i="1" s="1"/>
  <c r="AT2640" i="1" s="1"/>
  <c r="AV2640" i="1" s="1"/>
  <c r="AW2640" i="1" s="1"/>
  <c r="V2644" i="1"/>
  <c r="AS2644" i="1" s="1"/>
  <c r="AT2644" i="1" s="1"/>
  <c r="AV2644" i="1" s="1"/>
  <c r="AW2644" i="1" s="1"/>
  <c r="V2648" i="1"/>
  <c r="V2652" i="1"/>
  <c r="AS2652" i="1" s="1"/>
  <c r="AT2652" i="1" s="1"/>
  <c r="AV2652" i="1" s="1"/>
  <c r="AW2652" i="1" s="1"/>
  <c r="V2656" i="1"/>
  <c r="AS2656" i="1" s="1"/>
  <c r="AT2656" i="1" s="1"/>
  <c r="AV2656" i="1" s="1"/>
  <c r="AW2656" i="1" s="1"/>
  <c r="V2660" i="1"/>
  <c r="V2664" i="1"/>
  <c r="AS2664" i="1" s="1"/>
  <c r="AT2664" i="1" s="1"/>
  <c r="AV2664" i="1" s="1"/>
  <c r="AW2664" i="1" s="1"/>
  <c r="V2668" i="1"/>
  <c r="AS2668" i="1" s="1"/>
  <c r="AT2668" i="1" s="1"/>
  <c r="AV2668" i="1" s="1"/>
  <c r="AW2668" i="1" s="1"/>
  <c r="V2672" i="1"/>
  <c r="AS2694" i="1"/>
  <c r="AT2694" i="1" s="1"/>
  <c r="AV2694" i="1" s="1"/>
  <c r="AS2700" i="1"/>
  <c r="AT2700" i="1" s="1"/>
  <c r="AV2700" i="1" s="1"/>
  <c r="BE2713" i="1"/>
  <c r="V2716" i="1"/>
  <c r="BE2719" i="1"/>
  <c r="AM2722" i="1"/>
  <c r="BE2729" i="1"/>
  <c r="V2732" i="1"/>
  <c r="BE2735" i="1"/>
  <c r="AM2738" i="1"/>
  <c r="BE2745" i="1"/>
  <c r="V2748" i="1"/>
  <c r="BE2751" i="1"/>
  <c r="AM2754" i="1"/>
  <c r="BE2761" i="1"/>
  <c r="V2764" i="1"/>
  <c r="BE2767" i="1"/>
  <c r="AM2770" i="1"/>
  <c r="AS2774" i="1"/>
  <c r="AT2774" i="1" s="1"/>
  <c r="AV2774" i="1" s="1"/>
  <c r="BE2777" i="1"/>
  <c r="V2780" i="1"/>
  <c r="AS2780" i="1" s="1"/>
  <c r="AT2780" i="1" s="1"/>
  <c r="AV2780" i="1" s="1"/>
  <c r="BE2783" i="1"/>
  <c r="AM2786" i="1"/>
  <c r="BE2793" i="1"/>
  <c r="V2796" i="1"/>
  <c r="AS2796" i="1" s="1"/>
  <c r="AT2796" i="1" s="1"/>
  <c r="AV2796" i="1" s="1"/>
  <c r="BE2799" i="1"/>
  <c r="AM2802" i="1"/>
  <c r="BE2809" i="1"/>
  <c r="V2812" i="1"/>
  <c r="AS2812" i="1" s="1"/>
  <c r="AT2812" i="1" s="1"/>
  <c r="AV2812" i="1" s="1"/>
  <c r="BE2815" i="1"/>
  <c r="AM2818" i="1"/>
  <c r="AS2822" i="1"/>
  <c r="AT2822" i="1" s="1"/>
  <c r="AV2822" i="1" s="1"/>
  <c r="BE2825" i="1"/>
  <c r="V2828" i="1"/>
  <c r="AS2828" i="1" s="1"/>
  <c r="AT2828" i="1" s="1"/>
  <c r="AV2828" i="1" s="1"/>
  <c r="BE2831" i="1"/>
  <c r="AM2834" i="1"/>
  <c r="AS2838" i="1"/>
  <c r="AT2838" i="1" s="1"/>
  <c r="AV2838" i="1" s="1"/>
  <c r="BE2841" i="1"/>
  <c r="V2844" i="1"/>
  <c r="BE2847" i="1"/>
  <c r="AM2850" i="1"/>
  <c r="AS2854" i="1"/>
  <c r="AT2854" i="1" s="1"/>
  <c r="AV2854" i="1" s="1"/>
  <c r="BE2857" i="1"/>
  <c r="V2860" i="1"/>
  <c r="AS2860" i="1" s="1"/>
  <c r="AT2860" i="1" s="1"/>
  <c r="AV2860" i="1" s="1"/>
  <c r="BE2863" i="1"/>
  <c r="AM2866" i="1"/>
  <c r="AS2870" i="1"/>
  <c r="BE2872" i="1"/>
  <c r="AM2882" i="1"/>
  <c r="V2883" i="1"/>
  <c r="AS2883" i="1" s="1"/>
  <c r="V2888" i="1"/>
  <c r="V2891" i="1"/>
  <c r="AS2891" i="1" s="1"/>
  <c r="V2983" i="1"/>
  <c r="AS2983" i="1" s="1"/>
  <c r="AR2987" i="1"/>
  <c r="AS2987" i="1" s="1"/>
  <c r="V2992" i="1"/>
  <c r="AS2992" i="1" s="1"/>
  <c r="AT2992" i="1" s="1"/>
  <c r="AV2992" i="1" s="1"/>
  <c r="V2993" i="1"/>
  <c r="BE2996" i="1"/>
  <c r="AR3003" i="1"/>
  <c r="AS3003" i="1" s="1"/>
  <c r="V3006" i="1"/>
  <c r="AR3006" i="1"/>
  <c r="AS3020" i="1"/>
  <c r="AT3020" i="1" s="1"/>
  <c r="AV3020" i="1" s="1"/>
  <c r="BE3026" i="1"/>
  <c r="AM3053" i="1"/>
  <c r="BE3055" i="1"/>
  <c r="AM3064" i="1"/>
  <c r="AM3077" i="1"/>
  <c r="BE3080" i="1"/>
  <c r="BE3086" i="1"/>
  <c r="V3088" i="1"/>
  <c r="AR3089" i="1"/>
  <c r="V3094" i="1"/>
  <c r="AM3095" i="1"/>
  <c r="V3101" i="1"/>
  <c r="V3103" i="1"/>
  <c r="AR3103" i="1"/>
  <c r="AM3106" i="1"/>
  <c r="BE3106" i="1"/>
  <c r="AR3113" i="1"/>
  <c r="AS3113" i="1" s="1"/>
  <c r="AT3113" i="1" s="1"/>
  <c r="AV3113" i="1" s="1"/>
  <c r="BE3119" i="1"/>
  <c r="BE3144" i="1"/>
  <c r="BE3150" i="1"/>
  <c r="BE3183" i="1"/>
  <c r="BE3208" i="1"/>
  <c r="BE3214" i="1"/>
  <c r="BE3247" i="1"/>
  <c r="BE3272" i="1"/>
  <c r="BE3278" i="1"/>
  <c r="BE3311" i="1"/>
  <c r="BE3336" i="1"/>
  <c r="BE3342" i="1"/>
  <c r="BE3375" i="1"/>
  <c r="BE3400" i="1"/>
  <c r="BE3406" i="1"/>
  <c r="AR3485" i="1"/>
  <c r="V1822" i="1"/>
  <c r="V1826" i="1"/>
  <c r="AS1826" i="1" s="1"/>
  <c r="AT1826" i="1" s="1"/>
  <c r="AV1826" i="1" s="1"/>
  <c r="V1830" i="1"/>
  <c r="V1832" i="1"/>
  <c r="AM1834" i="1"/>
  <c r="AT1834" i="1" s="1"/>
  <c r="AV1834" i="1" s="1"/>
  <c r="AW1834" i="1" s="1"/>
  <c r="AR1835" i="1"/>
  <c r="AR1839" i="1"/>
  <c r="AR1841" i="1"/>
  <c r="V1849" i="1"/>
  <c r="V1854" i="1"/>
  <c r="V1858" i="1"/>
  <c r="V1862" i="1"/>
  <c r="V1864" i="1"/>
  <c r="AM1866" i="1"/>
  <c r="AR1867" i="1"/>
  <c r="AR1871" i="1"/>
  <c r="AR1873" i="1"/>
  <c r="V1881" i="1"/>
  <c r="V1886" i="1"/>
  <c r="V1890" i="1"/>
  <c r="AS1890" i="1" s="1"/>
  <c r="AT1890" i="1" s="1"/>
  <c r="AV1890" i="1" s="1"/>
  <c r="V1894" i="1"/>
  <c r="V1896" i="1"/>
  <c r="AM1898" i="1"/>
  <c r="AT1898" i="1" s="1"/>
  <c r="AV1898" i="1" s="1"/>
  <c r="AW1898" i="1" s="1"/>
  <c r="AR1899" i="1"/>
  <c r="AR1903" i="1"/>
  <c r="AR1905" i="1"/>
  <c r="AR1907" i="1"/>
  <c r="V1913" i="1"/>
  <c r="V1918" i="1"/>
  <c r="V1922" i="1"/>
  <c r="AR1923" i="1"/>
  <c r="V1930" i="1"/>
  <c r="AR1931" i="1"/>
  <c r="V1937" i="1"/>
  <c r="AR1937" i="1"/>
  <c r="V1944" i="1"/>
  <c r="V1945" i="1"/>
  <c r="AR1945" i="1"/>
  <c r="V1952" i="1"/>
  <c r="V1953" i="1"/>
  <c r="V1958" i="1"/>
  <c r="AS1958" i="1" s="1"/>
  <c r="V1962" i="1"/>
  <c r="V1965" i="1"/>
  <c r="AR1965" i="1"/>
  <c r="V1968" i="1"/>
  <c r="V1969" i="1"/>
  <c r="AM1970" i="1"/>
  <c r="V1974" i="1"/>
  <c r="AS1974" i="1" s="1"/>
  <c r="V1978" i="1"/>
  <c r="V1981" i="1"/>
  <c r="AR1981" i="1"/>
  <c r="V1984" i="1"/>
  <c r="V1985" i="1"/>
  <c r="AM1986" i="1"/>
  <c r="V1988" i="1"/>
  <c r="V1989" i="1"/>
  <c r="AM1990" i="1"/>
  <c r="V1992" i="1"/>
  <c r="V1993" i="1"/>
  <c r="AM1994" i="1"/>
  <c r="V1996" i="1"/>
  <c r="V1997" i="1"/>
  <c r="AM1998" i="1"/>
  <c r="V2000" i="1"/>
  <c r="V2001" i="1"/>
  <c r="AM2002" i="1"/>
  <c r="V2004" i="1"/>
  <c r="V2005" i="1"/>
  <c r="AM2006" i="1"/>
  <c r="V2008" i="1"/>
  <c r="V2009" i="1"/>
  <c r="AM2010" i="1"/>
  <c r="V2012" i="1"/>
  <c r="V2013" i="1"/>
  <c r="AM2014" i="1"/>
  <c r="V2016" i="1"/>
  <c r="V2017" i="1"/>
  <c r="AM2018" i="1"/>
  <c r="V2020" i="1"/>
  <c r="V2021" i="1"/>
  <c r="AM2022" i="1"/>
  <c r="V2024" i="1"/>
  <c r="V2025" i="1"/>
  <c r="AM2026" i="1"/>
  <c r="V2028" i="1"/>
  <c r="V2029" i="1"/>
  <c r="AM2030" i="1"/>
  <c r="V2032" i="1"/>
  <c r="V2033" i="1"/>
  <c r="AM2034" i="1"/>
  <c r="V2036" i="1"/>
  <c r="V2037" i="1"/>
  <c r="AM2038" i="1"/>
  <c r="V2040" i="1"/>
  <c r="V2041" i="1"/>
  <c r="AM2042" i="1"/>
  <c r="V2044" i="1"/>
  <c r="V2045" i="1"/>
  <c r="AM2046" i="1"/>
  <c r="V2048" i="1"/>
  <c r="V2049" i="1"/>
  <c r="AM2050" i="1"/>
  <c r="V2052" i="1"/>
  <c r="V2053" i="1"/>
  <c r="AM2054" i="1"/>
  <c r="V2056" i="1"/>
  <c r="V2057" i="1"/>
  <c r="AM2058" i="1"/>
  <c r="V2060" i="1"/>
  <c r="V2061" i="1"/>
  <c r="AM2062" i="1"/>
  <c r="V2064" i="1"/>
  <c r="V2065" i="1"/>
  <c r="AM2066" i="1"/>
  <c r="V2068" i="1"/>
  <c r="V2069" i="1"/>
  <c r="AM2070" i="1"/>
  <c r="V2072" i="1"/>
  <c r="V2073" i="1"/>
  <c r="AM2074" i="1"/>
  <c r="V2076" i="1"/>
  <c r="V2077" i="1"/>
  <c r="AM2078" i="1"/>
  <c r="V2080" i="1"/>
  <c r="V2081" i="1"/>
  <c r="AM2082" i="1"/>
  <c r="V2084" i="1"/>
  <c r="V2085" i="1"/>
  <c r="AM2086" i="1"/>
  <c r="V2088" i="1"/>
  <c r="V2089" i="1"/>
  <c r="AM2090" i="1"/>
  <c r="V2092" i="1"/>
  <c r="V2093" i="1"/>
  <c r="AM2094" i="1"/>
  <c r="V2096" i="1"/>
  <c r="V2097" i="1"/>
  <c r="AM2098" i="1"/>
  <c r="V2100" i="1"/>
  <c r="V2101" i="1"/>
  <c r="AM2102" i="1"/>
  <c r="V2104" i="1"/>
  <c r="V2105" i="1"/>
  <c r="AM2106" i="1"/>
  <c r="V2108" i="1"/>
  <c r="V2109" i="1"/>
  <c r="AM2110" i="1"/>
  <c r="V2112" i="1"/>
  <c r="V2113" i="1"/>
  <c r="AM2114" i="1"/>
  <c r="V2116" i="1"/>
  <c r="V2117" i="1"/>
  <c r="AM2118" i="1"/>
  <c r="V2120" i="1"/>
  <c r="V2121" i="1"/>
  <c r="AM2122" i="1"/>
  <c r="V2124" i="1"/>
  <c r="V2125" i="1"/>
  <c r="AM2126" i="1"/>
  <c r="V2128" i="1"/>
  <c r="V2129" i="1"/>
  <c r="AM2130" i="1"/>
  <c r="V2132" i="1"/>
  <c r="V2133" i="1"/>
  <c r="AM2134" i="1"/>
  <c r="V2136" i="1"/>
  <c r="V2137" i="1"/>
  <c r="AM2138" i="1"/>
  <c r="V2140" i="1"/>
  <c r="V2141" i="1"/>
  <c r="AM2142" i="1"/>
  <c r="V2144" i="1"/>
  <c r="V2145" i="1"/>
  <c r="AM2146" i="1"/>
  <c r="V2148" i="1"/>
  <c r="V2149" i="1"/>
  <c r="AM2150" i="1"/>
  <c r="V2152" i="1"/>
  <c r="V2153" i="1"/>
  <c r="AM2154" i="1"/>
  <c r="V2156" i="1"/>
  <c r="V2157" i="1"/>
  <c r="AM2158" i="1"/>
  <c r="V2160" i="1"/>
  <c r="V2161" i="1"/>
  <c r="AM2162" i="1"/>
  <c r="V2164" i="1"/>
  <c r="V2165" i="1"/>
  <c r="AM2166" i="1"/>
  <c r="V2168" i="1"/>
  <c r="V2169" i="1"/>
  <c r="AM2170" i="1"/>
  <c r="V2172" i="1"/>
  <c r="V2173" i="1"/>
  <c r="AM2174" i="1"/>
  <c r="V2176" i="1"/>
  <c r="V2177" i="1"/>
  <c r="AM2178" i="1"/>
  <c r="V2180" i="1"/>
  <c r="V2181" i="1"/>
  <c r="AM2182" i="1"/>
  <c r="V2184" i="1"/>
  <c r="AS2184" i="1" s="1"/>
  <c r="V2185" i="1"/>
  <c r="AM2186" i="1"/>
  <c r="V2188" i="1"/>
  <c r="AS2188" i="1" s="1"/>
  <c r="V2189" i="1"/>
  <c r="AM2190" i="1"/>
  <c r="AT2190" i="1" s="1"/>
  <c r="AV2190" i="1" s="1"/>
  <c r="V2194" i="1"/>
  <c r="AM2199" i="1"/>
  <c r="BE2199" i="1"/>
  <c r="V2201" i="1"/>
  <c r="AR2205" i="1"/>
  <c r="AS2205" i="1" s="1"/>
  <c r="AT2205" i="1" s="1"/>
  <c r="AV2205" i="1" s="1"/>
  <c r="V2206" i="1"/>
  <c r="AS2206" i="1" s="1"/>
  <c r="AR2207" i="1"/>
  <c r="AS2207" i="1" s="1"/>
  <c r="BE2215" i="1"/>
  <c r="AR2216" i="1"/>
  <c r="AS2216" i="1" s="1"/>
  <c r="AM2220" i="1"/>
  <c r="AT2220" i="1" s="1"/>
  <c r="AV2220" i="1" s="1"/>
  <c r="V2221" i="1"/>
  <c r="BE2223" i="1"/>
  <c r="AR2224" i="1"/>
  <c r="AS2224" i="1" s="1"/>
  <c r="AT2224" i="1" s="1"/>
  <c r="AV2224" i="1" s="1"/>
  <c r="BE2226" i="1"/>
  <c r="AM2231" i="1"/>
  <c r="BE2231" i="1"/>
  <c r="V2233" i="1"/>
  <c r="AR2237" i="1"/>
  <c r="V2238" i="1"/>
  <c r="AR2239" i="1"/>
  <c r="AS2239" i="1" s="1"/>
  <c r="V2247" i="1"/>
  <c r="AR2247" i="1"/>
  <c r="AM2251" i="1"/>
  <c r="V2252" i="1"/>
  <c r="AS2252" i="1" s="1"/>
  <c r="V2257" i="1"/>
  <c r="V2260" i="1"/>
  <c r="V2262" i="1"/>
  <c r="AR2265" i="1"/>
  <c r="AM2266" i="1"/>
  <c r="V2267" i="1"/>
  <c r="AS2267" i="1" s="1"/>
  <c r="AT2267" i="1" s="1"/>
  <c r="AV2267" i="1" s="1"/>
  <c r="AM2270" i="1"/>
  <c r="AR2273" i="1"/>
  <c r="AM2274" i="1"/>
  <c r="AR2277" i="1"/>
  <c r="AR2280" i="1"/>
  <c r="AM2284" i="1"/>
  <c r="AT2284" i="1" s="1"/>
  <c r="AV2284" i="1" s="1"/>
  <c r="V2285" i="1"/>
  <c r="BE2287" i="1"/>
  <c r="V2316" i="1"/>
  <c r="AS2316" i="1" s="1"/>
  <c r="AM2319" i="1"/>
  <c r="BE2319" i="1"/>
  <c r="V2321" i="1"/>
  <c r="AS2321" i="1" s="1"/>
  <c r="AT2321" i="1" s="1"/>
  <c r="AV2321" i="1" s="1"/>
  <c r="V2322" i="1"/>
  <c r="V2323" i="1"/>
  <c r="AR2323" i="1"/>
  <c r="AM2324" i="1"/>
  <c r="V2332" i="1"/>
  <c r="AS2332" i="1" s="1"/>
  <c r="AM2335" i="1"/>
  <c r="BE2335" i="1"/>
  <c r="V2337" i="1"/>
  <c r="AS2337" i="1" s="1"/>
  <c r="AT2337" i="1" s="1"/>
  <c r="AV2337" i="1" s="1"/>
  <c r="V2338" i="1"/>
  <c r="V2339" i="1"/>
  <c r="AR2339" i="1"/>
  <c r="AM2340" i="1"/>
  <c r="V2348" i="1"/>
  <c r="AM2351" i="1"/>
  <c r="BE2351" i="1"/>
  <c r="V2353" i="1"/>
  <c r="AS2353" i="1" s="1"/>
  <c r="AT2353" i="1" s="1"/>
  <c r="AV2353" i="1" s="1"/>
  <c r="V2354" i="1"/>
  <c r="V2355" i="1"/>
  <c r="AR2355" i="1"/>
  <c r="AM2356" i="1"/>
  <c r="V2364" i="1"/>
  <c r="AS2364" i="1" s="1"/>
  <c r="AM2367" i="1"/>
  <c r="BE2367" i="1"/>
  <c r="V2369" i="1"/>
  <c r="AS2369" i="1" s="1"/>
  <c r="AT2369" i="1" s="1"/>
  <c r="AV2369" i="1" s="1"/>
  <c r="V2370" i="1"/>
  <c r="V2371" i="1"/>
  <c r="AR2371" i="1"/>
  <c r="AM2372" i="1"/>
  <c r="V2380" i="1"/>
  <c r="AS2380" i="1" s="1"/>
  <c r="AM2383" i="1"/>
  <c r="BE2383" i="1"/>
  <c r="V2385" i="1"/>
  <c r="AS2385" i="1" s="1"/>
  <c r="AT2385" i="1" s="1"/>
  <c r="AV2385" i="1" s="1"/>
  <c r="V2386" i="1"/>
  <c r="V2387" i="1"/>
  <c r="AR2387" i="1"/>
  <c r="V2389" i="1"/>
  <c r="V2390" i="1"/>
  <c r="V2391" i="1"/>
  <c r="AR2391" i="1"/>
  <c r="V2393" i="1"/>
  <c r="AS2393" i="1" s="1"/>
  <c r="AT2393" i="1" s="1"/>
  <c r="AV2393" i="1" s="1"/>
  <c r="V2394" i="1"/>
  <c r="V2395" i="1"/>
  <c r="AR2395" i="1"/>
  <c r="V2397" i="1"/>
  <c r="AS2397" i="1" s="1"/>
  <c r="AT2397" i="1" s="1"/>
  <c r="AV2397" i="1" s="1"/>
  <c r="V2398" i="1"/>
  <c r="V2399" i="1"/>
  <c r="AR2399" i="1"/>
  <c r="V2401" i="1"/>
  <c r="AS2401" i="1" s="1"/>
  <c r="AT2401" i="1" s="1"/>
  <c r="AV2401" i="1" s="1"/>
  <c r="V2402" i="1"/>
  <c r="V2403" i="1"/>
  <c r="AR2403" i="1"/>
  <c r="V2405" i="1"/>
  <c r="V2406" i="1"/>
  <c r="V2407" i="1"/>
  <c r="AR2407" i="1"/>
  <c r="V2409" i="1"/>
  <c r="AS2409" i="1" s="1"/>
  <c r="AT2409" i="1" s="1"/>
  <c r="AV2409" i="1" s="1"/>
  <c r="V2410" i="1"/>
  <c r="V2411" i="1"/>
  <c r="AR2411" i="1"/>
  <c r="V2413" i="1"/>
  <c r="AS2413" i="1" s="1"/>
  <c r="AT2413" i="1" s="1"/>
  <c r="AV2413" i="1" s="1"/>
  <c r="V2414" i="1"/>
  <c r="V2415" i="1"/>
  <c r="AR2415" i="1"/>
  <c r="V2417" i="1"/>
  <c r="AS2417" i="1" s="1"/>
  <c r="AT2417" i="1" s="1"/>
  <c r="AV2417" i="1" s="1"/>
  <c r="V2418" i="1"/>
  <c r="V2419" i="1"/>
  <c r="AR2419" i="1"/>
  <c r="V2421" i="1"/>
  <c r="V2422" i="1"/>
  <c r="V2423" i="1"/>
  <c r="AR2423" i="1"/>
  <c r="AM2427" i="1"/>
  <c r="BE2427" i="1"/>
  <c r="AR2433" i="1"/>
  <c r="AM2439" i="1"/>
  <c r="BE2439" i="1"/>
  <c r="AM2443" i="1"/>
  <c r="BE2443" i="1"/>
  <c r="AR2449" i="1"/>
  <c r="AM2455" i="1"/>
  <c r="BE2455" i="1"/>
  <c r="AM2459" i="1"/>
  <c r="BE2459" i="1"/>
  <c r="AR2465" i="1"/>
  <c r="AM2471" i="1"/>
  <c r="BE2471" i="1"/>
  <c r="AM2475" i="1"/>
  <c r="BE2475" i="1"/>
  <c r="AM2479" i="1"/>
  <c r="BE2479" i="1"/>
  <c r="AM2483" i="1"/>
  <c r="BE2483" i="1"/>
  <c r="AM2487" i="1"/>
  <c r="BE2487" i="1"/>
  <c r="AM2491" i="1"/>
  <c r="BE2491" i="1"/>
  <c r="AM2495" i="1"/>
  <c r="BE2495" i="1"/>
  <c r="AM2499" i="1"/>
  <c r="BE2499" i="1"/>
  <c r="AM2503" i="1"/>
  <c r="BE2503" i="1"/>
  <c r="AM2507" i="1"/>
  <c r="BE2507" i="1"/>
  <c r="AM2511" i="1"/>
  <c r="BE2511" i="1"/>
  <c r="AM2515" i="1"/>
  <c r="BE2515" i="1"/>
  <c r="AM2519" i="1"/>
  <c r="BE2519" i="1"/>
  <c r="AM2523" i="1"/>
  <c r="BE2523" i="1"/>
  <c r="AM2527" i="1"/>
  <c r="BE2527" i="1"/>
  <c r="AM2531" i="1"/>
  <c r="BE2531" i="1"/>
  <c r="AM2535" i="1"/>
  <c r="BE2535" i="1"/>
  <c r="AM2539" i="1"/>
  <c r="BE2539" i="1"/>
  <c r="AM2543" i="1"/>
  <c r="BE2543" i="1"/>
  <c r="AM2547" i="1"/>
  <c r="BE2547" i="1"/>
  <c r="AM2551" i="1"/>
  <c r="BE2551" i="1"/>
  <c r="AM2555" i="1"/>
  <c r="BE2555" i="1"/>
  <c r="AM2559" i="1"/>
  <c r="BE2559" i="1"/>
  <c r="AM2563" i="1"/>
  <c r="BE2563" i="1"/>
  <c r="AM2567" i="1"/>
  <c r="BE2567" i="1"/>
  <c r="AM2571" i="1"/>
  <c r="BE2571" i="1"/>
  <c r="AM2575" i="1"/>
  <c r="BE2575" i="1"/>
  <c r="AM2579" i="1"/>
  <c r="BE2579" i="1"/>
  <c r="AM2583" i="1"/>
  <c r="BE2583" i="1"/>
  <c r="AM2587" i="1"/>
  <c r="BE2587" i="1"/>
  <c r="AM2591" i="1"/>
  <c r="BE2591" i="1"/>
  <c r="AM2595" i="1"/>
  <c r="BE2595" i="1"/>
  <c r="AM2599" i="1"/>
  <c r="BE2599" i="1"/>
  <c r="AM2603" i="1"/>
  <c r="BE2603" i="1"/>
  <c r="AM2607" i="1"/>
  <c r="BE2607" i="1"/>
  <c r="AM2611" i="1"/>
  <c r="BE2611" i="1"/>
  <c r="AM2615" i="1"/>
  <c r="BE2615" i="1"/>
  <c r="AM2619" i="1"/>
  <c r="BE2619" i="1"/>
  <c r="AM2623" i="1"/>
  <c r="BE2623" i="1"/>
  <c r="AM2627" i="1"/>
  <c r="BE2627" i="1"/>
  <c r="AM2631" i="1"/>
  <c r="BE2631" i="1"/>
  <c r="AM2635" i="1"/>
  <c r="BE2635" i="1"/>
  <c r="AM2639" i="1"/>
  <c r="BE2639" i="1"/>
  <c r="AM2643" i="1"/>
  <c r="BE2643" i="1"/>
  <c r="AM2647" i="1"/>
  <c r="BE2647" i="1"/>
  <c r="AM2651" i="1"/>
  <c r="BE2651" i="1"/>
  <c r="AM2655" i="1"/>
  <c r="BE2655" i="1"/>
  <c r="AM2659" i="1"/>
  <c r="BE2659" i="1"/>
  <c r="AM2663" i="1"/>
  <c r="BE2663" i="1"/>
  <c r="AM2667" i="1"/>
  <c r="BE2667" i="1"/>
  <c r="AM2671" i="1"/>
  <c r="BE2671" i="1"/>
  <c r="AM2675" i="1"/>
  <c r="BE2675" i="1"/>
  <c r="AM2679" i="1"/>
  <c r="BE2679" i="1"/>
  <c r="AM2683" i="1"/>
  <c r="BE2683" i="1"/>
  <c r="AM2687" i="1"/>
  <c r="BE2687" i="1"/>
  <c r="V2690" i="1"/>
  <c r="V2693" i="1"/>
  <c r="BE2693" i="1"/>
  <c r="V2696" i="1"/>
  <c r="BE2699" i="1"/>
  <c r="AM2702" i="1"/>
  <c r="V2706" i="1"/>
  <c r="V2709" i="1"/>
  <c r="BE2709" i="1"/>
  <c r="V2712" i="1"/>
  <c r="BE2715" i="1"/>
  <c r="AM2718" i="1"/>
  <c r="V2722" i="1"/>
  <c r="V2725" i="1"/>
  <c r="BE2725" i="1"/>
  <c r="V2728" i="1"/>
  <c r="BE2731" i="1"/>
  <c r="AM2734" i="1"/>
  <c r="V2738" i="1"/>
  <c r="V2741" i="1"/>
  <c r="BE2741" i="1"/>
  <c r="V2744" i="1"/>
  <c r="BE2747" i="1"/>
  <c r="AM2750" i="1"/>
  <c r="V2754" i="1"/>
  <c r="V2757" i="1"/>
  <c r="BE2757" i="1"/>
  <c r="V2760" i="1"/>
  <c r="BE2763" i="1"/>
  <c r="AM2766" i="1"/>
  <c r="V2770" i="1"/>
  <c r="V2773" i="1"/>
  <c r="BE2773" i="1"/>
  <c r="V2776" i="1"/>
  <c r="BE2779" i="1"/>
  <c r="AM2782" i="1"/>
  <c r="V2786" i="1"/>
  <c r="V2789" i="1"/>
  <c r="BE2789" i="1"/>
  <c r="V2792" i="1"/>
  <c r="BE2795" i="1"/>
  <c r="AM2798" i="1"/>
  <c r="V2802" i="1"/>
  <c r="V2805" i="1"/>
  <c r="BE2805" i="1"/>
  <c r="V2808" i="1"/>
  <c r="BE2811" i="1"/>
  <c r="AM2814" i="1"/>
  <c r="V2818" i="1"/>
  <c r="V2821" i="1"/>
  <c r="BE2821" i="1"/>
  <c r="V2824" i="1"/>
  <c r="BE2827" i="1"/>
  <c r="AM2830" i="1"/>
  <c r="V2834" i="1"/>
  <c r="V2837" i="1"/>
  <c r="BE2837" i="1"/>
  <c r="V2840" i="1"/>
  <c r="BE2843" i="1"/>
  <c r="AM2846" i="1"/>
  <c r="V2850" i="1"/>
  <c r="V2853" i="1"/>
  <c r="BE2853" i="1"/>
  <c r="V2856" i="1"/>
  <c r="BE2859" i="1"/>
  <c r="AM2862" i="1"/>
  <c r="V2866" i="1"/>
  <c r="V2869" i="1"/>
  <c r="V2872" i="1"/>
  <c r="V2875" i="1"/>
  <c r="AR2880" i="1"/>
  <c r="AS2880" i="1" s="1"/>
  <c r="AT2880" i="1" s="1"/>
  <c r="AV2880" i="1" s="1"/>
  <c r="AM2881" i="1"/>
  <c r="AS2882" i="1"/>
  <c r="AT2882" i="1" s="1"/>
  <c r="AV2882" i="1" s="1"/>
  <c r="AR2888" i="1"/>
  <c r="AM2889" i="1"/>
  <c r="AR2892" i="1"/>
  <c r="BE2892" i="1"/>
  <c r="V2895" i="1"/>
  <c r="V2899" i="1"/>
  <c r="V2903" i="1"/>
  <c r="V2907" i="1"/>
  <c r="V2911" i="1"/>
  <c r="V2915" i="1"/>
  <c r="V2919" i="1"/>
  <c r="V2923" i="1"/>
  <c r="V2927" i="1"/>
  <c r="V2931" i="1"/>
  <c r="V2935" i="1"/>
  <c r="V2939" i="1"/>
  <c r="V2943" i="1"/>
  <c r="V2947" i="1"/>
  <c r="V2951" i="1"/>
  <c r="V2955" i="1"/>
  <c r="V2959" i="1"/>
  <c r="V2963" i="1"/>
  <c r="V2967" i="1"/>
  <c r="V2971" i="1"/>
  <c r="AS2984" i="1"/>
  <c r="AT2984" i="1" s="1"/>
  <c r="AV2984" i="1" s="1"/>
  <c r="AM3013" i="1"/>
  <c r="AM3019" i="1"/>
  <c r="BE3020" i="1"/>
  <c r="V3022" i="1"/>
  <c r="AR3022" i="1"/>
  <c r="AM3023" i="1"/>
  <c r="AM3035" i="1"/>
  <c r="AR3039" i="1"/>
  <c r="BE3042" i="1"/>
  <c r="AM3045" i="1"/>
  <c r="BE3047" i="1"/>
  <c r="AR3055" i="1"/>
  <c r="AM3058" i="1"/>
  <c r="BE3058" i="1"/>
  <c r="AR3065" i="1"/>
  <c r="BE3071" i="1"/>
  <c r="BE3096" i="1"/>
  <c r="BE3102" i="1"/>
  <c r="V3104" i="1"/>
  <c r="AR3105" i="1"/>
  <c r="V3110" i="1"/>
  <c r="V3117" i="1"/>
  <c r="V3119" i="1"/>
  <c r="AR3119" i="1"/>
  <c r="AM3122" i="1"/>
  <c r="BE3122" i="1"/>
  <c r="BE3135" i="1"/>
  <c r="BE3160" i="1"/>
  <c r="BE3166" i="1"/>
  <c r="V3174" i="1"/>
  <c r="BE3199" i="1"/>
  <c r="BE3224" i="1"/>
  <c r="BE3230" i="1"/>
  <c r="V3238" i="1"/>
  <c r="BE3263" i="1"/>
  <c r="BE3288" i="1"/>
  <c r="BE3294" i="1"/>
  <c r="BE3327" i="1"/>
  <c r="BE3352" i="1"/>
  <c r="BE3358" i="1"/>
  <c r="BE3391" i="1"/>
  <c r="BE3414" i="1"/>
  <c r="AR3467" i="1"/>
  <c r="AS3467" i="1" s="1"/>
  <c r="AT3467" i="1" s="1"/>
  <c r="AV3467" i="1" s="1"/>
  <c r="AR3471" i="1"/>
  <c r="AR3475" i="1"/>
  <c r="AR3479" i="1"/>
  <c r="AR3487" i="1"/>
  <c r="AR2236" i="1"/>
  <c r="AS2236" i="1" s="1"/>
  <c r="AT2236" i="1" s="1"/>
  <c r="AV2236" i="1" s="1"/>
  <c r="AR2238" i="1"/>
  <c r="AS2241" i="1"/>
  <c r="AS2244" i="1"/>
  <c r="V2246" i="1"/>
  <c r="V2251" i="1"/>
  <c r="AS2251" i="1" s="1"/>
  <c r="AM2254" i="1"/>
  <c r="AR2260" i="1"/>
  <c r="AR2261" i="1"/>
  <c r="AR2264" i="1"/>
  <c r="AT2268" i="1"/>
  <c r="AV2268" i="1" s="1"/>
  <c r="V2269" i="1"/>
  <c r="AS2269" i="1" s="1"/>
  <c r="AT2269" i="1" s="1"/>
  <c r="AV2269" i="1" s="1"/>
  <c r="AR2272" i="1"/>
  <c r="AS2272" i="1" s="1"/>
  <c r="AT2272" i="1" s="1"/>
  <c r="AV2272" i="1" s="1"/>
  <c r="AR2275" i="1"/>
  <c r="AS2275" i="1" s="1"/>
  <c r="AT2275" i="1" s="1"/>
  <c r="AV2275" i="1" s="1"/>
  <c r="V2281" i="1"/>
  <c r="AR2285" i="1"/>
  <c r="V2286" i="1"/>
  <c r="AS2286" i="1" s="1"/>
  <c r="AR2287" i="1"/>
  <c r="AS2287" i="1" s="1"/>
  <c r="AR2312" i="1"/>
  <c r="AS2312" i="1" s="1"/>
  <c r="AT2312" i="1" s="1"/>
  <c r="AV2312" i="1" s="1"/>
  <c r="V2317" i="1"/>
  <c r="AS2317" i="1" s="1"/>
  <c r="AT2317" i="1" s="1"/>
  <c r="AV2317" i="1" s="1"/>
  <c r="AW2317" i="1" s="1"/>
  <c r="V2318" i="1"/>
  <c r="V2319" i="1"/>
  <c r="AR2319" i="1"/>
  <c r="AR2328" i="1"/>
  <c r="AS2328" i="1" s="1"/>
  <c r="AT2328" i="1" s="1"/>
  <c r="AV2328" i="1" s="1"/>
  <c r="V2333" i="1"/>
  <c r="AS2333" i="1" s="1"/>
  <c r="AT2333" i="1" s="1"/>
  <c r="AV2333" i="1" s="1"/>
  <c r="V2334" i="1"/>
  <c r="V2335" i="1"/>
  <c r="AR2335" i="1"/>
  <c r="AT2336" i="1"/>
  <c r="AV2336" i="1" s="1"/>
  <c r="AR2344" i="1"/>
  <c r="AS2344" i="1" s="1"/>
  <c r="AT2344" i="1" s="1"/>
  <c r="AV2344" i="1" s="1"/>
  <c r="V2349" i="1"/>
  <c r="AS2349" i="1" s="1"/>
  <c r="AT2349" i="1" s="1"/>
  <c r="AV2349" i="1" s="1"/>
  <c r="AW2349" i="1" s="1"/>
  <c r="V2350" i="1"/>
  <c r="V2351" i="1"/>
  <c r="AR2351" i="1"/>
  <c r="AR2360" i="1"/>
  <c r="AS2360" i="1" s="1"/>
  <c r="AT2360" i="1" s="1"/>
  <c r="AV2360" i="1" s="1"/>
  <c r="V2365" i="1"/>
  <c r="AS2365" i="1" s="1"/>
  <c r="AT2365" i="1" s="1"/>
  <c r="AV2365" i="1" s="1"/>
  <c r="V2366" i="1"/>
  <c r="V2367" i="1"/>
  <c r="AR2367" i="1"/>
  <c r="AR2376" i="1"/>
  <c r="AS2376" i="1" s="1"/>
  <c r="AT2379" i="1"/>
  <c r="AV2379" i="1" s="1"/>
  <c r="AW2379" i="1" s="1"/>
  <c r="V2381" i="1"/>
  <c r="AS2381" i="1" s="1"/>
  <c r="AT2381" i="1" s="1"/>
  <c r="AV2381" i="1" s="1"/>
  <c r="V2382" i="1"/>
  <c r="V2383" i="1"/>
  <c r="AR2383" i="1"/>
  <c r="V2426" i="1"/>
  <c r="V2427" i="1"/>
  <c r="AR2432" i="1"/>
  <c r="AS2432" i="1" s="1"/>
  <c r="AR2434" i="1"/>
  <c r="AR2436" i="1"/>
  <c r="AS2436" i="1" s="1"/>
  <c r="AT2436" i="1" s="1"/>
  <c r="AV2436" i="1" s="1"/>
  <c r="V2439" i="1"/>
  <c r="AR2439" i="1"/>
  <c r="V2442" i="1"/>
  <c r="V2443" i="1"/>
  <c r="AR2448" i="1"/>
  <c r="AS2448" i="1" s="1"/>
  <c r="AR2450" i="1"/>
  <c r="AR2452" i="1"/>
  <c r="AS2452" i="1" s="1"/>
  <c r="AT2452" i="1" s="1"/>
  <c r="AV2452" i="1" s="1"/>
  <c r="V2455" i="1"/>
  <c r="AR2455" i="1"/>
  <c r="V2458" i="1"/>
  <c r="V2459" i="1"/>
  <c r="AR2464" i="1"/>
  <c r="AS2464" i="1" s="1"/>
  <c r="AR2466" i="1"/>
  <c r="AR2468" i="1"/>
  <c r="AS2468" i="1" s="1"/>
  <c r="AT2468" i="1" s="1"/>
  <c r="AV2468" i="1" s="1"/>
  <c r="V2471" i="1"/>
  <c r="AR2471" i="1"/>
  <c r="V2474" i="1"/>
  <c r="AS2474" i="1" s="1"/>
  <c r="V2475" i="1"/>
  <c r="V2478" i="1"/>
  <c r="AS2478" i="1" s="1"/>
  <c r="AT2478" i="1" s="1"/>
  <c r="AV2478" i="1" s="1"/>
  <c r="V2479" i="1"/>
  <c r="V2482" i="1"/>
  <c r="AS2482" i="1" s="1"/>
  <c r="V2483" i="1"/>
  <c r="V2486" i="1"/>
  <c r="AS2486" i="1" s="1"/>
  <c r="V2487" i="1"/>
  <c r="V2490" i="1"/>
  <c r="AS2490" i="1" s="1"/>
  <c r="V2491" i="1"/>
  <c r="V2494" i="1"/>
  <c r="AS2494" i="1" s="1"/>
  <c r="V2495" i="1"/>
  <c r="V2498" i="1"/>
  <c r="AS2498" i="1" s="1"/>
  <c r="V2499" i="1"/>
  <c r="V2502" i="1"/>
  <c r="AS2502" i="1" s="1"/>
  <c r="V2503" i="1"/>
  <c r="V2506" i="1"/>
  <c r="AS2506" i="1" s="1"/>
  <c r="V2507" i="1"/>
  <c r="V2510" i="1"/>
  <c r="AS2510" i="1" s="1"/>
  <c r="V2511" i="1"/>
  <c r="V2514" i="1"/>
  <c r="AS2514" i="1" s="1"/>
  <c r="V2515" i="1"/>
  <c r="AT2516" i="1"/>
  <c r="AV2516" i="1" s="1"/>
  <c r="V2518" i="1"/>
  <c r="AS2518" i="1" s="1"/>
  <c r="V2519" i="1"/>
  <c r="V2522" i="1"/>
  <c r="AS2522" i="1" s="1"/>
  <c r="V2523" i="1"/>
  <c r="V2526" i="1"/>
  <c r="AS2526" i="1" s="1"/>
  <c r="V2527" i="1"/>
  <c r="V2530" i="1"/>
  <c r="AS2530" i="1" s="1"/>
  <c r="V2531" i="1"/>
  <c r="V2534" i="1"/>
  <c r="AS2534" i="1" s="1"/>
  <c r="AT2534" i="1" s="1"/>
  <c r="AV2534" i="1" s="1"/>
  <c r="V2535" i="1"/>
  <c r="V2538" i="1"/>
  <c r="AS2538" i="1" s="1"/>
  <c r="V2539" i="1"/>
  <c r="V2542" i="1"/>
  <c r="AS2542" i="1" s="1"/>
  <c r="V2543" i="1"/>
  <c r="V2546" i="1"/>
  <c r="AS2546" i="1" s="1"/>
  <c r="V2547" i="1"/>
  <c r="V2550" i="1"/>
  <c r="AS2550" i="1" s="1"/>
  <c r="V2551" i="1"/>
  <c r="AT2552" i="1"/>
  <c r="AV2552" i="1" s="1"/>
  <c r="V2554" i="1"/>
  <c r="AS2554" i="1" s="1"/>
  <c r="AT2554" i="1" s="1"/>
  <c r="AV2554" i="1" s="1"/>
  <c r="V2555" i="1"/>
  <c r="V2558" i="1"/>
  <c r="V2559" i="1"/>
  <c r="V2562" i="1"/>
  <c r="AS2562" i="1" s="1"/>
  <c r="V2563" i="1"/>
  <c r="V2566" i="1"/>
  <c r="AS2566" i="1" s="1"/>
  <c r="V2567" i="1"/>
  <c r="V2570" i="1"/>
  <c r="AS2570" i="1" s="1"/>
  <c r="V2571" i="1"/>
  <c r="V2574" i="1"/>
  <c r="AS2574" i="1" s="1"/>
  <c r="AT2574" i="1" s="1"/>
  <c r="AV2574" i="1" s="1"/>
  <c r="V2575" i="1"/>
  <c r="V2578" i="1"/>
  <c r="AS2578" i="1" s="1"/>
  <c r="V2579" i="1"/>
  <c r="AT2580" i="1"/>
  <c r="AV2580" i="1" s="1"/>
  <c r="V2582" i="1"/>
  <c r="AS2582" i="1" s="1"/>
  <c r="V2583" i="1"/>
  <c r="V2586" i="1"/>
  <c r="AS2586" i="1" s="1"/>
  <c r="V2587" i="1"/>
  <c r="V2590" i="1"/>
  <c r="AS2590" i="1" s="1"/>
  <c r="V2591" i="1"/>
  <c r="V2594" i="1"/>
  <c r="AS2594" i="1" s="1"/>
  <c r="V2595" i="1"/>
  <c r="V2598" i="1"/>
  <c r="AS2598" i="1" s="1"/>
  <c r="V2599" i="1"/>
  <c r="V2602" i="1"/>
  <c r="AS2602" i="1" s="1"/>
  <c r="V2603" i="1"/>
  <c r="V2606" i="1"/>
  <c r="AS2606" i="1" s="1"/>
  <c r="V2607" i="1"/>
  <c r="V2610" i="1"/>
  <c r="AS2610" i="1" s="1"/>
  <c r="V2611" i="1"/>
  <c r="V2614" i="1"/>
  <c r="AS2614" i="1" s="1"/>
  <c r="V2615" i="1"/>
  <c r="V2618" i="1"/>
  <c r="AS2618" i="1" s="1"/>
  <c r="V2619" i="1"/>
  <c r="V2622" i="1"/>
  <c r="AS2622" i="1" s="1"/>
  <c r="V2623" i="1"/>
  <c r="V2626" i="1"/>
  <c r="AS2626" i="1" s="1"/>
  <c r="V2627" i="1"/>
  <c r="V2630" i="1"/>
  <c r="AS2630" i="1" s="1"/>
  <c r="AT2630" i="1" s="1"/>
  <c r="AV2630" i="1" s="1"/>
  <c r="V2631" i="1"/>
  <c r="V2634" i="1"/>
  <c r="AS2634" i="1" s="1"/>
  <c r="V2635" i="1"/>
  <c r="V2638" i="1"/>
  <c r="AS2638" i="1" s="1"/>
  <c r="V2639" i="1"/>
  <c r="V2642" i="1"/>
  <c r="AS2642" i="1" s="1"/>
  <c r="V2643" i="1"/>
  <c r="V2646" i="1"/>
  <c r="AS2646" i="1" s="1"/>
  <c r="V2647" i="1"/>
  <c r="V2650" i="1"/>
  <c r="AS2650" i="1" s="1"/>
  <c r="AT2650" i="1" s="1"/>
  <c r="AV2650" i="1" s="1"/>
  <c r="V2651" i="1"/>
  <c r="V2654" i="1"/>
  <c r="AS2654" i="1" s="1"/>
  <c r="V2655" i="1"/>
  <c r="V2658" i="1"/>
  <c r="AS2658" i="1" s="1"/>
  <c r="V2659" i="1"/>
  <c r="V2662" i="1"/>
  <c r="AS2662" i="1" s="1"/>
  <c r="V2663" i="1"/>
  <c r="V2666" i="1"/>
  <c r="AS2666" i="1" s="1"/>
  <c r="V2667" i="1"/>
  <c r="V2670" i="1"/>
  <c r="AS2670" i="1" s="1"/>
  <c r="AT2670" i="1" s="1"/>
  <c r="AV2670" i="1" s="1"/>
  <c r="V2671" i="1"/>
  <c r="V2674" i="1"/>
  <c r="AS2674" i="1" s="1"/>
  <c r="V2675" i="1"/>
  <c r="V2678" i="1"/>
  <c r="AS2678" i="1" s="1"/>
  <c r="V2679" i="1"/>
  <c r="AT2680" i="1"/>
  <c r="AV2680" i="1" s="1"/>
  <c r="V2682" i="1"/>
  <c r="AS2682" i="1" s="1"/>
  <c r="V2683" i="1"/>
  <c r="AT2684" i="1"/>
  <c r="AV2684" i="1" s="1"/>
  <c r="V2686" i="1"/>
  <c r="AS2686" i="1" s="1"/>
  <c r="V2687" i="1"/>
  <c r="AR2690" i="1"/>
  <c r="AR2696" i="1"/>
  <c r="V2702" i="1"/>
  <c r="V2705" i="1"/>
  <c r="AR2706" i="1"/>
  <c r="AR2712" i="1"/>
  <c r="V2718" i="1"/>
  <c r="V2721" i="1"/>
  <c r="AR2722" i="1"/>
  <c r="AR2728" i="1"/>
  <c r="V2734" i="1"/>
  <c r="V2737" i="1"/>
  <c r="AR2738" i="1"/>
  <c r="AR2744" i="1"/>
  <c r="V2750" i="1"/>
  <c r="V2753" i="1"/>
  <c r="AR2754" i="1"/>
  <c r="AR2760" i="1"/>
  <c r="V2766" i="1"/>
  <c r="V2769" i="1"/>
  <c r="AR2770" i="1"/>
  <c r="AR2776" i="1"/>
  <c r="V2782" i="1"/>
  <c r="V2785" i="1"/>
  <c r="AR2786" i="1"/>
  <c r="AR2792" i="1"/>
  <c r="V2798" i="1"/>
  <c r="V2801" i="1"/>
  <c r="AR2802" i="1"/>
  <c r="AR2808" i="1"/>
  <c r="V2814" i="1"/>
  <c r="V2817" i="1"/>
  <c r="AR2818" i="1"/>
  <c r="AR2824" i="1"/>
  <c r="V2830" i="1"/>
  <c r="V2833" i="1"/>
  <c r="AR2834" i="1"/>
  <c r="AR2840" i="1"/>
  <c r="V2846" i="1"/>
  <c r="V2849" i="1"/>
  <c r="AR2850" i="1"/>
  <c r="AR2856" i="1"/>
  <c r="V2862" i="1"/>
  <c r="V2865" i="1"/>
  <c r="AR2866" i="1"/>
  <c r="AT2870" i="1"/>
  <c r="AV2870" i="1" s="1"/>
  <c r="AR2872" i="1"/>
  <c r="AR2876" i="1"/>
  <c r="AS2876" i="1" s="1"/>
  <c r="AT2876" i="1" s="1"/>
  <c r="AV2876" i="1" s="1"/>
  <c r="AR2879" i="1"/>
  <c r="AS2879" i="1" s="1"/>
  <c r="AT2879" i="1" s="1"/>
  <c r="AV2879" i="1" s="1"/>
  <c r="AM2883" i="1"/>
  <c r="V2884" i="1"/>
  <c r="BE2886" i="1"/>
  <c r="AR2887" i="1"/>
  <c r="AS2887" i="1" s="1"/>
  <c r="AT2887" i="1" s="1"/>
  <c r="AV2887" i="1" s="1"/>
  <c r="BE2889" i="1"/>
  <c r="AM2894" i="1"/>
  <c r="BE2894" i="1"/>
  <c r="V2896" i="1"/>
  <c r="AS2896" i="1" s="1"/>
  <c r="AT2896" i="1" s="1"/>
  <c r="AV2896" i="1" s="1"/>
  <c r="V2897" i="1"/>
  <c r="BE2898" i="1"/>
  <c r="V2900" i="1"/>
  <c r="AS2900" i="1" s="1"/>
  <c r="AT2900" i="1" s="1"/>
  <c r="AV2900" i="1" s="1"/>
  <c r="AW2900" i="1" s="1"/>
  <c r="V2901" i="1"/>
  <c r="BE2902" i="1"/>
  <c r="V2904" i="1"/>
  <c r="AS2904" i="1" s="1"/>
  <c r="AT2904" i="1" s="1"/>
  <c r="AV2904" i="1" s="1"/>
  <c r="V2905" i="1"/>
  <c r="BE2906" i="1"/>
  <c r="V2908" i="1"/>
  <c r="AS2908" i="1" s="1"/>
  <c r="AT2908" i="1" s="1"/>
  <c r="AV2908" i="1" s="1"/>
  <c r="V2909" i="1"/>
  <c r="BE2910" i="1"/>
  <c r="V2912" i="1"/>
  <c r="AS2912" i="1" s="1"/>
  <c r="AT2912" i="1" s="1"/>
  <c r="AV2912" i="1" s="1"/>
  <c r="V2913" i="1"/>
  <c r="BE2914" i="1"/>
  <c r="V2916" i="1"/>
  <c r="AS2916" i="1" s="1"/>
  <c r="AT2916" i="1" s="1"/>
  <c r="AV2916" i="1" s="1"/>
  <c r="AW2916" i="1" s="1"/>
  <c r="V2917" i="1"/>
  <c r="BE2918" i="1"/>
  <c r="V2920" i="1"/>
  <c r="V2921" i="1"/>
  <c r="BE2922" i="1"/>
  <c r="V2924" i="1"/>
  <c r="AS2924" i="1" s="1"/>
  <c r="AT2924" i="1" s="1"/>
  <c r="AV2924" i="1" s="1"/>
  <c r="V2925" i="1"/>
  <c r="BE2926" i="1"/>
  <c r="V2928" i="1"/>
  <c r="AS2928" i="1" s="1"/>
  <c r="AT2928" i="1" s="1"/>
  <c r="AV2928" i="1" s="1"/>
  <c r="V2929" i="1"/>
  <c r="BE2930" i="1"/>
  <c r="V2932" i="1"/>
  <c r="AS2932" i="1" s="1"/>
  <c r="AT2932" i="1" s="1"/>
  <c r="AV2932" i="1" s="1"/>
  <c r="AW2932" i="1" s="1"/>
  <c r="V2933" i="1"/>
  <c r="BE2934" i="1"/>
  <c r="V2936" i="1"/>
  <c r="AS2936" i="1" s="1"/>
  <c r="AT2936" i="1" s="1"/>
  <c r="AV2936" i="1" s="1"/>
  <c r="V2937" i="1"/>
  <c r="BE2938" i="1"/>
  <c r="V2940" i="1"/>
  <c r="AS2940" i="1" s="1"/>
  <c r="AT2940" i="1" s="1"/>
  <c r="AV2940" i="1" s="1"/>
  <c r="V2941" i="1"/>
  <c r="BE2942" i="1"/>
  <c r="V2944" i="1"/>
  <c r="AS2944" i="1" s="1"/>
  <c r="AT2944" i="1" s="1"/>
  <c r="AV2944" i="1" s="1"/>
  <c r="V2945" i="1"/>
  <c r="BE2946" i="1"/>
  <c r="V2948" i="1"/>
  <c r="AS2948" i="1" s="1"/>
  <c r="AT2948" i="1" s="1"/>
  <c r="AV2948" i="1" s="1"/>
  <c r="AW2948" i="1" s="1"/>
  <c r="V2949" i="1"/>
  <c r="BE2950" i="1"/>
  <c r="V2952" i="1"/>
  <c r="AS2952" i="1" s="1"/>
  <c r="AT2952" i="1" s="1"/>
  <c r="AV2952" i="1" s="1"/>
  <c r="V2953" i="1"/>
  <c r="BE2954" i="1"/>
  <c r="V2956" i="1"/>
  <c r="AS2956" i="1" s="1"/>
  <c r="AT2956" i="1" s="1"/>
  <c r="AV2956" i="1" s="1"/>
  <c r="V2957" i="1"/>
  <c r="BE2958" i="1"/>
  <c r="V2960" i="1"/>
  <c r="AS2960" i="1" s="1"/>
  <c r="AT2960" i="1" s="1"/>
  <c r="AV2960" i="1" s="1"/>
  <c r="V2961" i="1"/>
  <c r="BE2962" i="1"/>
  <c r="V2964" i="1"/>
  <c r="AS2964" i="1" s="1"/>
  <c r="AT2964" i="1" s="1"/>
  <c r="AV2964" i="1" s="1"/>
  <c r="AW2964" i="1" s="1"/>
  <c r="V2965" i="1"/>
  <c r="BE2966" i="1"/>
  <c r="V2968" i="1"/>
  <c r="AS2968" i="1" s="1"/>
  <c r="AT2968" i="1" s="1"/>
  <c r="AV2968" i="1" s="1"/>
  <c r="V2969" i="1"/>
  <c r="V2972" i="1"/>
  <c r="AS2972" i="1" s="1"/>
  <c r="AT2972" i="1" s="1"/>
  <c r="AV2972" i="1" s="1"/>
  <c r="V2973" i="1"/>
  <c r="V2976" i="1"/>
  <c r="AS2976" i="1" s="1"/>
  <c r="AT2976" i="1" s="1"/>
  <c r="AV2976" i="1" s="1"/>
  <c r="V2977" i="1"/>
  <c r="V2980" i="1"/>
  <c r="AS2980" i="1" s="1"/>
  <c r="AT2980" i="1" s="1"/>
  <c r="AV2980" i="1" s="1"/>
  <c r="AM2983" i="1"/>
  <c r="AM2987" i="1"/>
  <c r="V2995" i="1"/>
  <c r="AS2995" i="1" s="1"/>
  <c r="AT2995" i="1" s="1"/>
  <c r="AV2995" i="1" s="1"/>
  <c r="AM2998" i="1"/>
  <c r="AT2998" i="1" s="1"/>
  <c r="AV2998" i="1" s="1"/>
  <c r="BE2998" i="1"/>
  <c r="V3000" i="1"/>
  <c r="AS3000" i="1" s="1"/>
  <c r="AT3000" i="1" s="1"/>
  <c r="AV3000" i="1" s="1"/>
  <c r="V3001" i="1"/>
  <c r="AM3003" i="1"/>
  <c r="BE3005" i="1"/>
  <c r="V3008" i="1"/>
  <c r="V3011" i="1"/>
  <c r="AS3011" i="1" s="1"/>
  <c r="AM3012" i="1"/>
  <c r="V3015" i="1"/>
  <c r="AS3015" i="1" s="1"/>
  <c r="AS3016" i="1"/>
  <c r="AT3016" i="1" s="1"/>
  <c r="AV3016" i="1" s="1"/>
  <c r="AR3023" i="1"/>
  <c r="V3025" i="1"/>
  <c r="V3026" i="1"/>
  <c r="AS3026" i="1" s="1"/>
  <c r="AM3029" i="1"/>
  <c r="V3037" i="1"/>
  <c r="BE3037" i="1"/>
  <c r="AR3071" i="1"/>
  <c r="AM3074" i="1"/>
  <c r="BE3074" i="1"/>
  <c r="AR3081" i="1"/>
  <c r="BE3087" i="1"/>
  <c r="BE3112" i="1"/>
  <c r="BE3118" i="1"/>
  <c r="V3120" i="1"/>
  <c r="AR3121" i="1"/>
  <c r="BE3151" i="1"/>
  <c r="BE3176" i="1"/>
  <c r="BE3182" i="1"/>
  <c r="BE3215" i="1"/>
  <c r="BE3240" i="1"/>
  <c r="BE3246" i="1"/>
  <c r="BE3279" i="1"/>
  <c r="BE3304" i="1"/>
  <c r="BE3310" i="1"/>
  <c r="V3318" i="1"/>
  <c r="BE3343" i="1"/>
  <c r="BE3368" i="1"/>
  <c r="BE3374" i="1"/>
  <c r="V3382" i="1"/>
  <c r="BE3407" i="1"/>
  <c r="BE3412" i="1"/>
  <c r="AR3473" i="1"/>
  <c r="AR3477" i="1"/>
  <c r="AR3481" i="1"/>
  <c r="AR3035" i="1"/>
  <c r="AS3035" i="1" s="1"/>
  <c r="V3040" i="1"/>
  <c r="V3041" i="1"/>
  <c r="V3042" i="1"/>
  <c r="AR3042" i="1"/>
  <c r="V3044" i="1"/>
  <c r="AR3045" i="1"/>
  <c r="V3049" i="1"/>
  <c r="AS3049" i="1" s="1"/>
  <c r="V3052" i="1"/>
  <c r="AR3053" i="1"/>
  <c r="V3057" i="1"/>
  <c r="AS3057" i="1" s="1"/>
  <c r="V3060" i="1"/>
  <c r="AR3061" i="1"/>
  <c r="AS3063" i="1"/>
  <c r="AT3063" i="1" s="1"/>
  <c r="AV3063" i="1" s="1"/>
  <c r="AR3064" i="1"/>
  <c r="AR3067" i="1"/>
  <c r="AR3070" i="1"/>
  <c r="V3073" i="1"/>
  <c r="V3076" i="1"/>
  <c r="AR3077" i="1"/>
  <c r="AS3079" i="1"/>
  <c r="AT3079" i="1" s="1"/>
  <c r="AV3079" i="1" s="1"/>
  <c r="AR3080" i="1"/>
  <c r="AR3083" i="1"/>
  <c r="AR3086" i="1"/>
  <c r="V3089" i="1"/>
  <c r="V3092" i="1"/>
  <c r="AR3093" i="1"/>
  <c r="AS3095" i="1"/>
  <c r="AR3096" i="1"/>
  <c r="AR3099" i="1"/>
  <c r="AR3102" i="1"/>
  <c r="V3105" i="1"/>
  <c r="V3108" i="1"/>
  <c r="AR3109" i="1"/>
  <c r="AS3111" i="1"/>
  <c r="AT3111" i="1" s="1"/>
  <c r="AV3111" i="1" s="1"/>
  <c r="AR3112" i="1"/>
  <c r="AR3115" i="1"/>
  <c r="AR3118" i="1"/>
  <c r="V3121" i="1"/>
  <c r="V3124" i="1"/>
  <c r="AR3125" i="1"/>
  <c r="AR3128" i="1"/>
  <c r="AR3131" i="1"/>
  <c r="AR3134" i="1"/>
  <c r="V3137" i="1"/>
  <c r="V3140" i="1"/>
  <c r="AR3141" i="1"/>
  <c r="AR3144" i="1"/>
  <c r="AR3147" i="1"/>
  <c r="AR3150" i="1"/>
  <c r="V3153" i="1"/>
  <c r="V3156" i="1"/>
  <c r="AR3157" i="1"/>
  <c r="AR3160" i="1"/>
  <c r="AR3163" i="1"/>
  <c r="AR3166" i="1"/>
  <c r="V3169" i="1"/>
  <c r="V3172" i="1"/>
  <c r="AR3173" i="1"/>
  <c r="AR3176" i="1"/>
  <c r="AR3179" i="1"/>
  <c r="AR3182" i="1"/>
  <c r="V3185" i="1"/>
  <c r="V3188" i="1"/>
  <c r="AR3189" i="1"/>
  <c r="AR3192" i="1"/>
  <c r="AR3195" i="1"/>
  <c r="AR3198" i="1"/>
  <c r="V3201" i="1"/>
  <c r="V3204" i="1"/>
  <c r="AR3205" i="1"/>
  <c r="AR3208" i="1"/>
  <c r="AR3211" i="1"/>
  <c r="AR3214" i="1"/>
  <c r="V3217" i="1"/>
  <c r="V3220" i="1"/>
  <c r="AR3221" i="1"/>
  <c r="AR3224" i="1"/>
  <c r="AR3227" i="1"/>
  <c r="AR3230" i="1"/>
  <c r="V3233" i="1"/>
  <c r="V3236" i="1"/>
  <c r="AR3237" i="1"/>
  <c r="AR3240" i="1"/>
  <c r="AR3243" i="1"/>
  <c r="AR3246" i="1"/>
  <c r="V3249" i="1"/>
  <c r="V3252" i="1"/>
  <c r="AR3253" i="1"/>
  <c r="AR3256" i="1"/>
  <c r="AR3259" i="1"/>
  <c r="AR3262" i="1"/>
  <c r="V3265" i="1"/>
  <c r="V3268" i="1"/>
  <c r="AR3269" i="1"/>
  <c r="AR3272" i="1"/>
  <c r="AR3275" i="1"/>
  <c r="AR3278" i="1"/>
  <c r="V3281" i="1"/>
  <c r="V3284" i="1"/>
  <c r="AR3285" i="1"/>
  <c r="AR3288" i="1"/>
  <c r="AR3291" i="1"/>
  <c r="AR3294" i="1"/>
  <c r="V3297" i="1"/>
  <c r="V3300" i="1"/>
  <c r="AR3301" i="1"/>
  <c r="AR3304" i="1"/>
  <c r="AR3307" i="1"/>
  <c r="AR3310" i="1"/>
  <c r="V3313" i="1"/>
  <c r="V3316" i="1"/>
  <c r="AR3317" i="1"/>
  <c r="AR3320" i="1"/>
  <c r="AR3323" i="1"/>
  <c r="AR3326" i="1"/>
  <c r="V3329" i="1"/>
  <c r="V3332" i="1"/>
  <c r="AR3333" i="1"/>
  <c r="AR3336" i="1"/>
  <c r="AR3339" i="1"/>
  <c r="AR3342" i="1"/>
  <c r="V3345" i="1"/>
  <c r="V3348" i="1"/>
  <c r="AR3349" i="1"/>
  <c r="AR3352" i="1"/>
  <c r="AR3355" i="1"/>
  <c r="AR3358" i="1"/>
  <c r="V3361" i="1"/>
  <c r="V3364" i="1"/>
  <c r="AR3365" i="1"/>
  <c r="AR3371" i="1"/>
  <c r="V3377" i="1"/>
  <c r="V3380" i="1"/>
  <c r="AR3381" i="1"/>
  <c r="AR3387" i="1"/>
  <c r="V3393" i="1"/>
  <c r="V3396" i="1"/>
  <c r="AR3397" i="1"/>
  <c r="AR3403" i="1"/>
  <c r="V3409" i="1"/>
  <c r="V3412" i="1"/>
  <c r="AR3610" i="1"/>
  <c r="AS3610" i="1" s="1"/>
  <c r="AR3614" i="1"/>
  <c r="AS3614" i="1" s="1"/>
  <c r="AT3614" i="1" s="1"/>
  <c r="AV3614" i="1" s="1"/>
  <c r="V3616" i="1"/>
  <c r="V3622" i="1"/>
  <c r="AM3629" i="1"/>
  <c r="AS3633" i="1"/>
  <c r="AR3642" i="1"/>
  <c r="AS3642" i="1" s="1"/>
  <c r="AT3642" i="1" s="1"/>
  <c r="AV3642" i="1" s="1"/>
  <c r="AM3645" i="1"/>
  <c r="AR3740" i="1"/>
  <c r="AR3744" i="1"/>
  <c r="AR3760" i="1"/>
  <c r="AR3776" i="1"/>
  <c r="AS3782" i="1"/>
  <c r="AS3790" i="1"/>
  <c r="AR3800" i="1"/>
  <c r="AS3854" i="1"/>
  <c r="AS3862" i="1"/>
  <c r="AT3862" i="1" s="1"/>
  <c r="AV3862" i="1" s="1"/>
  <c r="AW3862" i="1" s="1"/>
  <c r="AR3127" i="1"/>
  <c r="AS3127" i="1" s="1"/>
  <c r="AT3127" i="1" s="1"/>
  <c r="AV3127" i="1" s="1"/>
  <c r="V3133" i="1"/>
  <c r="V3136" i="1"/>
  <c r="AR3137" i="1"/>
  <c r="AR3143" i="1"/>
  <c r="AS3143" i="1" s="1"/>
  <c r="AT3143" i="1" s="1"/>
  <c r="AV3143" i="1" s="1"/>
  <c r="V3149" i="1"/>
  <c r="V3152" i="1"/>
  <c r="AR3153" i="1"/>
  <c r="AR3159" i="1"/>
  <c r="AS3159" i="1" s="1"/>
  <c r="AT3159" i="1" s="1"/>
  <c r="AV3159" i="1" s="1"/>
  <c r="V3165" i="1"/>
  <c r="V3168" i="1"/>
  <c r="AR3169" i="1"/>
  <c r="AR3175" i="1"/>
  <c r="AS3175" i="1" s="1"/>
  <c r="AT3175" i="1" s="1"/>
  <c r="AV3175" i="1" s="1"/>
  <c r="V3181" i="1"/>
  <c r="V3184" i="1"/>
  <c r="AR3185" i="1"/>
  <c r="AR3191" i="1"/>
  <c r="AS3191" i="1" s="1"/>
  <c r="AT3191" i="1" s="1"/>
  <c r="AV3191" i="1" s="1"/>
  <c r="V3197" i="1"/>
  <c r="V3200" i="1"/>
  <c r="AR3201" i="1"/>
  <c r="AR3207" i="1"/>
  <c r="AS3207" i="1" s="1"/>
  <c r="AT3207" i="1" s="1"/>
  <c r="AV3207" i="1" s="1"/>
  <c r="V3213" i="1"/>
  <c r="V3216" i="1"/>
  <c r="AR3217" i="1"/>
  <c r="AR3223" i="1"/>
  <c r="AS3223" i="1" s="1"/>
  <c r="AT3223" i="1" s="1"/>
  <c r="AV3223" i="1" s="1"/>
  <c r="V3229" i="1"/>
  <c r="V3232" i="1"/>
  <c r="AR3233" i="1"/>
  <c r="AR3239" i="1"/>
  <c r="AS3239" i="1" s="1"/>
  <c r="AT3239" i="1" s="1"/>
  <c r="AV3239" i="1" s="1"/>
  <c r="V3245" i="1"/>
  <c r="V3248" i="1"/>
  <c r="AR3249" i="1"/>
  <c r="AR3255" i="1"/>
  <c r="AS3255" i="1" s="1"/>
  <c r="AT3255" i="1" s="1"/>
  <c r="AV3255" i="1" s="1"/>
  <c r="V3261" i="1"/>
  <c r="V3264" i="1"/>
  <c r="AR3265" i="1"/>
  <c r="AR3271" i="1"/>
  <c r="AS3271" i="1" s="1"/>
  <c r="AT3271" i="1" s="1"/>
  <c r="AV3271" i="1" s="1"/>
  <c r="V3277" i="1"/>
  <c r="V3280" i="1"/>
  <c r="AR3281" i="1"/>
  <c r="AR3287" i="1"/>
  <c r="AS3287" i="1" s="1"/>
  <c r="AT3287" i="1" s="1"/>
  <c r="AV3287" i="1" s="1"/>
  <c r="V3293" i="1"/>
  <c r="V3296" i="1"/>
  <c r="AR3297" i="1"/>
  <c r="AR3303" i="1"/>
  <c r="AS3303" i="1" s="1"/>
  <c r="AT3303" i="1" s="1"/>
  <c r="AV3303" i="1" s="1"/>
  <c r="V3309" i="1"/>
  <c r="V3312" i="1"/>
  <c r="AR3313" i="1"/>
  <c r="AR3319" i="1"/>
  <c r="AS3319" i="1" s="1"/>
  <c r="AT3319" i="1" s="1"/>
  <c r="AV3319" i="1" s="1"/>
  <c r="V3325" i="1"/>
  <c r="V3328" i="1"/>
  <c r="AR3329" i="1"/>
  <c r="AR3335" i="1"/>
  <c r="AS3335" i="1" s="1"/>
  <c r="AT3335" i="1" s="1"/>
  <c r="AV3335" i="1" s="1"/>
  <c r="V3341" i="1"/>
  <c r="V3344" i="1"/>
  <c r="AR3345" i="1"/>
  <c r="AR3351" i="1"/>
  <c r="AS3351" i="1" s="1"/>
  <c r="AT3351" i="1" s="1"/>
  <c r="AV3351" i="1" s="1"/>
  <c r="V3357" i="1"/>
  <c r="V3360" i="1"/>
  <c r="AR3361" i="1"/>
  <c r="AS3361" i="1" s="1"/>
  <c r="AT3361" i="1" s="1"/>
  <c r="AV3361" i="1" s="1"/>
  <c r="AR3367" i="1"/>
  <c r="V3373" i="1"/>
  <c r="V3376" i="1"/>
  <c r="AR3377" i="1"/>
  <c r="AR3383" i="1"/>
  <c r="V3389" i="1"/>
  <c r="V3392" i="1"/>
  <c r="AR3393" i="1"/>
  <c r="AR3399" i="1"/>
  <c r="V3405" i="1"/>
  <c r="V3408" i="1"/>
  <c r="AR3409" i="1"/>
  <c r="AS3409" i="1" s="1"/>
  <c r="AT3409" i="1" s="1"/>
  <c r="AV3409" i="1" s="1"/>
  <c r="V3416" i="1"/>
  <c r="V3419" i="1"/>
  <c r="V3420" i="1"/>
  <c r="V3423" i="1"/>
  <c r="V3424" i="1"/>
  <c r="V3427" i="1"/>
  <c r="V3428" i="1"/>
  <c r="V3431" i="1"/>
  <c r="V3432" i="1"/>
  <c r="V3435" i="1"/>
  <c r="V3436" i="1"/>
  <c r="V3439" i="1"/>
  <c r="V3440" i="1"/>
  <c r="V3443" i="1"/>
  <c r="V3444" i="1"/>
  <c r="V3447" i="1"/>
  <c r="V3448" i="1"/>
  <c r="V3451" i="1"/>
  <c r="V3452" i="1"/>
  <c r="V3455" i="1"/>
  <c r="V3456" i="1"/>
  <c r="V3459" i="1"/>
  <c r="V3460" i="1"/>
  <c r="V3463" i="1"/>
  <c r="V3464" i="1"/>
  <c r="AM3465" i="1"/>
  <c r="V3467" i="1"/>
  <c r="V3468" i="1"/>
  <c r="AM3469" i="1"/>
  <c r="V3471" i="1"/>
  <c r="V3472" i="1"/>
  <c r="AM3473" i="1"/>
  <c r="V3475" i="1"/>
  <c r="V3476" i="1"/>
  <c r="AM3477" i="1"/>
  <c r="V3479" i="1"/>
  <c r="V3480" i="1"/>
  <c r="AM3481" i="1"/>
  <c r="BE3482" i="1"/>
  <c r="V3483" i="1"/>
  <c r="V3484" i="1"/>
  <c r="AM3485" i="1"/>
  <c r="BE3486" i="1"/>
  <c r="V3487" i="1"/>
  <c r="AM3491" i="1"/>
  <c r="V3497" i="1"/>
  <c r="AS3497" i="1" s="1"/>
  <c r="AM3500" i="1"/>
  <c r="BE3500" i="1"/>
  <c r="AM3507" i="1"/>
  <c r="V3513" i="1"/>
  <c r="AS3513" i="1" s="1"/>
  <c r="AM3516" i="1"/>
  <c r="BE3516" i="1"/>
  <c r="AM3523" i="1"/>
  <c r="V3529" i="1"/>
  <c r="AM3532" i="1"/>
  <c r="BE3532" i="1"/>
  <c r="AM3539" i="1"/>
  <c r="V3545" i="1"/>
  <c r="AS3545" i="1" s="1"/>
  <c r="AM3548" i="1"/>
  <c r="BE3548" i="1"/>
  <c r="AM3555" i="1"/>
  <c r="V3561" i="1"/>
  <c r="AS3561" i="1" s="1"/>
  <c r="V3565" i="1"/>
  <c r="AS3565" i="1" s="1"/>
  <c r="AM3566" i="1"/>
  <c r="V3569" i="1"/>
  <c r="AS3569" i="1" s="1"/>
  <c r="AM3570" i="1"/>
  <c r="V3573" i="1"/>
  <c r="AS3573" i="1" s="1"/>
  <c r="AM3574" i="1"/>
  <c r="V3577" i="1"/>
  <c r="AS3577" i="1" s="1"/>
  <c r="AM3578" i="1"/>
  <c r="V3581" i="1"/>
  <c r="AS3581" i="1" s="1"/>
  <c r="AM3582" i="1"/>
  <c r="V3585" i="1"/>
  <c r="AS3585" i="1" s="1"/>
  <c r="AM3586" i="1"/>
  <c r="V3589" i="1"/>
  <c r="AS3589" i="1" s="1"/>
  <c r="AM3590" i="1"/>
  <c r="V3593" i="1"/>
  <c r="AS3593" i="1" s="1"/>
  <c r="AM3594" i="1"/>
  <c r="V3597" i="1"/>
  <c r="AS3597" i="1" s="1"/>
  <c r="AM3598" i="1"/>
  <c r="V3601" i="1"/>
  <c r="AS3601" i="1" s="1"/>
  <c r="AM3602" i="1"/>
  <c r="V3605" i="1"/>
  <c r="AS3605" i="1" s="1"/>
  <c r="AM3606" i="1"/>
  <c r="AM3612" i="1"/>
  <c r="BE3612" i="1"/>
  <c r="AT3629" i="1"/>
  <c r="AV3629" i="1" s="1"/>
  <c r="AS3645" i="1"/>
  <c r="AR3718" i="1"/>
  <c r="AS3718" i="1" s="1"/>
  <c r="AT3718" i="1" s="1"/>
  <c r="AV3718" i="1" s="1"/>
  <c r="AW3718" i="1" s="1"/>
  <c r="AR3796" i="1"/>
  <c r="AS3894" i="1"/>
  <c r="AS3926" i="1"/>
  <c r="V3493" i="1"/>
  <c r="AS3493" i="1" s="1"/>
  <c r="AT3493" i="1" s="1"/>
  <c r="AV3493" i="1" s="1"/>
  <c r="V3509" i="1"/>
  <c r="AS3509" i="1" s="1"/>
  <c r="V3525" i="1"/>
  <c r="AS3525" i="1" s="1"/>
  <c r="V3541" i="1"/>
  <c r="AS3541" i="1" s="1"/>
  <c r="AM3544" i="1"/>
  <c r="BE3544" i="1"/>
  <c r="AM3551" i="1"/>
  <c r="V3557" i="1"/>
  <c r="AS3557" i="1" s="1"/>
  <c r="AM3560" i="1"/>
  <c r="BE3560" i="1"/>
  <c r="AM3563" i="1"/>
  <c r="AM3567" i="1"/>
  <c r="AM3571" i="1"/>
  <c r="AM3575" i="1"/>
  <c r="AM3579" i="1"/>
  <c r="AM3583" i="1"/>
  <c r="AM3587" i="1"/>
  <c r="AM3591" i="1"/>
  <c r="AM3595" i="1"/>
  <c r="AM3599" i="1"/>
  <c r="AM3603" i="1"/>
  <c r="AM3607" i="1"/>
  <c r="AM3609" i="1"/>
  <c r="AM3610" i="1"/>
  <c r="AM3613" i="1"/>
  <c r="BE3613" i="1"/>
  <c r="V3615" i="1"/>
  <c r="AM3633" i="1"/>
  <c r="AM3638" i="1"/>
  <c r="AS3646" i="1"/>
  <c r="AS3665" i="1"/>
  <c r="AT3665" i="1" s="1"/>
  <c r="AV3665" i="1" s="1"/>
  <c r="AR3752" i="1"/>
  <c r="AS3798" i="1"/>
  <c r="AS3850" i="1"/>
  <c r="AT3850" i="1" s="1"/>
  <c r="AV3850" i="1" s="1"/>
  <c r="AW3850" i="1" s="1"/>
  <c r="AS3858" i="1"/>
  <c r="V3007" i="1"/>
  <c r="AS3007" i="1" s="1"/>
  <c r="AT3007" i="1" s="1"/>
  <c r="AV3007" i="1" s="1"/>
  <c r="AM3010" i="1"/>
  <c r="V3012" i="1"/>
  <c r="AS3012" i="1" s="1"/>
  <c r="AT3012" i="1" s="1"/>
  <c r="AV3012" i="1" s="1"/>
  <c r="V3013" i="1"/>
  <c r="V3014" i="1"/>
  <c r="AR3014" i="1"/>
  <c r="AM3015" i="1"/>
  <c r="V3023" i="1"/>
  <c r="AM3026" i="1"/>
  <c r="V3028" i="1"/>
  <c r="AS3028" i="1" s="1"/>
  <c r="AT3028" i="1" s="1"/>
  <c r="AV3028" i="1" s="1"/>
  <c r="V3029" i="1"/>
  <c r="V3030" i="1"/>
  <c r="AR3030" i="1"/>
  <c r="AM3031" i="1"/>
  <c r="V3039" i="1"/>
  <c r="AM3042" i="1"/>
  <c r="V3043" i="1"/>
  <c r="AS3043" i="1" s="1"/>
  <c r="AT3043" i="1" s="1"/>
  <c r="AV3043" i="1" s="1"/>
  <c r="V3045" i="1"/>
  <c r="AR3050" i="1"/>
  <c r="V3053" i="1"/>
  <c r="AR3058" i="1"/>
  <c r="V3061" i="1"/>
  <c r="AS3061" i="1" s="1"/>
  <c r="V3064" i="1"/>
  <c r="V3067" i="1"/>
  <c r="AR3068" i="1"/>
  <c r="AS3068" i="1" s="1"/>
  <c r="AT3068" i="1" s="1"/>
  <c r="AV3068" i="1" s="1"/>
  <c r="AM3073" i="1"/>
  <c r="AR3074" i="1"/>
  <c r="V3077" i="1"/>
  <c r="AS3077" i="1" s="1"/>
  <c r="V3080" i="1"/>
  <c r="AS3080" i="1" s="1"/>
  <c r="AT3080" i="1" s="1"/>
  <c r="AV3080" i="1" s="1"/>
  <c r="AW3080" i="1" s="1"/>
  <c r="V3083" i="1"/>
  <c r="AS3083" i="1" s="1"/>
  <c r="AR3084" i="1"/>
  <c r="AM3089" i="1"/>
  <c r="AR3090" i="1"/>
  <c r="V3093" i="1"/>
  <c r="V3096" i="1"/>
  <c r="AS3096" i="1" s="1"/>
  <c r="AT3096" i="1" s="1"/>
  <c r="AV3096" i="1" s="1"/>
  <c r="V3099" i="1"/>
  <c r="AR3100" i="1"/>
  <c r="AS3100" i="1" s="1"/>
  <c r="AT3100" i="1" s="1"/>
  <c r="AV3100" i="1" s="1"/>
  <c r="AM3105" i="1"/>
  <c r="AR3106" i="1"/>
  <c r="V3109" i="1"/>
  <c r="AS3109" i="1" s="1"/>
  <c r="V3112" i="1"/>
  <c r="V3115" i="1"/>
  <c r="AR3116" i="1"/>
  <c r="AM3121" i="1"/>
  <c r="AR3122" i="1"/>
  <c r="V3125" i="1"/>
  <c r="V3128" i="1"/>
  <c r="V3131" i="1"/>
  <c r="AR3132" i="1"/>
  <c r="AS3132" i="1" s="1"/>
  <c r="AT3132" i="1" s="1"/>
  <c r="AV3132" i="1" s="1"/>
  <c r="AM3137" i="1"/>
  <c r="AR3138" i="1"/>
  <c r="V3141" i="1"/>
  <c r="V3144" i="1"/>
  <c r="V3147" i="1"/>
  <c r="AR3148" i="1"/>
  <c r="AM3153" i="1"/>
  <c r="AR3154" i="1"/>
  <c r="V3157" i="1"/>
  <c r="V3160" i="1"/>
  <c r="V3163" i="1"/>
  <c r="AR3164" i="1"/>
  <c r="AS3164" i="1" s="1"/>
  <c r="AT3164" i="1" s="1"/>
  <c r="AV3164" i="1" s="1"/>
  <c r="AM3169" i="1"/>
  <c r="AR3170" i="1"/>
  <c r="V3173" i="1"/>
  <c r="V3176" i="1"/>
  <c r="V3179" i="1"/>
  <c r="AR3180" i="1"/>
  <c r="AM3185" i="1"/>
  <c r="AR3186" i="1"/>
  <c r="V3189" i="1"/>
  <c r="V3192" i="1"/>
  <c r="V3195" i="1"/>
  <c r="AR3196" i="1"/>
  <c r="AS3196" i="1" s="1"/>
  <c r="AT3196" i="1" s="1"/>
  <c r="AV3196" i="1" s="1"/>
  <c r="AM3201" i="1"/>
  <c r="AR3202" i="1"/>
  <c r="V3205" i="1"/>
  <c r="V3208" i="1"/>
  <c r="V3211" i="1"/>
  <c r="AR3212" i="1"/>
  <c r="AM3217" i="1"/>
  <c r="AR3218" i="1"/>
  <c r="V3221" i="1"/>
  <c r="V3224" i="1"/>
  <c r="V3227" i="1"/>
  <c r="AR3228" i="1"/>
  <c r="AM3233" i="1"/>
  <c r="AR3234" i="1"/>
  <c r="V3237" i="1"/>
  <c r="V3240" i="1"/>
  <c r="V3243" i="1"/>
  <c r="AR3244" i="1"/>
  <c r="AM3249" i="1"/>
  <c r="AR3250" i="1"/>
  <c r="V3253" i="1"/>
  <c r="V3256" i="1"/>
  <c r="V3259" i="1"/>
  <c r="AR3260" i="1"/>
  <c r="AS3260" i="1" s="1"/>
  <c r="AT3260" i="1" s="1"/>
  <c r="AV3260" i="1" s="1"/>
  <c r="AM3265" i="1"/>
  <c r="AR3266" i="1"/>
  <c r="V3269" i="1"/>
  <c r="V3272" i="1"/>
  <c r="V3275" i="1"/>
  <c r="AR3276" i="1"/>
  <c r="AM3281" i="1"/>
  <c r="AR3282" i="1"/>
  <c r="V3285" i="1"/>
  <c r="V3288" i="1"/>
  <c r="V3291" i="1"/>
  <c r="AR3292" i="1"/>
  <c r="AS3292" i="1" s="1"/>
  <c r="AT3292" i="1" s="1"/>
  <c r="AV3292" i="1" s="1"/>
  <c r="AM3297" i="1"/>
  <c r="AR3298" i="1"/>
  <c r="V3301" i="1"/>
  <c r="V3304" i="1"/>
  <c r="V3307" i="1"/>
  <c r="AR3308" i="1"/>
  <c r="AM3313" i="1"/>
  <c r="AR3314" i="1"/>
  <c r="V3317" i="1"/>
  <c r="V3320" i="1"/>
  <c r="V3323" i="1"/>
  <c r="AR3324" i="1"/>
  <c r="AS3324" i="1" s="1"/>
  <c r="AT3324" i="1" s="1"/>
  <c r="AV3324" i="1" s="1"/>
  <c r="AM3329" i="1"/>
  <c r="AR3330" i="1"/>
  <c r="V3333" i="1"/>
  <c r="V3336" i="1"/>
  <c r="V3339" i="1"/>
  <c r="AR3340" i="1"/>
  <c r="AM3345" i="1"/>
  <c r="AR3346" i="1"/>
  <c r="V3349" i="1"/>
  <c r="V3352" i="1"/>
  <c r="V3355" i="1"/>
  <c r="AR3356" i="1"/>
  <c r="AS3356" i="1" s="1"/>
  <c r="AT3356" i="1" s="1"/>
  <c r="AV3356" i="1" s="1"/>
  <c r="AM3361" i="1"/>
  <c r="AR3362" i="1"/>
  <c r="V3365" i="1"/>
  <c r="V3368" i="1"/>
  <c r="V3371" i="1"/>
  <c r="AR3372" i="1"/>
  <c r="AM3377" i="1"/>
  <c r="AR3378" i="1"/>
  <c r="V3381" i="1"/>
  <c r="V3384" i="1"/>
  <c r="V3387" i="1"/>
  <c r="AR3388" i="1"/>
  <c r="AS3388" i="1" s="1"/>
  <c r="AT3388" i="1" s="1"/>
  <c r="AV3388" i="1" s="1"/>
  <c r="AM3393" i="1"/>
  <c r="AR3394" i="1"/>
  <c r="V3397" i="1"/>
  <c r="AS3397" i="1" s="1"/>
  <c r="V3400" i="1"/>
  <c r="V3403" i="1"/>
  <c r="AS3403" i="1" s="1"/>
  <c r="AR3404" i="1"/>
  <c r="AM3409" i="1"/>
  <c r="AR3410" i="1"/>
  <c r="AM3412" i="1"/>
  <c r="V3417" i="1"/>
  <c r="AS3417" i="1" s="1"/>
  <c r="V3421" i="1"/>
  <c r="AS3421" i="1" s="1"/>
  <c r="V3425" i="1"/>
  <c r="AS3425" i="1" s="1"/>
  <c r="AT3425" i="1" s="1"/>
  <c r="AV3425" i="1" s="1"/>
  <c r="V3429" i="1"/>
  <c r="AS3429" i="1" s="1"/>
  <c r="V3433" i="1"/>
  <c r="AS3433" i="1" s="1"/>
  <c r="V3437" i="1"/>
  <c r="AS3437" i="1" s="1"/>
  <c r="V3441" i="1"/>
  <c r="AS3441" i="1" s="1"/>
  <c r="AT3441" i="1" s="1"/>
  <c r="AV3441" i="1" s="1"/>
  <c r="V3445" i="1"/>
  <c r="AS3445" i="1" s="1"/>
  <c r="V3449" i="1"/>
  <c r="AS3449" i="1" s="1"/>
  <c r="V3453" i="1"/>
  <c r="AS3453" i="1" s="1"/>
  <c r="V3457" i="1"/>
  <c r="AS3457" i="1" s="1"/>
  <c r="V3461" i="1"/>
  <c r="V3465" i="1"/>
  <c r="AS3465" i="1" s="1"/>
  <c r="V3469" i="1"/>
  <c r="AS3469" i="1" s="1"/>
  <c r="V3473" i="1"/>
  <c r="AS3473" i="1" s="1"/>
  <c r="AT3473" i="1" s="1"/>
  <c r="AV3473" i="1" s="1"/>
  <c r="V3477" i="1"/>
  <c r="AS3477" i="1" s="1"/>
  <c r="V3481" i="1"/>
  <c r="V3485" i="1"/>
  <c r="V3489" i="1"/>
  <c r="AS3489" i="1" s="1"/>
  <c r="AM3492" i="1"/>
  <c r="BE3492" i="1"/>
  <c r="AM3499" i="1"/>
  <c r="V3505" i="1"/>
  <c r="AS3505" i="1" s="1"/>
  <c r="AM3508" i="1"/>
  <c r="BE3508" i="1"/>
  <c r="AM3515" i="1"/>
  <c r="V3521" i="1"/>
  <c r="AS3521" i="1" s="1"/>
  <c r="AT3521" i="1" s="1"/>
  <c r="AV3521" i="1" s="1"/>
  <c r="AM3524" i="1"/>
  <c r="BE3524" i="1"/>
  <c r="AM3531" i="1"/>
  <c r="V3537" i="1"/>
  <c r="AS3537" i="1" s="1"/>
  <c r="AM3540" i="1"/>
  <c r="BE3540" i="1"/>
  <c r="AM3547" i="1"/>
  <c r="V3553" i="1"/>
  <c r="AS3553" i="1" s="1"/>
  <c r="AR3607" i="1"/>
  <c r="AS3607" i="1" s="1"/>
  <c r="V3613" i="1"/>
  <c r="AS3613" i="1"/>
  <c r="AT3613" i="1" s="1"/>
  <c r="AV3613" i="1" s="1"/>
  <c r="AM3614" i="1"/>
  <c r="AR3618" i="1"/>
  <c r="AS3618" i="1" s="1"/>
  <c r="AT3618" i="1" s="1"/>
  <c r="AV3618" i="1" s="1"/>
  <c r="BE3628" i="1"/>
  <c r="BE3629" i="1"/>
  <c r="AR3638" i="1"/>
  <c r="AS3638" i="1" s="1"/>
  <c r="AT3638" i="1" s="1"/>
  <c r="AV3638" i="1" s="1"/>
  <c r="BE3644" i="1"/>
  <c r="BE3645" i="1"/>
  <c r="V3649" i="1"/>
  <c r="AS3649" i="1" s="1"/>
  <c r="AT3649" i="1" s="1"/>
  <c r="AV3649" i="1" s="1"/>
  <c r="AR3706" i="1"/>
  <c r="AS3706" i="1" s="1"/>
  <c r="AT3706" i="1" s="1"/>
  <c r="AV3706" i="1" s="1"/>
  <c r="AS3734" i="1"/>
  <c r="AT3734" i="1" s="1"/>
  <c r="AV3734" i="1" s="1"/>
  <c r="AW3734" i="1" s="1"/>
  <c r="AR3736" i="1"/>
  <c r="AR3756" i="1"/>
  <c r="AR3772" i="1"/>
  <c r="AR3780" i="1"/>
  <c r="AS3794" i="1"/>
  <c r="AS3830" i="1"/>
  <c r="AS3878" i="1"/>
  <c r="AS3910" i="1"/>
  <c r="AS3942" i="1"/>
  <c r="V3621" i="1"/>
  <c r="AR3621" i="1"/>
  <c r="AR3623" i="1"/>
  <c r="AM3624" i="1"/>
  <c r="V3625" i="1"/>
  <c r="AR3625" i="1"/>
  <c r="V3628" i="1"/>
  <c r="AR3631" i="1"/>
  <c r="AM3632" i="1"/>
  <c r="V3639" i="1"/>
  <c r="V3650" i="1"/>
  <c r="AR3650" i="1"/>
  <c r="V3653" i="1"/>
  <c r="AR3653" i="1"/>
  <c r="AR3655" i="1"/>
  <c r="AM3656" i="1"/>
  <c r="V3657" i="1"/>
  <c r="AR3657" i="1"/>
  <c r="BE3659" i="1"/>
  <c r="V3660" i="1"/>
  <c r="AR3663" i="1"/>
  <c r="AM3664" i="1"/>
  <c r="V3671" i="1"/>
  <c r="BE3677" i="1"/>
  <c r="V3682" i="1"/>
  <c r="AR3682" i="1"/>
  <c r="V3685" i="1"/>
  <c r="AR3685" i="1"/>
  <c r="AR3687" i="1"/>
  <c r="AM3688" i="1"/>
  <c r="V3689" i="1"/>
  <c r="AS3689" i="1" s="1"/>
  <c r="AT3689" i="1" s="1"/>
  <c r="AV3689" i="1" s="1"/>
  <c r="AR3694" i="1"/>
  <c r="AR3702" i="1"/>
  <c r="V3709" i="1"/>
  <c r="BE3709" i="1"/>
  <c r="AR3714" i="1"/>
  <c r="AR3719" i="1"/>
  <c r="V3720" i="1"/>
  <c r="AM3721" i="1"/>
  <c r="V3733" i="1"/>
  <c r="BE3733" i="1"/>
  <c r="AR3735" i="1"/>
  <c r="AS3735" i="1" s="1"/>
  <c r="AT3735" i="1" s="1"/>
  <c r="AV3735" i="1" s="1"/>
  <c r="V3736" i="1"/>
  <c r="AM3737" i="1"/>
  <c r="AR3739" i="1"/>
  <c r="AS3739" i="1" s="1"/>
  <c r="AT3739" i="1" s="1"/>
  <c r="AV3739" i="1" s="1"/>
  <c r="V3740" i="1"/>
  <c r="AM3741" i="1"/>
  <c r="AR3743" i="1"/>
  <c r="AS3743" i="1" s="1"/>
  <c r="AT3743" i="1" s="1"/>
  <c r="AV3743" i="1" s="1"/>
  <c r="BE3743" i="1"/>
  <c r="V3744" i="1"/>
  <c r="AM3745" i="1"/>
  <c r="AR3747" i="1"/>
  <c r="AS3747" i="1" s="1"/>
  <c r="AT3747" i="1" s="1"/>
  <c r="AV3747" i="1" s="1"/>
  <c r="BE3747" i="1"/>
  <c r="V3748" i="1"/>
  <c r="AS3748" i="1" s="1"/>
  <c r="AT3748" i="1" s="1"/>
  <c r="AV3748" i="1" s="1"/>
  <c r="AM3749" i="1"/>
  <c r="AR3751" i="1"/>
  <c r="AS3751" i="1" s="1"/>
  <c r="AT3751" i="1" s="1"/>
  <c r="AV3751" i="1" s="1"/>
  <c r="BE3751" i="1"/>
  <c r="V3752" i="1"/>
  <c r="AM3753" i="1"/>
  <c r="AR3755" i="1"/>
  <c r="AS3755" i="1" s="1"/>
  <c r="AT3755" i="1" s="1"/>
  <c r="AV3755" i="1" s="1"/>
  <c r="BE3755" i="1"/>
  <c r="V3756" i="1"/>
  <c r="AM3757" i="1"/>
  <c r="AR3759" i="1"/>
  <c r="AS3759" i="1" s="1"/>
  <c r="AT3759" i="1" s="1"/>
  <c r="AV3759" i="1" s="1"/>
  <c r="BE3759" i="1"/>
  <c r="V3760" i="1"/>
  <c r="AS3760" i="1" s="1"/>
  <c r="AM3761" i="1"/>
  <c r="AR3763" i="1"/>
  <c r="AS3763" i="1" s="1"/>
  <c r="AT3763" i="1" s="1"/>
  <c r="AV3763" i="1" s="1"/>
  <c r="BE3763" i="1"/>
  <c r="V3764" i="1"/>
  <c r="AS3764" i="1" s="1"/>
  <c r="AM3765" i="1"/>
  <c r="AR3767" i="1"/>
  <c r="AS3767" i="1" s="1"/>
  <c r="AT3767" i="1" s="1"/>
  <c r="AV3767" i="1" s="1"/>
  <c r="BE3767" i="1"/>
  <c r="V3768" i="1"/>
  <c r="AS3768" i="1" s="1"/>
  <c r="AM3769" i="1"/>
  <c r="AR3771" i="1"/>
  <c r="AS3771" i="1" s="1"/>
  <c r="AT3771" i="1" s="1"/>
  <c r="AV3771" i="1" s="1"/>
  <c r="BE3771" i="1"/>
  <c r="V3772" i="1"/>
  <c r="AS3772" i="1" s="1"/>
  <c r="AM3773" i="1"/>
  <c r="AR3775" i="1"/>
  <c r="AS3775" i="1" s="1"/>
  <c r="AT3775" i="1" s="1"/>
  <c r="AV3775" i="1" s="1"/>
  <c r="BE3775" i="1"/>
  <c r="V3776" i="1"/>
  <c r="AS3776" i="1" s="1"/>
  <c r="AM3777" i="1"/>
  <c r="AR3779" i="1"/>
  <c r="AS3779" i="1" s="1"/>
  <c r="AT3779" i="1" s="1"/>
  <c r="AV3779" i="1" s="1"/>
  <c r="BE3779" i="1"/>
  <c r="V3780" i="1"/>
  <c r="AM3781" i="1"/>
  <c r="AR3783" i="1"/>
  <c r="AS3783" i="1" s="1"/>
  <c r="AT3783" i="1" s="1"/>
  <c r="AV3783" i="1" s="1"/>
  <c r="BE3783" i="1"/>
  <c r="V3784" i="1"/>
  <c r="AS3784" i="1" s="1"/>
  <c r="AT3784" i="1" s="1"/>
  <c r="AV3784" i="1" s="1"/>
  <c r="AM3785" i="1"/>
  <c r="AR3787" i="1"/>
  <c r="AS3787" i="1" s="1"/>
  <c r="AT3787" i="1" s="1"/>
  <c r="AV3787" i="1" s="1"/>
  <c r="BE3787" i="1"/>
  <c r="V3788" i="1"/>
  <c r="AS3788" i="1" s="1"/>
  <c r="AM3789" i="1"/>
  <c r="AR3791" i="1"/>
  <c r="AS3791" i="1" s="1"/>
  <c r="AT3791" i="1" s="1"/>
  <c r="AV3791" i="1" s="1"/>
  <c r="BE3791" i="1"/>
  <c r="V3792" i="1"/>
  <c r="AS3792" i="1" s="1"/>
  <c r="AM3793" i="1"/>
  <c r="AR3795" i="1"/>
  <c r="AS3795" i="1" s="1"/>
  <c r="AT3795" i="1" s="1"/>
  <c r="AV3795" i="1" s="1"/>
  <c r="BE3795" i="1"/>
  <c r="V3796" i="1"/>
  <c r="AS3796" i="1" s="1"/>
  <c r="AM3797" i="1"/>
  <c r="AR3799" i="1"/>
  <c r="AS3799" i="1" s="1"/>
  <c r="AT3799" i="1" s="1"/>
  <c r="AV3799" i="1" s="1"/>
  <c r="BE3799" i="1"/>
  <c r="V3800" i="1"/>
  <c r="AM3801" i="1"/>
  <c r="AR3803" i="1"/>
  <c r="AS3803" i="1" s="1"/>
  <c r="AT3803" i="1" s="1"/>
  <c r="AV3803" i="1" s="1"/>
  <c r="BE3803" i="1"/>
  <c r="BE3804" i="1"/>
  <c r="AR3810" i="1"/>
  <c r="AM3813" i="1"/>
  <c r="V3815" i="1"/>
  <c r="AR3815" i="1"/>
  <c r="AM3817" i="1"/>
  <c r="V3819" i="1"/>
  <c r="AR3819" i="1"/>
  <c r="AM3821" i="1"/>
  <c r="V3824" i="1"/>
  <c r="V3825" i="1"/>
  <c r="AS3825" i="1" s="1"/>
  <c r="BE3825" i="1"/>
  <c r="AM3829" i="1"/>
  <c r="AR3835" i="1"/>
  <c r="AS3835" i="1" s="1"/>
  <c r="AT3835" i="1" s="1"/>
  <c r="AV3835" i="1" s="1"/>
  <c r="AR3836" i="1"/>
  <c r="BE3836" i="1"/>
  <c r="AS3841" i="1"/>
  <c r="AT3841" i="1" s="1"/>
  <c r="AV3841" i="1" s="1"/>
  <c r="BE3841" i="1"/>
  <c r="AM3845" i="1"/>
  <c r="AR3867" i="1"/>
  <c r="AS3867" i="1" s="1"/>
  <c r="AT3867" i="1" s="1"/>
  <c r="AV3867" i="1" s="1"/>
  <c r="AR3868" i="1"/>
  <c r="BE3868" i="1"/>
  <c r="AS3873" i="1"/>
  <c r="BE3873" i="1"/>
  <c r="AM3877" i="1"/>
  <c r="AR3883" i="1"/>
  <c r="AS3883" i="1" s="1"/>
  <c r="AT3883" i="1" s="1"/>
  <c r="AV3883" i="1" s="1"/>
  <c r="AR3884" i="1"/>
  <c r="BE3884" i="1"/>
  <c r="AS3889" i="1"/>
  <c r="AT3889" i="1" s="1"/>
  <c r="AV3889" i="1" s="1"/>
  <c r="BE3889" i="1"/>
  <c r="AM3893" i="1"/>
  <c r="AR3899" i="1"/>
  <c r="AS3899" i="1" s="1"/>
  <c r="AT3899" i="1" s="1"/>
  <c r="AV3899" i="1" s="1"/>
  <c r="AR3900" i="1"/>
  <c r="BE3900" i="1"/>
  <c r="AS3905" i="1"/>
  <c r="BE3905" i="1"/>
  <c r="AM3909" i="1"/>
  <c r="AR3915" i="1"/>
  <c r="AS3915" i="1" s="1"/>
  <c r="AT3915" i="1" s="1"/>
  <c r="AV3915" i="1" s="1"/>
  <c r="AR3916" i="1"/>
  <c r="BE3916" i="1"/>
  <c r="AS3921" i="1"/>
  <c r="AT3921" i="1" s="1"/>
  <c r="AV3921" i="1" s="1"/>
  <c r="BE3921" i="1"/>
  <c r="AM3925" i="1"/>
  <c r="AR3931" i="1"/>
  <c r="AS3931" i="1" s="1"/>
  <c r="AT3931" i="1" s="1"/>
  <c r="AV3931" i="1" s="1"/>
  <c r="AR3932" i="1"/>
  <c r="AS3932" i="1" s="1"/>
  <c r="AT3932" i="1" s="1"/>
  <c r="AV3932" i="1" s="1"/>
  <c r="BE3932" i="1"/>
  <c r="AS3937" i="1"/>
  <c r="BE3937" i="1"/>
  <c r="AM3941" i="1"/>
  <c r="V3948" i="1"/>
  <c r="AR3948" i="1"/>
  <c r="AM3950" i="1"/>
  <c r="V3952" i="1"/>
  <c r="AR3952" i="1"/>
  <c r="AM3954" i="1"/>
  <c r="V3956" i="1"/>
  <c r="AR3956" i="1"/>
  <c r="AM3958" i="1"/>
  <c r="V3960" i="1"/>
  <c r="AR3960" i="1"/>
  <c r="AM3962" i="1"/>
  <c r="V3964" i="1"/>
  <c r="AR3964" i="1"/>
  <c r="AM3966" i="1"/>
  <c r="V3968" i="1"/>
  <c r="AR3968" i="1"/>
  <c r="AM3970" i="1"/>
  <c r="V3972" i="1"/>
  <c r="AR3972" i="1"/>
  <c r="AM3974" i="1"/>
  <c r="V3976" i="1"/>
  <c r="AR3976" i="1"/>
  <c r="AM3978" i="1"/>
  <c r="V3980" i="1"/>
  <c r="AR3980" i="1"/>
  <c r="AM3982" i="1"/>
  <c r="V3984" i="1"/>
  <c r="AS3984" i="1" s="1"/>
  <c r="AT3984" i="1" s="1"/>
  <c r="AV3984" i="1" s="1"/>
  <c r="AM3986" i="1"/>
  <c r="V3988" i="1"/>
  <c r="AS3988" i="1" s="1"/>
  <c r="AM3990" i="1"/>
  <c r="V3992" i="1"/>
  <c r="AS3992" i="1" s="1"/>
  <c r="AT3992" i="1" s="1"/>
  <c r="AV3992" i="1" s="1"/>
  <c r="AM3994" i="1"/>
  <c r="AR4020" i="1"/>
  <c r="AS4020" i="1" s="1"/>
  <c r="AT4020" i="1" s="1"/>
  <c r="AV4020" i="1" s="1"/>
  <c r="AR4024" i="1"/>
  <c r="AS4024" i="1" s="1"/>
  <c r="AT4024" i="1" s="1"/>
  <c r="AV4024" i="1" s="1"/>
  <c r="AR4028" i="1"/>
  <c r="AS4028" i="1" s="1"/>
  <c r="AT4028" i="1" s="1"/>
  <c r="AV4028" i="1" s="1"/>
  <c r="AR4032" i="1"/>
  <c r="AS4032" i="1" s="1"/>
  <c r="AT4032" i="1" s="1"/>
  <c r="AV4032" i="1" s="1"/>
  <c r="V4094" i="1"/>
  <c r="V4102" i="1"/>
  <c r="V4110" i="1"/>
  <c r="AS4110" i="1" s="1"/>
  <c r="V4118" i="1"/>
  <c r="V4121" i="1"/>
  <c r="AS4121" i="1" s="1"/>
  <c r="AR4129" i="1"/>
  <c r="AS4131" i="1"/>
  <c r="AR4137" i="1"/>
  <c r="AR4144" i="1"/>
  <c r="AS4144" i="1" s="1"/>
  <c r="AT4144" i="1" s="1"/>
  <c r="AV4144" i="1" s="1"/>
  <c r="BE4146" i="1"/>
  <c r="AS4167" i="1"/>
  <c r="BE4182" i="1"/>
  <c r="BE4197" i="1"/>
  <c r="AS4267" i="1"/>
  <c r="AR4344" i="1"/>
  <c r="AS4344" i="1" s="1"/>
  <c r="AR4382" i="1"/>
  <c r="AS4382" i="1" s="1"/>
  <c r="AT4382" i="1" s="1"/>
  <c r="AV4382" i="1" s="1"/>
  <c r="AS4457" i="1"/>
  <c r="AT4457" i="1" s="1"/>
  <c r="AV4457" i="1" s="1"/>
  <c r="AW4457" i="1" s="1"/>
  <c r="AS4521" i="1"/>
  <c r="AT4521" i="1" s="1"/>
  <c r="AV4521" i="1" s="1"/>
  <c r="AW4521" i="1" s="1"/>
  <c r="AS4549" i="1"/>
  <c r="AT4549" i="1" s="1"/>
  <c r="AV4549" i="1" s="1"/>
  <c r="AW4549" i="1" s="1"/>
  <c r="AS4617" i="1"/>
  <c r="AT4617" i="1" s="1"/>
  <c r="AV4617" i="1" s="1"/>
  <c r="AW4617" i="1" s="1"/>
  <c r="AS4645" i="1"/>
  <c r="AR3658" i="1"/>
  <c r="AS3658" i="1" s="1"/>
  <c r="AT3658" i="1" s="1"/>
  <c r="AV3658" i="1" s="1"/>
  <c r="AS3677" i="1"/>
  <c r="AT3677" i="1" s="1"/>
  <c r="AV3677" i="1" s="1"/>
  <c r="AS3711" i="1"/>
  <c r="AS3717" i="1"/>
  <c r="AS3722" i="1"/>
  <c r="AS3738" i="1"/>
  <c r="AR3742" i="1"/>
  <c r="AS3742" i="1" s="1"/>
  <c r="AR3746" i="1"/>
  <c r="AS3746" i="1" s="1"/>
  <c r="AR3750" i="1"/>
  <c r="AS3750" i="1" s="1"/>
  <c r="AR3754" i="1"/>
  <c r="AS3754" i="1" s="1"/>
  <c r="AR3758" i="1"/>
  <c r="AS3758" i="1" s="1"/>
  <c r="AR3762" i="1"/>
  <c r="AS3762" i="1" s="1"/>
  <c r="AR3766" i="1"/>
  <c r="AS3766" i="1" s="1"/>
  <c r="AR3770" i="1"/>
  <c r="AS3770" i="1" s="1"/>
  <c r="AR3774" i="1"/>
  <c r="AS3774" i="1" s="1"/>
  <c r="BE3777" i="1"/>
  <c r="BE3781" i="1"/>
  <c r="AR3786" i="1"/>
  <c r="AS3786" i="1" s="1"/>
  <c r="BE3789" i="1"/>
  <c r="BE3793" i="1"/>
  <c r="BE3797" i="1"/>
  <c r="AR3802" i="1"/>
  <c r="AS3802" i="1" s="1"/>
  <c r="AR3806" i="1"/>
  <c r="AR3823" i="1"/>
  <c r="AS3823" i="1" s="1"/>
  <c r="AT3823" i="1" s="1"/>
  <c r="AV3823" i="1" s="1"/>
  <c r="AR3824" i="1"/>
  <c r="BE3829" i="1"/>
  <c r="AM3833" i="1"/>
  <c r="AR3839" i="1"/>
  <c r="AS3839" i="1" s="1"/>
  <c r="AT3839" i="1" s="1"/>
  <c r="AV3839" i="1" s="1"/>
  <c r="AR3840" i="1"/>
  <c r="AS3840" i="1" s="1"/>
  <c r="AT3840" i="1" s="1"/>
  <c r="AV3840" i="1" s="1"/>
  <c r="BE3840" i="1"/>
  <c r="BE3845" i="1"/>
  <c r="AM3849" i="1"/>
  <c r="AR3851" i="1"/>
  <c r="AS3851" i="1" s="1"/>
  <c r="AT3851" i="1" s="1"/>
  <c r="AV3851" i="1" s="1"/>
  <c r="BE3851" i="1"/>
  <c r="AM3853" i="1"/>
  <c r="AR3855" i="1"/>
  <c r="AS3855" i="1" s="1"/>
  <c r="AT3855" i="1" s="1"/>
  <c r="AV3855" i="1" s="1"/>
  <c r="BE3855" i="1"/>
  <c r="AM3857" i="1"/>
  <c r="AR3859" i="1"/>
  <c r="AS3859" i="1" s="1"/>
  <c r="AT3859" i="1" s="1"/>
  <c r="AV3859" i="1" s="1"/>
  <c r="BE3859" i="1"/>
  <c r="AM3861" i="1"/>
  <c r="AR3863" i="1"/>
  <c r="AS3863" i="1" s="1"/>
  <c r="AT3863" i="1" s="1"/>
  <c r="AV3863" i="1" s="1"/>
  <c r="BE3863" i="1"/>
  <c r="AM3865" i="1"/>
  <c r="AR3871" i="1"/>
  <c r="AS3871" i="1" s="1"/>
  <c r="AT3871" i="1" s="1"/>
  <c r="AV3871" i="1" s="1"/>
  <c r="AR3872" i="1"/>
  <c r="AS3872" i="1" s="1"/>
  <c r="AT3872" i="1" s="1"/>
  <c r="AV3872" i="1" s="1"/>
  <c r="BE3872" i="1"/>
  <c r="BE3877" i="1"/>
  <c r="AM3881" i="1"/>
  <c r="AR3887" i="1"/>
  <c r="AS3887" i="1" s="1"/>
  <c r="AT3887" i="1" s="1"/>
  <c r="AV3887" i="1" s="1"/>
  <c r="AR3888" i="1"/>
  <c r="AS3888" i="1" s="1"/>
  <c r="AT3888" i="1" s="1"/>
  <c r="AV3888" i="1" s="1"/>
  <c r="BE3888" i="1"/>
  <c r="BE3893" i="1"/>
  <c r="AM3897" i="1"/>
  <c r="AR3903" i="1"/>
  <c r="AS3903" i="1" s="1"/>
  <c r="AT3903" i="1" s="1"/>
  <c r="AV3903" i="1" s="1"/>
  <c r="AR3904" i="1"/>
  <c r="AS3904" i="1" s="1"/>
  <c r="AT3904" i="1" s="1"/>
  <c r="AV3904" i="1" s="1"/>
  <c r="BE3904" i="1"/>
  <c r="BE3909" i="1"/>
  <c r="AM3913" i="1"/>
  <c r="AR3919" i="1"/>
  <c r="AS3919" i="1" s="1"/>
  <c r="AT3919" i="1" s="1"/>
  <c r="AV3919" i="1" s="1"/>
  <c r="AR3920" i="1"/>
  <c r="AS3920" i="1" s="1"/>
  <c r="AT3920" i="1" s="1"/>
  <c r="AV3920" i="1" s="1"/>
  <c r="BE3920" i="1"/>
  <c r="BE3925" i="1"/>
  <c r="AM3929" i="1"/>
  <c r="AR3935" i="1"/>
  <c r="AS3935" i="1" s="1"/>
  <c r="AT3935" i="1" s="1"/>
  <c r="AV3935" i="1" s="1"/>
  <c r="AR3936" i="1"/>
  <c r="AS3936" i="1" s="1"/>
  <c r="AT3936" i="1" s="1"/>
  <c r="AV3936" i="1" s="1"/>
  <c r="BE3936" i="1"/>
  <c r="BE3941" i="1"/>
  <c r="AM3945" i="1"/>
  <c r="V3986" i="1"/>
  <c r="V3990" i="1"/>
  <c r="V3994" i="1"/>
  <c r="V3998" i="1"/>
  <c r="V4002" i="1"/>
  <c r="V4006" i="1"/>
  <c r="V4010" i="1"/>
  <c r="V4014" i="1"/>
  <c r="V4018" i="1"/>
  <c r="V4022" i="1"/>
  <c r="V4026" i="1"/>
  <c r="V4030" i="1"/>
  <c r="V4034" i="1"/>
  <c r="V4037" i="1"/>
  <c r="V4039" i="1"/>
  <c r="BE4040" i="1"/>
  <c r="V4045" i="1"/>
  <c r="V4047" i="1"/>
  <c r="BE4048" i="1"/>
  <c r="V4053" i="1"/>
  <c r="V4055" i="1"/>
  <c r="BE4056" i="1"/>
  <c r="V4061" i="1"/>
  <c r="V4063" i="1"/>
  <c r="BE4064" i="1"/>
  <c r="V4069" i="1"/>
  <c r="V4071" i="1"/>
  <c r="BE4072" i="1"/>
  <c r="V4077" i="1"/>
  <c r="V4079" i="1"/>
  <c r="BE4080" i="1"/>
  <c r="V4085" i="1"/>
  <c r="V4087" i="1"/>
  <c r="BE4088" i="1"/>
  <c r="V4093" i="1"/>
  <c r="V4095" i="1"/>
  <c r="BE4096" i="1"/>
  <c r="V4101" i="1"/>
  <c r="V4103" i="1"/>
  <c r="BE4104" i="1"/>
  <c r="V4109" i="1"/>
  <c r="AR4113" i="1"/>
  <c r="V4115" i="1"/>
  <c r="AR4115" i="1"/>
  <c r="V4117" i="1"/>
  <c r="AR4118" i="1"/>
  <c r="BE4121" i="1"/>
  <c r="AR4126" i="1"/>
  <c r="AR4128" i="1"/>
  <c r="AS4128" i="1" s="1"/>
  <c r="AT4128" i="1" s="1"/>
  <c r="AV4128" i="1" s="1"/>
  <c r="AR4133" i="1"/>
  <c r="AM4147" i="1"/>
  <c r="AM4148" i="1"/>
  <c r="AR4150" i="1"/>
  <c r="BE4158" i="1"/>
  <c r="AS4161" i="1"/>
  <c r="AT4161" i="1" s="1"/>
  <c r="AV4161" i="1" s="1"/>
  <c r="AS4271" i="1"/>
  <c r="AS4441" i="1"/>
  <c r="AT4441" i="1" s="1"/>
  <c r="AV4441" i="1" s="1"/>
  <c r="AW4441" i="1" s="1"/>
  <c r="AS4505" i="1"/>
  <c r="AT4505" i="1" s="1"/>
  <c r="AV4505" i="1" s="1"/>
  <c r="AW4505" i="1" s="1"/>
  <c r="AS4585" i="1"/>
  <c r="AT4585" i="1" s="1"/>
  <c r="AV4585" i="1" s="1"/>
  <c r="AW4585" i="1" s="1"/>
  <c r="AS4621" i="1"/>
  <c r="AT4621" i="1" s="1"/>
  <c r="AV4621" i="1" s="1"/>
  <c r="AW4621" i="1" s="1"/>
  <c r="AS4633" i="1"/>
  <c r="AT4633" i="1" s="1"/>
  <c r="AV4633" i="1" s="1"/>
  <c r="AW4633" i="1" s="1"/>
  <c r="AS4649" i="1"/>
  <c r="AT4649" i="1" s="1"/>
  <c r="AV4649" i="1" s="1"/>
  <c r="AW4649" i="1" s="1"/>
  <c r="V3488" i="1"/>
  <c r="AM3489" i="1"/>
  <c r="V3491" i="1"/>
  <c r="V3492" i="1"/>
  <c r="AM3493" i="1"/>
  <c r="V3495" i="1"/>
  <c r="V3496" i="1"/>
  <c r="AM3497" i="1"/>
  <c r="V3499" i="1"/>
  <c r="V3500" i="1"/>
  <c r="AM3501" i="1"/>
  <c r="V3503" i="1"/>
  <c r="V3504" i="1"/>
  <c r="AM3505" i="1"/>
  <c r="V3507" i="1"/>
  <c r="V3508" i="1"/>
  <c r="AM3509" i="1"/>
  <c r="V3511" i="1"/>
  <c r="V3512" i="1"/>
  <c r="AM3513" i="1"/>
  <c r="V3515" i="1"/>
  <c r="V3516" i="1"/>
  <c r="AM3517" i="1"/>
  <c r="V3519" i="1"/>
  <c r="V3520" i="1"/>
  <c r="AM3521" i="1"/>
  <c r="V3523" i="1"/>
  <c r="V3524" i="1"/>
  <c r="AM3525" i="1"/>
  <c r="V3527" i="1"/>
  <c r="V3528" i="1"/>
  <c r="AM3529" i="1"/>
  <c r="V3531" i="1"/>
  <c r="V3532" i="1"/>
  <c r="AM3533" i="1"/>
  <c r="V3535" i="1"/>
  <c r="V3536" i="1"/>
  <c r="AM3537" i="1"/>
  <c r="V3539" i="1"/>
  <c r="V3540" i="1"/>
  <c r="AM3541" i="1"/>
  <c r="V3543" i="1"/>
  <c r="V3544" i="1"/>
  <c r="AM3545" i="1"/>
  <c r="V3547" i="1"/>
  <c r="V3548" i="1"/>
  <c r="AM3549" i="1"/>
  <c r="V3551" i="1"/>
  <c r="V3552" i="1"/>
  <c r="AM3553" i="1"/>
  <c r="V3555" i="1"/>
  <c r="V3556" i="1"/>
  <c r="AM3557" i="1"/>
  <c r="V3559" i="1"/>
  <c r="V3560" i="1"/>
  <c r="AM3561" i="1"/>
  <c r="V3566" i="1"/>
  <c r="V3570" i="1"/>
  <c r="V3574" i="1"/>
  <c r="V3578" i="1"/>
  <c r="V3582" i="1"/>
  <c r="V3586" i="1"/>
  <c r="V3590" i="1"/>
  <c r="V3594" i="1"/>
  <c r="V3598" i="1"/>
  <c r="V3602" i="1"/>
  <c r="V3606" i="1"/>
  <c r="V3609" i="1"/>
  <c r="AR3609" i="1"/>
  <c r="V3612" i="1"/>
  <c r="AR3615" i="1"/>
  <c r="AM3616" i="1"/>
  <c r="V3623" i="1"/>
  <c r="V3634" i="1"/>
  <c r="AR3634" i="1"/>
  <c r="V3637" i="1"/>
  <c r="AR3637" i="1"/>
  <c r="AR3639" i="1"/>
  <c r="AM3640" i="1"/>
  <c r="V3641" i="1"/>
  <c r="AR3641" i="1"/>
  <c r="V3644" i="1"/>
  <c r="AR3647" i="1"/>
  <c r="AS3647" i="1" s="1"/>
  <c r="AT3647" i="1" s="1"/>
  <c r="AV3647" i="1" s="1"/>
  <c r="AM3648" i="1"/>
  <c r="BE3651" i="1"/>
  <c r="V3655" i="1"/>
  <c r="BE3655" i="1"/>
  <c r="BE3661" i="1"/>
  <c r="BE3663" i="1"/>
  <c r="V3666" i="1"/>
  <c r="AR3666" i="1"/>
  <c r="V3669" i="1"/>
  <c r="AR3669" i="1"/>
  <c r="AR3671" i="1"/>
  <c r="AM3672" i="1"/>
  <c r="V3673" i="1"/>
  <c r="AR3673" i="1"/>
  <c r="BE3675" i="1"/>
  <c r="V3676" i="1"/>
  <c r="AR3679" i="1"/>
  <c r="AS3679" i="1" s="1"/>
  <c r="AT3679" i="1" s="1"/>
  <c r="AV3679" i="1" s="1"/>
  <c r="AM3680" i="1"/>
  <c r="BE3683" i="1"/>
  <c r="V3687" i="1"/>
  <c r="BE3687" i="1"/>
  <c r="AR3691" i="1"/>
  <c r="BE3691" i="1"/>
  <c r="BE3692" i="1"/>
  <c r="V3695" i="1"/>
  <c r="AS3695" i="1" s="1"/>
  <c r="V3696" i="1"/>
  <c r="V3700" i="1"/>
  <c r="V3701" i="1"/>
  <c r="AS3701" i="1" s="1"/>
  <c r="V3703" i="1"/>
  <c r="BE3703" i="1"/>
  <c r="V3704" i="1"/>
  <c r="V3705" i="1"/>
  <c r="AS3705" i="1" s="1"/>
  <c r="AT3705" i="1" s="1"/>
  <c r="AV3705" i="1" s="1"/>
  <c r="BE3711" i="1"/>
  <c r="V3713" i="1"/>
  <c r="V3715" i="1"/>
  <c r="BE3715" i="1"/>
  <c r="BE3716" i="1"/>
  <c r="BE3720" i="1"/>
  <c r="V3725" i="1"/>
  <c r="BE3725" i="1"/>
  <c r="AR3727" i="1"/>
  <c r="BE3727" i="1"/>
  <c r="V3728" i="1"/>
  <c r="AM3729" i="1"/>
  <c r="BE3736" i="1"/>
  <c r="BE3740" i="1"/>
  <c r="AM3805" i="1"/>
  <c r="V3808" i="1"/>
  <c r="V3809" i="1"/>
  <c r="V3811" i="1"/>
  <c r="AR3811" i="1"/>
  <c r="V3816" i="1"/>
  <c r="V3820" i="1"/>
  <c r="AR3827" i="1"/>
  <c r="AS3827" i="1" s="1"/>
  <c r="AT3827" i="1" s="1"/>
  <c r="AV3827" i="1" s="1"/>
  <c r="AR3828" i="1"/>
  <c r="AS3828" i="1" s="1"/>
  <c r="AT3828" i="1" s="1"/>
  <c r="AV3828" i="1" s="1"/>
  <c r="V3832" i="1"/>
  <c r="V3833" i="1"/>
  <c r="BE3833" i="1"/>
  <c r="AM3837" i="1"/>
  <c r="AR3843" i="1"/>
  <c r="AS3843" i="1" s="1"/>
  <c r="AT3843" i="1" s="1"/>
  <c r="AV3843" i="1" s="1"/>
  <c r="AR3844" i="1"/>
  <c r="AS3844" i="1" s="1"/>
  <c r="AT3844" i="1" s="1"/>
  <c r="AV3844" i="1" s="1"/>
  <c r="V3848" i="1"/>
  <c r="V3849" i="1"/>
  <c r="BE3849" i="1"/>
  <c r="V3853" i="1"/>
  <c r="BE3853" i="1"/>
  <c r="V3857" i="1"/>
  <c r="BE3857" i="1"/>
  <c r="V3861" i="1"/>
  <c r="BE3861" i="1"/>
  <c r="V3865" i="1"/>
  <c r="BE3865" i="1"/>
  <c r="AM3869" i="1"/>
  <c r="AR3875" i="1"/>
  <c r="AS3875" i="1" s="1"/>
  <c r="AT3875" i="1" s="1"/>
  <c r="AV3875" i="1" s="1"/>
  <c r="AR3876" i="1"/>
  <c r="AS3876" i="1" s="1"/>
  <c r="AT3876" i="1" s="1"/>
  <c r="AV3876" i="1" s="1"/>
  <c r="V3880" i="1"/>
  <c r="V3881" i="1"/>
  <c r="BE3881" i="1"/>
  <c r="AM3885" i="1"/>
  <c r="AR3891" i="1"/>
  <c r="AS3891" i="1" s="1"/>
  <c r="AT3891" i="1" s="1"/>
  <c r="AV3891" i="1" s="1"/>
  <c r="AR3892" i="1"/>
  <c r="AS3892" i="1" s="1"/>
  <c r="AT3892" i="1" s="1"/>
  <c r="AV3892" i="1" s="1"/>
  <c r="V3896" i="1"/>
  <c r="V3897" i="1"/>
  <c r="BE3897" i="1"/>
  <c r="AM3901" i="1"/>
  <c r="AR3907" i="1"/>
  <c r="AS3907" i="1" s="1"/>
  <c r="AT3907" i="1" s="1"/>
  <c r="AV3907" i="1" s="1"/>
  <c r="AR3908" i="1"/>
  <c r="AS3908" i="1" s="1"/>
  <c r="AT3908" i="1" s="1"/>
  <c r="AV3908" i="1" s="1"/>
  <c r="V3912" i="1"/>
  <c r="V3913" i="1"/>
  <c r="BE3913" i="1"/>
  <c r="AM3917" i="1"/>
  <c r="AR3923" i="1"/>
  <c r="AS3923" i="1" s="1"/>
  <c r="AT3923" i="1" s="1"/>
  <c r="AV3923" i="1" s="1"/>
  <c r="AR3924" i="1"/>
  <c r="AS3924" i="1" s="1"/>
  <c r="AT3924" i="1" s="1"/>
  <c r="AV3924" i="1" s="1"/>
  <c r="V3928" i="1"/>
  <c r="V3929" i="1"/>
  <c r="BE3929" i="1"/>
  <c r="AM3933" i="1"/>
  <c r="AR3939" i="1"/>
  <c r="AS3939" i="1" s="1"/>
  <c r="AT3939" i="1" s="1"/>
  <c r="AV3939" i="1" s="1"/>
  <c r="AR3940" i="1"/>
  <c r="AS3940" i="1" s="1"/>
  <c r="AT3940" i="1" s="1"/>
  <c r="AV3940" i="1" s="1"/>
  <c r="V3944" i="1"/>
  <c r="V3945" i="1"/>
  <c r="BE3945" i="1"/>
  <c r="V3949" i="1"/>
  <c r="V3953" i="1"/>
  <c r="V3957" i="1"/>
  <c r="V3961" i="1"/>
  <c r="V3965" i="1"/>
  <c r="V3969" i="1"/>
  <c r="V3973" i="1"/>
  <c r="V3977" i="1"/>
  <c r="V3981" i="1"/>
  <c r="V3985" i="1"/>
  <c r="V3989" i="1"/>
  <c r="V3993" i="1"/>
  <c r="V3997" i="1"/>
  <c r="V4001" i="1"/>
  <c r="V4005" i="1"/>
  <c r="AS4106" i="1"/>
  <c r="BE4130" i="1"/>
  <c r="AS4139" i="1"/>
  <c r="AT4139" i="1" s="1"/>
  <c r="AV4139" i="1" s="1"/>
  <c r="BE4140" i="1"/>
  <c r="AS4147" i="1"/>
  <c r="BE4166" i="1"/>
  <c r="BE4181" i="1"/>
  <c r="BE4198" i="1"/>
  <c r="AS4425" i="1"/>
  <c r="AT4425" i="1" s="1"/>
  <c r="AV4425" i="1" s="1"/>
  <c r="AW4425" i="1" s="1"/>
  <c r="AS4489" i="1"/>
  <c r="AT4489" i="1" s="1"/>
  <c r="AV4489" i="1" s="1"/>
  <c r="AW4489" i="1" s="1"/>
  <c r="AS4597" i="1"/>
  <c r="AS4669" i="1"/>
  <c r="AT4669" i="1" s="1"/>
  <c r="AV4669" i="1" s="1"/>
  <c r="AW4669" i="1" s="1"/>
  <c r="AS3659" i="1"/>
  <c r="AS3661" i="1"/>
  <c r="AT3661" i="1" s="1"/>
  <c r="AV3661" i="1" s="1"/>
  <c r="AR3670" i="1"/>
  <c r="AS3670" i="1" s="1"/>
  <c r="AT3670" i="1" s="1"/>
  <c r="AV3670" i="1" s="1"/>
  <c r="AR3674" i="1"/>
  <c r="AS3674" i="1" s="1"/>
  <c r="AT3674" i="1" s="1"/>
  <c r="AV3674" i="1" s="1"/>
  <c r="AR3678" i="1"/>
  <c r="AS3678" i="1" s="1"/>
  <c r="AT3678" i="1" s="1"/>
  <c r="AV3678" i="1" s="1"/>
  <c r="AR3690" i="1"/>
  <c r="AS3690" i="1" s="1"/>
  <c r="AT3690" i="1" s="1"/>
  <c r="AV3690" i="1" s="1"/>
  <c r="AR3710" i="1"/>
  <c r="AS3710" i="1" s="1"/>
  <c r="AT3710" i="1" s="1"/>
  <c r="AV3710" i="1" s="1"/>
  <c r="AS3713" i="1"/>
  <c r="AR3730" i="1"/>
  <c r="AS3730" i="1" s="1"/>
  <c r="AR3831" i="1"/>
  <c r="AS3831" i="1" s="1"/>
  <c r="AT3831" i="1" s="1"/>
  <c r="AV3831" i="1" s="1"/>
  <c r="AR3832" i="1"/>
  <c r="AR3847" i="1"/>
  <c r="AS3847" i="1" s="1"/>
  <c r="AT3847" i="1" s="1"/>
  <c r="AV3847" i="1" s="1"/>
  <c r="AR3848" i="1"/>
  <c r="AR3852" i="1"/>
  <c r="AT3854" i="1"/>
  <c r="AV3854" i="1" s="1"/>
  <c r="AR3856" i="1"/>
  <c r="AT3858" i="1"/>
  <c r="AV3858" i="1" s="1"/>
  <c r="AR3860" i="1"/>
  <c r="AR3864" i="1"/>
  <c r="AR3879" i="1"/>
  <c r="AS3879" i="1" s="1"/>
  <c r="AT3879" i="1" s="1"/>
  <c r="AV3879" i="1" s="1"/>
  <c r="AR3880" i="1"/>
  <c r="AR3895" i="1"/>
  <c r="AS3895" i="1" s="1"/>
  <c r="AT3895" i="1" s="1"/>
  <c r="AV3895" i="1" s="1"/>
  <c r="AR3896" i="1"/>
  <c r="AR3911" i="1"/>
  <c r="AS3911" i="1" s="1"/>
  <c r="AT3911" i="1" s="1"/>
  <c r="AV3911" i="1" s="1"/>
  <c r="AR3912" i="1"/>
  <c r="AR3927" i="1"/>
  <c r="AS3927" i="1" s="1"/>
  <c r="AT3927" i="1" s="1"/>
  <c r="AV3927" i="1" s="1"/>
  <c r="AR3928" i="1"/>
  <c r="AR3943" i="1"/>
  <c r="AS3943" i="1" s="1"/>
  <c r="AT3943" i="1" s="1"/>
  <c r="AV3943" i="1" s="1"/>
  <c r="AR3944" i="1"/>
  <c r="AS3944" i="1" s="1"/>
  <c r="AT3944" i="1" s="1"/>
  <c r="AV3944" i="1" s="1"/>
  <c r="BE4036" i="1"/>
  <c r="V4041" i="1"/>
  <c r="V4043" i="1"/>
  <c r="BE4044" i="1"/>
  <c r="V4049" i="1"/>
  <c r="V4051" i="1"/>
  <c r="BE4052" i="1"/>
  <c r="V4057" i="1"/>
  <c r="V4059" i="1"/>
  <c r="BE4060" i="1"/>
  <c r="V4065" i="1"/>
  <c r="V4067" i="1"/>
  <c r="BE4068" i="1"/>
  <c r="V4073" i="1"/>
  <c r="V4075" i="1"/>
  <c r="BE4076" i="1"/>
  <c r="V4081" i="1"/>
  <c r="V4083" i="1"/>
  <c r="BE4084" i="1"/>
  <c r="V4089" i="1"/>
  <c r="V4091" i="1"/>
  <c r="BE4092" i="1"/>
  <c r="V4097" i="1"/>
  <c r="V4099" i="1"/>
  <c r="BE4100" i="1"/>
  <c r="V4105" i="1"/>
  <c r="V4107" i="1"/>
  <c r="BE4108" i="1"/>
  <c r="AM4114" i="1"/>
  <c r="BE4114" i="1"/>
  <c r="AR4116" i="1"/>
  <c r="AS4116" i="1" s="1"/>
  <c r="AT4116" i="1" s="1"/>
  <c r="AV4116" i="1" s="1"/>
  <c r="V4122" i="1"/>
  <c r="BE4122" i="1"/>
  <c r="V4124" i="1"/>
  <c r="BE4124" i="1"/>
  <c r="AM4129" i="1"/>
  <c r="AM4131" i="1"/>
  <c r="V4134" i="1"/>
  <c r="V4137" i="1"/>
  <c r="AM4142" i="1"/>
  <c r="BE4142" i="1"/>
  <c r="AS4148" i="1"/>
  <c r="V4159" i="1"/>
  <c r="AS4159" i="1" s="1"/>
  <c r="AT4159" i="1" s="1"/>
  <c r="AV4159" i="1" s="1"/>
  <c r="AR4163" i="1"/>
  <c r="AS4163" i="1" s="1"/>
  <c r="V4164" i="1"/>
  <c r="AS4164" i="1" s="1"/>
  <c r="AS4601" i="1"/>
  <c r="AT4601" i="1" s="1"/>
  <c r="AV4601" i="1" s="1"/>
  <c r="AW4601" i="1" s="1"/>
  <c r="AS4613" i="1"/>
  <c r="AT4613" i="1" s="1"/>
  <c r="AV4613" i="1" s="1"/>
  <c r="AW4613" i="1" s="1"/>
  <c r="AS4641" i="1"/>
  <c r="AT4641" i="1" s="1"/>
  <c r="AV4641" i="1" s="1"/>
  <c r="AW4641" i="1" s="1"/>
  <c r="AS4657" i="1"/>
  <c r="AT4657" i="1" s="1"/>
  <c r="AV4657" i="1" s="1"/>
  <c r="AW4657" i="1" s="1"/>
  <c r="AS4292" i="1"/>
  <c r="AS4328" i="1"/>
  <c r="AS4350" i="1"/>
  <c r="AT4350" i="1" s="1"/>
  <c r="AV4350" i="1" s="1"/>
  <c r="AS4366" i="1"/>
  <c r="AS4384" i="1"/>
  <c r="BE4396" i="1"/>
  <c r="AS4421" i="1"/>
  <c r="AT4421" i="1" s="1"/>
  <c r="AV4421" i="1" s="1"/>
  <c r="AW4421" i="1" s="1"/>
  <c r="AS4437" i="1"/>
  <c r="AT4437" i="1" s="1"/>
  <c r="AV4437" i="1" s="1"/>
  <c r="AS4453" i="1"/>
  <c r="AT4453" i="1" s="1"/>
  <c r="AV4453" i="1" s="1"/>
  <c r="AS4469" i="1"/>
  <c r="AT4469" i="1" s="1"/>
  <c r="AV4469" i="1" s="1"/>
  <c r="AW4469" i="1" s="1"/>
  <c r="AS4485" i="1"/>
  <c r="AS4517" i="1"/>
  <c r="AT4517" i="1" s="1"/>
  <c r="AV4517" i="1" s="1"/>
  <c r="AW4517" i="1" s="1"/>
  <c r="AR4530" i="1"/>
  <c r="AS4530" i="1" s="1"/>
  <c r="AT4530" i="1" s="1"/>
  <c r="AV4530" i="1" s="1"/>
  <c r="V4531" i="1"/>
  <c r="V4532" i="1"/>
  <c r="BE4532" i="1"/>
  <c r="BE4539" i="1"/>
  <c r="AR4546" i="1"/>
  <c r="AS4546" i="1" s="1"/>
  <c r="AT4546" i="1" s="1"/>
  <c r="AV4546" i="1" s="1"/>
  <c r="V4547" i="1"/>
  <c r="AS4547" i="1" s="1"/>
  <c r="V4548" i="1"/>
  <c r="BE4548" i="1"/>
  <c r="BE4555" i="1"/>
  <c r="AR4562" i="1"/>
  <c r="AS4562" i="1" s="1"/>
  <c r="AT4562" i="1" s="1"/>
  <c r="AV4562" i="1" s="1"/>
  <c r="V4563" i="1"/>
  <c r="AS4563" i="1" s="1"/>
  <c r="V4564" i="1"/>
  <c r="BE4564" i="1"/>
  <c r="BE4571" i="1"/>
  <c r="AR4578" i="1"/>
  <c r="AS4578" i="1" s="1"/>
  <c r="AT4578" i="1" s="1"/>
  <c r="AV4578" i="1" s="1"/>
  <c r="V4579" i="1"/>
  <c r="AS4579" i="1" s="1"/>
  <c r="V4580" i="1"/>
  <c r="BE4580" i="1"/>
  <c r="BE4587" i="1"/>
  <c r="BE4591" i="1"/>
  <c r="V4595" i="1"/>
  <c r="BE4595" i="1"/>
  <c r="V4599" i="1"/>
  <c r="BE4599" i="1"/>
  <c r="V4603" i="1"/>
  <c r="BE4603" i="1"/>
  <c r="V4607" i="1"/>
  <c r="BE4607" i="1"/>
  <c r="V4611" i="1"/>
  <c r="BE4611" i="1"/>
  <c r="V4615" i="1"/>
  <c r="BE4615" i="1"/>
  <c r="V4619" i="1"/>
  <c r="BE4619" i="1"/>
  <c r="V4623" i="1"/>
  <c r="BE4623" i="1"/>
  <c r="V4627" i="1"/>
  <c r="BE4627" i="1"/>
  <c r="V4631" i="1"/>
  <c r="BE4631" i="1"/>
  <c r="V4635" i="1"/>
  <c r="BE4635" i="1"/>
  <c r="BE4639" i="1"/>
  <c r="BE4643" i="1"/>
  <c r="BE4647" i="1"/>
  <c r="BE4651" i="1"/>
  <c r="BE4655" i="1"/>
  <c r="BE4659" i="1"/>
  <c r="BE4663" i="1"/>
  <c r="BE4667" i="1"/>
  <c r="BE4671" i="1"/>
  <c r="BE4675" i="1"/>
  <c r="AM4678" i="1"/>
  <c r="BE4683" i="1"/>
  <c r="AS4849" i="1"/>
  <c r="AT4849" i="1" s="1"/>
  <c r="AV4849" i="1" s="1"/>
  <c r="AW4849" i="1" s="1"/>
  <c r="AS4865" i="1"/>
  <c r="AT4865" i="1" s="1"/>
  <c r="AV4865" i="1" s="1"/>
  <c r="AW4865" i="1" s="1"/>
  <c r="V4036" i="1"/>
  <c r="AR4036" i="1"/>
  <c r="AM4038" i="1"/>
  <c r="V4040" i="1"/>
  <c r="AR4040" i="1"/>
  <c r="AM4042" i="1"/>
  <c r="V4044" i="1"/>
  <c r="AR4044" i="1"/>
  <c r="AM4046" i="1"/>
  <c r="V4048" i="1"/>
  <c r="AR4048" i="1"/>
  <c r="AM4050" i="1"/>
  <c r="V4052" i="1"/>
  <c r="AR4052" i="1"/>
  <c r="AM4054" i="1"/>
  <c r="V4056" i="1"/>
  <c r="AR4056" i="1"/>
  <c r="AM4058" i="1"/>
  <c r="V4060" i="1"/>
  <c r="AR4060" i="1"/>
  <c r="AM4062" i="1"/>
  <c r="V4064" i="1"/>
  <c r="AR4064" i="1"/>
  <c r="AM4066" i="1"/>
  <c r="V4068" i="1"/>
  <c r="AR4068" i="1"/>
  <c r="AM4070" i="1"/>
  <c r="V4072" i="1"/>
  <c r="AR4072" i="1"/>
  <c r="AM4074" i="1"/>
  <c r="V4076" i="1"/>
  <c r="AR4076" i="1"/>
  <c r="AM4078" i="1"/>
  <c r="V4080" i="1"/>
  <c r="AR4080" i="1"/>
  <c r="AM4082" i="1"/>
  <c r="V4084" i="1"/>
  <c r="AR4084" i="1"/>
  <c r="AM4086" i="1"/>
  <c r="V4088" i="1"/>
  <c r="AR4088" i="1"/>
  <c r="AM4090" i="1"/>
  <c r="V4092" i="1"/>
  <c r="AR4092" i="1"/>
  <c r="AM4094" i="1"/>
  <c r="V4096" i="1"/>
  <c r="AR4096" i="1"/>
  <c r="AM4098" i="1"/>
  <c r="V4100" i="1"/>
  <c r="AR4100" i="1"/>
  <c r="AM4102" i="1"/>
  <c r="V4104" i="1"/>
  <c r="AR4104" i="1"/>
  <c r="AM4106" i="1"/>
  <c r="V4108" i="1"/>
  <c r="AR4108" i="1"/>
  <c r="AM4110" i="1"/>
  <c r="V4113" i="1"/>
  <c r="V4114" i="1"/>
  <c r="AM4118" i="1"/>
  <c r="AR4124" i="1"/>
  <c r="AR4125" i="1"/>
  <c r="V4129" i="1"/>
  <c r="V4130" i="1"/>
  <c r="AM4134" i="1"/>
  <c r="AR4140" i="1"/>
  <c r="AS4140" i="1" s="1"/>
  <c r="AT4140" i="1" s="1"/>
  <c r="AV4140" i="1" s="1"/>
  <c r="AR4141" i="1"/>
  <c r="V4145" i="1"/>
  <c r="V4146" i="1"/>
  <c r="AR4152" i="1"/>
  <c r="AM4155" i="1"/>
  <c r="V4158" i="1"/>
  <c r="V4166" i="1"/>
  <c r="AR4172" i="1"/>
  <c r="AM4175" i="1"/>
  <c r="V4178" i="1"/>
  <c r="V4179" i="1"/>
  <c r="V4181" i="1"/>
  <c r="AR4181" i="1"/>
  <c r="AR4188" i="1"/>
  <c r="AM4191" i="1"/>
  <c r="V4194" i="1"/>
  <c r="V4195" i="1"/>
  <c r="V4197" i="1"/>
  <c r="AR4197" i="1"/>
  <c r="AR4204" i="1"/>
  <c r="AM4207" i="1"/>
  <c r="V4210" i="1"/>
  <c r="V4211" i="1"/>
  <c r="V4213" i="1"/>
  <c r="AR4213" i="1"/>
  <c r="BE4213" i="1"/>
  <c r="BE4214" i="1"/>
  <c r="AR4220" i="1"/>
  <c r="AS4220" i="1" s="1"/>
  <c r="AT4220" i="1" s="1"/>
  <c r="AV4220" i="1" s="1"/>
  <c r="AM4223" i="1"/>
  <c r="V4226" i="1"/>
  <c r="V4227" i="1"/>
  <c r="V4229" i="1"/>
  <c r="AR4229" i="1"/>
  <c r="BE4229" i="1"/>
  <c r="BE4230" i="1"/>
  <c r="AR4236" i="1"/>
  <c r="AM4239" i="1"/>
  <c r="V4242" i="1"/>
  <c r="V4243" i="1"/>
  <c r="V4245" i="1"/>
  <c r="AR4245" i="1"/>
  <c r="BE4245" i="1"/>
  <c r="BE4246" i="1"/>
  <c r="AR4252" i="1"/>
  <c r="AM4255" i="1"/>
  <c r="V4258" i="1"/>
  <c r="V4259" i="1"/>
  <c r="V4262" i="1"/>
  <c r="AR4264" i="1"/>
  <c r="AM4265" i="1"/>
  <c r="BE4269" i="1"/>
  <c r="AM4274" i="1"/>
  <c r="AR4279" i="1"/>
  <c r="AR4283" i="1"/>
  <c r="AS4283" i="1" s="1"/>
  <c r="BE4285" i="1"/>
  <c r="V4289" i="1"/>
  <c r="V4290" i="1"/>
  <c r="AM4294" i="1"/>
  <c r="AR4299" i="1"/>
  <c r="AR4304" i="1"/>
  <c r="BE4304" i="1"/>
  <c r="V4306" i="1"/>
  <c r="BE4306" i="1"/>
  <c r="BE4309" i="1"/>
  <c r="V4312" i="1"/>
  <c r="AS4312" i="1" s="1"/>
  <c r="V4313" i="1"/>
  <c r="AM4318" i="1"/>
  <c r="BE4321" i="1"/>
  <c r="BE4328" i="1"/>
  <c r="V4330" i="1"/>
  <c r="V4332" i="1"/>
  <c r="BE4332" i="1"/>
  <c r="V4333" i="1"/>
  <c r="V4334" i="1"/>
  <c r="AR4343" i="1"/>
  <c r="BE4345" i="1"/>
  <c r="BE4349" i="1"/>
  <c r="AM4354" i="1"/>
  <c r="AR4356" i="1"/>
  <c r="BE4356" i="1"/>
  <c r="V4358" i="1"/>
  <c r="BE4358" i="1"/>
  <c r="BE4366" i="1"/>
  <c r="V4368" i="1"/>
  <c r="V4370" i="1"/>
  <c r="BE4370" i="1"/>
  <c r="V4371" i="1"/>
  <c r="V4372" i="1"/>
  <c r="AR4381" i="1"/>
  <c r="BE4383" i="1"/>
  <c r="BE4387" i="1"/>
  <c r="AR4388" i="1"/>
  <c r="AS4388" i="1" s="1"/>
  <c r="AT4388" i="1" s="1"/>
  <c r="AV4388" i="1" s="1"/>
  <c r="BE4390" i="1"/>
  <c r="AM4395" i="1"/>
  <c r="AM4397" i="1"/>
  <c r="BE4403" i="1"/>
  <c r="AM4408" i="1"/>
  <c r="BE4408" i="1"/>
  <c r="AM4412" i="1"/>
  <c r="BE4412" i="1"/>
  <c r="V4414" i="1"/>
  <c r="BE4415" i="1"/>
  <c r="AR4422" i="1"/>
  <c r="AS4422" i="1" s="1"/>
  <c r="AT4422" i="1" s="1"/>
  <c r="AV4422" i="1" s="1"/>
  <c r="V4423" i="1"/>
  <c r="AS4423" i="1" s="1"/>
  <c r="V4424" i="1"/>
  <c r="BE4424" i="1"/>
  <c r="BE4431" i="1"/>
  <c r="AR4438" i="1"/>
  <c r="AS4438" i="1" s="1"/>
  <c r="AT4438" i="1" s="1"/>
  <c r="AV4438" i="1" s="1"/>
  <c r="V4439" i="1"/>
  <c r="AS4439" i="1" s="1"/>
  <c r="V4440" i="1"/>
  <c r="BE4440" i="1"/>
  <c r="BE4447" i="1"/>
  <c r="AR4454" i="1"/>
  <c r="AS4454" i="1" s="1"/>
  <c r="AT4454" i="1" s="1"/>
  <c r="AV4454" i="1" s="1"/>
  <c r="V4455" i="1"/>
  <c r="AS4455" i="1" s="1"/>
  <c r="V4456" i="1"/>
  <c r="BE4456" i="1"/>
  <c r="BE4463" i="1"/>
  <c r="AR4470" i="1"/>
  <c r="AS4470" i="1" s="1"/>
  <c r="AT4470" i="1" s="1"/>
  <c r="AV4470" i="1" s="1"/>
  <c r="V4471" i="1"/>
  <c r="V4472" i="1"/>
  <c r="BE4472" i="1"/>
  <c r="BE4479" i="1"/>
  <c r="AT4485" i="1"/>
  <c r="AV4485" i="1" s="1"/>
  <c r="AR4486" i="1"/>
  <c r="AS4486" i="1" s="1"/>
  <c r="AT4486" i="1" s="1"/>
  <c r="AV4486" i="1" s="1"/>
  <c r="V4487" i="1"/>
  <c r="AS4487" i="1" s="1"/>
  <c r="V4488" i="1"/>
  <c r="BE4488" i="1"/>
  <c r="BE4495" i="1"/>
  <c r="AR4502" i="1"/>
  <c r="AS4502" i="1" s="1"/>
  <c r="AT4502" i="1" s="1"/>
  <c r="AV4502" i="1" s="1"/>
  <c r="V4503" i="1"/>
  <c r="AS4503" i="1" s="1"/>
  <c r="V4504" i="1"/>
  <c r="BE4504" i="1"/>
  <c r="BE4511" i="1"/>
  <c r="AR4518" i="1"/>
  <c r="AS4518" i="1" s="1"/>
  <c r="AT4518" i="1" s="1"/>
  <c r="AV4518" i="1" s="1"/>
  <c r="V4519" i="1"/>
  <c r="AS4519" i="1" s="1"/>
  <c r="V4520" i="1"/>
  <c r="BE4520" i="1"/>
  <c r="AR4534" i="1"/>
  <c r="AS4534" i="1" s="1"/>
  <c r="AT4534" i="1" s="1"/>
  <c r="AV4534" i="1" s="1"/>
  <c r="V4535" i="1"/>
  <c r="AS4535" i="1" s="1"/>
  <c r="V4536" i="1"/>
  <c r="AR4537" i="1"/>
  <c r="AS4537" i="1" s="1"/>
  <c r="AT4537" i="1" s="1"/>
  <c r="AV4537" i="1" s="1"/>
  <c r="AR4543" i="1"/>
  <c r="AS4543" i="1" s="1"/>
  <c r="AT4543" i="1" s="1"/>
  <c r="AV4543" i="1" s="1"/>
  <c r="AR4550" i="1"/>
  <c r="AS4550" i="1" s="1"/>
  <c r="AT4550" i="1" s="1"/>
  <c r="AV4550" i="1" s="1"/>
  <c r="AW4550" i="1" s="1"/>
  <c r="V4551" i="1"/>
  <c r="AS4551" i="1" s="1"/>
  <c r="V4552" i="1"/>
  <c r="AR4553" i="1"/>
  <c r="AS4553" i="1" s="1"/>
  <c r="AT4553" i="1" s="1"/>
  <c r="AV4553" i="1" s="1"/>
  <c r="AR4559" i="1"/>
  <c r="AS4559" i="1" s="1"/>
  <c r="AR4566" i="1"/>
  <c r="AS4566" i="1" s="1"/>
  <c r="AT4566" i="1" s="1"/>
  <c r="AV4566" i="1" s="1"/>
  <c r="V4567" i="1"/>
  <c r="AS4567" i="1" s="1"/>
  <c r="V4568" i="1"/>
  <c r="AR4569" i="1"/>
  <c r="AS4569" i="1" s="1"/>
  <c r="AT4581" i="1"/>
  <c r="AV4581" i="1" s="1"/>
  <c r="AR4582" i="1"/>
  <c r="AS4582" i="1" s="1"/>
  <c r="AT4582" i="1" s="1"/>
  <c r="AV4582" i="1" s="1"/>
  <c r="V4583" i="1"/>
  <c r="AS4583" i="1" s="1"/>
  <c r="V4584" i="1"/>
  <c r="BE4584" i="1"/>
  <c r="AR4593" i="1"/>
  <c r="AS4593" i="1" s="1"/>
  <c r="AR4595" i="1"/>
  <c r="BE4596" i="1"/>
  <c r="AR4599" i="1"/>
  <c r="BE4600" i="1"/>
  <c r="AR4603" i="1"/>
  <c r="BE4604" i="1"/>
  <c r="AR4607" i="1"/>
  <c r="BE4608" i="1"/>
  <c r="AR4609" i="1"/>
  <c r="AS4609" i="1" s="1"/>
  <c r="AR4611" i="1"/>
  <c r="BE4612" i="1"/>
  <c r="AR4615" i="1"/>
  <c r="BE4616" i="1"/>
  <c r="AR4619" i="1"/>
  <c r="BE4620" i="1"/>
  <c r="AR4623" i="1"/>
  <c r="BE4624" i="1"/>
  <c r="AR4627" i="1"/>
  <c r="BE4628" i="1"/>
  <c r="AR4629" i="1"/>
  <c r="AS4629" i="1" s="1"/>
  <c r="AT4629" i="1" s="1"/>
  <c r="AV4629" i="1" s="1"/>
  <c r="AW4629" i="1" s="1"/>
  <c r="AR4631" i="1"/>
  <c r="BE4632" i="1"/>
  <c r="AR4635" i="1"/>
  <c r="BE4636" i="1"/>
  <c r="AR4639" i="1"/>
  <c r="AS4639" i="1" s="1"/>
  <c r="AT4639" i="1" s="1"/>
  <c r="AV4639" i="1" s="1"/>
  <c r="BE4640" i="1"/>
  <c r="AR4643" i="1"/>
  <c r="AS4643" i="1" s="1"/>
  <c r="AT4643" i="1" s="1"/>
  <c r="AV4643" i="1" s="1"/>
  <c r="BE4644" i="1"/>
  <c r="AR4647" i="1"/>
  <c r="AS4647" i="1" s="1"/>
  <c r="AT4647" i="1" s="1"/>
  <c r="AV4647" i="1" s="1"/>
  <c r="BE4648" i="1"/>
  <c r="AR4651" i="1"/>
  <c r="AS4651" i="1" s="1"/>
  <c r="AT4651" i="1" s="1"/>
  <c r="AV4651" i="1" s="1"/>
  <c r="BE4652" i="1"/>
  <c r="AR4655" i="1"/>
  <c r="AS4655" i="1" s="1"/>
  <c r="AT4655" i="1" s="1"/>
  <c r="AV4655" i="1" s="1"/>
  <c r="BE4656" i="1"/>
  <c r="AR4659" i="1"/>
  <c r="AS4659" i="1" s="1"/>
  <c r="AT4659" i="1" s="1"/>
  <c r="AV4659" i="1" s="1"/>
  <c r="BE4660" i="1"/>
  <c r="AR4663" i="1"/>
  <c r="AS4663" i="1" s="1"/>
  <c r="AT4663" i="1" s="1"/>
  <c r="AV4663" i="1" s="1"/>
  <c r="BE4664" i="1"/>
  <c r="AR4667" i="1"/>
  <c r="AS4667" i="1" s="1"/>
  <c r="AT4667" i="1" s="1"/>
  <c r="AV4667" i="1" s="1"/>
  <c r="BE4668" i="1"/>
  <c r="AR4671" i="1"/>
  <c r="AS4671" i="1" s="1"/>
  <c r="AT4671" i="1" s="1"/>
  <c r="AV4671" i="1" s="1"/>
  <c r="BE4672" i="1"/>
  <c r="AR4675" i="1"/>
  <c r="AS4675" i="1" s="1"/>
  <c r="AT4675" i="1" s="1"/>
  <c r="AV4675" i="1" s="1"/>
  <c r="BE4676" i="1"/>
  <c r="AR4677" i="1"/>
  <c r="AS4677" i="1" s="1"/>
  <c r="AT4677" i="1" s="1"/>
  <c r="AV4677" i="1" s="1"/>
  <c r="AW4677" i="1" s="1"/>
  <c r="AS4685" i="1"/>
  <c r="AT4685" i="1" s="1"/>
  <c r="AV4685" i="1" s="1"/>
  <c r="AW4685" i="1" s="1"/>
  <c r="AS4861" i="1"/>
  <c r="AT4861" i="1" s="1"/>
  <c r="AV4861" i="1" s="1"/>
  <c r="AW4861" i="1" s="1"/>
  <c r="AR4157" i="1"/>
  <c r="AS4157" i="1" s="1"/>
  <c r="AT4157" i="1" s="1"/>
  <c r="AV4157" i="1" s="1"/>
  <c r="AR4160" i="1"/>
  <c r="AS4160" i="1" s="1"/>
  <c r="AT4160" i="1" s="1"/>
  <c r="AV4160" i="1" s="1"/>
  <c r="AR4165" i="1"/>
  <c r="AS4165" i="1" s="1"/>
  <c r="AT4165" i="1" s="1"/>
  <c r="AV4165" i="1" s="1"/>
  <c r="AR4168" i="1"/>
  <c r="AS4168" i="1" s="1"/>
  <c r="AT4168" i="1" s="1"/>
  <c r="AV4168" i="1" s="1"/>
  <c r="V4174" i="1"/>
  <c r="AR4177" i="1"/>
  <c r="AS4177" i="1" s="1"/>
  <c r="AT4177" i="1" s="1"/>
  <c r="AV4177" i="1" s="1"/>
  <c r="AR4184" i="1"/>
  <c r="AS4184" i="1" s="1"/>
  <c r="AT4184" i="1" s="1"/>
  <c r="AV4184" i="1" s="1"/>
  <c r="V4190" i="1"/>
  <c r="AR4193" i="1"/>
  <c r="AS4193" i="1" s="1"/>
  <c r="AT4193" i="1" s="1"/>
  <c r="AV4193" i="1" s="1"/>
  <c r="AR4200" i="1"/>
  <c r="AS4200" i="1" s="1"/>
  <c r="AT4200" i="1" s="1"/>
  <c r="AV4200" i="1" s="1"/>
  <c r="V4206" i="1"/>
  <c r="V4207" i="1"/>
  <c r="AR4209" i="1"/>
  <c r="AS4209" i="1" s="1"/>
  <c r="AT4209" i="1" s="1"/>
  <c r="AV4209" i="1" s="1"/>
  <c r="AR4216" i="1"/>
  <c r="AS4216" i="1" s="1"/>
  <c r="AT4216" i="1" s="1"/>
  <c r="AV4216" i="1" s="1"/>
  <c r="V4222" i="1"/>
  <c r="V4223" i="1"/>
  <c r="AR4225" i="1"/>
  <c r="AS4225" i="1" s="1"/>
  <c r="AT4225" i="1" s="1"/>
  <c r="AV4225" i="1" s="1"/>
  <c r="AR4232" i="1"/>
  <c r="AS4232" i="1" s="1"/>
  <c r="AT4232" i="1" s="1"/>
  <c r="AV4232" i="1" s="1"/>
  <c r="V4238" i="1"/>
  <c r="V4239" i="1"/>
  <c r="AR4241" i="1"/>
  <c r="AS4241" i="1" s="1"/>
  <c r="AT4241" i="1" s="1"/>
  <c r="AV4241" i="1" s="1"/>
  <c r="AR4248" i="1"/>
  <c r="AS4248" i="1" s="1"/>
  <c r="AT4248" i="1" s="1"/>
  <c r="AV4248" i="1" s="1"/>
  <c r="V4254" i="1"/>
  <c r="V4255" i="1"/>
  <c r="AR4257" i="1"/>
  <c r="AS4257" i="1" s="1"/>
  <c r="AT4257" i="1" s="1"/>
  <c r="AV4257" i="1" s="1"/>
  <c r="V4261" i="1"/>
  <c r="AR4268" i="1"/>
  <c r="AR4272" i="1"/>
  <c r="V4274" i="1"/>
  <c r="AR4275" i="1"/>
  <c r="AS4275" i="1" s="1"/>
  <c r="AT4275" i="1" s="1"/>
  <c r="AV4275" i="1" s="1"/>
  <c r="AS4284" i="1"/>
  <c r="AR4288" i="1"/>
  <c r="AR4290" i="1"/>
  <c r="V4294" i="1"/>
  <c r="AR4295" i="1"/>
  <c r="AS4295" i="1" s="1"/>
  <c r="AT4295" i="1" s="1"/>
  <c r="AV4295" i="1" s="1"/>
  <c r="AR4303" i="1"/>
  <c r="AS4303" i="1" s="1"/>
  <c r="AT4303" i="1" s="1"/>
  <c r="AV4303" i="1" s="1"/>
  <c r="V4314" i="1"/>
  <c r="V4317" i="1"/>
  <c r="V4318" i="1"/>
  <c r="AR4327" i="1"/>
  <c r="AS4327" i="1" s="1"/>
  <c r="AT4327" i="1" s="1"/>
  <c r="AV4327" i="1" s="1"/>
  <c r="AR4330" i="1"/>
  <c r="AR4334" i="1"/>
  <c r="AR4340" i="1"/>
  <c r="V4342" i="1"/>
  <c r="AR4347" i="1"/>
  <c r="AS4347" i="1" s="1"/>
  <c r="AT4347" i="1" s="1"/>
  <c r="AV4347" i="1" s="1"/>
  <c r="AR4348" i="1"/>
  <c r="AS4348" i="1" s="1"/>
  <c r="AT4348" i="1" s="1"/>
  <c r="AV4348" i="1" s="1"/>
  <c r="AR4352" i="1"/>
  <c r="V4354" i="1"/>
  <c r="AR4355" i="1"/>
  <c r="AS4355" i="1" s="1"/>
  <c r="AT4355" i="1" s="1"/>
  <c r="AV4355" i="1" s="1"/>
  <c r="AR4357" i="1"/>
  <c r="AS4360" i="1"/>
  <c r="V4361" i="1"/>
  <c r="AR4365" i="1"/>
  <c r="AS4365" i="1" s="1"/>
  <c r="AT4365" i="1" s="1"/>
  <c r="AV4365" i="1" s="1"/>
  <c r="AR4368" i="1"/>
  <c r="AR4372" i="1"/>
  <c r="AR4378" i="1"/>
  <c r="V4380" i="1"/>
  <c r="AR4385" i="1"/>
  <c r="AS4385" i="1" s="1"/>
  <c r="AT4385" i="1" s="1"/>
  <c r="AV4385" i="1" s="1"/>
  <c r="AR4386" i="1"/>
  <c r="AS4386" i="1" s="1"/>
  <c r="AT4386" i="1" s="1"/>
  <c r="AV4386" i="1" s="1"/>
  <c r="AR4390" i="1"/>
  <c r="V4392" i="1"/>
  <c r="AR4393" i="1"/>
  <c r="AS4393" i="1" s="1"/>
  <c r="AT4393" i="1" s="1"/>
  <c r="AV4393" i="1" s="1"/>
  <c r="V4397" i="1"/>
  <c r="AR4397" i="1"/>
  <c r="V4399" i="1"/>
  <c r="V4400" i="1"/>
  <c r="AR4401" i="1"/>
  <c r="AS4401" i="1" s="1"/>
  <c r="AR4410" i="1"/>
  <c r="AR4419" i="1"/>
  <c r="AS4419" i="1" s="1"/>
  <c r="AT4419" i="1" s="1"/>
  <c r="AV4419" i="1" s="1"/>
  <c r="AR4426" i="1"/>
  <c r="AS4426" i="1" s="1"/>
  <c r="AT4426" i="1" s="1"/>
  <c r="AV4426" i="1" s="1"/>
  <c r="V4427" i="1"/>
  <c r="AS4427" i="1" s="1"/>
  <c r="V4428" i="1"/>
  <c r="AR4429" i="1"/>
  <c r="AS4429" i="1" s="1"/>
  <c r="AR4435" i="1"/>
  <c r="AS4435" i="1" s="1"/>
  <c r="AT4435" i="1" s="1"/>
  <c r="AV4435" i="1" s="1"/>
  <c r="AR4442" i="1"/>
  <c r="AS4442" i="1" s="1"/>
  <c r="AT4442" i="1" s="1"/>
  <c r="AV4442" i="1" s="1"/>
  <c r="V4443" i="1"/>
  <c r="AS4443" i="1" s="1"/>
  <c r="V4444" i="1"/>
  <c r="AR4445" i="1"/>
  <c r="AS4445" i="1" s="1"/>
  <c r="AT4445" i="1" s="1"/>
  <c r="AV4445" i="1" s="1"/>
  <c r="AW4445" i="1" s="1"/>
  <c r="AR4451" i="1"/>
  <c r="AS4451" i="1" s="1"/>
  <c r="AT4451" i="1" s="1"/>
  <c r="AV4451" i="1" s="1"/>
  <c r="AR4458" i="1"/>
  <c r="AS4458" i="1" s="1"/>
  <c r="AT4458" i="1" s="1"/>
  <c r="AV4458" i="1" s="1"/>
  <c r="V4459" i="1"/>
  <c r="AS4459" i="1" s="1"/>
  <c r="V4460" i="1"/>
  <c r="AR4461" i="1"/>
  <c r="AS4461" i="1" s="1"/>
  <c r="AT4461" i="1" s="1"/>
  <c r="AV4461" i="1" s="1"/>
  <c r="AW4461" i="1" s="1"/>
  <c r="AR4467" i="1"/>
  <c r="AS4467" i="1" s="1"/>
  <c r="AT4467" i="1" s="1"/>
  <c r="AV4467" i="1" s="1"/>
  <c r="AT4473" i="1"/>
  <c r="AV4473" i="1" s="1"/>
  <c r="AR4474" i="1"/>
  <c r="AS4474" i="1" s="1"/>
  <c r="AT4474" i="1" s="1"/>
  <c r="AV4474" i="1" s="1"/>
  <c r="V4475" i="1"/>
  <c r="AS4475" i="1" s="1"/>
  <c r="V4476" i="1"/>
  <c r="AR4477" i="1"/>
  <c r="AS4477" i="1" s="1"/>
  <c r="AT4477" i="1" s="1"/>
  <c r="AV4477" i="1" s="1"/>
  <c r="AW4477" i="1" s="1"/>
  <c r="AR4483" i="1"/>
  <c r="AS4483" i="1" s="1"/>
  <c r="AT4483" i="1" s="1"/>
  <c r="AV4483" i="1" s="1"/>
  <c r="AR4490" i="1"/>
  <c r="AS4490" i="1" s="1"/>
  <c r="AT4490" i="1" s="1"/>
  <c r="AV4490" i="1" s="1"/>
  <c r="V4491" i="1"/>
  <c r="AS4491" i="1" s="1"/>
  <c r="V4492" i="1"/>
  <c r="AR4493" i="1"/>
  <c r="AS4493" i="1" s="1"/>
  <c r="AT4493" i="1" s="1"/>
  <c r="AV4493" i="1" s="1"/>
  <c r="AW4493" i="1" s="1"/>
  <c r="AR4499" i="1"/>
  <c r="AS4499" i="1" s="1"/>
  <c r="AT4499" i="1" s="1"/>
  <c r="AV4499" i="1" s="1"/>
  <c r="AR4506" i="1"/>
  <c r="AS4506" i="1" s="1"/>
  <c r="AT4506" i="1" s="1"/>
  <c r="AV4506" i="1" s="1"/>
  <c r="V4507" i="1"/>
  <c r="AS4507" i="1" s="1"/>
  <c r="V4508" i="1"/>
  <c r="AR4509" i="1"/>
  <c r="AS4509" i="1" s="1"/>
  <c r="AT4509" i="1" s="1"/>
  <c r="AV4509" i="1" s="1"/>
  <c r="AW4509" i="1" s="1"/>
  <c r="AR4515" i="1"/>
  <c r="AS4515" i="1" s="1"/>
  <c r="AT4515" i="1" s="1"/>
  <c r="AV4515" i="1" s="1"/>
  <c r="AR4522" i="1"/>
  <c r="AS4522" i="1" s="1"/>
  <c r="AT4522" i="1" s="1"/>
  <c r="AV4522" i="1" s="1"/>
  <c r="V4523" i="1"/>
  <c r="AS4523" i="1" s="1"/>
  <c r="V4524" i="1"/>
  <c r="AR4525" i="1"/>
  <c r="AS4525" i="1" s="1"/>
  <c r="AR4538" i="1"/>
  <c r="AS4538" i="1" s="1"/>
  <c r="AT4538" i="1" s="1"/>
  <c r="AV4538" i="1" s="1"/>
  <c r="V4539" i="1"/>
  <c r="AS4539" i="1" s="1"/>
  <c r="V4540" i="1"/>
  <c r="AR4541" i="1"/>
  <c r="AS4541" i="1" s="1"/>
  <c r="AT4541" i="1" s="1"/>
  <c r="AV4541" i="1" s="1"/>
  <c r="AR4554" i="1"/>
  <c r="AS4554" i="1" s="1"/>
  <c r="AT4554" i="1" s="1"/>
  <c r="AV4554" i="1" s="1"/>
  <c r="V4555" i="1"/>
  <c r="AS4555" i="1" s="1"/>
  <c r="V4556" i="1"/>
  <c r="AR4557" i="1"/>
  <c r="AS4557" i="1" s="1"/>
  <c r="AT4557" i="1" s="1"/>
  <c r="AV4557" i="1" s="1"/>
  <c r="AW4557" i="1" s="1"/>
  <c r="AT4569" i="1"/>
  <c r="AV4569" i="1" s="1"/>
  <c r="AR4570" i="1"/>
  <c r="AS4570" i="1" s="1"/>
  <c r="AT4570" i="1" s="1"/>
  <c r="AV4570" i="1" s="1"/>
  <c r="V4571" i="1"/>
  <c r="AS4571" i="1" s="1"/>
  <c r="V4572" i="1"/>
  <c r="AR4573" i="1"/>
  <c r="AS4573" i="1" s="1"/>
  <c r="AT4573" i="1" s="1"/>
  <c r="AV4573" i="1" s="1"/>
  <c r="AR4586" i="1"/>
  <c r="V4587" i="1"/>
  <c r="AS4587" i="1" s="1"/>
  <c r="V4588" i="1"/>
  <c r="AR4589" i="1"/>
  <c r="AS4589" i="1" s="1"/>
  <c r="AT4589" i="1" s="1"/>
  <c r="AV4589" i="1" s="1"/>
  <c r="AW4589" i="1" s="1"/>
  <c r="AR4594" i="1"/>
  <c r="AS4594" i="1" s="1"/>
  <c r="AT4594" i="1" s="1"/>
  <c r="AV4594" i="1" s="1"/>
  <c r="AR4598" i="1"/>
  <c r="AS4598" i="1" s="1"/>
  <c r="AT4598" i="1" s="1"/>
  <c r="AV4598" i="1" s="1"/>
  <c r="AR4602" i="1"/>
  <c r="AS4602" i="1" s="1"/>
  <c r="AT4602" i="1" s="1"/>
  <c r="AV4602" i="1" s="1"/>
  <c r="AR4606" i="1"/>
  <c r="AS4606" i="1" s="1"/>
  <c r="AT4606" i="1" s="1"/>
  <c r="AV4606" i="1" s="1"/>
  <c r="AR4610" i="1"/>
  <c r="AS4610" i="1" s="1"/>
  <c r="AT4610" i="1" s="1"/>
  <c r="AV4610" i="1" s="1"/>
  <c r="AR4614" i="1"/>
  <c r="AS4614" i="1" s="1"/>
  <c r="AT4614" i="1" s="1"/>
  <c r="AV4614" i="1" s="1"/>
  <c r="AR4618" i="1"/>
  <c r="AR4622" i="1"/>
  <c r="AS4622" i="1" s="1"/>
  <c r="AT4622" i="1" s="1"/>
  <c r="AV4622" i="1" s="1"/>
  <c r="AR4626" i="1"/>
  <c r="AS4626" i="1" s="1"/>
  <c r="AT4626" i="1" s="1"/>
  <c r="AV4626" i="1" s="1"/>
  <c r="AR4630" i="1"/>
  <c r="AR4634" i="1"/>
  <c r="AR4638" i="1"/>
  <c r="AS4638" i="1" s="1"/>
  <c r="AT4638" i="1" s="1"/>
  <c r="AV4638" i="1" s="1"/>
  <c r="AR4642" i="1"/>
  <c r="AS4642" i="1" s="1"/>
  <c r="AT4642" i="1" s="1"/>
  <c r="AV4642" i="1" s="1"/>
  <c r="AR4646" i="1"/>
  <c r="AS4646" i="1" s="1"/>
  <c r="AT4646" i="1" s="1"/>
  <c r="AV4646" i="1" s="1"/>
  <c r="AR4650" i="1"/>
  <c r="AS4650" i="1" s="1"/>
  <c r="AT4650" i="1" s="1"/>
  <c r="AV4650" i="1" s="1"/>
  <c r="AR4654" i="1"/>
  <c r="AS4654" i="1" s="1"/>
  <c r="AT4654" i="1" s="1"/>
  <c r="AV4654" i="1" s="1"/>
  <c r="AR4658" i="1"/>
  <c r="AS4658" i="1" s="1"/>
  <c r="AT4658" i="1" s="1"/>
  <c r="AV4658" i="1" s="1"/>
  <c r="AR4662" i="1"/>
  <c r="AS4662" i="1" s="1"/>
  <c r="AT4662" i="1" s="1"/>
  <c r="AV4662" i="1" s="1"/>
  <c r="AR4666" i="1"/>
  <c r="AS4666" i="1" s="1"/>
  <c r="AT4666" i="1" s="1"/>
  <c r="AV4666" i="1" s="1"/>
  <c r="AR4670" i="1"/>
  <c r="AS4670" i="1" s="1"/>
  <c r="AT4670" i="1" s="1"/>
  <c r="AV4670" i="1" s="1"/>
  <c r="AR4674" i="1"/>
  <c r="BE4679" i="1"/>
  <c r="V4150" i="1"/>
  <c r="V4151" i="1"/>
  <c r="V4153" i="1"/>
  <c r="AR4153" i="1"/>
  <c r="V4162" i="1"/>
  <c r="BE4162" i="1"/>
  <c r="V4170" i="1"/>
  <c r="V4171" i="1"/>
  <c r="AR4173" i="1"/>
  <c r="AS4173" i="1" s="1"/>
  <c r="AT4173" i="1" s="1"/>
  <c r="AV4173" i="1" s="1"/>
  <c r="AR4178" i="1"/>
  <c r="AR4180" i="1"/>
  <c r="V4186" i="1"/>
  <c r="V4187" i="1"/>
  <c r="AR4189" i="1"/>
  <c r="AS4189" i="1" s="1"/>
  <c r="AT4189" i="1" s="1"/>
  <c r="AV4189" i="1" s="1"/>
  <c r="AR4194" i="1"/>
  <c r="AR4196" i="1"/>
  <c r="V4202" i="1"/>
  <c r="V4203" i="1"/>
  <c r="AR4205" i="1"/>
  <c r="AS4205" i="1" s="1"/>
  <c r="AT4205" i="1" s="1"/>
  <c r="AV4205" i="1" s="1"/>
  <c r="AR4207" i="1"/>
  <c r="AR4210" i="1"/>
  <c r="AR4212" i="1"/>
  <c r="V4218" i="1"/>
  <c r="V4219" i="1"/>
  <c r="AR4221" i="1"/>
  <c r="AS4221" i="1" s="1"/>
  <c r="AT4221" i="1" s="1"/>
  <c r="AV4221" i="1" s="1"/>
  <c r="AR4223" i="1"/>
  <c r="AR4226" i="1"/>
  <c r="AR4228" i="1"/>
  <c r="V4234" i="1"/>
  <c r="V4235" i="1"/>
  <c r="AR4237" i="1"/>
  <c r="AS4237" i="1" s="1"/>
  <c r="AT4237" i="1" s="1"/>
  <c r="AV4237" i="1" s="1"/>
  <c r="AR4239" i="1"/>
  <c r="AR4242" i="1"/>
  <c r="AR4244" i="1"/>
  <c r="V4250" i="1"/>
  <c r="V4251" i="1"/>
  <c r="AR4253" i="1"/>
  <c r="AS4253" i="1" s="1"/>
  <c r="AT4253" i="1" s="1"/>
  <c r="AV4253" i="1" s="1"/>
  <c r="AR4255" i="1"/>
  <c r="AR4258" i="1"/>
  <c r="AR4263" i="1"/>
  <c r="V4266" i="1"/>
  <c r="AR4266" i="1"/>
  <c r="V4268" i="1"/>
  <c r="AS4268" i="1" s="1"/>
  <c r="AM4270" i="1"/>
  <c r="V4277" i="1"/>
  <c r="V4278" i="1"/>
  <c r="AS4278" i="1" s="1"/>
  <c r="AS4280" i="1"/>
  <c r="V4281" i="1"/>
  <c r="V4282" i="1"/>
  <c r="AS4282" i="1" s="1"/>
  <c r="AR4291" i="1"/>
  <c r="AS4291" i="1" s="1"/>
  <c r="V4297" i="1"/>
  <c r="V4298" i="1"/>
  <c r="AS4298" i="1" s="1"/>
  <c r="AS4300" i="1"/>
  <c r="V4301" i="1"/>
  <c r="V4302" i="1"/>
  <c r="AS4302" i="1" s="1"/>
  <c r="AT4302" i="1" s="1"/>
  <c r="AV4302" i="1" s="1"/>
  <c r="AR4311" i="1"/>
  <c r="AR4314" i="1"/>
  <c r="AR4318" i="1"/>
  <c r="AR4324" i="1"/>
  <c r="AS4324" i="1" s="1"/>
  <c r="AT4324" i="1" s="1"/>
  <c r="AV4324" i="1" s="1"/>
  <c r="V4326" i="1"/>
  <c r="AR4331" i="1"/>
  <c r="AR4336" i="1"/>
  <c r="V4338" i="1"/>
  <c r="AR4339" i="1"/>
  <c r="AS4339" i="1" s="1"/>
  <c r="AT4339" i="1" s="1"/>
  <c r="AV4339" i="1" s="1"/>
  <c r="AR4341" i="1"/>
  <c r="V4345" i="1"/>
  <c r="AR4351" i="1"/>
  <c r="AS4351" i="1" s="1"/>
  <c r="AT4351" i="1" s="1"/>
  <c r="AV4351" i="1" s="1"/>
  <c r="V4362" i="1"/>
  <c r="AS4362" i="1" s="1"/>
  <c r="V4364" i="1"/>
  <c r="AR4369" i="1"/>
  <c r="AR4374" i="1"/>
  <c r="V4376" i="1"/>
  <c r="AR4377" i="1"/>
  <c r="AS4377" i="1" s="1"/>
  <c r="AT4377" i="1" s="1"/>
  <c r="AV4377" i="1" s="1"/>
  <c r="AR4379" i="1"/>
  <c r="V4383" i="1"/>
  <c r="AR4394" i="1"/>
  <c r="AR4402" i="1"/>
  <c r="V4404" i="1"/>
  <c r="AR4405" i="1"/>
  <c r="AS4405" i="1" s="1"/>
  <c r="AT4405" i="1" s="1"/>
  <c r="AV4405" i="1" s="1"/>
  <c r="V4409" i="1"/>
  <c r="AR4409" i="1"/>
  <c r="AR4411" i="1"/>
  <c r="AR4412" i="1"/>
  <c r="V4413" i="1"/>
  <c r="AR4413" i="1"/>
  <c r="V4415" i="1"/>
  <c r="V4416" i="1"/>
  <c r="AR4417" i="1"/>
  <c r="AS4417" i="1" s="1"/>
  <c r="AT4417" i="1" s="1"/>
  <c r="AV4417" i="1" s="1"/>
  <c r="AT4429" i="1"/>
  <c r="AV4429" i="1" s="1"/>
  <c r="AR4430" i="1"/>
  <c r="AS4430" i="1" s="1"/>
  <c r="AT4430" i="1" s="1"/>
  <c r="AV4430" i="1" s="1"/>
  <c r="V4431" i="1"/>
  <c r="V4432" i="1"/>
  <c r="AR4433" i="1"/>
  <c r="AS4433" i="1" s="1"/>
  <c r="AT4433" i="1" s="1"/>
  <c r="AV4433" i="1" s="1"/>
  <c r="AR4446" i="1"/>
  <c r="AS4446" i="1" s="1"/>
  <c r="AT4446" i="1" s="1"/>
  <c r="AV4446" i="1" s="1"/>
  <c r="V4447" i="1"/>
  <c r="AS4447" i="1" s="1"/>
  <c r="V4448" i="1"/>
  <c r="AR4449" i="1"/>
  <c r="AS4449" i="1" s="1"/>
  <c r="AT4449" i="1" s="1"/>
  <c r="AV4449" i="1" s="1"/>
  <c r="AR4462" i="1"/>
  <c r="AS4462" i="1" s="1"/>
  <c r="AT4462" i="1" s="1"/>
  <c r="AV4462" i="1" s="1"/>
  <c r="V4463" i="1"/>
  <c r="AS4463" i="1" s="1"/>
  <c r="V4464" i="1"/>
  <c r="AR4465" i="1"/>
  <c r="AS4465" i="1" s="1"/>
  <c r="AT4465" i="1" s="1"/>
  <c r="AV4465" i="1" s="1"/>
  <c r="AR4478" i="1"/>
  <c r="AS4478" i="1" s="1"/>
  <c r="AT4478" i="1" s="1"/>
  <c r="AV4478" i="1" s="1"/>
  <c r="V4479" i="1"/>
  <c r="AS4479" i="1" s="1"/>
  <c r="V4480" i="1"/>
  <c r="AR4481" i="1"/>
  <c r="AS4481" i="1" s="1"/>
  <c r="AT4481" i="1" s="1"/>
  <c r="AV4481" i="1" s="1"/>
  <c r="AR4494" i="1"/>
  <c r="AS4494" i="1" s="1"/>
  <c r="AT4494" i="1" s="1"/>
  <c r="AV4494" i="1" s="1"/>
  <c r="V4495" i="1"/>
  <c r="AS4495" i="1" s="1"/>
  <c r="V4496" i="1"/>
  <c r="AR4497" i="1"/>
  <c r="AS4497" i="1" s="1"/>
  <c r="AT4497" i="1" s="1"/>
  <c r="AV4497" i="1" s="1"/>
  <c r="AR4510" i="1"/>
  <c r="AS4510" i="1" s="1"/>
  <c r="AT4510" i="1" s="1"/>
  <c r="AV4510" i="1" s="1"/>
  <c r="V4511" i="1"/>
  <c r="AS4511" i="1" s="1"/>
  <c r="V4512" i="1"/>
  <c r="AR4513" i="1"/>
  <c r="AS4513" i="1" s="1"/>
  <c r="AT4513" i="1" s="1"/>
  <c r="AV4513" i="1" s="1"/>
  <c r="AT4525" i="1"/>
  <c r="AV4525" i="1" s="1"/>
  <c r="AR4526" i="1"/>
  <c r="AS4526" i="1" s="1"/>
  <c r="AT4526" i="1" s="1"/>
  <c r="AV4526" i="1" s="1"/>
  <c r="V4527" i="1"/>
  <c r="AS4527" i="1" s="1"/>
  <c r="AS4529" i="1"/>
  <c r="AT4529" i="1" s="1"/>
  <c r="AV4529" i="1" s="1"/>
  <c r="AS4545" i="1"/>
  <c r="AT4545" i="1" s="1"/>
  <c r="AV4545" i="1" s="1"/>
  <c r="AS4561" i="1"/>
  <c r="AT4561" i="1" s="1"/>
  <c r="AV4561" i="1" s="1"/>
  <c r="AR4574" i="1"/>
  <c r="AS4574" i="1" s="1"/>
  <c r="AT4574" i="1" s="1"/>
  <c r="AV4574" i="1" s="1"/>
  <c r="AS4575" i="1"/>
  <c r="AS4577" i="1"/>
  <c r="AT4577" i="1" s="1"/>
  <c r="AV4577" i="1" s="1"/>
  <c r="AS4586" i="1"/>
  <c r="AT4586" i="1" s="1"/>
  <c r="AV4586" i="1" s="1"/>
  <c r="AR4590" i="1"/>
  <c r="AS4590" i="1" s="1"/>
  <c r="AT4590" i="1" s="1"/>
  <c r="AV4590" i="1" s="1"/>
  <c r="AS4591" i="1"/>
  <c r="AS4618" i="1"/>
  <c r="AT4618" i="1" s="1"/>
  <c r="AV4618" i="1" s="1"/>
  <c r="AS4630" i="1"/>
  <c r="AT4630" i="1" s="1"/>
  <c r="AV4630" i="1" s="1"/>
  <c r="AS4634" i="1"/>
  <c r="AT4634" i="1" s="1"/>
  <c r="AV4634" i="1" s="1"/>
  <c r="AS4674" i="1"/>
  <c r="AT4674" i="1" s="1"/>
  <c r="AV4674" i="1" s="1"/>
  <c r="AR4681" i="1"/>
  <c r="AS4681" i="1" s="1"/>
  <c r="AS4817" i="1"/>
  <c r="AT4817" i="1" s="1"/>
  <c r="AV4817" i="1" s="1"/>
  <c r="AS4825" i="1"/>
  <c r="AT4825" i="1" s="1"/>
  <c r="AV4825" i="1" s="1"/>
  <c r="AW4825" i="1" s="1"/>
  <c r="AS4833" i="1"/>
  <c r="AT4833" i="1" s="1"/>
  <c r="AV4833" i="1" s="1"/>
  <c r="AS4841" i="1"/>
  <c r="AT4841" i="1" s="1"/>
  <c r="AV4841" i="1" s="1"/>
  <c r="AW4841" i="1" s="1"/>
  <c r="AS4853" i="1"/>
  <c r="V4396" i="1"/>
  <c r="V4408" i="1"/>
  <c r="V4412" i="1"/>
  <c r="AM4688" i="1"/>
  <c r="V4691" i="1"/>
  <c r="V4692" i="1"/>
  <c r="V4694" i="1"/>
  <c r="AR4694" i="1"/>
  <c r="BE4694" i="1"/>
  <c r="BE4695" i="1"/>
  <c r="AR4701" i="1"/>
  <c r="AM4704" i="1"/>
  <c r="V4707" i="1"/>
  <c r="V4708" i="1"/>
  <c r="V4710" i="1"/>
  <c r="AR4710" i="1"/>
  <c r="BE4710" i="1"/>
  <c r="BE4711" i="1"/>
  <c r="AR4717" i="1"/>
  <c r="AM4720" i="1"/>
  <c r="V4723" i="1"/>
  <c r="V4724" i="1"/>
  <c r="V4726" i="1"/>
  <c r="AR4726" i="1"/>
  <c r="BE4726" i="1"/>
  <c r="BE4727" i="1"/>
  <c r="AR4733" i="1"/>
  <c r="AM4736" i="1"/>
  <c r="V4739" i="1"/>
  <c r="V4740" i="1"/>
  <c r="V4742" i="1"/>
  <c r="AR4742" i="1"/>
  <c r="BE4742" i="1"/>
  <c r="BE4743" i="1"/>
  <c r="AR4749" i="1"/>
  <c r="AR4753" i="1"/>
  <c r="AR4757" i="1"/>
  <c r="AM4760" i="1"/>
  <c r="V4763" i="1"/>
  <c r="V4764" i="1"/>
  <c r="V4766" i="1"/>
  <c r="AR4766" i="1"/>
  <c r="BE4766" i="1"/>
  <c r="BE4767" i="1"/>
  <c r="AR4773" i="1"/>
  <c r="AS4773" i="1" s="1"/>
  <c r="AT4773" i="1" s="1"/>
  <c r="AV4773" i="1" s="1"/>
  <c r="AM4776" i="1"/>
  <c r="V4779" i="1"/>
  <c r="AS4779" i="1" s="1"/>
  <c r="AT4779" i="1" s="1"/>
  <c r="AV4779" i="1" s="1"/>
  <c r="V4780" i="1"/>
  <c r="V4782" i="1"/>
  <c r="AR4782" i="1"/>
  <c r="BE4782" i="1"/>
  <c r="BE4783" i="1"/>
  <c r="AR4789" i="1"/>
  <c r="AM4792" i="1"/>
  <c r="V4795" i="1"/>
  <c r="AS4795" i="1" s="1"/>
  <c r="AT4795" i="1" s="1"/>
  <c r="AV4795" i="1" s="1"/>
  <c r="V4796" i="1"/>
  <c r="V4798" i="1"/>
  <c r="AR4798" i="1"/>
  <c r="BE4798" i="1"/>
  <c r="BE4799" i="1"/>
  <c r="AR4805" i="1"/>
  <c r="AM4808" i="1"/>
  <c r="BE4811" i="1"/>
  <c r="BE4815" i="1"/>
  <c r="BE4819" i="1"/>
  <c r="BE4823" i="1"/>
  <c r="BE4827" i="1"/>
  <c r="BE4831" i="1"/>
  <c r="BE4835" i="1"/>
  <c r="BE4839" i="1"/>
  <c r="BE4843" i="1"/>
  <c r="AT4853" i="1"/>
  <c r="AV4853" i="1" s="1"/>
  <c r="AM4856" i="1"/>
  <c r="AR4859" i="1"/>
  <c r="AR4860" i="1"/>
  <c r="AR4863" i="1"/>
  <c r="AR4864" i="1"/>
  <c r="V4875" i="1"/>
  <c r="AS4876" i="1"/>
  <c r="AR4880" i="1"/>
  <c r="AR4883" i="1"/>
  <c r="AR4885" i="1"/>
  <c r="V4891" i="1"/>
  <c r="AS4892" i="1"/>
  <c r="AR4894" i="1"/>
  <c r="AS4894" i="1" s="1"/>
  <c r="AT4894" i="1" s="1"/>
  <c r="AV4894" i="1" s="1"/>
  <c r="AR4896" i="1"/>
  <c r="AR4901" i="1"/>
  <c r="BE4928" i="1"/>
  <c r="AS5021" i="1"/>
  <c r="AR4678" i="1"/>
  <c r="AS4678" i="1" s="1"/>
  <c r="V4679" i="1"/>
  <c r="AS4679" i="1" s="1"/>
  <c r="AR4682" i="1"/>
  <c r="AS4682" i="1" s="1"/>
  <c r="AT4682" i="1" s="1"/>
  <c r="AV4682" i="1" s="1"/>
  <c r="V4683" i="1"/>
  <c r="AS4683" i="1" s="1"/>
  <c r="AR4686" i="1"/>
  <c r="AS4686" i="1" s="1"/>
  <c r="AT4686" i="1" s="1"/>
  <c r="AV4686" i="1" s="1"/>
  <c r="V4687" i="1"/>
  <c r="V4688" i="1"/>
  <c r="AR4690" i="1"/>
  <c r="AS4690" i="1" s="1"/>
  <c r="AT4690" i="1" s="1"/>
  <c r="AV4690" i="1" s="1"/>
  <c r="AR4692" i="1"/>
  <c r="AR4695" i="1"/>
  <c r="AR4697" i="1"/>
  <c r="V4703" i="1"/>
  <c r="V4704" i="1"/>
  <c r="AR4706" i="1"/>
  <c r="AS4706" i="1" s="1"/>
  <c r="AT4706" i="1" s="1"/>
  <c r="AV4706" i="1" s="1"/>
  <c r="AR4708" i="1"/>
  <c r="AR4711" i="1"/>
  <c r="AR4713" i="1"/>
  <c r="V4719" i="1"/>
  <c r="V4720" i="1"/>
  <c r="AR4722" i="1"/>
  <c r="AS4722" i="1" s="1"/>
  <c r="AT4722" i="1" s="1"/>
  <c r="AV4722" i="1" s="1"/>
  <c r="AR4724" i="1"/>
  <c r="AR4727" i="1"/>
  <c r="AR4729" i="1"/>
  <c r="V4735" i="1"/>
  <c r="V4736" i="1"/>
  <c r="AR4738" i="1"/>
  <c r="AS4738" i="1" s="1"/>
  <c r="AT4738" i="1" s="1"/>
  <c r="AV4738" i="1" s="1"/>
  <c r="AR4740" i="1"/>
  <c r="AR4743" i="1"/>
  <c r="AR4745" i="1"/>
  <c r="V4759" i="1"/>
  <c r="V4760" i="1"/>
  <c r="AR4762" i="1"/>
  <c r="AS4762" i="1" s="1"/>
  <c r="AT4762" i="1" s="1"/>
  <c r="AV4762" i="1" s="1"/>
  <c r="AR4764" i="1"/>
  <c r="AR4767" i="1"/>
  <c r="AR4769" i="1"/>
  <c r="V4775" i="1"/>
  <c r="V4776" i="1"/>
  <c r="AS4776" i="1" s="1"/>
  <c r="AR4778" i="1"/>
  <c r="AS4778" i="1" s="1"/>
  <c r="AT4778" i="1" s="1"/>
  <c r="AV4778" i="1" s="1"/>
  <c r="AR4780" i="1"/>
  <c r="AR4783" i="1"/>
  <c r="AR4785" i="1"/>
  <c r="V4791" i="1"/>
  <c r="V4792" i="1"/>
  <c r="AS4792" i="1" s="1"/>
  <c r="AR4794" i="1"/>
  <c r="AS4794" i="1" s="1"/>
  <c r="AT4794" i="1" s="1"/>
  <c r="AV4794" i="1" s="1"/>
  <c r="AR4796" i="1"/>
  <c r="AR4799" i="1"/>
  <c r="AR4801" i="1"/>
  <c r="V4807" i="1"/>
  <c r="V4808" i="1"/>
  <c r="V4855" i="1"/>
  <c r="V4856" i="1"/>
  <c r="AR4874" i="1"/>
  <c r="AS4874" i="1" s="1"/>
  <c r="AT4874" i="1" s="1"/>
  <c r="AV4874" i="1" s="1"/>
  <c r="BE4875" i="1"/>
  <c r="AR4879" i="1"/>
  <c r="AR4881" i="1"/>
  <c r="AR4890" i="1"/>
  <c r="AS4890" i="1" s="1"/>
  <c r="AT4890" i="1" s="1"/>
  <c r="AV4890" i="1" s="1"/>
  <c r="BE4891" i="1"/>
  <c r="AR4897" i="1"/>
  <c r="AM4900" i="1"/>
  <c r="AS4933" i="1"/>
  <c r="AS4937" i="1"/>
  <c r="AR4693" i="1"/>
  <c r="AR4702" i="1"/>
  <c r="AS4702" i="1" s="1"/>
  <c r="AT4702" i="1" s="1"/>
  <c r="AV4702" i="1" s="1"/>
  <c r="AR4709" i="1"/>
  <c r="AS4709" i="1" s="1"/>
  <c r="AT4709" i="1" s="1"/>
  <c r="AV4709" i="1" s="1"/>
  <c r="AR4718" i="1"/>
  <c r="AS4718" i="1" s="1"/>
  <c r="AT4718" i="1" s="1"/>
  <c r="AV4718" i="1" s="1"/>
  <c r="AR4725" i="1"/>
  <c r="AS4725" i="1" s="1"/>
  <c r="AT4725" i="1" s="1"/>
  <c r="AV4725" i="1" s="1"/>
  <c r="AR4734" i="1"/>
  <c r="AS4734" i="1" s="1"/>
  <c r="AT4734" i="1" s="1"/>
  <c r="AV4734" i="1" s="1"/>
  <c r="AR4741" i="1"/>
  <c r="AS4741" i="1" s="1"/>
  <c r="AT4741" i="1" s="1"/>
  <c r="AV4741" i="1" s="1"/>
  <c r="AR4758" i="1"/>
  <c r="AS4758" i="1" s="1"/>
  <c r="AT4758" i="1" s="1"/>
  <c r="AV4758" i="1" s="1"/>
  <c r="AR4765" i="1"/>
  <c r="AR4774" i="1"/>
  <c r="AS4774" i="1" s="1"/>
  <c r="AT4774" i="1" s="1"/>
  <c r="AV4774" i="1" s="1"/>
  <c r="AR4781" i="1"/>
  <c r="AS4781" i="1" s="1"/>
  <c r="AT4781" i="1" s="1"/>
  <c r="AV4781" i="1" s="1"/>
  <c r="AR4790" i="1"/>
  <c r="AS4790" i="1" s="1"/>
  <c r="AT4790" i="1" s="1"/>
  <c r="AV4790" i="1" s="1"/>
  <c r="AR4797" i="1"/>
  <c r="AR4806" i="1"/>
  <c r="AS4806" i="1" s="1"/>
  <c r="AT4806" i="1" s="1"/>
  <c r="AV4806" i="1" s="1"/>
  <c r="AR4810" i="1"/>
  <c r="AS4810" i="1" s="1"/>
  <c r="AT4810" i="1" s="1"/>
  <c r="AV4810" i="1" s="1"/>
  <c r="AR4814" i="1"/>
  <c r="AS4814" i="1" s="1"/>
  <c r="AT4814" i="1" s="1"/>
  <c r="AV4814" i="1" s="1"/>
  <c r="AR4818" i="1"/>
  <c r="AS4818" i="1" s="1"/>
  <c r="AT4818" i="1" s="1"/>
  <c r="AV4818" i="1" s="1"/>
  <c r="AR4822" i="1"/>
  <c r="AS4822" i="1" s="1"/>
  <c r="AT4822" i="1" s="1"/>
  <c r="AV4822" i="1" s="1"/>
  <c r="AR4826" i="1"/>
  <c r="AS4826" i="1" s="1"/>
  <c r="AT4826" i="1" s="1"/>
  <c r="AV4826" i="1" s="1"/>
  <c r="AR4830" i="1"/>
  <c r="AS4830" i="1" s="1"/>
  <c r="AT4830" i="1" s="1"/>
  <c r="AV4830" i="1" s="1"/>
  <c r="AR4834" i="1"/>
  <c r="AS4834" i="1" s="1"/>
  <c r="AT4834" i="1" s="1"/>
  <c r="AV4834" i="1" s="1"/>
  <c r="AR4838" i="1"/>
  <c r="AS4838" i="1" s="1"/>
  <c r="AT4838" i="1" s="1"/>
  <c r="AV4838" i="1" s="1"/>
  <c r="AR4842" i="1"/>
  <c r="AS4842" i="1" s="1"/>
  <c r="AT4842" i="1" s="1"/>
  <c r="AV4842" i="1" s="1"/>
  <c r="AR4846" i="1"/>
  <c r="AS4846" i="1" s="1"/>
  <c r="AT4846" i="1" s="1"/>
  <c r="AV4846" i="1" s="1"/>
  <c r="AR4850" i="1"/>
  <c r="AS4850" i="1" s="1"/>
  <c r="AT4850" i="1" s="1"/>
  <c r="AV4850" i="1" s="1"/>
  <c r="AR4854" i="1"/>
  <c r="AS4854" i="1" s="1"/>
  <c r="AT4854" i="1" s="1"/>
  <c r="AV4854" i="1" s="1"/>
  <c r="BE4866" i="1"/>
  <c r="BE4867" i="1"/>
  <c r="BE4870" i="1"/>
  <c r="BE4871" i="1"/>
  <c r="AR4877" i="1"/>
  <c r="AS4877" i="1" s="1"/>
  <c r="AT4877" i="1" s="1"/>
  <c r="AV4877" i="1" s="1"/>
  <c r="BE4886" i="1"/>
  <c r="BE4887" i="1"/>
  <c r="AR4893" i="1"/>
  <c r="AS4893" i="1" s="1"/>
  <c r="AT4893" i="1" s="1"/>
  <c r="AV4893" i="1" s="1"/>
  <c r="AM4896" i="1"/>
  <c r="V4902" i="1"/>
  <c r="AS4902" i="1" s="1"/>
  <c r="AT4902" i="1" s="1"/>
  <c r="AV4902" i="1" s="1"/>
  <c r="BE4902" i="1"/>
  <c r="BE4903" i="1"/>
  <c r="AR4906" i="1"/>
  <c r="AS4906" i="1" s="1"/>
  <c r="AT4906" i="1" s="1"/>
  <c r="AV4906" i="1" s="1"/>
  <c r="BE4906" i="1"/>
  <c r="BE4907" i="1"/>
  <c r="AR4910" i="1"/>
  <c r="AS4910" i="1" s="1"/>
  <c r="AT4910" i="1" s="1"/>
  <c r="AV4910" i="1" s="1"/>
  <c r="BE4910" i="1"/>
  <c r="AS4918" i="1"/>
  <c r="AR4927" i="1"/>
  <c r="AS4927" i="1" s="1"/>
  <c r="AT4927" i="1" s="1"/>
  <c r="AV4927" i="1" s="1"/>
  <c r="AS4929" i="1"/>
  <c r="AT4593" i="1"/>
  <c r="AV4593" i="1" s="1"/>
  <c r="AW4593" i="1" s="1"/>
  <c r="AT4597" i="1"/>
  <c r="AV4597" i="1" s="1"/>
  <c r="AT4609" i="1"/>
  <c r="AV4609" i="1" s="1"/>
  <c r="AT4625" i="1"/>
  <c r="AV4625" i="1" s="1"/>
  <c r="AT4637" i="1"/>
  <c r="AV4637" i="1" s="1"/>
  <c r="AT4645" i="1"/>
  <c r="AV4645" i="1" s="1"/>
  <c r="AT4653" i="1"/>
  <c r="AV4653" i="1" s="1"/>
  <c r="AW4653" i="1" s="1"/>
  <c r="AT4681" i="1"/>
  <c r="AV4681" i="1" s="1"/>
  <c r="AM4692" i="1"/>
  <c r="V4698" i="1"/>
  <c r="AS4698" i="1" s="1"/>
  <c r="AM4708" i="1"/>
  <c r="V4714" i="1"/>
  <c r="AS4714" i="1" s="1"/>
  <c r="AM4724" i="1"/>
  <c r="V4730" i="1"/>
  <c r="AS4730" i="1" s="1"/>
  <c r="AM4740" i="1"/>
  <c r="V4746" i="1"/>
  <c r="AS4746" i="1" s="1"/>
  <c r="AM4764" i="1"/>
  <c r="V4770" i="1"/>
  <c r="AS4770" i="1" s="1"/>
  <c r="AT4770" i="1" s="1"/>
  <c r="AV4770" i="1" s="1"/>
  <c r="AM4780" i="1"/>
  <c r="V4786" i="1"/>
  <c r="AS4786" i="1" s="1"/>
  <c r="AT4786" i="1" s="1"/>
  <c r="AV4786" i="1" s="1"/>
  <c r="AM4796" i="1"/>
  <c r="V4802" i="1"/>
  <c r="AS4802" i="1" s="1"/>
  <c r="BE4812" i="1"/>
  <c r="BE4816" i="1"/>
  <c r="BE4820" i="1"/>
  <c r="BE4824" i="1"/>
  <c r="BE4828" i="1"/>
  <c r="BE4832" i="1"/>
  <c r="BE4836" i="1"/>
  <c r="BE4840" i="1"/>
  <c r="BE4844" i="1"/>
  <c r="BE4848" i="1"/>
  <c r="BE4852" i="1"/>
  <c r="AR4857" i="1"/>
  <c r="AS4857" i="1" s="1"/>
  <c r="AT4857" i="1" s="1"/>
  <c r="AV4857" i="1" s="1"/>
  <c r="V4860" i="1"/>
  <c r="BE4860" i="1"/>
  <c r="V4864" i="1"/>
  <c r="BE4864" i="1"/>
  <c r="AR4869" i="1"/>
  <c r="AS4869" i="1" s="1"/>
  <c r="AT4869" i="1" s="1"/>
  <c r="AV4869" i="1" s="1"/>
  <c r="AR4873" i="1"/>
  <c r="AS4873" i="1" s="1"/>
  <c r="AT4873" i="1" s="1"/>
  <c r="AV4873" i="1" s="1"/>
  <c r="AM4876" i="1"/>
  <c r="V4879" i="1"/>
  <c r="V4880" i="1"/>
  <c r="V4882" i="1"/>
  <c r="AR4882" i="1"/>
  <c r="AR4889" i="1"/>
  <c r="AS4889" i="1" s="1"/>
  <c r="AT4889" i="1" s="1"/>
  <c r="AV4889" i="1" s="1"/>
  <c r="AM4892" i="1"/>
  <c r="V4895" i="1"/>
  <c r="V4896" i="1"/>
  <c r="V4898" i="1"/>
  <c r="AR4898" i="1"/>
  <c r="AR4905" i="1"/>
  <c r="AS4905" i="1" s="1"/>
  <c r="AT4905" i="1" s="1"/>
  <c r="AV4905" i="1" s="1"/>
  <c r="AR4909" i="1"/>
  <c r="AS4909" i="1" s="1"/>
  <c r="AT4909" i="1" s="1"/>
  <c r="AV4909" i="1" s="1"/>
  <c r="AR4922" i="1"/>
  <c r="AS4922" i="1" s="1"/>
  <c r="AT4922" i="1" s="1"/>
  <c r="AV4922" i="1" s="1"/>
  <c r="V4923" i="1"/>
  <c r="V4924" i="1"/>
  <c r="AR4942" i="1"/>
  <c r="AS4942" i="1" s="1"/>
  <c r="AT4942" i="1" s="1"/>
  <c r="AV4942" i="1" s="1"/>
  <c r="AS4953" i="1"/>
  <c r="AR4954" i="1"/>
  <c r="AS4954" i="1" s="1"/>
  <c r="AR4958" i="1"/>
  <c r="AR4962" i="1"/>
  <c r="AR4966" i="1"/>
  <c r="AR4970" i="1"/>
  <c r="AR4974" i="1"/>
  <c r="AS4974" i="1" s="1"/>
  <c r="AT4974" i="1" s="1"/>
  <c r="AV4974" i="1" s="1"/>
  <c r="AR4994" i="1"/>
  <c r="AS5005" i="1"/>
  <c r="BE4934" i="1"/>
  <c r="AM4936" i="1"/>
  <c r="AR4938" i="1"/>
  <c r="AS4938" i="1" s="1"/>
  <c r="AT4938" i="1" s="1"/>
  <c r="AV4938" i="1" s="1"/>
  <c r="BE4938" i="1"/>
  <c r="AM4940" i="1"/>
  <c r="BE4943" i="1"/>
  <c r="BE4944" i="1"/>
  <c r="BE4945" i="1"/>
  <c r="V4946" i="1"/>
  <c r="AS4946" i="1" s="1"/>
  <c r="BE4951" i="1"/>
  <c r="AT4954" i="1"/>
  <c r="AV4954" i="1" s="1"/>
  <c r="AM4956" i="1"/>
  <c r="AM4964" i="1"/>
  <c r="AM4972" i="1"/>
  <c r="AS4977" i="1"/>
  <c r="AS4980" i="1"/>
  <c r="AT4980" i="1" s="1"/>
  <c r="AV4980" i="1" s="1"/>
  <c r="AM4984" i="1"/>
  <c r="BE4988" i="1"/>
  <c r="AM4992" i="1"/>
  <c r="AS5000" i="1"/>
  <c r="AT5000" i="1" s="1"/>
  <c r="AV5000" i="1" s="1"/>
  <c r="BE5000" i="1"/>
  <c r="AR5003" i="1"/>
  <c r="BE5003" i="1"/>
  <c r="BE5008" i="1"/>
  <c r="AM5012" i="1"/>
  <c r="AM5020" i="1"/>
  <c r="V5036" i="1"/>
  <c r="V5048" i="1"/>
  <c r="V5055" i="1"/>
  <c r="V5056" i="1"/>
  <c r="V5075" i="1"/>
  <c r="V5076" i="1"/>
  <c r="V5100" i="1"/>
  <c r="V5112" i="1"/>
  <c r="V5119" i="1"/>
  <c r="V5120" i="1"/>
  <c r="V5139" i="1"/>
  <c r="V5140" i="1"/>
  <c r="V5164" i="1"/>
  <c r="V5183" i="1"/>
  <c r="V5203" i="1"/>
  <c r="V5204" i="1"/>
  <c r="V5247" i="1"/>
  <c r="AM4916" i="1"/>
  <c r="AM4920" i="1"/>
  <c r="V4928" i="1"/>
  <c r="V4932" i="1"/>
  <c r="BE4932" i="1"/>
  <c r="V4936" i="1"/>
  <c r="BE4936" i="1"/>
  <c r="V4940" i="1"/>
  <c r="V4948" i="1"/>
  <c r="BE4949" i="1"/>
  <c r="AR4951" i="1"/>
  <c r="BE4952" i="1"/>
  <c r="V4955" i="1"/>
  <c r="V4956" i="1"/>
  <c r="BE4956" i="1"/>
  <c r="AR4961" i="1"/>
  <c r="AS4961" i="1" s="1"/>
  <c r="V4964" i="1"/>
  <c r="BE4964" i="1"/>
  <c r="AR4969" i="1"/>
  <c r="AS4969" i="1" s="1"/>
  <c r="V4972" i="1"/>
  <c r="BE4972" i="1"/>
  <c r="V4975" i="1"/>
  <c r="V4976" i="1"/>
  <c r="BE4976" i="1"/>
  <c r="BE4979" i="1"/>
  <c r="AS4984" i="1"/>
  <c r="BE4984" i="1"/>
  <c r="AR4987" i="1"/>
  <c r="BE4987" i="1"/>
  <c r="V4991" i="1"/>
  <c r="BE4992" i="1"/>
  <c r="AM4996" i="1"/>
  <c r="AR4999" i="1"/>
  <c r="BE4999" i="1"/>
  <c r="AR5006" i="1"/>
  <c r="V5011" i="1"/>
  <c r="V5012" i="1"/>
  <c r="BE5012" i="1"/>
  <c r="BE5020" i="1"/>
  <c r="V5039" i="1"/>
  <c r="V5059" i="1"/>
  <c r="V5060" i="1"/>
  <c r="V5103" i="1"/>
  <c r="V5123" i="1"/>
  <c r="V5124" i="1"/>
  <c r="V5160" i="1"/>
  <c r="V5167" i="1"/>
  <c r="V5168" i="1"/>
  <c r="V5187" i="1"/>
  <c r="V5188" i="1"/>
  <c r="V5253" i="1"/>
  <c r="V5279" i="1"/>
  <c r="V5290" i="1"/>
  <c r="V5313" i="1"/>
  <c r="AR4914" i="1"/>
  <c r="AS4914" i="1" s="1"/>
  <c r="AT4914" i="1" s="1"/>
  <c r="AV4914" i="1" s="1"/>
  <c r="V4915" i="1"/>
  <c r="V4916" i="1"/>
  <c r="V4919" i="1"/>
  <c r="V4920" i="1"/>
  <c r="AM4924" i="1"/>
  <c r="AR4931" i="1"/>
  <c r="AS4931" i="1" s="1"/>
  <c r="AT4931" i="1" s="1"/>
  <c r="AV4931" i="1" s="1"/>
  <c r="AR4935" i="1"/>
  <c r="AS4935" i="1" s="1"/>
  <c r="AT4935" i="1" s="1"/>
  <c r="AV4935" i="1" s="1"/>
  <c r="AR4939" i="1"/>
  <c r="AS4939" i="1" s="1"/>
  <c r="AT4939" i="1" s="1"/>
  <c r="AV4939" i="1" s="1"/>
  <c r="V4943" i="1"/>
  <c r="AS4943" i="1" s="1"/>
  <c r="AR4947" i="1"/>
  <c r="AR4949" i="1"/>
  <c r="AS4949" i="1" s="1"/>
  <c r="AT4949" i="1" s="1"/>
  <c r="AV4949" i="1" s="1"/>
  <c r="AR4950" i="1"/>
  <c r="AS4950" i="1" s="1"/>
  <c r="AT4950" i="1" s="1"/>
  <c r="AV4950" i="1" s="1"/>
  <c r="AR4955" i="1"/>
  <c r="V4959" i="1"/>
  <c r="V4960" i="1"/>
  <c r="V4967" i="1"/>
  <c r="V4968" i="1"/>
  <c r="AR4978" i="1"/>
  <c r="AR4983" i="1"/>
  <c r="AR4990" i="1"/>
  <c r="V4995" i="1"/>
  <c r="V4996" i="1"/>
  <c r="BE4996" i="1"/>
  <c r="AR5010" i="1"/>
  <c r="V5016" i="1"/>
  <c r="AS5016" i="1" s="1"/>
  <c r="AT5016" i="1" s="1"/>
  <c r="AV5016" i="1" s="1"/>
  <c r="AR5017" i="1"/>
  <c r="AS5017" i="1" s="1"/>
  <c r="AT5017" i="1" s="1"/>
  <c r="AV5017" i="1" s="1"/>
  <c r="AR5019" i="1"/>
  <c r="V5023" i="1"/>
  <c r="V5024" i="1"/>
  <c r="BE5024" i="1"/>
  <c r="V5043" i="1"/>
  <c r="V5044" i="1"/>
  <c r="V5068" i="1"/>
  <c r="V5080" i="1"/>
  <c r="V5087" i="1"/>
  <c r="V5088" i="1"/>
  <c r="V5107" i="1"/>
  <c r="V5108" i="1"/>
  <c r="V5132" i="1"/>
  <c r="V5144" i="1"/>
  <c r="V5151" i="1"/>
  <c r="V5152" i="1"/>
  <c r="V5171" i="1"/>
  <c r="V5172" i="1"/>
  <c r="V5196" i="1"/>
  <c r="V5208" i="1"/>
  <c r="V5215" i="1"/>
  <c r="V5216" i="1"/>
  <c r="V5235" i="1"/>
  <c r="V5236" i="1"/>
  <c r="V5300" i="1"/>
  <c r="V5302" i="1"/>
  <c r="V5331" i="1"/>
  <c r="V5357" i="1"/>
  <c r="V5373" i="1"/>
  <c r="V5389" i="1"/>
  <c r="V5405" i="1"/>
  <c r="V5421" i="1"/>
  <c r="V5437" i="1"/>
  <c r="V5453" i="1"/>
  <c r="V5469" i="1"/>
  <c r="V5485" i="1"/>
  <c r="V5501" i="1"/>
  <c r="V5517" i="1"/>
  <c r="V5533" i="1"/>
  <c r="V5537" i="1"/>
  <c r="V5541" i="1"/>
  <c r="V5545" i="1"/>
  <c r="V5549" i="1"/>
  <c r="V5553" i="1"/>
  <c r="V5557" i="1"/>
  <c r="V5561" i="1"/>
  <c r="V5565" i="1"/>
  <c r="V5569" i="1"/>
  <c r="V5573" i="1"/>
  <c r="V5577" i="1"/>
  <c r="V5581" i="1"/>
  <c r="V5585" i="1"/>
  <c r="V5589" i="1"/>
  <c r="V5593" i="1"/>
  <c r="V5606" i="1"/>
  <c r="V5251" i="1"/>
  <c r="V5252" i="1"/>
  <c r="V5276" i="1"/>
  <c r="V5288" i="1"/>
  <c r="V5295" i="1"/>
  <c r="V5296" i="1"/>
  <c r="V5315" i="1"/>
  <c r="V5316" i="1"/>
  <c r="V5319" i="1"/>
  <c r="V5329" i="1"/>
  <c r="V5334" i="1"/>
  <c r="V5339" i="1"/>
  <c r="V5342" i="1"/>
  <c r="V5347" i="1"/>
  <c r="V5350" i="1"/>
  <c r="V5353" i="1"/>
  <c r="V5363" i="1"/>
  <c r="V5366" i="1"/>
  <c r="V5369" i="1"/>
  <c r="V5379" i="1"/>
  <c r="V5385" i="1"/>
  <c r="V5401" i="1"/>
  <c r="V5417" i="1"/>
  <c r="V5433" i="1"/>
  <c r="V5449" i="1"/>
  <c r="V5465" i="1"/>
  <c r="V5481" i="1"/>
  <c r="V5497" i="1"/>
  <c r="V5513" i="1"/>
  <c r="V5529" i="1"/>
  <c r="V5595" i="1"/>
  <c r="V5599" i="1"/>
  <c r="V5603" i="1"/>
  <c r="V5611" i="1"/>
  <c r="V5613" i="1"/>
  <c r="V5618" i="1"/>
  <c r="V5627" i="1"/>
  <c r="V5629" i="1"/>
  <c r="V5634" i="1"/>
  <c r="V5391" i="1"/>
  <c r="V5394" i="1"/>
  <c r="V5397" i="1"/>
  <c r="V5407" i="1"/>
  <c r="V5410" i="1"/>
  <c r="V5413" i="1"/>
  <c r="V5423" i="1"/>
  <c r="V5426" i="1"/>
  <c r="V5429" i="1"/>
  <c r="V5439" i="1"/>
  <c r="V5442" i="1"/>
  <c r="V5445" i="1"/>
  <c r="V5455" i="1"/>
  <c r="V5458" i="1"/>
  <c r="V5461" i="1"/>
  <c r="V5471" i="1"/>
  <c r="V5474" i="1"/>
  <c r="V5477" i="1"/>
  <c r="V5487" i="1"/>
  <c r="V5490" i="1"/>
  <c r="V5493" i="1"/>
  <c r="V5503" i="1"/>
  <c r="V5506" i="1"/>
  <c r="V5509" i="1"/>
  <c r="V5519" i="1"/>
  <c r="V5522" i="1"/>
  <c r="V5525" i="1"/>
  <c r="V5534" i="1"/>
  <c r="V5538" i="1"/>
  <c r="V5542" i="1"/>
  <c r="V5546" i="1"/>
  <c r="V5550" i="1"/>
  <c r="V5554" i="1"/>
  <c r="V5558" i="1"/>
  <c r="V5562" i="1"/>
  <c r="V5566" i="1"/>
  <c r="V5570" i="1"/>
  <c r="V5574" i="1"/>
  <c r="V5578" i="1"/>
  <c r="V5582" i="1"/>
  <c r="V5586" i="1"/>
  <c r="V5590" i="1"/>
  <c r="V5594" i="1"/>
  <c r="V5598" i="1"/>
  <c r="V5616" i="1"/>
  <c r="V5337" i="1"/>
  <c r="V5345" i="1"/>
  <c r="V5361" i="1"/>
  <c r="V5377" i="1"/>
  <c r="V5626" i="1"/>
  <c r="V5637" i="1"/>
  <c r="V5719" i="1"/>
  <c r="V5721" i="1"/>
  <c r="V5725" i="1"/>
  <c r="V5729" i="1"/>
  <c r="V5733" i="1"/>
  <c r="V5754" i="1"/>
  <c r="V5758" i="1"/>
  <c r="V5762" i="1"/>
  <c r="V5766" i="1"/>
  <c r="V5770" i="1"/>
  <c r="V5775" i="1"/>
  <c r="V5786" i="1"/>
  <c r="V5791" i="1"/>
  <c r="V5802" i="1"/>
  <c r="V5807" i="1"/>
  <c r="V5813" i="1"/>
  <c r="V5817" i="1"/>
  <c r="V5826" i="1"/>
  <c r="V5831" i="1"/>
  <c r="V5842" i="1"/>
  <c r="V5847" i="1"/>
  <c r="V5858" i="1"/>
  <c r="V5863" i="1"/>
  <c r="V5868" i="1"/>
  <c r="V5878" i="1"/>
  <c r="V5896" i="1"/>
  <c r="V5899" i="1"/>
  <c r="V5900" i="1"/>
  <c r="V5911" i="1"/>
  <c r="V5919" i="1"/>
  <c r="V5923" i="1"/>
  <c r="V5928" i="1"/>
  <c r="V5931" i="1"/>
  <c r="V6040" i="1"/>
  <c r="V6049" i="1"/>
  <c r="V5718" i="1"/>
  <c r="V5731" i="1"/>
  <c r="V5735" i="1"/>
  <c r="V5774" i="1"/>
  <c r="V5779" i="1"/>
  <c r="V5790" i="1"/>
  <c r="V5795" i="1"/>
  <c r="V5806" i="1"/>
  <c r="V5811" i="1"/>
  <c r="V5815" i="1"/>
  <c r="V5819" i="1"/>
  <c r="V5830" i="1"/>
  <c r="V5835" i="1"/>
  <c r="V5846" i="1"/>
  <c r="V5851" i="1"/>
  <c r="V5862" i="1"/>
  <c r="V5873" i="1"/>
  <c r="V5875" i="1"/>
  <c r="V5889" i="1"/>
  <c r="V5915" i="1"/>
  <c r="V5916" i="1"/>
  <c r="V5927" i="1"/>
  <c r="V5935" i="1"/>
  <c r="V5939" i="1"/>
  <c r="V5943" i="1"/>
  <c r="V5945" i="1"/>
  <c r="V5956" i="1"/>
  <c r="V5965" i="1"/>
  <c r="V5995" i="1"/>
  <c r="V6016" i="1"/>
  <c r="V6018" i="1"/>
  <c r="V5615" i="1"/>
  <c r="V5623" i="1"/>
  <c r="V5631" i="1"/>
  <c r="V5639" i="1"/>
  <c r="V5955" i="1"/>
  <c r="V5998" i="1"/>
  <c r="V5651" i="1"/>
  <c r="V5652" i="1"/>
  <c r="V5655" i="1"/>
  <c r="V5656" i="1"/>
  <c r="V5659" i="1"/>
  <c r="V5660" i="1"/>
  <c r="V5663" i="1"/>
  <c r="V5664" i="1"/>
  <c r="V5667" i="1"/>
  <c r="V5668" i="1"/>
  <c r="V5671" i="1"/>
  <c r="V5672" i="1"/>
  <c r="V5675" i="1"/>
  <c r="V5676" i="1"/>
  <c r="V5679" i="1"/>
  <c r="V5709" i="1"/>
  <c r="V5713" i="1"/>
  <c r="V5866" i="1"/>
  <c r="V5914" i="1"/>
  <c r="V5926" i="1"/>
  <c r="V5934" i="1"/>
  <c r="V5938" i="1"/>
  <c r="V5962" i="1"/>
  <c r="V5996" i="1"/>
  <c r="V6008" i="1"/>
  <c r="V6010" i="1"/>
  <c r="V6015" i="1"/>
  <c r="V6021" i="1"/>
  <c r="V5930" i="1"/>
  <c r="V5936" i="1"/>
  <c r="V5940" i="1"/>
  <c r="V5942" i="1"/>
  <c r="V5950" i="1"/>
  <c r="V5954" i="1"/>
  <c r="V5963" i="1"/>
  <c r="V5964" i="1"/>
  <c r="V5975" i="1"/>
  <c r="V5983" i="1"/>
  <c r="V5987" i="1"/>
  <c r="V5992" i="1"/>
  <c r="V5994" i="1"/>
  <c r="V6000" i="1"/>
  <c r="V6004" i="1"/>
  <c r="V6012" i="1"/>
  <c r="V6020" i="1"/>
  <c r="V6023" i="1"/>
  <c r="V6027" i="1"/>
  <c r="V6039" i="1"/>
  <c r="V6045" i="1"/>
  <c r="V6055" i="1"/>
  <c r="V6061" i="1"/>
  <c r="V6086" i="1"/>
  <c r="V6091" i="1"/>
  <c r="V6094" i="1"/>
  <c r="V6099" i="1"/>
  <c r="V6102" i="1"/>
  <c r="V6107" i="1"/>
  <c r="V6110" i="1"/>
  <c r="V6113" i="1"/>
  <c r="V6114" i="1"/>
  <c r="V6119" i="1"/>
  <c r="V6123" i="1"/>
  <c r="V6127" i="1"/>
  <c r="V6131" i="1"/>
  <c r="V6135" i="1"/>
  <c r="V6139" i="1"/>
  <c r="V6143" i="1"/>
  <c r="V6147" i="1"/>
  <c r="V6151" i="1"/>
  <c r="V6155" i="1"/>
  <c r="V6159" i="1"/>
  <c r="V6163" i="1"/>
  <c r="V6167" i="1"/>
  <c r="V6171" i="1"/>
  <c r="V6175" i="1"/>
  <c r="V6179" i="1"/>
  <c r="V6183" i="1"/>
  <c r="V6187" i="1"/>
  <c r="V6200" i="1"/>
  <c r="V6201" i="1"/>
  <c r="V6204" i="1"/>
  <c r="V6205" i="1"/>
  <c r="V6208" i="1"/>
  <c r="V6209" i="1"/>
  <c r="V6212" i="1"/>
  <c r="V6213" i="1"/>
  <c r="V6216" i="1"/>
  <c r="V6217" i="1"/>
  <c r="V6234" i="1"/>
  <c r="V5979" i="1"/>
  <c r="V5980" i="1"/>
  <c r="V5991" i="1"/>
  <c r="V5999" i="1"/>
  <c r="V6003" i="1"/>
  <c r="V6032" i="1"/>
  <c r="V6034" i="1"/>
  <c r="V6036" i="1"/>
  <c r="V6042" i="1"/>
  <c r="V6043" i="1"/>
  <c r="V6058" i="1"/>
  <c r="V6059" i="1"/>
  <c r="V6071" i="1"/>
  <c r="V6075" i="1"/>
  <c r="V6079" i="1"/>
  <c r="V6083" i="1"/>
  <c r="V6090" i="1"/>
  <c r="V6098" i="1"/>
  <c r="V6106" i="1"/>
  <c r="V6022" i="1"/>
  <c r="V6038" i="1"/>
  <c r="V6047" i="1"/>
  <c r="V6063" i="1"/>
  <c r="V6118" i="1"/>
  <c r="V6121" i="1"/>
  <c r="V6122" i="1"/>
  <c r="V6125" i="1"/>
  <c r="V6126" i="1"/>
  <c r="V6129" i="1"/>
  <c r="V6130" i="1"/>
  <c r="V6133" i="1"/>
  <c r="V6134" i="1"/>
  <c r="V6137" i="1"/>
  <c r="V6138" i="1"/>
  <c r="V6141" i="1"/>
  <c r="V6142" i="1"/>
  <c r="V6145" i="1"/>
  <c r="V6146" i="1"/>
  <c r="V6149" i="1"/>
  <c r="V6150" i="1"/>
  <c r="V6153" i="1"/>
  <c r="V6154" i="1"/>
  <c r="V6157" i="1"/>
  <c r="V6158" i="1"/>
  <c r="V6161" i="1"/>
  <c r="V6162" i="1"/>
  <c r="V6165" i="1"/>
  <c r="V6166" i="1"/>
  <c r="V6169" i="1"/>
  <c r="V6170" i="1"/>
  <c r="V6173" i="1"/>
  <c r="V6174" i="1"/>
  <c r="V6177" i="1"/>
  <c r="V6178" i="1"/>
  <c r="V6181" i="1"/>
  <c r="V6195" i="1"/>
  <c r="V6233" i="1"/>
  <c r="V6246" i="1"/>
  <c r="V6249" i="1"/>
  <c r="V6262" i="1"/>
  <c r="V6263" i="1"/>
  <c r="V6265" i="1"/>
  <c r="V6278" i="1"/>
  <c r="V6279" i="1"/>
  <c r="V6281" i="1"/>
  <c r="V6294" i="1"/>
  <c r="V6295" i="1"/>
  <c r="V6297" i="1"/>
  <c r="V6310" i="1"/>
  <c r="V6311" i="1"/>
  <c r="V6313" i="1"/>
  <c r="V6326" i="1"/>
  <c r="V6327" i="1"/>
  <c r="V6329" i="1"/>
  <c r="V6342" i="1"/>
  <c r="V6343" i="1"/>
  <c r="V6345" i="1"/>
  <c r="V6358" i="1"/>
  <c r="V6359" i="1"/>
  <c r="V6361" i="1"/>
  <c r="V6374" i="1"/>
  <c r="V6375" i="1"/>
  <c r="V6377" i="1"/>
  <c r="V6386" i="1"/>
  <c r="V6390" i="1"/>
  <c r="V6394" i="1"/>
  <c r="V6398" i="1"/>
  <c r="V6402" i="1"/>
  <c r="V6406" i="1"/>
  <c r="V6410" i="1"/>
  <c r="V6414" i="1"/>
  <c r="V6418" i="1"/>
  <c r="V6435" i="1"/>
  <c r="V6441" i="1"/>
  <c r="V6443" i="1"/>
  <c r="V6436" i="1"/>
  <c r="V6466" i="1"/>
  <c r="V6257" i="1"/>
  <c r="V6273" i="1"/>
  <c r="V6289" i="1"/>
  <c r="V6305" i="1"/>
  <c r="V6321" i="1"/>
  <c r="V6337" i="1"/>
  <c r="V6353" i="1"/>
  <c r="V6369" i="1"/>
  <c r="V6389" i="1"/>
  <c r="V6393" i="1"/>
  <c r="V6397" i="1"/>
  <c r="V6401" i="1"/>
  <c r="V6455" i="1"/>
  <c r="V6457" i="1"/>
  <c r="V6475" i="1"/>
  <c r="V6253" i="1"/>
  <c r="V6269" i="1"/>
  <c r="V6285" i="1"/>
  <c r="V6301" i="1"/>
  <c r="V6317" i="1"/>
  <c r="V6333" i="1"/>
  <c r="V6349" i="1"/>
  <c r="V6365" i="1"/>
  <c r="V6381" i="1"/>
  <c r="V6425" i="1"/>
  <c r="V6437" i="1"/>
  <c r="V6439" i="1"/>
  <c r="V6453" i="1"/>
  <c r="V6447" i="1"/>
  <c r="V6452" i="1"/>
  <c r="V6461" i="1"/>
  <c r="V6463" i="1"/>
  <c r="V6468" i="1"/>
  <c r="V6477" i="1"/>
  <c r="V6479" i="1"/>
  <c r="V6484" i="1"/>
  <c r="V6522" i="1"/>
  <c r="V6528" i="1"/>
  <c r="V6536" i="1"/>
  <c r="V6544" i="1"/>
  <c r="V6552" i="1"/>
  <c r="V6558" i="1"/>
  <c r="V6581" i="1"/>
  <c r="V6586" i="1"/>
  <c r="V6589" i="1"/>
  <c r="V6597" i="1"/>
  <c r="V6601" i="1"/>
  <c r="V6472" i="1"/>
  <c r="V6488" i="1"/>
  <c r="V6491" i="1"/>
  <c r="V6492" i="1"/>
  <c r="V6495" i="1"/>
  <c r="V6496" i="1"/>
  <c r="V6499" i="1"/>
  <c r="V6500" i="1"/>
  <c r="V6503" i="1"/>
  <c r="V6504" i="1"/>
  <c r="V6507" i="1"/>
  <c r="V6511" i="1"/>
  <c r="V6513" i="1"/>
  <c r="V6554" i="1"/>
  <c r="V6559" i="1"/>
  <c r="V6568" i="1"/>
  <c r="V6573" i="1"/>
  <c r="V6599" i="1"/>
  <c r="V6603" i="1"/>
  <c r="V6609" i="1"/>
  <c r="V6613" i="1"/>
  <c r="V6514" i="1"/>
  <c r="V6520" i="1"/>
  <c r="V6530" i="1"/>
  <c r="V6540" i="1"/>
  <c r="V6567" i="1"/>
  <c r="V6622" i="1"/>
  <c r="V6489" i="1"/>
  <c r="V6493" i="1"/>
  <c r="V6497" i="1"/>
  <c r="V6615" i="1"/>
  <c r="V6621" i="1"/>
  <c r="V6645" i="1"/>
  <c r="V6663" i="1"/>
  <c r="V6664" i="1"/>
  <c r="V6679" i="1"/>
  <c r="V6689" i="1"/>
  <c r="V6619" i="1"/>
  <c r="V6637" i="1"/>
  <c r="V6647" i="1"/>
  <c r="V6655" i="1"/>
  <c r="V6656" i="1"/>
  <c r="V6671" i="1"/>
  <c r="V6672" i="1"/>
  <c r="V6617" i="1"/>
  <c r="V6780" i="1"/>
  <c r="V6735" i="1"/>
  <c r="V6754" i="1"/>
  <c r="V6794" i="1"/>
  <c r="V6687" i="1"/>
  <c r="V6688" i="1"/>
  <c r="V6703" i="1"/>
  <c r="V6704" i="1"/>
  <c r="V6719" i="1"/>
  <c r="V6720" i="1"/>
  <c r="V6723" i="1"/>
  <c r="V6724" i="1"/>
  <c r="V6771" i="1"/>
  <c r="V6779" i="1"/>
  <c r="V6783" i="1"/>
  <c r="V6784" i="1"/>
  <c r="V6795" i="1"/>
  <c r="V6800" i="1"/>
  <c r="V6803" i="1"/>
  <c r="V6816" i="1"/>
  <c r="V6819" i="1"/>
  <c r="V6837" i="1"/>
  <c r="V6691" i="1"/>
  <c r="V6692" i="1"/>
  <c r="V6707" i="1"/>
  <c r="V6708" i="1"/>
  <c r="V6731" i="1"/>
  <c r="V6742" i="1"/>
  <c r="V6743" i="1"/>
  <c r="V6746" i="1"/>
  <c r="V6747" i="1"/>
  <c r="V6759" i="1"/>
  <c r="V6762" i="1"/>
  <c r="V6770" i="1"/>
  <c r="V6778" i="1"/>
  <c r="V6787" i="1"/>
  <c r="V6792" i="1"/>
  <c r="V6796" i="1"/>
  <c r="V6804" i="1"/>
  <c r="V6807" i="1"/>
  <c r="V6820" i="1"/>
  <c r="V6823" i="1"/>
  <c r="V6831" i="1"/>
  <c r="V6840" i="1"/>
  <c r="V6847" i="1"/>
  <c r="V6898" i="1"/>
  <c r="V6910" i="1"/>
  <c r="V6917" i="1"/>
  <c r="V6836" i="1"/>
  <c r="V6839" i="1"/>
  <c r="V6852" i="1"/>
  <c r="V6855" i="1"/>
  <c r="V6878" i="1"/>
  <c r="V6886" i="1"/>
  <c r="V6843" i="1"/>
  <c r="V6856" i="1"/>
  <c r="V6859" i="1"/>
  <c r="V6863" i="1"/>
  <c r="V6867" i="1"/>
  <c r="V6877" i="1"/>
  <c r="V6888" i="1"/>
  <c r="V6905" i="1"/>
  <c r="V6921" i="1"/>
  <c r="V6935" i="1"/>
  <c r="V6949" i="1"/>
  <c r="V6960" i="1"/>
  <c r="V6967" i="1"/>
  <c r="V6983" i="1"/>
  <c r="V6881" i="1"/>
  <c r="V6883" i="1"/>
  <c r="V6884" i="1"/>
  <c r="V6885" i="1"/>
  <c r="V6897" i="1"/>
  <c r="V6909" i="1"/>
  <c r="V6912" i="1"/>
  <c r="V6924" i="1"/>
  <c r="V6958" i="1"/>
  <c r="V6971" i="1"/>
  <c r="V6933" i="1"/>
  <c r="V6936" i="1"/>
  <c r="V6940" i="1"/>
  <c r="V6951" i="1"/>
  <c r="V6982" i="1"/>
  <c r="V6986" i="1"/>
  <c r="V6994" i="1"/>
  <c r="V7001" i="1"/>
  <c r="V7017" i="1"/>
  <c r="V7020" i="1"/>
  <c r="V6963" i="1"/>
  <c r="V6964" i="1"/>
  <c r="V6968" i="1"/>
  <c r="V6973" i="1"/>
  <c r="V6978" i="1"/>
  <c r="V6981" i="1"/>
  <c r="V6992" i="1"/>
  <c r="V6999" i="1"/>
  <c r="V7008" i="1"/>
  <c r="AW60" i="1"/>
  <c r="AW68" i="1"/>
  <c r="AT117" i="1"/>
  <c r="AV117" i="1" s="1"/>
  <c r="AW216" i="1"/>
  <c r="AW224" i="1"/>
  <c r="AR314" i="1"/>
  <c r="AS319" i="1"/>
  <c r="AT319" i="1" s="1"/>
  <c r="AV319" i="1" s="1"/>
  <c r="AS323" i="1"/>
  <c r="AT323" i="1" s="1"/>
  <c r="AV323" i="1" s="1"/>
  <c r="AS327" i="1"/>
  <c r="AT327" i="1" s="1"/>
  <c r="AV327" i="1" s="1"/>
  <c r="AS331" i="1"/>
  <c r="AT331" i="1" s="1"/>
  <c r="AV331" i="1" s="1"/>
  <c r="AS335" i="1"/>
  <c r="AT335" i="1" s="1"/>
  <c r="AV335" i="1" s="1"/>
  <c r="AS339" i="1"/>
  <c r="AT339" i="1" s="1"/>
  <c r="AV339" i="1" s="1"/>
  <c r="AS343" i="1"/>
  <c r="AT343" i="1" s="1"/>
  <c r="AV343" i="1" s="1"/>
  <c r="AS347" i="1"/>
  <c r="AT347" i="1" s="1"/>
  <c r="AV347" i="1" s="1"/>
  <c r="AT449" i="1"/>
  <c r="AV449" i="1" s="1"/>
  <c r="AW471" i="1"/>
  <c r="AW787" i="1"/>
  <c r="AW819" i="1"/>
  <c r="AW1119" i="1"/>
  <c r="AS28" i="1"/>
  <c r="AS48" i="1"/>
  <c r="AT48" i="1" s="1"/>
  <c r="AV48" i="1" s="1"/>
  <c r="AW50" i="1"/>
  <c r="AT65" i="1"/>
  <c r="AV65" i="1" s="1"/>
  <c r="AT73" i="1"/>
  <c r="AV73" i="1" s="1"/>
  <c r="AT77" i="1"/>
  <c r="AV77" i="1" s="1"/>
  <c r="AT85" i="1"/>
  <c r="AV85" i="1" s="1"/>
  <c r="AS154" i="1"/>
  <c r="AT154" i="1" s="1"/>
  <c r="AV154" i="1" s="1"/>
  <c r="AS170" i="1"/>
  <c r="AT170" i="1" s="1"/>
  <c r="AV170" i="1" s="1"/>
  <c r="AS202" i="1"/>
  <c r="AT202" i="1" s="1"/>
  <c r="AV202" i="1" s="1"/>
  <c r="AW212" i="1"/>
  <c r="AS222" i="1"/>
  <c r="AT222" i="1" s="1"/>
  <c r="AV222" i="1" s="1"/>
  <c r="AS242" i="1"/>
  <c r="AT242" i="1" s="1"/>
  <c r="AV242" i="1" s="1"/>
  <c r="AS250" i="1"/>
  <c r="AT250" i="1" s="1"/>
  <c r="AV250" i="1" s="1"/>
  <c r="AS282" i="1"/>
  <c r="AT282" i="1" s="1"/>
  <c r="AV282" i="1" s="1"/>
  <c r="AS298" i="1"/>
  <c r="AT298" i="1" s="1"/>
  <c r="AV298" i="1" s="1"/>
  <c r="AS314" i="1"/>
  <c r="AT314" i="1" s="1"/>
  <c r="AV314" i="1" s="1"/>
  <c r="AW349" i="1"/>
  <c r="AW403" i="1"/>
  <c r="AS439" i="1"/>
  <c r="AT439" i="1" s="1"/>
  <c r="AV439" i="1" s="1"/>
  <c r="AW479" i="1"/>
  <c r="AS33" i="1"/>
  <c r="AT33" i="1" s="1"/>
  <c r="AV33" i="1" s="1"/>
  <c r="AT28" i="1"/>
  <c r="AV28" i="1" s="1"/>
  <c r="AS44" i="1"/>
  <c r="AT44" i="1" s="1"/>
  <c r="AV44" i="1" s="1"/>
  <c r="AS89" i="1"/>
  <c r="AT89" i="1" s="1"/>
  <c r="AV89" i="1" s="1"/>
  <c r="AS97" i="1"/>
  <c r="AT97" i="1" s="1"/>
  <c r="AV97" i="1" s="1"/>
  <c r="AS105" i="1"/>
  <c r="AT105" i="1" s="1"/>
  <c r="AV105" i="1" s="1"/>
  <c r="AS113" i="1"/>
  <c r="AT113" i="1" s="1"/>
  <c r="AV113" i="1" s="1"/>
  <c r="AS121" i="1"/>
  <c r="AT121" i="1" s="1"/>
  <c r="AV121" i="1" s="1"/>
  <c r="AS129" i="1"/>
  <c r="AT129" i="1" s="1"/>
  <c r="AV129" i="1" s="1"/>
  <c r="AS137" i="1"/>
  <c r="AT137" i="1" s="1"/>
  <c r="AV137" i="1" s="1"/>
  <c r="AR148" i="1"/>
  <c r="AS148" i="1" s="1"/>
  <c r="AT148" i="1" s="1"/>
  <c r="AV148" i="1" s="1"/>
  <c r="AR153" i="1"/>
  <c r="AS153" i="1" s="1"/>
  <c r="AT153" i="1" s="1"/>
  <c r="AV153" i="1" s="1"/>
  <c r="AS156" i="1"/>
  <c r="AT156" i="1" s="1"/>
  <c r="AV156" i="1" s="1"/>
  <c r="AS158" i="1"/>
  <c r="AR164" i="1"/>
  <c r="AS164" i="1" s="1"/>
  <c r="AT164" i="1" s="1"/>
  <c r="AV164" i="1" s="1"/>
  <c r="AR169" i="1"/>
  <c r="AS169" i="1" s="1"/>
  <c r="AT169" i="1" s="1"/>
  <c r="AV169" i="1" s="1"/>
  <c r="AS172" i="1"/>
  <c r="AT172" i="1" s="1"/>
  <c r="AV172" i="1" s="1"/>
  <c r="AS174" i="1"/>
  <c r="AT174" i="1" s="1"/>
  <c r="AV174" i="1" s="1"/>
  <c r="AR180" i="1"/>
  <c r="AS180" i="1" s="1"/>
  <c r="AT180" i="1" s="1"/>
  <c r="AV180" i="1" s="1"/>
  <c r="AR186" i="1"/>
  <c r="AS186" i="1" s="1"/>
  <c r="AT186" i="1" s="1"/>
  <c r="AV186" i="1" s="1"/>
  <c r="AS190" i="1"/>
  <c r="AT190" i="1" s="1"/>
  <c r="AV190" i="1" s="1"/>
  <c r="AR192" i="1"/>
  <c r="AS192" i="1" s="1"/>
  <c r="AT192" i="1" s="1"/>
  <c r="AV192" i="1" s="1"/>
  <c r="AR198" i="1"/>
  <c r="AR201" i="1"/>
  <c r="AS201" i="1" s="1"/>
  <c r="AT201" i="1" s="1"/>
  <c r="AV201" i="1" s="1"/>
  <c r="AR204" i="1"/>
  <c r="AS204" i="1" s="1"/>
  <c r="AT204" i="1" s="1"/>
  <c r="AV204" i="1" s="1"/>
  <c r="AR206" i="1"/>
  <c r="AS206" i="1" s="1"/>
  <c r="AT206" i="1" s="1"/>
  <c r="AV206" i="1" s="1"/>
  <c r="AS218" i="1"/>
  <c r="AT218" i="1" s="1"/>
  <c r="AV218" i="1" s="1"/>
  <c r="AR221" i="1"/>
  <c r="AS221" i="1" s="1"/>
  <c r="AT221" i="1" s="1"/>
  <c r="AV221" i="1" s="1"/>
  <c r="AR226" i="1"/>
  <c r="AS226" i="1" s="1"/>
  <c r="AT226" i="1" s="1"/>
  <c r="AV226" i="1" s="1"/>
  <c r="AR228" i="1"/>
  <c r="AS228" i="1" s="1"/>
  <c r="AT228" i="1" s="1"/>
  <c r="AV228" i="1" s="1"/>
  <c r="AR234" i="1"/>
  <c r="AS234" i="1" s="1"/>
  <c r="AT234" i="1" s="1"/>
  <c r="AV234" i="1" s="1"/>
  <c r="AR241" i="1"/>
  <c r="AS241" i="1" s="1"/>
  <c r="AT241" i="1" s="1"/>
  <c r="AV241" i="1" s="1"/>
  <c r="AR246" i="1"/>
  <c r="AS246" i="1" s="1"/>
  <c r="AT246" i="1" s="1"/>
  <c r="AV246" i="1" s="1"/>
  <c r="AR249" i="1"/>
  <c r="AS249" i="1" s="1"/>
  <c r="AT249" i="1" s="1"/>
  <c r="AV249" i="1" s="1"/>
  <c r="AR252" i="1"/>
  <c r="AS252" i="1" s="1"/>
  <c r="AT252" i="1" s="1"/>
  <c r="AV252" i="1" s="1"/>
  <c r="AR258" i="1"/>
  <c r="AS258" i="1" s="1"/>
  <c r="AT258" i="1" s="1"/>
  <c r="AV258" i="1" s="1"/>
  <c r="AS262" i="1"/>
  <c r="AR264" i="1"/>
  <c r="AS264" i="1" s="1"/>
  <c r="AT264" i="1" s="1"/>
  <c r="AV264" i="1" s="1"/>
  <c r="AR266" i="1"/>
  <c r="AS266" i="1" s="1"/>
  <c r="AT266" i="1" s="1"/>
  <c r="AV266" i="1" s="1"/>
  <c r="AS270" i="1"/>
  <c r="AT270" i="1" s="1"/>
  <c r="AV270" i="1" s="1"/>
  <c r="AR273" i="1"/>
  <c r="AS273" i="1" s="1"/>
  <c r="AT273" i="1" s="1"/>
  <c r="AV273" i="1" s="1"/>
  <c r="AS278" i="1"/>
  <c r="AT278" i="1" s="1"/>
  <c r="AV278" i="1" s="1"/>
  <c r="AR281" i="1"/>
  <c r="AS281" i="1" s="1"/>
  <c r="AT281" i="1" s="1"/>
  <c r="AV281" i="1" s="1"/>
  <c r="AR284" i="1"/>
  <c r="AS284" i="1" s="1"/>
  <c r="AT284" i="1" s="1"/>
  <c r="AV284" i="1" s="1"/>
  <c r="AR290" i="1"/>
  <c r="AS290" i="1" s="1"/>
  <c r="AT290" i="1" s="1"/>
  <c r="AV290" i="1" s="1"/>
  <c r="AS294" i="1"/>
  <c r="AT294" i="1" s="1"/>
  <c r="AV294" i="1" s="1"/>
  <c r="AR297" i="1"/>
  <c r="AS297" i="1" s="1"/>
  <c r="AT297" i="1" s="1"/>
  <c r="AV297" i="1" s="1"/>
  <c r="AR300" i="1"/>
  <c r="AS300" i="1" s="1"/>
  <c r="AT300" i="1" s="1"/>
  <c r="AV300" i="1" s="1"/>
  <c r="AR306" i="1"/>
  <c r="AS306" i="1" s="1"/>
  <c r="AT306" i="1" s="1"/>
  <c r="AV306" i="1" s="1"/>
  <c r="AS310" i="1"/>
  <c r="AT310" i="1" s="1"/>
  <c r="AV310" i="1" s="1"/>
  <c r="AR313" i="1"/>
  <c r="AS313" i="1" s="1"/>
  <c r="AT313" i="1" s="1"/>
  <c r="AV313" i="1" s="1"/>
  <c r="AW321" i="1"/>
  <c r="AW329" i="1"/>
  <c r="AW333" i="1"/>
  <c r="AW337" i="1"/>
  <c r="AW345" i="1"/>
  <c r="AR351" i="1"/>
  <c r="AS351" i="1" s="1"/>
  <c r="AT351" i="1" s="1"/>
  <c r="AV351" i="1" s="1"/>
  <c r="AR355" i="1"/>
  <c r="AR359" i="1"/>
  <c r="AS359" i="1" s="1"/>
  <c r="AT359" i="1" s="1"/>
  <c r="AV359" i="1" s="1"/>
  <c r="AR363" i="1"/>
  <c r="AS363" i="1" s="1"/>
  <c r="AT363" i="1" s="1"/>
  <c r="AV363" i="1" s="1"/>
  <c r="AR367" i="1"/>
  <c r="AS367" i="1" s="1"/>
  <c r="AT367" i="1" s="1"/>
  <c r="AV367" i="1" s="1"/>
  <c r="AR371" i="1"/>
  <c r="AR375" i="1"/>
  <c r="AS375" i="1" s="1"/>
  <c r="AT375" i="1" s="1"/>
  <c r="AV375" i="1" s="1"/>
  <c r="AR379" i="1"/>
  <c r="AS379" i="1" s="1"/>
  <c r="AT379" i="1" s="1"/>
  <c r="AV379" i="1" s="1"/>
  <c r="AR383" i="1"/>
  <c r="AR387" i="1"/>
  <c r="AS387" i="1" s="1"/>
  <c r="AT387" i="1" s="1"/>
  <c r="AV387" i="1" s="1"/>
  <c r="AT400" i="1"/>
  <c r="AV400" i="1" s="1"/>
  <c r="AW405" i="1"/>
  <c r="AW411" i="1"/>
  <c r="AT417" i="1"/>
  <c r="AV417" i="1" s="1"/>
  <c r="AS427" i="1"/>
  <c r="AT427" i="1" s="1"/>
  <c r="AV427" i="1" s="1"/>
  <c r="AT441" i="1"/>
  <c r="AV441" i="1" s="1"/>
  <c r="AT450" i="1"/>
  <c r="AV450" i="1" s="1"/>
  <c r="AT457" i="1"/>
  <c r="AV457" i="1" s="1"/>
  <c r="AT466" i="1"/>
  <c r="AV466" i="1" s="1"/>
  <c r="AT474" i="1"/>
  <c r="AV474" i="1" s="1"/>
  <c r="AT476" i="1"/>
  <c r="AV476" i="1" s="1"/>
  <c r="AW487" i="1"/>
  <c r="AS16" i="1"/>
  <c r="AT16" i="1" s="1"/>
  <c r="AV16" i="1" s="1"/>
  <c r="AW18" i="1"/>
  <c r="AS21" i="1"/>
  <c r="AT21" i="1" s="1"/>
  <c r="AV21" i="1" s="1"/>
  <c r="AW30" i="1"/>
  <c r="AS24" i="1"/>
  <c r="AT24" i="1" s="1"/>
  <c r="AV24" i="1" s="1"/>
  <c r="AR14" i="1"/>
  <c r="AS14" i="1" s="1"/>
  <c r="AT14" i="1" s="1"/>
  <c r="AV14" i="1" s="1"/>
  <c r="AR20" i="1"/>
  <c r="AS20" i="1" s="1"/>
  <c r="AT20" i="1" s="1"/>
  <c r="AV20" i="1" s="1"/>
  <c r="AS22" i="1"/>
  <c r="AT22" i="1" s="1"/>
  <c r="AV22" i="1" s="1"/>
  <c r="AR23" i="1"/>
  <c r="AS23" i="1" s="1"/>
  <c r="AT23" i="1" s="1"/>
  <c r="AV23" i="1" s="1"/>
  <c r="AR26" i="1"/>
  <c r="AS26" i="1" s="1"/>
  <c r="AT26" i="1" s="1"/>
  <c r="AV26" i="1" s="1"/>
  <c r="AR32" i="1"/>
  <c r="AS32" i="1" s="1"/>
  <c r="AT32" i="1" s="1"/>
  <c r="AV32" i="1" s="1"/>
  <c r="AS35" i="1"/>
  <c r="AT35" i="1" s="1"/>
  <c r="AV35" i="1" s="1"/>
  <c r="AS36" i="1"/>
  <c r="AT36" i="1" s="1"/>
  <c r="AV36" i="1" s="1"/>
  <c r="AR38" i="1"/>
  <c r="AS38" i="1" s="1"/>
  <c r="AT38" i="1" s="1"/>
  <c r="AV38" i="1" s="1"/>
  <c r="AR40" i="1"/>
  <c r="AS40" i="1" s="1"/>
  <c r="AT40" i="1" s="1"/>
  <c r="AV40" i="1" s="1"/>
  <c r="AT41" i="1"/>
  <c r="AV41" i="1" s="1"/>
  <c r="AS42" i="1"/>
  <c r="AT42" i="1" s="1"/>
  <c r="AV42" i="1" s="1"/>
  <c r="AR43" i="1"/>
  <c r="AS43" i="1" s="1"/>
  <c r="AT43" i="1" s="1"/>
  <c r="AV43" i="1" s="1"/>
  <c r="AR46" i="1"/>
  <c r="AS46" i="1" s="1"/>
  <c r="AT46" i="1" s="1"/>
  <c r="AV46" i="1" s="1"/>
  <c r="AT51" i="1"/>
  <c r="AV51" i="1" s="1"/>
  <c r="AR52" i="1"/>
  <c r="AS52" i="1" s="1"/>
  <c r="AT52" i="1" s="1"/>
  <c r="AV52" i="1" s="1"/>
  <c r="AS55" i="1"/>
  <c r="AT55" i="1" s="1"/>
  <c r="AV55" i="1" s="1"/>
  <c r="AS56" i="1"/>
  <c r="AT56" i="1" s="1"/>
  <c r="AV56" i="1" s="1"/>
  <c r="AS61" i="1"/>
  <c r="AT61" i="1" s="1"/>
  <c r="AV61" i="1" s="1"/>
  <c r="AT62" i="1"/>
  <c r="AV62" i="1" s="1"/>
  <c r="AS69" i="1"/>
  <c r="AT69" i="1" s="1"/>
  <c r="AV69" i="1" s="1"/>
  <c r="AT70" i="1"/>
  <c r="AV70" i="1" s="1"/>
  <c r="AS81" i="1"/>
  <c r="AT81" i="1" s="1"/>
  <c r="AV81" i="1" s="1"/>
  <c r="AT82" i="1"/>
  <c r="AV82" i="1" s="1"/>
  <c r="AR88" i="1"/>
  <c r="AS88" i="1" s="1"/>
  <c r="AT88" i="1" s="1"/>
  <c r="AV88" i="1" s="1"/>
  <c r="AR90" i="1"/>
  <c r="AS90" i="1" s="1"/>
  <c r="AT90" i="1" s="1"/>
  <c r="AV90" i="1" s="1"/>
  <c r="AR96" i="1"/>
  <c r="AS96" i="1" s="1"/>
  <c r="AT96" i="1" s="1"/>
  <c r="AV96" i="1" s="1"/>
  <c r="AR98" i="1"/>
  <c r="AS98" i="1" s="1"/>
  <c r="AT98" i="1" s="1"/>
  <c r="AV98" i="1" s="1"/>
  <c r="AR104" i="1"/>
  <c r="AS104" i="1" s="1"/>
  <c r="AT104" i="1" s="1"/>
  <c r="AV104" i="1" s="1"/>
  <c r="AR106" i="1"/>
  <c r="AS106" i="1" s="1"/>
  <c r="AT106" i="1" s="1"/>
  <c r="AV106" i="1" s="1"/>
  <c r="AR112" i="1"/>
  <c r="AS112" i="1" s="1"/>
  <c r="AT112" i="1" s="1"/>
  <c r="AV112" i="1" s="1"/>
  <c r="AR114" i="1"/>
  <c r="AS114" i="1" s="1"/>
  <c r="AT114" i="1" s="1"/>
  <c r="AV114" i="1" s="1"/>
  <c r="AR120" i="1"/>
  <c r="AS120" i="1" s="1"/>
  <c r="AT120" i="1" s="1"/>
  <c r="AV120" i="1" s="1"/>
  <c r="AR122" i="1"/>
  <c r="AS122" i="1" s="1"/>
  <c r="AT122" i="1" s="1"/>
  <c r="AV122" i="1" s="1"/>
  <c r="AT123" i="1"/>
  <c r="AV123" i="1" s="1"/>
  <c r="AR128" i="1"/>
  <c r="AS128" i="1" s="1"/>
  <c r="AT128" i="1" s="1"/>
  <c r="AV128" i="1" s="1"/>
  <c r="AR130" i="1"/>
  <c r="AS130" i="1" s="1"/>
  <c r="AT130" i="1" s="1"/>
  <c r="AV130" i="1" s="1"/>
  <c r="AR136" i="1"/>
  <c r="AS136" i="1" s="1"/>
  <c r="AT136" i="1" s="1"/>
  <c r="AV136" i="1" s="1"/>
  <c r="AR138" i="1"/>
  <c r="AS138" i="1" s="1"/>
  <c r="AT138" i="1" s="1"/>
  <c r="AV138" i="1" s="1"/>
  <c r="AT143" i="1"/>
  <c r="AV143" i="1" s="1"/>
  <c r="AS144" i="1"/>
  <c r="AT144" i="1" s="1"/>
  <c r="AV144" i="1" s="1"/>
  <c r="AS145" i="1"/>
  <c r="AT145" i="1" s="1"/>
  <c r="AV145" i="1" s="1"/>
  <c r="AT149" i="1"/>
  <c r="AV149" i="1" s="1"/>
  <c r="AR152" i="1"/>
  <c r="AS152" i="1" s="1"/>
  <c r="AT152" i="1" s="1"/>
  <c r="AV152" i="1" s="1"/>
  <c r="AR157" i="1"/>
  <c r="AS157" i="1" s="1"/>
  <c r="AT157" i="1" s="1"/>
  <c r="AV157" i="1" s="1"/>
  <c r="AT158" i="1"/>
  <c r="AV158" i="1" s="1"/>
  <c r="AS160" i="1"/>
  <c r="AT160" i="1" s="1"/>
  <c r="AV160" i="1" s="1"/>
  <c r="AS161" i="1"/>
  <c r="AT161" i="1" s="1"/>
  <c r="AV161" i="1" s="1"/>
  <c r="AT165" i="1"/>
  <c r="AV165" i="1" s="1"/>
  <c r="AR168" i="1"/>
  <c r="AS168" i="1" s="1"/>
  <c r="AT168" i="1" s="1"/>
  <c r="AV168" i="1" s="1"/>
  <c r="AR173" i="1"/>
  <c r="AS173" i="1" s="1"/>
  <c r="AT173" i="1" s="1"/>
  <c r="AV173" i="1" s="1"/>
  <c r="AT175" i="1"/>
  <c r="AV175" i="1" s="1"/>
  <c r="AS176" i="1"/>
  <c r="AT176" i="1" s="1"/>
  <c r="AV176" i="1" s="1"/>
  <c r="AS177" i="1"/>
  <c r="AT177" i="1" s="1"/>
  <c r="AV177" i="1" s="1"/>
  <c r="AT181" i="1"/>
  <c r="AV181" i="1" s="1"/>
  <c r="AR182" i="1"/>
  <c r="AS182" i="1" s="1"/>
  <c r="AT182" i="1" s="1"/>
  <c r="AV182" i="1" s="1"/>
  <c r="AS185" i="1"/>
  <c r="AT185" i="1" s="1"/>
  <c r="AV185" i="1" s="1"/>
  <c r="AT187" i="1"/>
  <c r="AV187" i="1" s="1"/>
  <c r="AS188" i="1"/>
  <c r="AT188" i="1" s="1"/>
  <c r="AV188" i="1" s="1"/>
  <c r="AR189" i="1"/>
  <c r="AS189" i="1" s="1"/>
  <c r="AT189" i="1" s="1"/>
  <c r="AV189" i="1" s="1"/>
  <c r="AT193" i="1"/>
  <c r="AV193" i="1" s="1"/>
  <c r="AR194" i="1"/>
  <c r="AS194" i="1" s="1"/>
  <c r="AT194" i="1" s="1"/>
  <c r="AV194" i="1" s="1"/>
  <c r="AS198" i="1"/>
  <c r="AT198" i="1" s="1"/>
  <c r="AV198" i="1" s="1"/>
  <c r="AT199" i="1"/>
  <c r="AV199" i="1" s="1"/>
  <c r="AR200" i="1"/>
  <c r="AS200" i="1" s="1"/>
  <c r="AT200" i="1" s="1"/>
  <c r="AV200" i="1" s="1"/>
  <c r="AT205" i="1"/>
  <c r="AV205" i="1" s="1"/>
  <c r="AR208" i="1"/>
  <c r="AS208" i="1" s="1"/>
  <c r="AT208" i="1" s="1"/>
  <c r="AV208" i="1" s="1"/>
  <c r="AT213" i="1"/>
  <c r="AV213" i="1" s="1"/>
  <c r="AR214" i="1"/>
  <c r="AS214" i="1" s="1"/>
  <c r="AT214" i="1" s="1"/>
  <c r="AV214" i="1" s="1"/>
  <c r="AR220" i="1"/>
  <c r="AS220" i="1" s="1"/>
  <c r="AT220" i="1" s="1"/>
  <c r="AV220" i="1" s="1"/>
  <c r="AS225" i="1"/>
  <c r="AT225" i="1" s="1"/>
  <c r="AV225" i="1" s="1"/>
  <c r="AT229" i="1"/>
  <c r="AV229" i="1" s="1"/>
  <c r="AR230" i="1"/>
  <c r="AS230" i="1" s="1"/>
  <c r="AT230" i="1" s="1"/>
  <c r="AV230" i="1" s="1"/>
  <c r="AS233" i="1"/>
  <c r="AT233" i="1" s="1"/>
  <c r="AV233" i="1" s="1"/>
  <c r="AT235" i="1"/>
  <c r="AV235" i="1" s="1"/>
  <c r="AS236" i="1"/>
  <c r="AT236" i="1" s="1"/>
  <c r="AV236" i="1" s="1"/>
  <c r="AR237" i="1"/>
  <c r="AS237" i="1" s="1"/>
  <c r="AT237" i="1" s="1"/>
  <c r="AV237" i="1" s="1"/>
  <c r="AR240" i="1"/>
  <c r="AS240" i="1" s="1"/>
  <c r="AT240" i="1" s="1"/>
  <c r="AV240" i="1" s="1"/>
  <c r="AS245" i="1"/>
  <c r="AT245" i="1" s="1"/>
  <c r="AV245" i="1" s="1"/>
  <c r="AT247" i="1"/>
  <c r="AV247" i="1" s="1"/>
  <c r="AR248" i="1"/>
  <c r="AS248" i="1" s="1"/>
  <c r="AT248" i="1" s="1"/>
  <c r="AV248" i="1" s="1"/>
  <c r="AT253" i="1"/>
  <c r="AV253" i="1" s="1"/>
  <c r="AR254" i="1"/>
  <c r="AS254" i="1" s="1"/>
  <c r="AT254" i="1" s="1"/>
  <c r="AV254" i="1" s="1"/>
  <c r="AS257" i="1"/>
  <c r="AT257" i="1" s="1"/>
  <c r="AV257" i="1" s="1"/>
  <c r="AS260" i="1"/>
  <c r="AT260" i="1" s="1"/>
  <c r="AV260" i="1" s="1"/>
  <c r="AR261" i="1"/>
  <c r="AS261" i="1" s="1"/>
  <c r="AT261" i="1" s="1"/>
  <c r="AV261" i="1" s="1"/>
  <c r="AT262" i="1"/>
  <c r="AV262" i="1" s="1"/>
  <c r="AT265" i="1"/>
  <c r="AV265" i="1" s="1"/>
  <c r="AT267" i="1"/>
  <c r="AV267" i="1" s="1"/>
  <c r="AS268" i="1"/>
  <c r="AT268" i="1" s="1"/>
  <c r="AV268" i="1" s="1"/>
  <c r="AR269" i="1"/>
  <c r="AS269" i="1" s="1"/>
  <c r="AT269" i="1" s="1"/>
  <c r="AV269" i="1" s="1"/>
  <c r="AR272" i="1"/>
  <c r="AS272" i="1" s="1"/>
  <c r="AT272" i="1" s="1"/>
  <c r="AV272" i="1" s="1"/>
  <c r="AR274" i="1"/>
  <c r="AS274" i="1" s="1"/>
  <c r="AT274" i="1" s="1"/>
  <c r="AV274" i="1" s="1"/>
  <c r="AT275" i="1"/>
  <c r="AV275" i="1" s="1"/>
  <c r="AS276" i="1"/>
  <c r="AT276" i="1" s="1"/>
  <c r="AV276" i="1" s="1"/>
  <c r="AR277" i="1"/>
  <c r="AS277" i="1" s="1"/>
  <c r="AT277" i="1" s="1"/>
  <c r="AV277" i="1" s="1"/>
  <c r="AR280" i="1"/>
  <c r="AS280" i="1" s="1"/>
  <c r="AT280" i="1" s="1"/>
  <c r="AV280" i="1" s="1"/>
  <c r="AT285" i="1"/>
  <c r="AV285" i="1" s="1"/>
  <c r="AR286" i="1"/>
  <c r="AS286" i="1" s="1"/>
  <c r="AT286" i="1" s="1"/>
  <c r="AV286" i="1" s="1"/>
  <c r="AS289" i="1"/>
  <c r="AT289" i="1" s="1"/>
  <c r="AV289" i="1" s="1"/>
  <c r="AT291" i="1"/>
  <c r="AV291" i="1" s="1"/>
  <c r="AS292" i="1"/>
  <c r="AT292" i="1" s="1"/>
  <c r="AV292" i="1" s="1"/>
  <c r="AR293" i="1"/>
  <c r="AS293" i="1" s="1"/>
  <c r="AT293" i="1" s="1"/>
  <c r="AV293" i="1" s="1"/>
  <c r="AR296" i="1"/>
  <c r="AS296" i="1" s="1"/>
  <c r="AT296" i="1" s="1"/>
  <c r="AV296" i="1" s="1"/>
  <c r="AT301" i="1"/>
  <c r="AV301" i="1" s="1"/>
  <c r="AR302" i="1"/>
  <c r="AS302" i="1" s="1"/>
  <c r="AT302" i="1" s="1"/>
  <c r="AV302" i="1" s="1"/>
  <c r="AS305" i="1"/>
  <c r="AT305" i="1" s="1"/>
  <c r="AV305" i="1" s="1"/>
  <c r="AT307" i="1"/>
  <c r="AV307" i="1" s="1"/>
  <c r="AS308" i="1"/>
  <c r="AT308" i="1" s="1"/>
  <c r="AV308" i="1" s="1"/>
  <c r="AR309" i="1"/>
  <c r="AS309" i="1" s="1"/>
  <c r="AT309" i="1" s="1"/>
  <c r="AV309" i="1" s="1"/>
  <c r="AR312" i="1"/>
  <c r="AS312" i="1" s="1"/>
  <c r="AT312" i="1" s="1"/>
  <c r="AV312" i="1" s="1"/>
  <c r="AW429" i="1"/>
  <c r="AW795" i="1"/>
  <c r="BE40" i="1"/>
  <c r="AS355" i="1"/>
  <c r="AT355" i="1" s="1"/>
  <c r="AV355" i="1" s="1"/>
  <c r="AS371" i="1"/>
  <c r="AT371" i="1" s="1"/>
  <c r="AV371" i="1" s="1"/>
  <c r="AS383" i="1"/>
  <c r="AT383" i="1" s="1"/>
  <c r="AV383" i="1" s="1"/>
  <c r="AS393" i="1"/>
  <c r="AT393" i="1" s="1"/>
  <c r="AV393" i="1" s="1"/>
  <c r="AS399" i="1"/>
  <c r="AT399" i="1" s="1"/>
  <c r="AV399" i="1" s="1"/>
  <c r="AS401" i="1"/>
  <c r="AT401" i="1" s="1"/>
  <c r="AV401" i="1" s="1"/>
  <c r="AS407" i="1"/>
  <c r="AT407" i="1" s="1"/>
  <c r="AV407" i="1" s="1"/>
  <c r="AS409" i="1"/>
  <c r="AT409" i="1" s="1"/>
  <c r="AV409" i="1" s="1"/>
  <c r="AS415" i="1"/>
  <c r="AT415" i="1" s="1"/>
  <c r="AV415" i="1" s="1"/>
  <c r="AS419" i="1"/>
  <c r="AT419" i="1" s="1"/>
  <c r="AV419" i="1" s="1"/>
  <c r="AS433" i="1"/>
  <c r="AT433" i="1" s="1"/>
  <c r="AV433" i="1" s="1"/>
  <c r="AS467" i="1"/>
  <c r="AT467" i="1" s="1"/>
  <c r="AV467" i="1" s="1"/>
  <c r="AS469" i="1"/>
  <c r="AT469" i="1" s="1"/>
  <c r="AV469" i="1" s="1"/>
  <c r="AS475" i="1"/>
  <c r="AT475" i="1" s="1"/>
  <c r="AV475" i="1" s="1"/>
  <c r="AS477" i="1"/>
  <c r="AT477" i="1" s="1"/>
  <c r="AV477" i="1" s="1"/>
  <c r="AS483" i="1"/>
  <c r="AT483" i="1" s="1"/>
  <c r="AV483" i="1" s="1"/>
  <c r="AS485" i="1"/>
  <c r="AT485" i="1" s="1"/>
  <c r="AV485" i="1" s="1"/>
  <c r="AS491" i="1"/>
  <c r="AT491" i="1" s="1"/>
  <c r="AV491" i="1" s="1"/>
  <c r="AS497" i="1"/>
  <c r="AT497" i="1" s="1"/>
  <c r="AV497" i="1" s="1"/>
  <c r="AS501" i="1"/>
  <c r="AT501" i="1" s="1"/>
  <c r="AV501" i="1" s="1"/>
  <c r="AS505" i="1"/>
  <c r="AT505" i="1" s="1"/>
  <c r="AV505" i="1" s="1"/>
  <c r="AS509" i="1"/>
  <c r="AT509" i="1" s="1"/>
  <c r="AV509" i="1" s="1"/>
  <c r="AS513" i="1"/>
  <c r="AT513" i="1" s="1"/>
  <c r="AV513" i="1" s="1"/>
  <c r="AS517" i="1"/>
  <c r="AT517" i="1" s="1"/>
  <c r="AV517" i="1" s="1"/>
  <c r="AS521" i="1"/>
  <c r="AT521" i="1" s="1"/>
  <c r="AV521" i="1" s="1"/>
  <c r="AS525" i="1"/>
  <c r="AT525" i="1" s="1"/>
  <c r="AV525" i="1" s="1"/>
  <c r="BE532" i="1"/>
  <c r="BE540" i="1"/>
  <c r="AT544" i="1"/>
  <c r="AV544" i="1" s="1"/>
  <c r="BE548" i="1"/>
  <c r="BE556" i="1"/>
  <c r="BE564" i="1"/>
  <c r="BE572" i="1"/>
  <c r="AT576" i="1"/>
  <c r="AV576" i="1" s="1"/>
  <c r="BE580" i="1"/>
  <c r="BE588" i="1"/>
  <c r="BE596" i="1"/>
  <c r="BE604" i="1"/>
  <c r="BE612" i="1"/>
  <c r="BE620" i="1"/>
  <c r="BE628" i="1"/>
  <c r="BE636" i="1"/>
  <c r="BE644" i="1"/>
  <c r="BE652" i="1"/>
  <c r="BE660" i="1"/>
  <c r="BE668" i="1"/>
  <c r="BE676" i="1"/>
  <c r="BE684" i="1"/>
  <c r="BE692" i="1"/>
  <c r="AT696" i="1"/>
  <c r="AV696" i="1" s="1"/>
  <c r="BE700" i="1"/>
  <c r="BE708" i="1"/>
  <c r="AT712" i="1"/>
  <c r="AV712" i="1" s="1"/>
  <c r="BE716" i="1"/>
  <c r="AT720" i="1"/>
  <c r="AV720" i="1" s="1"/>
  <c r="BE724" i="1"/>
  <c r="BE732" i="1"/>
  <c r="BE740" i="1"/>
  <c r="BE748" i="1"/>
  <c r="AT752" i="1"/>
  <c r="AV752" i="1" s="1"/>
  <c r="BE756" i="1"/>
  <c r="BE764" i="1"/>
  <c r="AM768" i="1"/>
  <c r="BE772" i="1"/>
  <c r="AM776" i="1"/>
  <c r="BE780" i="1"/>
  <c r="AM784" i="1"/>
  <c r="AT784" i="1" s="1"/>
  <c r="AV784" i="1" s="1"/>
  <c r="BE788" i="1"/>
  <c r="AM792" i="1"/>
  <c r="BE796" i="1"/>
  <c r="AM800" i="1"/>
  <c r="BE804" i="1"/>
  <c r="AM808" i="1"/>
  <c r="BE812" i="1"/>
  <c r="AM816" i="1"/>
  <c r="AT816" i="1" s="1"/>
  <c r="AV816" i="1" s="1"/>
  <c r="BE820" i="1"/>
  <c r="AM824" i="1"/>
  <c r="BE828" i="1"/>
  <c r="AM832" i="1"/>
  <c r="AT832" i="1" s="1"/>
  <c r="AV832" i="1" s="1"/>
  <c r="AR835" i="1"/>
  <c r="BE836" i="1"/>
  <c r="AM840" i="1"/>
  <c r="AR843" i="1"/>
  <c r="AS843" i="1" s="1"/>
  <c r="AT843" i="1" s="1"/>
  <c r="AV843" i="1" s="1"/>
  <c r="BE844" i="1"/>
  <c r="AM848" i="1"/>
  <c r="AR851" i="1"/>
  <c r="AS851" i="1" s="1"/>
  <c r="AT851" i="1" s="1"/>
  <c r="AV851" i="1" s="1"/>
  <c r="BE852" i="1"/>
  <c r="AM856" i="1"/>
  <c r="AT856" i="1" s="1"/>
  <c r="AV856" i="1" s="1"/>
  <c r="AR859" i="1"/>
  <c r="BE860" i="1"/>
  <c r="AM864" i="1"/>
  <c r="AT864" i="1" s="1"/>
  <c r="AV864" i="1" s="1"/>
  <c r="AR867" i="1"/>
  <c r="BE868" i="1"/>
  <c r="AM872" i="1"/>
  <c r="AR875" i="1"/>
  <c r="BE876" i="1"/>
  <c r="AM880" i="1"/>
  <c r="AR883" i="1"/>
  <c r="BE884" i="1"/>
  <c r="AM888" i="1"/>
  <c r="AR891" i="1"/>
  <c r="BE892" i="1"/>
  <c r="AM896" i="1"/>
  <c r="AR899" i="1"/>
  <c r="AS899" i="1" s="1"/>
  <c r="AT899" i="1" s="1"/>
  <c r="AV899" i="1" s="1"/>
  <c r="BE900" i="1"/>
  <c r="AM904" i="1"/>
  <c r="AT904" i="1" s="1"/>
  <c r="AV904" i="1" s="1"/>
  <c r="AR907" i="1"/>
  <c r="AS907" i="1" s="1"/>
  <c r="AT907" i="1" s="1"/>
  <c r="AV907" i="1" s="1"/>
  <c r="BE908" i="1"/>
  <c r="AM912" i="1"/>
  <c r="AR915" i="1"/>
  <c r="AS915" i="1" s="1"/>
  <c r="AT915" i="1" s="1"/>
  <c r="AV915" i="1" s="1"/>
  <c r="BE916" i="1"/>
  <c r="BE920" i="1"/>
  <c r="BE924" i="1"/>
  <c r="BE928" i="1"/>
  <c r="AM932" i="1"/>
  <c r="AT932" i="1" s="1"/>
  <c r="AV932" i="1" s="1"/>
  <c r="V934" i="1"/>
  <c r="BE936" i="1"/>
  <c r="AM940" i="1"/>
  <c r="V942" i="1"/>
  <c r="BE944" i="1"/>
  <c r="AM948" i="1"/>
  <c r="AT948" i="1" s="1"/>
  <c r="AV948" i="1" s="1"/>
  <c r="V950" i="1"/>
  <c r="BE952" i="1"/>
  <c r="AM956" i="1"/>
  <c r="AT956" i="1" s="1"/>
  <c r="AV956" i="1" s="1"/>
  <c r="V958" i="1"/>
  <c r="BE960" i="1"/>
  <c r="AM964" i="1"/>
  <c r="AT964" i="1" s="1"/>
  <c r="AV964" i="1" s="1"/>
  <c r="V966" i="1"/>
  <c r="BE968" i="1"/>
  <c r="AM972" i="1"/>
  <c r="AT972" i="1" s="1"/>
  <c r="AV972" i="1" s="1"/>
  <c r="V974" i="1"/>
  <c r="BE976" i="1"/>
  <c r="AM980" i="1"/>
  <c r="V982" i="1"/>
  <c r="BE984" i="1"/>
  <c r="AM988" i="1"/>
  <c r="AT988" i="1" s="1"/>
  <c r="AV988" i="1" s="1"/>
  <c r="V990" i="1"/>
  <c r="BE992" i="1"/>
  <c r="AM996" i="1"/>
  <c r="AT996" i="1" s="1"/>
  <c r="AV996" i="1" s="1"/>
  <c r="V998" i="1"/>
  <c r="BE1000" i="1"/>
  <c r="AM1004" i="1"/>
  <c r="V1006" i="1"/>
  <c r="BE1008" i="1"/>
  <c r="AM1012" i="1"/>
  <c r="AT1012" i="1" s="1"/>
  <c r="AV1012" i="1" s="1"/>
  <c r="V1014" i="1"/>
  <c r="BE1016" i="1"/>
  <c r="AM1020" i="1"/>
  <c r="AT1020" i="1" s="1"/>
  <c r="AV1020" i="1" s="1"/>
  <c r="V1022" i="1"/>
  <c r="BE1024" i="1"/>
  <c r="AM1028" i="1"/>
  <c r="AT1028" i="1" s="1"/>
  <c r="AV1028" i="1" s="1"/>
  <c r="V1030" i="1"/>
  <c r="BE1032" i="1"/>
  <c r="AM1036" i="1"/>
  <c r="V1038" i="1"/>
  <c r="BE1040" i="1"/>
  <c r="AM1044" i="1"/>
  <c r="AT1044" i="1" s="1"/>
  <c r="AV1044" i="1" s="1"/>
  <c r="V1046" i="1"/>
  <c r="BE1048" i="1"/>
  <c r="AM1052" i="1"/>
  <c r="V1054" i="1"/>
  <c r="BE1056" i="1"/>
  <c r="AM1060" i="1"/>
  <c r="AT1060" i="1" s="1"/>
  <c r="AV1060" i="1" s="1"/>
  <c r="V1062" i="1"/>
  <c r="BE1064" i="1"/>
  <c r="AM1068" i="1"/>
  <c r="V1070" i="1"/>
  <c r="BE1072" i="1"/>
  <c r="AM1076" i="1"/>
  <c r="V1078" i="1"/>
  <c r="BE1080" i="1"/>
  <c r="AM1084" i="1"/>
  <c r="AT1084" i="1" s="1"/>
  <c r="AV1084" i="1" s="1"/>
  <c r="V1086" i="1"/>
  <c r="BE1088" i="1"/>
  <c r="AM1092" i="1"/>
  <c r="AT1092" i="1" s="1"/>
  <c r="AV1092" i="1" s="1"/>
  <c r="BE1096" i="1"/>
  <c r="AM1100" i="1"/>
  <c r="BE1104" i="1"/>
  <c r="AM1108" i="1"/>
  <c r="AT1108" i="1" s="1"/>
  <c r="AV1108" i="1" s="1"/>
  <c r="BE1112" i="1"/>
  <c r="AM1116" i="1"/>
  <c r="AT1116" i="1" s="1"/>
  <c r="AV1116" i="1" s="1"/>
  <c r="BE1120" i="1"/>
  <c r="AS1270" i="1"/>
  <c r="AT1270" i="1" s="1"/>
  <c r="AV1270" i="1" s="1"/>
  <c r="AR1275" i="1"/>
  <c r="AS1275" i="1" s="1"/>
  <c r="AT1275" i="1" s="1"/>
  <c r="AV1275" i="1" s="1"/>
  <c r="AR1277" i="1"/>
  <c r="AS1277" i="1" s="1"/>
  <c r="AT1277" i="1" s="1"/>
  <c r="AV1277" i="1" s="1"/>
  <c r="AT1279" i="1"/>
  <c r="AV1279" i="1" s="1"/>
  <c r="AS1294" i="1"/>
  <c r="AT1294" i="1" s="1"/>
  <c r="AV1294" i="1" s="1"/>
  <c r="AT1298" i="1"/>
  <c r="AV1298" i="1" s="1"/>
  <c r="AR1299" i="1"/>
  <c r="AS1299" i="1" s="1"/>
  <c r="AT1299" i="1" s="1"/>
  <c r="AV1299" i="1" s="1"/>
  <c r="AR1301" i="1"/>
  <c r="AS1301" i="1" s="1"/>
  <c r="AT1301" i="1" s="1"/>
  <c r="AV1301" i="1" s="1"/>
  <c r="AS1304" i="1"/>
  <c r="AS1307" i="1"/>
  <c r="AT1307" i="1" s="1"/>
  <c r="AV1307" i="1" s="1"/>
  <c r="AS1310" i="1"/>
  <c r="AT1310" i="1" s="1"/>
  <c r="AV1310" i="1" s="1"/>
  <c r="AR1311" i="1"/>
  <c r="AT1316" i="1"/>
  <c r="AV1316" i="1" s="1"/>
  <c r="AR1317" i="1"/>
  <c r="AS1317" i="1" s="1"/>
  <c r="AT1317" i="1" s="1"/>
  <c r="AV1317" i="1" s="1"/>
  <c r="AS1320" i="1"/>
  <c r="AT1322" i="1"/>
  <c r="AV1322" i="1" s="1"/>
  <c r="AS1323" i="1"/>
  <c r="AT1323" i="1" s="1"/>
  <c r="AV1323" i="1" s="1"/>
  <c r="AS1326" i="1"/>
  <c r="AR1327" i="1"/>
  <c r="AS1327" i="1" s="1"/>
  <c r="AT1327" i="1" s="1"/>
  <c r="AV1327" i="1" s="1"/>
  <c r="AR1333" i="1"/>
  <c r="AS1333" i="1" s="1"/>
  <c r="AT1333" i="1" s="1"/>
  <c r="AV1333" i="1" s="1"/>
  <c r="AS1336" i="1"/>
  <c r="AT1336" i="1" s="1"/>
  <c r="AV1336" i="1" s="1"/>
  <c r="AT1338" i="1"/>
  <c r="AV1338" i="1" s="1"/>
  <c r="AS1339" i="1"/>
  <c r="AT1339" i="1" s="1"/>
  <c r="AV1339" i="1" s="1"/>
  <c r="AS1342" i="1"/>
  <c r="AT1342" i="1" s="1"/>
  <c r="AV1342" i="1" s="1"/>
  <c r="AR1343" i="1"/>
  <c r="AS1343" i="1" s="1"/>
  <c r="AT1343" i="1" s="1"/>
  <c r="AV1343" i="1" s="1"/>
  <c r="AR1349" i="1"/>
  <c r="AS1349" i="1" s="1"/>
  <c r="AT1349" i="1" s="1"/>
  <c r="AV1349" i="1" s="1"/>
  <c r="AS1361" i="1"/>
  <c r="AS1373" i="1"/>
  <c r="AT1373" i="1" s="1"/>
  <c r="AV1373" i="1" s="1"/>
  <c r="AW1395" i="1"/>
  <c r="AS1425" i="1"/>
  <c r="AS1428" i="1"/>
  <c r="AT1428" i="1" s="1"/>
  <c r="AV1428" i="1" s="1"/>
  <c r="AW1435" i="1"/>
  <c r="AT1439" i="1"/>
  <c r="AV1439" i="1" s="1"/>
  <c r="AW1469" i="1"/>
  <c r="AW1485" i="1"/>
  <c r="AT1499" i="1"/>
  <c r="AV1499" i="1" s="1"/>
  <c r="AW1505" i="1"/>
  <c r="BE205" i="1"/>
  <c r="BE217" i="1"/>
  <c r="BE265" i="1"/>
  <c r="BE273" i="1"/>
  <c r="AS391" i="1"/>
  <c r="AT391" i="1" s="1"/>
  <c r="AV391" i="1" s="1"/>
  <c r="AS423" i="1"/>
  <c r="AT423" i="1" s="1"/>
  <c r="AV423" i="1" s="1"/>
  <c r="AS425" i="1"/>
  <c r="AT425" i="1" s="1"/>
  <c r="AV425" i="1" s="1"/>
  <c r="AS431" i="1"/>
  <c r="AT431" i="1" s="1"/>
  <c r="AV431" i="1" s="1"/>
  <c r="AS435" i="1"/>
  <c r="AT435" i="1" s="1"/>
  <c r="AV435" i="1" s="1"/>
  <c r="AS437" i="1"/>
  <c r="AT437" i="1" s="1"/>
  <c r="AV437" i="1" s="1"/>
  <c r="AS443" i="1"/>
  <c r="AT443" i="1" s="1"/>
  <c r="AV443" i="1" s="1"/>
  <c r="AS445" i="1"/>
  <c r="AT445" i="1" s="1"/>
  <c r="AV445" i="1" s="1"/>
  <c r="AS451" i="1"/>
  <c r="AT451" i="1" s="1"/>
  <c r="AV451" i="1" s="1"/>
  <c r="AS453" i="1"/>
  <c r="AT453" i="1" s="1"/>
  <c r="AV453" i="1" s="1"/>
  <c r="AS459" i="1"/>
  <c r="AT459" i="1" s="1"/>
  <c r="AV459" i="1" s="1"/>
  <c r="AS461" i="1"/>
  <c r="AT461" i="1" s="1"/>
  <c r="AV461" i="1" s="1"/>
  <c r="AS503" i="1"/>
  <c r="AT503" i="1" s="1"/>
  <c r="AV503" i="1" s="1"/>
  <c r="AS507" i="1"/>
  <c r="AT507" i="1" s="1"/>
  <c r="AV507" i="1" s="1"/>
  <c r="AS511" i="1"/>
  <c r="AT511" i="1" s="1"/>
  <c r="AV511" i="1" s="1"/>
  <c r="AS515" i="1"/>
  <c r="AT515" i="1" s="1"/>
  <c r="AV515" i="1" s="1"/>
  <c r="AR516" i="1"/>
  <c r="AR520" i="1"/>
  <c r="AR524" i="1"/>
  <c r="AS527" i="1"/>
  <c r="AT527" i="1" s="1"/>
  <c r="AV527" i="1" s="1"/>
  <c r="AS533" i="1"/>
  <c r="AT533" i="1" s="1"/>
  <c r="AV533" i="1" s="1"/>
  <c r="AS535" i="1"/>
  <c r="AT535" i="1" s="1"/>
  <c r="AV535" i="1" s="1"/>
  <c r="AS541" i="1"/>
  <c r="AT541" i="1" s="1"/>
  <c r="AV541" i="1" s="1"/>
  <c r="AS543" i="1"/>
  <c r="AT543" i="1" s="1"/>
  <c r="AV543" i="1" s="1"/>
  <c r="AS549" i="1"/>
  <c r="AT549" i="1" s="1"/>
  <c r="AV549" i="1" s="1"/>
  <c r="AS551" i="1"/>
  <c r="AT551" i="1" s="1"/>
  <c r="AV551" i="1" s="1"/>
  <c r="AS557" i="1"/>
  <c r="AT557" i="1" s="1"/>
  <c r="AV557" i="1" s="1"/>
  <c r="AS559" i="1"/>
  <c r="AT559" i="1" s="1"/>
  <c r="AV559" i="1" s="1"/>
  <c r="AS565" i="1"/>
  <c r="AT565" i="1" s="1"/>
  <c r="AV565" i="1" s="1"/>
  <c r="AS567" i="1"/>
  <c r="AT567" i="1" s="1"/>
  <c r="AV567" i="1" s="1"/>
  <c r="AS573" i="1"/>
  <c r="AS575" i="1"/>
  <c r="AT575" i="1" s="1"/>
  <c r="AV575" i="1" s="1"/>
  <c r="AS581" i="1"/>
  <c r="AT581" i="1" s="1"/>
  <c r="AV581" i="1" s="1"/>
  <c r="AS583" i="1"/>
  <c r="AT583" i="1" s="1"/>
  <c r="AV583" i="1" s="1"/>
  <c r="AS589" i="1"/>
  <c r="AT589" i="1" s="1"/>
  <c r="AV589" i="1" s="1"/>
  <c r="AS591" i="1"/>
  <c r="AT591" i="1" s="1"/>
  <c r="AV591" i="1" s="1"/>
  <c r="AS597" i="1"/>
  <c r="AT597" i="1" s="1"/>
  <c r="AV597" i="1" s="1"/>
  <c r="AS599" i="1"/>
  <c r="AT599" i="1" s="1"/>
  <c r="AV599" i="1" s="1"/>
  <c r="AS605" i="1"/>
  <c r="AT605" i="1" s="1"/>
  <c r="AV605" i="1" s="1"/>
  <c r="AS607" i="1"/>
  <c r="AT607" i="1" s="1"/>
  <c r="AV607" i="1" s="1"/>
  <c r="AS613" i="1"/>
  <c r="AT613" i="1" s="1"/>
  <c r="AV613" i="1" s="1"/>
  <c r="AS615" i="1"/>
  <c r="AT615" i="1" s="1"/>
  <c r="AV615" i="1" s="1"/>
  <c r="AS621" i="1"/>
  <c r="AT621" i="1" s="1"/>
  <c r="AV621" i="1" s="1"/>
  <c r="AS623" i="1"/>
  <c r="AT623" i="1" s="1"/>
  <c r="AV623" i="1" s="1"/>
  <c r="AS629" i="1"/>
  <c r="AT629" i="1" s="1"/>
  <c r="AV629" i="1" s="1"/>
  <c r="AS631" i="1"/>
  <c r="AT631" i="1" s="1"/>
  <c r="AV631" i="1" s="1"/>
  <c r="AS637" i="1"/>
  <c r="AT637" i="1" s="1"/>
  <c r="AV637" i="1" s="1"/>
  <c r="AS639" i="1"/>
  <c r="AT639" i="1" s="1"/>
  <c r="AV639" i="1" s="1"/>
  <c r="AS645" i="1"/>
  <c r="AT645" i="1" s="1"/>
  <c r="AV645" i="1" s="1"/>
  <c r="AS647" i="1"/>
  <c r="AT647" i="1" s="1"/>
  <c r="AV647" i="1" s="1"/>
  <c r="AS653" i="1"/>
  <c r="AT653" i="1" s="1"/>
  <c r="AV653" i="1" s="1"/>
  <c r="AS655" i="1"/>
  <c r="AT655" i="1" s="1"/>
  <c r="AV655" i="1" s="1"/>
  <c r="AS661" i="1"/>
  <c r="AT661" i="1" s="1"/>
  <c r="AV661" i="1" s="1"/>
  <c r="AS669" i="1"/>
  <c r="AT669" i="1" s="1"/>
  <c r="AV669" i="1" s="1"/>
  <c r="AS677" i="1"/>
  <c r="AT677" i="1" s="1"/>
  <c r="AV677" i="1" s="1"/>
  <c r="AS685" i="1"/>
  <c r="AS693" i="1"/>
  <c r="AT693" i="1" s="1"/>
  <c r="AV693" i="1" s="1"/>
  <c r="AS701" i="1"/>
  <c r="AT701" i="1" s="1"/>
  <c r="AV701" i="1" s="1"/>
  <c r="AS709" i="1"/>
  <c r="AT709" i="1" s="1"/>
  <c r="AV709" i="1" s="1"/>
  <c r="AS717" i="1"/>
  <c r="AT717" i="1" s="1"/>
  <c r="AV717" i="1" s="1"/>
  <c r="AS725" i="1"/>
  <c r="AT725" i="1" s="1"/>
  <c r="AV725" i="1" s="1"/>
  <c r="AS733" i="1"/>
  <c r="AT733" i="1" s="1"/>
  <c r="AV733" i="1" s="1"/>
  <c r="AS741" i="1"/>
  <c r="AT741" i="1" s="1"/>
  <c r="AV741" i="1" s="1"/>
  <c r="AS749" i="1"/>
  <c r="AT749" i="1" s="1"/>
  <c r="AV749" i="1" s="1"/>
  <c r="AS757" i="1"/>
  <c r="AT757" i="1" s="1"/>
  <c r="AV757" i="1" s="1"/>
  <c r="AS765" i="1"/>
  <c r="AT765" i="1" s="1"/>
  <c r="AV765" i="1" s="1"/>
  <c r="AS773" i="1"/>
  <c r="AT773" i="1" s="1"/>
  <c r="AV773" i="1" s="1"/>
  <c r="AS781" i="1"/>
  <c r="AT781" i="1" s="1"/>
  <c r="AV781" i="1" s="1"/>
  <c r="AS789" i="1"/>
  <c r="AT789" i="1" s="1"/>
  <c r="AV789" i="1" s="1"/>
  <c r="AS797" i="1"/>
  <c r="AT797" i="1" s="1"/>
  <c r="AV797" i="1" s="1"/>
  <c r="AS805" i="1"/>
  <c r="AT805" i="1" s="1"/>
  <c r="AV805" i="1" s="1"/>
  <c r="AS813" i="1"/>
  <c r="AT813" i="1" s="1"/>
  <c r="AV813" i="1" s="1"/>
  <c r="AS821" i="1"/>
  <c r="AS829" i="1"/>
  <c r="AT829" i="1" s="1"/>
  <c r="AV829" i="1" s="1"/>
  <c r="AS837" i="1"/>
  <c r="AT837" i="1" s="1"/>
  <c r="AV837" i="1" s="1"/>
  <c r="AS845" i="1"/>
  <c r="AS853" i="1"/>
  <c r="AT853" i="1" s="1"/>
  <c r="AV853" i="1" s="1"/>
  <c r="AS861" i="1"/>
  <c r="AT861" i="1" s="1"/>
  <c r="AV861" i="1" s="1"/>
  <c r="AS877" i="1"/>
  <c r="AS885" i="1"/>
  <c r="AT885" i="1" s="1"/>
  <c r="AV885" i="1" s="1"/>
  <c r="AS893" i="1"/>
  <c r="AT893" i="1" s="1"/>
  <c r="AV893" i="1" s="1"/>
  <c r="AS901" i="1"/>
  <c r="AS909" i="1"/>
  <c r="AT909" i="1" s="1"/>
  <c r="AV909" i="1" s="1"/>
  <c r="AS917" i="1"/>
  <c r="AT917" i="1" s="1"/>
  <c r="AV917" i="1" s="1"/>
  <c r="AS921" i="1"/>
  <c r="AS925" i="1"/>
  <c r="AT925" i="1" s="1"/>
  <c r="AV925" i="1" s="1"/>
  <c r="AS929" i="1"/>
  <c r="AT929" i="1" s="1"/>
  <c r="AV929" i="1" s="1"/>
  <c r="AS937" i="1"/>
  <c r="AT937" i="1" s="1"/>
  <c r="AV937" i="1" s="1"/>
  <c r="AS945" i="1"/>
  <c r="AT945" i="1" s="1"/>
  <c r="AV945" i="1" s="1"/>
  <c r="AS953" i="1"/>
  <c r="AT953" i="1" s="1"/>
  <c r="AV953" i="1" s="1"/>
  <c r="AS961" i="1"/>
  <c r="AT961" i="1" s="1"/>
  <c r="AV961" i="1" s="1"/>
  <c r="AS969" i="1"/>
  <c r="AT969" i="1" s="1"/>
  <c r="AV969" i="1" s="1"/>
  <c r="AS977" i="1"/>
  <c r="AT977" i="1" s="1"/>
  <c r="AV977" i="1" s="1"/>
  <c r="AS985" i="1"/>
  <c r="AT985" i="1" s="1"/>
  <c r="AV985" i="1" s="1"/>
  <c r="AS993" i="1"/>
  <c r="AT993" i="1" s="1"/>
  <c r="AV993" i="1" s="1"/>
  <c r="AS1001" i="1"/>
  <c r="AT1001" i="1" s="1"/>
  <c r="AV1001" i="1" s="1"/>
  <c r="AS1009" i="1"/>
  <c r="AT1009" i="1" s="1"/>
  <c r="AV1009" i="1" s="1"/>
  <c r="AS1017" i="1"/>
  <c r="AT1017" i="1" s="1"/>
  <c r="AV1017" i="1" s="1"/>
  <c r="AS1025" i="1"/>
  <c r="AT1025" i="1" s="1"/>
  <c r="AV1025" i="1" s="1"/>
  <c r="AS1033" i="1"/>
  <c r="AT1033" i="1" s="1"/>
  <c r="AV1033" i="1" s="1"/>
  <c r="AS1049" i="1"/>
  <c r="AT1049" i="1" s="1"/>
  <c r="AV1049" i="1" s="1"/>
  <c r="AS1057" i="1"/>
  <c r="AT1057" i="1" s="1"/>
  <c r="AV1057" i="1" s="1"/>
  <c r="AS1065" i="1"/>
  <c r="AT1065" i="1" s="1"/>
  <c r="AV1065" i="1" s="1"/>
  <c r="AS1073" i="1"/>
  <c r="AT1073" i="1" s="1"/>
  <c r="AV1073" i="1" s="1"/>
  <c r="AS1081" i="1"/>
  <c r="AT1081" i="1" s="1"/>
  <c r="AV1081" i="1" s="1"/>
  <c r="AS1089" i="1"/>
  <c r="AT1089" i="1" s="1"/>
  <c r="AV1089" i="1" s="1"/>
  <c r="AS1097" i="1"/>
  <c r="AT1097" i="1" s="1"/>
  <c r="AV1097" i="1" s="1"/>
  <c r="AS1105" i="1"/>
  <c r="AT1105" i="1" s="1"/>
  <c r="AV1105" i="1" s="1"/>
  <c r="AS1113" i="1"/>
  <c r="AT1113" i="1" s="1"/>
  <c r="AV1113" i="1" s="1"/>
  <c r="AS1121" i="1"/>
  <c r="AT1121" i="1" s="1"/>
  <c r="AV1121" i="1" s="1"/>
  <c r="AW1355" i="1"/>
  <c r="AW1359" i="1"/>
  <c r="AW1419" i="1"/>
  <c r="AW1465" i="1"/>
  <c r="AW1481" i="1"/>
  <c r="AW1497" i="1"/>
  <c r="BE190" i="1"/>
  <c r="BE206" i="1"/>
  <c r="BE226" i="1"/>
  <c r="BE274" i="1"/>
  <c r="BE348" i="1"/>
  <c r="AR352" i="1"/>
  <c r="AS352" i="1" s="1"/>
  <c r="AT352" i="1" s="1"/>
  <c r="AV352" i="1" s="1"/>
  <c r="AR356" i="1"/>
  <c r="AS356" i="1" s="1"/>
  <c r="AT356" i="1" s="1"/>
  <c r="AV356" i="1" s="1"/>
  <c r="AR360" i="1"/>
  <c r="AS360" i="1" s="1"/>
  <c r="AT360" i="1" s="1"/>
  <c r="AV360" i="1" s="1"/>
  <c r="AR364" i="1"/>
  <c r="AS364" i="1" s="1"/>
  <c r="AT364" i="1" s="1"/>
  <c r="AV364" i="1" s="1"/>
  <c r="AR368" i="1"/>
  <c r="AS368" i="1" s="1"/>
  <c r="AT368" i="1" s="1"/>
  <c r="AV368" i="1" s="1"/>
  <c r="AR372" i="1"/>
  <c r="AS372" i="1" s="1"/>
  <c r="AT372" i="1" s="1"/>
  <c r="AV372" i="1" s="1"/>
  <c r="AR376" i="1"/>
  <c r="AS376" i="1" s="1"/>
  <c r="AT376" i="1" s="1"/>
  <c r="AV376" i="1" s="1"/>
  <c r="AR380" i="1"/>
  <c r="AS380" i="1" s="1"/>
  <c r="AT380" i="1" s="1"/>
  <c r="AV380" i="1" s="1"/>
  <c r="AR384" i="1"/>
  <c r="AS384" i="1" s="1"/>
  <c r="AT384" i="1" s="1"/>
  <c r="AV384" i="1" s="1"/>
  <c r="AR388" i="1"/>
  <c r="AS388" i="1" s="1"/>
  <c r="AT388" i="1" s="1"/>
  <c r="AV388" i="1" s="1"/>
  <c r="AR394" i="1"/>
  <c r="AS394" i="1" s="1"/>
  <c r="AT394" i="1" s="1"/>
  <c r="AV394" i="1" s="1"/>
  <c r="AR396" i="1"/>
  <c r="AS396" i="1" s="1"/>
  <c r="AT396" i="1" s="1"/>
  <c r="AV396" i="1" s="1"/>
  <c r="AR402" i="1"/>
  <c r="AS402" i="1" s="1"/>
  <c r="AT402" i="1" s="1"/>
  <c r="AV402" i="1" s="1"/>
  <c r="AR404" i="1"/>
  <c r="AS404" i="1" s="1"/>
  <c r="AT404" i="1" s="1"/>
  <c r="AV404" i="1" s="1"/>
  <c r="AR410" i="1"/>
  <c r="AS410" i="1" s="1"/>
  <c r="AT410" i="1" s="1"/>
  <c r="AV410" i="1" s="1"/>
  <c r="AR412" i="1"/>
  <c r="AS412" i="1" s="1"/>
  <c r="AT412" i="1" s="1"/>
  <c r="AV412" i="1" s="1"/>
  <c r="AR434" i="1"/>
  <c r="AS434" i="1" s="1"/>
  <c r="AT434" i="1" s="1"/>
  <c r="AV434" i="1" s="1"/>
  <c r="AR470" i="1"/>
  <c r="AS470" i="1" s="1"/>
  <c r="AT470" i="1" s="1"/>
  <c r="AV470" i="1" s="1"/>
  <c r="AR472" i="1"/>
  <c r="AS472" i="1" s="1"/>
  <c r="AT472" i="1" s="1"/>
  <c r="AV472" i="1" s="1"/>
  <c r="AR478" i="1"/>
  <c r="AS478" i="1" s="1"/>
  <c r="AT478" i="1" s="1"/>
  <c r="AV478" i="1" s="1"/>
  <c r="AR480" i="1"/>
  <c r="AS480" i="1" s="1"/>
  <c r="AT480" i="1" s="1"/>
  <c r="AV480" i="1" s="1"/>
  <c r="AR486" i="1"/>
  <c r="AS486" i="1" s="1"/>
  <c r="AT486" i="1" s="1"/>
  <c r="AV486" i="1" s="1"/>
  <c r="AR488" i="1"/>
  <c r="AS488" i="1" s="1"/>
  <c r="AT488" i="1" s="1"/>
  <c r="AV488" i="1" s="1"/>
  <c r="AR498" i="1"/>
  <c r="AS498" i="1" s="1"/>
  <c r="AT498" i="1" s="1"/>
  <c r="AV498" i="1" s="1"/>
  <c r="AR502" i="1"/>
  <c r="AS502" i="1" s="1"/>
  <c r="AT502" i="1" s="1"/>
  <c r="AV502" i="1" s="1"/>
  <c r="AR506" i="1"/>
  <c r="AS506" i="1" s="1"/>
  <c r="AT506" i="1" s="1"/>
  <c r="AV506" i="1" s="1"/>
  <c r="AR510" i="1"/>
  <c r="AS510" i="1" s="1"/>
  <c r="AT510" i="1" s="1"/>
  <c r="AV510" i="1" s="1"/>
  <c r="AR514" i="1"/>
  <c r="AS514" i="1" s="1"/>
  <c r="AT514" i="1" s="1"/>
  <c r="AV514" i="1" s="1"/>
  <c r="AR518" i="1"/>
  <c r="AS518" i="1" s="1"/>
  <c r="AT518" i="1" s="1"/>
  <c r="AV518" i="1" s="1"/>
  <c r="AR522" i="1"/>
  <c r="AS522" i="1" s="1"/>
  <c r="AT522" i="1" s="1"/>
  <c r="AV522" i="1" s="1"/>
  <c r="AR526" i="1"/>
  <c r="AS526" i="1" s="1"/>
  <c r="AT526" i="1" s="1"/>
  <c r="AV526" i="1" s="1"/>
  <c r="BE528" i="1"/>
  <c r="AT532" i="1"/>
  <c r="AV532" i="1" s="1"/>
  <c r="AR534" i="1"/>
  <c r="AS534" i="1" s="1"/>
  <c r="AT534" i="1" s="1"/>
  <c r="AV534" i="1" s="1"/>
  <c r="BE536" i="1"/>
  <c r="AR542" i="1"/>
  <c r="AS542" i="1" s="1"/>
  <c r="AT542" i="1" s="1"/>
  <c r="AV542" i="1" s="1"/>
  <c r="BE544" i="1"/>
  <c r="AT548" i="1"/>
  <c r="AV548" i="1" s="1"/>
  <c r="AR550" i="1"/>
  <c r="AS550" i="1" s="1"/>
  <c r="AT550" i="1" s="1"/>
  <c r="AV550" i="1" s="1"/>
  <c r="BE552" i="1"/>
  <c r="AR558" i="1"/>
  <c r="AS558" i="1" s="1"/>
  <c r="AT558" i="1" s="1"/>
  <c r="AV558" i="1" s="1"/>
  <c r="BE560" i="1"/>
  <c r="AR566" i="1"/>
  <c r="AS566" i="1" s="1"/>
  <c r="AT566" i="1" s="1"/>
  <c r="AV566" i="1" s="1"/>
  <c r="BE568" i="1"/>
  <c r="AT573" i="1"/>
  <c r="AV573" i="1" s="1"/>
  <c r="AR574" i="1"/>
  <c r="AS574" i="1" s="1"/>
  <c r="AT574" i="1" s="1"/>
  <c r="AV574" i="1" s="1"/>
  <c r="BE576" i="1"/>
  <c r="AR582" i="1"/>
  <c r="AS582" i="1" s="1"/>
  <c r="AT582" i="1" s="1"/>
  <c r="AV582" i="1" s="1"/>
  <c r="BE584" i="1"/>
  <c r="AR590" i="1"/>
  <c r="AS590" i="1" s="1"/>
  <c r="AT590" i="1" s="1"/>
  <c r="AV590" i="1" s="1"/>
  <c r="BE592" i="1"/>
  <c r="AR598" i="1"/>
  <c r="AS598" i="1" s="1"/>
  <c r="AT598" i="1" s="1"/>
  <c r="AV598" i="1" s="1"/>
  <c r="BE600" i="1"/>
  <c r="AR606" i="1"/>
  <c r="AS606" i="1" s="1"/>
  <c r="AT606" i="1" s="1"/>
  <c r="AV606" i="1" s="1"/>
  <c r="BE608" i="1"/>
  <c r="AR614" i="1"/>
  <c r="AS614" i="1" s="1"/>
  <c r="AT614" i="1" s="1"/>
  <c r="AV614" i="1" s="1"/>
  <c r="BE616" i="1"/>
  <c r="AR622" i="1"/>
  <c r="AS622" i="1" s="1"/>
  <c r="AT622" i="1" s="1"/>
  <c r="AV622" i="1" s="1"/>
  <c r="BE624" i="1"/>
  <c r="AR630" i="1"/>
  <c r="AS630" i="1" s="1"/>
  <c r="AT630" i="1" s="1"/>
  <c r="AV630" i="1" s="1"/>
  <c r="BE632" i="1"/>
  <c r="AR638" i="1"/>
  <c r="AS638" i="1" s="1"/>
  <c r="AT638" i="1" s="1"/>
  <c r="AV638" i="1" s="1"/>
  <c r="BE640" i="1"/>
  <c r="AR646" i="1"/>
  <c r="AS646" i="1" s="1"/>
  <c r="AT646" i="1" s="1"/>
  <c r="AV646" i="1" s="1"/>
  <c r="BE648" i="1"/>
  <c r="AR654" i="1"/>
  <c r="AS654" i="1" s="1"/>
  <c r="AT654" i="1" s="1"/>
  <c r="AV654" i="1" s="1"/>
  <c r="BE656" i="1"/>
  <c r="AR662" i="1"/>
  <c r="AS662" i="1" s="1"/>
  <c r="AT662" i="1" s="1"/>
  <c r="AV662" i="1" s="1"/>
  <c r="AR663" i="1"/>
  <c r="AS663" i="1" s="1"/>
  <c r="AT663" i="1" s="1"/>
  <c r="AV663" i="1" s="1"/>
  <c r="BE664" i="1"/>
  <c r="AR670" i="1"/>
  <c r="AS670" i="1" s="1"/>
  <c r="AT670" i="1" s="1"/>
  <c r="AV670" i="1" s="1"/>
  <c r="AR671" i="1"/>
  <c r="AS671" i="1" s="1"/>
  <c r="AT671" i="1" s="1"/>
  <c r="AV671" i="1" s="1"/>
  <c r="BE672" i="1"/>
  <c r="AR678" i="1"/>
  <c r="AS678" i="1" s="1"/>
  <c r="AT678" i="1" s="1"/>
  <c r="AV678" i="1" s="1"/>
  <c r="AR679" i="1"/>
  <c r="AS679" i="1" s="1"/>
  <c r="AT679" i="1" s="1"/>
  <c r="AV679" i="1" s="1"/>
  <c r="BE680" i="1"/>
  <c r="AT685" i="1"/>
  <c r="AV685" i="1" s="1"/>
  <c r="AR686" i="1"/>
  <c r="AS686" i="1" s="1"/>
  <c r="AT686" i="1" s="1"/>
  <c r="AV686" i="1" s="1"/>
  <c r="AR687" i="1"/>
  <c r="AS687" i="1" s="1"/>
  <c r="AT687" i="1" s="1"/>
  <c r="AV687" i="1" s="1"/>
  <c r="BE688" i="1"/>
  <c r="AR694" i="1"/>
  <c r="AS694" i="1" s="1"/>
  <c r="AT694" i="1" s="1"/>
  <c r="AV694" i="1" s="1"/>
  <c r="AR695" i="1"/>
  <c r="AS695" i="1" s="1"/>
  <c r="AT695" i="1" s="1"/>
  <c r="AV695" i="1" s="1"/>
  <c r="BE696" i="1"/>
  <c r="AR702" i="1"/>
  <c r="AS702" i="1" s="1"/>
  <c r="AT702" i="1" s="1"/>
  <c r="AV702" i="1" s="1"/>
  <c r="AR703" i="1"/>
  <c r="AS703" i="1" s="1"/>
  <c r="AT703" i="1" s="1"/>
  <c r="AV703" i="1" s="1"/>
  <c r="BE704" i="1"/>
  <c r="AR710" i="1"/>
  <c r="AS710" i="1" s="1"/>
  <c r="AT710" i="1" s="1"/>
  <c r="AV710" i="1" s="1"/>
  <c r="AR711" i="1"/>
  <c r="AS711" i="1" s="1"/>
  <c r="AT711" i="1" s="1"/>
  <c r="AV711" i="1" s="1"/>
  <c r="BE712" i="1"/>
  <c r="AR718" i="1"/>
  <c r="AS718" i="1" s="1"/>
  <c r="AT718" i="1" s="1"/>
  <c r="AV718" i="1" s="1"/>
  <c r="AR719" i="1"/>
  <c r="AS719" i="1" s="1"/>
  <c r="AT719" i="1" s="1"/>
  <c r="AV719" i="1" s="1"/>
  <c r="BE720" i="1"/>
  <c r="AR726" i="1"/>
  <c r="AS726" i="1" s="1"/>
  <c r="AT726" i="1" s="1"/>
  <c r="AV726" i="1" s="1"/>
  <c r="AR727" i="1"/>
  <c r="AS727" i="1" s="1"/>
  <c r="AT727" i="1" s="1"/>
  <c r="AV727" i="1" s="1"/>
  <c r="BE728" i="1"/>
  <c r="AR734" i="1"/>
  <c r="AS734" i="1" s="1"/>
  <c r="AT734" i="1" s="1"/>
  <c r="AV734" i="1" s="1"/>
  <c r="AR735" i="1"/>
  <c r="AS735" i="1" s="1"/>
  <c r="AT735" i="1" s="1"/>
  <c r="AV735" i="1" s="1"/>
  <c r="BE736" i="1"/>
  <c r="AM740" i="1"/>
  <c r="AR742" i="1"/>
  <c r="AS742" i="1" s="1"/>
  <c r="AT742" i="1" s="1"/>
  <c r="AV742" i="1" s="1"/>
  <c r="AR743" i="1"/>
  <c r="AS743" i="1" s="1"/>
  <c r="AT743" i="1" s="1"/>
  <c r="AV743" i="1" s="1"/>
  <c r="BE744" i="1"/>
  <c r="AM748" i="1"/>
  <c r="AR750" i="1"/>
  <c r="AS750" i="1" s="1"/>
  <c r="AT750" i="1" s="1"/>
  <c r="AV750" i="1" s="1"/>
  <c r="AR751" i="1"/>
  <c r="AS751" i="1" s="1"/>
  <c r="AT751" i="1" s="1"/>
  <c r="AV751" i="1" s="1"/>
  <c r="BE752" i="1"/>
  <c r="AM756" i="1"/>
  <c r="AR758" i="1"/>
  <c r="AS758" i="1" s="1"/>
  <c r="AT758" i="1" s="1"/>
  <c r="AV758" i="1" s="1"/>
  <c r="AR759" i="1"/>
  <c r="AS759" i="1" s="1"/>
  <c r="AT759" i="1" s="1"/>
  <c r="AV759" i="1" s="1"/>
  <c r="BE760" i="1"/>
  <c r="AM764" i="1"/>
  <c r="AR766" i="1"/>
  <c r="AS766" i="1" s="1"/>
  <c r="AT766" i="1" s="1"/>
  <c r="AV766" i="1" s="1"/>
  <c r="AR767" i="1"/>
  <c r="AS767" i="1" s="1"/>
  <c r="AT767" i="1" s="1"/>
  <c r="AV767" i="1" s="1"/>
  <c r="BE768" i="1"/>
  <c r="AM772" i="1"/>
  <c r="AT772" i="1" s="1"/>
  <c r="AV772" i="1" s="1"/>
  <c r="AR774" i="1"/>
  <c r="AS774" i="1" s="1"/>
  <c r="AT774" i="1" s="1"/>
  <c r="AV774" i="1" s="1"/>
  <c r="AR775" i="1"/>
  <c r="AS775" i="1" s="1"/>
  <c r="AT775" i="1" s="1"/>
  <c r="AV775" i="1" s="1"/>
  <c r="BE776" i="1"/>
  <c r="AM780" i="1"/>
  <c r="AR782" i="1"/>
  <c r="AS782" i="1" s="1"/>
  <c r="AT782" i="1" s="1"/>
  <c r="AV782" i="1" s="1"/>
  <c r="AR783" i="1"/>
  <c r="AS783" i="1" s="1"/>
  <c r="AT783" i="1" s="1"/>
  <c r="AV783" i="1" s="1"/>
  <c r="BE784" i="1"/>
  <c r="AT786" i="1"/>
  <c r="AV786" i="1" s="1"/>
  <c r="AM788" i="1"/>
  <c r="AR790" i="1"/>
  <c r="AS790" i="1" s="1"/>
  <c r="AT790" i="1" s="1"/>
  <c r="AV790" i="1" s="1"/>
  <c r="AR791" i="1"/>
  <c r="AS791" i="1" s="1"/>
  <c r="AT791" i="1" s="1"/>
  <c r="AV791" i="1" s="1"/>
  <c r="BE792" i="1"/>
  <c r="AT794" i="1"/>
  <c r="AV794" i="1" s="1"/>
  <c r="AM796" i="1"/>
  <c r="AR798" i="1"/>
  <c r="AS798" i="1" s="1"/>
  <c r="AT798" i="1" s="1"/>
  <c r="AV798" i="1" s="1"/>
  <c r="AR799" i="1"/>
  <c r="AS799" i="1" s="1"/>
  <c r="AT799" i="1" s="1"/>
  <c r="AV799" i="1" s="1"/>
  <c r="BE800" i="1"/>
  <c r="AM804" i="1"/>
  <c r="AR806" i="1"/>
  <c r="AS806" i="1" s="1"/>
  <c r="AT806" i="1" s="1"/>
  <c r="AV806" i="1" s="1"/>
  <c r="AR807" i="1"/>
  <c r="AS807" i="1" s="1"/>
  <c r="AT807" i="1" s="1"/>
  <c r="AV807" i="1" s="1"/>
  <c r="BE808" i="1"/>
  <c r="AM812" i="1"/>
  <c r="AR814" i="1"/>
  <c r="AS814" i="1" s="1"/>
  <c r="AT814" i="1" s="1"/>
  <c r="AV814" i="1" s="1"/>
  <c r="AR815" i="1"/>
  <c r="AS815" i="1" s="1"/>
  <c r="AT815" i="1" s="1"/>
  <c r="AV815" i="1" s="1"/>
  <c r="BE816" i="1"/>
  <c r="AT818" i="1"/>
  <c r="AV818" i="1" s="1"/>
  <c r="AM820" i="1"/>
  <c r="AT821" i="1"/>
  <c r="AV821" i="1" s="1"/>
  <c r="AR822" i="1"/>
  <c r="AS822" i="1" s="1"/>
  <c r="AT822" i="1" s="1"/>
  <c r="AV822" i="1" s="1"/>
  <c r="AR823" i="1"/>
  <c r="AS823" i="1" s="1"/>
  <c r="AT823" i="1" s="1"/>
  <c r="AV823" i="1" s="1"/>
  <c r="BE824" i="1"/>
  <c r="AT826" i="1"/>
  <c r="AV826" i="1" s="1"/>
  <c r="AM828" i="1"/>
  <c r="AR830" i="1"/>
  <c r="AS830" i="1" s="1"/>
  <c r="AT830" i="1" s="1"/>
  <c r="AV830" i="1" s="1"/>
  <c r="AR831" i="1"/>
  <c r="AS831" i="1" s="1"/>
  <c r="AT831" i="1" s="1"/>
  <c r="AV831" i="1" s="1"/>
  <c r="BE832" i="1"/>
  <c r="AM836" i="1"/>
  <c r="AT836" i="1" s="1"/>
  <c r="AV836" i="1" s="1"/>
  <c r="AR838" i="1"/>
  <c r="AS838" i="1" s="1"/>
  <c r="AT838" i="1" s="1"/>
  <c r="AV838" i="1" s="1"/>
  <c r="AR839" i="1"/>
  <c r="AS839" i="1" s="1"/>
  <c r="AT839" i="1" s="1"/>
  <c r="AV839" i="1" s="1"/>
  <c r="BE840" i="1"/>
  <c r="AT842" i="1"/>
  <c r="AV842" i="1" s="1"/>
  <c r="AM844" i="1"/>
  <c r="AT845" i="1"/>
  <c r="AV845" i="1" s="1"/>
  <c r="AR846" i="1"/>
  <c r="AS846" i="1" s="1"/>
  <c r="AT846" i="1" s="1"/>
  <c r="AV846" i="1" s="1"/>
  <c r="AR847" i="1"/>
  <c r="AS847" i="1" s="1"/>
  <c r="AT847" i="1" s="1"/>
  <c r="AV847" i="1" s="1"/>
  <c r="BE848" i="1"/>
  <c r="AT850" i="1"/>
  <c r="AV850" i="1" s="1"/>
  <c r="AM852" i="1"/>
  <c r="AR854" i="1"/>
  <c r="AS854" i="1" s="1"/>
  <c r="AT854" i="1" s="1"/>
  <c r="AV854" i="1" s="1"/>
  <c r="AR855" i="1"/>
  <c r="AS855" i="1" s="1"/>
  <c r="AT855" i="1" s="1"/>
  <c r="AV855" i="1" s="1"/>
  <c r="BE856" i="1"/>
  <c r="AT858" i="1"/>
  <c r="AV858" i="1" s="1"/>
  <c r="AM860" i="1"/>
  <c r="AR862" i="1"/>
  <c r="AS862" i="1" s="1"/>
  <c r="AT862" i="1" s="1"/>
  <c r="AV862" i="1" s="1"/>
  <c r="AR863" i="1"/>
  <c r="AS863" i="1" s="1"/>
  <c r="AT863" i="1" s="1"/>
  <c r="AV863" i="1" s="1"/>
  <c r="BE864" i="1"/>
  <c r="AT866" i="1"/>
  <c r="AV866" i="1" s="1"/>
  <c r="AM868" i="1"/>
  <c r="AT868" i="1" s="1"/>
  <c r="AV868" i="1" s="1"/>
  <c r="AR870" i="1"/>
  <c r="AS870" i="1" s="1"/>
  <c r="AT870" i="1" s="1"/>
  <c r="AV870" i="1" s="1"/>
  <c r="AR871" i="1"/>
  <c r="AS871" i="1" s="1"/>
  <c r="AT871" i="1" s="1"/>
  <c r="AV871" i="1" s="1"/>
  <c r="BE872" i="1"/>
  <c r="AM876" i="1"/>
  <c r="AT876" i="1" s="1"/>
  <c r="AV876" i="1" s="1"/>
  <c r="AT877" i="1"/>
  <c r="AV877" i="1" s="1"/>
  <c r="AR878" i="1"/>
  <c r="AS878" i="1" s="1"/>
  <c r="AT878" i="1" s="1"/>
  <c r="AV878" i="1" s="1"/>
  <c r="AR879" i="1"/>
  <c r="AS879" i="1" s="1"/>
  <c r="AT879" i="1" s="1"/>
  <c r="AV879" i="1" s="1"/>
  <c r="BE880" i="1"/>
  <c r="AT882" i="1"/>
  <c r="AV882" i="1" s="1"/>
  <c r="AM884" i="1"/>
  <c r="AR886" i="1"/>
  <c r="AS886" i="1" s="1"/>
  <c r="AT886" i="1" s="1"/>
  <c r="AV886" i="1" s="1"/>
  <c r="AR887" i="1"/>
  <c r="AS887" i="1" s="1"/>
  <c r="AT887" i="1" s="1"/>
  <c r="AV887" i="1" s="1"/>
  <c r="BE888" i="1"/>
  <c r="AM892" i="1"/>
  <c r="AT892" i="1" s="1"/>
  <c r="AV892" i="1" s="1"/>
  <c r="AR894" i="1"/>
  <c r="AS894" i="1" s="1"/>
  <c r="AT894" i="1" s="1"/>
  <c r="AV894" i="1" s="1"/>
  <c r="AR895" i="1"/>
  <c r="AS895" i="1" s="1"/>
  <c r="AT895" i="1" s="1"/>
  <c r="AV895" i="1" s="1"/>
  <c r="BE896" i="1"/>
  <c r="AM900" i="1"/>
  <c r="AT901" i="1"/>
  <c r="AV901" i="1" s="1"/>
  <c r="AR902" i="1"/>
  <c r="AS902" i="1" s="1"/>
  <c r="AT902" i="1" s="1"/>
  <c r="AV902" i="1" s="1"/>
  <c r="AR903" i="1"/>
  <c r="AS903" i="1" s="1"/>
  <c r="AT903" i="1" s="1"/>
  <c r="AV903" i="1" s="1"/>
  <c r="BE904" i="1"/>
  <c r="AT906" i="1"/>
  <c r="AV906" i="1" s="1"/>
  <c r="AM908" i="1"/>
  <c r="AT908" i="1" s="1"/>
  <c r="AV908" i="1" s="1"/>
  <c r="AR910" i="1"/>
  <c r="AS910" i="1" s="1"/>
  <c r="AT910" i="1" s="1"/>
  <c r="AV910" i="1" s="1"/>
  <c r="AR911" i="1"/>
  <c r="AS911" i="1" s="1"/>
  <c r="AT911" i="1" s="1"/>
  <c r="AV911" i="1" s="1"/>
  <c r="BE912" i="1"/>
  <c r="AT914" i="1"/>
  <c r="AV914" i="1" s="1"/>
  <c r="AM916" i="1"/>
  <c r="AT916" i="1" s="1"/>
  <c r="AV916" i="1" s="1"/>
  <c r="AR918" i="1"/>
  <c r="AS918" i="1" s="1"/>
  <c r="AT918" i="1" s="1"/>
  <c r="AV918" i="1" s="1"/>
  <c r="AM920" i="1"/>
  <c r="AT921" i="1"/>
  <c r="AV921" i="1" s="1"/>
  <c r="AR922" i="1"/>
  <c r="AS922" i="1" s="1"/>
  <c r="AT922" i="1" s="1"/>
  <c r="AV922" i="1" s="1"/>
  <c r="AM924" i="1"/>
  <c r="AR926" i="1"/>
  <c r="AS926" i="1" s="1"/>
  <c r="AT926" i="1" s="1"/>
  <c r="AV926" i="1" s="1"/>
  <c r="AM928" i="1"/>
  <c r="AT928" i="1" s="1"/>
  <c r="AV928" i="1" s="1"/>
  <c r="V930" i="1"/>
  <c r="AS930" i="1" s="1"/>
  <c r="AT930" i="1" s="1"/>
  <c r="AV930" i="1" s="1"/>
  <c r="BE932" i="1"/>
  <c r="AR934" i="1"/>
  <c r="AM936" i="1"/>
  <c r="AT936" i="1" s="1"/>
  <c r="AV936" i="1" s="1"/>
  <c r="V938" i="1"/>
  <c r="AS938" i="1" s="1"/>
  <c r="AT938" i="1" s="1"/>
  <c r="AV938" i="1" s="1"/>
  <c r="BE940" i="1"/>
  <c r="AR942" i="1"/>
  <c r="AM944" i="1"/>
  <c r="V946" i="1"/>
  <c r="AS946" i="1" s="1"/>
  <c r="AT946" i="1" s="1"/>
  <c r="AV946" i="1" s="1"/>
  <c r="BE948" i="1"/>
  <c r="AR950" i="1"/>
  <c r="AM952" i="1"/>
  <c r="AT952" i="1" s="1"/>
  <c r="AV952" i="1" s="1"/>
  <c r="V954" i="1"/>
  <c r="AS954" i="1" s="1"/>
  <c r="AT954" i="1" s="1"/>
  <c r="AV954" i="1" s="1"/>
  <c r="BE956" i="1"/>
  <c r="AR958" i="1"/>
  <c r="AM960" i="1"/>
  <c r="AT960" i="1" s="1"/>
  <c r="AV960" i="1" s="1"/>
  <c r="V962" i="1"/>
  <c r="AS962" i="1" s="1"/>
  <c r="AT962" i="1" s="1"/>
  <c r="AV962" i="1" s="1"/>
  <c r="BE964" i="1"/>
  <c r="AR966" i="1"/>
  <c r="AM968" i="1"/>
  <c r="V970" i="1"/>
  <c r="AS970" i="1" s="1"/>
  <c r="AT970" i="1" s="1"/>
  <c r="AV970" i="1" s="1"/>
  <c r="BE972" i="1"/>
  <c r="AR974" i="1"/>
  <c r="AM976" i="1"/>
  <c r="V978" i="1"/>
  <c r="AS978" i="1" s="1"/>
  <c r="AT978" i="1" s="1"/>
  <c r="AV978" i="1" s="1"/>
  <c r="BE980" i="1"/>
  <c r="AR982" i="1"/>
  <c r="AM984" i="1"/>
  <c r="AT984" i="1" s="1"/>
  <c r="AV984" i="1" s="1"/>
  <c r="V986" i="1"/>
  <c r="AS986" i="1" s="1"/>
  <c r="AT986" i="1" s="1"/>
  <c r="AV986" i="1" s="1"/>
  <c r="BE988" i="1"/>
  <c r="AR990" i="1"/>
  <c r="AM992" i="1"/>
  <c r="AT992" i="1" s="1"/>
  <c r="AV992" i="1" s="1"/>
  <c r="V994" i="1"/>
  <c r="BE996" i="1"/>
  <c r="AR998" i="1"/>
  <c r="AM1000" i="1"/>
  <c r="V1002" i="1"/>
  <c r="AS1002" i="1" s="1"/>
  <c r="AT1002" i="1" s="1"/>
  <c r="AV1002" i="1" s="1"/>
  <c r="BE1004" i="1"/>
  <c r="AR1006" i="1"/>
  <c r="AM1008" i="1"/>
  <c r="AT1008" i="1" s="1"/>
  <c r="AV1008" i="1" s="1"/>
  <c r="V1010" i="1"/>
  <c r="AS1010" i="1" s="1"/>
  <c r="AT1010" i="1" s="1"/>
  <c r="AV1010" i="1" s="1"/>
  <c r="BE1012" i="1"/>
  <c r="AR1014" i="1"/>
  <c r="AM1016" i="1"/>
  <c r="AT1016" i="1" s="1"/>
  <c r="AV1016" i="1" s="1"/>
  <c r="V1018" i="1"/>
  <c r="AS1018" i="1" s="1"/>
  <c r="AT1018" i="1" s="1"/>
  <c r="AV1018" i="1" s="1"/>
  <c r="BE1020" i="1"/>
  <c r="AR1022" i="1"/>
  <c r="AM1024" i="1"/>
  <c r="AT1024" i="1" s="1"/>
  <c r="AV1024" i="1" s="1"/>
  <c r="V1026" i="1"/>
  <c r="AS1026" i="1" s="1"/>
  <c r="AT1026" i="1" s="1"/>
  <c r="AV1026" i="1" s="1"/>
  <c r="BE1028" i="1"/>
  <c r="AR1030" i="1"/>
  <c r="AM1032" i="1"/>
  <c r="AT1032" i="1" s="1"/>
  <c r="AV1032" i="1" s="1"/>
  <c r="V1034" i="1"/>
  <c r="AS1034" i="1" s="1"/>
  <c r="AT1034" i="1" s="1"/>
  <c r="AV1034" i="1" s="1"/>
  <c r="BE1036" i="1"/>
  <c r="AR1038" i="1"/>
  <c r="AM1040" i="1"/>
  <c r="V1042" i="1"/>
  <c r="AS1042" i="1" s="1"/>
  <c r="AT1042" i="1" s="1"/>
  <c r="AV1042" i="1" s="1"/>
  <c r="BE1044" i="1"/>
  <c r="AR1046" i="1"/>
  <c r="AM1048" i="1"/>
  <c r="AT1048" i="1" s="1"/>
  <c r="AV1048" i="1" s="1"/>
  <c r="V1050" i="1"/>
  <c r="AS1050" i="1" s="1"/>
  <c r="AT1050" i="1" s="1"/>
  <c r="AV1050" i="1" s="1"/>
  <c r="BE1052" i="1"/>
  <c r="AR1054" i="1"/>
  <c r="AM1056" i="1"/>
  <c r="AT1056" i="1" s="1"/>
  <c r="AV1056" i="1" s="1"/>
  <c r="V1058" i="1"/>
  <c r="AS1058" i="1" s="1"/>
  <c r="AT1058" i="1" s="1"/>
  <c r="AV1058" i="1" s="1"/>
  <c r="BE1060" i="1"/>
  <c r="AR1062" i="1"/>
  <c r="AM1064" i="1"/>
  <c r="V1066" i="1"/>
  <c r="BE1068" i="1"/>
  <c r="AR1070" i="1"/>
  <c r="AM1072" i="1"/>
  <c r="V1074" i="1"/>
  <c r="AS1074" i="1" s="1"/>
  <c r="AT1074" i="1" s="1"/>
  <c r="AV1074" i="1" s="1"/>
  <c r="BE1076" i="1"/>
  <c r="AR1078" i="1"/>
  <c r="AM1080" i="1"/>
  <c r="AT1080" i="1" s="1"/>
  <c r="AV1080" i="1" s="1"/>
  <c r="V1082" i="1"/>
  <c r="AS1082" i="1" s="1"/>
  <c r="AT1082" i="1" s="1"/>
  <c r="AV1082" i="1" s="1"/>
  <c r="BE1084" i="1"/>
  <c r="AR1086" i="1"/>
  <c r="AM1088" i="1"/>
  <c r="AT1088" i="1" s="1"/>
  <c r="AV1088" i="1" s="1"/>
  <c r="V1090" i="1"/>
  <c r="AS1090" i="1" s="1"/>
  <c r="AT1090" i="1" s="1"/>
  <c r="AV1090" i="1" s="1"/>
  <c r="BE1092" i="1"/>
  <c r="AR1094" i="1"/>
  <c r="AS1094" i="1" s="1"/>
  <c r="AT1094" i="1" s="1"/>
  <c r="AV1094" i="1" s="1"/>
  <c r="AM1096" i="1"/>
  <c r="V1098" i="1"/>
  <c r="AS1098" i="1" s="1"/>
  <c r="AT1098" i="1" s="1"/>
  <c r="AV1098" i="1" s="1"/>
  <c r="BE1100" i="1"/>
  <c r="AR1102" i="1"/>
  <c r="AS1102" i="1" s="1"/>
  <c r="AT1102" i="1" s="1"/>
  <c r="AV1102" i="1" s="1"/>
  <c r="AM1104" i="1"/>
  <c r="AT1104" i="1" s="1"/>
  <c r="AV1104" i="1" s="1"/>
  <c r="V1106" i="1"/>
  <c r="AS1106" i="1" s="1"/>
  <c r="AT1106" i="1" s="1"/>
  <c r="AV1106" i="1" s="1"/>
  <c r="BE1108" i="1"/>
  <c r="AR1110" i="1"/>
  <c r="AS1110" i="1" s="1"/>
  <c r="AT1110" i="1" s="1"/>
  <c r="AV1110" i="1" s="1"/>
  <c r="AM1112" i="1"/>
  <c r="AT1112" i="1" s="1"/>
  <c r="AV1112" i="1" s="1"/>
  <c r="V1114" i="1"/>
  <c r="AS1114" i="1" s="1"/>
  <c r="AT1114" i="1" s="1"/>
  <c r="AV1114" i="1" s="1"/>
  <c r="BE1116" i="1"/>
  <c r="AR1118" i="1"/>
  <c r="AS1118" i="1" s="1"/>
  <c r="AT1118" i="1" s="1"/>
  <c r="AV1118" i="1" s="1"/>
  <c r="AM1120" i="1"/>
  <c r="V1122" i="1"/>
  <c r="AS1122" i="1" s="1"/>
  <c r="AT1122" i="1" s="1"/>
  <c r="AV1122" i="1" s="1"/>
  <c r="BE1124" i="1"/>
  <c r="AS1126" i="1"/>
  <c r="AT1126" i="1" s="1"/>
  <c r="AV1126" i="1" s="1"/>
  <c r="AR1127" i="1"/>
  <c r="AS1127" i="1" s="1"/>
  <c r="AT1127" i="1" s="1"/>
  <c r="AV1127" i="1" s="1"/>
  <c r="AR1131" i="1"/>
  <c r="AS1131" i="1" s="1"/>
  <c r="AT1131" i="1" s="1"/>
  <c r="AV1131" i="1" s="1"/>
  <c r="AS1134" i="1"/>
  <c r="AT1134" i="1" s="1"/>
  <c r="AV1134" i="1" s="1"/>
  <c r="AR1135" i="1"/>
  <c r="AS1135" i="1" s="1"/>
  <c r="AT1135" i="1" s="1"/>
  <c r="AV1135" i="1" s="1"/>
  <c r="AS1138" i="1"/>
  <c r="AT1138" i="1" s="1"/>
  <c r="AV1138" i="1" s="1"/>
  <c r="AR1139" i="1"/>
  <c r="AS1139" i="1" s="1"/>
  <c r="AT1139" i="1" s="1"/>
  <c r="AV1139" i="1" s="1"/>
  <c r="AS1142" i="1"/>
  <c r="AT1142" i="1" s="1"/>
  <c r="AV1142" i="1" s="1"/>
  <c r="AR1143" i="1"/>
  <c r="AS1143" i="1" s="1"/>
  <c r="AT1143" i="1" s="1"/>
  <c r="AV1143" i="1" s="1"/>
  <c r="AS1146" i="1"/>
  <c r="AT1146" i="1" s="1"/>
  <c r="AV1146" i="1" s="1"/>
  <c r="AR1147" i="1"/>
  <c r="AS1147" i="1" s="1"/>
  <c r="AT1147" i="1" s="1"/>
  <c r="AV1147" i="1" s="1"/>
  <c r="AS1150" i="1"/>
  <c r="AT1150" i="1" s="1"/>
  <c r="AV1150" i="1" s="1"/>
  <c r="AR1151" i="1"/>
  <c r="AS1151" i="1" s="1"/>
  <c r="AT1151" i="1" s="1"/>
  <c r="AV1151" i="1" s="1"/>
  <c r="AS1154" i="1"/>
  <c r="AT1154" i="1" s="1"/>
  <c r="AV1154" i="1" s="1"/>
  <c r="AR1155" i="1"/>
  <c r="AS1155" i="1" s="1"/>
  <c r="AT1155" i="1" s="1"/>
  <c r="AV1155" i="1" s="1"/>
  <c r="AS1158" i="1"/>
  <c r="AT1158" i="1" s="1"/>
  <c r="AV1158" i="1" s="1"/>
  <c r="AR1159" i="1"/>
  <c r="AS1159" i="1" s="1"/>
  <c r="AT1159" i="1" s="1"/>
  <c r="AV1159" i="1" s="1"/>
  <c r="AS1162" i="1"/>
  <c r="AT1162" i="1" s="1"/>
  <c r="AV1162" i="1" s="1"/>
  <c r="AR1163" i="1"/>
  <c r="AS1163" i="1" s="1"/>
  <c r="AT1163" i="1" s="1"/>
  <c r="AV1163" i="1" s="1"/>
  <c r="AT1164" i="1"/>
  <c r="AV1164" i="1" s="1"/>
  <c r="AS1166" i="1"/>
  <c r="AT1166" i="1" s="1"/>
  <c r="AV1166" i="1" s="1"/>
  <c r="AR1167" i="1"/>
  <c r="AS1167" i="1" s="1"/>
  <c r="AT1167" i="1" s="1"/>
  <c r="AV1167" i="1" s="1"/>
  <c r="AT1168" i="1"/>
  <c r="AV1168" i="1" s="1"/>
  <c r="AS1170" i="1"/>
  <c r="AT1170" i="1" s="1"/>
  <c r="AV1170" i="1" s="1"/>
  <c r="AR1171" i="1"/>
  <c r="AS1171" i="1" s="1"/>
  <c r="AT1171" i="1" s="1"/>
  <c r="AV1171" i="1" s="1"/>
  <c r="AS1174" i="1"/>
  <c r="AT1174" i="1" s="1"/>
  <c r="AV1174" i="1" s="1"/>
  <c r="AR1175" i="1"/>
  <c r="AS1175" i="1" s="1"/>
  <c r="AT1175" i="1" s="1"/>
  <c r="AV1175" i="1" s="1"/>
  <c r="AR1179" i="1"/>
  <c r="AS1179" i="1" s="1"/>
  <c r="AT1179" i="1" s="1"/>
  <c r="AV1179" i="1" s="1"/>
  <c r="AS1182" i="1"/>
  <c r="AT1182" i="1" s="1"/>
  <c r="AV1182" i="1" s="1"/>
  <c r="AR1183" i="1"/>
  <c r="AS1183" i="1" s="1"/>
  <c r="AT1183" i="1" s="1"/>
  <c r="AV1183" i="1" s="1"/>
  <c r="AS1186" i="1"/>
  <c r="AT1186" i="1" s="1"/>
  <c r="AV1186" i="1" s="1"/>
  <c r="AR1187" i="1"/>
  <c r="AS1187" i="1" s="1"/>
  <c r="AT1187" i="1" s="1"/>
  <c r="AV1187" i="1" s="1"/>
  <c r="AS1190" i="1"/>
  <c r="AT1190" i="1" s="1"/>
  <c r="AV1190" i="1" s="1"/>
  <c r="AR1191" i="1"/>
  <c r="AS1191" i="1" s="1"/>
  <c r="AT1191" i="1" s="1"/>
  <c r="AV1191" i="1" s="1"/>
  <c r="AS1194" i="1"/>
  <c r="AT1194" i="1" s="1"/>
  <c r="AV1194" i="1" s="1"/>
  <c r="AR1195" i="1"/>
  <c r="AS1195" i="1" s="1"/>
  <c r="AT1195" i="1" s="1"/>
  <c r="AV1195" i="1" s="1"/>
  <c r="AS1198" i="1"/>
  <c r="AT1198" i="1" s="1"/>
  <c r="AV1198" i="1" s="1"/>
  <c r="AR1199" i="1"/>
  <c r="AS1199" i="1" s="1"/>
  <c r="AT1199" i="1" s="1"/>
  <c r="AV1199" i="1" s="1"/>
  <c r="AS1202" i="1"/>
  <c r="AT1202" i="1" s="1"/>
  <c r="AV1202" i="1" s="1"/>
  <c r="AR1203" i="1"/>
  <c r="AS1203" i="1" s="1"/>
  <c r="AT1203" i="1" s="1"/>
  <c r="AV1203" i="1" s="1"/>
  <c r="AS1206" i="1"/>
  <c r="AT1206" i="1" s="1"/>
  <c r="AV1206" i="1" s="1"/>
  <c r="AR1207" i="1"/>
  <c r="AS1207" i="1" s="1"/>
  <c r="AT1207" i="1" s="1"/>
  <c r="AV1207" i="1" s="1"/>
  <c r="AS1210" i="1"/>
  <c r="AT1210" i="1" s="1"/>
  <c r="AV1210" i="1" s="1"/>
  <c r="AR1211" i="1"/>
  <c r="AS1211" i="1" s="1"/>
  <c r="AT1211" i="1" s="1"/>
  <c r="AV1211" i="1" s="1"/>
  <c r="AT1212" i="1"/>
  <c r="AV1212" i="1" s="1"/>
  <c r="AS1214" i="1"/>
  <c r="AT1214" i="1" s="1"/>
  <c r="AV1214" i="1" s="1"/>
  <c r="AR1215" i="1"/>
  <c r="AS1215" i="1" s="1"/>
  <c r="AT1215" i="1" s="1"/>
  <c r="AV1215" i="1" s="1"/>
  <c r="AT1216" i="1"/>
  <c r="AV1216" i="1" s="1"/>
  <c r="AS1218" i="1"/>
  <c r="AT1218" i="1" s="1"/>
  <c r="AV1218" i="1" s="1"/>
  <c r="AR1219" i="1"/>
  <c r="AS1219" i="1" s="1"/>
  <c r="AT1219" i="1" s="1"/>
  <c r="AV1219" i="1" s="1"/>
  <c r="AS1222" i="1"/>
  <c r="AT1222" i="1" s="1"/>
  <c r="AV1222" i="1" s="1"/>
  <c r="AR1223" i="1"/>
  <c r="AS1223" i="1" s="1"/>
  <c r="AT1223" i="1" s="1"/>
  <c r="AV1223" i="1" s="1"/>
  <c r="AS1226" i="1"/>
  <c r="AT1226" i="1" s="1"/>
  <c r="AV1226" i="1" s="1"/>
  <c r="AR1227" i="1"/>
  <c r="AS1227" i="1" s="1"/>
  <c r="AT1227" i="1" s="1"/>
  <c r="AV1227" i="1" s="1"/>
  <c r="AT1228" i="1"/>
  <c r="AV1228" i="1" s="1"/>
  <c r="AS1230" i="1"/>
  <c r="AT1230" i="1" s="1"/>
  <c r="AV1230" i="1" s="1"/>
  <c r="AR1231" i="1"/>
  <c r="AS1231" i="1" s="1"/>
  <c r="AT1231" i="1" s="1"/>
  <c r="AV1231" i="1" s="1"/>
  <c r="AT1232" i="1"/>
  <c r="AV1232" i="1" s="1"/>
  <c r="AS1234" i="1"/>
  <c r="AT1234" i="1" s="1"/>
  <c r="AV1234" i="1" s="1"/>
  <c r="AR1235" i="1"/>
  <c r="AS1235" i="1" s="1"/>
  <c r="AT1235" i="1" s="1"/>
  <c r="AV1235" i="1" s="1"/>
  <c r="AT1236" i="1"/>
  <c r="AV1236" i="1" s="1"/>
  <c r="AS1238" i="1"/>
  <c r="AT1238" i="1" s="1"/>
  <c r="AV1238" i="1" s="1"/>
  <c r="AR1239" i="1"/>
  <c r="AS1239" i="1" s="1"/>
  <c r="AT1239" i="1" s="1"/>
  <c r="AV1239" i="1" s="1"/>
  <c r="AS1242" i="1"/>
  <c r="AT1242" i="1" s="1"/>
  <c r="AV1242" i="1" s="1"/>
  <c r="AR1243" i="1"/>
  <c r="AS1243" i="1" s="1"/>
  <c r="AT1243" i="1" s="1"/>
  <c r="AV1243" i="1" s="1"/>
  <c r="AT1244" i="1"/>
  <c r="AV1244" i="1" s="1"/>
  <c r="AS1246" i="1"/>
  <c r="AT1246" i="1" s="1"/>
  <c r="AV1246" i="1" s="1"/>
  <c r="AR1247" i="1"/>
  <c r="AS1247" i="1" s="1"/>
  <c r="AT1247" i="1" s="1"/>
  <c r="AV1247" i="1" s="1"/>
  <c r="AS1250" i="1"/>
  <c r="AT1250" i="1" s="1"/>
  <c r="AV1250" i="1" s="1"/>
  <c r="AR1251" i="1"/>
  <c r="AS1251" i="1" s="1"/>
  <c r="AT1251" i="1" s="1"/>
  <c r="AV1251" i="1" s="1"/>
  <c r="AT1252" i="1"/>
  <c r="AV1252" i="1" s="1"/>
  <c r="AS1254" i="1"/>
  <c r="AT1254" i="1" s="1"/>
  <c r="AV1254" i="1" s="1"/>
  <c r="AR1255" i="1"/>
  <c r="AS1255" i="1" s="1"/>
  <c r="AT1255" i="1" s="1"/>
  <c r="AV1255" i="1" s="1"/>
  <c r="AS1258" i="1"/>
  <c r="AT1258" i="1" s="1"/>
  <c r="AV1258" i="1" s="1"/>
  <c r="AR1259" i="1"/>
  <c r="AS1259" i="1" s="1"/>
  <c r="AT1259" i="1" s="1"/>
  <c r="AV1259" i="1" s="1"/>
  <c r="AT1260" i="1"/>
  <c r="AV1260" i="1" s="1"/>
  <c r="AS1262" i="1"/>
  <c r="AT1262" i="1" s="1"/>
  <c r="AV1262" i="1" s="1"/>
  <c r="AR1263" i="1"/>
  <c r="AS1263" i="1" s="1"/>
  <c r="AT1263" i="1" s="1"/>
  <c r="AV1263" i="1" s="1"/>
  <c r="AT1264" i="1"/>
  <c r="AV1264" i="1" s="1"/>
  <c r="AS1266" i="1"/>
  <c r="AT1266" i="1" s="1"/>
  <c r="AV1266" i="1" s="1"/>
  <c r="AR1267" i="1"/>
  <c r="AS1267" i="1" s="1"/>
  <c r="AT1267" i="1" s="1"/>
  <c r="AV1267" i="1" s="1"/>
  <c r="AT1268" i="1"/>
  <c r="AV1268" i="1" s="1"/>
  <c r="AR1269" i="1"/>
  <c r="AS1269" i="1" s="1"/>
  <c r="AT1269" i="1" s="1"/>
  <c r="AV1269" i="1" s="1"/>
  <c r="AS1278" i="1"/>
  <c r="AT1278" i="1" s="1"/>
  <c r="AV1278" i="1" s="1"/>
  <c r="AS1281" i="1"/>
  <c r="AT1281" i="1" s="1"/>
  <c r="AV1281" i="1" s="1"/>
  <c r="AR1283" i="1"/>
  <c r="AS1283" i="1" s="1"/>
  <c r="AT1283" i="1" s="1"/>
  <c r="AV1283" i="1" s="1"/>
  <c r="AS1286" i="1"/>
  <c r="AT1286" i="1" s="1"/>
  <c r="AV1286" i="1" s="1"/>
  <c r="AT1288" i="1"/>
  <c r="AV1288" i="1" s="1"/>
  <c r="AS1290" i="1"/>
  <c r="AT1290" i="1" s="1"/>
  <c r="AV1290" i="1" s="1"/>
  <c r="AS1313" i="1"/>
  <c r="AS1345" i="1"/>
  <c r="AT1345" i="1" s="1"/>
  <c r="AV1345" i="1" s="1"/>
  <c r="AS1357" i="1"/>
  <c r="AT1357" i="1" s="1"/>
  <c r="AV1357" i="1" s="1"/>
  <c r="AS1369" i="1"/>
  <c r="AT1369" i="1" s="1"/>
  <c r="AV1369" i="1" s="1"/>
  <c r="AW1403" i="1"/>
  <c r="AT1406" i="1"/>
  <c r="AV1406" i="1" s="1"/>
  <c r="AT1407" i="1"/>
  <c r="AV1407" i="1" s="1"/>
  <c r="AS1421" i="1"/>
  <c r="AT1421" i="1" s="1"/>
  <c r="AV1421" i="1" s="1"/>
  <c r="AS1433" i="1"/>
  <c r="AT1433" i="1" s="1"/>
  <c r="AV1433" i="1" s="1"/>
  <c r="AS1444" i="1"/>
  <c r="AT1444" i="1" s="1"/>
  <c r="AV1444" i="1" s="1"/>
  <c r="AW1459" i="1"/>
  <c r="AW1461" i="1"/>
  <c r="AW1477" i="1"/>
  <c r="AW1493" i="1"/>
  <c r="AT1496" i="1"/>
  <c r="AV1496" i="1" s="1"/>
  <c r="AW1933" i="1"/>
  <c r="AR316" i="1"/>
  <c r="AS316" i="1" s="1"/>
  <c r="AT316" i="1" s="1"/>
  <c r="AV316" i="1" s="1"/>
  <c r="AR320" i="1"/>
  <c r="AS320" i="1" s="1"/>
  <c r="AT320" i="1" s="1"/>
  <c r="AV320" i="1" s="1"/>
  <c r="AR324" i="1"/>
  <c r="AS324" i="1" s="1"/>
  <c r="AT324" i="1" s="1"/>
  <c r="AV324" i="1" s="1"/>
  <c r="AR328" i="1"/>
  <c r="AS328" i="1" s="1"/>
  <c r="AT328" i="1" s="1"/>
  <c r="AV328" i="1" s="1"/>
  <c r="AR332" i="1"/>
  <c r="AS332" i="1" s="1"/>
  <c r="AT332" i="1" s="1"/>
  <c r="AV332" i="1" s="1"/>
  <c r="AR336" i="1"/>
  <c r="AS336" i="1" s="1"/>
  <c r="AT336" i="1" s="1"/>
  <c r="AV336" i="1" s="1"/>
  <c r="AR340" i="1"/>
  <c r="AS340" i="1" s="1"/>
  <c r="AT340" i="1" s="1"/>
  <c r="AV340" i="1" s="1"/>
  <c r="AR344" i="1"/>
  <c r="AS344" i="1" s="1"/>
  <c r="AT344" i="1" s="1"/>
  <c r="AV344" i="1" s="1"/>
  <c r="AR348" i="1"/>
  <c r="AS348" i="1" s="1"/>
  <c r="AT348" i="1" s="1"/>
  <c r="AV348" i="1" s="1"/>
  <c r="BE349" i="1"/>
  <c r="V392" i="1"/>
  <c r="AS392" i="1" s="1"/>
  <c r="AT392" i="1" s="1"/>
  <c r="AV392" i="1" s="1"/>
  <c r="V424" i="1"/>
  <c r="AS424" i="1" s="1"/>
  <c r="AT424" i="1" s="1"/>
  <c r="AV424" i="1" s="1"/>
  <c r="AR426" i="1"/>
  <c r="AS426" i="1" s="1"/>
  <c r="AT426" i="1" s="1"/>
  <c r="AV426" i="1" s="1"/>
  <c r="AR428" i="1"/>
  <c r="AS428" i="1" s="1"/>
  <c r="AT428" i="1" s="1"/>
  <c r="AV428" i="1" s="1"/>
  <c r="V432" i="1"/>
  <c r="AS432" i="1" s="1"/>
  <c r="AT432" i="1" s="1"/>
  <c r="AV432" i="1" s="1"/>
  <c r="V436" i="1"/>
  <c r="AS436" i="1" s="1"/>
  <c r="AT436" i="1" s="1"/>
  <c r="AV436" i="1" s="1"/>
  <c r="AR438" i="1"/>
  <c r="AS438" i="1" s="1"/>
  <c r="AT438" i="1" s="1"/>
  <c r="AV438" i="1" s="1"/>
  <c r="AR440" i="1"/>
  <c r="AS440" i="1" s="1"/>
  <c r="AT440" i="1" s="1"/>
  <c r="AV440" i="1" s="1"/>
  <c r="V444" i="1"/>
  <c r="AS444" i="1" s="1"/>
  <c r="AT444" i="1" s="1"/>
  <c r="AV444" i="1" s="1"/>
  <c r="AR446" i="1"/>
  <c r="AS446" i="1" s="1"/>
  <c r="AT446" i="1" s="1"/>
  <c r="AV446" i="1" s="1"/>
  <c r="AR448" i="1"/>
  <c r="AS448" i="1" s="1"/>
  <c r="AT448" i="1" s="1"/>
  <c r="AV448" i="1" s="1"/>
  <c r="V452" i="1"/>
  <c r="AS452" i="1" s="1"/>
  <c r="AT452" i="1" s="1"/>
  <c r="AV452" i="1" s="1"/>
  <c r="AR454" i="1"/>
  <c r="AS454" i="1" s="1"/>
  <c r="AT454" i="1" s="1"/>
  <c r="AV454" i="1" s="1"/>
  <c r="AR456" i="1"/>
  <c r="AS456" i="1" s="1"/>
  <c r="AT456" i="1" s="1"/>
  <c r="AV456" i="1" s="1"/>
  <c r="V460" i="1"/>
  <c r="AS460" i="1" s="1"/>
  <c r="AT460" i="1" s="1"/>
  <c r="AV460" i="1" s="1"/>
  <c r="AR462" i="1"/>
  <c r="AS462" i="1" s="1"/>
  <c r="AT462" i="1" s="1"/>
  <c r="AV462" i="1" s="1"/>
  <c r="AR464" i="1"/>
  <c r="AS464" i="1" s="1"/>
  <c r="AT464" i="1" s="1"/>
  <c r="AV464" i="1" s="1"/>
  <c r="V496" i="1"/>
  <c r="AS496" i="1" s="1"/>
  <c r="AT496" i="1" s="1"/>
  <c r="AV496" i="1" s="1"/>
  <c r="V500" i="1"/>
  <c r="AS500" i="1" s="1"/>
  <c r="AT500" i="1" s="1"/>
  <c r="AV500" i="1" s="1"/>
  <c r="V504" i="1"/>
  <c r="AS504" i="1" s="1"/>
  <c r="AT504" i="1" s="1"/>
  <c r="AV504" i="1" s="1"/>
  <c r="V508" i="1"/>
  <c r="AS508" i="1" s="1"/>
  <c r="AT508" i="1" s="1"/>
  <c r="AV508" i="1" s="1"/>
  <c r="V512" i="1"/>
  <c r="AS512" i="1" s="1"/>
  <c r="AT512" i="1" s="1"/>
  <c r="AV512" i="1" s="1"/>
  <c r="V516" i="1"/>
  <c r="V520" i="1"/>
  <c r="V524" i="1"/>
  <c r="AS529" i="1"/>
  <c r="AT529" i="1" s="1"/>
  <c r="AV529" i="1" s="1"/>
  <c r="AS531" i="1"/>
  <c r="AT531" i="1" s="1"/>
  <c r="AV531" i="1" s="1"/>
  <c r="AS537" i="1"/>
  <c r="AT537" i="1" s="1"/>
  <c r="AV537" i="1" s="1"/>
  <c r="AS538" i="1"/>
  <c r="AT538" i="1" s="1"/>
  <c r="AV538" i="1" s="1"/>
  <c r="AS539" i="1"/>
  <c r="AT539" i="1" s="1"/>
  <c r="AV539" i="1" s="1"/>
  <c r="AS545" i="1"/>
  <c r="AT545" i="1" s="1"/>
  <c r="AV545" i="1" s="1"/>
  <c r="AS546" i="1"/>
  <c r="AT546" i="1" s="1"/>
  <c r="AV546" i="1" s="1"/>
  <c r="AS547" i="1"/>
  <c r="AT547" i="1" s="1"/>
  <c r="AV547" i="1" s="1"/>
  <c r="AS553" i="1"/>
  <c r="AT553" i="1" s="1"/>
  <c r="AV553" i="1" s="1"/>
  <c r="AS554" i="1"/>
  <c r="AT554" i="1" s="1"/>
  <c r="AV554" i="1" s="1"/>
  <c r="AS555" i="1"/>
  <c r="AT555" i="1" s="1"/>
  <c r="AV555" i="1" s="1"/>
  <c r="AS562" i="1"/>
  <c r="AT562" i="1" s="1"/>
  <c r="AV562" i="1" s="1"/>
  <c r="AS563" i="1"/>
  <c r="AT563" i="1" s="1"/>
  <c r="AV563" i="1" s="1"/>
  <c r="AS569" i="1"/>
  <c r="AT569" i="1" s="1"/>
  <c r="AV569" i="1" s="1"/>
  <c r="AS570" i="1"/>
  <c r="AT570" i="1" s="1"/>
  <c r="AV570" i="1" s="1"/>
  <c r="AS571" i="1"/>
  <c r="AT571" i="1" s="1"/>
  <c r="AV571" i="1" s="1"/>
  <c r="AS577" i="1"/>
  <c r="AT577" i="1" s="1"/>
  <c r="AV577" i="1" s="1"/>
  <c r="AS578" i="1"/>
  <c r="AT578" i="1" s="1"/>
  <c r="AV578" i="1" s="1"/>
  <c r="AS579" i="1"/>
  <c r="AT579" i="1" s="1"/>
  <c r="AV579" i="1" s="1"/>
  <c r="AS585" i="1"/>
  <c r="AT585" i="1" s="1"/>
  <c r="AV585" i="1" s="1"/>
  <c r="AS586" i="1"/>
  <c r="AT586" i="1" s="1"/>
  <c r="AV586" i="1" s="1"/>
  <c r="AS587" i="1"/>
  <c r="AT587" i="1" s="1"/>
  <c r="AV587" i="1" s="1"/>
  <c r="AS593" i="1"/>
  <c r="AT593" i="1" s="1"/>
  <c r="AV593" i="1" s="1"/>
  <c r="AS594" i="1"/>
  <c r="AT594" i="1" s="1"/>
  <c r="AV594" i="1" s="1"/>
  <c r="AS595" i="1"/>
  <c r="AT595" i="1" s="1"/>
  <c r="AV595" i="1" s="1"/>
  <c r="AS601" i="1"/>
  <c r="AT601" i="1" s="1"/>
  <c r="AV601" i="1" s="1"/>
  <c r="AS602" i="1"/>
  <c r="AT602" i="1" s="1"/>
  <c r="AV602" i="1" s="1"/>
  <c r="AS603" i="1"/>
  <c r="AT603" i="1" s="1"/>
  <c r="AV603" i="1" s="1"/>
  <c r="AS609" i="1"/>
  <c r="AT609" i="1" s="1"/>
  <c r="AV609" i="1" s="1"/>
  <c r="AS610" i="1"/>
  <c r="AT610" i="1" s="1"/>
  <c r="AV610" i="1" s="1"/>
  <c r="AS611" i="1"/>
  <c r="AT611" i="1" s="1"/>
  <c r="AV611" i="1" s="1"/>
  <c r="AS617" i="1"/>
  <c r="AT617" i="1" s="1"/>
  <c r="AV617" i="1" s="1"/>
  <c r="AS618" i="1"/>
  <c r="AT618" i="1" s="1"/>
  <c r="AV618" i="1" s="1"/>
  <c r="AS619" i="1"/>
  <c r="AT619" i="1" s="1"/>
  <c r="AV619" i="1" s="1"/>
  <c r="AS625" i="1"/>
  <c r="AT625" i="1" s="1"/>
  <c r="AV625" i="1" s="1"/>
  <c r="AS626" i="1"/>
  <c r="AT626" i="1" s="1"/>
  <c r="AV626" i="1" s="1"/>
  <c r="AS627" i="1"/>
  <c r="AT627" i="1" s="1"/>
  <c r="AV627" i="1" s="1"/>
  <c r="AS633" i="1"/>
  <c r="AT633" i="1" s="1"/>
  <c r="AV633" i="1" s="1"/>
  <c r="AS634" i="1"/>
  <c r="AT634" i="1" s="1"/>
  <c r="AV634" i="1" s="1"/>
  <c r="AS635" i="1"/>
  <c r="AT635" i="1" s="1"/>
  <c r="AV635" i="1" s="1"/>
  <c r="AS641" i="1"/>
  <c r="AT641" i="1" s="1"/>
  <c r="AV641" i="1" s="1"/>
  <c r="AS642" i="1"/>
  <c r="AT642" i="1" s="1"/>
  <c r="AV642" i="1" s="1"/>
  <c r="AS643" i="1"/>
  <c r="AT643" i="1" s="1"/>
  <c r="AV643" i="1" s="1"/>
  <c r="AS649" i="1"/>
  <c r="AT649" i="1" s="1"/>
  <c r="AV649" i="1" s="1"/>
  <c r="AS650" i="1"/>
  <c r="AT650" i="1" s="1"/>
  <c r="AV650" i="1" s="1"/>
  <c r="AS651" i="1"/>
  <c r="AT651" i="1" s="1"/>
  <c r="AV651" i="1" s="1"/>
  <c r="AS657" i="1"/>
  <c r="AT657" i="1" s="1"/>
  <c r="AV657" i="1" s="1"/>
  <c r="AS658" i="1"/>
  <c r="AT658" i="1" s="1"/>
  <c r="AV658" i="1" s="1"/>
  <c r="AS659" i="1"/>
  <c r="AT659" i="1" s="1"/>
  <c r="AV659" i="1" s="1"/>
  <c r="AS665" i="1"/>
  <c r="AT665" i="1" s="1"/>
  <c r="AV665" i="1" s="1"/>
  <c r="AS666" i="1"/>
  <c r="AT666" i="1" s="1"/>
  <c r="AV666" i="1" s="1"/>
  <c r="AS667" i="1"/>
  <c r="AT667" i="1" s="1"/>
  <c r="AV667" i="1" s="1"/>
  <c r="AS673" i="1"/>
  <c r="AT673" i="1" s="1"/>
  <c r="AV673" i="1" s="1"/>
  <c r="AS674" i="1"/>
  <c r="AT674" i="1" s="1"/>
  <c r="AV674" i="1" s="1"/>
  <c r="AS675" i="1"/>
  <c r="AT675" i="1" s="1"/>
  <c r="AV675" i="1" s="1"/>
  <c r="AS681" i="1"/>
  <c r="AT681" i="1" s="1"/>
  <c r="AV681" i="1" s="1"/>
  <c r="AS683" i="1"/>
  <c r="AT683" i="1" s="1"/>
  <c r="AV683" i="1" s="1"/>
  <c r="AS689" i="1"/>
  <c r="AT689" i="1" s="1"/>
  <c r="AV689" i="1" s="1"/>
  <c r="AS690" i="1"/>
  <c r="AT690" i="1" s="1"/>
  <c r="AV690" i="1" s="1"/>
  <c r="AS691" i="1"/>
  <c r="AT691" i="1" s="1"/>
  <c r="AV691" i="1" s="1"/>
  <c r="AS697" i="1"/>
  <c r="AT697" i="1" s="1"/>
  <c r="AV697" i="1" s="1"/>
  <c r="AS698" i="1"/>
  <c r="AT698" i="1" s="1"/>
  <c r="AV698" i="1" s="1"/>
  <c r="AS699" i="1"/>
  <c r="AT699" i="1" s="1"/>
  <c r="AV699" i="1" s="1"/>
  <c r="AS705" i="1"/>
  <c r="AT705" i="1" s="1"/>
  <c r="AV705" i="1" s="1"/>
  <c r="AS706" i="1"/>
  <c r="AT706" i="1" s="1"/>
  <c r="AV706" i="1" s="1"/>
  <c r="AS707" i="1"/>
  <c r="AT707" i="1" s="1"/>
  <c r="AV707" i="1" s="1"/>
  <c r="AS713" i="1"/>
  <c r="AT713" i="1" s="1"/>
  <c r="AV713" i="1" s="1"/>
  <c r="AS714" i="1"/>
  <c r="AT714" i="1" s="1"/>
  <c r="AV714" i="1" s="1"/>
  <c r="AS715" i="1"/>
  <c r="AT715" i="1" s="1"/>
  <c r="AV715" i="1" s="1"/>
  <c r="AS721" i="1"/>
  <c r="AT721" i="1" s="1"/>
  <c r="AV721" i="1" s="1"/>
  <c r="AS722" i="1"/>
  <c r="AT722" i="1" s="1"/>
  <c r="AV722" i="1" s="1"/>
  <c r="AS723" i="1"/>
  <c r="AT723" i="1" s="1"/>
  <c r="AV723" i="1" s="1"/>
  <c r="AS729" i="1"/>
  <c r="AT729" i="1" s="1"/>
  <c r="AV729" i="1" s="1"/>
  <c r="AS731" i="1"/>
  <c r="AT731" i="1" s="1"/>
  <c r="AV731" i="1" s="1"/>
  <c r="AS737" i="1"/>
  <c r="AT737" i="1" s="1"/>
  <c r="AV737" i="1" s="1"/>
  <c r="AS739" i="1"/>
  <c r="AT739" i="1" s="1"/>
  <c r="AV739" i="1" s="1"/>
  <c r="AS745" i="1"/>
  <c r="AT745" i="1" s="1"/>
  <c r="AV745" i="1" s="1"/>
  <c r="AS746" i="1"/>
  <c r="AT746" i="1" s="1"/>
  <c r="AV746" i="1" s="1"/>
  <c r="AS747" i="1"/>
  <c r="AT747" i="1" s="1"/>
  <c r="AV747" i="1" s="1"/>
  <c r="AS753" i="1"/>
  <c r="AT753" i="1" s="1"/>
  <c r="AV753" i="1" s="1"/>
  <c r="AS754" i="1"/>
  <c r="AT754" i="1" s="1"/>
  <c r="AV754" i="1" s="1"/>
  <c r="AS755" i="1"/>
  <c r="AT755" i="1" s="1"/>
  <c r="AV755" i="1" s="1"/>
  <c r="AS761" i="1"/>
  <c r="AT761" i="1" s="1"/>
  <c r="AV761" i="1" s="1"/>
  <c r="AS762" i="1"/>
  <c r="AT762" i="1" s="1"/>
  <c r="AV762" i="1" s="1"/>
  <c r="AS763" i="1"/>
  <c r="AT763" i="1" s="1"/>
  <c r="AV763" i="1" s="1"/>
  <c r="AS769" i="1"/>
  <c r="AT769" i="1" s="1"/>
  <c r="AV769" i="1" s="1"/>
  <c r="AS777" i="1"/>
  <c r="AT777" i="1" s="1"/>
  <c r="AV777" i="1" s="1"/>
  <c r="AS785" i="1"/>
  <c r="AT785" i="1" s="1"/>
  <c r="AV785" i="1" s="1"/>
  <c r="AS793" i="1"/>
  <c r="AT793" i="1" s="1"/>
  <c r="AV793" i="1" s="1"/>
  <c r="AS801" i="1"/>
  <c r="AT801" i="1" s="1"/>
  <c r="AV801" i="1" s="1"/>
  <c r="AS809" i="1"/>
  <c r="AT809" i="1" s="1"/>
  <c r="AV809" i="1" s="1"/>
  <c r="AS825" i="1"/>
  <c r="AT825" i="1" s="1"/>
  <c r="AV825" i="1" s="1"/>
  <c r="AS833" i="1"/>
  <c r="AT833" i="1" s="1"/>
  <c r="AV833" i="1" s="1"/>
  <c r="AS835" i="1"/>
  <c r="AT835" i="1" s="1"/>
  <c r="AV835" i="1" s="1"/>
  <c r="AS841" i="1"/>
  <c r="AT841" i="1" s="1"/>
  <c r="AV841" i="1" s="1"/>
  <c r="AS849" i="1"/>
  <c r="AT849" i="1" s="1"/>
  <c r="AV849" i="1" s="1"/>
  <c r="AS857" i="1"/>
  <c r="AT857" i="1" s="1"/>
  <c r="AV857" i="1" s="1"/>
  <c r="AS859" i="1"/>
  <c r="AT859" i="1" s="1"/>
  <c r="AV859" i="1" s="1"/>
  <c r="AS865" i="1"/>
  <c r="AT865" i="1" s="1"/>
  <c r="AV865" i="1" s="1"/>
  <c r="AS867" i="1"/>
  <c r="AT867" i="1" s="1"/>
  <c r="AV867" i="1" s="1"/>
  <c r="AS873" i="1"/>
  <c r="AT873" i="1" s="1"/>
  <c r="AV873" i="1" s="1"/>
  <c r="AS875" i="1"/>
  <c r="AT875" i="1" s="1"/>
  <c r="AV875" i="1" s="1"/>
  <c r="AS881" i="1"/>
  <c r="AT881" i="1" s="1"/>
  <c r="AV881" i="1" s="1"/>
  <c r="AS883" i="1"/>
  <c r="AT883" i="1" s="1"/>
  <c r="AV883" i="1" s="1"/>
  <c r="AS889" i="1"/>
  <c r="AT889" i="1" s="1"/>
  <c r="AV889" i="1" s="1"/>
  <c r="AS891" i="1"/>
  <c r="AT891" i="1" s="1"/>
  <c r="AV891" i="1" s="1"/>
  <c r="AS897" i="1"/>
  <c r="AT897" i="1" s="1"/>
  <c r="AV897" i="1" s="1"/>
  <c r="AS905" i="1"/>
  <c r="AT905" i="1" s="1"/>
  <c r="AV905" i="1" s="1"/>
  <c r="AS913" i="1"/>
  <c r="AT913" i="1" s="1"/>
  <c r="AV913" i="1" s="1"/>
  <c r="AW919" i="1"/>
  <c r="AW927" i="1"/>
  <c r="AS933" i="1"/>
  <c r="AT933" i="1" s="1"/>
  <c r="AV933" i="1" s="1"/>
  <c r="AS941" i="1"/>
  <c r="AT941" i="1" s="1"/>
  <c r="AV941" i="1" s="1"/>
  <c r="AW943" i="1"/>
  <c r="AS949" i="1"/>
  <c r="AT949" i="1" s="1"/>
  <c r="AV949" i="1" s="1"/>
  <c r="AS957" i="1"/>
  <c r="AT957" i="1" s="1"/>
  <c r="AV957" i="1" s="1"/>
  <c r="AS973" i="1"/>
  <c r="AT973" i="1" s="1"/>
  <c r="AV973" i="1" s="1"/>
  <c r="AW975" i="1"/>
  <c r="AS981" i="1"/>
  <c r="AT981" i="1" s="1"/>
  <c r="AV981" i="1" s="1"/>
  <c r="AS989" i="1"/>
  <c r="AT989" i="1" s="1"/>
  <c r="AV989" i="1" s="1"/>
  <c r="AS997" i="1"/>
  <c r="AT997" i="1" s="1"/>
  <c r="AV997" i="1" s="1"/>
  <c r="AW999" i="1"/>
  <c r="AS1005" i="1"/>
  <c r="AT1005" i="1" s="1"/>
  <c r="AV1005" i="1" s="1"/>
  <c r="AW1007" i="1"/>
  <c r="AS1021" i="1"/>
  <c r="AT1021" i="1" s="1"/>
  <c r="AV1021" i="1" s="1"/>
  <c r="AS1029" i="1"/>
  <c r="AT1029" i="1" s="1"/>
  <c r="AV1029" i="1" s="1"/>
  <c r="AS1037" i="1"/>
  <c r="AT1037" i="1" s="1"/>
  <c r="AV1037" i="1" s="1"/>
  <c r="AS1045" i="1"/>
  <c r="AT1045" i="1" s="1"/>
  <c r="AV1045" i="1" s="1"/>
  <c r="AW1047" i="1"/>
  <c r="AS1053" i="1"/>
  <c r="AT1053" i="1" s="1"/>
  <c r="AV1053" i="1" s="1"/>
  <c r="AW1055" i="1"/>
  <c r="AW1063" i="1"/>
  <c r="AS1069" i="1"/>
  <c r="AT1069" i="1" s="1"/>
  <c r="AV1069" i="1" s="1"/>
  <c r="AW1071" i="1"/>
  <c r="AS1077" i="1"/>
  <c r="AT1077" i="1" s="1"/>
  <c r="AV1077" i="1" s="1"/>
  <c r="AS1085" i="1"/>
  <c r="AT1085" i="1" s="1"/>
  <c r="AV1085" i="1" s="1"/>
  <c r="AS1093" i="1"/>
  <c r="AT1093" i="1" s="1"/>
  <c r="AV1093" i="1" s="1"/>
  <c r="AS1101" i="1"/>
  <c r="AT1101" i="1" s="1"/>
  <c r="AV1101" i="1" s="1"/>
  <c r="AW1103" i="1"/>
  <c r="AS1117" i="1"/>
  <c r="AT1117" i="1" s="1"/>
  <c r="AV1117" i="1" s="1"/>
  <c r="AR1123" i="1"/>
  <c r="AS1123" i="1" s="1"/>
  <c r="AT1123" i="1" s="1"/>
  <c r="AV1123" i="1" s="1"/>
  <c r="AR1125" i="1"/>
  <c r="AS1125" i="1" s="1"/>
  <c r="AT1125" i="1" s="1"/>
  <c r="AV1125" i="1" s="1"/>
  <c r="AR1129" i="1"/>
  <c r="AS1129" i="1" s="1"/>
  <c r="AT1129" i="1" s="1"/>
  <c r="AV1129" i="1" s="1"/>
  <c r="AR1133" i="1"/>
  <c r="AS1133" i="1" s="1"/>
  <c r="AT1133" i="1" s="1"/>
  <c r="AV1133" i="1" s="1"/>
  <c r="AR1137" i="1"/>
  <c r="AS1137" i="1" s="1"/>
  <c r="AT1137" i="1" s="1"/>
  <c r="AV1137" i="1" s="1"/>
  <c r="AR1141" i="1"/>
  <c r="AS1141" i="1" s="1"/>
  <c r="AT1141" i="1" s="1"/>
  <c r="AV1141" i="1" s="1"/>
  <c r="AR1145" i="1"/>
  <c r="AS1145" i="1" s="1"/>
  <c r="AT1145" i="1" s="1"/>
  <c r="AV1145" i="1" s="1"/>
  <c r="AW1149" i="1"/>
  <c r="AW1161" i="1"/>
  <c r="AW1165" i="1"/>
  <c r="AR1169" i="1"/>
  <c r="AS1169" i="1" s="1"/>
  <c r="AT1169" i="1" s="1"/>
  <c r="AV1169" i="1" s="1"/>
  <c r="AR1173" i="1"/>
  <c r="AS1173" i="1" s="1"/>
  <c r="AT1173" i="1" s="1"/>
  <c r="AV1173" i="1" s="1"/>
  <c r="AR1177" i="1"/>
  <c r="AS1177" i="1" s="1"/>
  <c r="AT1177" i="1" s="1"/>
  <c r="AV1177" i="1" s="1"/>
  <c r="AR1181" i="1"/>
  <c r="AS1181" i="1" s="1"/>
  <c r="AT1181" i="1" s="1"/>
  <c r="AV1181" i="1" s="1"/>
  <c r="AR1185" i="1"/>
  <c r="AS1185" i="1" s="1"/>
  <c r="AT1185" i="1" s="1"/>
  <c r="AV1185" i="1" s="1"/>
  <c r="AR1189" i="1"/>
  <c r="AS1189" i="1" s="1"/>
  <c r="AT1189" i="1" s="1"/>
  <c r="AV1189" i="1" s="1"/>
  <c r="AR1193" i="1"/>
  <c r="AS1193" i="1" s="1"/>
  <c r="AT1193" i="1" s="1"/>
  <c r="AV1193" i="1" s="1"/>
  <c r="AR1197" i="1"/>
  <c r="AS1197" i="1" s="1"/>
  <c r="AT1197" i="1" s="1"/>
  <c r="AV1197" i="1" s="1"/>
  <c r="AR1201" i="1"/>
  <c r="AS1201" i="1" s="1"/>
  <c r="AT1201" i="1" s="1"/>
  <c r="AV1201" i="1" s="1"/>
  <c r="AR1205" i="1"/>
  <c r="AS1205" i="1" s="1"/>
  <c r="AT1205" i="1" s="1"/>
  <c r="AV1205" i="1" s="1"/>
  <c r="AR1209" i="1"/>
  <c r="AS1209" i="1" s="1"/>
  <c r="AT1209" i="1" s="1"/>
  <c r="AV1209" i="1" s="1"/>
  <c r="AR1213" i="1"/>
  <c r="AS1213" i="1" s="1"/>
  <c r="AT1213" i="1" s="1"/>
  <c r="AV1213" i="1" s="1"/>
  <c r="AR1217" i="1"/>
  <c r="AS1217" i="1" s="1"/>
  <c r="AT1217" i="1" s="1"/>
  <c r="AV1217" i="1" s="1"/>
  <c r="AR1221" i="1"/>
  <c r="AS1221" i="1" s="1"/>
  <c r="AT1221" i="1" s="1"/>
  <c r="AV1221" i="1" s="1"/>
  <c r="AR1225" i="1"/>
  <c r="AS1225" i="1" s="1"/>
  <c r="AT1225" i="1" s="1"/>
  <c r="AV1225" i="1" s="1"/>
  <c r="AR1229" i="1"/>
  <c r="AS1229" i="1" s="1"/>
  <c r="AT1229" i="1" s="1"/>
  <c r="AV1229" i="1" s="1"/>
  <c r="AR1233" i="1"/>
  <c r="AS1233" i="1" s="1"/>
  <c r="AT1233" i="1" s="1"/>
  <c r="AV1233" i="1" s="1"/>
  <c r="AR1237" i="1"/>
  <c r="AS1237" i="1" s="1"/>
  <c r="AT1237" i="1" s="1"/>
  <c r="AV1237" i="1" s="1"/>
  <c r="AR1241" i="1"/>
  <c r="AS1241" i="1" s="1"/>
  <c r="AT1241" i="1" s="1"/>
  <c r="AV1241" i="1" s="1"/>
  <c r="AR1245" i="1"/>
  <c r="AS1245" i="1" s="1"/>
  <c r="AT1245" i="1" s="1"/>
  <c r="AV1245" i="1" s="1"/>
  <c r="AR1249" i="1"/>
  <c r="AS1249" i="1" s="1"/>
  <c r="AT1249" i="1" s="1"/>
  <c r="AV1249" i="1" s="1"/>
  <c r="AR1253" i="1"/>
  <c r="AS1253" i="1" s="1"/>
  <c r="AT1253" i="1" s="1"/>
  <c r="AV1253" i="1" s="1"/>
  <c r="AR1257" i="1"/>
  <c r="AS1257" i="1" s="1"/>
  <c r="AT1257" i="1" s="1"/>
  <c r="AV1257" i="1" s="1"/>
  <c r="AR1261" i="1"/>
  <c r="AS1261" i="1" s="1"/>
  <c r="AT1261" i="1" s="1"/>
  <c r="AV1261" i="1" s="1"/>
  <c r="AR1265" i="1"/>
  <c r="AS1265" i="1" s="1"/>
  <c r="AT1265" i="1" s="1"/>
  <c r="AV1265" i="1" s="1"/>
  <c r="AR1271" i="1"/>
  <c r="AS1271" i="1" s="1"/>
  <c r="AT1271" i="1" s="1"/>
  <c r="AV1271" i="1" s="1"/>
  <c r="AT1272" i="1"/>
  <c r="AV1272" i="1" s="1"/>
  <c r="AR1273" i="1"/>
  <c r="AS1273" i="1" s="1"/>
  <c r="AT1273" i="1" s="1"/>
  <c r="AV1273" i="1" s="1"/>
  <c r="AS1282" i="1"/>
  <c r="AT1282" i="1" s="1"/>
  <c r="AV1282" i="1" s="1"/>
  <c r="AR1285" i="1"/>
  <c r="AS1285" i="1" s="1"/>
  <c r="AT1285" i="1" s="1"/>
  <c r="AV1285" i="1" s="1"/>
  <c r="AR1289" i="1"/>
  <c r="AS1289" i="1" s="1"/>
  <c r="AT1289" i="1" s="1"/>
  <c r="AV1289" i="1" s="1"/>
  <c r="AS1293" i="1"/>
  <c r="AT1293" i="1" s="1"/>
  <c r="AV1293" i="1" s="1"/>
  <c r="AR1295" i="1"/>
  <c r="AS1295" i="1" s="1"/>
  <c r="AT1295" i="1" s="1"/>
  <c r="AV1295" i="1" s="1"/>
  <c r="AT1296" i="1"/>
  <c r="AV1296" i="1" s="1"/>
  <c r="AR1297" i="1"/>
  <c r="AS1297" i="1" s="1"/>
  <c r="AT1297" i="1" s="1"/>
  <c r="AV1297" i="1" s="1"/>
  <c r="AT1304" i="1"/>
  <c r="AV1304" i="1" s="1"/>
  <c r="AR1305" i="1"/>
  <c r="AS1305" i="1" s="1"/>
  <c r="AT1305" i="1" s="1"/>
  <c r="AV1305" i="1" s="1"/>
  <c r="AS1308" i="1"/>
  <c r="AT1308" i="1" s="1"/>
  <c r="AV1308" i="1" s="1"/>
  <c r="AS1309" i="1"/>
  <c r="AT1309" i="1" s="1"/>
  <c r="AV1309" i="1" s="1"/>
  <c r="AS1311" i="1"/>
  <c r="AT1311" i="1" s="1"/>
  <c r="AV1311" i="1" s="1"/>
  <c r="AT1313" i="1"/>
  <c r="AV1313" i="1" s="1"/>
  <c r="AS1314" i="1"/>
  <c r="AT1314" i="1" s="1"/>
  <c r="AV1314" i="1" s="1"/>
  <c r="AR1315" i="1"/>
  <c r="AS1315" i="1" s="1"/>
  <c r="AT1315" i="1" s="1"/>
  <c r="AV1315" i="1" s="1"/>
  <c r="AT1320" i="1"/>
  <c r="AV1320" i="1" s="1"/>
  <c r="AR1321" i="1"/>
  <c r="AS1321" i="1" s="1"/>
  <c r="AT1321" i="1" s="1"/>
  <c r="AV1321" i="1" s="1"/>
  <c r="AS1324" i="1"/>
  <c r="AT1324" i="1" s="1"/>
  <c r="AV1324" i="1" s="1"/>
  <c r="AS1325" i="1"/>
  <c r="AT1325" i="1" s="1"/>
  <c r="AV1325" i="1" s="1"/>
  <c r="AT1326" i="1"/>
  <c r="AV1326" i="1" s="1"/>
  <c r="AS1330" i="1"/>
  <c r="AT1330" i="1" s="1"/>
  <c r="AV1330" i="1" s="1"/>
  <c r="AR1331" i="1"/>
  <c r="AS1331" i="1" s="1"/>
  <c r="AT1331" i="1" s="1"/>
  <c r="AV1331" i="1" s="1"/>
  <c r="AR1337" i="1"/>
  <c r="AS1337" i="1" s="1"/>
  <c r="AT1337" i="1" s="1"/>
  <c r="AV1337" i="1" s="1"/>
  <c r="AS1340" i="1"/>
  <c r="AT1340" i="1" s="1"/>
  <c r="AV1340" i="1" s="1"/>
  <c r="AS1341" i="1"/>
  <c r="AT1341" i="1" s="1"/>
  <c r="AV1341" i="1" s="1"/>
  <c r="AS1346" i="1"/>
  <c r="AT1346" i="1" s="1"/>
  <c r="AV1346" i="1" s="1"/>
  <c r="AR1347" i="1"/>
  <c r="AS1347" i="1" s="1"/>
  <c r="AT1347" i="1" s="1"/>
  <c r="AV1347" i="1" s="1"/>
  <c r="AS1353" i="1"/>
  <c r="AT1353" i="1" s="1"/>
  <c r="AV1353" i="1" s="1"/>
  <c r="AT1361" i="1"/>
  <c r="AV1361" i="1" s="1"/>
  <c r="AW1363" i="1"/>
  <c r="AT1367" i="1"/>
  <c r="AV1367" i="1" s="1"/>
  <c r="AS1377" i="1"/>
  <c r="AT1377" i="1"/>
  <c r="AV1377" i="1" s="1"/>
  <c r="AW1379" i="1"/>
  <c r="AT1383" i="1"/>
  <c r="AV1383" i="1" s="1"/>
  <c r="AT1390" i="1"/>
  <c r="AV1390" i="1" s="1"/>
  <c r="AT1391" i="1"/>
  <c r="AV1391" i="1" s="1"/>
  <c r="AT1404" i="1"/>
  <c r="AV1404" i="1" s="1"/>
  <c r="AS1405" i="1"/>
  <c r="AT1405" i="1" s="1"/>
  <c r="AV1405" i="1" s="1"/>
  <c r="AW1411" i="1"/>
  <c r="AS1417" i="1"/>
  <c r="AT1417" i="1" s="1"/>
  <c r="AV1417" i="1" s="1"/>
  <c r="AT1425" i="1"/>
  <c r="AV1425" i="1" s="1"/>
  <c r="AS1449" i="1"/>
  <c r="AT1449" i="1" s="1"/>
  <c r="AV1449" i="1" s="1"/>
  <c r="AW1457" i="1"/>
  <c r="AT1460" i="1"/>
  <c r="AV1460" i="1" s="1"/>
  <c r="AW1473" i="1"/>
  <c r="AT1364" i="1"/>
  <c r="AV1364" i="1" s="1"/>
  <c r="AS1365" i="1"/>
  <c r="AT1365" i="1" s="1"/>
  <c r="AV1365" i="1" s="1"/>
  <c r="AT1380" i="1"/>
  <c r="AV1380" i="1" s="1"/>
  <c r="AS1381" i="1"/>
  <c r="AT1381" i="1" s="1"/>
  <c r="AV1381" i="1" s="1"/>
  <c r="AS1397" i="1"/>
  <c r="AT1397" i="1" s="1"/>
  <c r="AV1397" i="1" s="1"/>
  <c r="AS1413" i="1"/>
  <c r="AT1413" i="1" s="1"/>
  <c r="AV1413" i="1" s="1"/>
  <c r="AS1429" i="1"/>
  <c r="AT1429" i="1" s="1"/>
  <c r="AV1429" i="1" s="1"/>
  <c r="AS1445" i="1"/>
  <c r="AT1445" i="1" s="1"/>
  <c r="AV1445" i="1" s="1"/>
  <c r="BE1506" i="1"/>
  <c r="AS1515" i="1"/>
  <c r="AT1515" i="1" s="1"/>
  <c r="AV1515" i="1" s="1"/>
  <c r="BE1526" i="1"/>
  <c r="AR1528" i="1"/>
  <c r="AS1528" i="1" s="1"/>
  <c r="AT1528" i="1" s="1"/>
  <c r="AV1528" i="1" s="1"/>
  <c r="AS1531" i="1"/>
  <c r="AT1531" i="1" s="1"/>
  <c r="AV1531" i="1" s="1"/>
  <c r="AT1538" i="1"/>
  <c r="AV1538" i="1" s="1"/>
  <c r="BE1542" i="1"/>
  <c r="AR1544" i="1"/>
  <c r="AS1544" i="1" s="1"/>
  <c r="AT1544" i="1" s="1"/>
  <c r="AV1544" i="1" s="1"/>
  <c r="AS1547" i="1"/>
  <c r="AT1547" i="1" s="1"/>
  <c r="AV1547" i="1" s="1"/>
  <c r="AT1554" i="1"/>
  <c r="AV1554" i="1" s="1"/>
  <c r="BE1558" i="1"/>
  <c r="AR1560" i="1"/>
  <c r="AS1560" i="1" s="1"/>
  <c r="AT1560" i="1" s="1"/>
  <c r="AV1560" i="1" s="1"/>
  <c r="AS1563" i="1"/>
  <c r="AT1563" i="1" s="1"/>
  <c r="AV1563" i="1" s="1"/>
  <c r="BE1574" i="1"/>
  <c r="AR1576" i="1"/>
  <c r="AS1576" i="1" s="1"/>
  <c r="AT1576" i="1" s="1"/>
  <c r="AV1576" i="1" s="1"/>
  <c r="AS1579" i="1"/>
  <c r="AT1579" i="1" s="1"/>
  <c r="AV1579" i="1" s="1"/>
  <c r="BE1590" i="1"/>
  <c r="AR1592" i="1"/>
  <c r="AS1592" i="1" s="1"/>
  <c r="AT1592" i="1" s="1"/>
  <c r="AV1592" i="1" s="1"/>
  <c r="AS1595" i="1"/>
  <c r="AT1595" i="1" s="1"/>
  <c r="AV1595" i="1" s="1"/>
  <c r="AT1602" i="1"/>
  <c r="AV1602" i="1" s="1"/>
  <c r="BE1606" i="1"/>
  <c r="AR1608" i="1"/>
  <c r="AS1608" i="1" s="1"/>
  <c r="AT1608" i="1" s="1"/>
  <c r="AV1608" i="1" s="1"/>
  <c r="AS1611" i="1"/>
  <c r="AT1611" i="1" s="1"/>
  <c r="AV1611" i="1" s="1"/>
  <c r="AT1618" i="1"/>
  <c r="AV1618" i="1" s="1"/>
  <c r="BE1622" i="1"/>
  <c r="AR1624" i="1"/>
  <c r="AS1624" i="1" s="1"/>
  <c r="AT1624" i="1" s="1"/>
  <c r="AV1624" i="1" s="1"/>
  <c r="AS1627" i="1"/>
  <c r="BE1638" i="1"/>
  <c r="AR1640" i="1"/>
  <c r="AS1640" i="1" s="1"/>
  <c r="AT1640" i="1" s="1"/>
  <c r="AV1640" i="1" s="1"/>
  <c r="AS1643" i="1"/>
  <c r="AT1643" i="1" s="1"/>
  <c r="AV1643" i="1" s="1"/>
  <c r="AT1650" i="1"/>
  <c r="AV1650" i="1" s="1"/>
  <c r="BE1654" i="1"/>
  <c r="AR1656" i="1"/>
  <c r="AS1656" i="1" s="1"/>
  <c r="AT1656" i="1" s="1"/>
  <c r="AV1656" i="1" s="1"/>
  <c r="AS1659" i="1"/>
  <c r="AT1659" i="1" s="1"/>
  <c r="AV1659" i="1" s="1"/>
  <c r="AT1666" i="1"/>
  <c r="AV1666" i="1" s="1"/>
  <c r="BE1670" i="1"/>
  <c r="AR1672" i="1"/>
  <c r="AS1672" i="1" s="1"/>
  <c r="AT1672" i="1" s="1"/>
  <c r="AV1672" i="1" s="1"/>
  <c r="AS1675" i="1"/>
  <c r="AT1675" i="1" s="1"/>
  <c r="AV1675" i="1" s="1"/>
  <c r="AT1682" i="1"/>
  <c r="AV1682" i="1" s="1"/>
  <c r="BE1686" i="1"/>
  <c r="AR1688" i="1"/>
  <c r="AS1688" i="1" s="1"/>
  <c r="AT1688" i="1" s="1"/>
  <c r="AV1688" i="1" s="1"/>
  <c r="AS1691" i="1"/>
  <c r="AT1691" i="1" s="1"/>
  <c r="AV1691" i="1" s="1"/>
  <c r="BE1702" i="1"/>
  <c r="AR1704" i="1"/>
  <c r="AS1704" i="1" s="1"/>
  <c r="AT1704" i="1" s="1"/>
  <c r="AV1704" i="1" s="1"/>
  <c r="AS1707" i="1"/>
  <c r="AT1707" i="1" s="1"/>
  <c r="AV1707" i="1" s="1"/>
  <c r="AT1714" i="1"/>
  <c r="AV1714" i="1" s="1"/>
  <c r="BE1718" i="1"/>
  <c r="AR1720" i="1"/>
  <c r="AS1720" i="1" s="1"/>
  <c r="AT1720" i="1" s="1"/>
  <c r="AV1720" i="1" s="1"/>
  <c r="AS1723" i="1"/>
  <c r="AT1723" i="1" s="1"/>
  <c r="AV1723" i="1" s="1"/>
  <c r="BE1734" i="1"/>
  <c r="AR1736" i="1"/>
  <c r="AS1736" i="1" s="1"/>
  <c r="AT1736" i="1" s="1"/>
  <c r="AV1736" i="1" s="1"/>
  <c r="AS1739" i="1"/>
  <c r="BE1750" i="1"/>
  <c r="AR1752" i="1"/>
  <c r="AS1752" i="1" s="1"/>
  <c r="AT1752" i="1" s="1"/>
  <c r="AV1752" i="1" s="1"/>
  <c r="AS1755" i="1"/>
  <c r="AT1755" i="1" s="1"/>
  <c r="AV1755" i="1" s="1"/>
  <c r="AT1762" i="1"/>
  <c r="AV1762" i="1" s="1"/>
  <c r="BE1766" i="1"/>
  <c r="AR1768" i="1"/>
  <c r="AS1768" i="1" s="1"/>
  <c r="AT1768" i="1" s="1"/>
  <c r="AV1768" i="1" s="1"/>
  <c r="AS1771" i="1"/>
  <c r="AT1771" i="1" s="1"/>
  <c r="AV1771" i="1" s="1"/>
  <c r="BE1782" i="1"/>
  <c r="AR1784" i="1"/>
  <c r="AS1784" i="1" s="1"/>
  <c r="AT1784" i="1" s="1"/>
  <c r="AV1784" i="1" s="1"/>
  <c r="AS1787" i="1"/>
  <c r="BE1798" i="1"/>
  <c r="AR1800" i="1"/>
  <c r="AS1800" i="1" s="1"/>
  <c r="AT1800" i="1" s="1"/>
  <c r="AV1800" i="1" s="1"/>
  <c r="AS1803" i="1"/>
  <c r="AT1803" i="1" s="1"/>
  <c r="AV1803" i="1" s="1"/>
  <c r="AT1810" i="1"/>
  <c r="AV1810" i="1" s="1"/>
  <c r="BE1814" i="1"/>
  <c r="AR1816" i="1"/>
  <c r="AS1816" i="1" s="1"/>
  <c r="AT1816" i="1" s="1"/>
  <c r="AV1816" i="1" s="1"/>
  <c r="AS1819" i="1"/>
  <c r="AT1819" i="1" s="1"/>
  <c r="AV1819" i="1" s="1"/>
  <c r="BE1830" i="1"/>
  <c r="AR1832" i="1"/>
  <c r="AS1832" i="1" s="1"/>
  <c r="AT1832" i="1" s="1"/>
  <c r="AV1832" i="1" s="1"/>
  <c r="AS1835" i="1"/>
  <c r="AT1835" i="1" s="1"/>
  <c r="AV1835" i="1" s="1"/>
  <c r="AT1842" i="1"/>
  <c r="AV1842" i="1" s="1"/>
  <c r="BE1846" i="1"/>
  <c r="AR1848" i="1"/>
  <c r="AS1848" i="1" s="1"/>
  <c r="AT1848" i="1" s="1"/>
  <c r="AV1848" i="1" s="1"/>
  <c r="AS1851" i="1"/>
  <c r="AT1851" i="1" s="1"/>
  <c r="AV1851" i="1" s="1"/>
  <c r="BE1862" i="1"/>
  <c r="AR1864" i="1"/>
  <c r="AS1864" i="1" s="1"/>
  <c r="AT1864" i="1" s="1"/>
  <c r="AV1864" i="1" s="1"/>
  <c r="AS1867" i="1"/>
  <c r="AT1867" i="1" s="1"/>
  <c r="AV1867" i="1" s="1"/>
  <c r="BE1878" i="1"/>
  <c r="AR1880" i="1"/>
  <c r="AS1880" i="1" s="1"/>
  <c r="AT1880" i="1" s="1"/>
  <c r="AV1880" i="1" s="1"/>
  <c r="AS1883" i="1"/>
  <c r="AT1883" i="1" s="1"/>
  <c r="AV1883" i="1" s="1"/>
  <c r="BE1894" i="1"/>
  <c r="AR1896" i="1"/>
  <c r="AS1896" i="1" s="1"/>
  <c r="AT1896" i="1" s="1"/>
  <c r="AV1896" i="1" s="1"/>
  <c r="AS1899" i="1"/>
  <c r="AT1899" i="1" s="1"/>
  <c r="AV1899" i="1" s="1"/>
  <c r="BE1910" i="1"/>
  <c r="AR1912" i="1"/>
  <c r="AS1912" i="1" s="1"/>
  <c r="AT1912" i="1" s="1"/>
  <c r="AV1912" i="1" s="1"/>
  <c r="AS1915" i="1"/>
  <c r="AT1915" i="1" s="1"/>
  <c r="AV1915" i="1" s="1"/>
  <c r="AS1935" i="1"/>
  <c r="AT1935" i="1" s="1"/>
  <c r="AV1935" i="1" s="1"/>
  <c r="AS1943" i="1"/>
  <c r="AT1943" i="1" s="1"/>
  <c r="AV1943" i="1" s="1"/>
  <c r="AS1951" i="1"/>
  <c r="AT1951" i="1" s="1"/>
  <c r="AV1951" i="1" s="1"/>
  <c r="AS1959" i="1"/>
  <c r="AT1959" i="1" s="1"/>
  <c r="AV1959" i="1" s="1"/>
  <c r="AS1967" i="1"/>
  <c r="AT1967" i="1" s="1"/>
  <c r="AV1967" i="1" s="1"/>
  <c r="AS1975" i="1"/>
  <c r="AT1975" i="1" s="1"/>
  <c r="AV1975" i="1" s="1"/>
  <c r="AS1983" i="1"/>
  <c r="AT1983" i="1" s="1"/>
  <c r="AV1983" i="1" s="1"/>
  <c r="AW1987" i="1"/>
  <c r="AW1991" i="1"/>
  <c r="AW1995" i="1"/>
  <c r="AW1999" i="1"/>
  <c r="AW2003" i="1"/>
  <c r="AW2007" i="1"/>
  <c r="AW2011" i="1"/>
  <c r="AW2015" i="1"/>
  <c r="AW2019" i="1"/>
  <c r="AW2023" i="1"/>
  <c r="AW2027" i="1"/>
  <c r="AW2031" i="1"/>
  <c r="AW2035" i="1"/>
  <c r="AW2039" i="1"/>
  <c r="AW2043" i="1"/>
  <c r="AW2047" i="1"/>
  <c r="AW2051" i="1"/>
  <c r="AW2055" i="1"/>
  <c r="AW2059" i="1"/>
  <c r="AW2063" i="1"/>
  <c r="AW2067" i="1"/>
  <c r="AW2071" i="1"/>
  <c r="AW2075" i="1"/>
  <c r="AW2079" i="1"/>
  <c r="AW2083" i="1"/>
  <c r="AW2087" i="1"/>
  <c r="AW2091" i="1"/>
  <c r="AW2095" i="1"/>
  <c r="AW2099" i="1"/>
  <c r="AW2107" i="1"/>
  <c r="AW2123" i="1"/>
  <c r="AW2139" i="1"/>
  <c r="AW2147" i="1"/>
  <c r="AW2155" i="1"/>
  <c r="AW2163" i="1"/>
  <c r="AW2171" i="1"/>
  <c r="AW2175" i="1"/>
  <c r="AW2179" i="1"/>
  <c r="AW2268" i="1"/>
  <c r="AW2269" i="1"/>
  <c r="AS2280" i="1"/>
  <c r="AT2280" i="1" s="1"/>
  <c r="AV2280" i="1" s="1"/>
  <c r="AW2333" i="1"/>
  <c r="AW2336" i="1"/>
  <c r="AW2365" i="1"/>
  <c r="AW2381" i="1"/>
  <c r="BE1128" i="1"/>
  <c r="BE1132" i="1"/>
  <c r="BE1136" i="1"/>
  <c r="BE1140" i="1"/>
  <c r="BE1144" i="1"/>
  <c r="BE1148" i="1"/>
  <c r="BE1152" i="1"/>
  <c r="BE1156" i="1"/>
  <c r="BE1160" i="1"/>
  <c r="BE1164" i="1"/>
  <c r="BE1168" i="1"/>
  <c r="BE1172" i="1"/>
  <c r="BE1176" i="1"/>
  <c r="BE1180" i="1"/>
  <c r="BE1184" i="1"/>
  <c r="BE1188" i="1"/>
  <c r="BE1192" i="1"/>
  <c r="BE1196" i="1"/>
  <c r="BE1200" i="1"/>
  <c r="BE1204" i="1"/>
  <c r="BE1208" i="1"/>
  <c r="BE1212" i="1"/>
  <c r="BE1216" i="1"/>
  <c r="BE1220" i="1"/>
  <c r="BE1224" i="1"/>
  <c r="BE1228" i="1"/>
  <c r="BE1232" i="1"/>
  <c r="BE1236" i="1"/>
  <c r="BE1240" i="1"/>
  <c r="BE1244" i="1"/>
  <c r="BE1248" i="1"/>
  <c r="BE1252" i="1"/>
  <c r="BE1256" i="1"/>
  <c r="BE1260" i="1"/>
  <c r="BE1264" i="1"/>
  <c r="BE1268" i="1"/>
  <c r="BE1272" i="1"/>
  <c r="BE1276" i="1"/>
  <c r="BE1280" i="1"/>
  <c r="BE1284" i="1"/>
  <c r="BE1288" i="1"/>
  <c r="BE1292" i="1"/>
  <c r="BE1296" i="1"/>
  <c r="BE1300" i="1"/>
  <c r="BE1304" i="1"/>
  <c r="BE1308" i="1"/>
  <c r="BE1312" i="1"/>
  <c r="BE1316" i="1"/>
  <c r="BE1320" i="1"/>
  <c r="BE1324" i="1"/>
  <c r="BE1328" i="1"/>
  <c r="BE1332" i="1"/>
  <c r="BE1336" i="1"/>
  <c r="BE1340" i="1"/>
  <c r="BE1344" i="1"/>
  <c r="BE1348" i="1"/>
  <c r="BE1350" i="1"/>
  <c r="AR1354" i="1"/>
  <c r="BE1355" i="1"/>
  <c r="V1362" i="1"/>
  <c r="BE1366" i="1"/>
  <c r="AR1370" i="1"/>
  <c r="BE1371" i="1"/>
  <c r="V1378" i="1"/>
  <c r="BE1382" i="1"/>
  <c r="AR1386" i="1"/>
  <c r="BE1387" i="1"/>
  <c r="V1394" i="1"/>
  <c r="BE1398" i="1"/>
  <c r="AR1402" i="1"/>
  <c r="BE1403" i="1"/>
  <c r="V1410" i="1"/>
  <c r="BE1414" i="1"/>
  <c r="AR1418" i="1"/>
  <c r="BE1419" i="1"/>
  <c r="V1426" i="1"/>
  <c r="BE1430" i="1"/>
  <c r="AR1434" i="1"/>
  <c r="BE1435" i="1"/>
  <c r="V1442" i="1"/>
  <c r="BE1446" i="1"/>
  <c r="AR1450" i="1"/>
  <c r="BE1451" i="1"/>
  <c r="AS1503" i="1"/>
  <c r="AT1503" i="1" s="1"/>
  <c r="AV1503" i="1" s="1"/>
  <c r="AS1507" i="1"/>
  <c r="AT1507" i="1" s="1"/>
  <c r="AV1507" i="1" s="1"/>
  <c r="AS1509" i="1"/>
  <c r="AT1509" i="1" s="1"/>
  <c r="AV1509" i="1" s="1"/>
  <c r="AM1518" i="1"/>
  <c r="BE1522" i="1"/>
  <c r="AR1525" i="1"/>
  <c r="AS1525" i="1" s="1"/>
  <c r="AT1525" i="1" s="1"/>
  <c r="AV1525" i="1" s="1"/>
  <c r="AR1526" i="1"/>
  <c r="AS1526" i="1" s="1"/>
  <c r="AM1534" i="1"/>
  <c r="AS1537" i="1"/>
  <c r="AT1537" i="1" s="1"/>
  <c r="AV1537" i="1" s="1"/>
  <c r="BE1538" i="1"/>
  <c r="AR1541" i="1"/>
  <c r="AS1541" i="1" s="1"/>
  <c r="AT1541" i="1" s="1"/>
  <c r="AV1541" i="1" s="1"/>
  <c r="AR1542" i="1"/>
  <c r="AS1542" i="1" s="1"/>
  <c r="AS1543" i="1"/>
  <c r="AT1543" i="1" s="1"/>
  <c r="AV1543" i="1" s="1"/>
  <c r="AM1550" i="1"/>
  <c r="AS1553" i="1"/>
  <c r="AT1553" i="1" s="1"/>
  <c r="AV1553" i="1" s="1"/>
  <c r="BE1554" i="1"/>
  <c r="AR1557" i="1"/>
  <c r="AS1557" i="1" s="1"/>
  <c r="AT1557" i="1" s="1"/>
  <c r="AV1557" i="1" s="1"/>
  <c r="AR1558" i="1"/>
  <c r="AS1558" i="1" s="1"/>
  <c r="AS1559" i="1"/>
  <c r="AT1559" i="1" s="1"/>
  <c r="AV1559" i="1" s="1"/>
  <c r="AM1566" i="1"/>
  <c r="AS1569" i="1"/>
  <c r="AT1569" i="1" s="1"/>
  <c r="AV1569" i="1" s="1"/>
  <c r="BE1570" i="1"/>
  <c r="AR1573" i="1"/>
  <c r="AS1573" i="1" s="1"/>
  <c r="AT1573" i="1" s="1"/>
  <c r="AV1573" i="1" s="1"/>
  <c r="AR1574" i="1"/>
  <c r="AS1574" i="1" s="1"/>
  <c r="AS1575" i="1"/>
  <c r="AT1575" i="1" s="1"/>
  <c r="AV1575" i="1" s="1"/>
  <c r="AM1582" i="1"/>
  <c r="AS1585" i="1"/>
  <c r="AT1585" i="1" s="1"/>
  <c r="AV1585" i="1" s="1"/>
  <c r="BE1586" i="1"/>
  <c r="AR1589" i="1"/>
  <c r="AS1589" i="1" s="1"/>
  <c r="AT1589" i="1" s="1"/>
  <c r="AV1589" i="1" s="1"/>
  <c r="AR1590" i="1"/>
  <c r="AS1590" i="1" s="1"/>
  <c r="AS1591" i="1"/>
  <c r="AT1591" i="1" s="1"/>
  <c r="AV1591" i="1" s="1"/>
  <c r="AM1598" i="1"/>
  <c r="AS1601" i="1"/>
  <c r="AT1601" i="1" s="1"/>
  <c r="AV1601" i="1" s="1"/>
  <c r="BE1602" i="1"/>
  <c r="AR1605" i="1"/>
  <c r="AS1605" i="1" s="1"/>
  <c r="AT1605" i="1" s="1"/>
  <c r="AV1605" i="1" s="1"/>
  <c r="AR1606" i="1"/>
  <c r="AS1606" i="1" s="1"/>
  <c r="AS1607" i="1"/>
  <c r="AM1614" i="1"/>
  <c r="AS1617" i="1"/>
  <c r="AT1617" i="1" s="1"/>
  <c r="AV1617" i="1" s="1"/>
  <c r="BE1618" i="1"/>
  <c r="AR1621" i="1"/>
  <c r="AS1621" i="1" s="1"/>
  <c r="AT1621" i="1" s="1"/>
  <c r="AV1621" i="1" s="1"/>
  <c r="AR1622" i="1"/>
  <c r="AS1622" i="1" s="1"/>
  <c r="AS1623" i="1"/>
  <c r="AT1627" i="1"/>
  <c r="AV1627" i="1" s="1"/>
  <c r="AM1630" i="1"/>
  <c r="AS1633" i="1"/>
  <c r="AT1633" i="1" s="1"/>
  <c r="AV1633" i="1" s="1"/>
  <c r="BE1634" i="1"/>
  <c r="AR1637" i="1"/>
  <c r="AS1637" i="1" s="1"/>
  <c r="AT1637" i="1" s="1"/>
  <c r="AV1637" i="1" s="1"/>
  <c r="AR1638" i="1"/>
  <c r="AS1638" i="1" s="1"/>
  <c r="AS1639" i="1"/>
  <c r="AT1639" i="1" s="1"/>
  <c r="AV1639" i="1" s="1"/>
  <c r="AM1646" i="1"/>
  <c r="AS1649" i="1"/>
  <c r="AT1649" i="1" s="1"/>
  <c r="AV1649" i="1" s="1"/>
  <c r="BE1650" i="1"/>
  <c r="AR1653" i="1"/>
  <c r="AS1653" i="1" s="1"/>
  <c r="AT1653" i="1" s="1"/>
  <c r="AV1653" i="1" s="1"/>
  <c r="AR1654" i="1"/>
  <c r="AS1654" i="1" s="1"/>
  <c r="AS1655" i="1"/>
  <c r="AT1655" i="1" s="1"/>
  <c r="AV1655" i="1" s="1"/>
  <c r="AM1662" i="1"/>
  <c r="AS1665" i="1"/>
  <c r="AT1665" i="1" s="1"/>
  <c r="AV1665" i="1" s="1"/>
  <c r="BE1666" i="1"/>
  <c r="AR1669" i="1"/>
  <c r="AS1669" i="1" s="1"/>
  <c r="AT1669" i="1" s="1"/>
  <c r="AV1669" i="1" s="1"/>
  <c r="AR1670" i="1"/>
  <c r="AS1670" i="1" s="1"/>
  <c r="AS1671" i="1"/>
  <c r="AT1671" i="1" s="1"/>
  <c r="AV1671" i="1" s="1"/>
  <c r="AM1678" i="1"/>
  <c r="AS1681" i="1"/>
  <c r="AT1681" i="1" s="1"/>
  <c r="AV1681" i="1" s="1"/>
  <c r="BE1682" i="1"/>
  <c r="AR1685" i="1"/>
  <c r="AS1685" i="1" s="1"/>
  <c r="AT1685" i="1" s="1"/>
  <c r="AV1685" i="1" s="1"/>
  <c r="AR1686" i="1"/>
  <c r="AS1686" i="1" s="1"/>
  <c r="AS1687" i="1"/>
  <c r="AT1687" i="1" s="1"/>
  <c r="AV1687" i="1" s="1"/>
  <c r="AM1694" i="1"/>
  <c r="AS1697" i="1"/>
  <c r="AT1697" i="1" s="1"/>
  <c r="AV1697" i="1" s="1"/>
  <c r="BE1698" i="1"/>
  <c r="AR1701" i="1"/>
  <c r="AS1701" i="1" s="1"/>
  <c r="AT1701" i="1" s="1"/>
  <c r="AV1701" i="1" s="1"/>
  <c r="AR1702" i="1"/>
  <c r="AS1702" i="1" s="1"/>
  <c r="AS1703" i="1"/>
  <c r="AT1703" i="1" s="1"/>
  <c r="AV1703" i="1" s="1"/>
  <c r="AM1710" i="1"/>
  <c r="AS1713" i="1"/>
  <c r="AT1713" i="1" s="1"/>
  <c r="AV1713" i="1" s="1"/>
  <c r="BE1714" i="1"/>
  <c r="AR1717" i="1"/>
  <c r="AS1717" i="1" s="1"/>
  <c r="AT1717" i="1" s="1"/>
  <c r="AV1717" i="1" s="1"/>
  <c r="AR1718" i="1"/>
  <c r="AS1718" i="1" s="1"/>
  <c r="AS1719" i="1"/>
  <c r="AT1719" i="1" s="1"/>
  <c r="AV1719" i="1" s="1"/>
  <c r="AM1726" i="1"/>
  <c r="AS1729" i="1"/>
  <c r="AT1729" i="1" s="1"/>
  <c r="AV1729" i="1" s="1"/>
  <c r="BE1730" i="1"/>
  <c r="AR1733" i="1"/>
  <c r="AS1733" i="1" s="1"/>
  <c r="AT1733" i="1" s="1"/>
  <c r="AV1733" i="1" s="1"/>
  <c r="AR1734" i="1"/>
  <c r="AS1734" i="1" s="1"/>
  <c r="AS1735" i="1"/>
  <c r="AT1735" i="1" s="1"/>
  <c r="AV1735" i="1" s="1"/>
  <c r="AT1739" i="1"/>
  <c r="AV1739" i="1" s="1"/>
  <c r="AM1742" i="1"/>
  <c r="AS1745" i="1"/>
  <c r="AT1745" i="1" s="1"/>
  <c r="AV1745" i="1" s="1"/>
  <c r="BE1746" i="1"/>
  <c r="AR1748" i="1"/>
  <c r="AS1748" i="1" s="1"/>
  <c r="AT1748" i="1" s="1"/>
  <c r="AV1748" i="1" s="1"/>
  <c r="AR1749" i="1"/>
  <c r="AS1749" i="1" s="1"/>
  <c r="AT1749" i="1" s="1"/>
  <c r="AV1749" i="1" s="1"/>
  <c r="AR1750" i="1"/>
  <c r="AS1750" i="1" s="1"/>
  <c r="AS1751" i="1"/>
  <c r="AM1758" i="1"/>
  <c r="AS1761" i="1"/>
  <c r="AT1761" i="1" s="1"/>
  <c r="AV1761" i="1" s="1"/>
  <c r="BE1762" i="1"/>
  <c r="AR1764" i="1"/>
  <c r="AS1764" i="1" s="1"/>
  <c r="AT1764" i="1" s="1"/>
  <c r="AV1764" i="1" s="1"/>
  <c r="AR1765" i="1"/>
  <c r="AS1765" i="1" s="1"/>
  <c r="AT1765" i="1" s="1"/>
  <c r="AV1765" i="1" s="1"/>
  <c r="AR1766" i="1"/>
  <c r="AS1766" i="1" s="1"/>
  <c r="AS1767" i="1"/>
  <c r="AT1767" i="1" s="1"/>
  <c r="AV1767" i="1" s="1"/>
  <c r="AM1774" i="1"/>
  <c r="AS1777" i="1"/>
  <c r="AT1777" i="1" s="1"/>
  <c r="AV1777" i="1" s="1"/>
  <c r="BE1778" i="1"/>
  <c r="AR1780" i="1"/>
  <c r="AS1780" i="1" s="1"/>
  <c r="AT1780" i="1" s="1"/>
  <c r="AV1780" i="1" s="1"/>
  <c r="AR1781" i="1"/>
  <c r="AS1781" i="1" s="1"/>
  <c r="AT1781" i="1" s="1"/>
  <c r="AV1781" i="1" s="1"/>
  <c r="AR1782" i="1"/>
  <c r="AS1782" i="1" s="1"/>
  <c r="AS1783" i="1"/>
  <c r="AT1783" i="1" s="1"/>
  <c r="AV1783" i="1" s="1"/>
  <c r="AT1787" i="1"/>
  <c r="AV1787" i="1" s="1"/>
  <c r="AM1790" i="1"/>
  <c r="AS1793" i="1"/>
  <c r="AT1793" i="1" s="1"/>
  <c r="AV1793" i="1" s="1"/>
  <c r="BE1794" i="1"/>
  <c r="AR1796" i="1"/>
  <c r="AS1796" i="1" s="1"/>
  <c r="AT1796" i="1" s="1"/>
  <c r="AV1796" i="1" s="1"/>
  <c r="AR1797" i="1"/>
  <c r="AS1797" i="1" s="1"/>
  <c r="AT1797" i="1" s="1"/>
  <c r="AV1797" i="1" s="1"/>
  <c r="AR1798" i="1"/>
  <c r="AS1798" i="1" s="1"/>
  <c r="AS1799" i="1"/>
  <c r="AT1799" i="1" s="1"/>
  <c r="AV1799" i="1" s="1"/>
  <c r="AM1806" i="1"/>
  <c r="AS1809" i="1"/>
  <c r="AT1809" i="1" s="1"/>
  <c r="AV1809" i="1" s="1"/>
  <c r="BE1810" i="1"/>
  <c r="AR1812" i="1"/>
  <c r="AS1812" i="1" s="1"/>
  <c r="AT1812" i="1" s="1"/>
  <c r="AV1812" i="1" s="1"/>
  <c r="AR1813" i="1"/>
  <c r="AS1813" i="1" s="1"/>
  <c r="AT1813" i="1" s="1"/>
  <c r="AV1813" i="1" s="1"/>
  <c r="AR1814" i="1"/>
  <c r="AS1814" i="1" s="1"/>
  <c r="AS1815" i="1"/>
  <c r="AT1815" i="1" s="1"/>
  <c r="AV1815" i="1" s="1"/>
  <c r="AM1822" i="1"/>
  <c r="AS1825" i="1"/>
  <c r="AT1825" i="1" s="1"/>
  <c r="AV1825" i="1" s="1"/>
  <c r="BE1826" i="1"/>
  <c r="AR1828" i="1"/>
  <c r="AS1828" i="1" s="1"/>
  <c r="AT1828" i="1" s="1"/>
  <c r="AV1828" i="1" s="1"/>
  <c r="AR1829" i="1"/>
  <c r="AS1829" i="1" s="1"/>
  <c r="AT1829" i="1" s="1"/>
  <c r="AV1829" i="1" s="1"/>
  <c r="AR1830" i="1"/>
  <c r="AS1830" i="1" s="1"/>
  <c r="AM1838" i="1"/>
  <c r="AS1841" i="1"/>
  <c r="AT1841" i="1" s="1"/>
  <c r="AV1841" i="1" s="1"/>
  <c r="BE1842" i="1"/>
  <c r="AR1844" i="1"/>
  <c r="AS1844" i="1" s="1"/>
  <c r="AT1844" i="1" s="1"/>
  <c r="AV1844" i="1" s="1"/>
  <c r="AR1845" i="1"/>
  <c r="AS1845" i="1" s="1"/>
  <c r="AT1845" i="1" s="1"/>
  <c r="AV1845" i="1" s="1"/>
  <c r="AR1846" i="1"/>
  <c r="AS1846" i="1" s="1"/>
  <c r="AS1847" i="1"/>
  <c r="AM1854" i="1"/>
  <c r="AS1857" i="1"/>
  <c r="AT1857" i="1" s="1"/>
  <c r="AV1857" i="1" s="1"/>
  <c r="BE1858" i="1"/>
  <c r="AR1860" i="1"/>
  <c r="AS1860" i="1" s="1"/>
  <c r="AT1860" i="1" s="1"/>
  <c r="AV1860" i="1" s="1"/>
  <c r="AR1861" i="1"/>
  <c r="AS1861" i="1" s="1"/>
  <c r="AT1861" i="1" s="1"/>
  <c r="AV1861" i="1" s="1"/>
  <c r="AR1862" i="1"/>
  <c r="AS1862" i="1" s="1"/>
  <c r="AS1863" i="1"/>
  <c r="AT1863" i="1" s="1"/>
  <c r="AV1863" i="1" s="1"/>
  <c r="AM1870" i="1"/>
  <c r="AS1873" i="1"/>
  <c r="AT1873" i="1" s="1"/>
  <c r="AV1873" i="1" s="1"/>
  <c r="BE1874" i="1"/>
  <c r="AR1876" i="1"/>
  <c r="AS1876" i="1" s="1"/>
  <c r="AT1876" i="1" s="1"/>
  <c r="AV1876" i="1" s="1"/>
  <c r="AR1877" i="1"/>
  <c r="AS1877" i="1" s="1"/>
  <c r="AT1877" i="1" s="1"/>
  <c r="AV1877" i="1" s="1"/>
  <c r="AR1878" i="1"/>
  <c r="AS1878" i="1" s="1"/>
  <c r="AS1879" i="1"/>
  <c r="AT1879" i="1" s="1"/>
  <c r="AV1879" i="1" s="1"/>
  <c r="AM1886" i="1"/>
  <c r="AS1889" i="1"/>
  <c r="AT1889" i="1" s="1"/>
  <c r="AV1889" i="1" s="1"/>
  <c r="BE1890" i="1"/>
  <c r="AR1892" i="1"/>
  <c r="AS1892" i="1" s="1"/>
  <c r="AT1892" i="1" s="1"/>
  <c r="AV1892" i="1" s="1"/>
  <c r="AR1893" i="1"/>
  <c r="AS1893" i="1" s="1"/>
  <c r="AT1893" i="1" s="1"/>
  <c r="AV1893" i="1" s="1"/>
  <c r="AR1894" i="1"/>
  <c r="AS1894" i="1" s="1"/>
  <c r="AS1895" i="1"/>
  <c r="AT1895" i="1" s="1"/>
  <c r="AV1895" i="1" s="1"/>
  <c r="AM1902" i="1"/>
  <c r="AS1905" i="1"/>
  <c r="AT1905" i="1" s="1"/>
  <c r="AV1905" i="1" s="1"/>
  <c r="BE1906" i="1"/>
  <c r="AR1909" i="1"/>
  <c r="AS1909" i="1" s="1"/>
  <c r="AT1909" i="1" s="1"/>
  <c r="AV1909" i="1" s="1"/>
  <c r="AR1910" i="1"/>
  <c r="AS1910" i="1" s="1"/>
  <c r="AS1911" i="1"/>
  <c r="AT1911" i="1" s="1"/>
  <c r="AV1911" i="1" s="1"/>
  <c r="AM1918" i="1"/>
  <c r="AT1920" i="1"/>
  <c r="AV1920" i="1" s="1"/>
  <c r="AS1921" i="1"/>
  <c r="AT1921" i="1" s="1"/>
  <c r="AV1921" i="1" s="1"/>
  <c r="BE1922" i="1"/>
  <c r="AM1926" i="1"/>
  <c r="AT1926" i="1" s="1"/>
  <c r="AV1926" i="1" s="1"/>
  <c r="V1928" i="1"/>
  <c r="BE1930" i="1"/>
  <c r="AM1934" i="1"/>
  <c r="V1936" i="1"/>
  <c r="BE1938" i="1"/>
  <c r="AM1942" i="1"/>
  <c r="BE1946" i="1"/>
  <c r="AM1950" i="1"/>
  <c r="AT1950" i="1" s="1"/>
  <c r="AV1950" i="1" s="1"/>
  <c r="BE1954" i="1"/>
  <c r="AM1958" i="1"/>
  <c r="AT1958" i="1" s="1"/>
  <c r="AV1958" i="1" s="1"/>
  <c r="BE1962" i="1"/>
  <c r="AM1966" i="1"/>
  <c r="BE1970" i="1"/>
  <c r="AM1974" i="1"/>
  <c r="AT1974" i="1" s="1"/>
  <c r="AV1974" i="1" s="1"/>
  <c r="BE1978" i="1"/>
  <c r="AM1982" i="1"/>
  <c r="AT1982" i="1" s="1"/>
  <c r="AV1982" i="1" s="1"/>
  <c r="AR2193" i="1"/>
  <c r="AS2193" i="1" s="1"/>
  <c r="AT2193" i="1" s="1"/>
  <c r="AV2193" i="1" s="1"/>
  <c r="AS2196" i="1"/>
  <c r="AT2196" i="1" s="1"/>
  <c r="AV2196" i="1" s="1"/>
  <c r="AW2203" i="1"/>
  <c r="AT2206" i="1"/>
  <c r="AV2206" i="1" s="1"/>
  <c r="AT2207" i="1"/>
  <c r="AV2207" i="1" s="1"/>
  <c r="AS2217" i="1"/>
  <c r="AT2217" i="1" s="1"/>
  <c r="AV2217" i="1" s="1"/>
  <c r="AS2228" i="1"/>
  <c r="AW2235" i="1"/>
  <c r="AT2239" i="1"/>
  <c r="AV2239" i="1" s="1"/>
  <c r="AT2252" i="1"/>
  <c r="AV2252" i="1" s="1"/>
  <c r="AS2253" i="1"/>
  <c r="AT2253" i="1" s="1"/>
  <c r="AV2253" i="1" s="1"/>
  <c r="AW2259" i="1"/>
  <c r="AT2263" i="1"/>
  <c r="AV2263" i="1" s="1"/>
  <c r="AS2264" i="1"/>
  <c r="AT2264" i="1" s="1"/>
  <c r="AV2264" i="1" s="1"/>
  <c r="AS2265" i="1"/>
  <c r="AT2265" i="1" s="1"/>
  <c r="AV2265" i="1" s="1"/>
  <c r="AW2289" i="1"/>
  <c r="AW2293" i="1"/>
  <c r="AW2297" i="1"/>
  <c r="AW2305" i="1"/>
  <c r="AW2309" i="1"/>
  <c r="AW2313" i="1"/>
  <c r="AT2316" i="1"/>
  <c r="AV2316" i="1" s="1"/>
  <c r="AW2329" i="1"/>
  <c r="AT2332" i="1"/>
  <c r="AV2332" i="1" s="1"/>
  <c r="AW2345" i="1"/>
  <c r="AW2361" i="1"/>
  <c r="AT2364" i="1"/>
  <c r="AV2364" i="1" s="1"/>
  <c r="AW2377" i="1"/>
  <c r="AT2380" i="1"/>
  <c r="AV2380" i="1" s="1"/>
  <c r="AW2431" i="1"/>
  <c r="AR1350" i="1"/>
  <c r="AS1350" i="1" s="1"/>
  <c r="AT1350" i="1" s="1"/>
  <c r="AV1350" i="1" s="1"/>
  <c r="AR1366" i="1"/>
  <c r="AS1366" i="1" s="1"/>
  <c r="AT1366" i="1" s="1"/>
  <c r="AV1366" i="1" s="1"/>
  <c r="AR1382" i="1"/>
  <c r="AS1382" i="1" s="1"/>
  <c r="AT1382" i="1" s="1"/>
  <c r="AV1382" i="1" s="1"/>
  <c r="AR1398" i="1"/>
  <c r="AS1398" i="1" s="1"/>
  <c r="AT1398" i="1" s="1"/>
  <c r="AV1398" i="1" s="1"/>
  <c r="AR1414" i="1"/>
  <c r="AS1414" i="1" s="1"/>
  <c r="AT1414" i="1" s="1"/>
  <c r="AV1414" i="1" s="1"/>
  <c r="AR1430" i="1"/>
  <c r="AS1430" i="1" s="1"/>
  <c r="AT1430" i="1" s="1"/>
  <c r="AV1430" i="1" s="1"/>
  <c r="AR1446" i="1"/>
  <c r="AS1446" i="1" s="1"/>
  <c r="AT1446" i="1" s="1"/>
  <c r="AV1446" i="1" s="1"/>
  <c r="AR1458" i="1"/>
  <c r="AS1458" i="1" s="1"/>
  <c r="AT1458" i="1" s="1"/>
  <c r="AV1458" i="1" s="1"/>
  <c r="AR1462" i="1"/>
  <c r="AS1462" i="1" s="1"/>
  <c r="AT1462" i="1" s="1"/>
  <c r="AV1462" i="1" s="1"/>
  <c r="AR1466" i="1"/>
  <c r="AS1466" i="1" s="1"/>
  <c r="AT1466" i="1" s="1"/>
  <c r="AV1466" i="1" s="1"/>
  <c r="AR1470" i="1"/>
  <c r="AS1470" i="1" s="1"/>
  <c r="AT1470" i="1" s="1"/>
  <c r="AV1470" i="1" s="1"/>
  <c r="AR1474" i="1"/>
  <c r="AS1474" i="1" s="1"/>
  <c r="AT1474" i="1" s="1"/>
  <c r="AV1474" i="1" s="1"/>
  <c r="AR1478" i="1"/>
  <c r="AS1478" i="1" s="1"/>
  <c r="AT1478" i="1" s="1"/>
  <c r="AV1478" i="1" s="1"/>
  <c r="AR1482" i="1"/>
  <c r="AS1482" i="1" s="1"/>
  <c r="AT1482" i="1" s="1"/>
  <c r="AV1482" i="1" s="1"/>
  <c r="AR1486" i="1"/>
  <c r="AS1486" i="1" s="1"/>
  <c r="AT1486" i="1" s="1"/>
  <c r="AV1486" i="1" s="1"/>
  <c r="AR1490" i="1"/>
  <c r="AS1490" i="1" s="1"/>
  <c r="AT1490" i="1" s="1"/>
  <c r="AV1490" i="1" s="1"/>
  <c r="AR1494" i="1"/>
  <c r="AS1494" i="1" s="1"/>
  <c r="AT1494" i="1" s="1"/>
  <c r="AV1494" i="1" s="1"/>
  <c r="AR1498" i="1"/>
  <c r="AS1498" i="1" s="1"/>
  <c r="AT1498" i="1" s="1"/>
  <c r="AV1498" i="1" s="1"/>
  <c r="AR1502" i="1"/>
  <c r="AS1502" i="1" s="1"/>
  <c r="AT1502" i="1" s="1"/>
  <c r="AV1502" i="1" s="1"/>
  <c r="AT1506" i="1"/>
  <c r="AV1506" i="1" s="1"/>
  <c r="AR1508" i="1"/>
  <c r="AS1508" i="1" s="1"/>
  <c r="AT1508" i="1" s="1"/>
  <c r="AV1508" i="1" s="1"/>
  <c r="BE1510" i="1"/>
  <c r="AT1514" i="1"/>
  <c r="AV1514" i="1" s="1"/>
  <c r="BE1518" i="1"/>
  <c r="AR1520" i="1"/>
  <c r="AS1520" i="1" s="1"/>
  <c r="AT1520" i="1" s="1"/>
  <c r="AV1520" i="1" s="1"/>
  <c r="AS1523" i="1"/>
  <c r="AT1523" i="1" s="1"/>
  <c r="AV1523" i="1" s="1"/>
  <c r="BE1534" i="1"/>
  <c r="AS1539" i="1"/>
  <c r="AT1539" i="1" s="1"/>
  <c r="AV1539" i="1" s="1"/>
  <c r="BE1550" i="1"/>
  <c r="AS1555" i="1"/>
  <c r="AT1555" i="1" s="1"/>
  <c r="AV1555" i="1" s="1"/>
  <c r="BE1566" i="1"/>
  <c r="AS1571" i="1"/>
  <c r="AT1571" i="1" s="1"/>
  <c r="AV1571" i="1" s="1"/>
  <c r="BE1582" i="1"/>
  <c r="AS1587" i="1"/>
  <c r="AT1587" i="1" s="1"/>
  <c r="AV1587" i="1" s="1"/>
  <c r="BE1598" i="1"/>
  <c r="AS1603" i="1"/>
  <c r="AT1603" i="1" s="1"/>
  <c r="AV1603" i="1" s="1"/>
  <c r="AT1607" i="1"/>
  <c r="AV1607" i="1" s="1"/>
  <c r="BE1614" i="1"/>
  <c r="AS1619" i="1"/>
  <c r="AT1619" i="1" s="1"/>
  <c r="AV1619" i="1" s="1"/>
  <c r="AT1623" i="1"/>
  <c r="AV1623" i="1" s="1"/>
  <c r="BE1630" i="1"/>
  <c r="AS1635" i="1"/>
  <c r="BE1646" i="1"/>
  <c r="AS1651" i="1"/>
  <c r="BE1662" i="1"/>
  <c r="AS1667" i="1"/>
  <c r="AT1667" i="1" s="1"/>
  <c r="AV1667" i="1" s="1"/>
  <c r="BE1678" i="1"/>
  <c r="AS1683" i="1"/>
  <c r="AT1683" i="1" s="1"/>
  <c r="AV1683" i="1" s="1"/>
  <c r="BE1694" i="1"/>
  <c r="AS1699" i="1"/>
  <c r="AT1699" i="1" s="1"/>
  <c r="AV1699" i="1" s="1"/>
  <c r="BE1710" i="1"/>
  <c r="AS1715" i="1"/>
  <c r="AT1715" i="1" s="1"/>
  <c r="AV1715" i="1" s="1"/>
  <c r="BE1726" i="1"/>
  <c r="AS1731" i="1"/>
  <c r="BE1742" i="1"/>
  <c r="AS1747" i="1"/>
  <c r="AT1747" i="1" s="1"/>
  <c r="AV1747" i="1" s="1"/>
  <c r="AT1751" i="1"/>
  <c r="AV1751" i="1" s="1"/>
  <c r="BE1758" i="1"/>
  <c r="AS1763" i="1"/>
  <c r="AT1763" i="1" s="1"/>
  <c r="AV1763" i="1" s="1"/>
  <c r="BE1774" i="1"/>
  <c r="AS1779" i="1"/>
  <c r="AT1779" i="1" s="1"/>
  <c r="AV1779" i="1" s="1"/>
  <c r="BE1790" i="1"/>
  <c r="AS1795" i="1"/>
  <c r="AT1795" i="1" s="1"/>
  <c r="AV1795" i="1" s="1"/>
  <c r="BE1806" i="1"/>
  <c r="AS1811" i="1"/>
  <c r="AT1811" i="1" s="1"/>
  <c r="AV1811" i="1" s="1"/>
  <c r="BE1822" i="1"/>
  <c r="AS1827" i="1"/>
  <c r="BE1838" i="1"/>
  <c r="AS1843" i="1"/>
  <c r="AT1843" i="1" s="1"/>
  <c r="AV1843" i="1" s="1"/>
  <c r="AT1847" i="1"/>
  <c r="AV1847" i="1" s="1"/>
  <c r="BE1854" i="1"/>
  <c r="AS1859" i="1"/>
  <c r="AT1859" i="1" s="1"/>
  <c r="AV1859" i="1" s="1"/>
  <c r="BE1870" i="1"/>
  <c r="AS1875" i="1"/>
  <c r="AT1875" i="1" s="1"/>
  <c r="AV1875" i="1" s="1"/>
  <c r="BE1886" i="1"/>
  <c r="AS1891" i="1"/>
  <c r="AT1891" i="1" s="1"/>
  <c r="AV1891" i="1" s="1"/>
  <c r="BE1902" i="1"/>
  <c r="AS1907" i="1"/>
  <c r="AT1907" i="1" s="1"/>
  <c r="AV1907" i="1" s="1"/>
  <c r="BE1918" i="1"/>
  <c r="AS1923" i="1"/>
  <c r="AT1923" i="1" s="1"/>
  <c r="AV1923" i="1" s="1"/>
  <c r="AW1925" i="1"/>
  <c r="AS1931" i="1"/>
  <c r="AT1931" i="1" s="1"/>
  <c r="AV1931" i="1" s="1"/>
  <c r="AS1939" i="1"/>
  <c r="AT1939" i="1" s="1"/>
  <c r="AV1939" i="1" s="1"/>
  <c r="AS1947" i="1"/>
  <c r="AT1947" i="1" s="1"/>
  <c r="AV1947" i="1" s="1"/>
  <c r="AR1953" i="1"/>
  <c r="AS1953" i="1" s="1"/>
  <c r="AT1953" i="1" s="1"/>
  <c r="AV1953" i="1" s="1"/>
  <c r="AS1955" i="1"/>
  <c r="AT1955" i="1" s="1"/>
  <c r="AV1955" i="1" s="1"/>
  <c r="AR1961" i="1"/>
  <c r="AS1961" i="1" s="1"/>
  <c r="AT1961" i="1" s="1"/>
  <c r="AV1961" i="1" s="1"/>
  <c r="AS1963" i="1"/>
  <c r="AT1963" i="1" s="1"/>
  <c r="AV1963" i="1" s="1"/>
  <c r="AR1969" i="1"/>
  <c r="AS1969" i="1" s="1"/>
  <c r="AT1969" i="1" s="1"/>
  <c r="AV1969" i="1" s="1"/>
  <c r="AS1971" i="1"/>
  <c r="AT1971" i="1" s="1"/>
  <c r="AV1971" i="1" s="1"/>
  <c r="AR1977" i="1"/>
  <c r="AS1977" i="1" s="1"/>
  <c r="AT1977" i="1" s="1"/>
  <c r="AV1977" i="1" s="1"/>
  <c r="AS1979" i="1"/>
  <c r="AT1979" i="1" s="1"/>
  <c r="AV1979" i="1" s="1"/>
  <c r="AR1985" i="1"/>
  <c r="AS1985" i="1" s="1"/>
  <c r="AT1985" i="1" s="1"/>
  <c r="AV1985" i="1" s="1"/>
  <c r="AW2211" i="1"/>
  <c r="AT2215" i="1"/>
  <c r="AV2215" i="1" s="1"/>
  <c r="AW2219" i="1"/>
  <c r="AT2222" i="1"/>
  <c r="AV2222" i="1" s="1"/>
  <c r="AT2223" i="1"/>
  <c r="AV2223" i="1" s="1"/>
  <c r="AS2237" i="1"/>
  <c r="AT2237" i="1" s="1"/>
  <c r="AV2237" i="1" s="1"/>
  <c r="AS2249" i="1"/>
  <c r="AT2249" i="1" s="1"/>
  <c r="AV2249" i="1" s="1"/>
  <c r="AS2273" i="1"/>
  <c r="AT2273" i="1" s="1"/>
  <c r="AV2273" i="1" s="1"/>
  <c r="AS2276" i="1"/>
  <c r="AT2276" i="1" s="1"/>
  <c r="AV2276" i="1" s="1"/>
  <c r="AW2283" i="1"/>
  <c r="AT2286" i="1"/>
  <c r="AV2286" i="1" s="1"/>
  <c r="AT2287" i="1"/>
  <c r="AV2287" i="1" s="1"/>
  <c r="AW2325" i="1"/>
  <c r="AW2341" i="1"/>
  <c r="AW2357" i="1"/>
  <c r="AW2373" i="1"/>
  <c r="V1354" i="1"/>
  <c r="AR1362" i="1"/>
  <c r="BE1363" i="1"/>
  <c r="V1370" i="1"/>
  <c r="AR1378" i="1"/>
  <c r="BE1379" i="1"/>
  <c r="V1386" i="1"/>
  <c r="AR1394" i="1"/>
  <c r="BE1395" i="1"/>
  <c r="V1402" i="1"/>
  <c r="AR1410" i="1"/>
  <c r="BE1411" i="1"/>
  <c r="V1418" i="1"/>
  <c r="AR1426" i="1"/>
  <c r="BE1427" i="1"/>
  <c r="V1434" i="1"/>
  <c r="AR1442" i="1"/>
  <c r="BE1443" i="1"/>
  <c r="V1450" i="1"/>
  <c r="AR1504" i="1"/>
  <c r="AS1504" i="1" s="1"/>
  <c r="AT1504" i="1" s="1"/>
  <c r="AV1504" i="1" s="1"/>
  <c r="AS1511" i="1"/>
  <c r="AT1511" i="1" s="1"/>
  <c r="AV1511" i="1" s="1"/>
  <c r="AS1513" i="1"/>
  <c r="AT1513" i="1" s="1"/>
  <c r="AV1513" i="1" s="1"/>
  <c r="BE1514" i="1"/>
  <c r="AR1516" i="1"/>
  <c r="AS1516" i="1" s="1"/>
  <c r="AT1516" i="1" s="1"/>
  <c r="AV1516" i="1" s="1"/>
  <c r="AR1517" i="1"/>
  <c r="AS1517" i="1" s="1"/>
  <c r="AT1517" i="1" s="1"/>
  <c r="AV1517" i="1" s="1"/>
  <c r="AR1518" i="1"/>
  <c r="AS1518" i="1" s="1"/>
  <c r="AS1519" i="1"/>
  <c r="AT1519" i="1" s="1"/>
  <c r="AV1519" i="1" s="1"/>
  <c r="AM1526" i="1"/>
  <c r="AS1529" i="1"/>
  <c r="AT1529" i="1" s="1"/>
  <c r="AV1529" i="1" s="1"/>
  <c r="BE1530" i="1"/>
  <c r="AR1532" i="1"/>
  <c r="AS1532" i="1" s="1"/>
  <c r="AT1532" i="1" s="1"/>
  <c r="AV1532" i="1" s="1"/>
  <c r="AR1533" i="1"/>
  <c r="AS1533" i="1" s="1"/>
  <c r="AT1533" i="1" s="1"/>
  <c r="AV1533" i="1" s="1"/>
  <c r="AR1534" i="1"/>
  <c r="AS1534" i="1" s="1"/>
  <c r="AS1535" i="1"/>
  <c r="AT1535" i="1" s="1"/>
  <c r="AV1535" i="1" s="1"/>
  <c r="AM1542" i="1"/>
  <c r="AS1545" i="1"/>
  <c r="AT1545" i="1" s="1"/>
  <c r="AV1545" i="1" s="1"/>
  <c r="BE1546" i="1"/>
  <c r="AR1548" i="1"/>
  <c r="AS1548" i="1" s="1"/>
  <c r="AT1548" i="1" s="1"/>
  <c r="AV1548" i="1" s="1"/>
  <c r="AR1549" i="1"/>
  <c r="AS1549" i="1" s="1"/>
  <c r="AT1549" i="1" s="1"/>
  <c r="AV1549" i="1" s="1"/>
  <c r="AR1550" i="1"/>
  <c r="AS1550" i="1" s="1"/>
  <c r="AS1551" i="1"/>
  <c r="AT1551" i="1" s="1"/>
  <c r="AV1551" i="1" s="1"/>
  <c r="AM1558" i="1"/>
  <c r="AS1561" i="1"/>
  <c r="AT1561" i="1" s="1"/>
  <c r="AV1561" i="1" s="1"/>
  <c r="BE1562" i="1"/>
  <c r="AR1564" i="1"/>
  <c r="AS1564" i="1" s="1"/>
  <c r="AT1564" i="1" s="1"/>
  <c r="AV1564" i="1" s="1"/>
  <c r="AR1565" i="1"/>
  <c r="AS1565" i="1" s="1"/>
  <c r="AT1565" i="1" s="1"/>
  <c r="AV1565" i="1" s="1"/>
  <c r="AR1566" i="1"/>
  <c r="AS1566" i="1" s="1"/>
  <c r="AS1567" i="1"/>
  <c r="AT1567" i="1" s="1"/>
  <c r="AV1567" i="1" s="1"/>
  <c r="AM1574" i="1"/>
  <c r="AS1577" i="1"/>
  <c r="AT1577" i="1" s="1"/>
  <c r="AV1577" i="1" s="1"/>
  <c r="BE1578" i="1"/>
  <c r="AR1580" i="1"/>
  <c r="AS1580" i="1" s="1"/>
  <c r="AT1580" i="1" s="1"/>
  <c r="AV1580" i="1" s="1"/>
  <c r="AR1581" i="1"/>
  <c r="AS1581" i="1" s="1"/>
  <c r="AT1581" i="1" s="1"/>
  <c r="AV1581" i="1" s="1"/>
  <c r="AR1582" i="1"/>
  <c r="AS1582" i="1" s="1"/>
  <c r="AS1583" i="1"/>
  <c r="AT1583" i="1" s="1"/>
  <c r="AV1583" i="1" s="1"/>
  <c r="AM1590" i="1"/>
  <c r="AS1593" i="1"/>
  <c r="AT1593" i="1" s="1"/>
  <c r="AV1593" i="1" s="1"/>
  <c r="BE1594" i="1"/>
  <c r="AR1596" i="1"/>
  <c r="AS1596" i="1" s="1"/>
  <c r="AT1596" i="1" s="1"/>
  <c r="AV1596" i="1" s="1"/>
  <c r="AR1597" i="1"/>
  <c r="AS1597" i="1" s="1"/>
  <c r="AT1597" i="1" s="1"/>
  <c r="AV1597" i="1" s="1"/>
  <c r="AR1598" i="1"/>
  <c r="AS1598" i="1" s="1"/>
  <c r="AS1599" i="1"/>
  <c r="AT1599" i="1" s="1"/>
  <c r="AV1599" i="1" s="1"/>
  <c r="AM1606" i="1"/>
  <c r="AS1609" i="1"/>
  <c r="AT1609" i="1" s="1"/>
  <c r="AV1609" i="1" s="1"/>
  <c r="BE1610" i="1"/>
  <c r="AR1612" i="1"/>
  <c r="AS1612" i="1" s="1"/>
  <c r="AT1612" i="1" s="1"/>
  <c r="AV1612" i="1" s="1"/>
  <c r="AR1613" i="1"/>
  <c r="AS1613" i="1" s="1"/>
  <c r="AT1613" i="1" s="1"/>
  <c r="AV1613" i="1" s="1"/>
  <c r="AR1614" i="1"/>
  <c r="AS1614" i="1" s="1"/>
  <c r="AS1615" i="1"/>
  <c r="AT1615" i="1" s="1"/>
  <c r="AV1615" i="1" s="1"/>
  <c r="AM1622" i="1"/>
  <c r="AS1625" i="1"/>
  <c r="AT1625" i="1" s="1"/>
  <c r="AV1625" i="1" s="1"/>
  <c r="BE1626" i="1"/>
  <c r="AR1628" i="1"/>
  <c r="AS1628" i="1" s="1"/>
  <c r="AT1628" i="1" s="1"/>
  <c r="AV1628" i="1" s="1"/>
  <c r="AR1629" i="1"/>
  <c r="AS1629" i="1" s="1"/>
  <c r="AT1629" i="1" s="1"/>
  <c r="AV1629" i="1" s="1"/>
  <c r="AR1630" i="1"/>
  <c r="AS1630" i="1" s="1"/>
  <c r="AS1631" i="1"/>
  <c r="AT1631" i="1" s="1"/>
  <c r="AV1631" i="1" s="1"/>
  <c r="AT1635" i="1"/>
  <c r="AV1635" i="1" s="1"/>
  <c r="AM1638" i="1"/>
  <c r="AS1641" i="1"/>
  <c r="AT1641" i="1" s="1"/>
  <c r="AV1641" i="1" s="1"/>
  <c r="BE1642" i="1"/>
  <c r="AR1644" i="1"/>
  <c r="AS1644" i="1" s="1"/>
  <c r="AT1644" i="1" s="1"/>
  <c r="AV1644" i="1" s="1"/>
  <c r="AR1645" i="1"/>
  <c r="AS1645" i="1" s="1"/>
  <c r="AT1645" i="1" s="1"/>
  <c r="AV1645" i="1" s="1"/>
  <c r="AR1646" i="1"/>
  <c r="AS1646" i="1" s="1"/>
  <c r="AS1647" i="1"/>
  <c r="AT1647" i="1" s="1"/>
  <c r="AV1647" i="1" s="1"/>
  <c r="AT1651" i="1"/>
  <c r="AV1651" i="1" s="1"/>
  <c r="AM1654" i="1"/>
  <c r="AS1657" i="1"/>
  <c r="AT1657" i="1" s="1"/>
  <c r="AV1657" i="1" s="1"/>
  <c r="BE1658" i="1"/>
  <c r="AR1660" i="1"/>
  <c r="AS1660" i="1" s="1"/>
  <c r="AT1660" i="1" s="1"/>
  <c r="AV1660" i="1" s="1"/>
  <c r="AR1661" i="1"/>
  <c r="AS1661" i="1" s="1"/>
  <c r="AT1661" i="1" s="1"/>
  <c r="AV1661" i="1" s="1"/>
  <c r="AR1662" i="1"/>
  <c r="AS1662" i="1" s="1"/>
  <c r="AM1670" i="1"/>
  <c r="AS1673" i="1"/>
  <c r="AT1673" i="1" s="1"/>
  <c r="AV1673" i="1" s="1"/>
  <c r="BE1674" i="1"/>
  <c r="AR1676" i="1"/>
  <c r="AS1676" i="1" s="1"/>
  <c r="AT1676" i="1" s="1"/>
  <c r="AV1676" i="1" s="1"/>
  <c r="AR1677" i="1"/>
  <c r="AS1677" i="1" s="1"/>
  <c r="AT1677" i="1" s="1"/>
  <c r="AV1677" i="1" s="1"/>
  <c r="AR1678" i="1"/>
  <c r="AS1678" i="1" s="1"/>
  <c r="AS1679" i="1"/>
  <c r="AT1679" i="1" s="1"/>
  <c r="AV1679" i="1" s="1"/>
  <c r="AM1686" i="1"/>
  <c r="AS1689" i="1"/>
  <c r="AT1689" i="1" s="1"/>
  <c r="AV1689" i="1" s="1"/>
  <c r="BE1690" i="1"/>
  <c r="AR1692" i="1"/>
  <c r="AS1692" i="1" s="1"/>
  <c r="AT1692" i="1" s="1"/>
  <c r="AV1692" i="1" s="1"/>
  <c r="AR1693" i="1"/>
  <c r="AS1693" i="1" s="1"/>
  <c r="AT1693" i="1" s="1"/>
  <c r="AV1693" i="1" s="1"/>
  <c r="AR1694" i="1"/>
  <c r="AS1694" i="1" s="1"/>
  <c r="AS1695" i="1"/>
  <c r="AT1695" i="1" s="1"/>
  <c r="AV1695" i="1" s="1"/>
  <c r="AM1702" i="1"/>
  <c r="AS1705" i="1"/>
  <c r="AT1705" i="1" s="1"/>
  <c r="AV1705" i="1" s="1"/>
  <c r="BE1706" i="1"/>
  <c r="AR1708" i="1"/>
  <c r="AS1708" i="1" s="1"/>
  <c r="AT1708" i="1" s="1"/>
  <c r="AV1708" i="1" s="1"/>
  <c r="AR1709" i="1"/>
  <c r="AS1709" i="1" s="1"/>
  <c r="AT1709" i="1" s="1"/>
  <c r="AV1709" i="1" s="1"/>
  <c r="AR1710" i="1"/>
  <c r="AS1710" i="1" s="1"/>
  <c r="AS1711" i="1"/>
  <c r="AT1711" i="1" s="1"/>
  <c r="AV1711" i="1" s="1"/>
  <c r="AM1718" i="1"/>
  <c r="AS1721" i="1"/>
  <c r="AT1721" i="1" s="1"/>
  <c r="AV1721" i="1" s="1"/>
  <c r="BE1722" i="1"/>
  <c r="AR1724" i="1"/>
  <c r="AS1724" i="1" s="1"/>
  <c r="AT1724" i="1" s="1"/>
  <c r="AV1724" i="1" s="1"/>
  <c r="AR1725" i="1"/>
  <c r="AS1725" i="1" s="1"/>
  <c r="AT1725" i="1" s="1"/>
  <c r="AV1725" i="1" s="1"/>
  <c r="AR1726" i="1"/>
  <c r="AS1726" i="1" s="1"/>
  <c r="AS1727" i="1"/>
  <c r="AT1727" i="1" s="1"/>
  <c r="AV1727" i="1" s="1"/>
  <c r="AT1731" i="1"/>
  <c r="AV1731" i="1" s="1"/>
  <c r="AM1734" i="1"/>
  <c r="AS1737" i="1"/>
  <c r="AT1737" i="1" s="1"/>
  <c r="AV1737" i="1" s="1"/>
  <c r="BE1738" i="1"/>
  <c r="AR1740" i="1"/>
  <c r="AS1740" i="1" s="1"/>
  <c r="AT1740" i="1" s="1"/>
  <c r="AV1740" i="1" s="1"/>
  <c r="AR1741" i="1"/>
  <c r="AS1741" i="1" s="1"/>
  <c r="AT1741" i="1" s="1"/>
  <c r="AV1741" i="1" s="1"/>
  <c r="AR1742" i="1"/>
  <c r="AS1742" i="1" s="1"/>
  <c r="AS1743" i="1"/>
  <c r="AT1743" i="1" s="1"/>
  <c r="AV1743" i="1" s="1"/>
  <c r="AM1750" i="1"/>
  <c r="AS1753" i="1"/>
  <c r="AT1753" i="1" s="1"/>
  <c r="AV1753" i="1" s="1"/>
  <c r="BE1754" i="1"/>
  <c r="AR1756" i="1"/>
  <c r="AS1756" i="1" s="1"/>
  <c r="AT1756" i="1" s="1"/>
  <c r="AV1756" i="1" s="1"/>
  <c r="AR1757" i="1"/>
  <c r="AS1757" i="1" s="1"/>
  <c r="AT1757" i="1" s="1"/>
  <c r="AV1757" i="1" s="1"/>
  <c r="AR1758" i="1"/>
  <c r="AS1758" i="1" s="1"/>
  <c r="AS1759" i="1"/>
  <c r="AT1759" i="1" s="1"/>
  <c r="AV1759" i="1" s="1"/>
  <c r="AM1766" i="1"/>
  <c r="AS1769" i="1"/>
  <c r="AT1769" i="1" s="1"/>
  <c r="AV1769" i="1" s="1"/>
  <c r="BE1770" i="1"/>
  <c r="AR1773" i="1"/>
  <c r="AS1773" i="1" s="1"/>
  <c r="AT1773" i="1" s="1"/>
  <c r="AV1773" i="1" s="1"/>
  <c r="AR1774" i="1"/>
  <c r="AS1774" i="1" s="1"/>
  <c r="AS1775" i="1"/>
  <c r="AT1775" i="1" s="1"/>
  <c r="AV1775" i="1" s="1"/>
  <c r="AM1782" i="1"/>
  <c r="AS1785" i="1"/>
  <c r="AT1785" i="1" s="1"/>
  <c r="AV1785" i="1" s="1"/>
  <c r="BE1786" i="1"/>
  <c r="AR1789" i="1"/>
  <c r="AS1789" i="1" s="1"/>
  <c r="AT1789" i="1" s="1"/>
  <c r="AV1789" i="1" s="1"/>
  <c r="AR1790" i="1"/>
  <c r="AS1790" i="1" s="1"/>
  <c r="AS1791" i="1"/>
  <c r="AT1791" i="1" s="1"/>
  <c r="AV1791" i="1" s="1"/>
  <c r="AM1798" i="1"/>
  <c r="AS1801" i="1"/>
  <c r="AT1801" i="1" s="1"/>
  <c r="AV1801" i="1" s="1"/>
  <c r="BE1802" i="1"/>
  <c r="AR1804" i="1"/>
  <c r="AS1804" i="1" s="1"/>
  <c r="AT1804" i="1" s="1"/>
  <c r="AV1804" i="1" s="1"/>
  <c r="AR1805" i="1"/>
  <c r="AS1805" i="1" s="1"/>
  <c r="AT1805" i="1" s="1"/>
  <c r="AV1805" i="1" s="1"/>
  <c r="AR1806" i="1"/>
  <c r="AS1806" i="1" s="1"/>
  <c r="AS1807" i="1"/>
  <c r="AT1807" i="1" s="1"/>
  <c r="AV1807" i="1" s="1"/>
  <c r="AM1814" i="1"/>
  <c r="AS1817" i="1"/>
  <c r="AT1817" i="1" s="1"/>
  <c r="AV1817" i="1" s="1"/>
  <c r="BE1818" i="1"/>
  <c r="AR1821" i="1"/>
  <c r="AS1821" i="1" s="1"/>
  <c r="AT1821" i="1" s="1"/>
  <c r="AV1821" i="1" s="1"/>
  <c r="AR1822" i="1"/>
  <c r="AS1822" i="1" s="1"/>
  <c r="AS1823" i="1"/>
  <c r="AT1823" i="1" s="1"/>
  <c r="AV1823" i="1" s="1"/>
  <c r="AT1827" i="1"/>
  <c r="AV1827" i="1" s="1"/>
  <c r="AM1830" i="1"/>
  <c r="AS1833" i="1"/>
  <c r="AT1833" i="1" s="1"/>
  <c r="AV1833" i="1" s="1"/>
  <c r="BE1834" i="1"/>
  <c r="AR1837" i="1"/>
  <c r="AS1837" i="1" s="1"/>
  <c r="AT1837" i="1" s="1"/>
  <c r="AV1837" i="1" s="1"/>
  <c r="AR1838" i="1"/>
  <c r="AS1838" i="1" s="1"/>
  <c r="AS1839" i="1"/>
  <c r="AT1839" i="1" s="1"/>
  <c r="AV1839" i="1" s="1"/>
  <c r="AM1846" i="1"/>
  <c r="AS1849" i="1"/>
  <c r="AT1849" i="1" s="1"/>
  <c r="AV1849" i="1" s="1"/>
  <c r="BE1850" i="1"/>
  <c r="AR1853" i="1"/>
  <c r="AS1853" i="1" s="1"/>
  <c r="AT1853" i="1" s="1"/>
  <c r="AV1853" i="1" s="1"/>
  <c r="AR1854" i="1"/>
  <c r="AS1854" i="1" s="1"/>
  <c r="AS1855" i="1"/>
  <c r="AT1855" i="1" s="1"/>
  <c r="AV1855" i="1" s="1"/>
  <c r="AM1862" i="1"/>
  <c r="BE1866" i="1"/>
  <c r="AR1869" i="1"/>
  <c r="AS1869" i="1" s="1"/>
  <c r="AT1869" i="1" s="1"/>
  <c r="AV1869" i="1" s="1"/>
  <c r="AR1870" i="1"/>
  <c r="AS1870" i="1" s="1"/>
  <c r="AS1871" i="1"/>
  <c r="AT1871" i="1" s="1"/>
  <c r="AV1871" i="1" s="1"/>
  <c r="AM1878" i="1"/>
  <c r="AS1881" i="1"/>
  <c r="AT1881" i="1" s="1"/>
  <c r="AV1881" i="1" s="1"/>
  <c r="BE1882" i="1"/>
  <c r="AR1884" i="1"/>
  <c r="AS1884" i="1" s="1"/>
  <c r="AT1884" i="1" s="1"/>
  <c r="AV1884" i="1" s="1"/>
  <c r="AR1885" i="1"/>
  <c r="AS1885" i="1" s="1"/>
  <c r="AT1885" i="1" s="1"/>
  <c r="AV1885" i="1" s="1"/>
  <c r="AR1886" i="1"/>
  <c r="AS1886" i="1" s="1"/>
  <c r="AS1887" i="1"/>
  <c r="AT1887" i="1" s="1"/>
  <c r="AV1887" i="1" s="1"/>
  <c r="AM1894" i="1"/>
  <c r="AS1897" i="1"/>
  <c r="AT1897" i="1" s="1"/>
  <c r="AV1897" i="1" s="1"/>
  <c r="BE1898" i="1"/>
  <c r="AR1901" i="1"/>
  <c r="AS1901" i="1" s="1"/>
  <c r="AT1901" i="1" s="1"/>
  <c r="AV1901" i="1" s="1"/>
  <c r="AR1902" i="1"/>
  <c r="AS1902" i="1" s="1"/>
  <c r="AS1903" i="1"/>
  <c r="AT1903" i="1" s="1"/>
  <c r="AV1903" i="1" s="1"/>
  <c r="AM1910" i="1"/>
  <c r="AS1913" i="1"/>
  <c r="AT1913" i="1" s="1"/>
  <c r="AV1913" i="1" s="1"/>
  <c r="BE1914" i="1"/>
  <c r="AR1916" i="1"/>
  <c r="AS1916" i="1" s="1"/>
  <c r="AT1916" i="1" s="1"/>
  <c r="AV1916" i="1" s="1"/>
  <c r="AR1917" i="1"/>
  <c r="AS1917" i="1" s="1"/>
  <c r="AT1917" i="1" s="1"/>
  <c r="AV1917" i="1" s="1"/>
  <c r="AR1918" i="1"/>
  <c r="AS1918" i="1" s="1"/>
  <c r="AS1919" i="1"/>
  <c r="AT1919" i="1" s="1"/>
  <c r="AV1919" i="1" s="1"/>
  <c r="AM1922" i="1"/>
  <c r="V1924" i="1"/>
  <c r="AS1924" i="1" s="1"/>
  <c r="AT1924" i="1" s="1"/>
  <c r="AV1924" i="1" s="1"/>
  <c r="BE1926" i="1"/>
  <c r="AR1928" i="1"/>
  <c r="AM1930" i="1"/>
  <c r="V1932" i="1"/>
  <c r="AS1932" i="1" s="1"/>
  <c r="AT1932" i="1" s="1"/>
  <c r="AV1932" i="1" s="1"/>
  <c r="BE1934" i="1"/>
  <c r="AR1936" i="1"/>
  <c r="AM1938" i="1"/>
  <c r="V1940" i="1"/>
  <c r="AS1940" i="1" s="1"/>
  <c r="AT1940" i="1" s="1"/>
  <c r="AV1940" i="1" s="1"/>
  <c r="BE1942" i="1"/>
  <c r="AR1944" i="1"/>
  <c r="AS1944" i="1" s="1"/>
  <c r="AT1944" i="1" s="1"/>
  <c r="AV1944" i="1" s="1"/>
  <c r="AM1946" i="1"/>
  <c r="AT1946" i="1" s="1"/>
  <c r="AV1946" i="1" s="1"/>
  <c r="V1948" i="1"/>
  <c r="AS1948" i="1" s="1"/>
  <c r="AT1948" i="1" s="1"/>
  <c r="AV1948" i="1" s="1"/>
  <c r="BE1950" i="1"/>
  <c r="AR1952" i="1"/>
  <c r="AS1952" i="1" s="1"/>
  <c r="AT1952" i="1" s="1"/>
  <c r="AV1952" i="1" s="1"/>
  <c r="AM1954" i="1"/>
  <c r="AT1954" i="1" s="1"/>
  <c r="AV1954" i="1" s="1"/>
  <c r="V1956" i="1"/>
  <c r="AS1956" i="1" s="1"/>
  <c r="AT1956" i="1" s="1"/>
  <c r="AV1956" i="1" s="1"/>
  <c r="BE1958" i="1"/>
  <c r="AR1960" i="1"/>
  <c r="AS1960" i="1" s="1"/>
  <c r="AT1960" i="1" s="1"/>
  <c r="AV1960" i="1" s="1"/>
  <c r="V1964" i="1"/>
  <c r="AS1964" i="1" s="1"/>
  <c r="AT1964" i="1" s="1"/>
  <c r="AV1964" i="1" s="1"/>
  <c r="BE1966" i="1"/>
  <c r="AR1968" i="1"/>
  <c r="AS1968" i="1" s="1"/>
  <c r="AT1968" i="1" s="1"/>
  <c r="AV1968" i="1" s="1"/>
  <c r="AT1970" i="1"/>
  <c r="AV1970" i="1" s="1"/>
  <c r="V1972" i="1"/>
  <c r="AS1972" i="1" s="1"/>
  <c r="AT1972" i="1" s="1"/>
  <c r="AV1972" i="1" s="1"/>
  <c r="BE1974" i="1"/>
  <c r="AR1976" i="1"/>
  <c r="AS1976" i="1" s="1"/>
  <c r="AT1976" i="1" s="1"/>
  <c r="AV1976" i="1" s="1"/>
  <c r="V1980" i="1"/>
  <c r="BE1982" i="1"/>
  <c r="AR1984" i="1"/>
  <c r="AS1984" i="1" s="1"/>
  <c r="AT1984" i="1" s="1"/>
  <c r="AV1984" i="1" s="1"/>
  <c r="AT1986" i="1"/>
  <c r="AV1986" i="1" s="1"/>
  <c r="AS1988" i="1"/>
  <c r="AT1988" i="1" s="1"/>
  <c r="AV1988" i="1" s="1"/>
  <c r="AR1989" i="1"/>
  <c r="AS1989" i="1" s="1"/>
  <c r="AT1989" i="1" s="1"/>
  <c r="AV1989" i="1" s="1"/>
  <c r="AT1990" i="1"/>
  <c r="AV1990" i="1" s="1"/>
  <c r="AS1992" i="1"/>
  <c r="AT1992" i="1" s="1"/>
  <c r="AV1992" i="1" s="1"/>
  <c r="AR1993" i="1"/>
  <c r="AS1993" i="1" s="1"/>
  <c r="AT1993" i="1" s="1"/>
  <c r="AV1993" i="1" s="1"/>
  <c r="AT1994" i="1"/>
  <c r="AV1994" i="1" s="1"/>
  <c r="AS1996" i="1"/>
  <c r="AT1996" i="1" s="1"/>
  <c r="AV1996" i="1" s="1"/>
  <c r="AR1997" i="1"/>
  <c r="AS1997" i="1" s="1"/>
  <c r="AT1997" i="1" s="1"/>
  <c r="AV1997" i="1" s="1"/>
  <c r="AS2000" i="1"/>
  <c r="AT2000" i="1" s="1"/>
  <c r="AV2000" i="1" s="1"/>
  <c r="AR2001" i="1"/>
  <c r="AS2001" i="1" s="1"/>
  <c r="AT2001" i="1" s="1"/>
  <c r="AV2001" i="1" s="1"/>
  <c r="AT2002" i="1"/>
  <c r="AV2002" i="1" s="1"/>
  <c r="AS2004" i="1"/>
  <c r="AT2004" i="1" s="1"/>
  <c r="AV2004" i="1" s="1"/>
  <c r="AR2005" i="1"/>
  <c r="AS2005" i="1" s="1"/>
  <c r="AT2005" i="1" s="1"/>
  <c r="AV2005" i="1" s="1"/>
  <c r="AT2006" i="1"/>
  <c r="AV2006" i="1" s="1"/>
  <c r="AS2008" i="1"/>
  <c r="AT2008" i="1" s="1"/>
  <c r="AV2008" i="1" s="1"/>
  <c r="AR2009" i="1"/>
  <c r="AS2009" i="1" s="1"/>
  <c r="AT2009" i="1" s="1"/>
  <c r="AV2009" i="1" s="1"/>
  <c r="AS2012" i="1"/>
  <c r="AT2012" i="1" s="1"/>
  <c r="AV2012" i="1" s="1"/>
  <c r="AR2013" i="1"/>
  <c r="AS2013" i="1" s="1"/>
  <c r="AT2013" i="1" s="1"/>
  <c r="AV2013" i="1" s="1"/>
  <c r="AS2016" i="1"/>
  <c r="AT2016" i="1" s="1"/>
  <c r="AV2016" i="1" s="1"/>
  <c r="AR2017" i="1"/>
  <c r="AS2017" i="1" s="1"/>
  <c r="AT2017" i="1" s="1"/>
  <c r="AV2017" i="1" s="1"/>
  <c r="AT2018" i="1"/>
  <c r="AV2018" i="1" s="1"/>
  <c r="AS2020" i="1"/>
  <c r="AT2020" i="1" s="1"/>
  <c r="AV2020" i="1" s="1"/>
  <c r="AR2021" i="1"/>
  <c r="AS2021" i="1" s="1"/>
  <c r="AT2021" i="1" s="1"/>
  <c r="AV2021" i="1" s="1"/>
  <c r="AT2022" i="1"/>
  <c r="AV2022" i="1" s="1"/>
  <c r="AS2024" i="1"/>
  <c r="AT2024" i="1" s="1"/>
  <c r="AV2024" i="1" s="1"/>
  <c r="AR2025" i="1"/>
  <c r="AS2025" i="1" s="1"/>
  <c r="AT2025" i="1" s="1"/>
  <c r="AV2025" i="1" s="1"/>
  <c r="AT2026" i="1"/>
  <c r="AV2026" i="1" s="1"/>
  <c r="AS2028" i="1"/>
  <c r="AT2028" i="1" s="1"/>
  <c r="AV2028" i="1" s="1"/>
  <c r="AR2029" i="1"/>
  <c r="AS2029" i="1" s="1"/>
  <c r="AT2029" i="1" s="1"/>
  <c r="AV2029" i="1" s="1"/>
  <c r="AS2032" i="1"/>
  <c r="AT2032" i="1" s="1"/>
  <c r="AV2032" i="1" s="1"/>
  <c r="AR2033" i="1"/>
  <c r="AS2033" i="1" s="1"/>
  <c r="AT2033" i="1" s="1"/>
  <c r="AV2033" i="1" s="1"/>
  <c r="AT2034" i="1"/>
  <c r="AV2034" i="1" s="1"/>
  <c r="AS2036" i="1"/>
  <c r="AT2036" i="1" s="1"/>
  <c r="AV2036" i="1" s="1"/>
  <c r="AR2037" i="1"/>
  <c r="AS2037" i="1" s="1"/>
  <c r="AT2037" i="1" s="1"/>
  <c r="AV2037" i="1" s="1"/>
  <c r="AT2038" i="1"/>
  <c r="AV2038" i="1" s="1"/>
  <c r="AS2040" i="1"/>
  <c r="AT2040" i="1" s="1"/>
  <c r="AV2040" i="1" s="1"/>
  <c r="AR2041" i="1"/>
  <c r="AS2041" i="1" s="1"/>
  <c r="AT2041" i="1" s="1"/>
  <c r="AV2041" i="1" s="1"/>
  <c r="AS2044" i="1"/>
  <c r="AT2044" i="1" s="1"/>
  <c r="AV2044" i="1" s="1"/>
  <c r="AR2045" i="1"/>
  <c r="AS2045" i="1" s="1"/>
  <c r="AT2045" i="1" s="1"/>
  <c r="AV2045" i="1" s="1"/>
  <c r="AT2046" i="1"/>
  <c r="AV2046" i="1" s="1"/>
  <c r="AS2048" i="1"/>
  <c r="AT2048" i="1" s="1"/>
  <c r="AV2048" i="1" s="1"/>
  <c r="AR2049" i="1"/>
  <c r="AS2049" i="1" s="1"/>
  <c r="AT2049" i="1" s="1"/>
  <c r="AV2049" i="1" s="1"/>
  <c r="AT2050" i="1"/>
  <c r="AV2050" i="1" s="1"/>
  <c r="AS2052" i="1"/>
  <c r="AT2052" i="1" s="1"/>
  <c r="AV2052" i="1" s="1"/>
  <c r="AR2053" i="1"/>
  <c r="AS2053" i="1" s="1"/>
  <c r="AT2053" i="1" s="1"/>
  <c r="AV2053" i="1" s="1"/>
  <c r="AT2054" i="1"/>
  <c r="AV2054" i="1" s="1"/>
  <c r="AS2056" i="1"/>
  <c r="AT2056" i="1" s="1"/>
  <c r="AV2056" i="1" s="1"/>
  <c r="AR2057" i="1"/>
  <c r="AS2057" i="1" s="1"/>
  <c r="AT2057" i="1" s="1"/>
  <c r="AV2057" i="1" s="1"/>
  <c r="AT2058" i="1"/>
  <c r="AV2058" i="1" s="1"/>
  <c r="AS2060" i="1"/>
  <c r="AT2060" i="1" s="1"/>
  <c r="AV2060" i="1" s="1"/>
  <c r="AR2061" i="1"/>
  <c r="AS2061" i="1" s="1"/>
  <c r="AT2061" i="1" s="1"/>
  <c r="AV2061" i="1" s="1"/>
  <c r="AS2064" i="1"/>
  <c r="AT2064" i="1" s="1"/>
  <c r="AV2064" i="1" s="1"/>
  <c r="AR2065" i="1"/>
  <c r="AS2065" i="1" s="1"/>
  <c r="AT2065" i="1" s="1"/>
  <c r="AV2065" i="1" s="1"/>
  <c r="AT2066" i="1"/>
  <c r="AV2066" i="1" s="1"/>
  <c r="AS2068" i="1"/>
  <c r="AT2068" i="1" s="1"/>
  <c r="AV2068" i="1" s="1"/>
  <c r="AR2069" i="1"/>
  <c r="AS2069" i="1" s="1"/>
  <c r="AT2069" i="1" s="1"/>
  <c r="AV2069" i="1" s="1"/>
  <c r="AT2070" i="1"/>
  <c r="AV2070" i="1" s="1"/>
  <c r="AS2072" i="1"/>
  <c r="AT2072" i="1" s="1"/>
  <c r="AV2072" i="1" s="1"/>
  <c r="AR2073" i="1"/>
  <c r="AS2073" i="1" s="1"/>
  <c r="AT2073" i="1" s="1"/>
  <c r="AV2073" i="1" s="1"/>
  <c r="AS2076" i="1"/>
  <c r="AT2076" i="1" s="1"/>
  <c r="AV2076" i="1" s="1"/>
  <c r="AR2077" i="1"/>
  <c r="AS2077" i="1" s="1"/>
  <c r="AT2077" i="1" s="1"/>
  <c r="AV2077" i="1" s="1"/>
  <c r="AT2078" i="1"/>
  <c r="AV2078" i="1" s="1"/>
  <c r="AS2080" i="1"/>
  <c r="AT2080" i="1" s="1"/>
  <c r="AV2080" i="1" s="1"/>
  <c r="AR2081" i="1"/>
  <c r="AS2081" i="1" s="1"/>
  <c r="AT2081" i="1" s="1"/>
  <c r="AV2081" i="1" s="1"/>
  <c r="AT2082" i="1"/>
  <c r="AV2082" i="1" s="1"/>
  <c r="AS2084" i="1"/>
  <c r="AT2084" i="1" s="1"/>
  <c r="AV2084" i="1" s="1"/>
  <c r="AR2085" i="1"/>
  <c r="AS2085" i="1" s="1"/>
  <c r="AT2085" i="1" s="1"/>
  <c r="AV2085" i="1" s="1"/>
  <c r="AT2086" i="1"/>
  <c r="AV2086" i="1" s="1"/>
  <c r="AS2088" i="1"/>
  <c r="AT2088" i="1" s="1"/>
  <c r="AV2088" i="1" s="1"/>
  <c r="AR2089" i="1"/>
  <c r="AS2089" i="1" s="1"/>
  <c r="AT2089" i="1" s="1"/>
  <c r="AV2089" i="1" s="1"/>
  <c r="AT2090" i="1"/>
  <c r="AV2090" i="1" s="1"/>
  <c r="AS2092" i="1"/>
  <c r="AT2092" i="1" s="1"/>
  <c r="AV2092" i="1" s="1"/>
  <c r="AR2093" i="1"/>
  <c r="AS2093" i="1" s="1"/>
  <c r="AT2093" i="1" s="1"/>
  <c r="AV2093" i="1" s="1"/>
  <c r="AS2096" i="1"/>
  <c r="AT2096" i="1" s="1"/>
  <c r="AV2096" i="1" s="1"/>
  <c r="AR2097" i="1"/>
  <c r="AS2097" i="1" s="1"/>
  <c r="AT2097" i="1" s="1"/>
  <c r="AV2097" i="1" s="1"/>
  <c r="AT2098" i="1"/>
  <c r="AV2098" i="1" s="1"/>
  <c r="AS2100" i="1"/>
  <c r="AT2100" i="1" s="1"/>
  <c r="AV2100" i="1" s="1"/>
  <c r="AR2101" i="1"/>
  <c r="AS2101" i="1" s="1"/>
  <c r="AT2101" i="1" s="1"/>
  <c r="AV2101" i="1" s="1"/>
  <c r="AT2102" i="1"/>
  <c r="AV2102" i="1" s="1"/>
  <c r="AS2104" i="1"/>
  <c r="AT2104" i="1" s="1"/>
  <c r="AV2104" i="1" s="1"/>
  <c r="AR2105" i="1"/>
  <c r="AS2105" i="1" s="1"/>
  <c r="AT2105" i="1" s="1"/>
  <c r="AV2105" i="1" s="1"/>
  <c r="AR2109" i="1"/>
  <c r="AS2109" i="1" s="1"/>
  <c r="AT2109" i="1" s="1"/>
  <c r="AV2109" i="1" s="1"/>
  <c r="AT2110" i="1"/>
  <c r="AV2110" i="1" s="1"/>
  <c r="AS2112" i="1"/>
  <c r="AT2112" i="1" s="1"/>
  <c r="AV2112" i="1" s="1"/>
  <c r="AR2113" i="1"/>
  <c r="AS2113" i="1" s="1"/>
  <c r="AT2113" i="1" s="1"/>
  <c r="AV2113" i="1" s="1"/>
  <c r="AS2116" i="1"/>
  <c r="AT2116" i="1" s="1"/>
  <c r="AV2116" i="1" s="1"/>
  <c r="AR2117" i="1"/>
  <c r="AS2117" i="1" s="1"/>
  <c r="AT2117" i="1" s="1"/>
  <c r="AV2117" i="1" s="1"/>
  <c r="AT2118" i="1"/>
  <c r="AV2118" i="1" s="1"/>
  <c r="AS2120" i="1"/>
  <c r="AT2120" i="1" s="1"/>
  <c r="AV2120" i="1" s="1"/>
  <c r="AR2121" i="1"/>
  <c r="AS2121" i="1" s="1"/>
  <c r="AT2121" i="1" s="1"/>
  <c r="AV2121" i="1" s="1"/>
  <c r="AS2124" i="1"/>
  <c r="AT2124" i="1" s="1"/>
  <c r="AV2124" i="1" s="1"/>
  <c r="AR2125" i="1"/>
  <c r="AS2125" i="1" s="1"/>
  <c r="AT2125" i="1" s="1"/>
  <c r="AV2125" i="1" s="1"/>
  <c r="AS2128" i="1"/>
  <c r="AT2128" i="1" s="1"/>
  <c r="AV2128" i="1" s="1"/>
  <c r="AR2129" i="1"/>
  <c r="AS2129" i="1" s="1"/>
  <c r="AT2129" i="1" s="1"/>
  <c r="AV2129" i="1" s="1"/>
  <c r="AS2132" i="1"/>
  <c r="AT2132" i="1" s="1"/>
  <c r="AV2132" i="1" s="1"/>
  <c r="AR2133" i="1"/>
  <c r="AS2133" i="1" s="1"/>
  <c r="AT2133" i="1" s="1"/>
  <c r="AV2133" i="1" s="1"/>
  <c r="AT2134" i="1"/>
  <c r="AV2134" i="1" s="1"/>
  <c r="AS2136" i="1"/>
  <c r="AT2136" i="1" s="1"/>
  <c r="AV2136" i="1" s="1"/>
  <c r="AR2137" i="1"/>
  <c r="AS2137" i="1" s="1"/>
  <c r="AT2137" i="1" s="1"/>
  <c r="AV2137" i="1" s="1"/>
  <c r="AS2140" i="1"/>
  <c r="AT2140" i="1" s="1"/>
  <c r="AV2140" i="1" s="1"/>
  <c r="AR2141" i="1"/>
  <c r="AS2141" i="1" s="1"/>
  <c r="AT2141" i="1" s="1"/>
  <c r="AV2141" i="1" s="1"/>
  <c r="AT2142" i="1"/>
  <c r="AV2142" i="1" s="1"/>
  <c r="AS2144" i="1"/>
  <c r="AT2144" i="1" s="1"/>
  <c r="AV2144" i="1" s="1"/>
  <c r="AR2145" i="1"/>
  <c r="AS2145" i="1" s="1"/>
  <c r="AT2145" i="1" s="1"/>
  <c r="AV2145" i="1" s="1"/>
  <c r="AT2146" i="1"/>
  <c r="AV2146" i="1" s="1"/>
  <c r="AS2148" i="1"/>
  <c r="AT2148" i="1" s="1"/>
  <c r="AV2148" i="1" s="1"/>
  <c r="AR2149" i="1"/>
  <c r="AS2149" i="1" s="1"/>
  <c r="AT2149" i="1" s="1"/>
  <c r="AV2149" i="1" s="1"/>
  <c r="AT2150" i="1"/>
  <c r="AV2150" i="1" s="1"/>
  <c r="AS2152" i="1"/>
  <c r="AT2152" i="1" s="1"/>
  <c r="AV2152" i="1" s="1"/>
  <c r="AR2153" i="1"/>
  <c r="AS2153" i="1" s="1"/>
  <c r="AT2153" i="1" s="1"/>
  <c r="AV2153" i="1" s="1"/>
  <c r="AT2154" i="1"/>
  <c r="AV2154" i="1" s="1"/>
  <c r="AS2156" i="1"/>
  <c r="AT2156" i="1" s="1"/>
  <c r="AV2156" i="1" s="1"/>
  <c r="AR2157" i="1"/>
  <c r="AS2157" i="1" s="1"/>
  <c r="AT2157" i="1" s="1"/>
  <c r="AV2157" i="1" s="1"/>
  <c r="AS2160" i="1"/>
  <c r="AT2160" i="1" s="1"/>
  <c r="AV2160" i="1" s="1"/>
  <c r="AR2161" i="1"/>
  <c r="AS2161" i="1" s="1"/>
  <c r="AT2161" i="1" s="1"/>
  <c r="AV2161" i="1" s="1"/>
  <c r="AT2162" i="1"/>
  <c r="AV2162" i="1" s="1"/>
  <c r="AS2164" i="1"/>
  <c r="AT2164" i="1" s="1"/>
  <c r="AV2164" i="1" s="1"/>
  <c r="AR2165" i="1"/>
  <c r="AS2165" i="1" s="1"/>
  <c r="AT2165" i="1" s="1"/>
  <c r="AV2165" i="1" s="1"/>
  <c r="AT2166" i="1"/>
  <c r="AV2166" i="1" s="1"/>
  <c r="AS2168" i="1"/>
  <c r="AT2168" i="1" s="1"/>
  <c r="AV2168" i="1" s="1"/>
  <c r="AR2169" i="1"/>
  <c r="AS2169" i="1" s="1"/>
  <c r="AT2169" i="1" s="1"/>
  <c r="AV2169" i="1" s="1"/>
  <c r="AT2170" i="1"/>
  <c r="AV2170" i="1" s="1"/>
  <c r="AS2172" i="1"/>
  <c r="AT2172" i="1" s="1"/>
  <c r="AV2172" i="1" s="1"/>
  <c r="AR2173" i="1"/>
  <c r="AS2173" i="1" s="1"/>
  <c r="AT2173" i="1" s="1"/>
  <c r="AV2173" i="1" s="1"/>
  <c r="AT2174" i="1"/>
  <c r="AV2174" i="1" s="1"/>
  <c r="AS2176" i="1"/>
  <c r="AT2176" i="1" s="1"/>
  <c r="AV2176" i="1" s="1"/>
  <c r="AR2177" i="1"/>
  <c r="AS2177" i="1" s="1"/>
  <c r="AT2177" i="1" s="1"/>
  <c r="AV2177" i="1" s="1"/>
  <c r="AT2178" i="1"/>
  <c r="AV2178" i="1" s="1"/>
  <c r="AS2180" i="1"/>
  <c r="AT2180" i="1" s="1"/>
  <c r="AV2180" i="1" s="1"/>
  <c r="AR2181" i="1"/>
  <c r="AS2181" i="1" s="1"/>
  <c r="AT2181" i="1" s="1"/>
  <c r="AV2181" i="1" s="1"/>
  <c r="AT2182" i="1"/>
  <c r="AV2182" i="1" s="1"/>
  <c r="AT2184" i="1"/>
  <c r="AV2184" i="1" s="1"/>
  <c r="AR2185" i="1"/>
  <c r="AS2185" i="1" s="1"/>
  <c r="AT2185" i="1" s="1"/>
  <c r="AV2185" i="1" s="1"/>
  <c r="AT2188" i="1"/>
  <c r="AV2188" i="1" s="1"/>
  <c r="AR2189" i="1"/>
  <c r="AS2189" i="1" s="1"/>
  <c r="AT2189" i="1" s="1"/>
  <c r="AV2189" i="1" s="1"/>
  <c r="AW2190" i="1"/>
  <c r="AR2191" i="1"/>
  <c r="AS2191" i="1" s="1"/>
  <c r="AT2191" i="1" s="1"/>
  <c r="AV2191" i="1" s="1"/>
  <c r="AS2194" i="1"/>
  <c r="AT2194" i="1" s="1"/>
  <c r="AV2194" i="1" s="1"/>
  <c r="AW2220" i="1"/>
  <c r="AS2221" i="1"/>
  <c r="AT2221" i="1" s="1"/>
  <c r="AV2221" i="1" s="1"/>
  <c r="AT2241" i="1"/>
  <c r="AV2241" i="1" s="1"/>
  <c r="AS2257" i="1"/>
  <c r="AT2257" i="1" s="1"/>
  <c r="AV2257" i="1" s="1"/>
  <c r="AW2267" i="1"/>
  <c r="AW2284" i="1"/>
  <c r="AS2285" i="1"/>
  <c r="AT2285" i="1" s="1"/>
  <c r="AV2285" i="1" s="1"/>
  <c r="AW2321" i="1"/>
  <c r="AW2337" i="1"/>
  <c r="AW2353" i="1"/>
  <c r="AW2369" i="1"/>
  <c r="AW2385" i="1"/>
  <c r="AW2393" i="1"/>
  <c r="AW2397" i="1"/>
  <c r="AW2401" i="1"/>
  <c r="AW2409" i="1"/>
  <c r="AW2413" i="1"/>
  <c r="AW2417" i="1"/>
  <c r="BE2195" i="1"/>
  <c r="V2202" i="1"/>
  <c r="AR2210" i="1"/>
  <c r="BE2211" i="1"/>
  <c r="V2218" i="1"/>
  <c r="AR2226" i="1"/>
  <c r="BE2227" i="1"/>
  <c r="V2234" i="1"/>
  <c r="AR2242" i="1"/>
  <c r="BE2243" i="1"/>
  <c r="V2250" i="1"/>
  <c r="AR2258" i="1"/>
  <c r="BE2259" i="1"/>
  <c r="V2266" i="1"/>
  <c r="AR2274" i="1"/>
  <c r="BE2275" i="1"/>
  <c r="V2282" i="1"/>
  <c r="AR2288" i="1"/>
  <c r="AS2288" i="1" s="1"/>
  <c r="AT2288" i="1" s="1"/>
  <c r="AV2288" i="1" s="1"/>
  <c r="AR2292" i="1"/>
  <c r="AS2292" i="1" s="1"/>
  <c r="AT2292" i="1" s="1"/>
  <c r="AV2292" i="1" s="1"/>
  <c r="AR2296" i="1"/>
  <c r="AS2296" i="1" s="1"/>
  <c r="AT2296" i="1" s="1"/>
  <c r="AV2296" i="1" s="1"/>
  <c r="AR2300" i="1"/>
  <c r="AS2300" i="1" s="1"/>
  <c r="AT2300" i="1" s="1"/>
  <c r="AV2300" i="1" s="1"/>
  <c r="AR2304" i="1"/>
  <c r="AS2304" i="1" s="1"/>
  <c r="AT2304" i="1" s="1"/>
  <c r="AV2304" i="1" s="1"/>
  <c r="AR2308" i="1"/>
  <c r="AS2308" i="1" s="1"/>
  <c r="AT2308" i="1" s="1"/>
  <c r="AV2308" i="1" s="1"/>
  <c r="BE2424" i="1"/>
  <c r="AT2428" i="1"/>
  <c r="AV2428" i="1" s="1"/>
  <c r="V2430" i="1"/>
  <c r="BE2432" i="1"/>
  <c r="V2438" i="1"/>
  <c r="BE2440" i="1"/>
  <c r="AT2444" i="1"/>
  <c r="AV2444" i="1" s="1"/>
  <c r="V2446" i="1"/>
  <c r="BE2448" i="1"/>
  <c r="V2454" i="1"/>
  <c r="BE2456" i="1"/>
  <c r="V2462" i="1"/>
  <c r="BE2464" i="1"/>
  <c r="V2470" i="1"/>
  <c r="BE2472" i="1"/>
  <c r="AT2474" i="1"/>
  <c r="AV2474" i="1" s="1"/>
  <c r="AR2475" i="1"/>
  <c r="AS2475" i="1" s="1"/>
  <c r="AT2475" i="1" s="1"/>
  <c r="AV2475" i="1" s="1"/>
  <c r="AR2479" i="1"/>
  <c r="AS2479" i="1" s="1"/>
  <c r="AT2479" i="1" s="1"/>
  <c r="AV2479" i="1" s="1"/>
  <c r="AT2482" i="1"/>
  <c r="AV2482" i="1" s="1"/>
  <c r="AR2483" i="1"/>
  <c r="AS2483" i="1" s="1"/>
  <c r="AT2483" i="1" s="1"/>
  <c r="AV2483" i="1" s="1"/>
  <c r="AT2486" i="1"/>
  <c r="AV2486" i="1" s="1"/>
  <c r="AR2487" i="1"/>
  <c r="AS2487" i="1" s="1"/>
  <c r="AT2487" i="1" s="1"/>
  <c r="AV2487" i="1" s="1"/>
  <c r="AT2490" i="1"/>
  <c r="AV2490" i="1" s="1"/>
  <c r="AR2491" i="1"/>
  <c r="AS2491" i="1" s="1"/>
  <c r="AT2491" i="1" s="1"/>
  <c r="AV2491" i="1" s="1"/>
  <c r="AT2494" i="1"/>
  <c r="AV2494" i="1" s="1"/>
  <c r="AR2495" i="1"/>
  <c r="AS2495" i="1" s="1"/>
  <c r="AT2495" i="1" s="1"/>
  <c r="AV2495" i="1" s="1"/>
  <c r="AT2498" i="1"/>
  <c r="AV2498" i="1" s="1"/>
  <c r="AR2499" i="1"/>
  <c r="AS2499" i="1" s="1"/>
  <c r="AT2499" i="1" s="1"/>
  <c r="AV2499" i="1" s="1"/>
  <c r="AT2502" i="1"/>
  <c r="AV2502" i="1" s="1"/>
  <c r="AR2503" i="1"/>
  <c r="AS2503" i="1" s="1"/>
  <c r="AT2503" i="1" s="1"/>
  <c r="AV2503" i="1" s="1"/>
  <c r="AT2506" i="1"/>
  <c r="AV2506" i="1" s="1"/>
  <c r="AR2507" i="1"/>
  <c r="AS2507" i="1" s="1"/>
  <c r="AT2507" i="1" s="1"/>
  <c r="AV2507" i="1" s="1"/>
  <c r="AT2510" i="1"/>
  <c r="AV2510" i="1" s="1"/>
  <c r="AR2511" i="1"/>
  <c r="AS2511" i="1" s="1"/>
  <c r="AT2511" i="1" s="1"/>
  <c r="AV2511" i="1" s="1"/>
  <c r="AT2514" i="1"/>
  <c r="AV2514" i="1" s="1"/>
  <c r="AR2515" i="1"/>
  <c r="AS2515" i="1" s="1"/>
  <c r="AT2515" i="1" s="1"/>
  <c r="AV2515" i="1" s="1"/>
  <c r="AW2516" i="1"/>
  <c r="AT2518" i="1"/>
  <c r="AV2518" i="1" s="1"/>
  <c r="AR2519" i="1"/>
  <c r="AS2519" i="1" s="1"/>
  <c r="AT2519" i="1" s="1"/>
  <c r="AV2519" i="1" s="1"/>
  <c r="AT2522" i="1"/>
  <c r="AV2522" i="1" s="1"/>
  <c r="AR2523" i="1"/>
  <c r="AS2523" i="1" s="1"/>
  <c r="AT2523" i="1" s="1"/>
  <c r="AV2523" i="1" s="1"/>
  <c r="AT2526" i="1"/>
  <c r="AV2526" i="1" s="1"/>
  <c r="AR2527" i="1"/>
  <c r="AS2527" i="1" s="1"/>
  <c r="AT2527" i="1" s="1"/>
  <c r="AV2527" i="1" s="1"/>
  <c r="AT2530" i="1"/>
  <c r="AV2530" i="1" s="1"/>
  <c r="AR2531" i="1"/>
  <c r="AS2531" i="1" s="1"/>
  <c r="AT2531" i="1" s="1"/>
  <c r="AV2531" i="1" s="1"/>
  <c r="AR2535" i="1"/>
  <c r="AS2535" i="1" s="1"/>
  <c r="AT2535" i="1" s="1"/>
  <c r="AV2535" i="1" s="1"/>
  <c r="AT2538" i="1"/>
  <c r="AV2538" i="1" s="1"/>
  <c r="AR2539" i="1"/>
  <c r="AS2539" i="1" s="1"/>
  <c r="AT2539" i="1" s="1"/>
  <c r="AV2539" i="1" s="1"/>
  <c r="AT2542" i="1"/>
  <c r="AV2542" i="1" s="1"/>
  <c r="AR2543" i="1"/>
  <c r="AS2543" i="1" s="1"/>
  <c r="AT2543" i="1" s="1"/>
  <c r="AV2543" i="1" s="1"/>
  <c r="AT2546" i="1"/>
  <c r="AV2546" i="1" s="1"/>
  <c r="AR2547" i="1"/>
  <c r="AS2547" i="1" s="1"/>
  <c r="AT2547" i="1" s="1"/>
  <c r="AV2547" i="1" s="1"/>
  <c r="AT2550" i="1"/>
  <c r="AV2550" i="1" s="1"/>
  <c r="AR2551" i="1"/>
  <c r="AS2551" i="1" s="1"/>
  <c r="AT2551" i="1" s="1"/>
  <c r="AV2551" i="1" s="1"/>
  <c r="AW2552" i="1"/>
  <c r="AR2555" i="1"/>
  <c r="AS2555" i="1" s="1"/>
  <c r="AT2555" i="1" s="1"/>
  <c r="AV2555" i="1" s="1"/>
  <c r="AR2559" i="1"/>
  <c r="AS2559" i="1" s="1"/>
  <c r="AT2559" i="1" s="1"/>
  <c r="AV2559" i="1" s="1"/>
  <c r="AT2562" i="1"/>
  <c r="AV2562" i="1" s="1"/>
  <c r="AR2563" i="1"/>
  <c r="AS2563" i="1" s="1"/>
  <c r="AT2563" i="1" s="1"/>
  <c r="AV2563" i="1" s="1"/>
  <c r="AW2564" i="1"/>
  <c r="AT2566" i="1"/>
  <c r="AV2566" i="1" s="1"/>
  <c r="AR2567" i="1"/>
  <c r="AS2567" i="1" s="1"/>
  <c r="AT2567" i="1" s="1"/>
  <c r="AV2567" i="1" s="1"/>
  <c r="AT2570" i="1"/>
  <c r="AV2570" i="1" s="1"/>
  <c r="AR2571" i="1"/>
  <c r="AS2571" i="1" s="1"/>
  <c r="AT2571" i="1" s="1"/>
  <c r="AV2571" i="1" s="1"/>
  <c r="AR2575" i="1"/>
  <c r="AS2575" i="1" s="1"/>
  <c r="AT2575" i="1" s="1"/>
  <c r="AV2575" i="1" s="1"/>
  <c r="AT2578" i="1"/>
  <c r="AV2578" i="1" s="1"/>
  <c r="AR2579" i="1"/>
  <c r="AS2579" i="1" s="1"/>
  <c r="AT2579" i="1" s="1"/>
  <c r="AV2579" i="1" s="1"/>
  <c r="AW2580" i="1"/>
  <c r="AT2582" i="1"/>
  <c r="AV2582" i="1" s="1"/>
  <c r="AR2583" i="1"/>
  <c r="AS2583" i="1" s="1"/>
  <c r="AT2583" i="1" s="1"/>
  <c r="AV2583" i="1" s="1"/>
  <c r="AT2586" i="1"/>
  <c r="AV2586" i="1" s="1"/>
  <c r="AR2587" i="1"/>
  <c r="AS2587" i="1" s="1"/>
  <c r="AT2587" i="1" s="1"/>
  <c r="AV2587" i="1" s="1"/>
  <c r="AT2590" i="1"/>
  <c r="AV2590" i="1" s="1"/>
  <c r="AR2591" i="1"/>
  <c r="AS2591" i="1" s="1"/>
  <c r="AT2591" i="1" s="1"/>
  <c r="AV2591" i="1" s="1"/>
  <c r="AT2594" i="1"/>
  <c r="AV2594" i="1" s="1"/>
  <c r="AR2595" i="1"/>
  <c r="AS2595" i="1" s="1"/>
  <c r="AT2595" i="1" s="1"/>
  <c r="AV2595" i="1" s="1"/>
  <c r="AT2598" i="1"/>
  <c r="AV2598" i="1" s="1"/>
  <c r="AR2599" i="1"/>
  <c r="AS2599" i="1" s="1"/>
  <c r="AT2599" i="1" s="1"/>
  <c r="AV2599" i="1" s="1"/>
  <c r="AT2602" i="1"/>
  <c r="AV2602" i="1" s="1"/>
  <c r="AR2603" i="1"/>
  <c r="AS2603" i="1" s="1"/>
  <c r="AT2603" i="1" s="1"/>
  <c r="AV2603" i="1" s="1"/>
  <c r="AT2606" i="1"/>
  <c r="AV2606" i="1" s="1"/>
  <c r="AR2607" i="1"/>
  <c r="AS2607" i="1" s="1"/>
  <c r="AT2607" i="1" s="1"/>
  <c r="AV2607" i="1" s="1"/>
  <c r="AT2610" i="1"/>
  <c r="AV2610" i="1" s="1"/>
  <c r="AR2611" i="1"/>
  <c r="AS2611" i="1" s="1"/>
  <c r="AT2611" i="1" s="1"/>
  <c r="AV2611" i="1" s="1"/>
  <c r="AT2614" i="1"/>
  <c r="AV2614" i="1" s="1"/>
  <c r="AR2615" i="1"/>
  <c r="AS2615" i="1" s="1"/>
  <c r="AT2615" i="1" s="1"/>
  <c r="AV2615" i="1" s="1"/>
  <c r="AT2618" i="1"/>
  <c r="AV2618" i="1" s="1"/>
  <c r="AR2619" i="1"/>
  <c r="AS2619" i="1" s="1"/>
  <c r="AT2619" i="1" s="1"/>
  <c r="AV2619" i="1" s="1"/>
  <c r="AT2622" i="1"/>
  <c r="AV2622" i="1" s="1"/>
  <c r="AR2623" i="1"/>
  <c r="AS2623" i="1" s="1"/>
  <c r="AT2623" i="1" s="1"/>
  <c r="AV2623" i="1" s="1"/>
  <c r="AT2626" i="1"/>
  <c r="AV2626" i="1" s="1"/>
  <c r="AR2627" i="1"/>
  <c r="AS2627" i="1" s="1"/>
  <c r="AT2627" i="1" s="1"/>
  <c r="AV2627" i="1" s="1"/>
  <c r="AR2631" i="1"/>
  <c r="AS2631" i="1" s="1"/>
  <c r="AT2631" i="1" s="1"/>
  <c r="AV2631" i="1" s="1"/>
  <c r="AT2634" i="1"/>
  <c r="AV2634" i="1" s="1"/>
  <c r="AR2635" i="1"/>
  <c r="AS2635" i="1" s="1"/>
  <c r="AT2635" i="1" s="1"/>
  <c r="AV2635" i="1" s="1"/>
  <c r="AT2638" i="1"/>
  <c r="AV2638" i="1" s="1"/>
  <c r="AR2639" i="1"/>
  <c r="AS2639" i="1" s="1"/>
  <c r="AT2639" i="1" s="1"/>
  <c r="AV2639" i="1" s="1"/>
  <c r="AT2642" i="1"/>
  <c r="AV2642" i="1" s="1"/>
  <c r="AR2643" i="1"/>
  <c r="AS2643" i="1" s="1"/>
  <c r="AT2643" i="1" s="1"/>
  <c r="AV2643" i="1" s="1"/>
  <c r="AT2646" i="1"/>
  <c r="AV2646" i="1" s="1"/>
  <c r="AR2647" i="1"/>
  <c r="AS2647" i="1" s="1"/>
  <c r="AT2647" i="1" s="1"/>
  <c r="AV2647" i="1" s="1"/>
  <c r="AR2651" i="1"/>
  <c r="AS2651" i="1" s="1"/>
  <c r="AT2651" i="1" s="1"/>
  <c r="AV2651" i="1" s="1"/>
  <c r="AT2654" i="1"/>
  <c r="AV2654" i="1" s="1"/>
  <c r="AR2655" i="1"/>
  <c r="AS2655" i="1" s="1"/>
  <c r="AT2655" i="1" s="1"/>
  <c r="AV2655" i="1" s="1"/>
  <c r="AT2658" i="1"/>
  <c r="AV2658" i="1" s="1"/>
  <c r="AR2659" i="1"/>
  <c r="AS2659" i="1" s="1"/>
  <c r="AT2659" i="1" s="1"/>
  <c r="AV2659" i="1" s="1"/>
  <c r="AT2662" i="1"/>
  <c r="AV2662" i="1" s="1"/>
  <c r="AR2663" i="1"/>
  <c r="AS2663" i="1" s="1"/>
  <c r="AT2663" i="1" s="1"/>
  <c r="AV2663" i="1" s="1"/>
  <c r="AT2666" i="1"/>
  <c r="AV2666" i="1" s="1"/>
  <c r="AR2667" i="1"/>
  <c r="AS2667" i="1" s="1"/>
  <c r="AT2667" i="1" s="1"/>
  <c r="AV2667" i="1" s="1"/>
  <c r="AR2671" i="1"/>
  <c r="AS2671" i="1" s="1"/>
  <c r="AT2671" i="1" s="1"/>
  <c r="AV2671" i="1" s="1"/>
  <c r="AT2674" i="1"/>
  <c r="AV2674" i="1" s="1"/>
  <c r="AR2675" i="1"/>
  <c r="AS2675" i="1" s="1"/>
  <c r="AT2675" i="1" s="1"/>
  <c r="AV2675" i="1" s="1"/>
  <c r="AT2678" i="1"/>
  <c r="AV2678" i="1" s="1"/>
  <c r="AR2679" i="1"/>
  <c r="AS2679" i="1" s="1"/>
  <c r="AT2679" i="1" s="1"/>
  <c r="AV2679" i="1" s="1"/>
  <c r="AW2680" i="1"/>
  <c r="AT2682" i="1"/>
  <c r="AV2682" i="1" s="1"/>
  <c r="AR2683" i="1"/>
  <c r="AS2683" i="1" s="1"/>
  <c r="AT2683" i="1" s="1"/>
  <c r="AV2683" i="1" s="1"/>
  <c r="AW2684" i="1"/>
  <c r="AT2686" i="1"/>
  <c r="AV2686" i="1" s="1"/>
  <c r="AR2687" i="1"/>
  <c r="AS2687" i="1" s="1"/>
  <c r="AT2687" i="1" s="1"/>
  <c r="AV2687" i="1" s="1"/>
  <c r="AS2692" i="1"/>
  <c r="AT2692" i="1" s="1"/>
  <c r="AV2692" i="1" s="1"/>
  <c r="AR2693" i="1"/>
  <c r="AS2693" i="1" s="1"/>
  <c r="AT2693" i="1" s="1"/>
  <c r="AV2693" i="1" s="1"/>
  <c r="AR2699" i="1"/>
  <c r="AS2699" i="1" s="1"/>
  <c r="AT2699" i="1" s="1"/>
  <c r="AV2699" i="1" s="1"/>
  <c r="AS2702" i="1"/>
  <c r="AT2702" i="1" s="1"/>
  <c r="AV2702" i="1" s="1"/>
  <c r="AS2705" i="1"/>
  <c r="AT2705" i="1" s="1"/>
  <c r="AV2705" i="1" s="1"/>
  <c r="AS2708" i="1"/>
  <c r="AR2709" i="1"/>
  <c r="AS2709" i="1" s="1"/>
  <c r="AT2709" i="1" s="1"/>
  <c r="AV2709" i="1" s="1"/>
  <c r="AT2714" i="1"/>
  <c r="AV2714" i="1" s="1"/>
  <c r="AR2715" i="1"/>
  <c r="AS2715" i="1" s="1"/>
  <c r="AT2715" i="1" s="1"/>
  <c r="AV2715" i="1" s="1"/>
  <c r="AS2718" i="1"/>
  <c r="AT2718" i="1" s="1"/>
  <c r="AV2718" i="1" s="1"/>
  <c r="AT2720" i="1"/>
  <c r="AV2720" i="1" s="1"/>
  <c r="AS2721" i="1"/>
  <c r="AT2721" i="1" s="1"/>
  <c r="AV2721" i="1" s="1"/>
  <c r="AS2724" i="1"/>
  <c r="AT2724" i="1" s="1"/>
  <c r="AV2724" i="1" s="1"/>
  <c r="AR2725" i="1"/>
  <c r="AS2725" i="1" s="1"/>
  <c r="AT2725" i="1" s="1"/>
  <c r="AV2725" i="1" s="1"/>
  <c r="AT2730" i="1"/>
  <c r="AV2730" i="1" s="1"/>
  <c r="AR2731" i="1"/>
  <c r="AS2734" i="1"/>
  <c r="AT2734" i="1" s="1"/>
  <c r="AV2734" i="1" s="1"/>
  <c r="AS2737" i="1"/>
  <c r="AT2737" i="1" s="1"/>
  <c r="AV2737" i="1" s="1"/>
  <c r="AS2740" i="1"/>
  <c r="AT2740" i="1" s="1"/>
  <c r="AV2740" i="1" s="1"/>
  <c r="AR2741" i="1"/>
  <c r="AS2741" i="1" s="1"/>
  <c r="AT2741" i="1" s="1"/>
  <c r="AV2741" i="1" s="1"/>
  <c r="AT2746" i="1"/>
  <c r="AV2746" i="1" s="1"/>
  <c r="AR2747" i="1"/>
  <c r="AS2747" i="1" s="1"/>
  <c r="AT2747" i="1" s="1"/>
  <c r="AV2747" i="1" s="1"/>
  <c r="AS2750" i="1"/>
  <c r="AT2750" i="1" s="1"/>
  <c r="AV2750" i="1" s="1"/>
  <c r="AT2752" i="1"/>
  <c r="AV2752" i="1" s="1"/>
  <c r="AS2753" i="1"/>
  <c r="AT2753" i="1" s="1"/>
  <c r="AV2753" i="1" s="1"/>
  <c r="AS2756" i="1"/>
  <c r="AT2756" i="1" s="1"/>
  <c r="AV2756" i="1" s="1"/>
  <c r="AR2757" i="1"/>
  <c r="AS2757" i="1" s="1"/>
  <c r="AT2757" i="1" s="1"/>
  <c r="AV2757" i="1" s="1"/>
  <c r="AT2762" i="1"/>
  <c r="AV2762" i="1" s="1"/>
  <c r="AR2763" i="1"/>
  <c r="AS2763" i="1" s="1"/>
  <c r="AT2763" i="1" s="1"/>
  <c r="AV2763" i="1" s="1"/>
  <c r="AS2766" i="1"/>
  <c r="AT2766" i="1" s="1"/>
  <c r="AV2766" i="1" s="1"/>
  <c r="AT2768" i="1"/>
  <c r="AV2768" i="1" s="1"/>
  <c r="AS2769" i="1"/>
  <c r="AT2769" i="1" s="1"/>
  <c r="AV2769" i="1" s="1"/>
  <c r="AS2772" i="1"/>
  <c r="AT2772" i="1" s="1"/>
  <c r="AV2772" i="1" s="1"/>
  <c r="AR2773" i="1"/>
  <c r="AS2773" i="1" s="1"/>
  <c r="AT2773" i="1" s="1"/>
  <c r="AV2773" i="1" s="1"/>
  <c r="AT2778" i="1"/>
  <c r="AV2778" i="1" s="1"/>
  <c r="AR2779" i="1"/>
  <c r="AS2779" i="1" s="1"/>
  <c r="AT2779" i="1" s="1"/>
  <c r="AV2779" i="1" s="1"/>
  <c r="AS2782" i="1"/>
  <c r="AT2782" i="1" s="1"/>
  <c r="AV2782" i="1" s="1"/>
  <c r="AS2785" i="1"/>
  <c r="AT2785" i="1" s="1"/>
  <c r="AV2785" i="1" s="1"/>
  <c r="AS2788" i="1"/>
  <c r="AT2788" i="1" s="1"/>
  <c r="AV2788" i="1" s="1"/>
  <c r="AR2789" i="1"/>
  <c r="AT2794" i="1"/>
  <c r="AV2794" i="1" s="1"/>
  <c r="AR2795" i="1"/>
  <c r="AS2795" i="1" s="1"/>
  <c r="AT2795" i="1" s="1"/>
  <c r="AV2795" i="1" s="1"/>
  <c r="AS2798" i="1"/>
  <c r="AT2798" i="1" s="1"/>
  <c r="AV2798" i="1" s="1"/>
  <c r="AT2800" i="1"/>
  <c r="AV2800" i="1" s="1"/>
  <c r="AS2801" i="1"/>
  <c r="AT2801" i="1" s="1"/>
  <c r="AV2801" i="1" s="1"/>
  <c r="AS2804" i="1"/>
  <c r="AT2804" i="1" s="1"/>
  <c r="AV2804" i="1" s="1"/>
  <c r="AR2805" i="1"/>
  <c r="AS2805" i="1" s="1"/>
  <c r="AT2805" i="1" s="1"/>
  <c r="AV2805" i="1" s="1"/>
  <c r="AT2810" i="1"/>
  <c r="AV2810" i="1" s="1"/>
  <c r="AR2811" i="1"/>
  <c r="AS2811" i="1" s="1"/>
  <c r="AT2811" i="1" s="1"/>
  <c r="AV2811" i="1" s="1"/>
  <c r="AS2814" i="1"/>
  <c r="AT2814" i="1" s="1"/>
  <c r="AV2814" i="1" s="1"/>
  <c r="AT2816" i="1"/>
  <c r="AV2816" i="1" s="1"/>
  <c r="AS2817" i="1"/>
  <c r="AT2817" i="1" s="1"/>
  <c r="AV2817" i="1" s="1"/>
  <c r="AS2820" i="1"/>
  <c r="AT2820" i="1" s="1"/>
  <c r="AV2820" i="1" s="1"/>
  <c r="AR2821" i="1"/>
  <c r="AS2821" i="1" s="1"/>
  <c r="AT2821" i="1" s="1"/>
  <c r="AV2821" i="1" s="1"/>
  <c r="AT2826" i="1"/>
  <c r="AV2826" i="1" s="1"/>
  <c r="AR2827" i="1"/>
  <c r="AS2827" i="1" s="1"/>
  <c r="AT2827" i="1" s="1"/>
  <c r="AV2827" i="1" s="1"/>
  <c r="AS2830" i="1"/>
  <c r="AT2830" i="1" s="1"/>
  <c r="AV2830" i="1" s="1"/>
  <c r="AS2833" i="1"/>
  <c r="AT2833" i="1" s="1"/>
  <c r="AV2833" i="1" s="1"/>
  <c r="AS2836" i="1"/>
  <c r="AR2837" i="1"/>
  <c r="AS2837" i="1" s="1"/>
  <c r="AT2837" i="1" s="1"/>
  <c r="AV2837" i="1" s="1"/>
  <c r="AR2843" i="1"/>
  <c r="AS2843" i="1" s="1"/>
  <c r="AT2843" i="1" s="1"/>
  <c r="AV2843" i="1" s="1"/>
  <c r="AS2846" i="1"/>
  <c r="AT2848" i="1"/>
  <c r="AV2848" i="1" s="1"/>
  <c r="AS2849" i="1"/>
  <c r="AT2849" i="1" s="1"/>
  <c r="AV2849" i="1" s="1"/>
  <c r="AS2852" i="1"/>
  <c r="AT2852" i="1" s="1"/>
  <c r="AV2852" i="1" s="1"/>
  <c r="AR2853" i="1"/>
  <c r="AS2853" i="1" s="1"/>
  <c r="AT2853" i="1" s="1"/>
  <c r="AV2853" i="1" s="1"/>
  <c r="AT2858" i="1"/>
  <c r="AV2858" i="1" s="1"/>
  <c r="AR2859" i="1"/>
  <c r="AS2859" i="1" s="1"/>
  <c r="AT2859" i="1" s="1"/>
  <c r="AV2859" i="1" s="1"/>
  <c r="AS2862" i="1"/>
  <c r="AT2862" i="1" s="1"/>
  <c r="AV2862" i="1" s="1"/>
  <c r="AT2864" i="1"/>
  <c r="AV2864" i="1" s="1"/>
  <c r="AS2865" i="1"/>
  <c r="AT2865" i="1" s="1"/>
  <c r="AV2865" i="1" s="1"/>
  <c r="AS2868" i="1"/>
  <c r="AR2869" i="1"/>
  <c r="AS2869" i="1" s="1"/>
  <c r="AT2869" i="1" s="1"/>
  <c r="AV2869" i="1" s="1"/>
  <c r="AW2870" i="1"/>
  <c r="AS2884" i="1"/>
  <c r="AT2884" i="1" s="1"/>
  <c r="AV2884" i="1" s="1"/>
  <c r="AT2894" i="1"/>
  <c r="AV2894" i="1" s="1"/>
  <c r="AW2896" i="1"/>
  <c r="AW2904" i="1"/>
  <c r="AW2908" i="1"/>
  <c r="AW2912" i="1"/>
  <c r="AW2924" i="1"/>
  <c r="AW2928" i="1"/>
  <c r="AW2936" i="1"/>
  <c r="AW2940" i="1"/>
  <c r="AW2944" i="1"/>
  <c r="AW2952" i="1"/>
  <c r="AW2956" i="1"/>
  <c r="AW2960" i="1"/>
  <c r="AW2968" i="1"/>
  <c r="AW2972" i="1"/>
  <c r="AW2976" i="1"/>
  <c r="AW2980" i="1"/>
  <c r="AW2998" i="1"/>
  <c r="AW3000" i="1"/>
  <c r="AW3016" i="1"/>
  <c r="AW3032" i="1"/>
  <c r="AS2197" i="1"/>
  <c r="AT2197" i="1" s="1"/>
  <c r="AV2197" i="1" s="1"/>
  <c r="AT2212" i="1"/>
  <c r="AV2212" i="1" s="1"/>
  <c r="AS2213" i="1"/>
  <c r="AT2213" i="1" s="1"/>
  <c r="AV2213" i="1" s="1"/>
  <c r="AT2228" i="1"/>
  <c r="AV2228" i="1" s="1"/>
  <c r="AS2229" i="1"/>
  <c r="AT2229" i="1" s="1"/>
  <c r="AV2229" i="1" s="1"/>
  <c r="AT2244" i="1"/>
  <c r="AV2244" i="1" s="1"/>
  <c r="AS2245" i="1"/>
  <c r="AT2245" i="1" s="1"/>
  <c r="AV2245" i="1" s="1"/>
  <c r="AS2261" i="1"/>
  <c r="AT2261" i="1" s="1"/>
  <c r="AV2261" i="1" s="1"/>
  <c r="AS2277" i="1"/>
  <c r="AT2277" i="1" s="1"/>
  <c r="AV2277" i="1" s="1"/>
  <c r="AS2425" i="1"/>
  <c r="AT2425" i="1" s="1"/>
  <c r="AV2425" i="1" s="1"/>
  <c r="AS2433" i="1"/>
  <c r="AT2433" i="1" s="1"/>
  <c r="AV2433" i="1" s="1"/>
  <c r="AS2441" i="1"/>
  <c r="AT2441" i="1" s="1"/>
  <c r="AV2441" i="1" s="1"/>
  <c r="AS2449" i="1"/>
  <c r="AT2449" i="1" s="1"/>
  <c r="AV2449" i="1" s="1"/>
  <c r="AS2457" i="1"/>
  <c r="AT2457" i="1" s="1"/>
  <c r="AV2457" i="1" s="1"/>
  <c r="AS2465" i="1"/>
  <c r="AT2465" i="1" s="1"/>
  <c r="AV2465" i="1" s="1"/>
  <c r="AW2473" i="1"/>
  <c r="AW2489" i="1"/>
  <c r="AW2509" i="1"/>
  <c r="AW2513" i="1"/>
  <c r="AW2517" i="1"/>
  <c r="AW2525" i="1"/>
  <c r="AW2541" i="1"/>
  <c r="AW2545" i="1"/>
  <c r="AW2549" i="1"/>
  <c r="AW2561" i="1"/>
  <c r="AW2565" i="1"/>
  <c r="AW2569" i="1"/>
  <c r="AW2573" i="1"/>
  <c r="AW2581" i="1"/>
  <c r="AW2589" i="1"/>
  <c r="AW2593" i="1"/>
  <c r="AW2597" i="1"/>
  <c r="AW2601" i="1"/>
  <c r="AW2605" i="1"/>
  <c r="AW2609" i="1"/>
  <c r="AW2613" i="1"/>
  <c r="AW2617" i="1"/>
  <c r="AW2621" i="1"/>
  <c r="AW2641" i="1"/>
  <c r="AW2657" i="1"/>
  <c r="AW2669" i="1"/>
  <c r="AW2701" i="1"/>
  <c r="AS2731" i="1"/>
  <c r="AT2731" i="1" s="1"/>
  <c r="AV2731" i="1" s="1"/>
  <c r="AW2797" i="1"/>
  <c r="AW2813" i="1"/>
  <c r="AW2845" i="1"/>
  <c r="AW2861" i="1"/>
  <c r="AW2996" i="1"/>
  <c r="AT2999" i="1"/>
  <c r="AV2999" i="1" s="1"/>
  <c r="AW3012" i="1"/>
  <c r="AT3015" i="1"/>
  <c r="AV3015" i="1" s="1"/>
  <c r="AT3026" i="1"/>
  <c r="AV3026" i="1" s="1"/>
  <c r="AW3028" i="1"/>
  <c r="BE1986" i="1"/>
  <c r="BE1990" i="1"/>
  <c r="BE1994" i="1"/>
  <c r="BE1998" i="1"/>
  <c r="BE2002" i="1"/>
  <c r="BE2006" i="1"/>
  <c r="BE2010" i="1"/>
  <c r="BE2014" i="1"/>
  <c r="BE2018" i="1"/>
  <c r="BE2022" i="1"/>
  <c r="BE2026" i="1"/>
  <c r="BE2030" i="1"/>
  <c r="BE2034" i="1"/>
  <c r="BE2038" i="1"/>
  <c r="BE2042" i="1"/>
  <c r="BE2046" i="1"/>
  <c r="BE2050" i="1"/>
  <c r="BE2054" i="1"/>
  <c r="BE2058" i="1"/>
  <c r="BE2062" i="1"/>
  <c r="BE2066" i="1"/>
  <c r="BE2070" i="1"/>
  <c r="BE2074" i="1"/>
  <c r="BE2078" i="1"/>
  <c r="BE2082" i="1"/>
  <c r="BE2086" i="1"/>
  <c r="BE2090" i="1"/>
  <c r="BE2094" i="1"/>
  <c r="BE2098" i="1"/>
  <c r="BE2102" i="1"/>
  <c r="BE2106" i="1"/>
  <c r="BE2110" i="1"/>
  <c r="BE2114" i="1"/>
  <c r="BE2118" i="1"/>
  <c r="BE2122" i="1"/>
  <c r="BE2126" i="1"/>
  <c r="BE2130" i="1"/>
  <c r="BE2134" i="1"/>
  <c r="BE2138" i="1"/>
  <c r="BE2142" i="1"/>
  <c r="BE2146" i="1"/>
  <c r="BE2150" i="1"/>
  <c r="BE2154" i="1"/>
  <c r="BE2158" i="1"/>
  <c r="BE2162" i="1"/>
  <c r="BE2166" i="1"/>
  <c r="BE2170" i="1"/>
  <c r="BE2174" i="1"/>
  <c r="BE2178" i="1"/>
  <c r="BE2182" i="1"/>
  <c r="BE2186" i="1"/>
  <c r="BE2190" i="1"/>
  <c r="BE2194" i="1"/>
  <c r="BE2198" i="1"/>
  <c r="AR2202" i="1"/>
  <c r="BE2203" i="1"/>
  <c r="V2210" i="1"/>
  <c r="BE2214" i="1"/>
  <c r="AR2218" i="1"/>
  <c r="BE2219" i="1"/>
  <c r="V2226" i="1"/>
  <c r="AS2226" i="1" s="1"/>
  <c r="AT2226" i="1" s="1"/>
  <c r="AV2226" i="1" s="1"/>
  <c r="BE2230" i="1"/>
  <c r="AR2234" i="1"/>
  <c r="BE2235" i="1"/>
  <c r="V2242" i="1"/>
  <c r="AS2242" i="1" s="1"/>
  <c r="AT2242" i="1" s="1"/>
  <c r="AV2242" i="1" s="1"/>
  <c r="BE2246" i="1"/>
  <c r="AR2250" i="1"/>
  <c r="BE2251" i="1"/>
  <c r="V2258" i="1"/>
  <c r="BE2262" i="1"/>
  <c r="AR2266" i="1"/>
  <c r="BE2267" i="1"/>
  <c r="V2274" i="1"/>
  <c r="BE2278" i="1"/>
  <c r="AR2282" i="1"/>
  <c r="BE2283" i="1"/>
  <c r="AS2291" i="1"/>
  <c r="AT2291" i="1" s="1"/>
  <c r="AV2291" i="1" s="1"/>
  <c r="AS2295" i="1"/>
  <c r="AT2295" i="1" s="1"/>
  <c r="AV2295" i="1" s="1"/>
  <c r="AS2299" i="1"/>
  <c r="AT2299" i="1" s="1"/>
  <c r="AV2299" i="1" s="1"/>
  <c r="AS2303" i="1"/>
  <c r="AT2303" i="1" s="1"/>
  <c r="AV2303" i="1" s="1"/>
  <c r="AS2307" i="1"/>
  <c r="AT2307" i="1" s="1"/>
  <c r="AV2307" i="1" s="1"/>
  <c r="AS2311" i="1"/>
  <c r="AT2311" i="1" s="1"/>
  <c r="AV2311" i="1" s="1"/>
  <c r="AS2426" i="1"/>
  <c r="AT2426" i="1" s="1"/>
  <c r="AV2426" i="1" s="1"/>
  <c r="BE2428" i="1"/>
  <c r="AR2430" i="1"/>
  <c r="AM2432" i="1"/>
  <c r="AS2434" i="1"/>
  <c r="AT2434" i="1" s="1"/>
  <c r="AV2434" i="1" s="1"/>
  <c r="BE2436" i="1"/>
  <c r="AR2438" i="1"/>
  <c r="AM2440" i="1"/>
  <c r="AT2440" i="1" s="1"/>
  <c r="AV2440" i="1" s="1"/>
  <c r="AS2442" i="1"/>
  <c r="AT2442" i="1" s="1"/>
  <c r="AV2442" i="1" s="1"/>
  <c r="BE2444" i="1"/>
  <c r="AR2446" i="1"/>
  <c r="AM2448" i="1"/>
  <c r="AS2450" i="1"/>
  <c r="AT2450" i="1" s="1"/>
  <c r="AV2450" i="1" s="1"/>
  <c r="BE2452" i="1"/>
  <c r="AR2454" i="1"/>
  <c r="AM2456" i="1"/>
  <c r="AT2456" i="1" s="1"/>
  <c r="AV2456" i="1" s="1"/>
  <c r="AS2458" i="1"/>
  <c r="AT2458" i="1" s="1"/>
  <c r="AV2458" i="1" s="1"/>
  <c r="BE2460" i="1"/>
  <c r="AR2462" i="1"/>
  <c r="AM2464" i="1"/>
  <c r="AS2466" i="1"/>
  <c r="AT2466" i="1" s="1"/>
  <c r="AV2466" i="1" s="1"/>
  <c r="BE2468" i="1"/>
  <c r="AR2470" i="1"/>
  <c r="AM2472" i="1"/>
  <c r="AT2472" i="1" s="1"/>
  <c r="AV2472" i="1" s="1"/>
  <c r="AS2695" i="1"/>
  <c r="AR2707" i="1"/>
  <c r="AS2707" i="1" s="1"/>
  <c r="AT2707" i="1" s="1"/>
  <c r="AV2707" i="1" s="1"/>
  <c r="AS2710" i="1"/>
  <c r="AT2710" i="1" s="1"/>
  <c r="AV2710" i="1" s="1"/>
  <c r="AS2711" i="1"/>
  <c r="AT2711" i="1" s="1"/>
  <c r="AV2711" i="1" s="1"/>
  <c r="AS2716" i="1"/>
  <c r="AT2716" i="1" s="1"/>
  <c r="AV2716" i="1" s="1"/>
  <c r="AR2717" i="1"/>
  <c r="AS2717" i="1" s="1"/>
  <c r="AT2717" i="1" s="1"/>
  <c r="AV2717" i="1" s="1"/>
  <c r="AR2723" i="1"/>
  <c r="AS2726" i="1"/>
  <c r="AT2726" i="1" s="1"/>
  <c r="AV2726" i="1" s="1"/>
  <c r="AS2727" i="1"/>
  <c r="AT2727" i="1" s="1"/>
  <c r="AV2727" i="1" s="1"/>
  <c r="AS2732" i="1"/>
  <c r="AT2732" i="1" s="1"/>
  <c r="AV2732" i="1" s="1"/>
  <c r="AR2733" i="1"/>
  <c r="AS2733" i="1" s="1"/>
  <c r="AT2733" i="1" s="1"/>
  <c r="AV2733" i="1" s="1"/>
  <c r="AR2739" i="1"/>
  <c r="AS2739" i="1" s="1"/>
  <c r="AT2739" i="1" s="1"/>
  <c r="AV2739" i="1" s="1"/>
  <c r="AS2742" i="1"/>
  <c r="AT2742" i="1" s="1"/>
  <c r="AV2742" i="1" s="1"/>
  <c r="AS2743" i="1"/>
  <c r="AT2743" i="1" s="1"/>
  <c r="AV2743" i="1" s="1"/>
  <c r="AS2748" i="1"/>
  <c r="AT2748" i="1" s="1"/>
  <c r="AV2748" i="1" s="1"/>
  <c r="AR2749" i="1"/>
  <c r="AS2749" i="1" s="1"/>
  <c r="AT2749" i="1" s="1"/>
  <c r="AV2749" i="1" s="1"/>
  <c r="AR2755" i="1"/>
  <c r="AS2755" i="1" s="1"/>
  <c r="AT2755" i="1" s="1"/>
  <c r="AV2755" i="1" s="1"/>
  <c r="AS2758" i="1"/>
  <c r="AT2758" i="1" s="1"/>
  <c r="AV2758" i="1" s="1"/>
  <c r="AS2759" i="1"/>
  <c r="AT2759" i="1" s="1"/>
  <c r="AV2759" i="1" s="1"/>
  <c r="AS2764" i="1"/>
  <c r="AT2764" i="1" s="1"/>
  <c r="AV2764" i="1" s="1"/>
  <c r="AR2765" i="1"/>
  <c r="AS2765" i="1" s="1"/>
  <c r="AT2765" i="1" s="1"/>
  <c r="AV2765" i="1" s="1"/>
  <c r="AR2771" i="1"/>
  <c r="AS2775" i="1"/>
  <c r="AT2775" i="1" s="1"/>
  <c r="AV2775" i="1" s="1"/>
  <c r="AS2791" i="1"/>
  <c r="AT2791" i="1" s="1"/>
  <c r="AV2791" i="1" s="1"/>
  <c r="AS2807" i="1"/>
  <c r="AT2807" i="1" s="1"/>
  <c r="AV2807" i="1" s="1"/>
  <c r="AS2823" i="1"/>
  <c r="AT2823" i="1" s="1"/>
  <c r="AV2823" i="1" s="1"/>
  <c r="AS2839" i="1"/>
  <c r="AT2839" i="1" s="1"/>
  <c r="AV2839" i="1" s="1"/>
  <c r="AS2855" i="1"/>
  <c r="AT2855" i="1" s="1"/>
  <c r="AV2855" i="1" s="1"/>
  <c r="AW2992" i="1"/>
  <c r="AT3011" i="1"/>
  <c r="AV3011" i="1" s="1"/>
  <c r="AR2198" i="1"/>
  <c r="AS2198" i="1" s="1"/>
  <c r="AT2198" i="1" s="1"/>
  <c r="AV2198" i="1" s="1"/>
  <c r="AR2214" i="1"/>
  <c r="AS2214" i="1" s="1"/>
  <c r="AT2214" i="1" s="1"/>
  <c r="AV2214" i="1" s="1"/>
  <c r="AR2230" i="1"/>
  <c r="AS2230" i="1" s="1"/>
  <c r="AT2230" i="1" s="1"/>
  <c r="AV2230" i="1" s="1"/>
  <c r="AR2246" i="1"/>
  <c r="AS2246" i="1" s="1"/>
  <c r="AT2246" i="1" s="1"/>
  <c r="AV2246" i="1" s="1"/>
  <c r="AR2262" i="1"/>
  <c r="AS2262" i="1" s="1"/>
  <c r="AT2262" i="1" s="1"/>
  <c r="AV2262" i="1" s="1"/>
  <c r="AR2278" i="1"/>
  <c r="AS2278" i="1" s="1"/>
  <c r="AT2278" i="1" s="1"/>
  <c r="AV2278" i="1" s="1"/>
  <c r="AR2290" i="1"/>
  <c r="AS2290" i="1" s="1"/>
  <c r="AT2290" i="1" s="1"/>
  <c r="AV2290" i="1" s="1"/>
  <c r="AR2294" i="1"/>
  <c r="AS2294" i="1" s="1"/>
  <c r="AT2294" i="1" s="1"/>
  <c r="AV2294" i="1" s="1"/>
  <c r="AR2298" i="1"/>
  <c r="AS2298" i="1" s="1"/>
  <c r="AT2298" i="1" s="1"/>
  <c r="AV2298" i="1" s="1"/>
  <c r="AR2302" i="1"/>
  <c r="AS2302" i="1" s="1"/>
  <c r="AT2302" i="1" s="1"/>
  <c r="AV2302" i="1" s="1"/>
  <c r="AR2306" i="1"/>
  <c r="AS2306" i="1" s="1"/>
  <c r="AT2306" i="1" s="1"/>
  <c r="AV2306" i="1" s="1"/>
  <c r="AR2310" i="1"/>
  <c r="AS2310" i="1" s="1"/>
  <c r="AT2310" i="1" s="1"/>
  <c r="AV2310" i="1" s="1"/>
  <c r="AR2314" i="1"/>
  <c r="AS2314" i="1" s="1"/>
  <c r="AT2314" i="1" s="1"/>
  <c r="AV2314" i="1" s="1"/>
  <c r="AR2318" i="1"/>
  <c r="AS2318" i="1" s="1"/>
  <c r="AT2318" i="1" s="1"/>
  <c r="AV2318" i="1" s="1"/>
  <c r="AR2322" i="1"/>
  <c r="AS2322" i="1" s="1"/>
  <c r="AT2322" i="1" s="1"/>
  <c r="AV2322" i="1" s="1"/>
  <c r="AR2326" i="1"/>
  <c r="AS2326" i="1" s="1"/>
  <c r="AT2326" i="1" s="1"/>
  <c r="AV2326" i="1" s="1"/>
  <c r="AR2330" i="1"/>
  <c r="AS2330" i="1" s="1"/>
  <c r="AT2330" i="1" s="1"/>
  <c r="AV2330" i="1" s="1"/>
  <c r="AR2334" i="1"/>
  <c r="AS2334" i="1" s="1"/>
  <c r="AT2334" i="1" s="1"/>
  <c r="AV2334" i="1" s="1"/>
  <c r="AR2338" i="1"/>
  <c r="AS2338" i="1" s="1"/>
  <c r="AT2338" i="1" s="1"/>
  <c r="AV2338" i="1" s="1"/>
  <c r="AR2342" i="1"/>
  <c r="AS2342" i="1" s="1"/>
  <c r="AT2342" i="1" s="1"/>
  <c r="AV2342" i="1" s="1"/>
  <c r="AR2346" i="1"/>
  <c r="AS2346" i="1" s="1"/>
  <c r="AT2346" i="1" s="1"/>
  <c r="AV2346" i="1" s="1"/>
  <c r="AR2350" i="1"/>
  <c r="AS2350" i="1" s="1"/>
  <c r="AT2350" i="1" s="1"/>
  <c r="AV2350" i="1" s="1"/>
  <c r="AR2354" i="1"/>
  <c r="AS2354" i="1" s="1"/>
  <c r="AT2354" i="1" s="1"/>
  <c r="AV2354" i="1" s="1"/>
  <c r="AR2358" i="1"/>
  <c r="AS2358" i="1" s="1"/>
  <c r="AT2358" i="1" s="1"/>
  <c r="AV2358" i="1" s="1"/>
  <c r="AR2362" i="1"/>
  <c r="AS2362" i="1" s="1"/>
  <c r="AT2362" i="1" s="1"/>
  <c r="AV2362" i="1" s="1"/>
  <c r="AR2366" i="1"/>
  <c r="AS2366" i="1" s="1"/>
  <c r="AT2366" i="1" s="1"/>
  <c r="AV2366" i="1" s="1"/>
  <c r="AR2370" i="1"/>
  <c r="AS2370" i="1" s="1"/>
  <c r="AT2370" i="1" s="1"/>
  <c r="AV2370" i="1" s="1"/>
  <c r="AR2374" i="1"/>
  <c r="AS2374" i="1" s="1"/>
  <c r="AT2374" i="1" s="1"/>
  <c r="AV2374" i="1" s="1"/>
  <c r="AR2378" i="1"/>
  <c r="AS2378" i="1" s="1"/>
  <c r="AT2378" i="1" s="1"/>
  <c r="AV2378" i="1" s="1"/>
  <c r="AR2382" i="1"/>
  <c r="AS2382" i="1" s="1"/>
  <c r="AT2382" i="1" s="1"/>
  <c r="AV2382" i="1" s="1"/>
  <c r="AR2386" i="1"/>
  <c r="AS2386" i="1" s="1"/>
  <c r="AT2386" i="1" s="1"/>
  <c r="AV2386" i="1" s="1"/>
  <c r="AR2390" i="1"/>
  <c r="AS2390" i="1" s="1"/>
  <c r="AT2390" i="1" s="1"/>
  <c r="AV2390" i="1" s="1"/>
  <c r="AR2394" i="1"/>
  <c r="AS2394" i="1" s="1"/>
  <c r="AT2394" i="1" s="1"/>
  <c r="AV2394" i="1" s="1"/>
  <c r="AR2398" i="1"/>
  <c r="AS2398" i="1" s="1"/>
  <c r="AT2398" i="1" s="1"/>
  <c r="AV2398" i="1" s="1"/>
  <c r="AR2402" i="1"/>
  <c r="AS2402" i="1" s="1"/>
  <c r="AT2402" i="1" s="1"/>
  <c r="AV2402" i="1" s="1"/>
  <c r="AR2406" i="1"/>
  <c r="AS2406" i="1" s="1"/>
  <c r="AT2406" i="1" s="1"/>
  <c r="AV2406" i="1" s="1"/>
  <c r="AR2410" i="1"/>
  <c r="AS2410" i="1" s="1"/>
  <c r="AT2410" i="1" s="1"/>
  <c r="AV2410" i="1" s="1"/>
  <c r="AR2414" i="1"/>
  <c r="AS2414" i="1" s="1"/>
  <c r="AT2414" i="1" s="1"/>
  <c r="AV2414" i="1" s="1"/>
  <c r="AR2418" i="1"/>
  <c r="AS2418" i="1" s="1"/>
  <c r="AT2418" i="1" s="1"/>
  <c r="AV2418" i="1" s="1"/>
  <c r="AR2422" i="1"/>
  <c r="AS2422" i="1" s="1"/>
  <c r="AT2422" i="1" s="1"/>
  <c r="AV2422" i="1" s="1"/>
  <c r="AR2427" i="1"/>
  <c r="AS2427" i="1" s="1"/>
  <c r="AT2427" i="1" s="1"/>
  <c r="AV2427" i="1" s="1"/>
  <c r="AS2429" i="1"/>
  <c r="AT2429" i="1" s="1"/>
  <c r="AV2429" i="1" s="1"/>
  <c r="AR2435" i="1"/>
  <c r="AS2435" i="1" s="1"/>
  <c r="AT2435" i="1" s="1"/>
  <c r="AV2435" i="1" s="1"/>
  <c r="AS2437" i="1"/>
  <c r="AT2437" i="1" s="1"/>
  <c r="AV2437" i="1" s="1"/>
  <c r="AR2443" i="1"/>
  <c r="AS2443" i="1" s="1"/>
  <c r="AT2443" i="1" s="1"/>
  <c r="AV2443" i="1" s="1"/>
  <c r="AS2445" i="1"/>
  <c r="AT2445" i="1" s="1"/>
  <c r="AV2445" i="1" s="1"/>
  <c r="AR2451" i="1"/>
  <c r="AS2451" i="1" s="1"/>
  <c r="AT2451" i="1" s="1"/>
  <c r="AV2451" i="1" s="1"/>
  <c r="AS2453" i="1"/>
  <c r="AT2453" i="1" s="1"/>
  <c r="AV2453" i="1" s="1"/>
  <c r="AR2459" i="1"/>
  <c r="AS2459" i="1" s="1"/>
  <c r="AT2459" i="1" s="1"/>
  <c r="AV2459" i="1" s="1"/>
  <c r="AS2461" i="1"/>
  <c r="AT2461" i="1" s="1"/>
  <c r="AV2461" i="1" s="1"/>
  <c r="AR2467" i="1"/>
  <c r="AS2467" i="1" s="1"/>
  <c r="AT2467" i="1" s="1"/>
  <c r="AV2467" i="1" s="1"/>
  <c r="AS2469" i="1"/>
  <c r="AT2469" i="1" s="1"/>
  <c r="AV2469" i="1" s="1"/>
  <c r="AS2690" i="1"/>
  <c r="AT2690" i="1" s="1"/>
  <c r="AV2690" i="1" s="1"/>
  <c r="AS2691" i="1"/>
  <c r="AT2691" i="1" s="1"/>
  <c r="AV2691" i="1" s="1"/>
  <c r="AT2695" i="1"/>
  <c r="AV2695" i="1" s="1"/>
  <c r="AS2696" i="1"/>
  <c r="AT2696" i="1" s="1"/>
  <c r="AV2696" i="1" s="1"/>
  <c r="AR2697" i="1"/>
  <c r="AS2697" i="1" s="1"/>
  <c r="AT2697" i="1" s="1"/>
  <c r="AV2697" i="1" s="1"/>
  <c r="AR2703" i="1"/>
  <c r="AS2703" i="1" s="1"/>
  <c r="AT2703" i="1" s="1"/>
  <c r="AV2703" i="1" s="1"/>
  <c r="AS2706" i="1"/>
  <c r="AT2706" i="1" s="1"/>
  <c r="AV2706" i="1" s="1"/>
  <c r="AT2708" i="1"/>
  <c r="AV2708" i="1" s="1"/>
  <c r="AS2712" i="1"/>
  <c r="AT2712" i="1" s="1"/>
  <c r="AV2712" i="1" s="1"/>
  <c r="AR2713" i="1"/>
  <c r="AS2713" i="1" s="1"/>
  <c r="AT2713" i="1" s="1"/>
  <c r="AV2713" i="1" s="1"/>
  <c r="AR2719" i="1"/>
  <c r="AS2719" i="1" s="1"/>
  <c r="AT2719" i="1" s="1"/>
  <c r="AV2719" i="1" s="1"/>
  <c r="AS2722" i="1"/>
  <c r="AT2722" i="1" s="1"/>
  <c r="AV2722" i="1" s="1"/>
  <c r="AS2723" i="1"/>
  <c r="AT2723" i="1" s="1"/>
  <c r="AV2723" i="1" s="1"/>
  <c r="AS2728" i="1"/>
  <c r="AT2728" i="1" s="1"/>
  <c r="AV2728" i="1" s="1"/>
  <c r="AR2729" i="1"/>
  <c r="AS2729" i="1" s="1"/>
  <c r="AT2729" i="1" s="1"/>
  <c r="AV2729" i="1" s="1"/>
  <c r="AR2735" i="1"/>
  <c r="AS2735" i="1" s="1"/>
  <c r="AT2735" i="1" s="1"/>
  <c r="AV2735" i="1" s="1"/>
  <c r="AS2738" i="1"/>
  <c r="AT2738" i="1" s="1"/>
  <c r="AV2738" i="1" s="1"/>
  <c r="AS2744" i="1"/>
  <c r="AT2744" i="1" s="1"/>
  <c r="AV2744" i="1" s="1"/>
  <c r="AR2745" i="1"/>
  <c r="AS2745" i="1" s="1"/>
  <c r="AT2745" i="1" s="1"/>
  <c r="AV2745" i="1" s="1"/>
  <c r="AR2751" i="1"/>
  <c r="AS2751" i="1" s="1"/>
  <c r="AT2751" i="1" s="1"/>
  <c r="AV2751" i="1" s="1"/>
  <c r="AS2754" i="1"/>
  <c r="AT2754" i="1" s="1"/>
  <c r="AV2754" i="1" s="1"/>
  <c r="AS2760" i="1"/>
  <c r="AT2760" i="1" s="1"/>
  <c r="AV2760" i="1" s="1"/>
  <c r="AR2761" i="1"/>
  <c r="AS2761" i="1" s="1"/>
  <c r="AT2761" i="1" s="1"/>
  <c r="AV2761" i="1" s="1"/>
  <c r="AR2767" i="1"/>
  <c r="AS2767" i="1" s="1"/>
  <c r="AT2767" i="1" s="1"/>
  <c r="AV2767" i="1" s="1"/>
  <c r="AS2770" i="1"/>
  <c r="AT2770" i="1" s="1"/>
  <c r="AV2770" i="1" s="1"/>
  <c r="AS2771" i="1"/>
  <c r="AT2771" i="1" s="1"/>
  <c r="AV2771" i="1" s="1"/>
  <c r="AS2776" i="1"/>
  <c r="AT2776" i="1" s="1"/>
  <c r="AV2776" i="1" s="1"/>
  <c r="AR2777" i="1"/>
  <c r="AS2777" i="1" s="1"/>
  <c r="AT2777" i="1" s="1"/>
  <c r="AV2777" i="1" s="1"/>
  <c r="AR2783" i="1"/>
  <c r="AS2783" i="1" s="1"/>
  <c r="AT2783" i="1" s="1"/>
  <c r="AV2783" i="1" s="1"/>
  <c r="AS2786" i="1"/>
  <c r="AT2786" i="1" s="1"/>
  <c r="AV2786" i="1" s="1"/>
  <c r="AS2787" i="1"/>
  <c r="AT2787" i="1" s="1"/>
  <c r="AV2787" i="1" s="1"/>
  <c r="AS2789" i="1"/>
  <c r="AT2789" i="1" s="1"/>
  <c r="AV2789" i="1" s="1"/>
  <c r="AS2792" i="1"/>
  <c r="AT2792" i="1" s="1"/>
  <c r="AV2792" i="1" s="1"/>
  <c r="AR2793" i="1"/>
  <c r="AS2793" i="1" s="1"/>
  <c r="AT2793" i="1" s="1"/>
  <c r="AV2793" i="1" s="1"/>
  <c r="AR2799" i="1"/>
  <c r="AS2799" i="1" s="1"/>
  <c r="AT2799" i="1" s="1"/>
  <c r="AV2799" i="1" s="1"/>
  <c r="AS2802" i="1"/>
  <c r="AT2802" i="1" s="1"/>
  <c r="AV2802" i="1" s="1"/>
  <c r="AS2803" i="1"/>
  <c r="AT2803" i="1" s="1"/>
  <c r="AV2803" i="1" s="1"/>
  <c r="AS2808" i="1"/>
  <c r="AT2808" i="1" s="1"/>
  <c r="AV2808" i="1" s="1"/>
  <c r="AR2809" i="1"/>
  <c r="AS2809" i="1" s="1"/>
  <c r="AT2809" i="1" s="1"/>
  <c r="AV2809" i="1" s="1"/>
  <c r="AR2815" i="1"/>
  <c r="AS2815" i="1" s="1"/>
  <c r="AT2815" i="1" s="1"/>
  <c r="AV2815" i="1" s="1"/>
  <c r="AS2818" i="1"/>
  <c r="AT2818" i="1" s="1"/>
  <c r="AV2818" i="1" s="1"/>
  <c r="AS2819" i="1"/>
  <c r="AT2819" i="1" s="1"/>
  <c r="AV2819" i="1" s="1"/>
  <c r="AS2824" i="1"/>
  <c r="AT2824" i="1" s="1"/>
  <c r="AV2824" i="1" s="1"/>
  <c r="AR2825" i="1"/>
  <c r="AS2825" i="1" s="1"/>
  <c r="AT2825" i="1" s="1"/>
  <c r="AV2825" i="1" s="1"/>
  <c r="AR2831" i="1"/>
  <c r="AS2831" i="1" s="1"/>
  <c r="AT2831" i="1" s="1"/>
  <c r="AV2831" i="1" s="1"/>
  <c r="AS2834" i="1"/>
  <c r="AT2834" i="1" s="1"/>
  <c r="AV2834" i="1" s="1"/>
  <c r="AS2835" i="1"/>
  <c r="AT2835" i="1" s="1"/>
  <c r="AV2835" i="1" s="1"/>
  <c r="AT2836" i="1"/>
  <c r="AV2836" i="1" s="1"/>
  <c r="AS2840" i="1"/>
  <c r="AT2840" i="1" s="1"/>
  <c r="AV2840" i="1" s="1"/>
  <c r="AR2841" i="1"/>
  <c r="AS2841" i="1" s="1"/>
  <c r="AT2841" i="1" s="1"/>
  <c r="AV2841" i="1" s="1"/>
  <c r="AT2846" i="1"/>
  <c r="AV2846" i="1" s="1"/>
  <c r="AR2847" i="1"/>
  <c r="AS2847" i="1" s="1"/>
  <c r="AT2847" i="1" s="1"/>
  <c r="AV2847" i="1" s="1"/>
  <c r="AS2850" i="1"/>
  <c r="AT2850" i="1" s="1"/>
  <c r="AV2850" i="1" s="1"/>
  <c r="AS2851" i="1"/>
  <c r="AT2851" i="1" s="1"/>
  <c r="AV2851" i="1" s="1"/>
  <c r="AS2856" i="1"/>
  <c r="AT2856" i="1" s="1"/>
  <c r="AV2856" i="1" s="1"/>
  <c r="AR2857" i="1"/>
  <c r="AS2857" i="1" s="1"/>
  <c r="AT2857" i="1" s="1"/>
  <c r="AV2857" i="1" s="1"/>
  <c r="AR2863" i="1"/>
  <c r="AS2863" i="1" s="1"/>
  <c r="AT2863" i="1" s="1"/>
  <c r="AV2863" i="1" s="1"/>
  <c r="AS2866" i="1"/>
  <c r="AT2866" i="1" s="1"/>
  <c r="AV2866" i="1" s="1"/>
  <c r="AS2867" i="1"/>
  <c r="AT2867" i="1" s="1"/>
  <c r="AV2867" i="1" s="1"/>
  <c r="AT2868" i="1"/>
  <c r="AV2868" i="1" s="1"/>
  <c r="AS2872" i="1"/>
  <c r="AT2872" i="1" s="1"/>
  <c r="AV2872" i="1" s="1"/>
  <c r="AS2875" i="1"/>
  <c r="AT2875" i="1" s="1"/>
  <c r="AV2875" i="1" s="1"/>
  <c r="AW2882" i="1"/>
  <c r="AT2886" i="1"/>
  <c r="AV2886" i="1" s="1"/>
  <c r="AW2984" i="1"/>
  <c r="AW2988" i="1"/>
  <c r="AT3002" i="1"/>
  <c r="AV3002" i="1" s="1"/>
  <c r="AW3004" i="1"/>
  <c r="AW3020" i="1"/>
  <c r="AW3036" i="1"/>
  <c r="BE2476" i="1"/>
  <c r="BE2480" i="1"/>
  <c r="BE2484" i="1"/>
  <c r="BE2488" i="1"/>
  <c r="BE2492" i="1"/>
  <c r="BE2496" i="1"/>
  <c r="BE2500" i="1"/>
  <c r="BE2504" i="1"/>
  <c r="BE2508" i="1"/>
  <c r="BE2512" i="1"/>
  <c r="BE2516" i="1"/>
  <c r="BE2520" i="1"/>
  <c r="BE2524" i="1"/>
  <c r="BE2528" i="1"/>
  <c r="BE2532" i="1"/>
  <c r="BE2536" i="1"/>
  <c r="BE2540" i="1"/>
  <c r="BE2544" i="1"/>
  <c r="BE2548" i="1"/>
  <c r="BE2552" i="1"/>
  <c r="BE2556" i="1"/>
  <c r="BE2560" i="1"/>
  <c r="BE2564" i="1"/>
  <c r="BE2568" i="1"/>
  <c r="BE2572" i="1"/>
  <c r="BE2576" i="1"/>
  <c r="BE2580" i="1"/>
  <c r="BE2584" i="1"/>
  <c r="BE2588" i="1"/>
  <c r="BE2592" i="1"/>
  <c r="BE2596" i="1"/>
  <c r="BE2600" i="1"/>
  <c r="BE2604" i="1"/>
  <c r="BE2608" i="1"/>
  <c r="BE2612" i="1"/>
  <c r="BE2616" i="1"/>
  <c r="BE2620" i="1"/>
  <c r="BE2624" i="1"/>
  <c r="BE2628" i="1"/>
  <c r="BE2632" i="1"/>
  <c r="BE2636" i="1"/>
  <c r="BE2640" i="1"/>
  <c r="BE2644" i="1"/>
  <c r="BE2648" i="1"/>
  <c r="BE2652" i="1"/>
  <c r="BE2656" i="1"/>
  <c r="BE2660" i="1"/>
  <c r="BE2664" i="1"/>
  <c r="BE2668" i="1"/>
  <c r="BE2672" i="1"/>
  <c r="BE2676" i="1"/>
  <c r="BE2680" i="1"/>
  <c r="BE2684" i="1"/>
  <c r="BE2688" i="1"/>
  <c r="AR2873" i="1"/>
  <c r="BE2874" i="1"/>
  <c r="V2881" i="1"/>
  <c r="AR2889" i="1"/>
  <c r="BE2890" i="1"/>
  <c r="AR2895" i="1"/>
  <c r="AS2895" i="1" s="1"/>
  <c r="AT2895" i="1" s="1"/>
  <c r="AV2895" i="1" s="1"/>
  <c r="AR2899" i="1"/>
  <c r="AS2899" i="1" s="1"/>
  <c r="AT2899" i="1" s="1"/>
  <c r="AV2899" i="1" s="1"/>
  <c r="AR2903" i="1"/>
  <c r="AS2903" i="1" s="1"/>
  <c r="AT2903" i="1" s="1"/>
  <c r="AV2903" i="1" s="1"/>
  <c r="AR2907" i="1"/>
  <c r="AS2907" i="1" s="1"/>
  <c r="AT2907" i="1" s="1"/>
  <c r="AV2907" i="1" s="1"/>
  <c r="AR2911" i="1"/>
  <c r="AS2911" i="1" s="1"/>
  <c r="AT2911" i="1" s="1"/>
  <c r="AV2911" i="1" s="1"/>
  <c r="AR2915" i="1"/>
  <c r="AS2915" i="1" s="1"/>
  <c r="AT2915" i="1" s="1"/>
  <c r="AV2915" i="1" s="1"/>
  <c r="AR2919" i="1"/>
  <c r="AS2919" i="1" s="1"/>
  <c r="AT2919" i="1" s="1"/>
  <c r="AV2919" i="1" s="1"/>
  <c r="AR2923" i="1"/>
  <c r="AS2923" i="1" s="1"/>
  <c r="AT2923" i="1" s="1"/>
  <c r="AV2923" i="1" s="1"/>
  <c r="AR2927" i="1"/>
  <c r="AS2927" i="1" s="1"/>
  <c r="AT2927" i="1" s="1"/>
  <c r="AV2927" i="1" s="1"/>
  <c r="AR2931" i="1"/>
  <c r="AS2931" i="1" s="1"/>
  <c r="AT2931" i="1" s="1"/>
  <c r="AV2931" i="1" s="1"/>
  <c r="AR2935" i="1"/>
  <c r="AS2935" i="1" s="1"/>
  <c r="AT2935" i="1" s="1"/>
  <c r="AV2935" i="1" s="1"/>
  <c r="AR2939" i="1"/>
  <c r="AS2939" i="1" s="1"/>
  <c r="AT2939" i="1" s="1"/>
  <c r="AV2939" i="1" s="1"/>
  <c r="AR2943" i="1"/>
  <c r="AS2943" i="1" s="1"/>
  <c r="AT2943" i="1" s="1"/>
  <c r="AV2943" i="1" s="1"/>
  <c r="AR2947" i="1"/>
  <c r="AS2947" i="1" s="1"/>
  <c r="AT2947" i="1" s="1"/>
  <c r="AV2947" i="1" s="1"/>
  <c r="AR2951" i="1"/>
  <c r="AS2951" i="1" s="1"/>
  <c r="AT2951" i="1" s="1"/>
  <c r="AV2951" i="1" s="1"/>
  <c r="AR2955" i="1"/>
  <c r="AS2955" i="1" s="1"/>
  <c r="AT2955" i="1" s="1"/>
  <c r="AV2955" i="1" s="1"/>
  <c r="AR2959" i="1"/>
  <c r="AS2959" i="1" s="1"/>
  <c r="AT2959" i="1" s="1"/>
  <c r="AV2959" i="1" s="1"/>
  <c r="AR2963" i="1"/>
  <c r="AS2963" i="1" s="1"/>
  <c r="AT2963" i="1" s="1"/>
  <c r="AV2963" i="1" s="1"/>
  <c r="AR2967" i="1"/>
  <c r="AS2967" i="1" s="1"/>
  <c r="AT2967" i="1" s="1"/>
  <c r="AV2967" i="1" s="1"/>
  <c r="AR2971" i="1"/>
  <c r="AS2971" i="1" s="1"/>
  <c r="AT2971" i="1" s="1"/>
  <c r="AV2971" i="1" s="1"/>
  <c r="AR2975" i="1"/>
  <c r="AS2975" i="1" s="1"/>
  <c r="AT2975" i="1" s="1"/>
  <c r="AV2975" i="1" s="1"/>
  <c r="AR2979" i="1"/>
  <c r="AS2979" i="1" s="1"/>
  <c r="AT2979" i="1" s="1"/>
  <c r="AV2979" i="1" s="1"/>
  <c r="AS3046" i="1"/>
  <c r="AT3046" i="1" s="1"/>
  <c r="AV3046" i="1" s="1"/>
  <c r="AS3047" i="1"/>
  <c r="AS3048" i="1"/>
  <c r="AT3048" i="1" s="1"/>
  <c r="AV3048" i="1" s="1"/>
  <c r="AS3054" i="1"/>
  <c r="AT3054" i="1" s="1"/>
  <c r="AV3054" i="1" s="1"/>
  <c r="AS3055" i="1"/>
  <c r="AT3055" i="1" s="1"/>
  <c r="AV3055" i="1" s="1"/>
  <c r="AS3056" i="1"/>
  <c r="AT3056" i="1" s="1"/>
  <c r="AV3056" i="1" s="1"/>
  <c r="AT3061" i="1"/>
  <c r="AV3061" i="1" s="1"/>
  <c r="AR3062" i="1"/>
  <c r="AS3062" i="1" s="1"/>
  <c r="AT3062" i="1" s="1"/>
  <c r="AV3062" i="1" s="1"/>
  <c r="AS3065" i="1"/>
  <c r="AT3065" i="1" s="1"/>
  <c r="AV3065" i="1" s="1"/>
  <c r="AS3071" i="1"/>
  <c r="AT3071" i="1" s="1"/>
  <c r="AV3071" i="1" s="1"/>
  <c r="AR3072" i="1"/>
  <c r="AS3072" i="1" s="1"/>
  <c r="AT3072" i="1" s="1"/>
  <c r="AV3072" i="1" s="1"/>
  <c r="AT3077" i="1"/>
  <c r="AV3077" i="1" s="1"/>
  <c r="AR3078" i="1"/>
  <c r="AS3081" i="1"/>
  <c r="AT3081" i="1" s="1"/>
  <c r="AV3081" i="1" s="1"/>
  <c r="AT3083" i="1"/>
  <c r="AV3083" i="1" s="1"/>
  <c r="AS3084" i="1"/>
  <c r="AT3084" i="1" s="1"/>
  <c r="AV3084" i="1" s="1"/>
  <c r="AS3087" i="1"/>
  <c r="AT3087" i="1" s="1"/>
  <c r="AV3087" i="1" s="1"/>
  <c r="AR3088" i="1"/>
  <c r="AS3088" i="1" s="1"/>
  <c r="AT3088" i="1" s="1"/>
  <c r="AV3088" i="1" s="1"/>
  <c r="AR3094" i="1"/>
  <c r="AS3094" i="1" s="1"/>
  <c r="AT3094" i="1" s="1"/>
  <c r="AV3094" i="1" s="1"/>
  <c r="AS3097" i="1"/>
  <c r="AT3097" i="1" s="1"/>
  <c r="AV3097" i="1" s="1"/>
  <c r="AS3103" i="1"/>
  <c r="AT3103" i="1" s="1"/>
  <c r="AV3103" i="1" s="1"/>
  <c r="AR3104" i="1"/>
  <c r="AS3104" i="1" s="1"/>
  <c r="AT3104" i="1" s="1"/>
  <c r="AV3104" i="1" s="1"/>
  <c r="AT3109" i="1"/>
  <c r="AV3109" i="1" s="1"/>
  <c r="AR3110" i="1"/>
  <c r="AS3116" i="1"/>
  <c r="AT3116" i="1" s="1"/>
  <c r="AV3116" i="1" s="1"/>
  <c r="AS3119" i="1"/>
  <c r="AT3119" i="1" s="1"/>
  <c r="AV3119" i="1" s="1"/>
  <c r="AR3120" i="1"/>
  <c r="AR3126" i="1"/>
  <c r="AS3126" i="1" s="1"/>
  <c r="AT3126" i="1" s="1"/>
  <c r="AV3126" i="1" s="1"/>
  <c r="AS3129" i="1"/>
  <c r="AT3129" i="1" s="1"/>
  <c r="AV3129" i="1" s="1"/>
  <c r="AS3135" i="1"/>
  <c r="AT3135" i="1" s="1"/>
  <c r="AV3135" i="1" s="1"/>
  <c r="AR3136" i="1"/>
  <c r="AS3136" i="1" s="1"/>
  <c r="AT3136" i="1" s="1"/>
  <c r="AV3136" i="1" s="1"/>
  <c r="AR3142" i="1"/>
  <c r="AS3142" i="1" s="1"/>
  <c r="AT3142" i="1" s="1"/>
  <c r="AV3142" i="1" s="1"/>
  <c r="AS3145" i="1"/>
  <c r="AT3145" i="1" s="1"/>
  <c r="AV3145" i="1" s="1"/>
  <c r="AS3148" i="1"/>
  <c r="AT3148" i="1" s="1"/>
  <c r="AV3148" i="1" s="1"/>
  <c r="AS3151" i="1"/>
  <c r="AT3151" i="1" s="1"/>
  <c r="AV3151" i="1" s="1"/>
  <c r="AR3152" i="1"/>
  <c r="AS3152" i="1" s="1"/>
  <c r="AT3152" i="1" s="1"/>
  <c r="AV3152" i="1" s="1"/>
  <c r="AR3158" i="1"/>
  <c r="AS3158" i="1" s="1"/>
  <c r="AT3158" i="1" s="1"/>
  <c r="AV3158" i="1" s="1"/>
  <c r="AS3161" i="1"/>
  <c r="AT3161" i="1" s="1"/>
  <c r="AV3161" i="1" s="1"/>
  <c r="AS3167" i="1"/>
  <c r="AR3168" i="1"/>
  <c r="AS3168" i="1" s="1"/>
  <c r="AT3168" i="1" s="1"/>
  <c r="AV3168" i="1" s="1"/>
  <c r="AR3174" i="1"/>
  <c r="AS3174" i="1" s="1"/>
  <c r="AT3174" i="1" s="1"/>
  <c r="AV3174" i="1" s="1"/>
  <c r="AS3177" i="1"/>
  <c r="AT3177" i="1" s="1"/>
  <c r="AV3177" i="1" s="1"/>
  <c r="AS3180" i="1"/>
  <c r="AT3180" i="1" s="1"/>
  <c r="AV3180" i="1" s="1"/>
  <c r="AS3183" i="1"/>
  <c r="AT3183" i="1" s="1"/>
  <c r="AV3183" i="1" s="1"/>
  <c r="AR3184" i="1"/>
  <c r="AS3184" i="1" s="1"/>
  <c r="AT3184" i="1" s="1"/>
  <c r="AV3184" i="1" s="1"/>
  <c r="AR3190" i="1"/>
  <c r="AS3190" i="1" s="1"/>
  <c r="AT3190" i="1" s="1"/>
  <c r="AV3190" i="1" s="1"/>
  <c r="AS3193" i="1"/>
  <c r="AT3193" i="1" s="1"/>
  <c r="AV3193" i="1" s="1"/>
  <c r="AS3199" i="1"/>
  <c r="AT3199" i="1" s="1"/>
  <c r="AV3199" i="1" s="1"/>
  <c r="AR3200" i="1"/>
  <c r="AS3200" i="1" s="1"/>
  <c r="AT3200" i="1" s="1"/>
  <c r="AV3200" i="1" s="1"/>
  <c r="AR3206" i="1"/>
  <c r="AS3206" i="1" s="1"/>
  <c r="AT3206" i="1" s="1"/>
  <c r="AV3206" i="1" s="1"/>
  <c r="AS3209" i="1"/>
  <c r="AT3209" i="1" s="1"/>
  <c r="AV3209" i="1" s="1"/>
  <c r="AS3212" i="1"/>
  <c r="AT3212" i="1" s="1"/>
  <c r="AV3212" i="1" s="1"/>
  <c r="AR3216" i="1"/>
  <c r="AS3216" i="1" s="1"/>
  <c r="AT3216" i="1" s="1"/>
  <c r="AV3216" i="1" s="1"/>
  <c r="AR3222" i="1"/>
  <c r="AS3222" i="1" s="1"/>
  <c r="AT3222" i="1" s="1"/>
  <c r="AV3222" i="1" s="1"/>
  <c r="AS3225" i="1"/>
  <c r="AS3228" i="1"/>
  <c r="AT3228" i="1" s="1"/>
  <c r="AV3228" i="1" s="1"/>
  <c r="AS3231" i="1"/>
  <c r="AT3231" i="1" s="1"/>
  <c r="AV3231" i="1" s="1"/>
  <c r="AR3232" i="1"/>
  <c r="AS3232" i="1" s="1"/>
  <c r="AT3232" i="1" s="1"/>
  <c r="AV3232" i="1" s="1"/>
  <c r="AR3238" i="1"/>
  <c r="AS3238" i="1" s="1"/>
  <c r="AT3238" i="1" s="1"/>
  <c r="AV3238" i="1" s="1"/>
  <c r="AS3241" i="1"/>
  <c r="AT3241" i="1" s="1"/>
  <c r="AV3241" i="1" s="1"/>
  <c r="AS3244" i="1"/>
  <c r="AT3244" i="1" s="1"/>
  <c r="AV3244" i="1" s="1"/>
  <c r="AS3247" i="1"/>
  <c r="AT3247" i="1" s="1"/>
  <c r="AV3247" i="1" s="1"/>
  <c r="AR3248" i="1"/>
  <c r="AS3248" i="1" s="1"/>
  <c r="AT3248" i="1" s="1"/>
  <c r="AV3248" i="1" s="1"/>
  <c r="AR3254" i="1"/>
  <c r="AS3254" i="1" s="1"/>
  <c r="AT3254" i="1" s="1"/>
  <c r="AV3254" i="1" s="1"/>
  <c r="AS3257" i="1"/>
  <c r="AT3257" i="1" s="1"/>
  <c r="AV3257" i="1" s="1"/>
  <c r="AS3263" i="1"/>
  <c r="AT3263" i="1" s="1"/>
  <c r="AV3263" i="1" s="1"/>
  <c r="AR3264" i="1"/>
  <c r="AS3264" i="1" s="1"/>
  <c r="AT3264" i="1" s="1"/>
  <c r="AV3264" i="1" s="1"/>
  <c r="AR3270" i="1"/>
  <c r="AS3273" i="1"/>
  <c r="AT3273" i="1" s="1"/>
  <c r="AV3273" i="1" s="1"/>
  <c r="AS3276" i="1"/>
  <c r="AT3276" i="1" s="1"/>
  <c r="AV3276" i="1" s="1"/>
  <c r="AS3279" i="1"/>
  <c r="AT3279" i="1" s="1"/>
  <c r="AV3279" i="1" s="1"/>
  <c r="AR3280" i="1"/>
  <c r="AS3280" i="1" s="1"/>
  <c r="AT3280" i="1" s="1"/>
  <c r="AV3280" i="1" s="1"/>
  <c r="AR3286" i="1"/>
  <c r="AS3286" i="1" s="1"/>
  <c r="AT3286" i="1" s="1"/>
  <c r="AV3286" i="1" s="1"/>
  <c r="AS3289" i="1"/>
  <c r="AT3289" i="1" s="1"/>
  <c r="AV3289" i="1" s="1"/>
  <c r="AS3295" i="1"/>
  <c r="AT3295" i="1" s="1"/>
  <c r="AV3295" i="1" s="1"/>
  <c r="AR3296" i="1"/>
  <c r="AR3302" i="1"/>
  <c r="AS3302" i="1" s="1"/>
  <c r="AT3302" i="1" s="1"/>
  <c r="AV3302" i="1" s="1"/>
  <c r="AS3308" i="1"/>
  <c r="AT3308" i="1" s="1"/>
  <c r="AV3308" i="1" s="1"/>
  <c r="AS3311" i="1"/>
  <c r="AR3312" i="1"/>
  <c r="AR3318" i="1"/>
  <c r="AS3318" i="1" s="1"/>
  <c r="AT3318" i="1" s="1"/>
  <c r="AV3318" i="1" s="1"/>
  <c r="AS3321" i="1"/>
  <c r="AT3321" i="1" s="1"/>
  <c r="AV3321" i="1" s="1"/>
  <c r="AR3328" i="1"/>
  <c r="AS3328" i="1" s="1"/>
  <c r="AT3328" i="1" s="1"/>
  <c r="AV3328" i="1" s="1"/>
  <c r="AR3334" i="1"/>
  <c r="AS3334" i="1" s="1"/>
  <c r="AT3334" i="1" s="1"/>
  <c r="AV3334" i="1" s="1"/>
  <c r="AS3337" i="1"/>
  <c r="AT3337" i="1" s="1"/>
  <c r="AV3337" i="1" s="1"/>
  <c r="AS3340" i="1"/>
  <c r="AT3340" i="1" s="1"/>
  <c r="AV3340" i="1" s="1"/>
  <c r="AS3343" i="1"/>
  <c r="AT3343" i="1" s="1"/>
  <c r="AV3343" i="1" s="1"/>
  <c r="AR3344" i="1"/>
  <c r="AS3344" i="1" s="1"/>
  <c r="AT3344" i="1" s="1"/>
  <c r="AV3344" i="1" s="1"/>
  <c r="AR3350" i="1"/>
  <c r="AS3350" i="1" s="1"/>
  <c r="AT3350" i="1" s="1"/>
  <c r="AV3350" i="1" s="1"/>
  <c r="AS3353" i="1"/>
  <c r="AT3353" i="1" s="1"/>
  <c r="AV3353" i="1" s="1"/>
  <c r="AS3359" i="1"/>
  <c r="AT3359" i="1" s="1"/>
  <c r="AV3359" i="1" s="1"/>
  <c r="AR3360" i="1"/>
  <c r="AS3360" i="1" s="1"/>
  <c r="AT3360" i="1" s="1"/>
  <c r="AV3360" i="1" s="1"/>
  <c r="AR3366" i="1"/>
  <c r="AS3366" i="1" s="1"/>
  <c r="AT3366" i="1" s="1"/>
  <c r="AV3366" i="1" s="1"/>
  <c r="AS3372" i="1"/>
  <c r="AT3372" i="1" s="1"/>
  <c r="AV3372" i="1" s="1"/>
  <c r="AS3375" i="1"/>
  <c r="AT3375" i="1" s="1"/>
  <c r="AV3375" i="1" s="1"/>
  <c r="AR3376" i="1"/>
  <c r="AS3376" i="1" s="1"/>
  <c r="AT3376" i="1" s="1"/>
  <c r="AV3376" i="1" s="1"/>
  <c r="AR3382" i="1"/>
  <c r="AS3382" i="1" s="1"/>
  <c r="AT3382" i="1" s="1"/>
  <c r="AV3382" i="1" s="1"/>
  <c r="AS3385" i="1"/>
  <c r="AT3385" i="1" s="1"/>
  <c r="AV3385" i="1" s="1"/>
  <c r="AS3391" i="1"/>
  <c r="AT3391" i="1" s="1"/>
  <c r="AV3391" i="1" s="1"/>
  <c r="AR3392" i="1"/>
  <c r="AS3392" i="1" s="1"/>
  <c r="AT3392" i="1" s="1"/>
  <c r="AV3392" i="1" s="1"/>
  <c r="AT3397" i="1"/>
  <c r="AV3397" i="1" s="1"/>
  <c r="AR3398" i="1"/>
  <c r="AS3398" i="1" s="1"/>
  <c r="AT3398" i="1" s="1"/>
  <c r="AV3398" i="1" s="1"/>
  <c r="AS3401" i="1"/>
  <c r="AT3401" i="1" s="1"/>
  <c r="AV3401" i="1" s="1"/>
  <c r="AT3403" i="1"/>
  <c r="AV3403" i="1" s="1"/>
  <c r="AS3404" i="1"/>
  <c r="AT3404" i="1" s="1"/>
  <c r="AV3404" i="1" s="1"/>
  <c r="AS3407" i="1"/>
  <c r="AT3407" i="1" s="1"/>
  <c r="AV3407" i="1" s="1"/>
  <c r="AR3408" i="1"/>
  <c r="AS3408" i="1" s="1"/>
  <c r="AT3408" i="1" s="1"/>
  <c r="AV3408" i="1" s="1"/>
  <c r="AS3415" i="1"/>
  <c r="AT3415" i="1" s="1"/>
  <c r="AV3415" i="1" s="1"/>
  <c r="AR3418" i="1"/>
  <c r="AS3418" i="1" s="1"/>
  <c r="AT3418" i="1" s="1"/>
  <c r="AV3418" i="1" s="1"/>
  <c r="AR3422" i="1"/>
  <c r="AS3422" i="1" s="1"/>
  <c r="AT3422" i="1" s="1"/>
  <c r="AV3422" i="1" s="1"/>
  <c r="AR3426" i="1"/>
  <c r="AS3426" i="1" s="1"/>
  <c r="AT3426" i="1" s="1"/>
  <c r="AV3426" i="1" s="1"/>
  <c r="AR3430" i="1"/>
  <c r="AS3430" i="1" s="1"/>
  <c r="AT3430" i="1" s="1"/>
  <c r="AV3430" i="1" s="1"/>
  <c r="AR3434" i="1"/>
  <c r="AS3434" i="1" s="1"/>
  <c r="AT3434" i="1" s="1"/>
  <c r="AV3434" i="1" s="1"/>
  <c r="AR3438" i="1"/>
  <c r="AS3438" i="1" s="1"/>
  <c r="AT3438" i="1" s="1"/>
  <c r="AV3438" i="1" s="1"/>
  <c r="AR3442" i="1"/>
  <c r="AS3442" i="1" s="1"/>
  <c r="AT3442" i="1" s="1"/>
  <c r="AV3442" i="1" s="1"/>
  <c r="AR3446" i="1"/>
  <c r="AS3446" i="1" s="1"/>
  <c r="AT3446" i="1" s="1"/>
  <c r="AV3446" i="1" s="1"/>
  <c r="AR3450" i="1"/>
  <c r="AS3450" i="1" s="1"/>
  <c r="AT3450" i="1" s="1"/>
  <c r="AV3450" i="1" s="1"/>
  <c r="AR3454" i="1"/>
  <c r="AS3454" i="1" s="1"/>
  <c r="AT3454" i="1" s="1"/>
  <c r="AV3454" i="1" s="1"/>
  <c r="AR3458" i="1"/>
  <c r="AS3458" i="1" s="1"/>
  <c r="AT3458" i="1" s="1"/>
  <c r="AV3458" i="1" s="1"/>
  <c r="AR3462" i="1"/>
  <c r="AS3462" i="1" s="1"/>
  <c r="AT3462" i="1" s="1"/>
  <c r="AV3462" i="1" s="1"/>
  <c r="AR3466" i="1"/>
  <c r="AS3466" i="1" s="1"/>
  <c r="AT3466" i="1" s="1"/>
  <c r="AV3466" i="1" s="1"/>
  <c r="AR3470" i="1"/>
  <c r="AS3470" i="1" s="1"/>
  <c r="AT3470" i="1" s="1"/>
  <c r="AV3470" i="1" s="1"/>
  <c r="AR3474" i="1"/>
  <c r="AS3474" i="1" s="1"/>
  <c r="AT3474" i="1" s="1"/>
  <c r="AV3474" i="1" s="1"/>
  <c r="AR3478" i="1"/>
  <c r="AS3478" i="1" s="1"/>
  <c r="AT3478" i="1" s="1"/>
  <c r="AV3478" i="1" s="1"/>
  <c r="AR3482" i="1"/>
  <c r="AS3482" i="1" s="1"/>
  <c r="AT3482" i="1" s="1"/>
  <c r="AV3482" i="1" s="1"/>
  <c r="AR3486" i="1"/>
  <c r="AS3486" i="1" s="1"/>
  <c r="AT3486" i="1" s="1"/>
  <c r="AV3486" i="1" s="1"/>
  <c r="AR3490" i="1"/>
  <c r="AS3490" i="1" s="1"/>
  <c r="AT3490" i="1" s="1"/>
  <c r="AV3490" i="1" s="1"/>
  <c r="AR3494" i="1"/>
  <c r="AS3494" i="1" s="1"/>
  <c r="AT3494" i="1" s="1"/>
  <c r="AV3494" i="1" s="1"/>
  <c r="AR3498" i="1"/>
  <c r="AS3498" i="1" s="1"/>
  <c r="AT3498" i="1" s="1"/>
  <c r="AV3498" i="1" s="1"/>
  <c r="AR3502" i="1"/>
  <c r="AS3502" i="1" s="1"/>
  <c r="AT3502" i="1" s="1"/>
  <c r="AV3502" i="1" s="1"/>
  <c r="AR3506" i="1"/>
  <c r="AS3506" i="1" s="1"/>
  <c r="AT3506" i="1" s="1"/>
  <c r="AV3506" i="1" s="1"/>
  <c r="AR3510" i="1"/>
  <c r="AS3510" i="1" s="1"/>
  <c r="AT3510" i="1" s="1"/>
  <c r="AV3510" i="1" s="1"/>
  <c r="AR3514" i="1"/>
  <c r="AS3514" i="1" s="1"/>
  <c r="AT3514" i="1" s="1"/>
  <c r="AV3514" i="1" s="1"/>
  <c r="AR3518" i="1"/>
  <c r="AS3518" i="1" s="1"/>
  <c r="AT3518" i="1" s="1"/>
  <c r="AV3518" i="1" s="1"/>
  <c r="AR3522" i="1"/>
  <c r="AS3522" i="1" s="1"/>
  <c r="AT3522" i="1" s="1"/>
  <c r="AV3522" i="1" s="1"/>
  <c r="AR3526" i="1"/>
  <c r="AS3526" i="1" s="1"/>
  <c r="AT3526" i="1" s="1"/>
  <c r="AV3526" i="1" s="1"/>
  <c r="AR3530" i="1"/>
  <c r="AS3530" i="1" s="1"/>
  <c r="AT3530" i="1" s="1"/>
  <c r="AV3530" i="1" s="1"/>
  <c r="AR3534" i="1"/>
  <c r="AS3534" i="1" s="1"/>
  <c r="AT3534" i="1" s="1"/>
  <c r="AV3534" i="1" s="1"/>
  <c r="AR3538" i="1"/>
  <c r="AS3538" i="1" s="1"/>
  <c r="AT3538" i="1" s="1"/>
  <c r="AV3538" i="1" s="1"/>
  <c r="AR3542" i="1"/>
  <c r="AS3542" i="1" s="1"/>
  <c r="AT3542" i="1" s="1"/>
  <c r="AV3542" i="1" s="1"/>
  <c r="AR3546" i="1"/>
  <c r="AS3546" i="1" s="1"/>
  <c r="AT3546" i="1" s="1"/>
  <c r="AV3546" i="1" s="1"/>
  <c r="AR3550" i="1"/>
  <c r="AS3550" i="1" s="1"/>
  <c r="AT3550" i="1" s="1"/>
  <c r="AV3550" i="1" s="1"/>
  <c r="AR3554" i="1"/>
  <c r="AS3554" i="1" s="1"/>
  <c r="AT3554" i="1" s="1"/>
  <c r="AV3554" i="1" s="1"/>
  <c r="AR3558" i="1"/>
  <c r="AS3558" i="1" s="1"/>
  <c r="AT3558" i="1" s="1"/>
  <c r="AV3558" i="1" s="1"/>
  <c r="AR3562" i="1"/>
  <c r="AS3562" i="1" s="1"/>
  <c r="AT3562" i="1" s="1"/>
  <c r="AV3562" i="1" s="1"/>
  <c r="AR3564" i="1"/>
  <c r="AS3564" i="1" s="1"/>
  <c r="AT3564" i="1" s="1"/>
  <c r="AV3564" i="1" s="1"/>
  <c r="AT3565" i="1"/>
  <c r="AV3565" i="1" s="1"/>
  <c r="AR3566" i="1"/>
  <c r="AS3566" i="1" s="1"/>
  <c r="AT3566" i="1" s="1"/>
  <c r="AV3566" i="1" s="1"/>
  <c r="AR3568" i="1"/>
  <c r="AS3568" i="1" s="1"/>
  <c r="AT3568" i="1" s="1"/>
  <c r="AV3568" i="1" s="1"/>
  <c r="AT3569" i="1"/>
  <c r="AV3569" i="1" s="1"/>
  <c r="AR3570" i="1"/>
  <c r="AS3570" i="1" s="1"/>
  <c r="AT3570" i="1" s="1"/>
  <c r="AV3570" i="1" s="1"/>
  <c r="AR3572" i="1"/>
  <c r="AS3572" i="1" s="1"/>
  <c r="AT3572" i="1" s="1"/>
  <c r="AV3572" i="1" s="1"/>
  <c r="AT3573" i="1"/>
  <c r="AV3573" i="1" s="1"/>
  <c r="AR3574" i="1"/>
  <c r="AS3574" i="1" s="1"/>
  <c r="AT3574" i="1" s="1"/>
  <c r="AV3574" i="1" s="1"/>
  <c r="AR3576" i="1"/>
  <c r="AS3576" i="1" s="1"/>
  <c r="AT3576" i="1" s="1"/>
  <c r="AV3576" i="1" s="1"/>
  <c r="AT3577" i="1"/>
  <c r="AV3577" i="1" s="1"/>
  <c r="AR3578" i="1"/>
  <c r="AS3578" i="1" s="1"/>
  <c r="AT3578" i="1" s="1"/>
  <c r="AV3578" i="1" s="1"/>
  <c r="AR3580" i="1"/>
  <c r="AS3580" i="1" s="1"/>
  <c r="AT3580" i="1" s="1"/>
  <c r="AV3580" i="1" s="1"/>
  <c r="AT3581" i="1"/>
  <c r="AV3581" i="1" s="1"/>
  <c r="AR3582" i="1"/>
  <c r="AS3582" i="1" s="1"/>
  <c r="AT3582" i="1" s="1"/>
  <c r="AV3582" i="1" s="1"/>
  <c r="AR3584" i="1"/>
  <c r="AS3584" i="1" s="1"/>
  <c r="AT3584" i="1" s="1"/>
  <c r="AV3584" i="1" s="1"/>
  <c r="AT3585" i="1"/>
  <c r="AV3585" i="1" s="1"/>
  <c r="AR3586" i="1"/>
  <c r="AS3586" i="1" s="1"/>
  <c r="AT3586" i="1" s="1"/>
  <c r="AV3586" i="1" s="1"/>
  <c r="AR3588" i="1"/>
  <c r="AS3588" i="1" s="1"/>
  <c r="AT3588" i="1" s="1"/>
  <c r="AV3588" i="1" s="1"/>
  <c r="AT3589" i="1"/>
  <c r="AV3589" i="1" s="1"/>
  <c r="AR3590" i="1"/>
  <c r="AR3592" i="1"/>
  <c r="AS3592" i="1" s="1"/>
  <c r="AT3592" i="1" s="1"/>
  <c r="AV3592" i="1" s="1"/>
  <c r="AT3593" i="1"/>
  <c r="AV3593" i="1" s="1"/>
  <c r="AR3594" i="1"/>
  <c r="AS3594" i="1" s="1"/>
  <c r="AT3594" i="1" s="1"/>
  <c r="AV3594" i="1" s="1"/>
  <c r="AR3596" i="1"/>
  <c r="AS3596" i="1" s="1"/>
  <c r="AT3596" i="1" s="1"/>
  <c r="AV3596" i="1" s="1"/>
  <c r="AT3597" i="1"/>
  <c r="AV3597" i="1" s="1"/>
  <c r="AR3598" i="1"/>
  <c r="AS3598" i="1" s="1"/>
  <c r="AT3598" i="1" s="1"/>
  <c r="AV3598" i="1" s="1"/>
  <c r="AR3600" i="1"/>
  <c r="AS3600" i="1" s="1"/>
  <c r="AT3600" i="1" s="1"/>
  <c r="AV3600" i="1" s="1"/>
  <c r="AT3601" i="1"/>
  <c r="AV3601" i="1" s="1"/>
  <c r="AR3602" i="1"/>
  <c r="AS3602" i="1" s="1"/>
  <c r="AT3602" i="1" s="1"/>
  <c r="AV3602" i="1" s="1"/>
  <c r="AR3604" i="1"/>
  <c r="AT3605" i="1"/>
  <c r="AV3605" i="1" s="1"/>
  <c r="AR3606" i="1"/>
  <c r="AS3606" i="1" s="1"/>
  <c r="AT3606" i="1" s="1"/>
  <c r="AV3606" i="1" s="1"/>
  <c r="AR3619" i="1"/>
  <c r="AS3619" i="1" s="1"/>
  <c r="AT3619" i="1" s="1"/>
  <c r="AV3619" i="1" s="1"/>
  <c r="AS3627" i="1"/>
  <c r="AT3627" i="1" s="1"/>
  <c r="AV3627" i="1" s="1"/>
  <c r="AW3629" i="1"/>
  <c r="AS3631" i="1"/>
  <c r="AT3631" i="1" s="1"/>
  <c r="AV3631" i="1" s="1"/>
  <c r="AR3651" i="1"/>
  <c r="AS3651" i="1" s="1"/>
  <c r="AT3651" i="1" s="1"/>
  <c r="AV3651" i="1" s="1"/>
  <c r="AT3659" i="1"/>
  <c r="AV3659" i="1" s="1"/>
  <c r="AW3661" i="1"/>
  <c r="AS3663" i="1"/>
  <c r="AT3663" i="1" s="1"/>
  <c r="AV3663" i="1" s="1"/>
  <c r="AR3683" i="1"/>
  <c r="AS3699" i="1"/>
  <c r="AT3699" i="1" s="1"/>
  <c r="AV3699" i="1" s="1"/>
  <c r="AT2891" i="1"/>
  <c r="AV2891" i="1" s="1"/>
  <c r="AS2892" i="1"/>
  <c r="AT2892" i="1" s="1"/>
  <c r="AV2892" i="1" s="1"/>
  <c r="BE3049" i="1"/>
  <c r="BE3057" i="1"/>
  <c r="AS3078" i="1"/>
  <c r="AT3078" i="1" s="1"/>
  <c r="AV3078" i="1" s="1"/>
  <c r="AW3096" i="1"/>
  <c r="AS3110" i="1"/>
  <c r="AT3110" i="1" s="1"/>
  <c r="AV3110" i="1" s="1"/>
  <c r="AS3270" i="1"/>
  <c r="AT3270" i="1" s="1"/>
  <c r="AV3270" i="1" s="1"/>
  <c r="AS3604" i="1"/>
  <c r="AT3604" i="1" s="1"/>
  <c r="AV3604" i="1" s="1"/>
  <c r="AW3665" i="1"/>
  <c r="AW3689" i="1"/>
  <c r="BE2690" i="1"/>
  <c r="BE2694" i="1"/>
  <c r="BE2698" i="1"/>
  <c r="BE2702" i="1"/>
  <c r="BE2706" i="1"/>
  <c r="BE2710" i="1"/>
  <c r="BE2714" i="1"/>
  <c r="BE2718" i="1"/>
  <c r="BE2722" i="1"/>
  <c r="BE2726" i="1"/>
  <c r="BE2730" i="1"/>
  <c r="BE2734" i="1"/>
  <c r="BE2738" i="1"/>
  <c r="BE2742" i="1"/>
  <c r="BE2746" i="1"/>
  <c r="BE2750" i="1"/>
  <c r="BE2754" i="1"/>
  <c r="BE2758" i="1"/>
  <c r="BE2762" i="1"/>
  <c r="BE2766" i="1"/>
  <c r="BE2770" i="1"/>
  <c r="BE2774" i="1"/>
  <c r="BE2778" i="1"/>
  <c r="BE2782" i="1"/>
  <c r="BE2786" i="1"/>
  <c r="BE2790" i="1"/>
  <c r="BE2794" i="1"/>
  <c r="BE2798" i="1"/>
  <c r="BE2802" i="1"/>
  <c r="BE2806" i="1"/>
  <c r="BE2810" i="1"/>
  <c r="BE2814" i="1"/>
  <c r="BE2818" i="1"/>
  <c r="BE2822" i="1"/>
  <c r="BE2826" i="1"/>
  <c r="BE2830" i="1"/>
  <c r="BE2834" i="1"/>
  <c r="BE2838" i="1"/>
  <c r="BE2842" i="1"/>
  <c r="BE2846" i="1"/>
  <c r="BE2850" i="1"/>
  <c r="BE2854" i="1"/>
  <c r="BE2858" i="1"/>
  <c r="BE2862" i="1"/>
  <c r="BE2866" i="1"/>
  <c r="V2873" i="1"/>
  <c r="BE2877" i="1"/>
  <c r="AR2881" i="1"/>
  <c r="BE2882" i="1"/>
  <c r="V2889" i="1"/>
  <c r="BE2893" i="1"/>
  <c r="AS2898" i="1"/>
  <c r="AT2898" i="1" s="1"/>
  <c r="AV2898" i="1" s="1"/>
  <c r="AS2902" i="1"/>
  <c r="AT2902" i="1" s="1"/>
  <c r="AV2902" i="1" s="1"/>
  <c r="AS2906" i="1"/>
  <c r="AT2906" i="1" s="1"/>
  <c r="AV2906" i="1" s="1"/>
  <c r="AS2910" i="1"/>
  <c r="AT2910" i="1" s="1"/>
  <c r="AV2910" i="1" s="1"/>
  <c r="AS2914" i="1"/>
  <c r="AT2914" i="1" s="1"/>
  <c r="AV2914" i="1" s="1"/>
  <c r="AS2918" i="1"/>
  <c r="AT2918" i="1" s="1"/>
  <c r="AV2918" i="1" s="1"/>
  <c r="AS2922" i="1"/>
  <c r="AT2922" i="1" s="1"/>
  <c r="AV2922" i="1" s="1"/>
  <c r="AS2926" i="1"/>
  <c r="AT2926" i="1" s="1"/>
  <c r="AV2926" i="1" s="1"/>
  <c r="AS2930" i="1"/>
  <c r="AT2930" i="1" s="1"/>
  <c r="AV2930" i="1" s="1"/>
  <c r="AS2934" i="1"/>
  <c r="AT2934" i="1" s="1"/>
  <c r="AV2934" i="1" s="1"/>
  <c r="AS2938" i="1"/>
  <c r="AT2938" i="1" s="1"/>
  <c r="AV2938" i="1" s="1"/>
  <c r="AS2942" i="1"/>
  <c r="AT2942" i="1" s="1"/>
  <c r="AV2942" i="1" s="1"/>
  <c r="AS2946" i="1"/>
  <c r="AT2946" i="1" s="1"/>
  <c r="AV2946" i="1" s="1"/>
  <c r="AS2950" i="1"/>
  <c r="AT2950" i="1" s="1"/>
  <c r="AV2950" i="1" s="1"/>
  <c r="AS2954" i="1"/>
  <c r="AT2954" i="1" s="1"/>
  <c r="AV2954" i="1" s="1"/>
  <c r="AS2958" i="1"/>
  <c r="AT2958" i="1" s="1"/>
  <c r="AV2958" i="1" s="1"/>
  <c r="AS2962" i="1"/>
  <c r="AT2962" i="1" s="1"/>
  <c r="AV2962" i="1" s="1"/>
  <c r="AS2966" i="1"/>
  <c r="AT2966" i="1" s="1"/>
  <c r="AV2966" i="1" s="1"/>
  <c r="AS2970" i="1"/>
  <c r="AT2970" i="1" s="1"/>
  <c r="AV2970" i="1" s="1"/>
  <c r="AS2978" i="1"/>
  <c r="AT2978" i="1" s="1"/>
  <c r="AV2978" i="1" s="1"/>
  <c r="AS2986" i="1"/>
  <c r="AT2986" i="1" s="1"/>
  <c r="AV2986" i="1" s="1"/>
  <c r="AS3050" i="1"/>
  <c r="AT3050" i="1" s="1"/>
  <c r="AV3050" i="1" s="1"/>
  <c r="AS3058" i="1"/>
  <c r="AT3058" i="1" s="1"/>
  <c r="AV3058" i="1" s="1"/>
  <c r="AS3074" i="1"/>
  <c r="AT3074" i="1" s="1"/>
  <c r="AV3074" i="1" s="1"/>
  <c r="AS3090" i="1"/>
  <c r="AT3090" i="1" s="1"/>
  <c r="AV3090" i="1" s="1"/>
  <c r="AS3106" i="1"/>
  <c r="AT3106" i="1" s="1"/>
  <c r="AV3106" i="1" s="1"/>
  <c r="AS3122" i="1"/>
  <c r="AT3122" i="1" s="1"/>
  <c r="AV3122" i="1" s="1"/>
  <c r="AS3138" i="1"/>
  <c r="AT3138" i="1" s="1"/>
  <c r="AV3138" i="1" s="1"/>
  <c r="AS3154" i="1"/>
  <c r="AT3154" i="1" s="1"/>
  <c r="AV3154" i="1" s="1"/>
  <c r="AS3170" i="1"/>
  <c r="AS3186" i="1"/>
  <c r="AT3186" i="1" s="1"/>
  <c r="AV3186" i="1" s="1"/>
  <c r="AS3202" i="1"/>
  <c r="AT3202" i="1" s="1"/>
  <c r="AV3202" i="1" s="1"/>
  <c r="AS3218" i="1"/>
  <c r="AT3218" i="1" s="1"/>
  <c r="AV3218" i="1" s="1"/>
  <c r="AS3234" i="1"/>
  <c r="AT3234" i="1" s="1"/>
  <c r="AV3234" i="1" s="1"/>
  <c r="AS3250" i="1"/>
  <c r="AT3250" i="1" s="1"/>
  <c r="AV3250" i="1" s="1"/>
  <c r="AS3266" i="1"/>
  <c r="AT3266" i="1" s="1"/>
  <c r="AV3266" i="1" s="1"/>
  <c r="AS3282" i="1"/>
  <c r="AT3282" i="1" s="1"/>
  <c r="AV3282" i="1" s="1"/>
  <c r="AS3298" i="1"/>
  <c r="AT3298" i="1" s="1"/>
  <c r="AV3298" i="1" s="1"/>
  <c r="AS3314" i="1"/>
  <c r="AT3314" i="1" s="1"/>
  <c r="AV3314" i="1" s="1"/>
  <c r="AS3330" i="1"/>
  <c r="AT3330" i="1" s="1"/>
  <c r="AV3330" i="1" s="1"/>
  <c r="AS3346" i="1"/>
  <c r="AT3346" i="1" s="1"/>
  <c r="AV3346" i="1" s="1"/>
  <c r="AS3362" i="1"/>
  <c r="AT3362" i="1" s="1"/>
  <c r="AV3362" i="1" s="1"/>
  <c r="AS3367" i="1"/>
  <c r="AT3367" i="1" s="1"/>
  <c r="AV3367" i="1" s="1"/>
  <c r="AR3368" i="1"/>
  <c r="AS3368" i="1" s="1"/>
  <c r="AT3368" i="1" s="1"/>
  <c r="AV3368" i="1" s="1"/>
  <c r="AR3374" i="1"/>
  <c r="AS3374" i="1" s="1"/>
  <c r="AT3374" i="1" s="1"/>
  <c r="AV3374" i="1" s="1"/>
  <c r="AS3377" i="1"/>
  <c r="AT3377" i="1" s="1"/>
  <c r="AV3377" i="1" s="1"/>
  <c r="AS3378" i="1"/>
  <c r="AT3378" i="1" s="1"/>
  <c r="AV3378" i="1" s="1"/>
  <c r="AS3383" i="1"/>
  <c r="AT3383" i="1" s="1"/>
  <c r="AV3383" i="1" s="1"/>
  <c r="AR3384" i="1"/>
  <c r="AS3384" i="1" s="1"/>
  <c r="AT3384" i="1" s="1"/>
  <c r="AV3384" i="1" s="1"/>
  <c r="AR3390" i="1"/>
  <c r="AS3390" i="1" s="1"/>
  <c r="AT3390" i="1" s="1"/>
  <c r="AV3390" i="1" s="1"/>
  <c r="AS3393" i="1"/>
  <c r="AT3393" i="1" s="1"/>
  <c r="AV3393" i="1" s="1"/>
  <c r="AS3394" i="1"/>
  <c r="AT3394" i="1" s="1"/>
  <c r="AV3394" i="1" s="1"/>
  <c r="AS3399" i="1"/>
  <c r="AT3399" i="1" s="1"/>
  <c r="AV3399" i="1" s="1"/>
  <c r="AR3400" i="1"/>
  <c r="AS3400" i="1" s="1"/>
  <c r="AT3400" i="1" s="1"/>
  <c r="AV3400" i="1" s="1"/>
  <c r="AR3406" i="1"/>
  <c r="AS3406" i="1" s="1"/>
  <c r="AT3406" i="1" s="1"/>
  <c r="AV3406" i="1" s="1"/>
  <c r="AS3410" i="1"/>
  <c r="AT3410" i="1" s="1"/>
  <c r="AV3410" i="1" s="1"/>
  <c r="AR3412" i="1"/>
  <c r="AS3412" i="1" s="1"/>
  <c r="AT3412" i="1" s="1"/>
  <c r="AV3412" i="1" s="1"/>
  <c r="AR3414" i="1"/>
  <c r="AS3414" i="1" s="1"/>
  <c r="AT3414" i="1" s="1"/>
  <c r="AV3414" i="1" s="1"/>
  <c r="AS3611" i="1"/>
  <c r="AT3611" i="1" s="1"/>
  <c r="AV3611" i="1" s="1"/>
  <c r="AW3613" i="1"/>
  <c r="AS3615" i="1"/>
  <c r="AT3615" i="1" s="1"/>
  <c r="AV3615" i="1" s="1"/>
  <c r="AS3643" i="1"/>
  <c r="AT3643" i="1" s="1"/>
  <c r="AV3643" i="1" s="1"/>
  <c r="AS3675" i="1"/>
  <c r="AT3675" i="1" s="1"/>
  <c r="AV3675" i="1" s="1"/>
  <c r="AW3677" i="1"/>
  <c r="AS3694" i="1"/>
  <c r="AT3694" i="1" s="1"/>
  <c r="AV3694" i="1" s="1"/>
  <c r="AS3702" i="1"/>
  <c r="AS3714" i="1"/>
  <c r="AT3714" i="1" s="1"/>
  <c r="AV3714" i="1" s="1"/>
  <c r="AR2877" i="1"/>
  <c r="AS2877" i="1" s="1"/>
  <c r="AT2877" i="1" s="1"/>
  <c r="AV2877" i="1" s="1"/>
  <c r="AR2893" i="1"/>
  <c r="AS2893" i="1" s="1"/>
  <c r="AT2893" i="1" s="1"/>
  <c r="AV2893" i="1" s="1"/>
  <c r="AR2897" i="1"/>
  <c r="AS2897" i="1" s="1"/>
  <c r="AT2897" i="1" s="1"/>
  <c r="AV2897" i="1" s="1"/>
  <c r="AR2901" i="1"/>
  <c r="AS2901" i="1" s="1"/>
  <c r="AT2901" i="1" s="1"/>
  <c r="AV2901" i="1" s="1"/>
  <c r="AR2905" i="1"/>
  <c r="AS2905" i="1" s="1"/>
  <c r="AT2905" i="1" s="1"/>
  <c r="AV2905" i="1" s="1"/>
  <c r="AR2909" i="1"/>
  <c r="AS2909" i="1" s="1"/>
  <c r="AT2909" i="1" s="1"/>
  <c r="AV2909" i="1" s="1"/>
  <c r="AR2913" i="1"/>
  <c r="AS2913" i="1" s="1"/>
  <c r="AT2913" i="1" s="1"/>
  <c r="AV2913" i="1" s="1"/>
  <c r="AR2917" i="1"/>
  <c r="AS2917" i="1" s="1"/>
  <c r="AT2917" i="1" s="1"/>
  <c r="AV2917" i="1" s="1"/>
  <c r="AR2921" i="1"/>
  <c r="AS2921" i="1" s="1"/>
  <c r="AT2921" i="1" s="1"/>
  <c r="AV2921" i="1" s="1"/>
  <c r="AR2925" i="1"/>
  <c r="AS2925" i="1" s="1"/>
  <c r="AT2925" i="1" s="1"/>
  <c r="AV2925" i="1" s="1"/>
  <c r="AR2929" i="1"/>
  <c r="AS2929" i="1" s="1"/>
  <c r="AT2929" i="1" s="1"/>
  <c r="AV2929" i="1" s="1"/>
  <c r="AR2933" i="1"/>
  <c r="AS2933" i="1" s="1"/>
  <c r="AT2933" i="1" s="1"/>
  <c r="AV2933" i="1" s="1"/>
  <c r="AR2937" i="1"/>
  <c r="AS2937" i="1" s="1"/>
  <c r="AT2937" i="1" s="1"/>
  <c r="AV2937" i="1" s="1"/>
  <c r="AR2941" i="1"/>
  <c r="AS2941" i="1" s="1"/>
  <c r="AT2941" i="1" s="1"/>
  <c r="AV2941" i="1" s="1"/>
  <c r="AR2945" i="1"/>
  <c r="AS2945" i="1" s="1"/>
  <c r="AT2945" i="1" s="1"/>
  <c r="AV2945" i="1" s="1"/>
  <c r="AR2949" i="1"/>
  <c r="AS2949" i="1" s="1"/>
  <c r="AT2949" i="1" s="1"/>
  <c r="AV2949" i="1" s="1"/>
  <c r="AR2953" i="1"/>
  <c r="AS2953" i="1" s="1"/>
  <c r="AT2953" i="1" s="1"/>
  <c r="AV2953" i="1" s="1"/>
  <c r="AR2957" i="1"/>
  <c r="AS2957" i="1" s="1"/>
  <c r="AT2957" i="1" s="1"/>
  <c r="AV2957" i="1" s="1"/>
  <c r="AR2961" i="1"/>
  <c r="AS2961" i="1" s="1"/>
  <c r="AT2961" i="1" s="1"/>
  <c r="AV2961" i="1" s="1"/>
  <c r="AR2965" i="1"/>
  <c r="AS2965" i="1" s="1"/>
  <c r="AT2965" i="1" s="1"/>
  <c r="AV2965" i="1" s="1"/>
  <c r="AR2969" i="1"/>
  <c r="AS2969" i="1" s="1"/>
  <c r="AT2969" i="1" s="1"/>
  <c r="AV2969" i="1" s="1"/>
  <c r="AR2973" i="1"/>
  <c r="AS2973" i="1" s="1"/>
  <c r="AT2973" i="1" s="1"/>
  <c r="AV2973" i="1" s="1"/>
  <c r="AR2977" i="1"/>
  <c r="AS2977" i="1" s="1"/>
  <c r="AT2977" i="1" s="1"/>
  <c r="AV2977" i="1" s="1"/>
  <c r="AR2981" i="1"/>
  <c r="AS2981" i="1" s="1"/>
  <c r="AT2981" i="1" s="1"/>
  <c r="AV2981" i="1" s="1"/>
  <c r="AR2985" i="1"/>
  <c r="AS2985" i="1" s="1"/>
  <c r="AT2985" i="1" s="1"/>
  <c r="AV2985" i="1" s="1"/>
  <c r="AR2989" i="1"/>
  <c r="AS2989" i="1" s="1"/>
  <c r="AT2989" i="1" s="1"/>
  <c r="AV2989" i="1" s="1"/>
  <c r="AR2993" i="1"/>
  <c r="AS2993" i="1" s="1"/>
  <c r="AT2993" i="1" s="1"/>
  <c r="AV2993" i="1" s="1"/>
  <c r="AR2997" i="1"/>
  <c r="AS2997" i="1" s="1"/>
  <c r="AT2997" i="1" s="1"/>
  <c r="AV2997" i="1" s="1"/>
  <c r="AR3001" i="1"/>
  <c r="AS3001" i="1" s="1"/>
  <c r="AT3001" i="1" s="1"/>
  <c r="AV3001" i="1" s="1"/>
  <c r="AR3005" i="1"/>
  <c r="AS3005" i="1" s="1"/>
  <c r="AT3005" i="1" s="1"/>
  <c r="AV3005" i="1" s="1"/>
  <c r="AR3009" i="1"/>
  <c r="AS3009" i="1" s="1"/>
  <c r="AT3009" i="1" s="1"/>
  <c r="AV3009" i="1" s="1"/>
  <c r="AR3013" i="1"/>
  <c r="AS3013" i="1" s="1"/>
  <c r="AT3013" i="1" s="1"/>
  <c r="AV3013" i="1" s="1"/>
  <c r="AR3017" i="1"/>
  <c r="AS3017" i="1" s="1"/>
  <c r="AT3017" i="1" s="1"/>
  <c r="AV3017" i="1" s="1"/>
  <c r="AR3021" i="1"/>
  <c r="AS3021" i="1" s="1"/>
  <c r="AT3021" i="1" s="1"/>
  <c r="AV3021" i="1" s="1"/>
  <c r="AR3025" i="1"/>
  <c r="AS3025" i="1" s="1"/>
  <c r="AT3025" i="1" s="1"/>
  <c r="AV3025" i="1" s="1"/>
  <c r="AR3029" i="1"/>
  <c r="AS3029" i="1" s="1"/>
  <c r="AT3029" i="1" s="1"/>
  <c r="AV3029" i="1" s="1"/>
  <c r="AR3033" i="1"/>
  <c r="AS3033" i="1" s="1"/>
  <c r="AT3033" i="1" s="1"/>
  <c r="AV3033" i="1" s="1"/>
  <c r="AR3037" i="1"/>
  <c r="AS3037" i="1" s="1"/>
  <c r="AT3037" i="1" s="1"/>
  <c r="AV3037" i="1" s="1"/>
  <c r="AR3041" i="1"/>
  <c r="AS3041" i="1" s="1"/>
  <c r="AT3041" i="1" s="1"/>
  <c r="AV3041" i="1" s="1"/>
  <c r="AR3044" i="1"/>
  <c r="AS3044" i="1" s="1"/>
  <c r="AT3044" i="1" s="1"/>
  <c r="AV3044" i="1" s="1"/>
  <c r="BE3045" i="1"/>
  <c r="AT3047" i="1"/>
  <c r="AV3047" i="1" s="1"/>
  <c r="AM3049" i="1"/>
  <c r="AT3049" i="1" s="1"/>
  <c r="AV3049" i="1" s="1"/>
  <c r="AR3051" i="1"/>
  <c r="AS3051" i="1" s="1"/>
  <c r="AT3051" i="1" s="1"/>
  <c r="AV3051" i="1" s="1"/>
  <c r="AR3052" i="1"/>
  <c r="AS3052" i="1" s="1"/>
  <c r="AT3052" i="1" s="1"/>
  <c r="AV3052" i="1" s="1"/>
  <c r="BE3053" i="1"/>
  <c r="AM3057" i="1"/>
  <c r="AT3057" i="1" s="1"/>
  <c r="AV3057" i="1" s="1"/>
  <c r="AS3059" i="1"/>
  <c r="AT3059" i="1" s="1"/>
  <c r="AV3059" i="1" s="1"/>
  <c r="AR3060" i="1"/>
  <c r="AS3060" i="1" s="1"/>
  <c r="AT3060" i="1" s="1"/>
  <c r="AV3060" i="1" s="1"/>
  <c r="AR3066" i="1"/>
  <c r="AS3066" i="1" s="1"/>
  <c r="AT3066" i="1" s="1"/>
  <c r="AV3066" i="1" s="1"/>
  <c r="AS3069" i="1"/>
  <c r="AT3069" i="1" s="1"/>
  <c r="AV3069" i="1" s="1"/>
  <c r="AS3070" i="1"/>
  <c r="AT3070" i="1" s="1"/>
  <c r="AV3070" i="1" s="1"/>
  <c r="AS3075" i="1"/>
  <c r="AT3075" i="1" s="1"/>
  <c r="AV3075" i="1" s="1"/>
  <c r="AR3076" i="1"/>
  <c r="AS3076" i="1" s="1"/>
  <c r="AT3076" i="1" s="1"/>
  <c r="AV3076" i="1" s="1"/>
  <c r="AR3082" i="1"/>
  <c r="AS3082" i="1" s="1"/>
  <c r="AT3082" i="1" s="1"/>
  <c r="AV3082" i="1" s="1"/>
  <c r="AS3086" i="1"/>
  <c r="AT3086" i="1" s="1"/>
  <c r="AV3086" i="1" s="1"/>
  <c r="AS3091" i="1"/>
  <c r="AT3091" i="1" s="1"/>
  <c r="AV3091" i="1" s="1"/>
  <c r="AR3092" i="1"/>
  <c r="AS3092" i="1" s="1"/>
  <c r="AT3092" i="1" s="1"/>
  <c r="AV3092" i="1" s="1"/>
  <c r="AR3098" i="1"/>
  <c r="AS3098" i="1" s="1"/>
  <c r="AT3098" i="1" s="1"/>
  <c r="AV3098" i="1" s="1"/>
  <c r="AS3101" i="1"/>
  <c r="AT3101" i="1" s="1"/>
  <c r="AV3101" i="1" s="1"/>
  <c r="AS3102" i="1"/>
  <c r="AT3102" i="1" s="1"/>
  <c r="AV3102" i="1" s="1"/>
  <c r="AS3107" i="1"/>
  <c r="AT3107" i="1" s="1"/>
  <c r="AV3107" i="1" s="1"/>
  <c r="AR3108" i="1"/>
  <c r="AS3108" i="1" s="1"/>
  <c r="AT3108" i="1" s="1"/>
  <c r="AV3108" i="1" s="1"/>
  <c r="AR3114" i="1"/>
  <c r="AS3114" i="1" s="1"/>
  <c r="AT3114" i="1" s="1"/>
  <c r="AV3114" i="1" s="1"/>
  <c r="AS3117" i="1"/>
  <c r="AT3117" i="1" s="1"/>
  <c r="AV3117" i="1" s="1"/>
  <c r="AS3118" i="1"/>
  <c r="AT3118" i="1" s="1"/>
  <c r="AV3118" i="1" s="1"/>
  <c r="AS3120" i="1"/>
  <c r="AT3120" i="1" s="1"/>
  <c r="AV3120" i="1" s="1"/>
  <c r="AS3123" i="1"/>
  <c r="AT3123" i="1" s="1"/>
  <c r="AV3123" i="1" s="1"/>
  <c r="AR3124" i="1"/>
  <c r="AS3124" i="1" s="1"/>
  <c r="AT3124" i="1" s="1"/>
  <c r="AV3124" i="1" s="1"/>
  <c r="AR3130" i="1"/>
  <c r="AS3130" i="1" s="1"/>
  <c r="AT3130" i="1" s="1"/>
  <c r="AV3130" i="1" s="1"/>
  <c r="AS3133" i="1"/>
  <c r="AT3133" i="1" s="1"/>
  <c r="AV3133" i="1" s="1"/>
  <c r="AS3134" i="1"/>
  <c r="AT3134" i="1" s="1"/>
  <c r="AV3134" i="1" s="1"/>
  <c r="AS3139" i="1"/>
  <c r="AT3139" i="1" s="1"/>
  <c r="AV3139" i="1" s="1"/>
  <c r="AR3140" i="1"/>
  <c r="AS3140" i="1" s="1"/>
  <c r="AT3140" i="1" s="1"/>
  <c r="AV3140" i="1" s="1"/>
  <c r="AR3146" i="1"/>
  <c r="AS3146" i="1" s="1"/>
  <c r="AT3146" i="1" s="1"/>
  <c r="AV3146" i="1" s="1"/>
  <c r="AS3149" i="1"/>
  <c r="AT3149" i="1" s="1"/>
  <c r="AV3149" i="1" s="1"/>
  <c r="AS3150" i="1"/>
  <c r="AT3150" i="1" s="1"/>
  <c r="AV3150" i="1" s="1"/>
  <c r="AS3155" i="1"/>
  <c r="AT3155" i="1" s="1"/>
  <c r="AV3155" i="1" s="1"/>
  <c r="AR3156" i="1"/>
  <c r="AS3156" i="1" s="1"/>
  <c r="AT3156" i="1" s="1"/>
  <c r="AV3156" i="1" s="1"/>
  <c r="AR3162" i="1"/>
  <c r="AS3162" i="1" s="1"/>
  <c r="AT3162" i="1" s="1"/>
  <c r="AV3162" i="1" s="1"/>
  <c r="AS3165" i="1"/>
  <c r="AT3165" i="1" s="1"/>
  <c r="AV3165" i="1" s="1"/>
  <c r="AS3166" i="1"/>
  <c r="AT3166" i="1" s="1"/>
  <c r="AV3166" i="1" s="1"/>
  <c r="AT3167" i="1"/>
  <c r="AV3167" i="1" s="1"/>
  <c r="AT3170" i="1"/>
  <c r="AV3170" i="1" s="1"/>
  <c r="AS3171" i="1"/>
  <c r="AT3171" i="1" s="1"/>
  <c r="AV3171" i="1" s="1"/>
  <c r="AR3172" i="1"/>
  <c r="AS3172" i="1" s="1"/>
  <c r="AT3172" i="1" s="1"/>
  <c r="AV3172" i="1" s="1"/>
  <c r="AR3178" i="1"/>
  <c r="AS3178" i="1" s="1"/>
  <c r="AT3178" i="1" s="1"/>
  <c r="AV3178" i="1" s="1"/>
  <c r="AS3181" i="1"/>
  <c r="AT3181" i="1" s="1"/>
  <c r="AV3181" i="1" s="1"/>
  <c r="AS3182" i="1"/>
  <c r="AT3182" i="1" s="1"/>
  <c r="AV3182" i="1" s="1"/>
  <c r="AR3188" i="1"/>
  <c r="AS3188" i="1" s="1"/>
  <c r="AT3188" i="1" s="1"/>
  <c r="AV3188" i="1" s="1"/>
  <c r="AR3194" i="1"/>
  <c r="AS3194" i="1" s="1"/>
  <c r="AT3194" i="1" s="1"/>
  <c r="AV3194" i="1" s="1"/>
  <c r="AS3197" i="1"/>
  <c r="AT3197" i="1" s="1"/>
  <c r="AV3197" i="1" s="1"/>
  <c r="AS3198" i="1"/>
  <c r="AT3198" i="1" s="1"/>
  <c r="AV3198" i="1" s="1"/>
  <c r="AS3203" i="1"/>
  <c r="AT3203" i="1" s="1"/>
  <c r="AV3203" i="1" s="1"/>
  <c r="AR3204" i="1"/>
  <c r="AS3204" i="1" s="1"/>
  <c r="AT3204" i="1" s="1"/>
  <c r="AV3204" i="1" s="1"/>
  <c r="AR3210" i="1"/>
  <c r="AS3210" i="1" s="1"/>
  <c r="AT3210" i="1" s="1"/>
  <c r="AV3210" i="1" s="1"/>
  <c r="AS3213" i="1"/>
  <c r="AT3213" i="1" s="1"/>
  <c r="AV3213" i="1" s="1"/>
  <c r="AS3214" i="1"/>
  <c r="AT3214" i="1" s="1"/>
  <c r="AV3214" i="1" s="1"/>
  <c r="AS3219" i="1"/>
  <c r="AT3219" i="1" s="1"/>
  <c r="AV3219" i="1" s="1"/>
  <c r="AR3220" i="1"/>
  <c r="AS3220" i="1" s="1"/>
  <c r="AT3220" i="1" s="1"/>
  <c r="AV3220" i="1" s="1"/>
  <c r="AT3225" i="1"/>
  <c r="AV3225" i="1" s="1"/>
  <c r="AR3226" i="1"/>
  <c r="AS3226" i="1" s="1"/>
  <c r="AT3226" i="1" s="1"/>
  <c r="AV3226" i="1" s="1"/>
  <c r="AS3229" i="1"/>
  <c r="AT3229" i="1" s="1"/>
  <c r="AV3229" i="1" s="1"/>
  <c r="AS3230" i="1"/>
  <c r="AT3230" i="1" s="1"/>
  <c r="AV3230" i="1" s="1"/>
  <c r="AS3235" i="1"/>
  <c r="AT3235" i="1" s="1"/>
  <c r="AV3235" i="1" s="1"/>
  <c r="AR3236" i="1"/>
  <c r="AS3236" i="1" s="1"/>
  <c r="AT3236" i="1" s="1"/>
  <c r="AV3236" i="1" s="1"/>
  <c r="AR3242" i="1"/>
  <c r="AS3242" i="1" s="1"/>
  <c r="AT3242" i="1" s="1"/>
  <c r="AV3242" i="1" s="1"/>
  <c r="AS3245" i="1"/>
  <c r="AT3245" i="1" s="1"/>
  <c r="AV3245" i="1" s="1"/>
  <c r="AS3246" i="1"/>
  <c r="AT3246" i="1" s="1"/>
  <c r="AV3246" i="1" s="1"/>
  <c r="AS3251" i="1"/>
  <c r="AT3251" i="1" s="1"/>
  <c r="AV3251" i="1" s="1"/>
  <c r="AR3252" i="1"/>
  <c r="AS3252" i="1" s="1"/>
  <c r="AT3252" i="1" s="1"/>
  <c r="AV3252" i="1" s="1"/>
  <c r="AR3258" i="1"/>
  <c r="AS3258" i="1" s="1"/>
  <c r="AT3258" i="1" s="1"/>
  <c r="AV3258" i="1" s="1"/>
  <c r="AS3261" i="1"/>
  <c r="AT3261" i="1" s="1"/>
  <c r="AV3261" i="1" s="1"/>
  <c r="AS3262" i="1"/>
  <c r="AT3262" i="1" s="1"/>
  <c r="AV3262" i="1" s="1"/>
  <c r="AS3267" i="1"/>
  <c r="AT3267" i="1" s="1"/>
  <c r="AV3267" i="1" s="1"/>
  <c r="AR3268" i="1"/>
  <c r="AS3268" i="1" s="1"/>
  <c r="AT3268" i="1" s="1"/>
  <c r="AV3268" i="1" s="1"/>
  <c r="AR3274" i="1"/>
  <c r="AS3274" i="1" s="1"/>
  <c r="AT3274" i="1" s="1"/>
  <c r="AV3274" i="1" s="1"/>
  <c r="AS3277" i="1"/>
  <c r="AT3277" i="1" s="1"/>
  <c r="AV3277" i="1" s="1"/>
  <c r="AS3278" i="1"/>
  <c r="AT3278" i="1" s="1"/>
  <c r="AV3278" i="1" s="1"/>
  <c r="AS3283" i="1"/>
  <c r="AT3283" i="1" s="1"/>
  <c r="AV3283" i="1" s="1"/>
  <c r="AR3284" i="1"/>
  <c r="AS3284" i="1" s="1"/>
  <c r="AT3284" i="1" s="1"/>
  <c r="AV3284" i="1" s="1"/>
  <c r="AR3290" i="1"/>
  <c r="AS3290" i="1" s="1"/>
  <c r="AT3290" i="1" s="1"/>
  <c r="AV3290" i="1" s="1"/>
  <c r="AS3293" i="1"/>
  <c r="AT3293" i="1" s="1"/>
  <c r="AV3293" i="1" s="1"/>
  <c r="AS3294" i="1"/>
  <c r="AT3294" i="1" s="1"/>
  <c r="AV3294" i="1" s="1"/>
  <c r="AS3296" i="1"/>
  <c r="AT3296" i="1" s="1"/>
  <c r="AV3296" i="1" s="1"/>
  <c r="AS3299" i="1"/>
  <c r="AT3299" i="1" s="1"/>
  <c r="AV3299" i="1" s="1"/>
  <c r="AR3300" i="1"/>
  <c r="AS3300" i="1" s="1"/>
  <c r="AT3300" i="1" s="1"/>
  <c r="AV3300" i="1" s="1"/>
  <c r="AR3306" i="1"/>
  <c r="AS3306" i="1" s="1"/>
  <c r="AT3306" i="1" s="1"/>
  <c r="AV3306" i="1" s="1"/>
  <c r="AS3309" i="1"/>
  <c r="AT3309" i="1" s="1"/>
  <c r="AV3309" i="1" s="1"/>
  <c r="AS3310" i="1"/>
  <c r="AT3310" i="1" s="1"/>
  <c r="AV3310" i="1" s="1"/>
  <c r="AT3311" i="1"/>
  <c r="AV3311" i="1" s="1"/>
  <c r="AS3312" i="1"/>
  <c r="AT3312" i="1" s="1"/>
  <c r="AV3312" i="1" s="1"/>
  <c r="AS3315" i="1"/>
  <c r="AT3315" i="1" s="1"/>
  <c r="AV3315" i="1" s="1"/>
  <c r="AR3316" i="1"/>
  <c r="AS3316" i="1" s="1"/>
  <c r="AT3316" i="1" s="1"/>
  <c r="AV3316" i="1" s="1"/>
  <c r="AR3322" i="1"/>
  <c r="AS3322" i="1" s="1"/>
  <c r="AT3322" i="1" s="1"/>
  <c r="AV3322" i="1" s="1"/>
  <c r="AS3325" i="1"/>
  <c r="AT3325" i="1" s="1"/>
  <c r="AV3325" i="1" s="1"/>
  <c r="AS3326" i="1"/>
  <c r="AT3326" i="1" s="1"/>
  <c r="AV3326" i="1" s="1"/>
  <c r="AS3331" i="1"/>
  <c r="AT3331" i="1" s="1"/>
  <c r="AV3331" i="1" s="1"/>
  <c r="AR3332" i="1"/>
  <c r="AS3332" i="1" s="1"/>
  <c r="AT3332" i="1" s="1"/>
  <c r="AV3332" i="1" s="1"/>
  <c r="AR3338" i="1"/>
  <c r="AS3338" i="1" s="1"/>
  <c r="AT3338" i="1" s="1"/>
  <c r="AV3338" i="1" s="1"/>
  <c r="AS3341" i="1"/>
  <c r="AT3341" i="1" s="1"/>
  <c r="AV3341" i="1" s="1"/>
  <c r="AS3342" i="1"/>
  <c r="AT3342" i="1" s="1"/>
  <c r="AV3342" i="1" s="1"/>
  <c r="AS3347" i="1"/>
  <c r="AT3347" i="1" s="1"/>
  <c r="AV3347" i="1" s="1"/>
  <c r="AR3348" i="1"/>
  <c r="AS3348" i="1" s="1"/>
  <c r="AT3348" i="1" s="1"/>
  <c r="AV3348" i="1" s="1"/>
  <c r="AR3354" i="1"/>
  <c r="AS3354" i="1" s="1"/>
  <c r="AT3354" i="1" s="1"/>
  <c r="AV3354" i="1" s="1"/>
  <c r="AS3357" i="1"/>
  <c r="AT3357" i="1" s="1"/>
  <c r="AV3357" i="1" s="1"/>
  <c r="AS3358" i="1"/>
  <c r="AT3358" i="1" s="1"/>
  <c r="AV3358" i="1" s="1"/>
  <c r="AS3363" i="1"/>
  <c r="AT3363" i="1" s="1"/>
  <c r="AV3363" i="1" s="1"/>
  <c r="AR3364" i="1"/>
  <c r="AS3364" i="1" s="1"/>
  <c r="AT3364" i="1" s="1"/>
  <c r="AV3364" i="1" s="1"/>
  <c r="AR3370" i="1"/>
  <c r="AS3370" i="1" s="1"/>
  <c r="AT3370" i="1" s="1"/>
  <c r="AV3370" i="1" s="1"/>
  <c r="AS3373" i="1"/>
  <c r="AT3373" i="1" s="1"/>
  <c r="AV3373" i="1" s="1"/>
  <c r="AS3379" i="1"/>
  <c r="AT3379" i="1" s="1"/>
  <c r="AV3379" i="1" s="1"/>
  <c r="AR3380" i="1"/>
  <c r="AS3380" i="1" s="1"/>
  <c r="AT3380" i="1" s="1"/>
  <c r="AV3380" i="1" s="1"/>
  <c r="AR3386" i="1"/>
  <c r="AS3386" i="1" s="1"/>
  <c r="AT3386" i="1" s="1"/>
  <c r="AV3386" i="1" s="1"/>
  <c r="AS3389" i="1"/>
  <c r="AT3389" i="1" s="1"/>
  <c r="AV3389" i="1" s="1"/>
  <c r="AS3395" i="1"/>
  <c r="AT3395" i="1" s="1"/>
  <c r="AV3395" i="1" s="1"/>
  <c r="AR3396" i="1"/>
  <c r="AS3396" i="1" s="1"/>
  <c r="AT3396" i="1" s="1"/>
  <c r="AV3396" i="1" s="1"/>
  <c r="AR3402" i="1"/>
  <c r="AS3402" i="1" s="1"/>
  <c r="AT3402" i="1" s="1"/>
  <c r="AV3402" i="1" s="1"/>
  <c r="AS3405" i="1"/>
  <c r="AT3405" i="1" s="1"/>
  <c r="AV3405" i="1" s="1"/>
  <c r="AS3411" i="1"/>
  <c r="AT3411" i="1" s="1"/>
  <c r="AV3411" i="1" s="1"/>
  <c r="AR3416" i="1"/>
  <c r="AS3416" i="1" s="1"/>
  <c r="AT3416" i="1" s="1"/>
  <c r="AV3416" i="1" s="1"/>
  <c r="AT3417" i="1"/>
  <c r="AV3417" i="1" s="1"/>
  <c r="AS3419" i="1"/>
  <c r="AT3419" i="1" s="1"/>
  <c r="AV3419" i="1" s="1"/>
  <c r="AR3420" i="1"/>
  <c r="AS3420" i="1" s="1"/>
  <c r="AT3420" i="1" s="1"/>
  <c r="AV3420" i="1" s="1"/>
  <c r="AT3421" i="1"/>
  <c r="AV3421" i="1" s="1"/>
  <c r="AS3423" i="1"/>
  <c r="AT3423" i="1" s="1"/>
  <c r="AV3423" i="1" s="1"/>
  <c r="AR3424" i="1"/>
  <c r="AS3424" i="1" s="1"/>
  <c r="AT3424" i="1" s="1"/>
  <c r="AV3424" i="1" s="1"/>
  <c r="AS3427" i="1"/>
  <c r="AT3427" i="1" s="1"/>
  <c r="AV3427" i="1" s="1"/>
  <c r="AR3428" i="1"/>
  <c r="AS3428" i="1" s="1"/>
  <c r="AT3428" i="1" s="1"/>
  <c r="AV3428" i="1" s="1"/>
  <c r="AT3429" i="1"/>
  <c r="AV3429" i="1" s="1"/>
  <c r="AS3431" i="1"/>
  <c r="AT3431" i="1" s="1"/>
  <c r="AV3431" i="1" s="1"/>
  <c r="AR3432" i="1"/>
  <c r="AS3432" i="1" s="1"/>
  <c r="AT3432" i="1" s="1"/>
  <c r="AV3432" i="1" s="1"/>
  <c r="AT3433" i="1"/>
  <c r="AV3433" i="1" s="1"/>
  <c r="AS3435" i="1"/>
  <c r="AT3435" i="1" s="1"/>
  <c r="AV3435" i="1" s="1"/>
  <c r="AR3436" i="1"/>
  <c r="AS3436" i="1" s="1"/>
  <c r="AT3436" i="1" s="1"/>
  <c r="AV3436" i="1" s="1"/>
  <c r="AT3437" i="1"/>
  <c r="AV3437" i="1" s="1"/>
  <c r="AS3439" i="1"/>
  <c r="AT3439" i="1" s="1"/>
  <c r="AV3439" i="1" s="1"/>
  <c r="AR3440" i="1"/>
  <c r="AS3440" i="1" s="1"/>
  <c r="AT3440" i="1" s="1"/>
  <c r="AV3440" i="1" s="1"/>
  <c r="AS3443" i="1"/>
  <c r="AT3443" i="1" s="1"/>
  <c r="AV3443" i="1" s="1"/>
  <c r="AR3444" i="1"/>
  <c r="AS3444" i="1" s="1"/>
  <c r="AT3444" i="1" s="1"/>
  <c r="AV3444" i="1" s="1"/>
  <c r="AT3445" i="1"/>
  <c r="AV3445" i="1" s="1"/>
  <c r="AS3447" i="1"/>
  <c r="AT3447" i="1" s="1"/>
  <c r="AV3447" i="1" s="1"/>
  <c r="AR3448" i="1"/>
  <c r="AS3448" i="1" s="1"/>
  <c r="AT3448" i="1" s="1"/>
  <c r="AV3448" i="1" s="1"/>
  <c r="AT3449" i="1"/>
  <c r="AV3449" i="1" s="1"/>
  <c r="AS3451" i="1"/>
  <c r="AT3451" i="1" s="1"/>
  <c r="AV3451" i="1" s="1"/>
  <c r="AR3452" i="1"/>
  <c r="AS3452" i="1" s="1"/>
  <c r="AT3452" i="1" s="1"/>
  <c r="AV3452" i="1" s="1"/>
  <c r="AT3453" i="1"/>
  <c r="AV3453" i="1" s="1"/>
  <c r="AS3455" i="1"/>
  <c r="AT3455" i="1" s="1"/>
  <c r="AV3455" i="1" s="1"/>
  <c r="AR3456" i="1"/>
  <c r="AS3456" i="1" s="1"/>
  <c r="AT3456" i="1" s="1"/>
  <c r="AV3456" i="1" s="1"/>
  <c r="AT3457" i="1"/>
  <c r="AV3457" i="1" s="1"/>
  <c r="AS3459" i="1"/>
  <c r="AT3459" i="1" s="1"/>
  <c r="AV3459" i="1" s="1"/>
  <c r="AR3460" i="1"/>
  <c r="AS3460" i="1" s="1"/>
  <c r="AT3460" i="1" s="1"/>
  <c r="AV3460" i="1" s="1"/>
  <c r="AS3463" i="1"/>
  <c r="AT3463" i="1" s="1"/>
  <c r="AV3463" i="1" s="1"/>
  <c r="AR3464" i="1"/>
  <c r="AS3464" i="1" s="1"/>
  <c r="AT3464" i="1" s="1"/>
  <c r="AV3464" i="1" s="1"/>
  <c r="AT3465" i="1"/>
  <c r="AV3465" i="1" s="1"/>
  <c r="AR3468" i="1"/>
  <c r="AS3468" i="1" s="1"/>
  <c r="AT3468" i="1" s="1"/>
  <c r="AV3468" i="1" s="1"/>
  <c r="AT3469" i="1"/>
  <c r="AV3469" i="1" s="1"/>
  <c r="AS3471" i="1"/>
  <c r="AT3471" i="1" s="1"/>
  <c r="AV3471" i="1" s="1"/>
  <c r="AR3472" i="1"/>
  <c r="AS3472" i="1" s="1"/>
  <c r="AT3472" i="1" s="1"/>
  <c r="AV3472" i="1" s="1"/>
  <c r="AS3475" i="1"/>
  <c r="AT3475" i="1" s="1"/>
  <c r="AV3475" i="1" s="1"/>
  <c r="AR3476" i="1"/>
  <c r="AS3476" i="1" s="1"/>
  <c r="AT3476" i="1" s="1"/>
  <c r="AV3476" i="1" s="1"/>
  <c r="AT3477" i="1"/>
  <c r="AV3477" i="1" s="1"/>
  <c r="AS3479" i="1"/>
  <c r="AT3479" i="1" s="1"/>
  <c r="AV3479" i="1" s="1"/>
  <c r="AR3480" i="1"/>
  <c r="AS3480" i="1" s="1"/>
  <c r="AT3480" i="1" s="1"/>
  <c r="AV3480" i="1" s="1"/>
  <c r="AS3483" i="1"/>
  <c r="AT3483" i="1" s="1"/>
  <c r="AV3483" i="1" s="1"/>
  <c r="AR3484" i="1"/>
  <c r="AS3484" i="1" s="1"/>
  <c r="AT3484" i="1" s="1"/>
  <c r="AV3484" i="1" s="1"/>
  <c r="AS3487" i="1"/>
  <c r="AT3487" i="1" s="1"/>
  <c r="AV3487" i="1" s="1"/>
  <c r="AR3488" i="1"/>
  <c r="AS3488" i="1" s="1"/>
  <c r="AT3488" i="1" s="1"/>
  <c r="AV3488" i="1" s="1"/>
  <c r="AT3489" i="1"/>
  <c r="AV3489" i="1" s="1"/>
  <c r="AS3491" i="1"/>
  <c r="AT3491" i="1" s="1"/>
  <c r="AV3491" i="1" s="1"/>
  <c r="AR3492" i="1"/>
  <c r="AS3492" i="1" s="1"/>
  <c r="AT3492" i="1" s="1"/>
  <c r="AV3492" i="1" s="1"/>
  <c r="AS3495" i="1"/>
  <c r="AT3495" i="1" s="1"/>
  <c r="AV3495" i="1" s="1"/>
  <c r="AR3496" i="1"/>
  <c r="AS3496" i="1" s="1"/>
  <c r="AT3496" i="1" s="1"/>
  <c r="AV3496" i="1" s="1"/>
  <c r="AT3497" i="1"/>
  <c r="AV3497" i="1" s="1"/>
  <c r="AS3499" i="1"/>
  <c r="AT3499" i="1" s="1"/>
  <c r="AV3499" i="1" s="1"/>
  <c r="AR3500" i="1"/>
  <c r="AS3500" i="1" s="1"/>
  <c r="AT3500" i="1" s="1"/>
  <c r="AV3500" i="1" s="1"/>
  <c r="AT3501" i="1"/>
  <c r="AV3501" i="1" s="1"/>
  <c r="AS3503" i="1"/>
  <c r="AT3503" i="1" s="1"/>
  <c r="AV3503" i="1" s="1"/>
  <c r="AR3504" i="1"/>
  <c r="AS3504" i="1" s="1"/>
  <c r="AT3504" i="1" s="1"/>
  <c r="AV3504" i="1" s="1"/>
  <c r="AT3505" i="1"/>
  <c r="AV3505" i="1" s="1"/>
  <c r="AS3507" i="1"/>
  <c r="AT3507" i="1" s="1"/>
  <c r="AV3507" i="1" s="1"/>
  <c r="AR3508" i="1"/>
  <c r="AS3508" i="1" s="1"/>
  <c r="AT3508" i="1" s="1"/>
  <c r="AV3508" i="1" s="1"/>
  <c r="AT3509" i="1"/>
  <c r="AV3509" i="1" s="1"/>
  <c r="AS3511" i="1"/>
  <c r="AT3511" i="1" s="1"/>
  <c r="AV3511" i="1" s="1"/>
  <c r="AR3512" i="1"/>
  <c r="AS3512" i="1" s="1"/>
  <c r="AT3512" i="1" s="1"/>
  <c r="AV3512" i="1" s="1"/>
  <c r="AT3513" i="1"/>
  <c r="AV3513" i="1" s="1"/>
  <c r="AS3515" i="1"/>
  <c r="AT3515" i="1" s="1"/>
  <c r="AV3515" i="1" s="1"/>
  <c r="AR3516" i="1"/>
  <c r="AS3516" i="1" s="1"/>
  <c r="AT3516" i="1" s="1"/>
  <c r="AV3516" i="1" s="1"/>
  <c r="AT3517" i="1"/>
  <c r="AV3517" i="1" s="1"/>
  <c r="AS3519" i="1"/>
  <c r="AT3519" i="1" s="1"/>
  <c r="AV3519" i="1" s="1"/>
  <c r="AR3520" i="1"/>
  <c r="AS3520" i="1" s="1"/>
  <c r="AT3520" i="1" s="1"/>
  <c r="AV3520" i="1" s="1"/>
  <c r="AS3523" i="1"/>
  <c r="AT3523" i="1" s="1"/>
  <c r="AV3523" i="1" s="1"/>
  <c r="AR3524" i="1"/>
  <c r="AS3524" i="1" s="1"/>
  <c r="AT3524" i="1" s="1"/>
  <c r="AV3524" i="1" s="1"/>
  <c r="AT3525" i="1"/>
  <c r="AV3525" i="1" s="1"/>
  <c r="AS3527" i="1"/>
  <c r="AT3527" i="1" s="1"/>
  <c r="AV3527" i="1" s="1"/>
  <c r="AR3528" i="1"/>
  <c r="AS3528" i="1" s="1"/>
  <c r="AT3528" i="1" s="1"/>
  <c r="AV3528" i="1" s="1"/>
  <c r="AS3531" i="1"/>
  <c r="AT3531" i="1" s="1"/>
  <c r="AV3531" i="1" s="1"/>
  <c r="AR3532" i="1"/>
  <c r="AS3532" i="1" s="1"/>
  <c r="AT3532" i="1" s="1"/>
  <c r="AV3532" i="1" s="1"/>
  <c r="AT3533" i="1"/>
  <c r="AV3533" i="1" s="1"/>
  <c r="AS3535" i="1"/>
  <c r="AT3535" i="1" s="1"/>
  <c r="AV3535" i="1" s="1"/>
  <c r="AR3536" i="1"/>
  <c r="AS3536" i="1" s="1"/>
  <c r="AT3536" i="1" s="1"/>
  <c r="AV3536" i="1" s="1"/>
  <c r="AT3537" i="1"/>
  <c r="AV3537" i="1" s="1"/>
  <c r="AS3539" i="1"/>
  <c r="AT3539" i="1" s="1"/>
  <c r="AV3539" i="1" s="1"/>
  <c r="AR3540" i="1"/>
  <c r="AS3540" i="1" s="1"/>
  <c r="AT3540" i="1" s="1"/>
  <c r="AV3540" i="1" s="1"/>
  <c r="AT3541" i="1"/>
  <c r="AV3541" i="1" s="1"/>
  <c r="AS3543" i="1"/>
  <c r="AT3543" i="1" s="1"/>
  <c r="AV3543" i="1" s="1"/>
  <c r="AR3544" i="1"/>
  <c r="AS3544" i="1" s="1"/>
  <c r="AT3544" i="1" s="1"/>
  <c r="AV3544" i="1" s="1"/>
  <c r="AT3545" i="1"/>
  <c r="AV3545" i="1" s="1"/>
  <c r="AS3547" i="1"/>
  <c r="AT3547" i="1" s="1"/>
  <c r="AV3547" i="1" s="1"/>
  <c r="AR3548" i="1"/>
  <c r="AS3548" i="1" s="1"/>
  <c r="AT3548" i="1" s="1"/>
  <c r="AV3548" i="1" s="1"/>
  <c r="AT3549" i="1"/>
  <c r="AV3549" i="1" s="1"/>
  <c r="AS3551" i="1"/>
  <c r="AT3551" i="1" s="1"/>
  <c r="AV3551" i="1" s="1"/>
  <c r="AR3552" i="1"/>
  <c r="AS3552" i="1" s="1"/>
  <c r="AT3552" i="1" s="1"/>
  <c r="AV3552" i="1" s="1"/>
  <c r="AT3553" i="1"/>
  <c r="AV3553" i="1" s="1"/>
  <c r="AS3555" i="1"/>
  <c r="AT3555" i="1" s="1"/>
  <c r="AV3555" i="1" s="1"/>
  <c r="AR3556" i="1"/>
  <c r="AS3556" i="1" s="1"/>
  <c r="AT3556" i="1" s="1"/>
  <c r="AV3556" i="1" s="1"/>
  <c r="AT3557" i="1"/>
  <c r="AV3557" i="1" s="1"/>
  <c r="AS3559" i="1"/>
  <c r="AT3559" i="1" s="1"/>
  <c r="AV3559" i="1" s="1"/>
  <c r="AR3560" i="1"/>
  <c r="AS3560" i="1" s="1"/>
  <c r="AT3560" i="1" s="1"/>
  <c r="AV3560" i="1" s="1"/>
  <c r="AT3561" i="1"/>
  <c r="AV3561" i="1" s="1"/>
  <c r="AR3563" i="1"/>
  <c r="AS3563" i="1" s="1"/>
  <c r="AT3563" i="1" s="1"/>
  <c r="AV3563" i="1" s="1"/>
  <c r="AR3567" i="1"/>
  <c r="AS3567" i="1" s="1"/>
  <c r="AT3567" i="1" s="1"/>
  <c r="AV3567" i="1" s="1"/>
  <c r="AR3571" i="1"/>
  <c r="AS3571" i="1" s="1"/>
  <c r="AT3571" i="1" s="1"/>
  <c r="AV3571" i="1" s="1"/>
  <c r="AR3575" i="1"/>
  <c r="AS3575" i="1" s="1"/>
  <c r="AT3575" i="1" s="1"/>
  <c r="AV3575" i="1" s="1"/>
  <c r="AR3579" i="1"/>
  <c r="AS3579" i="1" s="1"/>
  <c r="AT3579" i="1" s="1"/>
  <c r="AV3579" i="1" s="1"/>
  <c r="AR3583" i="1"/>
  <c r="AS3583" i="1" s="1"/>
  <c r="AT3583" i="1" s="1"/>
  <c r="AV3583" i="1" s="1"/>
  <c r="AR3587" i="1"/>
  <c r="AS3587" i="1" s="1"/>
  <c r="AT3587" i="1" s="1"/>
  <c r="AV3587" i="1" s="1"/>
  <c r="AS3590" i="1"/>
  <c r="AT3590" i="1" s="1"/>
  <c r="AV3590" i="1" s="1"/>
  <c r="AR3591" i="1"/>
  <c r="AS3591" i="1" s="1"/>
  <c r="AT3591" i="1" s="1"/>
  <c r="AV3591" i="1" s="1"/>
  <c r="AR3595" i="1"/>
  <c r="AS3595" i="1" s="1"/>
  <c r="AT3595" i="1" s="1"/>
  <c r="AV3595" i="1" s="1"/>
  <c r="AR3599" i="1"/>
  <c r="AS3599" i="1" s="1"/>
  <c r="AT3599" i="1" s="1"/>
  <c r="AV3599" i="1" s="1"/>
  <c r="AR3603" i="1"/>
  <c r="AS3603" i="1" s="1"/>
  <c r="AT3603" i="1" s="1"/>
  <c r="AV3603" i="1" s="1"/>
  <c r="AW3617" i="1"/>
  <c r="AS3622" i="1"/>
  <c r="AT3622" i="1" s="1"/>
  <c r="AV3622" i="1" s="1"/>
  <c r="AS3623" i="1"/>
  <c r="AT3623" i="1" s="1"/>
  <c r="AV3623" i="1" s="1"/>
  <c r="AW3649" i="1"/>
  <c r="AS3654" i="1"/>
  <c r="AT3654" i="1" s="1"/>
  <c r="AV3654" i="1" s="1"/>
  <c r="AS3655" i="1"/>
  <c r="AT3655" i="1" s="1"/>
  <c r="AV3655" i="1" s="1"/>
  <c r="AS3686" i="1"/>
  <c r="AT3686" i="1" s="1"/>
  <c r="AV3686" i="1" s="1"/>
  <c r="AS3687" i="1"/>
  <c r="AT3687" i="1" s="1"/>
  <c r="AV3687" i="1" s="1"/>
  <c r="AS3703" i="1"/>
  <c r="AT3703" i="1" s="1"/>
  <c r="AV3703" i="1" s="1"/>
  <c r="AS3715" i="1"/>
  <c r="AT3715" i="1" s="1"/>
  <c r="AV3715" i="1" s="1"/>
  <c r="AR3612" i="1"/>
  <c r="AS3612" i="1" s="1"/>
  <c r="AT3612" i="1" s="1"/>
  <c r="AV3612" i="1" s="1"/>
  <c r="AR3628" i="1"/>
  <c r="AS3628" i="1" s="1"/>
  <c r="AT3628" i="1" s="1"/>
  <c r="AV3628" i="1" s="1"/>
  <c r="AS3635" i="1"/>
  <c r="AT3635" i="1" s="1"/>
  <c r="AV3635" i="1" s="1"/>
  <c r="AR3644" i="1"/>
  <c r="AS3644" i="1" s="1"/>
  <c r="AT3644" i="1" s="1"/>
  <c r="AV3644" i="1" s="1"/>
  <c r="AR3660" i="1"/>
  <c r="AS3660" i="1" s="1"/>
  <c r="AT3660" i="1" s="1"/>
  <c r="AV3660" i="1" s="1"/>
  <c r="AS3667" i="1"/>
  <c r="AT3667" i="1" s="1"/>
  <c r="AV3667" i="1" s="1"/>
  <c r="AR3676" i="1"/>
  <c r="AS3676" i="1" s="1"/>
  <c r="AT3676" i="1" s="1"/>
  <c r="AV3676" i="1" s="1"/>
  <c r="AS3683" i="1"/>
  <c r="AT3683" i="1" s="1"/>
  <c r="AV3683" i="1" s="1"/>
  <c r="AS3691" i="1"/>
  <c r="AT3695" i="1"/>
  <c r="AV3695" i="1" s="1"/>
  <c r="BE3698" i="1"/>
  <c r="AT3702" i="1"/>
  <c r="AV3702" i="1" s="1"/>
  <c r="AR3704" i="1"/>
  <c r="AS3704" i="1" s="1"/>
  <c r="AT3704" i="1" s="1"/>
  <c r="AV3704" i="1" s="1"/>
  <c r="AS3707" i="1"/>
  <c r="AT3707" i="1" s="1"/>
  <c r="AV3707" i="1" s="1"/>
  <c r="AT3711" i="1"/>
  <c r="AV3711" i="1" s="1"/>
  <c r="BE3714" i="1"/>
  <c r="AS3719" i="1"/>
  <c r="AT3719" i="1" s="1"/>
  <c r="AV3719" i="1" s="1"/>
  <c r="AS3721" i="1"/>
  <c r="AT3721" i="1" s="1"/>
  <c r="AV3721" i="1" s="1"/>
  <c r="V3724" i="1"/>
  <c r="AS3727" i="1"/>
  <c r="AT3727" i="1" s="1"/>
  <c r="AV3727" i="1" s="1"/>
  <c r="AS3729" i="1"/>
  <c r="AT3729" i="1" s="1"/>
  <c r="AV3729" i="1" s="1"/>
  <c r="V3732" i="1"/>
  <c r="AS3737" i="1"/>
  <c r="AT3737" i="1" s="1"/>
  <c r="AV3737" i="1" s="1"/>
  <c r="AW3804" i="1"/>
  <c r="AS3805" i="1"/>
  <c r="AT3805" i="1" s="1"/>
  <c r="AV3805" i="1" s="1"/>
  <c r="AR3809" i="1"/>
  <c r="AS3809" i="1" s="1"/>
  <c r="AT3809" i="1" s="1"/>
  <c r="AV3809" i="1" s="1"/>
  <c r="AR3812" i="1"/>
  <c r="AR3814" i="1"/>
  <c r="AS3814" i="1" s="1"/>
  <c r="AT3814" i="1" s="1"/>
  <c r="AV3814" i="1" s="1"/>
  <c r="AR3816" i="1"/>
  <c r="AS3816" i="1" s="1"/>
  <c r="AT3816" i="1" s="1"/>
  <c r="AV3816" i="1" s="1"/>
  <c r="AR3818" i="1"/>
  <c r="AS3818" i="1" s="1"/>
  <c r="AT3818" i="1" s="1"/>
  <c r="AV3818" i="1" s="1"/>
  <c r="AR3820" i="1"/>
  <c r="AS3820" i="1" s="1"/>
  <c r="AT3820" i="1" s="1"/>
  <c r="AV3820" i="1" s="1"/>
  <c r="AR3822" i="1"/>
  <c r="AS3822" i="1" s="1"/>
  <c r="AT3822" i="1" s="1"/>
  <c r="AV3822" i="1" s="1"/>
  <c r="AT3825" i="1"/>
  <c r="AV3825" i="1" s="1"/>
  <c r="AR3833" i="1"/>
  <c r="AS3833" i="1" s="1"/>
  <c r="AT3833" i="1" s="1"/>
  <c r="AV3833" i="1" s="1"/>
  <c r="AS3836" i="1"/>
  <c r="AT3836" i="1" s="1"/>
  <c r="AV3836" i="1" s="1"/>
  <c r="AS3837" i="1"/>
  <c r="AT3837" i="1" s="1"/>
  <c r="AV3837" i="1" s="1"/>
  <c r="AR3838" i="1"/>
  <c r="AS3838" i="1" s="1"/>
  <c r="AT3838" i="1" s="1"/>
  <c r="AV3838" i="1" s="1"/>
  <c r="AR3849" i="1"/>
  <c r="AS3849" i="1" s="1"/>
  <c r="AT3849" i="1" s="1"/>
  <c r="AV3849" i="1" s="1"/>
  <c r="AR3853" i="1"/>
  <c r="AW3854" i="1"/>
  <c r="AR3857" i="1"/>
  <c r="AS3857" i="1" s="1"/>
  <c r="AT3857" i="1" s="1"/>
  <c r="AV3857" i="1" s="1"/>
  <c r="AW3858" i="1"/>
  <c r="AR3861" i="1"/>
  <c r="AS3861" i="1" s="1"/>
  <c r="AT3861" i="1" s="1"/>
  <c r="AV3861" i="1" s="1"/>
  <c r="AR3865" i="1"/>
  <c r="AS3865" i="1" s="1"/>
  <c r="AT3865" i="1" s="1"/>
  <c r="AV3865" i="1" s="1"/>
  <c r="AS3868" i="1"/>
  <c r="AT3868" i="1" s="1"/>
  <c r="AV3868" i="1" s="1"/>
  <c r="AS3869" i="1"/>
  <c r="AT3869" i="1" s="1"/>
  <c r="AV3869" i="1" s="1"/>
  <c r="AR3870" i="1"/>
  <c r="AS3870" i="1" s="1"/>
  <c r="AT3870" i="1" s="1"/>
  <c r="AV3870" i="1" s="1"/>
  <c r="AT3873" i="1"/>
  <c r="AV3873" i="1" s="1"/>
  <c r="AR3881" i="1"/>
  <c r="AS3881" i="1" s="1"/>
  <c r="AT3881" i="1" s="1"/>
  <c r="AV3881" i="1" s="1"/>
  <c r="AS3884" i="1"/>
  <c r="AT3884" i="1" s="1"/>
  <c r="AV3884" i="1" s="1"/>
  <c r="AS3885" i="1"/>
  <c r="AT3885" i="1" s="1"/>
  <c r="AV3885" i="1" s="1"/>
  <c r="AR3886" i="1"/>
  <c r="AS3886" i="1" s="1"/>
  <c r="AT3886" i="1" s="1"/>
  <c r="AV3886" i="1" s="1"/>
  <c r="AR3897" i="1"/>
  <c r="AS3897" i="1" s="1"/>
  <c r="AT3897" i="1" s="1"/>
  <c r="AV3897" i="1" s="1"/>
  <c r="AS3900" i="1"/>
  <c r="AT3900" i="1" s="1"/>
  <c r="AV3900" i="1" s="1"/>
  <c r="AS3901" i="1"/>
  <c r="AT3901" i="1" s="1"/>
  <c r="AV3901" i="1" s="1"/>
  <c r="AR3902" i="1"/>
  <c r="AS3902" i="1" s="1"/>
  <c r="AT3902" i="1" s="1"/>
  <c r="AV3902" i="1" s="1"/>
  <c r="AT3905" i="1"/>
  <c r="AV3905" i="1" s="1"/>
  <c r="AR3913" i="1"/>
  <c r="AS3913" i="1" s="1"/>
  <c r="AT3913" i="1" s="1"/>
  <c r="AV3913" i="1" s="1"/>
  <c r="AS3916" i="1"/>
  <c r="AT3916" i="1" s="1"/>
  <c r="AV3916" i="1" s="1"/>
  <c r="AS3917" i="1"/>
  <c r="AT3917" i="1" s="1"/>
  <c r="AV3917" i="1" s="1"/>
  <c r="AR3918" i="1"/>
  <c r="AS3918" i="1" s="1"/>
  <c r="AT3918" i="1" s="1"/>
  <c r="AV3918" i="1" s="1"/>
  <c r="AR3929" i="1"/>
  <c r="AS3929" i="1" s="1"/>
  <c r="AT3929" i="1" s="1"/>
  <c r="AV3929" i="1" s="1"/>
  <c r="AS3933" i="1"/>
  <c r="AT3933" i="1" s="1"/>
  <c r="AV3933" i="1" s="1"/>
  <c r="AR3934" i="1"/>
  <c r="AS3934" i="1" s="1"/>
  <c r="AT3934" i="1" s="1"/>
  <c r="AV3934" i="1" s="1"/>
  <c r="AT3937" i="1"/>
  <c r="AV3937" i="1" s="1"/>
  <c r="AR3945" i="1"/>
  <c r="AS3945" i="1" s="1"/>
  <c r="AT3945" i="1" s="1"/>
  <c r="AV3945" i="1" s="1"/>
  <c r="AR3947" i="1"/>
  <c r="AR3949" i="1"/>
  <c r="AS3949" i="1" s="1"/>
  <c r="AT3949" i="1" s="1"/>
  <c r="AV3949" i="1" s="1"/>
  <c r="AR3951" i="1"/>
  <c r="AS3951" i="1" s="1"/>
  <c r="AT3951" i="1" s="1"/>
  <c r="AV3951" i="1" s="1"/>
  <c r="AR3953" i="1"/>
  <c r="AS3953" i="1" s="1"/>
  <c r="AT3953" i="1" s="1"/>
  <c r="AV3953" i="1" s="1"/>
  <c r="AR3955" i="1"/>
  <c r="AS3955" i="1" s="1"/>
  <c r="AT3955" i="1" s="1"/>
  <c r="AV3955" i="1" s="1"/>
  <c r="AR3957" i="1"/>
  <c r="AS3957" i="1" s="1"/>
  <c r="AT3957" i="1" s="1"/>
  <c r="AV3957" i="1" s="1"/>
  <c r="AR3959" i="1"/>
  <c r="AS3959" i="1" s="1"/>
  <c r="AT3959" i="1" s="1"/>
  <c r="AV3959" i="1" s="1"/>
  <c r="AR3961" i="1"/>
  <c r="AS3961" i="1" s="1"/>
  <c r="AT3961" i="1" s="1"/>
  <c r="AV3961" i="1" s="1"/>
  <c r="AR3963" i="1"/>
  <c r="AS3963" i="1" s="1"/>
  <c r="AT3963" i="1" s="1"/>
  <c r="AV3963" i="1" s="1"/>
  <c r="AR3965" i="1"/>
  <c r="AS3965" i="1" s="1"/>
  <c r="AT3965" i="1" s="1"/>
  <c r="AV3965" i="1" s="1"/>
  <c r="AR3967" i="1"/>
  <c r="AS3967" i="1" s="1"/>
  <c r="AT3967" i="1" s="1"/>
  <c r="AV3967" i="1" s="1"/>
  <c r="AR3969" i="1"/>
  <c r="AS3969" i="1" s="1"/>
  <c r="AT3969" i="1" s="1"/>
  <c r="AV3969" i="1" s="1"/>
  <c r="AR3971" i="1"/>
  <c r="AS3971" i="1" s="1"/>
  <c r="AT3971" i="1" s="1"/>
  <c r="AV3971" i="1" s="1"/>
  <c r="AR3973" i="1"/>
  <c r="AS3973" i="1" s="1"/>
  <c r="AT3973" i="1" s="1"/>
  <c r="AV3973" i="1" s="1"/>
  <c r="AR3975" i="1"/>
  <c r="AS3975" i="1" s="1"/>
  <c r="AT3975" i="1" s="1"/>
  <c r="AV3975" i="1" s="1"/>
  <c r="AR3977" i="1"/>
  <c r="AS3977" i="1" s="1"/>
  <c r="AT3977" i="1" s="1"/>
  <c r="AV3977" i="1" s="1"/>
  <c r="AR3979" i="1"/>
  <c r="AR3981" i="1"/>
  <c r="AS3981" i="1" s="1"/>
  <c r="AT3981" i="1" s="1"/>
  <c r="AV3981" i="1" s="1"/>
  <c r="AR3983" i="1"/>
  <c r="AS3983" i="1" s="1"/>
  <c r="AT3983" i="1" s="1"/>
  <c r="AV3983" i="1" s="1"/>
  <c r="AR3985" i="1"/>
  <c r="AS3985" i="1" s="1"/>
  <c r="AT3985" i="1" s="1"/>
  <c r="AV3985" i="1" s="1"/>
  <c r="AR3987" i="1"/>
  <c r="AS3987" i="1" s="1"/>
  <c r="AT3987" i="1" s="1"/>
  <c r="AV3987" i="1" s="1"/>
  <c r="AT3988" i="1"/>
  <c r="AV3988" i="1" s="1"/>
  <c r="AR3989" i="1"/>
  <c r="AS3989" i="1" s="1"/>
  <c r="AT3989" i="1" s="1"/>
  <c r="AV3989" i="1" s="1"/>
  <c r="AR3991" i="1"/>
  <c r="AS3991" i="1" s="1"/>
  <c r="AT3991" i="1" s="1"/>
  <c r="AV3991" i="1" s="1"/>
  <c r="AR3993" i="1"/>
  <c r="AS3993" i="1" s="1"/>
  <c r="AT3993" i="1" s="1"/>
  <c r="AV3993" i="1" s="1"/>
  <c r="AR3995" i="1"/>
  <c r="AS3995" i="1" s="1"/>
  <c r="AT3995" i="1" s="1"/>
  <c r="AV3995" i="1" s="1"/>
  <c r="AR3997" i="1"/>
  <c r="AS3997" i="1" s="1"/>
  <c r="AT3997" i="1" s="1"/>
  <c r="AV3997" i="1" s="1"/>
  <c r="AR3999" i="1"/>
  <c r="AS3999" i="1" s="1"/>
  <c r="AT3999" i="1" s="1"/>
  <c r="AV3999" i="1" s="1"/>
  <c r="AR4001" i="1"/>
  <c r="AR4003" i="1"/>
  <c r="AS4003" i="1" s="1"/>
  <c r="AT4003" i="1" s="1"/>
  <c r="AV4003" i="1" s="1"/>
  <c r="AR4005" i="1"/>
  <c r="AS4005" i="1" s="1"/>
  <c r="AT4005" i="1" s="1"/>
  <c r="AV4005" i="1" s="1"/>
  <c r="AR4007" i="1"/>
  <c r="AR4009" i="1"/>
  <c r="AS4009" i="1" s="1"/>
  <c r="AT4009" i="1" s="1"/>
  <c r="AV4009" i="1" s="1"/>
  <c r="AR4011" i="1"/>
  <c r="AS4011" i="1" s="1"/>
  <c r="AT4011" i="1" s="1"/>
  <c r="AV4011" i="1" s="1"/>
  <c r="AR4013" i="1"/>
  <c r="AS4013" i="1" s="1"/>
  <c r="AT4013" i="1" s="1"/>
  <c r="AV4013" i="1" s="1"/>
  <c r="AR4015" i="1"/>
  <c r="AS4015" i="1" s="1"/>
  <c r="AT4015" i="1" s="1"/>
  <c r="AV4015" i="1" s="1"/>
  <c r="AR4017" i="1"/>
  <c r="AR4019" i="1"/>
  <c r="AS4019" i="1" s="1"/>
  <c r="AT4019" i="1" s="1"/>
  <c r="AV4019" i="1" s="1"/>
  <c r="AR4021" i="1"/>
  <c r="AS4021" i="1" s="1"/>
  <c r="AT4021" i="1" s="1"/>
  <c r="AV4021" i="1" s="1"/>
  <c r="AR4023" i="1"/>
  <c r="AS4023" i="1" s="1"/>
  <c r="AT4023" i="1" s="1"/>
  <c r="AV4023" i="1" s="1"/>
  <c r="AR4025" i="1"/>
  <c r="AS4025" i="1" s="1"/>
  <c r="AT4025" i="1" s="1"/>
  <c r="AV4025" i="1" s="1"/>
  <c r="AR4027" i="1"/>
  <c r="AS4027" i="1" s="1"/>
  <c r="AT4027" i="1" s="1"/>
  <c r="AV4027" i="1" s="1"/>
  <c r="AR4029" i="1"/>
  <c r="AS4029" i="1" s="1"/>
  <c r="AT4029" i="1" s="1"/>
  <c r="AV4029" i="1" s="1"/>
  <c r="AR4031" i="1"/>
  <c r="AS4031" i="1" s="1"/>
  <c r="AT4031" i="1" s="1"/>
  <c r="AV4031" i="1" s="1"/>
  <c r="AR4033" i="1"/>
  <c r="AS4033" i="1" s="1"/>
  <c r="AT4033" i="1" s="1"/>
  <c r="AV4033" i="1" s="1"/>
  <c r="AR4035" i="1"/>
  <c r="AS4035" i="1" s="1"/>
  <c r="AT4035" i="1" s="1"/>
  <c r="AV4035" i="1" s="1"/>
  <c r="AR4037" i="1"/>
  <c r="AS4037" i="1" s="1"/>
  <c r="AT4037" i="1" s="1"/>
  <c r="AV4037" i="1" s="1"/>
  <c r="AR4039" i="1"/>
  <c r="AR4041" i="1"/>
  <c r="AS4041" i="1" s="1"/>
  <c r="AT4041" i="1" s="1"/>
  <c r="AV4041" i="1" s="1"/>
  <c r="AR4043" i="1"/>
  <c r="AS4043" i="1" s="1"/>
  <c r="AT4043" i="1" s="1"/>
  <c r="AV4043" i="1" s="1"/>
  <c r="AR4045" i="1"/>
  <c r="AS4045" i="1" s="1"/>
  <c r="AT4045" i="1" s="1"/>
  <c r="AV4045" i="1" s="1"/>
  <c r="AR4047" i="1"/>
  <c r="AS4047" i="1" s="1"/>
  <c r="AT4047" i="1" s="1"/>
  <c r="AV4047" i="1" s="1"/>
  <c r="AR4049" i="1"/>
  <c r="AS4049" i="1" s="1"/>
  <c r="AT4049" i="1" s="1"/>
  <c r="AV4049" i="1" s="1"/>
  <c r="AR4051" i="1"/>
  <c r="AS4051" i="1" s="1"/>
  <c r="AT4051" i="1" s="1"/>
  <c r="AV4051" i="1" s="1"/>
  <c r="AR4053" i="1"/>
  <c r="AR4055" i="1"/>
  <c r="AS4055" i="1" s="1"/>
  <c r="AT4055" i="1" s="1"/>
  <c r="AV4055" i="1" s="1"/>
  <c r="AR4057" i="1"/>
  <c r="AS4057" i="1" s="1"/>
  <c r="AT4057" i="1" s="1"/>
  <c r="AV4057" i="1" s="1"/>
  <c r="AR4059" i="1"/>
  <c r="AS4059" i="1" s="1"/>
  <c r="AT4059" i="1" s="1"/>
  <c r="AV4059" i="1" s="1"/>
  <c r="AR4061" i="1"/>
  <c r="AS4061" i="1" s="1"/>
  <c r="AT4061" i="1" s="1"/>
  <c r="AV4061" i="1" s="1"/>
  <c r="AR4063" i="1"/>
  <c r="AS4063" i="1" s="1"/>
  <c r="AT4063" i="1" s="1"/>
  <c r="AV4063" i="1" s="1"/>
  <c r="AR4065" i="1"/>
  <c r="AS4065" i="1" s="1"/>
  <c r="AT4065" i="1" s="1"/>
  <c r="AV4065" i="1" s="1"/>
  <c r="AR4067" i="1"/>
  <c r="AS4067" i="1" s="1"/>
  <c r="AT4067" i="1" s="1"/>
  <c r="AV4067" i="1" s="1"/>
  <c r="AR4069" i="1"/>
  <c r="AS4069" i="1" s="1"/>
  <c r="AT4069" i="1" s="1"/>
  <c r="AV4069" i="1" s="1"/>
  <c r="AR4071" i="1"/>
  <c r="AS4071" i="1" s="1"/>
  <c r="AT4071" i="1" s="1"/>
  <c r="AV4071" i="1" s="1"/>
  <c r="AR4073" i="1"/>
  <c r="AR4075" i="1"/>
  <c r="AS4075" i="1" s="1"/>
  <c r="AT4075" i="1" s="1"/>
  <c r="AV4075" i="1" s="1"/>
  <c r="AR4077" i="1"/>
  <c r="AS4077" i="1" s="1"/>
  <c r="AT4077" i="1" s="1"/>
  <c r="AV4077" i="1" s="1"/>
  <c r="AR4079" i="1"/>
  <c r="AS4079" i="1" s="1"/>
  <c r="AT4079" i="1" s="1"/>
  <c r="AV4079" i="1" s="1"/>
  <c r="AR4081" i="1"/>
  <c r="AS4081" i="1" s="1"/>
  <c r="AT4081" i="1" s="1"/>
  <c r="AV4081" i="1" s="1"/>
  <c r="AR4083" i="1"/>
  <c r="AS4083" i="1" s="1"/>
  <c r="AT4083" i="1" s="1"/>
  <c r="AV4083" i="1" s="1"/>
  <c r="AR4085" i="1"/>
  <c r="AS4085" i="1" s="1"/>
  <c r="AT4085" i="1" s="1"/>
  <c r="AV4085" i="1" s="1"/>
  <c r="AR4087" i="1"/>
  <c r="AS4087" i="1" s="1"/>
  <c r="AT4087" i="1" s="1"/>
  <c r="AV4087" i="1" s="1"/>
  <c r="AR4089" i="1"/>
  <c r="AR4091" i="1"/>
  <c r="AS4091" i="1" s="1"/>
  <c r="AT4091" i="1" s="1"/>
  <c r="AV4091" i="1" s="1"/>
  <c r="AR4093" i="1"/>
  <c r="AS4093" i="1" s="1"/>
  <c r="AT4093" i="1" s="1"/>
  <c r="AV4093" i="1" s="1"/>
  <c r="AR4095" i="1"/>
  <c r="AS4095" i="1" s="1"/>
  <c r="AT4095" i="1" s="1"/>
  <c r="AV4095" i="1" s="1"/>
  <c r="AR4097" i="1"/>
  <c r="AR4099" i="1"/>
  <c r="AS4099" i="1" s="1"/>
  <c r="AT4099" i="1" s="1"/>
  <c r="AV4099" i="1" s="1"/>
  <c r="AR4101" i="1"/>
  <c r="AS4101" i="1" s="1"/>
  <c r="AT4101" i="1" s="1"/>
  <c r="AV4101" i="1" s="1"/>
  <c r="AR4103" i="1"/>
  <c r="AS4103" i="1" s="1"/>
  <c r="AT4103" i="1" s="1"/>
  <c r="AV4103" i="1" s="1"/>
  <c r="AR4105" i="1"/>
  <c r="AR4107" i="1"/>
  <c r="AS4107" i="1" s="1"/>
  <c r="AT4107" i="1" s="1"/>
  <c r="AV4107" i="1" s="1"/>
  <c r="AR4109" i="1"/>
  <c r="AS4109" i="1" s="1"/>
  <c r="AT4109" i="1" s="1"/>
  <c r="AV4109" i="1" s="1"/>
  <c r="AR4111" i="1"/>
  <c r="AS4111" i="1" s="1"/>
  <c r="AT4111" i="1" s="1"/>
  <c r="AV4111" i="1" s="1"/>
  <c r="AR4122" i="1"/>
  <c r="AS4122" i="1" s="1"/>
  <c r="AT4122" i="1" s="1"/>
  <c r="AV4122" i="1" s="1"/>
  <c r="AT4123" i="1"/>
  <c r="AV4123" i="1" s="1"/>
  <c r="AS4125" i="1"/>
  <c r="AT4125" i="1" s="1"/>
  <c r="AV4125" i="1" s="1"/>
  <c r="AS4126" i="1"/>
  <c r="AT4126" i="1" s="1"/>
  <c r="AV4126" i="1" s="1"/>
  <c r="AR4127" i="1"/>
  <c r="AS4127" i="1" s="1"/>
  <c r="AT4127" i="1" s="1"/>
  <c r="AV4127" i="1" s="1"/>
  <c r="AR4138" i="1"/>
  <c r="AS4138" i="1" s="1"/>
  <c r="AT4138" i="1" s="1"/>
  <c r="AV4138" i="1" s="1"/>
  <c r="AS4141" i="1"/>
  <c r="AT4141" i="1" s="1"/>
  <c r="AV4141" i="1" s="1"/>
  <c r="AS4142" i="1"/>
  <c r="AT4142" i="1" s="1"/>
  <c r="AV4142" i="1" s="1"/>
  <c r="AR4143" i="1"/>
  <c r="AS4143" i="1" s="1"/>
  <c r="AT4143" i="1" s="1"/>
  <c r="AV4143" i="1" s="1"/>
  <c r="AT4148" i="1"/>
  <c r="AV4148" i="1" s="1"/>
  <c r="AR4151" i="1"/>
  <c r="AS4151" i="1" s="1"/>
  <c r="AT4151" i="1" s="1"/>
  <c r="AV4151" i="1" s="1"/>
  <c r="AR4154" i="1"/>
  <c r="AS4154" i="1" s="1"/>
  <c r="AT4154" i="1" s="1"/>
  <c r="AV4154" i="1" s="1"/>
  <c r="AR4162" i="1"/>
  <c r="AS4162" i="1" s="1"/>
  <c r="AT4162" i="1" s="1"/>
  <c r="AV4162" i="1" s="1"/>
  <c r="AT4163" i="1"/>
  <c r="AV4163" i="1" s="1"/>
  <c r="AR4171" i="1"/>
  <c r="AS4171" i="1" s="1"/>
  <c r="AT4171" i="1" s="1"/>
  <c r="AV4171" i="1" s="1"/>
  <c r="AR4174" i="1"/>
  <c r="AS4180" i="1"/>
  <c r="AT4180" i="1" s="1"/>
  <c r="AV4180" i="1" s="1"/>
  <c r="AS4183" i="1"/>
  <c r="AT4183" i="1" s="1"/>
  <c r="AV4183" i="1" s="1"/>
  <c r="AR4187" i="1"/>
  <c r="AS4187" i="1" s="1"/>
  <c r="AT4187" i="1" s="1"/>
  <c r="AV4187" i="1" s="1"/>
  <c r="AR4190" i="1"/>
  <c r="AS4196" i="1"/>
  <c r="AT4196" i="1" s="1"/>
  <c r="AV4196" i="1" s="1"/>
  <c r="AS4199" i="1"/>
  <c r="AT4199" i="1" s="1"/>
  <c r="AV4199" i="1" s="1"/>
  <c r="AR4203" i="1"/>
  <c r="AS4203" i="1" s="1"/>
  <c r="AT4203" i="1" s="1"/>
  <c r="AV4203" i="1" s="1"/>
  <c r="AR4206" i="1"/>
  <c r="AS4206" i="1" s="1"/>
  <c r="AT4206" i="1" s="1"/>
  <c r="AV4206" i="1" s="1"/>
  <c r="AS4212" i="1"/>
  <c r="AS4215" i="1"/>
  <c r="AT4215" i="1" s="1"/>
  <c r="AV4215" i="1" s="1"/>
  <c r="AR4219" i="1"/>
  <c r="AS4219" i="1" s="1"/>
  <c r="AT4219" i="1" s="1"/>
  <c r="AV4219" i="1" s="1"/>
  <c r="AR4222" i="1"/>
  <c r="AS4222" i="1" s="1"/>
  <c r="AT4222" i="1" s="1"/>
  <c r="AV4222" i="1" s="1"/>
  <c r="AS4228" i="1"/>
  <c r="AT4228" i="1" s="1"/>
  <c r="AV4228" i="1" s="1"/>
  <c r="AS4231" i="1"/>
  <c r="AT4231" i="1" s="1"/>
  <c r="AV4231" i="1" s="1"/>
  <c r="AR4235" i="1"/>
  <c r="AS4235" i="1" s="1"/>
  <c r="AT4235" i="1" s="1"/>
  <c r="AV4235" i="1" s="1"/>
  <c r="AR4238" i="1"/>
  <c r="AS4238" i="1" s="1"/>
  <c r="AT4238" i="1" s="1"/>
  <c r="AV4238" i="1" s="1"/>
  <c r="AS4244" i="1"/>
  <c r="AT4244" i="1" s="1"/>
  <c r="AV4244" i="1" s="1"/>
  <c r="AS4247" i="1"/>
  <c r="AT4247" i="1" s="1"/>
  <c r="AV4247" i="1" s="1"/>
  <c r="AR4251" i="1"/>
  <c r="AS4251" i="1" s="1"/>
  <c r="AT4251" i="1" s="1"/>
  <c r="AV4251" i="1" s="1"/>
  <c r="AR4254" i="1"/>
  <c r="AS4254" i="1" s="1"/>
  <c r="AT4254" i="1" s="1"/>
  <c r="AV4254" i="1" s="1"/>
  <c r="AR4260" i="1"/>
  <c r="AS4260" i="1" s="1"/>
  <c r="AT4260" i="1" s="1"/>
  <c r="AV4260" i="1" s="1"/>
  <c r="AS4263" i="1"/>
  <c r="AT4263" i="1" s="1"/>
  <c r="AV4263" i="1" s="1"/>
  <c r="AS4264" i="1"/>
  <c r="AT4264" i="1" s="1"/>
  <c r="AV4264" i="1" s="1"/>
  <c r="AS4311" i="1"/>
  <c r="AT4311" i="1" s="1"/>
  <c r="AV4311" i="1" s="1"/>
  <c r="AS4331" i="1"/>
  <c r="AT4331" i="1" s="1"/>
  <c r="AV4331" i="1" s="1"/>
  <c r="AW4350" i="1"/>
  <c r="AS4369" i="1"/>
  <c r="AT4369" i="1" s="1"/>
  <c r="AV4369" i="1" s="1"/>
  <c r="BE3563" i="1"/>
  <c r="BE3567" i="1"/>
  <c r="BE3571" i="1"/>
  <c r="BE3575" i="1"/>
  <c r="BE3579" i="1"/>
  <c r="BE3583" i="1"/>
  <c r="BE3587" i="1"/>
  <c r="BE3591" i="1"/>
  <c r="BE3595" i="1"/>
  <c r="BE3599" i="1"/>
  <c r="BE3603" i="1"/>
  <c r="BE3607" i="1"/>
  <c r="AR3608" i="1"/>
  <c r="AS3608" i="1" s="1"/>
  <c r="AT3608" i="1" s="1"/>
  <c r="AV3608" i="1" s="1"/>
  <c r="BE3609" i="1"/>
  <c r="BE3620" i="1"/>
  <c r="AR3624" i="1"/>
  <c r="BE3625" i="1"/>
  <c r="AT3630" i="1"/>
  <c r="AV3630" i="1" s="1"/>
  <c r="BE3636" i="1"/>
  <c r="AR3640" i="1"/>
  <c r="BE3641" i="1"/>
  <c r="AT3646" i="1"/>
  <c r="AV3646" i="1" s="1"/>
  <c r="BE3652" i="1"/>
  <c r="AR3656" i="1"/>
  <c r="BE3657" i="1"/>
  <c r="BE3668" i="1"/>
  <c r="AR3672" i="1"/>
  <c r="BE3673" i="1"/>
  <c r="BE3684" i="1"/>
  <c r="AR3688" i="1"/>
  <c r="AR3692" i="1"/>
  <c r="AM3693" i="1"/>
  <c r="BE3697" i="1"/>
  <c r="BE3702" i="1"/>
  <c r="AR3708" i="1"/>
  <c r="AM3709" i="1"/>
  <c r="BE3713" i="1"/>
  <c r="BE3722" i="1"/>
  <c r="BE3730" i="1"/>
  <c r="BE3738" i="1"/>
  <c r="AT3760" i="1"/>
  <c r="AV3760" i="1" s="1"/>
  <c r="AT3764" i="1"/>
  <c r="AV3764" i="1" s="1"/>
  <c r="AT3768" i="1"/>
  <c r="AV3768" i="1" s="1"/>
  <c r="AT3772" i="1"/>
  <c r="AV3772" i="1" s="1"/>
  <c r="AT3776" i="1"/>
  <c r="AV3776" i="1" s="1"/>
  <c r="AT3788" i="1"/>
  <c r="AV3788" i="1" s="1"/>
  <c r="AT3792" i="1"/>
  <c r="AV3792" i="1" s="1"/>
  <c r="AT3796" i="1"/>
  <c r="AV3796" i="1" s="1"/>
  <c r="AS3947" i="1"/>
  <c r="AT3947" i="1" s="1"/>
  <c r="AV3947" i="1" s="1"/>
  <c r="AS3979" i="1"/>
  <c r="AT3979" i="1" s="1"/>
  <c r="AV3979" i="1" s="1"/>
  <c r="AS4007" i="1"/>
  <c r="AT4007" i="1" s="1"/>
  <c r="AV4007" i="1" s="1"/>
  <c r="AS4039" i="1"/>
  <c r="AT4039" i="1" s="1"/>
  <c r="AV4039" i="1" s="1"/>
  <c r="AS4178" i="1"/>
  <c r="AT4178" i="1" s="1"/>
  <c r="AV4178" i="1" s="1"/>
  <c r="AS4194" i="1"/>
  <c r="AT4194" i="1" s="1"/>
  <c r="AV4194" i="1" s="1"/>
  <c r="AT4212" i="1"/>
  <c r="AV4212" i="1" s="1"/>
  <c r="AS4242" i="1"/>
  <c r="AT4242" i="1" s="1"/>
  <c r="AV4242" i="1" s="1"/>
  <c r="AS4258" i="1"/>
  <c r="AT4258" i="1" s="1"/>
  <c r="AV4258" i="1" s="1"/>
  <c r="AS4262" i="1"/>
  <c r="AT4262" i="1" s="1"/>
  <c r="AV4262" i="1" s="1"/>
  <c r="AS4332" i="1"/>
  <c r="AT4332" i="1" s="1"/>
  <c r="AV4332" i="1" s="1"/>
  <c r="AS4370" i="1"/>
  <c r="AT4370" i="1" s="1"/>
  <c r="AV4370" i="1" s="1"/>
  <c r="BE3564" i="1"/>
  <c r="BE3568" i="1"/>
  <c r="BE3572" i="1"/>
  <c r="BE3576" i="1"/>
  <c r="BE3580" i="1"/>
  <c r="BE3584" i="1"/>
  <c r="BE3588" i="1"/>
  <c r="BE3592" i="1"/>
  <c r="BE3596" i="1"/>
  <c r="BE3600" i="1"/>
  <c r="BE3604" i="1"/>
  <c r="BE3616" i="1"/>
  <c r="AR3620" i="1"/>
  <c r="AS3620" i="1" s="1"/>
  <c r="AT3620" i="1" s="1"/>
  <c r="AV3620" i="1" s="1"/>
  <c r="BE3621" i="1"/>
  <c r="BE3632" i="1"/>
  <c r="AR3636" i="1"/>
  <c r="AS3636" i="1" s="1"/>
  <c r="AT3636" i="1" s="1"/>
  <c r="AV3636" i="1" s="1"/>
  <c r="BE3637" i="1"/>
  <c r="BE3648" i="1"/>
  <c r="AR3652" i="1"/>
  <c r="AS3652" i="1" s="1"/>
  <c r="AT3652" i="1" s="1"/>
  <c r="AV3652" i="1" s="1"/>
  <c r="BE3653" i="1"/>
  <c r="BE3664" i="1"/>
  <c r="AR3668" i="1"/>
  <c r="AS3668" i="1" s="1"/>
  <c r="AT3668" i="1" s="1"/>
  <c r="AV3668" i="1" s="1"/>
  <c r="BE3669" i="1"/>
  <c r="BE3680" i="1"/>
  <c r="AR3684" i="1"/>
  <c r="AS3684" i="1" s="1"/>
  <c r="AT3684" i="1" s="1"/>
  <c r="AV3684" i="1" s="1"/>
  <c r="BE3685" i="1"/>
  <c r="BE3690" i="1"/>
  <c r="AR3696" i="1"/>
  <c r="AS3696" i="1" s="1"/>
  <c r="AT3696" i="1" s="1"/>
  <c r="AV3696" i="1" s="1"/>
  <c r="AM3697" i="1"/>
  <c r="BE3701" i="1"/>
  <c r="BE3706" i="1"/>
  <c r="AR3712" i="1"/>
  <c r="AS3712" i="1" s="1"/>
  <c r="AT3712" i="1" s="1"/>
  <c r="AV3712" i="1" s="1"/>
  <c r="AM3713" i="1"/>
  <c r="AT3713" i="1" s="1"/>
  <c r="AV3713" i="1" s="1"/>
  <c r="BE3717" i="1"/>
  <c r="AS3720" i="1"/>
  <c r="AT3720" i="1" s="1"/>
  <c r="AV3720" i="1" s="1"/>
  <c r="AT3722" i="1"/>
  <c r="AV3722" i="1" s="1"/>
  <c r="AS3723" i="1"/>
  <c r="AT3723" i="1" s="1"/>
  <c r="AV3723" i="1" s="1"/>
  <c r="AR3724" i="1"/>
  <c r="AS3728" i="1"/>
  <c r="AT3728" i="1" s="1"/>
  <c r="AV3728" i="1" s="1"/>
  <c r="AT3730" i="1"/>
  <c r="AV3730" i="1" s="1"/>
  <c r="AS3731" i="1"/>
  <c r="AT3731" i="1" s="1"/>
  <c r="AV3731" i="1" s="1"/>
  <c r="AR3732" i="1"/>
  <c r="AS3736" i="1"/>
  <c r="AT3736" i="1" s="1"/>
  <c r="AV3736" i="1" s="1"/>
  <c r="AT3738" i="1"/>
  <c r="AV3738" i="1" s="1"/>
  <c r="AS3810" i="1"/>
  <c r="AT3810" i="1" s="1"/>
  <c r="AV3810" i="1" s="1"/>
  <c r="AS3812" i="1"/>
  <c r="AT3812" i="1" s="1"/>
  <c r="AV3812" i="1" s="1"/>
  <c r="AT3826" i="1"/>
  <c r="AV3826" i="1" s="1"/>
  <c r="AS3852" i="1"/>
  <c r="AT3852" i="1" s="1"/>
  <c r="AV3852" i="1" s="1"/>
  <c r="AS3856" i="1"/>
  <c r="AT3856" i="1" s="1"/>
  <c r="AV3856" i="1" s="1"/>
  <c r="AS3860" i="1"/>
  <c r="AT3860" i="1" s="1"/>
  <c r="AV3860" i="1" s="1"/>
  <c r="AS3864" i="1"/>
  <c r="AT3864" i="1" s="1"/>
  <c r="AV3864" i="1" s="1"/>
  <c r="AT3874" i="1"/>
  <c r="AV3874" i="1" s="1"/>
  <c r="AT3906" i="1"/>
  <c r="AV3906" i="1" s="1"/>
  <c r="AT3938" i="1"/>
  <c r="AV3938" i="1" s="1"/>
  <c r="AR4114" i="1"/>
  <c r="AS4114" i="1" s="1"/>
  <c r="AT4114" i="1" s="1"/>
  <c r="AV4114" i="1" s="1"/>
  <c r="AS4117" i="1"/>
  <c r="AT4117" i="1" s="1"/>
  <c r="AV4117" i="1" s="1"/>
  <c r="AS4118" i="1"/>
  <c r="AT4118" i="1" s="1"/>
  <c r="AV4118" i="1" s="1"/>
  <c r="AR4119" i="1"/>
  <c r="AS4119" i="1" s="1"/>
  <c r="AT4119" i="1" s="1"/>
  <c r="AV4119" i="1" s="1"/>
  <c r="AR4130" i="1"/>
  <c r="AS4130" i="1" s="1"/>
  <c r="AT4130" i="1" s="1"/>
  <c r="AV4130" i="1" s="1"/>
  <c r="AT4131" i="1"/>
  <c r="AV4131" i="1" s="1"/>
  <c r="AS4133" i="1"/>
  <c r="AT4133" i="1" s="1"/>
  <c r="AV4133" i="1" s="1"/>
  <c r="AS4134" i="1"/>
  <c r="AT4134" i="1" s="1"/>
  <c r="AV4134" i="1" s="1"/>
  <c r="AR4135" i="1"/>
  <c r="AS4135" i="1" s="1"/>
  <c r="AT4135" i="1" s="1"/>
  <c r="AV4135" i="1" s="1"/>
  <c r="AR4146" i="1"/>
  <c r="AS4146" i="1" s="1"/>
  <c r="AT4146" i="1" s="1"/>
  <c r="AV4146" i="1" s="1"/>
  <c r="AT4147" i="1"/>
  <c r="AV4147" i="1" s="1"/>
  <c r="AS4152" i="1"/>
  <c r="AT4152" i="1" s="1"/>
  <c r="AV4152" i="1" s="1"/>
  <c r="AS4155" i="1"/>
  <c r="AT4155" i="1" s="1"/>
  <c r="AV4155" i="1" s="1"/>
  <c r="AR4158" i="1"/>
  <c r="AS4158" i="1" s="1"/>
  <c r="AT4158" i="1" s="1"/>
  <c r="AV4158" i="1" s="1"/>
  <c r="AT4164" i="1"/>
  <c r="AV4164" i="1" s="1"/>
  <c r="AR4166" i="1"/>
  <c r="AS4166" i="1" s="1"/>
  <c r="AT4166" i="1" s="1"/>
  <c r="AV4166" i="1" s="1"/>
  <c r="AT4167" i="1"/>
  <c r="AV4167" i="1" s="1"/>
  <c r="AS4172" i="1"/>
  <c r="AT4172" i="1" s="1"/>
  <c r="AV4172" i="1" s="1"/>
  <c r="AS4174" i="1"/>
  <c r="AT4174" i="1" s="1"/>
  <c r="AV4174" i="1" s="1"/>
  <c r="AS4175" i="1"/>
  <c r="AT4175" i="1" s="1"/>
  <c r="AV4175" i="1" s="1"/>
  <c r="AR4179" i="1"/>
  <c r="AS4179" i="1" s="1"/>
  <c r="AT4179" i="1" s="1"/>
  <c r="AV4179" i="1" s="1"/>
  <c r="AR4182" i="1"/>
  <c r="AS4182" i="1" s="1"/>
  <c r="AT4182" i="1" s="1"/>
  <c r="AV4182" i="1" s="1"/>
  <c r="AS4188" i="1"/>
  <c r="AT4188" i="1" s="1"/>
  <c r="AV4188" i="1" s="1"/>
  <c r="AS4190" i="1"/>
  <c r="AT4190" i="1" s="1"/>
  <c r="AV4190" i="1" s="1"/>
  <c r="AS4191" i="1"/>
  <c r="AT4191" i="1" s="1"/>
  <c r="AV4191" i="1" s="1"/>
  <c r="AR4195" i="1"/>
  <c r="AS4195" i="1" s="1"/>
  <c r="AT4195" i="1" s="1"/>
  <c r="AV4195" i="1" s="1"/>
  <c r="AR4198" i="1"/>
  <c r="AS4198" i="1" s="1"/>
  <c r="AT4198" i="1" s="1"/>
  <c r="AV4198" i="1" s="1"/>
  <c r="AS4204" i="1"/>
  <c r="AT4204" i="1" s="1"/>
  <c r="AV4204" i="1" s="1"/>
  <c r="AS4207" i="1"/>
  <c r="AT4207" i="1" s="1"/>
  <c r="AV4207" i="1" s="1"/>
  <c r="AR4211" i="1"/>
  <c r="AS4211" i="1" s="1"/>
  <c r="AT4211" i="1" s="1"/>
  <c r="AV4211" i="1" s="1"/>
  <c r="AR4214" i="1"/>
  <c r="AS4214" i="1" s="1"/>
  <c r="AT4214" i="1" s="1"/>
  <c r="AV4214" i="1" s="1"/>
  <c r="AS4223" i="1"/>
  <c r="AT4223" i="1" s="1"/>
  <c r="AV4223" i="1" s="1"/>
  <c r="AR4227" i="1"/>
  <c r="AS4227" i="1" s="1"/>
  <c r="AT4227" i="1" s="1"/>
  <c r="AV4227" i="1" s="1"/>
  <c r="AR4230" i="1"/>
  <c r="AS4230" i="1" s="1"/>
  <c r="AT4230" i="1" s="1"/>
  <c r="AV4230" i="1" s="1"/>
  <c r="AS4236" i="1"/>
  <c r="AT4236" i="1" s="1"/>
  <c r="AV4236" i="1" s="1"/>
  <c r="AS4239" i="1"/>
  <c r="AT4239" i="1" s="1"/>
  <c r="AV4239" i="1" s="1"/>
  <c r="AR4243" i="1"/>
  <c r="AS4243" i="1" s="1"/>
  <c r="AT4243" i="1" s="1"/>
  <c r="AV4243" i="1" s="1"/>
  <c r="AR4246" i="1"/>
  <c r="AS4246" i="1" s="1"/>
  <c r="AT4246" i="1" s="1"/>
  <c r="AV4246" i="1" s="1"/>
  <c r="AS4252" i="1"/>
  <c r="AT4252" i="1" s="1"/>
  <c r="AV4252" i="1" s="1"/>
  <c r="AS4255" i="1"/>
  <c r="AT4255" i="1" s="1"/>
  <c r="AV4255" i="1" s="1"/>
  <c r="AR4259" i="1"/>
  <c r="AS4259" i="1" s="1"/>
  <c r="AT4259" i="1" s="1"/>
  <c r="AV4259" i="1" s="1"/>
  <c r="AT4267" i="1"/>
  <c r="AV4267" i="1" s="1"/>
  <c r="AS4279" i="1"/>
  <c r="AT4279" i="1" s="1"/>
  <c r="AV4279" i="1" s="1"/>
  <c r="AS4299" i="1"/>
  <c r="AT4299" i="1" s="1"/>
  <c r="AV4299" i="1" s="1"/>
  <c r="AS4316" i="1"/>
  <c r="AT4316" i="1" s="1"/>
  <c r="AV4316" i="1" s="1"/>
  <c r="AS4343" i="1"/>
  <c r="AT4343" i="1" s="1"/>
  <c r="AV4343" i="1" s="1"/>
  <c r="AS4381" i="1"/>
  <c r="AT4381" i="1" s="1"/>
  <c r="AV4381" i="1" s="1"/>
  <c r="AR3616" i="1"/>
  <c r="AS3616" i="1" s="1"/>
  <c r="AT3616" i="1" s="1"/>
  <c r="AV3616" i="1" s="1"/>
  <c r="BE3617" i="1"/>
  <c r="V3624" i="1"/>
  <c r="AR3632" i="1"/>
  <c r="AS3632" i="1" s="1"/>
  <c r="AT3632" i="1" s="1"/>
  <c r="AV3632" i="1" s="1"/>
  <c r="BE3633" i="1"/>
  <c r="V3640" i="1"/>
  <c r="AR3648" i="1"/>
  <c r="AS3648" i="1" s="1"/>
  <c r="AT3648" i="1" s="1"/>
  <c r="AV3648" i="1" s="1"/>
  <c r="BE3649" i="1"/>
  <c r="V3656" i="1"/>
  <c r="AR3664" i="1"/>
  <c r="AS3664" i="1" s="1"/>
  <c r="AT3664" i="1" s="1"/>
  <c r="AV3664" i="1" s="1"/>
  <c r="BE3665" i="1"/>
  <c r="V3672" i="1"/>
  <c r="AR3680" i="1"/>
  <c r="AS3680" i="1" s="1"/>
  <c r="AT3680" i="1" s="1"/>
  <c r="AV3680" i="1" s="1"/>
  <c r="BE3681" i="1"/>
  <c r="V3688" i="1"/>
  <c r="BE3689" i="1"/>
  <c r="AT3691" i="1"/>
  <c r="AV3691" i="1" s="1"/>
  <c r="V3692" i="1"/>
  <c r="AR3693" i="1"/>
  <c r="AS3693" i="1" s="1"/>
  <c r="BE3694" i="1"/>
  <c r="AR3700" i="1"/>
  <c r="AS3700" i="1" s="1"/>
  <c r="AT3700" i="1" s="1"/>
  <c r="AV3700" i="1" s="1"/>
  <c r="AM3701" i="1"/>
  <c r="AT3701" i="1" s="1"/>
  <c r="AV3701" i="1" s="1"/>
  <c r="BE3705" i="1"/>
  <c r="V3708" i="1"/>
  <c r="AR3709" i="1"/>
  <c r="AS3709" i="1" s="1"/>
  <c r="BE3710" i="1"/>
  <c r="AR3716" i="1"/>
  <c r="AS3716" i="1" s="1"/>
  <c r="AT3716" i="1" s="1"/>
  <c r="AV3716" i="1" s="1"/>
  <c r="AM3717" i="1"/>
  <c r="AT3717" i="1" s="1"/>
  <c r="AV3717" i="1" s="1"/>
  <c r="BE3718" i="1"/>
  <c r="AR3725" i="1"/>
  <c r="AS3725" i="1" s="1"/>
  <c r="AT3725" i="1" s="1"/>
  <c r="AV3725" i="1" s="1"/>
  <c r="BE3726" i="1"/>
  <c r="AR3733" i="1"/>
  <c r="AS3733" i="1" s="1"/>
  <c r="AT3733" i="1" s="1"/>
  <c r="AV3733" i="1" s="1"/>
  <c r="BE3734" i="1"/>
  <c r="AR3741" i="1"/>
  <c r="AS3741" i="1" s="1"/>
  <c r="AT3741" i="1" s="1"/>
  <c r="AV3741" i="1" s="1"/>
  <c r="AT3742" i="1"/>
  <c r="AV3742" i="1" s="1"/>
  <c r="AR3745" i="1"/>
  <c r="AS3745" i="1" s="1"/>
  <c r="AT3745" i="1" s="1"/>
  <c r="AV3745" i="1" s="1"/>
  <c r="AT3746" i="1"/>
  <c r="AV3746" i="1" s="1"/>
  <c r="AR3749" i="1"/>
  <c r="AS3749" i="1" s="1"/>
  <c r="AT3749" i="1" s="1"/>
  <c r="AV3749" i="1" s="1"/>
  <c r="AT3750" i="1"/>
  <c r="AV3750" i="1" s="1"/>
  <c r="AR3753" i="1"/>
  <c r="AS3753" i="1" s="1"/>
  <c r="AT3753" i="1" s="1"/>
  <c r="AV3753" i="1" s="1"/>
  <c r="AT3754" i="1"/>
  <c r="AV3754" i="1" s="1"/>
  <c r="AR3757" i="1"/>
  <c r="AS3757" i="1" s="1"/>
  <c r="AT3757" i="1" s="1"/>
  <c r="AV3757" i="1" s="1"/>
  <c r="AT3758" i="1"/>
  <c r="AV3758" i="1" s="1"/>
  <c r="AR3761" i="1"/>
  <c r="AS3761" i="1" s="1"/>
  <c r="AT3761" i="1" s="1"/>
  <c r="AV3761" i="1" s="1"/>
  <c r="AT3762" i="1"/>
  <c r="AV3762" i="1" s="1"/>
  <c r="AR3765" i="1"/>
  <c r="AS3765" i="1" s="1"/>
  <c r="AT3765" i="1" s="1"/>
  <c r="AV3765" i="1" s="1"/>
  <c r="AT3766" i="1"/>
  <c r="AV3766" i="1" s="1"/>
  <c r="AR3769" i="1"/>
  <c r="AS3769" i="1" s="1"/>
  <c r="AT3769" i="1" s="1"/>
  <c r="AV3769" i="1" s="1"/>
  <c r="AT3770" i="1"/>
  <c r="AV3770" i="1" s="1"/>
  <c r="AR3773" i="1"/>
  <c r="AS3773" i="1" s="1"/>
  <c r="AT3773" i="1" s="1"/>
  <c r="AV3773" i="1" s="1"/>
  <c r="AT3774" i="1"/>
  <c r="AV3774" i="1" s="1"/>
  <c r="AR3777" i="1"/>
  <c r="AS3777" i="1" s="1"/>
  <c r="AT3777" i="1" s="1"/>
  <c r="AV3777" i="1" s="1"/>
  <c r="AT3778" i="1"/>
  <c r="AV3778" i="1" s="1"/>
  <c r="AR3781" i="1"/>
  <c r="AS3781" i="1" s="1"/>
  <c r="AT3781" i="1" s="1"/>
  <c r="AV3781" i="1" s="1"/>
  <c r="AT3782" i="1"/>
  <c r="AV3782" i="1" s="1"/>
  <c r="AR3785" i="1"/>
  <c r="AS3785" i="1" s="1"/>
  <c r="AT3785" i="1" s="1"/>
  <c r="AV3785" i="1" s="1"/>
  <c r="AT3786" i="1"/>
  <c r="AV3786" i="1" s="1"/>
  <c r="AR3789" i="1"/>
  <c r="AS3789" i="1" s="1"/>
  <c r="AT3789" i="1" s="1"/>
  <c r="AV3789" i="1" s="1"/>
  <c r="AT3790" i="1"/>
  <c r="AV3790" i="1" s="1"/>
  <c r="AR3793" i="1"/>
  <c r="AS3793" i="1" s="1"/>
  <c r="AT3793" i="1" s="1"/>
  <c r="AV3793" i="1" s="1"/>
  <c r="AT3794" i="1"/>
  <c r="AV3794" i="1" s="1"/>
  <c r="AR3797" i="1"/>
  <c r="AS3797" i="1" s="1"/>
  <c r="AT3797" i="1" s="1"/>
  <c r="AV3797" i="1" s="1"/>
  <c r="AT3798" i="1"/>
  <c r="AV3798" i="1" s="1"/>
  <c r="AR3801" i="1"/>
  <c r="AS3801" i="1" s="1"/>
  <c r="AT3801" i="1" s="1"/>
  <c r="AV3801" i="1" s="1"/>
  <c r="AT3802" i="1"/>
  <c r="AV3802" i="1" s="1"/>
  <c r="AS3806" i="1"/>
  <c r="AT3806" i="1" s="1"/>
  <c r="AV3806" i="1" s="1"/>
  <c r="AT3807" i="1"/>
  <c r="AV3807" i="1" s="1"/>
  <c r="AS3808" i="1"/>
  <c r="AT3808" i="1" s="1"/>
  <c r="AV3808" i="1" s="1"/>
  <c r="AR3813" i="1"/>
  <c r="AS3813" i="1" s="1"/>
  <c r="AT3813" i="1" s="1"/>
  <c r="AV3813" i="1" s="1"/>
  <c r="AR3817" i="1"/>
  <c r="AS3817" i="1" s="1"/>
  <c r="AT3817" i="1" s="1"/>
  <c r="AV3817" i="1" s="1"/>
  <c r="AR3821" i="1"/>
  <c r="AS3821" i="1" s="1"/>
  <c r="AT3821" i="1" s="1"/>
  <c r="AV3821" i="1" s="1"/>
  <c r="AR3829" i="1"/>
  <c r="AS3829" i="1" s="1"/>
  <c r="AT3829" i="1" s="1"/>
  <c r="AV3829" i="1" s="1"/>
  <c r="AT3830" i="1"/>
  <c r="AV3830" i="1" s="1"/>
  <c r="AS3832" i="1"/>
  <c r="AT3832" i="1" s="1"/>
  <c r="AV3832" i="1" s="1"/>
  <c r="AR3834" i="1"/>
  <c r="AS3834" i="1" s="1"/>
  <c r="AT3834" i="1" s="1"/>
  <c r="AV3834" i="1" s="1"/>
  <c r="AR3845" i="1"/>
  <c r="AS3845" i="1" s="1"/>
  <c r="AT3845" i="1" s="1"/>
  <c r="AV3845" i="1" s="1"/>
  <c r="AT3846" i="1"/>
  <c r="AV3846" i="1" s="1"/>
  <c r="AS3848" i="1"/>
  <c r="AT3848" i="1" s="1"/>
  <c r="AV3848" i="1" s="1"/>
  <c r="AS3853" i="1"/>
  <c r="AT3853" i="1" s="1"/>
  <c r="AV3853" i="1" s="1"/>
  <c r="AR3866" i="1"/>
  <c r="AS3866" i="1" s="1"/>
  <c r="AT3866" i="1" s="1"/>
  <c r="AV3866" i="1" s="1"/>
  <c r="AR3877" i="1"/>
  <c r="AS3877" i="1" s="1"/>
  <c r="AT3877" i="1" s="1"/>
  <c r="AV3877" i="1" s="1"/>
  <c r="AT3878" i="1"/>
  <c r="AV3878" i="1" s="1"/>
  <c r="AS3880" i="1"/>
  <c r="AT3880" i="1" s="1"/>
  <c r="AV3880" i="1" s="1"/>
  <c r="AR3882" i="1"/>
  <c r="AS3882" i="1" s="1"/>
  <c r="AT3882" i="1" s="1"/>
  <c r="AV3882" i="1" s="1"/>
  <c r="AR3893" i="1"/>
  <c r="AS3893" i="1" s="1"/>
  <c r="AT3893" i="1" s="1"/>
  <c r="AV3893" i="1" s="1"/>
  <c r="AT3894" i="1"/>
  <c r="AV3894" i="1" s="1"/>
  <c r="AS3896" i="1"/>
  <c r="AT3896" i="1" s="1"/>
  <c r="AV3896" i="1" s="1"/>
  <c r="AR3898" i="1"/>
  <c r="AS3898" i="1" s="1"/>
  <c r="AT3898" i="1" s="1"/>
  <c r="AV3898" i="1" s="1"/>
  <c r="AR3909" i="1"/>
  <c r="AS3909" i="1" s="1"/>
  <c r="AT3909" i="1" s="1"/>
  <c r="AV3909" i="1" s="1"/>
  <c r="AT3910" i="1"/>
  <c r="AV3910" i="1" s="1"/>
  <c r="AS3912" i="1"/>
  <c r="AT3912" i="1" s="1"/>
  <c r="AV3912" i="1" s="1"/>
  <c r="AR3914" i="1"/>
  <c r="AS3914" i="1" s="1"/>
  <c r="AT3914" i="1" s="1"/>
  <c r="AV3914" i="1" s="1"/>
  <c r="AR3925" i="1"/>
  <c r="AS3925" i="1" s="1"/>
  <c r="AT3925" i="1" s="1"/>
  <c r="AV3925" i="1" s="1"/>
  <c r="AT3926" i="1"/>
  <c r="AV3926" i="1" s="1"/>
  <c r="AS3928" i="1"/>
  <c r="AT3928" i="1" s="1"/>
  <c r="AV3928" i="1" s="1"/>
  <c r="AR3930" i="1"/>
  <c r="AS3930" i="1" s="1"/>
  <c r="AT3930" i="1" s="1"/>
  <c r="AV3930" i="1" s="1"/>
  <c r="AR3941" i="1"/>
  <c r="AS3941" i="1" s="1"/>
  <c r="AT3941" i="1" s="1"/>
  <c r="AV3941" i="1" s="1"/>
  <c r="AT3942" i="1"/>
  <c r="AV3942" i="1" s="1"/>
  <c r="AR3946" i="1"/>
  <c r="AS3946" i="1" s="1"/>
  <c r="AT3946" i="1" s="1"/>
  <c r="AV3946" i="1" s="1"/>
  <c r="AR3950" i="1"/>
  <c r="AS3950" i="1" s="1"/>
  <c r="AT3950" i="1" s="1"/>
  <c r="AV3950" i="1" s="1"/>
  <c r="AR3954" i="1"/>
  <c r="AS3954" i="1" s="1"/>
  <c r="AT3954" i="1" s="1"/>
  <c r="AV3954" i="1" s="1"/>
  <c r="AR3958" i="1"/>
  <c r="AS3958" i="1" s="1"/>
  <c r="AT3958" i="1" s="1"/>
  <c r="AV3958" i="1" s="1"/>
  <c r="AR3962" i="1"/>
  <c r="AS3962" i="1" s="1"/>
  <c r="AT3962" i="1" s="1"/>
  <c r="AV3962" i="1" s="1"/>
  <c r="AR3966" i="1"/>
  <c r="AS3966" i="1" s="1"/>
  <c r="AT3966" i="1" s="1"/>
  <c r="AV3966" i="1" s="1"/>
  <c r="AR3970" i="1"/>
  <c r="AS3970" i="1" s="1"/>
  <c r="AT3970" i="1" s="1"/>
  <c r="AV3970" i="1" s="1"/>
  <c r="AR3974" i="1"/>
  <c r="AS3974" i="1" s="1"/>
  <c r="AT3974" i="1" s="1"/>
  <c r="AV3974" i="1" s="1"/>
  <c r="AR3978" i="1"/>
  <c r="AS3978" i="1" s="1"/>
  <c r="AT3978" i="1" s="1"/>
  <c r="AV3978" i="1" s="1"/>
  <c r="AR3982" i="1"/>
  <c r="AS3982" i="1" s="1"/>
  <c r="AT3982" i="1" s="1"/>
  <c r="AV3982" i="1" s="1"/>
  <c r="AR3986" i="1"/>
  <c r="AS3986" i="1" s="1"/>
  <c r="AT3986" i="1" s="1"/>
  <c r="AV3986" i="1" s="1"/>
  <c r="AR3990" i="1"/>
  <c r="AS3990" i="1" s="1"/>
  <c r="AT3990" i="1" s="1"/>
  <c r="AV3990" i="1" s="1"/>
  <c r="AR3994" i="1"/>
  <c r="AS3994" i="1" s="1"/>
  <c r="AT3994" i="1" s="1"/>
  <c r="AV3994" i="1" s="1"/>
  <c r="AR3998" i="1"/>
  <c r="AS3998" i="1" s="1"/>
  <c r="AT3998" i="1" s="1"/>
  <c r="AV3998" i="1" s="1"/>
  <c r="AS4001" i="1"/>
  <c r="AT4001" i="1" s="1"/>
  <c r="AV4001" i="1" s="1"/>
  <c r="AR4002" i="1"/>
  <c r="AS4002" i="1" s="1"/>
  <c r="AT4002" i="1" s="1"/>
  <c r="AV4002" i="1" s="1"/>
  <c r="AR4006" i="1"/>
  <c r="AS4006" i="1" s="1"/>
  <c r="AT4006" i="1" s="1"/>
  <c r="AV4006" i="1" s="1"/>
  <c r="AR4010" i="1"/>
  <c r="AS4010" i="1" s="1"/>
  <c r="AT4010" i="1" s="1"/>
  <c r="AV4010" i="1" s="1"/>
  <c r="AR4014" i="1"/>
  <c r="AS4014" i="1" s="1"/>
  <c r="AT4014" i="1" s="1"/>
  <c r="AV4014" i="1" s="1"/>
  <c r="AS4017" i="1"/>
  <c r="AT4017" i="1" s="1"/>
  <c r="AV4017" i="1" s="1"/>
  <c r="AR4018" i="1"/>
  <c r="AS4018" i="1" s="1"/>
  <c r="AT4018" i="1" s="1"/>
  <c r="AV4018" i="1" s="1"/>
  <c r="AR4022" i="1"/>
  <c r="AS4022" i="1" s="1"/>
  <c r="AT4022" i="1" s="1"/>
  <c r="AV4022" i="1" s="1"/>
  <c r="AR4026" i="1"/>
  <c r="AS4026" i="1" s="1"/>
  <c r="AT4026" i="1" s="1"/>
  <c r="AV4026" i="1" s="1"/>
  <c r="AR4030" i="1"/>
  <c r="AS4030" i="1" s="1"/>
  <c r="AT4030" i="1" s="1"/>
  <c r="AV4030" i="1" s="1"/>
  <c r="AR4034" i="1"/>
  <c r="AS4034" i="1" s="1"/>
  <c r="AT4034" i="1" s="1"/>
  <c r="AV4034" i="1" s="1"/>
  <c r="AR4038" i="1"/>
  <c r="AS4038" i="1" s="1"/>
  <c r="AT4038" i="1" s="1"/>
  <c r="AV4038" i="1" s="1"/>
  <c r="AR4042" i="1"/>
  <c r="AS4042" i="1" s="1"/>
  <c r="AT4042" i="1" s="1"/>
  <c r="AV4042" i="1" s="1"/>
  <c r="AR4046" i="1"/>
  <c r="AS4046" i="1" s="1"/>
  <c r="AT4046" i="1" s="1"/>
  <c r="AV4046" i="1" s="1"/>
  <c r="AR4050" i="1"/>
  <c r="AS4050" i="1" s="1"/>
  <c r="AT4050" i="1" s="1"/>
  <c r="AV4050" i="1" s="1"/>
  <c r="AS4053" i="1"/>
  <c r="AT4053" i="1" s="1"/>
  <c r="AV4053" i="1" s="1"/>
  <c r="AR4054" i="1"/>
  <c r="AS4054" i="1" s="1"/>
  <c r="AT4054" i="1" s="1"/>
  <c r="AV4054" i="1" s="1"/>
  <c r="AR4058" i="1"/>
  <c r="AS4058" i="1" s="1"/>
  <c r="AT4058" i="1" s="1"/>
  <c r="AV4058" i="1" s="1"/>
  <c r="AR4062" i="1"/>
  <c r="AS4062" i="1" s="1"/>
  <c r="AT4062" i="1" s="1"/>
  <c r="AV4062" i="1" s="1"/>
  <c r="AR4066" i="1"/>
  <c r="AS4066" i="1" s="1"/>
  <c r="AT4066" i="1" s="1"/>
  <c r="AV4066" i="1" s="1"/>
  <c r="AR4070" i="1"/>
  <c r="AS4070" i="1" s="1"/>
  <c r="AT4070" i="1" s="1"/>
  <c r="AV4070" i="1" s="1"/>
  <c r="AS4073" i="1"/>
  <c r="AT4073" i="1" s="1"/>
  <c r="AV4073" i="1" s="1"/>
  <c r="AR4074" i="1"/>
  <c r="AS4074" i="1" s="1"/>
  <c r="AT4074" i="1" s="1"/>
  <c r="AV4074" i="1" s="1"/>
  <c r="AR4078" i="1"/>
  <c r="AS4078" i="1" s="1"/>
  <c r="AT4078" i="1" s="1"/>
  <c r="AV4078" i="1" s="1"/>
  <c r="AR4082" i="1"/>
  <c r="AS4082" i="1" s="1"/>
  <c r="AT4082" i="1" s="1"/>
  <c r="AV4082" i="1" s="1"/>
  <c r="AR4086" i="1"/>
  <c r="AS4086" i="1" s="1"/>
  <c r="AT4086" i="1" s="1"/>
  <c r="AV4086" i="1" s="1"/>
  <c r="AS4089" i="1"/>
  <c r="AT4089" i="1" s="1"/>
  <c r="AV4089" i="1" s="1"/>
  <c r="AR4090" i="1"/>
  <c r="AS4090" i="1" s="1"/>
  <c r="AT4090" i="1" s="1"/>
  <c r="AV4090" i="1" s="1"/>
  <c r="AR4094" i="1"/>
  <c r="AS4094" i="1" s="1"/>
  <c r="AT4094" i="1" s="1"/>
  <c r="AV4094" i="1" s="1"/>
  <c r="AS4097" i="1"/>
  <c r="AT4097" i="1" s="1"/>
  <c r="AV4097" i="1" s="1"/>
  <c r="AR4098" i="1"/>
  <c r="AS4098" i="1" s="1"/>
  <c r="AT4098" i="1" s="1"/>
  <c r="AV4098" i="1" s="1"/>
  <c r="AR4102" i="1"/>
  <c r="AS4102" i="1" s="1"/>
  <c r="AT4102" i="1" s="1"/>
  <c r="AV4102" i="1" s="1"/>
  <c r="AS4105" i="1"/>
  <c r="AT4105" i="1" s="1"/>
  <c r="AV4105" i="1" s="1"/>
  <c r="AT4121" i="1"/>
  <c r="AV4121" i="1" s="1"/>
  <c r="AS4150" i="1"/>
  <c r="AT4150" i="1" s="1"/>
  <c r="AV4150" i="1" s="1"/>
  <c r="AW4161" i="1"/>
  <c r="AS4170" i="1"/>
  <c r="AT4170" i="1" s="1"/>
  <c r="AV4170" i="1" s="1"/>
  <c r="AS4186" i="1"/>
  <c r="AT4186" i="1" s="1"/>
  <c r="AV4186" i="1" s="1"/>
  <c r="AS4202" i="1"/>
  <c r="AT4202" i="1" s="1"/>
  <c r="AV4202" i="1" s="1"/>
  <c r="AS4218" i="1"/>
  <c r="AT4218" i="1" s="1"/>
  <c r="AV4218" i="1" s="1"/>
  <c r="AS4234" i="1"/>
  <c r="AT4234" i="1" s="1"/>
  <c r="AV4234" i="1" s="1"/>
  <c r="AW4302" i="1"/>
  <c r="BE3742" i="1"/>
  <c r="BE3746" i="1"/>
  <c r="BE3750" i="1"/>
  <c r="BE3754" i="1"/>
  <c r="BE3758" i="1"/>
  <c r="BE3762" i="1"/>
  <c r="BE3766" i="1"/>
  <c r="BE3770" i="1"/>
  <c r="BE3774" i="1"/>
  <c r="BE3778" i="1"/>
  <c r="BE3782" i="1"/>
  <c r="BE3786" i="1"/>
  <c r="BE3790" i="1"/>
  <c r="BE3794" i="1"/>
  <c r="BE3798" i="1"/>
  <c r="BE3802" i="1"/>
  <c r="BE3806" i="1"/>
  <c r="BE3810" i="1"/>
  <c r="BE3814" i="1"/>
  <c r="BE3818" i="1"/>
  <c r="BE3822" i="1"/>
  <c r="BE3826" i="1"/>
  <c r="BE3830" i="1"/>
  <c r="BE3834" i="1"/>
  <c r="BE3838" i="1"/>
  <c r="BE3842" i="1"/>
  <c r="BE3846" i="1"/>
  <c r="BE3850" i="1"/>
  <c r="BE3854" i="1"/>
  <c r="BE3858" i="1"/>
  <c r="BE3862" i="1"/>
  <c r="BE3866" i="1"/>
  <c r="BE3870" i="1"/>
  <c r="BE3874" i="1"/>
  <c r="BE3878" i="1"/>
  <c r="BE3882" i="1"/>
  <c r="BE3886" i="1"/>
  <c r="BE3890" i="1"/>
  <c r="BE3894" i="1"/>
  <c r="BE3898" i="1"/>
  <c r="BE3902" i="1"/>
  <c r="BE3906" i="1"/>
  <c r="BE3910" i="1"/>
  <c r="BE3914" i="1"/>
  <c r="BE3918" i="1"/>
  <c r="BE3922" i="1"/>
  <c r="BE3926" i="1"/>
  <c r="BE3930" i="1"/>
  <c r="BE3934" i="1"/>
  <c r="BE3938" i="1"/>
  <c r="BE3942" i="1"/>
  <c r="BE3946" i="1"/>
  <c r="BE3950" i="1"/>
  <c r="BE3954" i="1"/>
  <c r="BE3958" i="1"/>
  <c r="BE3962" i="1"/>
  <c r="BE3966" i="1"/>
  <c r="BE3970" i="1"/>
  <c r="BE3974" i="1"/>
  <c r="BE3978" i="1"/>
  <c r="BE3982" i="1"/>
  <c r="BE3986" i="1"/>
  <c r="BE3990" i="1"/>
  <c r="BE3994" i="1"/>
  <c r="BE3998" i="1"/>
  <c r="BE4002" i="1"/>
  <c r="BE4006" i="1"/>
  <c r="BE4010" i="1"/>
  <c r="BE4014" i="1"/>
  <c r="BE4018" i="1"/>
  <c r="BE4022" i="1"/>
  <c r="BE4026" i="1"/>
  <c r="BE4030" i="1"/>
  <c r="BE4034" i="1"/>
  <c r="BE4038" i="1"/>
  <c r="BE4042" i="1"/>
  <c r="BE4046" i="1"/>
  <c r="BE4050" i="1"/>
  <c r="BE4054" i="1"/>
  <c r="BE4058" i="1"/>
  <c r="BE4062" i="1"/>
  <c r="BE4066" i="1"/>
  <c r="BE4070" i="1"/>
  <c r="BE4074" i="1"/>
  <c r="BE4078" i="1"/>
  <c r="BE4082" i="1"/>
  <c r="BE4086" i="1"/>
  <c r="BE4090" i="1"/>
  <c r="BE4094" i="1"/>
  <c r="BE4098" i="1"/>
  <c r="BE4102" i="1"/>
  <c r="BE4106" i="1"/>
  <c r="BE4110" i="1"/>
  <c r="AT4271" i="1"/>
  <c r="AV4271" i="1" s="1"/>
  <c r="AR4273" i="1"/>
  <c r="BE4279" i="1"/>
  <c r="AT4284" i="1"/>
  <c r="AV4284" i="1" s="1"/>
  <c r="AR4285" i="1"/>
  <c r="AT4292" i="1"/>
  <c r="AV4292" i="1" s="1"/>
  <c r="AR4293" i="1"/>
  <c r="BE4299" i="1"/>
  <c r="AR4305" i="1"/>
  <c r="AS4308" i="1"/>
  <c r="AT4308" i="1" s="1"/>
  <c r="AV4308" i="1" s="1"/>
  <c r="AT4312" i="1"/>
  <c r="AV4312" i="1" s="1"/>
  <c r="BE4315" i="1"/>
  <c r="AR4321" i="1"/>
  <c r="AT4328" i="1"/>
  <c r="AV4328" i="1" s="1"/>
  <c r="BE4331" i="1"/>
  <c r="AR4337" i="1"/>
  <c r="AS4340" i="1"/>
  <c r="AT4340" i="1" s="1"/>
  <c r="AV4340" i="1" s="1"/>
  <c r="AT4344" i="1"/>
  <c r="AV4344" i="1" s="1"/>
  <c r="BE4347" i="1"/>
  <c r="AR4353" i="1"/>
  <c r="AS4356" i="1"/>
  <c r="AT4356" i="1" s="1"/>
  <c r="AV4356" i="1" s="1"/>
  <c r="AT4360" i="1"/>
  <c r="AV4360" i="1" s="1"/>
  <c r="AT4366" i="1"/>
  <c r="AV4366" i="1" s="1"/>
  <c r="BE4369" i="1"/>
  <c r="AT4373" i="1"/>
  <c r="AV4373" i="1" s="1"/>
  <c r="AR4375" i="1"/>
  <c r="AS4378" i="1"/>
  <c r="AT4378" i="1" s="1"/>
  <c r="AV4378" i="1" s="1"/>
  <c r="BE4385" i="1"/>
  <c r="AR4391" i="1"/>
  <c r="AS4394" i="1"/>
  <c r="AT4394" i="1" s="1"/>
  <c r="AV4394" i="1" s="1"/>
  <c r="AT4401" i="1"/>
  <c r="AV4401" i="1" s="1"/>
  <c r="AS4402" i="1"/>
  <c r="AT4402" i="1" s="1"/>
  <c r="AV4402" i="1" s="1"/>
  <c r="AS4410" i="1"/>
  <c r="AT4410" i="1" s="1"/>
  <c r="AV4410" i="1" s="1"/>
  <c r="AW4779" i="1"/>
  <c r="AW4795" i="1"/>
  <c r="AW4817" i="1"/>
  <c r="AW4833" i="1"/>
  <c r="AW4853" i="1"/>
  <c r="AW4954" i="1"/>
  <c r="AW4980" i="1"/>
  <c r="BE3947" i="1"/>
  <c r="BE3951" i="1"/>
  <c r="BE3955" i="1"/>
  <c r="BE3959" i="1"/>
  <c r="BE3963" i="1"/>
  <c r="BE3967" i="1"/>
  <c r="BE3971" i="1"/>
  <c r="BE3975" i="1"/>
  <c r="BE3979" i="1"/>
  <c r="BE3983" i="1"/>
  <c r="BE3987" i="1"/>
  <c r="BE3991" i="1"/>
  <c r="BE3995" i="1"/>
  <c r="BE3999" i="1"/>
  <c r="BE4003" i="1"/>
  <c r="BE4007" i="1"/>
  <c r="BE4011" i="1"/>
  <c r="BE4015" i="1"/>
  <c r="BE4019" i="1"/>
  <c r="BE4023" i="1"/>
  <c r="BE4027" i="1"/>
  <c r="BE4031" i="1"/>
  <c r="BE4035" i="1"/>
  <c r="BE4039" i="1"/>
  <c r="BE4043" i="1"/>
  <c r="BE4047" i="1"/>
  <c r="BE4051" i="1"/>
  <c r="BE4055" i="1"/>
  <c r="BE4059" i="1"/>
  <c r="BE4063" i="1"/>
  <c r="BE4067" i="1"/>
  <c r="BE4071" i="1"/>
  <c r="BE4075" i="1"/>
  <c r="BE4079" i="1"/>
  <c r="BE4083" i="1"/>
  <c r="BE4087" i="1"/>
  <c r="BE4091" i="1"/>
  <c r="BE4095" i="1"/>
  <c r="BE4099" i="1"/>
  <c r="BE4103" i="1"/>
  <c r="BE4107" i="1"/>
  <c r="BE4111" i="1"/>
  <c r="BE4115" i="1"/>
  <c r="BE4119" i="1"/>
  <c r="BE4123" i="1"/>
  <c r="BE4127" i="1"/>
  <c r="BE4131" i="1"/>
  <c r="BE4135" i="1"/>
  <c r="BE4139" i="1"/>
  <c r="BE4143" i="1"/>
  <c r="BE4147" i="1"/>
  <c r="BE4151" i="1"/>
  <c r="BE4155" i="1"/>
  <c r="BE4159" i="1"/>
  <c r="BE4163" i="1"/>
  <c r="BE4167" i="1"/>
  <c r="BE4171" i="1"/>
  <c r="BE4175" i="1"/>
  <c r="BE4179" i="1"/>
  <c r="BE4183" i="1"/>
  <c r="BE4187" i="1"/>
  <c r="BE4191" i="1"/>
  <c r="BE4195" i="1"/>
  <c r="BE4199" i="1"/>
  <c r="BE4203" i="1"/>
  <c r="BE4207" i="1"/>
  <c r="BE4211" i="1"/>
  <c r="BE4215" i="1"/>
  <c r="BE4219" i="1"/>
  <c r="BE4223" i="1"/>
  <c r="BE4227" i="1"/>
  <c r="BE4231" i="1"/>
  <c r="BE4235" i="1"/>
  <c r="BE4239" i="1"/>
  <c r="BE4243" i="1"/>
  <c r="BE4247" i="1"/>
  <c r="BE4251" i="1"/>
  <c r="BE4255" i="1"/>
  <c r="BE4259" i="1"/>
  <c r="BE4261" i="1"/>
  <c r="BE4266" i="1"/>
  <c r="AT4268" i="1"/>
  <c r="AV4268" i="1" s="1"/>
  <c r="BE4271" i="1"/>
  <c r="BE4275" i="1"/>
  <c r="BE4278" i="1"/>
  <c r="AT4280" i="1"/>
  <c r="AV4280" i="1" s="1"/>
  <c r="BE4282" i="1"/>
  <c r="BE4287" i="1"/>
  <c r="BE4290" i="1"/>
  <c r="BE4295" i="1"/>
  <c r="BE4298" i="1"/>
  <c r="AT4300" i="1"/>
  <c r="AV4300" i="1" s="1"/>
  <c r="BE4303" i="1"/>
  <c r="AM4310" i="1"/>
  <c r="BE4314" i="1"/>
  <c r="BE4319" i="1"/>
  <c r="AM4326" i="1"/>
  <c r="BE4330" i="1"/>
  <c r="BE4335" i="1"/>
  <c r="AM4342" i="1"/>
  <c r="BE4346" i="1"/>
  <c r="BE4351" i="1"/>
  <c r="AM4358" i="1"/>
  <c r="BE4362" i="1"/>
  <c r="AM4364" i="1"/>
  <c r="BE4368" i="1"/>
  <c r="BE4373" i="1"/>
  <c r="AM4380" i="1"/>
  <c r="BE4384" i="1"/>
  <c r="BE4389" i="1"/>
  <c r="AR4395" i="1"/>
  <c r="AM4396" i="1"/>
  <c r="BE4397" i="1"/>
  <c r="BE4405" i="1"/>
  <c r="BE4413" i="1"/>
  <c r="AT4423" i="1"/>
  <c r="AV4423" i="1" s="1"/>
  <c r="AT4427" i="1"/>
  <c r="AV4427" i="1" s="1"/>
  <c r="AT4439" i="1"/>
  <c r="AV4439" i="1" s="1"/>
  <c r="AT4443" i="1"/>
  <c r="AV4443" i="1" s="1"/>
  <c r="AT4447" i="1"/>
  <c r="AV4447" i="1" s="1"/>
  <c r="AT4455" i="1"/>
  <c r="AV4455" i="1" s="1"/>
  <c r="AT4459" i="1"/>
  <c r="AV4459" i="1" s="1"/>
  <c r="AT4463" i="1"/>
  <c r="AV4463" i="1" s="1"/>
  <c r="AT4475" i="1"/>
  <c r="AV4475" i="1" s="1"/>
  <c r="AT4479" i="1"/>
  <c r="AV4479" i="1" s="1"/>
  <c r="AT4487" i="1"/>
  <c r="AV4487" i="1" s="1"/>
  <c r="AT4491" i="1"/>
  <c r="AV4491" i="1" s="1"/>
  <c r="AT4495" i="1"/>
  <c r="AV4495" i="1" s="1"/>
  <c r="AT4503" i="1"/>
  <c r="AV4503" i="1" s="1"/>
  <c r="AT4507" i="1"/>
  <c r="AV4507" i="1" s="1"/>
  <c r="AT4511" i="1"/>
  <c r="AV4511" i="1" s="1"/>
  <c r="AT4519" i="1"/>
  <c r="AV4519" i="1" s="1"/>
  <c r="AT4523" i="1"/>
  <c r="AV4523" i="1" s="1"/>
  <c r="AT4527" i="1"/>
  <c r="AV4527" i="1" s="1"/>
  <c r="AT4535" i="1"/>
  <c r="AV4535" i="1" s="1"/>
  <c r="AT4539" i="1"/>
  <c r="AV4539" i="1" s="1"/>
  <c r="AT4547" i="1"/>
  <c r="AV4547" i="1" s="1"/>
  <c r="AT4551" i="1"/>
  <c r="AV4551" i="1" s="1"/>
  <c r="AT4555" i="1"/>
  <c r="AV4555" i="1" s="1"/>
  <c r="AT4559" i="1"/>
  <c r="AV4559" i="1" s="1"/>
  <c r="AT4563" i="1"/>
  <c r="AV4563" i="1" s="1"/>
  <c r="AT4567" i="1"/>
  <c r="AV4567" i="1" s="1"/>
  <c r="AT4571" i="1"/>
  <c r="AV4571" i="1" s="1"/>
  <c r="AT4575" i="1"/>
  <c r="AV4575" i="1" s="1"/>
  <c r="AT4579" i="1"/>
  <c r="AV4579" i="1" s="1"/>
  <c r="AT4583" i="1"/>
  <c r="AV4583" i="1" s="1"/>
  <c r="AT4587" i="1"/>
  <c r="AV4587" i="1" s="1"/>
  <c r="AT4591" i="1"/>
  <c r="AV4591" i="1" s="1"/>
  <c r="AT4679" i="1"/>
  <c r="AV4679" i="1" s="1"/>
  <c r="AT4683" i="1"/>
  <c r="AV4683" i="1" s="1"/>
  <c r="AS4701" i="1"/>
  <c r="AT4701" i="1" s="1"/>
  <c r="AV4701" i="1" s="1"/>
  <c r="AS4717" i="1"/>
  <c r="AT4717" i="1" s="1"/>
  <c r="AV4717" i="1" s="1"/>
  <c r="AS4733" i="1"/>
  <c r="AT4733" i="1" s="1"/>
  <c r="AV4733" i="1" s="1"/>
  <c r="AS4749" i="1"/>
  <c r="AT4749" i="1" s="1"/>
  <c r="AV4749" i="1" s="1"/>
  <c r="AS4753" i="1"/>
  <c r="AT4753" i="1" s="1"/>
  <c r="AV4753" i="1" s="1"/>
  <c r="AS4757" i="1"/>
  <c r="AT4757" i="1" s="1"/>
  <c r="AV4757" i="1" s="1"/>
  <c r="AS4789" i="1"/>
  <c r="AT4789" i="1" s="1"/>
  <c r="AV4789" i="1" s="1"/>
  <c r="AS4805" i="1"/>
  <c r="AS4885" i="1"/>
  <c r="AS4901" i="1"/>
  <c r="AT4901" i="1" s="1"/>
  <c r="AV4901" i="1" s="1"/>
  <c r="AT4913" i="1"/>
  <c r="AV4913" i="1" s="1"/>
  <c r="AS4917" i="1"/>
  <c r="AT4917" i="1" s="1"/>
  <c r="AV4917" i="1" s="1"/>
  <c r="AS4921" i="1"/>
  <c r="AT4921" i="1" s="1"/>
  <c r="AV4921" i="1" s="1"/>
  <c r="BE4148" i="1"/>
  <c r="BE4152" i="1"/>
  <c r="BE4156" i="1"/>
  <c r="BE4160" i="1"/>
  <c r="BE4164" i="1"/>
  <c r="BE4168" i="1"/>
  <c r="BE4172" i="1"/>
  <c r="BE4176" i="1"/>
  <c r="BE4180" i="1"/>
  <c r="BE4184" i="1"/>
  <c r="BE4188" i="1"/>
  <c r="BE4192" i="1"/>
  <c r="BE4196" i="1"/>
  <c r="BE4200" i="1"/>
  <c r="BE4204" i="1"/>
  <c r="BE4208" i="1"/>
  <c r="BE4212" i="1"/>
  <c r="BE4216" i="1"/>
  <c r="BE4220" i="1"/>
  <c r="BE4224" i="1"/>
  <c r="BE4228" i="1"/>
  <c r="BE4232" i="1"/>
  <c r="BE4236" i="1"/>
  <c r="BE4240" i="1"/>
  <c r="BE4244" i="1"/>
  <c r="BE4248" i="1"/>
  <c r="BE4252" i="1"/>
  <c r="BE4256" i="1"/>
  <c r="AR4261" i="1"/>
  <c r="AS4261" i="1" s="1"/>
  <c r="AT4261" i="1" s="1"/>
  <c r="AV4261" i="1" s="1"/>
  <c r="BE4262" i="1"/>
  <c r="BE4270" i="1"/>
  <c r="V4273" i="1"/>
  <c r="AR4274" i="1"/>
  <c r="AS4274" i="1" s="1"/>
  <c r="AT4274" i="1" s="1"/>
  <c r="AV4274" i="1" s="1"/>
  <c r="AR4277" i="1"/>
  <c r="AS4277" i="1" s="1"/>
  <c r="AT4277" i="1" s="1"/>
  <c r="AV4277" i="1" s="1"/>
  <c r="AM4278" i="1"/>
  <c r="AT4278" i="1" s="1"/>
  <c r="AV4278" i="1" s="1"/>
  <c r="AR4281" i="1"/>
  <c r="AS4281" i="1" s="1"/>
  <c r="AT4281" i="1" s="1"/>
  <c r="AV4281" i="1" s="1"/>
  <c r="AM4282" i="1"/>
  <c r="AT4282" i="1" s="1"/>
  <c r="AV4282" i="1" s="1"/>
  <c r="AR4286" i="1"/>
  <c r="AS4286" i="1" s="1"/>
  <c r="AT4286" i="1" s="1"/>
  <c r="AV4286" i="1" s="1"/>
  <c r="AR4289" i="1"/>
  <c r="AS4289" i="1" s="1"/>
  <c r="AT4289" i="1" s="1"/>
  <c r="AV4289" i="1" s="1"/>
  <c r="AM4290" i="1"/>
  <c r="AR4294" i="1"/>
  <c r="AS4294" i="1" s="1"/>
  <c r="AT4294" i="1" s="1"/>
  <c r="AV4294" i="1" s="1"/>
  <c r="AR4297" i="1"/>
  <c r="AS4297" i="1" s="1"/>
  <c r="AT4297" i="1" s="1"/>
  <c r="AV4297" i="1" s="1"/>
  <c r="AM4298" i="1"/>
  <c r="AT4298" i="1" s="1"/>
  <c r="AV4298" i="1" s="1"/>
  <c r="BE4302" i="1"/>
  <c r="V4305" i="1"/>
  <c r="AR4306" i="1"/>
  <c r="AS4306" i="1" s="1"/>
  <c r="AT4306" i="1" s="1"/>
  <c r="AV4306" i="1" s="1"/>
  <c r="BE4307" i="1"/>
  <c r="AR4313" i="1"/>
  <c r="AS4313" i="1" s="1"/>
  <c r="AT4313" i="1" s="1"/>
  <c r="AV4313" i="1" s="1"/>
  <c r="AM4314" i="1"/>
  <c r="BE4318" i="1"/>
  <c r="V4321" i="1"/>
  <c r="AR4322" i="1"/>
  <c r="AS4322" i="1" s="1"/>
  <c r="AT4322" i="1" s="1"/>
  <c r="AV4322" i="1" s="1"/>
  <c r="BE4323" i="1"/>
  <c r="AR4329" i="1"/>
  <c r="AS4329" i="1" s="1"/>
  <c r="AT4329" i="1" s="1"/>
  <c r="AV4329" i="1" s="1"/>
  <c r="AM4330" i="1"/>
  <c r="BE4334" i="1"/>
  <c r="V4337" i="1"/>
  <c r="AR4338" i="1"/>
  <c r="AS4338" i="1" s="1"/>
  <c r="AT4338" i="1" s="1"/>
  <c r="AV4338" i="1" s="1"/>
  <c r="BE4339" i="1"/>
  <c r="AR4345" i="1"/>
  <c r="AS4345" i="1" s="1"/>
  <c r="AT4345" i="1" s="1"/>
  <c r="AV4345" i="1" s="1"/>
  <c r="AM4346" i="1"/>
  <c r="AT4346" i="1" s="1"/>
  <c r="AV4346" i="1" s="1"/>
  <c r="BE4350" i="1"/>
  <c r="V4353" i="1"/>
  <c r="AR4354" i="1"/>
  <c r="AS4354" i="1" s="1"/>
  <c r="AT4354" i="1" s="1"/>
  <c r="AV4354" i="1" s="1"/>
  <c r="BE4355" i="1"/>
  <c r="AR4361" i="1"/>
  <c r="AS4361" i="1" s="1"/>
  <c r="AT4361" i="1" s="1"/>
  <c r="AV4361" i="1" s="1"/>
  <c r="AM4362" i="1"/>
  <c r="AT4362" i="1" s="1"/>
  <c r="AV4362" i="1" s="1"/>
  <c r="AS4363" i="1"/>
  <c r="AT4363" i="1" s="1"/>
  <c r="AV4363" i="1" s="1"/>
  <c r="AR4367" i="1"/>
  <c r="AS4367" i="1" s="1"/>
  <c r="AT4367" i="1" s="1"/>
  <c r="AV4367" i="1" s="1"/>
  <c r="AM4368" i="1"/>
  <c r="BE4372" i="1"/>
  <c r="V4375" i="1"/>
  <c r="AR4376" i="1"/>
  <c r="AS4376" i="1" s="1"/>
  <c r="AT4376" i="1" s="1"/>
  <c r="AV4376" i="1" s="1"/>
  <c r="BE4377" i="1"/>
  <c r="AR4383" i="1"/>
  <c r="AS4383" i="1" s="1"/>
  <c r="AT4383" i="1" s="1"/>
  <c r="AV4383" i="1" s="1"/>
  <c r="AM4384" i="1"/>
  <c r="AT4384" i="1" s="1"/>
  <c r="AV4384" i="1" s="1"/>
  <c r="BE4388" i="1"/>
  <c r="V4391" i="1"/>
  <c r="AR4392" i="1"/>
  <c r="AS4392" i="1" s="1"/>
  <c r="AT4392" i="1" s="1"/>
  <c r="AV4392" i="1" s="1"/>
  <c r="BE4393" i="1"/>
  <c r="AS4398" i="1"/>
  <c r="AT4398" i="1" s="1"/>
  <c r="AV4398" i="1" s="1"/>
  <c r="AR4399" i="1"/>
  <c r="AS4399" i="1" s="1"/>
  <c r="AT4399" i="1" s="1"/>
  <c r="AV4399" i="1" s="1"/>
  <c r="V4403" i="1"/>
  <c r="AS4403" i="1" s="1"/>
  <c r="AT4403" i="1" s="1"/>
  <c r="AV4403" i="1" s="1"/>
  <c r="AS4406" i="1"/>
  <c r="AT4406" i="1" s="1"/>
  <c r="AV4406" i="1" s="1"/>
  <c r="AR4407" i="1"/>
  <c r="AS4407" i="1" s="1"/>
  <c r="AT4407" i="1" s="1"/>
  <c r="AV4407" i="1" s="1"/>
  <c r="V4411" i="1"/>
  <c r="AS4411" i="1" s="1"/>
  <c r="AT4411" i="1" s="1"/>
  <c r="AV4411" i="1" s="1"/>
  <c r="AS4414" i="1"/>
  <c r="AT4414" i="1" s="1"/>
  <c r="AV4414" i="1" s="1"/>
  <c r="AR4415" i="1"/>
  <c r="AS4415" i="1" s="1"/>
  <c r="AT4415" i="1" s="1"/>
  <c r="AV4415" i="1" s="1"/>
  <c r="AR4688" i="1"/>
  <c r="AS4688" i="1" s="1"/>
  <c r="AT4688" i="1" s="1"/>
  <c r="AV4688" i="1" s="1"/>
  <c r="AR4691" i="1"/>
  <c r="AS4691" i="1" s="1"/>
  <c r="AT4691" i="1" s="1"/>
  <c r="AV4691" i="1" s="1"/>
  <c r="AS4697" i="1"/>
  <c r="AT4697" i="1" s="1"/>
  <c r="AV4697" i="1" s="1"/>
  <c r="AT4698" i="1"/>
  <c r="AV4698" i="1" s="1"/>
  <c r="AS4699" i="1"/>
  <c r="AT4699" i="1" s="1"/>
  <c r="AV4699" i="1" s="1"/>
  <c r="AR4704" i="1"/>
  <c r="AS4704" i="1" s="1"/>
  <c r="AT4704" i="1" s="1"/>
  <c r="AV4704" i="1" s="1"/>
  <c r="AR4707" i="1"/>
  <c r="AS4707" i="1" s="1"/>
  <c r="AT4707" i="1" s="1"/>
  <c r="AV4707" i="1" s="1"/>
  <c r="AS4713" i="1"/>
  <c r="AT4713" i="1" s="1"/>
  <c r="AV4713" i="1" s="1"/>
  <c r="AT4714" i="1"/>
  <c r="AV4714" i="1" s="1"/>
  <c r="AS4715" i="1"/>
  <c r="AT4715" i="1" s="1"/>
  <c r="AV4715" i="1" s="1"/>
  <c r="AR4720" i="1"/>
  <c r="AS4720" i="1" s="1"/>
  <c r="AT4720" i="1" s="1"/>
  <c r="AV4720" i="1" s="1"/>
  <c r="AR4723" i="1"/>
  <c r="AS4723" i="1" s="1"/>
  <c r="AT4723" i="1" s="1"/>
  <c r="AV4723" i="1" s="1"/>
  <c r="AS4729" i="1"/>
  <c r="AT4729" i="1" s="1"/>
  <c r="AV4729" i="1" s="1"/>
  <c r="AT4730" i="1"/>
  <c r="AV4730" i="1" s="1"/>
  <c r="AS4731" i="1"/>
  <c r="AT4731" i="1" s="1"/>
  <c r="AV4731" i="1" s="1"/>
  <c r="AR4736" i="1"/>
  <c r="AS4736" i="1" s="1"/>
  <c r="AT4736" i="1" s="1"/>
  <c r="AV4736" i="1" s="1"/>
  <c r="AR4739" i="1"/>
  <c r="AS4739" i="1" s="1"/>
  <c r="AT4739" i="1" s="1"/>
  <c r="AV4739" i="1" s="1"/>
  <c r="AS4745" i="1"/>
  <c r="AT4745" i="1" s="1"/>
  <c r="AV4745" i="1" s="1"/>
  <c r="AT4746" i="1"/>
  <c r="AV4746" i="1" s="1"/>
  <c r="AS4747" i="1"/>
  <c r="AT4747" i="1" s="1"/>
  <c r="AV4747" i="1" s="1"/>
  <c r="AS4751" i="1"/>
  <c r="AT4751" i="1" s="1"/>
  <c r="AV4751" i="1" s="1"/>
  <c r="AS4755" i="1"/>
  <c r="AT4755" i="1" s="1"/>
  <c r="AV4755" i="1" s="1"/>
  <c r="AR4760" i="1"/>
  <c r="AS4760" i="1" s="1"/>
  <c r="AT4760" i="1" s="1"/>
  <c r="AV4760" i="1" s="1"/>
  <c r="AR4763" i="1"/>
  <c r="AS4763" i="1" s="1"/>
  <c r="AT4763" i="1" s="1"/>
  <c r="AV4763" i="1" s="1"/>
  <c r="AS4769" i="1"/>
  <c r="AT4769" i="1" s="1"/>
  <c r="AV4769" i="1" s="1"/>
  <c r="AS4771" i="1"/>
  <c r="AT4771" i="1" s="1"/>
  <c r="AV4771" i="1" s="1"/>
  <c r="AS4785" i="1"/>
  <c r="AS4787" i="1"/>
  <c r="AT4787" i="1" s="1"/>
  <c r="AV4787" i="1" s="1"/>
  <c r="AS4801" i="1"/>
  <c r="AT4801" i="1" s="1"/>
  <c r="AV4801" i="1" s="1"/>
  <c r="AT4802" i="1"/>
  <c r="AV4802" i="1" s="1"/>
  <c r="AS4803" i="1"/>
  <c r="AT4803" i="1" s="1"/>
  <c r="AV4803" i="1" s="1"/>
  <c r="AT4805" i="1"/>
  <c r="AV4805" i="1" s="1"/>
  <c r="AR4808" i="1"/>
  <c r="AS4808" i="1" s="1"/>
  <c r="AT4808" i="1" s="1"/>
  <c r="AV4808" i="1" s="1"/>
  <c r="AS4811" i="1"/>
  <c r="AT4811" i="1" s="1"/>
  <c r="AV4811" i="1" s="1"/>
  <c r="AS4815" i="1"/>
  <c r="AT4815" i="1" s="1"/>
  <c r="AV4815" i="1" s="1"/>
  <c r="AS4819" i="1"/>
  <c r="AT4819" i="1" s="1"/>
  <c r="AV4819" i="1" s="1"/>
  <c r="AS4823" i="1"/>
  <c r="AT4823" i="1" s="1"/>
  <c r="AV4823" i="1" s="1"/>
  <c r="AS4827" i="1"/>
  <c r="AT4827" i="1" s="1"/>
  <c r="AV4827" i="1" s="1"/>
  <c r="AS4831" i="1"/>
  <c r="AT4831" i="1" s="1"/>
  <c r="AV4831" i="1" s="1"/>
  <c r="AS4835" i="1"/>
  <c r="AT4835" i="1" s="1"/>
  <c r="AV4835" i="1" s="1"/>
  <c r="AS4839" i="1"/>
  <c r="AT4839" i="1" s="1"/>
  <c r="AV4839" i="1" s="1"/>
  <c r="AS4843" i="1"/>
  <c r="AT4843" i="1" s="1"/>
  <c r="AV4843" i="1" s="1"/>
  <c r="AS4847" i="1"/>
  <c r="AT4847" i="1" s="1"/>
  <c r="AV4847" i="1" s="1"/>
  <c r="AS4851" i="1"/>
  <c r="AT4851" i="1" s="1"/>
  <c r="AV4851" i="1" s="1"/>
  <c r="AR4856" i="1"/>
  <c r="AS4856" i="1" s="1"/>
  <c r="AT4856" i="1" s="1"/>
  <c r="AV4856" i="1" s="1"/>
  <c r="AS4859" i="1"/>
  <c r="AT4859" i="1" s="1"/>
  <c r="AV4859" i="1" s="1"/>
  <c r="AS4863" i="1"/>
  <c r="AT4863" i="1" s="1"/>
  <c r="AV4863" i="1" s="1"/>
  <c r="AR4868" i="1"/>
  <c r="AS4868" i="1" s="1"/>
  <c r="AT4868" i="1" s="1"/>
  <c r="AV4868" i="1" s="1"/>
  <c r="AR4872" i="1"/>
  <c r="AS4872" i="1" s="1"/>
  <c r="AT4872" i="1" s="1"/>
  <c r="AV4872" i="1" s="1"/>
  <c r="AR4875" i="1"/>
  <c r="AS4875" i="1" s="1"/>
  <c r="AT4875" i="1" s="1"/>
  <c r="AV4875" i="1" s="1"/>
  <c r="AS4881" i="1"/>
  <c r="AT4881" i="1" s="1"/>
  <c r="AV4881" i="1" s="1"/>
  <c r="AS4883" i="1"/>
  <c r="AT4883" i="1" s="1"/>
  <c r="AV4883" i="1" s="1"/>
  <c r="AT4885" i="1"/>
  <c r="AV4885" i="1" s="1"/>
  <c r="AR4888" i="1"/>
  <c r="AS4888" i="1" s="1"/>
  <c r="AT4888" i="1" s="1"/>
  <c r="AV4888" i="1" s="1"/>
  <c r="AR4891" i="1"/>
  <c r="AS4891" i="1" s="1"/>
  <c r="AT4891" i="1" s="1"/>
  <c r="AV4891" i="1" s="1"/>
  <c r="AS4897" i="1"/>
  <c r="AT4897" i="1" s="1"/>
  <c r="AV4897" i="1" s="1"/>
  <c r="AS4899" i="1"/>
  <c r="AT4899" i="1" s="1"/>
  <c r="AV4899" i="1" s="1"/>
  <c r="AR4904" i="1"/>
  <c r="AS4904" i="1" s="1"/>
  <c r="AT4904" i="1" s="1"/>
  <c r="AV4904" i="1" s="1"/>
  <c r="AR4908" i="1"/>
  <c r="AS4908" i="1" s="1"/>
  <c r="AT4908" i="1" s="1"/>
  <c r="AV4908" i="1" s="1"/>
  <c r="AR4912" i="1"/>
  <c r="AS4912" i="1" s="1"/>
  <c r="AT4912" i="1" s="1"/>
  <c r="AV4912" i="1" s="1"/>
  <c r="AS4915" i="1"/>
  <c r="AT4915" i="1" s="1"/>
  <c r="AV4915" i="1" s="1"/>
  <c r="AT4918" i="1"/>
  <c r="AV4918" i="1" s="1"/>
  <c r="AS4919" i="1"/>
  <c r="AT4919" i="1" s="1"/>
  <c r="AV4919" i="1" s="1"/>
  <c r="AS4925" i="1"/>
  <c r="AT4925" i="1" s="1"/>
  <c r="AV4925" i="1" s="1"/>
  <c r="AR4928" i="1"/>
  <c r="AS4928" i="1" s="1"/>
  <c r="AT4928" i="1" s="1"/>
  <c r="AV4928" i="1" s="1"/>
  <c r="AT4929" i="1"/>
  <c r="AV4929" i="1" s="1"/>
  <c r="AR4932" i="1"/>
  <c r="AS4932" i="1" s="1"/>
  <c r="AT4932" i="1" s="1"/>
  <c r="AV4932" i="1" s="1"/>
  <c r="AT4933" i="1"/>
  <c r="AV4933" i="1" s="1"/>
  <c r="AR4936" i="1"/>
  <c r="AS4936" i="1" s="1"/>
  <c r="AT4936" i="1" s="1"/>
  <c r="AV4936" i="1" s="1"/>
  <c r="AT4937" i="1"/>
  <c r="AV4937" i="1" s="1"/>
  <c r="AR4940" i="1"/>
  <c r="AS4940" i="1" s="1"/>
  <c r="AT4940" i="1" s="1"/>
  <c r="AV4940" i="1" s="1"/>
  <c r="AT4943" i="1"/>
  <c r="AV4943" i="1" s="1"/>
  <c r="AT4953" i="1"/>
  <c r="AV4953" i="1" s="1"/>
  <c r="V4265" i="1"/>
  <c r="AS4265" i="1" s="1"/>
  <c r="AT4265" i="1" s="1"/>
  <c r="AV4265" i="1" s="1"/>
  <c r="AR4269" i="1"/>
  <c r="AS4269" i="1" s="1"/>
  <c r="AT4269" i="1" s="1"/>
  <c r="AV4269" i="1" s="1"/>
  <c r="AS4272" i="1"/>
  <c r="AT4272" i="1" s="1"/>
  <c r="AV4272" i="1" s="1"/>
  <c r="AS4276" i="1"/>
  <c r="AT4276" i="1" s="1"/>
  <c r="AV4276" i="1" s="1"/>
  <c r="AT4283" i="1"/>
  <c r="AV4283" i="1" s="1"/>
  <c r="BE4283" i="1"/>
  <c r="V4285" i="1"/>
  <c r="AS4288" i="1"/>
  <c r="AT4288" i="1" s="1"/>
  <c r="AV4288" i="1" s="1"/>
  <c r="AT4291" i="1"/>
  <c r="AV4291" i="1" s="1"/>
  <c r="BE4291" i="1"/>
  <c r="V4293" i="1"/>
  <c r="AS4296" i="1"/>
  <c r="AT4296" i="1" s="1"/>
  <c r="AV4296" i="1" s="1"/>
  <c r="AR4301" i="1"/>
  <c r="AS4301" i="1" s="1"/>
  <c r="AT4301" i="1" s="1"/>
  <c r="AV4301" i="1" s="1"/>
  <c r="AS4304" i="1"/>
  <c r="AT4304" i="1" s="1"/>
  <c r="AV4304" i="1" s="1"/>
  <c r="V4309" i="1"/>
  <c r="AS4309" i="1" s="1"/>
  <c r="AT4309" i="1" s="1"/>
  <c r="AV4309" i="1" s="1"/>
  <c r="AR4310" i="1"/>
  <c r="AS4310" i="1" s="1"/>
  <c r="BE4311" i="1"/>
  <c r="AR4317" i="1"/>
  <c r="AS4317" i="1" s="1"/>
  <c r="AT4317" i="1" s="1"/>
  <c r="AV4317" i="1" s="1"/>
  <c r="AS4320" i="1"/>
  <c r="AT4320" i="1" s="1"/>
  <c r="AV4320" i="1" s="1"/>
  <c r="V4325" i="1"/>
  <c r="AS4325" i="1" s="1"/>
  <c r="AT4325" i="1" s="1"/>
  <c r="AV4325" i="1" s="1"/>
  <c r="AR4326" i="1"/>
  <c r="AS4326" i="1" s="1"/>
  <c r="BE4327" i="1"/>
  <c r="AR4333" i="1"/>
  <c r="AS4333" i="1" s="1"/>
  <c r="AT4333" i="1" s="1"/>
  <c r="AV4333" i="1" s="1"/>
  <c r="AS4336" i="1"/>
  <c r="AT4336" i="1" s="1"/>
  <c r="AV4336" i="1" s="1"/>
  <c r="V4341" i="1"/>
  <c r="AS4341" i="1" s="1"/>
  <c r="AT4341" i="1" s="1"/>
  <c r="AV4341" i="1" s="1"/>
  <c r="AR4342" i="1"/>
  <c r="AS4342" i="1" s="1"/>
  <c r="BE4343" i="1"/>
  <c r="AR4349" i="1"/>
  <c r="AS4349" i="1" s="1"/>
  <c r="AT4349" i="1" s="1"/>
  <c r="AV4349" i="1" s="1"/>
  <c r="AS4352" i="1"/>
  <c r="AT4352" i="1" s="1"/>
  <c r="AV4352" i="1" s="1"/>
  <c r="V4357" i="1"/>
  <c r="AS4357" i="1" s="1"/>
  <c r="AT4357" i="1" s="1"/>
  <c r="AV4357" i="1" s="1"/>
  <c r="AR4358" i="1"/>
  <c r="AS4358" i="1" s="1"/>
  <c r="BE4359" i="1"/>
  <c r="AR4364" i="1"/>
  <c r="AS4364" i="1" s="1"/>
  <c r="BE4365" i="1"/>
  <c r="AR4371" i="1"/>
  <c r="AS4371" i="1" s="1"/>
  <c r="AT4371" i="1" s="1"/>
  <c r="AV4371" i="1" s="1"/>
  <c r="AS4374" i="1"/>
  <c r="AT4374" i="1" s="1"/>
  <c r="AV4374" i="1" s="1"/>
  <c r="V4379" i="1"/>
  <c r="AS4379" i="1" s="1"/>
  <c r="AT4379" i="1" s="1"/>
  <c r="AV4379" i="1" s="1"/>
  <c r="AR4380" i="1"/>
  <c r="AS4380" i="1" s="1"/>
  <c r="BE4381" i="1"/>
  <c r="AR4387" i="1"/>
  <c r="AS4387" i="1" s="1"/>
  <c r="AT4387" i="1" s="1"/>
  <c r="AV4387" i="1" s="1"/>
  <c r="AS4390" i="1"/>
  <c r="AT4390" i="1" s="1"/>
  <c r="AV4390" i="1" s="1"/>
  <c r="V4395" i="1"/>
  <c r="AR4396" i="1"/>
  <c r="AS4396" i="1" s="1"/>
  <c r="AR4400" i="1"/>
  <c r="AS4400" i="1" s="1"/>
  <c r="AT4400" i="1" s="1"/>
  <c r="AV4400" i="1" s="1"/>
  <c r="BE4401" i="1"/>
  <c r="AR4408" i="1"/>
  <c r="AS4408" i="1" s="1"/>
  <c r="AT4408" i="1" s="1"/>
  <c r="AV4408" i="1" s="1"/>
  <c r="BE4409" i="1"/>
  <c r="AR4416" i="1"/>
  <c r="AS4416" i="1" s="1"/>
  <c r="AT4416" i="1" s="1"/>
  <c r="AV4416" i="1" s="1"/>
  <c r="AR4420" i="1"/>
  <c r="AS4420" i="1" s="1"/>
  <c r="AT4420" i="1" s="1"/>
  <c r="AV4420" i="1" s="1"/>
  <c r="AR4424" i="1"/>
  <c r="AS4424" i="1" s="1"/>
  <c r="AT4424" i="1" s="1"/>
  <c r="AV4424" i="1" s="1"/>
  <c r="AR4428" i="1"/>
  <c r="AS4428" i="1" s="1"/>
  <c r="AT4428" i="1" s="1"/>
  <c r="AV4428" i="1" s="1"/>
  <c r="AW4429" i="1"/>
  <c r="AR4432" i="1"/>
  <c r="AS4432" i="1" s="1"/>
  <c r="AT4432" i="1" s="1"/>
  <c r="AV4432" i="1" s="1"/>
  <c r="AR4436" i="1"/>
  <c r="AS4436" i="1" s="1"/>
  <c r="AT4436" i="1" s="1"/>
  <c r="AV4436" i="1" s="1"/>
  <c r="AW4437" i="1"/>
  <c r="AR4440" i="1"/>
  <c r="AS4440" i="1" s="1"/>
  <c r="AT4440" i="1" s="1"/>
  <c r="AV4440" i="1" s="1"/>
  <c r="AR4444" i="1"/>
  <c r="AS4444" i="1" s="1"/>
  <c r="AT4444" i="1" s="1"/>
  <c r="AV4444" i="1" s="1"/>
  <c r="AR4448" i="1"/>
  <c r="AS4448" i="1" s="1"/>
  <c r="AT4448" i="1" s="1"/>
  <c r="AV4448" i="1" s="1"/>
  <c r="AR4452" i="1"/>
  <c r="AS4452" i="1" s="1"/>
  <c r="AT4452" i="1" s="1"/>
  <c r="AV4452" i="1" s="1"/>
  <c r="AR4456" i="1"/>
  <c r="AS4456" i="1" s="1"/>
  <c r="AT4456" i="1" s="1"/>
  <c r="AV4456" i="1" s="1"/>
  <c r="AR4460" i="1"/>
  <c r="AS4460" i="1" s="1"/>
  <c r="AT4460" i="1" s="1"/>
  <c r="AV4460" i="1" s="1"/>
  <c r="AR4464" i="1"/>
  <c r="AS4464" i="1" s="1"/>
  <c r="AT4464" i="1" s="1"/>
  <c r="AV4464" i="1" s="1"/>
  <c r="AR4468" i="1"/>
  <c r="AS4468" i="1" s="1"/>
  <c r="AT4468" i="1" s="1"/>
  <c r="AV4468" i="1" s="1"/>
  <c r="AR4472" i="1"/>
  <c r="AS4472" i="1" s="1"/>
  <c r="AT4472" i="1" s="1"/>
  <c r="AV4472" i="1" s="1"/>
  <c r="AW4473" i="1"/>
  <c r="AR4476" i="1"/>
  <c r="AS4476" i="1" s="1"/>
  <c r="AT4476" i="1" s="1"/>
  <c r="AV4476" i="1" s="1"/>
  <c r="AR4480" i="1"/>
  <c r="AS4480" i="1" s="1"/>
  <c r="AT4480" i="1" s="1"/>
  <c r="AV4480" i="1" s="1"/>
  <c r="AR4484" i="1"/>
  <c r="AS4484" i="1" s="1"/>
  <c r="AT4484" i="1" s="1"/>
  <c r="AV4484" i="1" s="1"/>
  <c r="AW4485" i="1"/>
  <c r="AR4488" i="1"/>
  <c r="AS4488" i="1" s="1"/>
  <c r="AT4488" i="1" s="1"/>
  <c r="AV4488" i="1" s="1"/>
  <c r="AR4492" i="1"/>
  <c r="AS4492" i="1" s="1"/>
  <c r="AT4492" i="1" s="1"/>
  <c r="AV4492" i="1" s="1"/>
  <c r="AR4496" i="1"/>
  <c r="AS4496" i="1" s="1"/>
  <c r="AT4496" i="1" s="1"/>
  <c r="AV4496" i="1" s="1"/>
  <c r="AR4500" i="1"/>
  <c r="AS4500" i="1" s="1"/>
  <c r="AT4500" i="1" s="1"/>
  <c r="AV4500" i="1" s="1"/>
  <c r="AR4504" i="1"/>
  <c r="AS4504" i="1" s="1"/>
  <c r="AT4504" i="1" s="1"/>
  <c r="AV4504" i="1" s="1"/>
  <c r="AR4508" i="1"/>
  <c r="AS4508" i="1" s="1"/>
  <c r="AT4508" i="1" s="1"/>
  <c r="AV4508" i="1" s="1"/>
  <c r="AR4512" i="1"/>
  <c r="AS4512" i="1" s="1"/>
  <c r="AT4512" i="1" s="1"/>
  <c r="AV4512" i="1" s="1"/>
  <c r="AR4516" i="1"/>
  <c r="AS4516" i="1" s="1"/>
  <c r="AT4516" i="1" s="1"/>
  <c r="AV4516" i="1" s="1"/>
  <c r="AR4520" i="1"/>
  <c r="AS4520" i="1" s="1"/>
  <c r="AT4520" i="1" s="1"/>
  <c r="AV4520" i="1" s="1"/>
  <c r="AR4524" i="1"/>
  <c r="AS4524" i="1" s="1"/>
  <c r="AT4524" i="1" s="1"/>
  <c r="AV4524" i="1" s="1"/>
  <c r="AW4525" i="1"/>
  <c r="AR4528" i="1"/>
  <c r="AS4528" i="1" s="1"/>
  <c r="AT4528" i="1" s="1"/>
  <c r="AV4528" i="1" s="1"/>
  <c r="AR4532" i="1"/>
  <c r="AS4532" i="1" s="1"/>
  <c r="AT4532" i="1" s="1"/>
  <c r="AV4532" i="1" s="1"/>
  <c r="AR4536" i="1"/>
  <c r="AS4536" i="1" s="1"/>
  <c r="AT4536" i="1" s="1"/>
  <c r="AV4536" i="1" s="1"/>
  <c r="AW4537" i="1"/>
  <c r="AR4540" i="1"/>
  <c r="AS4540" i="1" s="1"/>
  <c r="AT4540" i="1" s="1"/>
  <c r="AV4540" i="1" s="1"/>
  <c r="AR4544" i="1"/>
  <c r="AS4544" i="1" s="1"/>
  <c r="AT4544" i="1" s="1"/>
  <c r="AV4544" i="1" s="1"/>
  <c r="AR4548" i="1"/>
  <c r="AS4548" i="1" s="1"/>
  <c r="AT4548" i="1" s="1"/>
  <c r="AV4548" i="1" s="1"/>
  <c r="AR4552" i="1"/>
  <c r="AS4552" i="1" s="1"/>
  <c r="AT4552" i="1" s="1"/>
  <c r="AV4552" i="1" s="1"/>
  <c r="AR4556" i="1"/>
  <c r="AS4556" i="1" s="1"/>
  <c r="AT4556" i="1" s="1"/>
  <c r="AV4556" i="1" s="1"/>
  <c r="AR4560" i="1"/>
  <c r="AS4560" i="1" s="1"/>
  <c r="AT4560" i="1" s="1"/>
  <c r="AV4560" i="1" s="1"/>
  <c r="AR4564" i="1"/>
  <c r="AS4564" i="1" s="1"/>
  <c r="AT4564" i="1" s="1"/>
  <c r="AV4564" i="1" s="1"/>
  <c r="AR4568" i="1"/>
  <c r="AS4568" i="1" s="1"/>
  <c r="AT4568" i="1" s="1"/>
  <c r="AV4568" i="1" s="1"/>
  <c r="AW4569" i="1"/>
  <c r="AR4572" i="1"/>
  <c r="AS4572" i="1" s="1"/>
  <c r="AT4572" i="1" s="1"/>
  <c r="AV4572" i="1" s="1"/>
  <c r="AR4576" i="1"/>
  <c r="AS4576" i="1" s="1"/>
  <c r="AT4576" i="1" s="1"/>
  <c r="AV4576" i="1" s="1"/>
  <c r="AR4580" i="1"/>
  <c r="AS4580" i="1" s="1"/>
  <c r="AT4580" i="1" s="1"/>
  <c r="AV4580" i="1" s="1"/>
  <c r="AW4581" i="1"/>
  <c r="AR4584" i="1"/>
  <c r="AS4584" i="1" s="1"/>
  <c r="AT4584" i="1" s="1"/>
  <c r="AV4584" i="1" s="1"/>
  <c r="AR4588" i="1"/>
  <c r="AS4588" i="1" s="1"/>
  <c r="AT4588" i="1" s="1"/>
  <c r="AV4588" i="1" s="1"/>
  <c r="AR4592" i="1"/>
  <c r="AS4592" i="1" s="1"/>
  <c r="AT4592" i="1" s="1"/>
  <c r="AV4592" i="1" s="1"/>
  <c r="AR4596" i="1"/>
  <c r="AS4596" i="1" s="1"/>
  <c r="AT4596" i="1" s="1"/>
  <c r="AV4596" i="1" s="1"/>
  <c r="AW4597" i="1"/>
  <c r="AR4600" i="1"/>
  <c r="AS4600" i="1" s="1"/>
  <c r="AT4600" i="1" s="1"/>
  <c r="AV4600" i="1" s="1"/>
  <c r="AR4604" i="1"/>
  <c r="AS4604" i="1" s="1"/>
  <c r="AT4604" i="1" s="1"/>
  <c r="AV4604" i="1" s="1"/>
  <c r="AW4605" i="1"/>
  <c r="AR4608" i="1"/>
  <c r="AS4608" i="1" s="1"/>
  <c r="AT4608" i="1" s="1"/>
  <c r="AV4608" i="1" s="1"/>
  <c r="AW4609" i="1"/>
  <c r="AR4612" i="1"/>
  <c r="AS4612" i="1" s="1"/>
  <c r="AT4612" i="1" s="1"/>
  <c r="AV4612" i="1" s="1"/>
  <c r="AR4616" i="1"/>
  <c r="AS4616" i="1" s="1"/>
  <c r="AT4616" i="1" s="1"/>
  <c r="AV4616" i="1" s="1"/>
  <c r="AR4620" i="1"/>
  <c r="AS4620" i="1" s="1"/>
  <c r="AT4620" i="1" s="1"/>
  <c r="AV4620" i="1" s="1"/>
  <c r="AR4624" i="1"/>
  <c r="AS4624" i="1" s="1"/>
  <c r="AT4624" i="1" s="1"/>
  <c r="AV4624" i="1" s="1"/>
  <c r="AW4625" i="1"/>
  <c r="AR4628" i="1"/>
  <c r="AS4628" i="1" s="1"/>
  <c r="AT4628" i="1" s="1"/>
  <c r="AV4628" i="1" s="1"/>
  <c r="AR4632" i="1"/>
  <c r="AS4632" i="1" s="1"/>
  <c r="AT4632" i="1" s="1"/>
  <c r="AV4632" i="1" s="1"/>
  <c r="AR4636" i="1"/>
  <c r="AS4636" i="1" s="1"/>
  <c r="AT4636" i="1" s="1"/>
  <c r="AV4636" i="1" s="1"/>
  <c r="AW4637" i="1"/>
  <c r="AR4640" i="1"/>
  <c r="AS4640" i="1" s="1"/>
  <c r="AT4640" i="1" s="1"/>
  <c r="AV4640" i="1" s="1"/>
  <c r="AR4644" i="1"/>
  <c r="AS4644" i="1" s="1"/>
  <c r="AT4644" i="1" s="1"/>
  <c r="AV4644" i="1" s="1"/>
  <c r="AW4645" i="1"/>
  <c r="AR4648" i="1"/>
  <c r="AS4648" i="1" s="1"/>
  <c r="AT4648" i="1" s="1"/>
  <c r="AV4648" i="1" s="1"/>
  <c r="AR4652" i="1"/>
  <c r="AS4652" i="1" s="1"/>
  <c r="AT4652" i="1" s="1"/>
  <c r="AV4652" i="1" s="1"/>
  <c r="AR4656" i="1"/>
  <c r="AS4656" i="1" s="1"/>
  <c r="AT4656" i="1" s="1"/>
  <c r="AV4656" i="1" s="1"/>
  <c r="AR4660" i="1"/>
  <c r="AS4660" i="1" s="1"/>
  <c r="AT4660" i="1" s="1"/>
  <c r="AV4660" i="1" s="1"/>
  <c r="AR4664" i="1"/>
  <c r="AS4664" i="1" s="1"/>
  <c r="AT4664" i="1" s="1"/>
  <c r="AV4664" i="1" s="1"/>
  <c r="AR4668" i="1"/>
  <c r="AS4668" i="1" s="1"/>
  <c r="AT4668" i="1" s="1"/>
  <c r="AV4668" i="1" s="1"/>
  <c r="AR4672" i="1"/>
  <c r="AS4672" i="1" s="1"/>
  <c r="AT4672" i="1" s="1"/>
  <c r="AV4672" i="1" s="1"/>
  <c r="AR4676" i="1"/>
  <c r="AS4676" i="1" s="1"/>
  <c r="AT4676" i="1" s="1"/>
  <c r="AV4676" i="1" s="1"/>
  <c r="AR4680" i="1"/>
  <c r="AS4680" i="1" s="1"/>
  <c r="AT4680" i="1" s="1"/>
  <c r="AV4680" i="1" s="1"/>
  <c r="AW4681" i="1"/>
  <c r="AR4684" i="1"/>
  <c r="AS4684" i="1" s="1"/>
  <c r="AT4684" i="1" s="1"/>
  <c r="AV4684" i="1" s="1"/>
  <c r="AR4687" i="1"/>
  <c r="AS4687" i="1" s="1"/>
  <c r="AT4687" i="1" s="1"/>
  <c r="AV4687" i="1" s="1"/>
  <c r="AS4693" i="1"/>
  <c r="AT4693" i="1" s="1"/>
  <c r="AV4693" i="1" s="1"/>
  <c r="AS4695" i="1"/>
  <c r="AT4695" i="1" s="1"/>
  <c r="AV4695" i="1" s="1"/>
  <c r="AS4696" i="1"/>
  <c r="AT4696" i="1" s="1"/>
  <c r="AV4696" i="1" s="1"/>
  <c r="AR4700" i="1"/>
  <c r="AS4700" i="1" s="1"/>
  <c r="AT4700" i="1" s="1"/>
  <c r="AV4700" i="1" s="1"/>
  <c r="AR4703" i="1"/>
  <c r="AS4703" i="1" s="1"/>
  <c r="AT4703" i="1" s="1"/>
  <c r="AV4703" i="1" s="1"/>
  <c r="AS4711" i="1"/>
  <c r="AT4711" i="1" s="1"/>
  <c r="AV4711" i="1" s="1"/>
  <c r="AS4712" i="1"/>
  <c r="AT4712" i="1" s="1"/>
  <c r="AV4712" i="1" s="1"/>
  <c r="AR4716" i="1"/>
  <c r="AS4716" i="1" s="1"/>
  <c r="AT4716" i="1" s="1"/>
  <c r="AV4716" i="1" s="1"/>
  <c r="AR4719" i="1"/>
  <c r="AS4719" i="1" s="1"/>
  <c r="AT4719" i="1" s="1"/>
  <c r="AV4719" i="1" s="1"/>
  <c r="AS4727" i="1"/>
  <c r="AT4727" i="1" s="1"/>
  <c r="AV4727" i="1" s="1"/>
  <c r="AS4728" i="1"/>
  <c r="AT4728" i="1" s="1"/>
  <c r="AV4728" i="1" s="1"/>
  <c r="AR4732" i="1"/>
  <c r="AS4732" i="1" s="1"/>
  <c r="AT4732" i="1" s="1"/>
  <c r="AV4732" i="1" s="1"/>
  <c r="AR4735" i="1"/>
  <c r="AS4735" i="1" s="1"/>
  <c r="AT4735" i="1" s="1"/>
  <c r="AV4735" i="1" s="1"/>
  <c r="AS4743" i="1"/>
  <c r="AT4743" i="1" s="1"/>
  <c r="AV4743" i="1" s="1"/>
  <c r="AS4744" i="1"/>
  <c r="AT4744" i="1" s="1"/>
  <c r="AV4744" i="1" s="1"/>
  <c r="AR4748" i="1"/>
  <c r="AS4748" i="1" s="1"/>
  <c r="AT4748" i="1" s="1"/>
  <c r="AV4748" i="1" s="1"/>
  <c r="AR4752" i="1"/>
  <c r="AS4752" i="1" s="1"/>
  <c r="AT4752" i="1" s="1"/>
  <c r="AV4752" i="1" s="1"/>
  <c r="AR4756" i="1"/>
  <c r="AS4756" i="1" s="1"/>
  <c r="AT4756" i="1" s="1"/>
  <c r="AV4756" i="1" s="1"/>
  <c r="AR4759" i="1"/>
  <c r="AS4759" i="1" s="1"/>
  <c r="AT4759" i="1" s="1"/>
  <c r="AV4759" i="1" s="1"/>
  <c r="AS4765" i="1"/>
  <c r="AT4765" i="1" s="1"/>
  <c r="AV4765" i="1" s="1"/>
  <c r="AS4767" i="1"/>
  <c r="AT4767" i="1" s="1"/>
  <c r="AV4767" i="1" s="1"/>
  <c r="AS4768" i="1"/>
  <c r="AT4768" i="1" s="1"/>
  <c r="AV4768" i="1" s="1"/>
  <c r="AR4772" i="1"/>
  <c r="AS4772" i="1" s="1"/>
  <c r="AT4772" i="1" s="1"/>
  <c r="AV4772" i="1" s="1"/>
  <c r="AR4775" i="1"/>
  <c r="AS4775" i="1" s="1"/>
  <c r="AT4775" i="1" s="1"/>
  <c r="AV4775" i="1" s="1"/>
  <c r="AS4783" i="1"/>
  <c r="AT4783" i="1" s="1"/>
  <c r="AV4783" i="1" s="1"/>
  <c r="AS4784" i="1"/>
  <c r="AT4784" i="1" s="1"/>
  <c r="AV4784" i="1" s="1"/>
  <c r="AT4785" i="1"/>
  <c r="AV4785" i="1" s="1"/>
  <c r="AR4788" i="1"/>
  <c r="AS4788" i="1" s="1"/>
  <c r="AT4788" i="1" s="1"/>
  <c r="AV4788" i="1" s="1"/>
  <c r="AR4791" i="1"/>
  <c r="AS4791" i="1" s="1"/>
  <c r="AT4791" i="1" s="1"/>
  <c r="AV4791" i="1" s="1"/>
  <c r="AS4797" i="1"/>
  <c r="AT4797" i="1" s="1"/>
  <c r="AV4797" i="1" s="1"/>
  <c r="AS4799" i="1"/>
  <c r="AT4799" i="1" s="1"/>
  <c r="AV4799" i="1" s="1"/>
  <c r="AS4800" i="1"/>
  <c r="AT4800" i="1" s="1"/>
  <c r="AV4800" i="1" s="1"/>
  <c r="AR4804" i="1"/>
  <c r="AS4804" i="1" s="1"/>
  <c r="AT4804" i="1" s="1"/>
  <c r="AV4804" i="1" s="1"/>
  <c r="AR4807" i="1"/>
  <c r="AS4807" i="1" s="1"/>
  <c r="AT4807" i="1" s="1"/>
  <c r="AV4807" i="1" s="1"/>
  <c r="AS4812" i="1"/>
  <c r="AT4812" i="1" s="1"/>
  <c r="AV4812" i="1" s="1"/>
  <c r="AS4816" i="1"/>
  <c r="AT4816" i="1" s="1"/>
  <c r="AV4816" i="1" s="1"/>
  <c r="AS4820" i="1"/>
  <c r="AT4820" i="1" s="1"/>
  <c r="AV4820" i="1" s="1"/>
  <c r="AS4824" i="1"/>
  <c r="AT4824" i="1" s="1"/>
  <c r="AV4824" i="1" s="1"/>
  <c r="AS4828" i="1"/>
  <c r="AT4828" i="1" s="1"/>
  <c r="AV4828" i="1" s="1"/>
  <c r="AS4832" i="1"/>
  <c r="AT4832" i="1" s="1"/>
  <c r="AV4832" i="1" s="1"/>
  <c r="AS4836" i="1"/>
  <c r="AT4836" i="1" s="1"/>
  <c r="AV4836" i="1" s="1"/>
  <c r="AS4840" i="1"/>
  <c r="AT4840" i="1" s="1"/>
  <c r="AV4840" i="1" s="1"/>
  <c r="AS4844" i="1"/>
  <c r="AT4844" i="1" s="1"/>
  <c r="AV4844" i="1" s="1"/>
  <c r="AS4848" i="1"/>
  <c r="AT4848" i="1" s="1"/>
  <c r="AV4848" i="1" s="1"/>
  <c r="AS4852" i="1"/>
  <c r="AT4852" i="1" s="1"/>
  <c r="AV4852" i="1" s="1"/>
  <c r="AR4855" i="1"/>
  <c r="AS4855" i="1" s="1"/>
  <c r="AT4855" i="1" s="1"/>
  <c r="AV4855" i="1" s="1"/>
  <c r="AS4860" i="1"/>
  <c r="AT4860" i="1" s="1"/>
  <c r="AV4860" i="1" s="1"/>
  <c r="AS4864" i="1"/>
  <c r="AT4864" i="1" s="1"/>
  <c r="AV4864" i="1" s="1"/>
  <c r="AR4867" i="1"/>
  <c r="AS4867" i="1" s="1"/>
  <c r="AT4867" i="1" s="1"/>
  <c r="AV4867" i="1" s="1"/>
  <c r="AR4871" i="1"/>
  <c r="AS4871" i="1" s="1"/>
  <c r="AT4871" i="1" s="1"/>
  <c r="AV4871" i="1" s="1"/>
  <c r="AT4876" i="1"/>
  <c r="AV4876" i="1" s="1"/>
  <c r="AS4879" i="1"/>
  <c r="AT4879" i="1" s="1"/>
  <c r="AV4879" i="1" s="1"/>
  <c r="AS4880" i="1"/>
  <c r="AT4880" i="1" s="1"/>
  <c r="AV4880" i="1" s="1"/>
  <c r="AR4884" i="1"/>
  <c r="AS4884" i="1" s="1"/>
  <c r="AT4884" i="1" s="1"/>
  <c r="AV4884" i="1" s="1"/>
  <c r="AR4887" i="1"/>
  <c r="AS4887" i="1" s="1"/>
  <c r="AT4887" i="1" s="1"/>
  <c r="AV4887" i="1" s="1"/>
  <c r="AT4892" i="1"/>
  <c r="AV4892" i="1" s="1"/>
  <c r="AS4895" i="1"/>
  <c r="AT4895" i="1" s="1"/>
  <c r="AV4895" i="1" s="1"/>
  <c r="AS4896" i="1"/>
  <c r="AT4896" i="1" s="1"/>
  <c r="AV4896" i="1" s="1"/>
  <c r="AR4900" i="1"/>
  <c r="AS4900" i="1" s="1"/>
  <c r="AT4900" i="1" s="1"/>
  <c r="AV4900" i="1" s="1"/>
  <c r="AR4903" i="1"/>
  <c r="AS4903" i="1" s="1"/>
  <c r="AT4903" i="1" s="1"/>
  <c r="AV4903" i="1" s="1"/>
  <c r="AR4907" i="1"/>
  <c r="AS4907" i="1" s="1"/>
  <c r="AT4907" i="1" s="1"/>
  <c r="AV4907" i="1" s="1"/>
  <c r="AR4911" i="1"/>
  <c r="AS4911" i="1" s="1"/>
  <c r="AT4911" i="1" s="1"/>
  <c r="AV4911" i="1" s="1"/>
  <c r="AR4916" i="1"/>
  <c r="AS4916" i="1" s="1"/>
  <c r="AT4916" i="1" s="1"/>
  <c r="AV4916" i="1" s="1"/>
  <c r="AR4920" i="1"/>
  <c r="AS4920" i="1" s="1"/>
  <c r="AT4920" i="1" s="1"/>
  <c r="AV4920" i="1" s="1"/>
  <c r="AS4923" i="1"/>
  <c r="AT4923" i="1" s="1"/>
  <c r="AV4923" i="1" s="1"/>
  <c r="AS4924" i="1"/>
  <c r="AT4924" i="1" s="1"/>
  <c r="AV4924" i="1" s="1"/>
  <c r="AT4926" i="1"/>
  <c r="AV4926" i="1" s="1"/>
  <c r="AT4941" i="1"/>
  <c r="AV4941" i="1" s="1"/>
  <c r="BE4688" i="1"/>
  <c r="BE4692" i="1"/>
  <c r="BE4696" i="1"/>
  <c r="BE4700" i="1"/>
  <c r="BE4704" i="1"/>
  <c r="BE4708" i="1"/>
  <c r="BE4712" i="1"/>
  <c r="BE4716" i="1"/>
  <c r="BE4720" i="1"/>
  <c r="BE4724" i="1"/>
  <c r="BE4728" i="1"/>
  <c r="BE4732" i="1"/>
  <c r="BE4736" i="1"/>
  <c r="BE4740" i="1"/>
  <c r="BE4744" i="1"/>
  <c r="BE4748" i="1"/>
  <c r="BE4752" i="1"/>
  <c r="BE4756" i="1"/>
  <c r="BE4760" i="1"/>
  <c r="BE4764" i="1"/>
  <c r="BE4768" i="1"/>
  <c r="BE4772" i="1"/>
  <c r="BE4776" i="1"/>
  <c r="BE4780" i="1"/>
  <c r="BE4784" i="1"/>
  <c r="BE4788" i="1"/>
  <c r="BE4792" i="1"/>
  <c r="BE4796" i="1"/>
  <c r="BE4800" i="1"/>
  <c r="BE4804" i="1"/>
  <c r="BE4808" i="1"/>
  <c r="BE4856" i="1"/>
  <c r="BE4868" i="1"/>
  <c r="BE4872" i="1"/>
  <c r="BE4876" i="1"/>
  <c r="BE4880" i="1"/>
  <c r="BE4884" i="1"/>
  <c r="BE4888" i="1"/>
  <c r="BE4892" i="1"/>
  <c r="BE4896" i="1"/>
  <c r="BE4900" i="1"/>
  <c r="BE4904" i="1"/>
  <c r="BE4908" i="1"/>
  <c r="BE4912" i="1"/>
  <c r="BE4916" i="1"/>
  <c r="BE4920" i="1"/>
  <c r="BE4924" i="1"/>
  <c r="AT4946" i="1"/>
  <c r="AV4946" i="1" s="1"/>
  <c r="AS4947" i="1"/>
  <c r="AT4947" i="1" s="1"/>
  <c r="AV4947" i="1" s="1"/>
  <c r="AT4957" i="1"/>
  <c r="AV4957" i="1" s="1"/>
  <c r="BE4957" i="1"/>
  <c r="AS4962" i="1"/>
  <c r="AT4962" i="1" s="1"/>
  <c r="AV4962" i="1" s="1"/>
  <c r="AT4965" i="1"/>
  <c r="AV4965" i="1" s="1"/>
  <c r="BE4965" i="1"/>
  <c r="AS4970" i="1"/>
  <c r="AT4970" i="1" s="1"/>
  <c r="AV4970" i="1" s="1"/>
  <c r="BE4973" i="1"/>
  <c r="AS4978" i="1"/>
  <c r="AT4978" i="1" s="1"/>
  <c r="AV4978" i="1" s="1"/>
  <c r="BE4981" i="1"/>
  <c r="BE4985" i="1"/>
  <c r="AS4990" i="1"/>
  <c r="AT4990" i="1" s="1"/>
  <c r="AV4990" i="1" s="1"/>
  <c r="BE5001" i="1"/>
  <c r="AS5006" i="1"/>
  <c r="AT5006" i="1" s="1"/>
  <c r="AV5006" i="1" s="1"/>
  <c r="BE5017" i="1"/>
  <c r="BE4417" i="1"/>
  <c r="BE4421" i="1"/>
  <c r="BE4425" i="1"/>
  <c r="BE4429" i="1"/>
  <c r="BE4433" i="1"/>
  <c r="BE4437" i="1"/>
  <c r="BE4441" i="1"/>
  <c r="BE4445" i="1"/>
  <c r="BE4449" i="1"/>
  <c r="BE4453" i="1"/>
  <c r="BE4457" i="1"/>
  <c r="BE4461" i="1"/>
  <c r="BE4465" i="1"/>
  <c r="BE4469" i="1"/>
  <c r="BE4473" i="1"/>
  <c r="BE4477" i="1"/>
  <c r="BE4481" i="1"/>
  <c r="BE4485" i="1"/>
  <c r="BE4489" i="1"/>
  <c r="BE4493" i="1"/>
  <c r="BE4497" i="1"/>
  <c r="BE4501" i="1"/>
  <c r="BE4505" i="1"/>
  <c r="BE4509" i="1"/>
  <c r="BE4513" i="1"/>
  <c r="BE4517" i="1"/>
  <c r="BE4521" i="1"/>
  <c r="BE4525" i="1"/>
  <c r="BE4529" i="1"/>
  <c r="BE4533" i="1"/>
  <c r="BE4537" i="1"/>
  <c r="BE4541" i="1"/>
  <c r="BE4545" i="1"/>
  <c r="BE4549" i="1"/>
  <c r="BE4553" i="1"/>
  <c r="BE4557" i="1"/>
  <c r="BE4561" i="1"/>
  <c r="BE4565" i="1"/>
  <c r="BE4569" i="1"/>
  <c r="BE4573" i="1"/>
  <c r="BE4577" i="1"/>
  <c r="BE4581" i="1"/>
  <c r="BE4585" i="1"/>
  <c r="BE4589" i="1"/>
  <c r="BE4593" i="1"/>
  <c r="BE4597" i="1"/>
  <c r="BE4601" i="1"/>
  <c r="BE4605" i="1"/>
  <c r="BE4609" i="1"/>
  <c r="BE4613" i="1"/>
  <c r="BE4617" i="1"/>
  <c r="BE4621" i="1"/>
  <c r="BE4625" i="1"/>
  <c r="BE4629" i="1"/>
  <c r="BE4633" i="1"/>
  <c r="BE4637" i="1"/>
  <c r="BE4641" i="1"/>
  <c r="BE4645" i="1"/>
  <c r="BE4649" i="1"/>
  <c r="BE4653" i="1"/>
  <c r="BE4657" i="1"/>
  <c r="BE4661" i="1"/>
  <c r="BE4665" i="1"/>
  <c r="BE4669" i="1"/>
  <c r="BE4673" i="1"/>
  <c r="BE4677" i="1"/>
  <c r="BE4681" i="1"/>
  <c r="BE4685" i="1"/>
  <c r="BE4689" i="1"/>
  <c r="BE4693" i="1"/>
  <c r="BE4697" i="1"/>
  <c r="BE4701" i="1"/>
  <c r="BE4705" i="1"/>
  <c r="BE4709" i="1"/>
  <c r="BE4713" i="1"/>
  <c r="BE4717" i="1"/>
  <c r="BE4721" i="1"/>
  <c r="BE4725" i="1"/>
  <c r="BE4729" i="1"/>
  <c r="BE4733" i="1"/>
  <c r="BE4737" i="1"/>
  <c r="BE4741" i="1"/>
  <c r="BE4745" i="1"/>
  <c r="BE4749" i="1"/>
  <c r="BE4753" i="1"/>
  <c r="BE4757" i="1"/>
  <c r="BE4761" i="1"/>
  <c r="BE4765" i="1"/>
  <c r="BE4769" i="1"/>
  <c r="BE4773" i="1"/>
  <c r="BE4777" i="1"/>
  <c r="BE4781" i="1"/>
  <c r="BE4785" i="1"/>
  <c r="BE4789" i="1"/>
  <c r="BE4793" i="1"/>
  <c r="BE4797" i="1"/>
  <c r="BE4801" i="1"/>
  <c r="BE4805" i="1"/>
  <c r="BE4809" i="1"/>
  <c r="BE4813" i="1"/>
  <c r="BE4817" i="1"/>
  <c r="BE4821" i="1"/>
  <c r="BE4825" i="1"/>
  <c r="BE4829" i="1"/>
  <c r="BE4833" i="1"/>
  <c r="BE4837" i="1"/>
  <c r="BE4841" i="1"/>
  <c r="BE4845" i="1"/>
  <c r="BE4849" i="1"/>
  <c r="BE4853" i="1"/>
  <c r="BE4857" i="1"/>
  <c r="BE4861" i="1"/>
  <c r="BE4865" i="1"/>
  <c r="BE4869" i="1"/>
  <c r="BE4873" i="1"/>
  <c r="BE4877" i="1"/>
  <c r="BE4881" i="1"/>
  <c r="BE4885" i="1"/>
  <c r="BE4889" i="1"/>
  <c r="BE4893" i="1"/>
  <c r="BE4897" i="1"/>
  <c r="BE4901" i="1"/>
  <c r="BE4905" i="1"/>
  <c r="BE4909" i="1"/>
  <c r="BE4913" i="1"/>
  <c r="BE4917" i="1"/>
  <c r="BE4921" i="1"/>
  <c r="BE4925" i="1"/>
  <c r="BE4929" i="1"/>
  <c r="BE4933" i="1"/>
  <c r="BE4937" i="1"/>
  <c r="V4944" i="1"/>
  <c r="BE4948" i="1"/>
  <c r="AR4952" i="1"/>
  <c r="BE4953" i="1"/>
  <c r="AR4956" i="1"/>
  <c r="AS4956" i="1" s="1"/>
  <c r="AT4956" i="1" s="1"/>
  <c r="AV4956" i="1" s="1"/>
  <c r="AR4959" i="1"/>
  <c r="AS4959" i="1" s="1"/>
  <c r="AT4959" i="1" s="1"/>
  <c r="AV4959" i="1" s="1"/>
  <c r="AM4960" i="1"/>
  <c r="AR4964" i="1"/>
  <c r="AS4964" i="1" s="1"/>
  <c r="AT4964" i="1" s="1"/>
  <c r="AV4964" i="1" s="1"/>
  <c r="AR4967" i="1"/>
  <c r="AS4967" i="1" s="1"/>
  <c r="AT4967" i="1" s="1"/>
  <c r="AV4967" i="1" s="1"/>
  <c r="AM4968" i="1"/>
  <c r="AR4972" i="1"/>
  <c r="AS4972" i="1" s="1"/>
  <c r="AT4972" i="1" s="1"/>
  <c r="AV4972" i="1" s="1"/>
  <c r="AR4975" i="1"/>
  <c r="AS4975" i="1" s="1"/>
  <c r="AT4975" i="1" s="1"/>
  <c r="AV4975" i="1" s="1"/>
  <c r="AM4976" i="1"/>
  <c r="AS4986" i="1"/>
  <c r="AT4986" i="1" s="1"/>
  <c r="AV4986" i="1" s="1"/>
  <c r="AR4995" i="1"/>
  <c r="AS4995" i="1" s="1"/>
  <c r="AT4995" i="1" s="1"/>
  <c r="AV4995" i="1" s="1"/>
  <c r="BE4997" i="1"/>
  <c r="AS5002" i="1"/>
  <c r="AT5002" i="1" s="1"/>
  <c r="AV5002" i="1" s="1"/>
  <c r="AT5005" i="1"/>
  <c r="AV5005" i="1" s="1"/>
  <c r="V5007" i="1"/>
  <c r="AR5011" i="1"/>
  <c r="AS5011" i="1" s="1"/>
  <c r="AT5011" i="1" s="1"/>
  <c r="AV5011" i="1" s="1"/>
  <c r="BE5013" i="1"/>
  <c r="AS5018" i="1"/>
  <c r="AT5018" i="1" s="1"/>
  <c r="AV5018" i="1" s="1"/>
  <c r="AT5021" i="1"/>
  <c r="AV5021" i="1" s="1"/>
  <c r="V5311" i="1"/>
  <c r="AR4948" i="1"/>
  <c r="AS4948" i="1" s="1"/>
  <c r="AT4948" i="1" s="1"/>
  <c r="AV4948" i="1" s="1"/>
  <c r="AS4958" i="1"/>
  <c r="AT4958" i="1" s="1"/>
  <c r="AV4958" i="1" s="1"/>
  <c r="AT4961" i="1"/>
  <c r="AV4961" i="1" s="1"/>
  <c r="BE4961" i="1"/>
  <c r="V4963" i="1"/>
  <c r="AS4966" i="1"/>
  <c r="AT4966" i="1" s="1"/>
  <c r="AV4966" i="1" s="1"/>
  <c r="AT4969" i="1"/>
  <c r="AV4969" i="1" s="1"/>
  <c r="BE4969" i="1"/>
  <c r="V4971" i="1"/>
  <c r="AT4977" i="1"/>
  <c r="AV4977" i="1" s="1"/>
  <c r="BE4977" i="1"/>
  <c r="V4979" i="1"/>
  <c r="BE4980" i="1"/>
  <c r="AS4982" i="1"/>
  <c r="AT4982" i="1" s="1"/>
  <c r="AV4982" i="1" s="1"/>
  <c r="V4987" i="1"/>
  <c r="AS4987" i="1" s="1"/>
  <c r="AT4987" i="1" s="1"/>
  <c r="AV4987" i="1" s="1"/>
  <c r="AR4991" i="1"/>
  <c r="AS4991" i="1" s="1"/>
  <c r="AT4991" i="1" s="1"/>
  <c r="AV4991" i="1" s="1"/>
  <c r="BE4993" i="1"/>
  <c r="AR4996" i="1"/>
  <c r="AS4996" i="1" s="1"/>
  <c r="AT4996" i="1" s="1"/>
  <c r="AV4996" i="1" s="1"/>
  <c r="AR4997" i="1"/>
  <c r="AS4997" i="1" s="1"/>
  <c r="AT4997" i="1" s="1"/>
  <c r="AV4997" i="1" s="1"/>
  <c r="AS4998" i="1"/>
  <c r="AT4998" i="1" s="1"/>
  <c r="AV4998" i="1" s="1"/>
  <c r="V5003" i="1"/>
  <c r="AR5007" i="1"/>
  <c r="BE5009" i="1"/>
  <c r="AR5012" i="1"/>
  <c r="AS5012" i="1" s="1"/>
  <c r="AT5012" i="1" s="1"/>
  <c r="AV5012" i="1" s="1"/>
  <c r="AR5013" i="1"/>
  <c r="AS5013" i="1" s="1"/>
  <c r="AT5013" i="1" s="1"/>
  <c r="AV5013" i="1" s="1"/>
  <c r="AS5014" i="1"/>
  <c r="AT5014" i="1" s="1"/>
  <c r="AV5014" i="1" s="1"/>
  <c r="V5019" i="1"/>
  <c r="AS5019" i="1" s="1"/>
  <c r="AT5019" i="1" s="1"/>
  <c r="AV5019" i="1" s="1"/>
  <c r="AR5023" i="1"/>
  <c r="AS5023" i="1" s="1"/>
  <c r="AT5023" i="1" s="1"/>
  <c r="AV5023" i="1" s="1"/>
  <c r="V5035" i="1"/>
  <c r="V5051" i="1"/>
  <c r="V5067" i="1"/>
  <c r="V5083" i="1"/>
  <c r="V5099" i="1"/>
  <c r="V5115" i="1"/>
  <c r="V5131" i="1"/>
  <c r="V5147" i="1"/>
  <c r="V5163" i="1"/>
  <c r="V5179" i="1"/>
  <c r="V5195" i="1"/>
  <c r="V5211" i="1"/>
  <c r="V5227" i="1"/>
  <c r="V5243" i="1"/>
  <c r="V5259" i="1"/>
  <c r="V5275" i="1"/>
  <c r="V5291" i="1"/>
  <c r="V5307" i="1"/>
  <c r="AR4944" i="1"/>
  <c r="AS4951" i="1"/>
  <c r="AT4951" i="1" s="1"/>
  <c r="AV4951" i="1" s="1"/>
  <c r="V4952" i="1"/>
  <c r="AR4960" i="1"/>
  <c r="AS4960" i="1" s="1"/>
  <c r="AR4963" i="1"/>
  <c r="AR4968" i="1"/>
  <c r="AS4968" i="1" s="1"/>
  <c r="AR4971" i="1"/>
  <c r="AR4976" i="1"/>
  <c r="AS4976" i="1" s="1"/>
  <c r="AR4979" i="1"/>
  <c r="V4983" i="1"/>
  <c r="AS4983" i="1" s="1"/>
  <c r="AT4983" i="1" s="1"/>
  <c r="AV4983" i="1" s="1"/>
  <c r="AS4988" i="1"/>
  <c r="AT4988" i="1" s="1"/>
  <c r="AV4988" i="1" s="1"/>
  <c r="BE4989" i="1"/>
  <c r="AR4992" i="1"/>
  <c r="AS4992" i="1" s="1"/>
  <c r="AT4992" i="1" s="1"/>
  <c r="AV4992" i="1" s="1"/>
  <c r="AR4993" i="1"/>
  <c r="AS4993" i="1" s="1"/>
  <c r="AT4993" i="1" s="1"/>
  <c r="AV4993" i="1" s="1"/>
  <c r="AS4994" i="1"/>
  <c r="AT4994" i="1" s="1"/>
  <c r="AV4994" i="1" s="1"/>
  <c r="V4999" i="1"/>
  <c r="AS4999" i="1" s="1"/>
  <c r="AT4999" i="1" s="1"/>
  <c r="AV4999" i="1" s="1"/>
  <c r="AS5004" i="1"/>
  <c r="AT5004" i="1" s="1"/>
  <c r="AV5004" i="1" s="1"/>
  <c r="BE5005" i="1"/>
  <c r="AR5008" i="1"/>
  <c r="AS5008" i="1" s="1"/>
  <c r="AT5008" i="1" s="1"/>
  <c r="AV5008" i="1" s="1"/>
  <c r="AR5009" i="1"/>
  <c r="AS5009" i="1" s="1"/>
  <c r="AT5009" i="1" s="1"/>
  <c r="AV5009" i="1" s="1"/>
  <c r="AS5010" i="1"/>
  <c r="AT5010" i="1" s="1"/>
  <c r="AV5010" i="1" s="1"/>
  <c r="V5015" i="1"/>
  <c r="AS5015" i="1" s="1"/>
  <c r="AT5015" i="1" s="1"/>
  <c r="AV5015" i="1" s="1"/>
  <c r="AS5020" i="1"/>
  <c r="AT5020" i="1" s="1"/>
  <c r="AV5020" i="1" s="1"/>
  <c r="BE5021" i="1"/>
  <c r="AR5024" i="1"/>
  <c r="AS5024" i="1" s="1"/>
  <c r="AT5024" i="1" s="1"/>
  <c r="AV5024" i="1" s="1"/>
  <c r="V5031" i="1"/>
  <c r="V5047" i="1"/>
  <c r="V5063" i="1"/>
  <c r="V5079" i="1"/>
  <c r="V5095" i="1"/>
  <c r="V5111" i="1"/>
  <c r="V5127" i="1"/>
  <c r="V5143" i="1"/>
  <c r="V5159" i="1"/>
  <c r="V5175" i="1"/>
  <c r="V5191" i="1"/>
  <c r="V5207" i="1"/>
  <c r="V5223" i="1"/>
  <c r="V5239" i="1"/>
  <c r="V5255" i="1"/>
  <c r="V5271" i="1"/>
  <c r="V5287" i="1"/>
  <c r="V5303" i="1"/>
  <c r="V5327" i="1"/>
  <c r="V5323" i="1"/>
  <c r="V5707" i="1"/>
  <c r="V5703" i="1"/>
  <c r="V5714" i="1"/>
  <c r="V5876" i="1"/>
  <c r="V5872" i="1"/>
  <c r="V5888" i="1"/>
  <c r="V5895" i="1"/>
  <c r="V6074" i="1"/>
  <c r="V6082" i="1"/>
  <c r="V6089" i="1"/>
  <c r="V6097" i="1"/>
  <c r="V6105" i="1"/>
  <c r="V6035" i="1"/>
  <c r="V6031" i="1"/>
  <c r="V6046" i="1"/>
  <c r="V6054" i="1"/>
  <c r="V6062" i="1"/>
  <c r="V6070" i="1"/>
  <c r="V6078" i="1"/>
  <c r="V6093" i="1"/>
  <c r="V6101" i="1"/>
  <c r="V6109" i="1"/>
  <c r="V6117" i="1"/>
  <c r="V6230" i="1"/>
  <c r="V6510" i="1"/>
  <c r="V6571" i="1"/>
  <c r="V6587" i="1"/>
  <c r="V6563" i="1"/>
  <c r="V6579" i="1"/>
  <c r="V6595" i="1"/>
  <c r="V6631" i="1"/>
  <c r="V6635" i="1"/>
  <c r="V6791" i="1"/>
  <c r="V6892" i="1"/>
  <c r="V6900" i="1"/>
  <c r="V6876" i="1"/>
  <c r="V6901" i="1"/>
  <c r="V6944" i="1"/>
  <c r="V6956" i="1"/>
  <c r="V6932" i="1"/>
  <c r="V6948" i="1"/>
  <c r="V6976" i="1"/>
  <c r="V6972" i="1"/>
  <c r="V6980" i="1"/>
  <c r="V6996" i="1"/>
  <c r="V7003" i="1"/>
  <c r="V6989" i="1"/>
  <c r="V7004" i="1"/>
  <c r="V7012" i="1"/>
  <c r="V7000" i="1"/>
  <c r="V7016" i="1"/>
  <c r="AS1220" i="1" l="1"/>
  <c r="AT1220" i="1" s="1"/>
  <c r="AV1220" i="1" s="1"/>
  <c r="AS1172" i="1"/>
  <c r="AT1172" i="1" s="1"/>
  <c r="AV1172" i="1" s="1"/>
  <c r="AS1124" i="1"/>
  <c r="AT1124" i="1" s="1"/>
  <c r="AV1124" i="1" s="1"/>
  <c r="AS57" i="1"/>
  <c r="AT57" i="1" s="1"/>
  <c r="AV57" i="1" s="1"/>
  <c r="AS2874" i="1"/>
  <c r="AT2874" i="1" s="1"/>
  <c r="AV2874" i="1" s="1"/>
  <c r="AW2874" i="1" s="1"/>
  <c r="AT2983" i="1"/>
  <c r="AV2983" i="1" s="1"/>
  <c r="AW2983" i="1" s="1"/>
  <c r="AT369" i="1"/>
  <c r="AV369" i="1" s="1"/>
  <c r="AW369" i="1" s="1"/>
  <c r="AS119" i="1"/>
  <c r="AS2281" i="1"/>
  <c r="AT2281" i="1" s="1"/>
  <c r="AV2281" i="1" s="1"/>
  <c r="AS75" i="1"/>
  <c r="AS2258" i="1"/>
  <c r="AT2258" i="1" s="1"/>
  <c r="AV2258" i="1" s="1"/>
  <c r="AS2210" i="1"/>
  <c r="AT2210" i="1" s="1"/>
  <c r="AV2210" i="1" s="1"/>
  <c r="AS2420" i="1"/>
  <c r="AT2420" i="1" s="1"/>
  <c r="AV2420" i="1" s="1"/>
  <c r="AW2420" i="1" s="1"/>
  <c r="AS1052" i="1"/>
  <c r="AS4305" i="1"/>
  <c r="AT4305" i="1" s="1"/>
  <c r="AV4305" i="1" s="1"/>
  <c r="AS4353" i="1"/>
  <c r="AT4353" i="1" s="1"/>
  <c r="AV4353" i="1" s="1"/>
  <c r="AS4321" i="1"/>
  <c r="AT4321" i="1" s="1"/>
  <c r="AV4321" i="1" s="1"/>
  <c r="AS2074" i="1"/>
  <c r="AT2074" i="1" s="1"/>
  <c r="AV2074" i="1" s="1"/>
  <c r="AS1356" i="1"/>
  <c r="AT1356" i="1" s="1"/>
  <c r="AV1356" i="1" s="1"/>
  <c r="AS442" i="1"/>
  <c r="AT442" i="1" s="1"/>
  <c r="AV442" i="1" s="1"/>
  <c r="AS516" i="1"/>
  <c r="AT516" i="1" s="1"/>
  <c r="AV516" i="1" s="1"/>
  <c r="AS1276" i="1"/>
  <c r="AS1192" i="1"/>
  <c r="AT1192" i="1" s="1"/>
  <c r="AV1192" i="1" s="1"/>
  <c r="AS1144" i="1"/>
  <c r="AT1144" i="1" s="1"/>
  <c r="AV1144" i="1" s="1"/>
  <c r="AT1052" i="1"/>
  <c r="AV1052" i="1" s="1"/>
  <c r="AT381" i="1"/>
  <c r="AV381" i="1" s="1"/>
  <c r="AW381" i="1" s="1"/>
  <c r="AS3485" i="1"/>
  <c r="AT3485" i="1" s="1"/>
  <c r="AV3485" i="1" s="1"/>
  <c r="AS3365" i="1"/>
  <c r="AT3365" i="1" s="1"/>
  <c r="AV3365" i="1" s="1"/>
  <c r="AS3333" i="1"/>
  <c r="AT3333" i="1" s="1"/>
  <c r="AV3333" i="1" s="1"/>
  <c r="AS3301" i="1"/>
  <c r="AT3301" i="1" s="1"/>
  <c r="AV3301" i="1" s="1"/>
  <c r="AS3269" i="1"/>
  <c r="AT3269" i="1" s="1"/>
  <c r="AV3269" i="1" s="1"/>
  <c r="AS3237" i="1"/>
  <c r="AT3237" i="1" s="1"/>
  <c r="AV3237" i="1" s="1"/>
  <c r="AS3205" i="1"/>
  <c r="AT3205" i="1" s="1"/>
  <c r="AV3205" i="1" s="1"/>
  <c r="AS3173" i="1"/>
  <c r="AT3173" i="1" s="1"/>
  <c r="AV3173" i="1" s="1"/>
  <c r="AS3141" i="1"/>
  <c r="AT3141" i="1" s="1"/>
  <c r="AV3141" i="1" s="1"/>
  <c r="AW3141" i="1" s="1"/>
  <c r="AT1866" i="1"/>
  <c r="AV1866" i="1" s="1"/>
  <c r="AW1866" i="1" s="1"/>
  <c r="AS111" i="1"/>
  <c r="AT111" i="1" s="1"/>
  <c r="AV111" i="1" s="1"/>
  <c r="AS84" i="1"/>
  <c r="AT84" i="1" s="1"/>
  <c r="AV84" i="1" s="1"/>
  <c r="AW84" i="1" s="1"/>
  <c r="AS3089" i="1"/>
  <c r="AS2405" i="1"/>
  <c r="AT2405" i="1" s="1"/>
  <c r="AV2405" i="1" s="1"/>
  <c r="AW2405" i="1" s="1"/>
  <c r="AS1040" i="1"/>
  <c r="AS968" i="1"/>
  <c r="AS3008" i="1"/>
  <c r="AT3008" i="1" s="1"/>
  <c r="AV3008" i="1" s="1"/>
  <c r="AW3008" i="1" s="1"/>
  <c r="AS3662" i="1"/>
  <c r="AT3662" i="1" s="1"/>
  <c r="AV3662" i="1" s="1"/>
  <c r="AS2274" i="1"/>
  <c r="AT2274" i="1" s="1"/>
  <c r="AV2274" i="1" s="1"/>
  <c r="AS3349" i="1"/>
  <c r="AT3349" i="1" s="1"/>
  <c r="AV3349" i="1" s="1"/>
  <c r="AS3317" i="1"/>
  <c r="AT3317" i="1" s="1"/>
  <c r="AV3317" i="1" s="1"/>
  <c r="AW3317" i="1" s="1"/>
  <c r="AS3285" i="1"/>
  <c r="AT3285" i="1" s="1"/>
  <c r="AV3285" i="1" s="1"/>
  <c r="AS3253" i="1"/>
  <c r="AT3253" i="1" s="1"/>
  <c r="AV3253" i="1" s="1"/>
  <c r="AW3253" i="1" s="1"/>
  <c r="AS3221" i="1"/>
  <c r="AT3221" i="1" s="1"/>
  <c r="AV3221" i="1" s="1"/>
  <c r="AS3189" i="1"/>
  <c r="AT3189" i="1" s="1"/>
  <c r="AV3189" i="1" s="1"/>
  <c r="AS3157" i="1"/>
  <c r="AT3157" i="1" s="1"/>
  <c r="AV3157" i="1" s="1"/>
  <c r="AS3125" i="1"/>
  <c r="AT3125" i="1" s="1"/>
  <c r="AV3125" i="1" s="1"/>
  <c r="AS2233" i="1"/>
  <c r="AT2233" i="1" s="1"/>
  <c r="AV2233" i="1" s="1"/>
  <c r="AS1930" i="1"/>
  <c r="AT1930" i="1" s="1"/>
  <c r="AV1930" i="1" s="1"/>
  <c r="AW1930" i="1" s="1"/>
  <c r="AT1040" i="1"/>
  <c r="AV1040" i="1" s="1"/>
  <c r="AT968" i="1"/>
  <c r="AV968" i="1" s="1"/>
  <c r="AS3744" i="1"/>
  <c r="AT3744" i="1" s="1"/>
  <c r="AV3744" i="1" s="1"/>
  <c r="AT2254" i="1"/>
  <c r="AV2254" i="1" s="1"/>
  <c r="AW2254" i="1" s="1"/>
  <c r="AS2201" i="1"/>
  <c r="AT2201" i="1" s="1"/>
  <c r="AV2201" i="1" s="1"/>
  <c r="AS844" i="1"/>
  <c r="AT844" i="1" s="1"/>
  <c r="AV844" i="1" s="1"/>
  <c r="AW844" i="1" s="1"/>
  <c r="AT377" i="1"/>
  <c r="AV377" i="1" s="1"/>
  <c r="AW377" i="1" s="1"/>
  <c r="AS131" i="1"/>
  <c r="AT131" i="1" s="1"/>
  <c r="AV131" i="1" s="1"/>
  <c r="AS2873" i="1"/>
  <c r="AT2873" i="1" s="1"/>
  <c r="AV2873" i="1" s="1"/>
  <c r="AS3053" i="1"/>
  <c r="AT3053" i="1" s="1"/>
  <c r="AV3053" i="1" s="1"/>
  <c r="AS3073" i="1"/>
  <c r="AS1224" i="1"/>
  <c r="AT1224" i="1" s="1"/>
  <c r="AV1224" i="1" s="1"/>
  <c r="AS1176" i="1"/>
  <c r="AT1176" i="1" s="1"/>
  <c r="AV1176" i="1" s="1"/>
  <c r="AS1128" i="1"/>
  <c r="AT1128" i="1" s="1"/>
  <c r="AV1128" i="1" s="1"/>
  <c r="AS556" i="1"/>
  <c r="AT556" i="1" s="1"/>
  <c r="AV556" i="1" s="1"/>
  <c r="AS3692" i="1"/>
  <c r="AT3692" i="1" s="1"/>
  <c r="AV3692" i="1" s="1"/>
  <c r="AW3692" i="1" s="1"/>
  <c r="AS5003" i="1"/>
  <c r="AT5003" i="1" s="1"/>
  <c r="AV5003" i="1" s="1"/>
  <c r="AS1980" i="1"/>
  <c r="AT1980" i="1" s="1"/>
  <c r="AV1980" i="1" s="1"/>
  <c r="AW1980" i="1" s="1"/>
  <c r="AT4110" i="1"/>
  <c r="AV4110" i="1" s="1"/>
  <c r="AW4110" i="1" s="1"/>
  <c r="AS3040" i="1"/>
  <c r="AT3040" i="1" s="1"/>
  <c r="AV3040" i="1" s="1"/>
  <c r="AW3040" i="1" s="1"/>
  <c r="AS920" i="1"/>
  <c r="AS1418" i="1"/>
  <c r="AT1418" i="1" s="1"/>
  <c r="AV1418" i="1" s="1"/>
  <c r="AS1066" i="1"/>
  <c r="AT1066" i="1" s="1"/>
  <c r="AV1066" i="1" s="1"/>
  <c r="AS994" i="1"/>
  <c r="AT994" i="1" s="1"/>
  <c r="AV994" i="1" s="1"/>
  <c r="AS4145" i="1"/>
  <c r="AT4145" i="1" s="1"/>
  <c r="AV4145" i="1" s="1"/>
  <c r="AS3064" i="1"/>
  <c r="AT3064" i="1" s="1"/>
  <c r="AV3064" i="1" s="1"/>
  <c r="AW3064" i="1" s="1"/>
  <c r="AS1962" i="1"/>
  <c r="AT1962" i="1" s="1"/>
  <c r="AV1962" i="1" s="1"/>
  <c r="AS2648" i="1"/>
  <c r="AT2648" i="1" s="1"/>
  <c r="AV2648" i="1" s="1"/>
  <c r="AW2648" i="1" s="1"/>
  <c r="AS1240" i="1"/>
  <c r="AT1240" i="1" s="1"/>
  <c r="AV1240" i="1" s="1"/>
  <c r="AT804" i="1"/>
  <c r="AV804" i="1" s="1"/>
  <c r="AS4471" i="1"/>
  <c r="AT4471" i="1" s="1"/>
  <c r="AV4471" i="1" s="1"/>
  <c r="AS3461" i="1"/>
  <c r="AT3461" i="1" s="1"/>
  <c r="AV3461" i="1" s="1"/>
  <c r="AS3381" i="1"/>
  <c r="AT3381" i="1" s="1"/>
  <c r="AV3381" i="1" s="1"/>
  <c r="AS3093" i="1"/>
  <c r="AT3093" i="1" s="1"/>
  <c r="AV3093" i="1" s="1"/>
  <c r="AS2421" i="1"/>
  <c r="AT2421" i="1" s="1"/>
  <c r="AV2421" i="1" s="1"/>
  <c r="AW2421" i="1" s="1"/>
  <c r="AS2844" i="1"/>
  <c r="AT2844" i="1" s="1"/>
  <c r="AV2844" i="1" s="1"/>
  <c r="AW2844" i="1" s="1"/>
  <c r="AS2384" i="1"/>
  <c r="AT2384" i="1" s="1"/>
  <c r="AV2384" i="1" s="1"/>
  <c r="AW2384" i="1" s="1"/>
  <c r="AT1908" i="1"/>
  <c r="AV1908" i="1" s="1"/>
  <c r="AW1908" i="1" s="1"/>
  <c r="AS1188" i="1"/>
  <c r="AT1188" i="1" s="1"/>
  <c r="AV1188" i="1" s="1"/>
  <c r="AS1140" i="1"/>
  <c r="AT1140" i="1" s="1"/>
  <c r="AV1140" i="1" s="1"/>
  <c r="AW1140" i="1" s="1"/>
  <c r="AS447" i="1"/>
  <c r="AT447" i="1" s="1"/>
  <c r="AV447" i="1" s="1"/>
  <c r="AW447" i="1" s="1"/>
  <c r="AS4431" i="1"/>
  <c r="AT4431" i="1" s="1"/>
  <c r="AV4431" i="1" s="1"/>
  <c r="AT4106" i="1"/>
  <c r="AV4106" i="1" s="1"/>
  <c r="AW4106" i="1" s="1"/>
  <c r="AS3780" i="1"/>
  <c r="AT3780" i="1" s="1"/>
  <c r="AV3780" i="1" s="1"/>
  <c r="AS3756" i="1"/>
  <c r="AT3756" i="1" s="1"/>
  <c r="AV3756" i="1" s="1"/>
  <c r="AT1900" i="1"/>
  <c r="AV1900" i="1" s="1"/>
  <c r="AW1900" i="1" s="1"/>
  <c r="AT983" i="1"/>
  <c r="AV983" i="1" s="1"/>
  <c r="AW983" i="1" s="1"/>
  <c r="AT935" i="1"/>
  <c r="AV935" i="1" s="1"/>
  <c r="AW935" i="1" s="1"/>
  <c r="AT389" i="1"/>
  <c r="AV389" i="1" s="1"/>
  <c r="AW389" i="1" s="1"/>
  <c r="AS4391" i="1"/>
  <c r="AT4391" i="1" s="1"/>
  <c r="AV4391" i="1" s="1"/>
  <c r="AW4391" i="1" s="1"/>
  <c r="AT920" i="1"/>
  <c r="AV920" i="1" s="1"/>
  <c r="AS4404" i="1"/>
  <c r="AT4404" i="1" s="1"/>
  <c r="AV4404" i="1" s="1"/>
  <c r="AW4404" i="1" s="1"/>
  <c r="AS4531" i="1"/>
  <c r="AT4531" i="1" s="1"/>
  <c r="AV4531" i="1" s="1"/>
  <c r="AS3023" i="1"/>
  <c r="AS2636" i="1"/>
  <c r="AT2636" i="1" s="1"/>
  <c r="AV2636" i="1" s="1"/>
  <c r="AW2636" i="1" s="1"/>
  <c r="AS1488" i="1"/>
  <c r="AS1438" i="1"/>
  <c r="AS1180" i="1"/>
  <c r="AT1180" i="1" s="1"/>
  <c r="AV1180" i="1" s="1"/>
  <c r="AS1132" i="1"/>
  <c r="AT1132" i="1" s="1"/>
  <c r="AV1132" i="1" s="1"/>
  <c r="AW1132" i="1" s="1"/>
  <c r="AS890" i="1"/>
  <c r="AT890" i="1" s="1"/>
  <c r="AV890" i="1" s="1"/>
  <c r="AS564" i="1"/>
  <c r="AT564" i="1" s="1"/>
  <c r="AV564" i="1" s="1"/>
  <c r="AT385" i="1"/>
  <c r="AV385" i="1" s="1"/>
  <c r="AW385" i="1" s="1"/>
  <c r="AS4412" i="1"/>
  <c r="AS3529" i="1"/>
  <c r="AT3529" i="1" s="1"/>
  <c r="AV3529" i="1" s="1"/>
  <c r="AW3529" i="1" s="1"/>
  <c r="AS2584" i="1"/>
  <c r="AT2584" i="1" s="1"/>
  <c r="AV2584" i="1" s="1"/>
  <c r="AW2584" i="1" s="1"/>
  <c r="AS2014" i="1"/>
  <c r="AT2014" i="1" s="1"/>
  <c r="AV2014" i="1" s="1"/>
  <c r="AS3626" i="1"/>
  <c r="AT3626" i="1" s="1"/>
  <c r="AV3626" i="1" s="1"/>
  <c r="AT1966" i="1"/>
  <c r="AV1966" i="1" s="1"/>
  <c r="AS520" i="1"/>
  <c r="AT520" i="1" s="1"/>
  <c r="AV520" i="1" s="1"/>
  <c r="AS3371" i="1"/>
  <c r="AT3371" i="1" s="1"/>
  <c r="AV3371" i="1" s="1"/>
  <c r="AS3339" i="1"/>
  <c r="AT3339" i="1" s="1"/>
  <c r="AV3339" i="1" s="1"/>
  <c r="AW3339" i="1" s="1"/>
  <c r="AS3307" i="1"/>
  <c r="AT3307" i="1" s="1"/>
  <c r="AV3307" i="1" s="1"/>
  <c r="AS3275" i="1"/>
  <c r="AT3275" i="1" s="1"/>
  <c r="AV3275" i="1" s="1"/>
  <c r="AS3243" i="1"/>
  <c r="AT3243" i="1" s="1"/>
  <c r="AV3243" i="1" s="1"/>
  <c r="AW3243" i="1" s="1"/>
  <c r="AS3211" i="1"/>
  <c r="AT3211" i="1" s="1"/>
  <c r="AV3211" i="1" s="1"/>
  <c r="AS3179" i="1"/>
  <c r="AT3179" i="1" s="1"/>
  <c r="AV3179" i="1" s="1"/>
  <c r="AW3179" i="1" s="1"/>
  <c r="AS3147" i="1"/>
  <c r="AT3147" i="1" s="1"/>
  <c r="AV3147" i="1" s="1"/>
  <c r="AS3115" i="1"/>
  <c r="AT3115" i="1" s="1"/>
  <c r="AV3115" i="1" s="1"/>
  <c r="AS3045" i="1"/>
  <c r="AT3045" i="1" s="1"/>
  <c r="AV3045" i="1" s="1"/>
  <c r="AS3105" i="1"/>
  <c r="AS1978" i="1"/>
  <c r="AT1978" i="1" s="1"/>
  <c r="AV1978" i="1" s="1"/>
  <c r="AS1372" i="1"/>
  <c r="AS1072" i="1"/>
  <c r="AT1072" i="1" s="1"/>
  <c r="AV1072" i="1" s="1"/>
  <c r="AW1072" i="1" s="1"/>
  <c r="AS1000" i="1"/>
  <c r="AT1000" i="1" s="1"/>
  <c r="AV1000" i="1" s="1"/>
  <c r="AW1000" i="1" s="1"/>
  <c r="AS788" i="1"/>
  <c r="AT788" i="1" s="1"/>
  <c r="AV788" i="1" s="1"/>
  <c r="AW788" i="1" s="1"/>
  <c r="AS414" i="1"/>
  <c r="AT414" i="1" s="1"/>
  <c r="AV414" i="1" s="1"/>
  <c r="AT2186" i="1"/>
  <c r="AV2186" i="1" s="1"/>
  <c r="AW2186" i="1" s="1"/>
  <c r="AS2672" i="1"/>
  <c r="AT2672" i="1" s="1"/>
  <c r="AV2672" i="1" s="1"/>
  <c r="AW2672" i="1" s="1"/>
  <c r="AS2480" i="1"/>
  <c r="AT2480" i="1" s="1"/>
  <c r="AV2480" i="1" s="1"/>
  <c r="AW2480" i="1" s="1"/>
  <c r="AT1120" i="1"/>
  <c r="AV1120" i="1" s="1"/>
  <c r="AS2920" i="1"/>
  <c r="AT2920" i="1" s="1"/>
  <c r="AV2920" i="1" s="1"/>
  <c r="AW2920" i="1" s="1"/>
  <c r="AS99" i="1"/>
  <c r="AT99" i="1" s="1"/>
  <c r="AV99" i="1" s="1"/>
  <c r="AS3481" i="1"/>
  <c r="AT3481" i="1" s="1"/>
  <c r="AV3481" i="1" s="1"/>
  <c r="AS3039" i="1"/>
  <c r="AT3039" i="1" s="1"/>
  <c r="AV3039" i="1" s="1"/>
  <c r="AW3039" i="1" s="1"/>
  <c r="AS2558" i="1"/>
  <c r="AT2558" i="1" s="1"/>
  <c r="AV2558" i="1" s="1"/>
  <c r="AS2348" i="1"/>
  <c r="AT2348" i="1" s="1"/>
  <c r="AV2348" i="1" s="1"/>
  <c r="AS1480" i="1"/>
  <c r="AT1480" i="1" s="1"/>
  <c r="AV1480" i="1" s="1"/>
  <c r="AS1256" i="1"/>
  <c r="AT1256" i="1" s="1"/>
  <c r="AV1256" i="1" s="1"/>
  <c r="AW1256" i="1" s="1"/>
  <c r="AT365" i="1"/>
  <c r="AV365" i="1" s="1"/>
  <c r="AW365" i="1" s="1"/>
  <c r="AS1370" i="1"/>
  <c r="AT1370" i="1" s="1"/>
  <c r="AV1370" i="1" s="1"/>
  <c r="AW1370" i="1" s="1"/>
  <c r="AT860" i="1"/>
  <c r="AV860" i="1" s="1"/>
  <c r="AT888" i="1"/>
  <c r="AV888" i="1" s="1"/>
  <c r="AT3105" i="1"/>
  <c r="AV3105" i="1" s="1"/>
  <c r="AW3105" i="1" s="1"/>
  <c r="AS2660" i="1"/>
  <c r="AT2660" i="1" s="1"/>
  <c r="AV2660" i="1" s="1"/>
  <c r="AW2660" i="1" s="1"/>
  <c r="AS1068" i="1"/>
  <c r="AT1068" i="1" s="1"/>
  <c r="AV1068" i="1" s="1"/>
  <c r="AW1068" i="1" s="1"/>
  <c r="AS1501" i="1"/>
  <c r="AT1501" i="1" s="1"/>
  <c r="AV1501" i="1" s="1"/>
  <c r="AW1501" i="1" s="1"/>
  <c r="AS4337" i="1"/>
  <c r="AT4337" i="1" s="1"/>
  <c r="AV4337" i="1" s="1"/>
  <c r="AS1354" i="1"/>
  <c r="AT1354" i="1" s="1"/>
  <c r="AV1354" i="1" s="1"/>
  <c r="AS3352" i="1"/>
  <c r="AT3352" i="1" s="1"/>
  <c r="AV3352" i="1" s="1"/>
  <c r="AW3352" i="1" s="1"/>
  <c r="AS3320" i="1"/>
  <c r="AT3320" i="1" s="1"/>
  <c r="AV3320" i="1" s="1"/>
  <c r="AW3320" i="1" s="1"/>
  <c r="AS3288" i="1"/>
  <c r="AT3288" i="1" s="1"/>
  <c r="AV3288" i="1" s="1"/>
  <c r="AW3288" i="1" s="1"/>
  <c r="AS3256" i="1"/>
  <c r="AT3256" i="1" s="1"/>
  <c r="AV3256" i="1" s="1"/>
  <c r="AW3256" i="1" s="1"/>
  <c r="AS3224" i="1"/>
  <c r="AT3224" i="1" s="1"/>
  <c r="AV3224" i="1" s="1"/>
  <c r="AW3224" i="1" s="1"/>
  <c r="AS3192" i="1"/>
  <c r="AT3192" i="1" s="1"/>
  <c r="AV3192" i="1" s="1"/>
  <c r="AW3192" i="1" s="1"/>
  <c r="AS3160" i="1"/>
  <c r="AT3160" i="1" s="1"/>
  <c r="AV3160" i="1" s="1"/>
  <c r="AW3160" i="1" s="1"/>
  <c r="AS3128" i="1"/>
  <c r="AT3128" i="1" s="1"/>
  <c r="AV3128" i="1" s="1"/>
  <c r="AW3128" i="1" s="1"/>
  <c r="AT2216" i="1"/>
  <c r="AV2216" i="1" s="1"/>
  <c r="AS1100" i="1"/>
  <c r="AT1100" i="1" s="1"/>
  <c r="AV1100" i="1" s="1"/>
  <c r="AW1100" i="1" s="1"/>
  <c r="AS1004" i="1"/>
  <c r="AT1004" i="1" s="1"/>
  <c r="AV1004" i="1" s="1"/>
  <c r="AW1004" i="1" s="1"/>
  <c r="AT2209" i="1"/>
  <c r="AV2209" i="1" s="1"/>
  <c r="AS1096" i="1"/>
  <c r="AT1096" i="1" s="1"/>
  <c r="AV1096" i="1" s="1"/>
  <c r="AW1096" i="1" s="1"/>
  <c r="AS976" i="1"/>
  <c r="AT976" i="1" s="1"/>
  <c r="AV976" i="1" s="1"/>
  <c r="AW976" i="1" s="1"/>
  <c r="AS840" i="1"/>
  <c r="AT840" i="1" s="1"/>
  <c r="AV840" i="1" s="1"/>
  <c r="AW840" i="1" s="1"/>
  <c r="AT361" i="1"/>
  <c r="AV361" i="1" s="1"/>
  <c r="AW361" i="1" s="1"/>
  <c r="AT4673" i="1"/>
  <c r="AV4673" i="1" s="1"/>
  <c r="AT317" i="1"/>
  <c r="AV317" i="1" s="1"/>
  <c r="AW317" i="1" s="1"/>
  <c r="AS1402" i="1"/>
  <c r="AT1402" i="1" s="1"/>
  <c r="AV1402" i="1" s="1"/>
  <c r="AT800" i="1"/>
  <c r="AV800" i="1" s="1"/>
  <c r="AW800" i="1" s="1"/>
  <c r="AT3089" i="1"/>
  <c r="AV3089" i="1" s="1"/>
  <c r="AW3089" i="1" s="1"/>
  <c r="AS2389" i="1"/>
  <c r="AT2389" i="1" s="1"/>
  <c r="AV2389" i="1" s="1"/>
  <c r="AW2389" i="1" s="1"/>
  <c r="AS1344" i="1"/>
  <c r="AT1344" i="1" s="1"/>
  <c r="AV1344" i="1" s="1"/>
  <c r="AS1318" i="1"/>
  <c r="AT1318" i="1" s="1"/>
  <c r="AV1318" i="1" s="1"/>
  <c r="AS1292" i="1"/>
  <c r="AT1292" i="1" s="1"/>
  <c r="AV1292" i="1" s="1"/>
  <c r="AS1208" i="1"/>
  <c r="AT1208" i="1" s="1"/>
  <c r="AV1208" i="1" s="1"/>
  <c r="AS1160" i="1"/>
  <c r="AT1160" i="1" s="1"/>
  <c r="AV1160" i="1" s="1"/>
  <c r="AW1160" i="1" s="1"/>
  <c r="AS115" i="1"/>
  <c r="AT115" i="1" s="1"/>
  <c r="AV115" i="1" s="1"/>
  <c r="AS4129" i="1"/>
  <c r="AT4129" i="1" s="1"/>
  <c r="AV4129" i="1" s="1"/>
  <c r="AW4129" i="1" s="1"/>
  <c r="AT2376" i="1"/>
  <c r="AV2376" i="1" s="1"/>
  <c r="AS1036" i="1"/>
  <c r="AT1036" i="1" s="1"/>
  <c r="AV1036" i="1" s="1"/>
  <c r="AW1036" i="1" s="1"/>
  <c r="AS940" i="1"/>
  <c r="AT940" i="1" s="1"/>
  <c r="AV940" i="1" s="1"/>
  <c r="AW940" i="1" s="1"/>
  <c r="AS1204" i="1"/>
  <c r="AT1204" i="1" s="1"/>
  <c r="AV1204" i="1" s="1"/>
  <c r="AS1156" i="1"/>
  <c r="AT1156" i="1" s="1"/>
  <c r="AV1156" i="1" s="1"/>
  <c r="AS1064" i="1"/>
  <c r="AT1064" i="1" s="1"/>
  <c r="AV1064" i="1" s="1"/>
  <c r="AW1064" i="1" s="1"/>
  <c r="AS944" i="1"/>
  <c r="AT944" i="1" s="1"/>
  <c r="AV944" i="1" s="1"/>
  <c r="AW944" i="1" s="1"/>
  <c r="AS872" i="1"/>
  <c r="AT872" i="1" s="1"/>
  <c r="AV872" i="1" s="1"/>
  <c r="AW872" i="1" s="1"/>
  <c r="AS458" i="1"/>
  <c r="AT458" i="1" s="1"/>
  <c r="AV458" i="1" s="1"/>
  <c r="AW458" i="1" s="1"/>
  <c r="AS103" i="1"/>
  <c r="AT4558" i="1"/>
  <c r="AV4558" i="1" s="1"/>
  <c r="AS76" i="1"/>
  <c r="AT76" i="1" s="1"/>
  <c r="AV76" i="1" s="1"/>
  <c r="AW76" i="1" s="1"/>
  <c r="AS1450" i="1"/>
  <c r="AT1450" i="1" s="1"/>
  <c r="AV1450" i="1" s="1"/>
  <c r="AS1386" i="1"/>
  <c r="AT1386" i="1" s="1"/>
  <c r="AV1386" i="1" s="1"/>
  <c r="AS4137" i="1"/>
  <c r="AT4137" i="1" s="1"/>
  <c r="AV4137" i="1" s="1"/>
  <c r="AS3800" i="1"/>
  <c r="AT3800" i="1" s="1"/>
  <c r="AV3800" i="1" s="1"/>
  <c r="AS3752" i="1"/>
  <c r="AT3752" i="1" s="1"/>
  <c r="AV3752" i="1" s="1"/>
  <c r="AS3740" i="1"/>
  <c r="AT3740" i="1" s="1"/>
  <c r="AV3740" i="1" s="1"/>
  <c r="AW3740" i="1" s="1"/>
  <c r="AS3336" i="1"/>
  <c r="AT3336" i="1" s="1"/>
  <c r="AV3336" i="1" s="1"/>
  <c r="AW3336" i="1" s="1"/>
  <c r="AS3304" i="1"/>
  <c r="AT3304" i="1" s="1"/>
  <c r="AV3304" i="1" s="1"/>
  <c r="AW3304" i="1" s="1"/>
  <c r="AS3272" i="1"/>
  <c r="AT3272" i="1" s="1"/>
  <c r="AV3272" i="1" s="1"/>
  <c r="AW3272" i="1" s="1"/>
  <c r="AS3240" i="1"/>
  <c r="AT3240" i="1" s="1"/>
  <c r="AV3240" i="1" s="1"/>
  <c r="AW3240" i="1" s="1"/>
  <c r="AS3208" i="1"/>
  <c r="AT3208" i="1" s="1"/>
  <c r="AV3208" i="1" s="1"/>
  <c r="AW3208" i="1" s="1"/>
  <c r="AS3176" i="1"/>
  <c r="AT3176" i="1" s="1"/>
  <c r="AV3176" i="1" s="1"/>
  <c r="AW3176" i="1" s="1"/>
  <c r="AS3144" i="1"/>
  <c r="AT3144" i="1" s="1"/>
  <c r="AV3144" i="1" s="1"/>
  <c r="AW3144" i="1" s="1"/>
  <c r="AS3112" i="1"/>
  <c r="AT3112" i="1" s="1"/>
  <c r="AV3112" i="1" s="1"/>
  <c r="AW3112" i="1" s="1"/>
  <c r="AT3645" i="1"/>
  <c r="AV3645" i="1" s="1"/>
  <c r="AW3645" i="1" s="1"/>
  <c r="AT2251" i="1"/>
  <c r="AV2251" i="1" s="1"/>
  <c r="AW2251" i="1" s="1"/>
  <c r="AS1922" i="1"/>
  <c r="AT1922" i="1" s="1"/>
  <c r="AV1922" i="1" s="1"/>
  <c r="AW1922" i="1" s="1"/>
  <c r="AS1076" i="1"/>
  <c r="AT1076" i="1" s="1"/>
  <c r="AV1076" i="1" s="1"/>
  <c r="AW1076" i="1" s="1"/>
  <c r="AS980" i="1"/>
  <c r="AT980" i="1" s="1"/>
  <c r="AV980" i="1" s="1"/>
  <c r="AW980" i="1" s="1"/>
  <c r="AS1196" i="1"/>
  <c r="AT1196" i="1" s="1"/>
  <c r="AV1196" i="1" s="1"/>
  <c r="AS1148" i="1"/>
  <c r="AT1148" i="1" s="1"/>
  <c r="AV1148" i="1" s="1"/>
  <c r="AS91" i="1"/>
  <c r="AT91" i="1" s="1"/>
  <c r="AV91" i="1" s="1"/>
  <c r="AW91" i="1" s="1"/>
  <c r="AS3697" i="1"/>
  <c r="AT3697" i="1" s="1"/>
  <c r="AV3697" i="1" s="1"/>
  <c r="AW3697" i="1" s="1"/>
  <c r="AS1570" i="1"/>
  <c r="AT1570" i="1" s="1"/>
  <c r="AV1570" i="1" s="1"/>
  <c r="AS1434" i="1"/>
  <c r="AT1434" i="1" s="1"/>
  <c r="AV1434" i="1" s="1"/>
  <c r="AS524" i="1"/>
  <c r="AT524" i="1" s="1"/>
  <c r="AV524" i="1" s="1"/>
  <c r="AS4113" i="1"/>
  <c r="AT4113" i="1" s="1"/>
  <c r="AV4113" i="1" s="1"/>
  <c r="AT3073" i="1"/>
  <c r="AV3073" i="1" s="1"/>
  <c r="AW3073" i="1" s="1"/>
  <c r="AT2883" i="1"/>
  <c r="AV2883" i="1" s="1"/>
  <c r="AW2883" i="1" s="1"/>
  <c r="AS1396" i="1"/>
  <c r="AT1396" i="1" s="1"/>
  <c r="AV1396" i="1" s="1"/>
  <c r="AS1184" i="1"/>
  <c r="AT1184" i="1" s="1"/>
  <c r="AV1184" i="1" s="1"/>
  <c r="AW1184" i="1" s="1"/>
  <c r="AS1136" i="1"/>
  <c r="AT1136" i="1" s="1"/>
  <c r="AV1136" i="1" s="1"/>
  <c r="AS4395" i="1"/>
  <c r="AT4395" i="1" s="1"/>
  <c r="AV4395" i="1" s="1"/>
  <c r="AT768" i="1"/>
  <c r="AV768" i="1" s="1"/>
  <c r="AS3387" i="1"/>
  <c r="AT3387" i="1" s="1"/>
  <c r="AV3387" i="1" s="1"/>
  <c r="AS3355" i="1"/>
  <c r="AT3355" i="1" s="1"/>
  <c r="AV3355" i="1" s="1"/>
  <c r="AS3323" i="1"/>
  <c r="AT3323" i="1" s="1"/>
  <c r="AV3323" i="1" s="1"/>
  <c r="AS3291" i="1"/>
  <c r="AT3291" i="1" s="1"/>
  <c r="AV3291" i="1" s="1"/>
  <c r="AS3259" i="1"/>
  <c r="AT3259" i="1" s="1"/>
  <c r="AV3259" i="1" s="1"/>
  <c r="AW3259" i="1" s="1"/>
  <c r="AS3227" i="1"/>
  <c r="AT3227" i="1" s="1"/>
  <c r="AV3227" i="1" s="1"/>
  <c r="AS3195" i="1"/>
  <c r="AT3195" i="1" s="1"/>
  <c r="AV3195" i="1" s="1"/>
  <c r="AS3163" i="1"/>
  <c r="AT3163" i="1" s="1"/>
  <c r="AV3163" i="1" s="1"/>
  <c r="AS3131" i="1"/>
  <c r="AT3131" i="1" s="1"/>
  <c r="AV3131" i="1" s="1"/>
  <c r="AW3131" i="1" s="1"/>
  <c r="AS3099" i="1"/>
  <c r="AT3099" i="1" s="1"/>
  <c r="AV3099" i="1" s="1"/>
  <c r="AS3067" i="1"/>
  <c r="AT3067" i="1" s="1"/>
  <c r="AV3067" i="1" s="1"/>
  <c r="AS3121" i="1"/>
  <c r="AT3121" i="1" s="1"/>
  <c r="AV3121" i="1" s="1"/>
  <c r="AW3121" i="1" s="1"/>
  <c r="AS1388" i="1"/>
  <c r="AS1464" i="1"/>
  <c r="AT1464" i="1" s="1"/>
  <c r="AV1464" i="1" s="1"/>
  <c r="AT3031" i="1"/>
  <c r="AV3031" i="1" s="1"/>
  <c r="AT4829" i="1"/>
  <c r="AV4829" i="1" s="1"/>
  <c r="AT4821" i="1"/>
  <c r="AV4821" i="1" s="1"/>
  <c r="AW4821" i="1" s="1"/>
  <c r="AT4813" i="1"/>
  <c r="AV4813" i="1" s="1"/>
  <c r="AT4665" i="1"/>
  <c r="AV4665" i="1" s="1"/>
  <c r="AW4665" i="1" s="1"/>
  <c r="AT4777" i="1"/>
  <c r="AV4777" i="1" s="1"/>
  <c r="AT4705" i="1"/>
  <c r="AV4705" i="1" s="1"/>
  <c r="AW4705" i="1" s="1"/>
  <c r="AT4565" i="1"/>
  <c r="AV4565" i="1" s="1"/>
  <c r="AT4319" i="1"/>
  <c r="AV4319" i="1" s="1"/>
  <c r="AT4240" i="1"/>
  <c r="AV4240" i="1" s="1"/>
  <c r="AT4224" i="1"/>
  <c r="AV4224" i="1" s="1"/>
  <c r="AT4208" i="1"/>
  <c r="AV4208" i="1" s="1"/>
  <c r="AT2688" i="1"/>
  <c r="AV2688" i="1" s="1"/>
  <c r="AT87" i="1"/>
  <c r="AV87" i="1" s="1"/>
  <c r="AT79" i="1"/>
  <c r="AV79" i="1" s="1"/>
  <c r="AW79" i="1" s="1"/>
  <c r="AT67" i="1"/>
  <c r="AV67" i="1" s="1"/>
  <c r="AT59" i="1"/>
  <c r="AV59" i="1" s="1"/>
  <c r="AW59" i="1" s="1"/>
  <c r="AS4930" i="1"/>
  <c r="AT4930" i="1" s="1"/>
  <c r="AV4930" i="1" s="1"/>
  <c r="AS4858" i="1"/>
  <c r="AT4858" i="1" s="1"/>
  <c r="AV4858" i="1" s="1"/>
  <c r="AW4858" i="1" s="1"/>
  <c r="AW2689" i="1"/>
  <c r="AW2685" i="1"/>
  <c r="AW2681" i="1"/>
  <c r="AW2677" i="1"/>
  <c r="AW2673" i="1"/>
  <c r="AW2227" i="1"/>
  <c r="AW1500" i="1"/>
  <c r="AW1484" i="1"/>
  <c r="AW1468" i="1"/>
  <c r="AW422" i="1"/>
  <c r="AW4862" i="1"/>
  <c r="AW4673" i="1"/>
  <c r="AW4837" i="1"/>
  <c r="AW4136" i="1"/>
  <c r="AW4112" i="1"/>
  <c r="AW4466" i="1"/>
  <c r="AW4249" i="1"/>
  <c r="AW4233" i="1"/>
  <c r="AW4217" i="1"/>
  <c r="AW4201" i="1"/>
  <c r="AW4169" i="1"/>
  <c r="AW2676" i="1"/>
  <c r="AW2493" i="1"/>
  <c r="AW2477" i="1"/>
  <c r="AW406" i="1"/>
  <c r="AT1934" i="1"/>
  <c r="AV1934" i="1" s="1"/>
  <c r="AT884" i="1"/>
  <c r="AV884" i="1" s="1"/>
  <c r="AT852" i="1"/>
  <c r="AV852" i="1" s="1"/>
  <c r="AT912" i="1"/>
  <c r="AV912" i="1" s="1"/>
  <c r="AT880" i="1"/>
  <c r="AV880" i="1" s="1"/>
  <c r="AS4898" i="1"/>
  <c r="AT4898" i="1" s="1"/>
  <c r="AV4898" i="1" s="1"/>
  <c r="AS4882" i="1"/>
  <c r="AT4882" i="1" s="1"/>
  <c r="AV4882" i="1" s="1"/>
  <c r="AW4882" i="1" s="1"/>
  <c r="AS4726" i="1"/>
  <c r="AT4726" i="1" s="1"/>
  <c r="AV4726" i="1" s="1"/>
  <c r="AS4694" i="1"/>
  <c r="AT4694" i="1" s="1"/>
  <c r="AV4694" i="1" s="1"/>
  <c r="AW4694" i="1" s="1"/>
  <c r="AS4413" i="1"/>
  <c r="AT4413" i="1" s="1"/>
  <c r="AV4413" i="1" s="1"/>
  <c r="AS4108" i="1"/>
  <c r="AT4108" i="1" s="1"/>
  <c r="AV4108" i="1" s="1"/>
  <c r="AW4108" i="1" s="1"/>
  <c r="AS4092" i="1"/>
  <c r="AT4092" i="1" s="1"/>
  <c r="AV4092" i="1" s="1"/>
  <c r="AS4076" i="1"/>
  <c r="AT4076" i="1" s="1"/>
  <c r="AV4076" i="1" s="1"/>
  <c r="AS4060" i="1"/>
  <c r="AT4060" i="1" s="1"/>
  <c r="AV4060" i="1" s="1"/>
  <c r="AS4044" i="1"/>
  <c r="AT4044" i="1" s="1"/>
  <c r="AV4044" i="1" s="1"/>
  <c r="AS3634" i="1"/>
  <c r="AT3634" i="1" s="1"/>
  <c r="AV3634" i="1" s="1"/>
  <c r="AS3980" i="1"/>
  <c r="AT3980" i="1" s="1"/>
  <c r="AV3980" i="1" s="1"/>
  <c r="AS3976" i="1"/>
  <c r="AT3976" i="1" s="1"/>
  <c r="AV3976" i="1" s="1"/>
  <c r="AS3972" i="1"/>
  <c r="AT3972" i="1" s="1"/>
  <c r="AV3972" i="1" s="1"/>
  <c r="AW3972" i="1" s="1"/>
  <c r="AS3968" i="1"/>
  <c r="AT3968" i="1" s="1"/>
  <c r="AV3968" i="1" s="1"/>
  <c r="AS3964" i="1"/>
  <c r="AT3964" i="1" s="1"/>
  <c r="AV3964" i="1" s="1"/>
  <c r="AW3964" i="1" s="1"/>
  <c r="AS3960" i="1"/>
  <c r="AT3960" i="1" s="1"/>
  <c r="AV3960" i="1" s="1"/>
  <c r="AS3956" i="1"/>
  <c r="AT3956" i="1" s="1"/>
  <c r="AV3956" i="1" s="1"/>
  <c r="AW3956" i="1" s="1"/>
  <c r="AS3952" i="1"/>
  <c r="AT3952" i="1" s="1"/>
  <c r="AV3952" i="1" s="1"/>
  <c r="AS3948" i="1"/>
  <c r="AT3948" i="1" s="1"/>
  <c r="AV3948" i="1" s="1"/>
  <c r="AS3685" i="1"/>
  <c r="AT3685" i="1" s="1"/>
  <c r="AV3685" i="1" s="1"/>
  <c r="AS3657" i="1"/>
  <c r="AT3657" i="1" s="1"/>
  <c r="AV3657" i="1" s="1"/>
  <c r="AS3653" i="1"/>
  <c r="AT3653" i="1" s="1"/>
  <c r="AV3653" i="1" s="1"/>
  <c r="AS2471" i="1"/>
  <c r="AS2319" i="1"/>
  <c r="AS2371" i="1"/>
  <c r="AT2371" i="1" s="1"/>
  <c r="AV2371" i="1" s="1"/>
  <c r="AW2371" i="1" s="1"/>
  <c r="AS2339" i="1"/>
  <c r="AT2339" i="1" s="1"/>
  <c r="AV2339" i="1" s="1"/>
  <c r="AT2324" i="1"/>
  <c r="AV2324" i="1" s="1"/>
  <c r="AS923" i="1"/>
  <c r="AT923" i="1" s="1"/>
  <c r="AV923" i="1" s="1"/>
  <c r="AS1776" i="1"/>
  <c r="AT1776" i="1" s="1"/>
  <c r="AV1776" i="1" s="1"/>
  <c r="AW1776" i="1" s="1"/>
  <c r="AS1684" i="1"/>
  <c r="AT1684" i="1" s="1"/>
  <c r="AV1684" i="1" s="1"/>
  <c r="AS1680" i="1"/>
  <c r="AT1680" i="1" s="1"/>
  <c r="AV1680" i="1" s="1"/>
  <c r="AS1652" i="1"/>
  <c r="AT1652" i="1" s="1"/>
  <c r="AV1652" i="1" s="1"/>
  <c r="AS1648" i="1"/>
  <c r="AT1648" i="1" s="1"/>
  <c r="AV1648" i="1" s="1"/>
  <c r="AS1487" i="1"/>
  <c r="AT1487" i="1" s="1"/>
  <c r="AV1487" i="1" s="1"/>
  <c r="AS1375" i="1"/>
  <c r="AT1375" i="1" s="1"/>
  <c r="AV1375" i="1" s="1"/>
  <c r="AS1107" i="1"/>
  <c r="AT1107" i="1" s="1"/>
  <c r="AV1107" i="1" s="1"/>
  <c r="AS2231" i="1"/>
  <c r="AT2231" i="1" s="1"/>
  <c r="AV2231" i="1" s="1"/>
  <c r="AW2231" i="1" s="1"/>
  <c r="AS207" i="1"/>
  <c r="AT207" i="1" s="1"/>
  <c r="AV207" i="1" s="1"/>
  <c r="AS171" i="1"/>
  <c r="AT171" i="1" s="1"/>
  <c r="AV171" i="1" s="1"/>
  <c r="AW171" i="1" s="1"/>
  <c r="AS155" i="1"/>
  <c r="AT155" i="1" s="1"/>
  <c r="AV155" i="1" s="1"/>
  <c r="AS25" i="1"/>
  <c r="AT25" i="1" s="1"/>
  <c r="AV25" i="1" s="1"/>
  <c r="AW25" i="1" s="1"/>
  <c r="AS4985" i="1"/>
  <c r="AT4985" i="1" s="1"/>
  <c r="AV4985" i="1" s="1"/>
  <c r="AS4973" i="1"/>
  <c r="AT4973" i="1" s="1"/>
  <c r="AV4973" i="1" s="1"/>
  <c r="AS4793" i="1"/>
  <c r="AT4793" i="1" s="1"/>
  <c r="AV4793" i="1" s="1"/>
  <c r="AS4721" i="1"/>
  <c r="AT4721" i="1" s="1"/>
  <c r="AV4721" i="1" s="1"/>
  <c r="AS4886" i="1"/>
  <c r="AT4886" i="1" s="1"/>
  <c r="AV4886" i="1" s="1"/>
  <c r="AS4750" i="1"/>
  <c r="AT4750" i="1" s="1"/>
  <c r="AV4750" i="1" s="1"/>
  <c r="AS4514" i="1"/>
  <c r="AT4514" i="1" s="1"/>
  <c r="AV4514" i="1" s="1"/>
  <c r="AS4315" i="1"/>
  <c r="AT4315" i="1" s="1"/>
  <c r="AV4315" i="1" s="1"/>
  <c r="AS4185" i="1"/>
  <c r="AT4185" i="1" s="1"/>
  <c r="AV4185" i="1" s="1"/>
  <c r="AS4176" i="1"/>
  <c r="AT4176" i="1" s="1"/>
  <c r="AV4176" i="1" s="1"/>
  <c r="AW4176" i="1" s="1"/>
  <c r="AS4482" i="1"/>
  <c r="AT4482" i="1" s="1"/>
  <c r="AV4482" i="1" s="1"/>
  <c r="AS4359" i="1"/>
  <c r="AT4359" i="1" s="1"/>
  <c r="AV4359" i="1" s="1"/>
  <c r="AW4359" i="1" s="1"/>
  <c r="AS4000" i="1"/>
  <c r="AT4000" i="1" s="1"/>
  <c r="AV4000" i="1" s="1"/>
  <c r="AS3726" i="1"/>
  <c r="AT3726" i="1" s="1"/>
  <c r="AV3726" i="1" s="1"/>
  <c r="AS3018" i="1"/>
  <c r="AT3018" i="1" s="1"/>
  <c r="AV3018" i="1" s="1"/>
  <c r="AS2878" i="1"/>
  <c r="AT2878" i="1" s="1"/>
  <c r="AV2878" i="1" s="1"/>
  <c r="AS3010" i="1"/>
  <c r="AT3010" i="1" s="1"/>
  <c r="AV3010" i="1" s="1"/>
  <c r="AS2347" i="1"/>
  <c r="AT2347" i="1" s="1"/>
  <c r="AV2347" i="1" s="1"/>
  <c r="AS2315" i="1"/>
  <c r="AT2315" i="1" s="1"/>
  <c r="AV2315" i="1" s="1"/>
  <c r="AS2243" i="1"/>
  <c r="AT2243" i="1" s="1"/>
  <c r="AV2243" i="1" s="1"/>
  <c r="AS1914" i="1"/>
  <c r="AT1914" i="1" s="1"/>
  <c r="AV1914" i="1" s="1"/>
  <c r="AS2447" i="1"/>
  <c r="AT2447" i="1" s="1"/>
  <c r="AV2447" i="1" s="1"/>
  <c r="AW2447" i="1" s="1"/>
  <c r="AS1973" i="1"/>
  <c r="AS2463" i="1"/>
  <c r="AT2463" i="1" s="1"/>
  <c r="AV2463" i="1" s="1"/>
  <c r="AS2343" i="1"/>
  <c r="AT2343" i="1" s="1"/>
  <c r="AV2343" i="1" s="1"/>
  <c r="AS1475" i="1"/>
  <c r="AT1475" i="1" s="1"/>
  <c r="AV1475" i="1" s="1"/>
  <c r="AS1467" i="1"/>
  <c r="AT1467" i="1" s="1"/>
  <c r="AV1467" i="1" s="1"/>
  <c r="AS1399" i="1"/>
  <c r="AT1399" i="1" s="1"/>
  <c r="AV1399" i="1" s="1"/>
  <c r="AS1522" i="1"/>
  <c r="AT1522" i="1" s="1"/>
  <c r="AV1522" i="1" s="1"/>
  <c r="AS1431" i="1"/>
  <c r="AT1431" i="1" s="1"/>
  <c r="AV1431" i="1" s="1"/>
  <c r="AS1095" i="1"/>
  <c r="AT1095" i="1" s="1"/>
  <c r="AV1095" i="1" s="1"/>
  <c r="AS1087" i="1"/>
  <c r="AT1087" i="1" s="1"/>
  <c r="AV1087" i="1" s="1"/>
  <c r="AS1079" i="1"/>
  <c r="AT1079" i="1" s="1"/>
  <c r="AV1079" i="1" s="1"/>
  <c r="AS1031" i="1"/>
  <c r="AT1031" i="1" s="1"/>
  <c r="AV1031" i="1" s="1"/>
  <c r="AS1023" i="1"/>
  <c r="AT1023" i="1" s="1"/>
  <c r="AV1023" i="1" s="1"/>
  <c r="AS1015" i="1"/>
  <c r="AT1015" i="1" s="1"/>
  <c r="AV1015" i="1" s="1"/>
  <c r="AS967" i="1"/>
  <c r="AT967" i="1" s="1"/>
  <c r="AV967" i="1" s="1"/>
  <c r="AS959" i="1"/>
  <c r="AT959" i="1" s="1"/>
  <c r="AV959" i="1" s="1"/>
  <c r="AS951" i="1"/>
  <c r="AT951" i="1" s="1"/>
  <c r="AV951" i="1" s="1"/>
  <c r="AS776" i="1"/>
  <c r="AT776" i="1" s="1"/>
  <c r="AV776" i="1" s="1"/>
  <c r="AS390" i="1"/>
  <c r="AT390" i="1" s="1"/>
  <c r="AV390" i="1" s="1"/>
  <c r="AS473" i="1"/>
  <c r="AT473" i="1" s="1"/>
  <c r="AV473" i="1" s="1"/>
  <c r="AW5000" i="1"/>
  <c r="AW4829" i="1"/>
  <c r="AW4120" i="1"/>
  <c r="AW2890" i="1"/>
  <c r="AW2878" i="1"/>
  <c r="AW5016" i="1"/>
  <c r="AW4942" i="1"/>
  <c r="AW4902" i="1"/>
  <c r="AW3642" i="1"/>
  <c r="AW1400" i="1"/>
  <c r="AW4866" i="1"/>
  <c r="AW2485" i="1"/>
  <c r="AW2497" i="1"/>
  <c r="AW2481" i="1"/>
  <c r="AW64" i="1"/>
  <c r="AW4813" i="1"/>
  <c r="AW4533" i="1"/>
  <c r="AW4558" i="1"/>
  <c r="AW3063" i="1"/>
  <c r="AW4450" i="1"/>
  <c r="AW4565" i="1"/>
  <c r="AW2529" i="1"/>
  <c r="AW2688" i="1"/>
  <c r="AW1157" i="1"/>
  <c r="AS4952" i="1"/>
  <c r="AT4952" i="1" s="1"/>
  <c r="AV4952" i="1" s="1"/>
  <c r="AT3693" i="1"/>
  <c r="AV3693" i="1" s="1"/>
  <c r="AS2889" i="1"/>
  <c r="AT2889" i="1" s="1"/>
  <c r="AV2889" i="1" s="1"/>
  <c r="AW2889" i="1" s="1"/>
  <c r="AT828" i="1"/>
  <c r="AV828" i="1" s="1"/>
  <c r="AT4984" i="1"/>
  <c r="AV4984" i="1" s="1"/>
  <c r="AS3345" i="1"/>
  <c r="AS3217" i="1"/>
  <c r="AT3217" i="1" s="1"/>
  <c r="AV3217" i="1" s="1"/>
  <c r="AS2351" i="1"/>
  <c r="AS1937" i="1"/>
  <c r="AS1788" i="1"/>
  <c r="AT1788" i="1" s="1"/>
  <c r="AV1788" i="1" s="1"/>
  <c r="AS1700" i="1"/>
  <c r="AT1700" i="1" s="1"/>
  <c r="AV1700" i="1" s="1"/>
  <c r="AW1700" i="1" s="1"/>
  <c r="AS1696" i="1"/>
  <c r="AT1696" i="1" s="1"/>
  <c r="AV1696" i="1" s="1"/>
  <c r="AS1572" i="1"/>
  <c r="AT1572" i="1" s="1"/>
  <c r="AV1572" i="1" s="1"/>
  <c r="AW1572" i="1" s="1"/>
  <c r="AS1568" i="1"/>
  <c r="AT1568" i="1" s="1"/>
  <c r="AV1568" i="1" s="1"/>
  <c r="AS1495" i="1"/>
  <c r="AT1495" i="1" s="1"/>
  <c r="AV1495" i="1" s="1"/>
  <c r="AW1495" i="1" s="1"/>
  <c r="AT2130" i="1"/>
  <c r="AV2130" i="1" s="1"/>
  <c r="AT2204" i="1"/>
  <c r="AV2204" i="1" s="1"/>
  <c r="AS724" i="1"/>
  <c r="AT724" i="1" s="1"/>
  <c r="AV724" i="1" s="1"/>
  <c r="AS692" i="1"/>
  <c r="AT692" i="1" s="1"/>
  <c r="AV692" i="1" s="1"/>
  <c r="AS628" i="1"/>
  <c r="AT628" i="1" s="1"/>
  <c r="AV628" i="1" s="1"/>
  <c r="AS596" i="1"/>
  <c r="AT596" i="1" s="1"/>
  <c r="AV596" i="1" s="1"/>
  <c r="AS295" i="1"/>
  <c r="AT295" i="1" s="1"/>
  <c r="AV295" i="1" s="1"/>
  <c r="AS219" i="1"/>
  <c r="AT219" i="1" s="1"/>
  <c r="AV219" i="1" s="1"/>
  <c r="AW219" i="1" s="1"/>
  <c r="AS346" i="1"/>
  <c r="AT346" i="1" s="1"/>
  <c r="AV346" i="1" s="1"/>
  <c r="AS330" i="1"/>
  <c r="AT330" i="1" s="1"/>
  <c r="AV330" i="1" s="1"/>
  <c r="AW330" i="1" s="1"/>
  <c r="AS215" i="1"/>
  <c r="AT215" i="1" s="1"/>
  <c r="AV215" i="1" s="1"/>
  <c r="AS183" i="1"/>
  <c r="AT183" i="1" s="1"/>
  <c r="AV183" i="1" s="1"/>
  <c r="AW183" i="1" s="1"/>
  <c r="AS142" i="1"/>
  <c r="AT142" i="1" s="1"/>
  <c r="AV142" i="1" s="1"/>
  <c r="AS110" i="1"/>
  <c r="AT110" i="1" s="1"/>
  <c r="AV110" i="1" s="1"/>
  <c r="AS5001" i="1"/>
  <c r="AT5001" i="1" s="1"/>
  <c r="AV5001" i="1" s="1"/>
  <c r="AS4945" i="1"/>
  <c r="AT4945" i="1" s="1"/>
  <c r="AV4945" i="1" s="1"/>
  <c r="AS4689" i="1"/>
  <c r="AT4689" i="1" s="1"/>
  <c r="AV4689" i="1" s="1"/>
  <c r="AS4542" i="1"/>
  <c r="AT4542" i="1" s="1"/>
  <c r="AV4542" i="1" s="1"/>
  <c r="AS4004" i="1"/>
  <c r="AT4004" i="1" s="1"/>
  <c r="AV4004" i="1" s="1"/>
  <c r="AS4418" i="1"/>
  <c r="AT4418" i="1" s="1"/>
  <c r="AV4418" i="1" s="1"/>
  <c r="AS4434" i="1"/>
  <c r="AT4434" i="1" s="1"/>
  <c r="AV4434" i="1" s="1"/>
  <c r="AS4012" i="1"/>
  <c r="AT4012" i="1" s="1"/>
  <c r="AV4012" i="1" s="1"/>
  <c r="AS3038" i="1"/>
  <c r="AT3038" i="1" s="1"/>
  <c r="AV3038" i="1" s="1"/>
  <c r="AS2829" i="1"/>
  <c r="AT2829" i="1" s="1"/>
  <c r="AV2829" i="1" s="1"/>
  <c r="AS2363" i="1"/>
  <c r="AT2363" i="1" s="1"/>
  <c r="AV2363" i="1" s="1"/>
  <c r="AS1906" i="1"/>
  <c r="AT1906" i="1" s="1"/>
  <c r="AV1906" i="1" s="1"/>
  <c r="AT341" i="1"/>
  <c r="AV341" i="1" s="1"/>
  <c r="AT3345" i="1"/>
  <c r="AV3345" i="1" s="1"/>
  <c r="AS3313" i="1"/>
  <c r="AT3313" i="1" s="1"/>
  <c r="AV3313" i="1" s="1"/>
  <c r="AS3185" i="1"/>
  <c r="AT3185" i="1" s="1"/>
  <c r="AV3185" i="1" s="1"/>
  <c r="AT2372" i="1"/>
  <c r="AV2372" i="1" s="1"/>
  <c r="AT2138" i="1"/>
  <c r="AV2138" i="1" s="1"/>
  <c r="AW2138" i="1" s="1"/>
  <c r="AT2106" i="1"/>
  <c r="AV2106" i="1" s="1"/>
  <c r="AS572" i="1"/>
  <c r="AT572" i="1" s="1"/>
  <c r="AV572" i="1" s="1"/>
  <c r="AW572" i="1" s="1"/>
  <c r="AS540" i="1"/>
  <c r="AT540" i="1" s="1"/>
  <c r="AV540" i="1" s="1"/>
  <c r="AS4870" i="1"/>
  <c r="AT4870" i="1" s="1"/>
  <c r="AV4870" i="1" s="1"/>
  <c r="AS4761" i="1"/>
  <c r="AT4761" i="1" s="1"/>
  <c r="AV4761" i="1" s="1"/>
  <c r="AS4754" i="1"/>
  <c r="AT4754" i="1" s="1"/>
  <c r="AV4754" i="1" s="1"/>
  <c r="AS4845" i="1"/>
  <c r="AT4845" i="1" s="1"/>
  <c r="AV4845" i="1" s="1"/>
  <c r="AS4498" i="1"/>
  <c r="AT4498" i="1" s="1"/>
  <c r="AV4498" i="1" s="1"/>
  <c r="AS2359" i="1"/>
  <c r="AT2359" i="1" s="1"/>
  <c r="AV2359" i="1" s="1"/>
  <c r="AS2327" i="1"/>
  <c r="AT2327" i="1" s="1"/>
  <c r="AV2327" i="1" s="1"/>
  <c r="AS1929" i="1"/>
  <c r="AT1929" i="1" s="1"/>
  <c r="AV1929" i="1" s="1"/>
  <c r="AS1794" i="1"/>
  <c r="AT1794" i="1" s="1"/>
  <c r="AV1794" i="1" s="1"/>
  <c r="AW1794" i="1" s="1"/>
  <c r="AT1524" i="1"/>
  <c r="AV1524" i="1" s="1"/>
  <c r="AS1427" i="1"/>
  <c r="AT1427" i="1" s="1"/>
  <c r="AV1427" i="1" s="1"/>
  <c r="AS780" i="1"/>
  <c r="AT780" i="1" s="1"/>
  <c r="AV780" i="1" s="1"/>
  <c r="AT325" i="1"/>
  <c r="AV325" i="1" s="1"/>
  <c r="AT2448" i="1"/>
  <c r="AV2448" i="1" s="1"/>
  <c r="AT924" i="1"/>
  <c r="AV924" i="1" s="1"/>
  <c r="AT812" i="1"/>
  <c r="AV812" i="1" s="1"/>
  <c r="AT808" i="1"/>
  <c r="AV808" i="1" s="1"/>
  <c r="AS4318" i="1"/>
  <c r="AT4318" i="1" s="1"/>
  <c r="AV4318" i="1" s="1"/>
  <c r="AS3641" i="1"/>
  <c r="AT3641" i="1" s="1"/>
  <c r="AV3641" i="1" s="1"/>
  <c r="AS3637" i="1"/>
  <c r="AT3637" i="1" s="1"/>
  <c r="AV3637" i="1" s="1"/>
  <c r="AW3637" i="1" s="1"/>
  <c r="AS3819" i="1"/>
  <c r="AT3819" i="1" s="1"/>
  <c r="AV3819" i="1" s="1"/>
  <c r="AW3819" i="1" s="1"/>
  <c r="AS3815" i="1"/>
  <c r="AT3815" i="1" s="1"/>
  <c r="AV3815" i="1" s="1"/>
  <c r="AS3682" i="1"/>
  <c r="AT3682" i="1" s="1"/>
  <c r="AV3682" i="1" s="1"/>
  <c r="AW3682" i="1" s="1"/>
  <c r="AS3650" i="1"/>
  <c r="AT3650" i="1" s="1"/>
  <c r="AV3650" i="1" s="1"/>
  <c r="AS3281" i="1"/>
  <c r="AT3281" i="1" s="1"/>
  <c r="AV3281" i="1" s="1"/>
  <c r="AS3153" i="1"/>
  <c r="AT3153" i="1" s="1"/>
  <c r="AV3153" i="1" s="1"/>
  <c r="AS2439" i="1"/>
  <c r="AS1852" i="1"/>
  <c r="AT1852" i="1" s="1"/>
  <c r="AV1852" i="1" s="1"/>
  <c r="AS1636" i="1"/>
  <c r="AT1636" i="1" s="1"/>
  <c r="AV1636" i="1" s="1"/>
  <c r="AS1632" i="1"/>
  <c r="AT1632" i="1" s="1"/>
  <c r="AV1632" i="1" s="1"/>
  <c r="AS1463" i="1"/>
  <c r="AT1463" i="1" s="1"/>
  <c r="AV1463" i="1" s="1"/>
  <c r="AW1463" i="1" s="1"/>
  <c r="AS1291" i="1"/>
  <c r="AT1291" i="1" s="1"/>
  <c r="AV1291" i="1" s="1"/>
  <c r="AS1287" i="1"/>
  <c r="AT1287" i="1" s="1"/>
  <c r="AV1287" i="1" s="1"/>
  <c r="AW1287" i="1" s="1"/>
  <c r="AT2114" i="1"/>
  <c r="AV2114" i="1" s="1"/>
  <c r="AS397" i="1"/>
  <c r="AT397" i="1" s="1"/>
  <c r="AV397" i="1" s="1"/>
  <c r="AS338" i="1"/>
  <c r="AT338" i="1" s="1"/>
  <c r="AV338" i="1" s="1"/>
  <c r="AS322" i="1"/>
  <c r="AT322" i="1" s="1"/>
  <c r="AV322" i="1" s="1"/>
  <c r="AW322" i="1" s="1"/>
  <c r="AS303" i="1"/>
  <c r="AT303" i="1" s="1"/>
  <c r="AV303" i="1" s="1"/>
  <c r="AS195" i="1"/>
  <c r="AT195" i="1" s="1"/>
  <c r="AV195" i="1" s="1"/>
  <c r="AS139" i="1"/>
  <c r="AT139" i="1" s="1"/>
  <c r="AV139" i="1" s="1"/>
  <c r="AS126" i="1"/>
  <c r="AT126" i="1" s="1"/>
  <c r="AV126" i="1" s="1"/>
  <c r="AS107" i="1"/>
  <c r="AT107" i="1" s="1"/>
  <c r="AV107" i="1" s="1"/>
  <c r="AS94" i="1"/>
  <c r="AT94" i="1" s="1"/>
  <c r="AV94" i="1" s="1"/>
  <c r="AS53" i="1"/>
  <c r="AT53" i="1" s="1"/>
  <c r="AV53" i="1" s="1"/>
  <c r="AW53" i="1" s="1"/>
  <c r="AS4149" i="1"/>
  <c r="AT4149" i="1" s="1"/>
  <c r="AV4149" i="1" s="1"/>
  <c r="AS3034" i="1"/>
  <c r="AT3034" i="1" s="1"/>
  <c r="AV3034" i="1" s="1"/>
  <c r="AS2279" i="1"/>
  <c r="AT2279" i="1" s="1"/>
  <c r="AV2279" i="1" s="1"/>
  <c r="AS2248" i="1"/>
  <c r="AT2248" i="1" s="1"/>
  <c r="AV2248" i="1" s="1"/>
  <c r="AS1941" i="1"/>
  <c r="AT1941" i="1" s="1"/>
  <c r="AV1941" i="1" s="1"/>
  <c r="AS2375" i="1"/>
  <c r="AT2375" i="1" s="1"/>
  <c r="AV2375" i="1" s="1"/>
  <c r="AS2270" i="1"/>
  <c r="AT2270" i="1" s="1"/>
  <c r="AV2270" i="1" s="1"/>
  <c r="AT1973" i="1"/>
  <c r="AV1973" i="1" s="1"/>
  <c r="AS1730" i="1"/>
  <c r="AT1730" i="1" s="1"/>
  <c r="AV1730" i="1" s="1"/>
  <c r="AS1586" i="1"/>
  <c r="AT1586" i="1" s="1"/>
  <c r="AV1586" i="1" s="1"/>
  <c r="AS1491" i="1"/>
  <c r="AT1491" i="1" s="1"/>
  <c r="AV1491" i="1" s="1"/>
  <c r="AS1483" i="1"/>
  <c r="AT1483" i="1" s="1"/>
  <c r="AV1483" i="1" s="1"/>
  <c r="AS78" i="1"/>
  <c r="AT78" i="1" s="1"/>
  <c r="AV78" i="1" s="1"/>
  <c r="AT820" i="1"/>
  <c r="AV820" i="1" s="1"/>
  <c r="AT4792" i="1"/>
  <c r="AV4792" i="1" s="1"/>
  <c r="AS4780" i="1"/>
  <c r="AT4780" i="1" s="1"/>
  <c r="AV4780" i="1" s="1"/>
  <c r="AS4266" i="1"/>
  <c r="AT4266" i="1" s="1"/>
  <c r="AV4266" i="1" s="1"/>
  <c r="AW4266" i="1" s="1"/>
  <c r="AS4100" i="1"/>
  <c r="AT4100" i="1" s="1"/>
  <c r="AV4100" i="1" s="1"/>
  <c r="AS4084" i="1"/>
  <c r="AT4084" i="1" s="1"/>
  <c r="AV4084" i="1" s="1"/>
  <c r="AS4068" i="1"/>
  <c r="AT4068" i="1" s="1"/>
  <c r="AV4068" i="1" s="1"/>
  <c r="AS4052" i="1"/>
  <c r="AT4052" i="1" s="1"/>
  <c r="AV4052" i="1" s="1"/>
  <c r="AS4036" i="1"/>
  <c r="AT4036" i="1" s="1"/>
  <c r="AV4036" i="1" s="1"/>
  <c r="AS3014" i="1"/>
  <c r="AS3249" i="1"/>
  <c r="AT3249" i="1" s="1"/>
  <c r="AV3249" i="1" s="1"/>
  <c r="AS2383" i="1"/>
  <c r="AT2383" i="1" s="1"/>
  <c r="AV2383" i="1" s="1"/>
  <c r="AT2122" i="1"/>
  <c r="AV2122" i="1" s="1"/>
  <c r="AS1808" i="1"/>
  <c r="AT1808" i="1" s="1"/>
  <c r="AV1808" i="1" s="1"/>
  <c r="AW1808" i="1" s="1"/>
  <c r="AS1744" i="1"/>
  <c r="AT1744" i="1" s="1"/>
  <c r="AV1744" i="1" s="1"/>
  <c r="AS1588" i="1"/>
  <c r="AT1588" i="1" s="1"/>
  <c r="AV1588" i="1" s="1"/>
  <c r="AW1588" i="1" s="1"/>
  <c r="AS1584" i="1"/>
  <c r="AT1584" i="1" s="1"/>
  <c r="AV1584" i="1" s="1"/>
  <c r="AS1556" i="1"/>
  <c r="AT1556" i="1" s="1"/>
  <c r="AV1556" i="1" s="1"/>
  <c r="AS1552" i="1"/>
  <c r="AT1552" i="1" s="1"/>
  <c r="AV1552" i="1" s="1"/>
  <c r="AS1455" i="1"/>
  <c r="AT1455" i="1" s="1"/>
  <c r="AV1455" i="1" s="1"/>
  <c r="AS1091" i="1"/>
  <c r="AT1091" i="1" s="1"/>
  <c r="AV1091" i="1" s="1"/>
  <c r="AS1083" i="1"/>
  <c r="AT1083" i="1" s="1"/>
  <c r="AV1083" i="1" s="1"/>
  <c r="AS1075" i="1"/>
  <c r="AT1075" i="1" s="1"/>
  <c r="AV1075" i="1" s="1"/>
  <c r="AS1067" i="1"/>
  <c r="AT1067" i="1" s="1"/>
  <c r="AV1067" i="1" s="1"/>
  <c r="AS1059" i="1"/>
  <c r="AT1059" i="1" s="1"/>
  <c r="AV1059" i="1" s="1"/>
  <c r="AS1051" i="1"/>
  <c r="AT1051" i="1" s="1"/>
  <c r="AV1051" i="1" s="1"/>
  <c r="AS1043" i="1"/>
  <c r="AT1043" i="1" s="1"/>
  <c r="AV1043" i="1" s="1"/>
  <c r="AS1035" i="1"/>
  <c r="AT1035" i="1" s="1"/>
  <c r="AV1035" i="1" s="1"/>
  <c r="AS1027" i="1"/>
  <c r="AT1027" i="1" s="1"/>
  <c r="AV1027" i="1" s="1"/>
  <c r="AS1019" i="1"/>
  <c r="AT1019" i="1" s="1"/>
  <c r="AV1019" i="1" s="1"/>
  <c r="AS1011" i="1"/>
  <c r="AT1011" i="1" s="1"/>
  <c r="AV1011" i="1" s="1"/>
  <c r="AS1003" i="1"/>
  <c r="AT1003" i="1" s="1"/>
  <c r="AV1003" i="1" s="1"/>
  <c r="AS995" i="1"/>
  <c r="AT995" i="1" s="1"/>
  <c r="AV995" i="1" s="1"/>
  <c r="AS987" i="1"/>
  <c r="AT987" i="1" s="1"/>
  <c r="AV987" i="1" s="1"/>
  <c r="AS979" i="1"/>
  <c r="AT979" i="1" s="1"/>
  <c r="AV979" i="1" s="1"/>
  <c r="AS971" i="1"/>
  <c r="AT971" i="1" s="1"/>
  <c r="AV971" i="1" s="1"/>
  <c r="AS963" i="1"/>
  <c r="AT963" i="1" s="1"/>
  <c r="AV963" i="1" s="1"/>
  <c r="AS955" i="1"/>
  <c r="AT955" i="1" s="1"/>
  <c r="AV955" i="1" s="1"/>
  <c r="AS947" i="1"/>
  <c r="AT947" i="1" s="1"/>
  <c r="AV947" i="1" s="1"/>
  <c r="AS939" i="1"/>
  <c r="AT939" i="1" s="1"/>
  <c r="AV939" i="1" s="1"/>
  <c r="AS931" i="1"/>
  <c r="AT931" i="1" s="1"/>
  <c r="AV931" i="1" s="1"/>
  <c r="AS3681" i="1"/>
  <c r="AT3681" i="1" s="1"/>
  <c r="AV3681" i="1" s="1"/>
  <c r="AS2990" i="1"/>
  <c r="AT2990" i="1" s="1"/>
  <c r="AV2990" i="1" s="1"/>
  <c r="AS2331" i="1"/>
  <c r="AT2331" i="1" s="1"/>
  <c r="AV2331" i="1" s="1"/>
  <c r="AS1634" i="1"/>
  <c r="AT1634" i="1" s="1"/>
  <c r="AV1634" i="1" s="1"/>
  <c r="AS413" i="1"/>
  <c r="AT413" i="1" s="1"/>
  <c r="AV413" i="1" s="1"/>
  <c r="AW4734" i="1"/>
  <c r="AW4890" i="1"/>
  <c r="AW4778" i="1"/>
  <c r="AW4722" i="1"/>
  <c r="AW4686" i="1"/>
  <c r="AW4662" i="1"/>
  <c r="AW4646" i="1"/>
  <c r="AW4630" i="1"/>
  <c r="AW4614" i="1"/>
  <c r="AW4598" i="1"/>
  <c r="AW4574" i="1"/>
  <c r="AW4538" i="1"/>
  <c r="AW4474" i="1"/>
  <c r="AW4446" i="1"/>
  <c r="AW4430" i="1"/>
  <c r="AW4417" i="1"/>
  <c r="AW4573" i="1"/>
  <c r="AW4490" i="1"/>
  <c r="AW4426" i="1"/>
  <c r="AW4209" i="1"/>
  <c r="AW4193" i="1"/>
  <c r="AW4388" i="1"/>
  <c r="AW4530" i="1"/>
  <c r="AW3887" i="1"/>
  <c r="AW3855" i="1"/>
  <c r="AW3271" i="1"/>
  <c r="AW3143" i="1"/>
  <c r="AW2822" i="1"/>
  <c r="AW2812" i="1"/>
  <c r="AW2694" i="1"/>
  <c r="AW1852" i="1"/>
  <c r="AW1754" i="1"/>
  <c r="AW1636" i="1"/>
  <c r="AW1626" i="1"/>
  <c r="AW1335" i="1"/>
  <c r="AW1303" i="1"/>
  <c r="AW1291" i="1"/>
  <c r="AW2195" i="1"/>
  <c r="AW1802" i="1"/>
  <c r="AW1706" i="1"/>
  <c r="AW1436" i="1"/>
  <c r="AW442" i="1"/>
  <c r="AW465" i="1"/>
  <c r="AW207" i="1"/>
  <c r="AW283" i="1"/>
  <c r="AW211" i="1"/>
  <c r="AW162" i="1"/>
  <c r="AW49" i="1"/>
  <c r="AW408" i="1"/>
  <c r="AW315" i="1"/>
  <c r="AW492" i="1"/>
  <c r="AW195" i="1"/>
  <c r="AW116" i="1"/>
  <c r="AW4949" i="1"/>
  <c r="AW4906" i="1"/>
  <c r="AW4877" i="1"/>
  <c r="AW4850" i="1"/>
  <c r="AW4842" i="1"/>
  <c r="AW4834" i="1"/>
  <c r="AW4826" i="1"/>
  <c r="AW4818" i="1"/>
  <c r="AW4810" i="1"/>
  <c r="AW4790" i="1"/>
  <c r="AW4758" i="1"/>
  <c r="AW4725" i="1"/>
  <c r="AW4702" i="1"/>
  <c r="AW4874" i="1"/>
  <c r="AW4738" i="1"/>
  <c r="AW4690" i="1"/>
  <c r="AW4674" i="1"/>
  <c r="AW4658" i="1"/>
  <c r="AW4642" i="1"/>
  <c r="AW4626" i="1"/>
  <c r="AW4610" i="1"/>
  <c r="AW4594" i="1"/>
  <c r="AW4586" i="1"/>
  <c r="AW4570" i="1"/>
  <c r="AW4529" i="1"/>
  <c r="AW4506" i="1"/>
  <c r="AW4478" i="1"/>
  <c r="AW4462" i="1"/>
  <c r="AW4449" i="1"/>
  <c r="AW4433" i="1"/>
  <c r="AW4534" i="1"/>
  <c r="AW4157" i="1"/>
  <c r="AW4438" i="1"/>
  <c r="AW4422" i="1"/>
  <c r="AW4546" i="1"/>
  <c r="AW3939" i="1"/>
  <c r="AW3923" i="1"/>
  <c r="AW3907" i="1"/>
  <c r="AW3891" i="1"/>
  <c r="AW3875" i="1"/>
  <c r="AW3843" i="1"/>
  <c r="AW3827" i="1"/>
  <c r="AW3647" i="1"/>
  <c r="AW3935" i="1"/>
  <c r="AW3859" i="1"/>
  <c r="AW3839" i="1"/>
  <c r="AW3239" i="1"/>
  <c r="AW3111" i="1"/>
  <c r="AW2838" i="1"/>
  <c r="AW2828" i="1"/>
  <c r="AW2774" i="1"/>
  <c r="AW2991" i="1"/>
  <c r="AW1882" i="1"/>
  <c r="AW1658" i="1"/>
  <c r="AW1530" i="1"/>
  <c r="AW1437" i="1"/>
  <c r="AW1393" i="1"/>
  <c r="AW1352" i="1"/>
  <c r="AW1334" i="1"/>
  <c r="AW1328" i="1"/>
  <c r="AW1302" i="1"/>
  <c r="AW1738" i="1"/>
  <c r="AW1578" i="1"/>
  <c r="AW1556" i="1"/>
  <c r="AW1546" i="1"/>
  <c r="AW827" i="1"/>
  <c r="AW1440" i="1"/>
  <c r="AW484" i="1"/>
  <c r="AW251" i="1"/>
  <c r="AW203" i="1"/>
  <c r="AW151" i="1"/>
  <c r="AW71" i="1"/>
  <c r="AW29" i="1"/>
  <c r="AW416" i="1"/>
  <c r="AW209" i="1"/>
  <c r="AW124" i="1"/>
  <c r="AW92" i="1"/>
  <c r="AW4914" i="1"/>
  <c r="AW4910" i="1"/>
  <c r="AW4893" i="1"/>
  <c r="AW4741" i="1"/>
  <c r="AW4718" i="1"/>
  <c r="AW4794" i="1"/>
  <c r="AW4706" i="1"/>
  <c r="AW4670" i="1"/>
  <c r="AW4654" i="1"/>
  <c r="AW4638" i="1"/>
  <c r="AW4622" i="1"/>
  <c r="AW4606" i="1"/>
  <c r="AW4577" i="1"/>
  <c r="AW4561" i="1"/>
  <c r="AW4545" i="1"/>
  <c r="AW4510" i="1"/>
  <c r="AW4494" i="1"/>
  <c r="AW4481" i="1"/>
  <c r="AW4465" i="1"/>
  <c r="AW4566" i="1"/>
  <c r="AW4522" i="1"/>
  <c r="AW4458" i="1"/>
  <c r="AW4257" i="1"/>
  <c r="AW4165" i="1"/>
  <c r="AW4582" i="1"/>
  <c r="AW4518" i="1"/>
  <c r="AW4502" i="1"/>
  <c r="AW4486" i="1"/>
  <c r="AW4470" i="1"/>
  <c r="AW4454" i="1"/>
  <c r="AW4562" i="1"/>
  <c r="AW4453" i="1"/>
  <c r="AW4128" i="1"/>
  <c r="AW3679" i="1"/>
  <c r="AW3903" i="1"/>
  <c r="AW3863" i="1"/>
  <c r="AW3823" i="1"/>
  <c r="AW4144" i="1"/>
  <c r="AW3043" i="1"/>
  <c r="AW3007" i="1"/>
  <c r="AW3335" i="1"/>
  <c r="AW3207" i="1"/>
  <c r="AW2275" i="1"/>
  <c r="AW2854" i="1"/>
  <c r="AW2790" i="1"/>
  <c r="AW2780" i="1"/>
  <c r="AW2700" i="1"/>
  <c r="AW2200" i="1"/>
  <c r="AW1949" i="1"/>
  <c r="AW1788" i="1"/>
  <c r="AW1690" i="1"/>
  <c r="AW1562" i="1"/>
  <c r="AW1376" i="1"/>
  <c r="AW1319" i="1"/>
  <c r="AW923" i="1"/>
  <c r="AW1868" i="1"/>
  <c r="AW1610" i="1"/>
  <c r="AW468" i="1"/>
  <c r="AW421" i="1"/>
  <c r="AW243" i="1"/>
  <c r="AW191" i="1"/>
  <c r="AW178" i="1"/>
  <c r="AW83" i="1"/>
  <c r="AW17" i="1"/>
  <c r="AW196" i="1"/>
  <c r="AW132" i="1"/>
  <c r="AW110" i="1"/>
  <c r="AW100" i="1"/>
  <c r="AW4786" i="1"/>
  <c r="AW4770" i="1"/>
  <c r="AW4854" i="1"/>
  <c r="AW4846" i="1"/>
  <c r="AW4838" i="1"/>
  <c r="AW4830" i="1"/>
  <c r="AW4822" i="1"/>
  <c r="AW4814" i="1"/>
  <c r="AW4806" i="1"/>
  <c r="AW4774" i="1"/>
  <c r="AW4709" i="1"/>
  <c r="AW4762" i="1"/>
  <c r="AW4682" i="1"/>
  <c r="AW4666" i="1"/>
  <c r="AW4650" i="1"/>
  <c r="AW4634" i="1"/>
  <c r="AW4618" i="1"/>
  <c r="AW4602" i="1"/>
  <c r="AW4590" i="1"/>
  <c r="AW4526" i="1"/>
  <c r="AW4513" i="1"/>
  <c r="AW4497" i="1"/>
  <c r="AW4442" i="1"/>
  <c r="AW4554" i="1"/>
  <c r="AW4541" i="1"/>
  <c r="AW4241" i="1"/>
  <c r="AW4225" i="1"/>
  <c r="AW4177" i="1"/>
  <c r="AW4553" i="1"/>
  <c r="AW4578" i="1"/>
  <c r="AW3674" i="1"/>
  <c r="AW3705" i="1"/>
  <c r="AW3919" i="1"/>
  <c r="AW3871" i="1"/>
  <c r="AW3851" i="1"/>
  <c r="AW3351" i="1"/>
  <c r="AW3319" i="1"/>
  <c r="AW3287" i="1"/>
  <c r="AW3255" i="1"/>
  <c r="AW3223" i="1"/>
  <c r="AW3191" i="1"/>
  <c r="AW3159" i="1"/>
  <c r="AW3127" i="1"/>
  <c r="AW3303" i="1"/>
  <c r="AW3175" i="1"/>
  <c r="AW3079" i="1"/>
  <c r="AW2860" i="1"/>
  <c r="AW2806" i="1"/>
  <c r="AW2796" i="1"/>
  <c r="AW2232" i="1"/>
  <c r="AW2225" i="1"/>
  <c r="AW1786" i="1"/>
  <c r="AW1722" i="1"/>
  <c r="AW1594" i="1"/>
  <c r="AW1447" i="1"/>
  <c r="AW1416" i="1"/>
  <c r="AW1344" i="1"/>
  <c r="AW1318" i="1"/>
  <c r="AW1312" i="1"/>
  <c r="AW1818" i="1"/>
  <c r="AW1770" i="1"/>
  <c r="AW1684" i="1"/>
  <c r="AW1674" i="1"/>
  <c r="AW1652" i="1"/>
  <c r="AW1642" i="1"/>
  <c r="AW2271" i="1"/>
  <c r="AW1820" i="1"/>
  <c r="AW1280" i="1"/>
  <c r="AW519" i="1"/>
  <c r="AW299" i="1"/>
  <c r="AW223" i="1"/>
  <c r="AW63" i="1"/>
  <c r="AW167" i="1"/>
  <c r="AW140" i="1"/>
  <c r="AW108" i="1"/>
  <c r="AW27" i="1"/>
  <c r="AS4944" i="1"/>
  <c r="AT4944" i="1" s="1"/>
  <c r="AV4944" i="1" s="1"/>
  <c r="AW4944" i="1" s="1"/>
  <c r="AT4396" i="1"/>
  <c r="AV4396" i="1" s="1"/>
  <c r="AS4955" i="1"/>
  <c r="AT4955" i="1" s="1"/>
  <c r="AV4955" i="1" s="1"/>
  <c r="AS4796" i="1"/>
  <c r="AT4796" i="1" s="1"/>
  <c r="AV4796" i="1" s="1"/>
  <c r="AT4776" i="1"/>
  <c r="AV4776" i="1" s="1"/>
  <c r="AS4764" i="1"/>
  <c r="AT4764" i="1" s="1"/>
  <c r="AV4764" i="1" s="1"/>
  <c r="AS4724" i="1"/>
  <c r="AT4724" i="1" s="1"/>
  <c r="AV4724" i="1" s="1"/>
  <c r="AS4314" i="1"/>
  <c r="AT4314" i="1" s="1"/>
  <c r="AV4314" i="1" s="1"/>
  <c r="AW4314" i="1" s="1"/>
  <c r="AS4635" i="1"/>
  <c r="AT4635" i="1" s="1"/>
  <c r="AV4635" i="1" s="1"/>
  <c r="AW4635" i="1" s="1"/>
  <c r="AS4631" i="1"/>
  <c r="AT4631" i="1" s="1"/>
  <c r="AV4631" i="1" s="1"/>
  <c r="AS4627" i="1"/>
  <c r="AT4627" i="1" s="1"/>
  <c r="AV4627" i="1" s="1"/>
  <c r="AW4627" i="1" s="1"/>
  <c r="AS4623" i="1"/>
  <c r="AT4623" i="1" s="1"/>
  <c r="AV4623" i="1" s="1"/>
  <c r="AS4619" i="1"/>
  <c r="AT4619" i="1" s="1"/>
  <c r="AV4619" i="1" s="1"/>
  <c r="AW4619" i="1" s="1"/>
  <c r="AS4615" i="1"/>
  <c r="AT4615" i="1" s="1"/>
  <c r="AV4615" i="1" s="1"/>
  <c r="AS4611" i="1"/>
  <c r="AT4611" i="1" s="1"/>
  <c r="AV4611" i="1" s="1"/>
  <c r="AS4607" i="1"/>
  <c r="AT4607" i="1" s="1"/>
  <c r="AV4607" i="1" s="1"/>
  <c r="AS4603" i="1"/>
  <c r="AT4603" i="1" s="1"/>
  <c r="AV4603" i="1" s="1"/>
  <c r="AS4599" i="1"/>
  <c r="AT4599" i="1" s="1"/>
  <c r="AV4599" i="1" s="1"/>
  <c r="AS4595" i="1"/>
  <c r="AT4595" i="1" s="1"/>
  <c r="AV4595" i="1" s="1"/>
  <c r="AS4124" i="1"/>
  <c r="AT4124" i="1" s="1"/>
  <c r="AV4124" i="1" s="1"/>
  <c r="AS3639" i="1"/>
  <c r="AT3639" i="1" s="1"/>
  <c r="AV3639" i="1" s="1"/>
  <c r="AW3639" i="1" s="1"/>
  <c r="AT3633" i="1"/>
  <c r="AV3633" i="1" s="1"/>
  <c r="AT3019" i="1"/>
  <c r="AV3019" i="1" s="1"/>
  <c r="AT2439" i="1"/>
  <c r="AV2439" i="1" s="1"/>
  <c r="AT2351" i="1"/>
  <c r="AV2351" i="1" s="1"/>
  <c r="AT2340" i="1"/>
  <c r="AV2340" i="1" s="1"/>
  <c r="AS1858" i="1"/>
  <c r="AT1858" i="1" s="1"/>
  <c r="AV1858" i="1" s="1"/>
  <c r="AT1456" i="1"/>
  <c r="AV1456" i="1" s="1"/>
  <c r="AT1452" i="1"/>
  <c r="AV1452" i="1" s="1"/>
  <c r="AT1438" i="1"/>
  <c r="AV1438" i="1" s="1"/>
  <c r="AT1372" i="1"/>
  <c r="AV1372" i="1" s="1"/>
  <c r="AT1387" i="1"/>
  <c r="AV1387" i="1" s="1"/>
  <c r="AS660" i="1"/>
  <c r="AT660" i="1" s="1"/>
  <c r="AV660" i="1" s="1"/>
  <c r="AW660" i="1" s="1"/>
  <c r="AT493" i="1"/>
  <c r="AV493" i="1" s="1"/>
  <c r="AS342" i="1"/>
  <c r="AT342" i="1" s="1"/>
  <c r="AV342" i="1" s="1"/>
  <c r="AW342" i="1" s="1"/>
  <c r="AS326" i="1"/>
  <c r="AT326" i="1" s="1"/>
  <c r="AV326" i="1" s="1"/>
  <c r="AS287" i="1"/>
  <c r="AT287" i="1" s="1"/>
  <c r="AV287" i="1" s="1"/>
  <c r="AS231" i="1"/>
  <c r="AT231" i="1" s="1"/>
  <c r="AV231" i="1" s="1"/>
  <c r="AS163" i="1"/>
  <c r="AT163" i="1" s="1"/>
  <c r="AV163" i="1" s="1"/>
  <c r="AT135" i="1"/>
  <c r="AV135" i="1" s="1"/>
  <c r="AS118" i="1"/>
  <c r="AT118" i="1" s="1"/>
  <c r="AV118" i="1" s="1"/>
  <c r="AT103" i="1"/>
  <c r="AV103" i="1" s="1"/>
  <c r="AT58" i="1"/>
  <c r="AV58" i="1" s="1"/>
  <c r="AT4326" i="1"/>
  <c r="AV4326" i="1" s="1"/>
  <c r="AT2464" i="1"/>
  <c r="AV2464" i="1" s="1"/>
  <c r="AW2464" i="1" s="1"/>
  <c r="AS4782" i="1"/>
  <c r="AT4782" i="1" s="1"/>
  <c r="AV4782" i="1" s="1"/>
  <c r="AS4740" i="1"/>
  <c r="AT4740" i="1" s="1"/>
  <c r="AV4740" i="1" s="1"/>
  <c r="AW4740" i="1" s="1"/>
  <c r="AS4710" i="1"/>
  <c r="AT4710" i="1" s="1"/>
  <c r="AV4710" i="1" s="1"/>
  <c r="AS4692" i="1"/>
  <c r="AT4692" i="1" s="1"/>
  <c r="AV4692" i="1" s="1"/>
  <c r="AS4409" i="1"/>
  <c r="AT4409" i="1" s="1"/>
  <c r="AV4409" i="1" s="1"/>
  <c r="AS4153" i="1"/>
  <c r="AT4153" i="1" s="1"/>
  <c r="AV4153" i="1" s="1"/>
  <c r="AS4397" i="1"/>
  <c r="AT4397" i="1" s="1"/>
  <c r="AV4397" i="1" s="1"/>
  <c r="AS4334" i="1"/>
  <c r="AT4334" i="1" s="1"/>
  <c r="AV4334" i="1" s="1"/>
  <c r="AS4330" i="1"/>
  <c r="AT4330" i="1" s="1"/>
  <c r="AV4330" i="1" s="1"/>
  <c r="AS4245" i="1"/>
  <c r="AT4245" i="1" s="1"/>
  <c r="AV4245" i="1" s="1"/>
  <c r="AS4229" i="1"/>
  <c r="AT4229" i="1" s="1"/>
  <c r="AV4229" i="1" s="1"/>
  <c r="AS4213" i="1"/>
  <c r="AT4213" i="1" s="1"/>
  <c r="AV4213" i="1" s="1"/>
  <c r="AW4213" i="1" s="1"/>
  <c r="AS4181" i="1"/>
  <c r="AT4181" i="1" s="1"/>
  <c r="AV4181" i="1" s="1"/>
  <c r="AS4104" i="1"/>
  <c r="AT4104" i="1" s="1"/>
  <c r="AV4104" i="1" s="1"/>
  <c r="AW4104" i="1" s="1"/>
  <c r="AS4088" i="1"/>
  <c r="AT4088" i="1" s="1"/>
  <c r="AV4088" i="1" s="1"/>
  <c r="AS4072" i="1"/>
  <c r="AT4072" i="1" s="1"/>
  <c r="AV4072" i="1" s="1"/>
  <c r="AW4072" i="1" s="1"/>
  <c r="AS4056" i="1"/>
  <c r="AT4056" i="1" s="1"/>
  <c r="AV4056" i="1" s="1"/>
  <c r="AS4040" i="1"/>
  <c r="AT4040" i="1" s="1"/>
  <c r="AV4040" i="1" s="1"/>
  <c r="AT4678" i="1"/>
  <c r="AV4678" i="1" s="1"/>
  <c r="AS3811" i="1"/>
  <c r="AT3811" i="1" s="1"/>
  <c r="AV3811" i="1" s="1"/>
  <c r="AS3666" i="1"/>
  <c r="AT3666" i="1" s="1"/>
  <c r="AV3666" i="1" s="1"/>
  <c r="AS3609" i="1"/>
  <c r="AT3609" i="1" s="1"/>
  <c r="AV3609" i="1" s="1"/>
  <c r="AS4115" i="1"/>
  <c r="AT4115" i="1" s="1"/>
  <c r="AV4115" i="1" s="1"/>
  <c r="AS3824" i="1"/>
  <c r="AT3824" i="1" s="1"/>
  <c r="AV3824" i="1" s="1"/>
  <c r="AW3824" i="1" s="1"/>
  <c r="AS3671" i="1"/>
  <c r="AT3671" i="1" s="1"/>
  <c r="AV3671" i="1" s="1"/>
  <c r="AS3625" i="1"/>
  <c r="AT3625" i="1" s="1"/>
  <c r="AV3625" i="1" s="1"/>
  <c r="AS3621" i="1"/>
  <c r="AT3621" i="1" s="1"/>
  <c r="AV3621" i="1" s="1"/>
  <c r="AT3610" i="1"/>
  <c r="AV3610" i="1" s="1"/>
  <c r="AS3329" i="1"/>
  <c r="AT3329" i="1" s="1"/>
  <c r="AV3329" i="1" s="1"/>
  <c r="AS3265" i="1"/>
  <c r="AS3201" i="1"/>
  <c r="AT3201" i="1" s="1"/>
  <c r="AV3201" i="1" s="1"/>
  <c r="AS3137" i="1"/>
  <c r="AT3137" i="1" s="1"/>
  <c r="AV3137" i="1" s="1"/>
  <c r="AS2335" i="1"/>
  <c r="AS3022" i="1"/>
  <c r="AT3022" i="1" s="1"/>
  <c r="AV3022" i="1" s="1"/>
  <c r="AS2423" i="1"/>
  <c r="AT2423" i="1" s="1"/>
  <c r="AV2423" i="1" s="1"/>
  <c r="AS2419" i="1"/>
  <c r="AT2419" i="1" s="1"/>
  <c r="AV2419" i="1" s="1"/>
  <c r="AS2415" i="1"/>
  <c r="AT2415" i="1" s="1"/>
  <c r="AV2415" i="1" s="1"/>
  <c r="AS2411" i="1"/>
  <c r="AT2411" i="1" s="1"/>
  <c r="AV2411" i="1" s="1"/>
  <c r="AS2407" i="1"/>
  <c r="AT2407" i="1" s="1"/>
  <c r="AV2407" i="1" s="1"/>
  <c r="AS2403" i="1"/>
  <c r="AT2403" i="1" s="1"/>
  <c r="AV2403" i="1" s="1"/>
  <c r="AS2399" i="1"/>
  <c r="AT2399" i="1" s="1"/>
  <c r="AV2399" i="1" s="1"/>
  <c r="AS2395" i="1"/>
  <c r="AT2395" i="1" s="1"/>
  <c r="AV2395" i="1" s="1"/>
  <c r="AS2391" i="1"/>
  <c r="AT2391" i="1" s="1"/>
  <c r="AV2391" i="1" s="1"/>
  <c r="AS2387" i="1"/>
  <c r="AT2387" i="1" s="1"/>
  <c r="AV2387" i="1" s="1"/>
  <c r="AT2356" i="1"/>
  <c r="AV2356" i="1" s="1"/>
  <c r="AS2323" i="1"/>
  <c r="AT2323" i="1" s="1"/>
  <c r="AV2323" i="1" s="1"/>
  <c r="AS2260" i="1"/>
  <c r="AT2260" i="1" s="1"/>
  <c r="AV2260" i="1" s="1"/>
  <c r="AS2247" i="1"/>
  <c r="AT2247" i="1" s="1"/>
  <c r="AV2247" i="1" s="1"/>
  <c r="AW2247" i="1" s="1"/>
  <c r="AS1981" i="1"/>
  <c r="AT1981" i="1" s="1"/>
  <c r="AV1981" i="1" s="1"/>
  <c r="AT3095" i="1"/>
  <c r="AV3095" i="1" s="1"/>
  <c r="AS2888" i="1"/>
  <c r="AT2888" i="1" s="1"/>
  <c r="AV2888" i="1" s="1"/>
  <c r="AS1792" i="1"/>
  <c r="AT1792" i="1" s="1"/>
  <c r="AV1792" i="1" s="1"/>
  <c r="AS1732" i="1"/>
  <c r="AT1732" i="1" s="1"/>
  <c r="AV1732" i="1" s="1"/>
  <c r="AS1728" i="1"/>
  <c r="AT1728" i="1" s="1"/>
  <c r="AV1728" i="1" s="1"/>
  <c r="AS1604" i="1"/>
  <c r="AT1604" i="1" s="1"/>
  <c r="AV1604" i="1" s="1"/>
  <c r="AS1600" i="1"/>
  <c r="AT1600" i="1" s="1"/>
  <c r="AV1600" i="1" s="1"/>
  <c r="AS2240" i="1"/>
  <c r="AT2240" i="1" s="1"/>
  <c r="AV2240" i="1" s="1"/>
  <c r="AS1716" i="1"/>
  <c r="AT1716" i="1" s="1"/>
  <c r="AV1716" i="1" s="1"/>
  <c r="AS1712" i="1"/>
  <c r="AT1712" i="1" s="1"/>
  <c r="AV1712" i="1" s="1"/>
  <c r="AT1472" i="1"/>
  <c r="AV1472" i="1" s="1"/>
  <c r="AS1441" i="1"/>
  <c r="AT1441" i="1" s="1"/>
  <c r="AV1441" i="1" s="1"/>
  <c r="AS1351" i="1"/>
  <c r="AT1351" i="1" s="1"/>
  <c r="AV1351" i="1" s="1"/>
  <c r="AW1351" i="1" s="1"/>
  <c r="AS1099" i="1"/>
  <c r="AT1099" i="1" s="1"/>
  <c r="AV1099" i="1" s="1"/>
  <c r="AS2199" i="1"/>
  <c r="AT2199" i="1" s="1"/>
  <c r="AV2199" i="1" s="1"/>
  <c r="AT1451" i="1"/>
  <c r="AV1451" i="1" s="1"/>
  <c r="AS898" i="1"/>
  <c r="AT898" i="1" s="1"/>
  <c r="AV898" i="1" s="1"/>
  <c r="AS803" i="1"/>
  <c r="AT803" i="1" s="1"/>
  <c r="AV803" i="1" s="1"/>
  <c r="AS796" i="1"/>
  <c r="AT796" i="1" s="1"/>
  <c r="AV796" i="1" s="1"/>
  <c r="AS778" i="1"/>
  <c r="AT778" i="1" s="1"/>
  <c r="AV778" i="1" s="1"/>
  <c r="AS732" i="1"/>
  <c r="AT732" i="1" s="1"/>
  <c r="AV732" i="1" s="1"/>
  <c r="AS700" i="1"/>
  <c r="AT700" i="1" s="1"/>
  <c r="AV700" i="1" s="1"/>
  <c r="AS668" i="1"/>
  <c r="AT668" i="1" s="1"/>
  <c r="AV668" i="1" s="1"/>
  <c r="AW668" i="1" s="1"/>
  <c r="AS636" i="1"/>
  <c r="AT636" i="1" s="1"/>
  <c r="AV636" i="1" s="1"/>
  <c r="AS604" i="1"/>
  <c r="AT604" i="1" s="1"/>
  <c r="AV604" i="1" s="1"/>
  <c r="AW604" i="1" s="1"/>
  <c r="AS489" i="1"/>
  <c r="AT489" i="1" s="1"/>
  <c r="AV489" i="1" s="1"/>
  <c r="AT418" i="1"/>
  <c r="AV418" i="1" s="1"/>
  <c r="AS350" i="1"/>
  <c r="AT350" i="1" s="1"/>
  <c r="AV350" i="1" s="1"/>
  <c r="AS279" i="1"/>
  <c r="AT279" i="1" s="1"/>
  <c r="AV279" i="1" s="1"/>
  <c r="AS271" i="1"/>
  <c r="AT271" i="1" s="1"/>
  <c r="AV271" i="1" s="1"/>
  <c r="AS45" i="1"/>
  <c r="AT45" i="1" s="1"/>
  <c r="AV45" i="1" s="1"/>
  <c r="AS463" i="1"/>
  <c r="AT463" i="1" s="1"/>
  <c r="AV463" i="1" s="1"/>
  <c r="AS74" i="1"/>
  <c r="AT74" i="1" s="1"/>
  <c r="AV74" i="1" s="1"/>
  <c r="AT66" i="1"/>
  <c r="AV66" i="1" s="1"/>
  <c r="AT4358" i="1"/>
  <c r="AV4358" i="1" s="1"/>
  <c r="AT1942" i="1"/>
  <c r="AV1942" i="1" s="1"/>
  <c r="AW1942" i="1" s="1"/>
  <c r="AT4270" i="1"/>
  <c r="AV4270" i="1" s="1"/>
  <c r="AT3265" i="1"/>
  <c r="AV3265" i="1" s="1"/>
  <c r="AT3003" i="1"/>
  <c r="AV3003" i="1" s="1"/>
  <c r="AT3035" i="1"/>
  <c r="AV3035" i="1" s="1"/>
  <c r="AT2471" i="1"/>
  <c r="AV2471" i="1" s="1"/>
  <c r="AT2319" i="1"/>
  <c r="AV2319" i="1" s="1"/>
  <c r="AT3014" i="1"/>
  <c r="AV3014" i="1" s="1"/>
  <c r="AT1836" i="1"/>
  <c r="AV1836" i="1" s="1"/>
  <c r="AT1488" i="1"/>
  <c r="AV1488" i="1" s="1"/>
  <c r="AT1300" i="1"/>
  <c r="AV1300" i="1" s="1"/>
  <c r="AT1276" i="1"/>
  <c r="AV1276" i="1" s="1"/>
  <c r="AS824" i="1"/>
  <c r="AT824" i="1" s="1"/>
  <c r="AV824" i="1" s="1"/>
  <c r="AS740" i="1"/>
  <c r="AT740" i="1" s="1"/>
  <c r="AV740" i="1" s="1"/>
  <c r="AS708" i="1"/>
  <c r="AT708" i="1" s="1"/>
  <c r="AV708" i="1" s="1"/>
  <c r="AS676" i="1"/>
  <c r="AT676" i="1" s="1"/>
  <c r="AV676" i="1" s="1"/>
  <c r="AS644" i="1"/>
  <c r="AT644" i="1" s="1"/>
  <c r="AV644" i="1" s="1"/>
  <c r="AS612" i="1"/>
  <c r="AT612" i="1" s="1"/>
  <c r="AV612" i="1" s="1"/>
  <c r="AS580" i="1"/>
  <c r="AT580" i="1" s="1"/>
  <c r="AV580" i="1" s="1"/>
  <c r="AT146" i="1"/>
  <c r="AV146" i="1" s="1"/>
  <c r="AS523" i="1"/>
  <c r="AT523" i="1" s="1"/>
  <c r="AV523" i="1" s="1"/>
  <c r="AT373" i="1"/>
  <c r="AV373" i="1" s="1"/>
  <c r="AT357" i="1"/>
  <c r="AV357" i="1" s="1"/>
  <c r="AS334" i="1"/>
  <c r="AT334" i="1" s="1"/>
  <c r="AV334" i="1" s="1"/>
  <c r="AS318" i="1"/>
  <c r="AT318" i="1" s="1"/>
  <c r="AV318" i="1" s="1"/>
  <c r="AS255" i="1"/>
  <c r="AT255" i="1" s="1"/>
  <c r="AV255" i="1" s="1"/>
  <c r="AS179" i="1"/>
  <c r="AT179" i="1" s="1"/>
  <c r="AV179" i="1" s="1"/>
  <c r="AS147" i="1"/>
  <c r="AT147" i="1" s="1"/>
  <c r="AV147" i="1" s="1"/>
  <c r="AS134" i="1"/>
  <c r="AT134" i="1" s="1"/>
  <c r="AV134" i="1" s="1"/>
  <c r="AT119" i="1"/>
  <c r="AV119" i="1" s="1"/>
  <c r="AS102" i="1"/>
  <c r="AT102" i="1" s="1"/>
  <c r="AV102" i="1" s="1"/>
  <c r="AT86" i="1"/>
  <c r="AV86" i="1" s="1"/>
  <c r="AT2432" i="1"/>
  <c r="AV2432" i="1" s="1"/>
  <c r="AT1938" i="1"/>
  <c r="AV1938" i="1" s="1"/>
  <c r="AW1938" i="1" s="1"/>
  <c r="AT848" i="1"/>
  <c r="AV848" i="1" s="1"/>
  <c r="AS4798" i="1"/>
  <c r="AT4798" i="1" s="1"/>
  <c r="AV4798" i="1" s="1"/>
  <c r="AS4766" i="1"/>
  <c r="AT4766" i="1" s="1"/>
  <c r="AV4766" i="1" s="1"/>
  <c r="AS4742" i="1"/>
  <c r="AT4742" i="1" s="1"/>
  <c r="AV4742" i="1" s="1"/>
  <c r="AS4708" i="1"/>
  <c r="AT4708" i="1" s="1"/>
  <c r="AV4708" i="1" s="1"/>
  <c r="AT4412" i="1"/>
  <c r="AV4412" i="1" s="1"/>
  <c r="AS4372" i="1"/>
  <c r="AT4372" i="1" s="1"/>
  <c r="AV4372" i="1" s="1"/>
  <c r="AS4368" i="1"/>
  <c r="AT4368" i="1" s="1"/>
  <c r="AV4368" i="1" s="1"/>
  <c r="AS4290" i="1"/>
  <c r="AT4290" i="1" s="1"/>
  <c r="AV4290" i="1" s="1"/>
  <c r="AS4226" i="1"/>
  <c r="AT4226" i="1" s="1"/>
  <c r="AV4226" i="1" s="1"/>
  <c r="AS4210" i="1"/>
  <c r="AT4210" i="1" s="1"/>
  <c r="AV4210" i="1" s="1"/>
  <c r="AS4197" i="1"/>
  <c r="AT4197" i="1" s="1"/>
  <c r="AV4197" i="1" s="1"/>
  <c r="AW4197" i="1" s="1"/>
  <c r="AS4096" i="1"/>
  <c r="AT4096" i="1" s="1"/>
  <c r="AV4096" i="1" s="1"/>
  <c r="AS4080" i="1"/>
  <c r="AT4080" i="1" s="1"/>
  <c r="AV4080" i="1" s="1"/>
  <c r="AS4064" i="1"/>
  <c r="AT4064" i="1" s="1"/>
  <c r="AV4064" i="1" s="1"/>
  <c r="AS4048" i="1"/>
  <c r="AT4048" i="1" s="1"/>
  <c r="AV4048" i="1" s="1"/>
  <c r="AS3673" i="1"/>
  <c r="AT3673" i="1" s="1"/>
  <c r="AV3673" i="1" s="1"/>
  <c r="AS3669" i="1"/>
  <c r="AT3669" i="1" s="1"/>
  <c r="AV3669" i="1" s="1"/>
  <c r="AS3030" i="1"/>
  <c r="AT3030" i="1" s="1"/>
  <c r="AV3030" i="1" s="1"/>
  <c r="AT3607" i="1"/>
  <c r="AV3607" i="1" s="1"/>
  <c r="AS3297" i="1"/>
  <c r="AT3297" i="1" s="1"/>
  <c r="AV3297" i="1" s="1"/>
  <c r="AS3233" i="1"/>
  <c r="AT3233" i="1" s="1"/>
  <c r="AV3233" i="1" s="1"/>
  <c r="AS3169" i="1"/>
  <c r="AT3169" i="1" s="1"/>
  <c r="AV3169" i="1" s="1"/>
  <c r="AS3042" i="1"/>
  <c r="AT3042" i="1" s="1"/>
  <c r="AV3042" i="1" s="1"/>
  <c r="AT2987" i="1"/>
  <c r="AV2987" i="1" s="1"/>
  <c r="AS2455" i="1"/>
  <c r="AT2455" i="1" s="1"/>
  <c r="AV2455" i="1" s="1"/>
  <c r="AS2367" i="1"/>
  <c r="AT2367" i="1" s="1"/>
  <c r="AV2367" i="1" s="1"/>
  <c r="AT3023" i="1"/>
  <c r="AV3023" i="1" s="1"/>
  <c r="AS2355" i="1"/>
  <c r="AT2355" i="1" s="1"/>
  <c r="AV2355" i="1" s="1"/>
  <c r="AT2335" i="1"/>
  <c r="AV2335" i="1" s="1"/>
  <c r="AS2238" i="1"/>
  <c r="AT2238" i="1" s="1"/>
  <c r="AV2238" i="1" s="1"/>
  <c r="AS1965" i="1"/>
  <c r="AT1965" i="1" s="1"/>
  <c r="AV1965" i="1" s="1"/>
  <c r="AS1945" i="1"/>
  <c r="AT1945" i="1" s="1"/>
  <c r="AV1945" i="1" s="1"/>
  <c r="AS3006" i="1"/>
  <c r="AT3006" i="1" s="1"/>
  <c r="AV3006" i="1" s="1"/>
  <c r="AW3006" i="1" s="1"/>
  <c r="AS1856" i="1"/>
  <c r="AT1856" i="1" s="1"/>
  <c r="AV1856" i="1" s="1"/>
  <c r="AW1856" i="1" s="1"/>
  <c r="AS1760" i="1"/>
  <c r="AT1760" i="1" s="1"/>
  <c r="AV1760" i="1" s="1"/>
  <c r="AW1760" i="1" s="1"/>
  <c r="AS1668" i="1"/>
  <c r="AT1668" i="1" s="1"/>
  <c r="AV1668" i="1" s="1"/>
  <c r="AS1664" i="1"/>
  <c r="AT1664" i="1" s="1"/>
  <c r="AV1664" i="1" s="1"/>
  <c r="AS1540" i="1"/>
  <c r="AT1540" i="1" s="1"/>
  <c r="AV1540" i="1" s="1"/>
  <c r="AS1536" i="1"/>
  <c r="AT1536" i="1" s="1"/>
  <c r="AV1536" i="1" s="1"/>
  <c r="AS1479" i="1"/>
  <c r="AT1479" i="1" s="1"/>
  <c r="AV1479" i="1" s="1"/>
  <c r="AS1957" i="1"/>
  <c r="AT1957" i="1" s="1"/>
  <c r="AV1957" i="1" s="1"/>
  <c r="AT1937" i="1"/>
  <c r="AV1937" i="1" s="1"/>
  <c r="AS1772" i="1"/>
  <c r="AT1772" i="1" s="1"/>
  <c r="AV1772" i="1" s="1"/>
  <c r="AS1620" i="1"/>
  <c r="AT1620" i="1" s="1"/>
  <c r="AV1620" i="1" s="1"/>
  <c r="AS1616" i="1"/>
  <c r="AT1616" i="1" s="1"/>
  <c r="AV1616" i="1" s="1"/>
  <c r="AW1616" i="1" s="1"/>
  <c r="AS1471" i="1"/>
  <c r="AT1471" i="1" s="1"/>
  <c r="AV1471" i="1" s="1"/>
  <c r="AW1471" i="1" s="1"/>
  <c r="AS1415" i="1"/>
  <c r="AT1415" i="1" s="1"/>
  <c r="AV1415" i="1" s="1"/>
  <c r="AW1415" i="1" s="1"/>
  <c r="AS1401" i="1"/>
  <c r="AT1401" i="1" s="1"/>
  <c r="AV1401" i="1" s="1"/>
  <c r="AT1388" i="1"/>
  <c r="AV1388" i="1" s="1"/>
  <c r="AS1115" i="1"/>
  <c r="AT1115" i="1" s="1"/>
  <c r="AV1115" i="1" s="1"/>
  <c r="AT1371" i="1"/>
  <c r="AV1371" i="1" s="1"/>
  <c r="AS900" i="1"/>
  <c r="AT900" i="1" s="1"/>
  <c r="AV900" i="1" s="1"/>
  <c r="AS896" i="1"/>
  <c r="AT896" i="1" s="1"/>
  <c r="AV896" i="1" s="1"/>
  <c r="AS810" i="1"/>
  <c r="AT810" i="1" s="1"/>
  <c r="AV810" i="1" s="1"/>
  <c r="AS792" i="1"/>
  <c r="AT792" i="1" s="1"/>
  <c r="AV792" i="1" s="1"/>
  <c r="AS771" i="1"/>
  <c r="AT771" i="1" s="1"/>
  <c r="AV771" i="1" s="1"/>
  <c r="AS764" i="1"/>
  <c r="AT764" i="1" s="1"/>
  <c r="AV764" i="1" s="1"/>
  <c r="AS756" i="1"/>
  <c r="AT756" i="1" s="1"/>
  <c r="AV756" i="1" s="1"/>
  <c r="AS748" i="1"/>
  <c r="AT748" i="1" s="1"/>
  <c r="AV748" i="1" s="1"/>
  <c r="AS716" i="1"/>
  <c r="AT716" i="1" s="1"/>
  <c r="AV716" i="1" s="1"/>
  <c r="AS684" i="1"/>
  <c r="AT684" i="1" s="1"/>
  <c r="AV684" i="1" s="1"/>
  <c r="AS652" i="1"/>
  <c r="AT652" i="1" s="1"/>
  <c r="AV652" i="1" s="1"/>
  <c r="AS620" i="1"/>
  <c r="AT620" i="1" s="1"/>
  <c r="AV620" i="1" s="1"/>
  <c r="AS588" i="1"/>
  <c r="AT588" i="1" s="1"/>
  <c r="AV588" i="1" s="1"/>
  <c r="AS481" i="1"/>
  <c r="AT481" i="1" s="1"/>
  <c r="AV481" i="1" s="1"/>
  <c r="AT490" i="1"/>
  <c r="AV490" i="1" s="1"/>
  <c r="AT353" i="1"/>
  <c r="AV353" i="1" s="1"/>
  <c r="AS311" i="1"/>
  <c r="AT311" i="1" s="1"/>
  <c r="AV311" i="1" s="1"/>
  <c r="AS263" i="1"/>
  <c r="AT263" i="1" s="1"/>
  <c r="AV263" i="1" s="1"/>
  <c r="AW263" i="1" s="1"/>
  <c r="AS239" i="1"/>
  <c r="AT239" i="1" s="1"/>
  <c r="AV239" i="1" s="1"/>
  <c r="AS227" i="1"/>
  <c r="AT227" i="1" s="1"/>
  <c r="AV227" i="1" s="1"/>
  <c r="AW227" i="1" s="1"/>
  <c r="AS420" i="1"/>
  <c r="AT420" i="1" s="1"/>
  <c r="AV420" i="1" s="1"/>
  <c r="AT127" i="1"/>
  <c r="AV127" i="1" s="1"/>
  <c r="AT95" i="1"/>
  <c r="AV95" i="1" s="1"/>
  <c r="AT75" i="1"/>
  <c r="AV75" i="1" s="1"/>
  <c r="AW5008" i="1"/>
  <c r="AW5004" i="1"/>
  <c r="AW5003" i="1"/>
  <c r="AW4991" i="1"/>
  <c r="AW4958" i="1"/>
  <c r="AW5018" i="1"/>
  <c r="AW5011" i="1"/>
  <c r="AW4959" i="1"/>
  <c r="AW4920" i="1"/>
  <c r="AW4903" i="1"/>
  <c r="AW4884" i="1"/>
  <c r="AW4791" i="1"/>
  <c r="AW4775" i="1"/>
  <c r="AW4759" i="1"/>
  <c r="AW4716" i="1"/>
  <c r="AW4696" i="1"/>
  <c r="AW4684" i="1"/>
  <c r="AW4668" i="1"/>
  <c r="AW4652" i="1"/>
  <c r="AW4636" i="1"/>
  <c r="AW4620" i="1"/>
  <c r="AW4604" i="1"/>
  <c r="AW4588" i="1"/>
  <c r="AW4572" i="1"/>
  <c r="AW4556" i="1"/>
  <c r="AW4540" i="1"/>
  <c r="AW4524" i="1"/>
  <c r="AW4508" i="1"/>
  <c r="AW4492" i="1"/>
  <c r="AW4476" i="1"/>
  <c r="AW4460" i="1"/>
  <c r="AW4444" i="1"/>
  <c r="AW4428" i="1"/>
  <c r="AW4301" i="1"/>
  <c r="AW4925" i="1"/>
  <c r="AW4888" i="1"/>
  <c r="AW4881" i="1"/>
  <c r="AW4772" i="1"/>
  <c r="AW4736" i="1"/>
  <c r="AW4729" i="1"/>
  <c r="AW4704" i="1"/>
  <c r="AW4697" i="1"/>
  <c r="AW4415" i="1"/>
  <c r="AW4399" i="1"/>
  <c r="AW4760" i="1"/>
  <c r="AW4720" i="1"/>
  <c r="AW4269" i="1"/>
  <c r="AW4367" i="1"/>
  <c r="AW4356" i="1"/>
  <c r="AW3946" i="1"/>
  <c r="AW3929" i="1"/>
  <c r="AW3925" i="1"/>
  <c r="AW3912" i="1"/>
  <c r="AW3882" i="1"/>
  <c r="AW3865" i="1"/>
  <c r="AW3849" i="1"/>
  <c r="AW3845" i="1"/>
  <c r="AW3832" i="1"/>
  <c r="AW3821" i="1"/>
  <c r="AW3809" i="1"/>
  <c r="AW3797" i="1"/>
  <c r="AW3789" i="1"/>
  <c r="AW3781" i="1"/>
  <c r="AW3773" i="1"/>
  <c r="AW3765" i="1"/>
  <c r="AW3757" i="1"/>
  <c r="AW3749" i="1"/>
  <c r="AW3741" i="1"/>
  <c r="AW4299" i="1"/>
  <c r="AW4259" i="1"/>
  <c r="AW4223" i="1"/>
  <c r="AW4214" i="1"/>
  <c r="AW4195" i="1"/>
  <c r="AW4146" i="1"/>
  <c r="AW4098" i="1"/>
  <c r="AW4082" i="1"/>
  <c r="AW4066" i="1"/>
  <c r="AW4050" i="1"/>
  <c r="AW4034" i="1"/>
  <c r="AW4018" i="1"/>
  <c r="AW4002" i="1"/>
  <c r="AW3986" i="1"/>
  <c r="AW3970" i="1"/>
  <c r="AW3954" i="1"/>
  <c r="AW3810" i="1"/>
  <c r="AW4103" i="1"/>
  <c r="AW4079" i="1"/>
  <c r="AW4059" i="1"/>
  <c r="AW4039" i="1"/>
  <c r="AW4015" i="1"/>
  <c r="AW3995" i="1"/>
  <c r="AW3975" i="1"/>
  <c r="AW3951" i="1"/>
  <c r="AW4247" i="1"/>
  <c r="AW4235" i="1"/>
  <c r="AW4215" i="1"/>
  <c r="AW4203" i="1"/>
  <c r="AW4196" i="1"/>
  <c r="AW4183" i="1"/>
  <c r="AW4171" i="1"/>
  <c r="AW4125" i="1"/>
  <c r="AW3902" i="1"/>
  <c r="AW3822" i="1"/>
  <c r="AW3816" i="1"/>
  <c r="AW3727" i="1"/>
  <c r="AW3721" i="1"/>
  <c r="AW3676" i="1"/>
  <c r="AW3628" i="1"/>
  <c r="AW3703" i="1"/>
  <c r="AW3686" i="1"/>
  <c r="AW3612" i="1"/>
  <c r="AW3603" i="1"/>
  <c r="AW3591" i="1"/>
  <c r="AW3571" i="1"/>
  <c r="AW3411" i="1"/>
  <c r="AW3402" i="1"/>
  <c r="AW3364" i="1"/>
  <c r="AW3338" i="1"/>
  <c r="AW3293" i="1"/>
  <c r="AW3283" i="1"/>
  <c r="AW3278" i="1"/>
  <c r="AW3267" i="1"/>
  <c r="AW3262" i="1"/>
  <c r="AW3252" i="1"/>
  <c r="AW3236" i="1"/>
  <c r="AW3210" i="1"/>
  <c r="AW3165" i="1"/>
  <c r="AW3155" i="1"/>
  <c r="AW3150" i="1"/>
  <c r="AW3139" i="1"/>
  <c r="AW3134" i="1"/>
  <c r="AW3124" i="1"/>
  <c r="AW3108" i="1"/>
  <c r="AW3082" i="1"/>
  <c r="AW3029" i="1"/>
  <c r="AW2997" i="1"/>
  <c r="AW2981" i="1"/>
  <c r="AW2965" i="1"/>
  <c r="AW2949" i="1"/>
  <c r="AW2933" i="1"/>
  <c r="AW2917" i="1"/>
  <c r="AW2901" i="1"/>
  <c r="AW3406" i="1"/>
  <c r="AW3390" i="1"/>
  <c r="AW3378" i="1"/>
  <c r="AW3367" i="1"/>
  <c r="AW3361" i="1"/>
  <c r="AW3550" i="1"/>
  <c r="AW3534" i="1"/>
  <c r="AW3518" i="1"/>
  <c r="AW3502" i="1"/>
  <c r="AW3486" i="1"/>
  <c r="AW3470" i="1"/>
  <c r="AW3454" i="1"/>
  <c r="AW3438" i="1"/>
  <c r="AW3422" i="1"/>
  <c r="AW3382" i="1"/>
  <c r="AW3305" i="1"/>
  <c r="AW3254" i="1"/>
  <c r="AW3177" i="1"/>
  <c r="AW3126" i="1"/>
  <c r="AW2959" i="1"/>
  <c r="AW2939" i="1"/>
  <c r="AW2872" i="1"/>
  <c r="AW2866" i="1"/>
  <c r="AW2856" i="1"/>
  <c r="AW2851" i="1"/>
  <c r="AW2841" i="1"/>
  <c r="AW2835" i="1"/>
  <c r="AW2825" i="1"/>
  <c r="AW2819" i="1"/>
  <c r="AW2783" i="1"/>
  <c r="AW2767" i="1"/>
  <c r="AW2751" i="1"/>
  <c r="AW2738" i="1"/>
  <c r="AW2728" i="1"/>
  <c r="AW2723" i="1"/>
  <c r="AW2713" i="1"/>
  <c r="AW2707" i="1"/>
  <c r="AW2451" i="1"/>
  <c r="AW2410" i="1"/>
  <c r="AW2394" i="1"/>
  <c r="AW2378" i="1"/>
  <c r="AW2362" i="1"/>
  <c r="AW2346" i="1"/>
  <c r="AW2330" i="1"/>
  <c r="AW2314" i="1"/>
  <c r="AW2298" i="1"/>
  <c r="AW2262" i="1"/>
  <c r="AW2198" i="1"/>
  <c r="AW3025" i="1"/>
  <c r="AW2893" i="1"/>
  <c r="AW2775" i="1"/>
  <c r="AW2717" i="1"/>
  <c r="AW2710" i="1"/>
  <c r="AW2458" i="1"/>
  <c r="AW2274" i="1"/>
  <c r="AW2210" i="1"/>
  <c r="AW2635" i="1"/>
  <c r="AW2571" i="1"/>
  <c r="AW2507" i="1"/>
  <c r="AW2475" i="1"/>
  <c r="AW2300" i="1"/>
  <c r="AW2180" i="1"/>
  <c r="AW2173" i="1"/>
  <c r="AW2168" i="1"/>
  <c r="AW2164" i="1"/>
  <c r="AW2157" i="1"/>
  <c r="AW2152" i="1"/>
  <c r="AW2148" i="1"/>
  <c r="AW2141" i="1"/>
  <c r="AW2136" i="1"/>
  <c r="AW2132" i="1"/>
  <c r="AW2125" i="1"/>
  <c r="AW2120" i="1"/>
  <c r="AW2116" i="1"/>
  <c r="AW2109" i="1"/>
  <c r="AW2104" i="1"/>
  <c r="AW2100" i="1"/>
  <c r="AW2093" i="1"/>
  <c r="AW2088" i="1"/>
  <c r="AW2084" i="1"/>
  <c r="AW2077" i="1"/>
  <c r="AW2072" i="1"/>
  <c r="AW2068" i="1"/>
  <c r="AW2061" i="1"/>
  <c r="AW2056" i="1"/>
  <c r="AW2052" i="1"/>
  <c r="AW2045" i="1"/>
  <c r="AW2040" i="1"/>
  <c r="AW2036" i="1"/>
  <c r="AW2029" i="1"/>
  <c r="AW2024" i="1"/>
  <c r="AW2020" i="1"/>
  <c r="AW2013" i="1"/>
  <c r="AW2008" i="1"/>
  <c r="AW2004" i="1"/>
  <c r="AW1997" i="1"/>
  <c r="AW1992" i="1"/>
  <c r="AW1988" i="1"/>
  <c r="AW1976" i="1"/>
  <c r="AW1972" i="1"/>
  <c r="AW1919" i="1"/>
  <c r="AW1916" i="1"/>
  <c r="AW1887" i="1"/>
  <c r="AW1884" i="1"/>
  <c r="AW1871" i="1"/>
  <c r="AW1823" i="1"/>
  <c r="AW1805" i="1"/>
  <c r="AW1759" i="1"/>
  <c r="AW1756" i="1"/>
  <c r="AW1743" i="1"/>
  <c r="AW1740" i="1"/>
  <c r="AW1677" i="1"/>
  <c r="AW1615" i="1"/>
  <c r="AW1612" i="1"/>
  <c r="AW1549" i="1"/>
  <c r="AW1450" i="1"/>
  <c r="AW1520" i="1"/>
  <c r="AW1490" i="1"/>
  <c r="AW1474" i="1"/>
  <c r="AW1458" i="1"/>
  <c r="AW1398" i="1"/>
  <c r="AW2193" i="1"/>
  <c r="AW1893" i="1"/>
  <c r="AW1877" i="1"/>
  <c r="AW1861" i="1"/>
  <c r="AW1845" i="1"/>
  <c r="AW1829" i="1"/>
  <c r="AW1813" i="1"/>
  <c r="AW1797" i="1"/>
  <c r="AW1781" i="1"/>
  <c r="AW1765" i="1"/>
  <c r="AW1749" i="1"/>
  <c r="AW1733" i="1"/>
  <c r="AW1701" i="1"/>
  <c r="AW1669" i="1"/>
  <c r="AW1637" i="1"/>
  <c r="AW1605" i="1"/>
  <c r="AW1573" i="1"/>
  <c r="AW1541" i="1"/>
  <c r="AW1912" i="1"/>
  <c r="AW1832" i="1"/>
  <c r="AW1449" i="1"/>
  <c r="AW1337" i="1"/>
  <c r="AW1324" i="1"/>
  <c r="AW1314" i="1"/>
  <c r="AW1309" i="1"/>
  <c r="AW1265" i="1"/>
  <c r="AW1233" i="1"/>
  <c r="AW1201" i="1"/>
  <c r="AW1169" i="1"/>
  <c r="AW1123" i="1"/>
  <c r="AW905" i="1"/>
  <c r="AW889" i="1"/>
  <c r="AW873" i="1"/>
  <c r="AW857" i="1"/>
  <c r="AW841" i="1"/>
  <c r="AW817" i="1"/>
  <c r="AW785" i="1"/>
  <c r="AW762" i="1"/>
  <c r="AW753" i="1"/>
  <c r="AW730" i="1"/>
  <c r="AW721" i="1"/>
  <c r="AW698" i="1"/>
  <c r="AW689" i="1"/>
  <c r="AW666" i="1"/>
  <c r="AW657" i="1"/>
  <c r="AW634" i="1"/>
  <c r="AW625" i="1"/>
  <c r="AW602" i="1"/>
  <c r="AW593" i="1"/>
  <c r="AW570" i="1"/>
  <c r="AW561" i="1"/>
  <c r="AW538" i="1"/>
  <c r="AW529" i="1"/>
  <c r="AW520" i="1"/>
  <c r="AW512" i="1"/>
  <c r="AW504" i="1"/>
  <c r="AW496" i="1"/>
  <c r="AW460" i="1"/>
  <c r="AW448" i="1"/>
  <c r="AW438" i="1"/>
  <c r="AW428" i="1"/>
  <c r="AW344" i="1"/>
  <c r="AW328" i="1"/>
  <c r="AW1267" i="1"/>
  <c r="AW1255" i="1"/>
  <c r="AW1251" i="1"/>
  <c r="AW1239" i="1"/>
  <c r="AW1235" i="1"/>
  <c r="AW1223" i="1"/>
  <c r="AW1219" i="1"/>
  <c r="AW1207" i="1"/>
  <c r="AW1203" i="1"/>
  <c r="AW1191" i="1"/>
  <c r="AW1187" i="1"/>
  <c r="AW1175" i="1"/>
  <c r="AW1171" i="1"/>
  <c r="AW1159" i="1"/>
  <c r="AW1155" i="1"/>
  <c r="AW1143" i="1"/>
  <c r="AW1139" i="1"/>
  <c r="AW1127" i="1"/>
  <c r="AW1118" i="1"/>
  <c r="AW1114" i="1"/>
  <c r="AW1102" i="1"/>
  <c r="AW1074" i="1"/>
  <c r="AW1050" i="1"/>
  <c r="AW1010" i="1"/>
  <c r="AW986" i="1"/>
  <c r="AW946" i="1"/>
  <c r="AW926" i="1"/>
  <c r="AW911" i="1"/>
  <c r="AW902" i="1"/>
  <c r="AW879" i="1"/>
  <c r="AW870" i="1"/>
  <c r="AW847" i="1"/>
  <c r="AW838" i="1"/>
  <c r="AW815" i="1"/>
  <c r="AW806" i="1"/>
  <c r="AW783" i="1"/>
  <c r="AW774" i="1"/>
  <c r="AW759" i="1"/>
  <c r="AW743" i="1"/>
  <c r="AW727" i="1"/>
  <c r="AW711" i="1"/>
  <c r="AW695" i="1"/>
  <c r="AW679" i="1"/>
  <c r="AW663" i="1"/>
  <c r="AW638" i="1"/>
  <c r="AW598" i="1"/>
  <c r="AW590" i="1"/>
  <c r="AW550" i="1"/>
  <c r="AW518" i="1"/>
  <c r="AW502" i="1"/>
  <c r="AW486" i="1"/>
  <c r="AW470" i="1"/>
  <c r="AW412" i="1"/>
  <c r="AW396" i="1"/>
  <c r="AW380" i="1"/>
  <c r="AW364" i="1"/>
  <c r="AW453" i="1"/>
  <c r="AW437" i="1"/>
  <c r="AW513" i="1"/>
  <c r="AW497" i="1"/>
  <c r="AW477" i="1"/>
  <c r="AW433" i="1"/>
  <c r="AW309" i="1"/>
  <c r="AW305" i="1"/>
  <c r="AW290" i="1"/>
  <c r="AW280" i="1"/>
  <c r="AW258" i="1"/>
  <c r="AW248" i="1"/>
  <c r="AW240" i="1"/>
  <c r="AW225" i="1"/>
  <c r="AW214" i="1"/>
  <c r="AW200" i="1"/>
  <c r="AW194" i="1"/>
  <c r="AW161" i="1"/>
  <c r="AW122" i="1"/>
  <c r="AW114" i="1"/>
  <c r="AW90" i="1"/>
  <c r="AW16" i="1"/>
  <c r="AW270" i="1"/>
  <c r="AW241" i="1"/>
  <c r="AW234" i="1"/>
  <c r="AW190" i="1"/>
  <c r="AW157" i="1"/>
  <c r="AW153" i="1"/>
  <c r="AW129" i="1"/>
  <c r="AW297" i="1"/>
  <c r="AW4999" i="1"/>
  <c r="AW4992" i="1"/>
  <c r="AW5014" i="1"/>
  <c r="AW4987" i="1"/>
  <c r="AW4948" i="1"/>
  <c r="AW4978" i="1"/>
  <c r="AW4900" i="1"/>
  <c r="AW4880" i="1"/>
  <c r="AW4871" i="1"/>
  <c r="AW4855" i="1"/>
  <c r="AW4840" i="1"/>
  <c r="AW4824" i="1"/>
  <c r="AW4807" i="1"/>
  <c r="AW4788" i="1"/>
  <c r="AW4756" i="1"/>
  <c r="AW4744" i="1"/>
  <c r="AW4687" i="1"/>
  <c r="AW4400" i="1"/>
  <c r="AW4390" i="1"/>
  <c r="AW4352" i="1"/>
  <c r="AW4296" i="1"/>
  <c r="AW4272" i="1"/>
  <c r="AW4940" i="1"/>
  <c r="AW4932" i="1"/>
  <c r="AW4908" i="1"/>
  <c r="AW4875" i="1"/>
  <c r="AW4763" i="1"/>
  <c r="AW4723" i="1"/>
  <c r="AW4691" i="1"/>
  <c r="AW4408" i="1"/>
  <c r="AW4398" i="1"/>
  <c r="AW4289" i="1"/>
  <c r="AW4872" i="1"/>
  <c r="AW4749" i="1"/>
  <c r="AW4349" i="1"/>
  <c r="AW4394" i="1"/>
  <c r="AW4324" i="1"/>
  <c r="AW4138" i="1"/>
  <c r="AW3945" i="1"/>
  <c r="AW3941" i="1"/>
  <c r="AW3928" i="1"/>
  <c r="AW3898" i="1"/>
  <c r="AW3881" i="1"/>
  <c r="AW3877" i="1"/>
  <c r="AW3861" i="1"/>
  <c r="AW3848" i="1"/>
  <c r="AW3700" i="1"/>
  <c r="AW4230" i="1"/>
  <c r="AW4211" i="1"/>
  <c r="AW4175" i="1"/>
  <c r="AW4158" i="1"/>
  <c r="AW4094" i="1"/>
  <c r="AW4078" i="1"/>
  <c r="AW4062" i="1"/>
  <c r="AW4046" i="1"/>
  <c r="AW4030" i="1"/>
  <c r="AW4014" i="1"/>
  <c r="AW3998" i="1"/>
  <c r="AW3982" i="1"/>
  <c r="AW3966" i="1"/>
  <c r="AW3950" i="1"/>
  <c r="AW3856" i="1"/>
  <c r="AW3731" i="1"/>
  <c r="AW3704" i="1"/>
  <c r="AW3696" i="1"/>
  <c r="AW3668" i="1"/>
  <c r="AW3652" i="1"/>
  <c r="AW3636" i="1"/>
  <c r="AW4095" i="1"/>
  <c r="AW4075" i="1"/>
  <c r="AW4055" i="1"/>
  <c r="AW4031" i="1"/>
  <c r="AW4011" i="1"/>
  <c r="AW3991" i="1"/>
  <c r="AW3967" i="1"/>
  <c r="AW3947" i="1"/>
  <c r="AW4369" i="1"/>
  <c r="AW4142" i="1"/>
  <c r="AW4109" i="1"/>
  <c r="AW4099" i="1"/>
  <c r="AW4093" i="1"/>
  <c r="AW4083" i="1"/>
  <c r="AW4077" i="1"/>
  <c r="AW4067" i="1"/>
  <c r="AW4061" i="1"/>
  <c r="AW4051" i="1"/>
  <c r="AW4045" i="1"/>
  <c r="AW4035" i="1"/>
  <c r="AW4029" i="1"/>
  <c r="AW4019" i="1"/>
  <c r="AW4013" i="1"/>
  <c r="AW4003" i="1"/>
  <c r="AW3997" i="1"/>
  <c r="AW3987" i="1"/>
  <c r="AW3981" i="1"/>
  <c r="AW3971" i="1"/>
  <c r="AW3965" i="1"/>
  <c r="AW3955" i="1"/>
  <c r="AW3949" i="1"/>
  <c r="AW3719" i="1"/>
  <c r="AW3644" i="1"/>
  <c r="AW3698" i="1"/>
  <c r="AW3655" i="1"/>
  <c r="AW3622" i="1"/>
  <c r="AW3599" i="1"/>
  <c r="AW3579" i="1"/>
  <c r="AW3567" i="1"/>
  <c r="AW3560" i="1"/>
  <c r="AW3552" i="1"/>
  <c r="AW3544" i="1"/>
  <c r="AW3536" i="1"/>
  <c r="AW3528" i="1"/>
  <c r="AW3520" i="1"/>
  <c r="AW3512" i="1"/>
  <c r="AW3504" i="1"/>
  <c r="AW3496" i="1"/>
  <c r="AW3488" i="1"/>
  <c r="AW3480" i="1"/>
  <c r="AW3472" i="1"/>
  <c r="AW3464" i="1"/>
  <c r="AW3456" i="1"/>
  <c r="AW3448" i="1"/>
  <c r="AW3440" i="1"/>
  <c r="AW3432" i="1"/>
  <c r="AW3424" i="1"/>
  <c r="AW3416" i="1"/>
  <c r="AW3396" i="1"/>
  <c r="AW3374" i="1"/>
  <c r="AW3358" i="1"/>
  <c r="AW3348" i="1"/>
  <c r="AW3332" i="1"/>
  <c r="AW3306" i="1"/>
  <c r="AW3261" i="1"/>
  <c r="AW3251" i="1"/>
  <c r="AW3246" i="1"/>
  <c r="AW3235" i="1"/>
  <c r="AW3230" i="1"/>
  <c r="AW3220" i="1"/>
  <c r="AW3204" i="1"/>
  <c r="AW3178" i="1"/>
  <c r="AW3133" i="1"/>
  <c r="AW3123" i="1"/>
  <c r="AW3118" i="1"/>
  <c r="AW3107" i="1"/>
  <c r="AW3102" i="1"/>
  <c r="AW3092" i="1"/>
  <c r="AW3076" i="1"/>
  <c r="AW3052" i="1"/>
  <c r="AW3041" i="1"/>
  <c r="AW3009" i="1"/>
  <c r="AW2993" i="1"/>
  <c r="AW2977" i="1"/>
  <c r="AW2961" i="1"/>
  <c r="AW2945" i="1"/>
  <c r="AW2929" i="1"/>
  <c r="AW2913" i="1"/>
  <c r="AW2897" i="1"/>
  <c r="AW3694" i="1"/>
  <c r="AW3620" i="1"/>
  <c r="AW3611" i="1"/>
  <c r="AW3412" i="1"/>
  <c r="AW3384" i="1"/>
  <c r="AW2978" i="1"/>
  <c r="AW2970" i="1"/>
  <c r="AW2962" i="1"/>
  <c r="AW2954" i="1"/>
  <c r="AW2946" i="1"/>
  <c r="AW2938" i="1"/>
  <c r="AW2930" i="1"/>
  <c r="AW2922" i="1"/>
  <c r="AW2914" i="1"/>
  <c r="AW2906" i="1"/>
  <c r="AW2898" i="1"/>
  <c r="AW3600" i="1"/>
  <c r="AW3594" i="1"/>
  <c r="AW3584" i="1"/>
  <c r="AW3578" i="1"/>
  <c r="AW3568" i="1"/>
  <c r="AW3562" i="1"/>
  <c r="AW3546" i="1"/>
  <c r="AW3530" i="1"/>
  <c r="AW3514" i="1"/>
  <c r="AW3498" i="1"/>
  <c r="AW3482" i="1"/>
  <c r="AW3466" i="1"/>
  <c r="AW3450" i="1"/>
  <c r="AW3434" i="1"/>
  <c r="AW3418" i="1"/>
  <c r="AW3337" i="1"/>
  <c r="AW3286" i="1"/>
  <c r="AW3209" i="1"/>
  <c r="AW3158" i="1"/>
  <c r="AW3081" i="1"/>
  <c r="AW2903" i="1"/>
  <c r="AW2975" i="1"/>
  <c r="AW2955" i="1"/>
  <c r="AW2911" i="1"/>
  <c r="AW2863" i="1"/>
  <c r="AW2840" i="1"/>
  <c r="AW2818" i="1"/>
  <c r="AW2803" i="1"/>
  <c r="AW2735" i="1"/>
  <c r="AW2722" i="1"/>
  <c r="AW2712" i="1"/>
  <c r="AW2706" i="1"/>
  <c r="AW2691" i="1"/>
  <c r="AW2422" i="1"/>
  <c r="AW2406" i="1"/>
  <c r="AW2390" i="1"/>
  <c r="AW2374" i="1"/>
  <c r="AW2358" i="1"/>
  <c r="AW2342" i="1"/>
  <c r="AW2326" i="1"/>
  <c r="AW2310" i="1"/>
  <c r="AW2294" i="1"/>
  <c r="AW2246" i="1"/>
  <c r="AW2749" i="1"/>
  <c r="AW2733" i="1"/>
  <c r="AW2716" i="1"/>
  <c r="AW2307" i="1"/>
  <c r="AW2299" i="1"/>
  <c r="AW2291" i="1"/>
  <c r="AW2226" i="1"/>
  <c r="AW3013" i="1"/>
  <c r="AW2651" i="1"/>
  <c r="AW2587" i="1"/>
  <c r="AW2523" i="1"/>
  <c r="AW2499" i="1"/>
  <c r="AW2296" i="1"/>
  <c r="AW2172" i="1"/>
  <c r="AW2156" i="1"/>
  <c r="AW2140" i="1"/>
  <c r="AW2124" i="1"/>
  <c r="AW2108" i="1"/>
  <c r="AW2092" i="1"/>
  <c r="AW2076" i="1"/>
  <c r="AW2060" i="1"/>
  <c r="AW2044" i="1"/>
  <c r="AW2028" i="1"/>
  <c r="AW2012" i="1"/>
  <c r="AW1996" i="1"/>
  <c r="AW1960" i="1"/>
  <c r="AW1956" i="1"/>
  <c r="AW1944" i="1"/>
  <c r="AW1940" i="1"/>
  <c r="AW1901" i="1"/>
  <c r="AW1855" i="1"/>
  <c r="AW1837" i="1"/>
  <c r="AW1791" i="1"/>
  <c r="AW1773" i="1"/>
  <c r="AW1725" i="1"/>
  <c r="AW1709" i="1"/>
  <c r="AW1693" i="1"/>
  <c r="AW1663" i="1"/>
  <c r="AW1660" i="1"/>
  <c r="AW1647" i="1"/>
  <c r="AW1644" i="1"/>
  <c r="AW1631" i="1"/>
  <c r="AW1628" i="1"/>
  <c r="AW1597" i="1"/>
  <c r="AW1581" i="1"/>
  <c r="AW1535" i="1"/>
  <c r="AW1532" i="1"/>
  <c r="AW1519" i="1"/>
  <c r="AW1516" i="1"/>
  <c r="AW1512" i="1"/>
  <c r="AW2273" i="1"/>
  <c r="AW1977" i="1"/>
  <c r="AW1502" i="1"/>
  <c r="AW1486" i="1"/>
  <c r="AW1470" i="1"/>
  <c r="AW1446" i="1"/>
  <c r="AW1382" i="1"/>
  <c r="AW2192" i="1"/>
  <c r="AW1800" i="1"/>
  <c r="AW1672" i="1"/>
  <c r="AW1624" i="1"/>
  <c r="AW1544" i="1"/>
  <c r="AW1347" i="1"/>
  <c r="AW1321" i="1"/>
  <c r="AW1308" i="1"/>
  <c r="AW1297" i="1"/>
  <c r="AW1293" i="1"/>
  <c r="AW1282" i="1"/>
  <c r="AW1271" i="1"/>
  <c r="AW1241" i="1"/>
  <c r="AW1209" i="1"/>
  <c r="AW1177" i="1"/>
  <c r="AW1129" i="1"/>
  <c r="AW809" i="1"/>
  <c r="AW777" i="1"/>
  <c r="AW761" i="1"/>
  <c r="AW738" i="1"/>
  <c r="AW729" i="1"/>
  <c r="AW706" i="1"/>
  <c r="AW697" i="1"/>
  <c r="AW674" i="1"/>
  <c r="AW665" i="1"/>
  <c r="AW642" i="1"/>
  <c r="AW633" i="1"/>
  <c r="AW610" i="1"/>
  <c r="AW601" i="1"/>
  <c r="AW578" i="1"/>
  <c r="AW569" i="1"/>
  <c r="AW546" i="1"/>
  <c r="AW537" i="1"/>
  <c r="AW456" i="1"/>
  <c r="AW446" i="1"/>
  <c r="AW436" i="1"/>
  <c r="AW426" i="1"/>
  <c r="AW392" i="1"/>
  <c r="AW340" i="1"/>
  <c r="AW324" i="1"/>
  <c r="AW1290" i="1"/>
  <c r="AW1283" i="1"/>
  <c r="AW1263" i="1"/>
  <c r="AW1259" i="1"/>
  <c r="AW1254" i="1"/>
  <c r="AW1247" i="1"/>
  <c r="AW1243" i="1"/>
  <c r="AW1238" i="1"/>
  <c r="AW1231" i="1"/>
  <c r="AW1227" i="1"/>
  <c r="AW1222" i="1"/>
  <c r="AW1215" i="1"/>
  <c r="AW1211" i="1"/>
  <c r="AW1206" i="1"/>
  <c r="AW1199" i="1"/>
  <c r="AW1195" i="1"/>
  <c r="AW1190" i="1"/>
  <c r="AW1183" i="1"/>
  <c r="AW1179" i="1"/>
  <c r="AW1174" i="1"/>
  <c r="AW1167" i="1"/>
  <c r="AW1163" i="1"/>
  <c r="AW1158" i="1"/>
  <c r="AW1151" i="1"/>
  <c r="AW1147" i="1"/>
  <c r="AW1142" i="1"/>
  <c r="AW1135" i="1"/>
  <c r="AW1131" i="1"/>
  <c r="AW1126" i="1"/>
  <c r="AW910" i="1"/>
  <c r="AW887" i="1"/>
  <c r="AW878" i="1"/>
  <c r="AW855" i="1"/>
  <c r="AW846" i="1"/>
  <c r="AW823" i="1"/>
  <c r="AW814" i="1"/>
  <c r="AW791" i="1"/>
  <c r="AW782" i="1"/>
  <c r="AW758" i="1"/>
  <c r="AW742" i="1"/>
  <c r="AW726" i="1"/>
  <c r="AW710" i="1"/>
  <c r="AW694" i="1"/>
  <c r="AW678" i="1"/>
  <c r="AW662" i="1"/>
  <c r="AW630" i="1"/>
  <c r="AW622" i="1"/>
  <c r="AW582" i="1"/>
  <c r="AW542" i="1"/>
  <c r="AW514" i="1"/>
  <c r="AW498" i="1"/>
  <c r="AW480" i="1"/>
  <c r="AW434" i="1"/>
  <c r="AW410" i="1"/>
  <c r="AW394" i="1"/>
  <c r="AW376" i="1"/>
  <c r="AW360" i="1"/>
  <c r="AW509" i="1"/>
  <c r="AW401" i="1"/>
  <c r="AW302" i="1"/>
  <c r="AW293" i="1"/>
  <c r="AW289" i="1"/>
  <c r="AW274" i="1"/>
  <c r="AW261" i="1"/>
  <c r="AW233" i="1"/>
  <c r="AW220" i="1"/>
  <c r="AW186" i="1"/>
  <c r="AW177" i="1"/>
  <c r="AW152" i="1"/>
  <c r="AW120" i="1"/>
  <c r="AW112" i="1"/>
  <c r="AW88" i="1"/>
  <c r="AW69" i="1"/>
  <c r="AW56" i="1"/>
  <c r="AW46" i="1"/>
  <c r="AW36" i="1"/>
  <c r="AW26" i="1"/>
  <c r="AW20" i="1"/>
  <c r="AW21" i="1"/>
  <c r="AW277" i="1"/>
  <c r="AW249" i="1"/>
  <c r="AW228" i="1"/>
  <c r="AW221" i="1"/>
  <c r="AW201" i="1"/>
  <c r="AW173" i="1"/>
  <c r="AW169" i="1"/>
  <c r="AW148" i="1"/>
  <c r="AW121" i="1"/>
  <c r="AW33" i="1"/>
  <c r="AW5024" i="1"/>
  <c r="AW5020" i="1"/>
  <c r="AW5010" i="1"/>
  <c r="AW4988" i="1"/>
  <c r="AW5023" i="1"/>
  <c r="AW4998" i="1"/>
  <c r="AW4996" i="1"/>
  <c r="AW4964" i="1"/>
  <c r="AW5006" i="1"/>
  <c r="AW4967" i="1"/>
  <c r="AW4962" i="1"/>
  <c r="AW4924" i="1"/>
  <c r="AW4911" i="1"/>
  <c r="AW4804" i="1"/>
  <c r="AW4781" i="1"/>
  <c r="AW4765" i="1"/>
  <c r="AW4752" i="1"/>
  <c r="AW4732" i="1"/>
  <c r="AW4712" i="1"/>
  <c r="AW4676" i="1"/>
  <c r="AW4660" i="1"/>
  <c r="AW4644" i="1"/>
  <c r="AW4628" i="1"/>
  <c r="AW4612" i="1"/>
  <c r="AW4596" i="1"/>
  <c r="AW4580" i="1"/>
  <c r="AW4564" i="1"/>
  <c r="AW4548" i="1"/>
  <c r="AW4532" i="1"/>
  <c r="AW4516" i="1"/>
  <c r="AW4500" i="1"/>
  <c r="AW4484" i="1"/>
  <c r="AW4468" i="1"/>
  <c r="AW4452" i="1"/>
  <c r="AW4436" i="1"/>
  <c r="AW4420" i="1"/>
  <c r="AW4387" i="1"/>
  <c r="AW4374" i="1"/>
  <c r="AW4320" i="1"/>
  <c r="AW4288" i="1"/>
  <c r="AW4851" i="1"/>
  <c r="AW4843" i="1"/>
  <c r="AW4835" i="1"/>
  <c r="AW4827" i="1"/>
  <c r="AW4819" i="1"/>
  <c r="AW4811" i="1"/>
  <c r="AW4407" i="1"/>
  <c r="AW4354" i="1"/>
  <c r="AW4322" i="1"/>
  <c r="AW4274" i="1"/>
  <c r="AW4688" i="1"/>
  <c r="AW4281" i="1"/>
  <c r="AW4277" i="1"/>
  <c r="AW4361" i="1"/>
  <c r="AW4122" i="1"/>
  <c r="AW3944" i="1"/>
  <c r="AW3914" i="1"/>
  <c r="AW3897" i="1"/>
  <c r="AW3893" i="1"/>
  <c r="AW3880" i="1"/>
  <c r="AW3857" i="1"/>
  <c r="AW3834" i="1"/>
  <c r="AW3817" i="1"/>
  <c r="AW3801" i="1"/>
  <c r="AW3793" i="1"/>
  <c r="AW3785" i="1"/>
  <c r="AW3777" i="1"/>
  <c r="AW3769" i="1"/>
  <c r="AW3761" i="1"/>
  <c r="AW3753" i="1"/>
  <c r="AW3745" i="1"/>
  <c r="AW3725" i="1"/>
  <c r="AW3716" i="1"/>
  <c r="AW4255" i="1"/>
  <c r="AW4246" i="1"/>
  <c r="AW4227" i="1"/>
  <c r="AW4182" i="1"/>
  <c r="AW4166" i="1"/>
  <c r="AW4134" i="1"/>
  <c r="AW4114" i="1"/>
  <c r="AW4090" i="1"/>
  <c r="AW4074" i="1"/>
  <c r="AW4058" i="1"/>
  <c r="AW4042" i="1"/>
  <c r="AW4026" i="1"/>
  <c r="AW4010" i="1"/>
  <c r="AW3994" i="1"/>
  <c r="AW3978" i="1"/>
  <c r="AW3962" i="1"/>
  <c r="AW3864" i="1"/>
  <c r="AW4091" i="1"/>
  <c r="AW4071" i="1"/>
  <c r="AW4047" i="1"/>
  <c r="AW4027" i="1"/>
  <c r="AW4007" i="1"/>
  <c r="AW3983" i="1"/>
  <c r="AW3963" i="1"/>
  <c r="AW3608" i="1"/>
  <c r="AW4251" i="1"/>
  <c r="AW4244" i="1"/>
  <c r="AW4231" i="1"/>
  <c r="AW4219" i="1"/>
  <c r="AW4199" i="1"/>
  <c r="AW4187" i="1"/>
  <c r="AW4151" i="1"/>
  <c r="AW4141" i="1"/>
  <c r="AW3934" i="1"/>
  <c r="AW3870" i="1"/>
  <c r="AW3814" i="1"/>
  <c r="AW3587" i="1"/>
  <c r="AW3575" i="1"/>
  <c r="AW3556" i="1"/>
  <c r="AW3548" i="1"/>
  <c r="AW3540" i="1"/>
  <c r="AW3532" i="1"/>
  <c r="AW3524" i="1"/>
  <c r="AW3516" i="1"/>
  <c r="AW3508" i="1"/>
  <c r="AW3500" i="1"/>
  <c r="AW3492" i="1"/>
  <c r="AW3484" i="1"/>
  <c r="AW3476" i="1"/>
  <c r="AW3468" i="1"/>
  <c r="AW3460" i="1"/>
  <c r="AW3452" i="1"/>
  <c r="AW3444" i="1"/>
  <c r="AW3436" i="1"/>
  <c r="AW3428" i="1"/>
  <c r="AW3420" i="1"/>
  <c r="AW3389" i="1"/>
  <c r="AW3379" i="1"/>
  <c r="AW3373" i="1"/>
  <c r="AW3357" i="1"/>
  <c r="AW3347" i="1"/>
  <c r="AW3342" i="1"/>
  <c r="AW3331" i="1"/>
  <c r="AW3326" i="1"/>
  <c r="AW3316" i="1"/>
  <c r="AW3300" i="1"/>
  <c r="AW3274" i="1"/>
  <c r="AW3229" i="1"/>
  <c r="AW3219" i="1"/>
  <c r="AW3214" i="1"/>
  <c r="AW3203" i="1"/>
  <c r="AW3198" i="1"/>
  <c r="AW3188" i="1"/>
  <c r="AW3172" i="1"/>
  <c r="AW3146" i="1"/>
  <c r="AW3101" i="1"/>
  <c r="AW3091" i="1"/>
  <c r="AW3086" i="1"/>
  <c r="AW3075" i="1"/>
  <c r="AW3070" i="1"/>
  <c r="AW3060" i="1"/>
  <c r="AW3051" i="1"/>
  <c r="AW3037" i="1"/>
  <c r="AW3021" i="1"/>
  <c r="AW3005" i="1"/>
  <c r="AW2989" i="1"/>
  <c r="AW2973" i="1"/>
  <c r="AW2957" i="1"/>
  <c r="AW2941" i="1"/>
  <c r="AW2925" i="1"/>
  <c r="AW2909" i="1"/>
  <c r="AW3684" i="1"/>
  <c r="AW3643" i="1"/>
  <c r="AW3615" i="1"/>
  <c r="AW3410" i="1"/>
  <c r="AW3400" i="1"/>
  <c r="AW3383" i="1"/>
  <c r="AW2986" i="1"/>
  <c r="AW3302" i="1"/>
  <c r="AW3238" i="1"/>
  <c r="AW3174" i="1"/>
  <c r="AW3110" i="1"/>
  <c r="AW3651" i="1"/>
  <c r="AW3558" i="1"/>
  <c r="AW3542" i="1"/>
  <c r="AW3526" i="1"/>
  <c r="AW3510" i="1"/>
  <c r="AW3494" i="1"/>
  <c r="AW3478" i="1"/>
  <c r="AW3462" i="1"/>
  <c r="AW3446" i="1"/>
  <c r="AW3430" i="1"/>
  <c r="AW3369" i="1"/>
  <c r="AW3318" i="1"/>
  <c r="AW3241" i="1"/>
  <c r="AW3190" i="1"/>
  <c r="AW3113" i="1"/>
  <c r="AW3062" i="1"/>
  <c r="AW2979" i="1"/>
  <c r="AW2963" i="1"/>
  <c r="AW2947" i="1"/>
  <c r="AW2931" i="1"/>
  <c r="AW2915" i="1"/>
  <c r="AW2899" i="1"/>
  <c r="AW2971" i="1"/>
  <c r="AW2927" i="1"/>
  <c r="AW2907" i="1"/>
  <c r="AW2847" i="1"/>
  <c r="AW2831" i="1"/>
  <c r="AW2815" i="1"/>
  <c r="AW2802" i="1"/>
  <c r="AW2792" i="1"/>
  <c r="AW2787" i="1"/>
  <c r="AW2777" i="1"/>
  <c r="AW2771" i="1"/>
  <c r="AW2761" i="1"/>
  <c r="AW2755" i="1"/>
  <c r="AW2719" i="1"/>
  <c r="AW2703" i="1"/>
  <c r="AW2690" i="1"/>
  <c r="AW2443" i="1"/>
  <c r="AW2418" i="1"/>
  <c r="AW2402" i="1"/>
  <c r="AW2386" i="1"/>
  <c r="AW2370" i="1"/>
  <c r="AW2354" i="1"/>
  <c r="AW2338" i="1"/>
  <c r="AW2322" i="1"/>
  <c r="AW2306" i="1"/>
  <c r="AW2290" i="1"/>
  <c r="AW2230" i="1"/>
  <c r="AW2823" i="1"/>
  <c r="AW2765" i="1"/>
  <c r="AW2759" i="1"/>
  <c r="AW2748" i="1"/>
  <c r="AW2732" i="1"/>
  <c r="AW2426" i="1"/>
  <c r="AW2242" i="1"/>
  <c r="AW2827" i="1"/>
  <c r="AW2667" i="1"/>
  <c r="AW2603" i="1"/>
  <c r="AW2539" i="1"/>
  <c r="AW2491" i="1"/>
  <c r="AW2308" i="1"/>
  <c r="AW2292" i="1"/>
  <c r="AW2257" i="1"/>
  <c r="AW2194" i="1"/>
  <c r="AW2189" i="1"/>
  <c r="AW1984" i="1"/>
  <c r="AW1968" i="1"/>
  <c r="AW1924" i="1"/>
  <c r="AW1917" i="1"/>
  <c r="AW1885" i="1"/>
  <c r="AW1869" i="1"/>
  <c r="AW1821" i="1"/>
  <c r="AW1807" i="1"/>
  <c r="AW1804" i="1"/>
  <c r="AW1757" i="1"/>
  <c r="AW1741" i="1"/>
  <c r="AW1679" i="1"/>
  <c r="AW1676" i="1"/>
  <c r="AW1613" i="1"/>
  <c r="AW1551" i="1"/>
  <c r="AW1548" i="1"/>
  <c r="AW1511" i="1"/>
  <c r="AW1434" i="1"/>
  <c r="AW1418" i="1"/>
  <c r="AW1402" i="1"/>
  <c r="AW1386" i="1"/>
  <c r="AW1354" i="1"/>
  <c r="AW1508" i="1"/>
  <c r="AW1498" i="1"/>
  <c r="AW1482" i="1"/>
  <c r="AW1466" i="1"/>
  <c r="AW1430" i="1"/>
  <c r="AW1366" i="1"/>
  <c r="AW2265" i="1"/>
  <c r="AW2217" i="1"/>
  <c r="AW1909" i="1"/>
  <c r="AW1892" i="1"/>
  <c r="AW1876" i="1"/>
  <c r="AW1863" i="1"/>
  <c r="AW1860" i="1"/>
  <c r="AW1844" i="1"/>
  <c r="AW1828" i="1"/>
  <c r="AW1812" i="1"/>
  <c r="AW1796" i="1"/>
  <c r="AW1780" i="1"/>
  <c r="AW1764" i="1"/>
  <c r="AW1748" i="1"/>
  <c r="AW1717" i="1"/>
  <c r="AW1685" i="1"/>
  <c r="AW1653" i="1"/>
  <c r="AW1621" i="1"/>
  <c r="AW1589" i="1"/>
  <c r="AW1557" i="1"/>
  <c r="AW1525" i="1"/>
  <c r="AW1896" i="1"/>
  <c r="AW1768" i="1"/>
  <c r="AW1346" i="1"/>
  <c r="AW1341" i="1"/>
  <c r="AW1331" i="1"/>
  <c r="AW1305" i="1"/>
  <c r="AW1289" i="1"/>
  <c r="AW1249" i="1"/>
  <c r="AW1217" i="1"/>
  <c r="AW1185" i="1"/>
  <c r="AW1137" i="1"/>
  <c r="AW913" i="1"/>
  <c r="AW897" i="1"/>
  <c r="AW881" i="1"/>
  <c r="AW865" i="1"/>
  <c r="AW849" i="1"/>
  <c r="AW833" i="1"/>
  <c r="AW801" i="1"/>
  <c r="AW769" i="1"/>
  <c r="AW746" i="1"/>
  <c r="AW737" i="1"/>
  <c r="AW714" i="1"/>
  <c r="AW705" i="1"/>
  <c r="AW682" i="1"/>
  <c r="AW673" i="1"/>
  <c r="AW650" i="1"/>
  <c r="AW641" i="1"/>
  <c r="AW618" i="1"/>
  <c r="AW609" i="1"/>
  <c r="AW586" i="1"/>
  <c r="AW577" i="1"/>
  <c r="AW554" i="1"/>
  <c r="AW545" i="1"/>
  <c r="AW524" i="1"/>
  <c r="AW516" i="1"/>
  <c r="AW508" i="1"/>
  <c r="AW500" i="1"/>
  <c r="AW464" i="1"/>
  <c r="AW454" i="1"/>
  <c r="AW444" i="1"/>
  <c r="AW424" i="1"/>
  <c r="AW336" i="1"/>
  <c r="AW320" i="1"/>
  <c r="AW1385" i="1"/>
  <c r="AW1258" i="1"/>
  <c r="AW1242" i="1"/>
  <c r="AW1226" i="1"/>
  <c r="AW1210" i="1"/>
  <c r="AW1194" i="1"/>
  <c r="AW1178" i="1"/>
  <c r="AW1162" i="1"/>
  <c r="AW1146" i="1"/>
  <c r="AW1130" i="1"/>
  <c r="AW1110" i="1"/>
  <c r="AW1106" i="1"/>
  <c r="AW1082" i="1"/>
  <c r="AW1042" i="1"/>
  <c r="AW1018" i="1"/>
  <c r="AW978" i="1"/>
  <c r="AW954" i="1"/>
  <c r="AW918" i="1"/>
  <c r="AW895" i="1"/>
  <c r="AW886" i="1"/>
  <c r="AW863" i="1"/>
  <c r="AW854" i="1"/>
  <c r="AW831" i="1"/>
  <c r="AW822" i="1"/>
  <c r="AW799" i="1"/>
  <c r="AW790" i="1"/>
  <c r="AW767" i="1"/>
  <c r="AW751" i="1"/>
  <c r="AW735" i="1"/>
  <c r="AW719" i="1"/>
  <c r="AW703" i="1"/>
  <c r="AW687" i="1"/>
  <c r="AW671" i="1"/>
  <c r="AW654" i="1"/>
  <c r="AW614" i="1"/>
  <c r="AW574" i="1"/>
  <c r="AW534" i="1"/>
  <c r="AW526" i="1"/>
  <c r="AW510" i="1"/>
  <c r="AW478" i="1"/>
  <c r="AW404" i="1"/>
  <c r="AW388" i="1"/>
  <c r="AW372" i="1"/>
  <c r="AW356" i="1"/>
  <c r="AW461" i="1"/>
  <c r="AW445" i="1"/>
  <c r="AW1275" i="1"/>
  <c r="AW485" i="1"/>
  <c r="AW469" i="1"/>
  <c r="AW312" i="1"/>
  <c r="AW286" i="1"/>
  <c r="AW272" i="1"/>
  <c r="AW266" i="1"/>
  <c r="AW254" i="1"/>
  <c r="AW246" i="1"/>
  <c r="AW230" i="1"/>
  <c r="AW208" i="1"/>
  <c r="AW198" i="1"/>
  <c r="AW189" i="1"/>
  <c r="AW168" i="1"/>
  <c r="AW55" i="1"/>
  <c r="AW40" i="1"/>
  <c r="AW35" i="1"/>
  <c r="AW281" i="1"/>
  <c r="AW273" i="1"/>
  <c r="AW164" i="1"/>
  <c r="AW97" i="1"/>
  <c r="AW314" i="1"/>
  <c r="AW5009" i="1"/>
  <c r="AW4994" i="1"/>
  <c r="AW4952" i="1"/>
  <c r="AW5019" i="1"/>
  <c r="AW5012" i="1"/>
  <c r="AW4982" i="1"/>
  <c r="AW4966" i="1"/>
  <c r="AW5002" i="1"/>
  <c r="AW4995" i="1"/>
  <c r="AW4975" i="1"/>
  <c r="AW5022" i="1"/>
  <c r="AW4896" i="1"/>
  <c r="AW4864" i="1"/>
  <c r="AW4848" i="1"/>
  <c r="AW4832" i="1"/>
  <c r="AW4816" i="1"/>
  <c r="AW4768" i="1"/>
  <c r="AW4748" i="1"/>
  <c r="AW4728" i="1"/>
  <c r="AW4719" i="1"/>
  <c r="AW4700" i="1"/>
  <c r="AW4693" i="1"/>
  <c r="AW4680" i="1"/>
  <c r="AW4664" i="1"/>
  <c r="AW4648" i="1"/>
  <c r="AW4632" i="1"/>
  <c r="AW4616" i="1"/>
  <c r="AW4600" i="1"/>
  <c r="AW4584" i="1"/>
  <c r="AW4568" i="1"/>
  <c r="AW4552" i="1"/>
  <c r="AW4536" i="1"/>
  <c r="AW4520" i="1"/>
  <c r="AW4504" i="1"/>
  <c r="AW4488" i="1"/>
  <c r="AW4472" i="1"/>
  <c r="AW4456" i="1"/>
  <c r="AW4440" i="1"/>
  <c r="AW4424" i="1"/>
  <c r="AW4371" i="1"/>
  <c r="AW4333" i="1"/>
  <c r="AW4304" i="1"/>
  <c r="AW4265" i="1"/>
  <c r="AW4936" i="1"/>
  <c r="AW4928" i="1"/>
  <c r="AW4891" i="1"/>
  <c r="AW4868" i="1"/>
  <c r="AW4859" i="1"/>
  <c r="AW4801" i="1"/>
  <c r="AW4739" i="1"/>
  <c r="AW4707" i="1"/>
  <c r="AW4411" i="1"/>
  <c r="AW4383" i="1"/>
  <c r="AW4363" i="1"/>
  <c r="AW4345" i="1"/>
  <c r="AW4338" i="1"/>
  <c r="AW4313" i="1"/>
  <c r="AW4294" i="1"/>
  <c r="AW4286" i="1"/>
  <c r="AW4261" i="1"/>
  <c r="AW4912" i="1"/>
  <c r="AW4904" i="1"/>
  <c r="AW4808" i="1"/>
  <c r="AW4757" i="1"/>
  <c r="AW4297" i="1"/>
  <c r="AW4329" i="1"/>
  <c r="AW3930" i="1"/>
  <c r="AW3913" i="1"/>
  <c r="AW3909" i="1"/>
  <c r="AW3896" i="1"/>
  <c r="AW3866" i="1"/>
  <c r="AW3833" i="1"/>
  <c r="AW3829" i="1"/>
  <c r="AW3813" i="1"/>
  <c r="AW3806" i="1"/>
  <c r="AW3733" i="1"/>
  <c r="AW3680" i="1"/>
  <c r="AW3664" i="1"/>
  <c r="AW3648" i="1"/>
  <c r="AW4343" i="1"/>
  <c r="AW4243" i="1"/>
  <c r="AW4207" i="1"/>
  <c r="AW4198" i="1"/>
  <c r="AW4179" i="1"/>
  <c r="AW4155" i="1"/>
  <c r="AW4130" i="1"/>
  <c r="AW4102" i="1"/>
  <c r="AW4086" i="1"/>
  <c r="AW4070" i="1"/>
  <c r="AW4054" i="1"/>
  <c r="AW4038" i="1"/>
  <c r="AW4022" i="1"/>
  <c r="AW4006" i="1"/>
  <c r="AW3990" i="1"/>
  <c r="AW3974" i="1"/>
  <c r="AW3958" i="1"/>
  <c r="AW4111" i="1"/>
  <c r="AW4087" i="1"/>
  <c r="AW4063" i="1"/>
  <c r="AW4043" i="1"/>
  <c r="AW4023" i="1"/>
  <c r="AW3999" i="1"/>
  <c r="AW3979" i="1"/>
  <c r="AW3959" i="1"/>
  <c r="AW4162" i="1"/>
  <c r="AW4126" i="1"/>
  <c r="AW4107" i="1"/>
  <c r="AW3818" i="1"/>
  <c r="AW3735" i="1"/>
  <c r="AW3660" i="1"/>
  <c r="AW3595" i="1"/>
  <c r="AW3583" i="1"/>
  <c r="AW3563" i="1"/>
  <c r="AW3555" i="1"/>
  <c r="AW3547" i="1"/>
  <c r="AW3539" i="1"/>
  <c r="AW3531" i="1"/>
  <c r="AW3523" i="1"/>
  <c r="AW3515" i="1"/>
  <c r="AW3507" i="1"/>
  <c r="AW3499" i="1"/>
  <c r="AW3491" i="1"/>
  <c r="AW3483" i="1"/>
  <c r="AW3475" i="1"/>
  <c r="AW3467" i="1"/>
  <c r="AW3459" i="1"/>
  <c r="AW3451" i="1"/>
  <c r="AW3443" i="1"/>
  <c r="AW3435" i="1"/>
  <c r="AW3427" i="1"/>
  <c r="AW3419" i="1"/>
  <c r="AW3414" i="1"/>
  <c r="AW3370" i="1"/>
  <c r="AW3325" i="1"/>
  <c r="AW3315" i="1"/>
  <c r="AW3310" i="1"/>
  <c r="AW3299" i="1"/>
  <c r="AW3294" i="1"/>
  <c r="AW3284" i="1"/>
  <c r="AW3268" i="1"/>
  <c r="AW3242" i="1"/>
  <c r="AW3197" i="1"/>
  <c r="AW3187" i="1"/>
  <c r="AW3182" i="1"/>
  <c r="AW3171" i="1"/>
  <c r="AW3166" i="1"/>
  <c r="AW3156" i="1"/>
  <c r="AW3140" i="1"/>
  <c r="AW3114" i="1"/>
  <c r="AW3069" i="1"/>
  <c r="AW3059" i="1"/>
  <c r="AW3033" i="1"/>
  <c r="AW3017" i="1"/>
  <c r="AW3001" i="1"/>
  <c r="AW2985" i="1"/>
  <c r="AW2969" i="1"/>
  <c r="AW2953" i="1"/>
  <c r="AW2937" i="1"/>
  <c r="AW2921" i="1"/>
  <c r="AW2905" i="1"/>
  <c r="AW2877" i="1"/>
  <c r="AW3399" i="1"/>
  <c r="AW3393" i="1"/>
  <c r="AW3368" i="1"/>
  <c r="AW2974" i="1"/>
  <c r="AW2966" i="1"/>
  <c r="AW2958" i="1"/>
  <c r="AW2950" i="1"/>
  <c r="AW2942" i="1"/>
  <c r="AW2934" i="1"/>
  <c r="AW2926" i="1"/>
  <c r="AW2918" i="1"/>
  <c r="AW2910" i="1"/>
  <c r="AW2902" i="1"/>
  <c r="AW2873" i="1"/>
  <c r="AW3663" i="1"/>
  <c r="AW3631" i="1"/>
  <c r="AW3616" i="1"/>
  <c r="AW3602" i="1"/>
  <c r="AW3592" i="1"/>
  <c r="AW3586" i="1"/>
  <c r="AW3576" i="1"/>
  <c r="AW3570" i="1"/>
  <c r="AW3554" i="1"/>
  <c r="AW3538" i="1"/>
  <c r="AW3522" i="1"/>
  <c r="AW3506" i="1"/>
  <c r="AW3490" i="1"/>
  <c r="AW3474" i="1"/>
  <c r="AW3458" i="1"/>
  <c r="AW3442" i="1"/>
  <c r="AW3426" i="1"/>
  <c r="AW3401" i="1"/>
  <c r="AW3350" i="1"/>
  <c r="AW3273" i="1"/>
  <c r="AW3222" i="1"/>
  <c r="AW3145" i="1"/>
  <c r="AW3094" i="1"/>
  <c r="AW2895" i="1"/>
  <c r="AW2943" i="1"/>
  <c r="AW2923" i="1"/>
  <c r="AW2867" i="1"/>
  <c r="AW2799" i="1"/>
  <c r="AW2776" i="1"/>
  <c r="AW2770" i="1"/>
  <c r="AW2754" i="1"/>
  <c r="AW2739" i="1"/>
  <c r="AW2414" i="1"/>
  <c r="AW2398" i="1"/>
  <c r="AW2382" i="1"/>
  <c r="AW2366" i="1"/>
  <c r="AW2350" i="1"/>
  <c r="AW2334" i="1"/>
  <c r="AW2318" i="1"/>
  <c r="AW2302" i="1"/>
  <c r="AW2278" i="1"/>
  <c r="AW2214" i="1"/>
  <c r="AW2839" i="1"/>
  <c r="AW2764" i="1"/>
  <c r="AW2758" i="1"/>
  <c r="AW2711" i="1"/>
  <c r="AW2442" i="1"/>
  <c r="AW2311" i="1"/>
  <c r="AW2303" i="1"/>
  <c r="AW2295" i="1"/>
  <c r="AW2258" i="1"/>
  <c r="AW2683" i="1"/>
  <c r="AW2619" i="1"/>
  <c r="AW2555" i="1"/>
  <c r="AW2483" i="1"/>
  <c r="AW2304" i="1"/>
  <c r="AW2288" i="1"/>
  <c r="AW2191" i="1"/>
  <c r="AW2185" i="1"/>
  <c r="AW2181" i="1"/>
  <c r="AW2177" i="1"/>
  <c r="AW2169" i="1"/>
  <c r="AW2165" i="1"/>
  <c r="AW2161" i="1"/>
  <c r="AW2153" i="1"/>
  <c r="AW2149" i="1"/>
  <c r="AW2145" i="1"/>
  <c r="AW2137" i="1"/>
  <c r="AW2133" i="1"/>
  <c r="AW2129" i="1"/>
  <c r="AW2121" i="1"/>
  <c r="AW2117" i="1"/>
  <c r="AW2113" i="1"/>
  <c r="AW2105" i="1"/>
  <c r="AW2101" i="1"/>
  <c r="AW2097" i="1"/>
  <c r="AW2089" i="1"/>
  <c r="AW2085" i="1"/>
  <c r="AW2081" i="1"/>
  <c r="AW2073" i="1"/>
  <c r="AW2069" i="1"/>
  <c r="AW2065" i="1"/>
  <c r="AW2057" i="1"/>
  <c r="AW2053" i="1"/>
  <c r="AW2049" i="1"/>
  <c r="AW2041" i="1"/>
  <c r="AW2037" i="1"/>
  <c r="AW2033" i="1"/>
  <c r="AW2025" i="1"/>
  <c r="AW2021" i="1"/>
  <c r="AW2017" i="1"/>
  <c r="AW2009" i="1"/>
  <c r="AW2005" i="1"/>
  <c r="AW2001" i="1"/>
  <c r="AW1993" i="1"/>
  <c r="AW1989" i="1"/>
  <c r="AW1952" i="1"/>
  <c r="AW1948" i="1"/>
  <c r="AW1903" i="1"/>
  <c r="AW1853" i="1"/>
  <c r="AW1839" i="1"/>
  <c r="AW1789" i="1"/>
  <c r="AW1775" i="1"/>
  <c r="AW1727" i="1"/>
  <c r="AW1724" i="1"/>
  <c r="AW1711" i="1"/>
  <c r="AW1708" i="1"/>
  <c r="AW1695" i="1"/>
  <c r="AW1692" i="1"/>
  <c r="AW1661" i="1"/>
  <c r="AW1645" i="1"/>
  <c r="AW1629" i="1"/>
  <c r="AW1599" i="1"/>
  <c r="AW1596" i="1"/>
  <c r="AW1583" i="1"/>
  <c r="AW1580" i="1"/>
  <c r="AW1567" i="1"/>
  <c r="AW1564" i="1"/>
  <c r="AW1517" i="1"/>
  <c r="AW1504" i="1"/>
  <c r="AW2249" i="1"/>
  <c r="AW1494" i="1"/>
  <c r="AW1478" i="1"/>
  <c r="AW1462" i="1"/>
  <c r="AW1414" i="1"/>
  <c r="AW1350" i="1"/>
  <c r="AW1503" i="1"/>
  <c r="AW1864" i="1"/>
  <c r="AW1736" i="1"/>
  <c r="AW1688" i="1"/>
  <c r="AW1608" i="1"/>
  <c r="AW1560" i="1"/>
  <c r="AW1515" i="1"/>
  <c r="AW1353" i="1"/>
  <c r="AW1340" i="1"/>
  <c r="AW1330" i="1"/>
  <c r="AW1325" i="1"/>
  <c r="AW1315" i="1"/>
  <c r="AW1295" i="1"/>
  <c r="AW1273" i="1"/>
  <c r="AW1269" i="1"/>
  <c r="AW1257" i="1"/>
  <c r="AW1225" i="1"/>
  <c r="AW1193" i="1"/>
  <c r="AW1145" i="1"/>
  <c r="AW825" i="1"/>
  <c r="AW793" i="1"/>
  <c r="AW754" i="1"/>
  <c r="AW745" i="1"/>
  <c r="AW722" i="1"/>
  <c r="AW713" i="1"/>
  <c r="AW690" i="1"/>
  <c r="AW681" i="1"/>
  <c r="AW658" i="1"/>
  <c r="AW649" i="1"/>
  <c r="AW626" i="1"/>
  <c r="AW617" i="1"/>
  <c r="AW594" i="1"/>
  <c r="AW585" i="1"/>
  <c r="AW562" i="1"/>
  <c r="AW553" i="1"/>
  <c r="AW530" i="1"/>
  <c r="AW462" i="1"/>
  <c r="AW452" i="1"/>
  <c r="AW440" i="1"/>
  <c r="AW432" i="1"/>
  <c r="AW348" i="1"/>
  <c r="AW332" i="1"/>
  <c r="AW316" i="1"/>
  <c r="AW1369" i="1"/>
  <c r="AW1286" i="1"/>
  <c r="AW1278" i="1"/>
  <c r="AW1094" i="1"/>
  <c r="AW922" i="1"/>
  <c r="AW903" i="1"/>
  <c r="AW894" i="1"/>
  <c r="AW871" i="1"/>
  <c r="AW862" i="1"/>
  <c r="AW839" i="1"/>
  <c r="AW830" i="1"/>
  <c r="AW807" i="1"/>
  <c r="AW798" i="1"/>
  <c r="AW775" i="1"/>
  <c r="AW766" i="1"/>
  <c r="AW750" i="1"/>
  <c r="AW734" i="1"/>
  <c r="AW718" i="1"/>
  <c r="AW702" i="1"/>
  <c r="AW686" i="1"/>
  <c r="AW670" i="1"/>
  <c r="AW646" i="1"/>
  <c r="AW606" i="1"/>
  <c r="AW566" i="1"/>
  <c r="AW558" i="1"/>
  <c r="AW522" i="1"/>
  <c r="AW506" i="1"/>
  <c r="AW488" i="1"/>
  <c r="AW472" i="1"/>
  <c r="AW402" i="1"/>
  <c r="AW384" i="1"/>
  <c r="AW368" i="1"/>
  <c r="AW352" i="1"/>
  <c r="AW629" i="1"/>
  <c r="AW597" i="1"/>
  <c r="AW565" i="1"/>
  <c r="AW533" i="1"/>
  <c r="AW425" i="1"/>
  <c r="AW1301" i="1"/>
  <c r="AW501" i="1"/>
  <c r="AW393" i="1"/>
  <c r="AW306" i="1"/>
  <c r="AW269" i="1"/>
  <c r="AW245" i="1"/>
  <c r="AW197" i="1"/>
  <c r="AW182" i="1"/>
  <c r="AW145" i="1"/>
  <c r="AW138" i="1"/>
  <c r="AW130" i="1"/>
  <c r="AW106" i="1"/>
  <c r="AW98" i="1"/>
  <c r="AW81" i="1"/>
  <c r="AW52" i="1"/>
  <c r="AW43" i="1"/>
  <c r="AW38" i="1"/>
  <c r="AW32" i="1"/>
  <c r="AW23" i="1"/>
  <c r="AW14" i="1"/>
  <c r="AW252" i="1"/>
  <c r="AW237" i="1"/>
  <c r="AW226" i="1"/>
  <c r="AW206" i="1"/>
  <c r="AW192" i="1"/>
  <c r="AW180" i="1"/>
  <c r="AW89" i="1"/>
  <c r="AW313" i="1"/>
  <c r="AW298" i="1"/>
  <c r="AW210" i="1"/>
  <c r="AW202" i="1"/>
  <c r="AW4961" i="1"/>
  <c r="AW4897" i="1"/>
  <c r="AW4799" i="1"/>
  <c r="AW4767" i="1"/>
  <c r="AW4347" i="1"/>
  <c r="AW4921" i="1"/>
  <c r="AW4883" i="1"/>
  <c r="AW4839" i="1"/>
  <c r="AW4805" i="1"/>
  <c r="AW4751" i="1"/>
  <c r="AW4731" i="1"/>
  <c r="AW4413" i="1"/>
  <c r="AW4869" i="1"/>
  <c r="AW4809" i="1"/>
  <c r="AW4672" i="1"/>
  <c r="AW4656" i="1"/>
  <c r="AW4608" i="1"/>
  <c r="AW4576" i="1"/>
  <c r="AW4528" i="1"/>
  <c r="AW4480" i="1"/>
  <c r="AW4432" i="1"/>
  <c r="AW4406" i="1"/>
  <c r="AW4393" i="1"/>
  <c r="AW4370" i="1"/>
  <c r="AW4319" i="1"/>
  <c r="AW4252" i="1"/>
  <c r="AW4220" i="1"/>
  <c r="AW4135" i="1"/>
  <c r="AW4105" i="1"/>
  <c r="AW4081" i="1"/>
  <c r="AW4057" i="1"/>
  <c r="AW4033" i="1"/>
  <c r="AW4017" i="1"/>
  <c r="AW3993" i="1"/>
  <c r="AW3969" i="1"/>
  <c r="AW3942" i="1"/>
  <c r="AW3910" i="1"/>
  <c r="AW3846" i="1"/>
  <c r="AW3805" i="1"/>
  <c r="AW3707" i="1"/>
  <c r="AW4267" i="1"/>
  <c r="AW4205" i="1"/>
  <c r="AW4173" i="1"/>
  <c r="AW4117" i="1"/>
  <c r="AW3860" i="1"/>
  <c r="AW3828" i="1"/>
  <c r="AW3736" i="1"/>
  <c r="AW4392" i="1"/>
  <c r="AW4263" i="1"/>
  <c r="AW4127" i="1"/>
  <c r="AW3838" i="1"/>
  <c r="AW3792" i="1"/>
  <c r="AW3760" i="1"/>
  <c r="AW3715" i="1"/>
  <c r="AW4245" i="1"/>
  <c r="AW4139" i="1"/>
  <c r="AW4008" i="1"/>
  <c r="AW3960" i="1"/>
  <c r="AW3932" i="1"/>
  <c r="AW3884" i="1"/>
  <c r="AW3836" i="1"/>
  <c r="AW3799" i="1"/>
  <c r="AW3751" i="1"/>
  <c r="AW3683" i="1"/>
  <c r="AW3533" i="1"/>
  <c r="AW3517" i="1"/>
  <c r="AW3501" i="1"/>
  <c r="AW3469" i="1"/>
  <c r="AW3453" i="1"/>
  <c r="AW3437" i="1"/>
  <c r="AW3421" i="1"/>
  <c r="AW3408" i="1"/>
  <c r="AW3344" i="1"/>
  <c r="AW3295" i="1"/>
  <c r="AW3266" i="1"/>
  <c r="AW3216" i="1"/>
  <c r="AW3167" i="1"/>
  <c r="AW3138" i="1"/>
  <c r="AW3088" i="1"/>
  <c r="AW3341" i="1"/>
  <c r="AW3277" i="1"/>
  <c r="AW3149" i="1"/>
  <c r="AW3737" i="1"/>
  <c r="AW3632" i="1"/>
  <c r="AW3409" i="1"/>
  <c r="AW3258" i="1"/>
  <c r="AW3226" i="1"/>
  <c r="AW3162" i="1"/>
  <c r="AW3130" i="1"/>
  <c r="AW3066" i="1"/>
  <c r="AW5013" i="1"/>
  <c r="AS5007" i="1"/>
  <c r="AT5007" i="1" s="1"/>
  <c r="AV5007" i="1" s="1"/>
  <c r="AW4993" i="1"/>
  <c r="AW4973" i="1"/>
  <c r="AW4926" i="1"/>
  <c r="AW4878" i="1"/>
  <c r="AW4769" i="1"/>
  <c r="AW4726" i="1"/>
  <c r="AW4708" i="1"/>
  <c r="AW4395" i="1"/>
  <c r="AW4315" i="1"/>
  <c r="AW4279" i="1"/>
  <c r="AW4919" i="1"/>
  <c r="AW4901" i="1"/>
  <c r="AW4860" i="1"/>
  <c r="AW4847" i="1"/>
  <c r="AW4831" i="1"/>
  <c r="AW4815" i="1"/>
  <c r="AW4803" i="1"/>
  <c r="AW4789" i="1"/>
  <c r="AW4753" i="1"/>
  <c r="AW4733" i="1"/>
  <c r="AW4717" i="1"/>
  <c r="AW4701" i="1"/>
  <c r="AW4397" i="1"/>
  <c r="AW5017" i="1"/>
  <c r="AW5001" i="1"/>
  <c r="AW4985" i="1"/>
  <c r="AS4979" i="1"/>
  <c r="AT4979" i="1" s="1"/>
  <c r="AV4979" i="1" s="1"/>
  <c r="AW4969" i="1"/>
  <c r="AW5005" i="1"/>
  <c r="AT4976" i="1"/>
  <c r="AV4976" i="1" s="1"/>
  <c r="AW4965" i="1"/>
  <c r="AW4938" i="1"/>
  <c r="AW4894" i="1"/>
  <c r="AW4876" i="1"/>
  <c r="AW4796" i="1"/>
  <c r="AW4780" i="1"/>
  <c r="AW4764" i="1"/>
  <c r="AW4742" i="1"/>
  <c r="AW4724" i="1"/>
  <c r="AW4695" i="1"/>
  <c r="AW4379" i="1"/>
  <c r="AW4309" i="1"/>
  <c r="AW4937" i="1"/>
  <c r="AW4929" i="1"/>
  <c r="AW4922" i="1"/>
  <c r="AW4918" i="1"/>
  <c r="AW4802" i="1"/>
  <c r="AW4771" i="1"/>
  <c r="AW4405" i="1"/>
  <c r="AW4384" i="1"/>
  <c r="AW4321" i="1"/>
  <c r="AS4273" i="1"/>
  <c r="AT4273" i="1" s="1"/>
  <c r="AV4273" i="1" s="1"/>
  <c r="AW4913" i="1"/>
  <c r="AW4873" i="1"/>
  <c r="AW4793" i="1"/>
  <c r="AW4761" i="1"/>
  <c r="AW4689" i="1"/>
  <c r="AW4683" i="1"/>
  <c r="AW4675" i="1"/>
  <c r="AW4667" i="1"/>
  <c r="AW4659" i="1"/>
  <c r="AW4651" i="1"/>
  <c r="AW4643" i="1"/>
  <c r="AW4611" i="1"/>
  <c r="AW4603" i="1"/>
  <c r="AW4595" i="1"/>
  <c r="AW4587" i="1"/>
  <c r="AW4579" i="1"/>
  <c r="AW4571" i="1"/>
  <c r="AW4563" i="1"/>
  <c r="AW4555" i="1"/>
  <c r="AW4547" i="1"/>
  <c r="AW4539" i="1"/>
  <c r="AW4531" i="1"/>
  <c r="AW4523" i="1"/>
  <c r="AW4515" i="1"/>
  <c r="AW4507" i="1"/>
  <c r="AW4499" i="1"/>
  <c r="AW4491" i="1"/>
  <c r="AW4483" i="1"/>
  <c r="AW4475" i="1"/>
  <c r="AW4467" i="1"/>
  <c r="AW4459" i="1"/>
  <c r="AW4451" i="1"/>
  <c r="AW4443" i="1"/>
  <c r="AW4435" i="1"/>
  <c r="AW4427" i="1"/>
  <c r="AW4419" i="1"/>
  <c r="AT4380" i="1"/>
  <c r="AV4380" i="1" s="1"/>
  <c r="AT4364" i="1"/>
  <c r="AV4364" i="1" s="1"/>
  <c r="AW4355" i="1"/>
  <c r="AW4348" i="1"/>
  <c r="AW4339" i="1"/>
  <c r="AW4332" i="1"/>
  <c r="AW4323" i="1"/>
  <c r="AW4316" i="1"/>
  <c r="AW4307" i="1"/>
  <c r="AW4300" i="1"/>
  <c r="AW4287" i="1"/>
  <c r="AW4280" i="1"/>
  <c r="AW4935" i="1"/>
  <c r="AW4927" i="1"/>
  <c r="AW4360" i="1"/>
  <c r="AW4303" i="1"/>
  <c r="AW4292" i="1"/>
  <c r="AW4121" i="1"/>
  <c r="AW3943" i="1"/>
  <c r="AW3927" i="1"/>
  <c r="AW3911" i="1"/>
  <c r="AW3895" i="1"/>
  <c r="AW3879" i="1"/>
  <c r="AW3847" i="1"/>
  <c r="AW3831" i="1"/>
  <c r="AW3820" i="1"/>
  <c r="AW3798" i="1"/>
  <c r="AW3790" i="1"/>
  <c r="AW3782" i="1"/>
  <c r="AW3774" i="1"/>
  <c r="AW3766" i="1"/>
  <c r="AW3758" i="1"/>
  <c r="AW3750" i="1"/>
  <c r="AW3742" i="1"/>
  <c r="AS3708" i="1"/>
  <c r="AT3708" i="1" s="1"/>
  <c r="AV3708" i="1" s="1"/>
  <c r="AW3701" i="1"/>
  <c r="AW3691" i="1"/>
  <c r="AW4254" i="1"/>
  <c r="AW4238" i="1"/>
  <c r="AW4222" i="1"/>
  <c r="AW4206" i="1"/>
  <c r="AW4190" i="1"/>
  <c r="AW4174" i="1"/>
  <c r="AW4167" i="1"/>
  <c r="AW4159" i="1"/>
  <c r="AW4154" i="1"/>
  <c r="AW4147" i="1"/>
  <c r="AW4131" i="1"/>
  <c r="AW4115" i="1"/>
  <c r="AW3938" i="1"/>
  <c r="AW3906" i="1"/>
  <c r="AW3874" i="1"/>
  <c r="AW3826" i="1"/>
  <c r="AW3738" i="1"/>
  <c r="AW3722" i="1"/>
  <c r="AW4258" i="1"/>
  <c r="AW4178" i="1"/>
  <c r="AW4145" i="1"/>
  <c r="AW4113" i="1"/>
  <c r="AW3888" i="1"/>
  <c r="AT3709" i="1"/>
  <c r="AV3709" i="1" s="1"/>
  <c r="AW3678" i="1"/>
  <c r="AW3646" i="1"/>
  <c r="AW3614" i="1"/>
  <c r="AW4163" i="1"/>
  <c r="AW4140" i="1"/>
  <c r="AW4124" i="1"/>
  <c r="AW4100" i="1"/>
  <c r="AW4084" i="1"/>
  <c r="AW4068" i="1"/>
  <c r="AW4052" i="1"/>
  <c r="AW4036" i="1"/>
  <c r="AW4020" i="1"/>
  <c r="AW4004" i="1"/>
  <c r="AW3988" i="1"/>
  <c r="AW3815" i="1"/>
  <c r="AW3803" i="1"/>
  <c r="AW3787" i="1"/>
  <c r="AW3771" i="1"/>
  <c r="AW3755" i="1"/>
  <c r="AW3739" i="1"/>
  <c r="AS3724" i="1"/>
  <c r="AT3724" i="1" s="1"/>
  <c r="AV3724" i="1" s="1"/>
  <c r="AW3711" i="1"/>
  <c r="AW3667" i="1"/>
  <c r="AW3650" i="1"/>
  <c r="AW3606" i="1"/>
  <c r="AW3598" i="1"/>
  <c r="AW3590" i="1"/>
  <c r="AW3582" i="1"/>
  <c r="AW3574" i="1"/>
  <c r="AW3566" i="1"/>
  <c r="AW3553" i="1"/>
  <c r="AW3537" i="1"/>
  <c r="AW3521" i="1"/>
  <c r="AW3505" i="1"/>
  <c r="AW3489" i="1"/>
  <c r="AW3473" i="1"/>
  <c r="AW3457" i="1"/>
  <c r="AW3441" i="1"/>
  <c r="AW3425" i="1"/>
  <c r="AW3375" i="1"/>
  <c r="AW3360" i="1"/>
  <c r="AW3346" i="1"/>
  <c r="AW3311" i="1"/>
  <c r="AW3296" i="1"/>
  <c r="AW3282" i="1"/>
  <c r="AW3247" i="1"/>
  <c r="AW3232" i="1"/>
  <c r="AW3218" i="1"/>
  <c r="AW3183" i="1"/>
  <c r="AW3168" i="1"/>
  <c r="AW3154" i="1"/>
  <c r="AW3119" i="1"/>
  <c r="AW3104" i="1"/>
  <c r="AW3090" i="1"/>
  <c r="AW3055" i="1"/>
  <c r="AW3638" i="1"/>
  <c r="AW2887" i="1"/>
  <c r="AW3671" i="1"/>
  <c r="AW2875" i="1"/>
  <c r="AW3685" i="1"/>
  <c r="AW3653" i="1"/>
  <c r="AW3601" i="1"/>
  <c r="AW3585" i="1"/>
  <c r="AW3569" i="1"/>
  <c r="AW3404" i="1"/>
  <c r="AW3355" i="1"/>
  <c r="AW3349" i="1"/>
  <c r="AW3340" i="1"/>
  <c r="AW3291" i="1"/>
  <c r="AW3285" i="1"/>
  <c r="AW3276" i="1"/>
  <c r="AW3227" i="1"/>
  <c r="AW3221" i="1"/>
  <c r="AW3212" i="1"/>
  <c r="AW3163" i="1"/>
  <c r="AW3157" i="1"/>
  <c r="AW3148" i="1"/>
  <c r="AW3099" i="1"/>
  <c r="AW3093" i="1"/>
  <c r="AW3084" i="1"/>
  <c r="AW2982" i="1"/>
  <c r="AW2852" i="1"/>
  <c r="AW2846" i="1"/>
  <c r="AW2837" i="1"/>
  <c r="AW2788" i="1"/>
  <c r="AW2782" i="1"/>
  <c r="AW2773" i="1"/>
  <c r="AW2724" i="1"/>
  <c r="AW2718" i="1"/>
  <c r="AW2709" i="1"/>
  <c r="AW2695" i="1"/>
  <c r="AW2675" i="1"/>
  <c r="AW2659" i="1"/>
  <c r="AW2643" i="1"/>
  <c r="AW2627" i="1"/>
  <c r="AW2611" i="1"/>
  <c r="AW2595" i="1"/>
  <c r="AW2579" i="1"/>
  <c r="AW2563" i="1"/>
  <c r="AW2547" i="1"/>
  <c r="AW2531" i="1"/>
  <c r="AW2515" i="1"/>
  <c r="AW2459" i="1"/>
  <c r="AW2445" i="1"/>
  <c r="AW2427" i="1"/>
  <c r="AW3027" i="1"/>
  <c r="AW3022" i="1"/>
  <c r="AW2811" i="1"/>
  <c r="AW2760" i="1"/>
  <c r="AW2745" i="1"/>
  <c r="AW2731" i="1"/>
  <c r="AW2699" i="1"/>
  <c r="AW2272" i="1"/>
  <c r="AW2208" i="1"/>
  <c r="AW3015" i="1"/>
  <c r="AW3010" i="1"/>
  <c r="AW2742" i="1"/>
  <c r="AW2441" i="1"/>
  <c r="AW2260" i="1"/>
  <c r="AW2228" i="1"/>
  <c r="AW2196" i="1"/>
  <c r="AW2894" i="1"/>
  <c r="AW2865" i="1"/>
  <c r="AW2816" i="1"/>
  <c r="AW2810" i="1"/>
  <c r="AW2801" i="1"/>
  <c r="AW2752" i="1"/>
  <c r="AW2746" i="1"/>
  <c r="AW2737" i="1"/>
  <c r="AW2682" i="1"/>
  <c r="AW2666" i="1"/>
  <c r="AW2650" i="1"/>
  <c r="AW2634" i="1"/>
  <c r="AW2618" i="1"/>
  <c r="AW2602" i="1"/>
  <c r="AW2586" i="1"/>
  <c r="AW2570" i="1"/>
  <c r="AW2554" i="1"/>
  <c r="AW2538" i="1"/>
  <c r="AW2522" i="1"/>
  <c r="AW2506" i="1"/>
  <c r="AW2490" i="1"/>
  <c r="AW2474" i="1"/>
  <c r="AW2460" i="1"/>
  <c r="AW2444" i="1"/>
  <c r="AW2428" i="1"/>
  <c r="AW2188" i="1"/>
  <c r="AW2174" i="1"/>
  <c r="AW2158" i="1"/>
  <c r="AW2142" i="1"/>
  <c r="AW2126" i="1"/>
  <c r="AW2110" i="1"/>
  <c r="AW2094" i="1"/>
  <c r="AW2078" i="1"/>
  <c r="AW2062" i="1"/>
  <c r="AW2046" i="1"/>
  <c r="AW2030" i="1"/>
  <c r="AW2014" i="1"/>
  <c r="AW1998" i="1"/>
  <c r="AW1962" i="1"/>
  <c r="AW1891" i="1"/>
  <c r="AW1875" i="1"/>
  <c r="AW1843" i="1"/>
  <c r="AW1811" i="1"/>
  <c r="AW1795" i="1"/>
  <c r="AW1784" i="1"/>
  <c r="AW1763" i="1"/>
  <c r="AW1747" i="1"/>
  <c r="AW1731" i="1"/>
  <c r="AW1715" i="1"/>
  <c r="AW1699" i="1"/>
  <c r="AW1683" i="1"/>
  <c r="AW1667" i="1"/>
  <c r="AW1651" i="1"/>
  <c r="AW1635" i="1"/>
  <c r="AW1619" i="1"/>
  <c r="AW1603" i="1"/>
  <c r="AW1587" i="1"/>
  <c r="AW1571" i="1"/>
  <c r="AW1555" i="1"/>
  <c r="AW1539" i="1"/>
  <c r="AW1523" i="1"/>
  <c r="AW1384" i="1"/>
  <c r="AW2376" i="1"/>
  <c r="AW2312" i="1"/>
  <c r="AW1985" i="1"/>
  <c r="AW1971" i="1"/>
  <c r="AW1953" i="1"/>
  <c r="AW1895" i="1"/>
  <c r="AW1847" i="1"/>
  <c r="AW1799" i="1"/>
  <c r="AW1751" i="1"/>
  <c r="AW1719" i="1"/>
  <c r="AW1687" i="1"/>
  <c r="AW1655" i="1"/>
  <c r="AW1623" i="1"/>
  <c r="AW1591" i="1"/>
  <c r="AW1559" i="1"/>
  <c r="AW1527" i="1"/>
  <c r="AW2263" i="1"/>
  <c r="AW2252" i="1"/>
  <c r="AW2207" i="1"/>
  <c r="AW1958" i="1"/>
  <c r="AW1934" i="1"/>
  <c r="AT1918" i="1"/>
  <c r="AV1918" i="1" s="1"/>
  <c r="AW1905" i="1"/>
  <c r="AW1889" i="1"/>
  <c r="AW1873" i="1"/>
  <c r="AW1857" i="1"/>
  <c r="AW1841" i="1"/>
  <c r="AW1825" i="1"/>
  <c r="AW1809" i="1"/>
  <c r="AW1793" i="1"/>
  <c r="AW1777" i="1"/>
  <c r="AW1761" i="1"/>
  <c r="AW1745" i="1"/>
  <c r="AT1726" i="1"/>
  <c r="AV1726" i="1" s="1"/>
  <c r="AW1713" i="1"/>
  <c r="AT1694" i="1"/>
  <c r="AV1694" i="1" s="1"/>
  <c r="AW1681" i="1"/>
  <c r="AT1662" i="1"/>
  <c r="AV1662" i="1" s="1"/>
  <c r="AW1649" i="1"/>
  <c r="AT1630" i="1"/>
  <c r="AV1630" i="1" s="1"/>
  <c r="AW1617" i="1"/>
  <c r="AT1598" i="1"/>
  <c r="AV1598" i="1" s="1"/>
  <c r="AW1585" i="1"/>
  <c r="AT1566" i="1"/>
  <c r="AV1566" i="1" s="1"/>
  <c r="AW1553" i="1"/>
  <c r="AT1534" i="1"/>
  <c r="AV1534" i="1" s="1"/>
  <c r="AW1521" i="1"/>
  <c r="AS1426" i="1"/>
  <c r="AT1426" i="1" s="1"/>
  <c r="AV1426" i="1" s="1"/>
  <c r="AW1408" i="1"/>
  <c r="AW1360" i="1"/>
  <c r="AW2281" i="1"/>
  <c r="AW1967" i="1"/>
  <c r="AW1935" i="1"/>
  <c r="AW1890" i="1"/>
  <c r="AW1858" i="1"/>
  <c r="AW1826" i="1"/>
  <c r="AW1762" i="1"/>
  <c r="AW1714" i="1"/>
  <c r="AW1650" i="1"/>
  <c r="AW1586" i="1"/>
  <c r="AW1444" i="1"/>
  <c r="AW1412" i="1"/>
  <c r="AW1380" i="1"/>
  <c r="AW1492" i="1"/>
  <c r="AW1487" i="1"/>
  <c r="AW1425" i="1"/>
  <c r="AW1374" i="1"/>
  <c r="AW1367" i="1"/>
  <c r="AW1326" i="1"/>
  <c r="AW1320" i="1"/>
  <c r="AW1311" i="1"/>
  <c r="AW1296" i="1"/>
  <c r="AW1285" i="1"/>
  <c r="AW1270" i="1"/>
  <c r="AW1117" i="1"/>
  <c r="AW1085" i="1"/>
  <c r="AW1053" i="1"/>
  <c r="AW1021" i="1"/>
  <c r="AW989" i="1"/>
  <c r="AW957" i="1"/>
  <c r="AW915" i="1"/>
  <c r="AW899" i="1"/>
  <c r="AW883" i="1"/>
  <c r="AW867" i="1"/>
  <c r="AW851" i="1"/>
  <c r="AW835" i="1"/>
  <c r="AW747" i="1"/>
  <c r="AW715" i="1"/>
  <c r="AW683" i="1"/>
  <c r="AW651" i="1"/>
  <c r="AW619" i="1"/>
  <c r="AW587" i="1"/>
  <c r="AW555" i="1"/>
  <c r="AW1480" i="1"/>
  <c r="AW1431" i="1"/>
  <c r="AW1420" i="1"/>
  <c r="AW1356" i="1"/>
  <c r="AW1317" i="1"/>
  <c r="AW1260" i="1"/>
  <c r="AW1244" i="1"/>
  <c r="AW1228" i="1"/>
  <c r="AW1212" i="1"/>
  <c r="AW1196" i="1"/>
  <c r="AW1180" i="1"/>
  <c r="AW1164" i="1"/>
  <c r="AW1148" i="1"/>
  <c r="AW1032" i="1"/>
  <c r="AW968" i="1"/>
  <c r="AW936" i="1"/>
  <c r="AW921" i="1"/>
  <c r="AW916" i="1"/>
  <c r="AW906" i="1"/>
  <c r="AW893" i="1"/>
  <c r="AW884" i="1"/>
  <c r="AW874" i="1"/>
  <c r="AW861" i="1"/>
  <c r="AW852" i="1"/>
  <c r="AW842" i="1"/>
  <c r="AW829" i="1"/>
  <c r="AW820" i="1"/>
  <c r="AW810" i="1"/>
  <c r="AW797" i="1"/>
  <c r="AW778" i="1"/>
  <c r="AW765" i="1"/>
  <c r="AW733" i="1"/>
  <c r="AW724" i="1"/>
  <c r="AW701" i="1"/>
  <c r="AW692" i="1"/>
  <c r="AW669" i="1"/>
  <c r="AW644" i="1"/>
  <c r="AW628" i="1"/>
  <c r="AW612" i="1"/>
  <c r="AW596" i="1"/>
  <c r="AW580" i="1"/>
  <c r="AW564" i="1"/>
  <c r="AW548" i="1"/>
  <c r="AW532" i="1"/>
  <c r="AW1121" i="1"/>
  <c r="AW1089" i="1"/>
  <c r="AW1057" i="1"/>
  <c r="AW1025" i="1"/>
  <c r="AW993" i="1"/>
  <c r="AW961" i="1"/>
  <c r="AW929" i="1"/>
  <c r="AW631" i="1"/>
  <c r="AW599" i="1"/>
  <c r="AW567" i="1"/>
  <c r="AW535" i="1"/>
  <c r="AW515" i="1"/>
  <c r="AW499" i="1"/>
  <c r="AW423" i="1"/>
  <c r="AW1483" i="1"/>
  <c r="AW1399" i="1"/>
  <c r="AW1373" i="1"/>
  <c r="AW1338" i="1"/>
  <c r="AW1332" i="1"/>
  <c r="AW1323" i="1"/>
  <c r="AW1274" i="1"/>
  <c r="AW1124" i="1"/>
  <c r="AW1092" i="1"/>
  <c r="AW1060" i="1"/>
  <c r="AW1044" i="1"/>
  <c r="AW1028" i="1"/>
  <c r="AW1012" i="1"/>
  <c r="AW996" i="1"/>
  <c r="AW964" i="1"/>
  <c r="AW948" i="1"/>
  <c r="AW932" i="1"/>
  <c r="AW808" i="1"/>
  <c r="AW744" i="1"/>
  <c r="AW712" i="1"/>
  <c r="AW680" i="1"/>
  <c r="AW648" i="1"/>
  <c r="AW616" i="1"/>
  <c r="AW584" i="1"/>
  <c r="AW552" i="1"/>
  <c r="AW491" i="1"/>
  <c r="AW483" i="1"/>
  <c r="AW475" i="1"/>
  <c r="AW467" i="1"/>
  <c r="AW415" i="1"/>
  <c r="AW407" i="1"/>
  <c r="AW399" i="1"/>
  <c r="AW387" i="1"/>
  <c r="AW371" i="1"/>
  <c r="AW355" i="1"/>
  <c r="AW326" i="1"/>
  <c r="AW505" i="1"/>
  <c r="AW343" i="1"/>
  <c r="AW327" i="1"/>
  <c r="AW310" i="1"/>
  <c r="AW291" i="1"/>
  <c r="AW285" i="1"/>
  <c r="AW276" i="1"/>
  <c r="AW260" i="1"/>
  <c r="AW205" i="1"/>
  <c r="AW176" i="1"/>
  <c r="AW159" i="1"/>
  <c r="AW149" i="1"/>
  <c r="AW139" i="1"/>
  <c r="AW136" i="1"/>
  <c r="AW107" i="1"/>
  <c r="AW104" i="1"/>
  <c r="AW41" i="1"/>
  <c r="AW466" i="1"/>
  <c r="AW282" i="1"/>
  <c r="AW271" i="1"/>
  <c r="AW242" i="1"/>
  <c r="AW222" i="1"/>
  <c r="AW170" i="1"/>
  <c r="AW154" i="1"/>
  <c r="AW455" i="1"/>
  <c r="AW430" i="1"/>
  <c r="AW284" i="1"/>
  <c r="AW65" i="1"/>
  <c r="AW382" i="1"/>
  <c r="AW366" i="1"/>
  <c r="AW141" i="1"/>
  <c r="AW109" i="1"/>
  <c r="AW2465" i="1"/>
  <c r="AW2433" i="1"/>
  <c r="AW2277" i="1"/>
  <c r="AW2245" i="1"/>
  <c r="AW2213" i="1"/>
  <c r="AW2864" i="1"/>
  <c r="AW2858" i="1"/>
  <c r="AW2849" i="1"/>
  <c r="AW2800" i="1"/>
  <c r="AW2794" i="1"/>
  <c r="AW2785" i="1"/>
  <c r="AW2736" i="1"/>
  <c r="AW2730" i="1"/>
  <c r="AW2721" i="1"/>
  <c r="AW2678" i="1"/>
  <c r="AW2662" i="1"/>
  <c r="AW2646" i="1"/>
  <c r="AW2630" i="1"/>
  <c r="AW2614" i="1"/>
  <c r="AW2598" i="1"/>
  <c r="AW2582" i="1"/>
  <c r="AW2566" i="1"/>
  <c r="AW2550" i="1"/>
  <c r="AW2534" i="1"/>
  <c r="AW2518" i="1"/>
  <c r="AW2502" i="1"/>
  <c r="AW2486" i="1"/>
  <c r="AS2470" i="1"/>
  <c r="AT2470" i="1" s="1"/>
  <c r="AV2470" i="1" s="1"/>
  <c r="AS2454" i="1"/>
  <c r="AT2454" i="1" s="1"/>
  <c r="AV2454" i="1" s="1"/>
  <c r="AS2438" i="1"/>
  <c r="AT2438" i="1" s="1"/>
  <c r="AV2438" i="1" s="1"/>
  <c r="AS2282" i="1"/>
  <c r="AT2282" i="1" s="1"/>
  <c r="AV2282" i="1" s="1"/>
  <c r="AS2266" i="1"/>
  <c r="AT2266" i="1" s="1"/>
  <c r="AV2266" i="1" s="1"/>
  <c r="AS2250" i="1"/>
  <c r="AT2250" i="1" s="1"/>
  <c r="AV2250" i="1" s="1"/>
  <c r="AS2234" i="1"/>
  <c r="AT2234" i="1" s="1"/>
  <c r="AV2234" i="1" s="1"/>
  <c r="AS2218" i="1"/>
  <c r="AT2218" i="1" s="1"/>
  <c r="AV2218" i="1" s="1"/>
  <c r="AW2285" i="1"/>
  <c r="AW2241" i="1"/>
  <c r="AW2209" i="1"/>
  <c r="AW2184" i="1"/>
  <c r="AW2170" i="1"/>
  <c r="AW2154" i="1"/>
  <c r="AW2122" i="1"/>
  <c r="AW2106" i="1"/>
  <c r="AW2090" i="1"/>
  <c r="AW2074" i="1"/>
  <c r="AW2058" i="1"/>
  <c r="AW2042" i="1"/>
  <c r="AW2026" i="1"/>
  <c r="AW2010" i="1"/>
  <c r="AW1994" i="1"/>
  <c r="AW1970" i="1"/>
  <c r="AT1910" i="1"/>
  <c r="AV1910" i="1" s="1"/>
  <c r="AW1897" i="1"/>
  <c r="AW1881" i="1"/>
  <c r="AT1862" i="1"/>
  <c r="AV1862" i="1" s="1"/>
  <c r="AW1849" i="1"/>
  <c r="AT1830" i="1"/>
  <c r="AV1830" i="1" s="1"/>
  <c r="AW1817" i="1"/>
  <c r="AW1801" i="1"/>
  <c r="AT1782" i="1"/>
  <c r="AV1782" i="1" s="1"/>
  <c r="AW1769" i="1"/>
  <c r="AW1753" i="1"/>
  <c r="AW1737" i="1"/>
  <c r="AW1721" i="1"/>
  <c r="AW1705" i="1"/>
  <c r="AW1689" i="1"/>
  <c r="AW1673" i="1"/>
  <c r="AW1657" i="1"/>
  <c r="AW1641" i="1"/>
  <c r="AW1625" i="1"/>
  <c r="AW1609" i="1"/>
  <c r="AW1593" i="1"/>
  <c r="AW1577" i="1"/>
  <c r="AW1561" i="1"/>
  <c r="AW1545" i="1"/>
  <c r="AW1529" i="1"/>
  <c r="AW1513" i="1"/>
  <c r="AW2360" i="1"/>
  <c r="AW2355" i="1"/>
  <c r="AW2223" i="1"/>
  <c r="AW2205" i="1"/>
  <c r="AW1979" i="1"/>
  <c r="AW1961" i="1"/>
  <c r="AW1947" i="1"/>
  <c r="AW1831" i="1"/>
  <c r="AW1783" i="1"/>
  <c r="AW1514" i="1"/>
  <c r="AW2380" i="1"/>
  <c r="AW2348" i="1"/>
  <c r="AW2316" i="1"/>
  <c r="AW2206" i="1"/>
  <c r="AW1982" i="1"/>
  <c r="AW1950" i="1"/>
  <c r="AS1928" i="1"/>
  <c r="AT1928" i="1" s="1"/>
  <c r="AV1928" i="1" s="1"/>
  <c r="AW1915" i="1"/>
  <c r="AW1904" i="1"/>
  <c r="AW1888" i="1"/>
  <c r="AW1872" i="1"/>
  <c r="AW1840" i="1"/>
  <c r="AW1824" i="1"/>
  <c r="AW1792" i="1"/>
  <c r="AW1744" i="1"/>
  <c r="AW1723" i="1"/>
  <c r="AW1712" i="1"/>
  <c r="AW1691" i="1"/>
  <c r="AW1680" i="1"/>
  <c r="AW1659" i="1"/>
  <c r="AW1648" i="1"/>
  <c r="AW1627" i="1"/>
  <c r="AW1595" i="1"/>
  <c r="AW1584" i="1"/>
  <c r="AW1563" i="1"/>
  <c r="AW1552" i="1"/>
  <c r="AW1531" i="1"/>
  <c r="AW1509" i="1"/>
  <c r="AW1424" i="1"/>
  <c r="AS1378" i="1"/>
  <c r="AT1378" i="1" s="1"/>
  <c r="AV1378" i="1" s="1"/>
  <c r="AW1959" i="1"/>
  <c r="AW1943" i="1"/>
  <c r="AW1927" i="1"/>
  <c r="AW1698" i="1"/>
  <c r="AW1634" i="1"/>
  <c r="AW1570" i="1"/>
  <c r="AW1429" i="1"/>
  <c r="AW1397" i="1"/>
  <c r="AW1365" i="1"/>
  <c r="AW1476" i="1"/>
  <c r="AW1417" i="1"/>
  <c r="AW1391" i="1"/>
  <c r="AW1377" i="1"/>
  <c r="AW1345" i="1"/>
  <c r="AW1310" i="1"/>
  <c r="AW1304" i="1"/>
  <c r="AW1272" i="1"/>
  <c r="AW1261" i="1"/>
  <c r="AW1253" i="1"/>
  <c r="AW1245" i="1"/>
  <c r="AW1237" i="1"/>
  <c r="AW1229" i="1"/>
  <c r="AW1221" i="1"/>
  <c r="AW1213" i="1"/>
  <c r="AW1205" i="1"/>
  <c r="AW1197" i="1"/>
  <c r="AW1189" i="1"/>
  <c r="AW1181" i="1"/>
  <c r="AW1173" i="1"/>
  <c r="AW1141" i="1"/>
  <c r="AW1133" i="1"/>
  <c r="AW1125" i="1"/>
  <c r="AW1093" i="1"/>
  <c r="AW1061" i="1"/>
  <c r="AW1029" i="1"/>
  <c r="AW997" i="1"/>
  <c r="AW965" i="1"/>
  <c r="AW933" i="1"/>
  <c r="AW755" i="1"/>
  <c r="AW723" i="1"/>
  <c r="AW691" i="1"/>
  <c r="AW659" i="1"/>
  <c r="AW627" i="1"/>
  <c r="AW595" i="1"/>
  <c r="AW563" i="1"/>
  <c r="AW531" i="1"/>
  <c r="AW1433" i="1"/>
  <c r="AW1284" i="1"/>
  <c r="AW1266" i="1"/>
  <c r="AW1250" i="1"/>
  <c r="AW1240" i="1"/>
  <c r="AW1234" i="1"/>
  <c r="AW1224" i="1"/>
  <c r="AW1218" i="1"/>
  <c r="AW1208" i="1"/>
  <c r="AW1202" i="1"/>
  <c r="AW1192" i="1"/>
  <c r="AW1186" i="1"/>
  <c r="AW1176" i="1"/>
  <c r="AW1170" i="1"/>
  <c r="AW1154" i="1"/>
  <c r="AW1144" i="1"/>
  <c r="AW1138" i="1"/>
  <c r="AW1128" i="1"/>
  <c r="AW1122" i="1"/>
  <c r="AW1104" i="1"/>
  <c r="AW1090" i="1"/>
  <c r="AW1058" i="1"/>
  <c r="AW1040" i="1"/>
  <c r="AW1026" i="1"/>
  <c r="AW1008" i="1"/>
  <c r="AW994" i="1"/>
  <c r="AW962" i="1"/>
  <c r="AW930" i="1"/>
  <c r="AW925" i="1"/>
  <c r="AW920" i="1"/>
  <c r="AW914" i="1"/>
  <c r="AW901" i="1"/>
  <c r="AW892" i="1"/>
  <c r="AW882" i="1"/>
  <c r="AW869" i="1"/>
  <c r="AW860" i="1"/>
  <c r="AW850" i="1"/>
  <c r="AW837" i="1"/>
  <c r="AW828" i="1"/>
  <c r="AW818" i="1"/>
  <c r="AW805" i="1"/>
  <c r="AW786" i="1"/>
  <c r="AW773" i="1"/>
  <c r="AW741" i="1"/>
  <c r="AW732" i="1"/>
  <c r="AW709" i="1"/>
  <c r="AW700" i="1"/>
  <c r="AW677" i="1"/>
  <c r="AW653" i="1"/>
  <c r="AW637" i="1"/>
  <c r="AW621" i="1"/>
  <c r="AW605" i="1"/>
  <c r="AW589" i="1"/>
  <c r="AW573" i="1"/>
  <c r="AW557" i="1"/>
  <c r="AW541" i="1"/>
  <c r="AW1113" i="1"/>
  <c r="AW1081" i="1"/>
  <c r="AW1049" i="1"/>
  <c r="AW1017" i="1"/>
  <c r="AW985" i="1"/>
  <c r="AW953" i="1"/>
  <c r="AW639" i="1"/>
  <c r="AW607" i="1"/>
  <c r="AW575" i="1"/>
  <c r="AW543" i="1"/>
  <c r="AW511" i="1"/>
  <c r="AW495" i="1"/>
  <c r="AW451" i="1"/>
  <c r="AW435" i="1"/>
  <c r="AW391" i="1"/>
  <c r="AW1453" i="1"/>
  <c r="AW1441" i="1"/>
  <c r="AW1322" i="1"/>
  <c r="AW1316" i="1"/>
  <c r="AW1307" i="1"/>
  <c r="AW1116" i="1"/>
  <c r="AS1086" i="1"/>
  <c r="AT1086" i="1" s="1"/>
  <c r="AV1086" i="1" s="1"/>
  <c r="AS1070" i="1"/>
  <c r="AT1070" i="1" s="1"/>
  <c r="AV1070" i="1" s="1"/>
  <c r="AS1054" i="1"/>
  <c r="AT1054" i="1" s="1"/>
  <c r="AV1054" i="1" s="1"/>
  <c r="AS1038" i="1"/>
  <c r="AT1038" i="1" s="1"/>
  <c r="AV1038" i="1" s="1"/>
  <c r="AS1022" i="1"/>
  <c r="AT1022" i="1" s="1"/>
  <c r="AV1022" i="1" s="1"/>
  <c r="AS1006" i="1"/>
  <c r="AT1006" i="1" s="1"/>
  <c r="AV1006" i="1" s="1"/>
  <c r="AS990" i="1"/>
  <c r="AT990" i="1" s="1"/>
  <c r="AV990" i="1" s="1"/>
  <c r="AS974" i="1"/>
  <c r="AT974" i="1" s="1"/>
  <c r="AV974" i="1" s="1"/>
  <c r="AS958" i="1"/>
  <c r="AT958" i="1" s="1"/>
  <c r="AV958" i="1" s="1"/>
  <c r="AS942" i="1"/>
  <c r="AT942" i="1" s="1"/>
  <c r="AV942" i="1" s="1"/>
  <c r="AW912" i="1"/>
  <c r="AW880" i="1"/>
  <c r="AW864" i="1"/>
  <c r="AW848" i="1"/>
  <c r="AW832" i="1"/>
  <c r="AW768" i="1"/>
  <c r="AW736" i="1"/>
  <c r="AW704" i="1"/>
  <c r="AW672" i="1"/>
  <c r="AW640" i="1"/>
  <c r="AW608" i="1"/>
  <c r="AW576" i="1"/>
  <c r="AW544" i="1"/>
  <c r="AW525" i="1"/>
  <c r="AW517" i="1"/>
  <c r="AW383" i="1"/>
  <c r="AW367" i="1"/>
  <c r="AW351" i="1"/>
  <c r="AW338" i="1"/>
  <c r="AW339" i="1"/>
  <c r="AW323" i="1"/>
  <c r="AW294" i="1"/>
  <c r="AW275" i="1"/>
  <c r="AW265" i="1"/>
  <c r="AW259" i="1"/>
  <c r="AW253" i="1"/>
  <c r="AW236" i="1"/>
  <c r="AW213" i="1"/>
  <c r="AW188" i="1"/>
  <c r="AW175" i="1"/>
  <c r="AW165" i="1"/>
  <c r="AW158" i="1"/>
  <c r="AW131" i="1"/>
  <c r="AW128" i="1"/>
  <c r="AW99" i="1"/>
  <c r="AW96" i="1"/>
  <c r="AW62" i="1"/>
  <c r="AW44" i="1"/>
  <c r="AW24" i="1"/>
  <c r="AW19" i="1"/>
  <c r="AW441" i="1"/>
  <c r="AW417" i="1"/>
  <c r="AW400" i="1"/>
  <c r="AW311" i="1"/>
  <c r="AW296" i="1"/>
  <c r="AW257" i="1"/>
  <c r="AW217" i="1"/>
  <c r="AW185" i="1"/>
  <c r="AW137" i="1"/>
  <c r="AW105" i="1"/>
  <c r="AW87" i="1"/>
  <c r="AW67" i="1"/>
  <c r="AW300" i="1"/>
  <c r="AW264" i="1"/>
  <c r="AW73" i="1"/>
  <c r="AW449" i="1"/>
  <c r="AW386" i="1"/>
  <c r="AW370" i="1"/>
  <c r="AW354" i="1"/>
  <c r="AW117" i="1"/>
  <c r="AW5015" i="1"/>
  <c r="AW4989" i="1"/>
  <c r="AW4957" i="1"/>
  <c r="AW4892" i="1"/>
  <c r="AW4410" i="1"/>
  <c r="AW4378" i="1"/>
  <c r="AW4291" i="1"/>
  <c r="AW4953" i="1"/>
  <c r="AW4917" i="1"/>
  <c r="AW4844" i="1"/>
  <c r="AW4823" i="1"/>
  <c r="AW4787" i="1"/>
  <c r="AW4755" i="1"/>
  <c r="AW4699" i="1"/>
  <c r="AW4282" i="1"/>
  <c r="AW4916" i="1"/>
  <c r="AW4889" i="1"/>
  <c r="AW4624" i="1"/>
  <c r="AW4560" i="1"/>
  <c r="AW4496" i="1"/>
  <c r="AW4448" i="1"/>
  <c r="AW4416" i="1"/>
  <c r="AW4386" i="1"/>
  <c r="AW4856" i="1"/>
  <c r="AW4797" i="1"/>
  <c r="AW4188" i="1"/>
  <c r="AW4170" i="1"/>
  <c r="AW4150" i="1"/>
  <c r="AW4089" i="1"/>
  <c r="AW4065" i="1"/>
  <c r="AW4041" i="1"/>
  <c r="AW4009" i="1"/>
  <c r="AW3977" i="1"/>
  <c r="AW3953" i="1"/>
  <c r="AW3878" i="1"/>
  <c r="AW3717" i="1"/>
  <c r="AW4237" i="1"/>
  <c r="AW3713" i="1"/>
  <c r="AW4239" i="1"/>
  <c r="AW4212" i="1"/>
  <c r="AW4191" i="1"/>
  <c r="AW3918" i="1"/>
  <c r="AW3872" i="1"/>
  <c r="AW3800" i="1"/>
  <c r="AW3776" i="1"/>
  <c r="AW3752" i="1"/>
  <c r="AW3723" i="1"/>
  <c r="AW4262" i="1"/>
  <c r="AW4056" i="1"/>
  <c r="AW4024" i="1"/>
  <c r="AW3992" i="1"/>
  <c r="AW3900" i="1"/>
  <c r="AW3767" i="1"/>
  <c r="AW3666" i="1"/>
  <c r="AW3687" i="1"/>
  <c r="AW3549" i="1"/>
  <c r="AW3485" i="1"/>
  <c r="AW3447" i="1"/>
  <c r="AW3415" i="1"/>
  <c r="AW3359" i="1"/>
  <c r="AW3330" i="1"/>
  <c r="AW3280" i="1"/>
  <c r="AW3225" i="1"/>
  <c r="AW3161" i="1"/>
  <c r="AW3097" i="1"/>
  <c r="AW3712" i="1"/>
  <c r="AW3363" i="1"/>
  <c r="AW3213" i="1"/>
  <c r="AW3354" i="1"/>
  <c r="AW3194" i="1"/>
  <c r="AW3098" i="1"/>
  <c r="AW3054" i="1"/>
  <c r="AW2892" i="1"/>
  <c r="AW3659" i="1"/>
  <c r="AW3627" i="1"/>
  <c r="AW3621" i="1"/>
  <c r="AW3605" i="1"/>
  <c r="AW3589" i="1"/>
  <c r="AW3573" i="1"/>
  <c r="AW3403" i="1"/>
  <c r="AW3397" i="1"/>
  <c r="AW3388" i="1"/>
  <c r="AW3333" i="1"/>
  <c r="AW3324" i="1"/>
  <c r="AW3275" i="1"/>
  <c r="AW3269" i="1"/>
  <c r="AW3260" i="1"/>
  <c r="AW3211" i="1"/>
  <c r="AW3205" i="1"/>
  <c r="AW3196" i="1"/>
  <c r="AW3147" i="1"/>
  <c r="AW3132" i="1"/>
  <c r="AW3083" i="1"/>
  <c r="AW3077" i="1"/>
  <c r="AW3068" i="1"/>
  <c r="AW3018" i="1"/>
  <c r="AW2886" i="1"/>
  <c r="AW2836" i="1"/>
  <c r="AW2830" i="1"/>
  <c r="AW2821" i="1"/>
  <c r="AW2807" i="1"/>
  <c r="AW2772" i="1"/>
  <c r="AW2766" i="1"/>
  <c r="AW2757" i="1"/>
  <c r="AW2743" i="1"/>
  <c r="AW2708" i="1"/>
  <c r="AW2702" i="1"/>
  <c r="AW2693" i="1"/>
  <c r="AW2687" i="1"/>
  <c r="AW2671" i="1"/>
  <c r="AW2655" i="1"/>
  <c r="AW2639" i="1"/>
  <c r="AW2623" i="1"/>
  <c r="AW2607" i="1"/>
  <c r="AW2591" i="1"/>
  <c r="AW2575" i="1"/>
  <c r="AW2559" i="1"/>
  <c r="AW2543" i="1"/>
  <c r="AW2527" i="1"/>
  <c r="AW2511" i="1"/>
  <c r="AW2495" i="1"/>
  <c r="AW2479" i="1"/>
  <c r="AW2467" i="1"/>
  <c r="AW2453" i="1"/>
  <c r="AW2435" i="1"/>
  <c r="AW3044" i="1"/>
  <c r="AW3011" i="1"/>
  <c r="AW2859" i="1"/>
  <c r="AW2850" i="1"/>
  <c r="AW2824" i="1"/>
  <c r="AW2809" i="1"/>
  <c r="AW2795" i="1"/>
  <c r="AW2786" i="1"/>
  <c r="AW2744" i="1"/>
  <c r="AW2729" i="1"/>
  <c r="AW2715" i="1"/>
  <c r="AW2697" i="1"/>
  <c r="AW2472" i="1"/>
  <c r="AW2466" i="1"/>
  <c r="AW2456" i="1"/>
  <c r="AW2450" i="1"/>
  <c r="AW2440" i="1"/>
  <c r="AW2434" i="1"/>
  <c r="AW2224" i="1"/>
  <c r="AW2999" i="1"/>
  <c r="AW2994" i="1"/>
  <c r="AW2967" i="1"/>
  <c r="AW2951" i="1"/>
  <c r="AW2935" i="1"/>
  <c r="AW2919" i="1"/>
  <c r="AW2726" i="1"/>
  <c r="AW4997" i="1"/>
  <c r="AW4990" i="1"/>
  <c r="AW4970" i="1"/>
  <c r="AW4951" i="1"/>
  <c r="AS4963" i="1"/>
  <c r="AT4963" i="1" s="1"/>
  <c r="AV4963" i="1" s="1"/>
  <c r="AW5021" i="1"/>
  <c r="AW4974" i="1"/>
  <c r="AT4960" i="1"/>
  <c r="AV4960" i="1" s="1"/>
  <c r="AW4981" i="1"/>
  <c r="AW4947" i="1"/>
  <c r="AW4930" i="1"/>
  <c r="AW4923" i="1"/>
  <c r="AW4879" i="1"/>
  <c r="AW4798" i="1"/>
  <c r="AW4782" i="1"/>
  <c r="AW4766" i="1"/>
  <c r="AW4727" i="1"/>
  <c r="AW4710" i="1"/>
  <c r="AW4341" i="1"/>
  <c r="AW4331" i="1"/>
  <c r="AS4293" i="1"/>
  <c r="AT4293" i="1" s="1"/>
  <c r="AV4293" i="1" s="1"/>
  <c r="AW4283" i="1"/>
  <c r="AW4943" i="1"/>
  <c r="AW4933" i="1"/>
  <c r="AW4898" i="1"/>
  <c r="AW4800" i="1"/>
  <c r="AW4773" i="1"/>
  <c r="AW4754" i="1"/>
  <c r="AW4750" i="1"/>
  <c r="AW4746" i="1"/>
  <c r="AW4730" i="1"/>
  <c r="AW4714" i="1"/>
  <c r="AW4698" i="1"/>
  <c r="AW4381" i="1"/>
  <c r="AW4353" i="1"/>
  <c r="AW4346" i="1"/>
  <c r="AW4336" i="1"/>
  <c r="AW4311" i="1"/>
  <c r="AW4905" i="1"/>
  <c r="AW4857" i="1"/>
  <c r="AW4777" i="1"/>
  <c r="AW4721" i="1"/>
  <c r="AW4679" i="1"/>
  <c r="AW4671" i="1"/>
  <c r="AW4663" i="1"/>
  <c r="AW4655" i="1"/>
  <c r="AW4647" i="1"/>
  <c r="AW4639" i="1"/>
  <c r="AW4631" i="1"/>
  <c r="AW4623" i="1"/>
  <c r="AW4615" i="1"/>
  <c r="AW4607" i="1"/>
  <c r="AW4599" i="1"/>
  <c r="AW4591" i="1"/>
  <c r="AW4583" i="1"/>
  <c r="AW4575" i="1"/>
  <c r="AW4567" i="1"/>
  <c r="AW4559" i="1"/>
  <c r="AW4551" i="1"/>
  <c r="AW4543" i="1"/>
  <c r="AW4535" i="1"/>
  <c r="AW4527" i="1"/>
  <c r="AW4519" i="1"/>
  <c r="AW4511" i="1"/>
  <c r="AW4503" i="1"/>
  <c r="AW4495" i="1"/>
  <c r="AW4487" i="1"/>
  <c r="AW4479" i="1"/>
  <c r="AW4471" i="1"/>
  <c r="AW4463" i="1"/>
  <c r="AW4455" i="1"/>
  <c r="AW4447" i="1"/>
  <c r="AW4439" i="1"/>
  <c r="AW4431" i="1"/>
  <c r="AW4423" i="1"/>
  <c r="AW4414" i="1"/>
  <c r="AW4295" i="1"/>
  <c r="AW4275" i="1"/>
  <c r="AW4268" i="1"/>
  <c r="AW4939" i="1"/>
  <c r="AW4931" i="1"/>
  <c r="AW4409" i="1"/>
  <c r="AW4401" i="1"/>
  <c r="AW4373" i="1"/>
  <c r="AW4366" i="1"/>
  <c r="AW4335" i="1"/>
  <c r="AW4328" i="1"/>
  <c r="AW4284" i="1"/>
  <c r="AW4271" i="1"/>
  <c r="AW4137" i="1"/>
  <c r="AW3808" i="1"/>
  <c r="AW3802" i="1"/>
  <c r="AW3794" i="1"/>
  <c r="AW3786" i="1"/>
  <c r="AW3778" i="1"/>
  <c r="AW3770" i="1"/>
  <c r="AW3762" i="1"/>
  <c r="AW3754" i="1"/>
  <c r="AW3746" i="1"/>
  <c r="AS3688" i="1"/>
  <c r="AT3688" i="1" s="1"/>
  <c r="AV3688" i="1" s="1"/>
  <c r="AS3672" i="1"/>
  <c r="AT3672" i="1" s="1"/>
  <c r="AV3672" i="1" s="1"/>
  <c r="AS3656" i="1"/>
  <c r="AT3656" i="1" s="1"/>
  <c r="AV3656" i="1" s="1"/>
  <c r="AS3640" i="1"/>
  <c r="AT3640" i="1" s="1"/>
  <c r="AV3640" i="1" s="1"/>
  <c r="AS3624" i="1"/>
  <c r="AT3624" i="1" s="1"/>
  <c r="AV3624" i="1" s="1"/>
  <c r="AW4256" i="1"/>
  <c r="AW4240" i="1"/>
  <c r="AW4224" i="1"/>
  <c r="AW4208" i="1"/>
  <c r="AW4192" i="1"/>
  <c r="AW4164" i="1"/>
  <c r="AW4156" i="1"/>
  <c r="AW3922" i="1"/>
  <c r="AW3890" i="1"/>
  <c r="AW3853" i="1"/>
  <c r="AW3842" i="1"/>
  <c r="AW3730" i="1"/>
  <c r="AW4242" i="1"/>
  <c r="AW4228" i="1"/>
  <c r="AW4194" i="1"/>
  <c r="AW4180" i="1"/>
  <c r="AW4118" i="1"/>
  <c r="AW3920" i="1"/>
  <c r="AW3840" i="1"/>
  <c r="AW3706" i="1"/>
  <c r="AW3699" i="1"/>
  <c r="AW3662" i="1"/>
  <c r="AW3630" i="1"/>
  <c r="AW4248" i="1"/>
  <c r="AW4232" i="1"/>
  <c r="AW4216" i="1"/>
  <c r="AW4200" i="1"/>
  <c r="AW4184" i="1"/>
  <c r="AW4168" i="1"/>
  <c r="AW4160" i="1"/>
  <c r="AW4148" i="1"/>
  <c r="AW4092" i="1"/>
  <c r="AW4076" i="1"/>
  <c r="AW4060" i="1"/>
  <c r="AW4044" i="1"/>
  <c r="AW4028" i="1"/>
  <c r="AW4012" i="1"/>
  <c r="AW3996" i="1"/>
  <c r="AW3980" i="1"/>
  <c r="AW3948" i="1"/>
  <c r="AW3937" i="1"/>
  <c r="AW3921" i="1"/>
  <c r="AW3905" i="1"/>
  <c r="AW3889" i="1"/>
  <c r="AW3873" i="1"/>
  <c r="AW3841" i="1"/>
  <c r="AW3825" i="1"/>
  <c r="AW3795" i="1"/>
  <c r="AW3779" i="1"/>
  <c r="AW3763" i="1"/>
  <c r="AW3747" i="1"/>
  <c r="AS3732" i="1"/>
  <c r="AT3732" i="1" s="1"/>
  <c r="AV3732" i="1" s="1"/>
  <c r="AW3635" i="1"/>
  <c r="AW3618" i="1"/>
  <c r="AW3729" i="1"/>
  <c r="AW3561" i="1"/>
  <c r="AW3545" i="1"/>
  <c r="AW3513" i="1"/>
  <c r="AW3497" i="1"/>
  <c r="AW3481" i="1"/>
  <c r="AW3465" i="1"/>
  <c r="AW3449" i="1"/>
  <c r="AW3433" i="1"/>
  <c r="AW3417" i="1"/>
  <c r="AW3407" i="1"/>
  <c r="AW3392" i="1"/>
  <c r="AW3343" i="1"/>
  <c r="AW3328" i="1"/>
  <c r="AW3314" i="1"/>
  <c r="AW3279" i="1"/>
  <c r="AW3264" i="1"/>
  <c r="AW3250" i="1"/>
  <c r="AW3215" i="1"/>
  <c r="AW3200" i="1"/>
  <c r="AW3186" i="1"/>
  <c r="AW3151" i="1"/>
  <c r="AW3136" i="1"/>
  <c r="AW3122" i="1"/>
  <c r="AW3087" i="1"/>
  <c r="AW3072" i="1"/>
  <c r="AW3058" i="1"/>
  <c r="AW3049" i="1"/>
  <c r="AW3405" i="1"/>
  <c r="AW3334" i="1"/>
  <c r="AW3270" i="1"/>
  <c r="AW3206" i="1"/>
  <c r="AW3142" i="1"/>
  <c r="AW3078" i="1"/>
  <c r="AW3053" i="1"/>
  <c r="AW3046" i="1"/>
  <c r="AW2891" i="1"/>
  <c r="AW3658" i="1"/>
  <c r="AW3593" i="1"/>
  <c r="AW3577" i="1"/>
  <c r="AW3387" i="1"/>
  <c r="AW3381" i="1"/>
  <c r="AW3372" i="1"/>
  <c r="AW3323" i="1"/>
  <c r="AW3308" i="1"/>
  <c r="AW3244" i="1"/>
  <c r="AW3195" i="1"/>
  <c r="AW3189" i="1"/>
  <c r="AW3180" i="1"/>
  <c r="AW3125" i="1"/>
  <c r="AW3116" i="1"/>
  <c r="AW3067" i="1"/>
  <c r="AW3061" i="1"/>
  <c r="AW3048" i="1"/>
  <c r="AS2881" i="1"/>
  <c r="AT2881" i="1" s="1"/>
  <c r="AV2881" i="1" s="1"/>
  <c r="AW2885" i="1"/>
  <c r="AW2869" i="1"/>
  <c r="AW2855" i="1"/>
  <c r="AW2820" i="1"/>
  <c r="AW2814" i="1"/>
  <c r="AW2805" i="1"/>
  <c r="AW2791" i="1"/>
  <c r="AW2756" i="1"/>
  <c r="AW2750" i="1"/>
  <c r="AW2741" i="1"/>
  <c r="AW2727" i="1"/>
  <c r="AW2692" i="1"/>
  <c r="AW2461" i="1"/>
  <c r="AW2429" i="1"/>
  <c r="AW2995" i="1"/>
  <c r="AW2990" i="1"/>
  <c r="AW2879" i="1"/>
  <c r="AW2857" i="1"/>
  <c r="AW2843" i="1"/>
  <c r="AW2834" i="1"/>
  <c r="AW2808" i="1"/>
  <c r="AW2793" i="1"/>
  <c r="AW2779" i="1"/>
  <c r="AW2763" i="1"/>
  <c r="AW2696" i="1"/>
  <c r="AW2240" i="1"/>
  <c r="AW2880" i="1"/>
  <c r="AW2457" i="1"/>
  <c r="AW2425" i="1"/>
  <c r="AW2276" i="1"/>
  <c r="AW2244" i="1"/>
  <c r="AW2212" i="1"/>
  <c r="AW2848" i="1"/>
  <c r="AW2842" i="1"/>
  <c r="AW2833" i="1"/>
  <c r="AW2784" i="1"/>
  <c r="AW2778" i="1"/>
  <c r="AW2769" i="1"/>
  <c r="AW2720" i="1"/>
  <c r="AW2714" i="1"/>
  <c r="AW2705" i="1"/>
  <c r="AW2674" i="1"/>
  <c r="AW2658" i="1"/>
  <c r="AW2642" i="1"/>
  <c r="AW2626" i="1"/>
  <c r="AW2610" i="1"/>
  <c r="AW2594" i="1"/>
  <c r="AW2578" i="1"/>
  <c r="AW2562" i="1"/>
  <c r="AW2546" i="1"/>
  <c r="AW2530" i="1"/>
  <c r="AW2514" i="1"/>
  <c r="AW2498" i="1"/>
  <c r="AW2482" i="1"/>
  <c r="AW2468" i="1"/>
  <c r="AW2452" i="1"/>
  <c r="AW2436" i="1"/>
  <c r="AW2216" i="1"/>
  <c r="AS2202" i="1"/>
  <c r="AT2202" i="1" s="1"/>
  <c r="AV2202" i="1" s="1"/>
  <c r="AW2233" i="1"/>
  <c r="AW2221" i="1"/>
  <c r="AW2201" i="1"/>
  <c r="AW2182" i="1"/>
  <c r="AW2176" i="1"/>
  <c r="AW2166" i="1"/>
  <c r="AW2160" i="1"/>
  <c r="AW2150" i="1"/>
  <c r="AW2144" i="1"/>
  <c r="AW2134" i="1"/>
  <c r="AW2128" i="1"/>
  <c r="AW2118" i="1"/>
  <c r="AW2112" i="1"/>
  <c r="AW2102" i="1"/>
  <c r="AW2096" i="1"/>
  <c r="AW2086" i="1"/>
  <c r="AW2080" i="1"/>
  <c r="AW2070" i="1"/>
  <c r="AW2064" i="1"/>
  <c r="AW2054" i="1"/>
  <c r="AW2048" i="1"/>
  <c r="AW2038" i="1"/>
  <c r="AW2032" i="1"/>
  <c r="AW2022" i="1"/>
  <c r="AW2016" i="1"/>
  <c r="AW2006" i="1"/>
  <c r="AW2000" i="1"/>
  <c r="AW1990" i="1"/>
  <c r="AW1978" i="1"/>
  <c r="AW1964" i="1"/>
  <c r="AW1946" i="1"/>
  <c r="AW1932" i="1"/>
  <c r="AW1907" i="1"/>
  <c r="AW1880" i="1"/>
  <c r="AW1859" i="1"/>
  <c r="AW1848" i="1"/>
  <c r="AW1827" i="1"/>
  <c r="AW1816" i="1"/>
  <c r="AW1779" i="1"/>
  <c r="AW1752" i="1"/>
  <c r="AW1720" i="1"/>
  <c r="AW1704" i="1"/>
  <c r="AW1656" i="1"/>
  <c r="AW1640" i="1"/>
  <c r="AW1592" i="1"/>
  <c r="AW1576" i="1"/>
  <c r="AW1528" i="1"/>
  <c r="AW1448" i="1"/>
  <c r="AW1368" i="1"/>
  <c r="AW2344" i="1"/>
  <c r="AW2339" i="1"/>
  <c r="AW2287" i="1"/>
  <c r="AW2237" i="1"/>
  <c r="AW2222" i="1"/>
  <c r="AW2215" i="1"/>
  <c r="AW2204" i="1"/>
  <c r="AW1969" i="1"/>
  <c r="AW1955" i="1"/>
  <c r="AW1939" i="1"/>
  <c r="AW1923" i="1"/>
  <c r="AW1879" i="1"/>
  <c r="AW1815" i="1"/>
  <c r="AW1767" i="1"/>
  <c r="AW1735" i="1"/>
  <c r="AW1703" i="1"/>
  <c r="AW1671" i="1"/>
  <c r="AW1639" i="1"/>
  <c r="AW1607" i="1"/>
  <c r="AW1575" i="1"/>
  <c r="AW1565" i="1"/>
  <c r="AW1543" i="1"/>
  <c r="AW1533" i="1"/>
  <c r="AW1507" i="1"/>
  <c r="AW2239" i="1"/>
  <c r="AW1974" i="1"/>
  <c r="AW1926" i="1"/>
  <c r="AW1921" i="1"/>
  <c r="AT1902" i="1"/>
  <c r="AV1902" i="1" s="1"/>
  <c r="AT1886" i="1"/>
  <c r="AV1886" i="1" s="1"/>
  <c r="AT1870" i="1"/>
  <c r="AV1870" i="1" s="1"/>
  <c r="AT1854" i="1"/>
  <c r="AV1854" i="1" s="1"/>
  <c r="AT1838" i="1"/>
  <c r="AV1838" i="1" s="1"/>
  <c r="AT1822" i="1"/>
  <c r="AV1822" i="1" s="1"/>
  <c r="AT1806" i="1"/>
  <c r="AV1806" i="1" s="1"/>
  <c r="AT1790" i="1"/>
  <c r="AV1790" i="1" s="1"/>
  <c r="AT1774" i="1"/>
  <c r="AV1774" i="1" s="1"/>
  <c r="AT1758" i="1"/>
  <c r="AV1758" i="1" s="1"/>
  <c r="AT1742" i="1"/>
  <c r="AV1742" i="1" s="1"/>
  <c r="AW1729" i="1"/>
  <c r="AT1710" i="1"/>
  <c r="AV1710" i="1" s="1"/>
  <c r="AW1697" i="1"/>
  <c r="AT1678" i="1"/>
  <c r="AV1678" i="1" s="1"/>
  <c r="AW1665" i="1"/>
  <c r="AT1646" i="1"/>
  <c r="AV1646" i="1" s="1"/>
  <c r="AW1633" i="1"/>
  <c r="AT1614" i="1"/>
  <c r="AV1614" i="1" s="1"/>
  <c r="AW1601" i="1"/>
  <c r="AT1582" i="1"/>
  <c r="AV1582" i="1" s="1"/>
  <c r="AW1569" i="1"/>
  <c r="AT1550" i="1"/>
  <c r="AV1550" i="1" s="1"/>
  <c r="AW1537" i="1"/>
  <c r="AT1518" i="1"/>
  <c r="AV1518" i="1" s="1"/>
  <c r="AS1442" i="1"/>
  <c r="AT1442" i="1" s="1"/>
  <c r="AV1442" i="1" s="1"/>
  <c r="AS1394" i="1"/>
  <c r="AT1394" i="1" s="1"/>
  <c r="AV1394" i="1" s="1"/>
  <c r="AW1983" i="1"/>
  <c r="AW1951" i="1"/>
  <c r="AW1906" i="1"/>
  <c r="AW1874" i="1"/>
  <c r="AW1842" i="1"/>
  <c r="AW1810" i="1"/>
  <c r="AW1778" i="1"/>
  <c r="AW1746" i="1"/>
  <c r="AW1682" i="1"/>
  <c r="AW1618" i="1"/>
  <c r="AW1554" i="1"/>
  <c r="AW1428" i="1"/>
  <c r="AW1396" i="1"/>
  <c r="AW1364" i="1"/>
  <c r="AW1460" i="1"/>
  <c r="AW1455" i="1"/>
  <c r="AW1405" i="1"/>
  <c r="AW1390" i="1"/>
  <c r="AW1383" i="1"/>
  <c r="AW1343" i="1"/>
  <c r="AW1329" i="1"/>
  <c r="AW1299" i="1"/>
  <c r="AW1281" i="1"/>
  <c r="AW1101" i="1"/>
  <c r="AW1069" i="1"/>
  <c r="AW1037" i="1"/>
  <c r="AW1005" i="1"/>
  <c r="AW973" i="1"/>
  <c r="AW941" i="1"/>
  <c r="AW907" i="1"/>
  <c r="AW891" i="1"/>
  <c r="AW875" i="1"/>
  <c r="AW859" i="1"/>
  <c r="AW843" i="1"/>
  <c r="AW763" i="1"/>
  <c r="AW731" i="1"/>
  <c r="AW699" i="1"/>
  <c r="AW667" i="1"/>
  <c r="AW635" i="1"/>
  <c r="AW603" i="1"/>
  <c r="AW571" i="1"/>
  <c r="AW539" i="1"/>
  <c r="AW1496" i="1"/>
  <c r="AW1464" i="1"/>
  <c r="AW1407" i="1"/>
  <c r="AW1349" i="1"/>
  <c r="AW1288" i="1"/>
  <c r="AW1268" i="1"/>
  <c r="AW1262" i="1"/>
  <c r="AW1252" i="1"/>
  <c r="AW1246" i="1"/>
  <c r="AW1236" i="1"/>
  <c r="AW1230" i="1"/>
  <c r="AW1220" i="1"/>
  <c r="AW1214" i="1"/>
  <c r="AW1204" i="1"/>
  <c r="AW1198" i="1"/>
  <c r="AW1188" i="1"/>
  <c r="AW1182" i="1"/>
  <c r="AW1172" i="1"/>
  <c r="AW1166" i="1"/>
  <c r="AW1156" i="1"/>
  <c r="AW1150" i="1"/>
  <c r="AW1134" i="1"/>
  <c r="AW1112" i="1"/>
  <c r="AW1098" i="1"/>
  <c r="AW1080" i="1"/>
  <c r="AW1066" i="1"/>
  <c r="AW1048" i="1"/>
  <c r="AW1034" i="1"/>
  <c r="AW1016" i="1"/>
  <c r="AW1002" i="1"/>
  <c r="AW984" i="1"/>
  <c r="AW970" i="1"/>
  <c r="AW952" i="1"/>
  <c r="AW938" i="1"/>
  <c r="AW924" i="1"/>
  <c r="AW909" i="1"/>
  <c r="AW890" i="1"/>
  <c r="AW877" i="1"/>
  <c r="AW868" i="1"/>
  <c r="AW858" i="1"/>
  <c r="AW845" i="1"/>
  <c r="AW836" i="1"/>
  <c r="AW826" i="1"/>
  <c r="AW813" i="1"/>
  <c r="AW804" i="1"/>
  <c r="AW794" i="1"/>
  <c r="AW781" i="1"/>
  <c r="AW772" i="1"/>
  <c r="AW749" i="1"/>
  <c r="AW717" i="1"/>
  <c r="AW708" i="1"/>
  <c r="AW685" i="1"/>
  <c r="AW676" i="1"/>
  <c r="AW652" i="1"/>
  <c r="AW636" i="1"/>
  <c r="AW620" i="1"/>
  <c r="AW588" i="1"/>
  <c r="AW556" i="1"/>
  <c r="AW540" i="1"/>
  <c r="AW1105" i="1"/>
  <c r="AW1073" i="1"/>
  <c r="AW1041" i="1"/>
  <c r="AW1009" i="1"/>
  <c r="AW977" i="1"/>
  <c r="AW945" i="1"/>
  <c r="AW647" i="1"/>
  <c r="AW615" i="1"/>
  <c r="AW583" i="1"/>
  <c r="AW551" i="1"/>
  <c r="AW507" i="1"/>
  <c r="AW431" i="1"/>
  <c r="AW1499" i="1"/>
  <c r="AW1467" i="1"/>
  <c r="AW1439" i="1"/>
  <c r="AW1409" i="1"/>
  <c r="AW1306" i="1"/>
  <c r="AW1298" i="1"/>
  <c r="AW1279" i="1"/>
  <c r="AW1108" i="1"/>
  <c r="AW1084" i="1"/>
  <c r="AW1052" i="1"/>
  <c r="AW1020" i="1"/>
  <c r="AW988" i="1"/>
  <c r="AW972" i="1"/>
  <c r="AW956" i="1"/>
  <c r="AW760" i="1"/>
  <c r="AW728" i="1"/>
  <c r="AW696" i="1"/>
  <c r="AW664" i="1"/>
  <c r="AW632" i="1"/>
  <c r="AW600" i="1"/>
  <c r="AW568" i="1"/>
  <c r="AW536" i="1"/>
  <c r="AW379" i="1"/>
  <c r="AW363" i="1"/>
  <c r="AW350" i="1"/>
  <c r="AW334" i="1"/>
  <c r="AW318" i="1"/>
  <c r="AW335" i="1"/>
  <c r="AW319" i="1"/>
  <c r="AW308" i="1"/>
  <c r="AW278" i="1"/>
  <c r="AW268" i="1"/>
  <c r="AW262" i="1"/>
  <c r="AW235" i="1"/>
  <c r="AW229" i="1"/>
  <c r="AW218" i="1"/>
  <c r="AW199" i="1"/>
  <c r="AW193" i="1"/>
  <c r="AW187" i="1"/>
  <c r="AW181" i="1"/>
  <c r="AW174" i="1"/>
  <c r="AW144" i="1"/>
  <c r="AW123" i="1"/>
  <c r="AW70" i="1"/>
  <c r="AW61" i="1"/>
  <c r="AW476" i="1"/>
  <c r="AW457" i="1"/>
  <c r="AW409" i="1"/>
  <c r="AW398" i="1"/>
  <c r="AW295" i="1"/>
  <c r="AW172" i="1"/>
  <c r="AW156" i="1"/>
  <c r="AW113" i="1"/>
  <c r="AW48" i="1"/>
  <c r="AW28" i="1"/>
  <c r="AW494" i="1"/>
  <c r="AW439" i="1"/>
  <c r="AW204" i="1"/>
  <c r="AW150" i="1"/>
  <c r="AW77" i="1"/>
  <c r="AW390" i="1"/>
  <c r="AW374" i="1"/>
  <c r="AW358" i="1"/>
  <c r="AW125" i="1"/>
  <c r="AW93" i="1"/>
  <c r="AS4971" i="1"/>
  <c r="AT4971" i="1" s="1"/>
  <c r="AV4971" i="1" s="1"/>
  <c r="AT4968" i="1"/>
  <c r="AV4968" i="1" s="1"/>
  <c r="AW4986" i="1"/>
  <c r="AW4934" i="1"/>
  <c r="AW4783" i="1"/>
  <c r="AW4745" i="1"/>
  <c r="AW4711" i="1"/>
  <c r="AW4402" i="1"/>
  <c r="AW4357" i="1"/>
  <c r="AW4308" i="1"/>
  <c r="AW4899" i="1"/>
  <c r="AW4863" i="1"/>
  <c r="AW4828" i="1"/>
  <c r="AW4812" i="1"/>
  <c r="AW4784" i="1"/>
  <c r="AW4747" i="1"/>
  <c r="AW4715" i="1"/>
  <c r="AW4403" i="1"/>
  <c r="AW4365" i="1"/>
  <c r="AW4337" i="1"/>
  <c r="AW4276" i="1"/>
  <c r="AW4972" i="1"/>
  <c r="AW4909" i="1"/>
  <c r="AW4735" i="1"/>
  <c r="AW4640" i="1"/>
  <c r="AW4592" i="1"/>
  <c r="AW4544" i="1"/>
  <c r="AW4512" i="1"/>
  <c r="AW4464" i="1"/>
  <c r="AW4377" i="1"/>
  <c r="AW4312" i="1"/>
  <c r="AW4234" i="1"/>
  <c r="AW4202" i="1"/>
  <c r="AW4097" i="1"/>
  <c r="AW4073" i="1"/>
  <c r="AW4049" i="1"/>
  <c r="AW4025" i="1"/>
  <c r="AW4001" i="1"/>
  <c r="AW3985" i="1"/>
  <c r="AW3961" i="1"/>
  <c r="AW3926" i="1"/>
  <c r="AW3894" i="1"/>
  <c r="AW3830" i="1"/>
  <c r="AW4317" i="1"/>
  <c r="AW4253" i="1"/>
  <c r="AW4221" i="1"/>
  <c r="AW4189" i="1"/>
  <c r="AW4153" i="1"/>
  <c r="AW4133" i="1"/>
  <c r="AW3940" i="1"/>
  <c r="AW3908" i="1"/>
  <c r="AW3876" i="1"/>
  <c r="AW3720" i="1"/>
  <c r="AW3936" i="1"/>
  <c r="AW3784" i="1"/>
  <c r="AW3768" i="1"/>
  <c r="AW3744" i="1"/>
  <c r="AW3693" i="1"/>
  <c r="AW4229" i="1"/>
  <c r="AW4181" i="1"/>
  <c r="AW4123" i="1"/>
  <c r="AW4088" i="1"/>
  <c r="AW4040" i="1"/>
  <c r="AW3976" i="1"/>
  <c r="AW3916" i="1"/>
  <c r="AW3868" i="1"/>
  <c r="AW3783" i="1"/>
  <c r="AW3619" i="1"/>
  <c r="AW3559" i="1"/>
  <c r="AW3543" i="1"/>
  <c r="AW3527" i="1"/>
  <c r="AW3511" i="1"/>
  <c r="AW3495" i="1"/>
  <c r="AW3479" i="1"/>
  <c r="AW3463" i="1"/>
  <c r="AW3431" i="1"/>
  <c r="AW3394" i="1"/>
  <c r="AW3353" i="1"/>
  <c r="AW3289" i="1"/>
  <c r="AW3231" i="1"/>
  <c r="AW3202" i="1"/>
  <c r="AW3152" i="1"/>
  <c r="AW3103" i="1"/>
  <c r="AW3074" i="1"/>
  <c r="AW3050" i="1"/>
  <c r="AW3398" i="1"/>
  <c r="AW3085" i="1"/>
  <c r="AW3322" i="1"/>
  <c r="AW3290" i="1"/>
  <c r="AW4983" i="1"/>
  <c r="AW4950" i="1"/>
  <c r="AW4977" i="1"/>
  <c r="AW4946" i="1"/>
  <c r="AW4941" i="1"/>
  <c r="AW4895" i="1"/>
  <c r="AW4785" i="1"/>
  <c r="AW4743" i="1"/>
  <c r="AW4713" i="1"/>
  <c r="AW4692" i="1"/>
  <c r="AW4385" i="1"/>
  <c r="AW4340" i="1"/>
  <c r="AW4325" i="1"/>
  <c r="AS4285" i="1"/>
  <c r="AT4285" i="1" s="1"/>
  <c r="AV4285" i="1" s="1"/>
  <c r="AW4915" i="1"/>
  <c r="AW4885" i="1"/>
  <c r="AW4852" i="1"/>
  <c r="AW4836" i="1"/>
  <c r="AW4820" i="1"/>
  <c r="AS4375" i="1"/>
  <c r="AT4375" i="1" s="1"/>
  <c r="AV4375" i="1" s="1"/>
  <c r="AW4362" i="1"/>
  <c r="AW4327" i="1"/>
  <c r="AW4305" i="1"/>
  <c r="AW4298" i="1"/>
  <c r="AW4278" i="1"/>
  <c r="AW4956" i="1"/>
  <c r="AW4907" i="1"/>
  <c r="AW4887" i="1"/>
  <c r="AW4867" i="1"/>
  <c r="AW4737" i="1"/>
  <c r="AW4703" i="1"/>
  <c r="AW4396" i="1"/>
  <c r="AW4358" i="1"/>
  <c r="AT4342" i="1"/>
  <c r="AV4342" i="1" s="1"/>
  <c r="AW4326" i="1"/>
  <c r="AT4310" i="1"/>
  <c r="AV4310" i="1" s="1"/>
  <c r="AW4389" i="1"/>
  <c r="AW4382" i="1"/>
  <c r="AW4351" i="1"/>
  <c r="AW4344" i="1"/>
  <c r="AW4260" i="1"/>
  <c r="AW4250" i="1"/>
  <c r="AW4236" i="1"/>
  <c r="AW4218" i="1"/>
  <c r="AW4204" i="1"/>
  <c r="AW4186" i="1"/>
  <c r="AW4172" i="1"/>
  <c r="AW4152" i="1"/>
  <c r="AW4119" i="1"/>
  <c r="AW4101" i="1"/>
  <c r="AW4085" i="1"/>
  <c r="AW4069" i="1"/>
  <c r="AW4053" i="1"/>
  <c r="AW4037" i="1"/>
  <c r="AW4021" i="1"/>
  <c r="AW4005" i="1"/>
  <c r="AW3989" i="1"/>
  <c r="AW3973" i="1"/>
  <c r="AW3957" i="1"/>
  <c r="AW3933" i="1"/>
  <c r="AW3917" i="1"/>
  <c r="AW3901" i="1"/>
  <c r="AW3885" i="1"/>
  <c r="AW3869" i="1"/>
  <c r="AW3837" i="1"/>
  <c r="AW3807" i="1"/>
  <c r="AW3714" i="1"/>
  <c r="AW4376" i="1"/>
  <c r="AW4132" i="1"/>
  <c r="AW4116" i="1"/>
  <c r="AW3924" i="1"/>
  <c r="AW3892" i="1"/>
  <c r="AW3852" i="1"/>
  <c r="AW3844" i="1"/>
  <c r="AW3812" i="1"/>
  <c r="AW3728" i="1"/>
  <c r="AW3710" i="1"/>
  <c r="AW4143" i="1"/>
  <c r="AW3904" i="1"/>
  <c r="AW3886" i="1"/>
  <c r="AW3796" i="1"/>
  <c r="AW3788" i="1"/>
  <c r="AW3780" i="1"/>
  <c r="AW3772" i="1"/>
  <c r="AW3764" i="1"/>
  <c r="AW3756" i="1"/>
  <c r="AW3748" i="1"/>
  <c r="AW3690" i="1"/>
  <c r="AW4306" i="1"/>
  <c r="AW4264" i="1"/>
  <c r="AW4096" i="1"/>
  <c r="AW4080" i="1"/>
  <c r="AW4064" i="1"/>
  <c r="AW4048" i="1"/>
  <c r="AW4032" i="1"/>
  <c r="AW4016" i="1"/>
  <c r="AW4000" i="1"/>
  <c r="AW3984" i="1"/>
  <c r="AW3968" i="1"/>
  <c r="AW3952" i="1"/>
  <c r="AW3931" i="1"/>
  <c r="AW3915" i="1"/>
  <c r="AW3899" i="1"/>
  <c r="AW3883" i="1"/>
  <c r="AW3867" i="1"/>
  <c r="AW3835" i="1"/>
  <c r="AW3791" i="1"/>
  <c r="AW3775" i="1"/>
  <c r="AW3759" i="1"/>
  <c r="AW3743" i="1"/>
  <c r="AW3702" i="1"/>
  <c r="AW3695" i="1"/>
  <c r="AW3634" i="1"/>
  <c r="AW3623" i="1"/>
  <c r="AW3557" i="1"/>
  <c r="AW3551" i="1"/>
  <c r="AW3541" i="1"/>
  <c r="AW3535" i="1"/>
  <c r="AW3525" i="1"/>
  <c r="AW3519" i="1"/>
  <c r="AW3509" i="1"/>
  <c r="AW3503" i="1"/>
  <c r="AW3493" i="1"/>
  <c r="AW3487" i="1"/>
  <c r="AW3477" i="1"/>
  <c r="AW3471" i="1"/>
  <c r="AW3461" i="1"/>
  <c r="AW3455" i="1"/>
  <c r="AW3445" i="1"/>
  <c r="AW3439" i="1"/>
  <c r="AW3429" i="1"/>
  <c r="AW3423" i="1"/>
  <c r="AW3391" i="1"/>
  <c r="AW3385" i="1"/>
  <c r="AW3376" i="1"/>
  <c r="AW3362" i="1"/>
  <c r="AW3327" i="1"/>
  <c r="AW3321" i="1"/>
  <c r="AW3312" i="1"/>
  <c r="AW3298" i="1"/>
  <c r="AW3263" i="1"/>
  <c r="AW3257" i="1"/>
  <c r="AW3248" i="1"/>
  <c r="AW3234" i="1"/>
  <c r="AW3199" i="1"/>
  <c r="AW3193" i="1"/>
  <c r="AW3184" i="1"/>
  <c r="AW3170" i="1"/>
  <c r="AW3135" i="1"/>
  <c r="AW3129" i="1"/>
  <c r="AW3120" i="1"/>
  <c r="AW3106" i="1"/>
  <c r="AW3071" i="1"/>
  <c r="AW3065" i="1"/>
  <c r="AW3057" i="1"/>
  <c r="AW3047" i="1"/>
  <c r="AW3675" i="1"/>
  <c r="AW3670" i="1"/>
  <c r="AW3604" i="1"/>
  <c r="AW3596" i="1"/>
  <c r="AW3588" i="1"/>
  <c r="AW3580" i="1"/>
  <c r="AW3572" i="1"/>
  <c r="AW3564" i="1"/>
  <c r="AW3413" i="1"/>
  <c r="AW3395" i="1"/>
  <c r="AW3380" i="1"/>
  <c r="AW3366" i="1"/>
  <c r="AW3309" i="1"/>
  <c r="AW3245" i="1"/>
  <c r="AW3181" i="1"/>
  <c r="AW3117" i="1"/>
  <c r="AW2871" i="1"/>
  <c r="AW3386" i="1"/>
  <c r="AW3377" i="1"/>
  <c r="AW3045" i="1"/>
  <c r="AW2876" i="1"/>
  <c r="AW3654" i="1"/>
  <c r="AW3626" i="1"/>
  <c r="AW3597" i="1"/>
  <c r="AW3581" i="1"/>
  <c r="AW3565" i="1"/>
  <c r="AW3371" i="1"/>
  <c r="AW3365" i="1"/>
  <c r="AW3356" i="1"/>
  <c r="AW3307" i="1"/>
  <c r="AW3301" i="1"/>
  <c r="AW3292" i="1"/>
  <c r="AW3237" i="1"/>
  <c r="AW3228" i="1"/>
  <c r="AW3173" i="1"/>
  <c r="AW3164" i="1"/>
  <c r="AW3115" i="1"/>
  <c r="AW3109" i="1"/>
  <c r="AW3100" i="1"/>
  <c r="AW3056" i="1"/>
  <c r="AW3034" i="1"/>
  <c r="AW3002" i="1"/>
  <c r="AW2868" i="1"/>
  <c r="AW2862" i="1"/>
  <c r="AW2853" i="1"/>
  <c r="AW2804" i="1"/>
  <c r="AW2798" i="1"/>
  <c r="AW2789" i="1"/>
  <c r="AW2740" i="1"/>
  <c r="AW2734" i="1"/>
  <c r="AW2725" i="1"/>
  <c r="AW2679" i="1"/>
  <c r="AW2663" i="1"/>
  <c r="AW2647" i="1"/>
  <c r="AW2631" i="1"/>
  <c r="AW2615" i="1"/>
  <c r="AW2599" i="1"/>
  <c r="AW2583" i="1"/>
  <c r="AW2567" i="1"/>
  <c r="AW2551" i="1"/>
  <c r="AW2535" i="1"/>
  <c r="AW2519" i="1"/>
  <c r="AW2503" i="1"/>
  <c r="AW2487" i="1"/>
  <c r="AW2469" i="1"/>
  <c r="AW2437" i="1"/>
  <c r="AW3038" i="1"/>
  <c r="AW2747" i="1"/>
  <c r="AW2448" i="1"/>
  <c r="AW2432" i="1"/>
  <c r="AW2256" i="1"/>
  <c r="AW3031" i="1"/>
  <c r="AW3026" i="1"/>
  <c r="AW2449" i="1"/>
  <c r="AW2261" i="1"/>
  <c r="AW2229" i="1"/>
  <c r="AW2197" i="1"/>
  <c r="AW2884" i="1"/>
  <c r="AW2832" i="1"/>
  <c r="AW2826" i="1"/>
  <c r="AW2817" i="1"/>
  <c r="AW2768" i="1"/>
  <c r="AW2762" i="1"/>
  <c r="AW2753" i="1"/>
  <c r="AW2704" i="1"/>
  <c r="AW2698" i="1"/>
  <c r="AW2686" i="1"/>
  <c r="AW2670" i="1"/>
  <c r="AW2654" i="1"/>
  <c r="AW2638" i="1"/>
  <c r="AW2622" i="1"/>
  <c r="AW2606" i="1"/>
  <c r="AW2590" i="1"/>
  <c r="AW2574" i="1"/>
  <c r="AW2558" i="1"/>
  <c r="AW2542" i="1"/>
  <c r="AW2526" i="1"/>
  <c r="AW2510" i="1"/>
  <c r="AW2494" i="1"/>
  <c r="AW2478" i="1"/>
  <c r="AS2462" i="1"/>
  <c r="AT2462" i="1" s="1"/>
  <c r="AV2462" i="1" s="1"/>
  <c r="AS2446" i="1"/>
  <c r="AT2446" i="1" s="1"/>
  <c r="AV2446" i="1" s="1"/>
  <c r="AS2430" i="1"/>
  <c r="AT2430" i="1" s="1"/>
  <c r="AV2430" i="1" s="1"/>
  <c r="AW2199" i="1"/>
  <c r="AW2178" i="1"/>
  <c r="AW2162" i="1"/>
  <c r="AW2146" i="1"/>
  <c r="AW2130" i="1"/>
  <c r="AW2114" i="1"/>
  <c r="AW2098" i="1"/>
  <c r="AW2082" i="1"/>
  <c r="AW2066" i="1"/>
  <c r="AW2050" i="1"/>
  <c r="AW2034" i="1"/>
  <c r="AW2018" i="1"/>
  <c r="AW2002" i="1"/>
  <c r="AW1986" i="1"/>
  <c r="AW1954" i="1"/>
  <c r="AW1913" i="1"/>
  <c r="AT1894" i="1"/>
  <c r="AV1894" i="1" s="1"/>
  <c r="AT1878" i="1"/>
  <c r="AV1878" i="1" s="1"/>
  <c r="AW1865" i="1"/>
  <c r="AT1846" i="1"/>
  <c r="AV1846" i="1" s="1"/>
  <c r="AW1833" i="1"/>
  <c r="AT1814" i="1"/>
  <c r="AV1814" i="1" s="1"/>
  <c r="AT1798" i="1"/>
  <c r="AV1798" i="1" s="1"/>
  <c r="AW1785" i="1"/>
  <c r="AT1766" i="1"/>
  <c r="AV1766" i="1" s="1"/>
  <c r="AT1750" i="1"/>
  <c r="AV1750" i="1" s="1"/>
  <c r="AT1734" i="1"/>
  <c r="AV1734" i="1" s="1"/>
  <c r="AT1718" i="1"/>
  <c r="AV1718" i="1" s="1"/>
  <c r="AT1702" i="1"/>
  <c r="AV1702" i="1" s="1"/>
  <c r="AT1686" i="1"/>
  <c r="AV1686" i="1" s="1"/>
  <c r="AT1670" i="1"/>
  <c r="AV1670" i="1" s="1"/>
  <c r="AT1654" i="1"/>
  <c r="AV1654" i="1" s="1"/>
  <c r="AT1638" i="1"/>
  <c r="AV1638" i="1" s="1"/>
  <c r="AT1622" i="1"/>
  <c r="AV1622" i="1" s="1"/>
  <c r="AT1606" i="1"/>
  <c r="AV1606" i="1" s="1"/>
  <c r="AT1590" i="1"/>
  <c r="AV1590" i="1" s="1"/>
  <c r="AT1574" i="1"/>
  <c r="AV1574" i="1" s="1"/>
  <c r="AT1558" i="1"/>
  <c r="AV1558" i="1" s="1"/>
  <c r="AT1542" i="1"/>
  <c r="AV1542" i="1" s="1"/>
  <c r="AT1526" i="1"/>
  <c r="AV1526" i="1" s="1"/>
  <c r="AW2328" i="1"/>
  <c r="AW2323" i="1"/>
  <c r="AW2286" i="1"/>
  <c r="AW2264" i="1"/>
  <c r="AW2236" i="1"/>
  <c r="AW1963" i="1"/>
  <c r="AW1931" i="1"/>
  <c r="AW1911" i="1"/>
  <c r="AW1506" i="1"/>
  <c r="AW2364" i="1"/>
  <c r="AW2332" i="1"/>
  <c r="AW2280" i="1"/>
  <c r="AW2253" i="1"/>
  <c r="AW2238" i="1"/>
  <c r="AW1966" i="1"/>
  <c r="AS1936" i="1"/>
  <c r="AT1936" i="1" s="1"/>
  <c r="AV1936" i="1" s="1"/>
  <c r="AW1920" i="1"/>
  <c r="AW1899" i="1"/>
  <c r="AW1883" i="1"/>
  <c r="AW1867" i="1"/>
  <c r="AW1851" i="1"/>
  <c r="AW1835" i="1"/>
  <c r="AW1819" i="1"/>
  <c r="AW1803" i="1"/>
  <c r="AW1787" i="1"/>
  <c r="AW1771" i="1"/>
  <c r="AW1755" i="1"/>
  <c r="AW1739" i="1"/>
  <c r="AW1728" i="1"/>
  <c r="AW1707" i="1"/>
  <c r="AW1696" i="1"/>
  <c r="AW1675" i="1"/>
  <c r="AW1664" i="1"/>
  <c r="AW1643" i="1"/>
  <c r="AW1632" i="1"/>
  <c r="AW1611" i="1"/>
  <c r="AW1600" i="1"/>
  <c r="AW1579" i="1"/>
  <c r="AW1568" i="1"/>
  <c r="AW1547" i="1"/>
  <c r="AW1536" i="1"/>
  <c r="AS1410" i="1"/>
  <c r="AT1410" i="1" s="1"/>
  <c r="AV1410" i="1" s="1"/>
  <c r="AW1392" i="1"/>
  <c r="AS1362" i="1"/>
  <c r="AT1362" i="1" s="1"/>
  <c r="AV1362" i="1" s="1"/>
  <c r="AW1975" i="1"/>
  <c r="AW1730" i="1"/>
  <c r="AW1666" i="1"/>
  <c r="AW1602" i="1"/>
  <c r="AW1538" i="1"/>
  <c r="AW1510" i="1"/>
  <c r="AW1445" i="1"/>
  <c r="AW1413" i="1"/>
  <c r="AW1381" i="1"/>
  <c r="AW1454" i="1"/>
  <c r="AW1432" i="1"/>
  <c r="AW1404" i="1"/>
  <c r="AW1375" i="1"/>
  <c r="AW1361" i="1"/>
  <c r="AW1342" i="1"/>
  <c r="AW1336" i="1"/>
  <c r="AW1327" i="1"/>
  <c r="AW1313" i="1"/>
  <c r="AW1294" i="1"/>
  <c r="AW1109" i="1"/>
  <c r="AW1077" i="1"/>
  <c r="AW1045" i="1"/>
  <c r="AW1013" i="1"/>
  <c r="AW981" i="1"/>
  <c r="AW949" i="1"/>
  <c r="AW739" i="1"/>
  <c r="AW707" i="1"/>
  <c r="AW675" i="1"/>
  <c r="AW643" i="1"/>
  <c r="AW611" i="1"/>
  <c r="AW579" i="1"/>
  <c r="AW547" i="1"/>
  <c r="AW1421" i="1"/>
  <c r="AW1406" i="1"/>
  <c r="AW1357" i="1"/>
  <c r="AW1333" i="1"/>
  <c r="AW1292" i="1"/>
  <c r="AW1277" i="1"/>
  <c r="AW1264" i="1"/>
  <c r="AW1248" i="1"/>
  <c r="AW1232" i="1"/>
  <c r="AW1216" i="1"/>
  <c r="AW1200" i="1"/>
  <c r="AW1168" i="1"/>
  <c r="AW1152" i="1"/>
  <c r="AW1136" i="1"/>
  <c r="AW1120" i="1"/>
  <c r="AW1088" i="1"/>
  <c r="AW1056" i="1"/>
  <c r="AW1024" i="1"/>
  <c r="AW992" i="1"/>
  <c r="AW960" i="1"/>
  <c r="AW928" i="1"/>
  <c r="AW917" i="1"/>
  <c r="AW908" i="1"/>
  <c r="AW898" i="1"/>
  <c r="AW885" i="1"/>
  <c r="AW876" i="1"/>
  <c r="AW866" i="1"/>
  <c r="AW853" i="1"/>
  <c r="AW834" i="1"/>
  <c r="AW821" i="1"/>
  <c r="AW812" i="1"/>
  <c r="AW802" i="1"/>
  <c r="AW789" i="1"/>
  <c r="AW770" i="1"/>
  <c r="AW757" i="1"/>
  <c r="AW725" i="1"/>
  <c r="AW716" i="1"/>
  <c r="AW693" i="1"/>
  <c r="AW684" i="1"/>
  <c r="AW661" i="1"/>
  <c r="AW645" i="1"/>
  <c r="AW613" i="1"/>
  <c r="AW581" i="1"/>
  <c r="AW549" i="1"/>
  <c r="AW1097" i="1"/>
  <c r="AW1065" i="1"/>
  <c r="AW1033" i="1"/>
  <c r="AW1001" i="1"/>
  <c r="AW969" i="1"/>
  <c r="AW937" i="1"/>
  <c r="AW655" i="1"/>
  <c r="AW623" i="1"/>
  <c r="AW591" i="1"/>
  <c r="AW559" i="1"/>
  <c r="AW527" i="1"/>
  <c r="AW503" i="1"/>
  <c r="AW459" i="1"/>
  <c r="AW443" i="1"/>
  <c r="AW1401" i="1"/>
  <c r="AW1389" i="1"/>
  <c r="AW1348" i="1"/>
  <c r="AW1339" i="1"/>
  <c r="AS1078" i="1"/>
  <c r="AT1078" i="1" s="1"/>
  <c r="AV1078" i="1" s="1"/>
  <c r="AS1062" i="1"/>
  <c r="AT1062" i="1" s="1"/>
  <c r="AV1062" i="1" s="1"/>
  <c r="AS1046" i="1"/>
  <c r="AT1046" i="1" s="1"/>
  <c r="AV1046" i="1" s="1"/>
  <c r="AS1030" i="1"/>
  <c r="AT1030" i="1" s="1"/>
  <c r="AV1030" i="1" s="1"/>
  <c r="AS1014" i="1"/>
  <c r="AT1014" i="1" s="1"/>
  <c r="AV1014" i="1" s="1"/>
  <c r="AS998" i="1"/>
  <c r="AT998" i="1" s="1"/>
  <c r="AV998" i="1" s="1"/>
  <c r="AS982" i="1"/>
  <c r="AT982" i="1" s="1"/>
  <c r="AV982" i="1" s="1"/>
  <c r="AS966" i="1"/>
  <c r="AT966" i="1" s="1"/>
  <c r="AV966" i="1" s="1"/>
  <c r="AS950" i="1"/>
  <c r="AT950" i="1" s="1"/>
  <c r="AV950" i="1" s="1"/>
  <c r="AS934" i="1"/>
  <c r="AT934" i="1" s="1"/>
  <c r="AV934" i="1" s="1"/>
  <c r="AW904" i="1"/>
  <c r="AW888" i="1"/>
  <c r="AW856" i="1"/>
  <c r="AW816" i="1"/>
  <c r="AW784" i="1"/>
  <c r="AW752" i="1"/>
  <c r="AW720" i="1"/>
  <c r="AW688" i="1"/>
  <c r="AW656" i="1"/>
  <c r="AW624" i="1"/>
  <c r="AW592" i="1"/>
  <c r="AW560" i="1"/>
  <c r="AW528" i="1"/>
  <c r="AW521" i="1"/>
  <c r="AW419" i="1"/>
  <c r="AW375" i="1"/>
  <c r="AW359" i="1"/>
  <c r="AW346" i="1"/>
  <c r="AW347" i="1"/>
  <c r="AW331" i="1"/>
  <c r="AW307" i="1"/>
  <c r="AW301" i="1"/>
  <c r="AW292" i="1"/>
  <c r="AW267" i="1"/>
  <c r="AW247" i="1"/>
  <c r="AW238" i="1"/>
  <c r="AW160" i="1"/>
  <c r="AW143" i="1"/>
  <c r="AW115" i="1"/>
  <c r="AW82" i="1"/>
  <c r="AW51" i="1"/>
  <c r="AW42" i="1"/>
  <c r="AW37" i="1"/>
  <c r="AW31" i="1"/>
  <c r="AW22" i="1"/>
  <c r="AW474" i="1"/>
  <c r="AW450" i="1"/>
  <c r="AW427" i="1"/>
  <c r="AW279" i="1"/>
  <c r="AW250" i="1"/>
  <c r="AW239" i="1"/>
  <c r="AW155" i="1"/>
  <c r="AW166" i="1"/>
  <c r="AW85" i="1"/>
  <c r="AW57" i="1"/>
  <c r="AW378" i="1"/>
  <c r="AW362" i="1"/>
  <c r="AW133" i="1"/>
  <c r="AW101" i="1"/>
  <c r="AW776" i="1" l="1"/>
  <c r="AW951" i="1"/>
  <c r="AW959" i="1"/>
  <c r="AW967" i="1"/>
  <c r="AW1015" i="1"/>
  <c r="AW1023" i="1"/>
  <c r="AW1031" i="1"/>
  <c r="AW1079" i="1"/>
  <c r="AW1087" i="1"/>
  <c r="AW1095" i="1"/>
  <c r="AW1522" i="1"/>
  <c r="AW1475" i="1"/>
  <c r="AW2463" i="1"/>
  <c r="AW1914" i="1"/>
  <c r="AW473" i="1"/>
  <c r="AW2343" i="1"/>
  <c r="AW2243" i="1"/>
  <c r="AW2315" i="1"/>
  <c r="AW2347" i="1"/>
  <c r="AW3726" i="1"/>
  <c r="AW4482" i="1"/>
  <c r="AW4185" i="1"/>
  <c r="AW4514" i="1"/>
  <c r="AW4886" i="1"/>
  <c r="AW1107" i="1"/>
  <c r="AW2324" i="1"/>
  <c r="AW3657" i="1"/>
  <c r="AW3249" i="1"/>
  <c r="AW78" i="1"/>
  <c r="AW413" i="1"/>
  <c r="AW3153" i="1"/>
  <c r="AW1491" i="1"/>
  <c r="AW2270" i="1"/>
  <c r="AW3281" i="1"/>
  <c r="AW3185" i="1"/>
  <c r="AW780" i="1"/>
  <c r="AW3313" i="1"/>
  <c r="AW2331" i="1"/>
  <c r="AW939" i="1"/>
  <c r="AW971" i="1"/>
  <c r="AW1003" i="1"/>
  <c r="AW1035" i="1"/>
  <c r="AW1067" i="1"/>
  <c r="AW2375" i="1"/>
  <c r="AW126" i="1"/>
  <c r="AW4318" i="1"/>
  <c r="AW1524" i="1"/>
  <c r="AW2359" i="1"/>
  <c r="AW4542" i="1"/>
  <c r="AW142" i="1"/>
  <c r="AW947" i="1"/>
  <c r="AW979" i="1"/>
  <c r="AW1011" i="1"/>
  <c r="AW1043" i="1"/>
  <c r="AW1075" i="1"/>
  <c r="AW1941" i="1"/>
  <c r="AW4149" i="1"/>
  <c r="AW325" i="1"/>
  <c r="AW4498" i="1"/>
  <c r="AW4870" i="1"/>
  <c r="AW2363" i="1"/>
  <c r="AW4434" i="1"/>
  <c r="AW3681" i="1"/>
  <c r="AW955" i="1"/>
  <c r="AW987" i="1"/>
  <c r="AW1019" i="1"/>
  <c r="AW1051" i="1"/>
  <c r="AW1083" i="1"/>
  <c r="AW4792" i="1"/>
  <c r="AW1973" i="1"/>
  <c r="AW2248" i="1"/>
  <c r="AW94" i="1"/>
  <c r="AW397" i="1"/>
  <c r="AW1929" i="1"/>
  <c r="AW4845" i="1"/>
  <c r="AW2372" i="1"/>
  <c r="AW2829" i="1"/>
  <c r="AW4418" i="1"/>
  <c r="AW4945" i="1"/>
  <c r="AW215" i="1"/>
  <c r="AW931" i="1"/>
  <c r="AW963" i="1"/>
  <c r="AW995" i="1"/>
  <c r="AW1027" i="1"/>
  <c r="AW1059" i="1"/>
  <c r="AW1091" i="1"/>
  <c r="AW2279" i="1"/>
  <c r="AW303" i="1"/>
  <c r="AW3641" i="1"/>
  <c r="AW1427" i="1"/>
  <c r="AW2327" i="1"/>
  <c r="AW3217" i="1"/>
  <c r="AW3345" i="1"/>
  <c r="AW341" i="1"/>
  <c r="AW4984" i="1"/>
  <c r="AW900" i="1"/>
  <c r="AW2455" i="1"/>
  <c r="AW3233" i="1"/>
  <c r="AW4330" i="1"/>
  <c r="AW748" i="1"/>
  <c r="AW792" i="1"/>
  <c r="AW3297" i="1"/>
  <c r="AW4290" i="1"/>
  <c r="AW740" i="1"/>
  <c r="AW796" i="1"/>
  <c r="AW756" i="1"/>
  <c r="AW1965" i="1"/>
  <c r="AW4368" i="1"/>
  <c r="AW824" i="1"/>
  <c r="AW764" i="1"/>
  <c r="AW896" i="1"/>
  <c r="AW2367" i="1"/>
  <c r="AW3169" i="1"/>
  <c r="AW75" i="1"/>
  <c r="AW353" i="1"/>
  <c r="AW1371" i="1"/>
  <c r="AW1772" i="1"/>
  <c r="AW1945" i="1"/>
  <c r="AW3669" i="1"/>
  <c r="AW4226" i="1"/>
  <c r="AW4412" i="1"/>
  <c r="AW134" i="1"/>
  <c r="AW414" i="1"/>
  <c r="AW1488" i="1"/>
  <c r="AW2383" i="1"/>
  <c r="AW3137" i="1"/>
  <c r="AW3265" i="1"/>
  <c r="AW66" i="1"/>
  <c r="AW45" i="1"/>
  <c r="AW418" i="1"/>
  <c r="AW1472" i="1"/>
  <c r="AW2356" i="1"/>
  <c r="AW2395" i="1"/>
  <c r="AW2411" i="1"/>
  <c r="AW3625" i="1"/>
  <c r="AW3609" i="1"/>
  <c r="AW103" i="1"/>
  <c r="AW231" i="1"/>
  <c r="AW493" i="1"/>
  <c r="AW1438" i="1"/>
  <c r="AW2340" i="1"/>
  <c r="AW3633" i="1"/>
  <c r="AW4955" i="1"/>
  <c r="AW95" i="1"/>
  <c r="AW490" i="1"/>
  <c r="AW1115" i="1"/>
  <c r="AW1937" i="1"/>
  <c r="AW1540" i="1"/>
  <c r="AW2987" i="1"/>
  <c r="AW3673" i="1"/>
  <c r="AW86" i="1"/>
  <c r="AW147" i="1"/>
  <c r="AW523" i="1"/>
  <c r="AW1836" i="1"/>
  <c r="AW2471" i="1"/>
  <c r="AW74" i="1"/>
  <c r="AW489" i="1"/>
  <c r="AW803" i="1"/>
  <c r="AW1099" i="1"/>
  <c r="AW1604" i="1"/>
  <c r="AW2399" i="1"/>
  <c r="AW2415" i="1"/>
  <c r="AW118" i="1"/>
  <c r="AW287" i="1"/>
  <c r="AW1452" i="1"/>
  <c r="AW2351" i="1"/>
  <c r="AW4776" i="1"/>
  <c r="AW127" i="1"/>
  <c r="AW481" i="1"/>
  <c r="AW1388" i="1"/>
  <c r="AW1957" i="1"/>
  <c r="AW1981" i="1"/>
  <c r="AW3023" i="1"/>
  <c r="AW3042" i="1"/>
  <c r="AW3607" i="1"/>
  <c r="AW102" i="1"/>
  <c r="AW179" i="1"/>
  <c r="AW357" i="1"/>
  <c r="AW146" i="1"/>
  <c r="AW1276" i="1"/>
  <c r="AW3014" i="1"/>
  <c r="AW3035" i="1"/>
  <c r="AW3201" i="1"/>
  <c r="AW3329" i="1"/>
  <c r="AW111" i="1"/>
  <c r="AW1716" i="1"/>
  <c r="AW2888" i="1"/>
  <c r="AW2387" i="1"/>
  <c r="AW2403" i="1"/>
  <c r="AW2419" i="1"/>
  <c r="AW3610" i="1"/>
  <c r="AW3811" i="1"/>
  <c r="AW4334" i="1"/>
  <c r="AW135" i="1"/>
  <c r="AW1387" i="1"/>
  <c r="AW1456" i="1"/>
  <c r="AW2439" i="1"/>
  <c r="AW420" i="1"/>
  <c r="AW771" i="1"/>
  <c r="AW1620" i="1"/>
  <c r="AW1479" i="1"/>
  <c r="AW1668" i="1"/>
  <c r="AW2335" i="1"/>
  <c r="AW3030" i="1"/>
  <c r="AW4210" i="1"/>
  <c r="AW4372" i="1"/>
  <c r="AW119" i="1"/>
  <c r="AW255" i="1"/>
  <c r="AW373" i="1"/>
  <c r="AW1300" i="1"/>
  <c r="AW2319" i="1"/>
  <c r="AW3003" i="1"/>
  <c r="AW4270" i="1"/>
  <c r="AW463" i="1"/>
  <c r="AW1451" i="1"/>
  <c r="AW1732" i="1"/>
  <c r="AW3095" i="1"/>
  <c r="AW2391" i="1"/>
  <c r="AW2407" i="1"/>
  <c r="AW2423" i="1"/>
  <c r="AW4678" i="1"/>
  <c r="AW58" i="1"/>
  <c r="AW163" i="1"/>
  <c r="AW1372" i="1"/>
  <c r="AW3019" i="1"/>
  <c r="AW1014" i="1"/>
  <c r="AW1526" i="1"/>
  <c r="AW1718" i="1"/>
  <c r="AW2446" i="1"/>
  <c r="AW4310" i="1"/>
  <c r="AW4375" i="1"/>
  <c r="AW4968" i="1"/>
  <c r="AW1518" i="1"/>
  <c r="AW1646" i="1"/>
  <c r="AW1790" i="1"/>
  <c r="AW1854" i="1"/>
  <c r="AW2202" i="1"/>
  <c r="AW3732" i="1"/>
  <c r="AW3640" i="1"/>
  <c r="AW4963" i="1"/>
  <c r="AW942" i="1"/>
  <c r="AW1006" i="1"/>
  <c r="AW1070" i="1"/>
  <c r="AW1782" i="1"/>
  <c r="AW1862" i="1"/>
  <c r="AW2250" i="1"/>
  <c r="AW2454" i="1"/>
  <c r="AW1566" i="1"/>
  <c r="AW1694" i="1"/>
  <c r="AW2881" i="1"/>
  <c r="AW3656" i="1"/>
  <c r="AW958" i="1"/>
  <c r="AW1022" i="1"/>
  <c r="AW1086" i="1"/>
  <c r="AW1928" i="1"/>
  <c r="AW1830" i="1"/>
  <c r="AW1910" i="1"/>
  <c r="AW2266" i="1"/>
  <c r="AW2470" i="1"/>
  <c r="AW1534" i="1"/>
  <c r="AW1662" i="1"/>
  <c r="AW3724" i="1"/>
  <c r="AW3708" i="1"/>
  <c r="AW950" i="1"/>
  <c r="AW1654" i="1"/>
  <c r="AW966" i="1"/>
  <c r="AW1362" i="1"/>
  <c r="AW1878" i="1"/>
  <c r="AW2462" i="1"/>
  <c r="AW4285" i="1"/>
  <c r="AW1614" i="1"/>
  <c r="AW1558" i="1"/>
  <c r="AW1686" i="1"/>
  <c r="AW1846" i="1"/>
  <c r="AW1394" i="1"/>
  <c r="AW1582" i="1"/>
  <c r="AW1710" i="1"/>
  <c r="AW1758" i="1"/>
  <c r="AW1822" i="1"/>
  <c r="AW1886" i="1"/>
  <c r="AW3672" i="1"/>
  <c r="AW4293" i="1"/>
  <c r="AW974" i="1"/>
  <c r="AW1038" i="1"/>
  <c r="AW1378" i="1"/>
  <c r="AW2218" i="1"/>
  <c r="AW2282" i="1"/>
  <c r="AW1426" i="1"/>
  <c r="AW1630" i="1"/>
  <c r="AW1918" i="1"/>
  <c r="AW3709" i="1"/>
  <c r="AW4364" i="1"/>
  <c r="AW4273" i="1"/>
  <c r="AW4979" i="1"/>
  <c r="AW5007" i="1"/>
  <c r="AW1078" i="1"/>
  <c r="AW1410" i="1"/>
  <c r="AW1590" i="1"/>
  <c r="AW1030" i="1"/>
  <c r="AW1542" i="1"/>
  <c r="AW1606" i="1"/>
  <c r="AW1670" i="1"/>
  <c r="AW1734" i="1"/>
  <c r="AW4971" i="1"/>
  <c r="AW1742" i="1"/>
  <c r="AW1806" i="1"/>
  <c r="AW1870" i="1"/>
  <c r="AW982" i="1"/>
  <c r="AW1046" i="1"/>
  <c r="AW1622" i="1"/>
  <c r="AW1750" i="1"/>
  <c r="AW1798" i="1"/>
  <c r="AW1894" i="1"/>
  <c r="AW934" i="1"/>
  <c r="AW998" i="1"/>
  <c r="AW1062" i="1"/>
  <c r="AW1936" i="1"/>
  <c r="AW1574" i="1"/>
  <c r="AW1638" i="1"/>
  <c r="AW1702" i="1"/>
  <c r="AW1766" i="1"/>
  <c r="AW1814" i="1"/>
  <c r="AW2430" i="1"/>
  <c r="AW4342" i="1"/>
  <c r="AW1442" i="1"/>
  <c r="AW1550" i="1"/>
  <c r="AW1678" i="1"/>
  <c r="AW1774" i="1"/>
  <c r="AW1838" i="1"/>
  <c r="AW1902" i="1"/>
  <c r="AW3624" i="1"/>
  <c r="AW3688" i="1"/>
  <c r="AW4960" i="1"/>
  <c r="AW990" i="1"/>
  <c r="AW1054" i="1"/>
  <c r="AW2234" i="1"/>
  <c r="AW2438" i="1"/>
  <c r="AW1598" i="1"/>
  <c r="AW1726" i="1"/>
  <c r="AW4380" i="1"/>
  <c r="AW497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LTDT2559</author>
  </authors>
  <commentList>
    <comment ref="A4" authorId="0" shapeId="0" xr:uid="{6B74FE08-5DBC-4A94-A912-E60477FA80C3}">
      <text>
        <r>
          <rPr>
            <b/>
            <sz val="12"/>
            <color indexed="81"/>
            <rFont val="Tahoma"/>
            <family val="2"/>
          </rPr>
          <t>เลือก ประเภทแบบ ภ.ด.ส.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C6" authorId="0" shapeId="0" xr:uid="{D548689C-25B7-436F-9923-FFD9F6F57642}">
      <text>
        <r>
          <rPr>
            <b/>
            <sz val="12"/>
            <color indexed="81"/>
            <rFont val="Tahoma"/>
            <family val="2"/>
          </rPr>
          <t>เลือกปี พ.ศ.</t>
        </r>
      </text>
    </comment>
    <comment ref="C7" authorId="0" shapeId="0" xr:uid="{DEA01D3D-7EBF-4D52-B2B1-1FBC4D2F8A26}">
      <text>
        <r>
          <rPr>
            <b/>
            <sz val="12"/>
            <color indexed="81"/>
            <rFont val="Tahoma"/>
            <family val="2"/>
          </rPr>
          <t>เลือกจังหวัด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U8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ยกเว้น
เกษตรกรรม = 50 ล้าน
อยู่อาศัย = 50 หรือ 10 ล้าน
เกษตรกรรม 3ปีแรก (2563-2565) 1,000 ล้าน</t>
        </r>
      </text>
    </comment>
    <comment ref="BD8" authorId="0" shapeId="0" xr:uid="{00000000-0006-0000-0000-000005000000}">
      <text>
        <r>
          <rPr>
            <sz val="12"/>
            <color indexed="81"/>
            <rFont val="Tahoma"/>
            <family val="2"/>
          </rPr>
          <t>ถ้าไม่มีการลดหย่อนให้ใส่ ค่าเป็น 100% เสมอ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9" authorId="1" shapeId="0" xr:uid="{00000000-0006-0000-0000-000006000000}">
      <text>
        <r>
          <rPr>
            <sz val="11"/>
            <color indexed="81"/>
            <rFont val="Tahoma"/>
            <family val="2"/>
          </rPr>
          <t xml:space="preserve">**ใส่ 1 ถ้าใช้อยู่อาศัย กรณีเป็นเจ้าของที่ดินและเจ้าของสิ่งปลูกสร้าง
**ใส่ 2 ถ้าใช้อยู่อาศัย กรณีเป็นเจ้าของสิ่งปลูกสร้าง อย่างเดียว
</t>
        </r>
      </text>
    </comment>
  </commentList>
</comments>
</file>

<file path=xl/sharedStrings.xml><?xml version="1.0" encoding="utf-8"?>
<sst xmlns="http://schemas.openxmlformats.org/spreadsheetml/2006/main" count="46375" uniqueCount="3989">
  <si>
    <t>เทศบาลตำบลบ้านยาง</t>
  </si>
  <si>
    <t>ประจำปีภาษี พ.ศ.</t>
  </si>
  <si>
    <t>จังหวัด</t>
  </si>
  <si>
    <t>นครราชสีมา</t>
  </si>
  <si>
    <t xml:space="preserve">   ราคาประเมินทุนทรัพย์ของที่ดิน</t>
  </si>
  <si>
    <t xml:space="preserve">   ราคาประเมินทุนทรัพย์ของสิ่งปลูกสร้าง</t>
  </si>
  <si>
    <t>รวมราคาประเมินของที่ดินและ
สิ่งปลูกสร้าง</t>
  </si>
  <si>
    <t>ราคาประเมินของที่ดินและสิ่งปลูกสร้างตามสัดส่วนการใช้ประโยชน์</t>
  </si>
  <si>
    <t>หักมูลค่าฐานภาษีที่ได้รับยกเว้น 
(ล้านบาท)</t>
  </si>
  <si>
    <t>คงเหลือราคาประเมิน
ทุนทรัพย์
ที่ต้องเสียภาษี 
(บาท)</t>
  </si>
  <si>
    <t>อัตราภาษี
(ร้อยละ)</t>
  </si>
  <si>
    <t>ยกเว้นตามมาตรา 8 (1) - (11)</t>
  </si>
  <si>
    <t xml:space="preserve">ยกเว้น กฎกระทรวง ตามมาตรา 8 (12) </t>
  </si>
  <si>
    <t xml:space="preserve">ลดภาษี ตามกฎกระทรวง มาตรา 55 </t>
  </si>
  <si>
    <t>ภาษีโรงเรือน2562</t>
  </si>
  <si>
    <t>ภาษีบำรุงท้องที่2562</t>
  </si>
  <si>
    <t>รวมภาษีโรงเรือนและภาษีภาษีท้องถิ่น2562</t>
  </si>
  <si>
    <t>ลดหย่อนมาตรา 97 (3ปีแรก 2563-2565)</t>
  </si>
  <si>
    <t>จำนวนเงินภาษีที่ต้องชำระ (บาท)</t>
  </si>
  <si>
    <t>หมายเหตุ</t>
  </si>
  <si>
    <t>ที่</t>
  </si>
  <si>
    <t>ประเภทที่ดิน</t>
  </si>
  <si>
    <t>เลขที่เอกสารสิทธิ์</t>
  </si>
  <si>
    <t>เจ้าของที่ดิน</t>
  </si>
  <si>
    <t>ที่อยู่เจ้าของที่ดิน</t>
  </si>
  <si>
    <t>ตำแหน่งที่ดิน</t>
  </si>
  <si>
    <t>สถานที่ตั้ง 
(หมู่ที่/ชุมชุน,
ตำบล)</t>
  </si>
  <si>
    <t>จำนวนเนื้อที่ดิน</t>
  </si>
  <si>
    <t>ลักษณะการทำประโยชน์ (ตร.ว.)</t>
  </si>
  <si>
    <t>ลักษณะการทำประโยชน์</t>
  </si>
  <si>
    <t>คำนวณ
เป็น ตร.ว.</t>
  </si>
  <si>
    <t>ราคาประเมิน
ต่อ ตร.ว. (บาท)</t>
  </si>
  <si>
    <t>รวมราคาประเมินที่ดิน 
(บาท)</t>
  </si>
  <si>
    <t>บ้านเลขที่</t>
  </si>
  <si>
    <t>เจ้าของสิ่งปลูกสร้าง</t>
  </si>
  <si>
    <t>ที่อยู่เจ้าของสิ่งปลูกสร้าง</t>
  </si>
  <si>
    <t>ใส่ 1 เป็นเจ้าของที่ดินและสิ่งปลูกสร้าง ใช้อยู่อาศัย</t>
  </si>
  <si>
    <t>ประเภทของ
สิ่งปลูกสร้างตามบัญชีกรมธนารักษ์</t>
  </si>
  <si>
    <t>ลักษณะ
สิ่งปลูกสร้าง (ตึก/ไม้/ตึกครึ่งไม้)</t>
  </si>
  <si>
    <t>ขนาดพื้นที่สิ่งปลูกสร้าง (ตร.ม.)</t>
  </si>
  <si>
    <t>ลักษณะการทำประโยชน์ (ตร.ม.)</t>
  </si>
  <si>
    <t>อายุโรงเรือนหรือ
สิ่งปลูกสร้าง (ปี)</t>
  </si>
  <si>
    <t>คิดเป็นสัดส่วน
(ร้อยละ)</t>
  </si>
  <si>
    <t>ราคาประเมิน
สิ่งปลูกสร้างต่อ ตร.ม.</t>
  </si>
  <si>
    <t>รวมราคา
สิ่งปลูกสร้าง 
(บาท)</t>
  </si>
  <si>
    <t>ค่าเสื่อม</t>
  </si>
  <si>
    <t>ราคาประเมิน
สิ่งปลูกสร้างหลังหัก
ค่าเสื่อม (บาท)</t>
  </si>
  <si>
    <t>คำนำหน้าชื่อ</t>
  </si>
  <si>
    <t>ชื่อ-นามสกุล</t>
  </si>
  <si>
    <t>เลขประจำตัวประชาชน</t>
  </si>
  <si>
    <t>เลขที่ดิน</t>
  </si>
  <si>
    <t>หน้าสำรวจ</t>
  </si>
  <si>
    <t>ประกอบเกษตรกรรม</t>
  </si>
  <si>
    <t>อยู่อาศัย</t>
  </si>
  <si>
    <t>อื่นๆ</t>
  </si>
  <si>
    <t>ว่างเปล่า/
ไม่ทำประโยชน์</t>
  </si>
  <si>
    <t>ใช้ประโยชน์
หลายประเภท</t>
  </si>
  <si>
    <t>อายุ
สิ่งปลูกสร้าง 
(ปี)</t>
  </si>
  <si>
    <t>ค่าเสื่อม 
(ร้อยละ)</t>
  </si>
  <si>
    <t>ไร่</t>
  </si>
  <si>
    <t>งาน</t>
  </si>
  <si>
    <t>ตร.ว.</t>
  </si>
  <si>
    <t>ยกเว้นให้ใส่ เลข 1</t>
  </si>
  <si>
    <t>ใส่ 2 เป็นเจ้าของสิ่งปลูกสร้างอย่างเดียว ใช้อยู่อาศัย</t>
  </si>
  <si>
    <t>ไม่ยกเว้น ไม่ต้องใส่</t>
  </si>
  <si>
    <t>โฉนด</t>
  </si>
  <si>
    <t>นาง</t>
  </si>
  <si>
    <t>จิตร ศิลา</t>
  </si>
  <si>
    <t>1 ม.1 ต.บ้านยาง อ.ลำทะเมนชัย จ.นครราชสีมา 30270</t>
  </si>
  <si>
    <t>1/ม.1</t>
  </si>
  <si>
    <t xml:space="preserve"> - </t>
  </si>
  <si>
    <t>นาย</t>
  </si>
  <si>
    <t>อุดร ศิลา</t>
  </si>
  <si>
    <t>บ้านเดี่ยว</t>
  </si>
  <si>
    <t>ตึกครึ่งไม้</t>
  </si>
  <si>
    <t>คลังสินค้า พื้นที่ไม่เกิน 300 ตารางเมตร</t>
  </si>
  <si>
    <t>ไม้</t>
  </si>
  <si>
    <t>โรงเลี้ยงสัตว์</t>
  </si>
  <si>
    <t>สัมฤทธ์ แสนโคตร</t>
  </si>
  <si>
    <t>2 ม.1 ต.บ้านยาง อ.ลำทะเมนชัย จ.นครราชสีมา 30270</t>
  </si>
  <si>
    <t>ม.1</t>
  </si>
  <si>
    <t>น.ส.3</t>
  </si>
  <si>
    <t>ชัยยง แสนโคตร</t>
  </si>
  <si>
    <t>นางสาว</t>
  </si>
  <si>
    <t>ศุกร์คันศษ รุ่งเป้า</t>
  </si>
  <si>
    <t xml:space="preserve">16 ม.1 ต.บ้านยาง อ.ลำทะเมนชัย จ.นครราชสีมา 30270 </t>
  </si>
  <si>
    <t>พรมมา รุ่งเป้า</t>
  </si>
  <si>
    <t>ค่ำ รุ่งเป้า</t>
  </si>
  <si>
    <t>รัชนีกร ม่วงทา</t>
  </si>
  <si>
    <t xml:space="preserve">17 ม.1 ต.บ้านยาง อ.ลำทะเมนชัย จ.นครราชสีมา 30270 </t>
  </si>
  <si>
    <t xml:space="preserve">ม.1 </t>
  </si>
  <si>
    <t>นาง ม่วงทา</t>
  </si>
  <si>
    <t>จักรพงษ์ ม่วงทา</t>
  </si>
  <si>
    <t>ท.ค.</t>
  </si>
  <si>
    <t>ตึก</t>
  </si>
  <si>
    <t>ปัญญา ตะยูนรัมย์</t>
  </si>
  <si>
    <t xml:space="preserve">18 ม.1ต.บ้านยาง อ.ลำทะเมนชัย จ.นครราชสีมา 30270 </t>
  </si>
  <si>
    <t>คณิศร เที่ยงขันธ์</t>
  </si>
  <si>
    <t>บุญศรี เที่ยงขันธ์</t>
  </si>
  <si>
    <t>เปีย เที่ยงขันธ์</t>
  </si>
  <si>
    <t>แสงจันทร์ ตะยูนรัมย์</t>
  </si>
  <si>
    <t>พอง แมนไธสง</t>
  </si>
  <si>
    <t xml:space="preserve">19 ม.1ต.บ้านยาง อ.ลำทะเมนชัย จ.นครราชสีมา 30270 </t>
  </si>
  <si>
    <t>บุญมี แมนไธสง</t>
  </si>
  <si>
    <t xml:space="preserve"> -</t>
  </si>
  <si>
    <t>พวง แมนไธสง</t>
  </si>
  <si>
    <t>นิยม มากพูน</t>
  </si>
  <si>
    <t xml:space="preserve">22 ม.1ต.บ้านยาง อ.ลำทะเมนชัย จ.นครราชสีมา 30270 </t>
  </si>
  <si>
    <t>อารี มากพูน</t>
  </si>
  <si>
    <t>ม.3</t>
  </si>
  <si>
    <t>สุพล ลาอ่อน</t>
  </si>
  <si>
    <t xml:space="preserve">23 ม.1ต.บ้านยาง อ.ลำทะเมนชัย จ.นครราชสีมา 30270 </t>
  </si>
  <si>
    <t>สายันต์ บุญสมัคร</t>
  </si>
  <si>
    <t xml:space="preserve">25 ม.1ต.บ้านยาง อ.ลำทะเมนชัย จ.นครราชสีมา 30270 </t>
  </si>
  <si>
    <t>ปริยา สานสะอาด</t>
  </si>
  <si>
    <t>หนูแดง เส็งนา</t>
  </si>
  <si>
    <t xml:space="preserve">26 ม.1ต.บ้านยาง อ.ลำทะเมนชัย จ.นครราชสีมา 30270 </t>
  </si>
  <si>
    <t>โสภี ครองไธสง</t>
  </si>
  <si>
    <t xml:space="preserve">28 ม.1ต.บ้านยาง อ.ลำทะเมนชัย จ.นครราชสีมา 30270 </t>
  </si>
  <si>
    <t>หนู โซไธสง</t>
  </si>
  <si>
    <t xml:space="preserve">29 ม.1ต.บ้านยาง อ.ลำทะเมนชัย จ.นครราชสีมา 30270 </t>
  </si>
  <si>
    <t>หนู โซ่ไธสง</t>
  </si>
  <si>
    <t>มนตรี เนียนไธสง</t>
  </si>
  <si>
    <t xml:space="preserve">32 ม.1ต.บ้านยาง อ.ลำทะเมนชัย จ.นครราชสีมา 30270 </t>
  </si>
  <si>
    <t>ทองเลื่อน พันธ์ทุม</t>
  </si>
  <si>
    <t xml:space="preserve">33 ม.1ต.บ้านยาง อ.ลำทะเมนชัย จ.นครราชสีมา 30270 </t>
  </si>
  <si>
    <t>ทองอินทร์ พันธุ์ทุ่ม</t>
  </si>
  <si>
    <t>บัวคลี่ รักษ์ศรี</t>
  </si>
  <si>
    <t xml:space="preserve">34 ม.1ต.บ้านยาง อ.ลำทะเมนชัย จ.นครราชสีมา 30270 </t>
  </si>
  <si>
    <t>พันธ์ รักษ์ศรี</t>
  </si>
  <si>
    <t>ทองใบ พานอ่อนตา</t>
  </si>
  <si>
    <t xml:space="preserve">35 ม.1ต.บ้านยาง อ.ลำทะเมนชัย จ.นครราชสีมา 30270 </t>
  </si>
  <si>
    <t>สัมฤทธ์ พานอ่อนตา</t>
  </si>
  <si>
    <t>ลำยงค์ ผิวพรรณ์</t>
  </si>
  <si>
    <t xml:space="preserve">38 ม.1ต.บ้านยาง อ.ลำทะเมนชัย จ.นครราชสีมา 30270 </t>
  </si>
  <si>
    <t>สุรางค์ศรี โพธิ์มะฮาด</t>
  </si>
  <si>
    <t xml:space="preserve">39 ม.1ต.บ้านยาง อ.ลำทะเมนชัย จ.นครราชสีมา 30270 </t>
  </si>
  <si>
    <t>สรางค์ศรี โพธิ์มะฮาด</t>
  </si>
  <si>
    <t>สุรศักดิ์ พลแสน</t>
  </si>
  <si>
    <t>เสวรจนี โพธิ์มะฮาด</t>
  </si>
  <si>
    <t>อาทิตย์ ป้องไธสง</t>
  </si>
  <si>
    <t xml:space="preserve">40 ม.1ต.บ้านยาง อ.ลำทะเมนชัย จ.นครราชสีมา 30270 </t>
  </si>
  <si>
    <t>ส้มฤทธ์ จอนไธสง</t>
  </si>
  <si>
    <t xml:space="preserve">41 ม.1ต.บ้านยาง อ.ลำทะเมนชัย จ.นครราชสีมา 30270 </t>
  </si>
  <si>
    <t>สัมฤทธ์ จอนไธสง</t>
  </si>
  <si>
    <t xml:space="preserve">นาย </t>
  </si>
  <si>
    <t>อุดม ภูสำเนา</t>
  </si>
  <si>
    <t xml:space="preserve">42 ม.1ต.บ้านยาง อ.ลำทะเมนชัย จ.นครราชสีมา 30270 </t>
  </si>
  <si>
    <t>ติ๋ม ภูสำเนา</t>
  </si>
  <si>
    <t>ประเสริฐ กินไธสง</t>
  </si>
  <si>
    <t>สงกา กินไธสง</t>
  </si>
  <si>
    <t>จำปี จันนวน</t>
  </si>
  <si>
    <t xml:space="preserve">43 ม.1ต.บ้านยาง อ.ลำทะเมนชัย จ.นครราชสีมา 30270 </t>
  </si>
  <si>
    <t>สมใจ จันนวน</t>
  </si>
  <si>
    <t>ทองมี เที่ยงดี</t>
  </si>
  <si>
    <t xml:space="preserve">45 ม.1ต.บ้านยาง อ.ลำทะเมนชัย จ.นครราชสีมา 30270 </t>
  </si>
  <si>
    <t>สมศักดิ์ เที่ยงดี</t>
  </si>
  <si>
    <t>สุรินทร์ คุ้มจอหอ</t>
  </si>
  <si>
    <t>สุริทร์ คุ้มจอหอ</t>
  </si>
  <si>
    <t>มี สุขเสริม โดย น.ส ฉวี สุขเสริม</t>
  </si>
  <si>
    <t xml:space="preserve">47 ม.1ต.บ้านยาง อ.ลำทะเมนชัย จ.นครราชสีมา 30270 </t>
  </si>
  <si>
    <t xml:space="preserve"> ฉวี สุขเสริม</t>
  </si>
  <si>
    <t>สมบัติ วิลาศ</t>
  </si>
  <si>
    <t xml:space="preserve">48 ม.1ต.บ้านยาง อ.ลำทะเมนชัย จ.นครราชสีมา 30270 </t>
  </si>
  <si>
    <t>จำรัส วิลาศ</t>
  </si>
  <si>
    <t>สิงห์ โดย น.สบุญเพ็ง โนดไธสง</t>
  </si>
  <si>
    <t xml:space="preserve">49 ม.1ต.บ้านยาง อ.ลำทะเมนชัย จ.นครราชสีมา 30270 </t>
  </si>
  <si>
    <t>บุญเพ็ง โนดไธสง</t>
  </si>
  <si>
    <t>สุภีร์ โนดไธสง</t>
  </si>
  <si>
    <t xml:space="preserve">50 ม.1ต.บ้านยาง อ.ลำทะเมนชัย จ.นครราชสีมา 30270 </t>
  </si>
  <si>
    <t>ตีกชั้นเดียว</t>
  </si>
  <si>
    <t>ตัน โดย นางสุภาพป้องไธสง</t>
  </si>
  <si>
    <t xml:space="preserve">51 ม.1ต.บ้านยาง อ.ลำทะเมนชัย จ.นครราชสีมา 30270 </t>
  </si>
  <si>
    <t>ประวิทย์ โนดไธสง</t>
  </si>
  <si>
    <t xml:space="preserve"> ม.1</t>
  </si>
  <si>
    <t>เอ็น โดย นางสุภาพ ป้องไธสง</t>
  </si>
  <si>
    <t>สุริยันห์ ลาอ่อน</t>
  </si>
  <si>
    <t xml:space="preserve">52 ม.1ต.บ้านยาง อ.ลำทะเมนชัย จ.นครราชสีมา 30270 </t>
  </si>
  <si>
    <t>ปน ลาอ่อน</t>
  </si>
  <si>
    <t>นวลศรี ลาอ่อน</t>
  </si>
  <si>
    <t>เอกราช สุมงคล</t>
  </si>
  <si>
    <t xml:space="preserve">53 ม.1ต.บ้านยาง อ.ลำทะเมนชัย จ.นครราชสีมา 30270 </t>
  </si>
  <si>
    <t>บุญเพ็ง สุมงคล</t>
  </si>
  <si>
    <t>พรวิไล แนวไธสง</t>
  </si>
  <si>
    <t xml:space="preserve">56 ม.1ต.บ้านยาง อ.ลำทะเมนชัย จ.นครราชสีมา 30270 </t>
  </si>
  <si>
    <t>เจนจิรา รักษา</t>
  </si>
  <si>
    <t xml:space="preserve">57 ม.1ต.บ้านยาง อ.ลำทะเมนชัย จ.นครราชสีมา 30270 </t>
  </si>
  <si>
    <t>อัง เนียนไธสง โดย นายสมหวัง รักษา</t>
  </si>
  <si>
    <t xml:space="preserve">58 ม.1ต.บ้านยาง อ.ลำทะเมนชัย จ.นครราชสีมา 30270 </t>
  </si>
  <si>
    <t>สมหวัง รักษา</t>
  </si>
  <si>
    <t>สมบัติ สีภา</t>
  </si>
  <si>
    <t xml:space="preserve">59 ม.1ต.บ้านยาง อ.ลำทะเมนชัย จ.นครราชสีมา 30270 </t>
  </si>
  <si>
    <t xml:space="preserve"> </t>
  </si>
  <si>
    <t>ทองยุ่น สีภา</t>
  </si>
  <si>
    <t>สุพันธ์ ลิไธสง</t>
  </si>
  <si>
    <t xml:space="preserve">60 ม.1ต.บ้านยาง อ.ลำทะเมนชัย จ.นครราชสีมา 30270 </t>
  </si>
  <si>
    <t>กาญจนา แก้วจุมพล</t>
  </si>
  <si>
    <t>ทัศธา ลิไธสง</t>
  </si>
  <si>
    <t>ถนอม แก้วจุมพล</t>
  </si>
  <si>
    <t>เหง้า โดย นายสุพันธ์ ลิไธสง</t>
  </si>
  <si>
    <t>ธนชัย ลิไธสง</t>
  </si>
  <si>
    <t>บัวลอง ตอรบรัมย์</t>
  </si>
  <si>
    <t>ลำไย ลแสน</t>
  </si>
  <si>
    <t xml:space="preserve">61 ม.1 ต.บ้านยาง อ.ลำทะเมนชัย จ.นครราชสีมา 30270 </t>
  </si>
  <si>
    <t>ลำใย พลแสน</t>
  </si>
  <si>
    <t>ทองสา โนดไธสง</t>
  </si>
  <si>
    <t xml:space="preserve">62 ม.1 ต.บ้านยาง อ.ลำทะเมนชัย จ.นครราชสีมา 30270 </t>
  </si>
  <si>
    <t>วัน เนียนไธสง</t>
  </si>
  <si>
    <t>สุรพล ตอรบรัมย์</t>
  </si>
  <si>
    <t>สำลี ดวงภักดีรัมย์</t>
  </si>
  <si>
    <t>บุญเพ็ง จันทร์ทร</t>
  </si>
  <si>
    <t>สมพร ป้องไธสง</t>
  </si>
  <si>
    <t xml:space="preserve">63 ม.1 ต.บ้านยาง อ.ลำทะเมนชัย จ.นครราชสีมา 30270 </t>
  </si>
  <si>
    <t>จอมศรี มุ่งดี</t>
  </si>
  <si>
    <t xml:space="preserve">66 ม.1 ต.บ้านยาง อ.ลำทะเมนชัย จ.นครราชสีมา 30270 </t>
  </si>
  <si>
    <t>นารี  โดย นางสำรี ปัดไธสง</t>
  </si>
  <si>
    <t>สงกา มุ่งดี</t>
  </si>
  <si>
    <t>บัวเลียน สีภา</t>
  </si>
  <si>
    <t xml:space="preserve">67 ม.1 ต.บ้านยาง อ.ลำทะเมนชัย จ.นครราชสีมา 30270 </t>
  </si>
  <si>
    <t>บุญเปรียบ สีภา</t>
  </si>
  <si>
    <t>ทองลา โนดไธสง</t>
  </si>
  <si>
    <t xml:space="preserve">68 ม.1 ต.บ้านยาง อ.ลำทะเมนชัย จ.นครราชสีมา 30270 </t>
  </si>
  <si>
    <t>พงค์วัช เทียบมัง</t>
  </si>
  <si>
    <t xml:space="preserve">70 ม.1 ต.บ้านยาง อ.ลำทะเมนชัย จ.นครราชสีมา 30270 </t>
  </si>
  <si>
    <t>วิชัย จันนวน</t>
  </si>
  <si>
    <t xml:space="preserve">71 ม.1 ต.บ้านยาง อ.ลำทะเมนชัย จ.นครราชสีมา 30270 </t>
  </si>
  <si>
    <t>ลุน จันนวน</t>
  </si>
  <si>
    <t>สมพันธ์ พรมมา</t>
  </si>
  <si>
    <t xml:space="preserve">72 ม.1 ต.บ้านยาง อ.ลำทะเมนชัย จ.นครราชสีมา 30270 </t>
  </si>
  <si>
    <t>ศรีศักร์ พรมมา</t>
  </si>
  <si>
    <t>ตึกชั้นเดี่ยว</t>
  </si>
  <si>
    <t>สวัสดิ์ จรไธสง</t>
  </si>
  <si>
    <t xml:space="preserve">75 ม.1 ต.บ้านยาง อ.ลำทะเมนชัย จ.นครราชสีมา 30270 </t>
  </si>
  <si>
    <t>บุญร่วม จรไธสง</t>
  </si>
  <si>
    <t xml:space="preserve">76 ม.1 ต.บ้านยาง อ.ลำทะเมนชัย จ.นครราชสีมา 30270 </t>
  </si>
  <si>
    <t>จรัส จรไธสง</t>
  </si>
  <si>
    <t xml:space="preserve">77 ม.1 ต.บ้านยาง อ.ลำทะเมนชัย จ.นครราชสีมา 30270 </t>
  </si>
  <si>
    <t>จรัส จรธสง</t>
  </si>
  <si>
    <t>ม.2</t>
  </si>
  <si>
    <t>นาง บุ่งไธสง</t>
  </si>
  <si>
    <t xml:space="preserve">78 ม.1 ต.บ้านยาง อ.ลำทะเมนชัย จ.นครราชสีมา 30270 </t>
  </si>
  <si>
    <t>ไพทูลย์ มีทรัพย์</t>
  </si>
  <si>
    <t>ไพทูลย์ มีทรัพ</t>
  </si>
  <si>
    <t>รจนา บุ่งไธสง</t>
  </si>
  <si>
    <t>ทองอินร์ โดย น.สวาสนา บัวชา</t>
  </si>
  <si>
    <t xml:space="preserve">81 ม.1 ต.บ้านยาง อ.ลำทะเมนชัย จ.นครราชสีมา 30270 </t>
  </si>
  <si>
    <t>แขก โดย น.สวาสนา บัวชา</t>
  </si>
  <si>
    <t>วาสนา บัวชา</t>
  </si>
  <si>
    <t>ทองล้วน เหมจันทร์</t>
  </si>
  <si>
    <t xml:space="preserve">84 ม.1 ต.บ้านยาง อ.ลำทะเมนชัย จ.นครราชสีมา 30270 </t>
  </si>
  <si>
    <t>สงบ ที่รักษ์</t>
  </si>
  <si>
    <t>สวัสดิ์ ที่รักษ์</t>
  </si>
  <si>
    <t>สมพร ขันธืแก้ว</t>
  </si>
  <si>
    <t>ประวัตร ไวยวุฒินันท์</t>
  </si>
  <si>
    <t xml:space="preserve">87 ม.1 ต.บ้านยาง อ.ลำทะเมนชัย จ.นครราชสีมา 30270 </t>
  </si>
  <si>
    <t>บุญพูน ไวยวุฒินันท์</t>
  </si>
  <si>
    <t>น้อย ตอรบรัมย์ โดย นางบุญธรรมยอดเจริญ</t>
  </si>
  <si>
    <t xml:space="preserve">89 ม.1 ต.บ้านยาง อ.ลำทะเมนชัย จ.นครราชสีมา 30270 </t>
  </si>
  <si>
    <t>บุญธรรม ยอมเจริญ</t>
  </si>
  <si>
    <t>ประจักษ์ ยอดเจริญ</t>
  </si>
  <si>
    <t>ฉลวย อ่อนท่าลาด</t>
  </si>
  <si>
    <t xml:space="preserve">91 ม.1 ต.บ้านยาง อ.ลำทะเมนชัย จ.นครราชสีมา 30270 </t>
  </si>
  <si>
    <t>บุญแพง อ่อนท่าลาด</t>
  </si>
  <si>
    <t>สมร ปลุกไธสง</t>
  </si>
  <si>
    <t xml:space="preserve">93 ม.1 ต.บ้านยาง อ.ลำทะเมนชัย จ.นครราชสีมา 30270 </t>
  </si>
  <si>
    <t>ทองจวน ปลุกไธสง</t>
  </si>
  <si>
    <t>เลื่อน เที่ยบแก้ว</t>
  </si>
  <si>
    <t xml:space="preserve">94 ม.1 ต.บ้านยาง อ.ลำทะเมนชัย จ.นครราชสีมา 30270 </t>
  </si>
  <si>
    <t>เจริญ เทียบแก้ว</t>
  </si>
  <si>
    <t>เจริญ เทียยบแก้ว</t>
  </si>
  <si>
    <t>นางสาสว</t>
  </si>
  <si>
    <t>นวพร เทียบแก้ว</t>
  </si>
  <si>
    <t>เหรียญ รักษา</t>
  </si>
  <si>
    <t xml:space="preserve">95 ม.1 ต.บ้านยาง อ.ลำทะเมนชัย จ.นครราชสีมา 30270 </t>
  </si>
  <si>
    <t>ประดิษฐ์ รักษา</t>
  </si>
  <si>
    <t>โต่น ครองไธสง</t>
  </si>
  <si>
    <t xml:space="preserve">96 ม.1 ต.บ้านยาง อ.ลำทะเมนชัย จ.นครราชสีมา 30270 </t>
  </si>
  <si>
    <t>คำสี วิลาศ</t>
  </si>
  <si>
    <t xml:space="preserve">98 ม.1 ต.บ้านยาง อ.ลำทะเมนชัย จ.นครราชสีมา 30270 </t>
  </si>
  <si>
    <t>สมหมาย วิลาศ</t>
  </si>
  <si>
    <t>อภินันท์ วิลาศ</t>
  </si>
  <si>
    <t>นิมิต วิลาศ</t>
  </si>
  <si>
    <t>วิชรินทร์ วงค์เกียรติขจร</t>
  </si>
  <si>
    <t xml:space="preserve">99 ม.1 ต.บ้านยาง อ.ลำทะเมนชัย จ.นครราชสีมา 30270 </t>
  </si>
  <si>
    <t>ฉลวย วงค์เกียรติขจร</t>
  </si>
  <si>
    <t>จรัญ ป้องไธสง</t>
  </si>
  <si>
    <t xml:space="preserve">100 ม.1 ต.บ้านยาง อ.ลำทะเมนชัย จ.นครราชสีมา 30270 </t>
  </si>
  <si>
    <t>ทองพูน ป้องไธสง</t>
  </si>
  <si>
    <t>อวน โดย นายจรัญ ป้องไธสง</t>
  </si>
  <si>
    <t>ภคนันท์ ทิพย์เนตร</t>
  </si>
  <si>
    <t xml:space="preserve">101 ม.1 ต.บ้านยาง อ.ลำทะเมนชัย จ.นครราชสีมา 30270 </t>
  </si>
  <si>
    <t>สิทธิ์ศักดิ์ ทิพยเนตร</t>
  </si>
  <si>
    <t>ทองส้อม สีเหม</t>
  </si>
  <si>
    <t xml:space="preserve">102 ม.1 ต.บ้านยาง อ.ลำทะเมนชัย จ.นครราชสีมา 30270 </t>
  </si>
  <si>
    <t>สมชาย สีเหม</t>
  </si>
  <si>
    <t>ยุ่นขันธืแก้ว โดย นางทองส้อม สีเหม</t>
  </si>
  <si>
    <t>สมหมาย บรรดาศักดิ์</t>
  </si>
  <si>
    <t xml:space="preserve">103 ม.1 ต.บ้านยาง อ.ลำทะเมนชัย จ.นครราชสีมา 30270 </t>
  </si>
  <si>
    <t>ฒ.1</t>
  </si>
  <si>
    <t>ทองใส มุ่งดี</t>
  </si>
  <si>
    <t xml:space="preserve">104 ม.1 ต.บ้านยาง อ.ลำทะเมนชัย จ.นครราชสีมา 30270 </t>
  </si>
  <si>
    <t>พัน แมนไธสง</t>
  </si>
  <si>
    <t>บุญเลิส โดย นางจวลทอง สุขโน</t>
  </si>
  <si>
    <t xml:space="preserve">105 ม.1 ต.บ้านยาง อ.ลำทะเมนชัย จ.นครราชสีมา 30270 </t>
  </si>
  <si>
    <t>จองทอง สุขโน</t>
  </si>
  <si>
    <t>วิไล เพียซ้าย</t>
  </si>
  <si>
    <t xml:space="preserve">108 ม.1 ต.บ้านยาง อ.ลำทะเมนชัย จ.นครราชสีมา 30270 </t>
  </si>
  <si>
    <t>กวย เพียซ้าย</t>
  </si>
  <si>
    <t>รัชนีกร ขันธ์แก้ว</t>
  </si>
  <si>
    <t>นิริรินทร์ แสนปุย</t>
  </si>
  <si>
    <t xml:space="preserve">109 ม.1 ต.บ้านยาง อ.ลำทะเมนชัย จ.นครราชสีมา 30270 </t>
  </si>
  <si>
    <t>สุนันทา ไลไธสง</t>
  </si>
  <si>
    <t>นินาท ไลไธสง</t>
  </si>
  <si>
    <t>ทองรถ ไลไธสง</t>
  </si>
  <si>
    <t>ทองคำ ไลไธสง</t>
  </si>
  <si>
    <t>สมปอง ไลไธสง</t>
  </si>
  <si>
    <t>ม..1</t>
  </si>
  <si>
    <t>ตา ไลไธสง</t>
  </si>
  <si>
    <t>ละมุล นะสุพล</t>
  </si>
  <si>
    <t xml:space="preserve">110 ม.1 ต.บ้านยาง อ.ลำทะเมนชัย จ.นครราชสีมา 30270 </t>
  </si>
  <si>
    <t>ไสว นะสุพล</t>
  </si>
  <si>
    <t>ส.ป.ก.4-01</t>
  </si>
  <si>
    <t>ละมัย สุมงคล</t>
  </si>
  <si>
    <t xml:space="preserve">111 ม.1 ต.บ้านยาง อ.ลำทะเมนชัย จ.นครราชสีมา 30270 </t>
  </si>
  <si>
    <t>บุญเรือง เรียงแก้ว</t>
  </si>
  <si>
    <t xml:space="preserve">112 ม.1 ต.บ้านยาง อ.ลำทะเมนชัย จ.นครราชสีมา 30270 </t>
  </si>
  <si>
    <t>เฉลียว เรียงแก้ว</t>
  </si>
  <si>
    <t xml:space="preserve">นาง </t>
  </si>
  <si>
    <t>หวัน ตะยูนรัมย์</t>
  </si>
  <si>
    <t xml:space="preserve">113 ม.1 ต.บ้านยาง อ.ลำทะเมนชัย จ.นครราชสีมา 30270 </t>
  </si>
  <si>
    <t>ทองยุ่น จันทนาเวช</t>
  </si>
  <si>
    <t>วุฒิชัย ตะยูนรัมย์</t>
  </si>
  <si>
    <t>ประยูร ตะยูนรัมย์</t>
  </si>
  <si>
    <t>โสภา เที่ยงขันธ์</t>
  </si>
  <si>
    <t xml:space="preserve">114 ม.1 ต.บ้านยาง อ.ลำทะเมนชัย จ.นครราชสีมา 30270 </t>
  </si>
  <si>
    <t>สนั่น เที่ยงขันธ์</t>
  </si>
  <si>
    <t>จันลา สันทัดรัมย์</t>
  </si>
  <si>
    <t xml:space="preserve">116 ม.1 ต.บ้านยาง อ.ลำทะเมนชัย จ.นครราชสีมา 30270 </t>
  </si>
  <si>
    <t>อนุชา สันทัดรัมย์</t>
  </si>
  <si>
    <t>สุณี มะลาม</t>
  </si>
  <si>
    <t xml:space="preserve">117 ม.1 ต.บ้านยาง อ.ลำทะเมนชัย จ.นครราชสีมา 30270 </t>
  </si>
  <si>
    <t>ผลัด บุญชัย</t>
  </si>
  <si>
    <t xml:space="preserve">119 ม.1 ต.บ้านยาง อ.ลำทะเมนชัย จ.นครราชสีมา 30270 </t>
  </si>
  <si>
    <t>ลัดดา ดีไร่</t>
  </si>
  <si>
    <t xml:space="preserve">120 ม.1 ต.บ้านยาง อ.ลำทะเมนชัย จ.นครราชสีมา 30270 </t>
  </si>
  <si>
    <t>ปา สิลา โดย นางถนอม เที่ยงขันธ์</t>
  </si>
  <si>
    <t>ถนอม เที่ยงขันธ์</t>
  </si>
  <si>
    <t>สาย มุ่งดี</t>
  </si>
  <si>
    <t xml:space="preserve">122 ม.1 ต.บ้านยาง อ.ลำทะเมนชัย จ.นครราชสีมา 30270 </t>
  </si>
  <si>
    <t>สวย มุ่งดีรัมย์</t>
  </si>
  <si>
    <t>อำนวย กัญญาลือ</t>
  </si>
  <si>
    <t xml:space="preserve">123 ม.1 ต.บ้านยาง อ.ลำทะเมนชัย จ.นครราชสีมา 30270 </t>
  </si>
  <si>
    <t>อำนวย กันญาลือ</t>
  </si>
  <si>
    <t>สายทอง ตะยูนรัมย์</t>
  </si>
  <si>
    <t xml:space="preserve">124 ม.1 ต.บ้านยาง อ.ลำทะเมนชัย จ.นครราชสีมา 30270 </t>
  </si>
  <si>
    <t>สุวรรณี ธรรมษา</t>
  </si>
  <si>
    <t xml:space="preserve">125 ม.1 ต.บ้านยาง อ.ลำทะเมนชัย จ.นครราชสีมา 30270 </t>
  </si>
  <si>
    <t>สมัย ธรรมษา</t>
  </si>
  <si>
    <t>บัวรอง บุญเขื่อง</t>
  </si>
  <si>
    <t xml:space="preserve">126 ม.1 ต.บ้านยาง อ.ลำทะเมนชัย จ.นครราชสีมา 30270 </t>
  </si>
  <si>
    <t>กาทอง ไชยประเทศ</t>
  </si>
  <si>
    <t xml:space="preserve">127 ม.1 ต.บ้านยาง อ.ลำทะเมนชัย จ.นครราชสีมา 30270 </t>
  </si>
  <si>
    <t>สง่า จันทร์ภิรมย์</t>
  </si>
  <si>
    <t xml:space="preserve">128 ม.1 ต.บ้านยาง อ.ลำทะเมนชัย จ.นครราชสีมา 30270 </t>
  </si>
  <si>
    <t>ธีรวุฒิ จันทร์</t>
  </si>
  <si>
    <t>ธงชัย มิ่งจันทึก</t>
  </si>
  <si>
    <t xml:space="preserve">129 ม.1 ต.บ้านยาง อ.ลำทะเมนชัย จ.นครราชสีมา 30270 </t>
  </si>
  <si>
    <t>สุดตา เทียบมัง</t>
  </si>
  <si>
    <t xml:space="preserve">130 ม.1 ต.บ้านยาง อ.ลำทะเมนชัย จ.นครราชสีมา 30270 </t>
  </si>
  <si>
    <t>สมส่า รักษา</t>
  </si>
  <si>
    <t xml:space="preserve">131 ม.1 ต.บ้านยาง อ.ลำทะเมนชัย จ.นครราชสีมา 30270 </t>
  </si>
  <si>
    <t>วีรพล รักษา</t>
  </si>
  <si>
    <t>สวงน เนียนไธสง</t>
  </si>
  <si>
    <t xml:space="preserve">133 ม.1 ต.บ้านยาง อ.ลำทะเมนชัย จ.นครราชสีมา 30270 </t>
  </si>
  <si>
    <t>.ม1</t>
  </si>
  <si>
    <t>คุณชณ์ เนียนไธสง</t>
  </si>
  <si>
    <t>มารี น้อมระวี</t>
  </si>
  <si>
    <t xml:space="preserve">134 ม.1 ต.บ้านยาง อ.ลำทะเมนชัย จ.นครราชสีมา 30270 </t>
  </si>
  <si>
    <t>ประยูร เทียบมัง</t>
  </si>
  <si>
    <t xml:space="preserve">136 ม.1 ต.บ้านยาง อ.ลำทะเมนชัย จ.นครราชสีมา 30270 </t>
  </si>
  <si>
    <t>บุญสม เทียบมัง</t>
  </si>
  <si>
    <t>ศิริวรรณ รักษ์ศรี</t>
  </si>
  <si>
    <t xml:space="preserve">137 ม.1 ต.บ้านยาง อ.ลำทะเมนชัย จ.นครราชสีมา 30270 </t>
  </si>
  <si>
    <t>ศิริวรรณ รักษ์ศรีร</t>
  </si>
  <si>
    <t>ทองใส จันนวล</t>
  </si>
  <si>
    <t xml:space="preserve">139 ม.1 ต.บ้านยาง อ.ลำทะเมนชัย จ.นครราชสีมา 30270 </t>
  </si>
  <si>
    <t>ค่อย เพลินบุญ</t>
  </si>
  <si>
    <t xml:space="preserve">143 ม.1 ต.บ้านยาง อ.ลำทะเมนชัย จ.นครราชสีมา 30270 </t>
  </si>
  <si>
    <t>สุภาพร สุมงคล</t>
  </si>
  <si>
    <t xml:space="preserve">144 ม.1 ต.บ้านยาง อ.ลำทะเมนชัย จ.นครราชสีมา 30270 </t>
  </si>
  <si>
    <t>สุภี พองโสพล</t>
  </si>
  <si>
    <t xml:space="preserve">145 ม.1 ต.บ้านยาง อ.ลำทะเมนชัย จ.นครราชสีมา 30270 </t>
  </si>
  <si>
    <t>บุญเรือน เขียงแก้ว</t>
  </si>
  <si>
    <t xml:space="preserve">149 ม.1 ต.บ้านยาง อ.ลำทะเมนชัย จ.นครราชสีมา 30270 </t>
  </si>
  <si>
    <t>สุภาพ ป้องไธสง</t>
  </si>
  <si>
    <t>พรม ป้องไธสง</t>
  </si>
  <si>
    <t>สงัด จันทร์ดำ</t>
  </si>
  <si>
    <t xml:space="preserve">150 ม.1 ต.บ้านยาง อ.ลำทะเมนชัย จ.นครราชสีมา 30270 </t>
  </si>
  <si>
    <t>วารี รุ่งเป้า</t>
  </si>
  <si>
    <t>ปรีชา รุ่งเป้า</t>
  </si>
  <si>
    <t>ลำยอง เกี่ยวไธสง โดย นางสายฝน</t>
  </si>
  <si>
    <t xml:space="preserve">154 ม.1 ต.บ้านยาง อ.ลำทะเมนชัย จ.นครราชสีมา 30270 </t>
  </si>
  <si>
    <t>ประกาส ปานสว่าง</t>
  </si>
  <si>
    <t>ไม่</t>
  </si>
  <si>
    <t>จันทร์ สีภา</t>
  </si>
  <si>
    <t xml:space="preserve">162 ม.1 ต.บ้านยาง อ.ลำทะเมนชัย จ.นครราชสีมา 30270 </t>
  </si>
  <si>
    <t>วันนา ศรฤทธิ์</t>
  </si>
  <si>
    <t xml:space="preserve">168 ม.1 ต.บ้านยาง อ.ลำทะเมนชัย จ.นครราชสีมา 30270 </t>
  </si>
  <si>
    <t>แสง ศรฤทธ์</t>
  </si>
  <si>
    <t>พัชรินทร์ ตอรบรัมย์</t>
  </si>
  <si>
    <t xml:space="preserve">181 ม.1 ต.บ้านยาง อ.ลำทะเมนชัย จ.นครราชสีมา 30270 </t>
  </si>
  <si>
    <t>สิรารมย์ ภักดี</t>
  </si>
  <si>
    <t xml:space="preserve">224 ม.1 ต.บ้านยาง อ.ลำทะเมนชัย จ.นครราชสีมา 30270 </t>
  </si>
  <si>
    <t>ทองยุ่น ไชยประเทศ</t>
  </si>
  <si>
    <t>มณีรัตร์ มุ่งดี</t>
  </si>
  <si>
    <t xml:space="preserve">229 ม.1 ต.บ้านยาง อ.ลำทะเมนชัย จ.นครราชสีมา 30270 </t>
  </si>
  <si>
    <t>มณีรันน์ มุ่งไธสง</t>
  </si>
  <si>
    <t>นวนจันทร์ พานอ่อนตา</t>
  </si>
  <si>
    <t xml:space="preserve">230 ม.1 ต.บ้านยาง อ.ลำทะเมนชัย จ.นครราชสีมา 30270 </t>
  </si>
  <si>
    <t>ลำยอง กลิ่นคำหอม</t>
  </si>
  <si>
    <t xml:space="preserve">121 ม.1 ต.บ้านยาง อ.ลำทะเมนชัย จ.นครราชสีมา 30270 </t>
  </si>
  <si>
    <t>สุวารี ไวยวุฒินันท์</t>
  </si>
  <si>
    <t xml:space="preserve">222 ม.1 ต.บ้านยาง อ.ลำทะเมนชัย จ.นครราชสีมา 30270 </t>
  </si>
  <si>
    <t>สำนักงาน ความสูงไม่เกิน 5 ชั้น</t>
  </si>
  <si>
    <t>ลานกีฬาอเนกประสงค์</t>
  </si>
  <si>
    <t>บรรเลย ลาอ่อน</t>
  </si>
  <si>
    <t xml:space="preserve">20 ม.1ต.บ้านยาง อ.ลำทะเมนชัย จ.นครราชสีมา 30270 </t>
  </si>
  <si>
    <t>สุนทร ลาอ่อน</t>
  </si>
  <si>
    <t>มุน ค้าไทย</t>
  </si>
  <si>
    <t>1 ม.2 ต.บ้านยาง อ.ลำทะเมนชัย จ.นครราชสีมา 30270</t>
  </si>
  <si>
    <t>จักรชัย  ไวไธสง</t>
  </si>
  <si>
    <t>2 ม.2 ต.บ้านยาง อ.ลำทะเมนชัย จ.นครราชสีมา 30270</t>
  </si>
  <si>
    <t>ภ.บ.ท.5</t>
  </si>
  <si>
    <t>จักรชัย ไวไธสง</t>
  </si>
  <si>
    <t>2ม2ต.บ้านยาง อ.ลำทะเมนชัย จ.นครราชสีมา 30270</t>
  </si>
  <si>
    <t>พงศกร   ตะนารัมย์</t>
  </si>
  <si>
    <t>3ม.2/ต.บ้านยาง อ.ลำทะเมนชัย จ.นครราชสีมา 30270</t>
  </si>
  <si>
    <t>ปัทมพร ตะนารัมย์</t>
  </si>
  <si>
    <t>สุนี  บุตะโสภา</t>
  </si>
  <si>
    <t>4ม.2/ต.บ้านยาง อ.ลำทะเมนชัย จ.นครราชสีมา 30270</t>
  </si>
  <si>
    <t>ม.4</t>
  </si>
  <si>
    <t>ญาดา  ตอรบรัมย์</t>
  </si>
  <si>
    <t>6ม.2/ต.บ้านยาง อ.ลำทะเมนชัย จ.นครราชสีมา 30270</t>
  </si>
  <si>
    <t>ทองไหล  อรทัย</t>
  </si>
  <si>
    <t>บุญกอง อรทัย</t>
  </si>
  <si>
    <t>หวัน พรมดอนกลอย</t>
  </si>
  <si>
    <t xml:space="preserve">  -</t>
  </si>
  <si>
    <t>บุญมา สืบเสระ(โดยสนั่น อรทัย)</t>
  </si>
  <si>
    <t>6ม.2 ต.บ้านยาง อ.ลำทะเมนชัย จ.นครราชสีมา 30270</t>
  </si>
  <si>
    <t>สนั่น  อรทัย</t>
  </si>
  <si>
    <t>ทอง ตลาดทรัพย์</t>
  </si>
  <si>
    <t>7ม.2/ต.บ้านยาง อ.ลำทะเมนชัย จ.นครราชสีมา 30270</t>
  </si>
  <si>
    <t>ทอง  ตลาดทรัพย์</t>
  </si>
  <si>
    <t>สมร  โฉมอ่อน</t>
  </si>
  <si>
    <t>9ม.2/ต.บ้านยาง อ.ลำทะเมนชัย จ.นครราชสีมา 30270</t>
  </si>
  <si>
    <t>ม2</t>
  </si>
  <si>
    <t>แก้ว คำไทย</t>
  </si>
  <si>
    <t>1ม.2/ต.บ้านยาง อ.ลำทะเมนชัย จ.นครราชสีมา 30270</t>
  </si>
  <si>
    <t>1ม.2 ต.บ้านยาง อ.ลำทะเมนชัย จ.นครราชสีมา 30270</t>
  </si>
  <si>
    <t>ธนชัย  เปลี่ยนไธสง</t>
  </si>
  <si>
    <t>9/1 ม.2 ต.บ้านยาง อ.ลำทะเมนชัย จ.นครราชสีมา 30270</t>
  </si>
  <si>
    <t>อุไล บรรจงประรูณ(โดยธัญพงษ์ บรรจงประรูญ)</t>
  </si>
  <si>
    <t>10ม.2 ต.บ้านยาง อ.ลำทะเมนชัย จ.นครราชสีมา 30270</t>
  </si>
  <si>
    <t>ธัญพงษ์ บรรจงประรูญ</t>
  </si>
  <si>
    <t>10ม.3 ต.บ้านยาง อ.ลำทะเมนชัย จ.นครราชสีมา 30270</t>
  </si>
  <si>
    <t>รวย  บรรจงประรูณ</t>
  </si>
  <si>
    <t>10 ม. ต.บ้านยาง อ.ลำทะเมนชัย จ.นครราชสีมา 30270</t>
  </si>
  <si>
    <t>พัน  สีม่วงงาม</t>
  </si>
  <si>
    <t>ชัยยัน  ตะนารัมย์</t>
  </si>
  <si>
    <t>12ม2/ต.บ้านยาง อ.ลำทะเมนชัย จ.นครราชสีมา 30270</t>
  </si>
  <si>
    <t>น.ส</t>
  </si>
  <si>
    <t>วิไล แสนคุ้ม</t>
  </si>
  <si>
    <t>12ม.2/ต.บ้านยาง อ.ลำทะเมนชัย จ.นครราชสีมา 30270</t>
  </si>
  <si>
    <t>ธนภูมิ สระรัมย์</t>
  </si>
  <si>
    <t>15ม.2/ต.บ้านยาง อ.ลำทะเมนชัย จ.นครราชสีมา 30270</t>
  </si>
  <si>
    <t>ธนภูมิ  สระรัมญ์</t>
  </si>
  <si>
    <t>หวัน  พรมดอนกลาย</t>
  </si>
  <si>
    <t>16ม.2 ต.บ้านยาง อ.ลำทะเมนชัย จ.นครราชสีมา 30270</t>
  </si>
  <si>
    <t>ลาย บุญช่วย</t>
  </si>
  <si>
    <t>17ม.2 ต.บ้านยาง อ.ลำทะเมนชัย จ.นครราชสีมา 30270</t>
  </si>
  <si>
    <t>ตึกชั้นเดียว</t>
  </si>
  <si>
    <t>จันทา   บุญที</t>
  </si>
  <si>
    <t>18ม.2/ต.บ้านยาง อ.ลำทะเมนชัย จ.นครราชสีมา 30270</t>
  </si>
  <si>
    <t>ประสิทธิ์  บุญมี</t>
  </si>
  <si>
    <t>ประสิทธิ์  บุญที</t>
  </si>
  <si>
    <t>18 ม.2 ต.บ้านยาง อ.ลำทะเมนชัย จ.นครราชสีมา 30270</t>
  </si>
  <si>
    <t>ม.5</t>
  </si>
  <si>
    <t>ลำไย ประโคทัย(โดยวิภาพร ประโคทัง)</t>
  </si>
  <si>
    <t>19ม.2 ต.บ้านยาง อ.ลำทะเมนชัย จ.นครราชสีมา 30270</t>
  </si>
  <si>
    <t>ประชา  ประโคทัง</t>
  </si>
  <si>
    <t>ทองดี เดชลาน</t>
  </si>
  <si>
    <t>20ม2/ต.บ้านยาง อ.ลำทะเมนชัย จ.นครราชสีมา 30270</t>
  </si>
  <si>
    <t>แสน เดชลาน</t>
  </si>
  <si>
    <t>แสน  เดชลาน</t>
  </si>
  <si>
    <t>20ม.2ต.บ้านยาง อ.ลำทะเมนชัย จ.นครราชสีมา 30270</t>
  </si>
  <si>
    <t>ม.2.</t>
  </si>
  <si>
    <t>หนู ตลาดทรัพย์</t>
  </si>
  <si>
    <t>21ม.2/ต.บ้านยาง อ.ลำทะเมนชัย จ.นครราชสีมา 30270</t>
  </si>
  <si>
    <t>พัน ตลาดทรัพย์ (โดยหนู ตลาดทรัพย์)</t>
  </si>
  <si>
    <t>21ม.2 ต.บ้านยาง อ.ลำทะเมนชัย จ.นครราชสีมา 30270</t>
  </si>
  <si>
    <t>สายสุนีย์  แย้มศรี</t>
  </si>
  <si>
    <t>22ม.2/ต.บ้านยาง อ.ลำทะเมนชัย จ.นครราชสีมา 30270</t>
  </si>
  <si>
    <t>ประสงค์  แย้มศรี</t>
  </si>
  <si>
    <t>ประสงค  แย้มศรี</t>
  </si>
  <si>
    <t>สา  บัวสาย</t>
  </si>
  <si>
    <t xml:space="preserve">29ม.2 ต.บ้านยาง อ.ลำทะเมนชัย จ.นครราชสีมา 30270 </t>
  </si>
  <si>
    <t>29ม.2 ต.บ้านยาง อ.ลำทะเมนชัย จ.นครราชสีมา 30270</t>
  </si>
  <si>
    <t>ศรายุธ  สุขโน</t>
  </si>
  <si>
    <t>31ม.2/ต.บ้านยาง อ.ลำทะเมนชัย จ.นครราชสีมา 30270</t>
  </si>
  <si>
    <t>เงิน  มีศรี</t>
  </si>
  <si>
    <t>พอง มีศรี</t>
  </si>
  <si>
    <t>เรณู  สุขโน</t>
  </si>
  <si>
    <t>สมบูรณ์  มีศรี</t>
  </si>
  <si>
    <t>34ม.2/ต.บ้านยาง อ.ลำทะเมนชัย จ.นครราชสีมา 30270</t>
  </si>
  <si>
    <t>เถิง ตลาดทรัพย์(โดยสมบูรณื มีศรี)</t>
  </si>
  <si>
    <t>34ม.2 ต.บ้านยาง อ.ลำทะเมนชัย จ.นครราชสีมา 30270</t>
  </si>
  <si>
    <t>จันทร์ ตลาดทรัพย์</t>
  </si>
  <si>
    <t>เริญ ไวไธสง(โดยจินตนา โพธิ์ศรี)</t>
  </si>
  <si>
    <t>35ม.2 ต.บ้านยาง อ.ลำทะเมนชัย จ.นครราชสีมา 30270</t>
  </si>
  <si>
    <t>จินตนา โพธิ์ศรี</t>
  </si>
  <si>
    <t>35ม.2/ต.บ้านยาง อ.ลำทะเมนชัย จ.นครราชสีมา 30270</t>
  </si>
  <si>
    <t>จินตนา  โพธิ์ศรี</t>
  </si>
  <si>
    <t>จินดา  เกษศรี</t>
  </si>
  <si>
    <t>38ม.2/ต.บ้านยาง อ.ลำทะเมนชัย จ.นครราชสีมา 30270</t>
  </si>
  <si>
    <t>วิไล  เกษศรี</t>
  </si>
  <si>
    <t>38ม.2 ต.บ้านยาง อ.ลำทะเมนชัย จ.นครราชสีมา 30270</t>
  </si>
  <si>
    <t>วารี นามรักษา</t>
  </si>
  <si>
    <t>40ม2/ต.บ้านยาง อ.ลำทะเมนชัย จ.นครราชสีมา 30270</t>
  </si>
  <si>
    <t>วารี  นามรักษา</t>
  </si>
  <si>
    <t>แพง มีศรี(โดยวารี นามรักษา)</t>
  </si>
  <si>
    <t>40ม2 ต.บ้านยาง อ.ลำทะเมนชัย จ.นครราชสีมา 30270</t>
  </si>
  <si>
    <t>ประคอง ฐานกระโทก</t>
  </si>
  <si>
    <t>41ม.2/ต.บ้านยาง อ.ลำทะเมนชัย จ.นครราชสีมา 30270</t>
  </si>
  <si>
    <t>ใส ผิวพรรณ</t>
  </si>
  <si>
    <t>43ม2/ต.บ้านยาง อ.ลำทะเมนชัย จ.นครราชสีมา 30270</t>
  </si>
  <si>
    <t>ใส  ผิวพรรณ</t>
  </si>
  <si>
    <t>นงลักษณ์ พาชัย</t>
  </si>
  <si>
    <t>45/1ม2/ต.บ้านยาง อ.ลำทะเมนชัย จ.นครราชสีมา 30270</t>
  </si>
  <si>
    <t>ทองลา ยวงโป่งแก้ว</t>
  </si>
  <si>
    <t>46ม.2/ต.บ้านยาง อ.ลำทะเมนชัย จ.นครราชสีมา 30270</t>
  </si>
  <si>
    <t>อนุชาติ ยวงโป่งแก้ว</t>
  </si>
  <si>
    <t>46ม2/ต.บ้านยาง อ.ลำทะเมนชัย จ.นครราชสีมา 30270</t>
  </si>
  <si>
    <t>มี ปักกะโต(โดยวิไลย์ ประกาย)</t>
  </si>
  <si>
    <t>47ม2 ต.บ้านยาง อ.ลำทะเมนชัย จ.นครราชสีมา 30270</t>
  </si>
  <si>
    <t>จำปี ประกาย(โดยวิไลย์ ประกาย)</t>
  </si>
  <si>
    <t>วิไลย์  ประกาย</t>
  </si>
  <si>
    <t>47ม2/ต.บ้านยาง อ.ลำทะเมนชัย จ.นครราชสีมา 30270</t>
  </si>
  <si>
    <t>วิไลย์ ประกาย</t>
  </si>
  <si>
    <t>47ม.2 ต.บ้านยาง อ.ลำทะเมนชัย จ.นครราชสีมา 30270</t>
  </si>
  <si>
    <t>ฉันทกร  สถานรัมย์</t>
  </si>
  <si>
    <t>52ม.2/ต.บ้านยาง อ.ลำทะเมนชัย จ.นครราชสีมา 30270</t>
  </si>
  <si>
    <t>ฉันทกร สถานรัมย์</t>
  </si>
  <si>
    <t>คำไพ สถานรัมย์</t>
  </si>
  <si>
    <t>52ม2/ต.บ้านยาง อ.ลำทะเมนชัย จ.นครราชสีมา 30270</t>
  </si>
  <si>
    <t>พวง สุขล้ำ</t>
  </si>
  <si>
    <t>53ม2/ต.บ้านยาง อ.ลำทะเมนชัย จ.นครราชสีมา 30270</t>
  </si>
  <si>
    <t>ยศ  สุขล้ำ</t>
  </si>
  <si>
    <t>53ม.2ต.บ้านยาง อ.ลำทะเมนชัย จ.นครราชสีมา 30270</t>
  </si>
  <si>
    <t>พัน วรรณธรรม</t>
  </si>
  <si>
    <t>54ม2/ต.บ้านยาง อ.ลำทะเมนชัย จ.นครราชสีมา 30270</t>
  </si>
  <si>
    <t>ด้วง  เซ็นทองหลาง</t>
  </si>
  <si>
    <t>54ม.2 ต.บ้านยาง อ.ลำทะเมนชัย จ.นครราชสีมา 30270</t>
  </si>
  <si>
    <t>54ม.2ต.บ้านยาง อ.ลำทะเมนชัย จ.นครราชสีมา 30270</t>
  </si>
  <si>
    <t>บัวพันธ์  บุญกอง</t>
  </si>
  <si>
    <t>55ม2/ต.บ้านยาง อ.ลำทะเมนชัย จ.นครราชสีมา 30270</t>
  </si>
  <si>
    <t>สง่า  บุญกอง</t>
  </si>
  <si>
    <t>มาระวัน  ศรีรัตน์</t>
  </si>
  <si>
    <t>57ม2/ต.บ้านยาง อ.ลำทะเมนชัย จ.นครราชสีมา 30270</t>
  </si>
  <si>
    <t>ชวน  ศรีรัตน์</t>
  </si>
  <si>
    <t>57ม.2 ต.บ้านยาง อ.ลำทะเมนชัย จ.นครราชสีมา 30270</t>
  </si>
  <si>
    <t>57ม.2ต.บ้านยาง อ.ลำทะเมนชัย จ.นครราชสีมา 30270</t>
  </si>
  <si>
    <t>สวย สีหะจันทร์</t>
  </si>
  <si>
    <t>59ม.2/ต.บ้านยาง อ.ลำทะเมนชัย จ.นครราชสีมา 30270</t>
  </si>
  <si>
    <t>สมทัศน์ สีหะจันทร์</t>
  </si>
  <si>
    <t>ด้วง สุขโน(โดยสวย สีหะจันทร์)</t>
  </si>
  <si>
    <t>59ม.2 ต.บ้านยาง อ.ลำทะเมนชัย จ.นครราชสีมา 30270</t>
  </si>
  <si>
    <t>จันทร์  สิงหา</t>
  </si>
  <si>
    <t>65ม2/ต.บ้านยาง อ.ลำทะเมนชัย จ.นครราชสีมา 30270</t>
  </si>
  <si>
    <t>พลอย สิงหา</t>
  </si>
  <si>
    <t>1</t>
  </si>
  <si>
    <t>ผัด ศรฤทธิ์</t>
  </si>
  <si>
    <t>4 ม.3 ต.บ้านยาง อ.ลำทะเมนชัย จ.นคราชสีมา 30270</t>
  </si>
  <si>
    <t>2</t>
  </si>
  <si>
    <t>อาน ยั่งนา</t>
  </si>
  <si>
    <t>5 ม.3 ต.บ้านยาง อ.ลำทะเมนชัย จ.นคราชสีมา 30270</t>
  </si>
  <si>
    <t>น.ส.3ก</t>
  </si>
  <si>
    <t>มลธิชา ผมงาม</t>
  </si>
  <si>
    <t>6 ม.3 ต.บ้านยาง อ.ลำทะเมนชัย จ.นคราชสีมา 30270</t>
  </si>
  <si>
    <t>จันทร์ทิพย์ กะตะศิลา</t>
  </si>
  <si>
    <t>เขียว ปราบอาจ</t>
  </si>
  <si>
    <t>7 ม.3 ต.บ้านยาง อ.ลำทะเมนชัย จ.นคราชสีมา 30270</t>
  </si>
  <si>
    <t>กาลี ปราบอาจ</t>
  </si>
  <si>
    <t>พิชิตา ศรฤทธิ์</t>
  </si>
  <si>
    <t>8 ม.3 ต.บ้านยาง อ.ลำทะเมนชัย จ.นคราชสีมา 30270</t>
  </si>
  <si>
    <t>ทองสุข ศรฤทธิ์</t>
  </si>
  <si>
    <t>รัชนี ศรฤทธิ์</t>
  </si>
  <si>
    <t>ทองดำ เดชกุลลำ</t>
  </si>
  <si>
    <t>9 ม.3 ต.บ้านยาง อ.ลำทะเมนชัย จ.นคราชสีมา 30270</t>
  </si>
  <si>
    <t>ทองคำ เดชกุลลำ</t>
  </si>
  <si>
    <t>สุระพล สุขหนา</t>
  </si>
  <si>
    <t>10 ม.3 ต.บ้านยาง อ.ลำทะเมนชัย จ.นคราชสีมา 30270</t>
  </si>
  <si>
    <t>แหล่ เดิมทำรัมย์</t>
  </si>
  <si>
    <t>11 ม.3 ต.บ้านยาง อ.ลำทะเมนชัย จ.นคราชสีมา 30270</t>
  </si>
  <si>
    <t>12 ม.3 ต.บ้านยาง อ.ลำทะเมนชัย จ.นคราชสีมา 30270</t>
  </si>
  <si>
    <t>13 ม.3 ต.บ้านยาง อ.ลำทะเมนชัย จ.นคราชสีมา 30270</t>
  </si>
  <si>
    <t>สน หงษา</t>
  </si>
  <si>
    <t>สุนารถ พลอาวุธ</t>
  </si>
  <si>
    <t>14 ม.3 ต.บ้านยาง อ.ลำทะเมนชัย จ.นคราชสีมา 30270</t>
  </si>
  <si>
    <t>อ่ำ ปัตนุ โดย กัลยาณี ดวงภักดีรัมย์</t>
  </si>
  <si>
    <t>16 ม.3 ต.บ้านยาง อ.ลำทะเมนชัย จ.นคราชสีมา 30270</t>
  </si>
  <si>
    <t>ขาน ปัตนุ</t>
  </si>
  <si>
    <t>16ม.2 ต.บ้านยาง อ.ลำทะเมนชัย จ.นคราชสีมา 30270</t>
  </si>
  <si>
    <t>สมศักดิ์ ตามชัย</t>
  </si>
  <si>
    <t>18 ม.3 ต.บ้านยาง อ.ลำทะเมนชัย จ.นคราชสีมา 30270</t>
  </si>
  <si>
    <t>ประกอบ นาดี</t>
  </si>
  <si>
    <t>19 ม.3 ต.บ้านยาง อ.ลำทะเมนชัย จ.นคราชสีมา 30270</t>
  </si>
  <si>
    <t>ลา นาดี</t>
  </si>
  <si>
    <t>แต๋ว สีทองดาว</t>
  </si>
  <si>
    <t>20 ม.3 ต.บ้านยาง อ.ลำทะเมนชัย จ.นคราชสีมา 30270</t>
  </si>
  <si>
    <t>ใส มุ่งนา</t>
  </si>
  <si>
    <t>21 ม.3 ต.บ้านยาง อ.ลำทะเมนชัย จ.นคราชสีมา 30270</t>
  </si>
  <si>
    <t>อภิชิต ศรฤทธิ์</t>
  </si>
  <si>
    <t>25 ม.3 ต.บ้านยาง อ.ลำทะเมนชัย จ.นคราชสีมา 30270</t>
  </si>
  <si>
    <t>หนูพรวน ศรฤทธิ์</t>
  </si>
  <si>
    <t>กรรณิกา เดิมทำรัมย์</t>
  </si>
  <si>
    <t>บัวลี บุตรตา</t>
  </si>
  <si>
    <t>26 ม.3 ต.บ้านยาง อ.ลำทะเมนชัย จ.นคราชสีมา 30270</t>
  </si>
  <si>
    <t>เสาร์ บุตรตา</t>
  </si>
  <si>
    <t>ฝัน ศรฤทธิ์</t>
  </si>
  <si>
    <t>29 ม.3 ต.บ้านยาง อ.ลำทะเมนชัย จ.นคราชสีมา 30270</t>
  </si>
  <si>
    <t>-</t>
  </si>
  <si>
    <t>ฝั่น ศรฤทธิ์</t>
  </si>
  <si>
    <t>บุญมี สถานรัมย์ โดย</t>
  </si>
  <si>
    <t>30 ม.3 ต.บ้านยาง อ.ลำทะเมนชัย จ.นคราชสีมา 30270</t>
  </si>
  <si>
    <t>อรวรรณ สถานรัมย์</t>
  </si>
  <si>
    <t>ด้วง ศรฤทธิ์</t>
  </si>
  <si>
    <t>31 ม.3 ต.บ้านยาง อ.ลำทะเมนชัย จ.นคราชสีมา 30270</t>
  </si>
  <si>
    <t>สี ศรฤทธิ์ โดย หอม ศรฤทธิ์</t>
  </si>
  <si>
    <t>32 ม.3 ต.บ้านยาง อ.ลำทะเมนชัย จ.นคราชสีมา 30270</t>
  </si>
  <si>
    <t>จันทร์ ศรฤทธิ์</t>
  </si>
  <si>
    <t>จ่อย ยั่งนา</t>
  </si>
  <si>
    <t>33 ม.3 ต.บ้านยาง อ.ลำทะเมนชัย จ.นคราชสีมา 30270</t>
  </si>
  <si>
    <t>เป ยั่งนา</t>
  </si>
  <si>
    <t>33/1 ม.3 ต.บ้านยาง อ.ลำทะเมนชัย จ.นคราชสีมา 30270</t>
  </si>
  <si>
    <t>ผัน ผิวพรรณ</t>
  </si>
  <si>
    <t>34 ม.3 ต.บ้านยาง อ.ลำทะเมนชัย จ.นคราชสีมา 30270</t>
  </si>
  <si>
    <t>คูณ ผิวพรรณ</t>
  </si>
  <si>
    <t>คุลี ดอกขาวรัมย์</t>
  </si>
  <si>
    <t>35ม.3 ต.บ้านยาง อ.ลำทะเมนชัย จ.นคราชสีมา 30270</t>
  </si>
  <si>
    <t xml:space="preserve">สุทินา บุญทัตวงค์ </t>
  </si>
  <si>
    <t>36 ม.3 ต.บ้านยาง อ.ลำทะเมนชัย จ.นคราชสีมา 30270</t>
  </si>
  <si>
    <t>หนูกัณฑ์ ดวงภักดีรัมย์</t>
  </si>
  <si>
    <t>สุทินา บุญทัตวงศ์</t>
  </si>
  <si>
    <t>ลา จันทร์เพ็ง โดย</t>
  </si>
  <si>
    <t>37 ม.3 ต.บ้านยาง อ.ลำทะเมนชัย จ.นคราชสีมา 30270</t>
  </si>
  <si>
    <t>ลำมินตรา ลาปะ</t>
  </si>
  <si>
    <t>นายสมชาย คะรุรัมย์</t>
  </si>
  <si>
    <t>41 ม.3 ต.บ้านยาง อ.ลำทะเมนชัย จ.นคราชสีมา 30270</t>
  </si>
  <si>
    <t>สมชาย คะรุรัมย์</t>
  </si>
  <si>
    <t>แหม่บ แย้มศรี</t>
  </si>
  <si>
    <t>43 ม.3 ต.บ้านยาง อ.ลำทะเมนชัย จ.นคราชสีมา 30270</t>
  </si>
  <si>
    <t>อ่อน มหาสาโร</t>
  </si>
  <si>
    <t>ปุก วงษ์สา โดย</t>
  </si>
  <si>
    <t>44 ม.3 ต.บ้านยาง อ.ลำทะเมนชัย จ.นคราชสีมา 30270</t>
  </si>
  <si>
    <t>อ่อน วงษ์สา</t>
  </si>
  <si>
    <t>ทองซ่อม แสงเนตร</t>
  </si>
  <si>
    <t>45 ม.3 ต.บ้านยาง อ.ลำทะเมนชัย จ.นคราชสีมา 30270</t>
  </si>
  <si>
    <t>กิตติมา แสนโคตร</t>
  </si>
  <si>
    <t>46 ม.3 ต.บ้านยาง อ.ลำทะเมนชัย จ.นคราชสีมา 30270</t>
  </si>
  <si>
    <t>47 ม.3 ต.บ้านยาง อ.ลำทะเมนชัย จ.นคราชสีมา 30270</t>
  </si>
  <si>
    <t>48 ม.3 ต.บ้านยาง อ.ลำทะเมนชัย จ.นคราชสีมา 30270</t>
  </si>
  <si>
    <t>ทองดี สุวรรณพรม</t>
  </si>
  <si>
    <t>แหล่ สุขเสริม</t>
  </si>
  <si>
    <t>49 ม.3 ต.บ้านยาง อ.ลำทะเมนชัย จ.นคราชสีมา 30270</t>
  </si>
  <si>
    <t>รังสิมาทื จันทร์เพ็ง</t>
  </si>
  <si>
    <t>50 ม.3 ต.บ้านยาง อ.ลำทะเมนชัย จ.นคราชสีมา 30270</t>
  </si>
  <si>
    <t xml:space="preserve">บุญทัน จันทร์เพ็ง </t>
  </si>
  <si>
    <t>หวัน จันทร์เพ็ง</t>
  </si>
  <si>
    <t>ดวน มุ่งนา</t>
  </si>
  <si>
    <t>51 ม.3 ต.บ้านยาง อ.ลำทะเมนชัย จ.นคราชสีมา 30270</t>
  </si>
  <si>
    <t>แดง มุ่งนา</t>
  </si>
  <si>
    <t>คำมี ยั่งนา</t>
  </si>
  <si>
    <t>53 ม.3 ต.บ้านยาง อ.ลำทะเมนชัย จ.นคราชสีมา 30270</t>
  </si>
  <si>
    <t>สนั่น ยั่งนา</t>
  </si>
  <si>
    <t>ทองมา ศรฤทธิ์</t>
  </si>
  <si>
    <t>54 ม.3 ต.บ้านยาง อ.ลำทะเมนชัย จ.นคราชสีมา 30270</t>
  </si>
  <si>
    <t>ก้วง พองโสพล โดย</t>
  </si>
  <si>
    <t>55 ม.3 ต.บ้านยาง อ.ลำทะเมนชัย จ.นคราชสีมา 30270</t>
  </si>
  <si>
    <t>สุบรร พองโสพล</t>
  </si>
  <si>
    <t>สุริยา สว่างบุญ</t>
  </si>
  <si>
    <t>56 ม.3 ต.บ้านยาง อ.ลำทะเมนชัย จ.นคราชสีมา 30270</t>
  </si>
  <si>
    <t>สังทอง สว่างบุญ</t>
  </si>
  <si>
    <t>แพรพลอย สงวนเหม</t>
  </si>
  <si>
    <t>57 ม.3 ต.บ้านยาง อ.ลำทะเมนชัย จ.นคราชสีมา 30270</t>
  </si>
  <si>
    <t>58 ม.3 ต.บ้านยาง อ.ลำทะเมนชัย จ.นคราชสีมา 30270</t>
  </si>
  <si>
    <t>59 ม.3 ต.บ้านยางอ.ลำทะเมนชัย จ.นคราชสีมา 30270</t>
  </si>
  <si>
    <t>วิไล เดชมงคล</t>
  </si>
  <si>
    <t>ทิบ แหลมไธสง</t>
  </si>
  <si>
    <t>วุฒิชัย วงษ์สา</t>
  </si>
  <si>
    <t>59 ม.3 ต.บ้านยาง อ.ลำทะเมนชัย จ.นคราชสีมา 30270</t>
  </si>
  <si>
    <t>บุญจันทร์ รัฐไธสง</t>
  </si>
  <si>
    <t>61 ม.3 ต.บ้านยาง อ.ลำทะเมนชัย จ.นคราชสีมา 30270</t>
  </si>
  <si>
    <t>สุบรร สว่างบุญ</t>
  </si>
  <si>
    <t>สา ดีวิชัย โดย หวัน ดีวิชัย</t>
  </si>
  <si>
    <t>62 ม.3 ต.บ้านยาง อ.ลำทะเมนชัย จ.นคราชสีมา 30270</t>
  </si>
  <si>
    <t>หวัน ดีวิชัย</t>
  </si>
  <si>
    <t xml:space="preserve">ขำ กุดัง </t>
  </si>
  <si>
    <t>64 ม.3 ต.บ้านยาง อ.ลำทะเมนชัย จ.นคราชสีมา 30270</t>
  </si>
  <si>
    <t>ขำ กุดัง</t>
  </si>
  <si>
    <t>จันทร์ นาดี</t>
  </si>
  <si>
    <t>65 ม.3 ต.บ้านยาง อ.ลำทะเมนชัย จ.นคราชสีมา 30270</t>
  </si>
  <si>
    <t>สมาน นาดี</t>
  </si>
  <si>
    <t>บุญมา ดีวิชัย</t>
  </si>
  <si>
    <t>68/1 ม.3 ต.บ้านยาง อ.ลำทะเมนชัย จ.นคราชสีมา 30270</t>
  </si>
  <si>
    <t>สำเภา พองโสพล</t>
  </si>
  <si>
    <t>กาญนา อินธิเดช</t>
  </si>
  <si>
    <t>70 ม.3 ต.บ้านยาง อ.ลำทะเมนชัย จ.นคราชสีมา 30270</t>
  </si>
  <si>
    <t>แต๋ว ดังไธสง</t>
  </si>
  <si>
    <t>71 ม.3 ต.บ้านยาง อ.ลำทะเมนชัย จ.นคราชสีมา 30270</t>
  </si>
  <si>
    <t>สนิท ยั่งนา</t>
  </si>
  <si>
    <t>73 ม.3 ต.บ้านยาง อ.ลำทะเมนชัย จ.นคราชสีมา 30270</t>
  </si>
  <si>
    <t>ใส ศรฤทธิ์</t>
  </si>
  <si>
    <t>78 ม.3 ต.บ้านยาง อ.ลำทะเมนชัย จ.นคราชสีมา 30270</t>
  </si>
  <si>
    <t>สุธาธิณี โฟร์กแฮม</t>
  </si>
  <si>
    <t>79 ม.3 ต.บ้านยาง อ.ลำทะเมนชัย จ.นคราชสีมา 30270</t>
  </si>
  <si>
    <t>ทองด้วง ลงเรียง</t>
  </si>
  <si>
    <t>นายสุบัน ทุ่มทั่วโดย</t>
  </si>
  <si>
    <t>80 ม.3 ต.บ้านยาง อ.ลำทะเมนชัย จ.นคราชสีมา 30270</t>
  </si>
  <si>
    <t>วัญทอง ติคำรำ</t>
  </si>
  <si>
    <t>วัญทอง ติดำรำ</t>
  </si>
  <si>
    <t>อุดร มีบาง</t>
  </si>
  <si>
    <t>81 ม.3 ต.บ้านยาง อ.ลำทะเมนชัย จ.นคราชสีมา 30270</t>
  </si>
  <si>
    <t>มนต์ พาชัย</t>
  </si>
  <si>
    <t>อรุณีย์ กรมไธสง</t>
  </si>
  <si>
    <t>86 ม.3 ต.บ้านยาง อ.ลำทะเมนชัย จ.นคราชสีมา 30270</t>
  </si>
  <si>
    <t>หา ปราบอาจ โดย</t>
  </si>
  <si>
    <t>ทองอ่อน ยอดนิลตราการ</t>
  </si>
  <si>
    <t>สั่น สีภา โดยเทียบ สีภา</t>
  </si>
  <si>
    <t>89 ม.3 ต.บ้านยาง อ.ลำทะเมนชัย จ.นคราชสีมา 30270</t>
  </si>
  <si>
    <t>เทียบ สีภา</t>
  </si>
  <si>
    <t>บุญมี เขียวรัมย์</t>
  </si>
  <si>
    <t>91 ม.3 ต.บ้านยาง อ.ลำทะเมนชัย จ.นคราชสีมา 30270</t>
  </si>
  <si>
    <t>บุญมี เรียงรัมย์</t>
  </si>
  <si>
    <t>ทองแดง หงษา</t>
  </si>
  <si>
    <t>92 ม.3 ต.บ้านยาง อ.ลำทะเมนชัย จ.นคราชสีมา 30270</t>
  </si>
  <si>
    <t>หม่อน แสงสุขสว่าง</t>
  </si>
  <si>
    <t>90 ม.3 ต.บ้านยาง อ.ลำทะเมนชัย จ.นคราชสีมา 30270</t>
  </si>
  <si>
    <t>สี แสงสุขสว่าง(โดยนางจำปา ศรฤทธ์)</t>
  </si>
  <si>
    <t>จำปา ศรฤทธ์</t>
  </si>
  <si>
    <t>ชาติ ศรฤทธ์</t>
  </si>
  <si>
    <t>ไม้ช้นเดียว</t>
  </si>
  <si>
    <t>90ม3 ต.บ้านยาง อ.ลำทะเมนชัย จ.นคราชสีมา 30270</t>
  </si>
  <si>
    <t>มีชัย ศรฤทธิ์</t>
  </si>
  <si>
    <t>94 ม.3 ต.บ้านยาง อ.ลำทะเมนชัย จ.นคราชสีมา 30270</t>
  </si>
  <si>
    <t>รำไพ ศรฤทธิ์ โดยสำลี แขนคันรัมย์</t>
  </si>
  <si>
    <t>รำไพ ศรฤทธิ์</t>
  </si>
  <si>
    <t>เขียว จันทร์เพ็ง</t>
  </si>
  <si>
    <t>95 ม.3 ต.บ้านยาง อ.ลำทะเมนชัย จ.นคราชสีมา 30270</t>
  </si>
  <si>
    <t>97 ม.3 ต.บ้านยาง อ.ลำทะเมนชัย จ.นคราชสีมา 30270</t>
  </si>
  <si>
    <t>แพง ศรฤทธิ์</t>
  </si>
  <si>
    <t>99 ม.3 ต.บ้านยาง อ.ลำทะเมนชัย จ.นคราชสีมา 30270</t>
  </si>
  <si>
    <t>รุณี ดีไร่</t>
  </si>
  <si>
    <t>100 ม.3 ต.บ้านยาง อ.ลำทะเมนชัย จ.นคราชสีมา 30270</t>
  </si>
  <si>
    <t>บุญจันทร์ ยั่งนา</t>
  </si>
  <si>
    <t>103 ม.3 ต.บ้านยาง อ.ลำทะเมนชัย จ.นคราชสีมา 30270</t>
  </si>
  <si>
    <t>สงวน แสนโพธิ์กลาง</t>
  </si>
  <si>
    <t>104 ม.3 ต.บ้านยาง อ.ลำทะเมนชัย จ.นคราชสีมา 30270</t>
  </si>
  <si>
    <t>เข็มมา ปูพบุญ</t>
  </si>
  <si>
    <t>108 ม.3 ต.บ้านยาง อ.ลำทะเมนชัย จ.นคราชสีมา 30270</t>
  </si>
  <si>
    <t>จิระศักดิ์ ปูพบุญ</t>
  </si>
  <si>
    <t>สมชาย ลงเรียง</t>
  </si>
  <si>
    <t>111 ม.3 ต.บ้านยาง อ.ลำทะเมนชัย จ.นคราชสีมา 30270</t>
  </si>
  <si>
    <t>ปิ่นทอง ลงเรียง</t>
  </si>
  <si>
    <t>112 ม.3 ต.บ้านยาง อ.ลำทะเมนชัย จ.นคราชสีมา 30270</t>
  </si>
  <si>
    <t>สวัย ศรฤทธิ์</t>
  </si>
  <si>
    <t>122 ม.3 ต.บ้านยาง อ.ลำทะเมนชัย จ.นคราชสีมา 30270</t>
  </si>
  <si>
    <t>ละมุล นาดี</t>
  </si>
  <si>
    <t>124 ม.3ต.บ้านยาง อ.ลำทะเมนชัย จ.นคราชสีมา 30270</t>
  </si>
  <si>
    <t>ประทีป นาดี</t>
  </si>
  <si>
    <t>สำลี แขนคันรัมย์</t>
  </si>
  <si>
    <t>126 ม.3 ต.บ้านยาง อ.ลำทะเมนชัย จ.นคราชสีมา 30270</t>
  </si>
  <si>
    <t>หงวน ศรฤทธิ์</t>
  </si>
  <si>
    <t>128 ม.3 ต.บ้านยาง อ.ลำทะเมนชัย จ.นคราชสีมา 30270</t>
  </si>
  <si>
    <t>วาสนา สำรวมรัมย์</t>
  </si>
  <si>
    <t>129 ม.3 ต.บ้านยาง อ.ลำทะเมนชัย จ.นคราชสีมา 30270</t>
  </si>
  <si>
    <t>ศศิภา ศรฤทธิ์</t>
  </si>
  <si>
    <t>130 ม.3 ต.บ้านยาง อ.ลำทะเมนชัย จ.นคราชสีมา 30270</t>
  </si>
  <si>
    <t>หมั่น ศรฤทธิ์</t>
  </si>
  <si>
    <t>อนุสิทธิ์ สอนเรือง</t>
  </si>
  <si>
    <t>131 ม.3 ต.บ้านยาง อ.ลำทะเมนชัย จ.นคราชสีมา 30270</t>
  </si>
  <si>
    <t>บุญหนา วศิษฐพล</t>
  </si>
  <si>
    <t>135 ม.3 ต.บ้านยาง อ.ลำทะเมนชัย จ.นคราชสีมา 30270</t>
  </si>
  <si>
    <t>สุนัน ผิวพรรณ</t>
  </si>
  <si>
    <t>136 ม.3 ต.บ้านยาง อ.ลำทะเมนชัย จ.นคราชสีมา 30270</t>
  </si>
  <si>
    <t>ลม มุ่งนา</t>
  </si>
  <si>
    <t>140 ม3.ต,บ้านยาง อ.ลำทะเมนชัย จ.นคราชสีมา 30270</t>
  </si>
  <si>
    <t>ชุติกาณจน์ สุวรรณพรม</t>
  </si>
  <si>
    <t>148ม.3ต.บ้านยาง อ.ลำทะเมนชัย จ.นคราชสีมา 30270</t>
  </si>
  <si>
    <t>กัลยากร ชินเกตุ</t>
  </si>
  <si>
    <t>15ม.3ต.บ้านยาง อ.ลำทะเมนชัย จ.นคราชสีมา 30270</t>
  </si>
  <si>
    <t>ม3</t>
  </si>
  <si>
    <t xml:space="preserve">น.ส </t>
  </si>
  <si>
    <t>ทองหนัก ยอดนครจง</t>
  </si>
  <si>
    <t>บุน รุ่งเป้า(โดยชัยอุดม ชิณเกตุแท้)</t>
  </si>
  <si>
    <t>40ม.3ต.บ้านยาง อ.ลำทะเมนชัย จ.นคราชสีมา 30270</t>
  </si>
  <si>
    <t>หวง สถานรัมย์</t>
  </si>
  <si>
    <t>125ม.3ต.บ้านยาง อ.ลำทะเมนชัย จ.นคราชสีมา 30270</t>
  </si>
  <si>
    <t>อนงค์ ปานประไพ</t>
  </si>
  <si>
    <t>1 ม.4 ต.บ้านยาง อ.ลำทะเมนชัย จ.นครราชสีมา 30270</t>
  </si>
  <si>
    <t>สมร เสลา</t>
  </si>
  <si>
    <t>สุริยา เนียนไธสง</t>
  </si>
  <si>
    <t>2 ม.4 ต.บ้านยาง อ.ลำทะเมนชัย จ.นครราชสีมา 30270</t>
  </si>
  <si>
    <t>ชุติเทพ ผมทำ</t>
  </si>
  <si>
    <t>สมหวัง ทองชมภู</t>
  </si>
  <si>
    <t>4 ม.4 ต.บ้านยาง อ.ลำทะเมนชัย จ.นครราชสีมา 30270</t>
  </si>
  <si>
    <t>หวัง ทองชมภู</t>
  </si>
  <si>
    <t>หทัยรัตน์ ทองชมภู</t>
  </si>
  <si>
    <t>บัวแก้ว อบมาลี</t>
  </si>
  <si>
    <t>5  ม.4 ต.บ้านยาง อ.ลำทะเมนชัย จ.นครราชสีมา 30270</t>
  </si>
  <si>
    <t>97/60</t>
  </si>
  <si>
    <t>ชนะโชค อบมาลี</t>
  </si>
  <si>
    <t>สมคิด โชติพงษ์</t>
  </si>
  <si>
    <t>6  ม.4 ต.บ้านยาง อ.ลำทะเมนชัย จ.นครราชสีมา 30270</t>
  </si>
  <si>
    <t>จำนงค์ โชติพงษ์</t>
  </si>
  <si>
    <t>น้อย สนธรัมย์</t>
  </si>
  <si>
    <t>7  ม.4 ต.บ้านยาง อ.ลำทะเมนชัย จ.นครราชสีมา 30270</t>
  </si>
  <si>
    <t>ถนอม นาคสอาด</t>
  </si>
  <si>
    <t>ศุภวิชญ์ สุมงคล</t>
  </si>
  <si>
    <t>8 ม.4 ต.บ้านยาง อ.ลำทะเมนชัย จ.นครราชสีมา 30270</t>
  </si>
  <si>
    <t>อ้อย คำด้วง</t>
  </si>
  <si>
    <t>มี สุมงคล</t>
  </si>
  <si>
    <t>วิไล ขันอาสา</t>
  </si>
  <si>
    <t>10  ม.4 ต.บ้านยาง อ.ลำทะเมนชัย จ.นครราชสีมา 30270</t>
  </si>
  <si>
    <t>สมบูรณ์ แสนเจ๊ก</t>
  </si>
  <si>
    <t>สุชาติ ขันอาสา</t>
  </si>
  <si>
    <t>สุดารัตน์ กุลนอก</t>
  </si>
  <si>
    <t>11  ม.4 ต.บ้านยาง อ.ลำทะเมนชัย จ.นครราชสีมา 30270</t>
  </si>
  <si>
    <t>เสาร์ กุลนอก</t>
  </si>
  <si>
    <t>ไสว กุลนอก โดยนายเสาร์ กุลนอก</t>
  </si>
  <si>
    <t>346-</t>
  </si>
  <si>
    <t>อำไพร โพธิขำ</t>
  </si>
  <si>
    <t>12  ม.4 ต.บ้านยาง อ.ลำทะเมนชัย จ.นครราชสีมา 30270</t>
  </si>
  <si>
    <t>สัญญา โพญขำ</t>
  </si>
  <si>
    <t>บุดดา สมิงรัมย์</t>
  </si>
  <si>
    <t>13  ม.4 ต.บ้านยาง อ.ลำทะเมนชัย จ.นครราชสีมา 30270</t>
  </si>
  <si>
    <t>คำผง บรรหาร</t>
  </si>
  <si>
    <t>ทองสา มะระดี</t>
  </si>
  <si>
    <t>14  ม.4 ต.บ้านยาง อ.ลำทะเมนชัย จ.นครราชสีมา 30270</t>
  </si>
  <si>
    <t>โดม มะระดี</t>
  </si>
  <si>
    <t>สงบ ปัดตังโม</t>
  </si>
  <si>
    <t>15  ม.4 ต.บ้านยาง อ.ลำทะเมนชัย จ.นครราชสีมา 30270</t>
  </si>
  <si>
    <t>อำพร ศาลาน้อย</t>
  </si>
  <si>
    <t>16  ม.4 ต.บ้านยาง อ.ลำทะเมนชัย จ.นครราชสีมา 30270</t>
  </si>
  <si>
    <t>สมพร บรรหาร</t>
  </si>
  <si>
    <t>18  ม.4 ต.บ้านยาง อ.ลำทะเมนชัย จ.นครราชสีมา 30270</t>
  </si>
  <si>
    <t>กลม ที่รัก</t>
  </si>
  <si>
    <t>บุญโฮม บบรหาร</t>
  </si>
  <si>
    <t>อรนุช สองศรี</t>
  </si>
  <si>
    <t>19  ม.4 ต.บ้านยาง อ.ลำทะเมนชัย จ.นครราชสีมา 30270</t>
  </si>
  <si>
    <t>ลอง พันธิจันทร์</t>
  </si>
  <si>
    <t>อาน พันธิจันทร์</t>
  </si>
  <si>
    <t>ลำเเคน ตอรบรัมย์</t>
  </si>
  <si>
    <t>20 ม.4 ต.บ้านยาง อ.ลำทะเมนชัย จ.นครราชสีมา 30270</t>
  </si>
  <si>
    <t>เกลี้ยง ตอรบรัมย์</t>
  </si>
  <si>
    <t>ลำแคน ตอรบรัมย์</t>
  </si>
  <si>
    <t>บัวแบน ตอรบรัมย์</t>
  </si>
  <si>
    <t>ลำไย เปรมไธสง</t>
  </si>
  <si>
    <t>21  ม.4 ต.บ้านยาง อ.ลำทะเมนชัย จ.นครราชสีมา 30270</t>
  </si>
  <si>
    <t>หลี เปรมไธสง</t>
  </si>
  <si>
    <t>รวงทอง ปัจจัยเก</t>
  </si>
  <si>
    <t>เต้า เปลี่ยนไธสง</t>
  </si>
  <si>
    <t>22 ม.4 ต.บ้านยาง อ.ลำทะเมนชัย จ.นครราชสีมา 30270</t>
  </si>
  <si>
    <t>มี เปลี่ยนไธสง</t>
  </si>
  <si>
    <t>พระครู</t>
  </si>
  <si>
    <t>สุวรรณ ธรรมวิภัช โดย</t>
  </si>
  <si>
    <t>23  ม.4 ต.บ้านยาง อ.ลำทะเมนชัย จ.นครราชสีมา 30270</t>
  </si>
  <si>
    <t>เฉลียว มะลิรัมย์</t>
  </si>
  <si>
    <t>สมชาย บุญเรืองเศษ</t>
  </si>
  <si>
    <t>24  ม.4 ต.บ้านยาง อ.ลำทะเมนชัย จ.นครราชสีมา 30270</t>
  </si>
  <si>
    <t>สง่า เดือนแจ้งรัมย์</t>
  </si>
  <si>
    <t>25  ม.4 ต.บ้านยาง อ.ลำทะเมนชัย จ.นครราชสีมา 30270</t>
  </si>
  <si>
    <t>วีรวรรณ เดือนแจ้งรัมย์</t>
  </si>
  <si>
    <t>สำราญ พันธ์เหล็ก</t>
  </si>
  <si>
    <t>26  ม.4 ต.บ้านยาง อ.ลำทะเมนชัย จ.นครราชสีมา 30270</t>
  </si>
  <si>
    <t>สนธ์ พันธ์เหล็ก โดย</t>
  </si>
  <si>
    <t>บุญโฮม ลำพุทธ</t>
  </si>
  <si>
    <t>28  ม.4 ต.บ้านยาง อ.ลำทะเมนชัย จ.นครราชสีมา 30270</t>
  </si>
  <si>
    <t>สุดชา เที่ยงเกตุ</t>
  </si>
  <si>
    <t>29  ม.4 ต.บ้านยาง อ.ลำทะเมนชัย จ.นครราชสีมา 30270</t>
  </si>
  <si>
    <t>ฝน สายแสน</t>
  </si>
  <si>
    <t>31  ม.4 ต.บ้านยาง อ.ลำทะเมนชัย จ.นครราชสีมา 30270</t>
  </si>
  <si>
    <t>สง่า ที่รักษ์</t>
  </si>
  <si>
    <t>32  ม.4 ต.บ้านยาง อ.ลำทะเมนชัย จ.นครราชสีมา 30270</t>
  </si>
  <si>
    <t>อนุสร ศิลา</t>
  </si>
  <si>
    <t>33 ม.4  ต.บ้านยาง อ.ลำทะเมนชัย จ.นครราชสีมา 30270</t>
  </si>
  <si>
    <t>ธงชัย ศิลา</t>
  </si>
  <si>
    <t>หนูนิด นิลดวงดี</t>
  </si>
  <si>
    <t>34  ม.4  ต.บ้านยาง อ.ลำทะเมนชัย จ.นครราชสีมา 30270</t>
  </si>
  <si>
    <t>อมรเทพ นิลดวงดี</t>
  </si>
  <si>
    <t>ณรงค์ มธุรวัจน์</t>
  </si>
  <si>
    <t>35  ม.4  ต.บ้านยาง อ.ลำทะเมนชัย จ.นครราชสีมา 30270</t>
  </si>
  <si>
    <t>ทองสุข เนียนไธสง โดย</t>
  </si>
  <si>
    <t>ทองเลื่อน อินทร์นอก</t>
  </si>
  <si>
    <t>36  ม.4  ต.บ้านยาง อ.ลำทะเมนชัย จ.นครราชสีมา 30270</t>
  </si>
  <si>
    <t>สวาสดิ์ บรรหาร</t>
  </si>
  <si>
    <t>37 ม.4  ต.บ้านยาง อ.ลำทะเมนชัย จ.นครราชสีมา 30270</t>
  </si>
  <si>
    <t>ทองพันธ์ บรรหาร</t>
  </si>
  <si>
    <t>ทองดี การช้าง</t>
  </si>
  <si>
    <t>38  ม.4  ต.บ้านยาง อ.ลำทะเมนชัย จ.นครราชสีมา 30270</t>
  </si>
  <si>
    <t>3./60</t>
  </si>
  <si>
    <t>สมร การช้าง</t>
  </si>
  <si>
    <t>ทองอ่อน ศรีมหาพรม</t>
  </si>
  <si>
    <t>39  ม.4  ต.บ้านยาง อ.ลำทะเมนชัย จ.นครราชสีมา 30270</t>
  </si>
  <si>
    <t>สมบัติ ศรีมหาพรม</t>
  </si>
  <si>
    <t>บุญท่วม เที่ยงเกตุ</t>
  </si>
  <si>
    <t>40  ม.4  ต.บ้านยาง อ.ลำทะเมนชัย จ.นครราชสีมา 30270</t>
  </si>
  <si>
    <t>ดอก เที่ยงเกตุ โดย</t>
  </si>
  <si>
    <t>จันที คำด้วง</t>
  </si>
  <si>
    <t>41  ม.4  ต.บ้านยาง อ.ลำทะเมนชัย จ.นครราชสีมา 30270</t>
  </si>
  <si>
    <t>68/60</t>
  </si>
  <si>
    <t>ณัฐณิชา แนวไธสง</t>
  </si>
  <si>
    <t>42  ม.4  ต.บ้านยาง อ.ลำทะเมนชัย จ.นครราชสีมา 30270</t>
  </si>
  <si>
    <t>กนก แนวไธสง</t>
  </si>
  <si>
    <t>วิไลรัตน์ ชุมวงษ์</t>
  </si>
  <si>
    <t>102 ม.4  ต.บ้านยาง อ.ลำทะเมนชัย จ.นครราชสีมา 30270</t>
  </si>
  <si>
    <t>แสงจันทร์ เอื้อเฟื้อ</t>
  </si>
  <si>
    <t>43 ม.4  ต.บ้านยาง อ.ลำทะเมนชัย จ.นครราชสีมา 30270</t>
  </si>
  <si>
    <t>สำราญ สง่าศรี</t>
  </si>
  <si>
    <t>44 ม.4  ต.บ้านยาง อ.ลำทะเมนชัย จ.นครราชสีมา 30270</t>
  </si>
  <si>
    <t>เฉลิม  เขื่อนคำ</t>
  </si>
  <si>
    <t>45 ม.4  ต.บ้านยาง อ.ลำทะเมนชัย จ.นครราชสีมา 30270</t>
  </si>
  <si>
    <t>สงวน เขื่อนคำ</t>
  </si>
  <si>
    <t>เฉลิม เขื่อนคำ</t>
  </si>
  <si>
    <t>รจรินทร์ เขื่อนคำ</t>
  </si>
  <si>
    <t>ทองใบ นิลดวงดี</t>
  </si>
  <si>
    <t>46 ม.4  ต.บ้านยาง อ.ลำทะเมนชัย จ.นครราชสีมา 30270</t>
  </si>
  <si>
    <t>อรัญ นิลดวงดี</t>
  </si>
  <si>
    <t>ปราณี เนียนไธสง</t>
  </si>
  <si>
    <t>47 ม.4  ต.บ้านยาง อ.ลำทะเมนชัย จ.นครราชสีมา 30270</t>
  </si>
  <si>
    <t>เล่ม5หน้า9</t>
  </si>
  <si>
    <t>ทองดี เนียนไธสง</t>
  </si>
  <si>
    <t>ทองดี เลไธสง</t>
  </si>
  <si>
    <t>48 ม.4  ต.บ้านยาง อ.ลำทะเมนชัย จ.นครราชสีมา 30270</t>
  </si>
  <si>
    <t>ลอย เลไธสง</t>
  </si>
  <si>
    <t>สี ผัดแตงโม</t>
  </si>
  <si>
    <t>49 ม.4  ต.บ้านยาง อ.ลำทะเมนชัย จ.นครราชสีมา 30270</t>
  </si>
  <si>
    <t>ณัฐถา ปักการัง</t>
  </si>
  <si>
    <t>50 ม.4  ต.บ้านยาง อ.ลำทะเมนชัย จ.นครราชสีมา 30270</t>
  </si>
  <si>
    <t>หนูลา โพธิขำ</t>
  </si>
  <si>
    <t>ประทุมมา กินไธสง</t>
  </si>
  <si>
    <t>52 ม.4  ต.บ้านยาง อ.ลำทะเมนชัย จ.นครราชสีมา 30270</t>
  </si>
  <si>
    <t>บุญล้อม เปรมไธสง</t>
  </si>
  <si>
    <t>53 ม.4 ต.บ้านยาง อ.ลำทะเมนชัย จ.นครราชสีมา 30270</t>
  </si>
  <si>
    <t>บุญเลิศ เปรมไธสง</t>
  </si>
  <si>
    <t>1-1270</t>
  </si>
  <si>
    <t>ไพวรรณ ทูลนอก</t>
  </si>
  <si>
    <t>โฮม สิงห์สุพรรณ</t>
  </si>
  <si>
    <t>54 ม.4 ต.บ้านยาง อ.ลำทะเมนชัย จ.นครราชสีมา 30270</t>
  </si>
  <si>
    <t>คารมย์ สิงห์สุพรรณ</t>
  </si>
  <si>
    <t>ครึ่งตึกรึ่งไม้</t>
  </si>
  <si>
    <t>พนมวัลย์ บัวพันธ์</t>
  </si>
  <si>
    <t xml:space="preserve"> 57 ม.4 ต.บ้านยาง อ.ลำทะเมนชัย จ.นครราชสีมา 30270</t>
  </si>
  <si>
    <t>มนันยา บัวพันธ์</t>
  </si>
  <si>
    <t>ปราณี  จินไธสง</t>
  </si>
  <si>
    <t>58 ม.4 ต.บ้านยาง อ.ลำทะเมนชัย จ.นครราชสีมา 30270</t>
  </si>
  <si>
    <t>บุญ จินไธสง(นายทอก จินไธสง)</t>
  </si>
  <si>
    <t>สงัด จินไธสง</t>
  </si>
  <si>
    <t>วร กุลนอก</t>
  </si>
  <si>
    <t>59  ม.4 ต.บ้านยาง อ.ลำทะเมนชัย จ.นครราชสีมา 30270</t>
  </si>
  <si>
    <t>แสวง กุลนอก</t>
  </si>
  <si>
    <t>สนั่น โอดสุ</t>
  </si>
  <si>
    <t>60  ม.4 ต.บ้านยาง อ.ลำทะเมนชัย จ.นครราชสีมา 30270</t>
  </si>
  <si>
    <t>หลอด ป้องไธสง</t>
  </si>
  <si>
    <t>62  ม.4 ต.บ้านยาง อ.ลำทะเมนชัย จ.นครราชสีมา 30270</t>
  </si>
  <si>
    <t>สวย ป้องไธสง</t>
  </si>
  <si>
    <t>จอมศรี ปัดตังโม</t>
  </si>
  <si>
    <t>63  ม.4 ต.บ้านยาง อ.ลำทะเมนชัย จ.นครราชสีมา 30270</t>
  </si>
  <si>
    <t>กิม ปัดตังโม</t>
  </si>
  <si>
    <t>กรภัทร ปัดตังโม</t>
  </si>
  <si>
    <t>นิรุตต์ ปัดตังโม</t>
  </si>
  <si>
    <t>ปัทมา จันอินทร์</t>
  </si>
  <si>
    <t>64  ม.4 ต.บ้านยาง อ.ลำทะเมนชัย จ.นครราชสีมา 30270</t>
  </si>
  <si>
    <t>เชิดชู บุญสมัคร</t>
  </si>
  <si>
    <t>โรงเลี้งสัตว์</t>
  </si>
  <si>
    <t>เฮือม ที่รักษ์</t>
  </si>
  <si>
    <t>65  ม.4 ต.บ้านยาง อ.ลำทะเมนชัย จ.นครราชสีมา 30270</t>
  </si>
  <si>
    <t>เฮือน ที่รักษ์</t>
  </si>
  <si>
    <t>บล บุบพันธ์</t>
  </si>
  <si>
    <t>66  ม.4 ต.บ้านยาง อ.ลำทะเมนชัย จ.นครราชสีมา 30270</t>
  </si>
  <si>
    <t>หนูเลี่ยม บุบพันธ์</t>
  </si>
  <si>
    <t>105/60</t>
  </si>
  <si>
    <t>นวลอนงค์ บุบพันธ์</t>
  </si>
  <si>
    <t>ลำดวน บุบพันธ์</t>
  </si>
  <si>
    <t>ยวน บุบพันธ์</t>
  </si>
  <si>
    <t>จันยา สนวนรัมย์</t>
  </si>
  <si>
    <t>67  ม.4 ต.บ้านยาง อ.ลำทะเมนชัย จ.นครราชสีมา 30270</t>
  </si>
  <si>
    <t>ชม สนวนรัมย์</t>
  </si>
  <si>
    <t>50/56</t>
  </si>
  <si>
    <t>ทองใบ  เข็มขัด</t>
  </si>
  <si>
    <t>68  ม.4 ต.บ้านยาง อ.ลำทะเมนชัย จ.นครราชสีมา 30270</t>
  </si>
  <si>
    <t>ทอง เข็มขัด</t>
  </si>
  <si>
    <t>อุดม เปรมไธสง</t>
  </si>
  <si>
    <t>69  ม.4 ต.บ้านยาง อ.ลำทะเมนชัย จ.นครราชสีมา 30270</t>
  </si>
  <si>
    <t>บัวไข เข็มขัด</t>
  </si>
  <si>
    <t>70/1  ม.4 ต.บ้านยาง อ.ลำทะเมนชัย จ.นครราชสีมา 30270</t>
  </si>
  <si>
    <t>70/1</t>
  </si>
  <si>
    <t>สุดตา เข็มขัด</t>
  </si>
  <si>
    <t>สมศักดิ์ เที่ยงเกตุ</t>
  </si>
  <si>
    <t>71  ม.4 ต.บ้านยาง อ.ลำทะเมนชัย จ.นครราชสีมา 30270</t>
  </si>
  <si>
    <t>ทองฮวด เที่ยงเกตุ</t>
  </si>
  <si>
    <t>รวย พาแกดำ</t>
  </si>
  <si>
    <t>แหล่ สุดสายเนตร</t>
  </si>
  <si>
    <t>97  ม.4 ต.บ้านยาง อ.ลำทะเมนชัย จ.นครราชสีมา 30270</t>
  </si>
  <si>
    <t>98  ม.4 ต.บ้านยาง อ.ลำทะเมนชัย จ.นครราชสีมา 30270</t>
  </si>
  <si>
    <t>หนูนิด มูลสูงเนิน</t>
  </si>
  <si>
    <t>72 ม.4 ต.บ้านยาง อ.ลำทะเมนชัย จ.นครราชสีมา 30270</t>
  </si>
  <si>
    <t>ม4</t>
  </si>
  <si>
    <t>สำราญ มูลสูงเนิน</t>
  </si>
  <si>
    <t>บุญยัง ศิลา</t>
  </si>
  <si>
    <t>73 ม.4 ต.บ้านยาง อ.ลำทะเมนชัย จ.นครราชสีมา 30270</t>
  </si>
  <si>
    <t>ทองม้วน ศิลา</t>
  </si>
  <si>
    <t>เสงี่ยม เทียมพันธ์</t>
  </si>
  <si>
    <t>74 ม.4 ต.บ้านยาง อ.ลำทะเมนชัย จ.นครราชสีมา 30270</t>
  </si>
  <si>
    <t>แฉล้ม รัตนภักดี</t>
  </si>
  <si>
    <t>75 ม.4 ต.บ้านยาง อ.ลำทะเมนชัย จ.นครราชสีมา 30270</t>
  </si>
  <si>
    <t>สมร  เดชกุลรัมย์</t>
  </si>
  <si>
    <t>76 ม.4 ต.บ้านยาง อ.ลำทะเมนชัย จ.นครราชสีมา 30270</t>
  </si>
  <si>
    <t>กัลยา เดชกุลรัมย์</t>
  </si>
  <si>
    <t>สมร เดชกุลรัมย์</t>
  </si>
  <si>
    <t>อำคา ผมทำ</t>
  </si>
  <si>
    <t>77 ม.4 ต.บ้านยาง อ.ลำทะเมนชัย จ.นครราชสีมา 30270</t>
  </si>
  <si>
    <t>ธนิต ผมทำ</t>
  </si>
  <si>
    <t>มี ตอรบรัมย์</t>
  </si>
  <si>
    <t>79 ม.4 ต.บ้านยาง อ.ลำทะเมนชัย จ.นครราชสีมา 30270</t>
  </si>
  <si>
    <t>ประหยัด ห่อไธสง</t>
  </si>
  <si>
    <t>80 ม.4 ต.บ้านยาง อ.ลำทะเมนชัย จ.นครราชสีมา 30270</t>
  </si>
  <si>
    <t>ทองแดง กุลนอก</t>
  </si>
  <si>
    <t>ระเบียบ จำปานิน</t>
  </si>
  <si>
    <t>81 ม.4 ต.บ้านยาง อ.ลำทะเมนชัย จ.นครราชสีมา 30270</t>
  </si>
  <si>
    <t>สี ทองสุข</t>
  </si>
  <si>
    <t>อ้วน ทองสุข</t>
  </si>
  <si>
    <t>อ้วน  ทองสุข</t>
  </si>
  <si>
    <t>บุญเชิด คำหวัน</t>
  </si>
  <si>
    <t>82 ม.4 ต.บ้านยาง อ.ลำทะเมนชัย จ.นครราชสีมา 30270</t>
  </si>
  <si>
    <t>ดวง คำหวัน</t>
  </si>
  <si>
    <t>เคี่ยม บรรหาร</t>
  </si>
  <si>
    <t>86 ม.4 ต.บ้านยาง อ.ลำทะเมนชัย จ.นครราชสีมา 30270</t>
  </si>
  <si>
    <t>ประยงค์ บรรหาร</t>
  </si>
  <si>
    <t xml:space="preserve">สำลี บุบพันธ์ </t>
  </si>
  <si>
    <t>87 ม.4 ต.บ้านยาง อ.ลำทะเมนชัย จ.นครราชสีมา 30270</t>
  </si>
  <si>
    <t>112/60</t>
  </si>
  <si>
    <t>สำลี  บุบพันธ์</t>
  </si>
  <si>
    <t>คำมูล ภูมั่ง</t>
  </si>
  <si>
    <t>88 ม.4 ต.บ้านยาง อ.ลำทะเมนชัย จ.นครราชสีมา 30270</t>
  </si>
  <si>
    <t>บุญเล็ก ศรีภา</t>
  </si>
  <si>
    <t>89 ม.4 ต.บ้านยาง อ.ลำทะเมนชัย จ.นครราชสีมา 30270</t>
  </si>
  <si>
    <t>89 ม.4</t>
  </si>
  <si>
    <t>สมาน ศรีภา</t>
  </si>
  <si>
    <t>สุรีรัตน์ บุญสมัคร</t>
  </si>
  <si>
    <t>90 ม.4 ต.บ้านยาง อ.ลำทะเมนชัย จ.นครราชสีมา 30270</t>
  </si>
  <si>
    <t>นางสุรีรัตน์ บุญสมัคร</t>
  </si>
  <si>
    <t>ทองเบ้า นัยรัมย์</t>
  </si>
  <si>
    <t>91 ม.4 ต.บ้านยาง อ.ลำทะเมนชัย จ.นครราชสีมา 30270</t>
  </si>
  <si>
    <t>ชัชชัย นัยรัมย์</t>
  </si>
  <si>
    <t>สิริกร นัยรัมย์</t>
  </si>
  <si>
    <t>บุญรอด เฟื่องขจร</t>
  </si>
  <si>
    <t>93 ม.4 ต.บ้านยาง อ.ลำทะเมนชัย จ.นครราชสีมา 30270</t>
  </si>
  <si>
    <t>47/60</t>
  </si>
  <si>
    <t>ทองคำ เฟื่องขจร</t>
  </si>
  <si>
    <t>คำพุธ บุบพันธ์</t>
  </si>
  <si>
    <t>94 ม.4 ต.บ้านยาง อ.ลำทะเมนชัย จ.นครราชสีมา 30270</t>
  </si>
  <si>
    <t>สงวน ผมทำ</t>
  </si>
  <si>
    <t>96 ม.4 ต.บ้านยาง อ.ลำทะเมนชัย จ.นครราชสีมา 30270</t>
  </si>
  <si>
    <t>จันทร์เพ็ญ ผมทำ</t>
  </si>
  <si>
    <t>ทองเยี่ยม สีพา</t>
  </si>
  <si>
    <t>97 ม.4 ต.บ้านยาง อ.ลำทะเมนชัย จ.นครราชสีมา 30270</t>
  </si>
  <si>
    <t>เจริญ สีพา</t>
  </si>
  <si>
    <t>มาละออง ป้องไธสง(โดยบุญเทียมม ป้องไธสง)</t>
  </si>
  <si>
    <t>98 ม.4 ต.บ้านยาง อ.ลำทะเมนชัย จ.นครราชสีมา 30270</t>
  </si>
  <si>
    <t>บุญเทียม ป้องไธสง</t>
  </si>
  <si>
    <t>นายบุญเทียม ป้องไธสง</t>
  </si>
  <si>
    <t>ประหยัด ปักการะนา</t>
  </si>
  <si>
    <t>99 ม.4 ต.บ้านยาง อ.ลำทะเมนชัย จ.นครราชสีมา 30270</t>
  </si>
  <si>
    <t>นวลศรี สีกองคาม</t>
  </si>
  <si>
    <t>101 ม.4 ต.บ้านยาง อ.ลำทะเมนชัย จ.นครราชสีมา 30270</t>
  </si>
  <si>
    <t>ปราณี ตอรบรัมย์</t>
  </si>
  <si>
    <t>105 ม.4 ต.บ้านยาง อ.ลำทะเมนชัย จ.นครราชสีมา 30270</t>
  </si>
  <si>
    <t>สุวิทย์ ตะยุนรัมย์</t>
  </si>
  <si>
    <t>107 ม.4 ต.บ้านยาง อ.ลำทะเมนชัย จ.นครราชสีมา 30270</t>
  </si>
  <si>
    <t>วรวุฒิ ตะยุนรัมย์</t>
  </si>
  <si>
    <t>ทองสุข  บุญสมัคร</t>
  </si>
  <si>
    <t>108 ม.4 ต.บ้านยาง อ.ลำทะเมนชัย จ.นครราชสีมา 30270</t>
  </si>
  <si>
    <t>ทองสุข บุญสมัคร</t>
  </si>
  <si>
    <t>บุญธง  มะระดี</t>
  </si>
  <si>
    <t>109 ม.4 ต.บ้านยาง อ.ลำทะเมนชัย จ.นครราชสีมา 30270</t>
  </si>
  <si>
    <t>สายันต์ ปิตติทาโน</t>
  </si>
  <si>
    <t>110 ม.4 ต.บ้านยาง อ.ลำทะเมนชัย จ.นครราชสีมา 30270</t>
  </si>
  <si>
    <t>สายันต์ ปิตติทำโน</t>
  </si>
  <si>
    <t>หม่อ พานิชย์</t>
  </si>
  <si>
    <t>ทองใบ บุญจริง</t>
  </si>
  <si>
    <t>114 ม.4 ต.บ้านยาง อ.ลำทะเมนชัย จ.นครราชสีมา 30270</t>
  </si>
  <si>
    <t>จิตตา เทพราชา</t>
  </si>
  <si>
    <t>116 ม.4 ต.บ้านยาง อ.ลำทะเมนชัย จ.นครราชสีมา 30270</t>
  </si>
  <si>
    <t>วันชัย เทพราชา</t>
  </si>
  <si>
    <t>หม้อ พานิชย์</t>
  </si>
  <si>
    <t>118 ม.4 ต.บ้านยาง อ.ลำทะเมนชัย จ.นครราชสีมา 30270</t>
  </si>
  <si>
    <t>เหรียญทอง แย้มศรี</t>
  </si>
  <si>
    <t>จำปี ชอบรัมย์</t>
  </si>
  <si>
    <t>119 ม.4 ต.บ้านยาง อ.ลำทะเมนชัย จ.นครราชสีมา 30270</t>
  </si>
  <si>
    <t>วิโรจน์ ชอบรัมย์</t>
  </si>
  <si>
    <t>บังอร ชัยพิเดช</t>
  </si>
  <si>
    <t>120 ม.4 ต.บ้านยาง อ.ลำทะเมนชัย จ.นครราชสีมา 30270</t>
  </si>
  <si>
    <t>วิมาน ชัยพิเดช</t>
  </si>
  <si>
    <t>62 ม.4 ต.บ้านยาง อ.ลำทะเมนชัย จ.นครราชสีมา 30270</t>
  </si>
  <si>
    <t>พิชัย ไตรศร</t>
  </si>
  <si>
    <t>121 ม.4  ต.บ้านยาง อ.ลำทะเมนชัย จ.นครราชสีมา 30270</t>
  </si>
  <si>
    <t>ประกอบ อ้นไธสง</t>
  </si>
  <si>
    <t>125 ม.4 ต.บ้านยาง อ.ลำทะเมนชัย จ.นครราชสีมา 30270</t>
  </si>
  <si>
    <t>จงกล อ้นไธสง</t>
  </si>
  <si>
    <t>เสมอ บรรหาร</t>
  </si>
  <si>
    <t>130 ม.4 ต.บ้านยาง อ.ลำทะเมนชัย จ.นครราชสีมา 30270</t>
  </si>
  <si>
    <t xml:space="preserve"> เสมอ บรรหาร</t>
  </si>
  <si>
    <t>สุข เที่ยงหนู</t>
  </si>
  <si>
    <t>132 ม.4 ต.บ้านยาง อ.ลำทะเมนชัย จ.นครราชสีมา 30270</t>
  </si>
  <si>
    <t>127/52</t>
  </si>
  <si>
    <t>สุริยา เที่ยงหนู</t>
  </si>
  <si>
    <t>นันทวัน โพธิขำ</t>
  </si>
  <si>
    <t>136. ม.4 ต.บ้านยาง อ.ลำทะเมนชัย จ.นครราชสีมา 30270</t>
  </si>
  <si>
    <t xml:space="preserve"> นันทวัน โพธิขำ</t>
  </si>
  <si>
    <t xml:space="preserve"> กุหลาบ เปรมไธสง</t>
  </si>
  <si>
    <t>ธนดล ที่รักษ์</t>
  </si>
  <si>
    <t>138 ม.4 ต.บ้านยาง อ.ลำทะเมนชัย จ.นครราชสีมา 30270</t>
  </si>
  <si>
    <t xml:space="preserve"> พรนิภา จันทร์อินทร์</t>
  </si>
  <si>
    <t>140 ม.4  ต.บ้านยาง อ.ลำทะเมนชัย จ.นครราชสีมา 30270</t>
  </si>
  <si>
    <t xml:space="preserve">บุญมี บุบพันธ์ </t>
  </si>
  <si>
    <t>ทุเรียน ชุมพล</t>
  </si>
  <si>
    <t>117 ม.4 ต.บ้านยาง อ.ลำทะเมนชัย จ.นครราชสีมา 30270</t>
  </si>
  <si>
    <t>ประเสริฐ ศรีภา</t>
  </si>
  <si>
    <t>84 ม.4 ต.บ้านยาง อ.ลำทะเมนชัย จ.นครราชสีมา 30270</t>
  </si>
  <si>
    <t>สมพาด ศรีภา</t>
  </si>
  <si>
    <t>สายทอง   บุญเขื่อง</t>
  </si>
  <si>
    <t>1ม.5/ต.บ้านยาง อ.ลำทะเมนชัย จ.นคราชสีมา 30270</t>
  </si>
  <si>
    <t>1ม.5/3301700510411</t>
  </si>
  <si>
    <t>เปรื้อง   พรมสุข(โดย พรรณธิวา  พรมสุข)</t>
  </si>
  <si>
    <t>2ม.5 ต.บ้านยาง อ.ลำทะเมนชัย จ.นคราชสีมา 30270</t>
  </si>
  <si>
    <t>ลัดดาวัลย์   ทันรังกา</t>
  </si>
  <si>
    <t>วิทูล   พรมสุข</t>
  </si>
  <si>
    <t>ทองสี  พรมสุข</t>
  </si>
  <si>
    <t>2ม.5/ต.บ้านยาง อ.ลำทะเมนชัย จ.นคราชสีมา 30270</t>
  </si>
  <si>
    <t>2 ม.5 ต.บ้านยาง อ.ลำทะเมนชัย จ.นคราชสีมา 30270</t>
  </si>
  <si>
    <t>มัชยา   ตลอดไธสง</t>
  </si>
  <si>
    <t>3 ม.5 ต.บ้านยาง อ.ลำทะเมนชัย จ.นคราชสีมา 30270</t>
  </si>
  <si>
    <t>เยาวลักษณ์   ยวงโป่งแก้ว</t>
  </si>
  <si>
    <t>5ม.5/ต.บ้านยาง อ.ลำทะเมนชัย จ.นคราชสีมา 30270</t>
  </si>
  <si>
    <t>คำเภา   เดชกุลรัมย์</t>
  </si>
  <si>
    <t>ชู  ตลอดไธสง</t>
  </si>
  <si>
    <t>5ม.5 ต.บ้านยาง อ.ลำทะเมนชัย จ.นคราชสีมา 30270</t>
  </si>
  <si>
    <t>บัว  เดชกุลรัมย์</t>
  </si>
  <si>
    <t>บัว   เดชกุลรัมย์</t>
  </si>
  <si>
    <t>5 ม.5 ต.บ้านยาง อ.ลำทะเมนชัย จ.นคราชสีมา 30270</t>
  </si>
  <si>
    <t>สมัยบดินทร์ เดชกุลรัมย์</t>
  </si>
  <si>
    <t>เถิง   ศาลาแดง</t>
  </si>
  <si>
    <t>6ม.5/ต.บ้านยาง อ.ลำทะเมนชัย จ.นคราชสีมา 30270</t>
  </si>
  <si>
    <t>เถิง  ศาลาแดง</t>
  </si>
  <si>
    <t>6 ม.5 ต.บ้านยาง อ.ลำทะเมนชัย จ.นคราชสีมา 30270</t>
  </si>
  <si>
    <t>วชิราภรณ์  ศาลาแดง</t>
  </si>
  <si>
    <t>สำเภา ศาลาแดง</t>
  </si>
  <si>
    <t>นิยม ศาลาแดง</t>
  </si>
  <si>
    <t>ลำไย พันธุ์สมบัติ</t>
  </si>
  <si>
    <t>7 ม.5 ต.บ้านยาง อ.ลำทะเมนชัย จ.นคราชสีมา 30270</t>
  </si>
  <si>
    <t>ละออง   วาชะอุ้ม</t>
  </si>
  <si>
    <t>7 ม.5ต.บ้านยาง อ.ลำทะเมนชัย จ.นคราชสีมา 30270</t>
  </si>
  <si>
    <t>กัณหา   รักสี</t>
  </si>
  <si>
    <t>8ม.5/ต.บ้านยาง อ.ลำทะเมนชัย จ.นคราชสีมา 30270</t>
  </si>
  <si>
    <t>กัณหา  รักสี</t>
  </si>
  <si>
    <t>1667-</t>
  </si>
  <si>
    <t>สงบ    ต้ายไธสง</t>
  </si>
  <si>
    <t>9ม.5/ต.บ้านยาง อ.ลำทะเมนชัย จ.นคราชสีมา 30270</t>
  </si>
  <si>
    <t>ทองดี   ศรีพระจนทร์</t>
  </si>
  <si>
    <t>ทองดี   ศรีพระจันทร์</t>
  </si>
  <si>
    <t>เตี้ย   ธรรมษา</t>
  </si>
  <si>
    <t>10ม.5/ต.บ้านยาง อ.ลำทะเมนชัย จ.นคราชสีมา 30270</t>
  </si>
  <si>
    <t>วุฒิชัย   ธรรมษา</t>
  </si>
  <si>
    <t>สุนัส  ธรรมษา</t>
  </si>
  <si>
    <t>นิติยา ผาอินทร์</t>
  </si>
  <si>
    <t>11 ม.5 /ต.บ้านยาง อ.ลำทะเมนชัย จ.นคราชสีมา 30270</t>
  </si>
  <si>
    <t>ลัดดาวัลย์ คันนิงแฮม</t>
  </si>
  <si>
    <t>11 ม.5/ต.บ้านยาง อ.ลำทะเมนชัย จ.นคราชสีมา 30270</t>
  </si>
  <si>
    <t>ทองเวียน แก้วกัณหา</t>
  </si>
  <si>
    <t>11 ม.5 ต.บ้านยาง อ.ลำทะเมนชัย จ.นคราชสีมา 30270</t>
  </si>
  <si>
    <t>จีน   พันธ์เหล็ก</t>
  </si>
  <si>
    <t>12ม.5/ต.บ้านยาง อ.ลำทะเมนชัย จ.นคราชสีมา 30270</t>
  </si>
  <si>
    <t>สุเนตร   พันธ์เหล็ก</t>
  </si>
  <si>
    <t>12/ม.5/ต.บ้านยาง อ.ลำทะเมนชัย จ.นคราชสีมา 30270</t>
  </si>
  <si>
    <t>ชัยวัฒน์   พันธ์เหล็ก</t>
  </si>
  <si>
    <t>อุทัยวรรณ   ธรรมษา</t>
  </si>
  <si>
    <t>14ม.5/ต.บ้านยาง อ.ลำทะเมนชัย จ.นคราชสีมา 30270</t>
  </si>
  <si>
    <t>คำเภา   ธรรมษา</t>
  </si>
  <si>
    <t>คำเภา  ธรรมษา</t>
  </si>
  <si>
    <t>14ม.5 ต.บ้านยาง อ.ลำทะเมนชัย จ.นคราชสีมา 30270</t>
  </si>
  <si>
    <t>14ม.5ต.บ้านยาง อ.ลำทะเมนชัย จ.นคราชสีมา 30270</t>
  </si>
  <si>
    <t>14ม.5  ต.บ้านยาง อ.ลำทะเมนชัย จ.นคราชสีมา 30270</t>
  </si>
  <si>
    <t>ไพศาล   ธรรมษา</t>
  </si>
  <si>
    <t>แดง   พงษ์พิมาย</t>
  </si>
  <si>
    <t>15ม.5 ต.บ้านยาง อ.ลำทะเมนชัย จ.นคราชสีมา 30270</t>
  </si>
  <si>
    <t>จันทร์โท   ศรีหาชาลี</t>
  </si>
  <si>
    <t>16ม.5 ต.บ้านยาง อ.ลำทะเมนชัย จ.นคราชสีมา 30270</t>
  </si>
  <si>
    <t>จันทร์โท ศรีหาชาลี</t>
  </si>
  <si>
    <t>สุรพงษ์ ศรีหาชาลี(โดย จันทร์โท ศรีหาชาลี)</t>
  </si>
  <si>
    <t>บัวพา   บุญเขื่อง(โดย จันทร์โท ศรีหาชาลี)</t>
  </si>
  <si>
    <t>เสาร์   บุญเขื่อง</t>
  </si>
  <si>
    <t>17ม.5 ต.บ้านยาง อ.ลำทะเมนชัย จ.นคราชสีมา 30270</t>
  </si>
  <si>
    <t>น้อย   บุญเขื่อง</t>
  </si>
  <si>
    <t>จิตรฑิญา   นอระจันทร์</t>
  </si>
  <si>
    <t>บุปผาพรรณ  ศาลาแดง</t>
  </si>
  <si>
    <t>18ม.5 ต.บ้านยาง อ.ลำทะเมนชัย จ.นคราชสีมา 30270</t>
  </si>
  <si>
    <t>สุรนันท์   ศาลาแดง</t>
  </si>
  <si>
    <t>18 ม.5 ต.บ้านยาง อ.ลำทะเมนชัย จ.นคราชสีมา 30270</t>
  </si>
  <si>
    <t>18 ม.5ต.บ้านยาง</t>
  </si>
  <si>
    <t>19 ม.5 ต.บ้านยาง อ.ลำทะเมนชัย จ.นคราชสีมา 30270</t>
  </si>
  <si>
    <t>หล่า  อุดตะมัง</t>
  </si>
  <si>
    <t>19ม.5 ต.บ้านยาง</t>
  </si>
  <si>
    <t>ทองสูญ   ครสาคู</t>
  </si>
  <si>
    <t>20ม.5 ต.บ้านยาง อ.ลำทะเมนชัย จ.นคราชสีมา 30270</t>
  </si>
  <si>
    <t>ยุภาพร  พาวรัตน์</t>
  </si>
  <si>
    <t>ชาลี มุติโคตร</t>
  </si>
  <si>
    <t>20 ม.10 ต.บ้านยาง อ.ลำทะเมนชัย จ.นคราชสีมา 30270</t>
  </si>
  <si>
    <t>น้อย บุญกอง</t>
  </si>
  <si>
    <t xml:space="preserve">เล บุญกอง </t>
  </si>
  <si>
    <t>20 ม.5 ต.บ้านยาง อ.ลำทะเมนชัย จ.นคราชสีมา 30270</t>
  </si>
  <si>
    <t>เล บุญกอง</t>
  </si>
  <si>
    <t>บุญร่วม  มุติโคตร</t>
  </si>
  <si>
    <t>21ม.5 ต.บ้านยาง อ.ลำทะเมนชัย จ.นคราชสีมา 30270</t>
  </si>
  <si>
    <t>ประพันธ์  บุญกอง</t>
  </si>
  <si>
    <t>21 ม.5 ต.บ้านยาง อ.ลำทะเมนชัย จ.นคราชสีมา 30270</t>
  </si>
  <si>
    <t>ชมพูนุช   ค้อมทอง</t>
  </si>
  <si>
    <t>บุญเสริม   พิลาตัน</t>
  </si>
  <si>
    <t>22ม.5 ต.บ้านยาง อ.ลำทะเมนชัย จ.นคราชสีมา 30270</t>
  </si>
  <si>
    <t>เกิด  พิลาตัน</t>
  </si>
  <si>
    <t>22 ม.5 ต.บ้านยาง อ.ลำทะเมนชัย จ.นคราชสีมา 30270</t>
  </si>
  <si>
    <t>สมภาร   แสงคำ</t>
  </si>
  <si>
    <t>23ม.5 ต.บ้านยาง อ.ลำทะเมนชัย จ.นคราชสีมา 30270</t>
  </si>
  <si>
    <t>23 ม.5 ต.บ้านยาง อ.ลำทะเมนชัย จ.นคราชสีมา 30270</t>
  </si>
  <si>
    <t>เอื้อ   ประหลาดลาภ</t>
  </si>
  <si>
    <t>24ม.5 ต.บ้านยาง อ.ลำทะเมนชัย จ.นคราชสีมา 30270</t>
  </si>
  <si>
    <t>สร้อย  ประหลาดลาภ</t>
  </si>
  <si>
    <t>เพียร   หาโคตร</t>
  </si>
  <si>
    <t>25 ม.5 ต.บ้านยาง อ.ลำทะเมนชัย จ.นคราชสีมา 30270</t>
  </si>
  <si>
    <t>สังเวียน พวงไธสง</t>
  </si>
  <si>
    <t>26ม.5 ต.บ้านยาง อ.ลำทะเมนชัย จ.นคราชสีมา 30270</t>
  </si>
  <si>
    <t>สังเวียน   พวงไธสง</t>
  </si>
  <si>
    <t>สมัย   พวงไธสง</t>
  </si>
  <si>
    <t>นิยม   โตไธสง</t>
  </si>
  <si>
    <t>27ม.5 ต.บ้านยาง อ.ลำทะเมนชัย จ.นคราชสีมา 30270</t>
  </si>
  <si>
    <t>สมบัติ   ศรีขัดเคร้า</t>
  </si>
  <si>
    <t>27 ม.5 ต.บ้านยาง อ.ลำทะเมนชัย จ.นคราชสีมา 30270</t>
  </si>
  <si>
    <t>วิจิตร  แสนหล้า</t>
  </si>
  <si>
    <t>28ม.5ต.บ้านยาง อ.ลำทะเมนชัย จ.นคราชสีมา 30270</t>
  </si>
  <si>
    <t>862-</t>
  </si>
  <si>
    <t>บุญยงค์  แสนหล้า</t>
  </si>
  <si>
    <t>28ม.5 ต.บ้านยาง อ.ลำทะเมนชัย จ.นคราชสีมา 30270</t>
  </si>
  <si>
    <t>วิจิตร   แสนหล้า</t>
  </si>
  <si>
    <t>สมหมาย  เทียบโยธา</t>
  </si>
  <si>
    <t>กฤษณา   รักพร้า</t>
  </si>
  <si>
    <t>29ม.5ต.บ้านยาง อ.ลำทะเมนชัย จ.นคราชสีมา 30270</t>
  </si>
  <si>
    <t>29ม. 5ต.บ้านยาง อ.ลำทะเมนชัย จ.นคราชสีมา 30270</t>
  </si>
  <si>
    <t>29ม.5 ต.บ้านยาง อ.ลำทะเมนชัย จ.นคราชสีมา 30270</t>
  </si>
  <si>
    <t>คำหล่า   รักพร้า</t>
  </si>
  <si>
    <t>30ม.5 ต.บ้านยาง อ.ลำทะเมนชัย จ.นคราชสีมา 30270</t>
  </si>
  <si>
    <t>บุญมี   รักพร้า</t>
  </si>
  <si>
    <t>ม5</t>
  </si>
  <si>
    <t>บุญโสม  สุขหนา</t>
  </si>
  <si>
    <t>31ม.5 ต.บ้านยาง อ.ลำทะเมนชัย จ.นคราชสีมา 30270</t>
  </si>
  <si>
    <t>ไชยวัฒน์  สุขหนา</t>
  </si>
  <si>
    <t>6ม.5 ต.บ้านยาง อ.ลำทะเมนชัย จ.นคราชสีมา 30270</t>
  </si>
  <si>
    <t>สำลี   โสภาค</t>
  </si>
  <si>
    <t>พรธิตา    โตไธสง</t>
  </si>
  <si>
    <t>33ม.5 ต.บ้านยาง อ.ลำทะเมนชัย จ.นคราชสีมา 30270</t>
  </si>
  <si>
    <t>พรธิตา   โตไธสง</t>
  </si>
  <si>
    <t>บุญเลิศ   รักพร้า</t>
  </si>
  <si>
    <t>36ม.5 ต.บ้านยาง อ.ลำทะเมนชัย จ.นคราชสีมา 30270</t>
  </si>
  <si>
    <t>บุญเลิศ  รักพร้า</t>
  </si>
  <si>
    <t>สุวิทย์   พรมสุข</t>
  </si>
  <si>
    <t>ปรีโชค  พรมสุข</t>
  </si>
  <si>
    <t>37ม.5 ต.บ้านยาง อ.ลำทะเมนชัย จ.นคราชสีมา 30270</t>
  </si>
  <si>
    <t>ปรีโชค   พรมสุข</t>
  </si>
  <si>
    <t>37 ม.5 ต.บ้านยาง อ.ลำทะเมนชัย จ.นคราชสีมา 30270</t>
  </si>
  <si>
    <t>หนูเต็ม   วรรณธรรม</t>
  </si>
  <si>
    <t>38ม.5 ต.บ้านยาง อ.ลำทะเมนชัย จ.นคราชสีมา 30270</t>
  </si>
  <si>
    <t>ทราย วรรณธรรม</t>
  </si>
  <si>
    <t>38 ม.5 ต.บ้านยาง อ.ลำทะเมนชัย จ.นคราชสีมา 30270</t>
  </si>
  <si>
    <t>ทราย  วรรณธรรม</t>
  </si>
  <si>
    <t>1656-</t>
  </si>
  <si>
    <t>หนูเต็ม วรรณธรรม</t>
  </si>
  <si>
    <t>เพ็ญจันทร์   ประทุมทราย</t>
  </si>
  <si>
    <t>39ม.5 ต.บ้านยาง อ.ลำทะเมนชัย จ.นคราชสีมา 30270</t>
  </si>
  <si>
    <t>เพ็ญจันทร์  ประทุมทราย</t>
  </si>
  <si>
    <t>1650-</t>
  </si>
  <si>
    <t>ยุภาพร   พาวรัตน์</t>
  </si>
  <si>
    <t>40ม.5 ต.บ้านยาง อ.ลำทะเมนชัย จ.นคราชสีมา 30270</t>
  </si>
  <si>
    <t>ชัยรัตน์  พาวรัตน์</t>
  </si>
  <si>
    <t>40 ม.5 ต.บ้านยาง อ.ลำทะเมนชัย จ.นคราชสีมา 30270</t>
  </si>
  <si>
    <t>สังวาล   ธรรมษา</t>
  </si>
  <si>
    <t>42ม.5 ต.บ้านยาง อ.ลำทะเมนชัย จ.นคราชสีมา 30270</t>
  </si>
  <si>
    <t>วัฒนา   แอ้นไธสง</t>
  </si>
  <si>
    <t>นางน้อย ศาลาแดง</t>
  </si>
  <si>
    <t>41 ม.5 ต.บ้านยาง อ.ลำทะเมนชัย จ.นคราชสีมา 30270</t>
  </si>
  <si>
    <t>ไพวัลย์   ศาลาแดง</t>
  </si>
  <si>
    <t>สุที  วิสัย</t>
  </si>
  <si>
    <t>43ม.5 ต.บ้านยาง อ.ลำทะเมนชัย จ.นคราชสีมา 30270</t>
  </si>
  <si>
    <t>สุที    วิสัย</t>
  </si>
  <si>
    <t>สิริชาตา   ประธรรมเต</t>
  </si>
  <si>
    <t>44ม.5 ต.บ้านยาง อ.ลำทะเมนชัย จ.นคราชสีมา 30270</t>
  </si>
  <si>
    <t>บุญรวม มุติโคตร</t>
  </si>
  <si>
    <t>44 ม.5 ต.บ้านยาง อ.ลำทะเมนชัย จ.นคราชสีมา 30270</t>
  </si>
  <si>
    <t>อุดม ประธรรมเต</t>
  </si>
  <si>
    <t>สำลี โสภาค</t>
  </si>
  <si>
    <t>32 ม.5 ต.บ้านยาง อ.ลำทะเมนชัย จ.นคราชสีมา 30270</t>
  </si>
  <si>
    <t>32 ม.5  ต.บ้านยาง อ.ลำทะเมนชัย จ.นคราชสีมา 30270</t>
  </si>
  <si>
    <t>หนูติ๋ม พงษ์พิมาย</t>
  </si>
  <si>
    <t>45 ม.5  ต.บ้านยาง อ.ลำทะเมนชัย จ.นคราชสีมา 30270</t>
  </si>
  <si>
    <t>ติ๋ม รักษา</t>
  </si>
  <si>
    <t>113ม.6 ต.บ้านยาง อ.ลำทะเมนชัย จ.นครราชสีมา 30270</t>
  </si>
  <si>
    <t>ม.6</t>
  </si>
  <si>
    <t>สมหมาย ไขแสง</t>
  </si>
  <si>
    <t>113ม.6ต.บ้านยาง อ.ลำทะเมนชัย จ.นครราชสีมา 30270</t>
  </si>
  <si>
    <t>สำอาง รักษา</t>
  </si>
  <si>
    <t>บัว ดีต่อ</t>
  </si>
  <si>
    <t>104 ม.6  ต.บ้านยาง อ.ลำทะเมนชัย จ.นครราชสีมา 30270</t>
  </si>
  <si>
    <t>43-</t>
  </si>
  <si>
    <t>104 ม.6 ต.บ้านยาง อ.ลำทะเมนชัย จ.นครราชสีมา 30270</t>
  </si>
  <si>
    <t>กง ดีต่อ</t>
  </si>
  <si>
    <t>104 ม.6ต.บ้านยาง อ.ลำทะเมนชัย จ.นครราชสีมา 30270</t>
  </si>
  <si>
    <t>สุพล ดอกเขารัมย์</t>
  </si>
  <si>
    <t>96 ม.6 ต.บ้านยาง อ.ลำทะเมนชัย จ.นครราชสีมา 30270</t>
  </si>
  <si>
    <t>สุธรรม  นาขวัญ</t>
  </si>
  <si>
    <t>139 ม.6 ต.บ้านยาง อ.ลำทะเมนชัย จ.นครราชสีมา 30270</t>
  </si>
  <si>
    <t>อุไรวรรณ คณโท</t>
  </si>
  <si>
    <t>138 ม.6  ต.บ้านยาง อ.ลำทะเมนชัย จ.นครราชสีมา 30270</t>
  </si>
  <si>
    <t>อุไรวรรณ  คณะโท</t>
  </si>
  <si>
    <t xml:space="preserve"> แถว เที่ยมเดช</t>
  </si>
  <si>
    <t>135 ม.6 ต.บ้านยาง อ.ลำทะเมนชัย จ.นครราชสีมา 30270</t>
  </si>
  <si>
    <t>ทองมา  นาขวัญ</t>
  </si>
  <si>
    <t>4 ม.6 ต.บ้านยาง อ.ลำทะเมนชัย จ.นครราชสีมา 30270</t>
  </si>
  <si>
    <t>4ม6/33041700212305</t>
  </si>
  <si>
    <t>มังกร  นาขวัญ</t>
  </si>
  <si>
    <t>บุญทัน บุญเที่ยง</t>
  </si>
  <si>
    <t>110 ม.6 ต.บ้านยาง อ.ลำทะเมนชัย จ.นครราชสีมา 30270</t>
  </si>
  <si>
    <t>อุดม  ศรีทอง</t>
  </si>
  <si>
    <t>109 ม.6 ต.บ้านยาง อ.ลำทะเมนชัย จ.นครราชสีมา 30270</t>
  </si>
  <si>
    <t>ไชยา  แสงโทโพ</t>
  </si>
  <si>
    <t>102 ม.6 ต.บ้านยาง อ.ลำทะเมนชัย จ.นครราชสีมา 30270</t>
  </si>
  <si>
    <t>ธิดา สุขพิมาย</t>
  </si>
  <si>
    <t>97 ม.6 ต.บ้านยาง อ.ลำทะเมนชัย จ.นครราชสีมา 30270</t>
  </si>
  <si>
    <t xml:space="preserve"> ธิดา สุขพิมาย</t>
  </si>
  <si>
    <t>สมชาย  ผาช้างเผือก</t>
  </si>
  <si>
    <t>96ม6 ต.บ้านยาง อ.ลำทะเมนชัย จ.นครราชสีมา 30270</t>
  </si>
  <si>
    <t>6ม6 ต.บ้านยาง อ.ลำทะเมนชัย จ.นครราชสีมา 30270</t>
  </si>
  <si>
    <t>ทองฮวด  ทองดีนอก</t>
  </si>
  <si>
    <t>สมชาย ผาช้างเผือก</t>
  </si>
  <si>
    <t>ม6</t>
  </si>
  <si>
    <t>96ม6ต.บ้านยาง อ.ลำทะเมนชัย จ.นครราชสีมา 30270</t>
  </si>
  <si>
    <t>ศิริพรรณ ผาช้างเผือก</t>
  </si>
  <si>
    <t>240/56</t>
  </si>
  <si>
    <t>241/56</t>
  </si>
  <si>
    <t>สมศักดิ์  สำโรง</t>
  </si>
  <si>
    <t>93 ม.6 ต.บ้านยาง อ.ลำทะเมนชัย จ.นครราชสีมา 30270</t>
  </si>
  <si>
    <t>เฉลียว ไวไธสง</t>
  </si>
  <si>
    <t>88 ม.6 ต.บ้านยาง อ.ลำทะเมนชัย จ.นครราชสีมา 30270</t>
  </si>
  <si>
    <t>ทองดิ้น  วิเศษดี</t>
  </si>
  <si>
    <t>85 ม.6 ต.บ้านยาง อ.ลำทะเมนชัย จ.นครราชสีมา 30270</t>
  </si>
  <si>
    <t>สนั่น เทียมเดช</t>
  </si>
  <si>
    <t>72 ม.6 ต.บ้านยาง อ.ลำทะเมนชัย จ.นครราชสีมา 30270</t>
  </si>
  <si>
    <t>หลุ่น  หะสูง</t>
  </si>
  <si>
    <t>63 ม.6 ต.บ้านยาง อ.ลำทะเมนชัย จ.นครราชสีมา 30270</t>
  </si>
  <si>
    <t>นาง สีลา(โดยสมชาย ผาช้างเผือก)</t>
  </si>
  <si>
    <t>49ม6 ต.บ้านยาง อ.ลำทะเมนชัย จ.นครราชสีมา 30270</t>
  </si>
  <si>
    <t>45ม.6ต.บ้านยาง อ.ลำทะเมนชัย จ.นครราชสีมา 30270</t>
  </si>
  <si>
    <t>สมศักดิ์  เที่ยงดี</t>
  </si>
  <si>
    <t>พิทักษ์  ที่รักษ์</t>
  </si>
  <si>
    <t>32 ม.6 ต.บ้านยาง อ.ลำทะเมนชัย จ.นครราชสีมา 30270</t>
  </si>
  <si>
    <t>หนม สุขพิมาย</t>
  </si>
  <si>
    <t>25 ม.6 ต.บ้านยาง อ.ลำทะเมนชัย จ.นครราชสีมา 30270</t>
  </si>
  <si>
    <t>บุญเรือง คุ้มเลายุง</t>
  </si>
  <si>
    <t>15 ม.6 ต.บ้านยาง อ.ลำทะเมนชัย จ.นครราชสีมา 30270</t>
  </si>
  <si>
    <t>412-</t>
  </si>
  <si>
    <t>วาล เที่ยงดี</t>
  </si>
  <si>
    <t>16ม6ต.บ้านยาง อ.ลำทะเมนชัย จ.นครราชสีมา 30270</t>
  </si>
  <si>
    <t>วาล  เที่ยงดี</t>
  </si>
  <si>
    <t>411-</t>
  </si>
  <si>
    <t>วึม เที่ยงดี(โดยสมพาน เที่ยงดี)</t>
  </si>
  <si>
    <t>ลัดดา  เจริญรัมย์</t>
  </si>
  <si>
    <t>40ม6ต.บ้านยาง อ.ลำทะเมนชัย จ.นครราชสีมา 30270</t>
  </si>
  <si>
    <t>เดชาธร พิรุณ</t>
  </si>
  <si>
    <t>1/1 ม.6 ต.บ้านยาง อ.ลำทะเมนชัย จ.นครราชสีมา 30270</t>
  </si>
  <si>
    <t>สมพร พิรุณ</t>
  </si>
  <si>
    <t>สุพันธ์  พิรุณ</t>
  </si>
  <si>
    <t>บังอร พิรุณ</t>
  </si>
  <si>
    <t>1 ม.6 ต.บ้านยาง อ.ลำทะเมนชัย จ.นครราชสีมา 30270</t>
  </si>
  <si>
    <t>สมพร  พิรุณ</t>
  </si>
  <si>
    <t>1/1.ม6 ต.บ้านยาง อ.ลำทะเมนชัย จ.นครราชสีมา 30270</t>
  </si>
  <si>
    <t>อุ่น พิรุณ</t>
  </si>
  <si>
    <t>1/2ม6 ต.บ้านยาง อ.ลำทะเมนชัย จ.นครราชสีมา 30270</t>
  </si>
  <si>
    <t xml:space="preserve"> อุ่น  พิรุณ</t>
  </si>
  <si>
    <t>พานิช  ลือนาม</t>
  </si>
  <si>
    <t>3ม6 ต.บ้านยาง อ.ลำทะเมนชัย จ.นครราชสีมา 30270</t>
  </si>
  <si>
    <t>สมหมาย  ลือนาม</t>
  </si>
  <si>
    <t>3ม6ต.บ้านยาง อ.ลำทะเมนชัย จ.นครราชสีมา 30270</t>
  </si>
  <si>
    <t>วอน นาขวัญ</t>
  </si>
  <si>
    <t>4ม6 ต.บ้านยาง อ.ลำทะเมนชัย จ.นครราชสีมา 30270</t>
  </si>
  <si>
    <t>มอญ   มูลเมือง</t>
  </si>
  <si>
    <t>4ม.6 ต.บ้านยาง อ.ลำทะเมนชัย จ.นครราชสีมา 30270</t>
  </si>
  <si>
    <t>ลุน นาขวัญ</t>
  </si>
  <si>
    <t xml:space="preserve"> อร  นาขวัญ</t>
  </si>
  <si>
    <t>ทองศูนย์  สินไธสง</t>
  </si>
  <si>
    <t>4/1 ม.6 ต.บ้านยาง อ.ลำทะเมนชัย จ.นครราชสีมา 30270</t>
  </si>
  <si>
    <t>แดง  สินไธสง</t>
  </si>
  <si>
    <t>บุญรอด จันทาทุม</t>
  </si>
  <si>
    <t>4/2ม6 ต.บ้านยาง อ.ลำทะเมนชัย จ.นครราชสีมา 30270</t>
  </si>
  <si>
    <t>ไสว  จันทาทุม</t>
  </si>
  <si>
    <t>355-</t>
  </si>
  <si>
    <t>เรืองฤทธิ์ คำควร</t>
  </si>
  <si>
    <t>5ม.6 ต.บ้านยาง อ.ลำทะเมนชัย จ.นครราชสีมา 30270</t>
  </si>
  <si>
    <t>มา คำควร</t>
  </si>
  <si>
    <t>แพง  คำดวร</t>
  </si>
  <si>
    <t>5ม6 ต.บ้านยาง อ.ลำทะเมนชัย จ.นครราชสีมา 30270</t>
  </si>
  <si>
    <t>แพง คำดวร</t>
  </si>
  <si>
    <t>ทองฮวด ทองดีนอก</t>
  </si>
  <si>
    <t>6ม.6 ต.บ้านยาง อ.ลำทะเมนชัย จ.นครราชสีมา 30270</t>
  </si>
  <si>
    <t>90/60</t>
  </si>
  <si>
    <t>13/56</t>
  </si>
  <si>
    <t>ทองดา  พิรุณ</t>
  </si>
  <si>
    <t>7 ม.6 ต.บ้านยาง อ.ลำทะเมนชัย จ.นครราชสีมา 30270</t>
  </si>
  <si>
    <t>สา ลือนาม</t>
  </si>
  <si>
    <t>8ม6 ต.บ้านยาง อ.ลำทะเมนชัย จ.นครราชสีมา 30270</t>
  </si>
  <si>
    <t>ใส ลือนาม</t>
  </si>
  <si>
    <t>ใส  ลือนาม</t>
  </si>
  <si>
    <t>8 ม.6 ต.บ้านยาง อ.ลำทะเมนชัย จ.นครราชสีมา 30270</t>
  </si>
  <si>
    <t>มน ยอดอินทร์</t>
  </si>
  <si>
    <t>9ม6 ต.บ้านยาง อ.ลำทะเมนชัย จ.นครราชสีมา 30270</t>
  </si>
  <si>
    <t>มน  ยอดอินทร์</t>
  </si>
  <si>
    <t>ที หะสูง(โดยแก้ว หะสูง)</t>
  </si>
  <si>
    <t>10ม6 ต.บ้านยาง อ.ลำทะเมนชัย จ.นครราชสีมา 30270</t>
  </si>
  <si>
    <t>แก้ว หะสูง</t>
  </si>
  <si>
    <t>บัวภา  เขตชมภู</t>
  </si>
  <si>
    <t>11ม6 ต.บ้านยาง อ.ลำทะเมนชัย จ.นครราชสีมา 30270</t>
  </si>
  <si>
    <t xml:space="preserve"> บัวภา เขตชมภู</t>
  </si>
  <si>
    <t>แพง  ทะกาเนนะ</t>
  </si>
  <si>
    <t>13ม6 ต.บ้านยาง อ.ลำทะเมนชัย จ.นครราชสีมา 30270</t>
  </si>
  <si>
    <t>เยาวเรศ นนพล</t>
  </si>
  <si>
    <t>14 ม.6 ต.บ้านยาง อ.ลำทะเมนชัย จ.นครราชสีมา 30270</t>
  </si>
  <si>
    <t>สมปอง  นนพล</t>
  </si>
  <si>
    <t>คำสอน พิรุณ</t>
  </si>
  <si>
    <t>126 ม.6 ต.บ้านยาง อ.ลำทะเมนชัย จ.นครราชสีมา 30270</t>
  </si>
  <si>
    <t>127 ม.6 ต.บ้านยาง อ.ลำทะเมนชัย จ.นครราชสีมา 30270</t>
  </si>
  <si>
    <t>ทราย นาขวัญ(โดยรัญจวน นาขวัญ)</t>
  </si>
  <si>
    <t>17ม6 ต.บ้านยาง อ.ลำทะเมนชัย จ.นครราชสีมา 30270</t>
  </si>
  <si>
    <t>ตู้ นาขวัญ</t>
  </si>
  <si>
    <t>17ม6/ ต.บ้านยาง อ.ลำทะเมนชัย จ.นครราชสีมา 30270</t>
  </si>
  <si>
    <t>บัวผัน พิรุณ</t>
  </si>
  <si>
    <t>18 ม.6 ต.บ้านยาง อ.ลำทะเมนชัย จ.นครราชสีมา 30270</t>
  </si>
  <si>
    <t>คำปรัง จันทาทุม</t>
  </si>
  <si>
    <t>20ม.6 ต.บ้านยาง อ.ลำทะเมนชัย จ.นครราชสีมา 30270</t>
  </si>
  <si>
    <t>สะอาด ดีเดิม</t>
  </si>
  <si>
    <t>21ม.6 ต.บ้านยาง อ.ลำทะเมนชัย จ.นครราชสีมา 30270</t>
  </si>
  <si>
    <t>เลิศ  ดีเดิม</t>
  </si>
  <si>
    <t>21 ม.6 ต.บ้านยาง อ.ลำทะเมนชัย จ.นครราชสีมา 30270</t>
  </si>
  <si>
    <t>รัตนพร  แสวงสาย</t>
  </si>
  <si>
    <t>22ม6 ต.บ้านยาง อ.ลำทะเมนชัย จ.นครราชสีมา 30270</t>
  </si>
  <si>
    <t>36/56</t>
  </si>
  <si>
    <t>แสงเดือน  เศษลือ</t>
  </si>
  <si>
    <t>23 ม.6 ต.บ้านยาง อ.ลำทะเมนชัย จ.นครราชสีมา 30270</t>
  </si>
  <si>
    <t>เที่ยง ที่รักษ์(โดยแสงเดือน เศษลือ)</t>
  </si>
  <si>
    <t>23ม6 ต.บ้านยาง อ.ลำทะเมนชัย จ.นครราชสีมา 30270</t>
  </si>
  <si>
    <t xml:space="preserve">เฮี้ยน ที่รักษ์ </t>
  </si>
  <si>
    <t>23ม.6 ต.บ้านยาง อ.ลำทะเมนชัย จ.นครราชสีมา 30270</t>
  </si>
  <si>
    <t>มนทิราลัย คำเครือ</t>
  </si>
  <si>
    <t>24ม.6 ต.บ้านยาง อ.ลำทะเมนชัย จ.นครราชสีมา 30270</t>
  </si>
  <si>
    <t>สุนทร  คำเครือ</t>
  </si>
  <si>
    <t>หนม  สุขพิมาย</t>
  </si>
  <si>
    <t>25ม.6 ต.บ้านยาง อ.ลำทะเมนชัย จ.นครราชสีมา 30270</t>
  </si>
  <si>
    <t>ทองลา เที่ยงดี</t>
  </si>
  <si>
    <t>406-</t>
  </si>
  <si>
    <t>ทองลา  เที่ยงดี</t>
  </si>
  <si>
    <t>26ม.6 ต.บ้านยาง อ.ลำทะเมนชัย จ.นครราชสีมา 30270</t>
  </si>
  <si>
    <t xml:space="preserve">น้อย พาวรัตน์ </t>
  </si>
  <si>
    <t>26ม6 ต.บ้านยาง อ.ลำทะเมนชัย จ.นครราชสีมา 30270</t>
  </si>
  <si>
    <t>ณัชชา สีตะวัน</t>
  </si>
  <si>
    <t>ช่าง เที่ยงดี</t>
  </si>
  <si>
    <t>ทองดี สีดำ</t>
  </si>
  <si>
    <t>29 ม.6 ต.บ้านยาง อ.ลำทะเมนชัย จ.นครราชสีมา 30270</t>
  </si>
  <si>
    <t>ทองดี  สีดำ</t>
  </si>
  <si>
    <t>สมัย วิเศษดี</t>
  </si>
  <si>
    <t>28ม.6 ต.บ้านยาง อ.ลำทะเมนชัย จ.นครราชสีมา 30270</t>
  </si>
  <si>
    <t>28ม.6ต.บ้านยาง อ.ลำทะเมนชัย จ.นครราชสีมา 30270</t>
  </si>
  <si>
    <t>หนุ่น วิเศษดี</t>
  </si>
  <si>
    <t>28 ม.6  ต.บ้านยาง อ.ลำทะเมนชัย จ.นครราชสีมา 30270</t>
  </si>
  <si>
    <t>เลา สีลา</t>
  </si>
  <si>
    <t>30มม6 ต.บ้านยาง อ.ลำทะเมนชัย จ.นครราชสีมา 30270</t>
  </si>
  <si>
    <t xml:space="preserve">เลา สีลา </t>
  </si>
  <si>
    <t>30 ม6 ต.บ้านยาง อ.ลำทะเมนชัย จ.นครราชสีมา 30270</t>
  </si>
  <si>
    <t>สุกรี  พิรุณ</t>
  </si>
  <si>
    <t>31ม6 ต.บ้านยาง อ.ลำทะเมนชัย จ.นครราชสีมา 30270</t>
  </si>
  <si>
    <t>สมร พิรุณ</t>
  </si>
  <si>
    <t>สมร  พิรุณ</t>
  </si>
  <si>
    <t>จันศรี  สีลา</t>
  </si>
  <si>
    <t>33ม6 ต.บ้านยาง อ.ลำทะเมนชัย จ.นครราชสีมา 30270</t>
  </si>
  <si>
    <t>ไพรัตน์ สีลา</t>
  </si>
  <si>
    <t>สมมุ่ง นาคสูงเนิน</t>
  </si>
  <si>
    <t>34 ม.6 ต.บ้านยาง อ.ลำทะเมนชัย จ.นครราชสีมา 30270</t>
  </si>
  <si>
    <t>สมมุ่ง  นาคสูงเนิน</t>
  </si>
  <si>
    <t>34 ม.6ต.บ้านยาง อ.ลำทะเมนชัย จ.นครราชสีมา 30270</t>
  </si>
  <si>
    <t>ยุทธพงธ์  นาคสูงเนิน</t>
  </si>
  <si>
    <t>สมปอง นนพล</t>
  </si>
  <si>
    <t>34ม6 ต.บ้านยาง อ.ลำทะเมนชัย จ.นครราชสีมา 30270</t>
  </si>
  <si>
    <t>2-</t>
  </si>
  <si>
    <t>สมสาน ประเวรระภัย</t>
  </si>
  <si>
    <t>อิงธิยา ดังไธสง</t>
  </si>
  <si>
    <t>35 ม.6 ต.บ้านยาง อ.ลำทะเมนชัย จ.นครราชสีมา 30270</t>
  </si>
  <si>
    <t xml:space="preserve"> แล้  สุเรรัมย์</t>
  </si>
  <si>
    <t>แล้ สุเรรัมย์</t>
  </si>
  <si>
    <t>ทองใส  ตนพรมรัมย์</t>
  </si>
  <si>
    <t>36 ม.6 ต.บ้านยาง อ.ลำทะเมนชัย จ.นครราชสีมา 30270</t>
  </si>
  <si>
    <t>อุทัย ตนพรมรัมย์</t>
  </si>
  <si>
    <t>36ม6 ต.บ้านยาง อ.ลำทะเมนชัย จ.นครราชสีมา 30270</t>
  </si>
  <si>
    <t>ปรีชา ที่รักษ์</t>
  </si>
  <si>
    <t>37ม6 ต.บ้านยาง อ.ลำทะเมนชัย จ.นครราชสีมา 30270</t>
  </si>
  <si>
    <t>404-</t>
  </si>
  <si>
    <t>สี ที่รักษ์</t>
  </si>
  <si>
    <t>สี  ที่รักษ์</t>
  </si>
  <si>
    <t>อ่อนสี บัวพิมพ์</t>
  </si>
  <si>
    <t>38 ม.6 ต.บ้านยาง อ.ลำทะเมนชัย จ.นครราชสีมา 30270</t>
  </si>
  <si>
    <t>38 ม.6ต.บ้านยาง อ.ลำทะเมนชัย จ.นครราชสีมา 30270</t>
  </si>
  <si>
    <t>อินทร์  พรมจันทรา</t>
  </si>
  <si>
    <t>ขวัญชัย พรมจันทรา</t>
  </si>
  <si>
    <t>ขวัญชัย  พรมจันทรา</t>
  </si>
  <si>
    <t>สมัย จรรยา</t>
  </si>
  <si>
    <t>39ม6 ต.บ้านยาง อ.ลำทะเมนชัย จ.นครราชสีมา 30270</t>
  </si>
  <si>
    <t xml:space="preserve"> สมัย จรรยา</t>
  </si>
  <si>
    <t>สุนทรี พิรุณ</t>
  </si>
  <si>
    <t>48 ม.6 ต.บ้านยาง อ.ลำทะเมนชัย จ.นครราชสีมา 30270</t>
  </si>
  <si>
    <t>419-</t>
  </si>
  <si>
    <t>แสงจันทร์  เจริญรัมย์</t>
  </si>
  <si>
    <t>40ม6 ต.บ้านยาง อ.ลำทะเมนชัย จ.นครราชสีมา 30270</t>
  </si>
  <si>
    <t>หา เจริญรัมย์</t>
  </si>
  <si>
    <t>40 ม.6 ต.บ้านยาง อ.ลำทะเมนชัย จ.นครราชสีมา 30270</t>
  </si>
  <si>
    <t>ณัชญา เส็งนา</t>
  </si>
  <si>
    <t>42 ม.6 ต.บ้านยาง อ.ลำทะเมนชัย จ.นครราชสีมา 30270</t>
  </si>
  <si>
    <t xml:space="preserve"> ม.6</t>
  </si>
  <si>
    <t>ณัชญา  เส็งนา</t>
  </si>
  <si>
    <t>ละม้าย เลี้ยงกระบือ</t>
  </si>
  <si>
    <t>43ม.6 ต.บ้านยาง อ.ลำทะเมนชัย จ.นครราชสีมา 30270</t>
  </si>
  <si>
    <t>ม.7</t>
  </si>
  <si>
    <t>ลี บุญเขื่อง</t>
  </si>
  <si>
    <t>46ม6 ต.บ้านยาง อ.ลำทะเมนชัย จ.นครราชสีมา 30270</t>
  </si>
  <si>
    <t>น้อย บุญเขื่อง</t>
  </si>
  <si>
    <t>บุญแม่น วรรณกิจ</t>
  </si>
  <si>
    <t>47 ม.6 ต.บ้านยาง อ.ลำทะเมนชัย จ.นครราชสีมา 30270</t>
  </si>
  <si>
    <t>สุนทรี  พิรุณ</t>
  </si>
  <si>
    <t>48ม6 ต.บ้านยาง อ.ลำทะเมนชัย จ.นครราชสีมา 30270</t>
  </si>
  <si>
    <t>ศิริพร ขันธ์รักษา</t>
  </si>
  <si>
    <t>50มม6 ต.บ้านยาง อ.ลำทะเมนชัย จ.นครราชสีมา 30270</t>
  </si>
  <si>
    <t>ศิริพร  ขันธ์รักษา</t>
  </si>
  <si>
    <t>บุญธรรม  เลี้ยงกระบือ</t>
  </si>
  <si>
    <t>51 ม.6 ต.บ้านยาง อ.ลำทะเมนชัย จ.นครราชสีมา 30270</t>
  </si>
  <si>
    <t>สมพงษ์   เลี้ยงกระบือ</t>
  </si>
  <si>
    <t>51 .ม.6 ต.บ้านยาง อ.ลำทะเมนชัย จ.นครราชสีมา 30270</t>
  </si>
  <si>
    <t>มาลี ที่รัก</t>
  </si>
  <si>
    <t>52 ม.6 ต.บ้านยาง อ.ลำทะเมนชัย จ.นครราชสีมา 30270</t>
  </si>
  <si>
    <t>เสมียน ที่รัก</t>
  </si>
  <si>
    <t>บุญเลิง  ม่วงทา</t>
  </si>
  <si>
    <t>53ม6 ต.บ้านยาง อ.ลำทะเมนชัย จ.นครราชสีมา 30270</t>
  </si>
  <si>
    <t>ขิมไล  ม่วงทา</t>
  </si>
  <si>
    <t>สุทัศน์  ประทุมศิริ</t>
  </si>
  <si>
    <t>54ม6 ต.บ้านยาง อ.ลำทะเมนชัย จ.นครราชสีมา 30270</t>
  </si>
  <si>
    <t>คำพันธ์ ประทุมศิริ</t>
  </si>
  <si>
    <t>สุบัน ประทุมศิริ</t>
  </si>
  <si>
    <t>สุบัน  ประทุมศิริ</t>
  </si>
  <si>
    <t>รุ้ง ประทุมศิริ</t>
  </si>
  <si>
    <t>ดวงตา  เที่ยงดี</t>
  </si>
  <si>
    <t>55 .ม.6 ต.บ้านยาง อ.ลำทะเมนชัย จ.นครราชสีมา 30270</t>
  </si>
  <si>
    <t>สมชาย  ธรรมธุระ</t>
  </si>
  <si>
    <t>กรรณิกา เที่ยงดี</t>
  </si>
  <si>
    <t>56ม6 ต.บ้านยาง อ.ลำทะเมนชัย จ.นครราชสีมา 30270</t>
  </si>
  <si>
    <t>เขียว  เที่ยงดี</t>
  </si>
  <si>
    <t>กุญชร  เที่ยงดี</t>
  </si>
  <si>
    <t>56/1ม6 ต.บ้านยาง อ.ลำทะเมนชัย จ.นครราชสีมา 30270</t>
  </si>
  <si>
    <t>น้ำฝน เที่ยงดี</t>
  </si>
  <si>
    <t>58 ม.6 ต.บ้านยาง อ.ลำทะเมนชัย จ.นครราชสีมา 30270</t>
  </si>
  <si>
    <t>สำลี  เที่ยงดี</t>
  </si>
  <si>
    <t>ทักษพร  วงค์เกียรติขจร</t>
  </si>
  <si>
    <t>37ม.6 ต.บ้านยาง อ.ลำทะเมนชัย จ.นครราชสีมา 30270</t>
  </si>
  <si>
    <t>คำมอน บุตรศรีภูมิ</t>
  </si>
  <si>
    <t>59 ม.6 ต.บ้านยาง อ.ลำทะเมนชัย จ.นครราชสีมา 30270</t>
  </si>
  <si>
    <t xml:space="preserve">ตึก </t>
  </si>
  <si>
    <t>ม้วย วงค์เกียรติขจร</t>
  </si>
  <si>
    <t>60ม6 ต.บ้านยาง อ.ลำทะเมนชัย จ.นครราชสีมา 30270</t>
  </si>
  <si>
    <t>ปุณยนุช นนทรา</t>
  </si>
  <si>
    <t>เง้า ที่รักษ์ (โดยทองจันทร์ เที่ยงดี)</t>
  </si>
  <si>
    <t>61ม6 ต.บ้านยาง อ.ลำทะเมนชัย จ.นครราชสีมา 30270</t>
  </si>
  <si>
    <t>ทองจันทร์  เที่ยงดี</t>
  </si>
  <si>
    <t>1639-</t>
  </si>
  <si>
    <t>สำเริง เสนาสัง</t>
  </si>
  <si>
    <t>62ม6 ต.บ้านยาง อ.ลำทะเมนชัย จ.นครราชสีมา 30270</t>
  </si>
  <si>
    <t>วันดี บุญเขื่อง</t>
  </si>
  <si>
    <t>62 ม.6 ต.บ้านยาง อ.ลำทะเมนชัย จ.นครราชสีมา 30270</t>
  </si>
  <si>
    <t>191/52</t>
  </si>
  <si>
    <t>วันดี  บุญเขื่อง</t>
  </si>
  <si>
    <t>ทองวัน ตอรบรัมย์</t>
  </si>
  <si>
    <t>64 ม.6 ต.บ้านยาง อ.ลำทะเมนชัย จ.นครราชสีมา 30270</t>
  </si>
  <si>
    <t>สุพิณ เที่ยงดี</t>
  </si>
  <si>
    <t>67 ม.6 ต.บ้านยาง อ.ลำทะเมนชัย จ.นครราชสีมา 30270</t>
  </si>
  <si>
    <t>ช้าง เที่ยงดี</t>
  </si>
  <si>
    <t>จันทร์ ศารารัมย์</t>
  </si>
  <si>
    <t>69 ม.6 ต.บ้านยาง อ.ลำทะเมนชัย จ.นครราชสีมา 30270</t>
  </si>
  <si>
    <t>จันทร์  ศารารัมย์</t>
  </si>
  <si>
    <t>ลุจี ศารารัมย์</t>
  </si>
  <si>
    <t>สมพันธ์ ศารารัมย์</t>
  </si>
  <si>
    <t>น้อย พราวรัตน์</t>
  </si>
  <si>
    <t>71 ม.6 ต.บ้านยาง อ.ลำทะเมนชัย จ.นครราชสีมา 30270</t>
  </si>
  <si>
    <t>น.ส.น้อย พาวรัตน์</t>
  </si>
  <si>
    <t>อรุณ สีลา</t>
  </si>
  <si>
    <t>73 ม.6 ต.บ้านยาง อ.ลำทะเมนชัย จ.นครราชสีมา 30270</t>
  </si>
  <si>
    <t>ขจร  สีลา</t>
  </si>
  <si>
    <t>เบ้า จรรยา</t>
  </si>
  <si>
    <t>74ม6 ต.บ้านยาง อ.ลำทะเมนชัย จ.นครราชสีมา 30270</t>
  </si>
  <si>
    <t>เบ้า  จรรยา</t>
  </si>
  <si>
    <t>บัวลา สุรายรัมย์</t>
  </si>
  <si>
    <t>78 ม.6 ต.บ้านยาง อ.ลำทะเมนชัย จ.นครราชสีมา 30270</t>
  </si>
  <si>
    <t>บัวลา  สุรายรัมย์</t>
  </si>
  <si>
    <t>สม สุขพิมาย</t>
  </si>
  <si>
    <t>81 ม.6 ต.บ้านยาง อ.ลำทะเมนชัย จ.นครราชสีมา 30270</t>
  </si>
  <si>
    <t>สม  สุขพิมาย</t>
  </si>
  <si>
    <t>เสาร์ สุขพิมาย</t>
  </si>
  <si>
    <t>คำตัน เที่ยงดี</t>
  </si>
  <si>
    <t>82ม6 ต.บ้านยาง อ.ลำทะเมนชัย จ.นครราชสีมา 30270</t>
  </si>
  <si>
    <t>พรม  เที่ยงดี</t>
  </si>
  <si>
    <t>82ม.6 ต.บ้านยาง อ.ลำทะเมนชัย จ.นครราชสีมา 30270</t>
  </si>
  <si>
    <t>บุญมา ดังไธสง</t>
  </si>
  <si>
    <t>84ม6 ต.บ้านยาง อ.ลำทะเมนชัย จ.นครราชสีมา 30270</t>
  </si>
  <si>
    <t>บุญมา  ดังไธสง</t>
  </si>
  <si>
    <t>สง่า เจริญรัมย์</t>
  </si>
  <si>
    <t>87 ม.6 ต.บ้านยาง อ.ลำทะเมนชัย จ.นครราชสีมา 30270</t>
  </si>
  <si>
    <t>สง่า  เจริญรัมย์</t>
  </si>
  <si>
    <t>เคน เจริญรัมย์</t>
  </si>
  <si>
    <t>อุดม พิรุณ</t>
  </si>
  <si>
    <t>87/1ม6 ต.บ้านยาง อ.ลำทะเมนชัย จ.นครราชสีมา 30270</t>
  </si>
  <si>
    <t>โชติมา แสงแดง</t>
  </si>
  <si>
    <t>89ม6 ต.บ้านยาง อ.ลำทะเมนชัย จ.นครราชสีมา 30270</t>
  </si>
  <si>
    <t>ปลวัชร หาสูง</t>
  </si>
  <si>
    <t>น้อย แสงแดง</t>
  </si>
  <si>
    <t>89ม.6 ต.บ้านยาง อ.ลำทะเมนชัย จ.นครราชสีมา 30270</t>
  </si>
  <si>
    <t>ผดุง สินไธสง</t>
  </si>
  <si>
    <t>90 ม.6 ต.บ้านยาง อ.ลำทะเมนชัย จ.นครราชสีมา 30270</t>
  </si>
  <si>
    <t>103/60</t>
  </si>
  <si>
    <t>บุญจันทร์ พิรุณ</t>
  </si>
  <si>
    <t>91 ม.6 ต.บ้านยาง อ.ลำทะเมนชัย จ.นครราชสีมา 30270</t>
  </si>
  <si>
    <t>2/60</t>
  </si>
  <si>
    <t>หลั่น ธรรมพล</t>
  </si>
  <si>
    <t>94 ม.6 ต.บ้านยาง อ.ลำทะเมนชัย จ.นครราชสีมา 30270</t>
  </si>
  <si>
    <t>ทองแดง สีดำ</t>
  </si>
  <si>
    <t>92มม6 ต.บ้านยาง อ.ลำทะเมนชัย จ.นครราชสีมา 30270</t>
  </si>
  <si>
    <t>พิชัย ชำนาญคง(โดยวิฑิต ชำนาญคง)</t>
  </si>
  <si>
    <t>100ม6 ต.บ้านยาง อ.ลำทะเมนชัย จ.นครราชสีมา 30270</t>
  </si>
  <si>
    <t>วิฑิต ชำนาญคง</t>
  </si>
  <si>
    <t>100 ม.6 ต.บ้านยาง อ.ลำทะเมนชัย จ.นครราชสีมา 30270</t>
  </si>
  <si>
    <t>วรรณีย์ สอนมะณี</t>
  </si>
  <si>
    <t>101 ม.6 ต.บ้านยาง อ.ลำทะเมนชัย จ.นครราชสีมา 30270</t>
  </si>
  <si>
    <t>ธนกร  สอนมะณี</t>
  </si>
  <si>
    <t>ค้ำ เที่ยงดี</t>
  </si>
  <si>
    <t>105 ม.6 ต.บ้านยาง อ.ลำทะเมนชัย จ.นครราชสีมา 30270</t>
  </si>
  <si>
    <t>บุญเทียม เที่ยงดี</t>
  </si>
  <si>
    <t>แถว วรรณกิจ</t>
  </si>
  <si>
    <t>106ม.6 ต.บ้านยาง อ.ลำทะเมนชัย จ.นครราชสีมา 30270</t>
  </si>
  <si>
    <t>เบ้า วรรณกิจ</t>
  </si>
  <si>
    <t>106 ม.6 ต.บ้านยาง อ.ลำทะเมนชัย จ.นครราชสีมา 30270</t>
  </si>
  <si>
    <t>เพียร สูหา</t>
  </si>
  <si>
    <t>107ม6 ต.บ้านยาง อ.ลำทะเมนชัย จ.นครราชสีมา 30270</t>
  </si>
  <si>
    <t>สุภี สูหา</t>
  </si>
  <si>
    <t>ลุน สิงหะชัย</t>
  </si>
  <si>
    <t>111ม.6 ต.บ้านยาง อ.ลำทะเมนชัย จ.นครราชสีมา 30270</t>
  </si>
  <si>
    <t>133/60</t>
  </si>
  <si>
    <t>ไสว สิงหะชัย</t>
  </si>
  <si>
    <t>สุนันธิณี เวหน</t>
  </si>
  <si>
    <t>114 ม.6 ต.บ้านยาง อ.ลำทะเมนชัย จ.นครราชสีมา 30270</t>
  </si>
  <si>
    <t>เรือง เวหน</t>
  </si>
  <si>
    <t>สำอางค์   ไขแสง</t>
  </si>
  <si>
    <t>115ม6 ต.บ้านยาง อ.ลำทะเมนชัย จ.นครราชสีมา 30270</t>
  </si>
  <si>
    <t>115ม6/ ต.บ้านยาง อ.ลำทะเมนชัย จ.นครราชสีมา 30270</t>
  </si>
  <si>
    <t>ก้าน ไขแสง</t>
  </si>
  <si>
    <t>สุริน วิเศษดี</t>
  </si>
  <si>
    <t>119ม6 ต.บ้านยาง อ.ลำทะเมนชัย จ.นครราชสีมา 30270</t>
  </si>
  <si>
    <t>ประยงค์ สินไธสง</t>
  </si>
  <si>
    <t>120 ม.6  ต.บ้านยาง อ.ลำทะเมนชัย จ.นครราชสีมา 30270</t>
  </si>
  <si>
    <t>117/56</t>
  </si>
  <si>
    <t>จำปา พาวรัตน์(โดยประยงค์ สินไธสง)</t>
  </si>
  <si>
    <t>พลอย สินไธสง</t>
  </si>
  <si>
    <t>120ม6 ต.บ้านยาง อ.ลำทะเมนชัย จ.นครราชสีมา 30270</t>
  </si>
  <si>
    <t>ประยงค์  สินไธสง</t>
  </si>
  <si>
    <t>เสด็จ หลงสีภูมิ</t>
  </si>
  <si>
    <t>121 ม.6 ต.บ้านยาง อ.ลำทะเมนชัย จ.นครราชสีมา 30270</t>
  </si>
  <si>
    <t>สายทอง เทพเดช</t>
  </si>
  <si>
    <t>122 ม.6 ต.บ้านยาง อ.ลำทะเมนชัย จ.นครราชสีมา 30270</t>
  </si>
  <si>
    <t>วิชิต  เทพเดช</t>
  </si>
  <si>
    <t>ปรีชา เจริญรัมย์</t>
  </si>
  <si>
    <t>124ม6 ต.บ้านยาง อ.ลำทะเมนชัย จ.นครราชสีมา 30270</t>
  </si>
  <si>
    <t>ทองย้อย วรรณกิจ</t>
  </si>
  <si>
    <t>70ม6 ต.บ้านยาง อ.ลำทะเมนชัย จ.นครราชสีมา 30270</t>
  </si>
  <si>
    <t>สันต์  ทะกาเนนะ</t>
  </si>
  <si>
    <t>125 ม.6 ต.บ้านยาง อ.ลำทะเมนชัย จ.นครราชสีมา 30270</t>
  </si>
  <si>
    <t>นิลารัตน์ พินโต</t>
  </si>
  <si>
    <t>สมหวัง พินโต</t>
  </si>
  <si>
    <t>กรม เที่ยงดี</t>
  </si>
  <si>
    <t>128ม6 ต.บ้านยาง อ.ลำทะเมนชัย จ.นครราชสีมา 30270</t>
  </si>
  <si>
    <t>410-</t>
  </si>
  <si>
    <t>ปริญญา เที่ยงดี</t>
  </si>
  <si>
    <t>130ม6 ต.บ้านยาง อ.ลำทะเมนชัย จ.นครราชสีมา 30270</t>
  </si>
  <si>
    <t>130 ม.6 ต.บ้านยาง อ.ลำทะเมนชัย จ.นครราชสีมา 30270</t>
  </si>
  <si>
    <t>ออน พันธ์อินทร์</t>
  </si>
  <si>
    <t>132ม6  ต.บ้านยาง อ.ลำทะเมนชัย จ.นครราชสีมา 30270</t>
  </si>
  <si>
    <t>ออน  พันธ์อินทร์</t>
  </si>
  <si>
    <t>132ม6 ต.บ้านยาง อ.ลำทะเมนชัย จ.นครราชสีมา 30270</t>
  </si>
  <si>
    <t>เภา สีลา(โดยเอกพันธ์ ดีรัมยื)</t>
  </si>
  <si>
    <t>136ม6 ต.บ้านยาง อ.ลำทะเมนชัย จ.นครราชสีมา 30270</t>
  </si>
  <si>
    <t>ขำ สีลา(โดยเอกพันธ์ ดีรัมย์)</t>
  </si>
  <si>
    <t>เอกพันธ์ ดีรัมย์</t>
  </si>
  <si>
    <t>10 ม.6 ต.บ้านยาง อ.ลำทะเมนชัย จ.นครราชสีมา 30270</t>
  </si>
  <si>
    <t>11 ม.6 ต.บ้านยาง อ.ลำทะเมนชัย จ.นครราชสีมา 30270</t>
  </si>
  <si>
    <t>นายวึม เที่ยงดี(โดยน.ส สมพาน เที่ยงดี)</t>
  </si>
  <si>
    <t>16ม.6 ต.บ้านยาง อ.ลำทะเมนชัย จ.นครราชสีมา 30270</t>
  </si>
  <si>
    <t>บุษบา ไชยเทพา</t>
  </si>
  <si>
    <t>95 ม.6 ต.บ้านยาง อ.ลำทะเมนชัย จ.นครราชสีมา 30270</t>
  </si>
  <si>
    <t>ชัยณรงค์ ไชยเทพา</t>
  </si>
  <si>
    <t>56 ม.6  ต.บ้านยาง อ.ลำทะเมนชัย จ.นครราชสีมา 30270</t>
  </si>
  <si>
    <t>เชียร เที่ยงดี</t>
  </si>
  <si>
    <t>80 ม.6 ต.บ้านยาง อ.ลำทะเมนชัย จ.นครราชสีมา 30270</t>
  </si>
  <si>
    <t>นางปุณยนุช นนทรา</t>
  </si>
  <si>
    <t>ชนันภรณ์ ไกรมณี</t>
  </si>
  <si>
    <t>อุดร ที่รักษ์</t>
  </si>
  <si>
    <t>65 ม.6 ต.บ้านยาง อ.ลำทะเมนชัย จ.นครราชสีมา 30270</t>
  </si>
  <si>
    <t>หนา วริศวงศกร</t>
  </si>
  <si>
    <t>68 ม.6 ต.บ้านยาง อ.ลำทะเมนชัย จ.นครราชสีมา 30270</t>
  </si>
  <si>
    <t>นย</t>
  </si>
  <si>
    <t>พลวัฒน์  วิเศษดี</t>
  </si>
  <si>
    <t>75 ม.6  ต.บ้านยาง อ.ลำทะเมนชัย จ.นครราชสีมา 30270</t>
  </si>
  <si>
    <t>ตึ่ง อุปกา โดย นางแจ่ม ทุดปอ</t>
  </si>
  <si>
    <t>55 ม.7ต.บ้านยาง อ.ลำทะเมนชัย จ.นครราชสีมา 30270</t>
  </si>
  <si>
    <t>อุไร ภายสันใจ</t>
  </si>
  <si>
    <t>81 ม.7ต.บ้านยาง อ.ลำทะเมนชัย จ.นครราชสีมา 30270</t>
  </si>
  <si>
    <t>บุญโฮม ทาวี</t>
  </si>
  <si>
    <t>82 ม.7ต.บ้านยาง อ.ลำทะเมนชัย จ.นครราชสีมา 30270</t>
  </si>
  <si>
    <t>อรุสรณ์ ทาวี</t>
  </si>
  <si>
    <t>ยุวลี รัฐชนีย์</t>
  </si>
  <si>
    <t>86 ม.7ต.บ้านยาง อ.ลำทะเมนชัย จ.นครราชสีมา 30270</t>
  </si>
  <si>
    <t>ยุวลี รัธนีย์</t>
  </si>
  <si>
    <t>สมหมาย ชัยดี</t>
  </si>
  <si>
    <t>80 ม.7ต.บ้านยาง อ.ลำทะเมนชัย จ.นครราชสีมา 30270</t>
  </si>
  <si>
    <t>1616-</t>
  </si>
  <si>
    <t>สำรวย สุขเกิด</t>
  </si>
  <si>
    <t>78 ม.7 ต.บ้านยาง อ.ลำทะเมนชัย จ.นครราชสีมา 30270</t>
  </si>
  <si>
    <t>บัณฑิต หวังเย็นกลาง</t>
  </si>
  <si>
    <t>1606-</t>
  </si>
  <si>
    <t>จินตนา เนื่องแก้ว</t>
  </si>
  <si>
    <t>73 ม.7 ต.บ้านยาง อ.ลำทะเมนชัย จ.นครราชสีมา 30270</t>
  </si>
  <si>
    <t>วรวิทย์ เนื่องแก้ว</t>
  </si>
  <si>
    <t>ฉลวย สหัสนา</t>
  </si>
  <si>
    <t>72 ม.7 ต.บ้านยาง อ.ลำทะเมนชัย จ.นครราชสีมา 30270</t>
  </si>
  <si>
    <t>1615-</t>
  </si>
  <si>
    <t>สุภาพร สหัสนา</t>
  </si>
  <si>
    <t>ไข่สอน สหัสนา</t>
  </si>
  <si>
    <t>70 ม.7 ต.บ้านยาง อ.ลำทะเมนชัย จ.นครราชสีมา 30270</t>
  </si>
  <si>
    <t>สมศักดิ์ พรมน้อย</t>
  </si>
  <si>
    <t>69 ม.7 ต.บ้านยาง อ.ลำทะเมนชัย จ.นครราชสีมา 30270</t>
  </si>
  <si>
    <t>สมหมาย พรมน้อย</t>
  </si>
  <si>
    <t>ทองดี ดวงมาลัย</t>
  </si>
  <si>
    <t>67 ม.7 ต.บ้านยาง อ.ลำทะเมนชัย จ.นครราชสีมา 30270</t>
  </si>
  <si>
    <t>1596-</t>
  </si>
  <si>
    <t>ทองสุข นวลศรี</t>
  </si>
  <si>
    <t>65 ม.7 ต.บ้านยาง อ.ลำทะเมนชัย จ.นครราชสีมา 30270</t>
  </si>
  <si>
    <t>สำเริง นวลศรี</t>
  </si>
  <si>
    <t>สมเกียรติ ลิไธสง</t>
  </si>
  <si>
    <t>64 ม.7 ต.บ้านยาง อ.ลำทะเมนชัย จ.นครราชสีมา 30270</t>
  </si>
  <si>
    <t>สงวน จำวงษ์</t>
  </si>
  <si>
    <t>63 ม.7 ต.บ้านยาง อ.ลำทะเมนชัย จ.นครราชสีมา 30270</t>
  </si>
  <si>
    <t>สงวน จ่าวงษ์</t>
  </si>
  <si>
    <t>1642-</t>
  </si>
  <si>
    <t>ยุพิน ทุดปอ</t>
  </si>
  <si>
    <t>61 ม.7 ต.บ้านยาง อ.ลำทะเมนชัย จ.นครราชสีมา 30270</t>
  </si>
  <si>
    <t>1643-</t>
  </si>
  <si>
    <t>ประเคน ทุดปอ</t>
  </si>
  <si>
    <t>1604-</t>
  </si>
  <si>
    <t>ทองแดง สะตะ</t>
  </si>
  <si>
    <t>60 ม.7 ต.บ้านยาง อ.ลำทะเมนชัย จ.นครราชสีมา 30270</t>
  </si>
  <si>
    <t>1567-</t>
  </si>
  <si>
    <t>คำพัน คล้ายคลึงมี</t>
  </si>
  <si>
    <t>56 ม.7 ต.บ้านยาง อ.ลำทะเมนชัย จ.นครราชสีมา 30270</t>
  </si>
  <si>
    <t>สมาน คล้ายคลึงมี</t>
  </si>
  <si>
    <t>สมหมาย ทะกาเนนะ</t>
  </si>
  <si>
    <t>57 ม.7 ต.บ้านยาง อ.ลำทะเมนชัย จ.นครราชสีมา 30270</t>
  </si>
  <si>
    <t>นิด สุดสายเนตร</t>
  </si>
  <si>
    <t>วินัย พรมจันทร์</t>
  </si>
  <si>
    <t>1 ม.7 ต.บ้านยาง อ.ลำทะเมนชัย จ.นครราชสีมา 30270</t>
  </si>
  <si>
    <t>อินทร์ เบียดนอก</t>
  </si>
  <si>
    <t>2 ม.7 ต.บ้านยาง อ.ลำทะเมนชัย จ.นครราชสีมา 30270</t>
  </si>
  <si>
    <t>หอม บุญหว่าน</t>
  </si>
  <si>
    <t>1571-</t>
  </si>
  <si>
    <t>เสาร์ เสนาจันทร์</t>
  </si>
  <si>
    <t>3 ม.7 ต.บ้านยาง อ.ลำทะเมนชัย จ.นครราชสีมา 30270</t>
  </si>
  <si>
    <t>1573-</t>
  </si>
  <si>
    <t>สุภาพร ตอรบรัมย์</t>
  </si>
  <si>
    <t>จำลอง เสนาจันทร์</t>
  </si>
  <si>
    <t>1563-</t>
  </si>
  <si>
    <t>ทองอ่อน แนวไธสง</t>
  </si>
  <si>
    <t>4 ม.7 ต.บ้านยาง อ.ลำทะเมนชัย จ.นครราชสีมา 30270</t>
  </si>
  <si>
    <t>1565-</t>
  </si>
  <si>
    <t>อมร แนวไธสง</t>
  </si>
  <si>
    <t>ยนต์ แย้มศรี</t>
  </si>
  <si>
    <t>5 ม.7 ต.บ้านยาง อ.ลำทะเมนชัย จ.นครราชสีมา 30270</t>
  </si>
  <si>
    <t>1568-</t>
  </si>
  <si>
    <t>ทองมี แห้วทอง</t>
  </si>
  <si>
    <t>6 ม.7 ต.บ้านยาง อ.ลำทะเมนชัย จ.นครราชสีมา 30270</t>
  </si>
  <si>
    <t>บุญเสริม ดวงมาลัย</t>
  </si>
  <si>
    <t>8 ม.7 ต.บ้านยาง อ.ลำทะเมนชัย จ.นครราชสีมา 30270</t>
  </si>
  <si>
    <t>1576-</t>
  </si>
  <si>
    <t>หนูพลอย สีวังราช</t>
  </si>
  <si>
    <t>9 ม.7 ต.บ้านยาง อ.ลำทะเมนชัย จ.นครราชสีมา 30270</t>
  </si>
  <si>
    <t>บุญมี สีวังราช</t>
  </si>
  <si>
    <t>ตู้ แย้มศรี โดย นางลอง แย้วศรี</t>
  </si>
  <si>
    <t>10 ม.7 ต.บ้านยาง อ.ลำทะเมนชัย จ.นครราชสีมา 30270</t>
  </si>
  <si>
    <t>ลอง แย้วศรี</t>
  </si>
  <si>
    <t>ทองดี บินไธสง</t>
  </si>
  <si>
    <t>11 ม.7 ต.บ้านยาง อ.ลำทะเมนชัย จ.นครราชสีมา 30270</t>
  </si>
  <si>
    <t>แพง นาคเพชร</t>
  </si>
  <si>
    <t>12 ม.7 ต.บ้านยาง อ.ลำทะเมนชัย จ.นครราชสีมา 30270</t>
  </si>
  <si>
    <t>เจียม โดย น.ส.สกลสภา ปลุกไธสง</t>
  </si>
  <si>
    <t>13 ม.7 ต.บ้านยาง อ.ลำทะเมนชัย จ.นครราชสีมา 30270</t>
  </si>
  <si>
    <t>สกลสภา ปลุกไธสง</t>
  </si>
  <si>
    <t>สวย สวรรณรัมย์</t>
  </si>
  <si>
    <t>14 ม.7 ต.บ้านยาง อ.ลำทะเมนชัย จ.นครราชสีมา 30270</t>
  </si>
  <si>
    <t>เสงี่ยม จันทร์ศิริ</t>
  </si>
  <si>
    <t>15 ม.7 ต.บ้านยาง อ.ลำทะเมนชัย จ.นครราชสีมา 30270</t>
  </si>
  <si>
    <t>เสรงี่ยม จันทร์ศิริ</t>
  </si>
  <si>
    <t>สา ชัยนบนอบ</t>
  </si>
  <si>
    <t>17 ม.7 ต.บ้านยาง อ.ลำทะเมนชัย จ.นครราชสีมา 30270</t>
  </si>
  <si>
    <t>ทองคูณ สระรีรัมย์</t>
  </si>
  <si>
    <t>18 ม.7 ต.บ้านยาง อ.ลำทะเมนชัย จ.นครราชสีมา 30270</t>
  </si>
  <si>
    <t>420-</t>
  </si>
  <si>
    <t>บุญมี วงค์ทวี โดย น.ส.วิลัย ชัยชนะ</t>
  </si>
  <si>
    <t>16 ม.7 ต.บ้านยาง อ.ลำทะเมนชัย จ.นครราชสีมา 30270</t>
  </si>
  <si>
    <t>จำปี บุญสุข</t>
  </si>
  <si>
    <t>1582-</t>
  </si>
  <si>
    <t>ทองสุข ท่าพิมาย</t>
  </si>
  <si>
    <t>20 ม.7 ต.บ้านยาง อ.ลำทะเมนชัย จ.นครราชสีมา 30270</t>
  </si>
  <si>
    <t>ทองใบ ท่าพิมาย</t>
  </si>
  <si>
    <t>1583-</t>
  </si>
  <si>
    <t>ทองบู่ สระรีรัมย์</t>
  </si>
  <si>
    <t>21 ม.7 ต.บ้านยาง อ.ลำทะเมนชัย จ.นครราชสีมา 30270</t>
  </si>
  <si>
    <t>1584-</t>
  </si>
  <si>
    <t>บัวพันธ์ ,นายอภิเชษฐ์</t>
  </si>
  <si>
    <t>22 ม.7 ต.บ้านยาง อ.ลำทะเมนชัย จ.นครราชสีมา 30270</t>
  </si>
  <si>
    <t>นางอาด,ด.ญ จตุพร บุญยังโดย นางบัวพันธ์ บุญยัง</t>
  </si>
  <si>
    <t>อาด บุญยัง</t>
  </si>
  <si>
    <t>1585-</t>
  </si>
  <si>
    <t>เบญจพร สุมงคล</t>
  </si>
  <si>
    <t>23/1 ม.7 ต.บ้านยาง อ.ลำทะเมนชัย จ.นครราชสีมา 30270</t>
  </si>
  <si>
    <t>319-</t>
  </si>
  <si>
    <t>23/1</t>
  </si>
  <si>
    <t>ทองอินทร์ สุมงคล</t>
  </si>
  <si>
    <t>305-</t>
  </si>
  <si>
    <t>23 ม.7 ต.บ้านยาง อ.ลำทะเมนชัย จ.นครราชสีมา 30270</t>
  </si>
  <si>
    <t>320-</t>
  </si>
  <si>
    <t>เพ็ง นิจไธสง</t>
  </si>
  <si>
    <t>โต่น พิมพ์จันทร์</t>
  </si>
  <si>
    <t>25 ม.7 ต.บ้านยาง อ.ลำทะเมนชัย จ.นครราชสีมา 30270</t>
  </si>
  <si>
    <t>สงกา บุญเหลือ</t>
  </si>
  <si>
    <t>26 ม.7 ต.บ้านยาง อ.ลำทะเมนชัย จ.นครราชสีมา 30270</t>
  </si>
  <si>
    <t>1589-</t>
  </si>
  <si>
    <t>สุดาตา สามารถ</t>
  </si>
  <si>
    <t>27 ม.7 ต.บ้านยาง อ.ลำทะเมนชัย จ.นครราชสีมา 30270</t>
  </si>
  <si>
    <t>แป้ พาหะซา</t>
  </si>
  <si>
    <t>พัชรี วงค์เพียร</t>
  </si>
  <si>
    <t>30 ม.7 ต.บ้านยาง อ.ลำทะเมนชัย จ.นครราชสีมา 30270</t>
  </si>
  <si>
    <t>1406-</t>
  </si>
  <si>
    <t>นายขันธ์ คิอนดี</t>
  </si>
  <si>
    <t>33/1 ม.7 ต.บ้านยาง อ.ลำทะเมนชัย จ.นครราชสีมา 30270</t>
  </si>
  <si>
    <t>1600-</t>
  </si>
  <si>
    <t>33/1</t>
  </si>
  <si>
    <t>ขันธ์ทอง ค่อนดี</t>
  </si>
  <si>
    <t>1603-</t>
  </si>
  <si>
    <t>เหมือน ปักกาสาตัง</t>
  </si>
  <si>
    <t>34 ม.7 ต.บ้านยาง อ.ลำทะเมนชัย จ.นครราชสีมา 30270</t>
  </si>
  <si>
    <t>1602-</t>
  </si>
  <si>
    <t>1614-</t>
  </si>
  <si>
    <t>เล็ก หะดี</t>
  </si>
  <si>
    <t>37 ม.7 ต.บ้านยาง อ.ลำทะเมนชัย จ.นครราชสีมา 30270</t>
  </si>
  <si>
    <t>1613-</t>
  </si>
  <si>
    <t>วิศิราณี หะดี</t>
  </si>
  <si>
    <t>1535-</t>
  </si>
  <si>
    <t>สมร ป้องดี</t>
  </si>
  <si>
    <t>39 ม.7 ต.บ้านยาง อ.ลำทะเมนชัย จ.นครราชสีมา 30270</t>
  </si>
  <si>
    <t>1608-</t>
  </si>
  <si>
    <t>ทองใบ โพธ์เจริญ</t>
  </si>
  <si>
    <t>1537-</t>
  </si>
  <si>
    <t>ทองจันทร์ ป้องดี</t>
  </si>
  <si>
    <t>หันต์ แห้วทอง</t>
  </si>
  <si>
    <t>41 ม.7 ต.บ้านยาง อ.ลำทะเมนชัย จ.นครราชสีมา 30270</t>
  </si>
  <si>
    <t>แสน แย้มศรี</t>
  </si>
  <si>
    <t>42 ม.7 ต.บ้านยาง อ.ลำทะเมนชัย จ.นครราชสีมา 30270</t>
  </si>
  <si>
    <t>1609-</t>
  </si>
  <si>
    <t>แสง ชัยนนนอก</t>
  </si>
  <si>
    <t>43 ม.7 ต.บ้านยาง อ.ลำทะเมนชัย จ.นครราชสีมา 30270</t>
  </si>
  <si>
    <t>244-</t>
  </si>
  <si>
    <t>โสม ศรีสวาสดิ์</t>
  </si>
  <si>
    <t>44 ม.7 ต.บ้านยาง อ.ลำทะเมนชัย จ.นครราชสีมา 30270</t>
  </si>
  <si>
    <t>122-</t>
  </si>
  <si>
    <t>จันทร์ ฤทธ์ไธสง</t>
  </si>
  <si>
    <t>45 ม.7 ต.บ้านยาง อ.ลำทะเมนชัย จ.นครราชสีมา 30270</t>
  </si>
  <si>
    <t>สมดี ก้อนจันดา</t>
  </si>
  <si>
    <t>47 ม.7 ต.บ้านยาง อ.ลำทะเมนชัย จ.นครราชสีมา 30270</t>
  </si>
  <si>
    <t>1612-</t>
  </si>
  <si>
    <t>โสภา หาดี</t>
  </si>
  <si>
    <t>48 ม.7 ต.บ้านยาง อ.ลำทะเมนชัย จ.นครราชสีมา 30270</t>
  </si>
  <si>
    <t>107-</t>
  </si>
  <si>
    <t>1617-</t>
  </si>
  <si>
    <t>นางเตรียมใจ มูลเอก</t>
  </si>
  <si>
    <t>49 ม.7 ต.บ้านยาง อ.ลำทะเมนชัย จ.นครราชสีมา 30270</t>
  </si>
  <si>
    <t>นุ่ม นาคเพชร</t>
  </si>
  <si>
    <t>ก่ำ ทะกาเนนะ</t>
  </si>
  <si>
    <t>50 ม.7 ต.บ้านยาง อ.ลำทะเมนชัย จ.นครราชสีมา 30270</t>
  </si>
  <si>
    <t>น้อย ทะกาเนนะ</t>
  </si>
  <si>
    <t>อบ หะดี</t>
  </si>
  <si>
    <t>51 ม.7 ต.บ้านยาง อ.ลำทะเมนชัย จ.นครราชสีมา 30270</t>
  </si>
  <si>
    <t>ถาวร รัฐชนีย์</t>
  </si>
  <si>
    <t>อุดร รัฐธนีย์</t>
  </si>
  <si>
    <t>1536-</t>
  </si>
  <si>
    <t>ถาวร รัฐธนีย์</t>
  </si>
  <si>
    <t>1610-</t>
  </si>
  <si>
    <t>เนตร ชนะชัย</t>
  </si>
  <si>
    <t>53 ม.7 ต.บ้านยาง อ.ลำทะเมนชัย จ.นครราชสีมา 30270</t>
  </si>
  <si>
    <t>1587-</t>
  </si>
  <si>
    <t>1560-</t>
  </si>
  <si>
    <t>ชลธชา บิลไธสง</t>
  </si>
  <si>
    <t>31 ม.7 ต.บ้านยาง อ.ลำทะเมนชัย จ.นครราชสีมา 30270</t>
  </si>
  <si>
    <t>1595-</t>
  </si>
  <si>
    <t>เขียว ชัยนนนอก</t>
  </si>
  <si>
    <t>1593-</t>
  </si>
  <si>
    <t>มังกร ปรึกไธสง</t>
  </si>
  <si>
    <t>29 ม.7 ต.บ้านยาง อ.ลำทะเมนชัย จ.นครราชสีมา 30270</t>
  </si>
  <si>
    <t>1768-</t>
  </si>
  <si>
    <t>1592-</t>
  </si>
  <si>
    <t>สอน โมสืบแสน</t>
  </si>
  <si>
    <t>95-</t>
  </si>
  <si>
    <t>บุญถม วรรณธรรม</t>
  </si>
  <si>
    <t>32 ม.7 ต.บ้านยาง อ.ลำทะเมนชัย จ.นครราชสีมา 30270</t>
  </si>
  <si>
    <t>44-</t>
  </si>
  <si>
    <t>67-</t>
  </si>
  <si>
    <t>103-</t>
  </si>
  <si>
    <t>อำพล ทุ่มทั่ว</t>
  </si>
  <si>
    <t>40 ม.7 ต.บ้านยาง อ.ลำทะเมนชัย จ.นครราชสีมา 30270</t>
  </si>
  <si>
    <t>323-</t>
  </si>
  <si>
    <t>สำราญ ทุ่มทั่ว</t>
  </si>
  <si>
    <t>4ก</t>
  </si>
  <si>
    <t>1605-</t>
  </si>
  <si>
    <t>จวน หะดี</t>
  </si>
  <si>
    <t>36 ม.7 ต.บ้านยาง อ.ลำทะเมนชัย จ.นครราชสีมา 30270</t>
  </si>
  <si>
    <t>4-</t>
  </si>
  <si>
    <t>ทองใส บุญเหลือ</t>
  </si>
  <si>
    <t>24 ม.7 ต.บ้านยาง อ.ลำทะเมนชัย จ.นครราชสีมา 30270</t>
  </si>
  <si>
    <t>1569-</t>
  </si>
  <si>
    <t>จันดี ตอรบรัมย์</t>
  </si>
  <si>
    <t>7 ม.7 ต.บ้านยาง อ.ลำทะเมนชัย จ.นครราชสีมา 30270</t>
  </si>
  <si>
    <t>อ่อนสี วรรณธรรม</t>
  </si>
  <si>
    <t>3 ม.8 ต.บ้านยาง อ.ลำทะเมนชัย จ.นครราชสีมา 30270</t>
  </si>
  <si>
    <t>ม.8</t>
  </si>
  <si>
    <t>น้อย มนุษย์</t>
  </si>
  <si>
    <t>5 ม.8 ต.บ้านยาง อ.ลำทะเมนชัย จ.นครราชสีมา 30270</t>
  </si>
  <si>
    <t>สุนทร สุดธรรม</t>
  </si>
  <si>
    <t>6 ม.8 ต.บ้านยาง อ.ลำทะเมนชัย จ.นครราชสีมา 30270</t>
  </si>
  <si>
    <t>เฉลียว ตลอดไธสง</t>
  </si>
  <si>
    <t>9 ม.8 ต.บ้านยาง อ.ลำทะเมนชัย จ.นครราชสีมา 30270</t>
  </si>
  <si>
    <t>พรณิภา ศรีวงค์</t>
  </si>
  <si>
    <t>10 ม.8 ต.บ้านยาง อ.ลำทะเมนชัย จ.นครราชสีมา 30270</t>
  </si>
  <si>
    <t>ทวี ศรีวงค์</t>
  </si>
  <si>
    <t>11 ม.8 ต.บ้านยาง อ.ลำทะเมนชัย จ.นครราชสีมา 30270</t>
  </si>
  <si>
    <t>อ่อน ศาลาแดงโดยหม่อน ศาลาแดง</t>
  </si>
  <si>
    <t>12 ม.8 ต.บ้านยาง อ.ลำทะเมนชัย จ.นครราชสีมา 30270</t>
  </si>
  <si>
    <t>หม่อน ศาลาแดง</t>
  </si>
  <si>
    <t>แดง ฤทธิ์จันดี</t>
  </si>
  <si>
    <t>13 ม.8 ต.บ้านยาง อ.ลำทะเมนชัย จ.นครราชสีมา 30270</t>
  </si>
  <si>
    <t>อ่อนสี มุติโคตรโดยสมาน ศาลาแดง</t>
  </si>
  <si>
    <t>14 ม.8 ต.บ้านยาง อ.ลำทะเมนชัย จ.นครราชสีมา 30270</t>
  </si>
  <si>
    <t>สมาน ศาลาแดง</t>
  </si>
  <si>
    <t>ภู แมนไธสง</t>
  </si>
  <si>
    <t>15 ม.8 ต.บ้านยาง อ.ลำทะเมนชัย จ.นครราชสีมา 30270</t>
  </si>
  <si>
    <t>คำพันธ์ แก้วแสน</t>
  </si>
  <si>
    <t>16 ม.8 ต.บ้านยาง อ.ลำทะเมนชัย จ.นครราชสีมา 30270</t>
  </si>
  <si>
    <t>ยศ พิลึกนา</t>
  </si>
  <si>
    <t>17 ม.8 ต.บ้านยาง อ.ลำทะเมนชัย จ.นครราชสีมา 30270</t>
  </si>
  <si>
    <t>สุวรรณ์ ภาคำนาม</t>
  </si>
  <si>
    <t>18 ม.8 ต.บ้านยาง อ.ลำทะเมนชัย จ.นครราชสีมา 30270</t>
  </si>
  <si>
    <t>ใบ ประธรรมเต</t>
  </si>
  <si>
    <t>19 ม.8 ต.บ้านยาง อ.ลำทะเมนชัย จ.นครราชสีมา 30270</t>
  </si>
  <si>
    <t>วิไล ประธรรมเต</t>
  </si>
  <si>
    <t>กชกร ศาลาแดง</t>
  </si>
  <si>
    <t>21 ม.8 ต.บ้านยาง อ.ลำทะเมนชัย จ.นครราชสีมา 30270</t>
  </si>
  <si>
    <t>วรรณิภา ธรรมษา</t>
  </si>
  <si>
    <t>23 ม.8 ต.บ้านยาง อ.ลำทะเมนชัย จ.นครราชสีมา 30270</t>
  </si>
  <si>
    <t>บุญมี เทียมทัน</t>
  </si>
  <si>
    <t>24 ม.8 ต.บ้านยาง อ.ลำทะเมนชัย จ.นครราชสีมา 30270</t>
  </si>
  <si>
    <t>ไสว เบญจศิล</t>
  </si>
  <si>
    <t>26 ม.8 ต.บ้านยาง อ.ลำทะเมนชัย จ.นครราชสีมา 30270</t>
  </si>
  <si>
    <t>บุญตา ทะกาเนนะ</t>
  </si>
  <si>
    <t>27 ม.8 ต.บ้านยาง อ.ลำทะเมนชัย จ.นครราชสีมา 30270</t>
  </si>
  <si>
    <t>ชื่น ขันธ์หงษ์และจันทร์ ขันธ์หงษ์</t>
  </si>
  <si>
    <t>28 ม.8 ต.บ้านยาง อ.ลำทะเมนชัย จ.นครราชสีมา 30270</t>
  </si>
  <si>
    <t>จันทร์ ขันธ์หงษ์</t>
  </si>
  <si>
    <t>สำเนียง บุญจันทร์ โดย</t>
  </si>
  <si>
    <t>30 ม.8 ต.บ้านยาง อ.ลำทะเมนชัย จ.นครราชสีมา 30270</t>
  </si>
  <si>
    <t>ลักษณา วรรณธรรม</t>
  </si>
  <si>
    <t>ลักขณา วรรณธรรม</t>
  </si>
  <si>
    <t>สมจิตร ศรีวงค์</t>
  </si>
  <si>
    <t>31 ม.8 ต.บ้านยาง อ.ลำทะเมนชัย จ.นครราชสีมา 30270</t>
  </si>
  <si>
    <t>สมจิตร ศรีวงศ์</t>
  </si>
  <si>
    <t>บุญมา หอมน้ำ โดยสมดี โยวสี</t>
  </si>
  <si>
    <t>32 ม.8 ต.บ้านยาง อ.ลำทะเมนชัย จ.นครราชสีมา 30270</t>
  </si>
  <si>
    <t>สมดี โยวสี</t>
  </si>
  <si>
    <t>บุญมา หอมน้ำ โดยสุพล ศาลาแดง</t>
  </si>
  <si>
    <t>น้อย หอมน้ำ</t>
  </si>
  <si>
    <t>33 ม.8 ต.บ้านยาง อ.ลำทะเมนชัย จ.นครราชสีมา 30270</t>
  </si>
  <si>
    <t>สมศรี หอมน้ำ</t>
  </si>
  <si>
    <t>ทองอ่อน มีทรัพย์</t>
  </si>
  <si>
    <t>34 ม.8 ต.บ้านยาง อ.ลำทะเมนชัย จ.นครราชสีมา 30270</t>
  </si>
  <si>
    <t>คล้าย กล้ากระโทก</t>
  </si>
  <si>
    <t>36 ม.8 ต.บ้านยาง อ.ลำทะเมนชัย จ.นครราชสีมา 30270</t>
  </si>
  <si>
    <t>ถาวร ศาลาแดง</t>
  </si>
  <si>
    <t>37 ม.8 ต.บ้านยาง อ.ลำทะเมนชัย จ.นครราชสีมา 30270</t>
  </si>
  <si>
    <t>เส็ง เที่ยมทัน โดยสี เทียมทัน</t>
  </si>
  <si>
    <t>38 ม.8 ต.บ้านยาง อ.ลำทะเมนชัย จ.นครราชสีมา 30270</t>
  </si>
  <si>
    <t>สี เทียมทัน</t>
  </si>
  <si>
    <t>ฉวี มุ่งดี</t>
  </si>
  <si>
    <t>39 ม.8 ต.บ้านยาง อ.ลำทะเมนชัย จ.นครราชสีมา 30270</t>
  </si>
  <si>
    <t xml:space="preserve">39 ม.8 </t>
  </si>
  <si>
    <t>นางฉวี มุ่งดี</t>
  </si>
  <si>
    <t>35(80)-</t>
  </si>
  <si>
    <t>สูน ศาลาแดงโดยธัญญาพร ศาลาแดง</t>
  </si>
  <si>
    <t>41 ม.8 ต.บ้านยาง อ.ลำทะเมนชัย จ.นครราชสีมา 30270</t>
  </si>
  <si>
    <t>ธัญญาพร ศาลาแดง</t>
  </si>
  <si>
    <t>เตือนใจ นามมา</t>
  </si>
  <si>
    <t>43 ม.8 ต.บ้านยาง อ.ลำทะเมนชัย จ.นครราชสีมา 30270</t>
  </si>
  <si>
    <t>อ่อน มีดวงจันทร์</t>
  </si>
  <si>
    <t>44 ม.8 ต.บ้านยาง อ.ลำทะเมนชัย จ.นครราชสีมา 30270</t>
  </si>
  <si>
    <t>รัตนา เต็มรัมย์</t>
  </si>
  <si>
    <t>45 ม.8 ต.บ้านยาง อ.ลำทะเมนชัย จ.นครราชสีมา 30270</t>
  </si>
  <si>
    <t>.43-</t>
  </si>
  <si>
    <t>ม้วน วรรณ์ธรรมโดยสอน วรรณ์ธรรม</t>
  </si>
  <si>
    <t>46 ม.8 ต.บ้านยาง อ.ลำทะเมนชัย จ.นครราชสีมา 30270</t>
  </si>
  <si>
    <t>1654-</t>
  </si>
  <si>
    <t>สอน วรรณ์ธรรม</t>
  </si>
  <si>
    <t>ประมาภรณ์ สุขสาลี</t>
  </si>
  <si>
    <t>48 ม.8 ต.บ้านยาง อ.ลำทะเมนชัย จ.นครราชสีมา 30270</t>
  </si>
  <si>
    <t>40-</t>
  </si>
  <si>
    <t>สมบัติ ศรีวงค์</t>
  </si>
  <si>
    <t>49 ม.8 ต.บ้านยาง อ.ลำทะเมนชัย จ.นครราชสีมา 30270</t>
  </si>
  <si>
    <t>42-</t>
  </si>
  <si>
    <t>หอมจันทร์ ศรีวงค์</t>
  </si>
  <si>
    <t>จั่น วรรณธรรม</t>
  </si>
  <si>
    <t>วันชัย ทะกาเนนะ</t>
  </si>
  <si>
    <t>50 ม.8 ต.บ้านยาง อ.ลำทะเมนชัย จ.นครราชสีมา 30270</t>
  </si>
  <si>
    <t>บัว ทะกาเนนะ</t>
  </si>
  <si>
    <t>จงกล สังเกตกิจ</t>
  </si>
  <si>
    <t>52 ม.8 ต.บ้านยาง อ.ลำทะเมนชัย จ.นครราชสีมา 30270</t>
  </si>
  <si>
    <t>น้อย คำด้วง</t>
  </si>
  <si>
    <t>55 ม.8 ต.บ้านยาง อ.ลำทะเมนชัย จ.นครราชสีมา 30270</t>
  </si>
  <si>
    <t>266-</t>
  </si>
  <si>
    <t>สุพิน วาปีทะ</t>
  </si>
  <si>
    <t>56 ม.8 ต.บ้านยาง อ.ลำทะเมนชัย จ.นครราชสีมา 30270</t>
  </si>
  <si>
    <t>สุรเดช ขีดเข็ม</t>
  </si>
  <si>
    <t>57 ม.8 ต.บ้านยาง อ.ลำทะเมนชัย จ.นครราชสีมา 30270</t>
  </si>
  <si>
    <t>หมุน ยอดสิงห์</t>
  </si>
  <si>
    <t>58 ม.8 ต.บ้านยาง อ.ลำทะเมนชัย จ.นครราชสีมา 30270</t>
  </si>
  <si>
    <t>สมบูรณ์ มีดวงจันทร์</t>
  </si>
  <si>
    <t>59 ม.8 ต.บ้านยาง อ.ลำทะเมนชัย จ.นครราชสีมา 30270</t>
  </si>
  <si>
    <t>บุญสม คำด้วง</t>
  </si>
  <si>
    <t>60 ม.8 ต.บ้านยาง อ.ลำทะเมนชัย จ.นครราชสีมา 30270</t>
  </si>
  <si>
    <t>บรรจง คำด้วง</t>
  </si>
  <si>
    <t>สมบัติ มุติโคตร์โดยนิยม มุติโคตร์</t>
  </si>
  <si>
    <t>63 ม.8 ต.บ้านยาง อ.ลำทะเมนชัย จ.นครราชสีมา 30270</t>
  </si>
  <si>
    <t>63 ม.8</t>
  </si>
  <si>
    <t>นายนิยม มุติโคตร์</t>
  </si>
  <si>
    <t>ธัญลักษณ์ เรียบสันเทียะ</t>
  </si>
  <si>
    <t>64 ม.8 ต.บ้านยาง อ.ลำทะเมนชัย จ.นครราชสีมา 30270</t>
  </si>
  <si>
    <t>ธัญลักษณ์ เรียบสันเทยะ</t>
  </si>
  <si>
    <t>บุญสง หอมน้ำ</t>
  </si>
  <si>
    <t>65 ม.8 ต.บ้านยาง อ.ลำทะเมนชัย จ.นครราชสีมา 30270</t>
  </si>
  <si>
    <t>เหลือง ประทุมศิริ</t>
  </si>
  <si>
    <t>66 ม.8 ต.บ้านยาง อ.ลำทะเมนชัย จ.นครราชสีมา 30270</t>
  </si>
  <si>
    <t>แพง สิงห์รัมย์โดยหนู สิงห์รัมย์</t>
  </si>
  <si>
    <t>68 ม.8 ต.บ้านยาง อ.ลำทะเมนชัย จ.นครราชสีมา 30270</t>
  </si>
  <si>
    <t>หนู สิงห์รัมย์</t>
  </si>
  <si>
    <t>กาญจนา คำด้วง</t>
  </si>
  <si>
    <t>70 ม.8 ต.บ้านยาง อ.ลำทะเมนชัย จ.นครราชสีมา 30270</t>
  </si>
  <si>
    <t>สุระ ชนะชัย</t>
  </si>
  <si>
    <t>ดี คลองแสนเมือง โดย</t>
  </si>
  <si>
    <t>71 ม.8 ต.บ้านยาง อ.ลำทะเมนชัย จ.นครราชสีมา 30270</t>
  </si>
  <si>
    <t>นายถาวร คลองแสนเมือง</t>
  </si>
  <si>
    <t>ถาวร คลองแสนเมือง</t>
  </si>
  <si>
    <t xml:space="preserve">ทองอินทร์ ศาลาแดง </t>
  </si>
  <si>
    <t>72 ม.8 ต.บ้านยาง อ.ลำทะเมนชัย จ.นครราชสีมา 30270</t>
  </si>
  <si>
    <t>ทองอินทร์ ศาลาแดง</t>
  </si>
  <si>
    <t>สุรศักดิ์ สัตทาพร</t>
  </si>
  <si>
    <t>73 ม.8 ต.บ้านยาง อ.ลำทะเมนชัย จ.นครราชสีมา 30270</t>
  </si>
  <si>
    <t>ทองสี พวงไธสง</t>
  </si>
  <si>
    <t>77 ม.8 ต.บ้านยาง อ.ลำทะเมนชัย จ.นครราชสีมา 30270</t>
  </si>
  <si>
    <t>สง่า มุ่งดี</t>
  </si>
  <si>
    <t>78 ม.8 ต.บ้านยาง อ.ลำทะเมนชัย จ.นครราชสีมา 30270</t>
  </si>
  <si>
    <t>ณัฐนันท์ แทนเพ็ง</t>
  </si>
  <si>
    <t>79  ม.8 ต.บ้านยาง อ.ลำทะเมนชัย จ.นครราชสีมา 30270</t>
  </si>
  <si>
    <t>738-</t>
  </si>
  <si>
    <t>สมพันธ์ ที่รัก</t>
  </si>
  <si>
    <t>80 ม.8 ต.บ้านยาง อ.ลำทะเมนชัย จ.นครราชสีมา 30270</t>
  </si>
  <si>
    <t>สุนทร ฉันสิมา</t>
  </si>
  <si>
    <t>81 ม.8 ต.บ้านยาง อ.ลำทะเมนชัย จ.นครราชสีมา 30270</t>
  </si>
  <si>
    <t>ทองมาก มากพูน</t>
  </si>
  <si>
    <t>82 ม.8 ต.บ้านยาง อ.ลำทะเมนชัย จ.นครราชสีมา 30270</t>
  </si>
  <si>
    <t>อุดม มากพูน</t>
  </si>
  <si>
    <t>กัลยาณี พวงไธสง</t>
  </si>
  <si>
    <t>83 ม.8 ต.บ้านยาง อ.ลำทะเมนชัย จ.นครราชสีมา 30270</t>
  </si>
  <si>
    <t>บุญเพ็ง เทียมทัน</t>
  </si>
  <si>
    <t>85 ม.8 ต.บ้านยาง อ.ลำทะเมนชัย จ.นครราชสีมา 30270</t>
  </si>
  <si>
    <t>1653-</t>
  </si>
  <si>
    <t>บุญสืบ บุญไตร</t>
  </si>
  <si>
    <t>86 ม.8 ต.บ้านยาง อ.ลำทะเมนชัย จ.นครราชสีมา 30270</t>
  </si>
  <si>
    <t>สมจิตร  ตลอดไธสง โดย</t>
  </si>
  <si>
    <t>91 ม.8 ต.บ้านยาง อ.ลำทะเมนชัย จ.นครราชสีมา 30270</t>
  </si>
  <si>
    <t>นางเฉลียว ตลอดไธสง</t>
  </si>
  <si>
    <t xml:space="preserve">ทองพูน สว่าง </t>
  </si>
  <si>
    <t>92 ม.8 ต.บ้านยาง อ.ลำทะเมนชัย จ.นครราชสีมา 30270</t>
  </si>
  <si>
    <t>93 ม.8 ต.บ้านยาง อ.ลำทะเมนชัย จ.นครราชสีมา 30270</t>
  </si>
  <si>
    <t>ทองคูณ มีดวงจันทร์</t>
  </si>
  <si>
    <t>สังวาล อาสาคติ โดยนายเมธี อาสาคติ</t>
  </si>
  <si>
    <t>97 ม.8 ต.บ้านยาง อ.ลำทะเมนชัย จ.นครราชสีมา 30270</t>
  </si>
  <si>
    <t>เมธี อาสาคติ</t>
  </si>
  <si>
    <t>เพียร คำด้วง โดยสมบัติ คำด้วง</t>
  </si>
  <si>
    <t>98 ม.8 ต.บ้านยาง อ.ลำทะเมนชัย จ.นครราชสีมา 30270</t>
  </si>
  <si>
    <t>สมบัติ คำด้วง</t>
  </si>
  <si>
    <t>สุพร โพธิ์มะฮาด</t>
  </si>
  <si>
    <t>99 ม.8 ต.บ้านยาง อ.ลำทะเมนชัย จ.นครราชสีมา 30270</t>
  </si>
  <si>
    <t>สมยศ โพธิ์มะฮาด</t>
  </si>
  <si>
    <t>ประครอง คล้ายคลึงมี</t>
  </si>
  <si>
    <t>100 ม.8 ต.บ้านยาง อ.ลำทะเมนชัย จ.นครราชสีมา 30270</t>
  </si>
  <si>
    <t>102 ม.8 ต.บ้านยาง อ.ลำทะเมนชัย จ.นครราชสีมา 30270</t>
  </si>
  <si>
    <t>สุวรรณ ฉันสิมา</t>
  </si>
  <si>
    <t>บุญมี มุ่งดี</t>
  </si>
  <si>
    <t>103 ม.8 ต.บ้านยาง อ.ลำทะเมนชัย จ.นครราชสีมา 30270</t>
  </si>
  <si>
    <t>ทองใบ มุ่งดี</t>
  </si>
  <si>
    <t>สมัย พรมโชติ</t>
  </si>
  <si>
    <t>105 ม.8 ต.บ้านยาง อ.ลำทะเมนชัย จ.นครราชสีมา 30270</t>
  </si>
  <si>
    <t>ตาหลี่ มนุษย์</t>
  </si>
  <si>
    <t>106 ม.8 ต.บ้านยาง อ.ลำทะเมนชัย จ.นครราชสีมา 30270</t>
  </si>
  <si>
    <t>สมจิต พงษ์เจริญ</t>
  </si>
  <si>
    <t>108 ม.8 ต.บ้านยาง อ.ลำทะเมนชัย จ.นครราชสีมา 30270</t>
  </si>
  <si>
    <t>เฮียง พงษ์เจริญ</t>
  </si>
  <si>
    <t>บุญ อินทร์ลุน</t>
  </si>
  <si>
    <t>110 ม.8 ต.บ้านยาง อ.ลำทะเมนชัย จ.นครราชสีมา 30270</t>
  </si>
  <si>
    <t>สำอาง พิลาตัน</t>
  </si>
  <si>
    <t>111 ม.8 ต.บ้านยาง อ.ลำทะเมนชัย จ.นครราชสีมา 30270</t>
  </si>
  <si>
    <t>พิสมัย สีสมร</t>
  </si>
  <si>
    <t>23/1 ม.9 ต.บ้านยาง อ.ลำทะเมนชัย จ.นครราชสีมา 30270</t>
  </si>
  <si>
    <t>153/60</t>
  </si>
  <si>
    <t>ม.9</t>
  </si>
  <si>
    <t>สุวรรณ์ บุญเที่ยง</t>
  </si>
  <si>
    <t>สุวรรณ์ บุญเที่นง</t>
  </si>
  <si>
    <t>บุญ   ที่รักษ์</t>
  </si>
  <si>
    <t>1 ม.9 ต.บ้านยาง อ.ลำทะเมนชัย จ.นครราชสีมา 30270</t>
  </si>
  <si>
    <t>สมบูรณ์   ที่รักษ์</t>
  </si>
  <si>
    <t>บุญ  ที่รักษ์</t>
  </si>
  <si>
    <t xml:space="preserve">  </t>
  </si>
  <si>
    <t>วาสน์ เฉี่อยนอก</t>
  </si>
  <si>
    <t>1/1 ม.9 ต.บ้านยาง อ.ลำทะเมนชัย จ.นครราชสีมา 30270</t>
  </si>
  <si>
    <t>ใจ   วรรณกิจ</t>
  </si>
  <si>
    <t>1/1.</t>
  </si>
  <si>
    <t>ย้วน วรรณกิจ</t>
  </si>
  <si>
    <t>สมร  โพธิ์ขำ</t>
  </si>
  <si>
    <t>1/2 ม.9  ต.บ้านยาง อ.ลำทะเมนชัย จ.นครราชสีมา 30270</t>
  </si>
  <si>
    <t>1/2.</t>
  </si>
  <si>
    <t>สมร   โพธิ์ขำ</t>
  </si>
  <si>
    <t>สิริกร  โพธิ์ขำ</t>
  </si>
  <si>
    <t>ประพันธ์   โพธิ์ขำ</t>
  </si>
  <si>
    <t>หนูไกร  รักวาด</t>
  </si>
  <si>
    <t>2 ม.9  ต.บ้านยาง อ.ลำทะเมนชัย จ.นครราชสีมา 30270</t>
  </si>
  <si>
    <t>แหยม  ตรุพิมาย</t>
  </si>
  <si>
    <t>สวัสดิ์    ออมไธสง</t>
  </si>
  <si>
    <t>3 ม.9  ต.บ้านยาง อ.ลำทะเมนชัย จ.นครราชสีมา 30270</t>
  </si>
  <si>
    <t>สวัสดิ์   ออมไธสง</t>
  </si>
  <si>
    <t>หนูนิด  มุ่งดี</t>
  </si>
  <si>
    <t>ตุ่น  เต็มรัมย์</t>
  </si>
  <si>
    <t>4 ม.9 ต.บ้านยาง อ.ลำทะเมนชัย จ.นครราชสีมา 30270</t>
  </si>
  <si>
    <t>สนอง   เต็มรัมย์</t>
  </si>
  <si>
    <t>ตุ่น   เต็มรัมย์</t>
  </si>
  <si>
    <t>อาทิตย์   บุญเที่ยง</t>
  </si>
  <si>
    <t>90 ม.9 ต.บ้านยาง อ.ลำทะเมนชัย จ.นครราชสีมา 30270</t>
  </si>
  <si>
    <t>หลั่น  เจือทอง</t>
  </si>
  <si>
    <t>5 ม.9  ต.บ้านยาง อ.ลำทะเมนชัย จ.นครราชสีมา 30270</t>
  </si>
  <si>
    <t>แพงศรี   บุญเขื่อง</t>
  </si>
  <si>
    <t>6 ม.9 ต.บ้านยาง อ.ลำทะเมนชัย จ.นครราชสีมา 30270</t>
  </si>
  <si>
    <t>ทองมี บุญเขื่อง</t>
  </si>
  <si>
    <t>ปราณี  สามารถ</t>
  </si>
  <si>
    <t>8 ม.9 ต.บ้านยาง อ.ลำทะเมนชัย จ.นครราชสีมา 30270</t>
  </si>
  <si>
    <t>ก่ำ บุญเที่ยง</t>
  </si>
  <si>
    <t>สมัย    รัตนนท์</t>
  </si>
  <si>
    <t>9 ม.9 ต.บ้านยาง อ.ลำทะเมนชัย จ.นครราชสีมา 30270</t>
  </si>
  <si>
    <t>สมัย   รัตนนท์</t>
  </si>
  <si>
    <t>บุญตา  บุญเที่ยง</t>
  </si>
  <si>
    <t>10 ม.9  ต.บ้านยาง อ.ลำทะเมนชัย จ.นครราชสีมา 30270</t>
  </si>
  <si>
    <t>แพงศรี   ปะตังเม</t>
  </si>
  <si>
    <t>11 ม.9  ต.บ้านยาง อ.ลำทะเมนชัย จ.นครราชสีมา 30270</t>
  </si>
  <si>
    <t>บุตรดา   สีเอก</t>
  </si>
  <si>
    <t>12 ม.9 ต.บ้านยาง อ.ลำทะเมนชัย จ.นครราชสีมา 30270</t>
  </si>
  <si>
    <t>ลี   พงษ์เจริญ</t>
  </si>
  <si>
    <t>13 ม.9 ต.บ้านยาง อ.ลำทะเมนชัย จ.นครราชสีมา 30270</t>
  </si>
  <si>
    <t>ลี  พงษ์เจริย</t>
  </si>
  <si>
    <t>บุญถม โคตรศรีเมือง</t>
  </si>
  <si>
    <t>14 ม.9 ต.บ้านยาง อ.ลำทะเมนชัย จ.นครราชสีมา 30270</t>
  </si>
  <si>
    <t>นิยม   ทองพราว</t>
  </si>
  <si>
    <t>นิยม  ทองพราว</t>
  </si>
  <si>
    <t>แสวง บุรีรัมย์ (โดยนางจำปี บุรีรัมย์)</t>
  </si>
  <si>
    <t>15 ม.9 ต.บ้านยาง อ.ลำทะเมนชัย จ.นครราชสีมา 30270</t>
  </si>
  <si>
    <t>จำปี บุรีรัมย์</t>
  </si>
  <si>
    <t>ฉลอม  ทบหา</t>
  </si>
  <si>
    <t>16 ม.9 ต.บ้านยาง อ.ลำทะเมนชัย จ.นครราชสีมา 30270</t>
  </si>
  <si>
    <t>ประวัติ  ทบหา</t>
  </si>
  <si>
    <t>กานดา   พลคำมาก</t>
  </si>
  <si>
    <t xml:space="preserve">19 ม.9 ต.บ้านยาง อ.ลำทะเมนชัย จ.นครราชสีมา 30270 </t>
  </si>
  <si>
    <t>กานดา  พลคำมาก</t>
  </si>
  <si>
    <t>สวัสดิ์   หาสูง</t>
  </si>
  <si>
    <t>21 ม.9 ต.บ้านยาง อ.ลำทะเมนชัย จ.นครราชสีมา 30270</t>
  </si>
  <si>
    <t>ฉวี   พงษ์เจริญ</t>
  </si>
  <si>
    <t>ลี พงษ์เจริญ</t>
  </si>
  <si>
    <t>ลี พงษ์เจจริญ</t>
  </si>
  <si>
    <t>สะอิ้ง รุ่งเป้า</t>
  </si>
  <si>
    <t xml:space="preserve">22 ม.9 ต.บ้านยาง อ.ลำทะเมนชัย จ.นครราชสีมา 30270 </t>
  </si>
  <si>
    <t>สะอิ้ง   รุ่งเป้า</t>
  </si>
  <si>
    <t>แสง  พันธุ</t>
  </si>
  <si>
    <t xml:space="preserve">22/1 ม.9 ต.บ้านยาง อ.ลำทะเมนชัย จ.นครราชสีมา 30270 </t>
  </si>
  <si>
    <t>22/1.</t>
  </si>
  <si>
    <t>สา  พันธุ</t>
  </si>
  <si>
    <t>33 ม.9 ต.บ้านยาง อ.ลำทะเมนชัย จ.นครราชสีมา 30270</t>
  </si>
  <si>
    <t>วรรณี     ขันทีท้าว</t>
  </si>
  <si>
    <t>24 ม.9 ต.บ้านยาง อ.ลำทะเมนชัย จ.นครราชสีมา 30270</t>
  </si>
  <si>
    <t>วรรณี  ขันทีท้าว</t>
  </si>
  <si>
    <t>สำเรียง   สุวรรณกิจ</t>
  </si>
  <si>
    <t>ปัทมา    เจริญ</t>
  </si>
  <si>
    <t>25 ม.9 ต.บ้านยาง อ.ลำทะเมนชัย จ.นครราชสีมา 30270</t>
  </si>
  <si>
    <t xml:space="preserve"> ม.9</t>
  </si>
  <si>
    <t>หนูแดง  เจริญ</t>
  </si>
  <si>
    <t>หนูแดง เจริญ</t>
  </si>
  <si>
    <t>แวว   ทบวอ</t>
  </si>
  <si>
    <t xml:space="preserve">26 ม.9 ต.บ้านยาง อ.ลำทะเมนชัย จ.นครราชสีมา 30270 </t>
  </si>
  <si>
    <t>ดาว   ที่รัก</t>
  </si>
  <si>
    <t>ดาว  ที่รัก</t>
  </si>
  <si>
    <t>กัมพล ที่รัก</t>
  </si>
  <si>
    <t>ศริญญา  เวฬุวนารักษ์</t>
  </si>
  <si>
    <t>27 ม.9 ต.บ้านยาง อ.ลำทะเมนชัย จ.นครราชสีมา 30270</t>
  </si>
  <si>
    <t>บรรจง  เวฬุวนารักษ์</t>
  </si>
  <si>
    <t>สุข  มาดา</t>
  </si>
  <si>
    <t xml:space="preserve">29 ม.9 ต.บ้านยาง อ.ลำทะเมนชัย จ.นครราชสีมา 30270 </t>
  </si>
  <si>
    <t>มาลี   มาดา</t>
  </si>
  <si>
    <t>บุญ  ที่รัก</t>
  </si>
  <si>
    <t xml:space="preserve">30 ม.9 ต.บ้านยาง อ.ลำทะเมนชัย จ.นครราชสีมา 30270 </t>
  </si>
  <si>
    <t>หลง สนวนรัมย์</t>
  </si>
  <si>
    <t>220-</t>
  </si>
  <si>
    <t>น้อย  สุขหนา</t>
  </si>
  <si>
    <t>30/1 ม.9 ต.บ้านยาง อ.ลำทะเมนชัย จ.นครราชสีมา 30270</t>
  </si>
  <si>
    <t>30/1.</t>
  </si>
  <si>
    <t>น้อย สุขหนา</t>
  </si>
  <si>
    <t>คำแพง   บุญเที่ยง</t>
  </si>
  <si>
    <t>32 ม.9 ต.บ้านยาง อ.ลำทะเมนชัย จ.นครราชสีมา 30270</t>
  </si>
  <si>
    <t xml:space="preserve">33 ม.9 ต.บ้านยาง อ.ลำทะเมนชัย จ.นครราชสีมา 30270 </t>
  </si>
  <si>
    <t>วันดี   บุญเขื่อง</t>
  </si>
  <si>
    <t>หนูคล้าย  เจริย</t>
  </si>
  <si>
    <t xml:space="preserve">34 ม.9 ต.บ้านยาง อ.ลำทะเมนชัย จ.นครราชสีมา 30270 </t>
  </si>
  <si>
    <t>บุญกลาย   เจริญ</t>
  </si>
  <si>
    <t>ดอกจันทร์  กุดรังนอก</t>
  </si>
  <si>
    <t>บุญเลิศ   ที่รักษ์</t>
  </si>
  <si>
    <t xml:space="preserve">37 ม.9 ต.บ้านยาง อ.ลำทะเมนชัย จ.นครราชสีมา 30270 </t>
  </si>
  <si>
    <t>บุญเลิส   ที่รักษ์</t>
  </si>
  <si>
    <t>ประนอม  ศาลาแดง</t>
  </si>
  <si>
    <t xml:space="preserve">39 ม.9 ต.บ้านยาง อ.ลำทะเมนชัย จ.นครราชสีมา 30270 </t>
  </si>
  <si>
    <t>ประภัสสร   นางาม</t>
  </si>
  <si>
    <t>ไฮ   เจริญ</t>
  </si>
  <si>
    <t>40 ม.9 ต.บ้านยาง อ.ลำทะเมนชัย จ.นครราชสีมา 30270</t>
  </si>
  <si>
    <t>สมชาย  เจริญ</t>
  </si>
  <si>
    <t>ปฏิภาน  สืบมา</t>
  </si>
  <si>
    <t>41 ม.9 ต.บ้านยาง อ.ลำทะเมนชัย จ.นครราชสีมา 30270</t>
  </si>
  <si>
    <t>บุญมา  สืบมา</t>
  </si>
  <si>
    <t>แซง สมมุติรัมย์</t>
  </si>
  <si>
    <t>42 ม.9 ต.บ้านยาง อ.ลำทะเมนชัย จ.นครราชสีมา 30270</t>
  </si>
  <si>
    <t>แซง   สมมุติรัมย์</t>
  </si>
  <si>
    <t>แ</t>
  </si>
  <si>
    <t>หลุน  ทานคำ</t>
  </si>
  <si>
    <t>ยม   พงษ์เจริญ</t>
  </si>
  <si>
    <t>47 ม.9 ต.บ้านยาง อ.ลำทะเมนชัย จ.นครราชสีมา 30270</t>
  </si>
  <si>
    <t>ยม  พงษ์เจริญ</t>
  </si>
  <si>
    <t>วิไลวรรณ   ป้องไธสง</t>
  </si>
  <si>
    <t>48 ม.9 ต.บ้านยาง อ.ลำทะเมนชัย จ.นครราชสีมา 30270</t>
  </si>
  <si>
    <t>บุญโฮม   ป้องไธสง</t>
  </si>
  <si>
    <t>สงกา  มลิลา</t>
  </si>
  <si>
    <t xml:space="preserve">49 ม.9 ต.บ้านยาง อ.ลำทะเมนชัย จ.นครราชสีมา 30270 </t>
  </si>
  <si>
    <t>ละไม พลศรี</t>
  </si>
  <si>
    <t>50 ม.9 ต.บ้านยาง อ.ลำทะเมนชัย จ.นครราชสีมา 30270</t>
  </si>
  <si>
    <t>ละไม  พลศรี</t>
  </si>
  <si>
    <t>ทองดี   มาศนอก</t>
  </si>
  <si>
    <t xml:space="preserve">51 ม.9 ต.บ้านยาง อ.ลำทะเมนชัย จ.นครราชสีมา 30270 </t>
  </si>
  <si>
    <t>แดง   อ่วมไธสง</t>
  </si>
  <si>
    <t xml:space="preserve">54 ม.9 ต.บ้านยาง อ.ลำทะเมนชัย จ.นครราชสีมา 30270 </t>
  </si>
  <si>
    <t>224-</t>
  </si>
  <si>
    <t>สมพร ที่รัก</t>
  </si>
  <si>
    <t>55 ม.9 ต.บ้านยาง อ.ลำทะเมนชัย จ.นครราชสีมา 30270</t>
  </si>
  <si>
    <t>บุญทัน    ที่รัก</t>
  </si>
  <si>
    <t>จรัส   ตนพรมรัมย์</t>
  </si>
  <si>
    <t>ลำไย   แจบไธสง</t>
  </si>
  <si>
    <t xml:space="preserve">60 ม.9 ต.บ้านยาง อ.ลำทะเมนชัย จ.นครราชสีมา 30270 </t>
  </si>
  <si>
    <t>สมพงษ์ แจบไธสง</t>
  </si>
  <si>
    <t>หนูจันทร์   เจือทอง</t>
  </si>
  <si>
    <t xml:space="preserve">61 ม.9 ต.บ้านยาง อ.ลำทะเมนชัย จ.นครราชสีมา 30270 </t>
  </si>
  <si>
    <t>หนูจันทร์  เจือทอง</t>
  </si>
  <si>
    <t>บัญชา เจือทอง</t>
  </si>
  <si>
    <t>37/60</t>
  </si>
  <si>
    <t>นอม   สุขพรมมา(โดย น้อม สุขพรมมา)</t>
  </si>
  <si>
    <t>62 ม.9 ต.บ้านยาง อ.ลำทะเมนชัย จ.นครราชสีมา 30270</t>
  </si>
  <si>
    <t>ม9</t>
  </si>
  <si>
    <t>น้อม  สุขพรมมา</t>
  </si>
  <si>
    <t>ไท  ที่รัก</t>
  </si>
  <si>
    <t xml:space="preserve">63 ม.9 ต.บ้านยาง อ.ลำทะเมนชัย จ.นครราชสีมา 30270 </t>
  </si>
  <si>
    <t>ไท   ที่รัก</t>
  </si>
  <si>
    <t>ไพร ที่รัก</t>
  </si>
  <si>
    <t>แฉล้ม บุญเขื่อง</t>
  </si>
  <si>
    <t>64 ม.9 ต.บ้านยาง อ.ลำทะเมนชัย จ.นครราชสีมา 30270</t>
  </si>
  <si>
    <t>แฉล้ม   บุญเขื่อง</t>
  </si>
  <si>
    <t>ทองม้วน พงษ์เจริญ</t>
  </si>
  <si>
    <t>65 ม.9 ต.บ้านยาง อ.ลำทะเมนชัย จ.นครราชสีมา 30270</t>
  </si>
  <si>
    <t>ทองม้วน   พงษ์เจริญ</t>
  </si>
  <si>
    <t>ราตรี    โคตรศรีเมือง</t>
  </si>
  <si>
    <t xml:space="preserve">66 ม.9 ต.บ้านยาง อ.ลำทะเมนชัย จ.นครราชสีมา 30270 </t>
  </si>
  <si>
    <t>ราตรี  โคตรศรีเมือง</t>
  </si>
  <si>
    <t>พวง   ออมไธสง</t>
  </si>
  <si>
    <t xml:space="preserve">67 ม.9 ต.บ้านยาง อ.ลำทะเมนชัย จ.นครราชสีมา 30270 </t>
  </si>
  <si>
    <t>เจริญ   ออมไธสง</t>
  </si>
  <si>
    <t>สำเภา   สุขพิมาย</t>
  </si>
  <si>
    <t xml:space="preserve">68 ม.9 ต.บ้านยาง อ.ลำทะเมนชัย จ.นครราชสีมา 30270 </t>
  </si>
  <si>
    <t>อ้ม  สุขพิมาย</t>
  </si>
  <si>
    <t>อ้ม สุขพิมาย</t>
  </si>
  <si>
    <t>ฉวีวรรณ์     ที่รัก</t>
  </si>
  <si>
    <t xml:space="preserve">70 ม.9 ต.บ้านยาง อ.ลำทะเมนชัย จ.นครราชสีมา 30270 </t>
  </si>
  <si>
    <t>ฉวีวรรณ์   ที่รัก</t>
  </si>
  <si>
    <t>จันทร์เพ็ญ อินทร์มา</t>
  </si>
  <si>
    <t xml:space="preserve">71 ม.9 ต.บ้านยาง อ.ลำทะเมนชัย จ.นครราชสีมา 30270 </t>
  </si>
  <si>
    <t>สมพร   ซุมซอ</t>
  </si>
  <si>
    <t xml:space="preserve">73 ม.9 ต.บ้านยาง อ.ลำทะเมนชัย จ.นครราชสีมา 30270 </t>
  </si>
  <si>
    <t>118-</t>
  </si>
  <si>
    <t>ฮวด เจือทอง</t>
  </si>
  <si>
    <t>74 ม.9 ต.บ้านยาง อ.ลำทะเมนชัย จ.นครราชสีมา 30270</t>
  </si>
  <si>
    <t>ม.91</t>
  </si>
  <si>
    <t>ประยูร เจือทอง</t>
  </si>
  <si>
    <t>ติ๋ม  ที่รัก</t>
  </si>
  <si>
    <t xml:space="preserve">75 ม.9 ต.บ้านยาง อ.ลำทะเมนชัย จ.นครราชสีมา 30270 </t>
  </si>
  <si>
    <t>บุญล้อม   ที่รัก</t>
  </si>
  <si>
    <t>บุญล้อม  ที่รัก</t>
  </si>
  <si>
    <t>จิราพร   มีทรัพย์</t>
  </si>
  <si>
    <t>76 ม.9 ต.บ้านยาง อ.ลำทะเมนชัย จ.นครราชสีมา 30270</t>
  </si>
  <si>
    <t>สวัสดิ์  มีทรัพย์</t>
  </si>
  <si>
    <t>ชม   บุญเรืองเศษ</t>
  </si>
  <si>
    <t>77 ม.9 ต.บ้านยาง อ.ลำทะเมนชัย จ.นครราชสีมา 30270</t>
  </si>
  <si>
    <t>กนกวรรณ   ตรุพิมาย</t>
  </si>
  <si>
    <t xml:space="preserve">78 ม.9 ต.บ้านยาง อ.ลำทะเมนชัย จ.นครราชสีมา 30270 </t>
  </si>
  <si>
    <t>48/60</t>
  </si>
  <si>
    <t>กนกวรรณ  ตรุพิมาย</t>
  </si>
  <si>
    <t>ลำดวน   โคตรศรีภูมิ</t>
  </si>
  <si>
    <t>79 ม.9 ต.บ้านยาง อ.ลำทะเมนชัย จ.นครราชสีมา 30270</t>
  </si>
  <si>
    <t>อุดมศักดิ์ ธรรมประกาศิต</t>
  </si>
  <si>
    <t>บุญล้อม   ทบหา</t>
  </si>
  <si>
    <t>81 ม.9 ต.บ้านยาง อ.ลำทะเมนชัย จ.นครราชสีมา 30270</t>
  </si>
  <si>
    <t>สมจิตร ทบหา</t>
  </si>
  <si>
    <t>82 ม.9 ต.บ้านยาง อ.ลำทะเมนชัย จ.นครราชสีมา 30270</t>
  </si>
  <si>
    <t>สุทัศน์  ทบหา</t>
  </si>
  <si>
    <t>หนูค่าย  ที่รัก</t>
  </si>
  <si>
    <t xml:space="preserve">83 ม.9 ต.บ้านยาง อ.ลำทะเมนชัย จ.นครราชสีมา 30270 </t>
  </si>
  <si>
    <t>บุญ อินทร์มา(โดย นายสมอน ที่รัก)</t>
  </si>
  <si>
    <t>สมอน  ที่รัก</t>
  </si>
  <si>
    <t>กาญจนา ที่รัก</t>
  </si>
  <si>
    <t>รำพรรณ เอี่ยมศรี</t>
  </si>
  <si>
    <t>84 ม.9 ต.บ้านยาง อ.ลำทะเมนชัย จ.นครราชสีมา 30270</t>
  </si>
  <si>
    <t>รำพรรณ   เอี่ยมศรี</t>
  </si>
  <si>
    <t>นิคม   ทบหา</t>
  </si>
  <si>
    <t>85 ม.9 ต.บ้านยาง อ.ลำทะเมนชัย จ.นครราชสีมา 30270</t>
  </si>
  <si>
    <t>ถุวัง    บุญเที่ยง</t>
  </si>
  <si>
    <t>86 ม.9 ต.บ้านยาง อ.ลำทะเมนชัย จ.นครราชสีมา 30270</t>
  </si>
  <si>
    <t>ถุวัง   บุญเที่ยง</t>
  </si>
  <si>
    <t>มะดี บุญเที่ยง</t>
  </si>
  <si>
    <t>สาลิกา ผลทำมา</t>
  </si>
  <si>
    <t>88 ม.9 ต.บ้านยาง อ.ลำทะเมนชัย จ.นครราชสีมา 30270</t>
  </si>
  <si>
    <t>สาลิกา   ผลทำมา</t>
  </si>
  <si>
    <t>ปัญญา  สากล</t>
  </si>
  <si>
    <t>89 ม.9 ต.บ้านยาง อ.ลำทะเมนชัย จ.นครราชสีมา 30270</t>
  </si>
  <si>
    <t>กัญญารัตน์  พงษ์เจริญ</t>
  </si>
  <si>
    <t xml:space="preserve">91 ม.9 ต.บ้านยาง อ.ลำทะเมนชัย จ.นครราชสีมา 30270 </t>
  </si>
  <si>
    <t>สำลี   ตนพรหมรัมย์</t>
  </si>
  <si>
    <t xml:space="preserve">93 ม.9 ต.บ้านยาง อ.ลำทะเมนชัย จ.นครราชสีมา 30270 </t>
  </si>
  <si>
    <t>จรัส  ตนพรหมรัมย์</t>
  </si>
  <si>
    <t>โรงงาน</t>
  </si>
  <si>
    <t>13164-</t>
  </si>
  <si>
    <t>สุภาพร  บุญเขื่อง</t>
  </si>
  <si>
    <t xml:space="preserve">95 ม.9 ต.บ้านยาง อ.ลำทะเมนชัย จ.นครราชสีมา 30270 </t>
  </si>
  <si>
    <t>สุภาพร   บุญเขื่อง</t>
  </si>
  <si>
    <t>387-</t>
  </si>
  <si>
    <t>6490-</t>
  </si>
  <si>
    <t>ประกาย คะวินรัมย์</t>
  </si>
  <si>
    <t>45 ม.9 ต.บ้านยาง อ.ลำทะเมนชัย จ.นครราชสีมา 30270</t>
  </si>
  <si>
    <t>บุญใส คะวินรัมย์</t>
  </si>
  <si>
    <t>น้อย มะลิลา</t>
  </si>
  <si>
    <t>23 ม.9 ต.บ้านยาง อ.ลำทะเมนชัย จ.นครราชสีมา 30270</t>
  </si>
  <si>
    <t>นิจพร เศษศรี</t>
  </si>
  <si>
    <t>1 ม.10 ต.บ้านยาง อ.ลำทะเมนชัย จ.นครราชสีมา 30270</t>
  </si>
  <si>
    <t>ม.10</t>
  </si>
  <si>
    <t>สุพิณ ตลาดโพธิ์</t>
  </si>
  <si>
    <t>บุรานันท์ พันธุ์สมบัติ</t>
  </si>
  <si>
    <t>ทรงชัย แห้วทอง</t>
  </si>
  <si>
    <t>2ม10 ต.บ้านยาง อ.ลำทะเมนชัย จ.นครราชสีมา 30270</t>
  </si>
  <si>
    <t>สมหมาย บุญเขื่อง</t>
  </si>
  <si>
    <t>สมพงษ์ บุญเที่ยง</t>
  </si>
  <si>
    <t>สมบุญ ทานคำ</t>
  </si>
  <si>
    <t>3 ม.10  ต.บ้านยาง อ.ลำทะเมนชัย จ.นครราชสีมา 30270</t>
  </si>
  <si>
    <t>นวลจันทร์ บ่อไทย</t>
  </si>
  <si>
    <t>4 ม.10  ต.บ้านยาง อ.ลำทะเมนชัย จ.นครราชสีมา 30270</t>
  </si>
  <si>
    <t>ดี บุญเที่ยง(โดยอนันต์ บุญเพ็ง)</t>
  </si>
  <si>
    <t>5ม10  ต.บ้านยาง อ.ลำทะเมนชัย จ.นครราชสีมา 30270</t>
  </si>
  <si>
    <t>อนันต์  บุญเพ็ง</t>
  </si>
  <si>
    <t>อนันต  บุญเพ็ง</t>
  </si>
  <si>
    <t>วิไล พันธ์มาศ</t>
  </si>
  <si>
    <t>6 ม.10  ต.บ้านยาง อ.ลำทะเมนชัย จ.นครราชสีมา 30270</t>
  </si>
  <si>
    <t>วิไล  พันธ์มาศ</t>
  </si>
  <si>
    <t>ลำไย  พันธ์สมบัติ</t>
  </si>
  <si>
    <t>7ม10  ต.บ้านยาง อ.ลำทะเมนชัย จ.นครราชสีมา 30270</t>
  </si>
  <si>
    <t>ม10</t>
  </si>
  <si>
    <t>เอกภพ พันธ์สมบัติ</t>
  </si>
  <si>
    <t>สุวรรณ์   บุญเขื่อง</t>
  </si>
  <si>
    <t>8 ม.10  ต.บ้านยาง อ.ลำทะเมนชัย จ.นครราชสีมา 30270</t>
  </si>
  <si>
    <t>กลม  ช่างเกวียน</t>
  </si>
  <si>
    <t>10ม10  ต.บ้านยาง อ.ลำทะเมนชัย จ.นครราชสีมา 30270</t>
  </si>
  <si>
    <t>4340-</t>
  </si>
  <si>
    <t>รัตนา คาทาสี</t>
  </si>
  <si>
    <t>เจน  คาทาสี</t>
  </si>
  <si>
    <t>10 ม.10  ต.บ้านยาง อ.ลำทะเมนชัย จ.นครราชสีมา 30270</t>
  </si>
  <si>
    <t>ลำไย  บุญเที่ยง</t>
  </si>
  <si>
    <t>12ม10  ต.บ้านยาง อ.ลำทะเมนชัย จ.นครราชสีมา 30270</t>
  </si>
  <si>
    <t>ลำใย บุญเที่ยง</t>
  </si>
  <si>
    <t>ฝ้าย บุญเที่ยง</t>
  </si>
  <si>
    <t>13ม10  ต.บ้านยาง อ.ลำทะเมนชัย จ.นครราชสีมา 30270</t>
  </si>
  <si>
    <t>17-</t>
  </si>
  <si>
    <t>พิวัฒน์  บุญเที่ยง</t>
  </si>
  <si>
    <t>13 ม.10  ต.บ้านยาง อ.ลำทะเมนชัย จ.นครราชสีมา 30270</t>
  </si>
  <si>
    <t>ปิยพัชร์  วิลาศ</t>
  </si>
  <si>
    <t>14ม10  ต.บ้านยาง อ.ลำทะเมนชัย จ.นครราชสีมา 30270</t>
  </si>
  <si>
    <t>จงกล วิลาศ</t>
  </si>
  <si>
    <t>14 ม.10  ต.บ้านยาง อ.ลำทะเมนชัย จ.นครราชสีมา 30270</t>
  </si>
  <si>
    <t>นิคม  ดีไธสง</t>
  </si>
  <si>
    <t>15 ม.10  ต.บ้านยาง อ.ลำทะเมนชัย จ.นครราชสีมา 30270</t>
  </si>
  <si>
    <t>หวัง ประทุมมัง</t>
  </si>
  <si>
    <t>16 ม.10  ต.บ้านยาง อ.ลำทะเมนชัย จ.นครราชสีมา 30270</t>
  </si>
  <si>
    <t>สุพรรณศรี  สนธิรัมย์</t>
  </si>
  <si>
    <t>23-</t>
  </si>
  <si>
    <t>ประภาพร สืบสิงคาร</t>
  </si>
  <si>
    <t>17ม10  ต.บ้านยาง อ.ลำทะเมนชัย จ.นครราชสีมา 30270</t>
  </si>
  <si>
    <t>2113-</t>
  </si>
  <si>
    <t>ประภาพร  สืบสิงคาร</t>
  </si>
  <si>
    <t>เข็มทอง เที่ยงขันธ์</t>
  </si>
  <si>
    <t>18ม10  ต.บ้านยาง อ.ลำทะเมนชัย จ.นครราชสีมา 30270</t>
  </si>
  <si>
    <t>อวน ภาคำนาม</t>
  </si>
  <si>
    <t>20ม10  ต.บ้านยาง อ.ลำทะเมนชัย จ.นครราชสีมา 30270</t>
  </si>
  <si>
    <t>นาถ พาคำนาม</t>
  </si>
  <si>
    <t>ม้วย  บ่อไทย</t>
  </si>
  <si>
    <t>21 ม.10   ต.บ้านยาง อ.ลำทะเมนชัย จ.นครราชสีมา 30270</t>
  </si>
  <si>
    <t>สมบุญ บุญเที่ยง</t>
  </si>
  <si>
    <t>23 ม.10  ต.บ้านยาง อ.ลำทะเมนชัย จ.นครราชสีมา 30270</t>
  </si>
  <si>
    <t>ช้าง เกาะทองหลาง</t>
  </si>
  <si>
    <t>25ม10  ต.บ้านยาง อ.ลำทะเมนชัย จ.นครราชสีมา 30270</t>
  </si>
  <si>
    <t>วีระ  เกาะทองหลาง</t>
  </si>
  <si>
    <t>พัชญา  บ่อไทย</t>
  </si>
  <si>
    <t>28ม10  ต.บ้านยาง อ.ลำทะเมนชัย จ.นครราชสีมา 30270</t>
  </si>
  <si>
    <t>พัชญา บ่อไทย</t>
  </si>
  <si>
    <t>ละใม บ่อไทย</t>
  </si>
  <si>
    <t>28 ม.10  ต.บ้านยาง อ.ลำทะเมนชัย จ.นครราชสีมา 30270</t>
  </si>
  <si>
    <t>ถนอม วิลาศ</t>
  </si>
  <si>
    <t>26ม10  ต.บ้านยาง อ.ลำทะเมนชัย จ.นครราชสีมา 30270</t>
  </si>
  <si>
    <t>26 ม.10   ต.บ้านยาง อ.ลำทะเมนชัย จ.นครราชสีมา 30270</t>
  </si>
  <si>
    <t>บุญศรี สวัสดี(โดยสมจิตร สวัสดี)</t>
  </si>
  <si>
    <t>27ม10  ต.บ้านยาง อ.ลำทะเมนชัย จ.นครราชสีมา 30270</t>
  </si>
  <si>
    <t>สมจิตร สวัสดี</t>
  </si>
  <si>
    <t>ละมุล เที่ยงจันทร์ทึก</t>
  </si>
  <si>
    <t>117ม10  ต.บ้านยาง อ.ลำทะเมนชัย จ.นครราชสีมา 30270</t>
  </si>
  <si>
    <t>สมศักดิ์ เที่ยงจันทร์ทึก</t>
  </si>
  <si>
    <t>บุญร่วม ทองพราว</t>
  </si>
  <si>
    <t>29 ม.10   ต.บ้านยาง อ.ลำทะเมนชัย จ.นครราชสีมา 30270</t>
  </si>
  <si>
    <t>สมัย สิงห์อุดม</t>
  </si>
  <si>
    <t>30 ม.10  ต.บ้านยาง อ.ลำทะเมนชัย จ.นครราชสีมา 30270</t>
  </si>
  <si>
    <t>สุวรรณ สิงห์อุดม</t>
  </si>
  <si>
    <t>บุษบา วัดจำนงค์</t>
  </si>
  <si>
    <t>32มม10  ต.บ้านยาง อ.ลำทะเมนชัย จ.นครราชสีมา 30270</t>
  </si>
  <si>
    <t>143-</t>
  </si>
  <si>
    <t>ประสิทธ์ สุขเสริม</t>
  </si>
  <si>
    <t>33 ม.10ต.บ้านยาง  ต.บ้านยาง อ.ลำทะเมนชัย จ.นครราชสีมา 30270</t>
  </si>
  <si>
    <t>พิ้ง ที่รักษ์</t>
  </si>
  <si>
    <t>34ม10  ต.บ้านยาง อ.ลำทะเมนชัย จ.นครราชสีมา 30270</t>
  </si>
  <si>
    <t xml:space="preserve">พิ้ง ที่รักษ์ </t>
  </si>
  <si>
    <t>ทองคำ รักพร้า</t>
  </si>
  <si>
    <t>35ม10  ต.บ้านยาง อ.ลำทะเมนชัย จ.นครราชสีมา 30270</t>
  </si>
  <si>
    <t>35ม10 ต.บ้านยาง อ.ลำทะเมนชัย จ.นครราชสีมา 30270</t>
  </si>
  <si>
    <t>2142-</t>
  </si>
  <si>
    <t>สว่าง รักพร้า</t>
  </si>
  <si>
    <t>ปรีดา ชนะชัย</t>
  </si>
  <si>
    <t>36 ม.10   ต.บ้านยาง อ.ลำทะเมนชัย จ.นครราชสีมา 30270</t>
  </si>
  <si>
    <t>อุ่น เย็นไธสง</t>
  </si>
  <si>
    <t>37 ม.10  ต.บ้านยาง อ.ลำทะเมนชัย จ.นครราชสีมา 30270</t>
  </si>
  <si>
    <t>วิษณุ เย็นไธสง</t>
  </si>
  <si>
    <t>รำไพ ทองโกย</t>
  </si>
  <si>
    <t>39ม10  ต.บ้านยาง อ.ลำทะเมนชัย จ.นครราชสีมา 30270</t>
  </si>
  <si>
    <t>นายรำไพ  ทองโกย</t>
  </si>
  <si>
    <t>342-</t>
  </si>
  <si>
    <t>หอมจันทร์ คองคันขวา</t>
  </si>
  <si>
    <t>41ม10  ต.บ้านยาง อ.ลำทะเมนชัย จ.นครราชสีมา 30270</t>
  </si>
  <si>
    <t>294-</t>
  </si>
  <si>
    <t>ทองย้อย ค่อนดี</t>
  </si>
  <si>
    <t>42ม10 ต.บ้านยาง อ.ลำทะเมนชัย จ.นครราชสีมา 30270</t>
  </si>
  <si>
    <t>สำเภา ราชเนย์</t>
  </si>
  <si>
    <t>43ม10  ต.บ้านยาง อ.ลำทะเมนชัย จ.นครราชสีมา 30270</t>
  </si>
  <si>
    <t>33-</t>
  </si>
  <si>
    <t>43ม10 ต.บ้านยาง อ.ลำทะเมนชัย จ.นครราชสีมา 30270</t>
  </si>
  <si>
    <t>บุญพับ ริดจูงพืช</t>
  </si>
  <si>
    <t>44 ม.10 ต.บ้านยาง อ.ลำทะเมนชัย จ.นครราชสีมา 30270</t>
  </si>
  <si>
    <t>สวรส ทองดวง</t>
  </si>
  <si>
    <t>47ม10ต.บ้านยาง อ.ลำทะเมนชัย จ.นครราชสีมา 30270</t>
  </si>
  <si>
    <t>สมัย ทองดวง</t>
  </si>
  <si>
    <t>อุไร ทองดวง</t>
  </si>
  <si>
    <t>สนั่น ทองพราว</t>
  </si>
  <si>
    <t>48 ม.10 ต.บ้านยาง อ.ลำทะเมนชัย จ.นครราชสีมา 30270</t>
  </si>
  <si>
    <t>ทองดี ทองพราว</t>
  </si>
  <si>
    <t>บิน สิงหชัย</t>
  </si>
  <si>
    <t>50 ม.10 ต.บ้านยาง อ.ลำทะเมนชัย จ.นครราชสีมา 30270</t>
  </si>
  <si>
    <t>บุญมี วงศ์ชำนาญ</t>
  </si>
  <si>
    <t>51 ม.10  ต.บ้านยาง อ.ลำทะเมนชัย จ.นครราชสีมา 30270</t>
  </si>
  <si>
    <t>51 ม.10 ต.บ้านยาง อ.ลำทะเมนชัย จ.นครราชสีมา 30270</t>
  </si>
  <si>
    <t>บุญมี วงค์ชำนาญ</t>
  </si>
  <si>
    <t>1668-</t>
  </si>
  <si>
    <t>ทองดา ประทุมตรี</t>
  </si>
  <si>
    <t>53ม10 ต.บ้านยาง อ.ลำทะเมนชัย จ.นครราชสีมา 30270</t>
  </si>
  <si>
    <t>สุนัญญา ประทุมตรี</t>
  </si>
  <si>
    <t>ตุ่น ประทุมศิริ</t>
  </si>
  <si>
    <t>ตุ่น ประทุมตรี</t>
  </si>
  <si>
    <t>53 ม.10  ต.บ้านยาง อ.ลำทะเมนชัย จ.นครราชสีมา 30270</t>
  </si>
  <si>
    <t>แดง มีทรัพย์</t>
  </si>
  <si>
    <t>54 ม.10 ต.บ้านยาง อ.ลำทะเมนชัย จ.นครราชสีมา 30270</t>
  </si>
  <si>
    <t>54 ม.10ต.บ้านยาง อ.ลำทะเมนชัย จ.นครราชสีมา 30270</t>
  </si>
  <si>
    <t>18/60</t>
  </si>
  <si>
    <t>อุบล บุญเที่ยง</t>
  </si>
  <si>
    <t>56 ม.10 ต.บ้านยาง อ.ลำทะเมนชัย จ.นครราชสีมา 30270</t>
  </si>
  <si>
    <t>56 ม.10ต.บ้านยาง อ.ลำทะเมนชัย จ.นครราชสีมา 30270</t>
  </si>
  <si>
    <t>สมส่า สวัสดี</t>
  </si>
  <si>
    <t>58ม10ต.บ้านยาง อ.ลำทะเมนชัย จ.นครราชสีมา 30270</t>
  </si>
  <si>
    <t>สมบัติ ประทุมโม</t>
  </si>
  <si>
    <t>58 ม.10 ต.บ้านยาง อ.ลำทะเมนชัย จ.นครราชสีมา 30270</t>
  </si>
  <si>
    <t>ทองสุข ทองดวง</t>
  </si>
  <si>
    <t>59 ม.10ต.บ้านยาง อ.ลำทะเมนชัย จ.นครราชสีมา 30270</t>
  </si>
  <si>
    <t>59 ม.10 ต.บ้านยาง อ.ลำทะเมนชัย จ.นครราชสีมา 30270</t>
  </si>
  <si>
    <t>ละมัย ทองดาว</t>
  </si>
  <si>
    <t>59 ม.10  ต.บ้านยาง อ.ลำทะเมนชัย จ.นครราชสีมา 30270</t>
  </si>
  <si>
    <t>ฉวีวรรณ บ้านนอก</t>
  </si>
  <si>
    <t>60ม10 ต.บ้านยาง อ.ลำทะเมนชัย จ.นครราชสีมา 30270</t>
  </si>
  <si>
    <t>ด้วง บุญเที่ยง</t>
  </si>
  <si>
    <t>ชัยศรี บุญเที่ยง</t>
  </si>
  <si>
    <t>60 ม.10  ต.บ้านยาง อ.ลำทะเมนชัย จ.นครราชสีมา 30270</t>
  </si>
  <si>
    <t>321-</t>
  </si>
  <si>
    <t>ทวีศักดิ์ บุญเที่ยง</t>
  </si>
  <si>
    <t>63ม10 ต.บ้านยาง อ.ลำทะเมนชัย จ.นครราชสีมา 30270</t>
  </si>
  <si>
    <t>สำลี ตะบุบผา</t>
  </si>
  <si>
    <t>63 ม.10 ต.บ้านยาง อ.ลำทะเมนชัย จ.นครราชสีมา 30270</t>
  </si>
  <si>
    <t>313-</t>
  </si>
  <si>
    <t>บัวเพียร เย็นไธสง</t>
  </si>
  <si>
    <t>61ม10 ต.บ้านยาง อ.ลำทะเมนชัย จ.นครราชสีมา 30270</t>
  </si>
  <si>
    <t>ชงคม เย็นไธสง</t>
  </si>
  <si>
    <t>61 ม.10 ต.บ้านยาง อ.ลำทะเมนชัย จ.นครราชสีมา 30270</t>
  </si>
  <si>
    <t>89/56</t>
  </si>
  <si>
    <t>อรุณ เพียงเกตุ</t>
  </si>
  <si>
    <t>66ม10 ต.บ้านยาง อ.ลำทะเมนชัย จ.นครราชสีมา 30270</t>
  </si>
  <si>
    <t>ตึ่ง ทานคำ</t>
  </si>
  <si>
    <t>64 ม.10  ต.บ้านยาง อ.ลำทะเมนชัย จ.นครราชสีมา 30270</t>
  </si>
  <si>
    <t>สำเภา ประทุมษา</t>
  </si>
  <si>
    <t>65 ม.10 ต.บ้านยาง อ.ลำทะเมนชัย จ.นครราชสีมา 30270</t>
  </si>
  <si>
    <t>69-</t>
  </si>
  <si>
    <t>หวาด มิ่งไธสง</t>
  </si>
  <si>
    <t>69ม10 ต.บ้านยาง อ.ลำทะเมนชัย จ.นครราชสีมา 30270</t>
  </si>
  <si>
    <t>69 ม.10  ต.บ้านยาง อ.ลำทะเมนชัย จ.นครราชสีมา 30270</t>
  </si>
  <si>
    <t>โสภา แสนโคตร</t>
  </si>
  <si>
    <t>68ม10 ต.บ้านยาง อ.ลำทะเมนชัย จ.นครราชสีมา 30270</t>
  </si>
  <si>
    <t xml:space="preserve"> โสภา แสนโคตร</t>
  </si>
  <si>
    <t>68 ม.10  ต.บ้านยาง อ.ลำทะเมนชัย จ.นครราชสีมา 30270</t>
  </si>
  <si>
    <t>ถนอม ตะบุบผา</t>
  </si>
  <si>
    <t>70 ม.10 ต.บ้านยาง อ.ลำทะเมนชัย จ.นครราชสีมา 30270</t>
  </si>
  <si>
    <t>ปุ่น มิ่งไธสง</t>
  </si>
  <si>
    <t>71ม10 ต.บ้านยาง อ.ลำทะเมนชัย จ.นครราชสีมา 30270</t>
  </si>
  <si>
    <t>618-</t>
  </si>
  <si>
    <t>ทุเรียน บุญเขื่อง</t>
  </si>
  <si>
    <t>73ม10ต.บ้านยาง อ.ลำทะเมนชัย จ.นครราชสีมา 30270</t>
  </si>
  <si>
    <t xml:space="preserve"> ม10</t>
  </si>
  <si>
    <t>56-</t>
  </si>
  <si>
    <t>สงกา บุญเขื่อง</t>
  </si>
  <si>
    <t>ปราณี ศรีวงศ์</t>
  </si>
  <si>
    <t>72 ม.10 ต.บ้านยาง อ.ลำทะเมนชัย จ.นครราชสีมา 30270</t>
  </si>
  <si>
    <t>โหมก เขื่อนทอง</t>
  </si>
  <si>
    <t>บุญมี ข่าขันมาลี</t>
  </si>
  <si>
    <t>75ม10 ต.บ้านยาง อ.ลำทะเมนชัย จ.นครราชสีมา 30270</t>
  </si>
  <si>
    <t xml:space="preserve"> ม.10</t>
  </si>
  <si>
    <t>นกแก้ว ข่าขันมาลี</t>
  </si>
  <si>
    <t>มนูญ บุญเพ็ญ</t>
  </si>
  <si>
    <t>77 ม.10 ต.บ้านยาง อ.ลำทะเมนชัย จ.นครราชสีมา 30270</t>
  </si>
  <si>
    <t>2133-</t>
  </si>
  <si>
    <t>ทองย้อย รักษ์</t>
  </si>
  <si>
    <t>78 ม.10 ต.บ้านยาง อ.ลำทะเมนชัย จ.นครราชสีมา 30270</t>
  </si>
  <si>
    <t xml:space="preserve">ทองย้อย ที่รักษ์ </t>
  </si>
  <si>
    <t>101-</t>
  </si>
  <si>
    <t>กว้าง ชาติพันจันทร์</t>
  </si>
  <si>
    <t>80ม10 ต.บ้านยาง อ.ลำทะเมนชัย จ.นครราชสีมา 30270</t>
  </si>
  <si>
    <t>บุญตา ชาติพันจันทร์</t>
  </si>
  <si>
    <t>บุญตา ชาติพันธ์จันทร์</t>
  </si>
  <si>
    <t>ทองอาน ที่รักษ์</t>
  </si>
  <si>
    <t>81ม10ต.บ้านยาง อ.ลำทะเมนชัย จ.นครราชสีมา 30270</t>
  </si>
  <si>
    <t>สนิท ชื่นวานร</t>
  </si>
  <si>
    <t>บังอร ประทุมมี</t>
  </si>
  <si>
    <t>82 ม.10 ต.บ้านยาง อ.ลำทะเมนชัย จ.นครราชสีมา 30270</t>
  </si>
  <si>
    <t>อำคา มะลาม</t>
  </si>
  <si>
    <t>ชาลี พันธ์สมบัติ</t>
  </si>
  <si>
    <t>83ม10 ต.บ้านยาง อ.ลำทะเมนชัย จ.นครราชสีมา 30270</t>
  </si>
  <si>
    <t>วิโรจน์ ทับวอ</t>
  </si>
  <si>
    <t>112/56</t>
  </si>
  <si>
    <t>ทองสา เชื้อมืงแสน</t>
  </si>
  <si>
    <t>84ม10 ต.บ้านยาง อ.ลำทะเมนชัย จ.นครราชสีมา 30270</t>
  </si>
  <si>
    <t>สมจิตร บ่อไทย</t>
  </si>
  <si>
    <t>ทองสา เชื้อเมืองแสน</t>
  </si>
  <si>
    <t>รำพรรณ ที่รักษื</t>
  </si>
  <si>
    <t>85ม10 ต.บ้านยาง อ.ลำทะเมนชัย จ.นครราชสีมา 30270</t>
  </si>
  <si>
    <t>รำพรรณ ที่รักษ์</t>
  </si>
  <si>
    <t>อุดม วิเศษจันทรา</t>
  </si>
  <si>
    <t>86ม10 ต.บ้านยาง อ.ลำทะเมนชัย จ.นครราชสีมา 30270</t>
  </si>
  <si>
    <t>งอุดม วิเศษจันทรา</t>
  </si>
  <si>
    <t>อุไล ช่างแย้ม</t>
  </si>
  <si>
    <t>88 ม.10 ต.บ้านยาง อ.ลำทะเมนชัย จ.นครราชสีมา 30270</t>
  </si>
  <si>
    <t>จำรัส เสาไธสง</t>
  </si>
  <si>
    <t>จำรัส  เสาไธสง</t>
  </si>
  <si>
    <t>นายปั่น บุญเที่ยง</t>
  </si>
  <si>
    <t>ทองยุ่น จันทะกล</t>
  </si>
  <si>
    <t>90 ม.10 ต.บ้านยาง อ.ลำทะเมนชัย จ.นครราชสีมา 30270</t>
  </si>
  <si>
    <t>2136-</t>
  </si>
  <si>
    <t>.4-</t>
  </si>
  <si>
    <t>ละมัย ที่รักษ์</t>
  </si>
  <si>
    <t>2137-</t>
  </si>
  <si>
    <t>ประจวง สวนจันทร์</t>
  </si>
  <si>
    <t>91 ม.10 ต.บ้านยาง อ.ลำทะเมนชัย จ.นครราชสีมา 30270</t>
  </si>
  <si>
    <t>เคน แห้วทอง</t>
  </si>
  <si>
    <t>92 ม.10 ต.บ้านยาง อ.ลำทะเมนชัย จ.นครราชสีมา 30270</t>
  </si>
  <si>
    <t>393-</t>
  </si>
  <si>
    <t>น้อย  พันธุ์สมบัติ</t>
  </si>
  <si>
    <t>94 ม.10 ต.บ้านยาง อ.ลำทะเมนชัย จ.นครราชสีมา 30270</t>
  </si>
  <si>
    <t>27-</t>
  </si>
  <si>
    <t>น้อย พันธ์สมบัติ</t>
  </si>
  <si>
    <t>.54-</t>
  </si>
  <si>
    <t>สุเม็ง วาปีทะ</t>
  </si>
  <si>
    <t>95ม10 ต.บ้านยาง อ.ลำทะเมนชัย จ.นครราชสีมา 30270</t>
  </si>
  <si>
    <t>สำอางค์ วาปีทะ</t>
  </si>
  <si>
    <t>แก้ว พลเคณ</t>
  </si>
  <si>
    <t>96ม10 ต.บ้านยาง อ.ลำทะเมนชัย จ.นครราชสีมา 30270</t>
  </si>
  <si>
    <t>หวาด ช่างเกวียน</t>
  </si>
  <si>
    <t>27/56</t>
  </si>
  <si>
    <t>สุตี พลเคณ</t>
  </si>
  <si>
    <t>ทองยุ่น ศริศิลา</t>
  </si>
  <si>
    <t>97ม10 ต.บ้านยาง อ.ลำทะเมนชัย จ.นครราชสีมา 30270</t>
  </si>
  <si>
    <t>จรูญ  ศรีศิลา</t>
  </si>
  <si>
    <t>93ม10 ต.บ้านยาง อ.ลำทะเมนชัย จ.นครราชสีมา 30270</t>
  </si>
  <si>
    <t>สุภีร์ สุดสายเนตร</t>
  </si>
  <si>
    <t>สากล ช่างเกรียน</t>
  </si>
  <si>
    <t>99 ม.10  ต.บ้านยาง อ.ลำทะเมนชัย จ.นครราชสีมา 30270</t>
  </si>
  <si>
    <t>สากล ช่างเกวียน</t>
  </si>
  <si>
    <t>ทองใบ ทบวอ</t>
  </si>
  <si>
    <t>100ม10 ต.บ้านยาง อ.ลำทะเมนชัย จ.นครราชสีมา 30270</t>
  </si>
  <si>
    <t xml:space="preserve">น.ส  </t>
  </si>
  <si>
    <t>วาสนา รักพร้า</t>
  </si>
  <si>
    <t>102 ม.10 ต.บ้านยาง อ.ลำทะเมนชัย จ.นครราชสีมา 30270</t>
  </si>
  <si>
    <t>อนุรักษ์ รักพร้า</t>
  </si>
  <si>
    <t>ใส ตะบุบผา</t>
  </si>
  <si>
    <t>103ม10 ต.บ้านยาง อ.ลำทะเมนชัย จ.นครราชสีมา 30270</t>
  </si>
  <si>
    <t>สุรัตน์ ตะบุบผา</t>
  </si>
  <si>
    <t>เพ็ง พันธ์สมบัติ</t>
  </si>
  <si>
    <t>104ม10 ต.บ้านยาง อ.ลำทะเมนชัย จ.นครราชสีมา 30270</t>
  </si>
  <si>
    <t>104 ม.10  ต.บ้านยาง อ.ลำทะเมนชัย จ.นครราชสีมา 30270</t>
  </si>
  <si>
    <t>ทองดำ บุญเรืองเศษ</t>
  </si>
  <si>
    <t>105 ม.10 ต.บ้านยาง อ.ลำทะเมนชัย จ.นครราชสีมา 30270</t>
  </si>
  <si>
    <t>ทองคำ บุญเรืองเศษ</t>
  </si>
  <si>
    <t>บุญทัน บุญเรืองเศษ</t>
  </si>
  <si>
    <t>ศรีจันทร์ นวลประเสริฐ</t>
  </si>
  <si>
    <t>106 ม.10  ต.บ้านยาง อ.ลำทะเมนชัย จ.นครราชสีมา 30270</t>
  </si>
  <si>
    <t>17/60</t>
  </si>
  <si>
    <t>ทองย่อย ทศภักดิ์</t>
  </si>
  <si>
    <t>ทองย้อย ทศภักดิ์</t>
  </si>
  <si>
    <t>มงคล บุญเที่ยง</t>
  </si>
  <si>
    <t>107ม10 ต.บ้านยาง อ.ลำทะเมนชัย จ.นครราชสีมา 30270</t>
  </si>
  <si>
    <t>ตา พวงไธสง(โดยทองม้วย คำวิกิต)</t>
  </si>
  <si>
    <t>ทองม้วย คำวิกิต</t>
  </si>
  <si>
    <t>หนูจีน พวงไธสง</t>
  </si>
  <si>
    <t>108ม10 ต.บ้านยาง อ.ลำทะเมนชัย จ.นครราชสีมา 30270</t>
  </si>
  <si>
    <t>หนูจีน  พวงไธสง</t>
  </si>
  <si>
    <t>อู๊ต พวงไธสง</t>
  </si>
  <si>
    <t>2402-</t>
  </si>
  <si>
    <t>ใจ ทบวอ</t>
  </si>
  <si>
    <t>109 ม.10 ต.บ้านยาง อ.ลำทะเมนชัย จ.นครราชสีมา 30270</t>
  </si>
  <si>
    <t>หนูไกร ทบวอ</t>
  </si>
  <si>
    <t>หม่ำ คาทาสี(โดยสุริยา บุญเที่ยง)</t>
  </si>
  <si>
    <t>111ม10 ต.บ้านยาง อ.ลำทะเมนชัย จ.นครราชสีมา 30270</t>
  </si>
  <si>
    <t>สุริยา บุญเที่ยง</t>
  </si>
  <si>
    <t>หลอด บุญเที่ยง</t>
  </si>
  <si>
    <t>วีระชัย ทีเหมาะ</t>
  </si>
  <si>
    <t>112 ม.10 ต.บ้านยาง อ.ลำทะเมนชัย จ.นครราชสีมา 30270</t>
  </si>
  <si>
    <t>สุข ทีเหมาะ</t>
  </si>
  <si>
    <t>เกรียงไกร หะสูง</t>
  </si>
  <si>
    <t>113 ม.10 ต.บ้านยาง อ.ลำทะเมนชัย จ.นครราชสีมา 30270</t>
  </si>
  <si>
    <t>จรัส นาคเพชร</t>
  </si>
  <si>
    <t>114 ม.10  ต.บ้านยาง อ.ลำทะเมนชัย จ.นครราชสีมา 30270</t>
  </si>
  <si>
    <t>92/60</t>
  </si>
  <si>
    <t>สมบูรณ์ หะสูง</t>
  </si>
  <si>
    <t>115 ม.10 ต.บ้านยาง อ.ลำทะเมนชัย จ.นครราชสีมา 30270</t>
  </si>
  <si>
    <t>123-</t>
  </si>
  <si>
    <t>ไข่ พันธ์สมบัติ</t>
  </si>
  <si>
    <t>116ม10 ต.บ้านยาง อ.ลำทะเมนชัย จ.นครราชสีมา 30270</t>
  </si>
  <si>
    <t>290-</t>
  </si>
  <si>
    <t>ประกาศิต คำคง</t>
  </si>
  <si>
    <t>กฤศ พันธ์สมบัติ</t>
  </si>
  <si>
    <t>117ม10 ต.บ้านยาง อ.ลำทะเมนชัย จ.นครราชสีมา 30270</t>
  </si>
  <si>
    <t>สมศักดิ์  เที่ยงจันทร์ทึก</t>
  </si>
  <si>
    <t>ประมวล วิจารณ์จิตร</t>
  </si>
  <si>
    <t>118 ม.10 ต.บ้านยาง อ.ลำทะเมนชัย จ.นครราชสีมา 30270</t>
  </si>
  <si>
    <t>สุริยา ตะบุบผา</t>
  </si>
  <si>
    <t>119 ม.10 ต.บ้านยาง อ.ลำทะเมนชัย จ.นครราชสีมา 30270</t>
  </si>
  <si>
    <t>122/56</t>
  </si>
  <si>
    <t>บัญญัติ มหาสาโร</t>
  </si>
  <si>
    <t>120 ม.10 ต.บ้านยาง อ.ลำทะเมนชัย จ.นครราชสีมา 30270</t>
  </si>
  <si>
    <t>นิคม  หะดี</t>
  </si>
  <si>
    <t>อุทัย อุครไทยกุล</t>
  </si>
  <si>
    <t>123 ม.10 ต.บ้านยาง อ.ลำทะเมนชัย จ.นครราชสีมา 30270</t>
  </si>
  <si>
    <t>อุทัย อัครไทยสกุล</t>
  </si>
  <si>
    <t>60-</t>
  </si>
  <si>
    <t>สมาน แซ่กัว</t>
  </si>
  <si>
    <t>126 ม.10 ต.บ้านยาง อ.ลำทะเมนชัย จ.นครราชสีมา 30270</t>
  </si>
  <si>
    <t>ชนกนาถ บ่อไทย</t>
  </si>
  <si>
    <t>132ม10 ต.บ้านยาง อ.ลำทะเมนชัย จ.นครราชสีมา 30270</t>
  </si>
  <si>
    <t>ณิชกมล ประทุมตรี</t>
  </si>
  <si>
    <t>133 ม.10 ต.บ้านยาง อ.ลำทะเมนชัย จ.นครราชสีมา 30270</t>
  </si>
  <si>
    <t>ยศ ศรีลครดี</t>
  </si>
  <si>
    <t>135ม10 ต.บ้านยาง อ.ลำทะเมนชัย จ.นครราชสีมา 30270</t>
  </si>
  <si>
    <t>สุพรรณี ศรีลครดี</t>
  </si>
  <si>
    <t>บุญศรี ศรีลครดี</t>
  </si>
  <si>
    <t>ดวงมาลา ยอแรนส์ซัน</t>
  </si>
  <si>
    <t>139ม10 ต.บ้านยาง อ.ลำทะเมนชัย จ.นครราชสีมา 30270</t>
  </si>
  <si>
    <t>มิตร แจ่มไธสง</t>
  </si>
  <si>
    <t>ประภาพร แจ่มไธสง</t>
  </si>
  <si>
    <t>ประนอม ใจเที่ยง</t>
  </si>
  <si>
    <t>141ม10 ต.บ้านยาง อ.ลำทะเมนชัย จ.นครราชสีมา 30270</t>
  </si>
  <si>
    <t>.387-</t>
  </si>
  <si>
    <t>สุมาลี คำด้วง</t>
  </si>
  <si>
    <t>142 ม.10 ต.บ้านยาง อ.ลำทะเมนชัย จ.นครราชสีมา 30270</t>
  </si>
  <si>
    <t>บุญเลิศ คำด้วง</t>
  </si>
  <si>
    <t>บุญโฮม เจ๊กนอก</t>
  </si>
  <si>
    <t>143ม10 ต.บ้านยาง อ.ลำทะเมนชัย จ.นครราชสีมา 30270</t>
  </si>
  <si>
    <t>ลำไย สิงห์หล้า</t>
  </si>
  <si>
    <t>144 ม.10 ต.บ้านยาง อ.ลำทะเมนชัย จ.นครราชสีมา 30270</t>
  </si>
  <si>
    <t>บัวไข พาแกดำ</t>
  </si>
  <si>
    <t>145ม10 ต.บ้านยาง อ.ลำทะเมนชัย จ.นครราชสีมา 30270</t>
  </si>
  <si>
    <t>28-</t>
  </si>
  <si>
    <t>ลำพอง กลางนอก</t>
  </si>
  <si>
    <t>146 ม.10 ต.บ้านยาง อ.ลำทะเมนชัย จ.นครราชสีมา 30270</t>
  </si>
  <si>
    <t>ชัยยา ที่รักษ์</t>
  </si>
  <si>
    <t>148 ม.10  ต.บ้านยาง อ.ลำทะเมนชัย จ.นครราชสีมา 30270</t>
  </si>
  <si>
    <t>นวนภัส คันธะมาน</t>
  </si>
  <si>
    <t>149 ม.10 ต.บ้านยาง อ.ลำทะเมนชัย จ.นครราชสีมา 30270</t>
  </si>
  <si>
    <t>เทียน สิงหชัย</t>
  </si>
  <si>
    <t>ดวงมณี หะสูง</t>
  </si>
  <si>
    <t>150 ม.10 ต.บ้านยาง อ.ลำทะเมนชัย จ.นครราชสีมา 30270</t>
  </si>
  <si>
    <t>เกษมสันต์ พันธ์สมบัติ</t>
  </si>
  <si>
    <t>152 ม.10 ต.บ้านยาง อ.ลำทะเมนชัย จ.นครราชสีมา 30270</t>
  </si>
  <si>
    <t>บิน  สิงหชัย</t>
  </si>
  <si>
    <t>เกษมสันต์ พันธุ์สมบัติ</t>
  </si>
  <si>
    <t>24/71</t>
  </si>
  <si>
    <t>สมหมาย วิเศษจันทรา</t>
  </si>
  <si>
    <t>156 ม.10 ต.บ้านยาง อ.ลำทะเมนชัย จ.นครราชสีมา 30270</t>
  </si>
  <si>
    <t>วิลวัณย์ ค่อนดี</t>
  </si>
  <si>
    <t>157 ม.10 ต.บ้านยาง อ.ลำทะเมนชัย จ.นครราชสีมา 30270</t>
  </si>
  <si>
    <t>ชิรวิทย์โ สทักรัมย์</t>
  </si>
  <si>
    <t>จินดา สุจิต</t>
  </si>
  <si>
    <t>134 ม.10   ต.บ้านยาง อ.ลำทะเมนชัย จ.นครราชสีมา 30270</t>
  </si>
  <si>
    <t>พิกุล ทองพราว</t>
  </si>
  <si>
    <t>121 ม.10  ต.บ้านยาง อ.ลำทะเมนชัย จ.นครราชสีมา 30270</t>
  </si>
  <si>
    <t>สาคร ภรมพล</t>
  </si>
  <si>
    <t>49 ม.10  ต.บ้านยาง อ.ลำทะเมนชัย จ.นครราชสีมา 30270</t>
  </si>
  <si>
    <t>สาคร ภมรพล</t>
  </si>
  <si>
    <t>พลอย สระรีรัมย์</t>
  </si>
  <si>
    <t>110 ม.10  ต.บ้านยาง อ.ลำทะเมนชัย จ.นครราชสีมา 30270</t>
  </si>
  <si>
    <t>1618-</t>
  </si>
  <si>
    <t>จันทร์ดี สระรีรัมย์</t>
  </si>
  <si>
    <t>ยอด ดาเดช</t>
  </si>
  <si>
    <t>79 ม.10  ต.บ้านยาง อ.ลำทะเมนชัย จ.นครราชสีมา 30270</t>
  </si>
  <si>
    <t>1669-</t>
  </si>
  <si>
    <t>ถนอม ดาเดช</t>
  </si>
  <si>
    <t>6-</t>
  </si>
  <si>
    <t>ชานน ภูมิ</t>
  </si>
  <si>
    <t>11 ม.10  ต.บ้านยาง อ.ลำทะเมนชัย จ.นครราชสีมา 30270</t>
  </si>
  <si>
    <t>บุษบา ภูมิ</t>
  </si>
  <si>
    <t>วิลัย สีดาเลิศ</t>
  </si>
  <si>
    <t>9 ม.10  ต.บ้านยาง อ.ลำทะเมนชัย จ.นครราชสีมา 30270</t>
  </si>
  <si>
    <t>แสวง สีดาเลิศ</t>
  </si>
  <si>
    <t>สวัสดิ์ วงศ์ชำนาญ</t>
  </si>
  <si>
    <t>52 ม.10  ต.บ้านยาง อ.ลำทะเมนชัย จ.นครราชสีมา 30270</t>
  </si>
  <si>
    <t>2381-</t>
  </si>
  <si>
    <t>สมาน วงค์ชำนาญ</t>
  </si>
  <si>
    <t>วิไล วาปีโส</t>
  </si>
  <si>
    <t>101 ม.10   ต.บ้านยาง อ.ลำทะเมนชัย จ.นครราชสีมา 30270</t>
  </si>
  <si>
    <t>2108-</t>
  </si>
  <si>
    <t>อิศราพร วาปีโส</t>
  </si>
  <si>
    <t>แสน วาปีโส</t>
  </si>
  <si>
    <t>อ้าย วาปีโส</t>
  </si>
  <si>
    <t>น้อย พรมเวช</t>
  </si>
  <si>
    <t>45 ม.10  ต.บ้านยาง อ.ลำทะเมนชัย จ.นครราชสีมา 30270</t>
  </si>
  <si>
    <t>คำ พรมเวช</t>
  </si>
  <si>
    <t>อำนวย ประทุมษา</t>
  </si>
  <si>
    <t>147 ม.10  ต.บ้านยาง อ.ลำทะเมนชัย จ.นครราชสีมา 30270</t>
  </si>
  <si>
    <t>โกวิทย์ ประทุมษา</t>
  </si>
  <si>
    <t>สุภีร์ เขื่อนทอง</t>
  </si>
  <si>
    <t>138 ม.10  ต.บ้านยาง อ.ลำทะเมนชัย จ.นครราชสีมา 30270</t>
  </si>
  <si>
    <t>นงคาน ทศภักดิ์</t>
  </si>
  <si>
    <t>62 ม.10 ต.บ้านยาง อ.ลำทะเมนชัย จ.นครราชสีมา 30270</t>
  </si>
  <si>
    <t>44/60</t>
  </si>
  <si>
    <t>อุไรพร สุหา</t>
  </si>
  <si>
    <t>74 ม.10 ต.บ้านยาง อ.ลำทะเมนชัย จ.นครราชสีมา 30270</t>
  </si>
  <si>
    <t>71/60</t>
  </si>
  <si>
    <t>บุญศรี หะดี</t>
  </si>
  <si>
    <t>75 ม.10 ต.บ้านยาง อ.ลำทะเมนชัย จ.นครราชสีมา 30270</t>
  </si>
  <si>
    <t>150/60</t>
  </si>
  <si>
    <t>เด่นฤดี นิจใหม่</t>
  </si>
  <si>
    <t>98/1 ม.10 ต.บ้านยาง อ.ลำทะเมนชัย จ.นครราชสีมา 30270</t>
  </si>
  <si>
    <t>ทองบล ช่างเกรียน</t>
  </si>
  <si>
    <t>ใหม วาระคำ</t>
  </si>
  <si>
    <t>57 ม.10  ต.บ้านยาง อ.ลำทะเมนชัย จ.นครราชสีมา 30270</t>
  </si>
  <si>
    <t>17/56</t>
  </si>
  <si>
    <t>มณฑนี   ป้องจันดา</t>
  </si>
  <si>
    <t>2 ม.11 ต.บ้านยาง อ.ลำทะเมนชัย จ.นครราชสีมา 30270</t>
  </si>
  <si>
    <t>ม.11</t>
  </si>
  <si>
    <t>วิโรจน์   เสวยราช</t>
  </si>
  <si>
    <t>3 ม.11 ต.บ้านยาง อ.ลำทะเมนชัย จ.นครราชสีมา 30270</t>
  </si>
  <si>
    <t>ไพโรจน์   กระลาม</t>
  </si>
  <si>
    <t>4 ม.11 ต.บ้านยาง อ.ลำทะเมนชัย จ.นครราชสีมา 30270</t>
  </si>
  <si>
    <t>ทองใบ  ปักการะเน(โดยทองมี ปักการะเน)</t>
  </si>
  <si>
    <t>5 ม.11 ต.บ้านยาง อ.ลำทะเมนชัย จ.นครราชสีมา 30270</t>
  </si>
  <si>
    <t>ทองมี  ปักการะเน</t>
  </si>
  <si>
    <t>สำเภา   ปุเรตัง</t>
  </si>
  <si>
    <t>7 ม.12 ต.บ้านยาง อ.ลำทะเมนชัย จ.นครราชสีมา 30270</t>
  </si>
  <si>
    <t>พิมลพรรณ   สีวังราช</t>
  </si>
  <si>
    <t xml:space="preserve">8 ม.11 ต.บ้านยาง อ.ลำทะเมนชัย จ.นครราชสีมา 30270 </t>
  </si>
  <si>
    <t>พิมลพรรณ  สีวังราช</t>
  </si>
  <si>
    <t>รจนา  พาชีวาน</t>
  </si>
  <si>
    <t xml:space="preserve">11 ม.11 ต.บ้านยาง อ.ลำทะเมนชัย จ.นครราชสีมา 30270 </t>
  </si>
  <si>
    <t>สมพร   ขันผักแว่น</t>
  </si>
  <si>
    <t>12 ม.11 ต.บ้านยาง อ.ลำทะเมนชัย จ.นครราชสีมา 30270</t>
  </si>
  <si>
    <t>สลาง   นิยันตัง(โดยบัวลี นิยังตัง)</t>
  </si>
  <si>
    <t xml:space="preserve">15 ม.11 ต.บ้านยาง อ.ลำทะเมนชัย จ.นครราชสีมา 30270 </t>
  </si>
  <si>
    <t>บัวลี  นิยันตัง</t>
  </si>
  <si>
    <t>หม่อง  นิยันตัง</t>
  </si>
  <si>
    <t>มินตรา   ปุเรตัง</t>
  </si>
  <si>
    <t xml:space="preserve">20 ม.11 ต.บ้านยาง อ.ลำทะเมนชัย จ.นครราชสีมา 30270 </t>
  </si>
  <si>
    <t>3400-</t>
  </si>
  <si>
    <t>บุญหลอด  แสงสุขสว่าง</t>
  </si>
  <si>
    <t xml:space="preserve">21 ม.11 ต.บ้านยาง อ.ลำทะเมนชัย จ.นครราชสีมา 30270 </t>
  </si>
  <si>
    <t>127-</t>
  </si>
  <si>
    <t>431-</t>
  </si>
  <si>
    <t>343-</t>
  </si>
  <si>
    <t>บุญรอด  บุญตาแสง</t>
  </si>
  <si>
    <t xml:space="preserve">22 ม.11 ต.บ้านยาง อ.ลำทะเมนชัย จ.นครราชสีมา 30270 </t>
  </si>
  <si>
    <t>433-</t>
  </si>
  <si>
    <t>อรุณ  บุญตาแสง</t>
  </si>
  <si>
    <t>สมพร   พรมดอนกลอย</t>
  </si>
  <si>
    <t xml:space="preserve">23 ม.11 ต.บ้านยาง อ.ลำทะเมนชัย จ.นครราชสีมา 30270 </t>
  </si>
  <si>
    <t>1853-</t>
  </si>
  <si>
    <t>เนียง  แสงจันทร์</t>
  </si>
  <si>
    <t>24 ม.11 ต.บ้านยาง อ.ลำทะเมนชัย จ.นครราชสีมา 30270</t>
  </si>
  <si>
    <t>124-</t>
  </si>
  <si>
    <t>เฉียง  แสงจันทร์</t>
  </si>
  <si>
    <t>1227-</t>
  </si>
  <si>
    <t>แอ๋ว  สมตา</t>
  </si>
  <si>
    <t xml:space="preserve">25 ม.11 ต.บ้านยาง อ.ลำทะเมนชัย จ.นครราชสีมา 30270 </t>
  </si>
  <si>
    <t>สุภาพร  สูงแข็ง</t>
  </si>
  <si>
    <t xml:space="preserve">26 ม.11 ต.บ้านยาง อ.ลำทะเมนชัย จ.นครราชสีมา 30270 </t>
  </si>
  <si>
    <t>1249-</t>
  </si>
  <si>
    <t>ณรงค์   พงษ์นุรักษ์</t>
  </si>
  <si>
    <t xml:space="preserve">27 ม.11 ต.บ้านยาง อ.ลำทะเมนชัย จ.นครราชสีมา 30270 </t>
  </si>
  <si>
    <t>ณรงค์  พงษ์นุรักษ์</t>
  </si>
  <si>
    <t>1240-</t>
  </si>
  <si>
    <t>อภิชาต   มีสิทธ์</t>
  </si>
  <si>
    <t xml:space="preserve">30 ม.11 ต.บ้านยาง อ.ลำทะเมนชัย จ.นครราชสีมา 30270 </t>
  </si>
  <si>
    <t>442-</t>
  </si>
  <si>
    <t>ประยูร มีสิทธ์</t>
  </si>
  <si>
    <t>ประยูร  มีสิทธ์</t>
  </si>
  <si>
    <t>ประสิทธ์  เปลี่ยนไธสง</t>
  </si>
  <si>
    <t xml:space="preserve">32 ม.11 ต.บ้านยาง อ.ลำทะเมนชัย จ.นครราชสีมา 30270 </t>
  </si>
  <si>
    <t>ศริกาญจน์  พิบูลเกียรติขจร</t>
  </si>
  <si>
    <t xml:space="preserve">33 ม.11 ต.บ้านยาง อ.ลำทะเมนชัย จ.นครราชสีมา 30270 </t>
  </si>
  <si>
    <t>1698-</t>
  </si>
  <si>
    <t>ทองคูณ   โพธิ์ชัยเลิศ</t>
  </si>
  <si>
    <t xml:space="preserve">34 ม.11 ต.บ้านยาง อ.ลำทะเมนชัย จ.นครราชสีมา 30270 </t>
  </si>
  <si>
    <t>สมบูรณ์  โพธ์ชัยเลิศ</t>
  </si>
  <si>
    <t>1242-</t>
  </si>
  <si>
    <t>จันดี   ชินหัวดง</t>
  </si>
  <si>
    <t xml:space="preserve">35 ม.11 ต.บ้านยาง อ.ลำทะเมนชัย จ.นครราชสีมา 30270 </t>
  </si>
  <si>
    <t>4136-</t>
  </si>
  <si>
    <t>ประจักษ์   บุญค้ำ</t>
  </si>
  <si>
    <t xml:space="preserve">37 ม.11 ต.บ้านยาง อ.ลำทะเมนชัย จ.นครราชสีมา 30270 </t>
  </si>
  <si>
    <t>1247-</t>
  </si>
  <si>
    <t>พรรณี   ชินหัวดง</t>
  </si>
  <si>
    <t>38 ม.11 ต.บ้านยาง อ.ลำทะเมนชัย จ.นครราชสีมา 30270</t>
  </si>
  <si>
    <t>ชูศักดิ์    มาสืบชาติ</t>
  </si>
  <si>
    <t>3714-</t>
  </si>
  <si>
    <t>4139-</t>
  </si>
  <si>
    <t>1702-</t>
  </si>
  <si>
    <t>พิมล   ชินหัวดง</t>
  </si>
  <si>
    <t>400-</t>
  </si>
  <si>
    <t>กิ่งกมล   สีหมาตร์</t>
  </si>
  <si>
    <t>40 ม.11 ต.บ้านยาง อ.ลำทะเมนชัย จ.นครราชสีมา 30270</t>
  </si>
  <si>
    <t>สมาน  ประเวภภัย</t>
  </si>
  <si>
    <t xml:space="preserve">41 ม.11 ต.บ้านยาง อ.ลำทะเมนชัย จ.นครราชสีมา 30270 </t>
  </si>
  <si>
    <t>สมาน  ประเวระภัย</t>
  </si>
  <si>
    <t>1235-</t>
  </si>
  <si>
    <t>สมพงษ์  สีวังราช</t>
  </si>
  <si>
    <t xml:space="preserve">43 ม.11 ต.บ้านยาง อ.ลำทะเมนชัย จ.นครราชสีมา 30270 </t>
  </si>
  <si>
    <t>เฉลียว  สีวังราช</t>
  </si>
  <si>
    <t>3718-</t>
  </si>
  <si>
    <t>3719-</t>
  </si>
  <si>
    <t>3705-</t>
  </si>
  <si>
    <t>สาย บ่มีสุข(โดยสุหลา ชินหัวดง)</t>
  </si>
  <si>
    <t>48 ม.11 ต.บ้านยาง อ.ลำทะเมนชัย จ.นครราชสีมา 30270</t>
  </si>
  <si>
    <t>1692-</t>
  </si>
  <si>
    <t>เนตรนภา  ชินหัวดง</t>
  </si>
  <si>
    <t>บุญสวย ชินหัวดง</t>
  </si>
  <si>
    <t>1697-</t>
  </si>
  <si>
    <t>สุหลา  ชินหัวดง</t>
  </si>
  <si>
    <t>3722-</t>
  </si>
  <si>
    <t>3721-</t>
  </si>
  <si>
    <t>ม11</t>
  </si>
  <si>
    <t>441-</t>
  </si>
  <si>
    <t>บุญสวย  ชินหัวดง</t>
  </si>
  <si>
    <t>3720-</t>
  </si>
  <si>
    <t>วีรวุธ  กาญจศร</t>
  </si>
  <si>
    <t>51 ม.11 ต.บ้านยาง อ.ลำทะเมนชัย จ.นครราชสีมา 30270</t>
  </si>
  <si>
    <t>เยิน   จุ้ยทองหลาง</t>
  </si>
  <si>
    <t>50 ม.11 ต.บ้านยาง อ.ลำทะเมนชัย จ.นครราชสีมา 30270</t>
  </si>
  <si>
    <t>บุญจัน   สีวังราช</t>
  </si>
  <si>
    <t>53 ม.11 ต.บ้านยาง อ.ลำทะเมนชัย จ.นครราชสีมา 30270</t>
  </si>
  <si>
    <t>601-</t>
  </si>
  <si>
    <t>ทอง  มุ่งดี</t>
  </si>
  <si>
    <t xml:space="preserve">54 ม.11 ต.บ้านยาง อ.ลำทะเมนชัย จ.นครราชสีมา 30270 </t>
  </si>
  <si>
    <t>แดง  มุ่งดี</t>
  </si>
  <si>
    <t>หมาน  สืบสำราญ</t>
  </si>
  <si>
    <t xml:space="preserve">55 ม.11 ต.บ้านยาง อ.ลำทะเมนชัย จ.นครราชสีมา 30270 </t>
  </si>
  <si>
    <t>1703-</t>
  </si>
  <si>
    <t>เดช  ทิศทะซะ</t>
  </si>
  <si>
    <t xml:space="preserve">56 ม.11 ต.บ้านยาง อ.ลำทะเมนชัย จ.นครราชสีมา 30270 </t>
  </si>
  <si>
    <t>248-</t>
  </si>
  <si>
    <t>เฉลียว  รวยดี</t>
  </si>
  <si>
    <t>.118-</t>
  </si>
  <si>
    <t>1694-</t>
  </si>
  <si>
    <t>1239-</t>
  </si>
  <si>
    <t>เฉลียว รวยดี</t>
  </si>
  <si>
    <t>จรัญ   คนขยัน</t>
  </si>
  <si>
    <t xml:space="preserve">57 ม.11 ต.บ้านยาง อ.ลำทะเมนชัย จ.นครราชสีมา 30270 </t>
  </si>
  <si>
    <t>1228-</t>
  </si>
  <si>
    <t>สิริรวม   อารมณ์ดี</t>
  </si>
  <si>
    <t xml:space="preserve">58 ม.11 ต.บ้านยาง อ.ลำทะเมนชัย จ.นครราชสีมา 30270 </t>
  </si>
  <si>
    <t>สิริรวม  อารณ์ดี</t>
  </si>
  <si>
    <t>4000-</t>
  </si>
  <si>
    <t>สม นิยันตัง(โดยสุหลา ชินหัวดง)</t>
  </si>
  <si>
    <t>1253-</t>
  </si>
  <si>
    <t>สมพงษ์  แคนหนอง</t>
  </si>
  <si>
    <t xml:space="preserve">60 ม.11 ต.บ้านยาง อ.ลำทะเมนชัย จ.นครราชสีมา 30270 </t>
  </si>
  <si>
    <t>1225-</t>
  </si>
  <si>
    <t>พันธ์  ฮุมโฮม</t>
  </si>
  <si>
    <t xml:space="preserve">61 ม.11 ต.บ้านยาง อ.ลำทะเมนชัย จ.นครราชสีมา 30270 </t>
  </si>
  <si>
    <t xml:space="preserve"> ละมัย  หมี่นการ</t>
  </si>
  <si>
    <t xml:space="preserve">62 ม.11 ต.บ้านยาง อ.ลำทะเมนชัย จ.นครราชสีมา 30270 </t>
  </si>
  <si>
    <t>453-</t>
  </si>
  <si>
    <t>นิตยา  พั่วไธสง</t>
  </si>
  <si>
    <t xml:space="preserve">64 ม.11 ต.บ้านยาง อ.ลำทะเมนชัย จ.นครราชสีมา 30270 </t>
  </si>
  <si>
    <t>128-</t>
  </si>
  <si>
    <t>ประสบ  อนาดรัมย์</t>
  </si>
  <si>
    <t xml:space="preserve">65 ม.11 ต.บ้านยาง อ.ลำทะเมนชัย จ.นครราชสีมา 30270 </t>
  </si>
  <si>
    <t>440-</t>
  </si>
  <si>
    <t>ประสบ   อนาดรัมย์</t>
  </si>
  <si>
    <t>แดง  ชื่นผกา</t>
  </si>
  <si>
    <t>68 ม.11 ต.บ้านยาง อ.ลำทะเมนชัย จ.นครราชสีมา 30270</t>
  </si>
  <si>
    <t>ทองอ่อน เที่ยงน้อย</t>
  </si>
  <si>
    <t xml:space="preserve">71 ม.11 ต.บ้านยาง อ.ลำทะเมนชัย จ.นครราชสีมา 30270 </t>
  </si>
  <si>
    <t>1254-</t>
  </si>
  <si>
    <t>อ่อนตา  เที่ยงน้อย</t>
  </si>
  <si>
    <t>ประโยชน์  มีสิทธ์</t>
  </si>
  <si>
    <t>72 ม.11 ต.บ้านยาง อ.ลำทะเมนชัย จ.นครราชสีมา 30270</t>
  </si>
  <si>
    <t xml:space="preserve"> ติ๋ว  สมตา</t>
  </si>
  <si>
    <t>74 ม.11 ต.บ้านยาง อ.ลำทะเมนชัย จ.นครราชสีมา 30270</t>
  </si>
  <si>
    <t>1238-</t>
  </si>
  <si>
    <t>สมนึก  แก้วอรสาร</t>
  </si>
  <si>
    <t xml:space="preserve">75 ม.11 ต.บ้านยาง อ.ลำทะเมนชัย จ.นครราชสีมา 30270 </t>
  </si>
  <si>
    <t>135-</t>
  </si>
  <si>
    <t>136-</t>
  </si>
  <si>
    <t>134-</t>
  </si>
  <si>
    <t>3707-</t>
  </si>
  <si>
    <t>สมใจ  เปลี่ยนไธสง</t>
  </si>
  <si>
    <t>3729-</t>
  </si>
  <si>
    <t>ทองสุข  แย้มศรี</t>
  </si>
  <si>
    <t>78 ม.11 ต.บ้านยาง อ.ลำทะเมนชัย จ.นครราชสีมา 30270</t>
  </si>
  <si>
    <t>จริตย์  มากศรี</t>
  </si>
  <si>
    <t>1230-</t>
  </si>
  <si>
    <t>ชำเลียง  ง่วนสูงเนิน</t>
  </si>
  <si>
    <t xml:space="preserve">82 ม.11 ต.บ้านยาง อ.ลำทะเมนชัย จ.นครราชสีมา 30270 </t>
  </si>
  <si>
    <t>ชำเลียง  ง่านสูงเนิน</t>
  </si>
  <si>
    <t>สมชาย  นิยันตัง</t>
  </si>
  <si>
    <t>89 ม.11 ต.บ้านยาง อ.ลำทะเมนชัย จ.นครราชสีมา 30270</t>
  </si>
  <si>
    <t>วี  รอดภัย</t>
  </si>
  <si>
    <t>91 ม.11 ต.บ้านยาง อ.ลำทะเมนชัย จ.นครราชสีมา 30270</t>
  </si>
  <si>
    <t>ประคอง  นินันตัง</t>
  </si>
  <si>
    <t>93 ม.11 ต.บ้านยาง อ.ลำทะเมนชัย จ.นครราชสีมา 30270</t>
  </si>
  <si>
    <t>สัมพันธ์  ปะการะตัง</t>
  </si>
  <si>
    <t>94 ม.11 ต.บ้านยาง อ.ลำทะเมนชัย จ.นครราชสีมา 30270</t>
  </si>
  <si>
    <t>450-</t>
  </si>
  <si>
    <t>อมรเทพ   ดวงไธสง</t>
  </si>
  <si>
    <t xml:space="preserve">95 ม.11 ต.บ้านยาง อ.ลำทะเมนชัย จ.นครราชสีมา 30270 </t>
  </si>
  <si>
    <t>อมรเทพ ดวงไธสง</t>
  </si>
  <si>
    <t>เกียรติศักดิ์  อารมณ์ดี</t>
  </si>
  <si>
    <t>99 ม.11 ต.บ้านยาง อ.ลำทะเมนชัย จ.นครราชสีมา 30270</t>
  </si>
  <si>
    <t>ดวงกมล  แคนหนอง</t>
  </si>
  <si>
    <t>100 ม.11 ต.บ้านยาง อ.ลำทะเมนชัย จ.นครราชสีมา 30270</t>
  </si>
  <si>
    <t>วรนุช ครองไธสง</t>
  </si>
  <si>
    <t>101 ม.11 ต.บ้านยาง อ.ลำทะเมนชัย จ.นครราชสีมา 30270</t>
  </si>
  <si>
    <t>สมชาย  แก้วอรสาร</t>
  </si>
  <si>
    <t>102 ม.11 ต.บ้านยาง อ.ลำทะเมนชัย จ.นครราชสีมา 30270</t>
  </si>
  <si>
    <t>8010-</t>
  </si>
  <si>
    <t>วีระพงษ์  ผ่องพรรณวงศ์</t>
  </si>
  <si>
    <t>104 ม.11 ต.บ้านยาง อ.ลำทะเมนชัย จ.นครราชสีมา 30270</t>
  </si>
  <si>
    <t>พุทธชาติ  จันทราช</t>
  </si>
  <si>
    <t>1701-</t>
  </si>
  <si>
    <t>สมจิต  ปุราณสุข</t>
  </si>
  <si>
    <t xml:space="preserve">106 ม.11 ต.บ้านยาง อ.ลำทะเมนชัย จ.นครราชสีมา 30270 </t>
  </si>
  <si>
    <t>สมจิต ปุราณสุข</t>
  </si>
  <si>
    <t>ทวี  ป้องจันดา</t>
  </si>
  <si>
    <t>108 ม.11 ต.บ้านยาง อ.ลำทะเมนชัย จ.นครราชสีมา 30270</t>
  </si>
  <si>
    <t>กานดา  นาชีวาน</t>
  </si>
  <si>
    <t>110 ม.11 ต.บ้านยาง อ.ลำทะเมนชัย จ.นครราชสีมา 30270</t>
  </si>
  <si>
    <t>ผาแดง  โคตรภักดี</t>
  </si>
  <si>
    <t>9809 ม.11 ต.บ้านยาง อ.ลำทะเมนชัย จ.นครราชสีมา 30270</t>
  </si>
  <si>
    <t>พร บัวเพชร</t>
  </si>
  <si>
    <t>2 ม.12 ต.บ้านยาง อ.ลำทะเมนชัย จ.นครราชสีมา 30270</t>
  </si>
  <si>
    <t>ม.12</t>
  </si>
  <si>
    <t>2 ม.12</t>
  </si>
  <si>
    <t>วัน บัวเพชร</t>
  </si>
  <si>
    <t>แสวง คุ้มทั่ว</t>
  </si>
  <si>
    <t>3 ม.12 ต.บ้านยาง อ.ลำทะเมนชัย จ.นครราชสีมา 30270</t>
  </si>
  <si>
    <t>จันทร์ คุ้มทั่ว</t>
  </si>
  <si>
    <t>นฤมล ดีลายโดยจันทร์ คุ้มทั่ว</t>
  </si>
  <si>
    <t>นายแสวง คุ้มทั่ว</t>
  </si>
  <si>
    <t>3 ม.3</t>
  </si>
  <si>
    <t>348-</t>
  </si>
  <si>
    <t>ปรีชา สว่างโดยบัวรอง ปูพบุญ</t>
  </si>
  <si>
    <t>4 ม.12 ต.บ้านยาง อ.ลำทะเมนชัย จ.นครราชสีมา 30270</t>
  </si>
  <si>
    <t>261-</t>
  </si>
  <si>
    <t>บัวรอง ปูพบุญ</t>
  </si>
  <si>
    <t>4 ม.12</t>
  </si>
  <si>
    <t>พันธุ์ศักดิ์ ปูพบุญ</t>
  </si>
  <si>
    <t>เสกสรร ปูพบุญ</t>
  </si>
  <si>
    <t>68 ม.3 ต.บ้านยาง อ.ลำทะเมนชัย จ.นครราชสีมา 30270</t>
  </si>
  <si>
    <t>3ข/11</t>
  </si>
  <si>
    <t>ถาวร พันมะหา</t>
  </si>
  <si>
    <t>5 ม.12 ต.บ้านยาง อ.ลำทะเมนชัย จ.นครราชสีมา 30270</t>
  </si>
  <si>
    <t>5 ม.12</t>
  </si>
  <si>
    <t>ดาวเรือง ยอดนครจง</t>
  </si>
  <si>
    <t>6 ม.12 ต.บ้านยาง อ.ลำทะเมนชัย จ.นครราชสีมา 30270</t>
  </si>
  <si>
    <t>6 ม.12</t>
  </si>
  <si>
    <t>ชลธิชา คล้ายคลึงมี</t>
  </si>
  <si>
    <t>บุญตา คล้ายคลึงมี</t>
  </si>
  <si>
    <t>14-</t>
  </si>
  <si>
    <t>ผม คล้ายคลึงมี</t>
  </si>
  <si>
    <t>7 ม.12</t>
  </si>
  <si>
    <t>68-</t>
  </si>
  <si>
    <t>เข็ม พันธ์คูณโดยสุดทา ทุ่มทั่ว</t>
  </si>
  <si>
    <t>9 ม.12 ต.บ้านยาง อ.ลำทะเมนชัย จ.นครราชสีมา 30270</t>
  </si>
  <si>
    <t>9 ม.12</t>
  </si>
  <si>
    <t>สุณี ทุ่มทั่ว</t>
  </si>
  <si>
    <t>บุญมา หงษ์ปัญญา</t>
  </si>
  <si>
    <t>10 ม.12 ต.บ้านยาง อ.ลำทะเมนชัย จ.นครราชสีมา 30270</t>
  </si>
  <si>
    <t xml:space="preserve">10 ม.12 </t>
  </si>
  <si>
    <t>บุญมา หงษ์บุญมา</t>
  </si>
  <si>
    <t>ธนะสิทธ์ จิรโชติศิริรัฐ์</t>
  </si>
  <si>
    <t>11 ม.12 ต.บ้านยาง อ.ลำทะเมนชัย จ.นครราชสีมา 30270</t>
  </si>
  <si>
    <t>80-</t>
  </si>
  <si>
    <t xml:space="preserve">11 ม.12 </t>
  </si>
  <si>
    <t>สุวรรณ์ หงษ์ษา</t>
  </si>
  <si>
    <t>เพา เพียตารัมย์ โดยกา เพียตารัมย์</t>
  </si>
  <si>
    <t>12 ม.12 ต.บ้านยาง อ.ลำทะเมนชัย จ.นครราชสีมา 30270</t>
  </si>
  <si>
    <t>กา เพียตารัมย์</t>
  </si>
  <si>
    <t>12 ม.12</t>
  </si>
  <si>
    <t>บุง แสนโคตร</t>
  </si>
  <si>
    <t>14 ม.12 ต.บ้านยาง อ.ลำทะเมนชัย จ.นครราชสีมา 30270</t>
  </si>
  <si>
    <t>14 ม.12</t>
  </si>
  <si>
    <t>พุดทา ยั่งนาโดยพรนภัส ยั่งนา</t>
  </si>
  <si>
    <t>18 ม.12 ต.บ้านยาง อ.ลำทะเมนชัย จ.นครราชสีมา 30270</t>
  </si>
  <si>
    <t>18 ม.12</t>
  </si>
  <si>
    <t>พรนภัส ยั่งนา</t>
  </si>
  <si>
    <t>หม่อน น้อยจันทร์ไทย</t>
  </si>
  <si>
    <t>19 ม.12 ต.บ้านยาง อ.ลำทะเมนชัย จ.นครราชสีมา 30270</t>
  </si>
  <si>
    <t>19 ม.12</t>
  </si>
  <si>
    <t>นุสรา เพียตารัมย์</t>
  </si>
  <si>
    <t>20 ม.12 ต.บ้านยาง อ.ลำทะเมนชัย จ.นครราชสีมา 30270</t>
  </si>
  <si>
    <t>20 ม.12</t>
  </si>
  <si>
    <t>ตึกคชั้นเดียว</t>
  </si>
  <si>
    <t>9-</t>
  </si>
  <si>
    <t>พันธ์ศักดิ์ชัย ปูพบุญ</t>
  </si>
  <si>
    <t>22 ม.12 ต.บ้านยาง อ.ลำทะเมนชัย จ.นครราชสีมา 30270</t>
  </si>
  <si>
    <t>ดนัย ศรฤทธิ์</t>
  </si>
  <si>
    <t>23 ม.12  ต.บ้านยาง อ.ลำทะเมนชัย จ.นครราชสีมา 30270</t>
  </si>
  <si>
    <t>23 ม.12</t>
  </si>
  <si>
    <t>บุดดี มหาสาโร</t>
  </si>
  <si>
    <t>26 ม.12 ต.บ้านยาง อ.ลำทะเมนชัย จ.นครราชสีมา 30270</t>
  </si>
  <si>
    <t>26 ม.12</t>
  </si>
  <si>
    <t>สวัสดิ์ จันทร์เพ็ง</t>
  </si>
  <si>
    <t>25 ม.12 ต.บ้านยาง อ.ลำทะเมนชัย จ.นครราชสีมา 30270</t>
  </si>
  <si>
    <t xml:space="preserve">25 ม.12 </t>
  </si>
  <si>
    <t>ปภิชญา ศรฤทธิ์</t>
  </si>
  <si>
    <t>28 ม.12 ต.บ้านยาง อ.ลำทะเมนชัย จ.นครราชสีมา 30270</t>
  </si>
  <si>
    <t>28 ม.12</t>
  </si>
  <si>
    <t>ณัฐกมล ศรฤทธิ์</t>
  </si>
  <si>
    <t>29 ม.12 ต.บ้านยาง อ.ลำทะเมนชัย จ.นครราชสีมา 30270</t>
  </si>
  <si>
    <t>สุวรรณ ศรฤทธิ์</t>
  </si>
  <si>
    <t>29 ม.12</t>
  </si>
  <si>
    <t>สมหมาย คล้ายคลึงมี</t>
  </si>
  <si>
    <t>30 ม.12 ต.บ้านยาง อ.ลำทะเมนชัย จ.นครราชสีมา 30270</t>
  </si>
  <si>
    <t>30 ม.12</t>
  </si>
  <si>
    <t>ทา คล้ายคลึงมีโดยวิลาวรรณ อุตราช</t>
  </si>
  <si>
    <t>32 ม.12 ต.บ้านยาง อ.ลำทะเมนชัย จ.นครราชสีมา 30270</t>
  </si>
  <si>
    <t>213-</t>
  </si>
  <si>
    <t>วิลาวรรณ อุตราช</t>
  </si>
  <si>
    <t xml:space="preserve">32 ม.12 </t>
  </si>
  <si>
    <t>ทา คล้ายคลึงมี</t>
  </si>
  <si>
    <t>หนูลา เที่ยงขันธ์</t>
  </si>
  <si>
    <t>33 ม.12 ต.บ้านยาง อ.ลำทะเมนชัย จ.นครราชสีมา 30270</t>
  </si>
  <si>
    <t>33 ม.12</t>
  </si>
  <si>
    <t>คำภา เลยอง</t>
  </si>
  <si>
    <t>36 ม.12 ต.บ้านยาง อ.ลำทะเมนชัย จ.นครราชสีมา 30270</t>
  </si>
  <si>
    <t xml:space="preserve">36 ม.12 </t>
  </si>
  <si>
    <t>ฉวี จำปาพันธ์</t>
  </si>
  <si>
    <t>37 ม.12 ต.บ้านยาง อ.ลำทะเมนชัย จ.นครราชสีมา 30270</t>
  </si>
  <si>
    <t>37 ม.12</t>
  </si>
  <si>
    <t>สุ่ย ขันธ์แก้ว</t>
  </si>
  <si>
    <t>38 ม.12 ต.บ้านยาง อ.ลำทะเมนชัย จ.นครราชสีมา 30270</t>
  </si>
  <si>
    <t>38 ม.12</t>
  </si>
  <si>
    <t>สงบ ขันธ์แก้ว</t>
  </si>
  <si>
    <t>พิชัย พงษ์พิมาย</t>
  </si>
  <si>
    <t>40 ม.12 ต.บ้านยาง อ.ลำทะเมนชัย จ.นครราชสีมา 30270</t>
  </si>
  <si>
    <t>เนตรนภา พงษ์พิมายโดยชู พงษ์พิมาย</t>
  </si>
  <si>
    <t>ชู พงษ์พิมาย</t>
  </si>
  <si>
    <t>130-</t>
  </si>
  <si>
    <t>40 ม.12</t>
  </si>
  <si>
    <t>สีภา ศรฤทธิ์</t>
  </si>
  <si>
    <t>41 ม.12 ต.บ้านยาง อ.ลำทะเมนชัย จ.นครราชสีมา 30270</t>
  </si>
  <si>
    <t>41 ม.12</t>
  </si>
  <si>
    <t>ตาดำ ป้องดี</t>
  </si>
  <si>
    <t>42 ม.12 ต.บ้านยาง อ.ลำทะเมนชัย จ.นครราชสีมา 30270</t>
  </si>
  <si>
    <t>42ม.12</t>
  </si>
  <si>
    <t>229-</t>
  </si>
  <si>
    <t>หอม อิงนา</t>
  </si>
  <si>
    <t>44 ม.12 ต.บ้านยาง อ.ลำทะเมนชัย จ.นครราชสีมา 30270</t>
  </si>
  <si>
    <t>44 ม.12</t>
  </si>
  <si>
    <t xml:space="preserve">หอม อิงนา </t>
  </si>
  <si>
    <t>สวน ยั่งนาโดยแต้ม แก้วพรม</t>
  </si>
  <si>
    <t>139 ม.12 ต.บ้านยาง อ.ลำทะเมนชัย จ.นครราชสีมา 30270</t>
  </si>
  <si>
    <t>แต้ม แก้วพรม</t>
  </si>
  <si>
    <t>48 ม.12 ต.บ้านยาง อ.ลำทะเมนชัย จ.นครราชสีมา 30270</t>
  </si>
  <si>
    <t>48 ม.12</t>
  </si>
  <si>
    <t xml:space="preserve"> นาง</t>
  </si>
  <si>
    <t>สมหมาย หนอสิงหา</t>
  </si>
  <si>
    <t>47 ม.12 ต.บ้านยาง อ.ลำทะเมนชัย จ.นครราชสีมา 30270</t>
  </si>
  <si>
    <t xml:space="preserve">49 ม.12 </t>
  </si>
  <si>
    <t>บุญมี หนอสิงหา</t>
  </si>
  <si>
    <t>บุญมา อิงนา</t>
  </si>
  <si>
    <t>50 ม.12 ต.บ้านยาง อ.ลำทะเมนชัย จ.นครราชสีมา 30270</t>
  </si>
  <si>
    <t>50 ม.12</t>
  </si>
  <si>
    <t>เขียว มูลตรีปฐม</t>
  </si>
  <si>
    <t>51 ม.12 ต.บ้านยาง อ.ลำทะเมนชัย จ.นครราชสีมา 30270</t>
  </si>
  <si>
    <t>51 ม.12</t>
  </si>
  <si>
    <t>ทองอ่อน หงษ์ปัญญา</t>
  </si>
  <si>
    <t>52 ม.12 ต.บ้านยาง อ.ลำทะเมนชัย จ.นครราชสีมา 30270</t>
  </si>
  <si>
    <t>52 ม.12</t>
  </si>
  <si>
    <t>แสวง เขื่อนหมั่น</t>
  </si>
  <si>
    <t>54 ม.12 ต.บ้านยาง อ.ลำทะเมนชัย จ.นครราชสีมา 30270</t>
  </si>
  <si>
    <t xml:space="preserve">54 ม.12 </t>
  </si>
  <si>
    <t>ทองอวน จันทร์เพ็ง</t>
  </si>
  <si>
    <t>55 ม.12 ต.บ้านยาง อ.ลำทะเมนชัย จ.นครราชสีมา 30270</t>
  </si>
  <si>
    <t>55 ม.12</t>
  </si>
  <si>
    <t>ทองไหล เดิมทำรัมย์</t>
  </si>
  <si>
    <t>56 ม.12 ต.บ้านยาง อ.ลำทะเมนชัย จ.นครราชสีมา 30270</t>
  </si>
  <si>
    <t xml:space="preserve">56 ม.12 </t>
  </si>
  <si>
    <t>188-</t>
  </si>
  <si>
    <t>พุดทา ยั่งนาโดยสุพันธ์ ศรฤทธิ์</t>
  </si>
  <si>
    <t>57 ม.12 ต.บ้านยาง อ.ลำทะเมนชัย จ.นครราชสีมา 30270</t>
  </si>
  <si>
    <t>สุพันธิ์ ศรฤทธิ์</t>
  </si>
  <si>
    <t>57 ม.12</t>
  </si>
  <si>
    <t>สุพันธ์ ศรฤทธิ์</t>
  </si>
  <si>
    <t>หนอม มุ่งงาม</t>
  </si>
  <si>
    <t>59 ม.12 ต.บ้านยาง อ.ลำทะเมนชัย จ.นครราชสีมา 30270</t>
  </si>
  <si>
    <t xml:space="preserve">59 ม.12 </t>
  </si>
  <si>
    <t>เขียน มุ่งงาม</t>
  </si>
  <si>
    <t>259-</t>
  </si>
  <si>
    <t>เจียง พาชัย</t>
  </si>
  <si>
    <t>60 ม.12 ต.บ้านยาง อ.ลำทะเมนชัย จ.นครราชสีมา 30270</t>
  </si>
  <si>
    <t>60 ม.12</t>
  </si>
  <si>
    <t>ศุกร์ ศรฤทธิ์</t>
  </si>
  <si>
    <t>61 ม.12 ต.บ้านยาง อ.ลำทะเมนชัย จ.นครราชสีมา 30270</t>
  </si>
  <si>
    <t xml:space="preserve">61 ม.12 </t>
  </si>
  <si>
    <t>ทองมี แสงสุขสว่าง</t>
  </si>
  <si>
    <t>62 ม.12 ต.บ้านยาง อ.ลำทะเมนชัย จ.นครราชสีมา 30270</t>
  </si>
  <si>
    <t>62 ม.12</t>
  </si>
  <si>
    <t>แป ศรฤทธิ์โดยสมศรี ศรฤทธิ์</t>
  </si>
  <si>
    <t>63 ม.12 ต.บ้านยาง อ.ลำทะเมนชัย จ.นครราชสีมา 30270</t>
  </si>
  <si>
    <t>63 ม.12</t>
  </si>
  <si>
    <t>สมศรี ศรฤทธิ์</t>
  </si>
  <si>
    <t>หลอด ลินลาด</t>
  </si>
  <si>
    <t xml:space="preserve">64 ม.12ต.บ้านยาง อ.ลำทะเมนชัย จ.นครราชสีมา 30270 </t>
  </si>
  <si>
    <t xml:space="preserve">64 ม.12 </t>
  </si>
  <si>
    <t>เค่ง ปลุกไธสง</t>
  </si>
  <si>
    <t>65 ม.12 ต.บ้านยาง อ.ลำทะเมนชัย จ.นครราชสีมา 30270</t>
  </si>
  <si>
    <t>65 ม.12</t>
  </si>
  <si>
    <t>ประเสริฐ ด่านไธสง</t>
  </si>
  <si>
    <t>67 ม.12 ต.บ้านยาง อ.ลำทะเมนชัย จ.นครราชสีมา 30270</t>
  </si>
  <si>
    <t>ประเสริฐ์ ด่านไธสง</t>
  </si>
  <si>
    <t>67 ม.12</t>
  </si>
  <si>
    <t>สุนันท์ ยอดเจริญ</t>
  </si>
  <si>
    <t>68 ม.12 ต.บ้านยาง อ.ลำทะเมนชัย จ.นครราชสีมา 30270</t>
  </si>
  <si>
    <t>68 ม.12</t>
  </si>
  <si>
    <t>พัฒนพงษ์ ปูพบุญ</t>
  </si>
  <si>
    <t>69 ม.12 ต.บ้านยาง อ.ลำทะเมนชัย จ.นครราชสีมา 30270</t>
  </si>
  <si>
    <t>ละมัย ปูพบุญ</t>
  </si>
  <si>
    <t>69 ม.12</t>
  </si>
  <si>
    <t>อ้วย มะลิติตัง</t>
  </si>
  <si>
    <t>71 ม.12 ต.บ้านยาง อ.ลำทะเมนชัย จ.นครราชสีมา 30270</t>
  </si>
  <si>
    <t>71 ม.12</t>
  </si>
  <si>
    <t>ซาย มุ่งงาม</t>
  </si>
  <si>
    <t>74 ม.12 ต.บ้านยาง อ.ลำทะเมนชัย จ.นครราชสีมา 30270</t>
  </si>
  <si>
    <t>74 ม.12</t>
  </si>
  <si>
    <t>สิงโต ดอกเขารัมย์</t>
  </si>
  <si>
    <t>76 ม.12 ต.บ้านยาง อ.ลำทะเมนชัย จ.นครราชสีมา 30270</t>
  </si>
  <si>
    <t>76 ม.12</t>
  </si>
  <si>
    <t>สุรชัย ดอกเขารัมย์</t>
  </si>
  <si>
    <t>รัตนา ซาห์ลานโดยบัวภา คุ้มทั่ว</t>
  </si>
  <si>
    <t>75 ม.12 ต.บ้านยาง อ.ลำทะเมนชัย จ.นครราชสีมา 30270</t>
  </si>
  <si>
    <t>บัวภา คุ้มทั่ว</t>
  </si>
  <si>
    <t>75 ม.12</t>
  </si>
  <si>
    <t>คำเขียน กัสโก</t>
  </si>
  <si>
    <t>77 ม.12 ต.บ้านยาง อ.ลำทะเมนชัย จ.นครราชสีมา 30270</t>
  </si>
  <si>
    <t>77 ม.12</t>
  </si>
  <si>
    <t>อคิราภ์ สิริพรปรีดา</t>
  </si>
  <si>
    <t>ทองยุ่น ศรฤทธิ์</t>
  </si>
  <si>
    <t>78 ม.12 ต.บ้านยาง อ.ลำทะเมนชัย จ.นครราชสีมา 30270</t>
  </si>
  <si>
    <t>78 ม.12</t>
  </si>
  <si>
    <t>สมนึก ศรฤทธิ์</t>
  </si>
  <si>
    <t>สำราญ ศรฤทธิ์</t>
  </si>
  <si>
    <t>79 ม.12 ต.บ้านยาง อ.ลำทะเมนชัย จ.นครราชสีมา 30270</t>
  </si>
  <si>
    <t>79 ม.12</t>
  </si>
  <si>
    <t>สุเทพ ศรฤทธิ์</t>
  </si>
  <si>
    <t>จันทร์ทิพย์ เพชรตะกั่วโดยกาสี เพชรตะกั่ว</t>
  </si>
  <si>
    <t>82 ม.12 ต.บ้านยาง อ.ลำทะเมนชัย จ.นครราชสีมา 30270</t>
  </si>
  <si>
    <t>ตำดำ ป้องดีโดย กาสี เพชรตะกั่ว</t>
  </si>
  <si>
    <t>กาสี เพชรตะกั่ว</t>
  </si>
  <si>
    <t>82 ม.12</t>
  </si>
  <si>
    <t>ยนต์ เพชรตะกั่ว</t>
  </si>
  <si>
    <t>กวางทอง ภูครองทุ่ง</t>
  </si>
  <si>
    <t>84 ม.12 ต.บ้านยาง อ.ลำทะเมนชัย จ.นครราชสีมา 30270</t>
  </si>
  <si>
    <t>สุวรรณ ยอดนครจง</t>
  </si>
  <si>
    <t>84 ม.12</t>
  </si>
  <si>
    <t>หนู พาชัย</t>
  </si>
  <si>
    <t>85 ม.12 ต.บ้านยาง อ.ลำทะเมนชัย จ.นครราชสีมา 30270</t>
  </si>
  <si>
    <t>85 ม.12</t>
  </si>
  <si>
    <t>วิชาญ ด่านไธศง</t>
  </si>
  <si>
    <t>86 ม.12 ต.บ้านยาง อ.ลำทะเมนชัย จ.นครราชสีมา 30270</t>
  </si>
  <si>
    <t>86 ม.12</t>
  </si>
  <si>
    <t>วิชาญ ด่านไธสง</t>
  </si>
  <si>
    <t>เพ็ง ศรฤทธิ์</t>
  </si>
  <si>
    <t>88 ม.12 ต.บ้านยาง อ.ลำทะเมนชัย จ.นครราชสีมา 30270</t>
  </si>
  <si>
    <t>88 ม.12</t>
  </si>
  <si>
    <t>รุ่งนภา ศรฤทธิ์</t>
  </si>
  <si>
    <t>.9-</t>
  </si>
  <si>
    <t>ปพิชญา ศรฤทธิ์</t>
  </si>
  <si>
    <t>90 ม.12 ต.บ้านยาง อ.ลำทะเมนชัย จ.นครราชสีมา 30270</t>
  </si>
  <si>
    <t>90 ม.12</t>
  </si>
  <si>
    <t>แก้ว ศรทธิ์</t>
  </si>
  <si>
    <t>วงศ์ จ่างจันทรา</t>
  </si>
  <si>
    <t>91 ม.12 ต.บ้านยาง อ.ลำทะเมนชัย จ.นครราชสีมา 30270</t>
  </si>
  <si>
    <t>ดิ่ง จ่างจันทรา</t>
  </si>
  <si>
    <t>91 ม.12</t>
  </si>
  <si>
    <t>บุญมี ป้องดี</t>
  </si>
  <si>
    <t>92 ม.12 ต.บ้านยาง อ.ลำทะเมนชัย จ.นครราชสีมา 30270</t>
  </si>
  <si>
    <t>92 ม.12</t>
  </si>
  <si>
    <t>ลุน แสงสุขสว่าง</t>
  </si>
  <si>
    <t>บงกช ปูพบุญ</t>
  </si>
  <si>
    <t>95 ม.12 ต.บ้านยาง อ.ลำทะเมนชัย จ.นครราชสีมา 30270</t>
  </si>
  <si>
    <t>95 ม.12</t>
  </si>
  <si>
    <t>นางบงกช ปูพบุญ</t>
  </si>
  <si>
    <t>สีนวน มุ่งนา</t>
  </si>
  <si>
    <t>97 ม.12 ต.บ้านยาง อ.ลำทะเมนชัย จ.นครราชสีมา 30270</t>
  </si>
  <si>
    <t>97 ม.12</t>
  </si>
  <si>
    <t>พิน นานอก</t>
  </si>
  <si>
    <t>99 ม.12 ต.บ้านยาง อ.ลำทะเมนชัย จ.นครราชสีมา 30270</t>
  </si>
  <si>
    <t>99 ม.12</t>
  </si>
  <si>
    <t>สวีวรรณ โคตรศรีภูมิ</t>
  </si>
  <si>
    <t>100 ม.12 ต.บ้านยาง อ.ลำทะเมนชัย จ.นครราชสีมา 30270</t>
  </si>
  <si>
    <t>บุญมา โคตรศรีภูมิ</t>
  </si>
  <si>
    <t>100 ม.12</t>
  </si>
  <si>
    <t>101 ม.12 ต.บ้านยาง อ.ลำทะเมนชัย จ.นครราชสีมา 30270</t>
  </si>
  <si>
    <t>101 ม.12</t>
  </si>
  <si>
    <t>บัว คุ้มทั่ว โดยคำปุ่น เพียตารัมย์</t>
  </si>
  <si>
    <t>102 ม.12 ต.บ้านยาง อ.ลำทะเมนชัย จ.นครราชสีมา 30270</t>
  </si>
  <si>
    <t>คำปุ่น เพียตารัมย์</t>
  </si>
  <si>
    <t>102 ม.12</t>
  </si>
  <si>
    <t>กัณหา มะลิรัมย์</t>
  </si>
  <si>
    <t>105 ม.12 ต.บ้านยาง อ.ลำทะเมนชัย จ.นครราชสีมา 30270</t>
  </si>
  <si>
    <t>105 ม.12</t>
  </si>
  <si>
    <t>ลักษณา ฮากาล่าโดยหม่อน น้อยจันทร์ไทย</t>
  </si>
  <si>
    <t>106 ม.12 ต.บ้านยาง อ.ลำทะเมนชัย จ.นครราชสีมา 30270</t>
  </si>
  <si>
    <t>ลักษณา ฮากาล่า</t>
  </si>
  <si>
    <t>106 ม.12</t>
  </si>
  <si>
    <t>สำเภา ทวยหาโดยสมชาย ทวยหา</t>
  </si>
  <si>
    <t>107 ม.12 ต.บ้านยาง อ.ลำทะเมนชัย จ.นครราชสีมา 30270</t>
  </si>
  <si>
    <t>สมชาย ทวยหา</t>
  </si>
  <si>
    <t>107 ม.12</t>
  </si>
  <si>
    <t>ทองแดง น้อยจันทร์ไทย</t>
  </si>
  <si>
    <t>108 ม.12 ต.บ้านยาง อ.ลำทะเมนชัย จ.นครราชสีมา 30270</t>
  </si>
  <si>
    <t>108 ม.12</t>
  </si>
  <si>
    <t>บุญเลี้ยง เขียวไธสง</t>
  </si>
  <si>
    <t>จันทร์ที เขียวไธสง</t>
  </si>
  <si>
    <t>109 ม.12 ต.บ้านยาง อ.ลำทะเมนชัย จ.นครราชสีมา 30270</t>
  </si>
  <si>
    <t>109 ม.12</t>
  </si>
  <si>
    <t>นวน พันธ์คูณ</t>
  </si>
  <si>
    <t>110 ม.12 ต.บ้านยาง อ.ลำทะเมนชัย จ.นครราชสีมา 30270</t>
  </si>
  <si>
    <t>110 ม.12</t>
  </si>
  <si>
    <t>พร บัวเพชร โดยสมเวียง มุ่งงาม</t>
  </si>
  <si>
    <t>112 ม.12 ต.บ้านยาง อ.ลำทะเมนชัย จ.นครราชสีมา 30270</t>
  </si>
  <si>
    <t>112 ม.12</t>
  </si>
  <si>
    <t>สมเวียง มุ่งงาม</t>
  </si>
  <si>
    <t>15-</t>
  </si>
  <si>
    <t>กุลจิรา ปูพบุญ</t>
  </si>
  <si>
    <t>114 ม.12 ต.บ้านยาง อ.ลำทะเมนชัย จ.นครราชสีมา 30270</t>
  </si>
  <si>
    <t>114 ม.12</t>
  </si>
  <si>
    <t>สังวาล คล้ายคลึงมี</t>
  </si>
  <si>
    <t>116 ม.12 ต.บ้านยาง อ.ลำทะเมนชัย จ.นครราชสีมา 30270</t>
  </si>
  <si>
    <t>116 ม.12</t>
  </si>
  <si>
    <t>สังวาล คลล้ายคลึงมี</t>
  </si>
  <si>
    <t>เสงี่ยม นาดี</t>
  </si>
  <si>
    <t>117 ม.12 ต.บ้านยาง อ.ลำทะเมนชัย จ.นครราชสีมา 30270</t>
  </si>
  <si>
    <t>117 ม.12</t>
  </si>
  <si>
    <t>.2-</t>
  </si>
  <si>
    <t>เล่า นาดี โดยนิยม บัวเพชร</t>
  </si>
  <si>
    <t>119 ม.12 ต.บ้านยาง อ.ลำทะเมนชัย จ.นครราชสีมา 30270</t>
  </si>
  <si>
    <t>นิยม บัวเพชร</t>
  </si>
  <si>
    <t>119 ม.12</t>
  </si>
  <si>
    <t>สมเกียรติ ทวยหา</t>
  </si>
  <si>
    <t>120 ม.12 ต.บ้านยาง อ.ลำทะเมนชัย จ.นครราชสีมา 30270</t>
  </si>
  <si>
    <t>120 ม.12</t>
  </si>
  <si>
    <t>บุญ อินทร์ลุน โดยนายรัชพล อินทร์ลุน</t>
  </si>
  <si>
    <t>122 ม.12 ต.บ้านยาง อ.ลำทะเมนชัย จ.นครราชสีมา 30270</t>
  </si>
  <si>
    <t>รัชพล อินทร์ลุน</t>
  </si>
  <si>
    <t>122 ม.12</t>
  </si>
  <si>
    <t>จี ทุ่มทั่ว</t>
  </si>
  <si>
    <t>127 ม.12 ต.บ้านยาง อ.ลำทะเมนชัย จ.นครราชสีมา 30270</t>
  </si>
  <si>
    <t xml:space="preserve">127 ม.12 </t>
  </si>
  <si>
    <t>เที่ยง ทุ่มทั่ว</t>
  </si>
  <si>
    <t>จอด ศรฤทธิ์โดย อรวรรณ ดีไร่</t>
  </si>
  <si>
    <t>128 ม.12 ต.บ้านยาง อ.ลำทะเมนชัย จ.นครราชสีมา 30270</t>
  </si>
  <si>
    <t>อรวรรณ ดีไร่</t>
  </si>
  <si>
    <t>128 ม.12</t>
  </si>
  <si>
    <t>นราวิชญ์ ดีไร่</t>
  </si>
  <si>
    <t>เดือน มุ่งงาม</t>
  </si>
  <si>
    <t>129 ม.12 ต.บ้านยาง อ.ลำทะเมนชัย จ.นครราชสีมา 30270</t>
  </si>
  <si>
    <t>129 ม.12</t>
  </si>
  <si>
    <t>สุธี ทามาศ</t>
  </si>
  <si>
    <t>130 ม.12 ต.บ้านยาง อ.ลำทะเมนชัย จ.นครราชสีมา 30270</t>
  </si>
  <si>
    <t>ปรีชา ทามาศ</t>
  </si>
  <si>
    <t xml:space="preserve">130 ม.12 </t>
  </si>
  <si>
    <t>.56-</t>
  </si>
  <si>
    <t>นัน จันทร์เพ็ง</t>
  </si>
  <si>
    <t>131 ม.12 ต.บ้านยาง อ.ลำทะเมนชัย จ.นครราชสีมา 30270</t>
  </si>
  <si>
    <t>131 ม.12</t>
  </si>
  <si>
    <t>มะลิ พรหมนิยม</t>
  </si>
  <si>
    <t>132 ม.12 ต.บ้านยาง อ.ลำทะเมนชัย จ.นครราชสีมา 30270</t>
  </si>
  <si>
    <t>132 ม.12</t>
  </si>
  <si>
    <t>เอกภพ พรหมนิยม</t>
  </si>
  <si>
    <t>หวาน ปรึกไธสง</t>
  </si>
  <si>
    <t>133 ม.12 ต.บ้านยาง อ.ลำทะเมนชัย จ.นครราชสีมา 30270</t>
  </si>
  <si>
    <t>3411-</t>
  </si>
  <si>
    <t>สว่าง ปรึกไธศง</t>
  </si>
  <si>
    <t>133 ม.12</t>
  </si>
  <si>
    <t>สว่าง ปรึกไธสง</t>
  </si>
  <si>
    <t>กัณหา แสนโคตร</t>
  </si>
  <si>
    <t>134 ม.12 ต.บ้านยาง อ.ลำทะเมนชัย จ.นครราชสีมา 30270</t>
  </si>
  <si>
    <t>สันติภาพ แสนโคตร</t>
  </si>
  <si>
    <t xml:space="preserve">134 ม.12 </t>
  </si>
  <si>
    <t>บุญทรง แก้วจุมพลโดยสมบัติ เทือกกุล</t>
  </si>
  <si>
    <t>136 ม.12 ต.บ้านยาง อ.ลำทะเมนชัย จ.นครราชสีมา 30270</t>
  </si>
  <si>
    <t>สมบัติ เทือกกุล</t>
  </si>
  <si>
    <t>136 ม.12</t>
  </si>
  <si>
    <t>401-</t>
  </si>
  <si>
    <t>สมคิด ศรฤทธิ์</t>
  </si>
  <si>
    <t>137 ม.12 ต.บ้านยาง อ.ลำทะเมนชัย จ.นครราชสีมา 30270</t>
  </si>
  <si>
    <t>137 ม.12</t>
  </si>
  <si>
    <t>นพพล ศรฤทธิ์</t>
  </si>
  <si>
    <t>สวน ยั่งนา</t>
  </si>
  <si>
    <t>139 ม.12</t>
  </si>
  <si>
    <t>สมจิตร ผึ้งน้ำ</t>
  </si>
  <si>
    <t>167 ม.12 ต.บ้านยาง อ.ลำทะเมนชัย จ.นครราชสีมา 30270</t>
  </si>
  <si>
    <t>167 ม.12</t>
  </si>
  <si>
    <t>พงษ์ ปูพบุญ</t>
  </si>
  <si>
    <t>168 ม.12 ต.บ้านยาง อ.ลำทะเมนชัย จ.นครราชสีมา 30270</t>
  </si>
  <si>
    <t>168 ม.12</t>
  </si>
  <si>
    <t>สมัย ภูแก้ว</t>
  </si>
  <si>
    <t>บุญ โดย นายสุบิน สีเหลี่ยม</t>
  </si>
  <si>
    <t>169 ม.12 ต.บ้านยาง อ.ลำทะเมนชัย จ.นครราชสีมา 30270</t>
  </si>
  <si>
    <t>169 ม.12</t>
  </si>
  <si>
    <t>สุบิน สี่เหลี่ยม</t>
  </si>
  <si>
    <t>สายฝน จันทร์เพ็ง</t>
  </si>
  <si>
    <t>171 ม.12 ต.บ้านยาง อ.ลำทะเมนชัย จ.นครราชสีมา 30270</t>
  </si>
  <si>
    <t>171 ม.12</t>
  </si>
  <si>
    <t>ขนิษฐา ศรฤทธ์</t>
  </si>
  <si>
    <t>172 ม.12 ต.บ้านยาง อ.ลำทะเมนชัย จ.นครราชสีมา 30270</t>
  </si>
  <si>
    <t>172 ม.12</t>
  </si>
  <si>
    <t>ขนิษฐา ศรฤธ์</t>
  </si>
  <si>
    <t>174 ม.12 ต.บ้านยาง อ.ลำทะเมนชัย จ.นครราชสีมา 30270</t>
  </si>
  <si>
    <t>วัชรพงษ์ พงษ์พิมาย</t>
  </si>
  <si>
    <t>174 ม.12</t>
  </si>
  <si>
    <t>402-</t>
  </si>
  <si>
    <t>ประนอม อิงนา</t>
  </si>
  <si>
    <t>175 ม.12 ต.บ้านยาง อ.ลำทะเมนชัย จ.นครราชสีมา 30270</t>
  </si>
  <si>
    <t>175 ม.12</t>
  </si>
  <si>
    <t>ประถนอม อิงนา</t>
  </si>
  <si>
    <t>กิ่งหทัย น้อยจันทร์ไทย</t>
  </si>
  <si>
    <t>177 ม.12 ต.บ้านยาง อ.ลำทะเมนชัย จ.นครราชสีมา 30270</t>
  </si>
  <si>
    <t>177 ม.12</t>
  </si>
  <si>
    <t>พ.ต.ท.</t>
  </si>
  <si>
    <t>เทอดรัฐ จงจิตชอบ</t>
  </si>
  <si>
    <t>179 ม.12 ต.บ้านยาง อ.ลำทะเมนชัย จ.นครราชสีมา 30270</t>
  </si>
  <si>
    <t>179 ม.12</t>
  </si>
  <si>
    <t>คำภา สุขหนา</t>
  </si>
  <si>
    <t>201 ม.12 ต.บ้านยาง อ.ลำทะเมนชัย จ.นครราชสีมา 30270</t>
  </si>
  <si>
    <t>201 ม.12</t>
  </si>
  <si>
    <t>ทองอ่อน จันทร์เพ็ง</t>
  </si>
  <si>
    <t>วันเพ็ญ ที่รัก</t>
  </si>
  <si>
    <t>20 ม.13 ต.บ้านยาง อ.ลำทะเมนชัย จ.นครราชสีมา 30270</t>
  </si>
  <si>
    <t>8/60</t>
  </si>
  <si>
    <t>ม.13</t>
  </si>
  <si>
    <t>18-</t>
  </si>
  <si>
    <t>เพ็ง บุญกองโดยทองสุข ป้องไธสง</t>
  </si>
  <si>
    <t>16 ม.13  ต.บ้านยาง อ.ลำทะเมนชัย จ.นครราชสีมา 30270</t>
  </si>
  <si>
    <t>ทองสุข ป้องไธสง</t>
  </si>
  <si>
    <t>เก่ง อุปกา</t>
  </si>
  <si>
    <t>1 ม.13  ต.บ้านยาง อ.ลำทะเมนชัย จ.นครราชสีมา 30270</t>
  </si>
  <si>
    <t>ลี เที่ยงคูณ</t>
  </si>
  <si>
    <t>52 ม.13  ต.บ้านยาง อ.ลำทะเมนชัย จ.นครราชสีมา 30270</t>
  </si>
  <si>
    <t>สมมาศ แสนหล้า</t>
  </si>
  <si>
    <t>10 ม.13  ต.บ้านยาง อ.ลำทะเมนชัย จ.นครราชสีมา 30270</t>
  </si>
  <si>
    <t>บุญสงค์ บุญกอง</t>
  </si>
  <si>
    <t>9 ม.13  ต.บ้านยาง อ.ลำทะเมนชัย จ.นครราชสีมา 30270</t>
  </si>
  <si>
    <t>เที่ยง กุนจันทร์</t>
  </si>
  <si>
    <t>9 ม.13 ต.บ้านยาง อ.ลำทะเมนชัย จ.นครราชสีมา 30270</t>
  </si>
  <si>
    <t>เทียม ยาตรา</t>
  </si>
  <si>
    <t>พนิดา พวงไธสง</t>
  </si>
  <si>
    <t>83 ม.13  ต.บ้านยาง อ.ลำทะเมนชัย จ.นครราชสีมา 30270</t>
  </si>
  <si>
    <t>สุภัชชา ดุมพวงษ์</t>
  </si>
  <si>
    <t>14 ม.13  ต.บ้านยาง อ.ลำทะเมนชัย จ.นครราชสีมา 30270</t>
  </si>
  <si>
    <t>14 ม.13 ต.บ้านยาง อ.ลำทะเมนชัย จ.นครราชสีมา 30270</t>
  </si>
  <si>
    <t>1649-</t>
  </si>
  <si>
    <t>ทองอ่อน ตรุพิมาย</t>
  </si>
  <si>
    <t>13 ม.13  ต.บ้านยาง อ.ลำทะเมนชัย จ.นครราชสีมา 30270</t>
  </si>
  <si>
    <t>13 ม.13 ต.บ้านยาง อ.ลำทะเมนชัย จ.นครราชสีมา 30270</t>
  </si>
  <si>
    <t>สนธิ์ ตรุพิมาย</t>
  </si>
  <si>
    <t>สุพรรณี ตรุพิมาย</t>
  </si>
  <si>
    <t>นิตยตา สวัสดี</t>
  </si>
  <si>
    <t>15 ม.13 ต.บ้านยาง อ.ลำทะเมนชัย จ.นครราชสีมา 30270</t>
  </si>
  <si>
    <t>ประหยัด พิลาตัน</t>
  </si>
  <si>
    <t>อนุชิต บุญกอง</t>
  </si>
  <si>
    <t>21 ม.13 ต.บ้านยาง อ.ลำทะเมนชัย จ.นครราชสีมา 30270</t>
  </si>
  <si>
    <t>หลวง ลิไธสง โดยสุเทพ ลิไธสง</t>
  </si>
  <si>
    <t>1 ม.14 ต.บ้านยาง อ.ลำทะเมนชัย จ.นครราชสีมา 30270</t>
  </si>
  <si>
    <t>ม.14</t>
  </si>
  <si>
    <t>สุเทพ ลิไธสง</t>
  </si>
  <si>
    <t>มาโนช แสนโคตร</t>
  </si>
  <si>
    <t>33 ม.14  ต.บ้านยาง อ.ลำทะเมนชัย จ.นครราชสีมา 30270</t>
  </si>
  <si>
    <t>เพชรัตน์ สายสมบูรณ์</t>
  </si>
  <si>
    <t>31 ม.14  ต.บ้านยาง อ.ลำทะเมนชัย จ.นครราชสีมา 30270</t>
  </si>
  <si>
    <t>สมปอง สิงห์ธี</t>
  </si>
  <si>
    <t>29 ม.14 ต.บ้านยาง อ.ลำทะเมนชัย จ.นครราชสีมา 30270</t>
  </si>
  <si>
    <t>ระออง ลิไธสงโดย สมปอง สิงษ์ธี</t>
  </si>
  <si>
    <t>จวง ลิไธสง โดยสมปอง สิงห์ธี</t>
  </si>
  <si>
    <t>เลี้ยง ลิไธสง โดยสมปอง สิงห์ธี</t>
  </si>
  <si>
    <t>เฮียง มั่งมี</t>
  </si>
  <si>
    <t>27 ม.14 ต.บ้านยาง อ.ลำทะเมนชัย จ.นครราชสีมา 30270</t>
  </si>
  <si>
    <t>ทองบัน บุญส่ง</t>
  </si>
  <si>
    <t>26 ม.14 ต.บ้านยาง อ.ลำทะเมนชัย จ.นครราชสีมา 30270</t>
  </si>
  <si>
    <t>สายันต์ ดอกพิกุล</t>
  </si>
  <si>
    <t>24 ม.14  ต.บ้านยาง อ.ลำทะเมนชัย จ.นครราชสีมา 30270</t>
  </si>
  <si>
    <t>เกยูน วรรณสิทธิ์ โดยทองเพ็ญ เที่ยงขันธ์</t>
  </si>
  <si>
    <t>22 ม.14 ต.บ้านยาง อ.ลำทะเมนชัย จ.นครราชสีมา 30270</t>
  </si>
  <si>
    <t>ทองม้วน ใจร่ม โดย ทองเพ็ญ เที่ยงขันธ์</t>
  </si>
  <si>
    <t>ทองเพ็ญ เที่ยงขันธ์</t>
  </si>
  <si>
    <t>สุวรรณ แสนโคตร</t>
  </si>
  <si>
    <t>21 ม.14 ต.บ้านยาง อ.ลำทะเมนชัย จ.นครราชสีมา 30270</t>
  </si>
  <si>
    <t>บัวผัน บุญสมัคร</t>
  </si>
  <si>
    <t>20 ม.14 ต.บ้านยาง อ.ลำทะเมนชัย จ.นครราชสีมา 30270</t>
  </si>
  <si>
    <t>นายปรีชา วรรณวิจิต</t>
  </si>
  <si>
    <t>19 ม.14 ต.บ้านยาง อ.ลำทะเมนชัย จ.นครราชสีมา 30270</t>
  </si>
  <si>
    <t>จอม ลิไธสง โดยปรีชา วรรณวิกิต</t>
  </si>
  <si>
    <t>ปรีชา วรรณวิจิต</t>
  </si>
  <si>
    <t>ทองสาย อุดทะกา</t>
  </si>
  <si>
    <t>18 ม.14 ต.บ้านยาง อ.ลำทะเมนชัย จ.นครราชสีมา 30270</t>
  </si>
  <si>
    <t>อำนวย บุญไกร</t>
  </si>
  <si>
    <t>แทน อุดทะกา</t>
  </si>
  <si>
    <t>36(82)</t>
  </si>
  <si>
    <t>พิมพร โฉมมณีโดยสวาสดิ์ วารีไธสง</t>
  </si>
  <si>
    <t>17 ม.14 ต.บ้านยาง อ.ลำทะเมนชัย จ.นครราชสีมา 30270</t>
  </si>
  <si>
    <t>สวาสดิ์ วารีไธสง</t>
  </si>
  <si>
    <t>คุณากร นวนไธสงโดยลำพูน ห้องใส</t>
  </si>
  <si>
    <t>16 ม.14 ต.บ้านยาง อ.ลำทะเมนชัย จ.นครราชสีมา 30270</t>
  </si>
  <si>
    <t>ลำพูน ห้องใส</t>
  </si>
  <si>
    <t>วิเชียร ห้องใส</t>
  </si>
  <si>
    <t>รุ่งอรุณ พาชัยโดยทองสุข พาชัย</t>
  </si>
  <si>
    <t>15 ม.14 ต.บ้านยาง อ.ลำทะเมนชัย จ.นครราชสีมา 30270</t>
  </si>
  <si>
    <t>ทองสุข พาชัย</t>
  </si>
  <si>
    <t>ไสว ภูหลาบโดยรำพัน โนนตาบุญ</t>
  </si>
  <si>
    <t>12 ม.14 ต.บ้านยาง อ.ลำทะเมนชัย จ.นครราชสีมา 30270</t>
  </si>
  <si>
    <t>ดำ บินไธสงโดยรำพัน โนนตาบุ</t>
  </si>
  <si>
    <t>เจริญ ภูหลาบ</t>
  </si>
  <si>
    <t>ทองม้วน เพชรสูงเนิน</t>
  </si>
  <si>
    <t>11 ม.14 ต.บ้านยาง อ.ลำทะเมนชัย จ.นครราชสีมา 30270</t>
  </si>
  <si>
    <t>สมนึก เพชรสูงเนิน</t>
  </si>
  <si>
    <t>บุญมี ฝาไธสง</t>
  </si>
  <si>
    <t>10 ม.14 ต.บ้านยาง อ.ลำทะเมนชัย จ.นครราชสีมา 30270</t>
  </si>
  <si>
    <t>ปอก ฝาไธสง</t>
  </si>
  <si>
    <t>วิไลรัตน์ ผาไธสงโดยบุญมี ผาไธสง</t>
  </si>
  <si>
    <t>โสภิต ดงแสนสุขโดยบุญมี ฝาไธสง</t>
  </si>
  <si>
    <t>พงษ์ สมพงษ์พันธ์โดยทองแดง พระครูรัมย์</t>
  </si>
  <si>
    <t>9 ม.14  ต.บ้านยาง อ.ลำทะเมนชัย จ.นครราชสีมา 30270</t>
  </si>
  <si>
    <t>ทองแดง พระครูรัมย์</t>
  </si>
  <si>
    <t>มนตรี พระครูรัมย์</t>
  </si>
  <si>
    <t>ฮวด พันธ์โพธิ์งา</t>
  </si>
  <si>
    <t>8 ม.14 ต.บ้านยาง อ.ลำทะเมนชัย จ.นครราชสีมา 30270</t>
  </si>
  <si>
    <t>ผม พันธิ์โพธิ์งา</t>
  </si>
  <si>
    <t>เพ็ญ สมพงษ์พันธิ์</t>
  </si>
  <si>
    <t>7 ม.14 ต.บ้านยาง อ.ลำทะเมนชัย จ.นครราชสีมา 30270</t>
  </si>
  <si>
    <t>เพ็ง โนนตาบุญ</t>
  </si>
  <si>
    <t>สมนึก นวนไธสง</t>
  </si>
  <si>
    <t>6 ม.14 ต.บ้านยาง อ.ลำทะเมนชัย จ.นครราชสีมา 30270</t>
  </si>
  <si>
    <t>ทองสุข นวนไธสง</t>
  </si>
  <si>
    <t>สมจิตร นวนไธสงโดยอาทิตย์ อาภาภัสสรกุล</t>
  </si>
  <si>
    <t>5 ม.14 ต.บ้านยาง อ.ลำทะเมนชัย จ.นครราชสีมา 30270</t>
  </si>
  <si>
    <t>.6-</t>
  </si>
  <si>
    <t>บุญพูน ไวยวุฒินันท์โดยอาทิตย์ อาภาภัสสรสกุล</t>
  </si>
  <si>
    <t>อาทิตย์ อาภาภัสสรสกุล</t>
  </si>
  <si>
    <t>อาทิตย อาภาภัสสรสกุล</t>
  </si>
  <si>
    <t>บุบผาพรรณ สัพเนตร</t>
  </si>
  <si>
    <t>2 ม.14 ต.บ้านยาง อ.ลำทะเมนชัย จ.นครราชสีมา 30270</t>
  </si>
  <si>
    <t>สมจิตร ทบบุญ</t>
  </si>
  <si>
    <t>วันดี พันธิ์โพธิ์งา</t>
  </si>
  <si>
    <t>32 ม.14 ต.บ้านยาง อ.ลำทะเมนชัย จ.นครราชสีมา 30270</t>
  </si>
  <si>
    <t>2 ม.15 ต.บ้านยาง อ.ลำทะเมนชัย จ.นครราชสีมา 30270</t>
  </si>
  <si>
    <t>ม.15</t>
  </si>
  <si>
    <t>บุญมา พุธไธสง</t>
  </si>
  <si>
    <t>5 ม.15 ต.บ้านยาง อ.ลำทะเมนชัย จ.นครราชสีมา 30270</t>
  </si>
  <si>
    <t>บุญโฮม ที่รักษ์</t>
  </si>
  <si>
    <t>20 ม.15 ต.บ้านยาง อ.ลำทะเมนชัย จ.นครราชสีมา 30270</t>
  </si>
  <si>
    <t>พรมมา ปัดไธสง</t>
  </si>
  <si>
    <t>ชูชีพ ปัดไธสง</t>
  </si>
  <si>
    <t>เสนาะ เสนามาตร</t>
  </si>
  <si>
    <t>22 ม.15 ต.บ้านยาง อ.ลำทะเมนชัย จ.นครราชสีมา 30270</t>
  </si>
  <si>
    <t>ศศิวีณ์ ยิ่งชัชวาลชัย</t>
  </si>
  <si>
    <t>สุเนตร โดย นายถนอม เสนามาตร</t>
  </si>
  <si>
    <t>กาญจนา เสนามาตร</t>
  </si>
  <si>
    <t>ถนอม เสนามาตร</t>
  </si>
  <si>
    <t>พนิดา ชนวนรัมย์</t>
  </si>
  <si>
    <t>21 ม.15 ต.บ้านยาง อ.ลำทะเมนชัย จ.นครราชสีมา 30270</t>
  </si>
  <si>
    <t>รุ่งโรจน์ เปลี่ยนไธสง</t>
  </si>
  <si>
    <t>ปราณี ขุลี</t>
  </si>
  <si>
    <t>23 ม.15 ต.บ้านยาง อ.ลำทะเมนชัย จ.นครราชสีมา 30270</t>
  </si>
  <si>
    <t>หนูเจียง อ่วมไธสง</t>
  </si>
  <si>
    <t>24 ม.15 ต.บ้านยาง อ.ลำทะเมนชัย จ.นครราชสีมา 30270</t>
  </si>
  <si>
    <t>สมศักดิ์ อ่วมไธสง</t>
  </si>
  <si>
    <t>พิศิษฐ์ โดย นางทองเรียบ ใสรัมย์</t>
  </si>
  <si>
    <t>25 ม.15 ต.บ้านยาง อ.ลำทะเมนชัย จ.นครราชสีมา 30270</t>
  </si>
  <si>
    <t>ธีรศักดิ์ ใสรัมย์</t>
  </si>
  <si>
    <t>ศุภกฤต ใสรัมย์</t>
  </si>
  <si>
    <t>ทองเรียบ ใสรัมย์</t>
  </si>
  <si>
    <t>709-</t>
  </si>
  <si>
    <t>ทองมาก ไธสง</t>
  </si>
  <si>
    <t>27 ม.15 ต.บ้านยาง อ.ลำทะเมนชัย จ.นครราชสีมา 30270</t>
  </si>
  <si>
    <t>ศรัญญู ป้องไธสง</t>
  </si>
  <si>
    <t>ปราณี พลเคน</t>
  </si>
  <si>
    <t>28 ม.15 ต.บ้านยาง อ.ลำทะเมนชัย จ.นครราชสีมา 30270</t>
  </si>
  <si>
    <t>อิงอร พลเคน</t>
  </si>
  <si>
    <t>บรรจง แย้มศรี</t>
  </si>
  <si>
    <t>29 ม.15 ต.บ้านยาง อ.ลำทะเมนชัย จ.นครราชสีมา 30270</t>
  </si>
  <si>
    <t>ศรีทา แย้มศรี</t>
  </si>
  <si>
    <t>สมคิด บุญกอง</t>
  </si>
  <si>
    <t>30 ม.15 ต.บ้านยาง อ.ลำทะเมนชัย จ.นครราชสีมา 30270</t>
  </si>
  <si>
    <t>270-</t>
  </si>
  <si>
    <t>ก้อน โพธิ์ขำ</t>
  </si>
  <si>
    <t>นาว</t>
  </si>
  <si>
    <t>นวลจันทร์ ทะกาเนนะ</t>
  </si>
  <si>
    <t>31 ม.15 ต.บ้านยาง อ.ลำทะเมนชัย จ.นครราชสีมา 30270</t>
  </si>
  <si>
    <t>สมควร เจือทอง</t>
  </si>
  <si>
    <t>33 ม.15 ต.บ้านยาง อ.ลำทะเมนชัย จ.นครราชสีมา 30270</t>
  </si>
  <si>
    <t>670-</t>
  </si>
  <si>
    <t>สายบัว พลเคน</t>
  </si>
  <si>
    <t>36 ม.15 ต.บ้านยาง อ.ลำทะเมนชัย จ.นครราชสีมา 30270</t>
  </si>
  <si>
    <t>โยธิน พลเคน</t>
  </si>
  <si>
    <t>บุญมา พลเคน(โดยโยธิน พลเคน)</t>
  </si>
  <si>
    <t>นิภาพร ปะวะนัง</t>
  </si>
  <si>
    <t>กิ่งแก้ว กุดรังนอก</t>
  </si>
  <si>
    <t>37 ม.15 ต.บ้านยาง อ.ลำทะเมนชัย จ.นครราชสีมา 30270</t>
  </si>
  <si>
    <t>สมบูรณ์ กุดรังนอก</t>
  </si>
  <si>
    <t>.103-</t>
  </si>
  <si>
    <t>ศิวาภรณ์ ป้องธสง</t>
  </si>
  <si>
    <t>40 ม.15 ต.บ้านยาง อ.ลำทะเมนชัย จ.นครราชสีมา 30270</t>
  </si>
  <si>
    <t>ศิวาภัรณ์ ป้องไธสง</t>
  </si>
  <si>
    <t>ทองใส เที่ยงขันธ์</t>
  </si>
  <si>
    <t>44 ม.15 ต.บ้านยาง อ.ลำทะเมนชัย จ.นครราชสีมา 30270</t>
  </si>
  <si>
    <t>อ่วม มีดวงจันทร์</t>
  </si>
  <si>
    <t>เสงียม เที่ยงขันธ์</t>
  </si>
  <si>
    <t>45 ม.15 ต.บ้านยาง อ.ลำทะเมนชัย จ.นครราชสีมา 30270</t>
  </si>
  <si>
    <t>รำพรรณ สืบมา</t>
  </si>
  <si>
    <t>667-</t>
  </si>
  <si>
    <t>ทองสาว มุติโคตร</t>
  </si>
  <si>
    <t>47 ม.15 ต.บ้านยาง อ.ลำทะเมนชัย จ.นครราชสีมา 30270</t>
  </si>
  <si>
    <t>ภคนันท์ มุติโคตร</t>
  </si>
  <si>
    <t>ราชันย์ ที่รักษ์</t>
  </si>
  <si>
    <t>49 ม.15 ต.บ้านยาง อ.ลำทะเมนชัย จ.นครราชสีมา 30270</t>
  </si>
  <si>
    <t>ดาหวัน แสนมณ๊</t>
  </si>
  <si>
    <t>51 ม.15 ต.บ้านยาง อ.ลำทะเมนชัย จ.นครราชสีมา 30270</t>
  </si>
  <si>
    <t>สุนทร แสนมณี</t>
  </si>
  <si>
    <t>ตึกย</t>
  </si>
  <si>
    <t>กองศรี เปลี่ยนไธสง</t>
  </si>
  <si>
    <t>52 ม.15 ต.บ้านยาง อ.ลำทะเมนชัย จ.นครราชสีมา 30270</t>
  </si>
  <si>
    <t>669-</t>
  </si>
  <si>
    <t>น้อย พิลึกนา</t>
  </si>
  <si>
    <t>53 ม.15 ต.บ้านยาง อ.ลำทะเมนชัย จ.นครราชสีมา 30270</t>
  </si>
  <si>
    <t>สุรชัย พิลึกนา</t>
  </si>
  <si>
    <t>อรัญญา รักษา</t>
  </si>
  <si>
    <t>54 ม.15 ต.บ้านยาง อ.ลำทะเมนชัย จ.นครราชสีมา 30270</t>
  </si>
  <si>
    <t>นายวิพล รักษา</t>
  </si>
  <si>
    <t>ลำไย วังแก</t>
  </si>
  <si>
    <t>57ม.15ต.บ้านยาง อ.ลำทะเมนชัย จ.นครราชสีมา 30270</t>
  </si>
  <si>
    <t>ธนธรณ์ วังแก</t>
  </si>
  <si>
    <t>บุญใหม่ โดย นางลำใย วังแก</t>
  </si>
  <si>
    <t>สมควร ศรีแรด</t>
  </si>
  <si>
    <t>59 ม.15 ต.บ้านยาง อ.ลำทะเมนชัย จ.นครราชสีมา 30270</t>
  </si>
  <si>
    <t>สมชาย คลองแสนเมือง</t>
  </si>
  <si>
    <t>60 ม.15 ต.บ้านยาง อ.ลำทะเมนชัย จ.นครราชสีมา 30270</t>
  </si>
  <si>
    <t>51-</t>
  </si>
  <si>
    <t>บัวลอง พาชัย</t>
  </si>
  <si>
    <t>61 ม.15 ต.บ้านยาง อ.ลำทะเมนชัย จ.นครราชสีมา 30270</t>
  </si>
  <si>
    <t>บัวลอย พาชัย</t>
  </si>
  <si>
    <t>62 ม.15 ต.บ้านยาง อ.ลำทะเมนชัย จ.นครราชสีมา 30270</t>
  </si>
  <si>
    <t>สนั่น เนียนไธสง</t>
  </si>
  <si>
    <t>63 ม.15 ต.บ้านยาง อ.ลำทะเมนชัย จ.นครราชสีมา 30270</t>
  </si>
  <si>
    <t>นารอน ป้องไธสง</t>
  </si>
  <si>
    <t>65 ม.15 ต.บ้านยาง อ.ลำทะเมนชัย จ.นครราชสีมา 30270</t>
  </si>
  <si>
    <t>นารี เที่ยงหนู</t>
  </si>
  <si>
    <t>สำเภา บุญเรืองเศษ</t>
  </si>
  <si>
    <t>70 ม.15 ต.บ้านยาง อ.ลำทะเมนชัย จ.นครราชสีมา 30270</t>
  </si>
  <si>
    <t>กัลยกฤต บุญเรืองเศษ</t>
  </si>
  <si>
    <t>77 ม.15 ต.บ้านยาง อ.ลำทะเมนชัย จ.นครราชสีมา 30270</t>
  </si>
  <si>
    <t>รัชต์ธนพล เบฐจมพิโรดม</t>
  </si>
  <si>
    <t>74 ม.15 ต.บ้านยาง อ.ลำทะเมนชัย จ.นครราชสีมา 30270</t>
  </si>
  <si>
    <t>.8-</t>
  </si>
  <si>
    <t>สมบุญ ทับที</t>
  </si>
  <si>
    <t>18 ม.16 ต.บ้านยาง อ.ลำทะเมนชัย จ.นครราชสีมา 30270</t>
  </si>
  <si>
    <t>ม.16</t>
  </si>
  <si>
    <t>สุปราณี พันธุ์สมบัติ</t>
  </si>
  <si>
    <t>19 ม.16 ต.บ้านยาง อ.ลำทะเมนชัย จ.นครราชสีมา 30270</t>
  </si>
  <si>
    <t>394-</t>
  </si>
  <si>
    <t>รุ่นภา นิยม</t>
  </si>
  <si>
    <t>27 ม.16 ต.บ้านยาง อ.ลำทะเมนชัย จ.นครราชสีมา 30270</t>
  </si>
  <si>
    <t>ลมุล บุญเขื่อง</t>
  </si>
  <si>
    <t>25 ม.16 ต.บ้านยาง อ.ลำทะเมนชัย จ.นครราชสีมา 30270</t>
  </si>
  <si>
    <t>ทองพูน ชูศรี</t>
  </si>
  <si>
    <t>12 ม.16 ต.บ้านยาง อ.ลำทะเมนชัย จ.นครราชสีมา 30270</t>
  </si>
  <si>
    <t>ธง ชูศรี</t>
  </si>
  <si>
    <t>สมพงษ์ ที่รักษ์</t>
  </si>
  <si>
    <t>11 ม.16 ต.บ้านยาง อ.ลำทะเมนชัย จ.นครราชสีมา 30270</t>
  </si>
  <si>
    <t>1663.-</t>
  </si>
  <si>
    <t>ติ่ง มีดวงจันทร์</t>
  </si>
  <si>
    <t>1 ม.16  ต.บ้านยาง อ.ลำทะเมนชัย จ.นครราชสีมา 30270</t>
  </si>
  <si>
    <t>ธัญพิชา มีดวงจันทร์</t>
  </si>
  <si>
    <t>ติ่ง  มีดวงจันทร์</t>
  </si>
  <si>
    <t>อู่ซ่อมรถ</t>
  </si>
  <si>
    <t>361-</t>
  </si>
  <si>
    <t>สุพัฒน์ ทองพราว</t>
  </si>
  <si>
    <t>2 ม.16  ต.บ้านยาง อ.ลำทะเมนชัย จ.นครราชสีมา 30270</t>
  </si>
  <si>
    <t>เฉลิม ทองพราว</t>
  </si>
  <si>
    <t>2 ม.16 ต.บ้านยาง อ.ลำทะเมนชัย จ.นครราชสีมา 30270</t>
  </si>
  <si>
    <t>นริศย์ศักดิ์ ฤทธิ์ไธสง</t>
  </si>
  <si>
    <t>3 ม.16  ต.บ้านยาง อ.ลำทะเมนชัย จ.นครราชสีมา 30270</t>
  </si>
  <si>
    <t>362-</t>
  </si>
  <si>
    <t>คำเบ้า ฤทธิ์ไธสง</t>
  </si>
  <si>
    <t>3 ม.16 ต.บ้านยาง อ.ลำทะเมนชัย จ.นครราชสีมา 30270</t>
  </si>
  <si>
    <t>4 ม.16  ต.บ้านยาง อ.ลำทะเมนชัย จ.นครราชสีมา 30270</t>
  </si>
  <si>
    <t>5 ม.16  ต.บ้านยาง อ.ลำทะเมนชัย จ.นครราชสีมา 30270</t>
  </si>
  <si>
    <t>6 ม.16  ต.บ้านยาง อ.ลำทะเมนชัย จ.นครราชสีมา 30270</t>
  </si>
  <si>
    <t>335-</t>
  </si>
  <si>
    <t>สังเวียน ที่รักษ์</t>
  </si>
  <si>
    <t>ประเวทย์ ที่รักษ์</t>
  </si>
  <si>
    <t>ทองม้วน อุทัยมา</t>
  </si>
  <si>
    <t>.15-</t>
  </si>
  <si>
    <t>1661-</t>
  </si>
  <si>
    <t>หยาด นราสันตุโดยทองอินทร์ มะลิรัมย์</t>
  </si>
  <si>
    <t>8 ม.16  ต.บ้านยาง อ.ลำทะเมนชัย จ.นครราชสีมา 30270</t>
  </si>
  <si>
    <t>1662-</t>
  </si>
  <si>
    <t>ชูชาติ นราสันตุ</t>
  </si>
  <si>
    <t>317-</t>
  </si>
  <si>
    <t>กัณหา นราสันตุ</t>
  </si>
  <si>
    <t>315-</t>
  </si>
  <si>
    <t>ราตรี คุณธรรมนิมิต</t>
  </si>
  <si>
    <t>9 ม.16  ต.บ้านยาง อ.ลำทะเมนชัย จ.นครราชสีมา 30270</t>
  </si>
  <si>
    <t>สุริยา คุณธรรมนิมิต</t>
  </si>
  <si>
    <t>304-</t>
  </si>
  <si>
    <t>สุบิน อารมดี</t>
  </si>
  <si>
    <t>10 ม.16  ต.บ้านยาง อ.ลำทะเมนชัย จ.นครราชสีมา 30270</t>
  </si>
  <si>
    <t>13 ม.16 ต.บ้านยาง อ.ลำทะเมนชัย จ.นครราชสีมา 30270</t>
  </si>
  <si>
    <t>297-</t>
  </si>
  <si>
    <t>สุดใส มะลิรัมย์</t>
  </si>
  <si>
    <t>14 ม.16  ต.บ้านยาง อ.ลำทะเมนชัย จ.นครราชสีมา 30270</t>
  </si>
  <si>
    <t>298-</t>
  </si>
  <si>
    <t>14 ม.16 ต.บ้านยาง อ.ลำทะเมนชัย จ.นครราชสีมา 30270</t>
  </si>
  <si>
    <t>1641-</t>
  </si>
  <si>
    <t>นงนุช มะลิรัมย์</t>
  </si>
  <si>
    <t>ทองอินทร์ มะลิรัมย์</t>
  </si>
  <si>
    <t>ฮวน ศาลาแดง</t>
  </si>
  <si>
    <t>17 ม.16 ต.บ้านยาง อ.ลำทะเมนชัย จ.นครราชสีมา 30270</t>
  </si>
  <si>
    <t>สำลี ศาลาแดง</t>
  </si>
  <si>
    <t>4851-</t>
  </si>
  <si>
    <t>เนติพงษ์ ฤทธิ์ไธสง</t>
  </si>
  <si>
    <t>20 ม.16  ต.บ้านยาง อ.ลำทะเมนชัย จ.นครราชสีมา 30270</t>
  </si>
  <si>
    <t>216-</t>
  </si>
  <si>
    <t>คมสัน จันทร์มณี</t>
  </si>
  <si>
    <t>24 ม.16 ต.บ้านยาง อ.ลำทะเมนชัย จ.นครราชสีมา 30270</t>
  </si>
  <si>
    <t>สุเมียน บุญเพ็ญ</t>
  </si>
  <si>
    <t>ทองปน บุญเขื่อง</t>
  </si>
  <si>
    <t>27 ม.16  ต.บ้านยาง อ.ลำทะเมนชัย จ.นครราชสีมา 30270</t>
  </si>
  <si>
    <t>ทัศนีย์ ปินะทานัง</t>
  </si>
  <si>
    <t>พิมพิลา ยวงโป่งแก้ว</t>
  </si>
  <si>
    <t>22 ม.16 ต.บ้านยาง อ.ลำทะเมนชัย จ.นครราชสีมา 30270</t>
  </si>
  <si>
    <t>46-</t>
  </si>
  <si>
    <t>แพง หาสูง</t>
  </si>
  <si>
    <t>คำพัน หาสูง</t>
  </si>
  <si>
    <t>65-</t>
  </si>
  <si>
    <t>ไสว ที่รักษ์</t>
  </si>
  <si>
    <t>16 ม.16 ต.บ้านยาง อ.ลำทะเมนชัย จ.นครราชสีมา 30270</t>
  </si>
  <si>
    <t>ธนัท  วงค์เกียรติขจร</t>
  </si>
  <si>
    <t>9ม.17 ต.บ้านยาง อ.ลำทะเมนชัย จ.นครราชสีมา 30270</t>
  </si>
  <si>
    <t>ม.17</t>
  </si>
  <si>
    <t>ธนัท วงศ์เกียรติขจร</t>
  </si>
  <si>
    <t>นิตยา   ศรีสำราญ</t>
  </si>
  <si>
    <t>1ม.17 ต.บ้านยาง อ.ลำทะเมนชัย จ.นครราชสีมา 30270</t>
  </si>
  <si>
    <t>กาญจนา  อารันท์</t>
  </si>
  <si>
    <t>285-</t>
  </si>
  <si>
    <t>สายฝน  แย้มศรี</t>
  </si>
  <si>
    <t>4ม17 ต.บ้านยาง อ.ลำทะเมนชัย จ.นครราชสีมา 30270</t>
  </si>
  <si>
    <t>สำลี   วังแก</t>
  </si>
  <si>
    <t xml:space="preserve"> 4 ม.17 ต.บ้านยาง อ.ลำทะเมนชัย จ.นครราชสีมา 30270</t>
  </si>
  <si>
    <t>3819-</t>
  </si>
  <si>
    <t>หม่อน เกษศรี(โดยหลง เกษศรี)</t>
  </si>
  <si>
    <t>5ม.17 ต.บ้านยาง อ.ลำทะเมนชัย จ.นครราชสีมา 30270</t>
  </si>
  <si>
    <t>หลง  เกษศรี</t>
  </si>
  <si>
    <t>4220-</t>
  </si>
  <si>
    <t>ทอง แย้มศรี</t>
  </si>
  <si>
    <t>8ม.17 ต.บ้านยาง อ.ลำทะเมนชัย จ.นครราชสีมา 30270</t>
  </si>
  <si>
    <t>ทอง  แย้มศรี</t>
  </si>
  <si>
    <t>300-</t>
  </si>
  <si>
    <t>จันที   ศรฤทธ์</t>
  </si>
  <si>
    <t>10ม.17 ต.บ้านยาง อ.ลำทะเมนชัย จ.นครราชสีมา 30270</t>
  </si>
  <si>
    <t>ทุย   ศรฤทธ์</t>
  </si>
  <si>
    <t>3728-</t>
  </si>
  <si>
    <t>ทองใบ ผิวพรรณ(โดยพัด ผิวพรรณ)</t>
  </si>
  <si>
    <t>11ม.17 ต.บ้านยาง อ.ลำทะเมนชัย จ.นครราชสีมา 30270</t>
  </si>
  <si>
    <t>พัด  ผิวพรรณ</t>
  </si>
  <si>
    <t>11 ม.17  ต.บ้านยาง อ.ลำทะเมนชัย จ.นครราชสีมา 30270</t>
  </si>
  <si>
    <t>บุญช่วย  พาชัย</t>
  </si>
  <si>
    <t>12 ม.17  ต.บ้านยาง อ.ลำทะเมนชัย จ.นครราชสีมา 30270</t>
  </si>
  <si>
    <t>คำภา  รอดสุขโข</t>
  </si>
  <si>
    <t>14ม.17 ต.บ้านยาง อ.ลำทะเมนชัย จ.นครราชสีมา 30270</t>
  </si>
  <si>
    <t>154-</t>
  </si>
  <si>
    <t>1746-</t>
  </si>
  <si>
    <t>สมเกียรติ  สถานรัมย์</t>
  </si>
  <si>
    <t>17 ม.17 ต.บ้านยาง อ.ลำทะเมนชัย จ.นครราชสีมา 30270</t>
  </si>
  <si>
    <t>394-.</t>
  </si>
  <si>
    <t>สีพา  สุขโน</t>
  </si>
  <si>
    <t>278-.</t>
  </si>
  <si>
    <t>สำฤทธ์  ดอกเขารัมย์</t>
  </si>
  <si>
    <t>สีภา  สุขโน</t>
  </si>
  <si>
    <t>323-.</t>
  </si>
  <si>
    <t>ทำมา  โคตรศรีภูมิ</t>
  </si>
  <si>
    <t>18ม.17 ต.บ้านยาง อ.ลำทะเมนชัย จ.นครราชสีมา 30270</t>
  </si>
  <si>
    <t>สมาน  พุชะโลนา</t>
  </si>
  <si>
    <t>19ม.17  ต.บ้านยาง อ.ลำทะเมนชัย จ.นครราชสีมา 30270</t>
  </si>
  <si>
    <t>จันดี  พิมพ์สาร</t>
  </si>
  <si>
    <t>20 ม.17  ต.บ้านยาง อ.ลำทะเมนชัย จ.นครราชสีมา 30270</t>
  </si>
  <si>
    <t>สำเภา  ปัดไธสง</t>
  </si>
  <si>
    <t>22ม.17 ต.บ้านยาง อ.ลำทะเมนชัย จ.นครราชสีมา 30270</t>
  </si>
  <si>
    <t>3727-</t>
  </si>
  <si>
    <t>มงคล  ปัดไธสง</t>
  </si>
  <si>
    <t>อุดม ตะราชรัมย์</t>
  </si>
  <si>
    <t>23ม.17/ ต.บ้านยาง อ.ลำทะเมนชัย จ.นครราชสีมา 30270</t>
  </si>
  <si>
    <t>อุดม  ตะราชรัมย์</t>
  </si>
  <si>
    <t>4210-</t>
  </si>
  <si>
    <t>พั่ว บ่อมีสุข</t>
  </si>
  <si>
    <t>25ม.17 ต.บ้านยาง อ.ลำทะเมนชัย จ.นครราชสีมา 30270</t>
  </si>
  <si>
    <t>142-</t>
  </si>
  <si>
    <t>พั่ว แขงรัมย์</t>
  </si>
  <si>
    <t>สมัย  แทนไธสง</t>
  </si>
  <si>
    <t>26 ม.17  ต.บ้านยาง อ.ลำทะเมนชัย จ.นครราชสีมา 30270</t>
  </si>
  <si>
    <t>มี ปักโต(โดยสำลี หงษา)</t>
  </si>
  <si>
    <t>27ม.17 ต.บ้านยาง อ.ลำทะเมนชัย จ.นครราชสีมา 30270</t>
  </si>
  <si>
    <t>ทวน  หงษา</t>
  </si>
  <si>
    <t>อุไรวรรณ  เกษศรี</t>
  </si>
  <si>
    <t>28ม.17 ต.บ้านยาง อ.ลำทะเมนชัย จ.นครราชสีมา 30270</t>
  </si>
  <si>
    <t>อภิชา   เที่ยงขันธ์</t>
  </si>
  <si>
    <t>29 ม.17  ต.บ้านยาง อ.ลำทะเมนชัย จ.นครราชสีมา 30270</t>
  </si>
  <si>
    <t>จินตรา  แก้วแก่น</t>
  </si>
  <si>
    <t>30 ม.17  ต.บ้านยาง อ.ลำทะเมนชัย จ.นครราชสีมา 30270</t>
  </si>
  <si>
    <t>ดำรงค์   ไวไธสง</t>
  </si>
  <si>
    <t>หนูยาวัน เปลี่ยนไธสง</t>
  </si>
  <si>
    <t>32ม.17ต.บ้านยาง อ.ลำทะเมนชัย จ.นครราชสีมา 30270</t>
  </si>
  <si>
    <t>ประเสริฐ บุบพันธ์</t>
  </si>
  <si>
    <t>อินทร์  ระถาโก</t>
  </si>
  <si>
    <t>35ม.17 ต.บ้านยาง อ.ลำทะเมนชัย จ.นครราชสีมา 30270</t>
  </si>
  <si>
    <t>141-</t>
  </si>
  <si>
    <t>ทอง  อัสสัยยะ</t>
  </si>
  <si>
    <t>36ม.17 ต.บ้านยาง อ.ลำทะเมนชัย จ.นครราชสีมา 30270</t>
  </si>
  <si>
    <t>ทอง อัสสัยยะ</t>
  </si>
  <si>
    <t>3730-</t>
  </si>
  <si>
    <t>เสาร์ บ่อมีสุข(โดยสำเนียง ทวยหา)</t>
  </si>
  <si>
    <t>37ม.17 ต.บ้านยาง อ.ลำทะเมนชัย จ.นครราชสีมา 30270</t>
  </si>
  <si>
    <t>4213-</t>
  </si>
  <si>
    <t>ทองสูญ  ครสาคู</t>
  </si>
  <si>
    <t>38ม.17 ต.บ้านยาง อ.ลำทะเมนชัย จ.นครราชสีมา 30270</t>
  </si>
  <si>
    <t>4211-</t>
  </si>
  <si>
    <t>แก้ว บุญกอง</t>
  </si>
  <si>
    <t>หนูจันทร์  บุญกอง</t>
  </si>
  <si>
    <t>สำเนียง  ทวยหา</t>
  </si>
  <si>
    <t>39 ม.17  ต.บ้านยาง อ.ลำทะเมนชัย จ.นครราชสีมา 30270</t>
  </si>
  <si>
    <t>ฮวย ด่านณรงค์</t>
  </si>
  <si>
    <t>41ม.17 ต.บ้านยาง อ.ลำทะเมนชัย จ.นครราชสีมา 30270</t>
  </si>
  <si>
    <t>จันทร์ทา  กันยายน</t>
  </si>
  <si>
    <t>ฮวย  ด่านณรงค์</t>
  </si>
  <si>
    <t>ปาณิสรา  กันยายน</t>
  </si>
  <si>
    <t>42 ม.17  ต.บ้านยาง อ.ลำทะเมนชัย จ.นครราชสีมา 30270</t>
  </si>
  <si>
    <t>4203-</t>
  </si>
  <si>
    <t>บัน บ่อเพชร</t>
  </si>
  <si>
    <t>44ม.17 ต.บ้านยาง อ.ลำทะเมนชัย จ.นครราชสีมา 30270</t>
  </si>
  <si>
    <t>หลัว  บ่อเพชร</t>
  </si>
  <si>
    <t>3-</t>
  </si>
  <si>
    <t>คำตา  เที่ยงน้อย</t>
  </si>
  <si>
    <t>45ม.17 ต.บ้านยาง อ.ลำทะเมนชัย จ.นครราชสีมา 30270</t>
  </si>
  <si>
    <t>ด้วง  สถานรัมย์</t>
  </si>
  <si>
    <t>46 ม.17  ต.บ้านยาง อ.ลำทะเมนชัย จ.นครราชสีมา 30270</t>
  </si>
  <si>
    <t>4219-</t>
  </si>
  <si>
    <t>พรมมี  แย้มศรี</t>
  </si>
  <si>
    <t>48ม.17 ต.บ้านยาง อ.ลำทะเมนชัย จ.นครราชสีมา 30270</t>
  </si>
  <si>
    <t>มณี  กระฐินหอม</t>
  </si>
  <si>
    <t>4208-</t>
  </si>
  <si>
    <t>อภัยพนอม  เดชบริวาร</t>
  </si>
  <si>
    <t>49ม.17 ต.บ้านยาง อ.ลำทะเมนชัย จ.นครราชสีมา 30270</t>
  </si>
  <si>
    <t>2029-</t>
  </si>
  <si>
    <t>สำลี  มิโนทานัง</t>
  </si>
  <si>
    <t>50ม.17 ต.บ้านยาง อ.ลำทะเมนชัย จ.นครราชสีมา 30270</t>
  </si>
  <si>
    <t>2031-</t>
  </si>
  <si>
    <t>จันทร์  หงษา</t>
  </si>
  <si>
    <t>สี  มิโนทานัง</t>
  </si>
  <si>
    <t>50 ม.17  ต.บ้านยาง อ.ลำทะเมนชัย จ.นครราชสีมา 30270</t>
  </si>
  <si>
    <t>ทองมี   โยนโนนแดง</t>
  </si>
  <si>
    <t>52 ม.17 ต.บ้านยาง อ.ลำทะเมนชัย จ.นครราชสีมา 30270</t>
  </si>
  <si>
    <t>กิ้ง บัวพิมพ์</t>
  </si>
  <si>
    <t>53ม.17 ต.บ้านยาง อ.ลำทะเมนชัย จ.นครราชสีมา 30270</t>
  </si>
  <si>
    <t>เฉลียว  บัวพิมพ์</t>
  </si>
  <si>
    <t>53 ม.17  ต.บ้านยาง อ.ลำทะเมนชัย จ.นครราชสีมา 30270</t>
  </si>
  <si>
    <t>คำเบ้า  เปลี่ยนไธสง</t>
  </si>
  <si>
    <t>54 ม.17 ต.บ้านยาง อ.ลำทะเมนชัย จ.นครราชสีมา 30270</t>
  </si>
  <si>
    <t>มา   ไวไธสง</t>
  </si>
  <si>
    <t>57 ม.17 ต.บ้านยาง อ.ลำทะเมนชัย จ.นครราชสีมา 30270</t>
  </si>
  <si>
    <t>284-</t>
  </si>
  <si>
    <t>บุญกอง  ผิวพันธ์</t>
  </si>
  <si>
    <t>59ม.17 ต.บ้านยาง อ.ลำทะเมนชัย จ.นครราชสีมา 30270</t>
  </si>
  <si>
    <t>3821-</t>
  </si>
  <si>
    <t>อำพร  เหมพรมมา</t>
  </si>
  <si>
    <t>60ม.17 ต.บ้านยาง อ.ลำทะเมนชัย จ.นครราชสีมา 30270</t>
  </si>
  <si>
    <t>บัวพัน  สีม่วงงาม</t>
  </si>
  <si>
    <t>61ม.17 ต.บ้านยาง อ.ลำทะเมนชัย จ.นครราชสีมา 30270</t>
  </si>
  <si>
    <t xml:space="preserve"> บัวพัน  สีม่วงงาม</t>
  </si>
  <si>
    <t>ทา  บัวเพชร</t>
  </si>
  <si>
    <t>30ม.17 ต.บ้านยาง อ.ลำทะเมนชัย จ.นครราชสีมา 30270</t>
  </si>
  <si>
    <t>พรมมา  บ่อเพ็ชร</t>
  </si>
  <si>
    <t>บู่  แย้มศรี</t>
  </si>
  <si>
    <t>63ม.17 ต.บ้านยาง อ.ลำทะเมนชัย จ.นครราชสีมา 30270</t>
  </si>
  <si>
    <t>4218-</t>
  </si>
  <si>
    <t>289-</t>
  </si>
  <si>
    <t>พันดี   เทียบแก้ว</t>
  </si>
  <si>
    <t>65ม.17 ต.บ้านยาง อ.ลำทะเมนชัย จ.นครราชสีมา 30270</t>
  </si>
  <si>
    <t>สี  ตอรัมย์</t>
  </si>
  <si>
    <t>66 ม.17 ต.บ้านยาง อ.ลำทะเมนชัย จ.นครราชสีมา 30270</t>
  </si>
  <si>
    <t>2227-</t>
  </si>
  <si>
    <t>ขยอม  ปักโต</t>
  </si>
  <si>
    <t>68ม17 ต.บ้านยาง อ.ลำทะเมนชัย จ.นครราชสีมา 30270</t>
  </si>
  <si>
    <t>4207-</t>
  </si>
  <si>
    <t>ประเสริฐ ปักโต</t>
  </si>
  <si>
    <t>4201-</t>
  </si>
  <si>
    <t>ประเสริฐ  ปักโต</t>
  </si>
  <si>
    <t>68ม17/3301700493525</t>
  </si>
  <si>
    <t>น้อย สีม่วงงาม(โดยแก้วทิพย์  สุดเต้)</t>
  </si>
  <si>
    <t>69ม.17 ต.บ้านยาง อ.ลำทะเมนชัย จ.นครราชสีมา 30270</t>
  </si>
  <si>
    <t>พัน สีม่วงงาม(โดยแก้วทิพย์  สุดเต้)</t>
  </si>
  <si>
    <t>แก้วทิพยด์  สุดเต้</t>
  </si>
  <si>
    <t>หล่ำ  ดอกเขารัมย์</t>
  </si>
  <si>
    <t>71 ม.17 ต.บ้านยาง อ.ลำทะเมนชัย จ.นครราชสีมา 30270</t>
  </si>
  <si>
    <t>3423-</t>
  </si>
  <si>
    <t>สมชาย   โพธิ์เกตุ</t>
  </si>
  <si>
    <t>73ม.17 ต.บ้านยาง อ.ลำทะเมนชัย จ.นครราชสีมา 30270</t>
  </si>
  <si>
    <t>1570-</t>
  </si>
  <si>
    <t>มะลี  ตอรบรัมย์</t>
  </si>
  <si>
    <t>สมชาย โพธิ์เภตุ</t>
  </si>
  <si>
    <t>กาญจนา อาร์นท์</t>
  </si>
  <si>
    <t>74ม.17 ต.บ้านยาง อ.ลำทะเมนชัย จ.นครราชสีมา 30270</t>
  </si>
  <si>
    <t>วิโรจน์ ตันโศก(โดยอนุวัฒน์ ศรีสำราญ)</t>
  </si>
  <si>
    <t>อนุวัฒน์ ศรีสำราญ</t>
  </si>
  <si>
    <t>98-</t>
  </si>
  <si>
    <t>ศิริพงษ์  มิโนทานัง</t>
  </si>
  <si>
    <t>75ม.17 ต.บ้านยาง อ.ลำทะเมนชัย จ.นครราชสีมา 30270</t>
  </si>
  <si>
    <t>ศิริพงษ์ มิโนทานัง</t>
  </si>
  <si>
    <t>เสงี่ยม  ศรฤทธ์</t>
  </si>
  <si>
    <t>76ม.17 ต.บ้านยาง อ.ลำทะเมนชัย จ.นครราชสีมา 30270</t>
  </si>
  <si>
    <t>สาย บ่อมีสุข(โดยเสงี่ยม ศรฤทธ์)</t>
  </si>
  <si>
    <t xml:space="preserve"> ปิยามาศ ไวไธสง</t>
  </si>
  <si>
    <t>78 ม.17 ต.บ้านยาง อ.ลำทะเมนชัย จ.นครราชสีมา 30270</t>
  </si>
  <si>
    <t>4205-</t>
  </si>
  <si>
    <t>4209-</t>
  </si>
  <si>
    <t>บุญส่ง แก้วไพรวัน</t>
  </si>
  <si>
    <t>80ม.17 ต.บ้านยาง อ.ลำทะเมนชัย จ.นครราชสีมา 30270</t>
  </si>
  <si>
    <t>จีรวรรณ คล้ายคลึงมี</t>
  </si>
  <si>
    <t>81ม17 ต.บ้านยาง อ.ลำทะเมนชัย จ.นครราชสีมา 30270</t>
  </si>
  <si>
    <t>398-.</t>
  </si>
  <si>
    <t>400-.</t>
  </si>
  <si>
    <t>สุดใจ  อิงนา</t>
  </si>
  <si>
    <t>ปานทอง น้อยเหล่า</t>
  </si>
  <si>
    <t>85ม.17 ต.บ้านยาง อ.ลำทะเมนชัย จ.นครราชสีมา 30270</t>
  </si>
  <si>
    <t>370-</t>
  </si>
  <si>
    <t>สุธีร์  แย้มศรี</t>
  </si>
  <si>
    <t>อรรณพ  เกษศรี</t>
  </si>
  <si>
    <t>88 ม.17 ต.บ้านยาง อ.ลำทะเมนชัย จ.นครราชสีมา 30270</t>
  </si>
  <si>
    <t>ทองดี  โยกโทก</t>
  </si>
  <si>
    <t>90 ม.17 ต.บ้านยาง อ.ลำทะเมนชัย จ.นครราชสีมา 30270</t>
  </si>
  <si>
    <t>ประยงค์  เลิศลิ้ว</t>
  </si>
  <si>
    <t>92 ม.17 ต.บ้านยาง อ.ลำทะเมนชัย จ.นครราชสีมา 30270</t>
  </si>
  <si>
    <t>เฉลิมศรี  น้อยเหล่า</t>
  </si>
  <si>
    <t>95 ม.17 ต.บ้านยาง อ.ลำทะเมนชัย จ.นครราชสีมา 30270</t>
  </si>
  <si>
    <t>สุขสันต์   บุญทีฑ์</t>
  </si>
  <si>
    <t>99 ม.17 ต.บ้านยาง อ.ลำทะเมนชัย จ.นครราชสีมา 30270</t>
  </si>
  <si>
    <t>สมาน  รอดสุขโข</t>
  </si>
  <si>
    <t>35 ม.17 ต.บ้านยาง อ.ลำทะเมนชัย จ.นครราชสีมา 30270</t>
  </si>
  <si>
    <t>แบบบัญชีราคาประเมินทุนทรัพย์ของที่ดินและสิ่งปลูกสร้าง (ภ.ด.ส.1)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</si>
</sst>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87" formatCode="#,##0.00_ ;[Red]\-#,##0.00\ "/>
    <numFmt numFmtId="188" formatCode="#,##0_ ;[Red]\-#,##0\ "/>
    <numFmt numFmtId="189" formatCode="#,###"/>
    <numFmt numFmtId="190" formatCode="#,##0.00_ ;\-#,##0.00\ "/>
  </numFmts>
  <fonts count="27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20"/>
      <color rgb="FF000000"/>
      <name val="TH SarabunPSK"/>
      <family val="2"/>
    </font>
    <font>
      <b/>
      <sz val="20"/>
      <color theme="7" tint="-0.499984740745262"/>
      <name val="TH SarabunPSK"/>
      <family val="2"/>
    </font>
    <font>
      <b/>
      <sz val="20"/>
      <color rgb="FF000000"/>
      <name val="TH SarabunPSK"/>
      <family val="2"/>
    </font>
    <font>
      <sz val="16"/>
      <color rgb="FF000000"/>
      <name val="TH SarabunPSK"/>
      <family val="2"/>
    </font>
    <font>
      <b/>
      <sz val="16"/>
      <color rgb="FF000000"/>
      <name val="TH SarabunPSK"/>
      <family val="2"/>
    </font>
    <font>
      <b/>
      <sz val="12"/>
      <color rgb="FF0000FF"/>
      <name val="TH SarabunPSK"/>
      <family val="2"/>
    </font>
    <font>
      <b/>
      <sz val="12"/>
      <color rgb="FFFF0000"/>
      <name val="TH SarabunPSK"/>
      <family val="2"/>
    </font>
    <font>
      <b/>
      <sz val="12"/>
      <name val="TH SarabunPSK"/>
      <family val="2"/>
    </font>
    <font>
      <b/>
      <sz val="20"/>
      <color rgb="FF003300"/>
      <name val="TH SarabunPSK"/>
      <family val="2"/>
    </font>
    <font>
      <b/>
      <sz val="20"/>
      <name val="TH SarabunPSK"/>
      <family val="2"/>
    </font>
    <font>
      <b/>
      <sz val="20"/>
      <color rgb="FF0000CC"/>
      <name val="TH SarabunPSK"/>
      <family val="2"/>
    </font>
    <font>
      <sz val="20"/>
      <name val="TH SarabunPSK"/>
      <family val="2"/>
    </font>
    <font>
      <b/>
      <sz val="17"/>
      <name val="TH SarabunPSK"/>
      <family val="2"/>
    </font>
    <font>
      <b/>
      <sz val="16"/>
      <name val="TH SarabunPSK"/>
      <family val="2"/>
    </font>
    <font>
      <sz val="11"/>
      <color rgb="FF000000"/>
      <name val="Calibri"/>
      <family val="2"/>
    </font>
    <font>
      <b/>
      <sz val="16"/>
      <color theme="0"/>
      <name val="TH SarabunPSK"/>
      <family val="2"/>
    </font>
    <font>
      <b/>
      <sz val="16"/>
      <color rgb="FFFF0000"/>
      <name val="TH SarabunPSK"/>
      <family val="2"/>
    </font>
    <font>
      <sz val="15"/>
      <name val="TH SarabunPSK"/>
      <family val="2"/>
    </font>
    <font>
      <sz val="16"/>
      <name val="TH SarabunPSK"/>
      <family val="2"/>
    </font>
    <font>
      <sz val="10"/>
      <color rgb="FF000000"/>
      <name val="TH SarabunPSK"/>
      <family val="2"/>
    </font>
    <font>
      <b/>
      <sz val="12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color indexed="81"/>
      <name val="Tahoma"/>
      <family val="2"/>
    </font>
    <font>
      <sz val="11"/>
      <color indexed="81"/>
      <name val="Tahoma"/>
      <family val="2"/>
    </font>
  </fonts>
  <fills count="13">
    <fill>
      <patternFill patternType="none"/>
    </fill>
    <fill>
      <patternFill patternType="gray125"/>
    </fill>
    <fill>
      <patternFill patternType="solid">
        <fgColor rgb="FFF0FFD1"/>
        <bgColor rgb="FFFFFFFF"/>
      </patternFill>
    </fill>
    <fill>
      <patternFill patternType="solid">
        <fgColor rgb="FFFEF1E6"/>
        <bgColor rgb="FFFFFFFF"/>
      </patternFill>
    </fill>
    <fill>
      <patternFill patternType="solid">
        <fgColor rgb="FFFFFFCC"/>
        <bgColor rgb="FFFFFFFF"/>
      </patternFill>
    </fill>
    <fill>
      <patternFill patternType="solid">
        <fgColor rgb="FFFFE1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9" tint="0.79998168889431442"/>
        <bgColor rgb="FFFFFFFF"/>
      </patternFill>
    </fill>
    <fill>
      <patternFill patternType="solid">
        <fgColor rgb="FFFF0000"/>
        <bgColor rgb="FFFFFFFF"/>
      </patternFill>
    </fill>
    <fill>
      <patternFill patternType="solid">
        <fgColor theme="1"/>
        <bgColor rgb="FFFFFFFF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E1FFFF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6" fillId="0" borderId="0"/>
  </cellStyleXfs>
  <cellXfs count="139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right" vertical="center"/>
    </xf>
    <xf numFmtId="0" fontId="6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horizontal="left"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horizontal="right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4" fillId="2" borderId="1" xfId="0" applyFont="1" applyFill="1" applyBorder="1" applyAlignment="1">
      <alignment vertical="center"/>
    </xf>
    <xf numFmtId="0" fontId="4" fillId="2" borderId="2" xfId="0" applyFont="1" applyFill="1" applyBorder="1" applyAlignment="1">
      <alignment vertical="center"/>
    </xf>
    <xf numFmtId="0" fontId="4" fillId="2" borderId="3" xfId="0" applyFont="1" applyFill="1" applyBorder="1" applyAlignment="1">
      <alignment vertical="center"/>
    </xf>
    <xf numFmtId="0" fontId="4" fillId="3" borderId="4" xfId="0" applyFont="1" applyFill="1" applyBorder="1" applyAlignment="1">
      <alignment vertical="center"/>
    </xf>
    <xf numFmtId="0" fontId="4" fillId="3" borderId="5" xfId="0" applyFont="1" applyFill="1" applyBorder="1" applyAlignment="1">
      <alignment vertical="center"/>
    </xf>
    <xf numFmtId="0" fontId="4" fillId="3" borderId="5" xfId="0" applyFont="1" applyFill="1" applyBorder="1" applyAlignment="1">
      <alignment horizontal="left" vertical="center"/>
    </xf>
    <xf numFmtId="0" fontId="4" fillId="3" borderId="6" xfId="0" applyFont="1" applyFill="1" applyBorder="1" applyAlignment="1">
      <alignment vertical="center"/>
    </xf>
    <xf numFmtId="0" fontId="18" fillId="0" borderId="12" xfId="0" applyFont="1" applyBorder="1" applyAlignment="1">
      <alignment horizontal="center" vertical="center" wrapText="1"/>
    </xf>
    <xf numFmtId="0" fontId="17" fillId="10" borderId="12" xfId="0" applyFont="1" applyFill="1" applyBorder="1" applyAlignment="1">
      <alignment horizontal="center" vertical="center" wrapText="1"/>
    </xf>
    <xf numFmtId="0" fontId="15" fillId="5" borderId="19" xfId="0" applyFont="1" applyFill="1" applyBorder="1" applyAlignment="1">
      <alignment vertical="center" wrapText="1"/>
    </xf>
    <xf numFmtId="0" fontId="5" fillId="0" borderId="8" xfId="0" applyFont="1" applyBorder="1" applyAlignment="1" applyProtection="1">
      <alignment horizontal="center" vertical="center"/>
      <protection locked="0"/>
    </xf>
    <xf numFmtId="0" fontId="5" fillId="0" borderId="8" xfId="0" applyFont="1" applyBorder="1" applyAlignment="1" applyProtection="1">
      <alignment horizontal="left" vertical="center"/>
      <protection locked="0"/>
    </xf>
    <xf numFmtId="4" fontId="5" fillId="0" borderId="8" xfId="0" applyNumberFormat="1" applyFont="1" applyBorder="1" applyAlignment="1" applyProtection="1">
      <alignment horizontal="center" vertical="center"/>
      <protection locked="0"/>
    </xf>
    <xf numFmtId="0" fontId="5" fillId="11" borderId="8" xfId="0" applyFont="1" applyFill="1" applyBorder="1" applyAlignment="1" applyProtection="1">
      <alignment horizontal="center" vertical="center" wrapText="1"/>
      <protection locked="0" hidden="1"/>
    </xf>
    <xf numFmtId="187" fontId="5" fillId="11" borderId="8" xfId="0" applyNumberFormat="1" applyFont="1" applyFill="1" applyBorder="1" applyAlignment="1" applyProtection="1">
      <alignment horizontal="center" vertical="center" wrapText="1"/>
      <protection locked="0" hidden="1"/>
    </xf>
    <xf numFmtId="3" fontId="5" fillId="11" borderId="8" xfId="0" applyNumberFormat="1" applyFont="1" applyFill="1" applyBorder="1" applyAlignment="1" applyProtection="1">
      <alignment horizontal="center" vertical="center"/>
      <protection locked="0" hidden="1"/>
    </xf>
    <xf numFmtId="188" fontId="5" fillId="11" borderId="8" xfId="0" applyNumberFormat="1" applyFont="1" applyFill="1" applyBorder="1" applyAlignment="1" applyProtection="1">
      <alignment horizontal="center" vertical="center" wrapText="1"/>
      <protection locked="0" hidden="1"/>
    </xf>
    <xf numFmtId="0" fontId="18" fillId="0" borderId="8" xfId="0" applyFont="1" applyBorder="1" applyAlignment="1" applyProtection="1">
      <alignment horizontal="center" vertical="center"/>
      <protection locked="0"/>
    </xf>
    <xf numFmtId="0" fontId="5" fillId="0" borderId="8" xfId="0" applyFont="1" applyBorder="1" applyAlignment="1" applyProtection="1">
      <alignment horizontal="center" vertical="center" wrapText="1"/>
      <protection locked="0"/>
    </xf>
    <xf numFmtId="0" fontId="5" fillId="11" borderId="8" xfId="0" applyFont="1" applyFill="1" applyBorder="1" applyAlignment="1">
      <alignment horizontal="center" vertical="center" wrapText="1"/>
    </xf>
    <xf numFmtId="3" fontId="5" fillId="11" borderId="8" xfId="0" applyNumberFormat="1" applyFont="1" applyFill="1" applyBorder="1" applyAlignment="1">
      <alignment horizontal="center" vertical="center"/>
    </xf>
    <xf numFmtId="3" fontId="5" fillId="0" borderId="8" xfId="0" applyNumberFormat="1" applyFont="1" applyBorder="1" applyAlignment="1" applyProtection="1">
      <alignment horizontal="center" vertical="center"/>
      <protection locked="0"/>
    </xf>
    <xf numFmtId="0" fontId="5" fillId="11" borderId="8" xfId="0" applyFont="1" applyFill="1" applyBorder="1" applyAlignment="1" applyProtection="1">
      <alignment horizontal="center" vertical="center"/>
      <protection locked="0"/>
    </xf>
    <xf numFmtId="188" fontId="5" fillId="11" borderId="8" xfId="0" applyNumberFormat="1" applyFont="1" applyFill="1" applyBorder="1" applyAlignment="1">
      <alignment horizontal="center" vertical="center" wrapText="1"/>
    </xf>
    <xf numFmtId="189" fontId="5" fillId="11" borderId="8" xfId="0" applyNumberFormat="1" applyFont="1" applyFill="1" applyBorder="1" applyAlignment="1" applyProtection="1">
      <alignment horizontal="center" vertical="center"/>
      <protection locked="0"/>
    </xf>
    <xf numFmtId="188" fontId="5" fillId="11" borderId="8" xfId="0" applyNumberFormat="1" applyFont="1" applyFill="1" applyBorder="1" applyAlignment="1" applyProtection="1">
      <alignment horizontal="center" vertical="center" wrapText="1"/>
      <protection locked="0"/>
    </xf>
    <xf numFmtId="188" fontId="19" fillId="11" borderId="8" xfId="0" applyNumberFormat="1" applyFont="1" applyFill="1" applyBorder="1" applyAlignment="1">
      <alignment horizontal="center" vertical="center" wrapText="1"/>
    </xf>
    <xf numFmtId="188" fontId="5" fillId="0" borderId="8" xfId="0" applyNumberFormat="1" applyFont="1" applyBorder="1" applyAlignment="1" applyProtection="1">
      <alignment horizontal="center" vertical="center" wrapText="1"/>
      <protection locked="0"/>
    </xf>
    <xf numFmtId="9" fontId="5" fillId="0" borderId="8" xfId="0" applyNumberFormat="1" applyFont="1" applyBorder="1" applyAlignment="1" applyProtection="1">
      <alignment horizontal="center" vertical="center" wrapText="1"/>
      <protection locked="0"/>
    </xf>
    <xf numFmtId="9" fontId="5" fillId="0" borderId="8" xfId="2" applyFont="1" applyFill="1" applyBorder="1" applyAlignment="1" applyProtection="1">
      <alignment horizontal="center" vertical="center" wrapText="1"/>
      <protection locked="0"/>
    </xf>
    <xf numFmtId="187" fontId="5" fillId="11" borderId="8" xfId="0" applyNumberFormat="1" applyFont="1" applyFill="1" applyBorder="1" applyAlignment="1">
      <alignment horizontal="center" vertical="center" wrapText="1"/>
    </xf>
    <xf numFmtId="190" fontId="5" fillId="0" borderId="0" xfId="0" applyNumberFormat="1" applyFont="1" applyAlignment="1">
      <alignment vertical="center"/>
    </xf>
    <xf numFmtId="0" fontId="20" fillId="0" borderId="8" xfId="0" applyFont="1" applyBorder="1" applyAlignment="1" applyProtection="1">
      <alignment horizontal="center" vertical="center"/>
      <protection locked="0"/>
    </xf>
    <xf numFmtId="0" fontId="20" fillId="0" borderId="8" xfId="0" applyFont="1" applyBorder="1" applyAlignment="1" applyProtection="1">
      <alignment horizontal="left" vertical="center"/>
      <protection locked="0"/>
    </xf>
    <xf numFmtId="4" fontId="20" fillId="0" borderId="8" xfId="0" applyNumberFormat="1" applyFont="1" applyBorder="1" applyAlignment="1" applyProtection="1">
      <alignment horizontal="center" vertical="center"/>
      <protection locked="0"/>
    </xf>
    <xf numFmtId="0" fontId="15" fillId="0" borderId="8" xfId="0" applyFont="1" applyBorder="1" applyAlignment="1" applyProtection="1">
      <alignment horizontal="center" vertical="center"/>
      <protection locked="0"/>
    </xf>
    <xf numFmtId="3" fontId="20" fillId="0" borderId="8" xfId="0" applyNumberFormat="1" applyFont="1" applyBorder="1" applyAlignment="1" applyProtection="1">
      <alignment horizontal="center" vertical="center"/>
      <protection locked="0"/>
    </xf>
    <xf numFmtId="188" fontId="20" fillId="0" borderId="8" xfId="0" applyNumberFormat="1" applyFont="1" applyBorder="1" applyAlignment="1" applyProtection="1">
      <alignment horizontal="center" vertical="center" wrapText="1"/>
      <protection locked="0"/>
    </xf>
    <xf numFmtId="0" fontId="20" fillId="0" borderId="0" xfId="0" applyFont="1" applyAlignment="1">
      <alignment vertical="center"/>
    </xf>
    <xf numFmtId="0" fontId="5" fillId="12" borderId="8" xfId="0" applyFont="1" applyFill="1" applyBorder="1" applyAlignment="1" applyProtection="1">
      <alignment horizontal="center" vertical="center"/>
      <protection locked="0"/>
    </xf>
    <xf numFmtId="0" fontId="5" fillId="12" borderId="8" xfId="0" applyFont="1" applyFill="1" applyBorder="1" applyAlignment="1" applyProtection="1">
      <alignment horizontal="left" vertical="center"/>
      <protection locked="0"/>
    </xf>
    <xf numFmtId="4" fontId="5" fillId="12" borderId="8" xfId="0" applyNumberFormat="1" applyFont="1" applyFill="1" applyBorder="1" applyAlignment="1" applyProtection="1">
      <alignment horizontal="center" vertical="center"/>
      <protection locked="0"/>
    </xf>
    <xf numFmtId="0" fontId="18" fillId="12" borderId="8" xfId="0" applyFont="1" applyFill="1" applyBorder="1" applyAlignment="1" applyProtection="1">
      <alignment horizontal="center" vertical="center"/>
      <protection locked="0"/>
    </xf>
    <xf numFmtId="0" fontId="5" fillId="12" borderId="8" xfId="0" applyFont="1" applyFill="1" applyBorder="1" applyAlignment="1" applyProtection="1">
      <alignment horizontal="center" vertical="center" wrapText="1"/>
      <protection locked="0"/>
    </xf>
    <xf numFmtId="3" fontId="5" fillId="12" borderId="8" xfId="0" applyNumberFormat="1" applyFont="1" applyFill="1" applyBorder="1" applyAlignment="1" applyProtection="1">
      <alignment horizontal="center" vertical="center"/>
      <protection locked="0"/>
    </xf>
    <xf numFmtId="188" fontId="5" fillId="12" borderId="8" xfId="0" applyNumberFormat="1" applyFont="1" applyFill="1" applyBorder="1" applyAlignment="1" applyProtection="1">
      <alignment horizontal="center" vertical="center" wrapText="1"/>
      <protection locked="0"/>
    </xf>
    <xf numFmtId="9" fontId="5" fillId="12" borderId="8" xfId="0" applyNumberFormat="1" applyFont="1" applyFill="1" applyBorder="1" applyAlignment="1" applyProtection="1">
      <alignment horizontal="center" vertical="center" wrapText="1"/>
      <protection locked="0"/>
    </xf>
    <xf numFmtId="9" fontId="5" fillId="12" borderId="8" xfId="2" applyFont="1" applyFill="1" applyBorder="1" applyAlignment="1" applyProtection="1">
      <alignment horizontal="center" vertical="center" wrapText="1"/>
      <protection locked="0"/>
    </xf>
    <xf numFmtId="0" fontId="5" fillId="12" borderId="0" xfId="0" applyFont="1" applyFill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6" fillId="4" borderId="7" xfId="0" applyFont="1" applyFill="1" applyBorder="1" applyAlignment="1">
      <alignment horizontal="center" vertical="center" wrapText="1"/>
    </xf>
    <xf numFmtId="0" fontId="6" fillId="4" borderId="12" xfId="0" applyFont="1" applyFill="1" applyBorder="1" applyAlignment="1">
      <alignment horizontal="center" vertical="center" wrapText="1"/>
    </xf>
    <xf numFmtId="0" fontId="6" fillId="4" borderId="19" xfId="0" applyFont="1" applyFill="1" applyBorder="1" applyAlignment="1">
      <alignment horizontal="center" vertical="center" wrapText="1"/>
    </xf>
    <xf numFmtId="0" fontId="6" fillId="2" borderId="9" xfId="3" applyFont="1" applyFill="1" applyBorder="1" applyAlignment="1">
      <alignment horizontal="center" vertical="center" wrapText="1"/>
    </xf>
    <xf numFmtId="0" fontId="6" fillId="2" borderId="10" xfId="3" applyFont="1" applyFill="1" applyBorder="1" applyAlignment="1">
      <alignment horizontal="center" vertical="center" wrapText="1"/>
    </xf>
    <xf numFmtId="0" fontId="6" fillId="2" borderId="7" xfId="3" applyFont="1" applyFill="1" applyBorder="1" applyAlignment="1">
      <alignment horizontal="center" vertical="center" wrapText="1"/>
    </xf>
    <xf numFmtId="0" fontId="6" fillId="2" borderId="12" xfId="3" applyFont="1" applyFill="1" applyBorder="1" applyAlignment="1">
      <alignment horizontal="center" vertical="center" wrapText="1"/>
    </xf>
    <xf numFmtId="0" fontId="6" fillId="2" borderId="19" xfId="3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6" fillId="2" borderId="16" xfId="0" applyFont="1" applyFill="1" applyBorder="1" applyAlignment="1">
      <alignment horizontal="center" vertical="center"/>
    </xf>
    <xf numFmtId="0" fontId="6" fillId="2" borderId="4" xfId="3" applyFont="1" applyFill="1" applyBorder="1" applyAlignment="1">
      <alignment horizontal="center" vertical="center" wrapText="1"/>
    </xf>
    <xf numFmtId="0" fontId="6" fillId="2" borderId="5" xfId="3" applyFont="1" applyFill="1" applyBorder="1" applyAlignment="1">
      <alignment horizontal="center" vertical="center" wrapText="1"/>
    </xf>
    <xf numFmtId="0" fontId="6" fillId="2" borderId="6" xfId="3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/>
    </xf>
    <xf numFmtId="0" fontId="6" fillId="3" borderId="12" xfId="0" applyFont="1" applyFill="1" applyBorder="1" applyAlignment="1">
      <alignment horizontal="center" vertical="center"/>
    </xf>
    <xf numFmtId="0" fontId="6" fillId="3" borderId="19" xfId="0" applyFont="1" applyFill="1" applyBorder="1" applyAlignment="1">
      <alignment horizontal="center" vertical="center"/>
    </xf>
    <xf numFmtId="1" fontId="6" fillId="3" borderId="3" xfId="3" applyNumberFormat="1" applyFont="1" applyFill="1" applyBorder="1" applyAlignment="1">
      <alignment horizontal="center" vertical="center" wrapText="1"/>
    </xf>
    <xf numFmtId="1" fontId="6" fillId="3" borderId="17" xfId="3" applyNumberFormat="1" applyFont="1" applyFill="1" applyBorder="1" applyAlignment="1">
      <alignment horizontal="center" vertical="center" wrapText="1"/>
    </xf>
    <xf numFmtId="1" fontId="6" fillId="3" borderId="16" xfId="3" applyNumberFormat="1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 wrapText="1"/>
    </xf>
    <xf numFmtId="0" fontId="6" fillId="3" borderId="19" xfId="0" applyFont="1" applyFill="1" applyBorder="1" applyAlignment="1">
      <alignment horizontal="center" vertical="center" wrapText="1"/>
    </xf>
    <xf numFmtId="0" fontId="6" fillId="3" borderId="7" xfId="3" applyFont="1" applyFill="1" applyBorder="1" applyAlignment="1">
      <alignment horizontal="center" vertical="center" wrapText="1"/>
    </xf>
    <xf numFmtId="0" fontId="6" fillId="3" borderId="12" xfId="3" applyFont="1" applyFill="1" applyBorder="1" applyAlignment="1">
      <alignment horizontal="center" vertical="center" wrapText="1"/>
    </xf>
    <xf numFmtId="0" fontId="6" fillId="3" borderId="19" xfId="3" applyFont="1" applyFill="1" applyBorder="1" applyAlignment="1">
      <alignment horizontal="center" vertical="center" wrapText="1"/>
    </xf>
    <xf numFmtId="0" fontId="15" fillId="6" borderId="7" xfId="0" applyFont="1" applyFill="1" applyBorder="1" applyAlignment="1">
      <alignment horizontal="center" vertical="center" wrapText="1"/>
    </xf>
    <xf numFmtId="0" fontId="15" fillId="6" borderId="12" xfId="0" applyFont="1" applyFill="1" applyBorder="1" applyAlignment="1">
      <alignment horizontal="center" vertical="center" wrapText="1"/>
    </xf>
    <xf numFmtId="0" fontId="15" fillId="6" borderId="19" xfId="0" applyFont="1" applyFill="1" applyBorder="1" applyAlignment="1">
      <alignment horizontal="center" vertical="center" wrapText="1"/>
    </xf>
    <xf numFmtId="0" fontId="15" fillId="5" borderId="7" xfId="0" applyFont="1" applyFill="1" applyBorder="1" applyAlignment="1">
      <alignment horizontal="center" vertical="center" wrapText="1"/>
    </xf>
    <xf numFmtId="0" fontId="15" fillId="5" borderId="12" xfId="0" applyFont="1" applyFill="1" applyBorder="1" applyAlignment="1">
      <alignment horizontal="center" vertical="center" wrapText="1"/>
    </xf>
    <xf numFmtId="0" fontId="15" fillId="5" borderId="19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6" fillId="7" borderId="8" xfId="0" applyFont="1" applyFill="1" applyBorder="1" applyAlignment="1">
      <alignment horizontal="center" vertical="center" wrapText="1"/>
    </xf>
    <xf numFmtId="0" fontId="6" fillId="7" borderId="7" xfId="0" applyFont="1" applyFill="1" applyBorder="1" applyAlignment="1">
      <alignment horizontal="center" vertical="center" wrapText="1"/>
    </xf>
    <xf numFmtId="43" fontId="15" fillId="5" borderId="7" xfId="1" applyFont="1" applyFill="1" applyBorder="1" applyAlignment="1" applyProtection="1">
      <alignment horizontal="center" vertical="center" wrapText="1"/>
    </xf>
    <xf numFmtId="43" fontId="15" fillId="5" borderId="12" xfId="1" applyFont="1" applyFill="1" applyBorder="1" applyAlignment="1" applyProtection="1">
      <alignment horizontal="center" vertical="center" wrapText="1"/>
    </xf>
    <xf numFmtId="43" fontId="15" fillId="5" borderId="19" xfId="1" applyFont="1" applyFill="1" applyBorder="1" applyAlignment="1" applyProtection="1">
      <alignment horizontal="center" vertical="center" wrapText="1"/>
    </xf>
    <xf numFmtId="0" fontId="6" fillId="2" borderId="7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0" fontId="6" fillId="2" borderId="19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 wrapText="1"/>
    </xf>
    <xf numFmtId="0" fontId="6" fillId="2" borderId="19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6" fillId="3" borderId="4" xfId="3" applyFont="1" applyFill="1" applyBorder="1" applyAlignment="1">
      <alignment horizontal="center" vertical="center" wrapText="1"/>
    </xf>
    <xf numFmtId="0" fontId="6" fillId="3" borderId="5" xfId="3" applyFont="1" applyFill="1" applyBorder="1" applyAlignment="1">
      <alignment horizontal="center" vertical="center" wrapText="1"/>
    </xf>
    <xf numFmtId="0" fontId="6" fillId="3" borderId="11" xfId="3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 wrapText="1"/>
    </xf>
    <xf numFmtId="0" fontId="17" fillId="8" borderId="7" xfId="0" applyFont="1" applyFill="1" applyBorder="1" applyAlignment="1">
      <alignment horizontal="center" vertical="center" wrapText="1"/>
    </xf>
    <xf numFmtId="0" fontId="17" fillId="8" borderId="12" xfId="0" applyFont="1" applyFill="1" applyBorder="1" applyAlignment="1">
      <alignment horizontal="center" vertical="center" wrapText="1"/>
    </xf>
    <xf numFmtId="0" fontId="6" fillId="2" borderId="13" xfId="3" applyFont="1" applyFill="1" applyBorder="1" applyAlignment="1">
      <alignment horizontal="center" vertical="center" wrapText="1"/>
    </xf>
    <xf numFmtId="0" fontId="6" fillId="2" borderId="14" xfId="3" applyFont="1" applyFill="1" applyBorder="1" applyAlignment="1">
      <alignment horizontal="center" vertical="center" wrapText="1"/>
    </xf>
    <xf numFmtId="0" fontId="6" fillId="2" borderId="18" xfId="3" applyFont="1" applyFill="1" applyBorder="1" applyAlignment="1">
      <alignment horizontal="center" vertical="center" wrapText="1"/>
    </xf>
    <xf numFmtId="0" fontId="6" fillId="2" borderId="20" xfId="3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horizontal="center" vertical="center"/>
    </xf>
    <xf numFmtId="0" fontId="17" fillId="9" borderId="12" xfId="0" applyFont="1" applyFill="1" applyBorder="1" applyAlignment="1">
      <alignment horizontal="center" vertical="center" wrapText="1"/>
    </xf>
    <xf numFmtId="0" fontId="17" fillId="9" borderId="19" xfId="0" applyFont="1" applyFill="1" applyBorder="1" applyAlignment="1">
      <alignment horizontal="center" vertical="center" wrapText="1"/>
    </xf>
  </cellXfs>
  <cellStyles count="4">
    <cellStyle name="จุลภาค" xfId="1" builtinId="3"/>
    <cellStyle name="ปกติ" xfId="0" builtinId="0"/>
    <cellStyle name="ปกติ 2" xfId="3" xr:uid="{00000000-0005-0000-0000-000002000000}"/>
    <cellStyle name="เปอร์เซ็นต์" xfId="2" builtinId="5"/>
  </cellStyles>
  <dxfs count="1"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57978</xdr:colOff>
      <xdr:row>0</xdr:row>
      <xdr:rowOff>17564</xdr:rowOff>
    </xdr:from>
    <xdr:to>
      <xdr:col>3</xdr:col>
      <xdr:colOff>0</xdr:colOff>
      <xdr:row>0</xdr:row>
      <xdr:rowOff>180791</xdr:rowOff>
    </xdr:to>
    <xdr:grpSp>
      <xdr:nvGrpSpPr>
        <xdr:cNvPr id="3" name="กลุ่ม 2">
          <a:extLst>
            <a:ext uri="{FF2B5EF4-FFF2-40B4-BE49-F238E27FC236}">
              <a16:creationId xmlns:a16="http://schemas.microsoft.com/office/drawing/2014/main" id="{B5D90302-0898-4E6A-A729-B08772CBB3A0}"/>
            </a:ext>
          </a:extLst>
        </xdr:cNvPr>
        <xdr:cNvGrpSpPr/>
      </xdr:nvGrpSpPr>
      <xdr:grpSpPr>
        <a:xfrm>
          <a:off x="57978" y="17564"/>
          <a:ext cx="1680335" cy="163227"/>
          <a:chOff x="57978" y="17564"/>
          <a:chExt cx="13147954" cy="296577"/>
        </a:xfrm>
      </xdr:grpSpPr>
      <xdr:sp macro="[1]!FormPDS_Full" textlink="">
        <xdr:nvSpPr>
          <xdr:cNvPr id="4" name="สี่เหลี่ยมผืนผ้า: มุมมน 3">
            <a:extLst>
              <a:ext uri="{FF2B5EF4-FFF2-40B4-BE49-F238E27FC236}">
                <a16:creationId xmlns:a16="http://schemas.microsoft.com/office/drawing/2014/main" id="{FBC4E013-1EC0-40E9-9951-D3196D68D3F5}"/>
              </a:ext>
            </a:extLst>
          </xdr:cNvPr>
          <xdr:cNvSpPr/>
        </xdr:nvSpPr>
        <xdr:spPr>
          <a:xfrm>
            <a:off x="57978" y="26141"/>
            <a:ext cx="1476055" cy="288000"/>
          </a:xfrm>
          <a:prstGeom prst="roundRect">
            <a:avLst/>
          </a:prstGeom>
          <a:solidFill>
            <a:srgbClr val="FF3399"/>
          </a:solidFill>
        </xdr:spPr>
        <xdr:style>
          <a:lnRef idx="0">
            <a:schemeClr val="accent2"/>
          </a:lnRef>
          <a:fillRef idx="3">
            <a:schemeClr val="accent2"/>
          </a:fillRef>
          <a:effectRef idx="3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th-TH" sz="1200" b="1"/>
              <a:t>หน้าเต็ม</a:t>
            </a:r>
          </a:p>
        </xdr:txBody>
      </xdr:sp>
      <xdr:sp macro="[1]!FormPDS_3" textlink="">
        <xdr:nvSpPr>
          <xdr:cNvPr id="5" name="สี่เหลี่ยมผืนผ้า: มุมมน 4">
            <a:extLst>
              <a:ext uri="{FF2B5EF4-FFF2-40B4-BE49-F238E27FC236}">
                <a16:creationId xmlns:a16="http://schemas.microsoft.com/office/drawing/2014/main" id="{B7E6C948-66B3-4FEB-812F-6179BE553C60}"/>
              </a:ext>
            </a:extLst>
          </xdr:cNvPr>
          <xdr:cNvSpPr/>
        </xdr:nvSpPr>
        <xdr:spPr>
          <a:xfrm>
            <a:off x="1663320" y="20893"/>
            <a:ext cx="1476055" cy="288000"/>
          </a:xfrm>
          <a:prstGeom prst="roundRect">
            <a:avLst/>
          </a:prstGeom>
        </xdr:spPr>
        <xdr:style>
          <a:lnRef idx="0">
            <a:schemeClr val="accent1"/>
          </a:lnRef>
          <a:fillRef idx="3">
            <a:schemeClr val="accent1"/>
          </a:fillRef>
          <a:effectRef idx="3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th-TH" sz="1200" b="1"/>
              <a:t>ภ.ด.ส.3</a:t>
            </a:r>
          </a:p>
        </xdr:txBody>
      </xdr:sp>
      <xdr:sp macro="[1]!FormPDS_1" textlink="">
        <xdr:nvSpPr>
          <xdr:cNvPr id="6" name="สี่เหลี่ยมผืนผ้า: มุมมน 5">
            <a:extLst>
              <a:ext uri="{FF2B5EF4-FFF2-40B4-BE49-F238E27FC236}">
                <a16:creationId xmlns:a16="http://schemas.microsoft.com/office/drawing/2014/main" id="{FCDABAF4-AD67-4A60-9DC3-DBC9C11A255F}"/>
              </a:ext>
            </a:extLst>
          </xdr:cNvPr>
          <xdr:cNvSpPr/>
        </xdr:nvSpPr>
        <xdr:spPr>
          <a:xfrm>
            <a:off x="3295679" y="23522"/>
            <a:ext cx="1476054" cy="288000"/>
          </a:xfrm>
          <a:prstGeom prst="roundRect">
            <a:avLst/>
          </a:prstGeom>
          <a:solidFill>
            <a:srgbClr val="FF6600"/>
          </a:solidFill>
        </xdr:spPr>
        <xdr:style>
          <a:lnRef idx="0">
            <a:schemeClr val="accent4"/>
          </a:lnRef>
          <a:fillRef idx="3">
            <a:schemeClr val="accent4"/>
          </a:fillRef>
          <a:effectRef idx="3">
            <a:schemeClr val="accent4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th-TH" sz="1200" b="1"/>
              <a:t>ภ.ด.ส.1</a:t>
            </a:r>
          </a:p>
        </xdr:txBody>
      </xdr:sp>
      <xdr:sp macro="[1]!FormPDS_7" textlink="">
        <xdr:nvSpPr>
          <xdr:cNvPr id="7" name="สี่เหลี่ยมผืนผ้า: มุมมน 6">
            <a:extLst>
              <a:ext uri="{FF2B5EF4-FFF2-40B4-BE49-F238E27FC236}">
                <a16:creationId xmlns:a16="http://schemas.microsoft.com/office/drawing/2014/main" id="{209047A3-DE9F-4C11-8A15-CA8A69A063E4}"/>
              </a:ext>
            </a:extLst>
          </xdr:cNvPr>
          <xdr:cNvSpPr/>
        </xdr:nvSpPr>
        <xdr:spPr>
          <a:xfrm>
            <a:off x="8876188" y="18973"/>
            <a:ext cx="1476402" cy="288000"/>
          </a:xfrm>
          <a:prstGeom prst="roundRect">
            <a:avLst/>
          </a:prstGeom>
          <a:solidFill>
            <a:srgbClr val="7030A0"/>
          </a:solidFill>
        </xdr:spPr>
        <xdr:style>
          <a:lnRef idx="0">
            <a:schemeClr val="accent6"/>
          </a:lnRef>
          <a:fillRef idx="3">
            <a:schemeClr val="accent6"/>
          </a:fillRef>
          <a:effectRef idx="3">
            <a:schemeClr val="accent6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th-TH" sz="1200" b="1"/>
              <a:t>ภ.ด.ส.7</a:t>
            </a:r>
          </a:p>
        </xdr:txBody>
      </xdr:sp>
      <xdr:sp macro="[1]!FormPDS_Owner" textlink="">
        <xdr:nvSpPr>
          <xdr:cNvPr id="8" name="สี่เหลี่ยมผืนผ้า: มุมมน 7">
            <a:extLst>
              <a:ext uri="{FF2B5EF4-FFF2-40B4-BE49-F238E27FC236}">
                <a16:creationId xmlns:a16="http://schemas.microsoft.com/office/drawing/2014/main" id="{CC903F42-6160-4FBD-B710-86E16B93B4BB}"/>
              </a:ext>
            </a:extLst>
          </xdr:cNvPr>
          <xdr:cNvSpPr/>
        </xdr:nvSpPr>
        <xdr:spPr>
          <a:xfrm>
            <a:off x="4922773" y="21598"/>
            <a:ext cx="1833030" cy="288000"/>
          </a:xfrm>
          <a:prstGeom prst="roundRect">
            <a:avLst/>
          </a:prstGeom>
          <a:solidFill>
            <a:srgbClr val="009900"/>
          </a:solidFill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th-TH" sz="1200" b="1"/>
              <a:t>เจ้าของทรัพย์สิน</a:t>
            </a:r>
          </a:p>
        </xdr:txBody>
      </xdr:sp>
      <xdr:sp macro="[1]!FormPDS_Reduct" textlink="">
        <xdr:nvSpPr>
          <xdr:cNvPr id="9" name="สี่เหลี่ยมผืนผ้า: มุมมน 8">
            <a:extLst>
              <a:ext uri="{FF2B5EF4-FFF2-40B4-BE49-F238E27FC236}">
                <a16:creationId xmlns:a16="http://schemas.microsoft.com/office/drawing/2014/main" id="{1AF2CE9F-2A13-401F-925F-659F46DDCBDE}"/>
              </a:ext>
            </a:extLst>
          </xdr:cNvPr>
          <xdr:cNvSpPr/>
        </xdr:nvSpPr>
        <xdr:spPr>
          <a:xfrm>
            <a:off x="6918425" y="17564"/>
            <a:ext cx="1833030" cy="288000"/>
          </a:xfrm>
          <a:prstGeom prst="roundRect">
            <a:avLst/>
          </a:prstGeom>
          <a:solidFill>
            <a:srgbClr val="FF0000"/>
          </a:solidFill>
        </xdr:spPr>
        <xdr:style>
          <a:lnRef idx="0">
            <a:schemeClr val="accent6"/>
          </a:lnRef>
          <a:fillRef idx="3">
            <a:schemeClr val="accent6"/>
          </a:fillRef>
          <a:effectRef idx="3">
            <a:schemeClr val="accent6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th-TH" sz="1200" b="1"/>
              <a:t>ยกเว้น/ลดภาษี</a:t>
            </a:r>
          </a:p>
        </xdr:txBody>
      </xdr:sp>
      <xdr:sp macro="[1]!FormPDS_Record" textlink="">
        <xdr:nvSpPr>
          <xdr:cNvPr id="10" name="สี่เหลี่ยมผืนผ้า: มุมมน 9">
            <a:extLst>
              <a:ext uri="{FF2B5EF4-FFF2-40B4-BE49-F238E27FC236}">
                <a16:creationId xmlns:a16="http://schemas.microsoft.com/office/drawing/2014/main" id="{7317EEC6-FF3A-470F-839D-DBF4C5D0AF74}"/>
              </a:ext>
            </a:extLst>
          </xdr:cNvPr>
          <xdr:cNvSpPr/>
        </xdr:nvSpPr>
        <xdr:spPr>
          <a:xfrm>
            <a:off x="10523628" y="21775"/>
            <a:ext cx="2682304" cy="288000"/>
          </a:xfrm>
          <a:prstGeom prst="roundRect">
            <a:avLst/>
          </a:prstGeom>
          <a:solidFill>
            <a:srgbClr val="0000FF"/>
          </a:solidFill>
        </xdr:spPr>
        <xdr:style>
          <a:lnRef idx="0">
            <a:schemeClr val="accent2"/>
          </a:lnRef>
          <a:fillRef idx="3">
            <a:schemeClr val="accent2"/>
          </a:fillRef>
          <a:effectRef idx="3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th-TH" sz="1200" b="1"/>
              <a:t>เลือกเฉพาะช่องที่ต้องบันทึกข้อมูล</a:t>
            </a: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mputer/AppData/Local/Temp/Rar$DIa0.281/LTDT_V2.2.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ภดส3.1.7"/>
      <sheetName val="ภ.ด.ส.3รายบุคคล"/>
      <sheetName val=" ภ.ด.ส.7+คำอธิบายเพิ่มเติม"/>
      <sheetName val=" ภ.ด.ส.6"/>
      <sheetName val="ซองจดหมาย"/>
      <sheetName val="การชำระเงิน+ทะเบียนคุมภ.ด.ส.6"/>
      <sheetName val="หนังสือแจ้งเตือน"/>
      <sheetName val="สรุปผลภาษี"/>
      <sheetName val="ราคาที่ดิน"/>
      <sheetName val="ราคาสิ่งปลูกสร้าง"/>
      <sheetName val="ค่าเสื่อมสิ่งปลูกสร้าง"/>
      <sheetName val="สูตร1"/>
      <sheetName val="สูตร2"/>
      <sheetName val="ยกเว้นและลดภาษี"/>
      <sheetName val="วิธีใช้1"/>
      <sheetName val="วิธีใช้2"/>
      <sheetName val="วิธีใช้3"/>
      <sheetName val="วิธีใช้4"/>
      <sheetName val="วิธีใช้5"/>
      <sheetName val="วิธีใช้6"/>
      <sheetName val="LTDT_V2.2.2"/>
    </sheetNames>
    <definedNames>
      <definedName name="FormPDS_1"/>
      <definedName name="FormPDS_3"/>
      <definedName name="FormPDS_7"/>
      <definedName name="FormPDS_Full"/>
      <definedName name="FormPDS_Owner"/>
      <definedName name="FormPDS_Record"/>
      <definedName name="FormPDS_Reduct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A1" t="str">
            <v>เลขที่เอกสารสิทธิ์</v>
          </cell>
          <cell r="B1" t="str">
            <v>โฉนด</v>
          </cell>
          <cell r="C1" t="str">
            <v>น.ส.3ก</v>
          </cell>
          <cell r="D1" t="str">
            <v>น.ส.3</v>
          </cell>
          <cell r="E1" t="str">
            <v>ส.ป.ก.4-01</v>
          </cell>
          <cell r="F1" t="str">
            <v>ภ.บ.ท.5</v>
          </cell>
          <cell r="G1" t="str">
            <v>ท.ค.</v>
          </cell>
        </row>
        <row r="2">
          <cell r="A2">
            <v>27836</v>
          </cell>
          <cell r="B2">
            <v>50</v>
          </cell>
        </row>
        <row r="3">
          <cell r="A3">
            <v>27493</v>
          </cell>
          <cell r="B3">
            <v>65</v>
          </cell>
        </row>
        <row r="4">
          <cell r="A4">
            <v>12783</v>
          </cell>
          <cell r="B4">
            <v>180</v>
          </cell>
        </row>
        <row r="5">
          <cell r="A5">
            <v>12783</v>
          </cell>
          <cell r="B5">
            <v>180</v>
          </cell>
        </row>
        <row r="6">
          <cell r="A6">
            <v>12783</v>
          </cell>
          <cell r="B6">
            <v>180</v>
          </cell>
        </row>
        <row r="7">
          <cell r="A7">
            <v>27484</v>
          </cell>
          <cell r="B7">
            <v>65</v>
          </cell>
        </row>
        <row r="8">
          <cell r="A8">
            <v>27127</v>
          </cell>
          <cell r="B8">
            <v>90</v>
          </cell>
        </row>
        <row r="9">
          <cell r="A9">
            <v>42</v>
          </cell>
          <cell r="D9">
            <v>50</v>
          </cell>
        </row>
        <row r="10">
          <cell r="A10">
            <v>41</v>
          </cell>
          <cell r="D10">
            <v>50</v>
          </cell>
        </row>
        <row r="11">
          <cell r="A11">
            <v>12782</v>
          </cell>
          <cell r="B11">
            <v>180</v>
          </cell>
        </row>
        <row r="12">
          <cell r="A12">
            <v>12782</v>
          </cell>
          <cell r="B12">
            <v>180</v>
          </cell>
        </row>
        <row r="13">
          <cell r="A13">
            <v>27385</v>
          </cell>
          <cell r="B13">
            <v>200</v>
          </cell>
        </row>
        <row r="14">
          <cell r="A14">
            <v>3523</v>
          </cell>
          <cell r="B14">
            <v>200</v>
          </cell>
        </row>
        <row r="15">
          <cell r="A15">
            <v>337</v>
          </cell>
          <cell r="B15">
            <v>200</v>
          </cell>
        </row>
        <row r="16">
          <cell r="A16">
            <v>29318</v>
          </cell>
          <cell r="B16">
            <v>200</v>
          </cell>
        </row>
        <row r="17">
          <cell r="A17">
            <v>29318</v>
          </cell>
          <cell r="B17">
            <v>200</v>
          </cell>
        </row>
        <row r="18">
          <cell r="A18">
            <v>27442</v>
          </cell>
          <cell r="B18">
            <v>200</v>
          </cell>
        </row>
        <row r="19">
          <cell r="A19">
            <v>27440</v>
          </cell>
          <cell r="B19">
            <v>200</v>
          </cell>
        </row>
        <row r="20">
          <cell r="A20">
            <v>27441</v>
          </cell>
          <cell r="B20">
            <v>200</v>
          </cell>
        </row>
        <row r="21">
          <cell r="A21">
            <v>27152</v>
          </cell>
          <cell r="B21">
            <v>180</v>
          </cell>
        </row>
        <row r="22">
          <cell r="A22">
            <v>27938</v>
          </cell>
          <cell r="B22">
            <v>180</v>
          </cell>
        </row>
        <row r="23">
          <cell r="A23">
            <v>27157</v>
          </cell>
          <cell r="B23">
            <v>200</v>
          </cell>
        </row>
        <row r="24">
          <cell r="A24">
            <v>6231</v>
          </cell>
          <cell r="B24">
            <v>160</v>
          </cell>
        </row>
        <row r="25">
          <cell r="A25">
            <v>1</v>
          </cell>
          <cell r="G25">
            <v>100</v>
          </cell>
        </row>
        <row r="26">
          <cell r="A26">
            <v>1</v>
          </cell>
          <cell r="G26">
            <v>100</v>
          </cell>
        </row>
        <row r="27">
          <cell r="A27">
            <v>1</v>
          </cell>
          <cell r="G27">
            <v>100</v>
          </cell>
        </row>
        <row r="28">
          <cell r="A28">
            <v>1</v>
          </cell>
          <cell r="G28">
            <v>100</v>
          </cell>
        </row>
        <row r="29">
          <cell r="A29">
            <v>4237</v>
          </cell>
          <cell r="B29">
            <v>65</v>
          </cell>
        </row>
        <row r="30">
          <cell r="A30">
            <v>7475</v>
          </cell>
          <cell r="B30">
            <v>65</v>
          </cell>
        </row>
        <row r="31">
          <cell r="A31">
            <v>7253</v>
          </cell>
          <cell r="B31">
            <v>65</v>
          </cell>
        </row>
        <row r="32">
          <cell r="A32">
            <v>7253</v>
          </cell>
          <cell r="B32">
            <v>65</v>
          </cell>
        </row>
        <row r="33">
          <cell r="A33">
            <v>7253</v>
          </cell>
          <cell r="B33">
            <v>65</v>
          </cell>
        </row>
        <row r="34">
          <cell r="A34">
            <v>27016</v>
          </cell>
          <cell r="B34">
            <v>50</v>
          </cell>
        </row>
        <row r="35">
          <cell r="A35">
            <v>27021</v>
          </cell>
          <cell r="B35">
            <v>200</v>
          </cell>
        </row>
        <row r="36">
          <cell r="A36">
            <v>27501</v>
          </cell>
          <cell r="B36">
            <v>200</v>
          </cell>
        </row>
        <row r="37">
          <cell r="A37">
            <v>12651</v>
          </cell>
          <cell r="B37">
            <v>200</v>
          </cell>
        </row>
        <row r="38">
          <cell r="A38">
            <v>27015</v>
          </cell>
          <cell r="B38">
            <v>200</v>
          </cell>
        </row>
        <row r="39">
          <cell r="A39">
            <v>676</v>
          </cell>
          <cell r="B39">
            <v>200</v>
          </cell>
        </row>
        <row r="40">
          <cell r="A40">
            <v>27244</v>
          </cell>
          <cell r="B40">
            <v>200</v>
          </cell>
        </row>
        <row r="41">
          <cell r="A41">
            <v>6495</v>
          </cell>
          <cell r="B41">
            <v>200</v>
          </cell>
        </row>
        <row r="42">
          <cell r="A42">
            <v>12650</v>
          </cell>
          <cell r="B42">
            <v>200</v>
          </cell>
        </row>
        <row r="43">
          <cell r="A43">
            <v>12650</v>
          </cell>
          <cell r="B43">
            <v>200</v>
          </cell>
        </row>
        <row r="44">
          <cell r="A44">
            <v>12650</v>
          </cell>
          <cell r="B44">
            <v>200</v>
          </cell>
        </row>
        <row r="45">
          <cell r="A45">
            <v>7667</v>
          </cell>
          <cell r="B45">
            <v>180</v>
          </cell>
        </row>
        <row r="46">
          <cell r="A46">
            <v>7667</v>
          </cell>
          <cell r="B46">
            <v>180</v>
          </cell>
        </row>
        <row r="47">
          <cell r="A47">
            <v>5682</v>
          </cell>
          <cell r="B47">
            <v>180</v>
          </cell>
        </row>
        <row r="48">
          <cell r="A48">
            <v>27446</v>
          </cell>
          <cell r="B48">
            <v>180</v>
          </cell>
        </row>
        <row r="49">
          <cell r="A49">
            <v>12528</v>
          </cell>
          <cell r="B49">
            <v>180</v>
          </cell>
        </row>
        <row r="50">
          <cell r="A50">
            <v>2717</v>
          </cell>
          <cell r="B50">
            <v>90</v>
          </cell>
        </row>
        <row r="51">
          <cell r="A51">
            <v>6</v>
          </cell>
          <cell r="B51">
            <v>150</v>
          </cell>
        </row>
        <row r="52">
          <cell r="A52">
            <v>1</v>
          </cell>
          <cell r="G52">
            <v>100</v>
          </cell>
        </row>
        <row r="53">
          <cell r="A53">
            <v>5203</v>
          </cell>
          <cell r="B53">
            <v>200</v>
          </cell>
        </row>
        <row r="54">
          <cell r="A54">
            <v>5204</v>
          </cell>
          <cell r="B54">
            <v>200</v>
          </cell>
        </row>
        <row r="55">
          <cell r="A55">
            <v>5205</v>
          </cell>
          <cell r="B55">
            <v>50</v>
          </cell>
        </row>
        <row r="56">
          <cell r="A56">
            <v>1</v>
          </cell>
          <cell r="G56">
            <v>100</v>
          </cell>
        </row>
        <row r="57">
          <cell r="A57">
            <v>1</v>
          </cell>
          <cell r="G57">
            <v>100</v>
          </cell>
        </row>
        <row r="58">
          <cell r="A58">
            <v>1</v>
          </cell>
          <cell r="G58">
            <v>100</v>
          </cell>
        </row>
        <row r="59">
          <cell r="A59">
            <v>1</v>
          </cell>
          <cell r="G59">
            <v>100</v>
          </cell>
        </row>
        <row r="60">
          <cell r="A60">
            <v>12679</v>
          </cell>
          <cell r="B60">
            <v>180</v>
          </cell>
        </row>
        <row r="61">
          <cell r="A61">
            <v>12679</v>
          </cell>
          <cell r="B61">
            <v>180</v>
          </cell>
        </row>
        <row r="62">
          <cell r="A62">
            <v>3460</v>
          </cell>
          <cell r="B62">
            <v>180</v>
          </cell>
        </row>
        <row r="63">
          <cell r="A63">
            <v>3461</v>
          </cell>
          <cell r="B63">
            <v>180</v>
          </cell>
        </row>
        <row r="64">
          <cell r="A64">
            <v>3462</v>
          </cell>
          <cell r="B64">
            <v>150</v>
          </cell>
        </row>
        <row r="65">
          <cell r="A65">
            <v>3463</v>
          </cell>
          <cell r="B65">
            <v>50</v>
          </cell>
        </row>
        <row r="66">
          <cell r="A66">
            <v>12517</v>
          </cell>
          <cell r="B66">
            <v>200</v>
          </cell>
        </row>
        <row r="67">
          <cell r="A67">
            <v>27459</v>
          </cell>
          <cell r="B67">
            <v>200</v>
          </cell>
        </row>
        <row r="68">
          <cell r="A68">
            <v>12511</v>
          </cell>
          <cell r="B68">
            <v>200</v>
          </cell>
        </row>
        <row r="69">
          <cell r="A69">
            <v>4838</v>
          </cell>
          <cell r="B69">
            <v>200</v>
          </cell>
        </row>
        <row r="70">
          <cell r="A70">
            <v>27034</v>
          </cell>
          <cell r="B70">
            <v>200</v>
          </cell>
        </row>
        <row r="71">
          <cell r="A71">
            <v>1</v>
          </cell>
          <cell r="G71">
            <v>100</v>
          </cell>
        </row>
        <row r="72">
          <cell r="A72">
            <v>1</v>
          </cell>
          <cell r="G72">
            <v>100</v>
          </cell>
        </row>
        <row r="73">
          <cell r="A73">
            <v>5972</v>
          </cell>
          <cell r="B73">
            <v>200</v>
          </cell>
        </row>
        <row r="74">
          <cell r="A74">
            <v>27942</v>
          </cell>
          <cell r="B74">
            <v>50</v>
          </cell>
        </row>
        <row r="75">
          <cell r="A75">
            <v>12670</v>
          </cell>
          <cell r="B75">
            <v>50</v>
          </cell>
        </row>
        <row r="76">
          <cell r="A76">
            <v>4655</v>
          </cell>
          <cell r="B76">
            <v>50</v>
          </cell>
        </row>
        <row r="77">
          <cell r="A77">
            <v>12508</v>
          </cell>
          <cell r="B77">
            <v>100</v>
          </cell>
        </row>
        <row r="78">
          <cell r="A78">
            <v>12508</v>
          </cell>
          <cell r="B78">
            <v>100</v>
          </cell>
        </row>
        <row r="79">
          <cell r="A79">
            <v>12508</v>
          </cell>
          <cell r="B79">
            <v>100</v>
          </cell>
        </row>
        <row r="80">
          <cell r="A80">
            <v>27397</v>
          </cell>
          <cell r="B80">
            <v>100</v>
          </cell>
        </row>
        <row r="81">
          <cell r="A81">
            <v>12506</v>
          </cell>
          <cell r="B81">
            <v>200</v>
          </cell>
        </row>
        <row r="82">
          <cell r="A82">
            <v>12506</v>
          </cell>
          <cell r="B82">
            <v>200</v>
          </cell>
        </row>
        <row r="83">
          <cell r="A83">
            <v>27491</v>
          </cell>
          <cell r="B83">
            <v>200</v>
          </cell>
        </row>
        <row r="84">
          <cell r="A84">
            <v>27466</v>
          </cell>
          <cell r="B84">
            <v>120</v>
          </cell>
        </row>
        <row r="85">
          <cell r="A85">
            <v>259</v>
          </cell>
          <cell r="B85">
            <v>200</v>
          </cell>
        </row>
        <row r="86">
          <cell r="A86">
            <v>259</v>
          </cell>
          <cell r="B86">
            <v>200</v>
          </cell>
        </row>
        <row r="87">
          <cell r="A87">
            <v>259</v>
          </cell>
          <cell r="B87">
            <v>200</v>
          </cell>
        </row>
        <row r="88">
          <cell r="A88">
            <v>259</v>
          </cell>
          <cell r="B88">
            <v>65</v>
          </cell>
        </row>
        <row r="89">
          <cell r="A89">
            <v>27109</v>
          </cell>
          <cell r="B89">
            <v>50</v>
          </cell>
        </row>
        <row r="90">
          <cell r="A90">
            <v>278</v>
          </cell>
          <cell r="B90">
            <v>160</v>
          </cell>
        </row>
        <row r="91">
          <cell r="A91">
            <v>6028</v>
          </cell>
          <cell r="B91">
            <v>100</v>
          </cell>
        </row>
        <row r="92">
          <cell r="A92">
            <v>12656</v>
          </cell>
          <cell r="B92">
            <v>200</v>
          </cell>
        </row>
        <row r="93">
          <cell r="A93">
            <v>12656</v>
          </cell>
          <cell r="B93">
            <v>200</v>
          </cell>
        </row>
        <row r="94">
          <cell r="A94">
            <v>5357</v>
          </cell>
          <cell r="B94">
            <v>200</v>
          </cell>
        </row>
        <row r="95">
          <cell r="A95">
            <v>488</v>
          </cell>
          <cell r="B95">
            <v>200</v>
          </cell>
        </row>
        <row r="96">
          <cell r="A96">
            <v>29652</v>
          </cell>
          <cell r="B96">
            <v>75</v>
          </cell>
        </row>
        <row r="97">
          <cell r="A97">
            <v>29652</v>
          </cell>
          <cell r="B97">
            <v>250</v>
          </cell>
        </row>
        <row r="98">
          <cell r="A98">
            <v>27415</v>
          </cell>
          <cell r="B98">
            <v>250</v>
          </cell>
        </row>
        <row r="99">
          <cell r="A99">
            <v>28340</v>
          </cell>
          <cell r="B99">
            <v>250</v>
          </cell>
        </row>
        <row r="100">
          <cell r="A100">
            <v>12687</v>
          </cell>
          <cell r="B100">
            <v>65</v>
          </cell>
        </row>
        <row r="101">
          <cell r="A101">
            <v>27945</v>
          </cell>
          <cell r="B101">
            <v>50</v>
          </cell>
        </row>
        <row r="102">
          <cell r="A102">
            <v>12959</v>
          </cell>
          <cell r="B102">
            <v>180</v>
          </cell>
        </row>
        <row r="103">
          <cell r="A103">
            <v>27946</v>
          </cell>
          <cell r="B103">
            <v>180</v>
          </cell>
        </row>
        <row r="104">
          <cell r="A104">
            <v>7411</v>
          </cell>
          <cell r="B104">
            <v>180</v>
          </cell>
        </row>
        <row r="105">
          <cell r="A105">
            <v>12684</v>
          </cell>
          <cell r="B105">
            <v>180</v>
          </cell>
        </row>
        <row r="106">
          <cell r="A106">
            <v>12684</v>
          </cell>
          <cell r="B106">
            <v>180</v>
          </cell>
        </row>
        <row r="107">
          <cell r="A107">
            <v>12684</v>
          </cell>
          <cell r="B107">
            <v>65</v>
          </cell>
        </row>
        <row r="108">
          <cell r="A108">
            <v>12684</v>
          </cell>
          <cell r="B108">
            <v>200</v>
          </cell>
        </row>
        <row r="109">
          <cell r="A109">
            <v>27017</v>
          </cell>
          <cell r="B109">
            <v>250</v>
          </cell>
        </row>
        <row r="110">
          <cell r="A110">
            <v>343</v>
          </cell>
          <cell r="B110">
            <v>200</v>
          </cell>
        </row>
        <row r="111">
          <cell r="A111">
            <v>12633</v>
          </cell>
          <cell r="B111">
            <v>200</v>
          </cell>
        </row>
        <row r="112">
          <cell r="A112">
            <v>12633</v>
          </cell>
          <cell r="B112">
            <v>200</v>
          </cell>
        </row>
        <row r="113">
          <cell r="A113">
            <v>27918</v>
          </cell>
          <cell r="B113">
            <v>50</v>
          </cell>
        </row>
        <row r="114">
          <cell r="A114">
            <v>5475</v>
          </cell>
          <cell r="B114">
            <v>200</v>
          </cell>
        </row>
        <row r="115">
          <cell r="A115">
            <v>12725</v>
          </cell>
          <cell r="B115">
            <v>200</v>
          </cell>
        </row>
        <row r="116">
          <cell r="A116">
            <v>2101</v>
          </cell>
          <cell r="B116">
            <v>200</v>
          </cell>
        </row>
        <row r="117">
          <cell r="A117">
            <v>6681</v>
          </cell>
          <cell r="B117">
            <v>200</v>
          </cell>
        </row>
        <row r="118">
          <cell r="A118">
            <v>12663</v>
          </cell>
          <cell r="B118">
            <v>75</v>
          </cell>
        </row>
        <row r="119">
          <cell r="A119">
            <v>27031</v>
          </cell>
          <cell r="B119">
            <v>200</v>
          </cell>
        </row>
        <row r="120">
          <cell r="A120">
            <v>12662</v>
          </cell>
          <cell r="B120">
            <v>200</v>
          </cell>
        </row>
        <row r="121">
          <cell r="A121">
            <v>208</v>
          </cell>
          <cell r="B121">
            <v>110</v>
          </cell>
        </row>
        <row r="122">
          <cell r="A122">
            <v>12661</v>
          </cell>
          <cell r="B122">
            <v>50</v>
          </cell>
        </row>
        <row r="123">
          <cell r="A123">
            <v>12663</v>
          </cell>
          <cell r="B123">
            <v>110</v>
          </cell>
        </row>
        <row r="124">
          <cell r="A124">
            <v>27388</v>
          </cell>
          <cell r="B124">
            <v>200</v>
          </cell>
        </row>
        <row r="125">
          <cell r="A125">
            <v>12660</v>
          </cell>
          <cell r="B125">
            <v>50</v>
          </cell>
        </row>
        <row r="126">
          <cell r="A126">
            <v>12666</v>
          </cell>
          <cell r="B126">
            <v>50</v>
          </cell>
        </row>
        <row r="127">
          <cell r="A127">
            <v>30347</v>
          </cell>
          <cell r="B127">
            <v>50</v>
          </cell>
        </row>
        <row r="128">
          <cell r="A128">
            <v>12675</v>
          </cell>
          <cell r="B128">
            <v>50</v>
          </cell>
        </row>
        <row r="129">
          <cell r="A129">
            <v>12677</v>
          </cell>
          <cell r="B129">
            <v>50</v>
          </cell>
        </row>
        <row r="130">
          <cell r="A130">
            <v>12676</v>
          </cell>
          <cell r="B130">
            <v>200</v>
          </cell>
        </row>
        <row r="131">
          <cell r="A131">
            <v>27238</v>
          </cell>
          <cell r="B131">
            <v>50</v>
          </cell>
        </row>
        <row r="132">
          <cell r="A132">
            <v>27236</v>
          </cell>
          <cell r="B132">
            <v>50</v>
          </cell>
        </row>
        <row r="133">
          <cell r="A133">
            <v>340</v>
          </cell>
          <cell r="B133">
            <v>200</v>
          </cell>
        </row>
        <row r="134">
          <cell r="A134">
            <v>27133</v>
          </cell>
          <cell r="B134">
            <v>200</v>
          </cell>
        </row>
        <row r="135">
          <cell r="A135">
            <v>12658</v>
          </cell>
          <cell r="B135">
            <v>200</v>
          </cell>
        </row>
        <row r="136">
          <cell r="A136">
            <v>3403</v>
          </cell>
          <cell r="B136">
            <v>50</v>
          </cell>
        </row>
        <row r="137">
          <cell r="A137">
            <v>7</v>
          </cell>
          <cell r="B137">
            <v>180</v>
          </cell>
        </row>
        <row r="138">
          <cell r="A138">
            <v>7</v>
          </cell>
          <cell r="B138">
            <v>180</v>
          </cell>
        </row>
        <row r="139">
          <cell r="A139">
            <v>242</v>
          </cell>
          <cell r="B139">
            <v>90</v>
          </cell>
        </row>
        <row r="140">
          <cell r="A140">
            <v>12659</v>
          </cell>
          <cell r="B140">
            <v>200</v>
          </cell>
        </row>
        <row r="141">
          <cell r="A141">
            <v>12659</v>
          </cell>
          <cell r="B141">
            <v>200</v>
          </cell>
        </row>
        <row r="142">
          <cell r="A142">
            <v>12659</v>
          </cell>
          <cell r="B142">
            <v>200</v>
          </cell>
        </row>
        <row r="143">
          <cell r="A143">
            <v>12680</v>
          </cell>
          <cell r="B143">
            <v>50</v>
          </cell>
        </row>
        <row r="144">
          <cell r="A144">
            <v>4229</v>
          </cell>
          <cell r="B144">
            <v>180</v>
          </cell>
        </row>
        <row r="145">
          <cell r="A145">
            <v>4229</v>
          </cell>
          <cell r="B145">
            <v>180</v>
          </cell>
        </row>
        <row r="146">
          <cell r="A146">
            <v>27453</v>
          </cell>
          <cell r="B146">
            <v>50</v>
          </cell>
        </row>
        <row r="147">
          <cell r="A147">
            <v>30337</v>
          </cell>
          <cell r="B147">
            <v>200</v>
          </cell>
        </row>
        <row r="148">
          <cell r="A148">
            <v>27454</v>
          </cell>
          <cell r="B148">
            <v>200</v>
          </cell>
        </row>
        <row r="149">
          <cell r="A149">
            <v>12635</v>
          </cell>
          <cell r="B149">
            <v>200</v>
          </cell>
        </row>
        <row r="150">
          <cell r="A150">
            <v>12636</v>
          </cell>
          <cell r="B150">
            <v>200</v>
          </cell>
        </row>
        <row r="151">
          <cell r="A151">
            <v>12685</v>
          </cell>
          <cell r="B151">
            <v>200</v>
          </cell>
        </row>
        <row r="152">
          <cell r="A152">
            <v>12685</v>
          </cell>
          <cell r="B152">
            <v>200</v>
          </cell>
        </row>
        <row r="153">
          <cell r="A153">
            <v>12685</v>
          </cell>
          <cell r="B153">
            <v>200</v>
          </cell>
        </row>
        <row r="154">
          <cell r="A154">
            <v>30336</v>
          </cell>
          <cell r="B154">
            <v>200</v>
          </cell>
        </row>
        <row r="155">
          <cell r="A155">
            <v>27552</v>
          </cell>
          <cell r="B155">
            <v>180</v>
          </cell>
        </row>
        <row r="156">
          <cell r="A156">
            <v>27429</v>
          </cell>
          <cell r="B156">
            <v>180</v>
          </cell>
        </row>
        <row r="157">
          <cell r="A157">
            <v>27495</v>
          </cell>
          <cell r="B157">
            <v>180</v>
          </cell>
        </row>
        <row r="158">
          <cell r="A158">
            <v>3399</v>
          </cell>
          <cell r="B158">
            <v>180</v>
          </cell>
        </row>
        <row r="159">
          <cell r="A159">
            <v>27134</v>
          </cell>
          <cell r="B159">
            <v>50</v>
          </cell>
        </row>
        <row r="160">
          <cell r="A160">
            <v>27469</v>
          </cell>
          <cell r="B160">
            <v>50</v>
          </cell>
        </row>
        <row r="161">
          <cell r="A161">
            <v>12650</v>
          </cell>
          <cell r="B161">
            <v>50</v>
          </cell>
        </row>
        <row r="162">
          <cell r="A162">
            <v>12796</v>
          </cell>
          <cell r="B162">
            <v>50</v>
          </cell>
        </row>
        <row r="163">
          <cell r="A163">
            <v>12796</v>
          </cell>
          <cell r="B163">
            <v>75</v>
          </cell>
        </row>
        <row r="164">
          <cell r="A164">
            <v>3398</v>
          </cell>
          <cell r="B164">
            <v>200</v>
          </cell>
        </row>
        <row r="165">
          <cell r="A165">
            <v>7072</v>
          </cell>
          <cell r="B165">
            <v>150</v>
          </cell>
        </row>
        <row r="166">
          <cell r="A166">
            <v>30339</v>
          </cell>
          <cell r="B166">
            <v>200</v>
          </cell>
        </row>
        <row r="167">
          <cell r="A167">
            <v>3400</v>
          </cell>
          <cell r="B167">
            <v>200</v>
          </cell>
        </row>
        <row r="168">
          <cell r="A168">
            <v>6335</v>
          </cell>
          <cell r="B168">
            <v>200</v>
          </cell>
        </row>
        <row r="169">
          <cell r="A169">
            <v>6335</v>
          </cell>
          <cell r="B169">
            <v>200</v>
          </cell>
        </row>
        <row r="170">
          <cell r="A170">
            <v>6543</v>
          </cell>
          <cell r="B170">
            <v>180</v>
          </cell>
        </row>
        <row r="171">
          <cell r="A171">
            <v>7251</v>
          </cell>
          <cell r="B171">
            <v>180</v>
          </cell>
        </row>
        <row r="172">
          <cell r="A172">
            <v>7797</v>
          </cell>
          <cell r="B172">
            <v>180</v>
          </cell>
        </row>
        <row r="173">
          <cell r="A173">
            <v>7797</v>
          </cell>
          <cell r="B173">
            <v>180</v>
          </cell>
        </row>
        <row r="174">
          <cell r="A174">
            <v>7797</v>
          </cell>
          <cell r="B174">
            <v>50</v>
          </cell>
        </row>
        <row r="175">
          <cell r="A175">
            <v>4799</v>
          </cell>
          <cell r="B175">
            <v>180</v>
          </cell>
        </row>
        <row r="176">
          <cell r="A176">
            <v>27440</v>
          </cell>
          <cell r="B176">
            <v>180</v>
          </cell>
        </row>
        <row r="177">
          <cell r="A177">
            <v>27247</v>
          </cell>
          <cell r="B177">
            <v>180</v>
          </cell>
        </row>
        <row r="178">
          <cell r="A178">
            <v>335</v>
          </cell>
          <cell r="B178">
            <v>50</v>
          </cell>
        </row>
        <row r="179">
          <cell r="A179">
            <v>7245</v>
          </cell>
          <cell r="B179">
            <v>180</v>
          </cell>
        </row>
        <row r="180">
          <cell r="A180">
            <v>7784</v>
          </cell>
          <cell r="B180">
            <v>180</v>
          </cell>
        </row>
        <row r="181">
          <cell r="A181">
            <v>27235</v>
          </cell>
          <cell r="B181">
            <v>130</v>
          </cell>
        </row>
        <row r="182">
          <cell r="A182">
            <v>27399</v>
          </cell>
          <cell r="B182">
            <v>200</v>
          </cell>
        </row>
        <row r="183">
          <cell r="A183">
            <v>1</v>
          </cell>
          <cell r="G183">
            <v>100</v>
          </cell>
        </row>
        <row r="184">
          <cell r="A184">
            <v>27410</v>
          </cell>
          <cell r="B184">
            <v>200</v>
          </cell>
        </row>
        <row r="185">
          <cell r="A185">
            <v>27555</v>
          </cell>
          <cell r="B185">
            <v>50</v>
          </cell>
        </row>
        <row r="186">
          <cell r="A186">
            <v>27411</v>
          </cell>
          <cell r="B186">
            <v>50</v>
          </cell>
        </row>
        <row r="187">
          <cell r="A187">
            <v>27045</v>
          </cell>
          <cell r="B187">
            <v>50</v>
          </cell>
        </row>
        <row r="188">
          <cell r="A188">
            <v>1</v>
          </cell>
          <cell r="G188">
            <v>100</v>
          </cell>
        </row>
        <row r="189">
          <cell r="A189">
            <v>1</v>
          </cell>
          <cell r="G189">
            <v>100</v>
          </cell>
        </row>
        <row r="190">
          <cell r="A190">
            <v>1</v>
          </cell>
          <cell r="G190">
            <v>100</v>
          </cell>
        </row>
        <row r="191">
          <cell r="A191">
            <v>27243</v>
          </cell>
          <cell r="B191">
            <v>180</v>
          </cell>
        </row>
        <row r="192">
          <cell r="A192">
            <v>12567</v>
          </cell>
          <cell r="B192">
            <v>50</v>
          </cell>
        </row>
        <row r="193">
          <cell r="A193">
            <v>12567</v>
          </cell>
          <cell r="B193">
            <v>50</v>
          </cell>
        </row>
        <row r="194">
          <cell r="A194">
            <v>12567</v>
          </cell>
          <cell r="B194">
            <v>50</v>
          </cell>
        </row>
        <row r="195">
          <cell r="A195">
            <v>7426</v>
          </cell>
          <cell r="B195">
            <v>50</v>
          </cell>
        </row>
        <row r="196">
          <cell r="A196">
            <v>30348</v>
          </cell>
          <cell r="B196">
            <v>180</v>
          </cell>
        </row>
        <row r="197">
          <cell r="A197">
            <v>30348</v>
          </cell>
          <cell r="B197">
            <v>200</v>
          </cell>
        </row>
        <row r="198">
          <cell r="A198">
            <v>12683</v>
          </cell>
          <cell r="B198">
            <v>200</v>
          </cell>
        </row>
        <row r="199">
          <cell r="A199">
            <v>27020</v>
          </cell>
          <cell r="B199">
            <v>200</v>
          </cell>
        </row>
        <row r="200">
          <cell r="A200">
            <v>1</v>
          </cell>
          <cell r="B200">
            <v>65</v>
          </cell>
          <cell r="G200">
            <v>100</v>
          </cell>
        </row>
        <row r="201">
          <cell r="A201">
            <v>1</v>
          </cell>
          <cell r="B201">
            <v>200</v>
          </cell>
          <cell r="G201">
            <v>100</v>
          </cell>
        </row>
        <row r="202">
          <cell r="A202">
            <v>345</v>
          </cell>
          <cell r="B202">
            <v>180</v>
          </cell>
        </row>
        <row r="203">
          <cell r="A203">
            <v>13356</v>
          </cell>
          <cell r="B203">
            <v>50</v>
          </cell>
        </row>
        <row r="204">
          <cell r="A204">
            <v>13356</v>
          </cell>
          <cell r="B204">
            <v>200</v>
          </cell>
        </row>
        <row r="205">
          <cell r="A205">
            <v>27947</v>
          </cell>
          <cell r="B205">
            <v>200</v>
          </cell>
        </row>
        <row r="206">
          <cell r="A206">
            <v>13354</v>
          </cell>
          <cell r="B206">
            <v>200</v>
          </cell>
        </row>
        <row r="207">
          <cell r="A207">
            <v>1</v>
          </cell>
          <cell r="G207">
            <v>100</v>
          </cell>
        </row>
        <row r="208">
          <cell r="A208">
            <v>27029</v>
          </cell>
          <cell r="B208">
            <v>200</v>
          </cell>
        </row>
        <row r="209">
          <cell r="A209">
            <v>28700</v>
          </cell>
          <cell r="B209">
            <v>80</v>
          </cell>
        </row>
        <row r="210">
          <cell r="A210">
            <v>1</v>
          </cell>
          <cell r="G210">
            <v>100</v>
          </cell>
        </row>
        <row r="211">
          <cell r="A211">
            <v>1</v>
          </cell>
          <cell r="G211">
            <v>100</v>
          </cell>
        </row>
        <row r="212">
          <cell r="A212">
            <v>1</v>
          </cell>
          <cell r="G212">
            <v>100</v>
          </cell>
        </row>
        <row r="213">
          <cell r="A213">
            <v>12639</v>
          </cell>
          <cell r="B213">
            <v>65</v>
          </cell>
        </row>
        <row r="214">
          <cell r="A214">
            <v>12640</v>
          </cell>
          <cell r="B214">
            <v>65</v>
          </cell>
        </row>
        <row r="215">
          <cell r="A215">
            <v>12641</v>
          </cell>
          <cell r="B215">
            <v>65</v>
          </cell>
        </row>
        <row r="216">
          <cell r="A216">
            <v>7701</v>
          </cell>
          <cell r="B216">
            <v>200</v>
          </cell>
        </row>
        <row r="217">
          <cell r="A217">
            <v>7700</v>
          </cell>
          <cell r="B217">
            <v>50</v>
          </cell>
        </row>
        <row r="218">
          <cell r="A218">
            <v>5525</v>
          </cell>
          <cell r="B218">
            <v>200</v>
          </cell>
        </row>
        <row r="219">
          <cell r="A219">
            <v>5526</v>
          </cell>
          <cell r="B219">
            <v>200</v>
          </cell>
        </row>
        <row r="220">
          <cell r="A220">
            <v>3622</v>
          </cell>
          <cell r="B220">
            <v>200</v>
          </cell>
        </row>
        <row r="221">
          <cell r="A221">
            <v>27144</v>
          </cell>
          <cell r="B221">
            <v>200</v>
          </cell>
        </row>
        <row r="222">
          <cell r="A222">
            <v>30296</v>
          </cell>
          <cell r="B222">
            <v>50</v>
          </cell>
        </row>
        <row r="223">
          <cell r="A223">
            <v>27296</v>
          </cell>
          <cell r="B223">
            <v>90</v>
          </cell>
        </row>
        <row r="224">
          <cell r="A224">
            <v>27260</v>
          </cell>
          <cell r="B224">
            <v>90</v>
          </cell>
        </row>
        <row r="225">
          <cell r="A225">
            <v>12563</v>
          </cell>
          <cell r="B225">
            <v>50</v>
          </cell>
        </row>
        <row r="226">
          <cell r="A226">
            <v>12563</v>
          </cell>
          <cell r="B226">
            <v>65</v>
          </cell>
        </row>
        <row r="227">
          <cell r="A227">
            <v>14</v>
          </cell>
          <cell r="D227">
            <v>200</v>
          </cell>
        </row>
        <row r="228">
          <cell r="A228">
            <v>7881</v>
          </cell>
          <cell r="B228">
            <v>200</v>
          </cell>
        </row>
        <row r="229">
          <cell r="A229">
            <v>7881</v>
          </cell>
          <cell r="B229">
            <v>200</v>
          </cell>
        </row>
        <row r="230">
          <cell r="A230">
            <v>7881</v>
          </cell>
          <cell r="B230">
            <v>50</v>
          </cell>
        </row>
        <row r="231">
          <cell r="A231">
            <v>7881</v>
          </cell>
          <cell r="B231">
            <v>200</v>
          </cell>
        </row>
        <row r="232">
          <cell r="A232">
            <v>7882</v>
          </cell>
          <cell r="B232">
            <v>200</v>
          </cell>
        </row>
        <row r="233">
          <cell r="A233">
            <v>325</v>
          </cell>
          <cell r="B233">
            <v>200</v>
          </cell>
        </row>
        <row r="234">
          <cell r="A234">
            <v>12765</v>
          </cell>
          <cell r="B234">
            <v>200</v>
          </cell>
        </row>
        <row r="235">
          <cell r="A235">
            <v>522</v>
          </cell>
          <cell r="B235">
            <v>65</v>
          </cell>
        </row>
        <row r="236">
          <cell r="A236">
            <v>4817</v>
          </cell>
          <cell r="B236">
            <v>180</v>
          </cell>
        </row>
        <row r="237">
          <cell r="A237">
            <v>3659</v>
          </cell>
          <cell r="B237">
            <v>180</v>
          </cell>
        </row>
        <row r="238">
          <cell r="A238">
            <v>3659</v>
          </cell>
          <cell r="B238">
            <v>180</v>
          </cell>
        </row>
        <row r="239">
          <cell r="A239">
            <v>3659</v>
          </cell>
          <cell r="B239">
            <v>50</v>
          </cell>
        </row>
        <row r="240">
          <cell r="A240">
            <v>3660</v>
          </cell>
          <cell r="B240">
            <v>65</v>
          </cell>
        </row>
        <row r="241">
          <cell r="A241">
            <v>110</v>
          </cell>
          <cell r="B241">
            <v>65</v>
          </cell>
        </row>
        <row r="242">
          <cell r="A242">
            <v>30356</v>
          </cell>
          <cell r="B242">
            <v>65</v>
          </cell>
        </row>
        <row r="243">
          <cell r="A243">
            <v>30356</v>
          </cell>
          <cell r="B243">
            <v>65</v>
          </cell>
        </row>
        <row r="244">
          <cell r="A244">
            <v>30356</v>
          </cell>
          <cell r="B244">
            <v>200</v>
          </cell>
        </row>
        <row r="245">
          <cell r="A245">
            <v>30346</v>
          </cell>
          <cell r="B245">
            <v>200</v>
          </cell>
        </row>
        <row r="246">
          <cell r="A246">
            <v>27445</v>
          </cell>
          <cell r="B246">
            <v>200</v>
          </cell>
        </row>
        <row r="247">
          <cell r="A247">
            <v>1</v>
          </cell>
          <cell r="G247">
            <v>100</v>
          </cell>
        </row>
        <row r="248">
          <cell r="A248">
            <v>1</v>
          </cell>
          <cell r="G248">
            <v>100</v>
          </cell>
        </row>
        <row r="249">
          <cell r="A249">
            <v>1</v>
          </cell>
          <cell r="G249">
            <v>100</v>
          </cell>
        </row>
        <row r="250">
          <cell r="A250">
            <v>27502</v>
          </cell>
          <cell r="B250">
            <v>110</v>
          </cell>
        </row>
        <row r="251">
          <cell r="A251">
            <v>30363</v>
          </cell>
          <cell r="B251">
            <v>200</v>
          </cell>
        </row>
        <row r="252">
          <cell r="A252">
            <v>30363</v>
          </cell>
          <cell r="B252">
            <v>50</v>
          </cell>
        </row>
        <row r="253">
          <cell r="A253">
            <v>27498</v>
          </cell>
          <cell r="B253">
            <v>50</v>
          </cell>
        </row>
        <row r="254">
          <cell r="A254">
            <v>27901</v>
          </cell>
          <cell r="B254">
            <v>50</v>
          </cell>
        </row>
        <row r="255">
          <cell r="A255">
            <v>30361</v>
          </cell>
          <cell r="B255">
            <v>50</v>
          </cell>
        </row>
        <row r="256">
          <cell r="A256">
            <v>1</v>
          </cell>
          <cell r="G256">
            <v>100</v>
          </cell>
        </row>
        <row r="257">
          <cell r="A257">
            <v>1</v>
          </cell>
          <cell r="G257">
            <v>100</v>
          </cell>
        </row>
        <row r="258">
          <cell r="A258">
            <v>1</v>
          </cell>
          <cell r="G258">
            <v>100</v>
          </cell>
        </row>
        <row r="259">
          <cell r="A259">
            <v>320</v>
          </cell>
          <cell r="B259">
            <v>180</v>
          </cell>
        </row>
        <row r="260">
          <cell r="A260">
            <v>6992</v>
          </cell>
          <cell r="B260">
            <v>180</v>
          </cell>
        </row>
        <row r="261">
          <cell r="A261">
            <v>30360</v>
          </cell>
          <cell r="B261">
            <v>200</v>
          </cell>
        </row>
        <row r="262">
          <cell r="A262">
            <v>27252</v>
          </cell>
          <cell r="B262">
            <v>200</v>
          </cell>
        </row>
        <row r="263">
          <cell r="A263">
            <v>27035</v>
          </cell>
          <cell r="B263">
            <v>180</v>
          </cell>
        </row>
        <row r="264">
          <cell r="A264">
            <v>7013</v>
          </cell>
          <cell r="B264">
            <v>180</v>
          </cell>
        </row>
        <row r="265">
          <cell r="A265">
            <v>27494</v>
          </cell>
          <cell r="B265">
            <v>180</v>
          </cell>
        </row>
        <row r="266">
          <cell r="A266">
            <v>30362</v>
          </cell>
          <cell r="B266">
            <v>200</v>
          </cell>
        </row>
        <row r="267">
          <cell r="A267">
            <v>30362</v>
          </cell>
          <cell r="B267">
            <v>200</v>
          </cell>
        </row>
        <row r="268">
          <cell r="A268">
            <v>30362</v>
          </cell>
          <cell r="B268">
            <v>180</v>
          </cell>
        </row>
        <row r="269">
          <cell r="A269">
            <v>30362</v>
          </cell>
          <cell r="B269">
            <v>75</v>
          </cell>
        </row>
        <row r="270">
          <cell r="A270">
            <v>7012</v>
          </cell>
          <cell r="B270">
            <v>75</v>
          </cell>
        </row>
        <row r="271">
          <cell r="A271">
            <v>6827</v>
          </cell>
          <cell r="B271">
            <v>180</v>
          </cell>
        </row>
        <row r="272">
          <cell r="A272">
            <v>6827</v>
          </cell>
          <cell r="B272">
            <v>180</v>
          </cell>
        </row>
        <row r="273">
          <cell r="A273">
            <v>321</v>
          </cell>
          <cell r="B273">
            <v>180</v>
          </cell>
        </row>
        <row r="274">
          <cell r="A274">
            <v>1723</v>
          </cell>
          <cell r="B274">
            <v>200</v>
          </cell>
        </row>
        <row r="275">
          <cell r="A275">
            <v>27551</v>
          </cell>
          <cell r="B275">
            <v>200</v>
          </cell>
        </row>
        <row r="276">
          <cell r="A276">
            <v>27420</v>
          </cell>
          <cell r="B276">
            <v>200</v>
          </cell>
        </row>
        <row r="277">
          <cell r="A277">
            <v>27419</v>
          </cell>
          <cell r="B277">
            <v>200</v>
          </cell>
        </row>
        <row r="278">
          <cell r="A278">
            <v>326</v>
          </cell>
          <cell r="B278">
            <v>200</v>
          </cell>
        </row>
        <row r="279">
          <cell r="A279">
            <v>30357</v>
          </cell>
          <cell r="B279">
            <v>200</v>
          </cell>
        </row>
        <row r="280">
          <cell r="A280">
            <v>30357</v>
          </cell>
          <cell r="B280">
            <v>200</v>
          </cell>
        </row>
        <row r="281">
          <cell r="A281">
            <v>30357</v>
          </cell>
          <cell r="B281">
            <v>200</v>
          </cell>
        </row>
        <row r="282">
          <cell r="A282">
            <v>30357</v>
          </cell>
          <cell r="B282">
            <v>200</v>
          </cell>
        </row>
        <row r="283">
          <cell r="A283">
            <v>30357</v>
          </cell>
          <cell r="B283">
            <v>50</v>
          </cell>
        </row>
        <row r="284">
          <cell r="A284">
            <v>30340</v>
          </cell>
          <cell r="B284">
            <v>65</v>
          </cell>
        </row>
        <row r="285">
          <cell r="A285">
            <v>12829</v>
          </cell>
          <cell r="B285">
            <v>180</v>
          </cell>
        </row>
        <row r="286">
          <cell r="A286">
            <v>30368</v>
          </cell>
          <cell r="B286">
            <v>180</v>
          </cell>
        </row>
        <row r="287">
          <cell r="A287">
            <v>27421</v>
          </cell>
          <cell r="B287">
            <v>180</v>
          </cell>
        </row>
        <row r="288">
          <cell r="A288">
            <v>27422</v>
          </cell>
          <cell r="B288">
            <v>180</v>
          </cell>
        </row>
        <row r="289">
          <cell r="A289">
            <v>4592</v>
          </cell>
          <cell r="B289">
            <v>65</v>
          </cell>
        </row>
        <row r="290">
          <cell r="A290">
            <v>4592</v>
          </cell>
          <cell r="B290">
            <v>200</v>
          </cell>
        </row>
        <row r="291">
          <cell r="A291">
            <v>4592</v>
          </cell>
          <cell r="B291">
            <v>200</v>
          </cell>
        </row>
        <row r="292">
          <cell r="A292">
            <v>4592</v>
          </cell>
          <cell r="B292">
            <v>200</v>
          </cell>
        </row>
        <row r="293">
          <cell r="A293">
            <v>27416</v>
          </cell>
          <cell r="B293">
            <v>200</v>
          </cell>
        </row>
        <row r="294">
          <cell r="A294">
            <v>27505</v>
          </cell>
          <cell r="B294">
            <v>200</v>
          </cell>
        </row>
        <row r="295">
          <cell r="A295">
            <v>27417</v>
          </cell>
          <cell r="B295">
            <v>200</v>
          </cell>
        </row>
        <row r="296">
          <cell r="A296">
            <v>361</v>
          </cell>
          <cell r="B296">
            <v>200</v>
          </cell>
        </row>
        <row r="297">
          <cell r="A297">
            <v>30359</v>
          </cell>
          <cell r="B297">
            <v>200</v>
          </cell>
        </row>
        <row r="298">
          <cell r="A298">
            <v>30359</v>
          </cell>
          <cell r="B298">
            <v>200</v>
          </cell>
        </row>
        <row r="299">
          <cell r="A299">
            <v>12555</v>
          </cell>
          <cell r="B299">
            <v>200</v>
          </cell>
        </row>
        <row r="300">
          <cell r="A300">
            <v>12555</v>
          </cell>
          <cell r="B300">
            <v>200</v>
          </cell>
        </row>
        <row r="301">
          <cell r="A301">
            <v>12958</v>
          </cell>
          <cell r="B301">
            <v>50</v>
          </cell>
        </row>
        <row r="302">
          <cell r="A302">
            <v>7008</v>
          </cell>
          <cell r="B302">
            <v>50</v>
          </cell>
        </row>
        <row r="303">
          <cell r="A303">
            <v>7008</v>
          </cell>
          <cell r="B303">
            <v>50</v>
          </cell>
        </row>
        <row r="304">
          <cell r="A304">
            <v>7008</v>
          </cell>
          <cell r="B304">
            <v>65</v>
          </cell>
        </row>
        <row r="305">
          <cell r="A305">
            <v>7008</v>
          </cell>
          <cell r="B305">
            <v>180</v>
          </cell>
        </row>
        <row r="306">
          <cell r="A306">
            <v>7008</v>
          </cell>
          <cell r="B306">
            <v>50</v>
          </cell>
        </row>
        <row r="307">
          <cell r="A307">
            <v>27472</v>
          </cell>
          <cell r="B307">
            <v>50</v>
          </cell>
        </row>
        <row r="308">
          <cell r="A308">
            <v>12665</v>
          </cell>
          <cell r="B308">
            <v>50</v>
          </cell>
        </row>
        <row r="309">
          <cell r="A309">
            <v>12665</v>
          </cell>
          <cell r="B309">
            <v>50</v>
          </cell>
        </row>
        <row r="310">
          <cell r="A310">
            <v>30354</v>
          </cell>
          <cell r="B310">
            <v>50</v>
          </cell>
        </row>
        <row r="311">
          <cell r="A311">
            <v>675</v>
          </cell>
          <cell r="B311">
            <v>200</v>
          </cell>
        </row>
        <row r="312">
          <cell r="A312">
            <v>12522</v>
          </cell>
          <cell r="B312">
            <v>50</v>
          </cell>
        </row>
        <row r="313">
          <cell r="A313">
            <v>12522</v>
          </cell>
          <cell r="B313">
            <v>50</v>
          </cell>
        </row>
        <row r="314">
          <cell r="A314">
            <v>27499</v>
          </cell>
          <cell r="B314">
            <v>50</v>
          </cell>
        </row>
        <row r="315">
          <cell r="A315">
            <v>27500</v>
          </cell>
          <cell r="B315">
            <v>200</v>
          </cell>
        </row>
        <row r="316">
          <cell r="A316">
            <v>12764</v>
          </cell>
          <cell r="B316">
            <v>65</v>
          </cell>
        </row>
        <row r="317">
          <cell r="A317">
            <v>12764</v>
          </cell>
          <cell r="B317">
            <v>50</v>
          </cell>
        </row>
        <row r="318">
          <cell r="A318">
            <v>4755</v>
          </cell>
          <cell r="B318">
            <v>50</v>
          </cell>
        </row>
        <row r="319">
          <cell r="A319">
            <v>4682</v>
          </cell>
          <cell r="B319">
            <v>50</v>
          </cell>
        </row>
        <row r="320">
          <cell r="A320">
            <v>4975</v>
          </cell>
          <cell r="B320">
            <v>50</v>
          </cell>
        </row>
        <row r="321">
          <cell r="A321">
            <v>3716</v>
          </cell>
          <cell r="B321">
            <v>50</v>
          </cell>
        </row>
        <row r="322">
          <cell r="A322">
            <v>3718</v>
          </cell>
          <cell r="B322">
            <v>200</v>
          </cell>
        </row>
        <row r="323">
          <cell r="A323">
            <v>3719</v>
          </cell>
          <cell r="B323">
            <v>180</v>
          </cell>
        </row>
        <row r="324">
          <cell r="A324">
            <v>4974</v>
          </cell>
          <cell r="B324">
            <v>180</v>
          </cell>
        </row>
        <row r="325">
          <cell r="A325">
            <v>4683</v>
          </cell>
          <cell r="B325">
            <v>180</v>
          </cell>
        </row>
        <row r="326">
          <cell r="A326">
            <v>3712</v>
          </cell>
          <cell r="B326">
            <v>50</v>
          </cell>
        </row>
        <row r="327">
          <cell r="A327">
            <v>27504</v>
          </cell>
          <cell r="B327">
            <v>65</v>
          </cell>
        </row>
        <row r="328">
          <cell r="A328">
            <v>3717</v>
          </cell>
          <cell r="B328">
            <v>200</v>
          </cell>
        </row>
        <row r="329">
          <cell r="A329">
            <v>27478</v>
          </cell>
          <cell r="B329">
            <v>65</v>
          </cell>
        </row>
        <row r="330">
          <cell r="A330">
            <v>4684</v>
          </cell>
          <cell r="B330">
            <v>65</v>
          </cell>
        </row>
        <row r="331">
          <cell r="A331" t="str">
            <v xml:space="preserve"> -</v>
          </cell>
          <cell r="G331">
            <v>100</v>
          </cell>
        </row>
        <row r="332">
          <cell r="A332" t="str">
            <v xml:space="preserve"> -</v>
          </cell>
          <cell r="G332">
            <v>100</v>
          </cell>
        </row>
        <row r="333">
          <cell r="A333" t="str">
            <v xml:space="preserve"> -</v>
          </cell>
          <cell r="G333">
            <v>100</v>
          </cell>
        </row>
        <row r="334">
          <cell r="A334" t="str">
            <v xml:space="preserve"> -</v>
          </cell>
          <cell r="G334">
            <v>100</v>
          </cell>
        </row>
        <row r="335">
          <cell r="A335">
            <v>27463</v>
          </cell>
          <cell r="B335">
            <v>65</v>
          </cell>
        </row>
        <row r="336">
          <cell r="A336">
            <v>4445</v>
          </cell>
          <cell r="B336">
            <v>50</v>
          </cell>
        </row>
        <row r="337">
          <cell r="A337">
            <v>4444</v>
          </cell>
          <cell r="B337">
            <v>50</v>
          </cell>
        </row>
        <row r="338">
          <cell r="A338">
            <v>4444</v>
          </cell>
          <cell r="B338">
            <v>180</v>
          </cell>
        </row>
        <row r="339">
          <cell r="A339">
            <v>1805</v>
          </cell>
          <cell r="E339">
            <v>200</v>
          </cell>
        </row>
        <row r="340">
          <cell r="A340">
            <v>27234</v>
          </cell>
          <cell r="B340">
            <v>180</v>
          </cell>
        </row>
        <row r="341">
          <cell r="A341">
            <v>27234</v>
          </cell>
          <cell r="B341">
            <v>65</v>
          </cell>
        </row>
        <row r="342">
          <cell r="A342">
            <v>27234</v>
          </cell>
          <cell r="B342">
            <v>65</v>
          </cell>
        </row>
        <row r="343">
          <cell r="A343">
            <v>27234</v>
          </cell>
          <cell r="B343">
            <v>200</v>
          </cell>
        </row>
        <row r="344">
          <cell r="A344">
            <v>27234</v>
          </cell>
          <cell r="B344">
            <v>200</v>
          </cell>
        </row>
        <row r="345">
          <cell r="A345">
            <v>27940</v>
          </cell>
          <cell r="B345">
            <v>200</v>
          </cell>
        </row>
        <row r="346">
          <cell r="A346">
            <v>27475</v>
          </cell>
          <cell r="B346">
            <v>200</v>
          </cell>
        </row>
        <row r="347">
          <cell r="A347">
            <v>27028</v>
          </cell>
          <cell r="B347">
            <v>65</v>
          </cell>
        </row>
        <row r="348">
          <cell r="A348">
            <v>27479</v>
          </cell>
          <cell r="B348">
            <v>50</v>
          </cell>
        </row>
        <row r="349">
          <cell r="A349">
            <v>27486</v>
          </cell>
          <cell r="B349">
            <v>65</v>
          </cell>
        </row>
        <row r="350">
          <cell r="A350">
            <v>12558</v>
          </cell>
          <cell r="B350">
            <v>50</v>
          </cell>
        </row>
        <row r="351">
          <cell r="A351">
            <v>12558</v>
          </cell>
          <cell r="B351">
            <v>180</v>
          </cell>
        </row>
        <row r="352">
          <cell r="A352">
            <v>12559</v>
          </cell>
          <cell r="B352">
            <v>180</v>
          </cell>
        </row>
        <row r="353">
          <cell r="A353">
            <v>12559</v>
          </cell>
          <cell r="B353">
            <v>180</v>
          </cell>
        </row>
        <row r="354">
          <cell r="A354">
            <v>12559</v>
          </cell>
          <cell r="B354">
            <v>200</v>
          </cell>
        </row>
        <row r="355">
          <cell r="A355">
            <v>12559</v>
          </cell>
          <cell r="B355">
            <v>200</v>
          </cell>
        </row>
        <row r="356">
          <cell r="A356">
            <v>27481</v>
          </cell>
          <cell r="B356">
            <v>200</v>
          </cell>
        </row>
        <row r="357">
          <cell r="A357">
            <v>6816</v>
          </cell>
          <cell r="B357">
            <v>50</v>
          </cell>
        </row>
        <row r="358">
          <cell r="A358">
            <v>6822</v>
          </cell>
          <cell r="B358">
            <v>200</v>
          </cell>
        </row>
        <row r="359">
          <cell r="A359">
            <v>138</v>
          </cell>
          <cell r="B359">
            <v>200</v>
          </cell>
        </row>
        <row r="360">
          <cell r="A360">
            <v>6573</v>
          </cell>
          <cell r="B360">
            <v>200</v>
          </cell>
        </row>
        <row r="361">
          <cell r="A361">
            <v>319</v>
          </cell>
          <cell r="B361">
            <v>200</v>
          </cell>
        </row>
        <row r="362">
          <cell r="A362">
            <v>30358</v>
          </cell>
          <cell r="B362">
            <v>200</v>
          </cell>
        </row>
        <row r="363">
          <cell r="A363">
            <v>30358</v>
          </cell>
          <cell r="B363">
            <v>200</v>
          </cell>
        </row>
        <row r="364">
          <cell r="A364">
            <v>6817</v>
          </cell>
          <cell r="B364">
            <v>180</v>
          </cell>
        </row>
        <row r="365">
          <cell r="A365">
            <v>27430</v>
          </cell>
          <cell r="B365">
            <v>50</v>
          </cell>
        </row>
        <row r="366">
          <cell r="A366">
            <v>12681</v>
          </cell>
          <cell r="B366">
            <v>50</v>
          </cell>
        </row>
        <row r="367">
          <cell r="A367">
            <v>12777</v>
          </cell>
          <cell r="B367">
            <v>65</v>
          </cell>
        </row>
        <row r="368">
          <cell r="A368">
            <v>12777</v>
          </cell>
          <cell r="B368">
            <v>65</v>
          </cell>
        </row>
        <row r="369">
          <cell r="A369">
            <v>12777</v>
          </cell>
          <cell r="B369">
            <v>50</v>
          </cell>
        </row>
        <row r="370">
          <cell r="A370">
            <v>12777</v>
          </cell>
          <cell r="B370">
            <v>200</v>
          </cell>
        </row>
        <row r="371">
          <cell r="A371">
            <v>27</v>
          </cell>
          <cell r="D371">
            <v>50</v>
          </cell>
        </row>
        <row r="372">
          <cell r="A372">
            <v>12664</v>
          </cell>
          <cell r="B372">
            <v>200</v>
          </cell>
        </row>
        <row r="373">
          <cell r="A373">
            <v>12664</v>
          </cell>
          <cell r="B373">
            <v>200</v>
          </cell>
        </row>
        <row r="374">
          <cell r="A374">
            <v>5051</v>
          </cell>
          <cell r="B374">
            <v>50</v>
          </cell>
        </row>
        <row r="375">
          <cell r="A375">
            <v>5052</v>
          </cell>
          <cell r="B375">
            <v>200</v>
          </cell>
        </row>
        <row r="376">
          <cell r="A376">
            <v>1</v>
          </cell>
          <cell r="G376">
            <v>100</v>
          </cell>
        </row>
        <row r="377">
          <cell r="A377">
            <v>4679</v>
          </cell>
          <cell r="B377">
            <v>200</v>
          </cell>
        </row>
        <row r="378">
          <cell r="A378">
            <v>27461</v>
          </cell>
          <cell r="B378">
            <v>75</v>
          </cell>
        </row>
        <row r="379">
          <cell r="A379">
            <v>1</v>
          </cell>
          <cell r="G379">
            <v>100</v>
          </cell>
        </row>
        <row r="380">
          <cell r="A380">
            <v>1</v>
          </cell>
          <cell r="G380">
            <v>100</v>
          </cell>
        </row>
        <row r="381">
          <cell r="A381">
            <v>1</v>
          </cell>
          <cell r="G381">
            <v>100</v>
          </cell>
        </row>
        <row r="382">
          <cell r="A382">
            <v>12647</v>
          </cell>
          <cell r="B382">
            <v>95</v>
          </cell>
        </row>
        <row r="383">
          <cell r="A383">
            <v>12532</v>
          </cell>
          <cell r="B383">
            <v>95</v>
          </cell>
        </row>
        <row r="384">
          <cell r="A384">
            <v>13363</v>
          </cell>
          <cell r="B384">
            <v>110</v>
          </cell>
        </row>
        <row r="385">
          <cell r="A385">
            <v>138</v>
          </cell>
          <cell r="B385">
            <v>50</v>
          </cell>
        </row>
        <row r="386">
          <cell r="A386">
            <v>12788</v>
          </cell>
          <cell r="B386">
            <v>200</v>
          </cell>
        </row>
        <row r="387">
          <cell r="A387">
            <v>12548</v>
          </cell>
          <cell r="B387">
            <v>50</v>
          </cell>
        </row>
        <row r="388">
          <cell r="A388">
            <v>12548</v>
          </cell>
          <cell r="B388">
            <v>110</v>
          </cell>
        </row>
        <row r="389">
          <cell r="A389">
            <v>12548</v>
          </cell>
          <cell r="B389">
            <v>50</v>
          </cell>
        </row>
        <row r="390">
          <cell r="A390">
            <v>338</v>
          </cell>
          <cell r="B390">
            <v>110</v>
          </cell>
        </row>
        <row r="391">
          <cell r="A391">
            <v>30364</v>
          </cell>
          <cell r="B391">
            <v>110</v>
          </cell>
        </row>
        <row r="392">
          <cell r="A392">
            <v>30364</v>
          </cell>
          <cell r="B392">
            <v>110</v>
          </cell>
        </row>
        <row r="393">
          <cell r="A393">
            <v>30364</v>
          </cell>
          <cell r="B393">
            <v>110</v>
          </cell>
        </row>
        <row r="394">
          <cell r="A394">
            <v>6820</v>
          </cell>
          <cell r="B394">
            <v>110</v>
          </cell>
        </row>
        <row r="395">
          <cell r="A395">
            <v>6884</v>
          </cell>
          <cell r="B395">
            <v>110</v>
          </cell>
        </row>
        <row r="396">
          <cell r="A396">
            <v>6563</v>
          </cell>
          <cell r="B396">
            <v>130</v>
          </cell>
        </row>
        <row r="397">
          <cell r="A397">
            <v>262</v>
          </cell>
          <cell r="B397">
            <v>50</v>
          </cell>
        </row>
        <row r="398">
          <cell r="A398">
            <v>7719</v>
          </cell>
          <cell r="B398">
            <v>200</v>
          </cell>
        </row>
        <row r="399">
          <cell r="A399">
            <v>1</v>
          </cell>
          <cell r="G399">
            <v>100</v>
          </cell>
        </row>
        <row r="400">
          <cell r="A400">
            <v>1</v>
          </cell>
          <cell r="G400">
            <v>100</v>
          </cell>
        </row>
        <row r="401">
          <cell r="A401">
            <v>2131</v>
          </cell>
          <cell r="B401">
            <v>200</v>
          </cell>
        </row>
        <row r="402">
          <cell r="A402">
            <v>1</v>
          </cell>
          <cell r="G402">
            <v>100</v>
          </cell>
        </row>
        <row r="403">
          <cell r="A403">
            <v>1</v>
          </cell>
          <cell r="G403">
            <v>100</v>
          </cell>
        </row>
        <row r="404">
          <cell r="A404">
            <v>1</v>
          </cell>
          <cell r="G404">
            <v>100</v>
          </cell>
        </row>
        <row r="405">
          <cell r="A405">
            <v>27246</v>
          </cell>
          <cell r="B405">
            <v>200</v>
          </cell>
        </row>
        <row r="406">
          <cell r="A406">
            <v>12643</v>
          </cell>
          <cell r="B406">
            <v>200</v>
          </cell>
        </row>
        <row r="407">
          <cell r="A407">
            <v>12643</v>
          </cell>
          <cell r="B407">
            <v>50</v>
          </cell>
        </row>
        <row r="408">
          <cell r="A408">
            <v>27941</v>
          </cell>
          <cell r="B408">
            <v>50</v>
          </cell>
        </row>
        <row r="409">
          <cell r="A409">
            <v>31427</v>
          </cell>
          <cell r="B409">
            <v>50</v>
          </cell>
        </row>
        <row r="410">
          <cell r="A410">
            <v>6582</v>
          </cell>
          <cell r="B410">
            <v>50</v>
          </cell>
        </row>
        <row r="411">
          <cell r="A411">
            <v>12682</v>
          </cell>
          <cell r="B411">
            <v>65</v>
          </cell>
        </row>
        <row r="412">
          <cell r="A412">
            <v>12667</v>
          </cell>
          <cell r="B412">
            <v>200</v>
          </cell>
        </row>
        <row r="413">
          <cell r="A413">
            <v>12667</v>
          </cell>
          <cell r="B413">
            <v>200</v>
          </cell>
        </row>
        <row r="414">
          <cell r="A414">
            <v>21223</v>
          </cell>
          <cell r="B414">
            <v>200</v>
          </cell>
        </row>
        <row r="415">
          <cell r="A415">
            <v>4712</v>
          </cell>
          <cell r="B415">
            <v>180</v>
          </cell>
        </row>
        <row r="416">
          <cell r="A416">
            <v>1</v>
          </cell>
          <cell r="G416">
            <v>100</v>
          </cell>
        </row>
        <row r="417">
          <cell r="A417">
            <v>1</v>
          </cell>
          <cell r="G417">
            <v>100</v>
          </cell>
        </row>
        <row r="418">
          <cell r="A418">
            <v>1</v>
          </cell>
          <cell r="G418">
            <v>100</v>
          </cell>
        </row>
        <row r="419">
          <cell r="A419">
            <v>4219</v>
          </cell>
          <cell r="B419">
            <v>90</v>
          </cell>
        </row>
        <row r="420">
          <cell r="A420">
            <v>4219</v>
          </cell>
          <cell r="B420">
            <v>90</v>
          </cell>
        </row>
        <row r="421">
          <cell r="A421">
            <v>7380</v>
          </cell>
          <cell r="B421">
            <v>90</v>
          </cell>
        </row>
        <row r="422">
          <cell r="A422">
            <v>12531</v>
          </cell>
          <cell r="B422">
            <v>150</v>
          </cell>
        </row>
        <row r="423">
          <cell r="A423">
            <v>12531</v>
          </cell>
          <cell r="B423">
            <v>50</v>
          </cell>
        </row>
        <row r="424">
          <cell r="A424">
            <v>12531</v>
          </cell>
          <cell r="B424">
            <v>150</v>
          </cell>
        </row>
        <row r="425">
          <cell r="A425">
            <v>27458</v>
          </cell>
          <cell r="B425">
            <v>50</v>
          </cell>
        </row>
        <row r="426">
          <cell r="A426">
            <v>12512</v>
          </cell>
          <cell r="B426">
            <v>50</v>
          </cell>
        </row>
        <row r="427">
          <cell r="A427">
            <v>12512</v>
          </cell>
          <cell r="B427">
            <v>180</v>
          </cell>
        </row>
        <row r="428">
          <cell r="A428">
            <v>12512</v>
          </cell>
          <cell r="B428">
            <v>180</v>
          </cell>
        </row>
        <row r="429">
          <cell r="A429">
            <v>12543</v>
          </cell>
          <cell r="B429">
            <v>180</v>
          </cell>
        </row>
        <row r="430">
          <cell r="A430">
            <v>12543</v>
          </cell>
          <cell r="B430">
            <v>150</v>
          </cell>
        </row>
        <row r="431">
          <cell r="A431">
            <v>12543</v>
          </cell>
          <cell r="B431">
            <v>20</v>
          </cell>
        </row>
        <row r="432">
          <cell r="A432">
            <v>27428</v>
          </cell>
          <cell r="B432">
            <v>50</v>
          </cell>
        </row>
        <row r="433">
          <cell r="A433">
            <v>30367</v>
          </cell>
          <cell r="B433">
            <v>50</v>
          </cell>
        </row>
        <row r="434">
          <cell r="A434">
            <v>5872</v>
          </cell>
          <cell r="B434">
            <v>50</v>
          </cell>
        </row>
        <row r="435">
          <cell r="A435">
            <v>1</v>
          </cell>
          <cell r="G435">
            <v>100</v>
          </cell>
        </row>
        <row r="436">
          <cell r="A436">
            <v>7787</v>
          </cell>
          <cell r="B436">
            <v>200</v>
          </cell>
        </row>
        <row r="437">
          <cell r="A437">
            <v>4844</v>
          </cell>
          <cell r="B437">
            <v>200</v>
          </cell>
        </row>
        <row r="438">
          <cell r="A438">
            <v>4844</v>
          </cell>
          <cell r="B438">
            <v>200</v>
          </cell>
        </row>
        <row r="439">
          <cell r="A439">
            <v>4844</v>
          </cell>
          <cell r="B439">
            <v>200</v>
          </cell>
        </row>
        <row r="440">
          <cell r="A440">
            <v>4843</v>
          </cell>
          <cell r="B440">
            <v>200</v>
          </cell>
        </row>
        <row r="441">
          <cell r="A441">
            <v>27028</v>
          </cell>
          <cell r="B441">
            <v>50</v>
          </cell>
        </row>
        <row r="442">
          <cell r="A442">
            <v>12554</v>
          </cell>
          <cell r="B442">
            <v>50</v>
          </cell>
        </row>
        <row r="443">
          <cell r="A443">
            <v>12554</v>
          </cell>
          <cell r="B443">
            <v>50</v>
          </cell>
        </row>
        <row r="444">
          <cell r="A444">
            <v>27377</v>
          </cell>
          <cell r="B444">
            <v>50</v>
          </cell>
        </row>
        <row r="445">
          <cell r="A445">
            <v>28075</v>
          </cell>
          <cell r="B445">
            <v>65</v>
          </cell>
        </row>
        <row r="446">
          <cell r="A446">
            <v>5</v>
          </cell>
          <cell r="B446">
            <v>100</v>
          </cell>
        </row>
        <row r="447">
          <cell r="A447">
            <v>27467</v>
          </cell>
          <cell r="B447">
            <v>200</v>
          </cell>
        </row>
        <row r="448">
          <cell r="A448">
            <v>27297</v>
          </cell>
          <cell r="B448">
            <v>200</v>
          </cell>
        </row>
        <row r="449">
          <cell r="A449">
            <v>1</v>
          </cell>
          <cell r="G449">
            <v>100</v>
          </cell>
        </row>
        <row r="450">
          <cell r="A450">
            <v>1</v>
          </cell>
          <cell r="G450">
            <v>100</v>
          </cell>
        </row>
        <row r="451">
          <cell r="A451">
            <v>1</v>
          </cell>
          <cell r="G451">
            <v>100</v>
          </cell>
        </row>
        <row r="452">
          <cell r="A452">
            <v>12642</v>
          </cell>
          <cell r="B452">
            <v>180</v>
          </cell>
        </row>
        <row r="453">
          <cell r="A453">
            <v>12642</v>
          </cell>
          <cell r="B453">
            <v>180</v>
          </cell>
        </row>
        <row r="454">
          <cell r="A454">
            <v>12642</v>
          </cell>
          <cell r="B454">
            <v>180</v>
          </cell>
        </row>
        <row r="455">
          <cell r="A455">
            <v>12642</v>
          </cell>
          <cell r="B455">
            <v>200</v>
          </cell>
        </row>
        <row r="456">
          <cell r="A456">
            <v>5529</v>
          </cell>
          <cell r="B456">
            <v>180</v>
          </cell>
        </row>
        <row r="457">
          <cell r="A457">
            <v>5209</v>
          </cell>
          <cell r="B457">
            <v>180</v>
          </cell>
        </row>
        <row r="458">
          <cell r="A458">
            <v>30338</v>
          </cell>
          <cell r="B458">
            <v>180</v>
          </cell>
        </row>
        <row r="459">
          <cell r="A459">
            <v>30338</v>
          </cell>
          <cell r="B459">
            <v>180</v>
          </cell>
        </row>
        <row r="460">
          <cell r="A460">
            <v>5102</v>
          </cell>
          <cell r="B460">
            <v>180</v>
          </cell>
        </row>
        <row r="461">
          <cell r="A461">
            <v>5102</v>
          </cell>
          <cell r="B461">
            <v>50</v>
          </cell>
        </row>
        <row r="462">
          <cell r="A462">
            <v>5102</v>
          </cell>
          <cell r="B462">
            <v>50</v>
          </cell>
        </row>
        <row r="463">
          <cell r="A463">
            <v>5102</v>
          </cell>
          <cell r="B463">
            <v>50</v>
          </cell>
        </row>
        <row r="464">
          <cell r="A464">
            <v>5102</v>
          </cell>
          <cell r="B464">
            <v>50</v>
          </cell>
        </row>
        <row r="465">
          <cell r="A465">
            <v>12547</v>
          </cell>
          <cell r="B465">
            <v>50</v>
          </cell>
        </row>
        <row r="466">
          <cell r="A466">
            <v>136</v>
          </cell>
          <cell r="B466">
            <v>180</v>
          </cell>
        </row>
        <row r="467">
          <cell r="A467">
            <v>136</v>
          </cell>
          <cell r="B467">
            <v>180</v>
          </cell>
        </row>
        <row r="468">
          <cell r="A468">
            <v>126448</v>
          </cell>
          <cell r="B468">
            <v>50</v>
          </cell>
        </row>
        <row r="469">
          <cell r="A469">
            <v>126448</v>
          </cell>
          <cell r="B469">
            <v>200</v>
          </cell>
        </row>
        <row r="470">
          <cell r="A470">
            <v>12525</v>
          </cell>
          <cell r="B470">
            <v>200</v>
          </cell>
        </row>
        <row r="471">
          <cell r="A471">
            <v>6746</v>
          </cell>
          <cell r="B471">
            <v>200</v>
          </cell>
        </row>
        <row r="472">
          <cell r="A472">
            <v>6981</v>
          </cell>
          <cell r="B472">
            <v>200</v>
          </cell>
        </row>
        <row r="473">
          <cell r="A473">
            <v>1</v>
          </cell>
          <cell r="G473">
            <v>100</v>
          </cell>
        </row>
        <row r="474">
          <cell r="A474">
            <v>27184</v>
          </cell>
          <cell r="B474">
            <v>65</v>
          </cell>
        </row>
        <row r="475">
          <cell r="A475">
            <v>27146</v>
          </cell>
          <cell r="B475">
            <v>65</v>
          </cell>
        </row>
        <row r="476">
          <cell r="A476">
            <v>1</v>
          </cell>
          <cell r="E476">
            <v>100</v>
          </cell>
        </row>
        <row r="477">
          <cell r="A477">
            <v>5015</v>
          </cell>
          <cell r="B477">
            <v>150</v>
          </cell>
        </row>
        <row r="478">
          <cell r="A478">
            <v>1</v>
          </cell>
          <cell r="G478">
            <v>100</v>
          </cell>
        </row>
        <row r="479">
          <cell r="A479">
            <v>1</v>
          </cell>
          <cell r="G479">
            <v>100</v>
          </cell>
        </row>
        <row r="480">
          <cell r="A480">
            <v>12649</v>
          </cell>
          <cell r="B480">
            <v>200</v>
          </cell>
        </row>
        <row r="481">
          <cell r="A481">
            <v>12649</v>
          </cell>
          <cell r="B481">
            <v>50</v>
          </cell>
        </row>
        <row r="482">
          <cell r="A482">
            <v>27014</v>
          </cell>
          <cell r="B482">
            <v>50</v>
          </cell>
        </row>
        <row r="483">
          <cell r="A483">
            <v>3402</v>
          </cell>
          <cell r="B483">
            <v>50</v>
          </cell>
        </row>
        <row r="484">
          <cell r="A484">
            <v>1</v>
          </cell>
          <cell r="G484">
            <v>100</v>
          </cell>
        </row>
        <row r="485">
          <cell r="A485">
            <v>1</v>
          </cell>
          <cell r="G485">
            <v>100</v>
          </cell>
        </row>
        <row r="486">
          <cell r="A486">
            <v>1</v>
          </cell>
          <cell r="G486">
            <v>100</v>
          </cell>
        </row>
        <row r="487">
          <cell r="A487">
            <v>1</v>
          </cell>
          <cell r="G487">
            <v>100</v>
          </cell>
        </row>
        <row r="488">
          <cell r="A488">
            <v>1</v>
          </cell>
          <cell r="G488">
            <v>100</v>
          </cell>
        </row>
        <row r="489">
          <cell r="A489">
            <v>1</v>
          </cell>
          <cell r="G489">
            <v>100</v>
          </cell>
        </row>
        <row r="490">
          <cell r="A490">
            <v>1</v>
          </cell>
          <cell r="G490">
            <v>100</v>
          </cell>
        </row>
        <row r="491">
          <cell r="A491">
            <v>2</v>
          </cell>
          <cell r="F491" t="str">
            <v>150</v>
          </cell>
        </row>
        <row r="492">
          <cell r="A492">
            <v>4212</v>
          </cell>
          <cell r="E492">
            <v>200</v>
          </cell>
        </row>
        <row r="493">
          <cell r="A493">
            <v>28715</v>
          </cell>
          <cell r="B493">
            <v>200</v>
          </cell>
        </row>
        <row r="494">
          <cell r="A494">
            <v>551</v>
          </cell>
          <cell r="B494">
            <v>140</v>
          </cell>
        </row>
        <row r="495">
          <cell r="A495">
            <v>28716</v>
          </cell>
          <cell r="B495">
            <v>65</v>
          </cell>
        </row>
        <row r="496">
          <cell r="A496">
            <v>1</v>
          </cell>
          <cell r="G496">
            <v>100</v>
          </cell>
        </row>
        <row r="497">
          <cell r="A497">
            <v>1</v>
          </cell>
          <cell r="G497">
            <v>100</v>
          </cell>
        </row>
        <row r="498">
          <cell r="A498">
            <v>1</v>
          </cell>
          <cell r="G498">
            <v>100</v>
          </cell>
        </row>
        <row r="499">
          <cell r="A499">
            <v>404</v>
          </cell>
          <cell r="D499">
            <v>50</v>
          </cell>
        </row>
        <row r="500">
          <cell r="A500">
            <v>1837</v>
          </cell>
          <cell r="E500">
            <v>200</v>
          </cell>
        </row>
        <row r="501">
          <cell r="A501">
            <v>1927</v>
          </cell>
          <cell r="E501">
            <v>200</v>
          </cell>
        </row>
        <row r="502">
          <cell r="A502">
            <v>405</v>
          </cell>
          <cell r="D502">
            <v>50</v>
          </cell>
        </row>
        <row r="503">
          <cell r="A503">
            <v>25016</v>
          </cell>
          <cell r="E503">
            <v>200</v>
          </cell>
        </row>
        <row r="504">
          <cell r="A504">
            <v>127</v>
          </cell>
          <cell r="D504">
            <v>50</v>
          </cell>
        </row>
        <row r="505">
          <cell r="A505">
            <v>3</v>
          </cell>
          <cell r="E505">
            <v>200</v>
          </cell>
        </row>
        <row r="506">
          <cell r="A506">
            <v>3</v>
          </cell>
          <cell r="E506">
            <v>200</v>
          </cell>
        </row>
        <row r="507">
          <cell r="A507">
            <v>2</v>
          </cell>
          <cell r="G507">
            <v>100</v>
          </cell>
        </row>
        <row r="508">
          <cell r="A508">
            <v>1</v>
          </cell>
          <cell r="G508">
            <v>100</v>
          </cell>
        </row>
        <row r="509">
          <cell r="A509">
            <v>1</v>
          </cell>
          <cell r="G509">
            <v>100</v>
          </cell>
        </row>
        <row r="510">
          <cell r="A510">
            <v>1</v>
          </cell>
          <cell r="G510">
            <v>100</v>
          </cell>
        </row>
        <row r="511">
          <cell r="A511">
            <v>27523</v>
          </cell>
          <cell r="B511">
            <v>200</v>
          </cell>
        </row>
        <row r="512">
          <cell r="A512">
            <v>1</v>
          </cell>
          <cell r="G512">
            <v>100</v>
          </cell>
        </row>
        <row r="513">
          <cell r="A513">
            <v>1</v>
          </cell>
          <cell r="G513">
            <v>100</v>
          </cell>
        </row>
        <row r="514">
          <cell r="A514">
            <v>1</v>
          </cell>
          <cell r="G514">
            <v>100</v>
          </cell>
        </row>
        <row r="515">
          <cell r="A515">
            <v>1</v>
          </cell>
          <cell r="G515">
            <v>100</v>
          </cell>
        </row>
        <row r="516">
          <cell r="A516">
            <v>562</v>
          </cell>
          <cell r="B516">
            <v>180</v>
          </cell>
        </row>
        <row r="517">
          <cell r="A517">
            <v>27273</v>
          </cell>
          <cell r="B517">
            <v>50</v>
          </cell>
        </row>
        <row r="518">
          <cell r="A518">
            <v>1</v>
          </cell>
          <cell r="G518">
            <v>100</v>
          </cell>
        </row>
        <row r="519">
          <cell r="A519">
            <v>1</v>
          </cell>
          <cell r="G519">
            <v>100</v>
          </cell>
        </row>
        <row r="520">
          <cell r="A520">
            <v>1</v>
          </cell>
          <cell r="G520">
            <v>100</v>
          </cell>
        </row>
        <row r="521">
          <cell r="A521">
            <v>50</v>
          </cell>
          <cell r="E521">
            <v>200</v>
          </cell>
        </row>
        <row r="522">
          <cell r="A522">
            <v>53</v>
          </cell>
          <cell r="E522">
            <v>200</v>
          </cell>
        </row>
        <row r="523">
          <cell r="A523">
            <v>28515</v>
          </cell>
          <cell r="B523">
            <v>180</v>
          </cell>
        </row>
        <row r="524">
          <cell r="A524">
            <v>1</v>
          </cell>
          <cell r="G524">
            <v>100</v>
          </cell>
        </row>
        <row r="525">
          <cell r="A525">
            <v>1</v>
          </cell>
          <cell r="G525">
            <v>100</v>
          </cell>
        </row>
        <row r="526">
          <cell r="A526">
            <v>564</v>
          </cell>
          <cell r="B526">
            <v>180</v>
          </cell>
        </row>
        <row r="527">
          <cell r="A527">
            <v>3711</v>
          </cell>
          <cell r="E527">
            <v>200</v>
          </cell>
        </row>
        <row r="528">
          <cell r="A528">
            <v>1</v>
          </cell>
          <cell r="G528">
            <v>100</v>
          </cell>
        </row>
        <row r="529">
          <cell r="A529">
            <v>1</v>
          </cell>
          <cell r="G529">
            <v>100</v>
          </cell>
        </row>
        <row r="530">
          <cell r="A530">
            <v>270</v>
          </cell>
          <cell r="D530">
            <v>50</v>
          </cell>
        </row>
        <row r="531">
          <cell r="A531">
            <v>6329</v>
          </cell>
          <cell r="B531">
            <v>200</v>
          </cell>
        </row>
        <row r="532">
          <cell r="A532">
            <v>346</v>
          </cell>
          <cell r="D532">
            <v>50</v>
          </cell>
        </row>
        <row r="533">
          <cell r="A533">
            <v>355</v>
          </cell>
          <cell r="D533">
            <v>50</v>
          </cell>
        </row>
        <row r="534">
          <cell r="A534">
            <v>567</v>
          </cell>
          <cell r="B534">
            <v>160</v>
          </cell>
        </row>
        <row r="535">
          <cell r="A535">
            <v>567</v>
          </cell>
          <cell r="B535">
            <v>200</v>
          </cell>
        </row>
        <row r="536">
          <cell r="A536">
            <v>567</v>
          </cell>
          <cell r="B536">
            <v>200</v>
          </cell>
        </row>
        <row r="537">
          <cell r="A537">
            <v>3701</v>
          </cell>
          <cell r="E537">
            <v>200</v>
          </cell>
        </row>
        <row r="538">
          <cell r="A538">
            <v>1</v>
          </cell>
          <cell r="G538">
            <v>100</v>
          </cell>
        </row>
        <row r="539">
          <cell r="A539">
            <v>1</v>
          </cell>
          <cell r="G539">
            <v>100</v>
          </cell>
        </row>
        <row r="540">
          <cell r="A540">
            <v>1</v>
          </cell>
          <cell r="G540">
            <v>100</v>
          </cell>
        </row>
        <row r="541">
          <cell r="A541">
            <v>1</v>
          </cell>
          <cell r="G541">
            <v>100</v>
          </cell>
        </row>
        <row r="542">
          <cell r="A542">
            <v>1</v>
          </cell>
          <cell r="G542">
            <v>100</v>
          </cell>
        </row>
        <row r="543">
          <cell r="A543">
            <v>1</v>
          </cell>
          <cell r="G543">
            <v>100</v>
          </cell>
        </row>
        <row r="544">
          <cell r="A544">
            <v>27516</v>
          </cell>
          <cell r="B544">
            <v>200</v>
          </cell>
        </row>
        <row r="545">
          <cell r="A545">
            <v>566</v>
          </cell>
          <cell r="B545">
            <v>140</v>
          </cell>
        </row>
        <row r="546">
          <cell r="A546">
            <v>3710</v>
          </cell>
          <cell r="E546">
            <v>200</v>
          </cell>
        </row>
        <row r="547">
          <cell r="A547">
            <v>3709</v>
          </cell>
          <cell r="E547">
            <v>200</v>
          </cell>
        </row>
        <row r="548">
          <cell r="A548">
            <v>1</v>
          </cell>
          <cell r="G548">
            <v>100</v>
          </cell>
        </row>
        <row r="549">
          <cell r="A549">
            <v>1</v>
          </cell>
          <cell r="G549">
            <v>100</v>
          </cell>
        </row>
        <row r="550">
          <cell r="A550">
            <v>1</v>
          </cell>
          <cell r="G550">
            <v>100</v>
          </cell>
        </row>
        <row r="551">
          <cell r="A551">
            <v>1</v>
          </cell>
          <cell r="G551">
            <v>100</v>
          </cell>
        </row>
        <row r="552">
          <cell r="A552">
            <v>636</v>
          </cell>
          <cell r="B552">
            <v>200</v>
          </cell>
        </row>
        <row r="553">
          <cell r="A553">
            <v>671</v>
          </cell>
          <cell r="B553">
            <v>50</v>
          </cell>
        </row>
        <row r="554">
          <cell r="A554">
            <v>671</v>
          </cell>
          <cell r="B554">
            <v>200</v>
          </cell>
        </row>
        <row r="555">
          <cell r="A555">
            <v>671</v>
          </cell>
          <cell r="B555">
            <v>200</v>
          </cell>
        </row>
        <row r="556">
          <cell r="A556">
            <v>671</v>
          </cell>
          <cell r="B556">
            <v>200</v>
          </cell>
        </row>
        <row r="557">
          <cell r="A557">
            <v>41</v>
          </cell>
          <cell r="E557">
            <v>200</v>
          </cell>
        </row>
        <row r="558">
          <cell r="A558">
            <v>27515</v>
          </cell>
          <cell r="B558">
            <v>200</v>
          </cell>
        </row>
        <row r="559">
          <cell r="A559">
            <v>28965</v>
          </cell>
          <cell r="B559">
            <v>200</v>
          </cell>
        </row>
        <row r="560">
          <cell r="A560">
            <v>3708</v>
          </cell>
          <cell r="E560">
            <v>200</v>
          </cell>
        </row>
        <row r="561">
          <cell r="A561">
            <v>1</v>
          </cell>
          <cell r="G561">
            <v>100</v>
          </cell>
        </row>
        <row r="562">
          <cell r="A562">
            <v>1</v>
          </cell>
          <cell r="G562">
            <v>100</v>
          </cell>
        </row>
        <row r="563">
          <cell r="A563">
            <v>576</v>
          </cell>
          <cell r="B563">
            <v>140</v>
          </cell>
        </row>
        <row r="564">
          <cell r="A564">
            <v>577</v>
          </cell>
          <cell r="B564">
            <v>200</v>
          </cell>
        </row>
        <row r="565">
          <cell r="A565">
            <v>392</v>
          </cell>
          <cell r="E565">
            <v>200</v>
          </cell>
        </row>
        <row r="566">
          <cell r="A566">
            <v>1</v>
          </cell>
          <cell r="F566">
            <v>50</v>
          </cell>
        </row>
        <row r="567">
          <cell r="A567">
            <v>1832</v>
          </cell>
          <cell r="E567">
            <v>200</v>
          </cell>
        </row>
        <row r="568">
          <cell r="A568">
            <v>5299</v>
          </cell>
          <cell r="B568">
            <v>220</v>
          </cell>
        </row>
        <row r="569">
          <cell r="A569">
            <v>577</v>
          </cell>
          <cell r="B569">
            <v>180</v>
          </cell>
        </row>
        <row r="570">
          <cell r="A570">
            <v>4204</v>
          </cell>
          <cell r="E570">
            <v>200</v>
          </cell>
        </row>
        <row r="571">
          <cell r="A571">
            <v>6937</v>
          </cell>
          <cell r="B571">
            <v>150</v>
          </cell>
        </row>
        <row r="572">
          <cell r="A572">
            <v>1</v>
          </cell>
          <cell r="G572">
            <v>100</v>
          </cell>
        </row>
        <row r="573">
          <cell r="A573">
            <v>1</v>
          </cell>
          <cell r="G573">
            <v>100</v>
          </cell>
        </row>
        <row r="574">
          <cell r="A574">
            <v>1</v>
          </cell>
          <cell r="G574">
            <v>100</v>
          </cell>
        </row>
        <row r="575">
          <cell r="A575">
            <v>1</v>
          </cell>
          <cell r="G575">
            <v>100</v>
          </cell>
        </row>
        <row r="576">
          <cell r="A576">
            <v>1</v>
          </cell>
          <cell r="G576">
            <v>100</v>
          </cell>
        </row>
        <row r="577">
          <cell r="A577">
            <v>592</v>
          </cell>
          <cell r="B577">
            <v>180</v>
          </cell>
        </row>
        <row r="578">
          <cell r="A578">
            <v>592</v>
          </cell>
          <cell r="B578">
            <v>200</v>
          </cell>
        </row>
        <row r="579">
          <cell r="A579">
            <v>592</v>
          </cell>
          <cell r="B579">
            <v>200</v>
          </cell>
        </row>
        <row r="580">
          <cell r="A580">
            <v>592</v>
          </cell>
          <cell r="B580">
            <v>200</v>
          </cell>
        </row>
        <row r="581">
          <cell r="A581">
            <v>362</v>
          </cell>
          <cell r="B581">
            <v>50</v>
          </cell>
        </row>
        <row r="582">
          <cell r="A582">
            <v>387</v>
          </cell>
          <cell r="E582">
            <v>200</v>
          </cell>
        </row>
        <row r="583">
          <cell r="A583">
            <v>17</v>
          </cell>
          <cell r="D583">
            <v>50</v>
          </cell>
        </row>
        <row r="584">
          <cell r="A584">
            <v>143</v>
          </cell>
          <cell r="E584">
            <v>200</v>
          </cell>
        </row>
        <row r="585">
          <cell r="A585">
            <v>3</v>
          </cell>
          <cell r="E585">
            <v>200</v>
          </cell>
        </row>
        <row r="586">
          <cell r="A586">
            <v>3409</v>
          </cell>
          <cell r="E586">
            <v>200</v>
          </cell>
        </row>
        <row r="587">
          <cell r="A587">
            <v>255</v>
          </cell>
          <cell r="D587">
            <v>50</v>
          </cell>
        </row>
        <row r="588">
          <cell r="A588">
            <v>1</v>
          </cell>
          <cell r="G588">
            <v>100</v>
          </cell>
        </row>
        <row r="589">
          <cell r="A589">
            <v>1</v>
          </cell>
          <cell r="G589">
            <v>100</v>
          </cell>
        </row>
        <row r="590">
          <cell r="A590">
            <v>1</v>
          </cell>
          <cell r="G590">
            <v>100</v>
          </cell>
        </row>
        <row r="591">
          <cell r="A591">
            <v>1</v>
          </cell>
          <cell r="G591">
            <v>100</v>
          </cell>
        </row>
        <row r="592">
          <cell r="A592">
            <v>27272</v>
          </cell>
          <cell r="B592">
            <v>65</v>
          </cell>
        </row>
        <row r="593">
          <cell r="A593">
            <v>611</v>
          </cell>
          <cell r="B593">
            <v>180</v>
          </cell>
        </row>
        <row r="594">
          <cell r="A594">
            <v>611</v>
          </cell>
          <cell r="B594">
            <v>200</v>
          </cell>
        </row>
        <row r="595">
          <cell r="A595">
            <v>3700</v>
          </cell>
          <cell r="E595">
            <v>200</v>
          </cell>
        </row>
        <row r="596">
          <cell r="A596">
            <v>580</v>
          </cell>
          <cell r="B596">
            <v>160</v>
          </cell>
        </row>
        <row r="597">
          <cell r="A597">
            <v>580</v>
          </cell>
          <cell r="B597">
            <v>200</v>
          </cell>
        </row>
        <row r="598">
          <cell r="A598">
            <v>580</v>
          </cell>
          <cell r="B598">
            <v>200</v>
          </cell>
        </row>
        <row r="599">
          <cell r="A599">
            <v>613</v>
          </cell>
          <cell r="B599">
            <v>110</v>
          </cell>
        </row>
        <row r="600">
          <cell r="A600">
            <v>614</v>
          </cell>
          <cell r="B600">
            <v>200</v>
          </cell>
        </row>
        <row r="601">
          <cell r="A601">
            <v>1959</v>
          </cell>
          <cell r="E601">
            <v>200</v>
          </cell>
        </row>
        <row r="602">
          <cell r="A602">
            <v>374</v>
          </cell>
          <cell r="E602">
            <v>200</v>
          </cell>
        </row>
        <row r="603">
          <cell r="A603">
            <v>271</v>
          </cell>
          <cell r="D603">
            <v>50</v>
          </cell>
        </row>
        <row r="604">
          <cell r="A604">
            <v>1</v>
          </cell>
          <cell r="G604">
            <v>100</v>
          </cell>
        </row>
        <row r="605">
          <cell r="A605">
            <v>1</v>
          </cell>
          <cell r="G605">
            <v>100</v>
          </cell>
        </row>
        <row r="606">
          <cell r="A606">
            <v>419</v>
          </cell>
          <cell r="D606">
            <v>50</v>
          </cell>
        </row>
        <row r="607">
          <cell r="A607">
            <v>129</v>
          </cell>
          <cell r="D607">
            <v>50</v>
          </cell>
        </row>
        <row r="608">
          <cell r="A608">
            <v>1</v>
          </cell>
          <cell r="G608">
            <v>100</v>
          </cell>
        </row>
        <row r="609">
          <cell r="A609">
            <v>1</v>
          </cell>
          <cell r="G609">
            <v>100</v>
          </cell>
        </row>
        <row r="610">
          <cell r="A610">
            <v>1</v>
          </cell>
          <cell r="G610">
            <v>100</v>
          </cell>
        </row>
        <row r="611">
          <cell r="A611">
            <v>4214</v>
          </cell>
          <cell r="E611">
            <v>200</v>
          </cell>
        </row>
        <row r="612">
          <cell r="A612">
            <v>621</v>
          </cell>
          <cell r="B612">
            <v>180</v>
          </cell>
        </row>
        <row r="613">
          <cell r="A613">
            <v>621</v>
          </cell>
          <cell r="B613">
            <v>200</v>
          </cell>
        </row>
        <row r="614">
          <cell r="A614">
            <v>621</v>
          </cell>
          <cell r="B614">
            <v>200</v>
          </cell>
        </row>
        <row r="615">
          <cell r="A615">
            <v>621</v>
          </cell>
          <cell r="B615">
            <v>200</v>
          </cell>
        </row>
        <row r="616">
          <cell r="A616">
            <v>616</v>
          </cell>
          <cell r="B616">
            <v>200</v>
          </cell>
        </row>
        <row r="617">
          <cell r="A617">
            <v>620</v>
          </cell>
          <cell r="B617">
            <v>180</v>
          </cell>
        </row>
        <row r="618">
          <cell r="A618">
            <v>620</v>
          </cell>
          <cell r="B618">
            <v>200</v>
          </cell>
        </row>
        <row r="619">
          <cell r="A619">
            <v>620</v>
          </cell>
          <cell r="B619">
            <v>200</v>
          </cell>
        </row>
        <row r="620">
          <cell r="A620">
            <v>3584</v>
          </cell>
          <cell r="B620">
            <v>150</v>
          </cell>
        </row>
        <row r="621">
          <cell r="A621">
            <v>862</v>
          </cell>
          <cell r="E621">
            <v>200</v>
          </cell>
        </row>
        <row r="622">
          <cell r="A622">
            <v>2</v>
          </cell>
          <cell r="F622">
            <v>150</v>
          </cell>
        </row>
        <row r="623">
          <cell r="A623">
            <v>3702</v>
          </cell>
          <cell r="E623">
            <v>200</v>
          </cell>
        </row>
        <row r="624">
          <cell r="A624">
            <v>618</v>
          </cell>
          <cell r="B624">
            <v>180</v>
          </cell>
        </row>
        <row r="625">
          <cell r="A625">
            <v>1</v>
          </cell>
          <cell r="G625">
            <v>100</v>
          </cell>
        </row>
        <row r="626">
          <cell r="A626">
            <v>1</v>
          </cell>
          <cell r="G626">
            <v>100</v>
          </cell>
        </row>
        <row r="627">
          <cell r="A627">
            <v>1</v>
          </cell>
          <cell r="G627">
            <v>100</v>
          </cell>
        </row>
        <row r="628">
          <cell r="A628">
            <v>609</v>
          </cell>
          <cell r="B628">
            <v>160</v>
          </cell>
        </row>
        <row r="629">
          <cell r="A629">
            <v>609</v>
          </cell>
          <cell r="B629">
            <v>200</v>
          </cell>
        </row>
        <row r="630">
          <cell r="A630">
            <v>609</v>
          </cell>
          <cell r="B630">
            <v>200</v>
          </cell>
        </row>
        <row r="631">
          <cell r="A631">
            <v>27513</v>
          </cell>
          <cell r="B631">
            <v>200</v>
          </cell>
        </row>
        <row r="632">
          <cell r="A632">
            <v>570</v>
          </cell>
          <cell r="B632">
            <v>160</v>
          </cell>
        </row>
        <row r="633">
          <cell r="A633">
            <v>131</v>
          </cell>
          <cell r="D633">
            <v>50</v>
          </cell>
        </row>
        <row r="634">
          <cell r="A634">
            <v>1</v>
          </cell>
          <cell r="G634">
            <v>100</v>
          </cell>
        </row>
        <row r="635">
          <cell r="A635">
            <v>1</v>
          </cell>
          <cell r="G635">
            <v>100</v>
          </cell>
        </row>
        <row r="636">
          <cell r="A636">
            <v>239</v>
          </cell>
          <cell r="F636">
            <v>150</v>
          </cell>
        </row>
        <row r="637">
          <cell r="A637">
            <v>1</v>
          </cell>
          <cell r="G637">
            <v>100</v>
          </cell>
        </row>
        <row r="638">
          <cell r="A638">
            <v>1</v>
          </cell>
          <cell r="G638">
            <v>100</v>
          </cell>
        </row>
        <row r="639">
          <cell r="A639">
            <v>1</v>
          </cell>
          <cell r="G639">
            <v>100</v>
          </cell>
        </row>
        <row r="640">
          <cell r="A640">
            <v>1</v>
          </cell>
          <cell r="G640">
            <v>100</v>
          </cell>
        </row>
        <row r="641">
          <cell r="A641">
            <v>594</v>
          </cell>
          <cell r="B641">
            <v>180</v>
          </cell>
        </row>
        <row r="642">
          <cell r="A642">
            <v>599</v>
          </cell>
          <cell r="B642">
            <v>50</v>
          </cell>
        </row>
        <row r="643">
          <cell r="A643">
            <v>600</v>
          </cell>
          <cell r="B643">
            <v>200</v>
          </cell>
        </row>
        <row r="644">
          <cell r="A644">
            <v>601</v>
          </cell>
          <cell r="B644">
            <v>200</v>
          </cell>
        </row>
        <row r="645">
          <cell r="A645">
            <v>602</v>
          </cell>
          <cell r="B645">
            <v>180</v>
          </cell>
        </row>
        <row r="646">
          <cell r="A646">
            <v>602</v>
          </cell>
          <cell r="B646">
            <v>200</v>
          </cell>
        </row>
        <row r="647">
          <cell r="A647">
            <v>1830</v>
          </cell>
          <cell r="E647">
            <v>200</v>
          </cell>
        </row>
        <row r="648">
          <cell r="A648">
            <v>406</v>
          </cell>
          <cell r="D648">
            <v>50</v>
          </cell>
        </row>
        <row r="649">
          <cell r="A649">
            <v>1</v>
          </cell>
          <cell r="G649">
            <v>100</v>
          </cell>
        </row>
        <row r="650">
          <cell r="A650">
            <v>1</v>
          </cell>
          <cell r="G650">
            <v>100</v>
          </cell>
        </row>
        <row r="651">
          <cell r="A651">
            <v>1</v>
          </cell>
          <cell r="G651">
            <v>100</v>
          </cell>
        </row>
        <row r="652">
          <cell r="A652">
            <v>619</v>
          </cell>
          <cell r="B652">
            <v>160</v>
          </cell>
        </row>
        <row r="653">
          <cell r="A653">
            <v>619</v>
          </cell>
          <cell r="B653">
            <v>200</v>
          </cell>
        </row>
        <row r="654">
          <cell r="A654">
            <v>20</v>
          </cell>
          <cell r="E654">
            <v>200</v>
          </cell>
        </row>
        <row r="655">
          <cell r="A655">
            <v>2</v>
          </cell>
          <cell r="F655">
            <v>150</v>
          </cell>
        </row>
        <row r="656">
          <cell r="A656">
            <v>579</v>
          </cell>
          <cell r="B656">
            <v>160</v>
          </cell>
        </row>
        <row r="657">
          <cell r="A657">
            <v>579</v>
          </cell>
          <cell r="B657">
            <v>200</v>
          </cell>
        </row>
        <row r="658">
          <cell r="A658">
            <v>579</v>
          </cell>
          <cell r="B658">
            <v>200</v>
          </cell>
        </row>
        <row r="659">
          <cell r="A659">
            <v>579</v>
          </cell>
          <cell r="B659">
            <v>200</v>
          </cell>
        </row>
        <row r="660">
          <cell r="A660">
            <v>582</v>
          </cell>
          <cell r="B660">
            <v>50</v>
          </cell>
        </row>
        <row r="661">
          <cell r="A661">
            <v>635</v>
          </cell>
          <cell r="B661">
            <v>160</v>
          </cell>
        </row>
        <row r="662">
          <cell r="A662">
            <v>224</v>
          </cell>
          <cell r="B662">
            <v>200</v>
          </cell>
        </row>
        <row r="663">
          <cell r="A663" t="str">
            <v>1</v>
          </cell>
          <cell r="G663">
            <v>100</v>
          </cell>
        </row>
        <row r="664">
          <cell r="A664" t="str">
            <v>2</v>
          </cell>
          <cell r="G664">
            <v>100</v>
          </cell>
        </row>
        <row r="665">
          <cell r="A665">
            <v>253</v>
          </cell>
          <cell r="C665">
            <v>50</v>
          </cell>
        </row>
        <row r="666">
          <cell r="A666">
            <v>12439</v>
          </cell>
          <cell r="B666">
            <v>200</v>
          </cell>
        </row>
        <row r="667">
          <cell r="A667">
            <v>12439</v>
          </cell>
          <cell r="B667">
            <v>200</v>
          </cell>
        </row>
        <row r="668">
          <cell r="A668">
            <v>413</v>
          </cell>
          <cell r="C668">
            <v>50</v>
          </cell>
        </row>
        <row r="669">
          <cell r="A669">
            <v>1</v>
          </cell>
          <cell r="G669">
            <v>100</v>
          </cell>
        </row>
        <row r="670">
          <cell r="A670">
            <v>1</v>
          </cell>
          <cell r="G670">
            <v>100</v>
          </cell>
        </row>
        <row r="671">
          <cell r="A671">
            <v>253</v>
          </cell>
          <cell r="C671">
            <v>50</v>
          </cell>
        </row>
        <row r="672">
          <cell r="A672">
            <v>26994</v>
          </cell>
          <cell r="B672">
            <v>50</v>
          </cell>
        </row>
        <row r="673">
          <cell r="A673">
            <v>4816</v>
          </cell>
          <cell r="B673">
            <v>250</v>
          </cell>
        </row>
        <row r="674">
          <cell r="A674">
            <v>1</v>
          </cell>
          <cell r="G674">
            <v>100</v>
          </cell>
        </row>
        <row r="675">
          <cell r="A675">
            <v>1</v>
          </cell>
          <cell r="G675">
            <v>100</v>
          </cell>
        </row>
        <row r="676">
          <cell r="A676">
            <v>517</v>
          </cell>
          <cell r="B676">
            <v>50</v>
          </cell>
        </row>
        <row r="677">
          <cell r="A677">
            <v>1</v>
          </cell>
          <cell r="G677">
            <v>100</v>
          </cell>
        </row>
        <row r="678">
          <cell r="A678">
            <v>1</v>
          </cell>
          <cell r="G678">
            <v>100</v>
          </cell>
        </row>
        <row r="679">
          <cell r="A679">
            <v>1</v>
          </cell>
          <cell r="G679">
            <v>100</v>
          </cell>
        </row>
        <row r="680">
          <cell r="A680">
            <v>1</v>
          </cell>
          <cell r="G680">
            <v>100</v>
          </cell>
        </row>
        <row r="681">
          <cell r="A681">
            <v>1</v>
          </cell>
          <cell r="G681">
            <v>100</v>
          </cell>
        </row>
        <row r="682">
          <cell r="A682">
            <v>1</v>
          </cell>
          <cell r="G682">
            <v>100</v>
          </cell>
        </row>
        <row r="683">
          <cell r="A683">
            <v>1</v>
          </cell>
          <cell r="G683">
            <v>100</v>
          </cell>
        </row>
        <row r="684">
          <cell r="A684">
            <v>7001</v>
          </cell>
          <cell r="B684">
            <v>200</v>
          </cell>
        </row>
        <row r="685">
          <cell r="A685">
            <v>1</v>
          </cell>
          <cell r="G685">
            <v>100</v>
          </cell>
        </row>
        <row r="686">
          <cell r="A686">
            <v>587</v>
          </cell>
          <cell r="B686">
            <v>65</v>
          </cell>
        </row>
        <row r="687">
          <cell r="A687">
            <v>545</v>
          </cell>
          <cell r="B687">
            <v>50</v>
          </cell>
        </row>
        <row r="688">
          <cell r="A688">
            <v>6368</v>
          </cell>
          <cell r="B688">
            <v>65</v>
          </cell>
        </row>
        <row r="689">
          <cell r="A689">
            <v>5763</v>
          </cell>
          <cell r="B689">
            <v>200</v>
          </cell>
        </row>
        <row r="690">
          <cell r="A690">
            <v>5763</v>
          </cell>
          <cell r="B690">
            <v>50</v>
          </cell>
        </row>
        <row r="691">
          <cell r="A691">
            <v>5763</v>
          </cell>
          <cell r="B691">
            <v>250</v>
          </cell>
        </row>
        <row r="692">
          <cell r="A692">
            <v>5763</v>
          </cell>
          <cell r="B692">
            <v>250</v>
          </cell>
        </row>
        <row r="693">
          <cell r="A693">
            <v>43</v>
          </cell>
          <cell r="C693">
            <v>50</v>
          </cell>
        </row>
        <row r="694">
          <cell r="A694">
            <v>13351</v>
          </cell>
          <cell r="B694">
            <v>65</v>
          </cell>
        </row>
        <row r="695">
          <cell r="A695">
            <v>13352</v>
          </cell>
          <cell r="B695">
            <v>200</v>
          </cell>
        </row>
        <row r="696">
          <cell r="A696">
            <v>13352</v>
          </cell>
          <cell r="B696">
            <v>65</v>
          </cell>
        </row>
        <row r="697">
          <cell r="A697">
            <v>13352</v>
          </cell>
          <cell r="B697">
            <v>250</v>
          </cell>
        </row>
        <row r="698">
          <cell r="A698">
            <v>1</v>
          </cell>
          <cell r="G698">
            <v>100</v>
          </cell>
        </row>
        <row r="699">
          <cell r="A699">
            <v>1</v>
          </cell>
          <cell r="G699">
            <v>100</v>
          </cell>
        </row>
        <row r="700">
          <cell r="A700">
            <v>12854</v>
          </cell>
          <cell r="B700">
            <v>200</v>
          </cell>
        </row>
        <row r="701">
          <cell r="A701">
            <v>1</v>
          </cell>
          <cell r="G701">
            <v>100</v>
          </cell>
        </row>
        <row r="702">
          <cell r="A702">
            <v>1</v>
          </cell>
          <cell r="G702">
            <v>100</v>
          </cell>
        </row>
        <row r="703">
          <cell r="A703">
            <v>1</v>
          </cell>
          <cell r="G703">
            <v>100</v>
          </cell>
        </row>
        <row r="704">
          <cell r="A704">
            <v>1</v>
          </cell>
          <cell r="G704">
            <v>100</v>
          </cell>
        </row>
        <row r="705">
          <cell r="A705">
            <v>584</v>
          </cell>
          <cell r="B705">
            <v>200</v>
          </cell>
        </row>
        <row r="706">
          <cell r="A706">
            <v>1</v>
          </cell>
          <cell r="G706">
            <v>100</v>
          </cell>
        </row>
        <row r="707">
          <cell r="A707">
            <v>1</v>
          </cell>
          <cell r="G707">
            <v>100</v>
          </cell>
        </row>
        <row r="708">
          <cell r="A708">
            <v>1</v>
          </cell>
          <cell r="G708">
            <v>100</v>
          </cell>
        </row>
        <row r="709">
          <cell r="A709">
            <v>7113</v>
          </cell>
          <cell r="B709">
            <v>50</v>
          </cell>
        </row>
        <row r="710">
          <cell r="A710">
            <v>4909</v>
          </cell>
          <cell r="B710">
            <v>250</v>
          </cell>
        </row>
        <row r="711">
          <cell r="A711">
            <v>5361</v>
          </cell>
          <cell r="B711">
            <v>160</v>
          </cell>
        </row>
        <row r="712">
          <cell r="A712">
            <v>5361</v>
          </cell>
          <cell r="B712">
            <v>50</v>
          </cell>
        </row>
        <row r="713">
          <cell r="A713">
            <v>5361</v>
          </cell>
          <cell r="B713">
            <v>65</v>
          </cell>
        </row>
        <row r="714">
          <cell r="A714">
            <v>5361</v>
          </cell>
          <cell r="B714">
            <v>200</v>
          </cell>
        </row>
        <row r="715">
          <cell r="A715">
            <v>5361</v>
          </cell>
          <cell r="B715">
            <v>180</v>
          </cell>
        </row>
        <row r="716">
          <cell r="A716">
            <v>12836</v>
          </cell>
          <cell r="B716">
            <v>50</v>
          </cell>
        </row>
        <row r="717">
          <cell r="A717">
            <v>4852</v>
          </cell>
          <cell r="B717">
            <v>180</v>
          </cell>
        </row>
        <row r="718">
          <cell r="A718">
            <v>657</v>
          </cell>
          <cell r="B718">
            <v>50</v>
          </cell>
        </row>
        <row r="719">
          <cell r="A719">
            <v>10</v>
          </cell>
          <cell r="B719">
            <v>200</v>
          </cell>
        </row>
        <row r="720">
          <cell r="A720">
            <v>1</v>
          </cell>
          <cell r="G720">
            <v>100</v>
          </cell>
        </row>
        <row r="721">
          <cell r="A721">
            <v>1</v>
          </cell>
          <cell r="G721">
            <v>100</v>
          </cell>
        </row>
        <row r="722">
          <cell r="A722">
            <v>1</v>
          </cell>
          <cell r="G722">
            <v>100</v>
          </cell>
        </row>
        <row r="723">
          <cell r="A723">
            <v>27269</v>
          </cell>
          <cell r="B723">
            <v>250</v>
          </cell>
        </row>
        <row r="724">
          <cell r="A724">
            <v>13669</v>
          </cell>
          <cell r="B724">
            <v>250</v>
          </cell>
        </row>
        <row r="725">
          <cell r="A725">
            <v>13669</v>
          </cell>
          <cell r="B725">
            <v>180</v>
          </cell>
        </row>
        <row r="726">
          <cell r="A726">
            <v>12883</v>
          </cell>
          <cell r="B726">
            <v>50</v>
          </cell>
        </row>
        <row r="727">
          <cell r="A727">
            <v>12883</v>
          </cell>
          <cell r="B727">
            <v>50</v>
          </cell>
        </row>
        <row r="728">
          <cell r="A728">
            <v>1</v>
          </cell>
          <cell r="G728">
            <v>100</v>
          </cell>
        </row>
        <row r="729">
          <cell r="A729">
            <v>155</v>
          </cell>
          <cell r="C729">
            <v>65</v>
          </cell>
        </row>
        <row r="730">
          <cell r="A730">
            <v>12892</v>
          </cell>
          <cell r="B730">
            <v>200</v>
          </cell>
        </row>
        <row r="731">
          <cell r="A731">
            <v>12892</v>
          </cell>
          <cell r="B731">
            <v>50</v>
          </cell>
        </row>
        <row r="732">
          <cell r="A732">
            <v>12892</v>
          </cell>
          <cell r="B732">
            <v>200</v>
          </cell>
        </row>
        <row r="733">
          <cell r="A733">
            <v>12892</v>
          </cell>
          <cell r="B733">
            <v>200</v>
          </cell>
        </row>
        <row r="734">
          <cell r="A734">
            <v>503</v>
          </cell>
          <cell r="B734">
            <v>200</v>
          </cell>
        </row>
        <row r="735">
          <cell r="A735">
            <v>1</v>
          </cell>
          <cell r="G735">
            <v>100</v>
          </cell>
        </row>
        <row r="736">
          <cell r="A736">
            <v>1</v>
          </cell>
          <cell r="G736">
            <v>100</v>
          </cell>
        </row>
        <row r="737">
          <cell r="A737">
            <v>665</v>
          </cell>
          <cell r="B737">
            <v>180</v>
          </cell>
        </row>
        <row r="738">
          <cell r="A738">
            <v>7451</v>
          </cell>
          <cell r="B738">
            <v>65</v>
          </cell>
        </row>
        <row r="739">
          <cell r="A739">
            <v>7451</v>
          </cell>
          <cell r="B739">
            <v>200</v>
          </cell>
        </row>
        <row r="740">
          <cell r="A740">
            <v>12834</v>
          </cell>
          <cell r="B740">
            <v>100</v>
          </cell>
        </row>
        <row r="741">
          <cell r="A741">
            <v>12834</v>
          </cell>
          <cell r="B741">
            <v>100</v>
          </cell>
        </row>
        <row r="742">
          <cell r="A742">
            <v>12834</v>
          </cell>
          <cell r="B742">
            <v>100</v>
          </cell>
        </row>
        <row r="743">
          <cell r="A743">
            <v>12834</v>
          </cell>
          <cell r="B743">
            <v>100</v>
          </cell>
        </row>
        <row r="744">
          <cell r="A744">
            <v>12834</v>
          </cell>
          <cell r="B744">
            <v>100</v>
          </cell>
        </row>
        <row r="745">
          <cell r="A745">
            <v>12865</v>
          </cell>
          <cell r="B745">
            <v>180</v>
          </cell>
        </row>
        <row r="746">
          <cell r="A746">
            <v>189</v>
          </cell>
          <cell r="C746">
            <v>65</v>
          </cell>
        </row>
        <row r="747">
          <cell r="A747">
            <v>47</v>
          </cell>
          <cell r="C747">
            <v>50</v>
          </cell>
        </row>
        <row r="748">
          <cell r="A748">
            <v>520</v>
          </cell>
          <cell r="B748">
            <v>50</v>
          </cell>
        </row>
        <row r="749">
          <cell r="A749">
            <v>4970</v>
          </cell>
          <cell r="B749">
            <v>140</v>
          </cell>
        </row>
        <row r="750">
          <cell r="A750">
            <v>28605</v>
          </cell>
          <cell r="B750">
            <v>50</v>
          </cell>
        </row>
        <row r="751">
          <cell r="A751">
            <v>6</v>
          </cell>
          <cell r="B751">
            <v>50</v>
          </cell>
        </row>
        <row r="752">
          <cell r="A752">
            <v>1</v>
          </cell>
          <cell r="G752">
            <v>100</v>
          </cell>
        </row>
        <row r="753">
          <cell r="A753">
            <v>1</v>
          </cell>
          <cell r="G753">
            <v>100</v>
          </cell>
        </row>
        <row r="754">
          <cell r="A754">
            <v>1</v>
          </cell>
          <cell r="G754">
            <v>100</v>
          </cell>
        </row>
        <row r="755">
          <cell r="A755">
            <v>29520</v>
          </cell>
          <cell r="B755">
            <v>65</v>
          </cell>
        </row>
        <row r="756">
          <cell r="A756">
            <v>6755</v>
          </cell>
          <cell r="B756">
            <v>50</v>
          </cell>
        </row>
        <row r="757">
          <cell r="A757">
            <v>6755</v>
          </cell>
          <cell r="B757">
            <v>65</v>
          </cell>
        </row>
        <row r="758">
          <cell r="A758">
            <v>6755</v>
          </cell>
          <cell r="B758">
            <v>50</v>
          </cell>
        </row>
        <row r="759">
          <cell r="A759">
            <v>12868</v>
          </cell>
          <cell r="B759">
            <v>50</v>
          </cell>
        </row>
        <row r="760">
          <cell r="A760">
            <v>12868</v>
          </cell>
          <cell r="B760">
            <v>200</v>
          </cell>
        </row>
        <row r="761">
          <cell r="A761">
            <v>12868</v>
          </cell>
          <cell r="B761">
            <v>65</v>
          </cell>
        </row>
        <row r="762">
          <cell r="A762">
            <v>585</v>
          </cell>
          <cell r="B762">
            <v>200</v>
          </cell>
        </row>
        <row r="763">
          <cell r="A763">
            <v>559</v>
          </cell>
          <cell r="B763">
            <v>50</v>
          </cell>
        </row>
        <row r="764">
          <cell r="A764">
            <v>1</v>
          </cell>
          <cell r="G764">
            <v>100</v>
          </cell>
        </row>
        <row r="765">
          <cell r="A765">
            <v>1</v>
          </cell>
          <cell r="G765">
            <v>100</v>
          </cell>
        </row>
        <row r="766">
          <cell r="A766">
            <v>642</v>
          </cell>
          <cell r="B766">
            <v>90</v>
          </cell>
        </row>
        <row r="767">
          <cell r="A767">
            <v>1</v>
          </cell>
          <cell r="G767">
            <v>100</v>
          </cell>
        </row>
        <row r="768">
          <cell r="A768">
            <v>1</v>
          </cell>
          <cell r="G768">
            <v>100</v>
          </cell>
        </row>
        <row r="769">
          <cell r="A769">
            <v>1</v>
          </cell>
          <cell r="G769">
            <v>100</v>
          </cell>
        </row>
        <row r="770">
          <cell r="A770">
            <v>728</v>
          </cell>
          <cell r="B770">
            <v>50</v>
          </cell>
        </row>
        <row r="771">
          <cell r="A771">
            <v>13</v>
          </cell>
          <cell r="B771">
            <v>50</v>
          </cell>
        </row>
        <row r="772">
          <cell r="A772">
            <v>12878</v>
          </cell>
          <cell r="B772">
            <v>50</v>
          </cell>
        </row>
        <row r="773">
          <cell r="A773">
            <v>12878</v>
          </cell>
          <cell r="B773">
            <v>200</v>
          </cell>
        </row>
        <row r="774">
          <cell r="A774">
            <v>549</v>
          </cell>
          <cell r="B774">
            <v>120</v>
          </cell>
        </row>
        <row r="775">
          <cell r="A775">
            <v>12851</v>
          </cell>
          <cell r="B775">
            <v>180</v>
          </cell>
        </row>
        <row r="776">
          <cell r="A776">
            <v>12851</v>
          </cell>
          <cell r="B776">
            <v>50</v>
          </cell>
        </row>
        <row r="777">
          <cell r="A777">
            <v>546</v>
          </cell>
          <cell r="B777">
            <v>50</v>
          </cell>
        </row>
        <row r="778">
          <cell r="A778">
            <v>514</v>
          </cell>
          <cell r="B778">
            <v>65</v>
          </cell>
        </row>
        <row r="779">
          <cell r="A779">
            <v>518</v>
          </cell>
          <cell r="B779">
            <v>180</v>
          </cell>
        </row>
        <row r="780">
          <cell r="A780">
            <v>1</v>
          </cell>
          <cell r="G780">
            <v>100</v>
          </cell>
        </row>
        <row r="781">
          <cell r="A781">
            <v>1</v>
          </cell>
          <cell r="G781">
            <v>100</v>
          </cell>
        </row>
        <row r="782">
          <cell r="A782">
            <v>1</v>
          </cell>
          <cell r="G782">
            <v>100</v>
          </cell>
        </row>
        <row r="783">
          <cell r="A783">
            <v>586</v>
          </cell>
          <cell r="B783">
            <v>50</v>
          </cell>
        </row>
        <row r="784">
          <cell r="A784">
            <v>12852</v>
          </cell>
          <cell r="B784">
            <v>90</v>
          </cell>
        </row>
        <row r="785">
          <cell r="A785">
            <v>12852</v>
          </cell>
          <cell r="B785">
            <v>250</v>
          </cell>
        </row>
        <row r="786">
          <cell r="A786">
            <v>12852</v>
          </cell>
          <cell r="B786">
            <v>75</v>
          </cell>
        </row>
        <row r="787">
          <cell r="A787">
            <v>4626</v>
          </cell>
          <cell r="B787">
            <v>65</v>
          </cell>
        </row>
        <row r="788">
          <cell r="A788">
            <v>544</v>
          </cell>
          <cell r="B788">
            <v>50</v>
          </cell>
        </row>
        <row r="789">
          <cell r="A789">
            <v>119</v>
          </cell>
          <cell r="C789">
            <v>100</v>
          </cell>
        </row>
        <row r="790">
          <cell r="A790">
            <v>1</v>
          </cell>
          <cell r="G790">
            <v>100</v>
          </cell>
        </row>
        <row r="791">
          <cell r="A791">
            <v>1</v>
          </cell>
          <cell r="G791">
            <v>100</v>
          </cell>
        </row>
        <row r="792">
          <cell r="A792">
            <v>1</v>
          </cell>
          <cell r="G792">
            <v>100</v>
          </cell>
        </row>
        <row r="793">
          <cell r="A793">
            <v>1</v>
          </cell>
          <cell r="G793">
            <v>100</v>
          </cell>
        </row>
        <row r="794">
          <cell r="A794">
            <v>1</v>
          </cell>
          <cell r="G794">
            <v>100</v>
          </cell>
        </row>
        <row r="795">
          <cell r="A795">
            <v>1</v>
          </cell>
          <cell r="G795">
            <v>100</v>
          </cell>
        </row>
        <row r="796">
          <cell r="A796">
            <v>12822</v>
          </cell>
          <cell r="B796">
            <v>50</v>
          </cell>
        </row>
        <row r="797">
          <cell r="A797">
            <v>5348</v>
          </cell>
          <cell r="B797">
            <v>200</v>
          </cell>
        </row>
        <row r="798">
          <cell r="A798">
            <v>1</v>
          </cell>
          <cell r="G798">
            <v>100</v>
          </cell>
        </row>
        <row r="799">
          <cell r="A799">
            <v>1</v>
          </cell>
          <cell r="G799">
            <v>100</v>
          </cell>
        </row>
        <row r="800">
          <cell r="A800">
            <v>1</v>
          </cell>
          <cell r="G800">
            <v>100</v>
          </cell>
        </row>
        <row r="801">
          <cell r="A801">
            <v>29107</v>
          </cell>
          <cell r="B801">
            <v>50</v>
          </cell>
        </row>
        <row r="802">
          <cell r="A802">
            <v>5240</v>
          </cell>
          <cell r="B802">
            <v>50</v>
          </cell>
        </row>
        <row r="803">
          <cell r="A803">
            <v>29455</v>
          </cell>
          <cell r="B803">
            <v>50</v>
          </cell>
        </row>
        <row r="804">
          <cell r="A804">
            <v>13343</v>
          </cell>
          <cell r="B804">
            <v>50</v>
          </cell>
        </row>
        <row r="805">
          <cell r="A805">
            <v>13343</v>
          </cell>
          <cell r="B805">
            <v>50</v>
          </cell>
        </row>
        <row r="806">
          <cell r="A806">
            <v>13343</v>
          </cell>
          <cell r="B806">
            <v>160</v>
          </cell>
        </row>
        <row r="807">
          <cell r="A807">
            <v>1</v>
          </cell>
          <cell r="G807">
            <v>100</v>
          </cell>
        </row>
        <row r="808">
          <cell r="A808">
            <v>1</v>
          </cell>
          <cell r="G808">
            <v>100</v>
          </cell>
        </row>
        <row r="809">
          <cell r="A809">
            <v>28606</v>
          </cell>
          <cell r="B809">
            <v>200</v>
          </cell>
        </row>
        <row r="810">
          <cell r="A810">
            <v>1</v>
          </cell>
          <cell r="G810">
            <v>100</v>
          </cell>
        </row>
        <row r="811">
          <cell r="A811">
            <v>1</v>
          </cell>
          <cell r="G811">
            <v>100</v>
          </cell>
        </row>
        <row r="812">
          <cell r="A812">
            <v>1</v>
          </cell>
          <cell r="G812">
            <v>100</v>
          </cell>
        </row>
        <row r="813">
          <cell r="A813">
            <v>1</v>
          </cell>
          <cell r="G813">
            <v>100</v>
          </cell>
        </row>
        <row r="814">
          <cell r="A814">
            <v>1</v>
          </cell>
          <cell r="G814">
            <v>100</v>
          </cell>
        </row>
        <row r="815">
          <cell r="A815">
            <v>187</v>
          </cell>
          <cell r="C815">
            <v>180</v>
          </cell>
        </row>
        <row r="816">
          <cell r="A816">
            <v>1</v>
          </cell>
          <cell r="G816">
            <v>100</v>
          </cell>
        </row>
        <row r="817">
          <cell r="A817">
            <v>1</v>
          </cell>
          <cell r="G817">
            <v>100</v>
          </cell>
        </row>
        <row r="818">
          <cell r="A818">
            <v>1</v>
          </cell>
          <cell r="G818">
            <v>100</v>
          </cell>
        </row>
        <row r="819">
          <cell r="A819">
            <v>511</v>
          </cell>
          <cell r="B819">
            <v>200</v>
          </cell>
        </row>
        <row r="820">
          <cell r="A820">
            <v>12435</v>
          </cell>
          <cell r="B820">
            <v>50</v>
          </cell>
        </row>
        <row r="821">
          <cell r="A821">
            <v>27013</v>
          </cell>
          <cell r="B821">
            <v>65</v>
          </cell>
        </row>
        <row r="822">
          <cell r="A822">
            <v>12870</v>
          </cell>
          <cell r="B822">
            <v>65</v>
          </cell>
        </row>
        <row r="823">
          <cell r="A823">
            <v>12870</v>
          </cell>
          <cell r="B823">
            <v>140</v>
          </cell>
        </row>
        <row r="824">
          <cell r="A824">
            <v>12870</v>
          </cell>
          <cell r="B824">
            <v>65</v>
          </cell>
        </row>
        <row r="825">
          <cell r="A825">
            <v>507</v>
          </cell>
          <cell r="B825">
            <v>150</v>
          </cell>
        </row>
        <row r="826">
          <cell r="A826">
            <v>1</v>
          </cell>
          <cell r="G826">
            <v>100</v>
          </cell>
        </row>
        <row r="827">
          <cell r="A827">
            <v>500</v>
          </cell>
          <cell r="B827">
            <v>90</v>
          </cell>
        </row>
        <row r="828">
          <cell r="A828">
            <v>1</v>
          </cell>
          <cell r="G828">
            <v>100</v>
          </cell>
        </row>
        <row r="829">
          <cell r="A829">
            <v>1</v>
          </cell>
          <cell r="G829">
            <v>100</v>
          </cell>
        </row>
        <row r="830">
          <cell r="A830">
            <v>4678</v>
          </cell>
          <cell r="B830">
            <v>75</v>
          </cell>
        </row>
        <row r="831">
          <cell r="A831">
            <v>6993</v>
          </cell>
          <cell r="B831">
            <v>200</v>
          </cell>
        </row>
        <row r="832">
          <cell r="A832">
            <v>1</v>
          </cell>
          <cell r="G832">
            <v>100</v>
          </cell>
        </row>
        <row r="833">
          <cell r="A833">
            <v>1</v>
          </cell>
          <cell r="G833">
            <v>100</v>
          </cell>
        </row>
        <row r="834">
          <cell r="A834">
            <v>1</v>
          </cell>
          <cell r="G834">
            <v>100</v>
          </cell>
        </row>
        <row r="835">
          <cell r="A835">
            <v>173</v>
          </cell>
          <cell r="C835">
            <v>50</v>
          </cell>
        </row>
        <row r="836">
          <cell r="A836">
            <v>1</v>
          </cell>
          <cell r="G836">
            <v>100</v>
          </cell>
        </row>
        <row r="837">
          <cell r="A837">
            <v>1</v>
          </cell>
          <cell r="G837">
            <v>100</v>
          </cell>
        </row>
        <row r="838">
          <cell r="A838">
            <v>1</v>
          </cell>
          <cell r="G838">
            <v>100</v>
          </cell>
        </row>
        <row r="839">
          <cell r="A839">
            <v>6688</v>
          </cell>
          <cell r="B839">
            <v>200</v>
          </cell>
        </row>
        <row r="840">
          <cell r="A840">
            <v>6687</v>
          </cell>
          <cell r="B840">
            <v>65</v>
          </cell>
        </row>
        <row r="841">
          <cell r="A841">
            <v>6712</v>
          </cell>
          <cell r="B841">
            <v>200</v>
          </cell>
        </row>
        <row r="842">
          <cell r="A842">
            <v>1</v>
          </cell>
          <cell r="G842">
            <v>100</v>
          </cell>
        </row>
        <row r="843">
          <cell r="A843">
            <v>1</v>
          </cell>
          <cell r="G843">
            <v>100</v>
          </cell>
        </row>
        <row r="844">
          <cell r="A844">
            <v>29451</v>
          </cell>
          <cell r="B844">
            <v>50</v>
          </cell>
        </row>
        <row r="845">
          <cell r="A845">
            <v>1</v>
          </cell>
          <cell r="G845">
            <v>100</v>
          </cell>
        </row>
        <row r="846">
          <cell r="A846">
            <v>1</v>
          </cell>
          <cell r="G846">
            <v>100</v>
          </cell>
        </row>
        <row r="847">
          <cell r="A847">
            <v>4848</v>
          </cell>
          <cell r="B847">
            <v>50</v>
          </cell>
        </row>
        <row r="848">
          <cell r="A848">
            <v>583</v>
          </cell>
          <cell r="B848">
            <v>50</v>
          </cell>
        </row>
        <row r="849">
          <cell r="A849">
            <v>27012</v>
          </cell>
          <cell r="B849">
            <v>200</v>
          </cell>
        </row>
        <row r="850">
          <cell r="A850">
            <v>7224</v>
          </cell>
          <cell r="B850">
            <v>160</v>
          </cell>
        </row>
        <row r="851">
          <cell r="A851">
            <v>1</v>
          </cell>
          <cell r="G851">
            <v>100</v>
          </cell>
        </row>
        <row r="852">
          <cell r="A852">
            <v>1</v>
          </cell>
          <cell r="G852">
            <v>100</v>
          </cell>
        </row>
        <row r="853">
          <cell r="A853">
            <v>1</v>
          </cell>
          <cell r="G853">
            <v>100</v>
          </cell>
        </row>
        <row r="854">
          <cell r="A854">
            <v>1</v>
          </cell>
          <cell r="G854">
            <v>100</v>
          </cell>
        </row>
        <row r="855">
          <cell r="A855">
            <v>1</v>
          </cell>
          <cell r="G855">
            <v>100</v>
          </cell>
        </row>
        <row r="856">
          <cell r="A856">
            <v>1</v>
          </cell>
          <cell r="G856">
            <v>100</v>
          </cell>
        </row>
        <row r="857">
          <cell r="A857">
            <v>1</v>
          </cell>
          <cell r="G857">
            <v>100</v>
          </cell>
        </row>
        <row r="858">
          <cell r="A858">
            <v>1</v>
          </cell>
          <cell r="G858">
            <v>100</v>
          </cell>
        </row>
        <row r="859">
          <cell r="A859">
            <v>420</v>
          </cell>
          <cell r="C859">
            <v>50</v>
          </cell>
        </row>
        <row r="860">
          <cell r="A860">
            <v>12845</v>
          </cell>
          <cell r="B860">
            <v>200</v>
          </cell>
        </row>
        <row r="861">
          <cell r="A861">
            <v>12847</v>
          </cell>
          <cell r="B861">
            <v>140</v>
          </cell>
        </row>
        <row r="862">
          <cell r="A862">
            <v>12847</v>
          </cell>
          <cell r="B862">
            <v>65</v>
          </cell>
        </row>
        <row r="863">
          <cell r="A863">
            <v>12847</v>
          </cell>
          <cell r="B863">
            <v>200</v>
          </cell>
        </row>
        <row r="864">
          <cell r="A864">
            <v>15</v>
          </cell>
          <cell r="D864">
            <v>50</v>
          </cell>
        </row>
        <row r="865">
          <cell r="A865">
            <v>521</v>
          </cell>
          <cell r="B865">
            <v>200</v>
          </cell>
        </row>
        <row r="866">
          <cell r="A866">
            <v>12857</v>
          </cell>
          <cell r="B866">
            <v>50</v>
          </cell>
        </row>
        <row r="867">
          <cell r="A867">
            <v>12857</v>
          </cell>
          <cell r="B867">
            <v>200</v>
          </cell>
        </row>
        <row r="868">
          <cell r="A868">
            <v>12857</v>
          </cell>
          <cell r="B868">
            <v>200</v>
          </cell>
        </row>
        <row r="869">
          <cell r="A869">
            <v>785</v>
          </cell>
          <cell r="B869">
            <v>200</v>
          </cell>
        </row>
        <row r="870">
          <cell r="A870">
            <v>12841</v>
          </cell>
          <cell r="B870">
            <v>200</v>
          </cell>
        </row>
        <row r="871">
          <cell r="A871">
            <v>1</v>
          </cell>
          <cell r="G871">
            <v>100</v>
          </cell>
        </row>
        <row r="872">
          <cell r="A872">
            <v>1</v>
          </cell>
          <cell r="G872">
            <v>100</v>
          </cell>
        </row>
        <row r="873">
          <cell r="A873">
            <v>1</v>
          </cell>
          <cell r="G873">
            <v>100</v>
          </cell>
        </row>
        <row r="874">
          <cell r="A874">
            <v>6037</v>
          </cell>
          <cell r="B874">
            <v>200</v>
          </cell>
        </row>
        <row r="875">
          <cell r="A875">
            <v>27004</v>
          </cell>
          <cell r="B875">
            <v>200</v>
          </cell>
        </row>
        <row r="876">
          <cell r="A876">
            <v>5654</v>
          </cell>
          <cell r="B876">
            <v>200</v>
          </cell>
        </row>
        <row r="877">
          <cell r="A877">
            <v>27005</v>
          </cell>
          <cell r="B877">
            <v>200</v>
          </cell>
        </row>
        <row r="878">
          <cell r="A878">
            <v>12550</v>
          </cell>
          <cell r="B878">
            <v>200</v>
          </cell>
        </row>
        <row r="879">
          <cell r="A879">
            <v>12550</v>
          </cell>
          <cell r="B879">
            <v>200</v>
          </cell>
        </row>
        <row r="880">
          <cell r="A880">
            <v>12550</v>
          </cell>
          <cell r="B880">
            <v>200</v>
          </cell>
        </row>
        <row r="881">
          <cell r="A881">
            <v>641</v>
          </cell>
          <cell r="B881">
            <v>200</v>
          </cell>
        </row>
        <row r="882">
          <cell r="A882">
            <v>269</v>
          </cell>
          <cell r="B882">
            <v>200</v>
          </cell>
        </row>
        <row r="883">
          <cell r="A883">
            <v>1</v>
          </cell>
          <cell r="G883">
            <v>100</v>
          </cell>
        </row>
        <row r="884">
          <cell r="A884">
            <v>23767</v>
          </cell>
          <cell r="B884">
            <v>200</v>
          </cell>
        </row>
        <row r="885">
          <cell r="A885">
            <v>1</v>
          </cell>
          <cell r="G885">
            <v>100</v>
          </cell>
        </row>
        <row r="886">
          <cell r="A886">
            <v>1</v>
          </cell>
          <cell r="G886">
            <v>100</v>
          </cell>
        </row>
        <row r="887">
          <cell r="A887">
            <v>1</v>
          </cell>
          <cell r="G887">
            <v>100</v>
          </cell>
        </row>
        <row r="888">
          <cell r="A888">
            <v>13353</v>
          </cell>
          <cell r="B888">
            <v>200</v>
          </cell>
        </row>
        <row r="889">
          <cell r="A889">
            <v>13353</v>
          </cell>
          <cell r="B889">
            <v>200</v>
          </cell>
        </row>
        <row r="890">
          <cell r="A890">
            <v>13353</v>
          </cell>
          <cell r="B890">
            <v>200</v>
          </cell>
        </row>
        <row r="891">
          <cell r="A891">
            <v>13353</v>
          </cell>
          <cell r="B891">
            <v>200</v>
          </cell>
        </row>
        <row r="892">
          <cell r="A892">
            <v>4910</v>
          </cell>
          <cell r="B892">
            <v>200</v>
          </cell>
        </row>
        <row r="893">
          <cell r="A893">
            <v>12859</v>
          </cell>
          <cell r="B893">
            <v>200</v>
          </cell>
        </row>
        <row r="894">
          <cell r="A894">
            <v>12859</v>
          </cell>
          <cell r="B894">
            <v>200</v>
          </cell>
        </row>
        <row r="895">
          <cell r="A895">
            <v>1</v>
          </cell>
          <cell r="G895">
            <v>100</v>
          </cell>
        </row>
        <row r="896">
          <cell r="A896">
            <v>1</v>
          </cell>
          <cell r="G896">
            <v>100</v>
          </cell>
        </row>
        <row r="897">
          <cell r="A897">
            <v>1</v>
          </cell>
          <cell r="G897">
            <v>100</v>
          </cell>
        </row>
        <row r="898">
          <cell r="A898">
            <v>1</v>
          </cell>
          <cell r="G898">
            <v>100</v>
          </cell>
        </row>
        <row r="899">
          <cell r="A899">
            <v>1</v>
          </cell>
          <cell r="G899">
            <v>100</v>
          </cell>
        </row>
        <row r="900">
          <cell r="A900">
            <v>1</v>
          </cell>
          <cell r="G900">
            <v>100</v>
          </cell>
        </row>
        <row r="901">
          <cell r="A901">
            <v>1</v>
          </cell>
        </row>
        <row r="902">
          <cell r="A902">
            <v>729</v>
          </cell>
          <cell r="B902">
            <v>200</v>
          </cell>
        </row>
        <row r="903">
          <cell r="A903">
            <v>731</v>
          </cell>
          <cell r="B903">
            <v>200</v>
          </cell>
        </row>
        <row r="904">
          <cell r="A904">
            <v>1287</v>
          </cell>
          <cell r="B904">
            <v>200</v>
          </cell>
        </row>
        <row r="905">
          <cell r="A905">
            <v>1287</v>
          </cell>
          <cell r="B905">
            <v>200</v>
          </cell>
        </row>
        <row r="906">
          <cell r="A906">
            <v>1287</v>
          </cell>
          <cell r="B906">
            <v>200</v>
          </cell>
        </row>
        <row r="907">
          <cell r="A907">
            <v>4807</v>
          </cell>
          <cell r="B907">
            <v>200</v>
          </cell>
        </row>
        <row r="908">
          <cell r="A908">
            <v>4807</v>
          </cell>
          <cell r="B908">
            <v>200</v>
          </cell>
        </row>
        <row r="909">
          <cell r="A909">
            <v>4807</v>
          </cell>
          <cell r="B909">
            <v>200</v>
          </cell>
        </row>
        <row r="910">
          <cell r="A910">
            <v>5186</v>
          </cell>
          <cell r="B910">
            <v>200</v>
          </cell>
        </row>
        <row r="911">
          <cell r="A911">
            <v>27527</v>
          </cell>
          <cell r="B911">
            <v>200</v>
          </cell>
        </row>
        <row r="912">
          <cell r="A912">
            <v>1</v>
          </cell>
          <cell r="G912">
            <v>100</v>
          </cell>
        </row>
        <row r="913">
          <cell r="A913">
            <v>1</v>
          </cell>
          <cell r="G913">
            <v>100</v>
          </cell>
        </row>
        <row r="914">
          <cell r="A914">
            <v>1</v>
          </cell>
          <cell r="G914">
            <v>100</v>
          </cell>
        </row>
        <row r="915">
          <cell r="A915">
            <v>4988</v>
          </cell>
          <cell r="B915">
            <v>200</v>
          </cell>
        </row>
        <row r="916">
          <cell r="A916">
            <v>194</v>
          </cell>
          <cell r="B916">
            <v>200</v>
          </cell>
        </row>
        <row r="917">
          <cell r="A917">
            <v>1</v>
          </cell>
          <cell r="G917">
            <v>100</v>
          </cell>
        </row>
        <row r="918">
          <cell r="A918">
            <v>1</v>
          </cell>
          <cell r="G918">
            <v>100</v>
          </cell>
        </row>
        <row r="919">
          <cell r="A919">
            <v>1</v>
          </cell>
          <cell r="G919">
            <v>100</v>
          </cell>
        </row>
        <row r="920">
          <cell r="A920">
            <v>1</v>
          </cell>
          <cell r="G920">
            <v>100</v>
          </cell>
        </row>
        <row r="921">
          <cell r="A921">
            <v>1</v>
          </cell>
          <cell r="G921">
            <v>100</v>
          </cell>
        </row>
        <row r="922">
          <cell r="A922">
            <v>1</v>
          </cell>
          <cell r="G922">
            <v>100</v>
          </cell>
        </row>
        <row r="923">
          <cell r="A923">
            <v>1</v>
          </cell>
          <cell r="G923">
            <v>100</v>
          </cell>
        </row>
        <row r="924">
          <cell r="A924">
            <v>4448</v>
          </cell>
          <cell r="B924">
            <v>200</v>
          </cell>
        </row>
        <row r="925">
          <cell r="A925">
            <v>1</v>
          </cell>
          <cell r="G925">
            <v>100</v>
          </cell>
        </row>
        <row r="926">
          <cell r="A926">
            <v>1</v>
          </cell>
          <cell r="G926">
            <v>100</v>
          </cell>
        </row>
        <row r="927">
          <cell r="A927">
            <v>1</v>
          </cell>
          <cell r="G927">
            <v>100</v>
          </cell>
        </row>
        <row r="928">
          <cell r="A928">
            <v>1</v>
          </cell>
          <cell r="G928">
            <v>100</v>
          </cell>
        </row>
        <row r="929">
          <cell r="A929">
            <v>1</v>
          </cell>
          <cell r="G929">
            <v>100</v>
          </cell>
        </row>
        <row r="930">
          <cell r="A930">
            <v>1</v>
          </cell>
          <cell r="G930">
            <v>100</v>
          </cell>
        </row>
        <row r="931">
          <cell r="A931">
            <v>1</v>
          </cell>
          <cell r="G931">
            <v>100</v>
          </cell>
        </row>
        <row r="932">
          <cell r="A932">
            <v>1</v>
          </cell>
          <cell r="G932">
            <v>100</v>
          </cell>
        </row>
        <row r="933">
          <cell r="A933">
            <v>1</v>
          </cell>
          <cell r="G933">
            <v>100</v>
          </cell>
        </row>
        <row r="934">
          <cell r="A934">
            <v>1</v>
          </cell>
          <cell r="G934">
            <v>100</v>
          </cell>
        </row>
        <row r="935">
          <cell r="A935">
            <v>1</v>
          </cell>
          <cell r="G935">
            <v>100</v>
          </cell>
        </row>
        <row r="936">
          <cell r="A936">
            <v>342</v>
          </cell>
          <cell r="E936">
            <v>150</v>
          </cell>
        </row>
        <row r="937">
          <cell r="A937">
            <v>716</v>
          </cell>
          <cell r="B937">
            <v>200</v>
          </cell>
        </row>
        <row r="938">
          <cell r="A938">
            <v>3657</v>
          </cell>
          <cell r="E938">
            <v>150</v>
          </cell>
        </row>
        <row r="939">
          <cell r="A939">
            <v>514</v>
          </cell>
          <cell r="B939">
            <v>200</v>
          </cell>
        </row>
        <row r="940">
          <cell r="A940">
            <v>211</v>
          </cell>
          <cell r="B940">
            <v>200</v>
          </cell>
        </row>
        <row r="941">
          <cell r="A941">
            <v>213</v>
          </cell>
          <cell r="B941">
            <v>150</v>
          </cell>
        </row>
        <row r="942">
          <cell r="A942">
            <v>27913</v>
          </cell>
          <cell r="B942">
            <v>50</v>
          </cell>
        </row>
        <row r="943">
          <cell r="A943">
            <v>13066</v>
          </cell>
          <cell r="B943">
            <v>200</v>
          </cell>
        </row>
        <row r="944">
          <cell r="A944">
            <v>13066</v>
          </cell>
          <cell r="B944">
            <v>200</v>
          </cell>
        </row>
        <row r="945">
          <cell r="A945">
            <v>13066</v>
          </cell>
          <cell r="B945">
            <v>200</v>
          </cell>
        </row>
        <row r="946">
          <cell r="A946">
            <v>27907</v>
          </cell>
          <cell r="B946">
            <v>200</v>
          </cell>
        </row>
        <row r="947">
          <cell r="A947">
            <v>12494</v>
          </cell>
          <cell r="B947">
            <v>180</v>
          </cell>
        </row>
        <row r="948">
          <cell r="A948">
            <v>27057</v>
          </cell>
          <cell r="B948">
            <v>50</v>
          </cell>
        </row>
        <row r="949">
          <cell r="A949">
            <v>1</v>
          </cell>
          <cell r="G949">
            <v>100</v>
          </cell>
        </row>
        <row r="950">
          <cell r="A950">
            <v>13073</v>
          </cell>
          <cell r="B950">
            <v>200</v>
          </cell>
        </row>
        <row r="951">
          <cell r="A951">
            <v>13073</v>
          </cell>
          <cell r="B951">
            <v>200</v>
          </cell>
        </row>
        <row r="952">
          <cell r="A952">
            <v>13073</v>
          </cell>
          <cell r="B952">
            <v>200</v>
          </cell>
        </row>
        <row r="953">
          <cell r="A953">
            <v>27917</v>
          </cell>
          <cell r="B953">
            <v>50</v>
          </cell>
        </row>
        <row r="954">
          <cell r="A954">
            <v>7128</v>
          </cell>
          <cell r="B954">
            <v>200</v>
          </cell>
        </row>
        <row r="955">
          <cell r="A955">
            <v>3184</v>
          </cell>
          <cell r="B955">
            <v>65</v>
          </cell>
        </row>
        <row r="956">
          <cell r="A956">
            <v>234</v>
          </cell>
          <cell r="B956">
            <v>65</v>
          </cell>
        </row>
        <row r="957">
          <cell r="A957">
            <v>13390</v>
          </cell>
          <cell r="B957">
            <v>160</v>
          </cell>
        </row>
        <row r="958">
          <cell r="A958">
            <v>13075</v>
          </cell>
          <cell r="B958">
            <v>200</v>
          </cell>
        </row>
        <row r="959">
          <cell r="A959">
            <v>13075</v>
          </cell>
          <cell r="B959">
            <v>200</v>
          </cell>
        </row>
        <row r="960">
          <cell r="A960">
            <v>13075</v>
          </cell>
          <cell r="B960">
            <v>200</v>
          </cell>
        </row>
        <row r="961">
          <cell r="A961">
            <v>13075</v>
          </cell>
          <cell r="B961">
            <v>200</v>
          </cell>
        </row>
        <row r="962">
          <cell r="A962">
            <v>7128</v>
          </cell>
          <cell r="B962">
            <v>50</v>
          </cell>
        </row>
        <row r="963">
          <cell r="A963">
            <v>426</v>
          </cell>
          <cell r="B963">
            <v>50</v>
          </cell>
        </row>
        <row r="964">
          <cell r="A964">
            <v>4</v>
          </cell>
          <cell r="F964">
            <v>200</v>
          </cell>
        </row>
        <row r="965">
          <cell r="A965">
            <v>5151</v>
          </cell>
          <cell r="B965">
            <v>200</v>
          </cell>
        </row>
        <row r="966">
          <cell r="A966">
            <v>5151</v>
          </cell>
          <cell r="B966">
            <v>200</v>
          </cell>
        </row>
        <row r="967">
          <cell r="A967">
            <v>27056</v>
          </cell>
          <cell r="B967">
            <v>200</v>
          </cell>
        </row>
        <row r="968">
          <cell r="A968">
            <v>2213</v>
          </cell>
          <cell r="B968">
            <v>200</v>
          </cell>
        </row>
        <row r="969">
          <cell r="A969">
            <v>27058</v>
          </cell>
          <cell r="B969">
            <v>200</v>
          </cell>
        </row>
        <row r="970">
          <cell r="A970">
            <v>179</v>
          </cell>
          <cell r="B970">
            <v>65</v>
          </cell>
        </row>
        <row r="971">
          <cell r="A971">
            <v>27059</v>
          </cell>
          <cell r="B971">
            <v>65</v>
          </cell>
        </row>
        <row r="972">
          <cell r="A972">
            <v>12970</v>
          </cell>
          <cell r="B972">
            <v>180</v>
          </cell>
        </row>
        <row r="973">
          <cell r="A973">
            <v>12970</v>
          </cell>
          <cell r="B973">
            <v>180</v>
          </cell>
        </row>
        <row r="974">
          <cell r="A974">
            <v>180</v>
          </cell>
          <cell r="B974">
            <v>65</v>
          </cell>
        </row>
        <row r="975">
          <cell r="A975">
            <v>13077</v>
          </cell>
          <cell r="B975">
            <v>180</v>
          </cell>
        </row>
        <row r="976">
          <cell r="A976">
            <v>12971</v>
          </cell>
          <cell r="B976">
            <v>180</v>
          </cell>
        </row>
        <row r="977">
          <cell r="A977">
            <v>27060</v>
          </cell>
          <cell r="B977">
            <v>200</v>
          </cell>
        </row>
        <row r="978">
          <cell r="A978">
            <v>6954</v>
          </cell>
          <cell r="B978">
            <v>50</v>
          </cell>
        </row>
        <row r="979">
          <cell r="A979">
            <v>27331</v>
          </cell>
          <cell r="B979">
            <v>200</v>
          </cell>
        </row>
        <row r="980">
          <cell r="A980">
            <v>5062</v>
          </cell>
          <cell r="B980">
            <v>180</v>
          </cell>
        </row>
        <row r="981">
          <cell r="A981">
            <v>13076</v>
          </cell>
          <cell r="B981">
            <v>180</v>
          </cell>
        </row>
        <row r="982">
          <cell r="A982">
            <v>13076</v>
          </cell>
          <cell r="B982">
            <v>180</v>
          </cell>
        </row>
        <row r="983">
          <cell r="A983">
            <v>13076</v>
          </cell>
          <cell r="B983">
            <v>180</v>
          </cell>
        </row>
        <row r="984">
          <cell r="A984">
            <v>7203</v>
          </cell>
          <cell r="B984">
            <v>200</v>
          </cell>
        </row>
        <row r="985">
          <cell r="A985">
            <v>13107</v>
          </cell>
          <cell r="B985">
            <v>180</v>
          </cell>
        </row>
        <row r="986">
          <cell r="A986">
            <v>2147</v>
          </cell>
          <cell r="B986">
            <v>200</v>
          </cell>
        </row>
        <row r="987">
          <cell r="A987">
            <v>27328</v>
          </cell>
          <cell r="B987">
            <v>140</v>
          </cell>
        </row>
        <row r="988">
          <cell r="A988">
            <v>27348</v>
          </cell>
          <cell r="B988">
            <v>200</v>
          </cell>
        </row>
        <row r="989">
          <cell r="A989">
            <v>27413</v>
          </cell>
          <cell r="B989">
            <v>200</v>
          </cell>
        </row>
        <row r="990">
          <cell r="A990">
            <v>27324</v>
          </cell>
          <cell r="B990">
            <v>160</v>
          </cell>
        </row>
        <row r="991">
          <cell r="A991">
            <v>13072</v>
          </cell>
          <cell r="B991">
            <v>180</v>
          </cell>
        </row>
        <row r="992">
          <cell r="A992">
            <v>27347</v>
          </cell>
          <cell r="B992">
            <v>50</v>
          </cell>
        </row>
        <row r="993">
          <cell r="A993">
            <v>2228</v>
          </cell>
          <cell r="B993">
            <v>180</v>
          </cell>
        </row>
        <row r="994">
          <cell r="A994">
            <v>13069</v>
          </cell>
          <cell r="B994">
            <v>180</v>
          </cell>
        </row>
        <row r="995">
          <cell r="A995">
            <v>13069</v>
          </cell>
          <cell r="B995">
            <v>180</v>
          </cell>
        </row>
        <row r="996">
          <cell r="A996">
            <v>13069</v>
          </cell>
          <cell r="B996">
            <v>180</v>
          </cell>
        </row>
        <row r="997">
          <cell r="A997">
            <v>7100</v>
          </cell>
          <cell r="B997">
            <v>200</v>
          </cell>
        </row>
        <row r="998">
          <cell r="A998">
            <v>2139</v>
          </cell>
          <cell r="B998">
            <v>50</v>
          </cell>
        </row>
        <row r="999">
          <cell r="A999">
            <v>7098</v>
          </cell>
          <cell r="B999">
            <v>200</v>
          </cell>
        </row>
        <row r="1000">
          <cell r="A1000">
            <v>7350</v>
          </cell>
          <cell r="B1000">
            <v>200</v>
          </cell>
        </row>
        <row r="1001">
          <cell r="A1001">
            <v>7009</v>
          </cell>
          <cell r="B1001">
            <v>200</v>
          </cell>
        </row>
        <row r="1002">
          <cell r="A1002">
            <v>7009</v>
          </cell>
          <cell r="B1002">
            <v>200</v>
          </cell>
        </row>
        <row r="1003">
          <cell r="A1003">
            <v>7009</v>
          </cell>
          <cell r="B1003">
            <v>200</v>
          </cell>
        </row>
        <row r="1004">
          <cell r="A1004">
            <v>7009</v>
          </cell>
          <cell r="B1004">
            <v>200</v>
          </cell>
        </row>
        <row r="1005">
          <cell r="A1005">
            <v>27340</v>
          </cell>
          <cell r="B1005">
            <v>200</v>
          </cell>
        </row>
        <row r="1006">
          <cell r="A1006">
            <v>27319</v>
          </cell>
          <cell r="B1006">
            <v>180</v>
          </cell>
        </row>
        <row r="1007">
          <cell r="A1007">
            <v>27325</v>
          </cell>
          <cell r="B1007">
            <v>200</v>
          </cell>
        </row>
        <row r="1008">
          <cell r="A1008">
            <v>27320</v>
          </cell>
          <cell r="B1008">
            <v>80</v>
          </cell>
        </row>
        <row r="1009">
          <cell r="A1009">
            <v>11416</v>
          </cell>
          <cell r="B1009">
            <v>200</v>
          </cell>
        </row>
        <row r="1010">
          <cell r="A1010">
            <v>11416</v>
          </cell>
          <cell r="B1010">
            <v>200</v>
          </cell>
        </row>
        <row r="1011">
          <cell r="A1011">
            <v>11416</v>
          </cell>
          <cell r="B1011">
            <v>200</v>
          </cell>
        </row>
        <row r="1012">
          <cell r="A1012" t="str">
            <v>346-</v>
          </cell>
          <cell r="B1012">
            <v>180</v>
          </cell>
        </row>
        <row r="1013">
          <cell r="A1013">
            <v>5031</v>
          </cell>
          <cell r="B1013">
            <v>200</v>
          </cell>
        </row>
        <row r="1014">
          <cell r="A1014">
            <v>475</v>
          </cell>
          <cell r="B1014">
            <v>95</v>
          </cell>
        </row>
        <row r="1015">
          <cell r="A1015">
            <v>13515</v>
          </cell>
          <cell r="B1015">
            <v>200</v>
          </cell>
        </row>
        <row r="1016">
          <cell r="A1016">
            <v>13515</v>
          </cell>
          <cell r="B1016">
            <v>200</v>
          </cell>
        </row>
        <row r="1017">
          <cell r="A1017">
            <v>13515</v>
          </cell>
          <cell r="B1017">
            <v>200</v>
          </cell>
        </row>
        <row r="1018">
          <cell r="A1018">
            <v>27557</v>
          </cell>
          <cell r="B1018">
            <v>200</v>
          </cell>
        </row>
        <row r="1019">
          <cell r="A1019">
            <v>2233</v>
          </cell>
          <cell r="B1019">
            <v>200</v>
          </cell>
        </row>
        <row r="1020">
          <cell r="A1020">
            <v>4542</v>
          </cell>
          <cell r="B1020">
            <v>50</v>
          </cell>
        </row>
        <row r="1021">
          <cell r="A1021">
            <v>13387</v>
          </cell>
          <cell r="B1021">
            <v>180</v>
          </cell>
        </row>
        <row r="1022">
          <cell r="A1022">
            <v>13380</v>
          </cell>
          <cell r="B1022">
            <v>200</v>
          </cell>
        </row>
        <row r="1023">
          <cell r="A1023">
            <v>27351</v>
          </cell>
          <cell r="B1023">
            <v>50</v>
          </cell>
        </row>
        <row r="1024">
          <cell r="A1024" t="str">
            <v xml:space="preserve"> -</v>
          </cell>
          <cell r="G1024">
            <v>100</v>
          </cell>
        </row>
        <row r="1025">
          <cell r="A1025" t="str">
            <v xml:space="preserve"> -</v>
          </cell>
          <cell r="G1025">
            <v>100</v>
          </cell>
        </row>
        <row r="1026">
          <cell r="A1026" t="str">
            <v xml:space="preserve"> -</v>
          </cell>
          <cell r="G1026">
            <v>100</v>
          </cell>
        </row>
        <row r="1027">
          <cell r="A1027">
            <v>13407</v>
          </cell>
          <cell r="B1027">
            <v>180</v>
          </cell>
        </row>
        <row r="1028">
          <cell r="A1028">
            <v>1665</v>
          </cell>
          <cell r="B1028">
            <v>50</v>
          </cell>
        </row>
        <row r="1029">
          <cell r="A1029">
            <v>13385</v>
          </cell>
          <cell r="B1029">
            <v>180</v>
          </cell>
        </row>
        <row r="1030">
          <cell r="A1030">
            <v>13385</v>
          </cell>
          <cell r="B1030">
            <v>180</v>
          </cell>
        </row>
        <row r="1031">
          <cell r="A1031">
            <v>408</v>
          </cell>
          <cell r="D1031">
            <v>200</v>
          </cell>
        </row>
        <row r="1032">
          <cell r="A1032">
            <v>27806</v>
          </cell>
          <cell r="B1032">
            <v>200</v>
          </cell>
        </row>
        <row r="1033">
          <cell r="A1033">
            <v>5201</v>
          </cell>
          <cell r="B1033">
            <v>180</v>
          </cell>
        </row>
        <row r="1034">
          <cell r="A1034">
            <v>5201</v>
          </cell>
          <cell r="B1034">
            <v>180</v>
          </cell>
        </row>
        <row r="1035">
          <cell r="A1035">
            <v>5201</v>
          </cell>
          <cell r="B1035">
            <v>180</v>
          </cell>
        </row>
        <row r="1036">
          <cell r="A1036">
            <v>214</v>
          </cell>
          <cell r="B1036">
            <v>50</v>
          </cell>
        </row>
        <row r="1037">
          <cell r="A1037">
            <v>27391</v>
          </cell>
          <cell r="B1037">
            <v>50</v>
          </cell>
        </row>
        <row r="1038">
          <cell r="A1038">
            <v>212</v>
          </cell>
          <cell r="B1038">
            <v>200</v>
          </cell>
        </row>
        <row r="1039">
          <cell r="A1039">
            <v>212</v>
          </cell>
          <cell r="B1039">
            <v>200</v>
          </cell>
        </row>
        <row r="1040">
          <cell r="A1040">
            <v>2141</v>
          </cell>
          <cell r="B1040">
            <v>50</v>
          </cell>
        </row>
        <row r="1041">
          <cell r="A1041">
            <v>2142</v>
          </cell>
          <cell r="B1041">
            <v>50</v>
          </cell>
        </row>
        <row r="1042">
          <cell r="A1042">
            <v>6993</v>
          </cell>
          <cell r="B1042">
            <v>200</v>
          </cell>
        </row>
        <row r="1043">
          <cell r="A1043">
            <v>2143</v>
          </cell>
          <cell r="B1043">
            <v>50</v>
          </cell>
        </row>
        <row r="1044">
          <cell r="A1044" t="str">
            <v xml:space="preserve"> -</v>
          </cell>
          <cell r="G1044">
            <v>100</v>
          </cell>
        </row>
        <row r="1045">
          <cell r="A1045" t="str">
            <v xml:space="preserve"> -</v>
          </cell>
          <cell r="G1045">
            <v>100</v>
          </cell>
        </row>
        <row r="1046">
          <cell r="A1046" t="str">
            <v xml:space="preserve"> -</v>
          </cell>
          <cell r="G1046">
            <v>100</v>
          </cell>
        </row>
        <row r="1047">
          <cell r="A1047" t="str">
            <v xml:space="preserve"> -</v>
          </cell>
          <cell r="G1047">
            <v>100</v>
          </cell>
        </row>
        <row r="1048">
          <cell r="A1048">
            <v>5061</v>
          </cell>
          <cell r="B1048">
            <v>95</v>
          </cell>
        </row>
        <row r="1049">
          <cell r="A1049">
            <v>27329</v>
          </cell>
          <cell r="B1049">
            <v>95</v>
          </cell>
        </row>
        <row r="1050">
          <cell r="A1050">
            <v>13068</v>
          </cell>
          <cell r="B1050">
            <v>180</v>
          </cell>
        </row>
        <row r="1051">
          <cell r="A1051">
            <v>13068</v>
          </cell>
          <cell r="B1051">
            <v>180</v>
          </cell>
        </row>
        <row r="1052">
          <cell r="A1052">
            <v>13068</v>
          </cell>
          <cell r="B1052">
            <v>180</v>
          </cell>
        </row>
        <row r="1053">
          <cell r="A1053">
            <v>27335</v>
          </cell>
          <cell r="B1053">
            <v>180</v>
          </cell>
        </row>
        <row r="1054">
          <cell r="A1054">
            <v>2511</v>
          </cell>
          <cell r="B1054">
            <v>50</v>
          </cell>
        </row>
        <row r="1055">
          <cell r="A1055" t="str">
            <v xml:space="preserve"> -</v>
          </cell>
          <cell r="G1055">
            <v>100</v>
          </cell>
        </row>
        <row r="1056">
          <cell r="A1056" t="str">
            <v xml:space="preserve"> -</v>
          </cell>
          <cell r="G1056">
            <v>100</v>
          </cell>
        </row>
        <row r="1057">
          <cell r="A1057" t="str">
            <v xml:space="preserve"> -</v>
          </cell>
          <cell r="G1057">
            <v>100</v>
          </cell>
        </row>
        <row r="1058">
          <cell r="A1058">
            <v>27336</v>
          </cell>
          <cell r="B1058">
            <v>200</v>
          </cell>
        </row>
        <row r="1059">
          <cell r="A1059">
            <v>30553</v>
          </cell>
          <cell r="B1059">
            <v>50</v>
          </cell>
        </row>
        <row r="1060">
          <cell r="A1060">
            <v>13067</v>
          </cell>
          <cell r="B1060">
            <v>200</v>
          </cell>
        </row>
        <row r="1061">
          <cell r="A1061">
            <v>13072</v>
          </cell>
          <cell r="B1061">
            <v>180</v>
          </cell>
        </row>
        <row r="1062">
          <cell r="A1062">
            <v>13072</v>
          </cell>
          <cell r="B1062">
            <v>180</v>
          </cell>
        </row>
        <row r="1063">
          <cell r="A1063">
            <v>13072</v>
          </cell>
          <cell r="B1063">
            <v>180</v>
          </cell>
        </row>
        <row r="1064">
          <cell r="A1064">
            <v>13072</v>
          </cell>
          <cell r="B1064">
            <v>180</v>
          </cell>
        </row>
        <row r="1065">
          <cell r="A1065">
            <v>27451</v>
          </cell>
          <cell r="B1065">
            <v>50</v>
          </cell>
        </row>
        <row r="1066">
          <cell r="A1066">
            <v>27450</v>
          </cell>
          <cell r="B1066">
            <v>50</v>
          </cell>
        </row>
        <row r="1067">
          <cell r="A1067">
            <v>27552</v>
          </cell>
          <cell r="B1067">
            <v>50</v>
          </cell>
        </row>
        <row r="1068">
          <cell r="A1068">
            <v>27052</v>
          </cell>
          <cell r="B1068">
            <v>65</v>
          </cell>
        </row>
        <row r="1069">
          <cell r="A1069">
            <v>13116</v>
          </cell>
          <cell r="B1069">
            <v>180</v>
          </cell>
        </row>
        <row r="1070">
          <cell r="A1070">
            <v>2215</v>
          </cell>
          <cell r="B1070">
            <v>150</v>
          </cell>
        </row>
        <row r="1071">
          <cell r="A1071" t="str">
            <v xml:space="preserve"> -</v>
          </cell>
          <cell r="G1071">
            <v>100</v>
          </cell>
        </row>
        <row r="1072">
          <cell r="A1072" t="str">
            <v xml:space="preserve"> -</v>
          </cell>
          <cell r="G1072">
            <v>100</v>
          </cell>
        </row>
        <row r="1073">
          <cell r="A1073" t="str">
            <v xml:space="preserve"> -</v>
          </cell>
          <cell r="G1073">
            <v>100</v>
          </cell>
        </row>
        <row r="1074">
          <cell r="A1074">
            <v>5715</v>
          </cell>
          <cell r="B1074">
            <v>180</v>
          </cell>
        </row>
        <row r="1075">
          <cell r="A1075">
            <v>2220</v>
          </cell>
          <cell r="B1075">
            <v>110</v>
          </cell>
        </row>
        <row r="1076">
          <cell r="A1076">
            <v>2510</v>
          </cell>
          <cell r="B1076">
            <v>180</v>
          </cell>
        </row>
        <row r="1077">
          <cell r="A1077">
            <v>13809</v>
          </cell>
          <cell r="B1077">
            <v>200</v>
          </cell>
        </row>
        <row r="1078">
          <cell r="A1078">
            <v>2073</v>
          </cell>
          <cell r="B1078">
            <v>50</v>
          </cell>
        </row>
        <row r="1079">
          <cell r="A1079">
            <v>27310</v>
          </cell>
          <cell r="B1079">
            <v>110</v>
          </cell>
        </row>
        <row r="1080">
          <cell r="A1080">
            <v>27300</v>
          </cell>
          <cell r="B1080">
            <v>110</v>
          </cell>
        </row>
        <row r="1081">
          <cell r="A1081">
            <v>7274</v>
          </cell>
          <cell r="B1081">
            <v>200</v>
          </cell>
        </row>
        <row r="1082">
          <cell r="A1082" t="str">
            <v xml:space="preserve"> -</v>
          </cell>
          <cell r="G1082">
            <v>100</v>
          </cell>
        </row>
        <row r="1083">
          <cell r="A1083" t="str">
            <v xml:space="preserve"> -</v>
          </cell>
          <cell r="G1083">
            <v>100</v>
          </cell>
        </row>
        <row r="1084">
          <cell r="A1084" t="str">
            <v xml:space="preserve"> -</v>
          </cell>
          <cell r="G1084">
            <v>100</v>
          </cell>
        </row>
        <row r="1085">
          <cell r="A1085">
            <v>4864</v>
          </cell>
          <cell r="B1085">
            <v>200</v>
          </cell>
        </row>
        <row r="1086">
          <cell r="A1086">
            <v>13097</v>
          </cell>
          <cell r="B1086">
            <v>180</v>
          </cell>
        </row>
        <row r="1087">
          <cell r="A1087">
            <v>13097</v>
          </cell>
          <cell r="B1087">
            <v>180</v>
          </cell>
        </row>
        <row r="1088">
          <cell r="A1088">
            <v>27352</v>
          </cell>
          <cell r="B1088">
            <v>50</v>
          </cell>
        </row>
        <row r="1089">
          <cell r="A1089">
            <v>12992</v>
          </cell>
          <cell r="B1089">
            <v>180</v>
          </cell>
        </row>
        <row r="1090">
          <cell r="A1090">
            <v>27911</v>
          </cell>
          <cell r="B1090">
            <v>50</v>
          </cell>
        </row>
        <row r="1091">
          <cell r="A1091">
            <v>13100</v>
          </cell>
          <cell r="B1091">
            <v>150</v>
          </cell>
        </row>
        <row r="1092">
          <cell r="A1092" t="str">
            <v xml:space="preserve"> -</v>
          </cell>
          <cell r="G1092">
            <v>100</v>
          </cell>
        </row>
        <row r="1093">
          <cell r="A1093" t="str">
            <v xml:space="preserve"> -</v>
          </cell>
          <cell r="G1093">
            <v>100</v>
          </cell>
        </row>
        <row r="1094">
          <cell r="A1094">
            <v>2723</v>
          </cell>
          <cell r="B1094">
            <v>200</v>
          </cell>
        </row>
        <row r="1095">
          <cell r="A1095">
            <v>2207</v>
          </cell>
          <cell r="B1095">
            <v>50</v>
          </cell>
        </row>
        <row r="1096">
          <cell r="A1096">
            <v>2148</v>
          </cell>
          <cell r="B1096">
            <v>100</v>
          </cell>
        </row>
        <row r="1097">
          <cell r="A1097" t="str">
            <v xml:space="preserve"> -</v>
          </cell>
          <cell r="G1097">
            <v>100</v>
          </cell>
        </row>
        <row r="1098">
          <cell r="A1098" t="str">
            <v xml:space="preserve"> -</v>
          </cell>
          <cell r="G1098">
            <v>100</v>
          </cell>
        </row>
        <row r="1099">
          <cell r="A1099" t="str">
            <v xml:space="preserve"> -</v>
          </cell>
          <cell r="G1099">
            <v>100</v>
          </cell>
        </row>
        <row r="1100">
          <cell r="A1100">
            <v>13102</v>
          </cell>
          <cell r="B1100">
            <v>110</v>
          </cell>
        </row>
        <row r="1101">
          <cell r="A1101">
            <v>2070</v>
          </cell>
          <cell r="B1101">
            <v>50</v>
          </cell>
        </row>
        <row r="1102">
          <cell r="A1102">
            <v>13110</v>
          </cell>
          <cell r="B1102">
            <v>160</v>
          </cell>
        </row>
        <row r="1103">
          <cell r="A1103">
            <v>13110</v>
          </cell>
          <cell r="B1103">
            <v>160</v>
          </cell>
        </row>
        <row r="1104">
          <cell r="A1104">
            <v>13110</v>
          </cell>
          <cell r="B1104">
            <v>160</v>
          </cell>
        </row>
        <row r="1105">
          <cell r="A1105">
            <v>8123</v>
          </cell>
          <cell r="B1105">
            <v>180</v>
          </cell>
        </row>
        <row r="1106">
          <cell r="A1106">
            <v>8123</v>
          </cell>
          <cell r="B1106">
            <v>180</v>
          </cell>
        </row>
        <row r="1107">
          <cell r="A1107">
            <v>27910</v>
          </cell>
          <cell r="B1107">
            <v>200</v>
          </cell>
        </row>
        <row r="1108">
          <cell r="A1108">
            <v>13105</v>
          </cell>
          <cell r="B1108">
            <v>50</v>
          </cell>
        </row>
        <row r="1109">
          <cell r="A1109">
            <v>27908</v>
          </cell>
          <cell r="B1109">
            <v>50</v>
          </cell>
        </row>
        <row r="1110">
          <cell r="A1110">
            <v>3335</v>
          </cell>
          <cell r="B1110">
            <v>200</v>
          </cell>
        </row>
        <row r="1111">
          <cell r="A1111">
            <v>13106</v>
          </cell>
          <cell r="B1111">
            <v>50</v>
          </cell>
        </row>
        <row r="1112">
          <cell r="A1112">
            <v>13106</v>
          </cell>
          <cell r="B1112">
            <v>50</v>
          </cell>
        </row>
        <row r="1113">
          <cell r="A1113">
            <v>13106</v>
          </cell>
          <cell r="B1113">
            <v>50</v>
          </cell>
        </row>
        <row r="1114">
          <cell r="A1114">
            <v>101</v>
          </cell>
          <cell r="B1114">
            <v>80</v>
          </cell>
        </row>
        <row r="1115">
          <cell r="A1115">
            <v>13383</v>
          </cell>
          <cell r="B1115">
            <v>160</v>
          </cell>
        </row>
        <row r="1116">
          <cell r="A1116" t="str">
            <v xml:space="preserve"> -</v>
          </cell>
          <cell r="G1116">
            <v>100</v>
          </cell>
        </row>
        <row r="1117">
          <cell r="A1117" t="str">
            <v xml:space="preserve"> -</v>
          </cell>
          <cell r="G1117">
            <v>100</v>
          </cell>
        </row>
        <row r="1118">
          <cell r="A1118" t="str">
            <v xml:space="preserve"> -</v>
          </cell>
          <cell r="G1118">
            <v>100</v>
          </cell>
        </row>
        <row r="1119">
          <cell r="A1119" t="str">
            <v xml:space="preserve"> -</v>
          </cell>
          <cell r="G1119">
            <v>100</v>
          </cell>
        </row>
        <row r="1120">
          <cell r="A1120">
            <v>6586</v>
          </cell>
          <cell r="B1120">
            <v>180</v>
          </cell>
        </row>
        <row r="1121">
          <cell r="A1121">
            <v>1667</v>
          </cell>
          <cell r="B1121">
            <v>180</v>
          </cell>
        </row>
        <row r="1122">
          <cell r="A1122">
            <v>2158</v>
          </cell>
          <cell r="B1122">
            <v>50</v>
          </cell>
        </row>
        <row r="1123">
          <cell r="A1123">
            <v>27341</v>
          </cell>
          <cell r="B1123">
            <v>200</v>
          </cell>
        </row>
        <row r="1124">
          <cell r="A1124">
            <v>27455</v>
          </cell>
          <cell r="B1124">
            <v>65</v>
          </cell>
        </row>
        <row r="1125">
          <cell r="A1125">
            <v>13261</v>
          </cell>
          <cell r="B1125">
            <v>180</v>
          </cell>
        </row>
        <row r="1126">
          <cell r="A1126">
            <v>2153</v>
          </cell>
          <cell r="B1126">
            <v>180</v>
          </cell>
        </row>
        <row r="1127">
          <cell r="A1127">
            <v>12998</v>
          </cell>
          <cell r="B1127">
            <v>200</v>
          </cell>
        </row>
        <row r="1128">
          <cell r="A1128">
            <v>13111</v>
          </cell>
          <cell r="B1128">
            <v>200</v>
          </cell>
        </row>
        <row r="1129">
          <cell r="A1129" t="str">
            <v xml:space="preserve"> -</v>
          </cell>
          <cell r="G1129">
            <v>100</v>
          </cell>
        </row>
        <row r="1130">
          <cell r="A1130" t="str">
            <v xml:space="preserve"> -</v>
          </cell>
          <cell r="G1130">
            <v>100</v>
          </cell>
        </row>
        <row r="1131">
          <cell r="A1131">
            <v>1311</v>
          </cell>
          <cell r="B1131">
            <v>200</v>
          </cell>
        </row>
        <row r="1132">
          <cell r="A1132">
            <v>27062</v>
          </cell>
          <cell r="B1132">
            <v>200</v>
          </cell>
        </row>
        <row r="1133">
          <cell r="A1133">
            <v>13092</v>
          </cell>
          <cell r="B1133">
            <v>180</v>
          </cell>
        </row>
        <row r="1134">
          <cell r="A1134">
            <v>13092</v>
          </cell>
          <cell r="B1134">
            <v>180</v>
          </cell>
        </row>
        <row r="1135">
          <cell r="A1135">
            <v>27338</v>
          </cell>
          <cell r="B1135">
            <v>110</v>
          </cell>
        </row>
        <row r="1136">
          <cell r="A1136">
            <v>5016</v>
          </cell>
          <cell r="B1136">
            <v>50</v>
          </cell>
        </row>
        <row r="1137">
          <cell r="A1137">
            <v>2154</v>
          </cell>
          <cell r="B1137">
            <v>50</v>
          </cell>
        </row>
        <row r="1138">
          <cell r="A1138">
            <v>27068</v>
          </cell>
          <cell r="B1138">
            <v>50</v>
          </cell>
        </row>
        <row r="1139">
          <cell r="A1139">
            <v>94</v>
          </cell>
          <cell r="B1139">
            <v>50</v>
          </cell>
        </row>
        <row r="1140">
          <cell r="A1140">
            <v>12977</v>
          </cell>
          <cell r="B1140">
            <v>180</v>
          </cell>
        </row>
        <row r="1141">
          <cell r="A1141">
            <v>13089</v>
          </cell>
          <cell r="B1141">
            <v>200</v>
          </cell>
        </row>
        <row r="1142">
          <cell r="A1142">
            <v>13089</v>
          </cell>
          <cell r="B1142">
            <v>200</v>
          </cell>
        </row>
        <row r="1143">
          <cell r="A1143">
            <v>27334</v>
          </cell>
          <cell r="B1143">
            <v>200</v>
          </cell>
        </row>
        <row r="1144">
          <cell r="A1144">
            <v>13293</v>
          </cell>
          <cell r="B1144">
            <v>50</v>
          </cell>
        </row>
        <row r="1145">
          <cell r="A1145" t="str">
            <v xml:space="preserve"> -</v>
          </cell>
          <cell r="G1145">
            <v>100</v>
          </cell>
        </row>
        <row r="1146">
          <cell r="A1146" t="str">
            <v xml:space="preserve"> -</v>
          </cell>
          <cell r="G1146">
            <v>100</v>
          </cell>
        </row>
        <row r="1147">
          <cell r="A1147" t="str">
            <v xml:space="preserve"> -</v>
          </cell>
          <cell r="G1147">
            <v>100</v>
          </cell>
        </row>
        <row r="1148">
          <cell r="A1148" t="str">
            <v xml:space="preserve"> -</v>
          </cell>
          <cell r="G1148">
            <v>100</v>
          </cell>
        </row>
        <row r="1149">
          <cell r="A1149">
            <v>2095</v>
          </cell>
          <cell r="B1149">
            <v>50</v>
          </cell>
        </row>
        <row r="1150">
          <cell r="A1150">
            <v>2087</v>
          </cell>
          <cell r="B1150">
            <v>50</v>
          </cell>
        </row>
        <row r="1151">
          <cell r="A1151">
            <v>2093</v>
          </cell>
          <cell r="B1151">
            <v>50</v>
          </cell>
        </row>
        <row r="1152">
          <cell r="A1152">
            <v>2085</v>
          </cell>
          <cell r="B1152">
            <v>100</v>
          </cell>
        </row>
        <row r="1153">
          <cell r="A1153">
            <v>4</v>
          </cell>
          <cell r="F1153">
            <v>200</v>
          </cell>
        </row>
        <row r="1154">
          <cell r="A1154">
            <v>27065</v>
          </cell>
          <cell r="B1154">
            <v>160</v>
          </cell>
        </row>
        <row r="1155">
          <cell r="A1155">
            <v>13010</v>
          </cell>
          <cell r="B1155">
            <v>180</v>
          </cell>
        </row>
        <row r="1156">
          <cell r="A1156">
            <v>13010</v>
          </cell>
          <cell r="B1156">
            <v>180</v>
          </cell>
        </row>
        <row r="1157">
          <cell r="A1157">
            <v>12987</v>
          </cell>
          <cell r="B1157">
            <v>180</v>
          </cell>
        </row>
        <row r="1158">
          <cell r="A1158">
            <v>12987</v>
          </cell>
          <cell r="B1158">
            <v>180</v>
          </cell>
        </row>
        <row r="1159">
          <cell r="A1159">
            <v>12987</v>
          </cell>
          <cell r="B1159">
            <v>180</v>
          </cell>
        </row>
        <row r="1160">
          <cell r="A1160">
            <v>13115</v>
          </cell>
          <cell r="B1160">
            <v>180</v>
          </cell>
        </row>
        <row r="1161">
          <cell r="A1161">
            <v>2230</v>
          </cell>
          <cell r="B1161">
            <v>200</v>
          </cell>
        </row>
        <row r="1162">
          <cell r="A1162">
            <v>2232</v>
          </cell>
          <cell r="B1162">
            <v>50</v>
          </cell>
        </row>
        <row r="1163">
          <cell r="A1163">
            <v>221</v>
          </cell>
          <cell r="B1163">
            <v>180</v>
          </cell>
        </row>
        <row r="1164">
          <cell r="A1164">
            <v>12986</v>
          </cell>
          <cell r="B1164">
            <v>180</v>
          </cell>
        </row>
        <row r="1165">
          <cell r="A1165">
            <v>2226</v>
          </cell>
          <cell r="B1165">
            <v>180</v>
          </cell>
        </row>
        <row r="1166">
          <cell r="A1166">
            <v>12985</v>
          </cell>
          <cell r="B1166">
            <v>180</v>
          </cell>
        </row>
        <row r="1167">
          <cell r="A1167">
            <v>4</v>
          </cell>
          <cell r="F1167">
            <v>150</v>
          </cell>
        </row>
        <row r="1168">
          <cell r="A1168">
            <v>13003</v>
          </cell>
          <cell r="B1168">
            <v>50</v>
          </cell>
        </row>
        <row r="1169">
          <cell r="A1169">
            <v>2072</v>
          </cell>
          <cell r="B1169">
            <v>180</v>
          </cell>
        </row>
        <row r="1170">
          <cell r="A1170">
            <v>6574</v>
          </cell>
          <cell r="B1170">
            <v>50</v>
          </cell>
        </row>
        <row r="1171">
          <cell r="A1171">
            <v>6574</v>
          </cell>
          <cell r="B1171">
            <v>50</v>
          </cell>
        </row>
        <row r="1172">
          <cell r="A1172">
            <v>6574</v>
          </cell>
          <cell r="B1172">
            <v>50</v>
          </cell>
        </row>
        <row r="1173">
          <cell r="A1173">
            <v>1668</v>
          </cell>
          <cell r="B1173">
            <v>180</v>
          </cell>
        </row>
        <row r="1174">
          <cell r="A1174" t="str">
            <v xml:space="preserve"> -</v>
          </cell>
          <cell r="G1174">
            <v>100</v>
          </cell>
        </row>
        <row r="1175">
          <cell r="A1175" t="str">
            <v xml:space="preserve"> -</v>
          </cell>
          <cell r="G1175">
            <v>100</v>
          </cell>
        </row>
        <row r="1176">
          <cell r="A1176">
            <v>1666</v>
          </cell>
          <cell r="B1176">
            <v>180</v>
          </cell>
        </row>
        <row r="1177">
          <cell r="A1177">
            <v>12976</v>
          </cell>
          <cell r="B1177">
            <v>50</v>
          </cell>
        </row>
        <row r="1178">
          <cell r="A1178">
            <v>12983</v>
          </cell>
          <cell r="B1178">
            <v>200</v>
          </cell>
        </row>
        <row r="1179">
          <cell r="A1179">
            <v>12983</v>
          </cell>
          <cell r="B1179">
            <v>200</v>
          </cell>
        </row>
        <row r="1180">
          <cell r="A1180">
            <v>27326</v>
          </cell>
          <cell r="B1180">
            <v>200</v>
          </cell>
        </row>
        <row r="1181">
          <cell r="A1181">
            <v>27327</v>
          </cell>
          <cell r="B1181">
            <v>200</v>
          </cell>
        </row>
        <row r="1182">
          <cell r="A1182">
            <v>2151</v>
          </cell>
          <cell r="B1182">
            <v>200</v>
          </cell>
        </row>
        <row r="1183">
          <cell r="A1183">
            <v>12982</v>
          </cell>
          <cell r="B1183">
            <v>50</v>
          </cell>
        </row>
        <row r="1184">
          <cell r="A1184">
            <v>12982</v>
          </cell>
          <cell r="B1184">
            <v>50</v>
          </cell>
        </row>
        <row r="1185">
          <cell r="A1185">
            <v>12982</v>
          </cell>
          <cell r="B1185">
            <v>50</v>
          </cell>
        </row>
        <row r="1186">
          <cell r="A1186">
            <v>6176</v>
          </cell>
          <cell r="B1186">
            <v>200</v>
          </cell>
        </row>
        <row r="1187">
          <cell r="A1187">
            <v>2069</v>
          </cell>
          <cell r="B1187">
            <v>50</v>
          </cell>
        </row>
        <row r="1188">
          <cell r="A1188">
            <v>2150</v>
          </cell>
          <cell r="B1188">
            <v>180</v>
          </cell>
        </row>
        <row r="1189">
          <cell r="A1189">
            <v>27914</v>
          </cell>
          <cell r="B1189">
            <v>180</v>
          </cell>
        </row>
        <row r="1190">
          <cell r="A1190">
            <v>27915</v>
          </cell>
          <cell r="B1190">
            <v>200</v>
          </cell>
        </row>
        <row r="1191">
          <cell r="A1191">
            <v>12980</v>
          </cell>
          <cell r="B1191">
            <v>200</v>
          </cell>
        </row>
        <row r="1192">
          <cell r="A1192">
            <v>12980</v>
          </cell>
          <cell r="B1192">
            <v>200</v>
          </cell>
        </row>
        <row r="1193">
          <cell r="A1193">
            <v>12980</v>
          </cell>
          <cell r="B1193">
            <v>200</v>
          </cell>
        </row>
        <row r="1194">
          <cell r="A1194">
            <v>12980</v>
          </cell>
          <cell r="B1194">
            <v>200</v>
          </cell>
        </row>
        <row r="1195">
          <cell r="A1195">
            <v>12980</v>
          </cell>
          <cell r="B1195">
            <v>200</v>
          </cell>
        </row>
        <row r="1196">
          <cell r="A1196">
            <v>27042</v>
          </cell>
          <cell r="B1196">
            <v>160</v>
          </cell>
        </row>
        <row r="1197">
          <cell r="A1197">
            <v>4856</v>
          </cell>
          <cell r="B1197">
            <v>200</v>
          </cell>
        </row>
        <row r="1198">
          <cell r="A1198">
            <v>409</v>
          </cell>
          <cell r="D1198">
            <v>50</v>
          </cell>
        </row>
        <row r="1199">
          <cell r="A1199">
            <v>13520</v>
          </cell>
          <cell r="B1199">
            <v>200</v>
          </cell>
        </row>
        <row r="1200">
          <cell r="A1200">
            <v>13520</v>
          </cell>
          <cell r="B1200">
            <v>200</v>
          </cell>
        </row>
        <row r="1201">
          <cell r="A1201">
            <v>13520</v>
          </cell>
          <cell r="B1201">
            <v>200</v>
          </cell>
        </row>
        <row r="1202">
          <cell r="A1202">
            <v>13114</v>
          </cell>
          <cell r="B1202">
            <v>200</v>
          </cell>
        </row>
        <row r="1203">
          <cell r="A1203">
            <v>13114</v>
          </cell>
          <cell r="B1203">
            <v>200</v>
          </cell>
        </row>
        <row r="1204">
          <cell r="A1204">
            <v>12972</v>
          </cell>
          <cell r="B1204">
            <v>200</v>
          </cell>
        </row>
        <row r="1205">
          <cell r="A1205">
            <v>27050</v>
          </cell>
          <cell r="B1205">
            <v>200</v>
          </cell>
        </row>
        <row r="1206">
          <cell r="A1206">
            <v>27044</v>
          </cell>
          <cell r="B1206">
            <v>200</v>
          </cell>
        </row>
        <row r="1207">
          <cell r="A1207">
            <v>12973</v>
          </cell>
          <cell r="B1207">
            <v>200</v>
          </cell>
        </row>
        <row r="1208">
          <cell r="A1208">
            <v>12973</v>
          </cell>
          <cell r="B1208">
            <v>200</v>
          </cell>
        </row>
        <row r="1209">
          <cell r="A1209">
            <v>1661</v>
          </cell>
          <cell r="B1209">
            <v>200</v>
          </cell>
        </row>
        <row r="1210">
          <cell r="A1210">
            <v>1669</v>
          </cell>
          <cell r="B1210">
            <v>50</v>
          </cell>
        </row>
        <row r="1211">
          <cell r="A1211">
            <v>2075</v>
          </cell>
          <cell r="B1211">
            <v>50</v>
          </cell>
        </row>
        <row r="1212">
          <cell r="A1212">
            <v>5034</v>
          </cell>
          <cell r="B1212">
            <v>180</v>
          </cell>
        </row>
        <row r="1213">
          <cell r="A1213">
            <v>5035</v>
          </cell>
          <cell r="B1213">
            <v>200</v>
          </cell>
        </row>
        <row r="1214">
          <cell r="A1214">
            <v>5336</v>
          </cell>
          <cell r="B1214">
            <v>50</v>
          </cell>
        </row>
        <row r="1215">
          <cell r="A1215">
            <v>5336</v>
          </cell>
          <cell r="B1215">
            <v>50</v>
          </cell>
        </row>
        <row r="1216">
          <cell r="A1216">
            <v>5336</v>
          </cell>
          <cell r="B1216">
            <v>50</v>
          </cell>
        </row>
        <row r="1217">
          <cell r="A1217">
            <v>495</v>
          </cell>
          <cell r="B1217">
            <v>200</v>
          </cell>
        </row>
        <row r="1218">
          <cell r="A1218">
            <v>27393</v>
          </cell>
          <cell r="B1218">
            <v>50</v>
          </cell>
        </row>
        <row r="1219">
          <cell r="A1219">
            <v>13393</v>
          </cell>
          <cell r="B1219">
            <v>50</v>
          </cell>
        </row>
        <row r="1220">
          <cell r="A1220">
            <v>13391</v>
          </cell>
          <cell r="B1220">
            <v>200</v>
          </cell>
        </row>
        <row r="1221">
          <cell r="A1221">
            <v>13081</v>
          </cell>
          <cell r="B1221">
            <v>200</v>
          </cell>
        </row>
        <row r="1222">
          <cell r="A1222">
            <v>13081</v>
          </cell>
          <cell r="B1222">
            <v>200</v>
          </cell>
        </row>
        <row r="1223">
          <cell r="A1223">
            <v>13081</v>
          </cell>
          <cell r="B1223">
            <v>200</v>
          </cell>
        </row>
        <row r="1224">
          <cell r="A1224">
            <v>27045</v>
          </cell>
          <cell r="B1224">
            <v>200</v>
          </cell>
        </row>
        <row r="1225">
          <cell r="A1225">
            <v>1664</v>
          </cell>
          <cell r="B1225">
            <v>90</v>
          </cell>
        </row>
        <row r="1226">
          <cell r="A1226">
            <v>5003</v>
          </cell>
          <cell r="B1226">
            <v>50</v>
          </cell>
        </row>
        <row r="1227">
          <cell r="A1227">
            <v>5004</v>
          </cell>
          <cell r="B1227">
            <v>65</v>
          </cell>
        </row>
        <row r="1228">
          <cell r="A1228">
            <v>6062</v>
          </cell>
          <cell r="B1228">
            <v>180</v>
          </cell>
        </row>
        <row r="1229">
          <cell r="A1229">
            <v>4998</v>
          </cell>
          <cell r="B1229">
            <v>180</v>
          </cell>
        </row>
        <row r="1230">
          <cell r="A1230">
            <v>6063</v>
          </cell>
          <cell r="B1230">
            <v>180</v>
          </cell>
        </row>
        <row r="1231">
          <cell r="A1231">
            <v>2088</v>
          </cell>
          <cell r="B1231">
            <v>200</v>
          </cell>
        </row>
        <row r="1232">
          <cell r="A1232">
            <v>102</v>
          </cell>
          <cell r="B1232">
            <v>50</v>
          </cell>
        </row>
        <row r="1233">
          <cell r="A1233">
            <v>13419</v>
          </cell>
          <cell r="B1233">
            <v>130</v>
          </cell>
        </row>
        <row r="1234">
          <cell r="A1234">
            <v>13419</v>
          </cell>
          <cell r="B1234">
            <v>130</v>
          </cell>
        </row>
        <row r="1235">
          <cell r="A1235">
            <v>4673</v>
          </cell>
          <cell r="B1235">
            <v>200</v>
          </cell>
        </row>
        <row r="1236">
          <cell r="A1236">
            <v>4673</v>
          </cell>
          <cell r="B1236">
            <v>200</v>
          </cell>
        </row>
        <row r="1237">
          <cell r="A1237">
            <v>4673</v>
          </cell>
          <cell r="B1237">
            <v>200</v>
          </cell>
        </row>
        <row r="1238">
          <cell r="A1238">
            <v>4669</v>
          </cell>
          <cell r="B1238">
            <v>180</v>
          </cell>
        </row>
        <row r="1239">
          <cell r="A1239">
            <v>4672</v>
          </cell>
          <cell r="B1239">
            <v>75</v>
          </cell>
        </row>
        <row r="1240">
          <cell r="A1240">
            <v>27332</v>
          </cell>
          <cell r="B1240">
            <v>180</v>
          </cell>
        </row>
        <row r="1241">
          <cell r="A1241">
            <v>351</v>
          </cell>
          <cell r="B1241">
            <v>75</v>
          </cell>
        </row>
        <row r="1242">
          <cell r="A1242">
            <v>457</v>
          </cell>
          <cell r="B1242">
            <v>50</v>
          </cell>
        </row>
        <row r="1243">
          <cell r="A1243">
            <v>5291</v>
          </cell>
          <cell r="B1243">
            <v>200</v>
          </cell>
        </row>
        <row r="1244">
          <cell r="A1244">
            <v>13399</v>
          </cell>
          <cell r="B1244">
            <v>200</v>
          </cell>
        </row>
        <row r="1245">
          <cell r="A1245">
            <v>27070</v>
          </cell>
          <cell r="B1245">
            <v>200</v>
          </cell>
        </row>
        <row r="1246">
          <cell r="A1246">
            <v>13901</v>
          </cell>
          <cell r="B1246">
            <v>200</v>
          </cell>
        </row>
        <row r="1247">
          <cell r="A1247">
            <v>5073</v>
          </cell>
          <cell r="B1247">
            <v>50</v>
          </cell>
        </row>
        <row r="1248">
          <cell r="A1248">
            <v>2205</v>
          </cell>
          <cell r="B1248">
            <v>50</v>
          </cell>
        </row>
        <row r="1249">
          <cell r="A1249">
            <v>27556</v>
          </cell>
          <cell r="B1249">
            <v>200</v>
          </cell>
        </row>
        <row r="1250">
          <cell r="A1250">
            <v>13392</v>
          </cell>
          <cell r="B1250">
            <v>50</v>
          </cell>
        </row>
        <row r="1251">
          <cell r="A1251">
            <v>27069</v>
          </cell>
          <cell r="B1251">
            <v>75</v>
          </cell>
        </row>
        <row r="1252">
          <cell r="A1252">
            <v>12963</v>
          </cell>
          <cell r="B1252">
            <v>200</v>
          </cell>
        </row>
        <row r="1253">
          <cell r="A1253">
            <v>12963</v>
          </cell>
          <cell r="B1253">
            <v>200</v>
          </cell>
        </row>
        <row r="1254">
          <cell r="A1254">
            <v>27900</v>
          </cell>
          <cell r="B1254">
            <v>110</v>
          </cell>
        </row>
        <row r="1255">
          <cell r="A1255" t="str">
            <v xml:space="preserve"> -</v>
          </cell>
          <cell r="G1255">
            <v>100</v>
          </cell>
        </row>
        <row r="1256">
          <cell r="A1256" t="str">
            <v xml:space="preserve"> -</v>
          </cell>
          <cell r="G1256">
            <v>100</v>
          </cell>
        </row>
        <row r="1257">
          <cell r="A1257">
            <v>2204</v>
          </cell>
          <cell r="B1257">
            <v>50</v>
          </cell>
        </row>
        <row r="1258">
          <cell r="A1258">
            <v>27063</v>
          </cell>
          <cell r="B1258">
            <v>65</v>
          </cell>
        </row>
        <row r="1259">
          <cell r="A1259">
            <v>13080</v>
          </cell>
          <cell r="B1259">
            <v>200</v>
          </cell>
        </row>
        <row r="1260">
          <cell r="A1260">
            <v>27061</v>
          </cell>
          <cell r="B1260">
            <v>180</v>
          </cell>
        </row>
        <row r="1261">
          <cell r="A1261">
            <v>27344</v>
          </cell>
          <cell r="B1261">
            <v>200</v>
          </cell>
        </row>
        <row r="1262">
          <cell r="A1262">
            <v>27312</v>
          </cell>
          <cell r="B1262">
            <v>80</v>
          </cell>
        </row>
        <row r="1263">
          <cell r="A1263">
            <v>13011</v>
          </cell>
          <cell r="B1263">
            <v>50</v>
          </cell>
        </row>
        <row r="1264">
          <cell r="A1264">
            <v>407</v>
          </cell>
          <cell r="D1264">
            <v>140</v>
          </cell>
        </row>
        <row r="1265">
          <cell r="A1265">
            <v>410</v>
          </cell>
          <cell r="D1265">
            <v>200</v>
          </cell>
        </row>
        <row r="1266">
          <cell r="A1266">
            <v>5543</v>
          </cell>
          <cell r="B1266">
            <v>200</v>
          </cell>
        </row>
        <row r="1267">
          <cell r="A1267">
            <v>4493</v>
          </cell>
          <cell r="B1267">
            <v>180</v>
          </cell>
        </row>
        <row r="1268">
          <cell r="A1268">
            <v>4750</v>
          </cell>
          <cell r="B1268">
            <v>200</v>
          </cell>
        </row>
        <row r="1269">
          <cell r="A1269">
            <v>5542</v>
          </cell>
          <cell r="B1269">
            <v>90</v>
          </cell>
        </row>
        <row r="1270">
          <cell r="A1270">
            <v>13082</v>
          </cell>
          <cell r="B1270">
            <v>180</v>
          </cell>
        </row>
        <row r="1271">
          <cell r="A1271">
            <v>13082</v>
          </cell>
          <cell r="B1271">
            <v>180</v>
          </cell>
        </row>
        <row r="1272">
          <cell r="A1272">
            <v>2724</v>
          </cell>
          <cell r="B1272">
            <v>50</v>
          </cell>
        </row>
        <row r="1273">
          <cell r="A1273">
            <v>411</v>
          </cell>
          <cell r="D1273">
            <v>50</v>
          </cell>
        </row>
        <row r="1274">
          <cell r="A1274">
            <v>12968</v>
          </cell>
          <cell r="B1274">
            <v>180</v>
          </cell>
        </row>
        <row r="1275">
          <cell r="A1275">
            <v>350</v>
          </cell>
          <cell r="B1275">
            <v>200</v>
          </cell>
        </row>
        <row r="1276">
          <cell r="A1276">
            <v>27038</v>
          </cell>
          <cell r="B1276">
            <v>200</v>
          </cell>
        </row>
        <row r="1277">
          <cell r="A1277">
            <v>2089</v>
          </cell>
          <cell r="B1277">
            <v>50</v>
          </cell>
        </row>
        <row r="1278">
          <cell r="A1278">
            <v>4915</v>
          </cell>
          <cell r="B1278">
            <v>110</v>
          </cell>
        </row>
        <row r="1279">
          <cell r="A1279" t="str">
            <v xml:space="preserve"> -</v>
          </cell>
          <cell r="G1279">
            <v>100</v>
          </cell>
        </row>
        <row r="1280">
          <cell r="A1280" t="str">
            <v xml:space="preserve"> -</v>
          </cell>
          <cell r="G1280">
            <v>100</v>
          </cell>
        </row>
        <row r="1281">
          <cell r="A1281" t="str">
            <v xml:space="preserve"> -</v>
          </cell>
          <cell r="G1281">
            <v>100</v>
          </cell>
        </row>
        <row r="1282">
          <cell r="A1282">
            <v>1658</v>
          </cell>
          <cell r="B1282">
            <v>50</v>
          </cell>
        </row>
        <row r="1283">
          <cell r="A1283">
            <v>1654</v>
          </cell>
          <cell r="B1283">
            <v>50</v>
          </cell>
        </row>
        <row r="1284">
          <cell r="A1284">
            <v>13000</v>
          </cell>
          <cell r="B1284">
            <v>200</v>
          </cell>
        </row>
        <row r="1285">
          <cell r="A1285">
            <v>13394</v>
          </cell>
          <cell r="B1285">
            <v>200</v>
          </cell>
        </row>
        <row r="1286">
          <cell r="A1286">
            <v>13398</v>
          </cell>
          <cell r="B1286">
            <v>50</v>
          </cell>
        </row>
        <row r="1287">
          <cell r="A1287">
            <v>13398</v>
          </cell>
          <cell r="B1287">
            <v>50</v>
          </cell>
        </row>
        <row r="1288">
          <cell r="A1288">
            <v>13398</v>
          </cell>
          <cell r="B1288">
            <v>50</v>
          </cell>
        </row>
        <row r="1289">
          <cell r="A1289">
            <v>13398</v>
          </cell>
          <cell r="B1289">
            <v>50</v>
          </cell>
        </row>
        <row r="1290">
          <cell r="A1290">
            <v>1648</v>
          </cell>
          <cell r="B1290">
            <v>50</v>
          </cell>
        </row>
        <row r="1291">
          <cell r="A1291">
            <v>4875</v>
          </cell>
          <cell r="B1291">
            <v>200</v>
          </cell>
        </row>
        <row r="1292">
          <cell r="A1292">
            <v>13084</v>
          </cell>
          <cell r="B1292">
            <v>160</v>
          </cell>
        </row>
        <row r="1293">
          <cell r="A1293">
            <v>13083</v>
          </cell>
          <cell r="B1293">
            <v>200</v>
          </cell>
        </row>
        <row r="1294">
          <cell r="A1294">
            <v>276</v>
          </cell>
          <cell r="B1294">
            <v>200</v>
          </cell>
        </row>
        <row r="1295">
          <cell r="A1295">
            <v>276</v>
          </cell>
          <cell r="B1295">
            <v>200</v>
          </cell>
        </row>
        <row r="1296">
          <cell r="A1296">
            <v>276</v>
          </cell>
          <cell r="B1296">
            <v>200</v>
          </cell>
        </row>
        <row r="1297">
          <cell r="A1297">
            <v>27049</v>
          </cell>
          <cell r="B1297">
            <v>65</v>
          </cell>
        </row>
        <row r="1298">
          <cell r="A1298">
            <v>27051</v>
          </cell>
          <cell r="B1298">
            <v>200</v>
          </cell>
        </row>
        <row r="1299">
          <cell r="A1299">
            <v>27333</v>
          </cell>
          <cell r="B1299">
            <v>200</v>
          </cell>
        </row>
        <row r="1300">
          <cell r="A1300">
            <v>27139</v>
          </cell>
          <cell r="B1300">
            <v>65</v>
          </cell>
        </row>
        <row r="1301">
          <cell r="A1301">
            <v>4</v>
          </cell>
          <cell r="F1301">
            <v>200</v>
          </cell>
        </row>
        <row r="1302">
          <cell r="A1302">
            <v>1650</v>
          </cell>
          <cell r="B1302">
            <v>65</v>
          </cell>
        </row>
        <row r="1303">
          <cell r="A1303">
            <v>7614</v>
          </cell>
          <cell r="B1303">
            <v>50</v>
          </cell>
        </row>
        <row r="1304">
          <cell r="A1304">
            <v>27313</v>
          </cell>
          <cell r="B1304">
            <v>200</v>
          </cell>
        </row>
        <row r="1305">
          <cell r="A1305">
            <v>13413</v>
          </cell>
          <cell r="B1305">
            <v>200</v>
          </cell>
        </row>
        <row r="1306">
          <cell r="A1306">
            <v>13413</v>
          </cell>
          <cell r="B1306">
            <v>200</v>
          </cell>
        </row>
        <row r="1307">
          <cell r="A1307">
            <v>4</v>
          </cell>
          <cell r="F1307">
            <v>200</v>
          </cell>
        </row>
        <row r="1308">
          <cell r="A1308">
            <v>347</v>
          </cell>
          <cell r="B1308">
            <v>180</v>
          </cell>
        </row>
        <row r="1309">
          <cell r="A1309" t="str">
            <v xml:space="preserve"> -</v>
          </cell>
          <cell r="G1309">
            <v>100</v>
          </cell>
        </row>
        <row r="1310">
          <cell r="A1310" t="str">
            <v xml:space="preserve"> -</v>
          </cell>
          <cell r="G1310">
            <v>100</v>
          </cell>
        </row>
        <row r="1311">
          <cell r="A1311">
            <v>13414</v>
          </cell>
          <cell r="B1311">
            <v>50</v>
          </cell>
        </row>
        <row r="1312">
          <cell r="A1312">
            <v>2144</v>
          </cell>
          <cell r="B1312">
            <v>180</v>
          </cell>
        </row>
        <row r="1313">
          <cell r="A1313" t="str">
            <v xml:space="preserve"> -</v>
          </cell>
          <cell r="G1313">
            <v>100</v>
          </cell>
        </row>
        <row r="1314">
          <cell r="A1314" t="str">
            <v xml:space="preserve"> -</v>
          </cell>
          <cell r="G1314">
            <v>100</v>
          </cell>
        </row>
        <row r="1315">
          <cell r="A1315" t="str">
            <v xml:space="preserve"> -</v>
          </cell>
          <cell r="G1315">
            <v>100</v>
          </cell>
        </row>
        <row r="1316">
          <cell r="A1316" t="str">
            <v xml:space="preserve"> -</v>
          </cell>
          <cell r="G1316">
            <v>100</v>
          </cell>
        </row>
        <row r="1317">
          <cell r="A1317">
            <v>13412</v>
          </cell>
          <cell r="B1317">
            <v>200</v>
          </cell>
        </row>
        <row r="1318">
          <cell r="A1318">
            <v>13412</v>
          </cell>
          <cell r="B1318">
            <v>200</v>
          </cell>
        </row>
        <row r="1319">
          <cell r="A1319">
            <v>13441</v>
          </cell>
          <cell r="B1319">
            <v>50</v>
          </cell>
        </row>
        <row r="1320">
          <cell r="A1320">
            <v>13441</v>
          </cell>
          <cell r="B1320">
            <v>50</v>
          </cell>
        </row>
        <row r="1321">
          <cell r="A1321">
            <v>13441</v>
          </cell>
          <cell r="B1321">
            <v>180</v>
          </cell>
        </row>
        <row r="1322">
          <cell r="A1322">
            <v>1651</v>
          </cell>
          <cell r="B1322">
            <v>180</v>
          </cell>
        </row>
        <row r="1323">
          <cell r="A1323">
            <v>1652</v>
          </cell>
          <cell r="B1323">
            <v>180</v>
          </cell>
        </row>
        <row r="1324">
          <cell r="A1324">
            <v>5544</v>
          </cell>
          <cell r="B1324">
            <v>180</v>
          </cell>
        </row>
        <row r="1325">
          <cell r="A1325" t="str">
            <v xml:space="preserve"> -</v>
          </cell>
          <cell r="G1325">
            <v>100</v>
          </cell>
        </row>
        <row r="1326">
          <cell r="A1326" t="str">
            <v xml:space="preserve"> -</v>
          </cell>
          <cell r="G1326">
            <v>100</v>
          </cell>
        </row>
        <row r="1327">
          <cell r="A1327" t="str">
            <v xml:space="preserve"> -</v>
          </cell>
          <cell r="G1327">
            <v>100</v>
          </cell>
        </row>
        <row r="1328">
          <cell r="A1328" t="str">
            <v xml:space="preserve"> -</v>
          </cell>
          <cell r="G1328">
            <v>100</v>
          </cell>
        </row>
        <row r="1329">
          <cell r="A1329" t="str">
            <v xml:space="preserve"> -</v>
          </cell>
          <cell r="G1329">
            <v>100</v>
          </cell>
        </row>
        <row r="1330">
          <cell r="A1330">
            <v>1645</v>
          </cell>
          <cell r="B1330">
            <v>30</v>
          </cell>
        </row>
        <row r="1331">
          <cell r="A1331">
            <v>1647</v>
          </cell>
          <cell r="B1331">
            <v>50</v>
          </cell>
        </row>
        <row r="1332">
          <cell r="A1332">
            <v>13006</v>
          </cell>
          <cell r="B1332">
            <v>180</v>
          </cell>
        </row>
        <row r="1333">
          <cell r="A1333">
            <v>13006</v>
          </cell>
          <cell r="B1333">
            <v>180</v>
          </cell>
        </row>
        <row r="1334">
          <cell r="A1334">
            <v>13006</v>
          </cell>
          <cell r="B1334">
            <v>180</v>
          </cell>
        </row>
        <row r="1335">
          <cell r="A1335">
            <v>27916</v>
          </cell>
          <cell r="B1335">
            <v>50</v>
          </cell>
        </row>
        <row r="1336">
          <cell r="A1336">
            <v>12978</v>
          </cell>
          <cell r="B1336">
            <v>150</v>
          </cell>
        </row>
        <row r="1337">
          <cell r="A1337">
            <v>12978</v>
          </cell>
          <cell r="B1337">
            <v>150</v>
          </cell>
        </row>
        <row r="1338">
          <cell r="A1338">
            <v>12978</v>
          </cell>
          <cell r="B1338">
            <v>150</v>
          </cell>
        </row>
        <row r="1339">
          <cell r="A1339">
            <v>2140</v>
          </cell>
          <cell r="B1339">
            <v>50</v>
          </cell>
        </row>
        <row r="1340">
          <cell r="A1340">
            <v>1657</v>
          </cell>
          <cell r="B1340">
            <v>50</v>
          </cell>
        </row>
        <row r="1341">
          <cell r="A1341">
            <v>4374</v>
          </cell>
          <cell r="B1341">
            <v>200</v>
          </cell>
        </row>
        <row r="1342">
          <cell r="A1342">
            <v>4374</v>
          </cell>
          <cell r="B1342">
            <v>200</v>
          </cell>
        </row>
        <row r="1343">
          <cell r="A1343">
            <v>4374</v>
          </cell>
          <cell r="B1343">
            <v>200</v>
          </cell>
        </row>
        <row r="1344">
          <cell r="A1344">
            <v>12828</v>
          </cell>
          <cell r="B1344">
            <v>180</v>
          </cell>
        </row>
        <row r="1345">
          <cell r="A1345">
            <v>13402</v>
          </cell>
          <cell r="B1345">
            <v>180</v>
          </cell>
        </row>
        <row r="1346">
          <cell r="A1346">
            <v>4999</v>
          </cell>
          <cell r="B1346">
            <v>160</v>
          </cell>
        </row>
        <row r="1347">
          <cell r="A1347">
            <v>4999</v>
          </cell>
          <cell r="B1347">
            <v>160</v>
          </cell>
        </row>
        <row r="1348">
          <cell r="A1348">
            <v>4999</v>
          </cell>
          <cell r="B1348">
            <v>160</v>
          </cell>
        </row>
        <row r="1349">
          <cell r="A1349">
            <v>4</v>
          </cell>
          <cell r="F1349">
            <v>200</v>
          </cell>
        </row>
        <row r="1350">
          <cell r="A1350">
            <v>12826</v>
          </cell>
          <cell r="B1350">
            <v>180</v>
          </cell>
        </row>
        <row r="1351">
          <cell r="A1351">
            <v>5000</v>
          </cell>
          <cell r="B1351">
            <v>180</v>
          </cell>
        </row>
        <row r="1352">
          <cell r="A1352">
            <v>13403</v>
          </cell>
          <cell r="B1352">
            <v>160</v>
          </cell>
        </row>
        <row r="1353">
          <cell r="A1353">
            <v>13403</v>
          </cell>
          <cell r="B1353">
            <v>160</v>
          </cell>
        </row>
        <row r="1354">
          <cell r="A1354">
            <v>2224</v>
          </cell>
          <cell r="B1354">
            <v>160</v>
          </cell>
        </row>
        <row r="1355">
          <cell r="A1355">
            <v>27394</v>
          </cell>
          <cell r="B1355">
            <v>180</v>
          </cell>
        </row>
        <row r="1356">
          <cell r="A1356">
            <v>27395</v>
          </cell>
          <cell r="B1356">
            <v>180</v>
          </cell>
        </row>
        <row r="1357">
          <cell r="A1357" t="str">
            <v xml:space="preserve"> -</v>
          </cell>
          <cell r="G1357">
            <v>100</v>
          </cell>
        </row>
        <row r="1358">
          <cell r="A1358" t="str">
            <v xml:space="preserve"> -</v>
          </cell>
          <cell r="G1358">
            <v>100</v>
          </cell>
        </row>
        <row r="1359">
          <cell r="A1359" t="str">
            <v xml:space="preserve"> -</v>
          </cell>
          <cell r="G1359">
            <v>100</v>
          </cell>
        </row>
        <row r="1360">
          <cell r="A1360">
            <v>13103</v>
          </cell>
          <cell r="B1360">
            <v>180</v>
          </cell>
        </row>
        <row r="1361">
          <cell r="A1361">
            <v>13103</v>
          </cell>
          <cell r="B1361">
            <v>180</v>
          </cell>
        </row>
        <row r="1362">
          <cell r="A1362">
            <v>3909</v>
          </cell>
          <cell r="B1362">
            <v>180</v>
          </cell>
        </row>
        <row r="1363">
          <cell r="A1363">
            <v>3909</v>
          </cell>
          <cell r="B1363">
            <v>180</v>
          </cell>
        </row>
        <row r="1364">
          <cell r="A1364">
            <v>13062</v>
          </cell>
          <cell r="B1364">
            <v>100</v>
          </cell>
        </row>
        <row r="1365">
          <cell r="A1365">
            <v>4</v>
          </cell>
          <cell r="F1365">
            <v>200</v>
          </cell>
        </row>
        <row r="1366">
          <cell r="A1366">
            <v>4190</v>
          </cell>
          <cell r="B1366">
            <v>100</v>
          </cell>
        </row>
        <row r="1367">
          <cell r="A1367">
            <v>2156</v>
          </cell>
          <cell r="B1367">
            <v>50</v>
          </cell>
        </row>
        <row r="1368">
          <cell r="A1368">
            <v>13104</v>
          </cell>
          <cell r="B1368">
            <v>50</v>
          </cell>
        </row>
        <row r="1369">
          <cell r="A1369">
            <v>13117</v>
          </cell>
          <cell r="B1369">
            <v>200</v>
          </cell>
        </row>
        <row r="1370">
          <cell r="A1370">
            <v>27066</v>
          </cell>
          <cell r="B1370">
            <v>130</v>
          </cell>
        </row>
        <row r="1371">
          <cell r="A1371" t="str">
            <v xml:space="preserve"> -</v>
          </cell>
          <cell r="G1371">
            <v>100</v>
          </cell>
        </row>
        <row r="1372">
          <cell r="A1372" t="str">
            <v xml:space="preserve"> -</v>
          </cell>
          <cell r="G1372">
            <v>100</v>
          </cell>
        </row>
        <row r="1373">
          <cell r="A1373" t="str">
            <v xml:space="preserve"> -</v>
          </cell>
          <cell r="G1373">
            <v>100</v>
          </cell>
        </row>
        <row r="1374">
          <cell r="A1374" t="str">
            <v xml:space="preserve"> -</v>
          </cell>
          <cell r="G1374">
            <v>100</v>
          </cell>
        </row>
        <row r="1375">
          <cell r="A1375">
            <v>4</v>
          </cell>
          <cell r="F1375">
            <v>200</v>
          </cell>
        </row>
        <row r="1376">
          <cell r="A1376">
            <v>13064</v>
          </cell>
          <cell r="B1376">
            <v>180</v>
          </cell>
        </row>
        <row r="1377">
          <cell r="A1377">
            <v>13064</v>
          </cell>
          <cell r="B1377">
            <v>180</v>
          </cell>
        </row>
        <row r="1378">
          <cell r="A1378">
            <v>13396</v>
          </cell>
          <cell r="B1378">
            <v>180</v>
          </cell>
        </row>
        <row r="1379">
          <cell r="A1379">
            <v>27043</v>
          </cell>
          <cell r="B1379">
            <v>50</v>
          </cell>
        </row>
        <row r="1380">
          <cell r="A1380">
            <v>1656</v>
          </cell>
          <cell r="B1380">
            <v>180</v>
          </cell>
        </row>
        <row r="1381">
          <cell r="A1381">
            <v>13402</v>
          </cell>
          <cell r="B1381">
            <v>50</v>
          </cell>
        </row>
        <row r="1382">
          <cell r="A1382">
            <v>13402</v>
          </cell>
          <cell r="B1382">
            <v>50</v>
          </cell>
        </row>
        <row r="1383">
          <cell r="A1383">
            <v>13402</v>
          </cell>
          <cell r="B1383">
            <v>50</v>
          </cell>
        </row>
        <row r="1384">
          <cell r="A1384">
            <v>4</v>
          </cell>
          <cell r="F1384">
            <v>200</v>
          </cell>
        </row>
        <row r="1385">
          <cell r="A1385">
            <v>4597</v>
          </cell>
          <cell r="B1385">
            <v>50</v>
          </cell>
        </row>
        <row r="1386">
          <cell r="A1386">
            <v>4597</v>
          </cell>
          <cell r="B1386">
            <v>50</v>
          </cell>
        </row>
        <row r="1387">
          <cell r="A1387">
            <v>2155</v>
          </cell>
          <cell r="B1387">
            <v>50</v>
          </cell>
        </row>
        <row r="1388">
          <cell r="A1388">
            <v>13090</v>
          </cell>
          <cell r="B1388">
            <v>180</v>
          </cell>
        </row>
        <row r="1389">
          <cell r="A1389">
            <v>13090</v>
          </cell>
          <cell r="B1389">
            <v>180</v>
          </cell>
        </row>
        <row r="1390">
          <cell r="A1390">
            <v>4686</v>
          </cell>
          <cell r="B1390">
            <v>180</v>
          </cell>
        </row>
        <row r="1391">
          <cell r="A1391">
            <v>13205</v>
          </cell>
          <cell r="B1391">
            <v>200</v>
          </cell>
        </row>
        <row r="1392">
          <cell r="A1392">
            <v>13205</v>
          </cell>
          <cell r="B1392">
            <v>200</v>
          </cell>
        </row>
        <row r="1393">
          <cell r="A1393">
            <v>13205</v>
          </cell>
          <cell r="B1393">
            <v>200</v>
          </cell>
        </row>
        <row r="1394">
          <cell r="A1394">
            <v>13205</v>
          </cell>
          <cell r="B1394">
            <v>200</v>
          </cell>
        </row>
        <row r="1395">
          <cell r="A1395">
            <v>7094</v>
          </cell>
          <cell r="B1395">
            <v>200</v>
          </cell>
        </row>
        <row r="1396">
          <cell r="A1396">
            <v>496</v>
          </cell>
          <cell r="B1396">
            <v>180</v>
          </cell>
        </row>
        <row r="1397">
          <cell r="A1397">
            <v>5338</v>
          </cell>
          <cell r="B1397">
            <v>50</v>
          </cell>
        </row>
        <row r="1398">
          <cell r="A1398">
            <v>1670</v>
          </cell>
          <cell r="B1398">
            <v>200</v>
          </cell>
        </row>
        <row r="1399">
          <cell r="A1399">
            <v>1660</v>
          </cell>
          <cell r="B1399">
            <v>50</v>
          </cell>
        </row>
        <row r="1400">
          <cell r="A1400">
            <v>453</v>
          </cell>
          <cell r="B1400">
            <v>50</v>
          </cell>
        </row>
        <row r="1401">
          <cell r="A1401">
            <v>497</v>
          </cell>
          <cell r="B1401">
            <v>50</v>
          </cell>
        </row>
        <row r="1402">
          <cell r="A1402">
            <v>6475</v>
          </cell>
          <cell r="B1402">
            <v>180</v>
          </cell>
        </row>
        <row r="1403">
          <cell r="A1403">
            <v>6475</v>
          </cell>
          <cell r="B1403">
            <v>180</v>
          </cell>
        </row>
        <row r="1404">
          <cell r="A1404">
            <v>4</v>
          </cell>
          <cell r="F1404">
            <v>200</v>
          </cell>
        </row>
        <row r="1405">
          <cell r="A1405">
            <v>13411</v>
          </cell>
          <cell r="B1405">
            <v>180</v>
          </cell>
        </row>
        <row r="1406">
          <cell r="A1406">
            <v>13411</v>
          </cell>
          <cell r="B1406">
            <v>180</v>
          </cell>
        </row>
        <row r="1407">
          <cell r="A1407">
            <v>2217</v>
          </cell>
          <cell r="B1407">
            <v>150</v>
          </cell>
        </row>
        <row r="1408">
          <cell r="A1408">
            <v>2218</v>
          </cell>
          <cell r="B1408">
            <v>50</v>
          </cell>
        </row>
        <row r="1409">
          <cell r="A1409">
            <v>8041</v>
          </cell>
          <cell r="B1409">
            <v>50</v>
          </cell>
        </row>
        <row r="1410">
          <cell r="A1410">
            <v>498</v>
          </cell>
          <cell r="B1410">
            <v>180</v>
          </cell>
        </row>
        <row r="1411">
          <cell r="A1411">
            <v>2206</v>
          </cell>
          <cell r="B1411">
            <v>65</v>
          </cell>
        </row>
        <row r="1412">
          <cell r="A1412">
            <v>4541</v>
          </cell>
          <cell r="B1412">
            <v>180</v>
          </cell>
        </row>
        <row r="1413">
          <cell r="A1413">
            <v>4541</v>
          </cell>
          <cell r="B1413">
            <v>180</v>
          </cell>
        </row>
        <row r="1414">
          <cell r="A1414">
            <v>446</v>
          </cell>
          <cell r="B1414">
            <v>50</v>
          </cell>
        </row>
        <row r="1415">
          <cell r="A1415">
            <v>2225</v>
          </cell>
          <cell r="B1415">
            <v>180</v>
          </cell>
        </row>
        <row r="1416">
          <cell r="A1416">
            <v>2225</v>
          </cell>
          <cell r="B1416">
            <v>180</v>
          </cell>
        </row>
        <row r="1417">
          <cell r="A1417">
            <v>13397</v>
          </cell>
          <cell r="B1417">
            <v>50</v>
          </cell>
        </row>
        <row r="1418">
          <cell r="A1418">
            <v>1653</v>
          </cell>
          <cell r="B1418">
            <v>50</v>
          </cell>
        </row>
        <row r="1419">
          <cell r="A1419">
            <v>27040</v>
          </cell>
          <cell r="B1419">
            <v>50</v>
          </cell>
        </row>
        <row r="1420">
          <cell r="A1420">
            <v>27047</v>
          </cell>
          <cell r="B1420">
            <v>50</v>
          </cell>
        </row>
        <row r="1421">
          <cell r="A1421" t="str">
            <v xml:space="preserve"> -</v>
          </cell>
          <cell r="G1421">
            <v>100</v>
          </cell>
        </row>
        <row r="1422">
          <cell r="A1422" t="str">
            <v xml:space="preserve"> -</v>
          </cell>
          <cell r="G1422">
            <v>100</v>
          </cell>
        </row>
        <row r="1423">
          <cell r="A1423" t="str">
            <v xml:space="preserve"> -</v>
          </cell>
          <cell r="G1423">
            <v>100</v>
          </cell>
        </row>
        <row r="1424">
          <cell r="A1424">
            <v>1646</v>
          </cell>
          <cell r="B1424">
            <v>50</v>
          </cell>
        </row>
        <row r="1425">
          <cell r="A1425">
            <v>1649</v>
          </cell>
          <cell r="B1425">
            <v>180</v>
          </cell>
        </row>
        <row r="1426">
          <cell r="A1426">
            <v>1655</v>
          </cell>
          <cell r="B1426">
            <v>180</v>
          </cell>
        </row>
        <row r="1427">
          <cell r="A1427" t="str">
            <v xml:space="preserve"> -</v>
          </cell>
          <cell r="G1427">
            <v>100</v>
          </cell>
        </row>
        <row r="1428">
          <cell r="A1428">
            <v>27349</v>
          </cell>
          <cell r="B1428">
            <v>90</v>
          </cell>
        </row>
        <row r="1429">
          <cell r="A1429">
            <v>7514</v>
          </cell>
          <cell r="B1429">
            <v>50</v>
          </cell>
        </row>
        <row r="1430">
          <cell r="A1430">
            <v>3895</v>
          </cell>
          <cell r="B1430">
            <v>50</v>
          </cell>
        </row>
        <row r="1431">
          <cell r="A1431">
            <v>3895</v>
          </cell>
          <cell r="B1431">
            <v>50</v>
          </cell>
        </row>
        <row r="1432">
          <cell r="A1432">
            <v>3895</v>
          </cell>
          <cell r="B1432">
            <v>50</v>
          </cell>
        </row>
        <row r="1433">
          <cell r="A1433">
            <v>3895</v>
          </cell>
          <cell r="B1433">
            <v>50</v>
          </cell>
        </row>
        <row r="1434">
          <cell r="A1434">
            <v>3895</v>
          </cell>
          <cell r="B1434">
            <v>50</v>
          </cell>
        </row>
        <row r="1435">
          <cell r="A1435">
            <v>2157</v>
          </cell>
          <cell r="B1435">
            <v>50</v>
          </cell>
        </row>
        <row r="1436">
          <cell r="A1436">
            <v>2086</v>
          </cell>
          <cell r="B1436">
            <v>180</v>
          </cell>
        </row>
        <row r="1437">
          <cell r="A1437">
            <v>2092</v>
          </cell>
          <cell r="B1437">
            <v>50</v>
          </cell>
        </row>
        <row r="1438">
          <cell r="A1438">
            <v>2084</v>
          </cell>
          <cell r="B1438">
            <v>50</v>
          </cell>
        </row>
        <row r="1439">
          <cell r="A1439">
            <v>13113</v>
          </cell>
          <cell r="B1439">
            <v>90</v>
          </cell>
        </row>
        <row r="1440">
          <cell r="A1440">
            <v>13113</v>
          </cell>
          <cell r="B1440">
            <v>90</v>
          </cell>
        </row>
        <row r="1441">
          <cell r="A1441">
            <v>13113</v>
          </cell>
          <cell r="B1441">
            <v>90</v>
          </cell>
        </row>
        <row r="1442">
          <cell r="A1442">
            <v>2071</v>
          </cell>
          <cell r="B1442">
            <v>180</v>
          </cell>
        </row>
        <row r="1443">
          <cell r="A1443" t="str">
            <v xml:space="preserve"> -</v>
          </cell>
          <cell r="G1443">
            <v>100</v>
          </cell>
        </row>
        <row r="1444">
          <cell r="A1444" t="str">
            <v xml:space="preserve"> -</v>
          </cell>
          <cell r="G1444">
            <v>100</v>
          </cell>
        </row>
        <row r="1445">
          <cell r="A1445">
            <v>1662</v>
          </cell>
          <cell r="B1445">
            <v>50</v>
          </cell>
        </row>
        <row r="1446">
          <cell r="A1446">
            <v>427</v>
          </cell>
          <cell r="B1446">
            <v>180</v>
          </cell>
        </row>
        <row r="1447">
          <cell r="A1447">
            <v>13381</v>
          </cell>
          <cell r="B1447">
            <v>180</v>
          </cell>
        </row>
        <row r="1448">
          <cell r="A1448">
            <v>13381</v>
          </cell>
          <cell r="B1448">
            <v>180</v>
          </cell>
        </row>
        <row r="1449">
          <cell r="A1449">
            <v>13381</v>
          </cell>
          <cell r="B1449">
            <v>180</v>
          </cell>
        </row>
        <row r="1450">
          <cell r="A1450">
            <v>412</v>
          </cell>
          <cell r="D1450">
            <v>50</v>
          </cell>
        </row>
        <row r="1451">
          <cell r="A1451">
            <v>5206</v>
          </cell>
          <cell r="B1451">
            <v>180</v>
          </cell>
        </row>
        <row r="1452">
          <cell r="A1452" t="str">
            <v xml:space="preserve"> -</v>
          </cell>
          <cell r="G1452">
            <v>100</v>
          </cell>
        </row>
        <row r="1453">
          <cell r="A1453" t="str">
            <v xml:space="preserve"> -</v>
          </cell>
          <cell r="G1453">
            <v>100</v>
          </cell>
        </row>
        <row r="1454">
          <cell r="A1454">
            <v>13408</v>
          </cell>
          <cell r="B1454">
            <v>180</v>
          </cell>
        </row>
        <row r="1455">
          <cell r="A1455">
            <v>83</v>
          </cell>
          <cell r="B1455">
            <v>180</v>
          </cell>
        </row>
        <row r="1456">
          <cell r="A1456">
            <v>5246</v>
          </cell>
          <cell r="B1456">
            <v>180</v>
          </cell>
        </row>
        <row r="1457">
          <cell r="A1457">
            <v>4555</v>
          </cell>
          <cell r="B1457">
            <v>180</v>
          </cell>
        </row>
        <row r="1458">
          <cell r="A1458">
            <v>4555</v>
          </cell>
          <cell r="B1458">
            <v>180</v>
          </cell>
        </row>
        <row r="1459">
          <cell r="A1459">
            <v>27055</v>
          </cell>
          <cell r="B1459">
            <v>50</v>
          </cell>
        </row>
        <row r="1460">
          <cell r="A1460">
            <v>5247</v>
          </cell>
          <cell r="B1460">
            <v>65</v>
          </cell>
        </row>
        <row r="1461">
          <cell r="A1461">
            <v>7096</v>
          </cell>
          <cell r="B1461">
            <v>180</v>
          </cell>
        </row>
        <row r="1462">
          <cell r="A1462">
            <v>8086</v>
          </cell>
          <cell r="B1462">
            <v>180</v>
          </cell>
        </row>
        <row r="1463">
          <cell r="A1463">
            <v>12991</v>
          </cell>
          <cell r="B1463">
            <v>180</v>
          </cell>
        </row>
        <row r="1464">
          <cell r="A1464">
            <v>27317</v>
          </cell>
          <cell r="B1464">
            <v>180</v>
          </cell>
        </row>
        <row r="1465">
          <cell r="A1465">
            <v>3335</v>
          </cell>
          <cell r="B1465">
            <v>50</v>
          </cell>
        </row>
        <row r="1466">
          <cell r="A1466">
            <v>13106</v>
          </cell>
          <cell r="B1466">
            <v>200</v>
          </cell>
        </row>
        <row r="1467">
          <cell r="A1467">
            <v>13106</v>
          </cell>
          <cell r="B1467">
            <v>200</v>
          </cell>
        </row>
        <row r="1468">
          <cell r="A1468">
            <v>290</v>
          </cell>
          <cell r="B1468">
            <v>180</v>
          </cell>
        </row>
        <row r="1469">
          <cell r="A1469">
            <v>290</v>
          </cell>
          <cell r="B1469">
            <v>180</v>
          </cell>
        </row>
        <row r="1470">
          <cell r="A1470">
            <v>12991</v>
          </cell>
          <cell r="B1470">
            <v>180</v>
          </cell>
        </row>
        <row r="1471">
          <cell r="A1471">
            <v>123</v>
          </cell>
          <cell r="G1471">
            <v>100</v>
          </cell>
        </row>
        <row r="1472">
          <cell r="A1472">
            <v>13103</v>
          </cell>
          <cell r="B1472">
            <v>180</v>
          </cell>
        </row>
        <row r="1473">
          <cell r="A1473">
            <v>13103</v>
          </cell>
          <cell r="B1473">
            <v>180</v>
          </cell>
        </row>
        <row r="1474">
          <cell r="A1474">
            <v>13103</v>
          </cell>
          <cell r="B1474">
            <v>180</v>
          </cell>
        </row>
        <row r="1475">
          <cell r="A1475">
            <v>5134</v>
          </cell>
          <cell r="B1475">
            <v>75</v>
          </cell>
        </row>
        <row r="1476">
          <cell r="A1476">
            <v>5134</v>
          </cell>
          <cell r="B1476">
            <v>75</v>
          </cell>
        </row>
        <row r="1477">
          <cell r="A1477">
            <v>365</v>
          </cell>
          <cell r="D1477">
            <v>50</v>
          </cell>
        </row>
        <row r="1478">
          <cell r="A1478" t="str">
            <v xml:space="preserve"> -</v>
          </cell>
          <cell r="G1478">
            <v>100</v>
          </cell>
        </row>
        <row r="1479">
          <cell r="A1479" t="str">
            <v xml:space="preserve"> -</v>
          </cell>
          <cell r="G1479">
            <v>100</v>
          </cell>
        </row>
        <row r="1480">
          <cell r="A1480" t="str">
            <v xml:space="preserve"> -</v>
          </cell>
          <cell r="G1480">
            <v>100</v>
          </cell>
        </row>
        <row r="1481">
          <cell r="A1481">
            <v>27061</v>
          </cell>
          <cell r="B1481">
            <v>50</v>
          </cell>
        </row>
        <row r="1482">
          <cell r="A1482">
            <v>27344</v>
          </cell>
          <cell r="B1482">
            <v>75</v>
          </cell>
        </row>
        <row r="1483">
          <cell r="A1483">
            <v>13011</v>
          </cell>
          <cell r="B1483">
            <v>50</v>
          </cell>
        </row>
        <row r="1484">
          <cell r="A1484">
            <v>13445</v>
          </cell>
          <cell r="B1484">
            <v>200</v>
          </cell>
        </row>
        <row r="1485">
          <cell r="A1485">
            <v>13445</v>
          </cell>
          <cell r="B1485">
            <v>200</v>
          </cell>
        </row>
        <row r="1486">
          <cell r="A1486">
            <v>13445</v>
          </cell>
          <cell r="B1486">
            <v>200</v>
          </cell>
        </row>
        <row r="1487">
          <cell r="A1487">
            <v>2204</v>
          </cell>
          <cell r="B1487">
            <v>50</v>
          </cell>
        </row>
        <row r="1488">
          <cell r="A1488">
            <v>13080</v>
          </cell>
          <cell r="B1488">
            <v>180</v>
          </cell>
        </row>
        <row r="1489">
          <cell r="A1489">
            <v>12827</v>
          </cell>
          <cell r="B1489">
            <v>110</v>
          </cell>
        </row>
        <row r="1490">
          <cell r="A1490">
            <v>5001</v>
          </cell>
          <cell r="B1490">
            <v>110</v>
          </cell>
        </row>
        <row r="1491">
          <cell r="A1491">
            <v>4668</v>
          </cell>
          <cell r="B1491">
            <v>50</v>
          </cell>
        </row>
        <row r="1492">
          <cell r="A1492">
            <v>4562</v>
          </cell>
          <cell r="B1492">
            <v>200</v>
          </cell>
        </row>
        <row r="1493">
          <cell r="A1493" t="str">
            <v xml:space="preserve"> -</v>
          </cell>
          <cell r="G1493">
            <v>100</v>
          </cell>
        </row>
        <row r="1494">
          <cell r="A1494" t="str">
            <v xml:space="preserve"> -</v>
          </cell>
          <cell r="G1494">
            <v>100</v>
          </cell>
        </row>
        <row r="1495">
          <cell r="A1495">
            <v>13074</v>
          </cell>
          <cell r="B1495">
            <v>50</v>
          </cell>
        </row>
        <row r="1496">
          <cell r="A1496">
            <v>12995</v>
          </cell>
          <cell r="B1496">
            <v>180</v>
          </cell>
        </row>
        <row r="1497">
          <cell r="A1497">
            <v>27319</v>
          </cell>
          <cell r="B1497">
            <v>50</v>
          </cell>
        </row>
        <row r="1498">
          <cell r="A1498">
            <v>2074</v>
          </cell>
          <cell r="B1498">
            <v>180</v>
          </cell>
        </row>
        <row r="1499">
          <cell r="A1499" t="str">
            <v xml:space="preserve"> -</v>
          </cell>
          <cell r="G1499">
            <v>100</v>
          </cell>
        </row>
        <row r="1500">
          <cell r="A1500" t="str">
            <v xml:space="preserve"> -</v>
          </cell>
          <cell r="G1500">
            <v>100</v>
          </cell>
        </row>
        <row r="1501">
          <cell r="A1501" t="str">
            <v xml:space="preserve"> -</v>
          </cell>
          <cell r="G1501">
            <v>100</v>
          </cell>
        </row>
        <row r="1502">
          <cell r="A1502" t="str">
            <v xml:space="preserve"> -</v>
          </cell>
          <cell r="G1502">
            <v>100</v>
          </cell>
        </row>
        <row r="1503">
          <cell r="A1503" t="str">
            <v xml:space="preserve"> -</v>
          </cell>
          <cell r="G1503">
            <v>100</v>
          </cell>
        </row>
        <row r="1504">
          <cell r="A1504">
            <v>27434</v>
          </cell>
          <cell r="B1504">
            <v>50</v>
          </cell>
        </row>
        <row r="1505">
          <cell r="A1505">
            <v>73</v>
          </cell>
          <cell r="D1505">
            <v>50</v>
          </cell>
        </row>
        <row r="1506">
          <cell r="A1506">
            <v>13094</v>
          </cell>
          <cell r="B1506">
            <v>180</v>
          </cell>
        </row>
        <row r="1507">
          <cell r="A1507">
            <v>13094</v>
          </cell>
          <cell r="B1507">
            <v>180</v>
          </cell>
        </row>
        <row r="1508">
          <cell r="A1508">
            <v>4</v>
          </cell>
          <cell r="F1508">
            <v>200</v>
          </cell>
        </row>
        <row r="1509">
          <cell r="A1509">
            <v>2152</v>
          </cell>
          <cell r="B1509">
            <v>50</v>
          </cell>
        </row>
        <row r="1510">
          <cell r="A1510" t="str">
            <v xml:space="preserve"> -</v>
          </cell>
          <cell r="G1510">
            <v>100</v>
          </cell>
        </row>
        <row r="1511">
          <cell r="A1511">
            <v>5302</v>
          </cell>
          <cell r="B1511">
            <v>180</v>
          </cell>
        </row>
        <row r="1512">
          <cell r="A1512">
            <v>5337</v>
          </cell>
          <cell r="B1512">
            <v>50</v>
          </cell>
        </row>
        <row r="1513">
          <cell r="A1513">
            <v>2076</v>
          </cell>
          <cell r="B1513">
            <v>65</v>
          </cell>
        </row>
        <row r="1514">
          <cell r="A1514" t="str">
            <v xml:space="preserve"> -</v>
          </cell>
          <cell r="G1514">
            <v>100</v>
          </cell>
        </row>
        <row r="1515">
          <cell r="A1515" t="str">
            <v xml:space="preserve"> -</v>
          </cell>
          <cell r="G1515">
            <v>100</v>
          </cell>
        </row>
        <row r="1516">
          <cell r="A1516">
            <v>4565</v>
          </cell>
          <cell r="B1516">
            <v>150</v>
          </cell>
        </row>
        <row r="1517">
          <cell r="A1517">
            <v>4565</v>
          </cell>
          <cell r="B1517">
            <v>150</v>
          </cell>
        </row>
        <row r="1518">
          <cell r="A1518">
            <v>4426</v>
          </cell>
          <cell r="B1518">
            <v>150</v>
          </cell>
        </row>
        <row r="1519">
          <cell r="A1519">
            <v>12966</v>
          </cell>
          <cell r="B1519">
            <v>150</v>
          </cell>
        </row>
        <row r="1520">
          <cell r="A1520">
            <v>12969</v>
          </cell>
          <cell r="B1520">
            <v>150</v>
          </cell>
        </row>
        <row r="1521">
          <cell r="A1521">
            <v>17039</v>
          </cell>
          <cell r="B1521">
            <v>150</v>
          </cell>
        </row>
        <row r="1522">
          <cell r="A1522">
            <v>7761</v>
          </cell>
          <cell r="B1522">
            <v>150</v>
          </cell>
        </row>
        <row r="1523">
          <cell r="A1523">
            <v>7643</v>
          </cell>
          <cell r="B1523">
            <v>150</v>
          </cell>
        </row>
        <row r="1524">
          <cell r="A1524">
            <v>7643</v>
          </cell>
          <cell r="B1524">
            <v>150</v>
          </cell>
        </row>
        <row r="1525">
          <cell r="A1525">
            <v>7643</v>
          </cell>
          <cell r="B1525">
            <v>150</v>
          </cell>
        </row>
        <row r="1526">
          <cell r="A1526">
            <v>12961</v>
          </cell>
          <cell r="B1526">
            <v>150</v>
          </cell>
        </row>
        <row r="1527">
          <cell r="A1527">
            <v>12960</v>
          </cell>
          <cell r="B1527">
            <v>150</v>
          </cell>
        </row>
        <row r="1528">
          <cell r="A1528">
            <v>2090</v>
          </cell>
          <cell r="B1528">
            <v>150</v>
          </cell>
        </row>
        <row r="1529">
          <cell r="A1529">
            <v>12917</v>
          </cell>
          <cell r="B1529">
            <v>160</v>
          </cell>
        </row>
        <row r="1530">
          <cell r="A1530">
            <v>3953</v>
          </cell>
          <cell r="B1530">
            <v>200</v>
          </cell>
        </row>
        <row r="1531">
          <cell r="A1531">
            <v>27170</v>
          </cell>
          <cell r="B1531">
            <v>200</v>
          </cell>
        </row>
        <row r="1532">
          <cell r="A1532">
            <v>3880</v>
          </cell>
          <cell r="B1532">
            <v>100</v>
          </cell>
        </row>
        <row r="1533">
          <cell r="A1533">
            <v>27362</v>
          </cell>
          <cell r="B1533">
            <v>100</v>
          </cell>
        </row>
        <row r="1534">
          <cell r="A1534">
            <v>3875</v>
          </cell>
          <cell r="B1534">
            <v>65</v>
          </cell>
        </row>
        <row r="1535">
          <cell r="A1535">
            <v>27364</v>
          </cell>
          <cell r="B1535">
            <v>50</v>
          </cell>
        </row>
        <row r="1536">
          <cell r="A1536">
            <v>28056</v>
          </cell>
          <cell r="B1536">
            <v>65</v>
          </cell>
        </row>
        <row r="1537">
          <cell r="A1537">
            <v>3881</v>
          </cell>
          <cell r="B1537">
            <v>65</v>
          </cell>
        </row>
        <row r="1538">
          <cell r="A1538" t="str">
            <v xml:space="preserve"> -</v>
          </cell>
          <cell r="G1538">
            <v>100</v>
          </cell>
        </row>
        <row r="1539">
          <cell r="A1539" t="str">
            <v xml:space="preserve"> -</v>
          </cell>
          <cell r="G1539">
            <v>100</v>
          </cell>
        </row>
        <row r="1540">
          <cell r="A1540" t="str">
            <v xml:space="preserve"> -</v>
          </cell>
          <cell r="G1540">
            <v>100</v>
          </cell>
        </row>
        <row r="1541">
          <cell r="A1541" t="str">
            <v xml:space="preserve"> -</v>
          </cell>
          <cell r="G1541">
            <v>100</v>
          </cell>
        </row>
        <row r="1542">
          <cell r="A1542" t="str">
            <v xml:space="preserve"> -</v>
          </cell>
          <cell r="G1542">
            <v>100</v>
          </cell>
        </row>
        <row r="1543">
          <cell r="A1543" t="str">
            <v xml:space="preserve"> -</v>
          </cell>
          <cell r="G1543">
            <v>100</v>
          </cell>
        </row>
        <row r="1544">
          <cell r="A1544">
            <v>23180</v>
          </cell>
          <cell r="B1544">
            <v>65</v>
          </cell>
        </row>
        <row r="1545">
          <cell r="A1545" t="str">
            <v xml:space="preserve"> -</v>
          </cell>
          <cell r="G1545">
            <v>100</v>
          </cell>
        </row>
        <row r="1546">
          <cell r="A1546" t="str">
            <v xml:space="preserve"> -</v>
          </cell>
          <cell r="G1546">
            <v>100</v>
          </cell>
        </row>
        <row r="1547">
          <cell r="A1547">
            <v>7591</v>
          </cell>
          <cell r="B1547">
            <v>65</v>
          </cell>
        </row>
        <row r="1548">
          <cell r="A1548">
            <v>4836</v>
          </cell>
          <cell r="B1548">
            <v>100</v>
          </cell>
        </row>
        <row r="1549">
          <cell r="A1549">
            <v>689</v>
          </cell>
          <cell r="B1549">
            <v>100</v>
          </cell>
        </row>
        <row r="1550">
          <cell r="A1550">
            <v>27173</v>
          </cell>
          <cell r="B1550">
            <v>100</v>
          </cell>
        </row>
        <row r="1551">
          <cell r="A1551" t="str">
            <v xml:space="preserve"> -</v>
          </cell>
          <cell r="G1551">
            <v>100</v>
          </cell>
        </row>
        <row r="1552">
          <cell r="A1552" t="str">
            <v xml:space="preserve"> -</v>
          </cell>
          <cell r="G1552">
            <v>100</v>
          </cell>
        </row>
        <row r="1553">
          <cell r="A1553" t="str">
            <v xml:space="preserve"> -</v>
          </cell>
          <cell r="G1553">
            <v>100</v>
          </cell>
        </row>
        <row r="1554">
          <cell r="A1554">
            <v>7000</v>
          </cell>
          <cell r="B1554">
            <v>65</v>
          </cell>
        </row>
        <row r="1555">
          <cell r="A1555">
            <v>679</v>
          </cell>
          <cell r="B1555">
            <v>65</v>
          </cell>
        </row>
        <row r="1556">
          <cell r="A1556">
            <v>12893</v>
          </cell>
          <cell r="B1556">
            <v>50</v>
          </cell>
        </row>
        <row r="1557">
          <cell r="A1557">
            <v>6104</v>
          </cell>
          <cell r="B1557">
            <v>100</v>
          </cell>
        </row>
        <row r="1558">
          <cell r="A1558">
            <v>6105</v>
          </cell>
          <cell r="B1558">
            <v>160</v>
          </cell>
        </row>
        <row r="1559">
          <cell r="A1559">
            <v>6105</v>
          </cell>
          <cell r="B1559">
            <v>180</v>
          </cell>
        </row>
        <row r="1560">
          <cell r="A1560">
            <v>6105</v>
          </cell>
          <cell r="B1560">
            <v>180</v>
          </cell>
        </row>
        <row r="1561">
          <cell r="A1561">
            <v>12793</v>
          </cell>
          <cell r="B1561">
            <v>65</v>
          </cell>
        </row>
        <row r="1562">
          <cell r="A1562">
            <v>4891</v>
          </cell>
          <cell r="B1562">
            <v>100</v>
          </cell>
        </row>
        <row r="1563">
          <cell r="A1563">
            <v>8021</v>
          </cell>
          <cell r="B1563">
            <v>200</v>
          </cell>
        </row>
        <row r="1564">
          <cell r="A1564">
            <v>8020</v>
          </cell>
          <cell r="B1564">
            <v>50</v>
          </cell>
        </row>
        <row r="1565">
          <cell r="A1565">
            <v>8022</v>
          </cell>
          <cell r="B1565">
            <v>100</v>
          </cell>
        </row>
        <row r="1566">
          <cell r="A1566">
            <v>54</v>
          </cell>
          <cell r="E1566">
            <v>200</v>
          </cell>
        </row>
        <row r="1567">
          <cell r="A1567" t="str">
            <v xml:space="preserve"> -</v>
          </cell>
          <cell r="G1567">
            <v>100</v>
          </cell>
        </row>
        <row r="1568">
          <cell r="A1568" t="str">
            <v xml:space="preserve"> -</v>
          </cell>
          <cell r="G1568">
            <v>100</v>
          </cell>
        </row>
        <row r="1569">
          <cell r="A1569" t="str">
            <v xml:space="preserve"> -</v>
          </cell>
          <cell r="G1569">
            <v>100</v>
          </cell>
        </row>
        <row r="1570">
          <cell r="A1570" t="str">
            <v xml:space="preserve"> -</v>
          </cell>
          <cell r="G1570">
            <v>100</v>
          </cell>
        </row>
        <row r="1571">
          <cell r="A1571">
            <v>27176</v>
          </cell>
          <cell r="B1571">
            <v>90</v>
          </cell>
        </row>
        <row r="1572">
          <cell r="A1572">
            <v>27176</v>
          </cell>
          <cell r="B1572">
            <v>180</v>
          </cell>
        </row>
        <row r="1573">
          <cell r="A1573">
            <v>27176</v>
          </cell>
          <cell r="B1573">
            <v>50</v>
          </cell>
        </row>
        <row r="1574">
          <cell r="A1574" t="str">
            <v>1667-</v>
          </cell>
          <cell r="E1574">
            <v>200</v>
          </cell>
        </row>
        <row r="1575">
          <cell r="A1575">
            <v>4132</v>
          </cell>
          <cell r="B1575">
            <v>100</v>
          </cell>
        </row>
        <row r="1576">
          <cell r="A1576">
            <v>27197</v>
          </cell>
          <cell r="B1576">
            <v>200</v>
          </cell>
        </row>
        <row r="1577">
          <cell r="A1577">
            <v>693</v>
          </cell>
          <cell r="B1577">
            <v>150</v>
          </cell>
        </row>
        <row r="1578">
          <cell r="A1578">
            <v>694</v>
          </cell>
          <cell r="B1578">
            <v>50</v>
          </cell>
        </row>
        <row r="1579">
          <cell r="A1579">
            <v>27172</v>
          </cell>
          <cell r="B1579">
            <v>100</v>
          </cell>
        </row>
        <row r="1580">
          <cell r="A1580" t="str">
            <v xml:space="preserve"> -</v>
          </cell>
          <cell r="G1580">
            <v>100</v>
          </cell>
        </row>
        <row r="1581">
          <cell r="A1581">
            <v>4661</v>
          </cell>
          <cell r="B1581">
            <v>80</v>
          </cell>
        </row>
        <row r="1582">
          <cell r="A1582">
            <v>4661</v>
          </cell>
          <cell r="B1582">
            <v>50</v>
          </cell>
        </row>
        <row r="1583">
          <cell r="A1583">
            <v>4661</v>
          </cell>
          <cell r="B1583">
            <v>200</v>
          </cell>
        </row>
        <row r="1584">
          <cell r="A1584">
            <v>4661</v>
          </cell>
          <cell r="B1584">
            <v>200</v>
          </cell>
        </row>
        <row r="1585">
          <cell r="A1585">
            <v>27224</v>
          </cell>
          <cell r="B1585">
            <v>200</v>
          </cell>
        </row>
        <row r="1586">
          <cell r="A1586">
            <v>27222</v>
          </cell>
          <cell r="B1586">
            <v>200</v>
          </cell>
        </row>
        <row r="1587">
          <cell r="A1587">
            <v>5891</v>
          </cell>
          <cell r="B1587">
            <v>200</v>
          </cell>
        </row>
        <row r="1588">
          <cell r="A1588">
            <v>5536</v>
          </cell>
          <cell r="B1588">
            <v>200</v>
          </cell>
        </row>
        <row r="1589">
          <cell r="A1589" t="str">
            <v xml:space="preserve"> -</v>
          </cell>
          <cell r="G1589">
            <v>100</v>
          </cell>
        </row>
        <row r="1590">
          <cell r="A1590" t="str">
            <v xml:space="preserve"> -</v>
          </cell>
          <cell r="G1590">
            <v>100</v>
          </cell>
        </row>
        <row r="1591">
          <cell r="A1591">
            <v>27141</v>
          </cell>
          <cell r="B1591">
            <v>200</v>
          </cell>
        </row>
        <row r="1592">
          <cell r="A1592">
            <v>699</v>
          </cell>
          <cell r="B1592">
            <v>200</v>
          </cell>
        </row>
        <row r="1593">
          <cell r="A1593">
            <v>699</v>
          </cell>
          <cell r="B1593">
            <v>200</v>
          </cell>
        </row>
        <row r="1594">
          <cell r="A1594">
            <v>699</v>
          </cell>
          <cell r="B1594">
            <v>200</v>
          </cell>
        </row>
        <row r="1595">
          <cell r="A1595">
            <v>1646</v>
          </cell>
          <cell r="B1595">
            <v>200</v>
          </cell>
        </row>
        <row r="1596">
          <cell r="A1596">
            <v>12894</v>
          </cell>
          <cell r="B1596">
            <v>200</v>
          </cell>
        </row>
        <row r="1597">
          <cell r="A1597">
            <v>917</v>
          </cell>
          <cell r="B1597">
            <v>200</v>
          </cell>
        </row>
        <row r="1598">
          <cell r="A1598">
            <v>5139</v>
          </cell>
          <cell r="B1598">
            <v>200</v>
          </cell>
        </row>
        <row r="1599">
          <cell r="A1599">
            <v>2</v>
          </cell>
          <cell r="F1599">
            <v>150</v>
          </cell>
        </row>
        <row r="1600">
          <cell r="A1600">
            <v>685</v>
          </cell>
          <cell r="B1600">
            <v>200</v>
          </cell>
        </row>
        <row r="1601">
          <cell r="A1601" t="str">
            <v xml:space="preserve"> -</v>
          </cell>
          <cell r="G1601">
            <v>100</v>
          </cell>
        </row>
        <row r="1602">
          <cell r="A1602" t="str">
            <v xml:space="preserve"> -</v>
          </cell>
          <cell r="G1602">
            <v>100</v>
          </cell>
        </row>
        <row r="1603">
          <cell r="A1603" t="str">
            <v xml:space="preserve"> -</v>
          </cell>
          <cell r="G1603">
            <v>100</v>
          </cell>
        </row>
        <row r="1604">
          <cell r="A1604" t="str">
            <v xml:space="preserve"> -</v>
          </cell>
          <cell r="G1604">
            <v>100</v>
          </cell>
        </row>
        <row r="1605">
          <cell r="A1605" t="str">
            <v xml:space="preserve"> -</v>
          </cell>
          <cell r="G1605">
            <v>100</v>
          </cell>
        </row>
        <row r="1606">
          <cell r="A1606">
            <v>681</v>
          </cell>
          <cell r="B1606">
            <v>200</v>
          </cell>
        </row>
        <row r="1607">
          <cell r="A1607">
            <v>27542</v>
          </cell>
          <cell r="B1607">
            <v>200</v>
          </cell>
        </row>
        <row r="1608">
          <cell r="A1608">
            <v>6</v>
          </cell>
          <cell r="B1608">
            <v>50</v>
          </cell>
        </row>
        <row r="1609">
          <cell r="A1609">
            <v>6</v>
          </cell>
          <cell r="B1609">
            <v>200</v>
          </cell>
        </row>
        <row r="1610">
          <cell r="A1610">
            <v>6</v>
          </cell>
          <cell r="B1610">
            <v>200</v>
          </cell>
        </row>
        <row r="1611">
          <cell r="A1611">
            <v>12918</v>
          </cell>
          <cell r="B1611">
            <v>50</v>
          </cell>
        </row>
        <row r="1612">
          <cell r="A1612">
            <v>27155</v>
          </cell>
          <cell r="B1612">
            <v>200</v>
          </cell>
        </row>
        <row r="1613">
          <cell r="A1613">
            <v>27154</v>
          </cell>
          <cell r="B1613">
            <v>80</v>
          </cell>
        </row>
        <row r="1614">
          <cell r="A1614">
            <v>27169</v>
          </cell>
          <cell r="B1614">
            <v>200</v>
          </cell>
        </row>
        <row r="1615">
          <cell r="A1615">
            <v>27363</v>
          </cell>
          <cell r="B1615">
            <v>200</v>
          </cell>
        </row>
        <row r="1616">
          <cell r="A1616">
            <v>23179</v>
          </cell>
          <cell r="B1616">
            <v>180</v>
          </cell>
        </row>
        <row r="1617">
          <cell r="A1617">
            <v>12900</v>
          </cell>
          <cell r="B1617">
            <v>180</v>
          </cell>
        </row>
        <row r="1618">
          <cell r="A1618">
            <v>12900</v>
          </cell>
          <cell r="B1618">
            <v>200</v>
          </cell>
        </row>
        <row r="1619">
          <cell r="A1619">
            <v>12900</v>
          </cell>
          <cell r="B1619">
            <v>200</v>
          </cell>
        </row>
        <row r="1620">
          <cell r="A1620">
            <v>12900</v>
          </cell>
          <cell r="B1620">
            <v>200</v>
          </cell>
        </row>
        <row r="1621">
          <cell r="A1621">
            <v>27196</v>
          </cell>
          <cell r="B1621">
            <v>100</v>
          </cell>
        </row>
        <row r="1622">
          <cell r="A1622">
            <v>6495</v>
          </cell>
          <cell r="B1622">
            <v>200</v>
          </cell>
        </row>
        <row r="1623">
          <cell r="A1623">
            <v>688</v>
          </cell>
          <cell r="B1623">
            <v>100</v>
          </cell>
        </row>
        <row r="1624">
          <cell r="A1624" t="str">
            <v xml:space="preserve"> -</v>
          </cell>
          <cell r="B1624">
            <v>200</v>
          </cell>
        </row>
        <row r="1625">
          <cell r="A1625" t="str">
            <v xml:space="preserve"> -</v>
          </cell>
          <cell r="B1625">
            <v>200</v>
          </cell>
        </row>
        <row r="1626">
          <cell r="A1626" t="str">
            <v xml:space="preserve"> -</v>
          </cell>
          <cell r="B1626">
            <v>65</v>
          </cell>
        </row>
        <row r="1627">
          <cell r="A1627">
            <v>27182</v>
          </cell>
          <cell r="B1627">
            <v>65</v>
          </cell>
        </row>
        <row r="1628">
          <cell r="A1628">
            <v>12912</v>
          </cell>
          <cell r="B1628">
            <v>150</v>
          </cell>
        </row>
        <row r="1629">
          <cell r="A1629">
            <v>6166</v>
          </cell>
          <cell r="B1629">
            <v>140</v>
          </cell>
        </row>
        <row r="1630">
          <cell r="A1630">
            <v>6913</v>
          </cell>
          <cell r="B1630">
            <v>200</v>
          </cell>
        </row>
        <row r="1631">
          <cell r="A1631">
            <v>7644</v>
          </cell>
          <cell r="B1631">
            <v>50</v>
          </cell>
        </row>
        <row r="1632">
          <cell r="A1632">
            <v>204</v>
          </cell>
          <cell r="F1632">
            <v>150</v>
          </cell>
        </row>
        <row r="1633">
          <cell r="A1633">
            <v>294</v>
          </cell>
          <cell r="F1633">
            <v>150</v>
          </cell>
        </row>
        <row r="1634">
          <cell r="A1634" t="str">
            <v xml:space="preserve"> -</v>
          </cell>
          <cell r="G1634">
            <v>100</v>
          </cell>
        </row>
        <row r="1635">
          <cell r="A1635" t="str">
            <v xml:space="preserve"> -</v>
          </cell>
          <cell r="G1635">
            <v>100</v>
          </cell>
        </row>
        <row r="1636">
          <cell r="A1636" t="str">
            <v xml:space="preserve"> -</v>
          </cell>
          <cell r="G1636">
            <v>100</v>
          </cell>
        </row>
        <row r="1637">
          <cell r="A1637">
            <v>27199</v>
          </cell>
          <cell r="B1637">
            <v>100</v>
          </cell>
        </row>
        <row r="1638">
          <cell r="A1638" t="str">
            <v xml:space="preserve"> -</v>
          </cell>
          <cell r="G1638">
            <v>100</v>
          </cell>
        </row>
        <row r="1639">
          <cell r="A1639" t="str">
            <v xml:space="preserve"> -</v>
          </cell>
          <cell r="G1639">
            <v>100</v>
          </cell>
        </row>
        <row r="1640">
          <cell r="A1640" t="str">
            <v xml:space="preserve"> -</v>
          </cell>
          <cell r="G1640">
            <v>100</v>
          </cell>
        </row>
        <row r="1641">
          <cell r="A1641">
            <v>27220</v>
          </cell>
          <cell r="B1641">
            <v>50</v>
          </cell>
        </row>
        <row r="1642">
          <cell r="A1642">
            <v>12899</v>
          </cell>
          <cell r="B1642">
            <v>100</v>
          </cell>
        </row>
        <row r="1643">
          <cell r="A1643">
            <v>33</v>
          </cell>
          <cell r="F1643">
            <v>150</v>
          </cell>
        </row>
        <row r="1644">
          <cell r="A1644">
            <v>12897</v>
          </cell>
          <cell r="B1644">
            <v>200</v>
          </cell>
        </row>
        <row r="1645">
          <cell r="A1645">
            <v>12897</v>
          </cell>
          <cell r="B1645">
            <v>200</v>
          </cell>
        </row>
        <row r="1646">
          <cell r="A1646">
            <v>12897</v>
          </cell>
          <cell r="B1646">
            <v>200</v>
          </cell>
        </row>
        <row r="1647">
          <cell r="A1647">
            <v>12897</v>
          </cell>
          <cell r="B1647">
            <v>200</v>
          </cell>
        </row>
        <row r="1648">
          <cell r="A1648">
            <v>682</v>
          </cell>
          <cell r="B1648">
            <v>65</v>
          </cell>
        </row>
        <row r="1649">
          <cell r="A1649" t="str">
            <v xml:space="preserve"> -</v>
          </cell>
          <cell r="G1649">
            <v>100</v>
          </cell>
        </row>
        <row r="1650">
          <cell r="A1650">
            <v>27171</v>
          </cell>
          <cell r="B1650">
            <v>160</v>
          </cell>
        </row>
        <row r="1651">
          <cell r="A1651">
            <v>27178</v>
          </cell>
          <cell r="B1651">
            <v>200</v>
          </cell>
        </row>
        <row r="1652">
          <cell r="A1652">
            <v>12919</v>
          </cell>
          <cell r="B1652">
            <v>200</v>
          </cell>
        </row>
        <row r="1653">
          <cell r="A1653">
            <v>12919</v>
          </cell>
          <cell r="B1653">
            <v>200</v>
          </cell>
        </row>
        <row r="1654">
          <cell r="A1654">
            <v>12919</v>
          </cell>
          <cell r="B1654">
            <v>200</v>
          </cell>
        </row>
        <row r="1655">
          <cell r="A1655">
            <v>12919</v>
          </cell>
          <cell r="B1655">
            <v>200</v>
          </cell>
        </row>
        <row r="1656">
          <cell r="A1656">
            <v>12919</v>
          </cell>
          <cell r="B1656">
            <v>200</v>
          </cell>
        </row>
        <row r="1657">
          <cell r="A1657" t="str">
            <v xml:space="preserve"> -</v>
          </cell>
          <cell r="G1657">
            <v>100</v>
          </cell>
        </row>
        <row r="1658">
          <cell r="A1658" t="str">
            <v xml:space="preserve"> -</v>
          </cell>
          <cell r="G1658">
            <v>100</v>
          </cell>
        </row>
        <row r="1659">
          <cell r="A1659">
            <v>717</v>
          </cell>
          <cell r="B1659">
            <v>50</v>
          </cell>
        </row>
        <row r="1660">
          <cell r="A1660" t="str">
            <v xml:space="preserve"> -</v>
          </cell>
          <cell r="F1660">
            <v>150</v>
          </cell>
        </row>
        <row r="1661">
          <cell r="A1661">
            <v>12707</v>
          </cell>
          <cell r="B1661">
            <v>200</v>
          </cell>
        </row>
        <row r="1662">
          <cell r="A1662">
            <v>12707</v>
          </cell>
          <cell r="B1662">
            <v>200</v>
          </cell>
        </row>
        <row r="1663">
          <cell r="A1663">
            <v>872</v>
          </cell>
          <cell r="B1663">
            <v>65</v>
          </cell>
        </row>
        <row r="1664">
          <cell r="A1664">
            <v>5892</v>
          </cell>
          <cell r="B1664">
            <v>180</v>
          </cell>
        </row>
        <row r="1665">
          <cell r="A1665" t="str">
            <v xml:space="preserve"> -</v>
          </cell>
          <cell r="G1665">
            <v>100</v>
          </cell>
        </row>
        <row r="1666">
          <cell r="A1666" t="str">
            <v xml:space="preserve"> -</v>
          </cell>
          <cell r="G1666">
            <v>100</v>
          </cell>
        </row>
        <row r="1667">
          <cell r="A1667">
            <v>680</v>
          </cell>
          <cell r="B1667">
            <v>100</v>
          </cell>
        </row>
        <row r="1668">
          <cell r="A1668" t="str">
            <v>862-</v>
          </cell>
          <cell r="B1668">
            <v>200</v>
          </cell>
        </row>
        <row r="1669">
          <cell r="A1669">
            <v>736</v>
          </cell>
          <cell r="B1669">
            <v>200</v>
          </cell>
        </row>
        <row r="1670">
          <cell r="A1670" t="str">
            <v xml:space="preserve"> -</v>
          </cell>
          <cell r="G1670">
            <v>100</v>
          </cell>
        </row>
        <row r="1671">
          <cell r="A1671" t="str">
            <v xml:space="preserve"> -</v>
          </cell>
          <cell r="G1671">
            <v>100</v>
          </cell>
        </row>
        <row r="1672">
          <cell r="A1672">
            <v>852</v>
          </cell>
          <cell r="B1672">
            <v>160</v>
          </cell>
        </row>
        <row r="1673">
          <cell r="A1673">
            <v>853</v>
          </cell>
          <cell r="B1673">
            <v>200</v>
          </cell>
        </row>
        <row r="1674">
          <cell r="A1674">
            <v>27175</v>
          </cell>
          <cell r="B1674">
            <v>90</v>
          </cell>
        </row>
        <row r="1675">
          <cell r="A1675">
            <v>27543</v>
          </cell>
          <cell r="B1675">
            <v>200</v>
          </cell>
        </row>
        <row r="1676">
          <cell r="A1676" t="str">
            <v xml:space="preserve"> -</v>
          </cell>
          <cell r="B1676">
            <v>200</v>
          </cell>
        </row>
        <row r="1677">
          <cell r="A1677" t="str">
            <v xml:space="preserve"> -</v>
          </cell>
          <cell r="B1677">
            <v>200</v>
          </cell>
        </row>
        <row r="1678">
          <cell r="A1678">
            <v>5988</v>
          </cell>
          <cell r="B1678">
            <v>100</v>
          </cell>
        </row>
        <row r="1679">
          <cell r="A1679">
            <v>3154</v>
          </cell>
          <cell r="B1679">
            <v>200</v>
          </cell>
        </row>
        <row r="1680">
          <cell r="A1680" t="str">
            <v xml:space="preserve"> -</v>
          </cell>
          <cell r="B1680">
            <v>200</v>
          </cell>
        </row>
        <row r="1681">
          <cell r="A1681" t="str">
            <v xml:space="preserve"> -</v>
          </cell>
          <cell r="B1681">
            <v>200</v>
          </cell>
        </row>
        <row r="1682">
          <cell r="A1682" t="str">
            <v xml:space="preserve"> -</v>
          </cell>
          <cell r="B1682">
            <v>200</v>
          </cell>
        </row>
        <row r="1683">
          <cell r="A1683" t="str">
            <v xml:space="preserve"> -</v>
          </cell>
          <cell r="B1683">
            <v>200</v>
          </cell>
        </row>
        <row r="1684">
          <cell r="A1684">
            <v>27543</v>
          </cell>
          <cell r="B1684">
            <v>180</v>
          </cell>
        </row>
        <row r="1685">
          <cell r="A1685">
            <v>12903</v>
          </cell>
          <cell r="B1685">
            <v>180</v>
          </cell>
        </row>
        <row r="1686">
          <cell r="A1686">
            <v>12903</v>
          </cell>
          <cell r="B1686">
            <v>200</v>
          </cell>
        </row>
        <row r="1687">
          <cell r="A1687">
            <v>682</v>
          </cell>
          <cell r="B1687">
            <v>200</v>
          </cell>
        </row>
        <row r="1688">
          <cell r="A1688">
            <v>12904</v>
          </cell>
          <cell r="B1688">
            <v>200</v>
          </cell>
        </row>
        <row r="1689">
          <cell r="A1689" t="str">
            <v xml:space="preserve"> -</v>
          </cell>
          <cell r="B1689">
            <v>180</v>
          </cell>
        </row>
        <row r="1690">
          <cell r="A1690" t="str">
            <v xml:space="preserve"> -</v>
          </cell>
          <cell r="G1690">
            <v>100</v>
          </cell>
        </row>
        <row r="1691">
          <cell r="A1691" t="str">
            <v xml:space="preserve"> -</v>
          </cell>
          <cell r="G1691">
            <v>100</v>
          </cell>
        </row>
        <row r="1692">
          <cell r="A1692" t="str">
            <v xml:space="preserve"> -</v>
          </cell>
          <cell r="G1692">
            <v>100</v>
          </cell>
        </row>
        <row r="1693">
          <cell r="A1693">
            <v>27223</v>
          </cell>
          <cell r="B1693">
            <v>180</v>
          </cell>
        </row>
        <row r="1694">
          <cell r="A1694">
            <v>116</v>
          </cell>
          <cell r="B1694">
            <v>200</v>
          </cell>
        </row>
        <row r="1695">
          <cell r="A1695">
            <v>4634</v>
          </cell>
          <cell r="B1695">
            <v>100</v>
          </cell>
        </row>
        <row r="1696">
          <cell r="A1696">
            <v>4634</v>
          </cell>
          <cell r="B1696">
            <v>180</v>
          </cell>
        </row>
        <row r="1697">
          <cell r="A1697">
            <v>27183</v>
          </cell>
          <cell r="B1697">
            <v>180</v>
          </cell>
        </row>
        <row r="1698">
          <cell r="A1698">
            <v>3878</v>
          </cell>
          <cell r="B1698">
            <v>200</v>
          </cell>
        </row>
        <row r="1699">
          <cell r="A1699">
            <v>27187</v>
          </cell>
          <cell r="B1699">
            <v>200</v>
          </cell>
        </row>
        <row r="1700">
          <cell r="A1700">
            <v>3876</v>
          </cell>
          <cell r="B1700">
            <v>180</v>
          </cell>
        </row>
        <row r="1701">
          <cell r="A1701" t="str">
            <v xml:space="preserve"> -</v>
          </cell>
          <cell r="G1701">
            <v>100</v>
          </cell>
        </row>
        <row r="1702">
          <cell r="A1702" t="str">
            <v xml:space="preserve"> -</v>
          </cell>
          <cell r="G1702">
            <v>100</v>
          </cell>
        </row>
        <row r="1703">
          <cell r="A1703" t="str">
            <v xml:space="preserve"> -</v>
          </cell>
          <cell r="G1703">
            <v>100</v>
          </cell>
        </row>
        <row r="1704">
          <cell r="A1704" t="str">
            <v>1656-</v>
          </cell>
          <cell r="E1704">
            <v>180</v>
          </cell>
        </row>
        <row r="1705">
          <cell r="A1705">
            <v>6289</v>
          </cell>
          <cell r="B1705">
            <v>200</v>
          </cell>
        </row>
        <row r="1706">
          <cell r="A1706">
            <v>1930</v>
          </cell>
          <cell r="B1706">
            <v>200</v>
          </cell>
        </row>
        <row r="1707">
          <cell r="A1707">
            <v>1930</v>
          </cell>
          <cell r="B1707">
            <v>50</v>
          </cell>
        </row>
        <row r="1708">
          <cell r="A1708">
            <v>1930</v>
          </cell>
          <cell r="B1708">
            <v>180</v>
          </cell>
        </row>
        <row r="1709">
          <cell r="A1709">
            <v>1656</v>
          </cell>
          <cell r="E1709">
            <v>200</v>
          </cell>
        </row>
        <row r="1710">
          <cell r="A1710">
            <v>5444</v>
          </cell>
          <cell r="B1710">
            <v>200</v>
          </cell>
        </row>
        <row r="1711">
          <cell r="A1711" t="str">
            <v>1650-</v>
          </cell>
          <cell r="E1711">
            <v>200</v>
          </cell>
        </row>
        <row r="1712">
          <cell r="A1712">
            <v>12912</v>
          </cell>
          <cell r="B1712">
            <v>180</v>
          </cell>
        </row>
        <row r="1713">
          <cell r="A1713">
            <v>7886</v>
          </cell>
          <cell r="B1713">
            <v>180</v>
          </cell>
        </row>
        <row r="1714">
          <cell r="A1714" t="str">
            <v xml:space="preserve"> -</v>
          </cell>
          <cell r="G1714">
            <v>100</v>
          </cell>
        </row>
        <row r="1715">
          <cell r="A1715" t="str">
            <v xml:space="preserve"> -</v>
          </cell>
          <cell r="G1715">
            <v>100</v>
          </cell>
        </row>
        <row r="1716">
          <cell r="A1716">
            <v>684</v>
          </cell>
          <cell r="B1716">
            <v>75</v>
          </cell>
        </row>
        <row r="1717">
          <cell r="A1717">
            <v>12913</v>
          </cell>
          <cell r="B1717">
            <v>65</v>
          </cell>
        </row>
        <row r="1718">
          <cell r="A1718">
            <v>12913</v>
          </cell>
          <cell r="B1718">
            <v>100</v>
          </cell>
        </row>
        <row r="1719">
          <cell r="A1719">
            <v>12913</v>
          </cell>
          <cell r="B1719">
            <v>65</v>
          </cell>
        </row>
        <row r="1720">
          <cell r="A1720">
            <v>8019</v>
          </cell>
          <cell r="B1720">
            <v>200</v>
          </cell>
        </row>
        <row r="1721">
          <cell r="A1721" t="str">
            <v xml:space="preserve"> -</v>
          </cell>
          <cell r="G1721">
            <v>100</v>
          </cell>
        </row>
        <row r="1722">
          <cell r="A1722" t="str">
            <v xml:space="preserve"> -</v>
          </cell>
          <cell r="G1722">
            <v>100</v>
          </cell>
        </row>
        <row r="1723">
          <cell r="A1723">
            <v>6290</v>
          </cell>
          <cell r="B1723">
            <v>15</v>
          </cell>
        </row>
        <row r="1724">
          <cell r="A1724">
            <v>1652</v>
          </cell>
          <cell r="B1724">
            <v>180</v>
          </cell>
        </row>
        <row r="1725">
          <cell r="A1725">
            <v>6912</v>
          </cell>
          <cell r="B1725">
            <v>180</v>
          </cell>
        </row>
        <row r="1726">
          <cell r="A1726">
            <v>6912</v>
          </cell>
          <cell r="B1726">
            <v>50</v>
          </cell>
        </row>
        <row r="1727">
          <cell r="A1727">
            <v>27541</v>
          </cell>
          <cell r="B1727">
            <v>150</v>
          </cell>
        </row>
        <row r="1728">
          <cell r="A1728">
            <v>27194</v>
          </cell>
          <cell r="B1728">
            <v>200</v>
          </cell>
        </row>
        <row r="1729">
          <cell r="A1729">
            <v>5</v>
          </cell>
          <cell r="F1729">
            <v>150</v>
          </cell>
        </row>
        <row r="1730">
          <cell r="A1730" t="str">
            <v xml:space="preserve"> -</v>
          </cell>
          <cell r="G1730">
            <v>100</v>
          </cell>
        </row>
        <row r="1731">
          <cell r="A1731" t="str">
            <v xml:space="preserve"> -</v>
          </cell>
          <cell r="G1731">
            <v>100</v>
          </cell>
        </row>
        <row r="1732">
          <cell r="A1732" t="str">
            <v xml:space="preserve"> -</v>
          </cell>
          <cell r="G1732">
            <v>100</v>
          </cell>
        </row>
        <row r="1733">
          <cell r="A1733">
            <v>679</v>
          </cell>
          <cell r="B1733">
            <v>100</v>
          </cell>
        </row>
        <row r="1734">
          <cell r="A1734" t="str">
            <v xml:space="preserve"> -</v>
          </cell>
          <cell r="G1734">
            <v>100</v>
          </cell>
        </row>
        <row r="1735">
          <cell r="A1735" t="str">
            <v xml:space="preserve"> -</v>
          </cell>
          <cell r="G1735">
            <v>100</v>
          </cell>
        </row>
        <row r="1736">
          <cell r="A1736" t="str">
            <v xml:space="preserve"> -</v>
          </cell>
          <cell r="G1736">
            <v>100</v>
          </cell>
        </row>
        <row r="1737">
          <cell r="A1737" t="str">
            <v xml:space="preserve"> -</v>
          </cell>
          <cell r="F1737">
            <v>150</v>
          </cell>
        </row>
        <row r="1738">
          <cell r="A1738">
            <v>7885</v>
          </cell>
          <cell r="B1738">
            <v>180</v>
          </cell>
        </row>
        <row r="1739">
          <cell r="A1739">
            <v>6</v>
          </cell>
          <cell r="F1739">
            <v>150</v>
          </cell>
        </row>
        <row r="1740">
          <cell r="A1740">
            <v>2105</v>
          </cell>
          <cell r="B1740">
            <v>200</v>
          </cell>
        </row>
        <row r="1741">
          <cell r="A1741">
            <v>1639</v>
          </cell>
          <cell r="B1741">
            <v>200</v>
          </cell>
        </row>
        <row r="1742">
          <cell r="A1742">
            <v>1</v>
          </cell>
          <cell r="G1742">
            <v>100</v>
          </cell>
        </row>
        <row r="1743">
          <cell r="A1743">
            <v>1</v>
          </cell>
          <cell r="G1743">
            <v>100</v>
          </cell>
        </row>
        <row r="1744">
          <cell r="A1744">
            <v>1</v>
          </cell>
          <cell r="G1744">
            <v>100</v>
          </cell>
        </row>
        <row r="1745">
          <cell r="A1745">
            <v>395</v>
          </cell>
          <cell r="B1745">
            <v>200</v>
          </cell>
        </row>
        <row r="1746">
          <cell r="A1746" t="str">
            <v>43-</v>
          </cell>
          <cell r="B1746">
            <v>200</v>
          </cell>
        </row>
        <row r="1747">
          <cell r="A1747">
            <v>12759</v>
          </cell>
          <cell r="B1747">
            <v>200</v>
          </cell>
        </row>
        <row r="1748">
          <cell r="A1748">
            <v>12759</v>
          </cell>
          <cell r="B1748">
            <v>200</v>
          </cell>
        </row>
        <row r="1749">
          <cell r="A1749">
            <v>1</v>
          </cell>
          <cell r="G1749">
            <v>100</v>
          </cell>
        </row>
        <row r="1750">
          <cell r="A1750">
            <v>1</v>
          </cell>
          <cell r="G1750">
            <v>100</v>
          </cell>
        </row>
        <row r="1751">
          <cell r="A1751">
            <v>1</v>
          </cell>
          <cell r="G1751">
            <v>100</v>
          </cell>
        </row>
        <row r="1752">
          <cell r="A1752">
            <v>1</v>
          </cell>
          <cell r="G1752">
            <v>100</v>
          </cell>
        </row>
        <row r="1753">
          <cell r="A1753">
            <v>1</v>
          </cell>
          <cell r="G1753">
            <v>100</v>
          </cell>
        </row>
        <row r="1754">
          <cell r="A1754">
            <v>1</v>
          </cell>
          <cell r="G1754">
            <v>100</v>
          </cell>
        </row>
        <row r="1755">
          <cell r="A1755">
            <v>2</v>
          </cell>
          <cell r="F1755">
            <v>150</v>
          </cell>
        </row>
        <row r="1756">
          <cell r="A1756">
            <v>1</v>
          </cell>
          <cell r="G1756">
            <v>100</v>
          </cell>
        </row>
        <row r="1757">
          <cell r="A1757">
            <v>1</v>
          </cell>
          <cell r="G1757">
            <v>100</v>
          </cell>
        </row>
        <row r="1758">
          <cell r="A1758">
            <v>1</v>
          </cell>
          <cell r="G1758">
            <v>100</v>
          </cell>
        </row>
        <row r="1759">
          <cell r="A1759">
            <v>12762</v>
          </cell>
          <cell r="B1759">
            <v>200</v>
          </cell>
        </row>
        <row r="1760">
          <cell r="A1760">
            <v>1</v>
          </cell>
          <cell r="G1760">
            <v>100</v>
          </cell>
        </row>
        <row r="1761">
          <cell r="A1761">
            <v>1</v>
          </cell>
          <cell r="G1761">
            <v>100</v>
          </cell>
        </row>
        <row r="1762">
          <cell r="A1762">
            <v>1</v>
          </cell>
          <cell r="G1762">
            <v>100</v>
          </cell>
        </row>
        <row r="1763">
          <cell r="A1763">
            <v>1</v>
          </cell>
          <cell r="G1763">
            <v>100</v>
          </cell>
        </row>
        <row r="1764">
          <cell r="A1764">
            <v>2</v>
          </cell>
          <cell r="F1764">
            <v>150</v>
          </cell>
        </row>
        <row r="1765">
          <cell r="A1765">
            <v>1</v>
          </cell>
          <cell r="G1765">
            <v>100</v>
          </cell>
        </row>
        <row r="1766">
          <cell r="A1766">
            <v>1</v>
          </cell>
          <cell r="G1766">
            <v>100</v>
          </cell>
        </row>
        <row r="1767">
          <cell r="A1767">
            <v>1</v>
          </cell>
          <cell r="G1767">
            <v>100</v>
          </cell>
        </row>
        <row r="1768">
          <cell r="A1768">
            <v>29669</v>
          </cell>
          <cell r="B1768">
            <v>200</v>
          </cell>
        </row>
        <row r="1769">
          <cell r="A1769">
            <v>29669</v>
          </cell>
          <cell r="B1769">
            <v>200</v>
          </cell>
        </row>
        <row r="1770">
          <cell r="A1770">
            <v>1618</v>
          </cell>
          <cell r="B1770">
            <v>50</v>
          </cell>
        </row>
        <row r="1771">
          <cell r="A1771">
            <v>1618</v>
          </cell>
          <cell r="B1771">
            <v>200</v>
          </cell>
        </row>
        <row r="1772">
          <cell r="A1772">
            <v>29669</v>
          </cell>
          <cell r="B1772">
            <v>200</v>
          </cell>
        </row>
        <row r="1773">
          <cell r="A1773">
            <v>29669</v>
          </cell>
          <cell r="B1773">
            <v>200</v>
          </cell>
        </row>
        <row r="1774">
          <cell r="A1774">
            <v>29669</v>
          </cell>
          <cell r="B1774">
            <v>200</v>
          </cell>
        </row>
        <row r="1775">
          <cell r="A1775">
            <v>29669</v>
          </cell>
          <cell r="B1775">
            <v>200</v>
          </cell>
        </row>
        <row r="1776">
          <cell r="A1776">
            <v>29669</v>
          </cell>
          <cell r="B1776">
            <v>200</v>
          </cell>
        </row>
        <row r="1777">
          <cell r="A1777">
            <v>1615</v>
          </cell>
          <cell r="B1777">
            <v>200</v>
          </cell>
        </row>
        <row r="1778">
          <cell r="A1778">
            <v>2</v>
          </cell>
          <cell r="F1778">
            <v>150</v>
          </cell>
        </row>
        <row r="1779">
          <cell r="A1779">
            <v>2</v>
          </cell>
          <cell r="F1779">
            <v>150</v>
          </cell>
        </row>
        <row r="1780">
          <cell r="A1780">
            <v>1</v>
          </cell>
          <cell r="G1780">
            <v>100</v>
          </cell>
        </row>
        <row r="1781">
          <cell r="A1781">
            <v>1</v>
          </cell>
          <cell r="G1781">
            <v>100</v>
          </cell>
        </row>
        <row r="1782">
          <cell r="A1782">
            <v>1</v>
          </cell>
          <cell r="G1782">
            <v>100</v>
          </cell>
        </row>
        <row r="1783">
          <cell r="A1783">
            <v>1</v>
          </cell>
          <cell r="G1783">
            <v>100</v>
          </cell>
        </row>
        <row r="1784">
          <cell r="A1784">
            <v>1</v>
          </cell>
          <cell r="G1784">
            <v>100</v>
          </cell>
        </row>
        <row r="1785">
          <cell r="A1785">
            <v>1</v>
          </cell>
          <cell r="G1785">
            <v>100</v>
          </cell>
        </row>
        <row r="1786">
          <cell r="A1786">
            <v>1</v>
          </cell>
          <cell r="G1786">
            <v>100</v>
          </cell>
        </row>
        <row r="1787">
          <cell r="A1787">
            <v>1</v>
          </cell>
          <cell r="G1787">
            <v>100</v>
          </cell>
        </row>
        <row r="1788">
          <cell r="A1788">
            <v>1</v>
          </cell>
          <cell r="G1788">
            <v>100</v>
          </cell>
        </row>
        <row r="1789">
          <cell r="A1789">
            <v>1</v>
          </cell>
          <cell r="G1789">
            <v>100</v>
          </cell>
        </row>
        <row r="1790">
          <cell r="A1790">
            <v>1</v>
          </cell>
          <cell r="G1790">
            <v>100</v>
          </cell>
        </row>
        <row r="1791">
          <cell r="A1791">
            <v>1</v>
          </cell>
          <cell r="G1791">
            <v>100</v>
          </cell>
        </row>
        <row r="1792">
          <cell r="A1792">
            <v>1</v>
          </cell>
          <cell r="G1792">
            <v>100</v>
          </cell>
        </row>
        <row r="1793">
          <cell r="A1793">
            <v>1</v>
          </cell>
          <cell r="G1793">
            <v>100</v>
          </cell>
        </row>
        <row r="1794">
          <cell r="A1794">
            <v>29670</v>
          </cell>
          <cell r="B1794">
            <v>180</v>
          </cell>
        </row>
        <row r="1795">
          <cell r="A1795">
            <v>1614</v>
          </cell>
          <cell r="B1795">
            <v>50</v>
          </cell>
        </row>
        <row r="1796">
          <cell r="A1796">
            <v>1617</v>
          </cell>
          <cell r="B1796">
            <v>50</v>
          </cell>
        </row>
        <row r="1797">
          <cell r="A1797">
            <v>6681</v>
          </cell>
          <cell r="B1797">
            <v>200</v>
          </cell>
        </row>
        <row r="1798">
          <cell r="A1798">
            <v>6681</v>
          </cell>
          <cell r="B1798">
            <v>200</v>
          </cell>
        </row>
        <row r="1799">
          <cell r="A1799">
            <v>6681</v>
          </cell>
          <cell r="B1799">
            <v>200</v>
          </cell>
        </row>
        <row r="1800">
          <cell r="A1800">
            <v>1</v>
          </cell>
          <cell r="G1800">
            <v>100</v>
          </cell>
        </row>
        <row r="1801">
          <cell r="A1801">
            <v>1</v>
          </cell>
          <cell r="G1801">
            <v>100</v>
          </cell>
        </row>
        <row r="1802">
          <cell r="A1802">
            <v>1</v>
          </cell>
          <cell r="G1802">
            <v>100</v>
          </cell>
        </row>
        <row r="1803">
          <cell r="A1803">
            <v>1</v>
          </cell>
          <cell r="G1803">
            <v>100</v>
          </cell>
        </row>
        <row r="1804">
          <cell r="A1804">
            <v>13035</v>
          </cell>
          <cell r="B1804">
            <v>200</v>
          </cell>
        </row>
        <row r="1805">
          <cell r="A1805">
            <v>13035</v>
          </cell>
          <cell r="B1805">
            <v>200</v>
          </cell>
        </row>
        <row r="1806">
          <cell r="A1806">
            <v>13035</v>
          </cell>
          <cell r="B1806">
            <v>200</v>
          </cell>
        </row>
        <row r="1807">
          <cell r="A1807">
            <v>1</v>
          </cell>
          <cell r="G1807">
            <v>100</v>
          </cell>
        </row>
        <row r="1808">
          <cell r="A1808">
            <v>1</v>
          </cell>
          <cell r="G1808">
            <v>100</v>
          </cell>
        </row>
        <row r="1809">
          <cell r="A1809" t="str">
            <v>412-</v>
          </cell>
          <cell r="B1809">
            <v>200</v>
          </cell>
        </row>
        <row r="1810">
          <cell r="A1810">
            <v>1</v>
          </cell>
          <cell r="G1810">
            <v>100</v>
          </cell>
        </row>
        <row r="1811">
          <cell r="A1811">
            <v>1</v>
          </cell>
          <cell r="G1811">
            <v>100</v>
          </cell>
        </row>
        <row r="1812">
          <cell r="A1812" t="str">
            <v>411-</v>
          </cell>
          <cell r="B1812">
            <v>200</v>
          </cell>
        </row>
        <row r="1813">
          <cell r="A1813">
            <v>13042</v>
          </cell>
          <cell r="B1813">
            <v>200</v>
          </cell>
        </row>
        <row r="1814">
          <cell r="A1814">
            <v>13045</v>
          </cell>
          <cell r="B1814">
            <v>200</v>
          </cell>
        </row>
        <row r="1815">
          <cell r="A1815">
            <v>4474</v>
          </cell>
          <cell r="B1815">
            <v>200</v>
          </cell>
        </row>
        <row r="1816">
          <cell r="A1816">
            <v>8163</v>
          </cell>
          <cell r="B1816">
            <v>50</v>
          </cell>
        </row>
        <row r="1817">
          <cell r="A1817">
            <v>5028</v>
          </cell>
          <cell r="B1817">
            <v>200</v>
          </cell>
        </row>
        <row r="1818">
          <cell r="A1818">
            <v>352</v>
          </cell>
          <cell r="B1818">
            <v>200</v>
          </cell>
        </row>
        <row r="1819">
          <cell r="A1819">
            <v>6639</v>
          </cell>
          <cell r="B1819">
            <v>50</v>
          </cell>
        </row>
        <row r="1820">
          <cell r="A1820">
            <v>6639</v>
          </cell>
          <cell r="B1820">
            <v>150</v>
          </cell>
        </row>
        <row r="1821">
          <cell r="A1821">
            <v>6639</v>
          </cell>
          <cell r="B1821">
            <v>150</v>
          </cell>
        </row>
        <row r="1822">
          <cell r="A1822">
            <v>6131</v>
          </cell>
          <cell r="B1822">
            <v>150</v>
          </cell>
        </row>
        <row r="1823">
          <cell r="A1823">
            <v>12747</v>
          </cell>
          <cell r="B1823">
            <v>200</v>
          </cell>
        </row>
        <row r="1824">
          <cell r="A1824">
            <v>12747</v>
          </cell>
          <cell r="B1824">
            <v>200</v>
          </cell>
        </row>
        <row r="1825">
          <cell r="A1825">
            <v>12747</v>
          </cell>
          <cell r="B1825">
            <v>150</v>
          </cell>
        </row>
        <row r="1826">
          <cell r="A1826">
            <v>7932</v>
          </cell>
          <cell r="B1826">
            <v>180</v>
          </cell>
        </row>
        <row r="1827">
          <cell r="A1827">
            <v>6133</v>
          </cell>
          <cell r="B1827">
            <v>200</v>
          </cell>
        </row>
        <row r="1828">
          <cell r="A1828">
            <v>12773</v>
          </cell>
          <cell r="B1828">
            <v>200</v>
          </cell>
        </row>
        <row r="1829">
          <cell r="A1829">
            <v>2137</v>
          </cell>
          <cell r="B1829">
            <v>50</v>
          </cell>
        </row>
        <row r="1830">
          <cell r="A1830">
            <v>5028</v>
          </cell>
          <cell r="B1830">
            <v>200</v>
          </cell>
        </row>
        <row r="1831">
          <cell r="A1831">
            <v>12748</v>
          </cell>
          <cell r="B1831">
            <v>50</v>
          </cell>
        </row>
        <row r="1832">
          <cell r="A1832">
            <v>12771</v>
          </cell>
          <cell r="B1832">
            <v>200</v>
          </cell>
        </row>
        <row r="1833">
          <cell r="A1833">
            <v>12771</v>
          </cell>
          <cell r="B1833">
            <v>50</v>
          </cell>
        </row>
        <row r="1834">
          <cell r="A1834">
            <v>12707</v>
          </cell>
          <cell r="B1834">
            <v>160</v>
          </cell>
        </row>
        <row r="1835">
          <cell r="A1835">
            <v>12707</v>
          </cell>
          <cell r="B1835">
            <v>50</v>
          </cell>
        </row>
        <row r="1836">
          <cell r="A1836">
            <v>1642</v>
          </cell>
          <cell r="B1836">
            <v>180</v>
          </cell>
        </row>
        <row r="1837">
          <cell r="A1837">
            <v>1643</v>
          </cell>
          <cell r="B1837">
            <v>50</v>
          </cell>
        </row>
        <row r="1838">
          <cell r="A1838">
            <v>12763</v>
          </cell>
          <cell r="B1838">
            <v>200</v>
          </cell>
        </row>
        <row r="1839">
          <cell r="A1839">
            <v>12763</v>
          </cell>
          <cell r="B1839">
            <v>180</v>
          </cell>
        </row>
        <row r="1840">
          <cell r="A1840">
            <v>12762</v>
          </cell>
          <cell r="B1840">
            <v>200</v>
          </cell>
        </row>
        <row r="1841">
          <cell r="A1841">
            <v>354</v>
          </cell>
          <cell r="B1841">
            <v>50</v>
          </cell>
        </row>
        <row r="1842">
          <cell r="A1842">
            <v>1</v>
          </cell>
          <cell r="G1842">
            <v>100</v>
          </cell>
        </row>
        <row r="1843">
          <cell r="A1843">
            <v>1</v>
          </cell>
          <cell r="G1843">
            <v>100</v>
          </cell>
        </row>
        <row r="1844">
          <cell r="A1844">
            <v>1</v>
          </cell>
          <cell r="G1844">
            <v>100</v>
          </cell>
        </row>
        <row r="1845">
          <cell r="A1845">
            <v>1</v>
          </cell>
          <cell r="G1845">
            <v>100</v>
          </cell>
        </row>
        <row r="1846">
          <cell r="A1846">
            <v>12765</v>
          </cell>
          <cell r="B1846">
            <v>200</v>
          </cell>
        </row>
        <row r="1847">
          <cell r="A1847">
            <v>12765</v>
          </cell>
          <cell r="B1847">
            <v>200</v>
          </cell>
        </row>
        <row r="1848">
          <cell r="A1848">
            <v>12765</v>
          </cell>
          <cell r="B1848">
            <v>200</v>
          </cell>
        </row>
        <row r="1849">
          <cell r="A1849" t="str">
            <v>355-</v>
          </cell>
          <cell r="B1849">
            <v>50</v>
          </cell>
        </row>
        <row r="1850">
          <cell r="A1850">
            <v>12706</v>
          </cell>
          <cell r="B1850">
            <v>50</v>
          </cell>
        </row>
        <row r="1851">
          <cell r="A1851">
            <v>356</v>
          </cell>
          <cell r="B1851">
            <v>200</v>
          </cell>
        </row>
        <row r="1852">
          <cell r="A1852">
            <v>1</v>
          </cell>
          <cell r="G1852">
            <v>100</v>
          </cell>
        </row>
        <row r="1853">
          <cell r="A1853">
            <v>1</v>
          </cell>
          <cell r="G1853">
            <v>100</v>
          </cell>
        </row>
        <row r="1854">
          <cell r="A1854">
            <v>12738</v>
          </cell>
          <cell r="B1854">
            <v>50</v>
          </cell>
        </row>
        <row r="1855">
          <cell r="A1855">
            <v>12708</v>
          </cell>
          <cell r="B1855">
            <v>200</v>
          </cell>
        </row>
        <row r="1856">
          <cell r="A1856">
            <v>2</v>
          </cell>
          <cell r="F1856">
            <v>150</v>
          </cell>
        </row>
        <row r="1857">
          <cell r="A1857">
            <v>2</v>
          </cell>
          <cell r="F1857">
            <v>150</v>
          </cell>
        </row>
        <row r="1858">
          <cell r="A1858">
            <v>12711</v>
          </cell>
          <cell r="B1858">
            <v>180</v>
          </cell>
        </row>
        <row r="1859">
          <cell r="A1859">
            <v>13028</v>
          </cell>
          <cell r="B1859">
            <v>200</v>
          </cell>
        </row>
        <row r="1860">
          <cell r="A1860">
            <v>1539</v>
          </cell>
          <cell r="B1860">
            <v>200</v>
          </cell>
        </row>
        <row r="1861">
          <cell r="A1861">
            <v>1641</v>
          </cell>
          <cell r="B1861">
            <v>75</v>
          </cell>
        </row>
        <row r="1862">
          <cell r="A1862">
            <v>2091</v>
          </cell>
          <cell r="B1862">
            <v>50</v>
          </cell>
        </row>
        <row r="1863">
          <cell r="A1863">
            <v>1</v>
          </cell>
          <cell r="G1863">
            <v>100</v>
          </cell>
        </row>
        <row r="1864">
          <cell r="A1864">
            <v>1</v>
          </cell>
          <cell r="G1864">
            <v>100</v>
          </cell>
        </row>
        <row r="1865">
          <cell r="A1865">
            <v>1</v>
          </cell>
          <cell r="G1865">
            <v>100</v>
          </cell>
        </row>
        <row r="1866">
          <cell r="A1866">
            <v>12704</v>
          </cell>
          <cell r="B1866">
            <v>200</v>
          </cell>
        </row>
        <row r="1867">
          <cell r="A1867">
            <v>12704</v>
          </cell>
          <cell r="B1867">
            <v>200</v>
          </cell>
        </row>
        <row r="1868">
          <cell r="A1868">
            <v>1273</v>
          </cell>
          <cell r="B1868">
            <v>200</v>
          </cell>
        </row>
        <row r="1869">
          <cell r="A1869">
            <v>1273</v>
          </cell>
          <cell r="B1869">
            <v>65</v>
          </cell>
        </row>
        <row r="1870">
          <cell r="A1870">
            <v>29121</v>
          </cell>
          <cell r="B1870">
            <v>50</v>
          </cell>
        </row>
        <row r="1871">
          <cell r="A1871">
            <v>29121</v>
          </cell>
          <cell r="B1871">
            <v>50</v>
          </cell>
        </row>
        <row r="1872">
          <cell r="A1872">
            <v>7607</v>
          </cell>
          <cell r="B1872">
            <v>200</v>
          </cell>
        </row>
        <row r="1873">
          <cell r="A1873">
            <v>7607</v>
          </cell>
          <cell r="B1873">
            <v>200</v>
          </cell>
        </row>
        <row r="1874">
          <cell r="A1874">
            <v>12770</v>
          </cell>
          <cell r="B1874">
            <v>200</v>
          </cell>
        </row>
        <row r="1875">
          <cell r="A1875">
            <v>12770</v>
          </cell>
          <cell r="B1875">
            <v>50</v>
          </cell>
        </row>
        <row r="1876">
          <cell r="A1876">
            <v>12767</v>
          </cell>
          <cell r="B1876">
            <v>200</v>
          </cell>
        </row>
        <row r="1877">
          <cell r="A1877">
            <v>2</v>
          </cell>
          <cell r="F1877">
            <v>180</v>
          </cell>
        </row>
        <row r="1878">
          <cell r="A1878">
            <v>8099</v>
          </cell>
          <cell r="B1878">
            <v>200</v>
          </cell>
        </row>
        <row r="1879">
          <cell r="A1879">
            <v>8099</v>
          </cell>
          <cell r="B1879">
            <v>200</v>
          </cell>
        </row>
        <row r="1880">
          <cell r="A1880">
            <v>8099</v>
          </cell>
          <cell r="B1880">
            <v>200</v>
          </cell>
        </row>
        <row r="1881">
          <cell r="A1881">
            <v>461</v>
          </cell>
          <cell r="B1881">
            <v>200</v>
          </cell>
        </row>
        <row r="1882">
          <cell r="A1882">
            <v>2</v>
          </cell>
          <cell r="F1882">
            <v>200</v>
          </cell>
        </row>
        <row r="1883">
          <cell r="A1883">
            <v>12697</v>
          </cell>
          <cell r="B1883">
            <v>200</v>
          </cell>
        </row>
        <row r="1884">
          <cell r="A1884">
            <v>12697</v>
          </cell>
          <cell r="B1884">
            <v>200</v>
          </cell>
        </row>
        <row r="1885">
          <cell r="A1885">
            <v>12697</v>
          </cell>
          <cell r="B1885">
            <v>200</v>
          </cell>
        </row>
        <row r="1886">
          <cell r="A1886">
            <v>12741</v>
          </cell>
          <cell r="B1886">
            <v>200</v>
          </cell>
        </row>
        <row r="1887">
          <cell r="A1887">
            <v>2</v>
          </cell>
          <cell r="F1887">
            <v>150</v>
          </cell>
        </row>
        <row r="1888">
          <cell r="A1888">
            <v>12757</v>
          </cell>
          <cell r="B1888">
            <v>200</v>
          </cell>
        </row>
        <row r="1889">
          <cell r="A1889">
            <v>12757</v>
          </cell>
          <cell r="B1889">
            <v>200</v>
          </cell>
        </row>
        <row r="1890">
          <cell r="A1890">
            <v>12757</v>
          </cell>
          <cell r="B1890">
            <v>200</v>
          </cell>
        </row>
        <row r="1891">
          <cell r="A1891">
            <v>12701</v>
          </cell>
          <cell r="B1891">
            <v>200</v>
          </cell>
        </row>
        <row r="1892">
          <cell r="A1892">
            <v>12701</v>
          </cell>
          <cell r="B1892">
            <v>200</v>
          </cell>
        </row>
        <row r="1893">
          <cell r="A1893">
            <v>397</v>
          </cell>
          <cell r="B1893">
            <v>200</v>
          </cell>
        </row>
        <row r="1894">
          <cell r="A1894">
            <v>394</v>
          </cell>
          <cell r="B1894">
            <v>200</v>
          </cell>
        </row>
        <row r="1895">
          <cell r="A1895">
            <v>393</v>
          </cell>
          <cell r="B1895">
            <v>50</v>
          </cell>
        </row>
        <row r="1896">
          <cell r="A1896">
            <v>1</v>
          </cell>
          <cell r="G1896">
            <v>100</v>
          </cell>
        </row>
        <row r="1897">
          <cell r="A1897">
            <v>1</v>
          </cell>
          <cell r="G1897">
            <v>100</v>
          </cell>
        </row>
        <row r="1898">
          <cell r="A1898">
            <v>1</v>
          </cell>
          <cell r="G1898">
            <v>100</v>
          </cell>
        </row>
        <row r="1899">
          <cell r="A1899">
            <v>399</v>
          </cell>
          <cell r="B1899">
            <v>200</v>
          </cell>
        </row>
        <row r="1900">
          <cell r="A1900">
            <v>5553</v>
          </cell>
          <cell r="B1900">
            <v>180</v>
          </cell>
        </row>
        <row r="1901">
          <cell r="A1901">
            <v>5553</v>
          </cell>
          <cell r="B1901">
            <v>200</v>
          </cell>
        </row>
        <row r="1902">
          <cell r="A1902">
            <v>5553</v>
          </cell>
          <cell r="B1902">
            <v>200</v>
          </cell>
        </row>
        <row r="1903">
          <cell r="A1903">
            <v>2</v>
          </cell>
          <cell r="F1903">
            <v>180</v>
          </cell>
        </row>
        <row r="1904">
          <cell r="A1904">
            <v>2</v>
          </cell>
          <cell r="F1904">
            <v>180</v>
          </cell>
        </row>
        <row r="1905">
          <cell r="A1905">
            <v>12593</v>
          </cell>
          <cell r="B1905">
            <v>200</v>
          </cell>
        </row>
        <row r="1906">
          <cell r="A1906">
            <v>12593</v>
          </cell>
          <cell r="B1906">
            <v>50</v>
          </cell>
        </row>
        <row r="1907">
          <cell r="A1907">
            <v>12593</v>
          </cell>
          <cell r="B1907">
            <v>50</v>
          </cell>
        </row>
        <row r="1908">
          <cell r="A1908">
            <v>12592</v>
          </cell>
          <cell r="B1908">
            <v>50</v>
          </cell>
        </row>
        <row r="1909">
          <cell r="A1909">
            <v>12716</v>
          </cell>
          <cell r="B1909">
            <v>200</v>
          </cell>
        </row>
        <row r="1910">
          <cell r="A1910">
            <v>12721</v>
          </cell>
          <cell r="B1910">
            <v>200</v>
          </cell>
        </row>
        <row r="1911">
          <cell r="A1911">
            <v>13023</v>
          </cell>
          <cell r="B1911">
            <v>200</v>
          </cell>
        </row>
        <row r="1912">
          <cell r="A1912">
            <v>7681</v>
          </cell>
          <cell r="B1912">
            <v>50</v>
          </cell>
        </row>
        <row r="1913">
          <cell r="A1913">
            <v>7681</v>
          </cell>
          <cell r="B1913">
            <v>180</v>
          </cell>
        </row>
        <row r="1914">
          <cell r="A1914">
            <v>13035</v>
          </cell>
          <cell r="B1914">
            <v>200</v>
          </cell>
        </row>
        <row r="1915">
          <cell r="A1915">
            <v>13035</v>
          </cell>
          <cell r="B1915">
            <v>200</v>
          </cell>
        </row>
        <row r="1916">
          <cell r="A1916" t="str">
            <v>406-</v>
          </cell>
          <cell r="B1916">
            <v>200</v>
          </cell>
        </row>
        <row r="1917">
          <cell r="A1917">
            <v>6316</v>
          </cell>
          <cell r="B1917">
            <v>200</v>
          </cell>
        </row>
        <row r="1918">
          <cell r="A1918">
            <v>9559</v>
          </cell>
          <cell r="B1918">
            <v>200</v>
          </cell>
        </row>
        <row r="1919">
          <cell r="A1919">
            <v>1558</v>
          </cell>
          <cell r="B1919">
            <v>180</v>
          </cell>
        </row>
        <row r="1920">
          <cell r="A1920">
            <v>23</v>
          </cell>
          <cell r="F1920">
            <v>100</v>
          </cell>
        </row>
        <row r="1921">
          <cell r="A1921">
            <v>1</v>
          </cell>
          <cell r="G1921">
            <v>100</v>
          </cell>
        </row>
        <row r="1922">
          <cell r="A1922">
            <v>1</v>
          </cell>
          <cell r="G1922">
            <v>100</v>
          </cell>
        </row>
        <row r="1923">
          <cell r="A1923">
            <v>1</v>
          </cell>
          <cell r="G1923">
            <v>100</v>
          </cell>
        </row>
        <row r="1924">
          <cell r="A1924">
            <v>390</v>
          </cell>
          <cell r="B1924">
            <v>180</v>
          </cell>
        </row>
        <row r="1925">
          <cell r="A1925">
            <v>12606</v>
          </cell>
          <cell r="B1925">
            <v>50</v>
          </cell>
        </row>
        <row r="1926">
          <cell r="A1926">
            <v>12606</v>
          </cell>
          <cell r="B1926">
            <v>180</v>
          </cell>
        </row>
        <row r="1927">
          <cell r="A1927">
            <v>12606</v>
          </cell>
          <cell r="B1927">
            <v>180</v>
          </cell>
        </row>
        <row r="1928">
          <cell r="A1928">
            <v>13018</v>
          </cell>
          <cell r="B1928">
            <v>200</v>
          </cell>
        </row>
        <row r="1929">
          <cell r="A1929">
            <v>13019</v>
          </cell>
          <cell r="B1929">
            <v>200</v>
          </cell>
        </row>
        <row r="1930">
          <cell r="A1930">
            <v>12609</v>
          </cell>
          <cell r="B1930">
            <v>180</v>
          </cell>
        </row>
        <row r="1931">
          <cell r="A1931">
            <v>1560</v>
          </cell>
          <cell r="B1931">
            <v>200</v>
          </cell>
        </row>
        <row r="1932">
          <cell r="A1932">
            <v>1</v>
          </cell>
          <cell r="G1932">
            <v>100</v>
          </cell>
        </row>
        <row r="1933">
          <cell r="A1933">
            <v>1</v>
          </cell>
          <cell r="G1933">
            <v>100</v>
          </cell>
        </row>
        <row r="1934">
          <cell r="A1934">
            <v>1</v>
          </cell>
          <cell r="G1934">
            <v>100</v>
          </cell>
        </row>
        <row r="1935">
          <cell r="A1935">
            <v>12599</v>
          </cell>
          <cell r="B1935">
            <v>200</v>
          </cell>
        </row>
        <row r="1936">
          <cell r="A1936">
            <v>1610</v>
          </cell>
          <cell r="B1936">
            <v>50</v>
          </cell>
        </row>
        <row r="1937">
          <cell r="A1937">
            <v>12585</v>
          </cell>
          <cell r="B1937">
            <v>180</v>
          </cell>
        </row>
        <row r="1938">
          <cell r="A1938">
            <v>12585</v>
          </cell>
          <cell r="B1938">
            <v>180</v>
          </cell>
        </row>
        <row r="1939">
          <cell r="A1939">
            <v>12585</v>
          </cell>
          <cell r="B1939">
            <v>90</v>
          </cell>
        </row>
        <row r="1940">
          <cell r="A1940">
            <v>12575</v>
          </cell>
          <cell r="B1940">
            <v>50</v>
          </cell>
        </row>
        <row r="1941">
          <cell r="A1941">
            <v>12575</v>
          </cell>
          <cell r="B1941">
            <v>200</v>
          </cell>
        </row>
        <row r="1942">
          <cell r="A1942">
            <v>2068</v>
          </cell>
          <cell r="B1942">
            <v>95</v>
          </cell>
        </row>
        <row r="1943">
          <cell r="A1943">
            <v>1678</v>
          </cell>
          <cell r="B1943">
            <v>200</v>
          </cell>
        </row>
        <row r="1944">
          <cell r="A1944">
            <v>6739</v>
          </cell>
          <cell r="B1944">
            <v>200</v>
          </cell>
        </row>
        <row r="1945">
          <cell r="A1945">
            <v>12581</v>
          </cell>
          <cell r="B1945">
            <v>200</v>
          </cell>
        </row>
        <row r="1946">
          <cell r="A1946">
            <v>6744</v>
          </cell>
          <cell r="B1946">
            <v>200</v>
          </cell>
        </row>
        <row r="1947">
          <cell r="A1947">
            <v>6743</v>
          </cell>
          <cell r="B1947">
            <v>200</v>
          </cell>
        </row>
        <row r="1948">
          <cell r="A1948">
            <v>4887</v>
          </cell>
          <cell r="B1948">
            <v>200</v>
          </cell>
        </row>
        <row r="1949">
          <cell r="A1949" t="str">
            <v>2-</v>
          </cell>
          <cell r="E1949">
            <v>200</v>
          </cell>
        </row>
        <row r="1950">
          <cell r="A1950">
            <v>7990</v>
          </cell>
          <cell r="B1950">
            <v>65</v>
          </cell>
        </row>
        <row r="1951">
          <cell r="A1951">
            <v>7990</v>
          </cell>
          <cell r="B1951">
            <v>200</v>
          </cell>
        </row>
        <row r="1952">
          <cell r="A1952">
            <v>27041</v>
          </cell>
          <cell r="B1952">
            <v>200</v>
          </cell>
        </row>
        <row r="1953">
          <cell r="A1953">
            <v>27090</v>
          </cell>
          <cell r="B1953">
            <v>200</v>
          </cell>
        </row>
        <row r="1954">
          <cell r="A1954">
            <v>12718</v>
          </cell>
          <cell r="B1954">
            <v>200</v>
          </cell>
        </row>
        <row r="1955">
          <cell r="A1955">
            <v>1608</v>
          </cell>
          <cell r="B1955">
            <v>180</v>
          </cell>
        </row>
        <row r="1956">
          <cell r="A1956">
            <v>13052</v>
          </cell>
          <cell r="B1956">
            <v>50</v>
          </cell>
        </row>
        <row r="1957">
          <cell r="A1957">
            <v>13052</v>
          </cell>
          <cell r="B1957">
            <v>200</v>
          </cell>
        </row>
        <row r="1958">
          <cell r="A1958">
            <v>13052</v>
          </cell>
          <cell r="B1958">
            <v>200</v>
          </cell>
        </row>
        <row r="1959">
          <cell r="A1959">
            <v>416</v>
          </cell>
          <cell r="B1959">
            <v>200</v>
          </cell>
        </row>
        <row r="1960">
          <cell r="A1960" t="str">
            <v>404-</v>
          </cell>
          <cell r="B1960">
            <v>200</v>
          </cell>
        </row>
        <row r="1961">
          <cell r="A1961">
            <v>1</v>
          </cell>
          <cell r="G1961">
            <v>100</v>
          </cell>
        </row>
        <row r="1962">
          <cell r="A1962">
            <v>1</v>
          </cell>
          <cell r="G1962">
            <v>100</v>
          </cell>
        </row>
        <row r="1963">
          <cell r="A1963">
            <v>1</v>
          </cell>
          <cell r="G1963">
            <v>100</v>
          </cell>
        </row>
        <row r="1964">
          <cell r="A1964">
            <v>353</v>
          </cell>
          <cell r="B1964">
            <v>180</v>
          </cell>
        </row>
        <row r="1965">
          <cell r="A1965">
            <v>5985</v>
          </cell>
          <cell r="B1965">
            <v>200</v>
          </cell>
        </row>
        <row r="1966">
          <cell r="A1966">
            <v>12712</v>
          </cell>
          <cell r="B1966">
            <v>200</v>
          </cell>
        </row>
        <row r="1967">
          <cell r="A1967">
            <v>2104</v>
          </cell>
          <cell r="B1967">
            <v>200</v>
          </cell>
        </row>
        <row r="1968">
          <cell r="A1968">
            <v>2104</v>
          </cell>
          <cell r="B1968">
            <v>200</v>
          </cell>
        </row>
        <row r="1969">
          <cell r="A1969">
            <v>2104</v>
          </cell>
          <cell r="B1969">
            <v>180</v>
          </cell>
        </row>
        <row r="1970">
          <cell r="A1970">
            <v>1606</v>
          </cell>
          <cell r="B1970">
            <v>50</v>
          </cell>
        </row>
        <row r="1971">
          <cell r="A1971">
            <v>1</v>
          </cell>
          <cell r="G1971">
            <v>100</v>
          </cell>
        </row>
        <row r="1972">
          <cell r="A1972">
            <v>428</v>
          </cell>
          <cell r="B1972">
            <v>180</v>
          </cell>
        </row>
        <row r="1973">
          <cell r="A1973" t="str">
            <v>419-</v>
          </cell>
          <cell r="B1973">
            <v>200</v>
          </cell>
        </row>
        <row r="1974">
          <cell r="A1974" t="str">
            <v>419-</v>
          </cell>
          <cell r="B1974">
            <v>180</v>
          </cell>
        </row>
        <row r="1975">
          <cell r="A1975">
            <v>12616</v>
          </cell>
          <cell r="B1975">
            <v>50</v>
          </cell>
        </row>
        <row r="1976">
          <cell r="A1976">
            <v>12617</v>
          </cell>
          <cell r="B1976">
            <v>200</v>
          </cell>
        </row>
        <row r="1977">
          <cell r="A1977">
            <v>13044</v>
          </cell>
          <cell r="B1977">
            <v>180</v>
          </cell>
        </row>
        <row r="1978">
          <cell r="A1978">
            <v>1</v>
          </cell>
          <cell r="G1978">
            <v>100</v>
          </cell>
        </row>
        <row r="1979">
          <cell r="A1979">
            <v>1</v>
          </cell>
          <cell r="G1979">
            <v>100</v>
          </cell>
        </row>
        <row r="1980">
          <cell r="A1980">
            <v>2</v>
          </cell>
          <cell r="F1980">
            <v>150</v>
          </cell>
        </row>
        <row r="1981">
          <cell r="A1981">
            <v>12601</v>
          </cell>
          <cell r="B1981">
            <v>50</v>
          </cell>
        </row>
        <row r="1982">
          <cell r="A1982">
            <v>12601</v>
          </cell>
          <cell r="B1982">
            <v>50</v>
          </cell>
        </row>
        <row r="1983">
          <cell r="A1983">
            <v>12586</v>
          </cell>
          <cell r="B1983">
            <v>200</v>
          </cell>
        </row>
        <row r="1984">
          <cell r="A1984">
            <v>13021</v>
          </cell>
          <cell r="B1984">
            <v>200</v>
          </cell>
        </row>
        <row r="1985">
          <cell r="A1985">
            <v>2</v>
          </cell>
          <cell r="F1985">
            <v>150</v>
          </cell>
        </row>
        <row r="1986">
          <cell r="A1986">
            <v>2098</v>
          </cell>
          <cell r="B1986">
            <v>200</v>
          </cell>
        </row>
        <row r="1987">
          <cell r="A1987">
            <v>2098</v>
          </cell>
          <cell r="B1987">
            <v>200</v>
          </cell>
        </row>
        <row r="1988">
          <cell r="A1988">
            <v>27919</v>
          </cell>
          <cell r="B1988">
            <v>200</v>
          </cell>
        </row>
        <row r="1989">
          <cell r="A1989">
            <v>12729</v>
          </cell>
          <cell r="B1989">
            <v>180</v>
          </cell>
        </row>
        <row r="1990">
          <cell r="A1990">
            <v>12733</v>
          </cell>
          <cell r="B1990">
            <v>180</v>
          </cell>
        </row>
        <row r="1991">
          <cell r="A1991">
            <v>12733</v>
          </cell>
          <cell r="B1991">
            <v>200</v>
          </cell>
        </row>
        <row r="1992">
          <cell r="A1992">
            <v>12724</v>
          </cell>
          <cell r="B1992">
            <v>200</v>
          </cell>
        </row>
        <row r="1993">
          <cell r="A1993">
            <v>12583</v>
          </cell>
          <cell r="B1993">
            <v>180</v>
          </cell>
        </row>
        <row r="1994">
          <cell r="A1994">
            <v>2</v>
          </cell>
          <cell r="F1994">
            <v>150</v>
          </cell>
        </row>
        <row r="1995">
          <cell r="A1995">
            <v>1</v>
          </cell>
          <cell r="G1995">
            <v>100</v>
          </cell>
        </row>
        <row r="1996">
          <cell r="A1996">
            <v>1</v>
          </cell>
          <cell r="G1996">
            <v>100</v>
          </cell>
        </row>
        <row r="1997">
          <cell r="A1997">
            <v>1</v>
          </cell>
          <cell r="G1997">
            <v>100</v>
          </cell>
        </row>
        <row r="1998">
          <cell r="A1998">
            <v>428</v>
          </cell>
          <cell r="B1998">
            <v>50</v>
          </cell>
        </row>
        <row r="1999">
          <cell r="A1999">
            <v>419</v>
          </cell>
          <cell r="B1999">
            <v>180</v>
          </cell>
        </row>
        <row r="2000">
          <cell r="A2000">
            <v>419</v>
          </cell>
          <cell r="B2000">
            <v>50</v>
          </cell>
        </row>
        <row r="2001">
          <cell r="A2001">
            <v>419</v>
          </cell>
          <cell r="B2001">
            <v>200</v>
          </cell>
        </row>
        <row r="2002">
          <cell r="A2002">
            <v>12727</v>
          </cell>
          <cell r="B2002">
            <v>200</v>
          </cell>
        </row>
        <row r="2003">
          <cell r="A2003">
            <v>12727</v>
          </cell>
          <cell r="B2003">
            <v>50</v>
          </cell>
        </row>
        <row r="2004">
          <cell r="A2004">
            <v>12727</v>
          </cell>
          <cell r="B2004">
            <v>180</v>
          </cell>
        </row>
        <row r="2005">
          <cell r="A2005">
            <v>12727</v>
          </cell>
          <cell r="B2005">
            <v>200</v>
          </cell>
        </row>
        <row r="2006">
          <cell r="A2006">
            <v>12727</v>
          </cell>
          <cell r="B2006">
            <v>50</v>
          </cell>
        </row>
        <row r="2007">
          <cell r="A2007">
            <v>398</v>
          </cell>
          <cell r="B2007">
            <v>50</v>
          </cell>
        </row>
        <row r="2008">
          <cell r="A2008">
            <v>12731</v>
          </cell>
          <cell r="B2008">
            <v>200</v>
          </cell>
        </row>
        <row r="2009">
          <cell r="A2009">
            <v>5879</v>
          </cell>
          <cell r="B2009">
            <v>180</v>
          </cell>
        </row>
        <row r="2010">
          <cell r="A2010">
            <v>5879</v>
          </cell>
          <cell r="B2010">
            <v>200</v>
          </cell>
        </row>
        <row r="2011">
          <cell r="A2011">
            <v>1572</v>
          </cell>
          <cell r="B2011">
            <v>200</v>
          </cell>
        </row>
        <row r="2012">
          <cell r="A2012">
            <v>1572</v>
          </cell>
          <cell r="B2012">
            <v>180</v>
          </cell>
        </row>
        <row r="2013">
          <cell r="A2013">
            <v>12690</v>
          </cell>
          <cell r="B2013">
            <v>50</v>
          </cell>
        </row>
        <row r="2014">
          <cell r="A2014">
            <v>2</v>
          </cell>
          <cell r="F2014">
            <v>150</v>
          </cell>
        </row>
        <row r="2015">
          <cell r="A2015">
            <v>1</v>
          </cell>
          <cell r="G2015">
            <v>100</v>
          </cell>
        </row>
        <row r="2016">
          <cell r="A2016">
            <v>1</v>
          </cell>
          <cell r="G2016">
            <v>100</v>
          </cell>
        </row>
        <row r="2017">
          <cell r="A2017">
            <v>1</v>
          </cell>
          <cell r="G2017">
            <v>100</v>
          </cell>
        </row>
        <row r="2018">
          <cell r="A2018">
            <v>13037</v>
          </cell>
          <cell r="B2018">
            <v>200</v>
          </cell>
        </row>
        <row r="2019">
          <cell r="A2019">
            <v>13037</v>
          </cell>
          <cell r="B2019">
            <v>200</v>
          </cell>
        </row>
        <row r="2020">
          <cell r="A2020">
            <v>13037</v>
          </cell>
          <cell r="B2020">
            <v>180</v>
          </cell>
        </row>
        <row r="2021">
          <cell r="A2021">
            <v>1605</v>
          </cell>
          <cell r="B2021">
            <v>50</v>
          </cell>
        </row>
        <row r="2022">
          <cell r="A2022">
            <v>1602</v>
          </cell>
          <cell r="B2022">
            <v>200</v>
          </cell>
        </row>
        <row r="2023">
          <cell r="A2023">
            <v>1604</v>
          </cell>
          <cell r="B2023">
            <v>200</v>
          </cell>
        </row>
        <row r="2024">
          <cell r="A2024">
            <v>5017</v>
          </cell>
          <cell r="B2024">
            <v>50</v>
          </cell>
        </row>
        <row r="2025">
          <cell r="A2025">
            <v>6740</v>
          </cell>
          <cell r="B2025">
            <v>180</v>
          </cell>
        </row>
        <row r="2026">
          <cell r="A2026">
            <v>6738</v>
          </cell>
          <cell r="B2026">
            <v>200</v>
          </cell>
        </row>
        <row r="2027">
          <cell r="A2027">
            <v>27923</v>
          </cell>
          <cell r="B2027">
            <v>200</v>
          </cell>
        </row>
        <row r="2028">
          <cell r="A2028">
            <v>12732</v>
          </cell>
          <cell r="B2028">
            <v>180</v>
          </cell>
        </row>
        <row r="2029">
          <cell r="A2029">
            <v>12732</v>
          </cell>
          <cell r="B2029">
            <v>200</v>
          </cell>
        </row>
        <row r="2030">
          <cell r="A2030">
            <v>12732</v>
          </cell>
          <cell r="B2030">
            <v>200</v>
          </cell>
        </row>
        <row r="2031">
          <cell r="A2031">
            <v>12732</v>
          </cell>
          <cell r="B2031">
            <v>200</v>
          </cell>
        </row>
        <row r="2032">
          <cell r="A2032">
            <v>27925</v>
          </cell>
          <cell r="B2032">
            <v>200</v>
          </cell>
        </row>
        <row r="2033">
          <cell r="A2033">
            <v>22102</v>
          </cell>
          <cell r="B2033">
            <v>200</v>
          </cell>
        </row>
        <row r="2034">
          <cell r="A2034">
            <v>27924</v>
          </cell>
          <cell r="B2034">
            <v>100</v>
          </cell>
        </row>
        <row r="2035">
          <cell r="A2035">
            <v>1</v>
          </cell>
          <cell r="B2035">
            <v>180</v>
          </cell>
        </row>
        <row r="2036">
          <cell r="A2036">
            <v>1</v>
          </cell>
          <cell r="B2036">
            <v>200</v>
          </cell>
        </row>
        <row r="2037">
          <cell r="A2037">
            <v>13024</v>
          </cell>
          <cell r="B2037">
            <v>200</v>
          </cell>
        </row>
        <row r="2038">
          <cell r="A2038">
            <v>2113</v>
          </cell>
          <cell r="B2038">
            <v>200</v>
          </cell>
        </row>
        <row r="2039">
          <cell r="A2039">
            <v>2</v>
          </cell>
          <cell r="F2039">
            <v>150</v>
          </cell>
        </row>
        <row r="2040">
          <cell r="A2040">
            <v>2</v>
          </cell>
          <cell r="F2040">
            <v>150</v>
          </cell>
        </row>
        <row r="2041">
          <cell r="A2041">
            <v>12572</v>
          </cell>
          <cell r="B2041">
            <v>50</v>
          </cell>
        </row>
        <row r="2042">
          <cell r="A2042">
            <v>12572</v>
          </cell>
          <cell r="B2042">
            <v>200</v>
          </cell>
        </row>
        <row r="2043">
          <cell r="A2043">
            <v>12572</v>
          </cell>
          <cell r="B2043">
            <v>200</v>
          </cell>
        </row>
        <row r="2044">
          <cell r="A2044">
            <v>7364</v>
          </cell>
          <cell r="B2044">
            <v>200</v>
          </cell>
        </row>
        <row r="2045">
          <cell r="A2045">
            <v>7364</v>
          </cell>
          <cell r="B2045">
            <v>200</v>
          </cell>
        </row>
        <row r="2046">
          <cell r="A2046">
            <v>7364</v>
          </cell>
          <cell r="B2046">
            <v>180</v>
          </cell>
        </row>
        <row r="2047">
          <cell r="A2047">
            <v>6879</v>
          </cell>
          <cell r="B2047">
            <v>200</v>
          </cell>
        </row>
        <row r="2048">
          <cell r="A2048">
            <v>6879</v>
          </cell>
          <cell r="B2048">
            <v>200</v>
          </cell>
        </row>
        <row r="2049">
          <cell r="A2049">
            <v>6976</v>
          </cell>
          <cell r="B2049">
            <v>180</v>
          </cell>
        </row>
        <row r="2050">
          <cell r="A2050">
            <v>6976</v>
          </cell>
          <cell r="B2050">
            <v>180</v>
          </cell>
        </row>
        <row r="2051">
          <cell r="A2051">
            <v>12576</v>
          </cell>
          <cell r="B2051">
            <v>180</v>
          </cell>
        </row>
        <row r="2052">
          <cell r="A2052">
            <v>13122</v>
          </cell>
          <cell r="B2052">
            <v>180</v>
          </cell>
        </row>
        <row r="2053">
          <cell r="A2053">
            <v>2</v>
          </cell>
          <cell r="F2053">
            <v>150</v>
          </cell>
        </row>
        <row r="2054">
          <cell r="A2054">
            <v>6744</v>
          </cell>
          <cell r="B2054">
            <v>180</v>
          </cell>
        </row>
        <row r="2055">
          <cell r="A2055">
            <v>2</v>
          </cell>
          <cell r="F2055">
            <v>150</v>
          </cell>
        </row>
        <row r="2056">
          <cell r="A2056">
            <v>12749</v>
          </cell>
          <cell r="B2056">
            <v>180</v>
          </cell>
        </row>
        <row r="2057">
          <cell r="A2057">
            <v>12749</v>
          </cell>
          <cell r="B2057">
            <v>200</v>
          </cell>
        </row>
        <row r="2058">
          <cell r="A2058">
            <v>13017</v>
          </cell>
          <cell r="B2058">
            <v>200</v>
          </cell>
        </row>
        <row r="2059">
          <cell r="A2059">
            <v>4430</v>
          </cell>
          <cell r="B2059">
            <v>200</v>
          </cell>
        </row>
        <row r="2060">
          <cell r="A2060" t="str">
            <v xml:space="preserve"> -</v>
          </cell>
          <cell r="G2060">
            <v>100</v>
          </cell>
        </row>
        <row r="2061">
          <cell r="A2061" t="str">
            <v xml:space="preserve"> -</v>
          </cell>
          <cell r="G2061">
            <v>100</v>
          </cell>
        </row>
        <row r="2062">
          <cell r="A2062" t="str">
            <v xml:space="preserve"> -</v>
          </cell>
          <cell r="G2062">
            <v>100</v>
          </cell>
        </row>
        <row r="2063">
          <cell r="A2063">
            <v>395</v>
          </cell>
          <cell r="B2063">
            <v>50</v>
          </cell>
        </row>
        <row r="2064">
          <cell r="A2064">
            <v>12698</v>
          </cell>
          <cell r="B2064">
            <v>50</v>
          </cell>
        </row>
        <row r="2065">
          <cell r="A2065">
            <v>12698</v>
          </cell>
          <cell r="B2065">
            <v>50</v>
          </cell>
        </row>
        <row r="2066">
          <cell r="A2066">
            <v>12698</v>
          </cell>
          <cell r="B2066">
            <v>160</v>
          </cell>
        </row>
        <row r="2067">
          <cell r="A2067" t="str">
            <v>1639-</v>
          </cell>
          <cell r="E2067">
            <v>200</v>
          </cell>
        </row>
        <row r="2068">
          <cell r="A2068">
            <v>2</v>
          </cell>
          <cell r="F2068">
            <v>150</v>
          </cell>
        </row>
        <row r="2069">
          <cell r="A2069">
            <v>1</v>
          </cell>
          <cell r="G2069">
            <v>100</v>
          </cell>
        </row>
        <row r="2070">
          <cell r="A2070">
            <v>1</v>
          </cell>
          <cell r="G2070">
            <v>100</v>
          </cell>
        </row>
        <row r="2071">
          <cell r="A2071">
            <v>2</v>
          </cell>
          <cell r="F2071">
            <v>150</v>
          </cell>
        </row>
        <row r="2072">
          <cell r="A2072">
            <v>26100</v>
          </cell>
          <cell r="B2072">
            <v>200</v>
          </cell>
        </row>
        <row r="2073">
          <cell r="A2073">
            <v>26100</v>
          </cell>
          <cell r="B2073">
            <v>200</v>
          </cell>
        </row>
        <row r="2074">
          <cell r="A2074">
            <v>2133</v>
          </cell>
          <cell r="B2074">
            <v>200</v>
          </cell>
        </row>
        <row r="2075">
          <cell r="A2075">
            <v>13013</v>
          </cell>
          <cell r="B2075">
            <v>180</v>
          </cell>
        </row>
        <row r="2076">
          <cell r="A2076">
            <v>13013</v>
          </cell>
          <cell r="B2076">
            <v>200</v>
          </cell>
        </row>
        <row r="2077">
          <cell r="A2077">
            <v>13013</v>
          </cell>
          <cell r="B2077">
            <v>200</v>
          </cell>
        </row>
        <row r="2078">
          <cell r="A2078">
            <v>13013</v>
          </cell>
          <cell r="B2078">
            <v>200</v>
          </cell>
        </row>
        <row r="2079">
          <cell r="A2079">
            <v>13030</v>
          </cell>
          <cell r="B2079">
            <v>160</v>
          </cell>
        </row>
        <row r="2080">
          <cell r="A2080">
            <v>5254</v>
          </cell>
          <cell r="B2080">
            <v>200</v>
          </cell>
        </row>
        <row r="2081">
          <cell r="A2081">
            <v>5253</v>
          </cell>
          <cell r="B2081">
            <v>180</v>
          </cell>
        </row>
        <row r="2082">
          <cell r="A2082">
            <v>1564</v>
          </cell>
          <cell r="B2082">
            <v>200</v>
          </cell>
        </row>
        <row r="2083">
          <cell r="A2083">
            <v>2</v>
          </cell>
          <cell r="F2083">
            <v>150</v>
          </cell>
        </row>
        <row r="2084">
          <cell r="A2084">
            <v>2</v>
          </cell>
          <cell r="F2084">
            <v>150</v>
          </cell>
        </row>
        <row r="2085">
          <cell r="A2085">
            <v>12730</v>
          </cell>
          <cell r="B2085">
            <v>50</v>
          </cell>
        </row>
        <row r="2086">
          <cell r="A2086">
            <v>12730</v>
          </cell>
          <cell r="B2086">
            <v>200</v>
          </cell>
        </row>
        <row r="2087">
          <cell r="A2087">
            <v>6229</v>
          </cell>
          <cell r="B2087">
            <v>180</v>
          </cell>
        </row>
        <row r="2088">
          <cell r="A2088">
            <v>27921</v>
          </cell>
          <cell r="B2088">
            <v>200</v>
          </cell>
        </row>
        <row r="2089">
          <cell r="A2089">
            <v>2103</v>
          </cell>
          <cell r="B2089">
            <v>200</v>
          </cell>
        </row>
        <row r="2090">
          <cell r="A2090">
            <v>6229</v>
          </cell>
          <cell r="B2090">
            <v>50</v>
          </cell>
        </row>
        <row r="2091">
          <cell r="A2091">
            <v>12726</v>
          </cell>
          <cell r="B2091">
            <v>160</v>
          </cell>
        </row>
        <row r="2092">
          <cell r="A2092">
            <v>27920</v>
          </cell>
          <cell r="B2092">
            <v>200</v>
          </cell>
        </row>
        <row r="2093">
          <cell r="A2093">
            <v>6316</v>
          </cell>
          <cell r="B2093">
            <v>200</v>
          </cell>
        </row>
        <row r="2094">
          <cell r="A2094">
            <v>6316</v>
          </cell>
          <cell r="B2094">
            <v>200</v>
          </cell>
        </row>
        <row r="2095">
          <cell r="A2095">
            <v>8125</v>
          </cell>
          <cell r="B2095">
            <v>200</v>
          </cell>
        </row>
        <row r="2096">
          <cell r="A2096">
            <v>1</v>
          </cell>
          <cell r="G2096">
            <v>100</v>
          </cell>
        </row>
        <row r="2097">
          <cell r="A2097">
            <v>1</v>
          </cell>
          <cell r="G2097">
            <v>100</v>
          </cell>
        </row>
        <row r="2098">
          <cell r="A2098">
            <v>1</v>
          </cell>
          <cell r="G2098">
            <v>100</v>
          </cell>
        </row>
        <row r="2099">
          <cell r="A2099">
            <v>6365</v>
          </cell>
          <cell r="B2099">
            <v>50</v>
          </cell>
        </row>
        <row r="2100">
          <cell r="A2100">
            <v>6365</v>
          </cell>
          <cell r="B2100">
            <v>180</v>
          </cell>
        </row>
        <row r="2101">
          <cell r="A2101">
            <v>2</v>
          </cell>
          <cell r="F2101">
            <v>150</v>
          </cell>
        </row>
        <row r="2102">
          <cell r="A2102">
            <v>12602</v>
          </cell>
          <cell r="B2102">
            <v>200</v>
          </cell>
        </row>
        <row r="2103">
          <cell r="A2103" t="str">
            <v>ภ.บ.ท.5</v>
          </cell>
          <cell r="B2103">
            <v>200</v>
          </cell>
        </row>
        <row r="2104">
          <cell r="A2104">
            <v>1612</v>
          </cell>
          <cell r="B2104">
            <v>200</v>
          </cell>
        </row>
        <row r="2105">
          <cell r="A2105">
            <v>13058</v>
          </cell>
          <cell r="B2105">
            <v>200</v>
          </cell>
        </row>
        <row r="2106">
          <cell r="A2106">
            <v>13058</v>
          </cell>
          <cell r="B2106">
            <v>180</v>
          </cell>
        </row>
        <row r="2107">
          <cell r="A2107">
            <v>13058</v>
          </cell>
          <cell r="B2107">
            <v>200</v>
          </cell>
        </row>
        <row r="2108">
          <cell r="A2108">
            <v>13058</v>
          </cell>
          <cell r="B2108">
            <v>200</v>
          </cell>
        </row>
        <row r="2109">
          <cell r="A2109">
            <v>12694</v>
          </cell>
          <cell r="B2109">
            <v>160</v>
          </cell>
        </row>
        <row r="2110">
          <cell r="A2110">
            <v>12694</v>
          </cell>
          <cell r="B2110">
            <v>180</v>
          </cell>
        </row>
        <row r="2111">
          <cell r="A2111">
            <v>12694</v>
          </cell>
          <cell r="B2111">
            <v>200</v>
          </cell>
        </row>
        <row r="2112">
          <cell r="A2112">
            <v>12607</v>
          </cell>
          <cell r="B2112">
            <v>200</v>
          </cell>
        </row>
        <row r="2113">
          <cell r="A2113">
            <v>12607</v>
          </cell>
          <cell r="B2113">
            <v>200</v>
          </cell>
        </row>
        <row r="2114">
          <cell r="A2114">
            <v>492</v>
          </cell>
          <cell r="B2114">
            <v>200</v>
          </cell>
        </row>
        <row r="2115">
          <cell r="A2115">
            <v>13033</v>
          </cell>
          <cell r="B2115">
            <v>180</v>
          </cell>
        </row>
        <row r="2116">
          <cell r="A2116">
            <v>13033</v>
          </cell>
          <cell r="B2116">
            <v>180</v>
          </cell>
        </row>
        <row r="2117">
          <cell r="A2117">
            <v>424</v>
          </cell>
          <cell r="B2117">
            <v>180</v>
          </cell>
        </row>
        <row r="2118">
          <cell r="A2118">
            <v>424</v>
          </cell>
          <cell r="B2118">
            <v>65</v>
          </cell>
        </row>
        <row r="2119">
          <cell r="A2119">
            <v>2</v>
          </cell>
          <cell r="F2119">
            <v>150</v>
          </cell>
        </row>
        <row r="2120">
          <cell r="A2120">
            <v>13032</v>
          </cell>
          <cell r="B2120">
            <v>200</v>
          </cell>
        </row>
        <row r="2121">
          <cell r="A2121">
            <v>13032</v>
          </cell>
          <cell r="B2121">
            <v>180</v>
          </cell>
        </row>
        <row r="2122">
          <cell r="A2122">
            <v>13032</v>
          </cell>
          <cell r="B2122">
            <v>200</v>
          </cell>
        </row>
        <row r="2123">
          <cell r="A2123">
            <v>2111</v>
          </cell>
          <cell r="B2123">
            <v>200</v>
          </cell>
        </row>
        <row r="2124">
          <cell r="A2124">
            <v>7985</v>
          </cell>
          <cell r="B2124">
            <v>120</v>
          </cell>
        </row>
        <row r="2125">
          <cell r="A2125">
            <v>13053</v>
          </cell>
          <cell r="B2125">
            <v>200</v>
          </cell>
        </row>
        <row r="2126">
          <cell r="A2126">
            <v>12745</v>
          </cell>
          <cell r="B2126">
            <v>180</v>
          </cell>
        </row>
        <row r="2127">
          <cell r="A2127">
            <v>9565</v>
          </cell>
          <cell r="B2127">
            <v>50</v>
          </cell>
        </row>
        <row r="2128">
          <cell r="A2128">
            <v>12735</v>
          </cell>
          <cell r="B2128">
            <v>200</v>
          </cell>
        </row>
        <row r="2129">
          <cell r="A2129">
            <v>13015</v>
          </cell>
          <cell r="B2129">
            <v>180</v>
          </cell>
        </row>
        <row r="2130">
          <cell r="A2130">
            <v>6741</v>
          </cell>
          <cell r="B2130">
            <v>50</v>
          </cell>
        </row>
        <row r="2131">
          <cell r="A2131">
            <v>12713</v>
          </cell>
          <cell r="B2131">
            <v>200</v>
          </cell>
        </row>
        <row r="2132">
          <cell r="A2132">
            <v>12713</v>
          </cell>
          <cell r="B2132">
            <v>200</v>
          </cell>
        </row>
        <row r="2133">
          <cell r="A2133">
            <v>12713</v>
          </cell>
          <cell r="B2133">
            <v>50</v>
          </cell>
        </row>
        <row r="2134">
          <cell r="A2134">
            <v>7898</v>
          </cell>
          <cell r="B2134">
            <v>200</v>
          </cell>
        </row>
        <row r="2135">
          <cell r="A2135">
            <v>2</v>
          </cell>
          <cell r="F2135">
            <v>150</v>
          </cell>
        </row>
        <row r="2136">
          <cell r="A2136">
            <v>1</v>
          </cell>
          <cell r="G2136">
            <v>100</v>
          </cell>
        </row>
        <row r="2137">
          <cell r="A2137">
            <v>1</v>
          </cell>
          <cell r="G2137">
            <v>100</v>
          </cell>
        </row>
        <row r="2138">
          <cell r="A2138">
            <v>1</v>
          </cell>
          <cell r="G2138">
            <v>100</v>
          </cell>
        </row>
        <row r="2139">
          <cell r="A2139">
            <v>2</v>
          </cell>
          <cell r="F2139">
            <v>150</v>
          </cell>
        </row>
        <row r="2140">
          <cell r="A2140">
            <v>2</v>
          </cell>
          <cell r="F2140">
            <v>150</v>
          </cell>
        </row>
        <row r="2141">
          <cell r="A2141">
            <v>430</v>
          </cell>
          <cell r="B2141">
            <v>180</v>
          </cell>
        </row>
        <row r="2142">
          <cell r="A2142">
            <v>12740</v>
          </cell>
          <cell r="B2142">
            <v>50</v>
          </cell>
        </row>
        <row r="2143">
          <cell r="A2143">
            <v>12740</v>
          </cell>
          <cell r="B2143">
            <v>180</v>
          </cell>
        </row>
        <row r="2144">
          <cell r="A2144">
            <v>359</v>
          </cell>
          <cell r="B2144">
            <v>200</v>
          </cell>
        </row>
        <row r="2145">
          <cell r="A2145">
            <v>1</v>
          </cell>
          <cell r="G2145">
            <v>100</v>
          </cell>
        </row>
        <row r="2146">
          <cell r="A2146">
            <v>12612</v>
          </cell>
          <cell r="B2146">
            <v>200</v>
          </cell>
        </row>
        <row r="2147">
          <cell r="A2147">
            <v>12612</v>
          </cell>
          <cell r="B2147">
            <v>180</v>
          </cell>
        </row>
        <row r="2148">
          <cell r="A2148">
            <v>2</v>
          </cell>
          <cell r="F2148">
            <v>150</v>
          </cell>
        </row>
        <row r="2149">
          <cell r="A2149">
            <v>12746</v>
          </cell>
          <cell r="B2149">
            <v>200</v>
          </cell>
        </row>
        <row r="2150">
          <cell r="A2150">
            <v>1</v>
          </cell>
          <cell r="G2150">
            <v>100</v>
          </cell>
        </row>
        <row r="2151">
          <cell r="A2151">
            <v>1</v>
          </cell>
          <cell r="G2151">
            <v>100</v>
          </cell>
        </row>
        <row r="2152">
          <cell r="A2152">
            <v>5030</v>
          </cell>
          <cell r="B2152">
            <v>200</v>
          </cell>
        </row>
        <row r="2153">
          <cell r="A2153">
            <v>5029</v>
          </cell>
          <cell r="B2153">
            <v>50</v>
          </cell>
        </row>
        <row r="2154">
          <cell r="A2154">
            <v>2</v>
          </cell>
          <cell r="F2154">
            <v>150</v>
          </cell>
        </row>
        <row r="2155">
          <cell r="A2155">
            <v>1</v>
          </cell>
          <cell r="G2155">
            <v>100</v>
          </cell>
        </row>
        <row r="2156">
          <cell r="A2156">
            <v>1</v>
          </cell>
          <cell r="G2156">
            <v>100</v>
          </cell>
        </row>
        <row r="2157">
          <cell r="A2157">
            <v>1</v>
          </cell>
          <cell r="G2157">
            <v>100</v>
          </cell>
        </row>
        <row r="2158">
          <cell r="A2158">
            <v>2108</v>
          </cell>
          <cell r="B2158">
            <v>110</v>
          </cell>
        </row>
        <row r="2159">
          <cell r="A2159">
            <v>2</v>
          </cell>
          <cell r="F2159">
            <v>150</v>
          </cell>
        </row>
        <row r="2160">
          <cell r="A2160">
            <v>1</v>
          </cell>
          <cell r="G2160">
            <v>100</v>
          </cell>
        </row>
        <row r="2161">
          <cell r="A2161">
            <v>1</v>
          </cell>
          <cell r="G2161">
            <v>100</v>
          </cell>
        </row>
        <row r="2162">
          <cell r="A2162">
            <v>1</v>
          </cell>
          <cell r="G2162">
            <v>100</v>
          </cell>
        </row>
        <row r="2163">
          <cell r="A2163">
            <v>7724</v>
          </cell>
          <cell r="B2163">
            <v>180</v>
          </cell>
        </row>
        <row r="2164">
          <cell r="A2164">
            <v>2</v>
          </cell>
          <cell r="F2164">
            <v>150</v>
          </cell>
        </row>
        <row r="2165">
          <cell r="A2165">
            <v>1541</v>
          </cell>
          <cell r="B2165">
            <v>200</v>
          </cell>
        </row>
        <row r="2166">
          <cell r="A2166">
            <v>1544</v>
          </cell>
          <cell r="B2166">
            <v>180</v>
          </cell>
        </row>
        <row r="2167">
          <cell r="A2167">
            <v>1</v>
          </cell>
          <cell r="G2167">
            <v>100</v>
          </cell>
        </row>
        <row r="2168">
          <cell r="A2168">
            <v>1</v>
          </cell>
          <cell r="G2168">
            <v>100</v>
          </cell>
        </row>
        <row r="2169">
          <cell r="A2169">
            <v>455</v>
          </cell>
          <cell r="B2169">
            <v>200</v>
          </cell>
        </row>
        <row r="2170">
          <cell r="A2170">
            <v>14660</v>
          </cell>
          <cell r="B2170">
            <v>180</v>
          </cell>
        </row>
        <row r="2171">
          <cell r="A2171">
            <v>13039</v>
          </cell>
          <cell r="B2171">
            <v>180</v>
          </cell>
        </row>
        <row r="2172">
          <cell r="A2172">
            <v>1621</v>
          </cell>
          <cell r="B2172">
            <v>200</v>
          </cell>
        </row>
        <row r="2173">
          <cell r="A2173">
            <v>1620</v>
          </cell>
          <cell r="B2173">
            <v>200</v>
          </cell>
        </row>
        <row r="2174">
          <cell r="A2174">
            <v>2</v>
          </cell>
          <cell r="F2174">
            <v>150</v>
          </cell>
        </row>
        <row r="2175">
          <cell r="A2175">
            <v>1619</v>
          </cell>
          <cell r="B2175">
            <v>200</v>
          </cell>
        </row>
        <row r="2176">
          <cell r="A2176">
            <v>1</v>
          </cell>
          <cell r="G2176">
            <v>100</v>
          </cell>
        </row>
        <row r="2177">
          <cell r="A2177">
            <v>1</v>
          </cell>
          <cell r="G2177">
            <v>100</v>
          </cell>
        </row>
        <row r="2178">
          <cell r="A2178">
            <v>1</v>
          </cell>
          <cell r="G2178">
            <v>100</v>
          </cell>
        </row>
        <row r="2179">
          <cell r="A2179">
            <v>13043</v>
          </cell>
          <cell r="B2179">
            <v>200</v>
          </cell>
        </row>
        <row r="2180">
          <cell r="A2180">
            <v>2</v>
          </cell>
          <cell r="F2180">
            <v>10</v>
          </cell>
        </row>
        <row r="2181">
          <cell r="A2181">
            <v>1596</v>
          </cell>
          <cell r="B2181">
            <v>200</v>
          </cell>
        </row>
        <row r="2182">
          <cell r="A2182">
            <v>13051</v>
          </cell>
          <cell r="B2182">
            <v>200</v>
          </cell>
        </row>
        <row r="2183">
          <cell r="A2183">
            <v>12573</v>
          </cell>
          <cell r="B2183">
            <v>200</v>
          </cell>
        </row>
        <row r="2184">
          <cell r="A2184">
            <v>12573</v>
          </cell>
          <cell r="B2184">
            <v>200</v>
          </cell>
        </row>
        <row r="2185">
          <cell r="A2185">
            <v>12573</v>
          </cell>
          <cell r="B2185">
            <v>200</v>
          </cell>
        </row>
        <row r="2186">
          <cell r="A2186">
            <v>12573</v>
          </cell>
          <cell r="B2186">
            <v>50</v>
          </cell>
        </row>
        <row r="2187">
          <cell r="A2187">
            <v>1595</v>
          </cell>
          <cell r="B2187">
            <v>200</v>
          </cell>
        </row>
        <row r="2188">
          <cell r="A2188">
            <v>1640</v>
          </cell>
          <cell r="B2188">
            <v>160</v>
          </cell>
        </row>
        <row r="2189">
          <cell r="A2189">
            <v>74</v>
          </cell>
          <cell r="B2189">
            <v>200</v>
          </cell>
        </row>
        <row r="2190">
          <cell r="A2190">
            <v>12577</v>
          </cell>
          <cell r="B2190">
            <v>200</v>
          </cell>
        </row>
        <row r="2191">
          <cell r="A2191">
            <v>13020</v>
          </cell>
          <cell r="B2191">
            <v>200</v>
          </cell>
        </row>
        <row r="2192">
          <cell r="A2192">
            <v>2</v>
          </cell>
          <cell r="F2192">
            <v>150</v>
          </cell>
        </row>
        <row r="2193">
          <cell r="A2193">
            <v>1</v>
          </cell>
          <cell r="G2193">
            <v>100</v>
          </cell>
        </row>
        <row r="2194">
          <cell r="A2194">
            <v>1</v>
          </cell>
          <cell r="G2194">
            <v>100</v>
          </cell>
        </row>
        <row r="2195">
          <cell r="A2195">
            <v>1</v>
          </cell>
          <cell r="G2195">
            <v>100</v>
          </cell>
        </row>
        <row r="2196">
          <cell r="A2196">
            <v>2</v>
          </cell>
          <cell r="F2196">
            <v>150</v>
          </cell>
        </row>
        <row r="2197">
          <cell r="A2197">
            <v>357</v>
          </cell>
          <cell r="B2197">
            <v>50</v>
          </cell>
        </row>
        <row r="2198">
          <cell r="A2198">
            <v>2100</v>
          </cell>
          <cell r="B2198">
            <v>50</v>
          </cell>
        </row>
        <row r="2199">
          <cell r="A2199">
            <v>2100</v>
          </cell>
          <cell r="B2199">
            <v>180</v>
          </cell>
        </row>
        <row r="2200">
          <cell r="A2200">
            <v>2100</v>
          </cell>
          <cell r="B2200">
            <v>200</v>
          </cell>
        </row>
        <row r="2201">
          <cell r="A2201">
            <v>2100</v>
          </cell>
          <cell r="B2201">
            <v>200</v>
          </cell>
        </row>
        <row r="2202">
          <cell r="A2202">
            <v>2</v>
          </cell>
          <cell r="F2202">
            <v>150</v>
          </cell>
        </row>
        <row r="2203">
          <cell r="A2203">
            <v>12710</v>
          </cell>
          <cell r="B2203">
            <v>200</v>
          </cell>
        </row>
        <row r="2204">
          <cell r="A2204">
            <v>12710</v>
          </cell>
          <cell r="B2204">
            <v>200</v>
          </cell>
        </row>
        <row r="2205">
          <cell r="A2205">
            <v>12710</v>
          </cell>
          <cell r="B2205">
            <v>200</v>
          </cell>
        </row>
        <row r="2206">
          <cell r="A2206">
            <v>27922</v>
          </cell>
          <cell r="B2206">
            <v>65</v>
          </cell>
        </row>
        <row r="2207">
          <cell r="A2207">
            <v>2</v>
          </cell>
          <cell r="F2207">
            <v>150</v>
          </cell>
        </row>
        <row r="2208">
          <cell r="A2208">
            <v>2</v>
          </cell>
          <cell r="F2208">
            <v>150</v>
          </cell>
        </row>
        <row r="2209">
          <cell r="A2209">
            <v>2</v>
          </cell>
          <cell r="F2209">
            <v>150</v>
          </cell>
        </row>
        <row r="2210">
          <cell r="A2210">
            <v>12618</v>
          </cell>
          <cell r="B2210">
            <v>65</v>
          </cell>
        </row>
        <row r="2211">
          <cell r="A2211">
            <v>1613</v>
          </cell>
          <cell r="B2211">
            <v>200</v>
          </cell>
        </row>
        <row r="2212">
          <cell r="A2212">
            <v>1</v>
          </cell>
          <cell r="G2212">
            <v>100</v>
          </cell>
        </row>
        <row r="2213">
          <cell r="A2213">
            <v>360</v>
          </cell>
          <cell r="B2213">
            <v>50</v>
          </cell>
        </row>
        <row r="2214">
          <cell r="A2214">
            <v>1</v>
          </cell>
          <cell r="G2214">
            <v>100</v>
          </cell>
        </row>
        <row r="2215">
          <cell r="A2215">
            <v>1</v>
          </cell>
          <cell r="G2215">
            <v>100</v>
          </cell>
        </row>
        <row r="2216">
          <cell r="A2216">
            <v>1</v>
          </cell>
          <cell r="G2216">
            <v>100</v>
          </cell>
        </row>
        <row r="2217">
          <cell r="A2217">
            <v>1</v>
          </cell>
          <cell r="G2217">
            <v>100</v>
          </cell>
        </row>
        <row r="2218">
          <cell r="A2218">
            <v>458</v>
          </cell>
          <cell r="B2218">
            <v>180</v>
          </cell>
        </row>
        <row r="2219">
          <cell r="A2219">
            <v>1</v>
          </cell>
          <cell r="G2219">
            <v>100</v>
          </cell>
        </row>
        <row r="2220">
          <cell r="A2220">
            <v>1</v>
          </cell>
          <cell r="G2220">
            <v>100</v>
          </cell>
        </row>
        <row r="2221">
          <cell r="A2221">
            <v>1</v>
          </cell>
          <cell r="G2221">
            <v>100</v>
          </cell>
        </row>
        <row r="2222">
          <cell r="A2222">
            <v>13574</v>
          </cell>
          <cell r="B2222">
            <v>180</v>
          </cell>
        </row>
        <row r="2223">
          <cell r="A2223">
            <v>13574</v>
          </cell>
          <cell r="B2223">
            <v>65</v>
          </cell>
        </row>
        <row r="2224">
          <cell r="A2224" t="str">
            <v>410-</v>
          </cell>
          <cell r="B2224">
            <v>180</v>
          </cell>
        </row>
        <row r="2225">
          <cell r="A2225">
            <v>1</v>
          </cell>
          <cell r="G2225">
            <v>100</v>
          </cell>
        </row>
        <row r="2226">
          <cell r="A2226">
            <v>1</v>
          </cell>
          <cell r="G2226">
            <v>100</v>
          </cell>
        </row>
        <row r="2227">
          <cell r="A2227">
            <v>12584</v>
          </cell>
          <cell r="B2227">
            <v>180</v>
          </cell>
        </row>
        <row r="2228">
          <cell r="A2228">
            <v>1611</v>
          </cell>
          <cell r="B2228">
            <v>200</v>
          </cell>
        </row>
        <row r="2229">
          <cell r="A2229">
            <v>2</v>
          </cell>
          <cell r="F2229">
            <v>150</v>
          </cell>
        </row>
        <row r="2230">
          <cell r="A2230">
            <v>2</v>
          </cell>
          <cell r="F2230">
            <v>150</v>
          </cell>
        </row>
        <row r="2231">
          <cell r="A2231">
            <v>1616</v>
          </cell>
          <cell r="B2231">
            <v>180</v>
          </cell>
        </row>
        <row r="2232">
          <cell r="A2232">
            <v>1</v>
          </cell>
          <cell r="G2232">
            <v>100</v>
          </cell>
        </row>
        <row r="2233">
          <cell r="A2233">
            <v>1</v>
          </cell>
          <cell r="G2233">
            <v>100</v>
          </cell>
        </row>
        <row r="2234">
          <cell r="A2234">
            <v>1</v>
          </cell>
          <cell r="G2234">
            <v>100</v>
          </cell>
        </row>
        <row r="2235">
          <cell r="A2235">
            <v>1</v>
          </cell>
          <cell r="G2235">
            <v>100</v>
          </cell>
        </row>
        <row r="2236">
          <cell r="A2236">
            <v>1</v>
          </cell>
          <cell r="G2236">
            <v>100</v>
          </cell>
        </row>
        <row r="2237">
          <cell r="A2237">
            <v>1</v>
          </cell>
          <cell r="G2237">
            <v>100</v>
          </cell>
        </row>
        <row r="2238">
          <cell r="A2238">
            <v>1</v>
          </cell>
          <cell r="G2238">
            <v>100</v>
          </cell>
        </row>
        <row r="2239">
          <cell r="A2239">
            <v>1</v>
          </cell>
          <cell r="G2239">
            <v>100</v>
          </cell>
        </row>
        <row r="2240">
          <cell r="A2240">
            <v>1</v>
          </cell>
          <cell r="G2240">
            <v>100</v>
          </cell>
        </row>
        <row r="2241">
          <cell r="A2241" t="str">
            <v>411-</v>
          </cell>
          <cell r="B2241">
            <v>80</v>
          </cell>
        </row>
        <row r="2242">
          <cell r="A2242" t="str">
            <v>412-</v>
          </cell>
          <cell r="B2242">
            <v>200</v>
          </cell>
        </row>
        <row r="2243">
          <cell r="A2243">
            <v>2</v>
          </cell>
          <cell r="F2243">
            <v>150</v>
          </cell>
        </row>
        <row r="2244">
          <cell r="A2244">
            <v>12750</v>
          </cell>
          <cell r="B2244">
            <v>50</v>
          </cell>
        </row>
        <row r="2245">
          <cell r="A2245">
            <v>12750</v>
          </cell>
          <cell r="B2245">
            <v>50</v>
          </cell>
        </row>
        <row r="2246">
          <cell r="A2246">
            <v>31655</v>
          </cell>
          <cell r="B2246">
            <v>200</v>
          </cell>
        </row>
        <row r="2247">
          <cell r="A2247">
            <v>31655</v>
          </cell>
          <cell r="B2247">
            <v>200</v>
          </cell>
        </row>
        <row r="2248">
          <cell r="A2248">
            <v>31655</v>
          </cell>
          <cell r="B2248">
            <v>200</v>
          </cell>
        </row>
        <row r="2249">
          <cell r="A2249">
            <v>31655</v>
          </cell>
          <cell r="B2249">
            <v>200</v>
          </cell>
        </row>
        <row r="2250">
          <cell r="A2250">
            <v>31655</v>
          </cell>
          <cell r="B2250">
            <v>200</v>
          </cell>
        </row>
        <row r="2251">
          <cell r="A2251">
            <v>12719</v>
          </cell>
          <cell r="B2251">
            <v>50</v>
          </cell>
        </row>
        <row r="2252">
          <cell r="A2252">
            <v>12723</v>
          </cell>
          <cell r="B2252">
            <v>100</v>
          </cell>
        </row>
        <row r="2253">
          <cell r="A2253">
            <v>2</v>
          </cell>
          <cell r="F2253">
            <v>150</v>
          </cell>
        </row>
        <row r="2254">
          <cell r="A2254">
            <v>2</v>
          </cell>
          <cell r="F2254">
            <v>150</v>
          </cell>
        </row>
        <row r="2255">
          <cell r="A2255">
            <v>2</v>
          </cell>
          <cell r="F2255">
            <v>150</v>
          </cell>
        </row>
        <row r="2256">
          <cell r="A2256">
            <v>2</v>
          </cell>
          <cell r="F2256">
            <v>150</v>
          </cell>
        </row>
        <row r="2257">
          <cell r="A2257">
            <v>4942</v>
          </cell>
          <cell r="B2257">
            <v>180</v>
          </cell>
        </row>
        <row r="2258">
          <cell r="A2258">
            <v>7364</v>
          </cell>
          <cell r="B2258">
            <v>180</v>
          </cell>
        </row>
        <row r="2259">
          <cell r="A2259">
            <v>7364</v>
          </cell>
          <cell r="B2259">
            <v>50</v>
          </cell>
        </row>
        <row r="2260">
          <cell r="A2260">
            <v>7364</v>
          </cell>
          <cell r="B2260">
            <v>50</v>
          </cell>
        </row>
        <row r="2261">
          <cell r="A2261">
            <v>13017</v>
          </cell>
          <cell r="B2261">
            <v>200</v>
          </cell>
        </row>
        <row r="2262">
          <cell r="A2262">
            <v>13016</v>
          </cell>
          <cell r="B2262">
            <v>200</v>
          </cell>
        </row>
        <row r="2263">
          <cell r="A2263">
            <v>1600</v>
          </cell>
          <cell r="B2263">
            <v>200</v>
          </cell>
        </row>
        <row r="2264">
          <cell r="A2264">
            <v>1601</v>
          </cell>
          <cell r="B2264">
            <v>200</v>
          </cell>
        </row>
        <row r="2265">
          <cell r="A2265">
            <v>2</v>
          </cell>
          <cell r="F2265">
            <v>150</v>
          </cell>
        </row>
        <row r="2266">
          <cell r="A2266">
            <v>2</v>
          </cell>
          <cell r="F2266">
            <v>150</v>
          </cell>
        </row>
        <row r="2267">
          <cell r="A2267">
            <v>2</v>
          </cell>
          <cell r="F2267">
            <v>150</v>
          </cell>
        </row>
        <row r="2268">
          <cell r="A2268">
            <v>12842</v>
          </cell>
          <cell r="B2268">
            <v>180</v>
          </cell>
        </row>
        <row r="2269">
          <cell r="A2269">
            <v>12842</v>
          </cell>
          <cell r="B2269">
            <v>50</v>
          </cell>
        </row>
        <row r="2270">
          <cell r="A2270">
            <v>391</v>
          </cell>
          <cell r="B2270">
            <v>50</v>
          </cell>
        </row>
        <row r="2271">
          <cell r="A2271">
            <v>2</v>
          </cell>
          <cell r="F2271">
            <v>150</v>
          </cell>
        </row>
        <row r="2272">
          <cell r="A2272">
            <v>2</v>
          </cell>
          <cell r="F2272">
            <v>150</v>
          </cell>
        </row>
        <row r="2273">
          <cell r="A2273">
            <v>3</v>
          </cell>
          <cell r="E2273">
            <v>200</v>
          </cell>
        </row>
        <row r="2274">
          <cell r="A2274">
            <v>3</v>
          </cell>
          <cell r="E2274">
            <v>200</v>
          </cell>
        </row>
        <row r="2275">
          <cell r="A2275">
            <v>3</v>
          </cell>
          <cell r="E2275">
            <v>200</v>
          </cell>
        </row>
        <row r="2276">
          <cell r="A2276">
            <v>1635</v>
          </cell>
          <cell r="E2276">
            <v>200</v>
          </cell>
        </row>
        <row r="2277">
          <cell r="A2277">
            <v>1634</v>
          </cell>
          <cell r="E2277">
            <v>200</v>
          </cell>
        </row>
        <row r="2278">
          <cell r="A2278">
            <v>1</v>
          </cell>
          <cell r="G2278">
            <v>100</v>
          </cell>
        </row>
        <row r="2279">
          <cell r="A2279">
            <v>1</v>
          </cell>
          <cell r="G2279">
            <v>100</v>
          </cell>
        </row>
        <row r="2280">
          <cell r="A2280">
            <v>1</v>
          </cell>
          <cell r="G2280">
            <v>100</v>
          </cell>
        </row>
        <row r="2281">
          <cell r="A2281">
            <v>6867</v>
          </cell>
          <cell r="B2281">
            <v>180</v>
          </cell>
        </row>
        <row r="2282">
          <cell r="A2282">
            <v>6867</v>
          </cell>
          <cell r="B2282">
            <v>180</v>
          </cell>
        </row>
        <row r="2283">
          <cell r="A2283">
            <v>1607</v>
          </cell>
          <cell r="E2283">
            <v>200</v>
          </cell>
        </row>
        <row r="2284">
          <cell r="A2284">
            <v>1</v>
          </cell>
          <cell r="G2284">
            <v>100</v>
          </cell>
        </row>
        <row r="2285">
          <cell r="A2285">
            <v>1</v>
          </cell>
          <cell r="G2285">
            <v>100</v>
          </cell>
        </row>
        <row r="2286">
          <cell r="A2286">
            <v>1</v>
          </cell>
          <cell r="G2286">
            <v>100</v>
          </cell>
        </row>
        <row r="2287">
          <cell r="A2287">
            <v>1</v>
          </cell>
          <cell r="G2287">
            <v>100</v>
          </cell>
        </row>
        <row r="2288">
          <cell r="A2288" t="str">
            <v>1616-</v>
          </cell>
          <cell r="E2288">
            <v>200</v>
          </cell>
        </row>
        <row r="2289">
          <cell r="A2289">
            <v>1408</v>
          </cell>
          <cell r="E2289">
            <v>200</v>
          </cell>
        </row>
        <row r="2290">
          <cell r="A2290">
            <v>1561</v>
          </cell>
          <cell r="E2290">
            <v>200</v>
          </cell>
        </row>
        <row r="2291">
          <cell r="A2291">
            <v>1</v>
          </cell>
          <cell r="G2291">
            <v>100</v>
          </cell>
        </row>
        <row r="2292">
          <cell r="A2292">
            <v>1</v>
          </cell>
          <cell r="G2292">
            <v>100</v>
          </cell>
        </row>
        <row r="2293">
          <cell r="A2293" t="str">
            <v>1606-</v>
          </cell>
          <cell r="E2293">
            <v>200</v>
          </cell>
        </row>
        <row r="2294">
          <cell r="A2294">
            <v>1</v>
          </cell>
          <cell r="G2294">
            <v>100</v>
          </cell>
        </row>
        <row r="2295">
          <cell r="A2295">
            <v>1</v>
          </cell>
          <cell r="G2295">
            <v>100</v>
          </cell>
        </row>
        <row r="2296">
          <cell r="A2296">
            <v>1407</v>
          </cell>
          <cell r="E2296">
            <v>200</v>
          </cell>
        </row>
        <row r="2297">
          <cell r="A2297" t="str">
            <v>1615-</v>
          </cell>
          <cell r="E2297">
            <v>200</v>
          </cell>
        </row>
        <row r="2298">
          <cell r="A2298">
            <v>1</v>
          </cell>
          <cell r="G2298">
            <v>100</v>
          </cell>
        </row>
        <row r="2299">
          <cell r="A2299">
            <v>1</v>
          </cell>
          <cell r="G2299">
            <v>100</v>
          </cell>
        </row>
        <row r="2300">
          <cell r="A2300">
            <v>3</v>
          </cell>
          <cell r="E2300">
            <v>200</v>
          </cell>
        </row>
        <row r="2301">
          <cell r="A2301">
            <v>3</v>
          </cell>
          <cell r="E2301">
            <v>200</v>
          </cell>
        </row>
        <row r="2302">
          <cell r="A2302">
            <v>1591</v>
          </cell>
          <cell r="E2302">
            <v>200</v>
          </cell>
        </row>
        <row r="2303">
          <cell r="A2303">
            <v>1</v>
          </cell>
          <cell r="G2303">
            <v>100</v>
          </cell>
        </row>
        <row r="2304">
          <cell r="A2304">
            <v>1</v>
          </cell>
          <cell r="G2304">
            <v>100</v>
          </cell>
        </row>
        <row r="2305">
          <cell r="A2305">
            <v>31</v>
          </cell>
          <cell r="E2305">
            <v>200</v>
          </cell>
        </row>
        <row r="2306">
          <cell r="A2306">
            <v>1</v>
          </cell>
          <cell r="G2306">
            <v>100</v>
          </cell>
        </row>
        <row r="2307">
          <cell r="A2307" t="str">
            <v>1596-</v>
          </cell>
          <cell r="E2307">
            <v>200</v>
          </cell>
        </row>
        <row r="2308">
          <cell r="A2308">
            <v>1</v>
          </cell>
          <cell r="G2308">
            <v>100</v>
          </cell>
        </row>
        <row r="2309">
          <cell r="A2309">
            <v>1</v>
          </cell>
          <cell r="G2309">
            <v>100</v>
          </cell>
        </row>
        <row r="2310">
          <cell r="A2310">
            <v>1</v>
          </cell>
          <cell r="G2310">
            <v>100</v>
          </cell>
        </row>
        <row r="2311">
          <cell r="A2311">
            <v>4329</v>
          </cell>
          <cell r="B2311">
            <v>180</v>
          </cell>
        </row>
        <row r="2312">
          <cell r="A2312">
            <v>1</v>
          </cell>
          <cell r="G2312">
            <v>100</v>
          </cell>
        </row>
        <row r="2313">
          <cell r="A2313">
            <v>1</v>
          </cell>
          <cell r="G2313">
            <v>100</v>
          </cell>
        </row>
        <row r="2314">
          <cell r="A2314">
            <v>3</v>
          </cell>
          <cell r="E2314">
            <v>200</v>
          </cell>
        </row>
        <row r="2315">
          <cell r="A2315">
            <v>3</v>
          </cell>
          <cell r="E2315">
            <v>200</v>
          </cell>
        </row>
        <row r="2316">
          <cell r="A2316">
            <v>3</v>
          </cell>
          <cell r="E2316">
            <v>200</v>
          </cell>
        </row>
        <row r="2317">
          <cell r="A2317" t="str">
            <v>1642-</v>
          </cell>
          <cell r="E2317">
            <v>200</v>
          </cell>
        </row>
        <row r="2318">
          <cell r="A2318" t="str">
            <v>1643-</v>
          </cell>
          <cell r="E2318">
            <v>200</v>
          </cell>
        </row>
        <row r="2319">
          <cell r="A2319">
            <v>1</v>
          </cell>
          <cell r="G2319">
            <v>100</v>
          </cell>
        </row>
        <row r="2320">
          <cell r="A2320">
            <v>1</v>
          </cell>
          <cell r="G2320">
            <v>100</v>
          </cell>
        </row>
        <row r="2321">
          <cell r="A2321" t="str">
            <v>1604-</v>
          </cell>
          <cell r="E2321">
            <v>200</v>
          </cell>
        </row>
        <row r="2322">
          <cell r="A2322">
            <v>1</v>
          </cell>
          <cell r="G2322">
            <v>100</v>
          </cell>
        </row>
        <row r="2323">
          <cell r="A2323">
            <v>1</v>
          </cell>
          <cell r="G2323">
            <v>100</v>
          </cell>
        </row>
        <row r="2324">
          <cell r="A2324">
            <v>1</v>
          </cell>
          <cell r="G2324">
            <v>100</v>
          </cell>
        </row>
        <row r="2325">
          <cell r="A2325" t="str">
            <v>1567-</v>
          </cell>
          <cell r="E2325">
            <v>200</v>
          </cell>
        </row>
        <row r="2326">
          <cell r="A2326">
            <v>1</v>
          </cell>
          <cell r="G2326">
            <v>100</v>
          </cell>
        </row>
        <row r="2327">
          <cell r="A2327">
            <v>1</v>
          </cell>
          <cell r="G2327">
            <v>100</v>
          </cell>
        </row>
        <row r="2328">
          <cell r="A2328">
            <v>4328</v>
          </cell>
          <cell r="B2328">
            <v>150</v>
          </cell>
        </row>
        <row r="2329">
          <cell r="A2329">
            <v>4328</v>
          </cell>
          <cell r="B2329">
            <v>150</v>
          </cell>
        </row>
        <row r="2330">
          <cell r="A2330">
            <v>4328</v>
          </cell>
          <cell r="B2330">
            <v>150</v>
          </cell>
        </row>
        <row r="2331">
          <cell r="A2331">
            <v>4333</v>
          </cell>
          <cell r="B2331">
            <v>150</v>
          </cell>
        </row>
        <row r="2332">
          <cell r="A2332">
            <v>3</v>
          </cell>
          <cell r="E2332">
            <v>200</v>
          </cell>
        </row>
        <row r="2333">
          <cell r="A2333">
            <v>3</v>
          </cell>
          <cell r="E2333">
            <v>200</v>
          </cell>
        </row>
        <row r="2334">
          <cell r="A2334">
            <v>108</v>
          </cell>
          <cell r="F2334">
            <v>150</v>
          </cell>
        </row>
        <row r="2335">
          <cell r="A2335">
            <v>108</v>
          </cell>
          <cell r="F2335">
            <v>150</v>
          </cell>
        </row>
        <row r="2336">
          <cell r="A2336">
            <v>108</v>
          </cell>
          <cell r="F2336">
            <v>150</v>
          </cell>
        </row>
        <row r="2337">
          <cell r="A2337" t="str">
            <v>1571-</v>
          </cell>
          <cell r="E2337">
            <v>200</v>
          </cell>
        </row>
        <row r="2338">
          <cell r="A2338" t="str">
            <v>1573-</v>
          </cell>
          <cell r="E2338">
            <v>200</v>
          </cell>
        </row>
        <row r="2339">
          <cell r="A2339">
            <v>1</v>
          </cell>
          <cell r="G2339">
            <v>100</v>
          </cell>
        </row>
        <row r="2340">
          <cell r="A2340" t="str">
            <v>1563-</v>
          </cell>
          <cell r="E2340">
            <v>200</v>
          </cell>
        </row>
        <row r="2341">
          <cell r="A2341" t="str">
            <v>1565-</v>
          </cell>
          <cell r="E2341">
            <v>200</v>
          </cell>
        </row>
        <row r="2342">
          <cell r="A2342">
            <v>1</v>
          </cell>
          <cell r="G2342">
            <v>100</v>
          </cell>
        </row>
        <row r="2343">
          <cell r="A2343">
            <v>1</v>
          </cell>
          <cell r="G2343">
            <v>100</v>
          </cell>
        </row>
        <row r="2344">
          <cell r="A2344">
            <v>1</v>
          </cell>
          <cell r="G2344">
            <v>100</v>
          </cell>
        </row>
        <row r="2345">
          <cell r="A2345">
            <v>1</v>
          </cell>
          <cell r="G2345">
            <v>100</v>
          </cell>
        </row>
        <row r="2346">
          <cell r="A2346" t="str">
            <v>1568-</v>
          </cell>
          <cell r="E2346">
            <v>200</v>
          </cell>
        </row>
        <row r="2347">
          <cell r="A2347">
            <v>1</v>
          </cell>
          <cell r="G2347">
            <v>100</v>
          </cell>
        </row>
        <row r="2348">
          <cell r="A2348">
            <v>1</v>
          </cell>
          <cell r="G2348">
            <v>100</v>
          </cell>
        </row>
        <row r="2349">
          <cell r="A2349">
            <v>1</v>
          </cell>
          <cell r="G2349">
            <v>100</v>
          </cell>
        </row>
        <row r="2350">
          <cell r="A2350">
            <v>1</v>
          </cell>
          <cell r="G2350">
            <v>100</v>
          </cell>
        </row>
        <row r="2351">
          <cell r="A2351">
            <v>1</v>
          </cell>
          <cell r="G2351">
            <v>100</v>
          </cell>
        </row>
        <row r="2352">
          <cell r="A2352" t="str">
            <v>1576-</v>
          </cell>
          <cell r="E2352">
            <v>200</v>
          </cell>
        </row>
        <row r="2353">
          <cell r="A2353">
            <v>1</v>
          </cell>
          <cell r="G2353">
            <v>100</v>
          </cell>
        </row>
        <row r="2354">
          <cell r="A2354">
            <v>1</v>
          </cell>
          <cell r="G2354">
            <v>100</v>
          </cell>
        </row>
        <row r="2355">
          <cell r="A2355">
            <v>1</v>
          </cell>
          <cell r="G2355">
            <v>100</v>
          </cell>
        </row>
        <row r="2356">
          <cell r="A2356">
            <v>2</v>
          </cell>
          <cell r="F2356">
            <v>150</v>
          </cell>
        </row>
        <row r="2357">
          <cell r="A2357">
            <v>1</v>
          </cell>
          <cell r="G2357">
            <v>100</v>
          </cell>
        </row>
        <row r="2358">
          <cell r="A2358">
            <v>1</v>
          </cell>
          <cell r="G2358">
            <v>100</v>
          </cell>
        </row>
        <row r="2359">
          <cell r="A2359">
            <v>1</v>
          </cell>
          <cell r="G2359">
            <v>100</v>
          </cell>
        </row>
        <row r="2360">
          <cell r="A2360">
            <v>1</v>
          </cell>
          <cell r="G2360">
            <v>100</v>
          </cell>
        </row>
        <row r="2361">
          <cell r="A2361">
            <v>1</v>
          </cell>
          <cell r="G2361">
            <v>100</v>
          </cell>
        </row>
        <row r="2362">
          <cell r="A2362">
            <v>1</v>
          </cell>
          <cell r="G2362">
            <v>100</v>
          </cell>
        </row>
        <row r="2363">
          <cell r="A2363">
            <v>1</v>
          </cell>
          <cell r="G2363">
            <v>100</v>
          </cell>
        </row>
        <row r="2364">
          <cell r="A2364">
            <v>1</v>
          </cell>
          <cell r="G2364">
            <v>100</v>
          </cell>
        </row>
        <row r="2365">
          <cell r="A2365">
            <v>1</v>
          </cell>
          <cell r="G2365">
            <v>100</v>
          </cell>
        </row>
        <row r="2366">
          <cell r="A2366">
            <v>1</v>
          </cell>
          <cell r="G2366">
            <v>100</v>
          </cell>
        </row>
        <row r="2367">
          <cell r="A2367">
            <v>1</v>
          </cell>
          <cell r="G2367">
            <v>100</v>
          </cell>
        </row>
        <row r="2368">
          <cell r="A2368">
            <v>1</v>
          </cell>
          <cell r="G2368">
            <v>100</v>
          </cell>
        </row>
        <row r="2369">
          <cell r="A2369">
            <v>1</v>
          </cell>
          <cell r="G2369">
            <v>100</v>
          </cell>
        </row>
        <row r="2370">
          <cell r="A2370">
            <v>1</v>
          </cell>
          <cell r="G2370">
            <v>100</v>
          </cell>
        </row>
        <row r="2371">
          <cell r="A2371">
            <v>3</v>
          </cell>
          <cell r="E2371">
            <v>200</v>
          </cell>
        </row>
        <row r="2372">
          <cell r="A2372">
            <v>1</v>
          </cell>
          <cell r="G2372">
            <v>100</v>
          </cell>
        </row>
        <row r="2373">
          <cell r="A2373">
            <v>1</v>
          </cell>
          <cell r="G2373">
            <v>100</v>
          </cell>
        </row>
        <row r="2374">
          <cell r="A2374" t="str">
            <v>420-</v>
          </cell>
          <cell r="E2374">
            <v>200</v>
          </cell>
        </row>
        <row r="2375">
          <cell r="A2375">
            <v>3</v>
          </cell>
          <cell r="E2375">
            <v>200</v>
          </cell>
        </row>
        <row r="2376">
          <cell r="A2376">
            <v>3</v>
          </cell>
          <cell r="E2376">
            <v>200</v>
          </cell>
        </row>
        <row r="2377">
          <cell r="A2377">
            <v>3</v>
          </cell>
          <cell r="E2377">
            <v>200</v>
          </cell>
        </row>
        <row r="2378">
          <cell r="A2378">
            <v>3</v>
          </cell>
          <cell r="E2378">
            <v>200</v>
          </cell>
        </row>
        <row r="2379">
          <cell r="A2379">
            <v>3</v>
          </cell>
          <cell r="E2379">
            <v>200</v>
          </cell>
        </row>
        <row r="2380">
          <cell r="A2380">
            <v>3</v>
          </cell>
          <cell r="E2380">
            <v>200</v>
          </cell>
        </row>
        <row r="2381">
          <cell r="A2381">
            <v>3</v>
          </cell>
          <cell r="E2381">
            <v>200</v>
          </cell>
        </row>
        <row r="2382">
          <cell r="A2382" t="str">
            <v>1582-</v>
          </cell>
          <cell r="E2382">
            <v>200</v>
          </cell>
        </row>
        <row r="2383">
          <cell r="A2383">
            <v>1</v>
          </cell>
          <cell r="G2383">
            <v>100</v>
          </cell>
        </row>
        <row r="2384">
          <cell r="A2384">
            <v>1</v>
          </cell>
          <cell r="G2384">
            <v>100</v>
          </cell>
        </row>
        <row r="2385">
          <cell r="A2385">
            <v>1</v>
          </cell>
          <cell r="G2385">
            <v>100</v>
          </cell>
        </row>
        <row r="2386">
          <cell r="A2386" t="str">
            <v>1583-</v>
          </cell>
          <cell r="E2386">
            <v>200</v>
          </cell>
        </row>
        <row r="2387">
          <cell r="A2387" t="str">
            <v>1584-</v>
          </cell>
          <cell r="E2387">
            <v>200</v>
          </cell>
        </row>
        <row r="2388">
          <cell r="A2388">
            <v>1</v>
          </cell>
          <cell r="G2388">
            <v>100</v>
          </cell>
        </row>
        <row r="2389">
          <cell r="A2389">
            <v>1</v>
          </cell>
          <cell r="G2389">
            <v>100</v>
          </cell>
        </row>
        <row r="2390">
          <cell r="A2390">
            <v>1</v>
          </cell>
          <cell r="G2390">
            <v>100</v>
          </cell>
        </row>
        <row r="2391">
          <cell r="A2391">
            <v>1</v>
          </cell>
          <cell r="G2391">
            <v>100</v>
          </cell>
        </row>
        <row r="2392">
          <cell r="A2392">
            <v>1</v>
          </cell>
          <cell r="G2392">
            <v>100</v>
          </cell>
        </row>
        <row r="2393">
          <cell r="A2393">
            <v>1</v>
          </cell>
          <cell r="G2393">
            <v>100</v>
          </cell>
        </row>
        <row r="2394">
          <cell r="A2394" t="str">
            <v>1585-</v>
          </cell>
          <cell r="E2394">
            <v>200</v>
          </cell>
        </row>
        <row r="2395">
          <cell r="A2395" t="str">
            <v>319-</v>
          </cell>
          <cell r="D2395">
            <v>50</v>
          </cell>
        </row>
        <row r="2396">
          <cell r="A2396">
            <v>1</v>
          </cell>
          <cell r="G2396">
            <v>100</v>
          </cell>
        </row>
        <row r="2397">
          <cell r="A2397">
            <v>1</v>
          </cell>
          <cell r="G2397">
            <v>100</v>
          </cell>
        </row>
        <row r="2398">
          <cell r="A2398">
            <v>1</v>
          </cell>
          <cell r="G2398">
            <v>100</v>
          </cell>
        </row>
        <row r="2399">
          <cell r="A2399">
            <v>1</v>
          </cell>
          <cell r="G2399">
            <v>100</v>
          </cell>
        </row>
        <row r="2400">
          <cell r="A2400">
            <v>1</v>
          </cell>
          <cell r="G2400">
            <v>100</v>
          </cell>
        </row>
        <row r="2401">
          <cell r="A2401">
            <v>1</v>
          </cell>
          <cell r="G2401">
            <v>100</v>
          </cell>
        </row>
        <row r="2402">
          <cell r="A2402" t="str">
            <v>305-</v>
          </cell>
          <cell r="D2402">
            <v>50</v>
          </cell>
        </row>
        <row r="2403">
          <cell r="A2403" t="str">
            <v>320-</v>
          </cell>
          <cell r="D2403">
            <v>50</v>
          </cell>
        </row>
        <row r="2404">
          <cell r="A2404" t="str">
            <v>320-</v>
          </cell>
          <cell r="D2404">
            <v>50</v>
          </cell>
        </row>
        <row r="2405">
          <cell r="A2405" t="str">
            <v>320-</v>
          </cell>
          <cell r="D2405">
            <v>50</v>
          </cell>
        </row>
        <row r="2406">
          <cell r="A2406" t="str">
            <v>320-</v>
          </cell>
          <cell r="D2406">
            <v>50</v>
          </cell>
        </row>
        <row r="2407">
          <cell r="A2407">
            <v>3</v>
          </cell>
          <cell r="E2407">
            <v>200</v>
          </cell>
        </row>
        <row r="2408">
          <cell r="A2408">
            <v>1</v>
          </cell>
          <cell r="G2408">
            <v>100</v>
          </cell>
        </row>
        <row r="2409">
          <cell r="A2409">
            <v>1</v>
          </cell>
          <cell r="G2409">
            <v>100</v>
          </cell>
        </row>
        <row r="2410">
          <cell r="A2410" t="str">
            <v>1589-</v>
          </cell>
          <cell r="E2410">
            <v>200</v>
          </cell>
        </row>
        <row r="2411">
          <cell r="A2411">
            <v>1</v>
          </cell>
          <cell r="G2411">
            <v>100</v>
          </cell>
        </row>
        <row r="2412">
          <cell r="A2412">
            <v>1</v>
          </cell>
          <cell r="G2412">
            <v>100</v>
          </cell>
        </row>
        <row r="2413">
          <cell r="A2413">
            <v>1</v>
          </cell>
          <cell r="G2413">
            <v>100</v>
          </cell>
        </row>
        <row r="2414">
          <cell r="A2414">
            <v>1</v>
          </cell>
          <cell r="G2414">
            <v>100</v>
          </cell>
        </row>
        <row r="2415">
          <cell r="A2415">
            <v>1</v>
          </cell>
          <cell r="G2415">
            <v>100</v>
          </cell>
        </row>
        <row r="2416">
          <cell r="A2416">
            <v>1</v>
          </cell>
          <cell r="G2416">
            <v>100</v>
          </cell>
        </row>
        <row r="2417">
          <cell r="A2417" t="str">
            <v>1406-</v>
          </cell>
          <cell r="E2417">
            <v>200</v>
          </cell>
        </row>
        <row r="2418">
          <cell r="A2418" t="str">
            <v>1600-</v>
          </cell>
          <cell r="E2418">
            <v>200</v>
          </cell>
        </row>
        <row r="2419">
          <cell r="A2419">
            <v>1</v>
          </cell>
          <cell r="G2419">
            <v>100</v>
          </cell>
        </row>
        <row r="2420">
          <cell r="A2420">
            <v>1</v>
          </cell>
          <cell r="G2420">
            <v>100</v>
          </cell>
        </row>
        <row r="2421">
          <cell r="A2421" t="str">
            <v>1603-</v>
          </cell>
          <cell r="E2421">
            <v>200</v>
          </cell>
        </row>
        <row r="2422">
          <cell r="A2422" t="str">
            <v>1602-</v>
          </cell>
          <cell r="E2422">
            <v>200</v>
          </cell>
        </row>
        <row r="2423">
          <cell r="A2423">
            <v>1</v>
          </cell>
          <cell r="G2423">
            <v>100</v>
          </cell>
        </row>
        <row r="2424">
          <cell r="A2424">
            <v>1</v>
          </cell>
          <cell r="G2424">
            <v>100</v>
          </cell>
        </row>
        <row r="2425">
          <cell r="A2425">
            <v>1</v>
          </cell>
          <cell r="G2425">
            <v>100</v>
          </cell>
        </row>
        <row r="2426">
          <cell r="A2426" t="str">
            <v>1614-</v>
          </cell>
          <cell r="E2426">
            <v>200</v>
          </cell>
        </row>
        <row r="2427">
          <cell r="A2427" t="str">
            <v>1613-</v>
          </cell>
          <cell r="E2427">
            <v>200</v>
          </cell>
        </row>
        <row r="2428">
          <cell r="A2428">
            <v>6870</v>
          </cell>
          <cell r="B2428">
            <v>180</v>
          </cell>
        </row>
        <row r="2429">
          <cell r="A2429">
            <v>6868</v>
          </cell>
          <cell r="B2429">
            <v>180</v>
          </cell>
        </row>
        <row r="2430">
          <cell r="A2430">
            <v>1</v>
          </cell>
          <cell r="G2430">
            <v>100</v>
          </cell>
        </row>
        <row r="2431">
          <cell r="A2431">
            <v>1</v>
          </cell>
          <cell r="G2431">
            <v>100</v>
          </cell>
        </row>
        <row r="2432">
          <cell r="A2432">
            <v>1</v>
          </cell>
          <cell r="G2432">
            <v>100</v>
          </cell>
        </row>
        <row r="2433">
          <cell r="A2433">
            <v>1</v>
          </cell>
          <cell r="G2433">
            <v>100</v>
          </cell>
        </row>
        <row r="2434">
          <cell r="A2434" t="str">
            <v>1535-</v>
          </cell>
          <cell r="E2434">
            <v>200</v>
          </cell>
        </row>
        <row r="2435">
          <cell r="A2435" t="str">
            <v>1608-</v>
          </cell>
          <cell r="E2435">
            <v>200</v>
          </cell>
        </row>
        <row r="2436">
          <cell r="A2436" t="str">
            <v>1537-</v>
          </cell>
          <cell r="E2436">
            <v>200</v>
          </cell>
        </row>
        <row r="2437">
          <cell r="A2437">
            <v>1</v>
          </cell>
          <cell r="G2437">
            <v>100</v>
          </cell>
        </row>
        <row r="2438">
          <cell r="A2438">
            <v>1</v>
          </cell>
          <cell r="G2438">
            <v>100</v>
          </cell>
        </row>
        <row r="2439">
          <cell r="A2439">
            <v>1</v>
          </cell>
          <cell r="G2439">
            <v>100</v>
          </cell>
        </row>
        <row r="2440">
          <cell r="A2440">
            <v>1</v>
          </cell>
          <cell r="G2440">
            <v>100</v>
          </cell>
        </row>
        <row r="2441">
          <cell r="A2441">
            <v>1</v>
          </cell>
          <cell r="G2441">
            <v>100</v>
          </cell>
        </row>
        <row r="2442">
          <cell r="A2442">
            <v>1</v>
          </cell>
          <cell r="G2442">
            <v>100</v>
          </cell>
        </row>
        <row r="2443">
          <cell r="A2443">
            <v>1</v>
          </cell>
          <cell r="G2443">
            <v>100</v>
          </cell>
        </row>
        <row r="2444">
          <cell r="A2444">
            <v>1</v>
          </cell>
          <cell r="G2444">
            <v>100</v>
          </cell>
        </row>
        <row r="2445">
          <cell r="A2445">
            <v>1</v>
          </cell>
          <cell r="G2445">
            <v>100</v>
          </cell>
        </row>
        <row r="2446">
          <cell r="A2446" t="str">
            <v>1609-</v>
          </cell>
          <cell r="E2446">
            <v>200</v>
          </cell>
        </row>
        <row r="2447">
          <cell r="A2447" t="str">
            <v>244-</v>
          </cell>
          <cell r="D2447">
            <v>50</v>
          </cell>
        </row>
        <row r="2448">
          <cell r="A2448">
            <v>1</v>
          </cell>
          <cell r="G2448">
            <v>100</v>
          </cell>
        </row>
        <row r="2449">
          <cell r="A2449">
            <v>1</v>
          </cell>
          <cell r="G2449">
            <v>100</v>
          </cell>
        </row>
        <row r="2450">
          <cell r="A2450">
            <v>1</v>
          </cell>
          <cell r="G2450">
            <v>100</v>
          </cell>
        </row>
        <row r="2451">
          <cell r="A2451">
            <v>1</v>
          </cell>
          <cell r="G2451">
            <v>100</v>
          </cell>
        </row>
        <row r="2452">
          <cell r="A2452">
            <v>1</v>
          </cell>
          <cell r="G2452">
            <v>100</v>
          </cell>
        </row>
        <row r="2453">
          <cell r="A2453">
            <v>244</v>
          </cell>
          <cell r="B2453">
            <v>180</v>
          </cell>
        </row>
        <row r="2454">
          <cell r="A2454">
            <v>1</v>
          </cell>
          <cell r="G2454">
            <v>100</v>
          </cell>
        </row>
        <row r="2455">
          <cell r="A2455">
            <v>1</v>
          </cell>
          <cell r="G2455">
            <v>100</v>
          </cell>
        </row>
        <row r="2456">
          <cell r="A2456">
            <v>1</v>
          </cell>
          <cell r="G2456">
            <v>100</v>
          </cell>
        </row>
        <row r="2457">
          <cell r="A2457" t="str">
            <v>122-</v>
          </cell>
          <cell r="D2457">
            <v>50</v>
          </cell>
        </row>
        <row r="2458">
          <cell r="A2458">
            <v>1</v>
          </cell>
          <cell r="G2458">
            <v>100</v>
          </cell>
        </row>
        <row r="2459">
          <cell r="A2459">
            <v>1</v>
          </cell>
          <cell r="G2459">
            <v>100</v>
          </cell>
        </row>
        <row r="2460">
          <cell r="A2460">
            <v>1</v>
          </cell>
          <cell r="G2460">
            <v>100</v>
          </cell>
        </row>
        <row r="2461">
          <cell r="A2461">
            <v>1</v>
          </cell>
          <cell r="G2461">
            <v>100</v>
          </cell>
        </row>
        <row r="2462">
          <cell r="A2462">
            <v>1</v>
          </cell>
          <cell r="G2462">
            <v>100</v>
          </cell>
        </row>
        <row r="2463">
          <cell r="A2463">
            <v>3</v>
          </cell>
          <cell r="E2463">
            <v>200</v>
          </cell>
        </row>
        <row r="2464">
          <cell r="A2464">
            <v>3</v>
          </cell>
          <cell r="E2464">
            <v>200</v>
          </cell>
        </row>
        <row r="2465">
          <cell r="A2465">
            <v>3</v>
          </cell>
          <cell r="E2465">
            <v>200</v>
          </cell>
        </row>
        <row r="2466">
          <cell r="A2466">
            <v>3</v>
          </cell>
          <cell r="E2466">
            <v>200</v>
          </cell>
        </row>
        <row r="2467">
          <cell r="A2467" t="str">
            <v>1612-</v>
          </cell>
          <cell r="E2467">
            <v>200</v>
          </cell>
        </row>
        <row r="2468">
          <cell r="A2468" t="str">
            <v>107-</v>
          </cell>
          <cell r="E2468">
            <v>200</v>
          </cell>
        </row>
        <row r="2469">
          <cell r="A2469">
            <v>1</v>
          </cell>
          <cell r="G2469">
            <v>100</v>
          </cell>
        </row>
        <row r="2470">
          <cell r="A2470">
            <v>1</v>
          </cell>
          <cell r="G2470">
            <v>100</v>
          </cell>
        </row>
        <row r="2471">
          <cell r="A2471">
            <v>1</v>
          </cell>
          <cell r="G2471">
            <v>100</v>
          </cell>
        </row>
        <row r="2472">
          <cell r="A2472">
            <v>1</v>
          </cell>
          <cell r="G2472">
            <v>100</v>
          </cell>
        </row>
        <row r="2473">
          <cell r="A2473" t="str">
            <v>1617-</v>
          </cell>
          <cell r="E2473">
            <v>200</v>
          </cell>
        </row>
        <row r="2474">
          <cell r="A2474">
            <v>3</v>
          </cell>
          <cell r="E2474">
            <v>200</v>
          </cell>
        </row>
        <row r="2475">
          <cell r="A2475">
            <v>3</v>
          </cell>
          <cell r="E2475">
            <v>200</v>
          </cell>
        </row>
        <row r="2476">
          <cell r="A2476">
            <v>1</v>
          </cell>
          <cell r="G2476">
            <v>100</v>
          </cell>
        </row>
        <row r="2477">
          <cell r="A2477">
            <v>1</v>
          </cell>
          <cell r="G2477">
            <v>100</v>
          </cell>
        </row>
        <row r="2478">
          <cell r="A2478">
            <v>1</v>
          </cell>
          <cell r="G2478">
            <v>100</v>
          </cell>
        </row>
        <row r="2479">
          <cell r="A2479">
            <v>1</v>
          </cell>
          <cell r="G2479">
            <v>100</v>
          </cell>
        </row>
        <row r="2480">
          <cell r="A2480">
            <v>1</v>
          </cell>
          <cell r="G2480">
            <v>100</v>
          </cell>
        </row>
        <row r="2481">
          <cell r="A2481">
            <v>1</v>
          </cell>
          <cell r="G2481">
            <v>100</v>
          </cell>
        </row>
        <row r="2482">
          <cell r="A2482">
            <v>1</v>
          </cell>
          <cell r="G2482">
            <v>100</v>
          </cell>
        </row>
        <row r="2483">
          <cell r="A2483">
            <v>1</v>
          </cell>
          <cell r="G2483">
            <v>100</v>
          </cell>
        </row>
        <row r="2484">
          <cell r="A2484">
            <v>4331</v>
          </cell>
          <cell r="B2484">
            <v>180</v>
          </cell>
        </row>
        <row r="2485">
          <cell r="A2485">
            <v>4331</v>
          </cell>
          <cell r="B2485">
            <v>180</v>
          </cell>
        </row>
        <row r="2486">
          <cell r="A2486">
            <v>4331</v>
          </cell>
          <cell r="B2486">
            <v>180</v>
          </cell>
        </row>
        <row r="2487">
          <cell r="A2487">
            <v>4331</v>
          </cell>
          <cell r="B2487">
            <v>180</v>
          </cell>
        </row>
        <row r="2488">
          <cell r="A2488">
            <v>4331</v>
          </cell>
          <cell r="B2488">
            <v>180</v>
          </cell>
        </row>
        <row r="2489">
          <cell r="A2489">
            <v>4331</v>
          </cell>
          <cell r="B2489">
            <v>180</v>
          </cell>
        </row>
        <row r="2490">
          <cell r="A2490" t="str">
            <v>1536-</v>
          </cell>
          <cell r="E2490">
            <v>200</v>
          </cell>
        </row>
        <row r="2491">
          <cell r="A2491">
            <v>4330</v>
          </cell>
          <cell r="B2491">
            <v>200</v>
          </cell>
        </row>
        <row r="2492">
          <cell r="A2492">
            <v>4334</v>
          </cell>
          <cell r="B2492">
            <v>200</v>
          </cell>
        </row>
        <row r="2493">
          <cell r="A2493">
            <v>895</v>
          </cell>
          <cell r="B2493">
            <v>200</v>
          </cell>
        </row>
        <row r="2494">
          <cell r="A2494" t="str">
            <v>1610-</v>
          </cell>
          <cell r="E2494">
            <v>200</v>
          </cell>
        </row>
        <row r="2495">
          <cell r="A2495" t="str">
            <v>1587-</v>
          </cell>
          <cell r="E2495">
            <v>200</v>
          </cell>
        </row>
        <row r="2496">
          <cell r="A2496">
            <v>1</v>
          </cell>
          <cell r="G2496">
            <v>100</v>
          </cell>
        </row>
        <row r="2497">
          <cell r="A2497" t="str">
            <v>1560-</v>
          </cell>
          <cell r="E2497">
            <v>200</v>
          </cell>
        </row>
        <row r="2498">
          <cell r="A2498" t="str">
            <v>1595-</v>
          </cell>
          <cell r="E2498">
            <v>200</v>
          </cell>
        </row>
        <row r="2499">
          <cell r="A2499">
            <v>1</v>
          </cell>
          <cell r="G2499">
            <v>100</v>
          </cell>
        </row>
        <row r="2500">
          <cell r="A2500">
            <v>1</v>
          </cell>
          <cell r="G2500">
            <v>100</v>
          </cell>
        </row>
        <row r="2501">
          <cell r="A2501">
            <v>1</v>
          </cell>
          <cell r="G2501">
            <v>100</v>
          </cell>
        </row>
        <row r="2502">
          <cell r="A2502" t="str">
            <v>1593-</v>
          </cell>
          <cell r="E2502">
            <v>200</v>
          </cell>
        </row>
        <row r="2503">
          <cell r="A2503" t="str">
            <v>1768-</v>
          </cell>
          <cell r="E2503">
            <v>200</v>
          </cell>
        </row>
        <row r="2504">
          <cell r="A2504" t="str">
            <v>1592-</v>
          </cell>
          <cell r="E2504">
            <v>200</v>
          </cell>
        </row>
        <row r="2505">
          <cell r="A2505">
            <v>1</v>
          </cell>
          <cell r="G2505">
            <v>100</v>
          </cell>
        </row>
        <row r="2506">
          <cell r="A2506">
            <v>1</v>
          </cell>
          <cell r="G2506">
            <v>100</v>
          </cell>
        </row>
        <row r="2507">
          <cell r="A2507">
            <v>1</v>
          </cell>
          <cell r="G2507">
            <v>100</v>
          </cell>
        </row>
        <row r="2508">
          <cell r="A2508">
            <v>1</v>
          </cell>
          <cell r="G2508">
            <v>100</v>
          </cell>
        </row>
        <row r="2509">
          <cell r="A2509" t="str">
            <v>95-</v>
          </cell>
          <cell r="E2509">
            <v>200</v>
          </cell>
        </row>
        <row r="2510">
          <cell r="A2510" t="str">
            <v>44-</v>
          </cell>
          <cell r="E2510">
            <v>200</v>
          </cell>
        </row>
        <row r="2511">
          <cell r="A2511" t="str">
            <v>67-</v>
          </cell>
          <cell r="E2511">
            <v>200</v>
          </cell>
        </row>
        <row r="2512">
          <cell r="A2512" t="str">
            <v>103-</v>
          </cell>
          <cell r="E2512">
            <v>200</v>
          </cell>
        </row>
        <row r="2513">
          <cell r="A2513" t="str">
            <v>323-</v>
          </cell>
          <cell r="D2513">
            <v>50</v>
          </cell>
        </row>
        <row r="2514">
          <cell r="A2514" t="str">
            <v>1605-</v>
          </cell>
          <cell r="E2514">
            <v>200</v>
          </cell>
        </row>
        <row r="2515">
          <cell r="A2515">
            <v>1</v>
          </cell>
          <cell r="G2515">
            <v>100</v>
          </cell>
        </row>
        <row r="2516">
          <cell r="A2516">
            <v>1</v>
          </cell>
          <cell r="G2516">
            <v>100</v>
          </cell>
        </row>
        <row r="2517">
          <cell r="A2517" t="str">
            <v>4-</v>
          </cell>
          <cell r="D2517">
            <v>50</v>
          </cell>
        </row>
        <row r="2518">
          <cell r="A2518">
            <v>2</v>
          </cell>
          <cell r="F2518">
            <v>150</v>
          </cell>
        </row>
        <row r="2519">
          <cell r="A2519">
            <v>2</v>
          </cell>
          <cell r="F2519">
            <v>150</v>
          </cell>
        </row>
        <row r="2520">
          <cell r="A2520">
            <v>2</v>
          </cell>
          <cell r="F2520">
            <v>150</v>
          </cell>
        </row>
        <row r="2521">
          <cell r="A2521" t="str">
            <v>1569-</v>
          </cell>
          <cell r="E2521">
            <v>200</v>
          </cell>
        </row>
        <row r="2522">
          <cell r="A2522">
            <v>1</v>
          </cell>
          <cell r="G2522">
            <v>100</v>
          </cell>
        </row>
        <row r="2523">
          <cell r="A2523">
            <v>1</v>
          </cell>
          <cell r="G2523">
            <v>100</v>
          </cell>
        </row>
        <row r="2524">
          <cell r="A2524">
            <v>741</v>
          </cell>
          <cell r="B2524">
            <v>200</v>
          </cell>
        </row>
        <row r="2525">
          <cell r="A2525">
            <v>6</v>
          </cell>
          <cell r="B2525">
            <v>200</v>
          </cell>
        </row>
        <row r="2526">
          <cell r="A2526">
            <v>6</v>
          </cell>
          <cell r="B2526">
            <v>200</v>
          </cell>
        </row>
        <row r="2527">
          <cell r="A2527">
            <v>1</v>
          </cell>
          <cell r="G2527">
            <v>100</v>
          </cell>
        </row>
        <row r="2528">
          <cell r="A2528">
            <v>1</v>
          </cell>
          <cell r="G2528">
            <v>100</v>
          </cell>
        </row>
        <row r="2529">
          <cell r="A2529">
            <v>5117</v>
          </cell>
          <cell r="B2529">
            <v>180</v>
          </cell>
        </row>
        <row r="2530">
          <cell r="A2530">
            <v>5117</v>
          </cell>
          <cell r="B2530">
            <v>180</v>
          </cell>
        </row>
        <row r="2531">
          <cell r="A2531">
            <v>5117</v>
          </cell>
          <cell r="B2531">
            <v>180</v>
          </cell>
        </row>
        <row r="2532">
          <cell r="A2532">
            <v>5117</v>
          </cell>
          <cell r="B2532">
            <v>180</v>
          </cell>
        </row>
        <row r="2533">
          <cell r="A2533">
            <v>5117</v>
          </cell>
          <cell r="B2533">
            <v>180</v>
          </cell>
        </row>
        <row r="2534">
          <cell r="A2534">
            <v>1</v>
          </cell>
          <cell r="G2534">
            <v>100</v>
          </cell>
        </row>
        <row r="2535">
          <cell r="A2535">
            <v>1</v>
          </cell>
          <cell r="G2535">
            <v>100</v>
          </cell>
        </row>
        <row r="2536">
          <cell r="A2536">
            <v>1</v>
          </cell>
          <cell r="G2536">
            <v>100</v>
          </cell>
        </row>
        <row r="2537">
          <cell r="A2537">
            <v>1</v>
          </cell>
          <cell r="G2537">
            <v>100</v>
          </cell>
        </row>
        <row r="2538">
          <cell r="A2538">
            <v>742</v>
          </cell>
          <cell r="B2538">
            <v>180</v>
          </cell>
        </row>
        <row r="2539">
          <cell r="A2539">
            <v>1</v>
          </cell>
          <cell r="G2539">
            <v>100</v>
          </cell>
        </row>
        <row r="2540">
          <cell r="A2540">
            <v>1</v>
          </cell>
          <cell r="G2540">
            <v>100</v>
          </cell>
        </row>
        <row r="2541">
          <cell r="A2541">
            <v>1</v>
          </cell>
          <cell r="G2541">
            <v>100</v>
          </cell>
        </row>
        <row r="2542">
          <cell r="A2542">
            <v>13197</v>
          </cell>
          <cell r="B2542">
            <v>180</v>
          </cell>
        </row>
        <row r="2543">
          <cell r="A2543">
            <v>1</v>
          </cell>
          <cell r="G2543">
            <v>100</v>
          </cell>
        </row>
        <row r="2544">
          <cell r="A2544">
            <v>1</v>
          </cell>
          <cell r="G2544">
            <v>100</v>
          </cell>
        </row>
        <row r="2545">
          <cell r="A2545">
            <v>2</v>
          </cell>
          <cell r="F2545">
            <v>150</v>
          </cell>
        </row>
        <row r="2546">
          <cell r="A2546">
            <v>3</v>
          </cell>
          <cell r="E2546">
            <v>200</v>
          </cell>
        </row>
        <row r="2547">
          <cell r="A2547">
            <v>6</v>
          </cell>
          <cell r="B2547">
            <v>180</v>
          </cell>
        </row>
        <row r="2548">
          <cell r="A2548">
            <v>194</v>
          </cell>
          <cell r="B2548">
            <v>180</v>
          </cell>
        </row>
        <row r="2549">
          <cell r="A2549">
            <v>777</v>
          </cell>
          <cell r="B2549">
            <v>180</v>
          </cell>
        </row>
        <row r="2550">
          <cell r="A2550">
            <v>1</v>
          </cell>
          <cell r="G2550">
            <v>100</v>
          </cell>
        </row>
        <row r="2551">
          <cell r="A2551">
            <v>1</v>
          </cell>
          <cell r="G2551">
            <v>100</v>
          </cell>
        </row>
        <row r="2552">
          <cell r="A2552">
            <v>1</v>
          </cell>
          <cell r="G2552">
            <v>100</v>
          </cell>
        </row>
        <row r="2553">
          <cell r="A2553">
            <v>6</v>
          </cell>
          <cell r="B2553">
            <v>180</v>
          </cell>
        </row>
        <row r="2554">
          <cell r="A2554">
            <v>6</v>
          </cell>
          <cell r="B2554">
            <v>180</v>
          </cell>
        </row>
        <row r="2555">
          <cell r="A2555">
            <v>6</v>
          </cell>
          <cell r="B2555">
            <v>200</v>
          </cell>
        </row>
        <row r="2556">
          <cell r="A2556">
            <v>13277</v>
          </cell>
          <cell r="B2556">
            <v>200</v>
          </cell>
        </row>
        <row r="2557">
          <cell r="A2557">
            <v>13277</v>
          </cell>
          <cell r="B2557">
            <v>200</v>
          </cell>
        </row>
        <row r="2558">
          <cell r="A2558">
            <v>1</v>
          </cell>
          <cell r="G2558">
            <v>100</v>
          </cell>
        </row>
        <row r="2559">
          <cell r="A2559">
            <v>1</v>
          </cell>
          <cell r="G2559">
            <v>100</v>
          </cell>
        </row>
        <row r="2560">
          <cell r="A2560">
            <v>2999</v>
          </cell>
          <cell r="B2560">
            <v>200</v>
          </cell>
        </row>
        <row r="2561">
          <cell r="A2561">
            <v>13224</v>
          </cell>
          <cell r="B2561">
            <v>200</v>
          </cell>
        </row>
        <row r="2562">
          <cell r="A2562">
            <v>13224</v>
          </cell>
          <cell r="B2562">
            <v>200</v>
          </cell>
        </row>
        <row r="2563">
          <cell r="A2563">
            <v>6986</v>
          </cell>
          <cell r="B2563">
            <v>200</v>
          </cell>
        </row>
        <row r="2564">
          <cell r="A2564">
            <v>6650</v>
          </cell>
          <cell r="B2564">
            <v>200</v>
          </cell>
        </row>
        <row r="2565">
          <cell r="A2565">
            <v>6650</v>
          </cell>
          <cell r="B2565">
            <v>180</v>
          </cell>
        </row>
        <row r="2566">
          <cell r="A2566">
            <v>935</v>
          </cell>
          <cell r="B2566">
            <v>180</v>
          </cell>
        </row>
        <row r="2567">
          <cell r="A2567">
            <v>13210</v>
          </cell>
          <cell r="B2567">
            <v>180</v>
          </cell>
        </row>
        <row r="2568">
          <cell r="A2568">
            <v>13210</v>
          </cell>
          <cell r="B2568">
            <v>180</v>
          </cell>
        </row>
        <row r="2569">
          <cell r="A2569">
            <v>13210</v>
          </cell>
          <cell r="B2569">
            <v>200</v>
          </cell>
        </row>
        <row r="2570">
          <cell r="A2570">
            <v>13210</v>
          </cell>
          <cell r="B2570">
            <v>180</v>
          </cell>
        </row>
        <row r="2571">
          <cell r="A2571">
            <v>13210</v>
          </cell>
          <cell r="B2571">
            <v>180</v>
          </cell>
        </row>
        <row r="2572">
          <cell r="A2572">
            <v>1</v>
          </cell>
          <cell r="G2572">
            <v>100</v>
          </cell>
        </row>
        <row r="2573">
          <cell r="A2573">
            <v>1</v>
          </cell>
          <cell r="G2573">
            <v>100</v>
          </cell>
        </row>
        <row r="2574">
          <cell r="A2574">
            <v>1</v>
          </cell>
          <cell r="G2574">
            <v>100</v>
          </cell>
        </row>
        <row r="2575">
          <cell r="A2575">
            <v>13220</v>
          </cell>
          <cell r="B2575">
            <v>180</v>
          </cell>
        </row>
        <row r="2576">
          <cell r="A2576">
            <v>13220</v>
          </cell>
          <cell r="B2576">
            <v>180</v>
          </cell>
        </row>
        <row r="2577">
          <cell r="A2577">
            <v>1</v>
          </cell>
          <cell r="G2577">
            <v>100</v>
          </cell>
        </row>
        <row r="2578">
          <cell r="A2578">
            <v>1</v>
          </cell>
          <cell r="G2578">
            <v>100</v>
          </cell>
        </row>
        <row r="2579">
          <cell r="A2579">
            <v>1</v>
          </cell>
          <cell r="G2579">
            <v>100</v>
          </cell>
        </row>
        <row r="2580">
          <cell r="A2580">
            <v>27190</v>
          </cell>
          <cell r="B2580">
            <v>180</v>
          </cell>
        </row>
        <row r="2581">
          <cell r="A2581">
            <v>13225</v>
          </cell>
          <cell r="B2581">
            <v>180</v>
          </cell>
        </row>
        <row r="2582">
          <cell r="A2582">
            <v>13225</v>
          </cell>
          <cell r="B2582">
            <v>180</v>
          </cell>
        </row>
        <row r="2583">
          <cell r="A2583">
            <v>30513</v>
          </cell>
          <cell r="B2583">
            <v>180</v>
          </cell>
        </row>
        <row r="2584">
          <cell r="A2584">
            <v>27231</v>
          </cell>
          <cell r="B2584">
            <v>180</v>
          </cell>
        </row>
        <row r="2585">
          <cell r="A2585">
            <v>27231</v>
          </cell>
          <cell r="B2585">
            <v>180</v>
          </cell>
        </row>
        <row r="2586">
          <cell r="A2586">
            <v>27231</v>
          </cell>
          <cell r="B2586">
            <v>200</v>
          </cell>
        </row>
        <row r="2587">
          <cell r="A2587">
            <v>13222</v>
          </cell>
          <cell r="B2587">
            <v>180</v>
          </cell>
        </row>
        <row r="2588">
          <cell r="A2588">
            <v>13227</v>
          </cell>
          <cell r="B2588">
            <v>180</v>
          </cell>
        </row>
        <row r="2589">
          <cell r="A2589">
            <v>2502</v>
          </cell>
          <cell r="B2589">
            <v>180</v>
          </cell>
        </row>
        <row r="2590">
          <cell r="A2590">
            <v>27359</v>
          </cell>
          <cell r="B2590">
            <v>180</v>
          </cell>
        </row>
        <row r="2591">
          <cell r="A2591">
            <v>2929</v>
          </cell>
          <cell r="B2591">
            <v>180</v>
          </cell>
        </row>
        <row r="2592">
          <cell r="A2592">
            <v>2929</v>
          </cell>
          <cell r="B2592">
            <v>180</v>
          </cell>
        </row>
        <row r="2593">
          <cell r="A2593">
            <v>2929</v>
          </cell>
          <cell r="B2593">
            <v>180</v>
          </cell>
        </row>
        <row r="2594">
          <cell r="A2594">
            <v>875</v>
          </cell>
          <cell r="B2594">
            <v>180</v>
          </cell>
        </row>
        <row r="2595">
          <cell r="A2595">
            <v>13219</v>
          </cell>
          <cell r="B2595">
            <v>180</v>
          </cell>
        </row>
        <row r="2596">
          <cell r="A2596">
            <v>13219</v>
          </cell>
          <cell r="B2596">
            <v>180</v>
          </cell>
        </row>
        <row r="2597">
          <cell r="A2597">
            <v>13218</v>
          </cell>
          <cell r="B2597">
            <v>180</v>
          </cell>
        </row>
        <row r="2598">
          <cell r="A2598">
            <v>13218</v>
          </cell>
          <cell r="B2598">
            <v>180</v>
          </cell>
        </row>
        <row r="2599">
          <cell r="A2599">
            <v>27160</v>
          </cell>
          <cell r="B2599">
            <v>180</v>
          </cell>
        </row>
        <row r="2600">
          <cell r="A2600">
            <v>11223</v>
          </cell>
          <cell r="B2600">
            <v>180</v>
          </cell>
        </row>
        <row r="2601">
          <cell r="A2601">
            <v>11223</v>
          </cell>
          <cell r="B2601">
            <v>180</v>
          </cell>
        </row>
        <row r="2602">
          <cell r="A2602">
            <v>11223</v>
          </cell>
          <cell r="B2602">
            <v>180</v>
          </cell>
        </row>
        <row r="2603">
          <cell r="A2603">
            <v>13218</v>
          </cell>
          <cell r="B2603">
            <v>180</v>
          </cell>
        </row>
        <row r="2604">
          <cell r="A2604">
            <v>4830</v>
          </cell>
          <cell r="B2604">
            <v>180</v>
          </cell>
        </row>
        <row r="2605">
          <cell r="A2605">
            <v>904</v>
          </cell>
          <cell r="B2605">
            <v>180</v>
          </cell>
        </row>
        <row r="2606">
          <cell r="A2606">
            <v>4831</v>
          </cell>
          <cell r="B2606">
            <v>180</v>
          </cell>
        </row>
        <row r="2607">
          <cell r="A2607">
            <v>4831</v>
          </cell>
          <cell r="B2607">
            <v>180</v>
          </cell>
        </row>
        <row r="2608">
          <cell r="A2608">
            <v>12952</v>
          </cell>
          <cell r="B2608">
            <v>180</v>
          </cell>
        </row>
        <row r="2609">
          <cell r="A2609">
            <v>12952</v>
          </cell>
          <cell r="B2609">
            <v>180</v>
          </cell>
        </row>
        <row r="2610">
          <cell r="A2610">
            <v>12952</v>
          </cell>
          <cell r="B2610">
            <v>180</v>
          </cell>
        </row>
        <row r="2611">
          <cell r="A2611">
            <v>12953</v>
          </cell>
          <cell r="B2611">
            <v>180</v>
          </cell>
        </row>
        <row r="2612">
          <cell r="A2612">
            <v>12953</v>
          </cell>
          <cell r="B2612">
            <v>180</v>
          </cell>
        </row>
        <row r="2613">
          <cell r="A2613">
            <v>12953</v>
          </cell>
          <cell r="B2613">
            <v>180</v>
          </cell>
        </row>
        <row r="2614">
          <cell r="A2614">
            <v>12953</v>
          </cell>
          <cell r="B2614">
            <v>180</v>
          </cell>
        </row>
        <row r="2615">
          <cell r="A2615">
            <v>13207</v>
          </cell>
          <cell r="B2615">
            <v>180</v>
          </cell>
        </row>
        <row r="2616">
          <cell r="A2616">
            <v>13207</v>
          </cell>
          <cell r="B2616">
            <v>180</v>
          </cell>
        </row>
        <row r="2617">
          <cell r="A2617">
            <v>3410</v>
          </cell>
          <cell r="B2617">
            <v>180</v>
          </cell>
        </row>
        <row r="2618">
          <cell r="A2618">
            <v>7118</v>
          </cell>
          <cell r="B2618">
            <v>180</v>
          </cell>
        </row>
        <row r="2619">
          <cell r="A2619" t="str">
            <v>35(80)-</v>
          </cell>
          <cell r="C2619">
            <v>50</v>
          </cell>
        </row>
        <row r="2620">
          <cell r="A2620">
            <v>2956</v>
          </cell>
          <cell r="B2620">
            <v>180</v>
          </cell>
        </row>
        <row r="2621">
          <cell r="A2621">
            <v>2956</v>
          </cell>
          <cell r="B2621">
            <v>180</v>
          </cell>
        </row>
        <row r="2622">
          <cell r="A2622">
            <v>2956</v>
          </cell>
          <cell r="B2622">
            <v>180</v>
          </cell>
        </row>
        <row r="2623">
          <cell r="A2623">
            <v>2956</v>
          </cell>
          <cell r="B2623">
            <v>180</v>
          </cell>
        </row>
        <row r="2624">
          <cell r="A2624">
            <v>2956</v>
          </cell>
          <cell r="B2624">
            <v>180</v>
          </cell>
        </row>
        <row r="2625">
          <cell r="A2625">
            <v>27208</v>
          </cell>
          <cell r="B2625">
            <v>180</v>
          </cell>
        </row>
        <row r="2626">
          <cell r="A2626">
            <v>2</v>
          </cell>
          <cell r="F2626">
            <v>150</v>
          </cell>
        </row>
        <row r="2627">
          <cell r="A2627">
            <v>11212</v>
          </cell>
          <cell r="B2627">
            <v>180</v>
          </cell>
        </row>
        <row r="2628">
          <cell r="A2628">
            <v>11212</v>
          </cell>
          <cell r="B2628">
            <v>200</v>
          </cell>
        </row>
        <row r="2629">
          <cell r="A2629">
            <v>238</v>
          </cell>
          <cell r="B2629">
            <v>200</v>
          </cell>
        </row>
        <row r="2630">
          <cell r="A2630" t="str">
            <v>.43-</v>
          </cell>
          <cell r="E2630" t="str">
            <v>200</v>
          </cell>
        </row>
        <row r="2631">
          <cell r="A2631">
            <v>27188</v>
          </cell>
          <cell r="B2631">
            <v>180</v>
          </cell>
        </row>
        <row r="2632">
          <cell r="A2632">
            <v>13211</v>
          </cell>
          <cell r="B2632">
            <v>200</v>
          </cell>
        </row>
        <row r="2633">
          <cell r="A2633">
            <v>13211</v>
          </cell>
          <cell r="B2633">
            <v>200</v>
          </cell>
        </row>
        <row r="2634">
          <cell r="A2634">
            <v>27214</v>
          </cell>
          <cell r="B2634">
            <v>180</v>
          </cell>
        </row>
        <row r="2635">
          <cell r="A2635" t="str">
            <v>1654-</v>
          </cell>
          <cell r="E2635">
            <v>200</v>
          </cell>
        </row>
        <row r="2636">
          <cell r="A2636">
            <v>27227</v>
          </cell>
          <cell r="B2636">
            <v>180</v>
          </cell>
        </row>
        <row r="2637">
          <cell r="A2637">
            <v>27203</v>
          </cell>
          <cell r="B2637">
            <v>180</v>
          </cell>
        </row>
        <row r="2638">
          <cell r="A2638">
            <v>12933</v>
          </cell>
          <cell r="B2638">
            <v>180</v>
          </cell>
        </row>
        <row r="2639">
          <cell r="A2639">
            <v>12933</v>
          </cell>
          <cell r="B2639">
            <v>180</v>
          </cell>
        </row>
        <row r="2640">
          <cell r="A2640">
            <v>6</v>
          </cell>
          <cell r="B2640">
            <v>180</v>
          </cell>
        </row>
        <row r="2641">
          <cell r="A2641" t="str">
            <v>40-</v>
          </cell>
          <cell r="E2641">
            <v>200</v>
          </cell>
        </row>
        <row r="2642">
          <cell r="A2642" t="str">
            <v>42-</v>
          </cell>
          <cell r="E2642">
            <v>200</v>
          </cell>
        </row>
        <row r="2643">
          <cell r="A2643">
            <v>12925</v>
          </cell>
          <cell r="B2643">
            <v>180</v>
          </cell>
        </row>
        <row r="2644">
          <cell r="A2644">
            <v>12925</v>
          </cell>
          <cell r="B2644">
            <v>180</v>
          </cell>
        </row>
        <row r="2645">
          <cell r="A2645">
            <v>12925</v>
          </cell>
          <cell r="B2645">
            <v>180</v>
          </cell>
        </row>
        <row r="2646">
          <cell r="A2646">
            <v>12925</v>
          </cell>
          <cell r="B2646">
            <v>180</v>
          </cell>
        </row>
        <row r="2647">
          <cell r="A2647">
            <v>12925</v>
          </cell>
          <cell r="B2647">
            <v>180</v>
          </cell>
        </row>
        <row r="2648">
          <cell r="A2648">
            <v>27192</v>
          </cell>
          <cell r="B2648">
            <v>180</v>
          </cell>
        </row>
        <row r="2649">
          <cell r="A2649">
            <v>1</v>
          </cell>
          <cell r="G2649">
            <v>100</v>
          </cell>
        </row>
        <row r="2650">
          <cell r="A2650">
            <v>1</v>
          </cell>
          <cell r="G2650">
            <v>100</v>
          </cell>
        </row>
        <row r="2651">
          <cell r="A2651">
            <v>1</v>
          </cell>
          <cell r="G2651">
            <v>100</v>
          </cell>
        </row>
        <row r="2652">
          <cell r="A2652">
            <v>1</v>
          </cell>
          <cell r="G2652">
            <v>100</v>
          </cell>
        </row>
        <row r="2653">
          <cell r="A2653">
            <v>1</v>
          </cell>
          <cell r="G2653">
            <v>100</v>
          </cell>
        </row>
        <row r="2654">
          <cell r="A2654">
            <v>1</v>
          </cell>
          <cell r="G2654">
            <v>100</v>
          </cell>
        </row>
        <row r="2655">
          <cell r="A2655">
            <v>23365</v>
          </cell>
          <cell r="B2655">
            <v>180</v>
          </cell>
        </row>
        <row r="2656">
          <cell r="A2656" t="str">
            <v>266-</v>
          </cell>
          <cell r="C2656">
            <v>50</v>
          </cell>
        </row>
        <row r="2657">
          <cell r="A2657">
            <v>1</v>
          </cell>
          <cell r="G2657">
            <v>100</v>
          </cell>
        </row>
        <row r="2658">
          <cell r="A2658">
            <v>1</v>
          </cell>
          <cell r="G2658">
            <v>100</v>
          </cell>
        </row>
        <row r="2659">
          <cell r="A2659">
            <v>1</v>
          </cell>
          <cell r="G2659">
            <v>100</v>
          </cell>
        </row>
        <row r="2660">
          <cell r="A2660">
            <v>1</v>
          </cell>
          <cell r="G2660">
            <v>100</v>
          </cell>
        </row>
        <row r="2661">
          <cell r="A2661">
            <v>1</v>
          </cell>
          <cell r="G2661">
            <v>100</v>
          </cell>
        </row>
        <row r="2662">
          <cell r="A2662">
            <v>1</v>
          </cell>
          <cell r="G2662">
            <v>100</v>
          </cell>
        </row>
        <row r="2663">
          <cell r="A2663">
            <v>13235</v>
          </cell>
          <cell r="B2663">
            <v>180</v>
          </cell>
        </row>
        <row r="2664">
          <cell r="A2664">
            <v>1</v>
          </cell>
          <cell r="G2664">
            <v>100</v>
          </cell>
        </row>
        <row r="2665">
          <cell r="A2665">
            <v>723</v>
          </cell>
          <cell r="B2665">
            <v>180</v>
          </cell>
        </row>
        <row r="2666">
          <cell r="A2666">
            <v>12944</v>
          </cell>
          <cell r="B2666">
            <v>180</v>
          </cell>
        </row>
        <row r="2667">
          <cell r="A2667">
            <v>12944</v>
          </cell>
          <cell r="B2667">
            <v>180</v>
          </cell>
        </row>
        <row r="2668">
          <cell r="A2668">
            <v>12944</v>
          </cell>
          <cell r="B2668">
            <v>180</v>
          </cell>
        </row>
        <row r="2669">
          <cell r="A2669">
            <v>12944</v>
          </cell>
          <cell r="B2669">
            <v>200</v>
          </cell>
        </row>
        <row r="2670">
          <cell r="A2670">
            <v>3181</v>
          </cell>
          <cell r="B2670">
            <v>180</v>
          </cell>
        </row>
        <row r="2671">
          <cell r="A2671">
            <v>6987</v>
          </cell>
          <cell r="B2671">
            <v>180</v>
          </cell>
        </row>
        <row r="2672">
          <cell r="A2672">
            <v>2500</v>
          </cell>
          <cell r="B2672">
            <v>180</v>
          </cell>
        </row>
        <row r="2673">
          <cell r="A2673">
            <v>13233</v>
          </cell>
          <cell r="B2673">
            <v>180</v>
          </cell>
        </row>
        <row r="2674">
          <cell r="A2674">
            <v>13232</v>
          </cell>
          <cell r="B2674">
            <v>180</v>
          </cell>
        </row>
        <row r="2675">
          <cell r="A2675">
            <v>13230</v>
          </cell>
          <cell r="B2675">
            <v>180</v>
          </cell>
        </row>
        <row r="2676">
          <cell r="A2676">
            <v>13230</v>
          </cell>
          <cell r="B2676">
            <v>180</v>
          </cell>
        </row>
        <row r="2677">
          <cell r="A2677">
            <v>13230</v>
          </cell>
          <cell r="B2677">
            <v>180</v>
          </cell>
        </row>
        <row r="2678">
          <cell r="A2678">
            <v>27212</v>
          </cell>
          <cell r="B2678">
            <v>180</v>
          </cell>
        </row>
        <row r="2679">
          <cell r="A2679">
            <v>13217</v>
          </cell>
          <cell r="B2679">
            <v>180</v>
          </cell>
        </row>
        <row r="2680">
          <cell r="A2680">
            <v>13217</v>
          </cell>
          <cell r="B2680">
            <v>180</v>
          </cell>
        </row>
        <row r="2681">
          <cell r="A2681">
            <v>27232</v>
          </cell>
          <cell r="B2681">
            <v>180</v>
          </cell>
        </row>
        <row r="2682">
          <cell r="A2682">
            <v>1</v>
          </cell>
          <cell r="G2682">
            <v>100</v>
          </cell>
        </row>
        <row r="2683">
          <cell r="A2683">
            <v>1</v>
          </cell>
          <cell r="G2683">
            <v>100</v>
          </cell>
        </row>
        <row r="2684">
          <cell r="A2684">
            <v>1</v>
          </cell>
          <cell r="G2684">
            <v>100</v>
          </cell>
        </row>
        <row r="2685">
          <cell r="A2685">
            <v>1</v>
          </cell>
          <cell r="G2685">
            <v>100</v>
          </cell>
        </row>
        <row r="2686">
          <cell r="A2686">
            <v>12923</v>
          </cell>
          <cell r="B2686">
            <v>180</v>
          </cell>
        </row>
        <row r="2687">
          <cell r="A2687">
            <v>12931</v>
          </cell>
          <cell r="B2687">
            <v>180</v>
          </cell>
        </row>
        <row r="2688">
          <cell r="A2688">
            <v>12931</v>
          </cell>
          <cell r="B2688">
            <v>180</v>
          </cell>
        </row>
        <row r="2689">
          <cell r="A2689">
            <v>3411</v>
          </cell>
          <cell r="B2689">
            <v>180</v>
          </cell>
        </row>
        <row r="2690">
          <cell r="A2690">
            <v>27356</v>
          </cell>
          <cell r="B2690">
            <v>180</v>
          </cell>
        </row>
        <row r="2691">
          <cell r="A2691">
            <v>1</v>
          </cell>
          <cell r="G2691">
            <v>100</v>
          </cell>
        </row>
        <row r="2692">
          <cell r="A2692">
            <v>1</v>
          </cell>
          <cell r="G2692">
            <v>100</v>
          </cell>
        </row>
        <row r="2693">
          <cell r="A2693">
            <v>1</v>
          </cell>
          <cell r="G2693">
            <v>100</v>
          </cell>
        </row>
        <row r="2694">
          <cell r="A2694">
            <v>1</v>
          </cell>
          <cell r="G2694">
            <v>100</v>
          </cell>
        </row>
        <row r="2695">
          <cell r="A2695">
            <v>27355</v>
          </cell>
          <cell r="B2695">
            <v>180</v>
          </cell>
        </row>
        <row r="2696">
          <cell r="A2696">
            <v>13201</v>
          </cell>
          <cell r="B2696">
            <v>180</v>
          </cell>
        </row>
        <row r="2697">
          <cell r="A2697">
            <v>1</v>
          </cell>
          <cell r="G2697">
            <v>100</v>
          </cell>
        </row>
        <row r="2698">
          <cell r="A2698">
            <v>1</v>
          </cell>
          <cell r="G2698">
            <v>100</v>
          </cell>
        </row>
        <row r="2699">
          <cell r="A2699">
            <v>1</v>
          </cell>
          <cell r="G2699">
            <v>100</v>
          </cell>
        </row>
        <row r="2700">
          <cell r="A2700">
            <v>1</v>
          </cell>
          <cell r="G2700">
            <v>100</v>
          </cell>
        </row>
        <row r="2701">
          <cell r="A2701">
            <v>6985</v>
          </cell>
          <cell r="B2701">
            <v>200</v>
          </cell>
        </row>
        <row r="2702">
          <cell r="A2702">
            <v>13203</v>
          </cell>
          <cell r="B2702">
            <v>200</v>
          </cell>
        </row>
        <row r="2703">
          <cell r="A2703">
            <v>13203</v>
          </cell>
          <cell r="B2703">
            <v>180</v>
          </cell>
        </row>
        <row r="2704">
          <cell r="A2704">
            <v>13224</v>
          </cell>
          <cell r="B2704">
            <v>180</v>
          </cell>
        </row>
        <row r="2705">
          <cell r="A2705" t="str">
            <v>738-</v>
          </cell>
          <cell r="E2705">
            <v>200</v>
          </cell>
        </row>
        <row r="2706">
          <cell r="A2706">
            <v>13205</v>
          </cell>
          <cell r="B2706">
            <v>180</v>
          </cell>
        </row>
        <row r="2707">
          <cell r="A2707">
            <v>13205</v>
          </cell>
          <cell r="B2707">
            <v>200</v>
          </cell>
        </row>
        <row r="2708">
          <cell r="A2708">
            <v>27204</v>
          </cell>
          <cell r="B2708">
            <v>200</v>
          </cell>
        </row>
        <row r="2709">
          <cell r="A2709">
            <v>27204</v>
          </cell>
          <cell r="B2709">
            <v>180</v>
          </cell>
        </row>
        <row r="2710">
          <cell r="A2710">
            <v>27204</v>
          </cell>
          <cell r="B2710">
            <v>200</v>
          </cell>
        </row>
        <row r="2711">
          <cell r="A2711">
            <v>27204</v>
          </cell>
          <cell r="B2711">
            <v>180</v>
          </cell>
        </row>
        <row r="2712">
          <cell r="A2712">
            <v>27204</v>
          </cell>
          <cell r="B2712">
            <v>180</v>
          </cell>
        </row>
        <row r="2713">
          <cell r="A2713">
            <v>23161</v>
          </cell>
          <cell r="B2713">
            <v>180</v>
          </cell>
        </row>
        <row r="2714">
          <cell r="A2714">
            <v>12935</v>
          </cell>
          <cell r="B2714">
            <v>180</v>
          </cell>
        </row>
        <row r="2715">
          <cell r="A2715">
            <v>27191</v>
          </cell>
          <cell r="B2715">
            <v>180</v>
          </cell>
        </row>
        <row r="2716">
          <cell r="A2716">
            <v>27540</v>
          </cell>
          <cell r="B2716">
            <v>180</v>
          </cell>
        </row>
        <row r="2717">
          <cell r="A2717">
            <v>6419</v>
          </cell>
          <cell r="B2717">
            <v>180</v>
          </cell>
        </row>
        <row r="2718">
          <cell r="A2718">
            <v>6419</v>
          </cell>
          <cell r="B2718">
            <v>180</v>
          </cell>
        </row>
        <row r="2719">
          <cell r="A2719">
            <v>6419</v>
          </cell>
          <cell r="B2719">
            <v>180</v>
          </cell>
        </row>
        <row r="2720">
          <cell r="A2720">
            <v>6419</v>
          </cell>
          <cell r="B2720">
            <v>180</v>
          </cell>
        </row>
        <row r="2721">
          <cell r="A2721">
            <v>1</v>
          </cell>
          <cell r="G2721">
            <v>100</v>
          </cell>
        </row>
        <row r="2722">
          <cell r="A2722">
            <v>1</v>
          </cell>
          <cell r="G2722">
            <v>100</v>
          </cell>
        </row>
        <row r="2723">
          <cell r="A2723">
            <v>1</v>
          </cell>
          <cell r="G2723">
            <v>100</v>
          </cell>
        </row>
        <row r="2724">
          <cell r="A2724" t="str">
            <v>1653-</v>
          </cell>
          <cell r="E2724">
            <v>200</v>
          </cell>
        </row>
        <row r="2725">
          <cell r="A2725">
            <v>13244</v>
          </cell>
          <cell r="B2725">
            <v>180</v>
          </cell>
        </row>
        <row r="2726">
          <cell r="A2726">
            <v>13244</v>
          </cell>
          <cell r="B2726">
            <v>180</v>
          </cell>
        </row>
        <row r="2727">
          <cell r="A2727">
            <v>6984</v>
          </cell>
          <cell r="B2727">
            <v>200</v>
          </cell>
        </row>
        <row r="2728">
          <cell r="A2728">
            <v>13202</v>
          </cell>
          <cell r="B2728">
            <v>180</v>
          </cell>
        </row>
        <row r="2729">
          <cell r="A2729">
            <v>6</v>
          </cell>
          <cell r="B2729">
            <v>200</v>
          </cell>
        </row>
        <row r="2730">
          <cell r="A2730">
            <v>6</v>
          </cell>
          <cell r="B2730">
            <v>180</v>
          </cell>
        </row>
        <row r="2731">
          <cell r="A2731">
            <v>6</v>
          </cell>
          <cell r="B2731">
            <v>180</v>
          </cell>
        </row>
        <row r="2732">
          <cell r="A2732">
            <v>6</v>
          </cell>
          <cell r="B2732">
            <v>180</v>
          </cell>
        </row>
        <row r="2733">
          <cell r="A2733">
            <v>718</v>
          </cell>
          <cell r="B2733">
            <v>180</v>
          </cell>
        </row>
        <row r="2734">
          <cell r="A2734">
            <v>13216</v>
          </cell>
          <cell r="B2734">
            <v>180</v>
          </cell>
        </row>
        <row r="2735">
          <cell r="A2735">
            <v>13216</v>
          </cell>
          <cell r="B2735">
            <v>180</v>
          </cell>
        </row>
        <row r="2736">
          <cell r="A2736">
            <v>13216</v>
          </cell>
          <cell r="B2736">
            <v>180</v>
          </cell>
        </row>
        <row r="2737">
          <cell r="A2737">
            <v>13216</v>
          </cell>
          <cell r="B2737">
            <v>180</v>
          </cell>
        </row>
        <row r="2738">
          <cell r="A2738">
            <v>7200</v>
          </cell>
          <cell r="B2738">
            <v>180</v>
          </cell>
        </row>
        <row r="2739">
          <cell r="A2739">
            <v>5660</v>
          </cell>
          <cell r="B2739">
            <v>180</v>
          </cell>
        </row>
        <row r="2740">
          <cell r="A2740">
            <v>27465</v>
          </cell>
          <cell r="B2740">
            <v>180</v>
          </cell>
        </row>
        <row r="2741">
          <cell r="A2741">
            <v>266</v>
          </cell>
          <cell r="B2741">
            <v>180</v>
          </cell>
        </row>
        <row r="2742">
          <cell r="A2742">
            <v>261</v>
          </cell>
          <cell r="B2742">
            <v>180</v>
          </cell>
        </row>
        <row r="2743">
          <cell r="A2743">
            <v>695</v>
          </cell>
          <cell r="B2743">
            <v>180</v>
          </cell>
        </row>
        <row r="2744">
          <cell r="A2744">
            <v>698</v>
          </cell>
          <cell r="B2744">
            <v>180</v>
          </cell>
        </row>
        <row r="2745">
          <cell r="A2745">
            <v>2252</v>
          </cell>
          <cell r="B2745">
            <v>180</v>
          </cell>
        </row>
        <row r="2746">
          <cell r="A2746">
            <v>313</v>
          </cell>
          <cell r="B2746">
            <v>180</v>
          </cell>
        </row>
        <row r="2747">
          <cell r="A2747">
            <v>30706</v>
          </cell>
          <cell r="B2747">
            <v>180</v>
          </cell>
        </row>
        <row r="2748">
          <cell r="A2748">
            <v>30706</v>
          </cell>
          <cell r="B2748">
            <v>180</v>
          </cell>
        </row>
        <row r="2749">
          <cell r="A2749">
            <v>30706</v>
          </cell>
          <cell r="B2749">
            <v>180</v>
          </cell>
        </row>
        <row r="2750">
          <cell r="A2750">
            <v>30706</v>
          </cell>
          <cell r="B2750">
            <v>180</v>
          </cell>
        </row>
        <row r="2751">
          <cell r="A2751">
            <v>30706</v>
          </cell>
          <cell r="B2751">
            <v>180</v>
          </cell>
        </row>
        <row r="2752">
          <cell r="A2752">
            <v>30706</v>
          </cell>
          <cell r="B2752">
            <v>180</v>
          </cell>
        </row>
        <row r="2753">
          <cell r="A2753">
            <v>30706</v>
          </cell>
          <cell r="B2753">
            <v>180</v>
          </cell>
        </row>
        <row r="2754">
          <cell r="A2754">
            <v>27216</v>
          </cell>
          <cell r="B2754">
            <v>180</v>
          </cell>
        </row>
        <row r="2755">
          <cell r="A2755">
            <v>1</v>
          </cell>
          <cell r="G2755">
            <v>100</v>
          </cell>
        </row>
        <row r="2756">
          <cell r="A2756">
            <v>1</v>
          </cell>
          <cell r="G2756">
            <v>100</v>
          </cell>
        </row>
        <row r="2757">
          <cell r="A2757">
            <v>1</v>
          </cell>
          <cell r="G2757">
            <v>100</v>
          </cell>
        </row>
        <row r="2758">
          <cell r="A2758">
            <v>27204</v>
          </cell>
          <cell r="B2758">
            <v>180</v>
          </cell>
        </row>
        <row r="2759">
          <cell r="A2759">
            <v>1</v>
          </cell>
          <cell r="G2759">
            <v>100</v>
          </cell>
        </row>
        <row r="2760">
          <cell r="A2760">
            <v>1</v>
          </cell>
          <cell r="G2760">
            <v>100</v>
          </cell>
        </row>
        <row r="2761">
          <cell r="A2761">
            <v>1</v>
          </cell>
          <cell r="G2761">
            <v>100</v>
          </cell>
        </row>
        <row r="2762">
          <cell r="A2762">
            <v>742</v>
          </cell>
          <cell r="B2762">
            <v>180</v>
          </cell>
        </row>
        <row r="2763">
          <cell r="A2763">
            <v>7402</v>
          </cell>
          <cell r="B2763">
            <v>180</v>
          </cell>
        </row>
        <row r="2764">
          <cell r="A2764">
            <v>7052</v>
          </cell>
          <cell r="B2764">
            <v>180</v>
          </cell>
        </row>
        <row r="2765">
          <cell r="A2765">
            <v>27354</v>
          </cell>
          <cell r="B2765">
            <v>180</v>
          </cell>
        </row>
        <row r="2766">
          <cell r="A2766">
            <v>27211</v>
          </cell>
          <cell r="B2766">
            <v>180</v>
          </cell>
        </row>
        <row r="2767">
          <cell r="A2767">
            <v>5378</v>
          </cell>
          <cell r="B2767">
            <v>180</v>
          </cell>
        </row>
        <row r="2768">
          <cell r="A2768">
            <v>6960</v>
          </cell>
          <cell r="B2768">
            <v>180</v>
          </cell>
        </row>
        <row r="2769">
          <cell r="A2769">
            <v>6960</v>
          </cell>
          <cell r="B2769">
            <v>180</v>
          </cell>
        </row>
        <row r="2770">
          <cell r="A2770">
            <v>6960</v>
          </cell>
          <cell r="B2770">
            <v>180</v>
          </cell>
        </row>
        <row r="2771">
          <cell r="A2771">
            <v>27251</v>
          </cell>
          <cell r="B2771">
            <v>180</v>
          </cell>
        </row>
        <row r="2772">
          <cell r="A2772">
            <v>27251</v>
          </cell>
          <cell r="B2772">
            <v>180</v>
          </cell>
        </row>
        <row r="2773">
          <cell r="A2773">
            <v>27251</v>
          </cell>
          <cell r="B2773">
            <v>180</v>
          </cell>
        </row>
        <row r="2774">
          <cell r="A2774">
            <v>27251</v>
          </cell>
          <cell r="B2774">
            <v>180</v>
          </cell>
        </row>
        <row r="2775">
          <cell r="A2775">
            <v>27251</v>
          </cell>
          <cell r="B2775">
            <v>180</v>
          </cell>
        </row>
        <row r="2776">
          <cell r="A2776">
            <v>27193</v>
          </cell>
          <cell r="B2776">
            <v>180</v>
          </cell>
        </row>
        <row r="2777">
          <cell r="A2777">
            <v>12946</v>
          </cell>
          <cell r="B2777">
            <v>180</v>
          </cell>
        </row>
        <row r="2778">
          <cell r="A2778">
            <v>12946</v>
          </cell>
          <cell r="B2778">
            <v>180</v>
          </cell>
        </row>
        <row r="2779">
          <cell r="A2779">
            <v>12946</v>
          </cell>
          <cell r="B2779">
            <v>180</v>
          </cell>
        </row>
        <row r="2780">
          <cell r="A2780">
            <v>27207</v>
          </cell>
          <cell r="B2780">
            <v>180</v>
          </cell>
        </row>
        <row r="2781">
          <cell r="A2781">
            <v>1</v>
          </cell>
          <cell r="G2781">
            <v>100</v>
          </cell>
        </row>
        <row r="2782">
          <cell r="A2782">
            <v>1</v>
          </cell>
          <cell r="G2782">
            <v>100</v>
          </cell>
        </row>
        <row r="2783">
          <cell r="A2783">
            <v>1</v>
          </cell>
          <cell r="G2783">
            <v>100</v>
          </cell>
        </row>
        <row r="2784">
          <cell r="A2784">
            <v>27217</v>
          </cell>
          <cell r="B2784">
            <v>180</v>
          </cell>
        </row>
        <row r="2785">
          <cell r="A2785">
            <v>1</v>
          </cell>
          <cell r="G2785">
            <v>100</v>
          </cell>
        </row>
        <row r="2786">
          <cell r="A2786">
            <v>1</v>
          </cell>
          <cell r="G2786">
            <v>100</v>
          </cell>
        </row>
        <row r="2787">
          <cell r="A2787">
            <v>1</v>
          </cell>
          <cell r="G2787">
            <v>100</v>
          </cell>
        </row>
        <row r="2788">
          <cell r="A2788">
            <v>2</v>
          </cell>
          <cell r="F2788">
            <v>150</v>
          </cell>
        </row>
        <row r="2789">
          <cell r="A2789">
            <v>13180</v>
          </cell>
          <cell r="B2789">
            <v>180</v>
          </cell>
        </row>
        <row r="2790">
          <cell r="A2790">
            <v>13181</v>
          </cell>
          <cell r="B2790">
            <v>180</v>
          </cell>
        </row>
        <row r="2791">
          <cell r="A2791">
            <v>13180</v>
          </cell>
          <cell r="B2791">
            <v>180</v>
          </cell>
        </row>
        <row r="2792">
          <cell r="A2792">
            <v>13180</v>
          </cell>
          <cell r="B2792">
            <v>180</v>
          </cell>
        </row>
        <row r="2793">
          <cell r="A2793">
            <v>29081</v>
          </cell>
          <cell r="B2793">
            <v>150</v>
          </cell>
        </row>
        <row r="2794">
          <cell r="A2794">
            <v>13192</v>
          </cell>
          <cell r="B2794">
            <v>180</v>
          </cell>
        </row>
        <row r="2795">
          <cell r="A2795">
            <v>13192</v>
          </cell>
          <cell r="B2795">
            <v>180</v>
          </cell>
        </row>
        <row r="2796">
          <cell r="A2796">
            <v>13192</v>
          </cell>
          <cell r="B2796">
            <v>180</v>
          </cell>
        </row>
        <row r="2797">
          <cell r="A2797">
            <v>13192</v>
          </cell>
          <cell r="B2797">
            <v>180</v>
          </cell>
        </row>
        <row r="2798">
          <cell r="A2798">
            <v>27547</v>
          </cell>
          <cell r="B2798">
            <v>100</v>
          </cell>
        </row>
        <row r="2799">
          <cell r="A2799">
            <v>23447</v>
          </cell>
          <cell r="B2799">
            <v>100</v>
          </cell>
        </row>
        <row r="2800">
          <cell r="A2800">
            <v>2</v>
          </cell>
          <cell r="F2800">
            <v>150</v>
          </cell>
        </row>
        <row r="2801">
          <cell r="A2801">
            <v>1490</v>
          </cell>
          <cell r="B2801">
            <v>180</v>
          </cell>
        </row>
        <row r="2802">
          <cell r="A2802">
            <v>6303</v>
          </cell>
          <cell r="B2802">
            <v>180</v>
          </cell>
        </row>
        <row r="2803">
          <cell r="A2803">
            <v>2</v>
          </cell>
          <cell r="F2803">
            <v>150</v>
          </cell>
        </row>
        <row r="2804">
          <cell r="A2804">
            <v>13176</v>
          </cell>
          <cell r="B2804">
            <v>180</v>
          </cell>
        </row>
        <row r="2805">
          <cell r="A2805">
            <v>13176</v>
          </cell>
          <cell r="B2805">
            <v>180</v>
          </cell>
        </row>
        <row r="2806">
          <cell r="A2806">
            <v>13176</v>
          </cell>
          <cell r="B2806">
            <v>180</v>
          </cell>
        </row>
        <row r="2807">
          <cell r="A2807">
            <v>13176</v>
          </cell>
          <cell r="B2807">
            <v>180</v>
          </cell>
        </row>
        <row r="2808">
          <cell r="A2808">
            <v>5789</v>
          </cell>
          <cell r="B2808">
            <v>180</v>
          </cell>
        </row>
        <row r="2809">
          <cell r="A2809">
            <v>5789</v>
          </cell>
          <cell r="B2809">
            <v>180</v>
          </cell>
        </row>
        <row r="2810">
          <cell r="A2810">
            <v>5789</v>
          </cell>
          <cell r="B2810">
            <v>180</v>
          </cell>
        </row>
        <row r="2811">
          <cell r="A2811">
            <v>5789</v>
          </cell>
          <cell r="B2811">
            <v>180</v>
          </cell>
        </row>
        <row r="2812">
          <cell r="A2812">
            <v>429</v>
          </cell>
          <cell r="B2812">
            <v>180</v>
          </cell>
        </row>
        <row r="2813">
          <cell r="A2813">
            <v>951</v>
          </cell>
          <cell r="B2813">
            <v>50</v>
          </cell>
        </row>
        <row r="2814">
          <cell r="A2814">
            <v>944</v>
          </cell>
          <cell r="B2814">
            <v>50</v>
          </cell>
        </row>
        <row r="2815">
          <cell r="A2815">
            <v>949</v>
          </cell>
          <cell r="B2815">
            <v>50</v>
          </cell>
        </row>
        <row r="2816">
          <cell r="A2816">
            <v>950</v>
          </cell>
          <cell r="B2816">
            <v>180</v>
          </cell>
        </row>
        <row r="2817">
          <cell r="A2817">
            <v>13160</v>
          </cell>
          <cell r="B2817">
            <v>50</v>
          </cell>
        </row>
        <row r="2818">
          <cell r="A2818">
            <v>13160</v>
          </cell>
          <cell r="B2818">
            <v>50</v>
          </cell>
        </row>
        <row r="2819">
          <cell r="A2819">
            <v>13160</v>
          </cell>
          <cell r="B2819">
            <v>50</v>
          </cell>
        </row>
        <row r="2820">
          <cell r="A2820">
            <v>18490</v>
          </cell>
          <cell r="B2820">
            <v>50</v>
          </cell>
        </row>
        <row r="2821">
          <cell r="A2821">
            <v>13128</v>
          </cell>
          <cell r="B2821">
            <v>50</v>
          </cell>
        </row>
        <row r="2822">
          <cell r="A2822">
            <v>7634</v>
          </cell>
          <cell r="B2822">
            <v>50</v>
          </cell>
        </row>
        <row r="2823">
          <cell r="A2823">
            <v>402</v>
          </cell>
          <cell r="B2823">
            <v>50</v>
          </cell>
        </row>
        <row r="2824">
          <cell r="A2824">
            <v>1313</v>
          </cell>
          <cell r="B2824">
            <v>180</v>
          </cell>
        </row>
        <row r="2825">
          <cell r="A2825">
            <v>1313</v>
          </cell>
          <cell r="B2825">
            <v>50</v>
          </cell>
        </row>
        <row r="2826">
          <cell r="A2826">
            <v>1313</v>
          </cell>
          <cell r="B2826">
            <v>200</v>
          </cell>
        </row>
        <row r="2827">
          <cell r="A2827">
            <v>1313</v>
          </cell>
          <cell r="B2827">
            <v>200</v>
          </cell>
        </row>
        <row r="2828">
          <cell r="A2828">
            <v>2175</v>
          </cell>
          <cell r="B2828">
            <v>200</v>
          </cell>
        </row>
        <row r="2829">
          <cell r="A2829">
            <v>3445</v>
          </cell>
          <cell r="B2829">
            <v>200</v>
          </cell>
        </row>
        <row r="2830">
          <cell r="A2830">
            <v>947</v>
          </cell>
          <cell r="B2830">
            <v>180</v>
          </cell>
        </row>
        <row r="2831">
          <cell r="A2831">
            <v>436</v>
          </cell>
          <cell r="B2831">
            <v>65</v>
          </cell>
        </row>
        <row r="2832">
          <cell r="A2832">
            <v>13137</v>
          </cell>
          <cell r="B2832">
            <v>50</v>
          </cell>
        </row>
        <row r="2833">
          <cell r="A2833">
            <v>13137</v>
          </cell>
          <cell r="B2833">
            <v>50</v>
          </cell>
        </row>
        <row r="2834">
          <cell r="A2834">
            <v>13137</v>
          </cell>
          <cell r="B2834">
            <v>160</v>
          </cell>
        </row>
        <row r="2835">
          <cell r="A2835">
            <v>13137</v>
          </cell>
          <cell r="B2835">
            <v>160</v>
          </cell>
        </row>
        <row r="2836">
          <cell r="A2836">
            <v>13137</v>
          </cell>
          <cell r="B2836">
            <v>160</v>
          </cell>
        </row>
        <row r="2837">
          <cell r="A2837">
            <v>13137</v>
          </cell>
          <cell r="B2837">
            <v>160</v>
          </cell>
        </row>
        <row r="2838">
          <cell r="A2838">
            <v>11195</v>
          </cell>
          <cell r="B2838">
            <v>160</v>
          </cell>
        </row>
        <row r="2839">
          <cell r="A2839">
            <v>447</v>
          </cell>
          <cell r="B2839">
            <v>160</v>
          </cell>
        </row>
        <row r="2840">
          <cell r="A2840">
            <v>13195</v>
          </cell>
          <cell r="B2840">
            <v>90</v>
          </cell>
        </row>
        <row r="2841">
          <cell r="A2841">
            <v>13195</v>
          </cell>
          <cell r="B2841">
            <v>90</v>
          </cell>
        </row>
        <row r="2842">
          <cell r="A2842">
            <v>13195</v>
          </cell>
          <cell r="B2842">
            <v>90</v>
          </cell>
        </row>
        <row r="2843">
          <cell r="A2843">
            <v>27083</v>
          </cell>
          <cell r="B2843">
            <v>50</v>
          </cell>
        </row>
        <row r="2844">
          <cell r="A2844">
            <v>434</v>
          </cell>
          <cell r="B2844">
            <v>50</v>
          </cell>
        </row>
        <row r="2845">
          <cell r="A2845">
            <v>13136</v>
          </cell>
          <cell r="B2845">
            <v>160</v>
          </cell>
        </row>
        <row r="2846">
          <cell r="A2846">
            <v>13136</v>
          </cell>
          <cell r="B2846">
            <v>160</v>
          </cell>
        </row>
        <row r="2847">
          <cell r="A2847">
            <v>13136</v>
          </cell>
          <cell r="B2847">
            <v>160</v>
          </cell>
        </row>
        <row r="2848">
          <cell r="A2848">
            <v>13136</v>
          </cell>
          <cell r="B2848">
            <v>160</v>
          </cell>
        </row>
        <row r="2849">
          <cell r="A2849">
            <v>2</v>
          </cell>
          <cell r="F2849">
            <v>150</v>
          </cell>
        </row>
        <row r="2850">
          <cell r="A2850">
            <v>27174</v>
          </cell>
          <cell r="B2850">
            <v>150</v>
          </cell>
        </row>
        <row r="2851">
          <cell r="A2851">
            <v>27549</v>
          </cell>
          <cell r="B2851">
            <v>150</v>
          </cell>
        </row>
        <row r="2852">
          <cell r="A2852">
            <v>1</v>
          </cell>
          <cell r="G2852">
            <v>100</v>
          </cell>
        </row>
        <row r="2853">
          <cell r="A2853">
            <v>1</v>
          </cell>
          <cell r="G2853">
            <v>100</v>
          </cell>
        </row>
        <row r="2854">
          <cell r="A2854">
            <v>2834</v>
          </cell>
          <cell r="B2854">
            <v>150</v>
          </cell>
        </row>
        <row r="2855">
          <cell r="A2855">
            <v>1506</v>
          </cell>
          <cell r="B2855">
            <v>150</v>
          </cell>
        </row>
        <row r="2856">
          <cell r="A2856">
            <v>6635</v>
          </cell>
          <cell r="B2856">
            <v>50</v>
          </cell>
        </row>
        <row r="2857">
          <cell r="A2857">
            <v>6516</v>
          </cell>
          <cell r="B2857">
            <v>50</v>
          </cell>
        </row>
        <row r="2858">
          <cell r="A2858">
            <v>6516</v>
          </cell>
          <cell r="B2858">
            <v>50</v>
          </cell>
        </row>
        <row r="2859">
          <cell r="A2859">
            <v>934</v>
          </cell>
          <cell r="B2859">
            <v>180</v>
          </cell>
        </row>
        <row r="2860">
          <cell r="A2860">
            <v>7954</v>
          </cell>
          <cell r="B2860">
            <v>180</v>
          </cell>
        </row>
        <row r="2861">
          <cell r="A2861">
            <v>7954</v>
          </cell>
          <cell r="B2861">
            <v>160</v>
          </cell>
        </row>
        <row r="2862">
          <cell r="A2862">
            <v>7954</v>
          </cell>
          <cell r="B2862">
            <v>160</v>
          </cell>
        </row>
        <row r="2863">
          <cell r="A2863">
            <v>7954</v>
          </cell>
          <cell r="B2863">
            <v>160</v>
          </cell>
        </row>
        <row r="2864">
          <cell r="A2864">
            <v>6568</v>
          </cell>
          <cell r="B2864">
            <v>160</v>
          </cell>
        </row>
        <row r="2865">
          <cell r="A2865">
            <v>6568</v>
          </cell>
          <cell r="B2865">
            <v>160</v>
          </cell>
        </row>
        <row r="2866">
          <cell r="A2866">
            <v>6568</v>
          </cell>
          <cell r="B2866">
            <v>160</v>
          </cell>
        </row>
        <row r="2867">
          <cell r="A2867">
            <v>6568</v>
          </cell>
          <cell r="B2867">
            <v>160</v>
          </cell>
        </row>
        <row r="2868">
          <cell r="A2868">
            <v>6568</v>
          </cell>
          <cell r="B2868">
            <v>160</v>
          </cell>
        </row>
        <row r="2869">
          <cell r="A2869">
            <v>6568</v>
          </cell>
          <cell r="B2869">
            <v>160</v>
          </cell>
        </row>
        <row r="2870">
          <cell r="A2870">
            <v>6568</v>
          </cell>
          <cell r="B2870">
            <v>160</v>
          </cell>
        </row>
        <row r="2871">
          <cell r="A2871">
            <v>5370</v>
          </cell>
          <cell r="B2871">
            <v>160</v>
          </cell>
        </row>
        <row r="2872">
          <cell r="A2872">
            <v>2</v>
          </cell>
          <cell r="F2872">
            <v>150</v>
          </cell>
        </row>
        <row r="2873">
          <cell r="A2873">
            <v>27539</v>
          </cell>
          <cell r="B2873">
            <v>50</v>
          </cell>
        </row>
        <row r="2874">
          <cell r="A2874">
            <v>13140</v>
          </cell>
          <cell r="B2874">
            <v>180</v>
          </cell>
        </row>
        <row r="2875">
          <cell r="A2875">
            <v>13140</v>
          </cell>
          <cell r="B2875">
            <v>180</v>
          </cell>
        </row>
        <row r="2876">
          <cell r="A2876">
            <v>13140</v>
          </cell>
          <cell r="B2876">
            <v>180</v>
          </cell>
        </row>
        <row r="2877">
          <cell r="A2877">
            <v>13140</v>
          </cell>
          <cell r="B2877">
            <v>180</v>
          </cell>
        </row>
        <row r="2878">
          <cell r="A2878">
            <v>13183</v>
          </cell>
          <cell r="B2878">
            <v>180</v>
          </cell>
        </row>
        <row r="2879">
          <cell r="A2879">
            <v>13183</v>
          </cell>
          <cell r="B2879">
            <v>180</v>
          </cell>
        </row>
        <row r="2880">
          <cell r="A2880">
            <v>13183</v>
          </cell>
          <cell r="B2880">
            <v>180</v>
          </cell>
        </row>
        <row r="2881">
          <cell r="A2881">
            <v>13183</v>
          </cell>
          <cell r="B2881">
            <v>180</v>
          </cell>
        </row>
        <row r="2882">
          <cell r="A2882">
            <v>13183</v>
          </cell>
          <cell r="B2882">
            <v>180</v>
          </cell>
        </row>
        <row r="2883">
          <cell r="A2883">
            <v>27084</v>
          </cell>
          <cell r="B2883">
            <v>180</v>
          </cell>
        </row>
        <row r="2884">
          <cell r="A2884">
            <v>13170</v>
          </cell>
          <cell r="B2884">
            <v>180</v>
          </cell>
        </row>
        <row r="2885">
          <cell r="A2885">
            <v>13170</v>
          </cell>
          <cell r="B2885">
            <v>180</v>
          </cell>
        </row>
        <row r="2886">
          <cell r="A2886">
            <v>13170</v>
          </cell>
          <cell r="B2886">
            <v>180</v>
          </cell>
        </row>
        <row r="2887">
          <cell r="A2887">
            <v>27084</v>
          </cell>
          <cell r="B2887">
            <v>180</v>
          </cell>
        </row>
        <row r="2888">
          <cell r="A2888">
            <v>1508</v>
          </cell>
          <cell r="B2888">
            <v>180</v>
          </cell>
        </row>
        <row r="2889">
          <cell r="A2889">
            <v>1510</v>
          </cell>
          <cell r="B2889">
            <v>180</v>
          </cell>
        </row>
        <row r="2890">
          <cell r="A2890">
            <v>2</v>
          </cell>
          <cell r="F2890">
            <v>150</v>
          </cell>
        </row>
        <row r="2891">
          <cell r="A2891">
            <v>1510</v>
          </cell>
          <cell r="B2891">
            <v>180</v>
          </cell>
        </row>
        <row r="2892">
          <cell r="A2892">
            <v>13143</v>
          </cell>
          <cell r="B2892">
            <v>200</v>
          </cell>
        </row>
        <row r="2893">
          <cell r="A2893">
            <v>13143</v>
          </cell>
          <cell r="B2893">
            <v>200</v>
          </cell>
        </row>
        <row r="2894">
          <cell r="A2894">
            <v>13143</v>
          </cell>
          <cell r="B2894">
            <v>200</v>
          </cell>
        </row>
        <row r="2895">
          <cell r="A2895">
            <v>12173</v>
          </cell>
          <cell r="B2895">
            <v>50</v>
          </cell>
        </row>
        <row r="2896">
          <cell r="A2896">
            <v>12173</v>
          </cell>
          <cell r="B2896">
            <v>200</v>
          </cell>
        </row>
        <row r="2897">
          <cell r="A2897">
            <v>12173</v>
          </cell>
          <cell r="B2897">
            <v>200</v>
          </cell>
        </row>
        <row r="2898">
          <cell r="A2898">
            <v>12173</v>
          </cell>
          <cell r="B2898">
            <v>200</v>
          </cell>
        </row>
        <row r="2899">
          <cell r="A2899">
            <v>13147</v>
          </cell>
          <cell r="B2899">
            <v>200</v>
          </cell>
        </row>
        <row r="2900">
          <cell r="A2900">
            <v>13147</v>
          </cell>
          <cell r="B2900">
            <v>200</v>
          </cell>
        </row>
        <row r="2901">
          <cell r="A2901">
            <v>13147</v>
          </cell>
          <cell r="B2901">
            <v>160</v>
          </cell>
        </row>
        <row r="2902">
          <cell r="A2902">
            <v>13147</v>
          </cell>
          <cell r="B2902">
            <v>160</v>
          </cell>
        </row>
        <row r="2903">
          <cell r="A2903">
            <v>5</v>
          </cell>
          <cell r="B2903">
            <v>160</v>
          </cell>
        </row>
        <row r="2904">
          <cell r="A2904">
            <v>3837</v>
          </cell>
          <cell r="B2904">
            <v>200</v>
          </cell>
        </row>
        <row r="2905">
          <cell r="A2905">
            <v>3837</v>
          </cell>
          <cell r="B2905">
            <v>200</v>
          </cell>
        </row>
        <row r="2906">
          <cell r="A2906">
            <v>3837</v>
          </cell>
          <cell r="B2906">
            <v>200</v>
          </cell>
        </row>
        <row r="2907">
          <cell r="A2907">
            <v>2</v>
          </cell>
          <cell r="F2907">
            <v>150</v>
          </cell>
        </row>
        <row r="2908">
          <cell r="A2908">
            <v>913</v>
          </cell>
          <cell r="B2908">
            <v>100</v>
          </cell>
        </row>
        <row r="2909">
          <cell r="A2909">
            <v>1</v>
          </cell>
          <cell r="G2909">
            <v>100</v>
          </cell>
        </row>
        <row r="2910">
          <cell r="A2910">
            <v>4131</v>
          </cell>
          <cell r="B2910">
            <v>180</v>
          </cell>
        </row>
        <row r="2911">
          <cell r="A2911">
            <v>1496</v>
          </cell>
          <cell r="B2911">
            <v>180</v>
          </cell>
        </row>
        <row r="2912">
          <cell r="A2912">
            <v>13170</v>
          </cell>
          <cell r="B2912">
            <v>180</v>
          </cell>
        </row>
        <row r="2913">
          <cell r="A2913">
            <v>13170</v>
          </cell>
          <cell r="B2913">
            <v>180</v>
          </cell>
        </row>
        <row r="2914">
          <cell r="A2914">
            <v>13170</v>
          </cell>
          <cell r="B2914">
            <v>180</v>
          </cell>
        </row>
        <row r="2915">
          <cell r="A2915">
            <v>13171</v>
          </cell>
          <cell r="B2915">
            <v>180</v>
          </cell>
        </row>
        <row r="2916">
          <cell r="A2916">
            <v>13171</v>
          </cell>
          <cell r="B2916">
            <v>180</v>
          </cell>
        </row>
        <row r="2917">
          <cell r="A2917">
            <v>13171</v>
          </cell>
          <cell r="B2917">
            <v>180</v>
          </cell>
        </row>
        <row r="2918">
          <cell r="A2918">
            <v>13171</v>
          </cell>
          <cell r="B2918">
            <v>180</v>
          </cell>
        </row>
        <row r="2919">
          <cell r="A2919">
            <v>1495</v>
          </cell>
          <cell r="B2919">
            <v>180</v>
          </cell>
        </row>
        <row r="2920">
          <cell r="A2920">
            <v>959</v>
          </cell>
          <cell r="B2920">
            <v>180</v>
          </cell>
        </row>
        <row r="2921">
          <cell r="A2921">
            <v>2</v>
          </cell>
          <cell r="F2921">
            <v>150</v>
          </cell>
        </row>
        <row r="2922">
          <cell r="A2922">
            <v>958</v>
          </cell>
          <cell r="B2922">
            <v>95</v>
          </cell>
        </row>
        <row r="2923">
          <cell r="A2923">
            <v>1463</v>
          </cell>
          <cell r="B2923">
            <v>200</v>
          </cell>
        </row>
        <row r="2924">
          <cell r="A2924">
            <v>1463</v>
          </cell>
          <cell r="B2924">
            <v>200</v>
          </cell>
        </row>
        <row r="2925">
          <cell r="A2925">
            <v>1463</v>
          </cell>
          <cell r="B2925">
            <v>200</v>
          </cell>
        </row>
        <row r="2926">
          <cell r="A2926">
            <v>1463</v>
          </cell>
          <cell r="B2926">
            <v>100</v>
          </cell>
        </row>
        <row r="2927">
          <cell r="A2927">
            <v>13167</v>
          </cell>
          <cell r="B2927">
            <v>100</v>
          </cell>
        </row>
        <row r="2928">
          <cell r="A2928">
            <v>2</v>
          </cell>
          <cell r="F2928">
            <v>150</v>
          </cell>
        </row>
        <row r="2929">
          <cell r="A2929">
            <v>388</v>
          </cell>
          <cell r="B2929">
            <v>180</v>
          </cell>
        </row>
        <row r="2930">
          <cell r="A2930">
            <v>6489</v>
          </cell>
          <cell r="B2930">
            <v>180</v>
          </cell>
        </row>
        <row r="2931">
          <cell r="A2931">
            <v>2</v>
          </cell>
          <cell r="F2931">
            <v>150</v>
          </cell>
        </row>
        <row r="2932">
          <cell r="A2932">
            <v>3805</v>
          </cell>
          <cell r="B2932">
            <v>150</v>
          </cell>
        </row>
        <row r="2933">
          <cell r="A2933">
            <v>3805</v>
          </cell>
          <cell r="B2933">
            <v>150</v>
          </cell>
        </row>
        <row r="2934">
          <cell r="A2934">
            <v>3805</v>
          </cell>
          <cell r="B2934">
            <v>150</v>
          </cell>
        </row>
        <row r="2935">
          <cell r="A2935">
            <v>13181</v>
          </cell>
          <cell r="B2935">
            <v>150</v>
          </cell>
        </row>
        <row r="2936">
          <cell r="A2936">
            <v>4428</v>
          </cell>
          <cell r="B2936">
            <v>150</v>
          </cell>
        </row>
        <row r="2937">
          <cell r="A2937">
            <v>953</v>
          </cell>
          <cell r="B2937">
            <v>150</v>
          </cell>
        </row>
        <row r="2938">
          <cell r="A2938">
            <v>2</v>
          </cell>
          <cell r="B2938">
            <v>160</v>
          </cell>
          <cell r="F2938">
            <v>150</v>
          </cell>
        </row>
        <row r="2939">
          <cell r="A2939">
            <v>4547</v>
          </cell>
          <cell r="B2939">
            <v>160</v>
          </cell>
        </row>
        <row r="2940">
          <cell r="A2940">
            <v>4547</v>
          </cell>
          <cell r="B2940">
            <v>60</v>
          </cell>
        </row>
        <row r="2941">
          <cell r="A2941">
            <v>2</v>
          </cell>
          <cell r="F2941">
            <v>150</v>
          </cell>
        </row>
        <row r="2942">
          <cell r="A2942">
            <v>5823</v>
          </cell>
          <cell r="B2942">
            <v>160</v>
          </cell>
        </row>
        <row r="2943">
          <cell r="A2943">
            <v>5823</v>
          </cell>
          <cell r="B2943">
            <v>200</v>
          </cell>
        </row>
        <row r="2944">
          <cell r="A2944">
            <v>5823</v>
          </cell>
          <cell r="B2944">
            <v>200</v>
          </cell>
        </row>
        <row r="2945">
          <cell r="A2945">
            <v>5823</v>
          </cell>
          <cell r="B2945">
            <v>200</v>
          </cell>
        </row>
        <row r="2946">
          <cell r="A2946">
            <v>5449</v>
          </cell>
          <cell r="B2946">
            <v>180</v>
          </cell>
        </row>
        <row r="2947">
          <cell r="A2947">
            <v>27074</v>
          </cell>
          <cell r="B2947">
            <v>180</v>
          </cell>
        </row>
        <row r="2948">
          <cell r="A2948">
            <v>27082</v>
          </cell>
          <cell r="B2948">
            <v>180</v>
          </cell>
        </row>
        <row r="2949">
          <cell r="A2949">
            <v>6234</v>
          </cell>
          <cell r="B2949">
            <v>180</v>
          </cell>
        </row>
        <row r="2950">
          <cell r="A2950">
            <v>7401</v>
          </cell>
          <cell r="B2950">
            <v>200</v>
          </cell>
        </row>
        <row r="2951">
          <cell r="A2951">
            <v>13159</v>
          </cell>
          <cell r="B2951">
            <v>50</v>
          </cell>
        </row>
        <row r="2952">
          <cell r="A2952">
            <v>13159</v>
          </cell>
          <cell r="B2952">
            <v>50</v>
          </cell>
        </row>
        <row r="2953">
          <cell r="A2953">
            <v>13159</v>
          </cell>
          <cell r="B2953">
            <v>50</v>
          </cell>
        </row>
        <row r="2954">
          <cell r="A2954">
            <v>7635</v>
          </cell>
          <cell r="B2954">
            <v>50</v>
          </cell>
        </row>
        <row r="2955">
          <cell r="A2955">
            <v>1514</v>
          </cell>
          <cell r="B2955">
            <v>50</v>
          </cell>
        </row>
        <row r="2956">
          <cell r="A2956">
            <v>13149</v>
          </cell>
          <cell r="B2956">
            <v>50</v>
          </cell>
        </row>
        <row r="2957">
          <cell r="A2957">
            <v>13149</v>
          </cell>
          <cell r="B2957">
            <v>50</v>
          </cell>
        </row>
        <row r="2958">
          <cell r="A2958">
            <v>13149</v>
          </cell>
          <cell r="B2958">
            <v>200</v>
          </cell>
        </row>
        <row r="2959">
          <cell r="A2959">
            <v>13149</v>
          </cell>
          <cell r="B2959">
            <v>100</v>
          </cell>
        </row>
        <row r="2960">
          <cell r="A2960">
            <v>129</v>
          </cell>
          <cell r="F2960">
            <v>150</v>
          </cell>
        </row>
        <row r="2961">
          <cell r="A2961">
            <v>2</v>
          </cell>
          <cell r="F2961">
            <v>150</v>
          </cell>
        </row>
        <row r="2962">
          <cell r="A2962">
            <v>1492</v>
          </cell>
          <cell r="B2962">
            <v>160</v>
          </cell>
        </row>
        <row r="2963">
          <cell r="A2963">
            <v>6511</v>
          </cell>
          <cell r="B2963">
            <v>160</v>
          </cell>
        </row>
        <row r="2964">
          <cell r="A2964">
            <v>6511</v>
          </cell>
          <cell r="B2964">
            <v>160</v>
          </cell>
        </row>
        <row r="2965">
          <cell r="A2965">
            <v>1494</v>
          </cell>
          <cell r="B2965">
            <v>200</v>
          </cell>
        </row>
        <row r="2966">
          <cell r="A2966" t="str">
            <v>220-</v>
          </cell>
          <cell r="D2966">
            <v>50</v>
          </cell>
        </row>
        <row r="2967">
          <cell r="A2967">
            <v>1</v>
          </cell>
          <cell r="G2967">
            <v>100</v>
          </cell>
        </row>
        <row r="2968">
          <cell r="A2968">
            <v>1</v>
          </cell>
          <cell r="G2968">
            <v>100</v>
          </cell>
        </row>
        <row r="2969">
          <cell r="A2969">
            <v>1</v>
          </cell>
          <cell r="G2969">
            <v>100</v>
          </cell>
        </row>
        <row r="2970">
          <cell r="A2970">
            <v>4895</v>
          </cell>
          <cell r="B2970">
            <v>65</v>
          </cell>
        </row>
        <row r="2971">
          <cell r="A2971">
            <v>2</v>
          </cell>
          <cell r="F2971">
            <v>150</v>
          </cell>
        </row>
        <row r="2972">
          <cell r="A2972">
            <v>13190</v>
          </cell>
          <cell r="B2972">
            <v>200</v>
          </cell>
        </row>
        <row r="2973">
          <cell r="A2973">
            <v>13190</v>
          </cell>
          <cell r="B2973">
            <v>200</v>
          </cell>
        </row>
        <row r="2974">
          <cell r="A2974">
            <v>13166</v>
          </cell>
          <cell r="B2974">
            <v>200</v>
          </cell>
        </row>
        <row r="2975">
          <cell r="A2975">
            <v>13166</v>
          </cell>
          <cell r="B2975">
            <v>200</v>
          </cell>
        </row>
        <row r="2976">
          <cell r="A2976">
            <v>388</v>
          </cell>
          <cell r="B2976">
            <v>200</v>
          </cell>
        </row>
        <row r="2977">
          <cell r="A2977">
            <v>27099</v>
          </cell>
          <cell r="B2977">
            <v>180</v>
          </cell>
        </row>
        <row r="2978">
          <cell r="A2978">
            <v>13194</v>
          </cell>
          <cell r="B2978">
            <v>180</v>
          </cell>
        </row>
        <row r="2979">
          <cell r="A2979">
            <v>13194</v>
          </cell>
          <cell r="B2979">
            <v>140</v>
          </cell>
        </row>
        <row r="2980">
          <cell r="A2980">
            <v>13194</v>
          </cell>
          <cell r="B2980">
            <v>140</v>
          </cell>
        </row>
        <row r="2981">
          <cell r="A2981">
            <v>2</v>
          </cell>
          <cell r="F2981">
            <v>150</v>
          </cell>
        </row>
        <row r="2982">
          <cell r="A2982">
            <v>1</v>
          </cell>
          <cell r="G2982">
            <v>100</v>
          </cell>
        </row>
        <row r="2983">
          <cell r="A2983">
            <v>1</v>
          </cell>
          <cell r="G2983">
            <v>100</v>
          </cell>
        </row>
        <row r="2984">
          <cell r="A2984">
            <v>1</v>
          </cell>
          <cell r="G2984">
            <v>100</v>
          </cell>
        </row>
        <row r="2985">
          <cell r="A2985">
            <v>13196</v>
          </cell>
          <cell r="B2985">
            <v>180</v>
          </cell>
        </row>
        <row r="2986">
          <cell r="A2986">
            <v>13196</v>
          </cell>
          <cell r="B2986">
            <v>180</v>
          </cell>
        </row>
        <row r="2987">
          <cell r="A2987">
            <v>401</v>
          </cell>
          <cell r="B2987">
            <v>50</v>
          </cell>
        </row>
        <row r="2988">
          <cell r="A2988">
            <v>1468</v>
          </cell>
          <cell r="B2988">
            <v>50</v>
          </cell>
        </row>
        <row r="2989">
          <cell r="A2989">
            <v>13146</v>
          </cell>
          <cell r="B2989">
            <v>180</v>
          </cell>
        </row>
        <row r="2990">
          <cell r="A2990">
            <v>2</v>
          </cell>
          <cell r="F2990">
            <v>150</v>
          </cell>
        </row>
        <row r="2991">
          <cell r="A2991">
            <v>5821</v>
          </cell>
          <cell r="B2991">
            <v>180</v>
          </cell>
        </row>
        <row r="2992">
          <cell r="A2992">
            <v>929</v>
          </cell>
          <cell r="B2992">
            <v>180</v>
          </cell>
        </row>
        <row r="2993">
          <cell r="A2993">
            <v>4321</v>
          </cell>
          <cell r="B2993">
            <v>180</v>
          </cell>
        </row>
        <row r="2994">
          <cell r="A2994">
            <v>1</v>
          </cell>
          <cell r="G2994">
            <v>100</v>
          </cell>
        </row>
        <row r="2995">
          <cell r="A2995">
            <v>1</v>
          </cell>
          <cell r="G2995">
            <v>100</v>
          </cell>
        </row>
        <row r="2996">
          <cell r="A2996">
            <v>1</v>
          </cell>
          <cell r="G2996">
            <v>100</v>
          </cell>
        </row>
        <row r="2997">
          <cell r="A2997">
            <v>4314</v>
          </cell>
          <cell r="B2997">
            <v>50</v>
          </cell>
        </row>
        <row r="2998">
          <cell r="A2998">
            <v>4628</v>
          </cell>
          <cell r="B2998">
            <v>200</v>
          </cell>
        </row>
        <row r="2999">
          <cell r="A2999">
            <v>4628</v>
          </cell>
          <cell r="B2999">
            <v>200</v>
          </cell>
        </row>
        <row r="3000">
          <cell r="A3000">
            <v>4628</v>
          </cell>
          <cell r="B3000">
            <v>200</v>
          </cell>
        </row>
        <row r="3001">
          <cell r="A3001">
            <v>4628</v>
          </cell>
          <cell r="B3001">
            <v>200</v>
          </cell>
        </row>
        <row r="3002">
          <cell r="A3002">
            <v>4628</v>
          </cell>
          <cell r="B3002">
            <v>200</v>
          </cell>
        </row>
        <row r="3003">
          <cell r="A3003">
            <v>13162</v>
          </cell>
          <cell r="B3003">
            <v>200</v>
          </cell>
        </row>
        <row r="3004">
          <cell r="A3004">
            <v>4546</v>
          </cell>
          <cell r="B3004">
            <v>180</v>
          </cell>
        </row>
        <row r="3005">
          <cell r="A3005">
            <v>4546</v>
          </cell>
          <cell r="B3005">
            <v>180</v>
          </cell>
        </row>
        <row r="3006">
          <cell r="A3006">
            <v>2</v>
          </cell>
          <cell r="F3006">
            <v>150</v>
          </cell>
        </row>
        <row r="3007">
          <cell r="A3007">
            <v>2</v>
          </cell>
          <cell r="F3007">
            <v>150</v>
          </cell>
        </row>
        <row r="3008">
          <cell r="A3008">
            <v>2</v>
          </cell>
          <cell r="F3008">
            <v>150</v>
          </cell>
        </row>
        <row r="3009">
          <cell r="A3009">
            <v>2</v>
          </cell>
          <cell r="F3009">
            <v>150</v>
          </cell>
        </row>
        <row r="3010">
          <cell r="A3010">
            <v>2</v>
          </cell>
          <cell r="F3010">
            <v>150</v>
          </cell>
        </row>
        <row r="3011">
          <cell r="A3011">
            <v>13168</v>
          </cell>
          <cell r="B3011">
            <v>200</v>
          </cell>
        </row>
        <row r="3012">
          <cell r="A3012">
            <v>13168</v>
          </cell>
          <cell r="B3012">
            <v>200</v>
          </cell>
        </row>
        <row r="3013">
          <cell r="A3013">
            <v>1511</v>
          </cell>
          <cell r="B3013">
            <v>200</v>
          </cell>
        </row>
        <row r="3014">
          <cell r="A3014">
            <v>1497</v>
          </cell>
          <cell r="B3014">
            <v>200</v>
          </cell>
        </row>
        <row r="3015">
          <cell r="A3015">
            <v>4445</v>
          </cell>
          <cell r="B3015">
            <v>50</v>
          </cell>
        </row>
        <row r="3016">
          <cell r="A3016">
            <v>3232</v>
          </cell>
          <cell r="B3016">
            <v>180</v>
          </cell>
        </row>
        <row r="3017">
          <cell r="A3017">
            <v>7399</v>
          </cell>
          <cell r="B3017">
            <v>200</v>
          </cell>
        </row>
        <row r="3018">
          <cell r="A3018">
            <v>13133</v>
          </cell>
          <cell r="B3018">
            <v>200</v>
          </cell>
        </row>
        <row r="3019">
          <cell r="A3019">
            <v>13142</v>
          </cell>
          <cell r="B3019">
            <v>200</v>
          </cell>
        </row>
        <row r="3020">
          <cell r="A3020">
            <v>13142</v>
          </cell>
          <cell r="B3020">
            <v>200</v>
          </cell>
        </row>
        <row r="3021">
          <cell r="A3021">
            <v>13142</v>
          </cell>
          <cell r="B3021">
            <v>200</v>
          </cell>
        </row>
        <row r="3022">
          <cell r="A3022">
            <v>13127</v>
          </cell>
          <cell r="B3022">
            <v>200</v>
          </cell>
        </row>
        <row r="3023">
          <cell r="A3023">
            <v>13127</v>
          </cell>
          <cell r="B3023">
            <v>200</v>
          </cell>
        </row>
        <row r="3024">
          <cell r="A3024">
            <v>13127</v>
          </cell>
          <cell r="B3024">
            <v>200</v>
          </cell>
        </row>
        <row r="3025">
          <cell r="A3025">
            <v>6070</v>
          </cell>
          <cell r="B3025">
            <v>200</v>
          </cell>
        </row>
        <row r="3026">
          <cell r="A3026">
            <v>27103</v>
          </cell>
          <cell r="B3026">
            <v>200</v>
          </cell>
        </row>
        <row r="3027">
          <cell r="A3027">
            <v>937</v>
          </cell>
          <cell r="B3027">
            <v>200</v>
          </cell>
        </row>
        <row r="3028">
          <cell r="A3028">
            <v>2</v>
          </cell>
          <cell r="F3028">
            <v>150</v>
          </cell>
        </row>
        <row r="3029">
          <cell r="A3029">
            <v>4220</v>
          </cell>
          <cell r="B3029">
            <v>200</v>
          </cell>
        </row>
        <row r="3030">
          <cell r="A3030">
            <v>4220</v>
          </cell>
          <cell r="B3030">
            <v>95</v>
          </cell>
        </row>
        <row r="3031">
          <cell r="A3031">
            <v>13135</v>
          </cell>
          <cell r="B3031">
            <v>50</v>
          </cell>
        </row>
        <row r="3032">
          <cell r="A3032">
            <v>13135</v>
          </cell>
          <cell r="B3032">
            <v>90</v>
          </cell>
        </row>
        <row r="3033">
          <cell r="A3033">
            <v>13135</v>
          </cell>
          <cell r="B3033">
            <v>200</v>
          </cell>
        </row>
        <row r="3034">
          <cell r="A3034">
            <v>13135</v>
          </cell>
          <cell r="B3034">
            <v>180</v>
          </cell>
        </row>
        <row r="3035">
          <cell r="A3035">
            <v>27073</v>
          </cell>
          <cell r="B3035">
            <v>180</v>
          </cell>
        </row>
        <row r="3036">
          <cell r="A3036">
            <v>4596</v>
          </cell>
          <cell r="B3036">
            <v>180</v>
          </cell>
        </row>
        <row r="3037">
          <cell r="A3037">
            <v>4596</v>
          </cell>
          <cell r="B3037">
            <v>180</v>
          </cell>
        </row>
        <row r="3038">
          <cell r="A3038">
            <v>4596</v>
          </cell>
          <cell r="B3038">
            <v>180</v>
          </cell>
        </row>
        <row r="3039">
          <cell r="A3039" t="str">
            <v>224-</v>
          </cell>
          <cell r="D3039">
            <v>50</v>
          </cell>
        </row>
        <row r="3040">
          <cell r="A3040">
            <v>1</v>
          </cell>
          <cell r="G3040">
            <v>100</v>
          </cell>
        </row>
        <row r="3041">
          <cell r="A3041">
            <v>1</v>
          </cell>
          <cell r="G3041">
            <v>100</v>
          </cell>
        </row>
        <row r="3042">
          <cell r="A3042">
            <v>1</v>
          </cell>
          <cell r="G3042">
            <v>100</v>
          </cell>
        </row>
        <row r="3043">
          <cell r="A3043">
            <v>1</v>
          </cell>
          <cell r="G3043">
            <v>100</v>
          </cell>
        </row>
        <row r="3044">
          <cell r="A3044">
            <v>3344</v>
          </cell>
          <cell r="B3044">
            <v>65</v>
          </cell>
        </row>
        <row r="3045">
          <cell r="A3045">
            <v>27536</v>
          </cell>
          <cell r="B3045">
            <v>90</v>
          </cell>
        </row>
        <row r="3046">
          <cell r="A3046">
            <v>2</v>
          </cell>
          <cell r="F3046">
            <v>150</v>
          </cell>
        </row>
        <row r="3047">
          <cell r="A3047">
            <v>8065</v>
          </cell>
          <cell r="B3047">
            <v>50</v>
          </cell>
        </row>
        <row r="3048">
          <cell r="A3048">
            <v>13186</v>
          </cell>
          <cell r="B3048">
            <v>50</v>
          </cell>
        </row>
        <row r="3049">
          <cell r="A3049">
            <v>13186</v>
          </cell>
          <cell r="B3049">
            <v>50</v>
          </cell>
        </row>
        <row r="3050">
          <cell r="A3050">
            <v>13186</v>
          </cell>
          <cell r="B3050">
            <v>50</v>
          </cell>
        </row>
        <row r="3051">
          <cell r="A3051">
            <v>13129</v>
          </cell>
          <cell r="B3051">
            <v>50</v>
          </cell>
        </row>
        <row r="3052">
          <cell r="A3052">
            <v>13129</v>
          </cell>
          <cell r="B3052">
            <v>50</v>
          </cell>
        </row>
        <row r="3053">
          <cell r="A3053">
            <v>13129</v>
          </cell>
          <cell r="B3053">
            <v>50</v>
          </cell>
        </row>
        <row r="3054">
          <cell r="A3054">
            <v>2</v>
          </cell>
          <cell r="F3054">
            <v>150</v>
          </cell>
        </row>
        <row r="3055">
          <cell r="A3055">
            <v>2754</v>
          </cell>
          <cell r="B3055">
            <v>200</v>
          </cell>
        </row>
        <row r="3056">
          <cell r="A3056">
            <v>1</v>
          </cell>
          <cell r="G3056">
            <v>100</v>
          </cell>
        </row>
        <row r="3057">
          <cell r="A3057">
            <v>1</v>
          </cell>
          <cell r="G3057">
            <v>100</v>
          </cell>
        </row>
        <row r="3058">
          <cell r="A3058">
            <v>1</v>
          </cell>
          <cell r="G3058">
            <v>100</v>
          </cell>
        </row>
        <row r="3059">
          <cell r="A3059">
            <v>1</v>
          </cell>
          <cell r="G3059">
            <v>100</v>
          </cell>
        </row>
        <row r="3060">
          <cell r="A3060">
            <v>6233</v>
          </cell>
          <cell r="B3060">
            <v>150</v>
          </cell>
        </row>
        <row r="3061">
          <cell r="A3061">
            <v>6233</v>
          </cell>
          <cell r="B3061">
            <v>150</v>
          </cell>
        </row>
        <row r="3062">
          <cell r="A3062">
            <v>6233</v>
          </cell>
          <cell r="B3062">
            <v>150</v>
          </cell>
        </row>
        <row r="3063">
          <cell r="A3063">
            <v>6233</v>
          </cell>
          <cell r="B3063">
            <v>150</v>
          </cell>
        </row>
        <row r="3064">
          <cell r="A3064">
            <v>4322</v>
          </cell>
          <cell r="B3064">
            <v>180</v>
          </cell>
        </row>
        <row r="3065">
          <cell r="A3065">
            <v>1493</v>
          </cell>
          <cell r="B3065">
            <v>180</v>
          </cell>
        </row>
        <row r="3066">
          <cell r="A3066" t="str">
            <v>4-</v>
          </cell>
          <cell r="D3066">
            <v>50</v>
          </cell>
        </row>
        <row r="3067">
          <cell r="A3067">
            <v>2</v>
          </cell>
          <cell r="F3067">
            <v>150</v>
          </cell>
        </row>
        <row r="3068">
          <cell r="A3068">
            <v>4322</v>
          </cell>
          <cell r="B3068">
            <v>180</v>
          </cell>
        </row>
        <row r="3069">
          <cell r="A3069">
            <v>1507</v>
          </cell>
          <cell r="B3069">
            <v>180</v>
          </cell>
        </row>
        <row r="3070">
          <cell r="A3070">
            <v>1</v>
          </cell>
          <cell r="G3070">
            <v>100</v>
          </cell>
        </row>
        <row r="3071">
          <cell r="A3071">
            <v>1</v>
          </cell>
          <cell r="G3071">
            <v>100</v>
          </cell>
        </row>
        <row r="3072">
          <cell r="A3072">
            <v>1</v>
          </cell>
          <cell r="G3072">
            <v>100</v>
          </cell>
        </row>
        <row r="3073">
          <cell r="A3073">
            <v>1</v>
          </cell>
          <cell r="G3073">
            <v>100</v>
          </cell>
        </row>
        <row r="3074">
          <cell r="A3074">
            <v>3233</v>
          </cell>
          <cell r="B3074">
            <v>200</v>
          </cell>
        </row>
        <row r="3075">
          <cell r="A3075">
            <v>13184</v>
          </cell>
          <cell r="B3075">
            <v>200</v>
          </cell>
        </row>
        <row r="3076">
          <cell r="A3076">
            <v>13184</v>
          </cell>
          <cell r="B3076">
            <v>85</v>
          </cell>
        </row>
        <row r="3077">
          <cell r="A3077">
            <v>13184</v>
          </cell>
          <cell r="B3077">
            <v>85</v>
          </cell>
        </row>
        <row r="3078">
          <cell r="A3078">
            <v>13184</v>
          </cell>
          <cell r="B3078">
            <v>85</v>
          </cell>
        </row>
        <row r="3079">
          <cell r="A3079">
            <v>3806</v>
          </cell>
          <cell r="B3079">
            <v>85</v>
          </cell>
        </row>
        <row r="3080">
          <cell r="A3080">
            <v>3806</v>
          </cell>
          <cell r="B3080">
            <v>85</v>
          </cell>
        </row>
        <row r="3081">
          <cell r="A3081">
            <v>3816</v>
          </cell>
          <cell r="B3081">
            <v>85</v>
          </cell>
        </row>
        <row r="3082">
          <cell r="A3082">
            <v>3864</v>
          </cell>
          <cell r="B3082">
            <v>85</v>
          </cell>
        </row>
        <row r="3083">
          <cell r="A3083">
            <v>13187</v>
          </cell>
          <cell r="B3083">
            <v>85</v>
          </cell>
        </row>
        <row r="3084">
          <cell r="A3084">
            <v>13187</v>
          </cell>
          <cell r="B3084">
            <v>85</v>
          </cell>
        </row>
        <row r="3085">
          <cell r="A3085">
            <v>13187</v>
          </cell>
          <cell r="B3085">
            <v>85</v>
          </cell>
        </row>
        <row r="3086">
          <cell r="A3086">
            <v>13187</v>
          </cell>
          <cell r="B3086">
            <v>50</v>
          </cell>
        </row>
        <row r="3087">
          <cell r="A3087">
            <v>2833</v>
          </cell>
          <cell r="B3087">
            <v>110</v>
          </cell>
        </row>
        <row r="3088">
          <cell r="A3088">
            <v>27076</v>
          </cell>
          <cell r="B3088">
            <v>50</v>
          </cell>
        </row>
        <row r="3089">
          <cell r="A3089">
            <v>13193</v>
          </cell>
          <cell r="B3089">
            <v>50</v>
          </cell>
        </row>
        <row r="3090">
          <cell r="A3090">
            <v>13193</v>
          </cell>
          <cell r="B3090">
            <v>50</v>
          </cell>
        </row>
        <row r="3091">
          <cell r="A3091">
            <v>13193</v>
          </cell>
          <cell r="B3091">
            <v>50</v>
          </cell>
        </row>
        <row r="3092">
          <cell r="A3092">
            <v>13193</v>
          </cell>
          <cell r="B3092">
            <v>50</v>
          </cell>
        </row>
        <row r="3093">
          <cell r="A3093">
            <v>13193</v>
          </cell>
          <cell r="B3093">
            <v>50</v>
          </cell>
        </row>
        <row r="3094">
          <cell r="A3094">
            <v>13193</v>
          </cell>
          <cell r="B3094">
            <v>50</v>
          </cell>
        </row>
        <row r="3095">
          <cell r="A3095" t="str">
            <v>4-</v>
          </cell>
          <cell r="D3095">
            <v>50</v>
          </cell>
        </row>
        <row r="3096">
          <cell r="A3096">
            <v>16691</v>
          </cell>
          <cell r="B3096">
            <v>180</v>
          </cell>
        </row>
        <row r="3097">
          <cell r="A3097">
            <v>6025</v>
          </cell>
          <cell r="B3097">
            <v>65</v>
          </cell>
        </row>
        <row r="3098">
          <cell r="A3098">
            <v>6025</v>
          </cell>
          <cell r="B3098">
            <v>65</v>
          </cell>
        </row>
        <row r="3099">
          <cell r="A3099">
            <v>1569</v>
          </cell>
          <cell r="B3099">
            <v>180</v>
          </cell>
        </row>
        <row r="3100">
          <cell r="A3100">
            <v>1929</v>
          </cell>
          <cell r="B3100">
            <v>180</v>
          </cell>
        </row>
        <row r="3101">
          <cell r="A3101">
            <v>1469</v>
          </cell>
          <cell r="B3101">
            <v>180</v>
          </cell>
        </row>
        <row r="3102">
          <cell r="A3102">
            <v>2</v>
          </cell>
          <cell r="F3102">
            <v>150</v>
          </cell>
        </row>
        <row r="3103">
          <cell r="A3103">
            <v>1</v>
          </cell>
          <cell r="G3103">
            <v>100</v>
          </cell>
        </row>
        <row r="3104">
          <cell r="A3104">
            <v>1</v>
          </cell>
          <cell r="G3104">
            <v>100</v>
          </cell>
        </row>
        <row r="3105">
          <cell r="A3105">
            <v>1</v>
          </cell>
          <cell r="G3105">
            <v>100</v>
          </cell>
        </row>
        <row r="3106">
          <cell r="A3106">
            <v>1</v>
          </cell>
          <cell r="G3106">
            <v>100</v>
          </cell>
        </row>
        <row r="3107">
          <cell r="A3107">
            <v>1</v>
          </cell>
          <cell r="G3107">
            <v>100</v>
          </cell>
        </row>
        <row r="3108">
          <cell r="A3108">
            <v>1509</v>
          </cell>
          <cell r="B3108">
            <v>50</v>
          </cell>
        </row>
        <row r="3109">
          <cell r="A3109">
            <v>1</v>
          </cell>
          <cell r="G3109">
            <v>100</v>
          </cell>
        </row>
        <row r="3110">
          <cell r="A3110" t="str">
            <v>118-</v>
          </cell>
          <cell r="D3110">
            <v>50</v>
          </cell>
        </row>
        <row r="3111">
          <cell r="A3111">
            <v>1</v>
          </cell>
          <cell r="G3111">
            <v>100</v>
          </cell>
        </row>
        <row r="3112">
          <cell r="A3112">
            <v>1</v>
          </cell>
          <cell r="G3112">
            <v>100</v>
          </cell>
        </row>
        <row r="3113">
          <cell r="A3113">
            <v>1</v>
          </cell>
          <cell r="G3113">
            <v>100</v>
          </cell>
        </row>
        <row r="3114">
          <cell r="A3114">
            <v>3863</v>
          </cell>
          <cell r="B3114">
            <v>50</v>
          </cell>
        </row>
        <row r="3115">
          <cell r="A3115">
            <v>5702</v>
          </cell>
          <cell r="B3115">
            <v>180</v>
          </cell>
        </row>
        <row r="3116">
          <cell r="A3116">
            <v>4897</v>
          </cell>
          <cell r="B3116">
            <v>180</v>
          </cell>
        </row>
        <row r="3117">
          <cell r="A3117">
            <v>4897</v>
          </cell>
          <cell r="B3117">
            <v>180</v>
          </cell>
        </row>
        <row r="3118">
          <cell r="A3118">
            <v>4897</v>
          </cell>
          <cell r="B3118">
            <v>180</v>
          </cell>
        </row>
        <row r="3119">
          <cell r="A3119">
            <v>2</v>
          </cell>
          <cell r="F3119">
            <v>150</v>
          </cell>
        </row>
        <row r="3120">
          <cell r="A3120">
            <v>2832</v>
          </cell>
          <cell r="B3120">
            <v>180</v>
          </cell>
        </row>
        <row r="3121">
          <cell r="A3121">
            <v>1</v>
          </cell>
          <cell r="G3121">
            <v>100</v>
          </cell>
        </row>
        <row r="3122">
          <cell r="A3122">
            <v>1</v>
          </cell>
          <cell r="G3122">
            <v>100</v>
          </cell>
        </row>
        <row r="3123">
          <cell r="A3123">
            <v>1</v>
          </cell>
          <cell r="G3123">
            <v>100</v>
          </cell>
        </row>
        <row r="3124">
          <cell r="A3124">
            <v>5146</v>
          </cell>
          <cell r="B3124">
            <v>50</v>
          </cell>
        </row>
        <row r="3125">
          <cell r="A3125">
            <v>936</v>
          </cell>
          <cell r="B3125">
            <v>180</v>
          </cell>
        </row>
        <row r="3126">
          <cell r="A3126">
            <v>2</v>
          </cell>
          <cell r="F3126">
            <v>150</v>
          </cell>
        </row>
        <row r="3127">
          <cell r="A3127">
            <v>1</v>
          </cell>
          <cell r="G3127">
            <v>100</v>
          </cell>
        </row>
        <row r="3128">
          <cell r="A3128">
            <v>1</v>
          </cell>
          <cell r="G3128">
            <v>100</v>
          </cell>
        </row>
        <row r="3129">
          <cell r="A3129">
            <v>13182</v>
          </cell>
          <cell r="B3129">
            <v>180</v>
          </cell>
        </row>
        <row r="3130">
          <cell r="A3130">
            <v>13182</v>
          </cell>
          <cell r="B3130">
            <v>180</v>
          </cell>
        </row>
        <row r="3131">
          <cell r="A3131">
            <v>13182</v>
          </cell>
          <cell r="B3131">
            <v>180</v>
          </cell>
        </row>
        <row r="3132">
          <cell r="A3132">
            <v>27088</v>
          </cell>
          <cell r="B3132">
            <v>180</v>
          </cell>
        </row>
        <row r="3133">
          <cell r="A3133">
            <v>1</v>
          </cell>
          <cell r="G3133">
            <v>100</v>
          </cell>
        </row>
        <row r="3134">
          <cell r="A3134">
            <v>2</v>
          </cell>
          <cell r="F3134">
            <v>150</v>
          </cell>
        </row>
        <row r="3135">
          <cell r="A3135">
            <v>938</v>
          </cell>
          <cell r="B3135">
            <v>180</v>
          </cell>
        </row>
        <row r="3136">
          <cell r="A3136">
            <v>8053</v>
          </cell>
          <cell r="B3136">
            <v>180</v>
          </cell>
        </row>
        <row r="3137">
          <cell r="A3137">
            <v>8053</v>
          </cell>
          <cell r="B3137">
            <v>180</v>
          </cell>
        </row>
        <row r="3138">
          <cell r="A3138">
            <v>8053</v>
          </cell>
          <cell r="B3138">
            <v>180</v>
          </cell>
        </row>
        <row r="3139">
          <cell r="A3139">
            <v>8053</v>
          </cell>
          <cell r="B3139">
            <v>180</v>
          </cell>
        </row>
        <row r="3140">
          <cell r="A3140">
            <v>8053</v>
          </cell>
          <cell r="B3140">
            <v>180</v>
          </cell>
        </row>
        <row r="3141">
          <cell r="A3141">
            <v>27080</v>
          </cell>
          <cell r="B3141">
            <v>180</v>
          </cell>
        </row>
        <row r="3142">
          <cell r="A3142">
            <v>2</v>
          </cell>
          <cell r="F3142">
            <v>150</v>
          </cell>
        </row>
        <row r="3143">
          <cell r="A3143">
            <v>13188</v>
          </cell>
          <cell r="B3143">
            <v>50</v>
          </cell>
        </row>
        <row r="3144">
          <cell r="A3144">
            <v>13188</v>
          </cell>
          <cell r="B3144">
            <v>50</v>
          </cell>
        </row>
        <row r="3145">
          <cell r="A3145">
            <v>13188</v>
          </cell>
          <cell r="B3145">
            <v>50</v>
          </cell>
        </row>
        <row r="3146">
          <cell r="A3146">
            <v>61390</v>
          </cell>
          <cell r="B3146">
            <v>200</v>
          </cell>
        </row>
        <row r="3147">
          <cell r="A3147">
            <v>425</v>
          </cell>
          <cell r="B3147">
            <v>200</v>
          </cell>
        </row>
        <row r="3148">
          <cell r="A3148">
            <v>1</v>
          </cell>
          <cell r="G3148">
            <v>100</v>
          </cell>
        </row>
        <row r="3149">
          <cell r="A3149">
            <v>1</v>
          </cell>
          <cell r="G3149">
            <v>100</v>
          </cell>
        </row>
        <row r="3150">
          <cell r="A3150">
            <v>1</v>
          </cell>
          <cell r="G3150">
            <v>100</v>
          </cell>
        </row>
        <row r="3151">
          <cell r="A3151">
            <v>1</v>
          </cell>
          <cell r="G3151">
            <v>100</v>
          </cell>
        </row>
        <row r="3152">
          <cell r="A3152">
            <v>6514</v>
          </cell>
          <cell r="B3152">
            <v>50</v>
          </cell>
        </row>
        <row r="3153">
          <cell r="A3153">
            <v>6514</v>
          </cell>
          <cell r="B3153">
            <v>50</v>
          </cell>
        </row>
        <row r="3154">
          <cell r="A3154">
            <v>5060</v>
          </cell>
          <cell r="B3154">
            <v>50</v>
          </cell>
        </row>
        <row r="3155">
          <cell r="A3155">
            <v>2</v>
          </cell>
          <cell r="F3155">
            <v>150</v>
          </cell>
        </row>
        <row r="3156">
          <cell r="A3156">
            <v>939</v>
          </cell>
          <cell r="B3156">
            <v>180</v>
          </cell>
        </row>
        <row r="3157">
          <cell r="A3157">
            <v>8116</v>
          </cell>
          <cell r="B3157">
            <v>180</v>
          </cell>
        </row>
        <row r="3158">
          <cell r="A3158">
            <v>8054</v>
          </cell>
          <cell r="B3158">
            <v>180</v>
          </cell>
        </row>
        <row r="3159">
          <cell r="A3159">
            <v>1</v>
          </cell>
          <cell r="G3159">
            <v>100</v>
          </cell>
        </row>
        <row r="3160">
          <cell r="A3160">
            <v>1</v>
          </cell>
          <cell r="G3160">
            <v>100</v>
          </cell>
        </row>
        <row r="3161">
          <cell r="A3161">
            <v>1</v>
          </cell>
          <cell r="G3161">
            <v>100</v>
          </cell>
        </row>
        <row r="3162">
          <cell r="A3162">
            <v>1</v>
          </cell>
          <cell r="G3162">
            <v>100</v>
          </cell>
        </row>
        <row r="3163">
          <cell r="A3163">
            <v>27098</v>
          </cell>
          <cell r="B3163">
            <v>150</v>
          </cell>
        </row>
        <row r="3164">
          <cell r="A3164">
            <v>27098</v>
          </cell>
          <cell r="B3164">
            <v>150</v>
          </cell>
        </row>
        <row r="3165">
          <cell r="A3165">
            <v>13188</v>
          </cell>
          <cell r="B3165">
            <v>150</v>
          </cell>
        </row>
        <row r="3166">
          <cell r="A3166">
            <v>13188</v>
          </cell>
          <cell r="B3166">
            <v>150</v>
          </cell>
        </row>
        <row r="3167">
          <cell r="A3167">
            <v>13188</v>
          </cell>
          <cell r="B3167">
            <v>150</v>
          </cell>
        </row>
        <row r="3168">
          <cell r="A3168">
            <v>13188</v>
          </cell>
          <cell r="B3168">
            <v>150</v>
          </cell>
        </row>
        <row r="3169">
          <cell r="A3169">
            <v>5463</v>
          </cell>
          <cell r="B3169">
            <v>200</v>
          </cell>
        </row>
        <row r="3170">
          <cell r="A3170" t="str">
            <v>13164-</v>
          </cell>
          <cell r="B3170">
            <v>200</v>
          </cell>
        </row>
        <row r="3171">
          <cell r="A3171" t="str">
            <v>387-</v>
          </cell>
          <cell r="B3171">
            <v>200</v>
          </cell>
        </row>
        <row r="3172">
          <cell r="A3172" t="str">
            <v>6490-</v>
          </cell>
          <cell r="B3172">
            <v>200</v>
          </cell>
        </row>
        <row r="3173">
          <cell r="A3173">
            <v>2</v>
          </cell>
          <cell r="F3173" t="str">
            <v>150</v>
          </cell>
        </row>
        <row r="3174">
          <cell r="A3174">
            <v>386</v>
          </cell>
          <cell r="B3174">
            <v>200</v>
          </cell>
        </row>
        <row r="3175">
          <cell r="A3175">
            <v>13165</v>
          </cell>
          <cell r="B3175">
            <v>200</v>
          </cell>
        </row>
        <row r="3176">
          <cell r="A3176">
            <v>13165</v>
          </cell>
          <cell r="B3176">
            <v>200</v>
          </cell>
        </row>
        <row r="3177">
          <cell r="A3177">
            <v>13165</v>
          </cell>
          <cell r="B3177">
            <v>200</v>
          </cell>
        </row>
        <row r="3178">
          <cell r="A3178">
            <v>2</v>
          </cell>
          <cell r="F3178" t="str">
            <v>150</v>
          </cell>
        </row>
        <row r="3179">
          <cell r="A3179">
            <v>3179</v>
          </cell>
          <cell r="B3179">
            <v>50</v>
          </cell>
        </row>
        <row r="3180">
          <cell r="A3180">
            <v>3179</v>
          </cell>
          <cell r="B3180">
            <v>50</v>
          </cell>
        </row>
        <row r="3181">
          <cell r="A3181">
            <v>3179</v>
          </cell>
          <cell r="B3181">
            <v>50</v>
          </cell>
        </row>
        <row r="3182">
          <cell r="A3182">
            <v>3179</v>
          </cell>
          <cell r="B3182" t="str">
            <v>50</v>
          </cell>
        </row>
        <row r="3183">
          <cell r="A3183">
            <v>148</v>
          </cell>
          <cell r="D3183">
            <v>50</v>
          </cell>
        </row>
        <row r="3184">
          <cell r="A3184">
            <v>1</v>
          </cell>
          <cell r="G3184">
            <v>100</v>
          </cell>
        </row>
        <row r="3185">
          <cell r="A3185">
            <v>1</v>
          </cell>
          <cell r="G3185">
            <v>100</v>
          </cell>
        </row>
        <row r="3186">
          <cell r="A3186">
            <v>1</v>
          </cell>
          <cell r="G3186">
            <v>100</v>
          </cell>
        </row>
        <row r="3187">
          <cell r="A3187">
            <v>1</v>
          </cell>
          <cell r="G3187">
            <v>100</v>
          </cell>
        </row>
        <row r="3188">
          <cell r="A3188">
            <v>1</v>
          </cell>
          <cell r="G3188">
            <v>100</v>
          </cell>
        </row>
        <row r="3189">
          <cell r="A3189">
            <v>2109</v>
          </cell>
          <cell r="E3189">
            <v>200</v>
          </cell>
        </row>
        <row r="3190">
          <cell r="A3190">
            <v>3936</v>
          </cell>
          <cell r="D3190">
            <v>50</v>
          </cell>
        </row>
        <row r="3191">
          <cell r="A3191">
            <v>2</v>
          </cell>
          <cell r="F3191">
            <v>200</v>
          </cell>
        </row>
        <row r="3192">
          <cell r="A3192">
            <v>2</v>
          </cell>
          <cell r="F3192">
            <v>200</v>
          </cell>
        </row>
        <row r="3193">
          <cell r="A3193">
            <v>2</v>
          </cell>
          <cell r="F3193">
            <v>200</v>
          </cell>
        </row>
        <row r="3194">
          <cell r="A3194">
            <v>1</v>
          </cell>
          <cell r="G3194">
            <v>100</v>
          </cell>
        </row>
        <row r="3195">
          <cell r="A3195">
            <v>1</v>
          </cell>
          <cell r="G3195">
            <v>100</v>
          </cell>
        </row>
        <row r="3196">
          <cell r="A3196">
            <v>1</v>
          </cell>
          <cell r="G3196">
            <v>100</v>
          </cell>
        </row>
        <row r="3197">
          <cell r="A3197">
            <v>1</v>
          </cell>
          <cell r="G3197">
            <v>100</v>
          </cell>
        </row>
        <row r="3198">
          <cell r="A3198">
            <v>1</v>
          </cell>
          <cell r="G3198">
            <v>100</v>
          </cell>
        </row>
        <row r="3199">
          <cell r="A3199">
            <v>2</v>
          </cell>
          <cell r="F3199">
            <v>200</v>
          </cell>
        </row>
        <row r="3200">
          <cell r="A3200">
            <v>2</v>
          </cell>
          <cell r="F3200">
            <v>200</v>
          </cell>
        </row>
        <row r="3201">
          <cell r="A3201">
            <v>2</v>
          </cell>
          <cell r="F3201">
            <v>200</v>
          </cell>
        </row>
        <row r="3202">
          <cell r="A3202">
            <v>2</v>
          </cell>
          <cell r="F3202">
            <v>200</v>
          </cell>
        </row>
        <row r="3203">
          <cell r="A3203">
            <v>2</v>
          </cell>
          <cell r="F3203">
            <v>200</v>
          </cell>
        </row>
        <row r="3204">
          <cell r="A3204">
            <v>1</v>
          </cell>
          <cell r="G3204">
            <v>100</v>
          </cell>
        </row>
        <row r="3205">
          <cell r="A3205">
            <v>1</v>
          </cell>
          <cell r="G3205">
            <v>100</v>
          </cell>
        </row>
        <row r="3206">
          <cell r="A3206">
            <v>1</v>
          </cell>
          <cell r="G3206">
            <v>100</v>
          </cell>
        </row>
        <row r="3207">
          <cell r="A3207">
            <v>1</v>
          </cell>
          <cell r="G3207">
            <v>100</v>
          </cell>
        </row>
        <row r="3208">
          <cell r="A3208">
            <v>183</v>
          </cell>
          <cell r="D3208">
            <v>50</v>
          </cell>
        </row>
        <row r="3209">
          <cell r="A3209">
            <v>282</v>
          </cell>
          <cell r="D3209">
            <v>50</v>
          </cell>
        </row>
        <row r="3210">
          <cell r="A3210">
            <v>1</v>
          </cell>
          <cell r="G3210">
            <v>100</v>
          </cell>
        </row>
        <row r="3211">
          <cell r="A3211">
            <v>1</v>
          </cell>
          <cell r="G3211">
            <v>100</v>
          </cell>
        </row>
        <row r="3212">
          <cell r="A3212">
            <v>2</v>
          </cell>
          <cell r="F3212">
            <v>200</v>
          </cell>
        </row>
        <row r="3213">
          <cell r="A3213">
            <v>1</v>
          </cell>
          <cell r="G3213">
            <v>100</v>
          </cell>
        </row>
        <row r="3214">
          <cell r="A3214">
            <v>1</v>
          </cell>
          <cell r="G3214">
            <v>100</v>
          </cell>
        </row>
        <row r="3215">
          <cell r="A3215">
            <v>54</v>
          </cell>
          <cell r="E3215">
            <v>200</v>
          </cell>
        </row>
        <row r="3216">
          <cell r="A3216">
            <v>1</v>
          </cell>
          <cell r="G3216">
            <v>100</v>
          </cell>
        </row>
        <row r="3217">
          <cell r="A3217">
            <v>1</v>
          </cell>
          <cell r="G3217">
            <v>100</v>
          </cell>
        </row>
        <row r="3218">
          <cell r="A3218">
            <v>2</v>
          </cell>
          <cell r="F3218">
            <v>200</v>
          </cell>
        </row>
        <row r="3219">
          <cell r="A3219">
            <v>1</v>
          </cell>
          <cell r="G3219">
            <v>100</v>
          </cell>
        </row>
        <row r="3220">
          <cell r="A3220">
            <v>1</v>
          </cell>
          <cell r="G3220">
            <v>100</v>
          </cell>
        </row>
        <row r="3221">
          <cell r="A3221">
            <v>1</v>
          </cell>
          <cell r="G3221">
            <v>100</v>
          </cell>
        </row>
        <row r="3222">
          <cell r="A3222">
            <v>314</v>
          </cell>
          <cell r="D3222">
            <v>50</v>
          </cell>
        </row>
        <row r="3223">
          <cell r="A3223" t="str">
            <v>4340-</v>
          </cell>
          <cell r="B3223">
            <v>50</v>
          </cell>
        </row>
        <row r="3224">
          <cell r="A3224">
            <v>218</v>
          </cell>
          <cell r="E3224">
            <v>200</v>
          </cell>
        </row>
        <row r="3225">
          <cell r="A3225">
            <v>1</v>
          </cell>
          <cell r="G3225">
            <v>100</v>
          </cell>
        </row>
        <row r="3226">
          <cell r="A3226">
            <v>1</v>
          </cell>
          <cell r="G3226">
            <v>100</v>
          </cell>
        </row>
        <row r="3227">
          <cell r="A3227">
            <v>1</v>
          </cell>
          <cell r="G3227">
            <v>100</v>
          </cell>
        </row>
        <row r="3228">
          <cell r="A3228">
            <v>53</v>
          </cell>
          <cell r="E3228">
            <v>200</v>
          </cell>
        </row>
        <row r="3229">
          <cell r="A3229">
            <v>285</v>
          </cell>
          <cell r="D3229">
            <v>50</v>
          </cell>
        </row>
        <row r="3230">
          <cell r="A3230">
            <v>286</v>
          </cell>
          <cell r="D3230">
            <v>50</v>
          </cell>
        </row>
        <row r="3231">
          <cell r="A3231">
            <v>287</v>
          </cell>
          <cell r="D3231">
            <v>50</v>
          </cell>
        </row>
        <row r="3232">
          <cell r="A3232">
            <v>1</v>
          </cell>
          <cell r="G3232">
            <v>100</v>
          </cell>
        </row>
        <row r="3233">
          <cell r="A3233">
            <v>1</v>
          </cell>
          <cell r="G3233">
            <v>100</v>
          </cell>
        </row>
        <row r="3234">
          <cell r="A3234">
            <v>1</v>
          </cell>
          <cell r="G3234">
            <v>100</v>
          </cell>
        </row>
        <row r="3235">
          <cell r="A3235">
            <v>34</v>
          </cell>
          <cell r="E3235">
            <v>200</v>
          </cell>
        </row>
        <row r="3236">
          <cell r="A3236" t="str">
            <v>17-</v>
          </cell>
          <cell r="E3236">
            <v>200</v>
          </cell>
        </row>
        <row r="3237">
          <cell r="A3237">
            <v>1</v>
          </cell>
          <cell r="G3237">
            <v>100</v>
          </cell>
        </row>
        <row r="3238">
          <cell r="A3238">
            <v>1</v>
          </cell>
          <cell r="G3238">
            <v>100</v>
          </cell>
        </row>
        <row r="3239">
          <cell r="A3239">
            <v>1</v>
          </cell>
          <cell r="G3239">
            <v>100</v>
          </cell>
        </row>
        <row r="3240">
          <cell r="A3240">
            <v>284</v>
          </cell>
          <cell r="D3240">
            <v>50</v>
          </cell>
        </row>
        <row r="3241">
          <cell r="A3241">
            <v>1</v>
          </cell>
          <cell r="G3241">
            <v>100</v>
          </cell>
        </row>
        <row r="3242">
          <cell r="A3242">
            <v>1</v>
          </cell>
          <cell r="G3242">
            <v>100</v>
          </cell>
        </row>
        <row r="3243">
          <cell r="A3243">
            <v>1</v>
          </cell>
          <cell r="G3243">
            <v>100</v>
          </cell>
        </row>
        <row r="3244">
          <cell r="A3244">
            <v>2</v>
          </cell>
          <cell r="F3244">
            <v>200</v>
          </cell>
        </row>
        <row r="3245">
          <cell r="A3245">
            <v>1</v>
          </cell>
          <cell r="G3245">
            <v>100</v>
          </cell>
        </row>
        <row r="3246">
          <cell r="A3246">
            <v>1</v>
          </cell>
          <cell r="G3246">
            <v>100</v>
          </cell>
        </row>
        <row r="3247">
          <cell r="A3247">
            <v>1</v>
          </cell>
          <cell r="G3247">
            <v>100</v>
          </cell>
        </row>
        <row r="3248">
          <cell r="A3248" t="str">
            <v>23-</v>
          </cell>
          <cell r="E3248">
            <v>200</v>
          </cell>
        </row>
        <row r="3249">
          <cell r="A3249" t="str">
            <v>2113-</v>
          </cell>
          <cell r="E3249">
            <v>200</v>
          </cell>
        </row>
        <row r="3250">
          <cell r="A3250">
            <v>1</v>
          </cell>
          <cell r="G3250">
            <v>100</v>
          </cell>
        </row>
        <row r="3251">
          <cell r="A3251">
            <v>1</v>
          </cell>
          <cell r="G3251">
            <v>100</v>
          </cell>
        </row>
        <row r="3252">
          <cell r="A3252">
            <v>1</v>
          </cell>
          <cell r="G3252">
            <v>100</v>
          </cell>
        </row>
        <row r="3253">
          <cell r="A3253">
            <v>59</v>
          </cell>
          <cell r="E3253">
            <v>200</v>
          </cell>
        </row>
        <row r="3254">
          <cell r="A3254">
            <v>2114</v>
          </cell>
          <cell r="E3254">
            <v>200</v>
          </cell>
        </row>
        <row r="3255">
          <cell r="A3255">
            <v>1</v>
          </cell>
          <cell r="G3255">
            <v>100</v>
          </cell>
        </row>
        <row r="3256">
          <cell r="A3256">
            <v>1</v>
          </cell>
          <cell r="G3256">
            <v>100</v>
          </cell>
        </row>
        <row r="3257">
          <cell r="A3257">
            <v>31</v>
          </cell>
          <cell r="E3257">
            <v>200</v>
          </cell>
        </row>
        <row r="3258">
          <cell r="A3258">
            <v>2361</v>
          </cell>
          <cell r="E3258">
            <v>200</v>
          </cell>
        </row>
        <row r="3259">
          <cell r="A3259">
            <v>2361</v>
          </cell>
          <cell r="E3259">
            <v>200</v>
          </cell>
        </row>
        <row r="3260">
          <cell r="A3260">
            <v>1</v>
          </cell>
          <cell r="G3260">
            <v>100</v>
          </cell>
        </row>
        <row r="3261">
          <cell r="A3261">
            <v>1</v>
          </cell>
          <cell r="G3261">
            <v>100</v>
          </cell>
        </row>
        <row r="3262">
          <cell r="A3262">
            <v>118</v>
          </cell>
          <cell r="D3262">
            <v>50</v>
          </cell>
        </row>
        <row r="3263">
          <cell r="A3263">
            <v>58</v>
          </cell>
          <cell r="E3263">
            <v>200</v>
          </cell>
        </row>
        <row r="3264">
          <cell r="A3264">
            <v>1</v>
          </cell>
          <cell r="G3264">
            <v>100</v>
          </cell>
        </row>
        <row r="3265">
          <cell r="A3265">
            <v>1</v>
          </cell>
          <cell r="G3265">
            <v>100</v>
          </cell>
        </row>
        <row r="3266">
          <cell r="A3266">
            <v>37</v>
          </cell>
          <cell r="D3266">
            <v>50</v>
          </cell>
        </row>
        <row r="3267">
          <cell r="A3267">
            <v>1</v>
          </cell>
          <cell r="G3267">
            <v>100</v>
          </cell>
        </row>
        <row r="3268">
          <cell r="A3268">
            <v>1</v>
          </cell>
          <cell r="G3268">
            <v>100</v>
          </cell>
        </row>
        <row r="3269">
          <cell r="A3269">
            <v>1</v>
          </cell>
          <cell r="G3269">
            <v>100</v>
          </cell>
        </row>
        <row r="3270">
          <cell r="A3270">
            <v>160</v>
          </cell>
          <cell r="D3270">
            <v>50</v>
          </cell>
        </row>
        <row r="3271">
          <cell r="A3271">
            <v>2370</v>
          </cell>
          <cell r="E3271">
            <v>200</v>
          </cell>
        </row>
        <row r="3272">
          <cell r="A3272">
            <v>2370</v>
          </cell>
          <cell r="E3272">
            <v>200</v>
          </cell>
        </row>
        <row r="3273">
          <cell r="A3273">
            <v>2368</v>
          </cell>
          <cell r="E3273">
            <v>200</v>
          </cell>
        </row>
        <row r="3274">
          <cell r="A3274">
            <v>11</v>
          </cell>
          <cell r="E3274">
            <v>200</v>
          </cell>
        </row>
        <row r="3275">
          <cell r="A3275">
            <v>1</v>
          </cell>
          <cell r="G3275">
            <v>100</v>
          </cell>
        </row>
        <row r="3276">
          <cell r="A3276">
            <v>1</v>
          </cell>
          <cell r="G3276">
            <v>100</v>
          </cell>
        </row>
        <row r="3277">
          <cell r="A3277">
            <v>1</v>
          </cell>
          <cell r="G3277">
            <v>100</v>
          </cell>
        </row>
        <row r="3278">
          <cell r="A3278">
            <v>318</v>
          </cell>
          <cell r="D3278">
            <v>50</v>
          </cell>
        </row>
        <row r="3279">
          <cell r="A3279">
            <v>160</v>
          </cell>
          <cell r="D3279">
            <v>50</v>
          </cell>
        </row>
        <row r="3280">
          <cell r="A3280">
            <v>1</v>
          </cell>
          <cell r="G3280">
            <v>100</v>
          </cell>
        </row>
        <row r="3281">
          <cell r="A3281">
            <v>49</v>
          </cell>
          <cell r="E3281">
            <v>200</v>
          </cell>
        </row>
        <row r="3282">
          <cell r="A3282">
            <v>2120</v>
          </cell>
          <cell r="E3282">
            <v>200</v>
          </cell>
        </row>
        <row r="3283">
          <cell r="A3283">
            <v>2120</v>
          </cell>
          <cell r="E3283">
            <v>200</v>
          </cell>
        </row>
        <row r="3284">
          <cell r="A3284">
            <v>2120</v>
          </cell>
          <cell r="E3284">
            <v>200</v>
          </cell>
        </row>
        <row r="3285">
          <cell r="A3285">
            <v>2120</v>
          </cell>
          <cell r="E3285">
            <v>200</v>
          </cell>
        </row>
        <row r="3286">
          <cell r="A3286">
            <v>1</v>
          </cell>
          <cell r="G3286">
            <v>100</v>
          </cell>
        </row>
        <row r="3287">
          <cell r="A3287">
            <v>1</v>
          </cell>
          <cell r="G3287">
            <v>100</v>
          </cell>
        </row>
        <row r="3288">
          <cell r="A3288">
            <v>1</v>
          </cell>
          <cell r="G3288">
            <v>100</v>
          </cell>
        </row>
        <row r="3289">
          <cell r="A3289">
            <v>2</v>
          </cell>
          <cell r="F3289">
            <v>200</v>
          </cell>
        </row>
        <row r="3290">
          <cell r="A3290">
            <v>1</v>
          </cell>
          <cell r="G3290">
            <v>100</v>
          </cell>
        </row>
        <row r="3291">
          <cell r="A3291">
            <v>1</v>
          </cell>
          <cell r="G3291">
            <v>100</v>
          </cell>
        </row>
        <row r="3292">
          <cell r="A3292">
            <v>1</v>
          </cell>
          <cell r="G3292">
            <v>100</v>
          </cell>
        </row>
        <row r="3293">
          <cell r="A3293">
            <v>141</v>
          </cell>
          <cell r="D3293">
            <v>50</v>
          </cell>
        </row>
        <row r="3294">
          <cell r="A3294" t="str">
            <v>143-</v>
          </cell>
          <cell r="D3294">
            <v>50</v>
          </cell>
        </row>
        <row r="3295">
          <cell r="A3295">
            <v>1</v>
          </cell>
          <cell r="G3295">
            <v>100</v>
          </cell>
        </row>
        <row r="3296">
          <cell r="A3296">
            <v>1</v>
          </cell>
          <cell r="G3296">
            <v>100</v>
          </cell>
        </row>
        <row r="3297">
          <cell r="A3297">
            <v>1</v>
          </cell>
          <cell r="G3297">
            <v>100</v>
          </cell>
        </row>
        <row r="3298">
          <cell r="A3298">
            <v>1</v>
          </cell>
          <cell r="G3298">
            <v>100</v>
          </cell>
        </row>
        <row r="3299">
          <cell r="A3299">
            <v>1</v>
          </cell>
          <cell r="G3299">
            <v>100</v>
          </cell>
        </row>
        <row r="3300">
          <cell r="A3300">
            <v>1</v>
          </cell>
          <cell r="G3300">
            <v>100</v>
          </cell>
        </row>
        <row r="3301">
          <cell r="A3301">
            <v>69</v>
          </cell>
          <cell r="D3301">
            <v>50</v>
          </cell>
        </row>
        <row r="3302">
          <cell r="A3302">
            <v>2374</v>
          </cell>
          <cell r="E3302">
            <v>200</v>
          </cell>
        </row>
        <row r="3303">
          <cell r="A3303">
            <v>2374</v>
          </cell>
          <cell r="E3303">
            <v>200</v>
          </cell>
        </row>
        <row r="3304">
          <cell r="A3304">
            <v>2</v>
          </cell>
          <cell r="F3304">
            <v>200</v>
          </cell>
        </row>
        <row r="3305">
          <cell r="A3305">
            <v>128</v>
          </cell>
          <cell r="E3305">
            <v>200</v>
          </cell>
        </row>
        <row r="3306">
          <cell r="A3306">
            <v>2404</v>
          </cell>
          <cell r="E3306">
            <v>200</v>
          </cell>
        </row>
        <row r="3307">
          <cell r="A3307" t="str">
            <v>2142-</v>
          </cell>
          <cell r="E3307">
            <v>200</v>
          </cell>
        </row>
        <row r="3308">
          <cell r="A3308">
            <v>2399</v>
          </cell>
          <cell r="E3308">
            <v>200</v>
          </cell>
        </row>
        <row r="3309">
          <cell r="A3309">
            <v>2399</v>
          </cell>
          <cell r="E3309">
            <v>200</v>
          </cell>
        </row>
        <row r="3310">
          <cell r="A3310">
            <v>2399</v>
          </cell>
          <cell r="E3310">
            <v>200</v>
          </cell>
        </row>
        <row r="3311">
          <cell r="A3311">
            <v>1</v>
          </cell>
          <cell r="G3311">
            <v>100</v>
          </cell>
        </row>
        <row r="3312">
          <cell r="A3312">
            <v>2</v>
          </cell>
          <cell r="F3312">
            <v>200</v>
          </cell>
        </row>
        <row r="3313">
          <cell r="A3313">
            <v>1</v>
          </cell>
          <cell r="G3313">
            <v>100</v>
          </cell>
        </row>
        <row r="3314">
          <cell r="A3314">
            <v>1</v>
          </cell>
          <cell r="G3314">
            <v>100</v>
          </cell>
        </row>
        <row r="3315">
          <cell r="A3315">
            <v>1</v>
          </cell>
          <cell r="G3315">
            <v>100</v>
          </cell>
        </row>
        <row r="3316">
          <cell r="A3316">
            <v>2</v>
          </cell>
          <cell r="F3316">
            <v>200</v>
          </cell>
        </row>
        <row r="3317">
          <cell r="A3317">
            <v>5436</v>
          </cell>
          <cell r="D3317">
            <v>50</v>
          </cell>
        </row>
        <row r="3318">
          <cell r="A3318">
            <v>2376</v>
          </cell>
          <cell r="E3318">
            <v>200</v>
          </cell>
        </row>
        <row r="3319">
          <cell r="A3319" t="str">
            <v>342-</v>
          </cell>
          <cell r="D3319">
            <v>50</v>
          </cell>
        </row>
        <row r="3320">
          <cell r="A3320">
            <v>341</v>
          </cell>
          <cell r="D3320">
            <v>50</v>
          </cell>
        </row>
        <row r="3321">
          <cell r="A3321">
            <v>1</v>
          </cell>
          <cell r="G3321">
            <v>100</v>
          </cell>
        </row>
        <row r="3322">
          <cell r="A3322">
            <v>1</v>
          </cell>
          <cell r="G3322">
            <v>100</v>
          </cell>
        </row>
        <row r="3323">
          <cell r="A3323" t="str">
            <v>294-</v>
          </cell>
          <cell r="D3323">
            <v>50</v>
          </cell>
        </row>
        <row r="3324">
          <cell r="A3324">
            <v>1</v>
          </cell>
          <cell r="G3324">
            <v>100</v>
          </cell>
        </row>
        <row r="3325">
          <cell r="A3325">
            <v>217</v>
          </cell>
          <cell r="E3325">
            <v>200</v>
          </cell>
        </row>
        <row r="3326">
          <cell r="A3326" t="str">
            <v>33-</v>
          </cell>
          <cell r="E3326">
            <v>200</v>
          </cell>
        </row>
        <row r="3327">
          <cell r="A3327">
            <v>1</v>
          </cell>
          <cell r="G3327">
            <v>100</v>
          </cell>
        </row>
        <row r="3328">
          <cell r="A3328">
            <v>1</v>
          </cell>
          <cell r="G3328">
            <v>100</v>
          </cell>
        </row>
        <row r="3329">
          <cell r="A3329">
            <v>2</v>
          </cell>
        </row>
        <row r="3330">
          <cell r="A3330">
            <v>1</v>
          </cell>
          <cell r="G3330">
            <v>100</v>
          </cell>
        </row>
        <row r="3331">
          <cell r="A3331">
            <v>2</v>
          </cell>
          <cell r="F3331">
            <v>200</v>
          </cell>
        </row>
        <row r="3332">
          <cell r="A3332">
            <v>2355</v>
          </cell>
          <cell r="E3332">
            <v>200</v>
          </cell>
        </row>
        <row r="3333">
          <cell r="A3333">
            <v>2353</v>
          </cell>
          <cell r="E3333">
            <v>50</v>
          </cell>
        </row>
        <row r="3334">
          <cell r="A3334">
            <v>2353</v>
          </cell>
          <cell r="E3334">
            <v>200</v>
          </cell>
        </row>
        <row r="3335">
          <cell r="A3335">
            <v>2379</v>
          </cell>
          <cell r="E3335">
            <v>200</v>
          </cell>
        </row>
        <row r="3336">
          <cell r="A3336">
            <v>2379</v>
          </cell>
          <cell r="E3336">
            <v>200</v>
          </cell>
        </row>
        <row r="3337">
          <cell r="A3337">
            <v>2379</v>
          </cell>
          <cell r="E3337">
            <v>200</v>
          </cell>
        </row>
        <row r="3338">
          <cell r="A3338">
            <v>2379</v>
          </cell>
          <cell r="E3338">
            <v>200</v>
          </cell>
        </row>
        <row r="3339">
          <cell r="A3339">
            <v>2121</v>
          </cell>
          <cell r="E3339">
            <v>200</v>
          </cell>
        </row>
        <row r="3340">
          <cell r="A3340">
            <v>2</v>
          </cell>
          <cell r="F3340">
            <v>200</v>
          </cell>
        </row>
        <row r="3341">
          <cell r="A3341">
            <v>2122</v>
          </cell>
          <cell r="E3341">
            <v>200</v>
          </cell>
        </row>
        <row r="3342">
          <cell r="A3342">
            <v>2</v>
          </cell>
          <cell r="F3342">
            <v>200</v>
          </cell>
        </row>
        <row r="3343">
          <cell r="A3343">
            <v>1</v>
          </cell>
          <cell r="G3343">
            <v>100</v>
          </cell>
        </row>
        <row r="3344">
          <cell r="A3344">
            <v>1</v>
          </cell>
          <cell r="G3344">
            <v>100</v>
          </cell>
        </row>
        <row r="3345">
          <cell r="A3345">
            <v>2124</v>
          </cell>
          <cell r="E3345">
            <v>200</v>
          </cell>
        </row>
        <row r="3346">
          <cell r="A3346">
            <v>2123</v>
          </cell>
          <cell r="E3346">
            <v>200</v>
          </cell>
        </row>
        <row r="3347">
          <cell r="A3347">
            <v>2</v>
          </cell>
          <cell r="F3347">
            <v>200</v>
          </cell>
        </row>
        <row r="3348">
          <cell r="A3348">
            <v>1</v>
          </cell>
          <cell r="G3348">
            <v>100</v>
          </cell>
        </row>
        <row r="3349">
          <cell r="A3349">
            <v>1</v>
          </cell>
          <cell r="G3349">
            <v>100</v>
          </cell>
        </row>
        <row r="3350">
          <cell r="A3350">
            <v>1</v>
          </cell>
          <cell r="G3350">
            <v>100</v>
          </cell>
        </row>
        <row r="3351">
          <cell r="A3351">
            <v>1</v>
          </cell>
          <cell r="G3351">
            <v>100</v>
          </cell>
        </row>
        <row r="3352">
          <cell r="A3352">
            <v>1</v>
          </cell>
          <cell r="G3352">
            <v>100</v>
          </cell>
        </row>
        <row r="3353">
          <cell r="A3353" t="str">
            <v>1668-</v>
          </cell>
          <cell r="E3353">
            <v>200</v>
          </cell>
        </row>
        <row r="3354">
          <cell r="A3354">
            <v>2</v>
          </cell>
          <cell r="F3354">
            <v>200</v>
          </cell>
        </row>
        <row r="3355">
          <cell r="A3355">
            <v>6102</v>
          </cell>
          <cell r="B3355">
            <v>200</v>
          </cell>
        </row>
        <row r="3356">
          <cell r="A3356">
            <v>219</v>
          </cell>
          <cell r="E3356">
            <v>200</v>
          </cell>
        </row>
        <row r="3357">
          <cell r="A3357">
            <v>2</v>
          </cell>
          <cell r="F3357">
            <v>200</v>
          </cell>
        </row>
        <row r="3358">
          <cell r="A3358">
            <v>1</v>
          </cell>
          <cell r="G3358">
            <v>100</v>
          </cell>
        </row>
        <row r="3359">
          <cell r="A3359">
            <v>1</v>
          </cell>
          <cell r="G3359">
            <v>100</v>
          </cell>
        </row>
        <row r="3360">
          <cell r="A3360">
            <v>2126</v>
          </cell>
          <cell r="E3360">
            <v>50</v>
          </cell>
        </row>
        <row r="3361">
          <cell r="A3361">
            <v>2</v>
          </cell>
          <cell r="F3361">
            <v>200</v>
          </cell>
        </row>
        <row r="3362">
          <cell r="A3362">
            <v>1</v>
          </cell>
          <cell r="G3362">
            <v>100</v>
          </cell>
        </row>
        <row r="3363">
          <cell r="A3363">
            <v>1</v>
          </cell>
          <cell r="G3363">
            <v>100</v>
          </cell>
        </row>
        <row r="3364">
          <cell r="A3364">
            <v>1</v>
          </cell>
          <cell r="G3364">
            <v>100</v>
          </cell>
        </row>
        <row r="3365">
          <cell r="A3365">
            <v>1</v>
          </cell>
          <cell r="G3365">
            <v>100</v>
          </cell>
        </row>
        <row r="3366">
          <cell r="A3366">
            <v>1</v>
          </cell>
          <cell r="G3366">
            <v>100</v>
          </cell>
        </row>
        <row r="3367">
          <cell r="A3367">
            <v>1</v>
          </cell>
          <cell r="G3367">
            <v>100</v>
          </cell>
        </row>
        <row r="3368">
          <cell r="A3368">
            <v>312</v>
          </cell>
          <cell r="D3368">
            <v>50</v>
          </cell>
        </row>
        <row r="3369">
          <cell r="A3369">
            <v>1</v>
          </cell>
          <cell r="G3369">
            <v>100</v>
          </cell>
        </row>
        <row r="3370">
          <cell r="A3370">
            <v>1</v>
          </cell>
          <cell r="G3370">
            <v>100</v>
          </cell>
        </row>
        <row r="3371">
          <cell r="A3371">
            <v>1</v>
          </cell>
          <cell r="G3371">
            <v>100</v>
          </cell>
        </row>
        <row r="3372">
          <cell r="A3372">
            <v>2384</v>
          </cell>
          <cell r="E3372">
            <v>200</v>
          </cell>
        </row>
        <row r="3373">
          <cell r="A3373">
            <v>2</v>
          </cell>
          <cell r="F3373">
            <v>200</v>
          </cell>
        </row>
        <row r="3374">
          <cell r="A3374">
            <v>2</v>
          </cell>
          <cell r="F3374">
            <v>200</v>
          </cell>
        </row>
        <row r="3375">
          <cell r="A3375">
            <v>1</v>
          </cell>
          <cell r="G3375">
            <v>100</v>
          </cell>
        </row>
        <row r="3376">
          <cell r="A3376">
            <v>1</v>
          </cell>
          <cell r="G3376">
            <v>100</v>
          </cell>
        </row>
        <row r="3377">
          <cell r="A3377">
            <v>288</v>
          </cell>
          <cell r="D3377">
            <v>50</v>
          </cell>
        </row>
        <row r="3378">
          <cell r="A3378">
            <v>76</v>
          </cell>
          <cell r="D3378">
            <v>50</v>
          </cell>
        </row>
        <row r="3379">
          <cell r="A3379">
            <v>56</v>
          </cell>
          <cell r="D3379">
            <v>50</v>
          </cell>
        </row>
        <row r="3380">
          <cell r="A3380">
            <v>142</v>
          </cell>
          <cell r="D3380">
            <v>50</v>
          </cell>
        </row>
        <row r="3381">
          <cell r="A3381">
            <v>1</v>
          </cell>
          <cell r="G3381">
            <v>100</v>
          </cell>
        </row>
        <row r="3382">
          <cell r="A3382">
            <v>1</v>
          </cell>
          <cell r="G3382">
            <v>100</v>
          </cell>
        </row>
        <row r="3383">
          <cell r="A3383">
            <v>1</v>
          </cell>
          <cell r="G3383">
            <v>100</v>
          </cell>
        </row>
        <row r="3384">
          <cell r="A3384" t="str">
            <v>321-</v>
          </cell>
          <cell r="D3384">
            <v>50</v>
          </cell>
        </row>
        <row r="3385">
          <cell r="A3385">
            <v>2</v>
          </cell>
          <cell r="F3385">
            <v>200</v>
          </cell>
        </row>
        <row r="3386">
          <cell r="A3386">
            <v>1</v>
          </cell>
          <cell r="G3386">
            <v>100</v>
          </cell>
        </row>
        <row r="3387">
          <cell r="A3387">
            <v>1</v>
          </cell>
          <cell r="G3387">
            <v>100</v>
          </cell>
        </row>
        <row r="3388">
          <cell r="A3388">
            <v>1</v>
          </cell>
          <cell r="G3388">
            <v>100</v>
          </cell>
        </row>
        <row r="3389">
          <cell r="A3389" t="str">
            <v>313-</v>
          </cell>
          <cell r="D3389">
            <v>50</v>
          </cell>
        </row>
        <row r="3390">
          <cell r="A3390">
            <v>161</v>
          </cell>
          <cell r="F3390">
            <v>200</v>
          </cell>
        </row>
        <row r="3391">
          <cell r="A3391">
            <v>10</v>
          </cell>
          <cell r="F3391">
            <v>200</v>
          </cell>
        </row>
        <row r="3392">
          <cell r="A3392">
            <v>1</v>
          </cell>
          <cell r="G3392">
            <v>100</v>
          </cell>
        </row>
        <row r="3393">
          <cell r="A3393">
            <v>1</v>
          </cell>
          <cell r="G3393">
            <v>100</v>
          </cell>
        </row>
        <row r="3394">
          <cell r="A3394">
            <v>1</v>
          </cell>
          <cell r="G3394">
            <v>100</v>
          </cell>
        </row>
        <row r="3395">
          <cell r="A3395">
            <v>1</v>
          </cell>
          <cell r="G3395">
            <v>100</v>
          </cell>
        </row>
        <row r="3396">
          <cell r="A3396">
            <v>75</v>
          </cell>
          <cell r="E3396">
            <v>200</v>
          </cell>
        </row>
        <row r="3397">
          <cell r="A3397">
            <v>2386</v>
          </cell>
          <cell r="E3397">
            <v>200</v>
          </cell>
        </row>
        <row r="3398">
          <cell r="A3398">
            <v>2386</v>
          </cell>
          <cell r="E3398">
            <v>200</v>
          </cell>
        </row>
        <row r="3399">
          <cell r="A3399">
            <v>2386</v>
          </cell>
          <cell r="E3399">
            <v>200</v>
          </cell>
        </row>
        <row r="3400">
          <cell r="A3400">
            <v>1</v>
          </cell>
          <cell r="G3400">
            <v>100</v>
          </cell>
        </row>
        <row r="3401">
          <cell r="A3401">
            <v>2</v>
          </cell>
          <cell r="F3401">
            <v>200</v>
          </cell>
        </row>
        <row r="3402">
          <cell r="A3402">
            <v>1</v>
          </cell>
          <cell r="G3402">
            <v>100</v>
          </cell>
        </row>
        <row r="3403">
          <cell r="A3403">
            <v>1</v>
          </cell>
          <cell r="G3403">
            <v>100</v>
          </cell>
        </row>
        <row r="3404">
          <cell r="A3404" t="str">
            <v>69-</v>
          </cell>
          <cell r="E3404">
            <v>200</v>
          </cell>
        </row>
        <row r="3405">
          <cell r="A3405">
            <v>70</v>
          </cell>
          <cell r="E3405">
            <v>200</v>
          </cell>
        </row>
        <row r="3406">
          <cell r="A3406">
            <v>1</v>
          </cell>
          <cell r="G3406">
            <v>100</v>
          </cell>
        </row>
        <row r="3407">
          <cell r="A3407">
            <v>1</v>
          </cell>
          <cell r="G3407">
            <v>100</v>
          </cell>
        </row>
        <row r="3408">
          <cell r="A3408">
            <v>1</v>
          </cell>
          <cell r="G3408">
            <v>100</v>
          </cell>
        </row>
        <row r="3409">
          <cell r="A3409">
            <v>671</v>
          </cell>
          <cell r="B3409">
            <v>200</v>
          </cell>
        </row>
        <row r="3410">
          <cell r="A3410">
            <v>1</v>
          </cell>
          <cell r="G3410">
            <v>100</v>
          </cell>
        </row>
        <row r="3411">
          <cell r="A3411">
            <v>1</v>
          </cell>
          <cell r="G3411">
            <v>100</v>
          </cell>
        </row>
        <row r="3412">
          <cell r="A3412">
            <v>1</v>
          </cell>
          <cell r="G3412">
            <v>100</v>
          </cell>
        </row>
        <row r="3413">
          <cell r="A3413">
            <v>1</v>
          </cell>
          <cell r="G3413">
            <v>100</v>
          </cell>
        </row>
        <row r="3414">
          <cell r="A3414">
            <v>8</v>
          </cell>
          <cell r="E3414">
            <v>200</v>
          </cell>
        </row>
        <row r="3415">
          <cell r="A3415">
            <v>9</v>
          </cell>
          <cell r="E3415">
            <v>200</v>
          </cell>
        </row>
        <row r="3416">
          <cell r="A3416">
            <v>1</v>
          </cell>
          <cell r="G3416">
            <v>100</v>
          </cell>
        </row>
        <row r="3417">
          <cell r="A3417">
            <v>1</v>
          </cell>
          <cell r="G3417">
            <v>100</v>
          </cell>
        </row>
        <row r="3418">
          <cell r="A3418">
            <v>1</v>
          </cell>
          <cell r="G3418">
            <v>100</v>
          </cell>
        </row>
        <row r="3419">
          <cell r="A3419">
            <v>1</v>
          </cell>
          <cell r="G3419">
            <v>100</v>
          </cell>
        </row>
        <row r="3420">
          <cell r="A3420" t="str">
            <v>33-</v>
          </cell>
          <cell r="E3420">
            <v>200</v>
          </cell>
        </row>
        <row r="3421">
          <cell r="A3421">
            <v>1</v>
          </cell>
          <cell r="G3421">
            <v>100</v>
          </cell>
        </row>
        <row r="3422">
          <cell r="A3422">
            <v>1</v>
          </cell>
          <cell r="G3422">
            <v>100</v>
          </cell>
        </row>
        <row r="3423">
          <cell r="A3423" t="str">
            <v>618-</v>
          </cell>
          <cell r="D3423">
            <v>50</v>
          </cell>
        </row>
        <row r="3424">
          <cell r="A3424">
            <v>4337</v>
          </cell>
          <cell r="B3424">
            <v>200</v>
          </cell>
        </row>
        <row r="3425">
          <cell r="A3425" t="str">
            <v>56-</v>
          </cell>
          <cell r="E3425">
            <v>200</v>
          </cell>
        </row>
        <row r="3426">
          <cell r="A3426">
            <v>1659</v>
          </cell>
          <cell r="E3426">
            <v>200</v>
          </cell>
        </row>
        <row r="3427">
          <cell r="A3427">
            <v>1</v>
          </cell>
          <cell r="G3427">
            <v>100</v>
          </cell>
        </row>
        <row r="3428">
          <cell r="A3428">
            <v>1</v>
          </cell>
          <cell r="G3428">
            <v>100</v>
          </cell>
        </row>
        <row r="3429">
          <cell r="A3429">
            <v>2130</v>
          </cell>
          <cell r="E3429">
            <v>200</v>
          </cell>
        </row>
        <row r="3430">
          <cell r="A3430">
            <v>2388</v>
          </cell>
          <cell r="E3430">
            <v>200</v>
          </cell>
        </row>
        <row r="3431">
          <cell r="A3431">
            <v>106</v>
          </cell>
          <cell r="F3431">
            <v>200</v>
          </cell>
        </row>
        <row r="3432">
          <cell r="A3432">
            <v>1</v>
          </cell>
          <cell r="G3432">
            <v>100</v>
          </cell>
        </row>
        <row r="3433">
          <cell r="A3433">
            <v>1</v>
          </cell>
          <cell r="G3433">
            <v>100</v>
          </cell>
        </row>
        <row r="3434">
          <cell r="A3434">
            <v>1</v>
          </cell>
          <cell r="G3434">
            <v>100</v>
          </cell>
        </row>
        <row r="3435">
          <cell r="A3435">
            <v>1</v>
          </cell>
          <cell r="G3435">
            <v>100</v>
          </cell>
        </row>
        <row r="3436">
          <cell r="A3436">
            <v>30</v>
          </cell>
          <cell r="E3436">
            <v>200</v>
          </cell>
        </row>
        <row r="3437">
          <cell r="A3437">
            <v>1</v>
          </cell>
          <cell r="G3437">
            <v>100</v>
          </cell>
        </row>
        <row r="3438">
          <cell r="A3438">
            <v>1</v>
          </cell>
          <cell r="G3438">
            <v>100</v>
          </cell>
        </row>
        <row r="3439">
          <cell r="A3439">
            <v>1</v>
          </cell>
          <cell r="G3439">
            <v>100</v>
          </cell>
        </row>
        <row r="3440">
          <cell r="A3440">
            <v>1</v>
          </cell>
          <cell r="G3440">
            <v>100</v>
          </cell>
        </row>
        <row r="3441">
          <cell r="A3441">
            <v>1</v>
          </cell>
          <cell r="G3441">
            <v>100</v>
          </cell>
        </row>
        <row r="3442">
          <cell r="A3442">
            <v>2159</v>
          </cell>
          <cell r="E3442">
            <v>200</v>
          </cell>
        </row>
        <row r="3443">
          <cell r="A3443" t="str">
            <v>42-</v>
          </cell>
          <cell r="E3443">
            <v>200</v>
          </cell>
        </row>
        <row r="3444">
          <cell r="A3444">
            <v>1</v>
          </cell>
          <cell r="G3444">
            <v>100</v>
          </cell>
        </row>
        <row r="3445">
          <cell r="A3445">
            <v>1</v>
          </cell>
          <cell r="G3445">
            <v>100</v>
          </cell>
        </row>
        <row r="3446">
          <cell r="A3446">
            <v>1</v>
          </cell>
          <cell r="G3446">
            <v>100</v>
          </cell>
        </row>
        <row r="3447">
          <cell r="A3447" t="str">
            <v>2133-</v>
          </cell>
          <cell r="E3447">
            <v>200</v>
          </cell>
        </row>
        <row r="3448">
          <cell r="A3448">
            <v>18</v>
          </cell>
          <cell r="E3448">
            <v>200</v>
          </cell>
        </row>
        <row r="3449">
          <cell r="A3449">
            <v>19</v>
          </cell>
          <cell r="E3449">
            <v>200</v>
          </cell>
        </row>
        <row r="3450">
          <cell r="A3450">
            <v>1</v>
          </cell>
          <cell r="G3450">
            <v>100</v>
          </cell>
        </row>
        <row r="3451">
          <cell r="A3451">
            <v>1</v>
          </cell>
          <cell r="G3451">
            <v>100</v>
          </cell>
        </row>
        <row r="3452">
          <cell r="A3452">
            <v>1</v>
          </cell>
          <cell r="G3452">
            <v>100</v>
          </cell>
        </row>
        <row r="3453">
          <cell r="A3453">
            <v>1</v>
          </cell>
          <cell r="G3453">
            <v>100</v>
          </cell>
        </row>
        <row r="3454">
          <cell r="A3454" t="str">
            <v>101-</v>
          </cell>
          <cell r="D3454">
            <v>50</v>
          </cell>
        </row>
        <row r="3455">
          <cell r="A3455">
            <v>2392</v>
          </cell>
          <cell r="E3455">
            <v>180</v>
          </cell>
        </row>
        <row r="3456">
          <cell r="A3456">
            <v>2392</v>
          </cell>
          <cell r="E3456">
            <v>200</v>
          </cell>
        </row>
        <row r="3457">
          <cell r="A3457">
            <v>20</v>
          </cell>
          <cell r="E3457">
            <v>200</v>
          </cell>
        </row>
        <row r="3458">
          <cell r="A3458">
            <v>10</v>
          </cell>
          <cell r="F3458">
            <v>200</v>
          </cell>
        </row>
        <row r="3459">
          <cell r="A3459">
            <v>1</v>
          </cell>
          <cell r="G3459">
            <v>100</v>
          </cell>
        </row>
        <row r="3460">
          <cell r="A3460">
            <v>2</v>
          </cell>
          <cell r="F3460">
            <v>200</v>
          </cell>
        </row>
        <row r="3461">
          <cell r="A3461">
            <v>117</v>
          </cell>
          <cell r="F3461">
            <v>200</v>
          </cell>
        </row>
        <row r="3462">
          <cell r="A3462">
            <v>1</v>
          </cell>
          <cell r="G3462">
            <v>100</v>
          </cell>
        </row>
        <row r="3463">
          <cell r="A3463">
            <v>1</v>
          </cell>
          <cell r="G3463">
            <v>100</v>
          </cell>
        </row>
        <row r="3464">
          <cell r="A3464">
            <v>1</v>
          </cell>
          <cell r="G3464">
            <v>100</v>
          </cell>
        </row>
        <row r="3465">
          <cell r="A3465">
            <v>1</v>
          </cell>
          <cell r="G3465">
            <v>100</v>
          </cell>
        </row>
        <row r="3466">
          <cell r="A3466">
            <v>3</v>
          </cell>
          <cell r="E3466">
            <v>200</v>
          </cell>
        </row>
        <row r="3467">
          <cell r="A3467">
            <v>2</v>
          </cell>
          <cell r="F3467">
            <v>200</v>
          </cell>
        </row>
        <row r="3468">
          <cell r="A3468">
            <v>1</v>
          </cell>
          <cell r="G3468">
            <v>100</v>
          </cell>
        </row>
        <row r="3469">
          <cell r="A3469">
            <v>1</v>
          </cell>
          <cell r="G3469">
            <v>100</v>
          </cell>
        </row>
        <row r="3470">
          <cell r="A3470">
            <v>1</v>
          </cell>
          <cell r="G3470">
            <v>100</v>
          </cell>
        </row>
        <row r="3471">
          <cell r="A3471">
            <v>1</v>
          </cell>
          <cell r="G3471">
            <v>100</v>
          </cell>
        </row>
        <row r="3472">
          <cell r="A3472">
            <v>66</v>
          </cell>
          <cell r="E3472">
            <v>200</v>
          </cell>
        </row>
        <row r="3473">
          <cell r="A3473">
            <v>57</v>
          </cell>
          <cell r="E3473">
            <v>200</v>
          </cell>
        </row>
        <row r="3474">
          <cell r="A3474">
            <v>1</v>
          </cell>
          <cell r="G3474">
            <v>100</v>
          </cell>
        </row>
        <row r="3475">
          <cell r="A3475">
            <v>1</v>
          </cell>
          <cell r="G3475">
            <v>100</v>
          </cell>
        </row>
        <row r="3476">
          <cell r="A3476">
            <v>48</v>
          </cell>
          <cell r="E3476">
            <v>200</v>
          </cell>
        </row>
        <row r="3477">
          <cell r="A3477">
            <v>1</v>
          </cell>
          <cell r="G3477">
            <v>100</v>
          </cell>
        </row>
        <row r="3478">
          <cell r="A3478">
            <v>1</v>
          </cell>
          <cell r="G3478">
            <v>100</v>
          </cell>
        </row>
        <row r="3479">
          <cell r="A3479">
            <v>2</v>
          </cell>
          <cell r="F3479">
            <v>200</v>
          </cell>
        </row>
        <row r="3480">
          <cell r="A3480">
            <v>1</v>
          </cell>
          <cell r="G3480">
            <v>100</v>
          </cell>
        </row>
        <row r="3481">
          <cell r="A3481">
            <v>1</v>
          </cell>
          <cell r="G3481">
            <v>100</v>
          </cell>
        </row>
        <row r="3482">
          <cell r="A3482">
            <v>1</v>
          </cell>
          <cell r="G3482">
            <v>100</v>
          </cell>
        </row>
        <row r="3483">
          <cell r="A3483">
            <v>1</v>
          </cell>
          <cell r="G3483">
            <v>100</v>
          </cell>
        </row>
        <row r="3484">
          <cell r="A3484">
            <v>509</v>
          </cell>
          <cell r="B3484">
            <v>50</v>
          </cell>
        </row>
        <row r="3485">
          <cell r="A3485">
            <v>54</v>
          </cell>
          <cell r="F3485">
            <v>200</v>
          </cell>
        </row>
        <row r="3486">
          <cell r="A3486">
            <v>1</v>
          </cell>
          <cell r="G3486">
            <v>100</v>
          </cell>
        </row>
        <row r="3487">
          <cell r="A3487">
            <v>1</v>
          </cell>
          <cell r="G3487">
            <v>100</v>
          </cell>
        </row>
        <row r="3488">
          <cell r="A3488">
            <v>1</v>
          </cell>
          <cell r="G3488">
            <v>100</v>
          </cell>
        </row>
        <row r="3489">
          <cell r="A3489">
            <v>1</v>
          </cell>
          <cell r="G3489">
            <v>100</v>
          </cell>
        </row>
        <row r="3490">
          <cell r="A3490">
            <v>16</v>
          </cell>
          <cell r="E3490">
            <v>200</v>
          </cell>
        </row>
        <row r="3491">
          <cell r="A3491">
            <v>2393</v>
          </cell>
          <cell r="E3491">
            <v>200</v>
          </cell>
        </row>
        <row r="3492">
          <cell r="A3492">
            <v>2393</v>
          </cell>
          <cell r="E3492">
            <v>200</v>
          </cell>
        </row>
        <row r="3493">
          <cell r="A3493">
            <v>2393</v>
          </cell>
          <cell r="E3493">
            <v>200</v>
          </cell>
        </row>
        <row r="3494">
          <cell r="A3494" t="str">
            <v>2136-</v>
          </cell>
          <cell r="E3494">
            <v>200</v>
          </cell>
        </row>
        <row r="3495">
          <cell r="A3495" t="str">
            <v>.4-</v>
          </cell>
          <cell r="E3495">
            <v>200</v>
          </cell>
        </row>
        <row r="3496">
          <cell r="A3496">
            <v>2</v>
          </cell>
          <cell r="F3496">
            <v>200</v>
          </cell>
        </row>
        <row r="3497">
          <cell r="A3497">
            <v>48</v>
          </cell>
          <cell r="E3497">
            <v>200</v>
          </cell>
        </row>
        <row r="3498">
          <cell r="A3498" t="str">
            <v>2137-</v>
          </cell>
          <cell r="E3498">
            <v>200</v>
          </cell>
        </row>
        <row r="3499">
          <cell r="A3499" t="str">
            <v>2137-</v>
          </cell>
          <cell r="E3499">
            <v>200</v>
          </cell>
        </row>
        <row r="3500">
          <cell r="A3500" t="str">
            <v>2137-</v>
          </cell>
          <cell r="E3500">
            <v>200</v>
          </cell>
        </row>
        <row r="3501">
          <cell r="A3501">
            <v>2394</v>
          </cell>
          <cell r="E3501">
            <v>200</v>
          </cell>
        </row>
        <row r="3502">
          <cell r="A3502">
            <v>51</v>
          </cell>
          <cell r="E3502">
            <v>200</v>
          </cell>
        </row>
        <row r="3503">
          <cell r="A3503">
            <v>50</v>
          </cell>
          <cell r="E3503">
            <v>200</v>
          </cell>
        </row>
        <row r="3504">
          <cell r="A3504">
            <v>52</v>
          </cell>
          <cell r="E3504">
            <v>200</v>
          </cell>
        </row>
        <row r="3505">
          <cell r="A3505">
            <v>3</v>
          </cell>
          <cell r="E3505">
            <v>200</v>
          </cell>
        </row>
        <row r="3506">
          <cell r="A3506">
            <v>2395</v>
          </cell>
          <cell r="E3506">
            <v>200</v>
          </cell>
        </row>
        <row r="3507">
          <cell r="A3507">
            <v>2</v>
          </cell>
          <cell r="E3507">
            <v>200</v>
          </cell>
        </row>
        <row r="3508">
          <cell r="A3508">
            <v>2138</v>
          </cell>
          <cell r="E3508">
            <v>200</v>
          </cell>
        </row>
        <row r="3509">
          <cell r="A3509">
            <v>1</v>
          </cell>
          <cell r="G3509">
            <v>100</v>
          </cell>
        </row>
        <row r="3510">
          <cell r="A3510">
            <v>1</v>
          </cell>
          <cell r="G3510">
            <v>100</v>
          </cell>
        </row>
        <row r="3511">
          <cell r="A3511">
            <v>1</v>
          </cell>
          <cell r="G3511">
            <v>100</v>
          </cell>
        </row>
        <row r="3512">
          <cell r="A3512" t="str">
            <v>393-</v>
          </cell>
          <cell r="D3512">
            <v>50</v>
          </cell>
        </row>
        <row r="3513">
          <cell r="A3513">
            <v>296</v>
          </cell>
          <cell r="D3513">
            <v>50</v>
          </cell>
        </row>
        <row r="3514">
          <cell r="A3514" t="str">
            <v>27-</v>
          </cell>
          <cell r="E3514">
            <v>200</v>
          </cell>
        </row>
        <row r="3515">
          <cell r="A3515">
            <v>1</v>
          </cell>
          <cell r="G3515">
            <v>100</v>
          </cell>
        </row>
        <row r="3516">
          <cell r="A3516">
            <v>1</v>
          </cell>
          <cell r="G3516">
            <v>100</v>
          </cell>
        </row>
        <row r="3517">
          <cell r="A3517" t="str">
            <v>.54-</v>
          </cell>
          <cell r="D3517" t="str">
            <v>50</v>
          </cell>
        </row>
        <row r="3518">
          <cell r="A3518">
            <v>3</v>
          </cell>
          <cell r="E3518">
            <v>200</v>
          </cell>
        </row>
        <row r="3519">
          <cell r="A3519">
            <v>1</v>
          </cell>
          <cell r="G3519">
            <v>100</v>
          </cell>
        </row>
        <row r="3520">
          <cell r="A3520">
            <v>1</v>
          </cell>
          <cell r="G3520">
            <v>100</v>
          </cell>
        </row>
        <row r="3521">
          <cell r="A3521">
            <v>1</v>
          </cell>
          <cell r="G3521">
            <v>100</v>
          </cell>
        </row>
        <row r="3522">
          <cell r="A3522">
            <v>68</v>
          </cell>
          <cell r="E3522">
            <v>200</v>
          </cell>
        </row>
        <row r="3523">
          <cell r="A3523">
            <v>2</v>
          </cell>
          <cell r="F3523">
            <v>200</v>
          </cell>
        </row>
        <row r="3524">
          <cell r="A3524">
            <v>1</v>
          </cell>
          <cell r="G3524">
            <v>100</v>
          </cell>
        </row>
        <row r="3525">
          <cell r="A3525">
            <v>1</v>
          </cell>
          <cell r="G3525">
            <v>100</v>
          </cell>
        </row>
        <row r="3526">
          <cell r="A3526">
            <v>1</v>
          </cell>
          <cell r="G3526">
            <v>100</v>
          </cell>
        </row>
        <row r="3527">
          <cell r="A3527">
            <v>1</v>
          </cell>
          <cell r="G3527">
            <v>100</v>
          </cell>
        </row>
        <row r="3528">
          <cell r="A3528">
            <v>220</v>
          </cell>
          <cell r="E3528">
            <v>200</v>
          </cell>
        </row>
        <row r="3529">
          <cell r="A3529">
            <v>2</v>
          </cell>
          <cell r="F3529">
            <v>200</v>
          </cell>
        </row>
        <row r="3530">
          <cell r="A3530">
            <v>2</v>
          </cell>
          <cell r="F3530">
            <v>200</v>
          </cell>
        </row>
        <row r="3531">
          <cell r="A3531">
            <v>1</v>
          </cell>
          <cell r="G3531">
            <v>100</v>
          </cell>
        </row>
        <row r="3532">
          <cell r="A3532">
            <v>1</v>
          </cell>
          <cell r="G3532">
            <v>100</v>
          </cell>
        </row>
        <row r="3533">
          <cell r="A3533">
            <v>1</v>
          </cell>
          <cell r="G3533">
            <v>100</v>
          </cell>
        </row>
        <row r="3534">
          <cell r="A3534">
            <v>316</v>
          </cell>
          <cell r="D3534">
            <v>50</v>
          </cell>
        </row>
        <row r="3535">
          <cell r="A3535">
            <v>154</v>
          </cell>
          <cell r="F3535">
            <v>200</v>
          </cell>
        </row>
        <row r="3536">
          <cell r="A3536">
            <v>1</v>
          </cell>
          <cell r="G3536">
            <v>100</v>
          </cell>
        </row>
        <row r="3537">
          <cell r="A3537">
            <v>1</v>
          </cell>
          <cell r="G3537">
            <v>100</v>
          </cell>
        </row>
        <row r="3538">
          <cell r="A3538">
            <v>2</v>
          </cell>
          <cell r="F3538">
            <v>200</v>
          </cell>
        </row>
        <row r="3539">
          <cell r="A3539">
            <v>1</v>
          </cell>
          <cell r="G3539">
            <v>100</v>
          </cell>
        </row>
        <row r="3540">
          <cell r="A3540">
            <v>1</v>
          </cell>
          <cell r="G3540">
            <v>100</v>
          </cell>
        </row>
        <row r="3541">
          <cell r="A3541">
            <v>1</v>
          </cell>
          <cell r="G3541">
            <v>100</v>
          </cell>
        </row>
        <row r="3542">
          <cell r="A3542">
            <v>21</v>
          </cell>
          <cell r="E3542">
            <v>200</v>
          </cell>
        </row>
        <row r="3543">
          <cell r="A3543">
            <v>10</v>
          </cell>
          <cell r="F3543">
            <v>200</v>
          </cell>
        </row>
        <row r="3544">
          <cell r="A3544">
            <v>1</v>
          </cell>
          <cell r="G3544">
            <v>100</v>
          </cell>
        </row>
        <row r="3545">
          <cell r="A3545">
            <v>1</v>
          </cell>
          <cell r="G3545">
            <v>100</v>
          </cell>
        </row>
        <row r="3546">
          <cell r="A3546">
            <v>2</v>
          </cell>
          <cell r="F3546">
            <v>200</v>
          </cell>
        </row>
        <row r="3547">
          <cell r="A3547">
            <v>1</v>
          </cell>
          <cell r="G3547">
            <v>100</v>
          </cell>
        </row>
        <row r="3548">
          <cell r="A3548">
            <v>1</v>
          </cell>
          <cell r="G3548">
            <v>100</v>
          </cell>
        </row>
        <row r="3549">
          <cell r="A3549">
            <v>1</v>
          </cell>
          <cell r="G3549">
            <v>100</v>
          </cell>
        </row>
        <row r="3550">
          <cell r="A3550">
            <v>64</v>
          </cell>
          <cell r="E3550">
            <v>200</v>
          </cell>
        </row>
        <row r="3551">
          <cell r="A3551">
            <v>2</v>
          </cell>
          <cell r="F3551">
            <v>200</v>
          </cell>
        </row>
        <row r="3552">
          <cell r="A3552">
            <v>37</v>
          </cell>
          <cell r="D3552">
            <v>50</v>
          </cell>
        </row>
        <row r="3553">
          <cell r="A3553">
            <v>1</v>
          </cell>
          <cell r="G3553">
            <v>100</v>
          </cell>
        </row>
        <row r="3554">
          <cell r="A3554">
            <v>1</v>
          </cell>
          <cell r="G3554">
            <v>100</v>
          </cell>
        </row>
        <row r="3555">
          <cell r="A3555">
            <v>1</v>
          </cell>
          <cell r="G3555">
            <v>100</v>
          </cell>
        </row>
        <row r="3556">
          <cell r="A3556">
            <v>1</v>
          </cell>
          <cell r="G3556">
            <v>100</v>
          </cell>
        </row>
        <row r="3557">
          <cell r="A3557">
            <v>40</v>
          </cell>
          <cell r="E3557">
            <v>200</v>
          </cell>
        </row>
        <row r="3558">
          <cell r="A3558">
            <v>1</v>
          </cell>
          <cell r="G3558">
            <v>100</v>
          </cell>
        </row>
        <row r="3559">
          <cell r="A3559">
            <v>2146</v>
          </cell>
          <cell r="E3559">
            <v>200</v>
          </cell>
        </row>
        <row r="3560">
          <cell r="A3560">
            <v>4</v>
          </cell>
          <cell r="D3560">
            <v>50</v>
          </cell>
        </row>
        <row r="3561">
          <cell r="A3561">
            <v>2430</v>
          </cell>
          <cell r="E3561">
            <v>200</v>
          </cell>
        </row>
        <row r="3562">
          <cell r="A3562">
            <v>2430</v>
          </cell>
          <cell r="E3562">
            <v>200</v>
          </cell>
        </row>
        <row r="3563">
          <cell r="A3563">
            <v>2430</v>
          </cell>
          <cell r="E3563">
            <v>200</v>
          </cell>
        </row>
        <row r="3564">
          <cell r="A3564">
            <v>2400</v>
          </cell>
          <cell r="E3564">
            <v>200</v>
          </cell>
        </row>
        <row r="3565">
          <cell r="A3565">
            <v>2</v>
          </cell>
          <cell r="F3565">
            <v>200</v>
          </cell>
        </row>
        <row r="3566">
          <cell r="A3566">
            <v>2</v>
          </cell>
          <cell r="F3566">
            <v>200</v>
          </cell>
        </row>
        <row r="3567">
          <cell r="A3567">
            <v>1</v>
          </cell>
          <cell r="G3567">
            <v>100</v>
          </cell>
        </row>
        <row r="3568">
          <cell r="A3568">
            <v>1</v>
          </cell>
          <cell r="G3568">
            <v>100</v>
          </cell>
        </row>
        <row r="3569">
          <cell r="A3569">
            <v>158</v>
          </cell>
          <cell r="D3569">
            <v>50</v>
          </cell>
        </row>
        <row r="3570">
          <cell r="A3570">
            <v>60</v>
          </cell>
          <cell r="D3570">
            <v>50</v>
          </cell>
        </row>
        <row r="3571">
          <cell r="A3571">
            <v>856</v>
          </cell>
          <cell r="B3571">
            <v>200</v>
          </cell>
        </row>
        <row r="3572">
          <cell r="A3572">
            <v>856</v>
          </cell>
          <cell r="B3572">
            <v>200</v>
          </cell>
        </row>
        <row r="3573">
          <cell r="A3573">
            <v>856</v>
          </cell>
          <cell r="B3573">
            <v>200</v>
          </cell>
        </row>
        <row r="3574">
          <cell r="A3574">
            <v>856</v>
          </cell>
          <cell r="B3574">
            <v>200</v>
          </cell>
        </row>
        <row r="3575">
          <cell r="A3575">
            <v>864</v>
          </cell>
          <cell r="B3575">
            <v>200</v>
          </cell>
        </row>
        <row r="3576">
          <cell r="A3576">
            <v>898</v>
          </cell>
          <cell r="B3576">
            <v>200</v>
          </cell>
        </row>
        <row r="3577">
          <cell r="A3577">
            <v>10</v>
          </cell>
          <cell r="F3577">
            <v>200</v>
          </cell>
        </row>
        <row r="3578">
          <cell r="A3578">
            <v>897</v>
          </cell>
          <cell r="B3578">
            <v>200</v>
          </cell>
        </row>
        <row r="3579">
          <cell r="A3579">
            <v>2359</v>
          </cell>
          <cell r="E3579">
            <v>200</v>
          </cell>
        </row>
        <row r="3580">
          <cell r="A3580">
            <v>2359</v>
          </cell>
          <cell r="E3580">
            <v>200</v>
          </cell>
        </row>
        <row r="3581">
          <cell r="A3581">
            <v>2359</v>
          </cell>
          <cell r="E3581">
            <v>200</v>
          </cell>
        </row>
        <row r="3582">
          <cell r="A3582">
            <v>2</v>
          </cell>
          <cell r="F3582">
            <v>200</v>
          </cell>
        </row>
        <row r="3583">
          <cell r="A3583">
            <v>1859</v>
          </cell>
          <cell r="E3583">
            <v>200</v>
          </cell>
        </row>
        <row r="3584">
          <cell r="A3584">
            <v>28</v>
          </cell>
          <cell r="F3584">
            <v>200</v>
          </cell>
        </row>
        <row r="3585">
          <cell r="A3585" t="str">
            <v>2402-</v>
          </cell>
          <cell r="E3585">
            <v>200</v>
          </cell>
        </row>
        <row r="3586">
          <cell r="A3586">
            <v>2145</v>
          </cell>
          <cell r="E3586">
            <v>200</v>
          </cell>
        </row>
        <row r="3587">
          <cell r="A3587">
            <v>2397</v>
          </cell>
          <cell r="E3587">
            <v>200</v>
          </cell>
        </row>
        <row r="3588">
          <cell r="A3588">
            <v>1</v>
          </cell>
          <cell r="G3588">
            <v>100</v>
          </cell>
        </row>
        <row r="3589">
          <cell r="A3589">
            <v>1</v>
          </cell>
          <cell r="G3589">
            <v>100</v>
          </cell>
        </row>
        <row r="3590">
          <cell r="A3590">
            <v>100</v>
          </cell>
          <cell r="E3590">
            <v>200</v>
          </cell>
        </row>
        <row r="3591">
          <cell r="A3591">
            <v>100</v>
          </cell>
          <cell r="E3591">
            <v>200</v>
          </cell>
        </row>
        <row r="3592">
          <cell r="A3592">
            <v>100</v>
          </cell>
          <cell r="E3592">
            <v>200</v>
          </cell>
        </row>
        <row r="3593">
          <cell r="A3593">
            <v>100</v>
          </cell>
          <cell r="E3593">
            <v>200</v>
          </cell>
        </row>
        <row r="3594">
          <cell r="A3594">
            <v>100</v>
          </cell>
          <cell r="E3594">
            <v>200</v>
          </cell>
        </row>
        <row r="3595">
          <cell r="A3595">
            <v>100</v>
          </cell>
          <cell r="E3595">
            <v>200</v>
          </cell>
        </row>
        <row r="3596">
          <cell r="A3596">
            <v>100</v>
          </cell>
          <cell r="E3596">
            <v>200</v>
          </cell>
        </row>
        <row r="3597">
          <cell r="A3597">
            <v>2356</v>
          </cell>
          <cell r="E3597">
            <v>200</v>
          </cell>
        </row>
        <row r="3598">
          <cell r="A3598">
            <v>2356</v>
          </cell>
          <cell r="E3598">
            <v>200</v>
          </cell>
        </row>
        <row r="3599">
          <cell r="A3599">
            <v>141</v>
          </cell>
          <cell r="D3599">
            <v>50</v>
          </cell>
        </row>
        <row r="3600">
          <cell r="A3600">
            <v>10</v>
          </cell>
          <cell r="F3600">
            <v>200</v>
          </cell>
        </row>
        <row r="3601">
          <cell r="A3601">
            <v>10</v>
          </cell>
          <cell r="F3601">
            <v>200</v>
          </cell>
        </row>
        <row r="3602">
          <cell r="A3602">
            <v>10</v>
          </cell>
          <cell r="F3602">
            <v>200</v>
          </cell>
        </row>
        <row r="3603">
          <cell r="A3603">
            <v>10</v>
          </cell>
          <cell r="F3603">
            <v>200</v>
          </cell>
        </row>
        <row r="3604">
          <cell r="A3604">
            <v>2</v>
          </cell>
          <cell r="F3604">
            <v>200</v>
          </cell>
        </row>
        <row r="3605">
          <cell r="A3605">
            <v>1</v>
          </cell>
          <cell r="G3605">
            <v>100</v>
          </cell>
        </row>
        <row r="3606">
          <cell r="A3606">
            <v>1</v>
          </cell>
          <cell r="G3606">
            <v>100</v>
          </cell>
        </row>
        <row r="3607">
          <cell r="A3607">
            <v>1</v>
          </cell>
          <cell r="G3607">
            <v>100</v>
          </cell>
        </row>
        <row r="3608">
          <cell r="A3608">
            <v>1</v>
          </cell>
          <cell r="G3608">
            <v>100</v>
          </cell>
        </row>
        <row r="3609">
          <cell r="A3609" t="str">
            <v>123-</v>
          </cell>
          <cell r="D3609">
            <v>50</v>
          </cell>
        </row>
        <row r="3610">
          <cell r="A3610" t="str">
            <v>290-</v>
          </cell>
          <cell r="D3610">
            <v>50</v>
          </cell>
        </row>
        <row r="3611">
          <cell r="A3611">
            <v>2</v>
          </cell>
          <cell r="F3611">
            <v>200</v>
          </cell>
        </row>
        <row r="3612">
          <cell r="A3612">
            <v>1</v>
          </cell>
          <cell r="G3612">
            <v>100</v>
          </cell>
        </row>
        <row r="3613">
          <cell r="A3613">
            <v>1</v>
          </cell>
          <cell r="G3613">
            <v>100</v>
          </cell>
        </row>
        <row r="3614">
          <cell r="A3614">
            <v>1</v>
          </cell>
          <cell r="G3614">
            <v>100</v>
          </cell>
        </row>
        <row r="3615">
          <cell r="A3615">
            <v>49</v>
          </cell>
          <cell r="E3615">
            <v>200</v>
          </cell>
        </row>
        <row r="3616">
          <cell r="A3616">
            <v>1</v>
          </cell>
          <cell r="G3616">
            <v>100</v>
          </cell>
        </row>
        <row r="3617">
          <cell r="A3617">
            <v>1</v>
          </cell>
          <cell r="G3617">
            <v>100</v>
          </cell>
        </row>
        <row r="3618">
          <cell r="A3618">
            <v>1</v>
          </cell>
          <cell r="G3618">
            <v>100</v>
          </cell>
        </row>
        <row r="3619">
          <cell r="A3619">
            <v>2</v>
          </cell>
          <cell r="F3619">
            <v>200</v>
          </cell>
        </row>
        <row r="3620">
          <cell r="A3620">
            <v>1</v>
          </cell>
          <cell r="G3620">
            <v>100</v>
          </cell>
        </row>
        <row r="3621">
          <cell r="A3621">
            <v>1</v>
          </cell>
          <cell r="G3621">
            <v>100</v>
          </cell>
        </row>
        <row r="3622">
          <cell r="A3622">
            <v>1</v>
          </cell>
          <cell r="G3622">
            <v>100</v>
          </cell>
        </row>
        <row r="3623">
          <cell r="A3623">
            <v>1</v>
          </cell>
          <cell r="G3623">
            <v>100</v>
          </cell>
        </row>
        <row r="3624">
          <cell r="A3624">
            <v>1</v>
          </cell>
          <cell r="G3624">
            <v>100</v>
          </cell>
        </row>
        <row r="3625">
          <cell r="A3625">
            <v>1</v>
          </cell>
          <cell r="G3625">
            <v>100</v>
          </cell>
        </row>
        <row r="3626">
          <cell r="A3626">
            <v>1</v>
          </cell>
          <cell r="G3626">
            <v>100</v>
          </cell>
        </row>
        <row r="3627">
          <cell r="A3627">
            <v>1</v>
          </cell>
          <cell r="G3627">
            <v>100</v>
          </cell>
        </row>
        <row r="3628">
          <cell r="A3628">
            <v>1</v>
          </cell>
          <cell r="G3628">
            <v>100</v>
          </cell>
        </row>
        <row r="3629">
          <cell r="A3629">
            <v>1</v>
          </cell>
          <cell r="G3629">
            <v>100</v>
          </cell>
        </row>
        <row r="3630">
          <cell r="A3630">
            <v>10</v>
          </cell>
          <cell r="F3630">
            <v>200</v>
          </cell>
        </row>
        <row r="3631">
          <cell r="A3631">
            <v>1</v>
          </cell>
          <cell r="G3631">
            <v>100</v>
          </cell>
        </row>
        <row r="3632">
          <cell r="A3632">
            <v>1</v>
          </cell>
          <cell r="G3632">
            <v>100</v>
          </cell>
        </row>
        <row r="3633">
          <cell r="A3633">
            <v>1</v>
          </cell>
          <cell r="G3633">
            <v>100</v>
          </cell>
        </row>
        <row r="3634">
          <cell r="A3634">
            <v>1</v>
          </cell>
          <cell r="G3634">
            <v>100</v>
          </cell>
        </row>
        <row r="3635">
          <cell r="A3635" t="str">
            <v>60-</v>
          </cell>
          <cell r="E3635">
            <v>50</v>
          </cell>
        </row>
        <row r="3636">
          <cell r="A3636">
            <v>222</v>
          </cell>
          <cell r="E3636">
            <v>50</v>
          </cell>
        </row>
        <row r="3637">
          <cell r="A3637">
            <v>1</v>
          </cell>
          <cell r="G3637">
            <v>100</v>
          </cell>
        </row>
        <row r="3638">
          <cell r="A3638">
            <v>1</v>
          </cell>
          <cell r="G3638">
            <v>100</v>
          </cell>
        </row>
        <row r="3639">
          <cell r="A3639">
            <v>1</v>
          </cell>
          <cell r="G3639">
            <v>100</v>
          </cell>
        </row>
        <row r="3640">
          <cell r="A3640">
            <v>1</v>
          </cell>
          <cell r="G3640">
            <v>100</v>
          </cell>
        </row>
        <row r="3641">
          <cell r="A3641">
            <v>160</v>
          </cell>
          <cell r="B3641">
            <v>50</v>
          </cell>
        </row>
        <row r="3642">
          <cell r="A3642">
            <v>2369</v>
          </cell>
          <cell r="E3642">
            <v>200</v>
          </cell>
        </row>
        <row r="3643">
          <cell r="A3643">
            <v>1</v>
          </cell>
          <cell r="G3643">
            <v>100</v>
          </cell>
        </row>
        <row r="3644">
          <cell r="A3644">
            <v>44</v>
          </cell>
          <cell r="E3644">
            <v>160</v>
          </cell>
        </row>
        <row r="3645">
          <cell r="A3645">
            <v>2116</v>
          </cell>
          <cell r="E3645">
            <v>180</v>
          </cell>
        </row>
        <row r="3646">
          <cell r="A3646">
            <v>1</v>
          </cell>
          <cell r="G3646">
            <v>100</v>
          </cell>
        </row>
        <row r="3647">
          <cell r="A3647">
            <v>1</v>
          </cell>
          <cell r="G3647">
            <v>100</v>
          </cell>
        </row>
        <row r="3648">
          <cell r="A3648">
            <v>312</v>
          </cell>
          <cell r="D3648">
            <v>140</v>
          </cell>
        </row>
        <row r="3649">
          <cell r="A3649">
            <v>1</v>
          </cell>
          <cell r="G3649">
            <v>100</v>
          </cell>
        </row>
        <row r="3650">
          <cell r="A3650">
            <v>1</v>
          </cell>
          <cell r="G3650">
            <v>100</v>
          </cell>
        </row>
        <row r="3651">
          <cell r="A3651">
            <v>1</v>
          </cell>
          <cell r="G3651">
            <v>100</v>
          </cell>
        </row>
        <row r="3652">
          <cell r="A3652">
            <v>10</v>
          </cell>
          <cell r="F3652">
            <v>200</v>
          </cell>
        </row>
        <row r="3653">
          <cell r="A3653">
            <v>289</v>
          </cell>
          <cell r="D3653">
            <v>50</v>
          </cell>
        </row>
        <row r="3654">
          <cell r="A3654" t="str">
            <v>.387-</v>
          </cell>
          <cell r="D3654">
            <v>50</v>
          </cell>
        </row>
        <row r="3655">
          <cell r="A3655" t="str">
            <v>.387-</v>
          </cell>
          <cell r="D3655">
            <v>50</v>
          </cell>
        </row>
        <row r="3656">
          <cell r="A3656" t="str">
            <v>.387-</v>
          </cell>
          <cell r="D3656">
            <v>50</v>
          </cell>
        </row>
        <row r="3657">
          <cell r="A3657" t="str">
            <v>.387-</v>
          </cell>
          <cell r="D3657">
            <v>50</v>
          </cell>
        </row>
        <row r="3658">
          <cell r="A3658">
            <v>322</v>
          </cell>
          <cell r="D3658">
            <v>50</v>
          </cell>
        </row>
        <row r="3659">
          <cell r="A3659">
            <v>217</v>
          </cell>
          <cell r="E3659">
            <v>200</v>
          </cell>
        </row>
        <row r="3660">
          <cell r="A3660">
            <v>2372</v>
          </cell>
          <cell r="E3660">
            <v>200</v>
          </cell>
        </row>
        <row r="3661">
          <cell r="A3661">
            <v>2372</v>
          </cell>
          <cell r="E3661">
            <v>200</v>
          </cell>
        </row>
        <row r="3662">
          <cell r="A3662">
            <v>2372</v>
          </cell>
          <cell r="E3662">
            <v>200</v>
          </cell>
        </row>
        <row r="3663">
          <cell r="A3663">
            <v>2372</v>
          </cell>
          <cell r="E3663">
            <v>200</v>
          </cell>
        </row>
        <row r="3664">
          <cell r="A3664">
            <v>10</v>
          </cell>
          <cell r="F3664">
            <v>200</v>
          </cell>
        </row>
        <row r="3665">
          <cell r="A3665">
            <v>223</v>
          </cell>
          <cell r="E3665">
            <v>200</v>
          </cell>
        </row>
        <row r="3666">
          <cell r="A3666">
            <v>179</v>
          </cell>
          <cell r="F3666">
            <v>200</v>
          </cell>
        </row>
        <row r="3667">
          <cell r="A3667">
            <v>2375</v>
          </cell>
          <cell r="E3667">
            <v>200</v>
          </cell>
        </row>
        <row r="3668">
          <cell r="A3668">
            <v>2375</v>
          </cell>
          <cell r="E3668">
            <v>200</v>
          </cell>
        </row>
        <row r="3669">
          <cell r="A3669">
            <v>2375</v>
          </cell>
          <cell r="E3669">
            <v>200</v>
          </cell>
        </row>
        <row r="3670">
          <cell r="A3670">
            <v>1</v>
          </cell>
          <cell r="G3670">
            <v>100</v>
          </cell>
        </row>
        <row r="3671">
          <cell r="A3671">
            <v>1</v>
          </cell>
          <cell r="G3671">
            <v>100</v>
          </cell>
        </row>
        <row r="3672">
          <cell r="A3672">
            <v>311</v>
          </cell>
          <cell r="D3672">
            <v>50</v>
          </cell>
        </row>
        <row r="3673">
          <cell r="A3673">
            <v>301</v>
          </cell>
          <cell r="D3673">
            <v>50</v>
          </cell>
        </row>
        <row r="3674">
          <cell r="A3674" t="str">
            <v>28-</v>
          </cell>
          <cell r="E3674">
            <v>200</v>
          </cell>
        </row>
        <row r="3675">
          <cell r="A3675">
            <v>1</v>
          </cell>
          <cell r="G3675">
            <v>100</v>
          </cell>
        </row>
        <row r="3676">
          <cell r="A3676">
            <v>1</v>
          </cell>
          <cell r="G3676">
            <v>100</v>
          </cell>
        </row>
        <row r="3677">
          <cell r="A3677">
            <v>1</v>
          </cell>
          <cell r="G3677">
            <v>100</v>
          </cell>
        </row>
        <row r="3678">
          <cell r="A3678">
            <v>1</v>
          </cell>
          <cell r="G3678">
            <v>100</v>
          </cell>
        </row>
        <row r="3679">
          <cell r="A3679">
            <v>10</v>
          </cell>
          <cell r="F3679">
            <v>200</v>
          </cell>
        </row>
        <row r="3680">
          <cell r="A3680">
            <v>2380</v>
          </cell>
          <cell r="E3680">
            <v>200</v>
          </cell>
        </row>
        <row r="3681">
          <cell r="A3681">
            <v>2380</v>
          </cell>
          <cell r="E3681">
            <v>200</v>
          </cell>
        </row>
        <row r="3682">
          <cell r="A3682">
            <v>2380</v>
          </cell>
          <cell r="E3682">
            <v>200</v>
          </cell>
        </row>
        <row r="3683">
          <cell r="A3683">
            <v>1</v>
          </cell>
          <cell r="G3683">
            <v>100</v>
          </cell>
        </row>
        <row r="3684">
          <cell r="A3684">
            <v>1</v>
          </cell>
          <cell r="G3684">
            <v>100</v>
          </cell>
        </row>
        <row r="3685">
          <cell r="A3685">
            <v>1</v>
          </cell>
          <cell r="G3685">
            <v>100</v>
          </cell>
        </row>
        <row r="3686">
          <cell r="A3686">
            <v>1</v>
          </cell>
          <cell r="G3686">
            <v>100</v>
          </cell>
        </row>
        <row r="3687">
          <cell r="A3687">
            <v>1</v>
          </cell>
          <cell r="G3687">
            <v>100</v>
          </cell>
        </row>
        <row r="3688">
          <cell r="A3688">
            <v>1</v>
          </cell>
          <cell r="G3688">
            <v>100</v>
          </cell>
        </row>
        <row r="3689">
          <cell r="A3689">
            <v>2371</v>
          </cell>
          <cell r="E3689">
            <v>200</v>
          </cell>
        </row>
        <row r="3690">
          <cell r="A3690">
            <v>2371</v>
          </cell>
          <cell r="E3690">
            <v>200</v>
          </cell>
        </row>
        <row r="3691">
          <cell r="A3691">
            <v>90</v>
          </cell>
          <cell r="F3691">
            <v>200</v>
          </cell>
        </row>
        <row r="3692">
          <cell r="A3692">
            <v>2</v>
          </cell>
          <cell r="F3692">
            <v>200</v>
          </cell>
        </row>
        <row r="3693">
          <cell r="A3693">
            <v>2</v>
          </cell>
          <cell r="F3693">
            <v>200</v>
          </cell>
        </row>
        <row r="3694">
          <cell r="A3694">
            <v>2</v>
          </cell>
          <cell r="F3694">
            <v>200</v>
          </cell>
        </row>
        <row r="3695">
          <cell r="A3695">
            <v>1</v>
          </cell>
          <cell r="G3695">
            <v>100</v>
          </cell>
        </row>
        <row r="3696">
          <cell r="A3696">
            <v>1</v>
          </cell>
          <cell r="G3696">
            <v>100</v>
          </cell>
        </row>
        <row r="3697">
          <cell r="A3697">
            <v>2</v>
          </cell>
          <cell r="F3697">
            <v>50</v>
          </cell>
        </row>
        <row r="3698">
          <cell r="A3698">
            <v>1</v>
          </cell>
          <cell r="G3698">
            <v>100</v>
          </cell>
        </row>
        <row r="3699">
          <cell r="A3699">
            <v>55</v>
          </cell>
          <cell r="E3699">
            <v>200</v>
          </cell>
        </row>
        <row r="3700">
          <cell r="A3700">
            <v>1</v>
          </cell>
          <cell r="G3700">
            <v>100</v>
          </cell>
        </row>
        <row r="3701">
          <cell r="A3701">
            <v>1</v>
          </cell>
          <cell r="G3701">
            <v>100</v>
          </cell>
        </row>
        <row r="3702">
          <cell r="A3702">
            <v>37</v>
          </cell>
          <cell r="D3702">
            <v>50</v>
          </cell>
        </row>
        <row r="3703">
          <cell r="A3703">
            <v>1861</v>
          </cell>
          <cell r="E3703">
            <v>200</v>
          </cell>
        </row>
        <row r="3704">
          <cell r="A3704">
            <v>1</v>
          </cell>
          <cell r="G3704">
            <v>100</v>
          </cell>
        </row>
        <row r="3705">
          <cell r="A3705">
            <v>1</v>
          </cell>
          <cell r="G3705">
            <v>100</v>
          </cell>
        </row>
        <row r="3706">
          <cell r="A3706">
            <v>1</v>
          </cell>
          <cell r="G3706">
            <v>100</v>
          </cell>
        </row>
        <row r="3707">
          <cell r="A3707">
            <v>1</v>
          </cell>
          <cell r="G3707">
            <v>100</v>
          </cell>
        </row>
        <row r="3708">
          <cell r="A3708">
            <v>2135</v>
          </cell>
          <cell r="E3708">
            <v>200</v>
          </cell>
        </row>
        <row r="3709">
          <cell r="A3709">
            <v>36</v>
          </cell>
          <cell r="E3709">
            <v>200</v>
          </cell>
        </row>
        <row r="3710">
          <cell r="A3710">
            <v>35</v>
          </cell>
          <cell r="E3710">
            <v>200</v>
          </cell>
        </row>
        <row r="3711">
          <cell r="A3711" t="str">
            <v>1618-</v>
          </cell>
          <cell r="E3711">
            <v>200</v>
          </cell>
        </row>
        <row r="3712">
          <cell r="A3712">
            <v>1</v>
          </cell>
          <cell r="G3712">
            <v>100</v>
          </cell>
        </row>
        <row r="3713">
          <cell r="A3713">
            <v>1</v>
          </cell>
          <cell r="G3713">
            <v>100</v>
          </cell>
        </row>
        <row r="3714">
          <cell r="A3714">
            <v>1</v>
          </cell>
          <cell r="G3714">
            <v>100</v>
          </cell>
        </row>
        <row r="3715">
          <cell r="A3715">
            <v>1</v>
          </cell>
          <cell r="G3715">
            <v>100</v>
          </cell>
        </row>
        <row r="3716">
          <cell r="A3716">
            <v>45</v>
          </cell>
          <cell r="E3716">
            <v>200</v>
          </cell>
        </row>
        <row r="3717">
          <cell r="A3717" t="str">
            <v>1669-</v>
          </cell>
          <cell r="E3717">
            <v>200</v>
          </cell>
        </row>
        <row r="3718">
          <cell r="A3718">
            <v>4850</v>
          </cell>
          <cell r="B3718">
            <v>200</v>
          </cell>
        </row>
        <row r="3719">
          <cell r="A3719">
            <v>4850</v>
          </cell>
          <cell r="B3719">
            <v>200</v>
          </cell>
        </row>
        <row r="3720">
          <cell r="A3720">
            <v>4850</v>
          </cell>
          <cell r="B3720">
            <v>200</v>
          </cell>
        </row>
        <row r="3721">
          <cell r="A3721">
            <v>4850</v>
          </cell>
          <cell r="B3721">
            <v>200</v>
          </cell>
        </row>
        <row r="3722">
          <cell r="A3722">
            <v>4850</v>
          </cell>
          <cell r="B3722">
            <v>200</v>
          </cell>
        </row>
        <row r="3723">
          <cell r="A3723" t="str">
            <v>6-</v>
          </cell>
          <cell r="E3723">
            <v>200</v>
          </cell>
        </row>
        <row r="3724">
          <cell r="A3724">
            <v>1</v>
          </cell>
          <cell r="G3724">
            <v>100</v>
          </cell>
        </row>
        <row r="3725">
          <cell r="A3725">
            <v>1</v>
          </cell>
          <cell r="G3725">
            <v>100</v>
          </cell>
        </row>
        <row r="3726">
          <cell r="A3726">
            <v>26</v>
          </cell>
          <cell r="E3726">
            <v>200</v>
          </cell>
        </row>
        <row r="3727">
          <cell r="A3727">
            <v>1</v>
          </cell>
          <cell r="G3727">
            <v>100</v>
          </cell>
        </row>
        <row r="3728">
          <cell r="A3728">
            <v>1</v>
          </cell>
          <cell r="G3728">
            <v>100</v>
          </cell>
        </row>
        <row r="3729">
          <cell r="A3729">
            <v>1</v>
          </cell>
          <cell r="G3729">
            <v>100</v>
          </cell>
        </row>
        <row r="3730">
          <cell r="A3730">
            <v>363</v>
          </cell>
          <cell r="D3730">
            <v>50</v>
          </cell>
        </row>
        <row r="3731">
          <cell r="A3731">
            <v>2125</v>
          </cell>
          <cell r="E3731">
            <v>200</v>
          </cell>
        </row>
        <row r="3732">
          <cell r="A3732" t="str">
            <v>2381-</v>
          </cell>
          <cell r="E3732">
            <v>200</v>
          </cell>
        </row>
        <row r="3733">
          <cell r="A3733">
            <v>2</v>
          </cell>
          <cell r="F3733">
            <v>50</v>
          </cell>
        </row>
        <row r="3734">
          <cell r="A3734">
            <v>2</v>
          </cell>
          <cell r="F3734">
            <v>50</v>
          </cell>
        </row>
        <row r="3735">
          <cell r="A3735">
            <v>1</v>
          </cell>
          <cell r="G3735">
            <v>100</v>
          </cell>
        </row>
        <row r="3736">
          <cell r="A3736">
            <v>1</v>
          </cell>
          <cell r="G3736">
            <v>100</v>
          </cell>
        </row>
        <row r="3737">
          <cell r="A3737">
            <v>1</v>
          </cell>
          <cell r="G3737">
            <v>100</v>
          </cell>
        </row>
        <row r="3738">
          <cell r="A3738">
            <v>2107</v>
          </cell>
          <cell r="E3738">
            <v>50</v>
          </cell>
        </row>
        <row r="3739">
          <cell r="A3739" t="str">
            <v>2108-</v>
          </cell>
          <cell r="E3739">
            <v>50</v>
          </cell>
        </row>
        <row r="3740">
          <cell r="A3740">
            <v>2365</v>
          </cell>
          <cell r="E3740">
            <v>200</v>
          </cell>
        </row>
        <row r="3741">
          <cell r="A3741">
            <v>2365</v>
          </cell>
          <cell r="E3741">
            <v>200</v>
          </cell>
        </row>
        <row r="3742">
          <cell r="A3742">
            <v>9</v>
          </cell>
          <cell r="F3742">
            <v>50</v>
          </cell>
        </row>
        <row r="3743">
          <cell r="A3743">
            <v>8</v>
          </cell>
          <cell r="F3743">
            <v>50</v>
          </cell>
        </row>
        <row r="3744">
          <cell r="A3744">
            <v>7</v>
          </cell>
          <cell r="F3744">
            <v>50</v>
          </cell>
        </row>
        <row r="3745">
          <cell r="A3745">
            <v>10</v>
          </cell>
          <cell r="F3745">
            <v>50</v>
          </cell>
        </row>
        <row r="3746">
          <cell r="A3746">
            <v>10</v>
          </cell>
          <cell r="F3746">
            <v>50</v>
          </cell>
        </row>
        <row r="3747">
          <cell r="A3747">
            <v>2410</v>
          </cell>
          <cell r="E3747">
            <v>200</v>
          </cell>
        </row>
        <row r="3748">
          <cell r="A3748">
            <v>2410</v>
          </cell>
          <cell r="E3748">
            <v>200</v>
          </cell>
        </row>
        <row r="3749">
          <cell r="A3749">
            <v>2389</v>
          </cell>
          <cell r="E3749">
            <v>200</v>
          </cell>
        </row>
        <row r="3750">
          <cell r="A3750">
            <v>2389</v>
          </cell>
          <cell r="E3750">
            <v>200</v>
          </cell>
        </row>
        <row r="3751">
          <cell r="A3751">
            <v>2</v>
          </cell>
          <cell r="F3751">
            <v>200</v>
          </cell>
        </row>
        <row r="3752">
          <cell r="A3752">
            <v>2</v>
          </cell>
          <cell r="F3752">
            <v>200</v>
          </cell>
        </row>
        <row r="3753">
          <cell r="A3753">
            <v>1</v>
          </cell>
          <cell r="G3753">
            <v>100</v>
          </cell>
        </row>
        <row r="3754">
          <cell r="A3754">
            <v>1</v>
          </cell>
          <cell r="G3754">
            <v>100</v>
          </cell>
        </row>
        <row r="3755">
          <cell r="A3755">
            <v>1</v>
          </cell>
          <cell r="G3755">
            <v>100</v>
          </cell>
        </row>
        <row r="3756">
          <cell r="A3756">
            <v>1</v>
          </cell>
          <cell r="G3756">
            <v>100</v>
          </cell>
        </row>
        <row r="3757">
          <cell r="A3757">
            <v>2</v>
          </cell>
          <cell r="F3757">
            <v>200</v>
          </cell>
        </row>
        <row r="3758">
          <cell r="A3758">
            <v>1</v>
          </cell>
          <cell r="G3758">
            <v>100</v>
          </cell>
        </row>
        <row r="3759">
          <cell r="A3759">
            <v>1</v>
          </cell>
          <cell r="G3759">
            <v>100</v>
          </cell>
        </row>
        <row r="3760">
          <cell r="A3760">
            <v>1</v>
          </cell>
          <cell r="G3760">
            <v>100</v>
          </cell>
        </row>
        <row r="3761">
          <cell r="A3761">
            <v>2</v>
          </cell>
          <cell r="F3761">
            <v>50</v>
          </cell>
        </row>
        <row r="3762">
          <cell r="A3762">
            <v>2</v>
          </cell>
          <cell r="F3762">
            <v>200</v>
          </cell>
        </row>
        <row r="3763">
          <cell r="A3763">
            <v>2391</v>
          </cell>
          <cell r="E3763">
            <v>200</v>
          </cell>
        </row>
        <row r="3764">
          <cell r="A3764">
            <v>2391</v>
          </cell>
          <cell r="E3764">
            <v>200</v>
          </cell>
        </row>
        <row r="3765">
          <cell r="A3765">
            <v>2391</v>
          </cell>
          <cell r="E3765">
            <v>200</v>
          </cell>
        </row>
        <row r="3766">
          <cell r="A3766" t="str">
            <v>150/60</v>
          </cell>
          <cell r="F3766">
            <v>200</v>
          </cell>
        </row>
        <row r="3767">
          <cell r="A3767">
            <v>5341</v>
          </cell>
          <cell r="B3767">
            <v>200</v>
          </cell>
        </row>
        <row r="3768">
          <cell r="A3768">
            <v>1</v>
          </cell>
          <cell r="G3768">
            <v>100</v>
          </cell>
        </row>
        <row r="3769">
          <cell r="A3769">
            <v>1</v>
          </cell>
          <cell r="G3769">
            <v>100</v>
          </cell>
        </row>
        <row r="3770">
          <cell r="A3770">
            <v>1</v>
          </cell>
          <cell r="G3770">
            <v>100</v>
          </cell>
        </row>
        <row r="3771">
          <cell r="A3771">
            <v>2</v>
          </cell>
          <cell r="F3771">
            <v>200</v>
          </cell>
        </row>
        <row r="3772">
          <cell r="A3772">
            <v>1</v>
          </cell>
          <cell r="G3772">
            <v>100</v>
          </cell>
        </row>
        <row r="3773">
          <cell r="A3773">
            <v>1</v>
          </cell>
          <cell r="G3773">
            <v>100</v>
          </cell>
        </row>
        <row r="3774">
          <cell r="A3774">
            <v>1</v>
          </cell>
          <cell r="G3774">
            <v>100</v>
          </cell>
        </row>
        <row r="3775">
          <cell r="A3775">
            <v>1</v>
          </cell>
          <cell r="G3775">
            <v>100</v>
          </cell>
        </row>
        <row r="3776">
          <cell r="A3776">
            <v>1</v>
          </cell>
          <cell r="G3776">
            <v>100</v>
          </cell>
        </row>
        <row r="3777">
          <cell r="A3777">
            <v>1</v>
          </cell>
          <cell r="G3777">
            <v>100</v>
          </cell>
        </row>
        <row r="3778">
          <cell r="A3778">
            <v>1</v>
          </cell>
          <cell r="G3778">
            <v>100</v>
          </cell>
        </row>
        <row r="3779">
          <cell r="A3779">
            <v>3403</v>
          </cell>
          <cell r="B3779">
            <v>150</v>
          </cell>
        </row>
        <row r="3780">
          <cell r="A3780">
            <v>1234</v>
          </cell>
          <cell r="B3780">
            <v>150</v>
          </cell>
        </row>
        <row r="3781">
          <cell r="A3781">
            <v>1234</v>
          </cell>
          <cell r="B3781">
            <v>150</v>
          </cell>
        </row>
        <row r="3782">
          <cell r="A3782">
            <v>1234</v>
          </cell>
          <cell r="B3782">
            <v>150</v>
          </cell>
        </row>
        <row r="3783">
          <cell r="A3783">
            <v>1</v>
          </cell>
          <cell r="G3783">
            <v>100</v>
          </cell>
        </row>
        <row r="3784">
          <cell r="A3784">
            <v>1</v>
          </cell>
          <cell r="G3784">
            <v>100</v>
          </cell>
        </row>
        <row r="3785">
          <cell r="A3785">
            <v>1244</v>
          </cell>
          <cell r="B3785">
            <v>150</v>
          </cell>
        </row>
        <row r="3786">
          <cell r="A3786">
            <v>1244</v>
          </cell>
          <cell r="B3786">
            <v>150</v>
          </cell>
        </row>
        <row r="3787">
          <cell r="A3787">
            <v>1244</v>
          </cell>
          <cell r="B3787">
            <v>150</v>
          </cell>
        </row>
        <row r="3788">
          <cell r="A3788">
            <v>1226</v>
          </cell>
          <cell r="B3788">
            <v>150</v>
          </cell>
        </row>
        <row r="3789">
          <cell r="A3789">
            <v>1226</v>
          </cell>
          <cell r="B3789">
            <v>150</v>
          </cell>
        </row>
        <row r="3790">
          <cell r="A3790">
            <v>1</v>
          </cell>
          <cell r="G3790">
            <v>100</v>
          </cell>
        </row>
        <row r="3791">
          <cell r="A3791">
            <v>1</v>
          </cell>
          <cell r="G3791">
            <v>100</v>
          </cell>
        </row>
        <row r="3792">
          <cell r="A3792">
            <v>228</v>
          </cell>
          <cell r="B3792">
            <v>150</v>
          </cell>
        </row>
        <row r="3793">
          <cell r="A3793">
            <v>436</v>
          </cell>
          <cell r="B3793">
            <v>150</v>
          </cell>
        </row>
        <row r="3794">
          <cell r="A3794">
            <v>436</v>
          </cell>
          <cell r="B3794">
            <v>150</v>
          </cell>
        </row>
        <row r="3795">
          <cell r="A3795">
            <v>436</v>
          </cell>
          <cell r="B3795">
            <v>150</v>
          </cell>
        </row>
        <row r="3796">
          <cell r="A3796">
            <v>436</v>
          </cell>
          <cell r="B3796">
            <v>150</v>
          </cell>
        </row>
        <row r="3797">
          <cell r="A3797">
            <v>436</v>
          </cell>
          <cell r="B3797">
            <v>150</v>
          </cell>
        </row>
        <row r="3798">
          <cell r="A3798">
            <v>436</v>
          </cell>
          <cell r="B3798">
            <v>150</v>
          </cell>
        </row>
        <row r="3799">
          <cell r="A3799">
            <v>131</v>
          </cell>
          <cell r="B3799">
            <v>150</v>
          </cell>
        </row>
        <row r="3800">
          <cell r="A3800">
            <v>602</v>
          </cell>
          <cell r="B3800">
            <v>150</v>
          </cell>
        </row>
        <row r="3801">
          <cell r="A3801">
            <v>602</v>
          </cell>
          <cell r="B3801">
            <v>150</v>
          </cell>
        </row>
        <row r="3802">
          <cell r="A3802" t="str">
            <v>3400-</v>
          </cell>
          <cell r="E3802">
            <v>150</v>
          </cell>
        </row>
        <row r="3803">
          <cell r="A3803" t="str">
            <v>127-</v>
          </cell>
          <cell r="E3803">
            <v>150</v>
          </cell>
        </row>
        <row r="3804">
          <cell r="A3804" t="str">
            <v>431-</v>
          </cell>
          <cell r="E3804">
            <v>150</v>
          </cell>
        </row>
        <row r="3805">
          <cell r="A3805" t="str">
            <v>431-</v>
          </cell>
          <cell r="E3805">
            <v>150</v>
          </cell>
        </row>
        <row r="3806">
          <cell r="A3806" t="str">
            <v>343-</v>
          </cell>
          <cell r="E3806">
            <v>150</v>
          </cell>
        </row>
        <row r="3807">
          <cell r="A3807" t="str">
            <v>433-</v>
          </cell>
          <cell r="E3807">
            <v>150</v>
          </cell>
        </row>
        <row r="3808">
          <cell r="A3808" t="str">
            <v>433-</v>
          </cell>
          <cell r="E3808">
            <v>150</v>
          </cell>
        </row>
        <row r="3809">
          <cell r="A3809">
            <v>1</v>
          </cell>
          <cell r="G3809">
            <v>100</v>
          </cell>
        </row>
        <row r="3810">
          <cell r="A3810">
            <v>1</v>
          </cell>
          <cell r="G3810">
            <v>100</v>
          </cell>
        </row>
        <row r="3811">
          <cell r="A3811">
            <v>1</v>
          </cell>
          <cell r="G3811">
            <v>100</v>
          </cell>
        </row>
        <row r="3812">
          <cell r="A3812" t="str">
            <v>1853-</v>
          </cell>
          <cell r="E3812">
            <v>150</v>
          </cell>
        </row>
        <row r="3813">
          <cell r="A3813" t="str">
            <v>124-</v>
          </cell>
          <cell r="E3813">
            <v>150</v>
          </cell>
        </row>
        <row r="3814">
          <cell r="A3814">
            <v>1</v>
          </cell>
          <cell r="G3814">
            <v>100</v>
          </cell>
        </row>
        <row r="3815">
          <cell r="A3815" t="str">
            <v>1227-</v>
          </cell>
          <cell r="E3815">
            <v>150</v>
          </cell>
        </row>
        <row r="3816">
          <cell r="A3816" t="str">
            <v>1227-</v>
          </cell>
          <cell r="E3816">
            <v>150</v>
          </cell>
        </row>
        <row r="3817">
          <cell r="A3817" t="str">
            <v>1227-</v>
          </cell>
          <cell r="E3817">
            <v>150</v>
          </cell>
        </row>
        <row r="3818">
          <cell r="A3818">
            <v>1</v>
          </cell>
          <cell r="G3818">
            <v>100</v>
          </cell>
        </row>
        <row r="3819">
          <cell r="A3819">
            <v>1</v>
          </cell>
          <cell r="G3819">
            <v>100</v>
          </cell>
        </row>
        <row r="3820">
          <cell r="A3820">
            <v>1</v>
          </cell>
          <cell r="G3820">
            <v>100</v>
          </cell>
        </row>
        <row r="3821">
          <cell r="A3821" t="str">
            <v>1249-</v>
          </cell>
          <cell r="E3821">
            <v>150</v>
          </cell>
        </row>
        <row r="3822">
          <cell r="A3822" t="str">
            <v>1249-</v>
          </cell>
          <cell r="E3822">
            <v>150</v>
          </cell>
        </row>
        <row r="3823">
          <cell r="A3823" t="str">
            <v>1249-</v>
          </cell>
          <cell r="E3823">
            <v>150</v>
          </cell>
        </row>
        <row r="3824">
          <cell r="A3824" t="str">
            <v>1240-</v>
          </cell>
          <cell r="E3824">
            <v>150</v>
          </cell>
        </row>
        <row r="3825">
          <cell r="A3825" t="str">
            <v>442-</v>
          </cell>
          <cell r="E3825">
            <v>150</v>
          </cell>
        </row>
        <row r="3826">
          <cell r="A3826">
            <v>1</v>
          </cell>
          <cell r="G3826">
            <v>100</v>
          </cell>
        </row>
        <row r="3827">
          <cell r="A3827">
            <v>1</v>
          </cell>
          <cell r="G3827">
            <v>100</v>
          </cell>
        </row>
        <row r="3828">
          <cell r="A3828">
            <v>1</v>
          </cell>
          <cell r="G3828">
            <v>100</v>
          </cell>
        </row>
        <row r="3829">
          <cell r="A3829">
            <v>1</v>
          </cell>
          <cell r="G3829">
            <v>100</v>
          </cell>
        </row>
        <row r="3830">
          <cell r="A3830">
            <v>1</v>
          </cell>
          <cell r="G3830">
            <v>100</v>
          </cell>
        </row>
        <row r="3831">
          <cell r="A3831">
            <v>1</v>
          </cell>
          <cell r="G3831">
            <v>100</v>
          </cell>
        </row>
        <row r="3832">
          <cell r="A3832">
            <v>1</v>
          </cell>
          <cell r="G3832">
            <v>100</v>
          </cell>
        </row>
        <row r="3833">
          <cell r="A3833" t="str">
            <v>1698-</v>
          </cell>
          <cell r="E3833">
            <v>150</v>
          </cell>
        </row>
        <row r="3834">
          <cell r="A3834" t="str">
            <v>1698-</v>
          </cell>
          <cell r="E3834">
            <v>150</v>
          </cell>
        </row>
        <row r="3835">
          <cell r="A3835" t="str">
            <v>1698-</v>
          </cell>
          <cell r="E3835">
            <v>150</v>
          </cell>
        </row>
        <row r="3836">
          <cell r="A3836" t="str">
            <v>1698-</v>
          </cell>
          <cell r="E3836">
            <v>150</v>
          </cell>
        </row>
        <row r="3837">
          <cell r="A3837" t="str">
            <v>1698-</v>
          </cell>
          <cell r="E3837">
            <v>150</v>
          </cell>
        </row>
        <row r="3838">
          <cell r="A3838">
            <v>3145</v>
          </cell>
          <cell r="B3838">
            <v>180</v>
          </cell>
        </row>
        <row r="3839">
          <cell r="A3839" t="str">
            <v>1242-</v>
          </cell>
          <cell r="E3839">
            <v>150</v>
          </cell>
        </row>
        <row r="3840">
          <cell r="A3840" t="str">
            <v>1242-</v>
          </cell>
          <cell r="E3840">
            <v>150</v>
          </cell>
        </row>
        <row r="3841">
          <cell r="A3841" t="str">
            <v>1242-</v>
          </cell>
          <cell r="E3841">
            <v>150</v>
          </cell>
        </row>
        <row r="3842">
          <cell r="A3842" t="str">
            <v>4136-</v>
          </cell>
          <cell r="E3842">
            <v>150</v>
          </cell>
        </row>
        <row r="3843">
          <cell r="A3843">
            <v>1</v>
          </cell>
          <cell r="G3843">
            <v>100</v>
          </cell>
        </row>
        <row r="3844">
          <cell r="A3844">
            <v>1</v>
          </cell>
          <cell r="G3844">
            <v>100</v>
          </cell>
        </row>
        <row r="3845">
          <cell r="A3845">
            <v>1</v>
          </cell>
          <cell r="G3845">
            <v>100</v>
          </cell>
        </row>
        <row r="3846">
          <cell r="A3846">
            <v>1</v>
          </cell>
          <cell r="G3846">
            <v>100</v>
          </cell>
        </row>
        <row r="3847">
          <cell r="A3847" t="str">
            <v>1247-</v>
          </cell>
          <cell r="E3847">
            <v>150</v>
          </cell>
        </row>
        <row r="3848">
          <cell r="A3848" t="str">
            <v>3714-</v>
          </cell>
          <cell r="E3848">
            <v>150</v>
          </cell>
        </row>
        <row r="3849">
          <cell r="A3849" t="str">
            <v>4139-</v>
          </cell>
          <cell r="E3849">
            <v>150</v>
          </cell>
        </row>
        <row r="3850">
          <cell r="A3850" t="str">
            <v>1702-</v>
          </cell>
          <cell r="E3850">
            <v>150</v>
          </cell>
        </row>
        <row r="3851">
          <cell r="A3851" t="str">
            <v>400-</v>
          </cell>
          <cell r="E3851">
            <v>150</v>
          </cell>
        </row>
        <row r="3852">
          <cell r="A3852" t="str">
            <v>400-</v>
          </cell>
          <cell r="E3852">
            <v>150</v>
          </cell>
        </row>
        <row r="3853">
          <cell r="A3853">
            <v>1</v>
          </cell>
          <cell r="G3853">
            <v>100</v>
          </cell>
        </row>
        <row r="3854">
          <cell r="A3854">
            <v>1</v>
          </cell>
          <cell r="G3854">
            <v>100</v>
          </cell>
        </row>
        <row r="3855">
          <cell r="A3855" t="str">
            <v>2-</v>
          </cell>
          <cell r="E3855">
            <v>150</v>
          </cell>
        </row>
        <row r="3856">
          <cell r="A3856">
            <v>1</v>
          </cell>
          <cell r="G3856">
            <v>100</v>
          </cell>
        </row>
        <row r="3857">
          <cell r="A3857">
            <v>1</v>
          </cell>
          <cell r="G3857">
            <v>100</v>
          </cell>
        </row>
        <row r="3858">
          <cell r="A3858" t="str">
            <v>1235-</v>
          </cell>
          <cell r="E3858">
            <v>150</v>
          </cell>
        </row>
        <row r="3859">
          <cell r="A3859" t="str">
            <v>1235-</v>
          </cell>
          <cell r="E3859">
            <v>150</v>
          </cell>
        </row>
        <row r="3860">
          <cell r="A3860" t="str">
            <v>1235-</v>
          </cell>
          <cell r="E3860">
            <v>150</v>
          </cell>
        </row>
        <row r="3861">
          <cell r="A3861" t="str">
            <v>3718-</v>
          </cell>
          <cell r="E3861">
            <v>150</v>
          </cell>
        </row>
        <row r="3862">
          <cell r="A3862" t="str">
            <v>3719-</v>
          </cell>
          <cell r="E3862">
            <v>150</v>
          </cell>
        </row>
        <row r="3863">
          <cell r="A3863" t="str">
            <v>3705-</v>
          </cell>
          <cell r="E3863">
            <v>150</v>
          </cell>
        </row>
        <row r="3864">
          <cell r="A3864" t="str">
            <v>1692-</v>
          </cell>
          <cell r="E3864">
            <v>150</v>
          </cell>
        </row>
        <row r="3865">
          <cell r="A3865" t="str">
            <v>1692-</v>
          </cell>
          <cell r="E3865">
            <v>150</v>
          </cell>
        </row>
        <row r="3866">
          <cell r="A3866" t="str">
            <v>1692-</v>
          </cell>
          <cell r="E3866">
            <v>150</v>
          </cell>
        </row>
        <row r="3867">
          <cell r="A3867" t="str">
            <v>1692-</v>
          </cell>
          <cell r="E3867">
            <v>150</v>
          </cell>
        </row>
        <row r="3868">
          <cell r="A3868" t="str">
            <v>1697-</v>
          </cell>
          <cell r="E3868">
            <v>150</v>
          </cell>
        </row>
        <row r="3869">
          <cell r="A3869" t="str">
            <v>3722-</v>
          </cell>
          <cell r="E3869">
            <v>150</v>
          </cell>
        </row>
        <row r="3870">
          <cell r="A3870" t="str">
            <v>3721-</v>
          </cell>
          <cell r="E3870">
            <v>150</v>
          </cell>
        </row>
        <row r="3871">
          <cell r="A3871" t="str">
            <v>441-</v>
          </cell>
          <cell r="E3871">
            <v>150</v>
          </cell>
        </row>
        <row r="3872">
          <cell r="A3872" t="str">
            <v>3720-</v>
          </cell>
          <cell r="E3872">
            <v>150</v>
          </cell>
        </row>
        <row r="3873">
          <cell r="A3873">
            <v>1</v>
          </cell>
          <cell r="G3873">
            <v>100</v>
          </cell>
        </row>
        <row r="3874">
          <cell r="A3874">
            <v>1</v>
          </cell>
          <cell r="G3874">
            <v>100</v>
          </cell>
        </row>
        <row r="3875">
          <cell r="A3875">
            <v>1</v>
          </cell>
          <cell r="G3875">
            <v>100</v>
          </cell>
        </row>
        <row r="3876">
          <cell r="A3876">
            <v>1</v>
          </cell>
          <cell r="G3876">
            <v>100</v>
          </cell>
        </row>
        <row r="3877">
          <cell r="A3877">
            <v>1</v>
          </cell>
          <cell r="G3877">
            <v>100</v>
          </cell>
        </row>
        <row r="3878">
          <cell r="A3878">
            <v>1</v>
          </cell>
          <cell r="G3878">
            <v>100</v>
          </cell>
        </row>
        <row r="3879">
          <cell r="A3879">
            <v>1</v>
          </cell>
          <cell r="G3879">
            <v>100</v>
          </cell>
        </row>
        <row r="3880">
          <cell r="A3880">
            <v>1</v>
          </cell>
          <cell r="G3880">
            <v>100</v>
          </cell>
        </row>
        <row r="3881">
          <cell r="A3881">
            <v>1</v>
          </cell>
          <cell r="G3881">
            <v>100</v>
          </cell>
        </row>
        <row r="3882">
          <cell r="A3882" t="str">
            <v>601-</v>
          </cell>
          <cell r="E3882">
            <v>150</v>
          </cell>
        </row>
        <row r="3883">
          <cell r="A3883" t="str">
            <v>601-</v>
          </cell>
          <cell r="E3883">
            <v>150</v>
          </cell>
        </row>
        <row r="3884">
          <cell r="A3884">
            <v>1</v>
          </cell>
          <cell r="G3884">
            <v>100</v>
          </cell>
        </row>
        <row r="3885">
          <cell r="A3885">
            <v>1</v>
          </cell>
          <cell r="G3885">
            <v>100</v>
          </cell>
        </row>
        <row r="3886">
          <cell r="A3886">
            <v>1</v>
          </cell>
          <cell r="G3886">
            <v>100</v>
          </cell>
        </row>
        <row r="3887">
          <cell r="A3887" t="str">
            <v>1703-</v>
          </cell>
          <cell r="E3887">
            <v>150</v>
          </cell>
        </row>
        <row r="3888">
          <cell r="A3888" t="str">
            <v>248-</v>
          </cell>
          <cell r="E3888">
            <v>150</v>
          </cell>
        </row>
        <row r="3889">
          <cell r="A3889" t="str">
            <v>.118-</v>
          </cell>
          <cell r="E3889">
            <v>150</v>
          </cell>
        </row>
        <row r="3890">
          <cell r="A3890" t="str">
            <v>1694-</v>
          </cell>
          <cell r="E3890">
            <v>150</v>
          </cell>
        </row>
        <row r="3891">
          <cell r="A3891" t="str">
            <v>1239-</v>
          </cell>
          <cell r="E3891">
            <v>150</v>
          </cell>
        </row>
        <row r="3892">
          <cell r="A3892" t="str">
            <v>1239-</v>
          </cell>
          <cell r="E3892">
            <v>150</v>
          </cell>
        </row>
        <row r="3893">
          <cell r="A3893" t="str">
            <v>1239-</v>
          </cell>
          <cell r="E3893">
            <v>150</v>
          </cell>
        </row>
        <row r="3894">
          <cell r="A3894" t="str">
            <v>1239-</v>
          </cell>
          <cell r="E3894">
            <v>150</v>
          </cell>
        </row>
        <row r="3895">
          <cell r="A3895">
            <v>1</v>
          </cell>
          <cell r="G3895">
            <v>100</v>
          </cell>
        </row>
        <row r="3896">
          <cell r="A3896">
            <v>1</v>
          </cell>
          <cell r="G3896">
            <v>100</v>
          </cell>
        </row>
        <row r="3897">
          <cell r="A3897">
            <v>1</v>
          </cell>
          <cell r="G3897">
            <v>100</v>
          </cell>
        </row>
        <row r="3898">
          <cell r="A3898" t="str">
            <v>1228-</v>
          </cell>
          <cell r="E3898">
            <v>150</v>
          </cell>
        </row>
        <row r="3899">
          <cell r="A3899" t="str">
            <v>1228-</v>
          </cell>
          <cell r="E3899">
            <v>150</v>
          </cell>
        </row>
        <row r="3900">
          <cell r="A3900" t="str">
            <v>4000-</v>
          </cell>
          <cell r="E3900">
            <v>150</v>
          </cell>
        </row>
        <row r="3901">
          <cell r="A3901" t="str">
            <v>1253-</v>
          </cell>
          <cell r="E3901">
            <v>150</v>
          </cell>
        </row>
        <row r="3902">
          <cell r="A3902" t="str">
            <v>1253-</v>
          </cell>
          <cell r="E3902">
            <v>150</v>
          </cell>
        </row>
        <row r="3903">
          <cell r="A3903" t="str">
            <v>1253-</v>
          </cell>
          <cell r="E3903">
            <v>150</v>
          </cell>
        </row>
        <row r="3904">
          <cell r="A3904" t="str">
            <v>1225-</v>
          </cell>
          <cell r="E3904">
            <v>150</v>
          </cell>
        </row>
        <row r="3905">
          <cell r="A3905" t="str">
            <v>1225-</v>
          </cell>
          <cell r="E3905">
            <v>150</v>
          </cell>
        </row>
        <row r="3906">
          <cell r="A3906" t="str">
            <v>1225-</v>
          </cell>
          <cell r="E3906">
            <v>150</v>
          </cell>
        </row>
        <row r="3907">
          <cell r="A3907">
            <v>1</v>
          </cell>
          <cell r="G3907">
            <v>100</v>
          </cell>
        </row>
        <row r="3908">
          <cell r="A3908">
            <v>1</v>
          </cell>
          <cell r="G3908">
            <v>100</v>
          </cell>
        </row>
        <row r="3909">
          <cell r="A3909" t="str">
            <v>453-</v>
          </cell>
          <cell r="E3909">
            <v>150</v>
          </cell>
        </row>
        <row r="3910">
          <cell r="A3910" t="str">
            <v>453-</v>
          </cell>
          <cell r="E3910">
            <v>150</v>
          </cell>
        </row>
        <row r="3911">
          <cell r="A3911" t="str">
            <v>128-</v>
          </cell>
          <cell r="E3911">
            <v>150</v>
          </cell>
        </row>
        <row r="3912">
          <cell r="A3912" t="str">
            <v>440-</v>
          </cell>
          <cell r="E3912">
            <v>150</v>
          </cell>
        </row>
        <row r="3913">
          <cell r="A3913" t="str">
            <v>440-</v>
          </cell>
          <cell r="E3913">
            <v>150</v>
          </cell>
        </row>
        <row r="3914">
          <cell r="A3914">
            <v>1</v>
          </cell>
          <cell r="G3914">
            <v>100</v>
          </cell>
        </row>
        <row r="3915">
          <cell r="A3915">
            <v>633</v>
          </cell>
          <cell r="B3915">
            <v>180</v>
          </cell>
        </row>
        <row r="3916">
          <cell r="A3916" t="str">
            <v>1254-</v>
          </cell>
          <cell r="E3916">
            <v>150</v>
          </cell>
        </row>
        <row r="3917">
          <cell r="A3917" t="str">
            <v>1254-</v>
          </cell>
          <cell r="E3917">
            <v>150</v>
          </cell>
        </row>
        <row r="3918">
          <cell r="A3918">
            <v>1</v>
          </cell>
          <cell r="G3918">
            <v>100</v>
          </cell>
        </row>
        <row r="3919">
          <cell r="A3919">
            <v>1</v>
          </cell>
          <cell r="G3919">
            <v>100</v>
          </cell>
        </row>
        <row r="3920">
          <cell r="A3920">
            <v>1</v>
          </cell>
          <cell r="G3920">
            <v>100</v>
          </cell>
        </row>
        <row r="3921">
          <cell r="A3921">
            <v>1</v>
          </cell>
          <cell r="G3921">
            <v>100</v>
          </cell>
        </row>
        <row r="3922">
          <cell r="A3922">
            <v>1</v>
          </cell>
          <cell r="G3922">
            <v>100</v>
          </cell>
        </row>
        <row r="3923">
          <cell r="A3923">
            <v>1</v>
          </cell>
          <cell r="G3923">
            <v>100</v>
          </cell>
        </row>
        <row r="3924">
          <cell r="A3924">
            <v>1</v>
          </cell>
          <cell r="G3924">
            <v>100</v>
          </cell>
        </row>
        <row r="3925">
          <cell r="A3925">
            <v>1</v>
          </cell>
          <cell r="G3925">
            <v>100</v>
          </cell>
        </row>
        <row r="3926">
          <cell r="A3926" t="str">
            <v>1238-</v>
          </cell>
          <cell r="E3926">
            <v>150</v>
          </cell>
        </row>
        <row r="3927">
          <cell r="A3927" t="str">
            <v>1238-</v>
          </cell>
          <cell r="E3927">
            <v>150</v>
          </cell>
        </row>
        <row r="3928">
          <cell r="A3928" t="str">
            <v>135-</v>
          </cell>
          <cell r="E3928">
            <v>150</v>
          </cell>
        </row>
        <row r="3929">
          <cell r="A3929" t="str">
            <v>136-</v>
          </cell>
          <cell r="E3929">
            <v>150</v>
          </cell>
        </row>
        <row r="3930">
          <cell r="A3930" t="str">
            <v>134-</v>
          </cell>
          <cell r="E3930">
            <v>150</v>
          </cell>
        </row>
        <row r="3931">
          <cell r="A3931" t="str">
            <v>3707-</v>
          </cell>
          <cell r="E3931">
            <v>150</v>
          </cell>
        </row>
        <row r="3932">
          <cell r="A3932" t="str">
            <v>3729-</v>
          </cell>
          <cell r="E3932">
            <v>150</v>
          </cell>
        </row>
        <row r="3933">
          <cell r="A3933">
            <v>1</v>
          </cell>
          <cell r="G3933">
            <v>100</v>
          </cell>
        </row>
        <row r="3934">
          <cell r="A3934">
            <v>1</v>
          </cell>
          <cell r="G3934">
            <v>100</v>
          </cell>
        </row>
        <row r="3935">
          <cell r="A3935" t="str">
            <v>1230-</v>
          </cell>
          <cell r="E3935">
            <v>150</v>
          </cell>
        </row>
        <row r="3936">
          <cell r="A3936" t="str">
            <v>1230-</v>
          </cell>
          <cell r="E3936">
            <v>150</v>
          </cell>
        </row>
        <row r="3937">
          <cell r="A3937" t="str">
            <v>1230-</v>
          </cell>
          <cell r="E3937">
            <v>150</v>
          </cell>
        </row>
        <row r="3938">
          <cell r="A3938">
            <v>1</v>
          </cell>
          <cell r="G3938">
            <v>100</v>
          </cell>
        </row>
        <row r="3939">
          <cell r="A3939">
            <v>1</v>
          </cell>
          <cell r="G3939">
            <v>100</v>
          </cell>
        </row>
        <row r="3940">
          <cell r="A3940">
            <v>1</v>
          </cell>
          <cell r="G3940">
            <v>100</v>
          </cell>
        </row>
        <row r="3941">
          <cell r="A3941">
            <v>1</v>
          </cell>
          <cell r="G3941">
            <v>100</v>
          </cell>
        </row>
        <row r="3942">
          <cell r="A3942">
            <v>1</v>
          </cell>
          <cell r="G3942">
            <v>100</v>
          </cell>
        </row>
        <row r="3943">
          <cell r="A3943">
            <v>1</v>
          </cell>
          <cell r="G3943">
            <v>100</v>
          </cell>
        </row>
        <row r="3944">
          <cell r="A3944">
            <v>1</v>
          </cell>
          <cell r="G3944">
            <v>100</v>
          </cell>
        </row>
        <row r="3945">
          <cell r="A3945">
            <v>1</v>
          </cell>
          <cell r="G3945">
            <v>100</v>
          </cell>
        </row>
        <row r="3946">
          <cell r="A3946" t="str">
            <v>450-</v>
          </cell>
          <cell r="E3946">
            <v>150</v>
          </cell>
        </row>
        <row r="3947">
          <cell r="A3947" t="str">
            <v>450-</v>
          </cell>
          <cell r="E3947">
            <v>150</v>
          </cell>
        </row>
        <row r="3948">
          <cell r="A3948">
            <v>1</v>
          </cell>
          <cell r="G3948">
            <v>100</v>
          </cell>
        </row>
        <row r="3949">
          <cell r="A3949">
            <v>1</v>
          </cell>
          <cell r="G3949">
            <v>100</v>
          </cell>
        </row>
        <row r="3950">
          <cell r="A3950">
            <v>1</v>
          </cell>
          <cell r="G3950">
            <v>100</v>
          </cell>
        </row>
        <row r="3951">
          <cell r="A3951">
            <v>1</v>
          </cell>
          <cell r="G3951">
            <v>100</v>
          </cell>
        </row>
        <row r="3952">
          <cell r="A3952">
            <v>1</v>
          </cell>
          <cell r="G3952">
            <v>100</v>
          </cell>
        </row>
        <row r="3953">
          <cell r="A3953">
            <v>1</v>
          </cell>
          <cell r="G3953">
            <v>100</v>
          </cell>
        </row>
        <row r="3954">
          <cell r="A3954">
            <v>1</v>
          </cell>
          <cell r="G3954">
            <v>100</v>
          </cell>
        </row>
        <row r="3955">
          <cell r="A3955">
            <v>1</v>
          </cell>
          <cell r="G3955">
            <v>100</v>
          </cell>
        </row>
        <row r="3956">
          <cell r="A3956">
            <v>1</v>
          </cell>
          <cell r="G3956">
            <v>100</v>
          </cell>
        </row>
        <row r="3957">
          <cell r="A3957">
            <v>1</v>
          </cell>
          <cell r="G3957">
            <v>100</v>
          </cell>
        </row>
        <row r="3958">
          <cell r="A3958">
            <v>1</v>
          </cell>
          <cell r="G3958">
            <v>100</v>
          </cell>
        </row>
        <row r="3959">
          <cell r="A3959" t="str">
            <v>8010-</v>
          </cell>
          <cell r="E3959">
            <v>150</v>
          </cell>
        </row>
        <row r="3960">
          <cell r="A3960">
            <v>1</v>
          </cell>
          <cell r="G3960">
            <v>100</v>
          </cell>
        </row>
        <row r="3961">
          <cell r="A3961">
            <v>1</v>
          </cell>
          <cell r="G3961">
            <v>100</v>
          </cell>
        </row>
        <row r="3962">
          <cell r="A3962">
            <v>1</v>
          </cell>
          <cell r="G3962">
            <v>100</v>
          </cell>
        </row>
        <row r="3963">
          <cell r="A3963" t="str">
            <v>1701-</v>
          </cell>
          <cell r="E3963">
            <v>150</v>
          </cell>
        </row>
        <row r="3964">
          <cell r="A3964" t="str">
            <v>1701-</v>
          </cell>
          <cell r="E3964">
            <v>150</v>
          </cell>
        </row>
        <row r="3965">
          <cell r="A3965" t="str">
            <v>1701-</v>
          </cell>
          <cell r="E3965">
            <v>150</v>
          </cell>
        </row>
        <row r="3966">
          <cell r="A3966">
            <v>1</v>
          </cell>
          <cell r="G3966">
            <v>100</v>
          </cell>
        </row>
        <row r="3967">
          <cell r="A3967">
            <v>1</v>
          </cell>
          <cell r="G3967">
            <v>100</v>
          </cell>
        </row>
        <row r="3968">
          <cell r="A3968">
            <v>1</v>
          </cell>
          <cell r="G3968">
            <v>100</v>
          </cell>
        </row>
        <row r="3969">
          <cell r="A3969">
            <v>1</v>
          </cell>
          <cell r="G3969">
            <v>100</v>
          </cell>
        </row>
        <row r="3970">
          <cell r="A3970">
            <v>1</v>
          </cell>
          <cell r="G3970">
            <v>100</v>
          </cell>
        </row>
        <row r="3971">
          <cell r="A3971">
            <v>13288</v>
          </cell>
          <cell r="B3971">
            <v>180</v>
          </cell>
        </row>
        <row r="3972">
          <cell r="A3972">
            <v>13288</v>
          </cell>
          <cell r="B3972">
            <v>180</v>
          </cell>
        </row>
        <row r="3973">
          <cell r="A3973">
            <v>13288</v>
          </cell>
          <cell r="B3973">
            <v>180</v>
          </cell>
        </row>
        <row r="3974">
          <cell r="A3974">
            <v>27008</v>
          </cell>
          <cell r="B3974">
            <v>200</v>
          </cell>
        </row>
        <row r="3975">
          <cell r="A3975">
            <v>533</v>
          </cell>
          <cell r="B3975">
            <v>50</v>
          </cell>
        </row>
        <row r="3976">
          <cell r="A3976">
            <v>539</v>
          </cell>
          <cell r="B3976">
            <v>50</v>
          </cell>
        </row>
        <row r="3977">
          <cell r="A3977">
            <v>532</v>
          </cell>
          <cell r="B3977">
            <v>50</v>
          </cell>
        </row>
        <row r="3978">
          <cell r="A3978">
            <v>1</v>
          </cell>
          <cell r="G3978">
            <v>100</v>
          </cell>
        </row>
        <row r="3979">
          <cell r="A3979">
            <v>1</v>
          </cell>
          <cell r="G3979">
            <v>100</v>
          </cell>
        </row>
        <row r="3980">
          <cell r="A3980" t="str">
            <v>348-</v>
          </cell>
          <cell r="C3980">
            <v>50</v>
          </cell>
        </row>
        <row r="3981">
          <cell r="A3981" t="str">
            <v>261-</v>
          </cell>
          <cell r="C3981">
            <v>50</v>
          </cell>
        </row>
        <row r="3982">
          <cell r="A3982" t="str">
            <v>261-</v>
          </cell>
          <cell r="C3982">
            <v>50</v>
          </cell>
        </row>
        <row r="3983">
          <cell r="A3983" t="str">
            <v>261-</v>
          </cell>
          <cell r="C3983">
            <v>50</v>
          </cell>
        </row>
        <row r="3984">
          <cell r="A3984" t="str">
            <v>261-</v>
          </cell>
          <cell r="C3984">
            <v>50</v>
          </cell>
        </row>
        <row r="3985">
          <cell r="A3985" t="str">
            <v>261-</v>
          </cell>
          <cell r="C3985">
            <v>50</v>
          </cell>
        </row>
        <row r="3986">
          <cell r="A3986" t="str">
            <v>261-</v>
          </cell>
          <cell r="C3986">
            <v>50</v>
          </cell>
        </row>
        <row r="3987">
          <cell r="A3987">
            <v>3840</v>
          </cell>
          <cell r="B3987">
            <v>50</v>
          </cell>
        </row>
        <row r="3988">
          <cell r="A3988">
            <v>27524</v>
          </cell>
          <cell r="B3988">
            <v>75</v>
          </cell>
        </row>
        <row r="3989">
          <cell r="A3989">
            <v>13257</v>
          </cell>
          <cell r="B3989">
            <v>50</v>
          </cell>
        </row>
        <row r="3990">
          <cell r="A3990">
            <v>13257</v>
          </cell>
          <cell r="B3990">
            <v>50</v>
          </cell>
        </row>
        <row r="3991">
          <cell r="A3991">
            <v>13257</v>
          </cell>
          <cell r="B3991">
            <v>50</v>
          </cell>
        </row>
        <row r="3992">
          <cell r="A3992">
            <v>27248</v>
          </cell>
          <cell r="B3992">
            <v>200</v>
          </cell>
        </row>
        <row r="3993">
          <cell r="A3993">
            <v>27150</v>
          </cell>
          <cell r="B3993">
            <v>65</v>
          </cell>
        </row>
        <row r="3994">
          <cell r="A3994">
            <v>13307</v>
          </cell>
          <cell r="B3994">
            <v>50</v>
          </cell>
        </row>
        <row r="3995">
          <cell r="A3995">
            <v>13307</v>
          </cell>
          <cell r="B3995">
            <v>50</v>
          </cell>
        </row>
        <row r="3996">
          <cell r="A3996">
            <v>13307</v>
          </cell>
          <cell r="B3996">
            <v>50</v>
          </cell>
        </row>
        <row r="3997">
          <cell r="A3997">
            <v>13307</v>
          </cell>
          <cell r="B3997">
            <v>50</v>
          </cell>
        </row>
        <row r="3998">
          <cell r="A3998">
            <v>13307</v>
          </cell>
          <cell r="B3998">
            <v>50</v>
          </cell>
        </row>
        <row r="3999">
          <cell r="A3999">
            <v>654</v>
          </cell>
          <cell r="B3999">
            <v>160</v>
          </cell>
        </row>
        <row r="4000">
          <cell r="A4000">
            <v>4901</v>
          </cell>
          <cell r="B4000">
            <v>200</v>
          </cell>
        </row>
        <row r="4001">
          <cell r="A4001" t="str">
            <v>14-</v>
          </cell>
          <cell r="C4001">
            <v>50</v>
          </cell>
        </row>
        <row r="4002">
          <cell r="A4002">
            <v>1335</v>
          </cell>
          <cell r="B4002">
            <v>180</v>
          </cell>
        </row>
        <row r="4003">
          <cell r="A4003">
            <v>1335</v>
          </cell>
          <cell r="B4003">
            <v>180</v>
          </cell>
        </row>
        <row r="4004">
          <cell r="A4004">
            <v>1335</v>
          </cell>
          <cell r="B4004">
            <v>180</v>
          </cell>
        </row>
        <row r="4005">
          <cell r="A4005">
            <v>1335</v>
          </cell>
          <cell r="B4005">
            <v>180</v>
          </cell>
        </row>
        <row r="4006">
          <cell r="A4006">
            <v>1335</v>
          </cell>
          <cell r="B4006">
            <v>180</v>
          </cell>
        </row>
        <row r="4007">
          <cell r="A4007" t="str">
            <v>68-</v>
          </cell>
          <cell r="B4007">
            <v>150</v>
          </cell>
        </row>
        <row r="4008">
          <cell r="A4008">
            <v>1</v>
          </cell>
          <cell r="G4008">
            <v>100</v>
          </cell>
        </row>
        <row r="4009">
          <cell r="A4009">
            <v>1</v>
          </cell>
          <cell r="G4009">
            <v>100</v>
          </cell>
        </row>
        <row r="4010">
          <cell r="A4010">
            <v>1</v>
          </cell>
          <cell r="G4010">
            <v>100</v>
          </cell>
        </row>
        <row r="4011">
          <cell r="A4011">
            <v>1</v>
          </cell>
          <cell r="G4011">
            <v>100</v>
          </cell>
        </row>
        <row r="4012">
          <cell r="A4012">
            <v>13317</v>
          </cell>
          <cell r="B4012">
            <v>180</v>
          </cell>
        </row>
        <row r="4013">
          <cell r="A4013">
            <v>13317</v>
          </cell>
          <cell r="B4013">
            <v>180</v>
          </cell>
        </row>
        <row r="4014">
          <cell r="A4014">
            <v>13317</v>
          </cell>
          <cell r="B4014">
            <v>180</v>
          </cell>
        </row>
        <row r="4015">
          <cell r="A4015">
            <v>13317</v>
          </cell>
          <cell r="B4015">
            <v>180</v>
          </cell>
        </row>
        <row r="4016">
          <cell r="A4016">
            <v>3168</v>
          </cell>
          <cell r="B4016">
            <v>150</v>
          </cell>
        </row>
        <row r="4017">
          <cell r="A4017" t="str">
            <v>80-</v>
          </cell>
          <cell r="C4017">
            <v>50</v>
          </cell>
        </row>
        <row r="4018">
          <cell r="A4018">
            <v>13247</v>
          </cell>
          <cell r="B4018">
            <v>150</v>
          </cell>
        </row>
        <row r="4019">
          <cell r="A4019">
            <v>13247</v>
          </cell>
          <cell r="B4019">
            <v>150</v>
          </cell>
        </row>
        <row r="4020">
          <cell r="A4020">
            <v>13247</v>
          </cell>
          <cell r="B4020">
            <v>150</v>
          </cell>
        </row>
        <row r="4021">
          <cell r="A4021">
            <v>27282</v>
          </cell>
          <cell r="B4021">
            <v>100</v>
          </cell>
        </row>
        <row r="4022">
          <cell r="A4022">
            <v>1</v>
          </cell>
          <cell r="G4022">
            <v>100</v>
          </cell>
        </row>
        <row r="4023">
          <cell r="A4023">
            <v>1</v>
          </cell>
          <cell r="G4023">
            <v>100</v>
          </cell>
        </row>
        <row r="4024">
          <cell r="A4024">
            <v>662</v>
          </cell>
          <cell r="B4024">
            <v>200</v>
          </cell>
        </row>
        <row r="4025">
          <cell r="A4025">
            <v>1</v>
          </cell>
          <cell r="G4025">
            <v>100</v>
          </cell>
        </row>
        <row r="4026">
          <cell r="A4026">
            <v>1</v>
          </cell>
          <cell r="G4026">
            <v>100</v>
          </cell>
        </row>
        <row r="4027">
          <cell r="A4027">
            <v>1</v>
          </cell>
          <cell r="G4027">
            <v>100</v>
          </cell>
        </row>
        <row r="4028">
          <cell r="A4028">
            <v>730</v>
          </cell>
          <cell r="B4028">
            <v>65</v>
          </cell>
        </row>
        <row r="4029">
          <cell r="A4029">
            <v>4892</v>
          </cell>
          <cell r="B4029">
            <v>180</v>
          </cell>
        </row>
        <row r="4030">
          <cell r="A4030">
            <v>4892</v>
          </cell>
          <cell r="B4030">
            <v>180</v>
          </cell>
        </row>
        <row r="4031">
          <cell r="A4031">
            <v>4892</v>
          </cell>
          <cell r="B4031">
            <v>180</v>
          </cell>
        </row>
        <row r="4032">
          <cell r="A4032">
            <v>6071</v>
          </cell>
          <cell r="B4032">
            <v>50</v>
          </cell>
        </row>
        <row r="4033">
          <cell r="A4033">
            <v>6259</v>
          </cell>
          <cell r="B4033">
            <v>180</v>
          </cell>
        </row>
        <row r="4034">
          <cell r="A4034">
            <v>6070</v>
          </cell>
          <cell r="B4034">
            <v>65</v>
          </cell>
        </row>
        <row r="4035">
          <cell r="A4035">
            <v>548</v>
          </cell>
          <cell r="B4035">
            <v>50</v>
          </cell>
        </row>
        <row r="4036">
          <cell r="A4036">
            <v>1</v>
          </cell>
          <cell r="G4036">
            <v>100</v>
          </cell>
        </row>
        <row r="4037">
          <cell r="A4037">
            <v>1</v>
          </cell>
          <cell r="G4037">
            <v>100</v>
          </cell>
        </row>
        <row r="4038">
          <cell r="A4038">
            <v>1</v>
          </cell>
          <cell r="G4038">
            <v>100</v>
          </cell>
        </row>
        <row r="4039">
          <cell r="A4039">
            <v>13320</v>
          </cell>
          <cell r="B4039">
            <v>150</v>
          </cell>
        </row>
        <row r="4040">
          <cell r="A4040">
            <v>13320</v>
          </cell>
          <cell r="B4040">
            <v>150</v>
          </cell>
        </row>
        <row r="4041">
          <cell r="A4041">
            <v>13320</v>
          </cell>
          <cell r="B4041">
            <v>150</v>
          </cell>
        </row>
        <row r="4042">
          <cell r="A4042" t="str">
            <v>9-</v>
          </cell>
          <cell r="D4042">
            <v>50</v>
          </cell>
        </row>
        <row r="4043">
          <cell r="A4043">
            <v>1</v>
          </cell>
          <cell r="G4043">
            <v>100</v>
          </cell>
        </row>
        <row r="4044">
          <cell r="A4044">
            <v>1</v>
          </cell>
          <cell r="G4044">
            <v>100</v>
          </cell>
        </row>
        <row r="4045">
          <cell r="A4045">
            <v>1</v>
          </cell>
          <cell r="G4045">
            <v>100</v>
          </cell>
        </row>
        <row r="4046">
          <cell r="A4046">
            <v>1</v>
          </cell>
          <cell r="G4046">
            <v>100</v>
          </cell>
        </row>
        <row r="4047">
          <cell r="A4047">
            <v>13282</v>
          </cell>
          <cell r="B4047">
            <v>200</v>
          </cell>
        </row>
        <row r="4048">
          <cell r="A4048">
            <v>13282</v>
          </cell>
          <cell r="B4048">
            <v>200</v>
          </cell>
        </row>
        <row r="4049">
          <cell r="A4049">
            <v>1</v>
          </cell>
          <cell r="G4049">
            <v>100</v>
          </cell>
        </row>
        <row r="4050">
          <cell r="A4050">
            <v>1</v>
          </cell>
          <cell r="G4050">
            <v>100</v>
          </cell>
        </row>
        <row r="4051">
          <cell r="A4051">
            <v>7322</v>
          </cell>
          <cell r="B4051">
            <v>50</v>
          </cell>
        </row>
        <row r="4052">
          <cell r="A4052">
            <v>7322</v>
          </cell>
          <cell r="B4052">
            <v>50</v>
          </cell>
        </row>
        <row r="4053">
          <cell r="A4053">
            <v>5096</v>
          </cell>
          <cell r="B4053">
            <v>200</v>
          </cell>
        </row>
        <row r="4054">
          <cell r="A4054">
            <v>3222</v>
          </cell>
          <cell r="B4054">
            <v>200</v>
          </cell>
        </row>
        <row r="4055">
          <cell r="A4055">
            <v>3222</v>
          </cell>
          <cell r="B4055">
            <v>200</v>
          </cell>
        </row>
        <row r="4056">
          <cell r="A4056">
            <v>3222</v>
          </cell>
          <cell r="B4056">
            <v>200</v>
          </cell>
        </row>
        <row r="4057">
          <cell r="A4057">
            <v>3222</v>
          </cell>
          <cell r="B4057">
            <v>200</v>
          </cell>
        </row>
        <row r="4058">
          <cell r="A4058">
            <v>1</v>
          </cell>
          <cell r="G4058">
            <v>100</v>
          </cell>
        </row>
        <row r="4059">
          <cell r="A4059">
            <v>1</v>
          </cell>
          <cell r="G4059">
            <v>100</v>
          </cell>
        </row>
        <row r="4060">
          <cell r="A4060">
            <v>1</v>
          </cell>
          <cell r="G4060">
            <v>100</v>
          </cell>
        </row>
        <row r="4061">
          <cell r="A4061">
            <v>27280</v>
          </cell>
          <cell r="B4061">
            <v>200</v>
          </cell>
        </row>
        <row r="4062">
          <cell r="A4062" t="str">
            <v>213-</v>
          </cell>
          <cell r="C4062">
            <v>50</v>
          </cell>
        </row>
        <row r="4063">
          <cell r="A4063">
            <v>28123</v>
          </cell>
          <cell r="B4063">
            <v>65</v>
          </cell>
        </row>
        <row r="4064">
          <cell r="A4064">
            <v>3789</v>
          </cell>
          <cell r="B4064">
            <v>200</v>
          </cell>
        </row>
        <row r="4065">
          <cell r="A4065">
            <v>4254</v>
          </cell>
          <cell r="B4065">
            <v>200</v>
          </cell>
        </row>
        <row r="4066">
          <cell r="A4066">
            <v>4031</v>
          </cell>
          <cell r="B4066">
            <v>200</v>
          </cell>
        </row>
        <row r="4067">
          <cell r="A4067">
            <v>4031</v>
          </cell>
          <cell r="B4067">
            <v>200</v>
          </cell>
        </row>
        <row r="4068">
          <cell r="A4068">
            <v>27263</v>
          </cell>
          <cell r="B4068">
            <v>50</v>
          </cell>
        </row>
        <row r="4069">
          <cell r="A4069">
            <v>13304</v>
          </cell>
          <cell r="B4069">
            <v>50</v>
          </cell>
        </row>
        <row r="4070">
          <cell r="A4070">
            <v>13304</v>
          </cell>
          <cell r="B4070">
            <v>50</v>
          </cell>
        </row>
        <row r="4071">
          <cell r="A4071">
            <v>13304</v>
          </cell>
          <cell r="B4071">
            <v>50</v>
          </cell>
        </row>
        <row r="4072">
          <cell r="A4072">
            <v>27262</v>
          </cell>
          <cell r="B4072">
            <v>50</v>
          </cell>
        </row>
        <row r="4073">
          <cell r="A4073">
            <v>3987</v>
          </cell>
          <cell r="B4073">
            <v>50</v>
          </cell>
        </row>
        <row r="4074">
          <cell r="A4074">
            <v>3987</v>
          </cell>
          <cell r="B4074">
            <v>50</v>
          </cell>
        </row>
        <row r="4075">
          <cell r="A4075">
            <v>3987</v>
          </cell>
          <cell r="B4075">
            <v>50</v>
          </cell>
        </row>
        <row r="4076">
          <cell r="A4076">
            <v>3987</v>
          </cell>
          <cell r="B4076">
            <v>50</v>
          </cell>
        </row>
        <row r="4077">
          <cell r="A4077">
            <v>508</v>
          </cell>
          <cell r="B4077">
            <v>65</v>
          </cell>
        </row>
        <row r="4078">
          <cell r="A4078">
            <v>17261</v>
          </cell>
          <cell r="B4078">
            <v>200</v>
          </cell>
        </row>
        <row r="4079">
          <cell r="A4079">
            <v>17261</v>
          </cell>
          <cell r="B4079">
            <v>200</v>
          </cell>
        </row>
        <row r="4080">
          <cell r="A4080">
            <v>2800</v>
          </cell>
          <cell r="B4080">
            <v>75</v>
          </cell>
        </row>
        <row r="4081">
          <cell r="A4081">
            <v>349</v>
          </cell>
          <cell r="B4081">
            <v>180</v>
          </cell>
        </row>
        <row r="4082">
          <cell r="A4082">
            <v>252</v>
          </cell>
          <cell r="B4082">
            <v>65</v>
          </cell>
        </row>
        <row r="4083">
          <cell r="A4083">
            <v>13208</v>
          </cell>
          <cell r="B4083">
            <v>180</v>
          </cell>
        </row>
        <row r="4084">
          <cell r="A4084">
            <v>13208</v>
          </cell>
          <cell r="B4084">
            <v>180</v>
          </cell>
        </row>
        <row r="4085">
          <cell r="A4085">
            <v>27268</v>
          </cell>
          <cell r="B4085">
            <v>50</v>
          </cell>
        </row>
        <row r="4086">
          <cell r="A4086">
            <v>13248</v>
          </cell>
          <cell r="B4086">
            <v>200</v>
          </cell>
        </row>
        <row r="4087">
          <cell r="A4087">
            <v>29209</v>
          </cell>
          <cell r="B4087">
            <v>150</v>
          </cell>
        </row>
        <row r="4088">
          <cell r="A4088" t="str">
            <v>130-</v>
          </cell>
          <cell r="C4088">
            <v>50</v>
          </cell>
        </row>
        <row r="4089">
          <cell r="A4089">
            <v>13305</v>
          </cell>
          <cell r="B4089">
            <v>180</v>
          </cell>
        </row>
        <row r="4090">
          <cell r="A4090">
            <v>13305</v>
          </cell>
          <cell r="B4090">
            <v>180</v>
          </cell>
        </row>
        <row r="4091">
          <cell r="A4091">
            <v>13305</v>
          </cell>
          <cell r="B4091">
            <v>180</v>
          </cell>
        </row>
        <row r="4092">
          <cell r="A4092">
            <v>1</v>
          </cell>
          <cell r="G4092">
            <v>100</v>
          </cell>
        </row>
        <row r="4093">
          <cell r="A4093">
            <v>526</v>
          </cell>
          <cell r="B4093">
            <v>200</v>
          </cell>
        </row>
        <row r="4094">
          <cell r="A4094">
            <v>1</v>
          </cell>
          <cell r="G4094">
            <v>100</v>
          </cell>
        </row>
        <row r="4095">
          <cell r="A4095" t="str">
            <v>229-</v>
          </cell>
          <cell r="C4095">
            <v>50</v>
          </cell>
        </row>
        <row r="4096">
          <cell r="A4096">
            <v>13259</v>
          </cell>
          <cell r="B4096">
            <v>200</v>
          </cell>
        </row>
        <row r="4097">
          <cell r="A4097">
            <v>13259</v>
          </cell>
          <cell r="B4097">
            <v>200</v>
          </cell>
        </row>
        <row r="4098">
          <cell r="A4098">
            <v>13259</v>
          </cell>
          <cell r="B4098">
            <v>200</v>
          </cell>
        </row>
        <row r="4099">
          <cell r="A4099">
            <v>13259</v>
          </cell>
          <cell r="B4099">
            <v>200</v>
          </cell>
        </row>
        <row r="4100">
          <cell r="A4100">
            <v>27276</v>
          </cell>
          <cell r="B4100">
            <v>150</v>
          </cell>
        </row>
        <row r="4101">
          <cell r="A4101">
            <v>13300</v>
          </cell>
          <cell r="B4101">
            <v>200</v>
          </cell>
        </row>
        <row r="4102">
          <cell r="A4102">
            <v>2765</v>
          </cell>
          <cell r="B4102">
            <v>50</v>
          </cell>
        </row>
        <row r="4103">
          <cell r="A4103">
            <v>13315</v>
          </cell>
          <cell r="B4103">
            <v>50</v>
          </cell>
        </row>
        <row r="4104">
          <cell r="A4104">
            <v>13315</v>
          </cell>
          <cell r="B4104">
            <v>50</v>
          </cell>
        </row>
        <row r="4105">
          <cell r="A4105">
            <v>541</v>
          </cell>
          <cell r="B4105">
            <v>180</v>
          </cell>
        </row>
        <row r="4106">
          <cell r="A4106">
            <v>27525</v>
          </cell>
          <cell r="B4106">
            <v>150</v>
          </cell>
        </row>
        <row r="4107">
          <cell r="A4107">
            <v>531</v>
          </cell>
          <cell r="B4107">
            <v>50</v>
          </cell>
        </row>
        <row r="4108">
          <cell r="A4108">
            <v>1</v>
          </cell>
          <cell r="G4108">
            <v>100</v>
          </cell>
        </row>
        <row r="4109">
          <cell r="A4109">
            <v>1</v>
          </cell>
          <cell r="G4109">
            <v>100</v>
          </cell>
        </row>
        <row r="4110">
          <cell r="A4110">
            <v>1</v>
          </cell>
          <cell r="G4110">
            <v>100</v>
          </cell>
        </row>
        <row r="4111">
          <cell r="A4111">
            <v>1</v>
          </cell>
          <cell r="G4111">
            <v>100</v>
          </cell>
        </row>
        <row r="4112">
          <cell r="A4112">
            <v>525</v>
          </cell>
          <cell r="B4112">
            <v>180</v>
          </cell>
        </row>
        <row r="4113">
          <cell r="A4113">
            <v>1</v>
          </cell>
          <cell r="G4113">
            <v>100</v>
          </cell>
        </row>
        <row r="4114">
          <cell r="A4114">
            <v>1</v>
          </cell>
          <cell r="G4114">
            <v>100</v>
          </cell>
        </row>
        <row r="4115">
          <cell r="A4115">
            <v>1</v>
          </cell>
          <cell r="G4115">
            <v>100</v>
          </cell>
        </row>
        <row r="4116">
          <cell r="A4116">
            <v>27256</v>
          </cell>
          <cell r="B4116">
            <v>150</v>
          </cell>
        </row>
        <row r="4117">
          <cell r="A4117">
            <v>27279</v>
          </cell>
          <cell r="B4117">
            <v>180</v>
          </cell>
        </row>
        <row r="4118">
          <cell r="A4118">
            <v>1</v>
          </cell>
          <cell r="G4118">
            <v>100</v>
          </cell>
        </row>
        <row r="4119">
          <cell r="A4119">
            <v>1</v>
          </cell>
          <cell r="G4119">
            <v>100</v>
          </cell>
        </row>
        <row r="4120">
          <cell r="A4120">
            <v>27285</v>
          </cell>
          <cell r="B4120">
            <v>180</v>
          </cell>
        </row>
        <row r="4121">
          <cell r="A4121">
            <v>27146</v>
          </cell>
          <cell r="B4121">
            <v>180</v>
          </cell>
        </row>
        <row r="4122">
          <cell r="A4122">
            <v>13301</v>
          </cell>
          <cell r="B4122">
            <v>150</v>
          </cell>
        </row>
        <row r="4123">
          <cell r="A4123">
            <v>13301</v>
          </cell>
          <cell r="B4123">
            <v>150</v>
          </cell>
        </row>
        <row r="4124">
          <cell r="A4124" t="str">
            <v>188-</v>
          </cell>
          <cell r="C4124">
            <v>50</v>
          </cell>
        </row>
        <row r="4125">
          <cell r="A4125">
            <v>4057</v>
          </cell>
          <cell r="B4125">
            <v>85</v>
          </cell>
        </row>
        <row r="4126">
          <cell r="A4126">
            <v>4025</v>
          </cell>
          <cell r="B4126">
            <v>50</v>
          </cell>
        </row>
        <row r="4127">
          <cell r="A4127">
            <v>4025</v>
          </cell>
          <cell r="B4127">
            <v>50</v>
          </cell>
        </row>
        <row r="4128">
          <cell r="A4128">
            <v>536</v>
          </cell>
          <cell r="B4128">
            <v>65</v>
          </cell>
        </row>
        <row r="4129">
          <cell r="A4129">
            <v>537</v>
          </cell>
          <cell r="B4129">
            <v>50</v>
          </cell>
        </row>
        <row r="4130">
          <cell r="A4130">
            <v>13329</v>
          </cell>
          <cell r="B4130">
            <v>65</v>
          </cell>
        </row>
        <row r="4131">
          <cell r="A4131">
            <v>13329</v>
          </cell>
          <cell r="B4131">
            <v>65</v>
          </cell>
        </row>
        <row r="4132">
          <cell r="A4132" t="str">
            <v>259-</v>
          </cell>
          <cell r="C4132">
            <v>50</v>
          </cell>
        </row>
        <row r="4133">
          <cell r="A4133">
            <v>5199</v>
          </cell>
          <cell r="B4133">
            <v>150</v>
          </cell>
        </row>
        <row r="4134">
          <cell r="A4134">
            <v>5199</v>
          </cell>
          <cell r="B4134">
            <v>150</v>
          </cell>
        </row>
        <row r="4135">
          <cell r="A4135">
            <v>5199</v>
          </cell>
          <cell r="B4135">
            <v>150</v>
          </cell>
        </row>
        <row r="4136">
          <cell r="A4136">
            <v>5199</v>
          </cell>
          <cell r="B4136">
            <v>150</v>
          </cell>
        </row>
        <row r="4137">
          <cell r="A4137">
            <v>908</v>
          </cell>
          <cell r="B4137">
            <v>150</v>
          </cell>
        </row>
        <row r="4138">
          <cell r="A4138">
            <v>1</v>
          </cell>
          <cell r="G4138">
            <v>100</v>
          </cell>
        </row>
        <row r="4139">
          <cell r="A4139">
            <v>1</v>
          </cell>
          <cell r="G4139">
            <v>100</v>
          </cell>
        </row>
        <row r="4140">
          <cell r="A4140">
            <v>13264</v>
          </cell>
          <cell r="B4140">
            <v>200</v>
          </cell>
        </row>
        <row r="4141">
          <cell r="A4141">
            <v>13278</v>
          </cell>
          <cell r="B4141">
            <v>50</v>
          </cell>
        </row>
        <row r="4142">
          <cell r="A4142">
            <v>13278</v>
          </cell>
          <cell r="B4142">
            <v>50</v>
          </cell>
        </row>
        <row r="4143">
          <cell r="A4143">
            <v>13275</v>
          </cell>
          <cell r="B4143">
            <v>180</v>
          </cell>
        </row>
        <row r="4144">
          <cell r="A4144">
            <v>13275</v>
          </cell>
          <cell r="B4144">
            <v>180</v>
          </cell>
        </row>
        <row r="4145">
          <cell r="A4145">
            <v>13275</v>
          </cell>
          <cell r="B4145">
            <v>180</v>
          </cell>
        </row>
        <row r="4146">
          <cell r="A4146">
            <v>13275</v>
          </cell>
          <cell r="B4146">
            <v>180</v>
          </cell>
        </row>
        <row r="4147">
          <cell r="A4147">
            <v>13275</v>
          </cell>
          <cell r="B4147">
            <v>180</v>
          </cell>
        </row>
        <row r="4148">
          <cell r="A4148">
            <v>5876</v>
          </cell>
          <cell r="B4148">
            <v>200</v>
          </cell>
        </row>
        <row r="4149">
          <cell r="A4149">
            <v>1</v>
          </cell>
          <cell r="G4149">
            <v>100</v>
          </cell>
        </row>
        <row r="4150">
          <cell r="A4150">
            <v>1</v>
          </cell>
          <cell r="G4150">
            <v>100</v>
          </cell>
        </row>
        <row r="4151">
          <cell r="A4151">
            <v>7697</v>
          </cell>
          <cell r="B4151">
            <v>50</v>
          </cell>
        </row>
        <row r="4152">
          <cell r="A4152">
            <v>1</v>
          </cell>
          <cell r="G4152">
            <v>100</v>
          </cell>
        </row>
        <row r="4153">
          <cell r="A4153">
            <v>1</v>
          </cell>
          <cell r="G4153">
            <v>100</v>
          </cell>
        </row>
        <row r="4154">
          <cell r="A4154">
            <v>1</v>
          </cell>
          <cell r="G4154">
            <v>100</v>
          </cell>
        </row>
        <row r="4155">
          <cell r="A4155">
            <v>1</v>
          </cell>
          <cell r="G4155">
            <v>100</v>
          </cell>
        </row>
        <row r="4156">
          <cell r="A4156">
            <v>27147</v>
          </cell>
          <cell r="B4156">
            <v>50</v>
          </cell>
        </row>
        <row r="4157">
          <cell r="A4157">
            <v>1</v>
          </cell>
          <cell r="G4157">
            <v>100</v>
          </cell>
        </row>
        <row r="4158">
          <cell r="A4158">
            <v>1</v>
          </cell>
          <cell r="G4158">
            <v>100</v>
          </cell>
        </row>
        <row r="4159">
          <cell r="A4159">
            <v>1</v>
          </cell>
          <cell r="G4159">
            <v>100</v>
          </cell>
        </row>
        <row r="4160">
          <cell r="A4160">
            <v>512</v>
          </cell>
          <cell r="B4160">
            <v>180</v>
          </cell>
        </row>
        <row r="4161">
          <cell r="A4161">
            <v>26999</v>
          </cell>
          <cell r="B4161">
            <v>200</v>
          </cell>
        </row>
        <row r="4162">
          <cell r="A4162">
            <v>26905</v>
          </cell>
          <cell r="B4162">
            <v>180</v>
          </cell>
        </row>
        <row r="4163">
          <cell r="A4163">
            <v>1</v>
          </cell>
          <cell r="G4163">
            <v>100</v>
          </cell>
        </row>
        <row r="4164">
          <cell r="A4164">
            <v>1</v>
          </cell>
          <cell r="G4164">
            <v>100</v>
          </cell>
        </row>
        <row r="4165">
          <cell r="A4165">
            <v>1</v>
          </cell>
          <cell r="G4165">
            <v>100</v>
          </cell>
        </row>
        <row r="4166">
          <cell r="A4166">
            <v>27255</v>
          </cell>
          <cell r="B4166">
            <v>180</v>
          </cell>
        </row>
        <row r="4167">
          <cell r="A4167">
            <v>13328</v>
          </cell>
          <cell r="B4167">
            <v>180</v>
          </cell>
        </row>
        <row r="4168">
          <cell r="A4168">
            <v>13328</v>
          </cell>
          <cell r="B4168">
            <v>180</v>
          </cell>
        </row>
        <row r="4169">
          <cell r="A4169">
            <v>13328</v>
          </cell>
          <cell r="B4169">
            <v>180</v>
          </cell>
        </row>
        <row r="4170">
          <cell r="A4170">
            <v>4222</v>
          </cell>
          <cell r="B4170">
            <v>180</v>
          </cell>
        </row>
        <row r="4171">
          <cell r="A4171">
            <v>13306</v>
          </cell>
          <cell r="B4171">
            <v>150</v>
          </cell>
        </row>
        <row r="4172">
          <cell r="A4172">
            <v>13272</v>
          </cell>
          <cell r="B4172">
            <v>150</v>
          </cell>
        </row>
        <row r="4173">
          <cell r="A4173">
            <v>27110</v>
          </cell>
          <cell r="B4173">
            <v>150</v>
          </cell>
        </row>
        <row r="4174">
          <cell r="A4174">
            <v>647</v>
          </cell>
          <cell r="B4174">
            <v>150</v>
          </cell>
        </row>
        <row r="4175">
          <cell r="A4175">
            <v>648</v>
          </cell>
          <cell r="B4175">
            <v>50</v>
          </cell>
        </row>
        <row r="4176">
          <cell r="A4176">
            <v>648</v>
          </cell>
          <cell r="B4176">
            <v>50</v>
          </cell>
        </row>
        <row r="4177">
          <cell r="A4177">
            <v>648</v>
          </cell>
          <cell r="B4177">
            <v>50</v>
          </cell>
        </row>
        <row r="4178">
          <cell r="A4178">
            <v>648</v>
          </cell>
          <cell r="B4178">
            <v>50</v>
          </cell>
        </row>
        <row r="4179">
          <cell r="A4179">
            <v>28961</v>
          </cell>
          <cell r="B4179">
            <v>50</v>
          </cell>
        </row>
        <row r="4180">
          <cell r="A4180">
            <v>13256</v>
          </cell>
          <cell r="B4180">
            <v>150</v>
          </cell>
        </row>
        <row r="4181">
          <cell r="A4181">
            <v>13256</v>
          </cell>
          <cell r="B4181">
            <v>150</v>
          </cell>
        </row>
        <row r="4182">
          <cell r="A4182">
            <v>13256</v>
          </cell>
          <cell r="B4182">
            <v>150</v>
          </cell>
        </row>
        <row r="4183">
          <cell r="A4183">
            <v>13256</v>
          </cell>
          <cell r="B4183">
            <v>150</v>
          </cell>
        </row>
        <row r="4184">
          <cell r="A4184">
            <v>659</v>
          </cell>
          <cell r="B4184">
            <v>50</v>
          </cell>
        </row>
        <row r="4185">
          <cell r="A4185">
            <v>13309</v>
          </cell>
          <cell r="B4185">
            <v>180</v>
          </cell>
        </row>
        <row r="4186">
          <cell r="A4186">
            <v>13309</v>
          </cell>
          <cell r="B4186">
            <v>180</v>
          </cell>
        </row>
        <row r="4187">
          <cell r="A4187">
            <v>13309</v>
          </cell>
          <cell r="B4187">
            <v>180</v>
          </cell>
        </row>
        <row r="4188">
          <cell r="A4188">
            <v>527</v>
          </cell>
          <cell r="B4188">
            <v>50</v>
          </cell>
        </row>
        <row r="4189">
          <cell r="A4189">
            <v>526</v>
          </cell>
          <cell r="B4189">
            <v>180</v>
          </cell>
        </row>
        <row r="4190">
          <cell r="A4190">
            <v>13243</v>
          </cell>
          <cell r="B4190">
            <v>150</v>
          </cell>
        </row>
        <row r="4191">
          <cell r="A4191">
            <v>13243</v>
          </cell>
          <cell r="B4191">
            <v>150</v>
          </cell>
        </row>
        <row r="4192">
          <cell r="A4192">
            <v>13243</v>
          </cell>
          <cell r="B4192">
            <v>150</v>
          </cell>
        </row>
        <row r="4193">
          <cell r="A4193">
            <v>5976</v>
          </cell>
          <cell r="B4193">
            <v>65</v>
          </cell>
        </row>
        <row r="4194">
          <cell r="A4194">
            <v>6163</v>
          </cell>
          <cell r="B4194">
            <v>65</v>
          </cell>
        </row>
        <row r="4195">
          <cell r="A4195">
            <v>686</v>
          </cell>
          <cell r="B4195">
            <v>150</v>
          </cell>
        </row>
        <row r="4196">
          <cell r="A4196">
            <v>1</v>
          </cell>
          <cell r="G4196">
            <v>100</v>
          </cell>
        </row>
        <row r="4197">
          <cell r="A4197">
            <v>1</v>
          </cell>
          <cell r="G4197">
            <v>100</v>
          </cell>
        </row>
        <row r="4198">
          <cell r="A4198">
            <v>1</v>
          </cell>
          <cell r="G4198">
            <v>100</v>
          </cell>
        </row>
        <row r="4199">
          <cell r="A4199">
            <v>1</v>
          </cell>
          <cell r="G4199">
            <v>100</v>
          </cell>
        </row>
        <row r="4200">
          <cell r="A4200">
            <v>1</v>
          </cell>
          <cell r="G4200">
            <v>100</v>
          </cell>
        </row>
        <row r="4201">
          <cell r="A4201">
            <v>1</v>
          </cell>
          <cell r="G4201">
            <v>100</v>
          </cell>
        </row>
        <row r="4202">
          <cell r="A4202">
            <v>6991</v>
          </cell>
          <cell r="B4202">
            <v>50</v>
          </cell>
        </row>
        <row r="4203">
          <cell r="A4203">
            <v>6991</v>
          </cell>
          <cell r="B4203">
            <v>50</v>
          </cell>
        </row>
        <row r="4204">
          <cell r="A4204" t="str">
            <v>.9-</v>
          </cell>
          <cell r="B4204">
            <v>180</v>
          </cell>
        </row>
        <row r="4205">
          <cell r="A4205">
            <v>649</v>
          </cell>
          <cell r="B4205">
            <v>180</v>
          </cell>
        </row>
        <row r="4206">
          <cell r="A4206">
            <v>649</v>
          </cell>
          <cell r="B4206">
            <v>180</v>
          </cell>
        </row>
        <row r="4207">
          <cell r="A4207">
            <v>4388</v>
          </cell>
          <cell r="B4207">
            <v>150</v>
          </cell>
        </row>
        <row r="4208">
          <cell r="A4208">
            <v>30514</v>
          </cell>
          <cell r="B4208">
            <v>150</v>
          </cell>
        </row>
        <row r="4209">
          <cell r="A4209">
            <v>1</v>
          </cell>
          <cell r="G4209">
            <v>100</v>
          </cell>
        </row>
        <row r="4210">
          <cell r="A4210">
            <v>1</v>
          </cell>
          <cell r="G4210">
            <v>100</v>
          </cell>
        </row>
        <row r="4211">
          <cell r="A4211">
            <v>1</v>
          </cell>
          <cell r="G4211">
            <v>100</v>
          </cell>
        </row>
        <row r="4212">
          <cell r="A4212">
            <v>523</v>
          </cell>
          <cell r="B4212">
            <v>50</v>
          </cell>
        </row>
        <row r="4213">
          <cell r="A4213">
            <v>1</v>
          </cell>
          <cell r="G4213">
            <v>100</v>
          </cell>
        </row>
        <row r="4214">
          <cell r="A4214">
            <v>6628</v>
          </cell>
          <cell r="B4214">
            <v>150</v>
          </cell>
        </row>
        <row r="4215">
          <cell r="A4215">
            <v>6627</v>
          </cell>
          <cell r="B4215">
            <v>150</v>
          </cell>
        </row>
        <row r="4216">
          <cell r="A4216">
            <v>6629</v>
          </cell>
          <cell r="B4216">
            <v>150</v>
          </cell>
        </row>
        <row r="4217">
          <cell r="A4217">
            <v>3969</v>
          </cell>
          <cell r="B4217">
            <v>150</v>
          </cell>
        </row>
        <row r="4218">
          <cell r="A4218">
            <v>2768</v>
          </cell>
          <cell r="B4218">
            <v>180</v>
          </cell>
        </row>
        <row r="4219">
          <cell r="A4219">
            <v>2768</v>
          </cell>
          <cell r="B4219">
            <v>180</v>
          </cell>
        </row>
        <row r="4220">
          <cell r="A4220">
            <v>1</v>
          </cell>
          <cell r="G4220">
            <v>100</v>
          </cell>
        </row>
        <row r="4221">
          <cell r="A4221">
            <v>516</v>
          </cell>
          <cell r="B4221">
            <v>65</v>
          </cell>
        </row>
        <row r="4222">
          <cell r="A4222">
            <v>13319</v>
          </cell>
          <cell r="B4222">
            <v>150</v>
          </cell>
        </row>
        <row r="4223">
          <cell r="A4223">
            <v>13319</v>
          </cell>
          <cell r="B4223">
            <v>150</v>
          </cell>
        </row>
        <row r="4224">
          <cell r="A4224">
            <v>13319</v>
          </cell>
          <cell r="B4224">
            <v>150</v>
          </cell>
        </row>
        <row r="4225">
          <cell r="A4225">
            <v>1</v>
          </cell>
          <cell r="G4225">
            <v>100</v>
          </cell>
        </row>
        <row r="4226">
          <cell r="A4226">
            <v>1</v>
          </cell>
          <cell r="G4226">
            <v>100</v>
          </cell>
        </row>
        <row r="4227">
          <cell r="A4227">
            <v>27291</v>
          </cell>
          <cell r="B4227">
            <v>150</v>
          </cell>
        </row>
        <row r="4228">
          <cell r="A4228">
            <v>4979</v>
          </cell>
          <cell r="B4228">
            <v>150</v>
          </cell>
        </row>
        <row r="4229">
          <cell r="A4229">
            <v>13303</v>
          </cell>
          <cell r="B4229">
            <v>65</v>
          </cell>
        </row>
        <row r="4230">
          <cell r="A4230">
            <v>13303</v>
          </cell>
          <cell r="B4230">
            <v>65</v>
          </cell>
        </row>
        <row r="4231">
          <cell r="A4231">
            <v>27534</v>
          </cell>
          <cell r="B4231">
            <v>150</v>
          </cell>
        </row>
        <row r="4232">
          <cell r="A4232">
            <v>3720</v>
          </cell>
          <cell r="B4232">
            <v>150</v>
          </cell>
        </row>
        <row r="4233">
          <cell r="A4233">
            <v>3720</v>
          </cell>
          <cell r="B4233">
            <v>150</v>
          </cell>
        </row>
        <row r="4234">
          <cell r="A4234">
            <v>547</v>
          </cell>
          <cell r="B4234">
            <v>150</v>
          </cell>
        </row>
        <row r="4235">
          <cell r="A4235">
            <v>1</v>
          </cell>
          <cell r="G4235">
            <v>100</v>
          </cell>
        </row>
        <row r="4236">
          <cell r="A4236">
            <v>1</v>
          </cell>
          <cell r="G4236">
            <v>100</v>
          </cell>
        </row>
        <row r="4237">
          <cell r="A4237">
            <v>535</v>
          </cell>
          <cell r="B4237">
            <v>150</v>
          </cell>
        </row>
        <row r="4238">
          <cell r="A4238">
            <v>538</v>
          </cell>
          <cell r="B4238">
            <v>180</v>
          </cell>
        </row>
        <row r="4239">
          <cell r="A4239">
            <v>528</v>
          </cell>
          <cell r="B4239">
            <v>50</v>
          </cell>
        </row>
        <row r="4240">
          <cell r="A4240">
            <v>7638</v>
          </cell>
          <cell r="B4240">
            <v>200</v>
          </cell>
        </row>
        <row r="4241">
          <cell r="A4241">
            <v>7638</v>
          </cell>
          <cell r="B4241">
            <v>200</v>
          </cell>
        </row>
        <row r="4242">
          <cell r="A4242">
            <v>7638</v>
          </cell>
          <cell r="B4242">
            <v>200</v>
          </cell>
        </row>
        <row r="4243">
          <cell r="A4243">
            <v>7638</v>
          </cell>
          <cell r="B4243">
            <v>200</v>
          </cell>
        </row>
        <row r="4244">
          <cell r="A4244">
            <v>1</v>
          </cell>
          <cell r="G4244">
            <v>100</v>
          </cell>
        </row>
        <row r="4245">
          <cell r="A4245">
            <v>524</v>
          </cell>
          <cell r="B4245">
            <v>200</v>
          </cell>
        </row>
        <row r="4246">
          <cell r="A4246">
            <v>1</v>
          </cell>
          <cell r="G4246">
            <v>100</v>
          </cell>
        </row>
        <row r="4247">
          <cell r="A4247">
            <v>1</v>
          </cell>
          <cell r="G4247">
            <v>100</v>
          </cell>
        </row>
        <row r="4248">
          <cell r="A4248">
            <v>1</v>
          </cell>
          <cell r="G4248">
            <v>100</v>
          </cell>
        </row>
        <row r="4249">
          <cell r="A4249">
            <v>1</v>
          </cell>
          <cell r="G4249">
            <v>100</v>
          </cell>
        </row>
        <row r="4250">
          <cell r="A4250">
            <v>1</v>
          </cell>
          <cell r="G4250">
            <v>100</v>
          </cell>
        </row>
        <row r="4251">
          <cell r="A4251">
            <v>1</v>
          </cell>
          <cell r="G4251">
            <v>100</v>
          </cell>
        </row>
        <row r="4252">
          <cell r="A4252">
            <v>13291</v>
          </cell>
          <cell r="B4252">
            <v>180</v>
          </cell>
        </row>
        <row r="4253">
          <cell r="A4253" t="str">
            <v>15-</v>
          </cell>
          <cell r="B4253">
            <v>180</v>
          </cell>
        </row>
        <row r="4254">
          <cell r="A4254" t="str">
            <v>15-</v>
          </cell>
          <cell r="B4254">
            <v>180</v>
          </cell>
        </row>
        <row r="4255">
          <cell r="A4255" t="str">
            <v>15-</v>
          </cell>
          <cell r="B4255">
            <v>180</v>
          </cell>
        </row>
        <row r="4256">
          <cell r="A4256">
            <v>27533</v>
          </cell>
          <cell r="B4256">
            <v>50</v>
          </cell>
        </row>
        <row r="4257">
          <cell r="A4257">
            <v>1</v>
          </cell>
          <cell r="G4257">
            <v>100</v>
          </cell>
        </row>
        <row r="4258">
          <cell r="A4258">
            <v>1</v>
          </cell>
          <cell r="G4258">
            <v>100</v>
          </cell>
        </row>
        <row r="4259">
          <cell r="A4259">
            <v>1</v>
          </cell>
          <cell r="G4259">
            <v>100</v>
          </cell>
        </row>
        <row r="4260">
          <cell r="A4260">
            <v>1</v>
          </cell>
          <cell r="G4260">
            <v>100</v>
          </cell>
        </row>
        <row r="4261">
          <cell r="A4261">
            <v>659</v>
          </cell>
          <cell r="B4261">
            <v>200</v>
          </cell>
        </row>
        <row r="4262">
          <cell r="A4262">
            <v>659</v>
          </cell>
          <cell r="B4262">
            <v>200</v>
          </cell>
        </row>
        <row r="4263">
          <cell r="A4263" t="str">
            <v>.2-</v>
          </cell>
          <cell r="B4263">
            <v>200</v>
          </cell>
        </row>
        <row r="4264">
          <cell r="A4264">
            <v>1</v>
          </cell>
          <cell r="G4264">
            <v>100</v>
          </cell>
        </row>
        <row r="4265">
          <cell r="A4265">
            <v>1</v>
          </cell>
          <cell r="G4265">
            <v>100</v>
          </cell>
        </row>
        <row r="4266">
          <cell r="A4266">
            <v>7636</v>
          </cell>
          <cell r="B4266">
            <v>180</v>
          </cell>
        </row>
        <row r="4267">
          <cell r="A4267">
            <v>7636</v>
          </cell>
          <cell r="B4267">
            <v>180</v>
          </cell>
        </row>
        <row r="4268">
          <cell r="A4268">
            <v>4087</v>
          </cell>
          <cell r="B4268">
            <v>160</v>
          </cell>
        </row>
        <row r="4269">
          <cell r="A4269">
            <v>669</v>
          </cell>
          <cell r="B4269">
            <v>65</v>
          </cell>
        </row>
        <row r="4270">
          <cell r="A4270">
            <v>1</v>
          </cell>
          <cell r="G4270">
            <v>100</v>
          </cell>
        </row>
        <row r="4271">
          <cell r="A4271">
            <v>1</v>
          </cell>
          <cell r="G4271">
            <v>100</v>
          </cell>
        </row>
        <row r="4272">
          <cell r="A4272">
            <v>1</v>
          </cell>
          <cell r="G4272">
            <v>100</v>
          </cell>
        </row>
        <row r="4273">
          <cell r="A4273">
            <v>17151</v>
          </cell>
          <cell r="B4273">
            <v>200</v>
          </cell>
        </row>
        <row r="4274">
          <cell r="A4274">
            <v>1</v>
          </cell>
          <cell r="G4274">
            <v>100</v>
          </cell>
        </row>
        <row r="4275">
          <cell r="A4275">
            <v>1</v>
          </cell>
          <cell r="G4275">
            <v>100</v>
          </cell>
        </row>
        <row r="4276">
          <cell r="A4276">
            <v>27274</v>
          </cell>
          <cell r="B4276">
            <v>200</v>
          </cell>
        </row>
        <row r="4277">
          <cell r="A4277">
            <v>4948</v>
          </cell>
          <cell r="B4277">
            <v>200</v>
          </cell>
        </row>
        <row r="4278">
          <cell r="A4278">
            <v>13311</v>
          </cell>
          <cell r="B4278">
            <v>200</v>
          </cell>
        </row>
        <row r="4279">
          <cell r="A4279">
            <v>13311</v>
          </cell>
          <cell r="B4279">
            <v>200</v>
          </cell>
        </row>
        <row r="4280">
          <cell r="A4280">
            <v>13311</v>
          </cell>
          <cell r="B4280">
            <v>200</v>
          </cell>
        </row>
        <row r="4281">
          <cell r="A4281">
            <v>1</v>
          </cell>
          <cell r="G4281">
            <v>100</v>
          </cell>
        </row>
        <row r="4282">
          <cell r="A4282">
            <v>28811</v>
          </cell>
          <cell r="B4282">
            <v>65</v>
          </cell>
        </row>
        <row r="4283">
          <cell r="A4283">
            <v>29297</v>
          </cell>
          <cell r="B4283">
            <v>200</v>
          </cell>
        </row>
        <row r="4284">
          <cell r="A4284">
            <v>1</v>
          </cell>
          <cell r="G4284">
            <v>100</v>
          </cell>
        </row>
        <row r="4285">
          <cell r="A4285">
            <v>1</v>
          </cell>
          <cell r="G4285">
            <v>100</v>
          </cell>
        </row>
        <row r="4286">
          <cell r="A4286" t="str">
            <v>.56-</v>
          </cell>
          <cell r="B4286">
            <v>65</v>
          </cell>
        </row>
        <row r="4287">
          <cell r="A4287">
            <v>1</v>
          </cell>
          <cell r="G4287">
            <v>100</v>
          </cell>
        </row>
        <row r="4288">
          <cell r="A4288">
            <v>1</v>
          </cell>
          <cell r="G4288">
            <v>100</v>
          </cell>
        </row>
        <row r="4289">
          <cell r="A4289">
            <v>1</v>
          </cell>
          <cell r="G4289">
            <v>100</v>
          </cell>
        </row>
        <row r="4290">
          <cell r="A4290">
            <v>1</v>
          </cell>
          <cell r="G4290">
            <v>100</v>
          </cell>
        </row>
        <row r="4291">
          <cell r="A4291">
            <v>6328</v>
          </cell>
          <cell r="B4291">
            <v>50</v>
          </cell>
        </row>
        <row r="4292">
          <cell r="A4292">
            <v>1</v>
          </cell>
          <cell r="G4292">
            <v>100</v>
          </cell>
        </row>
        <row r="4293">
          <cell r="A4293">
            <v>1</v>
          </cell>
          <cell r="G4293">
            <v>100</v>
          </cell>
        </row>
        <row r="4294">
          <cell r="A4294">
            <v>28261</v>
          </cell>
          <cell r="B4294">
            <v>200</v>
          </cell>
        </row>
        <row r="4295">
          <cell r="A4295" t="str">
            <v>3411-</v>
          </cell>
          <cell r="E4295">
            <v>200</v>
          </cell>
        </row>
        <row r="4296">
          <cell r="A4296">
            <v>1</v>
          </cell>
          <cell r="G4296">
            <v>100</v>
          </cell>
        </row>
        <row r="4297">
          <cell r="A4297">
            <v>1</v>
          </cell>
          <cell r="G4297">
            <v>100</v>
          </cell>
        </row>
        <row r="4298">
          <cell r="A4298">
            <v>28752</v>
          </cell>
          <cell r="B4298">
            <v>50</v>
          </cell>
        </row>
        <row r="4299">
          <cell r="A4299">
            <v>5055</v>
          </cell>
          <cell r="B4299">
            <v>50</v>
          </cell>
        </row>
        <row r="4300">
          <cell r="A4300">
            <v>5055</v>
          </cell>
          <cell r="B4300">
            <v>50</v>
          </cell>
        </row>
        <row r="4301">
          <cell r="A4301">
            <v>7145</v>
          </cell>
          <cell r="B4301">
            <v>50</v>
          </cell>
        </row>
        <row r="4302">
          <cell r="A4302">
            <v>13297</v>
          </cell>
          <cell r="B4302">
            <v>200</v>
          </cell>
        </row>
        <row r="4303">
          <cell r="A4303">
            <v>13297</v>
          </cell>
          <cell r="B4303">
            <v>200</v>
          </cell>
        </row>
        <row r="4304">
          <cell r="A4304">
            <v>13297</v>
          </cell>
          <cell r="B4304">
            <v>200</v>
          </cell>
        </row>
        <row r="4305">
          <cell r="A4305">
            <v>13297</v>
          </cell>
          <cell r="B4305">
            <v>200</v>
          </cell>
        </row>
        <row r="4306">
          <cell r="A4306" t="str">
            <v>401-</v>
          </cell>
          <cell r="D4306">
            <v>50</v>
          </cell>
        </row>
        <row r="4307">
          <cell r="A4307" t="str">
            <v>401-</v>
          </cell>
          <cell r="D4307">
            <v>50</v>
          </cell>
        </row>
        <row r="4308">
          <cell r="A4308" t="str">
            <v>401-</v>
          </cell>
          <cell r="D4308">
            <v>50</v>
          </cell>
        </row>
        <row r="4309">
          <cell r="A4309" t="str">
            <v>401-</v>
          </cell>
          <cell r="D4309">
            <v>50</v>
          </cell>
        </row>
        <row r="4310">
          <cell r="A4310" t="str">
            <v>401-</v>
          </cell>
          <cell r="D4310">
            <v>50</v>
          </cell>
        </row>
        <row r="4311">
          <cell r="A4311">
            <v>272</v>
          </cell>
          <cell r="B4311">
            <v>200</v>
          </cell>
        </row>
        <row r="4312">
          <cell r="A4312">
            <v>272</v>
          </cell>
          <cell r="B4312">
            <v>200</v>
          </cell>
        </row>
        <row r="4313">
          <cell r="A4313">
            <v>1</v>
          </cell>
          <cell r="G4313">
            <v>100</v>
          </cell>
        </row>
        <row r="4314">
          <cell r="A4314">
            <v>1</v>
          </cell>
          <cell r="G4314">
            <v>100</v>
          </cell>
        </row>
        <row r="4315">
          <cell r="A4315">
            <v>1</v>
          </cell>
          <cell r="G4315">
            <v>100</v>
          </cell>
        </row>
        <row r="4316">
          <cell r="A4316">
            <v>1</v>
          </cell>
          <cell r="G4316">
            <v>100</v>
          </cell>
        </row>
        <row r="4317">
          <cell r="A4317">
            <v>650</v>
          </cell>
          <cell r="B4317">
            <v>200</v>
          </cell>
        </row>
        <row r="4318">
          <cell r="A4318">
            <v>650</v>
          </cell>
          <cell r="B4318">
            <v>200</v>
          </cell>
        </row>
        <row r="4319">
          <cell r="A4319">
            <v>650</v>
          </cell>
          <cell r="B4319">
            <v>200</v>
          </cell>
        </row>
        <row r="4320">
          <cell r="A4320">
            <v>27495</v>
          </cell>
          <cell r="B4320">
            <v>65</v>
          </cell>
        </row>
        <row r="4321">
          <cell r="A4321">
            <v>4330</v>
          </cell>
          <cell r="B4321">
            <v>180</v>
          </cell>
        </row>
        <row r="4322">
          <cell r="A4322">
            <v>1</v>
          </cell>
          <cell r="G4322">
            <v>100</v>
          </cell>
        </row>
        <row r="4323">
          <cell r="A4323">
            <v>6928</v>
          </cell>
          <cell r="B4323">
            <v>200</v>
          </cell>
        </row>
        <row r="4324">
          <cell r="A4324">
            <v>4074</v>
          </cell>
          <cell r="B4324">
            <v>200</v>
          </cell>
        </row>
        <row r="4325">
          <cell r="A4325">
            <v>1</v>
          </cell>
          <cell r="G4325">
            <v>100</v>
          </cell>
        </row>
        <row r="4326">
          <cell r="A4326" t="str">
            <v>402-</v>
          </cell>
          <cell r="E4326">
            <v>200</v>
          </cell>
        </row>
        <row r="4327">
          <cell r="A4327">
            <v>13314</v>
          </cell>
          <cell r="B4327">
            <v>200</v>
          </cell>
        </row>
        <row r="4328">
          <cell r="A4328">
            <v>5869</v>
          </cell>
          <cell r="B4328">
            <v>200</v>
          </cell>
        </row>
        <row r="4329">
          <cell r="A4329">
            <v>418</v>
          </cell>
          <cell r="B4329">
            <v>50</v>
          </cell>
        </row>
        <row r="4330">
          <cell r="A4330">
            <v>5987</v>
          </cell>
          <cell r="B4330">
            <v>200</v>
          </cell>
        </row>
        <row r="4331">
          <cell r="A4331">
            <v>5987</v>
          </cell>
          <cell r="B4331">
            <v>200</v>
          </cell>
        </row>
        <row r="4332">
          <cell r="A4332">
            <v>5987</v>
          </cell>
          <cell r="B4332">
            <v>200</v>
          </cell>
        </row>
        <row r="4333">
          <cell r="A4333">
            <v>5987</v>
          </cell>
          <cell r="B4333">
            <v>200</v>
          </cell>
        </row>
        <row r="4334">
          <cell r="A4334">
            <v>5987</v>
          </cell>
          <cell r="B4334">
            <v>200</v>
          </cell>
        </row>
        <row r="4335">
          <cell r="A4335">
            <v>541</v>
          </cell>
          <cell r="B4335">
            <v>200</v>
          </cell>
        </row>
        <row r="4336">
          <cell r="A4336">
            <v>1</v>
          </cell>
          <cell r="G4336">
            <v>100</v>
          </cell>
        </row>
        <row r="4337">
          <cell r="A4337">
            <v>1</v>
          </cell>
          <cell r="G4337">
            <v>100</v>
          </cell>
        </row>
        <row r="4338">
          <cell r="A4338">
            <v>1</v>
          </cell>
          <cell r="G4338">
            <v>100</v>
          </cell>
        </row>
        <row r="4339">
          <cell r="A4339">
            <v>1</v>
          </cell>
          <cell r="G4339">
            <v>100</v>
          </cell>
        </row>
        <row r="4340">
          <cell r="A4340">
            <v>2</v>
          </cell>
          <cell r="F4340">
            <v>200</v>
          </cell>
        </row>
        <row r="4341">
          <cell r="A4341">
            <v>2</v>
          </cell>
          <cell r="F4341">
            <v>200</v>
          </cell>
        </row>
        <row r="4342">
          <cell r="A4342">
            <v>1</v>
          </cell>
          <cell r="G4342">
            <v>100</v>
          </cell>
        </row>
        <row r="4343">
          <cell r="A4343">
            <v>1</v>
          </cell>
          <cell r="G4343">
            <v>100</v>
          </cell>
        </row>
        <row r="4344">
          <cell r="A4344" t="str">
            <v>18-</v>
          </cell>
          <cell r="D4344">
            <v>50</v>
          </cell>
        </row>
        <row r="4345">
          <cell r="A4345">
            <v>749</v>
          </cell>
          <cell r="B4345">
            <v>50</v>
          </cell>
        </row>
        <row r="4346">
          <cell r="A4346">
            <v>749</v>
          </cell>
          <cell r="B4346">
            <v>50</v>
          </cell>
        </row>
        <row r="4347">
          <cell r="A4347">
            <v>749</v>
          </cell>
          <cell r="B4347">
            <v>50</v>
          </cell>
        </row>
        <row r="4348">
          <cell r="A4348">
            <v>870</v>
          </cell>
          <cell r="B4348">
            <v>200</v>
          </cell>
        </row>
        <row r="4349">
          <cell r="A4349">
            <v>739</v>
          </cell>
          <cell r="B4349">
            <v>65</v>
          </cell>
        </row>
        <row r="4350">
          <cell r="A4350">
            <v>1</v>
          </cell>
          <cell r="G4350">
            <v>100</v>
          </cell>
        </row>
        <row r="4351">
          <cell r="A4351">
            <v>1</v>
          </cell>
          <cell r="G4351">
            <v>100</v>
          </cell>
        </row>
        <row r="4352">
          <cell r="A4352">
            <v>1</v>
          </cell>
          <cell r="G4352">
            <v>100</v>
          </cell>
        </row>
        <row r="4353">
          <cell r="A4353">
            <v>1</v>
          </cell>
          <cell r="G4353">
            <v>100</v>
          </cell>
        </row>
        <row r="4354">
          <cell r="A4354">
            <v>1703</v>
          </cell>
          <cell r="E4354">
            <v>200</v>
          </cell>
        </row>
        <row r="4355">
          <cell r="A4355">
            <v>1</v>
          </cell>
          <cell r="G4355">
            <v>100</v>
          </cell>
        </row>
        <row r="4356">
          <cell r="A4356">
            <v>859</v>
          </cell>
          <cell r="B4356">
            <v>180</v>
          </cell>
        </row>
        <row r="4357">
          <cell r="A4357">
            <v>859</v>
          </cell>
          <cell r="B4357">
            <v>180</v>
          </cell>
        </row>
        <row r="4358">
          <cell r="A4358">
            <v>859</v>
          </cell>
          <cell r="B4358">
            <v>180</v>
          </cell>
        </row>
        <row r="4359">
          <cell r="A4359">
            <v>859</v>
          </cell>
          <cell r="B4359">
            <v>180</v>
          </cell>
        </row>
        <row r="4360">
          <cell r="A4360">
            <v>1</v>
          </cell>
          <cell r="G4360">
            <v>100</v>
          </cell>
        </row>
        <row r="4361">
          <cell r="A4361">
            <v>27210</v>
          </cell>
          <cell r="B4361">
            <v>200</v>
          </cell>
        </row>
        <row r="4362">
          <cell r="A4362">
            <v>27205</v>
          </cell>
          <cell r="B4362">
            <v>200</v>
          </cell>
        </row>
        <row r="4363">
          <cell r="A4363">
            <v>8012</v>
          </cell>
          <cell r="B4363">
            <v>200</v>
          </cell>
        </row>
        <row r="4364">
          <cell r="A4364">
            <v>744</v>
          </cell>
          <cell r="B4364">
            <v>200</v>
          </cell>
        </row>
        <row r="4365">
          <cell r="A4365">
            <v>744</v>
          </cell>
          <cell r="B4365">
            <v>200</v>
          </cell>
        </row>
        <row r="4366">
          <cell r="A4366">
            <v>744</v>
          </cell>
          <cell r="B4366">
            <v>200</v>
          </cell>
        </row>
        <row r="4367">
          <cell r="A4367">
            <v>855</v>
          </cell>
          <cell r="B4367">
            <v>200</v>
          </cell>
        </row>
        <row r="4368">
          <cell r="A4368">
            <v>884</v>
          </cell>
          <cell r="B4368">
            <v>200</v>
          </cell>
        </row>
        <row r="4369">
          <cell r="A4369">
            <v>883</v>
          </cell>
          <cell r="B4369">
            <v>200</v>
          </cell>
        </row>
        <row r="4370">
          <cell r="A4370">
            <v>903</v>
          </cell>
          <cell r="B4370">
            <v>200</v>
          </cell>
        </row>
        <row r="4371">
          <cell r="A4371" t="str">
            <v>1649-</v>
          </cell>
          <cell r="E4371">
            <v>200</v>
          </cell>
        </row>
        <row r="4372">
          <cell r="A4372">
            <v>885</v>
          </cell>
          <cell r="B4372">
            <v>95</v>
          </cell>
        </row>
        <row r="4373">
          <cell r="A4373">
            <v>747</v>
          </cell>
          <cell r="B4373">
            <v>200</v>
          </cell>
        </row>
        <row r="4374">
          <cell r="A4374">
            <v>41</v>
          </cell>
          <cell r="D4374">
            <v>50</v>
          </cell>
        </row>
        <row r="4375">
          <cell r="A4375">
            <v>871</v>
          </cell>
          <cell r="B4375">
            <v>160</v>
          </cell>
        </row>
        <row r="4376">
          <cell r="A4376">
            <v>868</v>
          </cell>
          <cell r="B4376">
            <v>200</v>
          </cell>
        </row>
        <row r="4377">
          <cell r="A4377">
            <v>745</v>
          </cell>
          <cell r="B4377">
            <v>200</v>
          </cell>
        </row>
        <row r="4378">
          <cell r="A4378">
            <v>745</v>
          </cell>
          <cell r="B4378">
            <v>200</v>
          </cell>
        </row>
        <row r="4379">
          <cell r="A4379">
            <v>745</v>
          </cell>
          <cell r="B4379">
            <v>200</v>
          </cell>
        </row>
        <row r="4380">
          <cell r="A4380">
            <v>7776</v>
          </cell>
          <cell r="B4380">
            <v>50</v>
          </cell>
        </row>
        <row r="4381">
          <cell r="A4381">
            <v>7776</v>
          </cell>
          <cell r="B4381">
            <v>200</v>
          </cell>
        </row>
        <row r="4382">
          <cell r="A4382">
            <v>7776</v>
          </cell>
          <cell r="B4382">
            <v>200</v>
          </cell>
        </row>
        <row r="4383">
          <cell r="A4383">
            <v>7776</v>
          </cell>
          <cell r="B4383">
            <v>100</v>
          </cell>
        </row>
        <row r="4384">
          <cell r="A4384">
            <v>1</v>
          </cell>
          <cell r="G4384">
            <v>100</v>
          </cell>
        </row>
        <row r="4385">
          <cell r="A4385">
            <v>1</v>
          </cell>
          <cell r="G4385">
            <v>100</v>
          </cell>
        </row>
        <row r="4386">
          <cell r="A4386">
            <v>13373</v>
          </cell>
          <cell r="B4386">
            <v>180</v>
          </cell>
        </row>
        <row r="4387">
          <cell r="A4387">
            <v>13373</v>
          </cell>
          <cell r="B4387">
            <v>180</v>
          </cell>
        </row>
        <row r="4388">
          <cell r="A4388">
            <v>13373</v>
          </cell>
          <cell r="B4388">
            <v>180</v>
          </cell>
        </row>
        <row r="4389">
          <cell r="A4389">
            <v>4282</v>
          </cell>
          <cell r="B4389">
            <v>200</v>
          </cell>
        </row>
        <row r="4390">
          <cell r="A4390">
            <v>4282</v>
          </cell>
          <cell r="B4390">
            <v>200</v>
          </cell>
        </row>
        <row r="4391">
          <cell r="A4391">
            <v>4943</v>
          </cell>
          <cell r="B4391">
            <v>65</v>
          </cell>
        </row>
        <row r="4392">
          <cell r="A4392">
            <v>7521</v>
          </cell>
          <cell r="B4392">
            <v>200</v>
          </cell>
        </row>
        <row r="4393">
          <cell r="A4393">
            <v>3438</v>
          </cell>
          <cell r="B4393">
            <v>180</v>
          </cell>
        </row>
        <row r="4394">
          <cell r="A4394">
            <v>4349</v>
          </cell>
          <cell r="B4394">
            <v>180</v>
          </cell>
        </row>
        <row r="4395">
          <cell r="A4395">
            <v>4349</v>
          </cell>
          <cell r="B4395">
            <v>180</v>
          </cell>
        </row>
        <row r="4396">
          <cell r="A4396">
            <v>4349</v>
          </cell>
          <cell r="B4396">
            <v>180</v>
          </cell>
        </row>
        <row r="4397">
          <cell r="A4397">
            <v>4349</v>
          </cell>
          <cell r="B4397">
            <v>180</v>
          </cell>
        </row>
        <row r="4398">
          <cell r="A4398">
            <v>4349</v>
          </cell>
          <cell r="B4398">
            <v>180</v>
          </cell>
        </row>
        <row r="4399">
          <cell r="A4399">
            <v>477</v>
          </cell>
          <cell r="B4399">
            <v>140</v>
          </cell>
        </row>
        <row r="4400">
          <cell r="A4400">
            <v>476</v>
          </cell>
          <cell r="B4400">
            <v>140</v>
          </cell>
        </row>
        <row r="4401">
          <cell r="A4401">
            <v>480</v>
          </cell>
          <cell r="B4401">
            <v>160</v>
          </cell>
        </row>
        <row r="4402">
          <cell r="A4402">
            <v>478</v>
          </cell>
          <cell r="B4402">
            <v>140</v>
          </cell>
        </row>
        <row r="4403">
          <cell r="A4403">
            <v>479</v>
          </cell>
          <cell r="B4403">
            <v>140</v>
          </cell>
        </row>
        <row r="4404">
          <cell r="A4404">
            <v>1</v>
          </cell>
          <cell r="G4404">
            <v>100</v>
          </cell>
        </row>
        <row r="4405">
          <cell r="A4405">
            <v>1</v>
          </cell>
          <cell r="G4405">
            <v>100</v>
          </cell>
        </row>
        <row r="4406">
          <cell r="A4406">
            <v>1</v>
          </cell>
          <cell r="G4406">
            <v>100</v>
          </cell>
        </row>
        <row r="4407">
          <cell r="A4407">
            <v>468</v>
          </cell>
          <cell r="B4407">
            <v>110</v>
          </cell>
        </row>
        <row r="4408">
          <cell r="A4408">
            <v>3441</v>
          </cell>
          <cell r="B4408">
            <v>180</v>
          </cell>
        </row>
        <row r="4409">
          <cell r="A4409">
            <v>3441</v>
          </cell>
          <cell r="B4409">
            <v>180</v>
          </cell>
        </row>
        <row r="4410">
          <cell r="A4410">
            <v>3441</v>
          </cell>
          <cell r="B4410">
            <v>180</v>
          </cell>
        </row>
        <row r="4411">
          <cell r="A4411">
            <v>467</v>
          </cell>
          <cell r="B4411">
            <v>110</v>
          </cell>
        </row>
        <row r="4412">
          <cell r="A4412">
            <v>1</v>
          </cell>
          <cell r="G4412">
            <v>100</v>
          </cell>
        </row>
        <row r="4413">
          <cell r="A4413">
            <v>1</v>
          </cell>
          <cell r="G4413">
            <v>100</v>
          </cell>
        </row>
        <row r="4414">
          <cell r="A4414">
            <v>1</v>
          </cell>
          <cell r="G4414">
            <v>100</v>
          </cell>
        </row>
        <row r="4415">
          <cell r="A4415">
            <v>1</v>
          </cell>
          <cell r="G4415">
            <v>100</v>
          </cell>
        </row>
        <row r="4416">
          <cell r="A4416">
            <v>27120</v>
          </cell>
          <cell r="B4416">
            <v>50</v>
          </cell>
        </row>
        <row r="4417">
          <cell r="A4417">
            <v>3433</v>
          </cell>
          <cell r="B4417">
            <v>50</v>
          </cell>
        </row>
        <row r="4418">
          <cell r="A4418">
            <v>6</v>
          </cell>
          <cell r="B4418">
            <v>140</v>
          </cell>
        </row>
        <row r="4419">
          <cell r="A4419">
            <v>3431</v>
          </cell>
          <cell r="B4419">
            <v>200</v>
          </cell>
        </row>
        <row r="4420">
          <cell r="A4420">
            <v>3431</v>
          </cell>
          <cell r="B4420">
            <v>200</v>
          </cell>
        </row>
        <row r="4421">
          <cell r="A4421">
            <v>3431</v>
          </cell>
          <cell r="B4421">
            <v>200</v>
          </cell>
        </row>
        <row r="4422">
          <cell r="A4422">
            <v>28708</v>
          </cell>
          <cell r="B4422">
            <v>150</v>
          </cell>
        </row>
        <row r="4423">
          <cell r="A4423">
            <v>3168</v>
          </cell>
          <cell r="B4423">
            <v>140</v>
          </cell>
        </row>
        <row r="4424">
          <cell r="A4424">
            <v>3168</v>
          </cell>
          <cell r="B4424">
            <v>140</v>
          </cell>
        </row>
        <row r="4425">
          <cell r="A4425">
            <v>3168</v>
          </cell>
          <cell r="B4425">
            <v>140</v>
          </cell>
        </row>
        <row r="4426">
          <cell r="A4426">
            <v>3168</v>
          </cell>
          <cell r="B4426">
            <v>140</v>
          </cell>
        </row>
        <row r="4427">
          <cell r="A4427">
            <v>27118</v>
          </cell>
          <cell r="B4427">
            <v>150</v>
          </cell>
        </row>
        <row r="4428">
          <cell r="A4428">
            <v>1</v>
          </cell>
          <cell r="G4428">
            <v>100</v>
          </cell>
        </row>
        <row r="4429">
          <cell r="A4429">
            <v>1</v>
          </cell>
          <cell r="G4429">
            <v>100</v>
          </cell>
        </row>
        <row r="4430">
          <cell r="A4430">
            <v>27145</v>
          </cell>
          <cell r="B4430">
            <v>150</v>
          </cell>
        </row>
        <row r="4431">
          <cell r="A4431">
            <v>27128</v>
          </cell>
          <cell r="B4431">
            <v>90</v>
          </cell>
        </row>
        <row r="4432">
          <cell r="A4432">
            <v>13377</v>
          </cell>
          <cell r="B4432">
            <v>160</v>
          </cell>
        </row>
        <row r="4433">
          <cell r="A4433">
            <v>13377</v>
          </cell>
          <cell r="B4433">
            <v>160</v>
          </cell>
        </row>
        <row r="4434">
          <cell r="A4434">
            <v>13377</v>
          </cell>
          <cell r="B4434">
            <v>160</v>
          </cell>
        </row>
        <row r="4435">
          <cell r="A4435">
            <v>13377</v>
          </cell>
          <cell r="B4435">
            <v>160</v>
          </cell>
        </row>
        <row r="4436">
          <cell r="A4436">
            <v>483</v>
          </cell>
          <cell r="B4436">
            <v>150</v>
          </cell>
        </row>
        <row r="4437">
          <cell r="A4437">
            <v>6124</v>
          </cell>
          <cell r="B4437">
            <v>180</v>
          </cell>
        </row>
        <row r="4438">
          <cell r="A4438">
            <v>6123</v>
          </cell>
          <cell r="B4438">
            <v>180</v>
          </cell>
        </row>
        <row r="4439">
          <cell r="A4439">
            <v>6123</v>
          </cell>
          <cell r="B4439">
            <v>180</v>
          </cell>
        </row>
        <row r="4440">
          <cell r="A4440">
            <v>6123</v>
          </cell>
          <cell r="B4440">
            <v>180</v>
          </cell>
        </row>
        <row r="4441">
          <cell r="A4441">
            <v>6123</v>
          </cell>
          <cell r="B4441">
            <v>180</v>
          </cell>
        </row>
        <row r="4442">
          <cell r="A4442" t="str">
            <v>36(82)</v>
          </cell>
          <cell r="D4442">
            <v>50</v>
          </cell>
        </row>
        <row r="4443">
          <cell r="A4443">
            <v>13372</v>
          </cell>
          <cell r="B4443">
            <v>200</v>
          </cell>
        </row>
        <row r="4444">
          <cell r="A4444">
            <v>13372</v>
          </cell>
          <cell r="B4444">
            <v>200</v>
          </cell>
        </row>
        <row r="4445">
          <cell r="A4445">
            <v>13372</v>
          </cell>
          <cell r="B4445">
            <v>200</v>
          </cell>
        </row>
        <row r="4446">
          <cell r="A4446">
            <v>462</v>
          </cell>
          <cell r="B4446">
            <v>200</v>
          </cell>
        </row>
        <row r="4447">
          <cell r="A4447">
            <v>5411</v>
          </cell>
          <cell r="B4447">
            <v>160</v>
          </cell>
        </row>
        <row r="4448">
          <cell r="A4448">
            <v>464</v>
          </cell>
          <cell r="B4448">
            <v>180</v>
          </cell>
        </row>
        <row r="4449">
          <cell r="A4449">
            <v>13371</v>
          </cell>
          <cell r="B4449">
            <v>140</v>
          </cell>
        </row>
        <row r="4450">
          <cell r="A4450">
            <v>13371</v>
          </cell>
          <cell r="B4450">
            <v>200</v>
          </cell>
        </row>
        <row r="4451">
          <cell r="A4451">
            <v>13371</v>
          </cell>
          <cell r="B4451">
            <v>200</v>
          </cell>
        </row>
        <row r="4452">
          <cell r="A4452">
            <v>13371</v>
          </cell>
          <cell r="B4452">
            <v>200</v>
          </cell>
        </row>
        <row r="4453">
          <cell r="A4453">
            <v>581</v>
          </cell>
          <cell r="B4453">
            <v>50</v>
          </cell>
        </row>
        <row r="4454">
          <cell r="A4454">
            <v>13375</v>
          </cell>
          <cell r="B4454">
            <v>200</v>
          </cell>
        </row>
        <row r="4455">
          <cell r="A4455">
            <v>13376</v>
          </cell>
          <cell r="B4455">
            <v>200</v>
          </cell>
        </row>
        <row r="4456">
          <cell r="A4456">
            <v>13376</v>
          </cell>
          <cell r="B4456">
            <v>200</v>
          </cell>
        </row>
        <row r="4457">
          <cell r="A4457">
            <v>13376</v>
          </cell>
          <cell r="B4457">
            <v>200</v>
          </cell>
        </row>
        <row r="4458">
          <cell r="A4458">
            <v>13376</v>
          </cell>
          <cell r="B4458">
            <v>200</v>
          </cell>
        </row>
        <row r="4459">
          <cell r="A4459">
            <v>27119</v>
          </cell>
          <cell r="B4459">
            <v>50</v>
          </cell>
        </row>
        <row r="4460">
          <cell r="A4460">
            <v>13365</v>
          </cell>
          <cell r="B4460">
            <v>140</v>
          </cell>
        </row>
        <row r="4461">
          <cell r="A4461">
            <v>13365</v>
          </cell>
          <cell r="B4461">
            <v>200</v>
          </cell>
        </row>
        <row r="4462">
          <cell r="A4462">
            <v>13365</v>
          </cell>
          <cell r="B4462">
            <v>200</v>
          </cell>
        </row>
        <row r="4463">
          <cell r="A4463">
            <v>13365</v>
          </cell>
          <cell r="B4463">
            <v>200</v>
          </cell>
        </row>
        <row r="4464">
          <cell r="A4464">
            <v>13365</v>
          </cell>
          <cell r="B4464">
            <v>200</v>
          </cell>
        </row>
        <row r="4465">
          <cell r="A4465">
            <v>13365</v>
          </cell>
          <cell r="B4465">
            <v>200</v>
          </cell>
        </row>
        <row r="4466">
          <cell r="A4466">
            <v>27116</v>
          </cell>
          <cell r="B4466">
            <v>50</v>
          </cell>
        </row>
        <row r="4467">
          <cell r="A4467">
            <v>13367</v>
          </cell>
          <cell r="B4467">
            <v>140</v>
          </cell>
        </row>
        <row r="4468">
          <cell r="A4468">
            <v>13367</v>
          </cell>
          <cell r="B4468">
            <v>200</v>
          </cell>
        </row>
        <row r="4469">
          <cell r="A4469">
            <v>13367</v>
          </cell>
          <cell r="B4469">
            <v>200</v>
          </cell>
        </row>
        <row r="4470">
          <cell r="A4470">
            <v>13367</v>
          </cell>
          <cell r="B4470">
            <v>200</v>
          </cell>
        </row>
        <row r="4471">
          <cell r="A4471">
            <v>27130</v>
          </cell>
          <cell r="B4471">
            <v>150</v>
          </cell>
        </row>
        <row r="4472">
          <cell r="A4472">
            <v>7137</v>
          </cell>
          <cell r="B4472">
            <v>200</v>
          </cell>
        </row>
        <row r="4473">
          <cell r="A4473">
            <v>7137</v>
          </cell>
          <cell r="B4473">
            <v>200</v>
          </cell>
        </row>
        <row r="4474">
          <cell r="A4474">
            <v>7137</v>
          </cell>
          <cell r="B4474">
            <v>200</v>
          </cell>
        </row>
        <row r="4475">
          <cell r="A4475">
            <v>7137</v>
          </cell>
          <cell r="B4475">
            <v>200</v>
          </cell>
        </row>
        <row r="4476">
          <cell r="A4476">
            <v>6977</v>
          </cell>
          <cell r="B4476">
            <v>200</v>
          </cell>
        </row>
        <row r="4477">
          <cell r="A4477">
            <v>7139</v>
          </cell>
          <cell r="B4477">
            <v>180</v>
          </cell>
        </row>
        <row r="4478">
          <cell r="A4478">
            <v>7138</v>
          </cell>
          <cell r="B4478">
            <v>200</v>
          </cell>
        </row>
        <row r="4479">
          <cell r="A4479" t="str">
            <v>4-</v>
          </cell>
          <cell r="D4479">
            <v>50</v>
          </cell>
        </row>
        <row r="4480">
          <cell r="A4480">
            <v>27123</v>
          </cell>
          <cell r="B4480">
            <v>150</v>
          </cell>
        </row>
        <row r="4481">
          <cell r="A4481">
            <v>27132</v>
          </cell>
          <cell r="B4481">
            <v>150</v>
          </cell>
        </row>
        <row r="4482">
          <cell r="A4482">
            <v>472</v>
          </cell>
          <cell r="B4482">
            <v>75</v>
          </cell>
        </row>
        <row r="4483">
          <cell r="A4483">
            <v>470</v>
          </cell>
          <cell r="B4483">
            <v>90</v>
          </cell>
        </row>
        <row r="4484">
          <cell r="A4484">
            <v>13369</v>
          </cell>
          <cell r="B4484">
            <v>160</v>
          </cell>
        </row>
        <row r="4485">
          <cell r="A4485">
            <v>13369</v>
          </cell>
          <cell r="B4485">
            <v>160</v>
          </cell>
        </row>
        <row r="4486">
          <cell r="A4486">
            <v>13369</v>
          </cell>
          <cell r="B4486">
            <v>160</v>
          </cell>
        </row>
        <row r="4487">
          <cell r="A4487">
            <v>4179</v>
          </cell>
          <cell r="B4487">
            <v>50</v>
          </cell>
        </row>
        <row r="4488">
          <cell r="A4488">
            <v>471</v>
          </cell>
          <cell r="B4488">
            <v>180</v>
          </cell>
        </row>
        <row r="4489">
          <cell r="A4489">
            <v>182</v>
          </cell>
          <cell r="B4489">
            <v>180</v>
          </cell>
        </row>
        <row r="4490">
          <cell r="A4490">
            <v>3432</v>
          </cell>
          <cell r="B4490">
            <v>200</v>
          </cell>
        </row>
        <row r="4491">
          <cell r="A4491">
            <v>3432</v>
          </cell>
          <cell r="B4491">
            <v>200</v>
          </cell>
        </row>
        <row r="4492">
          <cell r="A4492">
            <v>3432</v>
          </cell>
          <cell r="B4492">
            <v>200</v>
          </cell>
        </row>
        <row r="4493">
          <cell r="A4493">
            <v>3432</v>
          </cell>
          <cell r="B4493">
            <v>200</v>
          </cell>
        </row>
        <row r="4494">
          <cell r="A4494">
            <v>27131</v>
          </cell>
          <cell r="B4494">
            <v>75</v>
          </cell>
        </row>
        <row r="4495">
          <cell r="A4495">
            <v>28727</v>
          </cell>
          <cell r="B4495">
            <v>150</v>
          </cell>
        </row>
        <row r="4496">
          <cell r="A4496">
            <v>4</v>
          </cell>
          <cell r="B4496">
            <v>50</v>
          </cell>
        </row>
        <row r="4497">
          <cell r="A4497">
            <v>1</v>
          </cell>
          <cell r="G4497">
            <v>100</v>
          </cell>
        </row>
        <row r="4498">
          <cell r="A4498">
            <v>1</v>
          </cell>
          <cell r="G4498">
            <v>100</v>
          </cell>
        </row>
        <row r="4499">
          <cell r="A4499">
            <v>1</v>
          </cell>
          <cell r="G4499">
            <v>100</v>
          </cell>
        </row>
        <row r="4500">
          <cell r="A4500">
            <v>1</v>
          </cell>
          <cell r="G4500">
            <v>100</v>
          </cell>
        </row>
        <row r="4501">
          <cell r="A4501">
            <v>1</v>
          </cell>
          <cell r="G4501">
            <v>100</v>
          </cell>
        </row>
        <row r="4502">
          <cell r="A4502">
            <v>3443</v>
          </cell>
          <cell r="B4502">
            <v>180</v>
          </cell>
        </row>
        <row r="4503">
          <cell r="A4503">
            <v>3443</v>
          </cell>
        </row>
        <row r="4504">
          <cell r="A4504">
            <v>465</v>
          </cell>
          <cell r="B4504">
            <v>100</v>
          </cell>
        </row>
        <row r="4505">
          <cell r="A4505" t="str">
            <v>.6-</v>
          </cell>
          <cell r="B4505">
            <v>180</v>
          </cell>
        </row>
        <row r="4506">
          <cell r="A4506">
            <v>27290</v>
          </cell>
          <cell r="B4506">
            <v>110</v>
          </cell>
        </row>
        <row r="4507">
          <cell r="A4507" t="str">
            <v>.6-</v>
          </cell>
          <cell r="B4507">
            <v>160</v>
          </cell>
        </row>
        <row r="4508">
          <cell r="A4508">
            <v>13378</v>
          </cell>
          <cell r="B4508">
            <v>160</v>
          </cell>
        </row>
        <row r="4509">
          <cell r="A4509">
            <v>13378</v>
          </cell>
          <cell r="B4509">
            <v>160</v>
          </cell>
        </row>
        <row r="4510">
          <cell r="A4510">
            <v>13378</v>
          </cell>
          <cell r="B4510">
            <v>160</v>
          </cell>
        </row>
        <row r="4511">
          <cell r="A4511">
            <v>28720</v>
          </cell>
          <cell r="B4511">
            <v>50</v>
          </cell>
        </row>
        <row r="4512">
          <cell r="A4512">
            <v>13374</v>
          </cell>
          <cell r="B4512">
            <v>180</v>
          </cell>
        </row>
        <row r="4513">
          <cell r="A4513">
            <v>13374</v>
          </cell>
          <cell r="B4513">
            <v>180</v>
          </cell>
        </row>
        <row r="4514">
          <cell r="A4514">
            <v>13374</v>
          </cell>
          <cell r="B4514">
            <v>180</v>
          </cell>
        </row>
        <row r="4515">
          <cell r="A4515">
            <v>13374</v>
          </cell>
          <cell r="B4515">
            <v>180</v>
          </cell>
        </row>
        <row r="4516">
          <cell r="A4516">
            <v>1</v>
          </cell>
          <cell r="G4516">
            <v>100</v>
          </cell>
        </row>
        <row r="4517">
          <cell r="A4517">
            <v>1</v>
          </cell>
          <cell r="G4517">
            <v>100</v>
          </cell>
        </row>
        <row r="4518">
          <cell r="A4518">
            <v>2231</v>
          </cell>
          <cell r="B4518">
            <v>180</v>
          </cell>
        </row>
        <row r="4519">
          <cell r="A4519">
            <v>1</v>
          </cell>
          <cell r="G4519">
            <v>100</v>
          </cell>
        </row>
        <row r="4520">
          <cell r="A4520">
            <v>1</v>
          </cell>
          <cell r="G4520">
            <v>100</v>
          </cell>
        </row>
        <row r="4521">
          <cell r="A4521">
            <v>4201</v>
          </cell>
          <cell r="B4521">
            <v>50</v>
          </cell>
        </row>
        <row r="4522">
          <cell r="A4522">
            <v>2</v>
          </cell>
          <cell r="F4522">
            <v>150</v>
          </cell>
        </row>
        <row r="4523">
          <cell r="A4523">
            <v>1</v>
          </cell>
          <cell r="G4523">
            <v>100</v>
          </cell>
        </row>
        <row r="4524">
          <cell r="A4524">
            <v>1</v>
          </cell>
          <cell r="G4524">
            <v>100</v>
          </cell>
        </row>
        <row r="4525">
          <cell r="A4525">
            <v>1</v>
          </cell>
          <cell r="G4525">
            <v>100</v>
          </cell>
        </row>
        <row r="4526">
          <cell r="A4526" t="str">
            <v>6-</v>
          </cell>
          <cell r="B4526">
            <v>200</v>
          </cell>
        </row>
        <row r="4527">
          <cell r="A4527">
            <v>27122</v>
          </cell>
          <cell r="B4527">
            <v>200</v>
          </cell>
        </row>
        <row r="4528">
          <cell r="A4528">
            <v>6408</v>
          </cell>
          <cell r="B4528">
            <v>200</v>
          </cell>
        </row>
        <row r="4529">
          <cell r="A4529">
            <v>6224</v>
          </cell>
          <cell r="B4529">
            <v>200</v>
          </cell>
        </row>
        <row r="4530">
          <cell r="A4530">
            <v>12800</v>
          </cell>
          <cell r="B4530">
            <v>200</v>
          </cell>
        </row>
        <row r="4531">
          <cell r="A4531">
            <v>12800</v>
          </cell>
          <cell r="B4531">
            <v>200</v>
          </cell>
        </row>
        <row r="4532">
          <cell r="A4532">
            <v>12800</v>
          </cell>
          <cell r="B4532">
            <v>200</v>
          </cell>
        </row>
        <row r="4533">
          <cell r="A4533">
            <v>12800</v>
          </cell>
          <cell r="B4533">
            <v>200</v>
          </cell>
        </row>
        <row r="4534">
          <cell r="A4534">
            <v>6733</v>
          </cell>
          <cell r="B4534">
            <v>50</v>
          </cell>
        </row>
        <row r="4535">
          <cell r="A4535">
            <v>4927</v>
          </cell>
          <cell r="B4535">
            <v>200</v>
          </cell>
        </row>
        <row r="4536">
          <cell r="A4536">
            <v>4928</v>
          </cell>
          <cell r="B4536">
            <v>200</v>
          </cell>
        </row>
        <row r="4537">
          <cell r="A4537">
            <v>4928</v>
          </cell>
          <cell r="B4537">
            <v>200</v>
          </cell>
        </row>
        <row r="4538">
          <cell r="A4538">
            <v>4928</v>
          </cell>
          <cell r="B4538">
            <v>200</v>
          </cell>
        </row>
        <row r="4539">
          <cell r="A4539">
            <v>4928</v>
          </cell>
          <cell r="B4539">
            <v>200</v>
          </cell>
        </row>
        <row r="4540">
          <cell r="A4540">
            <v>4928</v>
          </cell>
          <cell r="B4540">
            <v>200</v>
          </cell>
        </row>
        <row r="4541">
          <cell r="A4541">
            <v>4929</v>
          </cell>
          <cell r="B4541">
            <v>180</v>
          </cell>
        </row>
        <row r="4542">
          <cell r="A4542">
            <v>30595</v>
          </cell>
          <cell r="B4542">
            <v>75</v>
          </cell>
        </row>
        <row r="4543">
          <cell r="A4543">
            <v>1</v>
          </cell>
          <cell r="G4543">
            <v>100</v>
          </cell>
        </row>
        <row r="4544">
          <cell r="A4544">
            <v>1</v>
          </cell>
          <cell r="G4544">
            <v>100</v>
          </cell>
        </row>
        <row r="4545">
          <cell r="A4545">
            <v>27343</v>
          </cell>
          <cell r="B4545">
            <v>65</v>
          </cell>
        </row>
        <row r="4546">
          <cell r="A4546">
            <v>27342</v>
          </cell>
          <cell r="B4546">
            <v>100</v>
          </cell>
        </row>
        <row r="4547">
          <cell r="A4547">
            <v>1294</v>
          </cell>
          <cell r="B4547">
            <v>200</v>
          </cell>
        </row>
        <row r="4548">
          <cell r="A4548">
            <v>1294</v>
          </cell>
          <cell r="B4548">
            <v>200</v>
          </cell>
        </row>
        <row r="4549">
          <cell r="A4549">
            <v>1294</v>
          </cell>
          <cell r="B4549">
            <v>200</v>
          </cell>
        </row>
        <row r="4550">
          <cell r="A4550">
            <v>26950</v>
          </cell>
          <cell r="B4550">
            <v>100</v>
          </cell>
        </row>
        <row r="4551">
          <cell r="A4551">
            <v>4344</v>
          </cell>
          <cell r="B4551">
            <v>50</v>
          </cell>
        </row>
        <row r="4552">
          <cell r="A4552">
            <v>6344</v>
          </cell>
          <cell r="B4552">
            <v>65</v>
          </cell>
        </row>
        <row r="4553">
          <cell r="A4553">
            <v>26966</v>
          </cell>
          <cell r="B4553">
            <v>50</v>
          </cell>
        </row>
        <row r="4554">
          <cell r="A4554">
            <v>1</v>
          </cell>
          <cell r="G4554">
            <v>100</v>
          </cell>
        </row>
        <row r="4555">
          <cell r="A4555">
            <v>1</v>
          </cell>
          <cell r="G4555">
            <v>100</v>
          </cell>
        </row>
        <row r="4556">
          <cell r="A4556" t="str">
            <v>709-</v>
          </cell>
          <cell r="B4556">
            <v>200</v>
          </cell>
        </row>
        <row r="4557">
          <cell r="A4557">
            <v>26955</v>
          </cell>
          <cell r="B4557">
            <v>200</v>
          </cell>
        </row>
        <row r="4558">
          <cell r="A4558">
            <v>27373</v>
          </cell>
          <cell r="B4558">
            <v>200</v>
          </cell>
        </row>
        <row r="4559">
          <cell r="A4559">
            <v>26960</v>
          </cell>
          <cell r="B4559">
            <v>100</v>
          </cell>
        </row>
        <row r="4560">
          <cell r="A4560">
            <v>12799</v>
          </cell>
          <cell r="B4560">
            <v>85</v>
          </cell>
        </row>
        <row r="4561">
          <cell r="A4561">
            <v>12799</v>
          </cell>
          <cell r="B4561">
            <v>85</v>
          </cell>
        </row>
        <row r="4562">
          <cell r="A4562">
            <v>12799</v>
          </cell>
          <cell r="B4562">
            <v>85</v>
          </cell>
        </row>
        <row r="4563">
          <cell r="A4563">
            <v>26992</v>
          </cell>
          <cell r="B4563">
            <v>200</v>
          </cell>
        </row>
        <row r="4564">
          <cell r="A4564">
            <v>1</v>
          </cell>
          <cell r="G4564">
            <v>100</v>
          </cell>
        </row>
        <row r="4565">
          <cell r="A4565">
            <v>1</v>
          </cell>
          <cell r="G4565">
            <v>100</v>
          </cell>
        </row>
        <row r="4566">
          <cell r="A4566">
            <v>1</v>
          </cell>
          <cell r="G4566">
            <v>100</v>
          </cell>
        </row>
        <row r="4567">
          <cell r="A4567">
            <v>1</v>
          </cell>
          <cell r="G4567">
            <v>100</v>
          </cell>
        </row>
        <row r="4568">
          <cell r="A4568">
            <v>11891</v>
          </cell>
          <cell r="B4568">
            <v>50</v>
          </cell>
        </row>
        <row r="4569">
          <cell r="A4569">
            <v>11891</v>
          </cell>
          <cell r="B4569">
            <v>50</v>
          </cell>
        </row>
        <row r="4570">
          <cell r="A4570">
            <v>11891</v>
          </cell>
          <cell r="B4570">
            <v>50</v>
          </cell>
        </row>
        <row r="4571">
          <cell r="A4571">
            <v>27382</v>
          </cell>
          <cell r="B4571">
            <v>180</v>
          </cell>
        </row>
        <row r="4572">
          <cell r="A4572" t="str">
            <v>270-</v>
          </cell>
          <cell r="B4572">
            <v>200</v>
          </cell>
        </row>
        <row r="4573">
          <cell r="A4573">
            <v>12822</v>
          </cell>
          <cell r="B4573">
            <v>200</v>
          </cell>
        </row>
        <row r="4574">
          <cell r="A4574">
            <v>12822</v>
          </cell>
          <cell r="B4574">
            <v>200</v>
          </cell>
        </row>
        <row r="4575">
          <cell r="A4575">
            <v>12822</v>
          </cell>
          <cell r="B4575">
            <v>200</v>
          </cell>
        </row>
        <row r="4576">
          <cell r="A4576">
            <v>2</v>
          </cell>
          <cell r="F4576">
            <v>150</v>
          </cell>
        </row>
        <row r="4577">
          <cell r="A4577">
            <v>30225</v>
          </cell>
          <cell r="B4577">
            <v>180</v>
          </cell>
        </row>
        <row r="4578">
          <cell r="A4578">
            <v>30225</v>
          </cell>
          <cell r="B4578">
            <v>180</v>
          </cell>
        </row>
        <row r="4579">
          <cell r="A4579">
            <v>27302</v>
          </cell>
          <cell r="B4579">
            <v>65</v>
          </cell>
        </row>
        <row r="4580">
          <cell r="A4580">
            <v>26961</v>
          </cell>
          <cell r="B4580">
            <v>200</v>
          </cell>
        </row>
        <row r="4581">
          <cell r="A4581">
            <v>6378</v>
          </cell>
          <cell r="B4581">
            <v>65</v>
          </cell>
        </row>
        <row r="4582">
          <cell r="A4582">
            <v>6378</v>
          </cell>
          <cell r="B4582">
            <v>65</v>
          </cell>
        </row>
        <row r="4583">
          <cell r="A4583">
            <v>6378</v>
          </cell>
          <cell r="B4583">
            <v>65</v>
          </cell>
        </row>
        <row r="4584">
          <cell r="A4584" t="str">
            <v>670-</v>
          </cell>
          <cell r="B4584">
            <v>95</v>
          </cell>
        </row>
        <row r="4585">
          <cell r="A4585">
            <v>13361</v>
          </cell>
          <cell r="B4585">
            <v>65</v>
          </cell>
        </row>
        <row r="4586">
          <cell r="A4586">
            <v>13361</v>
          </cell>
          <cell r="B4586">
            <v>65</v>
          </cell>
        </row>
        <row r="4587">
          <cell r="A4587">
            <v>13361</v>
          </cell>
          <cell r="B4587">
            <v>65</v>
          </cell>
        </row>
        <row r="4588">
          <cell r="A4588">
            <v>13361</v>
          </cell>
          <cell r="B4588">
            <v>65</v>
          </cell>
        </row>
        <row r="4589">
          <cell r="A4589">
            <v>27346</v>
          </cell>
          <cell r="B4589">
            <v>200</v>
          </cell>
        </row>
        <row r="4590">
          <cell r="A4590">
            <v>4972</v>
          </cell>
          <cell r="B4590">
            <v>65</v>
          </cell>
        </row>
        <row r="4591">
          <cell r="A4591">
            <v>27288</v>
          </cell>
          <cell r="B4591">
            <v>180</v>
          </cell>
        </row>
        <row r="4592">
          <cell r="A4592">
            <v>13360</v>
          </cell>
          <cell r="B4592">
            <v>50</v>
          </cell>
        </row>
        <row r="4593">
          <cell r="A4593">
            <v>13360</v>
          </cell>
          <cell r="B4593">
            <v>50</v>
          </cell>
        </row>
        <row r="4594">
          <cell r="A4594">
            <v>13360</v>
          </cell>
          <cell r="B4594">
            <v>50</v>
          </cell>
        </row>
        <row r="4595">
          <cell r="A4595" t="str">
            <v>.103-</v>
          </cell>
          <cell r="B4595">
            <v>200</v>
          </cell>
        </row>
        <row r="4596">
          <cell r="A4596" t="str">
            <v>.103-</v>
          </cell>
          <cell r="B4596">
            <v>200</v>
          </cell>
        </row>
        <row r="4597">
          <cell r="A4597" t="str">
            <v>.103-</v>
          </cell>
          <cell r="B4597">
            <v>200</v>
          </cell>
        </row>
        <row r="4598">
          <cell r="A4598">
            <v>12812</v>
          </cell>
          <cell r="B4598">
            <v>50</v>
          </cell>
        </row>
        <row r="4599">
          <cell r="A4599">
            <v>12812</v>
          </cell>
          <cell r="B4599">
            <v>50</v>
          </cell>
        </row>
        <row r="4600">
          <cell r="A4600">
            <v>12812</v>
          </cell>
          <cell r="B4600">
            <v>50</v>
          </cell>
        </row>
        <row r="4601">
          <cell r="A4601">
            <v>12812</v>
          </cell>
          <cell r="B4601">
            <v>50</v>
          </cell>
        </row>
        <row r="4602">
          <cell r="A4602">
            <v>27026</v>
          </cell>
          <cell r="B4602">
            <v>200</v>
          </cell>
        </row>
        <row r="4603">
          <cell r="A4603">
            <v>12810</v>
          </cell>
          <cell r="B4603">
            <v>200</v>
          </cell>
        </row>
        <row r="4604">
          <cell r="A4604">
            <v>12810</v>
          </cell>
          <cell r="B4604">
            <v>200</v>
          </cell>
        </row>
        <row r="4605">
          <cell r="A4605">
            <v>12810</v>
          </cell>
          <cell r="B4605">
            <v>200</v>
          </cell>
        </row>
        <row r="4606">
          <cell r="A4606">
            <v>12810</v>
          </cell>
          <cell r="B4606">
            <v>200</v>
          </cell>
        </row>
        <row r="4607">
          <cell r="A4607" t="str">
            <v>667-</v>
          </cell>
          <cell r="B4607">
            <v>200</v>
          </cell>
        </row>
        <row r="4608">
          <cell r="A4608">
            <v>26986</v>
          </cell>
          <cell r="B4608">
            <v>65</v>
          </cell>
        </row>
        <row r="4609">
          <cell r="A4609">
            <v>26986</v>
          </cell>
          <cell r="B4609">
            <v>65</v>
          </cell>
        </row>
        <row r="4610">
          <cell r="A4610">
            <v>26986</v>
          </cell>
          <cell r="B4610">
            <v>65</v>
          </cell>
        </row>
        <row r="4611">
          <cell r="A4611">
            <v>26986</v>
          </cell>
          <cell r="B4611">
            <v>65</v>
          </cell>
        </row>
        <row r="4612">
          <cell r="A4612">
            <v>1</v>
          </cell>
          <cell r="G4612">
            <v>100</v>
          </cell>
        </row>
        <row r="4613">
          <cell r="A4613">
            <v>1</v>
          </cell>
          <cell r="G4613">
            <v>100</v>
          </cell>
        </row>
        <row r="4614">
          <cell r="A4614">
            <v>1</v>
          </cell>
          <cell r="G4614">
            <v>100</v>
          </cell>
        </row>
        <row r="4615">
          <cell r="A4615">
            <v>26990</v>
          </cell>
          <cell r="B4615">
            <v>200</v>
          </cell>
        </row>
        <row r="4616">
          <cell r="A4616">
            <v>26991</v>
          </cell>
          <cell r="B4616">
            <v>65</v>
          </cell>
        </row>
        <row r="4617">
          <cell r="A4617">
            <v>1</v>
          </cell>
          <cell r="G4617">
            <v>100</v>
          </cell>
        </row>
        <row r="4618">
          <cell r="A4618">
            <v>1</v>
          </cell>
          <cell r="G4618">
            <v>100</v>
          </cell>
        </row>
        <row r="4619">
          <cell r="A4619">
            <v>1</v>
          </cell>
          <cell r="G4619">
            <v>100</v>
          </cell>
        </row>
        <row r="4620">
          <cell r="A4620">
            <v>1</v>
          </cell>
          <cell r="G4620">
            <v>100</v>
          </cell>
        </row>
        <row r="4621">
          <cell r="A4621">
            <v>1</v>
          </cell>
          <cell r="G4621">
            <v>100</v>
          </cell>
        </row>
        <row r="4622">
          <cell r="A4622">
            <v>1</v>
          </cell>
          <cell r="G4622">
            <v>100</v>
          </cell>
        </row>
        <row r="4623">
          <cell r="A4623">
            <v>1</v>
          </cell>
          <cell r="G4623">
            <v>100</v>
          </cell>
        </row>
        <row r="4624">
          <cell r="A4624" t="str">
            <v>669-</v>
          </cell>
          <cell r="B4624">
            <v>200</v>
          </cell>
        </row>
        <row r="4625">
          <cell r="A4625">
            <v>1</v>
          </cell>
          <cell r="G4625">
            <v>100</v>
          </cell>
        </row>
        <row r="4626">
          <cell r="A4626">
            <v>1</v>
          </cell>
          <cell r="G4626">
            <v>100</v>
          </cell>
        </row>
        <row r="4627">
          <cell r="A4627">
            <v>1</v>
          </cell>
          <cell r="G4627">
            <v>100</v>
          </cell>
        </row>
        <row r="4628">
          <cell r="A4628">
            <v>26987</v>
          </cell>
          <cell r="B4628">
            <v>200</v>
          </cell>
        </row>
        <row r="4629">
          <cell r="A4629">
            <v>5018</v>
          </cell>
          <cell r="B4629">
            <v>50</v>
          </cell>
        </row>
        <row r="4630">
          <cell r="A4630">
            <v>5019</v>
          </cell>
          <cell r="B4630">
            <v>65</v>
          </cell>
        </row>
        <row r="4631">
          <cell r="A4631">
            <v>5019</v>
          </cell>
          <cell r="B4631">
            <v>65</v>
          </cell>
        </row>
        <row r="4632">
          <cell r="A4632">
            <v>5019</v>
          </cell>
          <cell r="B4632">
            <v>65</v>
          </cell>
        </row>
        <row r="4633">
          <cell r="A4633">
            <v>5019</v>
          </cell>
          <cell r="B4633">
            <v>65</v>
          </cell>
        </row>
        <row r="4634">
          <cell r="A4634">
            <v>26948</v>
          </cell>
          <cell r="B4634">
            <v>50</v>
          </cell>
        </row>
        <row r="4635">
          <cell r="A4635">
            <v>26972</v>
          </cell>
          <cell r="B4635">
            <v>180</v>
          </cell>
        </row>
        <row r="4636">
          <cell r="A4636">
            <v>26972</v>
          </cell>
          <cell r="B4636">
            <v>180</v>
          </cell>
        </row>
        <row r="4637">
          <cell r="A4637">
            <v>26972</v>
          </cell>
          <cell r="B4637">
            <v>180</v>
          </cell>
        </row>
        <row r="4638">
          <cell r="A4638">
            <v>1</v>
          </cell>
          <cell r="G4638">
            <v>100</v>
          </cell>
        </row>
        <row r="4639">
          <cell r="A4639">
            <v>1</v>
          </cell>
          <cell r="G4639">
            <v>100</v>
          </cell>
        </row>
        <row r="4640">
          <cell r="A4640">
            <v>1</v>
          </cell>
          <cell r="G4640">
            <v>100</v>
          </cell>
        </row>
        <row r="4641">
          <cell r="A4641" t="str">
            <v>51-</v>
          </cell>
          <cell r="B4641">
            <v>200</v>
          </cell>
        </row>
        <row r="4642">
          <cell r="A4642" t="str">
            <v>51-</v>
          </cell>
          <cell r="B4642">
            <v>200</v>
          </cell>
        </row>
        <row r="4643">
          <cell r="A4643" t="str">
            <v>51-</v>
          </cell>
          <cell r="B4643">
            <v>200</v>
          </cell>
        </row>
        <row r="4644">
          <cell r="A4644">
            <v>1</v>
          </cell>
          <cell r="G4644">
            <v>100</v>
          </cell>
        </row>
        <row r="4645">
          <cell r="A4645">
            <v>258</v>
          </cell>
          <cell r="B4645">
            <v>50</v>
          </cell>
        </row>
        <row r="4646">
          <cell r="A4646">
            <v>5495</v>
          </cell>
          <cell r="B4646">
            <v>200</v>
          </cell>
        </row>
        <row r="4647">
          <cell r="A4647">
            <v>5495</v>
          </cell>
          <cell r="B4647">
            <v>200</v>
          </cell>
        </row>
        <row r="4648">
          <cell r="A4648">
            <v>12417</v>
          </cell>
          <cell r="B4648">
            <v>75</v>
          </cell>
        </row>
        <row r="4649">
          <cell r="A4649">
            <v>12417</v>
          </cell>
          <cell r="B4649">
            <v>75</v>
          </cell>
        </row>
        <row r="4650">
          <cell r="A4650">
            <v>12417</v>
          </cell>
          <cell r="B4650">
            <v>75</v>
          </cell>
        </row>
        <row r="4651">
          <cell r="A4651">
            <v>27298</v>
          </cell>
          <cell r="B4651">
            <v>200</v>
          </cell>
        </row>
        <row r="4652">
          <cell r="A4652">
            <v>13359</v>
          </cell>
          <cell r="B4652">
            <v>50</v>
          </cell>
        </row>
        <row r="4653">
          <cell r="A4653">
            <v>13359</v>
          </cell>
          <cell r="B4653">
            <v>50</v>
          </cell>
        </row>
        <row r="4654">
          <cell r="A4654">
            <v>13359</v>
          </cell>
          <cell r="B4654">
            <v>50</v>
          </cell>
        </row>
        <row r="4655">
          <cell r="A4655">
            <v>27140</v>
          </cell>
          <cell r="B4655">
            <v>180</v>
          </cell>
        </row>
        <row r="4656">
          <cell r="A4656">
            <v>13358</v>
          </cell>
          <cell r="B4656">
            <v>150</v>
          </cell>
        </row>
        <row r="4657">
          <cell r="A4657">
            <v>13358</v>
          </cell>
          <cell r="B4657">
            <v>150</v>
          </cell>
        </row>
        <row r="4658">
          <cell r="A4658">
            <v>13358</v>
          </cell>
          <cell r="B4658">
            <v>150</v>
          </cell>
        </row>
        <row r="4659">
          <cell r="A4659">
            <v>13358</v>
          </cell>
          <cell r="B4659">
            <v>150</v>
          </cell>
        </row>
        <row r="4660">
          <cell r="A4660">
            <v>13358</v>
          </cell>
          <cell r="B4660">
            <v>150</v>
          </cell>
        </row>
        <row r="4661">
          <cell r="A4661">
            <v>4201</v>
          </cell>
          <cell r="B4661">
            <v>150</v>
          </cell>
        </row>
        <row r="4662">
          <cell r="A4662" t="str">
            <v>.8-</v>
          </cell>
          <cell r="E4662">
            <v>200</v>
          </cell>
        </row>
        <row r="4663">
          <cell r="A4663">
            <v>1</v>
          </cell>
          <cell r="G4663">
            <v>100</v>
          </cell>
        </row>
        <row r="4664">
          <cell r="A4664">
            <v>1</v>
          </cell>
          <cell r="G4664">
            <v>100</v>
          </cell>
        </row>
        <row r="4665">
          <cell r="A4665">
            <v>1</v>
          </cell>
          <cell r="G4665">
            <v>100</v>
          </cell>
        </row>
        <row r="4666">
          <cell r="A4666">
            <v>2</v>
          </cell>
          <cell r="F4666">
            <v>200</v>
          </cell>
        </row>
        <row r="4667">
          <cell r="A4667">
            <v>2</v>
          </cell>
          <cell r="F4667">
            <v>200</v>
          </cell>
        </row>
        <row r="4668">
          <cell r="A4668">
            <v>2</v>
          </cell>
          <cell r="F4668">
            <v>200</v>
          </cell>
        </row>
        <row r="4669">
          <cell r="A4669">
            <v>2</v>
          </cell>
          <cell r="F4669">
            <v>200</v>
          </cell>
        </row>
        <row r="4670">
          <cell r="A4670" t="str">
            <v>394-</v>
          </cell>
          <cell r="C4670">
            <v>50</v>
          </cell>
        </row>
        <row r="4671">
          <cell r="A4671">
            <v>1</v>
          </cell>
          <cell r="G4671">
            <v>100</v>
          </cell>
        </row>
        <row r="4672">
          <cell r="A4672">
            <v>1</v>
          </cell>
          <cell r="G4672">
            <v>100</v>
          </cell>
        </row>
        <row r="4673">
          <cell r="A4673">
            <v>2</v>
          </cell>
          <cell r="F4673">
            <v>200</v>
          </cell>
        </row>
        <row r="4674">
          <cell r="A4674">
            <v>2</v>
          </cell>
          <cell r="F4674">
            <v>200</v>
          </cell>
        </row>
        <row r="4675">
          <cell r="A4675">
            <v>2</v>
          </cell>
          <cell r="F4675">
            <v>200</v>
          </cell>
        </row>
        <row r="4676">
          <cell r="A4676">
            <v>2</v>
          </cell>
          <cell r="F4676">
            <v>200</v>
          </cell>
        </row>
        <row r="4677">
          <cell r="A4677">
            <v>2</v>
          </cell>
          <cell r="F4677">
            <v>200</v>
          </cell>
        </row>
        <row r="4678">
          <cell r="A4678">
            <v>2</v>
          </cell>
          <cell r="F4678">
            <v>200</v>
          </cell>
        </row>
        <row r="4679">
          <cell r="A4679">
            <v>2</v>
          </cell>
          <cell r="F4679">
            <v>200</v>
          </cell>
        </row>
        <row r="4680">
          <cell r="A4680" t="str">
            <v>1663.-</v>
          </cell>
          <cell r="E4680" t="str">
            <v>200</v>
          </cell>
        </row>
        <row r="4681">
          <cell r="A4681">
            <v>4847</v>
          </cell>
          <cell r="B4681">
            <v>200</v>
          </cell>
        </row>
        <row r="4682">
          <cell r="A4682">
            <v>2</v>
          </cell>
          <cell r="F4682">
            <v>200</v>
          </cell>
        </row>
        <row r="4683">
          <cell r="A4683">
            <v>1</v>
          </cell>
          <cell r="G4683">
            <v>100</v>
          </cell>
        </row>
        <row r="4684">
          <cell r="A4684">
            <v>1</v>
          </cell>
          <cell r="G4684">
            <v>100</v>
          </cell>
        </row>
        <row r="4685">
          <cell r="A4685">
            <v>1</v>
          </cell>
          <cell r="G4685">
            <v>100</v>
          </cell>
        </row>
        <row r="4686">
          <cell r="A4686">
            <v>1</v>
          </cell>
          <cell r="G4686">
            <v>100</v>
          </cell>
        </row>
        <row r="4687">
          <cell r="A4687" t="str">
            <v>361-</v>
          </cell>
          <cell r="D4687" t="str">
            <v>50</v>
          </cell>
        </row>
        <row r="4688">
          <cell r="A4688">
            <v>4347</v>
          </cell>
          <cell r="B4688">
            <v>200</v>
          </cell>
        </row>
        <row r="4689">
          <cell r="A4689">
            <v>4347</v>
          </cell>
          <cell r="B4689">
            <v>200</v>
          </cell>
        </row>
        <row r="4690">
          <cell r="A4690">
            <v>4347</v>
          </cell>
          <cell r="B4690">
            <v>200</v>
          </cell>
        </row>
        <row r="4691">
          <cell r="A4691">
            <v>2</v>
          </cell>
          <cell r="F4691">
            <v>200</v>
          </cell>
        </row>
        <row r="4692">
          <cell r="A4692" t="str">
            <v>362-</v>
          </cell>
          <cell r="D4692">
            <v>50</v>
          </cell>
        </row>
        <row r="4693">
          <cell r="A4693">
            <v>2</v>
          </cell>
          <cell r="F4693">
            <v>200</v>
          </cell>
        </row>
        <row r="4694">
          <cell r="A4694">
            <v>2</v>
          </cell>
          <cell r="F4694">
            <v>200</v>
          </cell>
        </row>
        <row r="4695">
          <cell r="A4695">
            <v>2</v>
          </cell>
          <cell r="F4695">
            <v>200</v>
          </cell>
        </row>
        <row r="4696">
          <cell r="A4696">
            <v>2</v>
          </cell>
          <cell r="F4696">
            <v>200</v>
          </cell>
        </row>
        <row r="4697">
          <cell r="A4697" t="str">
            <v>335-</v>
          </cell>
          <cell r="D4697">
            <v>50</v>
          </cell>
        </row>
        <row r="4698">
          <cell r="A4698">
            <v>2</v>
          </cell>
          <cell r="F4698">
            <v>200</v>
          </cell>
        </row>
        <row r="4699">
          <cell r="A4699">
            <v>1</v>
          </cell>
          <cell r="G4699">
            <v>100</v>
          </cell>
        </row>
        <row r="4700">
          <cell r="A4700">
            <v>1</v>
          </cell>
          <cell r="G4700">
            <v>100</v>
          </cell>
        </row>
        <row r="4701">
          <cell r="A4701">
            <v>1</v>
          </cell>
          <cell r="G4701">
            <v>100</v>
          </cell>
        </row>
        <row r="4702">
          <cell r="A4702">
            <v>1</v>
          </cell>
          <cell r="G4702">
            <v>100</v>
          </cell>
        </row>
        <row r="4703">
          <cell r="A4703">
            <v>1</v>
          </cell>
          <cell r="G4703">
            <v>100</v>
          </cell>
        </row>
        <row r="4704">
          <cell r="A4704">
            <v>2</v>
          </cell>
          <cell r="F4704">
            <v>200</v>
          </cell>
        </row>
        <row r="4705">
          <cell r="A4705" t="str">
            <v>.15-</v>
          </cell>
          <cell r="E4705">
            <v>200</v>
          </cell>
        </row>
        <row r="4706">
          <cell r="A4706">
            <v>4336</v>
          </cell>
          <cell r="B4706">
            <v>200</v>
          </cell>
        </row>
        <row r="4707">
          <cell r="A4707">
            <v>4336</v>
          </cell>
          <cell r="B4707">
            <v>200</v>
          </cell>
        </row>
        <row r="4708">
          <cell r="A4708">
            <v>4336</v>
          </cell>
          <cell r="B4708">
            <v>200</v>
          </cell>
        </row>
        <row r="4709">
          <cell r="A4709" t="str">
            <v>1661-</v>
          </cell>
          <cell r="E4709">
            <v>200</v>
          </cell>
        </row>
        <row r="4710">
          <cell r="A4710" t="str">
            <v>1662-</v>
          </cell>
          <cell r="E4710">
            <v>200</v>
          </cell>
        </row>
        <row r="4711">
          <cell r="A4711" t="str">
            <v>317-</v>
          </cell>
          <cell r="C4711">
            <v>50</v>
          </cell>
        </row>
        <row r="4712">
          <cell r="A4712">
            <v>4339</v>
          </cell>
          <cell r="B4712">
            <v>200</v>
          </cell>
        </row>
        <row r="4713">
          <cell r="A4713">
            <v>4339</v>
          </cell>
          <cell r="B4713">
            <v>200</v>
          </cell>
        </row>
        <row r="4714">
          <cell r="A4714">
            <v>4339</v>
          </cell>
          <cell r="B4714">
            <v>200</v>
          </cell>
        </row>
        <row r="4715">
          <cell r="A4715" t="str">
            <v>315-</v>
          </cell>
          <cell r="C4715">
            <v>50</v>
          </cell>
        </row>
        <row r="4716">
          <cell r="A4716">
            <v>2</v>
          </cell>
          <cell r="F4716">
            <v>200</v>
          </cell>
        </row>
        <row r="4717">
          <cell r="A4717">
            <v>2</v>
          </cell>
          <cell r="F4717">
            <v>200</v>
          </cell>
        </row>
        <row r="4718">
          <cell r="A4718">
            <v>2</v>
          </cell>
          <cell r="F4718">
            <v>200</v>
          </cell>
        </row>
        <row r="4719">
          <cell r="A4719">
            <v>2</v>
          </cell>
          <cell r="F4719">
            <v>200</v>
          </cell>
        </row>
        <row r="4720">
          <cell r="A4720">
            <v>2</v>
          </cell>
          <cell r="F4720">
            <v>200</v>
          </cell>
        </row>
        <row r="4721">
          <cell r="A4721" t="str">
            <v>304-</v>
          </cell>
          <cell r="C4721">
            <v>50</v>
          </cell>
        </row>
        <row r="4722">
          <cell r="A4722">
            <v>1</v>
          </cell>
          <cell r="G4722">
            <v>100</v>
          </cell>
        </row>
        <row r="4723">
          <cell r="A4723">
            <v>1</v>
          </cell>
          <cell r="G4723">
            <v>100</v>
          </cell>
        </row>
        <row r="4724">
          <cell r="A4724">
            <v>1</v>
          </cell>
          <cell r="G4724">
            <v>100</v>
          </cell>
        </row>
        <row r="4725">
          <cell r="A4725">
            <v>1</v>
          </cell>
          <cell r="G4725">
            <v>100</v>
          </cell>
        </row>
        <row r="4726">
          <cell r="A4726" t="str">
            <v>297-</v>
          </cell>
          <cell r="C4726">
            <v>50</v>
          </cell>
        </row>
        <row r="4727">
          <cell r="A4727" t="str">
            <v>298-</v>
          </cell>
          <cell r="C4727">
            <v>50</v>
          </cell>
        </row>
        <row r="4728">
          <cell r="A4728" t="str">
            <v xml:space="preserve"> -</v>
          </cell>
        </row>
        <row r="4729">
          <cell r="A4729" t="str">
            <v>1641-</v>
          </cell>
          <cell r="E4729">
            <v>200</v>
          </cell>
        </row>
        <row r="4730">
          <cell r="A4730">
            <v>1</v>
          </cell>
          <cell r="G4730">
            <v>100</v>
          </cell>
        </row>
        <row r="4731">
          <cell r="A4731">
            <v>1</v>
          </cell>
          <cell r="G4731">
            <v>100</v>
          </cell>
        </row>
        <row r="4732">
          <cell r="A4732">
            <v>1</v>
          </cell>
          <cell r="G4732">
            <v>100</v>
          </cell>
        </row>
        <row r="4733">
          <cell r="A4733">
            <v>1</v>
          </cell>
          <cell r="G4733">
            <v>100</v>
          </cell>
        </row>
        <row r="4734">
          <cell r="A4734">
            <v>2</v>
          </cell>
          <cell r="F4734">
            <v>200</v>
          </cell>
        </row>
        <row r="4735">
          <cell r="A4735">
            <v>2</v>
          </cell>
          <cell r="F4735">
            <v>200</v>
          </cell>
        </row>
        <row r="4736">
          <cell r="A4736">
            <v>2</v>
          </cell>
          <cell r="F4736">
            <v>200</v>
          </cell>
        </row>
        <row r="4737">
          <cell r="A4737">
            <v>2</v>
          </cell>
          <cell r="F4737">
            <v>200</v>
          </cell>
        </row>
        <row r="4738">
          <cell r="A4738" t="str">
            <v>4851-</v>
          </cell>
          <cell r="B4738">
            <v>200</v>
          </cell>
        </row>
        <row r="4739">
          <cell r="A4739" t="str">
            <v>216-</v>
          </cell>
          <cell r="E4739">
            <v>200</v>
          </cell>
        </row>
        <row r="4740">
          <cell r="A4740">
            <v>1</v>
          </cell>
          <cell r="G4740">
            <v>100</v>
          </cell>
        </row>
        <row r="4741">
          <cell r="A4741">
            <v>1</v>
          </cell>
          <cell r="G4741">
            <v>100</v>
          </cell>
        </row>
        <row r="4742">
          <cell r="A4742">
            <v>1</v>
          </cell>
          <cell r="G4742">
            <v>100</v>
          </cell>
        </row>
        <row r="4743">
          <cell r="A4743">
            <v>1</v>
          </cell>
          <cell r="G4743">
            <v>100</v>
          </cell>
        </row>
        <row r="4744">
          <cell r="A4744">
            <v>1</v>
          </cell>
          <cell r="G4744">
            <v>100</v>
          </cell>
        </row>
        <row r="4745">
          <cell r="A4745" t="str">
            <v>.67-</v>
          </cell>
          <cell r="E4745">
            <v>200</v>
          </cell>
        </row>
        <row r="4746">
          <cell r="A4746">
            <v>4338</v>
          </cell>
          <cell r="B4746">
            <v>180</v>
          </cell>
        </row>
        <row r="4747">
          <cell r="A4747">
            <v>4338</v>
          </cell>
          <cell r="B4747">
            <v>180</v>
          </cell>
        </row>
        <row r="4748">
          <cell r="A4748">
            <v>4338</v>
          </cell>
          <cell r="B4748">
            <v>180</v>
          </cell>
        </row>
        <row r="4749">
          <cell r="A4749">
            <v>2</v>
          </cell>
          <cell r="F4749">
            <v>200</v>
          </cell>
        </row>
        <row r="4750">
          <cell r="A4750">
            <v>2</v>
          </cell>
          <cell r="F4750">
            <v>200</v>
          </cell>
        </row>
        <row r="4751">
          <cell r="A4751">
            <v>2</v>
          </cell>
          <cell r="F4751">
            <v>200</v>
          </cell>
        </row>
        <row r="4752">
          <cell r="A4752">
            <v>2</v>
          </cell>
          <cell r="F4752">
            <v>200</v>
          </cell>
        </row>
        <row r="4753">
          <cell r="A4753">
            <v>2</v>
          </cell>
          <cell r="F4753">
            <v>200</v>
          </cell>
        </row>
        <row r="4754">
          <cell r="A4754">
            <v>2</v>
          </cell>
          <cell r="F4754">
            <v>200</v>
          </cell>
        </row>
        <row r="4755">
          <cell r="A4755">
            <v>2</v>
          </cell>
          <cell r="F4755">
            <v>200</v>
          </cell>
        </row>
        <row r="4756">
          <cell r="A4756" t="str">
            <v>46-</v>
          </cell>
          <cell r="E4756">
            <v>200</v>
          </cell>
        </row>
        <row r="4757">
          <cell r="A4757">
            <v>2</v>
          </cell>
          <cell r="F4757">
            <v>200</v>
          </cell>
        </row>
        <row r="4758">
          <cell r="A4758">
            <v>2</v>
          </cell>
          <cell r="F4758">
            <v>200</v>
          </cell>
        </row>
        <row r="4759">
          <cell r="A4759" t="str">
            <v>65-</v>
          </cell>
          <cell r="E4759">
            <v>200</v>
          </cell>
        </row>
        <row r="4760">
          <cell r="A4760">
            <v>1</v>
          </cell>
          <cell r="G4760">
            <v>100</v>
          </cell>
        </row>
        <row r="4761">
          <cell r="A4761">
            <v>1</v>
          </cell>
          <cell r="G4761">
            <v>100</v>
          </cell>
        </row>
        <row r="4762">
          <cell r="A4762">
            <v>1</v>
          </cell>
          <cell r="G4762">
            <v>100</v>
          </cell>
        </row>
        <row r="4763">
          <cell r="A4763">
            <v>1</v>
          </cell>
          <cell r="G4763">
            <v>100</v>
          </cell>
        </row>
        <row r="4764">
          <cell r="A4764">
            <v>2</v>
          </cell>
          <cell r="F4764">
            <v>150</v>
          </cell>
        </row>
        <row r="4765">
          <cell r="A4765">
            <v>2</v>
          </cell>
          <cell r="F4765">
            <v>150</v>
          </cell>
        </row>
        <row r="4766">
          <cell r="A4766">
            <v>2</v>
          </cell>
          <cell r="F4766">
            <v>150</v>
          </cell>
        </row>
        <row r="4767">
          <cell r="A4767">
            <v>2</v>
          </cell>
          <cell r="F4767">
            <v>150</v>
          </cell>
        </row>
        <row r="4768">
          <cell r="A4768">
            <v>5634</v>
          </cell>
          <cell r="B4768">
            <v>190</v>
          </cell>
        </row>
        <row r="4769">
          <cell r="A4769">
            <v>4812</v>
          </cell>
          <cell r="B4769">
            <v>190</v>
          </cell>
        </row>
        <row r="4770">
          <cell r="A4770">
            <v>1</v>
          </cell>
          <cell r="G4770">
            <v>100</v>
          </cell>
        </row>
        <row r="4771">
          <cell r="A4771">
            <v>1</v>
          </cell>
          <cell r="G4771">
            <v>100</v>
          </cell>
        </row>
        <row r="4772">
          <cell r="A4772">
            <v>1</v>
          </cell>
          <cell r="G4772">
            <v>100</v>
          </cell>
        </row>
        <row r="4773">
          <cell r="A4773">
            <v>1</v>
          </cell>
          <cell r="G4773">
            <v>100</v>
          </cell>
        </row>
        <row r="4774">
          <cell r="A4774">
            <v>1</v>
          </cell>
          <cell r="G4774">
            <v>100</v>
          </cell>
        </row>
        <row r="4775">
          <cell r="A4775" t="str">
            <v>285-</v>
          </cell>
          <cell r="E4775">
            <v>200</v>
          </cell>
        </row>
        <row r="4776">
          <cell r="A4776">
            <v>1</v>
          </cell>
          <cell r="G4776">
            <v>100</v>
          </cell>
        </row>
        <row r="4777">
          <cell r="A4777">
            <v>1</v>
          </cell>
          <cell r="G4777">
            <v>100</v>
          </cell>
        </row>
        <row r="4778">
          <cell r="A4778">
            <v>1</v>
          </cell>
          <cell r="G4778">
            <v>100</v>
          </cell>
        </row>
        <row r="4779">
          <cell r="A4779">
            <v>1</v>
          </cell>
          <cell r="G4779">
            <v>100</v>
          </cell>
        </row>
        <row r="4780">
          <cell r="A4780" t="str">
            <v>3819-</v>
          </cell>
          <cell r="E4780">
            <v>200</v>
          </cell>
        </row>
        <row r="4781">
          <cell r="A4781">
            <v>1</v>
          </cell>
          <cell r="G4781">
            <v>100</v>
          </cell>
        </row>
        <row r="4782">
          <cell r="A4782">
            <v>1</v>
          </cell>
          <cell r="G4782">
            <v>100</v>
          </cell>
        </row>
        <row r="4783">
          <cell r="A4783">
            <v>1</v>
          </cell>
          <cell r="G4783">
            <v>100</v>
          </cell>
        </row>
        <row r="4784">
          <cell r="A4784">
            <v>1</v>
          </cell>
          <cell r="G4784">
            <v>100</v>
          </cell>
        </row>
        <row r="4785">
          <cell r="A4785" t="str">
            <v>4220-</v>
          </cell>
          <cell r="E4785">
            <v>200</v>
          </cell>
        </row>
        <row r="4786">
          <cell r="A4786">
            <v>1</v>
          </cell>
          <cell r="G4786">
            <v>100</v>
          </cell>
        </row>
        <row r="4787">
          <cell r="A4787">
            <v>1</v>
          </cell>
          <cell r="G4787">
            <v>100</v>
          </cell>
        </row>
        <row r="4788">
          <cell r="A4788">
            <v>1</v>
          </cell>
          <cell r="G4788">
            <v>100</v>
          </cell>
        </row>
        <row r="4789">
          <cell r="A4789" t="str">
            <v>300-</v>
          </cell>
          <cell r="D4789">
            <v>50</v>
          </cell>
        </row>
        <row r="4790">
          <cell r="A4790">
            <v>1</v>
          </cell>
          <cell r="G4790">
            <v>100</v>
          </cell>
        </row>
        <row r="4791">
          <cell r="A4791">
            <v>1</v>
          </cell>
          <cell r="G4791">
            <v>100</v>
          </cell>
        </row>
        <row r="4792">
          <cell r="A4792">
            <v>1</v>
          </cell>
          <cell r="G4792">
            <v>100</v>
          </cell>
        </row>
        <row r="4793">
          <cell r="A4793">
            <v>1</v>
          </cell>
          <cell r="G4793">
            <v>100</v>
          </cell>
        </row>
        <row r="4794">
          <cell r="A4794" t="str">
            <v>3728-</v>
          </cell>
          <cell r="E4794">
            <v>200</v>
          </cell>
        </row>
        <row r="4795">
          <cell r="A4795">
            <v>1</v>
          </cell>
          <cell r="G4795">
            <v>100</v>
          </cell>
        </row>
        <row r="4796">
          <cell r="A4796">
            <v>1</v>
          </cell>
          <cell r="G4796">
            <v>100</v>
          </cell>
        </row>
        <row r="4797">
          <cell r="A4797">
            <v>1</v>
          </cell>
          <cell r="G4797">
            <v>100</v>
          </cell>
        </row>
        <row r="4798">
          <cell r="A4798">
            <v>1</v>
          </cell>
          <cell r="G4798">
            <v>100</v>
          </cell>
        </row>
        <row r="4799">
          <cell r="A4799">
            <v>1</v>
          </cell>
          <cell r="G4799">
            <v>100</v>
          </cell>
        </row>
        <row r="4800">
          <cell r="A4800">
            <v>604</v>
          </cell>
          <cell r="B4800">
            <v>160</v>
          </cell>
        </row>
        <row r="4801">
          <cell r="A4801" t="str">
            <v>154-</v>
          </cell>
          <cell r="D4801">
            <v>50</v>
          </cell>
        </row>
        <row r="4802">
          <cell r="A4802">
            <v>1</v>
          </cell>
          <cell r="G4802">
            <v>100</v>
          </cell>
        </row>
        <row r="4803">
          <cell r="A4803">
            <v>1</v>
          </cell>
          <cell r="G4803">
            <v>100</v>
          </cell>
        </row>
        <row r="4804">
          <cell r="A4804">
            <v>1</v>
          </cell>
          <cell r="G4804">
            <v>100</v>
          </cell>
        </row>
        <row r="4805">
          <cell r="A4805">
            <v>1</v>
          </cell>
          <cell r="G4805">
            <v>100</v>
          </cell>
        </row>
        <row r="4806">
          <cell r="A4806" t="str">
            <v>1746-</v>
          </cell>
          <cell r="E4806">
            <v>200</v>
          </cell>
        </row>
        <row r="4807">
          <cell r="A4807" t="str">
            <v>394-.</v>
          </cell>
          <cell r="E4807">
            <v>200</v>
          </cell>
        </row>
        <row r="4808">
          <cell r="A4808" t="str">
            <v>278-.</v>
          </cell>
          <cell r="D4808" t="str">
            <v>200</v>
          </cell>
        </row>
        <row r="4809">
          <cell r="A4809">
            <v>1</v>
          </cell>
          <cell r="G4809">
            <v>100</v>
          </cell>
        </row>
        <row r="4810">
          <cell r="A4810">
            <v>1</v>
          </cell>
          <cell r="G4810">
            <v>100</v>
          </cell>
        </row>
        <row r="4811">
          <cell r="A4811" t="str">
            <v>323-.</v>
          </cell>
          <cell r="E4811">
            <v>200</v>
          </cell>
        </row>
        <row r="4812">
          <cell r="A4812">
            <v>1</v>
          </cell>
          <cell r="G4812">
            <v>100</v>
          </cell>
        </row>
        <row r="4813">
          <cell r="A4813">
            <v>1</v>
          </cell>
          <cell r="G4813">
            <v>100</v>
          </cell>
        </row>
        <row r="4814">
          <cell r="A4814">
            <v>1</v>
          </cell>
          <cell r="G4814">
            <v>100</v>
          </cell>
        </row>
        <row r="4815">
          <cell r="A4815">
            <v>1</v>
          </cell>
          <cell r="G4815">
            <v>100</v>
          </cell>
        </row>
        <row r="4816">
          <cell r="A4816">
            <v>1</v>
          </cell>
          <cell r="G4816">
            <v>100</v>
          </cell>
        </row>
        <row r="4817">
          <cell r="A4817">
            <v>1</v>
          </cell>
          <cell r="G4817">
            <v>100</v>
          </cell>
        </row>
        <row r="4818">
          <cell r="A4818">
            <v>1</v>
          </cell>
          <cell r="G4818">
            <v>100</v>
          </cell>
        </row>
        <row r="4819">
          <cell r="A4819">
            <v>1</v>
          </cell>
          <cell r="G4819">
            <v>100</v>
          </cell>
        </row>
        <row r="4820">
          <cell r="A4820">
            <v>1</v>
          </cell>
          <cell r="G4820">
            <v>100</v>
          </cell>
        </row>
        <row r="4821">
          <cell r="A4821">
            <v>639</v>
          </cell>
          <cell r="B4821">
            <v>50</v>
          </cell>
        </row>
        <row r="4822">
          <cell r="A4822" t="str">
            <v>3727-</v>
          </cell>
          <cell r="E4822">
            <v>200</v>
          </cell>
        </row>
        <row r="4823">
          <cell r="A4823">
            <v>1</v>
          </cell>
          <cell r="G4823">
            <v>100</v>
          </cell>
        </row>
        <row r="4824">
          <cell r="A4824">
            <v>1</v>
          </cell>
          <cell r="G4824">
            <v>100</v>
          </cell>
        </row>
        <row r="4825">
          <cell r="A4825">
            <v>1</v>
          </cell>
          <cell r="G4825">
            <v>100</v>
          </cell>
        </row>
        <row r="4826">
          <cell r="A4826">
            <v>1</v>
          </cell>
          <cell r="G4826">
            <v>100</v>
          </cell>
        </row>
        <row r="4827">
          <cell r="A4827" t="str">
            <v>27-</v>
          </cell>
          <cell r="E4827">
            <v>200</v>
          </cell>
        </row>
        <row r="4828">
          <cell r="A4828">
            <v>1</v>
          </cell>
          <cell r="G4828">
            <v>100</v>
          </cell>
        </row>
        <row r="4829">
          <cell r="A4829">
            <v>1</v>
          </cell>
          <cell r="G4829">
            <v>100</v>
          </cell>
        </row>
        <row r="4830">
          <cell r="A4830">
            <v>1</v>
          </cell>
          <cell r="G4830">
            <v>100</v>
          </cell>
        </row>
        <row r="4831">
          <cell r="A4831" t="str">
            <v>4210-</v>
          </cell>
          <cell r="E4831">
            <v>200</v>
          </cell>
        </row>
        <row r="4832">
          <cell r="A4832" t="str">
            <v>142-</v>
          </cell>
          <cell r="E4832">
            <v>200</v>
          </cell>
        </row>
        <row r="4833">
          <cell r="A4833">
            <v>1</v>
          </cell>
          <cell r="G4833">
            <v>100</v>
          </cell>
        </row>
        <row r="4834">
          <cell r="A4834">
            <v>1</v>
          </cell>
          <cell r="G4834">
            <v>100</v>
          </cell>
        </row>
        <row r="4835">
          <cell r="A4835">
            <v>1</v>
          </cell>
          <cell r="G4835">
            <v>100</v>
          </cell>
        </row>
        <row r="4836">
          <cell r="A4836">
            <v>1</v>
          </cell>
          <cell r="G4836">
            <v>100</v>
          </cell>
        </row>
        <row r="4837">
          <cell r="A4837">
            <v>1</v>
          </cell>
          <cell r="G4837">
            <v>100</v>
          </cell>
        </row>
        <row r="4838">
          <cell r="A4838">
            <v>3702</v>
          </cell>
          <cell r="E4838">
            <v>200</v>
          </cell>
        </row>
        <row r="4839">
          <cell r="A4839">
            <v>1816</v>
          </cell>
          <cell r="E4839">
            <v>200</v>
          </cell>
        </row>
        <row r="4840">
          <cell r="A4840">
            <v>1</v>
          </cell>
          <cell r="G4840">
            <v>100</v>
          </cell>
        </row>
        <row r="4841">
          <cell r="A4841">
            <v>1</v>
          </cell>
          <cell r="G4841">
            <v>100</v>
          </cell>
        </row>
        <row r="4842">
          <cell r="A4842">
            <v>1</v>
          </cell>
          <cell r="G4842">
            <v>100</v>
          </cell>
        </row>
        <row r="4843">
          <cell r="A4843">
            <v>4202</v>
          </cell>
          <cell r="E4843">
            <v>200</v>
          </cell>
        </row>
        <row r="4844">
          <cell r="A4844">
            <v>1</v>
          </cell>
          <cell r="G4844">
            <v>100</v>
          </cell>
        </row>
        <row r="4845">
          <cell r="A4845">
            <v>1</v>
          </cell>
          <cell r="G4845">
            <v>100</v>
          </cell>
        </row>
        <row r="4846">
          <cell r="A4846">
            <v>1</v>
          </cell>
          <cell r="G4846">
            <v>100</v>
          </cell>
        </row>
        <row r="4847">
          <cell r="A4847">
            <v>1</v>
          </cell>
          <cell r="G4847">
            <v>100</v>
          </cell>
        </row>
        <row r="4848">
          <cell r="A4848">
            <v>1</v>
          </cell>
          <cell r="G4848">
            <v>100</v>
          </cell>
        </row>
        <row r="4849">
          <cell r="A4849">
            <v>1</v>
          </cell>
          <cell r="G4849">
            <v>100</v>
          </cell>
        </row>
        <row r="4850">
          <cell r="A4850">
            <v>1</v>
          </cell>
          <cell r="G4850">
            <v>100</v>
          </cell>
        </row>
        <row r="4851">
          <cell r="A4851">
            <v>1</v>
          </cell>
          <cell r="G4851">
            <v>100</v>
          </cell>
        </row>
        <row r="4852">
          <cell r="A4852">
            <v>1</v>
          </cell>
          <cell r="G4852">
            <v>100</v>
          </cell>
        </row>
        <row r="4853">
          <cell r="A4853">
            <v>1</v>
          </cell>
          <cell r="G4853">
            <v>100</v>
          </cell>
        </row>
        <row r="4854">
          <cell r="A4854">
            <v>1</v>
          </cell>
          <cell r="G4854">
            <v>100</v>
          </cell>
        </row>
        <row r="4855">
          <cell r="A4855">
            <v>3818</v>
          </cell>
          <cell r="E4855">
            <v>200</v>
          </cell>
        </row>
        <row r="4856">
          <cell r="A4856">
            <v>1</v>
          </cell>
          <cell r="G4856">
            <v>100</v>
          </cell>
        </row>
        <row r="4857">
          <cell r="A4857">
            <v>1</v>
          </cell>
          <cell r="G4857">
            <v>100</v>
          </cell>
        </row>
        <row r="4858">
          <cell r="A4858">
            <v>1</v>
          </cell>
          <cell r="G4858">
            <v>100</v>
          </cell>
        </row>
        <row r="4859">
          <cell r="A4859">
            <v>627</v>
          </cell>
          <cell r="B4859">
            <v>180</v>
          </cell>
        </row>
        <row r="4860">
          <cell r="A4860">
            <v>617</v>
          </cell>
          <cell r="B4860">
            <v>140</v>
          </cell>
        </row>
        <row r="4861">
          <cell r="A4861">
            <v>615</v>
          </cell>
          <cell r="B4861">
            <v>160</v>
          </cell>
        </row>
        <row r="4862">
          <cell r="A4862">
            <v>1</v>
          </cell>
          <cell r="G4862">
            <v>100</v>
          </cell>
        </row>
        <row r="4863">
          <cell r="A4863">
            <v>1</v>
          </cell>
          <cell r="G4863">
            <v>100</v>
          </cell>
        </row>
        <row r="4864">
          <cell r="A4864" t="str">
            <v>141-</v>
          </cell>
          <cell r="E4864">
            <v>200</v>
          </cell>
        </row>
        <row r="4865">
          <cell r="A4865">
            <v>1</v>
          </cell>
          <cell r="G4865">
            <v>100</v>
          </cell>
        </row>
        <row r="4866">
          <cell r="A4866">
            <v>1</v>
          </cell>
          <cell r="G4866">
            <v>100</v>
          </cell>
        </row>
        <row r="4867">
          <cell r="A4867" t="str">
            <v>3730-</v>
          </cell>
          <cell r="E4867">
            <v>200</v>
          </cell>
        </row>
        <row r="4868">
          <cell r="A4868" t="str">
            <v>4213-</v>
          </cell>
          <cell r="E4868">
            <v>200</v>
          </cell>
        </row>
        <row r="4869">
          <cell r="A4869" t="str">
            <v>4211-</v>
          </cell>
          <cell r="E4869">
            <v>200</v>
          </cell>
        </row>
        <row r="4870">
          <cell r="A4870">
            <v>1</v>
          </cell>
          <cell r="G4870">
            <v>100</v>
          </cell>
        </row>
        <row r="4871">
          <cell r="A4871">
            <v>1</v>
          </cell>
          <cell r="G4871">
            <v>100</v>
          </cell>
        </row>
        <row r="4872">
          <cell r="A4872">
            <v>1</v>
          </cell>
          <cell r="G4872">
            <v>100</v>
          </cell>
        </row>
        <row r="4873">
          <cell r="A4873">
            <v>1</v>
          </cell>
          <cell r="G4873">
            <v>100</v>
          </cell>
        </row>
        <row r="4874">
          <cell r="A4874">
            <v>1</v>
          </cell>
          <cell r="G4874">
            <v>100</v>
          </cell>
        </row>
        <row r="4875">
          <cell r="A4875">
            <v>1</v>
          </cell>
          <cell r="G4875">
            <v>100</v>
          </cell>
        </row>
        <row r="4876">
          <cell r="A4876">
            <v>5702</v>
          </cell>
          <cell r="B4876">
            <v>180</v>
          </cell>
        </row>
        <row r="4877">
          <cell r="A4877">
            <v>6103</v>
          </cell>
          <cell r="B4877">
            <v>200</v>
          </cell>
        </row>
        <row r="4878">
          <cell r="A4878">
            <v>1</v>
          </cell>
          <cell r="G4878">
            <v>100</v>
          </cell>
        </row>
        <row r="4879">
          <cell r="A4879">
            <v>1</v>
          </cell>
          <cell r="G4879">
            <v>100</v>
          </cell>
        </row>
        <row r="4880">
          <cell r="A4880">
            <v>1</v>
          </cell>
          <cell r="G4880">
            <v>100</v>
          </cell>
        </row>
        <row r="4881">
          <cell r="A4881">
            <v>1</v>
          </cell>
          <cell r="G4881">
            <v>100</v>
          </cell>
        </row>
        <row r="4882">
          <cell r="A4882" t="str">
            <v>4203-</v>
          </cell>
          <cell r="E4882">
            <v>200</v>
          </cell>
        </row>
        <row r="4883">
          <cell r="A4883">
            <v>1</v>
          </cell>
          <cell r="G4883">
            <v>100</v>
          </cell>
        </row>
        <row r="4884">
          <cell r="A4884">
            <v>1</v>
          </cell>
          <cell r="G4884">
            <v>100</v>
          </cell>
        </row>
        <row r="4885">
          <cell r="A4885">
            <v>1</v>
          </cell>
          <cell r="G4885">
            <v>100</v>
          </cell>
        </row>
        <row r="4886">
          <cell r="A4886" t="str">
            <v>3-</v>
          </cell>
          <cell r="E4886">
            <v>200</v>
          </cell>
        </row>
        <row r="4887">
          <cell r="A4887">
            <v>1</v>
          </cell>
          <cell r="G4887">
            <v>100</v>
          </cell>
        </row>
        <row r="4888">
          <cell r="A4888">
            <v>1</v>
          </cell>
          <cell r="G4888">
            <v>100</v>
          </cell>
        </row>
        <row r="4889">
          <cell r="A4889">
            <v>1</v>
          </cell>
          <cell r="G4889">
            <v>100</v>
          </cell>
        </row>
        <row r="4890">
          <cell r="A4890">
            <v>1</v>
          </cell>
          <cell r="G4890">
            <v>100</v>
          </cell>
        </row>
        <row r="4891">
          <cell r="A4891">
            <v>1</v>
          </cell>
          <cell r="G4891">
            <v>100</v>
          </cell>
        </row>
        <row r="4892">
          <cell r="A4892" t="str">
            <v>4219-</v>
          </cell>
          <cell r="E4892">
            <v>200</v>
          </cell>
        </row>
        <row r="4893">
          <cell r="A4893">
            <v>6935</v>
          </cell>
          <cell r="B4893">
            <v>200</v>
          </cell>
        </row>
        <row r="4894">
          <cell r="A4894">
            <v>1</v>
          </cell>
          <cell r="G4894">
            <v>100</v>
          </cell>
        </row>
        <row r="4895">
          <cell r="A4895">
            <v>1</v>
          </cell>
          <cell r="G4895">
            <v>100</v>
          </cell>
        </row>
        <row r="4896">
          <cell r="A4896">
            <v>1</v>
          </cell>
          <cell r="G4896">
            <v>100</v>
          </cell>
        </row>
        <row r="4897">
          <cell r="A4897" t="str">
            <v>4208-</v>
          </cell>
          <cell r="E4897">
            <v>200</v>
          </cell>
        </row>
        <row r="4898">
          <cell r="A4898">
            <v>1</v>
          </cell>
          <cell r="G4898">
            <v>100</v>
          </cell>
        </row>
        <row r="4899">
          <cell r="A4899">
            <v>1</v>
          </cell>
          <cell r="G4899">
            <v>100</v>
          </cell>
        </row>
        <row r="4900">
          <cell r="A4900">
            <v>1</v>
          </cell>
          <cell r="G4900">
            <v>100</v>
          </cell>
        </row>
        <row r="4901">
          <cell r="A4901">
            <v>1</v>
          </cell>
          <cell r="G4901">
            <v>100</v>
          </cell>
        </row>
        <row r="4902">
          <cell r="A4902">
            <v>1</v>
          </cell>
          <cell r="G4902">
            <v>100</v>
          </cell>
        </row>
        <row r="4903">
          <cell r="A4903" t="str">
            <v>2029-</v>
          </cell>
          <cell r="E4903">
            <v>200</v>
          </cell>
        </row>
        <row r="4904">
          <cell r="A4904" t="str">
            <v>2031-</v>
          </cell>
          <cell r="E4904">
            <v>200</v>
          </cell>
        </row>
        <row r="4905">
          <cell r="A4905">
            <v>1</v>
          </cell>
          <cell r="G4905">
            <v>100</v>
          </cell>
        </row>
        <row r="4906">
          <cell r="A4906">
            <v>1</v>
          </cell>
          <cell r="G4906">
            <v>100</v>
          </cell>
        </row>
        <row r="4907">
          <cell r="A4907">
            <v>1</v>
          </cell>
          <cell r="G4907">
            <v>100</v>
          </cell>
        </row>
        <row r="4908">
          <cell r="A4908">
            <v>1</v>
          </cell>
          <cell r="G4908">
            <v>100</v>
          </cell>
        </row>
        <row r="4909">
          <cell r="A4909">
            <v>1</v>
          </cell>
          <cell r="G4909">
            <v>100</v>
          </cell>
        </row>
        <row r="4910">
          <cell r="A4910">
            <v>3176</v>
          </cell>
          <cell r="B4910">
            <v>100</v>
          </cell>
        </row>
        <row r="4911">
          <cell r="A4911">
            <v>1</v>
          </cell>
          <cell r="G4911">
            <v>100</v>
          </cell>
        </row>
        <row r="4912">
          <cell r="A4912">
            <v>1</v>
          </cell>
          <cell r="G4912">
            <v>100</v>
          </cell>
        </row>
        <row r="4913">
          <cell r="A4913">
            <v>1</v>
          </cell>
          <cell r="G4913">
            <v>100</v>
          </cell>
        </row>
        <row r="4914">
          <cell r="A4914">
            <v>1</v>
          </cell>
          <cell r="G4914">
            <v>100</v>
          </cell>
        </row>
        <row r="4915">
          <cell r="A4915">
            <v>1</v>
          </cell>
          <cell r="G4915">
            <v>100</v>
          </cell>
        </row>
        <row r="4916">
          <cell r="A4916">
            <v>1</v>
          </cell>
          <cell r="G4916">
            <v>100</v>
          </cell>
        </row>
        <row r="4917">
          <cell r="A4917">
            <v>1</v>
          </cell>
          <cell r="G4917">
            <v>100</v>
          </cell>
        </row>
        <row r="4918">
          <cell r="A4918" t="str">
            <v>284-</v>
          </cell>
          <cell r="E4918">
            <v>200</v>
          </cell>
        </row>
        <row r="4919">
          <cell r="A4919">
            <v>1</v>
          </cell>
          <cell r="G4919">
            <v>100</v>
          </cell>
        </row>
        <row r="4920">
          <cell r="A4920">
            <v>1</v>
          </cell>
          <cell r="G4920">
            <v>100</v>
          </cell>
        </row>
        <row r="4921">
          <cell r="A4921">
            <v>1</v>
          </cell>
          <cell r="G4921">
            <v>100</v>
          </cell>
        </row>
        <row r="4922">
          <cell r="A4922" t="str">
            <v>3821-</v>
          </cell>
          <cell r="E4922">
            <v>200</v>
          </cell>
        </row>
        <row r="4923">
          <cell r="A4923">
            <v>1</v>
          </cell>
          <cell r="G4923">
            <v>100</v>
          </cell>
        </row>
        <row r="4924">
          <cell r="A4924">
            <v>1</v>
          </cell>
          <cell r="G4924">
            <v>100</v>
          </cell>
        </row>
        <row r="4925">
          <cell r="A4925">
            <v>1</v>
          </cell>
          <cell r="G4925">
            <v>100</v>
          </cell>
        </row>
        <row r="4926">
          <cell r="A4926">
            <v>1</v>
          </cell>
          <cell r="G4926">
            <v>100</v>
          </cell>
        </row>
        <row r="4927">
          <cell r="A4927" t="str">
            <v>154-</v>
          </cell>
          <cell r="D4927">
            <v>50</v>
          </cell>
          <cell r="G4927" t="str">
            <v>4-</v>
          </cell>
        </row>
        <row r="4928">
          <cell r="A4928">
            <v>1</v>
          </cell>
          <cell r="G4928">
            <v>100</v>
          </cell>
        </row>
        <row r="4929">
          <cell r="A4929">
            <v>1</v>
          </cell>
          <cell r="G4929">
            <v>100</v>
          </cell>
        </row>
        <row r="4930">
          <cell r="A4930">
            <v>1</v>
          </cell>
          <cell r="G4930">
            <v>100</v>
          </cell>
        </row>
        <row r="4931">
          <cell r="A4931">
            <v>3</v>
          </cell>
          <cell r="E4931">
            <v>200</v>
          </cell>
        </row>
        <row r="4932">
          <cell r="A4932">
            <v>1</v>
          </cell>
          <cell r="G4932">
            <v>100</v>
          </cell>
        </row>
        <row r="4933">
          <cell r="A4933">
            <v>1</v>
          </cell>
          <cell r="G4933">
            <v>100</v>
          </cell>
        </row>
        <row r="4934">
          <cell r="A4934">
            <v>1</v>
          </cell>
          <cell r="G4934">
            <v>100</v>
          </cell>
        </row>
        <row r="4935">
          <cell r="A4935">
            <v>6938</v>
          </cell>
          <cell r="B4935">
            <v>200</v>
          </cell>
        </row>
        <row r="4936">
          <cell r="A4936" t="str">
            <v>4218-</v>
          </cell>
          <cell r="E4936">
            <v>200</v>
          </cell>
        </row>
        <row r="4937">
          <cell r="A4937">
            <v>1</v>
          </cell>
          <cell r="G4937">
            <v>100</v>
          </cell>
        </row>
        <row r="4938">
          <cell r="A4938">
            <v>1</v>
          </cell>
          <cell r="G4938">
            <v>100</v>
          </cell>
        </row>
        <row r="4939">
          <cell r="A4939">
            <v>1</v>
          </cell>
          <cell r="G4939">
            <v>100</v>
          </cell>
        </row>
        <row r="4940">
          <cell r="A4940" t="str">
            <v>289-</v>
          </cell>
          <cell r="E4940">
            <v>200</v>
          </cell>
          <cell r="G4940" t="str">
            <v>3-</v>
          </cell>
        </row>
        <row r="4941">
          <cell r="A4941">
            <v>1</v>
          </cell>
          <cell r="G4941">
            <v>100</v>
          </cell>
        </row>
        <row r="4942">
          <cell r="A4942">
            <v>1</v>
          </cell>
          <cell r="G4942">
            <v>100</v>
          </cell>
        </row>
        <row r="4943">
          <cell r="A4943">
            <v>1</v>
          </cell>
          <cell r="G4943">
            <v>100</v>
          </cell>
        </row>
        <row r="4944">
          <cell r="A4944">
            <v>1</v>
          </cell>
          <cell r="G4944">
            <v>100</v>
          </cell>
        </row>
        <row r="4945">
          <cell r="A4945" t="str">
            <v>2227-</v>
          </cell>
          <cell r="E4945">
            <v>200</v>
          </cell>
        </row>
        <row r="4946">
          <cell r="A4946" t="str">
            <v>4207-</v>
          </cell>
          <cell r="E4946">
            <v>200</v>
          </cell>
        </row>
        <row r="4947">
          <cell r="A4947" t="str">
            <v>4201-</v>
          </cell>
          <cell r="E4947">
            <v>200</v>
          </cell>
        </row>
        <row r="4948">
          <cell r="A4948">
            <v>1</v>
          </cell>
          <cell r="G4948">
            <v>100</v>
          </cell>
        </row>
        <row r="4949">
          <cell r="A4949">
            <v>1</v>
          </cell>
          <cell r="G4949">
            <v>100</v>
          </cell>
        </row>
        <row r="4950">
          <cell r="A4950">
            <v>1</v>
          </cell>
          <cell r="G4950">
            <v>100</v>
          </cell>
        </row>
        <row r="4951">
          <cell r="A4951" t="str">
            <v>3-</v>
          </cell>
          <cell r="E4951">
            <v>200</v>
          </cell>
        </row>
        <row r="4952">
          <cell r="A4952" t="str">
            <v>3-</v>
          </cell>
          <cell r="E4952">
            <v>200</v>
          </cell>
        </row>
        <row r="4953">
          <cell r="A4953">
            <v>1</v>
          </cell>
          <cell r="G4953">
            <v>100</v>
          </cell>
        </row>
        <row r="4954">
          <cell r="A4954">
            <v>1</v>
          </cell>
          <cell r="G4954">
            <v>100</v>
          </cell>
        </row>
        <row r="4955">
          <cell r="A4955">
            <v>1</v>
          </cell>
          <cell r="G4955">
            <v>100</v>
          </cell>
        </row>
        <row r="4956">
          <cell r="A4956">
            <v>1</v>
          </cell>
          <cell r="G4956">
            <v>100</v>
          </cell>
        </row>
        <row r="4957">
          <cell r="A4957" t="str">
            <v>3423-</v>
          </cell>
          <cell r="E4957">
            <v>200</v>
          </cell>
        </row>
        <row r="4958">
          <cell r="A4958" t="str">
            <v>1570-</v>
          </cell>
          <cell r="E4958">
            <v>200</v>
          </cell>
        </row>
        <row r="4959">
          <cell r="A4959">
            <v>1</v>
          </cell>
          <cell r="G4959">
            <v>100</v>
          </cell>
        </row>
        <row r="4960">
          <cell r="A4960">
            <v>1</v>
          </cell>
          <cell r="G4960">
            <v>100</v>
          </cell>
        </row>
        <row r="4961">
          <cell r="A4961">
            <v>1</v>
          </cell>
          <cell r="G4961">
            <v>100</v>
          </cell>
        </row>
        <row r="4962">
          <cell r="A4962">
            <v>1</v>
          </cell>
          <cell r="G4962">
            <v>100</v>
          </cell>
        </row>
        <row r="4963">
          <cell r="A4963">
            <v>1</v>
          </cell>
          <cell r="G4963">
            <v>100</v>
          </cell>
        </row>
        <row r="4964">
          <cell r="A4964">
            <v>4812</v>
          </cell>
          <cell r="B4964">
            <v>200</v>
          </cell>
        </row>
        <row r="4965">
          <cell r="A4965">
            <v>28717</v>
          </cell>
          <cell r="B4965">
            <v>200</v>
          </cell>
        </row>
        <row r="4966">
          <cell r="A4966">
            <v>1</v>
          </cell>
          <cell r="G4966">
            <v>100</v>
          </cell>
        </row>
        <row r="4967">
          <cell r="A4967">
            <v>1</v>
          </cell>
          <cell r="G4967">
            <v>100</v>
          </cell>
        </row>
        <row r="4968">
          <cell r="A4968">
            <v>1</v>
          </cell>
          <cell r="G4968">
            <v>100</v>
          </cell>
        </row>
        <row r="4969">
          <cell r="A4969" t="str">
            <v>98-</v>
          </cell>
          <cell r="D4969">
            <v>50</v>
          </cell>
        </row>
        <row r="4970">
          <cell r="A4970">
            <v>1</v>
          </cell>
          <cell r="G4970">
            <v>100</v>
          </cell>
        </row>
        <row r="4971">
          <cell r="A4971">
            <v>1</v>
          </cell>
          <cell r="G4971">
            <v>100</v>
          </cell>
        </row>
        <row r="4972">
          <cell r="A4972">
            <v>630</v>
          </cell>
          <cell r="B4972">
            <v>200</v>
          </cell>
        </row>
        <row r="4973">
          <cell r="A4973" t="str">
            <v>3705-</v>
          </cell>
          <cell r="E4973">
            <v>200</v>
          </cell>
        </row>
        <row r="4974">
          <cell r="A4974">
            <v>1</v>
          </cell>
          <cell r="G4974">
            <v>100</v>
          </cell>
        </row>
        <row r="4975">
          <cell r="A4975">
            <v>1</v>
          </cell>
          <cell r="G4975">
            <v>100</v>
          </cell>
        </row>
        <row r="4976">
          <cell r="A4976">
            <v>1</v>
          </cell>
          <cell r="G4976">
            <v>100</v>
          </cell>
        </row>
        <row r="4977">
          <cell r="A4977">
            <v>1</v>
          </cell>
          <cell r="G4977">
            <v>100</v>
          </cell>
        </row>
        <row r="4978">
          <cell r="A4978">
            <v>1</v>
          </cell>
          <cell r="G4978">
            <v>100</v>
          </cell>
        </row>
        <row r="4979">
          <cell r="A4979">
            <v>1</v>
          </cell>
          <cell r="G4979">
            <v>100</v>
          </cell>
        </row>
        <row r="4980">
          <cell r="A4980">
            <v>1</v>
          </cell>
          <cell r="G4980">
            <v>100</v>
          </cell>
        </row>
        <row r="4981">
          <cell r="A4981">
            <v>1</v>
          </cell>
          <cell r="G4981">
            <v>100</v>
          </cell>
        </row>
        <row r="4982">
          <cell r="A4982">
            <v>1</v>
          </cell>
          <cell r="G4982">
            <v>100</v>
          </cell>
        </row>
        <row r="4983">
          <cell r="A4983">
            <v>1</v>
          </cell>
          <cell r="G4983">
            <v>100</v>
          </cell>
        </row>
        <row r="4984">
          <cell r="A4984" t="str">
            <v>4205-</v>
          </cell>
          <cell r="E4984">
            <v>200</v>
          </cell>
        </row>
        <row r="4985">
          <cell r="A4985" t="str">
            <v>4209-</v>
          </cell>
          <cell r="E4985">
            <v>200</v>
          </cell>
        </row>
        <row r="4986">
          <cell r="A4986">
            <v>1</v>
          </cell>
          <cell r="G4986">
            <v>100</v>
          </cell>
        </row>
        <row r="4987">
          <cell r="A4987">
            <v>1</v>
          </cell>
          <cell r="G4987">
            <v>100</v>
          </cell>
        </row>
        <row r="4988">
          <cell r="A4988">
            <v>1</v>
          </cell>
          <cell r="G4988">
            <v>100</v>
          </cell>
        </row>
        <row r="4989">
          <cell r="A4989">
            <v>1</v>
          </cell>
          <cell r="G4989">
            <v>100</v>
          </cell>
        </row>
        <row r="4990">
          <cell r="A4990">
            <v>502</v>
          </cell>
          <cell r="B4990">
            <v>50</v>
          </cell>
        </row>
        <row r="4991">
          <cell r="A4991">
            <v>4273</v>
          </cell>
          <cell r="B4991">
            <v>200</v>
          </cell>
        </row>
        <row r="4992">
          <cell r="A4992" t="str">
            <v>398-.</v>
          </cell>
          <cell r="D4992" t="str">
            <v>50</v>
          </cell>
        </row>
        <row r="4993">
          <cell r="A4993" t="str">
            <v>400-.</v>
          </cell>
          <cell r="D4993" t="str">
            <v>50</v>
          </cell>
        </row>
        <row r="4994">
          <cell r="A4994">
            <v>1</v>
          </cell>
          <cell r="G4994">
            <v>100</v>
          </cell>
        </row>
        <row r="4995">
          <cell r="A4995">
            <v>1</v>
          </cell>
          <cell r="G4995">
            <v>100</v>
          </cell>
        </row>
        <row r="4996">
          <cell r="A4996">
            <v>1</v>
          </cell>
          <cell r="G4996">
            <v>100</v>
          </cell>
        </row>
        <row r="4997">
          <cell r="A4997">
            <v>6936</v>
          </cell>
          <cell r="B4997">
            <v>200</v>
          </cell>
        </row>
        <row r="4998">
          <cell r="A4998" t="str">
            <v>370-</v>
          </cell>
          <cell r="D4998">
            <v>50</v>
          </cell>
        </row>
        <row r="4999">
          <cell r="A4999">
            <v>1</v>
          </cell>
          <cell r="G4999">
            <v>100</v>
          </cell>
        </row>
        <row r="5000">
          <cell r="A5000">
            <v>1</v>
          </cell>
          <cell r="G5000">
            <v>100</v>
          </cell>
        </row>
        <row r="5001">
          <cell r="A5001">
            <v>1</v>
          </cell>
          <cell r="G5001">
            <v>100</v>
          </cell>
        </row>
        <row r="5002">
          <cell r="A5002">
            <v>1</v>
          </cell>
          <cell r="G5002">
            <v>100</v>
          </cell>
        </row>
        <row r="5003">
          <cell r="A5003">
            <v>1</v>
          </cell>
          <cell r="G5003">
            <v>100</v>
          </cell>
        </row>
        <row r="5004">
          <cell r="A5004">
            <v>1</v>
          </cell>
          <cell r="G5004">
            <v>100</v>
          </cell>
        </row>
        <row r="5005">
          <cell r="A5005">
            <v>1</v>
          </cell>
          <cell r="G5005">
            <v>100</v>
          </cell>
        </row>
        <row r="5006">
          <cell r="A5006">
            <v>1</v>
          </cell>
          <cell r="G5006">
            <v>100</v>
          </cell>
        </row>
        <row r="5007">
          <cell r="A5007">
            <v>1</v>
          </cell>
          <cell r="G5007">
            <v>100</v>
          </cell>
        </row>
        <row r="5008">
          <cell r="A5008">
            <v>1</v>
          </cell>
          <cell r="G5008">
            <v>100</v>
          </cell>
        </row>
        <row r="5009">
          <cell r="A5009">
            <v>1</v>
          </cell>
          <cell r="G5009">
            <v>100</v>
          </cell>
        </row>
        <row r="5010">
          <cell r="A5010">
            <v>1</v>
          </cell>
          <cell r="G5010">
            <v>100</v>
          </cell>
        </row>
        <row r="5011">
          <cell r="A5011">
            <v>1</v>
          </cell>
          <cell r="G5011">
            <v>100</v>
          </cell>
        </row>
        <row r="5012">
          <cell r="A5012">
            <v>1</v>
          </cell>
          <cell r="G5012">
            <v>100</v>
          </cell>
        </row>
      </sheetData>
      <sheetData sheetId="10">
        <row r="5">
          <cell r="D5" t="str">
            <v>กระบี่</v>
          </cell>
          <cell r="E5" t="str">
            <v>กรุงเทพมหานคร</v>
          </cell>
          <cell r="F5" t="str">
            <v>กาญจนบุรี</v>
          </cell>
          <cell r="G5" t="str">
            <v>กาฬสินธุ์</v>
          </cell>
          <cell r="H5" t="str">
            <v>กำแพงเพชร</v>
          </cell>
          <cell r="I5" t="str">
            <v>ขอนแก่น</v>
          </cell>
          <cell r="J5" t="str">
            <v>จันทบุรี</v>
          </cell>
          <cell r="K5" t="str">
            <v>ฉะเชิงเทรา</v>
          </cell>
          <cell r="L5" t="str">
            <v>ชลบุรี</v>
          </cell>
          <cell r="M5" t="str">
            <v>ชัยนาท</v>
          </cell>
          <cell r="N5" t="str">
            <v>ชัยภูมิ</v>
          </cell>
          <cell r="O5" t="str">
            <v>ชุมพร</v>
          </cell>
          <cell r="P5" t="str">
            <v>เชียงราย</v>
          </cell>
          <cell r="Q5" t="str">
            <v>เชียงใหม่</v>
          </cell>
          <cell r="R5" t="str">
            <v>ตรัง</v>
          </cell>
          <cell r="S5" t="str">
            <v>ตราด</v>
          </cell>
          <cell r="T5" t="str">
            <v>ตาก</v>
          </cell>
          <cell r="U5" t="str">
            <v>นครนายก</v>
          </cell>
          <cell r="V5" t="str">
            <v>นครปฐม</v>
          </cell>
          <cell r="W5" t="str">
            <v>นครพนม</v>
          </cell>
          <cell r="X5" t="str">
            <v>นครราชสีมา</v>
          </cell>
          <cell r="Y5" t="str">
            <v>นครศรีธรรมราช</v>
          </cell>
          <cell r="Z5" t="str">
            <v>นครสวรรค์</v>
          </cell>
          <cell r="AA5" t="str">
            <v>นนทบุรี</v>
          </cell>
          <cell r="AB5" t="str">
            <v>นราธิวาส</v>
          </cell>
          <cell r="AC5" t="str">
            <v>น่าน</v>
          </cell>
          <cell r="AD5" t="str">
            <v>บึงกาฬ</v>
          </cell>
          <cell r="AE5" t="str">
            <v>บุรีรัมย์</v>
          </cell>
          <cell r="AF5" t="str">
            <v>ปทุมธานี</v>
          </cell>
          <cell r="AG5" t="str">
            <v>ประจวบคีรีขันธ์</v>
          </cell>
          <cell r="AH5" t="str">
            <v>ปราจีนบุรี</v>
          </cell>
          <cell r="AI5" t="str">
            <v>ปัตตานี</v>
          </cell>
          <cell r="AJ5" t="str">
            <v>พระนครศรีอยุธยา</v>
          </cell>
          <cell r="AK5" t="str">
            <v>พะเยา</v>
          </cell>
          <cell r="AL5" t="str">
            <v>พังงา</v>
          </cell>
          <cell r="AM5" t="str">
            <v>พัทลุง</v>
          </cell>
          <cell r="AN5" t="str">
            <v>พิจิตร</v>
          </cell>
          <cell r="AO5" t="str">
            <v>พิษณุโลก</v>
          </cell>
          <cell r="AP5" t="str">
            <v>เพชรบุรี</v>
          </cell>
          <cell r="AQ5" t="str">
            <v>เพชรบูรณ์</v>
          </cell>
          <cell r="AR5" t="str">
            <v>แพร่</v>
          </cell>
          <cell r="AS5" t="str">
            <v>ภูเก็ต</v>
          </cell>
          <cell r="AT5" t="str">
            <v>มหาสารคาม</v>
          </cell>
          <cell r="AU5" t="str">
            <v>มุกดาหาร</v>
          </cell>
          <cell r="AV5" t="str">
            <v>แม่ฮ่องสอน</v>
          </cell>
          <cell r="AW5" t="str">
            <v>ยโสธร</v>
          </cell>
          <cell r="AX5" t="str">
            <v>ยะลา</v>
          </cell>
          <cell r="AY5" t="str">
            <v>ร้อยเอ็ด</v>
          </cell>
          <cell r="AZ5" t="str">
            <v>ระนอง</v>
          </cell>
          <cell r="BA5" t="str">
            <v>ระยอง</v>
          </cell>
          <cell r="BB5" t="str">
            <v>ราชบุรี</v>
          </cell>
          <cell r="BC5" t="str">
            <v>ลพบุรี</v>
          </cell>
          <cell r="BD5" t="str">
            <v>ลำปาง</v>
          </cell>
          <cell r="BE5" t="str">
            <v>ลำพูน</v>
          </cell>
          <cell r="BF5" t="str">
            <v>เลย</v>
          </cell>
          <cell r="BG5" t="str">
            <v>ศรีสะเกษ</v>
          </cell>
          <cell r="BH5" t="str">
            <v>สกลนคร</v>
          </cell>
          <cell r="BI5" t="str">
            <v>สงขลา</v>
          </cell>
          <cell r="BJ5" t="str">
            <v>สตูล</v>
          </cell>
          <cell r="BK5" t="str">
            <v>สมุทรปราการ</v>
          </cell>
          <cell r="BL5" t="str">
            <v>สมุทรสงคราม</v>
          </cell>
          <cell r="BM5" t="str">
            <v>สมุทรสาคร</v>
          </cell>
          <cell r="BN5" t="str">
            <v>สระแก้ว</v>
          </cell>
          <cell r="BO5" t="str">
            <v>สระบุรี</v>
          </cell>
          <cell r="BP5" t="str">
            <v>สิงห์บุรี</v>
          </cell>
          <cell r="BQ5" t="str">
            <v>สุโขทัย</v>
          </cell>
          <cell r="BR5" t="str">
            <v>สุพรรณบุรี</v>
          </cell>
          <cell r="BS5" t="str">
            <v>สุราษฎร์ธานี</v>
          </cell>
          <cell r="BT5" t="str">
            <v>สุรินทร์</v>
          </cell>
          <cell r="BU5" t="str">
            <v>หนองคาย</v>
          </cell>
          <cell r="BV5" t="str">
            <v>หนองบัวลำภู</v>
          </cell>
          <cell r="BW5" t="str">
            <v>อ่างทอง</v>
          </cell>
          <cell r="BX5" t="str">
            <v>อำนาจเจริญ</v>
          </cell>
          <cell r="BY5" t="str">
            <v>อุดรธานี</v>
          </cell>
          <cell r="BZ5" t="str">
            <v>อุตรดิตถ์</v>
          </cell>
          <cell r="CA5" t="str">
            <v>อุทัยธานี</v>
          </cell>
          <cell r="CB5" t="str">
            <v>อุบลราชธานี</v>
          </cell>
        </row>
        <row r="6">
          <cell r="B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</row>
        <row r="7">
          <cell r="B7" t="str">
            <v>บ้านเดี่ยว</v>
          </cell>
          <cell r="D7">
            <v>7250</v>
          </cell>
          <cell r="E7">
            <v>7500</v>
          </cell>
          <cell r="F7">
            <v>6600</v>
          </cell>
          <cell r="G7">
            <v>6950</v>
          </cell>
          <cell r="H7">
            <v>6500</v>
          </cell>
          <cell r="I7">
            <v>6850</v>
          </cell>
          <cell r="J7">
            <v>7350</v>
          </cell>
          <cell r="K7">
            <v>6800</v>
          </cell>
          <cell r="L7">
            <v>7250</v>
          </cell>
          <cell r="M7">
            <v>6650</v>
          </cell>
          <cell r="N7">
            <v>6500</v>
          </cell>
          <cell r="O7">
            <v>6700</v>
          </cell>
          <cell r="P7">
            <v>6750</v>
          </cell>
          <cell r="Q7">
            <v>6750</v>
          </cell>
          <cell r="R7">
            <v>7200</v>
          </cell>
          <cell r="S7">
            <v>6550</v>
          </cell>
          <cell r="T7">
            <v>6550</v>
          </cell>
          <cell r="U7">
            <v>6800</v>
          </cell>
          <cell r="V7">
            <v>6450</v>
          </cell>
          <cell r="W7">
            <v>6700</v>
          </cell>
          <cell r="X7">
            <v>6500</v>
          </cell>
          <cell r="Y7">
            <v>6750</v>
          </cell>
          <cell r="Z7">
            <v>6500</v>
          </cell>
          <cell r="AA7">
            <v>6750</v>
          </cell>
          <cell r="AB7">
            <v>7000</v>
          </cell>
          <cell r="AC7">
            <v>6700</v>
          </cell>
          <cell r="AD7">
            <v>6400</v>
          </cell>
          <cell r="AE7">
            <v>6400</v>
          </cell>
          <cell r="AF7">
            <v>6750</v>
          </cell>
          <cell r="AG7">
            <v>6900</v>
          </cell>
          <cell r="AH7">
            <v>6450</v>
          </cell>
          <cell r="AI7">
            <v>7050</v>
          </cell>
          <cell r="AJ7">
            <v>6700</v>
          </cell>
          <cell r="AK7">
            <v>6850</v>
          </cell>
          <cell r="AL7">
            <v>7250</v>
          </cell>
          <cell r="AM7">
            <v>7250</v>
          </cell>
          <cell r="AN7">
            <v>6450</v>
          </cell>
          <cell r="AO7">
            <v>6700</v>
          </cell>
          <cell r="AP7">
            <v>6900</v>
          </cell>
          <cell r="AQ7">
            <v>6700</v>
          </cell>
          <cell r="AR7">
            <v>6650</v>
          </cell>
          <cell r="AS7">
            <v>7350</v>
          </cell>
          <cell r="AT7">
            <v>6650</v>
          </cell>
          <cell r="AU7">
            <v>6800</v>
          </cell>
          <cell r="AV7">
            <v>7400</v>
          </cell>
          <cell r="AW7">
            <v>6350</v>
          </cell>
          <cell r="AX7">
            <v>6850</v>
          </cell>
          <cell r="AY7">
            <v>6900</v>
          </cell>
          <cell r="AZ7">
            <v>6700</v>
          </cell>
          <cell r="BA7">
            <v>7250</v>
          </cell>
          <cell r="BB7">
            <v>6600</v>
          </cell>
          <cell r="BC7">
            <v>6650</v>
          </cell>
          <cell r="BD7">
            <v>6800</v>
          </cell>
          <cell r="BE7">
            <v>6750</v>
          </cell>
          <cell r="BF7">
            <v>6500</v>
          </cell>
          <cell r="BG7">
            <v>6550</v>
          </cell>
          <cell r="BH7">
            <v>6800</v>
          </cell>
          <cell r="BI7">
            <v>6850</v>
          </cell>
          <cell r="BJ7">
            <v>7000</v>
          </cell>
          <cell r="BK7">
            <v>6650</v>
          </cell>
          <cell r="BL7">
            <v>7150</v>
          </cell>
          <cell r="BM7">
            <v>6900</v>
          </cell>
          <cell r="BN7">
            <v>6450</v>
          </cell>
          <cell r="BO7">
            <v>6500</v>
          </cell>
          <cell r="BP7">
            <v>6650</v>
          </cell>
          <cell r="BQ7">
            <v>6700</v>
          </cell>
          <cell r="BR7">
            <v>6600</v>
          </cell>
          <cell r="BS7">
            <v>6550</v>
          </cell>
          <cell r="BT7">
            <v>6500</v>
          </cell>
          <cell r="BU7">
            <v>6400</v>
          </cell>
          <cell r="BV7">
            <v>6800</v>
          </cell>
          <cell r="BW7">
            <v>6650</v>
          </cell>
          <cell r="BX7">
            <v>6350</v>
          </cell>
          <cell r="BY7">
            <v>6400</v>
          </cell>
          <cell r="BZ7">
            <v>6700</v>
          </cell>
          <cell r="CA7">
            <v>6500</v>
          </cell>
          <cell r="CB7">
            <v>6350</v>
          </cell>
        </row>
        <row r="8">
          <cell r="B8" t="str">
            <v>บ้านแถว</v>
          </cell>
          <cell r="D8">
            <v>7550</v>
          </cell>
          <cell r="E8">
            <v>7450</v>
          </cell>
          <cell r="F8">
            <v>6600</v>
          </cell>
          <cell r="G8">
            <v>7200</v>
          </cell>
          <cell r="H8">
            <v>6450</v>
          </cell>
          <cell r="I8">
            <v>7100</v>
          </cell>
          <cell r="J8">
            <v>7300</v>
          </cell>
          <cell r="K8">
            <v>7100</v>
          </cell>
          <cell r="L8">
            <v>7100</v>
          </cell>
          <cell r="M8">
            <v>6600</v>
          </cell>
          <cell r="N8">
            <v>6800</v>
          </cell>
          <cell r="O8">
            <v>7050</v>
          </cell>
          <cell r="P8">
            <v>6800</v>
          </cell>
          <cell r="Q8">
            <v>7150</v>
          </cell>
          <cell r="R8">
            <v>7150</v>
          </cell>
          <cell r="S8">
            <v>6750</v>
          </cell>
          <cell r="T8">
            <v>6550</v>
          </cell>
          <cell r="U8">
            <v>6950</v>
          </cell>
          <cell r="V8">
            <v>6650</v>
          </cell>
          <cell r="W8">
            <v>6650</v>
          </cell>
          <cell r="X8">
            <v>6800</v>
          </cell>
          <cell r="Y8">
            <v>6750</v>
          </cell>
          <cell r="Z8">
            <v>6400</v>
          </cell>
          <cell r="AA8">
            <v>6950</v>
          </cell>
          <cell r="AB8">
            <v>7150</v>
          </cell>
          <cell r="AC8">
            <v>6650</v>
          </cell>
          <cell r="AD8">
            <v>6450</v>
          </cell>
          <cell r="AE8">
            <v>6700</v>
          </cell>
          <cell r="AF8">
            <v>6950</v>
          </cell>
          <cell r="AG8">
            <v>7250</v>
          </cell>
          <cell r="AH8">
            <v>6800</v>
          </cell>
          <cell r="AI8">
            <v>7200</v>
          </cell>
          <cell r="AJ8">
            <v>6650</v>
          </cell>
          <cell r="AK8">
            <v>7000</v>
          </cell>
          <cell r="AL8">
            <v>7550</v>
          </cell>
          <cell r="AM8">
            <v>7550</v>
          </cell>
          <cell r="AN8">
            <v>6400</v>
          </cell>
          <cell r="AO8">
            <v>6600</v>
          </cell>
          <cell r="AP8">
            <v>7250</v>
          </cell>
          <cell r="AQ8">
            <v>6650</v>
          </cell>
          <cell r="AR8">
            <v>6850</v>
          </cell>
          <cell r="AS8">
            <v>7600</v>
          </cell>
          <cell r="AT8">
            <v>6850</v>
          </cell>
          <cell r="AU8">
            <v>6850</v>
          </cell>
          <cell r="AV8">
            <v>7550</v>
          </cell>
          <cell r="AW8">
            <v>6650</v>
          </cell>
          <cell r="AX8">
            <v>7100</v>
          </cell>
          <cell r="AY8">
            <v>7100</v>
          </cell>
          <cell r="AZ8">
            <v>7100</v>
          </cell>
          <cell r="BA8">
            <v>7150</v>
          </cell>
          <cell r="BB8">
            <v>6650</v>
          </cell>
          <cell r="BC8">
            <v>6600</v>
          </cell>
          <cell r="BD8">
            <v>7100</v>
          </cell>
          <cell r="BE8">
            <v>7000</v>
          </cell>
          <cell r="BF8">
            <v>6550</v>
          </cell>
          <cell r="BG8">
            <v>6800</v>
          </cell>
          <cell r="BH8">
            <v>6800</v>
          </cell>
          <cell r="BI8">
            <v>6800</v>
          </cell>
          <cell r="BJ8">
            <v>6950</v>
          </cell>
          <cell r="BK8">
            <v>7050</v>
          </cell>
          <cell r="BL8">
            <v>7250</v>
          </cell>
          <cell r="BM8">
            <v>7250</v>
          </cell>
          <cell r="BN8">
            <v>6800</v>
          </cell>
          <cell r="BO8">
            <v>6600</v>
          </cell>
          <cell r="BP8">
            <v>6600</v>
          </cell>
          <cell r="BQ8">
            <v>6650</v>
          </cell>
          <cell r="BR8">
            <v>6600</v>
          </cell>
          <cell r="BS8">
            <v>6750</v>
          </cell>
          <cell r="BT8">
            <v>6800</v>
          </cell>
          <cell r="BU8">
            <v>6450</v>
          </cell>
          <cell r="BV8">
            <v>6500</v>
          </cell>
          <cell r="BW8">
            <v>6600</v>
          </cell>
          <cell r="BX8">
            <v>6750</v>
          </cell>
          <cell r="BY8">
            <v>6450</v>
          </cell>
          <cell r="BZ8">
            <v>6650</v>
          </cell>
          <cell r="CA8">
            <v>6450</v>
          </cell>
          <cell r="CB8">
            <v>6700</v>
          </cell>
        </row>
        <row r="9">
          <cell r="B9" t="str">
            <v>ห้องแถว</v>
          </cell>
          <cell r="D9">
            <v>7200</v>
          </cell>
          <cell r="E9">
            <v>7200</v>
          </cell>
          <cell r="F9">
            <v>6400</v>
          </cell>
          <cell r="G9">
            <v>6500</v>
          </cell>
          <cell r="H9">
            <v>6450</v>
          </cell>
          <cell r="I9">
            <v>6700</v>
          </cell>
          <cell r="J9">
            <v>7050</v>
          </cell>
          <cell r="K9">
            <v>6750</v>
          </cell>
          <cell r="L9">
            <v>6800</v>
          </cell>
          <cell r="M9">
            <v>6850</v>
          </cell>
          <cell r="N9">
            <v>6300</v>
          </cell>
          <cell r="O9">
            <v>6500</v>
          </cell>
          <cell r="P9">
            <v>6600</v>
          </cell>
          <cell r="Q9">
            <v>7400</v>
          </cell>
          <cell r="R9">
            <v>6750</v>
          </cell>
          <cell r="S9">
            <v>6700</v>
          </cell>
          <cell r="T9">
            <v>6500</v>
          </cell>
          <cell r="U9">
            <v>6850</v>
          </cell>
          <cell r="V9">
            <v>6850</v>
          </cell>
          <cell r="W9">
            <v>6450</v>
          </cell>
          <cell r="X9">
            <v>6400</v>
          </cell>
          <cell r="Y9">
            <v>6600</v>
          </cell>
          <cell r="Z9">
            <v>6500</v>
          </cell>
          <cell r="AA9">
            <v>6550</v>
          </cell>
          <cell r="AB9">
            <v>6750</v>
          </cell>
          <cell r="AC9">
            <v>6550</v>
          </cell>
          <cell r="AD9">
            <v>6300</v>
          </cell>
          <cell r="AE9">
            <v>6250</v>
          </cell>
          <cell r="AF9">
            <v>6600</v>
          </cell>
          <cell r="AG9">
            <v>6900</v>
          </cell>
          <cell r="AH9">
            <v>6550</v>
          </cell>
          <cell r="AI9">
            <v>6950</v>
          </cell>
          <cell r="AJ9">
            <v>6850</v>
          </cell>
          <cell r="AK9">
            <v>6800</v>
          </cell>
          <cell r="AL9">
            <v>7200</v>
          </cell>
          <cell r="AM9">
            <v>7150</v>
          </cell>
          <cell r="AN9">
            <v>6500</v>
          </cell>
          <cell r="AO9">
            <v>6600</v>
          </cell>
          <cell r="AP9">
            <v>6900</v>
          </cell>
          <cell r="AQ9">
            <v>6400</v>
          </cell>
          <cell r="AR9">
            <v>6750</v>
          </cell>
          <cell r="AS9">
            <v>7100</v>
          </cell>
          <cell r="AT9">
            <v>6250</v>
          </cell>
          <cell r="AU9">
            <v>6450</v>
          </cell>
          <cell r="AV9">
            <v>7500</v>
          </cell>
          <cell r="AW9">
            <v>6500</v>
          </cell>
          <cell r="AX9">
            <v>6750</v>
          </cell>
          <cell r="AY9">
            <v>6350</v>
          </cell>
          <cell r="AZ9">
            <v>6750</v>
          </cell>
          <cell r="BA9">
            <v>7000</v>
          </cell>
          <cell r="BB9">
            <v>6450</v>
          </cell>
          <cell r="BC9">
            <v>6850</v>
          </cell>
          <cell r="BD9">
            <v>7100</v>
          </cell>
          <cell r="BE9">
            <v>6900</v>
          </cell>
          <cell r="BF9">
            <v>6450</v>
          </cell>
          <cell r="BG9">
            <v>6700</v>
          </cell>
          <cell r="BH9">
            <v>6450</v>
          </cell>
          <cell r="BI9">
            <v>6500</v>
          </cell>
          <cell r="BJ9">
            <v>6550</v>
          </cell>
          <cell r="BK9">
            <v>6800</v>
          </cell>
          <cell r="BL9">
            <v>6900</v>
          </cell>
          <cell r="BM9">
            <v>6900</v>
          </cell>
          <cell r="BN9">
            <v>6550</v>
          </cell>
          <cell r="BO9">
            <v>6650</v>
          </cell>
          <cell r="BP9">
            <v>6850</v>
          </cell>
          <cell r="BQ9">
            <v>6400</v>
          </cell>
          <cell r="BR9">
            <v>6400</v>
          </cell>
          <cell r="BS9">
            <v>6650</v>
          </cell>
          <cell r="BT9">
            <v>6300</v>
          </cell>
          <cell r="BU9">
            <v>6300</v>
          </cell>
          <cell r="BV9">
            <v>6300</v>
          </cell>
          <cell r="BW9">
            <v>6850</v>
          </cell>
          <cell r="BX9">
            <v>6300</v>
          </cell>
          <cell r="BY9">
            <v>6300</v>
          </cell>
          <cell r="BZ9">
            <v>6500</v>
          </cell>
          <cell r="CA9">
            <v>6450</v>
          </cell>
          <cell r="CB9">
            <v>6650</v>
          </cell>
        </row>
        <row r="10">
          <cell r="B10" t="str">
            <v>ตึกแถว</v>
          </cell>
          <cell r="D10">
            <v>8100</v>
          </cell>
          <cell r="E10">
            <v>7600</v>
          </cell>
          <cell r="F10">
            <v>7400</v>
          </cell>
          <cell r="G10">
            <v>7900</v>
          </cell>
          <cell r="H10">
            <v>6900</v>
          </cell>
          <cell r="I10">
            <v>7400</v>
          </cell>
          <cell r="J10">
            <v>7700</v>
          </cell>
          <cell r="K10">
            <v>7350</v>
          </cell>
          <cell r="L10">
            <v>7500</v>
          </cell>
          <cell r="M10">
            <v>7450</v>
          </cell>
          <cell r="N10">
            <v>7350</v>
          </cell>
          <cell r="O10">
            <v>7650</v>
          </cell>
          <cell r="P10">
            <v>7150</v>
          </cell>
          <cell r="Q10">
            <v>7300</v>
          </cell>
          <cell r="R10">
            <v>7850</v>
          </cell>
          <cell r="S10">
            <v>7650</v>
          </cell>
          <cell r="T10">
            <v>6950</v>
          </cell>
          <cell r="U10">
            <v>7950</v>
          </cell>
          <cell r="V10">
            <v>7550</v>
          </cell>
          <cell r="W10">
            <v>7400</v>
          </cell>
          <cell r="X10">
            <v>7300</v>
          </cell>
          <cell r="Y10">
            <v>7450</v>
          </cell>
          <cell r="Z10">
            <v>6850</v>
          </cell>
          <cell r="AA10">
            <v>7300</v>
          </cell>
          <cell r="AB10">
            <v>8100</v>
          </cell>
          <cell r="AC10">
            <v>7000</v>
          </cell>
          <cell r="AD10">
            <v>7150</v>
          </cell>
          <cell r="AE10">
            <v>7000</v>
          </cell>
          <cell r="AF10">
            <v>7300</v>
          </cell>
          <cell r="AG10">
            <v>7700</v>
          </cell>
          <cell r="AH10">
            <v>7700</v>
          </cell>
          <cell r="AI10">
            <v>7950</v>
          </cell>
          <cell r="AJ10">
            <v>7250</v>
          </cell>
          <cell r="AK10">
            <v>7450</v>
          </cell>
          <cell r="AL10">
            <v>8200</v>
          </cell>
          <cell r="AM10">
            <v>8000</v>
          </cell>
          <cell r="AN10">
            <v>6850</v>
          </cell>
          <cell r="AO10">
            <v>7050</v>
          </cell>
          <cell r="AP10">
            <v>7700</v>
          </cell>
          <cell r="AQ10">
            <v>7150</v>
          </cell>
          <cell r="AR10">
            <v>7500</v>
          </cell>
          <cell r="AS10">
            <v>8250</v>
          </cell>
          <cell r="AT10">
            <v>7200</v>
          </cell>
          <cell r="AU10">
            <v>7550</v>
          </cell>
          <cell r="AV10">
            <v>8250</v>
          </cell>
          <cell r="AW10">
            <v>7150</v>
          </cell>
          <cell r="AX10">
            <v>7700</v>
          </cell>
          <cell r="AY10">
            <v>7550</v>
          </cell>
          <cell r="AZ10">
            <v>7750</v>
          </cell>
          <cell r="BA10">
            <v>7600</v>
          </cell>
          <cell r="BB10">
            <v>7450</v>
          </cell>
          <cell r="BC10">
            <v>7450</v>
          </cell>
          <cell r="BD10">
            <v>7800</v>
          </cell>
          <cell r="BE10">
            <v>7800</v>
          </cell>
          <cell r="BF10">
            <v>7500</v>
          </cell>
          <cell r="BG10">
            <v>7350</v>
          </cell>
          <cell r="BH10">
            <v>7550</v>
          </cell>
          <cell r="BI10">
            <v>7500</v>
          </cell>
          <cell r="BJ10">
            <v>7600</v>
          </cell>
          <cell r="BK10">
            <v>7400</v>
          </cell>
          <cell r="BL10">
            <v>7700</v>
          </cell>
          <cell r="BM10">
            <v>7700</v>
          </cell>
          <cell r="BN10">
            <v>7600</v>
          </cell>
          <cell r="BO10">
            <v>7200</v>
          </cell>
          <cell r="BP10">
            <v>7450</v>
          </cell>
          <cell r="BQ10">
            <v>7150</v>
          </cell>
          <cell r="BR10">
            <v>7400</v>
          </cell>
          <cell r="BS10">
            <v>7550</v>
          </cell>
          <cell r="BT10">
            <v>7300</v>
          </cell>
          <cell r="BU10">
            <v>7150</v>
          </cell>
          <cell r="BV10">
            <v>7300</v>
          </cell>
          <cell r="BW10">
            <v>7450</v>
          </cell>
          <cell r="BX10">
            <v>7050</v>
          </cell>
          <cell r="BY10">
            <v>7150</v>
          </cell>
          <cell r="BZ10">
            <v>7150</v>
          </cell>
          <cell r="CA10">
            <v>6850</v>
          </cell>
          <cell r="CB10">
            <v>7150</v>
          </cell>
        </row>
        <row r="11">
          <cell r="B11" t="str">
            <v>คลังสินค้า พื้นที่ไม่เกิน 300 ตารางเมตร</v>
          </cell>
          <cell r="D11">
            <v>5800</v>
          </cell>
          <cell r="E11">
            <v>5500</v>
          </cell>
          <cell r="F11">
            <v>5350</v>
          </cell>
          <cell r="G11">
            <v>5700</v>
          </cell>
          <cell r="H11">
            <v>5200</v>
          </cell>
          <cell r="I11">
            <v>5350</v>
          </cell>
          <cell r="J11">
            <v>5500</v>
          </cell>
          <cell r="K11">
            <v>5650</v>
          </cell>
          <cell r="L11">
            <v>5450</v>
          </cell>
          <cell r="M11">
            <v>5650</v>
          </cell>
          <cell r="N11">
            <v>5500</v>
          </cell>
          <cell r="O11">
            <v>5500</v>
          </cell>
          <cell r="P11">
            <v>5500</v>
          </cell>
          <cell r="Q11">
            <v>5650</v>
          </cell>
          <cell r="R11">
            <v>5800</v>
          </cell>
          <cell r="S11">
            <v>5500</v>
          </cell>
          <cell r="T11">
            <v>5300</v>
          </cell>
          <cell r="U11">
            <v>5700</v>
          </cell>
          <cell r="V11">
            <v>5400</v>
          </cell>
          <cell r="W11">
            <v>5500</v>
          </cell>
          <cell r="X11">
            <v>5400</v>
          </cell>
          <cell r="Y11">
            <v>5500</v>
          </cell>
          <cell r="Z11">
            <v>5200</v>
          </cell>
          <cell r="AA11">
            <v>5400</v>
          </cell>
          <cell r="AB11">
            <v>5800</v>
          </cell>
          <cell r="AC11">
            <v>5450</v>
          </cell>
          <cell r="AD11">
            <v>5100</v>
          </cell>
          <cell r="AE11">
            <v>5300</v>
          </cell>
          <cell r="AF11">
            <v>5400</v>
          </cell>
          <cell r="AG11">
            <v>5600</v>
          </cell>
          <cell r="AH11">
            <v>5550</v>
          </cell>
          <cell r="AI11">
            <v>5750</v>
          </cell>
          <cell r="AJ11">
            <v>5400</v>
          </cell>
          <cell r="AK11">
            <v>5700</v>
          </cell>
          <cell r="AL11">
            <v>5800</v>
          </cell>
          <cell r="AM11">
            <v>5750</v>
          </cell>
          <cell r="AN11">
            <v>5200</v>
          </cell>
          <cell r="AO11">
            <v>5400</v>
          </cell>
          <cell r="AP11">
            <v>5600</v>
          </cell>
          <cell r="AQ11">
            <v>5450</v>
          </cell>
          <cell r="AR11">
            <v>5600</v>
          </cell>
          <cell r="AS11">
            <v>5900</v>
          </cell>
          <cell r="AT11">
            <v>5250</v>
          </cell>
          <cell r="AU11">
            <v>5650</v>
          </cell>
          <cell r="AV11">
            <v>6050</v>
          </cell>
          <cell r="AW11">
            <v>5250</v>
          </cell>
          <cell r="AX11">
            <v>5650</v>
          </cell>
          <cell r="AY11">
            <v>5500</v>
          </cell>
          <cell r="AZ11">
            <v>5550</v>
          </cell>
          <cell r="BA11">
            <v>5500</v>
          </cell>
          <cell r="BB11">
            <v>5350</v>
          </cell>
          <cell r="BC11">
            <v>5650</v>
          </cell>
          <cell r="BD11">
            <v>5600</v>
          </cell>
          <cell r="BE11">
            <v>5700</v>
          </cell>
          <cell r="BF11">
            <v>5400</v>
          </cell>
          <cell r="BG11">
            <v>5300</v>
          </cell>
          <cell r="BH11">
            <v>5550</v>
          </cell>
          <cell r="BI11">
            <v>5650</v>
          </cell>
          <cell r="BJ11">
            <v>5600</v>
          </cell>
          <cell r="BK11">
            <v>5350</v>
          </cell>
          <cell r="BL11">
            <v>5600</v>
          </cell>
          <cell r="BM11">
            <v>5600</v>
          </cell>
          <cell r="BN11">
            <v>5300</v>
          </cell>
          <cell r="BO11">
            <v>5450</v>
          </cell>
          <cell r="BP11">
            <v>5650</v>
          </cell>
          <cell r="BQ11">
            <v>5400</v>
          </cell>
          <cell r="BR11">
            <v>5400</v>
          </cell>
          <cell r="BS11">
            <v>5600</v>
          </cell>
          <cell r="BT11">
            <v>5350</v>
          </cell>
          <cell r="BU11">
            <v>5100</v>
          </cell>
          <cell r="BV11">
            <v>5250</v>
          </cell>
          <cell r="BW11">
            <v>5450</v>
          </cell>
          <cell r="BX11">
            <v>5150</v>
          </cell>
          <cell r="BY11">
            <v>5100</v>
          </cell>
          <cell r="BZ11">
            <v>5450</v>
          </cell>
          <cell r="CA11">
            <v>5200</v>
          </cell>
          <cell r="CB11">
            <v>5300</v>
          </cell>
        </row>
        <row r="12">
          <cell r="B12" t="str">
            <v>คลังสินค้า พื้นที่เกินกว่า 300 ตารางเมตรขึ้นไป</v>
          </cell>
          <cell r="D12">
            <v>3600</v>
          </cell>
          <cell r="E12">
            <v>3400</v>
          </cell>
          <cell r="F12">
            <v>3350</v>
          </cell>
          <cell r="G12">
            <v>3400</v>
          </cell>
          <cell r="H12">
            <v>3150</v>
          </cell>
          <cell r="I12">
            <v>3350</v>
          </cell>
          <cell r="J12">
            <v>3400</v>
          </cell>
          <cell r="K12">
            <v>3550</v>
          </cell>
          <cell r="L12">
            <v>3350</v>
          </cell>
          <cell r="M12">
            <v>3450</v>
          </cell>
          <cell r="N12">
            <v>3350</v>
          </cell>
          <cell r="O12">
            <v>3400</v>
          </cell>
          <cell r="P12">
            <v>3400</v>
          </cell>
          <cell r="Q12">
            <v>3450</v>
          </cell>
          <cell r="R12">
            <v>3550</v>
          </cell>
          <cell r="S12">
            <v>3350</v>
          </cell>
          <cell r="T12">
            <v>3200</v>
          </cell>
          <cell r="U12">
            <v>3650</v>
          </cell>
          <cell r="V12">
            <v>3400</v>
          </cell>
          <cell r="W12">
            <v>3350</v>
          </cell>
          <cell r="X12">
            <v>3300</v>
          </cell>
          <cell r="Y12">
            <v>3400</v>
          </cell>
          <cell r="Z12">
            <v>3100</v>
          </cell>
          <cell r="AA12">
            <v>3300</v>
          </cell>
          <cell r="AB12">
            <v>3650</v>
          </cell>
          <cell r="AC12">
            <v>3300</v>
          </cell>
          <cell r="AD12">
            <v>3250</v>
          </cell>
          <cell r="AE12">
            <v>3200</v>
          </cell>
          <cell r="AF12">
            <v>3300</v>
          </cell>
          <cell r="AG12">
            <v>3450</v>
          </cell>
          <cell r="AH12">
            <v>3500</v>
          </cell>
          <cell r="AI12">
            <v>3600</v>
          </cell>
          <cell r="AJ12">
            <v>3300</v>
          </cell>
          <cell r="AK12">
            <v>3600</v>
          </cell>
          <cell r="AL12">
            <v>3600</v>
          </cell>
          <cell r="AM12">
            <v>3600</v>
          </cell>
          <cell r="AN12">
            <v>3150</v>
          </cell>
          <cell r="AO12">
            <v>3250</v>
          </cell>
          <cell r="AP12">
            <v>3450</v>
          </cell>
          <cell r="AQ12">
            <v>3300</v>
          </cell>
          <cell r="AR12">
            <v>3500</v>
          </cell>
          <cell r="AS12">
            <v>3750</v>
          </cell>
          <cell r="AT12">
            <v>3200</v>
          </cell>
          <cell r="AU12">
            <v>3450</v>
          </cell>
          <cell r="AV12">
            <v>3800</v>
          </cell>
          <cell r="AW12">
            <v>3300</v>
          </cell>
          <cell r="AX12">
            <v>3550</v>
          </cell>
          <cell r="AY12">
            <v>3350</v>
          </cell>
          <cell r="AZ12">
            <v>3450</v>
          </cell>
          <cell r="BA12">
            <v>3400</v>
          </cell>
          <cell r="BB12">
            <v>3350</v>
          </cell>
          <cell r="BC12">
            <v>3450</v>
          </cell>
          <cell r="BD12">
            <v>3500</v>
          </cell>
          <cell r="BE12">
            <v>3500</v>
          </cell>
          <cell r="BF12">
            <v>3450</v>
          </cell>
          <cell r="BG12">
            <v>3350</v>
          </cell>
          <cell r="BH12">
            <v>3400</v>
          </cell>
          <cell r="BI12">
            <v>3500</v>
          </cell>
          <cell r="BJ12">
            <v>3500</v>
          </cell>
          <cell r="BK12">
            <v>3350</v>
          </cell>
          <cell r="BL12">
            <v>3450</v>
          </cell>
          <cell r="BM12">
            <v>3450</v>
          </cell>
          <cell r="BN12">
            <v>3350</v>
          </cell>
          <cell r="BO12">
            <v>3350</v>
          </cell>
          <cell r="BP12">
            <v>3450</v>
          </cell>
          <cell r="BQ12">
            <v>3300</v>
          </cell>
          <cell r="BR12">
            <v>3350</v>
          </cell>
          <cell r="BS12">
            <v>3300</v>
          </cell>
          <cell r="BT12">
            <v>3350</v>
          </cell>
          <cell r="BU12">
            <v>3250</v>
          </cell>
          <cell r="BV12">
            <v>3300</v>
          </cell>
          <cell r="BW12">
            <v>3350</v>
          </cell>
          <cell r="BX12">
            <v>3250</v>
          </cell>
          <cell r="BY12">
            <v>3250</v>
          </cell>
          <cell r="BZ12">
            <v>3300</v>
          </cell>
          <cell r="CA12">
            <v>3150</v>
          </cell>
          <cell r="CB12">
            <v>3300</v>
          </cell>
        </row>
        <row r="13">
          <cell r="B13" t="str">
            <v>โรงจอดรถ</v>
          </cell>
          <cell r="D13">
            <v>2700</v>
          </cell>
          <cell r="E13">
            <v>2550</v>
          </cell>
          <cell r="F13">
            <v>2500</v>
          </cell>
          <cell r="G13">
            <v>2600</v>
          </cell>
          <cell r="H13">
            <v>2400</v>
          </cell>
          <cell r="I13">
            <v>2650</v>
          </cell>
          <cell r="J13">
            <v>2600</v>
          </cell>
          <cell r="K13">
            <v>2550</v>
          </cell>
          <cell r="L13">
            <v>2500</v>
          </cell>
          <cell r="M13">
            <v>2600</v>
          </cell>
          <cell r="N13">
            <v>2500</v>
          </cell>
          <cell r="O13">
            <v>2600</v>
          </cell>
          <cell r="P13">
            <v>2650</v>
          </cell>
          <cell r="Q13">
            <v>2550</v>
          </cell>
          <cell r="R13">
            <v>2700</v>
          </cell>
          <cell r="S13">
            <v>2600</v>
          </cell>
          <cell r="T13">
            <v>2450</v>
          </cell>
          <cell r="U13">
            <v>2550</v>
          </cell>
          <cell r="V13">
            <v>2650</v>
          </cell>
          <cell r="W13">
            <v>2650</v>
          </cell>
          <cell r="X13">
            <v>2400</v>
          </cell>
          <cell r="Y13">
            <v>2450</v>
          </cell>
          <cell r="Z13">
            <v>2400</v>
          </cell>
          <cell r="AA13">
            <v>2500</v>
          </cell>
          <cell r="AB13">
            <v>2600</v>
          </cell>
          <cell r="AC13">
            <v>2600</v>
          </cell>
          <cell r="AD13">
            <v>2500</v>
          </cell>
          <cell r="AE13">
            <v>2450</v>
          </cell>
          <cell r="AF13">
            <v>2500</v>
          </cell>
          <cell r="AG13">
            <v>2600</v>
          </cell>
          <cell r="AH13">
            <v>2550</v>
          </cell>
          <cell r="AI13">
            <v>2600</v>
          </cell>
          <cell r="AJ13">
            <v>2500</v>
          </cell>
          <cell r="AK13">
            <v>2700</v>
          </cell>
          <cell r="AL13">
            <v>2600</v>
          </cell>
          <cell r="AM13">
            <v>2700</v>
          </cell>
          <cell r="AN13">
            <v>2400</v>
          </cell>
          <cell r="AO13">
            <v>2500</v>
          </cell>
          <cell r="AP13">
            <v>2600</v>
          </cell>
          <cell r="AQ13">
            <v>2600</v>
          </cell>
          <cell r="AR13">
            <v>2650</v>
          </cell>
          <cell r="AS13">
            <v>2700</v>
          </cell>
          <cell r="AT13">
            <v>2500</v>
          </cell>
          <cell r="AU13">
            <v>2600</v>
          </cell>
          <cell r="AV13">
            <v>2950</v>
          </cell>
          <cell r="AW13">
            <v>2500</v>
          </cell>
          <cell r="AX13">
            <v>2550</v>
          </cell>
          <cell r="AY13">
            <v>2550</v>
          </cell>
          <cell r="AZ13">
            <v>2750</v>
          </cell>
          <cell r="BA13">
            <v>2450</v>
          </cell>
          <cell r="BB13">
            <v>2550</v>
          </cell>
          <cell r="BC13">
            <v>2600</v>
          </cell>
          <cell r="BD13">
            <v>2850</v>
          </cell>
          <cell r="BE13">
            <v>2550</v>
          </cell>
          <cell r="BF13">
            <v>2600</v>
          </cell>
          <cell r="BG13">
            <v>2500</v>
          </cell>
          <cell r="BH13">
            <v>2550</v>
          </cell>
          <cell r="BI13">
            <v>2600</v>
          </cell>
          <cell r="BJ13">
            <v>2600</v>
          </cell>
          <cell r="BK13">
            <v>2500</v>
          </cell>
          <cell r="BL13">
            <v>2600</v>
          </cell>
          <cell r="BM13">
            <v>2600</v>
          </cell>
          <cell r="BN13">
            <v>2500</v>
          </cell>
          <cell r="BO13">
            <v>2550</v>
          </cell>
          <cell r="BP13">
            <v>2600</v>
          </cell>
          <cell r="BQ13">
            <v>2600</v>
          </cell>
          <cell r="BR13">
            <v>2500</v>
          </cell>
          <cell r="BS13">
            <v>2500</v>
          </cell>
          <cell r="BT13">
            <v>2500</v>
          </cell>
          <cell r="BU13">
            <v>2500</v>
          </cell>
          <cell r="BV13">
            <v>2550</v>
          </cell>
          <cell r="BW13">
            <v>2550</v>
          </cell>
          <cell r="BX13">
            <v>2650</v>
          </cell>
          <cell r="BY13">
            <v>2500</v>
          </cell>
          <cell r="BZ13">
            <v>2650</v>
          </cell>
          <cell r="CA13">
            <v>2450</v>
          </cell>
          <cell r="CB13">
            <v>2500</v>
          </cell>
        </row>
        <row r="14">
          <cell r="B14" t="str">
            <v>สถานศึกษา</v>
          </cell>
          <cell r="D14">
            <v>7650</v>
          </cell>
          <cell r="E14">
            <v>7500</v>
          </cell>
          <cell r="F14">
            <v>6900</v>
          </cell>
          <cell r="G14">
            <v>7300</v>
          </cell>
          <cell r="H14">
            <v>6550</v>
          </cell>
          <cell r="I14">
            <v>7250</v>
          </cell>
          <cell r="J14">
            <v>7600</v>
          </cell>
          <cell r="K14">
            <v>7300</v>
          </cell>
          <cell r="L14">
            <v>7300</v>
          </cell>
          <cell r="M14">
            <v>6900</v>
          </cell>
          <cell r="N14">
            <v>7050</v>
          </cell>
          <cell r="O14">
            <v>7050</v>
          </cell>
          <cell r="P14">
            <v>6850</v>
          </cell>
          <cell r="Q14">
            <v>7300</v>
          </cell>
          <cell r="R14">
            <v>7350</v>
          </cell>
          <cell r="S14">
            <v>7050</v>
          </cell>
          <cell r="T14">
            <v>6600</v>
          </cell>
          <cell r="U14">
            <v>7400</v>
          </cell>
          <cell r="V14">
            <v>7050</v>
          </cell>
          <cell r="W14">
            <v>6800</v>
          </cell>
          <cell r="X14">
            <v>7100</v>
          </cell>
          <cell r="Y14">
            <v>7050</v>
          </cell>
          <cell r="Z14">
            <v>6500</v>
          </cell>
          <cell r="AA14">
            <v>6950</v>
          </cell>
          <cell r="AB14">
            <v>7650</v>
          </cell>
          <cell r="AC14">
            <v>6650</v>
          </cell>
          <cell r="AD14">
            <v>6500</v>
          </cell>
          <cell r="AE14">
            <v>6900</v>
          </cell>
          <cell r="AF14">
            <v>6950</v>
          </cell>
          <cell r="AG14">
            <v>7250</v>
          </cell>
          <cell r="AH14">
            <v>7350</v>
          </cell>
          <cell r="AI14">
            <v>7550</v>
          </cell>
          <cell r="AJ14">
            <v>6850</v>
          </cell>
          <cell r="AK14">
            <v>6850</v>
          </cell>
          <cell r="AL14">
            <v>7650</v>
          </cell>
          <cell r="AM14">
            <v>7600</v>
          </cell>
          <cell r="AN14">
            <v>6500</v>
          </cell>
          <cell r="AO14">
            <v>6750</v>
          </cell>
          <cell r="AP14">
            <v>7250</v>
          </cell>
          <cell r="AQ14">
            <v>6700</v>
          </cell>
          <cell r="AR14">
            <v>6950</v>
          </cell>
          <cell r="AS14">
            <v>7650</v>
          </cell>
          <cell r="AT14">
            <v>6900</v>
          </cell>
          <cell r="AU14">
            <v>6900</v>
          </cell>
          <cell r="AV14">
            <v>7750</v>
          </cell>
          <cell r="AW14">
            <v>6700</v>
          </cell>
          <cell r="AX14">
            <v>7400</v>
          </cell>
          <cell r="AY14">
            <v>7100</v>
          </cell>
          <cell r="AZ14">
            <v>7300</v>
          </cell>
          <cell r="BA14">
            <v>7550</v>
          </cell>
          <cell r="BB14">
            <v>6900</v>
          </cell>
          <cell r="BC14">
            <v>6900</v>
          </cell>
          <cell r="BD14">
            <v>7250</v>
          </cell>
          <cell r="BE14">
            <v>7250</v>
          </cell>
          <cell r="BF14">
            <v>6750</v>
          </cell>
          <cell r="BG14">
            <v>7000</v>
          </cell>
          <cell r="BH14">
            <v>6900</v>
          </cell>
          <cell r="BI14">
            <v>6900</v>
          </cell>
          <cell r="BJ14">
            <v>7050</v>
          </cell>
          <cell r="BK14">
            <v>7100</v>
          </cell>
          <cell r="BL14">
            <v>7250</v>
          </cell>
          <cell r="BM14">
            <v>7250</v>
          </cell>
          <cell r="BN14">
            <v>7250</v>
          </cell>
          <cell r="BO14">
            <v>6700</v>
          </cell>
          <cell r="BP14">
            <v>6900</v>
          </cell>
          <cell r="BQ14">
            <v>6700</v>
          </cell>
          <cell r="BR14">
            <v>6950</v>
          </cell>
          <cell r="BS14">
            <v>6950</v>
          </cell>
          <cell r="BT14">
            <v>7000</v>
          </cell>
          <cell r="BU14">
            <v>6500</v>
          </cell>
          <cell r="BV14">
            <v>7100</v>
          </cell>
          <cell r="BW14">
            <v>6900</v>
          </cell>
          <cell r="BX14">
            <v>7400</v>
          </cell>
          <cell r="BY14">
            <v>6500</v>
          </cell>
          <cell r="BZ14">
            <v>6700</v>
          </cell>
          <cell r="CA14">
            <v>6500</v>
          </cell>
          <cell r="CB14">
            <v>6850</v>
          </cell>
        </row>
        <row r="15">
          <cell r="B15" t="str">
            <v>โรงแรม ความสูงไม่เกิน 5 ชั้น</v>
          </cell>
          <cell r="D15">
            <v>9750</v>
          </cell>
          <cell r="E15">
            <v>9500</v>
          </cell>
          <cell r="F15">
            <v>9750</v>
          </cell>
          <cell r="G15">
            <v>9550</v>
          </cell>
          <cell r="H15">
            <v>9000</v>
          </cell>
          <cell r="I15">
            <v>9300</v>
          </cell>
          <cell r="J15">
            <v>9400</v>
          </cell>
          <cell r="K15">
            <v>9350</v>
          </cell>
          <cell r="L15">
            <v>9050</v>
          </cell>
          <cell r="M15">
            <v>9200</v>
          </cell>
          <cell r="N15">
            <v>8950</v>
          </cell>
          <cell r="O15">
            <v>9350</v>
          </cell>
          <cell r="P15">
            <v>9200</v>
          </cell>
          <cell r="Q15">
            <v>9650</v>
          </cell>
          <cell r="R15">
            <v>9550</v>
          </cell>
          <cell r="S15">
            <v>8950</v>
          </cell>
          <cell r="T15">
            <v>9050</v>
          </cell>
          <cell r="U15">
            <v>9300</v>
          </cell>
          <cell r="V15">
            <v>8900</v>
          </cell>
          <cell r="W15">
            <v>9150</v>
          </cell>
          <cell r="X15">
            <v>9050</v>
          </cell>
          <cell r="Y15">
            <v>9350</v>
          </cell>
          <cell r="Z15">
            <v>8950</v>
          </cell>
          <cell r="AA15">
            <v>9100</v>
          </cell>
          <cell r="AB15">
            <v>9400</v>
          </cell>
          <cell r="AC15">
            <v>9050</v>
          </cell>
          <cell r="AD15">
            <v>8650</v>
          </cell>
          <cell r="AE15">
            <v>8950</v>
          </cell>
          <cell r="AF15">
            <v>9100</v>
          </cell>
          <cell r="AG15">
            <v>9300</v>
          </cell>
          <cell r="AH15">
            <v>9150</v>
          </cell>
          <cell r="AI15">
            <v>9300</v>
          </cell>
          <cell r="AJ15">
            <v>9100</v>
          </cell>
          <cell r="AK15">
            <v>9200</v>
          </cell>
          <cell r="AL15">
            <v>9800</v>
          </cell>
          <cell r="AM15">
            <v>9800</v>
          </cell>
          <cell r="AN15">
            <v>9000</v>
          </cell>
          <cell r="AO15">
            <v>9050</v>
          </cell>
          <cell r="AP15">
            <v>9300</v>
          </cell>
          <cell r="AQ15">
            <v>9250</v>
          </cell>
          <cell r="AR15">
            <v>8950</v>
          </cell>
          <cell r="AS15">
            <v>9800</v>
          </cell>
          <cell r="AT15">
            <v>8950</v>
          </cell>
          <cell r="AU15">
            <v>9250</v>
          </cell>
          <cell r="AV15">
            <v>10000</v>
          </cell>
          <cell r="AW15">
            <v>8700</v>
          </cell>
          <cell r="AX15">
            <v>9300</v>
          </cell>
          <cell r="AY15">
            <v>9450</v>
          </cell>
          <cell r="AZ15">
            <v>9400</v>
          </cell>
          <cell r="BA15">
            <v>9050</v>
          </cell>
          <cell r="BB15">
            <v>9750</v>
          </cell>
          <cell r="BC15">
            <v>9200</v>
          </cell>
          <cell r="BD15">
            <v>9350</v>
          </cell>
          <cell r="BE15">
            <v>9250</v>
          </cell>
          <cell r="BF15">
            <v>8850</v>
          </cell>
          <cell r="BG15">
            <v>9050</v>
          </cell>
          <cell r="BH15">
            <v>9250</v>
          </cell>
          <cell r="BI15">
            <v>9200</v>
          </cell>
          <cell r="BJ15">
            <v>9300</v>
          </cell>
          <cell r="BK15">
            <v>9350</v>
          </cell>
          <cell r="BL15">
            <v>9300</v>
          </cell>
          <cell r="BM15">
            <v>9300</v>
          </cell>
          <cell r="BN15">
            <v>9150</v>
          </cell>
          <cell r="BO15">
            <v>8950</v>
          </cell>
          <cell r="BP15">
            <v>9150</v>
          </cell>
          <cell r="BQ15">
            <v>9200</v>
          </cell>
          <cell r="BR15">
            <v>9750</v>
          </cell>
          <cell r="BS15">
            <v>9600</v>
          </cell>
          <cell r="BT15">
            <v>8950</v>
          </cell>
          <cell r="BU15">
            <v>8650</v>
          </cell>
          <cell r="BV15">
            <v>9150</v>
          </cell>
          <cell r="BW15">
            <v>9200</v>
          </cell>
          <cell r="BX15">
            <v>8850</v>
          </cell>
          <cell r="BY15">
            <v>8650</v>
          </cell>
          <cell r="BZ15">
            <v>9200</v>
          </cell>
          <cell r="CA15">
            <v>8950</v>
          </cell>
          <cell r="CB15">
            <v>8900</v>
          </cell>
        </row>
        <row r="16">
          <cell r="B16" t="str">
            <v>โรงแรม ความสูงเกินกว่า 5 ชั้นขึ้นไป</v>
          </cell>
          <cell r="D16">
            <v>10500</v>
          </cell>
          <cell r="E16">
            <v>9800</v>
          </cell>
          <cell r="F16">
            <v>9900</v>
          </cell>
          <cell r="G16">
            <v>10500</v>
          </cell>
          <cell r="H16">
            <v>9400</v>
          </cell>
          <cell r="I16">
            <v>9900</v>
          </cell>
          <cell r="J16">
            <v>9950</v>
          </cell>
          <cell r="K16">
            <v>10000</v>
          </cell>
          <cell r="L16">
            <v>9900</v>
          </cell>
          <cell r="M16">
            <v>9900</v>
          </cell>
          <cell r="N16">
            <v>9600</v>
          </cell>
          <cell r="O16">
            <v>9750</v>
          </cell>
          <cell r="P16">
            <v>9700</v>
          </cell>
          <cell r="Q16">
            <v>10000</v>
          </cell>
          <cell r="R16">
            <v>10000</v>
          </cell>
          <cell r="S16">
            <v>9750</v>
          </cell>
          <cell r="T16">
            <v>9600</v>
          </cell>
          <cell r="U16">
            <v>10000</v>
          </cell>
          <cell r="V16">
            <v>9650</v>
          </cell>
          <cell r="W16">
            <v>9850</v>
          </cell>
          <cell r="X16">
            <v>9400</v>
          </cell>
          <cell r="Y16">
            <v>9700</v>
          </cell>
          <cell r="Z16">
            <v>9350</v>
          </cell>
          <cell r="AA16">
            <v>9550</v>
          </cell>
          <cell r="AB16">
            <v>10000</v>
          </cell>
          <cell r="AC16">
            <v>9550</v>
          </cell>
          <cell r="AD16">
            <v>9200</v>
          </cell>
          <cell r="AE16">
            <v>9250</v>
          </cell>
          <cell r="AF16">
            <v>9550</v>
          </cell>
          <cell r="AG16">
            <v>9850</v>
          </cell>
          <cell r="AH16">
            <v>9900</v>
          </cell>
          <cell r="AI16">
            <v>10000</v>
          </cell>
          <cell r="AJ16">
            <v>9650</v>
          </cell>
          <cell r="AK16">
            <v>9800</v>
          </cell>
          <cell r="AL16">
            <v>10500</v>
          </cell>
          <cell r="AM16">
            <v>10500</v>
          </cell>
          <cell r="AN16">
            <v>9400</v>
          </cell>
          <cell r="AO16">
            <v>9550</v>
          </cell>
          <cell r="AP16">
            <v>9850</v>
          </cell>
          <cell r="AQ16">
            <v>9600</v>
          </cell>
          <cell r="AR16">
            <v>9800</v>
          </cell>
          <cell r="AS16">
            <v>10500</v>
          </cell>
          <cell r="AT16">
            <v>9250</v>
          </cell>
          <cell r="AU16">
            <v>10000</v>
          </cell>
          <cell r="AV16">
            <v>11000</v>
          </cell>
          <cell r="AW16">
            <v>9400</v>
          </cell>
          <cell r="AX16">
            <v>9800</v>
          </cell>
          <cell r="AY16">
            <v>10000</v>
          </cell>
          <cell r="AZ16">
            <v>9900</v>
          </cell>
          <cell r="BA16">
            <v>9850</v>
          </cell>
          <cell r="BB16">
            <v>9950</v>
          </cell>
          <cell r="BC16">
            <v>9900</v>
          </cell>
          <cell r="BD16">
            <v>9900</v>
          </cell>
          <cell r="BE16">
            <v>9700</v>
          </cell>
          <cell r="BF16">
            <v>9600</v>
          </cell>
          <cell r="BG16">
            <v>9550</v>
          </cell>
          <cell r="BH16">
            <v>9950</v>
          </cell>
          <cell r="BI16">
            <v>9800</v>
          </cell>
          <cell r="BJ16">
            <v>9900</v>
          </cell>
          <cell r="BK16">
            <v>9650</v>
          </cell>
          <cell r="BL16">
            <v>9850</v>
          </cell>
          <cell r="BM16">
            <v>9850</v>
          </cell>
          <cell r="BN16">
            <v>9850</v>
          </cell>
          <cell r="BO16">
            <v>9600</v>
          </cell>
          <cell r="BP16">
            <v>9900</v>
          </cell>
          <cell r="BQ16">
            <v>9600</v>
          </cell>
          <cell r="BR16">
            <v>9900</v>
          </cell>
          <cell r="BS16">
            <v>9800</v>
          </cell>
          <cell r="BT16">
            <v>9550</v>
          </cell>
          <cell r="BU16">
            <v>9200</v>
          </cell>
          <cell r="BV16">
            <v>9400</v>
          </cell>
          <cell r="BW16">
            <v>9900</v>
          </cell>
          <cell r="BX16">
            <v>9500</v>
          </cell>
          <cell r="BY16">
            <v>9200</v>
          </cell>
          <cell r="BZ16">
            <v>9650</v>
          </cell>
          <cell r="CA16">
            <v>9350</v>
          </cell>
          <cell r="CB16">
            <v>9250</v>
          </cell>
        </row>
        <row r="17">
          <cell r="B17" t="str">
            <v>โรงมหรสพ</v>
          </cell>
          <cell r="D17">
            <v>8300</v>
          </cell>
          <cell r="E17">
            <v>7850</v>
          </cell>
          <cell r="F17">
            <v>7700</v>
          </cell>
          <cell r="G17">
            <v>7950</v>
          </cell>
          <cell r="H17">
            <v>7150</v>
          </cell>
          <cell r="I17">
            <v>7950</v>
          </cell>
          <cell r="J17">
            <v>7950</v>
          </cell>
          <cell r="K17">
            <v>8000</v>
          </cell>
          <cell r="L17">
            <v>7800</v>
          </cell>
          <cell r="M17">
            <v>7650</v>
          </cell>
          <cell r="N17">
            <v>7650</v>
          </cell>
          <cell r="O17">
            <v>7550</v>
          </cell>
          <cell r="P17">
            <v>7800</v>
          </cell>
          <cell r="Q17">
            <v>7900</v>
          </cell>
          <cell r="R17">
            <v>8150</v>
          </cell>
          <cell r="S17">
            <v>7700</v>
          </cell>
          <cell r="T17">
            <v>7250</v>
          </cell>
          <cell r="U17">
            <v>8050</v>
          </cell>
          <cell r="V17">
            <v>7700</v>
          </cell>
          <cell r="W17">
            <v>7600</v>
          </cell>
          <cell r="X17">
            <v>7650</v>
          </cell>
          <cell r="Y17">
            <v>7450</v>
          </cell>
          <cell r="Z17">
            <v>7200</v>
          </cell>
          <cell r="AA17">
            <v>7550</v>
          </cell>
          <cell r="AB17">
            <v>8300</v>
          </cell>
          <cell r="AC17">
            <v>7450</v>
          </cell>
          <cell r="AD17">
            <v>7350</v>
          </cell>
          <cell r="AE17">
            <v>7350</v>
          </cell>
          <cell r="AF17">
            <v>7550</v>
          </cell>
          <cell r="AG17">
            <v>8000</v>
          </cell>
          <cell r="AH17">
            <v>7950</v>
          </cell>
          <cell r="AI17">
            <v>8200</v>
          </cell>
          <cell r="AJ17">
            <v>7700</v>
          </cell>
          <cell r="AK17">
            <v>7800</v>
          </cell>
          <cell r="AL17">
            <v>8400</v>
          </cell>
          <cell r="AM17">
            <v>8250</v>
          </cell>
          <cell r="AN17">
            <v>7250</v>
          </cell>
          <cell r="AO17">
            <v>7450</v>
          </cell>
          <cell r="AP17">
            <v>8000</v>
          </cell>
          <cell r="AQ17">
            <v>7500</v>
          </cell>
          <cell r="AR17">
            <v>7800</v>
          </cell>
          <cell r="AS17">
            <v>8500</v>
          </cell>
          <cell r="AT17">
            <v>7450</v>
          </cell>
          <cell r="AU17">
            <v>7700</v>
          </cell>
          <cell r="AV17">
            <v>8500</v>
          </cell>
          <cell r="AW17">
            <v>7350</v>
          </cell>
          <cell r="AX17">
            <v>7900</v>
          </cell>
          <cell r="AY17">
            <v>7700</v>
          </cell>
          <cell r="AZ17">
            <v>7800</v>
          </cell>
          <cell r="BA17">
            <v>7900</v>
          </cell>
          <cell r="BB17">
            <v>7700</v>
          </cell>
          <cell r="BC17">
            <v>7650</v>
          </cell>
          <cell r="BD17">
            <v>8050</v>
          </cell>
          <cell r="BE17">
            <v>8100</v>
          </cell>
          <cell r="BF17">
            <v>7600</v>
          </cell>
          <cell r="BG17">
            <v>7500</v>
          </cell>
          <cell r="BH17">
            <v>7650</v>
          </cell>
          <cell r="BI17">
            <v>7850</v>
          </cell>
          <cell r="BJ17">
            <v>7750</v>
          </cell>
          <cell r="BK17">
            <v>7600</v>
          </cell>
          <cell r="BL17">
            <v>8000</v>
          </cell>
          <cell r="BM17">
            <v>8000</v>
          </cell>
          <cell r="BN17">
            <v>7850</v>
          </cell>
          <cell r="BO17">
            <v>7350</v>
          </cell>
          <cell r="BP17">
            <v>7650</v>
          </cell>
          <cell r="BQ17">
            <v>7450</v>
          </cell>
          <cell r="BR17">
            <v>7750</v>
          </cell>
          <cell r="BS17">
            <v>7500</v>
          </cell>
          <cell r="BT17">
            <v>7600</v>
          </cell>
          <cell r="BU17">
            <v>7350</v>
          </cell>
          <cell r="BV17">
            <v>7800</v>
          </cell>
          <cell r="BW17">
            <v>7650</v>
          </cell>
          <cell r="BX17">
            <v>7550</v>
          </cell>
          <cell r="BY17">
            <v>7350</v>
          </cell>
          <cell r="BZ17">
            <v>7500</v>
          </cell>
          <cell r="CA17">
            <v>7250</v>
          </cell>
          <cell r="CB17">
            <v>7400</v>
          </cell>
        </row>
        <row r="18">
          <cell r="B18" t="str">
            <v>สถานพยาบาล</v>
          </cell>
          <cell r="D18">
            <v>9600</v>
          </cell>
          <cell r="E18">
            <v>9200</v>
          </cell>
          <cell r="F18">
            <v>9350</v>
          </cell>
          <cell r="G18">
            <v>9350</v>
          </cell>
          <cell r="H18">
            <v>8600</v>
          </cell>
          <cell r="I18">
            <v>9250</v>
          </cell>
          <cell r="J18">
            <v>9400</v>
          </cell>
          <cell r="K18">
            <v>9150</v>
          </cell>
          <cell r="L18">
            <v>9050</v>
          </cell>
          <cell r="M18">
            <v>9100</v>
          </cell>
          <cell r="N18">
            <v>8850</v>
          </cell>
          <cell r="O18">
            <v>9200</v>
          </cell>
          <cell r="P18">
            <v>9000</v>
          </cell>
          <cell r="Q18">
            <v>9150</v>
          </cell>
          <cell r="R18">
            <v>9550</v>
          </cell>
          <cell r="S18">
            <v>9100</v>
          </cell>
          <cell r="T18">
            <v>8700</v>
          </cell>
          <cell r="U18">
            <v>9550</v>
          </cell>
          <cell r="V18">
            <v>9100</v>
          </cell>
          <cell r="W18">
            <v>8900</v>
          </cell>
          <cell r="X18">
            <v>8850</v>
          </cell>
          <cell r="Y18">
            <v>9100</v>
          </cell>
          <cell r="Z18">
            <v>8550</v>
          </cell>
          <cell r="AA18">
            <v>8800</v>
          </cell>
          <cell r="AB18">
            <v>9500</v>
          </cell>
          <cell r="AC18">
            <v>8750</v>
          </cell>
          <cell r="AD18">
            <v>8550</v>
          </cell>
          <cell r="AE18">
            <v>8750</v>
          </cell>
          <cell r="AF18">
            <v>8850</v>
          </cell>
          <cell r="AG18">
            <v>9200</v>
          </cell>
          <cell r="AH18">
            <v>9350</v>
          </cell>
          <cell r="AI18">
            <v>9450</v>
          </cell>
          <cell r="AJ18">
            <v>8950</v>
          </cell>
          <cell r="AK18">
            <v>9050</v>
          </cell>
          <cell r="AL18">
            <v>9700</v>
          </cell>
          <cell r="AM18">
            <v>9800</v>
          </cell>
          <cell r="AN18">
            <v>8600</v>
          </cell>
          <cell r="AO18">
            <v>8800</v>
          </cell>
          <cell r="AP18">
            <v>9200</v>
          </cell>
          <cell r="AQ18">
            <v>8900</v>
          </cell>
          <cell r="AR18">
            <v>9050</v>
          </cell>
          <cell r="AS18">
            <v>10000</v>
          </cell>
          <cell r="AT18">
            <v>8650</v>
          </cell>
          <cell r="AU18">
            <v>9050</v>
          </cell>
          <cell r="AV18">
            <v>10000</v>
          </cell>
          <cell r="AW18">
            <v>8650</v>
          </cell>
          <cell r="AX18">
            <v>9250</v>
          </cell>
          <cell r="AY18">
            <v>8950</v>
          </cell>
          <cell r="AZ18">
            <v>9400</v>
          </cell>
          <cell r="BA18">
            <v>9300</v>
          </cell>
          <cell r="BB18">
            <v>9350</v>
          </cell>
          <cell r="BC18">
            <v>9100</v>
          </cell>
          <cell r="BD18">
            <v>9300</v>
          </cell>
          <cell r="BE18">
            <v>9300</v>
          </cell>
          <cell r="BF18">
            <v>8800</v>
          </cell>
          <cell r="BG18">
            <v>8900</v>
          </cell>
          <cell r="BH18">
            <v>9000</v>
          </cell>
          <cell r="BI18">
            <v>9100</v>
          </cell>
          <cell r="BJ18">
            <v>9200</v>
          </cell>
          <cell r="BK18">
            <v>9000</v>
          </cell>
          <cell r="BL18">
            <v>9200</v>
          </cell>
          <cell r="BM18">
            <v>9200</v>
          </cell>
          <cell r="BN18">
            <v>9200</v>
          </cell>
          <cell r="BO18">
            <v>8700</v>
          </cell>
          <cell r="BP18">
            <v>9100</v>
          </cell>
          <cell r="BQ18">
            <v>8850</v>
          </cell>
          <cell r="BR18">
            <v>9450</v>
          </cell>
          <cell r="BS18">
            <v>9150</v>
          </cell>
          <cell r="BT18">
            <v>9000</v>
          </cell>
          <cell r="BU18">
            <v>8550</v>
          </cell>
          <cell r="BV18">
            <v>9000</v>
          </cell>
          <cell r="BW18">
            <v>9050</v>
          </cell>
          <cell r="BX18">
            <v>8650</v>
          </cell>
          <cell r="BY18">
            <v>8550</v>
          </cell>
          <cell r="BZ18">
            <v>8850</v>
          </cell>
          <cell r="CA18">
            <v>8600</v>
          </cell>
          <cell r="CB18">
            <v>8650</v>
          </cell>
        </row>
        <row r="19">
          <cell r="B19" t="str">
            <v>สำนักงาน ความสูงไม่เกิน 5 ชั้น</v>
          </cell>
          <cell r="D19">
            <v>7600</v>
          </cell>
          <cell r="E19">
            <v>7400</v>
          </cell>
          <cell r="F19">
            <v>6900</v>
          </cell>
          <cell r="G19">
            <v>7600</v>
          </cell>
          <cell r="H19">
            <v>6850</v>
          </cell>
          <cell r="I19">
            <v>7200</v>
          </cell>
          <cell r="J19">
            <v>7550</v>
          </cell>
          <cell r="K19">
            <v>7300</v>
          </cell>
          <cell r="L19">
            <v>7200</v>
          </cell>
          <cell r="M19">
            <v>7100</v>
          </cell>
          <cell r="N19">
            <v>6950</v>
          </cell>
          <cell r="O19">
            <v>7200</v>
          </cell>
          <cell r="P19">
            <v>7200</v>
          </cell>
          <cell r="Q19">
            <v>7000</v>
          </cell>
          <cell r="R19">
            <v>7350</v>
          </cell>
          <cell r="S19">
            <v>6950</v>
          </cell>
          <cell r="T19">
            <v>6950</v>
          </cell>
          <cell r="U19">
            <v>7500</v>
          </cell>
          <cell r="V19">
            <v>6900</v>
          </cell>
          <cell r="W19">
            <v>7200</v>
          </cell>
          <cell r="X19">
            <v>7050</v>
          </cell>
          <cell r="Y19">
            <v>6800</v>
          </cell>
          <cell r="Z19">
            <v>6900</v>
          </cell>
          <cell r="AA19">
            <v>7150</v>
          </cell>
          <cell r="AB19">
            <v>7400</v>
          </cell>
          <cell r="AC19">
            <v>7000</v>
          </cell>
          <cell r="AD19">
            <v>6800</v>
          </cell>
          <cell r="AE19">
            <v>6900</v>
          </cell>
          <cell r="AF19">
            <v>7150</v>
          </cell>
          <cell r="AG19">
            <v>7350</v>
          </cell>
          <cell r="AH19">
            <v>7100</v>
          </cell>
          <cell r="AI19">
            <v>7450</v>
          </cell>
          <cell r="AJ19">
            <v>7250</v>
          </cell>
          <cell r="AK19">
            <v>7200</v>
          </cell>
          <cell r="AL19">
            <v>7650</v>
          </cell>
          <cell r="AM19">
            <v>7600</v>
          </cell>
          <cell r="AN19">
            <v>6900</v>
          </cell>
          <cell r="AO19">
            <v>7000</v>
          </cell>
          <cell r="AP19">
            <v>7350</v>
          </cell>
          <cell r="AQ19">
            <v>7050</v>
          </cell>
          <cell r="AR19">
            <v>7150</v>
          </cell>
          <cell r="AS19">
            <v>7900</v>
          </cell>
          <cell r="AT19">
            <v>7050</v>
          </cell>
          <cell r="AU19">
            <v>7300</v>
          </cell>
          <cell r="AV19">
            <v>7700</v>
          </cell>
          <cell r="AW19">
            <v>6800</v>
          </cell>
          <cell r="AX19">
            <v>7250</v>
          </cell>
          <cell r="AY19">
            <v>7400</v>
          </cell>
          <cell r="AZ19">
            <v>7200</v>
          </cell>
          <cell r="BA19">
            <v>7250</v>
          </cell>
          <cell r="BB19">
            <v>6900</v>
          </cell>
          <cell r="BC19">
            <v>7100</v>
          </cell>
          <cell r="BD19">
            <v>7250</v>
          </cell>
          <cell r="BE19">
            <v>7200</v>
          </cell>
          <cell r="BF19">
            <v>6900</v>
          </cell>
          <cell r="BG19">
            <v>6800</v>
          </cell>
          <cell r="BH19">
            <v>7250</v>
          </cell>
          <cell r="BI19">
            <v>7400</v>
          </cell>
          <cell r="BJ19">
            <v>7550</v>
          </cell>
          <cell r="BK19">
            <v>7000</v>
          </cell>
          <cell r="BL19">
            <v>7350</v>
          </cell>
          <cell r="BM19">
            <v>7350</v>
          </cell>
          <cell r="BN19">
            <v>7100</v>
          </cell>
          <cell r="BO19">
            <v>6900</v>
          </cell>
          <cell r="BP19">
            <v>7100</v>
          </cell>
          <cell r="BQ19">
            <v>7000</v>
          </cell>
          <cell r="BR19">
            <v>6950</v>
          </cell>
          <cell r="BS19">
            <v>7050</v>
          </cell>
          <cell r="BT19">
            <v>6950</v>
          </cell>
          <cell r="BU19">
            <v>6800</v>
          </cell>
          <cell r="BV19">
            <v>7100</v>
          </cell>
          <cell r="BW19">
            <v>7100</v>
          </cell>
          <cell r="BX19">
            <v>6700</v>
          </cell>
          <cell r="BY19">
            <v>6800</v>
          </cell>
          <cell r="BZ19">
            <v>7050</v>
          </cell>
          <cell r="CA19">
            <v>6900</v>
          </cell>
          <cell r="CB19">
            <v>6600</v>
          </cell>
        </row>
        <row r="20">
          <cell r="B20" t="str">
            <v>สำนักงาน ความสูงเกินกว่า 5 ชั้นขึ้นไป</v>
          </cell>
          <cell r="D20">
            <v>9000</v>
          </cell>
          <cell r="E20">
            <v>8600</v>
          </cell>
          <cell r="F20">
            <v>9000</v>
          </cell>
          <cell r="G20">
            <v>8750</v>
          </cell>
          <cell r="H20">
            <v>8100</v>
          </cell>
          <cell r="I20">
            <v>8500</v>
          </cell>
          <cell r="J20">
            <v>8450</v>
          </cell>
          <cell r="K20">
            <v>9200</v>
          </cell>
          <cell r="L20">
            <v>8500</v>
          </cell>
          <cell r="M20">
            <v>8350</v>
          </cell>
          <cell r="N20">
            <v>8250</v>
          </cell>
          <cell r="O20">
            <v>8650</v>
          </cell>
          <cell r="P20">
            <v>8500</v>
          </cell>
          <cell r="Q20">
            <v>8950</v>
          </cell>
          <cell r="R20">
            <v>8450</v>
          </cell>
          <cell r="S20">
            <v>8450</v>
          </cell>
          <cell r="T20">
            <v>8150</v>
          </cell>
          <cell r="U20">
            <v>8650</v>
          </cell>
          <cell r="V20">
            <v>8300</v>
          </cell>
          <cell r="W20">
            <v>8450</v>
          </cell>
          <cell r="X20">
            <v>8350</v>
          </cell>
          <cell r="Y20">
            <v>8500</v>
          </cell>
          <cell r="Z20">
            <v>8100</v>
          </cell>
          <cell r="AA20">
            <v>8100</v>
          </cell>
          <cell r="AB20">
            <v>8750</v>
          </cell>
          <cell r="AC20">
            <v>8250</v>
          </cell>
          <cell r="AD20">
            <v>8100</v>
          </cell>
          <cell r="AE20">
            <v>8250</v>
          </cell>
          <cell r="AF20">
            <v>8100</v>
          </cell>
          <cell r="AG20">
            <v>8500</v>
          </cell>
          <cell r="AH20">
            <v>8250</v>
          </cell>
          <cell r="AI20">
            <v>9000</v>
          </cell>
          <cell r="AJ20">
            <v>8200</v>
          </cell>
          <cell r="AK20">
            <v>8350</v>
          </cell>
          <cell r="AL20">
            <v>9050</v>
          </cell>
          <cell r="AM20">
            <v>9000</v>
          </cell>
          <cell r="AN20">
            <v>8150</v>
          </cell>
          <cell r="AO20">
            <v>8250</v>
          </cell>
          <cell r="AP20">
            <v>8500</v>
          </cell>
          <cell r="AQ20">
            <v>8400</v>
          </cell>
          <cell r="AR20">
            <v>8300</v>
          </cell>
          <cell r="AS20">
            <v>9050</v>
          </cell>
          <cell r="AT20">
            <v>8150</v>
          </cell>
          <cell r="AU20">
            <v>8450</v>
          </cell>
          <cell r="AV20">
            <v>9400</v>
          </cell>
          <cell r="AW20">
            <v>8050</v>
          </cell>
          <cell r="AX20">
            <v>8550</v>
          </cell>
          <cell r="AY20">
            <v>8600</v>
          </cell>
          <cell r="AZ20">
            <v>8750</v>
          </cell>
          <cell r="BA20">
            <v>8400</v>
          </cell>
          <cell r="BB20">
            <v>9000</v>
          </cell>
          <cell r="BC20">
            <v>8350</v>
          </cell>
          <cell r="BD20">
            <v>8500</v>
          </cell>
          <cell r="BE20">
            <v>8500</v>
          </cell>
          <cell r="BF20">
            <v>8300</v>
          </cell>
          <cell r="BG20">
            <v>8050</v>
          </cell>
          <cell r="BH20">
            <v>8450</v>
          </cell>
          <cell r="BI20">
            <v>8350</v>
          </cell>
          <cell r="BJ20">
            <v>8500</v>
          </cell>
          <cell r="BK20">
            <v>8300</v>
          </cell>
          <cell r="BL20">
            <v>8500</v>
          </cell>
          <cell r="BM20">
            <v>8500</v>
          </cell>
          <cell r="BN20">
            <v>8300</v>
          </cell>
          <cell r="BO20">
            <v>8050</v>
          </cell>
          <cell r="BP20">
            <v>8350</v>
          </cell>
          <cell r="BQ20">
            <v>8400</v>
          </cell>
          <cell r="BR20">
            <v>9000</v>
          </cell>
          <cell r="BS20">
            <v>8700</v>
          </cell>
          <cell r="BT20">
            <v>7950</v>
          </cell>
          <cell r="BU20">
            <v>8100</v>
          </cell>
          <cell r="BV20">
            <v>8250</v>
          </cell>
          <cell r="BW20">
            <v>8350</v>
          </cell>
          <cell r="BX20">
            <v>8400</v>
          </cell>
          <cell r="BY20">
            <v>8100</v>
          </cell>
          <cell r="BZ20">
            <v>8400</v>
          </cell>
          <cell r="CA20">
            <v>8100</v>
          </cell>
          <cell r="CB20">
            <v>8050</v>
          </cell>
        </row>
        <row r="21">
          <cell r="B21" t="str">
            <v>ภัตตาคาร</v>
          </cell>
          <cell r="D21">
            <v>7050</v>
          </cell>
          <cell r="E21">
            <v>6750</v>
          </cell>
          <cell r="F21">
            <v>6350</v>
          </cell>
          <cell r="G21">
            <v>6900</v>
          </cell>
          <cell r="H21">
            <v>6250</v>
          </cell>
          <cell r="I21">
            <v>6650</v>
          </cell>
          <cell r="J21">
            <v>6550</v>
          </cell>
          <cell r="K21">
            <v>6750</v>
          </cell>
          <cell r="L21">
            <v>6450</v>
          </cell>
          <cell r="M21">
            <v>6400</v>
          </cell>
          <cell r="N21">
            <v>6300</v>
          </cell>
          <cell r="O21">
            <v>6750</v>
          </cell>
          <cell r="P21">
            <v>6600</v>
          </cell>
          <cell r="Q21">
            <v>6650</v>
          </cell>
          <cell r="R21">
            <v>6800</v>
          </cell>
          <cell r="S21">
            <v>6400</v>
          </cell>
          <cell r="T21">
            <v>6400</v>
          </cell>
          <cell r="U21">
            <v>7000</v>
          </cell>
          <cell r="V21">
            <v>6350</v>
          </cell>
          <cell r="W21">
            <v>6650</v>
          </cell>
          <cell r="X21">
            <v>6300</v>
          </cell>
          <cell r="Y21">
            <v>6200</v>
          </cell>
          <cell r="Z21">
            <v>6200</v>
          </cell>
          <cell r="AA21">
            <v>6500</v>
          </cell>
          <cell r="AB21">
            <v>6800</v>
          </cell>
          <cell r="AC21">
            <v>6400</v>
          </cell>
          <cell r="AD21">
            <v>6100</v>
          </cell>
          <cell r="AE21">
            <v>6100</v>
          </cell>
          <cell r="AF21">
            <v>6500</v>
          </cell>
          <cell r="AG21">
            <v>6700</v>
          </cell>
          <cell r="AH21">
            <v>6400</v>
          </cell>
          <cell r="AI21">
            <v>6750</v>
          </cell>
          <cell r="AJ21">
            <v>6500</v>
          </cell>
          <cell r="AK21">
            <v>6500</v>
          </cell>
          <cell r="AL21">
            <v>7050</v>
          </cell>
          <cell r="AM21">
            <v>7050</v>
          </cell>
          <cell r="AN21">
            <v>6200</v>
          </cell>
          <cell r="AO21">
            <v>6400</v>
          </cell>
          <cell r="AP21">
            <v>6700</v>
          </cell>
          <cell r="AQ21">
            <v>6450</v>
          </cell>
          <cell r="AR21">
            <v>6350</v>
          </cell>
          <cell r="AS21">
            <v>7100</v>
          </cell>
          <cell r="AT21">
            <v>6400</v>
          </cell>
          <cell r="AU21">
            <v>6650</v>
          </cell>
          <cell r="AV21">
            <v>7300</v>
          </cell>
          <cell r="AW21">
            <v>6200</v>
          </cell>
          <cell r="AX21">
            <v>6700</v>
          </cell>
          <cell r="AY21">
            <v>6700</v>
          </cell>
          <cell r="AZ21">
            <v>6900</v>
          </cell>
          <cell r="BA21">
            <v>6400</v>
          </cell>
          <cell r="BB21">
            <v>6350</v>
          </cell>
          <cell r="BC21">
            <v>6400</v>
          </cell>
          <cell r="BD21">
            <v>6600</v>
          </cell>
          <cell r="BE21">
            <v>6650</v>
          </cell>
          <cell r="BF21">
            <v>6300</v>
          </cell>
          <cell r="BG21">
            <v>6450</v>
          </cell>
          <cell r="BH21">
            <v>6600</v>
          </cell>
          <cell r="BI21">
            <v>6500</v>
          </cell>
          <cell r="BJ21">
            <v>6600</v>
          </cell>
          <cell r="BK21">
            <v>6500</v>
          </cell>
          <cell r="BL21">
            <v>6700</v>
          </cell>
          <cell r="BM21">
            <v>6700</v>
          </cell>
          <cell r="BN21">
            <v>6500</v>
          </cell>
          <cell r="BO21">
            <v>6300</v>
          </cell>
          <cell r="BP21">
            <v>6400</v>
          </cell>
          <cell r="BQ21">
            <v>6400</v>
          </cell>
          <cell r="BR21">
            <v>6350</v>
          </cell>
          <cell r="BS21">
            <v>6450</v>
          </cell>
          <cell r="BT21">
            <v>6350</v>
          </cell>
          <cell r="BU21">
            <v>6100</v>
          </cell>
          <cell r="BV21">
            <v>6150</v>
          </cell>
          <cell r="BW21">
            <v>6300</v>
          </cell>
          <cell r="BX21">
            <v>6250</v>
          </cell>
          <cell r="BY21">
            <v>6100</v>
          </cell>
          <cell r="BZ21">
            <v>6450</v>
          </cell>
          <cell r="CA21">
            <v>6200</v>
          </cell>
          <cell r="CB21">
            <v>6350</v>
          </cell>
        </row>
        <row r="22">
          <cell r="B22" t="str">
            <v>ห้างสรรพสินค้า</v>
          </cell>
          <cell r="D22">
            <v>9650</v>
          </cell>
          <cell r="E22">
            <v>9350</v>
          </cell>
          <cell r="F22">
            <v>9150</v>
          </cell>
          <cell r="G22">
            <v>9350</v>
          </cell>
          <cell r="H22">
            <v>8800</v>
          </cell>
          <cell r="I22">
            <v>9150</v>
          </cell>
          <cell r="J22">
            <v>9150</v>
          </cell>
          <cell r="K22">
            <v>9450</v>
          </cell>
          <cell r="L22">
            <v>9050</v>
          </cell>
          <cell r="M22">
            <v>9400</v>
          </cell>
          <cell r="N22">
            <v>8900</v>
          </cell>
          <cell r="O22">
            <v>9400</v>
          </cell>
          <cell r="P22">
            <v>9350</v>
          </cell>
          <cell r="Q22">
            <v>9450</v>
          </cell>
          <cell r="R22">
            <v>9300</v>
          </cell>
          <cell r="S22">
            <v>8850</v>
          </cell>
          <cell r="T22">
            <v>8950</v>
          </cell>
          <cell r="U22">
            <v>9450</v>
          </cell>
          <cell r="V22">
            <v>9000</v>
          </cell>
          <cell r="W22">
            <v>8950</v>
          </cell>
          <cell r="X22">
            <v>8850</v>
          </cell>
          <cell r="Y22">
            <v>9200</v>
          </cell>
          <cell r="Z22">
            <v>8950</v>
          </cell>
          <cell r="AA22">
            <v>9000</v>
          </cell>
          <cell r="AB22">
            <v>9400</v>
          </cell>
          <cell r="AC22">
            <v>9000</v>
          </cell>
          <cell r="AD22">
            <v>8550</v>
          </cell>
          <cell r="AE22">
            <v>8400</v>
          </cell>
          <cell r="AF22">
            <v>9000</v>
          </cell>
          <cell r="AG22">
            <v>9050</v>
          </cell>
          <cell r="AH22">
            <v>9400</v>
          </cell>
          <cell r="AI22">
            <v>9350</v>
          </cell>
          <cell r="AJ22">
            <v>8900</v>
          </cell>
          <cell r="AK22">
            <v>9250</v>
          </cell>
          <cell r="AL22">
            <v>9700</v>
          </cell>
          <cell r="AM22">
            <v>9700</v>
          </cell>
          <cell r="AN22">
            <v>9000</v>
          </cell>
          <cell r="AO22">
            <v>9150</v>
          </cell>
          <cell r="AP22">
            <v>9050</v>
          </cell>
          <cell r="AQ22">
            <v>8900</v>
          </cell>
          <cell r="AR22">
            <v>9350</v>
          </cell>
          <cell r="AS22">
            <v>9700</v>
          </cell>
          <cell r="AT22">
            <v>8800</v>
          </cell>
          <cell r="AU22">
            <v>9050</v>
          </cell>
          <cell r="AV22">
            <v>10000</v>
          </cell>
          <cell r="AW22">
            <v>8800</v>
          </cell>
          <cell r="AX22">
            <v>9100</v>
          </cell>
          <cell r="AY22">
            <v>9150</v>
          </cell>
          <cell r="AZ22">
            <v>9400</v>
          </cell>
          <cell r="BA22">
            <v>9050</v>
          </cell>
          <cell r="BB22">
            <v>9200</v>
          </cell>
          <cell r="BC22">
            <v>9400</v>
          </cell>
          <cell r="BD22">
            <v>9400</v>
          </cell>
          <cell r="BE22">
            <v>9600</v>
          </cell>
          <cell r="BF22">
            <v>8800</v>
          </cell>
          <cell r="BG22">
            <v>8950</v>
          </cell>
          <cell r="BH22">
            <v>9050</v>
          </cell>
          <cell r="BI22">
            <v>9150</v>
          </cell>
          <cell r="BJ22">
            <v>9300</v>
          </cell>
          <cell r="BK22">
            <v>8750</v>
          </cell>
          <cell r="BL22">
            <v>9050</v>
          </cell>
          <cell r="BM22">
            <v>9050</v>
          </cell>
          <cell r="BN22">
            <v>9050</v>
          </cell>
          <cell r="BO22">
            <v>8700</v>
          </cell>
          <cell r="BP22">
            <v>9400</v>
          </cell>
          <cell r="BQ22">
            <v>8850</v>
          </cell>
          <cell r="BR22">
            <v>9200</v>
          </cell>
          <cell r="BS22">
            <v>9100</v>
          </cell>
          <cell r="BT22">
            <v>8850</v>
          </cell>
          <cell r="BU22">
            <v>8550</v>
          </cell>
          <cell r="BV22">
            <v>8900</v>
          </cell>
          <cell r="BW22">
            <v>9400</v>
          </cell>
          <cell r="BX22">
            <v>8700</v>
          </cell>
          <cell r="BY22">
            <v>8550</v>
          </cell>
          <cell r="BZ22">
            <v>8800</v>
          </cell>
          <cell r="CA22">
            <v>9000</v>
          </cell>
          <cell r="CB22">
            <v>8650</v>
          </cell>
        </row>
        <row r="23">
          <cell r="B23" t="str">
            <v>อาคารพาณิชยกรรม ประเภทค้าปลีกค้าส่ง</v>
          </cell>
          <cell r="D23">
            <v>8300</v>
          </cell>
          <cell r="E23">
            <v>7750</v>
          </cell>
          <cell r="F23">
            <v>7700</v>
          </cell>
          <cell r="G23">
            <v>8100</v>
          </cell>
          <cell r="H23">
            <v>7450</v>
          </cell>
          <cell r="I23">
            <v>7800</v>
          </cell>
          <cell r="J23">
            <v>7950</v>
          </cell>
          <cell r="K23">
            <v>7900</v>
          </cell>
          <cell r="L23">
            <v>7800</v>
          </cell>
          <cell r="M23">
            <v>8000</v>
          </cell>
          <cell r="N23">
            <v>7650</v>
          </cell>
          <cell r="O23">
            <v>7800</v>
          </cell>
          <cell r="P23">
            <v>7850</v>
          </cell>
          <cell r="Q23">
            <v>7850</v>
          </cell>
          <cell r="R23">
            <v>8000</v>
          </cell>
          <cell r="S23">
            <v>7550</v>
          </cell>
          <cell r="T23">
            <v>7500</v>
          </cell>
          <cell r="U23">
            <v>8150</v>
          </cell>
          <cell r="V23">
            <v>7700</v>
          </cell>
          <cell r="W23">
            <v>7800</v>
          </cell>
          <cell r="X23">
            <v>7600</v>
          </cell>
          <cell r="Y23">
            <v>7500</v>
          </cell>
          <cell r="Z23">
            <v>7500</v>
          </cell>
          <cell r="AA23">
            <v>7550</v>
          </cell>
          <cell r="AB23">
            <v>8100</v>
          </cell>
          <cell r="AC23">
            <v>7650</v>
          </cell>
          <cell r="AD23">
            <v>7350</v>
          </cell>
          <cell r="AE23">
            <v>7400</v>
          </cell>
          <cell r="AF23">
            <v>7550</v>
          </cell>
          <cell r="AG23">
            <v>7900</v>
          </cell>
          <cell r="AH23">
            <v>8050</v>
          </cell>
          <cell r="AI23">
            <v>8050</v>
          </cell>
          <cell r="AJ23">
            <v>7600</v>
          </cell>
          <cell r="AK23">
            <v>8000</v>
          </cell>
          <cell r="AL23">
            <v>8350</v>
          </cell>
          <cell r="AM23">
            <v>8300</v>
          </cell>
          <cell r="AN23">
            <v>7550</v>
          </cell>
          <cell r="AO23">
            <v>7700</v>
          </cell>
          <cell r="AP23">
            <v>7900</v>
          </cell>
          <cell r="AQ23">
            <v>7550</v>
          </cell>
          <cell r="AR23">
            <v>8350</v>
          </cell>
          <cell r="AS23">
            <v>8400</v>
          </cell>
          <cell r="AT23">
            <v>7500</v>
          </cell>
          <cell r="AU23">
            <v>7900</v>
          </cell>
          <cell r="AV23">
            <v>8750</v>
          </cell>
          <cell r="AW23">
            <v>7550</v>
          </cell>
          <cell r="AX23">
            <v>7750</v>
          </cell>
          <cell r="AY23">
            <v>7900</v>
          </cell>
          <cell r="AZ23">
            <v>7900</v>
          </cell>
          <cell r="BA23">
            <v>7850</v>
          </cell>
          <cell r="BB23">
            <v>7800</v>
          </cell>
          <cell r="BC23">
            <v>7950</v>
          </cell>
          <cell r="BD23">
            <v>8200</v>
          </cell>
          <cell r="BE23">
            <v>8450</v>
          </cell>
          <cell r="BF23">
            <v>7600</v>
          </cell>
          <cell r="BG23">
            <v>7650</v>
          </cell>
          <cell r="BH23">
            <v>7850</v>
          </cell>
          <cell r="BI23">
            <v>8000</v>
          </cell>
          <cell r="BJ23">
            <v>8050</v>
          </cell>
          <cell r="BK23">
            <v>7500</v>
          </cell>
          <cell r="BL23">
            <v>7900</v>
          </cell>
          <cell r="BM23">
            <v>7900</v>
          </cell>
          <cell r="BN23">
            <v>7750</v>
          </cell>
          <cell r="BO23">
            <v>7450</v>
          </cell>
          <cell r="BP23">
            <v>7950</v>
          </cell>
          <cell r="BQ23">
            <v>7500</v>
          </cell>
          <cell r="BR23">
            <v>7800</v>
          </cell>
          <cell r="BS23">
            <v>7300</v>
          </cell>
          <cell r="BT23">
            <v>7600</v>
          </cell>
          <cell r="BU23">
            <v>7350</v>
          </cell>
          <cell r="BV23">
            <v>7700</v>
          </cell>
          <cell r="BW23">
            <v>7950</v>
          </cell>
          <cell r="BX23">
            <v>7550</v>
          </cell>
          <cell r="BY23">
            <v>7350</v>
          </cell>
          <cell r="BZ23">
            <v>7550</v>
          </cell>
          <cell r="CA23">
            <v>7550</v>
          </cell>
          <cell r="CB23">
            <v>7350</v>
          </cell>
        </row>
        <row r="24">
          <cell r="B24" t="str">
            <v>สถานีบริการน้ำมันเชื้อเพลิง</v>
          </cell>
          <cell r="D24">
            <v>5650</v>
          </cell>
          <cell r="E24">
            <v>5400</v>
          </cell>
          <cell r="F24">
            <v>5000</v>
          </cell>
          <cell r="G24">
            <v>5300</v>
          </cell>
          <cell r="H24">
            <v>5050</v>
          </cell>
          <cell r="I24">
            <v>5400</v>
          </cell>
          <cell r="J24">
            <v>5400</v>
          </cell>
          <cell r="K24">
            <v>5700</v>
          </cell>
          <cell r="L24">
            <v>5300</v>
          </cell>
          <cell r="M24">
            <v>5350</v>
          </cell>
          <cell r="N24">
            <v>5150</v>
          </cell>
          <cell r="O24">
            <v>5600</v>
          </cell>
          <cell r="P24">
            <v>5650</v>
          </cell>
          <cell r="Q24">
            <v>5400</v>
          </cell>
          <cell r="R24">
            <v>5300</v>
          </cell>
          <cell r="S24">
            <v>5300</v>
          </cell>
          <cell r="T24">
            <v>5200</v>
          </cell>
          <cell r="U24">
            <v>5600</v>
          </cell>
          <cell r="V24">
            <v>5250</v>
          </cell>
          <cell r="W24">
            <v>5250</v>
          </cell>
          <cell r="X24">
            <v>5100</v>
          </cell>
          <cell r="Y24">
            <v>5000</v>
          </cell>
          <cell r="Z24">
            <v>5100</v>
          </cell>
          <cell r="AA24">
            <v>5200</v>
          </cell>
          <cell r="AB24">
            <v>5450</v>
          </cell>
          <cell r="AC24">
            <v>5250</v>
          </cell>
          <cell r="AD24">
            <v>4950</v>
          </cell>
          <cell r="AE24">
            <v>5100</v>
          </cell>
          <cell r="AF24">
            <v>5200</v>
          </cell>
          <cell r="AG24">
            <v>5400</v>
          </cell>
          <cell r="AH24">
            <v>5150</v>
          </cell>
          <cell r="AI24">
            <v>5550</v>
          </cell>
          <cell r="AJ24">
            <v>5050</v>
          </cell>
          <cell r="AK24">
            <v>5500</v>
          </cell>
          <cell r="AL24">
            <v>5650</v>
          </cell>
          <cell r="AM24">
            <v>5600</v>
          </cell>
          <cell r="AN24">
            <v>5100</v>
          </cell>
          <cell r="AO24">
            <v>5250</v>
          </cell>
          <cell r="AP24">
            <v>5400</v>
          </cell>
          <cell r="AQ24">
            <v>5200</v>
          </cell>
          <cell r="AR24">
            <v>5500</v>
          </cell>
          <cell r="AS24">
            <v>5550</v>
          </cell>
          <cell r="AT24">
            <v>4900</v>
          </cell>
          <cell r="AU24">
            <v>5250</v>
          </cell>
          <cell r="AV24">
            <v>6200</v>
          </cell>
          <cell r="AW24">
            <v>5150</v>
          </cell>
          <cell r="AX24">
            <v>5500</v>
          </cell>
          <cell r="AY24">
            <v>5250</v>
          </cell>
          <cell r="AZ24">
            <v>5500</v>
          </cell>
          <cell r="BA24">
            <v>5250</v>
          </cell>
          <cell r="BB24">
            <v>5100</v>
          </cell>
          <cell r="BC24">
            <v>5350</v>
          </cell>
          <cell r="BD24">
            <v>5250</v>
          </cell>
          <cell r="BE24">
            <v>5550</v>
          </cell>
          <cell r="BF24">
            <v>5000</v>
          </cell>
          <cell r="BG24">
            <v>5100</v>
          </cell>
          <cell r="BH24">
            <v>5200</v>
          </cell>
          <cell r="BI24">
            <v>5100</v>
          </cell>
          <cell r="BJ24">
            <v>5150</v>
          </cell>
          <cell r="BK24">
            <v>5200</v>
          </cell>
          <cell r="BL24">
            <v>5400</v>
          </cell>
          <cell r="BM24">
            <v>5400</v>
          </cell>
          <cell r="BN24">
            <v>5150</v>
          </cell>
          <cell r="BO24">
            <v>5050</v>
          </cell>
          <cell r="BP24">
            <v>5350</v>
          </cell>
          <cell r="BQ24">
            <v>5200</v>
          </cell>
          <cell r="BR24">
            <v>5100</v>
          </cell>
          <cell r="BS24">
            <v>5350</v>
          </cell>
          <cell r="BT24">
            <v>5250</v>
          </cell>
          <cell r="BU24">
            <v>4950</v>
          </cell>
          <cell r="BV24">
            <v>5000</v>
          </cell>
          <cell r="BW24">
            <v>5250</v>
          </cell>
          <cell r="BX24">
            <v>5200</v>
          </cell>
          <cell r="BY24">
            <v>4950</v>
          </cell>
          <cell r="BZ24">
            <v>5200</v>
          </cell>
          <cell r="CA24">
            <v>5100</v>
          </cell>
          <cell r="CB24">
            <v>5150</v>
          </cell>
        </row>
        <row r="25">
          <cell r="B25" t="str">
            <v>โรงงาน</v>
          </cell>
          <cell r="D25">
            <v>6300</v>
          </cell>
          <cell r="E25">
            <v>6000</v>
          </cell>
          <cell r="F25">
            <v>5500</v>
          </cell>
          <cell r="G25">
            <v>5700</v>
          </cell>
          <cell r="H25">
            <v>5450</v>
          </cell>
          <cell r="I25">
            <v>6050</v>
          </cell>
          <cell r="J25">
            <v>6150</v>
          </cell>
          <cell r="K25">
            <v>6300</v>
          </cell>
          <cell r="L25">
            <v>6000</v>
          </cell>
          <cell r="M25">
            <v>6000</v>
          </cell>
          <cell r="N25">
            <v>5850</v>
          </cell>
          <cell r="O25">
            <v>6050</v>
          </cell>
          <cell r="P25">
            <v>6100</v>
          </cell>
          <cell r="Q25">
            <v>6100</v>
          </cell>
          <cell r="R25">
            <v>5950</v>
          </cell>
          <cell r="S25">
            <v>5900</v>
          </cell>
          <cell r="T25">
            <v>5500</v>
          </cell>
          <cell r="U25">
            <v>6300</v>
          </cell>
          <cell r="V25">
            <v>5900</v>
          </cell>
          <cell r="W25">
            <v>5650</v>
          </cell>
          <cell r="X25">
            <v>5900</v>
          </cell>
          <cell r="Y25">
            <v>5700</v>
          </cell>
          <cell r="Z25">
            <v>5450</v>
          </cell>
          <cell r="AA25">
            <v>5850</v>
          </cell>
          <cell r="AB25">
            <v>6100</v>
          </cell>
          <cell r="AC25">
            <v>5600</v>
          </cell>
          <cell r="AD25">
            <v>5450</v>
          </cell>
          <cell r="AE25">
            <v>5850</v>
          </cell>
          <cell r="AF25">
            <v>5850</v>
          </cell>
          <cell r="AG25">
            <v>6100</v>
          </cell>
          <cell r="AH25">
            <v>5950</v>
          </cell>
          <cell r="AI25">
            <v>5950</v>
          </cell>
          <cell r="AJ25">
            <v>5550</v>
          </cell>
          <cell r="AK25">
            <v>6000</v>
          </cell>
          <cell r="AL25">
            <v>6350</v>
          </cell>
          <cell r="AM25">
            <v>6350</v>
          </cell>
          <cell r="AN25">
            <v>5400</v>
          </cell>
          <cell r="AO25">
            <v>5600</v>
          </cell>
          <cell r="AP25">
            <v>6100</v>
          </cell>
          <cell r="AQ25">
            <v>5750</v>
          </cell>
          <cell r="AR25">
            <v>6150</v>
          </cell>
          <cell r="AS25">
            <v>6450</v>
          </cell>
          <cell r="AT25">
            <v>5450</v>
          </cell>
          <cell r="AU25">
            <v>5700</v>
          </cell>
          <cell r="AV25">
            <v>6800</v>
          </cell>
          <cell r="AW25">
            <v>5750</v>
          </cell>
          <cell r="AX25">
            <v>6000</v>
          </cell>
          <cell r="AY25">
            <v>5650</v>
          </cell>
          <cell r="AZ25">
            <v>6100</v>
          </cell>
          <cell r="BA25">
            <v>6000</v>
          </cell>
          <cell r="BB25">
            <v>5600</v>
          </cell>
          <cell r="BC25">
            <v>6000</v>
          </cell>
          <cell r="BD25">
            <v>6050</v>
          </cell>
          <cell r="BE25">
            <v>6200</v>
          </cell>
          <cell r="BF25">
            <v>5750</v>
          </cell>
          <cell r="BG25">
            <v>5850</v>
          </cell>
          <cell r="BH25">
            <v>5700</v>
          </cell>
          <cell r="BI25">
            <v>5750</v>
          </cell>
          <cell r="BJ25">
            <v>5950</v>
          </cell>
          <cell r="BK25">
            <v>5850</v>
          </cell>
          <cell r="BL25">
            <v>6100</v>
          </cell>
          <cell r="BM25">
            <v>6100</v>
          </cell>
          <cell r="BN25">
            <v>5850</v>
          </cell>
          <cell r="BO25">
            <v>5600</v>
          </cell>
          <cell r="BP25">
            <v>6000</v>
          </cell>
          <cell r="BQ25">
            <v>5650</v>
          </cell>
          <cell r="BR25">
            <v>5600</v>
          </cell>
          <cell r="BS25">
            <v>6000</v>
          </cell>
          <cell r="BT25">
            <v>5850</v>
          </cell>
          <cell r="BU25">
            <v>5450</v>
          </cell>
          <cell r="BV25">
            <v>5650</v>
          </cell>
          <cell r="BW25">
            <v>5950</v>
          </cell>
          <cell r="BX25">
            <v>5600</v>
          </cell>
          <cell r="BY25">
            <v>5450</v>
          </cell>
          <cell r="BZ25">
            <v>5700</v>
          </cell>
          <cell r="CA25">
            <v>5450</v>
          </cell>
          <cell r="CB25">
            <v>5750</v>
          </cell>
        </row>
        <row r="26">
          <cell r="B26" t="str">
            <v>ตลาด พื้นที่ไม่เกิน 1,000 ตารางเมตร</v>
          </cell>
          <cell r="D26">
            <v>3750</v>
          </cell>
          <cell r="E26">
            <v>3550</v>
          </cell>
          <cell r="F26">
            <v>3450</v>
          </cell>
          <cell r="G26">
            <v>3500</v>
          </cell>
          <cell r="H26">
            <v>3350</v>
          </cell>
          <cell r="I26">
            <v>3550</v>
          </cell>
          <cell r="J26">
            <v>3550</v>
          </cell>
          <cell r="K26">
            <v>3700</v>
          </cell>
          <cell r="L26">
            <v>3450</v>
          </cell>
          <cell r="M26">
            <v>3550</v>
          </cell>
          <cell r="N26">
            <v>3450</v>
          </cell>
          <cell r="O26">
            <v>3500</v>
          </cell>
          <cell r="P26">
            <v>3600</v>
          </cell>
          <cell r="Q26">
            <v>3600</v>
          </cell>
          <cell r="R26">
            <v>3700</v>
          </cell>
          <cell r="S26">
            <v>3500</v>
          </cell>
          <cell r="T26">
            <v>3450</v>
          </cell>
          <cell r="U26">
            <v>3500</v>
          </cell>
          <cell r="V26">
            <v>3400</v>
          </cell>
          <cell r="W26">
            <v>3450</v>
          </cell>
          <cell r="X26">
            <v>3400</v>
          </cell>
          <cell r="Y26">
            <v>3450</v>
          </cell>
          <cell r="Z26">
            <v>3350</v>
          </cell>
          <cell r="AA26">
            <v>3500</v>
          </cell>
          <cell r="AB26">
            <v>3550</v>
          </cell>
          <cell r="AC26">
            <v>3550</v>
          </cell>
          <cell r="AD26">
            <v>3400</v>
          </cell>
          <cell r="AE26">
            <v>3350</v>
          </cell>
          <cell r="AF26">
            <v>3500</v>
          </cell>
          <cell r="AG26">
            <v>3650</v>
          </cell>
          <cell r="AH26">
            <v>3550</v>
          </cell>
          <cell r="AI26">
            <v>3600</v>
          </cell>
          <cell r="AJ26">
            <v>3500</v>
          </cell>
          <cell r="AK26">
            <v>3750</v>
          </cell>
          <cell r="AL26">
            <v>3600</v>
          </cell>
          <cell r="AM26">
            <v>3700</v>
          </cell>
          <cell r="AN26">
            <v>3300</v>
          </cell>
          <cell r="AO26">
            <v>3450</v>
          </cell>
          <cell r="AP26">
            <v>3650</v>
          </cell>
          <cell r="AQ26">
            <v>3500</v>
          </cell>
          <cell r="AR26">
            <v>3650</v>
          </cell>
          <cell r="AS26">
            <v>3900</v>
          </cell>
          <cell r="AT26">
            <v>3350</v>
          </cell>
          <cell r="AU26">
            <v>3500</v>
          </cell>
          <cell r="AV26">
            <v>3800</v>
          </cell>
          <cell r="AW26">
            <v>3400</v>
          </cell>
          <cell r="AX26">
            <v>3600</v>
          </cell>
          <cell r="AY26">
            <v>3450</v>
          </cell>
          <cell r="AZ26">
            <v>3550</v>
          </cell>
          <cell r="BA26">
            <v>3400</v>
          </cell>
          <cell r="BB26">
            <v>3450</v>
          </cell>
          <cell r="BC26">
            <v>3550</v>
          </cell>
          <cell r="BD26">
            <v>3650</v>
          </cell>
          <cell r="BE26">
            <v>3450</v>
          </cell>
          <cell r="BF26">
            <v>3550</v>
          </cell>
          <cell r="BG26">
            <v>3300</v>
          </cell>
          <cell r="BH26">
            <v>3450</v>
          </cell>
          <cell r="BI26">
            <v>3650</v>
          </cell>
          <cell r="BJ26">
            <v>3550</v>
          </cell>
          <cell r="BK26">
            <v>3500</v>
          </cell>
          <cell r="BL26">
            <v>3650</v>
          </cell>
          <cell r="BM26">
            <v>3650</v>
          </cell>
          <cell r="BN26">
            <v>3500</v>
          </cell>
          <cell r="BO26">
            <v>3450</v>
          </cell>
          <cell r="BP26">
            <v>3550</v>
          </cell>
          <cell r="BQ26">
            <v>3450</v>
          </cell>
          <cell r="BR26">
            <v>3450</v>
          </cell>
          <cell r="BS26">
            <v>3500</v>
          </cell>
          <cell r="BT26">
            <v>3450</v>
          </cell>
          <cell r="BU26">
            <v>3400</v>
          </cell>
          <cell r="BV26">
            <v>3450</v>
          </cell>
          <cell r="BW26">
            <v>3500</v>
          </cell>
          <cell r="BX26">
            <v>3450</v>
          </cell>
          <cell r="BY26">
            <v>3400</v>
          </cell>
          <cell r="BZ26">
            <v>3500</v>
          </cell>
          <cell r="CA26">
            <v>3350</v>
          </cell>
          <cell r="CB26">
            <v>3350</v>
          </cell>
        </row>
        <row r="27">
          <cell r="B27" t="str">
            <v>ตลาด พื้นที่เกินกว่า 1,000 ตารางเมตรขึ้นไป</v>
          </cell>
          <cell r="D27">
            <v>3950</v>
          </cell>
          <cell r="E27">
            <v>3800</v>
          </cell>
          <cell r="F27">
            <v>3700</v>
          </cell>
          <cell r="G27">
            <v>3850</v>
          </cell>
          <cell r="H27">
            <v>3500</v>
          </cell>
          <cell r="I27">
            <v>3800</v>
          </cell>
          <cell r="J27">
            <v>3800</v>
          </cell>
          <cell r="K27">
            <v>3800</v>
          </cell>
          <cell r="L27">
            <v>3750</v>
          </cell>
          <cell r="M27">
            <v>3750</v>
          </cell>
          <cell r="N27">
            <v>3650</v>
          </cell>
          <cell r="O27">
            <v>3750</v>
          </cell>
          <cell r="P27">
            <v>3800</v>
          </cell>
          <cell r="Q27">
            <v>3700</v>
          </cell>
          <cell r="R27">
            <v>3850</v>
          </cell>
          <cell r="S27">
            <v>3700</v>
          </cell>
          <cell r="T27">
            <v>3550</v>
          </cell>
          <cell r="U27">
            <v>3850</v>
          </cell>
          <cell r="V27">
            <v>3700</v>
          </cell>
          <cell r="W27">
            <v>3700</v>
          </cell>
          <cell r="X27">
            <v>3800</v>
          </cell>
          <cell r="Y27">
            <v>3600</v>
          </cell>
          <cell r="Z27">
            <v>3500</v>
          </cell>
          <cell r="AA27">
            <v>3700</v>
          </cell>
          <cell r="AB27">
            <v>3850</v>
          </cell>
          <cell r="AC27">
            <v>3700</v>
          </cell>
          <cell r="AD27">
            <v>3550</v>
          </cell>
          <cell r="AE27">
            <v>3600</v>
          </cell>
          <cell r="AF27">
            <v>3700</v>
          </cell>
          <cell r="AG27">
            <v>3900</v>
          </cell>
          <cell r="AH27">
            <v>3800</v>
          </cell>
          <cell r="AI27">
            <v>3950</v>
          </cell>
          <cell r="AJ27">
            <v>3700</v>
          </cell>
          <cell r="AK27">
            <v>4000</v>
          </cell>
          <cell r="AL27">
            <v>3900</v>
          </cell>
          <cell r="AM27">
            <v>3950</v>
          </cell>
          <cell r="AN27">
            <v>3500</v>
          </cell>
          <cell r="AO27">
            <v>3650</v>
          </cell>
          <cell r="AP27">
            <v>3900</v>
          </cell>
          <cell r="AQ27">
            <v>3700</v>
          </cell>
          <cell r="AR27">
            <v>3850</v>
          </cell>
          <cell r="AS27">
            <v>4100</v>
          </cell>
          <cell r="AT27">
            <v>3700</v>
          </cell>
          <cell r="AU27">
            <v>3750</v>
          </cell>
          <cell r="AV27">
            <v>4150</v>
          </cell>
          <cell r="AW27">
            <v>3650</v>
          </cell>
          <cell r="AX27">
            <v>3850</v>
          </cell>
          <cell r="AY27">
            <v>3800</v>
          </cell>
          <cell r="AZ27">
            <v>3800</v>
          </cell>
          <cell r="BA27">
            <v>3750</v>
          </cell>
          <cell r="BB27">
            <v>3700</v>
          </cell>
          <cell r="BC27">
            <v>3750</v>
          </cell>
          <cell r="BD27">
            <v>4000</v>
          </cell>
          <cell r="BE27">
            <v>3800</v>
          </cell>
          <cell r="BF27">
            <v>3650</v>
          </cell>
          <cell r="BG27">
            <v>3650</v>
          </cell>
          <cell r="BH27">
            <v>3750</v>
          </cell>
          <cell r="BI27">
            <v>3850</v>
          </cell>
          <cell r="BJ27">
            <v>3800</v>
          </cell>
          <cell r="BK27">
            <v>3700</v>
          </cell>
          <cell r="BL27">
            <v>3900</v>
          </cell>
          <cell r="BM27">
            <v>3900</v>
          </cell>
          <cell r="BN27">
            <v>3700</v>
          </cell>
          <cell r="BO27">
            <v>3700</v>
          </cell>
          <cell r="BP27">
            <v>3750</v>
          </cell>
          <cell r="BQ27">
            <v>3650</v>
          </cell>
          <cell r="BR27">
            <v>3700</v>
          </cell>
          <cell r="BS27">
            <v>3650</v>
          </cell>
          <cell r="BT27">
            <v>3650</v>
          </cell>
          <cell r="BU27">
            <v>3550</v>
          </cell>
          <cell r="BV27">
            <v>3600</v>
          </cell>
          <cell r="BW27">
            <v>3750</v>
          </cell>
          <cell r="BX27">
            <v>3500</v>
          </cell>
          <cell r="BY27">
            <v>3550</v>
          </cell>
          <cell r="BZ27">
            <v>3600</v>
          </cell>
          <cell r="CA27">
            <v>3550</v>
          </cell>
          <cell r="CB27">
            <v>3650</v>
          </cell>
        </row>
        <row r="28">
          <cell r="B28" t="str">
            <v>อาคารพาณิชย์ ประเภทโฮมออฟฟิศ</v>
          </cell>
          <cell r="D28">
            <v>9100</v>
          </cell>
          <cell r="E28">
            <v>9150</v>
          </cell>
          <cell r="F28">
            <v>8450</v>
          </cell>
          <cell r="G28">
            <v>9000</v>
          </cell>
          <cell r="H28">
            <v>8300</v>
          </cell>
          <cell r="I28">
            <v>8800</v>
          </cell>
          <cell r="J28">
            <v>8950</v>
          </cell>
          <cell r="K28">
            <v>8750</v>
          </cell>
          <cell r="L28">
            <v>8550</v>
          </cell>
          <cell r="M28">
            <v>8550</v>
          </cell>
          <cell r="N28">
            <v>8500</v>
          </cell>
          <cell r="O28">
            <v>8750</v>
          </cell>
          <cell r="P28">
            <v>8500</v>
          </cell>
          <cell r="Q28">
            <v>9000</v>
          </cell>
          <cell r="R28">
            <v>8800</v>
          </cell>
          <cell r="S28">
            <v>8400</v>
          </cell>
          <cell r="T28">
            <v>8400</v>
          </cell>
          <cell r="U28">
            <v>8550</v>
          </cell>
          <cell r="V28">
            <v>8400</v>
          </cell>
          <cell r="W28">
            <v>8600</v>
          </cell>
          <cell r="X28">
            <v>8450</v>
          </cell>
          <cell r="Y28">
            <v>8450</v>
          </cell>
          <cell r="Z28">
            <v>8250</v>
          </cell>
          <cell r="AA28">
            <v>8550</v>
          </cell>
          <cell r="AB28">
            <v>8850</v>
          </cell>
          <cell r="AC28">
            <v>8400</v>
          </cell>
          <cell r="AD28">
            <v>8100</v>
          </cell>
          <cell r="AE28">
            <v>8350</v>
          </cell>
          <cell r="AF28">
            <v>8550</v>
          </cell>
          <cell r="AG28">
            <v>8900</v>
          </cell>
          <cell r="AH28">
            <v>8550</v>
          </cell>
          <cell r="AI28">
            <v>8900</v>
          </cell>
          <cell r="AJ28">
            <v>8350</v>
          </cell>
          <cell r="AK28">
            <v>8700</v>
          </cell>
          <cell r="AL28">
            <v>9200</v>
          </cell>
          <cell r="AM28">
            <v>9150</v>
          </cell>
          <cell r="AN28">
            <v>8250</v>
          </cell>
          <cell r="AO28">
            <v>8400</v>
          </cell>
          <cell r="AP28">
            <v>8900</v>
          </cell>
          <cell r="AQ28">
            <v>8600</v>
          </cell>
          <cell r="AR28">
            <v>8550</v>
          </cell>
          <cell r="AS28">
            <v>8950</v>
          </cell>
          <cell r="AT28">
            <v>8200</v>
          </cell>
          <cell r="AU28">
            <v>8650</v>
          </cell>
          <cell r="AV28">
            <v>9450</v>
          </cell>
          <cell r="AW28">
            <v>8150</v>
          </cell>
          <cell r="AX28">
            <v>8750</v>
          </cell>
          <cell r="AY28">
            <v>8900</v>
          </cell>
          <cell r="AZ28">
            <v>8750</v>
          </cell>
          <cell r="BA28">
            <v>8500</v>
          </cell>
          <cell r="BB28">
            <v>8350</v>
          </cell>
          <cell r="BC28">
            <v>8450</v>
          </cell>
          <cell r="BD28">
            <v>8700</v>
          </cell>
          <cell r="BE28">
            <v>8600</v>
          </cell>
          <cell r="BF28">
            <v>8300</v>
          </cell>
          <cell r="BG28">
            <v>8500</v>
          </cell>
          <cell r="BH28">
            <v>8650</v>
          </cell>
          <cell r="BI28">
            <v>8500</v>
          </cell>
          <cell r="BJ28">
            <v>8600</v>
          </cell>
          <cell r="BK28">
            <v>8700</v>
          </cell>
          <cell r="BL28">
            <v>8900</v>
          </cell>
          <cell r="BM28">
            <v>8900</v>
          </cell>
          <cell r="BN28">
            <v>8550</v>
          </cell>
          <cell r="BO28">
            <v>8350</v>
          </cell>
          <cell r="BP28">
            <v>8400</v>
          </cell>
          <cell r="BQ28">
            <v>8600</v>
          </cell>
          <cell r="BR28">
            <v>8400</v>
          </cell>
          <cell r="BS28">
            <v>8900</v>
          </cell>
          <cell r="BT28">
            <v>8350</v>
          </cell>
          <cell r="BU28">
            <v>8100</v>
          </cell>
          <cell r="BV28">
            <v>8250</v>
          </cell>
          <cell r="BW28">
            <v>8550</v>
          </cell>
          <cell r="BX28">
            <v>8250</v>
          </cell>
          <cell r="BY28">
            <v>8100</v>
          </cell>
          <cell r="BZ28">
            <v>8600</v>
          </cell>
          <cell r="CA28">
            <v>8250</v>
          </cell>
          <cell r="CB28">
            <v>8400</v>
          </cell>
        </row>
        <row r="29">
          <cell r="B29" t="str">
            <v>โรงงานซ่อมรถยนต์</v>
          </cell>
          <cell r="D29">
            <v>5800</v>
          </cell>
          <cell r="E29">
            <v>5650</v>
          </cell>
          <cell r="F29">
            <v>5500</v>
          </cell>
          <cell r="G29">
            <v>5450</v>
          </cell>
          <cell r="H29">
            <v>5050</v>
          </cell>
          <cell r="I29">
            <v>5650</v>
          </cell>
          <cell r="J29">
            <v>5600</v>
          </cell>
          <cell r="K29">
            <v>5650</v>
          </cell>
          <cell r="L29">
            <v>5550</v>
          </cell>
          <cell r="M29">
            <v>5550</v>
          </cell>
          <cell r="N29">
            <v>5400</v>
          </cell>
          <cell r="O29">
            <v>5850</v>
          </cell>
          <cell r="P29">
            <v>5600</v>
          </cell>
          <cell r="Q29">
            <v>5550</v>
          </cell>
          <cell r="R29">
            <v>5650</v>
          </cell>
          <cell r="S29">
            <v>5500</v>
          </cell>
          <cell r="T29">
            <v>5100</v>
          </cell>
          <cell r="U29">
            <v>6100</v>
          </cell>
          <cell r="V29">
            <v>5550</v>
          </cell>
          <cell r="W29">
            <v>5400</v>
          </cell>
          <cell r="X29">
            <v>5350</v>
          </cell>
          <cell r="Y29">
            <v>5500</v>
          </cell>
          <cell r="Z29">
            <v>5000</v>
          </cell>
          <cell r="AA29">
            <v>5400</v>
          </cell>
          <cell r="AB29">
            <v>6000</v>
          </cell>
          <cell r="AC29">
            <v>5250</v>
          </cell>
          <cell r="AD29">
            <v>5350</v>
          </cell>
          <cell r="AE29">
            <v>5350</v>
          </cell>
          <cell r="AF29">
            <v>5400</v>
          </cell>
          <cell r="AG29">
            <v>5650</v>
          </cell>
          <cell r="AH29">
            <v>5500</v>
          </cell>
          <cell r="AI29">
            <v>6000</v>
          </cell>
          <cell r="AJ29">
            <v>5350</v>
          </cell>
          <cell r="AK29">
            <v>5850</v>
          </cell>
          <cell r="AL29">
            <v>5900</v>
          </cell>
          <cell r="AM29">
            <v>5900</v>
          </cell>
          <cell r="AN29">
            <v>5050</v>
          </cell>
          <cell r="AO29">
            <v>5300</v>
          </cell>
          <cell r="AP29">
            <v>5650</v>
          </cell>
          <cell r="AQ29">
            <v>5250</v>
          </cell>
          <cell r="AR29">
            <v>5550</v>
          </cell>
          <cell r="AS29">
            <v>5950</v>
          </cell>
          <cell r="AT29">
            <v>5250</v>
          </cell>
          <cell r="AU29">
            <v>5400</v>
          </cell>
          <cell r="AV29">
            <v>6150</v>
          </cell>
          <cell r="AW29">
            <v>5450</v>
          </cell>
          <cell r="AX29">
            <v>5900</v>
          </cell>
          <cell r="AY29">
            <v>5450</v>
          </cell>
          <cell r="AZ29">
            <v>5750</v>
          </cell>
          <cell r="BA29">
            <v>5600</v>
          </cell>
          <cell r="BB29">
            <v>5500</v>
          </cell>
          <cell r="BC29">
            <v>5550</v>
          </cell>
          <cell r="BD29">
            <v>5650</v>
          </cell>
          <cell r="BE29">
            <v>5650</v>
          </cell>
          <cell r="BF29">
            <v>5550</v>
          </cell>
          <cell r="BG29">
            <v>5400</v>
          </cell>
          <cell r="BH29">
            <v>5350</v>
          </cell>
          <cell r="BI29">
            <v>5600</v>
          </cell>
          <cell r="BJ29">
            <v>5650</v>
          </cell>
          <cell r="BK29">
            <v>5450</v>
          </cell>
          <cell r="BL29">
            <v>5650</v>
          </cell>
          <cell r="BM29">
            <v>5650</v>
          </cell>
          <cell r="BN29">
            <v>5550</v>
          </cell>
          <cell r="BO29">
            <v>5450</v>
          </cell>
          <cell r="BP29">
            <v>5550</v>
          </cell>
          <cell r="BQ29">
            <v>5150</v>
          </cell>
          <cell r="BR29">
            <v>5500</v>
          </cell>
          <cell r="BS29">
            <v>5550</v>
          </cell>
          <cell r="BT29">
            <v>5450</v>
          </cell>
          <cell r="BU29">
            <v>5350</v>
          </cell>
          <cell r="BV29">
            <v>5450</v>
          </cell>
          <cell r="BW29">
            <v>5500</v>
          </cell>
          <cell r="BX29">
            <v>5300</v>
          </cell>
          <cell r="BY29">
            <v>5350</v>
          </cell>
          <cell r="BZ29">
            <v>5200</v>
          </cell>
          <cell r="CA29">
            <v>5050</v>
          </cell>
          <cell r="CB29">
            <v>5450</v>
          </cell>
        </row>
        <row r="30">
          <cell r="B30" t="str">
            <v>อาคารจอดรถ</v>
          </cell>
          <cell r="D30">
            <v>6100</v>
          </cell>
          <cell r="E30">
            <v>5650</v>
          </cell>
          <cell r="F30">
            <v>6000</v>
          </cell>
          <cell r="G30">
            <v>6200</v>
          </cell>
          <cell r="H30">
            <v>5600</v>
          </cell>
          <cell r="I30">
            <v>5850</v>
          </cell>
          <cell r="J30">
            <v>5750</v>
          </cell>
          <cell r="K30">
            <v>5650</v>
          </cell>
          <cell r="L30">
            <v>5750</v>
          </cell>
          <cell r="M30">
            <v>5950</v>
          </cell>
          <cell r="N30">
            <v>5600</v>
          </cell>
          <cell r="O30">
            <v>5900</v>
          </cell>
          <cell r="P30">
            <v>5800</v>
          </cell>
          <cell r="Q30">
            <v>5600</v>
          </cell>
          <cell r="R30">
            <v>6200</v>
          </cell>
          <cell r="S30">
            <v>5850</v>
          </cell>
          <cell r="T30">
            <v>5650</v>
          </cell>
          <cell r="U30">
            <v>6050</v>
          </cell>
          <cell r="V30">
            <v>5700</v>
          </cell>
          <cell r="W30">
            <v>5950</v>
          </cell>
          <cell r="X30">
            <v>5550</v>
          </cell>
          <cell r="Y30">
            <v>5700</v>
          </cell>
          <cell r="Z30">
            <v>5600</v>
          </cell>
          <cell r="AA30">
            <v>5700</v>
          </cell>
          <cell r="AB30">
            <v>6000</v>
          </cell>
          <cell r="AC30">
            <v>5750</v>
          </cell>
          <cell r="AD30">
            <v>5600</v>
          </cell>
          <cell r="AE30">
            <v>5500</v>
          </cell>
          <cell r="AF30">
            <v>5700</v>
          </cell>
          <cell r="AG30">
            <v>5750</v>
          </cell>
          <cell r="AH30">
            <v>5950</v>
          </cell>
          <cell r="AI30">
            <v>6150</v>
          </cell>
          <cell r="AJ30">
            <v>5800</v>
          </cell>
          <cell r="AK30">
            <v>5850</v>
          </cell>
          <cell r="AL30">
            <v>6250</v>
          </cell>
          <cell r="AM30">
            <v>6150</v>
          </cell>
          <cell r="AN30">
            <v>5600</v>
          </cell>
          <cell r="AO30">
            <v>5650</v>
          </cell>
          <cell r="AP30">
            <v>5750</v>
          </cell>
          <cell r="AQ30">
            <v>5750</v>
          </cell>
          <cell r="AR30">
            <v>5950</v>
          </cell>
          <cell r="AS30">
            <v>6550</v>
          </cell>
          <cell r="AT30">
            <v>5750</v>
          </cell>
          <cell r="AU30">
            <v>6050</v>
          </cell>
          <cell r="AV30">
            <v>6100</v>
          </cell>
          <cell r="AW30">
            <v>5500</v>
          </cell>
          <cell r="AX30">
            <v>5800</v>
          </cell>
          <cell r="AY30">
            <v>5950</v>
          </cell>
          <cell r="AZ30">
            <v>5850</v>
          </cell>
          <cell r="BA30">
            <v>5750</v>
          </cell>
          <cell r="BB30">
            <v>6050</v>
          </cell>
          <cell r="BC30">
            <v>5950</v>
          </cell>
          <cell r="BD30">
            <v>5900</v>
          </cell>
          <cell r="BE30">
            <v>5950</v>
          </cell>
          <cell r="BF30">
            <v>5800</v>
          </cell>
          <cell r="BG30">
            <v>5500</v>
          </cell>
          <cell r="BH30">
            <v>6000</v>
          </cell>
          <cell r="BI30">
            <v>6100</v>
          </cell>
          <cell r="BJ30">
            <v>6100</v>
          </cell>
          <cell r="BK30">
            <v>5500</v>
          </cell>
          <cell r="BL30">
            <v>5750</v>
          </cell>
          <cell r="BM30">
            <v>5750</v>
          </cell>
          <cell r="BN30">
            <v>5700</v>
          </cell>
          <cell r="BO30">
            <v>5650</v>
          </cell>
          <cell r="BP30">
            <v>5900</v>
          </cell>
          <cell r="BQ30">
            <v>5700</v>
          </cell>
          <cell r="BR30">
            <v>6000</v>
          </cell>
          <cell r="BS30">
            <v>5500</v>
          </cell>
          <cell r="BT30">
            <v>5550</v>
          </cell>
          <cell r="BU30">
            <v>5600</v>
          </cell>
          <cell r="BV30">
            <v>5600</v>
          </cell>
          <cell r="BW30">
            <v>5950</v>
          </cell>
          <cell r="BX30">
            <v>5450</v>
          </cell>
          <cell r="BY30">
            <v>5600</v>
          </cell>
          <cell r="BZ30">
            <v>5750</v>
          </cell>
          <cell r="CA30">
            <v>5600</v>
          </cell>
          <cell r="CB30">
            <v>5250</v>
          </cell>
        </row>
        <row r="31">
          <cell r="B31" t="str">
            <v>อาคารอยู่อาศัยรวม ความสูงไม่เกิน 5 ชั้น</v>
          </cell>
          <cell r="D31">
            <v>8100</v>
          </cell>
          <cell r="E31">
            <v>7800</v>
          </cell>
          <cell r="F31">
            <v>7350</v>
          </cell>
          <cell r="G31">
            <v>7850</v>
          </cell>
          <cell r="H31">
            <v>7100</v>
          </cell>
          <cell r="I31">
            <v>7850</v>
          </cell>
          <cell r="J31">
            <v>7850</v>
          </cell>
          <cell r="K31">
            <v>7800</v>
          </cell>
          <cell r="L31">
            <v>7400</v>
          </cell>
          <cell r="M31">
            <v>7300</v>
          </cell>
          <cell r="N31">
            <v>7550</v>
          </cell>
          <cell r="O31">
            <v>7650</v>
          </cell>
          <cell r="P31">
            <v>7500</v>
          </cell>
          <cell r="Q31">
            <v>7700</v>
          </cell>
          <cell r="R31">
            <v>7900</v>
          </cell>
          <cell r="S31">
            <v>7450</v>
          </cell>
          <cell r="T31">
            <v>7200</v>
          </cell>
          <cell r="U31">
            <v>7700</v>
          </cell>
          <cell r="V31">
            <v>7450</v>
          </cell>
          <cell r="W31">
            <v>7400</v>
          </cell>
          <cell r="X31">
            <v>7600</v>
          </cell>
          <cell r="Y31">
            <v>7500</v>
          </cell>
          <cell r="Z31">
            <v>7100</v>
          </cell>
          <cell r="AA31">
            <v>7450</v>
          </cell>
          <cell r="AB31">
            <v>8000</v>
          </cell>
          <cell r="AC31">
            <v>7250</v>
          </cell>
          <cell r="AD31">
            <v>7150</v>
          </cell>
          <cell r="AE31">
            <v>7500</v>
          </cell>
          <cell r="AF31">
            <v>7450</v>
          </cell>
          <cell r="AG31">
            <v>7800</v>
          </cell>
          <cell r="AH31">
            <v>7750</v>
          </cell>
          <cell r="AI31">
            <v>8000</v>
          </cell>
          <cell r="AJ31">
            <v>7300</v>
          </cell>
          <cell r="AK31">
            <v>7700</v>
          </cell>
          <cell r="AL31">
            <v>8150</v>
          </cell>
          <cell r="AM31">
            <v>8150</v>
          </cell>
          <cell r="AN31">
            <v>7100</v>
          </cell>
          <cell r="AO31">
            <v>7300</v>
          </cell>
          <cell r="AP31">
            <v>7800</v>
          </cell>
          <cell r="AQ31">
            <v>7350</v>
          </cell>
          <cell r="AR31">
            <v>7700</v>
          </cell>
          <cell r="AS31">
            <v>8300</v>
          </cell>
          <cell r="AT31">
            <v>7450</v>
          </cell>
          <cell r="AU31">
            <v>7550</v>
          </cell>
          <cell r="AV31">
            <v>8150</v>
          </cell>
          <cell r="AW31">
            <v>7250</v>
          </cell>
          <cell r="AX31">
            <v>7950</v>
          </cell>
          <cell r="AY31">
            <v>7750</v>
          </cell>
          <cell r="AZ31">
            <v>7800</v>
          </cell>
          <cell r="BA31">
            <v>7650</v>
          </cell>
          <cell r="BB31">
            <v>7350</v>
          </cell>
          <cell r="BC31">
            <v>7300</v>
          </cell>
          <cell r="BD31">
            <v>7850</v>
          </cell>
          <cell r="BE31">
            <v>7700</v>
          </cell>
          <cell r="BF31">
            <v>7350</v>
          </cell>
          <cell r="BG31">
            <v>7400</v>
          </cell>
          <cell r="BH31">
            <v>7500</v>
          </cell>
          <cell r="BI31">
            <v>7500</v>
          </cell>
          <cell r="BJ31">
            <v>7650</v>
          </cell>
          <cell r="BK31">
            <v>7600</v>
          </cell>
          <cell r="BL31">
            <v>7800</v>
          </cell>
          <cell r="BM31">
            <v>7800</v>
          </cell>
          <cell r="BN31">
            <v>7650</v>
          </cell>
          <cell r="BO31">
            <v>7200</v>
          </cell>
          <cell r="BP31">
            <v>7300</v>
          </cell>
          <cell r="BQ31">
            <v>7350</v>
          </cell>
          <cell r="BR31">
            <v>7400</v>
          </cell>
          <cell r="BS31">
            <v>7600</v>
          </cell>
          <cell r="BT31">
            <v>7500</v>
          </cell>
          <cell r="BU31">
            <v>7150</v>
          </cell>
          <cell r="BV31">
            <v>7700</v>
          </cell>
          <cell r="BW31">
            <v>7300</v>
          </cell>
          <cell r="BX31">
            <v>7200</v>
          </cell>
          <cell r="BY31">
            <v>7150</v>
          </cell>
          <cell r="BZ31">
            <v>7350</v>
          </cell>
          <cell r="CA31">
            <v>7150</v>
          </cell>
          <cell r="CB31">
            <v>7300</v>
          </cell>
        </row>
        <row r="32">
          <cell r="B32" t="str">
            <v>อาคารอยู่อาศัยรวม ความสูงเกินกว่า 5 ชั้นขึ้นไป</v>
          </cell>
          <cell r="D32">
            <v>9400</v>
          </cell>
          <cell r="E32">
            <v>9000</v>
          </cell>
          <cell r="F32">
            <v>8350</v>
          </cell>
          <cell r="G32">
            <v>8950</v>
          </cell>
          <cell r="H32">
            <v>8150</v>
          </cell>
          <cell r="I32">
            <v>9050</v>
          </cell>
          <cell r="J32">
            <v>8900</v>
          </cell>
          <cell r="K32">
            <v>8900</v>
          </cell>
          <cell r="L32">
            <v>8650</v>
          </cell>
          <cell r="M32">
            <v>8200</v>
          </cell>
          <cell r="N32">
            <v>8500</v>
          </cell>
          <cell r="O32">
            <v>9000</v>
          </cell>
          <cell r="P32">
            <v>8700</v>
          </cell>
          <cell r="Q32">
            <v>8850</v>
          </cell>
          <cell r="R32">
            <v>8800</v>
          </cell>
          <cell r="S32">
            <v>8500</v>
          </cell>
          <cell r="T32">
            <v>8550</v>
          </cell>
          <cell r="U32">
            <v>8950</v>
          </cell>
          <cell r="V32">
            <v>8450</v>
          </cell>
          <cell r="W32">
            <v>8450</v>
          </cell>
          <cell r="X32">
            <v>8250</v>
          </cell>
          <cell r="Y32">
            <v>8650</v>
          </cell>
          <cell r="Z32">
            <v>8050</v>
          </cell>
          <cell r="AA32">
            <v>8350</v>
          </cell>
          <cell r="AB32">
            <v>9050</v>
          </cell>
          <cell r="AC32">
            <v>8350</v>
          </cell>
          <cell r="AD32">
            <v>8000</v>
          </cell>
          <cell r="AE32">
            <v>8050</v>
          </cell>
          <cell r="AF32">
            <v>8400</v>
          </cell>
          <cell r="AG32">
            <v>9000</v>
          </cell>
          <cell r="AH32">
            <v>8650</v>
          </cell>
          <cell r="AI32">
            <v>9050</v>
          </cell>
          <cell r="AJ32">
            <v>8200</v>
          </cell>
          <cell r="AK32">
            <v>8650</v>
          </cell>
          <cell r="AL32">
            <v>9450</v>
          </cell>
          <cell r="AM32">
            <v>9450</v>
          </cell>
          <cell r="AN32">
            <v>8100</v>
          </cell>
          <cell r="AO32">
            <v>8250</v>
          </cell>
          <cell r="AP32">
            <v>9000</v>
          </cell>
          <cell r="AQ32">
            <v>8400</v>
          </cell>
          <cell r="AR32">
            <v>8550</v>
          </cell>
          <cell r="AS32">
            <v>9400</v>
          </cell>
          <cell r="AT32">
            <v>8400</v>
          </cell>
          <cell r="AU32">
            <v>8600</v>
          </cell>
          <cell r="AV32">
            <v>9650</v>
          </cell>
          <cell r="AW32">
            <v>8300</v>
          </cell>
          <cell r="AX32">
            <v>8900</v>
          </cell>
          <cell r="AY32">
            <v>8800</v>
          </cell>
          <cell r="AZ32">
            <v>9150</v>
          </cell>
          <cell r="BA32">
            <v>8650</v>
          </cell>
          <cell r="BB32">
            <v>8350</v>
          </cell>
          <cell r="BC32">
            <v>8200</v>
          </cell>
          <cell r="BD32">
            <v>8800</v>
          </cell>
          <cell r="BE32">
            <v>8750</v>
          </cell>
          <cell r="BF32">
            <v>8150</v>
          </cell>
          <cell r="BG32">
            <v>8550</v>
          </cell>
          <cell r="BH32">
            <v>8550</v>
          </cell>
          <cell r="BI32">
            <v>8450</v>
          </cell>
          <cell r="BJ32">
            <v>8550</v>
          </cell>
          <cell r="BK32">
            <v>8750</v>
          </cell>
          <cell r="BL32">
            <v>9000</v>
          </cell>
          <cell r="BM32">
            <v>9000</v>
          </cell>
          <cell r="BN32">
            <v>8700</v>
          </cell>
          <cell r="BO32">
            <v>8100</v>
          </cell>
          <cell r="BP32">
            <v>8200</v>
          </cell>
          <cell r="BQ32">
            <v>8400</v>
          </cell>
          <cell r="BR32">
            <v>8350</v>
          </cell>
          <cell r="BS32">
            <v>8950</v>
          </cell>
          <cell r="BT32">
            <v>8500</v>
          </cell>
          <cell r="BU32">
            <v>8000</v>
          </cell>
          <cell r="BV32">
            <v>8200</v>
          </cell>
          <cell r="BW32">
            <v>8200</v>
          </cell>
          <cell r="BX32">
            <v>8250</v>
          </cell>
          <cell r="BY32">
            <v>8000</v>
          </cell>
          <cell r="BZ32">
            <v>8450</v>
          </cell>
          <cell r="CA32">
            <v>8100</v>
          </cell>
          <cell r="CB32">
            <v>8450</v>
          </cell>
        </row>
        <row r="33">
          <cell r="B33" t="str">
            <v>อาคารพาณิชย์ ประเภทโชว์รูมรถยนต์</v>
          </cell>
          <cell r="D33">
            <v>5750</v>
          </cell>
          <cell r="E33">
            <v>5500</v>
          </cell>
          <cell r="F33">
            <v>5250</v>
          </cell>
          <cell r="G33">
            <v>5600</v>
          </cell>
          <cell r="H33">
            <v>5100</v>
          </cell>
          <cell r="I33">
            <v>5450</v>
          </cell>
          <cell r="J33">
            <v>5450</v>
          </cell>
          <cell r="K33">
            <v>5500</v>
          </cell>
          <cell r="L33">
            <v>5300</v>
          </cell>
          <cell r="M33">
            <v>5400</v>
          </cell>
          <cell r="N33">
            <v>5300</v>
          </cell>
          <cell r="O33">
            <v>5250</v>
          </cell>
          <cell r="P33">
            <v>5400</v>
          </cell>
          <cell r="Q33">
            <v>5550</v>
          </cell>
          <cell r="R33">
            <v>5600</v>
          </cell>
          <cell r="S33">
            <v>5300</v>
          </cell>
          <cell r="T33">
            <v>5200</v>
          </cell>
          <cell r="U33">
            <v>5450</v>
          </cell>
          <cell r="V33">
            <v>5350</v>
          </cell>
          <cell r="W33">
            <v>5300</v>
          </cell>
          <cell r="X33">
            <v>5250</v>
          </cell>
          <cell r="Y33">
            <v>5150</v>
          </cell>
          <cell r="Z33">
            <v>4950</v>
          </cell>
          <cell r="AA33">
            <v>5250</v>
          </cell>
          <cell r="AB33">
            <v>5650</v>
          </cell>
          <cell r="AC33">
            <v>5200</v>
          </cell>
          <cell r="AD33">
            <v>4950</v>
          </cell>
          <cell r="AE33">
            <v>5150</v>
          </cell>
          <cell r="AF33">
            <v>5250</v>
          </cell>
          <cell r="AG33">
            <v>5450</v>
          </cell>
          <cell r="AH33">
            <v>5350</v>
          </cell>
          <cell r="AI33">
            <v>5600</v>
          </cell>
          <cell r="AJ33">
            <v>5150</v>
          </cell>
          <cell r="AK33">
            <v>5350</v>
          </cell>
          <cell r="AL33">
            <v>5750</v>
          </cell>
          <cell r="AM33">
            <v>5750</v>
          </cell>
          <cell r="AN33">
            <v>5100</v>
          </cell>
          <cell r="AO33">
            <v>5250</v>
          </cell>
          <cell r="AP33">
            <v>5450</v>
          </cell>
          <cell r="AQ33">
            <v>5200</v>
          </cell>
          <cell r="AR33">
            <v>5200</v>
          </cell>
          <cell r="AS33">
            <v>5900</v>
          </cell>
          <cell r="AT33">
            <v>5200</v>
          </cell>
          <cell r="AU33">
            <v>5400</v>
          </cell>
          <cell r="AV33">
            <v>5850</v>
          </cell>
          <cell r="AW33">
            <v>5100</v>
          </cell>
          <cell r="AX33">
            <v>5500</v>
          </cell>
          <cell r="AY33">
            <v>5400</v>
          </cell>
          <cell r="AZ33">
            <v>5450</v>
          </cell>
          <cell r="BA33">
            <v>5400</v>
          </cell>
          <cell r="BB33">
            <v>5250</v>
          </cell>
          <cell r="BC33">
            <v>5400</v>
          </cell>
          <cell r="BD33">
            <v>5500</v>
          </cell>
          <cell r="BE33">
            <v>5550</v>
          </cell>
          <cell r="BF33">
            <v>5150</v>
          </cell>
          <cell r="BG33">
            <v>5200</v>
          </cell>
          <cell r="BH33">
            <v>5350</v>
          </cell>
          <cell r="BI33">
            <v>5300</v>
          </cell>
          <cell r="BJ33">
            <v>5350</v>
          </cell>
          <cell r="BK33">
            <v>5300</v>
          </cell>
          <cell r="BL33">
            <v>5450</v>
          </cell>
          <cell r="BM33">
            <v>5450</v>
          </cell>
          <cell r="BN33">
            <v>5250</v>
          </cell>
          <cell r="BO33">
            <v>5100</v>
          </cell>
          <cell r="BP33">
            <v>5400</v>
          </cell>
          <cell r="BQ33">
            <v>5150</v>
          </cell>
          <cell r="BR33">
            <v>5250</v>
          </cell>
          <cell r="BS33">
            <v>5200</v>
          </cell>
          <cell r="BT33">
            <v>5200</v>
          </cell>
          <cell r="BU33">
            <v>4950</v>
          </cell>
          <cell r="BV33">
            <v>4950</v>
          </cell>
          <cell r="BW33">
            <v>5350</v>
          </cell>
          <cell r="BX33">
            <v>5050</v>
          </cell>
          <cell r="BY33">
            <v>4950</v>
          </cell>
          <cell r="BZ33">
            <v>5200</v>
          </cell>
          <cell r="CA33">
            <v>5100</v>
          </cell>
          <cell r="CB33">
            <v>5100</v>
          </cell>
        </row>
        <row r="34">
          <cell r="B34" t="str">
            <v>ห้องน้ำรวม</v>
          </cell>
          <cell r="D34">
            <v>6450</v>
          </cell>
          <cell r="E34">
            <v>6150</v>
          </cell>
          <cell r="F34">
            <v>5550</v>
          </cell>
          <cell r="G34">
            <v>6150</v>
          </cell>
          <cell r="H34">
            <v>5800</v>
          </cell>
          <cell r="I34">
            <v>6100</v>
          </cell>
          <cell r="J34">
            <v>6000</v>
          </cell>
          <cell r="K34">
            <v>6050</v>
          </cell>
          <cell r="L34">
            <v>5950</v>
          </cell>
          <cell r="M34">
            <v>6000</v>
          </cell>
          <cell r="N34">
            <v>5850</v>
          </cell>
          <cell r="O34">
            <v>6300</v>
          </cell>
          <cell r="P34">
            <v>6050</v>
          </cell>
          <cell r="Q34">
            <v>5950</v>
          </cell>
          <cell r="R34">
            <v>6350</v>
          </cell>
          <cell r="S34">
            <v>6050</v>
          </cell>
          <cell r="T34">
            <v>5850</v>
          </cell>
          <cell r="U34">
            <v>6100</v>
          </cell>
          <cell r="V34">
            <v>5850</v>
          </cell>
          <cell r="W34">
            <v>6050</v>
          </cell>
          <cell r="X34">
            <v>5900</v>
          </cell>
          <cell r="Y34">
            <v>5750</v>
          </cell>
          <cell r="Z34">
            <v>5750</v>
          </cell>
          <cell r="AA34">
            <v>6000</v>
          </cell>
          <cell r="AB34">
            <v>6000</v>
          </cell>
          <cell r="AC34">
            <v>5900</v>
          </cell>
          <cell r="AD34">
            <v>5600</v>
          </cell>
          <cell r="AE34">
            <v>5800</v>
          </cell>
          <cell r="AF34">
            <v>6000</v>
          </cell>
          <cell r="AG34">
            <v>6150</v>
          </cell>
          <cell r="AH34">
            <v>5900</v>
          </cell>
          <cell r="AI34">
            <v>6000</v>
          </cell>
          <cell r="AJ34">
            <v>6100</v>
          </cell>
          <cell r="AK34">
            <v>6100</v>
          </cell>
          <cell r="AL34">
            <v>6550</v>
          </cell>
          <cell r="AM34">
            <v>6500</v>
          </cell>
          <cell r="AN34">
            <v>5750</v>
          </cell>
          <cell r="AO34">
            <v>5950</v>
          </cell>
          <cell r="AP34">
            <v>6150</v>
          </cell>
          <cell r="AQ34">
            <v>5900</v>
          </cell>
          <cell r="AR34">
            <v>6050</v>
          </cell>
          <cell r="AS34">
            <v>6450</v>
          </cell>
          <cell r="AT34">
            <v>5800</v>
          </cell>
          <cell r="AU34">
            <v>6000</v>
          </cell>
          <cell r="AV34">
            <v>6800</v>
          </cell>
          <cell r="AW34">
            <v>5700</v>
          </cell>
          <cell r="AX34">
            <v>5900</v>
          </cell>
          <cell r="AY34">
            <v>6000</v>
          </cell>
          <cell r="AZ34">
            <v>6400</v>
          </cell>
          <cell r="BA34">
            <v>5750</v>
          </cell>
          <cell r="BB34">
            <v>5650</v>
          </cell>
          <cell r="BC34">
            <v>5950</v>
          </cell>
          <cell r="BD34">
            <v>6000</v>
          </cell>
          <cell r="BE34">
            <v>6100</v>
          </cell>
          <cell r="BF34">
            <v>5750</v>
          </cell>
          <cell r="BG34">
            <v>5850</v>
          </cell>
          <cell r="BH34">
            <v>5950</v>
          </cell>
          <cell r="BI34">
            <v>6000</v>
          </cell>
          <cell r="BJ34">
            <v>6050</v>
          </cell>
          <cell r="BK34">
            <v>6200</v>
          </cell>
          <cell r="BL34">
            <v>6150</v>
          </cell>
          <cell r="BM34">
            <v>6150</v>
          </cell>
          <cell r="BN34">
            <v>5950</v>
          </cell>
          <cell r="BO34">
            <v>5750</v>
          </cell>
          <cell r="BP34">
            <v>6000</v>
          </cell>
          <cell r="BQ34">
            <v>5850</v>
          </cell>
          <cell r="BR34">
            <v>5650</v>
          </cell>
          <cell r="BS34">
            <v>6050</v>
          </cell>
          <cell r="BT34">
            <v>5700</v>
          </cell>
          <cell r="BU34">
            <v>5600</v>
          </cell>
          <cell r="BV34">
            <v>5700</v>
          </cell>
          <cell r="BW34">
            <v>5950</v>
          </cell>
          <cell r="BX34">
            <v>5650</v>
          </cell>
          <cell r="BY34">
            <v>5600</v>
          </cell>
          <cell r="BZ34">
            <v>5900</v>
          </cell>
          <cell r="CA34">
            <v>5800</v>
          </cell>
          <cell r="CB34">
            <v>5850</v>
          </cell>
        </row>
        <row r="35">
          <cell r="B35" t="str">
            <v>สระว่ายน้ำ</v>
          </cell>
          <cell r="D35">
            <v>8250</v>
          </cell>
          <cell r="E35">
            <v>8000</v>
          </cell>
          <cell r="F35">
            <v>7800</v>
          </cell>
          <cell r="G35">
            <v>8350</v>
          </cell>
          <cell r="H35">
            <v>7450</v>
          </cell>
          <cell r="I35">
            <v>7900</v>
          </cell>
          <cell r="J35">
            <v>8000</v>
          </cell>
          <cell r="K35">
            <v>8000</v>
          </cell>
          <cell r="L35">
            <v>7750</v>
          </cell>
          <cell r="M35">
            <v>7850</v>
          </cell>
          <cell r="N35">
            <v>7750</v>
          </cell>
          <cell r="O35">
            <v>7800</v>
          </cell>
          <cell r="P35">
            <v>7900</v>
          </cell>
          <cell r="Q35">
            <v>8000</v>
          </cell>
          <cell r="R35">
            <v>8300</v>
          </cell>
          <cell r="S35">
            <v>8050</v>
          </cell>
          <cell r="T35">
            <v>7500</v>
          </cell>
          <cell r="U35">
            <v>8000</v>
          </cell>
          <cell r="V35">
            <v>7500</v>
          </cell>
          <cell r="W35">
            <v>8000</v>
          </cell>
          <cell r="X35">
            <v>7750</v>
          </cell>
          <cell r="Y35">
            <v>7500</v>
          </cell>
          <cell r="Z35">
            <v>7500</v>
          </cell>
          <cell r="AA35">
            <v>7850</v>
          </cell>
          <cell r="AB35">
            <v>8200</v>
          </cell>
          <cell r="AC35">
            <v>7700</v>
          </cell>
          <cell r="AD35">
            <v>7250</v>
          </cell>
          <cell r="AE35">
            <v>7500</v>
          </cell>
          <cell r="AF35">
            <v>7850</v>
          </cell>
          <cell r="AG35">
            <v>8400</v>
          </cell>
          <cell r="AH35">
            <v>7950</v>
          </cell>
          <cell r="AI35">
            <v>8300</v>
          </cell>
          <cell r="AJ35">
            <v>7950</v>
          </cell>
          <cell r="AK35">
            <v>7850</v>
          </cell>
          <cell r="AL35">
            <v>8450</v>
          </cell>
          <cell r="AM35">
            <v>8500</v>
          </cell>
          <cell r="AN35">
            <v>7500</v>
          </cell>
          <cell r="AO35">
            <v>7700</v>
          </cell>
          <cell r="AP35">
            <v>8400</v>
          </cell>
          <cell r="AQ35">
            <v>7700</v>
          </cell>
          <cell r="AR35">
            <v>7850</v>
          </cell>
          <cell r="AS35">
            <v>8850</v>
          </cell>
          <cell r="AT35">
            <v>7550</v>
          </cell>
          <cell r="AU35">
            <v>8100</v>
          </cell>
          <cell r="AV35">
            <v>8700</v>
          </cell>
          <cell r="AW35">
            <v>7450</v>
          </cell>
          <cell r="AX35">
            <v>8000</v>
          </cell>
          <cell r="AY35">
            <v>8050</v>
          </cell>
          <cell r="AZ35">
            <v>7900</v>
          </cell>
          <cell r="BA35">
            <v>7900</v>
          </cell>
          <cell r="BB35">
            <v>7800</v>
          </cell>
          <cell r="BC35">
            <v>7850</v>
          </cell>
          <cell r="BD35">
            <v>8200</v>
          </cell>
          <cell r="BE35">
            <v>8200</v>
          </cell>
          <cell r="BF35">
            <v>7500</v>
          </cell>
          <cell r="BG35">
            <v>7600</v>
          </cell>
          <cell r="BH35">
            <v>8100</v>
          </cell>
          <cell r="BI35">
            <v>8350</v>
          </cell>
          <cell r="BJ35">
            <v>8400</v>
          </cell>
          <cell r="BK35">
            <v>7800</v>
          </cell>
          <cell r="BL35">
            <v>8400</v>
          </cell>
          <cell r="BM35">
            <v>8400</v>
          </cell>
          <cell r="BN35">
            <v>7800</v>
          </cell>
          <cell r="BO35">
            <v>7550</v>
          </cell>
          <cell r="BP35">
            <v>7850</v>
          </cell>
          <cell r="BQ35">
            <v>7650</v>
          </cell>
          <cell r="BR35">
            <v>7800</v>
          </cell>
          <cell r="BS35">
            <v>7450</v>
          </cell>
          <cell r="BT35">
            <v>7550</v>
          </cell>
          <cell r="BU35">
            <v>7250</v>
          </cell>
          <cell r="BV35">
            <v>7350</v>
          </cell>
          <cell r="BW35">
            <v>7850</v>
          </cell>
          <cell r="BX35">
            <v>7300</v>
          </cell>
          <cell r="BY35">
            <v>7250</v>
          </cell>
          <cell r="BZ35">
            <v>7700</v>
          </cell>
          <cell r="CA35">
            <v>7550</v>
          </cell>
          <cell r="CB35">
            <v>7200</v>
          </cell>
        </row>
        <row r="36">
          <cell r="B36" t="str">
            <v>ลานกีฬาอเนกประสงค์</v>
          </cell>
          <cell r="D36">
            <v>800</v>
          </cell>
          <cell r="E36">
            <v>750</v>
          </cell>
          <cell r="F36">
            <v>800</v>
          </cell>
          <cell r="G36">
            <v>850</v>
          </cell>
          <cell r="H36">
            <v>675</v>
          </cell>
          <cell r="I36">
            <v>700</v>
          </cell>
          <cell r="J36">
            <v>800</v>
          </cell>
          <cell r="K36">
            <v>750</v>
          </cell>
          <cell r="L36">
            <v>750</v>
          </cell>
          <cell r="M36">
            <v>800</v>
          </cell>
          <cell r="N36">
            <v>750</v>
          </cell>
          <cell r="O36">
            <v>750</v>
          </cell>
          <cell r="P36">
            <v>700</v>
          </cell>
          <cell r="Q36">
            <v>750</v>
          </cell>
          <cell r="R36">
            <v>800</v>
          </cell>
          <cell r="S36">
            <v>700</v>
          </cell>
          <cell r="T36">
            <v>700</v>
          </cell>
          <cell r="U36">
            <v>800</v>
          </cell>
          <cell r="V36">
            <v>750</v>
          </cell>
          <cell r="W36">
            <v>800</v>
          </cell>
          <cell r="X36">
            <v>700</v>
          </cell>
          <cell r="Y36">
            <v>750</v>
          </cell>
          <cell r="Z36">
            <v>700</v>
          </cell>
          <cell r="AA36">
            <v>750</v>
          </cell>
          <cell r="AB36">
            <v>800</v>
          </cell>
          <cell r="AC36">
            <v>700</v>
          </cell>
          <cell r="AD36">
            <v>750</v>
          </cell>
          <cell r="AE36">
            <v>700</v>
          </cell>
          <cell r="AF36">
            <v>750</v>
          </cell>
          <cell r="AG36">
            <v>700</v>
          </cell>
          <cell r="AH36">
            <v>800</v>
          </cell>
          <cell r="AI36">
            <v>800</v>
          </cell>
          <cell r="AJ36">
            <v>750</v>
          </cell>
          <cell r="AK36">
            <v>700</v>
          </cell>
          <cell r="AL36">
            <v>850</v>
          </cell>
          <cell r="AM36">
            <v>800</v>
          </cell>
          <cell r="AN36">
            <v>675</v>
          </cell>
          <cell r="AO36">
            <v>700</v>
          </cell>
          <cell r="AP36">
            <v>700</v>
          </cell>
          <cell r="AQ36">
            <v>700</v>
          </cell>
          <cell r="AR36">
            <v>750</v>
          </cell>
          <cell r="AS36">
            <v>850</v>
          </cell>
          <cell r="AT36">
            <v>750</v>
          </cell>
          <cell r="AU36">
            <v>800</v>
          </cell>
          <cell r="AV36">
            <v>800</v>
          </cell>
          <cell r="AW36">
            <v>700</v>
          </cell>
          <cell r="AX36">
            <v>800</v>
          </cell>
          <cell r="AY36">
            <v>800</v>
          </cell>
          <cell r="AZ36">
            <v>750</v>
          </cell>
          <cell r="BA36">
            <v>800</v>
          </cell>
          <cell r="BB36">
            <v>800</v>
          </cell>
          <cell r="BC36">
            <v>800</v>
          </cell>
          <cell r="BD36">
            <v>800</v>
          </cell>
          <cell r="BE36">
            <v>800</v>
          </cell>
          <cell r="BF36">
            <v>800</v>
          </cell>
          <cell r="BG36">
            <v>750</v>
          </cell>
          <cell r="BH36">
            <v>800</v>
          </cell>
          <cell r="BI36">
            <v>800</v>
          </cell>
          <cell r="BJ36">
            <v>800</v>
          </cell>
          <cell r="BK36">
            <v>700</v>
          </cell>
          <cell r="BL36">
            <v>700</v>
          </cell>
          <cell r="BM36">
            <v>700</v>
          </cell>
          <cell r="BN36">
            <v>800</v>
          </cell>
          <cell r="BO36">
            <v>750</v>
          </cell>
          <cell r="BP36">
            <v>800</v>
          </cell>
          <cell r="BQ36">
            <v>725</v>
          </cell>
          <cell r="BR36">
            <v>800</v>
          </cell>
          <cell r="BS36">
            <v>700</v>
          </cell>
          <cell r="BT36">
            <v>750</v>
          </cell>
          <cell r="BU36">
            <v>750</v>
          </cell>
          <cell r="BV36">
            <v>700</v>
          </cell>
          <cell r="BW36">
            <v>800</v>
          </cell>
          <cell r="BX36">
            <v>700</v>
          </cell>
          <cell r="BY36">
            <v>750</v>
          </cell>
          <cell r="BZ36">
            <v>750</v>
          </cell>
          <cell r="CA36">
            <v>700</v>
          </cell>
          <cell r="CB36">
            <v>750</v>
          </cell>
        </row>
        <row r="37">
          <cell r="B37" t="str">
            <v>ลานคอนกรีต</v>
          </cell>
          <cell r="D37">
            <v>550</v>
          </cell>
          <cell r="E37">
            <v>500</v>
          </cell>
          <cell r="F37">
            <v>500</v>
          </cell>
          <cell r="G37">
            <v>500</v>
          </cell>
          <cell r="H37">
            <v>450</v>
          </cell>
          <cell r="I37">
            <v>450</v>
          </cell>
          <cell r="J37">
            <v>500</v>
          </cell>
          <cell r="K37">
            <v>500</v>
          </cell>
          <cell r="L37">
            <v>500</v>
          </cell>
          <cell r="M37">
            <v>550</v>
          </cell>
          <cell r="N37">
            <v>500</v>
          </cell>
          <cell r="O37">
            <v>450</v>
          </cell>
          <cell r="P37">
            <v>400</v>
          </cell>
          <cell r="Q37">
            <v>500</v>
          </cell>
          <cell r="R37">
            <v>550</v>
          </cell>
          <cell r="S37">
            <v>450</v>
          </cell>
          <cell r="T37">
            <v>450</v>
          </cell>
          <cell r="U37">
            <v>500</v>
          </cell>
          <cell r="V37">
            <v>500</v>
          </cell>
          <cell r="W37">
            <v>500</v>
          </cell>
          <cell r="X37">
            <v>450</v>
          </cell>
          <cell r="Y37">
            <v>450</v>
          </cell>
          <cell r="Z37">
            <v>450</v>
          </cell>
          <cell r="AA37">
            <v>500</v>
          </cell>
          <cell r="AB37">
            <v>500</v>
          </cell>
          <cell r="AC37">
            <v>450</v>
          </cell>
          <cell r="AD37">
            <v>450</v>
          </cell>
          <cell r="AE37">
            <v>450</v>
          </cell>
          <cell r="AF37">
            <v>500</v>
          </cell>
          <cell r="AG37">
            <v>500</v>
          </cell>
          <cell r="AH37">
            <v>550</v>
          </cell>
          <cell r="AI37">
            <v>500</v>
          </cell>
          <cell r="AJ37">
            <v>550</v>
          </cell>
          <cell r="AK37">
            <v>400</v>
          </cell>
          <cell r="AL37">
            <v>550</v>
          </cell>
          <cell r="AM37">
            <v>550</v>
          </cell>
          <cell r="AN37">
            <v>450</v>
          </cell>
          <cell r="AO37">
            <v>450</v>
          </cell>
          <cell r="AP37">
            <v>500</v>
          </cell>
          <cell r="AQ37">
            <v>450</v>
          </cell>
          <cell r="AR37">
            <v>450</v>
          </cell>
          <cell r="AS37">
            <v>550</v>
          </cell>
          <cell r="AT37">
            <v>450</v>
          </cell>
          <cell r="AU37">
            <v>500</v>
          </cell>
          <cell r="AV37">
            <v>550</v>
          </cell>
          <cell r="AW37">
            <v>500</v>
          </cell>
          <cell r="AX37">
            <v>500</v>
          </cell>
          <cell r="AY37">
            <v>500</v>
          </cell>
          <cell r="AZ37">
            <v>500</v>
          </cell>
          <cell r="BA37">
            <v>500</v>
          </cell>
          <cell r="BB37">
            <v>500</v>
          </cell>
          <cell r="BC37">
            <v>550</v>
          </cell>
          <cell r="BD37">
            <v>500</v>
          </cell>
          <cell r="BE37">
            <v>500</v>
          </cell>
          <cell r="BF37">
            <v>500</v>
          </cell>
          <cell r="BG37">
            <v>500</v>
          </cell>
          <cell r="BH37">
            <v>500</v>
          </cell>
          <cell r="BI37">
            <v>500</v>
          </cell>
          <cell r="BJ37">
            <v>500</v>
          </cell>
          <cell r="BK37">
            <v>500</v>
          </cell>
          <cell r="BL37">
            <v>500</v>
          </cell>
          <cell r="BM37">
            <v>500</v>
          </cell>
          <cell r="BN37">
            <v>500</v>
          </cell>
          <cell r="BO37">
            <v>550</v>
          </cell>
          <cell r="BP37">
            <v>500</v>
          </cell>
          <cell r="BQ37">
            <v>425</v>
          </cell>
          <cell r="BR37">
            <v>500</v>
          </cell>
          <cell r="BS37">
            <v>450</v>
          </cell>
          <cell r="BT37">
            <v>500</v>
          </cell>
          <cell r="BU37">
            <v>450</v>
          </cell>
          <cell r="BV37">
            <v>400</v>
          </cell>
          <cell r="BW37">
            <v>500</v>
          </cell>
          <cell r="BX37">
            <v>500</v>
          </cell>
          <cell r="BY37">
            <v>450</v>
          </cell>
          <cell r="BZ37">
            <v>450</v>
          </cell>
          <cell r="CA37">
            <v>450</v>
          </cell>
          <cell r="CB37">
            <v>500</v>
          </cell>
        </row>
        <row r="38">
          <cell r="B38" t="str">
            <v>ท่าเทียบเรือ</v>
          </cell>
          <cell r="D38">
            <v>14000</v>
          </cell>
          <cell r="E38">
            <v>12000</v>
          </cell>
          <cell r="F38">
            <v>12500</v>
          </cell>
          <cell r="G38">
            <v>13500</v>
          </cell>
          <cell r="H38">
            <v>12500</v>
          </cell>
          <cell r="I38">
            <v>12500</v>
          </cell>
          <cell r="J38">
            <v>12500</v>
          </cell>
          <cell r="K38">
            <v>12000</v>
          </cell>
          <cell r="L38">
            <v>12000</v>
          </cell>
          <cell r="M38">
            <v>13000</v>
          </cell>
          <cell r="N38">
            <v>11500</v>
          </cell>
          <cell r="O38">
            <v>13500</v>
          </cell>
          <cell r="P38">
            <v>13500</v>
          </cell>
          <cell r="Q38">
            <v>12500</v>
          </cell>
          <cell r="R38">
            <v>14000</v>
          </cell>
          <cell r="S38">
            <v>13000</v>
          </cell>
          <cell r="T38">
            <v>12500</v>
          </cell>
          <cell r="U38">
            <v>13000</v>
          </cell>
          <cell r="V38">
            <v>12500</v>
          </cell>
          <cell r="W38">
            <v>13500</v>
          </cell>
          <cell r="X38">
            <v>11500</v>
          </cell>
          <cell r="Y38">
            <v>12000</v>
          </cell>
          <cell r="Z38">
            <v>12500</v>
          </cell>
          <cell r="AA38">
            <v>12000</v>
          </cell>
          <cell r="AB38">
            <v>13500</v>
          </cell>
          <cell r="AC38">
            <v>13500</v>
          </cell>
          <cell r="AD38">
            <v>12000</v>
          </cell>
          <cell r="AE38">
            <v>11000</v>
          </cell>
          <cell r="AF38">
            <v>12000</v>
          </cell>
          <cell r="AG38">
            <v>12500</v>
          </cell>
          <cell r="AH38">
            <v>12500</v>
          </cell>
          <cell r="AI38">
            <v>13500</v>
          </cell>
          <cell r="AJ38">
            <v>12500</v>
          </cell>
          <cell r="AK38">
            <v>13500</v>
          </cell>
          <cell r="AL38">
            <v>14000</v>
          </cell>
          <cell r="AM38">
            <v>14000</v>
          </cell>
          <cell r="AN38">
            <v>12500</v>
          </cell>
          <cell r="AO38">
            <v>13000</v>
          </cell>
          <cell r="AP38">
            <v>12500</v>
          </cell>
          <cell r="AQ38">
            <v>13000</v>
          </cell>
          <cell r="AR38">
            <v>13500</v>
          </cell>
          <cell r="AS38">
            <v>14500</v>
          </cell>
          <cell r="AT38">
            <v>13000</v>
          </cell>
          <cell r="AU38">
            <v>13500</v>
          </cell>
          <cell r="AV38">
            <v>13000</v>
          </cell>
          <cell r="AW38">
            <v>11000</v>
          </cell>
          <cell r="AX38">
            <v>12500</v>
          </cell>
          <cell r="AY38">
            <v>13500</v>
          </cell>
          <cell r="AZ38">
            <v>12500</v>
          </cell>
          <cell r="BA38">
            <v>12000</v>
          </cell>
          <cell r="BB38">
            <v>13000</v>
          </cell>
          <cell r="BC38">
            <v>13000</v>
          </cell>
          <cell r="BD38">
            <v>13000</v>
          </cell>
          <cell r="BE38">
            <v>12500</v>
          </cell>
          <cell r="BF38">
            <v>12500</v>
          </cell>
          <cell r="BG38">
            <v>11000</v>
          </cell>
          <cell r="BH38">
            <v>13500</v>
          </cell>
          <cell r="BI38">
            <v>12500</v>
          </cell>
          <cell r="BJ38">
            <v>12500</v>
          </cell>
          <cell r="BK38">
            <v>12000</v>
          </cell>
          <cell r="BL38">
            <v>12500</v>
          </cell>
          <cell r="BM38">
            <v>12500</v>
          </cell>
          <cell r="BN38">
            <v>12500</v>
          </cell>
          <cell r="BO38">
            <v>12000</v>
          </cell>
          <cell r="BP38">
            <v>13000</v>
          </cell>
          <cell r="BQ38">
            <v>13000</v>
          </cell>
          <cell r="BR38">
            <v>12500</v>
          </cell>
          <cell r="BS38">
            <v>11500</v>
          </cell>
          <cell r="BT38">
            <v>11500</v>
          </cell>
          <cell r="BU38">
            <v>12000</v>
          </cell>
          <cell r="BV38">
            <v>12500</v>
          </cell>
          <cell r="BW38">
            <v>13000</v>
          </cell>
          <cell r="BX38">
            <v>11500</v>
          </cell>
          <cell r="BY38">
            <v>12000</v>
          </cell>
          <cell r="BZ38">
            <v>13000</v>
          </cell>
          <cell r="CA38">
            <v>12500</v>
          </cell>
          <cell r="CB38">
            <v>11000</v>
          </cell>
        </row>
        <row r="39">
          <cell r="B39" t="str">
            <v>โรงเลี้ยงสัตว์</v>
          </cell>
          <cell r="D39">
            <v>2200</v>
          </cell>
          <cell r="E39">
            <v>2100</v>
          </cell>
          <cell r="F39">
            <v>2050</v>
          </cell>
          <cell r="G39">
            <v>2100</v>
          </cell>
          <cell r="H39">
            <v>2000</v>
          </cell>
          <cell r="I39">
            <v>2150</v>
          </cell>
          <cell r="J39">
            <v>2000</v>
          </cell>
          <cell r="K39">
            <v>0</v>
          </cell>
          <cell r="L39">
            <v>2050</v>
          </cell>
          <cell r="M39">
            <v>2100</v>
          </cell>
          <cell r="N39">
            <v>1950</v>
          </cell>
          <cell r="O39">
            <v>2250</v>
          </cell>
          <cell r="P39">
            <v>5600</v>
          </cell>
          <cell r="Q39">
            <v>2100</v>
          </cell>
          <cell r="R39">
            <v>2200</v>
          </cell>
          <cell r="S39">
            <v>2150</v>
          </cell>
          <cell r="T39">
            <v>2000</v>
          </cell>
          <cell r="U39">
            <v>2200</v>
          </cell>
          <cell r="V39">
            <v>2200</v>
          </cell>
          <cell r="W39">
            <v>2150</v>
          </cell>
          <cell r="X39">
            <v>2050</v>
          </cell>
          <cell r="Y39">
            <v>2000</v>
          </cell>
          <cell r="Z39">
            <v>2050</v>
          </cell>
          <cell r="AA39">
            <v>2100</v>
          </cell>
          <cell r="AB39">
            <v>2000</v>
          </cell>
          <cell r="AC39">
            <v>2100</v>
          </cell>
          <cell r="AD39">
            <v>2050</v>
          </cell>
          <cell r="AE39">
            <v>1950</v>
          </cell>
          <cell r="AF39">
            <v>2150</v>
          </cell>
          <cell r="AG39">
            <v>2150</v>
          </cell>
          <cell r="AH39">
            <v>2100</v>
          </cell>
          <cell r="AI39">
            <v>2050</v>
          </cell>
          <cell r="AJ39">
            <v>2250</v>
          </cell>
          <cell r="AK39">
            <v>2100</v>
          </cell>
          <cell r="AL39">
            <v>2200</v>
          </cell>
          <cell r="AM39">
            <v>2150</v>
          </cell>
          <cell r="AN39">
            <v>2050</v>
          </cell>
          <cell r="AO39">
            <v>2100</v>
          </cell>
          <cell r="AP39">
            <v>2150</v>
          </cell>
          <cell r="AQ39">
            <v>2100</v>
          </cell>
          <cell r="AR39">
            <v>2100</v>
          </cell>
          <cell r="AS39">
            <v>2350</v>
          </cell>
          <cell r="AT39">
            <v>2050</v>
          </cell>
          <cell r="AU39">
            <v>2150</v>
          </cell>
          <cell r="AV39">
            <v>2250</v>
          </cell>
          <cell r="AW39">
            <v>2100</v>
          </cell>
          <cell r="AX39">
            <v>2050</v>
          </cell>
          <cell r="AY39">
            <v>2050</v>
          </cell>
          <cell r="AZ39">
            <v>2200</v>
          </cell>
          <cell r="BA39">
            <v>2000</v>
          </cell>
          <cell r="BB39">
            <v>2050</v>
          </cell>
          <cell r="BC39">
            <v>2100</v>
          </cell>
          <cell r="BD39">
            <v>2150</v>
          </cell>
          <cell r="BE39">
            <v>2200</v>
          </cell>
          <cell r="BF39">
            <v>2050</v>
          </cell>
          <cell r="BG39">
            <v>2100</v>
          </cell>
          <cell r="BH39">
            <v>2100</v>
          </cell>
          <cell r="BI39">
            <v>2150</v>
          </cell>
          <cell r="BJ39">
            <v>2100</v>
          </cell>
          <cell r="BK39">
            <v>2050</v>
          </cell>
          <cell r="BL39">
            <v>2150</v>
          </cell>
          <cell r="BM39">
            <v>2150</v>
          </cell>
          <cell r="BN39">
            <v>2050</v>
          </cell>
          <cell r="BO39">
            <v>2100</v>
          </cell>
          <cell r="BP39">
            <v>2100</v>
          </cell>
          <cell r="BQ39">
            <v>2050</v>
          </cell>
          <cell r="BR39">
            <v>2050</v>
          </cell>
          <cell r="BS39">
            <v>2000</v>
          </cell>
          <cell r="BT39">
            <v>2000</v>
          </cell>
          <cell r="BU39">
            <v>2050</v>
          </cell>
          <cell r="BV39">
            <v>2000</v>
          </cell>
          <cell r="BW39">
            <v>2100</v>
          </cell>
          <cell r="BX39">
            <v>1900</v>
          </cell>
          <cell r="BY39">
            <v>2050</v>
          </cell>
          <cell r="BZ39">
            <v>2100</v>
          </cell>
          <cell r="CA39">
            <v>2050</v>
          </cell>
          <cell r="CB39">
            <v>2050</v>
          </cell>
        </row>
        <row r="40">
          <cell r="B40" t="str">
            <v>รั้วคอนกรีต</v>
          </cell>
          <cell r="D40">
            <v>2050</v>
          </cell>
          <cell r="E40">
            <v>1950</v>
          </cell>
          <cell r="F40">
            <v>1950</v>
          </cell>
          <cell r="G40">
            <v>2000</v>
          </cell>
          <cell r="H40">
            <v>1800</v>
          </cell>
          <cell r="I40">
            <v>1950</v>
          </cell>
          <cell r="J40">
            <v>2000</v>
          </cell>
          <cell r="K40">
            <v>1900</v>
          </cell>
          <cell r="L40">
            <v>2000</v>
          </cell>
          <cell r="M40">
            <v>2050</v>
          </cell>
          <cell r="N40">
            <v>1900</v>
          </cell>
          <cell r="O40">
            <v>2050</v>
          </cell>
          <cell r="P40">
            <v>1900</v>
          </cell>
          <cell r="Q40">
            <v>1850</v>
          </cell>
          <cell r="R40">
            <v>2050</v>
          </cell>
          <cell r="S40">
            <v>1950</v>
          </cell>
          <cell r="T40">
            <v>1850</v>
          </cell>
          <cell r="U40">
            <v>2000</v>
          </cell>
          <cell r="V40">
            <v>1900</v>
          </cell>
          <cell r="W40">
            <v>2000</v>
          </cell>
          <cell r="X40">
            <v>1900</v>
          </cell>
          <cell r="Y40">
            <v>1850</v>
          </cell>
          <cell r="Z40">
            <v>1850</v>
          </cell>
          <cell r="AA40">
            <v>1950</v>
          </cell>
          <cell r="AB40">
            <v>2000</v>
          </cell>
          <cell r="AC40">
            <v>1850</v>
          </cell>
          <cell r="AD40">
            <v>1900</v>
          </cell>
          <cell r="AE40">
            <v>1850</v>
          </cell>
          <cell r="AF40">
            <v>1950</v>
          </cell>
          <cell r="AG40">
            <v>1950</v>
          </cell>
          <cell r="AH40">
            <v>2000</v>
          </cell>
          <cell r="AI40">
            <v>2000</v>
          </cell>
          <cell r="AJ40">
            <v>2000</v>
          </cell>
          <cell r="AK40">
            <v>2050</v>
          </cell>
          <cell r="AL40">
            <v>2050</v>
          </cell>
          <cell r="AM40">
            <v>2050</v>
          </cell>
          <cell r="AN40">
            <v>1800</v>
          </cell>
          <cell r="AO40">
            <v>1850</v>
          </cell>
          <cell r="AP40">
            <v>1950</v>
          </cell>
          <cell r="AQ40">
            <v>1900</v>
          </cell>
          <cell r="AR40">
            <v>2050</v>
          </cell>
          <cell r="AS40">
            <v>2250</v>
          </cell>
          <cell r="AT40">
            <v>1900</v>
          </cell>
          <cell r="AU40">
            <v>2000</v>
          </cell>
          <cell r="AV40">
            <v>2000</v>
          </cell>
          <cell r="AW40">
            <v>1800</v>
          </cell>
          <cell r="AX40">
            <v>2000</v>
          </cell>
          <cell r="AY40">
            <v>2000</v>
          </cell>
          <cell r="AZ40">
            <v>2000</v>
          </cell>
          <cell r="BA40">
            <v>1950</v>
          </cell>
          <cell r="BB40">
            <v>1950</v>
          </cell>
          <cell r="BC40">
            <v>2050</v>
          </cell>
          <cell r="BD40">
            <v>2000</v>
          </cell>
          <cell r="BE40">
            <v>1950</v>
          </cell>
          <cell r="BF40">
            <v>2000</v>
          </cell>
          <cell r="BG40">
            <v>1850</v>
          </cell>
          <cell r="BH40">
            <v>1950</v>
          </cell>
          <cell r="BI40">
            <v>2050</v>
          </cell>
          <cell r="BJ40">
            <v>2100</v>
          </cell>
          <cell r="BK40">
            <v>1900</v>
          </cell>
          <cell r="BL40">
            <v>1950</v>
          </cell>
          <cell r="BM40">
            <v>1950</v>
          </cell>
          <cell r="BN40">
            <v>1900</v>
          </cell>
          <cell r="BO40">
            <v>1950</v>
          </cell>
          <cell r="BP40">
            <v>2050</v>
          </cell>
          <cell r="BQ40">
            <v>1900</v>
          </cell>
          <cell r="BR40">
            <v>1950</v>
          </cell>
          <cell r="BS40">
            <v>1850</v>
          </cell>
          <cell r="BT40">
            <v>1900</v>
          </cell>
          <cell r="BU40">
            <v>1900</v>
          </cell>
          <cell r="BV40">
            <v>1900</v>
          </cell>
          <cell r="BW40">
            <v>2050</v>
          </cell>
          <cell r="BX40">
            <v>1850</v>
          </cell>
          <cell r="BY40">
            <v>1900</v>
          </cell>
          <cell r="BZ40">
            <v>1900</v>
          </cell>
          <cell r="CA40">
            <v>1850</v>
          </cell>
          <cell r="CB40">
            <v>1750</v>
          </cell>
        </row>
        <row r="41">
          <cell r="B41" t="str">
            <v>รั้วลวดถัก</v>
          </cell>
          <cell r="D41">
            <v>1000</v>
          </cell>
          <cell r="E41">
            <v>950</v>
          </cell>
          <cell r="F41">
            <v>1000</v>
          </cell>
          <cell r="G41">
            <v>900</v>
          </cell>
          <cell r="H41">
            <v>875</v>
          </cell>
          <cell r="I41">
            <v>900</v>
          </cell>
          <cell r="J41">
            <v>900</v>
          </cell>
          <cell r="K41">
            <v>950</v>
          </cell>
          <cell r="L41">
            <v>950</v>
          </cell>
          <cell r="M41">
            <v>1000</v>
          </cell>
          <cell r="N41">
            <v>950</v>
          </cell>
          <cell r="O41">
            <v>1000</v>
          </cell>
          <cell r="P41">
            <v>1000</v>
          </cell>
          <cell r="Q41">
            <v>900</v>
          </cell>
          <cell r="R41">
            <v>1000</v>
          </cell>
          <cell r="S41">
            <v>950</v>
          </cell>
          <cell r="T41">
            <v>900</v>
          </cell>
          <cell r="U41">
            <v>950</v>
          </cell>
          <cell r="V41">
            <v>950</v>
          </cell>
          <cell r="W41">
            <v>950</v>
          </cell>
          <cell r="X41">
            <v>950</v>
          </cell>
          <cell r="Y41">
            <v>900</v>
          </cell>
          <cell r="Z41">
            <v>900</v>
          </cell>
          <cell r="AA41">
            <v>900</v>
          </cell>
          <cell r="AB41">
            <v>900</v>
          </cell>
          <cell r="AC41">
            <v>900</v>
          </cell>
          <cell r="AD41">
            <v>950</v>
          </cell>
          <cell r="AE41">
            <v>950</v>
          </cell>
          <cell r="AF41">
            <v>900</v>
          </cell>
          <cell r="AG41">
            <v>950</v>
          </cell>
          <cell r="AH41">
            <v>900</v>
          </cell>
          <cell r="AI41">
            <v>950</v>
          </cell>
          <cell r="AJ41">
            <v>900</v>
          </cell>
          <cell r="AK41">
            <v>1000</v>
          </cell>
          <cell r="AL41">
            <v>1000</v>
          </cell>
          <cell r="AM41">
            <v>950</v>
          </cell>
          <cell r="AN41">
            <v>875</v>
          </cell>
          <cell r="AO41">
            <v>900</v>
          </cell>
          <cell r="AP41">
            <v>950</v>
          </cell>
          <cell r="AQ41">
            <v>900</v>
          </cell>
          <cell r="AR41">
            <v>1000</v>
          </cell>
          <cell r="AS41">
            <v>1050</v>
          </cell>
          <cell r="AT41">
            <v>900</v>
          </cell>
          <cell r="AU41">
            <v>900</v>
          </cell>
          <cell r="AV41">
            <v>1050</v>
          </cell>
          <cell r="AW41">
            <v>950</v>
          </cell>
          <cell r="AX41">
            <v>900</v>
          </cell>
          <cell r="AY41">
            <v>900</v>
          </cell>
          <cell r="AZ41">
            <v>1000</v>
          </cell>
          <cell r="BA41">
            <v>950</v>
          </cell>
          <cell r="BB41">
            <v>1000</v>
          </cell>
          <cell r="BC41">
            <v>1000</v>
          </cell>
          <cell r="BD41">
            <v>900</v>
          </cell>
          <cell r="BE41">
            <v>950</v>
          </cell>
          <cell r="BF41">
            <v>900</v>
          </cell>
          <cell r="BG41">
            <v>900</v>
          </cell>
          <cell r="BH41">
            <v>900</v>
          </cell>
          <cell r="BI41">
            <v>950</v>
          </cell>
          <cell r="BJ41">
            <v>900</v>
          </cell>
          <cell r="BK41">
            <v>950</v>
          </cell>
          <cell r="BL41">
            <v>950</v>
          </cell>
          <cell r="BM41">
            <v>950</v>
          </cell>
          <cell r="BN41">
            <v>900</v>
          </cell>
          <cell r="BO41">
            <v>900</v>
          </cell>
          <cell r="BP41">
            <v>1000</v>
          </cell>
          <cell r="BQ41">
            <v>900</v>
          </cell>
          <cell r="BR41">
            <v>1000</v>
          </cell>
          <cell r="BS41">
            <v>900</v>
          </cell>
          <cell r="BT41">
            <v>950</v>
          </cell>
          <cell r="BU41">
            <v>950</v>
          </cell>
          <cell r="BV41">
            <v>950</v>
          </cell>
          <cell r="BW41">
            <v>950</v>
          </cell>
          <cell r="BX41">
            <v>850</v>
          </cell>
          <cell r="BY41">
            <v>950</v>
          </cell>
          <cell r="BZ41">
            <v>900</v>
          </cell>
          <cell r="CA41">
            <v>900</v>
          </cell>
          <cell r="CB41">
            <v>900</v>
          </cell>
        </row>
        <row r="42">
          <cell r="B42" t="str">
            <v>ป้ายโฆษณา</v>
          </cell>
          <cell r="D42">
            <v>8100</v>
          </cell>
          <cell r="E42">
            <v>7650</v>
          </cell>
          <cell r="F42">
            <v>7750</v>
          </cell>
          <cell r="G42">
            <v>7650</v>
          </cell>
          <cell r="H42">
            <v>7400</v>
          </cell>
          <cell r="I42">
            <v>7700</v>
          </cell>
          <cell r="J42">
            <v>7650</v>
          </cell>
          <cell r="K42">
            <v>8800</v>
          </cell>
          <cell r="L42">
            <v>7500</v>
          </cell>
          <cell r="M42">
            <v>8050</v>
          </cell>
          <cell r="N42">
            <v>7450</v>
          </cell>
          <cell r="O42">
            <v>8300</v>
          </cell>
          <cell r="P42">
            <v>8400</v>
          </cell>
          <cell r="Q42">
            <v>8050</v>
          </cell>
          <cell r="R42">
            <v>8000</v>
          </cell>
          <cell r="S42">
            <v>7950</v>
          </cell>
          <cell r="T42">
            <v>7600</v>
          </cell>
          <cell r="U42">
            <v>8550</v>
          </cell>
          <cell r="V42">
            <v>7700</v>
          </cell>
          <cell r="W42">
            <v>7600</v>
          </cell>
          <cell r="X42">
            <v>7350</v>
          </cell>
          <cell r="Y42">
            <v>7500</v>
          </cell>
          <cell r="Z42">
            <v>7250</v>
          </cell>
          <cell r="AA42">
            <v>7400</v>
          </cell>
          <cell r="AB42">
            <v>7650</v>
          </cell>
          <cell r="AC42">
            <v>7400</v>
          </cell>
          <cell r="AD42">
            <v>7150</v>
          </cell>
          <cell r="AE42">
            <v>7600</v>
          </cell>
          <cell r="AF42">
            <v>7350</v>
          </cell>
          <cell r="AG42">
            <v>7850</v>
          </cell>
          <cell r="AH42">
            <v>7650</v>
          </cell>
          <cell r="AI42">
            <v>8450</v>
          </cell>
          <cell r="AJ42">
            <v>7350</v>
          </cell>
          <cell r="AK42">
            <v>8500</v>
          </cell>
          <cell r="AL42">
            <v>8050</v>
          </cell>
          <cell r="AM42">
            <v>8050</v>
          </cell>
          <cell r="AN42">
            <v>7400</v>
          </cell>
          <cell r="AO42">
            <v>7500</v>
          </cell>
          <cell r="AP42">
            <v>7850</v>
          </cell>
          <cell r="AQ42">
            <v>7400</v>
          </cell>
          <cell r="AR42">
            <v>8200</v>
          </cell>
          <cell r="AS42">
            <v>8000</v>
          </cell>
          <cell r="AT42">
            <v>7250</v>
          </cell>
          <cell r="AU42">
            <v>7600</v>
          </cell>
          <cell r="AV42">
            <v>9000</v>
          </cell>
          <cell r="AW42">
            <v>7350</v>
          </cell>
          <cell r="AX42">
            <v>8100</v>
          </cell>
          <cell r="AY42">
            <v>7650</v>
          </cell>
          <cell r="AZ42">
            <v>7850</v>
          </cell>
          <cell r="BA42">
            <v>7350</v>
          </cell>
          <cell r="BB42">
            <v>7850</v>
          </cell>
          <cell r="BC42">
            <v>8050</v>
          </cell>
          <cell r="BD42">
            <v>7600</v>
          </cell>
          <cell r="BE42">
            <v>8000</v>
          </cell>
          <cell r="BF42">
            <v>7200</v>
          </cell>
          <cell r="BG42">
            <v>7500</v>
          </cell>
          <cell r="BH42">
            <v>7600</v>
          </cell>
          <cell r="BI42">
            <v>7650</v>
          </cell>
          <cell r="BJ42">
            <v>7700</v>
          </cell>
          <cell r="BK42">
            <v>7450</v>
          </cell>
          <cell r="BL42">
            <v>7850</v>
          </cell>
          <cell r="BM42">
            <v>7850</v>
          </cell>
          <cell r="BN42">
            <v>7550</v>
          </cell>
          <cell r="BO42">
            <v>7650</v>
          </cell>
          <cell r="BP42">
            <v>8050</v>
          </cell>
          <cell r="BQ42">
            <v>7400</v>
          </cell>
          <cell r="BR42">
            <v>7800</v>
          </cell>
          <cell r="BS42">
            <v>8100</v>
          </cell>
          <cell r="BT42">
            <v>7550</v>
          </cell>
          <cell r="BU42">
            <v>7150</v>
          </cell>
          <cell r="BV42">
            <v>7700</v>
          </cell>
          <cell r="BW42">
            <v>7900</v>
          </cell>
          <cell r="BX42">
            <v>7500</v>
          </cell>
          <cell r="BY42">
            <v>7150</v>
          </cell>
          <cell r="BZ42">
            <v>7400</v>
          </cell>
          <cell r="CA42">
            <v>7400</v>
          </cell>
          <cell r="CB42">
            <v>7400</v>
          </cell>
        </row>
        <row r="43">
          <cell r="B43" t="str">
            <v>เสาสัญญาณโทรศัพท์</v>
          </cell>
          <cell r="E43">
            <v>129250</v>
          </cell>
          <cell r="X43">
            <v>129250</v>
          </cell>
        </row>
        <row r="44">
          <cell r="B44" t="str">
            <v>ตู้กดเงินสด</v>
          </cell>
          <cell r="E44">
            <v>50000</v>
          </cell>
          <cell r="X44">
            <v>50000</v>
          </cell>
        </row>
        <row r="45">
          <cell r="B45" t="str">
            <v>อื่นๆ</v>
          </cell>
        </row>
      </sheetData>
      <sheetData sheetId="11">
        <row r="3">
          <cell r="A3" t="str">
            <v>อายุ(ปี)</v>
          </cell>
          <cell r="B3" t="str">
            <v>ตึก</v>
          </cell>
          <cell r="C3" t="str">
            <v xml:space="preserve">ตึกครึ่งไม้ </v>
          </cell>
          <cell r="D3" t="str">
            <v>ไม้</v>
          </cell>
        </row>
        <row r="5">
          <cell r="A5">
            <v>0</v>
          </cell>
          <cell r="B5">
            <v>0</v>
          </cell>
          <cell r="C5">
            <v>0</v>
          </cell>
          <cell r="D5">
            <v>0</v>
          </cell>
        </row>
        <row r="6">
          <cell r="A6">
            <v>1</v>
          </cell>
          <cell r="B6">
            <v>1</v>
          </cell>
          <cell r="C6">
            <v>2</v>
          </cell>
          <cell r="D6">
            <v>3</v>
          </cell>
        </row>
        <row r="7">
          <cell r="A7">
            <v>2</v>
          </cell>
          <cell r="B7">
            <v>2</v>
          </cell>
          <cell r="C7">
            <v>4</v>
          </cell>
          <cell r="D7">
            <v>6</v>
          </cell>
        </row>
        <row r="8">
          <cell r="A8">
            <v>3</v>
          </cell>
          <cell r="B8">
            <v>3</v>
          </cell>
          <cell r="C8">
            <v>6</v>
          </cell>
          <cell r="D8">
            <v>9</v>
          </cell>
        </row>
        <row r="9">
          <cell r="A9">
            <v>4</v>
          </cell>
          <cell r="B9">
            <v>4</v>
          </cell>
          <cell r="C9">
            <v>8</v>
          </cell>
          <cell r="D9">
            <v>12</v>
          </cell>
        </row>
        <row r="10">
          <cell r="A10">
            <v>5</v>
          </cell>
          <cell r="B10">
            <v>5</v>
          </cell>
          <cell r="C10">
            <v>10</v>
          </cell>
          <cell r="D10">
            <v>15</v>
          </cell>
        </row>
        <row r="11">
          <cell r="A11">
            <v>6</v>
          </cell>
          <cell r="B11">
            <v>6</v>
          </cell>
          <cell r="C11">
            <v>14</v>
          </cell>
          <cell r="D11">
            <v>20</v>
          </cell>
        </row>
        <row r="12">
          <cell r="A12">
            <v>7</v>
          </cell>
          <cell r="B12">
            <v>7</v>
          </cell>
          <cell r="C12">
            <v>18</v>
          </cell>
          <cell r="D12">
            <v>25</v>
          </cell>
        </row>
        <row r="13">
          <cell r="A13">
            <v>8</v>
          </cell>
          <cell r="B13">
            <v>8</v>
          </cell>
          <cell r="C13">
            <v>22</v>
          </cell>
          <cell r="D13">
            <v>30</v>
          </cell>
        </row>
        <row r="14">
          <cell r="A14">
            <v>9</v>
          </cell>
          <cell r="B14">
            <v>9</v>
          </cell>
          <cell r="C14">
            <v>26</v>
          </cell>
          <cell r="D14">
            <v>35</v>
          </cell>
        </row>
        <row r="15">
          <cell r="A15">
            <v>10</v>
          </cell>
          <cell r="B15">
            <v>10</v>
          </cell>
          <cell r="C15">
            <v>30</v>
          </cell>
          <cell r="D15">
            <v>40</v>
          </cell>
        </row>
        <row r="16">
          <cell r="A16">
            <v>11</v>
          </cell>
          <cell r="B16">
            <v>12</v>
          </cell>
          <cell r="C16">
            <v>34</v>
          </cell>
          <cell r="D16">
            <v>45</v>
          </cell>
        </row>
        <row r="17">
          <cell r="A17">
            <v>12</v>
          </cell>
          <cell r="B17">
            <v>14</v>
          </cell>
          <cell r="C17">
            <v>38</v>
          </cell>
          <cell r="D17">
            <v>50</v>
          </cell>
        </row>
        <row r="18">
          <cell r="A18">
            <v>13</v>
          </cell>
          <cell r="B18">
            <v>16</v>
          </cell>
          <cell r="C18">
            <v>42</v>
          </cell>
          <cell r="D18">
            <v>55</v>
          </cell>
        </row>
        <row r="19">
          <cell r="A19">
            <v>14</v>
          </cell>
          <cell r="B19">
            <v>18</v>
          </cell>
          <cell r="C19">
            <v>46</v>
          </cell>
          <cell r="D19">
            <v>60</v>
          </cell>
        </row>
        <row r="20">
          <cell r="A20">
            <v>15</v>
          </cell>
          <cell r="B20">
            <v>20</v>
          </cell>
          <cell r="C20">
            <v>50</v>
          </cell>
          <cell r="D20">
            <v>65</v>
          </cell>
        </row>
        <row r="21">
          <cell r="A21">
            <v>16</v>
          </cell>
          <cell r="B21">
            <v>22</v>
          </cell>
          <cell r="C21">
            <v>55</v>
          </cell>
          <cell r="D21">
            <v>72</v>
          </cell>
        </row>
        <row r="22">
          <cell r="A22">
            <v>17</v>
          </cell>
          <cell r="B22">
            <v>24</v>
          </cell>
          <cell r="C22">
            <v>60</v>
          </cell>
          <cell r="D22">
            <v>79</v>
          </cell>
        </row>
        <row r="23">
          <cell r="A23">
            <v>18</v>
          </cell>
          <cell r="B23">
            <v>26</v>
          </cell>
          <cell r="C23">
            <v>65</v>
          </cell>
          <cell r="D23">
            <v>86</v>
          </cell>
        </row>
        <row r="24">
          <cell r="A24">
            <v>19</v>
          </cell>
          <cell r="B24">
            <v>28</v>
          </cell>
          <cell r="C24">
            <v>70</v>
          </cell>
          <cell r="D24">
            <v>93</v>
          </cell>
        </row>
        <row r="25">
          <cell r="A25">
            <v>20</v>
          </cell>
          <cell r="B25">
            <v>30</v>
          </cell>
          <cell r="C25">
            <v>75</v>
          </cell>
          <cell r="D25">
            <v>93</v>
          </cell>
        </row>
        <row r="26">
          <cell r="A26">
            <v>21</v>
          </cell>
          <cell r="B26">
            <v>32</v>
          </cell>
          <cell r="C26">
            <v>80</v>
          </cell>
          <cell r="D26">
            <v>93</v>
          </cell>
        </row>
        <row r="27">
          <cell r="A27">
            <v>22</v>
          </cell>
          <cell r="B27">
            <v>34</v>
          </cell>
          <cell r="C27">
            <v>85</v>
          </cell>
          <cell r="D27">
            <v>93</v>
          </cell>
        </row>
        <row r="28">
          <cell r="A28">
            <v>23</v>
          </cell>
          <cell r="B28">
            <v>36</v>
          </cell>
          <cell r="C28">
            <v>85</v>
          </cell>
          <cell r="D28">
            <v>93</v>
          </cell>
        </row>
        <row r="29">
          <cell r="A29">
            <v>24</v>
          </cell>
          <cell r="B29">
            <v>38</v>
          </cell>
          <cell r="C29">
            <v>85</v>
          </cell>
          <cell r="D29">
            <v>93</v>
          </cell>
        </row>
        <row r="30">
          <cell r="A30">
            <v>25</v>
          </cell>
          <cell r="B30">
            <v>40</v>
          </cell>
          <cell r="C30">
            <v>85</v>
          </cell>
          <cell r="D30">
            <v>93</v>
          </cell>
        </row>
        <row r="31">
          <cell r="A31">
            <v>26</v>
          </cell>
          <cell r="B31">
            <v>42</v>
          </cell>
          <cell r="C31">
            <v>85</v>
          </cell>
          <cell r="D31">
            <v>93</v>
          </cell>
        </row>
        <row r="32">
          <cell r="A32">
            <v>27</v>
          </cell>
          <cell r="B32">
            <v>44</v>
          </cell>
          <cell r="C32">
            <v>85</v>
          </cell>
          <cell r="D32">
            <v>93</v>
          </cell>
        </row>
        <row r="33">
          <cell r="A33">
            <v>28</v>
          </cell>
          <cell r="B33">
            <v>46</v>
          </cell>
          <cell r="C33">
            <v>85</v>
          </cell>
          <cell r="D33">
            <v>93</v>
          </cell>
        </row>
        <row r="34">
          <cell r="A34">
            <v>29</v>
          </cell>
          <cell r="B34">
            <v>48</v>
          </cell>
          <cell r="C34">
            <v>85</v>
          </cell>
          <cell r="D34">
            <v>93</v>
          </cell>
        </row>
        <row r="35">
          <cell r="A35">
            <v>30</v>
          </cell>
          <cell r="B35">
            <v>50</v>
          </cell>
          <cell r="C35">
            <v>85</v>
          </cell>
          <cell r="D35">
            <v>93</v>
          </cell>
        </row>
        <row r="36">
          <cell r="A36">
            <v>31</v>
          </cell>
          <cell r="B36">
            <v>52</v>
          </cell>
          <cell r="C36">
            <v>85</v>
          </cell>
          <cell r="D36">
            <v>93</v>
          </cell>
        </row>
        <row r="37">
          <cell r="A37">
            <v>32</v>
          </cell>
          <cell r="B37">
            <v>54</v>
          </cell>
          <cell r="C37">
            <v>85</v>
          </cell>
          <cell r="D37">
            <v>93</v>
          </cell>
        </row>
        <row r="38">
          <cell r="A38">
            <v>33</v>
          </cell>
          <cell r="B38">
            <v>56</v>
          </cell>
          <cell r="C38">
            <v>85</v>
          </cell>
          <cell r="D38">
            <v>93</v>
          </cell>
        </row>
        <row r="39">
          <cell r="A39">
            <v>34</v>
          </cell>
          <cell r="B39">
            <v>58</v>
          </cell>
          <cell r="C39">
            <v>85</v>
          </cell>
          <cell r="D39">
            <v>93</v>
          </cell>
        </row>
        <row r="40">
          <cell r="A40">
            <v>35</v>
          </cell>
          <cell r="B40">
            <v>60</v>
          </cell>
          <cell r="C40">
            <v>85</v>
          </cell>
          <cell r="D40">
            <v>93</v>
          </cell>
        </row>
        <row r="41">
          <cell r="A41">
            <v>36</v>
          </cell>
          <cell r="B41">
            <v>62</v>
          </cell>
          <cell r="C41">
            <v>85</v>
          </cell>
          <cell r="D41">
            <v>93</v>
          </cell>
        </row>
        <row r="42">
          <cell r="A42">
            <v>37</v>
          </cell>
          <cell r="B42">
            <v>64</v>
          </cell>
          <cell r="C42">
            <v>85</v>
          </cell>
          <cell r="D42">
            <v>93</v>
          </cell>
        </row>
        <row r="43">
          <cell r="A43">
            <v>38</v>
          </cell>
          <cell r="B43">
            <v>66</v>
          </cell>
          <cell r="C43">
            <v>85</v>
          </cell>
          <cell r="D43">
            <v>93</v>
          </cell>
        </row>
        <row r="44">
          <cell r="A44">
            <v>39</v>
          </cell>
          <cell r="B44">
            <v>68</v>
          </cell>
          <cell r="C44">
            <v>85</v>
          </cell>
          <cell r="D44">
            <v>93</v>
          </cell>
        </row>
        <row r="45">
          <cell r="A45">
            <v>40</v>
          </cell>
          <cell r="B45">
            <v>70</v>
          </cell>
          <cell r="C45">
            <v>85</v>
          </cell>
          <cell r="D45">
            <v>93</v>
          </cell>
        </row>
        <row r="46">
          <cell r="A46">
            <v>41</v>
          </cell>
          <cell r="B46">
            <v>72</v>
          </cell>
          <cell r="C46">
            <v>85</v>
          </cell>
          <cell r="D46">
            <v>93</v>
          </cell>
        </row>
        <row r="47">
          <cell r="A47">
            <v>42</v>
          </cell>
          <cell r="B47">
            <v>74</v>
          </cell>
          <cell r="C47">
            <v>85</v>
          </cell>
          <cell r="D47">
            <v>93</v>
          </cell>
        </row>
        <row r="48">
          <cell r="A48">
            <v>43</v>
          </cell>
          <cell r="B48">
            <v>76</v>
          </cell>
          <cell r="C48">
            <v>85</v>
          </cell>
          <cell r="D48">
            <v>93</v>
          </cell>
        </row>
        <row r="49">
          <cell r="A49">
            <v>44</v>
          </cell>
          <cell r="B49">
            <v>76</v>
          </cell>
          <cell r="C49">
            <v>85</v>
          </cell>
          <cell r="D49">
            <v>93</v>
          </cell>
        </row>
        <row r="50">
          <cell r="A50">
            <v>45</v>
          </cell>
          <cell r="B50">
            <v>76</v>
          </cell>
          <cell r="C50">
            <v>85</v>
          </cell>
          <cell r="D50">
            <v>93</v>
          </cell>
        </row>
        <row r="51">
          <cell r="A51">
            <v>46</v>
          </cell>
          <cell r="B51">
            <v>76</v>
          </cell>
          <cell r="C51">
            <v>85</v>
          </cell>
          <cell r="D51">
            <v>93</v>
          </cell>
        </row>
        <row r="52">
          <cell r="A52">
            <v>47</v>
          </cell>
          <cell r="B52">
            <v>76</v>
          </cell>
          <cell r="C52">
            <v>85</v>
          </cell>
          <cell r="D52">
            <v>93</v>
          </cell>
        </row>
        <row r="53">
          <cell r="A53">
            <v>48</v>
          </cell>
          <cell r="B53">
            <v>76</v>
          </cell>
          <cell r="C53">
            <v>85</v>
          </cell>
          <cell r="D53">
            <v>93</v>
          </cell>
        </row>
        <row r="54">
          <cell r="A54">
            <v>49</v>
          </cell>
          <cell r="B54">
            <v>76</v>
          </cell>
          <cell r="C54">
            <v>85</v>
          </cell>
          <cell r="D54">
            <v>93</v>
          </cell>
        </row>
        <row r="55">
          <cell r="A55">
            <v>50</v>
          </cell>
          <cell r="B55">
            <v>76</v>
          </cell>
          <cell r="C55">
            <v>85</v>
          </cell>
          <cell r="D55">
            <v>93</v>
          </cell>
        </row>
        <row r="56">
          <cell r="A56">
            <v>51</v>
          </cell>
          <cell r="B56">
            <v>76</v>
          </cell>
          <cell r="C56">
            <v>85</v>
          </cell>
          <cell r="D56">
            <v>93</v>
          </cell>
        </row>
        <row r="57">
          <cell r="A57">
            <v>52</v>
          </cell>
          <cell r="B57">
            <v>76</v>
          </cell>
          <cell r="C57">
            <v>85</v>
          </cell>
          <cell r="D57">
            <v>93</v>
          </cell>
        </row>
        <row r="58">
          <cell r="A58">
            <v>53</v>
          </cell>
          <cell r="B58">
            <v>76</v>
          </cell>
          <cell r="C58">
            <v>85</v>
          </cell>
          <cell r="D58">
            <v>93</v>
          </cell>
        </row>
        <row r="59">
          <cell r="A59">
            <v>54</v>
          </cell>
          <cell r="B59">
            <v>76</v>
          </cell>
          <cell r="C59">
            <v>85</v>
          </cell>
          <cell r="D59">
            <v>93</v>
          </cell>
        </row>
        <row r="60">
          <cell r="A60">
            <v>55</v>
          </cell>
          <cell r="B60">
            <v>76</v>
          </cell>
          <cell r="C60">
            <v>85</v>
          </cell>
          <cell r="D60">
            <v>93</v>
          </cell>
        </row>
        <row r="61">
          <cell r="A61">
            <v>56</v>
          </cell>
          <cell r="B61">
            <v>76</v>
          </cell>
          <cell r="C61">
            <v>85</v>
          </cell>
          <cell r="D61">
            <v>93</v>
          </cell>
        </row>
        <row r="62">
          <cell r="A62">
            <v>57</v>
          </cell>
          <cell r="B62">
            <v>76</v>
          </cell>
          <cell r="C62">
            <v>85</v>
          </cell>
          <cell r="D62">
            <v>93</v>
          </cell>
        </row>
        <row r="63">
          <cell r="A63">
            <v>58</v>
          </cell>
          <cell r="B63">
            <v>76</v>
          </cell>
          <cell r="C63">
            <v>85</v>
          </cell>
          <cell r="D63">
            <v>93</v>
          </cell>
        </row>
        <row r="64">
          <cell r="A64">
            <v>59</v>
          </cell>
          <cell r="B64">
            <v>76</v>
          </cell>
          <cell r="C64">
            <v>85</v>
          </cell>
          <cell r="D64">
            <v>93</v>
          </cell>
        </row>
        <row r="65">
          <cell r="A65">
            <v>60</v>
          </cell>
          <cell r="B65">
            <v>76</v>
          </cell>
          <cell r="C65">
            <v>85</v>
          </cell>
          <cell r="D65">
            <v>93</v>
          </cell>
        </row>
        <row r="66">
          <cell r="A66">
            <v>61</v>
          </cell>
          <cell r="B66">
            <v>76</v>
          </cell>
          <cell r="C66">
            <v>85</v>
          </cell>
          <cell r="D66">
            <v>93</v>
          </cell>
        </row>
        <row r="67">
          <cell r="A67">
            <v>62</v>
          </cell>
          <cell r="B67">
            <v>76</v>
          </cell>
          <cell r="C67">
            <v>85</v>
          </cell>
          <cell r="D67">
            <v>93</v>
          </cell>
        </row>
        <row r="68">
          <cell r="A68">
            <v>63</v>
          </cell>
          <cell r="B68">
            <v>76</v>
          </cell>
          <cell r="C68">
            <v>85</v>
          </cell>
          <cell r="D68">
            <v>93</v>
          </cell>
        </row>
        <row r="69">
          <cell r="A69">
            <v>64</v>
          </cell>
          <cell r="B69">
            <v>76</v>
          </cell>
          <cell r="C69">
            <v>85</v>
          </cell>
          <cell r="D69">
            <v>93</v>
          </cell>
        </row>
        <row r="70">
          <cell r="A70">
            <v>65</v>
          </cell>
          <cell r="B70">
            <v>76</v>
          </cell>
          <cell r="C70">
            <v>85</v>
          </cell>
          <cell r="D70">
            <v>93</v>
          </cell>
        </row>
        <row r="71">
          <cell r="A71">
            <v>66</v>
          </cell>
          <cell r="B71">
            <v>76</v>
          </cell>
          <cell r="C71">
            <v>85</v>
          </cell>
          <cell r="D71">
            <v>93</v>
          </cell>
        </row>
        <row r="72">
          <cell r="A72">
            <v>67</v>
          </cell>
          <cell r="B72">
            <v>76</v>
          </cell>
          <cell r="C72">
            <v>85</v>
          </cell>
          <cell r="D72">
            <v>93</v>
          </cell>
        </row>
        <row r="73">
          <cell r="A73">
            <v>68</v>
          </cell>
          <cell r="B73">
            <v>76</v>
          </cell>
          <cell r="C73">
            <v>85</v>
          </cell>
          <cell r="D73">
            <v>93</v>
          </cell>
        </row>
        <row r="74">
          <cell r="A74">
            <v>69</v>
          </cell>
          <cell r="B74">
            <v>76</v>
          </cell>
          <cell r="C74">
            <v>85</v>
          </cell>
          <cell r="D74">
            <v>93</v>
          </cell>
        </row>
        <row r="75">
          <cell r="A75">
            <v>70</v>
          </cell>
          <cell r="B75">
            <v>76</v>
          </cell>
          <cell r="C75">
            <v>85</v>
          </cell>
          <cell r="D75">
            <v>93</v>
          </cell>
        </row>
        <row r="76">
          <cell r="A76">
            <v>71</v>
          </cell>
          <cell r="B76">
            <v>76</v>
          </cell>
          <cell r="C76">
            <v>85</v>
          </cell>
          <cell r="D76">
            <v>93</v>
          </cell>
        </row>
        <row r="77">
          <cell r="A77">
            <v>72</v>
          </cell>
          <cell r="B77">
            <v>76</v>
          </cell>
          <cell r="C77">
            <v>85</v>
          </cell>
          <cell r="D77">
            <v>93</v>
          </cell>
        </row>
        <row r="78">
          <cell r="A78">
            <v>73</v>
          </cell>
          <cell r="B78">
            <v>76</v>
          </cell>
          <cell r="C78">
            <v>85</v>
          </cell>
          <cell r="D78">
            <v>93</v>
          </cell>
        </row>
        <row r="79">
          <cell r="A79">
            <v>74</v>
          </cell>
          <cell r="B79">
            <v>76</v>
          </cell>
          <cell r="C79">
            <v>85</v>
          </cell>
          <cell r="D79">
            <v>93</v>
          </cell>
        </row>
        <row r="80">
          <cell r="A80">
            <v>75</v>
          </cell>
          <cell r="B80">
            <v>76</v>
          </cell>
          <cell r="C80">
            <v>85</v>
          </cell>
          <cell r="D80">
            <v>93</v>
          </cell>
        </row>
        <row r="81">
          <cell r="A81">
            <v>76</v>
          </cell>
          <cell r="B81">
            <v>76</v>
          </cell>
          <cell r="C81">
            <v>85</v>
          </cell>
          <cell r="D81">
            <v>93</v>
          </cell>
        </row>
        <row r="82">
          <cell r="A82">
            <v>77</v>
          </cell>
          <cell r="B82">
            <v>76</v>
          </cell>
          <cell r="C82">
            <v>85</v>
          </cell>
          <cell r="D82">
            <v>93</v>
          </cell>
        </row>
        <row r="83">
          <cell r="A83">
            <v>78</v>
          </cell>
          <cell r="B83">
            <v>76</v>
          </cell>
          <cell r="C83">
            <v>85</v>
          </cell>
          <cell r="D83">
            <v>93</v>
          </cell>
        </row>
        <row r="84">
          <cell r="A84">
            <v>79</v>
          </cell>
          <cell r="B84">
            <v>76</v>
          </cell>
          <cell r="C84">
            <v>85</v>
          </cell>
          <cell r="D84">
            <v>93</v>
          </cell>
        </row>
        <row r="85">
          <cell r="A85">
            <v>80</v>
          </cell>
          <cell r="B85">
            <v>76</v>
          </cell>
          <cell r="C85">
            <v>85</v>
          </cell>
          <cell r="D85">
            <v>93</v>
          </cell>
        </row>
        <row r="86">
          <cell r="A86">
            <v>81</v>
          </cell>
          <cell r="B86">
            <v>76</v>
          </cell>
          <cell r="C86">
            <v>85</v>
          </cell>
          <cell r="D86">
            <v>93</v>
          </cell>
        </row>
        <row r="87">
          <cell r="A87">
            <v>82</v>
          </cell>
          <cell r="B87">
            <v>76</v>
          </cell>
          <cell r="C87">
            <v>85</v>
          </cell>
          <cell r="D87">
            <v>93</v>
          </cell>
        </row>
        <row r="88">
          <cell r="A88">
            <v>83</v>
          </cell>
          <cell r="B88">
            <v>76</v>
          </cell>
          <cell r="C88">
            <v>85</v>
          </cell>
          <cell r="D88">
            <v>93</v>
          </cell>
        </row>
        <row r="89">
          <cell r="A89">
            <v>84</v>
          </cell>
          <cell r="B89">
            <v>76</v>
          </cell>
          <cell r="C89">
            <v>85</v>
          </cell>
          <cell r="D89">
            <v>93</v>
          </cell>
        </row>
        <row r="90">
          <cell r="A90">
            <v>85</v>
          </cell>
          <cell r="B90">
            <v>76</v>
          </cell>
          <cell r="C90">
            <v>85</v>
          </cell>
          <cell r="D90">
            <v>93</v>
          </cell>
        </row>
        <row r="91">
          <cell r="A91">
            <v>86</v>
          </cell>
          <cell r="B91">
            <v>76</v>
          </cell>
          <cell r="C91">
            <v>85</v>
          </cell>
          <cell r="D91">
            <v>93</v>
          </cell>
        </row>
        <row r="92">
          <cell r="A92">
            <v>87</v>
          </cell>
          <cell r="B92">
            <v>76</v>
          </cell>
          <cell r="C92">
            <v>85</v>
          </cell>
          <cell r="D92">
            <v>93</v>
          </cell>
        </row>
        <row r="93">
          <cell r="A93">
            <v>88</v>
          </cell>
          <cell r="B93">
            <v>76</v>
          </cell>
          <cell r="C93">
            <v>85</v>
          </cell>
          <cell r="D93">
            <v>93</v>
          </cell>
        </row>
        <row r="94">
          <cell r="A94">
            <v>89</v>
          </cell>
          <cell r="B94">
            <v>76</v>
          </cell>
          <cell r="C94">
            <v>85</v>
          </cell>
          <cell r="D94">
            <v>93</v>
          </cell>
        </row>
        <row r="95">
          <cell r="A95">
            <v>90</v>
          </cell>
          <cell r="B95">
            <v>76</v>
          </cell>
          <cell r="C95">
            <v>85</v>
          </cell>
          <cell r="D95">
            <v>93</v>
          </cell>
        </row>
        <row r="96">
          <cell r="A96">
            <v>91</v>
          </cell>
          <cell r="B96">
            <v>76</v>
          </cell>
          <cell r="C96">
            <v>85</v>
          </cell>
          <cell r="D96">
            <v>93</v>
          </cell>
        </row>
        <row r="97">
          <cell r="A97">
            <v>92</v>
          </cell>
          <cell r="B97">
            <v>76</v>
          </cell>
          <cell r="C97">
            <v>85</v>
          </cell>
          <cell r="D97">
            <v>93</v>
          </cell>
        </row>
        <row r="98">
          <cell r="A98">
            <v>93</v>
          </cell>
          <cell r="B98">
            <v>76</v>
          </cell>
          <cell r="C98">
            <v>85</v>
          </cell>
          <cell r="D98">
            <v>93</v>
          </cell>
        </row>
        <row r="99">
          <cell r="A99">
            <v>94</v>
          </cell>
          <cell r="B99">
            <v>76</v>
          </cell>
          <cell r="C99">
            <v>85</v>
          </cell>
          <cell r="D99">
            <v>93</v>
          </cell>
        </row>
        <row r="100">
          <cell r="A100">
            <v>95</v>
          </cell>
          <cell r="B100">
            <v>76</v>
          </cell>
          <cell r="C100">
            <v>85</v>
          </cell>
          <cell r="D100">
            <v>93</v>
          </cell>
        </row>
        <row r="101">
          <cell r="A101">
            <v>96</v>
          </cell>
          <cell r="B101">
            <v>76</v>
          </cell>
          <cell r="C101">
            <v>85</v>
          </cell>
          <cell r="D101">
            <v>93</v>
          </cell>
        </row>
        <row r="102">
          <cell r="A102">
            <v>97</v>
          </cell>
          <cell r="B102">
            <v>76</v>
          </cell>
          <cell r="C102">
            <v>85</v>
          </cell>
          <cell r="D102">
            <v>93</v>
          </cell>
        </row>
        <row r="103">
          <cell r="A103">
            <v>98</v>
          </cell>
          <cell r="B103">
            <v>76</v>
          </cell>
          <cell r="C103">
            <v>85</v>
          </cell>
          <cell r="D103">
            <v>93</v>
          </cell>
        </row>
        <row r="104">
          <cell r="A104">
            <v>99</v>
          </cell>
          <cell r="B104">
            <v>76</v>
          </cell>
          <cell r="C104">
            <v>85</v>
          </cell>
          <cell r="D104">
            <v>93</v>
          </cell>
        </row>
        <row r="105">
          <cell r="A105">
            <v>100</v>
          </cell>
          <cell r="B105">
            <v>76</v>
          </cell>
          <cell r="C105">
            <v>85</v>
          </cell>
          <cell r="D105">
            <v>93</v>
          </cell>
        </row>
      </sheetData>
      <sheetData sheetId="12"/>
      <sheetData sheetId="13">
        <row r="2">
          <cell r="H2">
            <v>31.605</v>
          </cell>
        </row>
        <row r="3">
          <cell r="H3">
            <v>49.620899999999999</v>
          </cell>
        </row>
        <row r="4">
          <cell r="H4">
            <v>77.807600000000008</v>
          </cell>
        </row>
        <row r="5">
          <cell r="H5">
            <v>9.1617000000000015</v>
          </cell>
        </row>
        <row r="6">
          <cell r="H6">
            <v>3.067475</v>
          </cell>
        </row>
        <row r="7">
          <cell r="H7">
            <v>21.221999999999998</v>
          </cell>
        </row>
        <row r="8">
          <cell r="H8">
            <v>35.999400000000001</v>
          </cell>
        </row>
        <row r="9">
          <cell r="H9">
            <v>12.549300000000001</v>
          </cell>
        </row>
        <row r="10">
          <cell r="H10">
            <v>17.0992</v>
          </cell>
        </row>
        <row r="11">
          <cell r="H11">
            <v>70.480200000000011</v>
          </cell>
        </row>
        <row r="12">
          <cell r="H12">
            <v>1.0393999999999999</v>
          </cell>
        </row>
        <row r="13">
          <cell r="H13">
            <v>15.998900000000001</v>
          </cell>
        </row>
        <row r="14">
          <cell r="H14">
            <v>89.778800000000004</v>
          </cell>
        </row>
        <row r="15">
          <cell r="H15">
            <v>40.1387</v>
          </cell>
        </row>
        <row r="16">
          <cell r="H16">
            <v>34.3172</v>
          </cell>
        </row>
        <row r="17">
          <cell r="H17">
            <v>0.85210000000000008</v>
          </cell>
        </row>
        <row r="18">
          <cell r="H18">
            <v>39.258400000000002</v>
          </cell>
        </row>
        <row r="19">
          <cell r="H19">
            <v>81.338300000000004</v>
          </cell>
        </row>
        <row r="20">
          <cell r="H20">
            <v>33.6982</v>
          </cell>
        </row>
        <row r="21">
          <cell r="H21">
            <v>21.148099999999999</v>
          </cell>
        </row>
        <row r="22">
          <cell r="H22">
            <v>101.536</v>
          </cell>
        </row>
        <row r="23">
          <cell r="H23">
            <v>51.757899999999999</v>
          </cell>
        </row>
        <row r="24">
          <cell r="H24">
            <v>179.4538</v>
          </cell>
        </row>
        <row r="25">
          <cell r="H25">
            <v>51.160400000000003</v>
          </cell>
        </row>
        <row r="26">
          <cell r="H26">
            <v>56.296000000000006</v>
          </cell>
        </row>
        <row r="27">
          <cell r="H27">
            <v>10.325899999999999</v>
          </cell>
        </row>
        <row r="28">
          <cell r="H28">
            <v>21.167649999999998</v>
          </cell>
        </row>
        <row r="29">
          <cell r="H29">
            <v>20.017299999999999</v>
          </cell>
        </row>
        <row r="30">
          <cell r="H30">
            <v>14.1997</v>
          </cell>
        </row>
        <row r="31">
          <cell r="H31">
            <v>166.98930000000001</v>
          </cell>
        </row>
        <row r="32">
          <cell r="H32">
            <v>1.0856000000000001</v>
          </cell>
        </row>
        <row r="33">
          <cell r="H33">
            <v>3.3996</v>
          </cell>
        </row>
        <row r="34">
          <cell r="H34">
            <v>25.701799999999999</v>
          </cell>
        </row>
        <row r="35">
          <cell r="H35">
            <v>179.03670000000002</v>
          </cell>
        </row>
        <row r="36">
          <cell r="H36">
            <v>16.3566</v>
          </cell>
        </row>
        <row r="37">
          <cell r="H37">
            <v>6.7565</v>
          </cell>
        </row>
        <row r="38">
          <cell r="H38">
            <v>121.9164</v>
          </cell>
        </row>
        <row r="39">
          <cell r="H39">
            <v>5.1562999999999999</v>
          </cell>
        </row>
        <row r="40">
          <cell r="H40">
            <v>117.71620000000001</v>
          </cell>
        </row>
        <row r="41">
          <cell r="H41">
            <v>63.996100000000006</v>
          </cell>
        </row>
        <row r="42">
          <cell r="H42">
            <v>157.51</v>
          </cell>
        </row>
        <row r="43">
          <cell r="H43">
            <v>2.0758999999999999</v>
          </cell>
        </row>
        <row r="44">
          <cell r="H44">
            <v>2.9718</v>
          </cell>
        </row>
        <row r="45">
          <cell r="H45">
            <v>20.163400000000003</v>
          </cell>
        </row>
        <row r="46">
          <cell r="H46">
            <v>3.9349000000000003</v>
          </cell>
        </row>
        <row r="47">
          <cell r="H47">
            <v>25.0335</v>
          </cell>
        </row>
        <row r="48">
          <cell r="H48">
            <v>92.929400000000001</v>
          </cell>
        </row>
        <row r="49">
          <cell r="H49">
            <v>52.070600000000006</v>
          </cell>
        </row>
        <row r="50">
          <cell r="H50">
            <v>34.1952</v>
          </cell>
        </row>
        <row r="51">
          <cell r="H51">
            <v>61.290200000000006</v>
          </cell>
        </row>
        <row r="52">
          <cell r="H52">
            <v>46.59</v>
          </cell>
        </row>
        <row r="53">
          <cell r="H53">
            <v>29.394900000000003</v>
          </cell>
        </row>
        <row r="54">
          <cell r="H54">
            <v>133.3948</v>
          </cell>
        </row>
        <row r="55">
          <cell r="H55">
            <v>24.0594</v>
          </cell>
        </row>
        <row r="56">
          <cell r="H56">
            <v>71.278800000000004</v>
          </cell>
        </row>
        <row r="57">
          <cell r="H57">
            <v>0.74809999999999999</v>
          </cell>
        </row>
        <row r="58">
          <cell r="H58">
            <v>56.488799999999998</v>
          </cell>
        </row>
        <row r="59">
          <cell r="H59">
            <v>0.60304999999999997</v>
          </cell>
        </row>
        <row r="60">
          <cell r="H60">
            <v>60.840599999999995</v>
          </cell>
        </row>
        <row r="61">
          <cell r="H61">
            <v>0.88329999999999997</v>
          </cell>
        </row>
        <row r="62">
          <cell r="H62">
            <v>145.542</v>
          </cell>
        </row>
        <row r="63">
          <cell r="H63">
            <v>145.5419</v>
          </cell>
        </row>
        <row r="64">
          <cell r="H64">
            <v>121.28380000000001</v>
          </cell>
        </row>
        <row r="65">
          <cell r="H65">
            <v>40.423699999999997</v>
          </cell>
        </row>
        <row r="66">
          <cell r="H66">
            <v>8.7872000000000003</v>
          </cell>
        </row>
        <row r="67">
          <cell r="H67">
            <v>39.673499999999997</v>
          </cell>
        </row>
        <row r="68">
          <cell r="H68">
            <v>2.5934000000000004</v>
          </cell>
        </row>
        <row r="69">
          <cell r="H69">
            <v>280.51330000000002</v>
          </cell>
        </row>
        <row r="70">
          <cell r="H70">
            <v>280.51319999999998</v>
          </cell>
        </row>
        <row r="71">
          <cell r="H71">
            <v>125.2902</v>
          </cell>
        </row>
        <row r="72">
          <cell r="H72">
            <v>0.76968749999999997</v>
          </cell>
        </row>
        <row r="73">
          <cell r="H73">
            <v>212.59290000000001</v>
          </cell>
        </row>
        <row r="74">
          <cell r="H74">
            <v>41.337799999999994</v>
          </cell>
        </row>
        <row r="75">
          <cell r="H75">
            <v>3.5854000000000004</v>
          </cell>
        </row>
        <row r="76">
          <cell r="H76">
            <v>9.0825999999999993</v>
          </cell>
        </row>
        <row r="77">
          <cell r="H77">
            <v>72.605000000000004</v>
          </cell>
        </row>
        <row r="78">
          <cell r="H78">
            <v>0.80270000000000008</v>
          </cell>
        </row>
        <row r="79">
          <cell r="H79">
            <v>2.28165</v>
          </cell>
        </row>
        <row r="80">
          <cell r="H80">
            <v>27.562200000000004</v>
          </cell>
        </row>
        <row r="81">
          <cell r="H81">
            <v>99.838799999999992</v>
          </cell>
        </row>
        <row r="82">
          <cell r="H82">
            <v>3.3187500000000001</v>
          </cell>
        </row>
        <row r="83">
          <cell r="H83">
            <v>169.69189999999998</v>
          </cell>
        </row>
        <row r="84">
          <cell r="H84">
            <v>51.4238</v>
          </cell>
        </row>
        <row r="85">
          <cell r="H85">
            <v>146.12009999999998</v>
          </cell>
        </row>
        <row r="86">
          <cell r="H86">
            <v>1.5500000000000003</v>
          </cell>
        </row>
        <row r="87">
          <cell r="H87">
            <v>17.701499999999999</v>
          </cell>
        </row>
        <row r="88">
          <cell r="H88">
            <v>15.151400000000001</v>
          </cell>
        </row>
        <row r="89">
          <cell r="H89">
            <v>8.8912999999999993</v>
          </cell>
        </row>
        <row r="90">
          <cell r="H90">
            <v>27.191199999999998</v>
          </cell>
        </row>
        <row r="91">
          <cell r="H91">
            <v>5.1032999999999999</v>
          </cell>
        </row>
        <row r="92">
          <cell r="H92">
            <v>45.858000000000004</v>
          </cell>
        </row>
        <row r="93">
          <cell r="H93">
            <v>1.4445000000000001</v>
          </cell>
        </row>
        <row r="94">
          <cell r="H94">
            <v>102.0908</v>
          </cell>
        </row>
        <row r="95">
          <cell r="H95">
            <v>243.97069999999999</v>
          </cell>
        </row>
        <row r="96">
          <cell r="H96">
            <v>79.756799999999998</v>
          </cell>
        </row>
        <row r="97">
          <cell r="H97">
            <v>6.0355000000000008</v>
          </cell>
        </row>
        <row r="98">
          <cell r="H98">
            <v>33.690399999999997</v>
          </cell>
        </row>
        <row r="99">
          <cell r="H99">
            <v>49.265299999999996</v>
          </cell>
        </row>
        <row r="100">
          <cell r="H100">
            <v>1.5500999999999998</v>
          </cell>
        </row>
        <row r="101">
          <cell r="H101">
            <v>24.115100000000002</v>
          </cell>
        </row>
        <row r="102">
          <cell r="H102">
            <v>2.2040000000000002</v>
          </cell>
        </row>
        <row r="103">
          <cell r="H103">
            <v>33.433900000000001</v>
          </cell>
        </row>
        <row r="104">
          <cell r="H104">
            <v>73.069800000000001</v>
          </cell>
        </row>
        <row r="105">
          <cell r="H105">
            <v>29.319400000000002</v>
          </cell>
        </row>
        <row r="106">
          <cell r="H106">
            <v>1.3846000000000001</v>
          </cell>
        </row>
        <row r="107">
          <cell r="H107">
            <v>1.1283000000000001</v>
          </cell>
        </row>
        <row r="108">
          <cell r="H108">
            <v>15.437000000000001</v>
          </cell>
        </row>
        <row r="109">
          <cell r="H109">
            <v>149.6643</v>
          </cell>
        </row>
        <row r="110">
          <cell r="H110">
            <v>60.269199999999998</v>
          </cell>
        </row>
        <row r="111">
          <cell r="H111">
            <v>27.8582</v>
          </cell>
        </row>
        <row r="112">
          <cell r="H112">
            <v>4.72</v>
          </cell>
        </row>
        <row r="113">
          <cell r="H113">
            <v>23.498899999999999</v>
          </cell>
        </row>
        <row r="114">
          <cell r="H114">
            <v>3.7488000000000001</v>
          </cell>
        </row>
        <row r="115">
          <cell r="H115">
            <v>4.4486999999999997</v>
          </cell>
        </row>
        <row r="116">
          <cell r="H116">
            <v>11.497199999999999</v>
          </cell>
        </row>
        <row r="117">
          <cell r="H117">
            <v>107.03700000000001</v>
          </cell>
        </row>
        <row r="118">
          <cell r="H118">
            <v>1.7918000000000001</v>
          </cell>
        </row>
        <row r="119">
          <cell r="H119">
            <v>156.38829999999999</v>
          </cell>
        </row>
        <row r="120">
          <cell r="H120">
            <v>64.854399999999998</v>
          </cell>
        </row>
        <row r="121">
          <cell r="H121">
            <v>13.440199999999999</v>
          </cell>
        </row>
        <row r="122">
          <cell r="H122">
            <v>183.72600000000003</v>
          </cell>
        </row>
        <row r="123">
          <cell r="H123">
            <v>4.5419</v>
          </cell>
        </row>
        <row r="124">
          <cell r="H124">
            <v>60.067799999999998</v>
          </cell>
        </row>
        <row r="125">
          <cell r="H125">
            <v>73.825400000000002</v>
          </cell>
        </row>
        <row r="126">
          <cell r="H126" t="e">
            <v>#N/A</v>
          </cell>
        </row>
        <row r="127">
          <cell r="H127">
            <v>0.36749999999999999</v>
          </cell>
        </row>
        <row r="128">
          <cell r="H128">
            <v>51.904800000000002</v>
          </cell>
        </row>
        <row r="129">
          <cell r="H129">
            <v>4.3148</v>
          </cell>
        </row>
        <row r="130">
          <cell r="H130">
            <v>2.6072000000000002</v>
          </cell>
        </row>
        <row r="131">
          <cell r="H131">
            <v>3.5021</v>
          </cell>
        </row>
        <row r="132">
          <cell r="H132">
            <v>13.137</v>
          </cell>
        </row>
        <row r="133">
          <cell r="H133">
            <v>4.1468999999999996</v>
          </cell>
        </row>
        <row r="134">
          <cell r="H134">
            <v>70.146799999999999</v>
          </cell>
        </row>
        <row r="135">
          <cell r="H135">
            <v>133.40100000000001</v>
          </cell>
        </row>
        <row r="136">
          <cell r="H136">
            <v>3.6416000000000004</v>
          </cell>
        </row>
        <row r="137">
          <cell r="H137">
            <v>87.813000000000017</v>
          </cell>
        </row>
        <row r="138">
          <cell r="H138">
            <v>24.5564</v>
          </cell>
        </row>
        <row r="139">
          <cell r="H139">
            <v>25.546300000000002</v>
          </cell>
        </row>
        <row r="140">
          <cell r="H140">
            <v>126.8224</v>
          </cell>
        </row>
        <row r="141">
          <cell r="H141">
            <v>4.5541</v>
          </cell>
        </row>
        <row r="142">
          <cell r="H142">
            <v>18.082000000000001</v>
          </cell>
        </row>
        <row r="143">
          <cell r="H143">
            <v>18.476999999999997</v>
          </cell>
        </row>
        <row r="144">
          <cell r="H144">
            <v>41.513100000000001</v>
          </cell>
        </row>
        <row r="145">
          <cell r="H145">
            <v>4.1894499999999999</v>
          </cell>
        </row>
        <row r="146">
          <cell r="H146">
            <v>13.6106</v>
          </cell>
        </row>
        <row r="147">
          <cell r="H147">
            <v>39.475000000000001</v>
          </cell>
        </row>
        <row r="148">
          <cell r="H148">
            <v>32.845399999999998</v>
          </cell>
        </row>
        <row r="149">
          <cell r="H149">
            <v>70.119900000000001</v>
          </cell>
        </row>
        <row r="150">
          <cell r="H150">
            <v>1.2686999999999999</v>
          </cell>
        </row>
        <row r="151">
          <cell r="H151">
            <v>84.843299999999999</v>
          </cell>
        </row>
        <row r="152">
          <cell r="H152">
            <v>0.9819</v>
          </cell>
        </row>
        <row r="153">
          <cell r="H153">
            <v>9.8348999999999993</v>
          </cell>
        </row>
        <row r="154">
          <cell r="H154">
            <v>4.4896000000000003</v>
          </cell>
        </row>
        <row r="155">
          <cell r="H155">
            <v>41.186700000000002</v>
          </cell>
        </row>
        <row r="156">
          <cell r="H156">
            <v>20.522600000000001</v>
          </cell>
        </row>
        <row r="157">
          <cell r="H157">
            <v>67.034499999999994</v>
          </cell>
        </row>
        <row r="158">
          <cell r="H158">
            <v>39.962400000000002</v>
          </cell>
        </row>
        <row r="159">
          <cell r="H159">
            <v>18.459299999999999</v>
          </cell>
        </row>
        <row r="160">
          <cell r="H160">
            <v>10.549200000000001</v>
          </cell>
        </row>
        <row r="161">
          <cell r="H161">
            <v>2.5240999999999998</v>
          </cell>
        </row>
        <row r="162">
          <cell r="H162">
            <v>63.99</v>
          </cell>
        </row>
        <row r="163">
          <cell r="H163">
            <v>0.76430000000000009</v>
          </cell>
        </row>
        <row r="164">
          <cell r="H164">
            <v>36.663800000000002</v>
          </cell>
        </row>
        <row r="165">
          <cell r="H165">
            <v>39.5837</v>
          </cell>
        </row>
        <row r="166">
          <cell r="H166">
            <v>5.2072000000000003</v>
          </cell>
        </row>
        <row r="167">
          <cell r="H167">
            <v>68.103499999999997</v>
          </cell>
        </row>
        <row r="168">
          <cell r="H168">
            <v>83.346800000000002</v>
          </cell>
        </row>
        <row r="169">
          <cell r="H169">
            <v>1.4039000000000001</v>
          </cell>
        </row>
        <row r="170">
          <cell r="H170">
            <v>21.583200000000001</v>
          </cell>
        </row>
        <row r="171">
          <cell r="H171">
            <v>69.391100000000009</v>
          </cell>
        </row>
        <row r="172">
          <cell r="H172">
            <v>39.473999999999997</v>
          </cell>
        </row>
        <row r="173">
          <cell r="H173">
            <v>1.4958</v>
          </cell>
        </row>
        <row r="174">
          <cell r="H174">
            <v>31.015599999999999</v>
          </cell>
        </row>
        <row r="175">
          <cell r="H175">
            <v>3.4934000000000003</v>
          </cell>
        </row>
        <row r="176">
          <cell r="H176">
            <v>168.82260000000002</v>
          </cell>
        </row>
        <row r="177">
          <cell r="H177">
            <v>86.634500000000003</v>
          </cell>
        </row>
        <row r="178">
          <cell r="H178">
            <v>0.58479999999999999</v>
          </cell>
        </row>
        <row r="179">
          <cell r="H179">
            <v>7.2006000000000006</v>
          </cell>
        </row>
        <row r="180">
          <cell r="H180">
            <v>50.382200000000005</v>
          </cell>
        </row>
        <row r="181">
          <cell r="H181">
            <v>30.0641</v>
          </cell>
        </row>
        <row r="182">
          <cell r="H182">
            <v>49.641999999999996</v>
          </cell>
        </row>
        <row r="183">
          <cell r="H183">
            <v>34.659799999999997</v>
          </cell>
        </row>
        <row r="184">
          <cell r="H184">
            <v>63.321800000000003</v>
          </cell>
        </row>
        <row r="185">
          <cell r="H185">
            <v>24.931699999999999</v>
          </cell>
        </row>
        <row r="186">
          <cell r="H186">
            <v>32.946599999999997</v>
          </cell>
        </row>
        <row r="187">
          <cell r="H187">
            <v>3.9415000000000004</v>
          </cell>
        </row>
        <row r="188">
          <cell r="H188">
            <v>23.226799999999997</v>
          </cell>
        </row>
        <row r="189">
          <cell r="H189">
            <v>0.8861</v>
          </cell>
        </row>
        <row r="190">
          <cell r="H190">
            <v>33.279200000000003</v>
          </cell>
        </row>
        <row r="191">
          <cell r="H191">
            <v>195.64109999999999</v>
          </cell>
        </row>
        <row r="192">
          <cell r="H192">
            <v>32.224499999999999</v>
          </cell>
        </row>
        <row r="193">
          <cell r="H193">
            <v>0.69620000000000004</v>
          </cell>
        </row>
        <row r="194">
          <cell r="H194">
            <v>0.64780000000000015</v>
          </cell>
        </row>
        <row r="195">
          <cell r="H195">
            <v>29.275700000000001</v>
          </cell>
        </row>
        <row r="196">
          <cell r="H196">
            <v>78.273200000000003</v>
          </cell>
        </row>
        <row r="197">
          <cell r="H197">
            <v>0.88650000000000007</v>
          </cell>
        </row>
        <row r="198">
          <cell r="H198">
            <v>3.2407999999999997</v>
          </cell>
        </row>
        <row r="199">
          <cell r="H199">
            <v>59.220299999999995</v>
          </cell>
        </row>
        <row r="200">
          <cell r="H200">
            <v>18.438599999999997</v>
          </cell>
        </row>
        <row r="201">
          <cell r="H201">
            <v>4.2180999999999997</v>
          </cell>
        </row>
        <row r="202">
          <cell r="H202">
            <v>31.192000000000004</v>
          </cell>
        </row>
        <row r="203">
          <cell r="H203">
            <v>83.519799999999989</v>
          </cell>
        </row>
        <row r="204">
          <cell r="H204">
            <v>0.65900000000000003</v>
          </cell>
        </row>
        <row r="205">
          <cell r="H205">
            <v>68.239699999999999</v>
          </cell>
        </row>
        <row r="206">
          <cell r="H206">
            <v>20.026700000000002</v>
          </cell>
        </row>
        <row r="207">
          <cell r="H207">
            <v>18.531000000000002</v>
          </cell>
        </row>
        <row r="208">
          <cell r="H208">
            <v>124.91940000000001</v>
          </cell>
        </row>
        <row r="209">
          <cell r="H209">
            <v>32.427300000000002</v>
          </cell>
        </row>
        <row r="210">
          <cell r="H210">
            <v>16.638400000000001</v>
          </cell>
        </row>
        <row r="211">
          <cell r="H211">
            <v>16.043099999999999</v>
          </cell>
        </row>
        <row r="212">
          <cell r="H212">
            <v>4.9432</v>
          </cell>
        </row>
        <row r="213">
          <cell r="H213">
            <v>110.8348</v>
          </cell>
        </row>
        <row r="214">
          <cell r="H214">
            <v>4.3378000000000005</v>
          </cell>
        </row>
        <row r="215">
          <cell r="H215">
            <v>1.2487000000000001</v>
          </cell>
        </row>
        <row r="216">
          <cell r="H216">
            <v>2.2772000000000001</v>
          </cell>
        </row>
        <row r="217">
          <cell r="H217">
            <v>15.343500000000001</v>
          </cell>
        </row>
        <row r="218">
          <cell r="H218">
            <v>57.340199999999996</v>
          </cell>
        </row>
        <row r="219">
          <cell r="H219">
            <v>1.0551999999999999</v>
          </cell>
        </row>
        <row r="220">
          <cell r="H220">
            <v>3.9781999999999997</v>
          </cell>
        </row>
        <row r="221">
          <cell r="H221">
            <v>45.678100000000001</v>
          </cell>
        </row>
        <row r="222">
          <cell r="H222">
            <v>1.246</v>
          </cell>
        </row>
        <row r="223">
          <cell r="H223">
            <v>37.075900000000004</v>
          </cell>
        </row>
        <row r="224">
          <cell r="H224">
            <v>19.912800000000001</v>
          </cell>
        </row>
        <row r="225">
          <cell r="H225">
            <v>75.345399999999998</v>
          </cell>
        </row>
        <row r="226">
          <cell r="H226">
            <v>0.63790000000000013</v>
          </cell>
        </row>
        <row r="227">
          <cell r="H227">
            <v>381.17750000000001</v>
          </cell>
        </row>
        <row r="228">
          <cell r="H228">
            <v>71.354800000000012</v>
          </cell>
        </row>
        <row r="229">
          <cell r="H229">
            <v>6.2797000000000001</v>
          </cell>
        </row>
        <row r="230">
          <cell r="H230">
            <v>5.2484500000000001</v>
          </cell>
        </row>
        <row r="231">
          <cell r="H231">
            <v>31.754200000000001</v>
          </cell>
        </row>
        <row r="232">
          <cell r="H232">
            <v>2.8340000000000005</v>
          </cell>
        </row>
        <row r="233">
          <cell r="H233">
            <v>248.87690000000003</v>
          </cell>
        </row>
        <row r="234">
          <cell r="H234">
            <v>7.9535999999999998</v>
          </cell>
        </row>
        <row r="235">
          <cell r="H235">
            <v>37.124200000000002</v>
          </cell>
        </row>
        <row r="236">
          <cell r="H236">
            <v>189.8766</v>
          </cell>
        </row>
        <row r="237">
          <cell r="H237">
            <v>86.268999999999991</v>
          </cell>
        </row>
        <row r="238">
          <cell r="H238">
            <v>4.4980000000000002</v>
          </cell>
        </row>
        <row r="239">
          <cell r="H239">
            <v>4.9515000000000002</v>
          </cell>
        </row>
        <row r="240">
          <cell r="H240">
            <v>68.759200000000007</v>
          </cell>
        </row>
        <row r="241">
          <cell r="H241">
            <v>183.99110000000002</v>
          </cell>
        </row>
        <row r="242">
          <cell r="H242">
            <v>56.567</v>
          </cell>
        </row>
        <row r="243">
          <cell r="H243">
            <v>2.0579000000000001</v>
          </cell>
        </row>
        <row r="244">
          <cell r="H244">
            <v>15.949300000000001</v>
          </cell>
        </row>
        <row r="245">
          <cell r="H245">
            <v>2.7513999999999998</v>
          </cell>
        </row>
        <row r="246">
          <cell r="H246">
            <v>100.09559999999999</v>
          </cell>
        </row>
        <row r="247">
          <cell r="H247">
            <v>57.011000000000003</v>
          </cell>
        </row>
        <row r="248">
          <cell r="H248">
            <v>0.62230000000000008</v>
          </cell>
        </row>
        <row r="249">
          <cell r="H249">
            <v>14.8123</v>
          </cell>
        </row>
        <row r="250">
          <cell r="H250">
            <v>28.817200000000003</v>
          </cell>
        </row>
        <row r="251">
          <cell r="H251">
            <v>63.369199999999999</v>
          </cell>
        </row>
        <row r="252">
          <cell r="H252">
            <v>3.4581999999999997</v>
          </cell>
        </row>
        <row r="253">
          <cell r="H253">
            <v>14.024900000000001</v>
          </cell>
        </row>
        <row r="254">
          <cell r="H254">
            <v>11.614800000000001</v>
          </cell>
        </row>
        <row r="255">
          <cell r="H255">
            <v>0.55969999999999998</v>
          </cell>
        </row>
        <row r="256">
          <cell r="H256">
            <v>74.983799999999988</v>
          </cell>
        </row>
        <row r="257">
          <cell r="H257">
            <v>9.5045000000000002</v>
          </cell>
        </row>
        <row r="258">
          <cell r="H258">
            <v>16.2394</v>
          </cell>
        </row>
        <row r="259">
          <cell r="H259">
            <v>45.190300000000001</v>
          </cell>
        </row>
        <row r="260">
          <cell r="H260">
            <v>4.1963999999999997</v>
          </cell>
        </row>
        <row r="261">
          <cell r="H261">
            <v>1.1340999999999999</v>
          </cell>
        </row>
        <row r="262">
          <cell r="H262">
            <v>14.574000000000002</v>
          </cell>
        </row>
        <row r="263">
          <cell r="H263">
            <v>33.975900000000003</v>
          </cell>
        </row>
        <row r="264">
          <cell r="H264">
            <v>108.33380000000001</v>
          </cell>
        </row>
        <row r="265">
          <cell r="H265">
            <v>35.433700000000002</v>
          </cell>
        </row>
        <row r="266">
          <cell r="H266">
            <v>40.147200000000005</v>
          </cell>
        </row>
        <row r="267">
          <cell r="H267">
            <v>0.62709999999999999</v>
          </cell>
        </row>
        <row r="268">
          <cell r="H268">
            <v>0.23080000000000001</v>
          </cell>
        </row>
        <row r="269">
          <cell r="H269">
            <v>3.3149000000000002</v>
          </cell>
        </row>
        <row r="270">
          <cell r="H270">
            <v>52.848199999999999</v>
          </cell>
        </row>
        <row r="271">
          <cell r="H271">
            <v>62.8262</v>
          </cell>
        </row>
        <row r="272">
          <cell r="H272">
            <v>0.78659999999999997</v>
          </cell>
        </row>
        <row r="273">
          <cell r="H273">
            <v>39.320900000000002</v>
          </cell>
        </row>
        <row r="274">
          <cell r="H274">
            <v>67.092799999999997</v>
          </cell>
        </row>
        <row r="275">
          <cell r="H275">
            <v>69.572699999999998</v>
          </cell>
        </row>
        <row r="276">
          <cell r="H276">
            <v>101.29260000000001</v>
          </cell>
        </row>
        <row r="277">
          <cell r="H277">
            <v>184.6525</v>
          </cell>
        </row>
        <row r="278">
          <cell r="H278">
            <v>168.01240000000001</v>
          </cell>
        </row>
        <row r="279">
          <cell r="H279">
            <v>102.71959999999999</v>
          </cell>
        </row>
        <row r="280">
          <cell r="H280">
            <v>0.56910000000000005</v>
          </cell>
        </row>
        <row r="281">
          <cell r="H281">
            <v>0.4017</v>
          </cell>
        </row>
        <row r="282">
          <cell r="H282">
            <v>0.22940000000000002</v>
          </cell>
        </row>
        <row r="283">
          <cell r="H283">
            <v>2.3399000000000005</v>
          </cell>
        </row>
        <row r="284">
          <cell r="H284">
            <v>0.47230000000000005</v>
          </cell>
        </row>
        <row r="285">
          <cell r="H285">
            <v>5.3433999999999999</v>
          </cell>
        </row>
        <row r="286">
          <cell r="H286">
            <v>3.1831999999999998</v>
          </cell>
        </row>
        <row r="287">
          <cell r="H287">
            <v>116.4315</v>
          </cell>
        </row>
        <row r="288">
          <cell r="H288">
            <v>128.4914</v>
          </cell>
        </row>
        <row r="289">
          <cell r="H289">
            <v>94.2316</v>
          </cell>
        </row>
        <row r="290">
          <cell r="H290">
            <v>7.274</v>
          </cell>
        </row>
        <row r="291">
          <cell r="H291">
            <v>3.2328000000000001</v>
          </cell>
        </row>
        <row r="292">
          <cell r="H292">
            <v>51.942599999999999</v>
          </cell>
        </row>
        <row r="293">
          <cell r="H293">
            <v>173.6309</v>
          </cell>
        </row>
        <row r="294">
          <cell r="H294">
            <v>73.270799999999994</v>
          </cell>
        </row>
        <row r="295">
          <cell r="H295">
            <v>109.3107</v>
          </cell>
        </row>
        <row r="296">
          <cell r="H296">
            <v>30.550599999999999</v>
          </cell>
        </row>
        <row r="297">
          <cell r="H297">
            <v>64.341000000000008</v>
          </cell>
        </row>
        <row r="298">
          <cell r="H298">
            <v>2.0556000000000001</v>
          </cell>
        </row>
        <row r="299">
          <cell r="H299">
            <v>74.970600000000005</v>
          </cell>
        </row>
        <row r="300">
          <cell r="H300">
            <v>11.386200000000001</v>
          </cell>
        </row>
        <row r="301">
          <cell r="H301">
            <v>1.2451000000000001</v>
          </cell>
        </row>
        <row r="302">
          <cell r="H302">
            <v>43.945</v>
          </cell>
        </row>
        <row r="303">
          <cell r="H303">
            <v>0.47350000000000003</v>
          </cell>
        </row>
        <row r="304">
          <cell r="H304">
            <v>0.21783000000000002</v>
          </cell>
        </row>
        <row r="305">
          <cell r="H305">
            <v>0.37845000000000006</v>
          </cell>
        </row>
        <row r="306">
          <cell r="H306">
            <v>2.0671000000000004</v>
          </cell>
        </row>
        <row r="307">
          <cell r="H307">
            <v>22.309500000000003</v>
          </cell>
        </row>
        <row r="308">
          <cell r="H308">
            <v>50.988799999999998</v>
          </cell>
        </row>
        <row r="309">
          <cell r="H309">
            <v>8.8292999999999999</v>
          </cell>
        </row>
        <row r="310">
          <cell r="H310">
            <v>104.7184</v>
          </cell>
        </row>
        <row r="311">
          <cell r="H311">
            <v>5.3690999999999995</v>
          </cell>
        </row>
        <row r="312">
          <cell r="H312">
            <v>132.447</v>
          </cell>
        </row>
        <row r="313">
          <cell r="H313">
            <v>2.6404000000000001</v>
          </cell>
        </row>
        <row r="314">
          <cell r="H314">
            <v>68.753799999999998</v>
          </cell>
        </row>
        <row r="315">
          <cell r="H315">
            <v>86.468700000000013</v>
          </cell>
        </row>
        <row r="316">
          <cell r="H316">
            <v>92.237199999999987</v>
          </cell>
        </row>
        <row r="317">
          <cell r="H317">
            <v>1.3030000000000002</v>
          </cell>
        </row>
        <row r="318">
          <cell r="H318">
            <v>25.6784</v>
          </cell>
        </row>
        <row r="319">
          <cell r="H319">
            <v>18.9483</v>
          </cell>
        </row>
        <row r="320">
          <cell r="H320">
            <v>9.8382000000000005</v>
          </cell>
        </row>
        <row r="321">
          <cell r="H321">
            <v>7.9681000000000006</v>
          </cell>
        </row>
        <row r="322">
          <cell r="H322">
            <v>31.968000000000004</v>
          </cell>
        </row>
        <row r="323">
          <cell r="H323">
            <v>28.767900000000001</v>
          </cell>
        </row>
        <row r="324">
          <cell r="H324">
            <v>35.4998</v>
          </cell>
        </row>
        <row r="325">
          <cell r="H325">
            <v>73.101699999999994</v>
          </cell>
        </row>
        <row r="326">
          <cell r="H326">
            <v>0.3226</v>
          </cell>
        </row>
        <row r="327">
          <cell r="H327">
            <v>22.262499999999999</v>
          </cell>
        </row>
        <row r="328">
          <cell r="H328">
            <v>31.967400000000001</v>
          </cell>
        </row>
        <row r="329">
          <cell r="H329">
            <v>30.804000000000002</v>
          </cell>
        </row>
        <row r="330">
          <cell r="H330">
            <v>12.791700000000001</v>
          </cell>
        </row>
        <row r="331">
          <cell r="H331">
            <v>85.274200000000008</v>
          </cell>
        </row>
        <row r="332">
          <cell r="H332">
            <v>0.75900000000000001</v>
          </cell>
        </row>
        <row r="333">
          <cell r="H333">
            <v>3.3500999999999999</v>
          </cell>
        </row>
        <row r="334">
          <cell r="H334">
            <v>3.7688000000000001</v>
          </cell>
        </row>
        <row r="335">
          <cell r="H335">
            <v>43.809200000000004</v>
          </cell>
        </row>
        <row r="336">
          <cell r="H336">
            <v>18.3416</v>
          </cell>
        </row>
        <row r="337">
          <cell r="H337">
            <v>106.69949999999999</v>
          </cell>
        </row>
        <row r="338">
          <cell r="H338">
            <v>1.2159000000000002</v>
          </cell>
        </row>
        <row r="339">
          <cell r="H339">
            <v>119.9663</v>
          </cell>
        </row>
        <row r="340">
          <cell r="H340">
            <v>50.366199999999999</v>
          </cell>
        </row>
        <row r="341">
          <cell r="H341">
            <v>33.484200000000001</v>
          </cell>
        </row>
        <row r="342">
          <cell r="H342">
            <v>2.0967500000000001</v>
          </cell>
        </row>
        <row r="343">
          <cell r="H343">
            <v>3.9758</v>
          </cell>
        </row>
        <row r="344">
          <cell r="H344">
            <v>17.487000000000002</v>
          </cell>
        </row>
        <row r="345">
          <cell r="H345">
            <v>120.1657</v>
          </cell>
        </row>
        <row r="346">
          <cell r="H346">
            <v>65.085599999999999</v>
          </cell>
        </row>
        <row r="347">
          <cell r="H347">
            <v>9.6895000000000007</v>
          </cell>
        </row>
        <row r="348">
          <cell r="H348">
            <v>5.7653999999999996</v>
          </cell>
        </row>
        <row r="349">
          <cell r="H349">
            <v>61.851800000000004</v>
          </cell>
        </row>
        <row r="350">
          <cell r="H350">
            <v>36.0304</v>
          </cell>
        </row>
        <row r="351">
          <cell r="H351">
            <v>0.71490000000000009</v>
          </cell>
        </row>
        <row r="352">
          <cell r="H352">
            <v>74.75</v>
          </cell>
        </row>
        <row r="353">
          <cell r="H353">
            <v>3.7269000000000001</v>
          </cell>
        </row>
        <row r="354">
          <cell r="H354">
            <v>4.4168000000000003</v>
          </cell>
        </row>
        <row r="355">
          <cell r="H355">
            <v>2.3946999999999998</v>
          </cell>
        </row>
        <row r="356">
          <cell r="H356">
            <v>33.464599999999997</v>
          </cell>
        </row>
        <row r="357">
          <cell r="H357">
            <v>1.7795000000000001</v>
          </cell>
        </row>
        <row r="358">
          <cell r="H358">
            <v>31.564399999999999</v>
          </cell>
        </row>
        <row r="359">
          <cell r="H359">
            <v>6.1243000000000007</v>
          </cell>
        </row>
        <row r="360">
          <cell r="H360">
            <v>31.5442</v>
          </cell>
        </row>
        <row r="361">
          <cell r="H361">
            <v>57.184100000000001</v>
          </cell>
        </row>
        <row r="362">
          <cell r="H362">
            <v>89.728000000000009</v>
          </cell>
        </row>
        <row r="363">
          <cell r="H363">
            <v>1.9293500000000001</v>
          </cell>
        </row>
        <row r="364">
          <cell r="H364">
            <v>6.0658000000000003</v>
          </cell>
        </row>
        <row r="365">
          <cell r="H365">
            <v>81.0137</v>
          </cell>
        </row>
        <row r="366">
          <cell r="H366">
            <v>2.1372</v>
          </cell>
        </row>
        <row r="367">
          <cell r="H367">
            <v>120.63200000000001</v>
          </cell>
        </row>
        <row r="368">
          <cell r="H368">
            <v>3.2744</v>
          </cell>
        </row>
        <row r="369">
          <cell r="H369">
            <v>0.1182</v>
          </cell>
        </row>
        <row r="370">
          <cell r="H370">
            <v>0.63088</v>
          </cell>
        </row>
        <row r="371">
          <cell r="H371">
            <v>43.963100000000004</v>
          </cell>
        </row>
        <row r="372">
          <cell r="H372">
            <v>102.51800000000001</v>
          </cell>
        </row>
        <row r="373">
          <cell r="H373">
            <v>11.306900000000001</v>
          </cell>
        </row>
        <row r="374">
          <cell r="H374">
            <v>19.0228</v>
          </cell>
        </row>
        <row r="375">
          <cell r="H375">
            <v>79.262700000000009</v>
          </cell>
        </row>
        <row r="376">
          <cell r="H376">
            <v>141.78779999999998</v>
          </cell>
        </row>
        <row r="377">
          <cell r="H377">
            <v>81.542500000000004</v>
          </cell>
        </row>
        <row r="378">
          <cell r="H378">
            <v>77.182400000000001</v>
          </cell>
        </row>
        <row r="379">
          <cell r="H379">
            <v>117.92460000000001</v>
          </cell>
        </row>
        <row r="380">
          <cell r="H380">
            <v>4.3502000000000001</v>
          </cell>
        </row>
        <row r="381">
          <cell r="H381">
            <v>2.2000999999999999</v>
          </cell>
        </row>
        <row r="382">
          <cell r="H382">
            <v>101.227</v>
          </cell>
        </row>
        <row r="383">
          <cell r="H383">
            <v>123.2457</v>
          </cell>
        </row>
        <row r="384">
          <cell r="H384">
            <v>86.333399999999997</v>
          </cell>
        </row>
        <row r="385">
          <cell r="H385">
            <v>272.24170000000004</v>
          </cell>
        </row>
        <row r="386">
          <cell r="H386">
            <v>3.8016000000000001</v>
          </cell>
        </row>
        <row r="387">
          <cell r="H387">
            <v>70.879499999999993</v>
          </cell>
        </row>
        <row r="388">
          <cell r="H388">
            <v>10.2784</v>
          </cell>
        </row>
        <row r="389">
          <cell r="H389">
            <v>41.161900000000003</v>
          </cell>
        </row>
        <row r="390">
          <cell r="H390">
            <v>142.26820000000001</v>
          </cell>
        </row>
        <row r="391">
          <cell r="H391">
            <v>47.382200000000005</v>
          </cell>
        </row>
        <row r="392">
          <cell r="H392">
            <v>0.65349999999999997</v>
          </cell>
        </row>
        <row r="393">
          <cell r="H393">
            <v>0.87782499999999997</v>
          </cell>
        </row>
        <row r="394">
          <cell r="H394">
            <v>6.3675999999999995</v>
          </cell>
        </row>
        <row r="395">
          <cell r="H395">
            <v>2.4560999999999997</v>
          </cell>
        </row>
        <row r="396">
          <cell r="H396">
            <v>104.3766</v>
          </cell>
        </row>
        <row r="397">
          <cell r="H397">
            <v>15.8955</v>
          </cell>
        </row>
        <row r="398">
          <cell r="H398">
            <v>91.780400000000014</v>
          </cell>
        </row>
        <row r="399">
          <cell r="H399">
            <v>45.670600000000007</v>
          </cell>
        </row>
        <row r="400">
          <cell r="H400">
            <v>0.81379999999999997</v>
          </cell>
        </row>
        <row r="401">
          <cell r="H401">
            <v>139.92009999999999</v>
          </cell>
        </row>
        <row r="402">
          <cell r="H402">
            <v>42.78</v>
          </cell>
        </row>
        <row r="403">
          <cell r="H403">
            <v>6.5455000000000005</v>
          </cell>
        </row>
        <row r="404">
          <cell r="H404">
            <v>2.5459999999999998</v>
          </cell>
        </row>
        <row r="405">
          <cell r="H405">
            <v>104.5397</v>
          </cell>
        </row>
        <row r="406">
          <cell r="H406">
            <v>45.679200000000002</v>
          </cell>
        </row>
        <row r="407">
          <cell r="H407">
            <v>5.7770000000000001</v>
          </cell>
        </row>
        <row r="408">
          <cell r="H408">
            <v>31.714400000000001</v>
          </cell>
        </row>
        <row r="409">
          <cell r="H409">
            <v>25.354299999999999</v>
          </cell>
        </row>
        <row r="410">
          <cell r="H410">
            <v>28.518599999999996</v>
          </cell>
        </row>
        <row r="411">
          <cell r="H411">
            <v>2.3927999999999998</v>
          </cell>
        </row>
        <row r="412">
          <cell r="H412">
            <v>72.478000000000009</v>
          </cell>
        </row>
        <row r="413">
          <cell r="H413">
            <v>2.9434000000000005</v>
          </cell>
        </row>
        <row r="414">
          <cell r="H414">
            <v>68.838800000000006</v>
          </cell>
        </row>
        <row r="415">
          <cell r="H415">
            <v>60.6907</v>
          </cell>
        </row>
        <row r="416">
          <cell r="H416">
            <v>91.527199999999993</v>
          </cell>
        </row>
        <row r="417">
          <cell r="H417">
            <v>2.6885000000000003</v>
          </cell>
        </row>
        <row r="418">
          <cell r="H418">
            <v>0.31768500000000005</v>
          </cell>
        </row>
        <row r="419">
          <cell r="H419">
            <v>52.888599999999997</v>
          </cell>
        </row>
        <row r="420">
          <cell r="H420">
            <v>0.80510000000000004</v>
          </cell>
        </row>
        <row r="421">
          <cell r="H421">
            <v>61.248100000000001</v>
          </cell>
        </row>
        <row r="422">
          <cell r="H422">
            <v>96.876000000000005</v>
          </cell>
        </row>
        <row r="423">
          <cell r="H423">
            <v>5.9603000000000002</v>
          </cell>
        </row>
        <row r="424">
          <cell r="H424">
            <v>1.4140000000000001</v>
          </cell>
        </row>
        <row r="425">
          <cell r="H425">
            <v>22.102699999999999</v>
          </cell>
        </row>
        <row r="426">
          <cell r="H426">
            <v>49.731200000000001</v>
          </cell>
        </row>
        <row r="427">
          <cell r="H427">
            <v>54.011600000000001</v>
          </cell>
        </row>
        <row r="428">
          <cell r="H428">
            <v>0.43408749999999996</v>
          </cell>
        </row>
        <row r="429">
          <cell r="H429">
            <v>71.266599999999997</v>
          </cell>
        </row>
        <row r="430">
          <cell r="H430">
            <v>1.4043999999999999</v>
          </cell>
        </row>
        <row r="431">
          <cell r="H431">
            <v>3.3306</v>
          </cell>
        </row>
        <row r="432">
          <cell r="H432">
            <v>9.9220000000000006</v>
          </cell>
        </row>
        <row r="433">
          <cell r="H433">
            <v>252.11070000000001</v>
          </cell>
        </row>
        <row r="434">
          <cell r="H434">
            <v>10.7318</v>
          </cell>
        </row>
        <row r="435">
          <cell r="H435">
            <v>194.42009999999999</v>
          </cell>
        </row>
        <row r="436">
          <cell r="H436">
            <v>55.956600000000002</v>
          </cell>
        </row>
        <row r="437">
          <cell r="H437">
            <v>100.9395</v>
          </cell>
        </row>
        <row r="438">
          <cell r="H438">
            <v>4.4004000000000003</v>
          </cell>
        </row>
        <row r="439">
          <cell r="H439">
            <v>1.4099000000000002</v>
          </cell>
        </row>
        <row r="440">
          <cell r="H440">
            <v>13.712400000000001</v>
          </cell>
        </row>
        <row r="441">
          <cell r="H441">
            <v>9.6800999999999995</v>
          </cell>
        </row>
        <row r="442">
          <cell r="H442">
            <v>70.139250000000004</v>
          </cell>
        </row>
        <row r="443">
          <cell r="H443">
            <v>0.56620000000000015</v>
          </cell>
        </row>
        <row r="444">
          <cell r="H444">
            <v>8.7458000000000009</v>
          </cell>
        </row>
        <row r="445">
          <cell r="H445">
            <v>58.670200000000001</v>
          </cell>
        </row>
        <row r="446">
          <cell r="H446">
            <v>51.155600000000007</v>
          </cell>
        </row>
        <row r="447">
          <cell r="H447">
            <v>104.23550000000002</v>
          </cell>
        </row>
        <row r="448">
          <cell r="H448">
            <v>46.715400000000002</v>
          </cell>
        </row>
        <row r="449">
          <cell r="H449">
            <v>115.5706</v>
          </cell>
        </row>
        <row r="450">
          <cell r="H450">
            <v>4.0351999999999997</v>
          </cell>
        </row>
        <row r="451">
          <cell r="H451">
            <v>14.1691</v>
          </cell>
        </row>
        <row r="452">
          <cell r="H452">
            <v>135.66200000000001</v>
          </cell>
        </row>
        <row r="453">
          <cell r="H453">
            <v>3.4334000000000002</v>
          </cell>
        </row>
        <row r="454">
          <cell r="H454">
            <v>1.3066</v>
          </cell>
        </row>
        <row r="455">
          <cell r="H455">
            <v>3.4962999999999997</v>
          </cell>
        </row>
        <row r="456">
          <cell r="H456">
            <v>2.6186000000000003</v>
          </cell>
        </row>
        <row r="457">
          <cell r="H457">
            <v>100.75450000000001</v>
          </cell>
        </row>
        <row r="458">
          <cell r="H458">
            <v>110.10079999999999</v>
          </cell>
        </row>
        <row r="459">
          <cell r="H459">
            <v>14.8673</v>
          </cell>
        </row>
        <row r="460">
          <cell r="H460">
            <v>81.764400000000009</v>
          </cell>
        </row>
        <row r="461">
          <cell r="H461">
            <v>2.9448000000000003</v>
          </cell>
        </row>
        <row r="462">
          <cell r="H462">
            <v>4.2468000000000004</v>
          </cell>
        </row>
        <row r="463">
          <cell r="H463">
            <v>2.4427000000000003</v>
          </cell>
        </row>
        <row r="464">
          <cell r="H464">
            <v>1.9259999999999999</v>
          </cell>
        </row>
        <row r="465">
          <cell r="H465">
            <v>100.8074</v>
          </cell>
        </row>
        <row r="466">
          <cell r="H466">
            <v>7.8209499999999998</v>
          </cell>
        </row>
        <row r="467">
          <cell r="H467">
            <v>69.282300000000006</v>
          </cell>
        </row>
        <row r="468">
          <cell r="H468">
            <v>43.531800000000004</v>
          </cell>
        </row>
        <row r="469">
          <cell r="H469">
            <v>58.73865</v>
          </cell>
        </row>
        <row r="470">
          <cell r="H470">
            <v>89.859599999999986</v>
          </cell>
        </row>
        <row r="471">
          <cell r="H471">
            <v>1.1793</v>
          </cell>
        </row>
        <row r="472">
          <cell r="H472">
            <v>55.748000000000005</v>
          </cell>
        </row>
        <row r="473">
          <cell r="H473">
            <v>59.568300000000001</v>
          </cell>
        </row>
        <row r="474">
          <cell r="H474">
            <v>12.8423</v>
          </cell>
        </row>
        <row r="475">
          <cell r="H475">
            <v>20.154700000000002</v>
          </cell>
        </row>
        <row r="476">
          <cell r="H476">
            <v>53.952600000000004</v>
          </cell>
        </row>
        <row r="477">
          <cell r="H477">
            <v>40.902500000000003</v>
          </cell>
        </row>
        <row r="478">
          <cell r="H478">
            <v>438.24806999999998</v>
          </cell>
        </row>
        <row r="479">
          <cell r="H479">
            <v>50.242489999999997</v>
          </cell>
        </row>
        <row r="480">
          <cell r="H480">
            <v>178.62439999999998</v>
          </cell>
        </row>
        <row r="481">
          <cell r="H481">
            <v>34.572099999999999</v>
          </cell>
        </row>
        <row r="482">
          <cell r="H482">
            <v>30.242000000000004</v>
          </cell>
        </row>
        <row r="483">
          <cell r="H483">
            <v>4.0819000000000001</v>
          </cell>
        </row>
        <row r="484">
          <cell r="H484">
            <v>24.203600000000002</v>
          </cell>
        </row>
        <row r="485">
          <cell r="H485">
            <v>0.81870000000000009</v>
          </cell>
        </row>
        <row r="486">
          <cell r="H486">
            <v>0.58235000000000003</v>
          </cell>
        </row>
        <row r="487">
          <cell r="H487">
            <v>2.0911500000000003</v>
          </cell>
        </row>
        <row r="488">
          <cell r="H488">
            <v>76.852800000000002</v>
          </cell>
        </row>
        <row r="489">
          <cell r="H489">
            <v>1.6121000000000001</v>
          </cell>
        </row>
        <row r="490">
          <cell r="H490">
            <v>3.3344</v>
          </cell>
        </row>
        <row r="491">
          <cell r="H491">
            <v>158.51609999999999</v>
          </cell>
        </row>
        <row r="492">
          <cell r="H492">
            <v>134.59100000000001</v>
          </cell>
        </row>
        <row r="493">
          <cell r="H493">
            <v>41.370899999999999</v>
          </cell>
        </row>
        <row r="494">
          <cell r="H494">
            <v>17.625599999999999</v>
          </cell>
        </row>
        <row r="495">
          <cell r="H495">
            <v>69.702200000000005</v>
          </cell>
        </row>
        <row r="496">
          <cell r="H496">
            <v>53.4512</v>
          </cell>
        </row>
        <row r="497">
          <cell r="H497">
            <v>0.70409999999999995</v>
          </cell>
        </row>
        <row r="498">
          <cell r="H498">
            <v>0.48</v>
          </cell>
        </row>
        <row r="499">
          <cell r="H499">
            <v>73.415300000000002</v>
          </cell>
        </row>
        <row r="500">
          <cell r="H500">
            <v>119.95020000000001</v>
          </cell>
        </row>
        <row r="501">
          <cell r="H501">
            <v>119.95010000000001</v>
          </cell>
        </row>
        <row r="502">
          <cell r="H502">
            <v>1.2849999999999999</v>
          </cell>
        </row>
        <row r="503">
          <cell r="H503">
            <v>79.9499</v>
          </cell>
        </row>
        <row r="504">
          <cell r="H504">
            <v>26.0748</v>
          </cell>
        </row>
        <row r="505">
          <cell r="H505">
            <v>17.9497</v>
          </cell>
        </row>
        <row r="506">
          <cell r="H506">
            <v>39.9696</v>
          </cell>
        </row>
        <row r="507">
          <cell r="H507">
            <v>36.099000000000004</v>
          </cell>
        </row>
        <row r="508">
          <cell r="H508">
            <v>0.92859999999999998</v>
          </cell>
        </row>
        <row r="509">
          <cell r="H509">
            <v>0.64392499999999997</v>
          </cell>
        </row>
        <row r="510">
          <cell r="H510">
            <v>0.35682499999999995</v>
          </cell>
        </row>
        <row r="511">
          <cell r="H511">
            <v>275.7491</v>
          </cell>
        </row>
        <row r="512">
          <cell r="H512">
            <v>33.402000000000001</v>
          </cell>
        </row>
        <row r="513">
          <cell r="H513">
            <v>4.7849000000000004</v>
          </cell>
        </row>
        <row r="514">
          <cell r="H514">
            <v>9.2032000000000007</v>
          </cell>
        </row>
        <row r="515">
          <cell r="H515">
            <v>10.126700000000001</v>
          </cell>
        </row>
        <row r="516">
          <cell r="H516">
            <v>3.5846</v>
          </cell>
        </row>
        <row r="517">
          <cell r="H517">
            <v>53.203500000000005</v>
          </cell>
        </row>
        <row r="518">
          <cell r="H518">
            <v>113.2368</v>
          </cell>
        </row>
        <row r="519">
          <cell r="H519">
            <v>0.92749999999999999</v>
          </cell>
        </row>
        <row r="520">
          <cell r="H520">
            <v>0.60694999999999999</v>
          </cell>
        </row>
        <row r="521">
          <cell r="H521">
            <v>79.068100000000001</v>
          </cell>
        </row>
        <row r="522">
          <cell r="H522">
            <v>7.9480000000000004</v>
          </cell>
        </row>
        <row r="523">
          <cell r="H523">
            <v>99.739899999999992</v>
          </cell>
        </row>
        <row r="524">
          <cell r="H524">
            <v>96.019599999999997</v>
          </cell>
        </row>
        <row r="525">
          <cell r="H525">
            <v>2.3822000000000001</v>
          </cell>
        </row>
        <row r="526">
          <cell r="H526">
            <v>21.243200000000002</v>
          </cell>
        </row>
        <row r="527">
          <cell r="H527">
            <v>71.047499999999999</v>
          </cell>
        </row>
        <row r="528">
          <cell r="H528">
            <v>98.169799999999995</v>
          </cell>
        </row>
        <row r="529">
          <cell r="H529">
            <v>55.208100000000002</v>
          </cell>
        </row>
        <row r="530">
          <cell r="H530">
            <v>163.1344</v>
          </cell>
        </row>
        <row r="531">
          <cell r="H531">
            <v>63.947099999999999</v>
          </cell>
        </row>
        <row r="532">
          <cell r="H532">
            <v>29.987000000000002</v>
          </cell>
        </row>
        <row r="533">
          <cell r="H533">
            <v>10.6419</v>
          </cell>
        </row>
        <row r="534">
          <cell r="H534">
            <v>107.09360000000001</v>
          </cell>
        </row>
        <row r="535">
          <cell r="H535">
            <v>2.1137000000000001</v>
          </cell>
        </row>
        <row r="536">
          <cell r="H536">
            <v>1.9048500000000002</v>
          </cell>
        </row>
        <row r="537">
          <cell r="H537">
            <v>17.826499999999999</v>
          </cell>
        </row>
        <row r="538">
          <cell r="H538">
            <v>78.9148</v>
          </cell>
        </row>
        <row r="539">
          <cell r="H539">
            <v>1.4547000000000003</v>
          </cell>
        </row>
        <row r="540">
          <cell r="H540">
            <v>6.9620000000000006</v>
          </cell>
        </row>
        <row r="541">
          <cell r="H541">
            <v>27.764500000000002</v>
          </cell>
        </row>
        <row r="542">
          <cell r="H542">
            <v>43.012</v>
          </cell>
        </row>
        <row r="543">
          <cell r="H543">
            <v>5.9039000000000001</v>
          </cell>
        </row>
        <row r="544">
          <cell r="H544">
            <v>57.385799999999996</v>
          </cell>
        </row>
        <row r="545">
          <cell r="H545">
            <v>12.867699999999999</v>
          </cell>
        </row>
        <row r="546">
          <cell r="H546">
            <v>67.445599999999999</v>
          </cell>
        </row>
        <row r="547">
          <cell r="H547">
            <v>58.485500000000002</v>
          </cell>
        </row>
        <row r="548">
          <cell r="H548">
            <v>90.8108</v>
          </cell>
        </row>
        <row r="549">
          <cell r="H549">
            <v>1.5406500000000001</v>
          </cell>
        </row>
        <row r="550">
          <cell r="H550">
            <v>21.920999999999999</v>
          </cell>
        </row>
        <row r="551">
          <cell r="H551">
            <v>28.680300000000003</v>
          </cell>
        </row>
        <row r="552">
          <cell r="H552">
            <v>111.285</v>
          </cell>
        </row>
        <row r="553">
          <cell r="H553">
            <v>58.6449</v>
          </cell>
        </row>
        <row r="554">
          <cell r="H554">
            <v>4.7797999999999998</v>
          </cell>
        </row>
        <row r="555">
          <cell r="H555">
            <v>11.7027</v>
          </cell>
        </row>
        <row r="556">
          <cell r="H556">
            <v>23.4346</v>
          </cell>
        </row>
        <row r="557">
          <cell r="H557">
            <v>0</v>
          </cell>
        </row>
        <row r="558">
          <cell r="H558">
            <v>89.664400000000001</v>
          </cell>
        </row>
        <row r="559">
          <cell r="H559">
            <v>31.144300000000001</v>
          </cell>
        </row>
        <row r="560">
          <cell r="H560">
            <v>117.3242</v>
          </cell>
        </row>
        <row r="561">
          <cell r="H561">
            <v>117.8882</v>
          </cell>
        </row>
        <row r="562">
          <cell r="H562">
            <v>5.2539999999999996</v>
          </cell>
        </row>
        <row r="563">
          <cell r="H563">
            <v>105.46780000000001</v>
          </cell>
        </row>
        <row r="564">
          <cell r="H564">
            <v>4.6278000000000006</v>
          </cell>
        </row>
        <row r="565">
          <cell r="H565">
            <v>100.12370000000001</v>
          </cell>
        </row>
        <row r="566">
          <cell r="H566">
            <v>0</v>
          </cell>
        </row>
        <row r="567">
          <cell r="H567">
            <v>79.9435</v>
          </cell>
        </row>
        <row r="568">
          <cell r="H568">
            <v>45.483400000000003</v>
          </cell>
        </row>
        <row r="569">
          <cell r="H569">
            <v>4.3666</v>
          </cell>
        </row>
        <row r="570">
          <cell r="H570">
            <v>175.94319999999999</v>
          </cell>
        </row>
        <row r="571">
          <cell r="H571">
            <v>31.2181</v>
          </cell>
        </row>
        <row r="572">
          <cell r="H572">
            <v>121.32350000000001</v>
          </cell>
        </row>
        <row r="573">
          <cell r="H573">
            <v>1.6989000000000001</v>
          </cell>
        </row>
        <row r="574">
          <cell r="H574">
            <v>4.8597999999999999</v>
          </cell>
        </row>
        <row r="575">
          <cell r="H575">
            <v>33.4754</v>
          </cell>
        </row>
        <row r="576">
          <cell r="H576">
            <v>1.3974000000000002</v>
          </cell>
        </row>
        <row r="577">
          <cell r="H577">
            <v>83.337500000000006</v>
          </cell>
        </row>
        <row r="578">
          <cell r="H578">
            <v>8.5950000000000006</v>
          </cell>
        </row>
        <row r="579">
          <cell r="H579">
            <v>23.947099999999999</v>
          </cell>
        </row>
        <row r="580">
          <cell r="H580">
            <v>16.941400000000002</v>
          </cell>
        </row>
        <row r="581">
          <cell r="H581">
            <v>16.0471</v>
          </cell>
        </row>
        <row r="582">
          <cell r="H582">
            <v>86.602000000000004</v>
          </cell>
        </row>
        <row r="583">
          <cell r="H583">
            <v>31.4419</v>
          </cell>
        </row>
        <row r="584">
          <cell r="H584">
            <v>55.921800000000005</v>
          </cell>
        </row>
        <row r="585">
          <cell r="H585">
            <v>119.9417</v>
          </cell>
        </row>
        <row r="586">
          <cell r="H586">
            <v>120</v>
          </cell>
        </row>
        <row r="587">
          <cell r="H587">
            <v>37.075000000000003</v>
          </cell>
        </row>
        <row r="588">
          <cell r="H588">
            <v>48.808</v>
          </cell>
        </row>
        <row r="589">
          <cell r="H589">
            <v>1.9450000000000001</v>
          </cell>
        </row>
        <row r="590">
          <cell r="H590">
            <v>1.2296</v>
          </cell>
        </row>
        <row r="591">
          <cell r="H591">
            <v>1.2296</v>
          </cell>
        </row>
        <row r="592">
          <cell r="H592">
            <v>73.749000000000009</v>
          </cell>
        </row>
        <row r="593">
          <cell r="H593">
            <v>80.787499999999994</v>
          </cell>
        </row>
        <row r="594">
          <cell r="H594">
            <v>50.544000000000004</v>
          </cell>
        </row>
        <row r="595">
          <cell r="H595">
            <v>73.14</v>
          </cell>
        </row>
        <row r="596">
          <cell r="H596">
            <v>87.44</v>
          </cell>
        </row>
        <row r="597">
          <cell r="H597">
            <v>4.1515000000000004</v>
          </cell>
        </row>
        <row r="598">
          <cell r="H598">
            <v>5.6132000000000009</v>
          </cell>
        </row>
        <row r="599">
          <cell r="H599">
            <v>115.96</v>
          </cell>
        </row>
        <row r="600">
          <cell r="H600">
            <v>1.2671999999999999</v>
          </cell>
        </row>
        <row r="601">
          <cell r="H601">
            <v>280</v>
          </cell>
        </row>
        <row r="602">
          <cell r="H602">
            <v>120</v>
          </cell>
        </row>
        <row r="603">
          <cell r="H603">
            <v>8.58</v>
          </cell>
        </row>
        <row r="604">
          <cell r="H604">
            <v>168.524</v>
          </cell>
        </row>
        <row r="605">
          <cell r="H605">
            <v>1.2536</v>
          </cell>
        </row>
        <row r="606">
          <cell r="H606">
            <v>24</v>
          </cell>
        </row>
        <row r="607">
          <cell r="H607">
            <v>31.684999999999999</v>
          </cell>
        </row>
        <row r="608">
          <cell r="H608">
            <v>71.180000000000007</v>
          </cell>
        </row>
        <row r="609">
          <cell r="H609">
            <v>1.4536000000000002</v>
          </cell>
        </row>
        <row r="610">
          <cell r="H610">
            <v>12.04</v>
          </cell>
        </row>
        <row r="611">
          <cell r="H611">
            <v>134.63999999999999</v>
          </cell>
        </row>
        <row r="612">
          <cell r="H612">
            <v>14.52</v>
          </cell>
        </row>
        <row r="613">
          <cell r="H613">
            <v>2.2536</v>
          </cell>
        </row>
        <row r="614">
          <cell r="H614">
            <v>2.2536</v>
          </cell>
        </row>
        <row r="615">
          <cell r="H615">
            <v>1.1656</v>
          </cell>
        </row>
        <row r="616">
          <cell r="H616">
            <v>11.64</v>
          </cell>
        </row>
        <row r="617">
          <cell r="H617">
            <v>125.86499999999999</v>
          </cell>
        </row>
        <row r="618">
          <cell r="H618">
            <v>2.4803999999999999</v>
          </cell>
        </row>
        <row r="619">
          <cell r="H619">
            <v>7.7670000000000003</v>
          </cell>
        </row>
        <row r="620">
          <cell r="H620">
            <v>69.81</v>
          </cell>
        </row>
        <row r="621">
          <cell r="H621">
            <v>60.2</v>
          </cell>
        </row>
        <row r="622">
          <cell r="H622">
            <v>21</v>
          </cell>
        </row>
        <row r="623">
          <cell r="H623">
            <v>113.7</v>
          </cell>
        </row>
        <row r="624">
          <cell r="H624">
            <v>6.6239999999999997</v>
          </cell>
        </row>
        <row r="625">
          <cell r="H625">
            <v>44.12</v>
          </cell>
        </row>
        <row r="626">
          <cell r="H626">
            <v>1.2834999999999999</v>
          </cell>
        </row>
        <row r="627">
          <cell r="H627">
            <v>1.3087500000000001</v>
          </cell>
        </row>
        <row r="628">
          <cell r="H628">
            <v>117.40800000000002</v>
          </cell>
        </row>
        <row r="629">
          <cell r="H629">
            <v>7.1080000000000005</v>
          </cell>
        </row>
        <row r="630">
          <cell r="H630">
            <v>2.2457500000000001</v>
          </cell>
        </row>
        <row r="631">
          <cell r="H631">
            <v>79.72</v>
          </cell>
        </row>
        <row r="632">
          <cell r="H632">
            <v>7.0080000000000009</v>
          </cell>
        </row>
        <row r="633">
          <cell r="H633">
            <v>27.13</v>
          </cell>
        </row>
        <row r="634">
          <cell r="H634">
            <v>232.68</v>
          </cell>
        </row>
        <row r="635">
          <cell r="H635">
            <v>11.63125</v>
          </cell>
        </row>
        <row r="636">
          <cell r="H636">
            <v>30</v>
          </cell>
        </row>
        <row r="637">
          <cell r="H637">
            <v>18.38</v>
          </cell>
        </row>
        <row r="638">
          <cell r="H638">
            <v>4.8879999999999999</v>
          </cell>
        </row>
        <row r="639">
          <cell r="H639">
            <v>4.8879999999999999</v>
          </cell>
        </row>
        <row r="640">
          <cell r="H640">
            <v>4.0549999999999997</v>
          </cell>
        </row>
        <row r="641">
          <cell r="H641">
            <v>2.7540000000000004</v>
          </cell>
        </row>
        <row r="642">
          <cell r="H642">
            <v>90.23</v>
          </cell>
        </row>
        <row r="643">
          <cell r="H643">
            <v>1.5292000000000001</v>
          </cell>
        </row>
        <row r="644">
          <cell r="H644">
            <v>1.0292000000000001</v>
          </cell>
        </row>
        <row r="645">
          <cell r="H645">
            <v>2.7132000000000001</v>
          </cell>
        </row>
        <row r="646">
          <cell r="H646">
            <v>2.3759999999999999</v>
          </cell>
        </row>
        <row r="647">
          <cell r="H647">
            <v>120</v>
          </cell>
        </row>
        <row r="648">
          <cell r="H648">
            <v>42.895000000000003</v>
          </cell>
        </row>
        <row r="649">
          <cell r="H649">
            <v>159.94999999999999</v>
          </cell>
        </row>
        <row r="650">
          <cell r="H650">
            <v>3.9160000000000004</v>
          </cell>
        </row>
        <row r="651">
          <cell r="H651">
            <v>2.3273999999999999</v>
          </cell>
        </row>
        <row r="652">
          <cell r="H652">
            <v>100.16</v>
          </cell>
        </row>
        <row r="653">
          <cell r="H653">
            <v>3.4092000000000002</v>
          </cell>
        </row>
        <row r="654">
          <cell r="H654">
            <v>134.63999999999999</v>
          </cell>
        </row>
        <row r="655">
          <cell r="H655">
            <v>151.68</v>
          </cell>
        </row>
        <row r="656">
          <cell r="H656">
            <v>59.05</v>
          </cell>
        </row>
        <row r="657">
          <cell r="H657">
            <v>2.0536000000000003</v>
          </cell>
        </row>
        <row r="658">
          <cell r="H658">
            <v>1.7435</v>
          </cell>
        </row>
        <row r="659">
          <cell r="H659">
            <v>1.2842000000000002</v>
          </cell>
        </row>
        <row r="660">
          <cell r="H660">
            <v>9.4550000000000001</v>
          </cell>
        </row>
        <row r="661">
          <cell r="H661">
            <v>55.472000000000001</v>
          </cell>
        </row>
        <row r="662">
          <cell r="H662">
            <v>64.579097314797139</v>
          </cell>
        </row>
        <row r="663">
          <cell r="H663">
            <v>73.751999999999995</v>
          </cell>
        </row>
        <row r="664">
          <cell r="H664">
            <v>26.8</v>
          </cell>
        </row>
        <row r="665">
          <cell r="H665">
            <v>33.200000000000003</v>
          </cell>
        </row>
        <row r="666">
          <cell r="H666">
            <v>19.600000000000001</v>
          </cell>
        </row>
        <row r="667">
          <cell r="H667">
            <v>0.67359999999999998</v>
          </cell>
        </row>
        <row r="668">
          <cell r="H668">
            <v>46.195</v>
          </cell>
        </row>
        <row r="669">
          <cell r="H669">
            <v>59.28</v>
          </cell>
        </row>
        <row r="670">
          <cell r="H670">
            <v>4.8600000000000003</v>
          </cell>
        </row>
        <row r="671">
          <cell r="H671">
            <v>32</v>
          </cell>
        </row>
        <row r="672">
          <cell r="H672">
            <v>27.934999999999999</v>
          </cell>
        </row>
        <row r="673">
          <cell r="H673">
            <v>86.75</v>
          </cell>
        </row>
        <row r="674">
          <cell r="H674">
            <v>68.849999999999994</v>
          </cell>
        </row>
        <row r="675">
          <cell r="H675">
            <v>0.7036</v>
          </cell>
        </row>
        <row r="676">
          <cell r="H676">
            <v>25.03</v>
          </cell>
        </row>
        <row r="677">
          <cell r="H677">
            <v>86.9</v>
          </cell>
        </row>
        <row r="678">
          <cell r="H678">
            <v>2.2010000000000001</v>
          </cell>
        </row>
        <row r="679">
          <cell r="H679">
            <v>1.1725000000000001</v>
          </cell>
        </row>
        <row r="680">
          <cell r="H680">
            <v>15.515000000000001</v>
          </cell>
        </row>
        <row r="681">
          <cell r="H681">
            <v>24.3</v>
          </cell>
        </row>
        <row r="682">
          <cell r="H682">
            <v>0.58350000000000002</v>
          </cell>
        </row>
        <row r="683">
          <cell r="H683">
            <v>0.85965000000000003</v>
          </cell>
        </row>
        <row r="684">
          <cell r="H684">
            <v>58.74</v>
          </cell>
        </row>
        <row r="685">
          <cell r="H685">
            <v>44.64</v>
          </cell>
        </row>
        <row r="686">
          <cell r="H686">
            <v>14.0075</v>
          </cell>
        </row>
        <row r="687">
          <cell r="H687">
            <v>14.68</v>
          </cell>
        </row>
        <row r="688">
          <cell r="H688">
            <v>21.4175</v>
          </cell>
        </row>
        <row r="689">
          <cell r="H689">
            <v>70.56</v>
          </cell>
        </row>
        <row r="690">
          <cell r="H690">
            <v>7.1840000000000002</v>
          </cell>
        </row>
        <row r="691">
          <cell r="H691">
            <v>5.7439999999999998</v>
          </cell>
        </row>
        <row r="692">
          <cell r="H692">
            <v>10.28</v>
          </cell>
        </row>
        <row r="693">
          <cell r="H693">
            <v>21.414999999999999</v>
          </cell>
        </row>
        <row r="694">
          <cell r="H694">
            <v>3.198</v>
          </cell>
        </row>
        <row r="695">
          <cell r="H695">
            <v>94.09</v>
          </cell>
        </row>
        <row r="696">
          <cell r="H696">
            <v>2.3402000000000003</v>
          </cell>
        </row>
        <row r="697">
          <cell r="H697">
            <v>5.1368000000000009</v>
          </cell>
        </row>
        <row r="698">
          <cell r="H698">
            <v>4.0030000000000001</v>
          </cell>
        </row>
        <row r="699">
          <cell r="H699">
            <v>3.085</v>
          </cell>
        </row>
        <row r="700">
          <cell r="H700">
            <v>2.96</v>
          </cell>
        </row>
        <row r="701">
          <cell r="H701">
            <v>127.36</v>
          </cell>
        </row>
        <row r="702">
          <cell r="H702">
            <v>3.4160000000000004</v>
          </cell>
        </row>
        <row r="703">
          <cell r="H703">
            <v>1.5515000000000001</v>
          </cell>
        </row>
        <row r="704">
          <cell r="H704">
            <v>16.4575</v>
          </cell>
        </row>
        <row r="705">
          <cell r="H705">
            <v>90.58</v>
          </cell>
        </row>
        <row r="706">
          <cell r="H706">
            <v>32.06</v>
          </cell>
        </row>
        <row r="707">
          <cell r="H707">
            <v>5.8080000000000007</v>
          </cell>
        </row>
        <row r="708">
          <cell r="H708">
            <v>0.72355000000000003</v>
          </cell>
        </row>
        <row r="709">
          <cell r="H709">
            <v>14.685</v>
          </cell>
        </row>
        <row r="710">
          <cell r="H710">
            <v>154.875</v>
          </cell>
        </row>
        <row r="711">
          <cell r="H711">
            <v>20.009</v>
          </cell>
        </row>
        <row r="712">
          <cell r="H712">
            <v>0.39624999999999999</v>
          </cell>
        </row>
        <row r="713">
          <cell r="H713">
            <v>6.21875</v>
          </cell>
        </row>
        <row r="714">
          <cell r="H714">
            <v>1.105</v>
          </cell>
        </row>
        <row r="715">
          <cell r="H715">
            <v>0.67748200000000014</v>
          </cell>
        </row>
        <row r="716">
          <cell r="H716">
            <v>0.94</v>
          </cell>
        </row>
        <row r="717">
          <cell r="H717">
            <v>2.7</v>
          </cell>
        </row>
        <row r="718">
          <cell r="H718">
            <v>2.31</v>
          </cell>
        </row>
        <row r="719">
          <cell r="H719">
            <v>67.680000000000007</v>
          </cell>
        </row>
        <row r="720">
          <cell r="H720">
            <v>38.637500000000003</v>
          </cell>
        </row>
        <row r="721">
          <cell r="H721">
            <v>0.75360000000000005</v>
          </cell>
        </row>
        <row r="722">
          <cell r="H722">
            <v>11.683587500000002</v>
          </cell>
        </row>
        <row r="723">
          <cell r="H723">
            <v>356.42500000000001</v>
          </cell>
        </row>
        <row r="724">
          <cell r="H724">
            <v>29.41</v>
          </cell>
        </row>
        <row r="725">
          <cell r="H725">
            <v>1.4353</v>
          </cell>
        </row>
        <row r="726">
          <cell r="H726">
            <v>40.4375</v>
          </cell>
        </row>
        <row r="727">
          <cell r="H727">
            <v>3.34</v>
          </cell>
        </row>
        <row r="728">
          <cell r="H728">
            <v>41.248000000000005</v>
          </cell>
        </row>
        <row r="729">
          <cell r="H729">
            <v>102.7715</v>
          </cell>
        </row>
        <row r="730">
          <cell r="H730">
            <v>8.6010000000000009</v>
          </cell>
        </row>
        <row r="731">
          <cell r="H731">
            <v>6.5678000000000001</v>
          </cell>
        </row>
        <row r="732">
          <cell r="H732">
            <v>5.46</v>
          </cell>
        </row>
        <row r="733">
          <cell r="H733">
            <v>15.98305</v>
          </cell>
        </row>
        <row r="734">
          <cell r="H734">
            <v>61.24</v>
          </cell>
        </row>
        <row r="735">
          <cell r="H735">
            <v>39.22</v>
          </cell>
        </row>
        <row r="736">
          <cell r="H736">
            <v>52.324000000000005</v>
          </cell>
        </row>
        <row r="737">
          <cell r="H737">
            <v>74.466000000000008</v>
          </cell>
        </row>
        <row r="738">
          <cell r="H738">
            <v>4.6540000000000008</v>
          </cell>
        </row>
        <row r="739">
          <cell r="H739">
            <v>8.7360000000000007</v>
          </cell>
        </row>
        <row r="740">
          <cell r="H740">
            <v>78.69</v>
          </cell>
        </row>
        <row r="741">
          <cell r="H741">
            <v>0.78350000000000009</v>
          </cell>
        </row>
        <row r="742">
          <cell r="H742">
            <v>16.88</v>
          </cell>
        </row>
        <row r="743">
          <cell r="H743">
            <v>0.54689999999999994</v>
          </cell>
        </row>
        <row r="744">
          <cell r="H744">
            <v>0.38350000000000006</v>
          </cell>
        </row>
        <row r="745">
          <cell r="H745">
            <v>83.267999999999986</v>
          </cell>
        </row>
        <row r="746">
          <cell r="H746">
            <v>15.872999999999999</v>
          </cell>
        </row>
        <row r="747">
          <cell r="H747">
            <v>105</v>
          </cell>
        </row>
        <row r="748">
          <cell r="H748">
            <v>54.185000000000002</v>
          </cell>
        </row>
        <row r="749">
          <cell r="H749">
            <v>135.77200000000002</v>
          </cell>
        </row>
        <row r="750">
          <cell r="H750">
            <v>30.274999999999999</v>
          </cell>
        </row>
        <row r="751">
          <cell r="H751">
            <v>39.24</v>
          </cell>
        </row>
        <row r="752">
          <cell r="H752">
            <v>43.32</v>
          </cell>
        </row>
        <row r="753">
          <cell r="H753">
            <v>6.1080000000000005</v>
          </cell>
        </row>
        <row r="754">
          <cell r="H754">
            <v>58.59</v>
          </cell>
        </row>
        <row r="755">
          <cell r="H755">
            <v>43.458999999999996</v>
          </cell>
        </row>
        <row r="756">
          <cell r="H756">
            <v>26.04</v>
          </cell>
        </row>
        <row r="757">
          <cell r="H757">
            <v>9.7889999999999997</v>
          </cell>
        </row>
        <row r="758">
          <cell r="H758">
            <v>2.5045000000000002</v>
          </cell>
        </row>
        <row r="759">
          <cell r="H759">
            <v>23.9</v>
          </cell>
        </row>
        <row r="760">
          <cell r="H760">
            <v>0.59020000000000006</v>
          </cell>
        </row>
        <row r="761">
          <cell r="H761">
            <v>1.0049999999999999</v>
          </cell>
        </row>
        <row r="762">
          <cell r="H762">
            <v>72.86</v>
          </cell>
        </row>
        <row r="763">
          <cell r="H763">
            <v>3.24</v>
          </cell>
        </row>
        <row r="764">
          <cell r="H764">
            <v>142.44800000000001</v>
          </cell>
        </row>
        <row r="765">
          <cell r="H765">
            <v>1.4203000000000001</v>
          </cell>
        </row>
        <row r="766">
          <cell r="H766">
            <v>85.697999999999993</v>
          </cell>
        </row>
        <row r="767">
          <cell r="H767">
            <v>125.244</v>
          </cell>
        </row>
        <row r="768">
          <cell r="H768">
            <v>1.0403</v>
          </cell>
        </row>
        <row r="769">
          <cell r="H769">
            <v>2.4372500000000001</v>
          </cell>
        </row>
        <row r="770">
          <cell r="H770">
            <v>12.26</v>
          </cell>
        </row>
        <row r="771">
          <cell r="H771">
            <v>26.54</v>
          </cell>
        </row>
        <row r="772">
          <cell r="H772">
            <v>31.65</v>
          </cell>
        </row>
        <row r="773">
          <cell r="H773">
            <v>0.63359999999999994</v>
          </cell>
        </row>
        <row r="774">
          <cell r="H774">
            <v>54.408000000000001</v>
          </cell>
        </row>
        <row r="775">
          <cell r="H775">
            <v>12.172000000000002</v>
          </cell>
        </row>
        <row r="776">
          <cell r="H776">
            <v>1.2707999999999999</v>
          </cell>
        </row>
        <row r="777">
          <cell r="H777">
            <v>13.525</v>
          </cell>
        </row>
        <row r="778">
          <cell r="H778">
            <v>9.2624999999999993</v>
          </cell>
        </row>
        <row r="779">
          <cell r="H779">
            <v>63.954000000000008</v>
          </cell>
        </row>
        <row r="780">
          <cell r="H780">
            <v>9.1900000000000013</v>
          </cell>
        </row>
        <row r="781">
          <cell r="H781">
            <v>0.96305000000000007</v>
          </cell>
        </row>
        <row r="782">
          <cell r="H782">
            <v>0.75049999999999994</v>
          </cell>
        </row>
        <row r="783">
          <cell r="H783">
            <v>9.9849999999999994</v>
          </cell>
        </row>
        <row r="784">
          <cell r="H784">
            <v>41.472000000000001</v>
          </cell>
        </row>
        <row r="785">
          <cell r="H785">
            <v>0.78480000000000005</v>
          </cell>
        </row>
        <row r="786">
          <cell r="H786">
            <v>0.40960000000000002</v>
          </cell>
        </row>
        <row r="787">
          <cell r="H787">
            <v>42.997500000000002</v>
          </cell>
        </row>
        <row r="788">
          <cell r="H788">
            <v>4.4649999999999999</v>
          </cell>
        </row>
        <row r="789">
          <cell r="H789">
            <v>73.72</v>
          </cell>
        </row>
        <row r="790">
          <cell r="H790">
            <v>65.349999999999994</v>
          </cell>
        </row>
        <row r="791">
          <cell r="H791">
            <v>1.0103</v>
          </cell>
        </row>
        <row r="792">
          <cell r="H792">
            <v>6.4196</v>
          </cell>
        </row>
        <row r="793">
          <cell r="H793">
            <v>85.54</v>
          </cell>
        </row>
        <row r="794">
          <cell r="H794">
            <v>1.6048</v>
          </cell>
        </row>
        <row r="795">
          <cell r="H795">
            <v>10.072000000000001</v>
          </cell>
        </row>
        <row r="796">
          <cell r="H796">
            <v>57.908000000000001</v>
          </cell>
        </row>
        <row r="797">
          <cell r="H797">
            <v>107.44</v>
          </cell>
        </row>
        <row r="798">
          <cell r="H798">
            <v>83</v>
          </cell>
        </row>
        <row r="799">
          <cell r="H799">
            <v>0.9536</v>
          </cell>
        </row>
        <row r="800">
          <cell r="H800">
            <v>1.6974</v>
          </cell>
        </row>
        <row r="801">
          <cell r="H801">
            <v>29.774999999999999</v>
          </cell>
        </row>
        <row r="802">
          <cell r="H802">
            <v>4.5199999999999996</v>
          </cell>
        </row>
        <row r="803">
          <cell r="H803">
            <v>12.055</v>
          </cell>
        </row>
        <row r="804">
          <cell r="H804">
            <v>62.05</v>
          </cell>
        </row>
        <row r="805">
          <cell r="H805">
            <v>1.0292000000000001</v>
          </cell>
        </row>
        <row r="806">
          <cell r="H806">
            <v>1.0292000000000001</v>
          </cell>
        </row>
        <row r="807">
          <cell r="H807">
            <v>54.546000000000006</v>
          </cell>
        </row>
        <row r="808">
          <cell r="H808">
            <v>20.315000000000001</v>
          </cell>
        </row>
        <row r="809">
          <cell r="H809">
            <v>199.88</v>
          </cell>
        </row>
        <row r="810">
          <cell r="H810">
            <v>127.2</v>
          </cell>
        </row>
        <row r="811">
          <cell r="H811">
            <v>0.84689999999999999</v>
          </cell>
        </row>
        <row r="812">
          <cell r="H812">
            <v>16.28</v>
          </cell>
        </row>
        <row r="813">
          <cell r="H813">
            <v>8.2283749999999998</v>
          </cell>
        </row>
        <row r="814">
          <cell r="H814">
            <v>3.4365000000000006</v>
          </cell>
        </row>
        <row r="815">
          <cell r="H815">
            <v>151.434</v>
          </cell>
        </row>
        <row r="816">
          <cell r="H816">
            <v>36.1</v>
          </cell>
        </row>
        <row r="817">
          <cell r="H817">
            <v>5.0832499999999996</v>
          </cell>
        </row>
        <row r="818">
          <cell r="H818">
            <v>6.2555000000000005</v>
          </cell>
        </row>
        <row r="819">
          <cell r="H819">
            <v>78.66</v>
          </cell>
        </row>
        <row r="820">
          <cell r="H820">
            <v>103.301</v>
          </cell>
        </row>
        <row r="821">
          <cell r="H821">
            <v>39.545999999999999</v>
          </cell>
        </row>
        <row r="822">
          <cell r="H822">
            <v>113.21700000000001</v>
          </cell>
        </row>
        <row r="823">
          <cell r="H823">
            <v>1.8869499999999999</v>
          </cell>
        </row>
        <row r="824">
          <cell r="H824">
            <v>11.859000000000002</v>
          </cell>
        </row>
        <row r="825">
          <cell r="H825">
            <v>78.944999999999993</v>
          </cell>
        </row>
        <row r="826">
          <cell r="H826">
            <v>5.16</v>
          </cell>
        </row>
        <row r="827">
          <cell r="H827">
            <v>19.161000000000001</v>
          </cell>
        </row>
        <row r="828">
          <cell r="H828">
            <v>55.8</v>
          </cell>
        </row>
        <row r="829">
          <cell r="H829">
            <v>62.111999999999995</v>
          </cell>
        </row>
        <row r="830">
          <cell r="H830">
            <v>53.332500000000003</v>
          </cell>
        </row>
        <row r="831">
          <cell r="H831">
            <v>33.6</v>
          </cell>
        </row>
        <row r="832">
          <cell r="H832">
            <v>1.1048</v>
          </cell>
        </row>
        <row r="833">
          <cell r="H833">
            <v>25.96</v>
          </cell>
        </row>
        <row r="834">
          <cell r="H834">
            <v>2.4312000000000005</v>
          </cell>
        </row>
        <row r="835">
          <cell r="H835">
            <v>46.555</v>
          </cell>
        </row>
        <row r="836">
          <cell r="H836">
            <v>10.189000000000002</v>
          </cell>
        </row>
        <row r="837">
          <cell r="H837">
            <v>0.9536</v>
          </cell>
        </row>
        <row r="838">
          <cell r="H838">
            <v>5.5234000000000005</v>
          </cell>
        </row>
        <row r="839">
          <cell r="H839">
            <v>46.12</v>
          </cell>
        </row>
        <row r="840">
          <cell r="H840">
            <v>4.1535000000000002</v>
          </cell>
        </row>
        <row r="841">
          <cell r="H841">
            <v>163.92</v>
          </cell>
        </row>
        <row r="842">
          <cell r="H842">
            <v>12.806250000000002</v>
          </cell>
        </row>
        <row r="843">
          <cell r="H843">
            <v>1.6240000000000003</v>
          </cell>
        </row>
        <row r="844">
          <cell r="H844">
            <v>95.734999999999999</v>
          </cell>
        </row>
        <row r="845">
          <cell r="H845">
            <v>50.36</v>
          </cell>
        </row>
        <row r="846">
          <cell r="H846">
            <v>2.6187749999999999</v>
          </cell>
        </row>
        <row r="847">
          <cell r="H847">
            <v>46.04</v>
          </cell>
        </row>
        <row r="848">
          <cell r="H848">
            <v>15.88</v>
          </cell>
        </row>
        <row r="849">
          <cell r="H849">
            <v>460.12</v>
          </cell>
        </row>
        <row r="850">
          <cell r="H850">
            <v>53.61</v>
          </cell>
        </row>
        <row r="851">
          <cell r="H851">
            <v>3.0760000000000001</v>
          </cell>
        </row>
        <row r="852">
          <cell r="H852">
            <v>12.786000000000001</v>
          </cell>
        </row>
        <row r="853">
          <cell r="H853">
            <v>10.85</v>
          </cell>
        </row>
        <row r="854">
          <cell r="H854">
            <v>4.8171125000000004</v>
          </cell>
        </row>
        <row r="855">
          <cell r="H855">
            <v>5.5045000000000002</v>
          </cell>
        </row>
        <row r="856">
          <cell r="H856">
            <v>70.751999999999995</v>
          </cell>
        </row>
        <row r="857">
          <cell r="H857">
            <v>19.263999999999999</v>
          </cell>
        </row>
        <row r="858">
          <cell r="H858">
            <v>14.08</v>
          </cell>
        </row>
        <row r="859">
          <cell r="H859">
            <v>24</v>
          </cell>
        </row>
        <row r="860">
          <cell r="H860">
            <v>2.96</v>
          </cell>
        </row>
        <row r="861">
          <cell r="H861">
            <v>34.159999999999997</v>
          </cell>
        </row>
        <row r="862">
          <cell r="H862">
            <v>2.08365</v>
          </cell>
        </row>
        <row r="863">
          <cell r="H863">
            <v>0.73360000000000003</v>
          </cell>
        </row>
        <row r="864">
          <cell r="H864">
            <v>79.2</v>
          </cell>
        </row>
        <row r="865">
          <cell r="H865">
            <v>92.72</v>
          </cell>
        </row>
        <row r="866">
          <cell r="H866">
            <v>122.12</v>
          </cell>
        </row>
        <row r="867">
          <cell r="H867">
            <v>20.911999999999999</v>
          </cell>
        </row>
        <row r="868">
          <cell r="H868">
            <v>5.0449999999999999</v>
          </cell>
        </row>
        <row r="869">
          <cell r="H869">
            <v>93.2</v>
          </cell>
        </row>
        <row r="870">
          <cell r="H870">
            <v>54.924000000000007</v>
          </cell>
        </row>
        <row r="871">
          <cell r="H871">
            <v>73.84</v>
          </cell>
        </row>
        <row r="872">
          <cell r="H872">
            <v>2.7680000000000002</v>
          </cell>
        </row>
        <row r="873">
          <cell r="H873">
            <v>1.0804</v>
          </cell>
        </row>
        <row r="874">
          <cell r="H874">
            <v>40</v>
          </cell>
        </row>
        <row r="875">
          <cell r="H875">
            <v>91.16</v>
          </cell>
        </row>
        <row r="876">
          <cell r="H876">
            <v>91.24</v>
          </cell>
        </row>
        <row r="877">
          <cell r="H877">
            <v>102.08</v>
          </cell>
        </row>
        <row r="878">
          <cell r="H878">
            <v>18.647000000000002</v>
          </cell>
        </row>
        <row r="879">
          <cell r="H879">
            <v>8.48</v>
          </cell>
        </row>
        <row r="880">
          <cell r="H880">
            <v>1.4983000000000002</v>
          </cell>
        </row>
        <row r="881">
          <cell r="H881">
            <v>75.540000000000006</v>
          </cell>
        </row>
        <row r="882">
          <cell r="H882">
            <v>69.98</v>
          </cell>
        </row>
        <row r="883">
          <cell r="H883">
            <v>2.6640000000000001</v>
          </cell>
        </row>
        <row r="884">
          <cell r="H884">
            <v>177.6</v>
          </cell>
        </row>
        <row r="885">
          <cell r="H885">
            <v>32.24</v>
          </cell>
        </row>
        <row r="886">
          <cell r="H886">
            <v>0.86305000000000009</v>
          </cell>
        </row>
        <row r="887">
          <cell r="H887">
            <v>44.711999999999996</v>
          </cell>
        </row>
        <row r="888">
          <cell r="H888">
            <v>52.79</v>
          </cell>
        </row>
        <row r="889">
          <cell r="H889">
            <v>0.5736</v>
          </cell>
        </row>
        <row r="890">
          <cell r="H890">
            <v>0.78880000000000006</v>
          </cell>
        </row>
        <row r="891">
          <cell r="H891">
            <v>0.2722</v>
          </cell>
        </row>
        <row r="892">
          <cell r="H892">
            <v>88.36</v>
          </cell>
        </row>
        <row r="893">
          <cell r="H893">
            <v>66.135000000000005</v>
          </cell>
        </row>
        <row r="894">
          <cell r="H894">
            <v>2.4255</v>
          </cell>
        </row>
        <row r="895">
          <cell r="H895">
            <v>13.1</v>
          </cell>
        </row>
        <row r="896">
          <cell r="H896">
            <v>0.9536</v>
          </cell>
        </row>
        <row r="897">
          <cell r="H897">
            <v>1.3784025000000002</v>
          </cell>
        </row>
        <row r="898">
          <cell r="H898">
            <v>1.4996</v>
          </cell>
        </row>
        <row r="899">
          <cell r="H899">
            <v>81.180000000000007</v>
          </cell>
        </row>
        <row r="900">
          <cell r="H900">
            <v>0.90359999999999996</v>
          </cell>
        </row>
        <row r="901">
          <cell r="H901">
            <v>0.95600000000000007</v>
          </cell>
        </row>
        <row r="902">
          <cell r="H902">
            <v>47.48</v>
          </cell>
        </row>
        <row r="903">
          <cell r="H903">
            <v>32.299999999999997</v>
          </cell>
        </row>
        <row r="904">
          <cell r="H904">
            <v>99.343999999999994</v>
          </cell>
        </row>
        <row r="905">
          <cell r="H905">
            <v>8.2022499999999994</v>
          </cell>
        </row>
        <row r="906">
          <cell r="H906">
            <v>2.9178000000000002</v>
          </cell>
        </row>
        <row r="907">
          <cell r="H907">
            <v>123.3665</v>
          </cell>
        </row>
        <row r="908">
          <cell r="H908">
            <v>237.1875</v>
          </cell>
        </row>
        <row r="909">
          <cell r="H909">
            <v>19.288</v>
          </cell>
        </row>
        <row r="910">
          <cell r="H910">
            <v>123.7</v>
          </cell>
        </row>
        <row r="911">
          <cell r="H911">
            <v>119.4</v>
          </cell>
        </row>
        <row r="912">
          <cell r="H912">
            <v>56.674999999999997</v>
          </cell>
        </row>
        <row r="913">
          <cell r="H913">
            <v>0.77249999999999996</v>
          </cell>
        </row>
        <row r="914">
          <cell r="H914">
            <v>0.75202500000000005</v>
          </cell>
        </row>
        <row r="915">
          <cell r="H915">
            <v>17.600000000000001</v>
          </cell>
        </row>
        <row r="916">
          <cell r="H916">
            <v>256.44</v>
          </cell>
        </row>
        <row r="917">
          <cell r="H917">
            <v>97.094999999999985</v>
          </cell>
        </row>
        <row r="918">
          <cell r="H918">
            <v>32.159999999999997</v>
          </cell>
        </row>
        <row r="919">
          <cell r="H919">
            <v>52.87</v>
          </cell>
        </row>
        <row r="920">
          <cell r="H920">
            <v>5.5960000000000001</v>
          </cell>
        </row>
        <row r="921">
          <cell r="H921">
            <v>0.80270000000000008</v>
          </cell>
        </row>
        <row r="922">
          <cell r="H922">
            <v>98.643999999999991</v>
          </cell>
        </row>
        <row r="923">
          <cell r="H923">
            <v>48.287500000000001</v>
          </cell>
        </row>
        <row r="924">
          <cell r="H924">
            <v>127.44</v>
          </cell>
        </row>
        <row r="925">
          <cell r="H925">
            <v>38.375700000000002</v>
          </cell>
        </row>
        <row r="926">
          <cell r="H926">
            <v>0.66359999999999997</v>
          </cell>
        </row>
        <row r="927">
          <cell r="H927">
            <v>1.9937499999999999</v>
          </cell>
        </row>
        <row r="928">
          <cell r="H928">
            <v>4.8304999999999998</v>
          </cell>
        </row>
        <row r="929">
          <cell r="H929">
            <v>11.73</v>
          </cell>
        </row>
        <row r="930">
          <cell r="H930">
            <v>143.05000000000001</v>
          </cell>
        </row>
        <row r="931">
          <cell r="H931">
            <v>49.98</v>
          </cell>
        </row>
        <row r="932">
          <cell r="H932">
            <v>65.664000000000001</v>
          </cell>
        </row>
        <row r="933">
          <cell r="H933">
            <v>59.616000000000007</v>
          </cell>
        </row>
        <row r="934">
          <cell r="H934">
            <v>5.2212500000000004</v>
          </cell>
        </row>
        <row r="935">
          <cell r="H935">
            <v>5.2212500000000004</v>
          </cell>
        </row>
        <row r="936">
          <cell r="H936">
            <v>116.49</v>
          </cell>
        </row>
        <row r="937">
          <cell r="H937">
            <v>165.56</v>
          </cell>
        </row>
        <row r="938">
          <cell r="H938">
            <v>67.844999999999999</v>
          </cell>
        </row>
        <row r="939">
          <cell r="H939">
            <v>9.2624999999999993</v>
          </cell>
        </row>
        <row r="940">
          <cell r="H940">
            <v>3.3</v>
          </cell>
        </row>
        <row r="941">
          <cell r="H941">
            <v>56.445</v>
          </cell>
        </row>
        <row r="942">
          <cell r="H942">
            <v>13.645</v>
          </cell>
        </row>
        <row r="943">
          <cell r="H943">
            <v>73.900000000000006</v>
          </cell>
        </row>
        <row r="944">
          <cell r="H944">
            <v>4.8635000000000002</v>
          </cell>
        </row>
        <row r="945">
          <cell r="H945">
            <v>4.0440000000000005</v>
          </cell>
        </row>
        <row r="946">
          <cell r="H946">
            <v>60.32</v>
          </cell>
        </row>
        <row r="947">
          <cell r="H947">
            <v>3.1140000000000003</v>
          </cell>
        </row>
        <row r="948">
          <cell r="H948">
            <v>6.0750000000000002</v>
          </cell>
        </row>
        <row r="949">
          <cell r="H949">
            <v>60.05</v>
          </cell>
        </row>
        <row r="950">
          <cell r="H950">
            <v>62.24</v>
          </cell>
        </row>
        <row r="951">
          <cell r="H951">
            <v>1.1326400000000001</v>
          </cell>
        </row>
        <row r="952">
          <cell r="H952">
            <v>0.97884000000000015</v>
          </cell>
        </row>
        <row r="953">
          <cell r="H953">
            <v>62.8</v>
          </cell>
        </row>
        <row r="954">
          <cell r="H954">
            <v>67.98</v>
          </cell>
        </row>
        <row r="955">
          <cell r="H955">
            <v>20.033000000000001</v>
          </cell>
        </row>
        <row r="956">
          <cell r="H956">
            <v>82.166499999999999</v>
          </cell>
        </row>
        <row r="957">
          <cell r="H957">
            <v>6.32</v>
          </cell>
        </row>
        <row r="958">
          <cell r="H958">
            <v>110.81</v>
          </cell>
        </row>
        <row r="959">
          <cell r="H959">
            <v>9.0190000000000001</v>
          </cell>
        </row>
        <row r="960">
          <cell r="H960">
            <v>3.39825</v>
          </cell>
        </row>
        <row r="961">
          <cell r="H961">
            <v>29.56</v>
          </cell>
        </row>
        <row r="962">
          <cell r="H962">
            <v>67.98</v>
          </cell>
        </row>
        <row r="963">
          <cell r="H963">
            <v>19.504999999999999</v>
          </cell>
        </row>
        <row r="964">
          <cell r="H964">
            <v>171.92</v>
          </cell>
        </row>
        <row r="965">
          <cell r="H965">
            <v>32.192</v>
          </cell>
        </row>
        <row r="966">
          <cell r="H966">
            <v>1.3103</v>
          </cell>
        </row>
        <row r="967">
          <cell r="H967">
            <v>9.74</v>
          </cell>
        </row>
        <row r="968">
          <cell r="H968">
            <v>4.4400000000000004</v>
          </cell>
        </row>
        <row r="969">
          <cell r="H969">
            <v>40.119999999999997</v>
          </cell>
        </row>
        <row r="970">
          <cell r="H970">
            <v>17.641000000000002</v>
          </cell>
        </row>
        <row r="971">
          <cell r="H971">
            <v>19.857500000000002</v>
          </cell>
        </row>
        <row r="972">
          <cell r="H972">
            <v>95.562000000000012</v>
          </cell>
        </row>
        <row r="973">
          <cell r="H973">
            <v>5.4</v>
          </cell>
        </row>
        <row r="974">
          <cell r="H974">
            <v>17.634499999999999</v>
          </cell>
        </row>
        <row r="975">
          <cell r="H975">
            <v>1.026</v>
          </cell>
        </row>
        <row r="976">
          <cell r="H976">
            <v>1.1160000000000001</v>
          </cell>
        </row>
        <row r="977">
          <cell r="H977">
            <v>54.26</v>
          </cell>
        </row>
        <row r="978">
          <cell r="H978">
            <v>10.945</v>
          </cell>
        </row>
        <row r="979">
          <cell r="H979">
            <v>60.34</v>
          </cell>
        </row>
        <row r="980">
          <cell r="H980">
            <v>10.494000000000002</v>
          </cell>
        </row>
        <row r="981">
          <cell r="H981">
            <v>46.904000000000003</v>
          </cell>
        </row>
        <row r="982">
          <cell r="H982">
            <v>0.78525</v>
          </cell>
        </row>
        <row r="983">
          <cell r="H983">
            <v>2.4390000000000005</v>
          </cell>
        </row>
        <row r="984">
          <cell r="H984">
            <v>24</v>
          </cell>
        </row>
        <row r="985">
          <cell r="H985">
            <v>1.9980000000000002</v>
          </cell>
        </row>
        <row r="986">
          <cell r="H986">
            <v>1.48</v>
          </cell>
        </row>
        <row r="987">
          <cell r="H987">
            <v>53.536000000000001</v>
          </cell>
        </row>
        <row r="988">
          <cell r="H988">
            <v>68.98</v>
          </cell>
        </row>
        <row r="989">
          <cell r="H989">
            <v>67.739999999999995</v>
          </cell>
        </row>
        <row r="990">
          <cell r="H990">
            <v>19.52</v>
          </cell>
        </row>
        <row r="991">
          <cell r="H991">
            <v>3.528</v>
          </cell>
        </row>
        <row r="992">
          <cell r="H992">
            <v>24.75</v>
          </cell>
        </row>
        <row r="993">
          <cell r="H993">
            <v>1.17</v>
          </cell>
        </row>
        <row r="994">
          <cell r="H994">
            <v>103.596</v>
          </cell>
        </row>
        <row r="995">
          <cell r="H995">
            <v>2.0907</v>
          </cell>
        </row>
        <row r="996">
          <cell r="H996">
            <v>12.380000000000003</v>
          </cell>
        </row>
        <row r="997">
          <cell r="H997">
            <v>51.12</v>
          </cell>
        </row>
        <row r="998">
          <cell r="H998">
            <v>29.225000000000001</v>
          </cell>
        </row>
        <row r="999">
          <cell r="H999">
            <v>35.619999999999997</v>
          </cell>
        </row>
        <row r="1000">
          <cell r="H1000">
            <v>93.66</v>
          </cell>
        </row>
        <row r="1001">
          <cell r="H1001">
            <v>127.76</v>
          </cell>
        </row>
        <row r="1002">
          <cell r="H1002">
            <v>9.31</v>
          </cell>
        </row>
        <row r="1003">
          <cell r="H1003">
            <v>15.51</v>
          </cell>
        </row>
        <row r="1004">
          <cell r="H1004">
            <v>9.2100000000000009</v>
          </cell>
        </row>
        <row r="1005">
          <cell r="H1005">
            <v>72.400000000000006</v>
          </cell>
        </row>
        <row r="1006">
          <cell r="H1006">
            <v>32.076000000000001</v>
          </cell>
        </row>
        <row r="1007">
          <cell r="H1007">
            <v>104.16</v>
          </cell>
        </row>
        <row r="1008">
          <cell r="H1008">
            <v>102.104</v>
          </cell>
        </row>
        <row r="1009">
          <cell r="H1009">
            <v>244.27</v>
          </cell>
        </row>
        <row r="1010">
          <cell r="H1010">
            <v>2.4536000000000002</v>
          </cell>
        </row>
        <row r="1011">
          <cell r="H1011">
            <v>2.3587500000000001</v>
          </cell>
        </row>
        <row r="1012">
          <cell r="H1012">
            <v>35.405999999999999</v>
          </cell>
        </row>
        <row r="1013">
          <cell r="H1013">
            <v>1.78</v>
          </cell>
        </row>
        <row r="1014">
          <cell r="H1014">
            <v>40.4985</v>
          </cell>
        </row>
        <row r="1015">
          <cell r="H1015">
            <v>96.11</v>
          </cell>
        </row>
        <row r="1016">
          <cell r="H1016">
            <v>1.9608000000000001</v>
          </cell>
        </row>
        <row r="1017">
          <cell r="H1017">
            <v>0.8</v>
          </cell>
        </row>
        <row r="1018">
          <cell r="H1018">
            <v>71.02</v>
          </cell>
        </row>
        <row r="1019">
          <cell r="H1019">
            <v>11.48</v>
          </cell>
        </row>
        <row r="1020">
          <cell r="H1020">
            <v>19.399999999999999</v>
          </cell>
        </row>
        <row r="1021">
          <cell r="H1021">
            <v>4.6440000000000001</v>
          </cell>
        </row>
        <row r="1022">
          <cell r="H1022">
            <v>6.12</v>
          </cell>
        </row>
        <row r="1023">
          <cell r="H1023">
            <v>4.1950000000000003</v>
          </cell>
        </row>
        <row r="1024">
          <cell r="H1024">
            <v>124.76</v>
          </cell>
        </row>
        <row r="1025">
          <cell r="H1025">
            <v>1.056</v>
          </cell>
        </row>
        <row r="1026">
          <cell r="H1026">
            <v>2.8137500000000002</v>
          </cell>
        </row>
        <row r="1027">
          <cell r="H1027">
            <v>1.71</v>
          </cell>
        </row>
        <row r="1028">
          <cell r="H1028">
            <v>5.4</v>
          </cell>
        </row>
        <row r="1029">
          <cell r="H1029">
            <v>42.442</v>
          </cell>
        </row>
        <row r="1030">
          <cell r="H1030">
            <v>1.0979999999999999</v>
          </cell>
        </row>
        <row r="1031">
          <cell r="H1031">
            <v>95.18</v>
          </cell>
        </row>
        <row r="1032">
          <cell r="H1032">
            <v>103.9</v>
          </cell>
        </row>
        <row r="1033">
          <cell r="H1033">
            <v>79.451999999999998</v>
          </cell>
        </row>
        <row r="1034">
          <cell r="H1034">
            <v>1.278</v>
          </cell>
        </row>
        <row r="1035">
          <cell r="H1035">
            <v>1.02915</v>
          </cell>
        </row>
        <row r="1036">
          <cell r="H1036">
            <v>11.99</v>
          </cell>
        </row>
        <row r="1037">
          <cell r="H1037">
            <v>18.815000000000001</v>
          </cell>
        </row>
        <row r="1038">
          <cell r="H1038">
            <v>64.06</v>
          </cell>
        </row>
        <row r="1039">
          <cell r="H1039">
            <v>3.6349999999999998</v>
          </cell>
        </row>
        <row r="1040">
          <cell r="H1040">
            <v>21.414999999999999</v>
          </cell>
        </row>
        <row r="1041">
          <cell r="H1041">
            <v>30.324999999999999</v>
          </cell>
        </row>
        <row r="1042">
          <cell r="H1042">
            <v>3.68</v>
          </cell>
        </row>
        <row r="1043">
          <cell r="H1043">
            <v>22.13</v>
          </cell>
        </row>
        <row r="1044">
          <cell r="H1044">
            <v>69.094000000000008</v>
          </cell>
        </row>
        <row r="1045">
          <cell r="H1045">
            <v>0.70635000000000003</v>
          </cell>
        </row>
        <row r="1046">
          <cell r="H1046">
            <v>15.042</v>
          </cell>
        </row>
        <row r="1047">
          <cell r="H1047">
            <v>2.9982500000000001</v>
          </cell>
        </row>
        <row r="1048">
          <cell r="H1048">
            <v>15.2</v>
          </cell>
        </row>
        <row r="1049">
          <cell r="H1049">
            <v>36.261499999999998</v>
          </cell>
        </row>
        <row r="1050">
          <cell r="H1050">
            <v>76.38</v>
          </cell>
        </row>
        <row r="1051">
          <cell r="H1051">
            <v>5.76</v>
          </cell>
        </row>
        <row r="1052">
          <cell r="H1052">
            <v>26.886599999999998</v>
          </cell>
        </row>
        <row r="1053">
          <cell r="H1053">
            <v>36.450000000000003</v>
          </cell>
        </row>
        <row r="1054">
          <cell r="H1054">
            <v>7.64</v>
          </cell>
        </row>
        <row r="1055">
          <cell r="H1055">
            <v>87.632000000000005</v>
          </cell>
        </row>
        <row r="1056">
          <cell r="H1056">
            <v>4.1879999999999997</v>
          </cell>
        </row>
        <row r="1057">
          <cell r="H1057">
            <v>22.232000000000003</v>
          </cell>
        </row>
        <row r="1058">
          <cell r="H1058">
            <v>18.52</v>
          </cell>
        </row>
        <row r="1059">
          <cell r="H1059">
            <v>11.115</v>
          </cell>
        </row>
        <row r="1060">
          <cell r="H1060">
            <v>1.46</v>
          </cell>
        </row>
        <row r="1061">
          <cell r="H1061">
            <v>77.16</v>
          </cell>
        </row>
        <row r="1062">
          <cell r="H1062">
            <v>4.5179999999999998</v>
          </cell>
        </row>
        <row r="1063">
          <cell r="H1063">
            <v>2.3325</v>
          </cell>
        </row>
        <row r="1064">
          <cell r="H1064">
            <v>11.357999999999999</v>
          </cell>
        </row>
        <row r="1065">
          <cell r="H1065">
            <v>31.545000000000002</v>
          </cell>
        </row>
        <row r="1066">
          <cell r="H1066">
            <v>11.29</v>
          </cell>
        </row>
        <row r="1067">
          <cell r="H1067">
            <v>33.192</v>
          </cell>
        </row>
        <row r="1068">
          <cell r="H1068">
            <v>23.861499999999999</v>
          </cell>
        </row>
        <row r="1069">
          <cell r="H1069">
            <v>2.8440000000000003</v>
          </cell>
        </row>
        <row r="1070">
          <cell r="H1070">
            <v>7.53</v>
          </cell>
        </row>
        <row r="1071">
          <cell r="H1071">
            <v>92</v>
          </cell>
        </row>
        <row r="1072">
          <cell r="H1072">
            <v>6.24</v>
          </cell>
        </row>
        <row r="1073">
          <cell r="H1073">
            <v>4.8125</v>
          </cell>
        </row>
        <row r="1074">
          <cell r="H1074">
            <v>4.1040000000000001</v>
          </cell>
        </row>
        <row r="1075">
          <cell r="H1075">
            <v>25.420999999999999</v>
          </cell>
        </row>
        <row r="1076">
          <cell r="H1076">
            <v>27.504000000000001</v>
          </cell>
        </row>
        <row r="1077">
          <cell r="H1077">
            <v>3.76</v>
          </cell>
        </row>
        <row r="1078">
          <cell r="H1078">
            <v>28.225000000000001</v>
          </cell>
        </row>
        <row r="1079">
          <cell r="H1079">
            <v>41.854999999999997</v>
          </cell>
        </row>
        <row r="1080">
          <cell r="H1080">
            <v>81.004000000000005</v>
          </cell>
        </row>
        <row r="1081">
          <cell r="H1081">
            <v>4.58</v>
          </cell>
        </row>
        <row r="1082">
          <cell r="H1082">
            <v>50.139999999999993</v>
          </cell>
        </row>
        <row r="1083">
          <cell r="H1083">
            <v>0.58350000000000002</v>
          </cell>
        </row>
        <row r="1084">
          <cell r="H1084">
            <v>1.3340000000000003</v>
          </cell>
        </row>
        <row r="1085">
          <cell r="H1085">
            <v>78.22</v>
          </cell>
        </row>
        <row r="1086">
          <cell r="H1086">
            <v>7.5330000000000004</v>
          </cell>
        </row>
        <row r="1087">
          <cell r="H1087">
            <v>1.38375</v>
          </cell>
        </row>
        <row r="1088">
          <cell r="H1088">
            <v>15.5</v>
          </cell>
        </row>
        <row r="1089">
          <cell r="H1089">
            <v>16.596</v>
          </cell>
        </row>
        <row r="1090">
          <cell r="H1090">
            <v>32.414999999999999</v>
          </cell>
        </row>
        <row r="1091">
          <cell r="H1091">
            <v>11.115</v>
          </cell>
        </row>
        <row r="1092">
          <cell r="H1092">
            <v>95.770000000000024</v>
          </cell>
        </row>
        <row r="1093">
          <cell r="H1093">
            <v>0.88040000000000007</v>
          </cell>
        </row>
        <row r="1094">
          <cell r="H1094">
            <v>96</v>
          </cell>
        </row>
        <row r="1095">
          <cell r="H1095">
            <v>5.52</v>
          </cell>
        </row>
        <row r="1096">
          <cell r="H1096">
            <v>0.92</v>
          </cell>
        </row>
        <row r="1097">
          <cell r="H1097">
            <v>143.54499999999999</v>
          </cell>
        </row>
        <row r="1098">
          <cell r="H1098">
            <v>3.3374999999999999</v>
          </cell>
        </row>
        <row r="1099">
          <cell r="H1099">
            <v>4.1360000000000001</v>
          </cell>
        </row>
        <row r="1100">
          <cell r="H1100">
            <v>25.289000000000001</v>
          </cell>
        </row>
        <row r="1101">
          <cell r="H1101">
            <v>24.065000000000001</v>
          </cell>
        </row>
        <row r="1102">
          <cell r="H1102">
            <v>76.031999999999996</v>
          </cell>
        </row>
        <row r="1103">
          <cell r="H1103">
            <v>3.23</v>
          </cell>
        </row>
        <row r="1104">
          <cell r="H1104">
            <v>2.7680000000000002</v>
          </cell>
        </row>
        <row r="1105">
          <cell r="H1105">
            <v>51.640500000000003</v>
          </cell>
        </row>
        <row r="1106">
          <cell r="H1106">
            <v>7.3080000000000007</v>
          </cell>
        </row>
        <row r="1107">
          <cell r="H1107">
            <v>54.06</v>
          </cell>
        </row>
        <row r="1108">
          <cell r="H1108">
            <v>53.7</v>
          </cell>
        </row>
        <row r="1109">
          <cell r="H1109">
            <v>13.115</v>
          </cell>
        </row>
        <row r="1110">
          <cell r="H1110">
            <v>32</v>
          </cell>
        </row>
        <row r="1111">
          <cell r="H1111">
            <v>74.646799999999999</v>
          </cell>
        </row>
        <row r="1112">
          <cell r="H1112">
            <v>0.55025000000000002</v>
          </cell>
        </row>
        <row r="1113">
          <cell r="H1113">
            <v>5.6282500000000004</v>
          </cell>
        </row>
        <row r="1114">
          <cell r="H1114">
            <v>112.184</v>
          </cell>
        </row>
        <row r="1115">
          <cell r="H1115">
            <v>3.04</v>
          </cell>
        </row>
        <row r="1116">
          <cell r="H1116">
            <v>59.968000000000004</v>
          </cell>
        </row>
        <row r="1117">
          <cell r="H1117">
            <v>0.90016000000000007</v>
          </cell>
        </row>
        <row r="1118">
          <cell r="H1118">
            <v>0.47220000000000001</v>
          </cell>
        </row>
        <row r="1119">
          <cell r="H1119">
            <v>0.55874999999999997</v>
          </cell>
        </row>
        <row r="1120">
          <cell r="H1120">
            <v>4.4820000000000002</v>
          </cell>
        </row>
        <row r="1121">
          <cell r="H1121">
            <v>87.768000000000015</v>
          </cell>
        </row>
        <row r="1122">
          <cell r="H1122">
            <v>0.36</v>
          </cell>
        </row>
        <row r="1123">
          <cell r="H1123">
            <v>169.34</v>
          </cell>
        </row>
        <row r="1124">
          <cell r="H1124">
            <v>11.2775</v>
          </cell>
        </row>
        <row r="1125">
          <cell r="H1125">
            <v>1.4040000000000001</v>
          </cell>
        </row>
        <row r="1126">
          <cell r="H1126">
            <v>55.35</v>
          </cell>
        </row>
        <row r="1127">
          <cell r="H1127">
            <v>2.08</v>
          </cell>
        </row>
        <row r="1128">
          <cell r="H1128">
            <v>1.1200000000000001</v>
          </cell>
        </row>
        <row r="1129">
          <cell r="H1129">
            <v>73.8</v>
          </cell>
        </row>
        <row r="1130">
          <cell r="H1130">
            <v>0.58350000000000002</v>
          </cell>
        </row>
        <row r="1131">
          <cell r="H1131">
            <v>1.84</v>
          </cell>
        </row>
        <row r="1132">
          <cell r="H1132">
            <v>27.12</v>
          </cell>
        </row>
        <row r="1133">
          <cell r="H1133">
            <v>132.93600000000001</v>
          </cell>
        </row>
        <row r="1134">
          <cell r="H1134">
            <v>2.4803999999999999</v>
          </cell>
        </row>
        <row r="1135">
          <cell r="H1135">
            <v>34.000999999999998</v>
          </cell>
        </row>
        <row r="1136">
          <cell r="H1136">
            <v>17.899999999999999</v>
          </cell>
        </row>
        <row r="1137">
          <cell r="H1137">
            <v>30.405000000000001</v>
          </cell>
        </row>
        <row r="1138">
          <cell r="H1138">
            <v>20.59</v>
          </cell>
        </row>
        <row r="1139">
          <cell r="H1139">
            <v>23.215</v>
          </cell>
        </row>
        <row r="1140">
          <cell r="H1140">
            <v>9.1440000000000001</v>
          </cell>
        </row>
        <row r="1141">
          <cell r="H1141">
            <v>16.727999999999998</v>
          </cell>
        </row>
        <row r="1142">
          <cell r="H1142">
            <v>0.85360000000000003</v>
          </cell>
        </row>
        <row r="1143">
          <cell r="H1143">
            <v>158.97999999999999</v>
          </cell>
        </row>
        <row r="1144">
          <cell r="H1144">
            <v>0.93500000000000005</v>
          </cell>
        </row>
        <row r="1145">
          <cell r="H1145">
            <v>36.1</v>
          </cell>
        </row>
        <row r="1146">
          <cell r="H1146">
            <v>0.58350000000000002</v>
          </cell>
        </row>
        <row r="1147">
          <cell r="H1147">
            <v>10.439749999999998</v>
          </cell>
        </row>
        <row r="1148">
          <cell r="H1148">
            <v>0.48350000000000004</v>
          </cell>
        </row>
        <row r="1149">
          <cell r="H1149">
            <v>1.83</v>
          </cell>
        </row>
        <row r="1150">
          <cell r="H1150">
            <v>14.295</v>
          </cell>
        </row>
        <row r="1151">
          <cell r="H1151">
            <v>4.6150000000000002</v>
          </cell>
        </row>
        <row r="1152">
          <cell r="H1152">
            <v>20.92</v>
          </cell>
        </row>
        <row r="1153">
          <cell r="H1153">
            <v>32</v>
          </cell>
        </row>
        <row r="1154">
          <cell r="H1154">
            <v>14.384</v>
          </cell>
        </row>
        <row r="1155">
          <cell r="H1155">
            <v>71.849999999999994</v>
          </cell>
        </row>
        <row r="1156">
          <cell r="H1156">
            <v>1.17936</v>
          </cell>
        </row>
        <row r="1157">
          <cell r="H1157">
            <v>118.73700000000001</v>
          </cell>
        </row>
        <row r="1158">
          <cell r="H1158">
            <v>1.3133880000000002</v>
          </cell>
        </row>
        <row r="1159">
          <cell r="H1159">
            <v>2.4057360000000001</v>
          </cell>
        </row>
        <row r="1160">
          <cell r="H1160">
            <v>3.0960000000000001</v>
          </cell>
        </row>
        <row r="1161">
          <cell r="H1161">
            <v>4.1399999999999997</v>
          </cell>
        </row>
        <row r="1162">
          <cell r="H1162">
            <v>1.105</v>
          </cell>
        </row>
        <row r="1163">
          <cell r="H1163">
            <v>66.024000000000001</v>
          </cell>
        </row>
        <row r="1164">
          <cell r="H1164">
            <v>2.8440000000000003</v>
          </cell>
        </row>
        <row r="1165">
          <cell r="H1165">
            <v>1.764</v>
          </cell>
        </row>
        <row r="1166">
          <cell r="H1166">
            <v>1.296</v>
          </cell>
        </row>
        <row r="1167">
          <cell r="H1167">
            <v>282.38</v>
          </cell>
        </row>
        <row r="1168">
          <cell r="H1168">
            <v>132.08590000000001</v>
          </cell>
        </row>
        <row r="1169">
          <cell r="H1169">
            <v>38.106000000000002</v>
          </cell>
        </row>
        <row r="1170">
          <cell r="H1170">
            <v>62.777999999999999</v>
          </cell>
        </row>
        <row r="1171">
          <cell r="H1171">
            <v>4.7656000000000001</v>
          </cell>
        </row>
        <row r="1172">
          <cell r="H1172">
            <v>10.703319999999998</v>
          </cell>
        </row>
        <row r="1173">
          <cell r="H1173">
            <v>55.421999999999997</v>
          </cell>
        </row>
        <row r="1174">
          <cell r="H1174">
            <v>51.076000000000001</v>
          </cell>
        </row>
        <row r="1175">
          <cell r="H1175">
            <v>0.65359999999999996</v>
          </cell>
        </row>
        <row r="1176">
          <cell r="H1176">
            <v>223.68600000000004</v>
          </cell>
        </row>
        <row r="1177">
          <cell r="H1177">
            <v>1.5049999999999999</v>
          </cell>
        </row>
        <row r="1178">
          <cell r="H1178">
            <v>21.655999999999999</v>
          </cell>
        </row>
        <row r="1179">
          <cell r="H1179">
            <v>1.01075</v>
          </cell>
        </row>
        <row r="1180">
          <cell r="H1180">
            <v>113.58</v>
          </cell>
        </row>
        <row r="1181">
          <cell r="H1181">
            <v>63.58</v>
          </cell>
        </row>
        <row r="1182">
          <cell r="H1182">
            <v>10.96</v>
          </cell>
        </row>
        <row r="1183">
          <cell r="H1183">
            <v>76.03</v>
          </cell>
        </row>
        <row r="1184">
          <cell r="H1184">
            <v>1.006</v>
          </cell>
        </row>
        <row r="1185">
          <cell r="H1185">
            <v>3.2500799999999996</v>
          </cell>
        </row>
        <row r="1186">
          <cell r="H1186">
            <v>60.62</v>
          </cell>
        </row>
        <row r="1187">
          <cell r="H1187">
            <v>34.895000000000003</v>
          </cell>
        </row>
        <row r="1188">
          <cell r="H1188">
            <v>122.706</v>
          </cell>
        </row>
        <row r="1189">
          <cell r="H1189">
            <v>83.988</v>
          </cell>
        </row>
        <row r="1190">
          <cell r="H1190">
            <v>185.28</v>
          </cell>
        </row>
        <row r="1191">
          <cell r="H1191">
            <v>117.551</v>
          </cell>
        </row>
        <row r="1192">
          <cell r="H1192">
            <v>12.544960000000001</v>
          </cell>
        </row>
        <row r="1193">
          <cell r="H1193">
            <v>21.250729999999997</v>
          </cell>
        </row>
        <row r="1194">
          <cell r="H1194">
            <v>7.5596000000000005</v>
          </cell>
        </row>
        <row r="1195">
          <cell r="H1195">
            <v>6.1991999999999994</v>
          </cell>
        </row>
        <row r="1196">
          <cell r="H1196">
            <v>89.168000000000006</v>
          </cell>
        </row>
        <row r="1197">
          <cell r="H1197">
            <v>3.32</v>
          </cell>
        </row>
        <row r="1198">
          <cell r="H1198">
            <v>7.62</v>
          </cell>
        </row>
        <row r="1199">
          <cell r="H1199">
            <v>52.68</v>
          </cell>
        </row>
        <row r="1200">
          <cell r="H1200">
            <v>2.7080000000000002</v>
          </cell>
        </row>
        <row r="1201">
          <cell r="H1201">
            <v>5.3712499999999999</v>
          </cell>
        </row>
        <row r="1202">
          <cell r="H1202">
            <v>100.876</v>
          </cell>
        </row>
        <row r="1203">
          <cell r="H1203">
            <v>2.2744</v>
          </cell>
        </row>
        <row r="1204">
          <cell r="H1204">
            <v>3.6</v>
          </cell>
        </row>
        <row r="1205">
          <cell r="H1205">
            <v>86.74</v>
          </cell>
        </row>
        <row r="1206">
          <cell r="H1206">
            <v>76.34</v>
          </cell>
        </row>
        <row r="1207">
          <cell r="H1207">
            <v>60.16</v>
          </cell>
        </row>
        <row r="1208">
          <cell r="H1208">
            <v>1.0035000000000001</v>
          </cell>
        </row>
        <row r="1209">
          <cell r="H1209">
            <v>77.099999999999994</v>
          </cell>
        </row>
        <row r="1210">
          <cell r="H1210">
            <v>13.72</v>
          </cell>
        </row>
        <row r="1211">
          <cell r="H1211">
            <v>21.1</v>
          </cell>
        </row>
        <row r="1212">
          <cell r="H1212">
            <v>43.2</v>
          </cell>
        </row>
        <row r="1213">
          <cell r="H1213">
            <v>3.94</v>
          </cell>
        </row>
        <row r="1214">
          <cell r="H1214">
            <v>80.944000000000003</v>
          </cell>
        </row>
        <row r="1215">
          <cell r="H1215">
            <v>0.66700000000000015</v>
          </cell>
        </row>
        <row r="1216">
          <cell r="H1216">
            <v>9.51</v>
          </cell>
        </row>
        <row r="1217">
          <cell r="H1217">
            <v>100.34</v>
          </cell>
        </row>
        <row r="1218">
          <cell r="H1218">
            <v>19.664999999999999</v>
          </cell>
        </row>
        <row r="1219">
          <cell r="H1219">
            <v>0.88500000000000001</v>
          </cell>
        </row>
        <row r="1220">
          <cell r="H1220">
            <v>5.14</v>
          </cell>
        </row>
        <row r="1221">
          <cell r="H1221">
            <v>93.611000000000018</v>
          </cell>
        </row>
        <row r="1222">
          <cell r="H1222">
            <v>1.6048</v>
          </cell>
        </row>
        <row r="1223">
          <cell r="H1223">
            <v>4.1446250000000004</v>
          </cell>
        </row>
        <row r="1224">
          <cell r="H1224">
            <v>3.96</v>
          </cell>
        </row>
        <row r="1225">
          <cell r="H1225">
            <v>39.132000000000005</v>
          </cell>
        </row>
        <row r="1226">
          <cell r="H1226">
            <v>8.3949999999999996</v>
          </cell>
        </row>
        <row r="1227">
          <cell r="H1227">
            <v>0.48100000000000004</v>
          </cell>
        </row>
        <row r="1228">
          <cell r="H1228">
            <v>94.8</v>
          </cell>
        </row>
        <row r="1229">
          <cell r="H1229" t="e">
            <v>#N/A</v>
          </cell>
        </row>
        <row r="1230">
          <cell r="H1230">
            <v>27.756</v>
          </cell>
        </row>
        <row r="1231">
          <cell r="H1231" t="e">
            <v>#N/A</v>
          </cell>
        </row>
        <row r="1232">
          <cell r="H1232">
            <v>71.28</v>
          </cell>
        </row>
        <row r="1233">
          <cell r="H1233" t="e">
            <v>#N/A</v>
          </cell>
        </row>
        <row r="1234">
          <cell r="H1234">
            <v>1.2914000000000001</v>
          </cell>
        </row>
        <row r="1235">
          <cell r="H1235" t="e">
            <v>#N/A</v>
          </cell>
        </row>
        <row r="1236">
          <cell r="H1236">
            <v>1.6615</v>
          </cell>
        </row>
        <row r="1237">
          <cell r="H1237">
            <v>0.90960000000000008</v>
          </cell>
        </row>
        <row r="1238">
          <cell r="H1238">
            <v>106.66800000000001</v>
          </cell>
        </row>
        <row r="1239">
          <cell r="H1239">
            <v>4.4474999999999998</v>
          </cell>
        </row>
        <row r="1240">
          <cell r="H1240">
            <v>81.305999999999997</v>
          </cell>
        </row>
        <row r="1241">
          <cell r="H1241">
            <v>2.355</v>
          </cell>
        </row>
        <row r="1242">
          <cell r="H1242">
            <v>8.2850000000000001</v>
          </cell>
        </row>
        <row r="1243">
          <cell r="H1243">
            <v>1.34</v>
          </cell>
        </row>
        <row r="1244">
          <cell r="H1244">
            <v>3.78</v>
          </cell>
        </row>
        <row r="1245">
          <cell r="H1245">
            <v>222.76</v>
          </cell>
        </row>
        <row r="1246">
          <cell r="H1246">
            <v>2.7</v>
          </cell>
        </row>
        <row r="1247">
          <cell r="H1247">
            <v>0.435</v>
          </cell>
        </row>
        <row r="1248">
          <cell r="H1248">
            <v>14.68</v>
          </cell>
        </row>
        <row r="1249">
          <cell r="H1249">
            <v>72.64</v>
          </cell>
        </row>
        <row r="1250">
          <cell r="H1250">
            <v>0.79</v>
          </cell>
        </row>
        <row r="1251">
          <cell r="H1251">
            <v>37.102499999999999</v>
          </cell>
        </row>
        <row r="1252">
          <cell r="H1252">
            <v>102.035</v>
          </cell>
        </row>
        <row r="1253">
          <cell r="H1253">
            <v>6.1080000000000005</v>
          </cell>
        </row>
        <row r="1254">
          <cell r="H1254">
            <v>124.55800000000001</v>
          </cell>
        </row>
        <row r="1255">
          <cell r="H1255">
            <v>5.5489999999999995</v>
          </cell>
        </row>
        <row r="1256">
          <cell r="H1256">
            <v>2.0425</v>
          </cell>
        </row>
        <row r="1257">
          <cell r="H1257">
            <v>17.2</v>
          </cell>
        </row>
        <row r="1258">
          <cell r="H1258">
            <v>27.677000000000003</v>
          </cell>
        </row>
        <row r="1259">
          <cell r="H1259">
            <v>3.96</v>
          </cell>
        </row>
        <row r="1260">
          <cell r="H1260">
            <v>38.79</v>
          </cell>
        </row>
        <row r="1261">
          <cell r="H1261">
            <v>75.38</v>
          </cell>
        </row>
        <row r="1262">
          <cell r="H1262">
            <v>7.8959999999999999</v>
          </cell>
        </row>
        <row r="1263">
          <cell r="H1263">
            <v>3.68</v>
          </cell>
        </row>
        <row r="1264">
          <cell r="H1264">
            <v>47.936000000000007</v>
          </cell>
        </row>
        <row r="1265">
          <cell r="H1265">
            <v>32.74</v>
          </cell>
        </row>
        <row r="1266">
          <cell r="H1266">
            <v>5.08</v>
          </cell>
        </row>
        <row r="1267">
          <cell r="H1267">
            <v>100.33200000000001</v>
          </cell>
        </row>
        <row r="1268">
          <cell r="H1268">
            <v>47.92</v>
          </cell>
        </row>
        <row r="1269">
          <cell r="H1269">
            <v>2.52</v>
          </cell>
        </row>
        <row r="1270">
          <cell r="H1270">
            <v>50.4</v>
          </cell>
        </row>
        <row r="1271">
          <cell r="H1271">
            <v>1.3572</v>
          </cell>
        </row>
        <row r="1272">
          <cell r="H1272">
            <v>24</v>
          </cell>
        </row>
        <row r="1273">
          <cell r="H1273">
            <v>11.35</v>
          </cell>
        </row>
        <row r="1274">
          <cell r="H1274">
            <v>2.0880000000000001</v>
          </cell>
        </row>
        <row r="1275">
          <cell r="H1275">
            <v>2.2799999999999998</v>
          </cell>
        </row>
        <row r="1276">
          <cell r="H1276">
            <v>85.7</v>
          </cell>
        </row>
        <row r="1277">
          <cell r="H1277">
            <v>9.8350000000000009</v>
          </cell>
        </row>
        <row r="1278">
          <cell r="H1278">
            <v>19.371000000000002</v>
          </cell>
        </row>
        <row r="1279">
          <cell r="H1279">
            <v>68.599999999999994</v>
          </cell>
        </row>
        <row r="1280">
          <cell r="H1280">
            <v>0.76305000000000012</v>
          </cell>
        </row>
        <row r="1281">
          <cell r="H1281" t="e">
            <v>#N/A</v>
          </cell>
        </row>
        <row r="1282">
          <cell r="H1282">
            <v>40.975000000000001</v>
          </cell>
        </row>
        <row r="1283">
          <cell r="H1283">
            <v>17.02</v>
          </cell>
        </row>
        <row r="1284">
          <cell r="H1284">
            <v>4.0599999999999996</v>
          </cell>
        </row>
        <row r="1285">
          <cell r="H1285">
            <v>2.66</v>
          </cell>
        </row>
        <row r="1286">
          <cell r="H1286">
            <v>47.8</v>
          </cell>
        </row>
        <row r="1287">
          <cell r="H1287">
            <v>0.89690000000000003</v>
          </cell>
        </row>
        <row r="1288">
          <cell r="H1288">
            <v>6.3117500000000009</v>
          </cell>
        </row>
        <row r="1289">
          <cell r="H1289">
            <v>9.9749999999999996</v>
          </cell>
        </row>
        <row r="1290">
          <cell r="H1290">
            <v>32.435000000000002</v>
          </cell>
        </row>
        <row r="1291">
          <cell r="H1291">
            <v>77.94</v>
          </cell>
        </row>
        <row r="1292">
          <cell r="H1292">
            <v>2.08</v>
          </cell>
        </row>
        <row r="1293">
          <cell r="H1293">
            <v>2.44</v>
          </cell>
        </row>
        <row r="1294">
          <cell r="H1294">
            <v>94.15</v>
          </cell>
        </row>
        <row r="1295">
          <cell r="H1295">
            <v>1.4206000000000003</v>
          </cell>
        </row>
        <row r="1296">
          <cell r="H1296">
            <v>0.65874999999999995</v>
          </cell>
        </row>
        <row r="1297">
          <cell r="H1297">
            <v>17.823</v>
          </cell>
        </row>
        <row r="1298">
          <cell r="H1298">
            <v>45.9</v>
          </cell>
        </row>
        <row r="1299">
          <cell r="H1299">
            <v>36.32</v>
          </cell>
        </row>
        <row r="1300">
          <cell r="H1300">
            <v>25.155000000000001</v>
          </cell>
        </row>
        <row r="1301">
          <cell r="H1301">
            <v>77.94</v>
          </cell>
        </row>
        <row r="1302">
          <cell r="H1302">
            <v>23.445500000000003</v>
          </cell>
        </row>
        <row r="1303">
          <cell r="H1303">
            <v>2.41</v>
          </cell>
        </row>
        <row r="1304">
          <cell r="H1304">
            <v>24.82</v>
          </cell>
        </row>
        <row r="1305">
          <cell r="H1305">
            <v>124.64</v>
          </cell>
        </row>
        <row r="1306">
          <cell r="H1306">
            <v>2.21</v>
          </cell>
        </row>
        <row r="1307">
          <cell r="H1307">
            <v>66.319999999999993</v>
          </cell>
        </row>
        <row r="1308">
          <cell r="H1308">
            <v>22.896000000000001</v>
          </cell>
        </row>
        <row r="1309">
          <cell r="H1309">
            <v>17.3215</v>
          </cell>
        </row>
        <row r="1310">
          <cell r="H1310">
            <v>0.64690000000000003</v>
          </cell>
        </row>
        <row r="1311">
          <cell r="H1311">
            <v>0.52</v>
          </cell>
        </row>
        <row r="1312">
          <cell r="H1312">
            <v>71.55</v>
          </cell>
        </row>
        <row r="1313">
          <cell r="H1313">
            <v>79</v>
          </cell>
        </row>
        <row r="1314">
          <cell r="H1314">
            <v>0.81030000000000013</v>
          </cell>
        </row>
        <row r="1315">
          <cell r="H1315">
            <v>0.41525000000000001</v>
          </cell>
        </row>
        <row r="1316">
          <cell r="H1316">
            <v>3.6776</v>
          </cell>
        </row>
        <row r="1317">
          <cell r="H1317">
            <v>126.265</v>
          </cell>
        </row>
        <row r="1318">
          <cell r="H1318">
            <v>5.9080000000000004</v>
          </cell>
        </row>
        <row r="1319">
          <cell r="H1319">
            <v>24.77</v>
          </cell>
        </row>
        <row r="1320">
          <cell r="H1320">
            <v>4.9450000000000003</v>
          </cell>
        </row>
        <row r="1321">
          <cell r="H1321">
            <v>2.0180000000000002</v>
          </cell>
        </row>
        <row r="1322">
          <cell r="H1322">
            <v>64.242000000000004</v>
          </cell>
        </row>
        <row r="1323">
          <cell r="H1323">
            <v>146.178</v>
          </cell>
        </row>
        <row r="1324">
          <cell r="H1324">
            <v>4.5360000000000005</v>
          </cell>
        </row>
        <row r="1325">
          <cell r="H1325">
            <v>81.112499999999997</v>
          </cell>
        </row>
        <row r="1326">
          <cell r="H1326">
            <v>35.312249999999999</v>
          </cell>
        </row>
        <row r="1327">
          <cell r="H1327">
            <v>1.07318</v>
          </cell>
        </row>
        <row r="1328">
          <cell r="H1328">
            <v>6.8239999999999998</v>
          </cell>
        </row>
        <row r="1329">
          <cell r="H1329">
            <v>14.88</v>
          </cell>
        </row>
        <row r="1330">
          <cell r="H1330">
            <v>17.192999999999998</v>
          </cell>
        </row>
        <row r="1331">
          <cell r="H1331">
            <v>33.064999999999998</v>
          </cell>
        </row>
        <row r="1332">
          <cell r="H1332">
            <v>25.992000000000004</v>
          </cell>
        </row>
        <row r="1333">
          <cell r="H1333">
            <v>3.3448000000000002</v>
          </cell>
        </row>
        <row r="1334">
          <cell r="H1334">
            <v>0.58950000000000002</v>
          </cell>
        </row>
        <row r="1335">
          <cell r="H1335">
            <v>24.68</v>
          </cell>
        </row>
        <row r="1336">
          <cell r="H1336">
            <v>100.77</v>
          </cell>
        </row>
        <row r="1337">
          <cell r="H1337">
            <v>5.0964</v>
          </cell>
        </row>
        <row r="1338">
          <cell r="H1338">
            <v>16.087320000000002</v>
          </cell>
        </row>
        <row r="1339">
          <cell r="H1339" t="e">
            <v>#N/A</v>
          </cell>
        </row>
        <row r="1340">
          <cell r="H1340">
            <v>39.494999999999997</v>
          </cell>
        </row>
        <row r="1341">
          <cell r="H1341">
            <v>70.328000000000003</v>
          </cell>
        </row>
        <row r="1342">
          <cell r="H1342">
            <v>1.1953499999999999</v>
          </cell>
        </row>
        <row r="1343">
          <cell r="H1343">
            <v>5.7499850000000006</v>
          </cell>
        </row>
        <row r="1344">
          <cell r="H1344">
            <v>155.88</v>
          </cell>
        </row>
        <row r="1345">
          <cell r="H1345">
            <v>2.8440000000000003</v>
          </cell>
        </row>
        <row r="1346">
          <cell r="H1346">
            <v>53.096000000000004</v>
          </cell>
        </row>
        <row r="1347">
          <cell r="H1347">
            <v>2.1103000000000001</v>
          </cell>
        </row>
        <row r="1348">
          <cell r="H1348">
            <v>4.3128000000000002</v>
          </cell>
        </row>
        <row r="1349">
          <cell r="H1349">
            <v>328</v>
          </cell>
        </row>
        <row r="1350">
          <cell r="H1350">
            <v>154.08000000000001</v>
          </cell>
        </row>
        <row r="1351">
          <cell r="H1351">
            <v>5.4</v>
          </cell>
        </row>
        <row r="1352">
          <cell r="H1352">
            <v>73.204000000000008</v>
          </cell>
        </row>
        <row r="1353">
          <cell r="H1353">
            <v>0.98548000000000002</v>
          </cell>
        </row>
        <row r="1354">
          <cell r="H1354">
            <v>12.352</v>
          </cell>
        </row>
        <row r="1355">
          <cell r="H1355">
            <v>220.17600000000002</v>
          </cell>
        </row>
        <row r="1356">
          <cell r="H1356">
            <v>179.49600000000001</v>
          </cell>
        </row>
        <row r="1357">
          <cell r="H1357">
            <v>69.350099999999998</v>
          </cell>
        </row>
        <row r="1358">
          <cell r="H1358">
            <v>5.2572000000000001</v>
          </cell>
        </row>
        <row r="1359">
          <cell r="H1359">
            <v>2.93798</v>
          </cell>
        </row>
        <row r="1360">
          <cell r="H1360">
            <v>75.510000000000005</v>
          </cell>
        </row>
        <row r="1361">
          <cell r="H1361">
            <v>1.8306</v>
          </cell>
        </row>
        <row r="1362">
          <cell r="H1362">
            <v>29.88</v>
          </cell>
        </row>
        <row r="1363">
          <cell r="H1363">
            <v>2.7540000000000004</v>
          </cell>
        </row>
        <row r="1364">
          <cell r="H1364">
            <v>3.3730000000000002</v>
          </cell>
        </row>
        <row r="1365">
          <cell r="H1365">
            <v>41.58</v>
          </cell>
        </row>
        <row r="1366">
          <cell r="H1366">
            <v>8.99</v>
          </cell>
        </row>
        <row r="1367">
          <cell r="H1367">
            <v>12.89</v>
          </cell>
        </row>
        <row r="1368">
          <cell r="H1368">
            <v>0.52</v>
          </cell>
        </row>
        <row r="1369">
          <cell r="H1369">
            <v>3.64</v>
          </cell>
        </row>
        <row r="1370">
          <cell r="H1370">
            <v>45.058</v>
          </cell>
        </row>
        <row r="1371">
          <cell r="H1371">
            <v>64.180000000000007</v>
          </cell>
        </row>
        <row r="1372">
          <cell r="H1372">
            <v>0.75360000000000005</v>
          </cell>
        </row>
        <row r="1373">
          <cell r="H1373">
            <v>1.1184000000000001</v>
          </cell>
        </row>
        <row r="1374">
          <cell r="H1374">
            <v>8.0123999999999995</v>
          </cell>
        </row>
        <row r="1375">
          <cell r="H1375">
            <v>75.86</v>
          </cell>
        </row>
        <row r="1376">
          <cell r="H1376">
            <v>59.76</v>
          </cell>
        </row>
        <row r="1377">
          <cell r="H1377">
            <v>1.9215</v>
          </cell>
        </row>
        <row r="1378">
          <cell r="H1378">
            <v>6.66</v>
          </cell>
        </row>
        <row r="1379">
          <cell r="H1379">
            <v>28.774999999999999</v>
          </cell>
        </row>
        <row r="1380">
          <cell r="H1380">
            <v>97.433999999999997</v>
          </cell>
        </row>
        <row r="1381">
          <cell r="H1381">
            <v>54.45</v>
          </cell>
        </row>
        <row r="1382">
          <cell r="H1382">
            <v>1.20618</v>
          </cell>
        </row>
        <row r="1383">
          <cell r="H1383">
            <v>0.38819999999999999</v>
          </cell>
        </row>
        <row r="1384">
          <cell r="H1384">
            <v>76.34</v>
          </cell>
        </row>
        <row r="1385">
          <cell r="H1385">
            <v>87.56</v>
          </cell>
        </row>
        <row r="1386">
          <cell r="H1386">
            <v>0.67480000000000007</v>
          </cell>
        </row>
        <row r="1387">
          <cell r="H1387">
            <v>26.015000000000001</v>
          </cell>
        </row>
        <row r="1388">
          <cell r="H1388">
            <v>39.707999999999998</v>
          </cell>
        </row>
        <row r="1389">
          <cell r="H1389">
            <v>2.952</v>
          </cell>
        </row>
        <row r="1390">
          <cell r="H1390">
            <v>64.44</v>
          </cell>
        </row>
        <row r="1391">
          <cell r="H1391">
            <v>63.98</v>
          </cell>
        </row>
        <row r="1392">
          <cell r="H1392">
            <v>4.6997499999999999</v>
          </cell>
        </row>
        <row r="1393">
          <cell r="H1393">
            <v>13.09</v>
          </cell>
        </row>
        <row r="1394">
          <cell r="H1394">
            <v>2.7605750000000002</v>
          </cell>
        </row>
        <row r="1395">
          <cell r="H1395">
            <v>65.06</v>
          </cell>
        </row>
        <row r="1396">
          <cell r="H1396">
            <v>128.71800000000002</v>
          </cell>
        </row>
        <row r="1397">
          <cell r="H1397">
            <v>72.624000000000009</v>
          </cell>
        </row>
        <row r="1398">
          <cell r="H1398">
            <v>48.46</v>
          </cell>
        </row>
        <row r="1399">
          <cell r="H1399">
            <v>14.805</v>
          </cell>
        </row>
        <row r="1400">
          <cell r="H1400">
            <v>31.965</v>
          </cell>
        </row>
        <row r="1401">
          <cell r="H1401">
            <v>9.2249999999999996</v>
          </cell>
        </row>
        <row r="1402">
          <cell r="H1402">
            <v>54.144000000000005</v>
          </cell>
        </row>
        <row r="1403">
          <cell r="H1403">
            <v>0.52875000000000005</v>
          </cell>
        </row>
        <row r="1404">
          <cell r="H1404">
            <v>71.58</v>
          </cell>
        </row>
        <row r="1405">
          <cell r="H1405">
            <v>46.728000000000002</v>
          </cell>
        </row>
        <row r="1406">
          <cell r="H1406">
            <v>1.2527999999999999</v>
          </cell>
        </row>
        <row r="1407">
          <cell r="H1407">
            <v>8.3249999999999993</v>
          </cell>
        </row>
        <row r="1408">
          <cell r="H1408">
            <v>2.7</v>
          </cell>
        </row>
        <row r="1409">
          <cell r="H1409">
            <v>0.94</v>
          </cell>
        </row>
        <row r="1410">
          <cell r="H1410">
            <v>33.479999999999997</v>
          </cell>
        </row>
        <row r="1411">
          <cell r="H1411">
            <v>18.648500000000002</v>
          </cell>
        </row>
        <row r="1412">
          <cell r="H1412">
            <v>54.144000000000005</v>
          </cell>
        </row>
        <row r="1413">
          <cell r="H1413">
            <v>0.95760000000000001</v>
          </cell>
        </row>
        <row r="1414">
          <cell r="H1414">
            <v>67.674999999999997</v>
          </cell>
        </row>
        <row r="1415">
          <cell r="H1415">
            <v>208.62200000000001</v>
          </cell>
        </row>
        <row r="1416">
          <cell r="H1416">
            <v>1.100034</v>
          </cell>
        </row>
        <row r="1417">
          <cell r="H1417">
            <v>0.93500000000000005</v>
          </cell>
        </row>
        <row r="1418">
          <cell r="H1418">
            <v>16.364999999999998</v>
          </cell>
        </row>
        <row r="1419">
          <cell r="H1419">
            <v>21.91</v>
          </cell>
        </row>
        <row r="1420">
          <cell r="H1420">
            <v>11.25</v>
          </cell>
        </row>
        <row r="1421">
          <cell r="H1421">
            <v>53.65</v>
          </cell>
        </row>
        <row r="1422">
          <cell r="H1422">
            <v>5.7080000000000011</v>
          </cell>
        </row>
        <row r="1423">
          <cell r="H1423">
            <v>4.5562500000000004</v>
          </cell>
        </row>
        <row r="1424">
          <cell r="H1424">
            <v>30.375</v>
          </cell>
        </row>
        <row r="1425">
          <cell r="H1425">
            <v>60.174000000000007</v>
          </cell>
        </row>
        <row r="1426">
          <cell r="H1426">
            <v>28.17</v>
          </cell>
        </row>
        <row r="1427">
          <cell r="H1427">
            <v>61.774000000000008</v>
          </cell>
        </row>
        <row r="1428">
          <cell r="H1428">
            <v>34.497</v>
          </cell>
        </row>
        <row r="1429">
          <cell r="H1429">
            <v>4.2549999999999999</v>
          </cell>
        </row>
        <row r="1430">
          <cell r="H1430">
            <v>46.531999999999996</v>
          </cell>
        </row>
        <row r="1431">
          <cell r="H1431">
            <v>1.02</v>
          </cell>
        </row>
        <row r="1432">
          <cell r="H1432">
            <v>1.0545</v>
          </cell>
        </row>
        <row r="1433">
          <cell r="H1433">
            <v>118.60300000000001</v>
          </cell>
        </row>
        <row r="1434">
          <cell r="H1434">
            <v>2.1290000000000004</v>
          </cell>
        </row>
        <row r="1435">
          <cell r="H1435">
            <v>10.345000000000001</v>
          </cell>
        </row>
        <row r="1436">
          <cell r="H1436">
            <v>20.268000000000001</v>
          </cell>
        </row>
        <row r="1437">
          <cell r="H1437">
            <v>6.3849999999999998</v>
          </cell>
        </row>
        <row r="1438">
          <cell r="H1438">
            <v>7.6849999999999996</v>
          </cell>
        </row>
        <row r="1439">
          <cell r="H1439">
            <v>96.678000000000011</v>
          </cell>
        </row>
        <row r="1440">
          <cell r="H1440">
            <v>3.8617199999999996</v>
          </cell>
        </row>
        <row r="1441">
          <cell r="H1441">
            <v>13.217220000000003</v>
          </cell>
        </row>
        <row r="1442">
          <cell r="H1442">
            <v>36.756</v>
          </cell>
        </row>
        <row r="1443">
          <cell r="H1443">
            <v>107.17</v>
          </cell>
        </row>
        <row r="1444">
          <cell r="H1444">
            <v>0.65359999999999996</v>
          </cell>
        </row>
        <row r="1445">
          <cell r="H1445">
            <v>12.03</v>
          </cell>
        </row>
        <row r="1446">
          <cell r="H1446">
            <v>39.167999999999999</v>
          </cell>
        </row>
        <row r="1447">
          <cell r="H1447">
            <v>99.293999999999997</v>
          </cell>
        </row>
        <row r="1448">
          <cell r="H1448">
            <v>2.2536</v>
          </cell>
        </row>
        <row r="1449">
          <cell r="H1449">
            <v>2.7072000000000003</v>
          </cell>
        </row>
        <row r="1450">
          <cell r="H1450">
            <v>24</v>
          </cell>
        </row>
        <row r="1451">
          <cell r="H1451">
            <v>52.218000000000004</v>
          </cell>
        </row>
        <row r="1452">
          <cell r="H1452">
            <v>95.67</v>
          </cell>
        </row>
        <row r="1453">
          <cell r="H1453">
            <v>4.0880000000000001</v>
          </cell>
        </row>
        <row r="1454">
          <cell r="H1454">
            <v>1.8540000000000001</v>
          </cell>
        </row>
        <row r="1455">
          <cell r="H1455">
            <v>67.661999999999992</v>
          </cell>
        </row>
        <row r="1456">
          <cell r="H1456">
            <v>0.81</v>
          </cell>
        </row>
        <row r="1457">
          <cell r="H1457">
            <v>98.448000000000008</v>
          </cell>
        </row>
        <row r="1458">
          <cell r="H1458">
            <v>1.1843999999999999</v>
          </cell>
        </row>
        <row r="1459">
          <cell r="H1459">
            <v>3.01</v>
          </cell>
        </row>
        <row r="1460">
          <cell r="H1460">
            <v>1.5665</v>
          </cell>
        </row>
        <row r="1461">
          <cell r="H1461">
            <v>86.787000000000006</v>
          </cell>
        </row>
        <row r="1462">
          <cell r="H1462">
            <v>4.9904999999999999</v>
          </cell>
        </row>
        <row r="1463">
          <cell r="H1463">
            <v>5.7780000000000005</v>
          </cell>
        </row>
        <row r="1464">
          <cell r="H1464">
            <v>38.664000000000001</v>
          </cell>
        </row>
        <row r="1465">
          <cell r="H1465">
            <v>32</v>
          </cell>
        </row>
        <row r="1466">
          <cell r="H1466">
            <v>57.025039999999997</v>
          </cell>
        </row>
        <row r="1467">
          <cell r="H1467">
            <v>3.5816400000000006</v>
          </cell>
        </row>
        <row r="1468">
          <cell r="H1468">
            <v>97.966999999999985</v>
          </cell>
        </row>
        <row r="1469">
          <cell r="H1469">
            <v>4.32</v>
          </cell>
        </row>
        <row r="1470">
          <cell r="H1470">
            <v>5.7780000000000005</v>
          </cell>
        </row>
        <row r="1471">
          <cell r="H1471">
            <v>32</v>
          </cell>
        </row>
        <row r="1472">
          <cell r="H1472">
            <v>61.831800000000001</v>
          </cell>
        </row>
        <row r="1473">
          <cell r="H1473">
            <v>5.49</v>
          </cell>
        </row>
        <row r="1474">
          <cell r="H1474">
            <v>3.9832000000000001</v>
          </cell>
        </row>
        <row r="1475">
          <cell r="H1475">
            <v>64.046999999999997</v>
          </cell>
        </row>
        <row r="1476">
          <cell r="H1476">
            <v>4.24125</v>
          </cell>
        </row>
        <row r="1477">
          <cell r="H1477">
            <v>18</v>
          </cell>
        </row>
        <row r="1478">
          <cell r="H1478">
            <v>104.6998</v>
          </cell>
        </row>
        <row r="1479">
          <cell r="H1479">
            <v>3.54</v>
          </cell>
        </row>
        <row r="1480">
          <cell r="H1480">
            <v>1.5991249999999999</v>
          </cell>
        </row>
        <row r="1481">
          <cell r="H1481">
            <v>38.79</v>
          </cell>
        </row>
        <row r="1482">
          <cell r="H1482">
            <v>75.38</v>
          </cell>
        </row>
        <row r="1483">
          <cell r="H1483">
            <v>1.84</v>
          </cell>
        </row>
        <row r="1484">
          <cell r="H1484">
            <v>33</v>
          </cell>
        </row>
        <row r="1485">
          <cell r="H1485">
            <v>0.81579999999999997</v>
          </cell>
        </row>
        <row r="1486">
          <cell r="H1486">
            <v>0.52915000000000001</v>
          </cell>
        </row>
        <row r="1487">
          <cell r="H1487">
            <v>17.399999999999999</v>
          </cell>
        </row>
        <row r="1488">
          <cell r="H1488">
            <v>1.98</v>
          </cell>
        </row>
        <row r="1489">
          <cell r="H1489">
            <v>38.192</v>
          </cell>
        </row>
        <row r="1490">
          <cell r="H1490">
            <v>3.4319999999999999</v>
          </cell>
        </row>
        <row r="1491">
          <cell r="H1491">
            <v>1</v>
          </cell>
        </row>
        <row r="1492">
          <cell r="H1492">
            <v>47.2</v>
          </cell>
        </row>
        <row r="1493">
          <cell r="H1493">
            <v>84.84</v>
          </cell>
        </row>
        <row r="1494">
          <cell r="H1494">
            <v>1.6074999999999999</v>
          </cell>
        </row>
        <row r="1495">
          <cell r="H1495">
            <v>0.73499999999999999</v>
          </cell>
        </row>
        <row r="1496">
          <cell r="H1496">
            <v>8.0640000000000001</v>
          </cell>
        </row>
        <row r="1497">
          <cell r="H1497">
            <v>67.896000000000001</v>
          </cell>
        </row>
        <row r="1498">
          <cell r="H1498">
            <v>70.902000000000001</v>
          </cell>
        </row>
        <row r="1499">
          <cell r="H1499">
            <v>82.733999999999995</v>
          </cell>
        </row>
        <row r="1500">
          <cell r="H1500">
            <v>5.5460000000000003</v>
          </cell>
        </row>
        <row r="1501">
          <cell r="H1501">
            <v>3.1336599999999999</v>
          </cell>
        </row>
        <row r="1502">
          <cell r="H1502">
            <v>8.264800000000001</v>
          </cell>
        </row>
        <row r="1503">
          <cell r="H1503">
            <v>6.450400000000001</v>
          </cell>
        </row>
        <row r="1504">
          <cell r="H1504">
            <v>7.78</v>
          </cell>
        </row>
        <row r="1505">
          <cell r="H1505">
            <v>96</v>
          </cell>
        </row>
        <row r="1506">
          <cell r="H1506">
            <v>64.44</v>
          </cell>
        </row>
        <row r="1507">
          <cell r="H1507">
            <v>1.4220000000000002</v>
          </cell>
        </row>
        <row r="1508">
          <cell r="H1508">
            <v>180</v>
          </cell>
        </row>
        <row r="1509">
          <cell r="H1509">
            <v>27.315000000000001</v>
          </cell>
        </row>
        <row r="1510">
          <cell r="H1510">
            <v>74.349999999999994</v>
          </cell>
        </row>
        <row r="1511">
          <cell r="H1511">
            <v>62.316000000000003</v>
          </cell>
        </row>
        <row r="1512">
          <cell r="H1512">
            <v>116.634</v>
          </cell>
        </row>
        <row r="1513">
          <cell r="H1513">
            <v>25.798500000000001</v>
          </cell>
        </row>
        <row r="1514">
          <cell r="H1514">
            <v>121.63</v>
          </cell>
        </row>
        <row r="1515">
          <cell r="H1515">
            <v>8.194700000000001</v>
          </cell>
        </row>
        <row r="1516">
          <cell r="H1516">
            <v>37.5</v>
          </cell>
        </row>
        <row r="1517">
          <cell r="H1517">
            <v>71.616</v>
          </cell>
        </row>
        <row r="1518">
          <cell r="H1518">
            <v>31.815000000000001</v>
          </cell>
        </row>
        <row r="1519">
          <cell r="H1519">
            <v>108.25</v>
          </cell>
        </row>
        <row r="1520">
          <cell r="H1520">
            <v>4.2720000000000002</v>
          </cell>
        </row>
        <row r="1521">
          <cell r="H1521">
            <v>26.295000000000002</v>
          </cell>
        </row>
        <row r="1522">
          <cell r="H1522">
            <v>29.37</v>
          </cell>
        </row>
        <row r="1523">
          <cell r="H1523">
            <v>89.86</v>
          </cell>
        </row>
        <row r="1524">
          <cell r="H1524">
            <v>0.83957999999999999</v>
          </cell>
        </row>
        <row r="1525">
          <cell r="H1525">
            <v>0.44350000000000001</v>
          </cell>
        </row>
        <row r="1526">
          <cell r="H1526">
            <v>144.78</v>
          </cell>
        </row>
        <row r="1527">
          <cell r="H1527">
            <v>1.26</v>
          </cell>
        </row>
        <row r="1528">
          <cell r="H1528">
            <v>74.924999999999997</v>
          </cell>
        </row>
        <row r="1529">
          <cell r="H1529">
            <v>101.6</v>
          </cell>
        </row>
        <row r="1530">
          <cell r="H1530">
            <v>139.02000000000001</v>
          </cell>
        </row>
        <row r="1531">
          <cell r="H1531">
            <v>111.6</v>
          </cell>
        </row>
        <row r="1532">
          <cell r="H1532">
            <v>32</v>
          </cell>
        </row>
        <row r="1533">
          <cell r="H1533">
            <v>50.95</v>
          </cell>
        </row>
        <row r="1534">
          <cell r="H1534">
            <v>13</v>
          </cell>
        </row>
        <row r="1535">
          <cell r="H1535">
            <v>12.355</v>
          </cell>
        </row>
        <row r="1536">
          <cell r="H1536">
            <v>38.915500000000002</v>
          </cell>
        </row>
        <row r="1537">
          <cell r="H1537">
            <v>20.8</v>
          </cell>
        </row>
        <row r="1538">
          <cell r="H1538">
            <v>103.14100000000001</v>
          </cell>
        </row>
        <row r="1539">
          <cell r="H1539">
            <v>12.682350000000001</v>
          </cell>
        </row>
        <row r="1540">
          <cell r="H1540">
            <v>12.646609999999999</v>
          </cell>
        </row>
        <row r="1541">
          <cell r="H1541">
            <v>6.24864</v>
          </cell>
        </row>
        <row r="1542">
          <cell r="H1542">
            <v>8.9830380000000023</v>
          </cell>
        </row>
        <row r="1543">
          <cell r="H1543">
            <v>3.2442500000000001</v>
          </cell>
        </row>
        <row r="1544">
          <cell r="H1544">
            <v>24.05</v>
          </cell>
        </row>
        <row r="1545">
          <cell r="H1545">
            <v>54.65</v>
          </cell>
        </row>
        <row r="1546">
          <cell r="H1546">
            <v>18.4925</v>
          </cell>
        </row>
        <row r="1547">
          <cell r="H1547">
            <v>13.455</v>
          </cell>
        </row>
        <row r="1548">
          <cell r="H1548">
            <v>67.61</v>
          </cell>
        </row>
        <row r="1549">
          <cell r="H1549">
            <v>113.87</v>
          </cell>
        </row>
        <row r="1550">
          <cell r="H1550">
            <v>40.22</v>
          </cell>
        </row>
        <row r="1551">
          <cell r="H1551">
            <v>74.81</v>
          </cell>
        </row>
        <row r="1552">
          <cell r="H1552">
            <v>5.3174999999999999</v>
          </cell>
        </row>
        <row r="1553">
          <cell r="H1553">
            <v>20.566300000000002</v>
          </cell>
        </row>
        <row r="1554">
          <cell r="H1554">
            <v>26.143000000000001</v>
          </cell>
        </row>
        <row r="1555">
          <cell r="H1555">
            <v>82.251000000000005</v>
          </cell>
        </row>
        <row r="1556">
          <cell r="H1556">
            <v>9.58</v>
          </cell>
        </row>
        <row r="1557">
          <cell r="H1557">
            <v>6.73</v>
          </cell>
        </row>
        <row r="1558">
          <cell r="H1558">
            <v>118.499</v>
          </cell>
        </row>
        <row r="1559">
          <cell r="H1559">
            <v>7.8337599999999998</v>
          </cell>
        </row>
        <row r="1560">
          <cell r="H1560">
            <v>20.161311999999999</v>
          </cell>
        </row>
        <row r="1561">
          <cell r="H1561">
            <v>1.1179999999999999</v>
          </cell>
        </row>
        <row r="1562">
          <cell r="H1562">
            <v>0.74</v>
          </cell>
        </row>
        <row r="1563">
          <cell r="H1563">
            <v>24</v>
          </cell>
        </row>
        <row r="1564">
          <cell r="H1564">
            <v>26</v>
          </cell>
        </row>
        <row r="1565">
          <cell r="H1565">
            <v>12</v>
          </cell>
        </row>
        <row r="1566">
          <cell r="H1566">
            <v>147.96</v>
          </cell>
        </row>
        <row r="1567">
          <cell r="H1567">
            <v>21.603999999999999</v>
          </cell>
        </row>
        <row r="1568">
          <cell r="H1568">
            <v>1.7928124999999999</v>
          </cell>
        </row>
        <row r="1569">
          <cell r="H1569">
            <v>6.7856000000000005</v>
          </cell>
        </row>
        <row r="1570">
          <cell r="H1570">
            <v>11.329325999999998</v>
          </cell>
        </row>
        <row r="1571">
          <cell r="H1571">
            <v>119.95559999999999</v>
          </cell>
        </row>
        <row r="1572">
          <cell r="H1572">
            <v>3.2850000000000001</v>
          </cell>
        </row>
        <row r="1573">
          <cell r="H1573">
            <v>0.57719999999999994</v>
          </cell>
        </row>
        <row r="1574">
          <cell r="H1574">
            <v>45.04</v>
          </cell>
        </row>
        <row r="1575">
          <cell r="H1575">
            <v>1.8</v>
          </cell>
        </row>
        <row r="1576">
          <cell r="H1576">
            <v>16.64</v>
          </cell>
        </row>
        <row r="1577">
          <cell r="H1577">
            <v>33.104999999999997</v>
          </cell>
        </row>
        <row r="1578">
          <cell r="H1578">
            <v>6.56</v>
          </cell>
        </row>
        <row r="1579">
          <cell r="H1579">
            <v>31.58</v>
          </cell>
        </row>
        <row r="1580">
          <cell r="H1580">
            <v>36.783000000000001</v>
          </cell>
        </row>
        <row r="1581">
          <cell r="H1581">
            <v>70.207999999999998</v>
          </cell>
        </row>
        <row r="1582">
          <cell r="H1582">
            <v>0.96955200000000008</v>
          </cell>
        </row>
        <row r="1583">
          <cell r="H1583">
            <v>1.6559999999999999</v>
          </cell>
        </row>
        <row r="1584">
          <cell r="H1584">
            <v>0.93024000000000018</v>
          </cell>
        </row>
        <row r="1585">
          <cell r="H1585">
            <v>30.96</v>
          </cell>
        </row>
        <row r="1586">
          <cell r="H1586">
            <v>104.48</v>
          </cell>
        </row>
        <row r="1587">
          <cell r="H1587">
            <v>40.82</v>
          </cell>
        </row>
        <row r="1588">
          <cell r="H1588">
            <v>40.799999999999997</v>
          </cell>
        </row>
        <row r="1589">
          <cell r="H1589">
            <v>68.185000000000002</v>
          </cell>
        </row>
        <row r="1590">
          <cell r="H1590">
            <v>0.9536</v>
          </cell>
        </row>
        <row r="1591">
          <cell r="H1591">
            <v>38.200000000000003</v>
          </cell>
        </row>
        <row r="1592">
          <cell r="H1592">
            <v>44.493260000000006</v>
          </cell>
        </row>
        <row r="1593">
          <cell r="H1593">
            <v>9.1280000000000001</v>
          </cell>
        </row>
        <row r="1594">
          <cell r="H1594">
            <v>5.5964</v>
          </cell>
        </row>
        <row r="1595">
          <cell r="H1595">
            <v>29.425000000000001</v>
          </cell>
        </row>
        <row r="1596">
          <cell r="H1596">
            <v>23.08</v>
          </cell>
        </row>
        <row r="1597">
          <cell r="H1597">
            <v>26.44</v>
          </cell>
        </row>
        <row r="1598">
          <cell r="H1598">
            <v>117.34</v>
          </cell>
        </row>
        <row r="1599">
          <cell r="H1599">
            <v>18</v>
          </cell>
        </row>
        <row r="1600">
          <cell r="H1600">
            <v>39.32</v>
          </cell>
        </row>
        <row r="1601">
          <cell r="H1601">
            <v>110.0248</v>
          </cell>
        </row>
        <row r="1602">
          <cell r="H1602">
            <v>7.0339999999999998</v>
          </cell>
        </row>
        <row r="1603">
          <cell r="H1603">
            <v>7.1702899999999996</v>
          </cell>
        </row>
        <row r="1604">
          <cell r="H1604">
            <v>6.4808000000000003</v>
          </cell>
        </row>
        <row r="1605">
          <cell r="H1605">
            <v>6.8790400000000007</v>
          </cell>
        </row>
        <row r="1606">
          <cell r="H1606">
            <v>33.94</v>
          </cell>
        </row>
        <row r="1607">
          <cell r="H1607">
            <v>82.14</v>
          </cell>
        </row>
        <row r="1608">
          <cell r="H1608">
            <v>76.650000000000006</v>
          </cell>
        </row>
        <row r="1609">
          <cell r="H1609">
            <v>12.72</v>
          </cell>
        </row>
        <row r="1610">
          <cell r="H1610">
            <v>6.6449999999999996</v>
          </cell>
        </row>
        <row r="1611">
          <cell r="H1611">
            <v>86.994000000000014</v>
          </cell>
        </row>
        <row r="1612">
          <cell r="H1612">
            <v>77.56</v>
          </cell>
        </row>
        <row r="1613">
          <cell r="H1613">
            <v>39.576000000000001</v>
          </cell>
        </row>
        <row r="1614">
          <cell r="H1614">
            <v>54.54</v>
          </cell>
        </row>
        <row r="1615">
          <cell r="H1615">
            <v>104.88</v>
          </cell>
        </row>
        <row r="1616">
          <cell r="H1616">
            <v>22.896000000000001</v>
          </cell>
        </row>
        <row r="1617">
          <cell r="H1617">
            <v>80.298000000000002</v>
          </cell>
        </row>
        <row r="1618">
          <cell r="H1618">
            <v>4.3276500000000002</v>
          </cell>
        </row>
        <row r="1619">
          <cell r="H1619">
            <v>4.0269124999999999</v>
          </cell>
        </row>
        <row r="1620">
          <cell r="H1620">
            <v>3.0204000000000004</v>
          </cell>
        </row>
        <row r="1621">
          <cell r="H1621">
            <v>47.86</v>
          </cell>
        </row>
        <row r="1622">
          <cell r="H1622">
            <v>64</v>
          </cell>
        </row>
        <row r="1623">
          <cell r="H1623">
            <v>19.04</v>
          </cell>
        </row>
        <row r="1624">
          <cell r="H1624">
            <v>170.35429999999999</v>
          </cell>
        </row>
        <row r="1625">
          <cell r="H1625">
            <v>21.04</v>
          </cell>
        </row>
        <row r="1626">
          <cell r="H1626">
            <v>85.442999999999998</v>
          </cell>
        </row>
        <row r="1627">
          <cell r="H1627">
            <v>15.359500000000001</v>
          </cell>
        </row>
        <row r="1628">
          <cell r="H1628">
            <v>25.86</v>
          </cell>
        </row>
        <row r="1629">
          <cell r="H1629">
            <v>82.782000000000011</v>
          </cell>
        </row>
        <row r="1630">
          <cell r="H1630">
            <v>24</v>
          </cell>
        </row>
        <row r="1631">
          <cell r="H1631">
            <v>2.87</v>
          </cell>
        </row>
        <row r="1632">
          <cell r="H1632">
            <v>27</v>
          </cell>
        </row>
        <row r="1633">
          <cell r="H1633">
            <v>131.25</v>
          </cell>
        </row>
        <row r="1634">
          <cell r="H1634">
            <v>51.7</v>
          </cell>
        </row>
        <row r="1635">
          <cell r="H1635">
            <v>3.6468499999999993</v>
          </cell>
        </row>
        <row r="1636">
          <cell r="H1636">
            <v>2.7385999999999999</v>
          </cell>
        </row>
        <row r="1637">
          <cell r="H1637">
            <v>21.35</v>
          </cell>
        </row>
        <row r="1638">
          <cell r="H1638">
            <v>88.58</v>
          </cell>
        </row>
        <row r="1639">
          <cell r="H1639">
            <v>0.90225000000000011</v>
          </cell>
        </row>
        <row r="1640">
          <cell r="H1640">
            <v>0.54349999999999998</v>
          </cell>
        </row>
        <row r="1641">
          <cell r="H1641">
            <v>34.755000000000003</v>
          </cell>
        </row>
        <row r="1642">
          <cell r="H1642">
            <v>5.59</v>
          </cell>
        </row>
        <row r="1643">
          <cell r="H1643">
            <v>3</v>
          </cell>
        </row>
        <row r="1644">
          <cell r="H1644">
            <v>97.736500000000021</v>
          </cell>
        </row>
        <row r="1645">
          <cell r="H1645">
            <v>5.8070000000000004</v>
          </cell>
        </row>
        <row r="1646">
          <cell r="H1646">
            <v>3.5682499999999999</v>
          </cell>
        </row>
        <row r="1647">
          <cell r="H1647">
            <v>33.016500000000001</v>
          </cell>
        </row>
        <row r="1648">
          <cell r="H1648">
            <v>17.1145</v>
          </cell>
        </row>
        <row r="1649">
          <cell r="H1649">
            <v>64.98</v>
          </cell>
        </row>
        <row r="1650">
          <cell r="H1650">
            <v>46.448</v>
          </cell>
        </row>
        <row r="1651">
          <cell r="H1651">
            <v>67.52</v>
          </cell>
        </row>
        <row r="1652">
          <cell r="H1652">
            <v>57.956000000000003</v>
          </cell>
        </row>
        <row r="1653">
          <cell r="H1653">
            <v>6.9593500000000006</v>
          </cell>
        </row>
        <row r="1654">
          <cell r="H1654">
            <v>11.4976</v>
          </cell>
        </row>
        <row r="1655">
          <cell r="H1655">
            <v>22.322880000000001</v>
          </cell>
        </row>
        <row r="1656">
          <cell r="H1656">
            <v>2.4049999999999998</v>
          </cell>
        </row>
        <row r="1657">
          <cell r="H1657">
            <v>166.53599999999997</v>
          </cell>
        </row>
        <row r="1658">
          <cell r="H1658">
            <v>1.8513750000000002</v>
          </cell>
        </row>
        <row r="1659">
          <cell r="H1659">
            <v>37.31</v>
          </cell>
        </row>
        <row r="1660">
          <cell r="H1660">
            <v>48</v>
          </cell>
        </row>
        <row r="1661">
          <cell r="H1661">
            <v>69</v>
          </cell>
        </row>
        <row r="1662">
          <cell r="H1662">
            <v>28.91</v>
          </cell>
        </row>
        <row r="1663">
          <cell r="H1663">
            <v>3.8675000000000002</v>
          </cell>
        </row>
        <row r="1664">
          <cell r="H1664">
            <v>36.738</v>
          </cell>
        </row>
        <row r="1665">
          <cell r="H1665">
            <v>84.738</v>
          </cell>
        </row>
        <row r="1666">
          <cell r="H1666">
            <v>3.4240000000000004</v>
          </cell>
        </row>
        <row r="1667">
          <cell r="H1667">
            <v>126.71</v>
          </cell>
        </row>
        <row r="1668">
          <cell r="H1668">
            <v>18.88</v>
          </cell>
        </row>
        <row r="1669">
          <cell r="H1669">
            <v>85.060580000000016</v>
          </cell>
        </row>
        <row r="1670">
          <cell r="H1670">
            <v>9.7714900000000018</v>
          </cell>
        </row>
        <row r="1671">
          <cell r="H1671">
            <v>1.4233599999999997</v>
          </cell>
        </row>
        <row r="1672">
          <cell r="H1672">
            <v>3.76</v>
          </cell>
        </row>
        <row r="1673">
          <cell r="H1673">
            <v>3.08</v>
          </cell>
        </row>
        <row r="1674">
          <cell r="H1674">
            <v>26.361000000000001</v>
          </cell>
        </row>
        <row r="1675">
          <cell r="H1675">
            <v>61.44</v>
          </cell>
        </row>
        <row r="1676">
          <cell r="H1676">
            <v>83.25</v>
          </cell>
        </row>
        <row r="1677">
          <cell r="H1677">
            <v>0.81241200000000002</v>
          </cell>
        </row>
        <row r="1678">
          <cell r="H1678">
            <v>31.54</v>
          </cell>
        </row>
        <row r="1679">
          <cell r="H1679">
            <v>6</v>
          </cell>
        </row>
        <row r="1680">
          <cell r="H1680">
            <v>56.04</v>
          </cell>
        </row>
        <row r="1681">
          <cell r="H1681">
            <v>2.0025499999999998</v>
          </cell>
        </row>
        <row r="1682">
          <cell r="H1682">
            <v>2.0989</v>
          </cell>
        </row>
        <row r="1683">
          <cell r="H1683">
            <v>0.6</v>
          </cell>
        </row>
        <row r="1684">
          <cell r="H1684">
            <v>61.44</v>
          </cell>
        </row>
        <row r="1685">
          <cell r="H1685">
            <v>99.414000000000001</v>
          </cell>
        </row>
        <row r="1686">
          <cell r="H1686">
            <v>9.5112000000000005</v>
          </cell>
        </row>
        <row r="1687">
          <cell r="H1687">
            <v>17.1145</v>
          </cell>
        </row>
        <row r="1688">
          <cell r="H1688">
            <v>3.88</v>
          </cell>
        </row>
        <row r="1689">
          <cell r="H1689">
            <v>48</v>
          </cell>
        </row>
        <row r="1690">
          <cell r="H1690">
            <v>70.774000000000001</v>
          </cell>
        </row>
        <row r="1691">
          <cell r="H1691">
            <v>1.9350000000000001</v>
          </cell>
        </row>
        <row r="1692">
          <cell r="H1692">
            <v>17.151008000000001</v>
          </cell>
        </row>
        <row r="1693">
          <cell r="H1693">
            <v>49.068000000000005</v>
          </cell>
        </row>
        <row r="1694">
          <cell r="H1694">
            <v>45.548049999999996</v>
          </cell>
        </row>
        <row r="1695">
          <cell r="H1695">
            <v>110.91500000000001</v>
          </cell>
        </row>
        <row r="1696">
          <cell r="H1696">
            <v>4.9771999999999998</v>
          </cell>
        </row>
        <row r="1697">
          <cell r="H1697">
            <v>28.404</v>
          </cell>
        </row>
        <row r="1698">
          <cell r="H1698">
            <v>40</v>
          </cell>
        </row>
        <row r="1699">
          <cell r="H1699">
            <v>5.84</v>
          </cell>
        </row>
        <row r="1700">
          <cell r="H1700">
            <v>36</v>
          </cell>
        </row>
        <row r="1701">
          <cell r="H1701">
            <v>135.07159999999999</v>
          </cell>
        </row>
        <row r="1702">
          <cell r="H1702">
            <v>7.3849999999999998</v>
          </cell>
        </row>
        <row r="1703">
          <cell r="H1703">
            <v>2.5548000000000002</v>
          </cell>
        </row>
        <row r="1704">
          <cell r="H1704">
            <v>91.853999999999999</v>
          </cell>
        </row>
        <row r="1705">
          <cell r="H1705">
            <v>4</v>
          </cell>
        </row>
        <row r="1706">
          <cell r="H1706">
            <v>98.415000000000006</v>
          </cell>
        </row>
        <row r="1707">
          <cell r="H1707">
            <v>0.88157200000000013</v>
          </cell>
        </row>
        <row r="1708">
          <cell r="H1708">
            <v>1.345</v>
          </cell>
        </row>
        <row r="1709">
          <cell r="H1709">
            <v>91.853999999999999</v>
          </cell>
        </row>
        <row r="1710">
          <cell r="H1710">
            <v>193.40154999999999</v>
          </cell>
        </row>
        <row r="1711">
          <cell r="H1711">
            <v>39</v>
          </cell>
        </row>
        <row r="1712">
          <cell r="H1712">
            <v>12.93</v>
          </cell>
        </row>
        <row r="1713">
          <cell r="H1713">
            <v>13.427999999999999</v>
          </cell>
        </row>
        <row r="1714">
          <cell r="H1714">
            <v>59.627200000000002</v>
          </cell>
        </row>
        <row r="1715">
          <cell r="H1715">
            <v>13.367149999999999</v>
          </cell>
        </row>
        <row r="1716">
          <cell r="H1716">
            <v>16.477499999999999</v>
          </cell>
        </row>
        <row r="1717">
          <cell r="H1717">
            <v>126.8514</v>
          </cell>
        </row>
        <row r="1718">
          <cell r="H1718">
            <v>2.9242700000000004</v>
          </cell>
        </row>
        <row r="1719">
          <cell r="H1719">
            <v>2.4950000000000001</v>
          </cell>
        </row>
        <row r="1720">
          <cell r="H1720">
            <v>24</v>
          </cell>
        </row>
        <row r="1721">
          <cell r="H1721">
            <v>87.988000000000014</v>
          </cell>
        </row>
        <row r="1722">
          <cell r="H1722">
            <v>3.3827500000000001</v>
          </cell>
        </row>
        <row r="1723">
          <cell r="H1723">
            <v>162.59069999999997</v>
          </cell>
        </row>
        <row r="1724">
          <cell r="H1724">
            <v>44.118000000000002</v>
          </cell>
        </row>
        <row r="1725">
          <cell r="H1725">
            <v>7.2</v>
          </cell>
        </row>
        <row r="1726">
          <cell r="H1726">
            <v>21.6</v>
          </cell>
        </row>
        <row r="1727">
          <cell r="H1727">
            <v>88.694999999999993</v>
          </cell>
        </row>
        <row r="1728">
          <cell r="H1728">
            <v>53.34</v>
          </cell>
        </row>
        <row r="1729">
          <cell r="H1729">
            <v>60</v>
          </cell>
        </row>
        <row r="1730">
          <cell r="H1730">
            <v>117.7075</v>
          </cell>
        </row>
        <row r="1731">
          <cell r="H1731">
            <v>12.434000000000001</v>
          </cell>
        </row>
        <row r="1732">
          <cell r="H1732">
            <v>1.2326999999999999</v>
          </cell>
        </row>
        <row r="1733">
          <cell r="H1733">
            <v>9.9190000000000005</v>
          </cell>
        </row>
        <row r="1734">
          <cell r="H1734">
            <v>123.2</v>
          </cell>
        </row>
        <row r="1735">
          <cell r="H1735">
            <v>1.256</v>
          </cell>
        </row>
        <row r="1736">
          <cell r="H1736">
            <v>0.58960000000000001</v>
          </cell>
        </row>
        <row r="1737">
          <cell r="H1737">
            <v>1.5</v>
          </cell>
        </row>
        <row r="1738">
          <cell r="H1738">
            <v>143.74</v>
          </cell>
        </row>
        <row r="1739">
          <cell r="H1739">
            <v>135.03</v>
          </cell>
        </row>
        <row r="1740">
          <cell r="H1740">
            <v>3.96</v>
          </cell>
        </row>
        <row r="1741">
          <cell r="H1741">
            <v>22.72</v>
          </cell>
        </row>
        <row r="1742">
          <cell r="H1742">
            <v>64.38</v>
          </cell>
        </row>
        <row r="1743">
          <cell r="H1743">
            <v>5.97</v>
          </cell>
        </row>
        <row r="1744">
          <cell r="H1744">
            <v>3.1333249999999997</v>
          </cell>
        </row>
        <row r="1745">
          <cell r="H1745">
            <v>155.72</v>
          </cell>
        </row>
        <row r="1746">
          <cell r="H1746">
            <v>104.82</v>
          </cell>
        </row>
        <row r="1747">
          <cell r="H1747">
            <v>0.99140000000000006</v>
          </cell>
        </row>
        <row r="1748">
          <cell r="H1748">
            <v>2.8318750000000001</v>
          </cell>
        </row>
        <row r="1749">
          <cell r="H1749">
            <v>99.1</v>
          </cell>
        </row>
        <row r="1750">
          <cell r="H1750">
            <v>1.9072</v>
          </cell>
        </row>
        <row r="1751">
          <cell r="H1751">
            <v>4.9279999999999999</v>
          </cell>
        </row>
        <row r="1752">
          <cell r="H1752">
            <v>70.498000000000005</v>
          </cell>
        </row>
        <row r="1753">
          <cell r="H1753">
            <v>59.665600000000005</v>
          </cell>
        </row>
        <row r="1754">
          <cell r="H1754">
            <v>2.8862000000000001</v>
          </cell>
        </row>
        <row r="1755">
          <cell r="H1755">
            <v>60</v>
          </cell>
        </row>
        <row r="1756">
          <cell r="H1756">
            <v>159.24800000000002</v>
          </cell>
        </row>
        <row r="1757">
          <cell r="H1757">
            <v>19.3</v>
          </cell>
        </row>
        <row r="1758">
          <cell r="H1758">
            <v>114.24</v>
          </cell>
        </row>
        <row r="1759">
          <cell r="H1759">
            <v>75.75</v>
          </cell>
        </row>
        <row r="1760">
          <cell r="H1760">
            <v>57.96</v>
          </cell>
        </row>
        <row r="1761">
          <cell r="H1761">
            <v>138.58000000000001</v>
          </cell>
        </row>
        <row r="1762">
          <cell r="H1762">
            <v>3.8905000000000003</v>
          </cell>
        </row>
        <row r="1763">
          <cell r="H1763">
            <v>60.46</v>
          </cell>
        </row>
        <row r="1764">
          <cell r="H1764">
            <v>64.38</v>
          </cell>
        </row>
        <row r="1765">
          <cell r="H1765">
            <v>69.245000000000005</v>
          </cell>
        </row>
        <row r="1766">
          <cell r="H1766">
            <v>2.7680000000000002</v>
          </cell>
        </row>
        <row r="1767">
          <cell r="H1767">
            <v>2.66</v>
          </cell>
        </row>
        <row r="1768">
          <cell r="H1768">
            <v>68.432000000000002</v>
          </cell>
        </row>
        <row r="1769">
          <cell r="H1769">
            <v>0.73075000000000001</v>
          </cell>
        </row>
        <row r="1770">
          <cell r="H1770">
            <v>26.48</v>
          </cell>
        </row>
        <row r="1771">
          <cell r="H1771">
            <v>26.48</v>
          </cell>
        </row>
        <row r="1772">
          <cell r="H1772">
            <v>74.11</v>
          </cell>
        </row>
        <row r="1773">
          <cell r="H1773">
            <v>46.81</v>
          </cell>
        </row>
        <row r="1774">
          <cell r="H1774">
            <v>3.1106000000000007</v>
          </cell>
        </row>
        <row r="1775">
          <cell r="H1775">
            <v>1.5608000000000002</v>
          </cell>
        </row>
        <row r="1776">
          <cell r="H1776">
            <v>0.74370000000000003</v>
          </cell>
        </row>
        <row r="1777">
          <cell r="H1777">
            <v>27.5</v>
          </cell>
        </row>
        <row r="1778">
          <cell r="H1778">
            <v>172.8</v>
          </cell>
        </row>
        <row r="1779">
          <cell r="H1779">
            <v>19.454999999999998</v>
          </cell>
        </row>
        <row r="1780">
          <cell r="H1780">
            <v>149.26499999999999</v>
          </cell>
        </row>
        <row r="1781">
          <cell r="H1781">
            <v>12.664000000000001</v>
          </cell>
        </row>
        <row r="1782">
          <cell r="H1782">
            <v>241.45</v>
          </cell>
        </row>
        <row r="1783">
          <cell r="H1783">
            <v>8.2759999999999998</v>
          </cell>
        </row>
        <row r="1784">
          <cell r="H1784">
            <v>20.052</v>
          </cell>
        </row>
        <row r="1785">
          <cell r="H1785">
            <v>41.4405</v>
          </cell>
        </row>
        <row r="1786">
          <cell r="H1786">
            <v>5.3712499999999999</v>
          </cell>
        </row>
        <row r="1787">
          <cell r="H1787">
            <v>99.028999999999996</v>
          </cell>
        </row>
        <row r="1788">
          <cell r="H1788">
            <v>5.5640000000000001</v>
          </cell>
        </row>
        <row r="1789">
          <cell r="H1789">
            <v>32.93</v>
          </cell>
        </row>
        <row r="1790">
          <cell r="H1790">
            <v>0.9536</v>
          </cell>
        </row>
        <row r="1791">
          <cell r="H1791">
            <v>1.4072</v>
          </cell>
        </row>
        <row r="1792">
          <cell r="H1792">
            <v>34.82</v>
          </cell>
        </row>
        <row r="1793">
          <cell r="H1793">
            <v>1.6803999999999999</v>
          </cell>
        </row>
        <row r="1794">
          <cell r="H1794">
            <v>0.91799999999999993</v>
          </cell>
        </row>
        <row r="1795">
          <cell r="H1795">
            <v>7.95</v>
          </cell>
        </row>
        <row r="1796">
          <cell r="H1796">
            <v>16.344999999999999</v>
          </cell>
        </row>
        <row r="1797">
          <cell r="H1797">
            <v>84.68</v>
          </cell>
        </row>
        <row r="1798">
          <cell r="H1798">
            <v>0.65359999999999996</v>
          </cell>
        </row>
        <row r="1799">
          <cell r="H1799">
            <v>2.5861999999999998</v>
          </cell>
        </row>
        <row r="1800">
          <cell r="H1800">
            <v>74.128</v>
          </cell>
        </row>
        <row r="1801">
          <cell r="H1801">
            <v>0.62524999999999997</v>
          </cell>
        </row>
        <row r="1802">
          <cell r="H1802">
            <v>0.95600000000000007</v>
          </cell>
        </row>
        <row r="1803">
          <cell r="H1803">
            <v>16.125</v>
          </cell>
        </row>
        <row r="1804">
          <cell r="H1804">
            <v>151.76</v>
          </cell>
        </row>
        <row r="1805">
          <cell r="H1805">
            <v>8.0680000000000014</v>
          </cell>
        </row>
        <row r="1806">
          <cell r="H1806">
            <v>3.2524000000000002</v>
          </cell>
        </row>
        <row r="1807">
          <cell r="H1807">
            <v>55.609499999999997</v>
          </cell>
        </row>
        <row r="1808">
          <cell r="H1808">
            <v>2.1150000000000002</v>
          </cell>
        </row>
        <row r="1809">
          <cell r="H1809">
            <v>39.880000000000003</v>
          </cell>
        </row>
        <row r="1810">
          <cell r="H1810">
            <v>6.78</v>
          </cell>
        </row>
        <row r="1811">
          <cell r="H1811">
            <v>0.32219999999999999</v>
          </cell>
        </row>
        <row r="1812">
          <cell r="H1812">
            <v>24.12</v>
          </cell>
        </row>
        <row r="1813">
          <cell r="H1813">
            <v>3.64</v>
          </cell>
        </row>
        <row r="1814">
          <cell r="H1814">
            <v>1.32</v>
          </cell>
        </row>
        <row r="1815">
          <cell r="H1815">
            <v>34.1</v>
          </cell>
        </row>
        <row r="1816">
          <cell r="H1816">
            <v>1.26</v>
          </cell>
        </row>
        <row r="1817">
          <cell r="H1817">
            <v>19.940000000000001</v>
          </cell>
        </row>
        <row r="1818">
          <cell r="H1818">
            <v>50.86</v>
          </cell>
        </row>
        <row r="1819">
          <cell r="H1819">
            <v>71.569999999999993</v>
          </cell>
        </row>
        <row r="1820">
          <cell r="H1820">
            <v>0.77920000000000011</v>
          </cell>
        </row>
        <row r="1821">
          <cell r="H1821">
            <v>2.3409999999999997</v>
          </cell>
        </row>
        <row r="1822">
          <cell r="H1822">
            <v>1.335</v>
          </cell>
        </row>
        <row r="1823">
          <cell r="H1823">
            <v>10.554</v>
          </cell>
        </row>
        <row r="1824">
          <cell r="H1824">
            <v>1.4914000000000001</v>
          </cell>
        </row>
        <row r="1825">
          <cell r="H1825">
            <v>6.2054</v>
          </cell>
        </row>
        <row r="1826">
          <cell r="H1826">
            <v>4.7880000000000003</v>
          </cell>
        </row>
        <row r="1827">
          <cell r="H1827">
            <v>3.84</v>
          </cell>
        </row>
        <row r="1828">
          <cell r="H1828">
            <v>1.88</v>
          </cell>
        </row>
        <row r="1829">
          <cell r="H1829">
            <v>0.94</v>
          </cell>
        </row>
        <row r="1830">
          <cell r="H1830">
            <v>19.940000000000001</v>
          </cell>
        </row>
        <row r="1831">
          <cell r="H1831">
            <v>0.98499999999999999</v>
          </cell>
        </row>
        <row r="1832">
          <cell r="H1832">
            <v>45.8</v>
          </cell>
        </row>
        <row r="1833">
          <cell r="H1833">
            <v>1.5276500000000002</v>
          </cell>
        </row>
        <row r="1834">
          <cell r="H1834">
            <v>90.622500000000002</v>
          </cell>
        </row>
        <row r="1835">
          <cell r="H1835">
            <v>2.4536000000000002</v>
          </cell>
        </row>
        <row r="1836">
          <cell r="H1836">
            <v>35.46</v>
          </cell>
        </row>
        <row r="1837">
          <cell r="H1837">
            <v>6.13</v>
          </cell>
        </row>
        <row r="1838">
          <cell r="H1838">
            <v>55.17</v>
          </cell>
        </row>
        <row r="1839">
          <cell r="H1839">
            <v>2.5153499999999998</v>
          </cell>
        </row>
        <row r="1840">
          <cell r="H1840">
            <v>2.04</v>
          </cell>
        </row>
        <row r="1841">
          <cell r="H1841">
            <v>22.31</v>
          </cell>
        </row>
        <row r="1842">
          <cell r="H1842">
            <v>234.05</v>
          </cell>
        </row>
        <row r="1843">
          <cell r="H1843">
            <v>1.256</v>
          </cell>
        </row>
        <row r="1844">
          <cell r="H1844">
            <v>6.8320000000000007</v>
          </cell>
        </row>
        <row r="1845">
          <cell r="H1845">
            <v>2.4350000000000001</v>
          </cell>
        </row>
        <row r="1846">
          <cell r="H1846">
            <v>70.475999999999999</v>
          </cell>
        </row>
        <row r="1847">
          <cell r="H1847">
            <v>12.14</v>
          </cell>
        </row>
        <row r="1848">
          <cell r="H1848">
            <v>45.68</v>
          </cell>
        </row>
        <row r="1849">
          <cell r="H1849">
            <v>6.95</v>
          </cell>
        </row>
        <row r="1850">
          <cell r="H1850">
            <v>1.53</v>
          </cell>
        </row>
        <row r="1851">
          <cell r="H1851">
            <v>48.8</v>
          </cell>
        </row>
        <row r="1852">
          <cell r="H1852">
            <v>64.239999999999995</v>
          </cell>
        </row>
        <row r="1853">
          <cell r="H1853">
            <v>4.2880000000000003</v>
          </cell>
        </row>
        <row r="1854">
          <cell r="H1854">
            <v>2.78</v>
          </cell>
        </row>
        <row r="1855">
          <cell r="H1855">
            <v>0</v>
          </cell>
        </row>
        <row r="1856">
          <cell r="H1856">
            <v>63.63</v>
          </cell>
        </row>
        <row r="1857">
          <cell r="H1857">
            <v>4.74</v>
          </cell>
        </row>
        <row r="1858">
          <cell r="H1858">
            <v>135.96899999999999</v>
          </cell>
        </row>
        <row r="1859">
          <cell r="H1859">
            <v>11.156000000000001</v>
          </cell>
        </row>
        <row r="1860">
          <cell r="H1860">
            <v>289.18</v>
          </cell>
        </row>
        <row r="1861">
          <cell r="H1861">
            <v>6.8250000000000002</v>
          </cell>
        </row>
        <row r="1862">
          <cell r="H1862">
            <v>85.194999999999993</v>
          </cell>
        </row>
        <row r="1863">
          <cell r="H1863">
            <v>129.1825</v>
          </cell>
        </row>
        <row r="1864">
          <cell r="H1864">
            <v>15.62</v>
          </cell>
        </row>
        <row r="1865">
          <cell r="H1865">
            <v>0.84439999999999993</v>
          </cell>
        </row>
        <row r="1866">
          <cell r="H1866">
            <v>74.540000000000006</v>
          </cell>
        </row>
        <row r="1867">
          <cell r="H1867">
            <v>3.0359125000000002</v>
          </cell>
        </row>
        <row r="1868">
          <cell r="H1868">
            <v>142.44399999999999</v>
          </cell>
        </row>
        <row r="1869">
          <cell r="H1869">
            <v>7.25875</v>
          </cell>
        </row>
        <row r="1870">
          <cell r="H1870">
            <v>19.04</v>
          </cell>
        </row>
        <row r="1871">
          <cell r="H1871">
            <v>0.32219999999999999</v>
          </cell>
        </row>
        <row r="1872">
          <cell r="H1872">
            <v>81.44</v>
          </cell>
        </row>
        <row r="1873">
          <cell r="H1873">
            <v>8.9372000000000007</v>
          </cell>
        </row>
        <row r="1874">
          <cell r="H1874">
            <v>71.457999999999998</v>
          </cell>
        </row>
        <row r="1875">
          <cell r="H1875">
            <v>1.556</v>
          </cell>
        </row>
        <row r="1876">
          <cell r="H1876">
            <v>1.92</v>
          </cell>
        </row>
        <row r="1877">
          <cell r="H1877">
            <v>2.7149999999999999</v>
          </cell>
        </row>
        <row r="1878">
          <cell r="H1878">
            <v>143.16</v>
          </cell>
        </row>
        <row r="1879">
          <cell r="H1879">
            <v>5.86</v>
          </cell>
        </row>
        <row r="1880">
          <cell r="H1880">
            <v>3.0910000000000002</v>
          </cell>
        </row>
        <row r="1881">
          <cell r="H1881">
            <v>70.86</v>
          </cell>
        </row>
        <row r="1882">
          <cell r="H1882">
            <v>63.57</v>
          </cell>
        </row>
        <row r="1883">
          <cell r="H1883">
            <v>73.195999999999998</v>
          </cell>
        </row>
        <row r="1884">
          <cell r="H1884">
            <v>2.7560000000000002</v>
          </cell>
        </row>
        <row r="1885">
          <cell r="H1885">
            <v>2.7560000000000002</v>
          </cell>
        </row>
        <row r="1886">
          <cell r="H1886">
            <v>31.7</v>
          </cell>
        </row>
        <row r="1887">
          <cell r="H1887">
            <v>72</v>
          </cell>
        </row>
        <row r="1888">
          <cell r="H1888">
            <v>148.47999999999999</v>
          </cell>
        </row>
        <row r="1889">
          <cell r="H1889">
            <v>2.7560000000000002</v>
          </cell>
        </row>
        <row r="1890">
          <cell r="H1890">
            <v>1.51875</v>
          </cell>
        </row>
        <row r="1891">
          <cell r="H1891">
            <v>179.88</v>
          </cell>
        </row>
        <row r="1892">
          <cell r="H1892">
            <v>8.0031999999999996</v>
          </cell>
        </row>
        <row r="1893">
          <cell r="H1893">
            <v>87.48</v>
          </cell>
        </row>
        <row r="1894">
          <cell r="H1894">
            <v>216.92</v>
          </cell>
        </row>
        <row r="1895">
          <cell r="H1895">
            <v>46.21</v>
          </cell>
        </row>
        <row r="1896">
          <cell r="H1896">
            <v>310.94499999999999</v>
          </cell>
        </row>
        <row r="1897">
          <cell r="H1897">
            <v>6.67</v>
          </cell>
        </row>
        <row r="1898">
          <cell r="H1898">
            <v>7.47</v>
          </cell>
        </row>
        <row r="1899">
          <cell r="H1899">
            <v>23.1</v>
          </cell>
        </row>
        <row r="1900">
          <cell r="H1900">
            <v>71.3</v>
          </cell>
        </row>
        <row r="1901">
          <cell r="H1901">
            <v>2.2536</v>
          </cell>
        </row>
        <row r="1902">
          <cell r="H1902">
            <v>33.825000000000003</v>
          </cell>
        </row>
        <row r="1903">
          <cell r="H1903">
            <v>92.685000000000002</v>
          </cell>
        </row>
        <row r="1904">
          <cell r="H1904">
            <v>102</v>
          </cell>
        </row>
        <row r="1905">
          <cell r="H1905">
            <v>123.11</v>
          </cell>
        </row>
        <row r="1906">
          <cell r="H1906">
            <v>0.9536</v>
          </cell>
        </row>
        <row r="1907">
          <cell r="H1907">
            <v>3.2880000000000003</v>
          </cell>
        </row>
        <row r="1908">
          <cell r="H1908">
            <v>0.84</v>
          </cell>
        </row>
        <row r="1909">
          <cell r="H1909">
            <v>4.76</v>
          </cell>
        </row>
        <row r="1910">
          <cell r="H1910">
            <v>4.5999999999999996</v>
          </cell>
        </row>
        <row r="1911">
          <cell r="H1911">
            <v>6.22</v>
          </cell>
        </row>
        <row r="1912">
          <cell r="H1912">
            <v>74.430000000000007</v>
          </cell>
        </row>
        <row r="1913">
          <cell r="H1913">
            <v>1.0292000000000001</v>
          </cell>
        </row>
        <row r="1914">
          <cell r="H1914">
            <v>103.986</v>
          </cell>
        </row>
        <row r="1915">
          <cell r="H1915">
            <v>3.1968000000000005</v>
          </cell>
        </row>
        <row r="1916">
          <cell r="H1916">
            <v>68.7</v>
          </cell>
        </row>
        <row r="1917">
          <cell r="H1917">
            <v>8.52</v>
          </cell>
        </row>
        <row r="1918">
          <cell r="H1918">
            <v>45.44</v>
          </cell>
        </row>
        <row r="1919">
          <cell r="H1919">
            <v>46.512</v>
          </cell>
        </row>
        <row r="1920">
          <cell r="H1920">
            <v>27</v>
          </cell>
        </row>
        <row r="1921">
          <cell r="H1921">
            <v>54.27</v>
          </cell>
        </row>
        <row r="1922">
          <cell r="H1922">
            <v>0.54525000000000001</v>
          </cell>
        </row>
        <row r="1923">
          <cell r="H1923">
            <v>3.6850000000000001</v>
          </cell>
        </row>
        <row r="1924">
          <cell r="H1924">
            <v>197.87400000000002</v>
          </cell>
        </row>
        <row r="1925">
          <cell r="H1925">
            <v>87.07</v>
          </cell>
        </row>
        <row r="1926">
          <cell r="H1926">
            <v>1.01545</v>
          </cell>
        </row>
        <row r="1927">
          <cell r="H1927">
            <v>0.7603000000000002</v>
          </cell>
        </row>
        <row r="1928">
          <cell r="H1928">
            <v>6.2</v>
          </cell>
        </row>
        <row r="1929">
          <cell r="H1929">
            <v>6.3</v>
          </cell>
        </row>
        <row r="1930">
          <cell r="H1930">
            <v>2.4300000000000002</v>
          </cell>
        </row>
        <row r="1931">
          <cell r="H1931">
            <v>145.44</v>
          </cell>
        </row>
        <row r="1932">
          <cell r="H1932">
            <v>78.040000000000006</v>
          </cell>
        </row>
        <row r="1933">
          <cell r="H1933">
            <v>1.1804000000000001</v>
          </cell>
        </row>
        <row r="1934">
          <cell r="H1934">
            <v>2.9192</v>
          </cell>
        </row>
        <row r="1935">
          <cell r="H1935">
            <v>4.46</v>
          </cell>
        </row>
        <row r="1936">
          <cell r="H1936">
            <v>8.86</v>
          </cell>
        </row>
        <row r="1937">
          <cell r="H1937">
            <v>101.90700000000001</v>
          </cell>
        </row>
        <row r="1938">
          <cell r="H1938">
            <v>2.3292000000000002</v>
          </cell>
        </row>
        <row r="1939">
          <cell r="H1939">
            <v>4.875</v>
          </cell>
        </row>
        <row r="1940">
          <cell r="H1940">
            <v>95.62</v>
          </cell>
        </row>
        <row r="1941">
          <cell r="H1941">
            <v>4.28</v>
          </cell>
        </row>
        <row r="1942">
          <cell r="H1942">
            <v>16.28</v>
          </cell>
        </row>
        <row r="1943">
          <cell r="H1943">
            <v>27.200399999999998</v>
          </cell>
        </row>
        <row r="1944">
          <cell r="H1944">
            <v>40.735500000000002</v>
          </cell>
        </row>
        <row r="1945">
          <cell r="H1945">
            <v>4.76</v>
          </cell>
        </row>
        <row r="1946">
          <cell r="H1946">
            <v>49.58</v>
          </cell>
        </row>
        <row r="1947">
          <cell r="H1947">
            <v>47.76</v>
          </cell>
        </row>
        <row r="1948">
          <cell r="H1948">
            <v>3.56</v>
          </cell>
        </row>
        <row r="1949">
          <cell r="H1949">
            <v>134.94</v>
          </cell>
        </row>
        <row r="1950">
          <cell r="H1950">
            <v>15.015000000000001</v>
          </cell>
        </row>
        <row r="1951">
          <cell r="H1951">
            <v>5.8360000000000012</v>
          </cell>
        </row>
        <row r="1952">
          <cell r="H1952">
            <v>91.98</v>
          </cell>
        </row>
        <row r="1953">
          <cell r="H1953">
            <v>52.72</v>
          </cell>
        </row>
        <row r="1954">
          <cell r="H1954">
            <v>4.4800000000000004</v>
          </cell>
        </row>
        <row r="1955">
          <cell r="H1955">
            <v>46.097999999999999</v>
          </cell>
        </row>
        <row r="1956">
          <cell r="H1956">
            <v>27.727499999999999</v>
          </cell>
        </row>
        <row r="1957">
          <cell r="H1957">
            <v>2.2112500000000002</v>
          </cell>
        </row>
        <row r="1958">
          <cell r="H1958">
            <v>1.8787499999999999</v>
          </cell>
        </row>
        <row r="1959">
          <cell r="H1959">
            <v>10.1</v>
          </cell>
        </row>
        <row r="1960">
          <cell r="H1960">
            <v>62.28</v>
          </cell>
        </row>
        <row r="1961">
          <cell r="H1961">
            <v>43.12</v>
          </cell>
        </row>
        <row r="1962">
          <cell r="H1962">
            <v>6.2334999999999994</v>
          </cell>
        </row>
        <row r="1963">
          <cell r="H1963">
            <v>0.61439999999999995</v>
          </cell>
        </row>
        <row r="1964">
          <cell r="H1964">
            <v>17.964000000000002</v>
          </cell>
        </row>
        <row r="1965">
          <cell r="H1965">
            <v>3.74</v>
          </cell>
        </row>
        <row r="1966">
          <cell r="H1966">
            <v>3.72</v>
          </cell>
        </row>
        <row r="1967">
          <cell r="H1967">
            <v>112.68</v>
          </cell>
        </row>
        <row r="1968">
          <cell r="H1968">
            <v>1.4536000000000002</v>
          </cell>
        </row>
        <row r="1969">
          <cell r="H1969">
            <v>20.2456</v>
          </cell>
        </row>
        <row r="1970">
          <cell r="H1970">
            <v>12.69</v>
          </cell>
        </row>
        <row r="1971">
          <cell r="H1971">
            <v>66.656999999999996</v>
          </cell>
        </row>
        <row r="1972">
          <cell r="H1972">
            <v>110.46600000000001</v>
          </cell>
        </row>
        <row r="1973">
          <cell r="H1973">
            <v>181.26</v>
          </cell>
        </row>
        <row r="1974">
          <cell r="H1974">
            <v>6.86</v>
          </cell>
        </row>
        <row r="1975">
          <cell r="H1975">
            <v>0.32500000000000001</v>
          </cell>
        </row>
        <row r="1976">
          <cell r="H1976">
            <v>1.74</v>
          </cell>
        </row>
        <row r="1977">
          <cell r="H1977">
            <v>1.4040000000000001</v>
          </cell>
        </row>
        <row r="1978">
          <cell r="H1978">
            <v>53.71</v>
          </cell>
        </row>
        <row r="1979">
          <cell r="H1979">
            <v>0.85360000000000003</v>
          </cell>
        </row>
        <row r="1980">
          <cell r="H1980">
            <v>15.824999999999999</v>
          </cell>
        </row>
        <row r="1981">
          <cell r="H1981">
            <v>120.02800000000001</v>
          </cell>
        </row>
        <row r="1982">
          <cell r="H1982">
            <v>0.9536</v>
          </cell>
        </row>
        <row r="1983">
          <cell r="H1983">
            <v>4.5599999999999996</v>
          </cell>
        </row>
        <row r="1984">
          <cell r="H1984">
            <v>22.36</v>
          </cell>
        </row>
        <row r="1985">
          <cell r="H1985">
            <v>90</v>
          </cell>
        </row>
        <row r="1986">
          <cell r="H1986">
            <v>36.957500000000003</v>
          </cell>
        </row>
        <row r="1987">
          <cell r="H1987">
            <v>1.5604</v>
          </cell>
        </row>
        <row r="1988">
          <cell r="H1988">
            <v>111.88</v>
          </cell>
        </row>
        <row r="1989">
          <cell r="H1989">
            <v>3.5460000000000003</v>
          </cell>
        </row>
        <row r="1990">
          <cell r="H1990">
            <v>59.328000000000003</v>
          </cell>
        </row>
        <row r="1991">
          <cell r="H1991">
            <v>2.2536</v>
          </cell>
        </row>
        <row r="1992">
          <cell r="H1992">
            <v>9.68</v>
          </cell>
        </row>
        <row r="1993">
          <cell r="H1993">
            <v>3.1319999999999997</v>
          </cell>
        </row>
        <row r="1994">
          <cell r="H1994">
            <v>67.965000000000003</v>
          </cell>
        </row>
        <row r="1995">
          <cell r="H1995">
            <v>91.772499999999994</v>
          </cell>
        </row>
        <row r="1996">
          <cell r="H1996">
            <v>2.7680000000000002</v>
          </cell>
        </row>
        <row r="1997">
          <cell r="H1997">
            <v>1.8336000000000001</v>
          </cell>
        </row>
        <row r="1998">
          <cell r="H1998">
            <v>110.46600000000001</v>
          </cell>
        </row>
        <row r="1999">
          <cell r="H1999">
            <v>100.56</v>
          </cell>
        </row>
        <row r="2000">
          <cell r="H2000">
            <v>11.18</v>
          </cell>
        </row>
        <row r="2001">
          <cell r="H2001">
            <v>4.9212499999999997</v>
          </cell>
        </row>
        <row r="2002">
          <cell r="H2002">
            <v>82.564999999999998</v>
          </cell>
        </row>
        <row r="2003">
          <cell r="H2003">
            <v>2.5669999999999997</v>
          </cell>
        </row>
        <row r="2004">
          <cell r="H2004">
            <v>7.67</v>
          </cell>
        </row>
        <row r="2005">
          <cell r="H2005">
            <v>3.46</v>
          </cell>
        </row>
        <row r="2006">
          <cell r="H2006">
            <v>6.581125000000001</v>
          </cell>
        </row>
        <row r="2007">
          <cell r="H2007">
            <v>5.9</v>
          </cell>
        </row>
        <row r="2008">
          <cell r="H2008">
            <v>3</v>
          </cell>
        </row>
        <row r="2009">
          <cell r="H2009">
            <v>54.558</v>
          </cell>
        </row>
        <row r="2010">
          <cell r="H2010">
            <v>1.3725000000000001</v>
          </cell>
        </row>
        <row r="2011">
          <cell r="H2011">
            <v>17.760000000000002</v>
          </cell>
        </row>
        <row r="2012">
          <cell r="H2012">
            <v>17.760000000000002</v>
          </cell>
        </row>
        <row r="2013">
          <cell r="H2013">
            <v>2.415</v>
          </cell>
        </row>
        <row r="2014">
          <cell r="H2014">
            <v>200.4</v>
          </cell>
        </row>
        <row r="2015">
          <cell r="H2015">
            <v>47.6</v>
          </cell>
        </row>
        <row r="2016">
          <cell r="H2016">
            <v>2.6124999999999998</v>
          </cell>
        </row>
        <row r="2017">
          <cell r="H2017">
            <v>0.400675</v>
          </cell>
        </row>
        <row r="2018">
          <cell r="H2018">
            <v>188.49850000000004</v>
          </cell>
        </row>
        <row r="2019">
          <cell r="H2019">
            <v>5.5207500000000005</v>
          </cell>
        </row>
        <row r="2020">
          <cell r="H2020">
            <v>2.3896500000000001</v>
          </cell>
        </row>
        <row r="2021">
          <cell r="H2021">
            <v>12.324999999999999</v>
          </cell>
        </row>
        <row r="2022">
          <cell r="H2022">
            <v>48.54</v>
          </cell>
        </row>
        <row r="2023">
          <cell r="H2023">
            <v>47.1</v>
          </cell>
        </row>
        <row r="2024">
          <cell r="H2024">
            <v>1.18</v>
          </cell>
        </row>
        <row r="2025">
          <cell r="H2025">
            <v>46.008000000000003</v>
          </cell>
        </row>
        <row r="2026">
          <cell r="H2026">
            <v>31.4</v>
          </cell>
        </row>
        <row r="2027">
          <cell r="H2027">
            <v>66.34</v>
          </cell>
        </row>
        <row r="2028">
          <cell r="H2028">
            <v>64.98</v>
          </cell>
        </row>
        <row r="2029">
          <cell r="H2029">
            <v>3.1608000000000001</v>
          </cell>
        </row>
        <row r="2030">
          <cell r="H2030">
            <v>26.154</v>
          </cell>
        </row>
        <row r="2031">
          <cell r="H2031">
            <v>36.845999999999997</v>
          </cell>
        </row>
        <row r="2032">
          <cell r="H2032">
            <v>85.88</v>
          </cell>
        </row>
        <row r="2033">
          <cell r="H2033">
            <v>6.38</v>
          </cell>
        </row>
        <row r="2034">
          <cell r="H2034">
            <v>30.2</v>
          </cell>
        </row>
        <row r="2035">
          <cell r="H2035">
            <v>85.24</v>
          </cell>
        </row>
        <row r="2036">
          <cell r="H2036">
            <v>23.828000000000003</v>
          </cell>
        </row>
        <row r="2037">
          <cell r="H2037">
            <v>11.5</v>
          </cell>
        </row>
        <row r="2038">
          <cell r="H2038">
            <v>2.96</v>
          </cell>
        </row>
        <row r="2039">
          <cell r="H2039">
            <v>94.995000000000005</v>
          </cell>
        </row>
        <row r="2040">
          <cell r="H2040">
            <v>83.864999999999995</v>
          </cell>
        </row>
        <row r="2041">
          <cell r="H2041">
            <v>116.2825</v>
          </cell>
        </row>
        <row r="2042">
          <cell r="H2042">
            <v>1.1005</v>
          </cell>
        </row>
        <row r="2043">
          <cell r="H2043">
            <v>0.57287500000000002</v>
          </cell>
        </row>
        <row r="2044">
          <cell r="H2044">
            <v>38.770000000000003</v>
          </cell>
        </row>
        <row r="2045">
          <cell r="H2045">
            <v>0.68480000000000008</v>
          </cell>
        </row>
        <row r="2046">
          <cell r="H2046">
            <v>27.579500000000003</v>
          </cell>
        </row>
        <row r="2047">
          <cell r="H2047">
            <v>144.476</v>
          </cell>
        </row>
        <row r="2048">
          <cell r="H2048">
            <v>7.6449999999999996</v>
          </cell>
        </row>
        <row r="2049">
          <cell r="H2049">
            <v>86.093999999999994</v>
          </cell>
        </row>
        <row r="2050">
          <cell r="H2050">
            <v>1.8144</v>
          </cell>
        </row>
        <row r="2051">
          <cell r="H2051">
            <v>1.1340000000000001</v>
          </cell>
        </row>
        <row r="2052">
          <cell r="H2052">
            <v>8.1720000000000006</v>
          </cell>
        </row>
        <row r="2053">
          <cell r="H2053">
            <v>83.715000000000003</v>
          </cell>
        </row>
        <row r="2054">
          <cell r="H2054">
            <v>49.58</v>
          </cell>
        </row>
        <row r="2055">
          <cell r="H2055">
            <v>90</v>
          </cell>
        </row>
        <row r="2056">
          <cell r="H2056">
            <v>136.60399999999998</v>
          </cell>
        </row>
        <row r="2057">
          <cell r="H2057">
            <v>5.9862000000000002</v>
          </cell>
        </row>
        <row r="2058">
          <cell r="H2058">
            <v>19.579999999999998</v>
          </cell>
        </row>
        <row r="2059">
          <cell r="H2059">
            <v>16.8</v>
          </cell>
        </row>
        <row r="2060">
          <cell r="H2060">
            <v>58.2</v>
          </cell>
        </row>
        <row r="2061">
          <cell r="H2061">
            <v>58.4938</v>
          </cell>
        </row>
        <row r="2062">
          <cell r="H2062">
            <v>9.0952000000000002</v>
          </cell>
        </row>
        <row r="2063">
          <cell r="H2063">
            <v>155.72</v>
          </cell>
        </row>
        <row r="2064">
          <cell r="H2064">
            <v>86.73</v>
          </cell>
        </row>
        <row r="2065">
          <cell r="H2065">
            <v>9.7539999999999996</v>
          </cell>
        </row>
        <row r="2066">
          <cell r="H2066">
            <v>3.5575000000000001</v>
          </cell>
        </row>
        <row r="2067">
          <cell r="H2067">
            <v>97.52</v>
          </cell>
        </row>
        <row r="2068">
          <cell r="H2068">
            <v>93.87</v>
          </cell>
        </row>
        <row r="2069">
          <cell r="H2069">
            <v>123.85</v>
          </cell>
        </row>
        <row r="2070">
          <cell r="H2070">
            <v>4.4020000000000001</v>
          </cell>
        </row>
        <row r="2071">
          <cell r="H2071">
            <v>28.5</v>
          </cell>
        </row>
        <row r="2072">
          <cell r="H2072">
            <v>27.272000000000002</v>
          </cell>
        </row>
        <row r="2073">
          <cell r="H2073">
            <v>1.52525</v>
          </cell>
        </row>
        <row r="2074">
          <cell r="H2074">
            <v>6.1</v>
          </cell>
        </row>
        <row r="2075">
          <cell r="H2075">
            <v>89.084000000000003</v>
          </cell>
        </row>
        <row r="2076">
          <cell r="H2076">
            <v>1.5047999999999999</v>
          </cell>
        </row>
        <row r="2077">
          <cell r="H2077">
            <v>0.73699999999999999</v>
          </cell>
        </row>
        <row r="2078">
          <cell r="H2078">
            <v>1.6338750000000002</v>
          </cell>
        </row>
        <row r="2079">
          <cell r="H2079">
            <v>6.6880000000000006</v>
          </cell>
        </row>
        <row r="2080">
          <cell r="H2080">
            <v>10.72</v>
          </cell>
        </row>
        <row r="2081">
          <cell r="H2081">
            <v>2.214</v>
          </cell>
        </row>
        <row r="2082">
          <cell r="H2082">
            <v>202.22</v>
          </cell>
        </row>
        <row r="2083">
          <cell r="H2083">
            <v>288</v>
          </cell>
        </row>
        <row r="2084">
          <cell r="H2084">
            <v>141.27000000000001</v>
          </cell>
        </row>
        <row r="2085">
          <cell r="H2085">
            <v>80.099999999999994</v>
          </cell>
        </row>
        <row r="2086">
          <cell r="H2086">
            <v>1.0292000000000001</v>
          </cell>
        </row>
        <row r="2087">
          <cell r="H2087">
            <v>14.742000000000001</v>
          </cell>
        </row>
        <row r="2088">
          <cell r="H2088">
            <v>57.36</v>
          </cell>
        </row>
        <row r="2089">
          <cell r="H2089">
            <v>5.28</v>
          </cell>
        </row>
        <row r="2090">
          <cell r="H2090">
            <v>14.742000000000001</v>
          </cell>
        </row>
        <row r="2091">
          <cell r="H2091">
            <v>3.7280000000000002</v>
          </cell>
        </row>
        <row r="2092">
          <cell r="H2092">
            <v>55.84</v>
          </cell>
        </row>
        <row r="2093">
          <cell r="H2093">
            <v>17.260000000000002</v>
          </cell>
        </row>
        <row r="2094">
          <cell r="H2094">
            <v>2.4536000000000002</v>
          </cell>
        </row>
        <row r="2095">
          <cell r="H2095">
            <v>1.26</v>
          </cell>
        </row>
        <row r="2096">
          <cell r="H2096">
            <v>5.7870000000000008</v>
          </cell>
        </row>
        <row r="2097">
          <cell r="H2097">
            <v>6.375</v>
          </cell>
        </row>
        <row r="2098">
          <cell r="H2098">
            <v>3.375</v>
          </cell>
        </row>
        <row r="2099">
          <cell r="H2099">
            <v>9.9940000000000015</v>
          </cell>
        </row>
        <row r="2100">
          <cell r="H2100">
            <v>0.66305000000000003</v>
          </cell>
        </row>
        <row r="2101">
          <cell r="H2101">
            <v>140.92500000000001</v>
          </cell>
        </row>
        <row r="2102">
          <cell r="H2102">
            <v>7.1</v>
          </cell>
        </row>
        <row r="2103">
          <cell r="H2103">
            <v>64</v>
          </cell>
        </row>
        <row r="2104">
          <cell r="H2104">
            <v>137.46</v>
          </cell>
        </row>
        <row r="2105">
          <cell r="H2105">
            <v>38.628</v>
          </cell>
        </row>
        <row r="2106">
          <cell r="H2106">
            <v>1.756</v>
          </cell>
        </row>
        <row r="2107">
          <cell r="H2107">
            <v>3.5240000000000005</v>
          </cell>
        </row>
        <row r="2108">
          <cell r="H2108">
            <v>0.76460000000000006</v>
          </cell>
        </row>
        <row r="2109">
          <cell r="H2109">
            <v>10.012</v>
          </cell>
        </row>
        <row r="2110">
          <cell r="H2110">
            <v>1.1591</v>
          </cell>
        </row>
        <row r="2111">
          <cell r="H2111">
            <v>2.5343</v>
          </cell>
        </row>
        <row r="2112">
          <cell r="H2112">
            <v>37.54</v>
          </cell>
        </row>
        <row r="2113">
          <cell r="H2113">
            <v>5.24</v>
          </cell>
        </row>
        <row r="2114">
          <cell r="H2114">
            <v>38.32</v>
          </cell>
        </row>
        <row r="2115">
          <cell r="H2115">
            <v>141.51599999999999</v>
          </cell>
        </row>
        <row r="2116">
          <cell r="H2116">
            <v>7.8480000000000008</v>
          </cell>
        </row>
        <row r="2117">
          <cell r="H2117">
            <v>106.62</v>
          </cell>
        </row>
        <row r="2118">
          <cell r="H2118">
            <v>5.4144000000000005</v>
          </cell>
        </row>
        <row r="2119">
          <cell r="H2119">
            <v>78</v>
          </cell>
        </row>
        <row r="2120">
          <cell r="H2120">
            <v>22.56</v>
          </cell>
        </row>
        <row r="2121">
          <cell r="H2121">
            <v>1.6174999999999999</v>
          </cell>
        </row>
        <row r="2122">
          <cell r="H2122">
            <v>4.6772</v>
          </cell>
        </row>
        <row r="2123">
          <cell r="H2123">
            <v>1.08</v>
          </cell>
        </row>
        <row r="2124">
          <cell r="H2124">
            <v>0.37200000000000005</v>
          </cell>
        </row>
        <row r="2125">
          <cell r="H2125">
            <v>1.1399999999999999</v>
          </cell>
        </row>
        <row r="2126">
          <cell r="H2126">
            <v>86.346000000000004</v>
          </cell>
        </row>
        <row r="2127">
          <cell r="H2127">
            <v>11.02</v>
          </cell>
        </row>
        <row r="2128">
          <cell r="H2128">
            <v>3.81</v>
          </cell>
        </row>
        <row r="2129">
          <cell r="H2129">
            <v>5.1840000000000002</v>
          </cell>
        </row>
        <row r="2130">
          <cell r="H2130">
            <v>8.4</v>
          </cell>
        </row>
        <row r="2131">
          <cell r="H2131">
            <v>99.08</v>
          </cell>
        </row>
        <row r="2132">
          <cell r="H2132">
            <v>5.2939999999999996</v>
          </cell>
        </row>
        <row r="2133">
          <cell r="H2133">
            <v>2.6186000000000003</v>
          </cell>
        </row>
        <row r="2134">
          <cell r="H2134">
            <v>31.1</v>
          </cell>
        </row>
        <row r="2135">
          <cell r="H2135">
            <v>6.8550000000000004</v>
          </cell>
        </row>
        <row r="2136">
          <cell r="H2136">
            <v>86.3</v>
          </cell>
        </row>
        <row r="2137">
          <cell r="H2137">
            <v>0.67920000000000014</v>
          </cell>
        </row>
        <row r="2138">
          <cell r="H2138">
            <v>0.30785000000000001</v>
          </cell>
        </row>
        <row r="2139">
          <cell r="H2139">
            <v>113.145</v>
          </cell>
        </row>
        <row r="2140">
          <cell r="H2140">
            <v>177.345</v>
          </cell>
        </row>
        <row r="2141">
          <cell r="H2141">
            <v>79.271999999999991</v>
          </cell>
        </row>
        <row r="2142">
          <cell r="H2142">
            <v>75.3</v>
          </cell>
        </row>
        <row r="2143">
          <cell r="H2143">
            <v>1.0669999999999999</v>
          </cell>
        </row>
        <row r="2144">
          <cell r="H2144">
            <v>9.3800000000000008</v>
          </cell>
        </row>
        <row r="2145">
          <cell r="H2145">
            <v>52.324000000000005</v>
          </cell>
        </row>
        <row r="2146">
          <cell r="H2146">
            <v>0</v>
          </cell>
        </row>
        <row r="2147">
          <cell r="H2147">
            <v>39.246599999999994</v>
          </cell>
        </row>
        <row r="2148">
          <cell r="H2148">
            <v>40.5</v>
          </cell>
        </row>
        <row r="2149">
          <cell r="H2149">
            <v>2.08</v>
          </cell>
        </row>
        <row r="2150">
          <cell r="H2150">
            <v>58.408000000000001</v>
          </cell>
        </row>
        <row r="2151">
          <cell r="H2151">
            <v>4.8919999999999995</v>
          </cell>
        </row>
        <row r="2152">
          <cell r="H2152">
            <v>19.940000000000001</v>
          </cell>
        </row>
        <row r="2153">
          <cell r="H2153">
            <v>4.9850000000000003</v>
          </cell>
        </row>
        <row r="2154">
          <cell r="H2154">
            <v>30</v>
          </cell>
        </row>
        <row r="2155">
          <cell r="H2155">
            <v>100.25</v>
          </cell>
        </row>
        <row r="2156">
          <cell r="H2156">
            <v>4.1379999999999999</v>
          </cell>
        </row>
        <row r="2157">
          <cell r="H2157">
            <v>6.1539999999999999</v>
          </cell>
        </row>
        <row r="2158">
          <cell r="H2158">
            <v>1.5509999999999999</v>
          </cell>
        </row>
        <row r="2159">
          <cell r="H2159">
            <v>48</v>
          </cell>
        </row>
        <row r="2160">
          <cell r="H2160">
            <v>125.015</v>
          </cell>
        </row>
        <row r="2161">
          <cell r="H2161">
            <v>0.67525000000000002</v>
          </cell>
        </row>
        <row r="2162">
          <cell r="H2162">
            <v>3.4316000000000004</v>
          </cell>
        </row>
        <row r="2163">
          <cell r="H2163">
            <v>6.0120000000000005</v>
          </cell>
        </row>
        <row r="2164">
          <cell r="H2164">
            <v>4.5</v>
          </cell>
        </row>
        <row r="2165">
          <cell r="H2165">
            <v>43.84</v>
          </cell>
        </row>
        <row r="2166">
          <cell r="H2166">
            <v>38.484000000000002</v>
          </cell>
        </row>
        <row r="2167">
          <cell r="H2167">
            <v>115.4</v>
          </cell>
        </row>
        <row r="2168">
          <cell r="H2168">
            <v>29.732800000000001</v>
          </cell>
        </row>
        <row r="2169">
          <cell r="H2169">
            <v>13.62</v>
          </cell>
        </row>
        <row r="2170">
          <cell r="H2170">
            <v>5.0220000000000002</v>
          </cell>
        </row>
        <row r="2171">
          <cell r="H2171">
            <v>106.69499999999999</v>
          </cell>
        </row>
        <row r="2172">
          <cell r="H2172">
            <v>65.2</v>
          </cell>
        </row>
        <row r="2173">
          <cell r="H2173">
            <v>68.78</v>
          </cell>
        </row>
        <row r="2174">
          <cell r="H2174">
            <v>213.24</v>
          </cell>
        </row>
        <row r="2175">
          <cell r="H2175">
            <v>143.9</v>
          </cell>
        </row>
        <row r="2176">
          <cell r="H2176">
            <v>68.567499999999995</v>
          </cell>
        </row>
        <row r="2177">
          <cell r="H2177">
            <v>0.97920000000000007</v>
          </cell>
        </row>
        <row r="2178">
          <cell r="H2178">
            <v>0.68049999999999999</v>
          </cell>
        </row>
        <row r="2179">
          <cell r="H2179">
            <v>72.617999999999995</v>
          </cell>
        </row>
        <row r="2180">
          <cell r="H2180">
            <v>90</v>
          </cell>
        </row>
        <row r="2181">
          <cell r="H2181">
            <v>21.08</v>
          </cell>
        </row>
        <row r="2182">
          <cell r="H2182">
            <v>2.3199999999999998</v>
          </cell>
        </row>
        <row r="2183">
          <cell r="H2183">
            <v>59.527999999999999</v>
          </cell>
        </row>
        <row r="2184">
          <cell r="H2184">
            <v>0.9215000000000001</v>
          </cell>
        </row>
        <row r="2185">
          <cell r="H2185">
            <v>3.8680000000000003</v>
          </cell>
        </row>
        <row r="2186">
          <cell r="H2186">
            <v>0.48</v>
          </cell>
        </row>
        <row r="2187">
          <cell r="H2187">
            <v>52.22</v>
          </cell>
        </row>
        <row r="2188">
          <cell r="H2188">
            <v>14.08</v>
          </cell>
        </row>
        <row r="2189">
          <cell r="H2189">
            <v>131.06</v>
          </cell>
        </row>
        <row r="2190">
          <cell r="H2190">
            <v>2.16</v>
          </cell>
        </row>
        <row r="2191">
          <cell r="H2191">
            <v>6.14</v>
          </cell>
        </row>
        <row r="2192">
          <cell r="H2192">
            <v>18.75</v>
          </cell>
        </row>
        <row r="2193">
          <cell r="H2193">
            <v>89.452000000000012</v>
          </cell>
        </row>
        <row r="2194">
          <cell r="H2194">
            <v>1.9037500000000001</v>
          </cell>
        </row>
        <row r="2195">
          <cell r="H2195">
            <v>2.1154999999999999</v>
          </cell>
        </row>
        <row r="2196">
          <cell r="H2196">
            <v>187.17</v>
          </cell>
        </row>
        <row r="2197">
          <cell r="H2197">
            <v>16.145</v>
          </cell>
        </row>
        <row r="2198">
          <cell r="H2198">
            <v>100.346</v>
          </cell>
        </row>
        <row r="2199">
          <cell r="H2199">
            <v>5.1310000000000002</v>
          </cell>
        </row>
        <row r="2200">
          <cell r="H2200">
            <v>6.0350000000000001</v>
          </cell>
        </row>
        <row r="2201">
          <cell r="H2201">
            <v>1</v>
          </cell>
        </row>
        <row r="2202">
          <cell r="H2202">
            <v>137.28</v>
          </cell>
        </row>
        <row r="2203">
          <cell r="H2203">
            <v>71.504000000000005</v>
          </cell>
        </row>
        <row r="2204">
          <cell r="H2204">
            <v>5.5360000000000005</v>
          </cell>
        </row>
        <row r="2205">
          <cell r="H2205">
            <v>7.4597500000000005</v>
          </cell>
        </row>
        <row r="2206">
          <cell r="H2206">
            <v>17.1145</v>
          </cell>
        </row>
        <row r="2207">
          <cell r="H2207">
            <v>48</v>
          </cell>
        </row>
        <row r="2208">
          <cell r="H2208">
            <v>120.63</v>
          </cell>
        </row>
        <row r="2209">
          <cell r="H2209">
            <v>6.5165999999999995</v>
          </cell>
        </row>
        <row r="2210">
          <cell r="H2210">
            <v>0.47450000000000003</v>
          </cell>
        </row>
        <row r="2211">
          <cell r="H2211">
            <v>50.76</v>
          </cell>
        </row>
        <row r="2212">
          <cell r="H2212">
            <v>18.316000000000003</v>
          </cell>
        </row>
        <row r="2213">
          <cell r="H2213">
            <v>3.33</v>
          </cell>
        </row>
        <row r="2214">
          <cell r="H2214">
            <v>122.965</v>
          </cell>
        </row>
        <row r="2215">
          <cell r="H2215">
            <v>19.024999999999999</v>
          </cell>
        </row>
        <row r="2216">
          <cell r="H2216">
            <v>4.7360000000000007</v>
          </cell>
        </row>
        <row r="2217">
          <cell r="H2217">
            <v>6.032</v>
          </cell>
        </row>
        <row r="2218">
          <cell r="H2218">
            <v>34.74</v>
          </cell>
        </row>
        <row r="2219">
          <cell r="H2219">
            <v>64.180000000000007</v>
          </cell>
        </row>
        <row r="2220">
          <cell r="H2220">
            <v>3.8140000000000005</v>
          </cell>
        </row>
        <row r="2221">
          <cell r="H2221">
            <v>5.6620000000000008</v>
          </cell>
        </row>
        <row r="2222">
          <cell r="H2222">
            <v>54.126000000000005</v>
          </cell>
        </row>
        <row r="2223">
          <cell r="H2223">
            <v>26.829000000000001</v>
          </cell>
        </row>
        <row r="2224">
          <cell r="H2224">
            <v>20.88</v>
          </cell>
        </row>
        <row r="2225">
          <cell r="H2225">
            <v>51.578000000000003</v>
          </cell>
        </row>
        <row r="2226">
          <cell r="H2226">
            <v>6.73</v>
          </cell>
        </row>
        <row r="2227">
          <cell r="H2227">
            <v>103.20300000000002</v>
          </cell>
        </row>
        <row r="2228">
          <cell r="H2228">
            <v>38.54</v>
          </cell>
        </row>
        <row r="2229">
          <cell r="H2229">
            <v>172.905</v>
          </cell>
        </row>
        <row r="2230">
          <cell r="H2230">
            <v>27</v>
          </cell>
        </row>
        <row r="2231">
          <cell r="H2231">
            <v>26.388000000000002</v>
          </cell>
        </row>
        <row r="2232">
          <cell r="H2232">
            <v>68.292000000000002</v>
          </cell>
        </row>
        <row r="2233">
          <cell r="H2233">
            <v>5.8080000000000007</v>
          </cell>
        </row>
        <row r="2234">
          <cell r="H2234">
            <v>42.92</v>
          </cell>
        </row>
        <row r="2235">
          <cell r="H2235">
            <v>0.95600000000000007</v>
          </cell>
        </row>
        <row r="2236">
          <cell r="H2236">
            <v>2.5861999999999998</v>
          </cell>
        </row>
        <row r="2237">
          <cell r="H2237">
            <v>9.7820000000000018</v>
          </cell>
        </row>
        <row r="2238">
          <cell r="H2238">
            <v>7.5332000000000008</v>
          </cell>
        </row>
        <row r="2239">
          <cell r="H2239">
            <v>13.73</v>
          </cell>
        </row>
        <row r="2240">
          <cell r="H2240">
            <v>23.964000000000002</v>
          </cell>
        </row>
        <row r="2241">
          <cell r="H2241">
            <v>24.12</v>
          </cell>
        </row>
        <row r="2242">
          <cell r="H2242">
            <v>16.48</v>
          </cell>
        </row>
        <row r="2243">
          <cell r="H2243">
            <v>370.86</v>
          </cell>
        </row>
        <row r="2244">
          <cell r="H2244">
            <v>146.33000000000001</v>
          </cell>
        </row>
        <row r="2245">
          <cell r="H2245">
            <v>1.5670000000000002</v>
          </cell>
        </row>
        <row r="2246">
          <cell r="H2246">
            <v>56</v>
          </cell>
        </row>
        <row r="2247">
          <cell r="H2247">
            <v>34.731000000000002</v>
          </cell>
        </row>
        <row r="2248">
          <cell r="H2248">
            <v>9.0584000000000007</v>
          </cell>
        </row>
        <row r="2249">
          <cell r="H2249">
            <v>10.986849999999999</v>
          </cell>
        </row>
        <row r="2250">
          <cell r="H2250">
            <v>18.152000000000001</v>
          </cell>
        </row>
        <row r="2251">
          <cell r="H2251">
            <v>0.93</v>
          </cell>
        </row>
        <row r="2252">
          <cell r="H2252">
            <v>2.76</v>
          </cell>
        </row>
        <row r="2253">
          <cell r="H2253">
            <v>102</v>
          </cell>
        </row>
        <row r="2254">
          <cell r="H2254">
            <v>78</v>
          </cell>
        </row>
        <row r="2255">
          <cell r="H2255">
            <v>12</v>
          </cell>
        </row>
        <row r="2256">
          <cell r="H2256">
            <v>216</v>
          </cell>
        </row>
        <row r="2257">
          <cell r="H2257">
            <v>122.4</v>
          </cell>
        </row>
        <row r="2258">
          <cell r="H2258">
            <v>40.635999999999996</v>
          </cell>
        </row>
        <row r="2259">
          <cell r="H2259">
            <v>5.86</v>
          </cell>
        </row>
        <row r="2260">
          <cell r="H2260">
            <v>7.9088000000000003</v>
          </cell>
        </row>
        <row r="2261">
          <cell r="H2261">
            <v>19.579999999999998</v>
          </cell>
        </row>
        <row r="2262">
          <cell r="H2262">
            <v>183.36</v>
          </cell>
        </row>
        <row r="2263">
          <cell r="H2263">
            <v>26.8</v>
          </cell>
        </row>
        <row r="2264">
          <cell r="H2264">
            <v>38.56</v>
          </cell>
        </row>
        <row r="2265">
          <cell r="H2265">
            <v>57.48</v>
          </cell>
        </row>
        <row r="2266">
          <cell r="H2266">
            <v>44.267499999999998</v>
          </cell>
        </row>
        <row r="2267">
          <cell r="H2267">
            <v>6.3969000000000005</v>
          </cell>
        </row>
        <row r="2268">
          <cell r="H2268">
            <v>156.35499999999999</v>
          </cell>
        </row>
        <row r="2269">
          <cell r="H2269">
            <v>7.8570000000000002</v>
          </cell>
        </row>
        <row r="2270">
          <cell r="H2270">
            <v>24.51</v>
          </cell>
        </row>
        <row r="2271">
          <cell r="H2271">
            <v>163.5</v>
          </cell>
        </row>
        <row r="2272">
          <cell r="H2272">
            <v>3</v>
          </cell>
        </row>
        <row r="2273">
          <cell r="H2273">
            <v>183.92</v>
          </cell>
        </row>
        <row r="2274">
          <cell r="H2274">
            <v>4.45</v>
          </cell>
        </row>
        <row r="2275">
          <cell r="H2275">
            <v>8.1760000000000002</v>
          </cell>
        </row>
        <row r="2276">
          <cell r="H2276">
            <v>32.58</v>
          </cell>
        </row>
        <row r="2277">
          <cell r="H2277">
            <v>52.36</v>
          </cell>
        </row>
        <row r="2278">
          <cell r="H2278">
            <v>76.084400000000002</v>
          </cell>
        </row>
        <row r="2279">
          <cell r="H2279">
            <v>7.9641200000000003</v>
          </cell>
        </row>
        <row r="2280">
          <cell r="H2280">
            <v>3.0364</v>
          </cell>
        </row>
        <row r="2281">
          <cell r="H2281">
            <v>91.416820000000001</v>
          </cell>
        </row>
        <row r="2282">
          <cell r="H2282">
            <v>12.483288</v>
          </cell>
        </row>
        <row r="2283">
          <cell r="H2283">
            <v>51.98</v>
          </cell>
        </row>
        <row r="2284">
          <cell r="H2284">
            <v>235.89869999999999</v>
          </cell>
        </row>
        <row r="2285">
          <cell r="H2285">
            <v>5.650544</v>
          </cell>
        </row>
        <row r="2286">
          <cell r="H2286">
            <v>2.362196</v>
          </cell>
        </row>
        <row r="2287">
          <cell r="H2287">
            <v>1.5336879999999999</v>
          </cell>
        </row>
        <row r="2288">
          <cell r="H2288">
            <v>52.16</v>
          </cell>
        </row>
        <row r="2289">
          <cell r="H2289">
            <v>12.54</v>
          </cell>
        </row>
        <row r="2290">
          <cell r="H2290">
            <v>41.1</v>
          </cell>
        </row>
        <row r="2291">
          <cell r="H2291">
            <v>78.100180000000009</v>
          </cell>
        </row>
        <row r="2292">
          <cell r="H2292">
            <v>24.936140000000005</v>
          </cell>
        </row>
        <row r="2293">
          <cell r="H2293">
            <v>44.68</v>
          </cell>
        </row>
        <row r="2294">
          <cell r="H2294">
            <v>119.19705</v>
          </cell>
        </row>
        <row r="2295">
          <cell r="H2295">
            <v>3.4218000000000002</v>
          </cell>
        </row>
        <row r="2296">
          <cell r="H2296">
            <v>14.76</v>
          </cell>
        </row>
        <row r="2297">
          <cell r="H2297">
            <v>36.479999999999997</v>
          </cell>
        </row>
        <row r="2298">
          <cell r="H2298">
            <v>36.159999999999997</v>
          </cell>
        </row>
        <row r="2299">
          <cell r="H2299">
            <v>6.1655000000000006</v>
          </cell>
        </row>
        <row r="2300">
          <cell r="H2300">
            <v>67.02600000000001</v>
          </cell>
        </row>
        <row r="2301">
          <cell r="H2301">
            <v>17.8264</v>
          </cell>
        </row>
        <row r="2302">
          <cell r="H2302">
            <v>20.64</v>
          </cell>
        </row>
        <row r="2303">
          <cell r="H2303">
            <v>127.90708000000001</v>
          </cell>
        </row>
        <row r="2304">
          <cell r="H2304">
            <v>7.2422520000000006</v>
          </cell>
        </row>
        <row r="2305">
          <cell r="H2305">
            <v>58.64</v>
          </cell>
        </row>
        <row r="2306">
          <cell r="H2306">
            <v>180.88</v>
          </cell>
        </row>
        <row r="2307">
          <cell r="H2307">
            <v>64.08</v>
          </cell>
        </row>
        <row r="2308">
          <cell r="H2308">
            <v>38.945999999999998</v>
          </cell>
        </row>
        <row r="2309">
          <cell r="H2309">
            <v>4.9044799999999995</v>
          </cell>
        </row>
        <row r="2310">
          <cell r="H2310">
            <v>1.851</v>
          </cell>
        </row>
        <row r="2311">
          <cell r="H2311">
            <v>50.868000000000002</v>
          </cell>
        </row>
        <row r="2312">
          <cell r="H2312">
            <v>113.12421600000002</v>
          </cell>
        </row>
        <row r="2313">
          <cell r="H2313">
            <v>39.857600000000005</v>
          </cell>
        </row>
        <row r="2314">
          <cell r="H2314">
            <v>36.380000000000003</v>
          </cell>
        </row>
        <row r="2315">
          <cell r="H2315">
            <v>9.6717759999999995</v>
          </cell>
        </row>
        <row r="2316">
          <cell r="H2316">
            <v>5.1232000000000006</v>
          </cell>
        </row>
        <row r="2317">
          <cell r="H2317">
            <v>61.06</v>
          </cell>
        </row>
        <row r="2318">
          <cell r="H2318">
            <v>33.78</v>
          </cell>
        </row>
        <row r="2319">
          <cell r="H2319">
            <v>51.152799999999999</v>
          </cell>
        </row>
        <row r="2320">
          <cell r="H2320">
            <v>4.2402799999999994</v>
          </cell>
        </row>
        <row r="2321">
          <cell r="H2321">
            <v>130.78</v>
          </cell>
        </row>
        <row r="2322">
          <cell r="H2322">
            <v>82.525799999999975</v>
          </cell>
        </row>
        <row r="2323">
          <cell r="H2323">
            <v>5.5978399999999997</v>
          </cell>
        </row>
        <row r="2324">
          <cell r="H2324">
            <v>4.7711100000000002</v>
          </cell>
        </row>
        <row r="2325">
          <cell r="H2325">
            <v>89.64</v>
          </cell>
        </row>
        <row r="2326">
          <cell r="H2326">
            <v>106.28528</v>
          </cell>
        </row>
        <row r="2327">
          <cell r="H2327">
            <v>21.379775999999996</v>
          </cell>
        </row>
        <row r="2328">
          <cell r="H2328">
            <v>162.04488000000001</v>
          </cell>
        </row>
        <row r="2329">
          <cell r="H2329">
            <v>1.4027640000000003</v>
          </cell>
        </row>
        <row r="2330">
          <cell r="H2330">
            <v>4.6096320000000004</v>
          </cell>
        </row>
        <row r="2331">
          <cell r="H2331">
            <v>55.47</v>
          </cell>
        </row>
        <row r="2332">
          <cell r="H2332">
            <v>93.493000000000009</v>
          </cell>
        </row>
        <row r="2333">
          <cell r="H2333">
            <v>9.68</v>
          </cell>
        </row>
        <row r="2334">
          <cell r="H2334">
            <v>43.622400000000006</v>
          </cell>
        </row>
        <row r="2335">
          <cell r="H2335">
            <v>5.6277599999999994</v>
          </cell>
        </row>
        <row r="2336">
          <cell r="H2336">
            <v>3.3296250000000005</v>
          </cell>
        </row>
        <row r="2337">
          <cell r="H2337">
            <v>76.36</v>
          </cell>
        </row>
        <row r="2338">
          <cell r="H2338">
            <v>28.16</v>
          </cell>
        </row>
        <row r="2339">
          <cell r="H2339">
            <v>134.5</v>
          </cell>
        </row>
        <row r="2340">
          <cell r="H2340">
            <v>18.5</v>
          </cell>
        </row>
        <row r="2341">
          <cell r="H2341">
            <v>23.1</v>
          </cell>
        </row>
        <row r="2342">
          <cell r="H2342">
            <v>81.72</v>
          </cell>
        </row>
        <row r="2343">
          <cell r="H2343">
            <v>18.135240000000003</v>
          </cell>
        </row>
        <row r="2344">
          <cell r="H2344">
            <v>6.3967000000000009</v>
          </cell>
        </row>
        <row r="2345">
          <cell r="H2345">
            <v>6.3916399999999998</v>
          </cell>
        </row>
        <row r="2346">
          <cell r="H2346">
            <v>64.56</v>
          </cell>
        </row>
        <row r="2347">
          <cell r="H2347">
            <v>118.419</v>
          </cell>
        </row>
        <row r="2348">
          <cell r="H2348">
            <v>7.7877599999999996</v>
          </cell>
        </row>
        <row r="2349">
          <cell r="H2349">
            <v>6.97</v>
          </cell>
        </row>
        <row r="2350">
          <cell r="H2350">
            <v>3.0917000000000003</v>
          </cell>
        </row>
        <row r="2351">
          <cell r="H2351">
            <v>0.63384000000000007</v>
          </cell>
        </row>
        <row r="2352">
          <cell r="H2352">
            <v>103.1</v>
          </cell>
        </row>
        <row r="2353">
          <cell r="H2353">
            <v>12.430000000000001</v>
          </cell>
        </row>
        <row r="2354">
          <cell r="H2354">
            <v>6.4208000000000007</v>
          </cell>
        </row>
        <row r="2355">
          <cell r="H2355">
            <v>0.38624999999999998</v>
          </cell>
        </row>
        <row r="2356">
          <cell r="H2356">
            <v>204</v>
          </cell>
        </row>
        <row r="2357">
          <cell r="H2357">
            <v>5.2500000000000009</v>
          </cell>
        </row>
        <row r="2358">
          <cell r="H2358">
            <v>12.430000000000001</v>
          </cell>
        </row>
        <row r="2359">
          <cell r="H2359">
            <v>0.86064000000000018</v>
          </cell>
        </row>
        <row r="2360">
          <cell r="H2360">
            <v>153.47999999999999</v>
          </cell>
        </row>
        <row r="2361">
          <cell r="H2361">
            <v>5.2759999999999998</v>
          </cell>
        </row>
        <row r="2362">
          <cell r="H2362">
            <v>142.92500000000001</v>
          </cell>
        </row>
        <row r="2363">
          <cell r="H2363">
            <v>7.0350000000000001</v>
          </cell>
        </row>
        <row r="2364">
          <cell r="H2364">
            <v>61.974000000000004</v>
          </cell>
        </row>
        <row r="2365">
          <cell r="H2365">
            <v>0.77249999999999996</v>
          </cell>
        </row>
        <row r="2366">
          <cell r="H2366">
            <v>1.851</v>
          </cell>
        </row>
        <row r="2367">
          <cell r="H2367">
            <v>86.7</v>
          </cell>
        </row>
        <row r="2368">
          <cell r="H2368">
            <v>0.76700000000000013</v>
          </cell>
        </row>
        <row r="2369">
          <cell r="H2369">
            <v>41.85</v>
          </cell>
        </row>
        <row r="2370">
          <cell r="H2370">
            <v>0.88040000000000007</v>
          </cell>
        </row>
        <row r="2371">
          <cell r="H2371">
            <v>87.82</v>
          </cell>
        </row>
        <row r="2372">
          <cell r="H2372">
            <v>73.8</v>
          </cell>
        </row>
        <row r="2373">
          <cell r="H2373">
            <v>3.6830000000000003</v>
          </cell>
        </row>
        <row r="2374">
          <cell r="H2374">
            <v>231.92</v>
          </cell>
        </row>
        <row r="2375">
          <cell r="H2375">
            <v>160</v>
          </cell>
        </row>
        <row r="2376">
          <cell r="H2376">
            <v>40</v>
          </cell>
        </row>
        <row r="2377">
          <cell r="H2377">
            <v>22</v>
          </cell>
        </row>
        <row r="2378">
          <cell r="H2378">
            <v>218.72</v>
          </cell>
        </row>
        <row r="2379">
          <cell r="H2379">
            <v>12.9552</v>
          </cell>
        </row>
        <row r="2380">
          <cell r="H2380">
            <v>4.9777500000000003</v>
          </cell>
        </row>
        <row r="2381">
          <cell r="H2381">
            <v>2.0655000000000001</v>
          </cell>
        </row>
        <row r="2382">
          <cell r="H2382">
            <v>60.62</v>
          </cell>
        </row>
        <row r="2383">
          <cell r="H2383">
            <v>129.6</v>
          </cell>
        </row>
        <row r="2384">
          <cell r="H2384">
            <v>0.61958000000000002</v>
          </cell>
        </row>
        <row r="2385">
          <cell r="H2385">
            <v>3.2928000000000002</v>
          </cell>
        </row>
        <row r="2386">
          <cell r="H2386">
            <v>93.4</v>
          </cell>
        </row>
        <row r="2387">
          <cell r="H2387">
            <v>64.239999999999995</v>
          </cell>
        </row>
        <row r="2388">
          <cell r="H2388">
            <v>171.87599999999998</v>
          </cell>
        </row>
        <row r="2389">
          <cell r="H2389">
            <v>83.5</v>
          </cell>
        </row>
        <row r="2390">
          <cell r="H2390">
            <v>114.65</v>
          </cell>
        </row>
        <row r="2391">
          <cell r="H2391">
            <v>5.0385</v>
          </cell>
        </row>
        <row r="2392">
          <cell r="H2392">
            <v>1.0118</v>
          </cell>
        </row>
        <row r="2393">
          <cell r="H2393">
            <v>1.8720000000000001</v>
          </cell>
        </row>
        <row r="2394">
          <cell r="H2394">
            <v>4.32</v>
          </cell>
        </row>
        <row r="2395">
          <cell r="H2395">
            <v>20.265000000000001</v>
          </cell>
        </row>
        <row r="2396">
          <cell r="H2396">
            <v>202.67664000000002</v>
          </cell>
        </row>
        <row r="2397">
          <cell r="H2397">
            <v>14.761524</v>
          </cell>
        </row>
        <row r="2398">
          <cell r="H2398">
            <v>6.5936000000000003</v>
          </cell>
        </row>
        <row r="2399">
          <cell r="H2399">
            <v>19.141999999999999</v>
          </cell>
        </row>
        <row r="2400">
          <cell r="H2400">
            <v>4.1966999999999999</v>
          </cell>
        </row>
        <row r="2401">
          <cell r="H2401">
            <v>40.275999999999996</v>
          </cell>
        </row>
        <row r="2402">
          <cell r="H2402">
            <v>33.204999999999998</v>
          </cell>
        </row>
        <row r="2403">
          <cell r="H2403">
            <v>204.46</v>
          </cell>
        </row>
        <row r="2404">
          <cell r="H2404">
            <v>9.6368000000000009</v>
          </cell>
        </row>
        <row r="2405">
          <cell r="H2405">
            <v>27.006116000000002</v>
          </cell>
        </row>
        <row r="2406">
          <cell r="H2406">
            <v>3.6751999999999998</v>
          </cell>
        </row>
        <row r="2407">
          <cell r="H2407">
            <v>96</v>
          </cell>
        </row>
        <row r="2408">
          <cell r="H2408">
            <v>128.30000000000001</v>
          </cell>
        </row>
        <row r="2409">
          <cell r="H2409">
            <v>33.075000000000003</v>
          </cell>
        </row>
        <row r="2410">
          <cell r="H2410">
            <v>40.1</v>
          </cell>
        </row>
        <row r="2411">
          <cell r="H2411">
            <v>176.4</v>
          </cell>
        </row>
        <row r="2412">
          <cell r="H2412">
            <v>3.4600800000000005</v>
          </cell>
        </row>
        <row r="2413">
          <cell r="H2413">
            <v>13.654909999999999</v>
          </cell>
        </row>
        <row r="2414">
          <cell r="H2414">
            <v>171.33</v>
          </cell>
        </row>
        <row r="2415">
          <cell r="H2415">
            <v>12.92709</v>
          </cell>
        </row>
        <row r="2416">
          <cell r="H2416">
            <v>23.301199999999998</v>
          </cell>
        </row>
        <row r="2417">
          <cell r="H2417">
            <v>39.619999999999997</v>
          </cell>
        </row>
        <row r="2418">
          <cell r="H2418">
            <v>4.34</v>
          </cell>
        </row>
        <row r="2419">
          <cell r="H2419">
            <v>11.820000000000002</v>
          </cell>
        </row>
        <row r="2420">
          <cell r="H2420">
            <v>4.8520500000000002</v>
          </cell>
        </row>
        <row r="2421">
          <cell r="H2421">
            <v>143.80000000000001</v>
          </cell>
        </row>
        <row r="2422">
          <cell r="H2422">
            <v>100.36</v>
          </cell>
        </row>
        <row r="2423">
          <cell r="H2423">
            <v>193.75</v>
          </cell>
        </row>
        <row r="2424">
          <cell r="H2424">
            <v>5.9105000000000008</v>
          </cell>
        </row>
        <row r="2425">
          <cell r="H2425">
            <v>1.3062</v>
          </cell>
        </row>
        <row r="2426">
          <cell r="H2426">
            <v>27.32</v>
          </cell>
        </row>
        <row r="2427">
          <cell r="H2427">
            <v>133.62</v>
          </cell>
        </row>
        <row r="2428">
          <cell r="H2428">
            <v>14.4</v>
          </cell>
        </row>
        <row r="2429">
          <cell r="H2429">
            <v>3.6</v>
          </cell>
        </row>
        <row r="2430">
          <cell r="H2430">
            <v>93.85</v>
          </cell>
        </row>
        <row r="2431">
          <cell r="H2431">
            <v>0.71277600000000008</v>
          </cell>
        </row>
        <row r="2432">
          <cell r="H2432">
            <v>0.6445280000000001</v>
          </cell>
        </row>
        <row r="2433">
          <cell r="H2433">
            <v>11.740000000000002</v>
          </cell>
        </row>
        <row r="2434">
          <cell r="H2434">
            <v>65.44</v>
          </cell>
        </row>
        <row r="2435">
          <cell r="H2435">
            <v>4.4800000000000004</v>
          </cell>
        </row>
        <row r="2436">
          <cell r="H2436">
            <v>97.44</v>
          </cell>
        </row>
        <row r="2437">
          <cell r="H2437">
            <v>169.56</v>
          </cell>
        </row>
        <row r="2438">
          <cell r="H2438">
            <v>4.0880000000000001</v>
          </cell>
        </row>
        <row r="2439">
          <cell r="H2439">
            <v>17.079000000000001</v>
          </cell>
        </row>
        <row r="2440">
          <cell r="H2440">
            <v>39.026399999999995</v>
          </cell>
        </row>
        <row r="2441">
          <cell r="H2441">
            <v>81.396000000000001</v>
          </cell>
        </row>
        <row r="2442">
          <cell r="H2442">
            <v>6.3872</v>
          </cell>
        </row>
        <row r="2443">
          <cell r="H2443">
            <v>4.2716000000000003</v>
          </cell>
        </row>
        <row r="2444">
          <cell r="H2444">
            <v>20.446360000000002</v>
          </cell>
        </row>
        <row r="2445">
          <cell r="H2445">
            <v>14.0793</v>
          </cell>
        </row>
        <row r="2446">
          <cell r="H2446">
            <v>42.4</v>
          </cell>
        </row>
        <row r="2447">
          <cell r="H2447">
            <v>46.075000000000003</v>
          </cell>
        </row>
        <row r="2448">
          <cell r="H2448">
            <v>36.702000000000005</v>
          </cell>
        </row>
        <row r="2449">
          <cell r="H2449">
            <v>31.814183999999997</v>
          </cell>
        </row>
        <row r="2450">
          <cell r="H2450">
            <v>6.8933</v>
          </cell>
        </row>
        <row r="2451">
          <cell r="H2451">
            <v>7.58535</v>
          </cell>
        </row>
        <row r="2452">
          <cell r="H2452">
            <v>5.2529999999999992</v>
          </cell>
        </row>
        <row r="2453">
          <cell r="H2453">
            <v>165.87</v>
          </cell>
        </row>
        <row r="2454">
          <cell r="H2454">
            <v>253.37144000000001</v>
          </cell>
        </row>
        <row r="2455">
          <cell r="H2455">
            <v>3.6060000000000003</v>
          </cell>
        </row>
        <row r="2456">
          <cell r="H2456">
            <v>1.6194400000000002</v>
          </cell>
        </row>
        <row r="2457">
          <cell r="H2457">
            <v>30.26</v>
          </cell>
        </row>
        <row r="2458">
          <cell r="H2458">
            <v>7.27</v>
          </cell>
        </row>
        <row r="2459">
          <cell r="H2459">
            <v>7.1795000000000009</v>
          </cell>
        </row>
        <row r="2460">
          <cell r="H2460">
            <v>4.5453850000000005</v>
          </cell>
        </row>
        <row r="2461">
          <cell r="H2461">
            <v>37.168080000000003</v>
          </cell>
        </row>
        <row r="2462">
          <cell r="H2462">
            <v>1.8758125000000001</v>
          </cell>
        </row>
        <row r="2463">
          <cell r="H2463">
            <v>109.05040000000001</v>
          </cell>
        </row>
        <row r="2464">
          <cell r="H2464">
            <v>6.5964800000000006</v>
          </cell>
        </row>
        <row r="2465">
          <cell r="H2465">
            <v>2.8522000000000003</v>
          </cell>
        </row>
        <row r="2466">
          <cell r="H2466">
            <v>20.804176000000002</v>
          </cell>
        </row>
        <row r="2467">
          <cell r="H2467">
            <v>28.52</v>
          </cell>
        </row>
        <row r="2468">
          <cell r="H2468">
            <v>35.18</v>
          </cell>
        </row>
        <row r="2469">
          <cell r="H2469">
            <v>6.0870000000000006</v>
          </cell>
        </row>
        <row r="2470">
          <cell r="H2470">
            <v>0.56288000000000005</v>
          </cell>
        </row>
        <row r="2471">
          <cell r="H2471">
            <v>1.1185400000000001</v>
          </cell>
        </row>
        <row r="2472">
          <cell r="H2472">
            <v>0.35664000000000001</v>
          </cell>
        </row>
        <row r="2473">
          <cell r="H2473">
            <v>69.42</v>
          </cell>
        </row>
        <row r="2474">
          <cell r="H2474">
            <v>57.944800000000008</v>
          </cell>
        </row>
        <row r="2475">
          <cell r="H2475">
            <v>7.9479860000000011</v>
          </cell>
        </row>
        <row r="2476">
          <cell r="H2476">
            <v>48.45</v>
          </cell>
        </row>
        <row r="2477">
          <cell r="H2477">
            <v>94.601600000000005</v>
          </cell>
        </row>
        <row r="2478">
          <cell r="H2478">
            <v>1.3969</v>
          </cell>
        </row>
        <row r="2479">
          <cell r="H2479">
            <v>10.398199999999999</v>
          </cell>
        </row>
        <row r="2480">
          <cell r="H2480">
            <v>8.0330000000000013</v>
          </cell>
        </row>
        <row r="2481">
          <cell r="H2481">
            <v>2.6870000000000003</v>
          </cell>
        </row>
        <row r="2482">
          <cell r="H2482">
            <v>1.6018700000000001</v>
          </cell>
        </row>
        <row r="2483">
          <cell r="H2483">
            <v>93.563999999999993</v>
          </cell>
        </row>
        <row r="2484">
          <cell r="H2484">
            <v>65.25</v>
          </cell>
        </row>
        <row r="2485">
          <cell r="H2485">
            <v>4.67136</v>
          </cell>
        </row>
        <row r="2486">
          <cell r="H2486">
            <v>3.8179800000000004</v>
          </cell>
        </row>
        <row r="2487">
          <cell r="H2487">
            <v>46.991520000000001</v>
          </cell>
        </row>
        <row r="2488">
          <cell r="H2488">
            <v>1.6353</v>
          </cell>
        </row>
        <row r="2489">
          <cell r="H2489">
            <v>26.156700000000001</v>
          </cell>
        </row>
        <row r="2490">
          <cell r="H2490">
            <v>79.06</v>
          </cell>
        </row>
        <row r="2491">
          <cell r="H2491">
            <v>2.8</v>
          </cell>
        </row>
        <row r="2492">
          <cell r="H2492">
            <v>113.36</v>
          </cell>
        </row>
        <row r="2493">
          <cell r="H2493">
            <v>3.54</v>
          </cell>
        </row>
        <row r="2494">
          <cell r="H2494">
            <v>38.56</v>
          </cell>
        </row>
        <row r="2495">
          <cell r="H2495">
            <v>44.06</v>
          </cell>
        </row>
        <row r="2496">
          <cell r="H2496">
            <v>78.704999999999998</v>
          </cell>
        </row>
        <row r="2497">
          <cell r="H2497">
            <v>54.48</v>
          </cell>
        </row>
        <row r="2498">
          <cell r="H2498">
            <v>66.819999999999993</v>
          </cell>
        </row>
        <row r="2499">
          <cell r="H2499">
            <v>11.365000000000002</v>
          </cell>
        </row>
        <row r="2500">
          <cell r="H2500">
            <v>0.69019999999999992</v>
          </cell>
        </row>
        <row r="2501">
          <cell r="H2501">
            <v>20.8064</v>
          </cell>
        </row>
        <row r="2502">
          <cell r="H2502">
            <v>66.819999999999993</v>
          </cell>
        </row>
        <row r="2503">
          <cell r="H2503">
            <v>72.36</v>
          </cell>
        </row>
        <row r="2504">
          <cell r="H2504">
            <v>98.7</v>
          </cell>
        </row>
        <row r="2505">
          <cell r="H2505">
            <v>256.74</v>
          </cell>
        </row>
        <row r="2506">
          <cell r="H2506">
            <v>7.976</v>
          </cell>
        </row>
        <row r="2507">
          <cell r="H2507">
            <v>22.204459999999997</v>
          </cell>
        </row>
        <row r="2508">
          <cell r="H2508">
            <v>9.9996000000000009</v>
          </cell>
        </row>
        <row r="2509">
          <cell r="H2509">
            <v>26.24</v>
          </cell>
        </row>
        <row r="2510">
          <cell r="H2510">
            <v>111.8</v>
          </cell>
        </row>
        <row r="2511">
          <cell r="H2511">
            <v>102</v>
          </cell>
        </row>
        <row r="2512">
          <cell r="H2512">
            <v>66.680000000000007</v>
          </cell>
        </row>
        <row r="2513">
          <cell r="H2513">
            <v>31.265000000000001</v>
          </cell>
        </row>
        <row r="2514">
          <cell r="H2514">
            <v>45.46</v>
          </cell>
        </row>
        <row r="2515">
          <cell r="H2515">
            <v>28.355999999999998</v>
          </cell>
        </row>
        <row r="2516">
          <cell r="H2516">
            <v>0.80480000000000007</v>
          </cell>
        </row>
        <row r="2517">
          <cell r="H2517">
            <v>19.850000000000001</v>
          </cell>
        </row>
        <row r="2518">
          <cell r="H2518">
            <v>6</v>
          </cell>
        </row>
        <row r="2519">
          <cell r="H2519">
            <v>245.06</v>
          </cell>
        </row>
        <row r="2520">
          <cell r="H2520">
            <v>2.0216400000000001</v>
          </cell>
        </row>
        <row r="2521">
          <cell r="H2521">
            <v>115.58</v>
          </cell>
        </row>
        <row r="2522">
          <cell r="H2522">
            <v>91.9</v>
          </cell>
        </row>
        <row r="2523">
          <cell r="H2523">
            <v>1.035002</v>
          </cell>
        </row>
        <row r="2524">
          <cell r="H2524">
            <v>77.56</v>
          </cell>
        </row>
        <row r="2525">
          <cell r="H2525">
            <v>52.994000000000007</v>
          </cell>
        </row>
        <row r="2526">
          <cell r="H2526">
            <v>4.3665000000000003</v>
          </cell>
        </row>
        <row r="2527">
          <cell r="H2527">
            <v>13.523520000000001</v>
          </cell>
        </row>
        <row r="2528">
          <cell r="H2528">
            <v>5.8861999999999997</v>
          </cell>
        </row>
        <row r="2529">
          <cell r="H2529">
            <v>38.882400000000004</v>
          </cell>
        </row>
        <row r="2530">
          <cell r="H2530">
            <v>1.8</v>
          </cell>
        </row>
        <row r="2531">
          <cell r="H2531">
            <v>1.17265</v>
          </cell>
        </row>
        <row r="2532">
          <cell r="H2532">
            <v>1.3725000000000001</v>
          </cell>
        </row>
        <row r="2533">
          <cell r="H2533">
            <v>47.16</v>
          </cell>
        </row>
        <row r="2534">
          <cell r="H2534">
            <v>54.160480000000007</v>
          </cell>
        </row>
        <row r="2535">
          <cell r="H2535">
            <v>38.698799999999999</v>
          </cell>
        </row>
        <row r="2536">
          <cell r="H2536">
            <v>8.5025999999999993</v>
          </cell>
        </row>
        <row r="2537">
          <cell r="H2537">
            <v>5.3839999999999995</v>
          </cell>
        </row>
        <row r="2538">
          <cell r="H2538">
            <v>59.561999999999998</v>
          </cell>
        </row>
        <row r="2539">
          <cell r="H2539">
            <v>43.02</v>
          </cell>
        </row>
        <row r="2540">
          <cell r="H2540">
            <v>3.9907999999999997</v>
          </cell>
        </row>
        <row r="2541">
          <cell r="H2541">
            <v>4.2603200000000001</v>
          </cell>
        </row>
        <row r="2542">
          <cell r="H2542">
            <v>226.22400000000002</v>
          </cell>
        </row>
        <row r="2543">
          <cell r="H2543">
            <v>21.068000000000001</v>
          </cell>
        </row>
        <row r="2544">
          <cell r="H2544">
            <v>3.807728</v>
          </cell>
        </row>
        <row r="2545">
          <cell r="H2545">
            <v>54</v>
          </cell>
        </row>
        <row r="2546">
          <cell r="H2546">
            <v>368</v>
          </cell>
        </row>
        <row r="2547">
          <cell r="H2547">
            <v>50.613120000000002</v>
          </cell>
        </row>
        <row r="2548">
          <cell r="H2548">
            <v>86.66</v>
          </cell>
        </row>
        <row r="2549">
          <cell r="H2549">
            <v>96.084000000000003</v>
          </cell>
        </row>
        <row r="2550">
          <cell r="H2550">
            <v>43.02</v>
          </cell>
        </row>
        <row r="2551">
          <cell r="H2551">
            <v>5.7403999999999993</v>
          </cell>
        </row>
        <row r="2552">
          <cell r="H2552">
            <v>8.372325</v>
          </cell>
        </row>
        <row r="2553">
          <cell r="H2553">
            <v>108.105</v>
          </cell>
        </row>
        <row r="2554">
          <cell r="H2554">
            <v>5.5823999999999998</v>
          </cell>
        </row>
        <row r="2555">
          <cell r="H2555">
            <v>210</v>
          </cell>
        </row>
        <row r="2556">
          <cell r="H2556">
            <v>30.975439999999999</v>
          </cell>
        </row>
        <row r="2557">
          <cell r="H2557">
            <v>2.0575839999999999</v>
          </cell>
        </row>
        <row r="2558">
          <cell r="H2558">
            <v>20.868000000000002</v>
          </cell>
        </row>
        <row r="2559">
          <cell r="H2559">
            <v>1.496</v>
          </cell>
        </row>
        <row r="2560">
          <cell r="H2560">
            <v>160.90559999999999</v>
          </cell>
        </row>
        <row r="2561">
          <cell r="H2561">
            <v>21.5</v>
          </cell>
        </row>
        <row r="2562">
          <cell r="H2562">
            <v>7.5927999999999995</v>
          </cell>
        </row>
        <row r="2563">
          <cell r="H2563">
            <v>39.159999999999997</v>
          </cell>
        </row>
        <row r="2564">
          <cell r="H2564">
            <v>23.968000000000004</v>
          </cell>
        </row>
        <row r="2565">
          <cell r="H2565">
            <v>1.8559999999999999</v>
          </cell>
        </row>
        <row r="2566">
          <cell r="H2566">
            <v>218.232</v>
          </cell>
        </row>
        <row r="2567">
          <cell r="H2567">
            <v>79.260000000000005</v>
          </cell>
        </row>
        <row r="2568">
          <cell r="H2568">
            <v>6.0930000000000009</v>
          </cell>
        </row>
        <row r="2569">
          <cell r="H2569">
            <v>5.6637000000000004</v>
          </cell>
        </row>
        <row r="2570">
          <cell r="H2570">
            <v>3.96</v>
          </cell>
        </row>
        <row r="2571">
          <cell r="H2571">
            <v>5.3280000000000003</v>
          </cell>
        </row>
        <row r="2572">
          <cell r="H2572">
            <v>31.507200000000001</v>
          </cell>
        </row>
        <row r="2573">
          <cell r="H2573">
            <v>22.553408000000001</v>
          </cell>
        </row>
        <row r="2574">
          <cell r="H2574">
            <v>58.467200000000005</v>
          </cell>
        </row>
        <row r="2575">
          <cell r="H2575">
            <v>33.184800000000003</v>
          </cell>
        </row>
        <row r="2576">
          <cell r="H2576">
            <v>2.1779999999999999</v>
          </cell>
        </row>
        <row r="2577">
          <cell r="H2577">
            <v>52.733599999999996</v>
          </cell>
        </row>
        <row r="2578">
          <cell r="H2578">
            <v>5.8284199999999995</v>
          </cell>
        </row>
        <row r="2579">
          <cell r="H2579">
            <v>10.420259999999999</v>
          </cell>
        </row>
        <row r="2580">
          <cell r="H2580">
            <v>174.38400000000001</v>
          </cell>
        </row>
        <row r="2581">
          <cell r="H2581">
            <v>16.781999999999996</v>
          </cell>
        </row>
        <row r="2582">
          <cell r="H2582">
            <v>2.3940000000000001</v>
          </cell>
        </row>
        <row r="2583">
          <cell r="H2583">
            <v>70.326000000000008</v>
          </cell>
        </row>
        <row r="2584">
          <cell r="H2584">
            <v>129.6</v>
          </cell>
        </row>
        <row r="2585">
          <cell r="H2585">
            <v>109.88800000000001</v>
          </cell>
        </row>
        <row r="2586">
          <cell r="H2586">
            <v>5.6275200000000005</v>
          </cell>
        </row>
        <row r="2587">
          <cell r="H2587">
            <v>0.61199999999999999</v>
          </cell>
        </row>
        <row r="2588">
          <cell r="H2588">
            <v>1.0620000000000001</v>
          </cell>
        </row>
        <row r="2589">
          <cell r="H2589">
            <v>37.799999999999997</v>
          </cell>
        </row>
        <row r="2590">
          <cell r="H2590">
            <v>35.01</v>
          </cell>
        </row>
        <row r="2591">
          <cell r="H2591">
            <v>76.680000000000007</v>
          </cell>
        </row>
        <row r="2592">
          <cell r="H2592">
            <v>5.0698800000000004</v>
          </cell>
        </row>
        <row r="2593">
          <cell r="H2593">
            <v>14.997780000000002</v>
          </cell>
        </row>
        <row r="2594">
          <cell r="H2594">
            <v>45.792000000000002</v>
          </cell>
        </row>
        <row r="2595">
          <cell r="H2595">
            <v>11.202340000000001</v>
          </cell>
        </row>
        <row r="2596">
          <cell r="H2596">
            <v>2.9412000000000003</v>
          </cell>
        </row>
        <row r="2597">
          <cell r="H2597">
            <v>108.19888</v>
          </cell>
        </row>
        <row r="2598">
          <cell r="H2598">
            <v>6.0408000000000008</v>
          </cell>
        </row>
        <row r="2599">
          <cell r="H2599">
            <v>87.912000000000006</v>
          </cell>
        </row>
        <row r="2600">
          <cell r="H2600">
            <v>24.357600000000001</v>
          </cell>
        </row>
        <row r="2601">
          <cell r="H2601">
            <v>1.3614959999999998</v>
          </cell>
        </row>
        <row r="2602">
          <cell r="H2602">
            <v>0.69667200000000007</v>
          </cell>
        </row>
        <row r="2603">
          <cell r="H2603">
            <v>3.6360000000000001</v>
          </cell>
        </row>
        <row r="2604">
          <cell r="H2604">
            <v>94.248000000000005</v>
          </cell>
        </row>
        <row r="2605">
          <cell r="H2605">
            <v>8.3520000000000003</v>
          </cell>
        </row>
        <row r="2606">
          <cell r="H2606">
            <v>23.568000000000001</v>
          </cell>
        </row>
        <row r="2607">
          <cell r="H2607">
            <v>1.76868</v>
          </cell>
        </row>
        <row r="2608">
          <cell r="H2608">
            <v>35.467920000000007</v>
          </cell>
        </row>
        <row r="2609">
          <cell r="H2609">
            <v>6.1234000000000002</v>
          </cell>
        </row>
        <row r="2610">
          <cell r="H2610">
            <v>1.3133880000000002</v>
          </cell>
        </row>
        <row r="2611">
          <cell r="H2611">
            <v>15.84</v>
          </cell>
        </row>
        <row r="2612">
          <cell r="H2612">
            <v>1.0314000000000001</v>
          </cell>
        </row>
        <row r="2613">
          <cell r="H2613">
            <v>3.4093749999999998</v>
          </cell>
        </row>
        <row r="2614">
          <cell r="H2614">
            <v>16.749719999999996</v>
          </cell>
        </row>
        <row r="2615">
          <cell r="H2615">
            <v>16.849800000000002</v>
          </cell>
        </row>
        <row r="2616">
          <cell r="H2616">
            <v>1.147896</v>
          </cell>
        </row>
        <row r="2617">
          <cell r="H2617">
            <v>68.544000000000011</v>
          </cell>
        </row>
        <row r="2618">
          <cell r="H2618">
            <v>110.49780000000001</v>
          </cell>
        </row>
        <row r="2619">
          <cell r="H2619">
            <v>111.7</v>
          </cell>
        </row>
        <row r="2620">
          <cell r="H2620">
            <v>21.791999999999998</v>
          </cell>
        </row>
        <row r="2621">
          <cell r="H2621">
            <v>1.4186160000000001</v>
          </cell>
        </row>
        <row r="2622">
          <cell r="H2622">
            <v>0.81359999999999999</v>
          </cell>
        </row>
        <row r="2623">
          <cell r="H2623">
            <v>0.91566000000000003</v>
          </cell>
        </row>
        <row r="2624">
          <cell r="H2624">
            <v>2.0522339999999999</v>
          </cell>
        </row>
        <row r="2625">
          <cell r="H2625">
            <v>56.934000000000005</v>
          </cell>
        </row>
        <row r="2626">
          <cell r="H2626">
            <v>23.31</v>
          </cell>
        </row>
        <row r="2627">
          <cell r="H2627">
            <v>21.768000000000001</v>
          </cell>
        </row>
        <row r="2628">
          <cell r="H2628">
            <v>1.6055999999999999</v>
          </cell>
        </row>
        <row r="2629">
          <cell r="H2629">
            <v>99.04</v>
          </cell>
        </row>
        <row r="2630">
          <cell r="H2630">
            <v>89.5</v>
          </cell>
        </row>
        <row r="2631">
          <cell r="H2631">
            <v>35.928000000000004</v>
          </cell>
        </row>
        <row r="2632">
          <cell r="H2632">
            <v>44.969499999999996</v>
          </cell>
        </row>
        <row r="2633">
          <cell r="H2633">
            <v>1.4062400000000002</v>
          </cell>
        </row>
        <row r="2634">
          <cell r="H2634">
            <v>12.618</v>
          </cell>
        </row>
        <row r="2635">
          <cell r="H2635">
            <v>80.12</v>
          </cell>
        </row>
        <row r="2636">
          <cell r="H2636">
            <v>73.044000000000011</v>
          </cell>
        </row>
        <row r="2637">
          <cell r="H2637">
            <v>67.518000000000001</v>
          </cell>
        </row>
        <row r="2638">
          <cell r="H2638">
            <v>41.04</v>
          </cell>
        </row>
        <row r="2639">
          <cell r="H2639">
            <v>2.9497500000000003</v>
          </cell>
        </row>
        <row r="2640">
          <cell r="H2640">
            <v>35.01</v>
          </cell>
        </row>
        <row r="2641">
          <cell r="H2641">
            <v>85.22</v>
          </cell>
        </row>
        <row r="2642">
          <cell r="H2642">
            <v>187.7</v>
          </cell>
        </row>
        <row r="2643">
          <cell r="H2643">
            <v>60.04</v>
          </cell>
        </row>
        <row r="2644">
          <cell r="H2644">
            <v>1.6245000000000003</v>
          </cell>
        </row>
        <row r="2645">
          <cell r="H2645">
            <v>2.3949900000000004</v>
          </cell>
        </row>
        <row r="2646">
          <cell r="H2646">
            <v>0.81264999999999998</v>
          </cell>
        </row>
        <row r="2647">
          <cell r="H2647">
            <v>3.2101200000000012</v>
          </cell>
        </row>
        <row r="2648">
          <cell r="H2648">
            <v>41.76</v>
          </cell>
        </row>
        <row r="2649">
          <cell r="H2649">
            <v>28.2</v>
          </cell>
        </row>
        <row r="2650">
          <cell r="H2650">
            <v>0.56288000000000005</v>
          </cell>
        </row>
        <row r="2651">
          <cell r="H2651">
            <v>8.4316800000000001</v>
          </cell>
        </row>
        <row r="2652">
          <cell r="H2652">
            <v>0.62524999999999997</v>
          </cell>
        </row>
        <row r="2653">
          <cell r="H2653">
            <v>0.94620000000000004</v>
          </cell>
        </row>
        <row r="2654">
          <cell r="H2654">
            <v>2.9736600000000006</v>
          </cell>
        </row>
        <row r="2655">
          <cell r="H2655">
            <v>27.125999999999998</v>
          </cell>
        </row>
        <row r="2656">
          <cell r="H2656">
            <v>88.6</v>
          </cell>
        </row>
        <row r="2657">
          <cell r="H2657">
            <v>147.852</v>
          </cell>
        </row>
        <row r="2658">
          <cell r="H2658">
            <v>5.6432000000000002</v>
          </cell>
        </row>
        <row r="2659">
          <cell r="H2659">
            <v>12.132</v>
          </cell>
        </row>
        <row r="2660">
          <cell r="H2660">
            <v>26.245919999999998</v>
          </cell>
        </row>
        <row r="2661">
          <cell r="H2661">
            <v>30.02</v>
          </cell>
        </row>
        <row r="2662">
          <cell r="H2662">
            <v>0.3</v>
          </cell>
        </row>
        <row r="2663">
          <cell r="H2663">
            <v>14.834000000000001</v>
          </cell>
        </row>
        <row r="2664">
          <cell r="H2664">
            <v>73.388000000000005</v>
          </cell>
        </row>
        <row r="2665">
          <cell r="H2665">
            <v>85.356000000000009</v>
          </cell>
        </row>
        <row r="2666">
          <cell r="H2666">
            <v>98.13</v>
          </cell>
        </row>
        <row r="2667">
          <cell r="H2667">
            <v>52.95</v>
          </cell>
        </row>
        <row r="2668">
          <cell r="H2668">
            <v>35.67492</v>
          </cell>
        </row>
        <row r="2669">
          <cell r="H2669">
            <v>4.3359000000000005</v>
          </cell>
        </row>
        <row r="2670">
          <cell r="H2670">
            <v>50.451999999999998</v>
          </cell>
        </row>
        <row r="2671">
          <cell r="H2671">
            <v>35.244</v>
          </cell>
        </row>
        <row r="2672">
          <cell r="H2672">
            <v>27.162000000000003</v>
          </cell>
        </row>
        <row r="2673">
          <cell r="H2673">
            <v>49.968000000000004</v>
          </cell>
        </row>
        <row r="2674">
          <cell r="H2674">
            <v>12.654000000000002</v>
          </cell>
        </row>
        <row r="2675">
          <cell r="H2675">
            <v>2.7910800000000004</v>
          </cell>
        </row>
        <row r="2676">
          <cell r="H2676">
            <v>4.3398000000000003</v>
          </cell>
        </row>
        <row r="2677">
          <cell r="H2677">
            <v>1.3592000000000002</v>
          </cell>
        </row>
        <row r="2678">
          <cell r="H2678">
            <v>28.548000000000002</v>
          </cell>
        </row>
        <row r="2679">
          <cell r="H2679">
            <v>77.590800000000002</v>
          </cell>
        </row>
        <row r="2680">
          <cell r="H2680">
            <v>1.0504800000000003</v>
          </cell>
        </row>
        <row r="2681">
          <cell r="H2681">
            <v>21.761999999999997</v>
          </cell>
        </row>
        <row r="2682">
          <cell r="H2682">
            <v>55.136000000000003</v>
          </cell>
        </row>
        <row r="2683">
          <cell r="H2683">
            <v>0.851294</v>
          </cell>
        </row>
        <row r="2684">
          <cell r="H2684">
            <v>3.93</v>
          </cell>
        </row>
        <row r="2685">
          <cell r="H2685">
            <v>2.0381099999999996</v>
          </cell>
        </row>
        <row r="2686">
          <cell r="H2686">
            <v>177.26400000000001</v>
          </cell>
        </row>
        <row r="2687">
          <cell r="H2687">
            <v>19.3248</v>
          </cell>
        </row>
        <row r="2688">
          <cell r="H2688">
            <v>0.71424000000000021</v>
          </cell>
        </row>
        <row r="2689">
          <cell r="H2689">
            <v>31.715999999999998</v>
          </cell>
        </row>
        <row r="2690">
          <cell r="H2690">
            <v>7.74</v>
          </cell>
        </row>
        <row r="2691">
          <cell r="H2691">
            <v>63.325999999999986</v>
          </cell>
        </row>
        <row r="2692">
          <cell r="H2692">
            <v>13.11</v>
          </cell>
        </row>
        <row r="2693">
          <cell r="H2693">
            <v>0.71095200000000003</v>
          </cell>
        </row>
        <row r="2694">
          <cell r="H2694">
            <v>8.8980000000000015</v>
          </cell>
        </row>
        <row r="2695">
          <cell r="H2695">
            <v>31.734000000000002</v>
          </cell>
        </row>
        <row r="2696">
          <cell r="H2696">
            <v>21.372</v>
          </cell>
        </row>
        <row r="2697">
          <cell r="H2697">
            <v>95.084999999999994</v>
          </cell>
        </row>
        <row r="2698">
          <cell r="H2698">
            <v>30.852000000000004</v>
          </cell>
        </row>
        <row r="2699">
          <cell r="H2699">
            <v>0.90600000000000014</v>
          </cell>
        </row>
        <row r="2700">
          <cell r="H2700">
            <v>1.5108000000000001</v>
          </cell>
        </row>
        <row r="2701">
          <cell r="H2701">
            <v>39.159999999999997</v>
          </cell>
        </row>
        <row r="2702">
          <cell r="H2702">
            <v>83.918019999999999</v>
          </cell>
        </row>
        <row r="2703">
          <cell r="H2703">
            <v>22.366284000000004</v>
          </cell>
        </row>
        <row r="2704">
          <cell r="H2704">
            <v>27.052800000000001</v>
          </cell>
        </row>
        <row r="2705">
          <cell r="H2705">
            <v>21.32</v>
          </cell>
        </row>
        <row r="2706">
          <cell r="H2706">
            <v>67.377920000000017</v>
          </cell>
        </row>
        <row r="2707">
          <cell r="H2707">
            <v>1.318616</v>
          </cell>
        </row>
        <row r="2708">
          <cell r="H2708">
            <v>178</v>
          </cell>
        </row>
        <row r="2709">
          <cell r="H2709">
            <v>43.6</v>
          </cell>
        </row>
        <row r="2710">
          <cell r="H2710">
            <v>1.2392700000000001</v>
          </cell>
        </row>
        <row r="2711">
          <cell r="H2711">
            <v>2.9865114999999998</v>
          </cell>
        </row>
        <row r="2712">
          <cell r="H2712">
            <v>6.1643600000000003</v>
          </cell>
        </row>
        <row r="2713">
          <cell r="H2713">
            <v>35.244</v>
          </cell>
        </row>
        <row r="2714">
          <cell r="H2714">
            <v>6.2733600000000012</v>
          </cell>
        </row>
        <row r="2715">
          <cell r="H2715">
            <v>115.794</v>
          </cell>
        </row>
        <row r="2716">
          <cell r="H2716">
            <v>199.20600000000002</v>
          </cell>
        </row>
        <row r="2717">
          <cell r="H2717">
            <v>5.8860000000000001</v>
          </cell>
        </row>
        <row r="2718">
          <cell r="H2718">
            <v>42.344399999999993</v>
          </cell>
        </row>
        <row r="2719">
          <cell r="H2719">
            <v>6.6182400000000028</v>
          </cell>
        </row>
        <row r="2720">
          <cell r="H2720">
            <v>1.47132</v>
          </cell>
        </row>
        <row r="2721">
          <cell r="H2721">
            <v>14.199000000000002</v>
          </cell>
        </row>
        <row r="2722">
          <cell r="H2722">
            <v>0.42680000000000001</v>
          </cell>
        </row>
        <row r="2723">
          <cell r="H2723">
            <v>1.3323840000000002</v>
          </cell>
        </row>
        <row r="2724">
          <cell r="H2724">
            <v>46.44</v>
          </cell>
        </row>
        <row r="2725">
          <cell r="H2725">
            <v>93.949980000000011</v>
          </cell>
        </row>
        <row r="2726">
          <cell r="H2726">
            <v>2.9630879999999995</v>
          </cell>
        </row>
        <row r="2727">
          <cell r="H2727">
            <v>39.159999999999997</v>
          </cell>
        </row>
        <row r="2728">
          <cell r="H2728">
            <v>1.4040000000000001</v>
          </cell>
        </row>
        <row r="2729">
          <cell r="H2729">
            <v>22.6113</v>
          </cell>
        </row>
        <row r="2730">
          <cell r="H2730">
            <v>3.2610000000000001</v>
          </cell>
        </row>
        <row r="2731">
          <cell r="H2731">
            <v>9.4447500000000009</v>
          </cell>
        </row>
        <row r="2732">
          <cell r="H2732">
            <v>22.526250000000001</v>
          </cell>
        </row>
        <row r="2733">
          <cell r="H2733">
            <v>83.195999999999998</v>
          </cell>
        </row>
        <row r="2734">
          <cell r="H2734">
            <v>50.64</v>
          </cell>
        </row>
        <row r="2735">
          <cell r="H2735">
            <v>111.584</v>
          </cell>
        </row>
        <row r="2736">
          <cell r="H2736">
            <v>2.5425</v>
          </cell>
        </row>
        <row r="2737">
          <cell r="H2737">
            <v>5.4720000000000004</v>
          </cell>
        </row>
        <row r="2738">
          <cell r="H2738">
            <v>78.287999999999997</v>
          </cell>
        </row>
        <row r="2739">
          <cell r="H2739">
            <v>79.224000000000004</v>
          </cell>
        </row>
        <row r="2740">
          <cell r="H2740">
            <v>3.42</v>
          </cell>
        </row>
        <row r="2741">
          <cell r="H2741">
            <v>32.616</v>
          </cell>
        </row>
        <row r="2742">
          <cell r="H2742">
            <v>2.34</v>
          </cell>
        </row>
        <row r="2743">
          <cell r="H2743">
            <v>37.655999999999999</v>
          </cell>
        </row>
        <row r="2744">
          <cell r="H2744">
            <v>14.544</v>
          </cell>
        </row>
        <row r="2745">
          <cell r="H2745">
            <v>21.15</v>
          </cell>
        </row>
        <row r="2746">
          <cell r="H2746">
            <v>9.5579999999999998</v>
          </cell>
        </row>
        <row r="2747">
          <cell r="H2747">
            <v>7.2</v>
          </cell>
        </row>
        <row r="2748">
          <cell r="H2748">
            <v>40.085000000000001</v>
          </cell>
        </row>
        <row r="2749">
          <cell r="H2749">
            <v>45.316512000000003</v>
          </cell>
        </row>
        <row r="2750">
          <cell r="H2750">
            <v>40.238399999999999</v>
          </cell>
        </row>
        <row r="2751">
          <cell r="H2751">
            <v>3.6180000000000003</v>
          </cell>
        </row>
        <row r="2752">
          <cell r="H2752">
            <v>8.9784000000000006</v>
          </cell>
        </row>
        <row r="2753">
          <cell r="H2753">
            <v>46.759049999999995</v>
          </cell>
        </row>
        <row r="2754">
          <cell r="H2754">
            <v>54.036000000000001</v>
          </cell>
        </row>
        <row r="2755">
          <cell r="H2755">
            <v>96.813999999999993</v>
          </cell>
        </row>
        <row r="2756">
          <cell r="H2756">
            <v>1.1563400000000001</v>
          </cell>
        </row>
        <row r="2757">
          <cell r="H2757">
            <v>0.59772000000000003</v>
          </cell>
        </row>
        <row r="2758">
          <cell r="H2758">
            <v>181.78</v>
          </cell>
        </row>
        <row r="2759">
          <cell r="H2759">
            <v>37.339260000000003</v>
          </cell>
        </row>
        <row r="2760">
          <cell r="H2760">
            <v>14.554928</v>
          </cell>
        </row>
        <row r="2761">
          <cell r="H2761">
            <v>12.341792000000003</v>
          </cell>
        </row>
        <row r="2762">
          <cell r="H2762">
            <v>12.546000000000001</v>
          </cell>
        </row>
        <row r="2763">
          <cell r="H2763">
            <v>28.8</v>
          </cell>
        </row>
        <row r="2764">
          <cell r="H2764">
            <v>14.4</v>
          </cell>
        </row>
        <row r="2765">
          <cell r="H2765">
            <v>46.781999999999996</v>
          </cell>
        </row>
        <row r="2766">
          <cell r="H2766">
            <v>24.912000000000003</v>
          </cell>
        </row>
        <row r="2767">
          <cell r="H2767">
            <v>4.41</v>
          </cell>
        </row>
        <row r="2768">
          <cell r="H2768">
            <v>48.444000000000003</v>
          </cell>
        </row>
        <row r="2769">
          <cell r="H2769">
            <v>37.423939999999995</v>
          </cell>
        </row>
        <row r="2770">
          <cell r="H2770">
            <v>5.5629</v>
          </cell>
        </row>
        <row r="2771">
          <cell r="H2771">
            <v>115.2</v>
          </cell>
        </row>
        <row r="2772">
          <cell r="H2772">
            <v>34.775999999999996</v>
          </cell>
        </row>
        <row r="2773">
          <cell r="H2773">
            <v>1.0782</v>
          </cell>
        </row>
        <row r="2774">
          <cell r="H2774">
            <v>24.93216</v>
          </cell>
        </row>
        <row r="2775">
          <cell r="H2775">
            <v>14.742000000000001</v>
          </cell>
        </row>
        <row r="2776">
          <cell r="H2776">
            <v>43.29</v>
          </cell>
        </row>
        <row r="2777">
          <cell r="H2777">
            <v>16.086500000000001</v>
          </cell>
        </row>
        <row r="2778">
          <cell r="H2778">
            <v>19.98</v>
          </cell>
        </row>
        <row r="2779">
          <cell r="H2779">
            <v>16.279199999999999</v>
          </cell>
        </row>
        <row r="2780">
          <cell r="H2780">
            <v>27.36</v>
          </cell>
        </row>
        <row r="2781">
          <cell r="H2781">
            <v>108.14976</v>
          </cell>
        </row>
        <row r="2782">
          <cell r="H2782">
            <v>75.78</v>
          </cell>
        </row>
        <row r="2783">
          <cell r="H2783">
            <v>5.7876000000000003</v>
          </cell>
        </row>
        <row r="2784">
          <cell r="H2784">
            <v>121.914</v>
          </cell>
        </row>
        <row r="2785">
          <cell r="H2785">
            <v>208.30376000000001</v>
          </cell>
        </row>
        <row r="2786">
          <cell r="H2786">
            <v>15.281312</v>
          </cell>
        </row>
        <row r="2787">
          <cell r="H2787">
            <v>2.6772800000000001</v>
          </cell>
        </row>
        <row r="2788">
          <cell r="H2788">
            <v>175.27500000000001</v>
          </cell>
        </row>
        <row r="2789">
          <cell r="H2789">
            <v>5.4</v>
          </cell>
        </row>
        <row r="2790">
          <cell r="H2790">
            <v>148.31</v>
          </cell>
        </row>
        <row r="2791">
          <cell r="H2791">
            <v>5.76</v>
          </cell>
        </row>
        <row r="2792">
          <cell r="H2792">
            <v>2.8167500000000003</v>
          </cell>
        </row>
        <row r="2793">
          <cell r="H2793">
            <v>72.63</v>
          </cell>
        </row>
        <row r="2794">
          <cell r="H2794">
            <v>51.731999999999999</v>
          </cell>
        </row>
        <row r="2795">
          <cell r="H2795" t="e">
            <v>#VALUE!</v>
          </cell>
        </row>
        <row r="2796">
          <cell r="H2796">
            <v>2.1474000000000002</v>
          </cell>
        </row>
        <row r="2797">
          <cell r="H2797">
            <v>1.3536000000000001</v>
          </cell>
        </row>
        <row r="2798">
          <cell r="H2798">
            <v>41.4</v>
          </cell>
        </row>
        <row r="2799">
          <cell r="H2799">
            <v>41.4</v>
          </cell>
        </row>
        <row r="2800">
          <cell r="H2800">
            <v>142.095</v>
          </cell>
        </row>
        <row r="2801">
          <cell r="H2801">
            <v>48.834000000000003</v>
          </cell>
        </row>
        <row r="2802">
          <cell r="H2802">
            <v>6.21</v>
          </cell>
        </row>
        <row r="2803">
          <cell r="H2803">
            <v>157.785</v>
          </cell>
        </row>
        <row r="2804">
          <cell r="H2804">
            <v>120.93360000000001</v>
          </cell>
        </row>
        <row r="2805">
          <cell r="H2805">
            <v>5.5332000000000008</v>
          </cell>
        </row>
        <row r="2806">
          <cell r="H2806">
            <v>8.134920000000001</v>
          </cell>
        </row>
        <row r="2807">
          <cell r="H2807">
            <v>3.0106800000000002</v>
          </cell>
        </row>
        <row r="2808">
          <cell r="H2808">
            <v>71.658000000000001</v>
          </cell>
        </row>
        <row r="2809">
          <cell r="H2809">
            <v>1.843488</v>
          </cell>
        </row>
        <row r="2810">
          <cell r="H2810">
            <v>12.70215</v>
          </cell>
        </row>
        <row r="2811">
          <cell r="H2811">
            <v>5.4386999999999999</v>
          </cell>
        </row>
        <row r="2812">
          <cell r="H2812">
            <v>111.654</v>
          </cell>
        </row>
        <row r="2813">
          <cell r="H2813">
            <v>7.7</v>
          </cell>
        </row>
        <row r="2814">
          <cell r="H2814">
            <v>37.094999999999999</v>
          </cell>
        </row>
        <row r="2815">
          <cell r="H2815">
            <v>8.42</v>
          </cell>
        </row>
        <row r="2816">
          <cell r="H2816">
            <v>30.204000000000001</v>
          </cell>
        </row>
        <row r="2817">
          <cell r="H2817">
            <v>121.044</v>
          </cell>
        </row>
        <row r="2818">
          <cell r="H2818">
            <v>6.1480000000000006</v>
          </cell>
        </row>
        <row r="2819">
          <cell r="H2819">
            <v>2.0195000000000003</v>
          </cell>
        </row>
        <row r="2820">
          <cell r="H2820">
            <v>43.914999999999999</v>
          </cell>
        </row>
        <row r="2821">
          <cell r="H2821">
            <v>0.44</v>
          </cell>
        </row>
        <row r="2822">
          <cell r="H2822">
            <v>23.85</v>
          </cell>
        </row>
        <row r="2823">
          <cell r="H2823">
            <v>15.64</v>
          </cell>
        </row>
        <row r="2824">
          <cell r="H2824">
            <v>44.231999999999999</v>
          </cell>
        </row>
        <row r="2825">
          <cell r="H2825">
            <v>1.296</v>
          </cell>
        </row>
        <row r="2826">
          <cell r="H2826">
            <v>0.74027500000000002</v>
          </cell>
        </row>
        <row r="2827">
          <cell r="H2827">
            <v>0.57869999999999999</v>
          </cell>
        </row>
        <row r="2828">
          <cell r="H2828">
            <v>65.92</v>
          </cell>
        </row>
        <row r="2829">
          <cell r="H2829">
            <v>56</v>
          </cell>
        </row>
        <row r="2830">
          <cell r="H2830">
            <v>47.088000000000001</v>
          </cell>
        </row>
        <row r="2831">
          <cell r="H2831">
            <v>33.28</v>
          </cell>
        </row>
        <row r="2832">
          <cell r="H2832">
            <v>1.8</v>
          </cell>
        </row>
        <row r="2833">
          <cell r="H2833">
            <v>39.5</v>
          </cell>
        </row>
        <row r="2834">
          <cell r="H2834">
            <v>22.71688</v>
          </cell>
        </row>
        <row r="2835">
          <cell r="H2835">
            <v>0.81150000000000011</v>
          </cell>
        </row>
        <row r="2836">
          <cell r="H2836">
            <v>11.414999999999999</v>
          </cell>
        </row>
        <row r="2837">
          <cell r="H2837">
            <v>50.446400000000004</v>
          </cell>
        </row>
        <row r="2838">
          <cell r="H2838">
            <v>3.68</v>
          </cell>
        </row>
        <row r="2839">
          <cell r="H2839">
            <v>87.664000000000001</v>
          </cell>
        </row>
        <row r="2840">
          <cell r="H2840">
            <v>59.685999999999986</v>
          </cell>
        </row>
        <row r="2841">
          <cell r="H2841">
            <v>5.0804999999999998</v>
          </cell>
        </row>
        <row r="2842">
          <cell r="H2842">
            <v>1.9494</v>
          </cell>
        </row>
        <row r="2843">
          <cell r="H2843">
            <v>32.729999999999997</v>
          </cell>
        </row>
        <row r="2844">
          <cell r="H2844">
            <v>11.395</v>
          </cell>
        </row>
        <row r="2845">
          <cell r="H2845">
            <v>69.749600000000001</v>
          </cell>
        </row>
        <row r="2846">
          <cell r="H2846">
            <v>2.8285</v>
          </cell>
        </row>
        <row r="2847">
          <cell r="H2847">
            <v>11.703939999999999</v>
          </cell>
        </row>
        <row r="2848">
          <cell r="H2848">
            <v>19.500599999999999</v>
          </cell>
        </row>
        <row r="2849">
          <cell r="H2849">
            <v>108</v>
          </cell>
        </row>
        <row r="2850">
          <cell r="H2850">
            <v>40.875</v>
          </cell>
        </row>
        <row r="2851">
          <cell r="H2851">
            <v>53.924999999999997</v>
          </cell>
        </row>
        <row r="2852">
          <cell r="H2852">
            <v>9.1264000000000021</v>
          </cell>
        </row>
        <row r="2853">
          <cell r="H2853">
            <v>8.7899999999999991</v>
          </cell>
        </row>
        <row r="2854">
          <cell r="H2854">
            <v>31.785</v>
          </cell>
        </row>
        <row r="2855">
          <cell r="H2855">
            <v>55.65</v>
          </cell>
        </row>
        <row r="2856">
          <cell r="H2856">
            <v>6.8550000000000004</v>
          </cell>
        </row>
        <row r="2857">
          <cell r="H2857">
            <v>107.75</v>
          </cell>
        </row>
        <row r="2858">
          <cell r="H2858">
            <v>0.7603000000000002</v>
          </cell>
        </row>
        <row r="2859">
          <cell r="H2859">
            <v>99.702000000000012</v>
          </cell>
        </row>
        <row r="2860">
          <cell r="H2860">
            <v>97.85</v>
          </cell>
        </row>
        <row r="2861">
          <cell r="H2861">
            <v>2.7072000000000003</v>
          </cell>
        </row>
        <row r="2862">
          <cell r="H2862">
            <v>2.9340000000000002</v>
          </cell>
        </row>
        <row r="2863">
          <cell r="H2863">
            <v>2.4668999999999999</v>
          </cell>
        </row>
        <row r="2864">
          <cell r="H2864">
            <v>6.4</v>
          </cell>
        </row>
        <row r="2865">
          <cell r="H2865">
            <v>18.274560000000001</v>
          </cell>
        </row>
        <row r="2866">
          <cell r="H2866">
            <v>1.0810200000000001</v>
          </cell>
        </row>
        <row r="2867">
          <cell r="H2867">
            <v>3.6729799999999995</v>
          </cell>
        </row>
        <row r="2868">
          <cell r="H2868">
            <v>1.1440640000000002</v>
          </cell>
        </row>
        <row r="2869">
          <cell r="H2869">
            <v>11.824000000000002</v>
          </cell>
        </row>
        <row r="2870">
          <cell r="H2870">
            <v>10.384</v>
          </cell>
        </row>
        <row r="2871">
          <cell r="H2871">
            <v>12.8</v>
          </cell>
        </row>
        <row r="2872">
          <cell r="H2872">
            <v>54</v>
          </cell>
        </row>
        <row r="2873">
          <cell r="H2873">
            <v>10.285</v>
          </cell>
        </row>
        <row r="2874">
          <cell r="H2874">
            <v>61.623920000000005</v>
          </cell>
        </row>
        <row r="2875">
          <cell r="H2875">
            <v>1.107</v>
          </cell>
        </row>
        <row r="2876">
          <cell r="H2876">
            <v>9.9990000000000023</v>
          </cell>
        </row>
        <row r="2877">
          <cell r="H2877">
            <v>1.008</v>
          </cell>
        </row>
        <row r="2878">
          <cell r="H2878">
            <v>142.19999999999999</v>
          </cell>
        </row>
        <row r="2879">
          <cell r="H2879">
            <v>1.8</v>
          </cell>
        </row>
        <row r="2880">
          <cell r="H2880">
            <v>14.859000000000002</v>
          </cell>
        </row>
        <row r="2881">
          <cell r="H2881">
            <v>1.8</v>
          </cell>
        </row>
        <row r="2882">
          <cell r="H2882">
            <v>13.385160000000001</v>
          </cell>
        </row>
        <row r="2883">
          <cell r="H2883">
            <v>141.048</v>
          </cell>
        </row>
        <row r="2884">
          <cell r="H2884">
            <v>95.85</v>
          </cell>
        </row>
        <row r="2885">
          <cell r="H2885">
            <v>5.2164000000000001</v>
          </cell>
        </row>
        <row r="2886">
          <cell r="H2886">
            <v>10.73808</v>
          </cell>
        </row>
        <row r="2887">
          <cell r="H2887">
            <v>141.048</v>
          </cell>
        </row>
        <row r="2888">
          <cell r="H2888">
            <v>48.438000000000002</v>
          </cell>
        </row>
        <row r="2889">
          <cell r="H2889">
            <v>38.448</v>
          </cell>
        </row>
        <row r="2890">
          <cell r="H2890">
            <v>82.275000000000006</v>
          </cell>
        </row>
        <row r="2891">
          <cell r="H2891">
            <v>38.448</v>
          </cell>
        </row>
        <row r="2892">
          <cell r="H2892">
            <v>129.09125</v>
          </cell>
        </row>
        <row r="2893">
          <cell r="H2893">
            <v>6.6635200000000001</v>
          </cell>
        </row>
        <row r="2894">
          <cell r="H2894">
            <v>20.408694000000001</v>
          </cell>
        </row>
        <row r="2895">
          <cell r="H2895">
            <v>92.728000000000009</v>
          </cell>
        </row>
        <row r="2896">
          <cell r="H2896">
            <v>0.98384000000000016</v>
          </cell>
        </row>
        <row r="2897">
          <cell r="H2897">
            <v>5.0224000000000002</v>
          </cell>
        </row>
        <row r="2898">
          <cell r="H2898">
            <v>6.2979999999999992</v>
          </cell>
        </row>
        <row r="2899">
          <cell r="H2899">
            <v>8</v>
          </cell>
        </row>
        <row r="2900">
          <cell r="H2900">
            <v>78.07056</v>
          </cell>
        </row>
        <row r="2901">
          <cell r="H2901">
            <v>7.7186000000000003</v>
          </cell>
        </row>
        <row r="2902">
          <cell r="H2902">
            <v>0.93638199999999994</v>
          </cell>
        </row>
        <row r="2903">
          <cell r="H2903">
            <v>93.96</v>
          </cell>
        </row>
        <row r="2904">
          <cell r="H2904">
            <v>75.709999999999994</v>
          </cell>
        </row>
        <row r="2905">
          <cell r="H2905">
            <v>2.5195600000000007</v>
          </cell>
        </row>
        <row r="2906">
          <cell r="H2906">
            <v>5.894400000000001</v>
          </cell>
        </row>
        <row r="2907">
          <cell r="H2907">
            <v>134.85</v>
          </cell>
        </row>
        <row r="2908">
          <cell r="H2908">
            <v>4.42</v>
          </cell>
        </row>
        <row r="2909">
          <cell r="H2909">
            <v>18.0288</v>
          </cell>
        </row>
        <row r="2910">
          <cell r="H2910">
            <v>2.484</v>
          </cell>
        </row>
        <row r="2911">
          <cell r="H2911">
            <v>41.976000000000006</v>
          </cell>
        </row>
        <row r="2912">
          <cell r="H2912">
            <v>130.756</v>
          </cell>
        </row>
        <row r="2913">
          <cell r="H2913">
            <v>8.2799999999999994</v>
          </cell>
        </row>
        <row r="2914">
          <cell r="H2914">
            <v>0.36</v>
          </cell>
        </row>
        <row r="2915">
          <cell r="H2915">
            <v>16.258500000000002</v>
          </cell>
        </row>
        <row r="2916">
          <cell r="H2916">
            <v>87.84</v>
          </cell>
        </row>
        <row r="2917">
          <cell r="H2917">
            <v>2.4803999999999999</v>
          </cell>
        </row>
        <row r="2918">
          <cell r="H2918">
            <v>1.2825</v>
          </cell>
        </row>
        <row r="2919">
          <cell r="H2919">
            <v>42.408000000000001</v>
          </cell>
        </row>
        <row r="2920">
          <cell r="H2920">
            <v>11.61</v>
          </cell>
        </row>
        <row r="2921">
          <cell r="H2921">
            <v>24</v>
          </cell>
        </row>
        <row r="2922">
          <cell r="H2922">
            <v>5.1585000000000001</v>
          </cell>
        </row>
        <row r="2923">
          <cell r="H2923">
            <v>6</v>
          </cell>
        </row>
        <row r="2924">
          <cell r="H2924">
            <v>68.861999999999995</v>
          </cell>
        </row>
        <row r="2925">
          <cell r="H2925">
            <v>0.55532000000000015</v>
          </cell>
        </row>
        <row r="2926">
          <cell r="H2926">
            <v>1.8379500000000002</v>
          </cell>
        </row>
        <row r="2927">
          <cell r="H2927">
            <v>1.32</v>
          </cell>
        </row>
        <row r="2928">
          <cell r="H2928">
            <v>36</v>
          </cell>
        </row>
        <row r="2929">
          <cell r="H2929">
            <v>46.926000000000002</v>
          </cell>
        </row>
        <row r="2930">
          <cell r="H2930">
            <v>4.032</v>
          </cell>
        </row>
        <row r="2931">
          <cell r="H2931">
            <v>36</v>
          </cell>
        </row>
        <row r="2932">
          <cell r="H2932">
            <v>118.3152</v>
          </cell>
        </row>
        <row r="2933">
          <cell r="H2933">
            <v>1.8636360000000003</v>
          </cell>
        </row>
        <row r="2934">
          <cell r="H2934">
            <v>3.8610000000000002</v>
          </cell>
        </row>
        <row r="2935">
          <cell r="H2935">
            <v>9.0540000000000003</v>
          </cell>
        </row>
        <row r="2936">
          <cell r="H2936">
            <v>51.36</v>
          </cell>
        </row>
        <row r="2937">
          <cell r="H2937">
            <v>42.825000000000003</v>
          </cell>
        </row>
        <row r="2938">
          <cell r="H2938">
            <v>36</v>
          </cell>
        </row>
        <row r="2939">
          <cell r="H2939">
            <v>71.8</v>
          </cell>
        </row>
        <row r="2940">
          <cell r="H2940">
            <v>1.9340000000000002</v>
          </cell>
        </row>
        <row r="2941">
          <cell r="H2941">
            <v>96</v>
          </cell>
        </row>
        <row r="2942">
          <cell r="H2942">
            <v>151.66108</v>
          </cell>
        </row>
        <row r="2943">
          <cell r="H2943">
            <v>1.0318799999999999</v>
          </cell>
        </row>
        <row r="2944">
          <cell r="H2944">
            <v>11.795</v>
          </cell>
        </row>
        <row r="2945">
          <cell r="H2945">
            <v>11.292200000000001</v>
          </cell>
        </row>
        <row r="2946">
          <cell r="H2946">
            <v>4.4279999999999999</v>
          </cell>
        </row>
        <row r="2947">
          <cell r="H2947">
            <v>55.026000000000003</v>
          </cell>
        </row>
        <row r="2948">
          <cell r="H2948">
            <v>129.726</v>
          </cell>
        </row>
        <row r="2949">
          <cell r="H2949">
            <v>26.603999999999999</v>
          </cell>
        </row>
        <row r="2950">
          <cell r="H2950">
            <v>30.2</v>
          </cell>
        </row>
        <row r="2951">
          <cell r="H2951">
            <v>94.849600000000009</v>
          </cell>
        </row>
        <row r="2952">
          <cell r="H2952">
            <v>6.98</v>
          </cell>
        </row>
        <row r="2953">
          <cell r="H2953">
            <v>0.65359999999999996</v>
          </cell>
        </row>
        <row r="2954">
          <cell r="H2954">
            <v>18.004999999999999</v>
          </cell>
        </row>
        <row r="2955">
          <cell r="H2955">
            <v>29.22</v>
          </cell>
        </row>
        <row r="2956">
          <cell r="H2956">
            <v>111.58319999999999</v>
          </cell>
        </row>
        <row r="2957">
          <cell r="H2957">
            <v>1.2756560000000001</v>
          </cell>
        </row>
        <row r="2958">
          <cell r="H2958">
            <v>17.0899</v>
          </cell>
        </row>
        <row r="2959">
          <cell r="H2959">
            <v>4.8210600000000001</v>
          </cell>
        </row>
        <row r="2960">
          <cell r="H2960">
            <v>36</v>
          </cell>
        </row>
        <row r="2961">
          <cell r="H2961">
            <v>60</v>
          </cell>
        </row>
        <row r="2962">
          <cell r="H2962">
            <v>79.760000000000005</v>
          </cell>
        </row>
        <row r="2963">
          <cell r="H2963">
            <v>73.14</v>
          </cell>
        </row>
        <row r="2964">
          <cell r="H2964">
            <v>1.2115360000000002</v>
          </cell>
        </row>
        <row r="2965">
          <cell r="H2965">
            <v>135.04</v>
          </cell>
        </row>
        <row r="2966">
          <cell r="H2966">
            <v>115.5</v>
          </cell>
        </row>
        <row r="2967">
          <cell r="H2967">
            <v>189.26818</v>
          </cell>
        </row>
        <row r="2968">
          <cell r="H2968">
            <v>0.96150000000000002</v>
          </cell>
        </row>
        <row r="2969">
          <cell r="H2969">
            <v>20.504000000000001</v>
          </cell>
        </row>
        <row r="2970">
          <cell r="H2970">
            <v>1.6575</v>
          </cell>
        </row>
        <row r="2971">
          <cell r="H2971">
            <v>198</v>
          </cell>
        </row>
        <row r="2972">
          <cell r="H2972">
            <v>99.85</v>
          </cell>
        </row>
        <row r="2973">
          <cell r="H2973">
            <v>15.095000000000001</v>
          </cell>
        </row>
        <row r="2974">
          <cell r="H2974">
            <v>10.37</v>
          </cell>
        </row>
        <row r="2975">
          <cell r="H2975">
            <v>0.94617999999999991</v>
          </cell>
        </row>
        <row r="2976">
          <cell r="H2976">
            <v>46.926000000000002</v>
          </cell>
        </row>
        <row r="2977">
          <cell r="H2977">
            <v>41.4</v>
          </cell>
        </row>
        <row r="2978">
          <cell r="H2978">
            <v>76.158000000000001</v>
          </cell>
        </row>
        <row r="2979">
          <cell r="H2979">
            <v>6.5510999999999999</v>
          </cell>
        </row>
        <row r="2980">
          <cell r="H2980">
            <v>3.7349999999999999</v>
          </cell>
        </row>
        <row r="2981">
          <cell r="H2981">
            <v>12</v>
          </cell>
        </row>
        <row r="2982">
          <cell r="H2982">
            <v>64.08</v>
          </cell>
        </row>
        <row r="2983">
          <cell r="H2983">
            <v>1.9343999999999999</v>
          </cell>
        </row>
        <row r="2984">
          <cell r="H2984">
            <v>0.61030000000000006</v>
          </cell>
        </row>
        <row r="2985">
          <cell r="H2985">
            <v>141.952</v>
          </cell>
        </row>
        <row r="2986">
          <cell r="H2986">
            <v>5.5998000000000001</v>
          </cell>
        </row>
        <row r="2987">
          <cell r="H2987">
            <v>12.65</v>
          </cell>
        </row>
        <row r="2988">
          <cell r="H2988">
            <v>14.875</v>
          </cell>
        </row>
        <row r="2989">
          <cell r="H2989">
            <v>6.0480000000000009</v>
          </cell>
        </row>
        <row r="2990">
          <cell r="H2990">
            <v>96</v>
          </cell>
        </row>
        <row r="2991">
          <cell r="H2991">
            <v>1.8180000000000001</v>
          </cell>
        </row>
        <row r="2992">
          <cell r="H2992">
            <v>116.92800000000001</v>
          </cell>
        </row>
        <row r="2993">
          <cell r="H2993">
            <v>8.7839999999999989</v>
          </cell>
        </row>
        <row r="2994">
          <cell r="H2994">
            <v>72.504000000000005</v>
          </cell>
        </row>
        <row r="2995">
          <cell r="H2995">
            <v>0.66700000000000015</v>
          </cell>
        </row>
        <row r="2996">
          <cell r="H2996">
            <v>2.6050999999999997</v>
          </cell>
        </row>
        <row r="2997">
          <cell r="H2997">
            <v>52.755000000000003</v>
          </cell>
        </row>
        <row r="2998">
          <cell r="H2998">
            <v>7.1245000000000003</v>
          </cell>
        </row>
        <row r="2999">
          <cell r="H2999">
            <v>1.701832</v>
          </cell>
        </row>
        <row r="3000">
          <cell r="H3000">
            <v>0.97455999999999998</v>
          </cell>
        </row>
        <row r="3001">
          <cell r="H3001">
            <v>0.88384000000000018</v>
          </cell>
        </row>
        <row r="3002">
          <cell r="H3002">
            <v>0.82384000000000013</v>
          </cell>
        </row>
        <row r="3003">
          <cell r="H3003">
            <v>4.0999999999999996</v>
          </cell>
        </row>
        <row r="3004">
          <cell r="H3004">
            <v>106.82003999999999</v>
          </cell>
        </row>
        <row r="3005">
          <cell r="H3005">
            <v>2.3896799999999998</v>
          </cell>
        </row>
        <row r="3006">
          <cell r="H3006">
            <v>31.452000000000002</v>
          </cell>
        </row>
        <row r="3007">
          <cell r="H3007">
            <v>1.506</v>
          </cell>
        </row>
        <row r="3008">
          <cell r="H3008" t="e">
            <v>#N/A</v>
          </cell>
        </row>
        <row r="3009">
          <cell r="H3009">
            <v>1.506</v>
          </cell>
        </row>
        <row r="3010">
          <cell r="H3010">
            <v>6.7320000000000002</v>
          </cell>
        </row>
        <row r="3011">
          <cell r="H3011">
            <v>44.82</v>
          </cell>
        </row>
        <row r="3012">
          <cell r="H3012">
            <v>1.2725</v>
          </cell>
        </row>
        <row r="3013">
          <cell r="H3013">
            <v>54.2</v>
          </cell>
        </row>
        <row r="3014">
          <cell r="H3014">
            <v>42.52</v>
          </cell>
        </row>
        <row r="3015">
          <cell r="H3015">
            <v>8.7100000000000009</v>
          </cell>
        </row>
        <row r="3016">
          <cell r="H3016">
            <v>21.6</v>
          </cell>
        </row>
        <row r="3017">
          <cell r="H3017">
            <v>46.9</v>
          </cell>
        </row>
        <row r="3018">
          <cell r="H3018">
            <v>7.44</v>
          </cell>
        </row>
        <row r="3019">
          <cell r="H3019">
            <v>48.934400000000004</v>
          </cell>
        </row>
        <row r="3020">
          <cell r="H3020">
            <v>1.09552</v>
          </cell>
        </row>
        <row r="3021">
          <cell r="H3021">
            <v>2.2388499999999998</v>
          </cell>
        </row>
        <row r="3022">
          <cell r="H3022">
            <v>58.216160000000002</v>
          </cell>
        </row>
        <row r="3023">
          <cell r="H3023">
            <v>7.0102000000000002</v>
          </cell>
        </row>
        <row r="3024">
          <cell r="H3024">
            <v>19.497920000000001</v>
          </cell>
        </row>
        <row r="3025">
          <cell r="H3025">
            <v>45.72</v>
          </cell>
        </row>
        <row r="3026">
          <cell r="H3026">
            <v>31.62</v>
          </cell>
        </row>
        <row r="3027">
          <cell r="H3027">
            <v>10.92</v>
          </cell>
        </row>
        <row r="3028">
          <cell r="H3028">
            <v>60</v>
          </cell>
        </row>
        <row r="3029">
          <cell r="H3029">
            <v>56.65</v>
          </cell>
        </row>
        <row r="3030">
          <cell r="H3030">
            <v>1.1599999999999999</v>
          </cell>
        </row>
        <row r="3031">
          <cell r="H3031">
            <v>95.77</v>
          </cell>
        </row>
        <row r="3032">
          <cell r="H3032">
            <v>6.4464999999999995</v>
          </cell>
        </row>
        <row r="3033">
          <cell r="H3033">
            <v>12.043600000000001</v>
          </cell>
        </row>
        <row r="3034">
          <cell r="H3034">
            <v>19.13918</v>
          </cell>
        </row>
        <row r="3035">
          <cell r="H3035">
            <v>67.86</v>
          </cell>
        </row>
        <row r="3036">
          <cell r="H3036">
            <v>64.728000000000009</v>
          </cell>
        </row>
        <row r="3037">
          <cell r="H3037">
            <v>1.0691999999999999</v>
          </cell>
        </row>
        <row r="3038">
          <cell r="H3038">
            <v>0.67752000000000012</v>
          </cell>
        </row>
        <row r="3039">
          <cell r="H3039">
            <v>34.86</v>
          </cell>
        </row>
        <row r="3040">
          <cell r="H3040">
            <v>45.617399999999996</v>
          </cell>
        </row>
        <row r="3041">
          <cell r="H3041">
            <v>0.75944</v>
          </cell>
        </row>
        <row r="3042">
          <cell r="H3042">
            <v>25.184079999999998</v>
          </cell>
        </row>
        <row r="3043">
          <cell r="H3043">
            <v>7.8439999999999994</v>
          </cell>
        </row>
        <row r="3044">
          <cell r="H3044">
            <v>35.814999999999998</v>
          </cell>
        </row>
        <row r="3045">
          <cell r="H3045">
            <v>28.467000000000002</v>
          </cell>
        </row>
        <row r="3046">
          <cell r="H3046">
            <v>70.5</v>
          </cell>
        </row>
        <row r="3047">
          <cell r="H3047">
            <v>1.92</v>
          </cell>
        </row>
        <row r="3048">
          <cell r="H3048">
            <v>83.444999999999993</v>
          </cell>
        </row>
        <row r="3049">
          <cell r="H3049">
            <v>1.1950000000000001</v>
          </cell>
        </row>
        <row r="3050">
          <cell r="H3050">
            <v>26.56447</v>
          </cell>
        </row>
        <row r="3051">
          <cell r="H3051">
            <v>100.36</v>
          </cell>
        </row>
        <row r="3052">
          <cell r="H3052">
            <v>7.7568720000000004</v>
          </cell>
        </row>
        <row r="3053">
          <cell r="H3053">
            <v>3.4075000000000002</v>
          </cell>
        </row>
        <row r="3054">
          <cell r="H3054">
            <v>102</v>
          </cell>
        </row>
        <row r="3055">
          <cell r="H3055">
            <v>312.33999999999997</v>
          </cell>
        </row>
        <row r="3056">
          <cell r="H3056">
            <v>5.9960000000000013</v>
          </cell>
        </row>
        <row r="3057">
          <cell r="H3057">
            <v>2.3168000000000002</v>
          </cell>
        </row>
        <row r="3058">
          <cell r="H3058">
            <v>1.3340000000000003</v>
          </cell>
        </row>
        <row r="3059">
          <cell r="H3059">
            <v>1.0184</v>
          </cell>
        </row>
        <row r="3060">
          <cell r="H3060">
            <v>61.914000000000009</v>
          </cell>
        </row>
        <row r="3061">
          <cell r="H3061">
            <v>0.75360000000000005</v>
          </cell>
        </row>
        <row r="3062">
          <cell r="H3062">
            <v>7.1947200000000002</v>
          </cell>
        </row>
        <row r="3063">
          <cell r="H3063">
            <v>18.07545</v>
          </cell>
        </row>
        <row r="3064">
          <cell r="H3064">
            <v>50.4</v>
          </cell>
        </row>
        <row r="3065">
          <cell r="H3065">
            <v>98.316000000000003</v>
          </cell>
        </row>
        <row r="3066">
          <cell r="H3066">
            <v>26</v>
          </cell>
        </row>
        <row r="3067">
          <cell r="H3067">
            <v>78</v>
          </cell>
        </row>
        <row r="3068">
          <cell r="H3068">
            <v>47.034000000000006</v>
          </cell>
        </row>
        <row r="3069">
          <cell r="H3069">
            <v>69.444000000000003</v>
          </cell>
        </row>
        <row r="3070">
          <cell r="H3070">
            <v>70.397999999999996</v>
          </cell>
        </row>
        <row r="3071">
          <cell r="H3071">
            <v>2.8460000000000001</v>
          </cell>
        </row>
        <row r="3072">
          <cell r="H3072">
            <v>0.35498000000000007</v>
          </cell>
        </row>
        <row r="3073">
          <cell r="H3073">
            <v>15.652000000000001</v>
          </cell>
        </row>
        <row r="3074">
          <cell r="H3074">
            <v>16</v>
          </cell>
        </row>
        <row r="3075">
          <cell r="H3075">
            <v>77.709999999999994</v>
          </cell>
        </row>
        <row r="3076">
          <cell r="H3076">
            <v>39.7136</v>
          </cell>
        </row>
        <row r="3077">
          <cell r="H3077">
            <v>1.36</v>
          </cell>
        </row>
        <row r="3078">
          <cell r="H3078">
            <v>1.2</v>
          </cell>
        </row>
        <row r="3079">
          <cell r="H3079">
            <v>109.51860000000001</v>
          </cell>
        </row>
        <row r="3080">
          <cell r="H3080">
            <v>2.3922400000000001</v>
          </cell>
        </row>
        <row r="3081">
          <cell r="H3081">
            <v>29.095500000000001</v>
          </cell>
        </row>
        <row r="3082">
          <cell r="H3082">
            <v>1.4875</v>
          </cell>
        </row>
        <row r="3083">
          <cell r="H3083">
            <v>4.0629999999999997</v>
          </cell>
        </row>
        <row r="3084">
          <cell r="H3084">
            <v>81.848399999999998</v>
          </cell>
        </row>
        <row r="3085">
          <cell r="H3085">
            <v>7.6511199999999997</v>
          </cell>
        </row>
        <row r="3086">
          <cell r="H3086">
            <v>5.03</v>
          </cell>
        </row>
        <row r="3087">
          <cell r="H3087">
            <v>23.32</v>
          </cell>
        </row>
        <row r="3088">
          <cell r="H3088">
            <v>13.805</v>
          </cell>
        </row>
        <row r="3089">
          <cell r="H3089">
            <v>33.76</v>
          </cell>
        </row>
        <row r="3090">
          <cell r="H3090">
            <v>12.98696</v>
          </cell>
        </row>
        <row r="3091">
          <cell r="H3091">
            <v>4.5780000000000003</v>
          </cell>
        </row>
        <row r="3092">
          <cell r="H3092">
            <v>2.2599999999999998</v>
          </cell>
        </row>
        <row r="3093">
          <cell r="H3093">
            <v>8.0177999999999994</v>
          </cell>
        </row>
        <row r="3094">
          <cell r="H3094">
            <v>0.97600000000000009</v>
          </cell>
        </row>
        <row r="3095">
          <cell r="H3095">
            <v>40</v>
          </cell>
        </row>
        <row r="3096">
          <cell r="H3096">
            <v>3.51</v>
          </cell>
        </row>
        <row r="3097">
          <cell r="H3097">
            <v>58.2712</v>
          </cell>
        </row>
        <row r="3098">
          <cell r="H3098">
            <v>1.1639400000000002</v>
          </cell>
        </row>
        <row r="3099">
          <cell r="H3099">
            <v>113.652</v>
          </cell>
        </row>
        <row r="3100">
          <cell r="H3100">
            <v>2.988</v>
          </cell>
        </row>
        <row r="3101">
          <cell r="H3101">
            <v>92.88</v>
          </cell>
        </row>
        <row r="3102">
          <cell r="H3102">
            <v>42</v>
          </cell>
        </row>
        <row r="3103">
          <cell r="H3103">
            <v>83.033999999999992</v>
          </cell>
        </row>
        <row r="3104">
          <cell r="H3104">
            <v>24.257000000000001</v>
          </cell>
        </row>
        <row r="3105">
          <cell r="H3105">
            <v>1.9143999999999999</v>
          </cell>
        </row>
        <row r="3106">
          <cell r="H3106">
            <v>6.065500000000001</v>
          </cell>
        </row>
        <row r="3107">
          <cell r="H3107">
            <v>16.624000000000002</v>
          </cell>
        </row>
        <row r="3108">
          <cell r="H3108">
            <v>16.809999999999999</v>
          </cell>
        </row>
        <row r="3109">
          <cell r="H3109">
            <v>78.822000000000003</v>
          </cell>
        </row>
        <row r="3110">
          <cell r="H3110">
            <v>28</v>
          </cell>
        </row>
        <row r="3111">
          <cell r="H3111">
            <v>97.77600000000001</v>
          </cell>
        </row>
        <row r="3112">
          <cell r="H3112">
            <v>9.92</v>
          </cell>
        </row>
        <row r="3113">
          <cell r="H3113">
            <v>3.3287499999999999</v>
          </cell>
        </row>
        <row r="3114">
          <cell r="H3114">
            <v>0.875</v>
          </cell>
        </row>
        <row r="3115">
          <cell r="H3115">
            <v>11.736000000000001</v>
          </cell>
        </row>
        <row r="3116">
          <cell r="H3116">
            <v>46.156800000000004</v>
          </cell>
        </row>
        <row r="3117">
          <cell r="H3117">
            <v>14.961600000000001</v>
          </cell>
        </row>
        <row r="3118">
          <cell r="H3118">
            <v>11.376000000000001</v>
          </cell>
        </row>
        <row r="3119">
          <cell r="H3119">
            <v>30</v>
          </cell>
        </row>
        <row r="3120">
          <cell r="H3120">
            <v>38.142000000000003</v>
          </cell>
        </row>
        <row r="3121">
          <cell r="H3121">
            <v>99.882000000000005</v>
          </cell>
        </row>
        <row r="3122">
          <cell r="H3122">
            <v>2.5625</v>
          </cell>
        </row>
        <row r="3123">
          <cell r="H3123">
            <v>89.352000000000004</v>
          </cell>
        </row>
        <row r="3124">
          <cell r="H3124">
            <v>0.55500000000000005</v>
          </cell>
        </row>
        <row r="3125">
          <cell r="H3125">
            <v>27.035999999999998</v>
          </cell>
        </row>
        <row r="3126">
          <cell r="H3126">
            <v>114.93</v>
          </cell>
        </row>
        <row r="3127">
          <cell r="H3127">
            <v>47.076000000000001</v>
          </cell>
        </row>
        <row r="3128">
          <cell r="H3128">
            <v>0.2</v>
          </cell>
        </row>
        <row r="3129">
          <cell r="H3129">
            <v>35.236800000000002</v>
          </cell>
        </row>
        <row r="3130">
          <cell r="H3130">
            <v>12.014100000000001</v>
          </cell>
        </row>
        <row r="3131">
          <cell r="H3131">
            <v>8.9251199999999997</v>
          </cell>
        </row>
        <row r="3132">
          <cell r="H3132">
            <v>54.521999999999998</v>
          </cell>
        </row>
        <row r="3133">
          <cell r="H3133">
            <v>122.11200000000001</v>
          </cell>
        </row>
        <row r="3134">
          <cell r="H3134">
            <v>62.64</v>
          </cell>
        </row>
        <row r="3135">
          <cell r="H3135">
            <v>10.368</v>
          </cell>
        </row>
        <row r="3136">
          <cell r="H3136">
            <v>68.426559999999995</v>
          </cell>
        </row>
        <row r="3137">
          <cell r="H3137">
            <v>4.7880000000000003</v>
          </cell>
        </row>
        <row r="3138">
          <cell r="H3138">
            <v>6.8713199999999999</v>
          </cell>
        </row>
        <row r="3139">
          <cell r="H3139">
            <v>6.2450879999999991</v>
          </cell>
        </row>
        <row r="3140">
          <cell r="H3140">
            <v>6.8798880000000011</v>
          </cell>
        </row>
        <row r="3141">
          <cell r="H3141">
            <v>158.02200000000002</v>
          </cell>
        </row>
        <row r="3142">
          <cell r="H3142">
            <v>117.03</v>
          </cell>
        </row>
        <row r="3143">
          <cell r="H3143">
            <v>127.98399999999999</v>
          </cell>
        </row>
        <row r="3144">
          <cell r="H3144">
            <v>1.0601960000000001</v>
          </cell>
        </row>
        <row r="3145">
          <cell r="H3145">
            <v>1.1204800000000001</v>
          </cell>
        </row>
        <row r="3146">
          <cell r="H3146">
            <v>44.56</v>
          </cell>
        </row>
        <row r="3147">
          <cell r="H3147">
            <v>221.72</v>
          </cell>
        </row>
        <row r="3148">
          <cell r="H3148">
            <v>163.03495999999998</v>
          </cell>
        </row>
        <row r="3149">
          <cell r="H3149">
            <v>21.222092000000004</v>
          </cell>
        </row>
        <row r="3150">
          <cell r="H3150">
            <v>2.89825</v>
          </cell>
        </row>
        <row r="3151">
          <cell r="H3151">
            <v>40.403280000000002</v>
          </cell>
        </row>
        <row r="3152">
          <cell r="H3152">
            <v>114.21931999999998</v>
          </cell>
        </row>
        <row r="3153">
          <cell r="H3153">
            <v>5.0884</v>
          </cell>
        </row>
        <row r="3154">
          <cell r="H3154">
            <v>13.195</v>
          </cell>
        </row>
        <row r="3155">
          <cell r="H3155">
            <v>90</v>
          </cell>
        </row>
        <row r="3156">
          <cell r="H3156">
            <v>16.884</v>
          </cell>
        </row>
        <row r="3157">
          <cell r="H3157">
            <v>45.738</v>
          </cell>
        </row>
        <row r="3158">
          <cell r="H3158">
            <v>105.0561</v>
          </cell>
        </row>
        <row r="3159">
          <cell r="H3159">
            <v>96.973119999999994</v>
          </cell>
        </row>
        <row r="3160">
          <cell r="H3160">
            <v>13.316384000000001</v>
          </cell>
        </row>
        <row r="3161">
          <cell r="H3161">
            <v>67.59</v>
          </cell>
        </row>
        <row r="3162">
          <cell r="H3162">
            <v>23.40164</v>
          </cell>
        </row>
        <row r="3163">
          <cell r="H3163">
            <v>43.5</v>
          </cell>
        </row>
        <row r="3164">
          <cell r="H3164">
            <v>248.75400000000002</v>
          </cell>
        </row>
        <row r="3165">
          <cell r="H3165">
            <v>13.143099999999999</v>
          </cell>
        </row>
        <row r="3166">
          <cell r="H3166">
            <v>0.5</v>
          </cell>
        </row>
        <row r="3167">
          <cell r="H3167">
            <v>218.34630000000001</v>
          </cell>
        </row>
        <row r="3168">
          <cell r="H3168">
            <v>3.556</v>
          </cell>
        </row>
        <row r="3169">
          <cell r="H3169">
            <v>61.1</v>
          </cell>
        </row>
        <row r="3170">
          <cell r="H3170">
            <v>8.9390000000000001</v>
          </cell>
        </row>
        <row r="3171">
          <cell r="H3171">
            <v>19.72</v>
          </cell>
        </row>
        <row r="3172">
          <cell r="H3172">
            <v>5.28</v>
          </cell>
        </row>
        <row r="3173">
          <cell r="H3173">
            <v>54</v>
          </cell>
        </row>
        <row r="3174">
          <cell r="H3174">
            <v>35.299999999999997</v>
          </cell>
        </row>
        <row r="3175">
          <cell r="H3175">
            <v>99.5</v>
          </cell>
        </row>
        <row r="3176">
          <cell r="H3176">
            <v>5.05</v>
          </cell>
        </row>
        <row r="3177">
          <cell r="H3177">
            <v>2.4655</v>
          </cell>
        </row>
        <row r="3178">
          <cell r="H3178">
            <v>119.6699</v>
          </cell>
        </row>
        <row r="3179">
          <cell r="H3179">
            <v>3.4998</v>
          </cell>
        </row>
        <row r="3180">
          <cell r="H3180">
            <v>43.979400000000005</v>
          </cell>
        </row>
        <row r="3181">
          <cell r="H3181">
            <v>0.78000000000000014</v>
          </cell>
        </row>
        <row r="3182">
          <cell r="H3182">
            <v>7.7534999999999998</v>
          </cell>
        </row>
        <row r="3183">
          <cell r="H3183">
            <v>47.329400000000007</v>
          </cell>
        </row>
        <row r="3184">
          <cell r="H3184">
            <v>212.5736</v>
          </cell>
        </row>
        <row r="3185">
          <cell r="H3185">
            <v>1.2698000000000003</v>
          </cell>
        </row>
        <row r="3186">
          <cell r="H3186">
            <v>1.2697000000000003</v>
          </cell>
        </row>
        <row r="3187">
          <cell r="H3187">
            <v>3.4790000000000005</v>
          </cell>
        </row>
        <row r="3188">
          <cell r="H3188">
            <v>3.0394000000000001</v>
          </cell>
        </row>
        <row r="3189">
          <cell r="H3189">
            <v>13.218800000000002</v>
          </cell>
        </row>
        <row r="3190">
          <cell r="H3190">
            <v>7.0137</v>
          </cell>
        </row>
        <row r="3191">
          <cell r="H3191">
            <v>57</v>
          </cell>
        </row>
        <row r="3192">
          <cell r="H3192">
            <v>79.650000000000006</v>
          </cell>
        </row>
        <row r="3193">
          <cell r="H3193">
            <v>60</v>
          </cell>
        </row>
        <row r="3194">
          <cell r="H3194">
            <v>10.509500000000003</v>
          </cell>
        </row>
        <row r="3195">
          <cell r="H3195">
            <v>1.5474000000000001</v>
          </cell>
        </row>
        <row r="3196">
          <cell r="H3196">
            <v>8.6709800000000001</v>
          </cell>
        </row>
        <row r="3197">
          <cell r="H3197">
            <v>8.7899999999999991</v>
          </cell>
        </row>
        <row r="3198">
          <cell r="H3198">
            <v>2.8560000000000003</v>
          </cell>
        </row>
        <row r="3199">
          <cell r="H3199">
            <v>55.071599999999997</v>
          </cell>
        </row>
        <row r="3200">
          <cell r="H3200">
            <v>6.7938000000000001</v>
          </cell>
        </row>
        <row r="3201">
          <cell r="H3201">
            <v>13.945799999999998</v>
          </cell>
        </row>
        <row r="3202">
          <cell r="H3202">
            <v>153.22499999999999</v>
          </cell>
        </row>
        <row r="3203">
          <cell r="H3203">
            <v>312</v>
          </cell>
        </row>
        <row r="3204">
          <cell r="H3204">
            <v>37.103999999999999</v>
          </cell>
        </row>
        <row r="3205">
          <cell r="H3205">
            <v>1.0815999999999999</v>
          </cell>
        </row>
        <row r="3206">
          <cell r="H3206">
            <v>9.8699999999999992</v>
          </cell>
        </row>
        <row r="3207">
          <cell r="H3207">
            <v>2.7637499999999999</v>
          </cell>
        </row>
        <row r="3208">
          <cell r="H3208">
            <v>61.6</v>
          </cell>
        </row>
        <row r="3209">
          <cell r="H3209">
            <v>30.32</v>
          </cell>
        </row>
        <row r="3210">
          <cell r="H3210">
            <v>33.011200000000002</v>
          </cell>
        </row>
        <row r="3211">
          <cell r="H3211">
            <v>1.4974000000000001</v>
          </cell>
        </row>
        <row r="3212">
          <cell r="H3212">
            <v>131.4</v>
          </cell>
        </row>
        <row r="3213">
          <cell r="H3213">
            <v>99.18</v>
          </cell>
        </row>
        <row r="3214">
          <cell r="H3214">
            <v>5.16</v>
          </cell>
        </row>
        <row r="3215">
          <cell r="H3215">
            <v>147.96</v>
          </cell>
        </row>
        <row r="3216">
          <cell r="H3216">
            <v>86.345000000000013</v>
          </cell>
        </row>
        <row r="3217">
          <cell r="H3217">
            <v>5.5149999999999997</v>
          </cell>
        </row>
        <row r="3218">
          <cell r="H3218">
            <v>98.655000000000001</v>
          </cell>
        </row>
        <row r="3219">
          <cell r="H3219">
            <v>40.099800000000002</v>
          </cell>
        </row>
        <row r="3220">
          <cell r="H3220">
            <v>9.4298000000000002</v>
          </cell>
        </row>
        <row r="3221">
          <cell r="H3221">
            <v>2.3407</v>
          </cell>
        </row>
        <row r="3222">
          <cell r="H3222">
            <v>22.114999999999998</v>
          </cell>
        </row>
        <row r="3223">
          <cell r="H3223">
            <v>1.74</v>
          </cell>
        </row>
        <row r="3224">
          <cell r="H3224">
            <v>115.2</v>
          </cell>
        </row>
        <row r="3225">
          <cell r="H3225">
            <v>87.891000000000005</v>
          </cell>
        </row>
        <row r="3226">
          <cell r="H3226">
            <v>31.094799999999999</v>
          </cell>
        </row>
        <row r="3227">
          <cell r="H3227">
            <v>0.36524999999999996</v>
          </cell>
        </row>
        <row r="3228">
          <cell r="H3228">
            <v>146.18</v>
          </cell>
        </row>
        <row r="3229">
          <cell r="H3229">
            <v>8.01</v>
          </cell>
        </row>
        <row r="3230">
          <cell r="H3230">
            <v>9.74</v>
          </cell>
        </row>
        <row r="3231">
          <cell r="H3231">
            <v>11.465</v>
          </cell>
        </row>
        <row r="3232">
          <cell r="H3232">
            <v>67.066000000000003</v>
          </cell>
        </row>
        <row r="3233">
          <cell r="H3233">
            <v>1.7313499999999999</v>
          </cell>
        </row>
        <row r="3234">
          <cell r="H3234">
            <v>0.53700000000000003</v>
          </cell>
        </row>
        <row r="3235">
          <cell r="H3235">
            <v>53.5</v>
          </cell>
        </row>
        <row r="3236">
          <cell r="H3236">
            <v>86.86</v>
          </cell>
        </row>
        <row r="3237">
          <cell r="H3237">
            <v>33.448</v>
          </cell>
        </row>
        <row r="3238">
          <cell r="H3238">
            <v>4.8680000000000003</v>
          </cell>
        </row>
        <row r="3239">
          <cell r="H3239">
            <v>4.6387500000000008</v>
          </cell>
        </row>
        <row r="3240">
          <cell r="H3240">
            <v>19.21</v>
          </cell>
        </row>
        <row r="3241">
          <cell r="H3241">
            <v>102.08800000000001</v>
          </cell>
        </row>
        <row r="3242">
          <cell r="H3242">
            <v>60.962499999999999</v>
          </cell>
        </row>
        <row r="3243">
          <cell r="H3243">
            <v>0.66030000000000011</v>
          </cell>
        </row>
        <row r="3244">
          <cell r="H3244">
            <v>370.875</v>
          </cell>
        </row>
        <row r="3245">
          <cell r="H3245">
            <v>52.205280000000002</v>
          </cell>
        </row>
        <row r="3246">
          <cell r="H3246">
            <v>2.2656000000000005</v>
          </cell>
        </row>
        <row r="3247">
          <cell r="H3247">
            <v>9.6827050000000003</v>
          </cell>
        </row>
        <row r="3248">
          <cell r="H3248">
            <v>145.74</v>
          </cell>
        </row>
        <row r="3249">
          <cell r="H3249">
            <v>25.74</v>
          </cell>
        </row>
        <row r="3250">
          <cell r="H3250">
            <v>110.98</v>
          </cell>
        </row>
        <row r="3251">
          <cell r="H3251">
            <v>1.0170000000000001</v>
          </cell>
        </row>
        <row r="3252">
          <cell r="H3252">
            <v>1.48</v>
          </cell>
        </row>
        <row r="3253">
          <cell r="H3253">
            <v>94.3</v>
          </cell>
        </row>
        <row r="3254">
          <cell r="H3254">
            <v>26.24</v>
          </cell>
        </row>
        <row r="3255">
          <cell r="H3255">
            <v>98.369999999999976</v>
          </cell>
        </row>
        <row r="3256">
          <cell r="H3256">
            <v>1.3005000000000002</v>
          </cell>
        </row>
        <row r="3257">
          <cell r="H3257">
            <v>96.32</v>
          </cell>
        </row>
        <row r="3258">
          <cell r="H3258">
            <v>87.748000000000005</v>
          </cell>
        </row>
        <row r="3259">
          <cell r="H3259">
            <v>4.1793000000000005</v>
          </cell>
        </row>
        <row r="3260">
          <cell r="H3260">
            <v>53.556400000000004</v>
          </cell>
        </row>
        <row r="3261">
          <cell r="H3261">
            <v>0.96030000000000004</v>
          </cell>
        </row>
        <row r="3262">
          <cell r="H3262">
            <v>90</v>
          </cell>
        </row>
        <row r="3263">
          <cell r="H3263">
            <v>225.56</v>
          </cell>
        </row>
        <row r="3264">
          <cell r="H3264">
            <v>84.720000000000013</v>
          </cell>
        </row>
        <row r="3265">
          <cell r="H3265">
            <v>3.085</v>
          </cell>
        </row>
        <row r="3266">
          <cell r="H3266">
            <v>157.51</v>
          </cell>
        </row>
        <row r="3267">
          <cell r="H3267">
            <v>31.3108</v>
          </cell>
        </row>
        <row r="3268">
          <cell r="H3268">
            <v>1.8875999999999999</v>
          </cell>
        </row>
        <row r="3269">
          <cell r="H3269">
            <v>1.0815999999999999</v>
          </cell>
        </row>
        <row r="3270">
          <cell r="H3270">
            <v>17.2</v>
          </cell>
        </row>
        <row r="3271">
          <cell r="H3271">
            <v>38.024999999999999</v>
          </cell>
        </row>
        <row r="3272">
          <cell r="H3272">
            <v>0.74350000000000005</v>
          </cell>
        </row>
        <row r="3273">
          <cell r="H3273">
            <v>1.34</v>
          </cell>
        </row>
        <row r="3274">
          <cell r="H3274">
            <v>46.6</v>
          </cell>
        </row>
        <row r="3275">
          <cell r="H3275">
            <v>74.31</v>
          </cell>
        </row>
        <row r="3276">
          <cell r="H3276">
            <v>8.5120000000000005</v>
          </cell>
        </row>
        <row r="3277">
          <cell r="H3277">
            <v>1.20462</v>
          </cell>
        </row>
        <row r="3278">
          <cell r="H3278">
            <v>20.965</v>
          </cell>
        </row>
        <row r="3279">
          <cell r="H3279">
            <v>11.5</v>
          </cell>
        </row>
        <row r="3280">
          <cell r="H3280">
            <v>26.272000000000002</v>
          </cell>
        </row>
        <row r="3281">
          <cell r="H3281">
            <v>96.04</v>
          </cell>
        </row>
        <row r="3282">
          <cell r="H3282">
            <v>137.04</v>
          </cell>
        </row>
        <row r="3283">
          <cell r="H3283">
            <v>2.6804000000000001</v>
          </cell>
        </row>
        <row r="3284">
          <cell r="H3284">
            <v>2.6524999999999999</v>
          </cell>
        </row>
        <row r="3285">
          <cell r="H3285">
            <v>19.730250000000002</v>
          </cell>
        </row>
        <row r="3286">
          <cell r="H3286">
            <v>25.972000000000001</v>
          </cell>
        </row>
        <row r="3287">
          <cell r="H3287">
            <v>4.0942600000000002</v>
          </cell>
        </row>
        <row r="3288">
          <cell r="H3288">
            <v>16.691500000000001</v>
          </cell>
        </row>
        <row r="3289">
          <cell r="H3289">
            <v>181.51499999999999</v>
          </cell>
        </row>
        <row r="3290">
          <cell r="H3290">
            <v>26.072000000000003</v>
          </cell>
        </row>
        <row r="3291">
          <cell r="H3291">
            <v>16.824000000000002</v>
          </cell>
        </row>
        <row r="3292">
          <cell r="H3292">
            <v>0.93040000000000012</v>
          </cell>
        </row>
        <row r="3293">
          <cell r="H3293">
            <v>39.15</v>
          </cell>
        </row>
        <row r="3294">
          <cell r="H3294">
            <v>26.2</v>
          </cell>
        </row>
        <row r="3295">
          <cell r="H3295">
            <v>45.85</v>
          </cell>
        </row>
        <row r="3296">
          <cell r="H3296">
            <v>2.14</v>
          </cell>
        </row>
        <row r="3297">
          <cell r="H3297">
            <v>0.89575000000000005</v>
          </cell>
        </row>
        <row r="3298">
          <cell r="H3298">
            <v>1.0110000000000001</v>
          </cell>
        </row>
        <row r="3299">
          <cell r="H3299">
            <v>25.872000000000003</v>
          </cell>
        </row>
        <row r="3300">
          <cell r="H3300">
            <v>6.73</v>
          </cell>
        </row>
        <row r="3301">
          <cell r="H3301">
            <v>23.414999999999999</v>
          </cell>
        </row>
        <row r="3302">
          <cell r="H3302">
            <v>9.7005000000000017</v>
          </cell>
        </row>
        <row r="3303">
          <cell r="H3303">
            <v>1.5637000000000001</v>
          </cell>
        </row>
        <row r="3304">
          <cell r="H3304">
            <v>456</v>
          </cell>
        </row>
        <row r="3305">
          <cell r="H3305">
            <v>34</v>
          </cell>
        </row>
        <row r="3306">
          <cell r="H3306">
            <v>4</v>
          </cell>
        </row>
        <row r="3307">
          <cell r="H3307">
            <v>25.34</v>
          </cell>
        </row>
        <row r="3308">
          <cell r="H3308">
            <v>57.819200000000002</v>
          </cell>
        </row>
        <row r="3309">
          <cell r="H3309">
            <v>3.6159500000000002</v>
          </cell>
        </row>
        <row r="3310">
          <cell r="H3310">
            <v>2.46305</v>
          </cell>
        </row>
        <row r="3311">
          <cell r="H3311">
            <v>26.272000000000002</v>
          </cell>
        </row>
        <row r="3312">
          <cell r="H3312">
            <v>74.459999999999994</v>
          </cell>
        </row>
        <row r="3313">
          <cell r="H3313">
            <v>23.604400000000002</v>
          </cell>
        </row>
        <row r="3314">
          <cell r="H3314">
            <v>0.93040000000000012</v>
          </cell>
        </row>
        <row r="3315">
          <cell r="H3315">
            <v>4.8994000000000009</v>
          </cell>
        </row>
        <row r="3316">
          <cell r="H3316">
            <v>56.024999999999999</v>
          </cell>
        </row>
        <row r="3317">
          <cell r="H3317">
            <v>19.8</v>
          </cell>
        </row>
        <row r="3318">
          <cell r="H3318">
            <v>47.46</v>
          </cell>
        </row>
        <row r="3319">
          <cell r="H3319">
            <v>42.935000000000002</v>
          </cell>
        </row>
        <row r="3320">
          <cell r="H3320">
            <v>6</v>
          </cell>
        </row>
        <row r="3321">
          <cell r="H3321">
            <v>37.526499999999999</v>
          </cell>
        </row>
        <row r="3322">
          <cell r="H3322">
            <v>0.67525000000000002</v>
          </cell>
        </row>
        <row r="3323">
          <cell r="H3323">
            <v>8.0950000000000006</v>
          </cell>
        </row>
        <row r="3324">
          <cell r="H3324">
            <v>95.77</v>
          </cell>
        </row>
        <row r="3325">
          <cell r="H3325">
            <v>69.959999999999994</v>
          </cell>
        </row>
        <row r="3326">
          <cell r="H3326">
            <v>209.24</v>
          </cell>
        </row>
        <row r="3327">
          <cell r="H3327">
            <v>8.9852500000000024</v>
          </cell>
        </row>
        <row r="3328">
          <cell r="H3328">
            <v>1.2328000000000001</v>
          </cell>
        </row>
        <row r="3329">
          <cell r="H3329">
            <v>33</v>
          </cell>
        </row>
        <row r="3330">
          <cell r="H3330">
            <v>106.3</v>
          </cell>
        </row>
        <row r="3331">
          <cell r="H3331">
            <v>91.5</v>
          </cell>
        </row>
        <row r="3332">
          <cell r="H3332">
            <v>3.32</v>
          </cell>
        </row>
        <row r="3333">
          <cell r="H3333">
            <v>222.69</v>
          </cell>
        </row>
        <row r="3334">
          <cell r="H3334">
            <v>0.90600000000000014</v>
          </cell>
        </row>
        <row r="3335">
          <cell r="H3335">
            <v>58.302</v>
          </cell>
        </row>
        <row r="3336">
          <cell r="H3336">
            <v>25.985840000000007</v>
          </cell>
        </row>
        <row r="3337">
          <cell r="H3337">
            <v>1.256</v>
          </cell>
        </row>
        <row r="3338">
          <cell r="H3338">
            <v>3.2982499999999999</v>
          </cell>
        </row>
        <row r="3339">
          <cell r="H3339">
            <v>84.66</v>
          </cell>
        </row>
        <row r="3340">
          <cell r="H3340">
            <v>223.83</v>
          </cell>
        </row>
        <row r="3341">
          <cell r="H3341">
            <v>18.98</v>
          </cell>
        </row>
        <row r="3342">
          <cell r="H3342">
            <v>127.41</v>
          </cell>
        </row>
        <row r="3343">
          <cell r="H3343">
            <v>26.272000000000002</v>
          </cell>
        </row>
        <row r="3344">
          <cell r="H3344">
            <v>0.72250000000000003</v>
          </cell>
        </row>
        <row r="3345">
          <cell r="H3345">
            <v>16.760000000000002</v>
          </cell>
        </row>
        <row r="3346">
          <cell r="H3346">
            <v>64.739999999999995</v>
          </cell>
        </row>
        <row r="3347">
          <cell r="H3347">
            <v>30</v>
          </cell>
        </row>
        <row r="3348">
          <cell r="H3348">
            <v>26.272000000000002</v>
          </cell>
        </row>
        <row r="3349">
          <cell r="H3349">
            <v>22.332000000000004</v>
          </cell>
        </row>
        <row r="3350">
          <cell r="H3350">
            <v>0.77920000000000011</v>
          </cell>
        </row>
        <row r="3351">
          <cell r="H3351">
            <v>2.6362000000000001</v>
          </cell>
        </row>
        <row r="3352">
          <cell r="H3352">
            <v>2.0155000000000003</v>
          </cell>
        </row>
        <row r="3353">
          <cell r="H3353">
            <v>149.6</v>
          </cell>
        </row>
        <row r="3354">
          <cell r="H3354">
            <v>31.5</v>
          </cell>
        </row>
        <row r="3355">
          <cell r="H3355">
            <v>121.58</v>
          </cell>
        </row>
        <row r="3356">
          <cell r="H3356">
            <v>202.3</v>
          </cell>
        </row>
        <row r="3357">
          <cell r="H3357">
            <v>58.5</v>
          </cell>
        </row>
        <row r="3358">
          <cell r="H3358">
            <v>32.58</v>
          </cell>
        </row>
        <row r="3359">
          <cell r="H3359">
            <v>4.5525000000000002</v>
          </cell>
        </row>
        <row r="3360">
          <cell r="H3360">
            <v>1.34</v>
          </cell>
        </row>
        <row r="3361">
          <cell r="H3361">
            <v>65.64</v>
          </cell>
        </row>
        <row r="3362">
          <cell r="H3362">
            <v>14.84</v>
          </cell>
        </row>
        <row r="3363">
          <cell r="H3363">
            <v>32.576000000000001</v>
          </cell>
        </row>
        <row r="3364">
          <cell r="H3364">
            <v>5.8945999999999996</v>
          </cell>
        </row>
        <row r="3365">
          <cell r="H3365">
            <v>13.236000000000001</v>
          </cell>
        </row>
        <row r="3366">
          <cell r="H3366">
            <v>30.179279999999999</v>
          </cell>
        </row>
        <row r="3367">
          <cell r="H3367">
            <v>5.484</v>
          </cell>
        </row>
        <row r="3368">
          <cell r="H3368">
            <v>51.965000000000003</v>
          </cell>
        </row>
        <row r="3369">
          <cell r="H3369">
            <v>25.947999999999997</v>
          </cell>
        </row>
        <row r="3370">
          <cell r="H3370">
            <v>1.0438000000000001</v>
          </cell>
        </row>
        <row r="3371">
          <cell r="H3371">
            <v>1.0815999999999999</v>
          </cell>
        </row>
        <row r="3372">
          <cell r="H3372">
            <v>3.04</v>
          </cell>
        </row>
        <row r="3373">
          <cell r="H3373">
            <v>54</v>
          </cell>
        </row>
        <row r="3374">
          <cell r="H3374">
            <v>24</v>
          </cell>
        </row>
        <row r="3375">
          <cell r="H3375">
            <v>63.215360000000004</v>
          </cell>
        </row>
        <row r="3376">
          <cell r="H3376">
            <v>26.949439999999996</v>
          </cell>
        </row>
        <row r="3377">
          <cell r="H3377">
            <v>26.93</v>
          </cell>
        </row>
        <row r="3378">
          <cell r="H3378">
            <v>46.625</v>
          </cell>
        </row>
        <row r="3379">
          <cell r="H3379">
            <v>24.4</v>
          </cell>
        </row>
        <row r="3380">
          <cell r="H3380">
            <v>18.2</v>
          </cell>
        </row>
        <row r="3381">
          <cell r="H3381">
            <v>15.4016</v>
          </cell>
        </row>
        <row r="3382">
          <cell r="H3382">
            <v>26.975999999999999</v>
          </cell>
        </row>
        <row r="3383">
          <cell r="H3383">
            <v>7.2261599999999984</v>
          </cell>
        </row>
        <row r="3384">
          <cell r="H3384">
            <v>15.285</v>
          </cell>
        </row>
        <row r="3385">
          <cell r="H3385">
            <v>242.95500000000001</v>
          </cell>
        </row>
        <row r="3386">
          <cell r="H3386">
            <v>31.42</v>
          </cell>
        </row>
        <row r="3387">
          <cell r="H3387">
            <v>14.992000000000001</v>
          </cell>
        </row>
        <row r="3388">
          <cell r="H3388">
            <v>3.6079000000000003</v>
          </cell>
        </row>
        <row r="3389">
          <cell r="H3389">
            <v>27.05</v>
          </cell>
        </row>
        <row r="3390">
          <cell r="H3390">
            <v>96</v>
          </cell>
        </row>
        <row r="3391">
          <cell r="H3391">
            <v>36</v>
          </cell>
        </row>
        <row r="3392">
          <cell r="H3392">
            <v>25.872000000000003</v>
          </cell>
        </row>
        <row r="3393">
          <cell r="H3393">
            <v>16.109696</v>
          </cell>
        </row>
        <row r="3394">
          <cell r="H3394">
            <v>0.52800000000000002</v>
          </cell>
        </row>
        <row r="3395">
          <cell r="H3395">
            <v>0.29350000000000004</v>
          </cell>
        </row>
        <row r="3396">
          <cell r="H3396">
            <v>77.34</v>
          </cell>
        </row>
        <row r="3397">
          <cell r="H3397">
            <v>98.8</v>
          </cell>
        </row>
        <row r="3398">
          <cell r="H3398">
            <v>2.7680000000000002</v>
          </cell>
        </row>
        <row r="3399">
          <cell r="H3399">
            <v>1.1251249999999999</v>
          </cell>
        </row>
        <row r="3400">
          <cell r="H3400">
            <v>25.472000000000001</v>
          </cell>
        </row>
        <row r="3401">
          <cell r="H3401">
            <v>112.66500000000001</v>
          </cell>
        </row>
        <row r="3402">
          <cell r="H3402">
            <v>85.04</v>
          </cell>
        </row>
        <row r="3403">
          <cell r="H3403">
            <v>1.8789500000000001</v>
          </cell>
        </row>
        <row r="3404">
          <cell r="H3404">
            <v>189.7</v>
          </cell>
        </row>
        <row r="3405">
          <cell r="H3405">
            <v>33.619999999999997</v>
          </cell>
        </row>
        <row r="3406">
          <cell r="H3406">
            <v>103.994</v>
          </cell>
        </row>
        <row r="3407">
          <cell r="H3407">
            <v>21.256320000000002</v>
          </cell>
        </row>
        <row r="3408">
          <cell r="H3408">
            <v>1.00136</v>
          </cell>
        </row>
        <row r="3409">
          <cell r="H3409">
            <v>12.404999999999999</v>
          </cell>
        </row>
        <row r="3410">
          <cell r="H3410">
            <v>59.3</v>
          </cell>
        </row>
        <row r="3411">
          <cell r="H3411">
            <v>0.65359999999999996</v>
          </cell>
        </row>
        <row r="3412">
          <cell r="H3412">
            <v>2.6625000000000001</v>
          </cell>
        </row>
        <row r="3413">
          <cell r="H3413">
            <v>17.790399999999998</v>
          </cell>
        </row>
        <row r="3414">
          <cell r="H3414">
            <v>153.68</v>
          </cell>
        </row>
        <row r="3415">
          <cell r="H3415">
            <v>44.26</v>
          </cell>
        </row>
        <row r="3416">
          <cell r="H3416">
            <v>26.272000000000002</v>
          </cell>
        </row>
        <row r="3417">
          <cell r="H3417">
            <v>0.93040000000000012</v>
          </cell>
        </row>
        <row r="3418">
          <cell r="H3418">
            <v>16.113040000000002</v>
          </cell>
        </row>
        <row r="3419">
          <cell r="H3419">
            <v>2.9060000000000001</v>
          </cell>
        </row>
        <row r="3420">
          <cell r="H3420">
            <v>38.64</v>
          </cell>
        </row>
        <row r="3421">
          <cell r="H3421">
            <v>85.04</v>
          </cell>
        </row>
        <row r="3422">
          <cell r="H3422">
            <v>56.715967999999997</v>
          </cell>
        </row>
        <row r="3423">
          <cell r="H3423">
            <v>24.125</v>
          </cell>
        </row>
        <row r="3424">
          <cell r="H3424">
            <v>9.26</v>
          </cell>
        </row>
        <row r="3425">
          <cell r="H3425">
            <v>73.260000000000005</v>
          </cell>
        </row>
        <row r="3426">
          <cell r="H3426">
            <v>44.42</v>
          </cell>
        </row>
        <row r="3427">
          <cell r="H3427">
            <v>58.451750000000004</v>
          </cell>
        </row>
        <row r="3428">
          <cell r="H3428">
            <v>6.8260000000000005</v>
          </cell>
        </row>
        <row r="3429">
          <cell r="H3429">
            <v>157.02000000000001</v>
          </cell>
        </row>
        <row r="3430">
          <cell r="H3430">
            <v>2.98</v>
          </cell>
        </row>
        <row r="3431">
          <cell r="H3431">
            <v>84.04</v>
          </cell>
        </row>
        <row r="3432">
          <cell r="H3432">
            <v>154.387</v>
          </cell>
        </row>
        <row r="3433">
          <cell r="H3433">
            <v>13.146928000000001</v>
          </cell>
        </row>
        <row r="3434">
          <cell r="H3434">
            <v>14.2597</v>
          </cell>
        </row>
        <row r="3435">
          <cell r="H3435">
            <v>4.1269999999999998</v>
          </cell>
        </row>
        <row r="3436">
          <cell r="H3436">
            <v>29.18</v>
          </cell>
        </row>
        <row r="3437">
          <cell r="H3437">
            <v>53.65</v>
          </cell>
        </row>
        <row r="3438">
          <cell r="H3438">
            <v>3.6195999999999997</v>
          </cell>
        </row>
        <row r="3439">
          <cell r="H3439">
            <v>1.8152979999999999</v>
          </cell>
        </row>
        <row r="3440">
          <cell r="H3440">
            <v>0.29522200000000004</v>
          </cell>
        </row>
        <row r="3441">
          <cell r="H3441">
            <v>0.90600000000000014</v>
          </cell>
        </row>
        <row r="3442">
          <cell r="H3442">
            <v>15.94</v>
          </cell>
        </row>
        <row r="3443">
          <cell r="H3443">
            <v>202.08</v>
          </cell>
        </row>
        <row r="3444">
          <cell r="H3444">
            <v>53.65</v>
          </cell>
        </row>
        <row r="3445">
          <cell r="H3445">
            <v>12.238</v>
          </cell>
        </row>
        <row r="3446">
          <cell r="H3446">
            <v>0.60875000000000001</v>
          </cell>
        </row>
        <row r="3447">
          <cell r="H3447">
            <v>7.28</v>
          </cell>
        </row>
        <row r="3448">
          <cell r="H3448">
            <v>46.5</v>
          </cell>
        </row>
        <row r="3449">
          <cell r="H3449">
            <v>46.98</v>
          </cell>
        </row>
        <row r="3450">
          <cell r="H3450">
            <v>32.29</v>
          </cell>
        </row>
        <row r="3451">
          <cell r="H3451">
            <v>0.69415000000000004</v>
          </cell>
        </row>
        <row r="3452">
          <cell r="H3452">
            <v>1.234</v>
          </cell>
        </row>
        <row r="3453">
          <cell r="H3453">
            <v>1.38</v>
          </cell>
        </row>
        <row r="3454">
          <cell r="H3454">
            <v>13.8</v>
          </cell>
        </row>
        <row r="3455">
          <cell r="H3455">
            <v>79.225999999999999</v>
          </cell>
        </row>
        <row r="3456">
          <cell r="H3456">
            <v>2.4992999999999999</v>
          </cell>
        </row>
        <row r="3457">
          <cell r="H3457">
            <v>369.74</v>
          </cell>
        </row>
        <row r="3458">
          <cell r="H3458">
            <v>102</v>
          </cell>
        </row>
        <row r="3459">
          <cell r="H3459">
            <v>37.7408</v>
          </cell>
        </row>
        <row r="3460">
          <cell r="H3460">
            <v>115.875</v>
          </cell>
        </row>
        <row r="3461">
          <cell r="H3461">
            <v>134.30000000000001</v>
          </cell>
        </row>
        <row r="3462">
          <cell r="H3462">
            <v>10.100000000000001</v>
          </cell>
        </row>
        <row r="3463">
          <cell r="H3463">
            <v>6.7948000000000004</v>
          </cell>
        </row>
        <row r="3464">
          <cell r="H3464">
            <v>1.006</v>
          </cell>
        </row>
        <row r="3465">
          <cell r="H3465">
            <v>2.988</v>
          </cell>
        </row>
        <row r="3466">
          <cell r="H3466">
            <v>34</v>
          </cell>
        </row>
        <row r="3467">
          <cell r="H3467">
            <v>167.73</v>
          </cell>
        </row>
        <row r="3468">
          <cell r="H3468">
            <v>147.25</v>
          </cell>
        </row>
        <row r="3469">
          <cell r="H3469">
            <v>1.0170000000000001</v>
          </cell>
        </row>
        <row r="3470">
          <cell r="H3470">
            <v>10.375</v>
          </cell>
        </row>
        <row r="3471">
          <cell r="H3471">
            <v>1.0995200000000001</v>
          </cell>
        </row>
        <row r="3472">
          <cell r="H3472">
            <v>140.76</v>
          </cell>
        </row>
        <row r="3473">
          <cell r="H3473">
            <v>36.06</v>
          </cell>
        </row>
        <row r="3474">
          <cell r="H3474">
            <v>48.2928</v>
          </cell>
        </row>
        <row r="3475">
          <cell r="H3475">
            <v>1.3613200000000001</v>
          </cell>
        </row>
        <row r="3476">
          <cell r="H3476">
            <v>161.84</v>
          </cell>
        </row>
        <row r="3477">
          <cell r="H3477">
            <v>15.888</v>
          </cell>
        </row>
        <row r="3478">
          <cell r="H3478">
            <v>0.26479999999999998</v>
          </cell>
        </row>
        <row r="3479">
          <cell r="H3479">
            <v>60</v>
          </cell>
        </row>
        <row r="3480">
          <cell r="H3480">
            <v>53.55</v>
          </cell>
        </row>
        <row r="3481">
          <cell r="H3481">
            <v>0.83741200000000005</v>
          </cell>
        </row>
        <row r="3482">
          <cell r="H3482">
            <v>12.238</v>
          </cell>
        </row>
        <row r="3483">
          <cell r="H3483">
            <v>7.3086000000000002</v>
          </cell>
        </row>
        <row r="3484">
          <cell r="H3484">
            <v>20.88</v>
          </cell>
        </row>
        <row r="3485">
          <cell r="H3485">
            <v>71.25</v>
          </cell>
        </row>
        <row r="3486">
          <cell r="H3486">
            <v>53.77</v>
          </cell>
        </row>
        <row r="3487">
          <cell r="H3487">
            <v>10.384400000000001</v>
          </cell>
        </row>
        <row r="3488">
          <cell r="H3488">
            <v>3.0699999999999994</v>
          </cell>
        </row>
        <row r="3489">
          <cell r="H3489">
            <v>7.6482500000000009</v>
          </cell>
        </row>
        <row r="3490">
          <cell r="H3490">
            <v>43.78</v>
          </cell>
        </row>
        <row r="3491">
          <cell r="H3491">
            <v>115.99</v>
          </cell>
        </row>
        <row r="3492">
          <cell r="H3492">
            <v>5.5220000000000002</v>
          </cell>
        </row>
        <row r="3493">
          <cell r="H3493">
            <v>3.3356009999999996</v>
          </cell>
        </row>
        <row r="3494">
          <cell r="H3494">
            <v>13.14</v>
          </cell>
        </row>
        <row r="3495">
          <cell r="H3495">
            <v>29.5</v>
          </cell>
        </row>
        <row r="3496">
          <cell r="H3496">
            <v>18</v>
          </cell>
        </row>
        <row r="3497">
          <cell r="H3497">
            <v>58.66</v>
          </cell>
        </row>
        <row r="3498">
          <cell r="H3498">
            <v>82.28</v>
          </cell>
        </row>
        <row r="3499">
          <cell r="H3499">
            <v>5.0831999999999997</v>
          </cell>
        </row>
        <row r="3500">
          <cell r="H3500">
            <v>4.8833250000000001</v>
          </cell>
        </row>
        <row r="3501">
          <cell r="H3501">
            <v>2.16</v>
          </cell>
        </row>
        <row r="3502">
          <cell r="H3502">
            <v>52.74</v>
          </cell>
        </row>
        <row r="3503">
          <cell r="H3503">
            <v>75.84</v>
          </cell>
        </row>
        <row r="3504">
          <cell r="H3504">
            <v>26.3</v>
          </cell>
        </row>
        <row r="3505">
          <cell r="H3505">
            <v>58.24</v>
          </cell>
        </row>
        <row r="3506">
          <cell r="H3506">
            <v>3.74</v>
          </cell>
        </row>
        <row r="3507">
          <cell r="H3507">
            <v>43.06</v>
          </cell>
        </row>
        <row r="3508">
          <cell r="H3508">
            <v>2.86</v>
          </cell>
        </row>
        <row r="3509">
          <cell r="H3509">
            <v>98.56</v>
          </cell>
        </row>
        <row r="3510">
          <cell r="H3510">
            <v>1.1560000000000001</v>
          </cell>
        </row>
        <row r="3511">
          <cell r="H3511">
            <v>13.556900000000001</v>
          </cell>
        </row>
        <row r="3512">
          <cell r="H3512">
            <v>7.0149999999999997</v>
          </cell>
        </row>
        <row r="3513">
          <cell r="H3513">
            <v>57.695</v>
          </cell>
        </row>
        <row r="3514">
          <cell r="H3514">
            <v>109.88</v>
          </cell>
        </row>
        <row r="3515">
          <cell r="H3515">
            <v>159.72220000000002</v>
          </cell>
        </row>
        <row r="3516">
          <cell r="H3516">
            <v>1.2252400000000001</v>
          </cell>
        </row>
        <row r="3517">
          <cell r="H3517">
            <v>41.774999999999999</v>
          </cell>
        </row>
        <row r="3518">
          <cell r="H3518">
            <v>38.32</v>
          </cell>
        </row>
        <row r="3519">
          <cell r="H3519">
            <v>44.873600000000003</v>
          </cell>
        </row>
        <row r="3520">
          <cell r="H3520">
            <v>1.3206000000000002</v>
          </cell>
        </row>
        <row r="3521">
          <cell r="H3521">
            <v>8.2690000000000001</v>
          </cell>
        </row>
        <row r="3522">
          <cell r="H3522">
            <v>208.48</v>
          </cell>
        </row>
        <row r="3523">
          <cell r="H3523">
            <v>78</v>
          </cell>
        </row>
        <row r="3524">
          <cell r="H3524">
            <v>55.911999999999999</v>
          </cell>
        </row>
        <row r="3525">
          <cell r="H3525">
            <v>34.47</v>
          </cell>
        </row>
        <row r="3526">
          <cell r="H3526">
            <v>0.80641600000000013</v>
          </cell>
        </row>
        <row r="3527">
          <cell r="H3527">
            <v>0.87852999999999992</v>
          </cell>
        </row>
        <row r="3528">
          <cell r="H3528">
            <v>129.74</v>
          </cell>
        </row>
        <row r="3529">
          <cell r="H3529">
            <v>30</v>
          </cell>
        </row>
        <row r="3530">
          <cell r="H3530">
            <v>86.025000000000006</v>
          </cell>
        </row>
        <row r="3531">
          <cell r="H3531">
            <v>56.714000000000006</v>
          </cell>
        </row>
        <row r="3532">
          <cell r="H3532">
            <v>1.5513500000000002</v>
          </cell>
        </row>
        <row r="3533">
          <cell r="H3533">
            <v>4.1269999999999998</v>
          </cell>
        </row>
        <row r="3534">
          <cell r="H3534">
            <v>18.454999999999998</v>
          </cell>
        </row>
        <row r="3535">
          <cell r="H3535">
            <v>112</v>
          </cell>
        </row>
        <row r="3536">
          <cell r="H3536">
            <v>15.56</v>
          </cell>
        </row>
        <row r="3537">
          <cell r="H3537">
            <v>7.0620000000000003</v>
          </cell>
        </row>
        <row r="3538">
          <cell r="H3538">
            <v>36.450000000000003</v>
          </cell>
        </row>
        <row r="3539">
          <cell r="H3539">
            <v>19.731999999999999</v>
          </cell>
        </row>
        <row r="3540">
          <cell r="H3540">
            <v>1.4785000000000001</v>
          </cell>
        </row>
        <row r="3541">
          <cell r="H3541">
            <v>1.111</v>
          </cell>
        </row>
        <row r="3542">
          <cell r="H3542">
            <v>136.62</v>
          </cell>
        </row>
        <row r="3543">
          <cell r="H3543">
            <v>482.61</v>
          </cell>
        </row>
        <row r="3544">
          <cell r="H3544">
            <v>10.941750000000003</v>
          </cell>
        </row>
        <row r="3545">
          <cell r="H3545">
            <v>1.0815999999999999</v>
          </cell>
        </row>
        <row r="3546">
          <cell r="H3546">
            <v>112.35</v>
          </cell>
        </row>
        <row r="3547">
          <cell r="H3547">
            <v>109.45120000000001</v>
          </cell>
        </row>
        <row r="3548">
          <cell r="H3548">
            <v>0.67525000000000002</v>
          </cell>
        </row>
        <row r="3549">
          <cell r="H3549">
            <v>2.3886000000000003</v>
          </cell>
        </row>
        <row r="3550">
          <cell r="H3550">
            <v>30.9</v>
          </cell>
        </row>
        <row r="3551">
          <cell r="H3551">
            <v>130.35</v>
          </cell>
        </row>
        <row r="3552">
          <cell r="H3552">
            <v>18</v>
          </cell>
        </row>
        <row r="3553">
          <cell r="H3553">
            <v>61.271999999999998</v>
          </cell>
        </row>
        <row r="3554">
          <cell r="H3554">
            <v>32.092500000000001</v>
          </cell>
        </row>
        <row r="3555">
          <cell r="H3555">
            <v>18.151</v>
          </cell>
        </row>
        <row r="3556">
          <cell r="H3556">
            <v>0.5</v>
          </cell>
        </row>
        <row r="3557">
          <cell r="H3557">
            <v>146.97999999999999</v>
          </cell>
        </row>
        <row r="3558">
          <cell r="H3558">
            <v>202.19850000000002</v>
          </cell>
        </row>
        <row r="3559">
          <cell r="H3559">
            <v>24.3</v>
          </cell>
        </row>
        <row r="3560">
          <cell r="H3560">
            <v>35.19</v>
          </cell>
        </row>
        <row r="3561">
          <cell r="H3561">
            <v>64.98</v>
          </cell>
        </row>
        <row r="3562">
          <cell r="H3562">
            <v>13.176400000000001</v>
          </cell>
        </row>
        <row r="3563">
          <cell r="H3563">
            <v>3.7579000000000002</v>
          </cell>
        </row>
        <row r="3564">
          <cell r="H3564">
            <v>3.16</v>
          </cell>
        </row>
        <row r="3565">
          <cell r="H3565">
            <v>11.19</v>
          </cell>
        </row>
        <row r="3566">
          <cell r="H3566">
            <v>225</v>
          </cell>
        </row>
        <row r="3567">
          <cell r="H3567">
            <v>80.36</v>
          </cell>
        </row>
        <row r="3568">
          <cell r="H3568">
            <v>0.76700000000000013</v>
          </cell>
        </row>
        <row r="3569">
          <cell r="H3569">
            <v>25.9</v>
          </cell>
        </row>
        <row r="3570">
          <cell r="H3570">
            <v>122.375</v>
          </cell>
        </row>
        <row r="3571">
          <cell r="H3571">
            <v>86.04</v>
          </cell>
        </row>
        <row r="3572">
          <cell r="H3572">
            <v>14.961599999999997</v>
          </cell>
        </row>
        <row r="3573">
          <cell r="H3573">
            <v>5.8882500000000002</v>
          </cell>
        </row>
        <row r="3574">
          <cell r="H3574">
            <v>1.0575000000000001</v>
          </cell>
        </row>
        <row r="3575">
          <cell r="H3575">
            <v>3.52</v>
          </cell>
        </row>
        <row r="3576">
          <cell r="H3576">
            <v>5.62</v>
          </cell>
        </row>
        <row r="3577">
          <cell r="H3577">
            <v>235.14</v>
          </cell>
        </row>
        <row r="3578">
          <cell r="H3578">
            <v>27.26</v>
          </cell>
        </row>
        <row r="3579">
          <cell r="H3579">
            <v>100.822</v>
          </cell>
        </row>
        <row r="3580">
          <cell r="H3580">
            <v>22.758699999999997</v>
          </cell>
        </row>
        <row r="3581">
          <cell r="H3581">
            <v>7.5280000000000005</v>
          </cell>
        </row>
        <row r="3582">
          <cell r="H3582">
            <v>60</v>
          </cell>
        </row>
        <row r="3583">
          <cell r="H3583">
            <v>140.52000000000001</v>
          </cell>
        </row>
        <row r="3584">
          <cell r="H3584">
            <v>26.72</v>
          </cell>
        </row>
        <row r="3585">
          <cell r="H3585">
            <v>1.82</v>
          </cell>
        </row>
        <row r="3586">
          <cell r="H3586">
            <v>21.88</v>
          </cell>
        </row>
        <row r="3587">
          <cell r="H3587">
            <v>9.7799999999999994</v>
          </cell>
        </row>
        <row r="3588">
          <cell r="H3588">
            <v>53.37</v>
          </cell>
        </row>
        <row r="3589">
          <cell r="H3589">
            <v>19.64</v>
          </cell>
        </row>
        <row r="3590">
          <cell r="H3590">
            <v>88</v>
          </cell>
        </row>
        <row r="3591">
          <cell r="H3591">
            <v>216.94824</v>
          </cell>
        </row>
        <row r="3592">
          <cell r="H3592">
            <v>89.03</v>
          </cell>
        </row>
        <row r="3593">
          <cell r="H3593">
            <v>81.716000000000008</v>
          </cell>
        </row>
        <row r="3594">
          <cell r="H3594">
            <v>15.0152</v>
          </cell>
        </row>
        <row r="3595">
          <cell r="H3595">
            <v>16</v>
          </cell>
        </row>
        <row r="3596">
          <cell r="H3596">
            <v>10.7552</v>
          </cell>
        </row>
        <row r="3597">
          <cell r="H3597">
            <v>59.32</v>
          </cell>
        </row>
        <row r="3598">
          <cell r="H3598">
            <v>1.256</v>
          </cell>
        </row>
        <row r="3599">
          <cell r="H3599">
            <v>83.55</v>
          </cell>
        </row>
        <row r="3600">
          <cell r="H3600">
            <v>85.71</v>
          </cell>
        </row>
        <row r="3601">
          <cell r="H3601">
            <v>2.2370999999999999</v>
          </cell>
        </row>
        <row r="3602">
          <cell r="H3602">
            <v>5.3861999999999997</v>
          </cell>
        </row>
        <row r="3603">
          <cell r="H3603">
            <v>3.4885000000000002</v>
          </cell>
        </row>
        <row r="3604">
          <cell r="H3604">
            <v>64.5</v>
          </cell>
        </row>
        <row r="3605">
          <cell r="H3605">
            <v>172.4571</v>
          </cell>
        </row>
        <row r="3606">
          <cell r="H3606">
            <v>8.0462500000000006</v>
          </cell>
        </row>
        <row r="3607">
          <cell r="H3607">
            <v>4.6062500000000002</v>
          </cell>
        </row>
        <row r="3608">
          <cell r="H3608">
            <v>5.0950000000000006</v>
          </cell>
        </row>
        <row r="3609">
          <cell r="H3609">
            <v>20.234999999999999</v>
          </cell>
        </row>
        <row r="3610">
          <cell r="H3610">
            <v>132.55000000000001</v>
          </cell>
        </row>
        <row r="3611">
          <cell r="H3611">
            <v>216</v>
          </cell>
        </row>
        <row r="3612">
          <cell r="H3612">
            <v>111.58200000000001</v>
          </cell>
        </row>
        <row r="3613">
          <cell r="H3613">
            <v>6.78</v>
          </cell>
        </row>
        <row r="3614">
          <cell r="H3614">
            <v>3.1405000000000003</v>
          </cell>
        </row>
        <row r="3615">
          <cell r="H3615">
            <v>96.04</v>
          </cell>
        </row>
        <row r="3616">
          <cell r="H3616">
            <v>16.288</v>
          </cell>
        </row>
        <row r="3617">
          <cell r="H3617">
            <v>110.98</v>
          </cell>
        </row>
        <row r="3618">
          <cell r="H3618">
            <v>6.1468000000000007</v>
          </cell>
        </row>
        <row r="3619">
          <cell r="H3619">
            <v>36</v>
          </cell>
        </row>
        <row r="3620">
          <cell r="H3620">
            <v>59.868000000000002</v>
          </cell>
        </row>
        <row r="3621">
          <cell r="H3621">
            <v>0.93040000000000012</v>
          </cell>
        </row>
        <row r="3622">
          <cell r="H3622">
            <v>1.3840000000000003</v>
          </cell>
        </row>
        <row r="3623">
          <cell r="H3623">
            <v>6.0468000000000011</v>
          </cell>
        </row>
        <row r="3624">
          <cell r="H3624">
            <v>0.61660000000000015</v>
          </cell>
        </row>
        <row r="3625">
          <cell r="H3625">
            <v>26.172000000000004</v>
          </cell>
        </row>
        <row r="3626">
          <cell r="H3626">
            <v>1.8149200000000001</v>
          </cell>
        </row>
        <row r="3627">
          <cell r="H3627">
            <v>0.72250000000000003</v>
          </cell>
        </row>
        <row r="3628">
          <cell r="H3628">
            <v>42.427500000000002</v>
          </cell>
        </row>
        <row r="3629">
          <cell r="H3629">
            <v>9.9700000000000006</v>
          </cell>
        </row>
        <row r="3630">
          <cell r="H3630">
            <v>102</v>
          </cell>
        </row>
        <row r="3631">
          <cell r="H3631">
            <v>115.05040000000001</v>
          </cell>
        </row>
        <row r="3632">
          <cell r="H3632">
            <v>8.0180040000000012</v>
          </cell>
        </row>
        <row r="3633">
          <cell r="H3633">
            <v>1.1950000000000001</v>
          </cell>
        </row>
        <row r="3634">
          <cell r="H3634">
            <v>3.9810000000000003</v>
          </cell>
        </row>
        <row r="3635">
          <cell r="H3635">
            <v>26.98</v>
          </cell>
        </row>
        <row r="3636">
          <cell r="H3636">
            <v>37.524999999999999</v>
          </cell>
        </row>
        <row r="3637">
          <cell r="H3637">
            <v>103.794</v>
          </cell>
        </row>
        <row r="3638">
          <cell r="H3638">
            <v>1.1572</v>
          </cell>
        </row>
        <row r="3639">
          <cell r="H3639">
            <v>16.871200000000002</v>
          </cell>
        </row>
        <row r="3640">
          <cell r="H3640">
            <v>3.758</v>
          </cell>
        </row>
        <row r="3641">
          <cell r="H3641">
            <v>12.75</v>
          </cell>
        </row>
        <row r="3642">
          <cell r="H3642">
            <v>103.639</v>
          </cell>
        </row>
        <row r="3643">
          <cell r="H3643">
            <v>66.888000000000005</v>
          </cell>
        </row>
        <row r="3644">
          <cell r="H3644">
            <v>81.13600000000001</v>
          </cell>
        </row>
        <row r="3645">
          <cell r="H3645">
            <v>73.349999999999994</v>
          </cell>
        </row>
        <row r="3646">
          <cell r="H3646">
            <v>35.743839999999999</v>
          </cell>
        </row>
        <row r="3647">
          <cell r="H3647">
            <v>0.95600000000000007</v>
          </cell>
        </row>
        <row r="3648">
          <cell r="H3648">
            <v>24</v>
          </cell>
        </row>
        <row r="3649">
          <cell r="H3649">
            <v>28.378</v>
          </cell>
        </row>
        <row r="3650">
          <cell r="H3650">
            <v>1.1345200000000002</v>
          </cell>
        </row>
        <row r="3651">
          <cell r="H3651">
            <v>1.12822</v>
          </cell>
        </row>
        <row r="3652">
          <cell r="H3652">
            <v>172.875</v>
          </cell>
        </row>
        <row r="3653">
          <cell r="H3653">
            <v>63.31</v>
          </cell>
        </row>
        <row r="3654">
          <cell r="H3654">
            <v>129.488</v>
          </cell>
        </row>
        <row r="3655">
          <cell r="H3655">
            <v>1.54596</v>
          </cell>
        </row>
        <row r="3656">
          <cell r="H3656">
            <v>2.5790000000000002</v>
          </cell>
        </row>
        <row r="3657">
          <cell r="H3657">
            <v>2.0990000000000002</v>
          </cell>
        </row>
        <row r="3658">
          <cell r="H3658">
            <v>20.614999999999998</v>
          </cell>
        </row>
        <row r="3659">
          <cell r="H3659">
            <v>6.8</v>
          </cell>
        </row>
        <row r="3660">
          <cell r="H3660">
            <v>105.58</v>
          </cell>
        </row>
        <row r="3661">
          <cell r="H3661">
            <v>2.3969</v>
          </cell>
        </row>
        <row r="3662">
          <cell r="H3662">
            <v>2.3068749999999998</v>
          </cell>
        </row>
        <row r="3663">
          <cell r="H3663">
            <v>2.39195</v>
          </cell>
        </row>
        <row r="3664">
          <cell r="H3664">
            <v>48</v>
          </cell>
        </row>
        <row r="3665">
          <cell r="H3665">
            <v>137.18</v>
          </cell>
        </row>
        <row r="3666">
          <cell r="H3666">
            <v>48.015000000000001</v>
          </cell>
        </row>
        <row r="3667">
          <cell r="H3667">
            <v>96.908000000000015</v>
          </cell>
        </row>
        <row r="3668">
          <cell r="H3668">
            <v>1.6237000000000001</v>
          </cell>
        </row>
        <row r="3669">
          <cell r="H3669">
            <v>3.2652500000000004</v>
          </cell>
        </row>
        <row r="3670">
          <cell r="H3670">
            <v>30.072000000000003</v>
          </cell>
        </row>
        <row r="3671">
          <cell r="H3671">
            <v>0.56162000000000001</v>
          </cell>
        </row>
        <row r="3672">
          <cell r="H3672">
            <v>26.56</v>
          </cell>
        </row>
        <row r="3673">
          <cell r="H3673">
            <v>26</v>
          </cell>
        </row>
        <row r="3674">
          <cell r="H3674">
            <v>72.02</v>
          </cell>
        </row>
        <row r="3675">
          <cell r="H3675">
            <v>2.1499700000000002</v>
          </cell>
        </row>
        <row r="3676">
          <cell r="H3676">
            <v>10.919400000000001</v>
          </cell>
        </row>
        <row r="3677">
          <cell r="H3677">
            <v>4.3038749999999997</v>
          </cell>
        </row>
        <row r="3678">
          <cell r="H3678">
            <v>106.56300000000002</v>
          </cell>
        </row>
        <row r="3679">
          <cell r="H3679">
            <v>240</v>
          </cell>
        </row>
        <row r="3680">
          <cell r="H3680">
            <v>125.8</v>
          </cell>
        </row>
        <row r="3681">
          <cell r="H3681">
            <v>4.8540000000000001</v>
          </cell>
        </row>
        <row r="3682">
          <cell r="H3682">
            <v>3.8905000000000003</v>
          </cell>
        </row>
        <row r="3683">
          <cell r="H3683">
            <v>33.542999999999999</v>
          </cell>
        </row>
        <row r="3684">
          <cell r="H3684">
            <v>0.8793700000000001</v>
          </cell>
        </row>
        <row r="3685">
          <cell r="H3685">
            <v>5.0629900000000001</v>
          </cell>
        </row>
        <row r="3686">
          <cell r="H3686">
            <v>192.584</v>
          </cell>
        </row>
        <row r="3687">
          <cell r="H3687">
            <v>5.3529999999999998</v>
          </cell>
        </row>
        <row r="3688">
          <cell r="H3688">
            <v>108.69</v>
          </cell>
        </row>
        <row r="3689">
          <cell r="H3689">
            <v>253.15</v>
          </cell>
        </row>
        <row r="3690">
          <cell r="H3690">
            <v>3.1340000000000003</v>
          </cell>
        </row>
        <row r="3691">
          <cell r="H3691">
            <v>80</v>
          </cell>
        </row>
        <row r="3692">
          <cell r="H3692">
            <v>114.73536000000001</v>
          </cell>
        </row>
        <row r="3693">
          <cell r="H3693">
            <v>5.0527680000000004</v>
          </cell>
        </row>
        <row r="3694">
          <cell r="H3694">
            <v>396</v>
          </cell>
        </row>
        <row r="3695">
          <cell r="H3695">
            <v>95.594500000000011</v>
          </cell>
        </row>
        <row r="3696">
          <cell r="H3696">
            <v>130.7296</v>
          </cell>
        </row>
        <row r="3697">
          <cell r="H3697">
            <v>63.375</v>
          </cell>
        </row>
        <row r="3698">
          <cell r="H3698">
            <v>172.6</v>
          </cell>
        </row>
        <row r="3699">
          <cell r="H3699">
            <v>231.15</v>
          </cell>
        </row>
        <row r="3700">
          <cell r="H3700">
            <v>4.2781500000000001</v>
          </cell>
        </row>
        <row r="3701">
          <cell r="H3701">
            <v>2.6362000000000001</v>
          </cell>
        </row>
        <row r="3702">
          <cell r="H3702">
            <v>29.6</v>
          </cell>
        </row>
        <row r="3703">
          <cell r="H3703">
            <v>178.44</v>
          </cell>
        </row>
        <row r="3704">
          <cell r="H3704">
            <v>79</v>
          </cell>
        </row>
        <row r="3705">
          <cell r="H3705">
            <v>11.725</v>
          </cell>
        </row>
        <row r="3706">
          <cell r="H3706">
            <v>2.5951999999999997</v>
          </cell>
        </row>
        <row r="3707">
          <cell r="H3707">
            <v>2.5124</v>
          </cell>
        </row>
        <row r="3708">
          <cell r="H3708">
            <v>18.600000000000001</v>
          </cell>
        </row>
        <row r="3709">
          <cell r="H3709">
            <v>26.56</v>
          </cell>
        </row>
        <row r="3710">
          <cell r="H3710">
            <v>57.74</v>
          </cell>
        </row>
        <row r="3711">
          <cell r="H3711">
            <v>224.08</v>
          </cell>
        </row>
        <row r="3712">
          <cell r="H3712">
            <v>50.72</v>
          </cell>
        </row>
        <row r="3713">
          <cell r="H3713">
            <v>5.1100000000000003</v>
          </cell>
        </row>
        <row r="3714">
          <cell r="H3714">
            <v>1.726</v>
          </cell>
        </row>
        <row r="3715">
          <cell r="H3715">
            <v>2.1884999999999999</v>
          </cell>
        </row>
        <row r="3716">
          <cell r="H3716">
            <v>88.26</v>
          </cell>
        </row>
        <row r="3717">
          <cell r="H3717">
            <v>83.06</v>
          </cell>
        </row>
        <row r="3718">
          <cell r="H3718">
            <v>58.55</v>
          </cell>
        </row>
        <row r="3719">
          <cell r="H3719">
            <v>5.165</v>
          </cell>
        </row>
        <row r="3720">
          <cell r="H3720">
            <v>2.4350000000000001</v>
          </cell>
        </row>
        <row r="3721">
          <cell r="H3721">
            <v>2.7937500000000002</v>
          </cell>
        </row>
        <row r="3722">
          <cell r="H3722">
            <v>1.93275</v>
          </cell>
        </row>
        <row r="3723">
          <cell r="H3723">
            <v>89.54</v>
          </cell>
        </row>
        <row r="3724">
          <cell r="H3724">
            <v>105.39</v>
          </cell>
        </row>
        <row r="3725">
          <cell r="H3725">
            <v>3.1699999999999995</v>
          </cell>
        </row>
        <row r="3726">
          <cell r="H3726">
            <v>58.3</v>
          </cell>
        </row>
        <row r="3727">
          <cell r="H3727">
            <v>137.30000000000001</v>
          </cell>
        </row>
        <row r="3728">
          <cell r="H3728">
            <v>11.060799999999999</v>
          </cell>
        </row>
        <row r="3729">
          <cell r="H3729">
            <v>2.71</v>
          </cell>
        </row>
        <row r="3730">
          <cell r="H3730">
            <v>18.045000000000002</v>
          </cell>
        </row>
        <row r="3731">
          <cell r="H3731">
            <v>27.4</v>
          </cell>
        </row>
        <row r="3732">
          <cell r="H3732">
            <v>5.36</v>
          </cell>
        </row>
        <row r="3733">
          <cell r="H3733">
            <v>27</v>
          </cell>
        </row>
        <row r="3734">
          <cell r="H3734">
            <v>90</v>
          </cell>
        </row>
        <row r="3735">
          <cell r="H3735">
            <v>117.28</v>
          </cell>
        </row>
        <row r="3736">
          <cell r="H3736">
            <v>6.73</v>
          </cell>
        </row>
        <row r="3737">
          <cell r="H3737">
            <v>2.86375</v>
          </cell>
        </row>
        <row r="3738">
          <cell r="H3738">
            <v>4.9050000000000002</v>
          </cell>
        </row>
        <row r="3739">
          <cell r="H3739">
            <v>4.5650000000000004</v>
          </cell>
        </row>
        <row r="3740">
          <cell r="H3740">
            <v>119.62</v>
          </cell>
        </row>
        <row r="3741">
          <cell r="H3741">
            <v>1.3559999999999999</v>
          </cell>
        </row>
        <row r="3742">
          <cell r="H3742">
            <v>4.5</v>
          </cell>
        </row>
        <row r="3743">
          <cell r="H3743">
            <v>0.6</v>
          </cell>
        </row>
        <row r="3744">
          <cell r="H3744">
            <v>157.5</v>
          </cell>
        </row>
        <row r="3745">
          <cell r="H3745">
            <v>166.95</v>
          </cell>
        </row>
        <row r="3746">
          <cell r="H3746">
            <v>12.39</v>
          </cell>
        </row>
        <row r="3747">
          <cell r="H3747">
            <v>211.3</v>
          </cell>
        </row>
        <row r="3748">
          <cell r="H3748">
            <v>3.8149999999999999</v>
          </cell>
        </row>
        <row r="3749">
          <cell r="H3749">
            <v>92.28</v>
          </cell>
        </row>
        <row r="3750">
          <cell r="H3750">
            <v>8.9120000000000008</v>
          </cell>
        </row>
        <row r="3751">
          <cell r="H3751">
            <v>87.224999999999994</v>
          </cell>
        </row>
        <row r="3752">
          <cell r="H3752">
            <v>78</v>
          </cell>
        </row>
        <row r="3753">
          <cell r="H3753">
            <v>79.2</v>
          </cell>
        </row>
        <row r="3754">
          <cell r="H3754">
            <v>1.1560000000000001</v>
          </cell>
        </row>
        <row r="3755">
          <cell r="H3755">
            <v>7.6210000000000004</v>
          </cell>
        </row>
        <row r="3756">
          <cell r="H3756">
            <v>2.3409999999999997</v>
          </cell>
        </row>
        <row r="3757">
          <cell r="H3757">
            <v>174.72</v>
          </cell>
        </row>
        <row r="3758">
          <cell r="H3758">
            <v>61.606000000000002</v>
          </cell>
        </row>
        <row r="3759">
          <cell r="H3759">
            <v>1.1572</v>
          </cell>
        </row>
        <row r="3760">
          <cell r="H3760">
            <v>1.89</v>
          </cell>
        </row>
        <row r="3761">
          <cell r="H3761">
            <v>192</v>
          </cell>
        </row>
        <row r="3762">
          <cell r="H3762">
            <v>66</v>
          </cell>
        </row>
        <row r="3763">
          <cell r="H3763">
            <v>18.047999999999998</v>
          </cell>
        </row>
        <row r="3764">
          <cell r="H3764">
            <v>0.94700000000000006</v>
          </cell>
        </row>
        <row r="3765">
          <cell r="H3765">
            <v>1.6349999999999998</v>
          </cell>
        </row>
        <row r="3766">
          <cell r="H3766">
            <v>553.62</v>
          </cell>
        </row>
        <row r="3767">
          <cell r="H3767">
            <v>93.62</v>
          </cell>
        </row>
        <row r="3768">
          <cell r="H3768">
            <v>56.76</v>
          </cell>
        </row>
        <row r="3769">
          <cell r="H3769">
            <v>1.5608000000000002</v>
          </cell>
        </row>
        <row r="3770">
          <cell r="H3770">
            <v>1.0684</v>
          </cell>
        </row>
        <row r="3771">
          <cell r="H3771">
            <v>73.5</v>
          </cell>
        </row>
        <row r="3772">
          <cell r="H3772">
            <v>100.935</v>
          </cell>
        </row>
        <row r="3773">
          <cell r="H3773">
            <v>25.469999999999995</v>
          </cell>
        </row>
        <row r="3774">
          <cell r="H3774">
            <v>67.581400000000002</v>
          </cell>
        </row>
        <row r="3775">
          <cell r="H3775">
            <v>94.5</v>
          </cell>
        </row>
        <row r="3776">
          <cell r="H3776">
            <v>43.8</v>
          </cell>
        </row>
        <row r="3777">
          <cell r="H3777">
            <v>3.6686000000000001</v>
          </cell>
        </row>
        <row r="3778">
          <cell r="H3778">
            <v>14.73</v>
          </cell>
        </row>
        <row r="3779">
          <cell r="H3779">
            <v>30</v>
          </cell>
        </row>
        <row r="3780">
          <cell r="H3780">
            <v>84.69</v>
          </cell>
        </row>
        <row r="3781">
          <cell r="H3781">
            <v>2.3315999999999999</v>
          </cell>
        </row>
        <row r="3782">
          <cell r="H3782">
            <v>29.7852</v>
          </cell>
        </row>
        <row r="3783">
          <cell r="H3783">
            <v>76.95</v>
          </cell>
        </row>
        <row r="3784">
          <cell r="H3784">
            <v>1.3974000000000002</v>
          </cell>
        </row>
        <row r="3785">
          <cell r="H3785">
            <v>5.3250000000000002</v>
          </cell>
        </row>
        <row r="3786">
          <cell r="H3786">
            <v>75.06</v>
          </cell>
        </row>
        <row r="3787">
          <cell r="H3787">
            <v>0.51460000000000006</v>
          </cell>
        </row>
        <row r="3788">
          <cell r="H3788">
            <v>104.95200000000001</v>
          </cell>
        </row>
        <row r="3789">
          <cell r="H3789">
            <v>19.773600000000002</v>
          </cell>
        </row>
        <row r="3790">
          <cell r="H3790">
            <v>7.27</v>
          </cell>
        </row>
        <row r="3791">
          <cell r="H3791">
            <v>9.6948000000000008</v>
          </cell>
        </row>
        <row r="3792">
          <cell r="H3792">
            <v>90</v>
          </cell>
        </row>
        <row r="3793">
          <cell r="H3793">
            <v>289.64</v>
          </cell>
        </row>
        <row r="3794">
          <cell r="H3794">
            <v>4.6660000000000004</v>
          </cell>
        </row>
        <row r="3795">
          <cell r="H3795">
            <v>20.866</v>
          </cell>
        </row>
        <row r="3796">
          <cell r="H3796">
            <v>53.091999999999999</v>
          </cell>
        </row>
        <row r="3797">
          <cell r="H3797">
            <v>5.6783000000000001</v>
          </cell>
        </row>
        <row r="3798">
          <cell r="H3798">
            <v>33.634250000000002</v>
          </cell>
        </row>
        <row r="3799">
          <cell r="H3799">
            <v>0</v>
          </cell>
        </row>
        <row r="3800">
          <cell r="H3800">
            <v>77.31</v>
          </cell>
        </row>
        <row r="3801">
          <cell r="H3801">
            <v>1.2196</v>
          </cell>
        </row>
        <row r="3802">
          <cell r="H3802">
            <v>28.02</v>
          </cell>
        </row>
        <row r="3803">
          <cell r="H3803">
            <v>44.31</v>
          </cell>
        </row>
        <row r="3804">
          <cell r="H3804">
            <v>87.24</v>
          </cell>
        </row>
        <row r="3805">
          <cell r="H3805">
            <v>3.35175</v>
          </cell>
        </row>
        <row r="3806">
          <cell r="H3806">
            <v>60</v>
          </cell>
        </row>
        <row r="3807">
          <cell r="H3807">
            <v>59.861999999999995</v>
          </cell>
        </row>
        <row r="3808">
          <cell r="H3808">
            <v>21.783899999999999</v>
          </cell>
        </row>
        <row r="3809">
          <cell r="H3809">
            <v>53.55</v>
          </cell>
        </row>
        <row r="3810">
          <cell r="H3810">
            <v>8.3000000000000007</v>
          </cell>
        </row>
        <row r="3811">
          <cell r="H3811">
            <v>40.973999999999997</v>
          </cell>
        </row>
        <row r="3812">
          <cell r="H3812">
            <v>92.564999999999998</v>
          </cell>
        </row>
        <row r="3813">
          <cell r="H3813">
            <v>66</v>
          </cell>
        </row>
        <row r="3814">
          <cell r="H3814">
            <v>120.64800000000001</v>
          </cell>
        </row>
        <row r="3815">
          <cell r="H3815">
            <v>3</v>
          </cell>
        </row>
        <row r="3816">
          <cell r="H3816">
            <v>234.58500000000001</v>
          </cell>
        </row>
        <row r="3817">
          <cell r="H3817">
            <v>1.6062000000000001</v>
          </cell>
        </row>
        <row r="3818">
          <cell r="H3818">
            <v>115.56</v>
          </cell>
        </row>
        <row r="3819">
          <cell r="H3819">
            <v>0.88040000000000007</v>
          </cell>
        </row>
        <row r="3820">
          <cell r="H3820">
            <v>7.1610000000000005</v>
          </cell>
        </row>
        <row r="3821">
          <cell r="H3821">
            <v>4.5</v>
          </cell>
        </row>
        <row r="3822">
          <cell r="H3822">
            <v>87.911000000000001</v>
          </cell>
        </row>
        <row r="3823">
          <cell r="H3823">
            <v>1.0085999999999999</v>
          </cell>
        </row>
        <row r="3824">
          <cell r="H3824">
            <v>5.5049999999999999</v>
          </cell>
        </row>
        <row r="3825">
          <cell r="H3825">
            <v>95.17</v>
          </cell>
        </row>
        <row r="3826">
          <cell r="H3826">
            <v>43.123999999999995</v>
          </cell>
        </row>
        <row r="3827">
          <cell r="H3827">
            <v>0.78040000000000009</v>
          </cell>
        </row>
        <row r="3828">
          <cell r="H3828">
            <v>0.3296</v>
          </cell>
        </row>
        <row r="3829">
          <cell r="H3829">
            <v>2.2991000000000006</v>
          </cell>
        </row>
        <row r="3830">
          <cell r="H3830">
            <v>137.08800000000002</v>
          </cell>
        </row>
        <row r="3831">
          <cell r="H3831">
            <v>57.718000000000004</v>
          </cell>
        </row>
        <row r="3832">
          <cell r="H3832">
            <v>37.813600000000001</v>
          </cell>
        </row>
        <row r="3833">
          <cell r="H3833">
            <v>53.88</v>
          </cell>
        </row>
        <row r="3834">
          <cell r="H3834">
            <v>0.75360000000000005</v>
          </cell>
        </row>
        <row r="3835">
          <cell r="H3835">
            <v>8.7035999999999998</v>
          </cell>
        </row>
        <row r="3836">
          <cell r="H3836">
            <v>1.3308000000000002</v>
          </cell>
        </row>
        <row r="3837">
          <cell r="H3837">
            <v>9.33</v>
          </cell>
        </row>
        <row r="3838">
          <cell r="H3838">
            <v>55.818000000000005</v>
          </cell>
        </row>
        <row r="3839">
          <cell r="H3839">
            <v>66.180000000000007</v>
          </cell>
        </row>
        <row r="3840">
          <cell r="H3840">
            <v>1.9536000000000002</v>
          </cell>
        </row>
        <row r="3841">
          <cell r="H3841">
            <v>16.944000000000003</v>
          </cell>
        </row>
        <row r="3842">
          <cell r="H3842">
            <v>132</v>
          </cell>
        </row>
        <row r="3843">
          <cell r="H3843">
            <v>186.267</v>
          </cell>
        </row>
        <row r="3844">
          <cell r="H3844">
            <v>27.718400000000003</v>
          </cell>
        </row>
        <row r="3845">
          <cell r="H3845">
            <v>2.4862000000000002</v>
          </cell>
        </row>
        <row r="3846">
          <cell r="H3846">
            <v>2.4862000000000002</v>
          </cell>
        </row>
        <row r="3847">
          <cell r="H3847">
            <v>178.82</v>
          </cell>
        </row>
        <row r="3848">
          <cell r="H3848">
            <v>89.954999999999998</v>
          </cell>
        </row>
        <row r="3849">
          <cell r="H3849">
            <v>43.89</v>
          </cell>
        </row>
        <row r="3850">
          <cell r="H3850">
            <v>3</v>
          </cell>
        </row>
        <row r="3851">
          <cell r="H3851">
            <v>31.605</v>
          </cell>
        </row>
        <row r="3852">
          <cell r="H3852">
            <v>31.605</v>
          </cell>
        </row>
        <row r="3853">
          <cell r="H3853">
            <v>287.64999999999998</v>
          </cell>
        </row>
        <row r="3854">
          <cell r="H3854">
            <v>84.78</v>
          </cell>
        </row>
        <row r="3855">
          <cell r="H3855">
            <v>134.94</v>
          </cell>
        </row>
        <row r="3856">
          <cell r="H3856">
            <v>21.076000000000001</v>
          </cell>
        </row>
        <row r="3857">
          <cell r="H3857">
            <v>5.0175000000000001</v>
          </cell>
        </row>
        <row r="3858">
          <cell r="H3858">
            <v>4.5</v>
          </cell>
        </row>
        <row r="3859">
          <cell r="H3859">
            <v>85.32</v>
          </cell>
        </row>
        <row r="3860">
          <cell r="H3860">
            <v>3.4740000000000002</v>
          </cell>
        </row>
        <row r="3861">
          <cell r="H3861">
            <v>48.09</v>
          </cell>
        </row>
        <row r="3862">
          <cell r="H3862">
            <v>26.835000000000001</v>
          </cell>
        </row>
        <row r="3863">
          <cell r="H3863">
            <v>96.825000000000003</v>
          </cell>
        </row>
        <row r="3864">
          <cell r="H3864">
            <v>7.5</v>
          </cell>
        </row>
        <row r="3865">
          <cell r="H3865">
            <v>230.82</v>
          </cell>
        </row>
        <row r="3866">
          <cell r="H3866">
            <v>21.486000000000001</v>
          </cell>
        </row>
        <row r="3867">
          <cell r="H3867">
            <v>48.326400000000007</v>
          </cell>
        </row>
        <row r="3868">
          <cell r="H3868">
            <v>10.86</v>
          </cell>
        </row>
        <row r="3869">
          <cell r="H3869">
            <v>32.354999999999997</v>
          </cell>
        </row>
        <row r="3870">
          <cell r="H3870">
            <v>31.29</v>
          </cell>
        </row>
        <row r="3871">
          <cell r="H3871">
            <v>5.43</v>
          </cell>
        </row>
        <row r="3872">
          <cell r="H3872">
            <v>32.505000000000003</v>
          </cell>
        </row>
        <row r="3873">
          <cell r="H3873">
            <v>72.66</v>
          </cell>
        </row>
        <row r="3874">
          <cell r="H3874">
            <v>3.2332000000000001</v>
          </cell>
        </row>
        <row r="3875">
          <cell r="H3875">
            <v>3.2332000000000001</v>
          </cell>
        </row>
        <row r="3876">
          <cell r="H3876">
            <v>260.23050000000001</v>
          </cell>
        </row>
        <row r="3877">
          <cell r="H3877">
            <v>4.8637499999999996</v>
          </cell>
        </row>
        <row r="3878">
          <cell r="H3878">
            <v>96.45</v>
          </cell>
        </row>
        <row r="3879">
          <cell r="H3879">
            <v>65.274000000000001</v>
          </cell>
        </row>
        <row r="3880">
          <cell r="H3880">
            <v>39.840000000000003</v>
          </cell>
        </row>
        <row r="3881">
          <cell r="H3881">
            <v>28.726799999999997</v>
          </cell>
        </row>
        <row r="3882">
          <cell r="H3882">
            <v>34.590000000000003</v>
          </cell>
        </row>
        <row r="3883">
          <cell r="H3883">
            <v>3.2090000000000005</v>
          </cell>
        </row>
        <row r="3884">
          <cell r="H3884">
            <v>94.5</v>
          </cell>
        </row>
        <row r="3885">
          <cell r="H3885">
            <v>9.628400000000001</v>
          </cell>
        </row>
        <row r="3886">
          <cell r="H3886">
            <v>12.721200000000001</v>
          </cell>
        </row>
        <row r="3887">
          <cell r="H3887">
            <v>4.3499999999999996</v>
          </cell>
        </row>
        <row r="3888">
          <cell r="H3888">
            <v>25.59</v>
          </cell>
        </row>
        <row r="3889">
          <cell r="H3889">
            <v>132</v>
          </cell>
        </row>
        <row r="3890">
          <cell r="H3890">
            <v>7.17</v>
          </cell>
        </row>
        <row r="3891">
          <cell r="H3891">
            <v>138.19999999999999</v>
          </cell>
        </row>
        <row r="3892">
          <cell r="H3892">
            <v>13.785</v>
          </cell>
        </row>
        <row r="3893">
          <cell r="H3893">
            <v>3.2010000000000001</v>
          </cell>
        </row>
        <row r="3894">
          <cell r="H3894">
            <v>5.6160000000000005</v>
          </cell>
        </row>
        <row r="3895">
          <cell r="H3895">
            <v>73.7</v>
          </cell>
        </row>
        <row r="3896">
          <cell r="H3896">
            <v>1.7537499999999999</v>
          </cell>
        </row>
        <row r="3897">
          <cell r="H3897">
            <v>1.8425</v>
          </cell>
        </row>
        <row r="3898">
          <cell r="H3898">
            <v>12.681000000000001</v>
          </cell>
        </row>
        <row r="3899">
          <cell r="H3899">
            <v>3.6735000000000002</v>
          </cell>
        </row>
        <row r="3900">
          <cell r="H3900">
            <v>124.17</v>
          </cell>
        </row>
        <row r="3901">
          <cell r="H3901">
            <v>4.5</v>
          </cell>
        </row>
        <row r="3902">
          <cell r="H3902">
            <v>59.75</v>
          </cell>
        </row>
        <row r="3903">
          <cell r="H3903">
            <v>0.3972</v>
          </cell>
        </row>
        <row r="3904">
          <cell r="H3904">
            <v>5.73</v>
          </cell>
        </row>
        <row r="3905">
          <cell r="H3905">
            <v>2.1804000000000001</v>
          </cell>
        </row>
        <row r="3906">
          <cell r="H3906">
            <v>0.53874999999999995</v>
          </cell>
        </row>
        <row r="3907">
          <cell r="H3907">
            <v>93.173999999999992</v>
          </cell>
        </row>
        <row r="3908">
          <cell r="H3908">
            <v>7.0372000000000003</v>
          </cell>
        </row>
        <row r="3909">
          <cell r="H3909">
            <v>54.271999999999998</v>
          </cell>
        </row>
        <row r="3910">
          <cell r="H3910">
            <v>2.3722499999999997</v>
          </cell>
        </row>
        <row r="3911">
          <cell r="H3911">
            <v>132</v>
          </cell>
        </row>
        <row r="3912">
          <cell r="H3912">
            <v>152.76</v>
          </cell>
        </row>
        <row r="3913">
          <cell r="H3913">
            <v>23.984999999999999</v>
          </cell>
        </row>
        <row r="3914">
          <cell r="H3914">
            <v>15.46</v>
          </cell>
        </row>
        <row r="3915">
          <cell r="H3915">
            <v>125.92800000000001</v>
          </cell>
        </row>
        <row r="3916">
          <cell r="H3916">
            <v>51.461999999999996</v>
          </cell>
        </row>
        <row r="3917">
          <cell r="H3917">
            <v>1.6721999999999999</v>
          </cell>
        </row>
        <row r="3918">
          <cell r="H3918">
            <v>82.436000000000007</v>
          </cell>
        </row>
        <row r="3919">
          <cell r="H3919">
            <v>4.9175000000000004</v>
          </cell>
        </row>
        <row r="3920">
          <cell r="H3920">
            <v>4.5415000000000001</v>
          </cell>
        </row>
        <row r="3921">
          <cell r="H3921">
            <v>3.1831999999999998</v>
          </cell>
        </row>
        <row r="3922">
          <cell r="H3922">
            <v>98.244</v>
          </cell>
        </row>
        <row r="3923">
          <cell r="H3923">
            <v>7.2280000000000006</v>
          </cell>
        </row>
        <row r="3924">
          <cell r="H3924">
            <v>2.806</v>
          </cell>
        </row>
        <row r="3925">
          <cell r="H3925">
            <v>11.98</v>
          </cell>
        </row>
        <row r="3926">
          <cell r="H3926">
            <v>238.8</v>
          </cell>
        </row>
        <row r="3927">
          <cell r="H3927">
            <v>2.2370999999999999</v>
          </cell>
        </row>
        <row r="3928">
          <cell r="H3928">
            <v>132</v>
          </cell>
        </row>
        <row r="3929">
          <cell r="H3929">
            <v>104.28</v>
          </cell>
        </row>
        <row r="3930">
          <cell r="H3930">
            <v>38.234999999999999</v>
          </cell>
        </row>
        <row r="3931">
          <cell r="H3931">
            <v>111.27</v>
          </cell>
        </row>
        <row r="3932">
          <cell r="H3932">
            <v>37.875</v>
          </cell>
        </row>
        <row r="3933">
          <cell r="H3933">
            <v>150.19200000000001</v>
          </cell>
        </row>
        <row r="3934">
          <cell r="H3934">
            <v>10.575999999999999</v>
          </cell>
        </row>
        <row r="3935">
          <cell r="H3935">
            <v>4.5</v>
          </cell>
        </row>
        <row r="3936">
          <cell r="H3936">
            <v>81.424000000000007</v>
          </cell>
        </row>
        <row r="3937">
          <cell r="H3937">
            <v>3.4816000000000003</v>
          </cell>
        </row>
        <row r="3938">
          <cell r="H3938">
            <v>175.30799999999999</v>
          </cell>
        </row>
        <row r="3939">
          <cell r="H3939">
            <v>13.465</v>
          </cell>
        </row>
        <row r="3940">
          <cell r="H3940">
            <v>158.17140000000001</v>
          </cell>
        </row>
        <row r="3941">
          <cell r="H3941">
            <v>25.68</v>
          </cell>
        </row>
        <row r="3942">
          <cell r="H3942">
            <v>87.48</v>
          </cell>
        </row>
        <row r="3943">
          <cell r="H3943">
            <v>1.99</v>
          </cell>
        </row>
        <row r="3944">
          <cell r="H3944">
            <v>0.55920000000000003</v>
          </cell>
        </row>
        <row r="3945">
          <cell r="H3945">
            <v>55.318000000000005</v>
          </cell>
        </row>
        <row r="3946">
          <cell r="H3946">
            <v>97.77</v>
          </cell>
        </row>
        <row r="3947">
          <cell r="H3947">
            <v>3.028</v>
          </cell>
        </row>
        <row r="3948">
          <cell r="H3948">
            <v>68.292000000000002</v>
          </cell>
        </row>
        <row r="3949">
          <cell r="H3949">
            <v>1.2549500000000002</v>
          </cell>
        </row>
        <row r="3950">
          <cell r="H3950">
            <v>1.5175000000000003</v>
          </cell>
        </row>
        <row r="3951">
          <cell r="H3951">
            <v>4.6360000000000001</v>
          </cell>
        </row>
        <row r="3952">
          <cell r="H3952">
            <v>3.016</v>
          </cell>
        </row>
        <row r="3953">
          <cell r="H3953">
            <v>40.94</v>
          </cell>
        </row>
        <row r="3954">
          <cell r="H3954">
            <v>153.78</v>
          </cell>
        </row>
        <row r="3955">
          <cell r="H3955">
            <v>86.076000000000008</v>
          </cell>
        </row>
        <row r="3956">
          <cell r="H3956">
            <v>1.2907000000000002</v>
          </cell>
        </row>
        <row r="3957">
          <cell r="H3957">
            <v>14.491000000000001</v>
          </cell>
        </row>
        <row r="3958">
          <cell r="H3958">
            <v>9.2799999999999994</v>
          </cell>
        </row>
        <row r="3959">
          <cell r="H3959">
            <v>125.235</v>
          </cell>
        </row>
        <row r="3960">
          <cell r="H3960">
            <v>150.66</v>
          </cell>
        </row>
        <row r="3961">
          <cell r="H3961">
            <v>4.5772000000000004</v>
          </cell>
        </row>
        <row r="3962">
          <cell r="H3962">
            <v>2.9863999999999997</v>
          </cell>
        </row>
        <row r="3963">
          <cell r="H3963">
            <v>4.5</v>
          </cell>
        </row>
        <row r="3964">
          <cell r="H3964">
            <v>132.16</v>
          </cell>
        </row>
        <row r="3965">
          <cell r="H3965">
            <v>7.665</v>
          </cell>
        </row>
        <row r="3966">
          <cell r="H3966">
            <v>125.11499999999999</v>
          </cell>
        </row>
        <row r="3967">
          <cell r="H3967">
            <v>1.2930999999999999</v>
          </cell>
        </row>
        <row r="3968">
          <cell r="H3968">
            <v>4.8142000000000005</v>
          </cell>
        </row>
        <row r="3969">
          <cell r="H3969">
            <v>105.14700000000001</v>
          </cell>
        </row>
        <row r="3970">
          <cell r="H3970">
            <v>85.14</v>
          </cell>
        </row>
        <row r="3971">
          <cell r="H3971">
            <v>19.782</v>
          </cell>
        </row>
        <row r="3972">
          <cell r="H3972">
            <v>1.5237000000000001</v>
          </cell>
        </row>
        <row r="3973">
          <cell r="H3973">
            <v>1.19106</v>
          </cell>
        </row>
        <row r="3974">
          <cell r="H3974">
            <v>20.2</v>
          </cell>
        </row>
        <row r="3975">
          <cell r="H3975">
            <v>20.465</v>
          </cell>
        </row>
        <row r="3976">
          <cell r="H3976">
            <v>8.67</v>
          </cell>
        </row>
        <row r="3977">
          <cell r="H3977">
            <v>25.385000000000002</v>
          </cell>
        </row>
        <row r="3978">
          <cell r="H3978">
            <v>34.396000000000001</v>
          </cell>
        </row>
        <row r="3979">
          <cell r="H3979">
            <v>0.67920000000000014</v>
          </cell>
        </row>
        <row r="3980">
          <cell r="H3980">
            <v>7.44</v>
          </cell>
        </row>
        <row r="3981">
          <cell r="H3981">
            <v>4.99</v>
          </cell>
        </row>
        <row r="3982">
          <cell r="H3982">
            <v>38.9</v>
          </cell>
        </row>
        <row r="3983">
          <cell r="H3983">
            <v>1.6008000000000002</v>
          </cell>
        </row>
        <row r="3984">
          <cell r="H3984">
            <v>4.2</v>
          </cell>
        </row>
        <row r="3985">
          <cell r="H3985">
            <v>18.3736</v>
          </cell>
        </row>
        <row r="3986">
          <cell r="H3986">
            <v>4.99</v>
          </cell>
        </row>
        <row r="3987">
          <cell r="H3987">
            <v>51.564999999999998</v>
          </cell>
        </row>
        <row r="3988">
          <cell r="H3988">
            <v>54.412500000000001</v>
          </cell>
        </row>
        <row r="3989">
          <cell r="H3989">
            <v>0.5</v>
          </cell>
        </row>
        <row r="3990">
          <cell r="H3990">
            <v>75.8</v>
          </cell>
        </row>
        <row r="3991">
          <cell r="H3991">
            <v>0.8237000000000001</v>
          </cell>
        </row>
        <row r="3992">
          <cell r="H3992">
            <v>74.8</v>
          </cell>
        </row>
        <row r="3993">
          <cell r="H3993">
            <v>130.86450000000002</v>
          </cell>
        </row>
        <row r="3994">
          <cell r="H3994">
            <v>1.5</v>
          </cell>
        </row>
        <row r="3995">
          <cell r="H3995">
            <v>75.19</v>
          </cell>
        </row>
        <row r="3996">
          <cell r="H3996">
            <v>0.65480000000000005</v>
          </cell>
        </row>
        <row r="3997">
          <cell r="H3997">
            <v>0.95719999999999994</v>
          </cell>
        </row>
        <row r="3998">
          <cell r="H3998">
            <v>0.69574999999999998</v>
          </cell>
        </row>
        <row r="3999">
          <cell r="H3999">
            <v>6.3360000000000003</v>
          </cell>
        </row>
        <row r="4000">
          <cell r="H4000">
            <v>5.6</v>
          </cell>
        </row>
        <row r="4001">
          <cell r="H4001">
            <v>63.5</v>
          </cell>
        </row>
        <row r="4002">
          <cell r="H4002">
            <v>1.8</v>
          </cell>
        </row>
        <row r="4003">
          <cell r="H4003">
            <v>169.79200000000003</v>
          </cell>
        </row>
        <row r="4004">
          <cell r="H4004">
            <v>8.3789999999999996</v>
          </cell>
        </row>
        <row r="4005">
          <cell r="H4005">
            <v>29.52</v>
          </cell>
        </row>
        <row r="4006">
          <cell r="H4006">
            <v>32.256</v>
          </cell>
        </row>
        <row r="4007">
          <cell r="H4007">
            <v>78.944999999999993</v>
          </cell>
        </row>
        <row r="4008">
          <cell r="H4008">
            <v>69.496000000000009</v>
          </cell>
        </row>
        <row r="4009">
          <cell r="H4009">
            <v>0.71030000000000015</v>
          </cell>
        </row>
        <row r="4010">
          <cell r="H4010">
            <v>0.71030000000000015</v>
          </cell>
        </row>
        <row r="4011">
          <cell r="H4011">
            <v>3.1831999999999998</v>
          </cell>
        </row>
        <row r="4012">
          <cell r="H4012">
            <v>9</v>
          </cell>
        </row>
        <row r="4013">
          <cell r="H4013">
            <v>35.612499999999997</v>
          </cell>
        </row>
        <row r="4014">
          <cell r="H4014">
            <v>4.8962500000000002</v>
          </cell>
        </row>
        <row r="4015">
          <cell r="H4015">
            <v>3.1480000000000001</v>
          </cell>
        </row>
        <row r="4016">
          <cell r="H4016">
            <v>4.2</v>
          </cell>
        </row>
        <row r="4017">
          <cell r="H4017">
            <v>112.9</v>
          </cell>
        </row>
        <row r="4018">
          <cell r="H4018">
            <v>4.5</v>
          </cell>
        </row>
        <row r="4019">
          <cell r="H4019">
            <v>49.074000000000005</v>
          </cell>
        </row>
        <row r="4020">
          <cell r="H4020">
            <v>1.2036</v>
          </cell>
        </row>
        <row r="4021">
          <cell r="H4021">
            <v>78.31</v>
          </cell>
        </row>
        <row r="4022">
          <cell r="H4022">
            <v>18.952000000000002</v>
          </cell>
        </row>
        <row r="4023">
          <cell r="H4023">
            <v>0.65359999999999996</v>
          </cell>
        </row>
        <row r="4024">
          <cell r="H4024">
            <v>186.3</v>
          </cell>
        </row>
        <row r="4025">
          <cell r="H4025">
            <v>94.612000000000009</v>
          </cell>
        </row>
        <row r="4026">
          <cell r="H4026">
            <v>6.032</v>
          </cell>
        </row>
        <row r="4027">
          <cell r="H4027">
            <v>3.298</v>
          </cell>
        </row>
        <row r="4028">
          <cell r="H4028">
            <v>33.344999999999999</v>
          </cell>
        </row>
        <row r="4029">
          <cell r="H4029">
            <v>12.6</v>
          </cell>
        </row>
        <row r="4030">
          <cell r="H4030">
            <v>62.145000000000003</v>
          </cell>
        </row>
        <row r="4031">
          <cell r="H4031">
            <v>0.97199999999999998</v>
          </cell>
        </row>
        <row r="4032">
          <cell r="H4032">
            <v>12</v>
          </cell>
        </row>
        <row r="4033">
          <cell r="H4033">
            <v>36</v>
          </cell>
        </row>
        <row r="4034">
          <cell r="H4034">
            <v>48</v>
          </cell>
        </row>
        <row r="4035">
          <cell r="H4035">
            <v>3.61</v>
          </cell>
        </row>
        <row r="4036">
          <cell r="H4036">
            <v>58.94</v>
          </cell>
        </row>
        <row r="4037">
          <cell r="H4037">
            <v>2.5625</v>
          </cell>
        </row>
        <row r="4038">
          <cell r="H4038">
            <v>3.052</v>
          </cell>
        </row>
        <row r="4039">
          <cell r="H4039">
            <v>9</v>
          </cell>
        </row>
        <row r="4040">
          <cell r="H4040">
            <v>62.024999999999999</v>
          </cell>
        </row>
        <row r="4041">
          <cell r="H4041">
            <v>39.412500000000001</v>
          </cell>
        </row>
        <row r="4042">
          <cell r="H4042">
            <v>10.8</v>
          </cell>
        </row>
        <row r="4043">
          <cell r="H4043">
            <v>59.2</v>
          </cell>
        </row>
        <row r="4044">
          <cell r="H4044">
            <v>0.95600000000000007</v>
          </cell>
        </row>
        <row r="4045">
          <cell r="H4045">
            <v>0.61660000000000015</v>
          </cell>
        </row>
        <row r="4046">
          <cell r="H4046">
            <v>6.58</v>
          </cell>
        </row>
        <row r="4047">
          <cell r="H4047">
            <v>69.391999999999996</v>
          </cell>
        </row>
        <row r="4048">
          <cell r="H4048">
            <v>2.9848000000000003</v>
          </cell>
        </row>
        <row r="4049">
          <cell r="H4049">
            <v>47.987499999999997</v>
          </cell>
        </row>
        <row r="4050">
          <cell r="H4050">
            <v>36.317900000000002</v>
          </cell>
        </row>
        <row r="4051">
          <cell r="H4051">
            <v>58.914999999999999</v>
          </cell>
        </row>
        <row r="4052">
          <cell r="H4052">
            <v>0.44075000000000003</v>
          </cell>
        </row>
        <row r="4053">
          <cell r="H4053">
            <v>190.7</v>
          </cell>
        </row>
        <row r="4054">
          <cell r="H4054">
            <v>45.68</v>
          </cell>
        </row>
        <row r="4055">
          <cell r="H4055">
            <v>1.3559999999999999</v>
          </cell>
        </row>
        <row r="4056">
          <cell r="H4056">
            <v>12.946000000000002</v>
          </cell>
        </row>
        <row r="4057">
          <cell r="H4057">
            <v>4.1050000000000004</v>
          </cell>
        </row>
        <row r="4058">
          <cell r="H4058">
            <v>42.56</v>
          </cell>
        </row>
        <row r="4059">
          <cell r="H4059">
            <v>0.50240000000000007</v>
          </cell>
        </row>
        <row r="4060">
          <cell r="H4060">
            <v>0.44439999999999996</v>
          </cell>
        </row>
        <row r="4061">
          <cell r="H4061">
            <v>129.08000000000001</v>
          </cell>
        </row>
        <row r="4062">
          <cell r="H4062">
            <v>26.3</v>
          </cell>
        </row>
        <row r="4063">
          <cell r="H4063">
            <v>30.849</v>
          </cell>
        </row>
        <row r="4064">
          <cell r="H4064">
            <v>64</v>
          </cell>
        </row>
        <row r="4065">
          <cell r="H4065">
            <v>67</v>
          </cell>
        </row>
        <row r="4066">
          <cell r="H4066">
            <v>28.96</v>
          </cell>
        </row>
        <row r="4067">
          <cell r="H4067">
            <v>0.86919999999999997</v>
          </cell>
        </row>
        <row r="4068">
          <cell r="H4068">
            <v>25.45</v>
          </cell>
        </row>
        <row r="4069">
          <cell r="H4069">
            <v>82.867999999999995</v>
          </cell>
        </row>
        <row r="4070">
          <cell r="H4070">
            <v>5.3529999999999998</v>
          </cell>
        </row>
        <row r="4071">
          <cell r="H4071">
            <v>10.250999999999999</v>
          </cell>
        </row>
        <row r="4072">
          <cell r="H4072">
            <v>11.984999999999999</v>
          </cell>
        </row>
        <row r="4073">
          <cell r="H4073">
            <v>54.294000000000004</v>
          </cell>
        </row>
        <row r="4074">
          <cell r="H4074">
            <v>6.7527999999999997</v>
          </cell>
        </row>
        <row r="4075">
          <cell r="H4075">
            <v>7.4332000000000003</v>
          </cell>
        </row>
        <row r="4076">
          <cell r="H4076">
            <v>1.0449999999999999</v>
          </cell>
        </row>
        <row r="4077">
          <cell r="H4077">
            <v>22.412000000000003</v>
          </cell>
        </row>
        <row r="4078">
          <cell r="H4078">
            <v>21.86</v>
          </cell>
        </row>
        <row r="4079">
          <cell r="H4079">
            <v>0.65359999999999996</v>
          </cell>
        </row>
        <row r="4080">
          <cell r="H4080">
            <v>52.575000000000003</v>
          </cell>
        </row>
        <row r="4081">
          <cell r="H4081">
            <v>47.79</v>
          </cell>
        </row>
        <row r="4082">
          <cell r="H4082">
            <v>23.153000000000002</v>
          </cell>
        </row>
        <row r="4083">
          <cell r="H4083">
            <v>61.84</v>
          </cell>
        </row>
        <row r="4084">
          <cell r="H4084">
            <v>1.1736</v>
          </cell>
        </row>
        <row r="4085">
          <cell r="H4085">
            <v>29.72</v>
          </cell>
        </row>
        <row r="4086">
          <cell r="H4086">
            <v>12.76</v>
          </cell>
        </row>
        <row r="4087">
          <cell r="H4087">
            <v>65.775000000000006</v>
          </cell>
        </row>
        <row r="4088">
          <cell r="H4088">
            <v>36.479999999999997</v>
          </cell>
        </row>
        <row r="4089">
          <cell r="H4089">
            <v>23.64</v>
          </cell>
        </row>
        <row r="4090">
          <cell r="H4090">
            <v>1.4292000000000002</v>
          </cell>
        </row>
        <row r="4091">
          <cell r="H4091">
            <v>27.144000000000002</v>
          </cell>
        </row>
        <row r="4092">
          <cell r="H4092">
            <v>49.839999999999989</v>
          </cell>
        </row>
        <row r="4093">
          <cell r="H4093">
            <v>71.86</v>
          </cell>
        </row>
        <row r="4094">
          <cell r="H4094">
            <v>9.7948000000000004</v>
          </cell>
        </row>
        <row r="4095">
          <cell r="H4095">
            <v>23.195</v>
          </cell>
        </row>
        <row r="4096">
          <cell r="H4096">
            <v>24.98</v>
          </cell>
        </row>
        <row r="4097">
          <cell r="H4097">
            <v>1.756</v>
          </cell>
        </row>
        <row r="4098">
          <cell r="H4098">
            <v>33.485999999999997</v>
          </cell>
        </row>
        <row r="4099">
          <cell r="H4099">
            <v>1.0804</v>
          </cell>
        </row>
        <row r="4100">
          <cell r="H4100">
            <v>187.965</v>
          </cell>
        </row>
        <row r="4101">
          <cell r="H4101">
            <v>59.954999999999998</v>
          </cell>
        </row>
        <row r="4102">
          <cell r="H4102">
            <v>0.4</v>
          </cell>
        </row>
        <row r="4103">
          <cell r="H4103">
            <v>8.2799999999999994</v>
          </cell>
        </row>
        <row r="4104">
          <cell r="H4104">
            <v>0.55349999999999999</v>
          </cell>
        </row>
        <row r="4105">
          <cell r="H4105">
            <v>59.021999999999998</v>
          </cell>
        </row>
        <row r="4106">
          <cell r="H4106">
            <v>82.575000000000003</v>
          </cell>
        </row>
        <row r="4107">
          <cell r="H4107">
            <v>12.315</v>
          </cell>
        </row>
        <row r="4108">
          <cell r="H4108">
            <v>122.38</v>
          </cell>
        </row>
        <row r="4109">
          <cell r="H4109">
            <v>5.3839999999999995</v>
          </cell>
        </row>
        <row r="4110">
          <cell r="H4110">
            <v>4.282</v>
          </cell>
        </row>
        <row r="4111">
          <cell r="H4111">
            <v>36.19</v>
          </cell>
        </row>
        <row r="4112">
          <cell r="H4112">
            <v>129.27600000000001</v>
          </cell>
        </row>
        <row r="4113">
          <cell r="H4113">
            <v>13.57</v>
          </cell>
        </row>
        <row r="4114">
          <cell r="H4114">
            <v>0.42680000000000001</v>
          </cell>
        </row>
        <row r="4115">
          <cell r="H4115">
            <v>22.54</v>
          </cell>
        </row>
        <row r="4116">
          <cell r="H4116">
            <v>36.375</v>
          </cell>
        </row>
        <row r="4117">
          <cell r="H4117">
            <v>96.983999999999995</v>
          </cell>
        </row>
        <row r="4118">
          <cell r="H4118">
            <v>29.95</v>
          </cell>
        </row>
        <row r="4119">
          <cell r="H4119">
            <v>0.62524999999999997</v>
          </cell>
        </row>
        <row r="4120">
          <cell r="H4120">
            <v>49.788000000000004</v>
          </cell>
        </row>
        <row r="4121">
          <cell r="H4121">
            <v>37.700000000000003</v>
          </cell>
        </row>
        <row r="4122">
          <cell r="H4122">
            <v>79.317999999999998</v>
          </cell>
        </row>
        <row r="4123">
          <cell r="H4123">
            <v>4.3380000000000001</v>
          </cell>
        </row>
        <row r="4124">
          <cell r="H4124">
            <v>47.784999999999997</v>
          </cell>
        </row>
        <row r="4125">
          <cell r="H4125">
            <v>44.989000000000004</v>
          </cell>
        </row>
        <row r="4126">
          <cell r="H4126">
            <v>1.0292000000000001</v>
          </cell>
        </row>
        <row r="4127">
          <cell r="H4127">
            <v>0.46439999999999998</v>
          </cell>
        </row>
        <row r="4128">
          <cell r="H4128">
            <v>12.116000000000001</v>
          </cell>
        </row>
        <row r="4129">
          <cell r="H4129">
            <v>7.9</v>
          </cell>
        </row>
        <row r="4130">
          <cell r="H4130">
            <v>33.722000000000001</v>
          </cell>
        </row>
        <row r="4131">
          <cell r="H4131">
            <v>0.57300000000000006</v>
          </cell>
        </row>
        <row r="4132">
          <cell r="H4132">
            <v>0.56000000000000005</v>
          </cell>
        </row>
        <row r="4133">
          <cell r="H4133">
            <v>15.792</v>
          </cell>
        </row>
        <row r="4134">
          <cell r="H4134">
            <v>1.9536000000000002</v>
          </cell>
        </row>
        <row r="4135">
          <cell r="H4135">
            <v>3.1080000000000001</v>
          </cell>
        </row>
        <row r="4136">
          <cell r="H4136">
            <v>8.9998500000000003</v>
          </cell>
        </row>
        <row r="4137">
          <cell r="H4137">
            <v>2.16</v>
          </cell>
        </row>
        <row r="4138">
          <cell r="H4138">
            <v>13.7</v>
          </cell>
        </row>
        <row r="4139">
          <cell r="H4139">
            <v>0.48350000000000004</v>
          </cell>
        </row>
        <row r="4140">
          <cell r="H4140">
            <v>9.6159999999999997</v>
          </cell>
        </row>
        <row r="4141">
          <cell r="H4141">
            <v>34.380000000000003</v>
          </cell>
        </row>
        <row r="4142">
          <cell r="H4142">
            <v>0.83074999999999999</v>
          </cell>
        </row>
        <row r="4143">
          <cell r="H4143">
            <v>60.72</v>
          </cell>
        </row>
        <row r="4144">
          <cell r="H4144">
            <v>5.5439999999999996</v>
          </cell>
        </row>
        <row r="4145">
          <cell r="H4145">
            <v>8.027000000000001</v>
          </cell>
        </row>
        <row r="4146">
          <cell r="H4146">
            <v>3.1044375000000004</v>
          </cell>
        </row>
        <row r="4147">
          <cell r="H4147">
            <v>6.9007500000000004</v>
          </cell>
        </row>
        <row r="4148">
          <cell r="H4148">
            <v>48.06</v>
          </cell>
        </row>
        <row r="4149">
          <cell r="H4149">
            <v>15.324999999999999</v>
          </cell>
        </row>
        <row r="4150">
          <cell r="H4150">
            <v>0.65359999999999996</v>
          </cell>
        </row>
        <row r="4151">
          <cell r="H4151">
            <v>42.47</v>
          </cell>
        </row>
        <row r="4152">
          <cell r="H4152">
            <v>39.700000000000003</v>
          </cell>
        </row>
        <row r="4153">
          <cell r="H4153">
            <v>78.105000000000004</v>
          </cell>
        </row>
        <row r="4154">
          <cell r="H4154">
            <v>3.5425</v>
          </cell>
        </row>
        <row r="4155">
          <cell r="H4155">
            <v>2.1909999999999998</v>
          </cell>
        </row>
        <row r="4156">
          <cell r="H4156">
            <v>40.134999999999998</v>
          </cell>
        </row>
        <row r="4157">
          <cell r="H4157">
            <v>75.891999999999996</v>
          </cell>
        </row>
        <row r="4158">
          <cell r="H4158">
            <v>9.7040000000000006</v>
          </cell>
        </row>
        <row r="4159">
          <cell r="H4159">
            <v>41.963000000000001</v>
          </cell>
        </row>
        <row r="4160">
          <cell r="H4160">
            <v>163.76400000000001</v>
          </cell>
        </row>
        <row r="4161">
          <cell r="H4161">
            <v>58.7</v>
          </cell>
        </row>
        <row r="4162">
          <cell r="H4162">
            <v>26.712000000000003</v>
          </cell>
        </row>
        <row r="4163">
          <cell r="H4163">
            <v>79.739999999999995</v>
          </cell>
        </row>
        <row r="4164">
          <cell r="H4164">
            <v>5.3839999999999995</v>
          </cell>
        </row>
        <row r="4165">
          <cell r="H4165">
            <v>5.0199999999999996</v>
          </cell>
        </row>
        <row r="4166">
          <cell r="H4166">
            <v>113.85</v>
          </cell>
        </row>
        <row r="4167">
          <cell r="H4167">
            <v>64.524000000000001</v>
          </cell>
        </row>
        <row r="4168">
          <cell r="H4168">
            <v>1.1835</v>
          </cell>
        </row>
        <row r="4169">
          <cell r="H4169">
            <v>1.278</v>
          </cell>
        </row>
        <row r="4170">
          <cell r="H4170">
            <v>50.4</v>
          </cell>
        </row>
        <row r="4171">
          <cell r="H4171">
            <v>82.236000000000004</v>
          </cell>
        </row>
        <row r="4172">
          <cell r="H4172">
            <v>4.0650000000000004</v>
          </cell>
        </row>
        <row r="4173">
          <cell r="H4173">
            <v>164.34</v>
          </cell>
        </row>
        <row r="4174">
          <cell r="H4174">
            <v>48.69</v>
          </cell>
        </row>
        <row r="4175">
          <cell r="H4175">
            <v>2</v>
          </cell>
        </row>
        <row r="4176">
          <cell r="H4176">
            <v>111.065</v>
          </cell>
        </row>
        <row r="4177">
          <cell r="H4177">
            <v>0.93040000000000012</v>
          </cell>
        </row>
        <row r="4178">
          <cell r="H4178">
            <v>30.783000000000001</v>
          </cell>
        </row>
        <row r="4179">
          <cell r="H4179">
            <v>16.285</v>
          </cell>
        </row>
        <row r="4180">
          <cell r="H4180">
            <v>25.08</v>
          </cell>
        </row>
        <row r="4181">
          <cell r="H4181">
            <v>1.3169999999999999</v>
          </cell>
        </row>
        <row r="4182">
          <cell r="H4182">
            <v>4.3860000000000001</v>
          </cell>
        </row>
        <row r="4183">
          <cell r="H4183">
            <v>2.9240000000000004</v>
          </cell>
        </row>
        <row r="4184">
          <cell r="H4184">
            <v>0.55500000000000005</v>
          </cell>
        </row>
        <row r="4185">
          <cell r="H4185">
            <v>43.076000000000001</v>
          </cell>
        </row>
        <row r="4186">
          <cell r="H4186">
            <v>17.064</v>
          </cell>
        </row>
        <row r="4187">
          <cell r="H4187">
            <v>4.3241874999999999</v>
          </cell>
        </row>
        <row r="4188">
          <cell r="H4188">
            <v>27.17</v>
          </cell>
        </row>
        <row r="4189">
          <cell r="H4189">
            <v>71.86</v>
          </cell>
        </row>
        <row r="4190">
          <cell r="H4190">
            <v>76.847999999999999</v>
          </cell>
        </row>
        <row r="4191">
          <cell r="H4191">
            <v>4.6379999999999999</v>
          </cell>
        </row>
        <row r="4192">
          <cell r="H4192">
            <v>12.176999999999998</v>
          </cell>
        </row>
        <row r="4193">
          <cell r="H4193">
            <v>22.171500000000002</v>
          </cell>
        </row>
        <row r="4194">
          <cell r="H4194">
            <v>30.7775</v>
          </cell>
        </row>
        <row r="4195">
          <cell r="H4195">
            <v>31.14</v>
          </cell>
        </row>
        <row r="4196">
          <cell r="H4196">
            <v>80.494</v>
          </cell>
        </row>
        <row r="4197">
          <cell r="H4197">
            <v>0.65359999999999996</v>
          </cell>
        </row>
        <row r="4198">
          <cell r="H4198">
            <v>32.159999999999997</v>
          </cell>
        </row>
        <row r="4199">
          <cell r="H4199">
            <v>94.3</v>
          </cell>
        </row>
        <row r="4200">
          <cell r="H4200">
            <v>5.3321600000000009</v>
          </cell>
        </row>
        <row r="4201">
          <cell r="H4201">
            <v>11.504799999999999</v>
          </cell>
        </row>
        <row r="4202">
          <cell r="H4202">
            <v>23.464000000000002</v>
          </cell>
        </row>
        <row r="4203">
          <cell r="H4203">
            <v>16.100200000000001</v>
          </cell>
        </row>
        <row r="4204">
          <cell r="H4204">
            <v>88.253999999999991</v>
          </cell>
        </row>
        <row r="4205">
          <cell r="H4205">
            <v>44.354999999999997</v>
          </cell>
        </row>
        <row r="4206">
          <cell r="H4206">
            <v>5.4989999999999997</v>
          </cell>
        </row>
        <row r="4207">
          <cell r="H4207">
            <v>70.5</v>
          </cell>
        </row>
        <row r="4208">
          <cell r="H4208">
            <v>45.06</v>
          </cell>
        </row>
        <row r="4209">
          <cell r="H4209">
            <v>58.94</v>
          </cell>
        </row>
        <row r="4210">
          <cell r="H4210">
            <v>0.57800000000000007</v>
          </cell>
        </row>
        <row r="4211">
          <cell r="H4211">
            <v>1.8896500000000001</v>
          </cell>
        </row>
        <row r="4212">
          <cell r="H4212">
            <v>23.18</v>
          </cell>
        </row>
        <row r="4213">
          <cell r="H4213">
            <v>36.735999999999997</v>
          </cell>
        </row>
        <row r="4214">
          <cell r="H4214">
            <v>1.1850000000000001</v>
          </cell>
        </row>
        <row r="4215">
          <cell r="H4215">
            <v>1.1850000000000001</v>
          </cell>
        </row>
        <row r="4216">
          <cell r="H4216">
            <v>1.1850000000000001</v>
          </cell>
        </row>
        <row r="4217">
          <cell r="H4217">
            <v>152.64750000000001</v>
          </cell>
        </row>
        <row r="4218">
          <cell r="H4218">
            <v>11.25</v>
          </cell>
        </row>
        <row r="4219">
          <cell r="H4219">
            <v>10.907999999999999</v>
          </cell>
        </row>
        <row r="4220">
          <cell r="H4220">
            <v>115.45100000000001</v>
          </cell>
        </row>
        <row r="4221">
          <cell r="H4221">
            <v>31.173999999999999</v>
          </cell>
        </row>
        <row r="4222">
          <cell r="H4222">
            <v>6</v>
          </cell>
        </row>
        <row r="4223">
          <cell r="H4223">
            <v>73.051999999999992</v>
          </cell>
        </row>
        <row r="4224">
          <cell r="H4224">
            <v>3.6749999999999998</v>
          </cell>
        </row>
        <row r="4225">
          <cell r="H4225">
            <v>81.33</v>
          </cell>
        </row>
        <row r="4226">
          <cell r="H4226">
            <v>8.7050000000000001</v>
          </cell>
        </row>
        <row r="4227">
          <cell r="H4227">
            <v>26.31</v>
          </cell>
        </row>
        <row r="4228">
          <cell r="H4228">
            <v>1.56</v>
          </cell>
        </row>
        <row r="4229">
          <cell r="H4229">
            <v>76.388000000000005</v>
          </cell>
        </row>
        <row r="4230">
          <cell r="H4230">
            <v>4.5380000000000003</v>
          </cell>
        </row>
        <row r="4231">
          <cell r="H4231">
            <v>132.30000000000001</v>
          </cell>
        </row>
        <row r="4232">
          <cell r="H4232">
            <v>116.88</v>
          </cell>
        </row>
        <row r="4233">
          <cell r="H4233">
            <v>1.3392000000000002</v>
          </cell>
        </row>
        <row r="4234">
          <cell r="H4234">
            <v>30.315000000000001</v>
          </cell>
        </row>
        <row r="4235">
          <cell r="H4235">
            <v>55.3</v>
          </cell>
        </row>
        <row r="4236">
          <cell r="H4236">
            <v>0.63092000000000004</v>
          </cell>
        </row>
        <row r="4237">
          <cell r="H4237">
            <v>27.495000000000001</v>
          </cell>
        </row>
        <row r="4238">
          <cell r="H4238">
            <v>32.364000000000004</v>
          </cell>
        </row>
        <row r="4239">
          <cell r="H4239">
            <v>14.085000000000001</v>
          </cell>
        </row>
        <row r="4240">
          <cell r="H4240">
            <v>50.92</v>
          </cell>
        </row>
        <row r="4241">
          <cell r="H4241">
            <v>0.65359999999999996</v>
          </cell>
        </row>
        <row r="4242">
          <cell r="H4242">
            <v>1.2260250000000001</v>
          </cell>
        </row>
        <row r="4243">
          <cell r="H4243">
            <v>0.32915</v>
          </cell>
        </row>
        <row r="4244">
          <cell r="H4244">
            <v>0.7</v>
          </cell>
        </row>
        <row r="4245">
          <cell r="H4245">
            <v>77.72</v>
          </cell>
        </row>
        <row r="4246">
          <cell r="H4246">
            <v>95.795000000000002</v>
          </cell>
        </row>
        <row r="4247">
          <cell r="H4247">
            <v>0.81499999999999995</v>
          </cell>
        </row>
        <row r="4248">
          <cell r="H4248">
            <v>1.0225</v>
          </cell>
        </row>
        <row r="4249">
          <cell r="H4249">
            <v>114.32</v>
          </cell>
        </row>
        <row r="4250">
          <cell r="H4250">
            <v>5.7080000000000011</v>
          </cell>
        </row>
        <row r="4251">
          <cell r="H4251">
            <v>4.4562499999999998</v>
          </cell>
        </row>
        <row r="4252">
          <cell r="H4252">
            <v>29.448</v>
          </cell>
        </row>
        <row r="4253">
          <cell r="H4253">
            <v>18</v>
          </cell>
        </row>
        <row r="4254">
          <cell r="H4254">
            <v>168.68849999999998</v>
          </cell>
        </row>
        <row r="4255">
          <cell r="H4255">
            <v>2.2792500000000002</v>
          </cell>
        </row>
        <row r="4256">
          <cell r="H4256">
            <v>33.744999999999997</v>
          </cell>
        </row>
        <row r="4257">
          <cell r="H4257">
            <v>82.236000000000004</v>
          </cell>
        </row>
        <row r="4258">
          <cell r="H4258">
            <v>6.5957600000000003</v>
          </cell>
        </row>
        <row r="4259">
          <cell r="H4259">
            <v>1.8343</v>
          </cell>
        </row>
        <row r="4260">
          <cell r="H4260">
            <v>2.4123999999999999</v>
          </cell>
        </row>
        <row r="4261">
          <cell r="H4261">
            <v>47.332000000000001</v>
          </cell>
        </row>
        <row r="4262">
          <cell r="H4262">
            <v>4.1539999999999999</v>
          </cell>
        </row>
        <row r="4263">
          <cell r="H4263">
            <v>256.44</v>
          </cell>
        </row>
        <row r="4264">
          <cell r="H4264">
            <v>26.908000000000001</v>
          </cell>
        </row>
        <row r="4265">
          <cell r="H4265">
            <v>26.595199999999998</v>
          </cell>
        </row>
        <row r="4266">
          <cell r="H4266">
            <v>20.76</v>
          </cell>
        </row>
        <row r="4267">
          <cell r="H4267">
            <v>0.79049999999999998</v>
          </cell>
        </row>
        <row r="4268">
          <cell r="H4268">
            <v>43.023999999999994</v>
          </cell>
        </row>
        <row r="4269">
          <cell r="H4269">
            <v>15.554500000000001</v>
          </cell>
        </row>
        <row r="4270">
          <cell r="H4270">
            <v>30.6</v>
          </cell>
        </row>
        <row r="4271">
          <cell r="H4271">
            <v>33.248000000000005</v>
          </cell>
        </row>
        <row r="4272">
          <cell r="H4272">
            <v>3.149375</v>
          </cell>
        </row>
        <row r="4273">
          <cell r="H4273">
            <v>91.56</v>
          </cell>
        </row>
        <row r="4274">
          <cell r="H4274">
            <v>79.739999999999995</v>
          </cell>
        </row>
        <row r="4275">
          <cell r="H4275">
            <v>6.2911999999999999</v>
          </cell>
        </row>
        <row r="4276">
          <cell r="H4276">
            <v>350.72</v>
          </cell>
        </row>
        <row r="4277">
          <cell r="H4277">
            <v>64.78</v>
          </cell>
        </row>
        <row r="4278">
          <cell r="H4278">
            <v>32.4</v>
          </cell>
        </row>
        <row r="4279">
          <cell r="H4279">
            <v>40.725999999999999</v>
          </cell>
        </row>
        <row r="4280">
          <cell r="H4280">
            <v>3.4185000000000003</v>
          </cell>
        </row>
        <row r="4281">
          <cell r="H4281">
            <v>105.675</v>
          </cell>
        </row>
        <row r="4282">
          <cell r="H4282">
            <v>43.075500000000005</v>
          </cell>
        </row>
        <row r="4283">
          <cell r="H4283">
            <v>80.28</v>
          </cell>
        </row>
        <row r="4284">
          <cell r="H4284">
            <v>26.596</v>
          </cell>
        </row>
        <row r="4285">
          <cell r="H4285">
            <v>7.49</v>
          </cell>
        </row>
        <row r="4286">
          <cell r="H4286">
            <v>12.8505</v>
          </cell>
        </row>
        <row r="4287">
          <cell r="H4287">
            <v>27.22</v>
          </cell>
        </row>
        <row r="4288">
          <cell r="H4288">
            <v>2.468</v>
          </cell>
        </row>
        <row r="4289">
          <cell r="H4289">
            <v>27.315999999999999</v>
          </cell>
        </row>
        <row r="4290">
          <cell r="H4290">
            <v>14.842000000000001</v>
          </cell>
        </row>
        <row r="4291">
          <cell r="H4291">
            <v>34.770000000000003</v>
          </cell>
        </row>
        <row r="4292">
          <cell r="H4292">
            <v>41.26</v>
          </cell>
        </row>
        <row r="4293">
          <cell r="H4293">
            <v>44.199199999999998</v>
          </cell>
        </row>
        <row r="4294">
          <cell r="H4294">
            <v>108.24</v>
          </cell>
        </row>
        <row r="4295">
          <cell r="H4295">
            <v>120</v>
          </cell>
        </row>
        <row r="4296">
          <cell r="H4296">
            <v>78.251500000000007</v>
          </cell>
        </row>
        <row r="4297">
          <cell r="H4297">
            <v>19.364599999999999</v>
          </cell>
        </row>
        <row r="4298">
          <cell r="H4298">
            <v>20.56</v>
          </cell>
        </row>
        <row r="4299">
          <cell r="H4299">
            <v>92.26</v>
          </cell>
        </row>
        <row r="4300">
          <cell r="H4300">
            <v>3.7625000000000002</v>
          </cell>
        </row>
        <row r="4301">
          <cell r="H4301">
            <v>29.04</v>
          </cell>
        </row>
        <row r="4302">
          <cell r="H4302">
            <v>18</v>
          </cell>
        </row>
        <row r="4303">
          <cell r="H4303">
            <v>58.576000000000001</v>
          </cell>
        </row>
        <row r="4304">
          <cell r="H4304">
            <v>19.018000000000001</v>
          </cell>
        </row>
        <row r="4305">
          <cell r="H4305">
            <v>2.7212000000000005</v>
          </cell>
        </row>
        <row r="4306">
          <cell r="H4306">
            <v>27.5</v>
          </cell>
        </row>
        <row r="4307">
          <cell r="H4307">
            <v>38.875999999999998</v>
          </cell>
        </row>
        <row r="4308">
          <cell r="H4308">
            <v>2.742</v>
          </cell>
        </row>
        <row r="4309">
          <cell r="H4309">
            <v>4.6748000000000003</v>
          </cell>
        </row>
        <row r="4310">
          <cell r="H4310">
            <v>13.145</v>
          </cell>
        </row>
        <row r="4311">
          <cell r="H4311">
            <v>250</v>
          </cell>
        </row>
        <row r="4312">
          <cell r="H4312">
            <v>112.169</v>
          </cell>
        </row>
        <row r="4313">
          <cell r="H4313">
            <v>79.63600000000001</v>
          </cell>
        </row>
        <row r="4314">
          <cell r="H4314">
            <v>24.769999999999996</v>
          </cell>
        </row>
        <row r="4315">
          <cell r="H4315">
            <v>15.814</v>
          </cell>
        </row>
        <row r="4316">
          <cell r="H4316">
            <v>4.3525</v>
          </cell>
        </row>
        <row r="4317">
          <cell r="H4317">
            <v>96.77</v>
          </cell>
        </row>
        <row r="4318">
          <cell r="H4318">
            <v>3.5920000000000001</v>
          </cell>
        </row>
        <row r="4319">
          <cell r="H4319">
            <v>5.86</v>
          </cell>
        </row>
        <row r="4320">
          <cell r="H4320">
            <v>67.05</v>
          </cell>
        </row>
        <row r="4321">
          <cell r="H4321">
            <v>31.84</v>
          </cell>
        </row>
        <row r="4322">
          <cell r="H4322">
            <v>65.284000000000006</v>
          </cell>
        </row>
        <row r="4323">
          <cell r="H4323">
            <v>107.97800000000001</v>
          </cell>
        </row>
        <row r="4324">
          <cell r="H4324">
            <v>34.54</v>
          </cell>
        </row>
        <row r="4325">
          <cell r="H4325">
            <v>68.794000000000011</v>
          </cell>
        </row>
        <row r="4326">
          <cell r="H4326">
            <v>88</v>
          </cell>
        </row>
        <row r="4327">
          <cell r="H4327">
            <v>48.604000000000006</v>
          </cell>
        </row>
        <row r="4328">
          <cell r="H4328">
            <v>87.16</v>
          </cell>
        </row>
        <row r="4329">
          <cell r="H4329">
            <v>111.01</v>
          </cell>
        </row>
        <row r="4330">
          <cell r="H4330">
            <v>12</v>
          </cell>
        </row>
        <row r="4331">
          <cell r="H4331">
            <v>53.070500000000003</v>
          </cell>
        </row>
        <row r="4332">
          <cell r="H4332">
            <v>182.78400000000002</v>
          </cell>
        </row>
        <row r="4333">
          <cell r="H4333">
            <v>202.47880000000001</v>
          </cell>
        </row>
        <row r="4334">
          <cell r="H4334">
            <v>347.99940000000004</v>
          </cell>
        </row>
        <row r="4335">
          <cell r="H4335">
            <v>36.594000000000001</v>
          </cell>
        </row>
        <row r="4336">
          <cell r="H4336">
            <v>76.961250000000007</v>
          </cell>
        </row>
        <row r="4337">
          <cell r="H4337">
            <v>24.567499999999999</v>
          </cell>
        </row>
        <row r="4338">
          <cell r="H4338">
            <v>42.3</v>
          </cell>
        </row>
        <row r="4339">
          <cell r="H4339">
            <v>2.5625</v>
          </cell>
        </row>
        <row r="4340">
          <cell r="H4340">
            <v>314.53500000000003</v>
          </cell>
        </row>
        <row r="4341">
          <cell r="H4341">
            <v>263.83499999999998</v>
          </cell>
        </row>
        <row r="4342">
          <cell r="H4342">
            <v>49.211799999999997</v>
          </cell>
        </row>
        <row r="4343">
          <cell r="H4343">
            <v>6.5152800000000006</v>
          </cell>
        </row>
        <row r="4344">
          <cell r="H4344">
            <v>108.36</v>
          </cell>
        </row>
        <row r="4345">
          <cell r="H4345">
            <v>58.494160000000001</v>
          </cell>
        </row>
        <row r="4346">
          <cell r="H4346">
            <v>3.0804640000000005</v>
          </cell>
        </row>
        <row r="4347">
          <cell r="H4347">
            <v>3.3331999999999997</v>
          </cell>
        </row>
        <row r="4348">
          <cell r="H4348">
            <v>1.36</v>
          </cell>
        </row>
        <row r="4349">
          <cell r="H4349">
            <v>54.528500000000001</v>
          </cell>
        </row>
        <row r="4350">
          <cell r="H4350">
            <v>67.790000000000006</v>
          </cell>
        </row>
        <row r="4351">
          <cell r="H4351">
            <v>0.9</v>
          </cell>
        </row>
        <row r="4352">
          <cell r="H4352">
            <v>8.4147999999999996</v>
          </cell>
        </row>
        <row r="4353">
          <cell r="H4353">
            <v>0.37219999999999998</v>
          </cell>
        </row>
        <row r="4354">
          <cell r="H4354">
            <v>120</v>
          </cell>
        </row>
        <row r="4355">
          <cell r="H4355">
            <v>114.07940000000001</v>
          </cell>
        </row>
        <row r="4356">
          <cell r="H4356">
            <v>37.332000000000001</v>
          </cell>
        </row>
        <row r="4357">
          <cell r="H4357">
            <v>3.8349000000000002</v>
          </cell>
        </row>
        <row r="4358">
          <cell r="H4358">
            <v>5.274</v>
          </cell>
        </row>
        <row r="4359">
          <cell r="H4359">
            <v>1.19475</v>
          </cell>
        </row>
        <row r="4360">
          <cell r="H4360">
            <v>15.386600000000001</v>
          </cell>
        </row>
        <row r="4361">
          <cell r="H4361">
            <v>51.7</v>
          </cell>
        </row>
        <row r="4362">
          <cell r="H4362">
            <v>35.24</v>
          </cell>
        </row>
        <row r="4363">
          <cell r="H4363">
            <v>30</v>
          </cell>
        </row>
        <row r="4364">
          <cell r="H4364">
            <v>238.88</v>
          </cell>
        </row>
        <row r="4365">
          <cell r="H4365">
            <v>7.4991999999999992</v>
          </cell>
        </row>
        <row r="4366">
          <cell r="H4366">
            <v>52.876999999999995</v>
          </cell>
        </row>
        <row r="4367">
          <cell r="H4367">
            <v>102.6995</v>
          </cell>
        </row>
        <row r="4368">
          <cell r="H4368">
            <v>10.48</v>
          </cell>
        </row>
        <row r="4369">
          <cell r="H4369">
            <v>24.02</v>
          </cell>
        </row>
        <row r="4370">
          <cell r="H4370">
            <v>7.62</v>
          </cell>
        </row>
        <row r="4371">
          <cell r="H4371">
            <v>94.46</v>
          </cell>
        </row>
        <row r="4372">
          <cell r="H4372">
            <v>10.051</v>
          </cell>
        </row>
        <row r="4373">
          <cell r="H4373">
            <v>13.44</v>
          </cell>
        </row>
        <row r="4374">
          <cell r="H4374">
            <v>42.48</v>
          </cell>
        </row>
        <row r="4375">
          <cell r="H4375">
            <v>1.1200000000000001</v>
          </cell>
        </row>
        <row r="4376">
          <cell r="H4376">
            <v>8.08</v>
          </cell>
        </row>
        <row r="4377">
          <cell r="H4377">
            <v>66.596800000000002</v>
          </cell>
        </row>
        <row r="4378">
          <cell r="H4378">
            <v>6.7249999999999996</v>
          </cell>
        </row>
        <row r="4379">
          <cell r="H4379">
            <v>3.1480000000000001</v>
          </cell>
        </row>
        <row r="4380">
          <cell r="H4380">
            <v>67.53</v>
          </cell>
        </row>
        <row r="4381">
          <cell r="H4381">
            <v>2.1788799999999999</v>
          </cell>
        </row>
        <row r="4382">
          <cell r="H4382">
            <v>3.2081999999999997</v>
          </cell>
        </row>
        <row r="4383">
          <cell r="H4383">
            <v>0.64528999999999992</v>
          </cell>
        </row>
        <row r="4384">
          <cell r="H4384">
            <v>67.992000000000004</v>
          </cell>
        </row>
        <row r="4385">
          <cell r="H4385">
            <v>3.9810000000000003</v>
          </cell>
        </row>
        <row r="4386">
          <cell r="H4386">
            <v>10.872</v>
          </cell>
        </row>
        <row r="4387">
          <cell r="H4387">
            <v>58.512500000000003</v>
          </cell>
        </row>
        <row r="4388">
          <cell r="H4388">
            <v>2.2608000000000001</v>
          </cell>
        </row>
        <row r="4389">
          <cell r="H4389">
            <v>118.998</v>
          </cell>
        </row>
        <row r="4390">
          <cell r="H4390">
            <v>6.9712500000000004</v>
          </cell>
        </row>
        <row r="4391">
          <cell r="H4391">
            <v>26</v>
          </cell>
        </row>
        <row r="4392">
          <cell r="H4392">
            <v>5.9</v>
          </cell>
        </row>
        <row r="4393">
          <cell r="H4393">
            <v>75.518000000000001</v>
          </cell>
        </row>
        <row r="4394">
          <cell r="H4394">
            <v>53.944200000000002</v>
          </cell>
        </row>
        <row r="4395">
          <cell r="H4395">
            <v>2.0872800000000002</v>
          </cell>
        </row>
        <row r="4396">
          <cell r="H4396">
            <v>8.2575000000000003</v>
          </cell>
        </row>
        <row r="4397">
          <cell r="H4397">
            <v>13.994999999999999</v>
          </cell>
        </row>
        <row r="4398">
          <cell r="H4398">
            <v>28.326150000000002</v>
          </cell>
        </row>
        <row r="4399">
          <cell r="H4399">
            <v>22.204000000000001</v>
          </cell>
        </row>
        <row r="4400">
          <cell r="H4400">
            <v>24.85</v>
          </cell>
        </row>
        <row r="4401">
          <cell r="H4401">
            <v>23.584</v>
          </cell>
        </row>
        <row r="4402">
          <cell r="H4402">
            <v>22.736000000000001</v>
          </cell>
        </row>
        <row r="4403">
          <cell r="H4403">
            <v>23.855999999999998</v>
          </cell>
        </row>
        <row r="4404">
          <cell r="H4404">
            <v>58.33</v>
          </cell>
        </row>
        <row r="4405">
          <cell r="H4405">
            <v>0.77920000000000011</v>
          </cell>
        </row>
        <row r="4406">
          <cell r="H4406">
            <v>3.3818875000000004</v>
          </cell>
        </row>
        <row r="4407">
          <cell r="H4407">
            <v>9.5920000000000005</v>
          </cell>
        </row>
        <row r="4408">
          <cell r="H4408">
            <v>77.304000000000002</v>
          </cell>
        </row>
        <row r="4409">
          <cell r="H4409">
            <v>3.5844749999999999</v>
          </cell>
        </row>
        <row r="4410">
          <cell r="H4410">
            <v>6.7765499999999994</v>
          </cell>
        </row>
        <row r="4411">
          <cell r="H4411">
            <v>12.132999999999999</v>
          </cell>
        </row>
        <row r="4412">
          <cell r="H4412">
            <v>55.4</v>
          </cell>
        </row>
        <row r="4413">
          <cell r="H4413">
            <v>0.48625000000000002</v>
          </cell>
        </row>
        <row r="4414">
          <cell r="H4414">
            <v>0.83117500000000011</v>
          </cell>
        </row>
        <row r="4415">
          <cell r="H4415">
            <v>2.8190000000000004</v>
          </cell>
        </row>
        <row r="4416">
          <cell r="H4416">
            <v>17.3</v>
          </cell>
        </row>
        <row r="4417">
          <cell r="H4417">
            <v>19.434999999999999</v>
          </cell>
        </row>
        <row r="4418">
          <cell r="H4418">
            <v>115.95</v>
          </cell>
        </row>
        <row r="4419">
          <cell r="H4419">
            <v>58.837499999999999</v>
          </cell>
        </row>
        <row r="4420">
          <cell r="H4420">
            <v>2.63504</v>
          </cell>
        </row>
        <row r="4421">
          <cell r="H4421">
            <v>11.5768</v>
          </cell>
        </row>
        <row r="4422">
          <cell r="H4422">
            <v>86.444999999999993</v>
          </cell>
        </row>
        <row r="4423">
          <cell r="H4423">
            <v>68.117999999999995</v>
          </cell>
        </row>
        <row r="4424">
          <cell r="H4424">
            <v>10.902000000000001</v>
          </cell>
        </row>
        <row r="4425">
          <cell r="H4425">
            <v>12.098500000000001</v>
          </cell>
        </row>
        <row r="4426">
          <cell r="H4426">
            <v>1.7135</v>
          </cell>
        </row>
        <row r="4427">
          <cell r="H4427">
            <v>104.19</v>
          </cell>
        </row>
        <row r="4428">
          <cell r="H4428">
            <v>32</v>
          </cell>
        </row>
        <row r="4429">
          <cell r="H4429">
            <v>4.3161949999999996</v>
          </cell>
        </row>
        <row r="4430">
          <cell r="H4430">
            <v>16.649999999999999</v>
          </cell>
        </row>
        <row r="4431">
          <cell r="H4431">
            <v>12.69</v>
          </cell>
        </row>
        <row r="4432">
          <cell r="H4432">
            <v>198.60174999999998</v>
          </cell>
        </row>
        <row r="4433">
          <cell r="H4433">
            <v>2.3559999999999999</v>
          </cell>
        </row>
        <row r="4434">
          <cell r="H4434">
            <v>12.076000000000001</v>
          </cell>
        </row>
        <row r="4435">
          <cell r="H4435">
            <v>15.7712</v>
          </cell>
        </row>
        <row r="4436">
          <cell r="H4436">
            <v>22.5</v>
          </cell>
        </row>
        <row r="4437">
          <cell r="H4437">
            <v>5.31</v>
          </cell>
        </row>
        <row r="4438">
          <cell r="H4438">
            <v>7.2</v>
          </cell>
        </row>
        <row r="4439">
          <cell r="H4439">
            <v>57.576000000000001</v>
          </cell>
        </row>
        <row r="4440">
          <cell r="H4440">
            <v>3.0735000000000001</v>
          </cell>
        </row>
        <row r="4441">
          <cell r="H4441">
            <v>6.3571</v>
          </cell>
        </row>
        <row r="4442">
          <cell r="H4442">
            <v>50.634999999999998</v>
          </cell>
        </row>
        <row r="4443">
          <cell r="H4443">
            <v>13</v>
          </cell>
        </row>
        <row r="4444">
          <cell r="H4444">
            <v>39.76</v>
          </cell>
        </row>
        <row r="4445">
          <cell r="H4445">
            <v>2.4536000000000002</v>
          </cell>
        </row>
        <row r="4446">
          <cell r="H4446">
            <v>46.16</v>
          </cell>
        </row>
        <row r="4447">
          <cell r="H4447">
            <v>75.36</v>
          </cell>
        </row>
        <row r="4448">
          <cell r="H4448">
            <v>21.186</v>
          </cell>
        </row>
        <row r="4449">
          <cell r="H4449">
            <v>125.75200000000001</v>
          </cell>
        </row>
        <row r="4450">
          <cell r="H4450">
            <v>4.0110000000000001</v>
          </cell>
        </row>
        <row r="4451">
          <cell r="H4451">
            <v>17.478999999999999</v>
          </cell>
        </row>
        <row r="4452">
          <cell r="H4452">
            <v>3.52</v>
          </cell>
        </row>
        <row r="4453">
          <cell r="H4453">
            <v>22.745000000000001</v>
          </cell>
        </row>
        <row r="4454">
          <cell r="H4454">
            <v>2.98</v>
          </cell>
        </row>
        <row r="4455">
          <cell r="H4455">
            <v>31.33</v>
          </cell>
        </row>
        <row r="4456">
          <cell r="H4456">
            <v>2.5669999999999997</v>
          </cell>
        </row>
        <row r="4457">
          <cell r="H4457">
            <v>6.6637500000000003</v>
          </cell>
        </row>
        <row r="4458">
          <cell r="H4458">
            <v>30.968029999999999</v>
          </cell>
        </row>
        <row r="4459">
          <cell r="H4459">
            <v>68.819999999999993</v>
          </cell>
        </row>
        <row r="4460">
          <cell r="H4460">
            <v>5.6</v>
          </cell>
        </row>
        <row r="4461">
          <cell r="H4461">
            <v>42.648000000000003</v>
          </cell>
        </row>
        <row r="4462">
          <cell r="H4462">
            <v>1.6948400000000001</v>
          </cell>
        </row>
        <row r="4463">
          <cell r="H4463">
            <v>1.00135</v>
          </cell>
        </row>
        <row r="4464">
          <cell r="H4464">
            <v>1.6828000000000001</v>
          </cell>
        </row>
        <row r="4465">
          <cell r="H4465">
            <v>1.3615000000000002</v>
          </cell>
        </row>
        <row r="4466">
          <cell r="H4466">
            <v>26.475000000000001</v>
          </cell>
        </row>
        <row r="4467">
          <cell r="H4467">
            <v>105.00399999999999</v>
          </cell>
        </row>
        <row r="4468">
          <cell r="H4468">
            <v>7.34</v>
          </cell>
        </row>
        <row r="4469">
          <cell r="H4469">
            <v>4.3827500000000006</v>
          </cell>
        </row>
        <row r="4470">
          <cell r="H4470">
            <v>22.218000000000004</v>
          </cell>
        </row>
        <row r="4471">
          <cell r="H4471">
            <v>92.34</v>
          </cell>
        </row>
        <row r="4472">
          <cell r="H4472">
            <v>141.60900000000001</v>
          </cell>
        </row>
        <row r="4473">
          <cell r="H4473">
            <v>1.00102</v>
          </cell>
        </row>
        <row r="4474">
          <cell r="H4474">
            <v>3.8724540000000003</v>
          </cell>
        </row>
        <row r="4475">
          <cell r="H4475">
            <v>3.9832769999999997</v>
          </cell>
        </row>
        <row r="4476">
          <cell r="H4476">
            <v>1.66</v>
          </cell>
        </row>
        <row r="4477">
          <cell r="H4477">
            <v>3.4019999999999997</v>
          </cell>
        </row>
        <row r="4478">
          <cell r="H4478">
            <v>1.94</v>
          </cell>
        </row>
        <row r="4479">
          <cell r="H4479">
            <v>55.5</v>
          </cell>
        </row>
        <row r="4480">
          <cell r="H4480">
            <v>123.675</v>
          </cell>
        </row>
        <row r="4481">
          <cell r="H4481">
            <v>113.655</v>
          </cell>
        </row>
        <row r="4482">
          <cell r="H4482">
            <v>15.015000000000001</v>
          </cell>
        </row>
        <row r="4483">
          <cell r="H4483">
            <v>12.482999999999999</v>
          </cell>
        </row>
        <row r="4484">
          <cell r="H4484">
            <v>214.20159999999998</v>
          </cell>
        </row>
        <row r="4485">
          <cell r="H4485">
            <v>4.2076000000000002</v>
          </cell>
        </row>
        <row r="4486">
          <cell r="H4486">
            <v>10.87288</v>
          </cell>
        </row>
        <row r="4487">
          <cell r="H4487">
            <v>20</v>
          </cell>
        </row>
        <row r="4488">
          <cell r="H4488">
            <v>22.32</v>
          </cell>
        </row>
        <row r="4489">
          <cell r="H4489">
            <v>62.946000000000005</v>
          </cell>
        </row>
        <row r="4490">
          <cell r="H4490">
            <v>112.244</v>
          </cell>
        </row>
        <row r="4491">
          <cell r="H4491">
            <v>11.827999999999999</v>
          </cell>
        </row>
        <row r="4492">
          <cell r="H4492">
            <v>5.7309999999999999</v>
          </cell>
        </row>
        <row r="4493">
          <cell r="H4493">
            <v>39.0548</v>
          </cell>
        </row>
        <row r="4494">
          <cell r="H4494">
            <v>47.572499999999998</v>
          </cell>
        </row>
        <row r="4495">
          <cell r="H4495">
            <v>100.17</v>
          </cell>
        </row>
        <row r="4496">
          <cell r="H4496">
            <v>55.5</v>
          </cell>
        </row>
        <row r="4497">
          <cell r="H4497">
            <v>103.96</v>
          </cell>
        </row>
        <row r="4498">
          <cell r="H4498">
            <v>10.402000000000001</v>
          </cell>
        </row>
        <row r="4499">
          <cell r="H4499">
            <v>6.6090999999999998</v>
          </cell>
        </row>
        <row r="4500">
          <cell r="H4500">
            <v>6.9445000000000006</v>
          </cell>
        </row>
        <row r="4501">
          <cell r="H4501">
            <v>2.0155000000000003</v>
          </cell>
        </row>
        <row r="4502">
          <cell r="H4502">
            <v>93.034999999999997</v>
          </cell>
        </row>
        <row r="4503">
          <cell r="H4503">
            <v>4.2992999999999997</v>
          </cell>
        </row>
        <row r="4504">
          <cell r="H4504">
            <v>9.9</v>
          </cell>
        </row>
        <row r="4505">
          <cell r="H4505">
            <v>28.062000000000001</v>
          </cell>
        </row>
        <row r="4506">
          <cell r="H4506">
            <v>31.734999999999999</v>
          </cell>
        </row>
        <row r="4507">
          <cell r="H4507">
            <v>19.079999999999998</v>
          </cell>
        </row>
        <row r="4508">
          <cell r="H4508">
            <v>63.361999999999995</v>
          </cell>
        </row>
        <row r="4509">
          <cell r="H4509">
            <v>2.1197499999999998</v>
          </cell>
        </row>
        <row r="4510">
          <cell r="H4510">
            <v>20.475465</v>
          </cell>
        </row>
        <row r="4511">
          <cell r="H4511">
            <v>36.58</v>
          </cell>
        </row>
        <row r="4512">
          <cell r="H4512">
            <v>221.3304</v>
          </cell>
        </row>
        <row r="4513">
          <cell r="H4513">
            <v>4.7160000000000002</v>
          </cell>
        </row>
        <row r="4514">
          <cell r="H4514">
            <v>6.1980750000000002</v>
          </cell>
        </row>
        <row r="4515">
          <cell r="H4515">
            <v>3.6680625000000004</v>
          </cell>
        </row>
        <row r="4516">
          <cell r="H4516">
            <v>62.152000000000001</v>
          </cell>
        </row>
        <row r="4517">
          <cell r="H4517">
            <v>5.2175000000000002</v>
          </cell>
        </row>
        <row r="4518">
          <cell r="H4518">
            <v>81.540000000000006</v>
          </cell>
        </row>
        <row r="4519">
          <cell r="H4519">
            <v>65.7</v>
          </cell>
        </row>
        <row r="4520">
          <cell r="H4520">
            <v>0.55874999999999997</v>
          </cell>
        </row>
        <row r="4521">
          <cell r="H4521">
            <v>18.805</v>
          </cell>
        </row>
        <row r="4522">
          <cell r="H4522">
            <v>126</v>
          </cell>
        </row>
        <row r="4523">
          <cell r="H4523">
            <v>48.54</v>
          </cell>
        </row>
        <row r="4524">
          <cell r="H4524">
            <v>0.72164000000000006</v>
          </cell>
        </row>
        <row r="4525">
          <cell r="H4525">
            <v>2.6675840000000006</v>
          </cell>
        </row>
        <row r="4526">
          <cell r="H4526">
            <v>60.21</v>
          </cell>
        </row>
        <row r="4527">
          <cell r="H4527">
            <v>129.16</v>
          </cell>
        </row>
        <row r="4528">
          <cell r="H4528">
            <v>41.42</v>
          </cell>
        </row>
        <row r="4529">
          <cell r="H4529">
            <v>40</v>
          </cell>
        </row>
        <row r="4530">
          <cell r="H4530">
            <v>10</v>
          </cell>
        </row>
        <row r="4531">
          <cell r="H4531">
            <v>47.3</v>
          </cell>
        </row>
        <row r="4532">
          <cell r="H4532">
            <v>12.28992</v>
          </cell>
        </row>
        <row r="4533">
          <cell r="H4533">
            <v>0.96700000000000008</v>
          </cell>
        </row>
        <row r="4534">
          <cell r="H4534">
            <v>20.204999999999998</v>
          </cell>
        </row>
        <row r="4535">
          <cell r="H4535">
            <v>106.84</v>
          </cell>
        </row>
        <row r="4536">
          <cell r="H4536">
            <v>83.77</v>
          </cell>
        </row>
        <row r="4537">
          <cell r="H4537">
            <v>5.3739999999999997</v>
          </cell>
        </row>
        <row r="4538">
          <cell r="H4538">
            <v>2.2605</v>
          </cell>
        </row>
        <row r="4539">
          <cell r="H4539">
            <v>1.8605</v>
          </cell>
        </row>
        <row r="4540">
          <cell r="H4540">
            <v>1.8605</v>
          </cell>
        </row>
        <row r="4541">
          <cell r="H4541">
            <v>74.124000000000009</v>
          </cell>
        </row>
        <row r="4542">
          <cell r="H4542">
            <v>27.817499999999999</v>
          </cell>
        </row>
        <row r="4543">
          <cell r="H4543">
            <v>63.23</v>
          </cell>
        </row>
        <row r="4544">
          <cell r="H4544">
            <v>1.2206000000000001</v>
          </cell>
        </row>
        <row r="4545">
          <cell r="H4545">
            <v>27.274000000000001</v>
          </cell>
        </row>
        <row r="4546">
          <cell r="H4546">
            <v>63.68</v>
          </cell>
        </row>
        <row r="4547">
          <cell r="H4547">
            <v>41.72</v>
          </cell>
        </row>
        <row r="4548">
          <cell r="H4548">
            <v>16.940799999999999</v>
          </cell>
        </row>
        <row r="4549">
          <cell r="H4549">
            <v>1.4762799999999998</v>
          </cell>
        </row>
        <row r="4550">
          <cell r="H4550">
            <v>17.63</v>
          </cell>
        </row>
        <row r="4551">
          <cell r="H4551">
            <v>20</v>
          </cell>
        </row>
        <row r="4552">
          <cell r="H4552">
            <v>26</v>
          </cell>
        </row>
        <row r="4553">
          <cell r="H4553">
            <v>3.7</v>
          </cell>
        </row>
        <row r="4554">
          <cell r="H4554">
            <v>168.86799999999999</v>
          </cell>
        </row>
        <row r="4555">
          <cell r="H4555">
            <v>8.0624000000000002</v>
          </cell>
        </row>
        <row r="4556">
          <cell r="H4556">
            <v>40.96</v>
          </cell>
        </row>
        <row r="4557">
          <cell r="H4557">
            <v>56.68</v>
          </cell>
        </row>
        <row r="4558">
          <cell r="H4558">
            <v>103.1</v>
          </cell>
        </row>
        <row r="4559">
          <cell r="H4559">
            <v>3.8</v>
          </cell>
        </row>
        <row r="4560">
          <cell r="H4560">
            <v>38.494</v>
          </cell>
        </row>
        <row r="4561">
          <cell r="H4561">
            <v>8.199326000000001</v>
          </cell>
        </row>
        <row r="4562">
          <cell r="H4562">
            <v>7.3748000000000005</v>
          </cell>
        </row>
        <row r="4563">
          <cell r="H4563">
            <v>146.32</v>
          </cell>
        </row>
        <row r="4564">
          <cell r="H4564">
            <v>5.7960000000000012</v>
          </cell>
        </row>
        <row r="4565">
          <cell r="H4565">
            <v>2.6657399999999996</v>
          </cell>
        </row>
        <row r="4566">
          <cell r="H4566">
            <v>0.63902800000000004</v>
          </cell>
        </row>
        <row r="4567">
          <cell r="H4567">
            <v>39.842164000000004</v>
          </cell>
        </row>
        <row r="4568">
          <cell r="H4568">
            <v>19.72</v>
          </cell>
        </row>
        <row r="4569">
          <cell r="H4569" t="e">
            <v>#N/A</v>
          </cell>
        </row>
        <row r="4570">
          <cell r="H4570" t="e">
            <v>#N/A</v>
          </cell>
        </row>
        <row r="4571">
          <cell r="H4571">
            <v>16.920000000000002</v>
          </cell>
        </row>
        <row r="4572">
          <cell r="H4572">
            <v>122.64</v>
          </cell>
        </row>
        <row r="4573">
          <cell r="H4573">
            <v>63.12</v>
          </cell>
        </row>
        <row r="4574">
          <cell r="H4574">
            <v>51.761949999999999</v>
          </cell>
        </row>
        <row r="4575">
          <cell r="H4575">
            <v>3.4913499999999993</v>
          </cell>
        </row>
        <row r="4576">
          <cell r="H4576">
            <v>66</v>
          </cell>
        </row>
        <row r="4577">
          <cell r="H4577">
            <v>29.16</v>
          </cell>
        </row>
        <row r="4578">
          <cell r="H4578">
            <v>2.1567600000000002</v>
          </cell>
        </row>
        <row r="4579">
          <cell r="H4579">
            <v>37.869</v>
          </cell>
        </row>
        <row r="4580">
          <cell r="H4580">
            <v>7.34</v>
          </cell>
        </row>
        <row r="4581">
          <cell r="H4581">
            <v>47.19</v>
          </cell>
        </row>
        <row r="4582">
          <cell r="H4582">
            <v>2.987820000000001</v>
          </cell>
        </row>
        <row r="4583">
          <cell r="H4583">
            <v>5.9620000000000006</v>
          </cell>
        </row>
        <row r="4584">
          <cell r="H4584">
            <v>14.972000000000001</v>
          </cell>
        </row>
        <row r="4585">
          <cell r="H4585">
            <v>33.799999999999997</v>
          </cell>
        </row>
        <row r="4586">
          <cell r="H4586">
            <v>5.6321199999999996</v>
          </cell>
        </row>
        <row r="4587">
          <cell r="H4587">
            <v>7.5205000000000011</v>
          </cell>
        </row>
        <row r="4588">
          <cell r="H4588">
            <v>5.8178639999999993</v>
          </cell>
        </row>
        <row r="4589">
          <cell r="H4589">
            <v>197.86</v>
          </cell>
        </row>
        <row r="4590">
          <cell r="H4590">
            <v>41.183999999999997</v>
          </cell>
        </row>
        <row r="4591">
          <cell r="H4591">
            <v>119.286</v>
          </cell>
        </row>
        <row r="4592">
          <cell r="H4592">
            <v>24.02</v>
          </cell>
        </row>
        <row r="4593">
          <cell r="H4593">
            <v>0.91528000000000032</v>
          </cell>
        </row>
        <row r="4594">
          <cell r="H4594">
            <v>25.651599999999998</v>
          </cell>
        </row>
        <row r="4595">
          <cell r="H4595">
            <v>53</v>
          </cell>
        </row>
        <row r="4596">
          <cell r="H4596">
            <v>67.301599999999993</v>
          </cell>
        </row>
        <row r="4597">
          <cell r="H4597">
            <v>0.91356599999999999</v>
          </cell>
        </row>
        <row r="4598">
          <cell r="H4598">
            <v>35.32</v>
          </cell>
        </row>
        <row r="4599">
          <cell r="H4599">
            <v>5.2212500000000004</v>
          </cell>
        </row>
        <row r="4600">
          <cell r="H4600">
            <v>0.75387400000000016</v>
          </cell>
        </row>
        <row r="4601">
          <cell r="H4601">
            <v>32.561950000000003</v>
          </cell>
        </row>
        <row r="4602">
          <cell r="H4602">
            <v>33.479999999999997</v>
          </cell>
        </row>
        <row r="4603">
          <cell r="H4603">
            <v>54.841999999999999</v>
          </cell>
        </row>
        <row r="4604">
          <cell r="H4604">
            <v>28.685199999999998</v>
          </cell>
        </row>
        <row r="4605">
          <cell r="H4605">
            <v>11.749000000000001</v>
          </cell>
        </row>
        <row r="4606">
          <cell r="H4606">
            <v>3.4810250000000003</v>
          </cell>
        </row>
        <row r="4607">
          <cell r="H4607">
            <v>61.94</v>
          </cell>
        </row>
        <row r="4608">
          <cell r="H4608">
            <v>40.56</v>
          </cell>
        </row>
        <row r="4609">
          <cell r="H4609">
            <v>38.064</v>
          </cell>
        </row>
        <row r="4610">
          <cell r="H4610">
            <v>21.222400000000004</v>
          </cell>
        </row>
        <row r="4611">
          <cell r="H4611">
            <v>4.6855000000000002</v>
          </cell>
        </row>
        <row r="4612">
          <cell r="H4612">
            <v>49.839999999999989</v>
          </cell>
        </row>
        <row r="4613">
          <cell r="H4613">
            <v>3.0350000000000001</v>
          </cell>
        </row>
        <row r="4614">
          <cell r="H4614">
            <v>44.017759999999996</v>
          </cell>
        </row>
        <row r="4615">
          <cell r="H4615">
            <v>100.74</v>
          </cell>
        </row>
        <row r="4616">
          <cell r="H4616">
            <v>22.418499999999998</v>
          </cell>
        </row>
        <row r="4617">
          <cell r="H4617">
            <v>30.761199999999999</v>
          </cell>
        </row>
        <row r="4618">
          <cell r="H4618">
            <v>0.77456000000000003</v>
          </cell>
        </row>
        <row r="4619">
          <cell r="H4619">
            <v>10.863379999999999</v>
          </cell>
        </row>
        <row r="4620">
          <cell r="H4620">
            <v>35.799999999999997</v>
          </cell>
        </row>
        <row r="4621">
          <cell r="H4621">
            <v>27.186176</v>
          </cell>
        </row>
        <row r="4622">
          <cell r="H4622">
            <v>1.0833860000000002</v>
          </cell>
        </row>
        <row r="4623">
          <cell r="H4623">
            <v>11.542240000000001</v>
          </cell>
        </row>
        <row r="4624">
          <cell r="H4624">
            <v>47.86</v>
          </cell>
        </row>
        <row r="4625">
          <cell r="H4625">
            <v>94.3</v>
          </cell>
        </row>
        <row r="4626">
          <cell r="H4626">
            <v>3.2239999999999998</v>
          </cell>
        </row>
        <row r="4627">
          <cell r="H4627">
            <v>1.9937499999999999</v>
          </cell>
        </row>
        <row r="4628">
          <cell r="H4628">
            <v>150.05600000000001</v>
          </cell>
        </row>
        <row r="4629">
          <cell r="H4629">
            <v>8.8000000000000007</v>
          </cell>
        </row>
        <row r="4630">
          <cell r="H4630">
            <v>48.918999999999997</v>
          </cell>
        </row>
        <row r="4631">
          <cell r="H4631">
            <v>0.82396000000000003</v>
          </cell>
        </row>
        <row r="4632">
          <cell r="H4632">
            <v>1.6767600000000007</v>
          </cell>
        </row>
        <row r="4633">
          <cell r="H4633">
            <v>2.5162</v>
          </cell>
        </row>
        <row r="4634">
          <cell r="H4634">
            <v>26.945</v>
          </cell>
        </row>
        <row r="4635">
          <cell r="H4635">
            <v>188.1</v>
          </cell>
        </row>
        <row r="4636">
          <cell r="H4636">
            <v>67.287499999999994</v>
          </cell>
        </row>
        <row r="4637">
          <cell r="H4637">
            <v>0.70243200000000006</v>
          </cell>
        </row>
        <row r="4638">
          <cell r="H4638">
            <v>72.304000000000002</v>
          </cell>
        </row>
        <row r="4639">
          <cell r="H4639">
            <v>0.75036800000000003</v>
          </cell>
        </row>
        <row r="4640">
          <cell r="H4640">
            <v>13.566080000000001</v>
          </cell>
        </row>
        <row r="4641">
          <cell r="H4641">
            <v>92</v>
          </cell>
        </row>
        <row r="4642">
          <cell r="H4642">
            <v>44.56</v>
          </cell>
        </row>
        <row r="4643">
          <cell r="H4643">
            <v>5.6163999999999996</v>
          </cell>
        </row>
        <row r="4644">
          <cell r="H4644">
            <v>46.876000000000005</v>
          </cell>
        </row>
        <row r="4645">
          <cell r="H4645">
            <v>18.45</v>
          </cell>
        </row>
        <row r="4646">
          <cell r="H4646">
            <v>140.37519999999998</v>
          </cell>
        </row>
        <row r="4647">
          <cell r="H4647">
            <v>0.78906400000000021</v>
          </cell>
        </row>
        <row r="4648">
          <cell r="H4648">
            <v>2.9550000000000001</v>
          </cell>
        </row>
        <row r="4649">
          <cell r="H4649">
            <v>84.6</v>
          </cell>
        </row>
        <row r="4650">
          <cell r="H4650">
            <v>8.6216460000000001</v>
          </cell>
        </row>
        <row r="4651">
          <cell r="H4651">
            <v>103.6</v>
          </cell>
        </row>
        <row r="4652">
          <cell r="H4652">
            <v>103.35</v>
          </cell>
        </row>
        <row r="4653">
          <cell r="H4653">
            <v>26.005199999999999</v>
          </cell>
        </row>
        <row r="4654">
          <cell r="H4654">
            <v>3.2468499999999993</v>
          </cell>
        </row>
        <row r="4655">
          <cell r="H4655">
            <v>33.75</v>
          </cell>
        </row>
        <row r="4656">
          <cell r="H4656">
            <v>50.692500000000003</v>
          </cell>
        </row>
        <row r="4657">
          <cell r="H4657">
            <v>3.3960000000000004</v>
          </cell>
        </row>
        <row r="4658">
          <cell r="H4658">
            <v>7.7610000000000001</v>
          </cell>
        </row>
        <row r="4659">
          <cell r="H4659">
            <v>8.1631199999999993</v>
          </cell>
        </row>
        <row r="4660">
          <cell r="H4660">
            <v>7.7485499999999998</v>
          </cell>
        </row>
        <row r="4661">
          <cell r="H4661">
            <v>18.805</v>
          </cell>
        </row>
        <row r="4662">
          <cell r="H4662">
            <v>423.64</v>
          </cell>
        </row>
        <row r="4663">
          <cell r="H4663">
            <v>78.739999999999995</v>
          </cell>
        </row>
        <row r="4664">
          <cell r="H4664">
            <v>3.6019999999999999</v>
          </cell>
        </row>
        <row r="4665">
          <cell r="H4665">
            <v>10.410250000000001</v>
          </cell>
        </row>
        <row r="4666">
          <cell r="H4666">
            <v>39.9</v>
          </cell>
        </row>
        <row r="4667">
          <cell r="H4667">
            <v>43.64808</v>
          </cell>
        </row>
        <row r="4668">
          <cell r="H4668">
            <v>10.1784</v>
          </cell>
        </row>
        <row r="4669">
          <cell r="H4669">
            <v>11.53675</v>
          </cell>
        </row>
        <row r="4670">
          <cell r="H4670">
            <v>6.2850000000000001</v>
          </cell>
        </row>
        <row r="4671">
          <cell r="H4671">
            <v>52.314319999999995</v>
          </cell>
        </row>
        <row r="4672">
          <cell r="H4672">
            <v>44.170800000000007</v>
          </cell>
        </row>
        <row r="4673">
          <cell r="H4673">
            <v>51</v>
          </cell>
        </row>
        <row r="4674">
          <cell r="H4674">
            <v>139.09199999999998</v>
          </cell>
        </row>
        <row r="4675">
          <cell r="H4675">
            <v>4.7270000000000003</v>
          </cell>
        </row>
        <row r="4676">
          <cell r="H4676">
            <v>32.25</v>
          </cell>
        </row>
        <row r="4677">
          <cell r="H4677">
            <v>50.087499999999999</v>
          </cell>
        </row>
        <row r="4678">
          <cell r="H4678">
            <v>2.1804000000000001</v>
          </cell>
        </row>
        <row r="4679">
          <cell r="H4679">
            <v>8.2650000000000006</v>
          </cell>
        </row>
        <row r="4680">
          <cell r="H4680">
            <v>141.54</v>
          </cell>
        </row>
        <row r="4681">
          <cell r="H4681">
            <v>4</v>
          </cell>
        </row>
        <row r="4682">
          <cell r="H4682">
            <v>138</v>
          </cell>
        </row>
        <row r="4683">
          <cell r="H4683">
            <v>151.1112</v>
          </cell>
        </row>
        <row r="4684">
          <cell r="H4684" t="e">
            <v>#N/A</v>
          </cell>
        </row>
        <row r="4685">
          <cell r="H4685">
            <v>12.192500000000001</v>
          </cell>
        </row>
        <row r="4686">
          <cell r="H4686">
            <v>0.89088000000000034</v>
          </cell>
        </row>
        <row r="4687">
          <cell r="H4687">
            <v>16.260000000000002</v>
          </cell>
        </row>
        <row r="4688">
          <cell r="H4688">
            <v>131.8544</v>
          </cell>
        </row>
        <row r="4689">
          <cell r="H4689">
            <v>1.5670000000000002</v>
          </cell>
        </row>
        <row r="4690">
          <cell r="H4690">
            <v>10.2004</v>
          </cell>
        </row>
        <row r="4691">
          <cell r="H4691">
            <v>18</v>
          </cell>
        </row>
        <row r="4692">
          <cell r="H4692">
            <v>17.93</v>
          </cell>
        </row>
        <row r="4693">
          <cell r="H4693">
            <v>15.75</v>
          </cell>
        </row>
        <row r="4694">
          <cell r="H4694">
            <v>22.764880000000009</v>
          </cell>
        </row>
        <row r="4695">
          <cell r="H4695">
            <v>1.7479199999999999</v>
          </cell>
        </row>
        <row r="4696">
          <cell r="H4696">
            <v>3.6282000000000001</v>
          </cell>
        </row>
        <row r="4697">
          <cell r="H4697">
            <v>38.1</v>
          </cell>
        </row>
        <row r="4698">
          <cell r="H4698">
            <v>80.73</v>
          </cell>
        </row>
        <row r="4699">
          <cell r="H4699">
            <v>41.4</v>
          </cell>
        </row>
        <row r="4700">
          <cell r="H4700">
            <v>1.0396799999999999</v>
          </cell>
        </row>
        <row r="4701">
          <cell r="H4701">
            <v>1.5575100000000004</v>
          </cell>
        </row>
        <row r="4702">
          <cell r="H4702">
            <v>0.37730400000000003</v>
          </cell>
        </row>
        <row r="4703">
          <cell r="H4703">
            <v>1.4575100000000003</v>
          </cell>
        </row>
        <row r="4704">
          <cell r="H4704">
            <v>3</v>
          </cell>
        </row>
        <row r="4705">
          <cell r="H4705">
            <v>88.18</v>
          </cell>
        </row>
        <row r="4706">
          <cell r="H4706">
            <v>85.157999999999987</v>
          </cell>
        </row>
        <row r="4707">
          <cell r="H4707">
            <v>5.2120000000000006</v>
          </cell>
        </row>
        <row r="4708">
          <cell r="H4708">
            <v>16.152000000000001</v>
          </cell>
        </row>
        <row r="4709">
          <cell r="H4709">
            <v>22.68</v>
          </cell>
        </row>
        <row r="4710">
          <cell r="H4710">
            <v>24.96</v>
          </cell>
        </row>
        <row r="4711">
          <cell r="H4711">
            <v>38.465000000000003</v>
          </cell>
        </row>
        <row r="4712">
          <cell r="H4712">
            <v>108.27</v>
          </cell>
        </row>
        <row r="4713">
          <cell r="H4713">
            <v>2.8769599999999995</v>
          </cell>
        </row>
        <row r="4714">
          <cell r="H4714">
            <v>7.9987100000000009</v>
          </cell>
        </row>
        <row r="4715">
          <cell r="H4715">
            <v>37.36</v>
          </cell>
        </row>
        <row r="4716">
          <cell r="H4716">
            <v>28.5</v>
          </cell>
        </row>
        <row r="4717">
          <cell r="H4717">
            <v>155.316</v>
          </cell>
        </row>
        <row r="4718">
          <cell r="H4718">
            <v>5.5530000000000008</v>
          </cell>
        </row>
        <row r="4719">
          <cell r="H4719">
            <v>24.2286</v>
          </cell>
        </row>
        <row r="4720">
          <cell r="H4720">
            <v>28.533582500000001</v>
          </cell>
        </row>
        <row r="4721">
          <cell r="H4721">
            <v>127.32</v>
          </cell>
        </row>
        <row r="4722">
          <cell r="H4722">
            <v>63.302500000000002</v>
          </cell>
        </row>
        <row r="4723">
          <cell r="H4723">
            <v>1.3386400000000001</v>
          </cell>
        </row>
        <row r="4724">
          <cell r="H4724">
            <v>5.1077620000000001</v>
          </cell>
        </row>
        <row r="4725">
          <cell r="H4725">
            <v>28.601199999999999</v>
          </cell>
        </row>
        <row r="4726">
          <cell r="H4726">
            <v>19.559999999999999</v>
          </cell>
        </row>
        <row r="4727">
          <cell r="H4727">
            <v>46.58</v>
          </cell>
        </row>
        <row r="4728">
          <cell r="H4728">
            <v>36</v>
          </cell>
        </row>
        <row r="4729">
          <cell r="H4729">
            <v>59.9</v>
          </cell>
        </row>
        <row r="4730">
          <cell r="H4730">
            <v>81.239999999999995</v>
          </cell>
        </row>
        <row r="4731">
          <cell r="H4731">
            <v>0.793516</v>
          </cell>
        </row>
        <row r="4732">
          <cell r="H4732">
            <v>1.1563400000000001</v>
          </cell>
        </row>
        <row r="4733">
          <cell r="H4733">
            <v>1.5108000000000001</v>
          </cell>
        </row>
        <row r="4734">
          <cell r="H4734">
            <v>33.450000000000003</v>
          </cell>
        </row>
        <row r="4735">
          <cell r="H4735">
            <v>50.560500000000005</v>
          </cell>
        </row>
        <row r="4736">
          <cell r="H4736">
            <v>9.6647999999999996</v>
          </cell>
        </row>
        <row r="4737">
          <cell r="H4737">
            <v>12.98</v>
          </cell>
        </row>
        <row r="4738">
          <cell r="H4738">
            <v>113.304</v>
          </cell>
        </row>
        <row r="4739">
          <cell r="H4739">
            <v>83.46</v>
          </cell>
        </row>
        <row r="4740">
          <cell r="H4740">
            <v>36.1</v>
          </cell>
        </row>
        <row r="4741">
          <cell r="H4741">
            <v>6.3250000000000002</v>
          </cell>
        </row>
        <row r="4742">
          <cell r="H4742">
            <v>1.9720000000000002</v>
          </cell>
        </row>
        <row r="4743">
          <cell r="H4743">
            <v>10.80875</v>
          </cell>
        </row>
        <row r="4744">
          <cell r="H4744">
            <v>7.49</v>
          </cell>
        </row>
        <row r="4745">
          <cell r="H4745">
            <v>35.26</v>
          </cell>
        </row>
        <row r="4746">
          <cell r="H4746">
            <v>218.26080000000002</v>
          </cell>
        </row>
        <row r="4747">
          <cell r="H4747">
            <v>4.8285000000000009</v>
          </cell>
        </row>
        <row r="4748">
          <cell r="H4748">
            <v>3.1061999999999999</v>
          </cell>
        </row>
        <row r="4749">
          <cell r="H4749">
            <v>91.545000000000002</v>
          </cell>
        </row>
        <row r="4750">
          <cell r="H4750">
            <v>120.5265</v>
          </cell>
        </row>
        <row r="4751">
          <cell r="H4751">
            <v>2.4525600000000001</v>
          </cell>
        </row>
        <row r="4752">
          <cell r="H4752">
            <v>37.5</v>
          </cell>
        </row>
        <row r="4753">
          <cell r="H4753">
            <v>65.3001</v>
          </cell>
        </row>
        <row r="4754">
          <cell r="H4754">
            <v>27.744</v>
          </cell>
        </row>
        <row r="4755">
          <cell r="H4755">
            <v>7.4039999999999999</v>
          </cell>
        </row>
        <row r="4756">
          <cell r="H4756">
            <v>87.94</v>
          </cell>
        </row>
        <row r="4757">
          <cell r="H4757">
            <v>85.447500000000005</v>
          </cell>
        </row>
        <row r="4758">
          <cell r="H4758">
            <v>3.8117999999999999</v>
          </cell>
        </row>
        <row r="4759">
          <cell r="H4759">
            <v>218.46</v>
          </cell>
        </row>
        <row r="4760">
          <cell r="H4760">
            <v>195.51249999999999</v>
          </cell>
        </row>
        <row r="4761">
          <cell r="H4761">
            <v>26.644000000000002</v>
          </cell>
        </row>
        <row r="4762">
          <cell r="H4762">
            <v>4.6280000000000001</v>
          </cell>
        </row>
        <row r="4763">
          <cell r="H4763">
            <v>4.6280000000000001</v>
          </cell>
        </row>
        <row r="4764">
          <cell r="H4764">
            <v>300</v>
          </cell>
        </row>
        <row r="4765">
          <cell r="H4765">
            <v>49.524000000000008</v>
          </cell>
        </row>
        <row r="4766">
          <cell r="H4766">
            <v>45.618000000000002</v>
          </cell>
        </row>
        <row r="4767">
          <cell r="H4767">
            <v>24.228000000000002</v>
          </cell>
        </row>
        <row r="4768">
          <cell r="H4768">
            <v>117.895</v>
          </cell>
        </row>
        <row r="4769">
          <cell r="H4769">
            <v>279.52800000000002</v>
          </cell>
        </row>
        <row r="4770">
          <cell r="H4770">
            <v>38.24</v>
          </cell>
        </row>
        <row r="4771">
          <cell r="H4771">
            <v>0.62524999999999997</v>
          </cell>
        </row>
        <row r="4772">
          <cell r="H4772">
            <v>2.7184250000000003</v>
          </cell>
        </row>
        <row r="4773">
          <cell r="H4773">
            <v>3.6793</v>
          </cell>
        </row>
        <row r="4774">
          <cell r="H4774">
            <v>22.213000000000001</v>
          </cell>
        </row>
        <row r="4775">
          <cell r="H4775">
            <v>40</v>
          </cell>
        </row>
        <row r="4776">
          <cell r="H4776">
            <v>71.661599999999993</v>
          </cell>
        </row>
        <row r="4777">
          <cell r="H4777">
            <v>7.6710000000000003</v>
          </cell>
        </row>
        <row r="4778">
          <cell r="H4778">
            <v>8.5947499999999994</v>
          </cell>
        </row>
        <row r="4779">
          <cell r="H4779">
            <v>35.493000000000002</v>
          </cell>
        </row>
        <row r="4780">
          <cell r="H4780">
            <v>102.46</v>
          </cell>
        </row>
        <row r="4781">
          <cell r="H4781">
            <v>40.380000000000003</v>
          </cell>
        </row>
        <row r="4782">
          <cell r="H4782">
            <v>1.1572</v>
          </cell>
        </row>
        <row r="4783">
          <cell r="H4783">
            <v>1.8143750000000001</v>
          </cell>
        </row>
        <row r="4784">
          <cell r="H4784">
            <v>5.82</v>
          </cell>
        </row>
        <row r="4785">
          <cell r="H4785">
            <v>114.5</v>
          </cell>
        </row>
        <row r="4786">
          <cell r="H4786">
            <v>68.625</v>
          </cell>
        </row>
        <row r="4787">
          <cell r="H4787">
            <v>13.517799999999999</v>
          </cell>
        </row>
        <row r="4788">
          <cell r="H4788">
            <v>12.926400000000001</v>
          </cell>
        </row>
        <row r="4789">
          <cell r="H4789">
            <v>66.694999999999993</v>
          </cell>
        </row>
        <row r="4790">
          <cell r="H4790">
            <v>105.77500000000001</v>
          </cell>
        </row>
        <row r="4791">
          <cell r="H4791">
            <v>0.88040000000000007</v>
          </cell>
        </row>
        <row r="4792">
          <cell r="H4792">
            <v>10.160299999999999</v>
          </cell>
        </row>
        <row r="4793">
          <cell r="H4793">
            <v>5.3775000000000004</v>
          </cell>
        </row>
        <row r="4794">
          <cell r="H4794">
            <v>52.4</v>
          </cell>
        </row>
        <row r="4795">
          <cell r="H4795">
            <v>85.24</v>
          </cell>
        </row>
        <row r="4796">
          <cell r="H4796">
            <v>4.7860000000000005</v>
          </cell>
        </row>
        <row r="4797">
          <cell r="H4797">
            <v>5.2212500000000004</v>
          </cell>
        </row>
        <row r="4798">
          <cell r="H4798">
            <v>159.35840000000002</v>
          </cell>
        </row>
        <row r="4799">
          <cell r="H4799">
            <v>0.75360000000000005</v>
          </cell>
        </row>
        <row r="4800">
          <cell r="H4800">
            <v>21.168000000000003</v>
          </cell>
        </row>
        <row r="4801">
          <cell r="H4801">
            <v>26.57</v>
          </cell>
        </row>
        <row r="4802">
          <cell r="H4802">
            <v>309.68</v>
          </cell>
        </row>
        <row r="4803">
          <cell r="H4803">
            <v>6.9391999999999996</v>
          </cell>
        </row>
        <row r="4804">
          <cell r="H4804">
            <v>6.6574999999999998</v>
          </cell>
        </row>
        <row r="4805">
          <cell r="H4805">
            <v>18.768000000000001</v>
          </cell>
        </row>
        <row r="4806">
          <cell r="H4806">
            <v>120</v>
          </cell>
        </row>
        <row r="4807">
          <cell r="H4807">
            <v>120</v>
          </cell>
        </row>
        <row r="4808">
          <cell r="H4808">
            <v>234.16</v>
          </cell>
        </row>
        <row r="4809">
          <cell r="H4809">
            <v>83</v>
          </cell>
        </row>
        <row r="4810">
          <cell r="H4810">
            <v>2.4912000000000005</v>
          </cell>
        </row>
        <row r="4811">
          <cell r="H4811">
            <v>120</v>
          </cell>
        </row>
        <row r="4812">
          <cell r="H4812">
            <v>163.5</v>
          </cell>
        </row>
        <row r="4813">
          <cell r="H4813">
            <v>0.9103</v>
          </cell>
        </row>
        <row r="4814">
          <cell r="H4814">
            <v>1.06545</v>
          </cell>
        </row>
        <row r="4815">
          <cell r="H4815">
            <v>57.06</v>
          </cell>
        </row>
        <row r="4816">
          <cell r="H4816">
            <v>5.3029999999999999</v>
          </cell>
        </row>
        <row r="4817">
          <cell r="H4817">
            <v>1.3069999999999999</v>
          </cell>
        </row>
        <row r="4818">
          <cell r="H4818">
            <v>89.967000000000013</v>
          </cell>
        </row>
        <row r="4819">
          <cell r="H4819">
            <v>0.8237000000000001</v>
          </cell>
        </row>
        <row r="4820">
          <cell r="H4820">
            <v>0.62355000000000005</v>
          </cell>
        </row>
        <row r="4821">
          <cell r="H4821">
            <v>57.814999999999998</v>
          </cell>
        </row>
        <row r="4822">
          <cell r="H4822">
            <v>36.76</v>
          </cell>
        </row>
        <row r="4823">
          <cell r="H4823">
            <v>3.7127500000000002</v>
          </cell>
        </row>
        <row r="4824">
          <cell r="H4824">
            <v>0.67799999999999994</v>
          </cell>
        </row>
        <row r="4825">
          <cell r="H4825">
            <v>0.52800000000000002</v>
          </cell>
        </row>
        <row r="4826">
          <cell r="H4826">
            <v>1.6970500000000002</v>
          </cell>
        </row>
        <row r="4827">
          <cell r="H4827">
            <v>31.12</v>
          </cell>
        </row>
        <row r="4828">
          <cell r="H4828">
            <v>93.939999999999984</v>
          </cell>
        </row>
        <row r="4829">
          <cell r="H4829">
            <v>3.8140000000000005</v>
          </cell>
        </row>
        <row r="4830">
          <cell r="H4830">
            <v>6.5139999999999993</v>
          </cell>
        </row>
        <row r="4831">
          <cell r="H4831">
            <v>8.68</v>
          </cell>
        </row>
        <row r="4832">
          <cell r="H4832">
            <v>119.76</v>
          </cell>
        </row>
        <row r="4833">
          <cell r="H4833">
            <v>25.206</v>
          </cell>
        </row>
        <row r="4834">
          <cell r="H4834">
            <v>0.7036</v>
          </cell>
        </row>
        <row r="4835">
          <cell r="H4835">
            <v>0.40090000000000003</v>
          </cell>
        </row>
        <row r="4836">
          <cell r="H4836">
            <v>5.6999000000000004</v>
          </cell>
        </row>
        <row r="4837">
          <cell r="H4837">
            <v>51.259999999999991</v>
          </cell>
        </row>
        <row r="4838">
          <cell r="H4838">
            <v>113.7</v>
          </cell>
        </row>
        <row r="4839">
          <cell r="H4839">
            <v>107.98</v>
          </cell>
        </row>
        <row r="4840">
          <cell r="H4840">
            <v>59.968000000000004</v>
          </cell>
        </row>
        <row r="4841">
          <cell r="H4841">
            <v>0.53349999999999997</v>
          </cell>
        </row>
        <row r="4842">
          <cell r="H4842">
            <v>0.76660000000000006</v>
          </cell>
        </row>
        <row r="4843">
          <cell r="H4843">
            <v>176</v>
          </cell>
        </row>
        <row r="4844">
          <cell r="H4844">
            <v>40.914000000000001</v>
          </cell>
        </row>
        <row r="4845">
          <cell r="H4845">
            <v>2.5124</v>
          </cell>
        </row>
        <row r="4846">
          <cell r="H4846">
            <v>20.5242</v>
          </cell>
        </row>
        <row r="4847">
          <cell r="H4847">
            <v>242.70156000000003</v>
          </cell>
        </row>
        <row r="4848">
          <cell r="H4848">
            <v>1.4281220000000001</v>
          </cell>
        </row>
        <row r="4849">
          <cell r="H4849">
            <v>0.48350000000000004</v>
          </cell>
        </row>
        <row r="4850">
          <cell r="H4850">
            <v>154.87200000000001</v>
          </cell>
        </row>
        <row r="4851">
          <cell r="H4851">
            <v>16.366200000000003</v>
          </cell>
        </row>
        <row r="4852">
          <cell r="H4852">
            <v>42.82</v>
          </cell>
        </row>
        <row r="4853">
          <cell r="H4853">
            <v>2.58</v>
          </cell>
        </row>
        <row r="4854">
          <cell r="H4854">
            <v>2.5907499999999999</v>
          </cell>
        </row>
        <row r="4855">
          <cell r="H4855">
            <v>83.74</v>
          </cell>
        </row>
        <row r="4856">
          <cell r="H4856">
            <v>148.92500000000001</v>
          </cell>
        </row>
        <row r="4857">
          <cell r="H4857">
            <v>6.6651999999999996</v>
          </cell>
        </row>
        <row r="4858">
          <cell r="H4858">
            <v>0.64200000000000002</v>
          </cell>
        </row>
        <row r="4859">
          <cell r="H4859">
            <v>22.05</v>
          </cell>
        </row>
        <row r="4860">
          <cell r="H4860">
            <v>30.324000000000002</v>
          </cell>
        </row>
        <row r="4861">
          <cell r="H4861">
            <v>11.327999999999999</v>
          </cell>
        </row>
        <row r="4862">
          <cell r="H4862">
            <v>71.424999999999997</v>
          </cell>
        </row>
        <row r="4863">
          <cell r="H4863">
            <v>1.0610000000000002</v>
          </cell>
        </row>
        <row r="4864">
          <cell r="H4864">
            <v>161.44</v>
          </cell>
        </row>
        <row r="4865">
          <cell r="H4865">
            <v>48.636000000000003</v>
          </cell>
        </row>
        <row r="4866">
          <cell r="H4866">
            <v>0.35067500000000001</v>
          </cell>
        </row>
        <row r="4867">
          <cell r="H4867">
            <v>169.54</v>
          </cell>
        </row>
        <row r="4868">
          <cell r="H4868">
            <v>80.52</v>
          </cell>
        </row>
        <row r="4869">
          <cell r="H4869">
            <v>176</v>
          </cell>
        </row>
        <row r="4870">
          <cell r="H4870">
            <v>147.15</v>
          </cell>
        </row>
        <row r="4871">
          <cell r="H4871">
            <v>0.66305000000000003</v>
          </cell>
        </row>
        <row r="4872">
          <cell r="H4872">
            <v>0.66305000000000003</v>
          </cell>
        </row>
        <row r="4873">
          <cell r="H4873">
            <v>7.2980000000000009</v>
          </cell>
        </row>
        <row r="4874">
          <cell r="H4874">
            <v>0.91359999999999997</v>
          </cell>
        </row>
        <row r="4875">
          <cell r="H4875">
            <v>2.1680000000000001</v>
          </cell>
        </row>
        <row r="4876">
          <cell r="H4876">
            <v>77.867999999999995</v>
          </cell>
        </row>
        <row r="4877">
          <cell r="H4877">
            <v>125.84</v>
          </cell>
        </row>
        <row r="4878">
          <cell r="H4878">
            <v>235.78</v>
          </cell>
        </row>
        <row r="4879">
          <cell r="H4879">
            <v>2.6124999999999998</v>
          </cell>
        </row>
        <row r="4880">
          <cell r="H4880">
            <v>153.33125000000001</v>
          </cell>
        </row>
        <row r="4881">
          <cell r="H4881">
            <v>0.72164000000000006</v>
          </cell>
        </row>
        <row r="4882">
          <cell r="H4882">
            <v>176</v>
          </cell>
        </row>
        <row r="4883">
          <cell r="H4883">
            <v>104.47499999999999</v>
          </cell>
        </row>
        <row r="4884">
          <cell r="H4884">
            <v>0.95600000000000007</v>
          </cell>
        </row>
        <row r="4885">
          <cell r="H4885">
            <v>3.38</v>
          </cell>
        </row>
        <row r="4886">
          <cell r="H4886">
            <v>64</v>
          </cell>
        </row>
        <row r="4887">
          <cell r="H4887">
            <v>52.28</v>
          </cell>
        </row>
        <row r="4888">
          <cell r="H4888">
            <v>0.48350000000000004</v>
          </cell>
        </row>
        <row r="4889">
          <cell r="H4889">
            <v>1.8843000000000001</v>
          </cell>
        </row>
        <row r="4890">
          <cell r="H4890">
            <v>57.762</v>
          </cell>
        </row>
        <row r="4891">
          <cell r="H4891">
            <v>0.65359999999999996</v>
          </cell>
        </row>
        <row r="4892">
          <cell r="H4892">
            <v>176</v>
          </cell>
        </row>
        <row r="4893">
          <cell r="H4893">
            <v>102.24</v>
          </cell>
        </row>
        <row r="4894">
          <cell r="H4894">
            <v>105.1</v>
          </cell>
        </row>
        <row r="4895">
          <cell r="H4895">
            <v>1.3261000000000001</v>
          </cell>
        </row>
        <row r="4896">
          <cell r="H4896">
            <v>0.57668750000000002</v>
          </cell>
        </row>
        <row r="4897">
          <cell r="H4897">
            <v>176</v>
          </cell>
        </row>
        <row r="4898">
          <cell r="H4898">
            <v>27.212000000000003</v>
          </cell>
        </row>
        <row r="4899">
          <cell r="H4899">
            <v>4.1175499999999996</v>
          </cell>
        </row>
        <row r="4900">
          <cell r="H4900">
            <v>24.424000000000007</v>
          </cell>
        </row>
        <row r="4901">
          <cell r="H4901">
            <v>2.58</v>
          </cell>
        </row>
        <row r="4902">
          <cell r="H4902">
            <v>20.89</v>
          </cell>
        </row>
        <row r="4903">
          <cell r="H4903">
            <v>200</v>
          </cell>
        </row>
        <row r="4904">
          <cell r="H4904">
            <v>104</v>
          </cell>
        </row>
        <row r="4905">
          <cell r="H4905">
            <v>75.88</v>
          </cell>
        </row>
        <row r="4906">
          <cell r="H4906">
            <v>0.85360000000000003</v>
          </cell>
        </row>
        <row r="4907">
          <cell r="H4907">
            <v>0.93710000000000004</v>
          </cell>
        </row>
        <row r="4908">
          <cell r="H4908">
            <v>112.62</v>
          </cell>
        </row>
        <row r="4909">
          <cell r="H4909">
            <v>2.9649999999999999</v>
          </cell>
        </row>
        <row r="4910">
          <cell r="H4910">
            <v>63.72</v>
          </cell>
        </row>
        <row r="4911">
          <cell r="H4911">
            <v>62.174000000000007</v>
          </cell>
        </row>
        <row r="4912">
          <cell r="H4912">
            <v>5.484</v>
          </cell>
        </row>
        <row r="4913">
          <cell r="H4913">
            <v>2.4550000000000001</v>
          </cell>
        </row>
        <row r="4914">
          <cell r="H4914">
            <v>102.91999999999999</v>
          </cell>
        </row>
        <row r="4915">
          <cell r="H4915">
            <v>1.0048000000000001</v>
          </cell>
        </row>
        <row r="4916">
          <cell r="H4916">
            <v>5.0175000000000001</v>
          </cell>
        </row>
        <row r="4917">
          <cell r="H4917">
            <v>37.64</v>
          </cell>
        </row>
        <row r="4918">
          <cell r="H4918">
            <v>120</v>
          </cell>
        </row>
        <row r="4919">
          <cell r="H4919">
            <v>115.76</v>
          </cell>
        </row>
        <row r="4920">
          <cell r="H4920">
            <v>1.0142499999999999</v>
          </cell>
        </row>
        <row r="4921">
          <cell r="H4921">
            <v>1.1471</v>
          </cell>
        </row>
        <row r="4922">
          <cell r="H4922">
            <v>105.86</v>
          </cell>
        </row>
        <row r="4923">
          <cell r="H4923">
            <v>88.26</v>
          </cell>
        </row>
        <row r="4924">
          <cell r="H4924">
            <v>2.3262499999999999</v>
          </cell>
        </row>
        <row r="4925">
          <cell r="H4925">
            <v>3.3316000000000003</v>
          </cell>
        </row>
        <row r="4926">
          <cell r="H4926">
            <v>15.864000000000001</v>
          </cell>
        </row>
        <row r="4927">
          <cell r="H4927">
            <v>26.57</v>
          </cell>
        </row>
        <row r="4928">
          <cell r="H4928">
            <v>4.0760000000000005</v>
          </cell>
        </row>
        <row r="4929">
          <cell r="H4929">
            <v>2.0190400000000004</v>
          </cell>
        </row>
        <row r="4930">
          <cell r="H4930">
            <v>0.45874999999999999</v>
          </cell>
        </row>
        <row r="4931">
          <cell r="H4931">
            <v>88</v>
          </cell>
        </row>
        <row r="4932">
          <cell r="H4932">
            <v>146.30000000000001</v>
          </cell>
        </row>
        <row r="4933">
          <cell r="H4933">
            <v>2.2749999999999999</v>
          </cell>
        </row>
        <row r="4934">
          <cell r="H4934">
            <v>32.5</v>
          </cell>
        </row>
        <row r="4935">
          <cell r="H4935">
            <v>49.82</v>
          </cell>
        </row>
        <row r="4936">
          <cell r="H4936">
            <v>176</v>
          </cell>
        </row>
        <row r="4937">
          <cell r="H4937">
            <v>68.292000000000002</v>
          </cell>
        </row>
        <row r="4938">
          <cell r="H4938">
            <v>0.7036</v>
          </cell>
        </row>
        <row r="4939">
          <cell r="H4939">
            <v>0.3296</v>
          </cell>
        </row>
        <row r="4940">
          <cell r="H4940">
            <v>120</v>
          </cell>
        </row>
        <row r="4941">
          <cell r="H4941">
            <v>108.80800000000001</v>
          </cell>
        </row>
        <row r="4942">
          <cell r="H4942">
            <v>3.49</v>
          </cell>
        </row>
        <row r="4943">
          <cell r="H4943">
            <v>14.24</v>
          </cell>
        </row>
        <row r="4944">
          <cell r="H4944">
            <v>52.124000000000002</v>
          </cell>
        </row>
        <row r="4945">
          <cell r="H4945">
            <v>137.16</v>
          </cell>
        </row>
        <row r="4946">
          <cell r="H4946">
            <v>126.14</v>
          </cell>
        </row>
        <row r="4947">
          <cell r="H4947">
            <v>127.5</v>
          </cell>
        </row>
        <row r="4948">
          <cell r="H4948">
            <v>110.63200000000001</v>
          </cell>
        </row>
        <row r="4949">
          <cell r="H4949">
            <v>1.7620000000000002</v>
          </cell>
        </row>
        <row r="4950">
          <cell r="H4950">
            <v>15.914000000000001</v>
          </cell>
        </row>
        <row r="4951">
          <cell r="H4951">
            <v>120</v>
          </cell>
        </row>
        <row r="4952">
          <cell r="H4952">
            <v>120</v>
          </cell>
        </row>
        <row r="4953">
          <cell r="H4953">
            <v>12.730000000000002</v>
          </cell>
        </row>
        <row r="4954">
          <cell r="H4954">
            <v>0.628</v>
          </cell>
        </row>
        <row r="4955">
          <cell r="H4955">
            <v>100.86399999999999</v>
          </cell>
        </row>
        <row r="4956">
          <cell r="H4956">
            <v>1.0439700000000001</v>
          </cell>
        </row>
        <row r="4957">
          <cell r="H4957">
            <v>120</v>
          </cell>
        </row>
        <row r="4958">
          <cell r="H4958">
            <v>30.38</v>
          </cell>
        </row>
        <row r="4959">
          <cell r="H4959">
            <v>128.5</v>
          </cell>
        </row>
        <row r="4960">
          <cell r="H4960">
            <v>0.53349999999999997</v>
          </cell>
        </row>
        <row r="4961">
          <cell r="H4961">
            <v>0.48350000000000004</v>
          </cell>
        </row>
        <row r="4962">
          <cell r="H4962">
            <v>0.50875000000000004</v>
          </cell>
        </row>
        <row r="4963">
          <cell r="H4963">
            <v>0.66700000000000015</v>
          </cell>
        </row>
        <row r="4964">
          <cell r="H4964">
            <v>279.52800000000002</v>
          </cell>
        </row>
        <row r="4965">
          <cell r="H4965">
            <v>126.16</v>
          </cell>
        </row>
        <row r="4966">
          <cell r="H4966">
            <v>76.84</v>
          </cell>
        </row>
        <row r="4967">
          <cell r="H4967">
            <v>2.2000000000000002</v>
          </cell>
        </row>
        <row r="4968">
          <cell r="H4968">
            <v>14.998375000000001</v>
          </cell>
        </row>
        <row r="4969">
          <cell r="H4969">
            <v>9.5449999999999999</v>
          </cell>
        </row>
        <row r="4970">
          <cell r="H4970">
            <v>52.167999999999992</v>
          </cell>
        </row>
        <row r="4971">
          <cell r="H4971">
            <v>12.131000000000002</v>
          </cell>
        </row>
        <row r="4972">
          <cell r="H4972">
            <v>32.200000000000003</v>
          </cell>
        </row>
        <row r="4973">
          <cell r="H4973">
            <v>134.733</v>
          </cell>
        </row>
        <row r="4974">
          <cell r="H4974">
            <v>1.6840000000000002</v>
          </cell>
        </row>
        <row r="4975">
          <cell r="H4975">
            <v>0.84462500000000007</v>
          </cell>
        </row>
        <row r="4976">
          <cell r="H4976">
            <v>0.32915</v>
          </cell>
        </row>
        <row r="4977">
          <cell r="H4977">
            <v>1.5175000000000001</v>
          </cell>
        </row>
        <row r="4978">
          <cell r="H4978">
            <v>69.84</v>
          </cell>
        </row>
        <row r="4979">
          <cell r="H4979">
            <v>1.8674999999999999</v>
          </cell>
        </row>
        <row r="4980">
          <cell r="H4980">
            <v>40.768499999999996</v>
          </cell>
        </row>
        <row r="4981">
          <cell r="H4981">
            <v>2.1680000000000001</v>
          </cell>
        </row>
        <row r="4982">
          <cell r="H4982">
            <v>10.9625</v>
          </cell>
        </row>
        <row r="4983">
          <cell r="H4983">
            <v>10.792</v>
          </cell>
        </row>
        <row r="4984">
          <cell r="H4984">
            <v>159</v>
          </cell>
        </row>
        <row r="4985">
          <cell r="H4985">
            <v>19</v>
          </cell>
        </row>
        <row r="4986">
          <cell r="H4986">
            <v>64.38</v>
          </cell>
        </row>
        <row r="4987">
          <cell r="H4987">
            <v>0.85360000000000003</v>
          </cell>
        </row>
        <row r="4988">
          <cell r="H4988">
            <v>5.0175000000000001</v>
          </cell>
        </row>
        <row r="4989">
          <cell r="H4989">
            <v>3.1831999999999998</v>
          </cell>
        </row>
        <row r="4990">
          <cell r="H4990">
            <v>44.14</v>
          </cell>
        </row>
        <row r="4991">
          <cell r="H4991">
            <v>160</v>
          </cell>
        </row>
        <row r="4992">
          <cell r="H4992">
            <v>28</v>
          </cell>
        </row>
        <row r="4993">
          <cell r="H4993">
            <v>10</v>
          </cell>
        </row>
        <row r="4994">
          <cell r="H4994">
            <v>95.77</v>
          </cell>
        </row>
        <row r="4995">
          <cell r="H4995">
            <v>4.8805000000000005</v>
          </cell>
        </row>
        <row r="4996">
          <cell r="H4996">
            <v>3.0380000000000003</v>
          </cell>
        </row>
        <row r="4997">
          <cell r="H4997">
            <v>86.86</v>
          </cell>
        </row>
        <row r="4998">
          <cell r="H4998">
            <v>21.75</v>
          </cell>
        </row>
        <row r="4999">
          <cell r="H4999">
            <v>270.10000000000002</v>
          </cell>
        </row>
        <row r="5000">
          <cell r="H5000">
            <v>6.875</v>
          </cell>
        </row>
        <row r="5001">
          <cell r="H5001">
            <v>8.0910000000000011</v>
          </cell>
        </row>
        <row r="5002">
          <cell r="H5002">
            <v>98.728999999999999</v>
          </cell>
        </row>
        <row r="5003">
          <cell r="H5003">
            <v>5.0599999999999996</v>
          </cell>
        </row>
        <row r="5004">
          <cell r="H5004">
            <v>23.423999999999999</v>
          </cell>
        </row>
        <row r="5005">
          <cell r="H5005">
            <v>20.155200000000001</v>
          </cell>
        </row>
        <row r="5006">
          <cell r="H5006">
            <v>27.521000000000001</v>
          </cell>
        </row>
        <row r="5007">
          <cell r="H5007">
            <v>6.0410000000000004</v>
          </cell>
        </row>
        <row r="5008">
          <cell r="H5008">
            <v>7.4332000000000003</v>
          </cell>
        </row>
        <row r="5009">
          <cell r="H5009">
            <v>5.8810000000000002</v>
          </cell>
        </row>
        <row r="5010">
          <cell r="H5010">
            <v>208.4</v>
          </cell>
        </row>
        <row r="5011">
          <cell r="H5011">
            <v>3.7793000000000001</v>
          </cell>
        </row>
        <row r="5012">
          <cell r="H5012">
            <v>6.3856000000000002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O7020"/>
  <sheetViews>
    <sheetView tabSelected="1" view="pageBreakPreview" zoomScale="80" zoomScaleNormal="100" zoomScaleSheetLayoutView="80" workbookViewId="0">
      <selection activeCell="T5" sqref="T5"/>
    </sheetView>
  </sheetViews>
  <sheetFormatPr defaultRowHeight="24" customHeight="1" x14ac:dyDescent="0.2"/>
  <cols>
    <col min="1" max="1" width="5.125" style="70" customWidth="1"/>
    <col min="2" max="2" width="9.625" style="70" customWidth="1"/>
    <col min="3" max="3" width="8" style="70" customWidth="1"/>
    <col min="4" max="4" width="8" style="70" hidden="1" customWidth="1"/>
    <col min="5" max="5" width="24" style="70" hidden="1" customWidth="1"/>
    <col min="6" max="6" width="17.875" style="70" hidden="1" customWidth="1"/>
    <col min="7" max="7" width="57.125" style="71" hidden="1" customWidth="1"/>
    <col min="8" max="10" width="8" style="70" hidden="1" customWidth="1"/>
    <col min="11" max="11" width="4.875" style="70" hidden="1" customWidth="1"/>
    <col min="12" max="12" width="4.5" style="70" hidden="1" customWidth="1"/>
    <col min="13" max="13" width="4.125" style="70" hidden="1" customWidth="1"/>
    <col min="14" max="15" width="9.375" style="70" hidden="1" customWidth="1"/>
    <col min="16" max="16" width="10.125" style="70" hidden="1" customWidth="1"/>
    <col min="17" max="18" width="9.375" style="70" hidden="1" customWidth="1"/>
    <col min="19" max="19" width="7.75" style="70" customWidth="1"/>
    <col min="20" max="20" width="10.75" style="70" customWidth="1"/>
    <col min="21" max="21" width="8" style="70" customWidth="1"/>
    <col min="22" max="22" width="11.875" style="70" customWidth="1"/>
    <col min="23" max="23" width="6.125" style="70" customWidth="1"/>
    <col min="24" max="24" width="8.125" style="70" hidden="1" customWidth="1"/>
    <col min="25" max="25" width="8" style="70" hidden="1" customWidth="1"/>
    <col min="26" max="26" width="21.5" style="70" hidden="1" customWidth="1"/>
    <col min="27" max="27" width="17.875" style="70" hidden="1" customWidth="1"/>
    <col min="28" max="28" width="57.125" style="71" hidden="1" customWidth="1"/>
    <col min="29" max="29" width="22" style="70" hidden="1" customWidth="1"/>
    <col min="30" max="30" width="20.375" style="70" customWidth="1"/>
    <col min="31" max="31" width="8.125" style="70" customWidth="1"/>
    <col min="32" max="32" width="7.875" style="70" customWidth="1"/>
    <col min="33" max="33" width="9.125" style="70" customWidth="1"/>
    <col min="34" max="34" width="9.75" style="70" hidden="1" customWidth="1"/>
    <col min="35" max="37" width="9.375" style="70" hidden="1" customWidth="1"/>
    <col min="38" max="38" width="8.875" style="70" hidden="1" customWidth="1"/>
    <col min="39" max="39" width="8.875" style="70" customWidth="1"/>
    <col min="40" max="40" width="8.75" style="70" customWidth="1"/>
    <col min="41" max="41" width="12.375" style="70" customWidth="1"/>
    <col min="42" max="42" width="6.5" style="70" customWidth="1"/>
    <col min="43" max="43" width="6.75" style="70" customWidth="1"/>
    <col min="44" max="44" width="11.5" style="70" customWidth="1"/>
    <col min="45" max="45" width="12.25" style="5" customWidth="1"/>
    <col min="46" max="46" width="12.125" style="5" customWidth="1"/>
    <col min="47" max="47" width="12.875" style="5" customWidth="1"/>
    <col min="48" max="48" width="13.375" style="5" customWidth="1"/>
    <col min="49" max="49" width="8.375" style="5" customWidth="1"/>
    <col min="50" max="50" width="15.75" style="5" hidden="1" customWidth="1"/>
    <col min="51" max="51" width="16.75" style="5" hidden="1" customWidth="1"/>
    <col min="52" max="52" width="11.375" style="5" hidden="1" customWidth="1"/>
    <col min="53" max="54" width="9.375" style="5" hidden="1" customWidth="1"/>
    <col min="55" max="56" width="10.25" style="5" hidden="1" customWidth="1"/>
    <col min="57" max="57" width="12.875" style="5" hidden="1" customWidth="1"/>
    <col min="58" max="58" width="8.125" style="5" hidden="1" customWidth="1"/>
    <col min="59" max="59" width="8.75" style="5" customWidth="1"/>
    <col min="60" max="60" width="9" style="5"/>
    <col min="61" max="62" width="8.875" style="5" customWidth="1"/>
    <col min="63" max="63" width="14.5" style="5" customWidth="1"/>
    <col min="64" max="64" width="11.25" style="5" customWidth="1"/>
    <col min="65" max="65" width="11.625" style="5" customWidth="1"/>
    <col min="66" max="66" width="11.5" style="5" customWidth="1"/>
    <col min="67" max="67" width="8.125" style="5" customWidth="1"/>
    <col min="68" max="16384" width="9" style="70"/>
  </cols>
  <sheetData>
    <row r="1" spans="1:58" s="1" customFormat="1" ht="18" customHeight="1" x14ac:dyDescent="0.2">
      <c r="A1" s="1">
        <v>3014</v>
      </c>
      <c r="G1" s="2"/>
      <c r="L1" s="72"/>
      <c r="M1" s="72"/>
      <c r="N1" s="72"/>
      <c r="R1" s="3"/>
      <c r="AB1" s="2"/>
      <c r="AL1" s="4"/>
      <c r="AS1" s="5"/>
      <c r="AT1" s="5"/>
      <c r="AU1" s="6"/>
      <c r="AV1" s="7"/>
      <c r="AW1" s="6"/>
      <c r="AX1" s="6"/>
      <c r="AY1" s="6"/>
      <c r="AZ1" s="6"/>
      <c r="BA1" s="6"/>
      <c r="BB1" s="6"/>
      <c r="BC1" s="5"/>
      <c r="BD1" s="5"/>
      <c r="BE1" s="8"/>
      <c r="BF1" s="5"/>
    </row>
    <row r="2" spans="1:58" s="1" customFormat="1" ht="24" customHeight="1" x14ac:dyDescent="0.2">
      <c r="A2" s="73"/>
      <c r="B2" s="73"/>
      <c r="C2" s="73"/>
      <c r="F2" s="3"/>
      <c r="G2" s="2"/>
      <c r="L2" s="9"/>
      <c r="M2" s="9"/>
      <c r="N2" s="9"/>
      <c r="R2" s="3"/>
      <c r="AB2" s="2"/>
      <c r="AL2" s="4"/>
      <c r="AS2" s="5"/>
      <c r="AT2" s="5"/>
      <c r="AU2" s="6"/>
      <c r="AV2" s="7"/>
      <c r="AW2" s="6"/>
      <c r="AX2" s="6"/>
      <c r="AY2" s="6"/>
      <c r="AZ2" s="6"/>
      <c r="BA2" s="6"/>
      <c r="BB2" s="6"/>
      <c r="BC2" s="5"/>
      <c r="BD2" s="5"/>
      <c r="BE2" s="8"/>
      <c r="BF2" s="5"/>
    </row>
    <row r="3" spans="1:58" s="1" customFormat="1" ht="24" customHeight="1" x14ac:dyDescent="0.2">
      <c r="A3" s="10"/>
      <c r="B3" s="11"/>
      <c r="C3" s="11"/>
      <c r="F3" s="3"/>
      <c r="G3" s="2"/>
      <c r="L3" s="9"/>
      <c r="M3" s="9"/>
      <c r="N3" s="9"/>
      <c r="R3" s="3"/>
      <c r="AB3" s="2"/>
      <c r="AL3" s="4"/>
      <c r="AS3" s="5"/>
      <c r="AT3" s="5"/>
      <c r="AU3" s="6"/>
      <c r="AV3" s="7"/>
      <c r="AW3" s="6"/>
      <c r="AX3" s="6"/>
      <c r="AY3" s="6"/>
      <c r="AZ3" s="6"/>
      <c r="BA3" s="6"/>
      <c r="BB3" s="6"/>
      <c r="BC3" s="5"/>
      <c r="BD3" s="5"/>
      <c r="BE3" s="8"/>
      <c r="BF3" s="5"/>
    </row>
    <row r="4" spans="1:58" s="1" customFormat="1" ht="18" customHeight="1" x14ac:dyDescent="0.2">
      <c r="A4" s="12" t="s">
        <v>3988</v>
      </c>
      <c r="B4" s="13"/>
      <c r="C4" s="13"/>
      <c r="D4" s="3"/>
      <c r="E4" s="3"/>
      <c r="F4" s="3"/>
      <c r="G4" s="14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14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15"/>
      <c r="AT4" s="15"/>
      <c r="AU4" s="15"/>
      <c r="AV4" s="8"/>
      <c r="AW4" s="8"/>
      <c r="AX4" s="8"/>
      <c r="AY4" s="8"/>
      <c r="AZ4" s="8"/>
      <c r="BA4" s="8"/>
      <c r="BB4" s="8"/>
      <c r="BC4" s="8"/>
      <c r="BD4" s="8"/>
      <c r="BE4" s="5"/>
      <c r="BF4" s="5"/>
    </row>
    <row r="5" spans="1:58" s="1" customFormat="1" ht="18" customHeight="1" x14ac:dyDescent="0.2">
      <c r="A5" s="16" t="s">
        <v>0</v>
      </c>
      <c r="B5" s="13"/>
      <c r="C5" s="13"/>
      <c r="D5" s="3"/>
      <c r="E5" s="3"/>
      <c r="F5" s="3"/>
      <c r="G5" s="14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14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15"/>
      <c r="AT5" s="15"/>
      <c r="AU5" s="15"/>
      <c r="AV5" s="8"/>
      <c r="AW5" s="8"/>
      <c r="AX5" s="8"/>
      <c r="AY5" s="8"/>
      <c r="AZ5" s="8"/>
      <c r="BA5" s="8"/>
      <c r="BB5" s="8"/>
      <c r="BC5" s="8"/>
      <c r="BD5" s="8"/>
      <c r="BE5" s="5"/>
      <c r="BF5" s="5"/>
    </row>
    <row r="6" spans="1:58" s="1" customFormat="1" ht="18" customHeight="1" x14ac:dyDescent="0.2">
      <c r="A6" s="17"/>
      <c r="B6" s="18" t="s">
        <v>1</v>
      </c>
      <c r="C6" s="19">
        <v>2564</v>
      </c>
      <c r="D6" s="3"/>
      <c r="E6" s="3"/>
      <c r="F6" s="3"/>
      <c r="G6" s="14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AA6" s="3"/>
      <c r="AB6" s="14"/>
      <c r="AK6" s="3"/>
      <c r="AL6" s="3"/>
      <c r="AM6" s="3"/>
      <c r="AN6" s="3"/>
      <c r="AO6" s="3"/>
      <c r="AP6" s="3"/>
      <c r="AQ6" s="3"/>
      <c r="AR6" s="3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5"/>
      <c r="BF6" s="5"/>
    </row>
    <row r="7" spans="1:58" s="1" customFormat="1" ht="18" customHeight="1" x14ac:dyDescent="0.2">
      <c r="A7" s="13"/>
      <c r="B7" s="20" t="s">
        <v>2</v>
      </c>
      <c r="C7" s="12" t="s">
        <v>3</v>
      </c>
      <c r="D7" s="3"/>
      <c r="E7" s="3"/>
      <c r="F7" s="3"/>
      <c r="G7" s="14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AA7" s="3"/>
      <c r="AB7" s="14"/>
      <c r="AK7" s="3"/>
      <c r="AL7" s="3"/>
      <c r="AM7" s="3"/>
      <c r="AN7" s="3"/>
      <c r="AO7" s="3"/>
      <c r="AP7" s="3"/>
      <c r="AQ7" s="3"/>
      <c r="AR7" s="3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5"/>
      <c r="BF7" s="5"/>
    </row>
    <row r="8" spans="1:58" s="1" customFormat="1" ht="18" customHeight="1" x14ac:dyDescent="0.2">
      <c r="A8" s="21" t="s">
        <v>4</v>
      </c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3"/>
      <c r="W8" s="24" t="s">
        <v>5</v>
      </c>
      <c r="X8" s="25"/>
      <c r="Y8" s="25"/>
      <c r="Z8" s="25"/>
      <c r="AA8" s="25"/>
      <c r="AB8" s="26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7"/>
      <c r="AS8" s="74" t="s">
        <v>6</v>
      </c>
      <c r="AT8" s="74" t="s">
        <v>7</v>
      </c>
      <c r="AU8" s="74" t="s">
        <v>8</v>
      </c>
      <c r="AV8" s="74" t="s">
        <v>9</v>
      </c>
      <c r="AW8" s="74" t="s">
        <v>10</v>
      </c>
      <c r="AX8" s="104" t="s">
        <v>11</v>
      </c>
      <c r="AY8" s="104" t="s">
        <v>12</v>
      </c>
      <c r="AZ8" s="111" t="s">
        <v>13</v>
      </c>
      <c r="BA8" s="104" t="s">
        <v>14</v>
      </c>
      <c r="BB8" s="104" t="s">
        <v>15</v>
      </c>
      <c r="BC8" s="101" t="s">
        <v>16</v>
      </c>
      <c r="BD8" s="104" t="s">
        <v>17</v>
      </c>
      <c r="BE8" s="107" t="s">
        <v>18</v>
      </c>
      <c r="BF8" s="109" t="s">
        <v>19</v>
      </c>
    </row>
    <row r="9" spans="1:58" s="5" customFormat="1" ht="18" customHeight="1" x14ac:dyDescent="0.2">
      <c r="A9" s="114" t="s">
        <v>20</v>
      </c>
      <c r="B9" s="108" t="s">
        <v>21</v>
      </c>
      <c r="C9" s="108" t="s">
        <v>22</v>
      </c>
      <c r="D9" s="119" t="s">
        <v>23</v>
      </c>
      <c r="E9" s="120"/>
      <c r="F9" s="121"/>
      <c r="G9" s="108" t="s">
        <v>24</v>
      </c>
      <c r="H9" s="77" t="s">
        <v>25</v>
      </c>
      <c r="I9" s="78"/>
      <c r="J9" s="79" t="s">
        <v>26</v>
      </c>
      <c r="K9" s="82" t="s">
        <v>27</v>
      </c>
      <c r="L9" s="82"/>
      <c r="M9" s="83"/>
      <c r="N9" s="86" t="s">
        <v>28</v>
      </c>
      <c r="O9" s="87"/>
      <c r="P9" s="87"/>
      <c r="Q9" s="87"/>
      <c r="R9" s="88"/>
      <c r="S9" s="108" t="s">
        <v>29</v>
      </c>
      <c r="T9" s="108" t="s">
        <v>30</v>
      </c>
      <c r="U9" s="108" t="s">
        <v>31</v>
      </c>
      <c r="V9" s="108" t="s">
        <v>32</v>
      </c>
      <c r="W9" s="89" t="s">
        <v>20</v>
      </c>
      <c r="X9" s="89" t="s">
        <v>33</v>
      </c>
      <c r="Y9" s="125" t="s">
        <v>34</v>
      </c>
      <c r="Z9" s="126"/>
      <c r="AA9" s="127"/>
      <c r="AB9" s="95" t="s">
        <v>35</v>
      </c>
      <c r="AC9" s="128" t="s">
        <v>36</v>
      </c>
      <c r="AD9" s="95" t="s">
        <v>37</v>
      </c>
      <c r="AE9" s="95" t="s">
        <v>38</v>
      </c>
      <c r="AF9" s="95" t="s">
        <v>29</v>
      </c>
      <c r="AG9" s="95" t="s">
        <v>39</v>
      </c>
      <c r="AH9" s="122" t="s">
        <v>40</v>
      </c>
      <c r="AI9" s="123"/>
      <c r="AJ9" s="123"/>
      <c r="AK9" s="124"/>
      <c r="AL9" s="92" t="s">
        <v>41</v>
      </c>
      <c r="AM9" s="95" t="s">
        <v>42</v>
      </c>
      <c r="AN9" s="95" t="s">
        <v>43</v>
      </c>
      <c r="AO9" s="95" t="s">
        <v>44</v>
      </c>
      <c r="AP9" s="134" t="s">
        <v>45</v>
      </c>
      <c r="AQ9" s="135"/>
      <c r="AR9" s="95" t="s">
        <v>46</v>
      </c>
      <c r="AS9" s="75"/>
      <c r="AT9" s="75"/>
      <c r="AU9" s="75"/>
      <c r="AV9" s="75"/>
      <c r="AW9" s="75"/>
      <c r="AX9" s="105"/>
      <c r="AY9" s="105"/>
      <c r="AZ9" s="112"/>
      <c r="BA9" s="105"/>
      <c r="BB9" s="105"/>
      <c r="BC9" s="102"/>
      <c r="BD9" s="105"/>
      <c r="BE9" s="107"/>
      <c r="BF9" s="109"/>
    </row>
    <row r="10" spans="1:58" s="5" customFormat="1" ht="18" customHeight="1" x14ac:dyDescent="0.2">
      <c r="A10" s="115"/>
      <c r="B10" s="117"/>
      <c r="C10" s="117"/>
      <c r="D10" s="108" t="s">
        <v>47</v>
      </c>
      <c r="E10" s="114" t="s">
        <v>48</v>
      </c>
      <c r="F10" s="114" t="s">
        <v>49</v>
      </c>
      <c r="G10" s="117"/>
      <c r="H10" s="130" t="s">
        <v>50</v>
      </c>
      <c r="I10" s="131" t="s">
        <v>51</v>
      </c>
      <c r="J10" s="80"/>
      <c r="K10" s="84"/>
      <c r="L10" s="84"/>
      <c r="M10" s="85"/>
      <c r="N10" s="79" t="s">
        <v>52</v>
      </c>
      <c r="O10" s="79" t="s">
        <v>53</v>
      </c>
      <c r="P10" s="79" t="s">
        <v>54</v>
      </c>
      <c r="Q10" s="79" t="s">
        <v>55</v>
      </c>
      <c r="R10" s="108" t="s">
        <v>56</v>
      </c>
      <c r="S10" s="117"/>
      <c r="T10" s="117"/>
      <c r="U10" s="117"/>
      <c r="V10" s="117"/>
      <c r="W10" s="90"/>
      <c r="X10" s="90"/>
      <c r="Y10" s="95" t="s">
        <v>47</v>
      </c>
      <c r="Z10" s="89" t="s">
        <v>48</v>
      </c>
      <c r="AA10" s="89" t="s">
        <v>49</v>
      </c>
      <c r="AB10" s="96"/>
      <c r="AC10" s="129"/>
      <c r="AD10" s="96"/>
      <c r="AE10" s="96"/>
      <c r="AF10" s="96"/>
      <c r="AG10" s="96"/>
      <c r="AH10" s="98" t="s">
        <v>52</v>
      </c>
      <c r="AI10" s="98" t="s">
        <v>53</v>
      </c>
      <c r="AJ10" s="98" t="s">
        <v>54</v>
      </c>
      <c r="AK10" s="98" t="s">
        <v>55</v>
      </c>
      <c r="AL10" s="93"/>
      <c r="AM10" s="96"/>
      <c r="AN10" s="96"/>
      <c r="AO10" s="96"/>
      <c r="AP10" s="95" t="s">
        <v>57</v>
      </c>
      <c r="AQ10" s="95" t="s">
        <v>58</v>
      </c>
      <c r="AR10" s="96"/>
      <c r="AS10" s="75"/>
      <c r="AT10" s="75"/>
      <c r="AU10" s="75"/>
      <c r="AV10" s="75"/>
      <c r="AW10" s="75"/>
      <c r="AX10" s="105"/>
      <c r="AY10" s="105"/>
      <c r="AZ10" s="112"/>
      <c r="BA10" s="105"/>
      <c r="BB10" s="105"/>
      <c r="BC10" s="102"/>
      <c r="BD10" s="105"/>
      <c r="BE10" s="107"/>
      <c r="BF10" s="109"/>
    </row>
    <row r="11" spans="1:58" s="5" customFormat="1" ht="18" customHeight="1" x14ac:dyDescent="0.2">
      <c r="A11" s="115"/>
      <c r="B11" s="117"/>
      <c r="C11" s="117"/>
      <c r="D11" s="117"/>
      <c r="E11" s="115"/>
      <c r="F11" s="115"/>
      <c r="G11" s="117"/>
      <c r="H11" s="80"/>
      <c r="I11" s="132"/>
      <c r="J11" s="80"/>
      <c r="K11" s="83" t="s">
        <v>59</v>
      </c>
      <c r="L11" s="114" t="s">
        <v>60</v>
      </c>
      <c r="M11" s="114" t="s">
        <v>61</v>
      </c>
      <c r="N11" s="80"/>
      <c r="O11" s="80"/>
      <c r="P11" s="80"/>
      <c r="Q11" s="80"/>
      <c r="R11" s="117"/>
      <c r="S11" s="117"/>
      <c r="T11" s="117"/>
      <c r="U11" s="117"/>
      <c r="V11" s="117"/>
      <c r="W11" s="90"/>
      <c r="X11" s="90"/>
      <c r="Y11" s="96"/>
      <c r="Z11" s="90"/>
      <c r="AA11" s="90"/>
      <c r="AB11" s="96"/>
      <c r="AC11" s="129"/>
      <c r="AD11" s="96"/>
      <c r="AE11" s="96"/>
      <c r="AF11" s="96"/>
      <c r="AG11" s="96"/>
      <c r="AH11" s="99"/>
      <c r="AI11" s="99"/>
      <c r="AJ11" s="99"/>
      <c r="AK11" s="99"/>
      <c r="AL11" s="93"/>
      <c r="AM11" s="96"/>
      <c r="AN11" s="96"/>
      <c r="AO11" s="96"/>
      <c r="AP11" s="96"/>
      <c r="AQ11" s="96"/>
      <c r="AR11" s="96"/>
      <c r="AS11" s="75"/>
      <c r="AT11" s="75"/>
      <c r="AU11" s="75"/>
      <c r="AV11" s="75"/>
      <c r="AW11" s="75"/>
      <c r="AX11" s="28" t="s">
        <v>62</v>
      </c>
      <c r="AY11" s="28" t="s">
        <v>62</v>
      </c>
      <c r="AZ11" s="112"/>
      <c r="BA11" s="105"/>
      <c r="BB11" s="105"/>
      <c r="BC11" s="102"/>
      <c r="BD11" s="105"/>
      <c r="BE11" s="107"/>
      <c r="BF11" s="109"/>
    </row>
    <row r="12" spans="1:58" s="5" customFormat="1" ht="18" customHeight="1" x14ac:dyDescent="0.2">
      <c r="A12" s="115"/>
      <c r="B12" s="117"/>
      <c r="C12" s="117"/>
      <c r="D12" s="117"/>
      <c r="E12" s="115"/>
      <c r="F12" s="115"/>
      <c r="G12" s="117"/>
      <c r="H12" s="80"/>
      <c r="I12" s="132"/>
      <c r="J12" s="80"/>
      <c r="K12" s="136"/>
      <c r="L12" s="115"/>
      <c r="M12" s="115"/>
      <c r="N12" s="80"/>
      <c r="O12" s="80"/>
      <c r="P12" s="80"/>
      <c r="Q12" s="80"/>
      <c r="R12" s="117"/>
      <c r="S12" s="117"/>
      <c r="T12" s="117"/>
      <c r="U12" s="117"/>
      <c r="V12" s="117"/>
      <c r="W12" s="90"/>
      <c r="X12" s="90"/>
      <c r="Y12" s="96"/>
      <c r="Z12" s="90"/>
      <c r="AA12" s="90"/>
      <c r="AB12" s="96"/>
      <c r="AC12" s="137" t="s">
        <v>63</v>
      </c>
      <c r="AD12" s="96"/>
      <c r="AE12" s="96"/>
      <c r="AF12" s="96"/>
      <c r="AG12" s="96"/>
      <c r="AH12" s="99"/>
      <c r="AI12" s="99"/>
      <c r="AJ12" s="99"/>
      <c r="AK12" s="99"/>
      <c r="AL12" s="93"/>
      <c r="AM12" s="96"/>
      <c r="AN12" s="96"/>
      <c r="AO12" s="96"/>
      <c r="AP12" s="96"/>
      <c r="AQ12" s="96"/>
      <c r="AR12" s="96"/>
      <c r="AS12" s="75"/>
      <c r="AT12" s="75"/>
      <c r="AU12" s="75"/>
      <c r="AV12" s="75"/>
      <c r="AW12" s="75"/>
      <c r="AX12" s="29" t="s">
        <v>64</v>
      </c>
      <c r="AY12" s="29" t="s">
        <v>64</v>
      </c>
      <c r="AZ12" s="112"/>
      <c r="BA12" s="105"/>
      <c r="BB12" s="105"/>
      <c r="BC12" s="102"/>
      <c r="BD12" s="105"/>
      <c r="BE12" s="107"/>
      <c r="BF12" s="109"/>
    </row>
    <row r="13" spans="1:58" s="5" customFormat="1" ht="18" customHeight="1" x14ac:dyDescent="0.2">
      <c r="A13" s="116"/>
      <c r="B13" s="118"/>
      <c r="C13" s="118"/>
      <c r="D13" s="118"/>
      <c r="E13" s="116"/>
      <c r="F13" s="116"/>
      <c r="G13" s="118"/>
      <c r="H13" s="81"/>
      <c r="I13" s="133"/>
      <c r="J13" s="81"/>
      <c r="K13" s="85"/>
      <c r="L13" s="116"/>
      <c r="M13" s="116"/>
      <c r="N13" s="81"/>
      <c r="O13" s="81"/>
      <c r="P13" s="81"/>
      <c r="Q13" s="81"/>
      <c r="R13" s="118"/>
      <c r="S13" s="118"/>
      <c r="T13" s="118"/>
      <c r="U13" s="118"/>
      <c r="V13" s="118"/>
      <c r="W13" s="91"/>
      <c r="X13" s="91"/>
      <c r="Y13" s="97"/>
      <c r="Z13" s="91"/>
      <c r="AA13" s="91"/>
      <c r="AB13" s="97"/>
      <c r="AC13" s="138"/>
      <c r="AD13" s="97"/>
      <c r="AE13" s="97"/>
      <c r="AF13" s="97"/>
      <c r="AG13" s="97"/>
      <c r="AH13" s="100"/>
      <c r="AI13" s="100"/>
      <c r="AJ13" s="100"/>
      <c r="AK13" s="100"/>
      <c r="AL13" s="94"/>
      <c r="AM13" s="97"/>
      <c r="AN13" s="97"/>
      <c r="AO13" s="97"/>
      <c r="AP13" s="97"/>
      <c r="AQ13" s="97"/>
      <c r="AR13" s="97"/>
      <c r="AS13" s="76"/>
      <c r="AT13" s="76"/>
      <c r="AU13" s="76"/>
      <c r="AV13" s="76"/>
      <c r="AW13" s="76"/>
      <c r="AX13" s="30"/>
      <c r="AY13" s="30"/>
      <c r="AZ13" s="113"/>
      <c r="BA13" s="106"/>
      <c r="BB13" s="106"/>
      <c r="BC13" s="103"/>
      <c r="BD13" s="106"/>
      <c r="BE13" s="108"/>
      <c r="BF13" s="110"/>
    </row>
    <row r="14" spans="1:58" s="5" customFormat="1" ht="24" customHeight="1" x14ac:dyDescent="0.2">
      <c r="A14" s="31">
        <v>1</v>
      </c>
      <c r="B14" s="31" t="s">
        <v>65</v>
      </c>
      <c r="C14" s="31">
        <v>27836</v>
      </c>
      <c r="D14" s="31" t="s">
        <v>66</v>
      </c>
      <c r="E14" s="31" t="s">
        <v>67</v>
      </c>
      <c r="F14" s="31"/>
      <c r="G14" s="32" t="s">
        <v>68</v>
      </c>
      <c r="H14" s="31">
        <v>22</v>
      </c>
      <c r="I14" s="31">
        <v>-1524</v>
      </c>
      <c r="J14" s="31" t="s">
        <v>69</v>
      </c>
      <c r="K14" s="31">
        <v>15</v>
      </c>
      <c r="L14" s="31">
        <v>3</v>
      </c>
      <c r="M14" s="31">
        <v>21</v>
      </c>
      <c r="N14" s="33">
        <v>6321</v>
      </c>
      <c r="O14" s="33"/>
      <c r="P14" s="33"/>
      <c r="Q14" s="33"/>
      <c r="R14" s="33"/>
      <c r="S14" s="34" t="str">
        <f>IF(N14&gt;=1,"1",IF(O14&gt;=1,"2",IF(P14&gt;=1,"3",IF(Q14&gt;=1,"4",IF(R14&gt;=1,"5","")))))</f>
        <v>1</v>
      </c>
      <c r="T14" s="35">
        <f>N14+O14+P14+Q14+R14</f>
        <v>6321</v>
      </c>
      <c r="U14" s="36">
        <f>INDEX([1]ราคาที่ดิน!$B:$G,MATCH($C14,[1]ราคาที่ดิน!$A:$A,0),MATCH($B14,[1]ราคาที่ดิน!$B$1:$G$1,0))</f>
        <v>50</v>
      </c>
      <c r="V14" s="37">
        <f t="shared" ref="V14:V82" si="0">$T14*$U14</f>
        <v>316050</v>
      </c>
      <c r="W14" s="31"/>
      <c r="X14" s="31"/>
      <c r="Y14" s="31"/>
      <c r="Z14" s="31"/>
      <c r="AA14" s="31"/>
      <c r="AB14" s="32"/>
      <c r="AC14" s="38"/>
      <c r="AD14" s="39"/>
      <c r="AE14" s="39"/>
      <c r="AF14" s="40" t="str">
        <f>IF(AH14&gt;=1,"1",IF(AI14&gt;=1,"2",IF(AJ14&gt;=1,"3",IF(AK14&gt;=1,"4",""))))</f>
        <v/>
      </c>
      <c r="AG14" s="41" t="str">
        <f>IF(AH14&gt;=1,AH14,IF(AI14&gt;=1,AI14,IF(AJ14&gt;=1,AJ14,IF(AK14&gt;=1,AK14,""))))</f>
        <v/>
      </c>
      <c r="AH14" s="42"/>
      <c r="AI14" s="42"/>
      <c r="AJ14" s="42"/>
      <c r="AK14" s="42"/>
      <c r="AL14" s="31"/>
      <c r="AM14" s="43" t="str">
        <f>IF(OR(S14&gt;=1,AF14&gt;=1),"100","")</f>
        <v>100</v>
      </c>
      <c r="AN14" s="44">
        <f>INDEX([1]ราคาสิ่งปลูกสร้าง!$D$6:$CC$47,MATCH($AD14,[1]ราคาสิ่งปลูกสร้าง!$B$6:$B$45,0),MATCH($C$7,[1]ราคาสิ่งปลูกสร้าง!$D$5:$CC$5,0))</f>
        <v>0</v>
      </c>
      <c r="AO14" s="44">
        <f>(AH14+AI14+AJ14+AK14)*$AN14</f>
        <v>0</v>
      </c>
      <c r="AP14" s="45">
        <f>AL14</f>
        <v>0</v>
      </c>
      <c r="AQ14" s="40">
        <f>IF(AP14=0,0,INDEX([1]ค่าเสื่อมสิ่งปลูกสร้าง!$A$5:$D$105,MATCH($AP14,[1]ค่าเสื่อมสิ่งปลูกสร้าง!$A$5:$A$105,0),MATCH(AE14,[1]ค่าเสื่อมสิ่งปลูกสร้าง!$A$3:$D$3)))</f>
        <v>0</v>
      </c>
      <c r="AR14" s="44">
        <f t="shared" ref="AR14:AR82" si="1">$AO14*(100-$AQ14)%</f>
        <v>0</v>
      </c>
      <c r="AS14" s="44">
        <f t="shared" ref="AS14:AS82" si="2">$V14+$AR14</f>
        <v>316050</v>
      </c>
      <c r="AT14" s="44">
        <f t="shared" ref="AT14:AT82" si="3">IF($AM14%*$AS14,$AM14%*$AS14,0)</f>
        <v>316050</v>
      </c>
      <c r="AU14" s="46">
        <v>0</v>
      </c>
      <c r="AV14" s="44">
        <f>IF($AT14-$AU14&lt;0,0,$AT14-$AU14)</f>
        <v>316050</v>
      </c>
      <c r="AW14" s="47" t="str">
        <f>IF(OR(N14&gt;=1,AH14&gt;=1)*AND(AV14=0),"0",IF(OR(N14&gt;=1,AH14&gt;=1)*AND(AV14&lt;=75000000),"0.01",IF(OR(N14&gt;=1,AH14&gt;=1)*AND(AV14&lt;=100000000),"0.01/0.03",IF(OR(N14&gt;=1,AH14&gt;=1)*AND(AV14&lt;=500000000),"0.01/0.03/0.05",IF(OR(N14&gt;=1,AH14&gt;=1)*AND(AV14&lt;=1000000000),"0.01/0.03/0.05/0.07",IF(OR(N14&gt;=1,AH14&gt;=1)*AND(AV14&gt;100000000),"0.01/0.03/0.05/0.07/0.1",IF(AND(AC14=1,AV14=0),"0",IF(AND(AC14=1,AV14&lt;=25000000),"0.03",IF(AND(AC14=1,AV14&lt;=50000000),"0.03/0.05",IF(AND(AC14=1,AV14&gt;50000000),"0.03/0.05/0.1",IF(AND(AC14=2,AV14=0),"0",IF(AND(AC14=2,AV14&lt;=40000000),"0.02",IF(AND(AC14=2,AV14&lt;=65000000),"0.02/0.03",IF(AND(AC14=2,AV14&lt;=90000000),"0.02/0.03/0.05",IF(AND(AC14=2,AV14&gt;90000000),"0.02/0.03/0.05/0.1",IF(AND(AC14=1,AV14&gt;50000000),"0.1",IF(OR(O14&gt;=1,AI14&gt;=1)*AND(AV14=0),"0",IF(OR(O14&gt;=1,AI14&gt;=1)*AND(AV14&lt;=50000000),"0.02",IF(OR(O14&gt;=1,AI14&gt;=1)*AND(AV14&lt;=75000000),"0.02/0.03",IF(OR(O14&gt;=1,AI14&gt;=1)*AND(AV14&lt;=100000000),"0.02/0.03/0.05",IF(OR(O14&gt;=1,AI14&gt;=1)*AND(AV14&gt;100000000),"0.02/0.03/0.05/0.1",IF(OR(P14&gt;=1,AJ14&gt;=1)*AND(AV14=0),"0",IF(OR(P14&gt;=1,AJ14&gt;=1)*AND(AV14&lt;=50000000),"0.3",IF(OR(P14&gt;=1,AJ14&gt;=1)*AND(AV14&lt;=200000000),"0.3/0.4",IF(OR(P14&gt;=1,AJ14&gt;=1)*AND(AV14&lt;=1000000000),"0.3/0.4/0.5",IF(OR(P14&gt;=1,AJ14&gt;=1)*AND(AV14&lt;=5000000000),"0.3/0.4/0.5/0.6",IF(OR(P14&gt;=1,AJ14&gt;=1)*AND(AV14&gt;5000000000),"0.3/0.4/0.5/0.6/0.7",IF(OR(Q14&gt;=1,AK14&gt;=1)*AND(AV14=0),"0",IF(OR(Q14&gt;=1,AK14&gt;=1)*AND(AV14&lt;=50000000),"0.3",IF(OR(Q14&gt;=1,AK14&gt;=1)*AND(AV14&lt;=200000000),"0.3/0.4",IF(OR(Q14&gt;=1,AK14&gt;=1)*AND(AV14&lt;=1000000000),"0.3/0.4/0.5",IF(OR(Q14&gt;=1,AK14&gt;=1)*AND(AV14&lt;=5000000000),"0.3/0.4/0.5/0.6",IF(OR(Q14&gt;=1,AK14&gt;=1)*AND(AV14&gt;5000000000),"0.3/0.4/0.5/0.6/0.7")))))))))))))))))))))))))))))))))</f>
        <v>0.01</v>
      </c>
      <c r="AX14" s="48">
        <v>1</v>
      </c>
      <c r="AY14" s="48"/>
      <c r="AZ14" s="49">
        <v>0</v>
      </c>
      <c r="BA14" s="48"/>
      <c r="BB14" s="48"/>
      <c r="BC14" s="44">
        <f>BA14+BB14</f>
        <v>0</v>
      </c>
      <c r="BD14" s="50">
        <v>0.25</v>
      </c>
      <c r="BE14" s="51">
        <f>IF(AX14=1,0,IF(AY14=1,0,IF(BC14&gt;#REF!,#REF!,IF(OR(AZ14&gt;0,BD14&gt;0),BC14+([1]สูตร2!H2*(100%-AZ14)-BC14)*BD14,[1]สูตร2!H2*(100%-AZ14)))))</f>
        <v>0</v>
      </c>
      <c r="BF14" s="31"/>
    </row>
    <row r="15" spans="1:58" s="5" customFormat="1" ht="24" customHeight="1" x14ac:dyDescent="0.2">
      <c r="A15" s="31"/>
      <c r="B15" s="31" t="s">
        <v>65</v>
      </c>
      <c r="C15" s="31">
        <v>27493</v>
      </c>
      <c r="D15" s="31" t="s">
        <v>66</v>
      </c>
      <c r="E15" s="31" t="s">
        <v>67</v>
      </c>
      <c r="F15" s="31"/>
      <c r="G15" s="32" t="s">
        <v>68</v>
      </c>
      <c r="H15" s="31">
        <v>333</v>
      </c>
      <c r="I15" s="31">
        <v>-1458</v>
      </c>
      <c r="J15" s="31" t="s">
        <v>69</v>
      </c>
      <c r="K15" s="31">
        <v>19</v>
      </c>
      <c r="L15" s="31">
        <v>0</v>
      </c>
      <c r="M15" s="31">
        <v>34</v>
      </c>
      <c r="N15" s="33">
        <v>7634</v>
      </c>
      <c r="O15" s="33"/>
      <c r="P15" s="33"/>
      <c r="Q15" s="33"/>
      <c r="R15" s="33"/>
      <c r="S15" s="34" t="str">
        <f t="shared" ref="S15:S78" si="4">IF(N15&gt;=1,"1",IF(O15&gt;=1,"2",IF(P15&gt;=1,"3",IF(Q15&gt;=1,"4",IF(R15&gt;=1,"5","")))))</f>
        <v>1</v>
      </c>
      <c r="T15" s="35">
        <f t="shared" ref="T15:T78" si="5">N15+O15+P15+Q15+R15</f>
        <v>7634</v>
      </c>
      <c r="U15" s="36">
        <f>INDEX([1]ราคาที่ดิน!$B:$G,MATCH($C15,[1]ราคาที่ดิน!$A:$A,0),MATCH($B15,[1]ราคาที่ดิน!$B$1:$G$1,0))</f>
        <v>65</v>
      </c>
      <c r="V15" s="37">
        <f t="shared" si="0"/>
        <v>496210</v>
      </c>
      <c r="W15" s="31"/>
      <c r="X15" s="31"/>
      <c r="Y15" s="31"/>
      <c r="Z15" s="31"/>
      <c r="AA15" s="31"/>
      <c r="AB15" s="32"/>
      <c r="AC15" s="38"/>
      <c r="AD15" s="39"/>
      <c r="AE15" s="39"/>
      <c r="AF15" s="40" t="str">
        <f t="shared" ref="AF15:AF78" si="6">IF(AH15&gt;=1,"1",IF(AI15&gt;=1,"2",IF(AJ15&gt;=1,"3",IF(AK15&gt;=1,"4",""))))</f>
        <v/>
      </c>
      <c r="AG15" s="41" t="str">
        <f t="shared" ref="AG15:AG78" si="7">IF(AH15&gt;=1,AH15,IF(AI15&gt;=1,AI15,IF(AJ15&gt;=1,AJ15,IF(AK15&gt;=1,AK15,""))))</f>
        <v/>
      </c>
      <c r="AH15" s="42"/>
      <c r="AI15" s="42"/>
      <c r="AJ15" s="42"/>
      <c r="AK15" s="42"/>
      <c r="AL15" s="31"/>
      <c r="AM15" s="43" t="str">
        <f t="shared" ref="AM15:AM78" si="8">IF(OR(S15&gt;=1,AF15&gt;=1),"100","")</f>
        <v>100</v>
      </c>
      <c r="AN15" s="44">
        <f>INDEX([1]ราคาสิ่งปลูกสร้าง!$D$6:$CC$47,MATCH($AD15,[1]ราคาสิ่งปลูกสร้าง!$B$6:$B$45,0),MATCH($C$7,[1]ราคาสิ่งปลูกสร้าง!$D$5:$CC$5,0))</f>
        <v>0</v>
      </c>
      <c r="AO15" s="44">
        <f t="shared" ref="AO15:AO78" si="9">(AH15+AI15+AJ15+AK15)*$AN15</f>
        <v>0</v>
      </c>
      <c r="AP15" s="45">
        <f t="shared" ref="AP15:AP78" si="10">AL15</f>
        <v>0</v>
      </c>
      <c r="AQ15" s="40">
        <f>IF(AP15=0,0,INDEX([1]ค่าเสื่อมสิ่งปลูกสร้าง!$A$5:$D$105,MATCH($AP15,[1]ค่าเสื่อมสิ่งปลูกสร้าง!$A$5:$A$105,0),MATCH(AE15,[1]ค่าเสื่อมสิ่งปลูกสร้าง!$A$3:$D$3)))</f>
        <v>0</v>
      </c>
      <c r="AR15" s="44">
        <f t="shared" si="1"/>
        <v>0</v>
      </c>
      <c r="AS15" s="44">
        <f t="shared" si="2"/>
        <v>496210</v>
      </c>
      <c r="AT15" s="44">
        <f t="shared" si="3"/>
        <v>496210</v>
      </c>
      <c r="AU15" s="46">
        <v>0</v>
      </c>
      <c r="AV15" s="44">
        <f t="shared" ref="AV15:AV78" si="11">IF($AT15-$AU15&lt;0,0,$AT15-$AU15)</f>
        <v>496210</v>
      </c>
      <c r="AW15" s="47" t="str">
        <f t="shared" ref="AW15:AW78" si="12">IF(OR(N15&gt;=1,AH15&gt;=1)*AND(AV15=0),"0",IF(OR(N15&gt;=1,AH15&gt;=1)*AND(AV15&lt;=75000000),"0.01",IF(OR(N15&gt;=1,AH15&gt;=1)*AND(AV15&lt;=100000000),"0.01/0.03",IF(OR(N15&gt;=1,AH15&gt;=1)*AND(AV15&lt;=500000000),"0.01/0.03/0.05",IF(OR(N15&gt;=1,AH15&gt;=1)*AND(AV15&lt;=1000000000),"0.01/0.03/0.05/0.07",IF(OR(N15&gt;=1,AH15&gt;=1)*AND(AV15&gt;100000000),"0.01/0.03/0.05/0.07/0.1",IF(AND(AC15=1,AV15=0),"0",IF(AND(AC15=1,AV15&lt;=25000000),"0.03",IF(AND(AC15=1,AV15&lt;=50000000),"0.03/0.05",IF(AND(AC15=1,AV15&gt;50000000),"0.03/0.05/0.1",IF(AND(AC15=2,AV15=0),"0",IF(AND(AC15=2,AV15&lt;=40000000),"0.02",IF(AND(AC15=2,AV15&lt;=65000000),"0.02/0.03",IF(AND(AC15=2,AV15&lt;=90000000),"0.02/0.03/0.05",IF(AND(AC15=2,AV15&gt;90000000),"0.02/0.03/0.05/0.1",IF(AND(AC15=1,AV15&gt;50000000),"0.1",IF(OR(O15&gt;=1,AI15&gt;=1)*AND(AV15=0),"0",IF(OR(O15&gt;=1,AI15&gt;=1)*AND(AV15&lt;=50000000),"0.02",IF(OR(O15&gt;=1,AI15&gt;=1)*AND(AV15&lt;=75000000),"0.02/0.03",IF(OR(O15&gt;=1,AI15&gt;=1)*AND(AV15&lt;=100000000),"0.02/0.03/0.05",IF(OR(O15&gt;=1,AI15&gt;=1)*AND(AV15&gt;100000000),"0.02/0.03/0.05/0.1",IF(OR(P15&gt;=1,AJ15&gt;=1)*AND(AV15=0),"0",IF(OR(P15&gt;=1,AJ15&gt;=1)*AND(AV15&lt;=50000000),"0.3",IF(OR(P15&gt;=1,AJ15&gt;=1)*AND(AV15&lt;=200000000),"0.3/0.4",IF(OR(P15&gt;=1,AJ15&gt;=1)*AND(AV15&lt;=1000000000),"0.3/0.4/0.5",IF(OR(P15&gt;=1,AJ15&gt;=1)*AND(AV15&lt;=5000000000),"0.3/0.4/0.5/0.6",IF(OR(P15&gt;=1,AJ15&gt;=1)*AND(AV15&gt;5000000000),"0.3/0.4/0.5/0.6/0.7",IF(OR(Q15&gt;=1,AK15&gt;=1)*AND(AV15=0),"0",IF(OR(Q15&gt;=1,AK15&gt;=1)*AND(AV15&lt;=50000000),"0.3",IF(OR(Q15&gt;=1,AK15&gt;=1)*AND(AV15&lt;=200000000),"0.3/0.4",IF(OR(Q15&gt;=1,AK15&gt;=1)*AND(AV15&lt;=1000000000),"0.3/0.4/0.5",IF(OR(Q15&gt;=1,AK15&gt;=1)*AND(AV15&lt;=5000000000),"0.3/0.4/0.5/0.6",IF(OR(Q15&gt;=1,AK15&gt;=1)*AND(AV15&gt;5000000000),"0.3/0.4/0.5/0.6/0.7")))))))))))))))))))))))))))))))))</f>
        <v>0.01</v>
      </c>
      <c r="AX15" s="48">
        <v>1</v>
      </c>
      <c r="AY15" s="48"/>
      <c r="AZ15" s="49">
        <v>0</v>
      </c>
      <c r="BA15" s="48"/>
      <c r="BB15" s="48"/>
      <c r="BC15" s="44">
        <f t="shared" ref="BC15:BC78" si="13">BA15+BB15</f>
        <v>0</v>
      </c>
      <c r="BD15" s="50">
        <v>1</v>
      </c>
      <c r="BE15" s="51">
        <f>IF(AX15=1,0,IF(AY15=1,0,IF(BC15&gt;#REF!,#REF!,IF(OR(AZ15&gt;0,BD15&gt;0),BC15+([1]สูตร2!H3*(100%-AZ15)-BC15)*BD15,[1]สูตร2!H3*(100%-AZ15)))))</f>
        <v>0</v>
      </c>
      <c r="BF15" s="31"/>
    </row>
    <row r="16" spans="1:58" s="5" customFormat="1" ht="24" customHeight="1" x14ac:dyDescent="0.2">
      <c r="A16" s="31"/>
      <c r="B16" s="31" t="s">
        <v>65</v>
      </c>
      <c r="C16" s="31">
        <v>12783</v>
      </c>
      <c r="D16" s="31" t="s">
        <v>66</v>
      </c>
      <c r="E16" s="31" t="s">
        <v>67</v>
      </c>
      <c r="F16" s="31"/>
      <c r="G16" s="32" t="s">
        <v>68</v>
      </c>
      <c r="H16" s="31">
        <v>184</v>
      </c>
      <c r="I16" s="31" t="s">
        <v>70</v>
      </c>
      <c r="J16" s="31" t="s">
        <v>69</v>
      </c>
      <c r="K16" s="31">
        <v>0</v>
      </c>
      <c r="L16" s="31">
        <v>0</v>
      </c>
      <c r="M16" s="31">
        <v>38</v>
      </c>
      <c r="N16" s="33"/>
      <c r="O16" s="33">
        <v>38</v>
      </c>
      <c r="P16" s="33"/>
      <c r="Q16" s="33"/>
      <c r="R16" s="33"/>
      <c r="S16" s="34" t="str">
        <f t="shared" si="4"/>
        <v>2</v>
      </c>
      <c r="T16" s="35">
        <f t="shared" si="5"/>
        <v>38</v>
      </c>
      <c r="U16" s="36">
        <f>INDEX([1]ราคาที่ดิน!$B:$G,MATCH($C16,[1]ราคาที่ดิน!$A:$A,0),MATCH($B16,[1]ราคาที่ดิน!$B$1:$G$1,0))</f>
        <v>180</v>
      </c>
      <c r="V16" s="37">
        <f t="shared" si="0"/>
        <v>6840</v>
      </c>
      <c r="W16" s="31">
        <v>1</v>
      </c>
      <c r="X16" s="31">
        <v>1</v>
      </c>
      <c r="Y16" s="31" t="s">
        <v>71</v>
      </c>
      <c r="Z16" s="31" t="s">
        <v>72</v>
      </c>
      <c r="AA16" s="31"/>
      <c r="AB16" s="32" t="s">
        <v>68</v>
      </c>
      <c r="AC16" s="38">
        <v>2</v>
      </c>
      <c r="AD16" s="39" t="s">
        <v>73</v>
      </c>
      <c r="AE16" s="39" t="s">
        <v>74</v>
      </c>
      <c r="AF16" s="40" t="str">
        <f t="shared" si="6"/>
        <v>2</v>
      </c>
      <c r="AG16" s="41">
        <f t="shared" si="7"/>
        <v>84</v>
      </c>
      <c r="AH16" s="42"/>
      <c r="AI16" s="42">
        <v>84</v>
      </c>
      <c r="AJ16" s="42"/>
      <c r="AK16" s="42"/>
      <c r="AL16" s="31">
        <v>20</v>
      </c>
      <c r="AM16" s="43" t="str">
        <f t="shared" si="8"/>
        <v>100</v>
      </c>
      <c r="AN16" s="44">
        <f>INDEX([1]ราคาสิ่งปลูกสร้าง!$D$6:$CC$47,MATCH($AD16,[1]ราคาสิ่งปลูกสร้าง!$B$6:$B$45,0),MATCH($C$7,[1]ราคาสิ่งปลูกสร้าง!$D$5:$CC$5,0))</f>
        <v>6500</v>
      </c>
      <c r="AO16" s="44">
        <f t="shared" si="9"/>
        <v>546000</v>
      </c>
      <c r="AP16" s="45">
        <f t="shared" si="10"/>
        <v>20</v>
      </c>
      <c r="AQ16" s="40">
        <f>IF(AP16=0,0,INDEX([1]ค่าเสื่อมสิ่งปลูกสร้าง!$A$5:$D$105,MATCH($AP16,[1]ค่าเสื่อมสิ่งปลูกสร้าง!$A$5:$A$105,0),MATCH(AE16,[1]ค่าเสื่อมสิ่งปลูกสร้าง!$A$3:$D$3)))</f>
        <v>30</v>
      </c>
      <c r="AR16" s="44">
        <f t="shared" si="1"/>
        <v>382200</v>
      </c>
      <c r="AS16" s="44">
        <f t="shared" si="2"/>
        <v>389040</v>
      </c>
      <c r="AT16" s="44">
        <f t="shared" si="3"/>
        <v>389040</v>
      </c>
      <c r="AU16" s="46">
        <v>0</v>
      </c>
      <c r="AV16" s="44">
        <f t="shared" si="11"/>
        <v>389040</v>
      </c>
      <c r="AW16" s="47" t="str">
        <f t="shared" si="12"/>
        <v>0.02</v>
      </c>
      <c r="AX16" s="48">
        <v>1</v>
      </c>
      <c r="AY16" s="48"/>
      <c r="AZ16" s="49">
        <v>0</v>
      </c>
      <c r="BA16" s="48"/>
      <c r="BB16" s="48"/>
      <c r="BC16" s="44">
        <f t="shared" si="13"/>
        <v>0</v>
      </c>
      <c r="BD16" s="50">
        <v>1</v>
      </c>
      <c r="BE16" s="51">
        <f>IF(AX16=1,0,IF(AY16=1,0,IF(BC16&gt;#REF!,#REF!,IF(OR(AZ16&gt;0,BD16&gt;0),BC16+([1]สูตร2!H4*(100%-AZ16)-BC16)*BD16,[1]สูตร2!H4*(100%-AZ16)))))</f>
        <v>0</v>
      </c>
      <c r="BF16" s="31"/>
    </row>
    <row r="17" spans="1:59" s="5" customFormat="1" ht="24" customHeight="1" x14ac:dyDescent="0.2">
      <c r="A17" s="31"/>
      <c r="B17" s="31" t="s">
        <v>65</v>
      </c>
      <c r="C17" s="31">
        <v>12783</v>
      </c>
      <c r="D17" s="31" t="s">
        <v>66</v>
      </c>
      <c r="E17" s="31" t="s">
        <v>67</v>
      </c>
      <c r="F17" s="31"/>
      <c r="G17" s="32" t="s">
        <v>68</v>
      </c>
      <c r="H17" s="31">
        <v>184</v>
      </c>
      <c r="I17" s="31" t="s">
        <v>70</v>
      </c>
      <c r="J17" s="31" t="s">
        <v>69</v>
      </c>
      <c r="K17" s="31">
        <v>0</v>
      </c>
      <c r="L17" s="31">
        <v>0</v>
      </c>
      <c r="M17" s="31">
        <v>50</v>
      </c>
      <c r="N17" s="33"/>
      <c r="O17" s="33">
        <v>50</v>
      </c>
      <c r="P17" s="33"/>
      <c r="Q17" s="33"/>
      <c r="R17" s="33"/>
      <c r="S17" s="34" t="str">
        <f t="shared" si="4"/>
        <v>2</v>
      </c>
      <c r="T17" s="35">
        <f t="shared" si="5"/>
        <v>50</v>
      </c>
      <c r="U17" s="36">
        <f>INDEX([1]ราคาที่ดิน!$B:$G,MATCH($C17,[1]ราคาที่ดิน!$A:$A,0),MATCH($B17,[1]ราคาที่ดิน!$B$1:$G$1,0))</f>
        <v>180</v>
      </c>
      <c r="V17" s="37">
        <f t="shared" si="0"/>
        <v>9000</v>
      </c>
      <c r="W17" s="31">
        <v>2</v>
      </c>
      <c r="X17" s="31">
        <v>1</v>
      </c>
      <c r="Y17" s="31" t="s">
        <v>71</v>
      </c>
      <c r="Z17" s="31" t="s">
        <v>72</v>
      </c>
      <c r="AA17" s="31"/>
      <c r="AB17" s="32" t="s">
        <v>68</v>
      </c>
      <c r="AC17" s="38">
        <v>2</v>
      </c>
      <c r="AD17" s="39" t="s">
        <v>75</v>
      </c>
      <c r="AE17" s="39" t="s">
        <v>76</v>
      </c>
      <c r="AF17" s="40" t="str">
        <f t="shared" si="6"/>
        <v>1</v>
      </c>
      <c r="AG17" s="41">
        <f t="shared" si="7"/>
        <v>18</v>
      </c>
      <c r="AH17" s="42">
        <v>18</v>
      </c>
      <c r="AI17" s="42"/>
      <c r="AJ17" s="42"/>
      <c r="AK17" s="42"/>
      <c r="AL17" s="31">
        <v>5</v>
      </c>
      <c r="AM17" s="43" t="str">
        <f t="shared" si="8"/>
        <v>100</v>
      </c>
      <c r="AN17" s="44">
        <f>INDEX([1]ราคาสิ่งปลูกสร้าง!$D$6:$CC$47,MATCH($AD17,[1]ราคาสิ่งปลูกสร้าง!$B$6:$B$45,0),MATCH($C$7,[1]ราคาสิ่งปลูกสร้าง!$D$5:$CC$5,0))</f>
        <v>5400</v>
      </c>
      <c r="AO17" s="44">
        <f t="shared" si="9"/>
        <v>97200</v>
      </c>
      <c r="AP17" s="45">
        <f t="shared" si="10"/>
        <v>5</v>
      </c>
      <c r="AQ17" s="40">
        <f>IF(AP17=0,0,INDEX([1]ค่าเสื่อมสิ่งปลูกสร้าง!$A$5:$D$105,MATCH($AP17,[1]ค่าเสื่อมสิ่งปลูกสร้าง!$A$5:$A$105,0),MATCH(AE17,[1]ค่าเสื่อมสิ่งปลูกสร้าง!$A$3:$D$3)))</f>
        <v>15</v>
      </c>
      <c r="AR17" s="44">
        <f t="shared" si="1"/>
        <v>82620</v>
      </c>
      <c r="AS17" s="44">
        <f t="shared" si="2"/>
        <v>91620</v>
      </c>
      <c r="AT17" s="44">
        <f t="shared" si="3"/>
        <v>91620</v>
      </c>
      <c r="AU17" s="46">
        <v>0</v>
      </c>
      <c r="AV17" s="44">
        <f t="shared" si="11"/>
        <v>91620</v>
      </c>
      <c r="AW17" s="47" t="str">
        <f t="shared" si="12"/>
        <v>0.01</v>
      </c>
      <c r="AX17" s="48">
        <v>1</v>
      </c>
      <c r="AY17" s="48"/>
      <c r="AZ17" s="49">
        <v>0</v>
      </c>
      <c r="BA17" s="48">
        <v>100000</v>
      </c>
      <c r="BB17" s="48"/>
      <c r="BC17" s="44">
        <f t="shared" si="13"/>
        <v>100000</v>
      </c>
      <c r="BD17" s="50">
        <v>0.25</v>
      </c>
      <c r="BE17" s="51">
        <f>IF(AX17=1,0,IF(AY17=1,0,IF(BC17&gt;#REF!,#REF!,IF(OR(AZ17&gt;0,BD17&gt;0),BC17+([1]สูตร2!H5*(100%-AZ17)-BC17)*BD17,[1]สูตร2!H5*(100%-AZ17)))))</f>
        <v>0</v>
      </c>
      <c r="BF17" s="31"/>
      <c r="BG17" s="52"/>
    </row>
    <row r="18" spans="1:59" s="5" customFormat="1" ht="24" customHeight="1" x14ac:dyDescent="0.2">
      <c r="A18" s="31"/>
      <c r="B18" s="31" t="s">
        <v>65</v>
      </c>
      <c r="C18" s="31">
        <v>12783</v>
      </c>
      <c r="D18" s="31" t="s">
        <v>66</v>
      </c>
      <c r="E18" s="31" t="s">
        <v>67</v>
      </c>
      <c r="F18" s="31"/>
      <c r="G18" s="32" t="s">
        <v>68</v>
      </c>
      <c r="H18" s="31">
        <v>184</v>
      </c>
      <c r="I18" s="31" t="s">
        <v>70</v>
      </c>
      <c r="J18" s="31" t="s">
        <v>69</v>
      </c>
      <c r="K18" s="31">
        <v>0</v>
      </c>
      <c r="L18" s="31">
        <v>0</v>
      </c>
      <c r="M18" s="31">
        <v>50</v>
      </c>
      <c r="N18" s="33"/>
      <c r="O18" s="33">
        <v>50</v>
      </c>
      <c r="P18" s="33"/>
      <c r="Q18" s="33"/>
      <c r="R18" s="33"/>
      <c r="S18" s="34" t="str">
        <f t="shared" si="4"/>
        <v>2</v>
      </c>
      <c r="T18" s="35">
        <f t="shared" si="5"/>
        <v>50</v>
      </c>
      <c r="U18" s="36">
        <f>INDEX([1]ราคาที่ดิน!$B:$G,MATCH($C18,[1]ราคาที่ดิน!$A:$A,0),MATCH($B18,[1]ราคาที่ดิน!$B$1:$G$1,0))</f>
        <v>180</v>
      </c>
      <c r="V18" s="37">
        <f t="shared" si="0"/>
        <v>9000</v>
      </c>
      <c r="W18" s="31">
        <v>3</v>
      </c>
      <c r="X18" s="31">
        <v>1</v>
      </c>
      <c r="Y18" s="31" t="s">
        <v>71</v>
      </c>
      <c r="Z18" s="31" t="s">
        <v>72</v>
      </c>
      <c r="AA18" s="31"/>
      <c r="AB18" s="32" t="s">
        <v>68</v>
      </c>
      <c r="AC18" s="38">
        <v>2</v>
      </c>
      <c r="AD18" s="39" t="s">
        <v>77</v>
      </c>
      <c r="AE18" s="39" t="s">
        <v>76</v>
      </c>
      <c r="AF18" s="40" t="str">
        <f t="shared" si="6"/>
        <v>1</v>
      </c>
      <c r="AG18" s="41">
        <f t="shared" si="7"/>
        <v>11.25</v>
      </c>
      <c r="AH18" s="42">
        <v>11.25</v>
      </c>
      <c r="AI18" s="42"/>
      <c r="AJ18" s="42"/>
      <c r="AK18" s="42"/>
      <c r="AL18" s="31">
        <v>2</v>
      </c>
      <c r="AM18" s="43" t="str">
        <f t="shared" si="8"/>
        <v>100</v>
      </c>
      <c r="AN18" s="44">
        <f>INDEX([1]ราคาสิ่งปลูกสร้าง!$D$6:$CC$47,MATCH($AD18,[1]ราคาสิ่งปลูกสร้าง!$B$6:$B$45,0),MATCH($C$7,[1]ราคาสิ่งปลูกสร้าง!$D$5:$CC$5,0))</f>
        <v>2050</v>
      </c>
      <c r="AO18" s="44">
        <f t="shared" si="9"/>
        <v>23062.5</v>
      </c>
      <c r="AP18" s="45">
        <f t="shared" si="10"/>
        <v>2</v>
      </c>
      <c r="AQ18" s="40">
        <f>IF(AP18=0,0,INDEX([1]ค่าเสื่อมสิ่งปลูกสร้าง!$A$5:$D$105,MATCH($AP18,[1]ค่าเสื่อมสิ่งปลูกสร้าง!$A$5:$A$105,0),MATCH(AE18,[1]ค่าเสื่อมสิ่งปลูกสร้าง!$A$3:$D$3)))</f>
        <v>6</v>
      </c>
      <c r="AR18" s="44">
        <f t="shared" si="1"/>
        <v>21678.75</v>
      </c>
      <c r="AS18" s="44">
        <f t="shared" si="2"/>
        <v>30678.75</v>
      </c>
      <c r="AT18" s="44">
        <f t="shared" si="3"/>
        <v>30678.75</v>
      </c>
      <c r="AU18" s="46">
        <v>0</v>
      </c>
      <c r="AV18" s="44">
        <f t="shared" si="11"/>
        <v>30678.75</v>
      </c>
      <c r="AW18" s="47" t="str">
        <f t="shared" si="12"/>
        <v>0.01</v>
      </c>
      <c r="AX18" s="48">
        <v>1</v>
      </c>
      <c r="AY18" s="48"/>
      <c r="AZ18" s="49">
        <v>0</v>
      </c>
      <c r="BA18" s="48"/>
      <c r="BB18" s="48"/>
      <c r="BC18" s="44">
        <f t="shared" si="13"/>
        <v>0</v>
      </c>
      <c r="BD18" s="50">
        <v>1</v>
      </c>
      <c r="BE18" s="51">
        <f>IF(AX18=1,0,IF(AY18=1,0,IF(BC18&gt;#REF!,#REF!,IF(OR(AZ18&gt;0,BD18&gt;0),BC18+([1]สูตร2!H6*(100%-AZ18)-BC18)*BD18,[1]สูตร2!H6*(100%-AZ18)))))</f>
        <v>0</v>
      </c>
      <c r="BF18" s="31"/>
    </row>
    <row r="19" spans="1:59" s="5" customFormat="1" ht="24" customHeight="1" x14ac:dyDescent="0.2">
      <c r="A19" s="31"/>
      <c r="B19" s="31" t="s">
        <v>65</v>
      </c>
      <c r="C19" s="31">
        <v>27484</v>
      </c>
      <c r="D19" s="31" t="s">
        <v>66</v>
      </c>
      <c r="E19" s="31" t="s">
        <v>67</v>
      </c>
      <c r="F19" s="31"/>
      <c r="G19" s="32" t="s">
        <v>68</v>
      </c>
      <c r="H19" s="31">
        <v>311</v>
      </c>
      <c r="I19" s="31">
        <v>-1449</v>
      </c>
      <c r="J19" s="31" t="s">
        <v>69</v>
      </c>
      <c r="K19" s="31">
        <v>8</v>
      </c>
      <c r="L19" s="31">
        <v>0</v>
      </c>
      <c r="M19" s="31">
        <v>65</v>
      </c>
      <c r="N19" s="33">
        <v>3265</v>
      </c>
      <c r="O19" s="33"/>
      <c r="P19" s="33"/>
      <c r="Q19" s="33"/>
      <c r="R19" s="33"/>
      <c r="S19" s="34" t="str">
        <f t="shared" si="4"/>
        <v>1</v>
      </c>
      <c r="T19" s="35">
        <f t="shared" si="5"/>
        <v>3265</v>
      </c>
      <c r="U19" s="36">
        <f>INDEX([1]ราคาที่ดิน!$B:$G,MATCH($C19,[1]ราคาที่ดิน!$A:$A,0),MATCH($B19,[1]ราคาที่ดิน!$B$1:$G$1,0))</f>
        <v>65</v>
      </c>
      <c r="V19" s="37">
        <f t="shared" si="0"/>
        <v>212225</v>
      </c>
      <c r="W19" s="31"/>
      <c r="X19" s="31"/>
      <c r="Y19" s="53"/>
      <c r="Z19" s="53"/>
      <c r="AA19" s="53"/>
      <c r="AB19" s="32"/>
      <c r="AC19" s="38"/>
      <c r="AD19" s="39"/>
      <c r="AE19" s="39"/>
      <c r="AF19" s="40" t="str">
        <f t="shared" si="6"/>
        <v/>
      </c>
      <c r="AG19" s="41" t="str">
        <f t="shared" si="7"/>
        <v/>
      </c>
      <c r="AH19" s="42"/>
      <c r="AI19" s="42"/>
      <c r="AJ19" s="42"/>
      <c r="AK19" s="42"/>
      <c r="AL19" s="31"/>
      <c r="AM19" s="43" t="str">
        <f t="shared" si="8"/>
        <v>100</v>
      </c>
      <c r="AN19" s="44">
        <f>INDEX([1]ราคาสิ่งปลูกสร้าง!$D$6:$CC$47,MATCH($AD19,[1]ราคาสิ่งปลูกสร้าง!$B$6:$B$45,0),MATCH($C$7,[1]ราคาสิ่งปลูกสร้าง!$D$5:$CC$5,0))</f>
        <v>0</v>
      </c>
      <c r="AO19" s="44">
        <f t="shared" si="9"/>
        <v>0</v>
      </c>
      <c r="AP19" s="45">
        <f t="shared" si="10"/>
        <v>0</v>
      </c>
      <c r="AQ19" s="40">
        <f>IF(AP19=0,0,INDEX([1]ค่าเสื่อมสิ่งปลูกสร้าง!$A$5:$D$105,MATCH($AP19,[1]ค่าเสื่อมสิ่งปลูกสร้าง!$A$5:$A$105,0),MATCH(AE19,[1]ค่าเสื่อมสิ่งปลูกสร้าง!$A$3:$D$3)))</f>
        <v>0</v>
      </c>
      <c r="AR19" s="44">
        <f t="shared" si="1"/>
        <v>0</v>
      </c>
      <c r="AS19" s="44">
        <f t="shared" si="2"/>
        <v>212225</v>
      </c>
      <c r="AT19" s="44">
        <f t="shared" si="3"/>
        <v>212225</v>
      </c>
      <c r="AU19" s="46">
        <v>0</v>
      </c>
      <c r="AV19" s="44">
        <f t="shared" si="11"/>
        <v>212225</v>
      </c>
      <c r="AW19" s="47" t="str">
        <f t="shared" si="12"/>
        <v>0.01</v>
      </c>
      <c r="AX19" s="48">
        <v>1</v>
      </c>
      <c r="AY19" s="48"/>
      <c r="AZ19" s="49">
        <v>0</v>
      </c>
      <c r="BA19" s="48"/>
      <c r="BB19" s="48"/>
      <c r="BC19" s="44">
        <f t="shared" si="13"/>
        <v>0</v>
      </c>
      <c r="BD19" s="50">
        <v>1</v>
      </c>
      <c r="BE19" s="51">
        <f>IF(AX19=1,0,IF(AY19=1,0,IF(BC19&gt;#REF!,#REF!,IF(OR(AZ19&gt;0,BD19&gt;0),BC19+([1]สูตร2!H7*(100%-AZ19)-BC19)*BD19,[1]สูตร2!H7*(100%-AZ19)))))</f>
        <v>0</v>
      </c>
      <c r="BF19" s="31"/>
    </row>
    <row r="20" spans="1:59" s="59" customFormat="1" ht="24" customHeight="1" x14ac:dyDescent="0.2">
      <c r="A20" s="53">
        <v>2</v>
      </c>
      <c r="B20" s="53" t="s">
        <v>65</v>
      </c>
      <c r="C20" s="53">
        <v>27127</v>
      </c>
      <c r="D20" s="53" t="s">
        <v>66</v>
      </c>
      <c r="E20" s="53" t="s">
        <v>78</v>
      </c>
      <c r="F20" s="53"/>
      <c r="G20" s="54" t="s">
        <v>79</v>
      </c>
      <c r="H20" s="53">
        <v>31</v>
      </c>
      <c r="I20" s="53">
        <v>-1092</v>
      </c>
      <c r="J20" s="53" t="s">
        <v>80</v>
      </c>
      <c r="K20" s="53">
        <v>10</v>
      </c>
      <c r="L20" s="53">
        <v>0</v>
      </c>
      <c r="M20" s="53">
        <v>0</v>
      </c>
      <c r="N20" s="55">
        <v>4000</v>
      </c>
      <c r="O20" s="55"/>
      <c r="P20" s="33"/>
      <c r="Q20" s="55"/>
      <c r="R20" s="55"/>
      <c r="S20" s="34" t="str">
        <f t="shared" si="4"/>
        <v>1</v>
      </c>
      <c r="T20" s="35">
        <f t="shared" si="5"/>
        <v>4000</v>
      </c>
      <c r="U20" s="36">
        <f>INDEX([1]ราคาที่ดิน!$B:$G,MATCH($C20,[1]ราคาที่ดิน!$A:$A,0),MATCH($B20,[1]ราคาที่ดิน!$B$1:$G$1,0))</f>
        <v>90</v>
      </c>
      <c r="V20" s="37">
        <f t="shared" si="0"/>
        <v>360000</v>
      </c>
      <c r="W20" s="31"/>
      <c r="X20" s="53"/>
      <c r="Y20" s="31"/>
      <c r="Z20" s="31"/>
      <c r="AA20" s="31"/>
      <c r="AB20" s="54"/>
      <c r="AC20" s="56"/>
      <c r="AD20" s="39"/>
      <c r="AE20" s="39"/>
      <c r="AF20" s="40" t="str">
        <f t="shared" si="6"/>
        <v/>
      </c>
      <c r="AG20" s="41" t="str">
        <f t="shared" si="7"/>
        <v/>
      </c>
      <c r="AH20" s="57"/>
      <c r="AI20" s="57"/>
      <c r="AJ20" s="57"/>
      <c r="AK20" s="57"/>
      <c r="AL20" s="53"/>
      <c r="AM20" s="43" t="str">
        <f t="shared" si="8"/>
        <v>100</v>
      </c>
      <c r="AN20" s="44">
        <f>INDEX([1]ราคาสิ่งปลูกสร้าง!$D$6:$CC$47,MATCH($AD20,[1]ราคาสิ่งปลูกสร้าง!$B$6:$B$45,0),MATCH($C$7,[1]ราคาสิ่งปลูกสร้าง!$D$5:$CC$5,0))</f>
        <v>0</v>
      </c>
      <c r="AO20" s="44">
        <f t="shared" si="9"/>
        <v>0</v>
      </c>
      <c r="AP20" s="45">
        <f t="shared" si="10"/>
        <v>0</v>
      </c>
      <c r="AQ20" s="40">
        <f>IF(AP20=0,0,INDEX([1]ค่าเสื่อมสิ่งปลูกสร้าง!$A$5:$D$105,MATCH($AP20,[1]ค่าเสื่อมสิ่งปลูกสร้าง!$A$5:$A$105,0),MATCH(AE20,[1]ค่าเสื่อมสิ่งปลูกสร้าง!$A$3:$D$3)))</f>
        <v>0</v>
      </c>
      <c r="AR20" s="44">
        <f t="shared" si="1"/>
        <v>0</v>
      </c>
      <c r="AS20" s="44">
        <f t="shared" si="2"/>
        <v>360000</v>
      </c>
      <c r="AT20" s="44">
        <f t="shared" si="3"/>
        <v>360000</v>
      </c>
      <c r="AU20" s="46">
        <v>0</v>
      </c>
      <c r="AV20" s="44">
        <f t="shared" si="11"/>
        <v>360000</v>
      </c>
      <c r="AW20" s="47" t="str">
        <f t="shared" si="12"/>
        <v>0.01</v>
      </c>
      <c r="AX20" s="58">
        <v>1</v>
      </c>
      <c r="AY20" s="58"/>
      <c r="AZ20" s="49">
        <v>0</v>
      </c>
      <c r="BA20" s="58">
        <v>5000</v>
      </c>
      <c r="BB20" s="58"/>
      <c r="BC20" s="44">
        <f t="shared" si="13"/>
        <v>5000</v>
      </c>
      <c r="BD20" s="50">
        <v>1</v>
      </c>
      <c r="BE20" s="51">
        <f>IF(AX20=1,0,IF(AY20=1,0,IF(BC20&gt;#REF!,#REF!,IF(OR(AZ20&gt;0,BD20&gt;0),BC20+([1]สูตร2!H8*(100%-AZ20)-BC20)*BD20,[1]สูตร2!H8*(100%-AZ20)))))</f>
        <v>0</v>
      </c>
      <c r="BF20" s="31"/>
    </row>
    <row r="21" spans="1:59" s="5" customFormat="1" ht="24" customHeight="1" x14ac:dyDescent="0.2">
      <c r="A21" s="31"/>
      <c r="B21" s="31" t="s">
        <v>81</v>
      </c>
      <c r="C21" s="31">
        <v>42</v>
      </c>
      <c r="D21" s="31" t="s">
        <v>66</v>
      </c>
      <c r="E21" s="31" t="s">
        <v>78</v>
      </c>
      <c r="F21" s="31"/>
      <c r="G21" s="54" t="s">
        <v>79</v>
      </c>
      <c r="H21" s="31">
        <v>5</v>
      </c>
      <c r="I21" s="31" t="s">
        <v>70</v>
      </c>
      <c r="J21" s="31" t="s">
        <v>80</v>
      </c>
      <c r="K21" s="31">
        <v>6</v>
      </c>
      <c r="L21" s="31">
        <v>1</v>
      </c>
      <c r="M21" s="31">
        <v>10</v>
      </c>
      <c r="N21" s="33">
        <v>2510</v>
      </c>
      <c r="O21" s="33"/>
      <c r="P21" s="33"/>
      <c r="Q21" s="33"/>
      <c r="R21" s="33"/>
      <c r="S21" s="34" t="str">
        <f t="shared" si="4"/>
        <v>1</v>
      </c>
      <c r="T21" s="35">
        <f t="shared" si="5"/>
        <v>2510</v>
      </c>
      <c r="U21" s="36">
        <f>INDEX([1]ราคาที่ดิน!$B:$G,MATCH($C21,[1]ราคาที่ดิน!$A:$A,0),MATCH($B21,[1]ราคาที่ดิน!$B$1:$G$1,0))</f>
        <v>50</v>
      </c>
      <c r="V21" s="37">
        <f t="shared" si="0"/>
        <v>125500</v>
      </c>
      <c r="W21" s="31"/>
      <c r="X21" s="31"/>
      <c r="Y21" s="31"/>
      <c r="Z21" s="31"/>
      <c r="AA21" s="31"/>
      <c r="AB21" s="32"/>
      <c r="AC21" s="38"/>
      <c r="AD21" s="39"/>
      <c r="AE21" s="39"/>
      <c r="AF21" s="40" t="str">
        <f t="shared" si="6"/>
        <v/>
      </c>
      <c r="AG21" s="41" t="str">
        <f t="shared" si="7"/>
        <v/>
      </c>
      <c r="AH21" s="42"/>
      <c r="AI21" s="42"/>
      <c r="AJ21" s="42"/>
      <c r="AK21" s="42"/>
      <c r="AL21" s="31"/>
      <c r="AM21" s="43" t="str">
        <f t="shared" si="8"/>
        <v>100</v>
      </c>
      <c r="AN21" s="44">
        <f>INDEX([1]ราคาสิ่งปลูกสร้าง!$D$6:$CC$47,MATCH($AD21,[1]ราคาสิ่งปลูกสร้าง!$B$6:$B$45,0),MATCH($C$7,[1]ราคาสิ่งปลูกสร้าง!$D$5:$CC$5,0))</f>
        <v>0</v>
      </c>
      <c r="AO21" s="44">
        <f t="shared" si="9"/>
        <v>0</v>
      </c>
      <c r="AP21" s="45">
        <f t="shared" si="10"/>
        <v>0</v>
      </c>
      <c r="AQ21" s="40">
        <f>IF(AP21=0,0,INDEX([1]ค่าเสื่อมสิ่งปลูกสร้าง!$A$5:$D$105,MATCH($AP21,[1]ค่าเสื่อมสิ่งปลูกสร้าง!$A$5:$A$105,0),MATCH(AE21,[1]ค่าเสื่อมสิ่งปลูกสร้าง!$A$3:$D$3)))</f>
        <v>0</v>
      </c>
      <c r="AR21" s="44">
        <f t="shared" si="1"/>
        <v>0</v>
      </c>
      <c r="AS21" s="44">
        <f t="shared" si="2"/>
        <v>125500</v>
      </c>
      <c r="AT21" s="44">
        <f t="shared" si="3"/>
        <v>125500</v>
      </c>
      <c r="AU21" s="46">
        <v>0</v>
      </c>
      <c r="AV21" s="44">
        <f t="shared" si="11"/>
        <v>125500</v>
      </c>
      <c r="AW21" s="47" t="str">
        <f t="shared" si="12"/>
        <v>0.01</v>
      </c>
      <c r="AX21" s="48"/>
      <c r="AY21" s="48"/>
      <c r="AZ21" s="49">
        <v>0</v>
      </c>
      <c r="BA21" s="48">
        <v>200</v>
      </c>
      <c r="BB21" s="48"/>
      <c r="BC21" s="44">
        <f t="shared" si="13"/>
        <v>200</v>
      </c>
      <c r="BD21" s="50">
        <v>1</v>
      </c>
      <c r="BE21" s="51" t="e">
        <f>IF(AX21=1,0,IF(AY21=1,0,IF(BC21&gt;#REF!,#REF!,IF(OR(AZ21&gt;0,BD21&gt;0),BC21+([1]สูตร2!H9*(100%-AZ21)-BC21)*BD21,[1]สูตร2!H9*(100%-AZ21)))))</f>
        <v>#REF!</v>
      </c>
      <c r="BF21" s="31"/>
    </row>
    <row r="22" spans="1:59" s="5" customFormat="1" ht="24" customHeight="1" x14ac:dyDescent="0.2">
      <c r="A22" s="31"/>
      <c r="B22" s="31" t="s">
        <v>81</v>
      </c>
      <c r="C22" s="31">
        <v>41</v>
      </c>
      <c r="D22" s="31" t="s">
        <v>66</v>
      </c>
      <c r="E22" s="31" t="s">
        <v>78</v>
      </c>
      <c r="F22" s="31"/>
      <c r="G22" s="54" t="s">
        <v>79</v>
      </c>
      <c r="H22" s="31">
        <v>5</v>
      </c>
      <c r="I22" s="31" t="s">
        <v>70</v>
      </c>
      <c r="J22" s="31" t="s">
        <v>80</v>
      </c>
      <c r="K22" s="31">
        <v>8</v>
      </c>
      <c r="L22" s="31">
        <v>2</v>
      </c>
      <c r="M22" s="31">
        <v>20</v>
      </c>
      <c r="N22" s="33">
        <v>3420</v>
      </c>
      <c r="O22" s="33"/>
      <c r="P22" s="33"/>
      <c r="Q22" s="33"/>
      <c r="R22" s="33"/>
      <c r="S22" s="34" t="str">
        <f t="shared" si="4"/>
        <v>1</v>
      </c>
      <c r="T22" s="35">
        <f t="shared" si="5"/>
        <v>3420</v>
      </c>
      <c r="U22" s="36">
        <f>INDEX([1]ราคาที่ดิน!$B:$G,MATCH($C22,[1]ราคาที่ดิน!$A:$A,0),MATCH($B22,[1]ราคาที่ดิน!$B$1:$G$1,0))</f>
        <v>50</v>
      </c>
      <c r="V22" s="37">
        <f t="shared" si="0"/>
        <v>171000</v>
      </c>
      <c r="W22" s="31"/>
      <c r="X22" s="31"/>
      <c r="Y22" s="31"/>
      <c r="Z22" s="31"/>
      <c r="AA22" s="31"/>
      <c r="AB22" s="32"/>
      <c r="AC22" s="38"/>
      <c r="AD22" s="39"/>
      <c r="AE22" s="39"/>
      <c r="AF22" s="40" t="str">
        <f t="shared" si="6"/>
        <v/>
      </c>
      <c r="AG22" s="41" t="str">
        <f t="shared" si="7"/>
        <v/>
      </c>
      <c r="AH22" s="42"/>
      <c r="AI22" s="42"/>
      <c r="AJ22" s="42"/>
      <c r="AK22" s="42"/>
      <c r="AL22" s="31"/>
      <c r="AM22" s="43" t="str">
        <f t="shared" si="8"/>
        <v>100</v>
      </c>
      <c r="AN22" s="44">
        <f>INDEX([1]ราคาสิ่งปลูกสร้าง!$D$6:$CC$47,MATCH($AD22,[1]ราคาสิ่งปลูกสร้าง!$B$6:$B$45,0),MATCH($C$7,[1]ราคาสิ่งปลูกสร้าง!$D$5:$CC$5,0))</f>
        <v>0</v>
      </c>
      <c r="AO22" s="44">
        <f t="shared" si="9"/>
        <v>0</v>
      </c>
      <c r="AP22" s="45">
        <f t="shared" si="10"/>
        <v>0</v>
      </c>
      <c r="AQ22" s="40">
        <f>IF(AP22=0,0,INDEX([1]ค่าเสื่อมสิ่งปลูกสร้าง!$A$5:$D$105,MATCH($AP22,[1]ค่าเสื่อมสิ่งปลูกสร้าง!$A$5:$A$105,0),MATCH(AE22,[1]ค่าเสื่อมสิ่งปลูกสร้าง!$A$3:$D$3)))</f>
        <v>0</v>
      </c>
      <c r="AR22" s="44">
        <f t="shared" si="1"/>
        <v>0</v>
      </c>
      <c r="AS22" s="44">
        <f t="shared" si="2"/>
        <v>171000</v>
      </c>
      <c r="AT22" s="44">
        <f t="shared" si="3"/>
        <v>171000</v>
      </c>
      <c r="AU22" s="46">
        <v>0</v>
      </c>
      <c r="AV22" s="44">
        <f t="shared" si="11"/>
        <v>171000</v>
      </c>
      <c r="AW22" s="47" t="str">
        <f t="shared" si="12"/>
        <v>0.01</v>
      </c>
      <c r="AX22" s="48"/>
      <c r="AY22" s="48"/>
      <c r="AZ22" s="49">
        <v>0</v>
      </c>
      <c r="BA22" s="48"/>
      <c r="BB22" s="48"/>
      <c r="BC22" s="44">
        <f t="shared" si="13"/>
        <v>0</v>
      </c>
      <c r="BD22" s="50">
        <v>1</v>
      </c>
      <c r="BE22" s="51" t="e">
        <f>IF(AX22=1,0,IF(AY22=1,0,IF(BC22&gt;#REF!,#REF!,IF(OR(AZ22&gt;0,BD22&gt;0),BC22+([1]สูตร2!H10*(100%-AZ22)-BC22)*BD22,[1]สูตร2!H10*(100%-AZ22)))))</f>
        <v>#REF!</v>
      </c>
      <c r="BF22" s="31"/>
    </row>
    <row r="23" spans="1:59" s="5" customFormat="1" ht="24" customHeight="1" x14ac:dyDescent="0.2">
      <c r="A23" s="31"/>
      <c r="B23" s="31" t="s">
        <v>65</v>
      </c>
      <c r="C23" s="31">
        <v>12782</v>
      </c>
      <c r="D23" s="31" t="s">
        <v>66</v>
      </c>
      <c r="E23" s="31" t="s">
        <v>78</v>
      </c>
      <c r="F23" s="31"/>
      <c r="G23" s="54" t="s">
        <v>79</v>
      </c>
      <c r="H23" s="31">
        <v>183</v>
      </c>
      <c r="I23" s="31">
        <v>267</v>
      </c>
      <c r="J23" s="31" t="s">
        <v>80</v>
      </c>
      <c r="K23" s="31">
        <v>0</v>
      </c>
      <c r="L23" s="31">
        <v>0</v>
      </c>
      <c r="M23" s="31">
        <v>62</v>
      </c>
      <c r="N23" s="33"/>
      <c r="O23" s="33">
        <v>62</v>
      </c>
      <c r="P23" s="33"/>
      <c r="Q23" s="33"/>
      <c r="R23" s="33"/>
      <c r="S23" s="34" t="str">
        <f t="shared" si="4"/>
        <v>2</v>
      </c>
      <c r="T23" s="35">
        <f t="shared" si="5"/>
        <v>62</v>
      </c>
      <c r="U23" s="36">
        <f>INDEX([1]ราคาที่ดิน!$B:$G,MATCH($C23,[1]ราคาที่ดิน!$A:$A,0),MATCH($B23,[1]ราคาที่ดิน!$B$1:$G$1,0))</f>
        <v>180</v>
      </c>
      <c r="V23" s="37">
        <f t="shared" si="0"/>
        <v>11160</v>
      </c>
      <c r="W23" s="31">
        <v>1</v>
      </c>
      <c r="X23" s="31">
        <v>2</v>
      </c>
      <c r="Y23" s="31" t="s">
        <v>71</v>
      </c>
      <c r="Z23" s="31" t="s">
        <v>82</v>
      </c>
      <c r="AA23" s="31"/>
      <c r="AB23" s="32" t="s">
        <v>79</v>
      </c>
      <c r="AC23" s="38">
        <v>2</v>
      </c>
      <c r="AD23" s="39" t="s">
        <v>73</v>
      </c>
      <c r="AE23" s="39" t="s">
        <v>74</v>
      </c>
      <c r="AF23" s="40" t="str">
        <f t="shared" si="6"/>
        <v>2</v>
      </c>
      <c r="AG23" s="41">
        <f t="shared" si="7"/>
        <v>105</v>
      </c>
      <c r="AH23" s="42"/>
      <c r="AI23" s="42">
        <v>105</v>
      </c>
      <c r="AJ23" s="42"/>
      <c r="AK23" s="42"/>
      <c r="AL23" s="31">
        <v>30</v>
      </c>
      <c r="AM23" s="43" t="str">
        <f t="shared" si="8"/>
        <v>100</v>
      </c>
      <c r="AN23" s="44">
        <f>INDEX([1]ราคาสิ่งปลูกสร้าง!$D$6:$CC$47,MATCH($AD23,[1]ราคาสิ่งปลูกสร้าง!$B$6:$B$45,0),MATCH($C$7,[1]ราคาสิ่งปลูกสร้าง!$D$5:$CC$5,0))</f>
        <v>6500</v>
      </c>
      <c r="AO23" s="44">
        <f t="shared" si="9"/>
        <v>682500</v>
      </c>
      <c r="AP23" s="45">
        <f t="shared" si="10"/>
        <v>30</v>
      </c>
      <c r="AQ23" s="40">
        <f>IF(AP23=0,0,INDEX([1]ค่าเสื่อมสิ่งปลูกสร้าง!$A$5:$D$105,MATCH($AP23,[1]ค่าเสื่อมสิ่งปลูกสร้าง!$A$5:$A$105,0),MATCH(AE23,[1]ค่าเสื่อมสิ่งปลูกสร้าง!$A$3:$D$3)))</f>
        <v>50</v>
      </c>
      <c r="AR23" s="44">
        <f t="shared" si="1"/>
        <v>341250</v>
      </c>
      <c r="AS23" s="44">
        <f t="shared" si="2"/>
        <v>352410</v>
      </c>
      <c r="AT23" s="44">
        <f t="shared" si="3"/>
        <v>352410</v>
      </c>
      <c r="AU23" s="46">
        <v>0</v>
      </c>
      <c r="AV23" s="44">
        <f t="shared" si="11"/>
        <v>352410</v>
      </c>
      <c r="AW23" s="47" t="str">
        <f t="shared" si="12"/>
        <v>0.02</v>
      </c>
      <c r="AX23" s="48">
        <v>1</v>
      </c>
      <c r="AY23" s="48"/>
      <c r="AZ23" s="49">
        <v>0</v>
      </c>
      <c r="BA23" s="48"/>
      <c r="BB23" s="48"/>
      <c r="BC23" s="44">
        <f t="shared" si="13"/>
        <v>0</v>
      </c>
      <c r="BD23" s="50">
        <v>1</v>
      </c>
      <c r="BE23" s="51">
        <f>IF(AX23=1,0,IF(AY23=1,0,IF(BC23&gt;#REF!,#REF!,IF(OR(AZ23&gt;0,BD23&gt;0),BC23+([1]สูตร2!H11*(100%-AZ23)-BC23)*BD23,[1]สูตร2!H11*(100%-AZ23)))))</f>
        <v>0</v>
      </c>
      <c r="BF23" s="31"/>
    </row>
    <row r="24" spans="1:59" s="5" customFormat="1" ht="24" customHeight="1" x14ac:dyDescent="0.2">
      <c r="A24" s="31"/>
      <c r="B24" s="31" t="s">
        <v>65</v>
      </c>
      <c r="C24" s="31">
        <v>12782</v>
      </c>
      <c r="D24" s="31" t="s">
        <v>66</v>
      </c>
      <c r="E24" s="31" t="s">
        <v>78</v>
      </c>
      <c r="F24" s="31"/>
      <c r="G24" s="54" t="s">
        <v>79</v>
      </c>
      <c r="H24" s="31">
        <v>183</v>
      </c>
      <c r="I24" s="31">
        <v>267</v>
      </c>
      <c r="J24" s="31" t="s">
        <v>80</v>
      </c>
      <c r="K24" s="31">
        <v>0</v>
      </c>
      <c r="L24" s="31">
        <v>0</v>
      </c>
      <c r="M24" s="31">
        <v>20</v>
      </c>
      <c r="N24" s="33"/>
      <c r="O24" s="33">
        <v>20</v>
      </c>
      <c r="P24" s="33"/>
      <c r="Q24" s="33"/>
      <c r="R24" s="33"/>
      <c r="S24" s="34" t="str">
        <f t="shared" si="4"/>
        <v>2</v>
      </c>
      <c r="T24" s="35">
        <f t="shared" si="5"/>
        <v>20</v>
      </c>
      <c r="U24" s="36">
        <f>INDEX([1]ราคาที่ดิน!$B:$G,MATCH($C24,[1]ราคาที่ดิน!$A:$A,0),MATCH($B24,[1]ราคาที่ดิน!$B$1:$G$1,0))</f>
        <v>180</v>
      </c>
      <c r="V24" s="37">
        <f t="shared" si="0"/>
        <v>3600</v>
      </c>
      <c r="W24" s="31">
        <v>2</v>
      </c>
      <c r="X24" s="31">
        <v>2</v>
      </c>
      <c r="Y24" s="31" t="s">
        <v>71</v>
      </c>
      <c r="Z24" s="31" t="s">
        <v>82</v>
      </c>
      <c r="AA24" s="31"/>
      <c r="AB24" s="32" t="s">
        <v>79</v>
      </c>
      <c r="AC24" s="38">
        <v>2</v>
      </c>
      <c r="AD24" s="39" t="s">
        <v>75</v>
      </c>
      <c r="AE24" s="39" t="s">
        <v>76</v>
      </c>
      <c r="AF24" s="40" t="str">
        <f t="shared" si="6"/>
        <v>1</v>
      </c>
      <c r="AG24" s="41">
        <f t="shared" si="7"/>
        <v>18</v>
      </c>
      <c r="AH24" s="42">
        <v>18</v>
      </c>
      <c r="AI24" s="42"/>
      <c r="AJ24" s="42"/>
      <c r="AK24" s="42"/>
      <c r="AL24" s="31">
        <v>30</v>
      </c>
      <c r="AM24" s="43" t="str">
        <f t="shared" si="8"/>
        <v>100</v>
      </c>
      <c r="AN24" s="44">
        <f>INDEX([1]ราคาสิ่งปลูกสร้าง!$D$6:$CC$47,MATCH($AD24,[1]ราคาสิ่งปลูกสร้าง!$B$6:$B$45,0),MATCH($C$7,[1]ราคาสิ่งปลูกสร้าง!$D$5:$CC$5,0))</f>
        <v>5400</v>
      </c>
      <c r="AO24" s="44">
        <f t="shared" si="9"/>
        <v>97200</v>
      </c>
      <c r="AP24" s="45">
        <f t="shared" si="10"/>
        <v>30</v>
      </c>
      <c r="AQ24" s="40">
        <f>IF(AP24=0,0,INDEX([1]ค่าเสื่อมสิ่งปลูกสร้าง!$A$5:$D$105,MATCH($AP24,[1]ค่าเสื่อมสิ่งปลูกสร้าง!$A$5:$A$105,0),MATCH(AE24,[1]ค่าเสื่อมสิ่งปลูกสร้าง!$A$3:$D$3)))</f>
        <v>93</v>
      </c>
      <c r="AR24" s="44">
        <f t="shared" si="1"/>
        <v>6804.0000000000009</v>
      </c>
      <c r="AS24" s="44">
        <f t="shared" si="2"/>
        <v>10404</v>
      </c>
      <c r="AT24" s="44">
        <f t="shared" si="3"/>
        <v>10404</v>
      </c>
      <c r="AU24" s="46">
        <v>0</v>
      </c>
      <c r="AV24" s="44">
        <f t="shared" si="11"/>
        <v>10404</v>
      </c>
      <c r="AW24" s="47" t="str">
        <f t="shared" si="12"/>
        <v>0.01</v>
      </c>
      <c r="AX24" s="48">
        <v>1</v>
      </c>
      <c r="AY24" s="48"/>
      <c r="AZ24" s="49">
        <v>0</v>
      </c>
      <c r="BA24" s="48"/>
      <c r="BB24" s="48"/>
      <c r="BC24" s="44">
        <f t="shared" si="13"/>
        <v>0</v>
      </c>
      <c r="BD24" s="50">
        <v>1</v>
      </c>
      <c r="BE24" s="51">
        <f>IF(AX24=1,0,IF(AY24=1,0,IF(BC24&gt;#REF!,#REF!,IF(OR(AZ24&gt;0,BD24&gt;0),BC24+([1]สูตร2!H12*(100%-AZ24)-BC24)*BD24,[1]สูตร2!H12*(100%-AZ24)))))</f>
        <v>0</v>
      </c>
      <c r="BF24" s="31"/>
    </row>
    <row r="25" spans="1:59" s="5" customFormat="1" ht="24" customHeight="1" x14ac:dyDescent="0.2">
      <c r="A25" s="31">
        <v>3</v>
      </c>
      <c r="B25" s="31" t="s">
        <v>65</v>
      </c>
      <c r="C25" s="31">
        <v>27385</v>
      </c>
      <c r="D25" s="31" t="s">
        <v>71</v>
      </c>
      <c r="E25" s="31" t="s">
        <v>82</v>
      </c>
      <c r="F25" s="31"/>
      <c r="G25" s="54" t="s">
        <v>79</v>
      </c>
      <c r="H25" s="31">
        <v>290</v>
      </c>
      <c r="I25" s="31">
        <v>1350</v>
      </c>
      <c r="J25" s="31" t="s">
        <v>80</v>
      </c>
      <c r="K25" s="31">
        <v>2</v>
      </c>
      <c r="L25" s="31">
        <v>0</v>
      </c>
      <c r="M25" s="31">
        <v>0</v>
      </c>
      <c r="N25" s="33">
        <v>800</v>
      </c>
      <c r="O25" s="33"/>
      <c r="P25" s="33"/>
      <c r="Q25" s="33"/>
      <c r="R25" s="33"/>
      <c r="S25" s="34" t="str">
        <f t="shared" si="4"/>
        <v>1</v>
      </c>
      <c r="T25" s="35">
        <f t="shared" si="5"/>
        <v>800</v>
      </c>
      <c r="U25" s="36">
        <f>INDEX([1]ราคาที่ดิน!$B:$G,MATCH($C25,[1]ราคาที่ดิน!$A:$A,0),MATCH($B25,[1]ราคาที่ดิน!$B$1:$G$1,0))</f>
        <v>200</v>
      </c>
      <c r="V25" s="37">
        <f t="shared" si="0"/>
        <v>160000</v>
      </c>
      <c r="W25" s="31"/>
      <c r="X25" s="31"/>
      <c r="Y25" s="31"/>
      <c r="Z25" s="31"/>
      <c r="AA25" s="31"/>
      <c r="AB25" s="32"/>
      <c r="AC25" s="38"/>
      <c r="AD25" s="39"/>
      <c r="AE25" s="39"/>
      <c r="AF25" s="40" t="str">
        <f t="shared" si="6"/>
        <v/>
      </c>
      <c r="AG25" s="41" t="str">
        <f t="shared" si="7"/>
        <v/>
      </c>
      <c r="AH25" s="42"/>
      <c r="AI25" s="42"/>
      <c r="AJ25" s="42"/>
      <c r="AK25" s="42"/>
      <c r="AL25" s="31"/>
      <c r="AM25" s="43" t="str">
        <f t="shared" si="8"/>
        <v>100</v>
      </c>
      <c r="AN25" s="44">
        <f>INDEX([1]ราคาสิ่งปลูกสร้าง!$D$6:$CC$47,MATCH($AD25,[1]ราคาสิ่งปลูกสร้าง!$B$6:$B$45,0),MATCH($C$7,[1]ราคาสิ่งปลูกสร้าง!$D$5:$CC$5,0))</f>
        <v>0</v>
      </c>
      <c r="AO25" s="44">
        <f t="shared" si="9"/>
        <v>0</v>
      </c>
      <c r="AP25" s="45">
        <f t="shared" si="10"/>
        <v>0</v>
      </c>
      <c r="AQ25" s="40">
        <f>IF(AP25=0,0,INDEX([1]ค่าเสื่อมสิ่งปลูกสร้าง!$A$5:$D$105,MATCH($AP25,[1]ค่าเสื่อมสิ่งปลูกสร้าง!$A$5:$A$105,0),MATCH(AE25,[1]ค่าเสื่อมสิ่งปลูกสร้าง!$A$3:$D$3)))</f>
        <v>0</v>
      </c>
      <c r="AR25" s="44">
        <f t="shared" si="1"/>
        <v>0</v>
      </c>
      <c r="AS25" s="44">
        <f t="shared" si="2"/>
        <v>160000</v>
      </c>
      <c r="AT25" s="44">
        <f t="shared" si="3"/>
        <v>160000</v>
      </c>
      <c r="AU25" s="46">
        <v>0</v>
      </c>
      <c r="AV25" s="44">
        <f t="shared" si="11"/>
        <v>160000</v>
      </c>
      <c r="AW25" s="47" t="str">
        <f t="shared" si="12"/>
        <v>0.01</v>
      </c>
      <c r="AX25" s="48">
        <v>1</v>
      </c>
      <c r="AY25" s="48"/>
      <c r="AZ25" s="49">
        <v>0</v>
      </c>
      <c r="BA25" s="48"/>
      <c r="BB25" s="48"/>
      <c r="BC25" s="44">
        <f t="shared" si="13"/>
        <v>0</v>
      </c>
      <c r="BD25" s="50">
        <v>1</v>
      </c>
      <c r="BE25" s="51">
        <f>IF(AX25=1,0,IF(AY25=1,0,IF(BC25&gt;#REF!,#REF!,IF(OR(AZ25&gt;0,BD25&gt;0),BC25+([1]สูตร2!H13*(100%-AZ25)-BC25)*BD25,[1]สูตร2!H13*(100%-AZ25)))))</f>
        <v>0</v>
      </c>
      <c r="BF25" s="31"/>
    </row>
    <row r="26" spans="1:59" s="5" customFormat="1" ht="24" customHeight="1" x14ac:dyDescent="0.2">
      <c r="A26" s="31"/>
      <c r="B26" s="31" t="s">
        <v>65</v>
      </c>
      <c r="C26" s="31">
        <v>3523</v>
      </c>
      <c r="D26" s="31" t="s">
        <v>71</v>
      </c>
      <c r="E26" s="31" t="s">
        <v>82</v>
      </c>
      <c r="F26" s="31"/>
      <c r="G26" s="54" t="s">
        <v>79</v>
      </c>
      <c r="H26" s="31">
        <v>21</v>
      </c>
      <c r="I26" s="31">
        <v>1543</v>
      </c>
      <c r="J26" s="31" t="s">
        <v>80</v>
      </c>
      <c r="K26" s="31">
        <v>11</v>
      </c>
      <c r="L26" s="31">
        <v>0</v>
      </c>
      <c r="M26" s="31">
        <v>89</v>
      </c>
      <c r="N26" s="33">
        <v>4489</v>
      </c>
      <c r="O26" s="33"/>
      <c r="P26" s="33"/>
      <c r="Q26" s="33"/>
      <c r="R26" s="33"/>
      <c r="S26" s="34" t="str">
        <f t="shared" si="4"/>
        <v>1</v>
      </c>
      <c r="T26" s="35">
        <f t="shared" si="5"/>
        <v>4489</v>
      </c>
      <c r="U26" s="36">
        <f>INDEX([1]ราคาที่ดิน!$B:$G,MATCH($C26,[1]ราคาที่ดิน!$A:$A,0),MATCH($B26,[1]ราคาที่ดิน!$B$1:$G$1,0))</f>
        <v>200</v>
      </c>
      <c r="V26" s="37">
        <f t="shared" si="0"/>
        <v>897800</v>
      </c>
      <c r="W26" s="31"/>
      <c r="X26" s="31"/>
      <c r="Y26" s="31"/>
      <c r="Z26" s="31"/>
      <c r="AA26" s="31"/>
      <c r="AB26" s="32"/>
      <c r="AC26" s="38"/>
      <c r="AD26" s="39"/>
      <c r="AE26" s="39"/>
      <c r="AF26" s="40" t="str">
        <f t="shared" si="6"/>
        <v/>
      </c>
      <c r="AG26" s="41" t="str">
        <f t="shared" si="7"/>
        <v/>
      </c>
      <c r="AH26" s="42"/>
      <c r="AI26" s="42"/>
      <c r="AJ26" s="42"/>
      <c r="AK26" s="42"/>
      <c r="AL26" s="31"/>
      <c r="AM26" s="43" t="str">
        <f t="shared" si="8"/>
        <v>100</v>
      </c>
      <c r="AN26" s="44">
        <f>INDEX([1]ราคาสิ่งปลูกสร้าง!$D$6:$CC$47,MATCH($AD26,[1]ราคาสิ่งปลูกสร้าง!$B$6:$B$45,0),MATCH($C$7,[1]ราคาสิ่งปลูกสร้าง!$D$5:$CC$5,0))</f>
        <v>0</v>
      </c>
      <c r="AO26" s="44">
        <f t="shared" si="9"/>
        <v>0</v>
      </c>
      <c r="AP26" s="45">
        <f t="shared" si="10"/>
        <v>0</v>
      </c>
      <c r="AQ26" s="40">
        <f>IF(AP26=0,0,INDEX([1]ค่าเสื่อมสิ่งปลูกสร้าง!$A$5:$D$105,MATCH($AP26,[1]ค่าเสื่อมสิ่งปลูกสร้าง!$A$5:$A$105,0),MATCH(AE26,[1]ค่าเสื่อมสิ่งปลูกสร้าง!$A$3:$D$3)))</f>
        <v>0</v>
      </c>
      <c r="AR26" s="44">
        <f t="shared" si="1"/>
        <v>0</v>
      </c>
      <c r="AS26" s="44">
        <f t="shared" si="2"/>
        <v>897800</v>
      </c>
      <c r="AT26" s="44">
        <f t="shared" si="3"/>
        <v>897800</v>
      </c>
      <c r="AU26" s="46">
        <v>0</v>
      </c>
      <c r="AV26" s="44">
        <f t="shared" si="11"/>
        <v>897800</v>
      </c>
      <c r="AW26" s="47" t="str">
        <f t="shared" si="12"/>
        <v>0.01</v>
      </c>
      <c r="AX26" s="48">
        <v>1</v>
      </c>
      <c r="AY26" s="48"/>
      <c r="AZ26" s="49">
        <v>0</v>
      </c>
      <c r="BA26" s="48"/>
      <c r="BB26" s="48"/>
      <c r="BC26" s="44">
        <f t="shared" si="13"/>
        <v>0</v>
      </c>
      <c r="BD26" s="50">
        <v>1</v>
      </c>
      <c r="BE26" s="51">
        <f>IF(AX26=1,0,IF(AY26=1,0,IF(BC26&gt;#REF!,#REF!,IF(OR(AZ26&gt;0,BD26&gt;0),BC26+([1]สูตร2!H14*(100%-AZ26)-BC26)*BD26,[1]สูตร2!H14*(100%-AZ26)))))</f>
        <v>0</v>
      </c>
      <c r="BF26" s="31"/>
    </row>
    <row r="27" spans="1:59" s="5" customFormat="1" ht="24" customHeight="1" x14ac:dyDescent="0.2">
      <c r="A27" s="31">
        <v>4</v>
      </c>
      <c r="B27" s="31" t="s">
        <v>65</v>
      </c>
      <c r="C27" s="31">
        <v>337</v>
      </c>
      <c r="D27" s="31" t="s">
        <v>83</v>
      </c>
      <c r="E27" s="31" t="s">
        <v>84</v>
      </c>
      <c r="F27" s="31"/>
      <c r="G27" s="32" t="s">
        <v>85</v>
      </c>
      <c r="H27" s="31">
        <v>409</v>
      </c>
      <c r="I27" s="31">
        <v>-1798</v>
      </c>
      <c r="J27" s="31" t="s">
        <v>80</v>
      </c>
      <c r="K27" s="31">
        <v>5</v>
      </c>
      <c r="L27" s="31">
        <v>0</v>
      </c>
      <c r="M27" s="31">
        <v>7</v>
      </c>
      <c r="N27" s="33">
        <v>2007</v>
      </c>
      <c r="O27" s="33"/>
      <c r="P27" s="33"/>
      <c r="Q27" s="33"/>
      <c r="R27" s="33"/>
      <c r="S27" s="34" t="str">
        <f t="shared" si="4"/>
        <v>1</v>
      </c>
      <c r="T27" s="35">
        <f t="shared" si="5"/>
        <v>2007</v>
      </c>
      <c r="U27" s="36">
        <f>INDEX([1]ราคาที่ดิน!$B:$G,MATCH($C27,[1]ราคาที่ดิน!$A:$A,0),MATCH($B27,[1]ราคาที่ดิน!$B$1:$G$1,0))</f>
        <v>200</v>
      </c>
      <c r="V27" s="37">
        <f t="shared" si="0"/>
        <v>401400</v>
      </c>
      <c r="W27" s="31"/>
      <c r="X27" s="31"/>
      <c r="Y27" s="31"/>
      <c r="Z27" s="31"/>
      <c r="AA27" s="31"/>
      <c r="AB27" s="32"/>
      <c r="AC27" s="38"/>
      <c r="AD27" s="39"/>
      <c r="AE27" s="39"/>
      <c r="AF27" s="40" t="str">
        <f t="shared" si="6"/>
        <v/>
      </c>
      <c r="AG27" s="41" t="str">
        <f t="shared" si="7"/>
        <v/>
      </c>
      <c r="AH27" s="42"/>
      <c r="AI27" s="42"/>
      <c r="AJ27" s="42"/>
      <c r="AK27" s="42"/>
      <c r="AL27" s="31"/>
      <c r="AM27" s="43" t="str">
        <f t="shared" si="8"/>
        <v>100</v>
      </c>
      <c r="AN27" s="44">
        <f>INDEX([1]ราคาสิ่งปลูกสร้าง!$D$6:$CC$47,MATCH($AD27,[1]ราคาสิ่งปลูกสร้าง!$B$6:$B$45,0),MATCH($C$7,[1]ราคาสิ่งปลูกสร้าง!$D$5:$CC$5,0))</f>
        <v>0</v>
      </c>
      <c r="AO27" s="44">
        <f t="shared" si="9"/>
        <v>0</v>
      </c>
      <c r="AP27" s="45">
        <f t="shared" si="10"/>
        <v>0</v>
      </c>
      <c r="AQ27" s="40">
        <f>IF(AP27=0,0,INDEX([1]ค่าเสื่อมสิ่งปลูกสร้าง!$A$5:$D$105,MATCH($AP27,[1]ค่าเสื่อมสิ่งปลูกสร้าง!$A$5:$A$105,0),MATCH(AE27,[1]ค่าเสื่อมสิ่งปลูกสร้าง!$A$3:$D$3)))</f>
        <v>0</v>
      </c>
      <c r="AR27" s="44">
        <f t="shared" si="1"/>
        <v>0</v>
      </c>
      <c r="AS27" s="44">
        <f t="shared" si="2"/>
        <v>401400</v>
      </c>
      <c r="AT27" s="44">
        <f t="shared" si="3"/>
        <v>401400</v>
      </c>
      <c r="AU27" s="46">
        <v>0</v>
      </c>
      <c r="AV27" s="44">
        <f t="shared" si="11"/>
        <v>401400</v>
      </c>
      <c r="AW27" s="47" t="str">
        <f t="shared" si="12"/>
        <v>0.01</v>
      </c>
      <c r="AX27" s="48">
        <v>1</v>
      </c>
      <c r="AY27" s="48"/>
      <c r="AZ27" s="49">
        <v>0</v>
      </c>
      <c r="BA27" s="48"/>
      <c r="BB27" s="48"/>
      <c r="BC27" s="44">
        <f t="shared" si="13"/>
        <v>0</v>
      </c>
      <c r="BD27" s="50">
        <v>1</v>
      </c>
      <c r="BE27" s="51">
        <f>IF(AX27=1,0,IF(AY27=1,0,IF(BC27&gt;#REF!,#REF!,IF(OR(AZ27&gt;0,BD27&gt;0),BC27+([1]สูตร2!H15*(100%-AZ27)-BC27)*BD27,[1]สูตร2!H15*(100%-AZ27)))))</f>
        <v>0</v>
      </c>
      <c r="BF27" s="31"/>
    </row>
    <row r="28" spans="1:59" s="5" customFormat="1" ht="24" customHeight="1" x14ac:dyDescent="0.2">
      <c r="A28" s="31"/>
      <c r="B28" s="31" t="s">
        <v>65</v>
      </c>
      <c r="C28" s="31">
        <v>29318</v>
      </c>
      <c r="D28" s="31" t="s">
        <v>83</v>
      </c>
      <c r="E28" s="31" t="s">
        <v>84</v>
      </c>
      <c r="F28" s="31"/>
      <c r="G28" s="32" t="s">
        <v>85</v>
      </c>
      <c r="H28" s="31">
        <v>377</v>
      </c>
      <c r="I28" s="31">
        <v>1617</v>
      </c>
      <c r="J28" s="31" t="s">
        <v>80</v>
      </c>
      <c r="K28" s="31">
        <v>0</v>
      </c>
      <c r="L28" s="31">
        <v>0</v>
      </c>
      <c r="M28" s="31">
        <v>78</v>
      </c>
      <c r="N28" s="33"/>
      <c r="O28" s="33">
        <v>78</v>
      </c>
      <c r="P28" s="33"/>
      <c r="Q28" s="33"/>
      <c r="R28" s="33"/>
      <c r="S28" s="34" t="str">
        <f t="shared" si="4"/>
        <v>2</v>
      </c>
      <c r="T28" s="35">
        <f t="shared" si="5"/>
        <v>78</v>
      </c>
      <c r="U28" s="36">
        <f>INDEX([1]ราคาที่ดิน!$B:$G,MATCH($C28,[1]ราคาที่ดิน!$A:$A,0),MATCH($B28,[1]ราคาที่ดิน!$B$1:$G$1,0))</f>
        <v>200</v>
      </c>
      <c r="V28" s="37">
        <f t="shared" si="0"/>
        <v>15600</v>
      </c>
      <c r="W28" s="31">
        <v>1</v>
      </c>
      <c r="X28" s="31">
        <v>16</v>
      </c>
      <c r="Y28" s="31" t="s">
        <v>71</v>
      </c>
      <c r="Z28" s="31" t="s">
        <v>86</v>
      </c>
      <c r="AA28" s="31"/>
      <c r="AB28" s="32" t="s">
        <v>85</v>
      </c>
      <c r="AC28" s="38">
        <v>2</v>
      </c>
      <c r="AD28" s="39" t="s">
        <v>73</v>
      </c>
      <c r="AE28" s="39" t="s">
        <v>74</v>
      </c>
      <c r="AF28" s="40" t="str">
        <f t="shared" si="6"/>
        <v>2</v>
      </c>
      <c r="AG28" s="41">
        <f t="shared" si="7"/>
        <v>100</v>
      </c>
      <c r="AH28" s="42"/>
      <c r="AI28" s="42">
        <v>100</v>
      </c>
      <c r="AJ28" s="42"/>
      <c r="AK28" s="42"/>
      <c r="AL28" s="31">
        <v>45</v>
      </c>
      <c r="AM28" s="43" t="str">
        <f t="shared" si="8"/>
        <v>100</v>
      </c>
      <c r="AN28" s="44">
        <f>INDEX([1]ราคาสิ่งปลูกสร้าง!$D$6:$CC$47,MATCH($AD28,[1]ราคาสิ่งปลูกสร้าง!$B$6:$B$45,0),MATCH($C$7,[1]ราคาสิ่งปลูกสร้าง!$D$5:$CC$5,0))</f>
        <v>6500</v>
      </c>
      <c r="AO28" s="44">
        <f t="shared" si="9"/>
        <v>650000</v>
      </c>
      <c r="AP28" s="45">
        <f t="shared" si="10"/>
        <v>45</v>
      </c>
      <c r="AQ28" s="40">
        <f>IF(AP28=0,0,INDEX([1]ค่าเสื่อมสิ่งปลูกสร้าง!$A$5:$D$105,MATCH($AP28,[1]ค่าเสื่อมสิ่งปลูกสร้าง!$A$5:$A$105,0),MATCH(AE28,[1]ค่าเสื่อมสิ่งปลูกสร้าง!$A$3:$D$3)))</f>
        <v>76</v>
      </c>
      <c r="AR28" s="44">
        <f t="shared" si="1"/>
        <v>156000</v>
      </c>
      <c r="AS28" s="44">
        <f t="shared" si="2"/>
        <v>171600</v>
      </c>
      <c r="AT28" s="44">
        <f t="shared" si="3"/>
        <v>171600</v>
      </c>
      <c r="AU28" s="46">
        <v>0</v>
      </c>
      <c r="AV28" s="44">
        <f t="shared" si="11"/>
        <v>171600</v>
      </c>
      <c r="AW28" s="47" t="str">
        <f t="shared" si="12"/>
        <v>0.02</v>
      </c>
      <c r="AX28" s="48">
        <v>1</v>
      </c>
      <c r="AY28" s="48"/>
      <c r="AZ28" s="49">
        <v>0</v>
      </c>
      <c r="BA28" s="48"/>
      <c r="BB28" s="48"/>
      <c r="BC28" s="44">
        <f t="shared" si="13"/>
        <v>0</v>
      </c>
      <c r="BD28" s="50">
        <v>1</v>
      </c>
      <c r="BE28" s="51">
        <f>IF(AX28=1,0,IF(AY28=1,0,IF(BC28&gt;#REF!,#REF!,IF(OR(AZ28&gt;0,BD28&gt;0),BC28+([1]สูตร2!H16*(100%-AZ28)-BC28)*BD28,[1]สูตร2!H16*(100%-AZ28)))))</f>
        <v>0</v>
      </c>
      <c r="BF28" s="31"/>
    </row>
    <row r="29" spans="1:59" s="5" customFormat="1" ht="24" customHeight="1" x14ac:dyDescent="0.2">
      <c r="A29" s="31"/>
      <c r="B29" s="31" t="s">
        <v>65</v>
      </c>
      <c r="C29" s="31">
        <v>29318</v>
      </c>
      <c r="D29" s="31" t="s">
        <v>83</v>
      </c>
      <c r="E29" s="31" t="s">
        <v>84</v>
      </c>
      <c r="F29" s="31"/>
      <c r="G29" s="32" t="s">
        <v>85</v>
      </c>
      <c r="H29" s="31">
        <v>377</v>
      </c>
      <c r="I29" s="31">
        <v>1617</v>
      </c>
      <c r="J29" s="31" t="s">
        <v>80</v>
      </c>
      <c r="K29" s="31">
        <v>0</v>
      </c>
      <c r="L29" s="31">
        <v>0</v>
      </c>
      <c r="M29" s="31">
        <v>20</v>
      </c>
      <c r="N29" s="33"/>
      <c r="O29" s="33">
        <v>20</v>
      </c>
      <c r="P29" s="33"/>
      <c r="Q29" s="33"/>
      <c r="R29" s="33"/>
      <c r="S29" s="34" t="str">
        <f t="shared" si="4"/>
        <v>2</v>
      </c>
      <c r="T29" s="35">
        <f t="shared" si="5"/>
        <v>20</v>
      </c>
      <c r="U29" s="36">
        <f>INDEX([1]ราคาที่ดิน!$B:$G,MATCH($C29,[1]ราคาที่ดิน!$A:$A,0),MATCH($B29,[1]ราคาที่ดิน!$B$1:$G$1,0))</f>
        <v>200</v>
      </c>
      <c r="V29" s="37">
        <f t="shared" si="0"/>
        <v>4000</v>
      </c>
      <c r="W29" s="31">
        <v>2</v>
      </c>
      <c r="X29" s="31">
        <v>16</v>
      </c>
      <c r="Y29" s="31" t="s">
        <v>71</v>
      </c>
      <c r="Z29" s="31" t="s">
        <v>86</v>
      </c>
      <c r="AA29" s="31"/>
      <c r="AB29" s="32" t="s">
        <v>85</v>
      </c>
      <c r="AC29" s="38">
        <v>2</v>
      </c>
      <c r="AD29" s="39" t="s">
        <v>75</v>
      </c>
      <c r="AE29" s="39" t="s">
        <v>76</v>
      </c>
      <c r="AF29" s="40" t="str">
        <f t="shared" si="6"/>
        <v>1</v>
      </c>
      <c r="AG29" s="41">
        <f t="shared" si="7"/>
        <v>12</v>
      </c>
      <c r="AH29" s="42">
        <v>12</v>
      </c>
      <c r="AI29" s="42"/>
      <c r="AJ29" s="42"/>
      <c r="AK29" s="42"/>
      <c r="AL29" s="31">
        <v>20</v>
      </c>
      <c r="AM29" s="43" t="str">
        <f t="shared" si="8"/>
        <v>100</v>
      </c>
      <c r="AN29" s="44">
        <f>INDEX([1]ราคาสิ่งปลูกสร้าง!$D$6:$CC$47,MATCH($AD29,[1]ราคาสิ่งปลูกสร้าง!$B$6:$B$45,0),MATCH($C$7,[1]ราคาสิ่งปลูกสร้าง!$D$5:$CC$5,0))</f>
        <v>5400</v>
      </c>
      <c r="AO29" s="44">
        <f t="shared" si="9"/>
        <v>64800</v>
      </c>
      <c r="AP29" s="45">
        <f t="shared" si="10"/>
        <v>20</v>
      </c>
      <c r="AQ29" s="40">
        <f>IF(AP29=0,0,INDEX([1]ค่าเสื่อมสิ่งปลูกสร้าง!$A$5:$D$105,MATCH($AP29,[1]ค่าเสื่อมสิ่งปลูกสร้าง!$A$5:$A$105,0),MATCH(AE29,[1]ค่าเสื่อมสิ่งปลูกสร้าง!$A$3:$D$3)))</f>
        <v>93</v>
      </c>
      <c r="AR29" s="44">
        <f t="shared" si="1"/>
        <v>4536</v>
      </c>
      <c r="AS29" s="44">
        <f t="shared" si="2"/>
        <v>8536</v>
      </c>
      <c r="AT29" s="44">
        <f t="shared" si="3"/>
        <v>8536</v>
      </c>
      <c r="AU29" s="46">
        <v>0</v>
      </c>
      <c r="AV29" s="44">
        <f t="shared" si="11"/>
        <v>8536</v>
      </c>
      <c r="AW29" s="47" t="str">
        <f t="shared" si="12"/>
        <v>0.01</v>
      </c>
      <c r="AX29" s="48">
        <v>1</v>
      </c>
      <c r="AY29" s="48"/>
      <c r="AZ29" s="49">
        <v>0</v>
      </c>
      <c r="BA29" s="48"/>
      <c r="BB29" s="48"/>
      <c r="BC29" s="44">
        <f t="shared" si="13"/>
        <v>0</v>
      </c>
      <c r="BD29" s="50">
        <v>1</v>
      </c>
      <c r="BE29" s="51">
        <f>IF(AX29=1,0,IF(AY29=1,0,IF(BC29&gt;#REF!,#REF!,IF(OR(AZ29&gt;0,BD29&gt;0),BC29+([1]สูตร2!H17*(100%-AZ29)-BC29)*BD29,[1]สูตร2!H17*(100%-AZ29)))))</f>
        <v>0</v>
      </c>
      <c r="BF29" s="31"/>
    </row>
    <row r="30" spans="1:59" s="5" customFormat="1" ht="24" customHeight="1" x14ac:dyDescent="0.2">
      <c r="A30" s="31">
        <v>5</v>
      </c>
      <c r="B30" s="31" t="s">
        <v>65</v>
      </c>
      <c r="C30" s="31">
        <v>27442</v>
      </c>
      <c r="D30" s="31" t="s">
        <v>71</v>
      </c>
      <c r="E30" s="31" t="s">
        <v>86</v>
      </c>
      <c r="F30" s="31"/>
      <c r="G30" s="32" t="s">
        <v>85</v>
      </c>
      <c r="H30" s="31">
        <v>258</v>
      </c>
      <c r="I30" s="31">
        <v>-1407</v>
      </c>
      <c r="J30" s="31" t="s">
        <v>80</v>
      </c>
      <c r="K30" s="31">
        <v>4</v>
      </c>
      <c r="L30" s="31">
        <v>3</v>
      </c>
      <c r="M30" s="31">
        <v>63</v>
      </c>
      <c r="N30" s="33">
        <v>1963</v>
      </c>
      <c r="O30" s="33"/>
      <c r="P30" s="33"/>
      <c r="Q30" s="33"/>
      <c r="R30" s="33"/>
      <c r="S30" s="34" t="str">
        <f t="shared" si="4"/>
        <v>1</v>
      </c>
      <c r="T30" s="35">
        <f t="shared" si="5"/>
        <v>1963</v>
      </c>
      <c r="U30" s="36">
        <f>INDEX([1]ราคาที่ดิน!$B:$G,MATCH($C30,[1]ราคาที่ดิน!$A:$A,0),MATCH($B30,[1]ราคาที่ดิน!$B$1:$G$1,0))</f>
        <v>200</v>
      </c>
      <c r="V30" s="37">
        <f t="shared" si="0"/>
        <v>392600</v>
      </c>
      <c r="W30" s="31"/>
      <c r="X30" s="31"/>
      <c r="Y30" s="31"/>
      <c r="Z30" s="31"/>
      <c r="AA30" s="31"/>
      <c r="AB30" s="32"/>
      <c r="AC30" s="38"/>
      <c r="AD30" s="39"/>
      <c r="AE30" s="39"/>
      <c r="AF30" s="40" t="str">
        <f t="shared" si="6"/>
        <v/>
      </c>
      <c r="AG30" s="41" t="str">
        <f t="shared" si="7"/>
        <v/>
      </c>
      <c r="AH30" s="42"/>
      <c r="AI30" s="42"/>
      <c r="AJ30" s="42"/>
      <c r="AK30" s="42"/>
      <c r="AL30" s="31"/>
      <c r="AM30" s="43" t="str">
        <f t="shared" si="8"/>
        <v>100</v>
      </c>
      <c r="AN30" s="44">
        <f>INDEX([1]ราคาสิ่งปลูกสร้าง!$D$6:$CC$47,MATCH($AD30,[1]ราคาสิ่งปลูกสร้าง!$B$6:$B$45,0),MATCH($C$7,[1]ราคาสิ่งปลูกสร้าง!$D$5:$CC$5,0))</f>
        <v>0</v>
      </c>
      <c r="AO30" s="44">
        <f t="shared" si="9"/>
        <v>0</v>
      </c>
      <c r="AP30" s="45">
        <f t="shared" si="10"/>
        <v>0</v>
      </c>
      <c r="AQ30" s="40">
        <f>IF(AP30=0,0,INDEX([1]ค่าเสื่อมสิ่งปลูกสร้าง!$A$5:$D$105,MATCH($AP30,[1]ค่าเสื่อมสิ่งปลูกสร้าง!$A$5:$A$105,0),MATCH(AE30,[1]ค่าเสื่อมสิ่งปลูกสร้าง!$A$3:$D$3)))</f>
        <v>0</v>
      </c>
      <c r="AR30" s="44">
        <f t="shared" si="1"/>
        <v>0</v>
      </c>
      <c r="AS30" s="44">
        <f t="shared" si="2"/>
        <v>392600</v>
      </c>
      <c r="AT30" s="44">
        <f t="shared" si="3"/>
        <v>392600</v>
      </c>
      <c r="AU30" s="46">
        <v>0</v>
      </c>
      <c r="AV30" s="44">
        <f t="shared" si="11"/>
        <v>392600</v>
      </c>
      <c r="AW30" s="47" t="str">
        <f t="shared" si="12"/>
        <v>0.01</v>
      </c>
      <c r="AX30" s="48">
        <v>1</v>
      </c>
      <c r="AY30" s="48"/>
      <c r="AZ30" s="49">
        <v>0</v>
      </c>
      <c r="BA30" s="48"/>
      <c r="BB30" s="48"/>
      <c r="BC30" s="44">
        <f t="shared" si="13"/>
        <v>0</v>
      </c>
      <c r="BD30" s="50">
        <v>1</v>
      </c>
      <c r="BE30" s="51">
        <f>IF(AX30=1,0,IF(AY30=1,0,IF(BC30&gt;#REF!,#REF!,IF(OR(AZ30&gt;0,BD30&gt;0),BC30+([1]สูตร2!H18*(100%-AZ30)-BC30)*BD30,[1]สูตร2!H18*(100%-AZ30)))))</f>
        <v>0</v>
      </c>
      <c r="BF30" s="31"/>
    </row>
    <row r="31" spans="1:59" s="5" customFormat="1" ht="24" customHeight="1" x14ac:dyDescent="0.2">
      <c r="A31" s="31"/>
      <c r="B31" s="31" t="s">
        <v>65</v>
      </c>
      <c r="C31" s="31">
        <v>27440</v>
      </c>
      <c r="D31" s="31" t="s">
        <v>71</v>
      </c>
      <c r="E31" s="31" t="s">
        <v>86</v>
      </c>
      <c r="F31" s="31"/>
      <c r="G31" s="32" t="s">
        <v>85</v>
      </c>
      <c r="H31" s="31">
        <v>256</v>
      </c>
      <c r="I31" s="31">
        <v>-1405</v>
      </c>
      <c r="J31" s="31" t="s">
        <v>80</v>
      </c>
      <c r="K31" s="31">
        <v>10</v>
      </c>
      <c r="L31" s="31">
        <v>0</v>
      </c>
      <c r="M31" s="31">
        <v>67</v>
      </c>
      <c r="N31" s="33">
        <v>4067</v>
      </c>
      <c r="O31" s="33"/>
      <c r="P31" s="33"/>
      <c r="Q31" s="33"/>
      <c r="R31" s="33"/>
      <c r="S31" s="34" t="str">
        <f t="shared" si="4"/>
        <v>1</v>
      </c>
      <c r="T31" s="35">
        <f t="shared" si="5"/>
        <v>4067</v>
      </c>
      <c r="U31" s="36">
        <f>INDEX([1]ราคาที่ดิน!$B:$G,MATCH($C31,[1]ราคาที่ดิน!$A:$A,0),MATCH($B31,[1]ราคาที่ดิน!$B$1:$G$1,0))</f>
        <v>200</v>
      </c>
      <c r="V31" s="37">
        <f t="shared" si="0"/>
        <v>813400</v>
      </c>
      <c r="W31" s="31"/>
      <c r="X31" s="31"/>
      <c r="Y31" s="31"/>
      <c r="Z31" s="31"/>
      <c r="AA31" s="31"/>
      <c r="AB31" s="32"/>
      <c r="AC31" s="38"/>
      <c r="AD31" s="39"/>
      <c r="AE31" s="39"/>
      <c r="AF31" s="40" t="str">
        <f t="shared" si="6"/>
        <v/>
      </c>
      <c r="AG31" s="41" t="str">
        <f t="shared" si="7"/>
        <v/>
      </c>
      <c r="AH31" s="42"/>
      <c r="AI31" s="42"/>
      <c r="AJ31" s="42"/>
      <c r="AK31" s="42"/>
      <c r="AL31" s="31"/>
      <c r="AM31" s="43" t="str">
        <f t="shared" si="8"/>
        <v>100</v>
      </c>
      <c r="AN31" s="44">
        <f>INDEX([1]ราคาสิ่งปลูกสร้าง!$D$6:$CC$47,MATCH($AD31,[1]ราคาสิ่งปลูกสร้าง!$B$6:$B$45,0),MATCH($C$7,[1]ราคาสิ่งปลูกสร้าง!$D$5:$CC$5,0))</f>
        <v>0</v>
      </c>
      <c r="AO31" s="44">
        <f t="shared" si="9"/>
        <v>0</v>
      </c>
      <c r="AP31" s="45">
        <f t="shared" si="10"/>
        <v>0</v>
      </c>
      <c r="AQ31" s="40">
        <f>IF(AP31=0,0,INDEX([1]ค่าเสื่อมสิ่งปลูกสร้าง!$A$5:$D$105,MATCH($AP31,[1]ค่าเสื่อมสิ่งปลูกสร้าง!$A$5:$A$105,0),MATCH(AE31,[1]ค่าเสื่อมสิ่งปลูกสร้าง!$A$3:$D$3)))</f>
        <v>0</v>
      </c>
      <c r="AR31" s="44">
        <f t="shared" si="1"/>
        <v>0</v>
      </c>
      <c r="AS31" s="44">
        <f t="shared" si="2"/>
        <v>813400</v>
      </c>
      <c r="AT31" s="44">
        <f t="shared" si="3"/>
        <v>813400</v>
      </c>
      <c r="AU31" s="46">
        <v>0</v>
      </c>
      <c r="AV31" s="44">
        <f t="shared" si="11"/>
        <v>813400</v>
      </c>
      <c r="AW31" s="47" t="str">
        <f t="shared" si="12"/>
        <v>0.01</v>
      </c>
      <c r="AX31" s="48">
        <v>1</v>
      </c>
      <c r="AY31" s="48"/>
      <c r="AZ31" s="49">
        <v>0</v>
      </c>
      <c r="BA31" s="48"/>
      <c r="BB31" s="48"/>
      <c r="BC31" s="44">
        <f t="shared" si="13"/>
        <v>0</v>
      </c>
      <c r="BD31" s="50">
        <v>1</v>
      </c>
      <c r="BE31" s="51">
        <f>IF(AX31=1,0,IF(AY31=1,0,IF(BC31&gt;#REF!,#REF!,IF(OR(AZ31&gt;0,BD31&gt;0),BC31+([1]สูตร2!H19*(100%-AZ31)-BC31)*BD31,[1]สูตร2!H19*(100%-AZ31)))))</f>
        <v>0</v>
      </c>
      <c r="BF31" s="31"/>
    </row>
    <row r="32" spans="1:59" s="5" customFormat="1" ht="24" customHeight="1" x14ac:dyDescent="0.2">
      <c r="A32" s="31">
        <v>6</v>
      </c>
      <c r="B32" s="31" t="s">
        <v>65</v>
      </c>
      <c r="C32" s="31">
        <v>27441</v>
      </c>
      <c r="D32" s="31" t="s">
        <v>66</v>
      </c>
      <c r="E32" s="31" t="s">
        <v>87</v>
      </c>
      <c r="F32" s="31"/>
      <c r="G32" s="32" t="s">
        <v>85</v>
      </c>
      <c r="H32" s="31">
        <v>257</v>
      </c>
      <c r="I32" s="31">
        <v>1401</v>
      </c>
      <c r="J32" s="31" t="s">
        <v>80</v>
      </c>
      <c r="K32" s="31">
        <v>4</v>
      </c>
      <c r="L32" s="31">
        <v>0</v>
      </c>
      <c r="M32" s="31">
        <v>85</v>
      </c>
      <c r="N32" s="33">
        <v>1685</v>
      </c>
      <c r="O32" s="33"/>
      <c r="P32" s="33"/>
      <c r="Q32" s="33"/>
      <c r="R32" s="33"/>
      <c r="S32" s="34" t="str">
        <f t="shared" si="4"/>
        <v>1</v>
      </c>
      <c r="T32" s="35">
        <f t="shared" si="5"/>
        <v>1685</v>
      </c>
      <c r="U32" s="36">
        <f>INDEX([1]ราคาที่ดิน!$B:$G,MATCH($C32,[1]ราคาที่ดิน!$A:$A,0),MATCH($B32,[1]ราคาที่ดิน!$B$1:$G$1,0))</f>
        <v>200</v>
      </c>
      <c r="V32" s="37">
        <f t="shared" si="0"/>
        <v>337000</v>
      </c>
      <c r="W32" s="31"/>
      <c r="X32" s="31"/>
      <c r="Y32" s="31"/>
      <c r="Z32" s="31"/>
      <c r="AA32" s="31"/>
      <c r="AB32" s="32"/>
      <c r="AC32" s="38"/>
      <c r="AD32" s="39"/>
      <c r="AE32" s="39"/>
      <c r="AF32" s="40" t="str">
        <f t="shared" si="6"/>
        <v/>
      </c>
      <c r="AG32" s="41" t="str">
        <f t="shared" si="7"/>
        <v/>
      </c>
      <c r="AH32" s="42"/>
      <c r="AI32" s="42"/>
      <c r="AJ32" s="42"/>
      <c r="AK32" s="42"/>
      <c r="AL32" s="31"/>
      <c r="AM32" s="43" t="str">
        <f t="shared" si="8"/>
        <v>100</v>
      </c>
      <c r="AN32" s="44">
        <f>INDEX([1]ราคาสิ่งปลูกสร้าง!$D$6:$CC$47,MATCH($AD32,[1]ราคาสิ่งปลูกสร้าง!$B$6:$B$45,0),MATCH($C$7,[1]ราคาสิ่งปลูกสร้าง!$D$5:$CC$5,0))</f>
        <v>0</v>
      </c>
      <c r="AO32" s="44">
        <f t="shared" si="9"/>
        <v>0</v>
      </c>
      <c r="AP32" s="45">
        <f t="shared" si="10"/>
        <v>0</v>
      </c>
      <c r="AQ32" s="40">
        <f>IF(AP32=0,0,INDEX([1]ค่าเสื่อมสิ่งปลูกสร้าง!$A$5:$D$105,MATCH($AP32,[1]ค่าเสื่อมสิ่งปลูกสร้าง!$A$5:$A$105,0),MATCH(AE32,[1]ค่าเสื่อมสิ่งปลูกสร้าง!$A$3:$D$3)))</f>
        <v>0</v>
      </c>
      <c r="AR32" s="44">
        <f t="shared" si="1"/>
        <v>0</v>
      </c>
      <c r="AS32" s="44">
        <f t="shared" si="2"/>
        <v>337000</v>
      </c>
      <c r="AT32" s="44">
        <f t="shared" si="3"/>
        <v>337000</v>
      </c>
      <c r="AU32" s="46">
        <v>0</v>
      </c>
      <c r="AV32" s="44">
        <f t="shared" si="11"/>
        <v>337000</v>
      </c>
      <c r="AW32" s="47" t="str">
        <f t="shared" si="12"/>
        <v>0.01</v>
      </c>
      <c r="AX32" s="48">
        <v>1</v>
      </c>
      <c r="AY32" s="48"/>
      <c r="AZ32" s="49">
        <v>0</v>
      </c>
      <c r="BA32" s="48"/>
      <c r="BB32" s="48"/>
      <c r="BC32" s="44">
        <f t="shared" si="13"/>
        <v>0</v>
      </c>
      <c r="BD32" s="50">
        <v>1</v>
      </c>
      <c r="BE32" s="51">
        <f>IF(AX32=1,0,IF(AY32=1,0,IF(BC32&gt;#REF!,#REF!,IF(OR(AZ32&gt;0,BD32&gt;0),BC32+([1]สูตร2!H20*(100%-AZ32)-BC32)*BD32,[1]สูตร2!H20*(100%-AZ32)))))</f>
        <v>0</v>
      </c>
      <c r="BF32" s="31"/>
    </row>
    <row r="33" spans="1:58" s="5" customFormat="1" ht="24" customHeight="1" x14ac:dyDescent="0.2">
      <c r="A33" s="31">
        <v>7</v>
      </c>
      <c r="B33" s="31" t="s">
        <v>65</v>
      </c>
      <c r="C33" s="31">
        <v>27152</v>
      </c>
      <c r="D33" s="31" t="s">
        <v>83</v>
      </c>
      <c r="E33" s="31" t="s">
        <v>88</v>
      </c>
      <c r="F33" s="31"/>
      <c r="G33" s="32" t="s">
        <v>89</v>
      </c>
      <c r="H33" s="31">
        <v>173</v>
      </c>
      <c r="I33" s="31">
        <v>1117</v>
      </c>
      <c r="J33" s="31" t="s">
        <v>90</v>
      </c>
      <c r="K33" s="31">
        <v>2</v>
      </c>
      <c r="L33" s="31">
        <v>3</v>
      </c>
      <c r="M33" s="31">
        <v>75</v>
      </c>
      <c r="N33" s="33">
        <v>1175</v>
      </c>
      <c r="O33" s="33"/>
      <c r="P33" s="33"/>
      <c r="Q33" s="33"/>
      <c r="R33" s="33"/>
      <c r="S33" s="34" t="str">
        <f t="shared" si="4"/>
        <v>1</v>
      </c>
      <c r="T33" s="35">
        <f t="shared" si="5"/>
        <v>1175</v>
      </c>
      <c r="U33" s="36">
        <f>INDEX([1]ราคาที่ดิน!$B:$G,MATCH($C33,[1]ราคาที่ดิน!$A:$A,0),MATCH($B33,[1]ราคาที่ดิน!$B$1:$G$1,0))</f>
        <v>180</v>
      </c>
      <c r="V33" s="37">
        <f t="shared" si="0"/>
        <v>211500</v>
      </c>
      <c r="W33" s="31"/>
      <c r="X33" s="31"/>
      <c r="Y33" s="31"/>
      <c r="Z33" s="31"/>
      <c r="AA33" s="31"/>
      <c r="AB33" s="32"/>
      <c r="AC33" s="38"/>
      <c r="AD33" s="39"/>
      <c r="AE33" s="39"/>
      <c r="AF33" s="40" t="str">
        <f t="shared" si="6"/>
        <v/>
      </c>
      <c r="AG33" s="41" t="str">
        <f t="shared" si="7"/>
        <v/>
      </c>
      <c r="AH33" s="42"/>
      <c r="AI33" s="42"/>
      <c r="AJ33" s="42"/>
      <c r="AK33" s="42"/>
      <c r="AL33" s="31"/>
      <c r="AM33" s="43" t="str">
        <f t="shared" si="8"/>
        <v>100</v>
      </c>
      <c r="AN33" s="44">
        <f>INDEX([1]ราคาสิ่งปลูกสร้าง!$D$6:$CC$47,MATCH($AD33,[1]ราคาสิ่งปลูกสร้าง!$B$6:$B$45,0),MATCH($C$7,[1]ราคาสิ่งปลูกสร้าง!$D$5:$CC$5,0))</f>
        <v>0</v>
      </c>
      <c r="AO33" s="44">
        <f t="shared" si="9"/>
        <v>0</v>
      </c>
      <c r="AP33" s="45">
        <f t="shared" si="10"/>
        <v>0</v>
      </c>
      <c r="AQ33" s="40">
        <f>IF(AP33=0,0,INDEX([1]ค่าเสื่อมสิ่งปลูกสร้าง!$A$5:$D$105,MATCH($AP33,[1]ค่าเสื่อมสิ่งปลูกสร้าง!$A$5:$A$105,0),MATCH(AE33,[1]ค่าเสื่อมสิ่งปลูกสร้าง!$A$3:$D$3)))</f>
        <v>0</v>
      </c>
      <c r="AR33" s="44">
        <f t="shared" si="1"/>
        <v>0</v>
      </c>
      <c r="AS33" s="44">
        <f t="shared" si="2"/>
        <v>211500</v>
      </c>
      <c r="AT33" s="44">
        <f t="shared" si="3"/>
        <v>211500</v>
      </c>
      <c r="AU33" s="46">
        <v>0</v>
      </c>
      <c r="AV33" s="44">
        <f t="shared" si="11"/>
        <v>211500</v>
      </c>
      <c r="AW33" s="47" t="str">
        <f t="shared" si="12"/>
        <v>0.01</v>
      </c>
      <c r="AX33" s="48">
        <v>1</v>
      </c>
      <c r="AY33" s="48"/>
      <c r="AZ33" s="49">
        <v>0</v>
      </c>
      <c r="BA33" s="48"/>
      <c r="BB33" s="48"/>
      <c r="BC33" s="44">
        <f t="shared" si="13"/>
        <v>0</v>
      </c>
      <c r="BD33" s="50">
        <v>1</v>
      </c>
      <c r="BE33" s="51">
        <f>IF(AX33=1,0,IF(AY33=1,0,IF(BC33&gt;#REF!,#REF!,IF(OR(AZ33&gt;0,BD33&gt;0),BC33+([1]สูตร2!H21*(100%-AZ33)-BC33)*BD33,[1]สูตร2!H21*(100%-AZ33)))))</f>
        <v>0</v>
      </c>
      <c r="BF33" s="31"/>
    </row>
    <row r="34" spans="1:58" s="5" customFormat="1" ht="24" customHeight="1" x14ac:dyDescent="0.2">
      <c r="A34" s="31">
        <v>8</v>
      </c>
      <c r="B34" s="31" t="s">
        <v>65</v>
      </c>
      <c r="C34" s="31">
        <v>27938</v>
      </c>
      <c r="D34" s="31" t="s">
        <v>66</v>
      </c>
      <c r="E34" s="31" t="s">
        <v>91</v>
      </c>
      <c r="F34" s="31"/>
      <c r="G34" s="32" t="s">
        <v>89</v>
      </c>
      <c r="H34" s="31">
        <v>180</v>
      </c>
      <c r="I34" s="31">
        <v>1563</v>
      </c>
      <c r="J34" s="31" t="s">
        <v>80</v>
      </c>
      <c r="K34" s="31">
        <v>14</v>
      </c>
      <c r="L34" s="31">
        <v>0</v>
      </c>
      <c r="M34" s="31">
        <v>41</v>
      </c>
      <c r="N34" s="33">
        <v>5641</v>
      </c>
      <c r="O34" s="33"/>
      <c r="P34" s="33"/>
      <c r="Q34" s="33"/>
      <c r="R34" s="33"/>
      <c r="S34" s="34" t="str">
        <f t="shared" si="4"/>
        <v>1</v>
      </c>
      <c r="T34" s="35">
        <f t="shared" si="5"/>
        <v>5641</v>
      </c>
      <c r="U34" s="36">
        <f>INDEX([1]ราคาที่ดิน!$B:$G,MATCH($C34,[1]ราคาที่ดิน!$A:$A,0),MATCH($B34,[1]ราคาที่ดิน!$B$1:$G$1,0))</f>
        <v>180</v>
      </c>
      <c r="V34" s="37">
        <f t="shared" si="0"/>
        <v>1015380</v>
      </c>
      <c r="W34" s="31"/>
      <c r="X34" s="31"/>
      <c r="Y34" s="31"/>
      <c r="Z34" s="31"/>
      <c r="AA34" s="31"/>
      <c r="AB34" s="32"/>
      <c r="AC34" s="38"/>
      <c r="AD34" s="39"/>
      <c r="AE34" s="39"/>
      <c r="AF34" s="40" t="str">
        <f t="shared" si="6"/>
        <v/>
      </c>
      <c r="AG34" s="41" t="str">
        <f t="shared" si="7"/>
        <v/>
      </c>
      <c r="AH34" s="42"/>
      <c r="AI34" s="42"/>
      <c r="AJ34" s="42"/>
      <c r="AK34" s="42"/>
      <c r="AL34" s="31"/>
      <c r="AM34" s="43" t="str">
        <f t="shared" si="8"/>
        <v>100</v>
      </c>
      <c r="AN34" s="44">
        <f>INDEX([1]ราคาสิ่งปลูกสร้าง!$D$6:$CC$47,MATCH($AD34,[1]ราคาสิ่งปลูกสร้าง!$B$6:$B$45,0),MATCH($C$7,[1]ราคาสิ่งปลูกสร้าง!$D$5:$CC$5,0))</f>
        <v>0</v>
      </c>
      <c r="AO34" s="44">
        <f t="shared" si="9"/>
        <v>0</v>
      </c>
      <c r="AP34" s="45">
        <f t="shared" si="10"/>
        <v>0</v>
      </c>
      <c r="AQ34" s="40">
        <f>IF(AP34=0,0,INDEX([1]ค่าเสื่อมสิ่งปลูกสร้าง!$A$5:$D$105,MATCH($AP34,[1]ค่าเสื่อมสิ่งปลูกสร้าง!$A$5:$A$105,0),MATCH(AE34,[1]ค่าเสื่อมสิ่งปลูกสร้าง!$A$3:$D$3)))</f>
        <v>0</v>
      </c>
      <c r="AR34" s="44">
        <f t="shared" si="1"/>
        <v>0</v>
      </c>
      <c r="AS34" s="44">
        <f t="shared" si="2"/>
        <v>1015380</v>
      </c>
      <c r="AT34" s="44">
        <f t="shared" si="3"/>
        <v>1015380</v>
      </c>
      <c r="AU34" s="46">
        <v>0</v>
      </c>
      <c r="AV34" s="44">
        <f t="shared" si="11"/>
        <v>1015380</v>
      </c>
      <c r="AW34" s="47" t="str">
        <f t="shared" si="12"/>
        <v>0.01</v>
      </c>
      <c r="AX34" s="48">
        <v>1</v>
      </c>
      <c r="AY34" s="48"/>
      <c r="AZ34" s="49">
        <v>0</v>
      </c>
      <c r="BA34" s="48"/>
      <c r="BB34" s="48"/>
      <c r="BC34" s="44">
        <f t="shared" si="13"/>
        <v>0</v>
      </c>
      <c r="BD34" s="50">
        <v>1</v>
      </c>
      <c r="BE34" s="51">
        <f>IF(AX34=1,0,IF(AY34=1,0,IF(BC34&gt;#REF!,#REF!,IF(OR(AZ34&gt;0,BD34&gt;0),BC34+([1]สูตร2!H22*(100%-AZ34)-BC34)*BD34,[1]สูตร2!H22*(100%-AZ34)))))</f>
        <v>0</v>
      </c>
      <c r="BF34" s="31"/>
    </row>
    <row r="35" spans="1:58" s="5" customFormat="1" ht="24" customHeight="1" x14ac:dyDescent="0.2">
      <c r="A35" s="31"/>
      <c r="B35" s="31" t="s">
        <v>65</v>
      </c>
      <c r="C35" s="31">
        <v>27157</v>
      </c>
      <c r="D35" s="31" t="s">
        <v>66</v>
      </c>
      <c r="E35" s="31" t="s">
        <v>91</v>
      </c>
      <c r="F35" s="31"/>
      <c r="G35" s="32" t="s">
        <v>89</v>
      </c>
      <c r="H35" s="31">
        <v>179</v>
      </c>
      <c r="I35" s="31">
        <v>1122</v>
      </c>
      <c r="J35" s="31" t="s">
        <v>80</v>
      </c>
      <c r="K35" s="31">
        <v>6</v>
      </c>
      <c r="L35" s="31">
        <v>1</v>
      </c>
      <c r="M35" s="31">
        <v>88</v>
      </c>
      <c r="N35" s="33">
        <v>2588</v>
      </c>
      <c r="O35" s="33"/>
      <c r="P35" s="33"/>
      <c r="Q35" s="33"/>
      <c r="R35" s="33"/>
      <c r="S35" s="34" t="str">
        <f t="shared" si="4"/>
        <v>1</v>
      </c>
      <c r="T35" s="35">
        <f t="shared" si="5"/>
        <v>2588</v>
      </c>
      <c r="U35" s="36">
        <f>INDEX([1]ราคาที่ดิน!$B:$G,MATCH($C35,[1]ราคาที่ดิน!$A:$A,0),MATCH($B35,[1]ราคาที่ดิน!$B$1:$G$1,0))</f>
        <v>200</v>
      </c>
      <c r="V35" s="37">
        <f t="shared" si="0"/>
        <v>517600</v>
      </c>
      <c r="W35" s="31"/>
      <c r="X35" s="31"/>
      <c r="Y35" s="31"/>
      <c r="Z35" s="31"/>
      <c r="AA35" s="31"/>
      <c r="AB35" s="32"/>
      <c r="AC35" s="38"/>
      <c r="AD35" s="39"/>
      <c r="AE35" s="39"/>
      <c r="AF35" s="40" t="str">
        <f t="shared" si="6"/>
        <v/>
      </c>
      <c r="AG35" s="41" t="str">
        <f t="shared" si="7"/>
        <v/>
      </c>
      <c r="AH35" s="42"/>
      <c r="AI35" s="42"/>
      <c r="AJ35" s="42"/>
      <c r="AK35" s="42"/>
      <c r="AL35" s="31"/>
      <c r="AM35" s="43" t="str">
        <f t="shared" si="8"/>
        <v>100</v>
      </c>
      <c r="AN35" s="44">
        <f>INDEX([1]ราคาสิ่งปลูกสร้าง!$D$6:$CC$47,MATCH($AD35,[1]ราคาสิ่งปลูกสร้าง!$B$6:$B$45,0),MATCH($C$7,[1]ราคาสิ่งปลูกสร้าง!$D$5:$CC$5,0))</f>
        <v>0</v>
      </c>
      <c r="AO35" s="44">
        <f t="shared" si="9"/>
        <v>0</v>
      </c>
      <c r="AP35" s="45">
        <f t="shared" si="10"/>
        <v>0</v>
      </c>
      <c r="AQ35" s="40">
        <f>IF(AP35=0,0,INDEX([1]ค่าเสื่อมสิ่งปลูกสร้าง!$A$5:$D$105,MATCH($AP35,[1]ค่าเสื่อมสิ่งปลูกสร้าง!$A$5:$A$105,0),MATCH(AE35,[1]ค่าเสื่อมสิ่งปลูกสร้าง!$A$3:$D$3)))</f>
        <v>0</v>
      </c>
      <c r="AR35" s="44">
        <f t="shared" si="1"/>
        <v>0</v>
      </c>
      <c r="AS35" s="44">
        <f t="shared" si="2"/>
        <v>517600</v>
      </c>
      <c r="AT35" s="44">
        <f t="shared" si="3"/>
        <v>517600</v>
      </c>
      <c r="AU35" s="46">
        <v>0</v>
      </c>
      <c r="AV35" s="44">
        <f t="shared" si="11"/>
        <v>517600</v>
      </c>
      <c r="AW35" s="47" t="str">
        <f t="shared" si="12"/>
        <v>0.01</v>
      </c>
      <c r="AX35" s="48">
        <v>1</v>
      </c>
      <c r="AY35" s="48"/>
      <c r="AZ35" s="49">
        <v>0</v>
      </c>
      <c r="BA35" s="48"/>
      <c r="BB35" s="48"/>
      <c r="BC35" s="44">
        <f t="shared" si="13"/>
        <v>0</v>
      </c>
      <c r="BD35" s="50">
        <v>1</v>
      </c>
      <c r="BE35" s="51">
        <f>IF(AX35=1,0,IF(AY35=1,0,IF(BC35&gt;#REF!,#REF!,IF(OR(AZ35&gt;0,BD35&gt;0),BC35+([1]สูตร2!H23*(100%-AZ35)-BC35)*BD35,[1]สูตร2!H23*(100%-AZ35)))))</f>
        <v>0</v>
      </c>
      <c r="BF35" s="31"/>
    </row>
    <row r="36" spans="1:58" s="5" customFormat="1" ht="24" customHeight="1" x14ac:dyDescent="0.2">
      <c r="A36" s="31">
        <v>9</v>
      </c>
      <c r="B36" s="31" t="s">
        <v>65</v>
      </c>
      <c r="C36" s="31">
        <v>6231</v>
      </c>
      <c r="D36" s="31" t="s">
        <v>71</v>
      </c>
      <c r="E36" s="31" t="s">
        <v>92</v>
      </c>
      <c r="F36" s="31"/>
      <c r="G36" s="32" t="s">
        <v>89</v>
      </c>
      <c r="H36" s="31">
        <v>233</v>
      </c>
      <c r="I36" s="31">
        <v>997</v>
      </c>
      <c r="J36" s="31" t="s">
        <v>80</v>
      </c>
      <c r="K36" s="31">
        <v>28</v>
      </c>
      <c r="L36" s="31">
        <v>0</v>
      </c>
      <c r="M36" s="31">
        <v>16</v>
      </c>
      <c r="N36" s="33">
        <v>11216</v>
      </c>
      <c r="O36" s="33"/>
      <c r="P36" s="33"/>
      <c r="Q36" s="33"/>
      <c r="R36" s="33"/>
      <c r="S36" s="34" t="str">
        <f t="shared" si="4"/>
        <v>1</v>
      </c>
      <c r="T36" s="35">
        <f t="shared" si="5"/>
        <v>11216</v>
      </c>
      <c r="U36" s="36">
        <f>INDEX([1]ราคาที่ดิน!$B:$G,MATCH($C36,[1]ราคาที่ดิน!$A:$A,0),MATCH($B36,[1]ราคาที่ดิน!$B$1:$G$1,0))</f>
        <v>160</v>
      </c>
      <c r="V36" s="37">
        <f t="shared" si="0"/>
        <v>1794560</v>
      </c>
      <c r="W36" s="31"/>
      <c r="X36" s="31"/>
      <c r="Y36" s="31"/>
      <c r="Z36" s="31"/>
      <c r="AA36" s="31"/>
      <c r="AB36" s="32"/>
      <c r="AC36" s="38"/>
      <c r="AD36" s="39"/>
      <c r="AE36" s="39"/>
      <c r="AF36" s="40" t="str">
        <f t="shared" si="6"/>
        <v/>
      </c>
      <c r="AG36" s="41" t="str">
        <f t="shared" si="7"/>
        <v/>
      </c>
      <c r="AH36" s="42"/>
      <c r="AI36" s="42"/>
      <c r="AJ36" s="57"/>
      <c r="AK36" s="42"/>
      <c r="AL36" s="31"/>
      <c r="AM36" s="43" t="str">
        <f t="shared" si="8"/>
        <v>100</v>
      </c>
      <c r="AN36" s="44">
        <f>INDEX([1]ราคาสิ่งปลูกสร้าง!$D$6:$CC$47,MATCH($AD36,[1]ราคาสิ่งปลูกสร้าง!$B$6:$B$45,0),MATCH($C$7,[1]ราคาสิ่งปลูกสร้าง!$D$5:$CC$5,0))</f>
        <v>0</v>
      </c>
      <c r="AO36" s="44">
        <f t="shared" si="9"/>
        <v>0</v>
      </c>
      <c r="AP36" s="45">
        <f t="shared" si="10"/>
        <v>0</v>
      </c>
      <c r="AQ36" s="40">
        <f>IF(AP36=0,0,INDEX([1]ค่าเสื่อมสิ่งปลูกสร้าง!$A$5:$D$105,MATCH($AP36,[1]ค่าเสื่อมสิ่งปลูกสร้าง!$A$5:$A$105,0),MATCH(AE36,[1]ค่าเสื่อมสิ่งปลูกสร้าง!$A$3:$D$3)))</f>
        <v>0</v>
      </c>
      <c r="AR36" s="44">
        <f t="shared" si="1"/>
        <v>0</v>
      </c>
      <c r="AS36" s="44">
        <f t="shared" si="2"/>
        <v>1794560</v>
      </c>
      <c r="AT36" s="44">
        <f t="shared" si="3"/>
        <v>1794560</v>
      </c>
      <c r="AU36" s="46">
        <v>0</v>
      </c>
      <c r="AV36" s="44">
        <f t="shared" si="11"/>
        <v>1794560</v>
      </c>
      <c r="AW36" s="47" t="str">
        <f t="shared" si="12"/>
        <v>0.01</v>
      </c>
      <c r="AX36" s="48">
        <v>1</v>
      </c>
      <c r="AY36" s="48"/>
      <c r="AZ36" s="49">
        <v>0</v>
      </c>
      <c r="BA36" s="48"/>
      <c r="BB36" s="48"/>
      <c r="BC36" s="44">
        <f t="shared" si="13"/>
        <v>0</v>
      </c>
      <c r="BD36" s="50">
        <v>1</v>
      </c>
      <c r="BE36" s="51">
        <f>IF(AX36=1,0,IF(AY36=1,0,IF(BC36&gt;#REF!,#REF!,IF(OR(AZ36&gt;0,BD36&gt;0),BC36+([1]สูตร2!H24*(100%-AZ36)-BC36)*BD36,[1]สูตร2!H24*(100%-AZ36)))))</f>
        <v>0</v>
      </c>
      <c r="BF36" s="31"/>
    </row>
    <row r="37" spans="1:58" s="5" customFormat="1" ht="24" customHeight="1" x14ac:dyDescent="0.2">
      <c r="A37" s="31"/>
      <c r="B37" s="31" t="s">
        <v>93</v>
      </c>
      <c r="C37" s="31">
        <v>1</v>
      </c>
      <c r="D37" s="31" t="s">
        <v>71</v>
      </c>
      <c r="E37" s="31" t="s">
        <v>92</v>
      </c>
      <c r="F37" s="31"/>
      <c r="G37" s="32" t="s">
        <v>89</v>
      </c>
      <c r="H37" s="31" t="s">
        <v>70</v>
      </c>
      <c r="I37" s="31" t="s">
        <v>70</v>
      </c>
      <c r="J37" s="31" t="s">
        <v>80</v>
      </c>
      <c r="K37" s="31">
        <v>0</v>
      </c>
      <c r="L37" s="31">
        <v>1</v>
      </c>
      <c r="M37" s="31">
        <v>50</v>
      </c>
      <c r="N37" s="33"/>
      <c r="O37" s="33">
        <v>150</v>
      </c>
      <c r="P37" s="33"/>
      <c r="Q37" s="33"/>
      <c r="R37" s="33"/>
      <c r="S37" s="34" t="str">
        <f t="shared" si="4"/>
        <v>2</v>
      </c>
      <c r="T37" s="35">
        <f t="shared" si="5"/>
        <v>150</v>
      </c>
      <c r="U37" s="36">
        <f>INDEX([1]ราคาที่ดิน!$B:$G,MATCH($C37,[1]ราคาที่ดิน!$A:$A,0),MATCH($B37,[1]ราคาที่ดิน!$B$1:$G$1,0))</f>
        <v>100</v>
      </c>
      <c r="V37" s="37">
        <f t="shared" si="0"/>
        <v>15000</v>
      </c>
      <c r="W37" s="31">
        <v>1</v>
      </c>
      <c r="X37" s="31">
        <v>17</v>
      </c>
      <c r="Y37" s="31" t="s">
        <v>66</v>
      </c>
      <c r="Z37" s="31" t="s">
        <v>91</v>
      </c>
      <c r="AA37" s="31"/>
      <c r="AB37" s="32" t="s">
        <v>89</v>
      </c>
      <c r="AC37" s="38">
        <v>2</v>
      </c>
      <c r="AD37" s="39" t="s">
        <v>73</v>
      </c>
      <c r="AE37" s="39" t="s">
        <v>74</v>
      </c>
      <c r="AF37" s="40" t="str">
        <f t="shared" si="6"/>
        <v>2</v>
      </c>
      <c r="AG37" s="41">
        <f t="shared" si="7"/>
        <v>123.5</v>
      </c>
      <c r="AH37" s="42"/>
      <c r="AI37" s="42">
        <v>123.5</v>
      </c>
      <c r="AJ37" s="42"/>
      <c r="AK37" s="42"/>
      <c r="AL37" s="31">
        <v>40</v>
      </c>
      <c r="AM37" s="43" t="str">
        <f t="shared" si="8"/>
        <v>100</v>
      </c>
      <c r="AN37" s="44">
        <f>INDEX([1]ราคาสิ่งปลูกสร้าง!$D$6:$CC$47,MATCH($AD37,[1]ราคาสิ่งปลูกสร้าง!$B$6:$B$45,0),MATCH($C$7,[1]ราคาสิ่งปลูกสร้าง!$D$5:$CC$5,0))</f>
        <v>6500</v>
      </c>
      <c r="AO37" s="44">
        <f t="shared" si="9"/>
        <v>802750</v>
      </c>
      <c r="AP37" s="45">
        <f t="shared" si="10"/>
        <v>40</v>
      </c>
      <c r="AQ37" s="40">
        <f>IF(AP37=0,0,INDEX([1]ค่าเสื่อมสิ่งปลูกสร้าง!$A$5:$D$105,MATCH($AP37,[1]ค่าเสื่อมสิ่งปลูกสร้าง!$A$5:$A$105,0),MATCH(AE37,[1]ค่าเสื่อมสิ่งปลูกสร้าง!$A$3:$D$3)))</f>
        <v>70</v>
      </c>
      <c r="AR37" s="44">
        <f t="shared" si="1"/>
        <v>240825</v>
      </c>
      <c r="AS37" s="44">
        <f t="shared" si="2"/>
        <v>255825</v>
      </c>
      <c r="AT37" s="44">
        <f t="shared" si="3"/>
        <v>255825</v>
      </c>
      <c r="AU37" s="46">
        <v>0</v>
      </c>
      <c r="AV37" s="44">
        <f t="shared" si="11"/>
        <v>255825</v>
      </c>
      <c r="AW37" s="47" t="str">
        <f t="shared" si="12"/>
        <v>0.02</v>
      </c>
      <c r="AX37" s="48"/>
      <c r="AY37" s="48"/>
      <c r="AZ37" s="49">
        <v>0</v>
      </c>
      <c r="BA37" s="48"/>
      <c r="BB37" s="48"/>
      <c r="BC37" s="44">
        <f t="shared" si="13"/>
        <v>0</v>
      </c>
      <c r="BD37" s="50">
        <v>1</v>
      </c>
      <c r="BE37" s="51" t="e">
        <f>IF(AX37=1,0,IF(AY37=1,0,IF(BC37&gt;#REF!,#REF!,IF(OR(AZ37&gt;0,BD37&gt;0),BC37+([1]สูตร2!H25*(100%-AZ37)-BC37)*BD37,[1]สูตร2!H25*(100%-AZ37)))))</f>
        <v>#REF!</v>
      </c>
      <c r="BF37" s="31"/>
    </row>
    <row r="38" spans="1:58" s="5" customFormat="1" ht="24" customHeight="1" x14ac:dyDescent="0.2">
      <c r="A38" s="31"/>
      <c r="B38" s="31" t="s">
        <v>93</v>
      </c>
      <c r="C38" s="31">
        <v>1</v>
      </c>
      <c r="D38" s="31" t="s">
        <v>71</v>
      </c>
      <c r="E38" s="31" t="s">
        <v>92</v>
      </c>
      <c r="F38" s="31"/>
      <c r="G38" s="32" t="s">
        <v>89</v>
      </c>
      <c r="H38" s="31" t="s">
        <v>70</v>
      </c>
      <c r="I38" s="31" t="s">
        <v>70</v>
      </c>
      <c r="J38" s="31" t="s">
        <v>80</v>
      </c>
      <c r="K38" s="31">
        <v>0</v>
      </c>
      <c r="L38" s="31">
        <v>0</v>
      </c>
      <c r="M38" s="31">
        <v>70</v>
      </c>
      <c r="N38" s="33"/>
      <c r="O38" s="33">
        <v>70</v>
      </c>
      <c r="P38" s="33"/>
      <c r="Q38" s="33"/>
      <c r="R38" s="33"/>
      <c r="S38" s="34" t="str">
        <f t="shared" si="4"/>
        <v>2</v>
      </c>
      <c r="T38" s="35">
        <f t="shared" si="5"/>
        <v>70</v>
      </c>
      <c r="U38" s="36">
        <f>INDEX([1]ราคาที่ดิน!$B:$G,MATCH($C38,[1]ราคาที่ดิน!$A:$A,0),MATCH($B38,[1]ราคาที่ดิน!$B$1:$G$1,0))</f>
        <v>100</v>
      </c>
      <c r="V38" s="37">
        <f t="shared" si="0"/>
        <v>7000</v>
      </c>
      <c r="W38" s="31">
        <v>2</v>
      </c>
      <c r="X38" s="31">
        <v>17</v>
      </c>
      <c r="Y38" s="31" t="s">
        <v>66</v>
      </c>
      <c r="Z38" s="31" t="s">
        <v>91</v>
      </c>
      <c r="AA38" s="31"/>
      <c r="AB38" s="32" t="s">
        <v>89</v>
      </c>
      <c r="AC38" s="38">
        <v>2</v>
      </c>
      <c r="AD38" s="39" t="s">
        <v>75</v>
      </c>
      <c r="AE38" s="39" t="s">
        <v>94</v>
      </c>
      <c r="AF38" s="40" t="str">
        <f t="shared" si="6"/>
        <v>1</v>
      </c>
      <c r="AG38" s="41">
        <f t="shared" si="7"/>
        <v>104</v>
      </c>
      <c r="AH38" s="42">
        <v>104</v>
      </c>
      <c r="AI38" s="42"/>
      <c r="AJ38" s="57"/>
      <c r="AK38" s="42"/>
      <c r="AL38" s="31">
        <v>1</v>
      </c>
      <c r="AM38" s="43" t="str">
        <f t="shared" si="8"/>
        <v>100</v>
      </c>
      <c r="AN38" s="44">
        <f>INDEX([1]ราคาสิ่งปลูกสร้าง!$D$6:$CC$47,MATCH($AD38,[1]ราคาสิ่งปลูกสร้าง!$B$6:$B$45,0),MATCH($C$7,[1]ราคาสิ่งปลูกสร้าง!$D$5:$CC$5,0))</f>
        <v>5400</v>
      </c>
      <c r="AO38" s="44">
        <f t="shared" si="9"/>
        <v>561600</v>
      </c>
      <c r="AP38" s="45">
        <f t="shared" si="10"/>
        <v>1</v>
      </c>
      <c r="AQ38" s="40">
        <f>IF(AP38=0,0,INDEX([1]ค่าเสื่อมสิ่งปลูกสร้าง!$A$5:$D$105,MATCH($AP38,[1]ค่าเสื่อมสิ่งปลูกสร้าง!$A$5:$A$105,0),MATCH(AE38,[1]ค่าเสื่อมสิ่งปลูกสร้าง!$A$3:$D$3)))</f>
        <v>1</v>
      </c>
      <c r="AR38" s="44">
        <f t="shared" si="1"/>
        <v>555984</v>
      </c>
      <c r="AS38" s="44">
        <f t="shared" si="2"/>
        <v>562984</v>
      </c>
      <c r="AT38" s="44">
        <f t="shared" si="3"/>
        <v>562984</v>
      </c>
      <c r="AU38" s="46">
        <v>0</v>
      </c>
      <c r="AV38" s="44">
        <f t="shared" si="11"/>
        <v>562984</v>
      </c>
      <c r="AW38" s="47" t="str">
        <f t="shared" si="12"/>
        <v>0.01</v>
      </c>
      <c r="AX38" s="48"/>
      <c r="AY38" s="48"/>
      <c r="AZ38" s="49">
        <v>0</v>
      </c>
      <c r="BA38" s="48"/>
      <c r="BB38" s="48"/>
      <c r="BC38" s="44">
        <f t="shared" si="13"/>
        <v>0</v>
      </c>
      <c r="BD38" s="50">
        <v>1</v>
      </c>
      <c r="BE38" s="51" t="e">
        <f>IF(AX38=1,0,IF(AY38=1,0,IF(BC38&gt;#REF!,#REF!,IF(OR(AZ38&gt;0,BD38&gt;0),BC38+([1]สูตร2!H26*(100%-AZ38)-BC38)*BD38,[1]สูตร2!H26*(100%-AZ38)))))</f>
        <v>#REF!</v>
      </c>
      <c r="BF38" s="31"/>
    </row>
    <row r="39" spans="1:58" s="5" customFormat="1" ht="24" customHeight="1" x14ac:dyDescent="0.2">
      <c r="A39" s="31"/>
      <c r="B39" s="31" t="s">
        <v>93</v>
      </c>
      <c r="C39" s="31">
        <v>1</v>
      </c>
      <c r="D39" s="31" t="s">
        <v>71</v>
      </c>
      <c r="E39" s="31" t="s">
        <v>92</v>
      </c>
      <c r="F39" s="31"/>
      <c r="G39" s="32" t="s">
        <v>89</v>
      </c>
      <c r="H39" s="31" t="s">
        <v>70</v>
      </c>
      <c r="I39" s="31" t="s">
        <v>70</v>
      </c>
      <c r="J39" s="31" t="s">
        <v>80</v>
      </c>
      <c r="K39" s="31">
        <v>0</v>
      </c>
      <c r="L39" s="31">
        <v>0</v>
      </c>
      <c r="M39" s="31">
        <v>90</v>
      </c>
      <c r="N39" s="33"/>
      <c r="O39" s="33">
        <v>90</v>
      </c>
      <c r="P39" s="33"/>
      <c r="Q39" s="33"/>
      <c r="R39" s="33"/>
      <c r="S39" s="34" t="str">
        <f t="shared" si="4"/>
        <v>2</v>
      </c>
      <c r="T39" s="35">
        <f t="shared" si="5"/>
        <v>90</v>
      </c>
      <c r="U39" s="36">
        <f>INDEX([1]ราคาที่ดิน!$B:$G,MATCH($C39,[1]ราคาที่ดิน!$A:$A,0),MATCH($B39,[1]ราคาที่ดิน!$B$1:$G$1,0))</f>
        <v>100</v>
      </c>
      <c r="V39" s="37">
        <f t="shared" si="0"/>
        <v>9000</v>
      </c>
      <c r="W39" s="31">
        <v>3</v>
      </c>
      <c r="X39" s="31">
        <v>17</v>
      </c>
      <c r="Y39" s="31" t="s">
        <v>66</v>
      </c>
      <c r="Z39" s="31" t="s">
        <v>91</v>
      </c>
      <c r="AA39" s="31"/>
      <c r="AB39" s="32" t="s">
        <v>89</v>
      </c>
      <c r="AC39" s="38">
        <v>2</v>
      </c>
      <c r="AD39" s="39" t="s">
        <v>75</v>
      </c>
      <c r="AE39" s="39" t="s">
        <v>76</v>
      </c>
      <c r="AF39" s="40" t="str">
        <f t="shared" si="6"/>
        <v>1</v>
      </c>
      <c r="AG39" s="41">
        <f t="shared" si="7"/>
        <v>18</v>
      </c>
      <c r="AH39" s="42">
        <v>18</v>
      </c>
      <c r="AI39" s="42"/>
      <c r="AJ39" s="42"/>
      <c r="AK39" s="42"/>
      <c r="AL39" s="31">
        <v>1</v>
      </c>
      <c r="AM39" s="43" t="str">
        <f t="shared" si="8"/>
        <v>100</v>
      </c>
      <c r="AN39" s="44">
        <f>INDEX([1]ราคาสิ่งปลูกสร้าง!$D$6:$CC$47,MATCH($AD39,[1]ราคาสิ่งปลูกสร้าง!$B$6:$B$45,0),MATCH($C$7,[1]ราคาสิ่งปลูกสร้าง!$D$5:$CC$5,0))</f>
        <v>5400</v>
      </c>
      <c r="AO39" s="44">
        <f t="shared" si="9"/>
        <v>97200</v>
      </c>
      <c r="AP39" s="45">
        <f t="shared" si="10"/>
        <v>1</v>
      </c>
      <c r="AQ39" s="40">
        <f>IF(AP39=0,0,INDEX([1]ค่าเสื่อมสิ่งปลูกสร้าง!$A$5:$D$105,MATCH($AP39,[1]ค่าเสื่อมสิ่งปลูกสร้าง!$A$5:$A$105,0),MATCH(AE39,[1]ค่าเสื่อมสิ่งปลูกสร้าง!$A$3:$D$3)))</f>
        <v>3</v>
      </c>
      <c r="AR39" s="44">
        <f t="shared" si="1"/>
        <v>94284</v>
      </c>
      <c r="AS39" s="44">
        <f t="shared" si="2"/>
        <v>103284</v>
      </c>
      <c r="AT39" s="44">
        <f t="shared" si="3"/>
        <v>103284</v>
      </c>
      <c r="AU39" s="46">
        <v>0</v>
      </c>
      <c r="AV39" s="44">
        <f t="shared" si="11"/>
        <v>103284</v>
      </c>
      <c r="AW39" s="47" t="str">
        <f t="shared" si="12"/>
        <v>0.01</v>
      </c>
      <c r="AX39" s="48"/>
      <c r="AY39" s="48"/>
      <c r="AZ39" s="49">
        <v>0</v>
      </c>
      <c r="BA39" s="48"/>
      <c r="BB39" s="48"/>
      <c r="BC39" s="44">
        <f t="shared" si="13"/>
        <v>0</v>
      </c>
      <c r="BD39" s="50">
        <v>1</v>
      </c>
      <c r="BE39" s="51" t="e">
        <f>IF(AX39=1,0,IF(AY39=1,0,IF(BC39&gt;#REF!,#REF!,IF(OR(AZ39&gt;0,BD39&gt;0),BC39+([1]สูตร2!H27*(100%-AZ39)-BC39)*BD39,[1]สูตร2!H27*(100%-AZ39)))))</f>
        <v>#REF!</v>
      </c>
      <c r="BF39" s="31"/>
    </row>
    <row r="40" spans="1:58" s="5" customFormat="1" ht="24" customHeight="1" x14ac:dyDescent="0.2">
      <c r="A40" s="31"/>
      <c r="B40" s="31" t="s">
        <v>93</v>
      </c>
      <c r="C40" s="31">
        <v>1</v>
      </c>
      <c r="D40" s="31" t="s">
        <v>71</v>
      </c>
      <c r="E40" s="31" t="s">
        <v>92</v>
      </c>
      <c r="F40" s="31"/>
      <c r="G40" s="32" t="s">
        <v>89</v>
      </c>
      <c r="H40" s="31" t="s">
        <v>70</v>
      </c>
      <c r="I40" s="31" t="s">
        <v>70</v>
      </c>
      <c r="J40" s="31" t="s">
        <v>80</v>
      </c>
      <c r="K40" s="31">
        <v>0</v>
      </c>
      <c r="L40" s="31">
        <v>0</v>
      </c>
      <c r="M40" s="31">
        <v>90</v>
      </c>
      <c r="N40" s="33"/>
      <c r="O40" s="33">
        <v>90</v>
      </c>
      <c r="P40" s="33"/>
      <c r="Q40" s="33"/>
      <c r="R40" s="33"/>
      <c r="S40" s="34" t="str">
        <f t="shared" si="4"/>
        <v>2</v>
      </c>
      <c r="T40" s="35">
        <f t="shared" si="5"/>
        <v>90</v>
      </c>
      <c r="U40" s="36">
        <f>INDEX([1]ราคาที่ดิน!$B:$G,MATCH($C40,[1]ราคาที่ดิน!$A:$A,0),MATCH($B40,[1]ราคาที่ดิน!$B$1:$G$1,0))</f>
        <v>100</v>
      </c>
      <c r="V40" s="37">
        <f t="shared" si="0"/>
        <v>9000</v>
      </c>
      <c r="W40" s="31">
        <v>4</v>
      </c>
      <c r="X40" s="31">
        <v>17</v>
      </c>
      <c r="Y40" s="31" t="s">
        <v>66</v>
      </c>
      <c r="Z40" s="31" t="s">
        <v>91</v>
      </c>
      <c r="AA40" s="31"/>
      <c r="AB40" s="32" t="s">
        <v>89</v>
      </c>
      <c r="AC40" s="38">
        <v>2</v>
      </c>
      <c r="AD40" s="39" t="s">
        <v>73</v>
      </c>
      <c r="AE40" s="39" t="s">
        <v>94</v>
      </c>
      <c r="AF40" s="40" t="str">
        <f t="shared" si="6"/>
        <v>1</v>
      </c>
      <c r="AG40" s="41">
        <f t="shared" si="7"/>
        <v>31.5</v>
      </c>
      <c r="AH40" s="42">
        <v>31.5</v>
      </c>
      <c r="AI40" s="42"/>
      <c r="AJ40" s="42"/>
      <c r="AK40" s="42"/>
      <c r="AL40" s="31">
        <v>1</v>
      </c>
      <c r="AM40" s="43" t="str">
        <f t="shared" si="8"/>
        <v>100</v>
      </c>
      <c r="AN40" s="44">
        <f>INDEX([1]ราคาสิ่งปลูกสร้าง!$D$6:$CC$47,MATCH($AD40,[1]ราคาสิ่งปลูกสร้าง!$B$6:$B$45,0),MATCH($C$7,[1]ราคาสิ่งปลูกสร้าง!$D$5:$CC$5,0))</f>
        <v>6500</v>
      </c>
      <c r="AO40" s="44">
        <f t="shared" si="9"/>
        <v>204750</v>
      </c>
      <c r="AP40" s="45">
        <f t="shared" si="10"/>
        <v>1</v>
      </c>
      <c r="AQ40" s="40">
        <f>IF(AP40=0,0,INDEX([1]ค่าเสื่อมสิ่งปลูกสร้าง!$A$5:$D$105,MATCH($AP40,[1]ค่าเสื่อมสิ่งปลูกสร้าง!$A$5:$A$105,0),MATCH(AE40,[1]ค่าเสื่อมสิ่งปลูกสร้าง!$A$3:$D$3)))</f>
        <v>1</v>
      </c>
      <c r="AR40" s="44">
        <f t="shared" si="1"/>
        <v>202702.5</v>
      </c>
      <c r="AS40" s="44">
        <f t="shared" si="2"/>
        <v>211702.5</v>
      </c>
      <c r="AT40" s="44">
        <f t="shared" si="3"/>
        <v>211702.5</v>
      </c>
      <c r="AU40" s="46">
        <v>0</v>
      </c>
      <c r="AV40" s="44">
        <f t="shared" si="11"/>
        <v>211702.5</v>
      </c>
      <c r="AW40" s="47" t="str">
        <f t="shared" si="12"/>
        <v>0.01</v>
      </c>
      <c r="AX40" s="48"/>
      <c r="AY40" s="48"/>
      <c r="AZ40" s="49">
        <v>0</v>
      </c>
      <c r="BA40" s="48"/>
      <c r="BB40" s="48"/>
      <c r="BC40" s="44">
        <f t="shared" si="13"/>
        <v>0</v>
      </c>
      <c r="BD40" s="50">
        <v>1</v>
      </c>
      <c r="BE40" s="51" t="e">
        <f>IF(AX40=1,0,IF(AY40=1,0,IF(BC40&gt;#REF!,#REF!,IF(OR(AZ40&gt;0,BD40&gt;0),BC40+([1]สูตร2!H28*(100%-AZ40)-BC40)*BD40,[1]สูตร2!H28*(100%-AZ40)))))</f>
        <v>#REF!</v>
      </c>
      <c r="BF40" s="31"/>
    </row>
    <row r="41" spans="1:58" s="5" customFormat="1" ht="24" customHeight="1" x14ac:dyDescent="0.2">
      <c r="A41" s="31">
        <v>10</v>
      </c>
      <c r="B41" s="31" t="s">
        <v>65</v>
      </c>
      <c r="C41" s="31">
        <v>4237</v>
      </c>
      <c r="D41" s="31" t="s">
        <v>71</v>
      </c>
      <c r="E41" s="31" t="s">
        <v>95</v>
      </c>
      <c r="F41" s="31"/>
      <c r="G41" s="32" t="s">
        <v>96</v>
      </c>
      <c r="H41" s="31">
        <v>294</v>
      </c>
      <c r="I41" s="31">
        <v>2977</v>
      </c>
      <c r="J41" s="31" t="s">
        <v>80</v>
      </c>
      <c r="K41" s="31">
        <v>7</v>
      </c>
      <c r="L41" s="31">
        <v>2</v>
      </c>
      <c r="M41" s="31">
        <v>80</v>
      </c>
      <c r="N41" s="33">
        <v>3080</v>
      </c>
      <c r="O41" s="33"/>
      <c r="P41" s="33"/>
      <c r="Q41" s="33"/>
      <c r="R41" s="33"/>
      <c r="S41" s="34" t="str">
        <f t="shared" si="4"/>
        <v>1</v>
      </c>
      <c r="T41" s="35">
        <f t="shared" si="5"/>
        <v>3080</v>
      </c>
      <c r="U41" s="36">
        <f>INDEX([1]ราคาที่ดิน!$B:$G,MATCH($C41,[1]ราคาที่ดิน!$A:$A,0),MATCH($B41,[1]ราคาที่ดิน!$B$1:$G$1,0))</f>
        <v>65</v>
      </c>
      <c r="V41" s="37">
        <f t="shared" si="0"/>
        <v>200200</v>
      </c>
      <c r="W41" s="31"/>
      <c r="X41" s="31"/>
      <c r="Y41" s="31"/>
      <c r="Z41" s="31"/>
      <c r="AA41" s="31"/>
      <c r="AB41" s="32"/>
      <c r="AC41" s="38"/>
      <c r="AD41" s="39"/>
      <c r="AE41" s="39"/>
      <c r="AF41" s="40" t="str">
        <f t="shared" si="6"/>
        <v/>
      </c>
      <c r="AG41" s="41" t="str">
        <f t="shared" si="7"/>
        <v/>
      </c>
      <c r="AH41" s="42"/>
      <c r="AI41" s="42"/>
      <c r="AJ41" s="42"/>
      <c r="AK41" s="42"/>
      <c r="AL41" s="31"/>
      <c r="AM41" s="43" t="str">
        <f t="shared" si="8"/>
        <v>100</v>
      </c>
      <c r="AN41" s="44">
        <f>INDEX([1]ราคาสิ่งปลูกสร้าง!$D$6:$CC$47,MATCH($AD41,[1]ราคาสิ่งปลูกสร้าง!$B$6:$B$45,0),MATCH($C$7,[1]ราคาสิ่งปลูกสร้าง!$D$5:$CC$5,0))</f>
        <v>0</v>
      </c>
      <c r="AO41" s="44">
        <f t="shared" si="9"/>
        <v>0</v>
      </c>
      <c r="AP41" s="45">
        <f t="shared" si="10"/>
        <v>0</v>
      </c>
      <c r="AQ41" s="40">
        <f>IF(AP41=0,0,INDEX([1]ค่าเสื่อมสิ่งปลูกสร้าง!$A$5:$D$105,MATCH($AP41,[1]ค่าเสื่อมสิ่งปลูกสร้าง!$A$5:$A$105,0),MATCH(AE41,[1]ค่าเสื่อมสิ่งปลูกสร้าง!$A$3:$D$3)))</f>
        <v>0</v>
      </c>
      <c r="AR41" s="44">
        <f t="shared" si="1"/>
        <v>0</v>
      </c>
      <c r="AS41" s="44">
        <f t="shared" si="2"/>
        <v>200200</v>
      </c>
      <c r="AT41" s="44">
        <f t="shared" si="3"/>
        <v>200200</v>
      </c>
      <c r="AU41" s="46">
        <v>0</v>
      </c>
      <c r="AV41" s="44">
        <f t="shared" si="11"/>
        <v>200200</v>
      </c>
      <c r="AW41" s="47" t="str">
        <f t="shared" si="12"/>
        <v>0.01</v>
      </c>
      <c r="AX41" s="48">
        <v>1</v>
      </c>
      <c r="AY41" s="48"/>
      <c r="AZ41" s="49">
        <v>0</v>
      </c>
      <c r="BA41" s="48"/>
      <c r="BB41" s="48"/>
      <c r="BC41" s="44">
        <f t="shared" si="13"/>
        <v>0</v>
      </c>
      <c r="BD41" s="50">
        <v>1</v>
      </c>
      <c r="BE41" s="51">
        <f>IF(AX41=1,0,IF(AY41=1,0,IF(BC41&gt;#REF!,#REF!,IF(OR(AZ41&gt;0,BD41&gt;0),BC41+([1]สูตร2!H29*(100%-AZ41)-BC41)*BD41,[1]สูตร2!H29*(100%-AZ41)))))</f>
        <v>0</v>
      </c>
      <c r="BF41" s="31"/>
    </row>
    <row r="42" spans="1:58" s="5" customFormat="1" ht="24" customHeight="1" x14ac:dyDescent="0.2">
      <c r="A42" s="31"/>
      <c r="B42" s="31" t="s">
        <v>65</v>
      </c>
      <c r="C42" s="31">
        <v>7475</v>
      </c>
      <c r="D42" s="31" t="s">
        <v>71</v>
      </c>
      <c r="E42" s="31" t="s">
        <v>95</v>
      </c>
      <c r="F42" s="31"/>
      <c r="G42" s="32" t="s">
        <v>96</v>
      </c>
      <c r="H42" s="31">
        <v>216</v>
      </c>
      <c r="I42" s="31">
        <v>-987</v>
      </c>
      <c r="J42" s="31" t="s">
        <v>80</v>
      </c>
      <c r="K42" s="31">
        <v>5</v>
      </c>
      <c r="L42" s="31">
        <v>1</v>
      </c>
      <c r="M42" s="31">
        <v>85</v>
      </c>
      <c r="N42" s="33">
        <v>2185</v>
      </c>
      <c r="O42" s="33"/>
      <c r="P42" s="33"/>
      <c r="Q42" s="33"/>
      <c r="R42" s="33"/>
      <c r="S42" s="34" t="str">
        <f t="shared" si="4"/>
        <v>1</v>
      </c>
      <c r="T42" s="35">
        <f t="shared" si="5"/>
        <v>2185</v>
      </c>
      <c r="U42" s="36">
        <f>INDEX([1]ราคาที่ดิน!$B:$G,MATCH($C42,[1]ราคาที่ดิน!$A:$A,0),MATCH($B42,[1]ราคาที่ดิน!$B$1:$G$1,0))</f>
        <v>65</v>
      </c>
      <c r="V42" s="37">
        <f t="shared" si="0"/>
        <v>142025</v>
      </c>
      <c r="W42" s="31"/>
      <c r="X42" s="31"/>
      <c r="Y42" s="31"/>
      <c r="Z42" s="31"/>
      <c r="AA42" s="31"/>
      <c r="AB42" s="32"/>
      <c r="AC42" s="38"/>
      <c r="AD42" s="39"/>
      <c r="AE42" s="39"/>
      <c r="AF42" s="40" t="str">
        <f t="shared" si="6"/>
        <v/>
      </c>
      <c r="AG42" s="41" t="str">
        <f t="shared" si="7"/>
        <v/>
      </c>
      <c r="AH42" s="42"/>
      <c r="AI42" s="42"/>
      <c r="AJ42" s="42"/>
      <c r="AK42" s="42"/>
      <c r="AL42" s="31"/>
      <c r="AM42" s="43" t="str">
        <f t="shared" si="8"/>
        <v>100</v>
      </c>
      <c r="AN42" s="44">
        <f>INDEX([1]ราคาสิ่งปลูกสร้าง!$D$6:$CC$47,MATCH($AD42,[1]ราคาสิ่งปลูกสร้าง!$B$6:$B$45,0),MATCH($C$7,[1]ราคาสิ่งปลูกสร้าง!$D$5:$CC$5,0))</f>
        <v>0</v>
      </c>
      <c r="AO42" s="44">
        <f t="shared" si="9"/>
        <v>0</v>
      </c>
      <c r="AP42" s="45">
        <f t="shared" si="10"/>
        <v>0</v>
      </c>
      <c r="AQ42" s="40">
        <f>IF(AP42=0,0,INDEX([1]ค่าเสื่อมสิ่งปลูกสร้าง!$A$5:$D$105,MATCH($AP42,[1]ค่าเสื่อมสิ่งปลูกสร้าง!$A$5:$A$105,0),MATCH(AE42,[1]ค่าเสื่อมสิ่งปลูกสร้าง!$A$3:$D$3)))</f>
        <v>0</v>
      </c>
      <c r="AR42" s="44">
        <f t="shared" si="1"/>
        <v>0</v>
      </c>
      <c r="AS42" s="44">
        <f t="shared" si="2"/>
        <v>142025</v>
      </c>
      <c r="AT42" s="44">
        <f t="shared" si="3"/>
        <v>142025</v>
      </c>
      <c r="AU42" s="46">
        <v>0</v>
      </c>
      <c r="AV42" s="44">
        <f t="shared" si="11"/>
        <v>142025</v>
      </c>
      <c r="AW42" s="47" t="str">
        <f t="shared" si="12"/>
        <v>0.01</v>
      </c>
      <c r="AX42" s="48">
        <v>1</v>
      </c>
      <c r="AY42" s="48"/>
      <c r="AZ42" s="49">
        <v>0</v>
      </c>
      <c r="BA42" s="48"/>
      <c r="BB42" s="48"/>
      <c r="BC42" s="44">
        <f t="shared" si="13"/>
        <v>0</v>
      </c>
      <c r="BD42" s="50">
        <v>1</v>
      </c>
      <c r="BE42" s="51">
        <f>IF(AX42=1,0,IF(AY42=1,0,IF(BC42&gt;#REF!,#REF!,IF(OR(AZ42&gt;0,BD42&gt;0),BC42+([1]สูตร2!H30*(100%-AZ42)-BC42)*BD42,[1]สูตร2!H30*(100%-AZ42)))))</f>
        <v>0</v>
      </c>
      <c r="BF42" s="31"/>
    </row>
    <row r="43" spans="1:58" s="5" customFormat="1" ht="24" customHeight="1" x14ac:dyDescent="0.2">
      <c r="A43" s="31"/>
      <c r="B43" s="31" t="s">
        <v>65</v>
      </c>
      <c r="C43" s="31">
        <v>7253</v>
      </c>
      <c r="D43" s="31" t="s">
        <v>71</v>
      </c>
      <c r="E43" s="31" t="s">
        <v>95</v>
      </c>
      <c r="F43" s="31"/>
      <c r="G43" s="32" t="s">
        <v>96</v>
      </c>
      <c r="H43" s="31">
        <v>21</v>
      </c>
      <c r="I43" s="31">
        <v>130</v>
      </c>
      <c r="J43" s="31" t="s">
        <v>80</v>
      </c>
      <c r="K43" s="31">
        <v>0</v>
      </c>
      <c r="L43" s="31">
        <v>1</v>
      </c>
      <c r="M43" s="31">
        <v>14</v>
      </c>
      <c r="N43" s="33"/>
      <c r="O43" s="33">
        <v>114</v>
      </c>
      <c r="P43" s="33"/>
      <c r="Q43" s="33"/>
      <c r="R43" s="33"/>
      <c r="S43" s="34" t="str">
        <f t="shared" si="4"/>
        <v>2</v>
      </c>
      <c r="T43" s="35">
        <f t="shared" si="5"/>
        <v>114</v>
      </c>
      <c r="U43" s="36">
        <f>INDEX([1]ราคาที่ดิน!$B:$G,MATCH($C43,[1]ราคาที่ดิน!$A:$A,0),MATCH($B43,[1]ราคาที่ดิน!$B$1:$G$1,0))</f>
        <v>65</v>
      </c>
      <c r="V43" s="37">
        <f t="shared" si="0"/>
        <v>7410</v>
      </c>
      <c r="W43" s="31">
        <v>1</v>
      </c>
      <c r="X43" s="31">
        <v>18</v>
      </c>
      <c r="Y43" s="31" t="s">
        <v>71</v>
      </c>
      <c r="Z43" s="31" t="s">
        <v>95</v>
      </c>
      <c r="AA43" s="31"/>
      <c r="AB43" s="32" t="s">
        <v>96</v>
      </c>
      <c r="AC43" s="38">
        <v>1</v>
      </c>
      <c r="AD43" s="39" t="s">
        <v>73</v>
      </c>
      <c r="AE43" s="39" t="s">
        <v>74</v>
      </c>
      <c r="AF43" s="40" t="str">
        <f t="shared" si="6"/>
        <v>2</v>
      </c>
      <c r="AG43" s="41">
        <f t="shared" si="7"/>
        <v>169</v>
      </c>
      <c r="AH43" s="42"/>
      <c r="AI43" s="42">
        <v>169</v>
      </c>
      <c r="AJ43" s="42"/>
      <c r="AK43" s="42"/>
      <c r="AL43" s="31">
        <v>30</v>
      </c>
      <c r="AM43" s="43" t="str">
        <f t="shared" si="8"/>
        <v>100</v>
      </c>
      <c r="AN43" s="44">
        <f>INDEX([1]ราคาสิ่งปลูกสร้าง!$D$6:$CC$47,MATCH($AD43,[1]ราคาสิ่งปลูกสร้าง!$B$6:$B$45,0),MATCH($C$7,[1]ราคาสิ่งปลูกสร้าง!$D$5:$CC$5,0))</f>
        <v>6500</v>
      </c>
      <c r="AO43" s="44">
        <f t="shared" si="9"/>
        <v>1098500</v>
      </c>
      <c r="AP43" s="45">
        <f t="shared" si="10"/>
        <v>30</v>
      </c>
      <c r="AQ43" s="40">
        <f>IF(AP43=0,0,INDEX([1]ค่าเสื่อมสิ่งปลูกสร้าง!$A$5:$D$105,MATCH($AP43,[1]ค่าเสื่อมสิ่งปลูกสร้าง!$A$5:$A$105,0),MATCH(AE43,[1]ค่าเสื่อมสิ่งปลูกสร้าง!$A$3:$D$3)))</f>
        <v>50</v>
      </c>
      <c r="AR43" s="44">
        <f t="shared" si="1"/>
        <v>549250</v>
      </c>
      <c r="AS43" s="44">
        <f t="shared" si="2"/>
        <v>556660</v>
      </c>
      <c r="AT43" s="44">
        <f t="shared" si="3"/>
        <v>556660</v>
      </c>
      <c r="AU43" s="46">
        <v>0</v>
      </c>
      <c r="AV43" s="44">
        <f t="shared" si="11"/>
        <v>556660</v>
      </c>
      <c r="AW43" s="47" t="str">
        <f t="shared" si="12"/>
        <v>0.03</v>
      </c>
      <c r="AX43" s="48">
        <v>1</v>
      </c>
      <c r="AY43" s="48"/>
      <c r="AZ43" s="49">
        <v>0</v>
      </c>
      <c r="BA43" s="48"/>
      <c r="BB43" s="48"/>
      <c r="BC43" s="44">
        <f t="shared" si="13"/>
        <v>0</v>
      </c>
      <c r="BD43" s="50">
        <v>1</v>
      </c>
      <c r="BE43" s="51">
        <f>IF(AX43=1,0,IF(AY43=1,0,IF(BC43&gt;#REF!,#REF!,IF(OR(AZ43&gt;0,BD43&gt;0),BC43+([1]สูตร2!H31*(100%-AZ43)-BC43)*BD43,[1]สูตร2!H31*(100%-AZ43)))))</f>
        <v>0</v>
      </c>
      <c r="BF43" s="31"/>
    </row>
    <row r="44" spans="1:58" s="5" customFormat="1" ht="24" customHeight="1" x14ac:dyDescent="0.2">
      <c r="A44" s="31"/>
      <c r="B44" s="31" t="s">
        <v>65</v>
      </c>
      <c r="C44" s="31">
        <v>7253</v>
      </c>
      <c r="D44" s="31" t="s">
        <v>71</v>
      </c>
      <c r="E44" s="31" t="s">
        <v>95</v>
      </c>
      <c r="F44" s="31"/>
      <c r="G44" s="32" t="s">
        <v>96</v>
      </c>
      <c r="H44" s="31">
        <v>21</v>
      </c>
      <c r="I44" s="31">
        <v>130</v>
      </c>
      <c r="J44" s="31" t="s">
        <v>80</v>
      </c>
      <c r="K44" s="31">
        <v>0</v>
      </c>
      <c r="L44" s="31">
        <v>0</v>
      </c>
      <c r="M44" s="31">
        <v>25</v>
      </c>
      <c r="N44" s="33"/>
      <c r="O44" s="33">
        <v>25</v>
      </c>
      <c r="P44" s="33"/>
      <c r="Q44" s="33"/>
      <c r="R44" s="33"/>
      <c r="S44" s="34" t="str">
        <f t="shared" si="4"/>
        <v>2</v>
      </c>
      <c r="T44" s="35">
        <f t="shared" si="5"/>
        <v>25</v>
      </c>
      <c r="U44" s="36">
        <f>INDEX([1]ราคาที่ดิน!$B:$G,MATCH($C44,[1]ราคาที่ดิน!$A:$A,0),MATCH($B44,[1]ราคาที่ดิน!$B$1:$G$1,0))</f>
        <v>65</v>
      </c>
      <c r="V44" s="37">
        <f t="shared" si="0"/>
        <v>1625</v>
      </c>
      <c r="W44" s="31">
        <v>2</v>
      </c>
      <c r="X44" s="31">
        <v>18</v>
      </c>
      <c r="Y44" s="31" t="s">
        <v>71</v>
      </c>
      <c r="Z44" s="31" t="s">
        <v>95</v>
      </c>
      <c r="AA44" s="31"/>
      <c r="AB44" s="32" t="s">
        <v>96</v>
      </c>
      <c r="AC44" s="38">
        <v>1</v>
      </c>
      <c r="AD44" s="39" t="s">
        <v>75</v>
      </c>
      <c r="AE44" s="39" t="s">
        <v>76</v>
      </c>
      <c r="AF44" s="40" t="str">
        <f t="shared" si="6"/>
        <v>1</v>
      </c>
      <c r="AG44" s="41">
        <f t="shared" si="7"/>
        <v>24.5</v>
      </c>
      <c r="AH44" s="42">
        <v>24.5</v>
      </c>
      <c r="AI44" s="42"/>
      <c r="AJ44" s="42"/>
      <c r="AK44" s="42"/>
      <c r="AL44" s="31">
        <v>30</v>
      </c>
      <c r="AM44" s="43" t="str">
        <f t="shared" si="8"/>
        <v>100</v>
      </c>
      <c r="AN44" s="44">
        <f>INDEX([1]ราคาสิ่งปลูกสร้าง!$D$6:$CC$47,MATCH($AD44,[1]ราคาสิ่งปลูกสร้าง!$B$6:$B$45,0),MATCH($C$7,[1]ราคาสิ่งปลูกสร้าง!$D$5:$CC$5,0))</f>
        <v>5400</v>
      </c>
      <c r="AO44" s="44">
        <f t="shared" si="9"/>
        <v>132300</v>
      </c>
      <c r="AP44" s="45">
        <f t="shared" si="10"/>
        <v>30</v>
      </c>
      <c r="AQ44" s="40">
        <f>IF(AP44=0,0,INDEX([1]ค่าเสื่อมสิ่งปลูกสร้าง!$A$5:$D$105,MATCH($AP44,[1]ค่าเสื่อมสิ่งปลูกสร้าง!$A$5:$A$105,0),MATCH(AE44,[1]ค่าเสื่อมสิ่งปลูกสร้าง!$A$3:$D$3)))</f>
        <v>93</v>
      </c>
      <c r="AR44" s="44">
        <f t="shared" si="1"/>
        <v>9261</v>
      </c>
      <c r="AS44" s="44">
        <f t="shared" si="2"/>
        <v>10886</v>
      </c>
      <c r="AT44" s="44">
        <f t="shared" si="3"/>
        <v>10886</v>
      </c>
      <c r="AU44" s="46">
        <v>0</v>
      </c>
      <c r="AV44" s="44">
        <f t="shared" si="11"/>
        <v>10886</v>
      </c>
      <c r="AW44" s="47" t="str">
        <f t="shared" si="12"/>
        <v>0.01</v>
      </c>
      <c r="AX44" s="48">
        <v>1</v>
      </c>
      <c r="AY44" s="48"/>
      <c r="AZ44" s="49">
        <v>0</v>
      </c>
      <c r="BA44" s="48"/>
      <c r="BB44" s="48"/>
      <c r="BC44" s="44">
        <f t="shared" si="13"/>
        <v>0</v>
      </c>
      <c r="BD44" s="50">
        <v>1</v>
      </c>
      <c r="BE44" s="51">
        <f>IF(AX44=1,0,IF(AY44=1,0,IF(BC44&gt;#REF!,#REF!,IF(OR(AZ44&gt;0,BD44&gt;0),BC44+([1]สูตร2!H32*(100%-AZ44)-BC44)*BD44,[1]สูตร2!H32*(100%-AZ44)))))</f>
        <v>0</v>
      </c>
      <c r="BF44" s="31"/>
    </row>
    <row r="45" spans="1:58" s="5" customFormat="1" ht="24" customHeight="1" x14ac:dyDescent="0.2">
      <c r="A45" s="31"/>
      <c r="B45" s="31" t="s">
        <v>65</v>
      </c>
      <c r="C45" s="31">
        <v>7253</v>
      </c>
      <c r="D45" s="31" t="s">
        <v>71</v>
      </c>
      <c r="E45" s="31" t="s">
        <v>95</v>
      </c>
      <c r="F45" s="31"/>
      <c r="G45" s="32" t="s">
        <v>96</v>
      </c>
      <c r="H45" s="31">
        <v>21</v>
      </c>
      <c r="I45" s="31">
        <v>130</v>
      </c>
      <c r="J45" s="31" t="s">
        <v>80</v>
      </c>
      <c r="K45" s="31">
        <v>0</v>
      </c>
      <c r="L45" s="31">
        <v>0</v>
      </c>
      <c r="M45" s="31">
        <v>35</v>
      </c>
      <c r="N45" s="33"/>
      <c r="O45" s="33">
        <v>35</v>
      </c>
      <c r="P45" s="33"/>
      <c r="Q45" s="33"/>
      <c r="R45" s="33"/>
      <c r="S45" s="34" t="str">
        <f t="shared" si="4"/>
        <v>2</v>
      </c>
      <c r="T45" s="35">
        <f t="shared" si="5"/>
        <v>35</v>
      </c>
      <c r="U45" s="36">
        <f>INDEX([1]ราคาที่ดิน!$B:$G,MATCH($C45,[1]ราคาที่ดิน!$A:$A,0),MATCH($B45,[1]ราคาที่ดิน!$B$1:$G$1,0))</f>
        <v>65</v>
      </c>
      <c r="V45" s="37">
        <f t="shared" si="0"/>
        <v>2275</v>
      </c>
      <c r="W45" s="31">
        <v>3</v>
      </c>
      <c r="X45" s="31">
        <v>18</v>
      </c>
      <c r="Y45" s="31" t="s">
        <v>71</v>
      </c>
      <c r="Z45" s="31" t="s">
        <v>95</v>
      </c>
      <c r="AA45" s="31"/>
      <c r="AB45" s="32" t="s">
        <v>96</v>
      </c>
      <c r="AC45" s="38">
        <v>1</v>
      </c>
      <c r="AD45" s="39" t="s">
        <v>75</v>
      </c>
      <c r="AE45" s="39" t="s">
        <v>76</v>
      </c>
      <c r="AF45" s="40" t="str">
        <f t="shared" si="6"/>
        <v>1</v>
      </c>
      <c r="AG45" s="41">
        <f t="shared" si="7"/>
        <v>84</v>
      </c>
      <c r="AH45" s="42">
        <v>84</v>
      </c>
      <c r="AI45" s="42"/>
      <c r="AJ45" s="42"/>
      <c r="AK45" s="42"/>
      <c r="AL45" s="31">
        <v>30</v>
      </c>
      <c r="AM45" s="43" t="str">
        <f t="shared" si="8"/>
        <v>100</v>
      </c>
      <c r="AN45" s="44">
        <f>INDEX([1]ราคาสิ่งปลูกสร้าง!$D$6:$CC$47,MATCH($AD45,[1]ราคาสิ่งปลูกสร้าง!$B$6:$B$45,0),MATCH($C$7,[1]ราคาสิ่งปลูกสร้าง!$D$5:$CC$5,0))</f>
        <v>5400</v>
      </c>
      <c r="AO45" s="44">
        <f t="shared" si="9"/>
        <v>453600</v>
      </c>
      <c r="AP45" s="45">
        <f t="shared" si="10"/>
        <v>30</v>
      </c>
      <c r="AQ45" s="40">
        <f>IF(AP45=0,0,INDEX([1]ค่าเสื่อมสิ่งปลูกสร้าง!$A$5:$D$105,MATCH($AP45,[1]ค่าเสื่อมสิ่งปลูกสร้าง!$A$5:$A$105,0),MATCH(AE45,[1]ค่าเสื่อมสิ่งปลูกสร้าง!$A$3:$D$3)))</f>
        <v>93</v>
      </c>
      <c r="AR45" s="44">
        <f t="shared" si="1"/>
        <v>31752.000000000004</v>
      </c>
      <c r="AS45" s="44">
        <f t="shared" si="2"/>
        <v>34027</v>
      </c>
      <c r="AT45" s="44">
        <f t="shared" si="3"/>
        <v>34027</v>
      </c>
      <c r="AU45" s="46">
        <v>0</v>
      </c>
      <c r="AV45" s="44">
        <f t="shared" si="11"/>
        <v>34027</v>
      </c>
      <c r="AW45" s="47" t="str">
        <f t="shared" si="12"/>
        <v>0.01</v>
      </c>
      <c r="AX45" s="48">
        <v>1</v>
      </c>
      <c r="AY45" s="48"/>
      <c r="AZ45" s="49">
        <v>0</v>
      </c>
      <c r="BA45" s="48"/>
      <c r="BB45" s="48"/>
      <c r="BC45" s="44">
        <f t="shared" si="13"/>
        <v>0</v>
      </c>
      <c r="BD45" s="50">
        <v>1</v>
      </c>
      <c r="BE45" s="51">
        <f>IF(AX45=1,0,IF(AY45=1,0,IF(BC45&gt;#REF!,#REF!,IF(OR(AZ45&gt;0,BD45&gt;0),BC45+([1]สูตร2!H33*(100%-AZ45)-BC45)*BD45,[1]สูตร2!H33*(100%-AZ45)))))</f>
        <v>0</v>
      </c>
      <c r="BF45" s="31"/>
    </row>
    <row r="46" spans="1:58" s="5" customFormat="1" ht="24" customHeight="1" x14ac:dyDescent="0.2">
      <c r="A46" s="31">
        <v>11</v>
      </c>
      <c r="B46" s="31" t="s">
        <v>65</v>
      </c>
      <c r="C46" s="31">
        <v>27016</v>
      </c>
      <c r="D46" s="31" t="s">
        <v>83</v>
      </c>
      <c r="E46" s="31" t="s">
        <v>97</v>
      </c>
      <c r="F46" s="31"/>
      <c r="G46" s="32" t="s">
        <v>96</v>
      </c>
      <c r="H46" s="31">
        <v>201</v>
      </c>
      <c r="I46" s="31">
        <v>-981</v>
      </c>
      <c r="J46" s="31" t="s">
        <v>80</v>
      </c>
      <c r="K46" s="31">
        <v>12</v>
      </c>
      <c r="L46" s="31">
        <v>3</v>
      </c>
      <c r="M46" s="31">
        <v>41</v>
      </c>
      <c r="N46" s="33">
        <v>5141</v>
      </c>
      <c r="O46" s="33"/>
      <c r="P46" s="33"/>
      <c r="Q46" s="33"/>
      <c r="R46" s="33"/>
      <c r="S46" s="34" t="str">
        <f t="shared" si="4"/>
        <v>1</v>
      </c>
      <c r="T46" s="35">
        <f t="shared" si="5"/>
        <v>5141</v>
      </c>
      <c r="U46" s="36">
        <f>INDEX([1]ราคาที่ดิน!$B:$G,MATCH($C46,[1]ราคาที่ดิน!$A:$A,0),MATCH($B46,[1]ราคาที่ดิน!$B$1:$G$1,0))</f>
        <v>50</v>
      </c>
      <c r="V46" s="37">
        <f t="shared" si="0"/>
        <v>257050</v>
      </c>
      <c r="W46" s="31"/>
      <c r="X46" s="31"/>
      <c r="Y46" s="31"/>
      <c r="Z46" s="31"/>
      <c r="AA46" s="31"/>
      <c r="AB46" s="32"/>
      <c r="AC46" s="38"/>
      <c r="AD46" s="39"/>
      <c r="AE46" s="39"/>
      <c r="AF46" s="40" t="str">
        <f t="shared" si="6"/>
        <v/>
      </c>
      <c r="AG46" s="41" t="str">
        <f t="shared" si="7"/>
        <v/>
      </c>
      <c r="AH46" s="42"/>
      <c r="AI46" s="42"/>
      <c r="AJ46" s="42"/>
      <c r="AK46" s="42"/>
      <c r="AL46" s="31"/>
      <c r="AM46" s="43" t="str">
        <f t="shared" si="8"/>
        <v>100</v>
      </c>
      <c r="AN46" s="44">
        <f>INDEX([1]ราคาสิ่งปลูกสร้าง!$D$6:$CC$47,MATCH($AD46,[1]ราคาสิ่งปลูกสร้าง!$B$6:$B$45,0),MATCH($C$7,[1]ราคาสิ่งปลูกสร้าง!$D$5:$CC$5,0))</f>
        <v>0</v>
      </c>
      <c r="AO46" s="44">
        <f t="shared" si="9"/>
        <v>0</v>
      </c>
      <c r="AP46" s="45">
        <f t="shared" si="10"/>
        <v>0</v>
      </c>
      <c r="AQ46" s="40">
        <f>IF(AP46=0,0,INDEX([1]ค่าเสื่อมสิ่งปลูกสร้าง!$A$5:$D$105,MATCH($AP46,[1]ค่าเสื่อมสิ่งปลูกสร้าง!$A$5:$A$105,0),MATCH(AE46,[1]ค่าเสื่อมสิ่งปลูกสร้าง!$A$3:$D$3)))</f>
        <v>0</v>
      </c>
      <c r="AR46" s="44">
        <f t="shared" si="1"/>
        <v>0</v>
      </c>
      <c r="AS46" s="44">
        <f t="shared" si="2"/>
        <v>257050</v>
      </c>
      <c r="AT46" s="44">
        <f t="shared" si="3"/>
        <v>257050</v>
      </c>
      <c r="AU46" s="46">
        <v>0</v>
      </c>
      <c r="AV46" s="44">
        <f t="shared" si="11"/>
        <v>257050</v>
      </c>
      <c r="AW46" s="47" t="str">
        <f t="shared" si="12"/>
        <v>0.01</v>
      </c>
      <c r="AX46" s="48">
        <v>1</v>
      </c>
      <c r="AY46" s="48"/>
      <c r="AZ46" s="49">
        <v>0</v>
      </c>
      <c r="BA46" s="48"/>
      <c r="BB46" s="48"/>
      <c r="BC46" s="44">
        <f t="shared" si="13"/>
        <v>0</v>
      </c>
      <c r="BD46" s="50">
        <v>1</v>
      </c>
      <c r="BE46" s="51">
        <f>IF(AX46=1,0,IF(AY46=1,0,IF(BC46&gt;#REF!,#REF!,IF(OR(AZ46&gt;0,BD46&gt;0),BC46+([1]สูตร2!H34*(100%-AZ46)-BC46)*BD46,[1]สูตร2!H34*(100%-AZ46)))))</f>
        <v>0</v>
      </c>
      <c r="BF46" s="31"/>
    </row>
    <row r="47" spans="1:58" s="5" customFormat="1" ht="24" customHeight="1" x14ac:dyDescent="0.2">
      <c r="A47" s="31">
        <v>12</v>
      </c>
      <c r="B47" s="31" t="s">
        <v>65</v>
      </c>
      <c r="C47" s="31">
        <v>27021</v>
      </c>
      <c r="D47" s="31" t="s">
        <v>66</v>
      </c>
      <c r="E47" s="31" t="s">
        <v>98</v>
      </c>
      <c r="F47" s="31"/>
      <c r="G47" s="32" t="s">
        <v>96</v>
      </c>
      <c r="H47" s="31">
        <v>215</v>
      </c>
      <c r="I47" s="31">
        <v>-986</v>
      </c>
      <c r="J47" s="31" t="s">
        <v>80</v>
      </c>
      <c r="K47" s="31">
        <v>22</v>
      </c>
      <c r="L47" s="31">
        <v>1</v>
      </c>
      <c r="M47" s="31">
        <v>52</v>
      </c>
      <c r="N47" s="33">
        <v>8952</v>
      </c>
      <c r="O47" s="33"/>
      <c r="P47" s="33"/>
      <c r="Q47" s="33"/>
      <c r="R47" s="33"/>
      <c r="S47" s="34" t="str">
        <f t="shared" si="4"/>
        <v>1</v>
      </c>
      <c r="T47" s="35">
        <f t="shared" si="5"/>
        <v>8952</v>
      </c>
      <c r="U47" s="36">
        <f>INDEX([1]ราคาที่ดิน!$B:$G,MATCH($C47,[1]ราคาที่ดิน!$A:$A,0),MATCH($B47,[1]ราคาที่ดิน!$B$1:$G$1,0))</f>
        <v>200</v>
      </c>
      <c r="V47" s="37">
        <f t="shared" si="0"/>
        <v>1790400</v>
      </c>
      <c r="W47" s="31"/>
      <c r="X47" s="31"/>
      <c r="Y47" s="31"/>
      <c r="Z47" s="31"/>
      <c r="AA47" s="31"/>
      <c r="AB47" s="32"/>
      <c r="AC47" s="38"/>
      <c r="AD47" s="39"/>
      <c r="AE47" s="39"/>
      <c r="AF47" s="40" t="str">
        <f t="shared" si="6"/>
        <v/>
      </c>
      <c r="AG47" s="41" t="str">
        <f t="shared" si="7"/>
        <v/>
      </c>
      <c r="AH47" s="42"/>
      <c r="AI47" s="42"/>
      <c r="AJ47" s="42"/>
      <c r="AK47" s="42"/>
      <c r="AL47" s="31"/>
      <c r="AM47" s="43" t="str">
        <f t="shared" si="8"/>
        <v>100</v>
      </c>
      <c r="AN47" s="44">
        <f>INDEX([1]ราคาสิ่งปลูกสร้าง!$D$6:$CC$47,MATCH($AD47,[1]ราคาสิ่งปลูกสร้าง!$B$6:$B$45,0),MATCH($C$7,[1]ราคาสิ่งปลูกสร้าง!$D$5:$CC$5,0))</f>
        <v>0</v>
      </c>
      <c r="AO47" s="44">
        <f t="shared" si="9"/>
        <v>0</v>
      </c>
      <c r="AP47" s="45">
        <f t="shared" si="10"/>
        <v>0</v>
      </c>
      <c r="AQ47" s="40">
        <f>IF(AP47=0,0,INDEX([1]ค่าเสื่อมสิ่งปลูกสร้าง!$A$5:$D$105,MATCH($AP47,[1]ค่าเสื่อมสิ่งปลูกสร้าง!$A$5:$A$105,0),MATCH(AE47,[1]ค่าเสื่อมสิ่งปลูกสร้าง!$A$3:$D$3)))</f>
        <v>0</v>
      </c>
      <c r="AR47" s="44">
        <f t="shared" si="1"/>
        <v>0</v>
      </c>
      <c r="AS47" s="44">
        <f t="shared" si="2"/>
        <v>1790400</v>
      </c>
      <c r="AT47" s="44">
        <f t="shared" si="3"/>
        <v>1790400</v>
      </c>
      <c r="AU47" s="46">
        <v>0</v>
      </c>
      <c r="AV47" s="44">
        <f t="shared" si="11"/>
        <v>1790400</v>
      </c>
      <c r="AW47" s="47" t="str">
        <f t="shared" si="12"/>
        <v>0.01</v>
      </c>
      <c r="AX47" s="48">
        <v>1</v>
      </c>
      <c r="AY47" s="48"/>
      <c r="AZ47" s="49">
        <v>0</v>
      </c>
      <c r="BA47" s="48"/>
      <c r="BB47" s="48"/>
      <c r="BC47" s="44">
        <f t="shared" si="13"/>
        <v>0</v>
      </c>
      <c r="BD47" s="50">
        <v>1</v>
      </c>
      <c r="BE47" s="51">
        <f>IF(AX47=1,0,IF(AY47=1,0,IF(BC47&gt;#REF!,#REF!,IF(OR(AZ47&gt;0,BD47&gt;0),BC47+([1]สูตร2!H35*(100%-AZ47)-BC47)*BD47,[1]สูตร2!H35*(100%-AZ47)))))</f>
        <v>0</v>
      </c>
      <c r="BF47" s="31"/>
    </row>
    <row r="48" spans="1:58" s="5" customFormat="1" ht="24" customHeight="1" x14ac:dyDescent="0.2">
      <c r="A48" s="31">
        <v>13</v>
      </c>
      <c r="B48" s="31" t="s">
        <v>65</v>
      </c>
      <c r="C48" s="31">
        <v>27501</v>
      </c>
      <c r="D48" s="31" t="s">
        <v>71</v>
      </c>
      <c r="E48" s="31" t="s">
        <v>99</v>
      </c>
      <c r="F48" s="31"/>
      <c r="G48" s="32" t="s">
        <v>96</v>
      </c>
      <c r="H48" s="31">
        <v>355</v>
      </c>
      <c r="I48" s="31">
        <v>-1466</v>
      </c>
      <c r="J48" s="31" t="s">
        <v>80</v>
      </c>
      <c r="K48" s="31">
        <v>2</v>
      </c>
      <c r="L48" s="31">
        <v>0</v>
      </c>
      <c r="M48" s="31">
        <v>18</v>
      </c>
      <c r="N48" s="33">
        <v>818</v>
      </c>
      <c r="O48" s="33"/>
      <c r="P48" s="33"/>
      <c r="Q48" s="33"/>
      <c r="R48" s="33"/>
      <c r="S48" s="34" t="str">
        <f t="shared" si="4"/>
        <v>1</v>
      </c>
      <c r="T48" s="35">
        <f t="shared" si="5"/>
        <v>818</v>
      </c>
      <c r="U48" s="36">
        <f>INDEX([1]ราคาที่ดิน!$B:$G,MATCH($C48,[1]ราคาที่ดิน!$A:$A,0),MATCH($B48,[1]ราคาที่ดิน!$B$1:$G$1,0))</f>
        <v>200</v>
      </c>
      <c r="V48" s="37">
        <f t="shared" si="0"/>
        <v>163600</v>
      </c>
      <c r="W48" s="31"/>
      <c r="X48" s="31"/>
      <c r="Y48" s="31"/>
      <c r="Z48" s="31"/>
      <c r="AA48" s="31"/>
      <c r="AB48" s="32"/>
      <c r="AC48" s="38"/>
      <c r="AD48" s="39"/>
      <c r="AE48" s="39"/>
      <c r="AF48" s="40" t="str">
        <f t="shared" si="6"/>
        <v/>
      </c>
      <c r="AG48" s="41" t="str">
        <f t="shared" si="7"/>
        <v/>
      </c>
      <c r="AH48" s="42"/>
      <c r="AI48" s="42"/>
      <c r="AJ48" s="42"/>
      <c r="AK48" s="42"/>
      <c r="AL48" s="31"/>
      <c r="AM48" s="43" t="str">
        <f t="shared" si="8"/>
        <v>100</v>
      </c>
      <c r="AN48" s="44">
        <f>INDEX([1]ราคาสิ่งปลูกสร้าง!$D$6:$CC$47,MATCH($AD48,[1]ราคาสิ่งปลูกสร้าง!$B$6:$B$45,0),MATCH($C$7,[1]ราคาสิ่งปลูกสร้าง!$D$5:$CC$5,0))</f>
        <v>0</v>
      </c>
      <c r="AO48" s="44">
        <f t="shared" si="9"/>
        <v>0</v>
      </c>
      <c r="AP48" s="45">
        <f t="shared" si="10"/>
        <v>0</v>
      </c>
      <c r="AQ48" s="40">
        <f>IF(AP48=0,0,INDEX([1]ค่าเสื่อมสิ่งปลูกสร้าง!$A$5:$D$105,MATCH($AP48,[1]ค่าเสื่อมสิ่งปลูกสร้าง!$A$5:$A$105,0),MATCH(AE48,[1]ค่าเสื่อมสิ่งปลูกสร้าง!$A$3:$D$3)))</f>
        <v>0</v>
      </c>
      <c r="AR48" s="44">
        <f t="shared" si="1"/>
        <v>0</v>
      </c>
      <c r="AS48" s="44">
        <f t="shared" si="2"/>
        <v>163600</v>
      </c>
      <c r="AT48" s="44">
        <f t="shared" si="3"/>
        <v>163600</v>
      </c>
      <c r="AU48" s="46">
        <v>0</v>
      </c>
      <c r="AV48" s="44">
        <f t="shared" si="11"/>
        <v>163600</v>
      </c>
      <c r="AW48" s="47" t="str">
        <f t="shared" si="12"/>
        <v>0.01</v>
      </c>
      <c r="AX48" s="48">
        <v>1</v>
      </c>
      <c r="AY48" s="48"/>
      <c r="AZ48" s="49">
        <v>0</v>
      </c>
      <c r="BA48" s="48"/>
      <c r="BB48" s="48"/>
      <c r="BC48" s="44">
        <f t="shared" si="13"/>
        <v>0</v>
      </c>
      <c r="BD48" s="50">
        <v>1</v>
      </c>
      <c r="BE48" s="51">
        <f>IF(AX48=1,0,IF(AY48=1,0,IF(BC48&gt;#REF!,#REF!,IF(OR(AZ48&gt;0,BD48&gt;0),BC48+([1]สูตร2!H36*(100%-AZ48)-BC48)*BD48,[1]สูตร2!H36*(100%-AZ48)))))</f>
        <v>0</v>
      </c>
      <c r="BF48" s="31"/>
    </row>
    <row r="49" spans="1:58" s="5" customFormat="1" ht="24" customHeight="1" x14ac:dyDescent="0.2">
      <c r="A49" s="31">
        <v>14</v>
      </c>
      <c r="B49" s="31" t="s">
        <v>65</v>
      </c>
      <c r="C49" s="31">
        <v>12651</v>
      </c>
      <c r="D49" s="31" t="s">
        <v>66</v>
      </c>
      <c r="E49" s="31" t="s">
        <v>100</v>
      </c>
      <c r="F49" s="31"/>
      <c r="G49" s="32" t="s">
        <v>96</v>
      </c>
      <c r="H49" s="31">
        <v>18</v>
      </c>
      <c r="I49" s="31">
        <v>-136</v>
      </c>
      <c r="J49" s="31" t="s">
        <v>80</v>
      </c>
      <c r="K49" s="31">
        <v>0</v>
      </c>
      <c r="L49" s="31">
        <v>3</v>
      </c>
      <c r="M49" s="31">
        <v>38</v>
      </c>
      <c r="N49" s="33">
        <v>338</v>
      </c>
      <c r="O49" s="33"/>
      <c r="P49" s="33"/>
      <c r="Q49" s="33"/>
      <c r="R49" s="33"/>
      <c r="S49" s="34" t="str">
        <f t="shared" si="4"/>
        <v>1</v>
      </c>
      <c r="T49" s="35">
        <f t="shared" si="5"/>
        <v>338</v>
      </c>
      <c r="U49" s="36">
        <f>INDEX([1]ราคาที่ดิน!$B:$G,MATCH($C49,[1]ราคาที่ดิน!$A:$A,0),MATCH($B49,[1]ราคาที่ดิน!$B$1:$G$1,0))</f>
        <v>200</v>
      </c>
      <c r="V49" s="37">
        <f t="shared" si="0"/>
        <v>67600</v>
      </c>
      <c r="W49" s="31"/>
      <c r="X49" s="31"/>
      <c r="Y49" s="31"/>
      <c r="Z49" s="31"/>
      <c r="AA49" s="31"/>
      <c r="AB49" s="32"/>
      <c r="AC49" s="38">
        <v>1</v>
      </c>
      <c r="AD49" s="39"/>
      <c r="AE49" s="39"/>
      <c r="AF49" s="40" t="str">
        <f t="shared" si="6"/>
        <v/>
      </c>
      <c r="AG49" s="41" t="str">
        <f t="shared" si="7"/>
        <v/>
      </c>
      <c r="AH49" s="42"/>
      <c r="AI49" s="42"/>
      <c r="AJ49" s="42"/>
      <c r="AK49" s="42"/>
      <c r="AL49" s="31"/>
      <c r="AM49" s="43" t="str">
        <f t="shared" si="8"/>
        <v>100</v>
      </c>
      <c r="AN49" s="44">
        <f>INDEX([1]ราคาสิ่งปลูกสร้าง!$D$6:$CC$47,MATCH($AD49,[1]ราคาสิ่งปลูกสร้าง!$B$6:$B$45,0),MATCH($C$7,[1]ราคาสิ่งปลูกสร้าง!$D$5:$CC$5,0))</f>
        <v>0</v>
      </c>
      <c r="AO49" s="44">
        <f t="shared" si="9"/>
        <v>0</v>
      </c>
      <c r="AP49" s="45">
        <f t="shared" si="10"/>
        <v>0</v>
      </c>
      <c r="AQ49" s="40">
        <f>IF(AP49=0,0,INDEX([1]ค่าเสื่อมสิ่งปลูกสร้าง!$A$5:$D$105,MATCH($AP49,[1]ค่าเสื่อมสิ่งปลูกสร้าง!$A$5:$A$105,0),MATCH(AE49,[1]ค่าเสื่อมสิ่งปลูกสร้าง!$A$3:$D$3)))</f>
        <v>0</v>
      </c>
      <c r="AR49" s="44">
        <f t="shared" si="1"/>
        <v>0</v>
      </c>
      <c r="AS49" s="44">
        <f t="shared" si="2"/>
        <v>67600</v>
      </c>
      <c r="AT49" s="44">
        <f t="shared" si="3"/>
        <v>67600</v>
      </c>
      <c r="AU49" s="46">
        <v>0</v>
      </c>
      <c r="AV49" s="44">
        <f t="shared" si="11"/>
        <v>67600</v>
      </c>
      <c r="AW49" s="47" t="str">
        <f t="shared" si="12"/>
        <v>0.01</v>
      </c>
      <c r="AX49" s="48">
        <v>1</v>
      </c>
      <c r="AY49" s="48"/>
      <c r="AZ49" s="49">
        <v>0</v>
      </c>
      <c r="BA49" s="48"/>
      <c r="BB49" s="48"/>
      <c r="BC49" s="44">
        <f t="shared" si="13"/>
        <v>0</v>
      </c>
      <c r="BD49" s="50">
        <v>1</v>
      </c>
      <c r="BE49" s="51">
        <f>IF(AX49=1,0,IF(AY49=1,0,IF(BC49&gt;#REF!,#REF!,IF(OR(AZ49&gt;0,BD49&gt;0),BC49+([1]สูตร2!H37*(100%-AZ49)-BC49)*BD49,[1]สูตร2!H37*(100%-AZ49)))))</f>
        <v>0</v>
      </c>
      <c r="BF49" s="31"/>
    </row>
    <row r="50" spans="1:58" s="5" customFormat="1" ht="24" customHeight="1" x14ac:dyDescent="0.2">
      <c r="A50" s="31"/>
      <c r="B50" s="31" t="s">
        <v>65</v>
      </c>
      <c r="C50" s="31">
        <v>27015</v>
      </c>
      <c r="D50" s="31" t="s">
        <v>66</v>
      </c>
      <c r="E50" s="31" t="s">
        <v>100</v>
      </c>
      <c r="F50" s="31"/>
      <c r="G50" s="32" t="s">
        <v>96</v>
      </c>
      <c r="H50" s="31">
        <v>205</v>
      </c>
      <c r="I50" s="31">
        <v>-980</v>
      </c>
      <c r="J50" s="31" t="s">
        <v>80</v>
      </c>
      <c r="K50" s="31">
        <v>15</v>
      </c>
      <c r="L50" s="31">
        <v>0</v>
      </c>
      <c r="M50" s="31">
        <v>96</v>
      </c>
      <c r="N50" s="33">
        <v>6096</v>
      </c>
      <c r="O50" s="33"/>
      <c r="P50" s="33"/>
      <c r="Q50" s="33"/>
      <c r="R50" s="33"/>
      <c r="S50" s="34" t="str">
        <f t="shared" si="4"/>
        <v>1</v>
      </c>
      <c r="T50" s="35">
        <f t="shared" si="5"/>
        <v>6096</v>
      </c>
      <c r="U50" s="36">
        <f>INDEX([1]ราคาที่ดิน!$B:$G,MATCH($C50,[1]ราคาที่ดิน!$A:$A,0),MATCH($B50,[1]ราคาที่ดิน!$B$1:$G$1,0))</f>
        <v>200</v>
      </c>
      <c r="V50" s="37">
        <f t="shared" si="0"/>
        <v>1219200</v>
      </c>
      <c r="W50" s="31"/>
      <c r="X50" s="31"/>
      <c r="Y50" s="31"/>
      <c r="Z50" s="31"/>
      <c r="AA50" s="31"/>
      <c r="AB50" s="32"/>
      <c r="AC50" s="38"/>
      <c r="AD50" s="39"/>
      <c r="AE50" s="39"/>
      <c r="AF50" s="40" t="str">
        <f t="shared" si="6"/>
        <v/>
      </c>
      <c r="AG50" s="41" t="str">
        <f t="shared" si="7"/>
        <v/>
      </c>
      <c r="AH50" s="42"/>
      <c r="AI50" s="42"/>
      <c r="AJ50" s="42"/>
      <c r="AK50" s="42"/>
      <c r="AL50" s="31"/>
      <c r="AM50" s="43" t="str">
        <f t="shared" si="8"/>
        <v>100</v>
      </c>
      <c r="AN50" s="44">
        <f>INDEX([1]ราคาสิ่งปลูกสร้าง!$D$6:$CC$47,MATCH($AD50,[1]ราคาสิ่งปลูกสร้าง!$B$6:$B$45,0),MATCH($C$7,[1]ราคาสิ่งปลูกสร้าง!$D$5:$CC$5,0))</f>
        <v>0</v>
      </c>
      <c r="AO50" s="44">
        <f t="shared" si="9"/>
        <v>0</v>
      </c>
      <c r="AP50" s="45">
        <f t="shared" si="10"/>
        <v>0</v>
      </c>
      <c r="AQ50" s="40">
        <f>IF(AP50=0,0,INDEX([1]ค่าเสื่อมสิ่งปลูกสร้าง!$A$5:$D$105,MATCH($AP50,[1]ค่าเสื่อมสิ่งปลูกสร้าง!$A$5:$A$105,0),MATCH(AE50,[1]ค่าเสื่อมสิ่งปลูกสร้าง!$A$3:$D$3)))</f>
        <v>0</v>
      </c>
      <c r="AR50" s="44">
        <f t="shared" si="1"/>
        <v>0</v>
      </c>
      <c r="AS50" s="44">
        <f t="shared" si="2"/>
        <v>1219200</v>
      </c>
      <c r="AT50" s="44">
        <f t="shared" si="3"/>
        <v>1219200</v>
      </c>
      <c r="AU50" s="46">
        <v>0</v>
      </c>
      <c r="AV50" s="44">
        <f t="shared" si="11"/>
        <v>1219200</v>
      </c>
      <c r="AW50" s="47" t="str">
        <f t="shared" si="12"/>
        <v>0.01</v>
      </c>
      <c r="AX50" s="48">
        <v>1</v>
      </c>
      <c r="AY50" s="48"/>
      <c r="AZ50" s="49">
        <v>0</v>
      </c>
      <c r="BA50" s="48"/>
      <c r="BB50" s="48"/>
      <c r="BC50" s="44">
        <f t="shared" si="13"/>
        <v>0</v>
      </c>
      <c r="BD50" s="50">
        <v>1</v>
      </c>
      <c r="BE50" s="51">
        <f>IF(AX50=1,0,IF(AY50=1,0,IF(BC50&gt;#REF!,#REF!,IF(OR(AZ50&gt;0,BD50&gt;0),BC50+([1]สูตร2!H38*(100%-AZ50)-BC50)*BD50,[1]สูตร2!H38*(100%-AZ50)))))</f>
        <v>0</v>
      </c>
      <c r="BF50" s="31"/>
    </row>
    <row r="51" spans="1:58" s="5" customFormat="1" ht="24" customHeight="1" x14ac:dyDescent="0.2">
      <c r="A51" s="31">
        <v>15</v>
      </c>
      <c r="B51" s="31" t="s">
        <v>65</v>
      </c>
      <c r="C51" s="31">
        <v>676</v>
      </c>
      <c r="D51" s="31" t="s">
        <v>66</v>
      </c>
      <c r="E51" s="31" t="s">
        <v>101</v>
      </c>
      <c r="F51" s="31"/>
      <c r="G51" s="32" t="s">
        <v>102</v>
      </c>
      <c r="H51" s="31">
        <v>425</v>
      </c>
      <c r="I51" s="31">
        <v>2138</v>
      </c>
      <c r="J51" s="31" t="s">
        <v>80</v>
      </c>
      <c r="K51" s="31">
        <v>0</v>
      </c>
      <c r="L51" s="31">
        <v>2</v>
      </c>
      <c r="M51" s="31">
        <v>58</v>
      </c>
      <c r="N51" s="33">
        <v>258</v>
      </c>
      <c r="O51" s="33"/>
      <c r="P51" s="33"/>
      <c r="Q51" s="33"/>
      <c r="R51" s="33"/>
      <c r="S51" s="34" t="str">
        <f t="shared" si="4"/>
        <v>1</v>
      </c>
      <c r="T51" s="35">
        <f t="shared" si="5"/>
        <v>258</v>
      </c>
      <c r="U51" s="36">
        <f>INDEX([1]ราคาที่ดิน!$B:$G,MATCH($C51,[1]ราคาที่ดิน!$A:$A,0),MATCH($B51,[1]ราคาที่ดิน!$B$1:$G$1,0))</f>
        <v>200</v>
      </c>
      <c r="V51" s="37">
        <f t="shared" si="0"/>
        <v>51600</v>
      </c>
      <c r="W51" s="31"/>
      <c r="X51" s="31"/>
      <c r="Y51" s="31"/>
      <c r="Z51" s="31"/>
      <c r="AA51" s="31"/>
      <c r="AB51" s="32"/>
      <c r="AC51" s="38">
        <v>1</v>
      </c>
      <c r="AD51" s="39"/>
      <c r="AE51" s="39"/>
      <c r="AF51" s="40" t="str">
        <f t="shared" si="6"/>
        <v/>
      </c>
      <c r="AG51" s="41" t="str">
        <f t="shared" si="7"/>
        <v/>
      </c>
      <c r="AH51" s="42"/>
      <c r="AI51" s="42"/>
      <c r="AJ51" s="42"/>
      <c r="AK51" s="42"/>
      <c r="AL51" s="31"/>
      <c r="AM51" s="43" t="str">
        <f t="shared" si="8"/>
        <v>100</v>
      </c>
      <c r="AN51" s="44">
        <f>INDEX([1]ราคาสิ่งปลูกสร้าง!$D$6:$CC$47,MATCH($AD51,[1]ราคาสิ่งปลูกสร้าง!$B$6:$B$45,0),MATCH($C$7,[1]ราคาสิ่งปลูกสร้าง!$D$5:$CC$5,0))</f>
        <v>0</v>
      </c>
      <c r="AO51" s="44">
        <f t="shared" si="9"/>
        <v>0</v>
      </c>
      <c r="AP51" s="45">
        <f t="shared" si="10"/>
        <v>0</v>
      </c>
      <c r="AQ51" s="40">
        <f>IF(AP51=0,0,INDEX([1]ค่าเสื่อมสิ่งปลูกสร้าง!$A$5:$D$105,MATCH($AP51,[1]ค่าเสื่อมสิ่งปลูกสร้าง!$A$5:$A$105,0),MATCH(AE51,[1]ค่าเสื่อมสิ่งปลูกสร้าง!$A$3:$D$3)))</f>
        <v>0</v>
      </c>
      <c r="AR51" s="44">
        <f t="shared" si="1"/>
        <v>0</v>
      </c>
      <c r="AS51" s="44">
        <f t="shared" si="2"/>
        <v>51600</v>
      </c>
      <c r="AT51" s="44">
        <f t="shared" si="3"/>
        <v>51600</v>
      </c>
      <c r="AU51" s="46">
        <v>0</v>
      </c>
      <c r="AV51" s="44">
        <f t="shared" si="11"/>
        <v>51600</v>
      </c>
      <c r="AW51" s="47" t="str">
        <f t="shared" si="12"/>
        <v>0.01</v>
      </c>
      <c r="AX51" s="48">
        <v>1</v>
      </c>
      <c r="AY51" s="48"/>
      <c r="AZ51" s="49">
        <v>0</v>
      </c>
      <c r="BA51" s="48"/>
      <c r="BB51" s="48"/>
      <c r="BC51" s="44">
        <f t="shared" si="13"/>
        <v>0</v>
      </c>
      <c r="BD51" s="50">
        <v>1</v>
      </c>
      <c r="BE51" s="51">
        <f>IF(AX51=1,0,IF(AY51=1,0,IF(BC51&gt;#REF!,#REF!,IF(OR(AZ51&gt;0,BD51&gt;0),BC51+([1]สูตร2!H39*(100%-AZ51)-BC51)*BD51,[1]สูตร2!H39*(100%-AZ51)))))</f>
        <v>0</v>
      </c>
      <c r="BF51" s="31"/>
    </row>
    <row r="52" spans="1:58" s="5" customFormat="1" ht="24" customHeight="1" x14ac:dyDescent="0.2">
      <c r="A52" s="31"/>
      <c r="B52" s="31" t="s">
        <v>65</v>
      </c>
      <c r="C52" s="31">
        <v>27244</v>
      </c>
      <c r="D52" s="31" t="s">
        <v>66</v>
      </c>
      <c r="E52" s="31" t="s">
        <v>101</v>
      </c>
      <c r="F52" s="31"/>
      <c r="G52" s="32" t="s">
        <v>102</v>
      </c>
      <c r="H52" s="31">
        <v>251</v>
      </c>
      <c r="I52" s="31">
        <v>-1209</v>
      </c>
      <c r="J52" s="31" t="s">
        <v>80</v>
      </c>
      <c r="K52" s="31">
        <v>14</v>
      </c>
      <c r="L52" s="31">
        <v>2</v>
      </c>
      <c r="M52" s="31">
        <v>86</v>
      </c>
      <c r="N52" s="33">
        <v>5886</v>
      </c>
      <c r="O52" s="33"/>
      <c r="P52" s="33"/>
      <c r="Q52" s="33"/>
      <c r="R52" s="33"/>
      <c r="S52" s="34" t="str">
        <f t="shared" si="4"/>
        <v>1</v>
      </c>
      <c r="T52" s="35">
        <f t="shared" si="5"/>
        <v>5886</v>
      </c>
      <c r="U52" s="36">
        <f>INDEX([1]ราคาที่ดิน!$B:$G,MATCH($C52,[1]ราคาที่ดิน!$A:$A,0),MATCH($B52,[1]ราคาที่ดิน!$B$1:$G$1,0))</f>
        <v>200</v>
      </c>
      <c r="V52" s="37">
        <f t="shared" si="0"/>
        <v>1177200</v>
      </c>
      <c r="W52" s="31"/>
      <c r="X52" s="31"/>
      <c r="Y52" s="31"/>
      <c r="Z52" s="31"/>
      <c r="AA52" s="31"/>
      <c r="AB52" s="32"/>
      <c r="AC52" s="38"/>
      <c r="AD52" s="39"/>
      <c r="AE52" s="39"/>
      <c r="AF52" s="40" t="str">
        <f t="shared" si="6"/>
        <v/>
      </c>
      <c r="AG52" s="41" t="str">
        <f t="shared" si="7"/>
        <v/>
      </c>
      <c r="AH52" s="42"/>
      <c r="AI52" s="42"/>
      <c r="AJ52" s="42"/>
      <c r="AK52" s="42"/>
      <c r="AL52" s="31"/>
      <c r="AM52" s="43" t="str">
        <f t="shared" si="8"/>
        <v>100</v>
      </c>
      <c r="AN52" s="44">
        <f>INDEX([1]ราคาสิ่งปลูกสร้าง!$D$6:$CC$47,MATCH($AD52,[1]ราคาสิ่งปลูกสร้าง!$B$6:$B$45,0),MATCH($C$7,[1]ราคาสิ่งปลูกสร้าง!$D$5:$CC$5,0))</f>
        <v>0</v>
      </c>
      <c r="AO52" s="44">
        <f t="shared" si="9"/>
        <v>0</v>
      </c>
      <c r="AP52" s="45">
        <f t="shared" si="10"/>
        <v>0</v>
      </c>
      <c r="AQ52" s="40">
        <f>IF(AP52=0,0,INDEX([1]ค่าเสื่อมสิ่งปลูกสร้าง!$A$5:$D$105,MATCH($AP52,[1]ค่าเสื่อมสิ่งปลูกสร้าง!$A$5:$A$105,0),MATCH(AE52,[1]ค่าเสื่อมสิ่งปลูกสร้าง!$A$3:$D$3)))</f>
        <v>0</v>
      </c>
      <c r="AR52" s="44">
        <f t="shared" si="1"/>
        <v>0</v>
      </c>
      <c r="AS52" s="44">
        <f t="shared" si="2"/>
        <v>1177200</v>
      </c>
      <c r="AT52" s="44">
        <f t="shared" si="3"/>
        <v>1177200</v>
      </c>
      <c r="AU52" s="46">
        <v>0</v>
      </c>
      <c r="AV52" s="44">
        <f t="shared" si="11"/>
        <v>1177200</v>
      </c>
      <c r="AW52" s="47" t="str">
        <f t="shared" si="12"/>
        <v>0.01</v>
      </c>
      <c r="AX52" s="48">
        <v>1</v>
      </c>
      <c r="AY52" s="48"/>
      <c r="AZ52" s="49">
        <v>0</v>
      </c>
      <c r="BA52" s="48"/>
      <c r="BB52" s="48"/>
      <c r="BC52" s="44">
        <f t="shared" si="13"/>
        <v>0</v>
      </c>
      <c r="BD52" s="50">
        <v>1</v>
      </c>
      <c r="BE52" s="51">
        <f>IF(AX52=1,0,IF(AY52=1,0,IF(BC52&gt;#REF!,#REF!,IF(OR(AZ52&gt;0,BD52&gt;0),BC52+([1]สูตร2!H40*(100%-AZ52)-BC52)*BD52,[1]สูตร2!H40*(100%-AZ52)))))</f>
        <v>0</v>
      </c>
      <c r="BF52" s="31"/>
    </row>
    <row r="53" spans="1:58" s="5" customFormat="1" ht="24" customHeight="1" x14ac:dyDescent="0.2">
      <c r="A53" s="31">
        <v>16</v>
      </c>
      <c r="B53" s="31" t="s">
        <v>65</v>
      </c>
      <c r="C53" s="31">
        <v>6495</v>
      </c>
      <c r="D53" s="31" t="s">
        <v>66</v>
      </c>
      <c r="E53" s="31" t="s">
        <v>103</v>
      </c>
      <c r="F53" s="31"/>
      <c r="G53" s="32" t="s">
        <v>102</v>
      </c>
      <c r="H53" s="31">
        <v>480</v>
      </c>
      <c r="I53" s="31">
        <v>3298</v>
      </c>
      <c r="J53" s="31" t="s">
        <v>80</v>
      </c>
      <c r="K53" s="31">
        <v>8</v>
      </c>
      <c r="L53" s="31">
        <v>0</v>
      </c>
      <c r="M53" s="31">
        <v>0</v>
      </c>
      <c r="N53" s="33">
        <v>3200</v>
      </c>
      <c r="O53" s="33"/>
      <c r="P53" s="33"/>
      <c r="Q53" s="33"/>
      <c r="R53" s="33"/>
      <c r="S53" s="34" t="str">
        <f t="shared" si="4"/>
        <v>1</v>
      </c>
      <c r="T53" s="35">
        <f t="shared" si="5"/>
        <v>3200</v>
      </c>
      <c r="U53" s="36">
        <f>INDEX([1]ราคาที่ดิน!$B:$G,MATCH($C53,[1]ราคาที่ดิน!$A:$A,0),MATCH($B53,[1]ราคาที่ดิน!$B$1:$G$1,0))</f>
        <v>200</v>
      </c>
      <c r="V53" s="37">
        <f t="shared" si="0"/>
        <v>640000</v>
      </c>
      <c r="W53" s="31"/>
      <c r="X53" s="31"/>
      <c r="Y53" s="31"/>
      <c r="Z53" s="31"/>
      <c r="AA53" s="31"/>
      <c r="AB53" s="32"/>
      <c r="AC53" s="38"/>
      <c r="AD53" s="39"/>
      <c r="AE53" s="39"/>
      <c r="AF53" s="40" t="str">
        <f t="shared" si="6"/>
        <v/>
      </c>
      <c r="AG53" s="41" t="str">
        <f t="shared" si="7"/>
        <v/>
      </c>
      <c r="AH53" s="42"/>
      <c r="AI53" s="42"/>
      <c r="AJ53" s="42"/>
      <c r="AK53" s="42"/>
      <c r="AL53" s="31"/>
      <c r="AM53" s="43" t="str">
        <f t="shared" si="8"/>
        <v>100</v>
      </c>
      <c r="AN53" s="44">
        <f>INDEX([1]ราคาสิ่งปลูกสร้าง!$D$6:$CC$47,MATCH($AD53,[1]ราคาสิ่งปลูกสร้าง!$B$6:$B$45,0),MATCH($C$7,[1]ราคาสิ่งปลูกสร้าง!$D$5:$CC$5,0))</f>
        <v>0</v>
      </c>
      <c r="AO53" s="44">
        <f t="shared" si="9"/>
        <v>0</v>
      </c>
      <c r="AP53" s="45">
        <f t="shared" si="10"/>
        <v>0</v>
      </c>
      <c r="AQ53" s="40">
        <f>IF(AP53=0,0,INDEX([1]ค่าเสื่อมสิ่งปลูกสร้าง!$A$5:$D$105,MATCH($AP53,[1]ค่าเสื่อมสิ่งปลูกสร้าง!$A$5:$A$105,0),MATCH(AE53,[1]ค่าเสื่อมสิ่งปลูกสร้าง!$A$3:$D$3)))</f>
        <v>0</v>
      </c>
      <c r="AR53" s="44">
        <f t="shared" si="1"/>
        <v>0</v>
      </c>
      <c r="AS53" s="44">
        <f t="shared" si="2"/>
        <v>640000</v>
      </c>
      <c r="AT53" s="44">
        <f t="shared" si="3"/>
        <v>640000</v>
      </c>
      <c r="AU53" s="46">
        <v>0</v>
      </c>
      <c r="AV53" s="44">
        <f t="shared" si="11"/>
        <v>640000</v>
      </c>
      <c r="AW53" s="47" t="str">
        <f t="shared" si="12"/>
        <v>0.01</v>
      </c>
      <c r="AX53" s="48">
        <v>1</v>
      </c>
      <c r="AY53" s="48"/>
      <c r="AZ53" s="49">
        <v>0</v>
      </c>
      <c r="BA53" s="48"/>
      <c r="BB53" s="48"/>
      <c r="BC53" s="44">
        <f t="shared" si="13"/>
        <v>0</v>
      </c>
      <c r="BD53" s="50">
        <v>1</v>
      </c>
      <c r="BE53" s="51">
        <f>IF(AX53=1,0,IF(AY53=1,0,IF(BC53&gt;#REF!,#REF!,IF(OR(AZ53&gt;0,BD53&gt;0),BC53+([1]สูตร2!H41*(100%-AZ53)-BC53)*BD53,[1]สูตร2!H41*(100%-AZ53)))))</f>
        <v>0</v>
      </c>
      <c r="BF53" s="31"/>
    </row>
    <row r="54" spans="1:58" s="5" customFormat="1" ht="24" customHeight="1" x14ac:dyDescent="0.2">
      <c r="A54" s="31"/>
      <c r="B54" s="31" t="s">
        <v>65</v>
      </c>
      <c r="C54" s="31">
        <v>12650</v>
      </c>
      <c r="D54" s="31" t="s">
        <v>66</v>
      </c>
      <c r="E54" s="31" t="s">
        <v>103</v>
      </c>
      <c r="F54" s="31"/>
      <c r="G54" s="32" t="s">
        <v>102</v>
      </c>
      <c r="H54" s="31">
        <v>17</v>
      </c>
      <c r="I54" s="31" t="s">
        <v>104</v>
      </c>
      <c r="J54" s="31" t="s">
        <v>80</v>
      </c>
      <c r="K54" s="31">
        <v>0</v>
      </c>
      <c r="L54" s="31">
        <v>1</v>
      </c>
      <c r="M54" s="31">
        <v>27</v>
      </c>
      <c r="N54" s="33"/>
      <c r="O54" s="33">
        <v>127</v>
      </c>
      <c r="P54" s="33"/>
      <c r="Q54" s="33"/>
      <c r="R54" s="33"/>
      <c r="S54" s="34" t="str">
        <f t="shared" si="4"/>
        <v>2</v>
      </c>
      <c r="T54" s="35">
        <f t="shared" si="5"/>
        <v>127</v>
      </c>
      <c r="U54" s="36">
        <f>INDEX([1]ราคาที่ดิน!$B:$G,MATCH($C54,[1]ราคาที่ดิน!$A:$A,0),MATCH($B54,[1]ราคาที่ดิน!$B$1:$G$1,0))</f>
        <v>200</v>
      </c>
      <c r="V54" s="37">
        <f t="shared" si="0"/>
        <v>25400</v>
      </c>
      <c r="W54" s="31">
        <v>1</v>
      </c>
      <c r="X54" s="31">
        <v>19</v>
      </c>
      <c r="Y54" s="31" t="s">
        <v>71</v>
      </c>
      <c r="Z54" s="31" t="s">
        <v>105</v>
      </c>
      <c r="AA54" s="31"/>
      <c r="AB54" s="32" t="s">
        <v>102</v>
      </c>
      <c r="AC54" s="38">
        <v>2</v>
      </c>
      <c r="AD54" s="39" t="s">
        <v>73</v>
      </c>
      <c r="AE54" s="39" t="s">
        <v>94</v>
      </c>
      <c r="AF54" s="40" t="str">
        <f t="shared" si="6"/>
        <v>2</v>
      </c>
      <c r="AG54" s="41">
        <f t="shared" si="7"/>
        <v>143</v>
      </c>
      <c r="AH54" s="42"/>
      <c r="AI54" s="42">
        <v>143</v>
      </c>
      <c r="AJ54" s="42"/>
      <c r="AK54" s="42"/>
      <c r="AL54" s="31">
        <v>14</v>
      </c>
      <c r="AM54" s="43" t="str">
        <f t="shared" si="8"/>
        <v>100</v>
      </c>
      <c r="AN54" s="44">
        <f>INDEX([1]ราคาสิ่งปลูกสร้าง!$D$6:$CC$47,MATCH($AD54,[1]ราคาสิ่งปลูกสร้าง!$B$6:$B$45,0),MATCH($C$7,[1]ราคาสิ่งปลูกสร้าง!$D$5:$CC$5,0))</f>
        <v>6500</v>
      </c>
      <c r="AO54" s="44">
        <f t="shared" si="9"/>
        <v>929500</v>
      </c>
      <c r="AP54" s="45">
        <f t="shared" si="10"/>
        <v>14</v>
      </c>
      <c r="AQ54" s="40">
        <f>IF(AP54=0,0,INDEX([1]ค่าเสื่อมสิ่งปลูกสร้าง!$A$5:$D$105,MATCH($AP54,[1]ค่าเสื่อมสิ่งปลูกสร้าง!$A$5:$A$105,0),MATCH(AE54,[1]ค่าเสื่อมสิ่งปลูกสร้าง!$A$3:$D$3)))</f>
        <v>18</v>
      </c>
      <c r="AR54" s="44">
        <f t="shared" si="1"/>
        <v>762190</v>
      </c>
      <c r="AS54" s="44">
        <f t="shared" si="2"/>
        <v>787590</v>
      </c>
      <c r="AT54" s="44">
        <f t="shared" si="3"/>
        <v>787590</v>
      </c>
      <c r="AU54" s="46">
        <v>0</v>
      </c>
      <c r="AV54" s="44">
        <f t="shared" si="11"/>
        <v>787590</v>
      </c>
      <c r="AW54" s="47" t="str">
        <f t="shared" si="12"/>
        <v>0.02</v>
      </c>
      <c r="AX54" s="48">
        <v>1</v>
      </c>
      <c r="AY54" s="48"/>
      <c r="AZ54" s="49">
        <v>0</v>
      </c>
      <c r="BA54" s="48"/>
      <c r="BB54" s="48"/>
      <c r="BC54" s="44">
        <f t="shared" si="13"/>
        <v>0</v>
      </c>
      <c r="BD54" s="50">
        <v>1</v>
      </c>
      <c r="BE54" s="51">
        <f>IF(AX54=1,0,IF(AY54=1,0,IF(BC54&gt;#REF!,#REF!,IF(OR(AZ54&gt;0,BD54&gt;0),BC54+([1]สูตร2!H42*(100%-AZ54)-BC54)*BD54,[1]สูตร2!H42*(100%-AZ54)))))</f>
        <v>0</v>
      </c>
      <c r="BF54" s="31"/>
    </row>
    <row r="55" spans="1:58" s="5" customFormat="1" ht="24" customHeight="1" x14ac:dyDescent="0.2">
      <c r="A55" s="31"/>
      <c r="B55" s="31" t="s">
        <v>65</v>
      </c>
      <c r="C55" s="31">
        <v>12650</v>
      </c>
      <c r="D55" s="31" t="s">
        <v>66</v>
      </c>
      <c r="E55" s="31" t="s">
        <v>103</v>
      </c>
      <c r="F55" s="31"/>
      <c r="G55" s="32" t="s">
        <v>102</v>
      </c>
      <c r="H55" s="31">
        <v>17</v>
      </c>
      <c r="I55" s="31" t="s">
        <v>104</v>
      </c>
      <c r="J55" s="31" t="s">
        <v>80</v>
      </c>
      <c r="K55" s="31">
        <v>0</v>
      </c>
      <c r="L55" s="31">
        <v>0</v>
      </c>
      <c r="M55" s="31">
        <v>50</v>
      </c>
      <c r="N55" s="33"/>
      <c r="O55" s="33">
        <v>50</v>
      </c>
      <c r="P55" s="33"/>
      <c r="Q55" s="33"/>
      <c r="R55" s="33"/>
      <c r="S55" s="34" t="str">
        <f t="shared" si="4"/>
        <v>2</v>
      </c>
      <c r="T55" s="35">
        <f t="shared" si="5"/>
        <v>50</v>
      </c>
      <c r="U55" s="36">
        <f>INDEX([1]ราคาที่ดิน!$B:$G,MATCH($C55,[1]ราคาที่ดิน!$A:$A,0),MATCH($B55,[1]ราคาที่ดิน!$B$1:$G$1,0))</f>
        <v>200</v>
      </c>
      <c r="V55" s="37">
        <f t="shared" si="0"/>
        <v>10000</v>
      </c>
      <c r="W55" s="31">
        <v>2</v>
      </c>
      <c r="X55" s="31">
        <v>19</v>
      </c>
      <c r="Y55" s="31" t="s">
        <v>71</v>
      </c>
      <c r="Z55" s="31" t="s">
        <v>105</v>
      </c>
      <c r="AA55" s="31"/>
      <c r="AB55" s="32" t="s">
        <v>102</v>
      </c>
      <c r="AC55" s="38">
        <v>2</v>
      </c>
      <c r="AD55" s="39" t="s">
        <v>75</v>
      </c>
      <c r="AE55" s="39" t="s">
        <v>76</v>
      </c>
      <c r="AF55" s="40" t="str">
        <f t="shared" si="6"/>
        <v>1</v>
      </c>
      <c r="AG55" s="41">
        <f t="shared" si="7"/>
        <v>5</v>
      </c>
      <c r="AH55" s="42">
        <v>5</v>
      </c>
      <c r="AI55" s="42"/>
      <c r="AJ55" s="42"/>
      <c r="AK55" s="42"/>
      <c r="AL55" s="31">
        <v>14</v>
      </c>
      <c r="AM55" s="43" t="str">
        <f t="shared" si="8"/>
        <v>100</v>
      </c>
      <c r="AN55" s="44">
        <f>INDEX([1]ราคาสิ่งปลูกสร้าง!$D$6:$CC$47,MATCH($AD55,[1]ราคาสิ่งปลูกสร้าง!$B$6:$B$45,0),MATCH($C$7,[1]ราคาสิ่งปลูกสร้าง!$D$5:$CC$5,0))</f>
        <v>5400</v>
      </c>
      <c r="AO55" s="44">
        <f t="shared" si="9"/>
        <v>27000</v>
      </c>
      <c r="AP55" s="45">
        <f t="shared" si="10"/>
        <v>14</v>
      </c>
      <c r="AQ55" s="40">
        <f>IF(AP55=0,0,INDEX([1]ค่าเสื่อมสิ่งปลูกสร้าง!$A$5:$D$105,MATCH($AP55,[1]ค่าเสื่อมสิ่งปลูกสร้าง!$A$5:$A$105,0),MATCH(AE55,[1]ค่าเสื่อมสิ่งปลูกสร้าง!$A$3:$D$3)))</f>
        <v>60</v>
      </c>
      <c r="AR55" s="44">
        <f t="shared" si="1"/>
        <v>10800</v>
      </c>
      <c r="AS55" s="44">
        <f t="shared" si="2"/>
        <v>20800</v>
      </c>
      <c r="AT55" s="44">
        <f t="shared" si="3"/>
        <v>20800</v>
      </c>
      <c r="AU55" s="46">
        <v>0</v>
      </c>
      <c r="AV55" s="44">
        <f t="shared" si="11"/>
        <v>20800</v>
      </c>
      <c r="AW55" s="47" t="str">
        <f t="shared" si="12"/>
        <v>0.01</v>
      </c>
      <c r="AX55" s="48">
        <v>1</v>
      </c>
      <c r="AY55" s="48"/>
      <c r="AZ55" s="49">
        <v>0</v>
      </c>
      <c r="BA55" s="48"/>
      <c r="BB55" s="48"/>
      <c r="BC55" s="44">
        <f t="shared" si="13"/>
        <v>0</v>
      </c>
      <c r="BD55" s="50">
        <v>1</v>
      </c>
      <c r="BE55" s="51">
        <f>IF(AX55=1,0,IF(AY55=1,0,IF(BC55&gt;#REF!,#REF!,IF(OR(AZ55&gt;0,BD55&gt;0),BC55+([1]สูตร2!H43*(100%-AZ55)-BC55)*BD55,[1]สูตร2!H43*(100%-AZ55)))))</f>
        <v>0</v>
      </c>
      <c r="BF55" s="31"/>
    </row>
    <row r="56" spans="1:58" s="5" customFormat="1" ht="24" customHeight="1" x14ac:dyDescent="0.2">
      <c r="A56" s="31"/>
      <c r="B56" s="31" t="s">
        <v>65</v>
      </c>
      <c r="C56" s="31">
        <v>12650</v>
      </c>
      <c r="D56" s="31" t="s">
        <v>66</v>
      </c>
      <c r="E56" s="31" t="s">
        <v>103</v>
      </c>
      <c r="F56" s="31"/>
      <c r="G56" s="32" t="s">
        <v>102</v>
      </c>
      <c r="H56" s="31">
        <v>17</v>
      </c>
      <c r="I56" s="31" t="s">
        <v>104</v>
      </c>
      <c r="J56" s="31" t="s">
        <v>80</v>
      </c>
      <c r="K56" s="31">
        <v>0</v>
      </c>
      <c r="L56" s="31">
        <v>0</v>
      </c>
      <c r="M56" s="31">
        <v>75</v>
      </c>
      <c r="N56" s="33"/>
      <c r="O56" s="33">
        <v>75</v>
      </c>
      <c r="P56" s="33"/>
      <c r="Q56" s="33"/>
      <c r="R56" s="33"/>
      <c r="S56" s="34" t="str">
        <f t="shared" si="4"/>
        <v>2</v>
      </c>
      <c r="T56" s="35">
        <f t="shared" si="5"/>
        <v>75</v>
      </c>
      <c r="U56" s="36">
        <f>INDEX([1]ราคาที่ดิน!$B:$G,MATCH($C56,[1]ราคาที่ดิน!$A:$A,0),MATCH($B56,[1]ราคาที่ดิน!$B$1:$G$1,0))</f>
        <v>200</v>
      </c>
      <c r="V56" s="37">
        <f t="shared" si="0"/>
        <v>15000</v>
      </c>
      <c r="W56" s="31">
        <v>3</v>
      </c>
      <c r="X56" s="31">
        <v>19</v>
      </c>
      <c r="Y56" s="31" t="s">
        <v>71</v>
      </c>
      <c r="Z56" s="31" t="s">
        <v>105</v>
      </c>
      <c r="AA56" s="31"/>
      <c r="AB56" s="32" t="s">
        <v>102</v>
      </c>
      <c r="AC56" s="38">
        <v>2</v>
      </c>
      <c r="AD56" s="39" t="s">
        <v>77</v>
      </c>
      <c r="AE56" s="39" t="s">
        <v>76</v>
      </c>
      <c r="AF56" s="40" t="str">
        <f t="shared" si="6"/>
        <v>1</v>
      </c>
      <c r="AG56" s="41">
        <f t="shared" si="7"/>
        <v>18</v>
      </c>
      <c r="AH56" s="42">
        <v>18</v>
      </c>
      <c r="AI56" s="42"/>
      <c r="AJ56" s="42"/>
      <c r="AK56" s="42"/>
      <c r="AL56" s="31">
        <v>14</v>
      </c>
      <c r="AM56" s="43" t="str">
        <f t="shared" si="8"/>
        <v>100</v>
      </c>
      <c r="AN56" s="44">
        <f>INDEX([1]ราคาสิ่งปลูกสร้าง!$D$6:$CC$47,MATCH($AD56,[1]ราคาสิ่งปลูกสร้าง!$B$6:$B$45,0),MATCH($C$7,[1]ราคาสิ่งปลูกสร้าง!$D$5:$CC$5,0))</f>
        <v>2050</v>
      </c>
      <c r="AO56" s="44">
        <f t="shared" si="9"/>
        <v>36900</v>
      </c>
      <c r="AP56" s="45">
        <f t="shared" si="10"/>
        <v>14</v>
      </c>
      <c r="AQ56" s="40">
        <f>IF(AP56=0,0,INDEX([1]ค่าเสื่อมสิ่งปลูกสร้าง!$A$5:$D$105,MATCH($AP56,[1]ค่าเสื่อมสิ่งปลูกสร้าง!$A$5:$A$105,0),MATCH(AE56,[1]ค่าเสื่อมสิ่งปลูกสร้าง!$A$3:$D$3)))</f>
        <v>60</v>
      </c>
      <c r="AR56" s="44">
        <f t="shared" si="1"/>
        <v>14760</v>
      </c>
      <c r="AS56" s="44">
        <f t="shared" si="2"/>
        <v>29760</v>
      </c>
      <c r="AT56" s="44">
        <f t="shared" si="3"/>
        <v>29760</v>
      </c>
      <c r="AU56" s="46">
        <v>0</v>
      </c>
      <c r="AV56" s="44">
        <f t="shared" si="11"/>
        <v>29760</v>
      </c>
      <c r="AW56" s="47" t="str">
        <f t="shared" si="12"/>
        <v>0.01</v>
      </c>
      <c r="AX56" s="48">
        <v>1</v>
      </c>
      <c r="AY56" s="48"/>
      <c r="AZ56" s="49">
        <v>0</v>
      </c>
      <c r="BA56" s="48"/>
      <c r="BB56" s="48"/>
      <c r="BC56" s="44">
        <f t="shared" si="13"/>
        <v>0</v>
      </c>
      <c r="BD56" s="50">
        <v>1</v>
      </c>
      <c r="BE56" s="51">
        <f>IF(AX56=1,0,IF(AY56=1,0,IF(BC56&gt;#REF!,#REF!,IF(OR(AZ56&gt;0,BD56&gt;0),BC56+([1]สูตร2!H44*(100%-AZ56)-BC56)*BD56,[1]สูตร2!H44*(100%-AZ56)))))</f>
        <v>0</v>
      </c>
      <c r="BF56" s="31"/>
    </row>
    <row r="57" spans="1:58" s="5" customFormat="1" ht="24" customHeight="1" x14ac:dyDescent="0.2">
      <c r="A57" s="31">
        <v>17</v>
      </c>
      <c r="B57" s="31" t="s">
        <v>65</v>
      </c>
      <c r="C57" s="31">
        <v>7667</v>
      </c>
      <c r="D57" s="31" t="s">
        <v>71</v>
      </c>
      <c r="E57" s="31" t="s">
        <v>106</v>
      </c>
      <c r="F57" s="31"/>
      <c r="G57" s="32" t="s">
        <v>107</v>
      </c>
      <c r="H57" s="31">
        <v>95</v>
      </c>
      <c r="I57" s="31">
        <v>-31</v>
      </c>
      <c r="J57" s="31" t="s">
        <v>80</v>
      </c>
      <c r="K57" s="31">
        <v>0</v>
      </c>
      <c r="L57" s="31">
        <v>0</v>
      </c>
      <c r="M57" s="31">
        <v>75</v>
      </c>
      <c r="N57" s="33"/>
      <c r="O57" s="33">
        <v>75</v>
      </c>
      <c r="P57" s="33"/>
      <c r="Q57" s="33"/>
      <c r="R57" s="33"/>
      <c r="S57" s="34" t="str">
        <f t="shared" si="4"/>
        <v>2</v>
      </c>
      <c r="T57" s="35">
        <f t="shared" si="5"/>
        <v>75</v>
      </c>
      <c r="U57" s="36">
        <f>INDEX([1]ราคาที่ดิน!$B:$G,MATCH($C57,[1]ราคาที่ดิน!$A:$A,0),MATCH($B57,[1]ราคาที่ดิน!$B$1:$G$1,0))</f>
        <v>180</v>
      </c>
      <c r="V57" s="37">
        <f t="shared" si="0"/>
        <v>13500</v>
      </c>
      <c r="W57" s="31">
        <v>1</v>
      </c>
      <c r="X57" s="31">
        <v>22</v>
      </c>
      <c r="Y57" s="31" t="s">
        <v>66</v>
      </c>
      <c r="Z57" s="31" t="s">
        <v>108</v>
      </c>
      <c r="AA57" s="31"/>
      <c r="AB57" s="32" t="s">
        <v>107</v>
      </c>
      <c r="AC57" s="38">
        <v>2</v>
      </c>
      <c r="AD57" s="39" t="s">
        <v>73</v>
      </c>
      <c r="AE57" s="39" t="s">
        <v>74</v>
      </c>
      <c r="AF57" s="40" t="str">
        <f t="shared" si="6"/>
        <v>2</v>
      </c>
      <c r="AG57" s="41">
        <f t="shared" si="7"/>
        <v>56</v>
      </c>
      <c r="AH57" s="42"/>
      <c r="AI57" s="42">
        <v>56</v>
      </c>
      <c r="AJ57" s="42"/>
      <c r="AK57" s="42"/>
      <c r="AL57" s="31">
        <v>80</v>
      </c>
      <c r="AM57" s="43" t="str">
        <f t="shared" si="8"/>
        <v>100</v>
      </c>
      <c r="AN57" s="44">
        <f>INDEX([1]ราคาสิ่งปลูกสร้าง!$D$6:$CC$47,MATCH($AD57,[1]ราคาสิ่งปลูกสร้าง!$B$6:$B$45,0),MATCH($C$7,[1]ราคาสิ่งปลูกสร้าง!$D$5:$CC$5,0))</f>
        <v>6500</v>
      </c>
      <c r="AO57" s="44">
        <f t="shared" si="9"/>
        <v>364000</v>
      </c>
      <c r="AP57" s="45">
        <f t="shared" si="10"/>
        <v>80</v>
      </c>
      <c r="AQ57" s="40">
        <f>IF(AP57=0,0,INDEX([1]ค่าเสื่อมสิ่งปลูกสร้าง!$A$5:$D$105,MATCH($AP57,[1]ค่าเสื่อมสิ่งปลูกสร้าง!$A$5:$A$105,0),MATCH(AE57,[1]ค่าเสื่อมสิ่งปลูกสร้าง!$A$3:$D$3)))</f>
        <v>76</v>
      </c>
      <c r="AR57" s="44">
        <f t="shared" si="1"/>
        <v>87360</v>
      </c>
      <c r="AS57" s="44">
        <f t="shared" si="2"/>
        <v>100860</v>
      </c>
      <c r="AT57" s="44">
        <f t="shared" si="3"/>
        <v>100860</v>
      </c>
      <c r="AU57" s="46">
        <v>0</v>
      </c>
      <c r="AV57" s="44">
        <f t="shared" si="11"/>
        <v>100860</v>
      </c>
      <c r="AW57" s="47" t="str">
        <f t="shared" si="12"/>
        <v>0.02</v>
      </c>
      <c r="AX57" s="48">
        <v>1</v>
      </c>
      <c r="AY57" s="48"/>
      <c r="AZ57" s="49">
        <v>0</v>
      </c>
      <c r="BA57" s="48"/>
      <c r="BB57" s="48"/>
      <c r="BC57" s="44">
        <f t="shared" si="13"/>
        <v>0</v>
      </c>
      <c r="BD57" s="50">
        <v>1</v>
      </c>
      <c r="BE57" s="51">
        <f>IF(AX57=1,0,IF(AY57=1,0,IF(BC57&gt;#REF!,#REF!,IF(OR(AZ57&gt;0,BD57&gt;0),BC57+([1]สูตร2!H45*(100%-AZ57)-BC57)*BD57,[1]สูตร2!H45*(100%-AZ57)))))</f>
        <v>0</v>
      </c>
      <c r="BF57" s="31"/>
    </row>
    <row r="58" spans="1:58" s="5" customFormat="1" ht="24" customHeight="1" x14ac:dyDescent="0.2">
      <c r="A58" s="31"/>
      <c r="B58" s="31" t="s">
        <v>65</v>
      </c>
      <c r="C58" s="31">
        <v>7667</v>
      </c>
      <c r="D58" s="31" t="s">
        <v>71</v>
      </c>
      <c r="E58" s="31" t="s">
        <v>106</v>
      </c>
      <c r="F58" s="31"/>
      <c r="G58" s="32" t="s">
        <v>107</v>
      </c>
      <c r="H58" s="31">
        <v>95</v>
      </c>
      <c r="I58" s="31">
        <v>-31</v>
      </c>
      <c r="J58" s="31" t="s">
        <v>109</v>
      </c>
      <c r="K58" s="31">
        <v>0</v>
      </c>
      <c r="L58" s="31">
        <v>0</v>
      </c>
      <c r="M58" s="31">
        <v>20</v>
      </c>
      <c r="N58" s="33"/>
      <c r="O58" s="33">
        <v>20</v>
      </c>
      <c r="P58" s="33"/>
      <c r="Q58" s="33"/>
      <c r="R58" s="33"/>
      <c r="S58" s="34" t="str">
        <f t="shared" si="4"/>
        <v>2</v>
      </c>
      <c r="T58" s="35">
        <f t="shared" si="5"/>
        <v>20</v>
      </c>
      <c r="U58" s="36">
        <f>INDEX([1]ราคาที่ดิน!$B:$G,MATCH($C58,[1]ราคาที่ดิน!$A:$A,0),MATCH($B58,[1]ราคาที่ดิน!$B$1:$G$1,0))</f>
        <v>180</v>
      </c>
      <c r="V58" s="37">
        <f t="shared" si="0"/>
        <v>3600</v>
      </c>
      <c r="W58" s="31">
        <v>2</v>
      </c>
      <c r="X58" s="31">
        <v>22</v>
      </c>
      <c r="Y58" s="31" t="s">
        <v>66</v>
      </c>
      <c r="Z58" s="31" t="s">
        <v>108</v>
      </c>
      <c r="AA58" s="31"/>
      <c r="AB58" s="32" t="s">
        <v>107</v>
      </c>
      <c r="AC58" s="38">
        <v>2</v>
      </c>
      <c r="AD58" s="39" t="s">
        <v>77</v>
      </c>
      <c r="AE58" s="39" t="s">
        <v>76</v>
      </c>
      <c r="AF58" s="40" t="str">
        <f t="shared" si="6"/>
        <v>1</v>
      </c>
      <c r="AG58" s="41">
        <f t="shared" si="7"/>
        <v>18</v>
      </c>
      <c r="AH58" s="42">
        <v>18</v>
      </c>
      <c r="AI58" s="42"/>
      <c r="AJ58" s="42"/>
      <c r="AK58" s="42"/>
      <c r="AL58" s="31">
        <v>1</v>
      </c>
      <c r="AM58" s="43" t="str">
        <f t="shared" si="8"/>
        <v>100</v>
      </c>
      <c r="AN58" s="44">
        <f>INDEX([1]ราคาสิ่งปลูกสร้าง!$D$6:$CC$47,MATCH($AD58,[1]ราคาสิ่งปลูกสร้าง!$B$6:$B$45,0),MATCH($C$7,[1]ราคาสิ่งปลูกสร้าง!$D$5:$CC$5,0))</f>
        <v>2050</v>
      </c>
      <c r="AO58" s="44">
        <f t="shared" si="9"/>
        <v>36900</v>
      </c>
      <c r="AP58" s="45">
        <f t="shared" si="10"/>
        <v>1</v>
      </c>
      <c r="AQ58" s="40">
        <f>IF(AP58=0,0,INDEX([1]ค่าเสื่อมสิ่งปลูกสร้าง!$A$5:$D$105,MATCH($AP58,[1]ค่าเสื่อมสิ่งปลูกสร้าง!$A$5:$A$105,0),MATCH(AE58,[1]ค่าเสื่อมสิ่งปลูกสร้าง!$A$3:$D$3)))</f>
        <v>3</v>
      </c>
      <c r="AR58" s="44">
        <f t="shared" si="1"/>
        <v>35793</v>
      </c>
      <c r="AS58" s="44">
        <f t="shared" si="2"/>
        <v>39393</v>
      </c>
      <c r="AT58" s="44">
        <f t="shared" si="3"/>
        <v>39393</v>
      </c>
      <c r="AU58" s="46">
        <v>0</v>
      </c>
      <c r="AV58" s="44">
        <f t="shared" si="11"/>
        <v>39393</v>
      </c>
      <c r="AW58" s="47" t="str">
        <f t="shared" si="12"/>
        <v>0.01</v>
      </c>
      <c r="AX58" s="48">
        <v>1</v>
      </c>
      <c r="AY58" s="48"/>
      <c r="AZ58" s="49">
        <v>0</v>
      </c>
      <c r="BA58" s="48"/>
      <c r="BB58" s="48"/>
      <c r="BC58" s="44">
        <f t="shared" si="13"/>
        <v>0</v>
      </c>
      <c r="BD58" s="50">
        <v>1</v>
      </c>
      <c r="BE58" s="51">
        <f>IF(AX58=1,0,IF(AY58=1,0,IF(BC58&gt;#REF!,#REF!,IF(OR(AZ58&gt;0,BD58&gt;0),BC58+([1]สูตร2!H46*(100%-AZ58)-BC58)*BD58,[1]สูตร2!H46*(100%-AZ58)))))</f>
        <v>0</v>
      </c>
      <c r="BF58" s="31"/>
    </row>
    <row r="59" spans="1:58" s="5" customFormat="1" ht="24" customHeight="1" x14ac:dyDescent="0.2">
      <c r="A59" s="31">
        <v>18</v>
      </c>
      <c r="B59" s="31" t="s">
        <v>65</v>
      </c>
      <c r="C59" s="31">
        <v>5682</v>
      </c>
      <c r="D59" s="31" t="s">
        <v>83</v>
      </c>
      <c r="E59" s="31" t="s">
        <v>110</v>
      </c>
      <c r="F59" s="31"/>
      <c r="G59" s="32" t="s">
        <v>111</v>
      </c>
      <c r="H59" s="31">
        <v>259</v>
      </c>
      <c r="I59" s="31">
        <v>-1408</v>
      </c>
      <c r="J59" s="31" t="s">
        <v>80</v>
      </c>
      <c r="K59" s="31">
        <v>3</v>
      </c>
      <c r="L59" s="31">
        <v>1</v>
      </c>
      <c r="M59" s="31">
        <v>91</v>
      </c>
      <c r="N59" s="33">
        <v>1391</v>
      </c>
      <c r="O59" s="33"/>
      <c r="P59" s="33"/>
      <c r="Q59" s="33"/>
      <c r="R59" s="33"/>
      <c r="S59" s="34" t="str">
        <f t="shared" si="4"/>
        <v>1</v>
      </c>
      <c r="T59" s="35">
        <f t="shared" si="5"/>
        <v>1391</v>
      </c>
      <c r="U59" s="36">
        <f>INDEX([1]ราคาที่ดิน!$B:$G,MATCH($C59,[1]ราคาที่ดิน!$A:$A,0),MATCH($B59,[1]ราคาที่ดิน!$B$1:$G$1,0))</f>
        <v>180</v>
      </c>
      <c r="V59" s="37">
        <f t="shared" si="0"/>
        <v>250380</v>
      </c>
      <c r="W59" s="31"/>
      <c r="X59" s="31"/>
      <c r="Y59" s="31"/>
      <c r="Z59" s="31"/>
      <c r="AA59" s="31"/>
      <c r="AB59" s="32"/>
      <c r="AC59" s="38"/>
      <c r="AD59" s="39"/>
      <c r="AE59" s="39"/>
      <c r="AF59" s="40" t="str">
        <f t="shared" si="6"/>
        <v/>
      </c>
      <c r="AG59" s="41" t="str">
        <f t="shared" si="7"/>
        <v/>
      </c>
      <c r="AH59" s="42"/>
      <c r="AI59" s="42"/>
      <c r="AJ59" s="42"/>
      <c r="AK59" s="42"/>
      <c r="AL59" s="31"/>
      <c r="AM59" s="43" t="str">
        <f t="shared" si="8"/>
        <v>100</v>
      </c>
      <c r="AN59" s="44">
        <f>INDEX([1]ราคาสิ่งปลูกสร้าง!$D$6:$CC$47,MATCH($AD59,[1]ราคาสิ่งปลูกสร้าง!$B$6:$B$45,0),MATCH($C$7,[1]ราคาสิ่งปลูกสร้าง!$D$5:$CC$5,0))</f>
        <v>0</v>
      </c>
      <c r="AO59" s="44">
        <f t="shared" si="9"/>
        <v>0</v>
      </c>
      <c r="AP59" s="45">
        <f t="shared" si="10"/>
        <v>0</v>
      </c>
      <c r="AQ59" s="40">
        <f>IF(AP59=0,0,INDEX([1]ค่าเสื่อมสิ่งปลูกสร้าง!$A$5:$D$105,MATCH($AP59,[1]ค่าเสื่อมสิ่งปลูกสร้าง!$A$5:$A$105,0),MATCH(AE59,[1]ค่าเสื่อมสิ่งปลูกสร้าง!$A$3:$D$3)))</f>
        <v>0</v>
      </c>
      <c r="AR59" s="44">
        <f t="shared" si="1"/>
        <v>0</v>
      </c>
      <c r="AS59" s="44">
        <f t="shared" si="2"/>
        <v>250380</v>
      </c>
      <c r="AT59" s="44">
        <f t="shared" si="3"/>
        <v>250380</v>
      </c>
      <c r="AU59" s="46">
        <v>0</v>
      </c>
      <c r="AV59" s="44">
        <f t="shared" si="11"/>
        <v>250380</v>
      </c>
      <c r="AW59" s="47" t="str">
        <f t="shared" si="12"/>
        <v>0.01</v>
      </c>
      <c r="AX59" s="48">
        <v>1</v>
      </c>
      <c r="AY59" s="48"/>
      <c r="AZ59" s="49">
        <v>0</v>
      </c>
      <c r="BA59" s="48"/>
      <c r="BB59" s="48"/>
      <c r="BC59" s="44">
        <f t="shared" si="13"/>
        <v>0</v>
      </c>
      <c r="BD59" s="50">
        <v>1</v>
      </c>
      <c r="BE59" s="51">
        <f>IF(AX59=1,0,IF(AY59=1,0,IF(BC59&gt;#REF!,#REF!,IF(OR(AZ59&gt;0,BD59&gt;0),BC59+([1]สูตร2!H47*(100%-AZ59)-BC59)*BD59,[1]สูตร2!H47*(100%-AZ59)))))</f>
        <v>0</v>
      </c>
      <c r="BF59" s="31"/>
    </row>
    <row r="60" spans="1:58" s="5" customFormat="1" ht="24" customHeight="1" x14ac:dyDescent="0.2">
      <c r="A60" s="31"/>
      <c r="B60" s="31" t="s">
        <v>65</v>
      </c>
      <c r="C60" s="31">
        <v>27446</v>
      </c>
      <c r="D60" s="31" t="s">
        <v>83</v>
      </c>
      <c r="E60" s="31" t="s">
        <v>110</v>
      </c>
      <c r="F60" s="31"/>
      <c r="G60" s="32" t="s">
        <v>111</v>
      </c>
      <c r="H60" s="31">
        <v>262</v>
      </c>
      <c r="I60" s="31">
        <v>-1411</v>
      </c>
      <c r="J60" s="31" t="s">
        <v>80</v>
      </c>
      <c r="K60" s="31">
        <v>12</v>
      </c>
      <c r="L60" s="31">
        <v>3</v>
      </c>
      <c r="M60" s="31">
        <v>63</v>
      </c>
      <c r="N60" s="33">
        <v>5163</v>
      </c>
      <c r="O60" s="33"/>
      <c r="P60" s="33"/>
      <c r="Q60" s="33"/>
      <c r="R60" s="33"/>
      <c r="S60" s="34" t="str">
        <f t="shared" si="4"/>
        <v>1</v>
      </c>
      <c r="T60" s="35">
        <f t="shared" si="5"/>
        <v>5163</v>
      </c>
      <c r="U60" s="36">
        <f>INDEX([1]ราคาที่ดิน!$B:$G,MATCH($C60,[1]ราคาที่ดิน!$A:$A,0),MATCH($B60,[1]ราคาที่ดิน!$B$1:$G$1,0))</f>
        <v>180</v>
      </c>
      <c r="V60" s="37">
        <f t="shared" si="0"/>
        <v>929340</v>
      </c>
      <c r="W60" s="31"/>
      <c r="X60" s="31"/>
      <c r="Y60" s="31"/>
      <c r="Z60" s="31"/>
      <c r="AA60" s="31"/>
      <c r="AB60" s="32"/>
      <c r="AC60" s="38"/>
      <c r="AD60" s="39"/>
      <c r="AE60" s="39"/>
      <c r="AF60" s="40" t="str">
        <f t="shared" si="6"/>
        <v/>
      </c>
      <c r="AG60" s="41" t="str">
        <f t="shared" si="7"/>
        <v/>
      </c>
      <c r="AH60" s="42"/>
      <c r="AI60" s="42"/>
      <c r="AJ60" s="42"/>
      <c r="AK60" s="42"/>
      <c r="AL60" s="31"/>
      <c r="AM60" s="43" t="str">
        <f t="shared" si="8"/>
        <v>100</v>
      </c>
      <c r="AN60" s="44">
        <f>INDEX([1]ราคาสิ่งปลูกสร้าง!$D$6:$CC$47,MATCH($AD60,[1]ราคาสิ่งปลูกสร้าง!$B$6:$B$45,0),MATCH($C$7,[1]ราคาสิ่งปลูกสร้าง!$D$5:$CC$5,0))</f>
        <v>0</v>
      </c>
      <c r="AO60" s="44">
        <f t="shared" si="9"/>
        <v>0</v>
      </c>
      <c r="AP60" s="45">
        <f t="shared" si="10"/>
        <v>0</v>
      </c>
      <c r="AQ60" s="40">
        <f>IF(AP60=0,0,INDEX([1]ค่าเสื่อมสิ่งปลูกสร้าง!$A$5:$D$105,MATCH($AP60,[1]ค่าเสื่อมสิ่งปลูกสร้าง!$A$5:$A$105,0),MATCH(AE60,[1]ค่าเสื่อมสิ่งปลูกสร้าง!$A$3:$D$3)))</f>
        <v>0</v>
      </c>
      <c r="AR60" s="44">
        <f t="shared" si="1"/>
        <v>0</v>
      </c>
      <c r="AS60" s="44">
        <f t="shared" si="2"/>
        <v>929340</v>
      </c>
      <c r="AT60" s="44">
        <f t="shared" si="3"/>
        <v>929340</v>
      </c>
      <c r="AU60" s="46">
        <v>0</v>
      </c>
      <c r="AV60" s="44">
        <f t="shared" si="11"/>
        <v>929340</v>
      </c>
      <c r="AW60" s="47" t="str">
        <f t="shared" si="12"/>
        <v>0.01</v>
      </c>
      <c r="AX60" s="48">
        <v>1</v>
      </c>
      <c r="AY60" s="48"/>
      <c r="AZ60" s="49">
        <v>0</v>
      </c>
      <c r="BA60" s="48"/>
      <c r="BB60" s="48"/>
      <c r="BC60" s="44">
        <f t="shared" si="13"/>
        <v>0</v>
      </c>
      <c r="BD60" s="50">
        <v>1</v>
      </c>
      <c r="BE60" s="51">
        <f>IF(AX60=1,0,IF(AY60=1,0,IF(BC60&gt;#REF!,#REF!,IF(OR(AZ60&gt;0,BD60&gt;0),BC60+([1]สูตร2!H48*(100%-AZ60)-BC60)*BD60,[1]สูตร2!H48*(100%-AZ60)))))</f>
        <v>0</v>
      </c>
      <c r="BF60" s="31"/>
    </row>
    <row r="61" spans="1:58" s="5" customFormat="1" ht="24" customHeight="1" x14ac:dyDescent="0.2">
      <c r="A61" s="31"/>
      <c r="B61" s="31" t="s">
        <v>65</v>
      </c>
      <c r="C61" s="31">
        <v>12528</v>
      </c>
      <c r="D61" s="31" t="s">
        <v>83</v>
      </c>
      <c r="E61" s="31" t="s">
        <v>110</v>
      </c>
      <c r="F61" s="31"/>
      <c r="G61" s="32" t="s">
        <v>111</v>
      </c>
      <c r="H61" s="31">
        <v>93</v>
      </c>
      <c r="I61" s="31">
        <v>-29</v>
      </c>
      <c r="J61" s="31" t="s">
        <v>80</v>
      </c>
      <c r="K61" s="31">
        <v>0</v>
      </c>
      <c r="L61" s="31">
        <v>1</v>
      </c>
      <c r="M61" s="31">
        <v>12</v>
      </c>
      <c r="N61" s="33"/>
      <c r="O61" s="33">
        <v>112</v>
      </c>
      <c r="P61" s="33"/>
      <c r="Q61" s="33"/>
      <c r="R61" s="33"/>
      <c r="S61" s="34" t="str">
        <f t="shared" si="4"/>
        <v>2</v>
      </c>
      <c r="T61" s="35">
        <f t="shared" si="5"/>
        <v>112</v>
      </c>
      <c r="U61" s="36">
        <f>INDEX([1]ราคาที่ดิน!$B:$G,MATCH($C61,[1]ราคาที่ดิน!$A:$A,0),MATCH($B61,[1]ราคาที่ดิน!$B$1:$G$1,0))</f>
        <v>180</v>
      </c>
      <c r="V61" s="37">
        <f t="shared" si="0"/>
        <v>20160</v>
      </c>
      <c r="W61" s="31">
        <v>1</v>
      </c>
      <c r="X61" s="31">
        <v>23</v>
      </c>
      <c r="Y61" s="31" t="s">
        <v>83</v>
      </c>
      <c r="Z61" s="31" t="s">
        <v>110</v>
      </c>
      <c r="AA61" s="31"/>
      <c r="AB61" s="32" t="s">
        <v>111</v>
      </c>
      <c r="AC61" s="38">
        <v>2</v>
      </c>
      <c r="AD61" s="39" t="s">
        <v>73</v>
      </c>
      <c r="AE61" s="39" t="s">
        <v>74</v>
      </c>
      <c r="AF61" s="40" t="str">
        <f t="shared" si="6"/>
        <v>2</v>
      </c>
      <c r="AG61" s="41">
        <f t="shared" si="7"/>
        <v>154</v>
      </c>
      <c r="AH61" s="42"/>
      <c r="AI61" s="42">
        <v>154</v>
      </c>
      <c r="AJ61" s="42"/>
      <c r="AK61" s="42"/>
      <c r="AL61" s="31">
        <v>50</v>
      </c>
      <c r="AM61" s="43" t="str">
        <f t="shared" si="8"/>
        <v>100</v>
      </c>
      <c r="AN61" s="44">
        <f>INDEX([1]ราคาสิ่งปลูกสร้าง!$D$6:$CC$47,MATCH($AD61,[1]ราคาสิ่งปลูกสร้าง!$B$6:$B$45,0),MATCH($C$7,[1]ราคาสิ่งปลูกสร้าง!$D$5:$CC$5,0))</f>
        <v>6500</v>
      </c>
      <c r="AO61" s="44">
        <f t="shared" si="9"/>
        <v>1001000</v>
      </c>
      <c r="AP61" s="45">
        <f t="shared" si="10"/>
        <v>50</v>
      </c>
      <c r="AQ61" s="40">
        <f>IF(AP61=0,0,INDEX([1]ค่าเสื่อมสิ่งปลูกสร้าง!$A$5:$D$105,MATCH($AP61,[1]ค่าเสื่อมสิ่งปลูกสร้าง!$A$5:$A$105,0),MATCH(AE61,[1]ค่าเสื่อมสิ่งปลูกสร้าง!$A$3:$D$3)))</f>
        <v>76</v>
      </c>
      <c r="AR61" s="44">
        <f t="shared" si="1"/>
        <v>240240</v>
      </c>
      <c r="AS61" s="44">
        <f t="shared" si="2"/>
        <v>260400</v>
      </c>
      <c r="AT61" s="44">
        <f t="shared" si="3"/>
        <v>260400</v>
      </c>
      <c r="AU61" s="46">
        <v>0</v>
      </c>
      <c r="AV61" s="44">
        <f t="shared" si="11"/>
        <v>260400</v>
      </c>
      <c r="AW61" s="47" t="str">
        <f t="shared" si="12"/>
        <v>0.02</v>
      </c>
      <c r="AX61" s="48">
        <v>1</v>
      </c>
      <c r="AY61" s="48"/>
      <c r="AZ61" s="49">
        <v>0</v>
      </c>
      <c r="BA61" s="48"/>
      <c r="BB61" s="48"/>
      <c r="BC61" s="44">
        <f t="shared" si="13"/>
        <v>0</v>
      </c>
      <c r="BD61" s="50">
        <v>1</v>
      </c>
      <c r="BE61" s="51">
        <f>IF(AX61=1,0,IF(AY61=1,0,IF(BC61&gt;#REF!,#REF!,IF(OR(AZ61&gt;0,BD61&gt;0),BC61+([1]สูตร2!H49*(100%-AZ61)-BC61)*BD61,[1]สูตร2!H49*(100%-AZ61)))))</f>
        <v>0</v>
      </c>
      <c r="BF61" s="31"/>
    </row>
    <row r="62" spans="1:58" s="5" customFormat="1" ht="24" customHeight="1" x14ac:dyDescent="0.2">
      <c r="A62" s="31">
        <v>19</v>
      </c>
      <c r="B62" s="31" t="s">
        <v>65</v>
      </c>
      <c r="C62" s="31">
        <v>2717</v>
      </c>
      <c r="D62" s="31" t="s">
        <v>83</v>
      </c>
      <c r="E62" s="31" t="s">
        <v>112</v>
      </c>
      <c r="F62" s="31"/>
      <c r="G62" s="32" t="s">
        <v>113</v>
      </c>
      <c r="H62" s="31">
        <v>9</v>
      </c>
      <c r="I62" s="31">
        <v>1082</v>
      </c>
      <c r="J62" s="31" t="s">
        <v>80</v>
      </c>
      <c r="K62" s="31">
        <v>9</v>
      </c>
      <c r="L62" s="31">
        <v>2</v>
      </c>
      <c r="M62" s="31">
        <v>0</v>
      </c>
      <c r="N62" s="33">
        <v>3800</v>
      </c>
      <c r="O62" s="33"/>
      <c r="P62" s="33"/>
      <c r="Q62" s="33"/>
      <c r="R62" s="33"/>
      <c r="S62" s="34" t="str">
        <f t="shared" si="4"/>
        <v>1</v>
      </c>
      <c r="T62" s="35">
        <f t="shared" si="5"/>
        <v>3800</v>
      </c>
      <c r="U62" s="36">
        <f>INDEX([1]ราคาที่ดิน!$B:$G,MATCH($C62,[1]ราคาที่ดิน!$A:$A,0),MATCH($B62,[1]ราคาที่ดิน!$B$1:$G$1,0))</f>
        <v>90</v>
      </c>
      <c r="V62" s="37">
        <f t="shared" si="0"/>
        <v>342000</v>
      </c>
      <c r="W62" s="31"/>
      <c r="X62" s="31"/>
      <c r="Y62" s="31"/>
      <c r="Z62" s="31"/>
      <c r="AA62" s="31"/>
      <c r="AB62" s="32"/>
      <c r="AC62" s="38">
        <v>2</v>
      </c>
      <c r="AD62" s="39"/>
      <c r="AE62" s="39"/>
      <c r="AF62" s="40" t="str">
        <f t="shared" si="6"/>
        <v/>
      </c>
      <c r="AG62" s="41" t="str">
        <f t="shared" si="7"/>
        <v/>
      </c>
      <c r="AH62" s="42"/>
      <c r="AI62" s="42"/>
      <c r="AJ62" s="57"/>
      <c r="AK62" s="42"/>
      <c r="AL62" s="31"/>
      <c r="AM62" s="43" t="str">
        <f t="shared" si="8"/>
        <v>100</v>
      </c>
      <c r="AN62" s="44">
        <f>INDEX([1]ราคาสิ่งปลูกสร้าง!$D$6:$CC$47,MATCH($AD62,[1]ราคาสิ่งปลูกสร้าง!$B$6:$B$45,0),MATCH($C$7,[1]ราคาสิ่งปลูกสร้าง!$D$5:$CC$5,0))</f>
        <v>0</v>
      </c>
      <c r="AO62" s="44">
        <f t="shared" si="9"/>
        <v>0</v>
      </c>
      <c r="AP62" s="45">
        <f t="shared" si="10"/>
        <v>0</v>
      </c>
      <c r="AQ62" s="40">
        <f>IF(AP62=0,0,INDEX([1]ค่าเสื่อมสิ่งปลูกสร้าง!$A$5:$D$105,MATCH($AP62,[1]ค่าเสื่อมสิ่งปลูกสร้าง!$A$5:$A$105,0),MATCH(AE62,[1]ค่าเสื่อมสิ่งปลูกสร้าง!$A$3:$D$3)))</f>
        <v>0</v>
      </c>
      <c r="AR62" s="44">
        <f t="shared" si="1"/>
        <v>0</v>
      </c>
      <c r="AS62" s="44">
        <f t="shared" si="2"/>
        <v>342000</v>
      </c>
      <c r="AT62" s="44">
        <f t="shared" si="3"/>
        <v>342000</v>
      </c>
      <c r="AU62" s="46">
        <v>0</v>
      </c>
      <c r="AV62" s="44">
        <f t="shared" si="11"/>
        <v>342000</v>
      </c>
      <c r="AW62" s="47" t="str">
        <f t="shared" si="12"/>
        <v>0.01</v>
      </c>
      <c r="AX62" s="48">
        <v>1</v>
      </c>
      <c r="AY62" s="48"/>
      <c r="AZ62" s="49">
        <v>0</v>
      </c>
      <c r="BA62" s="48"/>
      <c r="BB62" s="48"/>
      <c r="BC62" s="44">
        <f t="shared" si="13"/>
        <v>0</v>
      </c>
      <c r="BD62" s="50">
        <v>1</v>
      </c>
      <c r="BE62" s="51">
        <f>IF(AX62=1,0,IF(AY62=1,0,IF(BC62&gt;#REF!,#REF!,IF(OR(AZ62&gt;0,BD62&gt;0),BC62+([1]สูตร2!H50*(100%-AZ62)-BC62)*BD62,[1]สูตร2!H50*(100%-AZ62)))))</f>
        <v>0</v>
      </c>
      <c r="BF62" s="31"/>
    </row>
    <row r="63" spans="1:58" s="5" customFormat="1" ht="24" customHeight="1" x14ac:dyDescent="0.2">
      <c r="A63" s="31"/>
      <c r="B63" s="31" t="s">
        <v>65</v>
      </c>
      <c r="C63" s="31">
        <v>6</v>
      </c>
      <c r="D63" s="31" t="s">
        <v>83</v>
      </c>
      <c r="E63" s="31" t="s">
        <v>112</v>
      </c>
      <c r="F63" s="31"/>
      <c r="G63" s="32" t="s">
        <v>113</v>
      </c>
      <c r="H63" s="31">
        <v>392</v>
      </c>
      <c r="I63" s="31">
        <v>1711</v>
      </c>
      <c r="J63" s="31" t="s">
        <v>80</v>
      </c>
      <c r="K63" s="31">
        <v>0</v>
      </c>
      <c r="L63" s="31">
        <v>0</v>
      </c>
      <c r="M63" s="31">
        <v>50</v>
      </c>
      <c r="N63" s="33"/>
      <c r="O63" s="33">
        <v>50</v>
      </c>
      <c r="P63" s="33"/>
      <c r="Q63" s="33"/>
      <c r="R63" s="33"/>
      <c r="S63" s="34" t="str">
        <f t="shared" si="4"/>
        <v>2</v>
      </c>
      <c r="T63" s="35">
        <f t="shared" si="5"/>
        <v>50</v>
      </c>
      <c r="U63" s="36">
        <f>INDEX([1]ราคาที่ดิน!$B:$G,MATCH($C63,[1]ราคาที่ดิน!$A:$A,0),MATCH($B63,[1]ราคาที่ดิน!$B$1:$G$1,0))</f>
        <v>150</v>
      </c>
      <c r="V63" s="37">
        <f t="shared" si="0"/>
        <v>7500</v>
      </c>
      <c r="W63" s="31">
        <v>1</v>
      </c>
      <c r="X63" s="31">
        <v>25</v>
      </c>
      <c r="Y63" s="31" t="s">
        <v>83</v>
      </c>
      <c r="Z63" s="31" t="s">
        <v>114</v>
      </c>
      <c r="AA63" s="31"/>
      <c r="AB63" s="32" t="s">
        <v>113</v>
      </c>
      <c r="AC63" s="38"/>
      <c r="AD63" s="39" t="s">
        <v>73</v>
      </c>
      <c r="AE63" s="39" t="s">
        <v>94</v>
      </c>
      <c r="AF63" s="40" t="str">
        <f t="shared" si="6"/>
        <v>2</v>
      </c>
      <c r="AG63" s="41">
        <f t="shared" si="7"/>
        <v>92</v>
      </c>
      <c r="AH63" s="42"/>
      <c r="AI63" s="42">
        <v>92</v>
      </c>
      <c r="AJ63" s="57"/>
      <c r="AK63" s="42"/>
      <c r="AL63" s="31">
        <v>30</v>
      </c>
      <c r="AM63" s="43" t="str">
        <f t="shared" si="8"/>
        <v>100</v>
      </c>
      <c r="AN63" s="44">
        <f>INDEX([1]ราคาสิ่งปลูกสร้าง!$D$6:$CC$47,MATCH($AD63,[1]ราคาสิ่งปลูกสร้าง!$B$6:$B$45,0),MATCH($C$7,[1]ราคาสิ่งปลูกสร้าง!$D$5:$CC$5,0))</f>
        <v>6500</v>
      </c>
      <c r="AO63" s="44">
        <f t="shared" si="9"/>
        <v>598000</v>
      </c>
      <c r="AP63" s="45">
        <f t="shared" si="10"/>
        <v>30</v>
      </c>
      <c r="AQ63" s="40">
        <f>IF(AP63=0,0,INDEX([1]ค่าเสื่อมสิ่งปลูกสร้าง!$A$5:$D$105,MATCH($AP63,[1]ค่าเสื่อมสิ่งปลูกสร้าง!$A$5:$A$105,0),MATCH(AE63,[1]ค่าเสื่อมสิ่งปลูกสร้าง!$A$3:$D$3)))</f>
        <v>50</v>
      </c>
      <c r="AR63" s="44">
        <f t="shared" si="1"/>
        <v>299000</v>
      </c>
      <c r="AS63" s="44">
        <f t="shared" si="2"/>
        <v>306500</v>
      </c>
      <c r="AT63" s="44">
        <f t="shared" si="3"/>
        <v>306500</v>
      </c>
      <c r="AU63" s="46">
        <v>0</v>
      </c>
      <c r="AV63" s="44">
        <f t="shared" si="11"/>
        <v>306500</v>
      </c>
      <c r="AW63" s="47" t="str">
        <f t="shared" si="12"/>
        <v>0.02</v>
      </c>
      <c r="AX63" s="48">
        <v>1</v>
      </c>
      <c r="AY63" s="48"/>
      <c r="AZ63" s="49">
        <v>0</v>
      </c>
      <c r="BA63" s="48"/>
      <c r="BB63" s="48"/>
      <c r="BC63" s="44">
        <f t="shared" si="13"/>
        <v>0</v>
      </c>
      <c r="BD63" s="50">
        <v>1</v>
      </c>
      <c r="BE63" s="51">
        <f>IF(AX63=1,0,IF(AY63=1,0,IF(BC63&gt;#REF!,#REF!,IF(OR(AZ63&gt;0,BD63&gt;0),BC63+([1]สูตร2!H51*(100%-AZ63)-BC63)*BD63,[1]สูตร2!H51*(100%-AZ63)))))</f>
        <v>0</v>
      </c>
      <c r="BF63" s="31"/>
    </row>
    <row r="64" spans="1:58" s="5" customFormat="1" ht="24" customHeight="1" x14ac:dyDescent="0.2">
      <c r="A64" s="31">
        <v>20</v>
      </c>
      <c r="B64" s="31" t="s">
        <v>93</v>
      </c>
      <c r="C64" s="31">
        <v>1</v>
      </c>
      <c r="D64" s="31" t="s">
        <v>71</v>
      </c>
      <c r="E64" s="31" t="s">
        <v>115</v>
      </c>
      <c r="F64" s="31"/>
      <c r="G64" s="32" t="s">
        <v>116</v>
      </c>
      <c r="H64" s="31" t="s">
        <v>104</v>
      </c>
      <c r="I64" s="31" t="s">
        <v>104</v>
      </c>
      <c r="J64" s="31" t="s">
        <v>80</v>
      </c>
      <c r="K64" s="31">
        <v>0</v>
      </c>
      <c r="L64" s="31">
        <v>0</v>
      </c>
      <c r="M64" s="31">
        <v>55</v>
      </c>
      <c r="N64" s="33"/>
      <c r="O64" s="33">
        <v>55</v>
      </c>
      <c r="P64" s="33"/>
      <c r="Q64" s="33"/>
      <c r="R64" s="33"/>
      <c r="S64" s="34" t="str">
        <f t="shared" si="4"/>
        <v>2</v>
      </c>
      <c r="T64" s="35">
        <f t="shared" si="5"/>
        <v>55</v>
      </c>
      <c r="U64" s="36">
        <f>INDEX([1]ราคาที่ดิน!$B:$G,MATCH($C64,[1]ราคาที่ดิน!$A:$A,0),MATCH($B64,[1]ราคาที่ดิน!$B$1:$G$1,0))</f>
        <v>100</v>
      </c>
      <c r="V64" s="37">
        <f t="shared" si="0"/>
        <v>5500</v>
      </c>
      <c r="W64" s="31">
        <v>1</v>
      </c>
      <c r="X64" s="31">
        <v>26</v>
      </c>
      <c r="Y64" s="31" t="s">
        <v>71</v>
      </c>
      <c r="Z64" s="31" t="s">
        <v>115</v>
      </c>
      <c r="AA64" s="31"/>
      <c r="AB64" s="32" t="s">
        <v>116</v>
      </c>
      <c r="AC64" s="38"/>
      <c r="AD64" s="39" t="s">
        <v>73</v>
      </c>
      <c r="AE64" s="39" t="s">
        <v>74</v>
      </c>
      <c r="AF64" s="40" t="str">
        <f t="shared" si="6"/>
        <v>2</v>
      </c>
      <c r="AG64" s="41">
        <f t="shared" si="7"/>
        <v>70</v>
      </c>
      <c r="AH64" s="42"/>
      <c r="AI64" s="42">
        <v>70</v>
      </c>
      <c r="AJ64" s="42"/>
      <c r="AK64" s="42"/>
      <c r="AL64" s="31">
        <v>30</v>
      </c>
      <c r="AM64" s="43" t="str">
        <f t="shared" si="8"/>
        <v>100</v>
      </c>
      <c r="AN64" s="44">
        <f>INDEX([1]ราคาสิ่งปลูกสร้าง!$D$6:$CC$47,MATCH($AD64,[1]ราคาสิ่งปลูกสร้าง!$B$6:$B$45,0),MATCH($C$7,[1]ราคาสิ่งปลูกสร้าง!$D$5:$CC$5,0))</f>
        <v>6500</v>
      </c>
      <c r="AO64" s="44">
        <f t="shared" si="9"/>
        <v>455000</v>
      </c>
      <c r="AP64" s="45">
        <f t="shared" si="10"/>
        <v>30</v>
      </c>
      <c r="AQ64" s="40">
        <f>IF(AP64=0,0,INDEX([1]ค่าเสื่อมสิ่งปลูกสร้าง!$A$5:$D$105,MATCH($AP64,[1]ค่าเสื่อมสิ่งปลูกสร้าง!$A$5:$A$105,0),MATCH(AE64,[1]ค่าเสื่อมสิ่งปลูกสร้าง!$A$3:$D$3)))</f>
        <v>50</v>
      </c>
      <c r="AR64" s="44">
        <f t="shared" si="1"/>
        <v>227500</v>
      </c>
      <c r="AS64" s="44">
        <f t="shared" si="2"/>
        <v>233000</v>
      </c>
      <c r="AT64" s="44">
        <f t="shared" si="3"/>
        <v>233000</v>
      </c>
      <c r="AU64" s="46">
        <v>0</v>
      </c>
      <c r="AV64" s="44">
        <f t="shared" si="11"/>
        <v>233000</v>
      </c>
      <c r="AW64" s="47" t="str">
        <f t="shared" si="12"/>
        <v>0.02</v>
      </c>
      <c r="AX64" s="48">
        <v>1</v>
      </c>
      <c r="AY64" s="48"/>
      <c r="AZ64" s="49">
        <v>0</v>
      </c>
      <c r="BA64" s="48"/>
      <c r="BB64" s="48"/>
      <c r="BC64" s="44">
        <f t="shared" si="13"/>
        <v>0</v>
      </c>
      <c r="BD64" s="50">
        <v>1</v>
      </c>
      <c r="BE64" s="51">
        <f>IF(AX64=1,0,IF(AY64=1,0,IF(BC64&gt;#REF!,#REF!,IF(OR(AZ64&gt;0,BD64&gt;0),BC64+([1]สูตร2!H52*(100%-AZ64)-BC64)*BD64,[1]สูตร2!H52*(100%-AZ64)))))</f>
        <v>0</v>
      </c>
      <c r="BF64" s="31"/>
    </row>
    <row r="65" spans="1:58" s="5" customFormat="1" ht="24" customHeight="1" x14ac:dyDescent="0.2">
      <c r="A65" s="31">
        <v>21</v>
      </c>
      <c r="B65" s="31" t="s">
        <v>65</v>
      </c>
      <c r="C65" s="31">
        <v>5203</v>
      </c>
      <c r="D65" s="31" t="s">
        <v>66</v>
      </c>
      <c r="E65" s="31" t="s">
        <v>117</v>
      </c>
      <c r="F65" s="31"/>
      <c r="G65" s="32" t="s">
        <v>118</v>
      </c>
      <c r="H65" s="31">
        <v>316</v>
      </c>
      <c r="I65" s="31">
        <v>1450</v>
      </c>
      <c r="J65" s="31" t="s">
        <v>80</v>
      </c>
      <c r="K65" s="31">
        <v>3</v>
      </c>
      <c r="L65" s="31">
        <v>2</v>
      </c>
      <c r="M65" s="31">
        <v>70</v>
      </c>
      <c r="N65" s="33">
        <v>1470</v>
      </c>
      <c r="O65" s="33"/>
      <c r="P65" s="33"/>
      <c r="Q65" s="33"/>
      <c r="R65" s="33"/>
      <c r="S65" s="34" t="str">
        <f t="shared" si="4"/>
        <v>1</v>
      </c>
      <c r="T65" s="35">
        <f t="shared" si="5"/>
        <v>1470</v>
      </c>
      <c r="U65" s="36">
        <f>INDEX([1]ราคาที่ดิน!$B:$G,MATCH($C65,[1]ราคาที่ดิน!$A:$A,0),MATCH($B65,[1]ราคาที่ดิน!$B$1:$G$1,0))</f>
        <v>200</v>
      </c>
      <c r="V65" s="37">
        <f t="shared" si="0"/>
        <v>294000</v>
      </c>
      <c r="W65" s="31"/>
      <c r="X65" s="31"/>
      <c r="Y65" s="31"/>
      <c r="Z65" s="31"/>
      <c r="AA65" s="31"/>
      <c r="AB65" s="32"/>
      <c r="AC65" s="38">
        <v>1</v>
      </c>
      <c r="AD65" s="39"/>
      <c r="AE65" s="39"/>
      <c r="AF65" s="40" t="str">
        <f t="shared" si="6"/>
        <v/>
      </c>
      <c r="AG65" s="41" t="str">
        <f t="shared" si="7"/>
        <v/>
      </c>
      <c r="AH65" s="42"/>
      <c r="AI65" s="42"/>
      <c r="AJ65" s="42"/>
      <c r="AK65" s="42"/>
      <c r="AL65" s="31"/>
      <c r="AM65" s="43" t="str">
        <f t="shared" si="8"/>
        <v>100</v>
      </c>
      <c r="AN65" s="44">
        <f>INDEX([1]ราคาสิ่งปลูกสร้าง!$D$6:$CC$47,MATCH($AD65,[1]ราคาสิ่งปลูกสร้าง!$B$6:$B$45,0),MATCH($C$7,[1]ราคาสิ่งปลูกสร้าง!$D$5:$CC$5,0))</f>
        <v>0</v>
      </c>
      <c r="AO65" s="44">
        <f t="shared" si="9"/>
        <v>0</v>
      </c>
      <c r="AP65" s="45">
        <f t="shared" si="10"/>
        <v>0</v>
      </c>
      <c r="AQ65" s="40">
        <f>IF(AP65=0,0,INDEX([1]ค่าเสื่อมสิ่งปลูกสร้าง!$A$5:$D$105,MATCH($AP65,[1]ค่าเสื่อมสิ่งปลูกสร้าง!$A$5:$A$105,0),MATCH(AE65,[1]ค่าเสื่อมสิ่งปลูกสร้าง!$A$3:$D$3)))</f>
        <v>0</v>
      </c>
      <c r="AR65" s="44">
        <f t="shared" si="1"/>
        <v>0</v>
      </c>
      <c r="AS65" s="44">
        <f t="shared" si="2"/>
        <v>294000</v>
      </c>
      <c r="AT65" s="44">
        <f t="shared" si="3"/>
        <v>294000</v>
      </c>
      <c r="AU65" s="46">
        <v>0</v>
      </c>
      <c r="AV65" s="44">
        <f t="shared" si="11"/>
        <v>294000</v>
      </c>
      <c r="AW65" s="47" t="str">
        <f t="shared" si="12"/>
        <v>0.01</v>
      </c>
      <c r="AX65" s="48">
        <v>1</v>
      </c>
      <c r="AY65" s="48"/>
      <c r="AZ65" s="49">
        <v>0</v>
      </c>
      <c r="BA65" s="48"/>
      <c r="BB65" s="48"/>
      <c r="BC65" s="44">
        <f t="shared" si="13"/>
        <v>0</v>
      </c>
      <c r="BD65" s="50">
        <v>1</v>
      </c>
      <c r="BE65" s="51">
        <f>IF(AX65=1,0,IF(AY65=1,0,IF(BC65&gt;#REF!,#REF!,IF(OR(AZ65&gt;0,BD65&gt;0),BC65+([1]สูตร2!H53*(100%-AZ65)-BC65)*BD65,[1]สูตร2!H53*(100%-AZ65)))))</f>
        <v>0</v>
      </c>
      <c r="BF65" s="31"/>
    </row>
    <row r="66" spans="1:58" s="5" customFormat="1" ht="24" customHeight="1" x14ac:dyDescent="0.2">
      <c r="A66" s="31"/>
      <c r="B66" s="31" t="s">
        <v>65</v>
      </c>
      <c r="C66" s="31">
        <v>5204</v>
      </c>
      <c r="D66" s="31" t="s">
        <v>66</v>
      </c>
      <c r="E66" s="31" t="s">
        <v>117</v>
      </c>
      <c r="F66" s="31"/>
      <c r="G66" s="32" t="s">
        <v>118</v>
      </c>
      <c r="H66" s="31">
        <v>86</v>
      </c>
      <c r="I66" s="31">
        <v>1452</v>
      </c>
      <c r="J66" s="31" t="s">
        <v>80</v>
      </c>
      <c r="K66" s="31">
        <v>16</v>
      </c>
      <c r="L66" s="31">
        <v>2</v>
      </c>
      <c r="M66" s="31">
        <v>70</v>
      </c>
      <c r="N66" s="33">
        <v>6670</v>
      </c>
      <c r="O66" s="33"/>
      <c r="P66" s="33"/>
      <c r="Q66" s="33"/>
      <c r="R66" s="33"/>
      <c r="S66" s="34" t="str">
        <f t="shared" si="4"/>
        <v>1</v>
      </c>
      <c r="T66" s="35">
        <f t="shared" si="5"/>
        <v>6670</v>
      </c>
      <c r="U66" s="36">
        <f>INDEX([1]ราคาที่ดิน!$B:$G,MATCH($C66,[1]ราคาที่ดิน!$A:$A,0),MATCH($B66,[1]ราคาที่ดิน!$B$1:$G$1,0))</f>
        <v>200</v>
      </c>
      <c r="V66" s="37">
        <f t="shared" si="0"/>
        <v>1334000</v>
      </c>
      <c r="W66" s="31"/>
      <c r="X66" s="31"/>
      <c r="Y66" s="31"/>
      <c r="Z66" s="31"/>
      <c r="AA66" s="31"/>
      <c r="AB66" s="32"/>
      <c r="AC66" s="38"/>
      <c r="AD66" s="39"/>
      <c r="AE66" s="39"/>
      <c r="AF66" s="40" t="str">
        <f t="shared" si="6"/>
        <v/>
      </c>
      <c r="AG66" s="41" t="str">
        <f t="shared" si="7"/>
        <v/>
      </c>
      <c r="AH66" s="42"/>
      <c r="AI66" s="42"/>
      <c r="AJ66" s="42"/>
      <c r="AK66" s="42"/>
      <c r="AL66" s="31"/>
      <c r="AM66" s="43" t="str">
        <f t="shared" si="8"/>
        <v>100</v>
      </c>
      <c r="AN66" s="44">
        <f>INDEX([1]ราคาสิ่งปลูกสร้าง!$D$6:$CC$47,MATCH($AD66,[1]ราคาสิ่งปลูกสร้าง!$B$6:$B$45,0),MATCH($C$7,[1]ราคาสิ่งปลูกสร้าง!$D$5:$CC$5,0))</f>
        <v>0</v>
      </c>
      <c r="AO66" s="44">
        <f t="shared" si="9"/>
        <v>0</v>
      </c>
      <c r="AP66" s="45">
        <f t="shared" si="10"/>
        <v>0</v>
      </c>
      <c r="AQ66" s="40">
        <f>IF(AP66=0,0,INDEX([1]ค่าเสื่อมสิ่งปลูกสร้าง!$A$5:$D$105,MATCH($AP66,[1]ค่าเสื่อมสิ่งปลูกสร้าง!$A$5:$A$105,0),MATCH(AE66,[1]ค่าเสื่อมสิ่งปลูกสร้าง!$A$3:$D$3)))</f>
        <v>0</v>
      </c>
      <c r="AR66" s="44">
        <f t="shared" si="1"/>
        <v>0</v>
      </c>
      <c r="AS66" s="44">
        <f t="shared" si="2"/>
        <v>1334000</v>
      </c>
      <c r="AT66" s="44">
        <f t="shared" si="3"/>
        <v>1334000</v>
      </c>
      <c r="AU66" s="46">
        <v>0</v>
      </c>
      <c r="AV66" s="44">
        <f t="shared" si="11"/>
        <v>1334000</v>
      </c>
      <c r="AW66" s="47" t="str">
        <f t="shared" si="12"/>
        <v>0.01</v>
      </c>
      <c r="AX66" s="48">
        <v>1</v>
      </c>
      <c r="AY66" s="48"/>
      <c r="AZ66" s="49">
        <v>0</v>
      </c>
      <c r="BA66" s="48"/>
      <c r="BB66" s="48"/>
      <c r="BC66" s="44">
        <f t="shared" si="13"/>
        <v>0</v>
      </c>
      <c r="BD66" s="50">
        <v>1</v>
      </c>
      <c r="BE66" s="51">
        <f>IF(AX66=1,0,IF(AY66=1,0,IF(BC66&gt;#REF!,#REF!,IF(OR(AZ66&gt;0,BD66&gt;0),BC66+([1]สูตร2!H54*(100%-AZ66)-BC66)*BD66,[1]สูตร2!H54*(100%-AZ66)))))</f>
        <v>0</v>
      </c>
      <c r="BF66" s="31"/>
    </row>
    <row r="67" spans="1:58" s="5" customFormat="1" ht="24" customHeight="1" x14ac:dyDescent="0.2">
      <c r="A67" s="31"/>
      <c r="B67" s="31" t="s">
        <v>65</v>
      </c>
      <c r="C67" s="31">
        <v>5205</v>
      </c>
      <c r="D67" s="31" t="s">
        <v>66</v>
      </c>
      <c r="E67" s="31" t="s">
        <v>117</v>
      </c>
      <c r="F67" s="31"/>
      <c r="G67" s="32" t="s">
        <v>118</v>
      </c>
      <c r="H67" s="31">
        <v>86</v>
      </c>
      <c r="I67" s="31">
        <v>22</v>
      </c>
      <c r="J67" s="31" t="s">
        <v>80</v>
      </c>
      <c r="K67" s="31">
        <v>0</v>
      </c>
      <c r="L67" s="31">
        <v>0</v>
      </c>
      <c r="M67" s="31">
        <v>67</v>
      </c>
      <c r="N67" s="33"/>
      <c r="O67" s="33">
        <v>67</v>
      </c>
      <c r="P67" s="33"/>
      <c r="Q67" s="33"/>
      <c r="R67" s="33"/>
      <c r="S67" s="34" t="str">
        <f t="shared" si="4"/>
        <v>2</v>
      </c>
      <c r="T67" s="35">
        <f t="shared" si="5"/>
        <v>67</v>
      </c>
      <c r="U67" s="36">
        <f>INDEX([1]ราคาที่ดิน!$B:$G,MATCH($C67,[1]ราคาที่ดิน!$A:$A,0),MATCH($B67,[1]ราคาที่ดิน!$B$1:$G$1,0))</f>
        <v>50</v>
      </c>
      <c r="V67" s="37">
        <f t="shared" si="0"/>
        <v>3350</v>
      </c>
      <c r="W67" s="31">
        <v>1</v>
      </c>
      <c r="X67" s="31">
        <v>28</v>
      </c>
      <c r="Y67" s="31" t="s">
        <v>66</v>
      </c>
      <c r="Z67" s="31" t="s">
        <v>117</v>
      </c>
      <c r="AA67" s="31"/>
      <c r="AB67" s="32" t="s">
        <v>118</v>
      </c>
      <c r="AC67" s="38">
        <v>2</v>
      </c>
      <c r="AD67" s="39" t="s">
        <v>73</v>
      </c>
      <c r="AE67" s="39" t="s">
        <v>94</v>
      </c>
      <c r="AF67" s="40" t="str">
        <f t="shared" si="6"/>
        <v>2</v>
      </c>
      <c r="AG67" s="41">
        <f t="shared" si="7"/>
        <v>60</v>
      </c>
      <c r="AH67" s="42"/>
      <c r="AI67" s="42">
        <v>60</v>
      </c>
      <c r="AJ67" s="42"/>
      <c r="AK67" s="42"/>
      <c r="AL67" s="31">
        <v>40</v>
      </c>
      <c r="AM67" s="43" t="str">
        <f t="shared" si="8"/>
        <v>100</v>
      </c>
      <c r="AN67" s="44">
        <f>INDEX([1]ราคาสิ่งปลูกสร้าง!$D$6:$CC$47,MATCH($AD67,[1]ราคาสิ่งปลูกสร้าง!$B$6:$B$45,0),MATCH($C$7,[1]ราคาสิ่งปลูกสร้าง!$D$5:$CC$5,0))</f>
        <v>6500</v>
      </c>
      <c r="AO67" s="44">
        <f t="shared" si="9"/>
        <v>390000</v>
      </c>
      <c r="AP67" s="45">
        <f t="shared" si="10"/>
        <v>40</v>
      </c>
      <c r="AQ67" s="40">
        <f>IF(AP67=0,0,INDEX([1]ค่าเสื่อมสิ่งปลูกสร้าง!$A$5:$D$105,MATCH($AP67,[1]ค่าเสื่อมสิ่งปลูกสร้าง!$A$5:$A$105,0),MATCH(AE67,[1]ค่าเสื่อมสิ่งปลูกสร้าง!$A$3:$D$3)))</f>
        <v>70</v>
      </c>
      <c r="AR67" s="44">
        <f t="shared" si="1"/>
        <v>117000</v>
      </c>
      <c r="AS67" s="44">
        <f t="shared" si="2"/>
        <v>120350</v>
      </c>
      <c r="AT67" s="44">
        <f t="shared" si="3"/>
        <v>120350</v>
      </c>
      <c r="AU67" s="46">
        <v>0</v>
      </c>
      <c r="AV67" s="44">
        <f t="shared" si="11"/>
        <v>120350</v>
      </c>
      <c r="AW67" s="47" t="str">
        <f t="shared" si="12"/>
        <v>0.02</v>
      </c>
      <c r="AX67" s="48">
        <v>1</v>
      </c>
      <c r="AY67" s="48"/>
      <c r="AZ67" s="49">
        <v>0</v>
      </c>
      <c r="BA67" s="48"/>
      <c r="BB67" s="48"/>
      <c r="BC67" s="44">
        <f t="shared" si="13"/>
        <v>0</v>
      </c>
      <c r="BD67" s="50">
        <v>1</v>
      </c>
      <c r="BE67" s="51">
        <f>IF(AX67=1,0,IF(AY67=1,0,IF(BC67&gt;#REF!,#REF!,IF(OR(AZ67&gt;0,BD67&gt;0),BC67+([1]สูตร2!H55*(100%-AZ67)-BC67)*BD67,[1]สูตร2!H55*(100%-AZ67)))))</f>
        <v>0</v>
      </c>
      <c r="BF67" s="31"/>
    </row>
    <row r="68" spans="1:58" s="5" customFormat="1" ht="24" customHeight="1" x14ac:dyDescent="0.2">
      <c r="A68" s="31">
        <v>22</v>
      </c>
      <c r="B68" s="31" t="s">
        <v>93</v>
      </c>
      <c r="C68" s="31">
        <v>1</v>
      </c>
      <c r="D68" s="31" t="s">
        <v>71</v>
      </c>
      <c r="E68" s="31" t="s">
        <v>119</v>
      </c>
      <c r="F68" s="31"/>
      <c r="G68" s="32" t="s">
        <v>120</v>
      </c>
      <c r="H68" s="31" t="s">
        <v>104</v>
      </c>
      <c r="I68" s="31" t="s">
        <v>104</v>
      </c>
      <c r="J68" s="31" t="s">
        <v>80</v>
      </c>
      <c r="K68" s="31">
        <v>0</v>
      </c>
      <c r="L68" s="31">
        <v>1</v>
      </c>
      <c r="M68" s="31">
        <v>34</v>
      </c>
      <c r="N68" s="33"/>
      <c r="O68" s="33">
        <v>134</v>
      </c>
      <c r="P68" s="33"/>
      <c r="Q68" s="33"/>
      <c r="R68" s="33"/>
      <c r="S68" s="34" t="str">
        <f t="shared" si="4"/>
        <v>2</v>
      </c>
      <c r="T68" s="35">
        <f t="shared" si="5"/>
        <v>134</v>
      </c>
      <c r="U68" s="36">
        <f>INDEX([1]ราคาที่ดิน!$B:$G,MATCH($C68,[1]ราคาที่ดิน!$A:$A,0),MATCH($B68,[1]ราคาที่ดิน!$B$1:$G$1,0))</f>
        <v>100</v>
      </c>
      <c r="V68" s="37">
        <f t="shared" si="0"/>
        <v>13400</v>
      </c>
      <c r="W68" s="31">
        <v>1</v>
      </c>
      <c r="X68" s="31">
        <v>29</v>
      </c>
      <c r="Y68" s="31" t="s">
        <v>71</v>
      </c>
      <c r="Z68" s="31" t="s">
        <v>121</v>
      </c>
      <c r="AA68" s="31"/>
      <c r="AB68" s="32" t="s">
        <v>120</v>
      </c>
      <c r="AC68" s="38">
        <v>1</v>
      </c>
      <c r="AD68" s="39" t="s">
        <v>73</v>
      </c>
      <c r="AE68" s="39" t="s">
        <v>74</v>
      </c>
      <c r="AF68" s="40" t="str">
        <f t="shared" si="6"/>
        <v>2</v>
      </c>
      <c r="AG68" s="41">
        <f t="shared" si="7"/>
        <v>69</v>
      </c>
      <c r="AH68" s="42"/>
      <c r="AI68" s="42">
        <v>69</v>
      </c>
      <c r="AJ68" s="42"/>
      <c r="AK68" s="42"/>
      <c r="AL68" s="31">
        <v>30</v>
      </c>
      <c r="AM68" s="43" t="str">
        <f t="shared" si="8"/>
        <v>100</v>
      </c>
      <c r="AN68" s="44">
        <f>INDEX([1]ราคาสิ่งปลูกสร้าง!$D$6:$CC$47,MATCH($AD68,[1]ราคาสิ่งปลูกสร้าง!$B$6:$B$45,0),MATCH($C$7,[1]ราคาสิ่งปลูกสร้าง!$D$5:$CC$5,0))</f>
        <v>6500</v>
      </c>
      <c r="AO68" s="44">
        <f t="shared" si="9"/>
        <v>448500</v>
      </c>
      <c r="AP68" s="45">
        <f t="shared" si="10"/>
        <v>30</v>
      </c>
      <c r="AQ68" s="40">
        <f>IF(AP68=0,0,INDEX([1]ค่าเสื่อมสิ่งปลูกสร้าง!$A$5:$D$105,MATCH($AP68,[1]ค่าเสื่อมสิ่งปลูกสร้าง!$A$5:$A$105,0),MATCH(AE68,[1]ค่าเสื่อมสิ่งปลูกสร้าง!$A$3:$D$3)))</f>
        <v>50</v>
      </c>
      <c r="AR68" s="44">
        <f t="shared" si="1"/>
        <v>224250</v>
      </c>
      <c r="AS68" s="44">
        <f t="shared" si="2"/>
        <v>237650</v>
      </c>
      <c r="AT68" s="44">
        <f t="shared" si="3"/>
        <v>237650</v>
      </c>
      <c r="AU68" s="46">
        <v>0</v>
      </c>
      <c r="AV68" s="44">
        <f t="shared" si="11"/>
        <v>237650</v>
      </c>
      <c r="AW68" s="47" t="str">
        <f t="shared" si="12"/>
        <v>0.03</v>
      </c>
      <c r="AX68" s="48"/>
      <c r="AY68" s="48"/>
      <c r="AZ68" s="49">
        <v>0</v>
      </c>
      <c r="BA68" s="48"/>
      <c r="BB68" s="48"/>
      <c r="BC68" s="44">
        <f t="shared" si="13"/>
        <v>0</v>
      </c>
      <c r="BD68" s="50">
        <v>1</v>
      </c>
      <c r="BE68" s="51" t="e">
        <f>IF(AX68=1,0,IF(AY68=1,0,IF(BC68&gt;#REF!,#REF!,IF(OR(AZ68&gt;0,BD68&gt;0),BC68+([1]สูตร2!H56*(100%-AZ68)-BC68)*BD68,[1]สูตร2!H56*(100%-AZ68)))))</f>
        <v>#REF!</v>
      </c>
      <c r="BF68" s="31"/>
    </row>
    <row r="69" spans="1:58" s="5" customFormat="1" ht="24" customHeight="1" x14ac:dyDescent="0.2">
      <c r="A69" s="31"/>
      <c r="B69" s="31" t="s">
        <v>93</v>
      </c>
      <c r="C69" s="31">
        <v>1</v>
      </c>
      <c r="D69" s="31" t="s">
        <v>71</v>
      </c>
      <c r="E69" s="31" t="s">
        <v>119</v>
      </c>
      <c r="F69" s="31"/>
      <c r="G69" s="32" t="s">
        <v>120</v>
      </c>
      <c r="H69" s="31" t="s">
        <v>104</v>
      </c>
      <c r="I69" s="31" t="s">
        <v>104</v>
      </c>
      <c r="J69" s="31" t="s">
        <v>80</v>
      </c>
      <c r="K69" s="31">
        <v>0</v>
      </c>
      <c r="L69" s="31">
        <v>0</v>
      </c>
      <c r="M69" s="31">
        <v>30</v>
      </c>
      <c r="N69" s="33"/>
      <c r="O69" s="33">
        <v>30</v>
      </c>
      <c r="P69" s="33"/>
      <c r="Q69" s="33"/>
      <c r="R69" s="33"/>
      <c r="S69" s="34" t="str">
        <f t="shared" si="4"/>
        <v>2</v>
      </c>
      <c r="T69" s="35">
        <f t="shared" si="5"/>
        <v>30</v>
      </c>
      <c r="U69" s="36">
        <f>INDEX([1]ราคาที่ดิน!$B:$G,MATCH($C69,[1]ราคาที่ดิน!$A:$A,0),MATCH($B69,[1]ราคาที่ดิน!$B$1:$G$1,0))</f>
        <v>100</v>
      </c>
      <c r="V69" s="37">
        <f t="shared" si="0"/>
        <v>3000</v>
      </c>
      <c r="W69" s="31">
        <v>2</v>
      </c>
      <c r="X69" s="31">
        <v>29</v>
      </c>
      <c r="Y69" s="31" t="s">
        <v>71</v>
      </c>
      <c r="Z69" s="31" t="s">
        <v>121</v>
      </c>
      <c r="AA69" s="31"/>
      <c r="AB69" s="32" t="s">
        <v>120</v>
      </c>
      <c r="AC69" s="38"/>
      <c r="AD69" s="39" t="s">
        <v>75</v>
      </c>
      <c r="AE69" s="39" t="s">
        <v>76</v>
      </c>
      <c r="AF69" s="40" t="str">
        <f t="shared" si="6"/>
        <v>1</v>
      </c>
      <c r="AG69" s="41">
        <f t="shared" si="7"/>
        <v>12</v>
      </c>
      <c r="AH69" s="42">
        <v>12</v>
      </c>
      <c r="AI69" s="42"/>
      <c r="AJ69" s="42"/>
      <c r="AK69" s="42"/>
      <c r="AL69" s="31">
        <v>20</v>
      </c>
      <c r="AM69" s="43" t="str">
        <f t="shared" si="8"/>
        <v>100</v>
      </c>
      <c r="AN69" s="44">
        <f>INDEX([1]ราคาสิ่งปลูกสร้าง!$D$6:$CC$47,MATCH($AD69,[1]ราคาสิ่งปลูกสร้าง!$B$6:$B$45,0),MATCH($C$7,[1]ราคาสิ่งปลูกสร้าง!$D$5:$CC$5,0))</f>
        <v>5400</v>
      </c>
      <c r="AO69" s="44">
        <f t="shared" si="9"/>
        <v>64800</v>
      </c>
      <c r="AP69" s="45">
        <f t="shared" si="10"/>
        <v>20</v>
      </c>
      <c r="AQ69" s="40">
        <f>IF(AP69=0,0,INDEX([1]ค่าเสื่อมสิ่งปลูกสร้าง!$A$5:$D$105,MATCH($AP69,[1]ค่าเสื่อมสิ่งปลูกสร้าง!$A$5:$A$105,0),MATCH(AE69,[1]ค่าเสื่อมสิ่งปลูกสร้าง!$A$3:$D$3)))</f>
        <v>93</v>
      </c>
      <c r="AR69" s="44">
        <f t="shared" si="1"/>
        <v>4536</v>
      </c>
      <c r="AS69" s="44">
        <f t="shared" si="2"/>
        <v>7536</v>
      </c>
      <c r="AT69" s="44">
        <f t="shared" si="3"/>
        <v>7536</v>
      </c>
      <c r="AU69" s="46">
        <v>0</v>
      </c>
      <c r="AV69" s="44">
        <f t="shared" si="11"/>
        <v>7536</v>
      </c>
      <c r="AW69" s="47" t="str">
        <f t="shared" si="12"/>
        <v>0.01</v>
      </c>
      <c r="AX69" s="48">
        <v>1</v>
      </c>
      <c r="AY69" s="48"/>
      <c r="AZ69" s="49">
        <v>0</v>
      </c>
      <c r="BA69" s="48"/>
      <c r="BB69" s="48"/>
      <c r="BC69" s="44">
        <f t="shared" si="13"/>
        <v>0</v>
      </c>
      <c r="BD69" s="50">
        <v>1</v>
      </c>
      <c r="BE69" s="51">
        <f>IF(AX69=1,0,IF(AY69=1,0,IF(BC69&gt;#REF!,#REF!,IF(OR(AZ69&gt;0,BD69&gt;0),BC69+([1]สูตร2!H57*(100%-AZ69)-BC69)*BD69,[1]สูตร2!H57*(100%-AZ69)))))</f>
        <v>0</v>
      </c>
      <c r="BF69" s="31"/>
    </row>
    <row r="70" spans="1:58" s="5" customFormat="1" ht="24" customHeight="1" x14ac:dyDescent="0.2">
      <c r="A70" s="31">
        <v>23</v>
      </c>
      <c r="B70" s="31" t="s">
        <v>93</v>
      </c>
      <c r="C70" s="31">
        <v>1</v>
      </c>
      <c r="D70" s="31" t="s">
        <v>71</v>
      </c>
      <c r="E70" s="31" t="s">
        <v>122</v>
      </c>
      <c r="F70" s="31"/>
      <c r="G70" s="32" t="s">
        <v>123</v>
      </c>
      <c r="H70" s="31" t="s">
        <v>104</v>
      </c>
      <c r="I70" s="31" t="s">
        <v>104</v>
      </c>
      <c r="J70" s="31" t="s">
        <v>80</v>
      </c>
      <c r="K70" s="31">
        <v>0</v>
      </c>
      <c r="L70" s="31">
        <v>0</v>
      </c>
      <c r="M70" s="31">
        <v>95</v>
      </c>
      <c r="N70" s="33"/>
      <c r="O70" s="33">
        <v>95</v>
      </c>
      <c r="P70" s="33"/>
      <c r="Q70" s="33"/>
      <c r="R70" s="33"/>
      <c r="S70" s="34" t="str">
        <f t="shared" si="4"/>
        <v>2</v>
      </c>
      <c r="T70" s="35">
        <f t="shared" si="5"/>
        <v>95</v>
      </c>
      <c r="U70" s="36">
        <f>INDEX([1]ราคาที่ดิน!$B:$G,MATCH($C70,[1]ราคาที่ดิน!$A:$A,0),MATCH($B70,[1]ราคาที่ดิน!$B$1:$G$1,0))</f>
        <v>100</v>
      </c>
      <c r="V70" s="37">
        <f t="shared" si="0"/>
        <v>9500</v>
      </c>
      <c r="W70" s="31">
        <v>1</v>
      </c>
      <c r="X70" s="31">
        <v>32</v>
      </c>
      <c r="Y70" s="31" t="s">
        <v>71</v>
      </c>
      <c r="Z70" s="31" t="s">
        <v>122</v>
      </c>
      <c r="AA70" s="31"/>
      <c r="AB70" s="32" t="s">
        <v>123</v>
      </c>
      <c r="AC70" s="38"/>
      <c r="AD70" s="39" t="s">
        <v>73</v>
      </c>
      <c r="AE70" s="39" t="s">
        <v>74</v>
      </c>
      <c r="AF70" s="40" t="str">
        <f t="shared" si="6"/>
        <v>2</v>
      </c>
      <c r="AG70" s="41">
        <f t="shared" si="7"/>
        <v>140</v>
      </c>
      <c r="AH70" s="42"/>
      <c r="AI70" s="42">
        <v>140</v>
      </c>
      <c r="AJ70" s="42"/>
      <c r="AK70" s="42"/>
      <c r="AL70" s="31">
        <v>40</v>
      </c>
      <c r="AM70" s="43" t="str">
        <f t="shared" si="8"/>
        <v>100</v>
      </c>
      <c r="AN70" s="44">
        <f>INDEX([1]ราคาสิ่งปลูกสร้าง!$D$6:$CC$47,MATCH($AD70,[1]ราคาสิ่งปลูกสร้าง!$B$6:$B$45,0),MATCH($C$7,[1]ราคาสิ่งปลูกสร้าง!$D$5:$CC$5,0))</f>
        <v>6500</v>
      </c>
      <c r="AO70" s="44">
        <f t="shared" si="9"/>
        <v>910000</v>
      </c>
      <c r="AP70" s="45">
        <f t="shared" si="10"/>
        <v>40</v>
      </c>
      <c r="AQ70" s="40">
        <f>IF(AP70=0,0,INDEX([1]ค่าเสื่อมสิ่งปลูกสร้าง!$A$5:$D$105,MATCH($AP70,[1]ค่าเสื่อมสิ่งปลูกสร้าง!$A$5:$A$105,0),MATCH(AE70,[1]ค่าเสื่อมสิ่งปลูกสร้าง!$A$3:$D$3)))</f>
        <v>70</v>
      </c>
      <c r="AR70" s="44">
        <f t="shared" si="1"/>
        <v>273000</v>
      </c>
      <c r="AS70" s="44">
        <f t="shared" si="2"/>
        <v>282500</v>
      </c>
      <c r="AT70" s="44">
        <f t="shared" si="3"/>
        <v>282500</v>
      </c>
      <c r="AU70" s="46">
        <v>0</v>
      </c>
      <c r="AV70" s="44">
        <f t="shared" si="11"/>
        <v>282500</v>
      </c>
      <c r="AW70" s="47" t="str">
        <f t="shared" si="12"/>
        <v>0.02</v>
      </c>
      <c r="AX70" s="48">
        <v>1</v>
      </c>
      <c r="AY70" s="48"/>
      <c r="AZ70" s="49">
        <v>0</v>
      </c>
      <c r="BA70" s="48"/>
      <c r="BB70" s="48"/>
      <c r="BC70" s="44">
        <f t="shared" si="13"/>
        <v>0</v>
      </c>
      <c r="BD70" s="50">
        <v>1</v>
      </c>
      <c r="BE70" s="51">
        <f>IF(AX70=1,0,IF(AY70=1,0,IF(BC70&gt;#REF!,#REF!,IF(OR(AZ70&gt;0,BD70&gt;0),BC70+([1]สูตร2!H58*(100%-AZ70)-BC70)*BD70,[1]สูตร2!H58*(100%-AZ70)))))</f>
        <v>0</v>
      </c>
      <c r="BF70" s="31"/>
    </row>
    <row r="71" spans="1:58" s="5" customFormat="1" ht="24" customHeight="1" x14ac:dyDescent="0.2">
      <c r="A71" s="31"/>
      <c r="B71" s="31" t="s">
        <v>93</v>
      </c>
      <c r="C71" s="31">
        <v>1</v>
      </c>
      <c r="D71" s="31" t="s">
        <v>71</v>
      </c>
      <c r="E71" s="31" t="s">
        <v>122</v>
      </c>
      <c r="F71" s="31"/>
      <c r="G71" s="32" t="s">
        <v>123</v>
      </c>
      <c r="H71" s="31" t="s">
        <v>104</v>
      </c>
      <c r="I71" s="31" t="s">
        <v>104</v>
      </c>
      <c r="J71" s="31" t="s">
        <v>80</v>
      </c>
      <c r="K71" s="31">
        <v>0</v>
      </c>
      <c r="L71" s="31">
        <v>0</v>
      </c>
      <c r="M71" s="31">
        <v>25</v>
      </c>
      <c r="N71" s="33"/>
      <c r="O71" s="33">
        <v>25</v>
      </c>
      <c r="P71" s="33"/>
      <c r="Q71" s="33"/>
      <c r="R71" s="33"/>
      <c r="S71" s="34" t="str">
        <f t="shared" si="4"/>
        <v>2</v>
      </c>
      <c r="T71" s="35">
        <f t="shared" si="5"/>
        <v>25</v>
      </c>
      <c r="U71" s="36">
        <f>INDEX([1]ราคาที่ดิน!$B:$G,MATCH($C71,[1]ราคาที่ดิน!$A:$A,0),MATCH($B71,[1]ราคาที่ดิน!$B$1:$G$1,0))</f>
        <v>100</v>
      </c>
      <c r="V71" s="37">
        <f t="shared" si="0"/>
        <v>2500</v>
      </c>
      <c r="W71" s="31">
        <v>2</v>
      </c>
      <c r="X71" s="31">
        <v>32</v>
      </c>
      <c r="Y71" s="31" t="s">
        <v>71</v>
      </c>
      <c r="Z71" s="31" t="s">
        <v>122</v>
      </c>
      <c r="AA71" s="31"/>
      <c r="AB71" s="32" t="s">
        <v>123</v>
      </c>
      <c r="AC71" s="38">
        <v>1</v>
      </c>
      <c r="AD71" s="39" t="s">
        <v>77</v>
      </c>
      <c r="AE71" s="39" t="s">
        <v>76</v>
      </c>
      <c r="AF71" s="40" t="str">
        <f t="shared" si="6"/>
        <v>1</v>
      </c>
      <c r="AG71" s="41">
        <f t="shared" si="7"/>
        <v>25</v>
      </c>
      <c r="AH71" s="42">
        <v>25</v>
      </c>
      <c r="AI71" s="42"/>
      <c r="AJ71" s="42"/>
      <c r="AK71" s="42"/>
      <c r="AL71" s="31">
        <v>40</v>
      </c>
      <c r="AM71" s="43" t="str">
        <f t="shared" si="8"/>
        <v>100</v>
      </c>
      <c r="AN71" s="44">
        <f>INDEX([1]ราคาสิ่งปลูกสร้าง!$D$6:$CC$47,MATCH($AD71,[1]ราคาสิ่งปลูกสร้าง!$B$6:$B$45,0),MATCH($C$7,[1]ราคาสิ่งปลูกสร้าง!$D$5:$CC$5,0))</f>
        <v>2050</v>
      </c>
      <c r="AO71" s="44">
        <f t="shared" si="9"/>
        <v>51250</v>
      </c>
      <c r="AP71" s="45">
        <f t="shared" si="10"/>
        <v>40</v>
      </c>
      <c r="AQ71" s="40">
        <f>IF(AP71=0,0,INDEX([1]ค่าเสื่อมสิ่งปลูกสร้าง!$A$5:$D$105,MATCH($AP71,[1]ค่าเสื่อมสิ่งปลูกสร้าง!$A$5:$A$105,0),MATCH(AE71,[1]ค่าเสื่อมสิ่งปลูกสร้าง!$A$3:$D$3)))</f>
        <v>93</v>
      </c>
      <c r="AR71" s="44">
        <f t="shared" si="1"/>
        <v>3587.5000000000005</v>
      </c>
      <c r="AS71" s="44">
        <f t="shared" si="2"/>
        <v>6087.5</v>
      </c>
      <c r="AT71" s="44">
        <f t="shared" si="3"/>
        <v>6087.5</v>
      </c>
      <c r="AU71" s="46">
        <v>0</v>
      </c>
      <c r="AV71" s="44">
        <f t="shared" si="11"/>
        <v>6087.5</v>
      </c>
      <c r="AW71" s="47" t="str">
        <f t="shared" si="12"/>
        <v>0.01</v>
      </c>
      <c r="AX71" s="48">
        <v>1</v>
      </c>
      <c r="AY71" s="48"/>
      <c r="AZ71" s="49">
        <v>0</v>
      </c>
      <c r="BA71" s="48"/>
      <c r="BB71" s="48"/>
      <c r="BC71" s="44">
        <f t="shared" si="13"/>
        <v>0</v>
      </c>
      <c r="BD71" s="50">
        <v>1</v>
      </c>
      <c r="BE71" s="51">
        <f>IF(AX71=1,0,IF(AY71=1,0,IF(BC71&gt;#REF!,#REF!,IF(OR(AZ71&gt;0,BD71&gt;0),BC71+([1]สูตร2!H59*(100%-AZ71)-BC71)*BD71,[1]สูตร2!H59*(100%-AZ71)))))</f>
        <v>0</v>
      </c>
      <c r="BF71" s="31"/>
    </row>
    <row r="72" spans="1:58" s="5" customFormat="1" ht="24" customHeight="1" x14ac:dyDescent="0.2">
      <c r="A72" s="31">
        <v>24</v>
      </c>
      <c r="B72" s="31" t="s">
        <v>65</v>
      </c>
      <c r="C72" s="31">
        <v>12679</v>
      </c>
      <c r="D72" s="31" t="s">
        <v>66</v>
      </c>
      <c r="E72" s="31" t="s">
        <v>124</v>
      </c>
      <c r="F72" s="31"/>
      <c r="G72" s="32" t="s">
        <v>125</v>
      </c>
      <c r="H72" s="31">
        <v>59</v>
      </c>
      <c r="I72" s="31" t="s">
        <v>104</v>
      </c>
      <c r="J72" s="31" t="s">
        <v>80</v>
      </c>
      <c r="K72" s="31">
        <v>0</v>
      </c>
      <c r="L72" s="31">
        <v>0</v>
      </c>
      <c r="M72" s="31">
        <v>87</v>
      </c>
      <c r="N72" s="33"/>
      <c r="O72" s="33">
        <v>87</v>
      </c>
      <c r="P72" s="33"/>
      <c r="Q72" s="33"/>
      <c r="R72" s="33"/>
      <c r="S72" s="34" t="str">
        <f t="shared" si="4"/>
        <v>2</v>
      </c>
      <c r="T72" s="35">
        <f t="shared" si="5"/>
        <v>87</v>
      </c>
      <c r="U72" s="36">
        <f>INDEX([1]ราคาที่ดิน!$B:$G,MATCH($C72,[1]ราคาที่ดิน!$A:$A,0),MATCH($B72,[1]ราคาที่ดิน!$B$1:$G$1,0))</f>
        <v>180</v>
      </c>
      <c r="V72" s="37">
        <f t="shared" si="0"/>
        <v>15660</v>
      </c>
      <c r="W72" s="31">
        <v>1</v>
      </c>
      <c r="X72" s="31">
        <v>33</v>
      </c>
      <c r="Y72" s="31" t="s">
        <v>71</v>
      </c>
      <c r="Z72" s="31" t="s">
        <v>126</v>
      </c>
      <c r="AA72" s="31"/>
      <c r="AB72" s="32" t="s">
        <v>125</v>
      </c>
      <c r="AC72" s="38">
        <v>1</v>
      </c>
      <c r="AD72" s="39" t="s">
        <v>73</v>
      </c>
      <c r="AE72" s="39" t="s">
        <v>74</v>
      </c>
      <c r="AF72" s="40" t="str">
        <f t="shared" si="6"/>
        <v>2</v>
      </c>
      <c r="AG72" s="41">
        <f t="shared" si="7"/>
        <v>120</v>
      </c>
      <c r="AH72" s="42"/>
      <c r="AI72" s="42">
        <v>120</v>
      </c>
      <c r="AJ72" s="42"/>
      <c r="AK72" s="42"/>
      <c r="AL72" s="31">
        <v>60</v>
      </c>
      <c r="AM72" s="43" t="str">
        <f t="shared" si="8"/>
        <v>100</v>
      </c>
      <c r="AN72" s="44">
        <f>INDEX([1]ราคาสิ่งปลูกสร้าง!$D$6:$CC$47,MATCH($AD72,[1]ราคาสิ่งปลูกสร้าง!$B$6:$B$45,0),MATCH($C$7,[1]ราคาสิ่งปลูกสร้าง!$D$5:$CC$5,0))</f>
        <v>6500</v>
      </c>
      <c r="AO72" s="44">
        <f t="shared" si="9"/>
        <v>780000</v>
      </c>
      <c r="AP72" s="45">
        <f t="shared" si="10"/>
        <v>60</v>
      </c>
      <c r="AQ72" s="40">
        <f>IF(AP72=0,0,INDEX([1]ค่าเสื่อมสิ่งปลูกสร้าง!$A$5:$D$105,MATCH($AP72,[1]ค่าเสื่อมสิ่งปลูกสร้าง!$A$5:$A$105,0),MATCH(AE72,[1]ค่าเสื่อมสิ่งปลูกสร้าง!$A$3:$D$3)))</f>
        <v>76</v>
      </c>
      <c r="AR72" s="44">
        <f t="shared" si="1"/>
        <v>187200</v>
      </c>
      <c r="AS72" s="44">
        <f t="shared" si="2"/>
        <v>202860</v>
      </c>
      <c r="AT72" s="44">
        <f t="shared" si="3"/>
        <v>202860</v>
      </c>
      <c r="AU72" s="46">
        <v>0</v>
      </c>
      <c r="AV72" s="44">
        <f t="shared" si="11"/>
        <v>202860</v>
      </c>
      <c r="AW72" s="47" t="str">
        <f t="shared" si="12"/>
        <v>0.03</v>
      </c>
      <c r="AX72" s="48"/>
      <c r="AY72" s="48"/>
      <c r="AZ72" s="49">
        <v>0</v>
      </c>
      <c r="BA72" s="48"/>
      <c r="BB72" s="48"/>
      <c r="BC72" s="44">
        <f t="shared" si="13"/>
        <v>0</v>
      </c>
      <c r="BD72" s="50">
        <v>1</v>
      </c>
      <c r="BE72" s="51" t="e">
        <f>IF(AX72=1,0,IF(AY72=1,0,IF(BC72&gt;#REF!,#REF!,IF(OR(AZ72&gt;0,BD72&gt;0),BC72+([1]สูตร2!H60*(100%-AZ72)-BC72)*BD72,[1]สูตร2!H60*(100%-AZ72)))))</f>
        <v>#REF!</v>
      </c>
      <c r="BF72" s="31"/>
    </row>
    <row r="73" spans="1:58" s="5" customFormat="1" ht="24" customHeight="1" x14ac:dyDescent="0.2">
      <c r="A73" s="31"/>
      <c r="B73" s="31" t="s">
        <v>65</v>
      </c>
      <c r="C73" s="31">
        <v>12679</v>
      </c>
      <c r="D73" s="31" t="s">
        <v>66</v>
      </c>
      <c r="E73" s="31" t="s">
        <v>124</v>
      </c>
      <c r="F73" s="31"/>
      <c r="G73" s="32" t="s">
        <v>125</v>
      </c>
      <c r="H73" s="31">
        <v>59</v>
      </c>
      <c r="I73" s="31" t="s">
        <v>104</v>
      </c>
      <c r="J73" s="31" t="s">
        <v>80</v>
      </c>
      <c r="K73" s="31">
        <v>0</v>
      </c>
      <c r="L73" s="31">
        <v>0</v>
      </c>
      <c r="M73" s="31">
        <v>20</v>
      </c>
      <c r="N73" s="33"/>
      <c r="O73" s="33">
        <v>20</v>
      </c>
      <c r="P73" s="33"/>
      <c r="Q73" s="33"/>
      <c r="R73" s="33"/>
      <c r="S73" s="34" t="str">
        <f t="shared" si="4"/>
        <v>2</v>
      </c>
      <c r="T73" s="35">
        <f t="shared" si="5"/>
        <v>20</v>
      </c>
      <c r="U73" s="36">
        <f>INDEX([1]ราคาที่ดิน!$B:$G,MATCH($C73,[1]ราคาที่ดิน!$A:$A,0),MATCH($B73,[1]ราคาที่ดิน!$B$1:$G$1,0))</f>
        <v>180</v>
      </c>
      <c r="V73" s="37">
        <f t="shared" si="0"/>
        <v>3600</v>
      </c>
      <c r="W73" s="31">
        <v>2</v>
      </c>
      <c r="X73" s="31">
        <v>33</v>
      </c>
      <c r="Y73" s="31" t="s">
        <v>71</v>
      </c>
      <c r="Z73" s="31" t="s">
        <v>126</v>
      </c>
      <c r="AA73" s="31"/>
      <c r="AB73" s="32" t="s">
        <v>125</v>
      </c>
      <c r="AC73" s="38">
        <v>1</v>
      </c>
      <c r="AD73" s="39" t="s">
        <v>75</v>
      </c>
      <c r="AE73" s="39" t="s">
        <v>76</v>
      </c>
      <c r="AF73" s="40" t="str">
        <f t="shared" si="6"/>
        <v>1</v>
      </c>
      <c r="AG73" s="41">
        <f t="shared" si="7"/>
        <v>14</v>
      </c>
      <c r="AH73" s="42">
        <v>14</v>
      </c>
      <c r="AI73" s="42"/>
      <c r="AJ73" s="42"/>
      <c r="AK73" s="42"/>
      <c r="AL73" s="31">
        <v>60</v>
      </c>
      <c r="AM73" s="43" t="str">
        <f t="shared" si="8"/>
        <v>100</v>
      </c>
      <c r="AN73" s="44">
        <f>INDEX([1]ราคาสิ่งปลูกสร้าง!$D$6:$CC$47,MATCH($AD73,[1]ราคาสิ่งปลูกสร้าง!$B$6:$B$45,0),MATCH($C$7,[1]ราคาสิ่งปลูกสร้าง!$D$5:$CC$5,0))</f>
        <v>5400</v>
      </c>
      <c r="AO73" s="44">
        <f t="shared" si="9"/>
        <v>75600</v>
      </c>
      <c r="AP73" s="45">
        <f t="shared" si="10"/>
        <v>60</v>
      </c>
      <c r="AQ73" s="40">
        <f>IF(AP73=0,0,INDEX([1]ค่าเสื่อมสิ่งปลูกสร้าง!$A$5:$D$105,MATCH($AP73,[1]ค่าเสื่อมสิ่งปลูกสร้าง!$A$5:$A$105,0),MATCH(AE73,[1]ค่าเสื่อมสิ่งปลูกสร้าง!$A$3:$D$3)))</f>
        <v>93</v>
      </c>
      <c r="AR73" s="44">
        <f t="shared" si="1"/>
        <v>5292.0000000000009</v>
      </c>
      <c r="AS73" s="44">
        <f t="shared" si="2"/>
        <v>8892</v>
      </c>
      <c r="AT73" s="44">
        <f t="shared" si="3"/>
        <v>8892</v>
      </c>
      <c r="AU73" s="46">
        <v>0</v>
      </c>
      <c r="AV73" s="44">
        <f t="shared" si="11"/>
        <v>8892</v>
      </c>
      <c r="AW73" s="47" t="str">
        <f t="shared" si="12"/>
        <v>0.01</v>
      </c>
      <c r="AX73" s="48"/>
      <c r="AY73" s="48"/>
      <c r="AZ73" s="49">
        <v>0</v>
      </c>
      <c r="BA73" s="48"/>
      <c r="BB73" s="48"/>
      <c r="BC73" s="44">
        <f t="shared" si="13"/>
        <v>0</v>
      </c>
      <c r="BD73" s="50">
        <v>1</v>
      </c>
      <c r="BE73" s="51" t="e">
        <f>IF(AX73=1,0,IF(AY73=1,0,IF(BC73&gt;#REF!,#REF!,IF(OR(AZ73&gt;0,BD73&gt;0),BC73+([1]สูตร2!H61*(100%-AZ73)-BC73)*BD73,[1]สูตร2!H61*(100%-AZ73)))))</f>
        <v>#REF!</v>
      </c>
      <c r="BF73" s="31"/>
    </row>
    <row r="74" spans="1:58" s="5" customFormat="1" ht="24" customHeight="1" x14ac:dyDescent="0.2">
      <c r="A74" s="31"/>
      <c r="B74" s="31" t="s">
        <v>65</v>
      </c>
      <c r="C74" s="31">
        <v>3460</v>
      </c>
      <c r="D74" s="31" t="s">
        <v>66</v>
      </c>
      <c r="E74" s="31" t="s">
        <v>124</v>
      </c>
      <c r="F74" s="31"/>
      <c r="G74" s="32" t="s">
        <v>125</v>
      </c>
      <c r="H74" s="31">
        <v>282</v>
      </c>
      <c r="I74" s="31">
        <v>2894</v>
      </c>
      <c r="J74" s="31" t="s">
        <v>80</v>
      </c>
      <c r="K74" s="31">
        <v>20</v>
      </c>
      <c r="L74" s="31">
        <v>0</v>
      </c>
      <c r="M74" s="31">
        <v>86</v>
      </c>
      <c r="N74" s="33">
        <v>8086</v>
      </c>
      <c r="O74" s="33"/>
      <c r="P74" s="33"/>
      <c r="Q74" s="33"/>
      <c r="R74" s="33"/>
      <c r="S74" s="34" t="str">
        <f t="shared" si="4"/>
        <v>1</v>
      </c>
      <c r="T74" s="35">
        <f t="shared" si="5"/>
        <v>8086</v>
      </c>
      <c r="U74" s="36">
        <f>INDEX([1]ราคาที่ดิน!$B:$G,MATCH($C74,[1]ราคาที่ดิน!$A:$A,0),MATCH($B74,[1]ราคาที่ดิน!$B$1:$G$1,0))</f>
        <v>180</v>
      </c>
      <c r="V74" s="37">
        <f t="shared" si="0"/>
        <v>1455480</v>
      </c>
      <c r="W74" s="31"/>
      <c r="X74" s="31"/>
      <c r="Y74" s="31"/>
      <c r="Z74" s="31"/>
      <c r="AA74" s="31"/>
      <c r="AB74" s="32"/>
      <c r="AC74" s="38">
        <v>1</v>
      </c>
      <c r="AD74" s="39"/>
      <c r="AE74" s="39"/>
      <c r="AF74" s="40" t="str">
        <f t="shared" si="6"/>
        <v/>
      </c>
      <c r="AG74" s="41" t="str">
        <f t="shared" si="7"/>
        <v/>
      </c>
      <c r="AH74" s="42"/>
      <c r="AI74" s="42"/>
      <c r="AJ74" s="42"/>
      <c r="AK74" s="42"/>
      <c r="AL74" s="31"/>
      <c r="AM74" s="43" t="str">
        <f t="shared" si="8"/>
        <v>100</v>
      </c>
      <c r="AN74" s="44">
        <f>INDEX([1]ราคาสิ่งปลูกสร้าง!$D$6:$CC$47,MATCH($AD74,[1]ราคาสิ่งปลูกสร้าง!$B$6:$B$45,0),MATCH($C$7,[1]ราคาสิ่งปลูกสร้าง!$D$5:$CC$5,0))</f>
        <v>0</v>
      </c>
      <c r="AO74" s="44">
        <f t="shared" si="9"/>
        <v>0</v>
      </c>
      <c r="AP74" s="45">
        <f t="shared" si="10"/>
        <v>0</v>
      </c>
      <c r="AQ74" s="40">
        <f>IF(AP74=0,0,INDEX([1]ค่าเสื่อมสิ่งปลูกสร้าง!$A$5:$D$105,MATCH($AP74,[1]ค่าเสื่อมสิ่งปลูกสร้าง!$A$5:$A$105,0),MATCH(AE74,[1]ค่าเสื่อมสิ่งปลูกสร้าง!$A$3:$D$3)))</f>
        <v>0</v>
      </c>
      <c r="AR74" s="44">
        <f t="shared" si="1"/>
        <v>0</v>
      </c>
      <c r="AS74" s="44">
        <f t="shared" si="2"/>
        <v>1455480</v>
      </c>
      <c r="AT74" s="44">
        <f t="shared" si="3"/>
        <v>1455480</v>
      </c>
      <c r="AU74" s="46">
        <v>0</v>
      </c>
      <c r="AV74" s="44">
        <f t="shared" si="11"/>
        <v>1455480</v>
      </c>
      <c r="AW74" s="47" t="str">
        <f t="shared" si="12"/>
        <v>0.01</v>
      </c>
      <c r="AX74" s="48"/>
      <c r="AY74" s="48"/>
      <c r="AZ74" s="49">
        <v>0</v>
      </c>
      <c r="BA74" s="48"/>
      <c r="BB74" s="48"/>
      <c r="BC74" s="44">
        <f t="shared" si="13"/>
        <v>0</v>
      </c>
      <c r="BD74" s="50">
        <v>1</v>
      </c>
      <c r="BE74" s="51" t="e">
        <f>IF(AX74=1,0,IF(AY74=1,0,IF(BC74&gt;#REF!,#REF!,IF(OR(AZ74&gt;0,BD74&gt;0),BC74+([1]สูตร2!H62*(100%-AZ74)-BC74)*BD74,[1]สูตร2!H62*(100%-AZ74)))))</f>
        <v>#REF!</v>
      </c>
      <c r="BF74" s="31"/>
    </row>
    <row r="75" spans="1:58" s="5" customFormat="1" ht="24" customHeight="1" x14ac:dyDescent="0.2">
      <c r="A75" s="31"/>
      <c r="B75" s="31" t="s">
        <v>65</v>
      </c>
      <c r="C75" s="31">
        <v>3461</v>
      </c>
      <c r="D75" s="31" t="s">
        <v>66</v>
      </c>
      <c r="E75" s="31" t="s">
        <v>124</v>
      </c>
      <c r="F75" s="31"/>
      <c r="G75" s="32" t="s">
        <v>125</v>
      </c>
      <c r="H75" s="31">
        <v>283</v>
      </c>
      <c r="I75" s="31">
        <v>2895</v>
      </c>
      <c r="J75" s="31" t="s">
        <v>80</v>
      </c>
      <c r="K75" s="31">
        <v>20</v>
      </c>
      <c r="L75" s="31">
        <v>0</v>
      </c>
      <c r="M75" s="31">
        <v>86</v>
      </c>
      <c r="N75" s="33">
        <v>8086</v>
      </c>
      <c r="O75" s="33"/>
      <c r="P75" s="33"/>
      <c r="Q75" s="33"/>
      <c r="R75" s="33"/>
      <c r="S75" s="34" t="str">
        <f t="shared" si="4"/>
        <v>1</v>
      </c>
      <c r="T75" s="35">
        <f t="shared" si="5"/>
        <v>8086</v>
      </c>
      <c r="U75" s="36">
        <f>INDEX([1]ราคาที่ดิน!$B:$G,MATCH($C75,[1]ราคาที่ดิน!$A:$A,0),MATCH($B75,[1]ราคาที่ดิน!$B$1:$G$1,0))</f>
        <v>180</v>
      </c>
      <c r="V75" s="37">
        <f t="shared" si="0"/>
        <v>1455480</v>
      </c>
      <c r="W75" s="31"/>
      <c r="X75" s="31"/>
      <c r="Y75" s="31"/>
      <c r="Z75" s="31"/>
      <c r="AA75" s="31"/>
      <c r="AB75" s="32"/>
      <c r="AC75" s="38">
        <v>1</v>
      </c>
      <c r="AD75" s="39"/>
      <c r="AE75" s="39"/>
      <c r="AF75" s="40" t="str">
        <f t="shared" si="6"/>
        <v/>
      </c>
      <c r="AG75" s="41" t="str">
        <f t="shared" si="7"/>
        <v/>
      </c>
      <c r="AH75" s="42"/>
      <c r="AI75" s="42"/>
      <c r="AJ75" s="57"/>
      <c r="AK75" s="42"/>
      <c r="AL75" s="31"/>
      <c r="AM75" s="43" t="str">
        <f t="shared" si="8"/>
        <v>100</v>
      </c>
      <c r="AN75" s="44">
        <f>INDEX([1]ราคาสิ่งปลูกสร้าง!$D$6:$CC$47,MATCH($AD75,[1]ราคาสิ่งปลูกสร้าง!$B$6:$B$45,0),MATCH($C$7,[1]ราคาสิ่งปลูกสร้าง!$D$5:$CC$5,0))</f>
        <v>0</v>
      </c>
      <c r="AO75" s="44">
        <f t="shared" si="9"/>
        <v>0</v>
      </c>
      <c r="AP75" s="45">
        <f t="shared" si="10"/>
        <v>0</v>
      </c>
      <c r="AQ75" s="40">
        <f>IF(AP75=0,0,INDEX([1]ค่าเสื่อมสิ่งปลูกสร้าง!$A$5:$D$105,MATCH($AP75,[1]ค่าเสื่อมสิ่งปลูกสร้าง!$A$5:$A$105,0),MATCH(AE75,[1]ค่าเสื่อมสิ่งปลูกสร้าง!$A$3:$D$3)))</f>
        <v>0</v>
      </c>
      <c r="AR75" s="44">
        <f t="shared" si="1"/>
        <v>0</v>
      </c>
      <c r="AS75" s="44">
        <f t="shared" si="2"/>
        <v>1455480</v>
      </c>
      <c r="AT75" s="44">
        <f t="shared" si="3"/>
        <v>1455480</v>
      </c>
      <c r="AU75" s="46">
        <v>0</v>
      </c>
      <c r="AV75" s="44">
        <f t="shared" si="11"/>
        <v>1455480</v>
      </c>
      <c r="AW75" s="47" t="str">
        <f t="shared" si="12"/>
        <v>0.01</v>
      </c>
      <c r="AX75" s="48"/>
      <c r="AY75" s="48"/>
      <c r="AZ75" s="49">
        <v>0</v>
      </c>
      <c r="BA75" s="48"/>
      <c r="BB75" s="48"/>
      <c r="BC75" s="44">
        <f t="shared" si="13"/>
        <v>0</v>
      </c>
      <c r="BD75" s="50">
        <v>1</v>
      </c>
      <c r="BE75" s="51" t="e">
        <f>IF(AX75=1,0,IF(AY75=1,0,IF(BC75&gt;#REF!,#REF!,IF(OR(AZ75&gt;0,BD75&gt;0),BC75+([1]สูตร2!H63*(100%-AZ75)-BC75)*BD75,[1]สูตร2!H63*(100%-AZ75)))))</f>
        <v>#REF!</v>
      </c>
      <c r="BF75" s="31"/>
    </row>
    <row r="76" spans="1:58" s="5" customFormat="1" ht="24" customHeight="1" x14ac:dyDescent="0.2">
      <c r="A76" s="31"/>
      <c r="B76" s="31" t="s">
        <v>65</v>
      </c>
      <c r="C76" s="31">
        <v>3462</v>
      </c>
      <c r="D76" s="31" t="s">
        <v>66</v>
      </c>
      <c r="E76" s="31" t="s">
        <v>124</v>
      </c>
      <c r="F76" s="31"/>
      <c r="G76" s="32" t="s">
        <v>125</v>
      </c>
      <c r="H76" s="31">
        <v>284</v>
      </c>
      <c r="I76" s="31">
        <v>2896</v>
      </c>
      <c r="J76" s="31" t="s">
        <v>80</v>
      </c>
      <c r="K76" s="31">
        <v>20</v>
      </c>
      <c r="L76" s="31">
        <v>0</v>
      </c>
      <c r="M76" s="31">
        <v>86</v>
      </c>
      <c r="N76" s="33">
        <v>8086</v>
      </c>
      <c r="O76" s="33"/>
      <c r="P76" s="33"/>
      <c r="Q76" s="33"/>
      <c r="R76" s="33"/>
      <c r="S76" s="34" t="str">
        <f t="shared" si="4"/>
        <v>1</v>
      </c>
      <c r="T76" s="35">
        <f t="shared" si="5"/>
        <v>8086</v>
      </c>
      <c r="U76" s="36">
        <f>INDEX([1]ราคาที่ดิน!$B:$G,MATCH($C76,[1]ราคาที่ดิน!$A:$A,0),MATCH($B76,[1]ราคาที่ดิน!$B$1:$G$1,0))</f>
        <v>150</v>
      </c>
      <c r="V76" s="37">
        <f t="shared" si="0"/>
        <v>1212900</v>
      </c>
      <c r="W76" s="31"/>
      <c r="X76" s="31"/>
      <c r="Y76" s="31"/>
      <c r="Z76" s="31"/>
      <c r="AA76" s="31"/>
      <c r="AB76" s="32"/>
      <c r="AC76" s="38">
        <v>2</v>
      </c>
      <c r="AD76" s="39"/>
      <c r="AE76" s="39"/>
      <c r="AF76" s="40" t="str">
        <f t="shared" si="6"/>
        <v/>
      </c>
      <c r="AG76" s="41" t="str">
        <f t="shared" si="7"/>
        <v/>
      </c>
      <c r="AH76" s="42"/>
      <c r="AI76" s="42"/>
      <c r="AJ76" s="57"/>
      <c r="AK76" s="42"/>
      <c r="AL76" s="31"/>
      <c r="AM76" s="43" t="str">
        <f t="shared" si="8"/>
        <v>100</v>
      </c>
      <c r="AN76" s="44">
        <f>INDEX([1]ราคาสิ่งปลูกสร้าง!$D$6:$CC$47,MATCH($AD76,[1]ราคาสิ่งปลูกสร้าง!$B$6:$B$45,0),MATCH($C$7,[1]ราคาสิ่งปลูกสร้าง!$D$5:$CC$5,0))</f>
        <v>0</v>
      </c>
      <c r="AO76" s="44">
        <f t="shared" si="9"/>
        <v>0</v>
      </c>
      <c r="AP76" s="45">
        <f t="shared" si="10"/>
        <v>0</v>
      </c>
      <c r="AQ76" s="40">
        <f>IF(AP76=0,0,INDEX([1]ค่าเสื่อมสิ่งปลูกสร้าง!$A$5:$D$105,MATCH($AP76,[1]ค่าเสื่อมสิ่งปลูกสร้าง!$A$5:$A$105,0),MATCH(AE76,[1]ค่าเสื่อมสิ่งปลูกสร้าง!$A$3:$D$3)))</f>
        <v>0</v>
      </c>
      <c r="AR76" s="44">
        <f t="shared" si="1"/>
        <v>0</v>
      </c>
      <c r="AS76" s="44">
        <f t="shared" si="2"/>
        <v>1212900</v>
      </c>
      <c r="AT76" s="44">
        <f t="shared" si="3"/>
        <v>1212900</v>
      </c>
      <c r="AU76" s="46">
        <v>0</v>
      </c>
      <c r="AV76" s="44">
        <f t="shared" si="11"/>
        <v>1212900</v>
      </c>
      <c r="AW76" s="47" t="str">
        <f t="shared" si="12"/>
        <v>0.01</v>
      </c>
      <c r="AX76" s="48">
        <v>1</v>
      </c>
      <c r="AY76" s="48"/>
      <c r="AZ76" s="49">
        <v>0</v>
      </c>
      <c r="BA76" s="48"/>
      <c r="BB76" s="48"/>
      <c r="BC76" s="44">
        <f t="shared" si="13"/>
        <v>0</v>
      </c>
      <c r="BD76" s="50">
        <v>1</v>
      </c>
      <c r="BE76" s="51">
        <f>IF(AX76=1,0,IF(AY76=1,0,IF(BC76&gt;#REF!,#REF!,IF(OR(AZ76&gt;0,BD76&gt;0),BC76+([1]สูตร2!H64*(100%-AZ76)-BC76)*BD76,[1]สูตร2!H64*(100%-AZ76)))))</f>
        <v>0</v>
      </c>
      <c r="BF76" s="31"/>
    </row>
    <row r="77" spans="1:58" s="5" customFormat="1" ht="24" customHeight="1" x14ac:dyDescent="0.2">
      <c r="A77" s="31"/>
      <c r="B77" s="31" t="s">
        <v>65</v>
      </c>
      <c r="C77" s="31">
        <v>3463</v>
      </c>
      <c r="D77" s="31" t="s">
        <v>66</v>
      </c>
      <c r="E77" s="31" t="s">
        <v>124</v>
      </c>
      <c r="F77" s="31"/>
      <c r="G77" s="32" t="s">
        <v>125</v>
      </c>
      <c r="H77" s="31">
        <v>285</v>
      </c>
      <c r="I77" s="31">
        <v>2897</v>
      </c>
      <c r="J77" s="31" t="s">
        <v>80</v>
      </c>
      <c r="K77" s="31">
        <v>20</v>
      </c>
      <c r="L77" s="31">
        <v>0</v>
      </c>
      <c r="M77" s="31">
        <v>86</v>
      </c>
      <c r="N77" s="33">
        <v>8086</v>
      </c>
      <c r="O77" s="33"/>
      <c r="P77" s="33"/>
      <c r="Q77" s="33"/>
      <c r="R77" s="33"/>
      <c r="S77" s="34" t="str">
        <f t="shared" si="4"/>
        <v>1</v>
      </c>
      <c r="T77" s="35">
        <f t="shared" si="5"/>
        <v>8086</v>
      </c>
      <c r="U77" s="36">
        <f>INDEX([1]ราคาที่ดิน!$B:$G,MATCH($C77,[1]ราคาที่ดิน!$A:$A,0),MATCH($B77,[1]ราคาที่ดิน!$B$1:$G$1,0))</f>
        <v>50</v>
      </c>
      <c r="V77" s="37">
        <f t="shared" si="0"/>
        <v>404300</v>
      </c>
      <c r="W77" s="31"/>
      <c r="X77" s="31"/>
      <c r="Y77" s="31"/>
      <c r="Z77" s="31"/>
      <c r="AA77" s="31"/>
      <c r="AB77" s="32"/>
      <c r="AC77" s="38">
        <v>2</v>
      </c>
      <c r="AD77" s="39"/>
      <c r="AE77" s="39"/>
      <c r="AF77" s="40" t="str">
        <f t="shared" si="6"/>
        <v/>
      </c>
      <c r="AG77" s="41" t="str">
        <f t="shared" si="7"/>
        <v/>
      </c>
      <c r="AH77" s="42"/>
      <c r="AI77" s="42"/>
      <c r="AJ77" s="42"/>
      <c r="AK77" s="42"/>
      <c r="AL77" s="31"/>
      <c r="AM77" s="43" t="str">
        <f t="shared" si="8"/>
        <v>100</v>
      </c>
      <c r="AN77" s="44">
        <f>INDEX([1]ราคาสิ่งปลูกสร้าง!$D$6:$CC$47,MATCH($AD77,[1]ราคาสิ่งปลูกสร้าง!$B$6:$B$45,0),MATCH($C$7,[1]ราคาสิ่งปลูกสร้าง!$D$5:$CC$5,0))</f>
        <v>0</v>
      </c>
      <c r="AO77" s="44">
        <f t="shared" si="9"/>
        <v>0</v>
      </c>
      <c r="AP77" s="45">
        <f t="shared" si="10"/>
        <v>0</v>
      </c>
      <c r="AQ77" s="40">
        <f>IF(AP77=0,0,INDEX([1]ค่าเสื่อมสิ่งปลูกสร้าง!$A$5:$D$105,MATCH($AP77,[1]ค่าเสื่อมสิ่งปลูกสร้าง!$A$5:$A$105,0),MATCH(AE77,[1]ค่าเสื่อมสิ่งปลูกสร้าง!$A$3:$D$3)))</f>
        <v>0</v>
      </c>
      <c r="AR77" s="44">
        <f t="shared" si="1"/>
        <v>0</v>
      </c>
      <c r="AS77" s="44">
        <f t="shared" si="2"/>
        <v>404300</v>
      </c>
      <c r="AT77" s="44">
        <f t="shared" si="3"/>
        <v>404300</v>
      </c>
      <c r="AU77" s="46">
        <v>0</v>
      </c>
      <c r="AV77" s="44">
        <f t="shared" si="11"/>
        <v>404300</v>
      </c>
      <c r="AW77" s="47" t="str">
        <f t="shared" si="12"/>
        <v>0.01</v>
      </c>
      <c r="AX77" s="48">
        <v>1</v>
      </c>
      <c r="AY77" s="48"/>
      <c r="AZ77" s="49">
        <v>0</v>
      </c>
      <c r="BA77" s="48"/>
      <c r="BB77" s="48"/>
      <c r="BC77" s="44">
        <f t="shared" si="13"/>
        <v>0</v>
      </c>
      <c r="BD77" s="50">
        <v>1</v>
      </c>
      <c r="BE77" s="51">
        <f>IF(AX77=1,0,IF(AY77=1,0,IF(BC77&gt;#REF!,#REF!,IF(OR(AZ77&gt;0,BD77&gt;0),BC77+([1]สูตร2!H65*(100%-AZ77)-BC77)*BD77,[1]สูตร2!H65*(100%-AZ77)))))</f>
        <v>0</v>
      </c>
      <c r="BF77" s="31"/>
    </row>
    <row r="78" spans="1:58" s="5" customFormat="1" ht="24" customHeight="1" x14ac:dyDescent="0.2">
      <c r="A78" s="31"/>
      <c r="B78" s="31" t="s">
        <v>65</v>
      </c>
      <c r="C78" s="31">
        <v>12517</v>
      </c>
      <c r="D78" s="31" t="s">
        <v>66</v>
      </c>
      <c r="E78" s="31" t="s">
        <v>124</v>
      </c>
      <c r="F78" s="31"/>
      <c r="G78" s="32" t="s">
        <v>125</v>
      </c>
      <c r="H78" s="31">
        <v>83</v>
      </c>
      <c r="I78" s="31">
        <v>-18</v>
      </c>
      <c r="J78" s="31" t="s">
        <v>80</v>
      </c>
      <c r="K78" s="31">
        <v>0</v>
      </c>
      <c r="L78" s="31">
        <v>2</v>
      </c>
      <c r="M78" s="31">
        <v>20</v>
      </c>
      <c r="N78" s="33"/>
      <c r="O78" s="33">
        <v>220</v>
      </c>
      <c r="P78" s="33"/>
      <c r="Q78" s="33"/>
      <c r="R78" s="33"/>
      <c r="S78" s="34" t="str">
        <f t="shared" si="4"/>
        <v>2</v>
      </c>
      <c r="T78" s="35">
        <f t="shared" si="5"/>
        <v>220</v>
      </c>
      <c r="U78" s="36">
        <f>INDEX([1]ราคาที่ดิน!$B:$G,MATCH($C78,[1]ราคาที่ดิน!$A:$A,0),MATCH($B78,[1]ราคาที่ดิน!$B$1:$G$1,0))</f>
        <v>200</v>
      </c>
      <c r="V78" s="37">
        <f t="shared" si="0"/>
        <v>44000</v>
      </c>
      <c r="W78" s="31"/>
      <c r="X78" s="31"/>
      <c r="Y78" s="31"/>
      <c r="Z78" s="31"/>
      <c r="AA78" s="31"/>
      <c r="AB78" s="32"/>
      <c r="AC78" s="38"/>
      <c r="AD78" s="39"/>
      <c r="AE78" s="39"/>
      <c r="AF78" s="40" t="str">
        <f t="shared" si="6"/>
        <v/>
      </c>
      <c r="AG78" s="41" t="str">
        <f t="shared" si="7"/>
        <v/>
      </c>
      <c r="AH78" s="42"/>
      <c r="AI78" s="42"/>
      <c r="AJ78" s="42"/>
      <c r="AK78" s="42"/>
      <c r="AL78" s="31"/>
      <c r="AM78" s="43" t="str">
        <f t="shared" si="8"/>
        <v>100</v>
      </c>
      <c r="AN78" s="44">
        <f>INDEX([1]ราคาสิ่งปลูกสร้าง!$D$6:$CC$47,MATCH($AD78,[1]ราคาสิ่งปลูกสร้าง!$B$6:$B$45,0),MATCH($C$7,[1]ราคาสิ่งปลูกสร้าง!$D$5:$CC$5,0))</f>
        <v>0</v>
      </c>
      <c r="AO78" s="44">
        <f t="shared" si="9"/>
        <v>0</v>
      </c>
      <c r="AP78" s="45">
        <f t="shared" si="10"/>
        <v>0</v>
      </c>
      <c r="AQ78" s="40">
        <f>IF(AP78=0,0,INDEX([1]ค่าเสื่อมสิ่งปลูกสร้าง!$A$5:$D$105,MATCH($AP78,[1]ค่าเสื่อมสิ่งปลูกสร้าง!$A$5:$A$105,0),MATCH(AE78,[1]ค่าเสื่อมสิ่งปลูกสร้าง!$A$3:$D$3)))</f>
        <v>0</v>
      </c>
      <c r="AR78" s="44">
        <f t="shared" si="1"/>
        <v>0</v>
      </c>
      <c r="AS78" s="44">
        <f t="shared" si="2"/>
        <v>44000</v>
      </c>
      <c r="AT78" s="44">
        <f t="shared" si="3"/>
        <v>44000</v>
      </c>
      <c r="AU78" s="46">
        <v>0</v>
      </c>
      <c r="AV78" s="44">
        <f t="shared" si="11"/>
        <v>44000</v>
      </c>
      <c r="AW78" s="47" t="str">
        <f t="shared" si="12"/>
        <v>0.02</v>
      </c>
      <c r="AX78" s="48">
        <v>1</v>
      </c>
      <c r="AY78" s="48"/>
      <c r="AZ78" s="49">
        <v>0</v>
      </c>
      <c r="BA78" s="48"/>
      <c r="BB78" s="48"/>
      <c r="BC78" s="44">
        <f t="shared" si="13"/>
        <v>0</v>
      </c>
      <c r="BD78" s="50">
        <v>1</v>
      </c>
      <c r="BE78" s="51">
        <f>IF(AX78=1,0,IF(AY78=1,0,IF(BC78&gt;#REF!,#REF!,IF(OR(AZ78&gt;0,BD78&gt;0),BC78+([1]สูตร2!H66*(100%-AZ78)-BC78)*BD78,[1]สูตร2!H66*(100%-AZ78)))))</f>
        <v>0</v>
      </c>
      <c r="BF78" s="31"/>
    </row>
    <row r="79" spans="1:58" s="5" customFormat="1" ht="24" customHeight="1" x14ac:dyDescent="0.2">
      <c r="A79" s="31">
        <v>25</v>
      </c>
      <c r="B79" s="31" t="s">
        <v>65</v>
      </c>
      <c r="C79" s="31">
        <v>27459</v>
      </c>
      <c r="D79" s="31" t="s">
        <v>83</v>
      </c>
      <c r="E79" s="31" t="s">
        <v>127</v>
      </c>
      <c r="F79" s="31"/>
      <c r="G79" s="32" t="s">
        <v>128</v>
      </c>
      <c r="H79" s="31">
        <v>255</v>
      </c>
      <c r="I79" s="31">
        <v>-1424</v>
      </c>
      <c r="J79" s="31" t="s">
        <v>80</v>
      </c>
      <c r="K79" s="31">
        <v>4</v>
      </c>
      <c r="L79" s="31">
        <v>3</v>
      </c>
      <c r="M79" s="31">
        <v>84</v>
      </c>
      <c r="N79" s="33">
        <v>1984</v>
      </c>
      <c r="O79" s="33"/>
      <c r="P79" s="33"/>
      <c r="Q79" s="33"/>
      <c r="R79" s="33"/>
      <c r="S79" s="34" t="str">
        <f t="shared" ref="S79:S142" si="14">IF(N79&gt;=1,"1",IF(O79&gt;=1,"2",IF(P79&gt;=1,"3",IF(Q79&gt;=1,"4",IF(R79&gt;=1,"5","")))))</f>
        <v>1</v>
      </c>
      <c r="T79" s="35">
        <f t="shared" ref="T79:T142" si="15">N79+O79+P79+Q79+R79</f>
        <v>1984</v>
      </c>
      <c r="U79" s="36">
        <f>INDEX([1]ราคาที่ดิน!$B:$G,MATCH($C79,[1]ราคาที่ดิน!$A:$A,0),MATCH($B79,[1]ราคาที่ดิน!$B$1:$G$1,0))</f>
        <v>200</v>
      </c>
      <c r="V79" s="37">
        <f t="shared" si="0"/>
        <v>396800</v>
      </c>
      <c r="W79" s="31"/>
      <c r="X79" s="31"/>
      <c r="Y79" s="31"/>
      <c r="Z79" s="31"/>
      <c r="AA79" s="31"/>
      <c r="AB79" s="32"/>
      <c r="AC79" s="38"/>
      <c r="AD79" s="39"/>
      <c r="AE79" s="39"/>
      <c r="AF79" s="40" t="str">
        <f t="shared" ref="AF79:AF142" si="16">IF(AH79&gt;=1,"1",IF(AI79&gt;=1,"2",IF(AJ79&gt;=1,"3",IF(AK79&gt;=1,"4",""))))</f>
        <v/>
      </c>
      <c r="AG79" s="41" t="str">
        <f t="shared" ref="AG79:AG142" si="17">IF(AH79&gt;=1,AH79,IF(AI79&gt;=1,AI79,IF(AJ79&gt;=1,AJ79,IF(AK79&gt;=1,AK79,""))))</f>
        <v/>
      </c>
      <c r="AH79" s="42"/>
      <c r="AI79" s="42"/>
      <c r="AJ79" s="42"/>
      <c r="AK79" s="42"/>
      <c r="AL79" s="31"/>
      <c r="AM79" s="43" t="str">
        <f t="shared" ref="AM79:AM142" si="18">IF(OR(S79&gt;=1,AF79&gt;=1),"100","")</f>
        <v>100</v>
      </c>
      <c r="AN79" s="44">
        <f>INDEX([1]ราคาสิ่งปลูกสร้าง!$D$6:$CC$47,MATCH($AD79,[1]ราคาสิ่งปลูกสร้าง!$B$6:$B$45,0),MATCH($C$7,[1]ราคาสิ่งปลูกสร้าง!$D$5:$CC$5,0))</f>
        <v>0</v>
      </c>
      <c r="AO79" s="44">
        <f t="shared" ref="AO79:AO142" si="19">(AH79+AI79+AJ79+AK79)*$AN79</f>
        <v>0</v>
      </c>
      <c r="AP79" s="45">
        <f t="shared" ref="AP79:AP142" si="20">AL79</f>
        <v>0</v>
      </c>
      <c r="AQ79" s="40">
        <f>IF(AP79=0,0,INDEX([1]ค่าเสื่อมสิ่งปลูกสร้าง!$A$5:$D$105,MATCH($AP79,[1]ค่าเสื่อมสิ่งปลูกสร้าง!$A$5:$A$105,0),MATCH(AE79,[1]ค่าเสื่อมสิ่งปลูกสร้าง!$A$3:$D$3)))</f>
        <v>0</v>
      </c>
      <c r="AR79" s="44">
        <f t="shared" si="1"/>
        <v>0</v>
      </c>
      <c r="AS79" s="44">
        <f t="shared" si="2"/>
        <v>396800</v>
      </c>
      <c r="AT79" s="44">
        <f t="shared" si="3"/>
        <v>396800</v>
      </c>
      <c r="AU79" s="46">
        <v>0</v>
      </c>
      <c r="AV79" s="44">
        <f t="shared" ref="AV79:AV142" si="21">IF($AT79-$AU79&lt;0,0,$AT79-$AU79)</f>
        <v>396800</v>
      </c>
      <c r="AW79" s="47" t="str">
        <f t="shared" ref="AW79:AW142" si="22">IF(OR(N79&gt;=1,AH79&gt;=1)*AND(AV79=0),"0",IF(OR(N79&gt;=1,AH79&gt;=1)*AND(AV79&lt;=75000000),"0.01",IF(OR(N79&gt;=1,AH79&gt;=1)*AND(AV79&lt;=100000000),"0.01/0.03",IF(OR(N79&gt;=1,AH79&gt;=1)*AND(AV79&lt;=500000000),"0.01/0.03/0.05",IF(OR(N79&gt;=1,AH79&gt;=1)*AND(AV79&lt;=1000000000),"0.01/0.03/0.05/0.07",IF(OR(N79&gt;=1,AH79&gt;=1)*AND(AV79&gt;100000000),"0.01/0.03/0.05/0.07/0.1",IF(AND(AC79=1,AV79=0),"0",IF(AND(AC79=1,AV79&lt;=25000000),"0.03",IF(AND(AC79=1,AV79&lt;=50000000),"0.03/0.05",IF(AND(AC79=1,AV79&gt;50000000),"0.03/0.05/0.1",IF(AND(AC79=2,AV79=0),"0",IF(AND(AC79=2,AV79&lt;=40000000),"0.02",IF(AND(AC79=2,AV79&lt;=65000000),"0.02/0.03",IF(AND(AC79=2,AV79&lt;=90000000),"0.02/0.03/0.05",IF(AND(AC79=2,AV79&gt;90000000),"0.02/0.03/0.05/0.1",IF(AND(AC79=1,AV79&gt;50000000),"0.1",IF(OR(O79&gt;=1,AI79&gt;=1)*AND(AV79=0),"0",IF(OR(O79&gt;=1,AI79&gt;=1)*AND(AV79&lt;=50000000),"0.02",IF(OR(O79&gt;=1,AI79&gt;=1)*AND(AV79&lt;=75000000),"0.02/0.03",IF(OR(O79&gt;=1,AI79&gt;=1)*AND(AV79&lt;=100000000),"0.02/0.03/0.05",IF(OR(O79&gt;=1,AI79&gt;=1)*AND(AV79&gt;100000000),"0.02/0.03/0.05/0.1",IF(OR(P79&gt;=1,AJ79&gt;=1)*AND(AV79=0),"0",IF(OR(P79&gt;=1,AJ79&gt;=1)*AND(AV79&lt;=50000000),"0.3",IF(OR(P79&gt;=1,AJ79&gt;=1)*AND(AV79&lt;=200000000),"0.3/0.4",IF(OR(P79&gt;=1,AJ79&gt;=1)*AND(AV79&lt;=1000000000),"0.3/0.4/0.5",IF(OR(P79&gt;=1,AJ79&gt;=1)*AND(AV79&lt;=5000000000),"0.3/0.4/0.5/0.6",IF(OR(P79&gt;=1,AJ79&gt;=1)*AND(AV79&gt;5000000000),"0.3/0.4/0.5/0.6/0.7",IF(OR(Q79&gt;=1,AK79&gt;=1)*AND(AV79=0),"0",IF(OR(Q79&gt;=1,AK79&gt;=1)*AND(AV79&lt;=50000000),"0.3",IF(OR(Q79&gt;=1,AK79&gt;=1)*AND(AV79&lt;=200000000),"0.3/0.4",IF(OR(Q79&gt;=1,AK79&gt;=1)*AND(AV79&lt;=1000000000),"0.3/0.4/0.5",IF(OR(Q79&gt;=1,AK79&gt;=1)*AND(AV79&lt;=5000000000),"0.3/0.4/0.5/0.6",IF(OR(Q79&gt;=1,AK79&gt;=1)*AND(AV79&gt;5000000000),"0.3/0.4/0.5/0.6/0.7")))))))))))))))))))))))))))))))))</f>
        <v>0.01</v>
      </c>
      <c r="AX79" s="48">
        <v>1</v>
      </c>
      <c r="AY79" s="48"/>
      <c r="AZ79" s="49">
        <v>0</v>
      </c>
      <c r="BA79" s="48"/>
      <c r="BB79" s="48"/>
      <c r="BC79" s="44">
        <f t="shared" ref="BC79:BC142" si="23">BA79+BB79</f>
        <v>0</v>
      </c>
      <c r="BD79" s="50">
        <v>1</v>
      </c>
      <c r="BE79" s="51">
        <f>IF(AX79=1,0,IF(AY79=1,0,IF(BC79&gt;#REF!,#REF!,IF(OR(AZ79&gt;0,BD79&gt;0),BC79+([1]สูตร2!H67*(100%-AZ79)-BC79)*BD79,[1]สูตร2!H67*(100%-AZ79)))))</f>
        <v>0</v>
      </c>
      <c r="BF79" s="31"/>
    </row>
    <row r="80" spans="1:58" s="5" customFormat="1" ht="24" customHeight="1" x14ac:dyDescent="0.2">
      <c r="A80" s="31"/>
      <c r="B80" s="31" t="s">
        <v>65</v>
      </c>
      <c r="C80" s="31">
        <v>12511</v>
      </c>
      <c r="D80" s="31" t="s">
        <v>83</v>
      </c>
      <c r="E80" s="31" t="s">
        <v>127</v>
      </c>
      <c r="F80" s="31"/>
      <c r="G80" s="32" t="s">
        <v>128</v>
      </c>
      <c r="H80" s="31">
        <v>77</v>
      </c>
      <c r="I80" s="31">
        <v>-13</v>
      </c>
      <c r="J80" s="31" t="s">
        <v>80</v>
      </c>
      <c r="K80" s="31">
        <v>0</v>
      </c>
      <c r="L80" s="31">
        <v>1</v>
      </c>
      <c r="M80" s="31">
        <v>30</v>
      </c>
      <c r="N80" s="33">
        <v>130</v>
      </c>
      <c r="O80" s="33"/>
      <c r="P80" s="33"/>
      <c r="Q80" s="33"/>
      <c r="R80" s="33"/>
      <c r="S80" s="34" t="str">
        <f t="shared" si="14"/>
        <v>1</v>
      </c>
      <c r="T80" s="35">
        <f t="shared" si="15"/>
        <v>130</v>
      </c>
      <c r="U80" s="36">
        <f>INDEX([1]ราคาที่ดิน!$B:$G,MATCH($C80,[1]ราคาที่ดิน!$A:$A,0),MATCH($B80,[1]ราคาที่ดิน!$B$1:$G$1,0))</f>
        <v>200</v>
      </c>
      <c r="V80" s="37">
        <f t="shared" si="0"/>
        <v>26000</v>
      </c>
      <c r="W80" s="31"/>
      <c r="X80" s="31"/>
      <c r="Y80" s="31"/>
      <c r="Z80" s="31"/>
      <c r="AA80" s="31"/>
      <c r="AB80" s="32"/>
      <c r="AC80" s="38"/>
      <c r="AD80" s="39"/>
      <c r="AE80" s="39"/>
      <c r="AF80" s="40" t="str">
        <f t="shared" si="16"/>
        <v/>
      </c>
      <c r="AG80" s="41" t="str">
        <f t="shared" si="17"/>
        <v/>
      </c>
      <c r="AH80" s="42"/>
      <c r="AI80" s="42"/>
      <c r="AJ80" s="42"/>
      <c r="AK80" s="42"/>
      <c r="AL80" s="31"/>
      <c r="AM80" s="43" t="str">
        <f t="shared" si="18"/>
        <v>100</v>
      </c>
      <c r="AN80" s="44">
        <f>INDEX([1]ราคาสิ่งปลูกสร้าง!$D$6:$CC$47,MATCH($AD80,[1]ราคาสิ่งปลูกสร้าง!$B$6:$B$45,0),MATCH($C$7,[1]ราคาสิ่งปลูกสร้าง!$D$5:$CC$5,0))</f>
        <v>0</v>
      </c>
      <c r="AO80" s="44">
        <f t="shared" si="19"/>
        <v>0</v>
      </c>
      <c r="AP80" s="45">
        <f t="shared" si="20"/>
        <v>0</v>
      </c>
      <c r="AQ80" s="40">
        <f>IF(AP80=0,0,INDEX([1]ค่าเสื่อมสิ่งปลูกสร้าง!$A$5:$D$105,MATCH($AP80,[1]ค่าเสื่อมสิ่งปลูกสร้าง!$A$5:$A$105,0),MATCH(AE80,[1]ค่าเสื่อมสิ่งปลูกสร้าง!$A$3:$D$3)))</f>
        <v>0</v>
      </c>
      <c r="AR80" s="44">
        <f t="shared" si="1"/>
        <v>0</v>
      </c>
      <c r="AS80" s="44">
        <f t="shared" si="2"/>
        <v>26000</v>
      </c>
      <c r="AT80" s="44">
        <f t="shared" si="3"/>
        <v>26000</v>
      </c>
      <c r="AU80" s="46">
        <v>0</v>
      </c>
      <c r="AV80" s="44">
        <f t="shared" si="21"/>
        <v>26000</v>
      </c>
      <c r="AW80" s="47" t="str">
        <f t="shared" si="22"/>
        <v>0.01</v>
      </c>
      <c r="AX80" s="48">
        <v>1</v>
      </c>
      <c r="AY80" s="48"/>
      <c r="AZ80" s="49">
        <v>0</v>
      </c>
      <c r="BA80" s="48"/>
      <c r="BB80" s="48"/>
      <c r="BC80" s="44">
        <f t="shared" si="23"/>
        <v>0</v>
      </c>
      <c r="BD80" s="50">
        <v>1</v>
      </c>
      <c r="BE80" s="51">
        <f>IF(AX80=1,0,IF(AY80=1,0,IF(BC80&gt;#REF!,#REF!,IF(OR(AZ80&gt;0,BD80&gt;0),BC80+([1]สูตร2!H68*(100%-AZ80)-BC80)*BD80,[1]สูตร2!H68*(100%-AZ80)))))</f>
        <v>0</v>
      </c>
      <c r="BF80" s="31"/>
    </row>
    <row r="81" spans="1:58" s="5" customFormat="1" ht="24" customHeight="1" x14ac:dyDescent="0.2">
      <c r="A81" s="31">
        <v>26</v>
      </c>
      <c r="B81" s="31" t="s">
        <v>65</v>
      </c>
      <c r="C81" s="31">
        <v>4838</v>
      </c>
      <c r="D81" s="31" t="s">
        <v>66</v>
      </c>
      <c r="E81" s="31" t="s">
        <v>129</v>
      </c>
      <c r="F81" s="31"/>
      <c r="G81" s="32" t="s">
        <v>128</v>
      </c>
      <c r="H81" s="31">
        <v>235</v>
      </c>
      <c r="I81" s="31">
        <v>999</v>
      </c>
      <c r="J81" s="31" t="s">
        <v>80</v>
      </c>
      <c r="K81" s="31">
        <v>35</v>
      </c>
      <c r="L81" s="31">
        <v>0</v>
      </c>
      <c r="M81" s="31">
        <v>26</v>
      </c>
      <c r="N81" s="33">
        <v>14026</v>
      </c>
      <c r="O81" s="33"/>
      <c r="P81" s="33"/>
      <c r="Q81" s="33"/>
      <c r="R81" s="33"/>
      <c r="S81" s="34" t="str">
        <f t="shared" si="14"/>
        <v>1</v>
      </c>
      <c r="T81" s="35">
        <f t="shared" si="15"/>
        <v>14026</v>
      </c>
      <c r="U81" s="36">
        <f>INDEX([1]ราคาที่ดิน!$B:$G,MATCH($C81,[1]ราคาที่ดิน!$A:$A,0),MATCH($B81,[1]ราคาที่ดิน!$B$1:$G$1,0))</f>
        <v>200</v>
      </c>
      <c r="V81" s="37">
        <f t="shared" si="0"/>
        <v>2805200</v>
      </c>
      <c r="W81" s="31"/>
      <c r="X81" s="31"/>
      <c r="Y81" s="31"/>
      <c r="Z81" s="31"/>
      <c r="AA81" s="31"/>
      <c r="AB81" s="32"/>
      <c r="AC81" s="38"/>
      <c r="AD81" s="39"/>
      <c r="AE81" s="39"/>
      <c r="AF81" s="40" t="str">
        <f t="shared" si="16"/>
        <v/>
      </c>
      <c r="AG81" s="41" t="str">
        <f t="shared" si="17"/>
        <v/>
      </c>
      <c r="AH81" s="42"/>
      <c r="AI81" s="42"/>
      <c r="AJ81" s="42"/>
      <c r="AK81" s="42"/>
      <c r="AL81" s="31"/>
      <c r="AM81" s="43" t="str">
        <f t="shared" si="18"/>
        <v>100</v>
      </c>
      <c r="AN81" s="44">
        <f>INDEX([1]ราคาสิ่งปลูกสร้าง!$D$6:$CC$47,MATCH($AD81,[1]ราคาสิ่งปลูกสร้าง!$B$6:$B$45,0),MATCH($C$7,[1]ราคาสิ่งปลูกสร้าง!$D$5:$CC$5,0))</f>
        <v>0</v>
      </c>
      <c r="AO81" s="44">
        <f t="shared" si="19"/>
        <v>0</v>
      </c>
      <c r="AP81" s="45">
        <f t="shared" si="20"/>
        <v>0</v>
      </c>
      <c r="AQ81" s="40">
        <f>IF(AP81=0,0,INDEX([1]ค่าเสื่อมสิ่งปลูกสร้าง!$A$5:$D$105,MATCH($AP81,[1]ค่าเสื่อมสิ่งปลูกสร้าง!$A$5:$A$105,0),MATCH(AE81,[1]ค่าเสื่อมสิ่งปลูกสร้าง!$A$3:$D$3)))</f>
        <v>0</v>
      </c>
      <c r="AR81" s="44">
        <f t="shared" si="1"/>
        <v>0</v>
      </c>
      <c r="AS81" s="44">
        <f t="shared" si="2"/>
        <v>2805200</v>
      </c>
      <c r="AT81" s="44">
        <f t="shared" si="3"/>
        <v>2805200</v>
      </c>
      <c r="AU81" s="46">
        <v>0</v>
      </c>
      <c r="AV81" s="44">
        <f t="shared" si="21"/>
        <v>2805200</v>
      </c>
      <c r="AW81" s="47" t="str">
        <f t="shared" si="22"/>
        <v>0.01</v>
      </c>
      <c r="AX81" s="48">
        <v>1</v>
      </c>
      <c r="AY81" s="48"/>
      <c r="AZ81" s="49">
        <v>0</v>
      </c>
      <c r="BA81" s="48"/>
      <c r="BB81" s="48"/>
      <c r="BC81" s="44">
        <f t="shared" si="23"/>
        <v>0</v>
      </c>
      <c r="BD81" s="50">
        <v>1</v>
      </c>
      <c r="BE81" s="51">
        <f>IF(AX81=1,0,IF(AY81=1,0,IF(BC81&gt;#REF!,#REF!,IF(OR(AZ81&gt;0,BD81&gt;0),BC81+([1]สูตร2!H69*(100%-AZ81)-BC81)*BD81,[1]สูตร2!H69*(100%-AZ81)))))</f>
        <v>0</v>
      </c>
      <c r="BF81" s="31"/>
    </row>
    <row r="82" spans="1:58" s="5" customFormat="1" ht="24" customHeight="1" x14ac:dyDescent="0.2">
      <c r="A82" s="31"/>
      <c r="B82" s="31" t="s">
        <v>65</v>
      </c>
      <c r="C82" s="31">
        <v>27034</v>
      </c>
      <c r="D82" s="31" t="s">
        <v>66</v>
      </c>
      <c r="E82" s="31" t="s">
        <v>129</v>
      </c>
      <c r="F82" s="31"/>
      <c r="G82" s="32" t="s">
        <v>128</v>
      </c>
      <c r="H82" s="31">
        <v>235</v>
      </c>
      <c r="I82" s="31">
        <v>-999</v>
      </c>
      <c r="J82" s="31" t="s">
        <v>80</v>
      </c>
      <c r="K82" s="31">
        <v>35</v>
      </c>
      <c r="L82" s="31">
        <v>0</v>
      </c>
      <c r="M82" s="31">
        <v>26</v>
      </c>
      <c r="N82" s="33">
        <v>14026</v>
      </c>
      <c r="O82" s="33"/>
      <c r="P82" s="33"/>
      <c r="Q82" s="33"/>
      <c r="R82" s="33"/>
      <c r="S82" s="34" t="str">
        <f t="shared" si="14"/>
        <v>1</v>
      </c>
      <c r="T82" s="35">
        <f t="shared" si="15"/>
        <v>14026</v>
      </c>
      <c r="U82" s="36">
        <f>INDEX([1]ราคาที่ดิน!$B:$G,MATCH($C82,[1]ราคาที่ดิน!$A:$A,0),MATCH($B82,[1]ราคาที่ดิน!$B$1:$G$1,0))</f>
        <v>200</v>
      </c>
      <c r="V82" s="37">
        <f t="shared" si="0"/>
        <v>2805200</v>
      </c>
      <c r="W82" s="31"/>
      <c r="X82" s="31"/>
      <c r="Y82" s="31"/>
      <c r="Z82" s="31"/>
      <c r="AA82" s="31"/>
      <c r="AB82" s="32"/>
      <c r="AC82" s="38"/>
      <c r="AD82" s="39"/>
      <c r="AE82" s="39"/>
      <c r="AF82" s="40" t="str">
        <f t="shared" si="16"/>
        <v/>
      </c>
      <c r="AG82" s="41" t="str">
        <f t="shared" si="17"/>
        <v/>
      </c>
      <c r="AH82" s="42"/>
      <c r="AI82" s="42"/>
      <c r="AJ82" s="57"/>
      <c r="AK82" s="42"/>
      <c r="AL82" s="31"/>
      <c r="AM82" s="43" t="str">
        <f t="shared" si="18"/>
        <v>100</v>
      </c>
      <c r="AN82" s="44">
        <f>INDEX([1]ราคาสิ่งปลูกสร้าง!$D$6:$CC$47,MATCH($AD82,[1]ราคาสิ่งปลูกสร้าง!$B$6:$B$45,0),MATCH($C$7,[1]ราคาสิ่งปลูกสร้าง!$D$5:$CC$5,0))</f>
        <v>0</v>
      </c>
      <c r="AO82" s="44">
        <f t="shared" si="19"/>
        <v>0</v>
      </c>
      <c r="AP82" s="45">
        <f t="shared" si="20"/>
        <v>0</v>
      </c>
      <c r="AQ82" s="40">
        <f>IF(AP82=0,0,INDEX([1]ค่าเสื่อมสิ่งปลูกสร้าง!$A$5:$D$105,MATCH($AP82,[1]ค่าเสื่อมสิ่งปลูกสร้าง!$A$5:$A$105,0),MATCH(AE82,[1]ค่าเสื่อมสิ่งปลูกสร้าง!$A$3:$D$3)))</f>
        <v>0</v>
      </c>
      <c r="AR82" s="44">
        <f t="shared" si="1"/>
        <v>0</v>
      </c>
      <c r="AS82" s="44">
        <f t="shared" si="2"/>
        <v>2805200</v>
      </c>
      <c r="AT82" s="44">
        <f t="shared" si="3"/>
        <v>2805200</v>
      </c>
      <c r="AU82" s="46">
        <v>0</v>
      </c>
      <c r="AV82" s="44">
        <f t="shared" si="21"/>
        <v>2805200</v>
      </c>
      <c r="AW82" s="47" t="str">
        <f t="shared" si="22"/>
        <v>0.01</v>
      </c>
      <c r="AX82" s="48">
        <v>1</v>
      </c>
      <c r="AY82" s="48"/>
      <c r="AZ82" s="49">
        <v>0</v>
      </c>
      <c r="BA82" s="48"/>
      <c r="BB82" s="48"/>
      <c r="BC82" s="44">
        <f t="shared" si="23"/>
        <v>0</v>
      </c>
      <c r="BD82" s="50">
        <v>1</v>
      </c>
      <c r="BE82" s="51">
        <f>IF(AX82=1,0,IF(AY82=1,0,IF(BC82&gt;#REF!,#REF!,IF(OR(AZ82&gt;0,BD82&gt;0),BC82+([1]สูตร2!H70*(100%-AZ82)-BC82)*BD82,[1]สูตร2!H70*(100%-AZ82)))))</f>
        <v>0</v>
      </c>
      <c r="BF82" s="31"/>
    </row>
    <row r="83" spans="1:58" s="5" customFormat="1" ht="24" customHeight="1" x14ac:dyDescent="0.2">
      <c r="A83" s="31"/>
      <c r="B83" s="31" t="s">
        <v>93</v>
      </c>
      <c r="C83" s="31">
        <v>1</v>
      </c>
      <c r="D83" s="31" t="s">
        <v>66</v>
      </c>
      <c r="E83" s="31" t="s">
        <v>129</v>
      </c>
      <c r="F83" s="31"/>
      <c r="G83" s="32" t="s">
        <v>128</v>
      </c>
      <c r="H83" s="31" t="s">
        <v>104</v>
      </c>
      <c r="I83" s="31" t="s">
        <v>104</v>
      </c>
      <c r="J83" s="31" t="s">
        <v>80</v>
      </c>
      <c r="K83" s="31">
        <v>0</v>
      </c>
      <c r="L83" s="31">
        <v>0</v>
      </c>
      <c r="M83" s="31">
        <v>59</v>
      </c>
      <c r="N83" s="33"/>
      <c r="O83" s="33">
        <v>59</v>
      </c>
      <c r="P83" s="33"/>
      <c r="Q83" s="33"/>
      <c r="R83" s="33"/>
      <c r="S83" s="34" t="str">
        <f t="shared" si="14"/>
        <v>2</v>
      </c>
      <c r="T83" s="35">
        <f t="shared" si="15"/>
        <v>59</v>
      </c>
      <c r="U83" s="36">
        <f>INDEX([1]ราคาที่ดิน!$B:$G,MATCH($C83,[1]ราคาที่ดิน!$A:$A,0),MATCH($B83,[1]ราคาที่ดิน!$B$1:$G$1,0))</f>
        <v>100</v>
      </c>
      <c r="V83" s="37">
        <f t="shared" ref="V83:V146" si="24">$T83*$U83</f>
        <v>5900</v>
      </c>
      <c r="W83" s="31">
        <v>1</v>
      </c>
      <c r="X83" s="31">
        <v>34</v>
      </c>
      <c r="Y83" s="31" t="s">
        <v>83</v>
      </c>
      <c r="Z83" s="31" t="s">
        <v>127</v>
      </c>
      <c r="AA83" s="31"/>
      <c r="AB83" s="32" t="s">
        <v>128</v>
      </c>
      <c r="AC83" s="38"/>
      <c r="AD83" s="39" t="s">
        <v>73</v>
      </c>
      <c r="AE83" s="39" t="s">
        <v>74</v>
      </c>
      <c r="AF83" s="40" t="str">
        <f t="shared" si="16"/>
        <v>2</v>
      </c>
      <c r="AG83" s="41">
        <f t="shared" si="17"/>
        <v>136.4</v>
      </c>
      <c r="AH83" s="42"/>
      <c r="AI83" s="42">
        <v>136.4</v>
      </c>
      <c r="AJ83" s="42"/>
      <c r="AK83" s="42"/>
      <c r="AL83" s="31">
        <v>20</v>
      </c>
      <c r="AM83" s="43" t="str">
        <f t="shared" si="18"/>
        <v>100</v>
      </c>
      <c r="AN83" s="44">
        <f>INDEX([1]ราคาสิ่งปลูกสร้าง!$D$6:$CC$47,MATCH($AD83,[1]ราคาสิ่งปลูกสร้าง!$B$6:$B$45,0),MATCH($C$7,[1]ราคาสิ่งปลูกสร้าง!$D$5:$CC$5,0))</f>
        <v>6500</v>
      </c>
      <c r="AO83" s="44">
        <f t="shared" si="19"/>
        <v>886600</v>
      </c>
      <c r="AP83" s="45">
        <f t="shared" si="20"/>
        <v>20</v>
      </c>
      <c r="AQ83" s="40">
        <f>IF(AP83=0,0,INDEX([1]ค่าเสื่อมสิ่งปลูกสร้าง!$A$5:$D$105,MATCH($AP83,[1]ค่าเสื่อมสิ่งปลูกสร้าง!$A$5:$A$105,0),MATCH(AE83,[1]ค่าเสื่อมสิ่งปลูกสร้าง!$A$3:$D$3)))</f>
        <v>30</v>
      </c>
      <c r="AR83" s="44">
        <f t="shared" ref="AR83:AR146" si="25">$AO83*(100-$AQ83)%</f>
        <v>620620</v>
      </c>
      <c r="AS83" s="44">
        <f t="shared" ref="AS83:AS146" si="26">$V83+$AR83</f>
        <v>626520</v>
      </c>
      <c r="AT83" s="44">
        <f t="shared" ref="AT83:AT146" si="27">IF($AM83%*$AS83,$AM83%*$AS83,0)</f>
        <v>626520</v>
      </c>
      <c r="AU83" s="46">
        <v>0</v>
      </c>
      <c r="AV83" s="44">
        <f t="shared" si="21"/>
        <v>626520</v>
      </c>
      <c r="AW83" s="47" t="str">
        <f t="shared" si="22"/>
        <v>0.02</v>
      </c>
      <c r="AX83" s="48">
        <v>1</v>
      </c>
      <c r="AY83" s="48"/>
      <c r="AZ83" s="49">
        <v>0</v>
      </c>
      <c r="BA83" s="48"/>
      <c r="BB83" s="48"/>
      <c r="BC83" s="44">
        <f t="shared" si="23"/>
        <v>0</v>
      </c>
      <c r="BD83" s="50">
        <v>1</v>
      </c>
      <c r="BE83" s="51">
        <f>IF(AX83=1,0,IF(AY83=1,0,IF(BC83&gt;#REF!,#REF!,IF(OR(AZ83&gt;0,BD83&gt;0),BC83+([1]สูตร2!H71*(100%-AZ83)-BC83)*BD83,[1]สูตร2!H71*(100%-AZ83)))))</f>
        <v>0</v>
      </c>
      <c r="BF83" s="31"/>
    </row>
    <row r="84" spans="1:58" s="5" customFormat="1" ht="24" customHeight="1" x14ac:dyDescent="0.2">
      <c r="A84" s="31"/>
      <c r="B84" s="31" t="s">
        <v>93</v>
      </c>
      <c r="C84" s="31">
        <v>1</v>
      </c>
      <c r="D84" s="31" t="s">
        <v>66</v>
      </c>
      <c r="E84" s="31" t="s">
        <v>129</v>
      </c>
      <c r="F84" s="31"/>
      <c r="G84" s="32" t="s">
        <v>128</v>
      </c>
      <c r="H84" s="31" t="s">
        <v>104</v>
      </c>
      <c r="I84" s="31" t="s">
        <v>104</v>
      </c>
      <c r="J84" s="31" t="s">
        <v>80</v>
      </c>
      <c r="K84" s="31">
        <v>0</v>
      </c>
      <c r="L84" s="31">
        <v>0</v>
      </c>
      <c r="M84" s="31">
        <v>40</v>
      </c>
      <c r="N84" s="33"/>
      <c r="O84" s="33">
        <v>40</v>
      </c>
      <c r="P84" s="33"/>
      <c r="Q84" s="33"/>
      <c r="R84" s="33"/>
      <c r="S84" s="34" t="str">
        <f t="shared" si="14"/>
        <v>2</v>
      </c>
      <c r="T84" s="35">
        <f t="shared" si="15"/>
        <v>40</v>
      </c>
      <c r="U84" s="36">
        <f>INDEX([1]ราคาที่ดิน!$B:$G,MATCH($C84,[1]ราคาที่ดิน!$A:$A,0),MATCH($B84,[1]ราคาที่ดิน!$B$1:$G$1,0))</f>
        <v>100</v>
      </c>
      <c r="V84" s="37">
        <f t="shared" si="24"/>
        <v>4000</v>
      </c>
      <c r="W84" s="31">
        <v>2</v>
      </c>
      <c r="X84" s="31">
        <v>34</v>
      </c>
      <c r="Y84" s="31" t="s">
        <v>83</v>
      </c>
      <c r="Z84" s="31" t="s">
        <v>127</v>
      </c>
      <c r="AA84" s="31"/>
      <c r="AB84" s="32" t="s">
        <v>128</v>
      </c>
      <c r="AC84" s="38"/>
      <c r="AD84" s="39" t="s">
        <v>77</v>
      </c>
      <c r="AE84" s="39" t="s">
        <v>76</v>
      </c>
      <c r="AF84" s="40" t="str">
        <f t="shared" si="16"/>
        <v>1</v>
      </c>
      <c r="AG84" s="41">
        <f t="shared" si="17"/>
        <v>26.25</v>
      </c>
      <c r="AH84" s="42">
        <v>26.25</v>
      </c>
      <c r="AI84" s="42"/>
      <c r="AJ84" s="42"/>
      <c r="AK84" s="42"/>
      <c r="AL84" s="31">
        <v>20</v>
      </c>
      <c r="AM84" s="43" t="str">
        <f t="shared" si="18"/>
        <v>100</v>
      </c>
      <c r="AN84" s="44">
        <f>INDEX([1]ราคาสิ่งปลูกสร้าง!$D$6:$CC$47,MATCH($AD84,[1]ราคาสิ่งปลูกสร้าง!$B$6:$B$45,0),MATCH($C$7,[1]ราคาสิ่งปลูกสร้าง!$D$5:$CC$5,0))</f>
        <v>2050</v>
      </c>
      <c r="AO84" s="44">
        <f t="shared" si="19"/>
        <v>53812.5</v>
      </c>
      <c r="AP84" s="45">
        <f t="shared" si="20"/>
        <v>20</v>
      </c>
      <c r="AQ84" s="40">
        <f>IF(AP84=0,0,INDEX([1]ค่าเสื่อมสิ่งปลูกสร้าง!$A$5:$D$105,MATCH($AP84,[1]ค่าเสื่อมสิ่งปลูกสร้าง!$A$5:$A$105,0),MATCH(AE84,[1]ค่าเสื่อมสิ่งปลูกสร้าง!$A$3:$D$3)))</f>
        <v>93</v>
      </c>
      <c r="AR84" s="44">
        <f t="shared" si="25"/>
        <v>3766.8750000000005</v>
      </c>
      <c r="AS84" s="44">
        <f t="shared" si="26"/>
        <v>7766.875</v>
      </c>
      <c r="AT84" s="44">
        <f t="shared" si="27"/>
        <v>7766.875</v>
      </c>
      <c r="AU84" s="46">
        <v>0</v>
      </c>
      <c r="AV84" s="44">
        <f t="shared" si="21"/>
        <v>7766.875</v>
      </c>
      <c r="AW84" s="47" t="str">
        <f t="shared" si="22"/>
        <v>0.01</v>
      </c>
      <c r="AX84" s="48">
        <v>1</v>
      </c>
      <c r="AY84" s="48"/>
      <c r="AZ84" s="49">
        <v>0</v>
      </c>
      <c r="BA84" s="48"/>
      <c r="BB84" s="48"/>
      <c r="BC84" s="44">
        <f t="shared" si="23"/>
        <v>0</v>
      </c>
      <c r="BD84" s="50">
        <v>1</v>
      </c>
      <c r="BE84" s="51">
        <f>IF(AX84=1,0,IF(AY84=1,0,IF(BC84&gt;#REF!,#REF!,IF(OR(AZ84&gt;0,BD84&gt;0),BC84+([1]สูตร2!H72*(100%-AZ84)-BC84)*BD84,[1]สูตร2!H72*(100%-AZ84)))))</f>
        <v>0</v>
      </c>
      <c r="BF84" s="31"/>
    </row>
    <row r="85" spans="1:58" s="5" customFormat="1" ht="24" customHeight="1" x14ac:dyDescent="0.2">
      <c r="A85" s="31">
        <v>27</v>
      </c>
      <c r="B85" s="31" t="s">
        <v>65</v>
      </c>
      <c r="C85" s="31">
        <v>5972</v>
      </c>
      <c r="D85" s="31" t="s">
        <v>66</v>
      </c>
      <c r="E85" s="31" t="s">
        <v>130</v>
      </c>
      <c r="F85" s="31"/>
      <c r="G85" s="32" t="s">
        <v>131</v>
      </c>
      <c r="H85" s="31">
        <v>234</v>
      </c>
      <c r="I85" s="31">
        <v>-998</v>
      </c>
      <c r="J85" s="31" t="s">
        <v>80</v>
      </c>
      <c r="K85" s="31">
        <v>26</v>
      </c>
      <c r="L85" s="31">
        <v>2</v>
      </c>
      <c r="M85" s="31">
        <v>30</v>
      </c>
      <c r="N85" s="33">
        <v>10630</v>
      </c>
      <c r="O85" s="33"/>
      <c r="P85" s="33"/>
      <c r="Q85" s="33"/>
      <c r="R85" s="33"/>
      <c r="S85" s="34" t="str">
        <f t="shared" si="14"/>
        <v>1</v>
      </c>
      <c r="T85" s="35">
        <f t="shared" si="15"/>
        <v>10630</v>
      </c>
      <c r="U85" s="36">
        <f>INDEX([1]ราคาที่ดิน!$B:$G,MATCH($C85,[1]ราคาที่ดิน!$A:$A,0),MATCH($B85,[1]ราคาที่ดิน!$B$1:$G$1,0))</f>
        <v>200</v>
      </c>
      <c r="V85" s="37">
        <f t="shared" si="24"/>
        <v>2126000</v>
      </c>
      <c r="W85" s="31"/>
      <c r="X85" s="31"/>
      <c r="Y85" s="31"/>
      <c r="Z85" s="31"/>
      <c r="AA85" s="31"/>
      <c r="AB85" s="32"/>
      <c r="AC85" s="38"/>
      <c r="AD85" s="39"/>
      <c r="AE85" s="39"/>
      <c r="AF85" s="40" t="str">
        <f t="shared" si="16"/>
        <v/>
      </c>
      <c r="AG85" s="41" t="str">
        <f t="shared" si="17"/>
        <v/>
      </c>
      <c r="AH85" s="42"/>
      <c r="AI85" s="42"/>
      <c r="AJ85" s="42"/>
      <c r="AK85" s="42"/>
      <c r="AL85" s="31"/>
      <c r="AM85" s="43" t="str">
        <f t="shared" si="18"/>
        <v>100</v>
      </c>
      <c r="AN85" s="44">
        <f>INDEX([1]ราคาสิ่งปลูกสร้าง!$D$6:$CC$47,MATCH($AD85,[1]ราคาสิ่งปลูกสร้าง!$B$6:$B$45,0),MATCH($C$7,[1]ราคาสิ่งปลูกสร้าง!$D$5:$CC$5,0))</f>
        <v>0</v>
      </c>
      <c r="AO85" s="44">
        <f t="shared" si="19"/>
        <v>0</v>
      </c>
      <c r="AP85" s="45">
        <f t="shared" si="20"/>
        <v>0</v>
      </c>
      <c r="AQ85" s="40">
        <f>IF(AP85=0,0,INDEX([1]ค่าเสื่อมสิ่งปลูกสร้าง!$A$5:$D$105,MATCH($AP85,[1]ค่าเสื่อมสิ่งปลูกสร้าง!$A$5:$A$105,0),MATCH(AE85,[1]ค่าเสื่อมสิ่งปลูกสร้าง!$A$3:$D$3)))</f>
        <v>0</v>
      </c>
      <c r="AR85" s="44">
        <f t="shared" si="25"/>
        <v>0</v>
      </c>
      <c r="AS85" s="44">
        <f t="shared" si="26"/>
        <v>2126000</v>
      </c>
      <c r="AT85" s="44">
        <f t="shared" si="27"/>
        <v>2126000</v>
      </c>
      <c r="AU85" s="46">
        <v>0</v>
      </c>
      <c r="AV85" s="44">
        <f t="shared" si="21"/>
        <v>2126000</v>
      </c>
      <c r="AW85" s="47" t="str">
        <f t="shared" si="22"/>
        <v>0.01</v>
      </c>
      <c r="AX85" s="48">
        <v>1</v>
      </c>
      <c r="AY85" s="48"/>
      <c r="AZ85" s="49">
        <v>0</v>
      </c>
      <c r="BA85" s="48"/>
      <c r="BB85" s="48"/>
      <c r="BC85" s="44">
        <f t="shared" si="23"/>
        <v>0</v>
      </c>
      <c r="BD85" s="50">
        <v>1</v>
      </c>
      <c r="BE85" s="51">
        <f>IF(AX85=1,0,IF(AY85=1,0,IF(BC85&gt;#REF!,#REF!,IF(OR(AZ85&gt;0,BD85&gt;0),BC85+([1]สูตร2!H73*(100%-AZ85)-BC85)*BD85,[1]สูตร2!H73*(100%-AZ85)))))</f>
        <v>0</v>
      </c>
      <c r="BF85" s="31"/>
    </row>
    <row r="86" spans="1:58" s="5" customFormat="1" ht="24" customHeight="1" x14ac:dyDescent="0.2">
      <c r="A86" s="31"/>
      <c r="B86" s="31" t="s">
        <v>65</v>
      </c>
      <c r="C86" s="31">
        <v>27942</v>
      </c>
      <c r="D86" s="31" t="s">
        <v>66</v>
      </c>
      <c r="E86" s="31" t="s">
        <v>130</v>
      </c>
      <c r="F86" s="31"/>
      <c r="G86" s="32" t="s">
        <v>131</v>
      </c>
      <c r="H86" s="31">
        <v>160</v>
      </c>
      <c r="I86" s="31">
        <v>-1567</v>
      </c>
      <c r="J86" s="31" t="s">
        <v>80</v>
      </c>
      <c r="K86" s="31">
        <v>20</v>
      </c>
      <c r="L86" s="31">
        <v>2</v>
      </c>
      <c r="M86" s="31">
        <v>69</v>
      </c>
      <c r="N86" s="33">
        <v>8269</v>
      </c>
      <c r="O86" s="33"/>
      <c r="P86" s="33"/>
      <c r="Q86" s="33"/>
      <c r="R86" s="33"/>
      <c r="S86" s="34" t="str">
        <f t="shared" si="14"/>
        <v>1</v>
      </c>
      <c r="T86" s="35">
        <f t="shared" si="15"/>
        <v>8269</v>
      </c>
      <c r="U86" s="36">
        <f>INDEX([1]ราคาที่ดิน!$B:$G,MATCH($C86,[1]ราคาที่ดิน!$A:$A,0),MATCH($B86,[1]ราคาที่ดิน!$B$1:$G$1,0))</f>
        <v>50</v>
      </c>
      <c r="V86" s="37">
        <f t="shared" si="24"/>
        <v>413450</v>
      </c>
      <c r="W86" s="31"/>
      <c r="X86" s="31"/>
      <c r="Y86" s="31"/>
      <c r="Z86" s="31"/>
      <c r="AA86" s="31"/>
      <c r="AB86" s="32"/>
      <c r="AC86" s="38"/>
      <c r="AD86" s="39"/>
      <c r="AE86" s="39"/>
      <c r="AF86" s="40" t="str">
        <f t="shared" si="16"/>
        <v/>
      </c>
      <c r="AG86" s="41" t="str">
        <f t="shared" si="17"/>
        <v/>
      </c>
      <c r="AH86" s="42"/>
      <c r="AI86" s="42"/>
      <c r="AJ86" s="42"/>
      <c r="AK86" s="42"/>
      <c r="AL86" s="31"/>
      <c r="AM86" s="43" t="str">
        <f t="shared" si="18"/>
        <v>100</v>
      </c>
      <c r="AN86" s="44">
        <f>INDEX([1]ราคาสิ่งปลูกสร้าง!$D$6:$CC$47,MATCH($AD86,[1]ราคาสิ่งปลูกสร้าง!$B$6:$B$45,0),MATCH($C$7,[1]ราคาสิ่งปลูกสร้าง!$D$5:$CC$5,0))</f>
        <v>0</v>
      </c>
      <c r="AO86" s="44">
        <f t="shared" si="19"/>
        <v>0</v>
      </c>
      <c r="AP86" s="45">
        <f t="shared" si="20"/>
        <v>0</v>
      </c>
      <c r="AQ86" s="40">
        <f>IF(AP86=0,0,INDEX([1]ค่าเสื่อมสิ่งปลูกสร้าง!$A$5:$D$105,MATCH($AP86,[1]ค่าเสื่อมสิ่งปลูกสร้าง!$A$5:$A$105,0),MATCH(AE86,[1]ค่าเสื่อมสิ่งปลูกสร้าง!$A$3:$D$3)))</f>
        <v>0</v>
      </c>
      <c r="AR86" s="44">
        <f t="shared" si="25"/>
        <v>0</v>
      </c>
      <c r="AS86" s="44">
        <f t="shared" si="26"/>
        <v>413450</v>
      </c>
      <c r="AT86" s="44">
        <f t="shared" si="27"/>
        <v>413450</v>
      </c>
      <c r="AU86" s="46">
        <v>0</v>
      </c>
      <c r="AV86" s="44">
        <f t="shared" si="21"/>
        <v>413450</v>
      </c>
      <c r="AW86" s="47" t="str">
        <f t="shared" si="22"/>
        <v>0.01</v>
      </c>
      <c r="AX86" s="48">
        <v>1</v>
      </c>
      <c r="AY86" s="48"/>
      <c r="AZ86" s="49">
        <v>0</v>
      </c>
      <c r="BA86" s="48"/>
      <c r="BB86" s="48"/>
      <c r="BC86" s="44">
        <f t="shared" si="23"/>
        <v>0</v>
      </c>
      <c r="BD86" s="50">
        <v>1</v>
      </c>
      <c r="BE86" s="51">
        <f>IF(AX86=1,0,IF(AY86=1,0,IF(BC86&gt;#REF!,#REF!,IF(OR(AZ86&gt;0,BD86&gt;0),BC86+([1]สูตร2!H74*(100%-AZ86)-BC86)*BD86,[1]สูตร2!H74*(100%-AZ86)))))</f>
        <v>0</v>
      </c>
      <c r="BF86" s="31"/>
    </row>
    <row r="87" spans="1:58" s="5" customFormat="1" ht="24" customHeight="1" x14ac:dyDescent="0.2">
      <c r="A87" s="31"/>
      <c r="B87" s="31" t="s">
        <v>65</v>
      </c>
      <c r="C87" s="31">
        <v>12670</v>
      </c>
      <c r="D87" s="31" t="s">
        <v>66</v>
      </c>
      <c r="E87" s="31" t="s">
        <v>130</v>
      </c>
      <c r="F87" s="31"/>
      <c r="G87" s="32" t="s">
        <v>131</v>
      </c>
      <c r="H87" s="31">
        <v>39</v>
      </c>
      <c r="I87" s="31" t="s">
        <v>104</v>
      </c>
      <c r="J87" s="31" t="s">
        <v>80</v>
      </c>
      <c r="K87" s="31">
        <v>0</v>
      </c>
      <c r="L87" s="31">
        <v>3</v>
      </c>
      <c r="M87" s="31">
        <v>60</v>
      </c>
      <c r="N87" s="33"/>
      <c r="O87" s="33">
        <v>360</v>
      </c>
      <c r="P87" s="33"/>
      <c r="Q87" s="33"/>
      <c r="R87" s="33"/>
      <c r="S87" s="34" t="str">
        <f t="shared" si="14"/>
        <v>2</v>
      </c>
      <c r="T87" s="35">
        <f t="shared" si="15"/>
        <v>360</v>
      </c>
      <c r="U87" s="36">
        <f>INDEX([1]ราคาที่ดิน!$B:$G,MATCH($C87,[1]ราคาที่ดิน!$A:$A,0),MATCH($B87,[1]ราคาที่ดิน!$B$1:$G$1,0))</f>
        <v>50</v>
      </c>
      <c r="V87" s="37">
        <f t="shared" si="24"/>
        <v>18000</v>
      </c>
      <c r="W87" s="31"/>
      <c r="X87" s="31"/>
      <c r="Y87" s="31"/>
      <c r="Z87" s="31"/>
      <c r="AA87" s="31"/>
      <c r="AB87" s="32"/>
      <c r="AC87" s="38">
        <v>2</v>
      </c>
      <c r="AD87" s="39"/>
      <c r="AE87" s="39"/>
      <c r="AF87" s="40" t="str">
        <f t="shared" si="16"/>
        <v/>
      </c>
      <c r="AG87" s="41" t="str">
        <f t="shared" si="17"/>
        <v/>
      </c>
      <c r="AH87" s="42"/>
      <c r="AI87" s="42"/>
      <c r="AJ87" s="42"/>
      <c r="AK87" s="42"/>
      <c r="AL87" s="31"/>
      <c r="AM87" s="43" t="str">
        <f t="shared" si="18"/>
        <v>100</v>
      </c>
      <c r="AN87" s="44">
        <f>INDEX([1]ราคาสิ่งปลูกสร้าง!$D$6:$CC$47,MATCH($AD87,[1]ราคาสิ่งปลูกสร้าง!$B$6:$B$45,0),MATCH($C$7,[1]ราคาสิ่งปลูกสร้าง!$D$5:$CC$5,0))</f>
        <v>0</v>
      </c>
      <c r="AO87" s="44">
        <f t="shared" si="19"/>
        <v>0</v>
      </c>
      <c r="AP87" s="45">
        <f t="shared" si="20"/>
        <v>0</v>
      </c>
      <c r="AQ87" s="40">
        <f>IF(AP87=0,0,INDEX([1]ค่าเสื่อมสิ่งปลูกสร้าง!$A$5:$D$105,MATCH($AP87,[1]ค่าเสื่อมสิ่งปลูกสร้าง!$A$5:$A$105,0),MATCH(AE87,[1]ค่าเสื่อมสิ่งปลูกสร้าง!$A$3:$D$3)))</f>
        <v>0</v>
      </c>
      <c r="AR87" s="44">
        <f t="shared" si="25"/>
        <v>0</v>
      </c>
      <c r="AS87" s="44">
        <f t="shared" si="26"/>
        <v>18000</v>
      </c>
      <c r="AT87" s="44">
        <f t="shared" si="27"/>
        <v>18000</v>
      </c>
      <c r="AU87" s="46">
        <v>0</v>
      </c>
      <c r="AV87" s="44">
        <f t="shared" si="21"/>
        <v>18000</v>
      </c>
      <c r="AW87" s="47" t="str">
        <f t="shared" si="22"/>
        <v>0.02</v>
      </c>
      <c r="AX87" s="48"/>
      <c r="AY87" s="48"/>
      <c r="AZ87" s="49">
        <v>0</v>
      </c>
      <c r="BA87" s="48"/>
      <c r="BB87" s="48"/>
      <c r="BC87" s="44">
        <f t="shared" si="23"/>
        <v>0</v>
      </c>
      <c r="BD87" s="50">
        <v>1</v>
      </c>
      <c r="BE87" s="51" t="e">
        <f>IF(AX87=1,0,IF(AY87=1,0,IF(BC87&gt;#REF!,#REF!,IF(OR(AZ87&gt;0,BD87&gt;0),BC87+([1]สูตร2!H75*(100%-AZ87)-BC87)*BD87,[1]สูตร2!H75*(100%-AZ87)))))</f>
        <v>#REF!</v>
      </c>
      <c r="BF87" s="31"/>
    </row>
    <row r="88" spans="1:58" s="5" customFormat="1" ht="24" customHeight="1" x14ac:dyDescent="0.2">
      <c r="A88" s="31">
        <v>28</v>
      </c>
      <c r="B88" s="31" t="s">
        <v>65</v>
      </c>
      <c r="C88" s="31">
        <v>4655</v>
      </c>
      <c r="D88" s="31" t="s">
        <v>71</v>
      </c>
      <c r="E88" s="31" t="s">
        <v>132</v>
      </c>
      <c r="F88" s="31"/>
      <c r="G88" s="32" t="s">
        <v>131</v>
      </c>
      <c r="H88" s="31">
        <v>252</v>
      </c>
      <c r="I88" s="31">
        <v>-1210</v>
      </c>
      <c r="J88" s="31" t="s">
        <v>80</v>
      </c>
      <c r="K88" s="31">
        <v>4</v>
      </c>
      <c r="L88" s="31">
        <v>2</v>
      </c>
      <c r="M88" s="31">
        <v>18</v>
      </c>
      <c r="N88" s="33">
        <v>1818</v>
      </c>
      <c r="O88" s="33"/>
      <c r="P88" s="33"/>
      <c r="Q88" s="33"/>
      <c r="R88" s="33"/>
      <c r="S88" s="34" t="str">
        <f t="shared" si="14"/>
        <v>1</v>
      </c>
      <c r="T88" s="35">
        <f t="shared" si="15"/>
        <v>1818</v>
      </c>
      <c r="U88" s="36">
        <f>INDEX([1]ราคาที่ดิน!$B:$G,MATCH($C88,[1]ราคาที่ดิน!$A:$A,0),MATCH($B88,[1]ราคาที่ดิน!$B$1:$G$1,0))</f>
        <v>50</v>
      </c>
      <c r="V88" s="37">
        <f t="shared" si="24"/>
        <v>90900</v>
      </c>
      <c r="W88" s="31"/>
      <c r="X88" s="31"/>
      <c r="Y88" s="31"/>
      <c r="Z88" s="31"/>
      <c r="AA88" s="31"/>
      <c r="AB88" s="32"/>
      <c r="AC88" s="38">
        <v>2</v>
      </c>
      <c r="AD88" s="39"/>
      <c r="AE88" s="39"/>
      <c r="AF88" s="40" t="str">
        <f t="shared" si="16"/>
        <v/>
      </c>
      <c r="AG88" s="41" t="str">
        <f t="shared" si="17"/>
        <v/>
      </c>
      <c r="AH88" s="42"/>
      <c r="AI88" s="42"/>
      <c r="AJ88" s="42"/>
      <c r="AK88" s="42"/>
      <c r="AL88" s="31"/>
      <c r="AM88" s="43" t="str">
        <f t="shared" si="18"/>
        <v>100</v>
      </c>
      <c r="AN88" s="44">
        <f>INDEX([1]ราคาสิ่งปลูกสร้าง!$D$6:$CC$47,MATCH($AD88,[1]ราคาสิ่งปลูกสร้าง!$B$6:$B$45,0),MATCH($C$7,[1]ราคาสิ่งปลูกสร้าง!$D$5:$CC$5,0))</f>
        <v>0</v>
      </c>
      <c r="AO88" s="44">
        <f t="shared" si="19"/>
        <v>0</v>
      </c>
      <c r="AP88" s="45">
        <f t="shared" si="20"/>
        <v>0</v>
      </c>
      <c r="AQ88" s="40">
        <f>IF(AP88=0,0,INDEX([1]ค่าเสื่อมสิ่งปลูกสร้าง!$A$5:$D$105,MATCH($AP88,[1]ค่าเสื่อมสิ่งปลูกสร้าง!$A$5:$A$105,0),MATCH(AE88,[1]ค่าเสื่อมสิ่งปลูกสร้าง!$A$3:$D$3)))</f>
        <v>0</v>
      </c>
      <c r="AR88" s="44">
        <f t="shared" si="25"/>
        <v>0</v>
      </c>
      <c r="AS88" s="44">
        <f t="shared" si="26"/>
        <v>90900</v>
      </c>
      <c r="AT88" s="44">
        <f t="shared" si="27"/>
        <v>90900</v>
      </c>
      <c r="AU88" s="46">
        <v>0</v>
      </c>
      <c r="AV88" s="44">
        <f t="shared" si="21"/>
        <v>90900</v>
      </c>
      <c r="AW88" s="47" t="str">
        <f t="shared" si="22"/>
        <v>0.01</v>
      </c>
      <c r="AX88" s="48"/>
      <c r="AY88" s="48"/>
      <c r="AZ88" s="49">
        <v>0</v>
      </c>
      <c r="BA88" s="48"/>
      <c r="BB88" s="48"/>
      <c r="BC88" s="44">
        <f t="shared" si="23"/>
        <v>0</v>
      </c>
      <c r="BD88" s="50">
        <v>1</v>
      </c>
      <c r="BE88" s="51" t="e">
        <f>IF(AX88=1,0,IF(AY88=1,0,IF(BC88&gt;#REF!,#REF!,IF(OR(AZ88&gt;0,BD88&gt;0),BC88+([1]สูตร2!H76*(100%-AZ88)-BC88)*BD88,[1]สูตร2!H76*(100%-AZ88)))))</f>
        <v>#REF!</v>
      </c>
      <c r="BF88" s="31"/>
    </row>
    <row r="89" spans="1:58" s="5" customFormat="1" ht="24" customHeight="1" x14ac:dyDescent="0.2">
      <c r="A89" s="31"/>
      <c r="B89" s="31" t="s">
        <v>65</v>
      </c>
      <c r="C89" s="31">
        <v>12508</v>
      </c>
      <c r="D89" s="31" t="s">
        <v>71</v>
      </c>
      <c r="E89" s="31" t="s">
        <v>132</v>
      </c>
      <c r="F89" s="31"/>
      <c r="G89" s="32" t="s">
        <v>131</v>
      </c>
      <c r="H89" s="31">
        <v>74</v>
      </c>
      <c r="I89" s="31" t="s">
        <v>104</v>
      </c>
      <c r="J89" s="31" t="s">
        <v>80</v>
      </c>
      <c r="K89" s="31">
        <v>0</v>
      </c>
      <c r="L89" s="31">
        <v>0</v>
      </c>
      <c r="M89" s="31">
        <v>82</v>
      </c>
      <c r="N89" s="33"/>
      <c r="O89" s="33">
        <v>82</v>
      </c>
      <c r="P89" s="33"/>
      <c r="Q89" s="33"/>
      <c r="R89" s="33"/>
      <c r="S89" s="34" t="str">
        <f t="shared" si="14"/>
        <v>2</v>
      </c>
      <c r="T89" s="35">
        <f t="shared" si="15"/>
        <v>82</v>
      </c>
      <c r="U89" s="36">
        <f>INDEX([1]ราคาที่ดิน!$B:$G,MATCH($C89,[1]ราคาที่ดิน!$A:$A,0),MATCH($B89,[1]ราคาที่ดิน!$B$1:$G$1,0))</f>
        <v>100</v>
      </c>
      <c r="V89" s="37">
        <f t="shared" si="24"/>
        <v>8200</v>
      </c>
      <c r="W89" s="31">
        <v>1</v>
      </c>
      <c r="X89" s="31">
        <v>35</v>
      </c>
      <c r="Y89" s="31" t="s">
        <v>71</v>
      </c>
      <c r="Z89" s="31" t="s">
        <v>132</v>
      </c>
      <c r="AA89" s="31"/>
      <c r="AB89" s="32" t="s">
        <v>131</v>
      </c>
      <c r="AC89" s="38"/>
      <c r="AD89" s="39" t="s">
        <v>73</v>
      </c>
      <c r="AE89" s="39" t="s">
        <v>74</v>
      </c>
      <c r="AF89" s="40" t="str">
        <f t="shared" si="16"/>
        <v>2</v>
      </c>
      <c r="AG89" s="41">
        <f t="shared" si="17"/>
        <v>97.5</v>
      </c>
      <c r="AH89" s="42"/>
      <c r="AI89" s="42">
        <v>97.5</v>
      </c>
      <c r="AJ89" s="42"/>
      <c r="AK89" s="42"/>
      <c r="AL89" s="31">
        <v>27</v>
      </c>
      <c r="AM89" s="43" t="str">
        <f t="shared" si="18"/>
        <v>100</v>
      </c>
      <c r="AN89" s="44">
        <f>INDEX([1]ราคาสิ่งปลูกสร้าง!$D$6:$CC$47,MATCH($AD89,[1]ราคาสิ่งปลูกสร้าง!$B$6:$B$45,0),MATCH($C$7,[1]ราคาสิ่งปลูกสร้าง!$D$5:$CC$5,0))</f>
        <v>6500</v>
      </c>
      <c r="AO89" s="44">
        <f t="shared" si="19"/>
        <v>633750</v>
      </c>
      <c r="AP89" s="45">
        <f t="shared" si="20"/>
        <v>27</v>
      </c>
      <c r="AQ89" s="40">
        <f>IF(AP89=0,0,INDEX([1]ค่าเสื่อมสิ่งปลูกสร้าง!$A$5:$D$105,MATCH($AP89,[1]ค่าเสื่อมสิ่งปลูกสร้าง!$A$5:$A$105,0),MATCH(AE89,[1]ค่าเสื่อมสิ่งปลูกสร้าง!$A$3:$D$3)))</f>
        <v>44</v>
      </c>
      <c r="AR89" s="44">
        <f t="shared" si="25"/>
        <v>354900.00000000006</v>
      </c>
      <c r="AS89" s="44">
        <f t="shared" si="26"/>
        <v>363100.00000000006</v>
      </c>
      <c r="AT89" s="44">
        <f t="shared" si="27"/>
        <v>363100.00000000006</v>
      </c>
      <c r="AU89" s="46">
        <v>0</v>
      </c>
      <c r="AV89" s="44">
        <f t="shared" si="21"/>
        <v>363100.00000000006</v>
      </c>
      <c r="AW89" s="47" t="str">
        <f t="shared" si="22"/>
        <v>0.02</v>
      </c>
      <c r="AX89" s="48">
        <v>1</v>
      </c>
      <c r="AY89" s="48"/>
      <c r="AZ89" s="49">
        <v>0</v>
      </c>
      <c r="BA89" s="48"/>
      <c r="BB89" s="48"/>
      <c r="BC89" s="44">
        <f t="shared" si="23"/>
        <v>0</v>
      </c>
      <c r="BD89" s="50">
        <v>1</v>
      </c>
      <c r="BE89" s="51">
        <f>IF(AX89=1,0,IF(AY89=1,0,IF(BC89&gt;#REF!,#REF!,IF(OR(AZ89&gt;0,BD89&gt;0),BC89+([1]สูตร2!H77*(100%-AZ89)-BC89)*BD89,[1]สูตร2!H77*(100%-AZ89)))))</f>
        <v>0</v>
      </c>
      <c r="BF89" s="31"/>
    </row>
    <row r="90" spans="1:58" s="5" customFormat="1" ht="24" customHeight="1" x14ac:dyDescent="0.2">
      <c r="A90" s="31"/>
      <c r="B90" s="31" t="s">
        <v>65</v>
      </c>
      <c r="C90" s="31">
        <v>12508</v>
      </c>
      <c r="D90" s="31" t="s">
        <v>71</v>
      </c>
      <c r="E90" s="31" t="s">
        <v>132</v>
      </c>
      <c r="F90" s="31"/>
      <c r="G90" s="32" t="s">
        <v>131</v>
      </c>
      <c r="H90" s="31">
        <v>74</v>
      </c>
      <c r="I90" s="31" t="s">
        <v>104</v>
      </c>
      <c r="J90" s="31" t="s">
        <v>80</v>
      </c>
      <c r="K90" s="31">
        <v>0</v>
      </c>
      <c r="L90" s="31">
        <v>0</v>
      </c>
      <c r="M90" s="31">
        <v>30</v>
      </c>
      <c r="N90" s="33"/>
      <c r="O90" s="33">
        <v>30</v>
      </c>
      <c r="P90" s="33"/>
      <c r="Q90" s="33"/>
      <c r="R90" s="33"/>
      <c r="S90" s="34" t="str">
        <f t="shared" si="14"/>
        <v>2</v>
      </c>
      <c r="T90" s="35">
        <f t="shared" si="15"/>
        <v>30</v>
      </c>
      <c r="U90" s="36">
        <f>INDEX([1]ราคาที่ดิน!$B:$G,MATCH($C90,[1]ราคาที่ดิน!$A:$A,0),MATCH($B90,[1]ราคาที่ดิน!$B$1:$G$1,0))</f>
        <v>100</v>
      </c>
      <c r="V90" s="37">
        <f t="shared" si="24"/>
        <v>3000</v>
      </c>
      <c r="W90" s="31">
        <v>2</v>
      </c>
      <c r="X90" s="31">
        <v>35</v>
      </c>
      <c r="Y90" s="31" t="s">
        <v>71</v>
      </c>
      <c r="Z90" s="31" t="s">
        <v>132</v>
      </c>
      <c r="AA90" s="31"/>
      <c r="AB90" s="32" t="s">
        <v>131</v>
      </c>
      <c r="AC90" s="38"/>
      <c r="AD90" s="39" t="s">
        <v>75</v>
      </c>
      <c r="AE90" s="39" t="s">
        <v>76</v>
      </c>
      <c r="AF90" s="40" t="str">
        <f t="shared" si="16"/>
        <v>1</v>
      </c>
      <c r="AG90" s="41">
        <f t="shared" si="17"/>
        <v>13.5</v>
      </c>
      <c r="AH90" s="42">
        <v>13.5</v>
      </c>
      <c r="AI90" s="42"/>
      <c r="AJ90" s="42"/>
      <c r="AK90" s="42"/>
      <c r="AL90" s="31">
        <v>27</v>
      </c>
      <c r="AM90" s="43" t="str">
        <f t="shared" si="18"/>
        <v>100</v>
      </c>
      <c r="AN90" s="44">
        <f>INDEX([1]ราคาสิ่งปลูกสร้าง!$D$6:$CC$47,MATCH($AD90,[1]ราคาสิ่งปลูกสร้าง!$B$6:$B$45,0),MATCH($C$7,[1]ราคาสิ่งปลูกสร้าง!$D$5:$CC$5,0))</f>
        <v>5400</v>
      </c>
      <c r="AO90" s="44">
        <f t="shared" si="19"/>
        <v>72900</v>
      </c>
      <c r="AP90" s="45">
        <f t="shared" si="20"/>
        <v>27</v>
      </c>
      <c r="AQ90" s="40">
        <f>IF(AP90=0,0,INDEX([1]ค่าเสื่อมสิ่งปลูกสร้าง!$A$5:$D$105,MATCH($AP90,[1]ค่าเสื่อมสิ่งปลูกสร้าง!$A$5:$A$105,0),MATCH(AE90,[1]ค่าเสื่อมสิ่งปลูกสร้าง!$A$3:$D$3)))</f>
        <v>93</v>
      </c>
      <c r="AR90" s="44">
        <f t="shared" si="25"/>
        <v>5103.0000000000009</v>
      </c>
      <c r="AS90" s="44">
        <f t="shared" si="26"/>
        <v>8103.0000000000009</v>
      </c>
      <c r="AT90" s="44">
        <f t="shared" si="27"/>
        <v>8103.0000000000009</v>
      </c>
      <c r="AU90" s="46">
        <v>0</v>
      </c>
      <c r="AV90" s="44">
        <f t="shared" si="21"/>
        <v>8103.0000000000009</v>
      </c>
      <c r="AW90" s="47" t="str">
        <f t="shared" si="22"/>
        <v>0.01</v>
      </c>
      <c r="AX90" s="48">
        <v>1</v>
      </c>
      <c r="AY90" s="48"/>
      <c r="AZ90" s="49">
        <v>0</v>
      </c>
      <c r="BA90" s="48"/>
      <c r="BB90" s="48"/>
      <c r="BC90" s="44">
        <f t="shared" si="23"/>
        <v>0</v>
      </c>
      <c r="BD90" s="50">
        <v>1</v>
      </c>
      <c r="BE90" s="51">
        <f>IF(AX90=1,0,IF(AY90=1,0,IF(BC90&gt;#REF!,#REF!,IF(OR(AZ90&gt;0,BD90&gt;0),BC90+([1]สูตร2!H78*(100%-AZ90)-BC90)*BD90,[1]สูตร2!H78*(100%-AZ90)))))</f>
        <v>0</v>
      </c>
      <c r="BF90" s="31"/>
    </row>
    <row r="91" spans="1:58" s="5" customFormat="1" ht="24" customHeight="1" x14ac:dyDescent="0.2">
      <c r="A91" s="31"/>
      <c r="B91" s="31" t="s">
        <v>65</v>
      </c>
      <c r="C91" s="31">
        <v>12508</v>
      </c>
      <c r="D91" s="31" t="s">
        <v>71</v>
      </c>
      <c r="E91" s="31" t="s">
        <v>132</v>
      </c>
      <c r="F91" s="31"/>
      <c r="G91" s="32" t="s">
        <v>131</v>
      </c>
      <c r="H91" s="31">
        <v>74</v>
      </c>
      <c r="I91" s="31" t="s">
        <v>104</v>
      </c>
      <c r="J91" s="31" t="s">
        <v>80</v>
      </c>
      <c r="K91" s="31">
        <v>0</v>
      </c>
      <c r="L91" s="31">
        <v>0</v>
      </c>
      <c r="M91" s="31">
        <v>35</v>
      </c>
      <c r="N91" s="33"/>
      <c r="O91" s="33">
        <v>35</v>
      </c>
      <c r="P91" s="33"/>
      <c r="Q91" s="33"/>
      <c r="R91" s="33"/>
      <c r="S91" s="34" t="str">
        <f t="shared" si="14"/>
        <v>2</v>
      </c>
      <c r="T91" s="35">
        <f t="shared" si="15"/>
        <v>35</v>
      </c>
      <c r="U91" s="36">
        <f>INDEX([1]ราคาที่ดิน!$B:$G,MATCH($C91,[1]ราคาที่ดิน!$A:$A,0),MATCH($B91,[1]ราคาที่ดิน!$B$1:$G$1,0))</f>
        <v>100</v>
      </c>
      <c r="V91" s="37">
        <f t="shared" si="24"/>
        <v>3500</v>
      </c>
      <c r="W91" s="31">
        <v>3</v>
      </c>
      <c r="X91" s="31">
        <v>35</v>
      </c>
      <c r="Y91" s="31" t="s">
        <v>71</v>
      </c>
      <c r="Z91" s="31" t="s">
        <v>132</v>
      </c>
      <c r="AA91" s="31"/>
      <c r="AB91" s="32" t="s">
        <v>131</v>
      </c>
      <c r="AC91" s="38"/>
      <c r="AD91" s="39" t="s">
        <v>73</v>
      </c>
      <c r="AE91" s="39" t="s">
        <v>76</v>
      </c>
      <c r="AF91" s="40" t="str">
        <f t="shared" si="16"/>
        <v>2</v>
      </c>
      <c r="AG91" s="41">
        <f t="shared" si="17"/>
        <v>17.55</v>
      </c>
      <c r="AH91" s="42"/>
      <c r="AI91" s="42">
        <v>17.55</v>
      </c>
      <c r="AJ91" s="42"/>
      <c r="AK91" s="42"/>
      <c r="AL91" s="31">
        <v>21</v>
      </c>
      <c r="AM91" s="43" t="str">
        <f t="shared" si="18"/>
        <v>100</v>
      </c>
      <c r="AN91" s="44">
        <f>INDEX([1]ราคาสิ่งปลูกสร้าง!$D$6:$CC$47,MATCH($AD91,[1]ราคาสิ่งปลูกสร้าง!$B$6:$B$45,0),MATCH($C$7,[1]ราคาสิ่งปลูกสร้าง!$D$5:$CC$5,0))</f>
        <v>6500</v>
      </c>
      <c r="AO91" s="44">
        <f t="shared" si="19"/>
        <v>114075</v>
      </c>
      <c r="AP91" s="45">
        <f t="shared" si="20"/>
        <v>21</v>
      </c>
      <c r="AQ91" s="40">
        <f>IF(AP91=0,0,INDEX([1]ค่าเสื่อมสิ่งปลูกสร้าง!$A$5:$D$105,MATCH($AP91,[1]ค่าเสื่อมสิ่งปลูกสร้าง!$A$5:$A$105,0),MATCH(AE91,[1]ค่าเสื่อมสิ่งปลูกสร้าง!$A$3:$D$3)))</f>
        <v>93</v>
      </c>
      <c r="AR91" s="44">
        <f t="shared" si="25"/>
        <v>7985.2500000000009</v>
      </c>
      <c r="AS91" s="44">
        <f t="shared" si="26"/>
        <v>11485.25</v>
      </c>
      <c r="AT91" s="44">
        <f t="shared" si="27"/>
        <v>11485.25</v>
      </c>
      <c r="AU91" s="46">
        <v>0</v>
      </c>
      <c r="AV91" s="44">
        <f t="shared" si="21"/>
        <v>11485.25</v>
      </c>
      <c r="AW91" s="47" t="str">
        <f t="shared" si="22"/>
        <v>0.02</v>
      </c>
      <c r="AX91" s="48">
        <v>1</v>
      </c>
      <c r="AY91" s="48"/>
      <c r="AZ91" s="49">
        <v>0</v>
      </c>
      <c r="BA91" s="48"/>
      <c r="BB91" s="48"/>
      <c r="BC91" s="44">
        <f t="shared" si="23"/>
        <v>0</v>
      </c>
      <c r="BD91" s="50">
        <v>1</v>
      </c>
      <c r="BE91" s="51">
        <f>IF(AX91=1,0,IF(AY91=1,0,IF(BC91&gt;#REF!,#REF!,IF(OR(AZ91&gt;0,BD91&gt;0),BC91+([1]สูตร2!H79*(100%-AZ91)-BC91)*BD91,[1]สูตร2!H79*(100%-AZ91)))))</f>
        <v>0</v>
      </c>
      <c r="BF91" s="31"/>
    </row>
    <row r="92" spans="1:58" s="5" customFormat="1" ht="24" customHeight="1" x14ac:dyDescent="0.2">
      <c r="A92" s="31"/>
      <c r="B92" s="31" t="s">
        <v>65</v>
      </c>
      <c r="C92" s="31">
        <v>27397</v>
      </c>
      <c r="D92" s="31" t="s">
        <v>71</v>
      </c>
      <c r="E92" s="31" t="s">
        <v>132</v>
      </c>
      <c r="F92" s="31"/>
      <c r="G92" s="32" t="s">
        <v>131</v>
      </c>
      <c r="H92" s="31">
        <v>159</v>
      </c>
      <c r="I92" s="31">
        <v>-1362</v>
      </c>
      <c r="J92" s="31" t="s">
        <v>80</v>
      </c>
      <c r="K92" s="31">
        <v>6</v>
      </c>
      <c r="L92" s="31">
        <v>3</v>
      </c>
      <c r="M92" s="31">
        <v>57</v>
      </c>
      <c r="N92" s="33">
        <v>2757</v>
      </c>
      <c r="O92" s="33"/>
      <c r="P92" s="33"/>
      <c r="Q92" s="33"/>
      <c r="R92" s="33"/>
      <c r="S92" s="34" t="str">
        <f t="shared" si="14"/>
        <v>1</v>
      </c>
      <c r="T92" s="35">
        <f t="shared" si="15"/>
        <v>2757</v>
      </c>
      <c r="U92" s="36">
        <f>INDEX([1]ราคาที่ดิน!$B:$G,MATCH($C92,[1]ราคาที่ดิน!$A:$A,0),MATCH($B92,[1]ราคาที่ดิน!$B$1:$G$1,0))</f>
        <v>100</v>
      </c>
      <c r="V92" s="37">
        <f t="shared" si="24"/>
        <v>275700</v>
      </c>
      <c r="W92" s="31"/>
      <c r="X92" s="31"/>
      <c r="Y92" s="31"/>
      <c r="Z92" s="31"/>
      <c r="AA92" s="31"/>
      <c r="AB92" s="32"/>
      <c r="AC92" s="38"/>
      <c r="AD92" s="39"/>
      <c r="AE92" s="39"/>
      <c r="AF92" s="40" t="str">
        <f t="shared" si="16"/>
        <v/>
      </c>
      <c r="AG92" s="41" t="str">
        <f t="shared" si="17"/>
        <v/>
      </c>
      <c r="AH92" s="42"/>
      <c r="AI92" s="42"/>
      <c r="AJ92" s="42"/>
      <c r="AK92" s="42"/>
      <c r="AL92" s="31"/>
      <c r="AM92" s="43" t="str">
        <f t="shared" si="18"/>
        <v>100</v>
      </c>
      <c r="AN92" s="44">
        <f>INDEX([1]ราคาสิ่งปลูกสร้าง!$D$6:$CC$47,MATCH($AD92,[1]ราคาสิ่งปลูกสร้าง!$B$6:$B$45,0),MATCH($C$7,[1]ราคาสิ่งปลูกสร้าง!$D$5:$CC$5,0))</f>
        <v>0</v>
      </c>
      <c r="AO92" s="44">
        <f t="shared" si="19"/>
        <v>0</v>
      </c>
      <c r="AP92" s="45">
        <f t="shared" si="20"/>
        <v>0</v>
      </c>
      <c r="AQ92" s="40">
        <f>IF(AP92=0,0,INDEX([1]ค่าเสื่อมสิ่งปลูกสร้าง!$A$5:$D$105,MATCH($AP92,[1]ค่าเสื่อมสิ่งปลูกสร้าง!$A$5:$A$105,0),MATCH(AE92,[1]ค่าเสื่อมสิ่งปลูกสร้าง!$A$3:$D$3)))</f>
        <v>0</v>
      </c>
      <c r="AR92" s="44">
        <f t="shared" si="25"/>
        <v>0</v>
      </c>
      <c r="AS92" s="44">
        <f t="shared" si="26"/>
        <v>275700</v>
      </c>
      <c r="AT92" s="44">
        <f t="shared" si="27"/>
        <v>275700</v>
      </c>
      <c r="AU92" s="46">
        <v>0</v>
      </c>
      <c r="AV92" s="44">
        <f t="shared" si="21"/>
        <v>275700</v>
      </c>
      <c r="AW92" s="47" t="str">
        <f t="shared" si="22"/>
        <v>0.01</v>
      </c>
      <c r="AX92" s="48">
        <v>1</v>
      </c>
      <c r="AY92" s="48"/>
      <c r="AZ92" s="49">
        <v>0</v>
      </c>
      <c r="BA92" s="48"/>
      <c r="BB92" s="48"/>
      <c r="BC92" s="44">
        <f t="shared" si="23"/>
        <v>0</v>
      </c>
      <c r="BD92" s="50">
        <v>1</v>
      </c>
      <c r="BE92" s="51">
        <f>IF(AX92=1,0,IF(AY92=1,0,IF(BC92&gt;#REF!,#REF!,IF(OR(AZ92&gt;0,BD92&gt;0),BC92+([1]สูตร2!H80*(100%-AZ92)-BC92)*BD92,[1]สูตร2!H80*(100%-AZ92)))))</f>
        <v>0</v>
      </c>
      <c r="BF92" s="31"/>
    </row>
    <row r="93" spans="1:58" s="5" customFormat="1" ht="24" customHeight="1" x14ac:dyDescent="0.2">
      <c r="A93" s="31">
        <v>29</v>
      </c>
      <c r="B93" s="31" t="s">
        <v>65</v>
      </c>
      <c r="C93" s="31">
        <v>12506</v>
      </c>
      <c r="D93" s="31" t="s">
        <v>66</v>
      </c>
      <c r="E93" s="31" t="s">
        <v>133</v>
      </c>
      <c r="F93" s="31"/>
      <c r="G93" s="32" t="s">
        <v>134</v>
      </c>
      <c r="H93" s="31">
        <v>72</v>
      </c>
      <c r="I93" s="31">
        <v>-8</v>
      </c>
      <c r="J93" s="31" t="s">
        <v>80</v>
      </c>
      <c r="K93" s="31">
        <v>0</v>
      </c>
      <c r="L93" s="31">
        <v>0</v>
      </c>
      <c r="M93" s="31">
        <v>80</v>
      </c>
      <c r="N93" s="33"/>
      <c r="O93" s="33">
        <v>80</v>
      </c>
      <c r="P93" s="33"/>
      <c r="Q93" s="33"/>
      <c r="R93" s="33"/>
      <c r="S93" s="34" t="str">
        <f t="shared" si="14"/>
        <v>2</v>
      </c>
      <c r="T93" s="35">
        <f t="shared" si="15"/>
        <v>80</v>
      </c>
      <c r="U93" s="36">
        <f>INDEX([1]ราคาที่ดิน!$B:$G,MATCH($C93,[1]ราคาที่ดิน!$A:$A,0),MATCH($B93,[1]ราคาที่ดิน!$B$1:$G$1,0))</f>
        <v>200</v>
      </c>
      <c r="V93" s="37">
        <f t="shared" si="24"/>
        <v>16000</v>
      </c>
      <c r="W93" s="31">
        <v>1</v>
      </c>
      <c r="X93" s="31">
        <v>38</v>
      </c>
      <c r="Y93" s="31" t="s">
        <v>66</v>
      </c>
      <c r="Z93" s="31" t="s">
        <v>133</v>
      </c>
      <c r="AA93" s="31"/>
      <c r="AB93" s="32" t="s">
        <v>134</v>
      </c>
      <c r="AC93" s="38">
        <v>1</v>
      </c>
      <c r="AD93" s="39" t="s">
        <v>73</v>
      </c>
      <c r="AE93" s="39" t="s">
        <v>74</v>
      </c>
      <c r="AF93" s="40" t="str">
        <f t="shared" si="16"/>
        <v>2</v>
      </c>
      <c r="AG93" s="41">
        <f t="shared" si="17"/>
        <v>97.5</v>
      </c>
      <c r="AH93" s="42"/>
      <c r="AI93" s="42">
        <v>97.5</v>
      </c>
      <c r="AJ93" s="42"/>
      <c r="AK93" s="42"/>
      <c r="AL93" s="31">
        <v>30</v>
      </c>
      <c r="AM93" s="43" t="str">
        <f t="shared" si="18"/>
        <v>100</v>
      </c>
      <c r="AN93" s="44">
        <f>INDEX([1]ราคาสิ่งปลูกสร้าง!$D$6:$CC$47,MATCH($AD93,[1]ราคาสิ่งปลูกสร้าง!$B$6:$B$45,0),MATCH($C$7,[1]ราคาสิ่งปลูกสร้าง!$D$5:$CC$5,0))</f>
        <v>6500</v>
      </c>
      <c r="AO93" s="44">
        <f t="shared" si="19"/>
        <v>633750</v>
      </c>
      <c r="AP93" s="45">
        <f t="shared" si="20"/>
        <v>30</v>
      </c>
      <c r="AQ93" s="40">
        <f>IF(AP93=0,0,INDEX([1]ค่าเสื่อมสิ่งปลูกสร้าง!$A$5:$D$105,MATCH($AP93,[1]ค่าเสื่อมสิ่งปลูกสร้าง!$A$5:$A$105,0),MATCH(AE93,[1]ค่าเสื่อมสิ่งปลูกสร้าง!$A$3:$D$3)))</f>
        <v>50</v>
      </c>
      <c r="AR93" s="44">
        <f t="shared" si="25"/>
        <v>316875</v>
      </c>
      <c r="AS93" s="44">
        <f t="shared" si="26"/>
        <v>332875</v>
      </c>
      <c r="AT93" s="44">
        <f t="shared" si="27"/>
        <v>332875</v>
      </c>
      <c r="AU93" s="46">
        <v>0</v>
      </c>
      <c r="AV93" s="44">
        <f t="shared" si="21"/>
        <v>332875</v>
      </c>
      <c r="AW93" s="47" t="str">
        <f t="shared" si="22"/>
        <v>0.03</v>
      </c>
      <c r="AX93" s="48">
        <v>1</v>
      </c>
      <c r="AY93" s="48"/>
      <c r="AZ93" s="49">
        <v>0</v>
      </c>
      <c r="BA93" s="48"/>
      <c r="BB93" s="48"/>
      <c r="BC93" s="44">
        <f t="shared" si="23"/>
        <v>0</v>
      </c>
      <c r="BD93" s="50">
        <v>1</v>
      </c>
      <c r="BE93" s="51">
        <f>IF(AX93=1,0,IF(AY93=1,0,IF(BC93&gt;#REF!,#REF!,IF(OR(AZ93&gt;0,BD93&gt;0),BC93+([1]สูตร2!H81*(100%-AZ93)-BC93)*BD93,[1]สูตร2!H81*(100%-AZ93)))))</f>
        <v>0</v>
      </c>
      <c r="BF93" s="31"/>
    </row>
    <row r="94" spans="1:58" s="5" customFormat="1" ht="24" customHeight="1" x14ac:dyDescent="0.2">
      <c r="A94" s="31"/>
      <c r="B94" s="31" t="s">
        <v>65</v>
      </c>
      <c r="C94" s="31">
        <v>12506</v>
      </c>
      <c r="D94" s="31" t="s">
        <v>66</v>
      </c>
      <c r="E94" s="31" t="s">
        <v>133</v>
      </c>
      <c r="F94" s="31"/>
      <c r="G94" s="32" t="s">
        <v>134</v>
      </c>
      <c r="H94" s="31">
        <v>72</v>
      </c>
      <c r="I94" s="31">
        <v>-8</v>
      </c>
      <c r="J94" s="31" t="s">
        <v>80</v>
      </c>
      <c r="K94" s="31">
        <v>0</v>
      </c>
      <c r="L94" s="31">
        <v>0</v>
      </c>
      <c r="M94" s="31">
        <v>25</v>
      </c>
      <c r="N94" s="33"/>
      <c r="O94" s="33">
        <v>25</v>
      </c>
      <c r="P94" s="33"/>
      <c r="Q94" s="33"/>
      <c r="R94" s="33"/>
      <c r="S94" s="34" t="str">
        <f t="shared" si="14"/>
        <v>2</v>
      </c>
      <c r="T94" s="35">
        <f t="shared" si="15"/>
        <v>25</v>
      </c>
      <c r="U94" s="36">
        <f>INDEX([1]ราคาที่ดิน!$B:$G,MATCH($C94,[1]ราคาที่ดิน!$A:$A,0),MATCH($B94,[1]ราคาที่ดิน!$B$1:$G$1,0))</f>
        <v>200</v>
      </c>
      <c r="V94" s="37">
        <f t="shared" si="24"/>
        <v>5000</v>
      </c>
      <c r="W94" s="31">
        <v>2</v>
      </c>
      <c r="X94" s="31">
        <v>38</v>
      </c>
      <c r="Y94" s="31" t="s">
        <v>66</v>
      </c>
      <c r="Z94" s="31" t="s">
        <v>133</v>
      </c>
      <c r="AA94" s="31"/>
      <c r="AB94" s="32" t="s">
        <v>134</v>
      </c>
      <c r="AC94" s="38">
        <v>1</v>
      </c>
      <c r="AD94" s="39" t="s">
        <v>73</v>
      </c>
      <c r="AE94" s="39" t="s">
        <v>76</v>
      </c>
      <c r="AF94" s="40" t="str">
        <f t="shared" si="16"/>
        <v>2</v>
      </c>
      <c r="AG94" s="41">
        <f t="shared" si="17"/>
        <v>13.5</v>
      </c>
      <c r="AH94" s="42"/>
      <c r="AI94" s="42">
        <v>13.5</v>
      </c>
      <c r="AJ94" s="42"/>
      <c r="AK94" s="42"/>
      <c r="AL94" s="31">
        <v>30</v>
      </c>
      <c r="AM94" s="43" t="str">
        <f t="shared" si="18"/>
        <v>100</v>
      </c>
      <c r="AN94" s="44">
        <f>INDEX([1]ราคาสิ่งปลูกสร้าง!$D$6:$CC$47,MATCH($AD94,[1]ราคาสิ่งปลูกสร้าง!$B$6:$B$45,0),MATCH($C$7,[1]ราคาสิ่งปลูกสร้าง!$D$5:$CC$5,0))</f>
        <v>6500</v>
      </c>
      <c r="AO94" s="44">
        <f t="shared" si="19"/>
        <v>87750</v>
      </c>
      <c r="AP94" s="45">
        <f t="shared" si="20"/>
        <v>30</v>
      </c>
      <c r="AQ94" s="40">
        <f>IF(AP94=0,0,INDEX([1]ค่าเสื่อมสิ่งปลูกสร้าง!$A$5:$D$105,MATCH($AP94,[1]ค่าเสื่อมสิ่งปลูกสร้าง!$A$5:$A$105,0),MATCH(AE94,[1]ค่าเสื่อมสิ่งปลูกสร้าง!$A$3:$D$3)))</f>
        <v>93</v>
      </c>
      <c r="AR94" s="44">
        <f t="shared" si="25"/>
        <v>6142.5000000000009</v>
      </c>
      <c r="AS94" s="44">
        <f t="shared" si="26"/>
        <v>11142.5</v>
      </c>
      <c r="AT94" s="44">
        <f t="shared" si="27"/>
        <v>11142.5</v>
      </c>
      <c r="AU94" s="46">
        <v>0</v>
      </c>
      <c r="AV94" s="44">
        <f t="shared" si="21"/>
        <v>11142.5</v>
      </c>
      <c r="AW94" s="47" t="str">
        <f t="shared" si="22"/>
        <v>0.03</v>
      </c>
      <c r="AX94" s="48">
        <v>1</v>
      </c>
      <c r="AY94" s="48"/>
      <c r="AZ94" s="49">
        <v>0</v>
      </c>
      <c r="BA94" s="48"/>
      <c r="BB94" s="48"/>
      <c r="BC94" s="44">
        <f t="shared" si="23"/>
        <v>0</v>
      </c>
      <c r="BD94" s="50">
        <v>1</v>
      </c>
      <c r="BE94" s="51">
        <f>IF(AX94=1,0,IF(AY94=1,0,IF(BC94&gt;#REF!,#REF!,IF(OR(AZ94&gt;0,BD94&gt;0),BC94+([1]สูตร2!H82*(100%-AZ94)-BC94)*BD94,[1]สูตร2!H82*(100%-AZ94)))))</f>
        <v>0</v>
      </c>
      <c r="BF94" s="31"/>
    </row>
    <row r="95" spans="1:58" s="5" customFormat="1" ht="24" customHeight="1" x14ac:dyDescent="0.2">
      <c r="A95" s="31"/>
      <c r="B95" s="31" t="s">
        <v>65</v>
      </c>
      <c r="C95" s="31">
        <v>27491</v>
      </c>
      <c r="D95" s="31" t="s">
        <v>66</v>
      </c>
      <c r="E95" s="31" t="s">
        <v>133</v>
      </c>
      <c r="F95" s="31"/>
      <c r="G95" s="32" t="s">
        <v>134</v>
      </c>
      <c r="H95" s="31">
        <v>310</v>
      </c>
      <c r="I95" s="31">
        <v>-1456</v>
      </c>
      <c r="J95" s="31" t="s">
        <v>80</v>
      </c>
      <c r="K95" s="31">
        <v>21</v>
      </c>
      <c r="L95" s="31">
        <v>0</v>
      </c>
      <c r="M95" s="31">
        <v>85</v>
      </c>
      <c r="N95" s="33">
        <v>8485</v>
      </c>
      <c r="O95" s="33"/>
      <c r="P95" s="33"/>
      <c r="Q95" s="33"/>
      <c r="R95" s="33"/>
      <c r="S95" s="34" t="str">
        <f t="shared" si="14"/>
        <v>1</v>
      </c>
      <c r="T95" s="35">
        <f t="shared" si="15"/>
        <v>8485</v>
      </c>
      <c r="U95" s="36">
        <f>INDEX([1]ราคาที่ดิน!$B:$G,MATCH($C95,[1]ราคาที่ดิน!$A:$A,0),MATCH($B95,[1]ราคาที่ดิน!$B$1:$G$1,0))</f>
        <v>200</v>
      </c>
      <c r="V95" s="37">
        <f t="shared" si="24"/>
        <v>1697000</v>
      </c>
      <c r="W95" s="31"/>
      <c r="X95" s="31"/>
      <c r="Y95" s="31"/>
      <c r="Z95" s="31"/>
      <c r="AA95" s="31"/>
      <c r="AB95" s="32"/>
      <c r="AC95" s="38">
        <v>1</v>
      </c>
      <c r="AD95" s="39"/>
      <c r="AE95" s="39"/>
      <c r="AF95" s="40" t="str">
        <f t="shared" si="16"/>
        <v/>
      </c>
      <c r="AG95" s="41" t="str">
        <f t="shared" si="17"/>
        <v/>
      </c>
      <c r="AH95" s="42"/>
      <c r="AI95" s="42"/>
      <c r="AJ95" s="42"/>
      <c r="AK95" s="42"/>
      <c r="AL95" s="31"/>
      <c r="AM95" s="43" t="str">
        <f t="shared" si="18"/>
        <v>100</v>
      </c>
      <c r="AN95" s="44">
        <f>INDEX([1]ราคาสิ่งปลูกสร้าง!$D$6:$CC$47,MATCH($AD95,[1]ราคาสิ่งปลูกสร้าง!$B$6:$B$45,0),MATCH($C$7,[1]ราคาสิ่งปลูกสร้าง!$D$5:$CC$5,0))</f>
        <v>0</v>
      </c>
      <c r="AO95" s="44">
        <f t="shared" si="19"/>
        <v>0</v>
      </c>
      <c r="AP95" s="45">
        <f t="shared" si="20"/>
        <v>0</v>
      </c>
      <c r="AQ95" s="40">
        <f>IF(AP95=0,0,INDEX([1]ค่าเสื่อมสิ่งปลูกสร้าง!$A$5:$D$105,MATCH($AP95,[1]ค่าเสื่อมสิ่งปลูกสร้าง!$A$5:$A$105,0),MATCH(AE95,[1]ค่าเสื่อมสิ่งปลูกสร้าง!$A$3:$D$3)))</f>
        <v>0</v>
      </c>
      <c r="AR95" s="44">
        <f t="shared" si="25"/>
        <v>0</v>
      </c>
      <c r="AS95" s="44">
        <f t="shared" si="26"/>
        <v>1697000</v>
      </c>
      <c r="AT95" s="44">
        <f t="shared" si="27"/>
        <v>1697000</v>
      </c>
      <c r="AU95" s="46">
        <v>0</v>
      </c>
      <c r="AV95" s="44">
        <f t="shared" si="21"/>
        <v>1697000</v>
      </c>
      <c r="AW95" s="47" t="str">
        <f t="shared" si="22"/>
        <v>0.01</v>
      </c>
      <c r="AX95" s="48">
        <v>1</v>
      </c>
      <c r="AY95" s="48"/>
      <c r="AZ95" s="49">
        <v>0</v>
      </c>
      <c r="BA95" s="48"/>
      <c r="BB95" s="48"/>
      <c r="BC95" s="44">
        <f t="shared" si="23"/>
        <v>0</v>
      </c>
      <c r="BD95" s="50">
        <v>1</v>
      </c>
      <c r="BE95" s="51">
        <f>IF(AX95=1,0,IF(AY95=1,0,IF(BC95&gt;#REF!,#REF!,IF(OR(AZ95&gt;0,BD95&gt;0),BC95+([1]สูตร2!H83*(100%-AZ95)-BC95)*BD95,[1]สูตร2!H83*(100%-AZ95)))))</f>
        <v>0</v>
      </c>
      <c r="BF95" s="31"/>
    </row>
    <row r="96" spans="1:58" s="5" customFormat="1" ht="24" customHeight="1" x14ac:dyDescent="0.2">
      <c r="A96" s="31">
        <v>30</v>
      </c>
      <c r="B96" s="31" t="s">
        <v>65</v>
      </c>
      <c r="C96" s="31">
        <v>27466</v>
      </c>
      <c r="D96" s="31" t="s">
        <v>66</v>
      </c>
      <c r="E96" s="31" t="s">
        <v>135</v>
      </c>
      <c r="F96" s="31"/>
      <c r="G96" s="32" t="s">
        <v>136</v>
      </c>
      <c r="H96" s="31">
        <v>268</v>
      </c>
      <c r="I96" s="31">
        <v>-1431</v>
      </c>
      <c r="J96" s="31" t="s">
        <v>80</v>
      </c>
      <c r="K96" s="31">
        <v>10</v>
      </c>
      <c r="L96" s="31">
        <v>2</v>
      </c>
      <c r="M96" s="31">
        <v>86</v>
      </c>
      <c r="N96" s="33">
        <v>4286</v>
      </c>
      <c r="O96" s="33"/>
      <c r="P96" s="33"/>
      <c r="Q96" s="33"/>
      <c r="R96" s="33"/>
      <c r="S96" s="34" t="str">
        <f t="shared" si="14"/>
        <v>1</v>
      </c>
      <c r="T96" s="35">
        <f t="shared" si="15"/>
        <v>4286</v>
      </c>
      <c r="U96" s="36">
        <f>INDEX([1]ราคาที่ดิน!$B:$G,MATCH($C96,[1]ราคาที่ดิน!$A:$A,0),MATCH($B96,[1]ราคาที่ดิน!$B$1:$G$1,0))</f>
        <v>120</v>
      </c>
      <c r="V96" s="37">
        <f t="shared" si="24"/>
        <v>514320</v>
      </c>
      <c r="W96" s="31"/>
      <c r="X96" s="31"/>
      <c r="Y96" s="31"/>
      <c r="Z96" s="31"/>
      <c r="AA96" s="31"/>
      <c r="AB96" s="32"/>
      <c r="AC96" s="38"/>
      <c r="AD96" s="39"/>
      <c r="AE96" s="39"/>
      <c r="AF96" s="40" t="str">
        <f t="shared" si="16"/>
        <v/>
      </c>
      <c r="AG96" s="41" t="str">
        <f t="shared" si="17"/>
        <v/>
      </c>
      <c r="AH96" s="42"/>
      <c r="AI96" s="42"/>
      <c r="AJ96" s="42"/>
      <c r="AK96" s="42"/>
      <c r="AL96" s="31"/>
      <c r="AM96" s="43" t="str">
        <f t="shared" si="18"/>
        <v>100</v>
      </c>
      <c r="AN96" s="44">
        <f>INDEX([1]ราคาสิ่งปลูกสร้าง!$D$6:$CC$47,MATCH($AD96,[1]ราคาสิ่งปลูกสร้าง!$B$6:$B$45,0),MATCH($C$7,[1]ราคาสิ่งปลูกสร้าง!$D$5:$CC$5,0))</f>
        <v>0</v>
      </c>
      <c r="AO96" s="44">
        <f t="shared" si="19"/>
        <v>0</v>
      </c>
      <c r="AP96" s="45">
        <f t="shared" si="20"/>
        <v>0</v>
      </c>
      <c r="AQ96" s="40">
        <f>IF(AP96=0,0,INDEX([1]ค่าเสื่อมสิ่งปลูกสร้าง!$A$5:$D$105,MATCH($AP96,[1]ค่าเสื่อมสิ่งปลูกสร้าง!$A$5:$A$105,0),MATCH(AE96,[1]ค่าเสื่อมสิ่งปลูกสร้าง!$A$3:$D$3)))</f>
        <v>0</v>
      </c>
      <c r="AR96" s="44">
        <f t="shared" si="25"/>
        <v>0</v>
      </c>
      <c r="AS96" s="44">
        <f t="shared" si="26"/>
        <v>514320</v>
      </c>
      <c r="AT96" s="44">
        <f t="shared" si="27"/>
        <v>514320</v>
      </c>
      <c r="AU96" s="46">
        <v>0</v>
      </c>
      <c r="AV96" s="44">
        <f t="shared" si="21"/>
        <v>514320</v>
      </c>
      <c r="AW96" s="47" t="str">
        <f t="shared" si="22"/>
        <v>0.01</v>
      </c>
      <c r="AX96" s="48">
        <v>1</v>
      </c>
      <c r="AY96" s="48"/>
      <c r="AZ96" s="49">
        <v>0</v>
      </c>
      <c r="BA96" s="48"/>
      <c r="BB96" s="48"/>
      <c r="BC96" s="44">
        <f t="shared" si="23"/>
        <v>0</v>
      </c>
      <c r="BD96" s="50">
        <v>1</v>
      </c>
      <c r="BE96" s="51">
        <f>IF(AX96=1,0,IF(AY96=1,0,IF(BC96&gt;#REF!,#REF!,IF(OR(AZ96&gt;0,BD96&gt;0),BC96+([1]สูตร2!H84*(100%-AZ96)-BC96)*BD96,[1]สูตร2!H84*(100%-AZ96)))))</f>
        <v>0</v>
      </c>
      <c r="BF96" s="31"/>
    </row>
    <row r="97" spans="1:58" s="5" customFormat="1" ht="24" customHeight="1" x14ac:dyDescent="0.2">
      <c r="A97" s="31"/>
      <c r="B97" s="31" t="s">
        <v>65</v>
      </c>
      <c r="C97" s="31">
        <v>259</v>
      </c>
      <c r="D97" s="31" t="s">
        <v>66</v>
      </c>
      <c r="E97" s="31" t="s">
        <v>135</v>
      </c>
      <c r="F97" s="31"/>
      <c r="G97" s="32" t="s">
        <v>136</v>
      </c>
      <c r="H97" s="31">
        <v>242</v>
      </c>
      <c r="I97" s="31">
        <v>1763</v>
      </c>
      <c r="J97" s="31" t="s">
        <v>80</v>
      </c>
      <c r="K97" s="31">
        <v>0</v>
      </c>
      <c r="L97" s="31">
        <v>0</v>
      </c>
      <c r="M97" s="31">
        <v>47</v>
      </c>
      <c r="N97" s="33"/>
      <c r="O97" s="33">
        <v>47</v>
      </c>
      <c r="P97" s="33"/>
      <c r="Q97" s="33"/>
      <c r="R97" s="33"/>
      <c r="S97" s="34" t="str">
        <f t="shared" si="14"/>
        <v>2</v>
      </c>
      <c r="T97" s="35">
        <f t="shared" si="15"/>
        <v>47</v>
      </c>
      <c r="U97" s="36">
        <f>INDEX([1]ราคาที่ดิน!$B:$G,MATCH($C97,[1]ราคาที่ดิน!$A:$A,0),MATCH($B97,[1]ราคาที่ดิน!$B$1:$G$1,0))</f>
        <v>200</v>
      </c>
      <c r="V97" s="37">
        <f t="shared" si="24"/>
        <v>9400</v>
      </c>
      <c r="W97" s="31">
        <v>1</v>
      </c>
      <c r="X97" s="31">
        <v>39</v>
      </c>
      <c r="Y97" s="31" t="s">
        <v>66</v>
      </c>
      <c r="Z97" s="31" t="s">
        <v>137</v>
      </c>
      <c r="AA97" s="31"/>
      <c r="AB97" s="32" t="s">
        <v>136</v>
      </c>
      <c r="AC97" s="38">
        <v>1</v>
      </c>
      <c r="AD97" s="39" t="s">
        <v>73</v>
      </c>
      <c r="AE97" s="39" t="s">
        <v>74</v>
      </c>
      <c r="AF97" s="40" t="str">
        <f t="shared" si="16"/>
        <v>2</v>
      </c>
      <c r="AG97" s="41">
        <f t="shared" si="17"/>
        <v>105</v>
      </c>
      <c r="AH97" s="42"/>
      <c r="AI97" s="42">
        <v>105</v>
      </c>
      <c r="AJ97" s="42"/>
      <c r="AK97" s="42"/>
      <c r="AL97" s="31">
        <v>20</v>
      </c>
      <c r="AM97" s="43" t="str">
        <f t="shared" si="18"/>
        <v>100</v>
      </c>
      <c r="AN97" s="44">
        <f>INDEX([1]ราคาสิ่งปลูกสร้าง!$D$6:$CC$47,MATCH($AD97,[1]ราคาสิ่งปลูกสร้าง!$B$6:$B$45,0),MATCH($C$7,[1]ราคาสิ่งปลูกสร้าง!$D$5:$CC$5,0))</f>
        <v>6500</v>
      </c>
      <c r="AO97" s="44">
        <f t="shared" si="19"/>
        <v>682500</v>
      </c>
      <c r="AP97" s="45">
        <f t="shared" si="20"/>
        <v>20</v>
      </c>
      <c r="AQ97" s="40">
        <f>IF(AP97=0,0,INDEX([1]ค่าเสื่อมสิ่งปลูกสร้าง!$A$5:$D$105,MATCH($AP97,[1]ค่าเสื่อมสิ่งปลูกสร้าง!$A$5:$A$105,0),MATCH(AE97,[1]ค่าเสื่อมสิ่งปลูกสร้าง!$A$3:$D$3)))</f>
        <v>30</v>
      </c>
      <c r="AR97" s="44">
        <f t="shared" si="25"/>
        <v>477749.99999999994</v>
      </c>
      <c r="AS97" s="44">
        <f t="shared" si="26"/>
        <v>487149.99999999994</v>
      </c>
      <c r="AT97" s="44">
        <f t="shared" si="27"/>
        <v>487149.99999999994</v>
      </c>
      <c r="AU97" s="46">
        <v>0</v>
      </c>
      <c r="AV97" s="44">
        <f t="shared" si="21"/>
        <v>487149.99999999994</v>
      </c>
      <c r="AW97" s="47" t="str">
        <f t="shared" si="22"/>
        <v>0.03</v>
      </c>
      <c r="AX97" s="48">
        <v>1</v>
      </c>
      <c r="AY97" s="48"/>
      <c r="AZ97" s="49">
        <v>0</v>
      </c>
      <c r="BA97" s="48"/>
      <c r="BB97" s="48"/>
      <c r="BC97" s="44">
        <f t="shared" si="23"/>
        <v>0</v>
      </c>
      <c r="BD97" s="50">
        <v>1</v>
      </c>
      <c r="BE97" s="51">
        <f>IF(AX97=1,0,IF(AY97=1,0,IF(BC97&gt;#REF!,#REF!,IF(OR(AZ97&gt;0,BD97&gt;0),BC97+([1]สูตร2!H85*(100%-AZ97)-BC97)*BD97,[1]สูตร2!H85*(100%-AZ97)))))</f>
        <v>0</v>
      </c>
      <c r="BF97" s="31"/>
    </row>
    <row r="98" spans="1:58" s="5" customFormat="1" ht="24" customHeight="1" x14ac:dyDescent="0.2">
      <c r="A98" s="31"/>
      <c r="B98" s="31" t="s">
        <v>65</v>
      </c>
      <c r="C98" s="31">
        <v>259</v>
      </c>
      <c r="D98" s="31" t="s">
        <v>66</v>
      </c>
      <c r="E98" s="31" t="s">
        <v>135</v>
      </c>
      <c r="F98" s="31"/>
      <c r="G98" s="32" t="s">
        <v>136</v>
      </c>
      <c r="H98" s="31">
        <v>242</v>
      </c>
      <c r="I98" s="31">
        <v>1763</v>
      </c>
      <c r="J98" s="31" t="s">
        <v>80</v>
      </c>
      <c r="K98" s="31">
        <v>0</v>
      </c>
      <c r="L98" s="31">
        <v>0</v>
      </c>
      <c r="M98" s="31">
        <v>25</v>
      </c>
      <c r="N98" s="33"/>
      <c r="O98" s="33">
        <v>25</v>
      </c>
      <c r="P98" s="33"/>
      <c r="Q98" s="33"/>
      <c r="R98" s="33"/>
      <c r="S98" s="34" t="str">
        <f t="shared" si="14"/>
        <v>2</v>
      </c>
      <c r="T98" s="35">
        <f t="shared" si="15"/>
        <v>25</v>
      </c>
      <c r="U98" s="36">
        <f>INDEX([1]ราคาที่ดิน!$B:$G,MATCH($C98,[1]ราคาที่ดิน!$A:$A,0),MATCH($B98,[1]ราคาที่ดิน!$B$1:$G$1,0))</f>
        <v>200</v>
      </c>
      <c r="V98" s="37">
        <f t="shared" si="24"/>
        <v>5000</v>
      </c>
      <c r="W98" s="31">
        <v>2</v>
      </c>
      <c r="X98" s="31">
        <v>39</v>
      </c>
      <c r="Y98" s="31" t="s">
        <v>66</v>
      </c>
      <c r="Z98" s="31" t="s">
        <v>137</v>
      </c>
      <c r="AA98" s="31"/>
      <c r="AB98" s="32" t="s">
        <v>136</v>
      </c>
      <c r="AC98" s="38">
        <v>1</v>
      </c>
      <c r="AD98" s="39" t="s">
        <v>75</v>
      </c>
      <c r="AE98" s="39" t="s">
        <v>76</v>
      </c>
      <c r="AF98" s="40" t="str">
        <f t="shared" si="16"/>
        <v>1</v>
      </c>
      <c r="AG98" s="41">
        <f t="shared" si="17"/>
        <v>28</v>
      </c>
      <c r="AH98" s="42">
        <v>28</v>
      </c>
      <c r="AI98" s="42"/>
      <c r="AJ98" s="42"/>
      <c r="AK98" s="42"/>
      <c r="AL98" s="31">
        <v>20</v>
      </c>
      <c r="AM98" s="43" t="str">
        <f t="shared" si="18"/>
        <v>100</v>
      </c>
      <c r="AN98" s="44">
        <f>INDEX([1]ราคาสิ่งปลูกสร้าง!$D$6:$CC$47,MATCH($AD98,[1]ราคาสิ่งปลูกสร้าง!$B$6:$B$45,0),MATCH($C$7,[1]ราคาสิ่งปลูกสร้าง!$D$5:$CC$5,0))</f>
        <v>5400</v>
      </c>
      <c r="AO98" s="44">
        <f t="shared" si="19"/>
        <v>151200</v>
      </c>
      <c r="AP98" s="45">
        <f t="shared" si="20"/>
        <v>20</v>
      </c>
      <c r="AQ98" s="40">
        <f>IF(AP98=0,0,INDEX([1]ค่าเสื่อมสิ่งปลูกสร้าง!$A$5:$D$105,MATCH($AP98,[1]ค่าเสื่อมสิ่งปลูกสร้าง!$A$5:$A$105,0),MATCH(AE98,[1]ค่าเสื่อมสิ่งปลูกสร้าง!$A$3:$D$3)))</f>
        <v>93</v>
      </c>
      <c r="AR98" s="44">
        <f t="shared" si="25"/>
        <v>10584.000000000002</v>
      </c>
      <c r="AS98" s="44">
        <f t="shared" si="26"/>
        <v>15584.000000000002</v>
      </c>
      <c r="AT98" s="44">
        <f t="shared" si="27"/>
        <v>15584.000000000002</v>
      </c>
      <c r="AU98" s="46">
        <v>0</v>
      </c>
      <c r="AV98" s="44">
        <f t="shared" si="21"/>
        <v>15584.000000000002</v>
      </c>
      <c r="AW98" s="47" t="str">
        <f t="shared" si="22"/>
        <v>0.01</v>
      </c>
      <c r="AX98" s="48">
        <v>1</v>
      </c>
      <c r="AY98" s="48"/>
      <c r="AZ98" s="49">
        <v>0</v>
      </c>
      <c r="BA98" s="48"/>
      <c r="BB98" s="48"/>
      <c r="BC98" s="44">
        <f t="shared" si="23"/>
        <v>0</v>
      </c>
      <c r="BD98" s="50">
        <v>1</v>
      </c>
      <c r="BE98" s="51">
        <f>IF(AX98=1,0,IF(AY98=1,0,IF(BC98&gt;#REF!,#REF!,IF(OR(AZ98&gt;0,BD98&gt;0),BC98+([1]สูตร2!H86*(100%-AZ98)-BC98)*BD98,[1]สูตร2!H86*(100%-AZ98)))))</f>
        <v>0</v>
      </c>
      <c r="BF98" s="31"/>
    </row>
    <row r="99" spans="1:58" s="5" customFormat="1" ht="24" customHeight="1" x14ac:dyDescent="0.2">
      <c r="A99" s="31"/>
      <c r="B99" s="31" t="s">
        <v>65</v>
      </c>
      <c r="C99" s="31">
        <v>259</v>
      </c>
      <c r="D99" s="31" t="s">
        <v>66</v>
      </c>
      <c r="E99" s="31" t="s">
        <v>135</v>
      </c>
      <c r="F99" s="31"/>
      <c r="G99" s="32" t="s">
        <v>136</v>
      </c>
      <c r="H99" s="31">
        <v>242</v>
      </c>
      <c r="I99" s="31">
        <v>1763</v>
      </c>
      <c r="J99" s="31" t="s">
        <v>80</v>
      </c>
      <c r="K99" s="31">
        <v>0</v>
      </c>
      <c r="L99" s="31">
        <v>0</v>
      </c>
      <c r="M99" s="31">
        <v>35</v>
      </c>
      <c r="N99" s="33"/>
      <c r="O99" s="33">
        <v>35</v>
      </c>
      <c r="P99" s="33"/>
      <c r="Q99" s="33"/>
      <c r="R99" s="33"/>
      <c r="S99" s="34" t="str">
        <f t="shared" si="14"/>
        <v>2</v>
      </c>
      <c r="T99" s="35">
        <f t="shared" si="15"/>
        <v>35</v>
      </c>
      <c r="U99" s="36">
        <f>INDEX([1]ราคาที่ดิน!$B:$G,MATCH($C99,[1]ราคาที่ดิน!$A:$A,0),MATCH($B99,[1]ราคาที่ดิน!$B$1:$G$1,0))</f>
        <v>200</v>
      </c>
      <c r="V99" s="37">
        <f t="shared" si="24"/>
        <v>7000</v>
      </c>
      <c r="W99" s="31">
        <v>3</v>
      </c>
      <c r="X99" s="31">
        <v>39</v>
      </c>
      <c r="Y99" s="31" t="s">
        <v>66</v>
      </c>
      <c r="Z99" s="31" t="s">
        <v>137</v>
      </c>
      <c r="AA99" s="31"/>
      <c r="AB99" s="32" t="s">
        <v>136</v>
      </c>
      <c r="AC99" s="38"/>
      <c r="AD99" s="39" t="s">
        <v>75</v>
      </c>
      <c r="AE99" s="39" t="s">
        <v>76</v>
      </c>
      <c r="AF99" s="40" t="str">
        <f t="shared" si="16"/>
        <v>1</v>
      </c>
      <c r="AG99" s="41">
        <f t="shared" si="17"/>
        <v>90</v>
      </c>
      <c r="AH99" s="42">
        <v>90</v>
      </c>
      <c r="AI99" s="42"/>
      <c r="AJ99" s="42"/>
      <c r="AK99" s="42"/>
      <c r="AL99" s="31">
        <v>15</v>
      </c>
      <c r="AM99" s="43" t="str">
        <f t="shared" si="18"/>
        <v>100</v>
      </c>
      <c r="AN99" s="44">
        <f>INDEX([1]ราคาสิ่งปลูกสร้าง!$D$6:$CC$47,MATCH($AD99,[1]ราคาสิ่งปลูกสร้าง!$B$6:$B$45,0),MATCH($C$7,[1]ราคาสิ่งปลูกสร้าง!$D$5:$CC$5,0))</f>
        <v>5400</v>
      </c>
      <c r="AO99" s="44">
        <f t="shared" si="19"/>
        <v>486000</v>
      </c>
      <c r="AP99" s="45">
        <f t="shared" si="20"/>
        <v>15</v>
      </c>
      <c r="AQ99" s="40">
        <f>IF(AP99=0,0,INDEX([1]ค่าเสื่อมสิ่งปลูกสร้าง!$A$5:$D$105,MATCH($AP99,[1]ค่าเสื่อมสิ่งปลูกสร้าง!$A$5:$A$105,0),MATCH(AE99,[1]ค่าเสื่อมสิ่งปลูกสร้าง!$A$3:$D$3)))</f>
        <v>65</v>
      </c>
      <c r="AR99" s="44">
        <f t="shared" si="25"/>
        <v>170100</v>
      </c>
      <c r="AS99" s="44">
        <f t="shared" si="26"/>
        <v>177100</v>
      </c>
      <c r="AT99" s="44">
        <f t="shared" si="27"/>
        <v>177100</v>
      </c>
      <c r="AU99" s="46">
        <v>0</v>
      </c>
      <c r="AV99" s="44">
        <f t="shared" si="21"/>
        <v>177100</v>
      </c>
      <c r="AW99" s="47" t="str">
        <f t="shared" si="22"/>
        <v>0.01</v>
      </c>
      <c r="AX99" s="48">
        <v>1</v>
      </c>
      <c r="AY99" s="48"/>
      <c r="AZ99" s="49">
        <v>0</v>
      </c>
      <c r="BA99" s="48"/>
      <c r="BB99" s="48"/>
      <c r="BC99" s="44">
        <f t="shared" si="23"/>
        <v>0</v>
      </c>
      <c r="BD99" s="50">
        <v>1</v>
      </c>
      <c r="BE99" s="51">
        <f>IF(AX99=1,0,IF(AY99=1,0,IF(BC99&gt;#REF!,#REF!,IF(OR(AZ99&gt;0,BD99&gt;0),BC99+([1]สูตร2!H87*(100%-AZ99)-BC99)*BD99,[1]สูตร2!H87*(100%-AZ99)))))</f>
        <v>0</v>
      </c>
      <c r="BF99" s="31"/>
    </row>
    <row r="100" spans="1:58" s="5" customFormat="1" ht="24" customHeight="1" x14ac:dyDescent="0.2">
      <c r="A100" s="31"/>
      <c r="B100" s="31" t="s">
        <v>65</v>
      </c>
      <c r="C100" s="31">
        <v>259</v>
      </c>
      <c r="D100" s="31" t="s">
        <v>66</v>
      </c>
      <c r="E100" s="31" t="s">
        <v>135</v>
      </c>
      <c r="F100" s="31"/>
      <c r="G100" s="32" t="s">
        <v>136</v>
      </c>
      <c r="H100" s="31">
        <v>242</v>
      </c>
      <c r="I100" s="31">
        <v>1763</v>
      </c>
      <c r="J100" s="31" t="s">
        <v>80</v>
      </c>
      <c r="K100" s="31">
        <v>0</v>
      </c>
      <c r="L100" s="31">
        <v>0</v>
      </c>
      <c r="M100" s="31">
        <v>20</v>
      </c>
      <c r="N100" s="33"/>
      <c r="O100" s="33">
        <v>20</v>
      </c>
      <c r="P100" s="33"/>
      <c r="Q100" s="33"/>
      <c r="R100" s="33"/>
      <c r="S100" s="34" t="str">
        <f t="shared" si="14"/>
        <v>2</v>
      </c>
      <c r="T100" s="35">
        <f t="shared" si="15"/>
        <v>20</v>
      </c>
      <c r="U100" s="36">
        <f>INDEX([1]ราคาที่ดิน!$B:$G,MATCH($C100,[1]ราคาที่ดิน!$A:$A,0),MATCH($B100,[1]ราคาที่ดิน!$B$1:$G$1,0))</f>
        <v>200</v>
      </c>
      <c r="V100" s="37">
        <f t="shared" si="24"/>
        <v>4000</v>
      </c>
      <c r="W100" s="31">
        <v>4</v>
      </c>
      <c r="X100" s="31">
        <v>39</v>
      </c>
      <c r="Y100" s="31" t="s">
        <v>66</v>
      </c>
      <c r="Z100" s="31" t="s">
        <v>137</v>
      </c>
      <c r="AA100" s="31"/>
      <c r="AB100" s="32" t="s">
        <v>136</v>
      </c>
      <c r="AC100" s="38"/>
      <c r="AD100" s="39" t="s">
        <v>77</v>
      </c>
      <c r="AE100" s="39" t="s">
        <v>94</v>
      </c>
      <c r="AF100" s="40" t="str">
        <f t="shared" si="16"/>
        <v>1</v>
      </c>
      <c r="AG100" s="41">
        <f t="shared" si="17"/>
        <v>90</v>
      </c>
      <c r="AH100" s="42">
        <v>90</v>
      </c>
      <c r="AI100" s="42"/>
      <c r="AJ100" s="57"/>
      <c r="AK100" s="42"/>
      <c r="AL100" s="31">
        <v>15</v>
      </c>
      <c r="AM100" s="43" t="str">
        <f t="shared" si="18"/>
        <v>100</v>
      </c>
      <c r="AN100" s="44">
        <f>INDEX([1]ราคาสิ่งปลูกสร้าง!$D$6:$CC$47,MATCH($AD100,[1]ราคาสิ่งปลูกสร้าง!$B$6:$B$45,0),MATCH($C$7,[1]ราคาสิ่งปลูกสร้าง!$D$5:$CC$5,0))</f>
        <v>2050</v>
      </c>
      <c r="AO100" s="44">
        <f t="shared" si="19"/>
        <v>184500</v>
      </c>
      <c r="AP100" s="45">
        <f t="shared" si="20"/>
        <v>15</v>
      </c>
      <c r="AQ100" s="40">
        <f>IF(AP100=0,0,INDEX([1]ค่าเสื่อมสิ่งปลูกสร้าง!$A$5:$D$105,MATCH($AP100,[1]ค่าเสื่อมสิ่งปลูกสร้าง!$A$5:$A$105,0),MATCH(AE100,[1]ค่าเสื่อมสิ่งปลูกสร้าง!$A$3:$D$3)))</f>
        <v>20</v>
      </c>
      <c r="AR100" s="44">
        <f t="shared" si="25"/>
        <v>147600</v>
      </c>
      <c r="AS100" s="44">
        <f t="shared" si="26"/>
        <v>151600</v>
      </c>
      <c r="AT100" s="44">
        <f t="shared" si="27"/>
        <v>151600</v>
      </c>
      <c r="AU100" s="46">
        <v>0</v>
      </c>
      <c r="AV100" s="44">
        <f t="shared" si="21"/>
        <v>151600</v>
      </c>
      <c r="AW100" s="47" t="str">
        <f t="shared" si="22"/>
        <v>0.01</v>
      </c>
      <c r="AX100" s="48">
        <v>1</v>
      </c>
      <c r="AY100" s="48"/>
      <c r="AZ100" s="49">
        <v>0</v>
      </c>
      <c r="BA100" s="48"/>
      <c r="BB100" s="48"/>
      <c r="BC100" s="44">
        <f t="shared" si="23"/>
        <v>0</v>
      </c>
      <c r="BD100" s="50">
        <v>1</v>
      </c>
      <c r="BE100" s="51">
        <f>IF(AX100=1,0,IF(AY100=1,0,IF(BC100&gt;#REF!,#REF!,IF(OR(AZ100&gt;0,BD100&gt;0),BC100+([1]สูตร2!H88*(100%-AZ100)-BC100)*BD100,[1]สูตร2!H88*(100%-AZ100)))))</f>
        <v>0</v>
      </c>
      <c r="BF100" s="31"/>
    </row>
    <row r="101" spans="1:58" s="5" customFormat="1" ht="24" customHeight="1" x14ac:dyDescent="0.2">
      <c r="A101" s="31"/>
      <c r="B101" s="31" t="s">
        <v>65</v>
      </c>
      <c r="C101" s="31">
        <v>27109</v>
      </c>
      <c r="D101" s="31" t="s">
        <v>66</v>
      </c>
      <c r="E101" s="31" t="s">
        <v>135</v>
      </c>
      <c r="F101" s="31"/>
      <c r="G101" s="32" t="s">
        <v>136</v>
      </c>
      <c r="H101" s="31">
        <v>211</v>
      </c>
      <c r="I101" s="31">
        <v>984</v>
      </c>
      <c r="J101" s="31" t="s">
        <v>80</v>
      </c>
      <c r="K101" s="31">
        <v>4</v>
      </c>
      <c r="L101" s="31">
        <v>1</v>
      </c>
      <c r="M101" s="31">
        <v>80</v>
      </c>
      <c r="N101" s="33">
        <v>1780</v>
      </c>
      <c r="O101" s="33"/>
      <c r="P101" s="33"/>
      <c r="Q101" s="33"/>
      <c r="R101" s="33"/>
      <c r="S101" s="34" t="str">
        <f t="shared" si="14"/>
        <v>1</v>
      </c>
      <c r="T101" s="35">
        <f t="shared" si="15"/>
        <v>1780</v>
      </c>
      <c r="U101" s="36">
        <f>INDEX([1]ราคาที่ดิน!$B:$G,MATCH($C101,[1]ราคาที่ดิน!$A:$A,0),MATCH($B101,[1]ราคาที่ดิน!$B$1:$G$1,0))</f>
        <v>50</v>
      </c>
      <c r="V101" s="37">
        <f t="shared" si="24"/>
        <v>89000</v>
      </c>
      <c r="W101" s="31"/>
      <c r="X101" s="31"/>
      <c r="Y101" s="31"/>
      <c r="Z101" s="31"/>
      <c r="AA101" s="31"/>
      <c r="AB101" s="32"/>
      <c r="AC101" s="38">
        <v>1</v>
      </c>
      <c r="AD101" s="39"/>
      <c r="AE101" s="39"/>
      <c r="AF101" s="40" t="str">
        <f t="shared" si="16"/>
        <v/>
      </c>
      <c r="AG101" s="41" t="str">
        <f t="shared" si="17"/>
        <v/>
      </c>
      <c r="AH101" s="42"/>
      <c r="AI101" s="42"/>
      <c r="AJ101" s="42"/>
      <c r="AK101" s="42"/>
      <c r="AL101" s="31"/>
      <c r="AM101" s="43" t="str">
        <f t="shared" si="18"/>
        <v>100</v>
      </c>
      <c r="AN101" s="44">
        <f>INDEX([1]ราคาสิ่งปลูกสร้าง!$D$6:$CC$47,MATCH($AD101,[1]ราคาสิ่งปลูกสร้าง!$B$6:$B$45,0),MATCH($C$7,[1]ราคาสิ่งปลูกสร้าง!$D$5:$CC$5,0))</f>
        <v>0</v>
      </c>
      <c r="AO101" s="44">
        <f t="shared" si="19"/>
        <v>0</v>
      </c>
      <c r="AP101" s="45">
        <f t="shared" si="20"/>
        <v>0</v>
      </c>
      <c r="AQ101" s="40">
        <f>IF(AP101=0,0,INDEX([1]ค่าเสื่อมสิ่งปลูกสร้าง!$A$5:$D$105,MATCH($AP101,[1]ค่าเสื่อมสิ่งปลูกสร้าง!$A$5:$A$105,0),MATCH(AE101,[1]ค่าเสื่อมสิ่งปลูกสร้าง!$A$3:$D$3)))</f>
        <v>0</v>
      </c>
      <c r="AR101" s="44">
        <f t="shared" si="25"/>
        <v>0</v>
      </c>
      <c r="AS101" s="44">
        <f t="shared" si="26"/>
        <v>89000</v>
      </c>
      <c r="AT101" s="44">
        <f t="shared" si="27"/>
        <v>89000</v>
      </c>
      <c r="AU101" s="46">
        <v>0</v>
      </c>
      <c r="AV101" s="44">
        <f t="shared" si="21"/>
        <v>89000</v>
      </c>
      <c r="AW101" s="47" t="str">
        <f t="shared" si="22"/>
        <v>0.01</v>
      </c>
      <c r="AX101" s="48">
        <v>1</v>
      </c>
      <c r="AY101" s="48"/>
      <c r="AZ101" s="49">
        <v>0</v>
      </c>
      <c r="BA101" s="48"/>
      <c r="BB101" s="48"/>
      <c r="BC101" s="44">
        <f t="shared" si="23"/>
        <v>0</v>
      </c>
      <c r="BD101" s="50">
        <v>1</v>
      </c>
      <c r="BE101" s="51">
        <f>IF(AX101=1,0,IF(AY101=1,0,IF(BC101&gt;#REF!,#REF!,IF(OR(AZ101&gt;0,BD101&gt;0),BC101+([1]สูตร2!H89*(100%-AZ101)-BC101)*BD101,[1]สูตร2!H89*(100%-AZ101)))))</f>
        <v>0</v>
      </c>
      <c r="BF101" s="31"/>
    </row>
    <row r="102" spans="1:58" s="69" customFormat="1" ht="24" customHeight="1" x14ac:dyDescent="0.2">
      <c r="A102" s="60">
        <v>31</v>
      </c>
      <c r="B102" s="60" t="s">
        <v>65</v>
      </c>
      <c r="C102" s="60">
        <v>278</v>
      </c>
      <c r="D102" s="60" t="s">
        <v>71</v>
      </c>
      <c r="E102" s="60" t="s">
        <v>138</v>
      </c>
      <c r="F102" s="60"/>
      <c r="G102" s="61" t="s">
        <v>136</v>
      </c>
      <c r="H102" s="60">
        <v>278</v>
      </c>
      <c r="I102" s="60">
        <v>1768</v>
      </c>
      <c r="J102" s="60" t="s">
        <v>80</v>
      </c>
      <c r="K102" s="60">
        <v>4</v>
      </c>
      <c r="L102" s="60">
        <v>1</v>
      </c>
      <c r="M102" s="60">
        <v>0</v>
      </c>
      <c r="N102" s="62">
        <v>1700</v>
      </c>
      <c r="O102" s="62"/>
      <c r="P102" s="62"/>
      <c r="Q102" s="62"/>
      <c r="R102" s="62"/>
      <c r="S102" s="34" t="str">
        <f t="shared" si="14"/>
        <v>1</v>
      </c>
      <c r="T102" s="35">
        <f t="shared" si="15"/>
        <v>1700</v>
      </c>
      <c r="U102" s="36">
        <f>INDEX([1]ราคาที่ดิน!$B:$G,MATCH($C102,[1]ราคาที่ดิน!$A:$A,0),MATCH($B102,[1]ราคาที่ดิน!$B$1:$G$1,0))</f>
        <v>160</v>
      </c>
      <c r="V102" s="37">
        <f t="shared" si="24"/>
        <v>272000</v>
      </c>
      <c r="W102" s="60"/>
      <c r="X102" s="60"/>
      <c r="Y102" s="60"/>
      <c r="Z102" s="60"/>
      <c r="AA102" s="60"/>
      <c r="AB102" s="61"/>
      <c r="AC102" s="63">
        <v>1</v>
      </c>
      <c r="AD102" s="64"/>
      <c r="AE102" s="64"/>
      <c r="AF102" s="40" t="str">
        <f t="shared" si="16"/>
        <v/>
      </c>
      <c r="AG102" s="41" t="str">
        <f t="shared" si="17"/>
        <v/>
      </c>
      <c r="AH102" s="65"/>
      <c r="AI102" s="65"/>
      <c r="AJ102" s="65"/>
      <c r="AK102" s="65"/>
      <c r="AL102" s="60"/>
      <c r="AM102" s="43" t="str">
        <f t="shared" si="18"/>
        <v>100</v>
      </c>
      <c r="AN102" s="44">
        <f>INDEX([1]ราคาสิ่งปลูกสร้าง!$D$6:$CC$47,MATCH($AD102,[1]ราคาสิ่งปลูกสร้าง!$B$6:$B$45,0),MATCH($C$7,[1]ราคาสิ่งปลูกสร้าง!$D$5:$CC$5,0))</f>
        <v>0</v>
      </c>
      <c r="AO102" s="44">
        <f t="shared" si="19"/>
        <v>0</v>
      </c>
      <c r="AP102" s="45">
        <f t="shared" si="20"/>
        <v>0</v>
      </c>
      <c r="AQ102" s="40">
        <f>IF(AP102=0,0,INDEX([1]ค่าเสื่อมสิ่งปลูกสร้าง!$A$5:$D$105,MATCH($AP102,[1]ค่าเสื่อมสิ่งปลูกสร้าง!$A$5:$A$105,0),MATCH(AE102,[1]ค่าเสื่อมสิ่งปลูกสร้าง!$A$3:$D$3)))</f>
        <v>0</v>
      </c>
      <c r="AR102" s="44">
        <f t="shared" si="25"/>
        <v>0</v>
      </c>
      <c r="AS102" s="44">
        <f t="shared" si="26"/>
        <v>272000</v>
      </c>
      <c r="AT102" s="44">
        <f t="shared" si="27"/>
        <v>272000</v>
      </c>
      <c r="AU102" s="46">
        <v>0</v>
      </c>
      <c r="AV102" s="44">
        <f t="shared" si="21"/>
        <v>272000</v>
      </c>
      <c r="AW102" s="47" t="str">
        <f t="shared" si="22"/>
        <v>0.01</v>
      </c>
      <c r="AX102" s="66">
        <v>1</v>
      </c>
      <c r="AY102" s="66"/>
      <c r="AZ102" s="67">
        <v>0</v>
      </c>
      <c r="BA102" s="66"/>
      <c r="BB102" s="66"/>
      <c r="BC102" s="44">
        <f t="shared" si="23"/>
        <v>0</v>
      </c>
      <c r="BD102" s="68">
        <v>1</v>
      </c>
      <c r="BE102" s="51">
        <f>IF(AX102=1,0,IF(AY102=1,0,IF(BC102&gt;#REF!,#REF!,IF(OR(AZ102&gt;0,BD102&gt;0),BC102+([1]สูตร2!H90*(100%-AZ102)-BC102)*BD102,[1]สูตร2!H90*(100%-AZ102)))))</f>
        <v>0</v>
      </c>
      <c r="BF102" s="60"/>
    </row>
    <row r="103" spans="1:58" s="5" customFormat="1" ht="24" customHeight="1" x14ac:dyDescent="0.2">
      <c r="A103" s="31">
        <v>32</v>
      </c>
      <c r="B103" s="31" t="s">
        <v>65</v>
      </c>
      <c r="C103" s="31">
        <v>6028</v>
      </c>
      <c r="D103" s="31" t="s">
        <v>83</v>
      </c>
      <c r="E103" s="31" t="s">
        <v>139</v>
      </c>
      <c r="F103" s="31"/>
      <c r="G103" s="32" t="s">
        <v>136</v>
      </c>
      <c r="H103" s="31">
        <v>75</v>
      </c>
      <c r="I103" s="31">
        <v>-11</v>
      </c>
      <c r="J103" s="31" t="s">
        <v>80</v>
      </c>
      <c r="K103" s="31">
        <v>0</v>
      </c>
      <c r="L103" s="31">
        <v>1</v>
      </c>
      <c r="M103" s="31">
        <v>71</v>
      </c>
      <c r="N103" s="33"/>
      <c r="O103" s="33">
        <v>171</v>
      </c>
      <c r="P103" s="33"/>
      <c r="Q103" s="33"/>
      <c r="R103" s="33"/>
      <c r="S103" s="34" t="str">
        <f t="shared" si="14"/>
        <v>2</v>
      </c>
      <c r="T103" s="35">
        <f t="shared" si="15"/>
        <v>171</v>
      </c>
      <c r="U103" s="36">
        <f>INDEX([1]ราคาที่ดิน!$B:$G,MATCH($C103,[1]ราคาที่ดิน!$A:$A,0),MATCH($B103,[1]ราคาที่ดิน!$B$1:$G$1,0))</f>
        <v>100</v>
      </c>
      <c r="V103" s="37">
        <f t="shared" si="24"/>
        <v>17100</v>
      </c>
      <c r="W103" s="31"/>
      <c r="X103" s="31"/>
      <c r="Y103" s="31"/>
      <c r="Z103" s="31"/>
      <c r="AA103" s="31"/>
      <c r="AB103" s="32"/>
      <c r="AC103" s="38">
        <v>1</v>
      </c>
      <c r="AD103" s="39"/>
      <c r="AE103" s="39"/>
      <c r="AF103" s="40" t="str">
        <f t="shared" si="16"/>
        <v/>
      </c>
      <c r="AG103" s="41" t="str">
        <f t="shared" si="17"/>
        <v/>
      </c>
      <c r="AH103" s="42"/>
      <c r="AI103" s="42"/>
      <c r="AJ103" s="42"/>
      <c r="AK103" s="42"/>
      <c r="AL103" s="31"/>
      <c r="AM103" s="43" t="str">
        <f t="shared" si="18"/>
        <v>100</v>
      </c>
      <c r="AN103" s="44">
        <f>INDEX([1]ราคาสิ่งปลูกสร้าง!$D$6:$CC$47,MATCH($AD103,[1]ราคาสิ่งปลูกสร้าง!$B$6:$B$45,0),MATCH($C$7,[1]ราคาสิ่งปลูกสร้าง!$D$5:$CC$5,0))</f>
        <v>0</v>
      </c>
      <c r="AO103" s="44">
        <f t="shared" si="19"/>
        <v>0</v>
      </c>
      <c r="AP103" s="45">
        <f t="shared" si="20"/>
        <v>0</v>
      </c>
      <c r="AQ103" s="40">
        <f>IF(AP103=0,0,INDEX([1]ค่าเสื่อมสิ่งปลูกสร้าง!$A$5:$D$105,MATCH($AP103,[1]ค่าเสื่อมสิ่งปลูกสร้าง!$A$5:$A$105,0),MATCH(AE103,[1]ค่าเสื่อมสิ่งปลูกสร้าง!$A$3:$D$3)))</f>
        <v>0</v>
      </c>
      <c r="AR103" s="44">
        <f t="shared" si="25"/>
        <v>0</v>
      </c>
      <c r="AS103" s="44">
        <f t="shared" si="26"/>
        <v>17100</v>
      </c>
      <c r="AT103" s="44">
        <f t="shared" si="27"/>
        <v>17100</v>
      </c>
      <c r="AU103" s="46">
        <v>0</v>
      </c>
      <c r="AV103" s="44">
        <f t="shared" si="21"/>
        <v>17100</v>
      </c>
      <c r="AW103" s="47" t="str">
        <f t="shared" si="22"/>
        <v>0.03</v>
      </c>
      <c r="AX103" s="48">
        <v>1</v>
      </c>
      <c r="AY103" s="48"/>
      <c r="AZ103" s="49">
        <v>0</v>
      </c>
      <c r="BA103" s="48"/>
      <c r="BB103" s="48"/>
      <c r="BC103" s="44">
        <f t="shared" si="23"/>
        <v>0</v>
      </c>
      <c r="BD103" s="50">
        <v>1</v>
      </c>
      <c r="BE103" s="51">
        <f>IF(AX103=1,0,IF(AY103=1,0,IF(BC103&gt;#REF!,#REF!,IF(OR(AZ103&gt;0,BD103&gt;0),BC103+([1]สูตร2!H91*(100%-AZ103)-BC103)*BD103,[1]สูตร2!H91*(100%-AZ103)))))</f>
        <v>0</v>
      </c>
      <c r="BF103" s="31"/>
    </row>
    <row r="104" spans="1:58" s="5" customFormat="1" ht="24" customHeight="1" x14ac:dyDescent="0.2">
      <c r="A104" s="31">
        <v>33</v>
      </c>
      <c r="B104" s="31" t="s">
        <v>65</v>
      </c>
      <c r="C104" s="31">
        <v>12656</v>
      </c>
      <c r="D104" s="31" t="s">
        <v>71</v>
      </c>
      <c r="E104" s="31" t="s">
        <v>140</v>
      </c>
      <c r="F104" s="31"/>
      <c r="G104" s="32" t="s">
        <v>141</v>
      </c>
      <c r="H104" s="31">
        <v>70</v>
      </c>
      <c r="I104" s="31">
        <v>141</v>
      </c>
      <c r="J104" s="31" t="s">
        <v>80</v>
      </c>
      <c r="K104" s="31">
        <v>0</v>
      </c>
      <c r="L104" s="31">
        <v>0</v>
      </c>
      <c r="M104" s="31">
        <v>92</v>
      </c>
      <c r="N104" s="33"/>
      <c r="O104" s="33">
        <v>92</v>
      </c>
      <c r="P104" s="33"/>
      <c r="Q104" s="33"/>
      <c r="R104" s="33"/>
      <c r="S104" s="34" t="str">
        <f t="shared" si="14"/>
        <v>2</v>
      </c>
      <c r="T104" s="35">
        <f t="shared" si="15"/>
        <v>92</v>
      </c>
      <c r="U104" s="36">
        <f>INDEX([1]ราคาที่ดิน!$B:$G,MATCH($C104,[1]ราคาที่ดิน!$A:$A,0),MATCH($B104,[1]ราคาที่ดิน!$B$1:$G$1,0))</f>
        <v>200</v>
      </c>
      <c r="V104" s="37">
        <f t="shared" si="24"/>
        <v>18400</v>
      </c>
      <c r="W104" s="31">
        <v>1</v>
      </c>
      <c r="X104" s="31">
        <v>40</v>
      </c>
      <c r="Y104" s="31" t="s">
        <v>71</v>
      </c>
      <c r="Z104" s="31" t="s">
        <v>140</v>
      </c>
      <c r="AA104" s="31"/>
      <c r="AB104" s="32" t="s">
        <v>141</v>
      </c>
      <c r="AC104" s="38">
        <v>1</v>
      </c>
      <c r="AD104" s="39" t="s">
        <v>73</v>
      </c>
      <c r="AE104" s="39" t="s">
        <v>74</v>
      </c>
      <c r="AF104" s="40" t="str">
        <f t="shared" si="16"/>
        <v>2</v>
      </c>
      <c r="AG104" s="41">
        <f t="shared" si="17"/>
        <v>69</v>
      </c>
      <c r="AH104" s="42"/>
      <c r="AI104" s="42">
        <v>69</v>
      </c>
      <c r="AJ104" s="42"/>
      <c r="AK104" s="42"/>
      <c r="AL104" s="31">
        <v>40</v>
      </c>
      <c r="AM104" s="43" t="str">
        <f t="shared" si="18"/>
        <v>100</v>
      </c>
      <c r="AN104" s="44">
        <f>INDEX([1]ราคาสิ่งปลูกสร้าง!$D$6:$CC$47,MATCH($AD104,[1]ราคาสิ่งปลูกสร้าง!$B$6:$B$45,0),MATCH($C$7,[1]ราคาสิ่งปลูกสร้าง!$D$5:$CC$5,0))</f>
        <v>6500</v>
      </c>
      <c r="AO104" s="44">
        <f t="shared" si="19"/>
        <v>448500</v>
      </c>
      <c r="AP104" s="45">
        <f t="shared" si="20"/>
        <v>40</v>
      </c>
      <c r="AQ104" s="40">
        <f>IF(AP104=0,0,INDEX([1]ค่าเสื่อมสิ่งปลูกสร้าง!$A$5:$D$105,MATCH($AP104,[1]ค่าเสื่อมสิ่งปลูกสร้าง!$A$5:$A$105,0),MATCH(AE104,[1]ค่าเสื่อมสิ่งปลูกสร้าง!$A$3:$D$3)))</f>
        <v>70</v>
      </c>
      <c r="AR104" s="44">
        <f t="shared" si="25"/>
        <v>134550</v>
      </c>
      <c r="AS104" s="44">
        <f t="shared" si="26"/>
        <v>152950</v>
      </c>
      <c r="AT104" s="44">
        <f t="shared" si="27"/>
        <v>152950</v>
      </c>
      <c r="AU104" s="46">
        <v>0</v>
      </c>
      <c r="AV104" s="44">
        <f t="shared" si="21"/>
        <v>152950</v>
      </c>
      <c r="AW104" s="47" t="str">
        <f t="shared" si="22"/>
        <v>0.03</v>
      </c>
      <c r="AX104" s="48">
        <v>1</v>
      </c>
      <c r="AY104" s="48"/>
      <c r="AZ104" s="49">
        <v>0</v>
      </c>
      <c r="BA104" s="48"/>
      <c r="BB104" s="48"/>
      <c r="BC104" s="44">
        <f t="shared" si="23"/>
        <v>0</v>
      </c>
      <c r="BD104" s="50">
        <v>1</v>
      </c>
      <c r="BE104" s="51">
        <f>IF(AX104=1,0,IF(AY104=1,0,IF(BC104&gt;#REF!,#REF!,IF(OR(AZ104&gt;0,BD104&gt;0),BC104+([1]สูตร2!H92*(100%-AZ104)-BC104)*BD104,[1]สูตร2!H92*(100%-AZ104)))))</f>
        <v>0</v>
      </c>
      <c r="BF104" s="31"/>
    </row>
    <row r="105" spans="1:58" s="5" customFormat="1" ht="24" customHeight="1" x14ac:dyDescent="0.2">
      <c r="A105" s="31"/>
      <c r="B105" s="31" t="s">
        <v>65</v>
      </c>
      <c r="C105" s="31">
        <v>12656</v>
      </c>
      <c r="D105" s="31" t="s">
        <v>71</v>
      </c>
      <c r="E105" s="31" t="s">
        <v>140</v>
      </c>
      <c r="F105" s="31"/>
      <c r="G105" s="32" t="s">
        <v>141</v>
      </c>
      <c r="H105" s="31">
        <v>70</v>
      </c>
      <c r="I105" s="31">
        <v>141</v>
      </c>
      <c r="J105" s="31" t="s">
        <v>80</v>
      </c>
      <c r="K105" s="31">
        <v>0</v>
      </c>
      <c r="L105" s="31">
        <v>0</v>
      </c>
      <c r="M105" s="31">
        <v>50</v>
      </c>
      <c r="N105" s="33"/>
      <c r="O105" s="33">
        <v>50</v>
      </c>
      <c r="P105" s="33"/>
      <c r="Q105" s="33"/>
      <c r="R105" s="33"/>
      <c r="S105" s="34" t="str">
        <f t="shared" si="14"/>
        <v>2</v>
      </c>
      <c r="T105" s="35">
        <f t="shared" si="15"/>
        <v>50</v>
      </c>
      <c r="U105" s="36">
        <f>INDEX([1]ราคาที่ดิน!$B:$G,MATCH($C105,[1]ราคาที่ดิน!$A:$A,0),MATCH($B105,[1]ราคาที่ดิน!$B$1:$G$1,0))</f>
        <v>200</v>
      </c>
      <c r="V105" s="37">
        <f t="shared" si="24"/>
        <v>10000</v>
      </c>
      <c r="W105" s="31">
        <v>2</v>
      </c>
      <c r="X105" s="31">
        <v>40</v>
      </c>
      <c r="Y105" s="31" t="s">
        <v>71</v>
      </c>
      <c r="Z105" s="31" t="s">
        <v>140</v>
      </c>
      <c r="AA105" s="31"/>
      <c r="AB105" s="32" t="s">
        <v>141</v>
      </c>
      <c r="AC105" s="38"/>
      <c r="AD105" s="39" t="s">
        <v>75</v>
      </c>
      <c r="AE105" s="39" t="s">
        <v>76</v>
      </c>
      <c r="AF105" s="40" t="str">
        <f t="shared" si="16"/>
        <v>1</v>
      </c>
      <c r="AG105" s="41">
        <f t="shared" si="17"/>
        <v>12</v>
      </c>
      <c r="AH105" s="42">
        <v>12</v>
      </c>
      <c r="AI105" s="42"/>
      <c r="AJ105" s="42"/>
      <c r="AK105" s="42"/>
      <c r="AL105" s="31">
        <v>40</v>
      </c>
      <c r="AM105" s="43" t="str">
        <f t="shared" si="18"/>
        <v>100</v>
      </c>
      <c r="AN105" s="44">
        <f>INDEX([1]ราคาสิ่งปลูกสร้าง!$D$6:$CC$47,MATCH($AD105,[1]ราคาสิ่งปลูกสร้าง!$B$6:$B$45,0),MATCH($C$7,[1]ราคาสิ่งปลูกสร้าง!$D$5:$CC$5,0))</f>
        <v>5400</v>
      </c>
      <c r="AO105" s="44">
        <f t="shared" si="19"/>
        <v>64800</v>
      </c>
      <c r="AP105" s="45">
        <f t="shared" si="20"/>
        <v>40</v>
      </c>
      <c r="AQ105" s="40">
        <f>IF(AP105=0,0,INDEX([1]ค่าเสื่อมสิ่งปลูกสร้าง!$A$5:$D$105,MATCH($AP105,[1]ค่าเสื่อมสิ่งปลูกสร้าง!$A$5:$A$105,0),MATCH(AE105,[1]ค่าเสื่อมสิ่งปลูกสร้าง!$A$3:$D$3)))</f>
        <v>93</v>
      </c>
      <c r="AR105" s="44">
        <f t="shared" si="25"/>
        <v>4536</v>
      </c>
      <c r="AS105" s="44">
        <f t="shared" si="26"/>
        <v>14536</v>
      </c>
      <c r="AT105" s="44">
        <f t="shared" si="27"/>
        <v>14536</v>
      </c>
      <c r="AU105" s="46">
        <v>0</v>
      </c>
      <c r="AV105" s="44">
        <f t="shared" si="21"/>
        <v>14536</v>
      </c>
      <c r="AW105" s="47" t="str">
        <f t="shared" si="22"/>
        <v>0.01</v>
      </c>
      <c r="AX105" s="48">
        <v>1</v>
      </c>
      <c r="AY105" s="48"/>
      <c r="AZ105" s="49">
        <v>0</v>
      </c>
      <c r="BA105" s="48"/>
      <c r="BB105" s="48"/>
      <c r="BC105" s="44">
        <f t="shared" si="23"/>
        <v>0</v>
      </c>
      <c r="BD105" s="50">
        <v>1</v>
      </c>
      <c r="BE105" s="51">
        <f>IF(AX105=1,0,IF(AY105=1,0,IF(BC105&gt;#REF!,#REF!,IF(OR(AZ105&gt;0,BD105&gt;0),BC105+([1]สูตร2!H93*(100%-AZ105)-BC105)*BD105,[1]สูตร2!H93*(100%-AZ105)))))</f>
        <v>0</v>
      </c>
      <c r="BF105" s="31"/>
    </row>
    <row r="106" spans="1:58" s="5" customFormat="1" ht="24" customHeight="1" x14ac:dyDescent="0.2">
      <c r="A106" s="31"/>
      <c r="B106" s="31" t="s">
        <v>65</v>
      </c>
      <c r="C106" s="31">
        <v>5357</v>
      </c>
      <c r="D106" s="31" t="s">
        <v>71</v>
      </c>
      <c r="E106" s="31" t="s">
        <v>140</v>
      </c>
      <c r="F106" s="31"/>
      <c r="G106" s="32" t="s">
        <v>141</v>
      </c>
      <c r="H106" s="31">
        <v>247</v>
      </c>
      <c r="I106" s="31">
        <v>1205</v>
      </c>
      <c r="J106" s="31" t="s">
        <v>80</v>
      </c>
      <c r="K106" s="31">
        <v>12</v>
      </c>
      <c r="L106" s="31">
        <v>3</v>
      </c>
      <c r="M106" s="31">
        <v>5</v>
      </c>
      <c r="N106" s="33">
        <v>5105</v>
      </c>
      <c r="O106" s="33"/>
      <c r="P106" s="33"/>
      <c r="Q106" s="33"/>
      <c r="R106" s="33"/>
      <c r="S106" s="34" t="str">
        <f t="shared" si="14"/>
        <v>1</v>
      </c>
      <c r="T106" s="35">
        <f t="shared" si="15"/>
        <v>5105</v>
      </c>
      <c r="U106" s="36">
        <f>INDEX([1]ราคาที่ดิน!$B:$G,MATCH($C106,[1]ราคาที่ดิน!$A:$A,0),MATCH($B106,[1]ราคาที่ดิน!$B$1:$G$1,0))</f>
        <v>200</v>
      </c>
      <c r="V106" s="37">
        <f t="shared" si="24"/>
        <v>1021000</v>
      </c>
      <c r="W106" s="31"/>
      <c r="X106" s="31"/>
      <c r="Y106" s="31"/>
      <c r="Z106" s="31"/>
      <c r="AA106" s="31"/>
      <c r="AB106" s="32"/>
      <c r="AC106" s="38"/>
      <c r="AD106" s="39"/>
      <c r="AE106" s="39"/>
      <c r="AF106" s="40" t="str">
        <f t="shared" si="16"/>
        <v/>
      </c>
      <c r="AG106" s="41" t="str">
        <f t="shared" si="17"/>
        <v/>
      </c>
      <c r="AH106" s="42"/>
      <c r="AI106" s="42"/>
      <c r="AJ106" s="42"/>
      <c r="AK106" s="42"/>
      <c r="AL106" s="31"/>
      <c r="AM106" s="43" t="str">
        <f t="shared" si="18"/>
        <v>100</v>
      </c>
      <c r="AN106" s="44">
        <f>INDEX([1]ราคาสิ่งปลูกสร้าง!$D$6:$CC$47,MATCH($AD106,[1]ราคาสิ่งปลูกสร้าง!$B$6:$B$45,0),MATCH($C$7,[1]ราคาสิ่งปลูกสร้าง!$D$5:$CC$5,0))</f>
        <v>0</v>
      </c>
      <c r="AO106" s="44">
        <f t="shared" si="19"/>
        <v>0</v>
      </c>
      <c r="AP106" s="45">
        <f t="shared" si="20"/>
        <v>0</v>
      </c>
      <c r="AQ106" s="40">
        <f>IF(AP106=0,0,INDEX([1]ค่าเสื่อมสิ่งปลูกสร้าง!$A$5:$D$105,MATCH($AP106,[1]ค่าเสื่อมสิ่งปลูกสร้าง!$A$5:$A$105,0),MATCH(AE106,[1]ค่าเสื่อมสิ่งปลูกสร้าง!$A$3:$D$3)))</f>
        <v>0</v>
      </c>
      <c r="AR106" s="44">
        <f t="shared" si="25"/>
        <v>0</v>
      </c>
      <c r="AS106" s="44">
        <f t="shared" si="26"/>
        <v>1021000</v>
      </c>
      <c r="AT106" s="44">
        <f t="shared" si="27"/>
        <v>1021000</v>
      </c>
      <c r="AU106" s="46">
        <v>0</v>
      </c>
      <c r="AV106" s="44">
        <f t="shared" si="21"/>
        <v>1021000</v>
      </c>
      <c r="AW106" s="47" t="str">
        <f t="shared" si="22"/>
        <v>0.01</v>
      </c>
      <c r="AX106" s="48">
        <v>1</v>
      </c>
      <c r="AY106" s="48"/>
      <c r="AZ106" s="49">
        <v>0</v>
      </c>
      <c r="BA106" s="48"/>
      <c r="BB106" s="48"/>
      <c r="BC106" s="44">
        <f t="shared" si="23"/>
        <v>0</v>
      </c>
      <c r="BD106" s="50">
        <v>1</v>
      </c>
      <c r="BE106" s="51">
        <f>IF(AX106=1,0,IF(AY106=1,0,IF(BC106&gt;#REF!,#REF!,IF(OR(AZ106&gt;0,BD106&gt;0),BC106+([1]สูตร2!H94*(100%-AZ106)-BC106)*BD106,[1]สูตร2!H94*(100%-AZ106)))))</f>
        <v>0</v>
      </c>
      <c r="BF106" s="31"/>
    </row>
    <row r="107" spans="1:58" s="5" customFormat="1" ht="24" customHeight="1" x14ac:dyDescent="0.2">
      <c r="A107" s="31">
        <v>34</v>
      </c>
      <c r="B107" s="31" t="s">
        <v>65</v>
      </c>
      <c r="C107" s="31">
        <v>488</v>
      </c>
      <c r="D107" s="31" t="s">
        <v>71</v>
      </c>
      <c r="E107" s="31" t="s">
        <v>142</v>
      </c>
      <c r="F107" s="31"/>
      <c r="G107" s="32" t="s">
        <v>143</v>
      </c>
      <c r="H107" s="31">
        <v>422</v>
      </c>
      <c r="I107" s="31">
        <v>1949</v>
      </c>
      <c r="J107" s="31" t="s">
        <v>80</v>
      </c>
      <c r="K107" s="31">
        <v>30</v>
      </c>
      <c r="L107" s="31">
        <v>1</v>
      </c>
      <c r="M107" s="31">
        <v>99</v>
      </c>
      <c r="N107" s="33">
        <v>12199</v>
      </c>
      <c r="O107" s="33"/>
      <c r="P107" s="33"/>
      <c r="Q107" s="33"/>
      <c r="R107" s="33"/>
      <c r="S107" s="34" t="str">
        <f t="shared" si="14"/>
        <v>1</v>
      </c>
      <c r="T107" s="35">
        <f t="shared" si="15"/>
        <v>12199</v>
      </c>
      <c r="U107" s="36">
        <f>INDEX([1]ราคาที่ดิน!$B:$G,MATCH($C107,[1]ราคาที่ดิน!$A:$A,0),MATCH($B107,[1]ราคาที่ดิน!$B$1:$G$1,0))</f>
        <v>200</v>
      </c>
      <c r="V107" s="37">
        <f t="shared" si="24"/>
        <v>2439800</v>
      </c>
      <c r="W107" s="31"/>
      <c r="X107" s="31"/>
      <c r="Y107" s="31"/>
      <c r="Z107" s="31"/>
      <c r="AA107" s="31"/>
      <c r="AB107" s="32"/>
      <c r="AC107" s="38"/>
      <c r="AD107" s="39"/>
      <c r="AE107" s="39"/>
      <c r="AF107" s="40" t="str">
        <f t="shared" si="16"/>
        <v/>
      </c>
      <c r="AG107" s="41" t="str">
        <f t="shared" si="17"/>
        <v/>
      </c>
      <c r="AH107" s="42"/>
      <c r="AI107" s="42"/>
      <c r="AJ107" s="42"/>
      <c r="AK107" s="42"/>
      <c r="AL107" s="31"/>
      <c r="AM107" s="43" t="str">
        <f t="shared" si="18"/>
        <v>100</v>
      </c>
      <c r="AN107" s="44">
        <f>INDEX([1]ราคาสิ่งปลูกสร้าง!$D$6:$CC$47,MATCH($AD107,[1]ราคาสิ่งปลูกสร้าง!$B$6:$B$45,0),MATCH($C$7,[1]ราคาสิ่งปลูกสร้าง!$D$5:$CC$5,0))</f>
        <v>0</v>
      </c>
      <c r="AO107" s="44">
        <f t="shared" si="19"/>
        <v>0</v>
      </c>
      <c r="AP107" s="45">
        <f t="shared" si="20"/>
        <v>0</v>
      </c>
      <c r="AQ107" s="40">
        <f>IF(AP107=0,0,INDEX([1]ค่าเสื่อมสิ่งปลูกสร้าง!$A$5:$D$105,MATCH($AP107,[1]ค่าเสื่อมสิ่งปลูกสร้าง!$A$5:$A$105,0),MATCH(AE107,[1]ค่าเสื่อมสิ่งปลูกสร้าง!$A$3:$D$3)))</f>
        <v>0</v>
      </c>
      <c r="AR107" s="44">
        <f t="shared" si="25"/>
        <v>0</v>
      </c>
      <c r="AS107" s="44">
        <f t="shared" si="26"/>
        <v>2439800</v>
      </c>
      <c r="AT107" s="44">
        <f t="shared" si="27"/>
        <v>2439800</v>
      </c>
      <c r="AU107" s="46">
        <v>0</v>
      </c>
      <c r="AV107" s="44">
        <f t="shared" si="21"/>
        <v>2439800</v>
      </c>
      <c r="AW107" s="47" t="str">
        <f t="shared" si="22"/>
        <v>0.01</v>
      </c>
      <c r="AX107" s="48">
        <v>1</v>
      </c>
      <c r="AY107" s="48"/>
      <c r="AZ107" s="49">
        <v>0</v>
      </c>
      <c r="BA107" s="48"/>
      <c r="BB107" s="48"/>
      <c r="BC107" s="44">
        <f t="shared" si="23"/>
        <v>0</v>
      </c>
      <c r="BD107" s="50">
        <v>1</v>
      </c>
      <c r="BE107" s="51">
        <f>IF(AX107=1,0,IF(AY107=1,0,IF(BC107&gt;#REF!,#REF!,IF(OR(AZ107&gt;0,BD107&gt;0),BC107+([1]สูตร2!H95*(100%-AZ107)-BC107)*BD107,[1]สูตร2!H95*(100%-AZ107)))))</f>
        <v>0</v>
      </c>
      <c r="BF107" s="31"/>
    </row>
    <row r="108" spans="1:58" s="5" customFormat="1" ht="24" customHeight="1" x14ac:dyDescent="0.2">
      <c r="A108" s="31"/>
      <c r="B108" s="31" t="s">
        <v>65</v>
      </c>
      <c r="C108" s="31">
        <v>29652</v>
      </c>
      <c r="D108" s="31" t="s">
        <v>71</v>
      </c>
      <c r="E108" s="31" t="s">
        <v>142</v>
      </c>
      <c r="F108" s="31"/>
      <c r="G108" s="32" t="s">
        <v>143</v>
      </c>
      <c r="H108" s="31">
        <v>379</v>
      </c>
      <c r="I108" s="31">
        <v>1623</v>
      </c>
      <c r="J108" s="31" t="s">
        <v>80</v>
      </c>
      <c r="K108" s="31">
        <v>0</v>
      </c>
      <c r="L108" s="31">
        <v>1</v>
      </c>
      <c r="M108" s="31">
        <v>14</v>
      </c>
      <c r="N108" s="33"/>
      <c r="O108" s="33">
        <v>114</v>
      </c>
      <c r="P108" s="33"/>
      <c r="Q108" s="33"/>
      <c r="R108" s="33"/>
      <c r="S108" s="34" t="str">
        <f t="shared" si="14"/>
        <v>2</v>
      </c>
      <c r="T108" s="35">
        <f t="shared" si="15"/>
        <v>114</v>
      </c>
      <c r="U108" s="36">
        <f>INDEX([1]ราคาที่ดิน!$B:$G,MATCH($C108,[1]ราคาที่ดิน!$A:$A,0),MATCH($B108,[1]ราคาที่ดิน!$B$1:$G$1,0))</f>
        <v>75</v>
      </c>
      <c r="V108" s="37">
        <f t="shared" si="24"/>
        <v>8550</v>
      </c>
      <c r="W108" s="31">
        <v>1</v>
      </c>
      <c r="X108" s="31">
        <v>41</v>
      </c>
      <c r="Y108" s="31" t="s">
        <v>71</v>
      </c>
      <c r="Z108" s="31" t="s">
        <v>144</v>
      </c>
      <c r="AA108" s="31"/>
      <c r="AB108" s="32" t="s">
        <v>143</v>
      </c>
      <c r="AC108" s="38">
        <v>1</v>
      </c>
      <c r="AD108" s="39" t="s">
        <v>73</v>
      </c>
      <c r="AE108" s="39" t="s">
        <v>74</v>
      </c>
      <c r="AF108" s="40" t="str">
        <f t="shared" si="16"/>
        <v>2</v>
      </c>
      <c r="AG108" s="41">
        <f t="shared" si="17"/>
        <v>165</v>
      </c>
      <c r="AH108" s="42"/>
      <c r="AI108" s="42">
        <v>165</v>
      </c>
      <c r="AJ108" s="42"/>
      <c r="AK108" s="42"/>
      <c r="AL108" s="31">
        <v>90</v>
      </c>
      <c r="AM108" s="43" t="str">
        <f t="shared" si="18"/>
        <v>100</v>
      </c>
      <c r="AN108" s="44">
        <f>INDEX([1]ราคาสิ่งปลูกสร้าง!$D$6:$CC$47,MATCH($AD108,[1]ราคาสิ่งปลูกสร้าง!$B$6:$B$45,0),MATCH($C$7,[1]ราคาสิ่งปลูกสร้าง!$D$5:$CC$5,0))</f>
        <v>6500</v>
      </c>
      <c r="AO108" s="44">
        <f t="shared" si="19"/>
        <v>1072500</v>
      </c>
      <c r="AP108" s="45">
        <f t="shared" si="20"/>
        <v>90</v>
      </c>
      <c r="AQ108" s="40">
        <f>IF(AP108=0,0,INDEX([1]ค่าเสื่อมสิ่งปลูกสร้าง!$A$5:$D$105,MATCH($AP108,[1]ค่าเสื่อมสิ่งปลูกสร้าง!$A$5:$A$105,0),MATCH(AE108,[1]ค่าเสื่อมสิ่งปลูกสร้าง!$A$3:$D$3)))</f>
        <v>76</v>
      </c>
      <c r="AR108" s="44">
        <f t="shared" si="25"/>
        <v>257400</v>
      </c>
      <c r="AS108" s="44">
        <f t="shared" si="26"/>
        <v>265950</v>
      </c>
      <c r="AT108" s="44">
        <f t="shared" si="27"/>
        <v>265950</v>
      </c>
      <c r="AU108" s="46">
        <v>0</v>
      </c>
      <c r="AV108" s="44">
        <f t="shared" si="21"/>
        <v>265950</v>
      </c>
      <c r="AW108" s="47" t="str">
        <f t="shared" si="22"/>
        <v>0.03</v>
      </c>
      <c r="AX108" s="48">
        <v>1</v>
      </c>
      <c r="AY108" s="48"/>
      <c r="AZ108" s="49">
        <v>0</v>
      </c>
      <c r="BA108" s="48"/>
      <c r="BB108" s="48"/>
      <c r="BC108" s="44">
        <f t="shared" si="23"/>
        <v>0</v>
      </c>
      <c r="BD108" s="50">
        <v>1</v>
      </c>
      <c r="BE108" s="51">
        <f>IF(AX108=1,0,IF(AY108=1,0,IF(BC108&gt;#REF!,#REF!,IF(OR(AZ108&gt;0,BD108&gt;0),BC108+([1]สูตร2!H96*(100%-AZ108)-BC108)*BD108,[1]สูตร2!H96*(100%-AZ108)))))</f>
        <v>0</v>
      </c>
      <c r="BF108" s="31"/>
    </row>
    <row r="109" spans="1:58" s="5" customFormat="1" ht="24" customHeight="1" x14ac:dyDescent="0.2">
      <c r="A109" s="31"/>
      <c r="B109" s="31" t="s">
        <v>65</v>
      </c>
      <c r="C109" s="31">
        <v>29652</v>
      </c>
      <c r="D109" s="31" t="s">
        <v>71</v>
      </c>
      <c r="E109" s="31" t="s">
        <v>142</v>
      </c>
      <c r="F109" s="31"/>
      <c r="G109" s="32" t="s">
        <v>143</v>
      </c>
      <c r="H109" s="31">
        <v>379</v>
      </c>
      <c r="I109" s="31">
        <v>1623</v>
      </c>
      <c r="J109" s="31" t="s">
        <v>80</v>
      </c>
      <c r="K109" s="31">
        <v>0</v>
      </c>
      <c r="L109" s="31">
        <v>0</v>
      </c>
      <c r="M109" s="31">
        <v>50</v>
      </c>
      <c r="N109" s="33"/>
      <c r="O109" s="33">
        <v>50</v>
      </c>
      <c r="P109" s="33"/>
      <c r="Q109" s="33"/>
      <c r="R109" s="33"/>
      <c r="S109" s="34" t="str">
        <f t="shared" si="14"/>
        <v>2</v>
      </c>
      <c r="T109" s="35">
        <f t="shared" si="15"/>
        <v>50</v>
      </c>
      <c r="U109" s="36">
        <f>INDEX([1]ราคาที่ดิน!$B:$G,MATCH($C109,[1]ราคาที่ดิน!$A:$A,0),MATCH($B109,[1]ราคาที่ดิน!$B$1:$G$1,0))</f>
        <v>75</v>
      </c>
      <c r="V109" s="37">
        <f t="shared" si="24"/>
        <v>3750</v>
      </c>
      <c r="W109" s="31">
        <v>2</v>
      </c>
      <c r="X109" s="31">
        <v>41</v>
      </c>
      <c r="Y109" s="31" t="s">
        <v>71</v>
      </c>
      <c r="Z109" s="31" t="s">
        <v>144</v>
      </c>
      <c r="AA109" s="31"/>
      <c r="AB109" s="32" t="s">
        <v>143</v>
      </c>
      <c r="AC109" s="38">
        <v>1</v>
      </c>
      <c r="AD109" s="39" t="s">
        <v>75</v>
      </c>
      <c r="AE109" s="39" t="s">
        <v>76</v>
      </c>
      <c r="AF109" s="40" t="str">
        <f t="shared" si="16"/>
        <v>1</v>
      </c>
      <c r="AG109" s="41">
        <f t="shared" si="17"/>
        <v>17.5</v>
      </c>
      <c r="AH109" s="42">
        <v>17.5</v>
      </c>
      <c r="AI109" s="42"/>
      <c r="AJ109" s="42"/>
      <c r="AK109" s="42"/>
      <c r="AL109" s="31">
        <v>10</v>
      </c>
      <c r="AM109" s="43" t="str">
        <f t="shared" si="18"/>
        <v>100</v>
      </c>
      <c r="AN109" s="44">
        <f>INDEX([1]ราคาสิ่งปลูกสร้าง!$D$6:$CC$47,MATCH($AD109,[1]ราคาสิ่งปลูกสร้าง!$B$6:$B$45,0),MATCH($C$7,[1]ราคาสิ่งปลูกสร้าง!$D$5:$CC$5,0))</f>
        <v>5400</v>
      </c>
      <c r="AO109" s="44">
        <f t="shared" si="19"/>
        <v>94500</v>
      </c>
      <c r="AP109" s="45">
        <f t="shared" si="20"/>
        <v>10</v>
      </c>
      <c r="AQ109" s="40">
        <f>IF(AP109=0,0,INDEX([1]ค่าเสื่อมสิ่งปลูกสร้าง!$A$5:$D$105,MATCH($AP109,[1]ค่าเสื่อมสิ่งปลูกสร้าง!$A$5:$A$105,0),MATCH(AE109,[1]ค่าเสื่อมสิ่งปลูกสร้าง!$A$3:$D$3)))</f>
        <v>40</v>
      </c>
      <c r="AR109" s="44">
        <f t="shared" si="25"/>
        <v>56700</v>
      </c>
      <c r="AS109" s="44">
        <f t="shared" si="26"/>
        <v>60450</v>
      </c>
      <c r="AT109" s="44">
        <f t="shared" si="27"/>
        <v>60450</v>
      </c>
      <c r="AU109" s="46">
        <v>0</v>
      </c>
      <c r="AV109" s="44">
        <f t="shared" si="21"/>
        <v>60450</v>
      </c>
      <c r="AW109" s="47" t="str">
        <f t="shared" si="22"/>
        <v>0.01</v>
      </c>
      <c r="AX109" s="48">
        <v>1</v>
      </c>
      <c r="AY109" s="48"/>
      <c r="AZ109" s="49">
        <v>0</v>
      </c>
      <c r="BA109" s="48"/>
      <c r="BB109" s="48"/>
      <c r="BC109" s="44">
        <f t="shared" si="23"/>
        <v>0</v>
      </c>
      <c r="BD109" s="50">
        <v>1</v>
      </c>
      <c r="BE109" s="51">
        <f>IF(AX109=1,0,IF(AY109=1,0,IF(BC109&gt;#REF!,#REF!,IF(OR(AZ109&gt;0,BD109&gt;0),BC109+([1]สูตร2!H97*(100%-AZ109)-BC109)*BD109,[1]สูตร2!H97*(100%-AZ109)))))</f>
        <v>0</v>
      </c>
      <c r="BF109" s="31"/>
    </row>
    <row r="110" spans="1:58" s="5" customFormat="1" ht="24" customHeight="1" x14ac:dyDescent="0.2">
      <c r="A110" s="31">
        <v>35</v>
      </c>
      <c r="B110" s="31" t="s">
        <v>65</v>
      </c>
      <c r="C110" s="31">
        <v>27415</v>
      </c>
      <c r="D110" s="31" t="s">
        <v>145</v>
      </c>
      <c r="E110" s="31" t="s">
        <v>146</v>
      </c>
      <c r="F110" s="31"/>
      <c r="G110" s="32" t="s">
        <v>147</v>
      </c>
      <c r="H110" s="31">
        <v>196</v>
      </c>
      <c r="I110" s="31">
        <v>-1390</v>
      </c>
      <c r="J110" s="31" t="s">
        <v>80</v>
      </c>
      <c r="K110" s="31">
        <v>3</v>
      </c>
      <c r="L110" s="31">
        <v>1</v>
      </c>
      <c r="M110" s="31">
        <v>48</v>
      </c>
      <c r="N110" s="33">
        <v>1348</v>
      </c>
      <c r="O110" s="33"/>
      <c r="P110" s="33"/>
      <c r="Q110" s="33"/>
      <c r="R110" s="33"/>
      <c r="S110" s="34" t="str">
        <f t="shared" si="14"/>
        <v>1</v>
      </c>
      <c r="T110" s="35">
        <f t="shared" si="15"/>
        <v>1348</v>
      </c>
      <c r="U110" s="36">
        <f>INDEX([1]ราคาที่ดิน!$B:$G,MATCH($C110,[1]ราคาที่ดิน!$A:$A,0),MATCH($B110,[1]ราคาที่ดิน!$B$1:$G$1,0))</f>
        <v>250</v>
      </c>
      <c r="V110" s="37">
        <f t="shared" si="24"/>
        <v>337000</v>
      </c>
      <c r="W110" s="31"/>
      <c r="X110" s="31"/>
      <c r="Y110" s="31"/>
      <c r="Z110" s="31"/>
      <c r="AA110" s="31"/>
      <c r="AB110" s="32"/>
      <c r="AC110" s="38"/>
      <c r="AD110" s="39"/>
      <c r="AE110" s="39"/>
      <c r="AF110" s="40" t="str">
        <f t="shared" si="16"/>
        <v/>
      </c>
      <c r="AG110" s="41" t="str">
        <f t="shared" si="17"/>
        <v/>
      </c>
      <c r="AH110" s="42"/>
      <c r="AI110" s="42"/>
      <c r="AJ110" s="57"/>
      <c r="AK110" s="42"/>
      <c r="AL110" s="31"/>
      <c r="AM110" s="43" t="str">
        <f t="shared" si="18"/>
        <v>100</v>
      </c>
      <c r="AN110" s="44">
        <f>INDEX([1]ราคาสิ่งปลูกสร้าง!$D$6:$CC$47,MATCH($AD110,[1]ราคาสิ่งปลูกสร้าง!$B$6:$B$45,0),MATCH($C$7,[1]ราคาสิ่งปลูกสร้าง!$D$5:$CC$5,0))</f>
        <v>0</v>
      </c>
      <c r="AO110" s="44">
        <f t="shared" si="19"/>
        <v>0</v>
      </c>
      <c r="AP110" s="45">
        <f t="shared" si="20"/>
        <v>0</v>
      </c>
      <c r="AQ110" s="40">
        <f>IF(AP110=0,0,INDEX([1]ค่าเสื่อมสิ่งปลูกสร้าง!$A$5:$D$105,MATCH($AP110,[1]ค่าเสื่อมสิ่งปลูกสร้าง!$A$5:$A$105,0),MATCH(AE110,[1]ค่าเสื่อมสิ่งปลูกสร้าง!$A$3:$D$3)))</f>
        <v>0</v>
      </c>
      <c r="AR110" s="44">
        <f t="shared" si="25"/>
        <v>0</v>
      </c>
      <c r="AS110" s="44">
        <f t="shared" si="26"/>
        <v>337000</v>
      </c>
      <c r="AT110" s="44">
        <f t="shared" si="27"/>
        <v>337000</v>
      </c>
      <c r="AU110" s="46">
        <v>0</v>
      </c>
      <c r="AV110" s="44">
        <f t="shared" si="21"/>
        <v>337000</v>
      </c>
      <c r="AW110" s="47" t="str">
        <f t="shared" si="22"/>
        <v>0.01</v>
      </c>
      <c r="AX110" s="48">
        <v>1</v>
      </c>
      <c r="AY110" s="48"/>
      <c r="AZ110" s="49">
        <v>0</v>
      </c>
      <c r="BA110" s="48"/>
      <c r="BB110" s="48"/>
      <c r="BC110" s="44">
        <f t="shared" si="23"/>
        <v>0</v>
      </c>
      <c r="BD110" s="50">
        <v>1</v>
      </c>
      <c r="BE110" s="51">
        <f>IF(AX110=1,0,IF(AY110=1,0,IF(BC110&gt;#REF!,#REF!,IF(OR(AZ110&gt;0,BD110&gt;0),BC110+([1]สูตร2!H98*(100%-AZ110)-BC110)*BD110,[1]สูตร2!H98*(100%-AZ110)))))</f>
        <v>0</v>
      </c>
      <c r="BF110" s="31"/>
    </row>
    <row r="111" spans="1:58" s="5" customFormat="1" ht="24" customHeight="1" x14ac:dyDescent="0.2">
      <c r="A111" s="31">
        <v>36</v>
      </c>
      <c r="B111" s="31" t="s">
        <v>65</v>
      </c>
      <c r="C111" s="31">
        <v>28340</v>
      </c>
      <c r="D111" s="31" t="s">
        <v>66</v>
      </c>
      <c r="E111" s="31" t="s">
        <v>148</v>
      </c>
      <c r="F111" s="31"/>
      <c r="G111" s="32" t="s">
        <v>147</v>
      </c>
      <c r="H111" s="31">
        <v>375</v>
      </c>
      <c r="I111" s="31">
        <v>-2809</v>
      </c>
      <c r="J111" s="31" t="s">
        <v>80</v>
      </c>
      <c r="K111" s="31">
        <v>4</v>
      </c>
      <c r="L111" s="31">
        <v>3</v>
      </c>
      <c r="M111" s="31">
        <v>71</v>
      </c>
      <c r="N111" s="33">
        <v>1971</v>
      </c>
      <c r="O111" s="33"/>
      <c r="P111" s="33"/>
      <c r="Q111" s="33"/>
      <c r="R111" s="33"/>
      <c r="S111" s="34" t="str">
        <f t="shared" si="14"/>
        <v>1</v>
      </c>
      <c r="T111" s="35">
        <f t="shared" si="15"/>
        <v>1971</v>
      </c>
      <c r="U111" s="36">
        <f>INDEX([1]ราคาที่ดิน!$B:$G,MATCH($C111,[1]ราคาที่ดิน!$A:$A,0),MATCH($B111,[1]ราคาที่ดิน!$B$1:$G$1,0))</f>
        <v>250</v>
      </c>
      <c r="V111" s="37">
        <f t="shared" si="24"/>
        <v>492750</v>
      </c>
      <c r="W111" s="31"/>
      <c r="X111" s="31"/>
      <c r="Y111" s="31"/>
      <c r="Z111" s="31"/>
      <c r="AA111" s="31"/>
      <c r="AB111" s="32"/>
      <c r="AC111" s="38"/>
      <c r="AD111" s="39"/>
      <c r="AE111" s="39"/>
      <c r="AF111" s="40" t="str">
        <f t="shared" si="16"/>
        <v/>
      </c>
      <c r="AG111" s="41" t="str">
        <f t="shared" si="17"/>
        <v/>
      </c>
      <c r="AH111" s="42"/>
      <c r="AI111" s="42"/>
      <c r="AJ111" s="57"/>
      <c r="AK111" s="42"/>
      <c r="AL111" s="31"/>
      <c r="AM111" s="43" t="str">
        <f t="shared" si="18"/>
        <v>100</v>
      </c>
      <c r="AN111" s="44">
        <f>INDEX([1]ราคาสิ่งปลูกสร้าง!$D$6:$CC$47,MATCH($AD111,[1]ราคาสิ่งปลูกสร้าง!$B$6:$B$45,0),MATCH($C$7,[1]ราคาสิ่งปลูกสร้าง!$D$5:$CC$5,0))</f>
        <v>0</v>
      </c>
      <c r="AO111" s="44">
        <f t="shared" si="19"/>
        <v>0</v>
      </c>
      <c r="AP111" s="45">
        <f t="shared" si="20"/>
        <v>0</v>
      </c>
      <c r="AQ111" s="40">
        <f>IF(AP111=0,0,INDEX([1]ค่าเสื่อมสิ่งปลูกสร้าง!$A$5:$D$105,MATCH($AP111,[1]ค่าเสื่อมสิ่งปลูกสร้าง!$A$5:$A$105,0),MATCH(AE111,[1]ค่าเสื่อมสิ่งปลูกสร้าง!$A$3:$D$3)))</f>
        <v>0</v>
      </c>
      <c r="AR111" s="44">
        <f t="shared" si="25"/>
        <v>0</v>
      </c>
      <c r="AS111" s="44">
        <f t="shared" si="26"/>
        <v>492750</v>
      </c>
      <c r="AT111" s="44">
        <f t="shared" si="27"/>
        <v>492750</v>
      </c>
      <c r="AU111" s="46">
        <v>0</v>
      </c>
      <c r="AV111" s="44">
        <f t="shared" si="21"/>
        <v>492750</v>
      </c>
      <c r="AW111" s="47" t="str">
        <f t="shared" si="22"/>
        <v>0.01</v>
      </c>
      <c r="AX111" s="48">
        <v>1</v>
      </c>
      <c r="AY111" s="48"/>
      <c r="AZ111" s="49">
        <v>0</v>
      </c>
      <c r="BA111" s="48"/>
      <c r="BB111" s="48"/>
      <c r="BC111" s="44">
        <f t="shared" si="23"/>
        <v>0</v>
      </c>
      <c r="BD111" s="50">
        <v>1</v>
      </c>
      <c r="BE111" s="51">
        <f>IF(AX111=1,0,IF(AY111=1,0,IF(BC111&gt;#REF!,#REF!,IF(OR(AZ111&gt;0,BD111&gt;0),BC111+([1]สูตร2!H99*(100%-AZ111)-BC111)*BD111,[1]สูตร2!H99*(100%-AZ111)))))</f>
        <v>0</v>
      </c>
      <c r="BF111" s="31"/>
    </row>
    <row r="112" spans="1:58" s="5" customFormat="1" ht="24" customHeight="1" x14ac:dyDescent="0.2">
      <c r="A112" s="31"/>
      <c r="B112" s="31" t="s">
        <v>65</v>
      </c>
      <c r="C112" s="31">
        <v>12687</v>
      </c>
      <c r="D112" s="31" t="s">
        <v>66</v>
      </c>
      <c r="E112" s="31" t="s">
        <v>148</v>
      </c>
      <c r="F112" s="31"/>
      <c r="G112" s="32" t="s">
        <v>147</v>
      </c>
      <c r="H112" s="31">
        <v>65</v>
      </c>
      <c r="I112" s="31">
        <v>-172</v>
      </c>
      <c r="J112" s="31" t="s">
        <v>80</v>
      </c>
      <c r="K112" s="31">
        <v>0</v>
      </c>
      <c r="L112" s="31">
        <v>0</v>
      </c>
      <c r="M112" s="31">
        <v>81</v>
      </c>
      <c r="N112" s="33"/>
      <c r="O112" s="33"/>
      <c r="P112" s="33">
        <v>81</v>
      </c>
      <c r="Q112" s="33"/>
      <c r="R112" s="33"/>
      <c r="S112" s="34" t="str">
        <f t="shared" si="14"/>
        <v>3</v>
      </c>
      <c r="T112" s="35">
        <f t="shared" si="15"/>
        <v>81</v>
      </c>
      <c r="U112" s="36">
        <f>INDEX([1]ราคาที่ดิน!$B:$G,MATCH($C112,[1]ราคาที่ดิน!$A:$A,0),MATCH($B112,[1]ราคาที่ดิน!$B$1:$G$1,0))</f>
        <v>65</v>
      </c>
      <c r="V112" s="37">
        <f t="shared" si="24"/>
        <v>5265</v>
      </c>
      <c r="W112" s="31"/>
      <c r="X112" s="31"/>
      <c r="Y112" s="31"/>
      <c r="Z112" s="31"/>
      <c r="AA112" s="31"/>
      <c r="AB112" s="32"/>
      <c r="AC112" s="38">
        <v>1</v>
      </c>
      <c r="AD112" s="39"/>
      <c r="AE112" s="39"/>
      <c r="AF112" s="40" t="str">
        <f t="shared" si="16"/>
        <v/>
      </c>
      <c r="AG112" s="41" t="str">
        <f t="shared" si="17"/>
        <v/>
      </c>
      <c r="AH112" s="42"/>
      <c r="AI112" s="42"/>
      <c r="AJ112" s="57"/>
      <c r="AK112" s="42"/>
      <c r="AL112" s="31"/>
      <c r="AM112" s="43" t="str">
        <f t="shared" si="18"/>
        <v>100</v>
      </c>
      <c r="AN112" s="44">
        <f>INDEX([1]ราคาสิ่งปลูกสร้าง!$D$6:$CC$47,MATCH($AD112,[1]ราคาสิ่งปลูกสร้าง!$B$6:$B$45,0),MATCH($C$7,[1]ราคาสิ่งปลูกสร้าง!$D$5:$CC$5,0))</f>
        <v>0</v>
      </c>
      <c r="AO112" s="44">
        <f t="shared" si="19"/>
        <v>0</v>
      </c>
      <c r="AP112" s="45">
        <f t="shared" si="20"/>
        <v>0</v>
      </c>
      <c r="AQ112" s="40">
        <f>IF(AP112=0,0,INDEX([1]ค่าเสื่อมสิ่งปลูกสร้าง!$A$5:$D$105,MATCH($AP112,[1]ค่าเสื่อมสิ่งปลูกสร้าง!$A$5:$A$105,0),MATCH(AE112,[1]ค่าเสื่อมสิ่งปลูกสร้าง!$A$3:$D$3)))</f>
        <v>0</v>
      </c>
      <c r="AR112" s="44">
        <f t="shared" si="25"/>
        <v>0</v>
      </c>
      <c r="AS112" s="44">
        <f t="shared" si="26"/>
        <v>5265</v>
      </c>
      <c r="AT112" s="44">
        <f t="shared" si="27"/>
        <v>5265</v>
      </c>
      <c r="AU112" s="46">
        <v>0</v>
      </c>
      <c r="AV112" s="44">
        <f t="shared" si="21"/>
        <v>5265</v>
      </c>
      <c r="AW112" s="47" t="str">
        <f t="shared" si="22"/>
        <v>0.03</v>
      </c>
      <c r="AX112" s="48">
        <v>1</v>
      </c>
      <c r="AY112" s="48"/>
      <c r="AZ112" s="49">
        <v>0</v>
      </c>
      <c r="BA112" s="48"/>
      <c r="BB112" s="48"/>
      <c r="BC112" s="44">
        <f t="shared" si="23"/>
        <v>0</v>
      </c>
      <c r="BD112" s="50">
        <v>1</v>
      </c>
      <c r="BE112" s="51">
        <f>IF(AX112=1,0,IF(AY112=1,0,IF(BC112&gt;#REF!,#REF!,IF(OR(AZ112&gt;0,BD112&gt;0),BC112+([1]สูตร2!H100*(100%-AZ112)-BC112)*BD112,[1]สูตร2!H100*(100%-AZ112)))))</f>
        <v>0</v>
      </c>
      <c r="BF112" s="31"/>
    </row>
    <row r="113" spans="1:58" s="5" customFormat="1" ht="24" customHeight="1" x14ac:dyDescent="0.2">
      <c r="A113" s="31"/>
      <c r="B113" s="31" t="s">
        <v>65</v>
      </c>
      <c r="C113" s="31">
        <v>27945</v>
      </c>
      <c r="D113" s="31" t="s">
        <v>66</v>
      </c>
      <c r="E113" s="31" t="s">
        <v>148</v>
      </c>
      <c r="F113" s="31"/>
      <c r="G113" s="32" t="s">
        <v>147</v>
      </c>
      <c r="H113" s="31">
        <v>216</v>
      </c>
      <c r="I113" s="31">
        <v>-1570</v>
      </c>
      <c r="J113" s="31" t="s">
        <v>80</v>
      </c>
      <c r="K113" s="31">
        <v>12</v>
      </c>
      <c r="L113" s="31">
        <v>0</v>
      </c>
      <c r="M113" s="31">
        <v>25</v>
      </c>
      <c r="N113" s="33">
        <v>4825</v>
      </c>
      <c r="O113" s="33"/>
      <c r="P113" s="33"/>
      <c r="Q113" s="33"/>
      <c r="R113" s="33"/>
      <c r="S113" s="34" t="str">
        <f t="shared" si="14"/>
        <v>1</v>
      </c>
      <c r="T113" s="35">
        <f t="shared" si="15"/>
        <v>4825</v>
      </c>
      <c r="U113" s="36">
        <f>INDEX([1]ราคาที่ดิน!$B:$G,MATCH($C113,[1]ราคาที่ดิน!$A:$A,0),MATCH($B113,[1]ราคาที่ดิน!$B$1:$G$1,0))</f>
        <v>50</v>
      </c>
      <c r="V113" s="37">
        <f t="shared" si="24"/>
        <v>241250</v>
      </c>
      <c r="W113" s="31"/>
      <c r="X113" s="31"/>
      <c r="Y113" s="31"/>
      <c r="Z113" s="31"/>
      <c r="AA113" s="31"/>
      <c r="AB113" s="32"/>
      <c r="AC113" s="38">
        <v>1</v>
      </c>
      <c r="AD113" s="39"/>
      <c r="AE113" s="39"/>
      <c r="AF113" s="40" t="str">
        <f t="shared" si="16"/>
        <v/>
      </c>
      <c r="AG113" s="41" t="str">
        <f t="shared" si="17"/>
        <v/>
      </c>
      <c r="AH113" s="42"/>
      <c r="AI113" s="42"/>
      <c r="AJ113" s="57"/>
      <c r="AK113" s="42"/>
      <c r="AL113" s="31"/>
      <c r="AM113" s="43" t="str">
        <f t="shared" si="18"/>
        <v>100</v>
      </c>
      <c r="AN113" s="44">
        <f>INDEX([1]ราคาสิ่งปลูกสร้าง!$D$6:$CC$47,MATCH($AD113,[1]ราคาสิ่งปลูกสร้าง!$B$6:$B$45,0),MATCH($C$7,[1]ราคาสิ่งปลูกสร้าง!$D$5:$CC$5,0))</f>
        <v>0</v>
      </c>
      <c r="AO113" s="44">
        <f t="shared" si="19"/>
        <v>0</v>
      </c>
      <c r="AP113" s="45">
        <f t="shared" si="20"/>
        <v>0</v>
      </c>
      <c r="AQ113" s="40">
        <f>IF(AP113=0,0,INDEX([1]ค่าเสื่อมสิ่งปลูกสร้าง!$A$5:$D$105,MATCH($AP113,[1]ค่าเสื่อมสิ่งปลูกสร้าง!$A$5:$A$105,0),MATCH(AE113,[1]ค่าเสื่อมสิ่งปลูกสร้าง!$A$3:$D$3)))</f>
        <v>0</v>
      </c>
      <c r="AR113" s="44">
        <f t="shared" si="25"/>
        <v>0</v>
      </c>
      <c r="AS113" s="44">
        <f t="shared" si="26"/>
        <v>241250</v>
      </c>
      <c r="AT113" s="44">
        <f t="shared" si="27"/>
        <v>241250</v>
      </c>
      <c r="AU113" s="46">
        <v>0</v>
      </c>
      <c r="AV113" s="44">
        <f t="shared" si="21"/>
        <v>241250</v>
      </c>
      <c r="AW113" s="47" t="str">
        <f t="shared" si="22"/>
        <v>0.01</v>
      </c>
      <c r="AX113" s="48">
        <v>1</v>
      </c>
      <c r="AY113" s="48"/>
      <c r="AZ113" s="49">
        <v>0</v>
      </c>
      <c r="BA113" s="48"/>
      <c r="BB113" s="48"/>
      <c r="BC113" s="44">
        <f t="shared" si="23"/>
        <v>0</v>
      </c>
      <c r="BD113" s="50">
        <v>1</v>
      </c>
      <c r="BE113" s="51">
        <f>IF(AX113=1,0,IF(AY113=1,0,IF(BC113&gt;#REF!,#REF!,IF(OR(AZ113&gt;0,BD113&gt;0),BC113+([1]สูตร2!H101*(100%-AZ113)-BC113)*BD113,[1]สูตร2!H101*(100%-AZ113)))))</f>
        <v>0</v>
      </c>
      <c r="BF113" s="31"/>
    </row>
    <row r="114" spans="1:58" s="5" customFormat="1" ht="24" customHeight="1" x14ac:dyDescent="0.2">
      <c r="A114" s="31"/>
      <c r="B114" s="31" t="s">
        <v>65</v>
      </c>
      <c r="C114" s="31">
        <v>12959</v>
      </c>
      <c r="D114" s="31" t="s">
        <v>66</v>
      </c>
      <c r="E114" s="31" t="s">
        <v>148</v>
      </c>
      <c r="F114" s="31"/>
      <c r="G114" s="32" t="s">
        <v>147</v>
      </c>
      <c r="H114" s="31">
        <v>5</v>
      </c>
      <c r="I114" s="31">
        <v>-444</v>
      </c>
      <c r="J114" s="31" t="s">
        <v>80</v>
      </c>
      <c r="K114" s="31">
        <v>0</v>
      </c>
      <c r="L114" s="31">
        <v>1</v>
      </c>
      <c r="M114" s="31">
        <v>23</v>
      </c>
      <c r="N114" s="33">
        <v>123</v>
      </c>
      <c r="O114" s="33"/>
      <c r="P114" s="33"/>
      <c r="Q114" s="33"/>
      <c r="R114" s="33"/>
      <c r="S114" s="34" t="str">
        <f t="shared" si="14"/>
        <v>1</v>
      </c>
      <c r="T114" s="35">
        <f t="shared" si="15"/>
        <v>123</v>
      </c>
      <c r="U114" s="36">
        <f>INDEX([1]ราคาที่ดิน!$B:$G,MATCH($C114,[1]ราคาที่ดิน!$A:$A,0),MATCH($B114,[1]ราคาที่ดิน!$B$1:$G$1,0))</f>
        <v>180</v>
      </c>
      <c r="V114" s="37">
        <f t="shared" si="24"/>
        <v>22140</v>
      </c>
      <c r="W114" s="31"/>
      <c r="X114" s="31"/>
      <c r="Y114" s="31"/>
      <c r="Z114" s="31"/>
      <c r="AA114" s="31"/>
      <c r="AB114" s="32"/>
      <c r="AC114" s="38"/>
      <c r="AD114" s="39"/>
      <c r="AE114" s="39"/>
      <c r="AF114" s="40" t="str">
        <f t="shared" si="16"/>
        <v/>
      </c>
      <c r="AG114" s="41" t="str">
        <f t="shared" si="17"/>
        <v/>
      </c>
      <c r="AH114" s="42"/>
      <c r="AI114" s="42"/>
      <c r="AJ114" s="57"/>
      <c r="AK114" s="42"/>
      <c r="AL114" s="31"/>
      <c r="AM114" s="43" t="str">
        <f t="shared" si="18"/>
        <v>100</v>
      </c>
      <c r="AN114" s="44">
        <f>INDEX([1]ราคาสิ่งปลูกสร้าง!$D$6:$CC$47,MATCH($AD114,[1]ราคาสิ่งปลูกสร้าง!$B$6:$B$45,0),MATCH($C$7,[1]ราคาสิ่งปลูกสร้าง!$D$5:$CC$5,0))</f>
        <v>0</v>
      </c>
      <c r="AO114" s="44">
        <f t="shared" si="19"/>
        <v>0</v>
      </c>
      <c r="AP114" s="45">
        <f t="shared" si="20"/>
        <v>0</v>
      </c>
      <c r="AQ114" s="40">
        <f>IF(AP114=0,0,INDEX([1]ค่าเสื่อมสิ่งปลูกสร้าง!$A$5:$D$105,MATCH($AP114,[1]ค่าเสื่อมสิ่งปลูกสร้าง!$A$5:$A$105,0),MATCH(AE114,[1]ค่าเสื่อมสิ่งปลูกสร้าง!$A$3:$D$3)))</f>
        <v>0</v>
      </c>
      <c r="AR114" s="44">
        <f t="shared" si="25"/>
        <v>0</v>
      </c>
      <c r="AS114" s="44">
        <f t="shared" si="26"/>
        <v>22140</v>
      </c>
      <c r="AT114" s="44">
        <f t="shared" si="27"/>
        <v>22140</v>
      </c>
      <c r="AU114" s="46">
        <v>0</v>
      </c>
      <c r="AV114" s="44">
        <f t="shared" si="21"/>
        <v>22140</v>
      </c>
      <c r="AW114" s="47" t="str">
        <f t="shared" si="22"/>
        <v>0.01</v>
      </c>
      <c r="AX114" s="48">
        <v>1</v>
      </c>
      <c r="AY114" s="48"/>
      <c r="AZ114" s="49">
        <v>0</v>
      </c>
      <c r="BA114" s="48"/>
      <c r="BB114" s="48"/>
      <c r="BC114" s="44">
        <f t="shared" si="23"/>
        <v>0</v>
      </c>
      <c r="BD114" s="50">
        <v>1</v>
      </c>
      <c r="BE114" s="51">
        <f>IF(AX114=1,0,IF(AY114=1,0,IF(BC114&gt;#REF!,#REF!,IF(OR(AZ114&gt;0,BD114&gt;0),BC114+([1]สูตร2!H102*(100%-AZ114)-BC114)*BD114,[1]สูตร2!H102*(100%-AZ114)))))</f>
        <v>0</v>
      </c>
      <c r="BF114" s="31"/>
    </row>
    <row r="115" spans="1:58" s="5" customFormat="1" ht="24" customHeight="1" x14ac:dyDescent="0.2">
      <c r="A115" s="31">
        <v>37</v>
      </c>
      <c r="B115" s="31" t="s">
        <v>65</v>
      </c>
      <c r="C115" s="31">
        <v>27946</v>
      </c>
      <c r="D115" s="31" t="s">
        <v>71</v>
      </c>
      <c r="E115" s="31" t="s">
        <v>149</v>
      </c>
      <c r="F115" s="31"/>
      <c r="G115" s="32" t="s">
        <v>147</v>
      </c>
      <c r="H115" s="31">
        <v>217</v>
      </c>
      <c r="I115" s="31">
        <v>-1571</v>
      </c>
      <c r="J115" s="31" t="s">
        <v>80</v>
      </c>
      <c r="K115" s="31">
        <v>4</v>
      </c>
      <c r="L115" s="31">
        <v>2</v>
      </c>
      <c r="M115" s="31">
        <v>58</v>
      </c>
      <c r="N115" s="33">
        <v>1858</v>
      </c>
      <c r="O115" s="33"/>
      <c r="P115" s="33"/>
      <c r="Q115" s="33"/>
      <c r="R115" s="33"/>
      <c r="S115" s="34" t="str">
        <f t="shared" si="14"/>
        <v>1</v>
      </c>
      <c r="T115" s="35">
        <f t="shared" si="15"/>
        <v>1858</v>
      </c>
      <c r="U115" s="36">
        <f>INDEX([1]ราคาที่ดิน!$B:$G,MATCH($C115,[1]ราคาที่ดิน!$A:$A,0),MATCH($B115,[1]ราคาที่ดิน!$B$1:$G$1,0))</f>
        <v>180</v>
      </c>
      <c r="V115" s="37">
        <f t="shared" si="24"/>
        <v>334440</v>
      </c>
      <c r="W115" s="31"/>
      <c r="X115" s="31"/>
      <c r="Y115" s="31"/>
      <c r="Z115" s="31"/>
      <c r="AA115" s="31"/>
      <c r="AB115" s="32"/>
      <c r="AC115" s="38"/>
      <c r="AD115" s="39"/>
      <c r="AE115" s="39"/>
      <c r="AF115" s="40" t="str">
        <f t="shared" si="16"/>
        <v/>
      </c>
      <c r="AG115" s="41" t="str">
        <f t="shared" si="17"/>
        <v/>
      </c>
      <c r="AH115" s="42"/>
      <c r="AI115" s="42"/>
      <c r="AJ115" s="42"/>
      <c r="AK115" s="42"/>
      <c r="AL115" s="31"/>
      <c r="AM115" s="43" t="str">
        <f t="shared" si="18"/>
        <v>100</v>
      </c>
      <c r="AN115" s="44">
        <f>INDEX([1]ราคาสิ่งปลูกสร้าง!$D$6:$CC$47,MATCH($AD115,[1]ราคาสิ่งปลูกสร้าง!$B$6:$B$45,0),MATCH($C$7,[1]ราคาสิ่งปลูกสร้าง!$D$5:$CC$5,0))</f>
        <v>0</v>
      </c>
      <c r="AO115" s="44">
        <f t="shared" si="19"/>
        <v>0</v>
      </c>
      <c r="AP115" s="45">
        <f t="shared" si="20"/>
        <v>0</v>
      </c>
      <c r="AQ115" s="40">
        <f>IF(AP115=0,0,INDEX([1]ค่าเสื่อมสิ่งปลูกสร้าง!$A$5:$D$105,MATCH($AP115,[1]ค่าเสื่อมสิ่งปลูกสร้าง!$A$5:$A$105,0),MATCH(AE115,[1]ค่าเสื่อมสิ่งปลูกสร้าง!$A$3:$D$3)))</f>
        <v>0</v>
      </c>
      <c r="AR115" s="44">
        <f t="shared" si="25"/>
        <v>0</v>
      </c>
      <c r="AS115" s="44">
        <f t="shared" si="26"/>
        <v>334440</v>
      </c>
      <c r="AT115" s="44">
        <f t="shared" si="27"/>
        <v>334440</v>
      </c>
      <c r="AU115" s="46">
        <v>0</v>
      </c>
      <c r="AV115" s="44">
        <f t="shared" si="21"/>
        <v>334440</v>
      </c>
      <c r="AW115" s="47" t="str">
        <f t="shared" si="22"/>
        <v>0.01</v>
      </c>
      <c r="AX115" s="48">
        <v>1</v>
      </c>
      <c r="AY115" s="48"/>
      <c r="AZ115" s="49">
        <v>0</v>
      </c>
      <c r="BA115" s="48"/>
      <c r="BB115" s="48"/>
      <c r="BC115" s="44">
        <f t="shared" si="23"/>
        <v>0</v>
      </c>
      <c r="BD115" s="50">
        <v>1</v>
      </c>
      <c r="BE115" s="51">
        <f>IF(AX115=1,0,IF(AY115=1,0,IF(BC115&gt;#REF!,#REF!,IF(OR(AZ115&gt;0,BD115&gt;0),BC115+([1]สูตร2!H103*(100%-AZ115)-BC115)*BD115,[1]สูตร2!H103*(100%-AZ115)))))</f>
        <v>0</v>
      </c>
      <c r="BF115" s="31"/>
    </row>
    <row r="116" spans="1:58" s="5" customFormat="1" ht="24" customHeight="1" x14ac:dyDescent="0.2">
      <c r="A116" s="31"/>
      <c r="B116" s="31" t="s">
        <v>65</v>
      </c>
      <c r="C116" s="31">
        <v>7411</v>
      </c>
      <c r="D116" s="31" t="s">
        <v>71</v>
      </c>
      <c r="E116" s="31" t="s">
        <v>149</v>
      </c>
      <c r="F116" s="31"/>
      <c r="G116" s="32" t="s">
        <v>147</v>
      </c>
      <c r="H116" s="31">
        <v>271</v>
      </c>
      <c r="I116" s="31">
        <v>1435</v>
      </c>
      <c r="J116" s="31" t="s">
        <v>80</v>
      </c>
      <c r="K116" s="31">
        <v>10</v>
      </c>
      <c r="L116" s="31">
        <v>0</v>
      </c>
      <c r="M116" s="31">
        <v>60</v>
      </c>
      <c r="N116" s="33">
        <v>4060</v>
      </c>
      <c r="O116" s="33"/>
      <c r="P116" s="33"/>
      <c r="Q116" s="33"/>
      <c r="R116" s="33"/>
      <c r="S116" s="34" t="str">
        <f t="shared" si="14"/>
        <v>1</v>
      </c>
      <c r="T116" s="35">
        <f t="shared" si="15"/>
        <v>4060</v>
      </c>
      <c r="U116" s="36">
        <f>INDEX([1]ราคาที่ดิน!$B:$G,MATCH($C116,[1]ราคาที่ดิน!$A:$A,0),MATCH($B116,[1]ราคาที่ดิน!$B$1:$G$1,0))</f>
        <v>180</v>
      </c>
      <c r="V116" s="37">
        <f t="shared" si="24"/>
        <v>730800</v>
      </c>
      <c r="W116" s="31"/>
      <c r="X116" s="31"/>
      <c r="Y116" s="31"/>
      <c r="Z116" s="31"/>
      <c r="AA116" s="31"/>
      <c r="AB116" s="32"/>
      <c r="AC116" s="38"/>
      <c r="AD116" s="39"/>
      <c r="AE116" s="39"/>
      <c r="AF116" s="40" t="str">
        <f t="shared" si="16"/>
        <v/>
      </c>
      <c r="AG116" s="41" t="str">
        <f t="shared" si="17"/>
        <v/>
      </c>
      <c r="AH116" s="42"/>
      <c r="AI116" s="42"/>
      <c r="AJ116" s="42"/>
      <c r="AK116" s="42"/>
      <c r="AL116" s="31"/>
      <c r="AM116" s="43" t="str">
        <f t="shared" si="18"/>
        <v>100</v>
      </c>
      <c r="AN116" s="44">
        <f>INDEX([1]ราคาสิ่งปลูกสร้าง!$D$6:$CC$47,MATCH($AD116,[1]ราคาสิ่งปลูกสร้าง!$B$6:$B$45,0),MATCH($C$7,[1]ราคาสิ่งปลูกสร้าง!$D$5:$CC$5,0))</f>
        <v>0</v>
      </c>
      <c r="AO116" s="44">
        <f t="shared" si="19"/>
        <v>0</v>
      </c>
      <c r="AP116" s="45">
        <f t="shared" si="20"/>
        <v>0</v>
      </c>
      <c r="AQ116" s="40">
        <f>IF(AP116=0,0,INDEX([1]ค่าเสื่อมสิ่งปลูกสร้าง!$A$5:$D$105,MATCH($AP116,[1]ค่าเสื่อมสิ่งปลูกสร้าง!$A$5:$A$105,0),MATCH(AE116,[1]ค่าเสื่อมสิ่งปลูกสร้าง!$A$3:$D$3)))</f>
        <v>0</v>
      </c>
      <c r="AR116" s="44">
        <f t="shared" si="25"/>
        <v>0</v>
      </c>
      <c r="AS116" s="44">
        <f t="shared" si="26"/>
        <v>730800</v>
      </c>
      <c r="AT116" s="44">
        <f t="shared" si="27"/>
        <v>730800</v>
      </c>
      <c r="AU116" s="46">
        <v>0</v>
      </c>
      <c r="AV116" s="44">
        <f t="shared" si="21"/>
        <v>730800</v>
      </c>
      <c r="AW116" s="47" t="str">
        <f t="shared" si="22"/>
        <v>0.01</v>
      </c>
      <c r="AX116" s="48">
        <v>1</v>
      </c>
      <c r="AY116" s="48"/>
      <c r="AZ116" s="49">
        <v>0</v>
      </c>
      <c r="BA116" s="48"/>
      <c r="BB116" s="48"/>
      <c r="BC116" s="44">
        <f t="shared" si="23"/>
        <v>0</v>
      </c>
      <c r="BD116" s="50">
        <v>1</v>
      </c>
      <c r="BE116" s="51">
        <f>IF(AX116=1,0,IF(AY116=1,0,IF(BC116&gt;#REF!,#REF!,IF(OR(AZ116&gt;0,BD116&gt;0),BC116+([1]สูตร2!H104*(100%-AZ116)-BC116)*BD116,[1]สูตร2!H104*(100%-AZ116)))))</f>
        <v>0</v>
      </c>
      <c r="BF116" s="31"/>
    </row>
    <row r="117" spans="1:58" s="5" customFormat="1" ht="24" customHeight="1" x14ac:dyDescent="0.2">
      <c r="A117" s="31">
        <v>38</v>
      </c>
      <c r="B117" s="31" t="s">
        <v>65</v>
      </c>
      <c r="C117" s="31">
        <v>12684</v>
      </c>
      <c r="D117" s="31" t="s">
        <v>66</v>
      </c>
      <c r="E117" s="31" t="s">
        <v>150</v>
      </c>
      <c r="F117" s="31"/>
      <c r="G117" s="32" t="s">
        <v>147</v>
      </c>
      <c r="H117" s="31">
        <v>62</v>
      </c>
      <c r="I117" s="31" t="s">
        <v>104</v>
      </c>
      <c r="J117" s="31" t="s">
        <v>80</v>
      </c>
      <c r="K117" s="31">
        <v>0</v>
      </c>
      <c r="L117" s="31">
        <v>0</v>
      </c>
      <c r="M117" s="31">
        <v>35</v>
      </c>
      <c r="N117" s="33"/>
      <c r="O117" s="33">
        <v>35</v>
      </c>
      <c r="P117" s="33"/>
      <c r="Q117" s="33"/>
      <c r="R117" s="33"/>
      <c r="S117" s="34" t="str">
        <f t="shared" si="14"/>
        <v>2</v>
      </c>
      <c r="T117" s="35">
        <f t="shared" si="15"/>
        <v>35</v>
      </c>
      <c r="U117" s="36">
        <f>INDEX([1]ราคาที่ดิน!$B:$G,MATCH($C117,[1]ราคาที่ดิน!$A:$A,0),MATCH($B117,[1]ราคาที่ดิน!$B$1:$G$1,0))</f>
        <v>180</v>
      </c>
      <c r="V117" s="37">
        <f t="shared" si="24"/>
        <v>6300</v>
      </c>
      <c r="W117" s="31">
        <v>1</v>
      </c>
      <c r="X117" s="31">
        <v>42</v>
      </c>
      <c r="Y117" s="31" t="s">
        <v>71</v>
      </c>
      <c r="Z117" s="31" t="s">
        <v>149</v>
      </c>
      <c r="AA117" s="31"/>
      <c r="AB117" s="32" t="s">
        <v>147</v>
      </c>
      <c r="AC117" s="38"/>
      <c r="AD117" s="39" t="s">
        <v>73</v>
      </c>
      <c r="AE117" s="39" t="s">
        <v>74</v>
      </c>
      <c r="AF117" s="40" t="str">
        <f t="shared" si="16"/>
        <v>2</v>
      </c>
      <c r="AG117" s="41">
        <f t="shared" si="17"/>
        <v>72</v>
      </c>
      <c r="AH117" s="42"/>
      <c r="AI117" s="42">
        <v>72</v>
      </c>
      <c r="AJ117" s="42"/>
      <c r="AK117" s="42"/>
      <c r="AL117" s="31">
        <v>40</v>
      </c>
      <c r="AM117" s="43" t="str">
        <f t="shared" si="18"/>
        <v>100</v>
      </c>
      <c r="AN117" s="44">
        <f>INDEX([1]ราคาสิ่งปลูกสร้าง!$D$6:$CC$47,MATCH($AD117,[1]ราคาสิ่งปลูกสร้าง!$B$6:$B$45,0),MATCH($C$7,[1]ราคาสิ่งปลูกสร้าง!$D$5:$CC$5,0))</f>
        <v>6500</v>
      </c>
      <c r="AO117" s="44">
        <f t="shared" si="19"/>
        <v>468000</v>
      </c>
      <c r="AP117" s="45">
        <f t="shared" si="20"/>
        <v>40</v>
      </c>
      <c r="AQ117" s="40">
        <f>IF(AP117=0,0,INDEX([1]ค่าเสื่อมสิ่งปลูกสร้าง!$A$5:$D$105,MATCH($AP117,[1]ค่าเสื่อมสิ่งปลูกสร้าง!$A$5:$A$105,0),MATCH(AE117,[1]ค่าเสื่อมสิ่งปลูกสร้าง!$A$3:$D$3)))</f>
        <v>70</v>
      </c>
      <c r="AR117" s="44">
        <f t="shared" si="25"/>
        <v>140400</v>
      </c>
      <c r="AS117" s="44">
        <f t="shared" si="26"/>
        <v>146700</v>
      </c>
      <c r="AT117" s="44">
        <f t="shared" si="27"/>
        <v>146700</v>
      </c>
      <c r="AU117" s="46">
        <v>0</v>
      </c>
      <c r="AV117" s="44">
        <f t="shared" si="21"/>
        <v>146700</v>
      </c>
      <c r="AW117" s="47" t="str">
        <f t="shared" si="22"/>
        <v>0.02</v>
      </c>
      <c r="AX117" s="48">
        <v>1</v>
      </c>
      <c r="AY117" s="48"/>
      <c r="AZ117" s="49">
        <v>0</v>
      </c>
      <c r="BA117" s="48"/>
      <c r="BB117" s="48"/>
      <c r="BC117" s="44">
        <f t="shared" si="23"/>
        <v>0</v>
      </c>
      <c r="BD117" s="50">
        <v>1</v>
      </c>
      <c r="BE117" s="51">
        <f>IF(AX117=1,0,IF(AY117=1,0,IF(BC117&gt;#REF!,#REF!,IF(OR(AZ117&gt;0,BD117&gt;0),BC117+([1]สูตร2!H105*(100%-AZ117)-BC117)*BD117,[1]สูตร2!H105*(100%-AZ117)))))</f>
        <v>0</v>
      </c>
      <c r="BF117" s="31"/>
    </row>
    <row r="118" spans="1:58" s="5" customFormat="1" ht="24" customHeight="1" x14ac:dyDescent="0.2">
      <c r="A118" s="31"/>
      <c r="B118" s="31" t="s">
        <v>65</v>
      </c>
      <c r="C118" s="31">
        <v>12684</v>
      </c>
      <c r="D118" s="31" t="s">
        <v>66</v>
      </c>
      <c r="E118" s="31" t="s">
        <v>150</v>
      </c>
      <c r="F118" s="31"/>
      <c r="G118" s="32" t="s">
        <v>147</v>
      </c>
      <c r="H118" s="31">
        <v>62</v>
      </c>
      <c r="I118" s="31" t="s">
        <v>104</v>
      </c>
      <c r="J118" s="31" t="s">
        <v>80</v>
      </c>
      <c r="K118" s="31">
        <v>0</v>
      </c>
      <c r="L118" s="31">
        <v>0</v>
      </c>
      <c r="M118" s="31">
        <v>25</v>
      </c>
      <c r="N118" s="33"/>
      <c r="O118" s="33">
        <v>25</v>
      </c>
      <c r="P118" s="33"/>
      <c r="Q118" s="33"/>
      <c r="R118" s="33"/>
      <c r="S118" s="34" t="str">
        <f t="shared" si="14"/>
        <v>2</v>
      </c>
      <c r="T118" s="35">
        <f t="shared" si="15"/>
        <v>25</v>
      </c>
      <c r="U118" s="36">
        <f>INDEX([1]ราคาที่ดิน!$B:$G,MATCH($C118,[1]ราคาที่ดิน!$A:$A,0),MATCH($B118,[1]ราคาที่ดิน!$B$1:$G$1,0))</f>
        <v>180</v>
      </c>
      <c r="V118" s="37">
        <f t="shared" si="24"/>
        <v>4500</v>
      </c>
      <c r="W118" s="31">
        <v>2</v>
      </c>
      <c r="X118" s="31">
        <v>42</v>
      </c>
      <c r="Y118" s="31" t="s">
        <v>71</v>
      </c>
      <c r="Z118" s="31" t="s">
        <v>149</v>
      </c>
      <c r="AA118" s="31"/>
      <c r="AB118" s="32" t="s">
        <v>147</v>
      </c>
      <c r="AC118" s="38"/>
      <c r="AD118" s="39" t="s">
        <v>75</v>
      </c>
      <c r="AE118" s="39" t="s">
        <v>76</v>
      </c>
      <c r="AF118" s="40" t="str">
        <f t="shared" si="16"/>
        <v>1</v>
      </c>
      <c r="AG118" s="41">
        <f t="shared" si="17"/>
        <v>25</v>
      </c>
      <c r="AH118" s="42">
        <v>25</v>
      </c>
      <c r="AI118" s="42"/>
      <c r="AJ118" s="42"/>
      <c r="AK118" s="42"/>
      <c r="AL118" s="31">
        <v>40</v>
      </c>
      <c r="AM118" s="43" t="str">
        <f t="shared" si="18"/>
        <v>100</v>
      </c>
      <c r="AN118" s="44">
        <f>INDEX([1]ราคาสิ่งปลูกสร้าง!$D$6:$CC$47,MATCH($AD118,[1]ราคาสิ่งปลูกสร้าง!$B$6:$B$45,0),MATCH($C$7,[1]ราคาสิ่งปลูกสร้าง!$D$5:$CC$5,0))</f>
        <v>5400</v>
      </c>
      <c r="AO118" s="44">
        <f t="shared" si="19"/>
        <v>135000</v>
      </c>
      <c r="AP118" s="45">
        <f t="shared" si="20"/>
        <v>40</v>
      </c>
      <c r="AQ118" s="40">
        <f>IF(AP118=0,0,INDEX([1]ค่าเสื่อมสิ่งปลูกสร้าง!$A$5:$D$105,MATCH($AP118,[1]ค่าเสื่อมสิ่งปลูกสร้าง!$A$5:$A$105,0),MATCH(AE118,[1]ค่าเสื่อมสิ่งปลูกสร้าง!$A$3:$D$3)))</f>
        <v>93</v>
      </c>
      <c r="AR118" s="44">
        <f t="shared" si="25"/>
        <v>9450</v>
      </c>
      <c r="AS118" s="44">
        <f t="shared" si="26"/>
        <v>13950</v>
      </c>
      <c r="AT118" s="44">
        <f t="shared" si="27"/>
        <v>13950</v>
      </c>
      <c r="AU118" s="46">
        <v>0</v>
      </c>
      <c r="AV118" s="44">
        <f t="shared" si="21"/>
        <v>13950</v>
      </c>
      <c r="AW118" s="47" t="str">
        <f t="shared" si="22"/>
        <v>0.01</v>
      </c>
      <c r="AX118" s="48">
        <v>1</v>
      </c>
      <c r="AY118" s="48"/>
      <c r="AZ118" s="49">
        <v>0</v>
      </c>
      <c r="BA118" s="48"/>
      <c r="BB118" s="48"/>
      <c r="BC118" s="44">
        <f t="shared" si="23"/>
        <v>0</v>
      </c>
      <c r="BD118" s="50">
        <v>1</v>
      </c>
      <c r="BE118" s="51">
        <f>IF(AX118=1,0,IF(AY118=1,0,IF(BC118&gt;#REF!,#REF!,IF(OR(AZ118&gt;0,BD118&gt;0),BC118+([1]สูตร2!H106*(100%-AZ118)-BC118)*BD118,[1]สูตร2!H106*(100%-AZ118)))))</f>
        <v>0</v>
      </c>
      <c r="BF118" s="31"/>
    </row>
    <row r="119" spans="1:58" s="5" customFormat="1" ht="24" customHeight="1" x14ac:dyDescent="0.2">
      <c r="A119" s="31"/>
      <c r="B119" s="31" t="s">
        <v>65</v>
      </c>
      <c r="C119" s="31">
        <v>12684</v>
      </c>
      <c r="D119" s="31" t="s">
        <v>66</v>
      </c>
      <c r="E119" s="31" t="s">
        <v>150</v>
      </c>
      <c r="F119" s="31"/>
      <c r="G119" s="32" t="s">
        <v>147</v>
      </c>
      <c r="H119" s="31">
        <v>62</v>
      </c>
      <c r="I119" s="31" t="s">
        <v>104</v>
      </c>
      <c r="J119" s="31" t="s">
        <v>80</v>
      </c>
      <c r="K119" s="31">
        <v>0</v>
      </c>
      <c r="L119" s="31">
        <v>0</v>
      </c>
      <c r="M119" s="31">
        <v>25</v>
      </c>
      <c r="N119" s="33"/>
      <c r="O119" s="33">
        <v>25</v>
      </c>
      <c r="P119" s="33"/>
      <c r="Q119" s="33"/>
      <c r="R119" s="33"/>
      <c r="S119" s="34" t="str">
        <f t="shared" si="14"/>
        <v>2</v>
      </c>
      <c r="T119" s="35">
        <f t="shared" si="15"/>
        <v>25</v>
      </c>
      <c r="U119" s="36">
        <f>INDEX([1]ราคาที่ดิน!$B:$G,MATCH($C119,[1]ราคาที่ดิน!$A:$A,0),MATCH($B119,[1]ราคาที่ดิน!$B$1:$G$1,0))</f>
        <v>180</v>
      </c>
      <c r="V119" s="37">
        <f t="shared" si="24"/>
        <v>4500</v>
      </c>
      <c r="W119" s="31">
        <v>3</v>
      </c>
      <c r="X119" s="31">
        <v>42</v>
      </c>
      <c r="Y119" s="31" t="s">
        <v>71</v>
      </c>
      <c r="Z119" s="31" t="s">
        <v>149</v>
      </c>
      <c r="AA119" s="31"/>
      <c r="AB119" s="32" t="s">
        <v>147</v>
      </c>
      <c r="AC119" s="38"/>
      <c r="AD119" s="39" t="s">
        <v>77</v>
      </c>
      <c r="AE119" s="39" t="s">
        <v>76</v>
      </c>
      <c r="AF119" s="40" t="str">
        <f t="shared" si="16"/>
        <v>1</v>
      </c>
      <c r="AG119" s="41">
        <f t="shared" si="17"/>
        <v>48</v>
      </c>
      <c r="AH119" s="42">
        <v>48</v>
      </c>
      <c r="AI119" s="42"/>
      <c r="AJ119" s="42"/>
      <c r="AK119" s="42"/>
      <c r="AL119" s="31">
        <v>30</v>
      </c>
      <c r="AM119" s="43" t="str">
        <f t="shared" si="18"/>
        <v>100</v>
      </c>
      <c r="AN119" s="44">
        <f>INDEX([1]ราคาสิ่งปลูกสร้าง!$D$6:$CC$47,MATCH($AD119,[1]ราคาสิ่งปลูกสร้าง!$B$6:$B$45,0),MATCH($C$7,[1]ราคาสิ่งปลูกสร้าง!$D$5:$CC$5,0))</f>
        <v>2050</v>
      </c>
      <c r="AO119" s="44">
        <f t="shared" si="19"/>
        <v>98400</v>
      </c>
      <c r="AP119" s="45">
        <f t="shared" si="20"/>
        <v>30</v>
      </c>
      <c r="AQ119" s="40">
        <f>IF(AP119=0,0,INDEX([1]ค่าเสื่อมสิ่งปลูกสร้าง!$A$5:$D$105,MATCH($AP119,[1]ค่าเสื่อมสิ่งปลูกสร้าง!$A$5:$A$105,0),MATCH(AE119,[1]ค่าเสื่อมสิ่งปลูกสร้าง!$A$3:$D$3)))</f>
        <v>93</v>
      </c>
      <c r="AR119" s="44">
        <f t="shared" si="25"/>
        <v>6888.0000000000009</v>
      </c>
      <c r="AS119" s="44">
        <f t="shared" si="26"/>
        <v>11388</v>
      </c>
      <c r="AT119" s="44">
        <f t="shared" si="27"/>
        <v>11388</v>
      </c>
      <c r="AU119" s="46">
        <v>0</v>
      </c>
      <c r="AV119" s="44">
        <f t="shared" si="21"/>
        <v>11388</v>
      </c>
      <c r="AW119" s="47" t="str">
        <f t="shared" si="22"/>
        <v>0.01</v>
      </c>
      <c r="AX119" s="48">
        <v>1</v>
      </c>
      <c r="AY119" s="48"/>
      <c r="AZ119" s="49">
        <v>0</v>
      </c>
      <c r="BA119" s="48"/>
      <c r="BB119" s="48"/>
      <c r="BC119" s="44">
        <f t="shared" si="23"/>
        <v>0</v>
      </c>
      <c r="BD119" s="50">
        <v>1</v>
      </c>
      <c r="BE119" s="51">
        <f>IF(AX119=1,0,IF(AY119=1,0,IF(BC119&gt;#REF!,#REF!,IF(OR(AZ119&gt;0,BD119&gt;0),BC119+([1]สูตร2!H107*(100%-AZ119)-BC119)*BD119,[1]สูตร2!H107*(100%-AZ119)))))</f>
        <v>0</v>
      </c>
      <c r="BF119" s="31"/>
    </row>
    <row r="120" spans="1:58" s="5" customFormat="1" ht="24" customHeight="1" x14ac:dyDescent="0.2">
      <c r="A120" s="31"/>
      <c r="B120" s="31" t="s">
        <v>65</v>
      </c>
      <c r="C120" s="31">
        <v>12684</v>
      </c>
      <c r="D120" s="31" t="s">
        <v>66</v>
      </c>
      <c r="E120" s="31" t="s">
        <v>150</v>
      </c>
      <c r="F120" s="31"/>
      <c r="G120" s="32" t="s">
        <v>147</v>
      </c>
      <c r="H120" s="31">
        <v>62</v>
      </c>
      <c r="I120" s="31" t="s">
        <v>104</v>
      </c>
      <c r="J120" s="31" t="s">
        <v>80</v>
      </c>
      <c r="K120" s="31">
        <v>0</v>
      </c>
      <c r="L120" s="31">
        <v>1</v>
      </c>
      <c r="M120" s="31">
        <v>53</v>
      </c>
      <c r="N120" s="33"/>
      <c r="O120" s="33">
        <v>153</v>
      </c>
      <c r="P120" s="33"/>
      <c r="Q120" s="33"/>
      <c r="R120" s="33"/>
      <c r="S120" s="34" t="str">
        <f t="shared" si="14"/>
        <v>2</v>
      </c>
      <c r="T120" s="35">
        <f t="shared" si="15"/>
        <v>153</v>
      </c>
      <c r="U120" s="36">
        <f>INDEX([1]ราคาที่ดิน!$B:$G,MATCH($C120,[1]ราคาที่ดิน!$A:$A,0),MATCH($B120,[1]ราคาที่ดิน!$B$1:$G$1,0))</f>
        <v>180</v>
      </c>
      <c r="V120" s="37">
        <f t="shared" si="24"/>
        <v>27540</v>
      </c>
      <c r="W120" s="31">
        <v>4</v>
      </c>
      <c r="X120" s="31">
        <v>42</v>
      </c>
      <c r="Y120" s="31" t="s">
        <v>71</v>
      </c>
      <c r="Z120" s="31" t="s">
        <v>149</v>
      </c>
      <c r="AA120" s="31"/>
      <c r="AB120" s="32" t="s">
        <v>147</v>
      </c>
      <c r="AC120" s="38"/>
      <c r="AD120" s="39" t="s">
        <v>77</v>
      </c>
      <c r="AE120" s="39" t="s">
        <v>94</v>
      </c>
      <c r="AF120" s="40" t="str">
        <f t="shared" si="16"/>
        <v>1</v>
      </c>
      <c r="AG120" s="41">
        <f t="shared" si="17"/>
        <v>72</v>
      </c>
      <c r="AH120" s="42">
        <v>72</v>
      </c>
      <c r="AI120" s="42"/>
      <c r="AJ120" s="42"/>
      <c r="AK120" s="42"/>
      <c r="AL120" s="31">
        <v>12</v>
      </c>
      <c r="AM120" s="43" t="str">
        <f t="shared" si="18"/>
        <v>100</v>
      </c>
      <c r="AN120" s="44">
        <f>INDEX([1]ราคาสิ่งปลูกสร้าง!$D$6:$CC$47,MATCH($AD120,[1]ราคาสิ่งปลูกสร้าง!$B$6:$B$45,0),MATCH($C$7,[1]ราคาสิ่งปลูกสร้าง!$D$5:$CC$5,0))</f>
        <v>2050</v>
      </c>
      <c r="AO120" s="44">
        <f t="shared" si="19"/>
        <v>147600</v>
      </c>
      <c r="AP120" s="45">
        <f t="shared" si="20"/>
        <v>12</v>
      </c>
      <c r="AQ120" s="40">
        <f>IF(AP120=0,0,INDEX([1]ค่าเสื่อมสิ่งปลูกสร้าง!$A$5:$D$105,MATCH($AP120,[1]ค่าเสื่อมสิ่งปลูกสร้าง!$A$5:$A$105,0),MATCH(AE120,[1]ค่าเสื่อมสิ่งปลูกสร้าง!$A$3:$D$3)))</f>
        <v>14</v>
      </c>
      <c r="AR120" s="44">
        <f t="shared" si="25"/>
        <v>126936</v>
      </c>
      <c r="AS120" s="44">
        <f t="shared" si="26"/>
        <v>154476</v>
      </c>
      <c r="AT120" s="44">
        <f t="shared" si="27"/>
        <v>154476</v>
      </c>
      <c r="AU120" s="46">
        <v>0</v>
      </c>
      <c r="AV120" s="44">
        <f t="shared" si="21"/>
        <v>154476</v>
      </c>
      <c r="AW120" s="47" t="str">
        <f t="shared" si="22"/>
        <v>0.01</v>
      </c>
      <c r="AX120" s="48">
        <v>1</v>
      </c>
      <c r="AY120" s="48"/>
      <c r="AZ120" s="49">
        <v>0</v>
      </c>
      <c r="BA120" s="48"/>
      <c r="BB120" s="48"/>
      <c r="BC120" s="44">
        <f t="shared" si="23"/>
        <v>0</v>
      </c>
      <c r="BD120" s="50">
        <v>1</v>
      </c>
      <c r="BE120" s="51">
        <f>IF(AX120=1,0,IF(AY120=1,0,IF(BC120&gt;#REF!,#REF!,IF(OR(AZ120&gt;0,BD120&gt;0),BC120+([1]สูตร2!H108*(100%-AZ120)-BC120)*BD120,[1]สูตร2!H108*(100%-AZ120)))))</f>
        <v>0</v>
      </c>
      <c r="BF120" s="31"/>
    </row>
    <row r="121" spans="1:58" s="5" customFormat="1" ht="24" customHeight="1" x14ac:dyDescent="0.2">
      <c r="A121" s="31"/>
      <c r="B121" s="31" t="s">
        <v>65</v>
      </c>
      <c r="C121" s="31">
        <v>27017</v>
      </c>
      <c r="D121" s="31" t="s">
        <v>66</v>
      </c>
      <c r="E121" s="31" t="s">
        <v>150</v>
      </c>
      <c r="F121" s="31"/>
      <c r="G121" s="32" t="s">
        <v>147</v>
      </c>
      <c r="H121" s="31">
        <v>209</v>
      </c>
      <c r="I121" s="31">
        <v>-982</v>
      </c>
      <c r="J121" s="31" t="s">
        <v>80</v>
      </c>
      <c r="K121" s="31">
        <v>14</v>
      </c>
      <c r="L121" s="31">
        <v>3</v>
      </c>
      <c r="M121" s="31">
        <v>87</v>
      </c>
      <c r="N121" s="33">
        <v>5987</v>
      </c>
      <c r="O121" s="33"/>
      <c r="P121" s="33"/>
      <c r="Q121" s="33"/>
      <c r="R121" s="33"/>
      <c r="S121" s="34" t="str">
        <f t="shared" si="14"/>
        <v>1</v>
      </c>
      <c r="T121" s="35">
        <f t="shared" si="15"/>
        <v>5987</v>
      </c>
      <c r="U121" s="36">
        <f>INDEX([1]ราคาที่ดิน!$B:$G,MATCH($C121,[1]ราคาที่ดิน!$A:$A,0),MATCH($B121,[1]ราคาที่ดิน!$B$1:$G$1,0))</f>
        <v>250</v>
      </c>
      <c r="V121" s="37">
        <f t="shared" si="24"/>
        <v>1496750</v>
      </c>
      <c r="W121" s="31"/>
      <c r="X121" s="31"/>
      <c r="Y121" s="31"/>
      <c r="Z121" s="31"/>
      <c r="AA121" s="31"/>
      <c r="AB121" s="32"/>
      <c r="AC121" s="38">
        <v>2</v>
      </c>
      <c r="AD121" s="39"/>
      <c r="AE121" s="39"/>
      <c r="AF121" s="40" t="str">
        <f t="shared" si="16"/>
        <v/>
      </c>
      <c r="AG121" s="41" t="str">
        <f t="shared" si="17"/>
        <v/>
      </c>
      <c r="AH121" s="42"/>
      <c r="AI121" s="42"/>
      <c r="AJ121" s="57"/>
      <c r="AK121" s="42"/>
      <c r="AL121" s="31"/>
      <c r="AM121" s="43" t="str">
        <f t="shared" si="18"/>
        <v>100</v>
      </c>
      <c r="AN121" s="44">
        <f>INDEX([1]ราคาสิ่งปลูกสร้าง!$D$6:$CC$47,MATCH($AD121,[1]ราคาสิ่งปลูกสร้าง!$B$6:$B$45,0),MATCH($C$7,[1]ราคาสิ่งปลูกสร้าง!$D$5:$CC$5,0))</f>
        <v>0</v>
      </c>
      <c r="AO121" s="44">
        <f t="shared" si="19"/>
        <v>0</v>
      </c>
      <c r="AP121" s="45">
        <f t="shared" si="20"/>
        <v>0</v>
      </c>
      <c r="AQ121" s="40">
        <f>IF(AP121=0,0,INDEX([1]ค่าเสื่อมสิ่งปลูกสร้าง!$A$5:$D$105,MATCH($AP121,[1]ค่าเสื่อมสิ่งปลูกสร้าง!$A$5:$A$105,0),MATCH(AE121,[1]ค่าเสื่อมสิ่งปลูกสร้าง!$A$3:$D$3)))</f>
        <v>0</v>
      </c>
      <c r="AR121" s="44">
        <f t="shared" si="25"/>
        <v>0</v>
      </c>
      <c r="AS121" s="44">
        <f t="shared" si="26"/>
        <v>1496750</v>
      </c>
      <c r="AT121" s="44">
        <f t="shared" si="27"/>
        <v>1496750</v>
      </c>
      <c r="AU121" s="46">
        <v>0</v>
      </c>
      <c r="AV121" s="44">
        <f t="shared" si="21"/>
        <v>1496750</v>
      </c>
      <c r="AW121" s="47" t="str">
        <f t="shared" si="22"/>
        <v>0.01</v>
      </c>
      <c r="AX121" s="48">
        <v>1</v>
      </c>
      <c r="AY121" s="48"/>
      <c r="AZ121" s="49">
        <v>0</v>
      </c>
      <c r="BA121" s="48"/>
      <c r="BB121" s="48"/>
      <c r="BC121" s="44">
        <f t="shared" si="23"/>
        <v>0</v>
      </c>
      <c r="BD121" s="50">
        <v>1</v>
      </c>
      <c r="BE121" s="51">
        <f>IF(AX121=1,0,IF(AY121=1,0,IF(BC121&gt;#REF!,#REF!,IF(OR(AZ121&gt;0,BD121&gt;0),BC121+([1]สูตร2!H109*(100%-AZ121)-BC121)*BD121,[1]สูตร2!H109*(100%-AZ121)))))</f>
        <v>0</v>
      </c>
      <c r="BF121" s="31"/>
    </row>
    <row r="122" spans="1:58" s="5" customFormat="1" ht="24" customHeight="1" x14ac:dyDescent="0.2">
      <c r="A122" s="31"/>
      <c r="B122" s="31" t="s">
        <v>65</v>
      </c>
      <c r="C122" s="31">
        <v>343</v>
      </c>
      <c r="D122" s="31" t="s">
        <v>66</v>
      </c>
      <c r="E122" s="31" t="s">
        <v>150</v>
      </c>
      <c r="F122" s="31"/>
      <c r="G122" s="32" t="s">
        <v>147</v>
      </c>
      <c r="H122" s="31">
        <v>411</v>
      </c>
      <c r="I122" s="31">
        <v>1804</v>
      </c>
      <c r="J122" s="31" t="s">
        <v>80</v>
      </c>
      <c r="K122" s="31">
        <v>7</v>
      </c>
      <c r="L122" s="31">
        <v>2</v>
      </c>
      <c r="M122" s="31">
        <v>14</v>
      </c>
      <c r="N122" s="33">
        <v>3014</v>
      </c>
      <c r="O122" s="33"/>
      <c r="P122" s="33"/>
      <c r="Q122" s="33"/>
      <c r="R122" s="33"/>
      <c r="S122" s="34" t="str">
        <f t="shared" si="14"/>
        <v>1</v>
      </c>
      <c r="T122" s="35">
        <f t="shared" si="15"/>
        <v>3014</v>
      </c>
      <c r="U122" s="36">
        <f>INDEX([1]ราคาที่ดิน!$B:$G,MATCH($C122,[1]ราคาที่ดิน!$A:$A,0),MATCH($B122,[1]ราคาที่ดิน!$B$1:$G$1,0))</f>
        <v>200</v>
      </c>
      <c r="V122" s="37">
        <f t="shared" si="24"/>
        <v>602800</v>
      </c>
      <c r="W122" s="31"/>
      <c r="X122" s="31"/>
      <c r="Y122" s="31"/>
      <c r="Z122" s="31"/>
      <c r="AA122" s="31"/>
      <c r="AB122" s="32"/>
      <c r="AC122" s="38">
        <v>2</v>
      </c>
      <c r="AD122" s="39"/>
      <c r="AE122" s="39"/>
      <c r="AF122" s="40" t="str">
        <f t="shared" si="16"/>
        <v/>
      </c>
      <c r="AG122" s="41" t="str">
        <f t="shared" si="17"/>
        <v/>
      </c>
      <c r="AH122" s="42"/>
      <c r="AI122" s="42"/>
      <c r="AJ122" s="42"/>
      <c r="AK122" s="42"/>
      <c r="AL122" s="31"/>
      <c r="AM122" s="43" t="str">
        <f t="shared" si="18"/>
        <v>100</v>
      </c>
      <c r="AN122" s="44">
        <f>INDEX([1]ราคาสิ่งปลูกสร้าง!$D$6:$CC$47,MATCH($AD122,[1]ราคาสิ่งปลูกสร้าง!$B$6:$B$45,0),MATCH($C$7,[1]ราคาสิ่งปลูกสร้าง!$D$5:$CC$5,0))</f>
        <v>0</v>
      </c>
      <c r="AO122" s="44">
        <f t="shared" si="19"/>
        <v>0</v>
      </c>
      <c r="AP122" s="45">
        <f t="shared" si="20"/>
        <v>0</v>
      </c>
      <c r="AQ122" s="40">
        <f>IF(AP122=0,0,INDEX([1]ค่าเสื่อมสิ่งปลูกสร้าง!$A$5:$D$105,MATCH($AP122,[1]ค่าเสื่อมสิ่งปลูกสร้าง!$A$5:$A$105,0),MATCH(AE122,[1]ค่าเสื่อมสิ่งปลูกสร้าง!$A$3:$D$3)))</f>
        <v>0</v>
      </c>
      <c r="AR122" s="44">
        <f t="shared" si="25"/>
        <v>0</v>
      </c>
      <c r="AS122" s="44">
        <f t="shared" si="26"/>
        <v>602800</v>
      </c>
      <c r="AT122" s="44">
        <f t="shared" si="27"/>
        <v>602800</v>
      </c>
      <c r="AU122" s="46">
        <v>0</v>
      </c>
      <c r="AV122" s="44">
        <f t="shared" si="21"/>
        <v>602800</v>
      </c>
      <c r="AW122" s="47" t="str">
        <f t="shared" si="22"/>
        <v>0.01</v>
      </c>
      <c r="AX122" s="48">
        <v>1</v>
      </c>
      <c r="AY122" s="48"/>
      <c r="AZ122" s="49">
        <v>0</v>
      </c>
      <c r="BA122" s="48"/>
      <c r="BB122" s="48"/>
      <c r="BC122" s="44">
        <f t="shared" si="23"/>
        <v>0</v>
      </c>
      <c r="BD122" s="50">
        <v>1</v>
      </c>
      <c r="BE122" s="51">
        <f>IF(AX122=1,0,IF(AY122=1,0,IF(BC122&gt;#REF!,#REF!,IF(OR(AZ122&gt;0,BD122&gt;0),BC122+([1]สูตร2!H110*(100%-AZ122)-BC122)*BD122,[1]สูตร2!H110*(100%-AZ122)))))</f>
        <v>0</v>
      </c>
      <c r="BF122" s="31"/>
    </row>
    <row r="123" spans="1:58" s="5" customFormat="1" ht="24" customHeight="1" x14ac:dyDescent="0.2">
      <c r="A123" s="31">
        <v>39</v>
      </c>
      <c r="B123" s="31" t="s">
        <v>65</v>
      </c>
      <c r="C123" s="31">
        <v>12633</v>
      </c>
      <c r="D123" s="31" t="s">
        <v>66</v>
      </c>
      <c r="E123" s="31" t="s">
        <v>151</v>
      </c>
      <c r="F123" s="31"/>
      <c r="G123" s="32" t="s">
        <v>152</v>
      </c>
      <c r="H123" s="31">
        <v>1</v>
      </c>
      <c r="I123" s="31">
        <v>-118</v>
      </c>
      <c r="J123" s="31" t="s">
        <v>80</v>
      </c>
      <c r="K123" s="31">
        <v>0</v>
      </c>
      <c r="L123" s="31">
        <v>0</v>
      </c>
      <c r="M123" s="31">
        <v>60</v>
      </c>
      <c r="N123" s="33"/>
      <c r="O123" s="33">
        <v>60</v>
      </c>
      <c r="P123" s="33"/>
      <c r="Q123" s="33"/>
      <c r="R123" s="33"/>
      <c r="S123" s="34" t="str">
        <f t="shared" si="14"/>
        <v>2</v>
      </c>
      <c r="T123" s="35">
        <f t="shared" si="15"/>
        <v>60</v>
      </c>
      <c r="U123" s="36">
        <f>INDEX([1]ราคาที่ดิน!$B:$G,MATCH($C123,[1]ราคาที่ดิน!$A:$A,0),MATCH($B123,[1]ราคาที่ดิน!$B$1:$G$1,0))</f>
        <v>200</v>
      </c>
      <c r="V123" s="37">
        <f t="shared" si="24"/>
        <v>12000</v>
      </c>
      <c r="W123" s="31">
        <v>1</v>
      </c>
      <c r="X123" s="31">
        <v>43</v>
      </c>
      <c r="Y123" s="31" t="s">
        <v>71</v>
      </c>
      <c r="Z123" s="31" t="s">
        <v>153</v>
      </c>
      <c r="AA123" s="31"/>
      <c r="AB123" s="32" t="s">
        <v>152</v>
      </c>
      <c r="AC123" s="38">
        <v>2</v>
      </c>
      <c r="AD123" s="39" t="s">
        <v>73</v>
      </c>
      <c r="AE123" s="39" t="s">
        <v>94</v>
      </c>
      <c r="AF123" s="40" t="str">
        <f t="shared" si="16"/>
        <v>2</v>
      </c>
      <c r="AG123" s="41">
        <f t="shared" si="17"/>
        <v>49</v>
      </c>
      <c r="AH123" s="42"/>
      <c r="AI123" s="42">
        <v>49</v>
      </c>
      <c r="AJ123" s="42"/>
      <c r="AK123" s="42"/>
      <c r="AL123" s="31">
        <v>35</v>
      </c>
      <c r="AM123" s="43" t="str">
        <f t="shared" si="18"/>
        <v>100</v>
      </c>
      <c r="AN123" s="44">
        <f>INDEX([1]ราคาสิ่งปลูกสร้าง!$D$6:$CC$47,MATCH($AD123,[1]ราคาสิ่งปลูกสร้าง!$B$6:$B$45,0),MATCH($C$7,[1]ราคาสิ่งปลูกสร้าง!$D$5:$CC$5,0))</f>
        <v>6500</v>
      </c>
      <c r="AO123" s="44">
        <f t="shared" si="19"/>
        <v>318500</v>
      </c>
      <c r="AP123" s="45">
        <f t="shared" si="20"/>
        <v>35</v>
      </c>
      <c r="AQ123" s="40">
        <f>IF(AP123=0,0,INDEX([1]ค่าเสื่อมสิ่งปลูกสร้าง!$A$5:$D$105,MATCH($AP123,[1]ค่าเสื่อมสิ่งปลูกสร้าง!$A$5:$A$105,0),MATCH(AE123,[1]ค่าเสื่อมสิ่งปลูกสร้าง!$A$3:$D$3)))</f>
        <v>60</v>
      </c>
      <c r="AR123" s="44">
        <f t="shared" si="25"/>
        <v>127400</v>
      </c>
      <c r="AS123" s="44">
        <f t="shared" si="26"/>
        <v>139400</v>
      </c>
      <c r="AT123" s="44">
        <f t="shared" si="27"/>
        <v>139400</v>
      </c>
      <c r="AU123" s="46">
        <v>0</v>
      </c>
      <c r="AV123" s="44">
        <f t="shared" si="21"/>
        <v>139400</v>
      </c>
      <c r="AW123" s="47" t="str">
        <f t="shared" si="22"/>
        <v>0.02</v>
      </c>
      <c r="AX123" s="48">
        <v>1</v>
      </c>
      <c r="AY123" s="48"/>
      <c r="AZ123" s="49">
        <v>0</v>
      </c>
      <c r="BA123" s="48"/>
      <c r="BB123" s="48"/>
      <c r="BC123" s="44">
        <f t="shared" si="23"/>
        <v>0</v>
      </c>
      <c r="BD123" s="50">
        <v>1</v>
      </c>
      <c r="BE123" s="51">
        <f>IF(AX123=1,0,IF(AY123=1,0,IF(BC123&gt;#REF!,#REF!,IF(OR(AZ123&gt;0,BD123&gt;0),BC123+([1]สูตร2!H111*(100%-AZ123)-BC123)*BD123,[1]สูตร2!H111*(100%-AZ123)))))</f>
        <v>0</v>
      </c>
      <c r="BF123" s="31"/>
    </row>
    <row r="124" spans="1:58" s="5" customFormat="1" ht="24" customHeight="1" x14ac:dyDescent="0.2">
      <c r="A124" s="31"/>
      <c r="B124" s="31" t="s">
        <v>65</v>
      </c>
      <c r="C124" s="31">
        <v>12633</v>
      </c>
      <c r="D124" s="31" t="s">
        <v>66</v>
      </c>
      <c r="E124" s="31" t="s">
        <v>151</v>
      </c>
      <c r="F124" s="31"/>
      <c r="G124" s="32" t="s">
        <v>152</v>
      </c>
      <c r="H124" s="31">
        <v>1</v>
      </c>
      <c r="I124" s="31">
        <v>-118</v>
      </c>
      <c r="J124" s="31" t="s">
        <v>80</v>
      </c>
      <c r="K124" s="31">
        <v>0</v>
      </c>
      <c r="L124" s="31">
        <v>0</v>
      </c>
      <c r="M124" s="31">
        <v>50</v>
      </c>
      <c r="N124" s="33"/>
      <c r="O124" s="33">
        <v>50</v>
      </c>
      <c r="P124" s="33"/>
      <c r="Q124" s="33"/>
      <c r="R124" s="33"/>
      <c r="S124" s="34" t="str">
        <f t="shared" si="14"/>
        <v>2</v>
      </c>
      <c r="T124" s="35">
        <f t="shared" si="15"/>
        <v>50</v>
      </c>
      <c r="U124" s="36">
        <f>INDEX([1]ราคาที่ดิน!$B:$G,MATCH($C124,[1]ราคาที่ดิน!$A:$A,0),MATCH($B124,[1]ราคาที่ดิน!$B$1:$G$1,0))</f>
        <v>200</v>
      </c>
      <c r="V124" s="37">
        <f t="shared" si="24"/>
        <v>10000</v>
      </c>
      <c r="W124" s="31">
        <v>2</v>
      </c>
      <c r="X124" s="31">
        <v>43</v>
      </c>
      <c r="Y124" s="31" t="s">
        <v>71</v>
      </c>
      <c r="Z124" s="31" t="s">
        <v>153</v>
      </c>
      <c r="AA124" s="31"/>
      <c r="AB124" s="32" t="s">
        <v>152</v>
      </c>
      <c r="AC124" s="38">
        <v>2</v>
      </c>
      <c r="AD124" s="39" t="s">
        <v>77</v>
      </c>
      <c r="AE124" s="39" t="s">
        <v>76</v>
      </c>
      <c r="AF124" s="40" t="str">
        <f t="shared" si="16"/>
        <v>1</v>
      </c>
      <c r="AG124" s="41">
        <f t="shared" si="17"/>
        <v>20</v>
      </c>
      <c r="AH124" s="42">
        <v>20</v>
      </c>
      <c r="AI124" s="42"/>
      <c r="AJ124" s="42"/>
      <c r="AK124" s="42"/>
      <c r="AL124" s="31">
        <v>3</v>
      </c>
      <c r="AM124" s="43" t="str">
        <f t="shared" si="18"/>
        <v>100</v>
      </c>
      <c r="AN124" s="44">
        <f>INDEX([1]ราคาสิ่งปลูกสร้าง!$D$6:$CC$47,MATCH($AD124,[1]ราคาสิ่งปลูกสร้าง!$B$6:$B$45,0),MATCH($C$7,[1]ราคาสิ่งปลูกสร้าง!$D$5:$CC$5,0))</f>
        <v>2050</v>
      </c>
      <c r="AO124" s="44">
        <f t="shared" si="19"/>
        <v>41000</v>
      </c>
      <c r="AP124" s="45">
        <f t="shared" si="20"/>
        <v>3</v>
      </c>
      <c r="AQ124" s="40">
        <f>IF(AP124=0,0,INDEX([1]ค่าเสื่อมสิ่งปลูกสร้าง!$A$5:$D$105,MATCH($AP124,[1]ค่าเสื่อมสิ่งปลูกสร้าง!$A$5:$A$105,0),MATCH(AE124,[1]ค่าเสื่อมสิ่งปลูกสร้าง!$A$3:$D$3)))</f>
        <v>9</v>
      </c>
      <c r="AR124" s="44">
        <f t="shared" si="25"/>
        <v>37310</v>
      </c>
      <c r="AS124" s="44">
        <f t="shared" si="26"/>
        <v>47310</v>
      </c>
      <c r="AT124" s="44">
        <f t="shared" si="27"/>
        <v>47310</v>
      </c>
      <c r="AU124" s="46">
        <v>0</v>
      </c>
      <c r="AV124" s="44">
        <f t="shared" si="21"/>
        <v>47310</v>
      </c>
      <c r="AW124" s="47" t="str">
        <f t="shared" si="22"/>
        <v>0.01</v>
      </c>
      <c r="AX124" s="48">
        <v>1</v>
      </c>
      <c r="AY124" s="48"/>
      <c r="AZ124" s="49">
        <v>0</v>
      </c>
      <c r="BA124" s="48"/>
      <c r="BB124" s="48"/>
      <c r="BC124" s="44">
        <f t="shared" si="23"/>
        <v>0</v>
      </c>
      <c r="BD124" s="50">
        <v>1</v>
      </c>
      <c r="BE124" s="51">
        <f>IF(AX124=1,0,IF(AY124=1,0,IF(BC124&gt;#REF!,#REF!,IF(OR(AZ124&gt;0,BD124&gt;0),BC124+([1]สูตร2!H112*(100%-AZ124)-BC124)*BD124,[1]สูตร2!H112*(100%-AZ124)))))</f>
        <v>0</v>
      </c>
      <c r="BF124" s="31"/>
    </row>
    <row r="125" spans="1:58" s="5" customFormat="1" ht="24" customHeight="1" x14ac:dyDescent="0.2">
      <c r="A125" s="31">
        <v>40</v>
      </c>
      <c r="B125" s="31" t="s">
        <v>65</v>
      </c>
      <c r="C125" s="31">
        <v>27918</v>
      </c>
      <c r="D125" s="31" t="s">
        <v>66</v>
      </c>
      <c r="E125" s="31" t="s">
        <v>154</v>
      </c>
      <c r="F125" s="31"/>
      <c r="G125" s="32" t="s">
        <v>155</v>
      </c>
      <c r="H125" s="31">
        <v>38</v>
      </c>
      <c r="I125" s="31">
        <v>-1547</v>
      </c>
      <c r="J125" s="31" t="s">
        <v>80</v>
      </c>
      <c r="K125" s="31">
        <v>11</v>
      </c>
      <c r="L125" s="31">
        <v>3</v>
      </c>
      <c r="M125" s="31">
        <v>2</v>
      </c>
      <c r="N125" s="33">
        <v>4702</v>
      </c>
      <c r="O125" s="33"/>
      <c r="P125" s="33"/>
      <c r="Q125" s="33"/>
      <c r="R125" s="33"/>
      <c r="S125" s="34" t="str">
        <f t="shared" si="14"/>
        <v>1</v>
      </c>
      <c r="T125" s="35">
        <f t="shared" si="15"/>
        <v>4702</v>
      </c>
      <c r="U125" s="36">
        <f>INDEX([1]ราคาที่ดิน!$B:$G,MATCH($C125,[1]ราคาที่ดิน!$A:$A,0),MATCH($B125,[1]ราคาที่ดิน!$B$1:$G$1,0))</f>
        <v>50</v>
      </c>
      <c r="V125" s="37">
        <f t="shared" si="24"/>
        <v>235100</v>
      </c>
      <c r="W125" s="31"/>
      <c r="X125" s="31"/>
      <c r="Y125" s="31"/>
      <c r="Z125" s="31"/>
      <c r="AA125" s="31"/>
      <c r="AB125" s="32"/>
      <c r="AC125" s="38"/>
      <c r="AD125" s="39"/>
      <c r="AE125" s="39"/>
      <c r="AF125" s="40" t="str">
        <f t="shared" si="16"/>
        <v/>
      </c>
      <c r="AG125" s="41" t="str">
        <f t="shared" si="17"/>
        <v/>
      </c>
      <c r="AH125" s="42"/>
      <c r="AI125" s="42"/>
      <c r="AJ125" s="42"/>
      <c r="AK125" s="42"/>
      <c r="AL125" s="31"/>
      <c r="AM125" s="43" t="str">
        <f t="shared" si="18"/>
        <v>100</v>
      </c>
      <c r="AN125" s="44">
        <f>INDEX([1]ราคาสิ่งปลูกสร้าง!$D$6:$CC$47,MATCH($AD125,[1]ราคาสิ่งปลูกสร้าง!$B$6:$B$45,0),MATCH($C$7,[1]ราคาสิ่งปลูกสร้าง!$D$5:$CC$5,0))</f>
        <v>0</v>
      </c>
      <c r="AO125" s="44">
        <f t="shared" si="19"/>
        <v>0</v>
      </c>
      <c r="AP125" s="45">
        <f t="shared" si="20"/>
        <v>0</v>
      </c>
      <c r="AQ125" s="40">
        <f>IF(AP125=0,0,INDEX([1]ค่าเสื่อมสิ่งปลูกสร้าง!$A$5:$D$105,MATCH($AP125,[1]ค่าเสื่อมสิ่งปลูกสร้าง!$A$5:$A$105,0),MATCH(AE125,[1]ค่าเสื่อมสิ่งปลูกสร้าง!$A$3:$D$3)))</f>
        <v>0</v>
      </c>
      <c r="AR125" s="44">
        <f t="shared" si="25"/>
        <v>0</v>
      </c>
      <c r="AS125" s="44">
        <f t="shared" si="26"/>
        <v>235100</v>
      </c>
      <c r="AT125" s="44">
        <f t="shared" si="27"/>
        <v>235100</v>
      </c>
      <c r="AU125" s="46">
        <v>0</v>
      </c>
      <c r="AV125" s="44">
        <f t="shared" si="21"/>
        <v>235100</v>
      </c>
      <c r="AW125" s="47" t="str">
        <f t="shared" si="22"/>
        <v>0.01</v>
      </c>
      <c r="AX125" s="48">
        <v>1</v>
      </c>
      <c r="AY125" s="48"/>
      <c r="AZ125" s="49">
        <v>0</v>
      </c>
      <c r="BA125" s="48"/>
      <c r="BB125" s="48"/>
      <c r="BC125" s="44">
        <f t="shared" si="23"/>
        <v>0</v>
      </c>
      <c r="BD125" s="50">
        <v>1</v>
      </c>
      <c r="BE125" s="51">
        <f>IF(AX125=1,0,IF(AY125=1,0,IF(BC125&gt;#REF!,#REF!,IF(OR(AZ125&gt;0,BD125&gt;0),BC125+([1]สูตร2!H113*(100%-AZ125)-BC125)*BD125,[1]สูตร2!H113*(100%-AZ125)))))</f>
        <v>0</v>
      </c>
      <c r="BF125" s="31"/>
    </row>
    <row r="126" spans="1:58" s="5" customFormat="1" ht="24" customHeight="1" x14ac:dyDescent="0.2">
      <c r="A126" s="31"/>
      <c r="B126" s="31" t="s">
        <v>65</v>
      </c>
      <c r="C126" s="31">
        <v>5475</v>
      </c>
      <c r="D126" s="31" t="s">
        <v>66</v>
      </c>
      <c r="E126" s="31" t="s">
        <v>154</v>
      </c>
      <c r="F126" s="31"/>
      <c r="G126" s="32" t="s">
        <v>155</v>
      </c>
      <c r="H126" s="31">
        <v>262</v>
      </c>
      <c r="I126" s="31">
        <v>-213</v>
      </c>
      <c r="J126" s="31" t="s">
        <v>80</v>
      </c>
      <c r="K126" s="31">
        <v>0</v>
      </c>
      <c r="L126" s="31">
        <v>1</v>
      </c>
      <c r="M126" s="31">
        <v>88</v>
      </c>
      <c r="N126" s="33">
        <v>188</v>
      </c>
      <c r="O126" s="33"/>
      <c r="P126" s="33"/>
      <c r="Q126" s="33"/>
      <c r="R126" s="33"/>
      <c r="S126" s="34" t="str">
        <f t="shared" si="14"/>
        <v>1</v>
      </c>
      <c r="T126" s="35">
        <f t="shared" si="15"/>
        <v>188</v>
      </c>
      <c r="U126" s="36">
        <f>INDEX([1]ราคาที่ดิน!$B:$G,MATCH($C126,[1]ราคาที่ดิน!$A:$A,0),MATCH($B126,[1]ราคาที่ดิน!$B$1:$G$1,0))</f>
        <v>200</v>
      </c>
      <c r="V126" s="37">
        <f t="shared" si="24"/>
        <v>37600</v>
      </c>
      <c r="W126" s="31"/>
      <c r="X126" s="31"/>
      <c r="Y126" s="31"/>
      <c r="Z126" s="31"/>
      <c r="AA126" s="31"/>
      <c r="AB126" s="32"/>
      <c r="AC126" s="38"/>
      <c r="AD126" s="39"/>
      <c r="AE126" s="39"/>
      <c r="AF126" s="40" t="str">
        <f t="shared" si="16"/>
        <v/>
      </c>
      <c r="AG126" s="41" t="str">
        <f t="shared" si="17"/>
        <v/>
      </c>
      <c r="AH126" s="42"/>
      <c r="AI126" s="42"/>
      <c r="AJ126" s="42"/>
      <c r="AK126" s="42"/>
      <c r="AL126" s="31"/>
      <c r="AM126" s="43" t="str">
        <f t="shared" si="18"/>
        <v>100</v>
      </c>
      <c r="AN126" s="44">
        <f>INDEX([1]ราคาสิ่งปลูกสร้าง!$D$6:$CC$47,MATCH($AD126,[1]ราคาสิ่งปลูกสร้าง!$B$6:$B$45,0),MATCH($C$7,[1]ราคาสิ่งปลูกสร้าง!$D$5:$CC$5,0))</f>
        <v>0</v>
      </c>
      <c r="AO126" s="44">
        <f t="shared" si="19"/>
        <v>0</v>
      </c>
      <c r="AP126" s="45">
        <f t="shared" si="20"/>
        <v>0</v>
      </c>
      <c r="AQ126" s="40">
        <f>IF(AP126=0,0,INDEX([1]ค่าเสื่อมสิ่งปลูกสร้าง!$A$5:$D$105,MATCH($AP126,[1]ค่าเสื่อมสิ่งปลูกสร้าง!$A$5:$A$105,0),MATCH(AE126,[1]ค่าเสื่อมสิ่งปลูกสร้าง!$A$3:$D$3)))</f>
        <v>0</v>
      </c>
      <c r="AR126" s="44">
        <f t="shared" si="25"/>
        <v>0</v>
      </c>
      <c r="AS126" s="44">
        <f t="shared" si="26"/>
        <v>37600</v>
      </c>
      <c r="AT126" s="44">
        <f t="shared" si="27"/>
        <v>37600</v>
      </c>
      <c r="AU126" s="46">
        <v>0</v>
      </c>
      <c r="AV126" s="44">
        <f t="shared" si="21"/>
        <v>37600</v>
      </c>
      <c r="AW126" s="47" t="str">
        <f t="shared" si="22"/>
        <v>0.01</v>
      </c>
      <c r="AX126" s="48">
        <v>1</v>
      </c>
      <c r="AY126" s="48"/>
      <c r="AZ126" s="49">
        <v>0</v>
      </c>
      <c r="BA126" s="48"/>
      <c r="BB126" s="48"/>
      <c r="BC126" s="44">
        <f t="shared" si="23"/>
        <v>0</v>
      </c>
      <c r="BD126" s="50">
        <v>1</v>
      </c>
      <c r="BE126" s="51">
        <f>IF(AX126=1,0,IF(AY126=1,0,IF(BC126&gt;#REF!,#REF!,IF(OR(AZ126&gt;0,BD126&gt;0),BC126+([1]สูตร2!H114*(100%-AZ126)-BC126)*BD126,[1]สูตร2!H114*(100%-AZ126)))))</f>
        <v>0</v>
      </c>
      <c r="BF126" s="31"/>
    </row>
    <row r="127" spans="1:58" s="5" customFormat="1" ht="24" customHeight="1" x14ac:dyDescent="0.2">
      <c r="A127" s="31"/>
      <c r="B127" s="31" t="s">
        <v>65</v>
      </c>
      <c r="C127" s="31">
        <v>12725</v>
      </c>
      <c r="D127" s="31" t="s">
        <v>66</v>
      </c>
      <c r="E127" s="31" t="s">
        <v>154</v>
      </c>
      <c r="F127" s="31"/>
      <c r="G127" s="32" t="s">
        <v>155</v>
      </c>
      <c r="H127" s="31">
        <v>259</v>
      </c>
      <c r="I127" s="31">
        <v>210</v>
      </c>
      <c r="J127" s="31" t="s">
        <v>80</v>
      </c>
      <c r="K127" s="31">
        <v>0</v>
      </c>
      <c r="L127" s="31">
        <v>2</v>
      </c>
      <c r="M127" s="31">
        <v>23</v>
      </c>
      <c r="N127" s="33">
        <v>223</v>
      </c>
      <c r="O127" s="33"/>
      <c r="P127" s="33"/>
      <c r="Q127" s="33"/>
      <c r="R127" s="33"/>
      <c r="S127" s="34" t="str">
        <f t="shared" si="14"/>
        <v>1</v>
      </c>
      <c r="T127" s="35">
        <f t="shared" si="15"/>
        <v>223</v>
      </c>
      <c r="U127" s="36">
        <f>INDEX([1]ราคาที่ดิน!$B:$G,MATCH($C127,[1]ราคาที่ดิน!$A:$A,0),MATCH($B127,[1]ราคาที่ดิน!$B$1:$G$1,0))</f>
        <v>200</v>
      </c>
      <c r="V127" s="37">
        <f t="shared" si="24"/>
        <v>44600</v>
      </c>
      <c r="W127" s="31"/>
      <c r="X127" s="31"/>
      <c r="Y127" s="31"/>
      <c r="Z127" s="31"/>
      <c r="AA127" s="31"/>
      <c r="AB127" s="32"/>
      <c r="AC127" s="38">
        <v>2</v>
      </c>
      <c r="AD127" s="39"/>
      <c r="AE127" s="39"/>
      <c r="AF127" s="40" t="str">
        <f t="shared" si="16"/>
        <v/>
      </c>
      <c r="AG127" s="41" t="str">
        <f t="shared" si="17"/>
        <v/>
      </c>
      <c r="AH127" s="42"/>
      <c r="AI127" s="42"/>
      <c r="AJ127" s="42"/>
      <c r="AK127" s="42"/>
      <c r="AL127" s="31"/>
      <c r="AM127" s="43" t="str">
        <f t="shared" si="18"/>
        <v>100</v>
      </c>
      <c r="AN127" s="44">
        <f>INDEX([1]ราคาสิ่งปลูกสร้าง!$D$6:$CC$47,MATCH($AD127,[1]ราคาสิ่งปลูกสร้าง!$B$6:$B$45,0),MATCH($C$7,[1]ราคาสิ่งปลูกสร้าง!$D$5:$CC$5,0))</f>
        <v>0</v>
      </c>
      <c r="AO127" s="44">
        <f t="shared" si="19"/>
        <v>0</v>
      </c>
      <c r="AP127" s="45">
        <f t="shared" si="20"/>
        <v>0</v>
      </c>
      <c r="AQ127" s="40">
        <f>IF(AP127=0,0,INDEX([1]ค่าเสื่อมสิ่งปลูกสร้าง!$A$5:$D$105,MATCH($AP127,[1]ค่าเสื่อมสิ่งปลูกสร้าง!$A$5:$A$105,0),MATCH(AE127,[1]ค่าเสื่อมสิ่งปลูกสร้าง!$A$3:$D$3)))</f>
        <v>0</v>
      </c>
      <c r="AR127" s="44">
        <f t="shared" si="25"/>
        <v>0</v>
      </c>
      <c r="AS127" s="44">
        <f t="shared" si="26"/>
        <v>44600</v>
      </c>
      <c r="AT127" s="44">
        <f t="shared" si="27"/>
        <v>44600</v>
      </c>
      <c r="AU127" s="46">
        <v>0</v>
      </c>
      <c r="AV127" s="44">
        <f t="shared" si="21"/>
        <v>44600</v>
      </c>
      <c r="AW127" s="47" t="str">
        <f t="shared" si="22"/>
        <v>0.01</v>
      </c>
      <c r="AX127" s="48">
        <v>1</v>
      </c>
      <c r="AY127" s="48"/>
      <c r="AZ127" s="49">
        <v>0</v>
      </c>
      <c r="BA127" s="48"/>
      <c r="BB127" s="48"/>
      <c r="BC127" s="44">
        <f t="shared" si="23"/>
        <v>0</v>
      </c>
      <c r="BD127" s="50">
        <v>1</v>
      </c>
      <c r="BE127" s="51">
        <f>IF(AX127=1,0,IF(AY127=1,0,IF(BC127&gt;#REF!,#REF!,IF(OR(AZ127&gt;0,BD127&gt;0),BC127+([1]สูตร2!H115*(100%-AZ127)-BC127)*BD127,[1]สูตร2!H115*(100%-AZ127)))))</f>
        <v>0</v>
      </c>
      <c r="BF127" s="31"/>
    </row>
    <row r="128" spans="1:58" s="5" customFormat="1" ht="24" customHeight="1" x14ac:dyDescent="0.2">
      <c r="A128" s="31"/>
      <c r="B128" s="31" t="s">
        <v>65</v>
      </c>
      <c r="C128" s="31">
        <v>2101</v>
      </c>
      <c r="D128" s="31" t="s">
        <v>66</v>
      </c>
      <c r="E128" s="31" t="s">
        <v>154</v>
      </c>
      <c r="F128" s="31"/>
      <c r="G128" s="32" t="s">
        <v>155</v>
      </c>
      <c r="H128" s="31">
        <v>27</v>
      </c>
      <c r="I128" s="31">
        <v>2573</v>
      </c>
      <c r="J128" s="31" t="s">
        <v>80</v>
      </c>
      <c r="K128" s="31">
        <v>0</v>
      </c>
      <c r="L128" s="31">
        <v>2</v>
      </c>
      <c r="M128" s="31">
        <v>88</v>
      </c>
      <c r="N128" s="33"/>
      <c r="O128" s="33">
        <v>288</v>
      </c>
      <c r="P128" s="33"/>
      <c r="Q128" s="33"/>
      <c r="R128" s="33"/>
      <c r="S128" s="34" t="str">
        <f t="shared" si="14"/>
        <v>2</v>
      </c>
      <c r="T128" s="35">
        <f t="shared" si="15"/>
        <v>288</v>
      </c>
      <c r="U128" s="36">
        <f>INDEX([1]ราคาที่ดิน!$B:$G,MATCH($C128,[1]ราคาที่ดิน!$A:$A,0),MATCH($B128,[1]ราคาที่ดิน!$B$1:$G$1,0))</f>
        <v>200</v>
      </c>
      <c r="V128" s="37">
        <f t="shared" si="24"/>
        <v>57600</v>
      </c>
      <c r="W128" s="31"/>
      <c r="X128" s="31"/>
      <c r="Y128" s="31"/>
      <c r="Z128" s="31"/>
      <c r="AA128" s="31"/>
      <c r="AB128" s="32"/>
      <c r="AC128" s="38">
        <v>2</v>
      </c>
      <c r="AD128" s="39"/>
      <c r="AE128" s="39"/>
      <c r="AF128" s="40" t="str">
        <f t="shared" si="16"/>
        <v/>
      </c>
      <c r="AG128" s="41" t="str">
        <f t="shared" si="17"/>
        <v/>
      </c>
      <c r="AH128" s="42"/>
      <c r="AI128" s="42"/>
      <c r="AJ128" s="42"/>
      <c r="AK128" s="42"/>
      <c r="AL128" s="31"/>
      <c r="AM128" s="43" t="str">
        <f t="shared" si="18"/>
        <v>100</v>
      </c>
      <c r="AN128" s="44">
        <f>INDEX([1]ราคาสิ่งปลูกสร้าง!$D$6:$CC$47,MATCH($AD128,[1]ราคาสิ่งปลูกสร้าง!$B$6:$B$45,0),MATCH($C$7,[1]ราคาสิ่งปลูกสร้าง!$D$5:$CC$5,0))</f>
        <v>0</v>
      </c>
      <c r="AO128" s="44">
        <f t="shared" si="19"/>
        <v>0</v>
      </c>
      <c r="AP128" s="45">
        <f t="shared" si="20"/>
        <v>0</v>
      </c>
      <c r="AQ128" s="40">
        <f>IF(AP128=0,0,INDEX([1]ค่าเสื่อมสิ่งปลูกสร้าง!$A$5:$D$105,MATCH($AP128,[1]ค่าเสื่อมสิ่งปลูกสร้าง!$A$5:$A$105,0),MATCH(AE128,[1]ค่าเสื่อมสิ่งปลูกสร้าง!$A$3:$D$3)))</f>
        <v>0</v>
      </c>
      <c r="AR128" s="44">
        <f t="shared" si="25"/>
        <v>0</v>
      </c>
      <c r="AS128" s="44">
        <f t="shared" si="26"/>
        <v>57600</v>
      </c>
      <c r="AT128" s="44">
        <f t="shared" si="27"/>
        <v>57600</v>
      </c>
      <c r="AU128" s="46">
        <v>0</v>
      </c>
      <c r="AV128" s="44">
        <f t="shared" si="21"/>
        <v>57600</v>
      </c>
      <c r="AW128" s="47" t="str">
        <f t="shared" si="22"/>
        <v>0.02</v>
      </c>
      <c r="AX128" s="48">
        <v>1</v>
      </c>
      <c r="AY128" s="48"/>
      <c r="AZ128" s="49">
        <v>0</v>
      </c>
      <c r="BA128" s="48"/>
      <c r="BB128" s="48"/>
      <c r="BC128" s="44">
        <f t="shared" si="23"/>
        <v>0</v>
      </c>
      <c r="BD128" s="50">
        <v>1</v>
      </c>
      <c r="BE128" s="51">
        <f>IF(AX128=1,0,IF(AY128=1,0,IF(BC128&gt;#REF!,#REF!,IF(OR(AZ128&gt;0,BD128&gt;0),BC128+([1]สูตร2!H116*(100%-AZ128)-BC128)*BD128,[1]สูตร2!H116*(100%-AZ128)))))</f>
        <v>0</v>
      </c>
      <c r="BF128" s="31"/>
    </row>
    <row r="129" spans="1:58" s="5" customFormat="1" ht="24" customHeight="1" x14ac:dyDescent="0.2">
      <c r="A129" s="31">
        <v>41</v>
      </c>
      <c r="B129" s="31" t="s">
        <v>65</v>
      </c>
      <c r="C129" s="31">
        <v>6681</v>
      </c>
      <c r="D129" s="31" t="s">
        <v>71</v>
      </c>
      <c r="E129" s="31" t="s">
        <v>156</v>
      </c>
      <c r="F129" s="31"/>
      <c r="G129" s="32" t="s">
        <v>155</v>
      </c>
      <c r="H129" s="31">
        <v>268</v>
      </c>
      <c r="I129" s="31">
        <v>-219</v>
      </c>
      <c r="J129" s="31" t="s">
        <v>80</v>
      </c>
      <c r="K129" s="31">
        <v>0</v>
      </c>
      <c r="L129" s="31">
        <v>0</v>
      </c>
      <c r="M129" s="31">
        <v>44</v>
      </c>
      <c r="N129" s="33"/>
      <c r="O129" s="33">
        <v>44</v>
      </c>
      <c r="P129" s="33"/>
      <c r="Q129" s="33"/>
      <c r="R129" s="33"/>
      <c r="S129" s="34" t="str">
        <f t="shared" si="14"/>
        <v>2</v>
      </c>
      <c r="T129" s="35">
        <f t="shared" si="15"/>
        <v>44</v>
      </c>
      <c r="U129" s="36">
        <f>INDEX([1]ราคาที่ดิน!$B:$G,MATCH($C129,[1]ราคาที่ดิน!$A:$A,0),MATCH($B129,[1]ราคาที่ดิน!$B$1:$G$1,0))</f>
        <v>200</v>
      </c>
      <c r="V129" s="37">
        <f t="shared" si="24"/>
        <v>8800</v>
      </c>
      <c r="W129" s="31">
        <v>1</v>
      </c>
      <c r="X129" s="31">
        <v>45</v>
      </c>
      <c r="Y129" s="31" t="s">
        <v>66</v>
      </c>
      <c r="Z129" s="31" t="s">
        <v>157</v>
      </c>
      <c r="AA129" s="31"/>
      <c r="AB129" s="32" t="s">
        <v>155</v>
      </c>
      <c r="AC129" s="38"/>
      <c r="AD129" s="39" t="s">
        <v>73</v>
      </c>
      <c r="AE129" s="39" t="s">
        <v>74</v>
      </c>
      <c r="AF129" s="40" t="str">
        <f t="shared" si="16"/>
        <v>2</v>
      </c>
      <c r="AG129" s="41">
        <f t="shared" si="17"/>
        <v>90</v>
      </c>
      <c r="AH129" s="42"/>
      <c r="AI129" s="42">
        <v>90</v>
      </c>
      <c r="AJ129" s="42"/>
      <c r="AK129" s="42"/>
      <c r="AL129" s="31">
        <v>10</v>
      </c>
      <c r="AM129" s="43" t="str">
        <f t="shared" si="18"/>
        <v>100</v>
      </c>
      <c r="AN129" s="44">
        <f>INDEX([1]ราคาสิ่งปลูกสร้าง!$D$6:$CC$47,MATCH($AD129,[1]ราคาสิ่งปลูกสร้าง!$B$6:$B$45,0),MATCH($C$7,[1]ราคาสิ่งปลูกสร้าง!$D$5:$CC$5,0))</f>
        <v>6500</v>
      </c>
      <c r="AO129" s="44">
        <f t="shared" si="19"/>
        <v>585000</v>
      </c>
      <c r="AP129" s="45">
        <f t="shared" si="20"/>
        <v>10</v>
      </c>
      <c r="AQ129" s="40">
        <f>IF(AP129=0,0,INDEX([1]ค่าเสื่อมสิ่งปลูกสร้าง!$A$5:$D$105,MATCH($AP129,[1]ค่าเสื่อมสิ่งปลูกสร้าง!$A$5:$A$105,0),MATCH(AE129,[1]ค่าเสื่อมสิ่งปลูกสร้าง!$A$3:$D$3)))</f>
        <v>10</v>
      </c>
      <c r="AR129" s="44">
        <f t="shared" si="25"/>
        <v>526500</v>
      </c>
      <c r="AS129" s="44">
        <f t="shared" si="26"/>
        <v>535300</v>
      </c>
      <c r="AT129" s="44">
        <f t="shared" si="27"/>
        <v>535300</v>
      </c>
      <c r="AU129" s="46">
        <v>0</v>
      </c>
      <c r="AV129" s="44">
        <f t="shared" si="21"/>
        <v>535300</v>
      </c>
      <c r="AW129" s="47" t="str">
        <f t="shared" si="22"/>
        <v>0.02</v>
      </c>
      <c r="AX129" s="48">
        <v>1</v>
      </c>
      <c r="AY129" s="48"/>
      <c r="AZ129" s="49">
        <v>0</v>
      </c>
      <c r="BA129" s="48"/>
      <c r="BB129" s="48"/>
      <c r="BC129" s="44">
        <f t="shared" si="23"/>
        <v>0</v>
      </c>
      <c r="BD129" s="50">
        <v>1</v>
      </c>
      <c r="BE129" s="51">
        <f>IF(AX129=1,0,IF(AY129=1,0,IF(BC129&gt;#REF!,#REF!,IF(OR(AZ129&gt;0,BD129&gt;0),BC129+([1]สูตร2!H117*(100%-AZ129)-BC129)*BD129,[1]สูตร2!H117*(100%-AZ129)))))</f>
        <v>0</v>
      </c>
      <c r="BF129" s="31"/>
    </row>
    <row r="130" spans="1:58" s="5" customFormat="1" ht="24" customHeight="1" x14ac:dyDescent="0.2">
      <c r="A130" s="31">
        <v>42</v>
      </c>
      <c r="B130" s="31" t="s">
        <v>65</v>
      </c>
      <c r="C130" s="31">
        <v>12663</v>
      </c>
      <c r="D130" s="31" t="s">
        <v>71</v>
      </c>
      <c r="E130" s="31" t="s">
        <v>158</v>
      </c>
      <c r="F130" s="31"/>
      <c r="G130" s="32" t="s">
        <v>155</v>
      </c>
      <c r="H130" s="31">
        <v>32</v>
      </c>
      <c r="I130" s="31">
        <v>-148</v>
      </c>
      <c r="J130" s="31" t="s">
        <v>80</v>
      </c>
      <c r="K130" s="31">
        <v>0</v>
      </c>
      <c r="L130" s="31">
        <v>1</v>
      </c>
      <c r="M130" s="31">
        <v>21</v>
      </c>
      <c r="N130" s="33"/>
      <c r="O130" s="33">
        <v>121</v>
      </c>
      <c r="P130" s="33"/>
      <c r="Q130" s="33"/>
      <c r="R130" s="33"/>
      <c r="S130" s="34" t="str">
        <f t="shared" si="14"/>
        <v>2</v>
      </c>
      <c r="T130" s="35">
        <f t="shared" si="15"/>
        <v>121</v>
      </c>
      <c r="U130" s="36">
        <f>INDEX([1]ราคาที่ดิน!$B:$G,MATCH($C130,[1]ราคาที่ดิน!$A:$A,0),MATCH($B130,[1]ราคาที่ดิน!$B$1:$G$1,0))</f>
        <v>75</v>
      </c>
      <c r="V130" s="37">
        <f t="shared" si="24"/>
        <v>9075</v>
      </c>
      <c r="W130" s="31"/>
      <c r="X130" s="31"/>
      <c r="Y130" s="31"/>
      <c r="Z130" s="31"/>
      <c r="AA130" s="31"/>
      <c r="AB130" s="32"/>
      <c r="AC130" s="38"/>
      <c r="AD130" s="39"/>
      <c r="AE130" s="39"/>
      <c r="AF130" s="40" t="str">
        <f t="shared" si="16"/>
        <v/>
      </c>
      <c r="AG130" s="41" t="str">
        <f t="shared" si="17"/>
        <v/>
      </c>
      <c r="AH130" s="42"/>
      <c r="AI130" s="42"/>
      <c r="AJ130" s="42"/>
      <c r="AK130" s="42"/>
      <c r="AL130" s="31"/>
      <c r="AM130" s="43" t="str">
        <f t="shared" si="18"/>
        <v>100</v>
      </c>
      <c r="AN130" s="44">
        <f>INDEX([1]ราคาสิ่งปลูกสร้าง!$D$6:$CC$47,MATCH($AD130,[1]ราคาสิ่งปลูกสร้าง!$B$6:$B$45,0),MATCH($C$7,[1]ราคาสิ่งปลูกสร้าง!$D$5:$CC$5,0))</f>
        <v>0</v>
      </c>
      <c r="AO130" s="44">
        <f t="shared" si="19"/>
        <v>0</v>
      </c>
      <c r="AP130" s="45">
        <f t="shared" si="20"/>
        <v>0</v>
      </c>
      <c r="AQ130" s="40">
        <f>IF(AP130=0,0,INDEX([1]ค่าเสื่อมสิ่งปลูกสร้าง!$A$5:$D$105,MATCH($AP130,[1]ค่าเสื่อมสิ่งปลูกสร้าง!$A$5:$A$105,0),MATCH(AE130,[1]ค่าเสื่อมสิ่งปลูกสร้าง!$A$3:$D$3)))</f>
        <v>0</v>
      </c>
      <c r="AR130" s="44">
        <f t="shared" si="25"/>
        <v>0</v>
      </c>
      <c r="AS130" s="44">
        <f t="shared" si="26"/>
        <v>9075</v>
      </c>
      <c r="AT130" s="44">
        <f t="shared" si="27"/>
        <v>9075</v>
      </c>
      <c r="AU130" s="46">
        <v>0</v>
      </c>
      <c r="AV130" s="44">
        <f t="shared" si="21"/>
        <v>9075</v>
      </c>
      <c r="AW130" s="47" t="str">
        <f t="shared" si="22"/>
        <v>0.02</v>
      </c>
      <c r="AX130" s="48">
        <v>1</v>
      </c>
      <c r="AY130" s="48"/>
      <c r="AZ130" s="49">
        <v>0</v>
      </c>
      <c r="BA130" s="48"/>
      <c r="BB130" s="48"/>
      <c r="BC130" s="44">
        <f t="shared" si="23"/>
        <v>0</v>
      </c>
      <c r="BD130" s="50">
        <v>1</v>
      </c>
      <c r="BE130" s="51">
        <f>IF(AX130=1,0,IF(AY130=1,0,IF(BC130&gt;#REF!,#REF!,IF(OR(AZ130&gt;0,BD130&gt;0),BC130+([1]สูตร2!H118*(100%-AZ130)-BC130)*BD130,[1]สูตร2!H118*(100%-AZ130)))))</f>
        <v>0</v>
      </c>
      <c r="BF130" s="31"/>
    </row>
    <row r="131" spans="1:58" s="5" customFormat="1" ht="24" customHeight="1" x14ac:dyDescent="0.2">
      <c r="A131" s="31">
        <v>43</v>
      </c>
      <c r="B131" s="31" t="s">
        <v>65</v>
      </c>
      <c r="C131" s="31">
        <v>27031</v>
      </c>
      <c r="D131" s="31" t="s">
        <v>71</v>
      </c>
      <c r="E131" s="31" t="s">
        <v>159</v>
      </c>
      <c r="F131" s="31"/>
      <c r="G131" s="32" t="s">
        <v>160</v>
      </c>
      <c r="H131" s="31">
        <v>232</v>
      </c>
      <c r="I131" s="31">
        <v>-996</v>
      </c>
      <c r="J131" s="31" t="s">
        <v>80</v>
      </c>
      <c r="K131" s="31">
        <v>19</v>
      </c>
      <c r="L131" s="31">
        <v>2</v>
      </c>
      <c r="M131" s="31">
        <v>20</v>
      </c>
      <c r="N131" s="33">
        <v>7820</v>
      </c>
      <c r="O131" s="33"/>
      <c r="P131" s="33"/>
      <c r="Q131" s="33"/>
      <c r="R131" s="33"/>
      <c r="S131" s="34" t="str">
        <f t="shared" si="14"/>
        <v>1</v>
      </c>
      <c r="T131" s="35">
        <f t="shared" si="15"/>
        <v>7820</v>
      </c>
      <c r="U131" s="36">
        <f>INDEX([1]ราคาที่ดิน!$B:$G,MATCH($C131,[1]ราคาที่ดิน!$A:$A,0),MATCH($B131,[1]ราคาที่ดิน!$B$1:$G$1,0))</f>
        <v>200</v>
      </c>
      <c r="V131" s="37">
        <f t="shared" si="24"/>
        <v>1564000</v>
      </c>
      <c r="W131" s="31"/>
      <c r="X131" s="31"/>
      <c r="Y131" s="31"/>
      <c r="Z131" s="31"/>
      <c r="AA131" s="31"/>
      <c r="AB131" s="32"/>
      <c r="AC131" s="38"/>
      <c r="AD131" s="39"/>
      <c r="AE131" s="39"/>
      <c r="AF131" s="40" t="str">
        <f t="shared" si="16"/>
        <v/>
      </c>
      <c r="AG131" s="41" t="str">
        <f t="shared" si="17"/>
        <v/>
      </c>
      <c r="AH131" s="42"/>
      <c r="AI131" s="42"/>
      <c r="AJ131" s="42"/>
      <c r="AK131" s="42"/>
      <c r="AL131" s="31"/>
      <c r="AM131" s="43" t="str">
        <f t="shared" si="18"/>
        <v>100</v>
      </c>
      <c r="AN131" s="44">
        <f>INDEX([1]ราคาสิ่งปลูกสร้าง!$D$6:$CC$47,MATCH($AD131,[1]ราคาสิ่งปลูกสร้าง!$B$6:$B$45,0),MATCH($C$7,[1]ราคาสิ่งปลูกสร้าง!$D$5:$CC$5,0))</f>
        <v>0</v>
      </c>
      <c r="AO131" s="44">
        <f t="shared" si="19"/>
        <v>0</v>
      </c>
      <c r="AP131" s="45">
        <f t="shared" si="20"/>
        <v>0</v>
      </c>
      <c r="AQ131" s="40">
        <f>IF(AP131=0,0,INDEX([1]ค่าเสื่อมสิ่งปลูกสร้าง!$A$5:$D$105,MATCH($AP131,[1]ค่าเสื่อมสิ่งปลูกสร้าง!$A$5:$A$105,0),MATCH(AE131,[1]ค่าเสื่อมสิ่งปลูกสร้าง!$A$3:$D$3)))</f>
        <v>0</v>
      </c>
      <c r="AR131" s="44">
        <f t="shared" si="25"/>
        <v>0</v>
      </c>
      <c r="AS131" s="44">
        <f t="shared" si="26"/>
        <v>1564000</v>
      </c>
      <c r="AT131" s="44">
        <f t="shared" si="27"/>
        <v>1564000</v>
      </c>
      <c r="AU131" s="46">
        <v>0</v>
      </c>
      <c r="AV131" s="44">
        <f t="shared" si="21"/>
        <v>1564000</v>
      </c>
      <c r="AW131" s="47" t="str">
        <f t="shared" si="22"/>
        <v>0.01</v>
      </c>
      <c r="AX131" s="48">
        <v>1</v>
      </c>
      <c r="AY131" s="48"/>
      <c r="AZ131" s="49">
        <v>0</v>
      </c>
      <c r="BA131" s="48"/>
      <c r="BB131" s="48"/>
      <c r="BC131" s="44">
        <f t="shared" si="23"/>
        <v>0</v>
      </c>
      <c r="BD131" s="50">
        <v>1</v>
      </c>
      <c r="BE131" s="51">
        <f>IF(AX131=1,0,IF(AY131=1,0,IF(BC131&gt;#REF!,#REF!,IF(OR(AZ131&gt;0,BD131&gt;0),BC131+([1]สูตร2!H119*(100%-AZ131)-BC131)*BD131,[1]สูตร2!H119*(100%-AZ131)))))</f>
        <v>0</v>
      </c>
      <c r="BF131" s="31"/>
    </row>
    <row r="132" spans="1:58" s="5" customFormat="1" ht="24" customHeight="1" x14ac:dyDescent="0.2">
      <c r="A132" s="31"/>
      <c r="B132" s="31" t="s">
        <v>65</v>
      </c>
      <c r="C132" s="31">
        <v>12662</v>
      </c>
      <c r="D132" s="31" t="s">
        <v>71</v>
      </c>
      <c r="E132" s="31" t="s">
        <v>159</v>
      </c>
      <c r="F132" s="31"/>
      <c r="G132" s="32" t="s">
        <v>160</v>
      </c>
      <c r="H132" s="31">
        <v>31</v>
      </c>
      <c r="I132" s="31">
        <v>-147</v>
      </c>
      <c r="J132" s="31" t="s">
        <v>80</v>
      </c>
      <c r="K132" s="31">
        <v>0</v>
      </c>
      <c r="L132" s="31">
        <v>1</v>
      </c>
      <c r="M132" s="31">
        <v>25</v>
      </c>
      <c r="N132" s="33"/>
      <c r="O132" s="33">
        <v>125</v>
      </c>
      <c r="P132" s="33"/>
      <c r="Q132" s="33"/>
      <c r="R132" s="33"/>
      <c r="S132" s="34" t="str">
        <f t="shared" si="14"/>
        <v>2</v>
      </c>
      <c r="T132" s="35">
        <f t="shared" si="15"/>
        <v>125</v>
      </c>
      <c r="U132" s="36">
        <f>INDEX([1]ราคาที่ดิน!$B:$G,MATCH($C132,[1]ราคาที่ดิน!$A:$A,0),MATCH($B132,[1]ราคาที่ดิน!$B$1:$G$1,0))</f>
        <v>200</v>
      </c>
      <c r="V132" s="37">
        <f t="shared" si="24"/>
        <v>25000</v>
      </c>
      <c r="W132" s="31">
        <v>1</v>
      </c>
      <c r="X132" s="31">
        <v>47</v>
      </c>
      <c r="Y132" s="31" t="s">
        <v>83</v>
      </c>
      <c r="Z132" s="31" t="s">
        <v>161</v>
      </c>
      <c r="AA132" s="31"/>
      <c r="AB132" s="32" t="s">
        <v>160</v>
      </c>
      <c r="AC132" s="38"/>
      <c r="AD132" s="39" t="s">
        <v>73</v>
      </c>
      <c r="AE132" s="39" t="s">
        <v>74</v>
      </c>
      <c r="AF132" s="40" t="str">
        <f t="shared" si="16"/>
        <v>2</v>
      </c>
      <c r="AG132" s="41">
        <f t="shared" si="17"/>
        <v>49</v>
      </c>
      <c r="AH132" s="42"/>
      <c r="AI132" s="42">
        <v>49</v>
      </c>
      <c r="AJ132" s="42"/>
      <c r="AK132" s="42"/>
      <c r="AL132" s="31">
        <v>6</v>
      </c>
      <c r="AM132" s="43" t="str">
        <f t="shared" si="18"/>
        <v>100</v>
      </c>
      <c r="AN132" s="44">
        <f>INDEX([1]ราคาสิ่งปลูกสร้าง!$D$6:$CC$47,MATCH($AD132,[1]ราคาสิ่งปลูกสร้าง!$B$6:$B$45,0),MATCH($C$7,[1]ราคาสิ่งปลูกสร้าง!$D$5:$CC$5,0))</f>
        <v>6500</v>
      </c>
      <c r="AO132" s="44">
        <f t="shared" si="19"/>
        <v>318500</v>
      </c>
      <c r="AP132" s="45">
        <f t="shared" si="20"/>
        <v>6</v>
      </c>
      <c r="AQ132" s="40">
        <f>IF(AP132=0,0,INDEX([1]ค่าเสื่อมสิ่งปลูกสร้าง!$A$5:$D$105,MATCH($AP132,[1]ค่าเสื่อมสิ่งปลูกสร้าง!$A$5:$A$105,0),MATCH(AE132,[1]ค่าเสื่อมสิ่งปลูกสร้าง!$A$3:$D$3)))</f>
        <v>6</v>
      </c>
      <c r="AR132" s="44">
        <f t="shared" si="25"/>
        <v>299390</v>
      </c>
      <c r="AS132" s="44">
        <f t="shared" si="26"/>
        <v>324390</v>
      </c>
      <c r="AT132" s="44">
        <f t="shared" si="27"/>
        <v>324390</v>
      </c>
      <c r="AU132" s="46">
        <v>0</v>
      </c>
      <c r="AV132" s="44">
        <f t="shared" si="21"/>
        <v>324390</v>
      </c>
      <c r="AW132" s="47" t="str">
        <f t="shared" si="22"/>
        <v>0.02</v>
      </c>
      <c r="AX132" s="48">
        <v>1</v>
      </c>
      <c r="AY132" s="48"/>
      <c r="AZ132" s="49">
        <v>0</v>
      </c>
      <c r="BA132" s="48"/>
      <c r="BB132" s="48"/>
      <c r="BC132" s="44">
        <f t="shared" si="23"/>
        <v>0</v>
      </c>
      <c r="BD132" s="50">
        <v>1</v>
      </c>
      <c r="BE132" s="51">
        <f>IF(AX132=1,0,IF(AY132=1,0,IF(BC132&gt;#REF!,#REF!,IF(OR(AZ132&gt;0,BD132&gt;0),BC132+([1]สูตร2!H120*(100%-AZ132)-BC132)*BD132,[1]สูตร2!H120*(100%-AZ132)))))</f>
        <v>0</v>
      </c>
      <c r="BF132" s="31"/>
    </row>
    <row r="133" spans="1:58" s="5" customFormat="1" ht="24" customHeight="1" x14ac:dyDescent="0.2">
      <c r="A133" s="31"/>
      <c r="B133" s="31" t="s">
        <v>65</v>
      </c>
      <c r="C133" s="31">
        <v>208</v>
      </c>
      <c r="D133" s="31" t="s">
        <v>71</v>
      </c>
      <c r="E133" s="31" t="s">
        <v>159</v>
      </c>
      <c r="F133" s="31"/>
      <c r="G133" s="32" t="s">
        <v>160</v>
      </c>
      <c r="H133" s="31">
        <v>272</v>
      </c>
      <c r="I133" s="31">
        <v>1750</v>
      </c>
      <c r="J133" s="31" t="s">
        <v>80</v>
      </c>
      <c r="K133" s="31">
        <v>1</v>
      </c>
      <c r="L133" s="31">
        <v>2</v>
      </c>
      <c r="M133" s="31">
        <v>12</v>
      </c>
      <c r="N133" s="33"/>
      <c r="O133" s="33"/>
      <c r="P133" s="33">
        <v>612</v>
      </c>
      <c r="Q133" s="33"/>
      <c r="R133" s="33"/>
      <c r="S133" s="34" t="str">
        <f t="shared" si="14"/>
        <v>3</v>
      </c>
      <c r="T133" s="35">
        <f t="shared" si="15"/>
        <v>612</v>
      </c>
      <c r="U133" s="36">
        <f>INDEX([1]ราคาที่ดิน!$B:$G,MATCH($C133,[1]ราคาที่ดิน!$A:$A,0),MATCH($B133,[1]ราคาที่ดิน!$B$1:$G$1,0))</f>
        <v>110</v>
      </c>
      <c r="V133" s="37">
        <f t="shared" si="24"/>
        <v>67320</v>
      </c>
      <c r="W133" s="31"/>
      <c r="X133" s="31"/>
      <c r="Y133" s="31"/>
      <c r="Z133" s="31"/>
      <c r="AA133" s="31"/>
      <c r="AB133" s="32"/>
      <c r="AC133" s="38">
        <v>2</v>
      </c>
      <c r="AD133" s="39"/>
      <c r="AE133" s="39"/>
      <c r="AF133" s="40" t="str">
        <f t="shared" si="16"/>
        <v/>
      </c>
      <c r="AG133" s="41" t="str">
        <f t="shared" si="17"/>
        <v/>
      </c>
      <c r="AH133" s="42"/>
      <c r="AI133" s="42"/>
      <c r="AJ133" s="42"/>
      <c r="AK133" s="42"/>
      <c r="AL133" s="31"/>
      <c r="AM133" s="43" t="str">
        <f t="shared" si="18"/>
        <v>100</v>
      </c>
      <c r="AN133" s="44">
        <f>INDEX([1]ราคาสิ่งปลูกสร้าง!$D$6:$CC$47,MATCH($AD133,[1]ราคาสิ่งปลูกสร้าง!$B$6:$B$45,0),MATCH($C$7,[1]ราคาสิ่งปลูกสร้าง!$D$5:$CC$5,0))</f>
        <v>0</v>
      </c>
      <c r="AO133" s="44">
        <f t="shared" si="19"/>
        <v>0</v>
      </c>
      <c r="AP133" s="45">
        <f t="shared" si="20"/>
        <v>0</v>
      </c>
      <c r="AQ133" s="40">
        <f>IF(AP133=0,0,INDEX([1]ค่าเสื่อมสิ่งปลูกสร้าง!$A$5:$D$105,MATCH($AP133,[1]ค่าเสื่อมสิ่งปลูกสร้าง!$A$5:$A$105,0),MATCH(AE133,[1]ค่าเสื่อมสิ่งปลูกสร้าง!$A$3:$D$3)))</f>
        <v>0</v>
      </c>
      <c r="AR133" s="44">
        <f t="shared" si="25"/>
        <v>0</v>
      </c>
      <c r="AS133" s="44">
        <f t="shared" si="26"/>
        <v>67320</v>
      </c>
      <c r="AT133" s="44">
        <f t="shared" si="27"/>
        <v>67320</v>
      </c>
      <c r="AU133" s="46">
        <v>0</v>
      </c>
      <c r="AV133" s="44">
        <f t="shared" si="21"/>
        <v>67320</v>
      </c>
      <c r="AW133" s="47" t="str">
        <f t="shared" si="22"/>
        <v>0.02</v>
      </c>
      <c r="AX133" s="48">
        <v>1</v>
      </c>
      <c r="AY133" s="48"/>
      <c r="AZ133" s="49">
        <v>0</v>
      </c>
      <c r="BA133" s="48"/>
      <c r="BB133" s="48"/>
      <c r="BC133" s="44">
        <f t="shared" si="23"/>
        <v>0</v>
      </c>
      <c r="BD133" s="50">
        <v>1</v>
      </c>
      <c r="BE133" s="51">
        <f>IF(AX133=1,0,IF(AY133=1,0,IF(BC133&gt;#REF!,#REF!,IF(OR(AZ133&gt;0,BD133&gt;0),BC133+([1]สูตร2!H121*(100%-AZ133)-BC133)*BD133,[1]สูตร2!H121*(100%-AZ133)))))</f>
        <v>0</v>
      </c>
      <c r="BF133" s="31"/>
    </row>
    <row r="134" spans="1:58" s="5" customFormat="1" ht="24" customHeight="1" x14ac:dyDescent="0.2">
      <c r="A134" s="31">
        <v>44</v>
      </c>
      <c r="B134" s="31" t="s">
        <v>65</v>
      </c>
      <c r="C134" s="31">
        <v>12661</v>
      </c>
      <c r="D134" s="31" t="s">
        <v>71</v>
      </c>
      <c r="E134" s="31" t="s">
        <v>162</v>
      </c>
      <c r="F134" s="31"/>
      <c r="G134" s="32" t="s">
        <v>163</v>
      </c>
      <c r="H134" s="31">
        <v>30</v>
      </c>
      <c r="I134" s="31">
        <v>-146</v>
      </c>
      <c r="J134" s="31" t="s">
        <v>80</v>
      </c>
      <c r="K134" s="31">
        <v>0</v>
      </c>
      <c r="L134" s="31">
        <v>0</v>
      </c>
      <c r="M134" s="31">
        <v>45</v>
      </c>
      <c r="N134" s="33"/>
      <c r="O134" s="33">
        <v>45</v>
      </c>
      <c r="P134" s="33"/>
      <c r="Q134" s="33"/>
      <c r="R134" s="33"/>
      <c r="S134" s="34" t="str">
        <f t="shared" si="14"/>
        <v>2</v>
      </c>
      <c r="T134" s="35">
        <f t="shared" si="15"/>
        <v>45</v>
      </c>
      <c r="U134" s="36">
        <f>INDEX([1]ราคาที่ดิน!$B:$G,MATCH($C134,[1]ราคาที่ดิน!$A:$A,0),MATCH($B134,[1]ราคาที่ดิน!$B$1:$G$1,0))</f>
        <v>50</v>
      </c>
      <c r="V134" s="37">
        <f t="shared" si="24"/>
        <v>2250</v>
      </c>
      <c r="W134" s="31">
        <v>1</v>
      </c>
      <c r="X134" s="31">
        <v>48</v>
      </c>
      <c r="Y134" s="31" t="s">
        <v>66</v>
      </c>
      <c r="Z134" s="31" t="s">
        <v>164</v>
      </c>
      <c r="AA134" s="31"/>
      <c r="AB134" s="32" t="s">
        <v>163</v>
      </c>
      <c r="AC134" s="38"/>
      <c r="AD134" s="39" t="s">
        <v>73</v>
      </c>
      <c r="AE134" s="39" t="s">
        <v>74</v>
      </c>
      <c r="AF134" s="40" t="str">
        <f t="shared" si="16"/>
        <v>2</v>
      </c>
      <c r="AG134" s="41">
        <f t="shared" si="17"/>
        <v>150</v>
      </c>
      <c r="AH134" s="42"/>
      <c r="AI134" s="42">
        <v>150</v>
      </c>
      <c r="AJ134" s="42"/>
      <c r="AK134" s="42"/>
      <c r="AL134" s="31">
        <v>6</v>
      </c>
      <c r="AM134" s="43" t="str">
        <f t="shared" si="18"/>
        <v>100</v>
      </c>
      <c r="AN134" s="44">
        <f>INDEX([1]ราคาสิ่งปลูกสร้าง!$D$6:$CC$47,MATCH($AD134,[1]ราคาสิ่งปลูกสร้าง!$B$6:$B$45,0),MATCH($C$7,[1]ราคาสิ่งปลูกสร้าง!$D$5:$CC$5,0))</f>
        <v>6500</v>
      </c>
      <c r="AO134" s="44">
        <f t="shared" si="19"/>
        <v>975000</v>
      </c>
      <c r="AP134" s="45">
        <f t="shared" si="20"/>
        <v>6</v>
      </c>
      <c r="AQ134" s="40">
        <f>IF(AP134=0,0,INDEX([1]ค่าเสื่อมสิ่งปลูกสร้าง!$A$5:$D$105,MATCH($AP134,[1]ค่าเสื่อมสิ่งปลูกสร้าง!$A$5:$A$105,0),MATCH(AE134,[1]ค่าเสื่อมสิ่งปลูกสร้าง!$A$3:$D$3)))</f>
        <v>6</v>
      </c>
      <c r="AR134" s="44">
        <f t="shared" si="25"/>
        <v>916500</v>
      </c>
      <c r="AS134" s="44">
        <f t="shared" si="26"/>
        <v>918750</v>
      </c>
      <c r="AT134" s="44">
        <f t="shared" si="27"/>
        <v>918750</v>
      </c>
      <c r="AU134" s="46">
        <v>0</v>
      </c>
      <c r="AV134" s="44">
        <f t="shared" si="21"/>
        <v>918750</v>
      </c>
      <c r="AW134" s="47" t="str">
        <f t="shared" si="22"/>
        <v>0.02</v>
      </c>
      <c r="AX134" s="48">
        <v>1</v>
      </c>
      <c r="AY134" s="48"/>
      <c r="AZ134" s="49">
        <v>0</v>
      </c>
      <c r="BA134" s="48"/>
      <c r="BB134" s="48"/>
      <c r="BC134" s="44">
        <f t="shared" si="23"/>
        <v>0</v>
      </c>
      <c r="BD134" s="50">
        <v>1</v>
      </c>
      <c r="BE134" s="51">
        <f>IF(AX134=1,0,IF(AY134=1,0,IF(BC134&gt;#REF!,#REF!,IF(OR(AZ134&gt;0,BD134&gt;0),BC134+([1]สูตร2!H122*(100%-AZ134)-BC134)*BD134,[1]สูตร2!H122*(100%-AZ134)))))</f>
        <v>0</v>
      </c>
      <c r="BF134" s="31"/>
    </row>
    <row r="135" spans="1:58" s="5" customFormat="1" ht="24" customHeight="1" x14ac:dyDescent="0.2">
      <c r="A135" s="31"/>
      <c r="B135" s="31" t="s">
        <v>65</v>
      </c>
      <c r="C135" s="31">
        <v>12663</v>
      </c>
      <c r="D135" s="31" t="s">
        <v>71</v>
      </c>
      <c r="E135" s="31" t="s">
        <v>162</v>
      </c>
      <c r="F135" s="31"/>
      <c r="G135" s="32" t="s">
        <v>163</v>
      </c>
      <c r="H135" s="31">
        <v>30</v>
      </c>
      <c r="I135" s="31">
        <v>-146</v>
      </c>
      <c r="J135" s="31" t="s">
        <v>109</v>
      </c>
      <c r="K135" s="31">
        <v>0</v>
      </c>
      <c r="L135" s="31">
        <v>0</v>
      </c>
      <c r="M135" s="31">
        <v>15</v>
      </c>
      <c r="N135" s="33"/>
      <c r="O135" s="33">
        <v>15</v>
      </c>
      <c r="P135" s="33"/>
      <c r="Q135" s="33"/>
      <c r="R135" s="33"/>
      <c r="S135" s="34" t="str">
        <f t="shared" si="14"/>
        <v>2</v>
      </c>
      <c r="T135" s="35">
        <f t="shared" si="15"/>
        <v>15</v>
      </c>
      <c r="U135" s="36">
        <f>INDEX([1]ราคาที่ดิน!$B:$G,MATCH($C135,[1]ราคาที่ดิน!$A:$A,0),MATCH($B135,[1]ราคาที่ดิน!$B$1:$G$1,0))</f>
        <v>75</v>
      </c>
      <c r="V135" s="37">
        <f t="shared" si="24"/>
        <v>1125</v>
      </c>
      <c r="W135" s="31">
        <v>2</v>
      </c>
      <c r="X135" s="31">
        <v>48</v>
      </c>
      <c r="Y135" s="31" t="s">
        <v>66</v>
      </c>
      <c r="Z135" s="31" t="s">
        <v>164</v>
      </c>
      <c r="AA135" s="31"/>
      <c r="AB135" s="32" t="s">
        <v>163</v>
      </c>
      <c r="AC135" s="38"/>
      <c r="AD135" s="39" t="s">
        <v>75</v>
      </c>
      <c r="AE135" s="39" t="s">
        <v>76</v>
      </c>
      <c r="AF135" s="40" t="str">
        <f t="shared" si="16"/>
        <v>1</v>
      </c>
      <c r="AG135" s="41">
        <f t="shared" si="17"/>
        <v>8.75</v>
      </c>
      <c r="AH135" s="42">
        <v>8.75</v>
      </c>
      <c r="AI135" s="42"/>
      <c r="AJ135" s="42"/>
      <c r="AK135" s="42"/>
      <c r="AL135" s="31">
        <v>2</v>
      </c>
      <c r="AM135" s="43" t="str">
        <f t="shared" si="18"/>
        <v>100</v>
      </c>
      <c r="AN135" s="44">
        <f>INDEX([1]ราคาสิ่งปลูกสร้าง!$D$6:$CC$47,MATCH($AD135,[1]ราคาสิ่งปลูกสร้าง!$B$6:$B$45,0),MATCH($C$7,[1]ราคาสิ่งปลูกสร้าง!$D$5:$CC$5,0))</f>
        <v>5400</v>
      </c>
      <c r="AO135" s="44">
        <f t="shared" si="19"/>
        <v>47250</v>
      </c>
      <c r="AP135" s="45">
        <f t="shared" si="20"/>
        <v>2</v>
      </c>
      <c r="AQ135" s="40">
        <f>IF(AP135=0,0,INDEX([1]ค่าเสื่อมสิ่งปลูกสร้าง!$A$5:$D$105,MATCH($AP135,[1]ค่าเสื่อมสิ่งปลูกสร้าง!$A$5:$A$105,0),MATCH(AE135,[1]ค่าเสื่อมสิ่งปลูกสร้าง!$A$3:$D$3)))</f>
        <v>6</v>
      </c>
      <c r="AR135" s="44">
        <f t="shared" si="25"/>
        <v>44415</v>
      </c>
      <c r="AS135" s="44">
        <f t="shared" si="26"/>
        <v>45540</v>
      </c>
      <c r="AT135" s="44">
        <f t="shared" si="27"/>
        <v>45540</v>
      </c>
      <c r="AU135" s="46">
        <v>0</v>
      </c>
      <c r="AV135" s="44">
        <f t="shared" si="21"/>
        <v>45540</v>
      </c>
      <c r="AW135" s="47" t="str">
        <f t="shared" si="22"/>
        <v>0.01</v>
      </c>
      <c r="AX135" s="48">
        <v>1</v>
      </c>
      <c r="AY135" s="48"/>
      <c r="AZ135" s="49">
        <v>0</v>
      </c>
      <c r="BA135" s="48">
        <v>10000</v>
      </c>
      <c r="BB135" s="48">
        <v>500</v>
      </c>
      <c r="BC135" s="44">
        <f t="shared" si="23"/>
        <v>10500</v>
      </c>
      <c r="BD135" s="50">
        <v>1</v>
      </c>
      <c r="BE135" s="51">
        <f>IF(AX135=1,0,IF(AY135=1,0,IF(BC135&gt;#REF!,#REF!,IF(OR(AZ135&gt;0,BD135&gt;0),BC135+([1]สูตร2!H123*(100%-AZ135)-BC135)*BD135,[1]สูตร2!H123*(100%-AZ135)))))</f>
        <v>0</v>
      </c>
      <c r="BF135" s="31"/>
    </row>
    <row r="136" spans="1:58" s="5" customFormat="1" ht="24" customHeight="1" x14ac:dyDescent="0.2">
      <c r="A136" s="31"/>
      <c r="B136" s="31" t="s">
        <v>65</v>
      </c>
      <c r="C136" s="31">
        <v>27388</v>
      </c>
      <c r="D136" s="31" t="s">
        <v>71</v>
      </c>
      <c r="E136" s="31" t="s">
        <v>162</v>
      </c>
      <c r="F136" s="31"/>
      <c r="G136" s="32" t="s">
        <v>163</v>
      </c>
      <c r="H136" s="31">
        <v>370</v>
      </c>
      <c r="I136" s="31">
        <v>-1349</v>
      </c>
      <c r="J136" s="31" t="s">
        <v>80</v>
      </c>
      <c r="K136" s="31">
        <v>7</v>
      </c>
      <c r="L136" s="31">
        <v>2</v>
      </c>
      <c r="M136" s="31">
        <v>4</v>
      </c>
      <c r="N136" s="33">
        <v>3004</v>
      </c>
      <c r="O136" s="33"/>
      <c r="P136" s="33"/>
      <c r="Q136" s="33"/>
      <c r="R136" s="33"/>
      <c r="S136" s="34" t="str">
        <f t="shared" si="14"/>
        <v>1</v>
      </c>
      <c r="T136" s="35">
        <f t="shared" si="15"/>
        <v>3004</v>
      </c>
      <c r="U136" s="36">
        <f>INDEX([1]ราคาที่ดิน!$B:$G,MATCH($C136,[1]ราคาที่ดิน!$A:$A,0),MATCH($B136,[1]ราคาที่ดิน!$B$1:$G$1,0))</f>
        <v>200</v>
      </c>
      <c r="V136" s="37">
        <f t="shared" si="24"/>
        <v>600800</v>
      </c>
      <c r="W136" s="31"/>
      <c r="X136" s="31"/>
      <c r="Y136" s="31"/>
      <c r="Z136" s="31"/>
      <c r="AA136" s="31"/>
      <c r="AB136" s="32"/>
      <c r="AC136" s="38">
        <v>2</v>
      </c>
      <c r="AD136" s="39"/>
      <c r="AE136" s="39"/>
      <c r="AF136" s="40" t="str">
        <f t="shared" si="16"/>
        <v/>
      </c>
      <c r="AG136" s="41" t="str">
        <f t="shared" si="17"/>
        <v/>
      </c>
      <c r="AH136" s="42"/>
      <c r="AI136" s="42"/>
      <c r="AJ136" s="42"/>
      <c r="AK136" s="42"/>
      <c r="AL136" s="31"/>
      <c r="AM136" s="43" t="str">
        <f t="shared" si="18"/>
        <v>100</v>
      </c>
      <c r="AN136" s="44">
        <f>INDEX([1]ราคาสิ่งปลูกสร้าง!$D$6:$CC$47,MATCH($AD136,[1]ราคาสิ่งปลูกสร้าง!$B$6:$B$45,0),MATCH($C$7,[1]ราคาสิ่งปลูกสร้าง!$D$5:$CC$5,0))</f>
        <v>0</v>
      </c>
      <c r="AO136" s="44">
        <f t="shared" si="19"/>
        <v>0</v>
      </c>
      <c r="AP136" s="45">
        <f t="shared" si="20"/>
        <v>0</v>
      </c>
      <c r="AQ136" s="40">
        <f>IF(AP136=0,0,INDEX([1]ค่าเสื่อมสิ่งปลูกสร้าง!$A$5:$D$105,MATCH($AP136,[1]ค่าเสื่อมสิ่งปลูกสร้าง!$A$5:$A$105,0),MATCH(AE136,[1]ค่าเสื่อมสิ่งปลูกสร้าง!$A$3:$D$3)))</f>
        <v>0</v>
      </c>
      <c r="AR136" s="44">
        <f t="shared" si="25"/>
        <v>0</v>
      </c>
      <c r="AS136" s="44">
        <f t="shared" si="26"/>
        <v>600800</v>
      </c>
      <c r="AT136" s="44">
        <f t="shared" si="27"/>
        <v>600800</v>
      </c>
      <c r="AU136" s="46">
        <v>0</v>
      </c>
      <c r="AV136" s="44">
        <f t="shared" si="21"/>
        <v>600800</v>
      </c>
      <c r="AW136" s="47" t="str">
        <f t="shared" si="22"/>
        <v>0.01</v>
      </c>
      <c r="AX136" s="48">
        <v>1</v>
      </c>
      <c r="AY136" s="48"/>
      <c r="AZ136" s="49">
        <v>0</v>
      </c>
      <c r="BA136" s="48">
        <v>20000</v>
      </c>
      <c r="BB136" s="48"/>
      <c r="BC136" s="44">
        <f t="shared" si="23"/>
        <v>20000</v>
      </c>
      <c r="BD136" s="50">
        <v>0.5</v>
      </c>
      <c r="BE136" s="51">
        <f>IF(AX136=1,0,IF(AY136=1,0,IF(BC136&gt;#REF!,#REF!,IF(OR(AZ136&gt;0,BD136&gt;0),BC136+([1]สูตร2!H124*(100%-AZ136)-BC136)*BD136,[1]สูตร2!H124*(100%-AZ136)))))</f>
        <v>0</v>
      </c>
      <c r="BF136" s="31"/>
    </row>
    <row r="137" spans="1:58" s="5" customFormat="1" ht="24" customHeight="1" x14ac:dyDescent="0.2">
      <c r="A137" s="31">
        <v>45</v>
      </c>
      <c r="B137" s="31" t="s">
        <v>65</v>
      </c>
      <c r="C137" s="31">
        <v>12660</v>
      </c>
      <c r="D137" s="31" t="s">
        <v>71</v>
      </c>
      <c r="E137" s="31" t="s">
        <v>165</v>
      </c>
      <c r="F137" s="31"/>
      <c r="G137" s="32" t="s">
        <v>166</v>
      </c>
      <c r="H137" s="31">
        <v>29</v>
      </c>
      <c r="I137" s="31">
        <v>-145</v>
      </c>
      <c r="J137" s="31" t="s">
        <v>80</v>
      </c>
      <c r="K137" s="31">
        <v>0</v>
      </c>
      <c r="L137" s="31">
        <v>0</v>
      </c>
      <c r="M137" s="31">
        <v>53</v>
      </c>
      <c r="N137" s="33"/>
      <c r="O137" s="33">
        <v>53</v>
      </c>
      <c r="P137" s="33"/>
      <c r="Q137" s="33"/>
      <c r="R137" s="33"/>
      <c r="S137" s="34" t="str">
        <f t="shared" si="14"/>
        <v>2</v>
      </c>
      <c r="T137" s="35">
        <f t="shared" si="15"/>
        <v>53</v>
      </c>
      <c r="U137" s="36">
        <f>INDEX([1]ราคาที่ดิน!$B:$G,MATCH($C137,[1]ราคาที่ดิน!$A:$A,0),MATCH($B137,[1]ราคาที่ดิน!$B$1:$G$1,0))</f>
        <v>50</v>
      </c>
      <c r="V137" s="37">
        <f t="shared" si="24"/>
        <v>2650</v>
      </c>
      <c r="W137" s="31">
        <v>1</v>
      </c>
      <c r="X137" s="31">
        <v>49</v>
      </c>
      <c r="Y137" s="31" t="s">
        <v>83</v>
      </c>
      <c r="Z137" s="31" t="s">
        <v>167</v>
      </c>
      <c r="AA137" s="31"/>
      <c r="AB137" s="32" t="s">
        <v>166</v>
      </c>
      <c r="AC137" s="38"/>
      <c r="AD137" s="39" t="s">
        <v>73</v>
      </c>
      <c r="AE137" s="39" t="s">
        <v>94</v>
      </c>
      <c r="AF137" s="40" t="str">
        <f t="shared" si="16"/>
        <v>2</v>
      </c>
      <c r="AG137" s="41">
        <f t="shared" si="17"/>
        <v>60</v>
      </c>
      <c r="AH137" s="42"/>
      <c r="AI137" s="42">
        <v>60</v>
      </c>
      <c r="AJ137" s="42"/>
      <c r="AK137" s="42"/>
      <c r="AL137" s="31">
        <v>6</v>
      </c>
      <c r="AM137" s="43" t="str">
        <f t="shared" si="18"/>
        <v>100</v>
      </c>
      <c r="AN137" s="44">
        <f>INDEX([1]ราคาสิ่งปลูกสร้าง!$D$6:$CC$47,MATCH($AD137,[1]ราคาสิ่งปลูกสร้าง!$B$6:$B$45,0),MATCH($C$7,[1]ราคาสิ่งปลูกสร้าง!$D$5:$CC$5,0))</f>
        <v>6500</v>
      </c>
      <c r="AO137" s="44">
        <f t="shared" si="19"/>
        <v>390000</v>
      </c>
      <c r="AP137" s="45">
        <f t="shared" si="20"/>
        <v>6</v>
      </c>
      <c r="AQ137" s="40">
        <f>IF(AP137=0,0,INDEX([1]ค่าเสื่อมสิ่งปลูกสร้าง!$A$5:$D$105,MATCH($AP137,[1]ค่าเสื่อมสิ่งปลูกสร้าง!$A$5:$A$105,0),MATCH(AE137,[1]ค่าเสื่อมสิ่งปลูกสร้าง!$A$3:$D$3)))</f>
        <v>6</v>
      </c>
      <c r="AR137" s="44">
        <f t="shared" si="25"/>
        <v>366600</v>
      </c>
      <c r="AS137" s="44">
        <f t="shared" si="26"/>
        <v>369250</v>
      </c>
      <c r="AT137" s="44">
        <f t="shared" si="27"/>
        <v>369250</v>
      </c>
      <c r="AU137" s="46">
        <v>0</v>
      </c>
      <c r="AV137" s="44">
        <f t="shared" si="21"/>
        <v>369250</v>
      </c>
      <c r="AW137" s="47" t="str">
        <f t="shared" si="22"/>
        <v>0.02</v>
      </c>
      <c r="AX137" s="48">
        <v>1</v>
      </c>
      <c r="AY137" s="48"/>
      <c r="AZ137" s="49">
        <v>0</v>
      </c>
      <c r="BA137" s="48"/>
      <c r="BB137" s="48"/>
      <c r="BC137" s="44">
        <f t="shared" si="23"/>
        <v>0</v>
      </c>
      <c r="BD137" s="50">
        <v>1</v>
      </c>
      <c r="BE137" s="51">
        <f>IF(AX137=1,0,IF(AY137=1,0,IF(BC137&gt;#REF!,#REF!,IF(OR(AZ137&gt;0,BD137&gt;0),BC137+([1]สูตร2!H125*(100%-AZ137)-BC137)*BD137,[1]สูตร2!H125*(100%-AZ137)))))</f>
        <v>0</v>
      </c>
      <c r="BF137" s="31"/>
    </row>
    <row r="138" spans="1:58" s="5" customFormat="1" ht="24" customHeight="1" x14ac:dyDescent="0.2">
      <c r="A138" s="31">
        <v>46</v>
      </c>
      <c r="B138" s="31" t="s">
        <v>65</v>
      </c>
      <c r="C138" s="31">
        <v>12666</v>
      </c>
      <c r="D138" s="31" t="s">
        <v>71</v>
      </c>
      <c r="E138" s="31" t="s">
        <v>168</v>
      </c>
      <c r="F138" s="31"/>
      <c r="G138" s="32" t="s">
        <v>169</v>
      </c>
      <c r="H138" s="31">
        <v>35</v>
      </c>
      <c r="I138" s="31">
        <v>-151</v>
      </c>
      <c r="J138" s="31" t="s">
        <v>80</v>
      </c>
      <c r="K138" s="31">
        <v>0</v>
      </c>
      <c r="L138" s="31">
        <v>1</v>
      </c>
      <c r="M138" s="31">
        <v>5</v>
      </c>
      <c r="N138" s="33"/>
      <c r="O138" s="33">
        <v>105</v>
      </c>
      <c r="P138" s="33"/>
      <c r="Q138" s="33"/>
      <c r="R138" s="33"/>
      <c r="S138" s="34" t="str">
        <f t="shared" si="14"/>
        <v>2</v>
      </c>
      <c r="T138" s="35">
        <f t="shared" si="15"/>
        <v>105</v>
      </c>
      <c r="U138" s="36">
        <f>INDEX([1]ราคาที่ดิน!$B:$G,MATCH($C138,[1]ราคาที่ดิน!$A:$A,0),MATCH($B138,[1]ราคาที่ดิน!$B$1:$G$1,0))</f>
        <v>50</v>
      </c>
      <c r="V138" s="37">
        <f t="shared" si="24"/>
        <v>5250</v>
      </c>
      <c r="W138" s="31">
        <v>1</v>
      </c>
      <c r="X138" s="31">
        <v>50</v>
      </c>
      <c r="Y138" s="31" t="s">
        <v>66</v>
      </c>
      <c r="Z138" s="31" t="s">
        <v>168</v>
      </c>
      <c r="AA138" s="31"/>
      <c r="AB138" s="32" t="s">
        <v>169</v>
      </c>
      <c r="AC138" s="38">
        <v>2</v>
      </c>
      <c r="AD138" s="39" t="s">
        <v>73</v>
      </c>
      <c r="AE138" s="39" t="s">
        <v>170</v>
      </c>
      <c r="AF138" s="40" t="str">
        <f t="shared" si="16"/>
        <v>2</v>
      </c>
      <c r="AG138" s="41">
        <f t="shared" si="17"/>
        <v>57</v>
      </c>
      <c r="AH138" s="42"/>
      <c r="AI138" s="42">
        <v>57</v>
      </c>
      <c r="AJ138" s="42"/>
      <c r="AK138" s="42"/>
      <c r="AL138" s="31">
        <v>10</v>
      </c>
      <c r="AM138" s="43" t="str">
        <f t="shared" si="18"/>
        <v>100</v>
      </c>
      <c r="AN138" s="44">
        <f>INDEX([1]ราคาสิ่งปลูกสร้าง!$D$6:$CC$47,MATCH($AD138,[1]ราคาสิ่งปลูกสร้าง!$B$6:$B$45,0),MATCH($C$7,[1]ราคาสิ่งปลูกสร้าง!$D$5:$CC$5,0))</f>
        <v>6500</v>
      </c>
      <c r="AO138" s="44">
        <f t="shared" si="19"/>
        <v>370500</v>
      </c>
      <c r="AP138" s="45">
        <f t="shared" si="20"/>
        <v>10</v>
      </c>
      <c r="AQ138" s="40" t="e">
        <f>IF(AP138=0,0,INDEX([1]ค่าเสื่อมสิ่งปลูกสร้าง!$A$5:$D$105,MATCH($AP138,[1]ค่าเสื่อมสิ่งปลูกสร้าง!$A$5:$A$105,0),MATCH(AE138,[1]ค่าเสื่อมสิ่งปลูกสร้าง!$A$3:$D$3)))</f>
        <v>#N/A</v>
      </c>
      <c r="AR138" s="44" t="e">
        <f t="shared" si="25"/>
        <v>#N/A</v>
      </c>
      <c r="AS138" s="44" t="e">
        <f t="shared" si="26"/>
        <v>#N/A</v>
      </c>
      <c r="AT138" s="44" t="e">
        <f t="shared" si="27"/>
        <v>#N/A</v>
      </c>
      <c r="AU138" s="46">
        <v>0</v>
      </c>
      <c r="AV138" s="44" t="e">
        <f t="shared" si="21"/>
        <v>#N/A</v>
      </c>
      <c r="AW138" s="47" t="e">
        <f t="shared" si="22"/>
        <v>#N/A</v>
      </c>
      <c r="AX138" s="48">
        <v>1</v>
      </c>
      <c r="AY138" s="48"/>
      <c r="AZ138" s="49">
        <v>0</v>
      </c>
      <c r="BA138" s="48"/>
      <c r="BB138" s="48"/>
      <c r="BC138" s="44">
        <f t="shared" si="23"/>
        <v>0</v>
      </c>
      <c r="BD138" s="50">
        <v>1</v>
      </c>
      <c r="BE138" s="51">
        <f>IF(AX138=1,0,IF(AY138=1,0,IF(BC138&gt;#REF!,#REF!,IF(OR(AZ138&gt;0,BD138&gt;0),BC138+([1]สูตร2!H126*(100%-AZ138)-BC138)*BD138,[1]สูตร2!H126*(100%-AZ138)))))</f>
        <v>0</v>
      </c>
      <c r="BF138" s="31"/>
    </row>
    <row r="139" spans="1:58" s="5" customFormat="1" ht="24" customHeight="1" x14ac:dyDescent="0.2">
      <c r="A139" s="31">
        <v>47</v>
      </c>
      <c r="B139" s="31" t="s">
        <v>65</v>
      </c>
      <c r="C139" s="31">
        <v>30347</v>
      </c>
      <c r="D139" s="31" t="s">
        <v>71</v>
      </c>
      <c r="E139" s="31" t="s">
        <v>171</v>
      </c>
      <c r="F139" s="31"/>
      <c r="G139" s="32" t="s">
        <v>172</v>
      </c>
      <c r="H139" s="31">
        <v>142</v>
      </c>
      <c r="I139" s="31">
        <v>-1645</v>
      </c>
      <c r="J139" s="31" t="s">
        <v>80</v>
      </c>
      <c r="K139" s="31">
        <v>0</v>
      </c>
      <c r="L139" s="31">
        <v>0</v>
      </c>
      <c r="M139" s="31">
        <v>76</v>
      </c>
      <c r="N139" s="33">
        <v>76</v>
      </c>
      <c r="O139" s="33"/>
      <c r="P139" s="33"/>
      <c r="Q139" s="33"/>
      <c r="R139" s="33"/>
      <c r="S139" s="34" t="str">
        <f t="shared" si="14"/>
        <v>1</v>
      </c>
      <c r="T139" s="35">
        <f t="shared" si="15"/>
        <v>76</v>
      </c>
      <c r="U139" s="36">
        <f>INDEX([1]ราคาที่ดิน!$B:$G,MATCH($C139,[1]ราคาที่ดิน!$A:$A,0),MATCH($B139,[1]ราคาที่ดิน!$B$1:$G$1,0))</f>
        <v>50</v>
      </c>
      <c r="V139" s="37">
        <f t="shared" si="24"/>
        <v>3800</v>
      </c>
      <c r="W139" s="31"/>
      <c r="X139" s="31"/>
      <c r="Y139" s="31"/>
      <c r="Z139" s="31"/>
      <c r="AA139" s="31"/>
      <c r="AB139" s="32"/>
      <c r="AC139" s="38">
        <v>2</v>
      </c>
      <c r="AD139" s="39"/>
      <c r="AE139" s="39"/>
      <c r="AF139" s="40" t="str">
        <f t="shared" si="16"/>
        <v/>
      </c>
      <c r="AG139" s="41" t="str">
        <f t="shared" si="17"/>
        <v/>
      </c>
      <c r="AH139" s="42"/>
      <c r="AI139" s="42"/>
      <c r="AJ139" s="42"/>
      <c r="AK139" s="42"/>
      <c r="AL139" s="31"/>
      <c r="AM139" s="43" t="str">
        <f t="shared" si="18"/>
        <v>100</v>
      </c>
      <c r="AN139" s="44">
        <f>INDEX([1]ราคาสิ่งปลูกสร้าง!$D$6:$CC$47,MATCH($AD139,[1]ราคาสิ่งปลูกสร้าง!$B$6:$B$45,0),MATCH($C$7,[1]ราคาสิ่งปลูกสร้าง!$D$5:$CC$5,0))</f>
        <v>0</v>
      </c>
      <c r="AO139" s="44">
        <f t="shared" si="19"/>
        <v>0</v>
      </c>
      <c r="AP139" s="45">
        <f t="shared" si="20"/>
        <v>0</v>
      </c>
      <c r="AQ139" s="40">
        <f>IF(AP139=0,0,INDEX([1]ค่าเสื่อมสิ่งปลูกสร้าง!$A$5:$D$105,MATCH($AP139,[1]ค่าเสื่อมสิ่งปลูกสร้าง!$A$5:$A$105,0),MATCH(AE139,[1]ค่าเสื่อมสิ่งปลูกสร้าง!$A$3:$D$3)))</f>
        <v>0</v>
      </c>
      <c r="AR139" s="44">
        <f t="shared" si="25"/>
        <v>0</v>
      </c>
      <c r="AS139" s="44">
        <f t="shared" si="26"/>
        <v>3800</v>
      </c>
      <c r="AT139" s="44">
        <f t="shared" si="27"/>
        <v>3800</v>
      </c>
      <c r="AU139" s="46">
        <v>0</v>
      </c>
      <c r="AV139" s="44">
        <f t="shared" si="21"/>
        <v>3800</v>
      </c>
      <c r="AW139" s="47" t="str">
        <f t="shared" si="22"/>
        <v>0.01</v>
      </c>
      <c r="AX139" s="48">
        <v>1</v>
      </c>
      <c r="AY139" s="48"/>
      <c r="AZ139" s="49">
        <v>0</v>
      </c>
      <c r="BA139" s="48"/>
      <c r="BB139" s="48"/>
      <c r="BC139" s="44">
        <f t="shared" si="23"/>
        <v>0</v>
      </c>
      <c r="BD139" s="50">
        <v>1</v>
      </c>
      <c r="BE139" s="51">
        <f>IF(AX139=1,0,IF(AY139=1,0,IF(BC139&gt;#REF!,#REF!,IF(OR(AZ139&gt;0,BD139&gt;0),BC139+([1]สูตร2!H127*(100%-AZ139)-BC139)*BD139,[1]สูตร2!H127*(100%-AZ139)))))</f>
        <v>0</v>
      </c>
      <c r="BF139" s="31"/>
    </row>
    <row r="140" spans="1:58" s="5" customFormat="1" ht="24" customHeight="1" x14ac:dyDescent="0.2">
      <c r="A140" s="31"/>
      <c r="B140" s="31" t="s">
        <v>65</v>
      </c>
      <c r="C140" s="31">
        <v>12675</v>
      </c>
      <c r="D140" s="31" t="s">
        <v>71</v>
      </c>
      <c r="E140" s="31" t="s">
        <v>171</v>
      </c>
      <c r="F140" s="31"/>
      <c r="G140" s="32" t="s">
        <v>172</v>
      </c>
      <c r="H140" s="31">
        <v>53</v>
      </c>
      <c r="I140" s="31" t="s">
        <v>104</v>
      </c>
      <c r="J140" s="31" t="s">
        <v>80</v>
      </c>
      <c r="K140" s="31">
        <v>0</v>
      </c>
      <c r="L140" s="31">
        <v>0</v>
      </c>
      <c r="M140" s="31">
        <v>45</v>
      </c>
      <c r="N140" s="33"/>
      <c r="O140" s="33">
        <v>45</v>
      </c>
      <c r="P140" s="33"/>
      <c r="Q140" s="33"/>
      <c r="R140" s="33"/>
      <c r="S140" s="34" t="str">
        <f t="shared" si="14"/>
        <v>2</v>
      </c>
      <c r="T140" s="35">
        <f t="shared" si="15"/>
        <v>45</v>
      </c>
      <c r="U140" s="36">
        <f>INDEX([1]ราคาที่ดิน!$B:$G,MATCH($C140,[1]ราคาที่ดิน!$A:$A,0),MATCH($B140,[1]ราคาที่ดิน!$B$1:$G$1,0))</f>
        <v>50</v>
      </c>
      <c r="V140" s="37">
        <f t="shared" si="24"/>
        <v>2250</v>
      </c>
      <c r="W140" s="31">
        <v>1</v>
      </c>
      <c r="X140" s="31">
        <v>51</v>
      </c>
      <c r="Y140" s="31" t="s">
        <v>71</v>
      </c>
      <c r="Z140" s="31" t="s">
        <v>173</v>
      </c>
      <c r="AA140" s="31"/>
      <c r="AB140" s="32" t="s">
        <v>172</v>
      </c>
      <c r="AC140" s="38"/>
      <c r="AD140" s="39" t="s">
        <v>73</v>
      </c>
      <c r="AE140" s="39" t="s">
        <v>74</v>
      </c>
      <c r="AF140" s="40" t="str">
        <f t="shared" si="16"/>
        <v>2</v>
      </c>
      <c r="AG140" s="41">
        <f t="shared" si="17"/>
        <v>99</v>
      </c>
      <c r="AH140" s="42"/>
      <c r="AI140" s="42">
        <v>99</v>
      </c>
      <c r="AJ140" s="42"/>
      <c r="AK140" s="42"/>
      <c r="AL140" s="31">
        <v>35</v>
      </c>
      <c r="AM140" s="43" t="str">
        <f t="shared" si="18"/>
        <v>100</v>
      </c>
      <c r="AN140" s="44">
        <f>INDEX([1]ราคาสิ่งปลูกสร้าง!$D$6:$CC$47,MATCH($AD140,[1]ราคาสิ่งปลูกสร้าง!$B$6:$B$45,0),MATCH($C$7,[1]ราคาสิ่งปลูกสร้าง!$D$5:$CC$5,0))</f>
        <v>6500</v>
      </c>
      <c r="AO140" s="44">
        <f t="shared" si="19"/>
        <v>643500</v>
      </c>
      <c r="AP140" s="45">
        <f t="shared" si="20"/>
        <v>35</v>
      </c>
      <c r="AQ140" s="40">
        <f>IF(AP140=0,0,INDEX([1]ค่าเสื่อมสิ่งปลูกสร้าง!$A$5:$D$105,MATCH($AP140,[1]ค่าเสื่อมสิ่งปลูกสร้าง!$A$5:$A$105,0),MATCH(AE140,[1]ค่าเสื่อมสิ่งปลูกสร้าง!$A$3:$D$3)))</f>
        <v>60</v>
      </c>
      <c r="AR140" s="44">
        <f t="shared" si="25"/>
        <v>257400</v>
      </c>
      <c r="AS140" s="44">
        <f t="shared" si="26"/>
        <v>259650</v>
      </c>
      <c r="AT140" s="44">
        <f t="shared" si="27"/>
        <v>259650</v>
      </c>
      <c r="AU140" s="46">
        <v>0</v>
      </c>
      <c r="AV140" s="44">
        <f t="shared" si="21"/>
        <v>259650</v>
      </c>
      <c r="AW140" s="47" t="str">
        <f t="shared" si="22"/>
        <v>0.02</v>
      </c>
      <c r="AX140" s="48">
        <v>1</v>
      </c>
      <c r="AY140" s="48"/>
      <c r="AZ140" s="49">
        <v>0</v>
      </c>
      <c r="BA140" s="48"/>
      <c r="BB140" s="48"/>
      <c r="BC140" s="44">
        <f t="shared" si="23"/>
        <v>0</v>
      </c>
      <c r="BD140" s="50">
        <v>1</v>
      </c>
      <c r="BE140" s="51">
        <f>IF(AX140=1,0,IF(AY140=1,0,IF(BC140&gt;#REF!,#REF!,IF(OR(AZ140&gt;0,BD140&gt;0),BC140+([1]สูตร2!H128*(100%-AZ140)-BC140)*BD140,[1]สูตร2!H128*(100%-AZ140)))))</f>
        <v>0</v>
      </c>
      <c r="BF140" s="31"/>
    </row>
    <row r="141" spans="1:58" s="5" customFormat="1" ht="24" customHeight="1" x14ac:dyDescent="0.2">
      <c r="A141" s="31"/>
      <c r="B141" s="31" t="s">
        <v>65</v>
      </c>
      <c r="C141" s="31">
        <v>12677</v>
      </c>
      <c r="D141" s="31" t="s">
        <v>71</v>
      </c>
      <c r="E141" s="31" t="s">
        <v>171</v>
      </c>
      <c r="F141" s="31"/>
      <c r="G141" s="32" t="s">
        <v>172</v>
      </c>
      <c r="H141" s="31">
        <v>55</v>
      </c>
      <c r="I141" s="31" t="s">
        <v>104</v>
      </c>
      <c r="J141" s="31" t="s">
        <v>109</v>
      </c>
      <c r="K141" s="31">
        <v>0</v>
      </c>
      <c r="L141" s="31">
        <v>0</v>
      </c>
      <c r="M141" s="31">
        <v>15</v>
      </c>
      <c r="N141" s="33"/>
      <c r="O141" s="33">
        <v>15</v>
      </c>
      <c r="P141" s="33"/>
      <c r="Q141" s="33"/>
      <c r="R141" s="33"/>
      <c r="S141" s="34" t="str">
        <f t="shared" si="14"/>
        <v>2</v>
      </c>
      <c r="T141" s="35">
        <f t="shared" si="15"/>
        <v>15</v>
      </c>
      <c r="U141" s="36">
        <f>INDEX([1]ราคาที่ดิน!$B:$G,MATCH($C141,[1]ราคาที่ดิน!$A:$A,0),MATCH($B141,[1]ราคาที่ดิน!$B$1:$G$1,0))</f>
        <v>50</v>
      </c>
      <c r="V141" s="37">
        <f t="shared" si="24"/>
        <v>750</v>
      </c>
      <c r="W141" s="31">
        <v>2</v>
      </c>
      <c r="X141" s="31">
        <v>51</v>
      </c>
      <c r="Y141" s="31" t="s">
        <v>71</v>
      </c>
      <c r="Z141" s="31" t="s">
        <v>173</v>
      </c>
      <c r="AA141" s="31"/>
      <c r="AB141" s="32" t="s">
        <v>172</v>
      </c>
      <c r="AC141" s="38">
        <v>2</v>
      </c>
      <c r="AD141" s="39" t="s">
        <v>75</v>
      </c>
      <c r="AE141" s="39" t="s">
        <v>76</v>
      </c>
      <c r="AF141" s="40" t="str">
        <f t="shared" si="16"/>
        <v>1</v>
      </c>
      <c r="AG141" s="41">
        <f t="shared" si="17"/>
        <v>10.5</v>
      </c>
      <c r="AH141" s="42">
        <v>10.5</v>
      </c>
      <c r="AI141" s="42"/>
      <c r="AJ141" s="42"/>
      <c r="AK141" s="42"/>
      <c r="AL141" s="31">
        <v>7</v>
      </c>
      <c r="AM141" s="43" t="str">
        <f t="shared" si="18"/>
        <v>100</v>
      </c>
      <c r="AN141" s="44">
        <f>INDEX([1]ราคาสิ่งปลูกสร้าง!$D$6:$CC$47,MATCH($AD141,[1]ราคาสิ่งปลูกสร้าง!$B$6:$B$45,0),MATCH($C$7,[1]ราคาสิ่งปลูกสร้าง!$D$5:$CC$5,0))</f>
        <v>5400</v>
      </c>
      <c r="AO141" s="44">
        <f t="shared" si="19"/>
        <v>56700</v>
      </c>
      <c r="AP141" s="45">
        <f t="shared" si="20"/>
        <v>7</v>
      </c>
      <c r="AQ141" s="40">
        <f>IF(AP141=0,0,INDEX([1]ค่าเสื่อมสิ่งปลูกสร้าง!$A$5:$D$105,MATCH($AP141,[1]ค่าเสื่อมสิ่งปลูกสร้าง!$A$5:$A$105,0),MATCH(AE141,[1]ค่าเสื่อมสิ่งปลูกสร้าง!$A$3:$D$3)))</f>
        <v>25</v>
      </c>
      <c r="AR141" s="44">
        <f t="shared" si="25"/>
        <v>42525</v>
      </c>
      <c r="AS141" s="44">
        <f t="shared" si="26"/>
        <v>43275</v>
      </c>
      <c r="AT141" s="44">
        <f t="shared" si="27"/>
        <v>43275</v>
      </c>
      <c r="AU141" s="46">
        <v>0</v>
      </c>
      <c r="AV141" s="44">
        <f t="shared" si="21"/>
        <v>43275</v>
      </c>
      <c r="AW141" s="47" t="str">
        <f t="shared" si="22"/>
        <v>0.01</v>
      </c>
      <c r="AX141" s="48">
        <v>1</v>
      </c>
      <c r="AY141" s="48"/>
      <c r="AZ141" s="49">
        <v>0</v>
      </c>
      <c r="BA141" s="48"/>
      <c r="BB141" s="48"/>
      <c r="BC141" s="44">
        <f t="shared" si="23"/>
        <v>0</v>
      </c>
      <c r="BD141" s="50">
        <v>1</v>
      </c>
      <c r="BE141" s="51">
        <f>IF(AX141=1,0,IF(AY141=1,0,IF(BC141&gt;#REF!,#REF!,IF(OR(AZ141&gt;0,BD141&gt;0),BC141+([1]สูตร2!H129*(100%-AZ141)-BC141)*BD141,[1]สูตร2!H129*(100%-AZ141)))))</f>
        <v>0</v>
      </c>
      <c r="BF141" s="31"/>
    </row>
    <row r="142" spans="1:58" s="5" customFormat="1" ht="24" customHeight="1" x14ac:dyDescent="0.2">
      <c r="A142" s="31"/>
      <c r="B142" s="31" t="s">
        <v>65</v>
      </c>
      <c r="C142" s="31">
        <v>12676</v>
      </c>
      <c r="D142" s="31" t="s">
        <v>71</v>
      </c>
      <c r="E142" s="31" t="s">
        <v>171</v>
      </c>
      <c r="F142" s="31"/>
      <c r="G142" s="32" t="s">
        <v>172</v>
      </c>
      <c r="H142" s="31">
        <v>54</v>
      </c>
      <c r="I142" s="31" t="s">
        <v>104</v>
      </c>
      <c r="J142" s="31" t="s">
        <v>80</v>
      </c>
      <c r="K142" s="31">
        <v>0</v>
      </c>
      <c r="L142" s="31">
        <v>1</v>
      </c>
      <c r="M142" s="31">
        <v>31</v>
      </c>
      <c r="N142" s="33">
        <v>131</v>
      </c>
      <c r="O142" s="33"/>
      <c r="P142" s="33"/>
      <c r="Q142" s="33"/>
      <c r="R142" s="33"/>
      <c r="S142" s="34" t="str">
        <f t="shared" si="14"/>
        <v>1</v>
      </c>
      <c r="T142" s="35">
        <f t="shared" si="15"/>
        <v>131</v>
      </c>
      <c r="U142" s="36">
        <f>INDEX([1]ราคาที่ดิน!$B:$G,MATCH($C142,[1]ราคาที่ดิน!$A:$A,0),MATCH($B142,[1]ราคาที่ดิน!$B$1:$G$1,0))</f>
        <v>200</v>
      </c>
      <c r="V142" s="37">
        <f t="shared" si="24"/>
        <v>26200</v>
      </c>
      <c r="W142" s="31"/>
      <c r="X142" s="31"/>
      <c r="Y142" s="31"/>
      <c r="Z142" s="31"/>
      <c r="AA142" s="31"/>
      <c r="AB142" s="32"/>
      <c r="AC142" s="38">
        <v>1</v>
      </c>
      <c r="AD142" s="39"/>
      <c r="AE142" s="39"/>
      <c r="AF142" s="40" t="str">
        <f t="shared" si="16"/>
        <v/>
      </c>
      <c r="AG142" s="41" t="str">
        <f t="shared" si="17"/>
        <v/>
      </c>
      <c r="AH142" s="42"/>
      <c r="AI142" s="42"/>
      <c r="AJ142" s="42"/>
      <c r="AK142" s="42"/>
      <c r="AL142" s="31"/>
      <c r="AM142" s="43" t="str">
        <f t="shared" si="18"/>
        <v>100</v>
      </c>
      <c r="AN142" s="44">
        <f>INDEX([1]ราคาสิ่งปลูกสร้าง!$D$6:$CC$47,MATCH($AD142,[1]ราคาสิ่งปลูกสร้าง!$B$6:$B$45,0),MATCH($C$7,[1]ราคาสิ่งปลูกสร้าง!$D$5:$CC$5,0))</f>
        <v>0</v>
      </c>
      <c r="AO142" s="44">
        <f t="shared" si="19"/>
        <v>0</v>
      </c>
      <c r="AP142" s="45">
        <f t="shared" si="20"/>
        <v>0</v>
      </c>
      <c r="AQ142" s="40">
        <f>IF(AP142=0,0,INDEX([1]ค่าเสื่อมสิ่งปลูกสร้าง!$A$5:$D$105,MATCH($AP142,[1]ค่าเสื่อมสิ่งปลูกสร้าง!$A$5:$A$105,0),MATCH(AE142,[1]ค่าเสื่อมสิ่งปลูกสร้าง!$A$3:$D$3)))</f>
        <v>0</v>
      </c>
      <c r="AR142" s="44">
        <f t="shared" si="25"/>
        <v>0</v>
      </c>
      <c r="AS142" s="44">
        <f t="shared" si="26"/>
        <v>26200</v>
      </c>
      <c r="AT142" s="44">
        <f t="shared" si="27"/>
        <v>26200</v>
      </c>
      <c r="AU142" s="46">
        <v>0</v>
      </c>
      <c r="AV142" s="44">
        <f t="shared" si="21"/>
        <v>26200</v>
      </c>
      <c r="AW142" s="47" t="str">
        <f t="shared" si="22"/>
        <v>0.01</v>
      </c>
      <c r="AX142" s="48">
        <v>1</v>
      </c>
      <c r="AY142" s="48"/>
      <c r="AZ142" s="49">
        <v>0</v>
      </c>
      <c r="BA142" s="48"/>
      <c r="BB142" s="48"/>
      <c r="BC142" s="44">
        <f t="shared" si="23"/>
        <v>0</v>
      </c>
      <c r="BD142" s="50">
        <v>1</v>
      </c>
      <c r="BE142" s="51">
        <f>IF(AX142=1,0,IF(AY142=1,0,IF(BC142&gt;#REF!,#REF!,IF(OR(AZ142&gt;0,BD142&gt;0),BC142+([1]สูตร2!H130*(100%-AZ142)-BC142)*BD142,[1]สูตร2!H130*(100%-AZ142)))))</f>
        <v>0</v>
      </c>
      <c r="BF142" s="31"/>
    </row>
    <row r="143" spans="1:58" s="5" customFormat="1" ht="24" customHeight="1" x14ac:dyDescent="0.2">
      <c r="A143" s="31"/>
      <c r="B143" s="31" t="s">
        <v>65</v>
      </c>
      <c r="C143" s="31">
        <v>27238</v>
      </c>
      <c r="D143" s="31" t="s">
        <v>71</v>
      </c>
      <c r="E143" s="31" t="s">
        <v>171</v>
      </c>
      <c r="F143" s="31"/>
      <c r="G143" s="32" t="s">
        <v>172</v>
      </c>
      <c r="H143" s="31">
        <v>245</v>
      </c>
      <c r="I143" s="31">
        <v>-1203</v>
      </c>
      <c r="J143" s="31" t="s">
        <v>80</v>
      </c>
      <c r="K143" s="31">
        <v>1</v>
      </c>
      <c r="L143" s="31">
        <v>3</v>
      </c>
      <c r="M143" s="31">
        <v>3</v>
      </c>
      <c r="N143" s="33">
        <v>703</v>
      </c>
      <c r="O143" s="33"/>
      <c r="P143" s="33"/>
      <c r="Q143" s="33"/>
      <c r="R143" s="33"/>
      <c r="S143" s="34" t="str">
        <f t="shared" ref="S143:S206" si="28">IF(N143&gt;=1,"1",IF(O143&gt;=1,"2",IF(P143&gt;=1,"3",IF(Q143&gt;=1,"4",IF(R143&gt;=1,"5","")))))</f>
        <v>1</v>
      </c>
      <c r="T143" s="35">
        <f t="shared" ref="T143:T206" si="29">N143+O143+P143+Q143+R143</f>
        <v>703</v>
      </c>
      <c r="U143" s="36">
        <f>INDEX([1]ราคาที่ดิน!$B:$G,MATCH($C143,[1]ราคาที่ดิน!$A:$A,0),MATCH($B143,[1]ราคาที่ดิน!$B$1:$G$1,0))</f>
        <v>50</v>
      </c>
      <c r="V143" s="37">
        <f t="shared" si="24"/>
        <v>35150</v>
      </c>
      <c r="W143" s="31"/>
      <c r="X143" s="31"/>
      <c r="Y143" s="31"/>
      <c r="Z143" s="31"/>
      <c r="AA143" s="31"/>
      <c r="AB143" s="32"/>
      <c r="AC143" s="38"/>
      <c r="AD143" s="39"/>
      <c r="AE143" s="39"/>
      <c r="AF143" s="40" t="str">
        <f t="shared" ref="AF143:AF206" si="30">IF(AH143&gt;=1,"1",IF(AI143&gt;=1,"2",IF(AJ143&gt;=1,"3",IF(AK143&gt;=1,"4",""))))</f>
        <v/>
      </c>
      <c r="AG143" s="41" t="str">
        <f t="shared" ref="AG143:AG206" si="31">IF(AH143&gt;=1,AH143,IF(AI143&gt;=1,AI143,IF(AJ143&gt;=1,AJ143,IF(AK143&gt;=1,AK143,""))))</f>
        <v/>
      </c>
      <c r="AH143" s="42"/>
      <c r="AI143" s="42"/>
      <c r="AJ143" s="42"/>
      <c r="AK143" s="42"/>
      <c r="AL143" s="31"/>
      <c r="AM143" s="43" t="str">
        <f t="shared" ref="AM143:AM206" si="32">IF(OR(S143&gt;=1,AF143&gt;=1),"100","")</f>
        <v>100</v>
      </c>
      <c r="AN143" s="44">
        <f>INDEX([1]ราคาสิ่งปลูกสร้าง!$D$6:$CC$47,MATCH($AD143,[1]ราคาสิ่งปลูกสร้าง!$B$6:$B$45,0),MATCH($C$7,[1]ราคาสิ่งปลูกสร้าง!$D$5:$CC$5,0))</f>
        <v>0</v>
      </c>
      <c r="AO143" s="44">
        <f t="shared" ref="AO143:AO206" si="33">(AH143+AI143+AJ143+AK143)*$AN143</f>
        <v>0</v>
      </c>
      <c r="AP143" s="45">
        <f t="shared" ref="AP143:AP206" si="34">AL143</f>
        <v>0</v>
      </c>
      <c r="AQ143" s="40">
        <f>IF(AP143=0,0,INDEX([1]ค่าเสื่อมสิ่งปลูกสร้าง!$A$5:$D$105,MATCH($AP143,[1]ค่าเสื่อมสิ่งปลูกสร้าง!$A$5:$A$105,0),MATCH(AE143,[1]ค่าเสื่อมสิ่งปลูกสร้าง!$A$3:$D$3)))</f>
        <v>0</v>
      </c>
      <c r="AR143" s="44">
        <f t="shared" si="25"/>
        <v>0</v>
      </c>
      <c r="AS143" s="44">
        <f t="shared" si="26"/>
        <v>35150</v>
      </c>
      <c r="AT143" s="44">
        <f t="shared" si="27"/>
        <v>35150</v>
      </c>
      <c r="AU143" s="46">
        <v>0</v>
      </c>
      <c r="AV143" s="44">
        <f t="shared" ref="AV143:AV206" si="35">IF($AT143-$AU143&lt;0,0,$AT143-$AU143)</f>
        <v>35150</v>
      </c>
      <c r="AW143" s="47" t="str">
        <f t="shared" ref="AW143:AW206" si="36">IF(OR(N143&gt;=1,AH143&gt;=1)*AND(AV143=0),"0",IF(OR(N143&gt;=1,AH143&gt;=1)*AND(AV143&lt;=75000000),"0.01",IF(OR(N143&gt;=1,AH143&gt;=1)*AND(AV143&lt;=100000000),"0.01/0.03",IF(OR(N143&gt;=1,AH143&gt;=1)*AND(AV143&lt;=500000000),"0.01/0.03/0.05",IF(OR(N143&gt;=1,AH143&gt;=1)*AND(AV143&lt;=1000000000),"0.01/0.03/0.05/0.07",IF(OR(N143&gt;=1,AH143&gt;=1)*AND(AV143&gt;100000000),"0.01/0.03/0.05/0.07/0.1",IF(AND(AC143=1,AV143=0),"0",IF(AND(AC143=1,AV143&lt;=25000000),"0.03",IF(AND(AC143=1,AV143&lt;=50000000),"0.03/0.05",IF(AND(AC143=1,AV143&gt;50000000),"0.03/0.05/0.1",IF(AND(AC143=2,AV143=0),"0",IF(AND(AC143=2,AV143&lt;=40000000),"0.02",IF(AND(AC143=2,AV143&lt;=65000000),"0.02/0.03",IF(AND(AC143=2,AV143&lt;=90000000),"0.02/0.03/0.05",IF(AND(AC143=2,AV143&gt;90000000),"0.02/0.03/0.05/0.1",IF(AND(AC143=1,AV143&gt;50000000),"0.1",IF(OR(O143&gt;=1,AI143&gt;=1)*AND(AV143=0),"0",IF(OR(O143&gt;=1,AI143&gt;=1)*AND(AV143&lt;=50000000),"0.02",IF(OR(O143&gt;=1,AI143&gt;=1)*AND(AV143&lt;=75000000),"0.02/0.03",IF(OR(O143&gt;=1,AI143&gt;=1)*AND(AV143&lt;=100000000),"0.02/0.03/0.05",IF(OR(O143&gt;=1,AI143&gt;=1)*AND(AV143&gt;100000000),"0.02/0.03/0.05/0.1",IF(OR(P143&gt;=1,AJ143&gt;=1)*AND(AV143=0),"0",IF(OR(P143&gt;=1,AJ143&gt;=1)*AND(AV143&lt;=50000000),"0.3",IF(OR(P143&gt;=1,AJ143&gt;=1)*AND(AV143&lt;=200000000),"0.3/0.4",IF(OR(P143&gt;=1,AJ143&gt;=1)*AND(AV143&lt;=1000000000),"0.3/0.4/0.5",IF(OR(P143&gt;=1,AJ143&gt;=1)*AND(AV143&lt;=5000000000),"0.3/0.4/0.5/0.6",IF(OR(P143&gt;=1,AJ143&gt;=1)*AND(AV143&gt;5000000000),"0.3/0.4/0.5/0.6/0.7",IF(OR(Q143&gt;=1,AK143&gt;=1)*AND(AV143=0),"0",IF(OR(Q143&gt;=1,AK143&gt;=1)*AND(AV143&lt;=50000000),"0.3",IF(OR(Q143&gt;=1,AK143&gt;=1)*AND(AV143&lt;=200000000),"0.3/0.4",IF(OR(Q143&gt;=1,AK143&gt;=1)*AND(AV143&lt;=1000000000),"0.3/0.4/0.5",IF(OR(Q143&gt;=1,AK143&gt;=1)*AND(AV143&lt;=5000000000),"0.3/0.4/0.5/0.6",IF(OR(Q143&gt;=1,AK143&gt;=1)*AND(AV143&gt;5000000000),"0.3/0.4/0.5/0.6/0.7")))))))))))))))))))))))))))))))))</f>
        <v>0.01</v>
      </c>
      <c r="AX143" s="48">
        <v>1</v>
      </c>
      <c r="AY143" s="48"/>
      <c r="AZ143" s="49">
        <v>0</v>
      </c>
      <c r="BA143" s="48"/>
      <c r="BB143" s="48"/>
      <c r="BC143" s="44">
        <f t="shared" ref="BC143:BC206" si="37">BA143+BB143</f>
        <v>0</v>
      </c>
      <c r="BD143" s="50">
        <v>1</v>
      </c>
      <c r="BE143" s="51">
        <f>IF(AX143=1,0,IF(AY143=1,0,IF(BC143&gt;#REF!,#REF!,IF(OR(AZ143&gt;0,BD143&gt;0),BC143+([1]สูตร2!H131*(100%-AZ143)-BC143)*BD143,[1]สูตร2!H131*(100%-AZ143)))))</f>
        <v>0</v>
      </c>
      <c r="BF143" s="31"/>
    </row>
    <row r="144" spans="1:58" s="5" customFormat="1" ht="24" customHeight="1" x14ac:dyDescent="0.2">
      <c r="A144" s="31"/>
      <c r="B144" s="31" t="s">
        <v>65</v>
      </c>
      <c r="C144" s="31">
        <v>27236</v>
      </c>
      <c r="D144" s="31" t="s">
        <v>71</v>
      </c>
      <c r="E144" s="31" t="s">
        <v>171</v>
      </c>
      <c r="F144" s="31"/>
      <c r="G144" s="32" t="s">
        <v>172</v>
      </c>
      <c r="H144" s="31">
        <v>242</v>
      </c>
      <c r="I144" s="31">
        <v>-1201</v>
      </c>
      <c r="J144" s="31" t="s">
        <v>80</v>
      </c>
      <c r="K144" s="31">
        <v>6</v>
      </c>
      <c r="L144" s="31">
        <v>2</v>
      </c>
      <c r="M144" s="31">
        <v>30</v>
      </c>
      <c r="N144" s="33">
        <v>2630</v>
      </c>
      <c r="O144" s="33"/>
      <c r="P144" s="33"/>
      <c r="Q144" s="33"/>
      <c r="R144" s="33"/>
      <c r="S144" s="34" t="str">
        <f t="shared" si="28"/>
        <v>1</v>
      </c>
      <c r="T144" s="35">
        <f t="shared" si="29"/>
        <v>2630</v>
      </c>
      <c r="U144" s="36">
        <f>INDEX([1]ราคาที่ดิน!$B:$G,MATCH($C144,[1]ราคาที่ดิน!$A:$A,0),MATCH($B144,[1]ราคาที่ดิน!$B$1:$G$1,0))</f>
        <v>50</v>
      </c>
      <c r="V144" s="37">
        <f t="shared" si="24"/>
        <v>131500</v>
      </c>
      <c r="W144" s="31"/>
      <c r="X144" s="31"/>
      <c r="Y144" s="31"/>
      <c r="Z144" s="31"/>
      <c r="AA144" s="31"/>
      <c r="AB144" s="32"/>
      <c r="AC144" s="38">
        <v>2</v>
      </c>
      <c r="AD144" s="39"/>
      <c r="AE144" s="39"/>
      <c r="AF144" s="40" t="str">
        <f t="shared" si="30"/>
        <v/>
      </c>
      <c r="AG144" s="41" t="str">
        <f t="shared" si="31"/>
        <v/>
      </c>
      <c r="AH144" s="42"/>
      <c r="AI144" s="42"/>
      <c r="AJ144" s="42"/>
      <c r="AK144" s="42"/>
      <c r="AL144" s="31"/>
      <c r="AM144" s="43" t="str">
        <f t="shared" si="32"/>
        <v>100</v>
      </c>
      <c r="AN144" s="44">
        <f>INDEX([1]ราคาสิ่งปลูกสร้าง!$D$6:$CC$47,MATCH($AD144,[1]ราคาสิ่งปลูกสร้าง!$B$6:$B$45,0),MATCH($C$7,[1]ราคาสิ่งปลูกสร้าง!$D$5:$CC$5,0))</f>
        <v>0</v>
      </c>
      <c r="AO144" s="44">
        <f t="shared" si="33"/>
        <v>0</v>
      </c>
      <c r="AP144" s="45">
        <f t="shared" si="34"/>
        <v>0</v>
      </c>
      <c r="AQ144" s="40">
        <f>IF(AP144=0,0,INDEX([1]ค่าเสื่อมสิ่งปลูกสร้าง!$A$5:$D$105,MATCH($AP144,[1]ค่าเสื่อมสิ่งปลูกสร้าง!$A$5:$A$105,0),MATCH(AE144,[1]ค่าเสื่อมสิ่งปลูกสร้าง!$A$3:$D$3)))</f>
        <v>0</v>
      </c>
      <c r="AR144" s="44">
        <f t="shared" si="25"/>
        <v>0</v>
      </c>
      <c r="AS144" s="44">
        <f t="shared" si="26"/>
        <v>131500</v>
      </c>
      <c r="AT144" s="44">
        <f t="shared" si="27"/>
        <v>131500</v>
      </c>
      <c r="AU144" s="46">
        <v>0</v>
      </c>
      <c r="AV144" s="44">
        <f t="shared" si="35"/>
        <v>131500</v>
      </c>
      <c r="AW144" s="47" t="str">
        <f t="shared" si="36"/>
        <v>0.01</v>
      </c>
      <c r="AX144" s="48">
        <v>1</v>
      </c>
      <c r="AY144" s="48"/>
      <c r="AZ144" s="49">
        <v>0</v>
      </c>
      <c r="BA144" s="48"/>
      <c r="BB144" s="48"/>
      <c r="BC144" s="44">
        <f t="shared" si="37"/>
        <v>0</v>
      </c>
      <c r="BD144" s="50">
        <v>1</v>
      </c>
      <c r="BE144" s="51">
        <f>IF(AX144=1,0,IF(AY144=1,0,IF(BC144&gt;#REF!,#REF!,IF(OR(AZ144&gt;0,BD144&gt;0),BC144+([1]สูตร2!H132*(100%-AZ144)-BC144)*BD144,[1]สูตร2!H132*(100%-AZ144)))))</f>
        <v>0</v>
      </c>
      <c r="BF144" s="31"/>
    </row>
    <row r="145" spans="1:58" s="5" customFormat="1" ht="24" customHeight="1" x14ac:dyDescent="0.2">
      <c r="A145" s="31"/>
      <c r="B145" s="31" t="s">
        <v>65</v>
      </c>
      <c r="C145" s="31">
        <v>340</v>
      </c>
      <c r="D145" s="31" t="s">
        <v>71</v>
      </c>
      <c r="E145" s="31" t="s">
        <v>171</v>
      </c>
      <c r="F145" s="31"/>
      <c r="G145" s="32" t="s">
        <v>172</v>
      </c>
      <c r="H145" s="31">
        <v>10</v>
      </c>
      <c r="I145" s="31">
        <v>1801</v>
      </c>
      <c r="J145" s="31" t="s">
        <v>174</v>
      </c>
      <c r="K145" s="31">
        <v>0</v>
      </c>
      <c r="L145" s="31">
        <v>2</v>
      </c>
      <c r="M145" s="31">
        <v>8</v>
      </c>
      <c r="N145" s="33">
        <v>208</v>
      </c>
      <c r="O145" s="33"/>
      <c r="P145" s="33"/>
      <c r="Q145" s="33"/>
      <c r="R145" s="33"/>
      <c r="S145" s="34" t="str">
        <f t="shared" si="28"/>
        <v>1</v>
      </c>
      <c r="T145" s="35">
        <f t="shared" si="29"/>
        <v>208</v>
      </c>
      <c r="U145" s="36">
        <f>INDEX([1]ราคาที่ดิน!$B:$G,MATCH($C145,[1]ราคาที่ดิน!$A:$A,0),MATCH($B145,[1]ราคาที่ดิน!$B$1:$G$1,0))</f>
        <v>200</v>
      </c>
      <c r="V145" s="37">
        <f t="shared" si="24"/>
        <v>41600</v>
      </c>
      <c r="W145" s="31"/>
      <c r="X145" s="31"/>
      <c r="Y145" s="31"/>
      <c r="Z145" s="31"/>
      <c r="AA145" s="31"/>
      <c r="AB145" s="32"/>
      <c r="AC145" s="38">
        <v>2</v>
      </c>
      <c r="AD145" s="39"/>
      <c r="AE145" s="39"/>
      <c r="AF145" s="40" t="str">
        <f t="shared" si="30"/>
        <v/>
      </c>
      <c r="AG145" s="41" t="str">
        <f t="shared" si="31"/>
        <v/>
      </c>
      <c r="AH145" s="42"/>
      <c r="AI145" s="42"/>
      <c r="AJ145" s="42"/>
      <c r="AK145" s="42"/>
      <c r="AL145" s="31"/>
      <c r="AM145" s="43" t="str">
        <f t="shared" si="32"/>
        <v>100</v>
      </c>
      <c r="AN145" s="44">
        <f>INDEX([1]ราคาสิ่งปลูกสร้าง!$D$6:$CC$47,MATCH($AD145,[1]ราคาสิ่งปลูกสร้าง!$B$6:$B$45,0),MATCH($C$7,[1]ราคาสิ่งปลูกสร้าง!$D$5:$CC$5,0))</f>
        <v>0</v>
      </c>
      <c r="AO145" s="44">
        <f t="shared" si="33"/>
        <v>0</v>
      </c>
      <c r="AP145" s="45">
        <f t="shared" si="34"/>
        <v>0</v>
      </c>
      <c r="AQ145" s="40">
        <f>IF(AP145=0,0,INDEX([1]ค่าเสื่อมสิ่งปลูกสร้าง!$A$5:$D$105,MATCH($AP145,[1]ค่าเสื่อมสิ่งปลูกสร้าง!$A$5:$A$105,0),MATCH(AE145,[1]ค่าเสื่อมสิ่งปลูกสร้าง!$A$3:$D$3)))</f>
        <v>0</v>
      </c>
      <c r="AR145" s="44">
        <f t="shared" si="25"/>
        <v>0</v>
      </c>
      <c r="AS145" s="44">
        <f t="shared" si="26"/>
        <v>41600</v>
      </c>
      <c r="AT145" s="44">
        <f t="shared" si="27"/>
        <v>41600</v>
      </c>
      <c r="AU145" s="46">
        <v>0</v>
      </c>
      <c r="AV145" s="44">
        <f t="shared" si="35"/>
        <v>41600</v>
      </c>
      <c r="AW145" s="47" t="str">
        <f t="shared" si="36"/>
        <v>0.01</v>
      </c>
      <c r="AX145" s="48">
        <v>1</v>
      </c>
      <c r="AY145" s="48"/>
      <c r="AZ145" s="49">
        <v>0</v>
      </c>
      <c r="BA145" s="48"/>
      <c r="BB145" s="48"/>
      <c r="BC145" s="44">
        <f t="shared" si="37"/>
        <v>0</v>
      </c>
      <c r="BD145" s="50">
        <v>1</v>
      </c>
      <c r="BE145" s="51">
        <f>IF(AX145=1,0,IF(AY145=1,0,IF(BC145&gt;#REF!,#REF!,IF(OR(AZ145&gt;0,BD145&gt;0),BC145+([1]สูตร2!H133*(100%-AZ145)-BC145)*BD145,[1]สูตร2!H133*(100%-AZ145)))))</f>
        <v>0</v>
      </c>
      <c r="BF145" s="31"/>
    </row>
    <row r="146" spans="1:58" s="5" customFormat="1" ht="24" customHeight="1" x14ac:dyDescent="0.2">
      <c r="A146" s="31">
        <v>48</v>
      </c>
      <c r="B146" s="31" t="s">
        <v>65</v>
      </c>
      <c r="C146" s="31">
        <v>27133</v>
      </c>
      <c r="D146" s="31" t="s">
        <v>66</v>
      </c>
      <c r="E146" s="31" t="s">
        <v>175</v>
      </c>
      <c r="F146" s="31"/>
      <c r="G146" s="32" t="s">
        <v>172</v>
      </c>
      <c r="H146" s="31">
        <v>40</v>
      </c>
      <c r="I146" s="31">
        <v>-1098</v>
      </c>
      <c r="J146" s="31" t="s">
        <v>80</v>
      </c>
      <c r="K146" s="31">
        <v>8</v>
      </c>
      <c r="L146" s="31">
        <v>3</v>
      </c>
      <c r="M146" s="31">
        <v>8</v>
      </c>
      <c r="N146" s="33">
        <v>3508</v>
      </c>
      <c r="O146" s="33"/>
      <c r="P146" s="33"/>
      <c r="Q146" s="33"/>
      <c r="R146" s="33"/>
      <c r="S146" s="34" t="str">
        <f t="shared" si="28"/>
        <v>1</v>
      </c>
      <c r="T146" s="35">
        <f t="shared" si="29"/>
        <v>3508</v>
      </c>
      <c r="U146" s="36">
        <f>INDEX([1]ราคาที่ดิน!$B:$G,MATCH($C146,[1]ราคาที่ดิน!$A:$A,0),MATCH($B146,[1]ราคาที่ดิน!$B$1:$G$1,0))</f>
        <v>200</v>
      </c>
      <c r="V146" s="37">
        <f t="shared" si="24"/>
        <v>701600</v>
      </c>
      <c r="W146" s="31"/>
      <c r="X146" s="31"/>
      <c r="Y146" s="31"/>
      <c r="Z146" s="31"/>
      <c r="AA146" s="31"/>
      <c r="AB146" s="32"/>
      <c r="AC146" s="38"/>
      <c r="AD146" s="39"/>
      <c r="AE146" s="39"/>
      <c r="AF146" s="40" t="str">
        <f t="shared" si="30"/>
        <v/>
      </c>
      <c r="AG146" s="41" t="str">
        <f t="shared" si="31"/>
        <v/>
      </c>
      <c r="AH146" s="42"/>
      <c r="AI146" s="42"/>
      <c r="AJ146" s="42"/>
      <c r="AK146" s="42"/>
      <c r="AL146" s="31"/>
      <c r="AM146" s="43" t="str">
        <f t="shared" si="32"/>
        <v>100</v>
      </c>
      <c r="AN146" s="44">
        <f>INDEX([1]ราคาสิ่งปลูกสร้าง!$D$6:$CC$47,MATCH($AD146,[1]ราคาสิ่งปลูกสร้าง!$B$6:$B$45,0),MATCH($C$7,[1]ราคาสิ่งปลูกสร้าง!$D$5:$CC$5,0))</f>
        <v>0</v>
      </c>
      <c r="AO146" s="44">
        <f t="shared" si="33"/>
        <v>0</v>
      </c>
      <c r="AP146" s="45">
        <f t="shared" si="34"/>
        <v>0</v>
      </c>
      <c r="AQ146" s="40">
        <f>IF(AP146=0,0,INDEX([1]ค่าเสื่อมสิ่งปลูกสร้าง!$A$5:$D$105,MATCH($AP146,[1]ค่าเสื่อมสิ่งปลูกสร้าง!$A$5:$A$105,0),MATCH(AE146,[1]ค่าเสื่อมสิ่งปลูกสร้าง!$A$3:$D$3)))</f>
        <v>0</v>
      </c>
      <c r="AR146" s="44">
        <f t="shared" si="25"/>
        <v>0</v>
      </c>
      <c r="AS146" s="44">
        <f t="shared" si="26"/>
        <v>701600</v>
      </c>
      <c r="AT146" s="44">
        <f t="shared" si="27"/>
        <v>701600</v>
      </c>
      <c r="AU146" s="46">
        <v>0</v>
      </c>
      <c r="AV146" s="44">
        <f t="shared" si="35"/>
        <v>701600</v>
      </c>
      <c r="AW146" s="47" t="str">
        <f t="shared" si="36"/>
        <v>0.01</v>
      </c>
      <c r="AX146" s="48">
        <v>1</v>
      </c>
      <c r="AY146" s="48"/>
      <c r="AZ146" s="49">
        <v>0</v>
      </c>
      <c r="BA146" s="48"/>
      <c r="BB146" s="48"/>
      <c r="BC146" s="44">
        <f t="shared" si="37"/>
        <v>0</v>
      </c>
      <c r="BD146" s="50">
        <v>1</v>
      </c>
      <c r="BE146" s="51">
        <f>IF(AX146=1,0,IF(AY146=1,0,IF(BC146&gt;#REF!,#REF!,IF(OR(AZ146&gt;0,BD146&gt;0),BC146+([1]สูตร2!H134*(100%-AZ146)-BC146)*BD146,[1]สูตร2!H134*(100%-AZ146)))))</f>
        <v>0</v>
      </c>
      <c r="BF146" s="31"/>
    </row>
    <row r="147" spans="1:58" s="5" customFormat="1" ht="24" customHeight="1" x14ac:dyDescent="0.2">
      <c r="A147" s="31">
        <v>49</v>
      </c>
      <c r="B147" s="31" t="s">
        <v>65</v>
      </c>
      <c r="C147" s="31">
        <v>12658</v>
      </c>
      <c r="D147" s="31" t="s">
        <v>71</v>
      </c>
      <c r="E147" s="31" t="s">
        <v>176</v>
      </c>
      <c r="F147" s="31"/>
      <c r="G147" s="32" t="s">
        <v>177</v>
      </c>
      <c r="H147" s="31">
        <v>27</v>
      </c>
      <c r="I147" s="31">
        <v>-143</v>
      </c>
      <c r="J147" s="31" t="s">
        <v>80</v>
      </c>
      <c r="K147" s="31">
        <v>0</v>
      </c>
      <c r="L147" s="31">
        <v>2</v>
      </c>
      <c r="M147" s="31">
        <v>23</v>
      </c>
      <c r="N147" s="33"/>
      <c r="O147" s="33"/>
      <c r="P147" s="33">
        <v>223</v>
      </c>
      <c r="Q147" s="33"/>
      <c r="R147" s="33"/>
      <c r="S147" s="34" t="str">
        <f t="shared" si="28"/>
        <v>3</v>
      </c>
      <c r="T147" s="35">
        <f t="shared" si="29"/>
        <v>223</v>
      </c>
      <c r="U147" s="36">
        <f>INDEX([1]ราคาที่ดิน!$B:$G,MATCH($C147,[1]ราคาที่ดิน!$A:$A,0),MATCH($B147,[1]ราคาที่ดิน!$B$1:$G$1,0))</f>
        <v>200</v>
      </c>
      <c r="V147" s="37">
        <f t="shared" ref="V147:V210" si="38">$T147*$U147</f>
        <v>44600</v>
      </c>
      <c r="W147" s="31"/>
      <c r="X147" s="31"/>
      <c r="Y147" s="31"/>
      <c r="Z147" s="31"/>
      <c r="AA147" s="31"/>
      <c r="AB147" s="32"/>
      <c r="AC147" s="38"/>
      <c r="AD147" s="39"/>
      <c r="AE147" s="39"/>
      <c r="AF147" s="40" t="str">
        <f t="shared" si="30"/>
        <v/>
      </c>
      <c r="AG147" s="41" t="str">
        <f t="shared" si="31"/>
        <v/>
      </c>
      <c r="AH147" s="42"/>
      <c r="AI147" s="42"/>
      <c r="AJ147" s="42"/>
      <c r="AK147" s="42"/>
      <c r="AL147" s="31"/>
      <c r="AM147" s="43" t="str">
        <f t="shared" si="32"/>
        <v>100</v>
      </c>
      <c r="AN147" s="44">
        <f>INDEX([1]ราคาสิ่งปลูกสร้าง!$D$6:$CC$47,MATCH($AD147,[1]ราคาสิ่งปลูกสร้าง!$B$6:$B$45,0),MATCH($C$7,[1]ราคาสิ่งปลูกสร้าง!$D$5:$CC$5,0))</f>
        <v>0</v>
      </c>
      <c r="AO147" s="44">
        <f t="shared" si="33"/>
        <v>0</v>
      </c>
      <c r="AP147" s="45">
        <f t="shared" si="34"/>
        <v>0</v>
      </c>
      <c r="AQ147" s="40">
        <f>IF(AP147=0,0,INDEX([1]ค่าเสื่อมสิ่งปลูกสร้าง!$A$5:$D$105,MATCH($AP147,[1]ค่าเสื่อมสิ่งปลูกสร้าง!$A$5:$A$105,0),MATCH(AE147,[1]ค่าเสื่อมสิ่งปลูกสร้าง!$A$3:$D$3)))</f>
        <v>0</v>
      </c>
      <c r="AR147" s="44">
        <f t="shared" ref="AR147:AR210" si="39">$AO147*(100-$AQ147)%</f>
        <v>0</v>
      </c>
      <c r="AS147" s="44">
        <f t="shared" ref="AS147:AS210" si="40">$V147+$AR147</f>
        <v>44600</v>
      </c>
      <c r="AT147" s="44">
        <f t="shared" ref="AT147:AT210" si="41">IF($AM147%*$AS147,$AM147%*$AS147,0)</f>
        <v>44600</v>
      </c>
      <c r="AU147" s="46">
        <v>0</v>
      </c>
      <c r="AV147" s="44">
        <f t="shared" si="35"/>
        <v>44600</v>
      </c>
      <c r="AW147" s="47" t="str">
        <f t="shared" si="36"/>
        <v>0.3</v>
      </c>
      <c r="AX147" s="48">
        <v>1</v>
      </c>
      <c r="AY147" s="48"/>
      <c r="AZ147" s="49">
        <v>0</v>
      </c>
      <c r="BA147" s="48"/>
      <c r="BB147" s="48"/>
      <c r="BC147" s="44">
        <f t="shared" si="37"/>
        <v>0</v>
      </c>
      <c r="BD147" s="50">
        <v>1</v>
      </c>
      <c r="BE147" s="51">
        <f>IF(AX147=1,0,IF(AY147=1,0,IF(BC147&gt;#REF!,#REF!,IF(OR(AZ147&gt;0,BD147&gt;0),BC147+([1]สูตร2!H135*(100%-AZ147)-BC147)*BD147,[1]สูตร2!H135*(100%-AZ147)))))</f>
        <v>0</v>
      </c>
      <c r="BF147" s="31"/>
    </row>
    <row r="148" spans="1:58" s="5" customFormat="1" ht="24" customHeight="1" x14ac:dyDescent="0.2">
      <c r="A148" s="31">
        <v>50</v>
      </c>
      <c r="B148" s="31" t="s">
        <v>65</v>
      </c>
      <c r="C148" s="31">
        <v>3403</v>
      </c>
      <c r="D148" s="31" t="s">
        <v>71</v>
      </c>
      <c r="E148" s="31" t="s">
        <v>178</v>
      </c>
      <c r="F148" s="31"/>
      <c r="G148" s="32" t="s">
        <v>177</v>
      </c>
      <c r="H148" s="31">
        <v>353</v>
      </c>
      <c r="I148" s="31">
        <v>2761</v>
      </c>
      <c r="J148" s="31" t="s">
        <v>80</v>
      </c>
      <c r="K148" s="31">
        <v>1</v>
      </c>
      <c r="L148" s="31">
        <v>3</v>
      </c>
      <c r="M148" s="31">
        <v>31</v>
      </c>
      <c r="N148" s="33">
        <v>731</v>
      </c>
      <c r="O148" s="33"/>
      <c r="P148" s="33"/>
      <c r="Q148" s="33"/>
      <c r="R148" s="33"/>
      <c r="S148" s="34" t="str">
        <f t="shared" si="28"/>
        <v>1</v>
      </c>
      <c r="T148" s="35">
        <f t="shared" si="29"/>
        <v>731</v>
      </c>
      <c r="U148" s="36">
        <f>INDEX([1]ราคาที่ดิน!$B:$G,MATCH($C148,[1]ราคาที่ดิน!$A:$A,0),MATCH($B148,[1]ราคาที่ดิน!$B$1:$G$1,0))</f>
        <v>50</v>
      </c>
      <c r="V148" s="37">
        <f t="shared" si="38"/>
        <v>36550</v>
      </c>
      <c r="W148" s="31"/>
      <c r="X148" s="31"/>
      <c r="Y148" s="31"/>
      <c r="Z148" s="31"/>
      <c r="AA148" s="31"/>
      <c r="AB148" s="32"/>
      <c r="AC148" s="38"/>
      <c r="AD148" s="39"/>
      <c r="AE148" s="39"/>
      <c r="AF148" s="40" t="str">
        <f t="shared" si="30"/>
        <v/>
      </c>
      <c r="AG148" s="41" t="str">
        <f t="shared" si="31"/>
        <v/>
      </c>
      <c r="AH148" s="42"/>
      <c r="AI148" s="42"/>
      <c r="AJ148" s="42"/>
      <c r="AK148" s="42"/>
      <c r="AL148" s="31"/>
      <c r="AM148" s="43" t="str">
        <f t="shared" si="32"/>
        <v>100</v>
      </c>
      <c r="AN148" s="44">
        <f>INDEX([1]ราคาสิ่งปลูกสร้าง!$D$6:$CC$47,MATCH($AD148,[1]ราคาสิ่งปลูกสร้าง!$B$6:$B$45,0),MATCH($C$7,[1]ราคาสิ่งปลูกสร้าง!$D$5:$CC$5,0))</f>
        <v>0</v>
      </c>
      <c r="AO148" s="44">
        <f t="shared" si="33"/>
        <v>0</v>
      </c>
      <c r="AP148" s="45">
        <f t="shared" si="34"/>
        <v>0</v>
      </c>
      <c r="AQ148" s="40">
        <f>IF(AP148=0,0,INDEX([1]ค่าเสื่อมสิ่งปลูกสร้าง!$A$5:$D$105,MATCH($AP148,[1]ค่าเสื่อมสิ่งปลูกสร้าง!$A$5:$A$105,0),MATCH(AE148,[1]ค่าเสื่อมสิ่งปลูกสร้าง!$A$3:$D$3)))</f>
        <v>0</v>
      </c>
      <c r="AR148" s="44">
        <f t="shared" si="39"/>
        <v>0</v>
      </c>
      <c r="AS148" s="44">
        <f t="shared" si="40"/>
        <v>36550</v>
      </c>
      <c r="AT148" s="44">
        <f t="shared" si="41"/>
        <v>36550</v>
      </c>
      <c r="AU148" s="46">
        <v>0</v>
      </c>
      <c r="AV148" s="44">
        <f t="shared" si="35"/>
        <v>36550</v>
      </c>
      <c r="AW148" s="47" t="str">
        <f t="shared" si="36"/>
        <v>0.01</v>
      </c>
      <c r="AX148" s="48">
        <v>1</v>
      </c>
      <c r="AY148" s="48"/>
      <c r="AZ148" s="49">
        <v>0</v>
      </c>
      <c r="BA148" s="48"/>
      <c r="BB148" s="48"/>
      <c r="BC148" s="44">
        <f t="shared" si="37"/>
        <v>0</v>
      </c>
      <c r="BD148" s="50">
        <v>1</v>
      </c>
      <c r="BE148" s="51">
        <f>IF(AX148=1,0,IF(AY148=1,0,IF(BC148&gt;#REF!,#REF!,IF(OR(AZ148&gt;0,BD148&gt;0),BC148+([1]สูตร2!H136*(100%-AZ148)-BC148)*BD148,[1]สูตร2!H136*(100%-AZ148)))))</f>
        <v>0</v>
      </c>
      <c r="BF148" s="31"/>
    </row>
    <row r="149" spans="1:58" s="69" customFormat="1" ht="24" customHeight="1" x14ac:dyDescent="0.2">
      <c r="A149" s="60">
        <v>51</v>
      </c>
      <c r="B149" s="60" t="s">
        <v>65</v>
      </c>
      <c r="C149" s="60">
        <v>7</v>
      </c>
      <c r="D149" s="60" t="s">
        <v>66</v>
      </c>
      <c r="E149" s="60" t="s">
        <v>179</v>
      </c>
      <c r="F149" s="60"/>
      <c r="G149" s="61" t="s">
        <v>177</v>
      </c>
      <c r="H149" s="60">
        <v>7</v>
      </c>
      <c r="I149" s="60">
        <v>-122</v>
      </c>
      <c r="J149" s="60" t="s">
        <v>80</v>
      </c>
      <c r="K149" s="60">
        <v>0</v>
      </c>
      <c r="L149" s="60">
        <v>1</v>
      </c>
      <c r="M149" s="60">
        <v>0</v>
      </c>
      <c r="N149" s="62"/>
      <c r="O149" s="62">
        <v>100</v>
      </c>
      <c r="P149" s="62"/>
      <c r="Q149" s="62"/>
      <c r="R149" s="62"/>
      <c r="S149" s="34" t="str">
        <f t="shared" si="28"/>
        <v>2</v>
      </c>
      <c r="T149" s="35">
        <f t="shared" si="29"/>
        <v>100</v>
      </c>
      <c r="U149" s="36">
        <f>INDEX([1]ราคาที่ดิน!$B:$G,MATCH($C149,[1]ราคาที่ดิน!$A:$A,0),MATCH($B149,[1]ราคาที่ดิน!$B$1:$G$1,0))</f>
        <v>180</v>
      </c>
      <c r="V149" s="37">
        <f t="shared" si="38"/>
        <v>18000</v>
      </c>
      <c r="W149" s="60">
        <v>1</v>
      </c>
      <c r="X149" s="60">
        <v>52</v>
      </c>
      <c r="Y149" s="60" t="s">
        <v>66</v>
      </c>
      <c r="Z149" s="60" t="s">
        <v>179</v>
      </c>
      <c r="AA149" s="60"/>
      <c r="AB149" s="61" t="s">
        <v>177</v>
      </c>
      <c r="AC149" s="63"/>
      <c r="AD149" s="64" t="s">
        <v>73</v>
      </c>
      <c r="AE149" s="64" t="s">
        <v>94</v>
      </c>
      <c r="AF149" s="40" t="str">
        <f t="shared" si="30"/>
        <v>2</v>
      </c>
      <c r="AG149" s="41">
        <f t="shared" si="31"/>
        <v>72</v>
      </c>
      <c r="AH149" s="65"/>
      <c r="AI149" s="65">
        <v>72</v>
      </c>
      <c r="AJ149" s="65"/>
      <c r="AK149" s="65"/>
      <c r="AL149" s="60">
        <v>10</v>
      </c>
      <c r="AM149" s="43" t="str">
        <f t="shared" si="32"/>
        <v>100</v>
      </c>
      <c r="AN149" s="44">
        <f>INDEX([1]ราคาสิ่งปลูกสร้าง!$D$6:$CC$47,MATCH($AD149,[1]ราคาสิ่งปลูกสร้าง!$B$6:$B$45,0),MATCH($C$7,[1]ราคาสิ่งปลูกสร้าง!$D$5:$CC$5,0))</f>
        <v>6500</v>
      </c>
      <c r="AO149" s="44">
        <f t="shared" si="33"/>
        <v>468000</v>
      </c>
      <c r="AP149" s="45">
        <f t="shared" si="34"/>
        <v>10</v>
      </c>
      <c r="AQ149" s="40">
        <f>IF(AP149=0,0,INDEX([1]ค่าเสื่อมสิ่งปลูกสร้าง!$A$5:$D$105,MATCH($AP149,[1]ค่าเสื่อมสิ่งปลูกสร้าง!$A$5:$A$105,0),MATCH(AE149,[1]ค่าเสื่อมสิ่งปลูกสร้าง!$A$3:$D$3)))</f>
        <v>10</v>
      </c>
      <c r="AR149" s="44">
        <f t="shared" si="39"/>
        <v>421200</v>
      </c>
      <c r="AS149" s="44">
        <f t="shared" si="40"/>
        <v>439200</v>
      </c>
      <c r="AT149" s="44">
        <f t="shared" si="41"/>
        <v>439200</v>
      </c>
      <c r="AU149" s="46">
        <v>0</v>
      </c>
      <c r="AV149" s="44">
        <f t="shared" si="35"/>
        <v>439200</v>
      </c>
      <c r="AW149" s="47" t="str">
        <f t="shared" si="36"/>
        <v>0.02</v>
      </c>
      <c r="AX149" s="66">
        <v>1</v>
      </c>
      <c r="AY149" s="66"/>
      <c r="AZ149" s="67">
        <v>0</v>
      </c>
      <c r="BA149" s="66"/>
      <c r="BB149" s="66"/>
      <c r="BC149" s="44">
        <f t="shared" si="37"/>
        <v>0</v>
      </c>
      <c r="BD149" s="68">
        <v>1</v>
      </c>
      <c r="BE149" s="51">
        <f>IF(AX149=1,0,IF(AY149=1,0,IF(BC149&gt;#REF!,#REF!,IF(OR(AZ149&gt;0,BD149&gt;0),BC149+([1]สูตร2!H137*(100%-AZ149)-BC149)*BD149,[1]สูตร2!H137*(100%-AZ149)))))</f>
        <v>0</v>
      </c>
      <c r="BF149" s="60"/>
    </row>
    <row r="150" spans="1:58" s="69" customFormat="1" ht="24" customHeight="1" x14ac:dyDescent="0.2">
      <c r="A150" s="60"/>
      <c r="B150" s="60" t="s">
        <v>65</v>
      </c>
      <c r="C150" s="60">
        <v>7</v>
      </c>
      <c r="D150" s="60" t="s">
        <v>66</v>
      </c>
      <c r="E150" s="60" t="s">
        <v>179</v>
      </c>
      <c r="F150" s="60"/>
      <c r="G150" s="61" t="s">
        <v>177</v>
      </c>
      <c r="H150" s="60">
        <v>7</v>
      </c>
      <c r="I150" s="60">
        <v>-122</v>
      </c>
      <c r="J150" s="60" t="s">
        <v>80</v>
      </c>
      <c r="K150" s="60">
        <v>0</v>
      </c>
      <c r="L150" s="60">
        <v>0</v>
      </c>
      <c r="M150" s="60">
        <v>69</v>
      </c>
      <c r="N150" s="62"/>
      <c r="O150" s="62">
        <v>69</v>
      </c>
      <c r="P150" s="62"/>
      <c r="Q150" s="62"/>
      <c r="R150" s="62"/>
      <c r="S150" s="34" t="str">
        <f t="shared" si="28"/>
        <v>2</v>
      </c>
      <c r="T150" s="35">
        <f t="shared" si="29"/>
        <v>69</v>
      </c>
      <c r="U150" s="36">
        <f>INDEX([1]ราคาที่ดิน!$B:$G,MATCH($C150,[1]ราคาที่ดิน!$A:$A,0),MATCH($B150,[1]ราคาที่ดิน!$B$1:$G$1,0))</f>
        <v>180</v>
      </c>
      <c r="V150" s="37">
        <f t="shared" si="38"/>
        <v>12420</v>
      </c>
      <c r="W150" s="60">
        <v>2</v>
      </c>
      <c r="X150" s="60">
        <v>52</v>
      </c>
      <c r="Y150" s="60" t="s">
        <v>66</v>
      </c>
      <c r="Z150" s="60" t="s">
        <v>179</v>
      </c>
      <c r="AA150" s="60"/>
      <c r="AB150" s="61" t="s">
        <v>177</v>
      </c>
      <c r="AC150" s="63"/>
      <c r="AD150" s="64" t="s">
        <v>75</v>
      </c>
      <c r="AE150" s="64" t="s">
        <v>76</v>
      </c>
      <c r="AF150" s="40" t="str">
        <f t="shared" si="30"/>
        <v>1</v>
      </c>
      <c r="AG150" s="41">
        <f t="shared" si="31"/>
        <v>72</v>
      </c>
      <c r="AH150" s="65">
        <v>72</v>
      </c>
      <c r="AI150" s="65"/>
      <c r="AJ150" s="65"/>
      <c r="AK150" s="65"/>
      <c r="AL150" s="60">
        <v>10</v>
      </c>
      <c r="AM150" s="43" t="str">
        <f t="shared" si="32"/>
        <v>100</v>
      </c>
      <c r="AN150" s="44">
        <f>INDEX([1]ราคาสิ่งปลูกสร้าง!$D$6:$CC$47,MATCH($AD150,[1]ราคาสิ่งปลูกสร้าง!$B$6:$B$45,0),MATCH($C$7,[1]ราคาสิ่งปลูกสร้าง!$D$5:$CC$5,0))</f>
        <v>5400</v>
      </c>
      <c r="AO150" s="44">
        <f t="shared" si="33"/>
        <v>388800</v>
      </c>
      <c r="AP150" s="45">
        <f t="shared" si="34"/>
        <v>10</v>
      </c>
      <c r="AQ150" s="40">
        <f>IF(AP150=0,0,INDEX([1]ค่าเสื่อมสิ่งปลูกสร้าง!$A$5:$D$105,MATCH($AP150,[1]ค่าเสื่อมสิ่งปลูกสร้าง!$A$5:$A$105,0),MATCH(AE150,[1]ค่าเสื่อมสิ่งปลูกสร้าง!$A$3:$D$3)))</f>
        <v>40</v>
      </c>
      <c r="AR150" s="44">
        <f t="shared" si="39"/>
        <v>233280</v>
      </c>
      <c r="AS150" s="44">
        <f t="shared" si="40"/>
        <v>245700</v>
      </c>
      <c r="AT150" s="44">
        <f t="shared" si="41"/>
        <v>245700</v>
      </c>
      <c r="AU150" s="46">
        <v>0</v>
      </c>
      <c r="AV150" s="44">
        <f t="shared" si="35"/>
        <v>245700</v>
      </c>
      <c r="AW150" s="47" t="str">
        <f t="shared" si="36"/>
        <v>0.01</v>
      </c>
      <c r="AX150" s="66">
        <v>1</v>
      </c>
      <c r="AY150" s="66"/>
      <c r="AZ150" s="67">
        <v>0</v>
      </c>
      <c r="BA150" s="66"/>
      <c r="BB150" s="66"/>
      <c r="BC150" s="44">
        <f t="shared" si="37"/>
        <v>0</v>
      </c>
      <c r="BD150" s="68">
        <v>1</v>
      </c>
      <c r="BE150" s="51">
        <f>IF(AX150=1,0,IF(AY150=1,0,IF(BC150&gt;#REF!,#REF!,IF(OR(AZ150&gt;0,BD150&gt;0),BC150+([1]สูตร2!H138*(100%-AZ150)-BC150)*BD150,[1]สูตร2!H138*(100%-AZ150)))))</f>
        <v>0</v>
      </c>
      <c r="BF150" s="60"/>
    </row>
    <row r="151" spans="1:58" s="69" customFormat="1" ht="24" customHeight="1" x14ac:dyDescent="0.2">
      <c r="A151" s="60"/>
      <c r="B151" s="60" t="s">
        <v>65</v>
      </c>
      <c r="C151" s="60">
        <v>242</v>
      </c>
      <c r="D151" s="60" t="s">
        <v>66</v>
      </c>
      <c r="E151" s="60" t="s">
        <v>179</v>
      </c>
      <c r="F151" s="60"/>
      <c r="G151" s="61" t="s">
        <v>177</v>
      </c>
      <c r="H151" s="60">
        <v>242</v>
      </c>
      <c r="I151" s="60">
        <v>-1422</v>
      </c>
      <c r="J151" s="60" t="s">
        <v>80</v>
      </c>
      <c r="K151" s="60">
        <v>7</v>
      </c>
      <c r="L151" s="60">
        <v>0</v>
      </c>
      <c r="M151" s="60">
        <v>40</v>
      </c>
      <c r="N151" s="62">
        <v>2840</v>
      </c>
      <c r="O151" s="62"/>
      <c r="P151" s="62"/>
      <c r="Q151" s="62"/>
      <c r="R151" s="62"/>
      <c r="S151" s="34" t="str">
        <f t="shared" si="28"/>
        <v>1</v>
      </c>
      <c r="T151" s="35">
        <f t="shared" si="29"/>
        <v>2840</v>
      </c>
      <c r="U151" s="36">
        <f>INDEX([1]ราคาที่ดิน!$B:$G,MATCH($C151,[1]ราคาที่ดิน!$A:$A,0),MATCH($B151,[1]ราคาที่ดิน!$B$1:$G$1,0))</f>
        <v>90</v>
      </c>
      <c r="V151" s="37">
        <f t="shared" si="38"/>
        <v>255600</v>
      </c>
      <c r="W151" s="60"/>
      <c r="X151" s="60"/>
      <c r="Y151" s="60"/>
      <c r="Z151" s="60"/>
      <c r="AA151" s="60"/>
      <c r="AB151" s="61"/>
      <c r="AC151" s="63"/>
      <c r="AD151" s="64"/>
      <c r="AE151" s="64"/>
      <c r="AF151" s="40" t="str">
        <f t="shared" si="30"/>
        <v/>
      </c>
      <c r="AG151" s="41" t="str">
        <f t="shared" si="31"/>
        <v/>
      </c>
      <c r="AH151" s="65"/>
      <c r="AI151" s="65"/>
      <c r="AJ151" s="65"/>
      <c r="AK151" s="65"/>
      <c r="AL151" s="60"/>
      <c r="AM151" s="43" t="str">
        <f t="shared" si="32"/>
        <v>100</v>
      </c>
      <c r="AN151" s="44">
        <f>INDEX([1]ราคาสิ่งปลูกสร้าง!$D$6:$CC$47,MATCH($AD151,[1]ราคาสิ่งปลูกสร้าง!$B$6:$B$45,0),MATCH($C$7,[1]ราคาสิ่งปลูกสร้าง!$D$5:$CC$5,0))</f>
        <v>0</v>
      </c>
      <c r="AO151" s="44">
        <f t="shared" si="33"/>
        <v>0</v>
      </c>
      <c r="AP151" s="45">
        <f t="shared" si="34"/>
        <v>0</v>
      </c>
      <c r="AQ151" s="40">
        <f>IF(AP151=0,0,INDEX([1]ค่าเสื่อมสิ่งปลูกสร้าง!$A$5:$D$105,MATCH($AP151,[1]ค่าเสื่อมสิ่งปลูกสร้าง!$A$5:$A$105,0),MATCH(AE151,[1]ค่าเสื่อมสิ่งปลูกสร้าง!$A$3:$D$3)))</f>
        <v>0</v>
      </c>
      <c r="AR151" s="44">
        <f t="shared" si="39"/>
        <v>0</v>
      </c>
      <c r="AS151" s="44">
        <f t="shared" si="40"/>
        <v>255600</v>
      </c>
      <c r="AT151" s="44">
        <f t="shared" si="41"/>
        <v>255600</v>
      </c>
      <c r="AU151" s="46">
        <v>0</v>
      </c>
      <c r="AV151" s="44">
        <f t="shared" si="35"/>
        <v>255600</v>
      </c>
      <c r="AW151" s="47" t="str">
        <f t="shared" si="36"/>
        <v>0.01</v>
      </c>
      <c r="AX151" s="66">
        <v>1</v>
      </c>
      <c r="AY151" s="66"/>
      <c r="AZ151" s="67">
        <v>0</v>
      </c>
      <c r="BA151" s="66"/>
      <c r="BB151" s="66"/>
      <c r="BC151" s="44">
        <f t="shared" si="37"/>
        <v>0</v>
      </c>
      <c r="BD151" s="68">
        <v>1</v>
      </c>
      <c r="BE151" s="51">
        <f>IF(AX151=1,0,IF(AY151=1,0,IF(BC151&gt;#REF!,#REF!,IF(OR(AZ151&gt;0,BD151&gt;0),BC151+([1]สูตร2!H139*(100%-AZ151)-BC151)*BD151,[1]สูตร2!H139*(100%-AZ151)))))</f>
        <v>0</v>
      </c>
      <c r="BF151" s="60"/>
    </row>
    <row r="152" spans="1:58" s="5" customFormat="1" ht="24" customHeight="1" x14ac:dyDescent="0.2">
      <c r="A152" s="31">
        <v>52</v>
      </c>
      <c r="B152" s="31" t="s">
        <v>65</v>
      </c>
      <c r="C152" s="31">
        <v>12659</v>
      </c>
      <c r="D152" s="31" t="s">
        <v>71</v>
      </c>
      <c r="E152" s="31" t="s">
        <v>180</v>
      </c>
      <c r="F152" s="31"/>
      <c r="G152" s="32" t="s">
        <v>181</v>
      </c>
      <c r="H152" s="31">
        <v>28</v>
      </c>
      <c r="I152" s="31">
        <v>144</v>
      </c>
      <c r="J152" s="31" t="s">
        <v>80</v>
      </c>
      <c r="K152" s="31">
        <v>0</v>
      </c>
      <c r="L152" s="31">
        <v>1</v>
      </c>
      <c r="M152" s="31">
        <v>0</v>
      </c>
      <c r="N152" s="33"/>
      <c r="O152" s="33">
        <v>100</v>
      </c>
      <c r="P152" s="33"/>
      <c r="Q152" s="33"/>
      <c r="R152" s="33"/>
      <c r="S152" s="34" t="str">
        <f t="shared" si="28"/>
        <v>2</v>
      </c>
      <c r="T152" s="35">
        <f t="shared" si="29"/>
        <v>100</v>
      </c>
      <c r="U152" s="36">
        <f>INDEX([1]ราคาที่ดิน!$B:$G,MATCH($C152,[1]ราคาที่ดิน!$A:$A,0),MATCH($B152,[1]ราคาที่ดิน!$B$1:$G$1,0))</f>
        <v>200</v>
      </c>
      <c r="V152" s="37">
        <f t="shared" si="38"/>
        <v>20000</v>
      </c>
      <c r="W152" s="31">
        <v>1</v>
      </c>
      <c r="X152" s="31">
        <v>53</v>
      </c>
      <c r="Y152" s="31" t="s">
        <v>71</v>
      </c>
      <c r="Z152" s="31" t="s">
        <v>182</v>
      </c>
      <c r="AA152" s="31"/>
      <c r="AB152" s="32" t="s">
        <v>181</v>
      </c>
      <c r="AC152" s="38"/>
      <c r="AD152" s="39" t="s">
        <v>73</v>
      </c>
      <c r="AE152" s="39" t="s">
        <v>74</v>
      </c>
      <c r="AF152" s="40" t="str">
        <f t="shared" si="30"/>
        <v>2</v>
      </c>
      <c r="AG152" s="41">
        <f t="shared" si="31"/>
        <v>105</v>
      </c>
      <c r="AH152" s="42"/>
      <c r="AI152" s="42">
        <v>105</v>
      </c>
      <c r="AJ152" s="42"/>
      <c r="AK152" s="42"/>
      <c r="AL152" s="31">
        <v>10</v>
      </c>
      <c r="AM152" s="43" t="str">
        <f t="shared" si="32"/>
        <v>100</v>
      </c>
      <c r="AN152" s="44">
        <f>INDEX([1]ราคาสิ่งปลูกสร้าง!$D$6:$CC$47,MATCH($AD152,[1]ราคาสิ่งปลูกสร้าง!$B$6:$B$45,0),MATCH($C$7,[1]ราคาสิ่งปลูกสร้าง!$D$5:$CC$5,0))</f>
        <v>6500</v>
      </c>
      <c r="AO152" s="44">
        <f t="shared" si="33"/>
        <v>682500</v>
      </c>
      <c r="AP152" s="45">
        <f t="shared" si="34"/>
        <v>10</v>
      </c>
      <c r="AQ152" s="40">
        <f>IF(AP152=0,0,INDEX([1]ค่าเสื่อมสิ่งปลูกสร้าง!$A$5:$D$105,MATCH($AP152,[1]ค่าเสื่อมสิ่งปลูกสร้าง!$A$5:$A$105,0),MATCH(AE152,[1]ค่าเสื่อมสิ่งปลูกสร้าง!$A$3:$D$3)))</f>
        <v>10</v>
      </c>
      <c r="AR152" s="44">
        <f t="shared" si="39"/>
        <v>614250</v>
      </c>
      <c r="AS152" s="44">
        <f t="shared" si="40"/>
        <v>634250</v>
      </c>
      <c r="AT152" s="44">
        <f t="shared" si="41"/>
        <v>634250</v>
      </c>
      <c r="AU152" s="46">
        <v>0</v>
      </c>
      <c r="AV152" s="44">
        <f t="shared" si="35"/>
        <v>634250</v>
      </c>
      <c r="AW152" s="47" t="str">
        <f t="shared" si="36"/>
        <v>0.02</v>
      </c>
      <c r="AX152" s="48">
        <v>1</v>
      </c>
      <c r="AY152" s="48"/>
      <c r="AZ152" s="49">
        <v>0</v>
      </c>
      <c r="BA152" s="48"/>
      <c r="BB152" s="48"/>
      <c r="BC152" s="44">
        <f t="shared" si="37"/>
        <v>0</v>
      </c>
      <c r="BD152" s="50">
        <v>1</v>
      </c>
      <c r="BE152" s="51">
        <f>IF(AX152=1,0,IF(AY152=1,0,IF(BC152&gt;#REF!,#REF!,IF(OR(AZ152&gt;0,BD152&gt;0),BC152+([1]สูตร2!H140*(100%-AZ152)-BC152)*BD152,[1]สูตร2!H140*(100%-AZ152)))))</f>
        <v>0</v>
      </c>
      <c r="BF152" s="31"/>
    </row>
    <row r="153" spans="1:58" s="5" customFormat="1" ht="24" customHeight="1" x14ac:dyDescent="0.2">
      <c r="A153" s="31"/>
      <c r="B153" s="31" t="s">
        <v>65</v>
      </c>
      <c r="C153" s="31">
        <v>12659</v>
      </c>
      <c r="D153" s="31" t="s">
        <v>71</v>
      </c>
      <c r="E153" s="31" t="s">
        <v>180</v>
      </c>
      <c r="F153" s="31"/>
      <c r="G153" s="32" t="s">
        <v>181</v>
      </c>
      <c r="H153" s="31">
        <v>28</v>
      </c>
      <c r="I153" s="31">
        <v>144</v>
      </c>
      <c r="J153" s="31" t="s">
        <v>80</v>
      </c>
      <c r="K153" s="31">
        <v>0</v>
      </c>
      <c r="L153" s="31">
        <v>0</v>
      </c>
      <c r="M153" s="31">
        <v>34</v>
      </c>
      <c r="N153" s="33"/>
      <c r="O153" s="33">
        <v>34</v>
      </c>
      <c r="P153" s="33"/>
      <c r="Q153" s="33"/>
      <c r="R153" s="33"/>
      <c r="S153" s="34" t="str">
        <f t="shared" si="28"/>
        <v>2</v>
      </c>
      <c r="T153" s="35">
        <f t="shared" si="29"/>
        <v>34</v>
      </c>
      <c r="U153" s="36">
        <f>INDEX([1]ราคาที่ดิน!$B:$G,MATCH($C153,[1]ราคาที่ดิน!$A:$A,0),MATCH($B153,[1]ราคาที่ดิน!$B$1:$G$1,0))</f>
        <v>200</v>
      </c>
      <c r="V153" s="37">
        <f t="shared" si="38"/>
        <v>6800</v>
      </c>
      <c r="W153" s="31">
        <v>2</v>
      </c>
      <c r="X153" s="31">
        <v>53</v>
      </c>
      <c r="Y153" s="31" t="s">
        <v>71</v>
      </c>
      <c r="Z153" s="31" t="s">
        <v>182</v>
      </c>
      <c r="AA153" s="31"/>
      <c r="AB153" s="32" t="s">
        <v>181</v>
      </c>
      <c r="AC153" s="38">
        <v>1</v>
      </c>
      <c r="AD153" s="39" t="s">
        <v>75</v>
      </c>
      <c r="AE153" s="39" t="s">
        <v>76</v>
      </c>
      <c r="AF153" s="40" t="str">
        <f t="shared" si="30"/>
        <v>1</v>
      </c>
      <c r="AG153" s="41">
        <f t="shared" si="31"/>
        <v>12</v>
      </c>
      <c r="AH153" s="42">
        <v>12</v>
      </c>
      <c r="AI153" s="42"/>
      <c r="AJ153" s="42"/>
      <c r="AK153" s="42"/>
      <c r="AL153" s="31">
        <v>10</v>
      </c>
      <c r="AM153" s="43" t="str">
        <f t="shared" si="32"/>
        <v>100</v>
      </c>
      <c r="AN153" s="44">
        <f>INDEX([1]ราคาสิ่งปลูกสร้าง!$D$6:$CC$47,MATCH($AD153,[1]ราคาสิ่งปลูกสร้าง!$B$6:$B$45,0),MATCH($C$7,[1]ราคาสิ่งปลูกสร้าง!$D$5:$CC$5,0))</f>
        <v>5400</v>
      </c>
      <c r="AO153" s="44">
        <f t="shared" si="33"/>
        <v>64800</v>
      </c>
      <c r="AP153" s="45">
        <f t="shared" si="34"/>
        <v>10</v>
      </c>
      <c r="AQ153" s="40">
        <f>IF(AP153=0,0,INDEX([1]ค่าเสื่อมสิ่งปลูกสร้าง!$A$5:$D$105,MATCH($AP153,[1]ค่าเสื่อมสิ่งปลูกสร้าง!$A$5:$A$105,0),MATCH(AE153,[1]ค่าเสื่อมสิ่งปลูกสร้าง!$A$3:$D$3)))</f>
        <v>40</v>
      </c>
      <c r="AR153" s="44">
        <f t="shared" si="39"/>
        <v>38880</v>
      </c>
      <c r="AS153" s="44">
        <f t="shared" si="40"/>
        <v>45680</v>
      </c>
      <c r="AT153" s="44">
        <f t="shared" si="41"/>
        <v>45680</v>
      </c>
      <c r="AU153" s="46">
        <v>0</v>
      </c>
      <c r="AV153" s="44">
        <f t="shared" si="35"/>
        <v>45680</v>
      </c>
      <c r="AW153" s="47" t="str">
        <f t="shared" si="36"/>
        <v>0.01</v>
      </c>
      <c r="AX153" s="48">
        <v>1</v>
      </c>
      <c r="AY153" s="48"/>
      <c r="AZ153" s="49">
        <v>0</v>
      </c>
      <c r="BA153" s="48"/>
      <c r="BB153" s="48"/>
      <c r="BC153" s="44">
        <f t="shared" si="37"/>
        <v>0</v>
      </c>
      <c r="BD153" s="50">
        <v>1</v>
      </c>
      <c r="BE153" s="51">
        <f>IF(AX153=1,0,IF(AY153=1,0,IF(BC153&gt;#REF!,#REF!,IF(OR(AZ153&gt;0,BD153&gt;0),BC153+([1]สูตร2!H141*(100%-AZ153)-BC153)*BD153,[1]สูตร2!H141*(100%-AZ153)))))</f>
        <v>0</v>
      </c>
      <c r="BF153" s="31"/>
    </row>
    <row r="154" spans="1:58" s="5" customFormat="1" ht="24" customHeight="1" x14ac:dyDescent="0.2">
      <c r="A154" s="31"/>
      <c r="B154" s="31" t="s">
        <v>65</v>
      </c>
      <c r="C154" s="31">
        <v>12659</v>
      </c>
      <c r="D154" s="31" t="s">
        <v>71</v>
      </c>
      <c r="E154" s="31" t="s">
        <v>180</v>
      </c>
      <c r="F154" s="31"/>
      <c r="G154" s="32" t="s">
        <v>181</v>
      </c>
      <c r="H154" s="31">
        <v>28</v>
      </c>
      <c r="I154" s="31">
        <v>144</v>
      </c>
      <c r="J154" s="31" t="s">
        <v>80</v>
      </c>
      <c r="K154" s="31">
        <v>0</v>
      </c>
      <c r="L154" s="31">
        <v>0</v>
      </c>
      <c r="M154" s="31">
        <v>30</v>
      </c>
      <c r="N154" s="33"/>
      <c r="O154" s="33">
        <v>30</v>
      </c>
      <c r="P154" s="33"/>
      <c r="Q154" s="33"/>
      <c r="R154" s="33"/>
      <c r="S154" s="34" t="str">
        <f t="shared" si="28"/>
        <v>2</v>
      </c>
      <c r="T154" s="35">
        <f t="shared" si="29"/>
        <v>30</v>
      </c>
      <c r="U154" s="36">
        <f>INDEX([1]ราคาที่ดิน!$B:$G,MATCH($C154,[1]ราคาที่ดิน!$A:$A,0),MATCH($B154,[1]ราคาที่ดิน!$B$1:$G$1,0))</f>
        <v>200</v>
      </c>
      <c r="V154" s="37">
        <f t="shared" si="38"/>
        <v>6000</v>
      </c>
      <c r="W154" s="31">
        <v>3</v>
      </c>
      <c r="X154" s="31">
        <v>53</v>
      </c>
      <c r="Y154" s="31" t="s">
        <v>71</v>
      </c>
      <c r="Z154" s="31" t="s">
        <v>182</v>
      </c>
      <c r="AA154" s="31"/>
      <c r="AB154" s="32" t="s">
        <v>181</v>
      </c>
      <c r="AC154" s="38">
        <v>1</v>
      </c>
      <c r="AD154" s="39" t="s">
        <v>75</v>
      </c>
      <c r="AE154" s="39" t="s">
        <v>94</v>
      </c>
      <c r="AF154" s="40" t="str">
        <f t="shared" si="30"/>
        <v>1</v>
      </c>
      <c r="AG154" s="41">
        <f t="shared" si="31"/>
        <v>36</v>
      </c>
      <c r="AH154" s="42">
        <v>36</v>
      </c>
      <c r="AI154" s="42"/>
      <c r="AJ154" s="42"/>
      <c r="AK154" s="42"/>
      <c r="AL154" s="31">
        <v>10</v>
      </c>
      <c r="AM154" s="43" t="str">
        <f t="shared" si="32"/>
        <v>100</v>
      </c>
      <c r="AN154" s="44">
        <f>INDEX([1]ราคาสิ่งปลูกสร้าง!$D$6:$CC$47,MATCH($AD154,[1]ราคาสิ่งปลูกสร้าง!$B$6:$B$45,0),MATCH($C$7,[1]ราคาสิ่งปลูกสร้าง!$D$5:$CC$5,0))</f>
        <v>5400</v>
      </c>
      <c r="AO154" s="44">
        <f t="shared" si="33"/>
        <v>194400</v>
      </c>
      <c r="AP154" s="45">
        <f t="shared" si="34"/>
        <v>10</v>
      </c>
      <c r="AQ154" s="40">
        <f>IF(AP154=0,0,INDEX([1]ค่าเสื่อมสิ่งปลูกสร้าง!$A$5:$D$105,MATCH($AP154,[1]ค่าเสื่อมสิ่งปลูกสร้าง!$A$5:$A$105,0),MATCH(AE154,[1]ค่าเสื่อมสิ่งปลูกสร้าง!$A$3:$D$3)))</f>
        <v>10</v>
      </c>
      <c r="AR154" s="44">
        <f t="shared" si="39"/>
        <v>174960</v>
      </c>
      <c r="AS154" s="44">
        <f t="shared" si="40"/>
        <v>180960</v>
      </c>
      <c r="AT154" s="44">
        <f t="shared" si="41"/>
        <v>180960</v>
      </c>
      <c r="AU154" s="46">
        <v>0</v>
      </c>
      <c r="AV154" s="44">
        <f t="shared" si="35"/>
        <v>180960</v>
      </c>
      <c r="AW154" s="47" t="str">
        <f t="shared" si="36"/>
        <v>0.01</v>
      </c>
      <c r="AX154" s="48">
        <v>1</v>
      </c>
      <c r="AY154" s="48"/>
      <c r="AZ154" s="49">
        <v>0</v>
      </c>
      <c r="BA154" s="48"/>
      <c r="BB154" s="48"/>
      <c r="BC154" s="44">
        <f t="shared" si="37"/>
        <v>0</v>
      </c>
      <c r="BD154" s="50">
        <v>1</v>
      </c>
      <c r="BE154" s="51">
        <f>IF(AX154=1,0,IF(AY154=1,0,IF(BC154&gt;#REF!,#REF!,IF(OR(AZ154&gt;0,BD154&gt;0),BC154+([1]สูตร2!H142*(100%-AZ154)-BC154)*BD154,[1]สูตร2!H142*(100%-AZ154)))))</f>
        <v>0</v>
      </c>
      <c r="BF154" s="31"/>
    </row>
    <row r="155" spans="1:58" s="5" customFormat="1" ht="24" customHeight="1" x14ac:dyDescent="0.2">
      <c r="A155" s="31">
        <v>53</v>
      </c>
      <c r="B155" s="31" t="s">
        <v>65</v>
      </c>
      <c r="C155" s="31">
        <v>12680</v>
      </c>
      <c r="D155" s="31" t="s">
        <v>66</v>
      </c>
      <c r="E155" s="31" t="s">
        <v>183</v>
      </c>
      <c r="F155" s="31"/>
      <c r="G155" s="32" t="s">
        <v>184</v>
      </c>
      <c r="H155" s="31">
        <v>57</v>
      </c>
      <c r="I155" s="31" t="s">
        <v>104</v>
      </c>
      <c r="J155" s="31" t="s">
        <v>80</v>
      </c>
      <c r="K155" s="31">
        <v>0</v>
      </c>
      <c r="L155" s="31">
        <v>1</v>
      </c>
      <c r="M155" s="31">
        <v>26</v>
      </c>
      <c r="N155" s="33"/>
      <c r="O155" s="33"/>
      <c r="P155" s="33">
        <v>126</v>
      </c>
      <c r="Q155" s="33"/>
      <c r="R155" s="33"/>
      <c r="S155" s="34" t="str">
        <f t="shared" si="28"/>
        <v>3</v>
      </c>
      <c r="T155" s="35">
        <f t="shared" si="29"/>
        <v>126</v>
      </c>
      <c r="U155" s="36">
        <f>INDEX([1]ราคาที่ดิน!$B:$G,MATCH($C155,[1]ราคาที่ดิน!$A:$A,0),MATCH($B155,[1]ราคาที่ดิน!$B$1:$G$1,0))</f>
        <v>50</v>
      </c>
      <c r="V155" s="37">
        <f t="shared" si="38"/>
        <v>6300</v>
      </c>
      <c r="W155" s="31"/>
      <c r="X155" s="31"/>
      <c r="Y155" s="31"/>
      <c r="Z155" s="31"/>
      <c r="AA155" s="31"/>
      <c r="AB155" s="32"/>
      <c r="AC155" s="38"/>
      <c r="AD155" s="39"/>
      <c r="AE155" s="39"/>
      <c r="AF155" s="40" t="str">
        <f t="shared" si="30"/>
        <v/>
      </c>
      <c r="AG155" s="41" t="str">
        <f t="shared" si="31"/>
        <v/>
      </c>
      <c r="AH155" s="42"/>
      <c r="AI155" s="42"/>
      <c r="AJ155" s="42"/>
      <c r="AK155" s="42"/>
      <c r="AL155" s="31"/>
      <c r="AM155" s="43" t="str">
        <f t="shared" si="32"/>
        <v>100</v>
      </c>
      <c r="AN155" s="44">
        <f>INDEX([1]ราคาสิ่งปลูกสร้าง!$D$6:$CC$47,MATCH($AD155,[1]ราคาสิ่งปลูกสร้าง!$B$6:$B$45,0),MATCH($C$7,[1]ราคาสิ่งปลูกสร้าง!$D$5:$CC$5,0))</f>
        <v>0</v>
      </c>
      <c r="AO155" s="44">
        <f t="shared" si="33"/>
        <v>0</v>
      </c>
      <c r="AP155" s="45">
        <f t="shared" si="34"/>
        <v>0</v>
      </c>
      <c r="AQ155" s="40">
        <f>IF(AP155=0,0,INDEX([1]ค่าเสื่อมสิ่งปลูกสร้าง!$A$5:$D$105,MATCH($AP155,[1]ค่าเสื่อมสิ่งปลูกสร้าง!$A$5:$A$105,0),MATCH(AE155,[1]ค่าเสื่อมสิ่งปลูกสร้าง!$A$3:$D$3)))</f>
        <v>0</v>
      </c>
      <c r="AR155" s="44">
        <f t="shared" si="39"/>
        <v>0</v>
      </c>
      <c r="AS155" s="44">
        <f t="shared" si="40"/>
        <v>6300</v>
      </c>
      <c r="AT155" s="44">
        <f t="shared" si="41"/>
        <v>6300</v>
      </c>
      <c r="AU155" s="46">
        <v>0</v>
      </c>
      <c r="AV155" s="44">
        <f t="shared" si="35"/>
        <v>6300</v>
      </c>
      <c r="AW155" s="47" t="str">
        <f t="shared" si="36"/>
        <v>0.3</v>
      </c>
      <c r="AX155" s="48">
        <v>1</v>
      </c>
      <c r="AY155" s="48"/>
      <c r="AZ155" s="49">
        <v>0</v>
      </c>
      <c r="BA155" s="48"/>
      <c r="BB155" s="48"/>
      <c r="BC155" s="44">
        <f t="shared" si="37"/>
        <v>0</v>
      </c>
      <c r="BD155" s="50">
        <v>1</v>
      </c>
      <c r="BE155" s="51">
        <f>IF(AX155=1,0,IF(AY155=1,0,IF(BC155&gt;#REF!,#REF!,IF(OR(AZ155&gt;0,BD155&gt;0),BC155+([1]สูตร2!H143*(100%-AZ155)-BC155)*BD155,[1]สูตร2!H143*(100%-AZ155)))))</f>
        <v>0</v>
      </c>
      <c r="BF155" s="31"/>
    </row>
    <row r="156" spans="1:58" s="5" customFormat="1" ht="24" customHeight="1" x14ac:dyDescent="0.2">
      <c r="A156" s="31"/>
      <c r="B156" s="31" t="s">
        <v>65</v>
      </c>
      <c r="C156" s="31">
        <v>4229</v>
      </c>
      <c r="D156" s="31" t="s">
        <v>66</v>
      </c>
      <c r="E156" s="31" t="s">
        <v>183</v>
      </c>
      <c r="F156" s="31"/>
      <c r="G156" s="32" t="s">
        <v>184</v>
      </c>
      <c r="H156" s="31">
        <v>3</v>
      </c>
      <c r="I156" s="31">
        <v>3016</v>
      </c>
      <c r="J156" s="31" t="s">
        <v>80</v>
      </c>
      <c r="K156" s="31">
        <v>0</v>
      </c>
      <c r="L156" s="31">
        <v>0</v>
      </c>
      <c r="M156" s="31">
        <v>39</v>
      </c>
      <c r="N156" s="33"/>
      <c r="O156" s="33">
        <v>39</v>
      </c>
      <c r="P156" s="33"/>
      <c r="Q156" s="33"/>
      <c r="R156" s="33"/>
      <c r="S156" s="34" t="str">
        <f t="shared" si="28"/>
        <v>2</v>
      </c>
      <c r="T156" s="35">
        <f t="shared" si="29"/>
        <v>39</v>
      </c>
      <c r="U156" s="36">
        <f>INDEX([1]ราคาที่ดิน!$B:$G,MATCH($C156,[1]ราคาที่ดิน!$A:$A,0),MATCH($B156,[1]ราคาที่ดิน!$B$1:$G$1,0))</f>
        <v>180</v>
      </c>
      <c r="V156" s="37">
        <f t="shared" si="38"/>
        <v>7020</v>
      </c>
      <c r="W156" s="31">
        <v>1</v>
      </c>
      <c r="X156" s="31">
        <v>56</v>
      </c>
      <c r="Y156" s="31" t="s">
        <v>66</v>
      </c>
      <c r="Z156" s="31" t="s">
        <v>183</v>
      </c>
      <c r="AA156" s="31"/>
      <c r="AB156" s="32" t="s">
        <v>184</v>
      </c>
      <c r="AC156" s="38">
        <v>2</v>
      </c>
      <c r="AD156" s="39" t="s">
        <v>73</v>
      </c>
      <c r="AE156" s="39" t="s">
        <v>74</v>
      </c>
      <c r="AF156" s="40" t="str">
        <f t="shared" si="30"/>
        <v>2</v>
      </c>
      <c r="AG156" s="41">
        <f t="shared" si="31"/>
        <v>61.75</v>
      </c>
      <c r="AH156" s="42"/>
      <c r="AI156" s="42">
        <v>61.75</v>
      </c>
      <c r="AJ156" s="42"/>
      <c r="AK156" s="42"/>
      <c r="AL156" s="31">
        <v>30</v>
      </c>
      <c r="AM156" s="43" t="str">
        <f t="shared" si="32"/>
        <v>100</v>
      </c>
      <c r="AN156" s="44">
        <f>INDEX([1]ราคาสิ่งปลูกสร้าง!$D$6:$CC$47,MATCH($AD156,[1]ราคาสิ่งปลูกสร้าง!$B$6:$B$45,0),MATCH($C$7,[1]ราคาสิ่งปลูกสร้าง!$D$5:$CC$5,0))</f>
        <v>6500</v>
      </c>
      <c r="AO156" s="44">
        <f t="shared" si="33"/>
        <v>401375</v>
      </c>
      <c r="AP156" s="45">
        <f t="shared" si="34"/>
        <v>30</v>
      </c>
      <c r="AQ156" s="40">
        <f>IF(AP156=0,0,INDEX([1]ค่าเสื่อมสิ่งปลูกสร้าง!$A$5:$D$105,MATCH($AP156,[1]ค่าเสื่อมสิ่งปลูกสร้าง!$A$5:$A$105,0),MATCH(AE156,[1]ค่าเสื่อมสิ่งปลูกสร้าง!$A$3:$D$3)))</f>
        <v>50</v>
      </c>
      <c r="AR156" s="44">
        <f t="shared" si="39"/>
        <v>200687.5</v>
      </c>
      <c r="AS156" s="44">
        <f t="shared" si="40"/>
        <v>207707.5</v>
      </c>
      <c r="AT156" s="44">
        <f t="shared" si="41"/>
        <v>207707.5</v>
      </c>
      <c r="AU156" s="46">
        <v>0</v>
      </c>
      <c r="AV156" s="44">
        <f t="shared" si="35"/>
        <v>207707.5</v>
      </c>
      <c r="AW156" s="47" t="str">
        <f t="shared" si="36"/>
        <v>0.02</v>
      </c>
      <c r="AX156" s="48">
        <v>1</v>
      </c>
      <c r="AY156" s="48"/>
      <c r="AZ156" s="49">
        <v>0</v>
      </c>
      <c r="BA156" s="48"/>
      <c r="BB156" s="48"/>
      <c r="BC156" s="44">
        <f t="shared" si="37"/>
        <v>0</v>
      </c>
      <c r="BD156" s="50">
        <v>1</v>
      </c>
      <c r="BE156" s="51">
        <f>IF(AX156=1,0,IF(AY156=1,0,IF(BC156&gt;#REF!,#REF!,IF(OR(AZ156&gt;0,BD156&gt;0),BC156+([1]สูตร2!H144*(100%-AZ156)-BC156)*BD156,[1]สูตร2!H144*(100%-AZ156)))))</f>
        <v>0</v>
      </c>
      <c r="BF156" s="31"/>
    </row>
    <row r="157" spans="1:58" s="5" customFormat="1" ht="24" customHeight="1" x14ac:dyDescent="0.2">
      <c r="A157" s="31"/>
      <c r="B157" s="31" t="s">
        <v>65</v>
      </c>
      <c r="C157" s="31">
        <v>4229</v>
      </c>
      <c r="D157" s="31" t="s">
        <v>66</v>
      </c>
      <c r="E157" s="31" t="s">
        <v>183</v>
      </c>
      <c r="F157" s="31"/>
      <c r="G157" s="32" t="s">
        <v>184</v>
      </c>
      <c r="H157" s="31">
        <v>3</v>
      </c>
      <c r="I157" s="31">
        <v>3016</v>
      </c>
      <c r="J157" s="31" t="s">
        <v>80</v>
      </c>
      <c r="K157" s="31">
        <v>0</v>
      </c>
      <c r="L157" s="31">
        <v>0</v>
      </c>
      <c r="M157" s="31">
        <v>20</v>
      </c>
      <c r="N157" s="33"/>
      <c r="O157" s="33">
        <v>20</v>
      </c>
      <c r="P157" s="33"/>
      <c r="Q157" s="33"/>
      <c r="R157" s="33"/>
      <c r="S157" s="34" t="str">
        <f t="shared" si="28"/>
        <v>2</v>
      </c>
      <c r="T157" s="35">
        <f t="shared" si="29"/>
        <v>20</v>
      </c>
      <c r="U157" s="36">
        <f>INDEX([1]ราคาที่ดิน!$B:$G,MATCH($C157,[1]ราคาที่ดิน!$A:$A,0),MATCH($B157,[1]ราคาที่ดิน!$B$1:$G$1,0))</f>
        <v>180</v>
      </c>
      <c r="V157" s="37">
        <f t="shared" si="38"/>
        <v>3600</v>
      </c>
      <c r="W157" s="31">
        <v>2</v>
      </c>
      <c r="X157" s="31">
        <v>56</v>
      </c>
      <c r="Y157" s="31" t="s">
        <v>66</v>
      </c>
      <c r="Z157" s="31" t="s">
        <v>183</v>
      </c>
      <c r="AA157" s="31"/>
      <c r="AB157" s="32" t="s">
        <v>184</v>
      </c>
      <c r="AC157" s="38">
        <v>2</v>
      </c>
      <c r="AD157" s="39" t="s">
        <v>77</v>
      </c>
      <c r="AE157" s="39" t="s">
        <v>76</v>
      </c>
      <c r="AF157" s="40" t="str">
        <f t="shared" si="30"/>
        <v>1</v>
      </c>
      <c r="AG157" s="41">
        <f t="shared" si="31"/>
        <v>25</v>
      </c>
      <c r="AH157" s="42">
        <v>25</v>
      </c>
      <c r="AI157" s="42"/>
      <c r="AJ157" s="42"/>
      <c r="AK157" s="42"/>
      <c r="AL157" s="31">
        <v>7</v>
      </c>
      <c r="AM157" s="43" t="str">
        <f t="shared" si="32"/>
        <v>100</v>
      </c>
      <c r="AN157" s="44">
        <f>INDEX([1]ราคาสิ่งปลูกสร้าง!$D$6:$CC$47,MATCH($AD157,[1]ราคาสิ่งปลูกสร้าง!$B$6:$B$45,0),MATCH($C$7,[1]ราคาสิ่งปลูกสร้าง!$D$5:$CC$5,0))</f>
        <v>2050</v>
      </c>
      <c r="AO157" s="44">
        <f t="shared" si="33"/>
        <v>51250</v>
      </c>
      <c r="AP157" s="45">
        <f t="shared" si="34"/>
        <v>7</v>
      </c>
      <c r="AQ157" s="40">
        <f>IF(AP157=0,0,INDEX([1]ค่าเสื่อมสิ่งปลูกสร้าง!$A$5:$D$105,MATCH($AP157,[1]ค่าเสื่อมสิ่งปลูกสร้าง!$A$5:$A$105,0),MATCH(AE157,[1]ค่าเสื่อมสิ่งปลูกสร้าง!$A$3:$D$3)))</f>
        <v>25</v>
      </c>
      <c r="AR157" s="44">
        <f t="shared" si="39"/>
        <v>38437.5</v>
      </c>
      <c r="AS157" s="44">
        <f t="shared" si="40"/>
        <v>42037.5</v>
      </c>
      <c r="AT157" s="44">
        <f t="shared" si="41"/>
        <v>42037.5</v>
      </c>
      <c r="AU157" s="46">
        <v>0</v>
      </c>
      <c r="AV157" s="44">
        <f t="shared" si="35"/>
        <v>42037.5</v>
      </c>
      <c r="AW157" s="47" t="str">
        <f t="shared" si="36"/>
        <v>0.01</v>
      </c>
      <c r="AX157" s="48">
        <v>1</v>
      </c>
      <c r="AY157" s="48"/>
      <c r="AZ157" s="49">
        <v>0</v>
      </c>
      <c r="BA157" s="48"/>
      <c r="BB157" s="48"/>
      <c r="BC157" s="44">
        <f t="shared" si="37"/>
        <v>0</v>
      </c>
      <c r="BD157" s="50">
        <v>1</v>
      </c>
      <c r="BE157" s="51">
        <f>IF(AX157=1,0,IF(AY157=1,0,IF(BC157&gt;#REF!,#REF!,IF(OR(AZ157&gt;0,BD157&gt;0),BC157+([1]สูตร2!H145*(100%-AZ157)-BC157)*BD157,[1]สูตร2!H145*(100%-AZ157)))))</f>
        <v>0</v>
      </c>
      <c r="BF157" s="31"/>
    </row>
    <row r="158" spans="1:58" s="5" customFormat="1" ht="24" customHeight="1" x14ac:dyDescent="0.2">
      <c r="A158" s="31"/>
      <c r="B158" s="31" t="s">
        <v>65</v>
      </c>
      <c r="C158" s="31">
        <v>27453</v>
      </c>
      <c r="D158" s="31" t="s">
        <v>66</v>
      </c>
      <c r="E158" s="31" t="s">
        <v>183</v>
      </c>
      <c r="F158" s="31"/>
      <c r="G158" s="32" t="s">
        <v>184</v>
      </c>
      <c r="H158" s="31">
        <v>275</v>
      </c>
      <c r="I158" s="31">
        <v>-1418</v>
      </c>
      <c r="J158" s="31" t="s">
        <v>80</v>
      </c>
      <c r="K158" s="31">
        <v>6</v>
      </c>
      <c r="L158" s="31">
        <v>3</v>
      </c>
      <c r="M158" s="31">
        <v>25</v>
      </c>
      <c r="N158" s="33">
        <v>2725</v>
      </c>
      <c r="O158" s="33"/>
      <c r="P158" s="33"/>
      <c r="Q158" s="33"/>
      <c r="R158" s="33"/>
      <c r="S158" s="34" t="str">
        <f t="shared" si="28"/>
        <v>1</v>
      </c>
      <c r="T158" s="35">
        <f t="shared" si="29"/>
        <v>2725</v>
      </c>
      <c r="U158" s="36">
        <f>INDEX([1]ราคาที่ดิน!$B:$G,MATCH($C158,[1]ราคาที่ดิน!$A:$A,0),MATCH($B158,[1]ราคาที่ดิน!$B$1:$G$1,0))</f>
        <v>50</v>
      </c>
      <c r="V158" s="37">
        <f t="shared" si="38"/>
        <v>136250</v>
      </c>
      <c r="W158" s="31"/>
      <c r="X158" s="31"/>
      <c r="Y158" s="31"/>
      <c r="Z158" s="31"/>
      <c r="AA158" s="31"/>
      <c r="AB158" s="32"/>
      <c r="AC158" s="38">
        <v>2</v>
      </c>
      <c r="AD158" s="39"/>
      <c r="AE158" s="39"/>
      <c r="AF158" s="40" t="str">
        <f t="shared" si="30"/>
        <v/>
      </c>
      <c r="AG158" s="41" t="str">
        <f t="shared" si="31"/>
        <v/>
      </c>
      <c r="AH158" s="42"/>
      <c r="AI158" s="42"/>
      <c r="AJ158" s="42"/>
      <c r="AK158" s="42"/>
      <c r="AL158" s="31"/>
      <c r="AM158" s="43" t="str">
        <f t="shared" si="32"/>
        <v>100</v>
      </c>
      <c r="AN158" s="44">
        <f>INDEX([1]ราคาสิ่งปลูกสร้าง!$D$6:$CC$47,MATCH($AD158,[1]ราคาสิ่งปลูกสร้าง!$B$6:$B$45,0),MATCH($C$7,[1]ราคาสิ่งปลูกสร้าง!$D$5:$CC$5,0))</f>
        <v>0</v>
      </c>
      <c r="AO158" s="44">
        <f t="shared" si="33"/>
        <v>0</v>
      </c>
      <c r="AP158" s="45">
        <f t="shared" si="34"/>
        <v>0</v>
      </c>
      <c r="AQ158" s="40">
        <f>IF(AP158=0,0,INDEX([1]ค่าเสื่อมสิ่งปลูกสร้าง!$A$5:$D$105,MATCH($AP158,[1]ค่าเสื่อมสิ่งปลูกสร้าง!$A$5:$A$105,0),MATCH(AE158,[1]ค่าเสื่อมสิ่งปลูกสร้าง!$A$3:$D$3)))</f>
        <v>0</v>
      </c>
      <c r="AR158" s="44">
        <f t="shared" si="39"/>
        <v>0</v>
      </c>
      <c r="AS158" s="44">
        <f t="shared" si="40"/>
        <v>136250</v>
      </c>
      <c r="AT158" s="44">
        <f t="shared" si="41"/>
        <v>136250</v>
      </c>
      <c r="AU158" s="46">
        <v>0</v>
      </c>
      <c r="AV158" s="44">
        <f t="shared" si="35"/>
        <v>136250</v>
      </c>
      <c r="AW158" s="47" t="str">
        <f t="shared" si="36"/>
        <v>0.01</v>
      </c>
      <c r="AX158" s="48">
        <v>1</v>
      </c>
      <c r="AY158" s="48"/>
      <c r="AZ158" s="49">
        <v>0</v>
      </c>
      <c r="BA158" s="48"/>
      <c r="BB158" s="48"/>
      <c r="BC158" s="44">
        <f t="shared" si="37"/>
        <v>0</v>
      </c>
      <c r="BD158" s="50">
        <v>1</v>
      </c>
      <c r="BE158" s="51">
        <f>IF(AX158=1,0,IF(AY158=1,0,IF(BC158&gt;#REF!,#REF!,IF(OR(AZ158&gt;0,BD158&gt;0),BC158+([1]สูตร2!H146*(100%-AZ158)-BC158)*BD158,[1]สูตร2!H146*(100%-AZ158)))))</f>
        <v>0</v>
      </c>
      <c r="BF158" s="31"/>
    </row>
    <row r="159" spans="1:58" s="5" customFormat="1" ht="24" customHeight="1" x14ac:dyDescent="0.2">
      <c r="A159" s="31">
        <v>54</v>
      </c>
      <c r="B159" s="31" t="s">
        <v>65</v>
      </c>
      <c r="C159" s="31">
        <v>30337</v>
      </c>
      <c r="D159" s="31" t="s">
        <v>83</v>
      </c>
      <c r="E159" s="31" t="s">
        <v>185</v>
      </c>
      <c r="F159" s="31"/>
      <c r="G159" s="32" t="s">
        <v>186</v>
      </c>
      <c r="H159" s="31">
        <v>45</v>
      </c>
      <c r="I159" s="31">
        <v>-1635</v>
      </c>
      <c r="J159" s="31" t="s">
        <v>80</v>
      </c>
      <c r="K159" s="31">
        <v>0</v>
      </c>
      <c r="L159" s="31">
        <v>1</v>
      </c>
      <c r="M159" s="31">
        <v>14</v>
      </c>
      <c r="N159" s="33"/>
      <c r="O159" s="33">
        <v>114</v>
      </c>
      <c r="P159" s="33"/>
      <c r="Q159" s="33"/>
      <c r="R159" s="33"/>
      <c r="S159" s="34" t="str">
        <f t="shared" si="28"/>
        <v>2</v>
      </c>
      <c r="T159" s="35">
        <f t="shared" si="29"/>
        <v>114</v>
      </c>
      <c r="U159" s="36">
        <f>INDEX([1]ราคาที่ดิน!$B:$G,MATCH($C159,[1]ราคาที่ดิน!$A:$A,0),MATCH($B159,[1]ราคาที่ดิน!$B$1:$G$1,0))</f>
        <v>200</v>
      </c>
      <c r="V159" s="37">
        <f t="shared" si="38"/>
        <v>22800</v>
      </c>
      <c r="W159" s="31">
        <v>1</v>
      </c>
      <c r="X159" s="31">
        <v>57</v>
      </c>
      <c r="Y159" s="31" t="s">
        <v>83</v>
      </c>
      <c r="Z159" s="31" t="s">
        <v>185</v>
      </c>
      <c r="AA159" s="31"/>
      <c r="AB159" s="32" t="s">
        <v>186</v>
      </c>
      <c r="AC159" s="38"/>
      <c r="AD159" s="39" t="s">
        <v>73</v>
      </c>
      <c r="AE159" s="39" t="s">
        <v>94</v>
      </c>
      <c r="AF159" s="40" t="str">
        <f t="shared" si="30"/>
        <v>2</v>
      </c>
      <c r="AG159" s="41">
        <f t="shared" si="31"/>
        <v>112</v>
      </c>
      <c r="AH159" s="42"/>
      <c r="AI159" s="42">
        <v>112</v>
      </c>
      <c r="AJ159" s="42"/>
      <c r="AK159" s="42"/>
      <c r="AL159" s="31">
        <v>43</v>
      </c>
      <c r="AM159" s="43" t="str">
        <f t="shared" si="32"/>
        <v>100</v>
      </c>
      <c r="AN159" s="44">
        <f>INDEX([1]ราคาสิ่งปลูกสร้าง!$D$6:$CC$47,MATCH($AD159,[1]ราคาสิ่งปลูกสร้าง!$B$6:$B$45,0),MATCH($C$7,[1]ราคาสิ่งปลูกสร้าง!$D$5:$CC$5,0))</f>
        <v>6500</v>
      </c>
      <c r="AO159" s="44">
        <f t="shared" si="33"/>
        <v>728000</v>
      </c>
      <c r="AP159" s="45">
        <f t="shared" si="34"/>
        <v>43</v>
      </c>
      <c r="AQ159" s="40">
        <f>IF(AP159=0,0,INDEX([1]ค่าเสื่อมสิ่งปลูกสร้าง!$A$5:$D$105,MATCH($AP159,[1]ค่าเสื่อมสิ่งปลูกสร้าง!$A$5:$A$105,0),MATCH(AE159,[1]ค่าเสื่อมสิ่งปลูกสร้าง!$A$3:$D$3)))</f>
        <v>76</v>
      </c>
      <c r="AR159" s="44">
        <f t="shared" si="39"/>
        <v>174720</v>
      </c>
      <c r="AS159" s="44">
        <f t="shared" si="40"/>
        <v>197520</v>
      </c>
      <c r="AT159" s="44">
        <f t="shared" si="41"/>
        <v>197520</v>
      </c>
      <c r="AU159" s="46">
        <v>0</v>
      </c>
      <c r="AV159" s="44">
        <f t="shared" si="35"/>
        <v>197520</v>
      </c>
      <c r="AW159" s="47" t="str">
        <f t="shared" si="36"/>
        <v>0.02</v>
      </c>
      <c r="AX159" s="48">
        <v>1</v>
      </c>
      <c r="AY159" s="48"/>
      <c r="AZ159" s="49">
        <v>0</v>
      </c>
      <c r="BA159" s="48"/>
      <c r="BB159" s="48"/>
      <c r="BC159" s="44">
        <f t="shared" si="37"/>
        <v>0</v>
      </c>
      <c r="BD159" s="50">
        <v>1</v>
      </c>
      <c r="BE159" s="51">
        <f>IF(AX159=1,0,IF(AY159=1,0,IF(BC159&gt;#REF!,#REF!,IF(OR(AZ159&gt;0,BD159&gt;0),BC159+([1]สูตร2!H147*(100%-AZ159)-BC159)*BD159,[1]สูตร2!H147*(100%-AZ159)))))</f>
        <v>0</v>
      </c>
      <c r="BF159" s="31"/>
    </row>
    <row r="160" spans="1:58" s="5" customFormat="1" ht="24" customHeight="1" x14ac:dyDescent="0.2">
      <c r="A160" s="31"/>
      <c r="B160" s="31" t="s">
        <v>65</v>
      </c>
      <c r="C160" s="31">
        <v>27454</v>
      </c>
      <c r="D160" s="31" t="s">
        <v>83</v>
      </c>
      <c r="E160" s="31" t="s">
        <v>185</v>
      </c>
      <c r="F160" s="31"/>
      <c r="G160" s="32" t="s">
        <v>186</v>
      </c>
      <c r="H160" s="31">
        <v>276</v>
      </c>
      <c r="I160" s="31">
        <v>-1419</v>
      </c>
      <c r="J160" s="31" t="s">
        <v>80</v>
      </c>
      <c r="K160" s="31">
        <v>4</v>
      </c>
      <c r="L160" s="31">
        <v>0</v>
      </c>
      <c r="M160" s="31">
        <v>43</v>
      </c>
      <c r="N160" s="33">
        <v>1643</v>
      </c>
      <c r="O160" s="33"/>
      <c r="P160" s="33"/>
      <c r="Q160" s="33"/>
      <c r="R160" s="33"/>
      <c r="S160" s="34" t="str">
        <f t="shared" si="28"/>
        <v>1</v>
      </c>
      <c r="T160" s="35">
        <f t="shared" si="29"/>
        <v>1643</v>
      </c>
      <c r="U160" s="36">
        <f>INDEX([1]ราคาที่ดิน!$B:$G,MATCH($C160,[1]ราคาที่ดิน!$A:$A,0),MATCH($B160,[1]ราคาที่ดิน!$B$1:$G$1,0))</f>
        <v>200</v>
      </c>
      <c r="V160" s="37">
        <f t="shared" si="38"/>
        <v>328600</v>
      </c>
      <c r="W160" s="31"/>
      <c r="X160" s="31"/>
      <c r="Y160" s="31"/>
      <c r="Z160" s="31"/>
      <c r="AA160" s="31"/>
      <c r="AB160" s="32"/>
      <c r="AC160" s="38">
        <v>1</v>
      </c>
      <c r="AD160" s="39"/>
      <c r="AE160" s="39"/>
      <c r="AF160" s="40" t="str">
        <f t="shared" si="30"/>
        <v/>
      </c>
      <c r="AG160" s="41" t="str">
        <f t="shared" si="31"/>
        <v/>
      </c>
      <c r="AH160" s="42"/>
      <c r="AI160" s="42"/>
      <c r="AJ160" s="42"/>
      <c r="AK160" s="42"/>
      <c r="AL160" s="31"/>
      <c r="AM160" s="43" t="str">
        <f t="shared" si="32"/>
        <v>100</v>
      </c>
      <c r="AN160" s="44">
        <f>INDEX([1]ราคาสิ่งปลูกสร้าง!$D$6:$CC$47,MATCH($AD160,[1]ราคาสิ่งปลูกสร้าง!$B$6:$B$45,0),MATCH($C$7,[1]ราคาสิ่งปลูกสร้าง!$D$5:$CC$5,0))</f>
        <v>0</v>
      </c>
      <c r="AO160" s="44">
        <f t="shared" si="33"/>
        <v>0</v>
      </c>
      <c r="AP160" s="45">
        <f t="shared" si="34"/>
        <v>0</v>
      </c>
      <c r="AQ160" s="40">
        <f>IF(AP160=0,0,INDEX([1]ค่าเสื่อมสิ่งปลูกสร้าง!$A$5:$D$105,MATCH($AP160,[1]ค่าเสื่อมสิ่งปลูกสร้าง!$A$5:$A$105,0),MATCH(AE160,[1]ค่าเสื่อมสิ่งปลูกสร้าง!$A$3:$D$3)))</f>
        <v>0</v>
      </c>
      <c r="AR160" s="44">
        <f t="shared" si="39"/>
        <v>0</v>
      </c>
      <c r="AS160" s="44">
        <f t="shared" si="40"/>
        <v>328600</v>
      </c>
      <c r="AT160" s="44">
        <f t="shared" si="41"/>
        <v>328600</v>
      </c>
      <c r="AU160" s="46">
        <v>0</v>
      </c>
      <c r="AV160" s="44">
        <f t="shared" si="35"/>
        <v>328600</v>
      </c>
      <c r="AW160" s="47" t="str">
        <f t="shared" si="36"/>
        <v>0.01</v>
      </c>
      <c r="AX160" s="48">
        <v>1</v>
      </c>
      <c r="AY160" s="48"/>
      <c r="AZ160" s="49">
        <v>0</v>
      </c>
      <c r="BA160" s="48"/>
      <c r="BB160" s="48"/>
      <c r="BC160" s="44">
        <f t="shared" si="37"/>
        <v>0</v>
      </c>
      <c r="BD160" s="50">
        <v>1</v>
      </c>
      <c r="BE160" s="51">
        <f>IF(AX160=1,0,IF(AY160=1,0,IF(BC160&gt;#REF!,#REF!,IF(OR(AZ160&gt;0,BD160&gt;0),BC160+([1]สูตร2!H148*(100%-AZ160)-BC160)*BD160,[1]สูตร2!H148*(100%-AZ160)))))</f>
        <v>0</v>
      </c>
      <c r="BF160" s="31"/>
    </row>
    <row r="161" spans="1:58" s="5" customFormat="1" ht="24" customHeight="1" x14ac:dyDescent="0.2">
      <c r="A161" s="31">
        <v>55</v>
      </c>
      <c r="B161" s="31" t="s">
        <v>65</v>
      </c>
      <c r="C161" s="31">
        <v>12635</v>
      </c>
      <c r="D161" s="31" t="s">
        <v>71</v>
      </c>
      <c r="E161" s="31" t="s">
        <v>187</v>
      </c>
      <c r="F161" s="31"/>
      <c r="G161" s="32" t="s">
        <v>188</v>
      </c>
      <c r="H161" s="31">
        <v>4</v>
      </c>
      <c r="I161" s="31">
        <v>-120</v>
      </c>
      <c r="J161" s="31" t="s">
        <v>80</v>
      </c>
      <c r="K161" s="31">
        <v>0</v>
      </c>
      <c r="L161" s="31">
        <v>0</v>
      </c>
      <c r="M161" s="31">
        <v>54</v>
      </c>
      <c r="N161" s="33"/>
      <c r="O161" s="33">
        <v>54</v>
      </c>
      <c r="P161" s="33"/>
      <c r="Q161" s="33"/>
      <c r="R161" s="33"/>
      <c r="S161" s="34" t="str">
        <f t="shared" si="28"/>
        <v>2</v>
      </c>
      <c r="T161" s="35">
        <f t="shared" si="29"/>
        <v>54</v>
      </c>
      <c r="U161" s="36">
        <f>INDEX([1]ราคาที่ดิน!$B:$G,MATCH($C161,[1]ราคาที่ดิน!$A:$A,0),MATCH($B161,[1]ราคาที่ดิน!$B$1:$G$1,0))</f>
        <v>200</v>
      </c>
      <c r="V161" s="37">
        <f t="shared" si="38"/>
        <v>10800</v>
      </c>
      <c r="W161" s="31">
        <v>1</v>
      </c>
      <c r="X161" s="31">
        <v>58</v>
      </c>
      <c r="Y161" s="31" t="s">
        <v>66</v>
      </c>
      <c r="Z161" s="31" t="s">
        <v>189</v>
      </c>
      <c r="AA161" s="31"/>
      <c r="AB161" s="32" t="s">
        <v>188</v>
      </c>
      <c r="AC161" s="38">
        <v>1</v>
      </c>
      <c r="AD161" s="39" t="s">
        <v>73</v>
      </c>
      <c r="AE161" s="39" t="s">
        <v>74</v>
      </c>
      <c r="AF161" s="40" t="str">
        <f t="shared" si="30"/>
        <v>2</v>
      </c>
      <c r="AG161" s="41">
        <f t="shared" si="31"/>
        <v>71.5</v>
      </c>
      <c r="AH161" s="42"/>
      <c r="AI161" s="42">
        <v>71.5</v>
      </c>
      <c r="AJ161" s="42"/>
      <c r="AK161" s="42"/>
      <c r="AL161" s="31">
        <v>31</v>
      </c>
      <c r="AM161" s="43" t="str">
        <f t="shared" si="32"/>
        <v>100</v>
      </c>
      <c r="AN161" s="44">
        <f>INDEX([1]ราคาสิ่งปลูกสร้าง!$D$6:$CC$47,MATCH($AD161,[1]ราคาสิ่งปลูกสร้าง!$B$6:$B$45,0),MATCH($C$7,[1]ราคาสิ่งปลูกสร้าง!$D$5:$CC$5,0))</f>
        <v>6500</v>
      </c>
      <c r="AO161" s="44">
        <f t="shared" si="33"/>
        <v>464750</v>
      </c>
      <c r="AP161" s="45">
        <f t="shared" si="34"/>
        <v>31</v>
      </c>
      <c r="AQ161" s="40">
        <f>IF(AP161=0,0,INDEX([1]ค่าเสื่อมสิ่งปลูกสร้าง!$A$5:$D$105,MATCH($AP161,[1]ค่าเสื่อมสิ่งปลูกสร้าง!$A$5:$A$105,0),MATCH(AE161,[1]ค่าเสื่อมสิ่งปลูกสร้าง!$A$3:$D$3)))</f>
        <v>52</v>
      </c>
      <c r="AR161" s="44">
        <f t="shared" si="39"/>
        <v>223080</v>
      </c>
      <c r="AS161" s="44">
        <f t="shared" si="40"/>
        <v>233880</v>
      </c>
      <c r="AT161" s="44">
        <f t="shared" si="41"/>
        <v>233880</v>
      </c>
      <c r="AU161" s="46">
        <v>0</v>
      </c>
      <c r="AV161" s="44">
        <f t="shared" si="35"/>
        <v>233880</v>
      </c>
      <c r="AW161" s="47" t="str">
        <f t="shared" si="36"/>
        <v>0.03</v>
      </c>
      <c r="AX161" s="48">
        <v>1</v>
      </c>
      <c r="AY161" s="48"/>
      <c r="AZ161" s="49">
        <v>0</v>
      </c>
      <c r="BA161" s="48"/>
      <c r="BB161" s="48"/>
      <c r="BC161" s="44">
        <f t="shared" si="37"/>
        <v>0</v>
      </c>
      <c r="BD161" s="50">
        <v>1</v>
      </c>
      <c r="BE161" s="51">
        <f>IF(AX161=1,0,IF(AY161=1,0,IF(BC161&gt;#REF!,#REF!,IF(OR(AZ161&gt;0,BD161&gt;0),BC161+([1]สูตร2!H149*(100%-AZ161)-BC161)*BD161,[1]สูตร2!H149*(100%-AZ161)))))</f>
        <v>0</v>
      </c>
      <c r="BF161" s="31"/>
    </row>
    <row r="162" spans="1:58" s="5" customFormat="1" ht="24" customHeight="1" x14ac:dyDescent="0.2">
      <c r="A162" s="31"/>
      <c r="B162" s="31" t="s">
        <v>65</v>
      </c>
      <c r="C162" s="31">
        <v>12636</v>
      </c>
      <c r="D162" s="31" t="s">
        <v>71</v>
      </c>
      <c r="E162" s="31" t="s">
        <v>187</v>
      </c>
      <c r="F162" s="31"/>
      <c r="G162" s="32" t="s">
        <v>188</v>
      </c>
      <c r="H162" s="31">
        <v>4</v>
      </c>
      <c r="I162" s="31">
        <v>-120</v>
      </c>
      <c r="J162" s="31" t="s">
        <v>80</v>
      </c>
      <c r="K162" s="31">
        <v>0</v>
      </c>
      <c r="L162" s="31">
        <v>0</v>
      </c>
      <c r="M162" s="31">
        <v>50</v>
      </c>
      <c r="N162" s="33"/>
      <c r="O162" s="33">
        <v>50</v>
      </c>
      <c r="P162" s="33"/>
      <c r="Q162" s="33"/>
      <c r="R162" s="33"/>
      <c r="S162" s="34" t="str">
        <f t="shared" si="28"/>
        <v>2</v>
      </c>
      <c r="T162" s="35">
        <f t="shared" si="29"/>
        <v>50</v>
      </c>
      <c r="U162" s="36">
        <f>INDEX([1]ราคาที่ดิน!$B:$G,MATCH($C162,[1]ราคาที่ดิน!$A:$A,0),MATCH($B162,[1]ราคาที่ดิน!$B$1:$G$1,0))</f>
        <v>200</v>
      </c>
      <c r="V162" s="37">
        <f t="shared" si="38"/>
        <v>10000</v>
      </c>
      <c r="W162" s="31">
        <v>2</v>
      </c>
      <c r="X162" s="31">
        <v>58</v>
      </c>
      <c r="Y162" s="31" t="s">
        <v>66</v>
      </c>
      <c r="Z162" s="31" t="s">
        <v>189</v>
      </c>
      <c r="AA162" s="31"/>
      <c r="AB162" s="32" t="s">
        <v>188</v>
      </c>
      <c r="AC162" s="38"/>
      <c r="AD162" s="39" t="s">
        <v>75</v>
      </c>
      <c r="AE162" s="39" t="s">
        <v>76</v>
      </c>
      <c r="AF162" s="40" t="str">
        <f t="shared" si="30"/>
        <v>1</v>
      </c>
      <c r="AG162" s="41">
        <f t="shared" si="31"/>
        <v>7.5</v>
      </c>
      <c r="AH162" s="42">
        <v>7.5</v>
      </c>
      <c r="AI162" s="42"/>
      <c r="AJ162" s="42"/>
      <c r="AK162" s="42"/>
      <c r="AL162" s="31">
        <v>31</v>
      </c>
      <c r="AM162" s="43" t="str">
        <f t="shared" si="32"/>
        <v>100</v>
      </c>
      <c r="AN162" s="44">
        <f>INDEX([1]ราคาสิ่งปลูกสร้าง!$D$6:$CC$47,MATCH($AD162,[1]ราคาสิ่งปลูกสร้าง!$B$6:$B$45,0),MATCH($C$7,[1]ราคาสิ่งปลูกสร้าง!$D$5:$CC$5,0))</f>
        <v>5400</v>
      </c>
      <c r="AO162" s="44">
        <f t="shared" si="33"/>
        <v>40500</v>
      </c>
      <c r="AP162" s="45">
        <f t="shared" si="34"/>
        <v>31</v>
      </c>
      <c r="AQ162" s="40">
        <f>IF(AP162=0,0,INDEX([1]ค่าเสื่อมสิ่งปลูกสร้าง!$A$5:$D$105,MATCH($AP162,[1]ค่าเสื่อมสิ่งปลูกสร้าง!$A$5:$A$105,0),MATCH(AE162,[1]ค่าเสื่อมสิ่งปลูกสร้าง!$A$3:$D$3)))</f>
        <v>93</v>
      </c>
      <c r="AR162" s="44">
        <f t="shared" si="39"/>
        <v>2835.0000000000005</v>
      </c>
      <c r="AS162" s="44">
        <f t="shared" si="40"/>
        <v>12835</v>
      </c>
      <c r="AT162" s="44">
        <f t="shared" si="41"/>
        <v>12835</v>
      </c>
      <c r="AU162" s="46">
        <v>0</v>
      </c>
      <c r="AV162" s="44">
        <f t="shared" si="35"/>
        <v>12835</v>
      </c>
      <c r="AW162" s="47" t="str">
        <f t="shared" si="36"/>
        <v>0.01</v>
      </c>
      <c r="AX162" s="48">
        <v>1</v>
      </c>
      <c r="AY162" s="48"/>
      <c r="AZ162" s="49">
        <v>0</v>
      </c>
      <c r="BA162" s="48"/>
      <c r="BB162" s="48"/>
      <c r="BC162" s="44">
        <f t="shared" si="37"/>
        <v>0</v>
      </c>
      <c r="BD162" s="50">
        <v>1</v>
      </c>
      <c r="BE162" s="51">
        <f>IF(AX162=1,0,IF(AY162=1,0,IF(BC162&gt;#REF!,#REF!,IF(OR(AZ162&gt;0,BD162&gt;0),BC162+([1]สูตร2!H150*(100%-AZ162)-BC162)*BD162,[1]สูตร2!H150*(100%-AZ162)))))</f>
        <v>0</v>
      </c>
      <c r="BF162" s="31"/>
    </row>
    <row r="163" spans="1:58" s="5" customFormat="1" ht="24" customHeight="1" x14ac:dyDescent="0.2">
      <c r="A163" s="31">
        <v>56</v>
      </c>
      <c r="B163" s="31" t="s">
        <v>65</v>
      </c>
      <c r="C163" s="31">
        <v>12685</v>
      </c>
      <c r="D163" s="31" t="s">
        <v>71</v>
      </c>
      <c r="E163" s="31" t="s">
        <v>190</v>
      </c>
      <c r="F163" s="31"/>
      <c r="G163" s="32" t="s">
        <v>191</v>
      </c>
      <c r="H163" s="31">
        <v>63</v>
      </c>
      <c r="I163" s="31">
        <v>-170</v>
      </c>
      <c r="J163" s="31" t="s">
        <v>80</v>
      </c>
      <c r="K163" s="31">
        <v>0</v>
      </c>
      <c r="L163" s="31">
        <v>0</v>
      </c>
      <c r="M163" s="31">
        <v>42</v>
      </c>
      <c r="N163" s="33"/>
      <c r="O163" s="33">
        <v>42</v>
      </c>
      <c r="P163" s="33"/>
      <c r="Q163" s="33"/>
      <c r="R163" s="33"/>
      <c r="S163" s="34" t="str">
        <f t="shared" si="28"/>
        <v>2</v>
      </c>
      <c r="T163" s="35">
        <f t="shared" si="29"/>
        <v>42</v>
      </c>
      <c r="U163" s="36">
        <f>INDEX([1]ราคาที่ดิน!$B:$G,MATCH($C163,[1]ราคาที่ดิน!$A:$A,0),MATCH($B163,[1]ราคาที่ดิน!$B$1:$G$1,0))</f>
        <v>200</v>
      </c>
      <c r="V163" s="37">
        <f t="shared" si="38"/>
        <v>8400</v>
      </c>
      <c r="W163" s="31">
        <v>1</v>
      </c>
      <c r="X163" s="31">
        <v>59</v>
      </c>
      <c r="Y163" s="31" t="s">
        <v>71</v>
      </c>
      <c r="Z163" s="31" t="s">
        <v>190</v>
      </c>
      <c r="AA163" s="31"/>
      <c r="AB163" s="32" t="s">
        <v>191</v>
      </c>
      <c r="AC163" s="38">
        <v>1</v>
      </c>
      <c r="AD163" s="39" t="s">
        <v>73</v>
      </c>
      <c r="AE163" s="39" t="s">
        <v>74</v>
      </c>
      <c r="AF163" s="40" t="str">
        <f t="shared" si="30"/>
        <v>2</v>
      </c>
      <c r="AG163" s="41">
        <f t="shared" si="31"/>
        <v>48</v>
      </c>
      <c r="AH163" s="42"/>
      <c r="AI163" s="42">
        <v>48</v>
      </c>
      <c r="AJ163" s="42"/>
      <c r="AK163" s="42"/>
      <c r="AL163" s="31">
        <v>11</v>
      </c>
      <c r="AM163" s="43" t="str">
        <f t="shared" si="32"/>
        <v>100</v>
      </c>
      <c r="AN163" s="44">
        <f>INDEX([1]ราคาสิ่งปลูกสร้าง!$D$6:$CC$47,MATCH($AD163,[1]ราคาสิ่งปลูกสร้าง!$B$6:$B$45,0),MATCH($C$7,[1]ราคาสิ่งปลูกสร้าง!$D$5:$CC$5,0))</f>
        <v>6500</v>
      </c>
      <c r="AO163" s="44">
        <f t="shared" si="33"/>
        <v>312000</v>
      </c>
      <c r="AP163" s="45">
        <f t="shared" si="34"/>
        <v>11</v>
      </c>
      <c r="AQ163" s="40">
        <f>IF(AP163=0,0,INDEX([1]ค่าเสื่อมสิ่งปลูกสร้าง!$A$5:$D$105,MATCH($AP163,[1]ค่าเสื่อมสิ่งปลูกสร้าง!$A$5:$A$105,0),MATCH(AE163,[1]ค่าเสื่อมสิ่งปลูกสร้าง!$A$3:$D$3)))</f>
        <v>12</v>
      </c>
      <c r="AR163" s="44">
        <f t="shared" si="39"/>
        <v>274560</v>
      </c>
      <c r="AS163" s="44">
        <f t="shared" si="40"/>
        <v>282960</v>
      </c>
      <c r="AT163" s="44">
        <f t="shared" si="41"/>
        <v>282960</v>
      </c>
      <c r="AU163" s="46">
        <v>0</v>
      </c>
      <c r="AV163" s="44">
        <f t="shared" si="35"/>
        <v>282960</v>
      </c>
      <c r="AW163" s="47" t="str">
        <f t="shared" si="36"/>
        <v>0.03</v>
      </c>
      <c r="AX163" s="48">
        <v>1</v>
      </c>
      <c r="AY163" s="48"/>
      <c r="AZ163" s="49">
        <v>0</v>
      </c>
      <c r="BA163" s="48"/>
      <c r="BB163" s="48"/>
      <c r="BC163" s="44">
        <f t="shared" si="37"/>
        <v>0</v>
      </c>
      <c r="BD163" s="50">
        <v>1</v>
      </c>
      <c r="BE163" s="51">
        <f>IF(AX163=1,0,IF(AY163=1,0,IF(BC163&gt;#REF!,#REF!,IF(OR(AZ163&gt;0,BD163&gt;0),BC163+([1]สูตร2!H151*(100%-AZ163)-BC163)*BD163,[1]สูตร2!H151*(100%-AZ163)))))</f>
        <v>0</v>
      </c>
      <c r="BF163" s="31"/>
    </row>
    <row r="164" spans="1:58" s="5" customFormat="1" ht="24" customHeight="1" x14ac:dyDescent="0.2">
      <c r="A164" s="31"/>
      <c r="B164" s="31" t="s">
        <v>65</v>
      </c>
      <c r="C164" s="31">
        <v>12685</v>
      </c>
      <c r="D164" s="31" t="s">
        <v>71</v>
      </c>
      <c r="E164" s="31" t="s">
        <v>190</v>
      </c>
      <c r="F164" s="31"/>
      <c r="G164" s="32" t="s">
        <v>191</v>
      </c>
      <c r="H164" s="31">
        <v>63</v>
      </c>
      <c r="I164" s="31">
        <v>-170</v>
      </c>
      <c r="J164" s="31" t="s">
        <v>80</v>
      </c>
      <c r="K164" s="31">
        <v>0</v>
      </c>
      <c r="L164" s="31">
        <v>0</v>
      </c>
      <c r="M164" s="31">
        <v>30</v>
      </c>
      <c r="N164" s="33"/>
      <c r="O164" s="33">
        <v>30</v>
      </c>
      <c r="P164" s="33"/>
      <c r="Q164" s="33"/>
      <c r="R164" s="33"/>
      <c r="S164" s="34" t="str">
        <f t="shared" si="28"/>
        <v>2</v>
      </c>
      <c r="T164" s="35">
        <f t="shared" si="29"/>
        <v>30</v>
      </c>
      <c r="U164" s="36">
        <f>INDEX([1]ราคาที่ดิน!$B:$G,MATCH($C164,[1]ราคาที่ดิน!$A:$A,0),MATCH($B164,[1]ราคาที่ดิน!$B$1:$G$1,0))</f>
        <v>200</v>
      </c>
      <c r="V164" s="37">
        <f t="shared" si="38"/>
        <v>6000</v>
      </c>
      <c r="W164" s="31">
        <v>2</v>
      </c>
      <c r="X164" s="31">
        <v>59</v>
      </c>
      <c r="Y164" s="31" t="s">
        <v>71</v>
      </c>
      <c r="Z164" s="31" t="s">
        <v>190</v>
      </c>
      <c r="AA164" s="31"/>
      <c r="AB164" s="32" t="s">
        <v>191</v>
      </c>
      <c r="AC164" s="38"/>
      <c r="AD164" s="39" t="s">
        <v>75</v>
      </c>
      <c r="AE164" s="39" t="s">
        <v>76</v>
      </c>
      <c r="AF164" s="40" t="str">
        <f t="shared" si="30"/>
        <v>1</v>
      </c>
      <c r="AG164" s="41">
        <f t="shared" si="31"/>
        <v>10.5</v>
      </c>
      <c r="AH164" s="42">
        <v>10.5</v>
      </c>
      <c r="AI164" s="42"/>
      <c r="AJ164" s="42"/>
      <c r="AK164" s="42"/>
      <c r="AL164" s="31">
        <v>27</v>
      </c>
      <c r="AM164" s="43" t="str">
        <f t="shared" si="32"/>
        <v>100</v>
      </c>
      <c r="AN164" s="44">
        <f>INDEX([1]ราคาสิ่งปลูกสร้าง!$D$6:$CC$47,MATCH($AD164,[1]ราคาสิ่งปลูกสร้าง!$B$6:$B$45,0),MATCH($C$7,[1]ราคาสิ่งปลูกสร้าง!$D$5:$CC$5,0))</f>
        <v>5400</v>
      </c>
      <c r="AO164" s="44">
        <f t="shared" si="33"/>
        <v>56700</v>
      </c>
      <c r="AP164" s="45">
        <f t="shared" si="34"/>
        <v>27</v>
      </c>
      <c r="AQ164" s="40">
        <f>IF(AP164=0,0,INDEX([1]ค่าเสื่อมสิ่งปลูกสร้าง!$A$5:$D$105,MATCH($AP164,[1]ค่าเสื่อมสิ่งปลูกสร้าง!$A$5:$A$105,0),MATCH(AE164,[1]ค่าเสื่อมสิ่งปลูกสร้าง!$A$3:$D$3)))</f>
        <v>93</v>
      </c>
      <c r="AR164" s="44">
        <f t="shared" si="39"/>
        <v>3969.0000000000005</v>
      </c>
      <c r="AS164" s="44">
        <f t="shared" si="40"/>
        <v>9969</v>
      </c>
      <c r="AT164" s="44">
        <f t="shared" si="41"/>
        <v>9969</v>
      </c>
      <c r="AU164" s="46">
        <v>0</v>
      </c>
      <c r="AV164" s="44">
        <f t="shared" si="35"/>
        <v>9969</v>
      </c>
      <c r="AW164" s="47" t="str">
        <f t="shared" si="36"/>
        <v>0.01</v>
      </c>
      <c r="AX164" s="48">
        <v>1</v>
      </c>
      <c r="AY164" s="48"/>
      <c r="AZ164" s="49">
        <v>0</v>
      </c>
      <c r="BA164" s="48"/>
      <c r="BB164" s="48"/>
      <c r="BC164" s="44">
        <f t="shared" si="37"/>
        <v>0</v>
      </c>
      <c r="BD164" s="50">
        <v>1</v>
      </c>
      <c r="BE164" s="51">
        <f>IF(AX164=1,0,IF(AY164=1,0,IF(BC164&gt;#REF!,#REF!,IF(OR(AZ164&gt;0,BD164&gt;0),BC164+([1]สูตร2!H152*(100%-AZ164)-BC164)*BD164,[1]สูตร2!H152*(100%-AZ164)))))</f>
        <v>0</v>
      </c>
      <c r="BF164" s="31"/>
    </row>
    <row r="165" spans="1:58" s="5" customFormat="1" ht="24" customHeight="1" x14ac:dyDescent="0.2">
      <c r="A165" s="31"/>
      <c r="B165" s="31" t="s">
        <v>65</v>
      </c>
      <c r="C165" s="31">
        <v>12685</v>
      </c>
      <c r="D165" s="31" t="s">
        <v>71</v>
      </c>
      <c r="E165" s="31" t="s">
        <v>190</v>
      </c>
      <c r="F165" s="31"/>
      <c r="G165" s="32" t="s">
        <v>191</v>
      </c>
      <c r="H165" s="31">
        <v>63</v>
      </c>
      <c r="I165" s="31">
        <v>-170</v>
      </c>
      <c r="J165" s="31" t="s">
        <v>80</v>
      </c>
      <c r="K165" s="31">
        <v>0</v>
      </c>
      <c r="L165" s="31">
        <v>0</v>
      </c>
      <c r="M165" s="31">
        <v>20</v>
      </c>
      <c r="N165" s="33"/>
      <c r="O165" s="33">
        <v>20</v>
      </c>
      <c r="P165" s="33"/>
      <c r="Q165" s="33"/>
      <c r="R165" s="33"/>
      <c r="S165" s="34" t="str">
        <f t="shared" si="28"/>
        <v>2</v>
      </c>
      <c r="T165" s="35">
        <f t="shared" si="29"/>
        <v>20</v>
      </c>
      <c r="U165" s="36">
        <f>INDEX([1]ราคาที่ดิน!$B:$G,MATCH($C165,[1]ราคาที่ดิน!$A:$A,0),MATCH($B165,[1]ราคาที่ดิน!$B$1:$G$1,0))</f>
        <v>200</v>
      </c>
      <c r="V165" s="37">
        <f t="shared" si="38"/>
        <v>4000</v>
      </c>
      <c r="W165" s="31">
        <v>3</v>
      </c>
      <c r="X165" s="31">
        <v>59</v>
      </c>
      <c r="Y165" s="31" t="s">
        <v>71</v>
      </c>
      <c r="Z165" s="31" t="s">
        <v>190</v>
      </c>
      <c r="AA165" s="31"/>
      <c r="AB165" s="32" t="s">
        <v>191</v>
      </c>
      <c r="AC165" s="38">
        <v>2</v>
      </c>
      <c r="AD165" s="39" t="s">
        <v>75</v>
      </c>
      <c r="AE165" s="39" t="s">
        <v>76</v>
      </c>
      <c r="AF165" s="40" t="str">
        <f t="shared" si="30"/>
        <v>1</v>
      </c>
      <c r="AG165" s="41">
        <f t="shared" si="31"/>
        <v>25</v>
      </c>
      <c r="AH165" s="42">
        <v>25</v>
      </c>
      <c r="AI165" s="42"/>
      <c r="AJ165" s="42"/>
      <c r="AK165" s="42"/>
      <c r="AL165" s="31">
        <v>8</v>
      </c>
      <c r="AM165" s="43" t="str">
        <f t="shared" si="32"/>
        <v>100</v>
      </c>
      <c r="AN165" s="44">
        <f>INDEX([1]ราคาสิ่งปลูกสร้าง!$D$6:$CC$47,MATCH($AD165,[1]ราคาสิ่งปลูกสร้าง!$B$6:$B$45,0),MATCH($C$7,[1]ราคาสิ่งปลูกสร้าง!$D$5:$CC$5,0))</f>
        <v>5400</v>
      </c>
      <c r="AO165" s="44">
        <f t="shared" si="33"/>
        <v>135000</v>
      </c>
      <c r="AP165" s="45">
        <f t="shared" si="34"/>
        <v>8</v>
      </c>
      <c r="AQ165" s="40">
        <f>IF(AP165=0,0,INDEX([1]ค่าเสื่อมสิ่งปลูกสร้าง!$A$5:$D$105,MATCH($AP165,[1]ค่าเสื่อมสิ่งปลูกสร้าง!$A$5:$A$105,0),MATCH(AE165,[1]ค่าเสื่อมสิ่งปลูกสร้าง!$A$3:$D$3)))</f>
        <v>30</v>
      </c>
      <c r="AR165" s="44">
        <f t="shared" si="39"/>
        <v>94500</v>
      </c>
      <c r="AS165" s="44">
        <f t="shared" si="40"/>
        <v>98500</v>
      </c>
      <c r="AT165" s="44">
        <f t="shared" si="41"/>
        <v>98500</v>
      </c>
      <c r="AU165" s="46">
        <v>0</v>
      </c>
      <c r="AV165" s="44">
        <f t="shared" si="35"/>
        <v>98500</v>
      </c>
      <c r="AW165" s="47" t="str">
        <f t="shared" si="36"/>
        <v>0.01</v>
      </c>
      <c r="AX165" s="48">
        <v>1</v>
      </c>
      <c r="AY165" s="48"/>
      <c r="AZ165" s="49">
        <v>0</v>
      </c>
      <c r="BA165" s="48"/>
      <c r="BB165" s="48"/>
      <c r="BC165" s="44">
        <f t="shared" si="37"/>
        <v>0</v>
      </c>
      <c r="BD165" s="50">
        <v>1</v>
      </c>
      <c r="BE165" s="51">
        <f>IF(AX165=1,0,IF(AY165=1,0,IF(BC165&gt;#REF!,#REF!,IF(OR(AZ165&gt;0,BD165&gt;0),BC165+([1]สูตร2!H153*(100%-AZ165)-BC165)*BD165,[1]สูตร2!H153*(100%-AZ165)))))</f>
        <v>0</v>
      </c>
      <c r="BF165" s="31"/>
    </row>
    <row r="166" spans="1:58" s="5" customFormat="1" ht="24" customHeight="1" x14ac:dyDescent="0.2">
      <c r="A166" s="31"/>
      <c r="B166" s="31" t="s">
        <v>65</v>
      </c>
      <c r="C166" s="31">
        <v>30336</v>
      </c>
      <c r="D166" s="31" t="s">
        <v>71</v>
      </c>
      <c r="E166" s="31" t="s">
        <v>190</v>
      </c>
      <c r="F166" s="31"/>
      <c r="G166" s="32" t="s">
        <v>191</v>
      </c>
      <c r="H166" s="31">
        <v>44</v>
      </c>
      <c r="I166" s="31">
        <v>-1634</v>
      </c>
      <c r="J166" s="31" t="s">
        <v>80</v>
      </c>
      <c r="K166" s="31">
        <v>0</v>
      </c>
      <c r="L166" s="31">
        <v>1</v>
      </c>
      <c r="M166" s="31">
        <v>13</v>
      </c>
      <c r="N166" s="33"/>
      <c r="O166" s="33">
        <v>113</v>
      </c>
      <c r="P166" s="33"/>
      <c r="Q166" s="33"/>
      <c r="R166" s="33"/>
      <c r="S166" s="34" t="str">
        <f t="shared" si="28"/>
        <v>2</v>
      </c>
      <c r="T166" s="35">
        <f t="shared" si="29"/>
        <v>113</v>
      </c>
      <c r="U166" s="36">
        <f>INDEX([1]ราคาที่ดิน!$B:$G,MATCH($C166,[1]ราคาที่ดิน!$A:$A,0),MATCH($B166,[1]ราคาที่ดิน!$B$1:$G$1,0))</f>
        <v>200</v>
      </c>
      <c r="V166" s="37">
        <f t="shared" si="38"/>
        <v>22600</v>
      </c>
      <c r="W166" s="31"/>
      <c r="X166" s="31"/>
      <c r="Y166" s="31"/>
      <c r="Z166" s="31"/>
      <c r="AA166" s="31"/>
      <c r="AB166" s="32"/>
      <c r="AC166" s="38">
        <v>2</v>
      </c>
      <c r="AD166" s="39"/>
      <c r="AE166" s="39"/>
      <c r="AF166" s="40" t="str">
        <f t="shared" si="30"/>
        <v/>
      </c>
      <c r="AG166" s="41" t="str">
        <f t="shared" si="31"/>
        <v/>
      </c>
      <c r="AH166" s="42"/>
      <c r="AI166" s="42"/>
      <c r="AJ166" s="42"/>
      <c r="AK166" s="42"/>
      <c r="AL166" s="31"/>
      <c r="AM166" s="43" t="str">
        <f t="shared" si="32"/>
        <v>100</v>
      </c>
      <c r="AN166" s="44">
        <f>INDEX([1]ราคาสิ่งปลูกสร้าง!$D$6:$CC$47,MATCH($AD166,[1]ราคาสิ่งปลูกสร้าง!$B$6:$B$45,0),MATCH($C$7,[1]ราคาสิ่งปลูกสร้าง!$D$5:$CC$5,0))</f>
        <v>0</v>
      </c>
      <c r="AO166" s="44">
        <f t="shared" si="33"/>
        <v>0</v>
      </c>
      <c r="AP166" s="45">
        <f t="shared" si="34"/>
        <v>0</v>
      </c>
      <c r="AQ166" s="40">
        <f>IF(AP166=0,0,INDEX([1]ค่าเสื่อมสิ่งปลูกสร้าง!$A$5:$D$105,MATCH($AP166,[1]ค่าเสื่อมสิ่งปลูกสร้าง!$A$5:$A$105,0),MATCH(AE166,[1]ค่าเสื่อมสิ่งปลูกสร้าง!$A$3:$D$3)))</f>
        <v>0</v>
      </c>
      <c r="AR166" s="44">
        <f t="shared" si="39"/>
        <v>0</v>
      </c>
      <c r="AS166" s="44">
        <f t="shared" si="40"/>
        <v>22600</v>
      </c>
      <c r="AT166" s="44">
        <f t="shared" si="41"/>
        <v>22600</v>
      </c>
      <c r="AU166" s="46">
        <v>0</v>
      </c>
      <c r="AV166" s="44">
        <f t="shared" si="35"/>
        <v>22600</v>
      </c>
      <c r="AW166" s="47" t="str">
        <f t="shared" si="36"/>
        <v>0.02</v>
      </c>
      <c r="AX166" s="48">
        <v>1</v>
      </c>
      <c r="AY166" s="48"/>
      <c r="AZ166" s="49">
        <v>0</v>
      </c>
      <c r="BA166" s="48"/>
      <c r="BB166" s="48"/>
      <c r="BC166" s="44">
        <f t="shared" si="37"/>
        <v>0</v>
      </c>
      <c r="BD166" s="50">
        <v>1</v>
      </c>
      <c r="BE166" s="51">
        <f>IF(AX166=1,0,IF(AY166=1,0,IF(BC166&gt;#REF!,#REF!,IF(OR(AZ166&gt;0,BD166&gt;0),BC166+([1]สูตร2!H154*(100%-AZ166)-BC166)*BD166,[1]สูตร2!H154*(100%-AZ166)))))</f>
        <v>0</v>
      </c>
      <c r="BF166" s="31"/>
    </row>
    <row r="167" spans="1:58" s="5" customFormat="1" ht="24" customHeight="1" x14ac:dyDescent="0.2">
      <c r="A167" s="31"/>
      <c r="B167" s="31" t="s">
        <v>65</v>
      </c>
      <c r="C167" s="31">
        <v>27552</v>
      </c>
      <c r="D167" s="31" t="s">
        <v>71</v>
      </c>
      <c r="E167" s="31" t="s">
        <v>190</v>
      </c>
      <c r="F167" s="31"/>
      <c r="G167" s="32" t="s">
        <v>191</v>
      </c>
      <c r="H167" s="31">
        <v>275</v>
      </c>
      <c r="I167" s="31">
        <v>-1417</v>
      </c>
      <c r="J167" s="31" t="s">
        <v>80</v>
      </c>
      <c r="K167" s="31">
        <v>5</v>
      </c>
      <c r="L167" s="31">
        <v>2</v>
      </c>
      <c r="M167" s="31">
        <v>89</v>
      </c>
      <c r="N167" s="33">
        <v>2289</v>
      </c>
      <c r="O167" s="33"/>
      <c r="P167" s="33"/>
      <c r="Q167" s="33"/>
      <c r="R167" s="33"/>
      <c r="S167" s="34" t="str">
        <f t="shared" si="28"/>
        <v>1</v>
      </c>
      <c r="T167" s="35">
        <f t="shared" si="29"/>
        <v>2289</v>
      </c>
      <c r="U167" s="36">
        <f>INDEX([1]ราคาที่ดิน!$B:$G,MATCH($C167,[1]ราคาที่ดิน!$A:$A,0),MATCH($B167,[1]ราคาที่ดิน!$B$1:$G$1,0))</f>
        <v>180</v>
      </c>
      <c r="V167" s="37">
        <f t="shared" si="38"/>
        <v>412020</v>
      </c>
      <c r="W167" s="31"/>
      <c r="X167" s="31"/>
      <c r="Y167" s="31"/>
      <c r="Z167" s="31" t="s">
        <v>192</v>
      </c>
      <c r="AA167" s="31"/>
      <c r="AB167" s="32"/>
      <c r="AC167" s="38">
        <v>1</v>
      </c>
      <c r="AD167" s="39"/>
      <c r="AE167" s="39"/>
      <c r="AF167" s="40" t="str">
        <f t="shared" si="30"/>
        <v/>
      </c>
      <c r="AG167" s="41" t="str">
        <f t="shared" si="31"/>
        <v/>
      </c>
      <c r="AH167" s="42"/>
      <c r="AI167" s="42"/>
      <c r="AJ167" s="42"/>
      <c r="AK167" s="42"/>
      <c r="AL167" s="31"/>
      <c r="AM167" s="43" t="str">
        <f t="shared" si="32"/>
        <v>100</v>
      </c>
      <c r="AN167" s="44">
        <f>INDEX([1]ราคาสิ่งปลูกสร้าง!$D$6:$CC$47,MATCH($AD167,[1]ราคาสิ่งปลูกสร้าง!$B$6:$B$45,0),MATCH($C$7,[1]ราคาสิ่งปลูกสร้าง!$D$5:$CC$5,0))</f>
        <v>0</v>
      </c>
      <c r="AO167" s="44">
        <f t="shared" si="33"/>
        <v>0</v>
      </c>
      <c r="AP167" s="45">
        <f t="shared" si="34"/>
        <v>0</v>
      </c>
      <c r="AQ167" s="40">
        <f>IF(AP167=0,0,INDEX([1]ค่าเสื่อมสิ่งปลูกสร้าง!$A$5:$D$105,MATCH($AP167,[1]ค่าเสื่อมสิ่งปลูกสร้าง!$A$5:$A$105,0),MATCH(AE167,[1]ค่าเสื่อมสิ่งปลูกสร้าง!$A$3:$D$3)))</f>
        <v>0</v>
      </c>
      <c r="AR167" s="44">
        <f t="shared" si="39"/>
        <v>0</v>
      </c>
      <c r="AS167" s="44">
        <f t="shared" si="40"/>
        <v>412020</v>
      </c>
      <c r="AT167" s="44">
        <f t="shared" si="41"/>
        <v>412020</v>
      </c>
      <c r="AU167" s="46">
        <v>0</v>
      </c>
      <c r="AV167" s="44">
        <f t="shared" si="35"/>
        <v>412020</v>
      </c>
      <c r="AW167" s="47" t="str">
        <f t="shared" si="36"/>
        <v>0.01</v>
      </c>
      <c r="AX167" s="48">
        <v>1</v>
      </c>
      <c r="AY167" s="48"/>
      <c r="AZ167" s="49">
        <v>0</v>
      </c>
      <c r="BA167" s="48"/>
      <c r="BB167" s="48"/>
      <c r="BC167" s="44">
        <f t="shared" si="37"/>
        <v>0</v>
      </c>
      <c r="BD167" s="50">
        <v>1</v>
      </c>
      <c r="BE167" s="51">
        <f>IF(AX167=1,0,IF(AY167=1,0,IF(BC167&gt;#REF!,#REF!,IF(OR(AZ167&gt;0,BD167&gt;0),BC167+([1]สูตร2!H155*(100%-AZ167)-BC167)*BD167,[1]สูตร2!H155*(100%-AZ167)))))</f>
        <v>0</v>
      </c>
      <c r="BF167" s="31"/>
    </row>
    <row r="168" spans="1:58" s="5" customFormat="1" ht="24" customHeight="1" x14ac:dyDescent="0.2">
      <c r="A168" s="31"/>
      <c r="B168" s="31" t="s">
        <v>65</v>
      </c>
      <c r="C168" s="31">
        <v>27429</v>
      </c>
      <c r="D168" s="31" t="s">
        <v>71</v>
      </c>
      <c r="E168" s="31" t="s">
        <v>190</v>
      </c>
      <c r="F168" s="31"/>
      <c r="G168" s="32" t="s">
        <v>191</v>
      </c>
      <c r="H168" s="31">
        <v>255</v>
      </c>
      <c r="I168" s="31">
        <v>-1404</v>
      </c>
      <c r="J168" s="31" t="s">
        <v>80</v>
      </c>
      <c r="K168" s="31">
        <v>2</v>
      </c>
      <c r="L168" s="31">
        <v>3</v>
      </c>
      <c r="M168" s="31">
        <v>41</v>
      </c>
      <c r="N168" s="33">
        <v>1141</v>
      </c>
      <c r="O168" s="33"/>
      <c r="P168" s="33"/>
      <c r="Q168" s="33"/>
      <c r="R168" s="33"/>
      <c r="S168" s="34" t="str">
        <f t="shared" si="28"/>
        <v>1</v>
      </c>
      <c r="T168" s="35">
        <f t="shared" si="29"/>
        <v>1141</v>
      </c>
      <c r="U168" s="36">
        <f>INDEX([1]ราคาที่ดิน!$B:$G,MATCH($C168,[1]ราคาที่ดิน!$A:$A,0),MATCH($B168,[1]ราคาที่ดิน!$B$1:$G$1,0))</f>
        <v>180</v>
      </c>
      <c r="V168" s="37">
        <f t="shared" si="38"/>
        <v>205380</v>
      </c>
      <c r="W168" s="31"/>
      <c r="X168" s="31"/>
      <c r="Y168" s="31"/>
      <c r="Z168" s="31"/>
      <c r="AA168" s="31"/>
      <c r="AB168" s="32"/>
      <c r="AC168" s="38">
        <v>1</v>
      </c>
      <c r="AD168" s="39"/>
      <c r="AE168" s="39"/>
      <c r="AF168" s="40" t="str">
        <f t="shared" si="30"/>
        <v/>
      </c>
      <c r="AG168" s="41" t="str">
        <f t="shared" si="31"/>
        <v/>
      </c>
      <c r="AH168" s="42"/>
      <c r="AI168" s="42"/>
      <c r="AJ168" s="42"/>
      <c r="AK168" s="42"/>
      <c r="AL168" s="31"/>
      <c r="AM168" s="43" t="str">
        <f t="shared" si="32"/>
        <v>100</v>
      </c>
      <c r="AN168" s="44">
        <f>INDEX([1]ราคาสิ่งปลูกสร้าง!$D$6:$CC$47,MATCH($AD168,[1]ราคาสิ่งปลูกสร้าง!$B$6:$B$45,0),MATCH($C$7,[1]ราคาสิ่งปลูกสร้าง!$D$5:$CC$5,0))</f>
        <v>0</v>
      </c>
      <c r="AO168" s="44">
        <f t="shared" si="33"/>
        <v>0</v>
      </c>
      <c r="AP168" s="45">
        <f t="shared" si="34"/>
        <v>0</v>
      </c>
      <c r="AQ168" s="40">
        <f>IF(AP168=0,0,INDEX([1]ค่าเสื่อมสิ่งปลูกสร้าง!$A$5:$D$105,MATCH($AP168,[1]ค่าเสื่อมสิ่งปลูกสร้าง!$A$5:$A$105,0),MATCH(AE168,[1]ค่าเสื่อมสิ่งปลูกสร้าง!$A$3:$D$3)))</f>
        <v>0</v>
      </c>
      <c r="AR168" s="44">
        <f t="shared" si="39"/>
        <v>0</v>
      </c>
      <c r="AS168" s="44">
        <f t="shared" si="40"/>
        <v>205380</v>
      </c>
      <c r="AT168" s="44">
        <f t="shared" si="41"/>
        <v>205380</v>
      </c>
      <c r="AU168" s="46">
        <v>0</v>
      </c>
      <c r="AV168" s="44">
        <f t="shared" si="35"/>
        <v>205380</v>
      </c>
      <c r="AW168" s="47" t="str">
        <f t="shared" si="36"/>
        <v>0.01</v>
      </c>
      <c r="AX168" s="48">
        <v>1</v>
      </c>
      <c r="AY168" s="48"/>
      <c r="AZ168" s="49">
        <v>0</v>
      </c>
      <c r="BA168" s="48"/>
      <c r="BB168" s="48"/>
      <c r="BC168" s="44">
        <f t="shared" si="37"/>
        <v>0</v>
      </c>
      <c r="BD168" s="50">
        <v>1</v>
      </c>
      <c r="BE168" s="51">
        <f>IF(AX168=1,0,IF(AY168=1,0,IF(BC168&gt;#REF!,#REF!,IF(OR(AZ168&gt;0,BD168&gt;0),BC168+([1]สูตร2!H156*(100%-AZ168)-BC168)*BD168,[1]สูตร2!H156*(100%-AZ168)))))</f>
        <v>0</v>
      </c>
      <c r="BF168" s="31"/>
    </row>
    <row r="169" spans="1:58" s="5" customFormat="1" ht="24" customHeight="1" x14ac:dyDescent="0.2">
      <c r="A169" s="31">
        <v>57</v>
      </c>
      <c r="B169" s="31" t="s">
        <v>65</v>
      </c>
      <c r="C169" s="31">
        <v>27495</v>
      </c>
      <c r="D169" s="31" t="s">
        <v>66</v>
      </c>
      <c r="E169" s="31" t="s">
        <v>193</v>
      </c>
      <c r="F169" s="31"/>
      <c r="G169" s="32" t="s">
        <v>191</v>
      </c>
      <c r="H169" s="31">
        <v>319</v>
      </c>
      <c r="I169" s="31">
        <v>-1455</v>
      </c>
      <c r="J169" s="31" t="s">
        <v>80</v>
      </c>
      <c r="K169" s="31">
        <v>9</v>
      </c>
      <c r="L169" s="31">
        <v>1</v>
      </c>
      <c r="M169" s="31">
        <v>25</v>
      </c>
      <c r="N169" s="33">
        <v>3725</v>
      </c>
      <c r="O169" s="33"/>
      <c r="P169" s="33"/>
      <c r="Q169" s="33"/>
      <c r="R169" s="33"/>
      <c r="S169" s="34" t="str">
        <f t="shared" si="28"/>
        <v>1</v>
      </c>
      <c r="T169" s="35">
        <f t="shared" si="29"/>
        <v>3725</v>
      </c>
      <c r="U169" s="36">
        <f>INDEX([1]ราคาที่ดิน!$B:$G,MATCH($C169,[1]ราคาที่ดิน!$A:$A,0),MATCH($B169,[1]ราคาที่ดิน!$B$1:$G$1,0))</f>
        <v>180</v>
      </c>
      <c r="V169" s="37">
        <f t="shared" si="38"/>
        <v>670500</v>
      </c>
      <c r="W169" s="31"/>
      <c r="X169" s="31"/>
      <c r="Y169" s="31"/>
      <c r="Z169" s="31"/>
      <c r="AA169" s="31"/>
      <c r="AB169" s="32"/>
      <c r="AC169" s="38">
        <v>1</v>
      </c>
      <c r="AD169" s="39"/>
      <c r="AE169" s="39"/>
      <c r="AF169" s="40" t="str">
        <f t="shared" si="30"/>
        <v/>
      </c>
      <c r="AG169" s="41" t="str">
        <f t="shared" si="31"/>
        <v/>
      </c>
      <c r="AH169" s="42"/>
      <c r="AI169" s="42"/>
      <c r="AJ169" s="42"/>
      <c r="AK169" s="42"/>
      <c r="AL169" s="31"/>
      <c r="AM169" s="43" t="str">
        <f t="shared" si="32"/>
        <v>100</v>
      </c>
      <c r="AN169" s="44">
        <f>INDEX([1]ราคาสิ่งปลูกสร้าง!$D$6:$CC$47,MATCH($AD169,[1]ราคาสิ่งปลูกสร้าง!$B$6:$B$45,0),MATCH($C$7,[1]ราคาสิ่งปลูกสร้าง!$D$5:$CC$5,0))</f>
        <v>0</v>
      </c>
      <c r="AO169" s="44">
        <f t="shared" si="33"/>
        <v>0</v>
      </c>
      <c r="AP169" s="45">
        <f t="shared" si="34"/>
        <v>0</v>
      </c>
      <c r="AQ169" s="40">
        <f>IF(AP169=0,0,INDEX([1]ค่าเสื่อมสิ่งปลูกสร้าง!$A$5:$D$105,MATCH($AP169,[1]ค่าเสื่อมสิ่งปลูกสร้าง!$A$5:$A$105,0),MATCH(AE169,[1]ค่าเสื่อมสิ่งปลูกสร้าง!$A$3:$D$3)))</f>
        <v>0</v>
      </c>
      <c r="AR169" s="44">
        <f t="shared" si="39"/>
        <v>0</v>
      </c>
      <c r="AS169" s="44">
        <f t="shared" si="40"/>
        <v>670500</v>
      </c>
      <c r="AT169" s="44">
        <f t="shared" si="41"/>
        <v>670500</v>
      </c>
      <c r="AU169" s="46">
        <v>0</v>
      </c>
      <c r="AV169" s="44">
        <f t="shared" si="35"/>
        <v>670500</v>
      </c>
      <c r="AW169" s="47" t="str">
        <f t="shared" si="36"/>
        <v>0.01</v>
      </c>
      <c r="AX169" s="48">
        <v>1</v>
      </c>
      <c r="AY169" s="48"/>
      <c r="AZ169" s="49">
        <v>0</v>
      </c>
      <c r="BA169" s="48"/>
      <c r="BB169" s="48"/>
      <c r="BC169" s="44">
        <f t="shared" si="37"/>
        <v>0</v>
      </c>
      <c r="BD169" s="50">
        <v>1</v>
      </c>
      <c r="BE169" s="51">
        <f>IF(AX169=1,0,IF(AY169=1,0,IF(BC169&gt;#REF!,#REF!,IF(OR(AZ169&gt;0,BD169&gt;0),BC169+([1]สูตร2!H157*(100%-AZ169)-BC169)*BD169,[1]สูตร2!H157*(100%-AZ169)))))</f>
        <v>0</v>
      </c>
      <c r="BF169" s="31"/>
    </row>
    <row r="170" spans="1:58" s="5" customFormat="1" ht="24" customHeight="1" x14ac:dyDescent="0.2">
      <c r="A170" s="31">
        <v>58</v>
      </c>
      <c r="B170" s="31" t="s">
        <v>65</v>
      </c>
      <c r="C170" s="31">
        <v>3399</v>
      </c>
      <c r="D170" s="31" t="s">
        <v>71</v>
      </c>
      <c r="E170" s="31" t="s">
        <v>194</v>
      </c>
      <c r="F170" s="31"/>
      <c r="G170" s="32" t="s">
        <v>195</v>
      </c>
      <c r="H170" s="31">
        <v>299</v>
      </c>
      <c r="I170" s="31">
        <v>2755</v>
      </c>
      <c r="J170" s="31" t="s">
        <v>80</v>
      </c>
      <c r="K170" s="31">
        <v>5</v>
      </c>
      <c r="L170" s="31">
        <v>2</v>
      </c>
      <c r="M170" s="31">
        <v>21</v>
      </c>
      <c r="N170" s="33">
        <v>2221</v>
      </c>
      <c r="O170" s="33"/>
      <c r="P170" s="33"/>
      <c r="Q170" s="33"/>
      <c r="R170" s="33"/>
      <c r="S170" s="34" t="str">
        <f t="shared" si="28"/>
        <v>1</v>
      </c>
      <c r="T170" s="35">
        <f t="shared" si="29"/>
        <v>2221</v>
      </c>
      <c r="U170" s="36">
        <f>INDEX([1]ราคาที่ดิน!$B:$G,MATCH($C170,[1]ราคาที่ดิน!$A:$A,0),MATCH($B170,[1]ราคาที่ดิน!$B$1:$G$1,0))</f>
        <v>180</v>
      </c>
      <c r="V170" s="37">
        <f t="shared" si="38"/>
        <v>399780</v>
      </c>
      <c r="W170" s="31"/>
      <c r="X170" s="31"/>
      <c r="Y170" s="31"/>
      <c r="Z170" s="31"/>
      <c r="AA170" s="31"/>
      <c r="AB170" s="32"/>
      <c r="AC170" s="38"/>
      <c r="AD170" s="39"/>
      <c r="AE170" s="39"/>
      <c r="AF170" s="40" t="str">
        <f t="shared" si="30"/>
        <v/>
      </c>
      <c r="AG170" s="41" t="str">
        <f t="shared" si="31"/>
        <v/>
      </c>
      <c r="AH170" s="42"/>
      <c r="AI170" s="42"/>
      <c r="AJ170" s="42"/>
      <c r="AK170" s="42"/>
      <c r="AL170" s="31"/>
      <c r="AM170" s="43" t="str">
        <f t="shared" si="32"/>
        <v>100</v>
      </c>
      <c r="AN170" s="44">
        <f>INDEX([1]ราคาสิ่งปลูกสร้าง!$D$6:$CC$47,MATCH($AD170,[1]ราคาสิ่งปลูกสร้าง!$B$6:$B$45,0),MATCH($C$7,[1]ราคาสิ่งปลูกสร้าง!$D$5:$CC$5,0))</f>
        <v>0</v>
      </c>
      <c r="AO170" s="44">
        <f t="shared" si="33"/>
        <v>0</v>
      </c>
      <c r="AP170" s="45">
        <f t="shared" si="34"/>
        <v>0</v>
      </c>
      <c r="AQ170" s="40">
        <f>IF(AP170=0,0,INDEX([1]ค่าเสื่อมสิ่งปลูกสร้าง!$A$5:$D$105,MATCH($AP170,[1]ค่าเสื่อมสิ่งปลูกสร้าง!$A$5:$A$105,0),MATCH(AE170,[1]ค่าเสื่อมสิ่งปลูกสร้าง!$A$3:$D$3)))</f>
        <v>0</v>
      </c>
      <c r="AR170" s="44">
        <f t="shared" si="39"/>
        <v>0</v>
      </c>
      <c r="AS170" s="44">
        <f t="shared" si="40"/>
        <v>399780</v>
      </c>
      <c r="AT170" s="44">
        <f t="shared" si="41"/>
        <v>399780</v>
      </c>
      <c r="AU170" s="46">
        <v>0</v>
      </c>
      <c r="AV170" s="44">
        <f t="shared" si="35"/>
        <v>399780</v>
      </c>
      <c r="AW170" s="47" t="str">
        <f t="shared" si="36"/>
        <v>0.01</v>
      </c>
      <c r="AX170" s="48">
        <v>1</v>
      </c>
      <c r="AY170" s="48"/>
      <c r="AZ170" s="49">
        <v>0</v>
      </c>
      <c r="BA170" s="48"/>
      <c r="BB170" s="48"/>
      <c r="BC170" s="44">
        <f t="shared" si="37"/>
        <v>0</v>
      </c>
      <c r="BD170" s="50">
        <v>1</v>
      </c>
      <c r="BE170" s="51">
        <f>IF(AX170=1,0,IF(AY170=1,0,IF(BC170&gt;#REF!,#REF!,IF(OR(AZ170&gt;0,BD170&gt;0),BC170+([1]สูตร2!H158*(100%-AZ170)-BC170)*BD170,[1]สูตร2!H158*(100%-AZ170)))))</f>
        <v>0</v>
      </c>
      <c r="BF170" s="31"/>
    </row>
    <row r="171" spans="1:58" s="5" customFormat="1" ht="24" customHeight="1" x14ac:dyDescent="0.2">
      <c r="A171" s="31">
        <v>59</v>
      </c>
      <c r="B171" s="31" t="s">
        <v>65</v>
      </c>
      <c r="C171" s="31">
        <v>27134</v>
      </c>
      <c r="D171" s="31" t="s">
        <v>83</v>
      </c>
      <c r="E171" s="31" t="s">
        <v>196</v>
      </c>
      <c r="F171" s="31"/>
      <c r="G171" s="32" t="s">
        <v>195</v>
      </c>
      <c r="H171" s="31">
        <v>41</v>
      </c>
      <c r="I171" s="31">
        <v>-1099</v>
      </c>
      <c r="J171" s="31" t="s">
        <v>80</v>
      </c>
      <c r="K171" s="31">
        <v>9</v>
      </c>
      <c r="L171" s="31">
        <v>0</v>
      </c>
      <c r="M171" s="31">
        <v>95</v>
      </c>
      <c r="N171" s="33">
        <v>3695</v>
      </c>
      <c r="O171" s="33"/>
      <c r="P171" s="33"/>
      <c r="Q171" s="33"/>
      <c r="R171" s="33"/>
      <c r="S171" s="34" t="str">
        <f t="shared" si="28"/>
        <v>1</v>
      </c>
      <c r="T171" s="35">
        <f t="shared" si="29"/>
        <v>3695</v>
      </c>
      <c r="U171" s="36">
        <f>INDEX([1]ราคาที่ดิน!$B:$G,MATCH($C171,[1]ราคาที่ดิน!$A:$A,0),MATCH($B171,[1]ราคาที่ดิน!$B$1:$G$1,0))</f>
        <v>50</v>
      </c>
      <c r="V171" s="37">
        <f t="shared" si="38"/>
        <v>184750</v>
      </c>
      <c r="W171" s="31"/>
      <c r="X171" s="31"/>
      <c r="Y171" s="31"/>
      <c r="Z171" s="31"/>
      <c r="AA171" s="31"/>
      <c r="AB171" s="32"/>
      <c r="AC171" s="38"/>
      <c r="AD171" s="39"/>
      <c r="AE171" s="39"/>
      <c r="AF171" s="40" t="str">
        <f t="shared" si="30"/>
        <v/>
      </c>
      <c r="AG171" s="41" t="str">
        <f t="shared" si="31"/>
        <v/>
      </c>
      <c r="AH171" s="42"/>
      <c r="AI171" s="42"/>
      <c r="AJ171" s="42"/>
      <c r="AK171" s="42"/>
      <c r="AL171" s="31"/>
      <c r="AM171" s="43" t="str">
        <f t="shared" si="32"/>
        <v>100</v>
      </c>
      <c r="AN171" s="44">
        <f>INDEX([1]ราคาสิ่งปลูกสร้าง!$D$6:$CC$47,MATCH($AD171,[1]ราคาสิ่งปลูกสร้าง!$B$6:$B$45,0),MATCH($C$7,[1]ราคาสิ่งปลูกสร้าง!$D$5:$CC$5,0))</f>
        <v>0</v>
      </c>
      <c r="AO171" s="44">
        <f t="shared" si="33"/>
        <v>0</v>
      </c>
      <c r="AP171" s="45">
        <f t="shared" si="34"/>
        <v>0</v>
      </c>
      <c r="AQ171" s="40">
        <f>IF(AP171=0,0,INDEX([1]ค่าเสื่อมสิ่งปลูกสร้าง!$A$5:$D$105,MATCH($AP171,[1]ค่าเสื่อมสิ่งปลูกสร้าง!$A$5:$A$105,0),MATCH(AE171,[1]ค่าเสื่อมสิ่งปลูกสร้าง!$A$3:$D$3)))</f>
        <v>0</v>
      </c>
      <c r="AR171" s="44">
        <f t="shared" si="39"/>
        <v>0</v>
      </c>
      <c r="AS171" s="44">
        <f t="shared" si="40"/>
        <v>184750</v>
      </c>
      <c r="AT171" s="44">
        <f t="shared" si="41"/>
        <v>184750</v>
      </c>
      <c r="AU171" s="46">
        <v>0</v>
      </c>
      <c r="AV171" s="44">
        <f t="shared" si="35"/>
        <v>184750</v>
      </c>
      <c r="AW171" s="47" t="str">
        <f t="shared" si="36"/>
        <v>0.01</v>
      </c>
      <c r="AX171" s="48">
        <v>1</v>
      </c>
      <c r="AY171" s="48"/>
      <c r="AZ171" s="49">
        <v>0</v>
      </c>
      <c r="BA171" s="48"/>
      <c r="BB171" s="48"/>
      <c r="BC171" s="44">
        <f t="shared" si="37"/>
        <v>0</v>
      </c>
      <c r="BD171" s="50">
        <v>1</v>
      </c>
      <c r="BE171" s="51">
        <f>IF(AX171=1,0,IF(AY171=1,0,IF(BC171&gt;#REF!,#REF!,IF(OR(AZ171&gt;0,BD171&gt;0),BC171+([1]สูตร2!H159*(100%-AZ171)-BC171)*BD171,[1]สูตร2!H159*(100%-AZ171)))))</f>
        <v>0</v>
      </c>
      <c r="BF171" s="31"/>
    </row>
    <row r="172" spans="1:58" s="5" customFormat="1" ht="24" customHeight="1" x14ac:dyDescent="0.2">
      <c r="A172" s="31">
        <v>60</v>
      </c>
      <c r="B172" s="31" t="s">
        <v>65</v>
      </c>
      <c r="C172" s="31">
        <v>27469</v>
      </c>
      <c r="D172" s="31" t="s">
        <v>83</v>
      </c>
      <c r="E172" s="31" t="s">
        <v>197</v>
      </c>
      <c r="F172" s="31"/>
      <c r="G172" s="32" t="s">
        <v>195</v>
      </c>
      <c r="H172" s="31">
        <v>270</v>
      </c>
      <c r="I172" s="31">
        <v>-1434</v>
      </c>
      <c r="J172" s="31" t="s">
        <v>80</v>
      </c>
      <c r="K172" s="31">
        <v>5</v>
      </c>
      <c r="L172" s="31">
        <v>1</v>
      </c>
      <c r="M172" s="31">
        <v>13</v>
      </c>
      <c r="N172" s="33">
        <v>2113</v>
      </c>
      <c r="O172" s="33"/>
      <c r="P172" s="33"/>
      <c r="Q172" s="33"/>
      <c r="R172" s="33"/>
      <c r="S172" s="34" t="str">
        <f t="shared" si="28"/>
        <v>1</v>
      </c>
      <c r="T172" s="35">
        <f t="shared" si="29"/>
        <v>2113</v>
      </c>
      <c r="U172" s="36">
        <f>INDEX([1]ราคาที่ดิน!$B:$G,MATCH($C172,[1]ราคาที่ดิน!$A:$A,0),MATCH($B172,[1]ราคาที่ดิน!$B$1:$G$1,0))</f>
        <v>50</v>
      </c>
      <c r="V172" s="37">
        <f t="shared" si="38"/>
        <v>105650</v>
      </c>
      <c r="W172" s="31"/>
      <c r="X172" s="31"/>
      <c r="Y172" s="31"/>
      <c r="Z172" s="31"/>
      <c r="AA172" s="31"/>
      <c r="AB172" s="32"/>
      <c r="AC172" s="38"/>
      <c r="AD172" s="39"/>
      <c r="AE172" s="39"/>
      <c r="AF172" s="40" t="str">
        <f t="shared" si="30"/>
        <v/>
      </c>
      <c r="AG172" s="41" t="str">
        <f t="shared" si="31"/>
        <v/>
      </c>
      <c r="AH172" s="42"/>
      <c r="AI172" s="42"/>
      <c r="AJ172" s="42"/>
      <c r="AK172" s="42"/>
      <c r="AL172" s="31"/>
      <c r="AM172" s="43" t="str">
        <f t="shared" si="32"/>
        <v>100</v>
      </c>
      <c r="AN172" s="44">
        <f>INDEX([1]ราคาสิ่งปลูกสร้าง!$D$6:$CC$47,MATCH($AD172,[1]ราคาสิ่งปลูกสร้าง!$B$6:$B$45,0),MATCH($C$7,[1]ราคาสิ่งปลูกสร้าง!$D$5:$CC$5,0))</f>
        <v>0</v>
      </c>
      <c r="AO172" s="44">
        <f t="shared" si="33"/>
        <v>0</v>
      </c>
      <c r="AP172" s="45">
        <f t="shared" si="34"/>
        <v>0</v>
      </c>
      <c r="AQ172" s="40">
        <f>IF(AP172=0,0,INDEX([1]ค่าเสื่อมสิ่งปลูกสร้าง!$A$5:$D$105,MATCH($AP172,[1]ค่าเสื่อมสิ่งปลูกสร้าง!$A$5:$A$105,0),MATCH(AE172,[1]ค่าเสื่อมสิ่งปลูกสร้าง!$A$3:$D$3)))</f>
        <v>0</v>
      </c>
      <c r="AR172" s="44">
        <f t="shared" si="39"/>
        <v>0</v>
      </c>
      <c r="AS172" s="44">
        <f t="shared" si="40"/>
        <v>105650</v>
      </c>
      <c r="AT172" s="44">
        <f t="shared" si="41"/>
        <v>105650</v>
      </c>
      <c r="AU172" s="46">
        <v>0</v>
      </c>
      <c r="AV172" s="44">
        <f t="shared" si="35"/>
        <v>105650</v>
      </c>
      <c r="AW172" s="47" t="str">
        <f t="shared" si="36"/>
        <v>0.01</v>
      </c>
      <c r="AX172" s="48">
        <v>1</v>
      </c>
      <c r="AY172" s="48"/>
      <c r="AZ172" s="49">
        <v>0</v>
      </c>
      <c r="BA172" s="48"/>
      <c r="BB172" s="48"/>
      <c r="BC172" s="44">
        <f t="shared" si="37"/>
        <v>0</v>
      </c>
      <c r="BD172" s="50">
        <v>1</v>
      </c>
      <c r="BE172" s="51">
        <f>IF(AX172=1,0,IF(AY172=1,0,IF(BC172&gt;#REF!,#REF!,IF(OR(AZ172&gt;0,BD172&gt;0),BC172+([1]สูตร2!H160*(100%-AZ172)-BC172)*BD172,[1]สูตร2!H160*(100%-AZ172)))))</f>
        <v>0</v>
      </c>
      <c r="BF172" s="31"/>
    </row>
    <row r="173" spans="1:58" s="5" customFormat="1" ht="24" customHeight="1" x14ac:dyDescent="0.2">
      <c r="A173" s="31">
        <v>61</v>
      </c>
      <c r="B173" s="31" t="s">
        <v>65</v>
      </c>
      <c r="C173" s="31">
        <v>12650</v>
      </c>
      <c r="D173" s="31" t="s">
        <v>66</v>
      </c>
      <c r="E173" s="31" t="s">
        <v>198</v>
      </c>
      <c r="F173" s="31"/>
      <c r="G173" s="32" t="s">
        <v>195</v>
      </c>
      <c r="H173" s="31">
        <v>10</v>
      </c>
      <c r="I173" s="31" t="s">
        <v>104</v>
      </c>
      <c r="J173" s="31" t="s">
        <v>80</v>
      </c>
      <c r="K173" s="31">
        <v>0</v>
      </c>
      <c r="L173" s="31">
        <v>1</v>
      </c>
      <c r="M173" s="31">
        <v>27</v>
      </c>
      <c r="N173" s="33">
        <v>127</v>
      </c>
      <c r="O173" s="33"/>
      <c r="P173" s="33"/>
      <c r="Q173" s="33"/>
      <c r="R173" s="33"/>
      <c r="S173" s="34" t="str">
        <f t="shared" si="28"/>
        <v>1</v>
      </c>
      <c r="T173" s="35">
        <f t="shared" si="29"/>
        <v>127</v>
      </c>
      <c r="U173" s="36">
        <f>INDEX([1]ราคาที่ดิน!$B:$G,MATCH($C173,[1]ราคาที่ดิน!$A:$A,0),MATCH($B173,[1]ราคาที่ดิน!$B$1:$G$1,0))</f>
        <v>200</v>
      </c>
      <c r="V173" s="37">
        <f t="shared" si="38"/>
        <v>25400</v>
      </c>
      <c r="W173" s="31"/>
      <c r="X173" s="31"/>
      <c r="Y173" s="31"/>
      <c r="Z173" s="31"/>
      <c r="AA173" s="31"/>
      <c r="AB173" s="32"/>
      <c r="AC173" s="38"/>
      <c r="AD173" s="39"/>
      <c r="AE173" s="39"/>
      <c r="AF173" s="40" t="str">
        <f t="shared" si="30"/>
        <v/>
      </c>
      <c r="AG173" s="41" t="str">
        <f t="shared" si="31"/>
        <v/>
      </c>
      <c r="AH173" s="42"/>
      <c r="AI173" s="42"/>
      <c r="AJ173" s="42"/>
      <c r="AK173" s="42"/>
      <c r="AL173" s="31"/>
      <c r="AM173" s="43" t="str">
        <f t="shared" si="32"/>
        <v>100</v>
      </c>
      <c r="AN173" s="44">
        <f>INDEX([1]ราคาสิ่งปลูกสร้าง!$D$6:$CC$47,MATCH($AD173,[1]ราคาสิ่งปลูกสร้าง!$B$6:$B$45,0),MATCH($C$7,[1]ราคาสิ่งปลูกสร้าง!$D$5:$CC$5,0))</f>
        <v>0</v>
      </c>
      <c r="AO173" s="44">
        <f t="shared" si="33"/>
        <v>0</v>
      </c>
      <c r="AP173" s="45">
        <f t="shared" si="34"/>
        <v>0</v>
      </c>
      <c r="AQ173" s="40">
        <f>IF(AP173=0,0,INDEX([1]ค่าเสื่อมสิ่งปลูกสร้าง!$A$5:$D$105,MATCH($AP173,[1]ค่าเสื่อมสิ่งปลูกสร้าง!$A$5:$A$105,0),MATCH(AE173,[1]ค่าเสื่อมสิ่งปลูกสร้าง!$A$3:$D$3)))</f>
        <v>0</v>
      </c>
      <c r="AR173" s="44">
        <f t="shared" si="39"/>
        <v>0</v>
      </c>
      <c r="AS173" s="44">
        <f t="shared" si="40"/>
        <v>25400</v>
      </c>
      <c r="AT173" s="44">
        <f t="shared" si="41"/>
        <v>25400</v>
      </c>
      <c r="AU173" s="46">
        <v>0</v>
      </c>
      <c r="AV173" s="44">
        <f t="shared" si="35"/>
        <v>25400</v>
      </c>
      <c r="AW173" s="47" t="str">
        <f t="shared" si="36"/>
        <v>0.01</v>
      </c>
      <c r="AX173" s="48">
        <v>1</v>
      </c>
      <c r="AY173" s="48"/>
      <c r="AZ173" s="49">
        <v>0</v>
      </c>
      <c r="BA173" s="48"/>
      <c r="BB173" s="48"/>
      <c r="BC173" s="44">
        <f t="shared" si="37"/>
        <v>0</v>
      </c>
      <c r="BD173" s="50">
        <v>1</v>
      </c>
      <c r="BE173" s="51">
        <f>IF(AX173=1,0,IF(AY173=1,0,IF(BC173&gt;#REF!,#REF!,IF(OR(AZ173&gt;0,BD173&gt;0),BC173+([1]สูตร2!H161*(100%-AZ173)-BC173)*BD173,[1]สูตร2!H161*(100%-AZ173)))))</f>
        <v>0</v>
      </c>
      <c r="BF173" s="31"/>
    </row>
    <row r="174" spans="1:58" s="5" customFormat="1" ht="24" customHeight="1" x14ac:dyDescent="0.2">
      <c r="A174" s="31">
        <v>62</v>
      </c>
      <c r="B174" s="31" t="s">
        <v>65</v>
      </c>
      <c r="C174" s="31">
        <v>12796</v>
      </c>
      <c r="D174" s="31" t="s">
        <v>66</v>
      </c>
      <c r="E174" s="31" t="s">
        <v>199</v>
      </c>
      <c r="F174" s="31"/>
      <c r="G174" s="32" t="s">
        <v>195</v>
      </c>
      <c r="H174" s="31">
        <v>138</v>
      </c>
      <c r="I174" s="31" t="s">
        <v>104</v>
      </c>
      <c r="J174" s="31" t="s">
        <v>80</v>
      </c>
      <c r="K174" s="31">
        <v>0</v>
      </c>
      <c r="L174" s="31">
        <v>0</v>
      </c>
      <c r="M174" s="31">
        <v>53</v>
      </c>
      <c r="N174" s="33"/>
      <c r="O174" s="33">
        <v>53</v>
      </c>
      <c r="P174" s="33"/>
      <c r="Q174" s="33"/>
      <c r="R174" s="33"/>
      <c r="S174" s="34" t="str">
        <f t="shared" si="28"/>
        <v>2</v>
      </c>
      <c r="T174" s="35">
        <f t="shared" si="29"/>
        <v>53</v>
      </c>
      <c r="U174" s="36">
        <f>INDEX([1]ราคาที่ดิน!$B:$G,MATCH($C174,[1]ราคาที่ดิน!$A:$A,0),MATCH($B174,[1]ราคาที่ดิน!$B$1:$G$1,0))</f>
        <v>50</v>
      </c>
      <c r="V174" s="37">
        <f t="shared" si="38"/>
        <v>2650</v>
      </c>
      <c r="W174" s="31">
        <v>1</v>
      </c>
      <c r="X174" s="31">
        <v>60</v>
      </c>
      <c r="Y174" s="31" t="s">
        <v>71</v>
      </c>
      <c r="Z174" s="31" t="s">
        <v>194</v>
      </c>
      <c r="AA174" s="31"/>
      <c r="AB174" s="32" t="s">
        <v>195</v>
      </c>
      <c r="AC174" s="38"/>
      <c r="AD174" s="39" t="s">
        <v>73</v>
      </c>
      <c r="AE174" s="39" t="s">
        <v>74</v>
      </c>
      <c r="AF174" s="40" t="str">
        <f t="shared" si="30"/>
        <v>2</v>
      </c>
      <c r="AG174" s="41">
        <f t="shared" si="31"/>
        <v>66</v>
      </c>
      <c r="AH174" s="42"/>
      <c r="AI174" s="42">
        <v>66</v>
      </c>
      <c r="AJ174" s="42"/>
      <c r="AK174" s="42"/>
      <c r="AL174" s="31">
        <v>18</v>
      </c>
      <c r="AM174" s="43" t="str">
        <f t="shared" si="32"/>
        <v>100</v>
      </c>
      <c r="AN174" s="44">
        <f>INDEX([1]ราคาสิ่งปลูกสร้าง!$D$6:$CC$47,MATCH($AD174,[1]ราคาสิ่งปลูกสร้าง!$B$6:$B$45,0),MATCH($C$7,[1]ราคาสิ่งปลูกสร้าง!$D$5:$CC$5,0))</f>
        <v>6500</v>
      </c>
      <c r="AO174" s="44">
        <f t="shared" si="33"/>
        <v>429000</v>
      </c>
      <c r="AP174" s="45">
        <f t="shared" si="34"/>
        <v>18</v>
      </c>
      <c r="AQ174" s="40">
        <f>IF(AP174=0,0,INDEX([1]ค่าเสื่อมสิ่งปลูกสร้าง!$A$5:$D$105,MATCH($AP174,[1]ค่าเสื่อมสิ่งปลูกสร้าง!$A$5:$A$105,0),MATCH(AE174,[1]ค่าเสื่อมสิ่งปลูกสร้าง!$A$3:$D$3)))</f>
        <v>26</v>
      </c>
      <c r="AR174" s="44">
        <f t="shared" si="39"/>
        <v>317460</v>
      </c>
      <c r="AS174" s="44">
        <f t="shared" si="40"/>
        <v>320110</v>
      </c>
      <c r="AT174" s="44">
        <f t="shared" si="41"/>
        <v>320110</v>
      </c>
      <c r="AU174" s="46">
        <v>0</v>
      </c>
      <c r="AV174" s="44">
        <f t="shared" si="35"/>
        <v>320110</v>
      </c>
      <c r="AW174" s="47" t="str">
        <f t="shared" si="36"/>
        <v>0.02</v>
      </c>
      <c r="AX174" s="48">
        <v>1</v>
      </c>
      <c r="AY174" s="48"/>
      <c r="AZ174" s="49">
        <v>0</v>
      </c>
      <c r="BA174" s="48"/>
      <c r="BB174" s="48"/>
      <c r="BC174" s="44">
        <f t="shared" si="37"/>
        <v>0</v>
      </c>
      <c r="BD174" s="50">
        <v>1</v>
      </c>
      <c r="BE174" s="51">
        <f>IF(AX174=1,0,IF(AY174=1,0,IF(BC174&gt;#REF!,#REF!,IF(OR(AZ174&gt;0,BD174&gt;0),BC174+([1]สูตร2!H162*(100%-AZ174)-BC174)*BD174,[1]สูตร2!H162*(100%-AZ174)))))</f>
        <v>0</v>
      </c>
      <c r="BF174" s="31"/>
    </row>
    <row r="175" spans="1:58" s="5" customFormat="1" ht="24" customHeight="1" x14ac:dyDescent="0.2">
      <c r="A175" s="31"/>
      <c r="B175" s="31" t="s">
        <v>65</v>
      </c>
      <c r="C175" s="31">
        <v>12796</v>
      </c>
      <c r="D175" s="31" t="s">
        <v>66</v>
      </c>
      <c r="E175" s="31" t="s">
        <v>199</v>
      </c>
      <c r="F175" s="31"/>
      <c r="G175" s="32" t="s">
        <v>195</v>
      </c>
      <c r="H175" s="31">
        <v>138</v>
      </c>
      <c r="I175" s="31" t="s">
        <v>104</v>
      </c>
      <c r="J175" s="31" t="s">
        <v>80</v>
      </c>
      <c r="K175" s="31">
        <v>0</v>
      </c>
      <c r="L175" s="31">
        <v>0</v>
      </c>
      <c r="M175" s="31">
        <v>20</v>
      </c>
      <c r="N175" s="33"/>
      <c r="O175" s="33">
        <v>20</v>
      </c>
      <c r="P175" s="33"/>
      <c r="Q175" s="33"/>
      <c r="R175" s="33"/>
      <c r="S175" s="34" t="str">
        <f t="shared" si="28"/>
        <v>2</v>
      </c>
      <c r="T175" s="35">
        <f t="shared" si="29"/>
        <v>20</v>
      </c>
      <c r="U175" s="36">
        <f>INDEX([1]ราคาที่ดิน!$B:$G,MATCH($C175,[1]ราคาที่ดิน!$A:$A,0),MATCH($B175,[1]ราคาที่ดิน!$B$1:$G$1,0))</f>
        <v>50</v>
      </c>
      <c r="V175" s="37">
        <f t="shared" si="38"/>
        <v>1000</v>
      </c>
      <c r="W175" s="31">
        <v>2</v>
      </c>
      <c r="X175" s="31">
        <v>60</v>
      </c>
      <c r="Y175" s="31" t="s">
        <v>71</v>
      </c>
      <c r="Z175" s="31" t="s">
        <v>194</v>
      </c>
      <c r="AA175" s="31"/>
      <c r="AB175" s="32" t="s">
        <v>195</v>
      </c>
      <c r="AC175" s="38"/>
      <c r="AD175" s="39" t="s">
        <v>75</v>
      </c>
      <c r="AE175" s="39" t="s">
        <v>76</v>
      </c>
      <c r="AF175" s="40" t="str">
        <f t="shared" si="30"/>
        <v>1</v>
      </c>
      <c r="AG175" s="41">
        <f t="shared" si="31"/>
        <v>18</v>
      </c>
      <c r="AH175" s="42">
        <v>18</v>
      </c>
      <c r="AI175" s="42"/>
      <c r="AJ175" s="42"/>
      <c r="AK175" s="42"/>
      <c r="AL175" s="31">
        <v>25</v>
      </c>
      <c r="AM175" s="43" t="str">
        <f t="shared" si="32"/>
        <v>100</v>
      </c>
      <c r="AN175" s="44">
        <f>INDEX([1]ราคาสิ่งปลูกสร้าง!$D$6:$CC$47,MATCH($AD175,[1]ราคาสิ่งปลูกสร้าง!$B$6:$B$45,0),MATCH($C$7,[1]ราคาสิ่งปลูกสร้าง!$D$5:$CC$5,0))</f>
        <v>5400</v>
      </c>
      <c r="AO175" s="44">
        <f t="shared" si="33"/>
        <v>97200</v>
      </c>
      <c r="AP175" s="45">
        <f t="shared" si="34"/>
        <v>25</v>
      </c>
      <c r="AQ175" s="40">
        <f>IF(AP175=0,0,INDEX([1]ค่าเสื่อมสิ่งปลูกสร้าง!$A$5:$D$105,MATCH($AP175,[1]ค่าเสื่อมสิ่งปลูกสร้าง!$A$5:$A$105,0),MATCH(AE175,[1]ค่าเสื่อมสิ่งปลูกสร้าง!$A$3:$D$3)))</f>
        <v>93</v>
      </c>
      <c r="AR175" s="44">
        <f t="shared" si="39"/>
        <v>6804.0000000000009</v>
      </c>
      <c r="AS175" s="44">
        <f t="shared" si="40"/>
        <v>7804.0000000000009</v>
      </c>
      <c r="AT175" s="44">
        <f t="shared" si="41"/>
        <v>7804.0000000000009</v>
      </c>
      <c r="AU175" s="46">
        <v>0</v>
      </c>
      <c r="AV175" s="44">
        <f t="shared" si="35"/>
        <v>7804.0000000000009</v>
      </c>
      <c r="AW175" s="47" t="str">
        <f t="shared" si="36"/>
        <v>0.01</v>
      </c>
      <c r="AX175" s="48">
        <v>1</v>
      </c>
      <c r="AY175" s="48"/>
      <c r="AZ175" s="49">
        <v>0</v>
      </c>
      <c r="BA175" s="48"/>
      <c r="BB175" s="48"/>
      <c r="BC175" s="44">
        <f t="shared" si="37"/>
        <v>0</v>
      </c>
      <c r="BD175" s="50">
        <v>1</v>
      </c>
      <c r="BE175" s="51">
        <f>IF(AX175=1,0,IF(AY175=1,0,IF(BC175&gt;#REF!,#REF!,IF(OR(AZ175&gt;0,BD175&gt;0),BC175+([1]สูตร2!H163*(100%-AZ175)-BC175)*BD175,[1]สูตร2!H163*(100%-AZ175)))))</f>
        <v>0</v>
      </c>
      <c r="BF175" s="31"/>
    </row>
    <row r="176" spans="1:58" s="5" customFormat="1" ht="24" customHeight="1" x14ac:dyDescent="0.2">
      <c r="A176" s="31">
        <v>63</v>
      </c>
      <c r="B176" s="31" t="s">
        <v>65</v>
      </c>
      <c r="C176" s="31">
        <v>3398</v>
      </c>
      <c r="D176" s="31" t="s">
        <v>71</v>
      </c>
      <c r="E176" s="31" t="s">
        <v>200</v>
      </c>
      <c r="F176" s="31"/>
      <c r="G176" s="32" t="s">
        <v>195</v>
      </c>
      <c r="H176" s="31">
        <v>278</v>
      </c>
      <c r="I176" s="31">
        <v>2754</v>
      </c>
      <c r="J176" s="31" t="s">
        <v>80</v>
      </c>
      <c r="K176" s="31">
        <v>4</v>
      </c>
      <c r="L176" s="31">
        <v>2</v>
      </c>
      <c r="M176" s="31">
        <v>34</v>
      </c>
      <c r="N176" s="33">
        <v>1834</v>
      </c>
      <c r="O176" s="33"/>
      <c r="P176" s="33"/>
      <c r="Q176" s="33"/>
      <c r="R176" s="33"/>
      <c r="S176" s="34" t="str">
        <f t="shared" si="28"/>
        <v>1</v>
      </c>
      <c r="T176" s="35">
        <f t="shared" si="29"/>
        <v>1834</v>
      </c>
      <c r="U176" s="36">
        <f>INDEX([1]ราคาที่ดิน!$B:$G,MATCH($C176,[1]ราคาที่ดิน!$A:$A,0),MATCH($B176,[1]ราคาที่ดิน!$B$1:$G$1,0))</f>
        <v>200</v>
      </c>
      <c r="V176" s="37">
        <f t="shared" si="38"/>
        <v>366800</v>
      </c>
      <c r="W176" s="31"/>
      <c r="X176" s="31"/>
      <c r="Y176" s="31"/>
      <c r="Z176" s="31"/>
      <c r="AA176" s="31"/>
      <c r="AB176" s="32"/>
      <c r="AC176" s="38"/>
      <c r="AD176" s="39"/>
      <c r="AE176" s="39"/>
      <c r="AF176" s="40" t="str">
        <f t="shared" si="30"/>
        <v/>
      </c>
      <c r="AG176" s="41" t="str">
        <f t="shared" si="31"/>
        <v/>
      </c>
      <c r="AH176" s="42"/>
      <c r="AI176" s="42"/>
      <c r="AJ176" s="42"/>
      <c r="AK176" s="42"/>
      <c r="AL176" s="31"/>
      <c r="AM176" s="43" t="str">
        <f t="shared" si="32"/>
        <v>100</v>
      </c>
      <c r="AN176" s="44">
        <f>INDEX([1]ราคาสิ่งปลูกสร้าง!$D$6:$CC$47,MATCH($AD176,[1]ราคาสิ่งปลูกสร้าง!$B$6:$B$45,0),MATCH($C$7,[1]ราคาสิ่งปลูกสร้าง!$D$5:$CC$5,0))</f>
        <v>0</v>
      </c>
      <c r="AO176" s="44">
        <f t="shared" si="33"/>
        <v>0</v>
      </c>
      <c r="AP176" s="45">
        <f t="shared" si="34"/>
        <v>0</v>
      </c>
      <c r="AQ176" s="40">
        <f>IF(AP176=0,0,INDEX([1]ค่าเสื่อมสิ่งปลูกสร้าง!$A$5:$D$105,MATCH($AP176,[1]ค่าเสื่อมสิ่งปลูกสร้าง!$A$5:$A$105,0),MATCH(AE176,[1]ค่าเสื่อมสิ่งปลูกสร้าง!$A$3:$D$3)))</f>
        <v>0</v>
      </c>
      <c r="AR176" s="44">
        <f t="shared" si="39"/>
        <v>0</v>
      </c>
      <c r="AS176" s="44">
        <f t="shared" si="40"/>
        <v>366800</v>
      </c>
      <c r="AT176" s="44">
        <f t="shared" si="41"/>
        <v>366800</v>
      </c>
      <c r="AU176" s="46">
        <v>0</v>
      </c>
      <c r="AV176" s="44">
        <f t="shared" si="35"/>
        <v>366800</v>
      </c>
      <c r="AW176" s="47" t="str">
        <f t="shared" si="36"/>
        <v>0.01</v>
      </c>
      <c r="AX176" s="48">
        <v>1</v>
      </c>
      <c r="AY176" s="48"/>
      <c r="AZ176" s="49">
        <v>0</v>
      </c>
      <c r="BA176" s="48"/>
      <c r="BB176" s="48"/>
      <c r="BC176" s="44">
        <f t="shared" si="37"/>
        <v>0</v>
      </c>
      <c r="BD176" s="50">
        <v>1</v>
      </c>
      <c r="BE176" s="51">
        <f>IF(AX176=1,0,IF(AY176=1,0,IF(BC176&gt;#REF!,#REF!,IF(OR(AZ176&gt;0,BD176&gt;0),BC176+([1]สูตร2!H164*(100%-AZ176)-BC176)*BD176,[1]สูตร2!H164*(100%-AZ176)))))</f>
        <v>0</v>
      </c>
      <c r="BF176" s="31"/>
    </row>
    <row r="177" spans="1:58" s="5" customFormat="1" ht="24" customHeight="1" x14ac:dyDescent="0.2">
      <c r="A177" s="31"/>
      <c r="B177" s="31" t="s">
        <v>65</v>
      </c>
      <c r="C177" s="31">
        <v>7072</v>
      </c>
      <c r="D177" s="31" t="s">
        <v>71</v>
      </c>
      <c r="E177" s="31" t="s">
        <v>200</v>
      </c>
      <c r="F177" s="31"/>
      <c r="G177" s="32" t="s">
        <v>195</v>
      </c>
      <c r="H177" s="31">
        <v>43</v>
      </c>
      <c r="I177" s="31">
        <v>-1111</v>
      </c>
      <c r="J177" s="31" t="s">
        <v>80</v>
      </c>
      <c r="K177" s="31">
        <v>6</v>
      </c>
      <c r="L177" s="31">
        <v>2</v>
      </c>
      <c r="M177" s="31">
        <v>40</v>
      </c>
      <c r="N177" s="33">
        <v>2640</v>
      </c>
      <c r="O177" s="33"/>
      <c r="P177" s="33"/>
      <c r="Q177" s="33"/>
      <c r="R177" s="33"/>
      <c r="S177" s="34" t="str">
        <f t="shared" si="28"/>
        <v>1</v>
      </c>
      <c r="T177" s="35">
        <f t="shared" si="29"/>
        <v>2640</v>
      </c>
      <c r="U177" s="36">
        <f>INDEX([1]ราคาที่ดิน!$B:$G,MATCH($C177,[1]ราคาที่ดิน!$A:$A,0),MATCH($B177,[1]ราคาที่ดิน!$B$1:$G$1,0))</f>
        <v>150</v>
      </c>
      <c r="V177" s="37">
        <f t="shared" si="38"/>
        <v>396000</v>
      </c>
      <c r="W177" s="31"/>
      <c r="X177" s="31"/>
      <c r="Y177" s="31"/>
      <c r="Z177" s="31"/>
      <c r="AA177" s="31"/>
      <c r="AB177" s="32"/>
      <c r="AC177" s="38"/>
      <c r="AD177" s="39"/>
      <c r="AE177" s="39"/>
      <c r="AF177" s="40" t="str">
        <f t="shared" si="30"/>
        <v/>
      </c>
      <c r="AG177" s="41" t="str">
        <f t="shared" si="31"/>
        <v/>
      </c>
      <c r="AH177" s="42"/>
      <c r="AI177" s="42"/>
      <c r="AJ177" s="42"/>
      <c r="AK177" s="42"/>
      <c r="AL177" s="31"/>
      <c r="AM177" s="43" t="str">
        <f t="shared" si="32"/>
        <v>100</v>
      </c>
      <c r="AN177" s="44">
        <f>INDEX([1]ราคาสิ่งปลูกสร้าง!$D$6:$CC$47,MATCH($AD177,[1]ราคาสิ่งปลูกสร้าง!$B$6:$B$45,0),MATCH($C$7,[1]ราคาสิ่งปลูกสร้าง!$D$5:$CC$5,0))</f>
        <v>0</v>
      </c>
      <c r="AO177" s="44">
        <f t="shared" si="33"/>
        <v>0</v>
      </c>
      <c r="AP177" s="45">
        <f t="shared" si="34"/>
        <v>0</v>
      </c>
      <c r="AQ177" s="40">
        <f>IF(AP177=0,0,INDEX([1]ค่าเสื่อมสิ่งปลูกสร้าง!$A$5:$D$105,MATCH($AP177,[1]ค่าเสื่อมสิ่งปลูกสร้าง!$A$5:$A$105,0),MATCH(AE177,[1]ค่าเสื่อมสิ่งปลูกสร้าง!$A$3:$D$3)))</f>
        <v>0</v>
      </c>
      <c r="AR177" s="44">
        <f t="shared" si="39"/>
        <v>0</v>
      </c>
      <c r="AS177" s="44">
        <f t="shared" si="40"/>
        <v>396000</v>
      </c>
      <c r="AT177" s="44">
        <f t="shared" si="41"/>
        <v>396000</v>
      </c>
      <c r="AU177" s="46">
        <v>0</v>
      </c>
      <c r="AV177" s="44">
        <f t="shared" si="35"/>
        <v>396000</v>
      </c>
      <c r="AW177" s="47" t="str">
        <f t="shared" si="36"/>
        <v>0.01</v>
      </c>
      <c r="AX177" s="48">
        <v>1</v>
      </c>
      <c r="AY177" s="48"/>
      <c r="AZ177" s="49">
        <v>0</v>
      </c>
      <c r="BA177" s="48"/>
      <c r="BB177" s="48"/>
      <c r="BC177" s="44">
        <f t="shared" si="37"/>
        <v>0</v>
      </c>
      <c r="BD177" s="50">
        <v>1</v>
      </c>
      <c r="BE177" s="51">
        <f>IF(AX177=1,0,IF(AY177=1,0,IF(BC177&gt;#REF!,#REF!,IF(OR(AZ177&gt;0,BD177&gt;0),BC177+([1]สูตร2!H165*(100%-AZ177)-BC177)*BD177,[1]สูตร2!H165*(100%-AZ177)))))</f>
        <v>0</v>
      </c>
      <c r="BF177" s="31"/>
    </row>
    <row r="178" spans="1:58" s="5" customFormat="1" ht="24" customHeight="1" x14ac:dyDescent="0.2">
      <c r="A178" s="31">
        <v>64</v>
      </c>
      <c r="B178" s="31" t="s">
        <v>65</v>
      </c>
      <c r="C178" s="31">
        <v>30339</v>
      </c>
      <c r="D178" s="31" t="s">
        <v>66</v>
      </c>
      <c r="E178" s="31" t="s">
        <v>201</v>
      </c>
      <c r="F178" s="31"/>
      <c r="G178" s="32" t="s">
        <v>195</v>
      </c>
      <c r="H178" s="31">
        <v>47</v>
      </c>
      <c r="I178" s="31">
        <v>-1637</v>
      </c>
      <c r="J178" s="31" t="s">
        <v>80</v>
      </c>
      <c r="K178" s="31">
        <v>0</v>
      </c>
      <c r="L178" s="31">
        <v>1</v>
      </c>
      <c r="M178" s="31">
        <v>31</v>
      </c>
      <c r="N178" s="33"/>
      <c r="O178" s="33">
        <v>131</v>
      </c>
      <c r="P178" s="33"/>
      <c r="Q178" s="33"/>
      <c r="R178" s="33"/>
      <c r="S178" s="34" t="str">
        <f t="shared" si="28"/>
        <v>2</v>
      </c>
      <c r="T178" s="35">
        <f t="shared" si="29"/>
        <v>131</v>
      </c>
      <c r="U178" s="36">
        <f>INDEX([1]ราคาที่ดิน!$B:$G,MATCH($C178,[1]ราคาที่ดิน!$A:$A,0),MATCH($B178,[1]ราคาที่ดิน!$B$1:$G$1,0))</f>
        <v>200</v>
      </c>
      <c r="V178" s="37">
        <f t="shared" si="38"/>
        <v>26200</v>
      </c>
      <c r="W178" s="31"/>
      <c r="X178" s="31"/>
      <c r="Y178" s="31"/>
      <c r="Z178" s="31"/>
      <c r="AA178" s="31"/>
      <c r="AB178" s="32"/>
      <c r="AC178" s="38">
        <v>2</v>
      </c>
      <c r="AD178" s="39"/>
      <c r="AE178" s="39"/>
      <c r="AF178" s="40" t="str">
        <f t="shared" si="30"/>
        <v/>
      </c>
      <c r="AG178" s="41" t="str">
        <f t="shared" si="31"/>
        <v/>
      </c>
      <c r="AH178" s="42"/>
      <c r="AI178" s="42"/>
      <c r="AJ178" s="42"/>
      <c r="AK178" s="42"/>
      <c r="AL178" s="31"/>
      <c r="AM178" s="43" t="str">
        <f t="shared" si="32"/>
        <v>100</v>
      </c>
      <c r="AN178" s="44">
        <f>INDEX([1]ราคาสิ่งปลูกสร้าง!$D$6:$CC$47,MATCH($AD178,[1]ราคาสิ่งปลูกสร้าง!$B$6:$B$45,0),MATCH($C$7,[1]ราคาสิ่งปลูกสร้าง!$D$5:$CC$5,0))</f>
        <v>0</v>
      </c>
      <c r="AO178" s="44">
        <f t="shared" si="33"/>
        <v>0</v>
      </c>
      <c r="AP178" s="45">
        <f t="shared" si="34"/>
        <v>0</v>
      </c>
      <c r="AQ178" s="40">
        <f>IF(AP178=0,0,INDEX([1]ค่าเสื่อมสิ่งปลูกสร้าง!$A$5:$D$105,MATCH($AP178,[1]ค่าเสื่อมสิ่งปลูกสร้าง!$A$5:$A$105,0),MATCH(AE178,[1]ค่าเสื่อมสิ่งปลูกสร้าง!$A$3:$D$3)))</f>
        <v>0</v>
      </c>
      <c r="AR178" s="44">
        <f t="shared" si="39"/>
        <v>0</v>
      </c>
      <c r="AS178" s="44">
        <f t="shared" si="40"/>
        <v>26200</v>
      </c>
      <c r="AT178" s="44">
        <f t="shared" si="41"/>
        <v>26200</v>
      </c>
      <c r="AU178" s="46">
        <v>0</v>
      </c>
      <c r="AV178" s="44">
        <f t="shared" si="35"/>
        <v>26200</v>
      </c>
      <c r="AW178" s="47" t="str">
        <f t="shared" si="36"/>
        <v>0.02</v>
      </c>
      <c r="AX178" s="48">
        <v>1</v>
      </c>
      <c r="AY178" s="48"/>
      <c r="AZ178" s="49">
        <v>0</v>
      </c>
      <c r="BA178" s="48"/>
      <c r="BB178" s="48"/>
      <c r="BC178" s="44">
        <f t="shared" si="37"/>
        <v>0</v>
      </c>
      <c r="BD178" s="50">
        <v>1</v>
      </c>
      <c r="BE178" s="51">
        <f>IF(AX178=1,0,IF(AY178=1,0,IF(BC178&gt;#REF!,#REF!,IF(OR(AZ178&gt;0,BD178&gt;0),BC178+([1]สูตร2!H166*(100%-AZ178)-BC178)*BD178,[1]สูตร2!H166*(100%-AZ178)))))</f>
        <v>0</v>
      </c>
      <c r="BF178" s="31"/>
    </row>
    <row r="179" spans="1:58" s="5" customFormat="1" ht="24" customHeight="1" x14ac:dyDescent="0.2">
      <c r="A179" s="31"/>
      <c r="B179" s="31" t="s">
        <v>65</v>
      </c>
      <c r="C179" s="31">
        <v>3400</v>
      </c>
      <c r="D179" s="31" t="s">
        <v>66</v>
      </c>
      <c r="E179" s="31" t="s">
        <v>201</v>
      </c>
      <c r="F179" s="31"/>
      <c r="G179" s="32" t="s">
        <v>195</v>
      </c>
      <c r="H179" s="31">
        <v>280</v>
      </c>
      <c r="I179" s="31">
        <v>2746</v>
      </c>
      <c r="J179" s="31" t="s">
        <v>80</v>
      </c>
      <c r="K179" s="31">
        <v>8</v>
      </c>
      <c r="L179" s="31">
        <v>2</v>
      </c>
      <c r="M179" s="31">
        <v>6</v>
      </c>
      <c r="N179" s="33">
        <v>3406</v>
      </c>
      <c r="O179" s="33"/>
      <c r="P179" s="33"/>
      <c r="Q179" s="33"/>
      <c r="R179" s="33"/>
      <c r="S179" s="34" t="str">
        <f t="shared" si="28"/>
        <v>1</v>
      </c>
      <c r="T179" s="35">
        <f t="shared" si="29"/>
        <v>3406</v>
      </c>
      <c r="U179" s="36">
        <f>INDEX([1]ราคาที่ดิน!$B:$G,MATCH($C179,[1]ราคาที่ดิน!$A:$A,0),MATCH($B179,[1]ราคาที่ดิน!$B$1:$G$1,0))</f>
        <v>200</v>
      </c>
      <c r="V179" s="37">
        <f t="shared" si="38"/>
        <v>681200</v>
      </c>
      <c r="W179" s="31"/>
      <c r="X179" s="31"/>
      <c r="Y179" s="31"/>
      <c r="Z179" s="31"/>
      <c r="AA179" s="31"/>
      <c r="AB179" s="32"/>
      <c r="AC179" s="38">
        <v>2</v>
      </c>
      <c r="AD179" s="39"/>
      <c r="AE179" s="39"/>
      <c r="AF179" s="40" t="str">
        <f t="shared" si="30"/>
        <v/>
      </c>
      <c r="AG179" s="41" t="str">
        <f t="shared" si="31"/>
        <v/>
      </c>
      <c r="AH179" s="42"/>
      <c r="AI179" s="42"/>
      <c r="AJ179" s="42"/>
      <c r="AK179" s="42"/>
      <c r="AL179" s="31"/>
      <c r="AM179" s="43" t="str">
        <f t="shared" si="32"/>
        <v>100</v>
      </c>
      <c r="AN179" s="44">
        <f>INDEX([1]ราคาสิ่งปลูกสร้าง!$D$6:$CC$47,MATCH($AD179,[1]ราคาสิ่งปลูกสร้าง!$B$6:$B$45,0),MATCH($C$7,[1]ราคาสิ่งปลูกสร้าง!$D$5:$CC$5,0))</f>
        <v>0</v>
      </c>
      <c r="AO179" s="44">
        <f t="shared" si="33"/>
        <v>0</v>
      </c>
      <c r="AP179" s="45">
        <f t="shared" si="34"/>
        <v>0</v>
      </c>
      <c r="AQ179" s="40">
        <f>IF(AP179=0,0,INDEX([1]ค่าเสื่อมสิ่งปลูกสร้าง!$A$5:$D$105,MATCH($AP179,[1]ค่าเสื่อมสิ่งปลูกสร้าง!$A$5:$A$105,0),MATCH(AE179,[1]ค่าเสื่อมสิ่งปลูกสร้าง!$A$3:$D$3)))</f>
        <v>0</v>
      </c>
      <c r="AR179" s="44">
        <f t="shared" si="39"/>
        <v>0</v>
      </c>
      <c r="AS179" s="44">
        <f t="shared" si="40"/>
        <v>681200</v>
      </c>
      <c r="AT179" s="44">
        <f t="shared" si="41"/>
        <v>681200</v>
      </c>
      <c r="AU179" s="46">
        <v>0</v>
      </c>
      <c r="AV179" s="44">
        <f t="shared" si="35"/>
        <v>681200</v>
      </c>
      <c r="AW179" s="47" t="str">
        <f t="shared" si="36"/>
        <v>0.01</v>
      </c>
      <c r="AX179" s="48">
        <v>1</v>
      </c>
      <c r="AY179" s="48"/>
      <c r="AZ179" s="49">
        <v>0</v>
      </c>
      <c r="BA179" s="48"/>
      <c r="BB179" s="48"/>
      <c r="BC179" s="44">
        <f t="shared" si="37"/>
        <v>0</v>
      </c>
      <c r="BD179" s="50">
        <v>1</v>
      </c>
      <c r="BE179" s="51">
        <f>IF(AX179=1,0,IF(AY179=1,0,IF(BC179&gt;#REF!,#REF!,IF(OR(AZ179&gt;0,BD179&gt;0),BC179+([1]สูตร2!H167*(100%-AZ179)-BC179)*BD179,[1]สูตร2!H167*(100%-AZ179)))))</f>
        <v>0</v>
      </c>
      <c r="BF179" s="31"/>
    </row>
    <row r="180" spans="1:58" s="5" customFormat="1" ht="24" customHeight="1" x14ac:dyDescent="0.2">
      <c r="A180" s="31">
        <v>65</v>
      </c>
      <c r="B180" s="31" t="s">
        <v>65</v>
      </c>
      <c r="C180" s="31">
        <v>6335</v>
      </c>
      <c r="D180" s="31" t="s">
        <v>83</v>
      </c>
      <c r="E180" s="31" t="s">
        <v>202</v>
      </c>
      <c r="F180" s="31"/>
      <c r="G180" s="32" t="s">
        <v>203</v>
      </c>
      <c r="H180" s="31">
        <v>137</v>
      </c>
      <c r="I180" s="31">
        <v>-67</v>
      </c>
      <c r="J180" s="31" t="s">
        <v>80</v>
      </c>
      <c r="K180" s="31">
        <v>0</v>
      </c>
      <c r="L180" s="31">
        <v>0</v>
      </c>
      <c r="M180" s="31">
        <v>37</v>
      </c>
      <c r="N180" s="33"/>
      <c r="O180" s="33">
        <v>37</v>
      </c>
      <c r="P180" s="33"/>
      <c r="Q180" s="33"/>
      <c r="R180" s="33"/>
      <c r="S180" s="34" t="str">
        <f t="shared" si="28"/>
        <v>2</v>
      </c>
      <c r="T180" s="35">
        <f t="shared" si="29"/>
        <v>37</v>
      </c>
      <c r="U180" s="36">
        <f>INDEX([1]ราคาที่ดิน!$B:$G,MATCH($C180,[1]ราคาที่ดิน!$A:$A,0),MATCH($B180,[1]ราคาที่ดิน!$B$1:$G$1,0))</f>
        <v>200</v>
      </c>
      <c r="V180" s="37">
        <f t="shared" si="38"/>
        <v>7400</v>
      </c>
      <c r="W180" s="31">
        <v>1</v>
      </c>
      <c r="X180" s="31">
        <v>61</v>
      </c>
      <c r="Y180" s="31" t="s">
        <v>83</v>
      </c>
      <c r="Z180" s="31" t="s">
        <v>204</v>
      </c>
      <c r="AA180" s="31"/>
      <c r="AB180" s="32" t="s">
        <v>203</v>
      </c>
      <c r="AC180" s="38"/>
      <c r="AD180" s="39" t="s">
        <v>73</v>
      </c>
      <c r="AE180" s="39" t="s">
        <v>74</v>
      </c>
      <c r="AF180" s="40" t="str">
        <f t="shared" si="30"/>
        <v>2</v>
      </c>
      <c r="AG180" s="41">
        <f t="shared" si="31"/>
        <v>90</v>
      </c>
      <c r="AH180" s="42"/>
      <c r="AI180" s="42">
        <v>90</v>
      </c>
      <c r="AJ180" s="42"/>
      <c r="AK180" s="42"/>
      <c r="AL180" s="31">
        <v>20</v>
      </c>
      <c r="AM180" s="43" t="str">
        <f t="shared" si="32"/>
        <v>100</v>
      </c>
      <c r="AN180" s="44">
        <f>INDEX([1]ราคาสิ่งปลูกสร้าง!$D$6:$CC$47,MATCH($AD180,[1]ราคาสิ่งปลูกสร้าง!$B$6:$B$45,0),MATCH($C$7,[1]ราคาสิ่งปลูกสร้าง!$D$5:$CC$5,0))</f>
        <v>6500</v>
      </c>
      <c r="AO180" s="44">
        <f t="shared" si="33"/>
        <v>585000</v>
      </c>
      <c r="AP180" s="45">
        <f t="shared" si="34"/>
        <v>20</v>
      </c>
      <c r="AQ180" s="40">
        <f>IF(AP180=0,0,INDEX([1]ค่าเสื่อมสิ่งปลูกสร้าง!$A$5:$D$105,MATCH($AP180,[1]ค่าเสื่อมสิ่งปลูกสร้าง!$A$5:$A$105,0),MATCH(AE180,[1]ค่าเสื่อมสิ่งปลูกสร้าง!$A$3:$D$3)))</f>
        <v>30</v>
      </c>
      <c r="AR180" s="44">
        <f t="shared" si="39"/>
        <v>409500</v>
      </c>
      <c r="AS180" s="44">
        <f t="shared" si="40"/>
        <v>416900</v>
      </c>
      <c r="AT180" s="44">
        <f t="shared" si="41"/>
        <v>416900</v>
      </c>
      <c r="AU180" s="46">
        <v>0</v>
      </c>
      <c r="AV180" s="44">
        <f t="shared" si="35"/>
        <v>416900</v>
      </c>
      <c r="AW180" s="47" t="str">
        <f t="shared" si="36"/>
        <v>0.02</v>
      </c>
      <c r="AX180" s="48">
        <v>1</v>
      </c>
      <c r="AY180" s="48"/>
      <c r="AZ180" s="49">
        <v>0</v>
      </c>
      <c r="BA180" s="48"/>
      <c r="BB180" s="48"/>
      <c r="BC180" s="44">
        <f t="shared" si="37"/>
        <v>0</v>
      </c>
      <c r="BD180" s="50">
        <v>1</v>
      </c>
      <c r="BE180" s="51">
        <f>IF(AX180=1,0,IF(AY180=1,0,IF(BC180&gt;#REF!,#REF!,IF(OR(AZ180&gt;0,BD180&gt;0),BC180+([1]สูตร2!H168*(100%-AZ180)-BC180)*BD180,[1]สูตร2!H168*(100%-AZ180)))))</f>
        <v>0</v>
      </c>
      <c r="BF180" s="31"/>
    </row>
    <row r="181" spans="1:58" s="5" customFormat="1" ht="24" customHeight="1" x14ac:dyDescent="0.2">
      <c r="A181" s="31"/>
      <c r="B181" s="31" t="s">
        <v>65</v>
      </c>
      <c r="C181" s="31">
        <v>6335</v>
      </c>
      <c r="D181" s="31" t="s">
        <v>83</v>
      </c>
      <c r="E181" s="31" t="s">
        <v>202</v>
      </c>
      <c r="F181" s="31"/>
      <c r="G181" s="32" t="s">
        <v>203</v>
      </c>
      <c r="H181" s="31">
        <v>137</v>
      </c>
      <c r="I181" s="31">
        <v>-67</v>
      </c>
      <c r="J181" s="31" t="s">
        <v>80</v>
      </c>
      <c r="K181" s="31">
        <v>0</v>
      </c>
      <c r="L181" s="31">
        <v>0</v>
      </c>
      <c r="M181" s="31">
        <v>20</v>
      </c>
      <c r="N181" s="33"/>
      <c r="O181" s="33">
        <v>20</v>
      </c>
      <c r="P181" s="33"/>
      <c r="Q181" s="33"/>
      <c r="R181" s="33"/>
      <c r="S181" s="34" t="str">
        <f t="shared" si="28"/>
        <v>2</v>
      </c>
      <c r="T181" s="35">
        <f t="shared" si="29"/>
        <v>20</v>
      </c>
      <c r="U181" s="36">
        <f>INDEX([1]ราคาที่ดิน!$B:$G,MATCH($C181,[1]ราคาที่ดิน!$A:$A,0),MATCH($B181,[1]ราคาที่ดิน!$B$1:$G$1,0))</f>
        <v>200</v>
      </c>
      <c r="V181" s="37">
        <f t="shared" si="38"/>
        <v>4000</v>
      </c>
      <c r="W181" s="31">
        <v>2</v>
      </c>
      <c r="X181" s="31">
        <v>61</v>
      </c>
      <c r="Y181" s="31" t="s">
        <v>83</v>
      </c>
      <c r="Z181" s="31" t="s">
        <v>204</v>
      </c>
      <c r="AA181" s="31"/>
      <c r="AB181" s="32" t="s">
        <v>203</v>
      </c>
      <c r="AC181" s="38"/>
      <c r="AD181" s="39" t="s">
        <v>75</v>
      </c>
      <c r="AE181" s="39" t="s">
        <v>76</v>
      </c>
      <c r="AF181" s="40" t="str">
        <f t="shared" si="30"/>
        <v>1</v>
      </c>
      <c r="AG181" s="41">
        <f t="shared" si="31"/>
        <v>13.5</v>
      </c>
      <c r="AH181" s="42">
        <v>13.5</v>
      </c>
      <c r="AI181" s="42"/>
      <c r="AJ181" s="42"/>
      <c r="AK181" s="42"/>
      <c r="AL181" s="31">
        <v>18</v>
      </c>
      <c r="AM181" s="43" t="str">
        <f t="shared" si="32"/>
        <v>100</v>
      </c>
      <c r="AN181" s="44">
        <f>INDEX([1]ราคาสิ่งปลูกสร้าง!$D$6:$CC$47,MATCH($AD181,[1]ราคาสิ่งปลูกสร้าง!$B$6:$B$45,0),MATCH($C$7,[1]ราคาสิ่งปลูกสร้าง!$D$5:$CC$5,0))</f>
        <v>5400</v>
      </c>
      <c r="AO181" s="44">
        <f t="shared" si="33"/>
        <v>72900</v>
      </c>
      <c r="AP181" s="45">
        <f t="shared" si="34"/>
        <v>18</v>
      </c>
      <c r="AQ181" s="40">
        <f>IF(AP181=0,0,INDEX([1]ค่าเสื่อมสิ่งปลูกสร้าง!$A$5:$D$105,MATCH($AP181,[1]ค่าเสื่อมสิ่งปลูกสร้าง!$A$5:$A$105,0),MATCH(AE181,[1]ค่าเสื่อมสิ่งปลูกสร้าง!$A$3:$D$3)))</f>
        <v>86</v>
      </c>
      <c r="AR181" s="44">
        <f t="shared" si="39"/>
        <v>10206.000000000002</v>
      </c>
      <c r="AS181" s="44">
        <f t="shared" si="40"/>
        <v>14206.000000000002</v>
      </c>
      <c r="AT181" s="44">
        <f t="shared" si="41"/>
        <v>14206.000000000002</v>
      </c>
      <c r="AU181" s="46">
        <v>0</v>
      </c>
      <c r="AV181" s="44">
        <f t="shared" si="35"/>
        <v>14206.000000000002</v>
      </c>
      <c r="AW181" s="47" t="str">
        <f t="shared" si="36"/>
        <v>0.01</v>
      </c>
      <c r="AX181" s="48">
        <v>1</v>
      </c>
      <c r="AY181" s="48"/>
      <c r="AZ181" s="49">
        <v>0</v>
      </c>
      <c r="BA181" s="48"/>
      <c r="BB181" s="48"/>
      <c r="BC181" s="44">
        <f t="shared" si="37"/>
        <v>0</v>
      </c>
      <c r="BD181" s="50">
        <v>1</v>
      </c>
      <c r="BE181" s="51">
        <f>IF(AX181=1,0,IF(AY181=1,0,IF(BC181&gt;#REF!,#REF!,IF(OR(AZ181&gt;0,BD181&gt;0),BC181+([1]สูตร2!H169*(100%-AZ181)-BC181)*BD181,[1]สูตร2!H169*(100%-AZ181)))))</f>
        <v>0</v>
      </c>
      <c r="BF181" s="31"/>
    </row>
    <row r="182" spans="1:58" s="5" customFormat="1" ht="24" customHeight="1" x14ac:dyDescent="0.2">
      <c r="A182" s="31"/>
      <c r="B182" s="31" t="s">
        <v>65</v>
      </c>
      <c r="C182" s="31">
        <v>6543</v>
      </c>
      <c r="D182" s="31" t="s">
        <v>83</v>
      </c>
      <c r="E182" s="31" t="s">
        <v>202</v>
      </c>
      <c r="F182" s="31"/>
      <c r="G182" s="32" t="s">
        <v>203</v>
      </c>
      <c r="H182" s="31">
        <v>481</v>
      </c>
      <c r="I182" s="31">
        <v>3308</v>
      </c>
      <c r="J182" s="31" t="s">
        <v>80</v>
      </c>
      <c r="K182" s="31">
        <v>3</v>
      </c>
      <c r="L182" s="31">
        <v>0</v>
      </c>
      <c r="M182" s="31">
        <v>0</v>
      </c>
      <c r="N182" s="33">
        <v>1200</v>
      </c>
      <c r="O182" s="33"/>
      <c r="P182" s="33"/>
      <c r="Q182" s="33"/>
      <c r="R182" s="33"/>
      <c r="S182" s="34" t="str">
        <f t="shared" si="28"/>
        <v>1</v>
      </c>
      <c r="T182" s="35">
        <f t="shared" si="29"/>
        <v>1200</v>
      </c>
      <c r="U182" s="36">
        <f>INDEX([1]ราคาที่ดิน!$B:$G,MATCH($C182,[1]ราคาที่ดิน!$A:$A,0),MATCH($B182,[1]ราคาที่ดิน!$B$1:$G$1,0))</f>
        <v>180</v>
      </c>
      <c r="V182" s="37">
        <f t="shared" si="38"/>
        <v>216000</v>
      </c>
      <c r="W182" s="31"/>
      <c r="X182" s="31"/>
      <c r="Y182" s="31"/>
      <c r="Z182" s="31"/>
      <c r="AA182" s="31"/>
      <c r="AB182" s="32"/>
      <c r="AC182" s="38"/>
      <c r="AD182" s="39"/>
      <c r="AE182" s="39"/>
      <c r="AF182" s="40" t="str">
        <f t="shared" si="30"/>
        <v/>
      </c>
      <c r="AG182" s="41" t="str">
        <f t="shared" si="31"/>
        <v/>
      </c>
      <c r="AH182" s="42"/>
      <c r="AI182" s="42"/>
      <c r="AJ182" s="42"/>
      <c r="AK182" s="42"/>
      <c r="AL182" s="31"/>
      <c r="AM182" s="43" t="str">
        <f t="shared" si="32"/>
        <v>100</v>
      </c>
      <c r="AN182" s="44">
        <f>INDEX([1]ราคาสิ่งปลูกสร้าง!$D$6:$CC$47,MATCH($AD182,[1]ราคาสิ่งปลูกสร้าง!$B$6:$B$45,0),MATCH($C$7,[1]ราคาสิ่งปลูกสร้าง!$D$5:$CC$5,0))</f>
        <v>0</v>
      </c>
      <c r="AO182" s="44">
        <f t="shared" si="33"/>
        <v>0</v>
      </c>
      <c r="AP182" s="45">
        <f t="shared" si="34"/>
        <v>0</v>
      </c>
      <c r="AQ182" s="40">
        <f>IF(AP182=0,0,INDEX([1]ค่าเสื่อมสิ่งปลูกสร้าง!$A$5:$D$105,MATCH($AP182,[1]ค่าเสื่อมสิ่งปลูกสร้าง!$A$5:$A$105,0),MATCH(AE182,[1]ค่าเสื่อมสิ่งปลูกสร้าง!$A$3:$D$3)))</f>
        <v>0</v>
      </c>
      <c r="AR182" s="44">
        <f t="shared" si="39"/>
        <v>0</v>
      </c>
      <c r="AS182" s="44">
        <f t="shared" si="40"/>
        <v>216000</v>
      </c>
      <c r="AT182" s="44">
        <f t="shared" si="41"/>
        <v>216000</v>
      </c>
      <c r="AU182" s="46">
        <v>0</v>
      </c>
      <c r="AV182" s="44">
        <f t="shared" si="35"/>
        <v>216000</v>
      </c>
      <c r="AW182" s="47" t="str">
        <f t="shared" si="36"/>
        <v>0.01</v>
      </c>
      <c r="AX182" s="48">
        <v>1</v>
      </c>
      <c r="AY182" s="48"/>
      <c r="AZ182" s="49">
        <v>0</v>
      </c>
      <c r="BA182" s="48"/>
      <c r="BB182" s="48"/>
      <c r="BC182" s="44">
        <f t="shared" si="37"/>
        <v>0</v>
      </c>
      <c r="BD182" s="50">
        <v>1</v>
      </c>
      <c r="BE182" s="51">
        <f>IF(AX182=1,0,IF(AY182=1,0,IF(BC182&gt;#REF!,#REF!,IF(OR(AZ182&gt;0,BD182&gt;0),BC182+([1]สูตร2!H170*(100%-AZ182)-BC182)*BD182,[1]สูตร2!H170*(100%-AZ182)))))</f>
        <v>0</v>
      </c>
      <c r="BF182" s="31"/>
    </row>
    <row r="183" spans="1:58" s="5" customFormat="1" ht="24" customHeight="1" x14ac:dyDescent="0.2">
      <c r="A183" s="31">
        <v>66</v>
      </c>
      <c r="B183" s="31" t="s">
        <v>65</v>
      </c>
      <c r="C183" s="31">
        <v>7251</v>
      </c>
      <c r="D183" s="31" t="s">
        <v>66</v>
      </c>
      <c r="E183" s="31" t="s">
        <v>205</v>
      </c>
      <c r="F183" s="31"/>
      <c r="G183" s="32" t="s">
        <v>206</v>
      </c>
      <c r="H183" s="31">
        <v>161</v>
      </c>
      <c r="I183" s="31">
        <v>-1363</v>
      </c>
      <c r="J183" s="31" t="s">
        <v>80</v>
      </c>
      <c r="K183" s="31">
        <v>9</v>
      </c>
      <c r="L183" s="31">
        <v>2</v>
      </c>
      <c r="M183" s="31">
        <v>56</v>
      </c>
      <c r="N183" s="33">
        <v>3856</v>
      </c>
      <c r="O183" s="33"/>
      <c r="P183" s="33"/>
      <c r="Q183" s="33"/>
      <c r="R183" s="33"/>
      <c r="S183" s="34" t="str">
        <f t="shared" si="28"/>
        <v>1</v>
      </c>
      <c r="T183" s="35">
        <f t="shared" si="29"/>
        <v>3856</v>
      </c>
      <c r="U183" s="36">
        <f>INDEX([1]ราคาที่ดิน!$B:$G,MATCH($C183,[1]ราคาที่ดิน!$A:$A,0),MATCH($B183,[1]ราคาที่ดิน!$B$1:$G$1,0))</f>
        <v>180</v>
      </c>
      <c r="V183" s="37">
        <f t="shared" si="38"/>
        <v>694080</v>
      </c>
      <c r="W183" s="31"/>
      <c r="X183" s="31"/>
      <c r="Y183" s="31"/>
      <c r="Z183" s="31"/>
      <c r="AA183" s="31"/>
      <c r="AB183" s="32"/>
      <c r="AC183" s="38"/>
      <c r="AD183" s="39"/>
      <c r="AE183" s="39"/>
      <c r="AF183" s="40" t="str">
        <f t="shared" si="30"/>
        <v/>
      </c>
      <c r="AG183" s="41" t="str">
        <f t="shared" si="31"/>
        <v/>
      </c>
      <c r="AH183" s="42"/>
      <c r="AI183" s="42"/>
      <c r="AJ183" s="42"/>
      <c r="AK183" s="42"/>
      <c r="AL183" s="31"/>
      <c r="AM183" s="43" t="str">
        <f t="shared" si="32"/>
        <v>100</v>
      </c>
      <c r="AN183" s="44">
        <f>INDEX([1]ราคาสิ่งปลูกสร้าง!$D$6:$CC$47,MATCH($AD183,[1]ราคาสิ่งปลูกสร้าง!$B$6:$B$45,0),MATCH($C$7,[1]ราคาสิ่งปลูกสร้าง!$D$5:$CC$5,0))</f>
        <v>0</v>
      </c>
      <c r="AO183" s="44">
        <f t="shared" si="33"/>
        <v>0</v>
      </c>
      <c r="AP183" s="45">
        <f t="shared" si="34"/>
        <v>0</v>
      </c>
      <c r="AQ183" s="40">
        <f>IF(AP183=0,0,INDEX([1]ค่าเสื่อมสิ่งปลูกสร้าง!$A$5:$D$105,MATCH($AP183,[1]ค่าเสื่อมสิ่งปลูกสร้าง!$A$5:$A$105,0),MATCH(AE183,[1]ค่าเสื่อมสิ่งปลูกสร้าง!$A$3:$D$3)))</f>
        <v>0</v>
      </c>
      <c r="AR183" s="44">
        <f t="shared" si="39"/>
        <v>0</v>
      </c>
      <c r="AS183" s="44">
        <f t="shared" si="40"/>
        <v>694080</v>
      </c>
      <c r="AT183" s="44">
        <f t="shared" si="41"/>
        <v>694080</v>
      </c>
      <c r="AU183" s="46">
        <v>0</v>
      </c>
      <c r="AV183" s="44">
        <f t="shared" si="35"/>
        <v>694080</v>
      </c>
      <c r="AW183" s="47" t="str">
        <f t="shared" si="36"/>
        <v>0.01</v>
      </c>
      <c r="AX183" s="48">
        <v>1</v>
      </c>
      <c r="AY183" s="48"/>
      <c r="AZ183" s="49">
        <v>0</v>
      </c>
      <c r="BA183" s="48"/>
      <c r="BB183" s="48"/>
      <c r="BC183" s="44">
        <f t="shared" si="37"/>
        <v>0</v>
      </c>
      <c r="BD183" s="50">
        <v>1</v>
      </c>
      <c r="BE183" s="51">
        <f>IF(AX183=1,0,IF(AY183=1,0,IF(BC183&gt;#REF!,#REF!,IF(OR(AZ183&gt;0,BD183&gt;0),BC183+([1]สูตร2!H171*(100%-AZ183)-BC183)*BD183,[1]สูตร2!H171*(100%-AZ183)))))</f>
        <v>0</v>
      </c>
      <c r="BF183" s="31"/>
    </row>
    <row r="184" spans="1:58" s="5" customFormat="1" ht="24" customHeight="1" x14ac:dyDescent="0.2">
      <c r="A184" s="31"/>
      <c r="B184" s="31" t="s">
        <v>65</v>
      </c>
      <c r="C184" s="31">
        <v>7797</v>
      </c>
      <c r="D184" s="31" t="s">
        <v>66</v>
      </c>
      <c r="E184" s="31" t="s">
        <v>205</v>
      </c>
      <c r="F184" s="31"/>
      <c r="G184" s="32" t="s">
        <v>206</v>
      </c>
      <c r="H184" s="31">
        <v>52</v>
      </c>
      <c r="I184" s="31">
        <v>157</v>
      </c>
      <c r="J184" s="31" t="s">
        <v>80</v>
      </c>
      <c r="K184" s="31">
        <v>0</v>
      </c>
      <c r="L184" s="31">
        <v>1</v>
      </c>
      <c r="M184" s="31">
        <v>0</v>
      </c>
      <c r="N184" s="33"/>
      <c r="O184" s="33">
        <v>100</v>
      </c>
      <c r="P184" s="33"/>
      <c r="Q184" s="33"/>
      <c r="R184" s="33"/>
      <c r="S184" s="34" t="str">
        <f t="shared" si="28"/>
        <v>2</v>
      </c>
      <c r="T184" s="35">
        <f t="shared" si="29"/>
        <v>100</v>
      </c>
      <c r="U184" s="36">
        <f>INDEX([1]ราคาที่ดิน!$B:$G,MATCH($C184,[1]ราคาที่ดิน!$A:$A,0),MATCH($B184,[1]ราคาที่ดิน!$B$1:$G$1,0))</f>
        <v>180</v>
      </c>
      <c r="V184" s="37">
        <f t="shared" si="38"/>
        <v>18000</v>
      </c>
      <c r="W184" s="31">
        <v>1</v>
      </c>
      <c r="X184" s="31">
        <v>62</v>
      </c>
      <c r="Y184" s="31" t="s">
        <v>66</v>
      </c>
      <c r="Z184" s="31" t="s">
        <v>207</v>
      </c>
      <c r="AA184" s="31"/>
      <c r="AB184" s="32" t="s">
        <v>206</v>
      </c>
      <c r="AC184" s="38">
        <v>1</v>
      </c>
      <c r="AD184" s="39" t="s">
        <v>73</v>
      </c>
      <c r="AE184" s="39" t="s">
        <v>74</v>
      </c>
      <c r="AF184" s="40" t="str">
        <f t="shared" si="30"/>
        <v>2</v>
      </c>
      <c r="AG184" s="41">
        <f t="shared" si="31"/>
        <v>25</v>
      </c>
      <c r="AH184" s="42"/>
      <c r="AI184" s="42">
        <v>25</v>
      </c>
      <c r="AJ184" s="42"/>
      <c r="AK184" s="42"/>
      <c r="AL184" s="31">
        <v>20</v>
      </c>
      <c r="AM184" s="43" t="str">
        <f t="shared" si="32"/>
        <v>100</v>
      </c>
      <c r="AN184" s="44">
        <f>INDEX([1]ราคาสิ่งปลูกสร้าง!$D$6:$CC$47,MATCH($AD184,[1]ราคาสิ่งปลูกสร้าง!$B$6:$B$45,0),MATCH($C$7,[1]ราคาสิ่งปลูกสร้าง!$D$5:$CC$5,0))</f>
        <v>6500</v>
      </c>
      <c r="AO184" s="44">
        <f t="shared" si="33"/>
        <v>162500</v>
      </c>
      <c r="AP184" s="45">
        <f t="shared" si="34"/>
        <v>20</v>
      </c>
      <c r="AQ184" s="40">
        <f>IF(AP184=0,0,INDEX([1]ค่าเสื่อมสิ่งปลูกสร้าง!$A$5:$D$105,MATCH($AP184,[1]ค่าเสื่อมสิ่งปลูกสร้าง!$A$5:$A$105,0),MATCH(AE184,[1]ค่าเสื่อมสิ่งปลูกสร้าง!$A$3:$D$3)))</f>
        <v>30</v>
      </c>
      <c r="AR184" s="44">
        <f t="shared" si="39"/>
        <v>113750</v>
      </c>
      <c r="AS184" s="44">
        <f t="shared" si="40"/>
        <v>131750</v>
      </c>
      <c r="AT184" s="44">
        <f t="shared" si="41"/>
        <v>131750</v>
      </c>
      <c r="AU184" s="46">
        <v>0</v>
      </c>
      <c r="AV184" s="44">
        <f t="shared" si="35"/>
        <v>131750</v>
      </c>
      <c r="AW184" s="47" t="str">
        <f t="shared" si="36"/>
        <v>0.03</v>
      </c>
      <c r="AX184" s="48">
        <v>1</v>
      </c>
      <c r="AY184" s="48"/>
      <c r="AZ184" s="49">
        <v>0</v>
      </c>
      <c r="BA184" s="48"/>
      <c r="BB184" s="48"/>
      <c r="BC184" s="44">
        <f t="shared" si="37"/>
        <v>0</v>
      </c>
      <c r="BD184" s="50">
        <v>1</v>
      </c>
      <c r="BE184" s="51">
        <f>IF(AX184=1,0,IF(AY184=1,0,IF(BC184&gt;#REF!,#REF!,IF(OR(AZ184&gt;0,BD184&gt;0),BC184+([1]สูตร2!H172*(100%-AZ184)-BC184)*BD184,[1]สูตร2!H172*(100%-AZ184)))))</f>
        <v>0</v>
      </c>
      <c r="BF184" s="31"/>
    </row>
    <row r="185" spans="1:58" s="5" customFormat="1" ht="24" customHeight="1" x14ac:dyDescent="0.2">
      <c r="A185" s="31"/>
      <c r="B185" s="31" t="s">
        <v>65</v>
      </c>
      <c r="C185" s="31">
        <v>7797</v>
      </c>
      <c r="D185" s="31" t="s">
        <v>66</v>
      </c>
      <c r="E185" s="31" t="s">
        <v>205</v>
      </c>
      <c r="F185" s="31"/>
      <c r="G185" s="32" t="s">
        <v>206</v>
      </c>
      <c r="H185" s="31">
        <v>52</v>
      </c>
      <c r="I185" s="31">
        <v>157</v>
      </c>
      <c r="J185" s="31" t="s">
        <v>80</v>
      </c>
      <c r="K185" s="31">
        <v>0</v>
      </c>
      <c r="L185" s="31">
        <v>0</v>
      </c>
      <c r="M185" s="31">
        <v>62</v>
      </c>
      <c r="N185" s="33"/>
      <c r="O185" s="33">
        <v>62</v>
      </c>
      <c r="P185" s="33"/>
      <c r="Q185" s="33"/>
      <c r="R185" s="33"/>
      <c r="S185" s="34" t="str">
        <f t="shared" si="28"/>
        <v>2</v>
      </c>
      <c r="T185" s="35">
        <f t="shared" si="29"/>
        <v>62</v>
      </c>
      <c r="U185" s="36">
        <f>INDEX([1]ราคาที่ดิน!$B:$G,MATCH($C185,[1]ราคาที่ดิน!$A:$A,0),MATCH($B185,[1]ราคาที่ดิน!$B$1:$G$1,0))</f>
        <v>180</v>
      </c>
      <c r="V185" s="37">
        <f t="shared" si="38"/>
        <v>11160</v>
      </c>
      <c r="W185" s="31">
        <v>2</v>
      </c>
      <c r="X185" s="31">
        <v>62</v>
      </c>
      <c r="Y185" s="31" t="s">
        <v>66</v>
      </c>
      <c r="Z185" s="31" t="s">
        <v>207</v>
      </c>
      <c r="AA185" s="31"/>
      <c r="AB185" s="32" t="s">
        <v>206</v>
      </c>
      <c r="AC185" s="38">
        <v>1</v>
      </c>
      <c r="AD185" s="39" t="s">
        <v>75</v>
      </c>
      <c r="AE185" s="39" t="s">
        <v>76</v>
      </c>
      <c r="AF185" s="40" t="str">
        <f t="shared" si="30"/>
        <v>1</v>
      </c>
      <c r="AG185" s="41">
        <f t="shared" si="31"/>
        <v>10.5</v>
      </c>
      <c r="AH185" s="42">
        <v>10.5</v>
      </c>
      <c r="AI185" s="42"/>
      <c r="AJ185" s="42"/>
      <c r="AK185" s="42"/>
      <c r="AL185" s="31">
        <v>20</v>
      </c>
      <c r="AM185" s="43" t="str">
        <f t="shared" si="32"/>
        <v>100</v>
      </c>
      <c r="AN185" s="44">
        <f>INDEX([1]ราคาสิ่งปลูกสร้าง!$D$6:$CC$47,MATCH($AD185,[1]ราคาสิ่งปลูกสร้าง!$B$6:$B$45,0),MATCH($C$7,[1]ราคาสิ่งปลูกสร้าง!$D$5:$CC$5,0))</f>
        <v>5400</v>
      </c>
      <c r="AO185" s="44">
        <f t="shared" si="33"/>
        <v>56700</v>
      </c>
      <c r="AP185" s="45">
        <f t="shared" si="34"/>
        <v>20</v>
      </c>
      <c r="AQ185" s="40">
        <f>IF(AP185=0,0,INDEX([1]ค่าเสื่อมสิ่งปลูกสร้าง!$A$5:$D$105,MATCH($AP185,[1]ค่าเสื่อมสิ่งปลูกสร้าง!$A$5:$A$105,0),MATCH(AE185,[1]ค่าเสื่อมสิ่งปลูกสร้าง!$A$3:$D$3)))</f>
        <v>93</v>
      </c>
      <c r="AR185" s="44">
        <f t="shared" si="39"/>
        <v>3969.0000000000005</v>
      </c>
      <c r="AS185" s="44">
        <f t="shared" si="40"/>
        <v>15129</v>
      </c>
      <c r="AT185" s="44">
        <f t="shared" si="41"/>
        <v>15129</v>
      </c>
      <c r="AU185" s="46">
        <v>0</v>
      </c>
      <c r="AV185" s="44">
        <f t="shared" si="35"/>
        <v>15129</v>
      </c>
      <c r="AW185" s="47" t="str">
        <f t="shared" si="36"/>
        <v>0.01</v>
      </c>
      <c r="AX185" s="48">
        <v>1</v>
      </c>
      <c r="AY185" s="48"/>
      <c r="AZ185" s="49">
        <v>0</v>
      </c>
      <c r="BA185" s="48"/>
      <c r="BB185" s="48"/>
      <c r="BC185" s="44">
        <f t="shared" si="37"/>
        <v>0</v>
      </c>
      <c r="BD185" s="50">
        <v>1</v>
      </c>
      <c r="BE185" s="51">
        <f>IF(AX185=1,0,IF(AY185=1,0,IF(BC185&gt;#REF!,#REF!,IF(OR(AZ185&gt;0,BD185&gt;0),BC185+([1]สูตร2!H173*(100%-AZ185)-BC185)*BD185,[1]สูตร2!H173*(100%-AZ185)))))</f>
        <v>0</v>
      </c>
      <c r="BF185" s="31"/>
    </row>
    <row r="186" spans="1:58" s="5" customFormat="1" ht="24" customHeight="1" x14ac:dyDescent="0.2">
      <c r="A186" s="31"/>
      <c r="B186" s="31" t="s">
        <v>65</v>
      </c>
      <c r="C186" s="31">
        <v>7797</v>
      </c>
      <c r="D186" s="31" t="s">
        <v>66</v>
      </c>
      <c r="E186" s="31" t="s">
        <v>205</v>
      </c>
      <c r="F186" s="31"/>
      <c r="G186" s="32" t="s">
        <v>206</v>
      </c>
      <c r="H186" s="31">
        <v>52</v>
      </c>
      <c r="I186" s="31">
        <v>157</v>
      </c>
      <c r="J186" s="31" t="s">
        <v>80</v>
      </c>
      <c r="K186" s="31">
        <v>0</v>
      </c>
      <c r="L186" s="31">
        <v>0</v>
      </c>
      <c r="M186" s="31">
        <v>50</v>
      </c>
      <c r="N186" s="33"/>
      <c r="O186" s="33">
        <v>50</v>
      </c>
      <c r="P186" s="33"/>
      <c r="Q186" s="33"/>
      <c r="R186" s="33"/>
      <c r="S186" s="34" t="str">
        <f t="shared" si="28"/>
        <v>2</v>
      </c>
      <c r="T186" s="35">
        <f t="shared" si="29"/>
        <v>50</v>
      </c>
      <c r="U186" s="36">
        <f>INDEX([1]ราคาที่ดิน!$B:$G,MATCH($C186,[1]ราคาที่ดิน!$A:$A,0),MATCH($B186,[1]ราคาที่ดิน!$B$1:$G$1,0))</f>
        <v>180</v>
      </c>
      <c r="V186" s="37">
        <f t="shared" si="38"/>
        <v>9000</v>
      </c>
      <c r="W186" s="31">
        <v>3</v>
      </c>
      <c r="X186" s="31">
        <v>62</v>
      </c>
      <c r="Y186" s="31" t="s">
        <v>66</v>
      </c>
      <c r="Z186" s="31" t="s">
        <v>207</v>
      </c>
      <c r="AA186" s="31"/>
      <c r="AB186" s="32" t="s">
        <v>206</v>
      </c>
      <c r="AC186" s="38"/>
      <c r="AD186" s="39" t="s">
        <v>73</v>
      </c>
      <c r="AE186" s="39" t="s">
        <v>76</v>
      </c>
      <c r="AF186" s="40" t="str">
        <f t="shared" si="30"/>
        <v>3</v>
      </c>
      <c r="AG186" s="41">
        <f t="shared" si="31"/>
        <v>30</v>
      </c>
      <c r="AH186" s="42"/>
      <c r="AI186" s="42"/>
      <c r="AJ186" s="42">
        <v>30</v>
      </c>
      <c r="AK186" s="42"/>
      <c r="AL186" s="31">
        <v>7</v>
      </c>
      <c r="AM186" s="43" t="str">
        <f t="shared" si="32"/>
        <v>100</v>
      </c>
      <c r="AN186" s="44">
        <f>INDEX([1]ราคาสิ่งปลูกสร้าง!$D$6:$CC$47,MATCH($AD186,[1]ราคาสิ่งปลูกสร้าง!$B$6:$B$45,0),MATCH($C$7,[1]ราคาสิ่งปลูกสร้าง!$D$5:$CC$5,0))</f>
        <v>6500</v>
      </c>
      <c r="AO186" s="44">
        <f t="shared" si="33"/>
        <v>195000</v>
      </c>
      <c r="AP186" s="45">
        <f t="shared" si="34"/>
        <v>7</v>
      </c>
      <c r="AQ186" s="40">
        <f>IF(AP186=0,0,INDEX([1]ค่าเสื่อมสิ่งปลูกสร้าง!$A$5:$D$105,MATCH($AP186,[1]ค่าเสื่อมสิ่งปลูกสร้าง!$A$5:$A$105,0),MATCH(AE186,[1]ค่าเสื่อมสิ่งปลูกสร้าง!$A$3:$D$3)))</f>
        <v>25</v>
      </c>
      <c r="AR186" s="44">
        <f t="shared" si="39"/>
        <v>146250</v>
      </c>
      <c r="AS186" s="44">
        <f t="shared" si="40"/>
        <v>155250</v>
      </c>
      <c r="AT186" s="44">
        <f t="shared" si="41"/>
        <v>155250</v>
      </c>
      <c r="AU186" s="46">
        <v>0</v>
      </c>
      <c r="AV186" s="44">
        <f t="shared" si="35"/>
        <v>155250</v>
      </c>
      <c r="AW186" s="47" t="str">
        <f t="shared" si="36"/>
        <v>0.02</v>
      </c>
      <c r="AX186" s="48">
        <v>1</v>
      </c>
      <c r="AY186" s="48"/>
      <c r="AZ186" s="49">
        <v>0</v>
      </c>
      <c r="BA186" s="48"/>
      <c r="BB186" s="48"/>
      <c r="BC186" s="44">
        <f t="shared" si="37"/>
        <v>0</v>
      </c>
      <c r="BD186" s="50">
        <v>1</v>
      </c>
      <c r="BE186" s="51">
        <f>IF(AX186=1,0,IF(AY186=1,0,IF(BC186&gt;#REF!,#REF!,IF(OR(AZ186&gt;0,BD186&gt;0),BC186+([1]สูตร2!H174*(100%-AZ186)-BC186)*BD186,[1]สูตร2!H174*(100%-AZ186)))))</f>
        <v>0</v>
      </c>
      <c r="BF186" s="31"/>
    </row>
    <row r="187" spans="1:58" s="5" customFormat="1" ht="24" customHeight="1" x14ac:dyDescent="0.2">
      <c r="A187" s="31"/>
      <c r="B187" s="31" t="s">
        <v>65</v>
      </c>
      <c r="C187" s="31">
        <v>4799</v>
      </c>
      <c r="D187" s="31" t="s">
        <v>66</v>
      </c>
      <c r="E187" s="31" t="s">
        <v>205</v>
      </c>
      <c r="F187" s="31"/>
      <c r="G187" s="32" t="s">
        <v>206</v>
      </c>
      <c r="H187" s="31">
        <v>136</v>
      </c>
      <c r="I187" s="31">
        <v>-66</v>
      </c>
      <c r="J187" s="31" t="s">
        <v>80</v>
      </c>
      <c r="K187" s="31">
        <v>0</v>
      </c>
      <c r="L187" s="31">
        <v>0</v>
      </c>
      <c r="M187" s="31">
        <v>98</v>
      </c>
      <c r="N187" s="33"/>
      <c r="O187" s="33">
        <v>98</v>
      </c>
      <c r="P187" s="33"/>
      <c r="Q187" s="33"/>
      <c r="R187" s="33"/>
      <c r="S187" s="34" t="str">
        <f t="shared" si="28"/>
        <v>2</v>
      </c>
      <c r="T187" s="35">
        <f t="shared" si="29"/>
        <v>98</v>
      </c>
      <c r="U187" s="36">
        <f>INDEX([1]ราคาที่ดิน!$B:$G,MATCH($C187,[1]ราคาที่ดิน!$A:$A,0),MATCH($B187,[1]ราคาที่ดิน!$B$1:$G$1,0))</f>
        <v>180</v>
      </c>
      <c r="V187" s="37">
        <f t="shared" si="38"/>
        <v>17640</v>
      </c>
      <c r="W187" s="31"/>
      <c r="X187" s="31"/>
      <c r="Y187" s="31"/>
      <c r="Z187" s="31"/>
      <c r="AA187" s="31"/>
      <c r="AB187" s="32"/>
      <c r="AC187" s="38"/>
      <c r="AD187" s="39"/>
      <c r="AE187" s="39"/>
      <c r="AF187" s="40" t="str">
        <f t="shared" si="30"/>
        <v/>
      </c>
      <c r="AG187" s="41" t="str">
        <f t="shared" si="31"/>
        <v/>
      </c>
      <c r="AH187" s="42"/>
      <c r="AI187" s="42"/>
      <c r="AJ187" s="42"/>
      <c r="AK187" s="42"/>
      <c r="AL187" s="31"/>
      <c r="AM187" s="43" t="str">
        <f t="shared" si="32"/>
        <v>100</v>
      </c>
      <c r="AN187" s="44">
        <f>INDEX([1]ราคาสิ่งปลูกสร้าง!$D$6:$CC$47,MATCH($AD187,[1]ราคาสิ่งปลูกสร้าง!$B$6:$B$45,0),MATCH($C$7,[1]ราคาสิ่งปลูกสร้าง!$D$5:$CC$5,0))</f>
        <v>0</v>
      </c>
      <c r="AO187" s="44">
        <f t="shared" si="33"/>
        <v>0</v>
      </c>
      <c r="AP187" s="45">
        <f t="shared" si="34"/>
        <v>0</v>
      </c>
      <c r="AQ187" s="40">
        <f>IF(AP187=0,0,INDEX([1]ค่าเสื่อมสิ่งปลูกสร้าง!$A$5:$D$105,MATCH($AP187,[1]ค่าเสื่อมสิ่งปลูกสร้าง!$A$5:$A$105,0),MATCH(AE187,[1]ค่าเสื่อมสิ่งปลูกสร้าง!$A$3:$D$3)))</f>
        <v>0</v>
      </c>
      <c r="AR187" s="44">
        <f t="shared" si="39"/>
        <v>0</v>
      </c>
      <c r="AS187" s="44">
        <f t="shared" si="40"/>
        <v>17640</v>
      </c>
      <c r="AT187" s="44">
        <f t="shared" si="41"/>
        <v>17640</v>
      </c>
      <c r="AU187" s="46">
        <v>0</v>
      </c>
      <c r="AV187" s="44">
        <f t="shared" si="35"/>
        <v>17640</v>
      </c>
      <c r="AW187" s="47" t="str">
        <f t="shared" si="36"/>
        <v>0.02</v>
      </c>
      <c r="AX187" s="48">
        <v>1</v>
      </c>
      <c r="AY187" s="48"/>
      <c r="AZ187" s="49">
        <v>0</v>
      </c>
      <c r="BA187" s="48"/>
      <c r="BB187" s="48"/>
      <c r="BC187" s="44">
        <f t="shared" si="37"/>
        <v>0</v>
      </c>
      <c r="BD187" s="50">
        <v>1</v>
      </c>
      <c r="BE187" s="51">
        <f>IF(AX187=1,0,IF(AY187=1,0,IF(BC187&gt;#REF!,#REF!,IF(OR(AZ187&gt;0,BD187&gt;0),BC187+([1]สูตร2!H175*(100%-AZ187)-BC187)*BD187,[1]สูตร2!H175*(100%-AZ187)))))</f>
        <v>0</v>
      </c>
      <c r="BF187" s="31"/>
    </row>
    <row r="188" spans="1:58" s="5" customFormat="1" ht="24" customHeight="1" x14ac:dyDescent="0.2">
      <c r="A188" s="31">
        <v>67</v>
      </c>
      <c r="B188" s="31" t="s">
        <v>65</v>
      </c>
      <c r="C188" s="31">
        <v>27440</v>
      </c>
      <c r="D188" s="31" t="s">
        <v>71</v>
      </c>
      <c r="E188" s="31" t="s">
        <v>208</v>
      </c>
      <c r="F188" s="31"/>
      <c r="G188" s="32" t="s">
        <v>206</v>
      </c>
      <c r="H188" s="31">
        <v>168</v>
      </c>
      <c r="I188" s="31">
        <v>-1369</v>
      </c>
      <c r="J188" s="31" t="s">
        <v>80</v>
      </c>
      <c r="K188" s="31">
        <v>21</v>
      </c>
      <c r="L188" s="31">
        <v>0</v>
      </c>
      <c r="M188" s="31">
        <v>42</v>
      </c>
      <c r="N188" s="33">
        <v>8442</v>
      </c>
      <c r="O188" s="33"/>
      <c r="P188" s="33"/>
      <c r="Q188" s="33"/>
      <c r="R188" s="33"/>
      <c r="S188" s="34" t="str">
        <f t="shared" si="28"/>
        <v>1</v>
      </c>
      <c r="T188" s="35">
        <f t="shared" si="29"/>
        <v>8442</v>
      </c>
      <c r="U188" s="36">
        <f>INDEX([1]ราคาที่ดิน!$B:$G,MATCH($C188,[1]ราคาที่ดิน!$A:$A,0),MATCH($B188,[1]ราคาที่ดิน!$B$1:$G$1,0))</f>
        <v>200</v>
      </c>
      <c r="V188" s="37">
        <f t="shared" si="38"/>
        <v>1688400</v>
      </c>
      <c r="W188" s="31"/>
      <c r="X188" s="31"/>
      <c r="Y188" s="31"/>
      <c r="Z188" s="31"/>
      <c r="AA188" s="31"/>
      <c r="AB188" s="32"/>
      <c r="AC188" s="38">
        <v>2</v>
      </c>
      <c r="AD188" s="39"/>
      <c r="AE188" s="39"/>
      <c r="AF188" s="40" t="str">
        <f t="shared" si="30"/>
        <v/>
      </c>
      <c r="AG188" s="41" t="str">
        <f t="shared" si="31"/>
        <v/>
      </c>
      <c r="AH188" s="42"/>
      <c r="AI188" s="42"/>
      <c r="AJ188" s="42"/>
      <c r="AK188" s="42"/>
      <c r="AL188" s="31"/>
      <c r="AM188" s="43" t="str">
        <f t="shared" si="32"/>
        <v>100</v>
      </c>
      <c r="AN188" s="44">
        <f>INDEX([1]ราคาสิ่งปลูกสร้าง!$D$6:$CC$47,MATCH($AD188,[1]ราคาสิ่งปลูกสร้าง!$B$6:$B$45,0),MATCH($C$7,[1]ราคาสิ่งปลูกสร้าง!$D$5:$CC$5,0))</f>
        <v>0</v>
      </c>
      <c r="AO188" s="44">
        <f t="shared" si="33"/>
        <v>0</v>
      </c>
      <c r="AP188" s="45">
        <f t="shared" si="34"/>
        <v>0</v>
      </c>
      <c r="AQ188" s="40">
        <f>IF(AP188=0,0,INDEX([1]ค่าเสื่อมสิ่งปลูกสร้าง!$A$5:$D$105,MATCH($AP188,[1]ค่าเสื่อมสิ่งปลูกสร้าง!$A$5:$A$105,0),MATCH(AE188,[1]ค่าเสื่อมสิ่งปลูกสร้าง!$A$3:$D$3)))</f>
        <v>0</v>
      </c>
      <c r="AR188" s="44">
        <f t="shared" si="39"/>
        <v>0</v>
      </c>
      <c r="AS188" s="44">
        <f t="shared" si="40"/>
        <v>1688400</v>
      </c>
      <c r="AT188" s="44">
        <f t="shared" si="41"/>
        <v>1688400</v>
      </c>
      <c r="AU188" s="46">
        <v>0</v>
      </c>
      <c r="AV188" s="44">
        <f t="shared" si="35"/>
        <v>1688400</v>
      </c>
      <c r="AW188" s="47" t="str">
        <f t="shared" si="36"/>
        <v>0.01</v>
      </c>
      <c r="AX188" s="48">
        <v>1</v>
      </c>
      <c r="AY188" s="48"/>
      <c r="AZ188" s="49">
        <v>0</v>
      </c>
      <c r="BA188" s="48"/>
      <c r="BB188" s="48"/>
      <c r="BC188" s="44">
        <f t="shared" si="37"/>
        <v>0</v>
      </c>
      <c r="BD188" s="50">
        <v>1</v>
      </c>
      <c r="BE188" s="51">
        <f>IF(AX188=1,0,IF(AY188=1,0,IF(BC188&gt;#REF!,#REF!,IF(OR(AZ188&gt;0,BD188&gt;0),BC188+([1]สูตร2!H176*(100%-AZ188)-BC188)*BD188,[1]สูตร2!H176*(100%-AZ188)))))</f>
        <v>0</v>
      </c>
      <c r="BF188" s="31"/>
    </row>
    <row r="189" spans="1:58" s="5" customFormat="1" ht="24" customHeight="1" x14ac:dyDescent="0.2">
      <c r="A189" s="31">
        <v>68</v>
      </c>
      <c r="B189" s="31" t="s">
        <v>65</v>
      </c>
      <c r="C189" s="31">
        <v>27247</v>
      </c>
      <c r="D189" s="31" t="s">
        <v>66</v>
      </c>
      <c r="E189" s="31" t="s">
        <v>209</v>
      </c>
      <c r="F189" s="31"/>
      <c r="G189" s="32" t="s">
        <v>206</v>
      </c>
      <c r="H189" s="31">
        <v>254</v>
      </c>
      <c r="I189" s="31">
        <v>1212</v>
      </c>
      <c r="J189" s="31" t="s">
        <v>80</v>
      </c>
      <c r="K189" s="31">
        <v>12</v>
      </c>
      <c r="L189" s="31">
        <v>0</v>
      </c>
      <c r="M189" s="31">
        <v>14</v>
      </c>
      <c r="N189" s="33">
        <v>4814</v>
      </c>
      <c r="O189" s="33"/>
      <c r="P189" s="33"/>
      <c r="Q189" s="33"/>
      <c r="R189" s="33"/>
      <c r="S189" s="34" t="str">
        <f t="shared" si="28"/>
        <v>1</v>
      </c>
      <c r="T189" s="35">
        <f t="shared" si="29"/>
        <v>4814</v>
      </c>
      <c r="U189" s="36">
        <f>INDEX([1]ราคาที่ดิน!$B:$G,MATCH($C189,[1]ราคาที่ดิน!$A:$A,0),MATCH($B189,[1]ราคาที่ดิน!$B$1:$G$1,0))</f>
        <v>180</v>
      </c>
      <c r="V189" s="37">
        <f t="shared" si="38"/>
        <v>866520</v>
      </c>
      <c r="W189" s="31"/>
      <c r="X189" s="31"/>
      <c r="Y189" s="31"/>
      <c r="Z189" s="31"/>
      <c r="AA189" s="31"/>
      <c r="AB189" s="32"/>
      <c r="AC189" s="38">
        <v>2</v>
      </c>
      <c r="AD189" s="39"/>
      <c r="AE189" s="39"/>
      <c r="AF189" s="40" t="str">
        <f t="shared" si="30"/>
        <v/>
      </c>
      <c r="AG189" s="41" t="str">
        <f t="shared" si="31"/>
        <v/>
      </c>
      <c r="AH189" s="42"/>
      <c r="AI189" s="42"/>
      <c r="AJ189" s="42"/>
      <c r="AK189" s="42"/>
      <c r="AL189" s="31"/>
      <c r="AM189" s="43" t="str">
        <f t="shared" si="32"/>
        <v>100</v>
      </c>
      <c r="AN189" s="44">
        <f>INDEX([1]ราคาสิ่งปลูกสร้าง!$D$6:$CC$47,MATCH($AD189,[1]ราคาสิ่งปลูกสร้าง!$B$6:$B$45,0),MATCH($C$7,[1]ราคาสิ่งปลูกสร้าง!$D$5:$CC$5,0))</f>
        <v>0</v>
      </c>
      <c r="AO189" s="44">
        <f t="shared" si="33"/>
        <v>0</v>
      </c>
      <c r="AP189" s="45">
        <f t="shared" si="34"/>
        <v>0</v>
      </c>
      <c r="AQ189" s="40">
        <f>IF(AP189=0,0,INDEX([1]ค่าเสื่อมสิ่งปลูกสร้าง!$A$5:$D$105,MATCH($AP189,[1]ค่าเสื่อมสิ่งปลูกสร้าง!$A$5:$A$105,0),MATCH(AE189,[1]ค่าเสื่อมสิ่งปลูกสร้าง!$A$3:$D$3)))</f>
        <v>0</v>
      </c>
      <c r="AR189" s="44">
        <f t="shared" si="39"/>
        <v>0</v>
      </c>
      <c r="AS189" s="44">
        <f t="shared" si="40"/>
        <v>866520</v>
      </c>
      <c r="AT189" s="44">
        <f t="shared" si="41"/>
        <v>866520</v>
      </c>
      <c r="AU189" s="46">
        <v>0</v>
      </c>
      <c r="AV189" s="44">
        <f t="shared" si="35"/>
        <v>866520</v>
      </c>
      <c r="AW189" s="47" t="str">
        <f t="shared" si="36"/>
        <v>0.01</v>
      </c>
      <c r="AX189" s="48">
        <v>1</v>
      </c>
      <c r="AY189" s="48"/>
      <c r="AZ189" s="49">
        <v>0</v>
      </c>
      <c r="BA189" s="48"/>
      <c r="BB189" s="48"/>
      <c r="BC189" s="44">
        <f t="shared" si="37"/>
        <v>0</v>
      </c>
      <c r="BD189" s="50">
        <v>1</v>
      </c>
      <c r="BE189" s="51">
        <f>IF(AX189=1,0,IF(AY189=1,0,IF(BC189&gt;#REF!,#REF!,IF(OR(AZ189&gt;0,BD189&gt;0),BC189+([1]สูตร2!H177*(100%-AZ189)-BC189)*BD189,[1]สูตร2!H177*(100%-AZ189)))))</f>
        <v>0</v>
      </c>
      <c r="BF189" s="31"/>
    </row>
    <row r="190" spans="1:58" s="5" customFormat="1" ht="24" customHeight="1" x14ac:dyDescent="0.2">
      <c r="A190" s="31"/>
      <c r="B190" s="31" t="s">
        <v>65</v>
      </c>
      <c r="C190" s="31">
        <v>335</v>
      </c>
      <c r="D190" s="31" t="s">
        <v>66</v>
      </c>
      <c r="E190" s="31" t="s">
        <v>209</v>
      </c>
      <c r="F190" s="31"/>
      <c r="G190" s="32" t="s">
        <v>206</v>
      </c>
      <c r="H190" s="31">
        <v>407</v>
      </c>
      <c r="I190" s="31">
        <v>1796</v>
      </c>
      <c r="J190" s="31" t="s">
        <v>80</v>
      </c>
      <c r="K190" s="31">
        <v>0</v>
      </c>
      <c r="L190" s="31">
        <v>0</v>
      </c>
      <c r="M190" s="31">
        <v>62</v>
      </c>
      <c r="N190" s="33"/>
      <c r="O190" s="33">
        <v>62</v>
      </c>
      <c r="P190" s="33"/>
      <c r="Q190" s="33"/>
      <c r="R190" s="33"/>
      <c r="S190" s="34" t="str">
        <f t="shared" si="28"/>
        <v>2</v>
      </c>
      <c r="T190" s="35">
        <f t="shared" si="29"/>
        <v>62</v>
      </c>
      <c r="U190" s="36">
        <f>INDEX([1]ราคาที่ดิน!$B:$G,MATCH($C190,[1]ราคาที่ดิน!$A:$A,0),MATCH($B190,[1]ราคาที่ดิน!$B$1:$G$1,0))</f>
        <v>50</v>
      </c>
      <c r="V190" s="37">
        <f t="shared" si="38"/>
        <v>3100</v>
      </c>
      <c r="W190" s="31"/>
      <c r="X190" s="31"/>
      <c r="Y190" s="31"/>
      <c r="Z190" s="31"/>
      <c r="AA190" s="31"/>
      <c r="AB190" s="32"/>
      <c r="AC190" s="38">
        <v>2</v>
      </c>
      <c r="AD190" s="39"/>
      <c r="AE190" s="39"/>
      <c r="AF190" s="40" t="str">
        <f t="shared" si="30"/>
        <v/>
      </c>
      <c r="AG190" s="41" t="str">
        <f t="shared" si="31"/>
        <v/>
      </c>
      <c r="AH190" s="42"/>
      <c r="AI190" s="42"/>
      <c r="AJ190" s="42"/>
      <c r="AK190" s="42"/>
      <c r="AL190" s="31"/>
      <c r="AM190" s="43" t="str">
        <f t="shared" si="32"/>
        <v>100</v>
      </c>
      <c r="AN190" s="44">
        <f>INDEX([1]ราคาสิ่งปลูกสร้าง!$D$6:$CC$47,MATCH($AD190,[1]ราคาสิ่งปลูกสร้าง!$B$6:$B$45,0),MATCH($C$7,[1]ราคาสิ่งปลูกสร้าง!$D$5:$CC$5,0))</f>
        <v>0</v>
      </c>
      <c r="AO190" s="44">
        <f t="shared" si="33"/>
        <v>0</v>
      </c>
      <c r="AP190" s="45">
        <f t="shared" si="34"/>
        <v>0</v>
      </c>
      <c r="AQ190" s="40">
        <f>IF(AP190=0,0,INDEX([1]ค่าเสื่อมสิ่งปลูกสร้าง!$A$5:$D$105,MATCH($AP190,[1]ค่าเสื่อมสิ่งปลูกสร้าง!$A$5:$A$105,0),MATCH(AE190,[1]ค่าเสื่อมสิ่งปลูกสร้าง!$A$3:$D$3)))</f>
        <v>0</v>
      </c>
      <c r="AR190" s="44">
        <f t="shared" si="39"/>
        <v>0</v>
      </c>
      <c r="AS190" s="44">
        <f t="shared" si="40"/>
        <v>3100</v>
      </c>
      <c r="AT190" s="44">
        <f t="shared" si="41"/>
        <v>3100</v>
      </c>
      <c r="AU190" s="46">
        <v>0</v>
      </c>
      <c r="AV190" s="44">
        <f t="shared" si="35"/>
        <v>3100</v>
      </c>
      <c r="AW190" s="47" t="str">
        <f t="shared" si="36"/>
        <v>0.02</v>
      </c>
      <c r="AX190" s="48"/>
      <c r="AY190" s="48"/>
      <c r="AZ190" s="49">
        <v>0</v>
      </c>
      <c r="BA190" s="48"/>
      <c r="BB190" s="48"/>
      <c r="BC190" s="44">
        <f t="shared" si="37"/>
        <v>0</v>
      </c>
      <c r="BD190" s="50">
        <v>1</v>
      </c>
      <c r="BE190" s="51" t="e">
        <f>IF(AX190=1,0,IF(AY190=1,0,IF(BC190&gt;#REF!,#REF!,IF(OR(AZ190&gt;0,BD190&gt;0),BC190+([1]สูตร2!H178*(100%-AZ190)-BC190)*BD190,[1]สูตร2!H178*(100%-AZ190)))))</f>
        <v>#REF!</v>
      </c>
      <c r="BF190" s="31"/>
    </row>
    <row r="191" spans="1:58" s="5" customFormat="1" ht="24" customHeight="1" x14ac:dyDescent="0.2">
      <c r="A191" s="31">
        <v>69</v>
      </c>
      <c r="B191" s="31" t="s">
        <v>65</v>
      </c>
      <c r="C191" s="31">
        <v>7245</v>
      </c>
      <c r="D191" s="31" t="s">
        <v>66</v>
      </c>
      <c r="E191" s="31" t="s">
        <v>210</v>
      </c>
      <c r="F191" s="31"/>
      <c r="G191" s="32" t="s">
        <v>206</v>
      </c>
      <c r="H191" s="31">
        <v>2</v>
      </c>
      <c r="I191" s="31">
        <v>3434</v>
      </c>
      <c r="J191" s="31" t="s">
        <v>80</v>
      </c>
      <c r="K191" s="31">
        <v>0</v>
      </c>
      <c r="L191" s="31">
        <v>2</v>
      </c>
      <c r="M191" s="31">
        <v>1</v>
      </c>
      <c r="N191" s="33"/>
      <c r="O191" s="33">
        <v>201</v>
      </c>
      <c r="P191" s="33"/>
      <c r="Q191" s="33"/>
      <c r="R191" s="33"/>
      <c r="S191" s="34" t="str">
        <f t="shared" si="28"/>
        <v>2</v>
      </c>
      <c r="T191" s="35">
        <f t="shared" si="29"/>
        <v>201</v>
      </c>
      <c r="U191" s="36">
        <f>INDEX([1]ราคาที่ดิน!$B:$G,MATCH($C191,[1]ราคาที่ดิน!$A:$A,0),MATCH($B191,[1]ราคาที่ดิน!$B$1:$G$1,0))</f>
        <v>180</v>
      </c>
      <c r="V191" s="37">
        <f t="shared" si="38"/>
        <v>36180</v>
      </c>
      <c r="W191" s="31"/>
      <c r="X191" s="31"/>
      <c r="Y191" s="31"/>
      <c r="Z191" s="31"/>
      <c r="AA191" s="31"/>
      <c r="AB191" s="32"/>
      <c r="AC191" s="38"/>
      <c r="AD191" s="39"/>
      <c r="AE191" s="39"/>
      <c r="AF191" s="40" t="str">
        <f t="shared" si="30"/>
        <v/>
      </c>
      <c r="AG191" s="41" t="str">
        <f t="shared" si="31"/>
        <v/>
      </c>
      <c r="AH191" s="42"/>
      <c r="AI191" s="42"/>
      <c r="AJ191" s="42"/>
      <c r="AK191" s="42"/>
      <c r="AL191" s="31"/>
      <c r="AM191" s="43" t="str">
        <f t="shared" si="32"/>
        <v>100</v>
      </c>
      <c r="AN191" s="44">
        <f>INDEX([1]ราคาสิ่งปลูกสร้าง!$D$6:$CC$47,MATCH($AD191,[1]ราคาสิ่งปลูกสร้าง!$B$6:$B$45,0),MATCH($C$7,[1]ราคาสิ่งปลูกสร้าง!$D$5:$CC$5,0))</f>
        <v>0</v>
      </c>
      <c r="AO191" s="44">
        <f t="shared" si="33"/>
        <v>0</v>
      </c>
      <c r="AP191" s="45">
        <f t="shared" si="34"/>
        <v>0</v>
      </c>
      <c r="AQ191" s="40">
        <f>IF(AP191=0,0,INDEX([1]ค่าเสื่อมสิ่งปลูกสร้าง!$A$5:$D$105,MATCH($AP191,[1]ค่าเสื่อมสิ่งปลูกสร้าง!$A$5:$A$105,0),MATCH(AE191,[1]ค่าเสื่อมสิ่งปลูกสร้าง!$A$3:$D$3)))</f>
        <v>0</v>
      </c>
      <c r="AR191" s="44">
        <f t="shared" si="39"/>
        <v>0</v>
      </c>
      <c r="AS191" s="44">
        <f t="shared" si="40"/>
        <v>36180</v>
      </c>
      <c r="AT191" s="44">
        <f t="shared" si="41"/>
        <v>36180</v>
      </c>
      <c r="AU191" s="46">
        <v>0</v>
      </c>
      <c r="AV191" s="44">
        <f t="shared" si="35"/>
        <v>36180</v>
      </c>
      <c r="AW191" s="47" t="str">
        <f t="shared" si="36"/>
        <v>0.02</v>
      </c>
      <c r="AX191" s="48">
        <v>1</v>
      </c>
      <c r="AY191" s="48"/>
      <c r="AZ191" s="49">
        <v>0</v>
      </c>
      <c r="BA191" s="48"/>
      <c r="BB191" s="48"/>
      <c r="BC191" s="44">
        <f t="shared" si="37"/>
        <v>0</v>
      </c>
      <c r="BD191" s="50">
        <v>1</v>
      </c>
      <c r="BE191" s="51">
        <f>IF(AX191=1,0,IF(AY191=1,0,IF(BC191&gt;#REF!,#REF!,IF(OR(AZ191&gt;0,BD191&gt;0),BC191+([1]สูตร2!H179*(100%-AZ191)-BC191)*BD191,[1]สูตร2!H179*(100%-AZ191)))))</f>
        <v>0</v>
      </c>
      <c r="BF191" s="31"/>
    </row>
    <row r="192" spans="1:58" s="69" customFormat="1" ht="24" customHeight="1" x14ac:dyDescent="0.2">
      <c r="A192" s="60"/>
      <c r="B192" s="60" t="s">
        <v>65</v>
      </c>
      <c r="C192" s="60">
        <v>7784</v>
      </c>
      <c r="D192" s="60" t="s">
        <v>66</v>
      </c>
      <c r="E192" s="60" t="s">
        <v>210</v>
      </c>
      <c r="F192" s="60"/>
      <c r="G192" s="61" t="s">
        <v>206</v>
      </c>
      <c r="H192" s="60">
        <v>380</v>
      </c>
      <c r="I192" s="60">
        <v>3427</v>
      </c>
      <c r="J192" s="60" t="s">
        <v>80</v>
      </c>
      <c r="K192" s="60">
        <v>7</v>
      </c>
      <c r="L192" s="60">
        <v>0</v>
      </c>
      <c r="M192" s="60">
        <v>0</v>
      </c>
      <c r="N192" s="62">
        <v>2800</v>
      </c>
      <c r="O192" s="62"/>
      <c r="P192" s="62"/>
      <c r="Q192" s="62"/>
      <c r="R192" s="62"/>
      <c r="S192" s="34" t="str">
        <f t="shared" si="28"/>
        <v>1</v>
      </c>
      <c r="T192" s="35">
        <f t="shared" si="29"/>
        <v>2800</v>
      </c>
      <c r="U192" s="36">
        <f>INDEX([1]ราคาที่ดิน!$B:$G,MATCH($C192,[1]ราคาที่ดิน!$A:$A,0),MATCH($B192,[1]ราคาที่ดิน!$B$1:$G$1,0))</f>
        <v>180</v>
      </c>
      <c r="V192" s="37">
        <f t="shared" si="38"/>
        <v>504000</v>
      </c>
      <c r="W192" s="60"/>
      <c r="X192" s="60"/>
      <c r="Y192" s="60"/>
      <c r="Z192" s="60"/>
      <c r="AA192" s="60"/>
      <c r="AB192" s="61"/>
      <c r="AC192" s="63"/>
      <c r="AD192" s="64"/>
      <c r="AE192" s="64"/>
      <c r="AF192" s="40" t="str">
        <f t="shared" si="30"/>
        <v/>
      </c>
      <c r="AG192" s="41" t="str">
        <f t="shared" si="31"/>
        <v/>
      </c>
      <c r="AH192" s="65"/>
      <c r="AI192" s="65"/>
      <c r="AJ192" s="65"/>
      <c r="AK192" s="65"/>
      <c r="AL192" s="60"/>
      <c r="AM192" s="43" t="str">
        <f t="shared" si="32"/>
        <v>100</v>
      </c>
      <c r="AN192" s="44">
        <f>INDEX([1]ราคาสิ่งปลูกสร้าง!$D$6:$CC$47,MATCH($AD192,[1]ราคาสิ่งปลูกสร้าง!$B$6:$B$45,0),MATCH($C$7,[1]ราคาสิ่งปลูกสร้าง!$D$5:$CC$5,0))</f>
        <v>0</v>
      </c>
      <c r="AO192" s="44">
        <f t="shared" si="33"/>
        <v>0</v>
      </c>
      <c r="AP192" s="45">
        <f t="shared" si="34"/>
        <v>0</v>
      </c>
      <c r="AQ192" s="40">
        <f>IF(AP192=0,0,INDEX([1]ค่าเสื่อมสิ่งปลูกสร้าง!$A$5:$D$105,MATCH($AP192,[1]ค่าเสื่อมสิ่งปลูกสร้าง!$A$5:$A$105,0),MATCH(AE192,[1]ค่าเสื่อมสิ่งปลูกสร้าง!$A$3:$D$3)))</f>
        <v>0</v>
      </c>
      <c r="AR192" s="44">
        <f t="shared" si="39"/>
        <v>0</v>
      </c>
      <c r="AS192" s="44">
        <f t="shared" si="40"/>
        <v>504000</v>
      </c>
      <c r="AT192" s="44">
        <f t="shared" si="41"/>
        <v>504000</v>
      </c>
      <c r="AU192" s="46">
        <v>0</v>
      </c>
      <c r="AV192" s="44">
        <f t="shared" si="35"/>
        <v>504000</v>
      </c>
      <c r="AW192" s="47" t="str">
        <f t="shared" si="36"/>
        <v>0.01</v>
      </c>
      <c r="AX192" s="66">
        <v>1</v>
      </c>
      <c r="AY192" s="66"/>
      <c r="AZ192" s="67">
        <v>0</v>
      </c>
      <c r="BA192" s="66"/>
      <c r="BB192" s="66"/>
      <c r="BC192" s="44">
        <f t="shared" si="37"/>
        <v>0</v>
      </c>
      <c r="BD192" s="68">
        <v>1</v>
      </c>
      <c r="BE192" s="51">
        <f>IF(AX192=1,0,IF(AY192=1,0,IF(BC192&gt;#REF!,#REF!,IF(OR(AZ192&gt;0,BD192&gt;0),BC192+([1]สูตร2!H180*(100%-AZ192)-BC192)*BD192,[1]สูตร2!H180*(100%-AZ192)))))</f>
        <v>0</v>
      </c>
      <c r="BF192" s="60"/>
    </row>
    <row r="193" spans="1:58" s="5" customFormat="1" ht="24" customHeight="1" x14ac:dyDescent="0.2">
      <c r="A193" s="31">
        <v>70</v>
      </c>
      <c r="B193" s="31" t="s">
        <v>65</v>
      </c>
      <c r="C193" s="31">
        <v>27235</v>
      </c>
      <c r="D193" s="31" t="s">
        <v>71</v>
      </c>
      <c r="E193" s="31" t="s">
        <v>211</v>
      </c>
      <c r="F193" s="31"/>
      <c r="G193" s="32" t="s">
        <v>212</v>
      </c>
      <c r="H193" s="31">
        <v>241</v>
      </c>
      <c r="I193" s="31">
        <v>-1200</v>
      </c>
      <c r="J193" s="31" t="s">
        <v>80</v>
      </c>
      <c r="K193" s="31">
        <v>5</v>
      </c>
      <c r="L193" s="31">
        <v>3</v>
      </c>
      <c r="M193" s="31">
        <v>14</v>
      </c>
      <c r="N193" s="33">
        <v>2314</v>
      </c>
      <c r="O193" s="33"/>
      <c r="P193" s="33"/>
      <c r="Q193" s="33"/>
      <c r="R193" s="33"/>
      <c r="S193" s="34" t="str">
        <f t="shared" si="28"/>
        <v>1</v>
      </c>
      <c r="T193" s="35">
        <f t="shared" si="29"/>
        <v>2314</v>
      </c>
      <c r="U193" s="36">
        <f>INDEX([1]ราคาที่ดิน!$B:$G,MATCH($C193,[1]ราคาที่ดิน!$A:$A,0),MATCH($B193,[1]ราคาที่ดิน!$B$1:$G$1,0))</f>
        <v>130</v>
      </c>
      <c r="V193" s="37">
        <f t="shared" si="38"/>
        <v>300820</v>
      </c>
      <c r="W193" s="31"/>
      <c r="X193" s="31"/>
      <c r="Y193" s="31"/>
      <c r="Z193" s="31"/>
      <c r="AA193" s="31"/>
      <c r="AB193" s="32"/>
      <c r="AC193" s="38"/>
      <c r="AD193" s="39"/>
      <c r="AE193" s="39"/>
      <c r="AF193" s="40" t="str">
        <f t="shared" si="30"/>
        <v/>
      </c>
      <c r="AG193" s="41" t="str">
        <f t="shared" si="31"/>
        <v/>
      </c>
      <c r="AH193" s="42"/>
      <c r="AI193" s="42"/>
      <c r="AJ193" s="42"/>
      <c r="AK193" s="42"/>
      <c r="AL193" s="31"/>
      <c r="AM193" s="43" t="str">
        <f t="shared" si="32"/>
        <v>100</v>
      </c>
      <c r="AN193" s="44">
        <f>INDEX([1]ราคาสิ่งปลูกสร้าง!$D$6:$CC$47,MATCH($AD193,[1]ราคาสิ่งปลูกสร้าง!$B$6:$B$45,0),MATCH($C$7,[1]ราคาสิ่งปลูกสร้าง!$D$5:$CC$5,0))</f>
        <v>0</v>
      </c>
      <c r="AO193" s="44">
        <f t="shared" si="33"/>
        <v>0</v>
      </c>
      <c r="AP193" s="45">
        <f t="shared" si="34"/>
        <v>0</v>
      </c>
      <c r="AQ193" s="40">
        <f>IF(AP193=0,0,INDEX([1]ค่าเสื่อมสิ่งปลูกสร้าง!$A$5:$D$105,MATCH($AP193,[1]ค่าเสื่อมสิ่งปลูกสร้าง!$A$5:$A$105,0),MATCH(AE193,[1]ค่าเสื่อมสิ่งปลูกสร้าง!$A$3:$D$3)))</f>
        <v>0</v>
      </c>
      <c r="AR193" s="44">
        <f t="shared" si="39"/>
        <v>0</v>
      </c>
      <c r="AS193" s="44">
        <f t="shared" si="40"/>
        <v>300820</v>
      </c>
      <c r="AT193" s="44">
        <f t="shared" si="41"/>
        <v>300820</v>
      </c>
      <c r="AU193" s="46">
        <v>0</v>
      </c>
      <c r="AV193" s="44">
        <f t="shared" si="35"/>
        <v>300820</v>
      </c>
      <c r="AW193" s="47" t="str">
        <f t="shared" si="36"/>
        <v>0.01</v>
      </c>
      <c r="AX193" s="48">
        <v>1</v>
      </c>
      <c r="AY193" s="48"/>
      <c r="AZ193" s="49">
        <v>0</v>
      </c>
      <c r="BA193" s="48"/>
      <c r="BB193" s="48"/>
      <c r="BC193" s="44">
        <f t="shared" si="37"/>
        <v>0</v>
      </c>
      <c r="BD193" s="50">
        <v>1</v>
      </c>
      <c r="BE193" s="51">
        <f>IF(AX193=1,0,IF(AY193=1,0,IF(BC193&gt;#REF!,#REF!,IF(OR(AZ193&gt;0,BD193&gt;0),BC193+([1]สูตร2!H181*(100%-AZ193)-BC193)*BD193,[1]สูตร2!H181*(100%-AZ193)))))</f>
        <v>0</v>
      </c>
      <c r="BF193" s="31"/>
    </row>
    <row r="194" spans="1:58" s="5" customFormat="1" ht="24" customHeight="1" x14ac:dyDescent="0.2">
      <c r="A194" s="31"/>
      <c r="B194" s="31" t="s">
        <v>65</v>
      </c>
      <c r="C194" s="31">
        <v>27399</v>
      </c>
      <c r="D194" s="31" t="s">
        <v>71</v>
      </c>
      <c r="E194" s="31" t="s">
        <v>211</v>
      </c>
      <c r="F194" s="31"/>
      <c r="G194" s="32" t="s">
        <v>212</v>
      </c>
      <c r="H194" s="31">
        <v>162</v>
      </c>
      <c r="I194" s="31">
        <v>-1364</v>
      </c>
      <c r="J194" s="31" t="s">
        <v>80</v>
      </c>
      <c r="K194" s="31">
        <v>6</v>
      </c>
      <c r="L194" s="31">
        <v>0</v>
      </c>
      <c r="M194" s="31">
        <v>83</v>
      </c>
      <c r="N194" s="33">
        <v>2483</v>
      </c>
      <c r="O194" s="33"/>
      <c r="P194" s="33"/>
      <c r="Q194" s="33"/>
      <c r="R194" s="33"/>
      <c r="S194" s="34" t="str">
        <f t="shared" si="28"/>
        <v>1</v>
      </c>
      <c r="T194" s="35">
        <f t="shared" si="29"/>
        <v>2483</v>
      </c>
      <c r="U194" s="36">
        <f>INDEX([1]ราคาที่ดิน!$B:$G,MATCH($C194,[1]ราคาที่ดิน!$A:$A,0),MATCH($B194,[1]ราคาที่ดิน!$B$1:$G$1,0))</f>
        <v>200</v>
      </c>
      <c r="V194" s="37">
        <f t="shared" si="38"/>
        <v>496600</v>
      </c>
      <c r="W194" s="31"/>
      <c r="X194" s="31"/>
      <c r="Y194" s="31"/>
      <c r="Z194" s="31"/>
      <c r="AA194" s="31"/>
      <c r="AB194" s="32"/>
      <c r="AC194" s="38"/>
      <c r="AD194" s="39"/>
      <c r="AE194" s="39"/>
      <c r="AF194" s="40" t="str">
        <f t="shared" si="30"/>
        <v/>
      </c>
      <c r="AG194" s="41" t="str">
        <f t="shared" si="31"/>
        <v/>
      </c>
      <c r="AH194" s="42"/>
      <c r="AI194" s="42"/>
      <c r="AJ194" s="42"/>
      <c r="AK194" s="42"/>
      <c r="AL194" s="31"/>
      <c r="AM194" s="43" t="str">
        <f t="shared" si="32"/>
        <v>100</v>
      </c>
      <c r="AN194" s="44">
        <f>INDEX([1]ราคาสิ่งปลูกสร้าง!$D$6:$CC$47,MATCH($AD194,[1]ราคาสิ่งปลูกสร้าง!$B$6:$B$45,0),MATCH($C$7,[1]ราคาสิ่งปลูกสร้าง!$D$5:$CC$5,0))</f>
        <v>0</v>
      </c>
      <c r="AO194" s="44">
        <f t="shared" si="33"/>
        <v>0</v>
      </c>
      <c r="AP194" s="45">
        <f t="shared" si="34"/>
        <v>0</v>
      </c>
      <c r="AQ194" s="40">
        <f>IF(AP194=0,0,INDEX([1]ค่าเสื่อมสิ่งปลูกสร้าง!$A$5:$D$105,MATCH($AP194,[1]ค่าเสื่อมสิ่งปลูกสร้าง!$A$5:$A$105,0),MATCH(AE194,[1]ค่าเสื่อมสิ่งปลูกสร้าง!$A$3:$D$3)))</f>
        <v>0</v>
      </c>
      <c r="AR194" s="44">
        <f t="shared" si="39"/>
        <v>0</v>
      </c>
      <c r="AS194" s="44">
        <f t="shared" si="40"/>
        <v>496600</v>
      </c>
      <c r="AT194" s="44">
        <f t="shared" si="41"/>
        <v>496600</v>
      </c>
      <c r="AU194" s="46">
        <v>0</v>
      </c>
      <c r="AV194" s="44">
        <f t="shared" si="35"/>
        <v>496600</v>
      </c>
      <c r="AW194" s="47" t="str">
        <f t="shared" si="36"/>
        <v>0.01</v>
      </c>
      <c r="AX194" s="48">
        <v>1</v>
      </c>
      <c r="AY194" s="48"/>
      <c r="AZ194" s="49">
        <v>0</v>
      </c>
      <c r="BA194" s="48"/>
      <c r="BB194" s="48"/>
      <c r="BC194" s="44">
        <f t="shared" si="37"/>
        <v>0</v>
      </c>
      <c r="BD194" s="50">
        <v>1</v>
      </c>
      <c r="BE194" s="51">
        <f>IF(AX194=1,0,IF(AY194=1,0,IF(BC194&gt;#REF!,#REF!,IF(OR(AZ194&gt;0,BD194&gt;0),BC194+([1]สูตร2!H182*(100%-AZ194)-BC194)*BD194,[1]สูตร2!H182*(100%-AZ194)))))</f>
        <v>0</v>
      </c>
      <c r="BF194" s="31"/>
    </row>
    <row r="195" spans="1:58" s="5" customFormat="1" ht="24" customHeight="1" x14ac:dyDescent="0.2">
      <c r="A195" s="31"/>
      <c r="B195" s="31" t="s">
        <v>93</v>
      </c>
      <c r="C195" s="31">
        <v>1</v>
      </c>
      <c r="D195" s="31" t="s">
        <v>71</v>
      </c>
      <c r="E195" s="31" t="s">
        <v>211</v>
      </c>
      <c r="F195" s="31"/>
      <c r="G195" s="32" t="s">
        <v>212</v>
      </c>
      <c r="H195" s="31" t="s">
        <v>104</v>
      </c>
      <c r="I195" s="31" t="s">
        <v>104</v>
      </c>
      <c r="J195" s="31" t="s">
        <v>80</v>
      </c>
      <c r="K195" s="31">
        <v>0</v>
      </c>
      <c r="L195" s="31">
        <v>0</v>
      </c>
      <c r="M195" s="31">
        <v>50</v>
      </c>
      <c r="N195" s="33"/>
      <c r="O195" s="33">
        <v>50</v>
      </c>
      <c r="P195" s="33"/>
      <c r="Q195" s="33"/>
      <c r="R195" s="33"/>
      <c r="S195" s="34" t="str">
        <f t="shared" si="28"/>
        <v>2</v>
      </c>
      <c r="T195" s="35">
        <f t="shared" si="29"/>
        <v>50</v>
      </c>
      <c r="U195" s="36">
        <f>INDEX([1]ราคาที่ดิน!$B:$G,MATCH($C195,[1]ราคาที่ดิน!$A:$A,0),MATCH($B195,[1]ราคาที่ดิน!$B$1:$G$1,0))</f>
        <v>100</v>
      </c>
      <c r="V195" s="37">
        <f t="shared" si="38"/>
        <v>5000</v>
      </c>
      <c r="W195" s="31">
        <v>1</v>
      </c>
      <c r="X195" s="31">
        <v>63</v>
      </c>
      <c r="Y195" s="31" t="s">
        <v>71</v>
      </c>
      <c r="Z195" s="31" t="s">
        <v>211</v>
      </c>
      <c r="AA195" s="31"/>
      <c r="AB195" s="32" t="s">
        <v>212</v>
      </c>
      <c r="AC195" s="38"/>
      <c r="AD195" s="39" t="s">
        <v>73</v>
      </c>
      <c r="AE195" s="39" t="s">
        <v>74</v>
      </c>
      <c r="AF195" s="40" t="str">
        <f t="shared" si="30"/>
        <v>2</v>
      </c>
      <c r="AG195" s="41">
        <f t="shared" si="31"/>
        <v>108</v>
      </c>
      <c r="AH195" s="42"/>
      <c r="AI195" s="42">
        <v>108</v>
      </c>
      <c r="AJ195" s="42"/>
      <c r="AK195" s="42"/>
      <c r="AL195" s="31">
        <v>60</v>
      </c>
      <c r="AM195" s="43" t="str">
        <f t="shared" si="32"/>
        <v>100</v>
      </c>
      <c r="AN195" s="44">
        <f>INDEX([1]ราคาสิ่งปลูกสร้าง!$D$6:$CC$47,MATCH($AD195,[1]ราคาสิ่งปลูกสร้าง!$B$6:$B$45,0),MATCH($C$7,[1]ราคาสิ่งปลูกสร้าง!$D$5:$CC$5,0))</f>
        <v>6500</v>
      </c>
      <c r="AO195" s="44">
        <f t="shared" si="33"/>
        <v>702000</v>
      </c>
      <c r="AP195" s="45">
        <f t="shared" si="34"/>
        <v>60</v>
      </c>
      <c r="AQ195" s="40">
        <f>IF(AP195=0,0,INDEX([1]ค่าเสื่อมสิ่งปลูกสร้าง!$A$5:$D$105,MATCH($AP195,[1]ค่าเสื่อมสิ่งปลูกสร้าง!$A$5:$A$105,0),MATCH(AE195,[1]ค่าเสื่อมสิ่งปลูกสร้าง!$A$3:$D$3)))</f>
        <v>76</v>
      </c>
      <c r="AR195" s="44">
        <f t="shared" si="39"/>
        <v>168480</v>
      </c>
      <c r="AS195" s="44">
        <f t="shared" si="40"/>
        <v>173480</v>
      </c>
      <c r="AT195" s="44">
        <f t="shared" si="41"/>
        <v>173480</v>
      </c>
      <c r="AU195" s="46">
        <v>0</v>
      </c>
      <c r="AV195" s="44">
        <f t="shared" si="35"/>
        <v>173480</v>
      </c>
      <c r="AW195" s="47" t="str">
        <f t="shared" si="36"/>
        <v>0.02</v>
      </c>
      <c r="AX195" s="48">
        <v>1</v>
      </c>
      <c r="AY195" s="48"/>
      <c r="AZ195" s="49">
        <v>0</v>
      </c>
      <c r="BA195" s="48"/>
      <c r="BB195" s="48"/>
      <c r="BC195" s="44">
        <f t="shared" si="37"/>
        <v>0</v>
      </c>
      <c r="BD195" s="50">
        <v>1</v>
      </c>
      <c r="BE195" s="51">
        <f>IF(AX195=1,0,IF(AY195=1,0,IF(BC195&gt;#REF!,#REF!,IF(OR(AZ195&gt;0,BD195&gt;0),BC195+([1]สูตร2!H183*(100%-AZ195)-BC195)*BD195,[1]สูตร2!H183*(100%-AZ195)))))</f>
        <v>0</v>
      </c>
      <c r="BF195" s="31"/>
    </row>
    <row r="196" spans="1:58" s="5" customFormat="1" ht="24" customHeight="1" x14ac:dyDescent="0.2">
      <c r="A196" s="31">
        <v>71</v>
      </c>
      <c r="B196" s="31" t="s">
        <v>65</v>
      </c>
      <c r="C196" s="31">
        <v>27410</v>
      </c>
      <c r="D196" s="31" t="s">
        <v>83</v>
      </c>
      <c r="E196" s="31" t="s">
        <v>213</v>
      </c>
      <c r="F196" s="31"/>
      <c r="G196" s="32" t="s">
        <v>214</v>
      </c>
      <c r="H196" s="31">
        <v>182</v>
      </c>
      <c r="I196" s="31">
        <v>-1375</v>
      </c>
      <c r="J196" s="31" t="s">
        <v>80</v>
      </c>
      <c r="K196" s="31">
        <v>7</v>
      </c>
      <c r="L196" s="31">
        <v>3</v>
      </c>
      <c r="M196" s="31">
        <v>67</v>
      </c>
      <c r="N196" s="33">
        <v>3167</v>
      </c>
      <c r="O196" s="33"/>
      <c r="P196" s="33"/>
      <c r="Q196" s="33"/>
      <c r="R196" s="33"/>
      <c r="S196" s="34" t="str">
        <f t="shared" si="28"/>
        <v>1</v>
      </c>
      <c r="T196" s="35">
        <f t="shared" si="29"/>
        <v>3167</v>
      </c>
      <c r="U196" s="36">
        <f>INDEX([1]ราคาที่ดิน!$B:$G,MATCH($C196,[1]ราคาที่ดิน!$A:$A,0),MATCH($B196,[1]ราคาที่ดิน!$B$1:$G$1,0))</f>
        <v>200</v>
      </c>
      <c r="V196" s="37">
        <f t="shared" si="38"/>
        <v>633400</v>
      </c>
      <c r="W196" s="31"/>
      <c r="X196" s="31"/>
      <c r="Y196" s="31"/>
      <c r="Z196" s="31"/>
      <c r="AA196" s="31"/>
      <c r="AB196" s="32"/>
      <c r="AC196" s="38"/>
      <c r="AD196" s="39"/>
      <c r="AE196" s="39"/>
      <c r="AF196" s="40" t="str">
        <f t="shared" si="30"/>
        <v/>
      </c>
      <c r="AG196" s="41" t="str">
        <f t="shared" si="31"/>
        <v/>
      </c>
      <c r="AH196" s="42"/>
      <c r="AI196" s="42"/>
      <c r="AJ196" s="42"/>
      <c r="AK196" s="42"/>
      <c r="AL196" s="31"/>
      <c r="AM196" s="43" t="str">
        <f t="shared" si="32"/>
        <v>100</v>
      </c>
      <c r="AN196" s="44">
        <f>INDEX([1]ราคาสิ่งปลูกสร้าง!$D$6:$CC$47,MATCH($AD196,[1]ราคาสิ่งปลูกสร้าง!$B$6:$B$45,0),MATCH($C$7,[1]ราคาสิ่งปลูกสร้าง!$D$5:$CC$5,0))</f>
        <v>0</v>
      </c>
      <c r="AO196" s="44">
        <f t="shared" si="33"/>
        <v>0</v>
      </c>
      <c r="AP196" s="45">
        <f t="shared" si="34"/>
        <v>0</v>
      </c>
      <c r="AQ196" s="40">
        <f>IF(AP196=0,0,INDEX([1]ค่าเสื่อมสิ่งปลูกสร้าง!$A$5:$D$105,MATCH($AP196,[1]ค่าเสื่อมสิ่งปลูกสร้าง!$A$5:$A$105,0),MATCH(AE196,[1]ค่าเสื่อมสิ่งปลูกสร้าง!$A$3:$D$3)))</f>
        <v>0</v>
      </c>
      <c r="AR196" s="44">
        <f t="shared" si="39"/>
        <v>0</v>
      </c>
      <c r="AS196" s="44">
        <f t="shared" si="40"/>
        <v>633400</v>
      </c>
      <c r="AT196" s="44">
        <f t="shared" si="41"/>
        <v>633400</v>
      </c>
      <c r="AU196" s="46">
        <v>0</v>
      </c>
      <c r="AV196" s="44">
        <f t="shared" si="35"/>
        <v>633400</v>
      </c>
      <c r="AW196" s="47" t="str">
        <f t="shared" si="36"/>
        <v>0.01</v>
      </c>
      <c r="AX196" s="48">
        <v>1</v>
      </c>
      <c r="AY196" s="48"/>
      <c r="AZ196" s="49">
        <v>0</v>
      </c>
      <c r="BA196" s="48"/>
      <c r="BB196" s="48"/>
      <c r="BC196" s="44">
        <f t="shared" si="37"/>
        <v>0</v>
      </c>
      <c r="BD196" s="50">
        <v>1</v>
      </c>
      <c r="BE196" s="51">
        <f>IF(AX196=1,0,IF(AY196=1,0,IF(BC196&gt;#REF!,#REF!,IF(OR(AZ196&gt;0,BD196&gt;0),BC196+([1]สูตร2!H184*(100%-AZ196)-BC196)*BD196,[1]สูตร2!H184*(100%-AZ196)))))</f>
        <v>0</v>
      </c>
      <c r="BF196" s="31"/>
    </row>
    <row r="197" spans="1:58" s="5" customFormat="1" ht="24" customHeight="1" x14ac:dyDescent="0.2">
      <c r="A197" s="31">
        <v>72</v>
      </c>
      <c r="B197" s="31" t="s">
        <v>65</v>
      </c>
      <c r="C197" s="31">
        <v>27555</v>
      </c>
      <c r="D197" s="31" t="s">
        <v>66</v>
      </c>
      <c r="E197" s="31" t="s">
        <v>215</v>
      </c>
      <c r="F197" s="31"/>
      <c r="G197" s="32" t="s">
        <v>214</v>
      </c>
      <c r="H197" s="31">
        <v>10</v>
      </c>
      <c r="I197" s="31">
        <v>-1520</v>
      </c>
      <c r="J197" s="31" t="s">
        <v>80</v>
      </c>
      <c r="K197" s="31">
        <v>12</v>
      </c>
      <c r="L197" s="31">
        <v>1</v>
      </c>
      <c r="M197" s="31">
        <v>90</v>
      </c>
      <c r="N197" s="33">
        <v>4990</v>
      </c>
      <c r="O197" s="33"/>
      <c r="P197" s="33"/>
      <c r="Q197" s="33"/>
      <c r="R197" s="33"/>
      <c r="S197" s="34" t="str">
        <f t="shared" si="28"/>
        <v>1</v>
      </c>
      <c r="T197" s="35">
        <f t="shared" si="29"/>
        <v>4990</v>
      </c>
      <c r="U197" s="36">
        <f>INDEX([1]ราคาที่ดิน!$B:$G,MATCH($C197,[1]ราคาที่ดิน!$A:$A,0),MATCH($B197,[1]ราคาที่ดิน!$B$1:$G$1,0))</f>
        <v>50</v>
      </c>
      <c r="V197" s="37">
        <f t="shared" si="38"/>
        <v>249500</v>
      </c>
      <c r="W197" s="31"/>
      <c r="X197" s="31"/>
      <c r="Y197" s="31"/>
      <c r="Z197" s="31"/>
      <c r="AA197" s="31"/>
      <c r="AB197" s="32"/>
      <c r="AC197" s="38"/>
      <c r="AD197" s="39"/>
      <c r="AE197" s="39"/>
      <c r="AF197" s="40" t="str">
        <f t="shared" si="30"/>
        <v/>
      </c>
      <c r="AG197" s="41" t="str">
        <f t="shared" si="31"/>
        <v/>
      </c>
      <c r="AH197" s="42"/>
      <c r="AI197" s="42"/>
      <c r="AJ197" s="42"/>
      <c r="AK197" s="42"/>
      <c r="AL197" s="31"/>
      <c r="AM197" s="43" t="str">
        <f t="shared" si="32"/>
        <v>100</v>
      </c>
      <c r="AN197" s="44">
        <f>INDEX([1]ราคาสิ่งปลูกสร้าง!$D$6:$CC$47,MATCH($AD197,[1]ราคาสิ่งปลูกสร้าง!$B$6:$B$45,0),MATCH($C$7,[1]ราคาสิ่งปลูกสร้าง!$D$5:$CC$5,0))</f>
        <v>0</v>
      </c>
      <c r="AO197" s="44">
        <f t="shared" si="33"/>
        <v>0</v>
      </c>
      <c r="AP197" s="45">
        <f t="shared" si="34"/>
        <v>0</v>
      </c>
      <c r="AQ197" s="40">
        <f>IF(AP197=0,0,INDEX([1]ค่าเสื่อมสิ่งปลูกสร้าง!$A$5:$D$105,MATCH($AP197,[1]ค่าเสื่อมสิ่งปลูกสร้าง!$A$5:$A$105,0),MATCH(AE197,[1]ค่าเสื่อมสิ่งปลูกสร้าง!$A$3:$D$3)))</f>
        <v>0</v>
      </c>
      <c r="AR197" s="44">
        <f t="shared" si="39"/>
        <v>0</v>
      </c>
      <c r="AS197" s="44">
        <f t="shared" si="40"/>
        <v>249500</v>
      </c>
      <c r="AT197" s="44">
        <f t="shared" si="41"/>
        <v>249500</v>
      </c>
      <c r="AU197" s="46">
        <v>0</v>
      </c>
      <c r="AV197" s="44">
        <f t="shared" si="35"/>
        <v>249500</v>
      </c>
      <c r="AW197" s="47" t="str">
        <f t="shared" si="36"/>
        <v>0.01</v>
      </c>
      <c r="AX197" s="48">
        <v>1</v>
      </c>
      <c r="AY197" s="48"/>
      <c r="AZ197" s="49">
        <v>0</v>
      </c>
      <c r="BA197" s="48"/>
      <c r="BB197" s="48"/>
      <c r="BC197" s="44">
        <f t="shared" si="37"/>
        <v>0</v>
      </c>
      <c r="BD197" s="50">
        <v>1</v>
      </c>
      <c r="BE197" s="51">
        <f>IF(AX197=1,0,IF(AY197=1,0,IF(BC197&gt;#REF!,#REF!,IF(OR(AZ197&gt;0,BD197&gt;0),BC197+([1]สูตร2!H185*(100%-AZ197)-BC197)*BD197,[1]สูตร2!H185*(100%-AZ197)))))</f>
        <v>0</v>
      </c>
      <c r="BF197" s="31"/>
    </row>
    <row r="198" spans="1:58" s="5" customFormat="1" ht="24" customHeight="1" x14ac:dyDescent="0.2">
      <c r="A198" s="31"/>
      <c r="B198" s="31" t="s">
        <v>65</v>
      </c>
      <c r="C198" s="31">
        <v>27411</v>
      </c>
      <c r="D198" s="31" t="s">
        <v>66</v>
      </c>
      <c r="E198" s="31" t="s">
        <v>215</v>
      </c>
      <c r="F198" s="31"/>
      <c r="G198" s="32" t="s">
        <v>214</v>
      </c>
      <c r="H198" s="31">
        <v>186</v>
      </c>
      <c r="I198" s="31">
        <v>-1376</v>
      </c>
      <c r="J198" s="31" t="s">
        <v>80</v>
      </c>
      <c r="K198" s="31">
        <v>16</v>
      </c>
      <c r="L198" s="31">
        <v>1</v>
      </c>
      <c r="M198" s="31">
        <v>93</v>
      </c>
      <c r="N198" s="33">
        <v>6593</v>
      </c>
      <c r="O198" s="33"/>
      <c r="P198" s="33"/>
      <c r="Q198" s="33"/>
      <c r="R198" s="33"/>
      <c r="S198" s="34" t="str">
        <f t="shared" si="28"/>
        <v>1</v>
      </c>
      <c r="T198" s="35">
        <f t="shared" si="29"/>
        <v>6593</v>
      </c>
      <c r="U198" s="36">
        <f>INDEX([1]ราคาที่ดิน!$B:$G,MATCH($C198,[1]ราคาที่ดิน!$A:$A,0),MATCH($B198,[1]ราคาที่ดิน!$B$1:$G$1,0))</f>
        <v>50</v>
      </c>
      <c r="V198" s="37">
        <f t="shared" si="38"/>
        <v>329650</v>
      </c>
      <c r="W198" s="31"/>
      <c r="X198" s="31"/>
      <c r="Y198" s="31"/>
      <c r="Z198" s="31"/>
      <c r="AA198" s="31"/>
      <c r="AB198" s="32"/>
      <c r="AC198" s="38"/>
      <c r="AD198" s="39"/>
      <c r="AE198" s="39"/>
      <c r="AF198" s="40" t="str">
        <f t="shared" si="30"/>
        <v/>
      </c>
      <c r="AG198" s="41" t="str">
        <f t="shared" si="31"/>
        <v/>
      </c>
      <c r="AH198" s="42"/>
      <c r="AI198" s="42"/>
      <c r="AJ198" s="42"/>
      <c r="AK198" s="42"/>
      <c r="AL198" s="31"/>
      <c r="AM198" s="43" t="str">
        <f t="shared" si="32"/>
        <v>100</v>
      </c>
      <c r="AN198" s="44">
        <f>INDEX([1]ราคาสิ่งปลูกสร้าง!$D$6:$CC$47,MATCH($AD198,[1]ราคาสิ่งปลูกสร้าง!$B$6:$B$45,0),MATCH($C$7,[1]ราคาสิ่งปลูกสร้าง!$D$5:$CC$5,0))</f>
        <v>0</v>
      </c>
      <c r="AO198" s="44">
        <f t="shared" si="33"/>
        <v>0</v>
      </c>
      <c r="AP198" s="45">
        <f t="shared" si="34"/>
        <v>0</v>
      </c>
      <c r="AQ198" s="40">
        <f>IF(AP198=0,0,INDEX([1]ค่าเสื่อมสิ่งปลูกสร้าง!$A$5:$D$105,MATCH($AP198,[1]ค่าเสื่อมสิ่งปลูกสร้าง!$A$5:$A$105,0),MATCH(AE198,[1]ค่าเสื่อมสิ่งปลูกสร้าง!$A$3:$D$3)))</f>
        <v>0</v>
      </c>
      <c r="AR198" s="44">
        <f t="shared" si="39"/>
        <v>0</v>
      </c>
      <c r="AS198" s="44">
        <f t="shared" si="40"/>
        <v>329650</v>
      </c>
      <c r="AT198" s="44">
        <f t="shared" si="41"/>
        <v>329650</v>
      </c>
      <c r="AU198" s="46">
        <v>0</v>
      </c>
      <c r="AV198" s="44">
        <f t="shared" si="35"/>
        <v>329650</v>
      </c>
      <c r="AW198" s="47" t="str">
        <f t="shared" si="36"/>
        <v>0.01</v>
      </c>
      <c r="AX198" s="48">
        <v>1</v>
      </c>
      <c r="AY198" s="48"/>
      <c r="AZ198" s="49">
        <v>0</v>
      </c>
      <c r="BA198" s="48"/>
      <c r="BB198" s="48"/>
      <c r="BC198" s="44">
        <f t="shared" si="37"/>
        <v>0</v>
      </c>
      <c r="BD198" s="50">
        <v>1</v>
      </c>
      <c r="BE198" s="51">
        <f>IF(AX198=1,0,IF(AY198=1,0,IF(BC198&gt;#REF!,#REF!,IF(OR(AZ198&gt;0,BD198&gt;0),BC198+([1]สูตร2!H186*(100%-AZ198)-BC198)*BD198,[1]สูตร2!H186*(100%-AZ198)))))</f>
        <v>0</v>
      </c>
      <c r="BF198" s="31"/>
    </row>
    <row r="199" spans="1:58" s="5" customFormat="1" ht="24" customHeight="1" x14ac:dyDescent="0.2">
      <c r="A199" s="31">
        <v>73</v>
      </c>
      <c r="B199" s="31" t="s">
        <v>65</v>
      </c>
      <c r="C199" s="31">
        <v>27045</v>
      </c>
      <c r="D199" s="31" t="s">
        <v>71</v>
      </c>
      <c r="E199" s="31" t="s">
        <v>216</v>
      </c>
      <c r="F199" s="31"/>
      <c r="G199" s="32" t="s">
        <v>214</v>
      </c>
      <c r="H199" s="31">
        <v>11</v>
      </c>
      <c r="I199" s="31">
        <v>1010</v>
      </c>
      <c r="J199" s="31" t="s">
        <v>80</v>
      </c>
      <c r="K199" s="31">
        <v>1</v>
      </c>
      <c r="L199" s="31">
        <v>3</v>
      </c>
      <c r="M199" s="31">
        <v>92</v>
      </c>
      <c r="N199" s="33">
        <v>792</v>
      </c>
      <c r="O199" s="33"/>
      <c r="P199" s="33"/>
      <c r="Q199" s="33"/>
      <c r="R199" s="33"/>
      <c r="S199" s="34" t="str">
        <f t="shared" si="28"/>
        <v>1</v>
      </c>
      <c r="T199" s="35">
        <f t="shared" si="29"/>
        <v>792</v>
      </c>
      <c r="U199" s="36">
        <f>INDEX([1]ราคาที่ดิน!$B:$G,MATCH($C199,[1]ราคาที่ดิน!$A:$A,0),MATCH($B199,[1]ราคาที่ดิน!$B$1:$G$1,0))</f>
        <v>50</v>
      </c>
      <c r="V199" s="37">
        <f t="shared" si="38"/>
        <v>39600</v>
      </c>
      <c r="W199" s="31"/>
      <c r="X199" s="31"/>
      <c r="Y199" s="31"/>
      <c r="Z199" s="31"/>
      <c r="AA199" s="31"/>
      <c r="AB199" s="32"/>
      <c r="AC199" s="38">
        <v>1</v>
      </c>
      <c r="AD199" s="39"/>
      <c r="AE199" s="39"/>
      <c r="AF199" s="40" t="str">
        <f t="shared" si="30"/>
        <v/>
      </c>
      <c r="AG199" s="41" t="str">
        <f t="shared" si="31"/>
        <v/>
      </c>
      <c r="AH199" s="42"/>
      <c r="AI199" s="42"/>
      <c r="AJ199" s="42"/>
      <c r="AK199" s="42"/>
      <c r="AL199" s="31"/>
      <c r="AM199" s="43" t="str">
        <f t="shared" si="32"/>
        <v>100</v>
      </c>
      <c r="AN199" s="44">
        <f>INDEX([1]ราคาสิ่งปลูกสร้าง!$D$6:$CC$47,MATCH($AD199,[1]ราคาสิ่งปลูกสร้าง!$B$6:$B$45,0),MATCH($C$7,[1]ราคาสิ่งปลูกสร้าง!$D$5:$CC$5,0))</f>
        <v>0</v>
      </c>
      <c r="AO199" s="44">
        <f t="shared" si="33"/>
        <v>0</v>
      </c>
      <c r="AP199" s="45">
        <f t="shared" si="34"/>
        <v>0</v>
      </c>
      <c r="AQ199" s="40">
        <f>IF(AP199=0,0,INDEX([1]ค่าเสื่อมสิ่งปลูกสร้าง!$A$5:$D$105,MATCH($AP199,[1]ค่าเสื่อมสิ่งปลูกสร้าง!$A$5:$A$105,0),MATCH(AE199,[1]ค่าเสื่อมสิ่งปลูกสร้าง!$A$3:$D$3)))</f>
        <v>0</v>
      </c>
      <c r="AR199" s="44">
        <f t="shared" si="39"/>
        <v>0</v>
      </c>
      <c r="AS199" s="44">
        <f t="shared" si="40"/>
        <v>39600</v>
      </c>
      <c r="AT199" s="44">
        <f t="shared" si="41"/>
        <v>39600</v>
      </c>
      <c r="AU199" s="46">
        <v>0</v>
      </c>
      <c r="AV199" s="44">
        <f t="shared" si="35"/>
        <v>39600</v>
      </c>
      <c r="AW199" s="47" t="str">
        <f t="shared" si="36"/>
        <v>0.01</v>
      </c>
      <c r="AX199" s="48"/>
      <c r="AY199" s="48"/>
      <c r="AZ199" s="49">
        <v>0</v>
      </c>
      <c r="BA199" s="48"/>
      <c r="BB199" s="48"/>
      <c r="BC199" s="44">
        <f t="shared" si="37"/>
        <v>0</v>
      </c>
      <c r="BD199" s="50">
        <v>1</v>
      </c>
      <c r="BE199" s="51" t="e">
        <f>IF(AX199=1,0,IF(AY199=1,0,IF(BC199&gt;#REF!,#REF!,IF(OR(AZ199&gt;0,BD199&gt;0),BC199+([1]สูตร2!H187*(100%-AZ199)-BC199)*BD199,[1]สูตร2!H187*(100%-AZ199)))))</f>
        <v>#REF!</v>
      </c>
      <c r="BF199" s="31"/>
    </row>
    <row r="200" spans="1:58" s="5" customFormat="1" ht="24" customHeight="1" x14ac:dyDescent="0.2">
      <c r="A200" s="31"/>
      <c r="B200" s="31" t="s">
        <v>93</v>
      </c>
      <c r="C200" s="31">
        <v>1</v>
      </c>
      <c r="D200" s="31" t="s">
        <v>71</v>
      </c>
      <c r="E200" s="31" t="s">
        <v>216</v>
      </c>
      <c r="F200" s="31"/>
      <c r="G200" s="32" t="s">
        <v>214</v>
      </c>
      <c r="H200" s="31" t="s">
        <v>104</v>
      </c>
      <c r="I200" s="31" t="s">
        <v>104</v>
      </c>
      <c r="J200" s="31" t="s">
        <v>80</v>
      </c>
      <c r="K200" s="31">
        <v>0</v>
      </c>
      <c r="L200" s="31">
        <v>0</v>
      </c>
      <c r="M200" s="31">
        <v>40</v>
      </c>
      <c r="N200" s="33"/>
      <c r="O200" s="33">
        <v>40</v>
      </c>
      <c r="P200" s="33"/>
      <c r="Q200" s="33"/>
      <c r="R200" s="33"/>
      <c r="S200" s="34" t="str">
        <f t="shared" si="28"/>
        <v>2</v>
      </c>
      <c r="T200" s="35">
        <f t="shared" si="29"/>
        <v>40</v>
      </c>
      <c r="U200" s="36">
        <f>INDEX([1]ราคาที่ดิน!$B:$G,MATCH($C200,[1]ราคาที่ดิน!$A:$A,0),MATCH($B200,[1]ราคาที่ดิน!$B$1:$G$1,0))</f>
        <v>100</v>
      </c>
      <c r="V200" s="37">
        <f t="shared" si="38"/>
        <v>4000</v>
      </c>
      <c r="W200" s="31">
        <v>1</v>
      </c>
      <c r="X200" s="31">
        <v>66</v>
      </c>
      <c r="Y200" s="31" t="s">
        <v>71</v>
      </c>
      <c r="Z200" s="31" t="s">
        <v>216</v>
      </c>
      <c r="AA200" s="31"/>
      <c r="AB200" s="32" t="s">
        <v>214</v>
      </c>
      <c r="AC200" s="38"/>
      <c r="AD200" s="39" t="s">
        <v>73</v>
      </c>
      <c r="AE200" s="39" t="s">
        <v>74</v>
      </c>
      <c r="AF200" s="40" t="str">
        <f t="shared" si="30"/>
        <v>2</v>
      </c>
      <c r="AG200" s="41">
        <f t="shared" si="31"/>
        <v>72</v>
      </c>
      <c r="AH200" s="42"/>
      <c r="AI200" s="42">
        <v>72</v>
      </c>
      <c r="AJ200" s="42"/>
      <c r="AK200" s="42"/>
      <c r="AL200" s="31">
        <v>50</v>
      </c>
      <c r="AM200" s="43" t="str">
        <f t="shared" si="32"/>
        <v>100</v>
      </c>
      <c r="AN200" s="44">
        <f>INDEX([1]ราคาสิ่งปลูกสร้าง!$D$6:$CC$47,MATCH($AD200,[1]ราคาสิ่งปลูกสร้าง!$B$6:$B$45,0),MATCH($C$7,[1]ราคาสิ่งปลูกสร้าง!$D$5:$CC$5,0))</f>
        <v>6500</v>
      </c>
      <c r="AO200" s="44">
        <f t="shared" si="33"/>
        <v>468000</v>
      </c>
      <c r="AP200" s="45">
        <f t="shared" si="34"/>
        <v>50</v>
      </c>
      <c r="AQ200" s="40">
        <f>IF(AP200=0,0,INDEX([1]ค่าเสื่อมสิ่งปลูกสร้าง!$A$5:$D$105,MATCH($AP200,[1]ค่าเสื่อมสิ่งปลูกสร้าง!$A$5:$A$105,0),MATCH(AE200,[1]ค่าเสื่อมสิ่งปลูกสร้าง!$A$3:$D$3)))</f>
        <v>76</v>
      </c>
      <c r="AR200" s="44">
        <f t="shared" si="39"/>
        <v>112320</v>
      </c>
      <c r="AS200" s="44">
        <f t="shared" si="40"/>
        <v>116320</v>
      </c>
      <c r="AT200" s="44">
        <f t="shared" si="41"/>
        <v>116320</v>
      </c>
      <c r="AU200" s="46">
        <v>0</v>
      </c>
      <c r="AV200" s="44">
        <f t="shared" si="35"/>
        <v>116320</v>
      </c>
      <c r="AW200" s="47" t="str">
        <f t="shared" si="36"/>
        <v>0.02</v>
      </c>
      <c r="AX200" s="48">
        <v>1</v>
      </c>
      <c r="AY200" s="48"/>
      <c r="AZ200" s="49">
        <v>0</v>
      </c>
      <c r="BA200" s="48"/>
      <c r="BB200" s="48"/>
      <c r="BC200" s="44">
        <f t="shared" si="37"/>
        <v>0</v>
      </c>
      <c r="BD200" s="50">
        <v>1</v>
      </c>
      <c r="BE200" s="51">
        <f>IF(AX200=1,0,IF(AY200=1,0,IF(BC200&gt;#REF!,#REF!,IF(OR(AZ200&gt;0,BD200&gt;0),BC200+([1]สูตร2!H188*(100%-AZ200)-BC200)*BD200,[1]สูตร2!H188*(100%-AZ200)))))</f>
        <v>0</v>
      </c>
      <c r="BF200" s="31"/>
    </row>
    <row r="201" spans="1:58" s="69" customFormat="1" ht="24" customHeight="1" x14ac:dyDescent="0.2">
      <c r="A201" s="60"/>
      <c r="B201" s="60" t="s">
        <v>93</v>
      </c>
      <c r="C201" s="60">
        <v>1</v>
      </c>
      <c r="D201" s="60" t="s">
        <v>71</v>
      </c>
      <c r="E201" s="60" t="s">
        <v>216</v>
      </c>
      <c r="F201" s="60"/>
      <c r="G201" s="61" t="s">
        <v>214</v>
      </c>
      <c r="H201" s="60" t="s">
        <v>104</v>
      </c>
      <c r="I201" s="60" t="s">
        <v>104</v>
      </c>
      <c r="J201" s="60" t="s">
        <v>80</v>
      </c>
      <c r="K201" s="60">
        <v>0</v>
      </c>
      <c r="L201" s="60">
        <v>0</v>
      </c>
      <c r="M201" s="60">
        <v>30</v>
      </c>
      <c r="N201" s="62"/>
      <c r="O201" s="62">
        <v>30</v>
      </c>
      <c r="P201" s="62"/>
      <c r="Q201" s="62"/>
      <c r="R201" s="62"/>
      <c r="S201" s="34" t="str">
        <f t="shared" si="28"/>
        <v>2</v>
      </c>
      <c r="T201" s="35">
        <f t="shared" si="29"/>
        <v>30</v>
      </c>
      <c r="U201" s="36">
        <f>INDEX([1]ราคาที่ดิน!$B:$G,MATCH($C201,[1]ราคาที่ดิน!$A:$A,0),MATCH($B201,[1]ราคาที่ดิน!$B$1:$G$1,0))</f>
        <v>100</v>
      </c>
      <c r="V201" s="37">
        <f t="shared" si="38"/>
        <v>3000</v>
      </c>
      <c r="W201" s="60">
        <v>2</v>
      </c>
      <c r="X201" s="60">
        <v>66</v>
      </c>
      <c r="Y201" s="60" t="s">
        <v>71</v>
      </c>
      <c r="Z201" s="60" t="s">
        <v>216</v>
      </c>
      <c r="AA201" s="60"/>
      <c r="AB201" s="61" t="s">
        <v>214</v>
      </c>
      <c r="AC201" s="63"/>
      <c r="AD201" s="64" t="s">
        <v>75</v>
      </c>
      <c r="AE201" s="64" t="s">
        <v>76</v>
      </c>
      <c r="AF201" s="40" t="str">
        <f t="shared" si="30"/>
        <v>1</v>
      </c>
      <c r="AG201" s="41">
        <f t="shared" si="31"/>
        <v>16</v>
      </c>
      <c r="AH201" s="65">
        <v>16</v>
      </c>
      <c r="AI201" s="65"/>
      <c r="AJ201" s="65"/>
      <c r="AK201" s="65"/>
      <c r="AL201" s="60">
        <v>40</v>
      </c>
      <c r="AM201" s="43" t="str">
        <f t="shared" si="32"/>
        <v>100</v>
      </c>
      <c r="AN201" s="44">
        <f>INDEX([1]ราคาสิ่งปลูกสร้าง!$D$6:$CC$47,MATCH($AD201,[1]ราคาสิ่งปลูกสร้าง!$B$6:$B$45,0),MATCH($C$7,[1]ราคาสิ่งปลูกสร้าง!$D$5:$CC$5,0))</f>
        <v>5400</v>
      </c>
      <c r="AO201" s="44">
        <f t="shared" si="33"/>
        <v>86400</v>
      </c>
      <c r="AP201" s="45">
        <f t="shared" si="34"/>
        <v>40</v>
      </c>
      <c r="AQ201" s="40">
        <f>IF(AP201=0,0,INDEX([1]ค่าเสื่อมสิ่งปลูกสร้าง!$A$5:$D$105,MATCH($AP201,[1]ค่าเสื่อมสิ่งปลูกสร้าง!$A$5:$A$105,0),MATCH(AE201,[1]ค่าเสื่อมสิ่งปลูกสร้าง!$A$3:$D$3)))</f>
        <v>93</v>
      </c>
      <c r="AR201" s="44">
        <f t="shared" si="39"/>
        <v>6048.0000000000009</v>
      </c>
      <c r="AS201" s="44">
        <f t="shared" si="40"/>
        <v>9048</v>
      </c>
      <c r="AT201" s="44">
        <f t="shared" si="41"/>
        <v>9048</v>
      </c>
      <c r="AU201" s="46">
        <v>0</v>
      </c>
      <c r="AV201" s="44">
        <f t="shared" si="35"/>
        <v>9048</v>
      </c>
      <c r="AW201" s="47" t="str">
        <f t="shared" si="36"/>
        <v>0.01</v>
      </c>
      <c r="AX201" s="66">
        <v>1</v>
      </c>
      <c r="AY201" s="66"/>
      <c r="AZ201" s="67">
        <v>0</v>
      </c>
      <c r="BA201" s="66"/>
      <c r="BB201" s="66"/>
      <c r="BC201" s="44">
        <f t="shared" si="37"/>
        <v>0</v>
      </c>
      <c r="BD201" s="68">
        <v>1</v>
      </c>
      <c r="BE201" s="51">
        <f>IF(AX201=1,0,IF(AY201=1,0,IF(BC201&gt;#REF!,#REF!,IF(OR(AZ201&gt;0,BD201&gt;0),BC201+([1]สูตร2!H189*(100%-AZ201)-BC201)*BD201,[1]สูตร2!H189*(100%-AZ201)))))</f>
        <v>0</v>
      </c>
      <c r="BF201" s="60"/>
    </row>
    <row r="202" spans="1:58" s="69" customFormat="1" ht="24" customHeight="1" x14ac:dyDescent="0.2">
      <c r="A202" s="60"/>
      <c r="B202" s="60" t="s">
        <v>93</v>
      </c>
      <c r="C202" s="60">
        <v>1</v>
      </c>
      <c r="D202" s="60" t="s">
        <v>71</v>
      </c>
      <c r="E202" s="60" t="s">
        <v>216</v>
      </c>
      <c r="F202" s="60"/>
      <c r="G202" s="61" t="s">
        <v>214</v>
      </c>
      <c r="H202" s="60" t="s">
        <v>104</v>
      </c>
      <c r="I202" s="60" t="s">
        <v>104</v>
      </c>
      <c r="J202" s="60" t="s">
        <v>80</v>
      </c>
      <c r="K202" s="60">
        <v>0</v>
      </c>
      <c r="L202" s="60">
        <v>0</v>
      </c>
      <c r="M202" s="60">
        <v>25</v>
      </c>
      <c r="N202" s="62"/>
      <c r="O202" s="62">
        <v>25</v>
      </c>
      <c r="P202" s="62"/>
      <c r="Q202" s="62"/>
      <c r="R202" s="62"/>
      <c r="S202" s="34" t="str">
        <f t="shared" si="28"/>
        <v>2</v>
      </c>
      <c r="T202" s="35">
        <f t="shared" si="29"/>
        <v>25</v>
      </c>
      <c r="U202" s="36">
        <f>INDEX([1]ราคาที่ดิน!$B:$G,MATCH($C202,[1]ราคาที่ดิน!$A:$A,0),MATCH($B202,[1]ราคาที่ดิน!$B$1:$G$1,0))</f>
        <v>100</v>
      </c>
      <c r="V202" s="37">
        <f t="shared" si="38"/>
        <v>2500</v>
      </c>
      <c r="W202" s="60">
        <v>3</v>
      </c>
      <c r="X202" s="60">
        <v>66</v>
      </c>
      <c r="Y202" s="60" t="s">
        <v>71</v>
      </c>
      <c r="Z202" s="60" t="s">
        <v>216</v>
      </c>
      <c r="AA202" s="60"/>
      <c r="AB202" s="61" t="s">
        <v>214</v>
      </c>
      <c r="AC202" s="63"/>
      <c r="AD202" s="64" t="s">
        <v>75</v>
      </c>
      <c r="AE202" s="64" t="s">
        <v>76</v>
      </c>
      <c r="AF202" s="40" t="str">
        <f t="shared" si="30"/>
        <v>1</v>
      </c>
      <c r="AG202" s="41">
        <f t="shared" si="31"/>
        <v>72</v>
      </c>
      <c r="AH202" s="65">
        <v>72</v>
      </c>
      <c r="AI202" s="65"/>
      <c r="AJ202" s="65"/>
      <c r="AK202" s="65"/>
      <c r="AL202" s="60">
        <v>5</v>
      </c>
      <c r="AM202" s="43" t="str">
        <f t="shared" si="32"/>
        <v>100</v>
      </c>
      <c r="AN202" s="44">
        <f>INDEX([1]ราคาสิ่งปลูกสร้าง!$D$6:$CC$47,MATCH($AD202,[1]ราคาสิ่งปลูกสร้าง!$B$6:$B$45,0),MATCH($C$7,[1]ราคาสิ่งปลูกสร้าง!$D$5:$CC$5,0))</f>
        <v>5400</v>
      </c>
      <c r="AO202" s="44">
        <f t="shared" si="33"/>
        <v>388800</v>
      </c>
      <c r="AP202" s="45">
        <f t="shared" si="34"/>
        <v>5</v>
      </c>
      <c r="AQ202" s="40">
        <f>IF(AP202=0,0,INDEX([1]ค่าเสื่อมสิ่งปลูกสร้าง!$A$5:$D$105,MATCH($AP202,[1]ค่าเสื่อมสิ่งปลูกสร้าง!$A$5:$A$105,0),MATCH(AE202,[1]ค่าเสื่อมสิ่งปลูกสร้าง!$A$3:$D$3)))</f>
        <v>15</v>
      </c>
      <c r="AR202" s="44">
        <f t="shared" si="39"/>
        <v>330480</v>
      </c>
      <c r="AS202" s="44">
        <f t="shared" si="40"/>
        <v>332980</v>
      </c>
      <c r="AT202" s="44">
        <f t="shared" si="41"/>
        <v>332980</v>
      </c>
      <c r="AU202" s="46">
        <v>0</v>
      </c>
      <c r="AV202" s="44">
        <f t="shared" si="35"/>
        <v>332980</v>
      </c>
      <c r="AW202" s="47" t="str">
        <f t="shared" si="36"/>
        <v>0.01</v>
      </c>
      <c r="AX202" s="66">
        <v>1</v>
      </c>
      <c r="AY202" s="66"/>
      <c r="AZ202" s="67">
        <v>0</v>
      </c>
      <c r="BA202" s="66"/>
      <c r="BB202" s="66"/>
      <c r="BC202" s="44">
        <f t="shared" si="37"/>
        <v>0</v>
      </c>
      <c r="BD202" s="68">
        <v>1</v>
      </c>
      <c r="BE202" s="51">
        <f>IF(AX202=1,0,IF(AY202=1,0,IF(BC202&gt;#REF!,#REF!,IF(OR(AZ202&gt;0,BD202&gt;0),BC202+([1]สูตร2!H190*(100%-AZ202)-BC202)*BD202,[1]สูตร2!H190*(100%-AZ202)))))</f>
        <v>0</v>
      </c>
      <c r="BF202" s="60"/>
    </row>
    <row r="203" spans="1:58" s="5" customFormat="1" ht="24" customHeight="1" x14ac:dyDescent="0.2">
      <c r="A203" s="31">
        <v>74</v>
      </c>
      <c r="B203" s="31" t="s">
        <v>65</v>
      </c>
      <c r="C203" s="31">
        <v>27243</v>
      </c>
      <c r="D203" s="31" t="s">
        <v>66</v>
      </c>
      <c r="E203" s="31" t="s">
        <v>217</v>
      </c>
      <c r="F203" s="31"/>
      <c r="G203" s="32" t="s">
        <v>218</v>
      </c>
      <c r="H203" s="31">
        <v>250</v>
      </c>
      <c r="I203" s="31">
        <v>-1208</v>
      </c>
      <c r="J203" s="31" t="s">
        <v>80</v>
      </c>
      <c r="K203" s="31">
        <v>27</v>
      </c>
      <c r="L203" s="31">
        <v>0</v>
      </c>
      <c r="M203" s="31">
        <v>70</v>
      </c>
      <c r="N203" s="33">
        <v>10870</v>
      </c>
      <c r="O203" s="33"/>
      <c r="P203" s="33"/>
      <c r="Q203" s="33"/>
      <c r="R203" s="33"/>
      <c r="S203" s="34" t="str">
        <f t="shared" si="28"/>
        <v>1</v>
      </c>
      <c r="T203" s="35">
        <f t="shared" si="29"/>
        <v>10870</v>
      </c>
      <c r="U203" s="36">
        <f>INDEX([1]ราคาที่ดิน!$B:$G,MATCH($C203,[1]ราคาที่ดิน!$A:$A,0),MATCH($B203,[1]ราคาที่ดิน!$B$1:$G$1,0))</f>
        <v>180</v>
      </c>
      <c r="V203" s="37">
        <f t="shared" si="38"/>
        <v>1956600</v>
      </c>
      <c r="W203" s="31"/>
      <c r="X203" s="31"/>
      <c r="Y203" s="31"/>
      <c r="Z203" s="31"/>
      <c r="AA203" s="31"/>
      <c r="AB203" s="32"/>
      <c r="AC203" s="38"/>
      <c r="AD203" s="39"/>
      <c r="AE203" s="39"/>
      <c r="AF203" s="40" t="str">
        <f t="shared" si="30"/>
        <v/>
      </c>
      <c r="AG203" s="41" t="str">
        <f t="shared" si="31"/>
        <v/>
      </c>
      <c r="AH203" s="42"/>
      <c r="AI203" s="42"/>
      <c r="AJ203" s="42"/>
      <c r="AK203" s="42"/>
      <c r="AL203" s="31"/>
      <c r="AM203" s="43" t="str">
        <f t="shared" si="32"/>
        <v>100</v>
      </c>
      <c r="AN203" s="44">
        <f>INDEX([1]ราคาสิ่งปลูกสร้าง!$D$6:$CC$47,MATCH($AD203,[1]ราคาสิ่งปลูกสร้าง!$B$6:$B$45,0),MATCH($C$7,[1]ราคาสิ่งปลูกสร้าง!$D$5:$CC$5,0))</f>
        <v>0</v>
      </c>
      <c r="AO203" s="44">
        <f t="shared" si="33"/>
        <v>0</v>
      </c>
      <c r="AP203" s="45">
        <f t="shared" si="34"/>
        <v>0</v>
      </c>
      <c r="AQ203" s="40">
        <f>IF(AP203=0,0,INDEX([1]ค่าเสื่อมสิ่งปลูกสร้าง!$A$5:$D$105,MATCH($AP203,[1]ค่าเสื่อมสิ่งปลูกสร้าง!$A$5:$A$105,0),MATCH(AE203,[1]ค่าเสื่อมสิ่งปลูกสร้าง!$A$3:$D$3)))</f>
        <v>0</v>
      </c>
      <c r="AR203" s="44">
        <f t="shared" si="39"/>
        <v>0</v>
      </c>
      <c r="AS203" s="44">
        <f t="shared" si="40"/>
        <v>1956600</v>
      </c>
      <c r="AT203" s="44">
        <f t="shared" si="41"/>
        <v>1956600</v>
      </c>
      <c r="AU203" s="46">
        <v>0</v>
      </c>
      <c r="AV203" s="44">
        <f t="shared" si="35"/>
        <v>1956600</v>
      </c>
      <c r="AW203" s="47" t="str">
        <f t="shared" si="36"/>
        <v>0.01</v>
      </c>
      <c r="AX203" s="48">
        <v>1</v>
      </c>
      <c r="AY203" s="48"/>
      <c r="AZ203" s="49">
        <v>0</v>
      </c>
      <c r="BA203" s="48"/>
      <c r="BB203" s="48"/>
      <c r="BC203" s="44">
        <f t="shared" si="37"/>
        <v>0</v>
      </c>
      <c r="BD203" s="50">
        <v>1</v>
      </c>
      <c r="BE203" s="51">
        <f>IF(AX203=1,0,IF(AY203=1,0,IF(BC203&gt;#REF!,#REF!,IF(OR(AZ203&gt;0,BD203&gt;0),BC203+([1]สูตร2!H191*(100%-AZ203)-BC203)*BD203,[1]สูตร2!H191*(100%-AZ203)))))</f>
        <v>0</v>
      </c>
      <c r="BF203" s="31"/>
    </row>
    <row r="204" spans="1:58" s="5" customFormat="1" ht="24" customHeight="1" x14ac:dyDescent="0.2">
      <c r="A204" s="31"/>
      <c r="B204" s="31" t="s">
        <v>65</v>
      </c>
      <c r="C204" s="31">
        <v>12567</v>
      </c>
      <c r="D204" s="31" t="s">
        <v>66</v>
      </c>
      <c r="E204" s="31" t="s">
        <v>217</v>
      </c>
      <c r="F204" s="31"/>
      <c r="G204" s="32" t="s">
        <v>218</v>
      </c>
      <c r="H204" s="31">
        <v>135</v>
      </c>
      <c r="I204" s="31" t="s">
        <v>104</v>
      </c>
      <c r="J204" s="31" t="s">
        <v>80</v>
      </c>
      <c r="K204" s="31">
        <v>0</v>
      </c>
      <c r="L204" s="31">
        <v>0</v>
      </c>
      <c r="M204" s="31">
        <v>50</v>
      </c>
      <c r="N204" s="33"/>
      <c r="O204" s="33">
        <v>50</v>
      </c>
      <c r="P204" s="33"/>
      <c r="Q204" s="33"/>
      <c r="R204" s="33"/>
      <c r="S204" s="34" t="str">
        <f t="shared" si="28"/>
        <v>2</v>
      </c>
      <c r="T204" s="35">
        <f t="shared" si="29"/>
        <v>50</v>
      </c>
      <c r="U204" s="36">
        <f>INDEX([1]ราคาที่ดิน!$B:$G,MATCH($C204,[1]ราคาที่ดิน!$A:$A,0),MATCH($B204,[1]ราคาที่ดิน!$B$1:$G$1,0))</f>
        <v>50</v>
      </c>
      <c r="V204" s="37">
        <f t="shared" si="38"/>
        <v>2500</v>
      </c>
      <c r="W204" s="31">
        <v>1</v>
      </c>
      <c r="X204" s="31">
        <v>67</v>
      </c>
      <c r="Y204" s="31" t="s">
        <v>71</v>
      </c>
      <c r="Z204" s="31" t="s">
        <v>219</v>
      </c>
      <c r="AA204" s="31"/>
      <c r="AB204" s="32" t="s">
        <v>218</v>
      </c>
      <c r="AC204" s="38">
        <v>1</v>
      </c>
      <c r="AD204" s="39" t="s">
        <v>73</v>
      </c>
      <c r="AE204" s="39" t="s">
        <v>74</v>
      </c>
      <c r="AF204" s="40" t="str">
        <f t="shared" si="30"/>
        <v>2</v>
      </c>
      <c r="AG204" s="41">
        <f t="shared" si="31"/>
        <v>53.9</v>
      </c>
      <c r="AH204" s="42"/>
      <c r="AI204" s="42">
        <v>53.9</v>
      </c>
      <c r="AJ204" s="42"/>
      <c r="AK204" s="42"/>
      <c r="AL204" s="31">
        <v>40</v>
      </c>
      <c r="AM204" s="43" t="str">
        <f t="shared" si="32"/>
        <v>100</v>
      </c>
      <c r="AN204" s="44">
        <f>INDEX([1]ราคาสิ่งปลูกสร้าง!$D$6:$CC$47,MATCH($AD204,[1]ราคาสิ่งปลูกสร้าง!$B$6:$B$45,0),MATCH($C$7,[1]ราคาสิ่งปลูกสร้าง!$D$5:$CC$5,0))</f>
        <v>6500</v>
      </c>
      <c r="AO204" s="44">
        <f t="shared" si="33"/>
        <v>350350</v>
      </c>
      <c r="AP204" s="45">
        <f t="shared" si="34"/>
        <v>40</v>
      </c>
      <c r="AQ204" s="40">
        <f>IF(AP204=0,0,INDEX([1]ค่าเสื่อมสิ่งปลูกสร้าง!$A$5:$D$105,MATCH($AP204,[1]ค่าเสื่อมสิ่งปลูกสร้าง!$A$5:$A$105,0),MATCH(AE204,[1]ค่าเสื่อมสิ่งปลูกสร้าง!$A$3:$D$3)))</f>
        <v>70</v>
      </c>
      <c r="AR204" s="44">
        <f t="shared" si="39"/>
        <v>105105</v>
      </c>
      <c r="AS204" s="44">
        <f t="shared" si="40"/>
        <v>107605</v>
      </c>
      <c r="AT204" s="44">
        <f t="shared" si="41"/>
        <v>107605</v>
      </c>
      <c r="AU204" s="46">
        <v>0</v>
      </c>
      <c r="AV204" s="44">
        <f t="shared" si="35"/>
        <v>107605</v>
      </c>
      <c r="AW204" s="47" t="str">
        <f t="shared" si="36"/>
        <v>0.03</v>
      </c>
      <c r="AX204" s="48"/>
      <c r="AY204" s="48"/>
      <c r="AZ204" s="49">
        <v>0</v>
      </c>
      <c r="BA204" s="48"/>
      <c r="BB204" s="48"/>
      <c r="BC204" s="44">
        <f t="shared" si="37"/>
        <v>0</v>
      </c>
      <c r="BD204" s="50">
        <v>1</v>
      </c>
      <c r="BE204" s="51" t="e">
        <f>IF(AX204=1,0,IF(AY204=1,0,IF(BC204&gt;#REF!,#REF!,IF(OR(AZ204&gt;0,BD204&gt;0),BC204+([1]สูตร2!H192*(100%-AZ204)-BC204)*BD204,[1]สูตร2!H192*(100%-AZ204)))))</f>
        <v>#REF!</v>
      </c>
      <c r="BF204" s="31"/>
    </row>
    <row r="205" spans="1:58" s="5" customFormat="1" ht="24" customHeight="1" x14ac:dyDescent="0.2">
      <c r="A205" s="31"/>
      <c r="B205" s="31" t="s">
        <v>65</v>
      </c>
      <c r="C205" s="31">
        <v>12567</v>
      </c>
      <c r="D205" s="31" t="s">
        <v>66</v>
      </c>
      <c r="E205" s="31" t="s">
        <v>217</v>
      </c>
      <c r="F205" s="31"/>
      <c r="G205" s="32" t="s">
        <v>218</v>
      </c>
      <c r="H205" s="31">
        <v>135</v>
      </c>
      <c r="I205" s="31" t="s">
        <v>104</v>
      </c>
      <c r="J205" s="31" t="s">
        <v>80</v>
      </c>
      <c r="K205" s="31">
        <v>0</v>
      </c>
      <c r="L205" s="31">
        <v>0</v>
      </c>
      <c r="M205" s="31">
        <v>41</v>
      </c>
      <c r="N205" s="33"/>
      <c r="O205" s="33">
        <v>41</v>
      </c>
      <c r="P205" s="33"/>
      <c r="Q205" s="33"/>
      <c r="R205" s="33"/>
      <c r="S205" s="34" t="str">
        <f t="shared" si="28"/>
        <v>2</v>
      </c>
      <c r="T205" s="35">
        <f t="shared" si="29"/>
        <v>41</v>
      </c>
      <c r="U205" s="36">
        <f>INDEX([1]ราคาที่ดิน!$B:$G,MATCH($C205,[1]ราคาที่ดิน!$A:$A,0),MATCH($B205,[1]ราคาที่ดิน!$B$1:$G$1,0))</f>
        <v>50</v>
      </c>
      <c r="V205" s="37">
        <f t="shared" si="38"/>
        <v>2050</v>
      </c>
      <c r="W205" s="31">
        <v>2</v>
      </c>
      <c r="X205" s="31">
        <v>67</v>
      </c>
      <c r="Y205" s="31" t="s">
        <v>71</v>
      </c>
      <c r="Z205" s="31" t="s">
        <v>219</v>
      </c>
      <c r="AA205" s="31"/>
      <c r="AB205" s="32" t="s">
        <v>218</v>
      </c>
      <c r="AC205" s="38">
        <v>1</v>
      </c>
      <c r="AD205" s="39" t="s">
        <v>75</v>
      </c>
      <c r="AE205" s="39" t="s">
        <v>76</v>
      </c>
      <c r="AF205" s="40" t="str">
        <f t="shared" si="30"/>
        <v>1</v>
      </c>
      <c r="AG205" s="41">
        <f t="shared" si="31"/>
        <v>13.5</v>
      </c>
      <c r="AH205" s="42">
        <v>13.5</v>
      </c>
      <c r="AI205" s="42"/>
      <c r="AJ205" s="42"/>
      <c r="AK205" s="42"/>
      <c r="AL205" s="31">
        <v>40</v>
      </c>
      <c r="AM205" s="43" t="str">
        <f t="shared" si="32"/>
        <v>100</v>
      </c>
      <c r="AN205" s="44">
        <f>INDEX([1]ราคาสิ่งปลูกสร้าง!$D$6:$CC$47,MATCH($AD205,[1]ราคาสิ่งปลูกสร้าง!$B$6:$B$45,0),MATCH($C$7,[1]ราคาสิ่งปลูกสร้าง!$D$5:$CC$5,0))</f>
        <v>5400</v>
      </c>
      <c r="AO205" s="44">
        <f t="shared" si="33"/>
        <v>72900</v>
      </c>
      <c r="AP205" s="45">
        <f t="shared" si="34"/>
        <v>40</v>
      </c>
      <c r="AQ205" s="40">
        <f>IF(AP205=0,0,INDEX([1]ค่าเสื่อมสิ่งปลูกสร้าง!$A$5:$D$105,MATCH($AP205,[1]ค่าเสื่อมสิ่งปลูกสร้าง!$A$5:$A$105,0),MATCH(AE205,[1]ค่าเสื่อมสิ่งปลูกสร้าง!$A$3:$D$3)))</f>
        <v>93</v>
      </c>
      <c r="AR205" s="44">
        <f t="shared" si="39"/>
        <v>5103.0000000000009</v>
      </c>
      <c r="AS205" s="44">
        <f t="shared" si="40"/>
        <v>7153.0000000000009</v>
      </c>
      <c r="AT205" s="44">
        <f t="shared" si="41"/>
        <v>7153.0000000000009</v>
      </c>
      <c r="AU205" s="46">
        <v>0</v>
      </c>
      <c r="AV205" s="44">
        <f t="shared" si="35"/>
        <v>7153.0000000000009</v>
      </c>
      <c r="AW205" s="47" t="str">
        <f t="shared" si="36"/>
        <v>0.01</v>
      </c>
      <c r="AX205" s="48"/>
      <c r="AY205" s="48"/>
      <c r="AZ205" s="49">
        <v>0</v>
      </c>
      <c r="BA205" s="48"/>
      <c r="BB205" s="48"/>
      <c r="BC205" s="44">
        <f t="shared" si="37"/>
        <v>0</v>
      </c>
      <c r="BD205" s="50">
        <v>1</v>
      </c>
      <c r="BE205" s="51" t="e">
        <f>IF(AX205=1,0,IF(AY205=1,0,IF(BC205&gt;#REF!,#REF!,IF(OR(AZ205&gt;0,BD205&gt;0),BC205+([1]สูตร2!H193*(100%-AZ205)-BC205)*BD205,[1]สูตร2!H193*(100%-AZ205)))))</f>
        <v>#REF!</v>
      </c>
      <c r="BF205" s="31"/>
    </row>
    <row r="206" spans="1:58" s="5" customFormat="1" ht="24" customHeight="1" x14ac:dyDescent="0.2">
      <c r="A206" s="31"/>
      <c r="B206" s="31" t="s">
        <v>65</v>
      </c>
      <c r="C206" s="31">
        <v>12567</v>
      </c>
      <c r="D206" s="31" t="s">
        <v>66</v>
      </c>
      <c r="E206" s="31" t="s">
        <v>217</v>
      </c>
      <c r="F206" s="31"/>
      <c r="G206" s="32" t="s">
        <v>218</v>
      </c>
      <c r="H206" s="31">
        <v>135</v>
      </c>
      <c r="I206" s="31" t="s">
        <v>104</v>
      </c>
      <c r="J206" s="31" t="s">
        <v>80</v>
      </c>
      <c r="K206" s="31">
        <v>0</v>
      </c>
      <c r="L206" s="31">
        <v>0</v>
      </c>
      <c r="M206" s="31">
        <v>20</v>
      </c>
      <c r="N206" s="33"/>
      <c r="O206" s="33">
        <v>20</v>
      </c>
      <c r="P206" s="33"/>
      <c r="Q206" s="33"/>
      <c r="R206" s="33"/>
      <c r="S206" s="34" t="str">
        <f t="shared" si="28"/>
        <v>2</v>
      </c>
      <c r="T206" s="35">
        <f t="shared" si="29"/>
        <v>20</v>
      </c>
      <c r="U206" s="36">
        <f>INDEX([1]ราคาที่ดิน!$B:$G,MATCH($C206,[1]ราคาที่ดิน!$A:$A,0),MATCH($B206,[1]ราคาที่ดิน!$B$1:$G$1,0))</f>
        <v>50</v>
      </c>
      <c r="V206" s="37">
        <f t="shared" si="38"/>
        <v>1000</v>
      </c>
      <c r="W206" s="31">
        <v>3</v>
      </c>
      <c r="X206" s="31">
        <v>67</v>
      </c>
      <c r="Y206" s="31" t="s">
        <v>71</v>
      </c>
      <c r="Z206" s="31" t="s">
        <v>219</v>
      </c>
      <c r="AA206" s="31"/>
      <c r="AB206" s="32" t="s">
        <v>218</v>
      </c>
      <c r="AC206" s="38">
        <v>1</v>
      </c>
      <c r="AD206" s="39" t="s">
        <v>75</v>
      </c>
      <c r="AE206" s="39" t="s">
        <v>76</v>
      </c>
      <c r="AF206" s="40" t="str">
        <f t="shared" si="30"/>
        <v>1</v>
      </c>
      <c r="AG206" s="41">
        <f t="shared" si="31"/>
        <v>15</v>
      </c>
      <c r="AH206" s="42">
        <v>15</v>
      </c>
      <c r="AI206" s="42"/>
      <c r="AJ206" s="42"/>
      <c r="AK206" s="42"/>
      <c r="AL206" s="31">
        <v>40</v>
      </c>
      <c r="AM206" s="43" t="str">
        <f t="shared" si="32"/>
        <v>100</v>
      </c>
      <c r="AN206" s="44">
        <f>INDEX([1]ราคาสิ่งปลูกสร้าง!$D$6:$CC$47,MATCH($AD206,[1]ราคาสิ่งปลูกสร้าง!$B$6:$B$45,0),MATCH($C$7,[1]ราคาสิ่งปลูกสร้าง!$D$5:$CC$5,0))</f>
        <v>5400</v>
      </c>
      <c r="AO206" s="44">
        <f t="shared" si="33"/>
        <v>81000</v>
      </c>
      <c r="AP206" s="45">
        <f t="shared" si="34"/>
        <v>40</v>
      </c>
      <c r="AQ206" s="40">
        <f>IF(AP206=0,0,INDEX([1]ค่าเสื่อมสิ่งปลูกสร้าง!$A$5:$D$105,MATCH($AP206,[1]ค่าเสื่อมสิ่งปลูกสร้าง!$A$5:$A$105,0),MATCH(AE206,[1]ค่าเสื่อมสิ่งปลูกสร้าง!$A$3:$D$3)))</f>
        <v>93</v>
      </c>
      <c r="AR206" s="44">
        <f t="shared" si="39"/>
        <v>5670.0000000000009</v>
      </c>
      <c r="AS206" s="44">
        <f t="shared" si="40"/>
        <v>6670.0000000000009</v>
      </c>
      <c r="AT206" s="44">
        <f t="shared" si="41"/>
        <v>6670.0000000000009</v>
      </c>
      <c r="AU206" s="46">
        <v>0</v>
      </c>
      <c r="AV206" s="44">
        <f t="shared" si="35"/>
        <v>6670.0000000000009</v>
      </c>
      <c r="AW206" s="47" t="str">
        <f t="shared" si="36"/>
        <v>0.01</v>
      </c>
      <c r="AX206" s="48"/>
      <c r="AY206" s="48"/>
      <c r="AZ206" s="49">
        <v>0</v>
      </c>
      <c r="BA206" s="48"/>
      <c r="BB206" s="48"/>
      <c r="BC206" s="44">
        <f t="shared" si="37"/>
        <v>0</v>
      </c>
      <c r="BD206" s="50">
        <v>1</v>
      </c>
      <c r="BE206" s="51" t="e">
        <f>IF(AX206=1,0,IF(AY206=1,0,IF(BC206&gt;#REF!,#REF!,IF(OR(AZ206&gt;0,BD206&gt;0),BC206+([1]สูตร2!H194*(100%-AZ206)-BC206)*BD206,[1]สูตร2!H194*(100%-AZ206)))))</f>
        <v>#REF!</v>
      </c>
      <c r="BF206" s="31"/>
    </row>
    <row r="207" spans="1:58" s="5" customFormat="1" ht="24" customHeight="1" x14ac:dyDescent="0.2">
      <c r="A207" s="31">
        <v>75</v>
      </c>
      <c r="B207" s="31" t="s">
        <v>65</v>
      </c>
      <c r="C207" s="31">
        <v>7426</v>
      </c>
      <c r="D207" s="31" t="s">
        <v>66</v>
      </c>
      <c r="E207" s="31" t="s">
        <v>220</v>
      </c>
      <c r="F207" s="31"/>
      <c r="G207" s="32" t="s">
        <v>221</v>
      </c>
      <c r="H207" s="31">
        <v>215</v>
      </c>
      <c r="I207" s="31">
        <v>-1398</v>
      </c>
      <c r="J207" s="31" t="s">
        <v>80</v>
      </c>
      <c r="K207" s="31">
        <v>14</v>
      </c>
      <c r="L207" s="31">
        <v>2</v>
      </c>
      <c r="M207" s="31">
        <v>59</v>
      </c>
      <c r="N207" s="33">
        <v>5859</v>
      </c>
      <c r="O207" s="33"/>
      <c r="P207" s="33"/>
      <c r="Q207" s="33"/>
      <c r="R207" s="33"/>
      <c r="S207" s="34" t="str">
        <f t="shared" ref="S207:S270" si="42">IF(N207&gt;=1,"1",IF(O207&gt;=1,"2",IF(P207&gt;=1,"3",IF(Q207&gt;=1,"4",IF(R207&gt;=1,"5","")))))</f>
        <v>1</v>
      </c>
      <c r="T207" s="35">
        <f t="shared" ref="T207:T270" si="43">N207+O207+P207+Q207+R207</f>
        <v>5859</v>
      </c>
      <c r="U207" s="36">
        <f>INDEX([1]ราคาที่ดิน!$B:$G,MATCH($C207,[1]ราคาที่ดิน!$A:$A,0),MATCH($B207,[1]ราคาที่ดิน!$B$1:$G$1,0))</f>
        <v>50</v>
      </c>
      <c r="V207" s="37">
        <f t="shared" si="38"/>
        <v>292950</v>
      </c>
      <c r="W207" s="31"/>
      <c r="X207" s="31"/>
      <c r="Y207" s="31"/>
      <c r="Z207" s="31"/>
      <c r="AA207" s="31"/>
      <c r="AB207" s="32"/>
      <c r="AC207" s="38"/>
      <c r="AD207" s="39"/>
      <c r="AE207" s="39"/>
      <c r="AF207" s="40" t="str">
        <f t="shared" ref="AF207:AF270" si="44">IF(AH207&gt;=1,"1",IF(AI207&gt;=1,"2",IF(AJ207&gt;=1,"3",IF(AK207&gt;=1,"4",""))))</f>
        <v/>
      </c>
      <c r="AG207" s="41" t="str">
        <f t="shared" ref="AG207:AG270" si="45">IF(AH207&gt;=1,AH207,IF(AI207&gt;=1,AI207,IF(AJ207&gt;=1,AJ207,IF(AK207&gt;=1,AK207,""))))</f>
        <v/>
      </c>
      <c r="AH207" s="42"/>
      <c r="AI207" s="42"/>
      <c r="AJ207" s="42"/>
      <c r="AK207" s="42"/>
      <c r="AL207" s="31"/>
      <c r="AM207" s="43" t="str">
        <f t="shared" ref="AM207:AM270" si="46">IF(OR(S207&gt;=1,AF207&gt;=1),"100","")</f>
        <v>100</v>
      </c>
      <c r="AN207" s="44">
        <f>INDEX([1]ราคาสิ่งปลูกสร้าง!$D$6:$CC$47,MATCH($AD207,[1]ราคาสิ่งปลูกสร้าง!$B$6:$B$45,0),MATCH($C$7,[1]ราคาสิ่งปลูกสร้าง!$D$5:$CC$5,0))</f>
        <v>0</v>
      </c>
      <c r="AO207" s="44">
        <f t="shared" ref="AO207:AO270" si="47">(AH207+AI207+AJ207+AK207)*$AN207</f>
        <v>0</v>
      </c>
      <c r="AP207" s="45">
        <f t="shared" ref="AP207:AP270" si="48">AL207</f>
        <v>0</v>
      </c>
      <c r="AQ207" s="40">
        <f>IF(AP207=0,0,INDEX([1]ค่าเสื่อมสิ่งปลูกสร้าง!$A$5:$D$105,MATCH($AP207,[1]ค่าเสื่อมสิ่งปลูกสร้าง!$A$5:$A$105,0),MATCH(AE207,[1]ค่าเสื่อมสิ่งปลูกสร้าง!$A$3:$D$3)))</f>
        <v>0</v>
      </c>
      <c r="AR207" s="44">
        <f t="shared" si="39"/>
        <v>0</v>
      </c>
      <c r="AS207" s="44">
        <f t="shared" si="40"/>
        <v>292950</v>
      </c>
      <c r="AT207" s="44">
        <f t="shared" si="41"/>
        <v>292950</v>
      </c>
      <c r="AU207" s="46">
        <v>0</v>
      </c>
      <c r="AV207" s="44">
        <f t="shared" ref="AV207:AV270" si="49">IF($AT207-$AU207&lt;0,0,$AT207-$AU207)</f>
        <v>292950</v>
      </c>
      <c r="AW207" s="47" t="str">
        <f t="shared" ref="AW207:AW270" si="50">IF(OR(N207&gt;=1,AH207&gt;=1)*AND(AV207=0),"0",IF(OR(N207&gt;=1,AH207&gt;=1)*AND(AV207&lt;=75000000),"0.01",IF(OR(N207&gt;=1,AH207&gt;=1)*AND(AV207&lt;=100000000),"0.01/0.03",IF(OR(N207&gt;=1,AH207&gt;=1)*AND(AV207&lt;=500000000),"0.01/0.03/0.05",IF(OR(N207&gt;=1,AH207&gt;=1)*AND(AV207&lt;=1000000000),"0.01/0.03/0.05/0.07",IF(OR(N207&gt;=1,AH207&gt;=1)*AND(AV207&gt;100000000),"0.01/0.03/0.05/0.07/0.1",IF(AND(AC207=1,AV207=0),"0",IF(AND(AC207=1,AV207&lt;=25000000),"0.03",IF(AND(AC207=1,AV207&lt;=50000000),"0.03/0.05",IF(AND(AC207=1,AV207&gt;50000000),"0.03/0.05/0.1",IF(AND(AC207=2,AV207=0),"0",IF(AND(AC207=2,AV207&lt;=40000000),"0.02",IF(AND(AC207=2,AV207&lt;=65000000),"0.02/0.03",IF(AND(AC207=2,AV207&lt;=90000000),"0.02/0.03/0.05",IF(AND(AC207=2,AV207&gt;90000000),"0.02/0.03/0.05/0.1",IF(AND(AC207=1,AV207&gt;50000000),"0.1",IF(OR(O207&gt;=1,AI207&gt;=1)*AND(AV207=0),"0",IF(OR(O207&gt;=1,AI207&gt;=1)*AND(AV207&lt;=50000000),"0.02",IF(OR(O207&gt;=1,AI207&gt;=1)*AND(AV207&lt;=75000000),"0.02/0.03",IF(OR(O207&gt;=1,AI207&gt;=1)*AND(AV207&lt;=100000000),"0.02/0.03/0.05",IF(OR(O207&gt;=1,AI207&gt;=1)*AND(AV207&gt;100000000),"0.02/0.03/0.05/0.1",IF(OR(P207&gt;=1,AJ207&gt;=1)*AND(AV207=0),"0",IF(OR(P207&gt;=1,AJ207&gt;=1)*AND(AV207&lt;=50000000),"0.3",IF(OR(P207&gt;=1,AJ207&gt;=1)*AND(AV207&lt;=200000000),"0.3/0.4",IF(OR(P207&gt;=1,AJ207&gt;=1)*AND(AV207&lt;=1000000000),"0.3/0.4/0.5",IF(OR(P207&gt;=1,AJ207&gt;=1)*AND(AV207&lt;=5000000000),"0.3/0.4/0.5/0.6",IF(OR(P207&gt;=1,AJ207&gt;=1)*AND(AV207&gt;5000000000),"0.3/0.4/0.5/0.6/0.7",IF(OR(Q207&gt;=1,AK207&gt;=1)*AND(AV207=0),"0",IF(OR(Q207&gt;=1,AK207&gt;=1)*AND(AV207&lt;=50000000),"0.3",IF(OR(Q207&gt;=1,AK207&gt;=1)*AND(AV207&lt;=200000000),"0.3/0.4",IF(OR(Q207&gt;=1,AK207&gt;=1)*AND(AV207&lt;=1000000000),"0.3/0.4/0.5",IF(OR(Q207&gt;=1,AK207&gt;=1)*AND(AV207&lt;=5000000000),"0.3/0.4/0.5/0.6",IF(OR(Q207&gt;=1,AK207&gt;=1)*AND(AV207&gt;5000000000),"0.3/0.4/0.5/0.6/0.7")))))))))))))))))))))))))))))))))</f>
        <v>0.01</v>
      </c>
      <c r="AX207" s="48">
        <v>1</v>
      </c>
      <c r="AY207" s="48"/>
      <c r="AZ207" s="49">
        <v>0</v>
      </c>
      <c r="BA207" s="48"/>
      <c r="BB207" s="48"/>
      <c r="BC207" s="44">
        <f t="shared" ref="BC207:BC270" si="51">BA207+BB207</f>
        <v>0</v>
      </c>
      <c r="BD207" s="50">
        <v>1</v>
      </c>
      <c r="BE207" s="51">
        <f>IF(AX207=1,0,IF(AY207=1,0,IF(BC207&gt;#REF!,#REF!,IF(OR(AZ207&gt;0,BD207&gt;0),BC207+([1]สูตร2!H195*(100%-AZ207)-BC207)*BD207,[1]สูตร2!H195*(100%-AZ207)))))</f>
        <v>0</v>
      </c>
      <c r="BF207" s="31"/>
    </row>
    <row r="208" spans="1:58" s="5" customFormat="1" ht="24" customHeight="1" x14ac:dyDescent="0.2">
      <c r="A208" s="31"/>
      <c r="B208" s="31" t="s">
        <v>65</v>
      </c>
      <c r="C208" s="31">
        <v>30348</v>
      </c>
      <c r="D208" s="31" t="s">
        <v>66</v>
      </c>
      <c r="E208" s="31" t="s">
        <v>220</v>
      </c>
      <c r="F208" s="31"/>
      <c r="G208" s="32" t="s">
        <v>221</v>
      </c>
      <c r="H208" s="31">
        <v>144</v>
      </c>
      <c r="I208" s="31">
        <v>-1646</v>
      </c>
      <c r="J208" s="31" t="s">
        <v>80</v>
      </c>
      <c r="K208" s="31">
        <v>0</v>
      </c>
      <c r="L208" s="31">
        <v>0</v>
      </c>
      <c r="M208" s="31">
        <v>52</v>
      </c>
      <c r="N208" s="33"/>
      <c r="O208" s="33">
        <v>52</v>
      </c>
      <c r="P208" s="33"/>
      <c r="Q208" s="33"/>
      <c r="R208" s="33"/>
      <c r="S208" s="34" t="str">
        <f t="shared" si="42"/>
        <v>2</v>
      </c>
      <c r="T208" s="35">
        <f t="shared" si="43"/>
        <v>52</v>
      </c>
      <c r="U208" s="36">
        <f>INDEX([1]ราคาที่ดิน!$B:$G,MATCH($C208,[1]ราคาที่ดิน!$A:$A,0),MATCH($B208,[1]ราคาที่ดิน!$B$1:$G$1,0))</f>
        <v>180</v>
      </c>
      <c r="V208" s="37">
        <f t="shared" si="38"/>
        <v>9360</v>
      </c>
      <c r="W208" s="31">
        <v>1</v>
      </c>
      <c r="X208" s="31">
        <v>68</v>
      </c>
      <c r="Y208" s="31" t="s">
        <v>66</v>
      </c>
      <c r="Z208" s="31" t="s">
        <v>220</v>
      </c>
      <c r="AA208" s="31"/>
      <c r="AB208" s="32" t="s">
        <v>221</v>
      </c>
      <c r="AC208" s="38">
        <v>2</v>
      </c>
      <c r="AD208" s="39" t="s">
        <v>73</v>
      </c>
      <c r="AE208" s="39" t="s">
        <v>74</v>
      </c>
      <c r="AF208" s="40" t="str">
        <f t="shared" si="44"/>
        <v>2</v>
      </c>
      <c r="AG208" s="41">
        <f t="shared" si="45"/>
        <v>84</v>
      </c>
      <c r="AH208" s="42"/>
      <c r="AI208" s="42">
        <v>84</v>
      </c>
      <c r="AJ208" s="42"/>
      <c r="AK208" s="42"/>
      <c r="AL208" s="31">
        <v>20</v>
      </c>
      <c r="AM208" s="43" t="str">
        <f t="shared" si="46"/>
        <v>100</v>
      </c>
      <c r="AN208" s="44">
        <f>INDEX([1]ราคาสิ่งปลูกสร้าง!$D$6:$CC$47,MATCH($AD208,[1]ราคาสิ่งปลูกสร้าง!$B$6:$B$45,0),MATCH($C$7,[1]ราคาสิ่งปลูกสร้าง!$D$5:$CC$5,0))</f>
        <v>6500</v>
      </c>
      <c r="AO208" s="44">
        <f t="shared" si="47"/>
        <v>546000</v>
      </c>
      <c r="AP208" s="45">
        <f t="shared" si="48"/>
        <v>20</v>
      </c>
      <c r="AQ208" s="40">
        <f>IF(AP208=0,0,INDEX([1]ค่าเสื่อมสิ่งปลูกสร้าง!$A$5:$D$105,MATCH($AP208,[1]ค่าเสื่อมสิ่งปลูกสร้าง!$A$5:$A$105,0),MATCH(AE208,[1]ค่าเสื่อมสิ่งปลูกสร้าง!$A$3:$D$3)))</f>
        <v>30</v>
      </c>
      <c r="AR208" s="44">
        <f t="shared" si="39"/>
        <v>382200</v>
      </c>
      <c r="AS208" s="44">
        <f t="shared" si="40"/>
        <v>391560</v>
      </c>
      <c r="AT208" s="44">
        <f t="shared" si="41"/>
        <v>391560</v>
      </c>
      <c r="AU208" s="46">
        <v>0</v>
      </c>
      <c r="AV208" s="44">
        <f t="shared" si="49"/>
        <v>391560</v>
      </c>
      <c r="AW208" s="47" t="str">
        <f t="shared" si="50"/>
        <v>0.02</v>
      </c>
      <c r="AX208" s="48">
        <v>1</v>
      </c>
      <c r="AY208" s="48"/>
      <c r="AZ208" s="49">
        <v>0</v>
      </c>
      <c r="BA208" s="48"/>
      <c r="BB208" s="48"/>
      <c r="BC208" s="44">
        <f t="shared" si="51"/>
        <v>0</v>
      </c>
      <c r="BD208" s="50">
        <v>1</v>
      </c>
      <c r="BE208" s="51">
        <f>IF(AX208=1,0,IF(AY208=1,0,IF(BC208&gt;#REF!,#REF!,IF(OR(AZ208&gt;0,BD208&gt;0),BC208+([1]สูตร2!H196*(100%-AZ208)-BC208)*BD208,[1]สูตร2!H196*(100%-AZ208)))))</f>
        <v>0</v>
      </c>
      <c r="BF208" s="31"/>
    </row>
    <row r="209" spans="1:58" s="5" customFormat="1" ht="24" customHeight="1" x14ac:dyDescent="0.2">
      <c r="A209" s="31"/>
      <c r="B209" s="31" t="s">
        <v>65</v>
      </c>
      <c r="C209" s="31">
        <v>30348</v>
      </c>
      <c r="D209" s="31" t="s">
        <v>66</v>
      </c>
      <c r="E209" s="31" t="s">
        <v>220</v>
      </c>
      <c r="F209" s="31"/>
      <c r="G209" s="32" t="s">
        <v>221</v>
      </c>
      <c r="H209" s="31">
        <v>144</v>
      </c>
      <c r="I209" s="31">
        <v>-1646</v>
      </c>
      <c r="J209" s="31" t="s">
        <v>80</v>
      </c>
      <c r="K209" s="31">
        <v>0</v>
      </c>
      <c r="L209" s="31">
        <v>0</v>
      </c>
      <c r="M209" s="31">
        <v>20</v>
      </c>
      <c r="N209" s="33"/>
      <c r="O209" s="33">
        <v>20</v>
      </c>
      <c r="P209" s="33"/>
      <c r="Q209" s="33"/>
      <c r="R209" s="33"/>
      <c r="S209" s="34" t="str">
        <f t="shared" si="42"/>
        <v>2</v>
      </c>
      <c r="T209" s="35">
        <f t="shared" si="43"/>
        <v>20</v>
      </c>
      <c r="U209" s="36">
        <f>INDEX([1]ราคาที่ดิน!$B:$G,MATCH($C209,[1]ราคาที่ดิน!$A:$A,0),MATCH($B209,[1]ราคาที่ดิน!$B$1:$G$1,0))</f>
        <v>180</v>
      </c>
      <c r="V209" s="37">
        <f t="shared" si="38"/>
        <v>3600</v>
      </c>
      <c r="W209" s="31">
        <v>2</v>
      </c>
      <c r="X209" s="31">
        <v>68</v>
      </c>
      <c r="Y209" s="31" t="s">
        <v>66</v>
      </c>
      <c r="Z209" s="31" t="s">
        <v>220</v>
      </c>
      <c r="AA209" s="31"/>
      <c r="AB209" s="32" t="s">
        <v>221</v>
      </c>
      <c r="AC209" s="38">
        <v>2</v>
      </c>
      <c r="AD209" s="39" t="s">
        <v>73</v>
      </c>
      <c r="AE209" s="39" t="s">
        <v>76</v>
      </c>
      <c r="AF209" s="40" t="str">
        <f t="shared" si="44"/>
        <v>1</v>
      </c>
      <c r="AG209" s="41">
        <f t="shared" si="45"/>
        <v>12</v>
      </c>
      <c r="AH209" s="42">
        <v>12</v>
      </c>
      <c r="AI209" s="42"/>
      <c r="AJ209" s="42"/>
      <c r="AK209" s="42"/>
      <c r="AL209" s="31">
        <v>20</v>
      </c>
      <c r="AM209" s="43" t="str">
        <f t="shared" si="46"/>
        <v>100</v>
      </c>
      <c r="AN209" s="44">
        <f>INDEX([1]ราคาสิ่งปลูกสร้าง!$D$6:$CC$47,MATCH($AD209,[1]ราคาสิ่งปลูกสร้าง!$B$6:$B$45,0),MATCH($C$7,[1]ราคาสิ่งปลูกสร้าง!$D$5:$CC$5,0))</f>
        <v>6500</v>
      </c>
      <c r="AO209" s="44">
        <f t="shared" si="47"/>
        <v>78000</v>
      </c>
      <c r="AP209" s="45">
        <f t="shared" si="48"/>
        <v>20</v>
      </c>
      <c r="AQ209" s="40">
        <f>IF(AP209=0,0,INDEX([1]ค่าเสื่อมสิ่งปลูกสร้าง!$A$5:$D$105,MATCH($AP209,[1]ค่าเสื่อมสิ่งปลูกสร้าง!$A$5:$A$105,0),MATCH(AE209,[1]ค่าเสื่อมสิ่งปลูกสร้าง!$A$3:$D$3)))</f>
        <v>93</v>
      </c>
      <c r="AR209" s="44">
        <f t="shared" si="39"/>
        <v>5460.0000000000009</v>
      </c>
      <c r="AS209" s="44">
        <f t="shared" si="40"/>
        <v>9060</v>
      </c>
      <c r="AT209" s="44">
        <f t="shared" si="41"/>
        <v>9060</v>
      </c>
      <c r="AU209" s="46">
        <v>0</v>
      </c>
      <c r="AV209" s="44">
        <f t="shared" si="49"/>
        <v>9060</v>
      </c>
      <c r="AW209" s="47" t="str">
        <f t="shared" si="50"/>
        <v>0.01</v>
      </c>
      <c r="AX209" s="48">
        <v>1</v>
      </c>
      <c r="AY209" s="48"/>
      <c r="AZ209" s="49">
        <v>0</v>
      </c>
      <c r="BA209" s="48"/>
      <c r="BB209" s="48"/>
      <c r="BC209" s="44">
        <f t="shared" si="51"/>
        <v>0</v>
      </c>
      <c r="BD209" s="50">
        <v>1</v>
      </c>
      <c r="BE209" s="51">
        <f>IF(AX209=1,0,IF(AY209=1,0,IF(BC209&gt;#REF!,#REF!,IF(OR(AZ209&gt;0,BD209&gt;0),BC209+([1]สูตร2!H197*(100%-AZ209)-BC209)*BD209,[1]สูตร2!H197*(100%-AZ209)))))</f>
        <v>0</v>
      </c>
      <c r="BF209" s="31"/>
    </row>
    <row r="210" spans="1:58" s="5" customFormat="1" ht="24" customHeight="1" x14ac:dyDescent="0.2">
      <c r="A210" s="31"/>
      <c r="B210" s="31" t="s">
        <v>65</v>
      </c>
      <c r="C210" s="31">
        <v>12683</v>
      </c>
      <c r="D210" s="31" t="s">
        <v>66</v>
      </c>
      <c r="E210" s="31" t="s">
        <v>220</v>
      </c>
      <c r="F210" s="31"/>
      <c r="G210" s="32" t="s">
        <v>221</v>
      </c>
      <c r="H210" s="31">
        <v>61</v>
      </c>
      <c r="I210" s="31" t="s">
        <v>104</v>
      </c>
      <c r="J210" s="31" t="s">
        <v>80</v>
      </c>
      <c r="K210" s="31">
        <v>0</v>
      </c>
      <c r="L210" s="31">
        <v>0</v>
      </c>
      <c r="M210" s="31">
        <v>82</v>
      </c>
      <c r="N210" s="33"/>
      <c r="O210" s="33"/>
      <c r="P210" s="33">
        <v>82</v>
      </c>
      <c r="Q210" s="33"/>
      <c r="R210" s="33"/>
      <c r="S210" s="34" t="str">
        <f t="shared" si="42"/>
        <v>3</v>
      </c>
      <c r="T210" s="35">
        <f t="shared" si="43"/>
        <v>82</v>
      </c>
      <c r="U210" s="36">
        <f>INDEX([1]ราคาที่ดิน!$B:$G,MATCH($C210,[1]ราคาที่ดิน!$A:$A,0),MATCH($B210,[1]ราคาที่ดิน!$B$1:$G$1,0))</f>
        <v>200</v>
      </c>
      <c r="V210" s="37">
        <f t="shared" si="38"/>
        <v>16400</v>
      </c>
      <c r="W210" s="31"/>
      <c r="X210" s="31"/>
      <c r="Y210" s="31"/>
      <c r="Z210" s="31"/>
      <c r="AA210" s="31"/>
      <c r="AB210" s="32"/>
      <c r="AC210" s="38">
        <v>2</v>
      </c>
      <c r="AD210" s="39"/>
      <c r="AE210" s="39"/>
      <c r="AF210" s="40" t="str">
        <f t="shared" si="44"/>
        <v/>
      </c>
      <c r="AG210" s="41" t="str">
        <f t="shared" si="45"/>
        <v/>
      </c>
      <c r="AH210" s="42"/>
      <c r="AI210" s="42"/>
      <c r="AJ210" s="42"/>
      <c r="AK210" s="42"/>
      <c r="AL210" s="31"/>
      <c r="AM210" s="43" t="str">
        <f t="shared" si="46"/>
        <v>100</v>
      </c>
      <c r="AN210" s="44">
        <f>INDEX([1]ราคาสิ่งปลูกสร้าง!$D$6:$CC$47,MATCH($AD210,[1]ราคาสิ่งปลูกสร้าง!$B$6:$B$45,0),MATCH($C$7,[1]ราคาสิ่งปลูกสร้าง!$D$5:$CC$5,0))</f>
        <v>0</v>
      </c>
      <c r="AO210" s="44">
        <f t="shared" si="47"/>
        <v>0</v>
      </c>
      <c r="AP210" s="45">
        <f t="shared" si="48"/>
        <v>0</v>
      </c>
      <c r="AQ210" s="40">
        <f>IF(AP210=0,0,INDEX([1]ค่าเสื่อมสิ่งปลูกสร้าง!$A$5:$D$105,MATCH($AP210,[1]ค่าเสื่อมสิ่งปลูกสร้าง!$A$5:$A$105,0),MATCH(AE210,[1]ค่าเสื่อมสิ่งปลูกสร้าง!$A$3:$D$3)))</f>
        <v>0</v>
      </c>
      <c r="AR210" s="44">
        <f t="shared" si="39"/>
        <v>0</v>
      </c>
      <c r="AS210" s="44">
        <f t="shared" si="40"/>
        <v>16400</v>
      </c>
      <c r="AT210" s="44">
        <f t="shared" si="41"/>
        <v>16400</v>
      </c>
      <c r="AU210" s="46">
        <v>0</v>
      </c>
      <c r="AV210" s="44">
        <f t="shared" si="49"/>
        <v>16400</v>
      </c>
      <c r="AW210" s="47" t="str">
        <f t="shared" si="50"/>
        <v>0.02</v>
      </c>
      <c r="AX210" s="48">
        <v>1</v>
      </c>
      <c r="AY210" s="48"/>
      <c r="AZ210" s="49">
        <v>0</v>
      </c>
      <c r="BA210" s="48"/>
      <c r="BB210" s="48"/>
      <c r="BC210" s="44">
        <f t="shared" si="51"/>
        <v>0</v>
      </c>
      <c r="BD210" s="50">
        <v>1</v>
      </c>
      <c r="BE210" s="51">
        <f>IF(AX210=1,0,IF(AY210=1,0,IF(BC210&gt;#REF!,#REF!,IF(OR(AZ210&gt;0,BD210&gt;0),BC210+([1]สูตร2!H198*(100%-AZ210)-BC210)*BD210,[1]สูตร2!H198*(100%-AZ210)))))</f>
        <v>0</v>
      </c>
      <c r="BF210" s="31"/>
    </row>
    <row r="211" spans="1:58" s="5" customFormat="1" ht="24" customHeight="1" x14ac:dyDescent="0.2">
      <c r="A211" s="31"/>
      <c r="B211" s="31" t="s">
        <v>65</v>
      </c>
      <c r="C211" s="31">
        <v>27020</v>
      </c>
      <c r="D211" s="31" t="s">
        <v>66</v>
      </c>
      <c r="E211" s="31" t="s">
        <v>220</v>
      </c>
      <c r="F211" s="31"/>
      <c r="G211" s="32" t="s">
        <v>221</v>
      </c>
      <c r="H211" s="31">
        <v>212</v>
      </c>
      <c r="I211" s="31">
        <v>-985</v>
      </c>
      <c r="J211" s="31" t="s">
        <v>80</v>
      </c>
      <c r="K211" s="31">
        <v>7</v>
      </c>
      <c r="L211" s="31">
        <v>1</v>
      </c>
      <c r="M211" s="31">
        <v>62</v>
      </c>
      <c r="N211" s="33">
        <v>2962</v>
      </c>
      <c r="O211" s="33"/>
      <c r="P211" s="33"/>
      <c r="Q211" s="33"/>
      <c r="R211" s="33"/>
      <c r="S211" s="34" t="str">
        <f t="shared" si="42"/>
        <v>1</v>
      </c>
      <c r="T211" s="35">
        <f t="shared" si="43"/>
        <v>2962</v>
      </c>
      <c r="U211" s="36">
        <f>INDEX([1]ราคาที่ดิน!$B:$G,MATCH($C211,[1]ราคาที่ดิน!$A:$A,0),MATCH($B211,[1]ราคาที่ดิน!$B$1:$G$1,0))</f>
        <v>200</v>
      </c>
      <c r="V211" s="37">
        <f t="shared" ref="V211:V274" si="52">$T211*$U211</f>
        <v>592400</v>
      </c>
      <c r="W211" s="31"/>
      <c r="X211" s="31"/>
      <c r="Y211" s="31"/>
      <c r="Z211" s="31"/>
      <c r="AA211" s="31"/>
      <c r="AB211" s="32"/>
      <c r="AC211" s="38"/>
      <c r="AD211" s="39"/>
      <c r="AE211" s="39"/>
      <c r="AF211" s="40" t="str">
        <f t="shared" si="44"/>
        <v/>
      </c>
      <c r="AG211" s="41" t="str">
        <f t="shared" si="45"/>
        <v/>
      </c>
      <c r="AH211" s="42"/>
      <c r="AI211" s="42"/>
      <c r="AJ211" s="42"/>
      <c r="AK211" s="42"/>
      <c r="AL211" s="31"/>
      <c r="AM211" s="43" t="str">
        <f t="shared" si="46"/>
        <v>100</v>
      </c>
      <c r="AN211" s="44">
        <f>INDEX([1]ราคาสิ่งปลูกสร้าง!$D$6:$CC$47,MATCH($AD211,[1]ราคาสิ่งปลูกสร้าง!$B$6:$B$45,0),MATCH($C$7,[1]ราคาสิ่งปลูกสร้าง!$D$5:$CC$5,0))</f>
        <v>0</v>
      </c>
      <c r="AO211" s="44">
        <f t="shared" si="47"/>
        <v>0</v>
      </c>
      <c r="AP211" s="45">
        <f t="shared" si="48"/>
        <v>0</v>
      </c>
      <c r="AQ211" s="40">
        <f>IF(AP211=0,0,INDEX([1]ค่าเสื่อมสิ่งปลูกสร้าง!$A$5:$D$105,MATCH($AP211,[1]ค่าเสื่อมสิ่งปลูกสร้าง!$A$5:$A$105,0),MATCH(AE211,[1]ค่าเสื่อมสิ่งปลูกสร้าง!$A$3:$D$3)))</f>
        <v>0</v>
      </c>
      <c r="AR211" s="44">
        <f t="shared" ref="AR211:AR274" si="53">$AO211*(100-$AQ211)%</f>
        <v>0</v>
      </c>
      <c r="AS211" s="44">
        <f t="shared" ref="AS211:AS274" si="54">$V211+$AR211</f>
        <v>592400</v>
      </c>
      <c r="AT211" s="44">
        <f t="shared" ref="AT211:AT274" si="55">IF($AM211%*$AS211,$AM211%*$AS211,0)</f>
        <v>592400</v>
      </c>
      <c r="AU211" s="46">
        <v>0</v>
      </c>
      <c r="AV211" s="44">
        <f t="shared" si="49"/>
        <v>592400</v>
      </c>
      <c r="AW211" s="47" t="str">
        <f t="shared" si="50"/>
        <v>0.01</v>
      </c>
      <c r="AX211" s="48">
        <v>1</v>
      </c>
      <c r="AY211" s="48"/>
      <c r="AZ211" s="49">
        <v>0</v>
      </c>
      <c r="BA211" s="48"/>
      <c r="BB211" s="48"/>
      <c r="BC211" s="44">
        <f t="shared" si="51"/>
        <v>0</v>
      </c>
      <c r="BD211" s="50">
        <v>1</v>
      </c>
      <c r="BE211" s="51">
        <f>IF(AX211=1,0,IF(AY211=1,0,IF(BC211&gt;#REF!,#REF!,IF(OR(AZ211&gt;0,BD211&gt;0),BC211+([1]สูตร2!H199*(100%-AZ211)-BC211)*BD211,[1]สูตร2!H199*(100%-AZ211)))))</f>
        <v>0</v>
      </c>
      <c r="BF211" s="31"/>
    </row>
    <row r="212" spans="1:58" s="5" customFormat="1" ht="24" customHeight="1" x14ac:dyDescent="0.2">
      <c r="A212" s="31">
        <v>76</v>
      </c>
      <c r="B212" s="31" t="s">
        <v>93</v>
      </c>
      <c r="C212" s="31">
        <v>1</v>
      </c>
      <c r="D212" s="31" t="s">
        <v>71</v>
      </c>
      <c r="E212" s="31" t="s">
        <v>222</v>
      </c>
      <c r="F212" s="31"/>
      <c r="G212" s="32" t="s">
        <v>223</v>
      </c>
      <c r="H212" s="31" t="s">
        <v>104</v>
      </c>
      <c r="I212" s="31" t="s">
        <v>104</v>
      </c>
      <c r="J212" s="31" t="s">
        <v>80</v>
      </c>
      <c r="K212" s="31">
        <v>0</v>
      </c>
      <c r="L212" s="31">
        <v>0</v>
      </c>
      <c r="M212" s="31">
        <v>55</v>
      </c>
      <c r="N212" s="33"/>
      <c r="O212" s="33">
        <v>55</v>
      </c>
      <c r="P212" s="33"/>
      <c r="Q212" s="33"/>
      <c r="R212" s="33"/>
      <c r="S212" s="34" t="str">
        <f t="shared" si="42"/>
        <v>2</v>
      </c>
      <c r="T212" s="35">
        <f t="shared" si="43"/>
        <v>55</v>
      </c>
      <c r="U212" s="36">
        <f>INDEX([1]ราคาที่ดิน!$B:$G,MATCH($C212,[1]ราคาที่ดิน!$A:$A,0),MATCH($B212,[1]ราคาที่ดิน!$B$1:$G$1,0))</f>
        <v>100</v>
      </c>
      <c r="V212" s="37">
        <f t="shared" si="52"/>
        <v>5500</v>
      </c>
      <c r="W212" s="31">
        <v>1</v>
      </c>
      <c r="X212" s="31">
        <v>70</v>
      </c>
      <c r="Y212" s="31" t="s">
        <v>71</v>
      </c>
      <c r="Z212" s="31" t="s">
        <v>222</v>
      </c>
      <c r="AA212" s="31"/>
      <c r="AB212" s="32" t="s">
        <v>223</v>
      </c>
      <c r="AC212" s="38">
        <v>1</v>
      </c>
      <c r="AD212" s="39" t="s">
        <v>73</v>
      </c>
      <c r="AE212" s="39" t="s">
        <v>74</v>
      </c>
      <c r="AF212" s="40" t="str">
        <f t="shared" si="44"/>
        <v>2</v>
      </c>
      <c r="AG212" s="41">
        <f t="shared" si="45"/>
        <v>36</v>
      </c>
      <c r="AH212" s="42"/>
      <c r="AI212" s="42">
        <v>36</v>
      </c>
      <c r="AJ212" s="42"/>
      <c r="AK212" s="42"/>
      <c r="AL212" s="31">
        <v>43</v>
      </c>
      <c r="AM212" s="43" t="str">
        <f t="shared" si="46"/>
        <v>100</v>
      </c>
      <c r="AN212" s="44">
        <f>INDEX([1]ราคาสิ่งปลูกสร้าง!$D$6:$CC$47,MATCH($AD212,[1]ราคาสิ่งปลูกสร้าง!$B$6:$B$45,0),MATCH($C$7,[1]ราคาสิ่งปลูกสร้าง!$D$5:$CC$5,0))</f>
        <v>6500</v>
      </c>
      <c r="AO212" s="44">
        <f t="shared" si="47"/>
        <v>234000</v>
      </c>
      <c r="AP212" s="45">
        <f t="shared" si="48"/>
        <v>43</v>
      </c>
      <c r="AQ212" s="40">
        <f>IF(AP212=0,0,INDEX([1]ค่าเสื่อมสิ่งปลูกสร้าง!$A$5:$D$105,MATCH($AP212,[1]ค่าเสื่อมสิ่งปลูกสร้าง!$A$5:$A$105,0),MATCH(AE212,[1]ค่าเสื่อมสิ่งปลูกสร้าง!$A$3:$D$3)))</f>
        <v>76</v>
      </c>
      <c r="AR212" s="44">
        <f t="shared" si="53"/>
        <v>56160</v>
      </c>
      <c r="AS212" s="44">
        <f t="shared" si="54"/>
        <v>61660</v>
      </c>
      <c r="AT212" s="44">
        <f t="shared" si="55"/>
        <v>61660</v>
      </c>
      <c r="AU212" s="46">
        <v>0</v>
      </c>
      <c r="AV212" s="44">
        <f t="shared" si="49"/>
        <v>61660</v>
      </c>
      <c r="AW212" s="47" t="str">
        <f t="shared" si="50"/>
        <v>0.03</v>
      </c>
      <c r="AX212" s="48">
        <v>1</v>
      </c>
      <c r="AY212" s="48"/>
      <c r="AZ212" s="49">
        <v>0</v>
      </c>
      <c r="BA212" s="48"/>
      <c r="BB212" s="48"/>
      <c r="BC212" s="44">
        <f t="shared" si="51"/>
        <v>0</v>
      </c>
      <c r="BD212" s="50">
        <v>1</v>
      </c>
      <c r="BE212" s="51">
        <f>IF(AX212=1,0,IF(AY212=1,0,IF(BC212&gt;#REF!,#REF!,IF(OR(AZ212&gt;0,BD212&gt;0),BC212+([1]สูตร2!H200*(100%-AZ212)-BC212)*BD212,[1]สูตร2!H200*(100%-AZ212)))))</f>
        <v>0</v>
      </c>
      <c r="BF212" s="31"/>
    </row>
    <row r="213" spans="1:58" s="5" customFormat="1" ht="24" customHeight="1" x14ac:dyDescent="0.2">
      <c r="A213" s="31"/>
      <c r="B213" s="31" t="s">
        <v>93</v>
      </c>
      <c r="C213" s="31">
        <v>1</v>
      </c>
      <c r="D213" s="31" t="s">
        <v>71</v>
      </c>
      <c r="E213" s="31" t="s">
        <v>222</v>
      </c>
      <c r="F213" s="31"/>
      <c r="G213" s="32" t="s">
        <v>223</v>
      </c>
      <c r="H213" s="31" t="s">
        <v>104</v>
      </c>
      <c r="I213" s="31" t="s">
        <v>104</v>
      </c>
      <c r="J213" s="31" t="s">
        <v>80</v>
      </c>
      <c r="K213" s="31">
        <v>0</v>
      </c>
      <c r="L213" s="31">
        <v>0</v>
      </c>
      <c r="M213" s="31">
        <v>35</v>
      </c>
      <c r="N213" s="33"/>
      <c r="O213" s="33">
        <v>35</v>
      </c>
      <c r="P213" s="33"/>
      <c r="Q213" s="33"/>
      <c r="R213" s="33"/>
      <c r="S213" s="34" t="str">
        <f t="shared" si="42"/>
        <v>2</v>
      </c>
      <c r="T213" s="35">
        <f t="shared" si="43"/>
        <v>35</v>
      </c>
      <c r="U213" s="36">
        <f>INDEX([1]ราคาที่ดิน!$B:$G,MATCH($C213,[1]ราคาที่ดิน!$A:$A,0),MATCH($B213,[1]ราคาที่ดิน!$B$1:$G$1,0))</f>
        <v>100</v>
      </c>
      <c r="V213" s="37">
        <f t="shared" si="52"/>
        <v>3500</v>
      </c>
      <c r="W213" s="31">
        <v>2</v>
      </c>
      <c r="X213" s="31">
        <v>70</v>
      </c>
      <c r="Y213" s="31" t="s">
        <v>71</v>
      </c>
      <c r="Z213" s="31" t="s">
        <v>222</v>
      </c>
      <c r="AA213" s="31"/>
      <c r="AB213" s="32" t="s">
        <v>223</v>
      </c>
      <c r="AC213" s="38">
        <v>1</v>
      </c>
      <c r="AD213" s="39" t="s">
        <v>75</v>
      </c>
      <c r="AE213" s="39" t="s">
        <v>76</v>
      </c>
      <c r="AF213" s="40" t="str">
        <f t="shared" si="44"/>
        <v>1</v>
      </c>
      <c r="AG213" s="41">
        <f t="shared" si="45"/>
        <v>12</v>
      </c>
      <c r="AH213" s="42">
        <v>12</v>
      </c>
      <c r="AI213" s="42"/>
      <c r="AJ213" s="42"/>
      <c r="AK213" s="42"/>
      <c r="AL213" s="31">
        <v>10</v>
      </c>
      <c r="AM213" s="43" t="str">
        <f t="shared" si="46"/>
        <v>100</v>
      </c>
      <c r="AN213" s="44">
        <f>INDEX([1]ราคาสิ่งปลูกสร้าง!$D$6:$CC$47,MATCH($AD213,[1]ราคาสิ่งปลูกสร้าง!$B$6:$B$45,0),MATCH($C$7,[1]ราคาสิ่งปลูกสร้าง!$D$5:$CC$5,0))</f>
        <v>5400</v>
      </c>
      <c r="AO213" s="44">
        <f t="shared" si="47"/>
        <v>64800</v>
      </c>
      <c r="AP213" s="45">
        <f t="shared" si="48"/>
        <v>10</v>
      </c>
      <c r="AQ213" s="40">
        <f>IF(AP213=0,0,INDEX([1]ค่าเสื่อมสิ่งปลูกสร้าง!$A$5:$D$105,MATCH($AP213,[1]ค่าเสื่อมสิ่งปลูกสร้าง!$A$5:$A$105,0),MATCH(AE213,[1]ค่าเสื่อมสิ่งปลูกสร้าง!$A$3:$D$3)))</f>
        <v>40</v>
      </c>
      <c r="AR213" s="44">
        <f t="shared" si="53"/>
        <v>38880</v>
      </c>
      <c r="AS213" s="44">
        <f t="shared" si="54"/>
        <v>42380</v>
      </c>
      <c r="AT213" s="44">
        <f t="shared" si="55"/>
        <v>42380</v>
      </c>
      <c r="AU213" s="46">
        <v>0</v>
      </c>
      <c r="AV213" s="44">
        <f t="shared" si="49"/>
        <v>42380</v>
      </c>
      <c r="AW213" s="47" t="str">
        <f t="shared" si="50"/>
        <v>0.01</v>
      </c>
      <c r="AX213" s="48">
        <v>1</v>
      </c>
      <c r="AY213" s="48"/>
      <c r="AZ213" s="49">
        <v>0</v>
      </c>
      <c r="BA213" s="48"/>
      <c r="BB213" s="48"/>
      <c r="BC213" s="44">
        <f t="shared" si="51"/>
        <v>0</v>
      </c>
      <c r="BD213" s="50">
        <v>1</v>
      </c>
      <c r="BE213" s="51">
        <f>IF(AX213=1,0,IF(AY213=1,0,IF(BC213&gt;#REF!,#REF!,IF(OR(AZ213&gt;0,BD213&gt;0),BC213+([1]สูตร2!H201*(100%-AZ213)-BC213)*BD213,[1]สูตร2!H201*(100%-AZ213)))))</f>
        <v>0</v>
      </c>
      <c r="BF213" s="31"/>
    </row>
    <row r="214" spans="1:58" s="5" customFormat="1" ht="24" customHeight="1" x14ac:dyDescent="0.2">
      <c r="A214" s="31">
        <v>77</v>
      </c>
      <c r="B214" s="31" t="s">
        <v>65</v>
      </c>
      <c r="C214" s="31">
        <v>345</v>
      </c>
      <c r="D214" s="31" t="s">
        <v>71</v>
      </c>
      <c r="E214" s="31" t="s">
        <v>224</v>
      </c>
      <c r="F214" s="31"/>
      <c r="G214" s="32" t="s">
        <v>225</v>
      </c>
      <c r="H214" s="31">
        <v>413</v>
      </c>
      <c r="I214" s="31">
        <v>1806</v>
      </c>
      <c r="J214" s="31" t="s">
        <v>80</v>
      </c>
      <c r="K214" s="31">
        <v>4</v>
      </c>
      <c r="L214" s="31">
        <v>1</v>
      </c>
      <c r="M214" s="31">
        <v>34</v>
      </c>
      <c r="N214" s="33">
        <v>1734</v>
      </c>
      <c r="O214" s="33"/>
      <c r="P214" s="33"/>
      <c r="Q214" s="33"/>
      <c r="R214" s="33"/>
      <c r="S214" s="34" t="str">
        <f t="shared" si="42"/>
        <v>1</v>
      </c>
      <c r="T214" s="35">
        <f t="shared" si="43"/>
        <v>1734</v>
      </c>
      <c r="U214" s="36">
        <f>INDEX([1]ราคาที่ดิน!$B:$G,MATCH($C214,[1]ราคาที่ดิน!$A:$A,0),MATCH($B214,[1]ราคาที่ดิน!$B$1:$G$1,0))</f>
        <v>180</v>
      </c>
      <c r="V214" s="37">
        <f t="shared" si="52"/>
        <v>312120</v>
      </c>
      <c r="W214" s="31"/>
      <c r="X214" s="31"/>
      <c r="Y214" s="31"/>
      <c r="Z214" s="31"/>
      <c r="AA214" s="31"/>
      <c r="AB214" s="32"/>
      <c r="AC214" s="38"/>
      <c r="AD214" s="39"/>
      <c r="AE214" s="39"/>
      <c r="AF214" s="40" t="str">
        <f t="shared" si="44"/>
        <v/>
      </c>
      <c r="AG214" s="41" t="str">
        <f t="shared" si="45"/>
        <v/>
      </c>
      <c r="AH214" s="42"/>
      <c r="AI214" s="42"/>
      <c r="AJ214" s="42"/>
      <c r="AK214" s="42"/>
      <c r="AL214" s="31"/>
      <c r="AM214" s="43" t="str">
        <f t="shared" si="46"/>
        <v>100</v>
      </c>
      <c r="AN214" s="44">
        <f>INDEX([1]ราคาสิ่งปลูกสร้าง!$D$6:$CC$47,MATCH($AD214,[1]ราคาสิ่งปลูกสร้าง!$B$6:$B$45,0),MATCH($C$7,[1]ราคาสิ่งปลูกสร้าง!$D$5:$CC$5,0))</f>
        <v>0</v>
      </c>
      <c r="AO214" s="44">
        <f t="shared" si="47"/>
        <v>0</v>
      </c>
      <c r="AP214" s="45">
        <f t="shared" si="48"/>
        <v>0</v>
      </c>
      <c r="AQ214" s="40">
        <f>IF(AP214=0,0,INDEX([1]ค่าเสื่อมสิ่งปลูกสร้าง!$A$5:$D$105,MATCH($AP214,[1]ค่าเสื่อมสิ่งปลูกสร้าง!$A$5:$A$105,0),MATCH(AE214,[1]ค่าเสื่อมสิ่งปลูกสร้าง!$A$3:$D$3)))</f>
        <v>0</v>
      </c>
      <c r="AR214" s="44">
        <f t="shared" si="53"/>
        <v>0</v>
      </c>
      <c r="AS214" s="44">
        <f t="shared" si="54"/>
        <v>312120</v>
      </c>
      <c r="AT214" s="44">
        <f t="shared" si="55"/>
        <v>312120</v>
      </c>
      <c r="AU214" s="46">
        <v>0</v>
      </c>
      <c r="AV214" s="44">
        <f t="shared" si="49"/>
        <v>312120</v>
      </c>
      <c r="AW214" s="47" t="str">
        <f t="shared" si="50"/>
        <v>0.01</v>
      </c>
      <c r="AX214" s="48">
        <v>1</v>
      </c>
      <c r="AY214" s="48"/>
      <c r="AZ214" s="49">
        <v>0</v>
      </c>
      <c r="BA214" s="48"/>
      <c r="BB214" s="48"/>
      <c r="BC214" s="44">
        <f t="shared" si="51"/>
        <v>0</v>
      </c>
      <c r="BD214" s="50">
        <v>1</v>
      </c>
      <c r="BE214" s="51">
        <f>IF(AX214=1,0,IF(AY214=1,0,IF(BC214&gt;#REF!,#REF!,IF(OR(AZ214&gt;0,BD214&gt;0),BC214+([1]สูตร2!H202*(100%-AZ214)-BC214)*BD214,[1]สูตร2!H202*(100%-AZ214)))))</f>
        <v>0</v>
      </c>
      <c r="BF214" s="31"/>
    </row>
    <row r="215" spans="1:58" s="5" customFormat="1" ht="24" customHeight="1" x14ac:dyDescent="0.2">
      <c r="A215" s="31">
        <v>78</v>
      </c>
      <c r="B215" s="31" t="s">
        <v>65</v>
      </c>
      <c r="C215" s="31">
        <v>13356</v>
      </c>
      <c r="D215" s="31" t="s">
        <v>66</v>
      </c>
      <c r="E215" s="31" t="s">
        <v>226</v>
      </c>
      <c r="F215" s="31"/>
      <c r="G215" s="32" t="s">
        <v>225</v>
      </c>
      <c r="H215" s="31">
        <v>132</v>
      </c>
      <c r="I215" s="31">
        <v>-835</v>
      </c>
      <c r="J215" s="31" t="s">
        <v>80</v>
      </c>
      <c r="K215" s="31">
        <v>0</v>
      </c>
      <c r="L215" s="31">
        <v>0</v>
      </c>
      <c r="M215" s="31">
        <v>36</v>
      </c>
      <c r="N215" s="33"/>
      <c r="O215" s="33">
        <v>36</v>
      </c>
      <c r="P215" s="33"/>
      <c r="Q215" s="33"/>
      <c r="R215" s="33"/>
      <c r="S215" s="34" t="str">
        <f t="shared" si="42"/>
        <v>2</v>
      </c>
      <c r="T215" s="35">
        <f t="shared" si="43"/>
        <v>36</v>
      </c>
      <c r="U215" s="36">
        <f>INDEX([1]ราคาที่ดิน!$B:$G,MATCH($C215,[1]ราคาที่ดิน!$A:$A,0),MATCH($B215,[1]ราคาที่ดิน!$B$1:$G$1,0))</f>
        <v>50</v>
      </c>
      <c r="V215" s="37">
        <f t="shared" si="52"/>
        <v>1800</v>
      </c>
      <c r="W215" s="31">
        <v>1</v>
      </c>
      <c r="X215" s="31">
        <v>71</v>
      </c>
      <c r="Y215" s="31" t="s">
        <v>71</v>
      </c>
      <c r="Z215" s="31" t="s">
        <v>224</v>
      </c>
      <c r="AA215" s="31"/>
      <c r="AB215" s="32" t="s">
        <v>225</v>
      </c>
      <c r="AC215" s="38"/>
      <c r="AD215" s="39" t="s">
        <v>73</v>
      </c>
      <c r="AE215" s="39" t="s">
        <v>74</v>
      </c>
      <c r="AF215" s="40" t="str">
        <f t="shared" si="44"/>
        <v>2</v>
      </c>
      <c r="AG215" s="41">
        <f t="shared" si="45"/>
        <v>128</v>
      </c>
      <c r="AH215" s="42"/>
      <c r="AI215" s="42">
        <v>128</v>
      </c>
      <c r="AJ215" s="42"/>
      <c r="AK215" s="42"/>
      <c r="AL215" s="31">
        <v>30</v>
      </c>
      <c r="AM215" s="43" t="str">
        <f t="shared" si="46"/>
        <v>100</v>
      </c>
      <c r="AN215" s="44">
        <f>INDEX([1]ราคาสิ่งปลูกสร้าง!$D$6:$CC$47,MATCH($AD215,[1]ราคาสิ่งปลูกสร้าง!$B$6:$B$45,0),MATCH($C$7,[1]ราคาสิ่งปลูกสร้าง!$D$5:$CC$5,0))</f>
        <v>6500</v>
      </c>
      <c r="AO215" s="44">
        <f t="shared" si="47"/>
        <v>832000</v>
      </c>
      <c r="AP215" s="45">
        <f t="shared" si="48"/>
        <v>30</v>
      </c>
      <c r="AQ215" s="40">
        <f>IF(AP215=0,0,INDEX([1]ค่าเสื่อมสิ่งปลูกสร้าง!$A$5:$D$105,MATCH($AP215,[1]ค่าเสื่อมสิ่งปลูกสร้าง!$A$5:$A$105,0),MATCH(AE215,[1]ค่าเสื่อมสิ่งปลูกสร้าง!$A$3:$D$3)))</f>
        <v>50</v>
      </c>
      <c r="AR215" s="44">
        <f t="shared" si="53"/>
        <v>416000</v>
      </c>
      <c r="AS215" s="44">
        <f t="shared" si="54"/>
        <v>417800</v>
      </c>
      <c r="AT215" s="44">
        <f t="shared" si="55"/>
        <v>417800</v>
      </c>
      <c r="AU215" s="46">
        <v>0</v>
      </c>
      <c r="AV215" s="44">
        <f t="shared" si="49"/>
        <v>417800</v>
      </c>
      <c r="AW215" s="47" t="str">
        <f t="shared" si="50"/>
        <v>0.02</v>
      </c>
      <c r="AX215" s="48">
        <v>1</v>
      </c>
      <c r="AY215" s="48"/>
      <c r="AZ215" s="49">
        <v>0</v>
      </c>
      <c r="BA215" s="48"/>
      <c r="BB215" s="48"/>
      <c r="BC215" s="44">
        <f t="shared" si="51"/>
        <v>0</v>
      </c>
      <c r="BD215" s="50">
        <v>1</v>
      </c>
      <c r="BE215" s="51">
        <f>IF(AX215=1,0,IF(AY215=1,0,IF(BC215&gt;#REF!,#REF!,IF(OR(AZ215&gt;0,BD215&gt;0),BC215+([1]สูตร2!H203*(100%-AZ215)-BC215)*BD215,[1]สูตร2!H203*(100%-AZ215)))))</f>
        <v>0</v>
      </c>
      <c r="BF215" s="31"/>
    </row>
    <row r="216" spans="1:58" s="5" customFormat="1" ht="24" customHeight="1" x14ac:dyDescent="0.2">
      <c r="A216" s="31"/>
      <c r="B216" s="31" t="s">
        <v>65</v>
      </c>
      <c r="C216" s="31">
        <v>13356</v>
      </c>
      <c r="D216" s="31" t="s">
        <v>66</v>
      </c>
      <c r="E216" s="31" t="s">
        <v>226</v>
      </c>
      <c r="F216" s="31"/>
      <c r="G216" s="32" t="s">
        <v>225</v>
      </c>
      <c r="H216" s="31">
        <v>132</v>
      </c>
      <c r="I216" s="31">
        <v>-835</v>
      </c>
      <c r="J216" s="31" t="s">
        <v>80</v>
      </c>
      <c r="K216" s="31">
        <v>0</v>
      </c>
      <c r="L216" s="31">
        <v>0</v>
      </c>
      <c r="M216" s="31">
        <v>30</v>
      </c>
      <c r="N216" s="33"/>
      <c r="O216" s="33">
        <v>30</v>
      </c>
      <c r="P216" s="33"/>
      <c r="Q216" s="33"/>
      <c r="R216" s="33"/>
      <c r="S216" s="34" t="str">
        <f t="shared" si="42"/>
        <v>2</v>
      </c>
      <c r="T216" s="35">
        <f t="shared" si="43"/>
        <v>30</v>
      </c>
      <c r="U216" s="36">
        <f>INDEX([1]ราคาที่ดิน!$B:$G,MATCH($C216,[1]ราคาที่ดิน!$A:$A,0),MATCH($B216,[1]ราคาที่ดิน!$B$1:$G$1,0))</f>
        <v>50</v>
      </c>
      <c r="V216" s="37">
        <f t="shared" si="52"/>
        <v>1500</v>
      </c>
      <c r="W216" s="31">
        <v>2</v>
      </c>
      <c r="X216" s="31">
        <v>71</v>
      </c>
      <c r="Y216" s="31" t="s">
        <v>71</v>
      </c>
      <c r="Z216" s="31" t="s">
        <v>224</v>
      </c>
      <c r="AA216" s="31"/>
      <c r="AB216" s="32" t="s">
        <v>225</v>
      </c>
      <c r="AC216" s="38">
        <v>1</v>
      </c>
      <c r="AD216" s="39" t="s">
        <v>75</v>
      </c>
      <c r="AE216" s="39" t="s">
        <v>76</v>
      </c>
      <c r="AF216" s="40" t="str">
        <f t="shared" si="44"/>
        <v>1</v>
      </c>
      <c r="AG216" s="41">
        <f t="shared" si="45"/>
        <v>14</v>
      </c>
      <c r="AH216" s="42">
        <v>14</v>
      </c>
      <c r="AI216" s="42"/>
      <c r="AJ216" s="42"/>
      <c r="AK216" s="42"/>
      <c r="AL216" s="31">
        <v>30</v>
      </c>
      <c r="AM216" s="43" t="str">
        <f t="shared" si="46"/>
        <v>100</v>
      </c>
      <c r="AN216" s="44">
        <f>INDEX([1]ราคาสิ่งปลูกสร้าง!$D$6:$CC$47,MATCH($AD216,[1]ราคาสิ่งปลูกสร้าง!$B$6:$B$45,0),MATCH($C$7,[1]ราคาสิ่งปลูกสร้าง!$D$5:$CC$5,0))</f>
        <v>5400</v>
      </c>
      <c r="AO216" s="44">
        <f t="shared" si="47"/>
        <v>75600</v>
      </c>
      <c r="AP216" s="45">
        <f t="shared" si="48"/>
        <v>30</v>
      </c>
      <c r="AQ216" s="40">
        <f>IF(AP216=0,0,INDEX([1]ค่าเสื่อมสิ่งปลูกสร้าง!$A$5:$D$105,MATCH($AP216,[1]ค่าเสื่อมสิ่งปลูกสร้าง!$A$5:$A$105,0),MATCH(AE216,[1]ค่าเสื่อมสิ่งปลูกสร้าง!$A$3:$D$3)))</f>
        <v>93</v>
      </c>
      <c r="AR216" s="44">
        <f t="shared" si="53"/>
        <v>5292.0000000000009</v>
      </c>
      <c r="AS216" s="44">
        <f t="shared" si="54"/>
        <v>6792.0000000000009</v>
      </c>
      <c r="AT216" s="44">
        <f t="shared" si="55"/>
        <v>6792.0000000000009</v>
      </c>
      <c r="AU216" s="46">
        <v>0</v>
      </c>
      <c r="AV216" s="44">
        <f t="shared" si="49"/>
        <v>6792.0000000000009</v>
      </c>
      <c r="AW216" s="47" t="str">
        <f t="shared" si="50"/>
        <v>0.01</v>
      </c>
      <c r="AX216" s="48"/>
      <c r="AY216" s="48"/>
      <c r="AZ216" s="49">
        <v>0</v>
      </c>
      <c r="BA216" s="48"/>
      <c r="BB216" s="48"/>
      <c r="BC216" s="44">
        <f t="shared" si="51"/>
        <v>0</v>
      </c>
      <c r="BD216" s="50">
        <v>1</v>
      </c>
      <c r="BE216" s="51" t="e">
        <f>IF(AX216=1,0,IF(AY216=1,0,IF(BC216&gt;#REF!,#REF!,IF(OR(AZ216&gt;0,BD216&gt;0),BC216+([1]สูตร2!H204*(100%-AZ216)-BC216)*BD216,[1]สูตร2!H204*(100%-AZ216)))))</f>
        <v>#REF!</v>
      </c>
      <c r="BF216" s="31"/>
    </row>
    <row r="217" spans="1:58" s="5" customFormat="1" ht="24" customHeight="1" x14ac:dyDescent="0.2">
      <c r="A217" s="31"/>
      <c r="B217" s="31" t="s">
        <v>65</v>
      </c>
      <c r="C217" s="31">
        <v>27947</v>
      </c>
      <c r="D217" s="31" t="s">
        <v>66</v>
      </c>
      <c r="E217" s="31" t="s">
        <v>226</v>
      </c>
      <c r="F217" s="31"/>
      <c r="G217" s="32" t="s">
        <v>225</v>
      </c>
      <c r="H217" s="31">
        <v>218</v>
      </c>
      <c r="I217" s="31">
        <v>-1572</v>
      </c>
      <c r="J217" s="31" t="s">
        <v>80</v>
      </c>
      <c r="K217" s="31">
        <v>8</v>
      </c>
      <c r="L217" s="31">
        <v>2</v>
      </c>
      <c r="M217" s="31">
        <v>13</v>
      </c>
      <c r="N217" s="33">
        <v>3413</v>
      </c>
      <c r="O217" s="33"/>
      <c r="P217" s="33"/>
      <c r="Q217" s="33"/>
      <c r="R217" s="33"/>
      <c r="S217" s="34" t="str">
        <f t="shared" si="42"/>
        <v>1</v>
      </c>
      <c r="T217" s="35">
        <f t="shared" si="43"/>
        <v>3413</v>
      </c>
      <c r="U217" s="36">
        <f>INDEX([1]ราคาที่ดิน!$B:$G,MATCH($C217,[1]ราคาที่ดิน!$A:$A,0),MATCH($B217,[1]ราคาที่ดิน!$B$1:$G$1,0))</f>
        <v>200</v>
      </c>
      <c r="V217" s="37">
        <f t="shared" si="52"/>
        <v>682600</v>
      </c>
      <c r="W217" s="31"/>
      <c r="X217" s="31"/>
      <c r="Y217" s="31"/>
      <c r="Z217" s="31"/>
      <c r="AA217" s="31"/>
      <c r="AB217" s="32"/>
      <c r="AC217" s="38">
        <v>1</v>
      </c>
      <c r="AD217" s="39"/>
      <c r="AE217" s="39"/>
      <c r="AF217" s="40" t="str">
        <f t="shared" si="44"/>
        <v/>
      </c>
      <c r="AG217" s="41" t="str">
        <f t="shared" si="45"/>
        <v/>
      </c>
      <c r="AH217" s="42"/>
      <c r="AI217" s="42"/>
      <c r="AJ217" s="42"/>
      <c r="AK217" s="42"/>
      <c r="AL217" s="31"/>
      <c r="AM217" s="43" t="str">
        <f t="shared" si="46"/>
        <v>100</v>
      </c>
      <c r="AN217" s="44">
        <f>INDEX([1]ราคาสิ่งปลูกสร้าง!$D$6:$CC$47,MATCH($AD217,[1]ราคาสิ่งปลูกสร้าง!$B$6:$B$45,0),MATCH($C$7,[1]ราคาสิ่งปลูกสร้าง!$D$5:$CC$5,0))</f>
        <v>0</v>
      </c>
      <c r="AO217" s="44">
        <f t="shared" si="47"/>
        <v>0</v>
      </c>
      <c r="AP217" s="45">
        <f t="shared" si="48"/>
        <v>0</v>
      </c>
      <c r="AQ217" s="40">
        <f>IF(AP217=0,0,INDEX([1]ค่าเสื่อมสิ่งปลูกสร้าง!$A$5:$D$105,MATCH($AP217,[1]ค่าเสื่อมสิ่งปลูกสร้าง!$A$5:$A$105,0),MATCH(AE217,[1]ค่าเสื่อมสิ่งปลูกสร้าง!$A$3:$D$3)))</f>
        <v>0</v>
      </c>
      <c r="AR217" s="44">
        <f t="shared" si="53"/>
        <v>0</v>
      </c>
      <c r="AS217" s="44">
        <f t="shared" si="54"/>
        <v>682600</v>
      </c>
      <c r="AT217" s="44">
        <f t="shared" si="55"/>
        <v>682600</v>
      </c>
      <c r="AU217" s="46">
        <v>0</v>
      </c>
      <c r="AV217" s="44">
        <f t="shared" si="49"/>
        <v>682600</v>
      </c>
      <c r="AW217" s="47" t="str">
        <f t="shared" si="50"/>
        <v>0.01</v>
      </c>
      <c r="AX217" s="48"/>
      <c r="AY217" s="48"/>
      <c r="AZ217" s="49">
        <v>0</v>
      </c>
      <c r="BA217" s="48"/>
      <c r="BB217" s="48"/>
      <c r="BC217" s="44">
        <f t="shared" si="51"/>
        <v>0</v>
      </c>
      <c r="BD217" s="50">
        <v>1</v>
      </c>
      <c r="BE217" s="51" t="e">
        <f>IF(AX217=1,0,IF(AY217=1,0,IF(BC217&gt;#REF!,#REF!,IF(OR(AZ217&gt;0,BD217&gt;0),BC217+([1]สูตร2!H205*(100%-AZ217)-BC217)*BD217,[1]สูตร2!H205*(100%-AZ217)))))</f>
        <v>#REF!</v>
      </c>
      <c r="BF217" s="31"/>
    </row>
    <row r="218" spans="1:58" s="5" customFormat="1" ht="24" customHeight="1" x14ac:dyDescent="0.2">
      <c r="A218" s="31">
        <v>79</v>
      </c>
      <c r="B218" s="31" t="s">
        <v>65</v>
      </c>
      <c r="C218" s="31">
        <v>13354</v>
      </c>
      <c r="D218" s="31" t="s">
        <v>66</v>
      </c>
      <c r="E218" s="31" t="s">
        <v>227</v>
      </c>
      <c r="F218" s="31"/>
      <c r="G218" s="32" t="s">
        <v>228</v>
      </c>
      <c r="H218" s="31">
        <v>130</v>
      </c>
      <c r="I218" s="31" t="s">
        <v>104</v>
      </c>
      <c r="J218" s="31" t="s">
        <v>80</v>
      </c>
      <c r="K218" s="31">
        <v>0</v>
      </c>
      <c r="L218" s="31">
        <v>0</v>
      </c>
      <c r="M218" s="31">
        <v>41</v>
      </c>
      <c r="N218" s="33"/>
      <c r="O218" s="33">
        <v>41</v>
      </c>
      <c r="P218" s="33"/>
      <c r="Q218" s="33"/>
      <c r="R218" s="33"/>
      <c r="S218" s="34" t="str">
        <f t="shared" si="42"/>
        <v>2</v>
      </c>
      <c r="T218" s="35">
        <f t="shared" si="43"/>
        <v>41</v>
      </c>
      <c r="U218" s="36">
        <f>INDEX([1]ราคาที่ดิน!$B:$G,MATCH($C218,[1]ราคาที่ดิน!$A:$A,0),MATCH($B218,[1]ราคาที่ดิน!$B$1:$G$1,0))</f>
        <v>200</v>
      </c>
      <c r="V218" s="37">
        <f t="shared" si="52"/>
        <v>8200</v>
      </c>
      <c r="W218" s="31">
        <v>1</v>
      </c>
      <c r="X218" s="31">
        <v>72</v>
      </c>
      <c r="Y218" s="31" t="s">
        <v>71</v>
      </c>
      <c r="Z218" s="31" t="s">
        <v>229</v>
      </c>
      <c r="AA218" s="31"/>
      <c r="AB218" s="32" t="s">
        <v>228</v>
      </c>
      <c r="AC218" s="38"/>
      <c r="AD218" s="39" t="s">
        <v>73</v>
      </c>
      <c r="AE218" s="39" t="s">
        <v>230</v>
      </c>
      <c r="AF218" s="40" t="str">
        <f t="shared" si="44"/>
        <v>2</v>
      </c>
      <c r="AG218" s="41">
        <f t="shared" si="45"/>
        <v>94.5</v>
      </c>
      <c r="AH218" s="42"/>
      <c r="AI218" s="42">
        <v>94.5</v>
      </c>
      <c r="AJ218" s="42"/>
      <c r="AK218" s="42"/>
      <c r="AL218" s="31">
        <v>40</v>
      </c>
      <c r="AM218" s="43" t="str">
        <f t="shared" si="46"/>
        <v>100</v>
      </c>
      <c r="AN218" s="44">
        <f>INDEX([1]ราคาสิ่งปลูกสร้าง!$D$6:$CC$47,MATCH($AD218,[1]ราคาสิ่งปลูกสร้าง!$B$6:$B$45,0),MATCH($C$7,[1]ราคาสิ่งปลูกสร้าง!$D$5:$CC$5,0))</f>
        <v>6500</v>
      </c>
      <c r="AO218" s="44">
        <f t="shared" si="47"/>
        <v>614250</v>
      </c>
      <c r="AP218" s="45">
        <f t="shared" si="48"/>
        <v>40</v>
      </c>
      <c r="AQ218" s="40">
        <f>IF(AP218=0,0,INDEX([1]ค่าเสื่อมสิ่งปลูกสร้าง!$A$5:$D$105,MATCH($AP218,[1]ค่าเสื่อมสิ่งปลูกสร้าง!$A$5:$A$105,0),MATCH(AE218,[1]ค่าเสื่อมสิ่งปลูกสร้าง!$A$3:$D$3)))</f>
        <v>85</v>
      </c>
      <c r="AR218" s="44">
        <f t="shared" si="53"/>
        <v>92137.5</v>
      </c>
      <c r="AS218" s="44">
        <f t="shared" si="54"/>
        <v>100337.5</v>
      </c>
      <c r="AT218" s="44">
        <f t="shared" si="55"/>
        <v>100337.5</v>
      </c>
      <c r="AU218" s="46">
        <v>0</v>
      </c>
      <c r="AV218" s="44">
        <f t="shared" si="49"/>
        <v>100337.5</v>
      </c>
      <c r="AW218" s="47" t="str">
        <f t="shared" si="50"/>
        <v>0.02</v>
      </c>
      <c r="AX218" s="48">
        <v>1</v>
      </c>
      <c r="AY218" s="48"/>
      <c r="AZ218" s="49">
        <v>0</v>
      </c>
      <c r="BA218" s="48"/>
      <c r="BB218" s="48"/>
      <c r="BC218" s="44">
        <f t="shared" si="51"/>
        <v>0</v>
      </c>
      <c r="BD218" s="50">
        <v>1</v>
      </c>
      <c r="BE218" s="51">
        <f>IF(AX218=1,0,IF(AY218=1,0,IF(BC218&gt;#REF!,#REF!,IF(OR(AZ218&gt;0,BD218&gt;0),BC218+([1]สูตร2!H206*(100%-AZ218)-BC218)*BD218,[1]สูตร2!H206*(100%-AZ218)))))</f>
        <v>0</v>
      </c>
      <c r="BF218" s="31"/>
    </row>
    <row r="219" spans="1:58" s="5" customFormat="1" ht="24" customHeight="1" x14ac:dyDescent="0.2">
      <c r="A219" s="31">
        <v>80</v>
      </c>
      <c r="B219" s="31" t="s">
        <v>93</v>
      </c>
      <c r="C219" s="31">
        <v>1</v>
      </c>
      <c r="D219" s="31" t="s">
        <v>71</v>
      </c>
      <c r="E219" s="31" t="s">
        <v>231</v>
      </c>
      <c r="F219" s="31"/>
      <c r="G219" s="32" t="s">
        <v>232</v>
      </c>
      <c r="H219" s="31" t="s">
        <v>104</v>
      </c>
      <c r="I219" s="31" t="s">
        <v>104</v>
      </c>
      <c r="J219" s="31" t="s">
        <v>80</v>
      </c>
      <c r="K219" s="31">
        <v>0</v>
      </c>
      <c r="L219" s="31">
        <v>0</v>
      </c>
      <c r="M219" s="31">
        <v>55</v>
      </c>
      <c r="N219" s="33"/>
      <c r="O219" s="33">
        <v>55</v>
      </c>
      <c r="P219" s="33"/>
      <c r="Q219" s="33"/>
      <c r="R219" s="33"/>
      <c r="S219" s="34" t="str">
        <f t="shared" si="42"/>
        <v>2</v>
      </c>
      <c r="T219" s="35">
        <f t="shared" si="43"/>
        <v>55</v>
      </c>
      <c r="U219" s="36">
        <f>INDEX([1]ราคาที่ดิน!$B:$G,MATCH($C219,[1]ราคาที่ดิน!$A:$A,0),MATCH($B219,[1]ราคาที่ดิน!$B$1:$G$1,0))</f>
        <v>100</v>
      </c>
      <c r="V219" s="37">
        <f t="shared" si="52"/>
        <v>5500</v>
      </c>
      <c r="W219" s="31">
        <v>1</v>
      </c>
      <c r="X219" s="31">
        <v>75</v>
      </c>
      <c r="Y219" s="31" t="s">
        <v>71</v>
      </c>
      <c r="Z219" s="31" t="s">
        <v>231</v>
      </c>
      <c r="AA219" s="31"/>
      <c r="AB219" s="32" t="s">
        <v>232</v>
      </c>
      <c r="AC219" s="38">
        <v>2</v>
      </c>
      <c r="AD219" s="39" t="s">
        <v>73</v>
      </c>
      <c r="AE219" s="39" t="s">
        <v>74</v>
      </c>
      <c r="AF219" s="40" t="str">
        <f t="shared" si="44"/>
        <v>2</v>
      </c>
      <c r="AG219" s="41">
        <f t="shared" si="45"/>
        <v>56</v>
      </c>
      <c r="AH219" s="42"/>
      <c r="AI219" s="42">
        <v>56</v>
      </c>
      <c r="AJ219" s="42"/>
      <c r="AK219" s="42"/>
      <c r="AL219" s="31">
        <v>45</v>
      </c>
      <c r="AM219" s="43" t="str">
        <f t="shared" si="46"/>
        <v>100</v>
      </c>
      <c r="AN219" s="44">
        <f>INDEX([1]ราคาสิ่งปลูกสร้าง!$D$6:$CC$47,MATCH($AD219,[1]ราคาสิ่งปลูกสร้าง!$B$6:$B$45,0),MATCH($C$7,[1]ราคาสิ่งปลูกสร้าง!$D$5:$CC$5,0))</f>
        <v>6500</v>
      </c>
      <c r="AO219" s="44">
        <f t="shared" si="47"/>
        <v>364000</v>
      </c>
      <c r="AP219" s="45">
        <f t="shared" si="48"/>
        <v>45</v>
      </c>
      <c r="AQ219" s="40">
        <f>IF(AP219=0,0,INDEX([1]ค่าเสื่อมสิ่งปลูกสร้าง!$A$5:$D$105,MATCH($AP219,[1]ค่าเสื่อมสิ่งปลูกสร้าง!$A$5:$A$105,0),MATCH(AE219,[1]ค่าเสื่อมสิ่งปลูกสร้าง!$A$3:$D$3)))</f>
        <v>76</v>
      </c>
      <c r="AR219" s="44">
        <f t="shared" si="53"/>
        <v>87360</v>
      </c>
      <c r="AS219" s="44">
        <f t="shared" si="54"/>
        <v>92860</v>
      </c>
      <c r="AT219" s="44">
        <f t="shared" si="55"/>
        <v>92860</v>
      </c>
      <c r="AU219" s="46">
        <v>0</v>
      </c>
      <c r="AV219" s="44">
        <f t="shared" si="49"/>
        <v>92860</v>
      </c>
      <c r="AW219" s="47" t="str">
        <f t="shared" si="50"/>
        <v>0.02</v>
      </c>
      <c r="AX219" s="48">
        <v>1</v>
      </c>
      <c r="AY219" s="48"/>
      <c r="AZ219" s="49">
        <v>0</v>
      </c>
      <c r="BA219" s="48"/>
      <c r="BB219" s="48"/>
      <c r="BC219" s="44">
        <f t="shared" si="51"/>
        <v>0</v>
      </c>
      <c r="BD219" s="50">
        <v>1</v>
      </c>
      <c r="BE219" s="51">
        <f>IF(AX219=1,0,IF(AY219=1,0,IF(BC219&gt;#REF!,#REF!,IF(OR(AZ219&gt;0,BD219&gt;0),BC219+([1]สูตร2!H207*(100%-AZ219)-BC219)*BD219,[1]สูตร2!H207*(100%-AZ219)))))</f>
        <v>0</v>
      </c>
      <c r="BF219" s="31"/>
    </row>
    <row r="220" spans="1:58" s="5" customFormat="1" ht="24" customHeight="1" x14ac:dyDescent="0.2">
      <c r="A220" s="31">
        <v>81</v>
      </c>
      <c r="B220" s="31" t="s">
        <v>65</v>
      </c>
      <c r="C220" s="31">
        <v>27029</v>
      </c>
      <c r="D220" s="31" t="s">
        <v>66</v>
      </c>
      <c r="E220" s="31" t="s">
        <v>233</v>
      </c>
      <c r="F220" s="31"/>
      <c r="G220" s="32" t="s">
        <v>234</v>
      </c>
      <c r="H220" s="31">
        <v>230</v>
      </c>
      <c r="I220" s="31">
        <v>-994</v>
      </c>
      <c r="J220" s="31" t="s">
        <v>80</v>
      </c>
      <c r="K220" s="31">
        <v>15</v>
      </c>
      <c r="L220" s="31">
        <v>2</v>
      </c>
      <c r="M220" s="31">
        <v>47</v>
      </c>
      <c r="N220" s="33">
        <v>6247</v>
      </c>
      <c r="O220" s="33"/>
      <c r="P220" s="33"/>
      <c r="Q220" s="33"/>
      <c r="R220" s="33"/>
      <c r="S220" s="34" t="str">
        <f t="shared" si="42"/>
        <v>1</v>
      </c>
      <c r="T220" s="35">
        <f t="shared" si="43"/>
        <v>6247</v>
      </c>
      <c r="U220" s="36">
        <f>INDEX([1]ราคาที่ดิน!$B:$G,MATCH($C220,[1]ราคาที่ดิน!$A:$A,0),MATCH($B220,[1]ราคาที่ดิน!$B$1:$G$1,0))</f>
        <v>200</v>
      </c>
      <c r="V220" s="37">
        <f t="shared" si="52"/>
        <v>1249400</v>
      </c>
      <c r="W220" s="31"/>
      <c r="X220" s="31"/>
      <c r="Y220" s="31"/>
      <c r="Z220" s="31"/>
      <c r="AA220" s="31"/>
      <c r="AB220" s="32"/>
      <c r="AC220" s="38">
        <v>2</v>
      </c>
      <c r="AD220" s="39"/>
      <c r="AE220" s="39"/>
      <c r="AF220" s="40" t="str">
        <f t="shared" si="44"/>
        <v/>
      </c>
      <c r="AG220" s="41" t="str">
        <f t="shared" si="45"/>
        <v/>
      </c>
      <c r="AH220" s="42"/>
      <c r="AI220" s="42"/>
      <c r="AJ220" s="42"/>
      <c r="AK220" s="42"/>
      <c r="AL220" s="31"/>
      <c r="AM220" s="43" t="str">
        <f t="shared" si="46"/>
        <v>100</v>
      </c>
      <c r="AN220" s="44">
        <f>INDEX([1]ราคาสิ่งปลูกสร้าง!$D$6:$CC$47,MATCH($AD220,[1]ราคาสิ่งปลูกสร้าง!$B$6:$B$45,0),MATCH($C$7,[1]ราคาสิ่งปลูกสร้าง!$D$5:$CC$5,0))</f>
        <v>0</v>
      </c>
      <c r="AO220" s="44">
        <f t="shared" si="47"/>
        <v>0</v>
      </c>
      <c r="AP220" s="45">
        <f t="shared" si="48"/>
        <v>0</v>
      </c>
      <c r="AQ220" s="40">
        <f>IF(AP220=0,0,INDEX([1]ค่าเสื่อมสิ่งปลูกสร้าง!$A$5:$D$105,MATCH($AP220,[1]ค่าเสื่อมสิ่งปลูกสร้าง!$A$5:$A$105,0),MATCH(AE220,[1]ค่าเสื่อมสิ่งปลูกสร้าง!$A$3:$D$3)))</f>
        <v>0</v>
      </c>
      <c r="AR220" s="44">
        <f t="shared" si="53"/>
        <v>0</v>
      </c>
      <c r="AS220" s="44">
        <f t="shared" si="54"/>
        <v>1249400</v>
      </c>
      <c r="AT220" s="44">
        <f t="shared" si="55"/>
        <v>1249400</v>
      </c>
      <c r="AU220" s="46">
        <v>0</v>
      </c>
      <c r="AV220" s="44">
        <f t="shared" si="49"/>
        <v>1249400</v>
      </c>
      <c r="AW220" s="47" t="str">
        <f t="shared" si="50"/>
        <v>0.01</v>
      </c>
      <c r="AX220" s="48">
        <v>1</v>
      </c>
      <c r="AY220" s="48"/>
      <c r="AZ220" s="49">
        <v>0</v>
      </c>
      <c r="BA220" s="48"/>
      <c r="BB220" s="48"/>
      <c r="BC220" s="44">
        <f t="shared" si="51"/>
        <v>0</v>
      </c>
      <c r="BD220" s="50">
        <v>1</v>
      </c>
      <c r="BE220" s="51">
        <f>IF(AX220=1,0,IF(AY220=1,0,IF(BC220&gt;#REF!,#REF!,IF(OR(AZ220&gt;0,BD220&gt;0),BC220+([1]สูตร2!H208*(100%-AZ220)-BC220)*BD220,[1]สูตร2!H208*(100%-AZ220)))))</f>
        <v>0</v>
      </c>
      <c r="BF220" s="31"/>
    </row>
    <row r="221" spans="1:58" s="5" customFormat="1" ht="24" customHeight="1" x14ac:dyDescent="0.2">
      <c r="A221" s="31"/>
      <c r="B221" s="31" t="s">
        <v>65</v>
      </c>
      <c r="C221" s="31">
        <v>28700</v>
      </c>
      <c r="D221" s="31" t="s">
        <v>66</v>
      </c>
      <c r="E221" s="31" t="s">
        <v>233</v>
      </c>
      <c r="F221" s="31"/>
      <c r="G221" s="32" t="s">
        <v>234</v>
      </c>
      <c r="H221" s="31">
        <v>174</v>
      </c>
      <c r="I221" s="31">
        <v>-1586</v>
      </c>
      <c r="J221" s="31" t="s">
        <v>80</v>
      </c>
      <c r="K221" s="31">
        <v>10</v>
      </c>
      <c r="L221" s="31">
        <v>0</v>
      </c>
      <c r="M221" s="31">
        <v>56</v>
      </c>
      <c r="N221" s="33">
        <v>4056</v>
      </c>
      <c r="O221" s="33"/>
      <c r="P221" s="33"/>
      <c r="Q221" s="33"/>
      <c r="R221" s="33"/>
      <c r="S221" s="34" t="str">
        <f t="shared" si="42"/>
        <v>1</v>
      </c>
      <c r="T221" s="35">
        <f t="shared" si="43"/>
        <v>4056</v>
      </c>
      <c r="U221" s="36">
        <f>INDEX([1]ราคาที่ดิน!$B:$G,MATCH($C221,[1]ราคาที่ดิน!$A:$A,0),MATCH($B221,[1]ราคาที่ดิน!$B$1:$G$1,0))</f>
        <v>80</v>
      </c>
      <c r="V221" s="37">
        <f t="shared" si="52"/>
        <v>324480</v>
      </c>
      <c r="W221" s="31"/>
      <c r="X221" s="31"/>
      <c r="Y221" s="31"/>
      <c r="Z221" s="31"/>
      <c r="AA221" s="31"/>
      <c r="AB221" s="32"/>
      <c r="AC221" s="38"/>
      <c r="AD221" s="39"/>
      <c r="AE221" s="39"/>
      <c r="AF221" s="40" t="str">
        <f t="shared" si="44"/>
        <v/>
      </c>
      <c r="AG221" s="41" t="str">
        <f t="shared" si="45"/>
        <v/>
      </c>
      <c r="AH221" s="42"/>
      <c r="AI221" s="42"/>
      <c r="AJ221" s="42"/>
      <c r="AK221" s="42"/>
      <c r="AL221" s="31"/>
      <c r="AM221" s="43" t="str">
        <f t="shared" si="46"/>
        <v>100</v>
      </c>
      <c r="AN221" s="44">
        <f>INDEX([1]ราคาสิ่งปลูกสร้าง!$D$6:$CC$47,MATCH($AD221,[1]ราคาสิ่งปลูกสร้าง!$B$6:$B$45,0),MATCH($C$7,[1]ราคาสิ่งปลูกสร้าง!$D$5:$CC$5,0))</f>
        <v>0</v>
      </c>
      <c r="AO221" s="44">
        <f t="shared" si="47"/>
        <v>0</v>
      </c>
      <c r="AP221" s="45">
        <f t="shared" si="48"/>
        <v>0</v>
      </c>
      <c r="AQ221" s="40">
        <f>IF(AP221=0,0,INDEX([1]ค่าเสื่อมสิ่งปลูกสร้าง!$A$5:$D$105,MATCH($AP221,[1]ค่าเสื่อมสิ่งปลูกสร้าง!$A$5:$A$105,0),MATCH(AE221,[1]ค่าเสื่อมสิ่งปลูกสร้าง!$A$3:$D$3)))</f>
        <v>0</v>
      </c>
      <c r="AR221" s="44">
        <f t="shared" si="53"/>
        <v>0</v>
      </c>
      <c r="AS221" s="44">
        <f t="shared" si="54"/>
        <v>324480</v>
      </c>
      <c r="AT221" s="44">
        <f t="shared" si="55"/>
        <v>324480</v>
      </c>
      <c r="AU221" s="46">
        <v>0</v>
      </c>
      <c r="AV221" s="44">
        <f t="shared" si="49"/>
        <v>324480</v>
      </c>
      <c r="AW221" s="47" t="str">
        <f t="shared" si="50"/>
        <v>0.01</v>
      </c>
      <c r="AX221" s="48">
        <v>1</v>
      </c>
      <c r="AY221" s="48"/>
      <c r="AZ221" s="49">
        <v>0</v>
      </c>
      <c r="BA221" s="48"/>
      <c r="BB221" s="48"/>
      <c r="BC221" s="44">
        <f t="shared" si="51"/>
        <v>0</v>
      </c>
      <c r="BD221" s="50">
        <v>1</v>
      </c>
      <c r="BE221" s="51">
        <f>IF(AX221=1,0,IF(AY221=1,0,IF(BC221&gt;#REF!,#REF!,IF(OR(AZ221&gt;0,BD221&gt;0),BC221+([1]สูตร2!H209*(100%-AZ221)-BC221)*BD221,[1]สูตร2!H209*(100%-AZ221)))))</f>
        <v>0</v>
      </c>
      <c r="BF221" s="31"/>
    </row>
    <row r="222" spans="1:58" s="5" customFormat="1" ht="24" customHeight="1" x14ac:dyDescent="0.2">
      <c r="A222" s="31"/>
      <c r="B222" s="31" t="s">
        <v>93</v>
      </c>
      <c r="C222" s="31">
        <v>1</v>
      </c>
      <c r="D222" s="31" t="s">
        <v>66</v>
      </c>
      <c r="E222" s="31" t="s">
        <v>233</v>
      </c>
      <c r="F222" s="31"/>
      <c r="G222" s="32" t="s">
        <v>234</v>
      </c>
      <c r="H222" s="31" t="s">
        <v>104</v>
      </c>
      <c r="I222" s="31" t="s">
        <v>104</v>
      </c>
      <c r="J222" s="31" t="s">
        <v>80</v>
      </c>
      <c r="K222" s="31">
        <v>0</v>
      </c>
      <c r="L222" s="31">
        <v>0</v>
      </c>
      <c r="M222" s="31">
        <v>54</v>
      </c>
      <c r="N222" s="33"/>
      <c r="O222" s="33">
        <v>54</v>
      </c>
      <c r="P222" s="33"/>
      <c r="Q222" s="33"/>
      <c r="R222" s="33"/>
      <c r="S222" s="34" t="str">
        <f t="shared" si="42"/>
        <v>2</v>
      </c>
      <c r="T222" s="35">
        <f t="shared" si="43"/>
        <v>54</v>
      </c>
      <c r="U222" s="36">
        <f>INDEX([1]ราคาที่ดิน!$B:$G,MATCH($C222,[1]ราคาที่ดิน!$A:$A,0),MATCH($B222,[1]ราคาที่ดิน!$B$1:$G$1,0))</f>
        <v>100</v>
      </c>
      <c r="V222" s="37">
        <f t="shared" si="52"/>
        <v>5400</v>
      </c>
      <c r="W222" s="31">
        <v>1</v>
      </c>
      <c r="X222" s="31">
        <v>76</v>
      </c>
      <c r="Y222" s="31" t="s">
        <v>71</v>
      </c>
      <c r="Z222" s="31" t="s">
        <v>231</v>
      </c>
      <c r="AA222" s="31"/>
      <c r="AB222" s="32" t="s">
        <v>234</v>
      </c>
      <c r="AC222" s="38">
        <v>2</v>
      </c>
      <c r="AD222" s="39" t="s">
        <v>73</v>
      </c>
      <c r="AE222" s="39" t="s">
        <v>230</v>
      </c>
      <c r="AF222" s="40" t="str">
        <f t="shared" si="44"/>
        <v>2</v>
      </c>
      <c r="AG222" s="41">
        <f t="shared" si="45"/>
        <v>80</v>
      </c>
      <c r="AH222" s="42"/>
      <c r="AI222" s="42">
        <v>80</v>
      </c>
      <c r="AJ222" s="42"/>
      <c r="AK222" s="42"/>
      <c r="AL222" s="31">
        <v>30</v>
      </c>
      <c r="AM222" s="43" t="str">
        <f t="shared" si="46"/>
        <v>100</v>
      </c>
      <c r="AN222" s="44">
        <f>INDEX([1]ราคาสิ่งปลูกสร้าง!$D$6:$CC$47,MATCH($AD222,[1]ราคาสิ่งปลูกสร้าง!$B$6:$B$45,0),MATCH($C$7,[1]ราคาสิ่งปลูกสร้าง!$D$5:$CC$5,0))</f>
        <v>6500</v>
      </c>
      <c r="AO222" s="44">
        <f t="shared" si="47"/>
        <v>520000</v>
      </c>
      <c r="AP222" s="45">
        <f t="shared" si="48"/>
        <v>30</v>
      </c>
      <c r="AQ222" s="40">
        <f>IF(AP222=0,0,INDEX([1]ค่าเสื่อมสิ่งปลูกสร้าง!$A$5:$D$105,MATCH($AP222,[1]ค่าเสื่อมสิ่งปลูกสร้าง!$A$5:$A$105,0),MATCH(AE222,[1]ค่าเสื่อมสิ่งปลูกสร้าง!$A$3:$D$3)))</f>
        <v>85</v>
      </c>
      <c r="AR222" s="44">
        <f t="shared" si="53"/>
        <v>78000</v>
      </c>
      <c r="AS222" s="44">
        <f t="shared" si="54"/>
        <v>83400</v>
      </c>
      <c r="AT222" s="44">
        <f t="shared" si="55"/>
        <v>83400</v>
      </c>
      <c r="AU222" s="46">
        <v>0</v>
      </c>
      <c r="AV222" s="44">
        <f t="shared" si="49"/>
        <v>83400</v>
      </c>
      <c r="AW222" s="47" t="str">
        <f t="shared" si="50"/>
        <v>0.02</v>
      </c>
      <c r="AX222" s="48">
        <v>1</v>
      </c>
      <c r="AY222" s="48"/>
      <c r="AZ222" s="49">
        <v>0</v>
      </c>
      <c r="BA222" s="48"/>
      <c r="BB222" s="48"/>
      <c r="BC222" s="44">
        <f t="shared" si="51"/>
        <v>0</v>
      </c>
      <c r="BD222" s="50">
        <v>1</v>
      </c>
      <c r="BE222" s="51">
        <f>IF(AX222=1,0,IF(AY222=1,0,IF(BC222&gt;#REF!,#REF!,IF(OR(AZ222&gt;0,BD222&gt;0),BC222+([1]สูตร2!H210*(100%-AZ222)-BC222)*BD222,[1]สูตร2!H210*(100%-AZ222)))))</f>
        <v>0</v>
      </c>
      <c r="BF222" s="31"/>
    </row>
    <row r="223" spans="1:58" s="5" customFormat="1" ht="24" customHeight="1" x14ac:dyDescent="0.2">
      <c r="A223" s="31"/>
      <c r="B223" s="31" t="s">
        <v>93</v>
      </c>
      <c r="C223" s="31">
        <v>1</v>
      </c>
      <c r="D223" s="31" t="s">
        <v>66</v>
      </c>
      <c r="E223" s="31" t="s">
        <v>233</v>
      </c>
      <c r="F223" s="31"/>
      <c r="G223" s="32" t="s">
        <v>234</v>
      </c>
      <c r="H223" s="31" t="s">
        <v>104</v>
      </c>
      <c r="I223" s="31" t="s">
        <v>104</v>
      </c>
      <c r="J223" s="31" t="s">
        <v>80</v>
      </c>
      <c r="K223" s="31">
        <v>0</v>
      </c>
      <c r="L223" s="31">
        <v>0</v>
      </c>
      <c r="M223" s="31">
        <v>35</v>
      </c>
      <c r="N223" s="33"/>
      <c r="O223" s="33">
        <v>35</v>
      </c>
      <c r="P223" s="33"/>
      <c r="Q223" s="33"/>
      <c r="R223" s="33"/>
      <c r="S223" s="34" t="str">
        <f t="shared" si="42"/>
        <v>2</v>
      </c>
      <c r="T223" s="35">
        <f t="shared" si="43"/>
        <v>35</v>
      </c>
      <c r="U223" s="36">
        <f>INDEX([1]ราคาที่ดิน!$B:$G,MATCH($C223,[1]ราคาที่ดิน!$A:$A,0),MATCH($B223,[1]ราคาที่ดิน!$B$1:$G$1,0))</f>
        <v>100</v>
      </c>
      <c r="V223" s="37">
        <f t="shared" si="52"/>
        <v>3500</v>
      </c>
      <c r="W223" s="31">
        <v>2</v>
      </c>
      <c r="X223" s="31">
        <v>76</v>
      </c>
      <c r="Y223" s="31" t="s">
        <v>71</v>
      </c>
      <c r="Z223" s="31" t="s">
        <v>231</v>
      </c>
      <c r="AA223" s="31"/>
      <c r="AB223" s="32" t="s">
        <v>234</v>
      </c>
      <c r="AC223" s="38">
        <v>1</v>
      </c>
      <c r="AD223" s="39" t="s">
        <v>75</v>
      </c>
      <c r="AE223" s="39" t="s">
        <v>76</v>
      </c>
      <c r="AF223" s="40" t="str">
        <f t="shared" si="44"/>
        <v>1</v>
      </c>
      <c r="AG223" s="41">
        <f t="shared" si="45"/>
        <v>30</v>
      </c>
      <c r="AH223" s="42">
        <v>30</v>
      </c>
      <c r="AI223" s="42"/>
      <c r="AJ223" s="42"/>
      <c r="AK223" s="42"/>
      <c r="AL223" s="31">
        <v>1</v>
      </c>
      <c r="AM223" s="43" t="str">
        <f t="shared" si="46"/>
        <v>100</v>
      </c>
      <c r="AN223" s="44">
        <f>INDEX([1]ราคาสิ่งปลูกสร้าง!$D$6:$CC$47,MATCH($AD223,[1]ราคาสิ่งปลูกสร้าง!$B$6:$B$45,0),MATCH($C$7,[1]ราคาสิ่งปลูกสร้าง!$D$5:$CC$5,0))</f>
        <v>5400</v>
      </c>
      <c r="AO223" s="44">
        <f t="shared" si="47"/>
        <v>162000</v>
      </c>
      <c r="AP223" s="45">
        <f t="shared" si="48"/>
        <v>1</v>
      </c>
      <c r="AQ223" s="40">
        <f>IF(AP223=0,0,INDEX([1]ค่าเสื่อมสิ่งปลูกสร้าง!$A$5:$D$105,MATCH($AP223,[1]ค่าเสื่อมสิ่งปลูกสร้าง!$A$5:$A$105,0),MATCH(AE223,[1]ค่าเสื่อมสิ่งปลูกสร้าง!$A$3:$D$3)))</f>
        <v>3</v>
      </c>
      <c r="AR223" s="44">
        <f t="shared" si="53"/>
        <v>157140</v>
      </c>
      <c r="AS223" s="44">
        <f t="shared" si="54"/>
        <v>160640</v>
      </c>
      <c r="AT223" s="44">
        <f t="shared" si="55"/>
        <v>160640</v>
      </c>
      <c r="AU223" s="46">
        <v>0</v>
      </c>
      <c r="AV223" s="44">
        <f t="shared" si="49"/>
        <v>160640</v>
      </c>
      <c r="AW223" s="47" t="str">
        <f t="shared" si="50"/>
        <v>0.01</v>
      </c>
      <c r="AX223" s="48"/>
      <c r="AY223" s="48"/>
      <c r="AZ223" s="49">
        <v>0</v>
      </c>
      <c r="BA223" s="48"/>
      <c r="BB223" s="48"/>
      <c r="BC223" s="44">
        <f t="shared" si="51"/>
        <v>0</v>
      </c>
      <c r="BD223" s="50">
        <v>1</v>
      </c>
      <c r="BE223" s="51" t="e">
        <f>IF(AX223=1,0,IF(AY223=1,0,IF(BC223&gt;#REF!,#REF!,IF(OR(AZ223&gt;0,BD223&gt;0),BC223+([1]สูตร2!H211*(100%-AZ223)-BC223)*BD223,[1]สูตร2!H211*(100%-AZ223)))))</f>
        <v>#REF!</v>
      </c>
      <c r="BF223" s="31"/>
    </row>
    <row r="224" spans="1:58" s="5" customFormat="1" ht="24" customHeight="1" x14ac:dyDescent="0.2">
      <c r="A224" s="31"/>
      <c r="B224" s="31" t="s">
        <v>93</v>
      </c>
      <c r="C224" s="31">
        <v>1</v>
      </c>
      <c r="D224" s="31" t="s">
        <v>66</v>
      </c>
      <c r="E224" s="31" t="s">
        <v>233</v>
      </c>
      <c r="F224" s="31"/>
      <c r="G224" s="32" t="s">
        <v>234</v>
      </c>
      <c r="H224" s="31" t="s">
        <v>104</v>
      </c>
      <c r="I224" s="31" t="s">
        <v>104</v>
      </c>
      <c r="J224" s="31" t="s">
        <v>80</v>
      </c>
      <c r="K224" s="31">
        <v>0</v>
      </c>
      <c r="L224" s="31">
        <v>0</v>
      </c>
      <c r="M224" s="31">
        <v>25</v>
      </c>
      <c r="N224" s="33"/>
      <c r="O224" s="33">
        <v>25</v>
      </c>
      <c r="P224" s="33"/>
      <c r="Q224" s="33"/>
      <c r="R224" s="33"/>
      <c r="S224" s="34" t="str">
        <f t="shared" si="42"/>
        <v>2</v>
      </c>
      <c r="T224" s="35">
        <f t="shared" si="43"/>
        <v>25</v>
      </c>
      <c r="U224" s="36">
        <f>INDEX([1]ราคาที่ดิน!$B:$G,MATCH($C224,[1]ราคาที่ดิน!$A:$A,0),MATCH($B224,[1]ราคาที่ดิน!$B$1:$G$1,0))</f>
        <v>100</v>
      </c>
      <c r="V224" s="37">
        <f t="shared" si="52"/>
        <v>2500</v>
      </c>
      <c r="W224" s="31">
        <v>3</v>
      </c>
      <c r="X224" s="31">
        <v>76</v>
      </c>
      <c r="Y224" s="31" t="s">
        <v>71</v>
      </c>
      <c r="Z224" s="31" t="s">
        <v>231</v>
      </c>
      <c r="AA224" s="31"/>
      <c r="AB224" s="32" t="s">
        <v>234</v>
      </c>
      <c r="AC224" s="38"/>
      <c r="AD224" s="39" t="s">
        <v>75</v>
      </c>
      <c r="AE224" s="39" t="s">
        <v>76</v>
      </c>
      <c r="AF224" s="40" t="str">
        <f t="shared" si="44"/>
        <v>1</v>
      </c>
      <c r="AG224" s="41">
        <f t="shared" si="45"/>
        <v>9</v>
      </c>
      <c r="AH224" s="42">
        <v>9</v>
      </c>
      <c r="AI224" s="42"/>
      <c r="AJ224" s="42"/>
      <c r="AK224" s="42"/>
      <c r="AL224" s="31">
        <v>1</v>
      </c>
      <c r="AM224" s="43" t="str">
        <f t="shared" si="46"/>
        <v>100</v>
      </c>
      <c r="AN224" s="44">
        <f>INDEX([1]ราคาสิ่งปลูกสร้าง!$D$6:$CC$47,MATCH($AD224,[1]ราคาสิ่งปลูกสร้าง!$B$6:$B$45,0),MATCH($C$7,[1]ราคาสิ่งปลูกสร้าง!$D$5:$CC$5,0))</f>
        <v>5400</v>
      </c>
      <c r="AO224" s="44">
        <f t="shared" si="47"/>
        <v>48600</v>
      </c>
      <c r="AP224" s="45">
        <f t="shared" si="48"/>
        <v>1</v>
      </c>
      <c r="AQ224" s="40">
        <f>IF(AP224=0,0,INDEX([1]ค่าเสื่อมสิ่งปลูกสร้าง!$A$5:$D$105,MATCH($AP224,[1]ค่าเสื่อมสิ่งปลูกสร้าง!$A$5:$A$105,0),MATCH(AE224,[1]ค่าเสื่อมสิ่งปลูกสร้าง!$A$3:$D$3)))</f>
        <v>3</v>
      </c>
      <c r="AR224" s="44">
        <f t="shared" si="53"/>
        <v>47142</v>
      </c>
      <c r="AS224" s="44">
        <f t="shared" si="54"/>
        <v>49642</v>
      </c>
      <c r="AT224" s="44">
        <f t="shared" si="55"/>
        <v>49642</v>
      </c>
      <c r="AU224" s="46">
        <v>0</v>
      </c>
      <c r="AV224" s="44">
        <f t="shared" si="49"/>
        <v>49642</v>
      </c>
      <c r="AW224" s="47" t="str">
        <f t="shared" si="50"/>
        <v>0.01</v>
      </c>
      <c r="AX224" s="48">
        <v>1</v>
      </c>
      <c r="AY224" s="48"/>
      <c r="AZ224" s="49">
        <v>0</v>
      </c>
      <c r="BA224" s="48"/>
      <c r="BB224" s="48"/>
      <c r="BC224" s="44">
        <f t="shared" si="51"/>
        <v>0</v>
      </c>
      <c r="BD224" s="50">
        <v>1</v>
      </c>
      <c r="BE224" s="51">
        <f>IF(AX224=1,0,IF(AY224=1,0,IF(BC224&gt;#REF!,#REF!,IF(OR(AZ224&gt;0,BD224&gt;0),BC224+([1]สูตร2!H212*(100%-AZ224)-BC224)*BD224,[1]สูตร2!H212*(100%-AZ224)))))</f>
        <v>0</v>
      </c>
      <c r="BF224" s="31"/>
    </row>
    <row r="225" spans="1:58" s="5" customFormat="1" ht="24" customHeight="1" x14ac:dyDescent="0.2">
      <c r="A225" s="31">
        <v>82</v>
      </c>
      <c r="B225" s="31" t="s">
        <v>65</v>
      </c>
      <c r="C225" s="31">
        <v>12639</v>
      </c>
      <c r="D225" s="31" t="s">
        <v>71</v>
      </c>
      <c r="E225" s="31" t="s">
        <v>235</v>
      </c>
      <c r="F225" s="31"/>
      <c r="G225" s="32" t="s">
        <v>236</v>
      </c>
      <c r="H225" s="31">
        <v>9</v>
      </c>
      <c r="I225" s="31">
        <v>-124</v>
      </c>
      <c r="J225" s="31" t="s">
        <v>80</v>
      </c>
      <c r="K225" s="31">
        <v>0</v>
      </c>
      <c r="L225" s="31">
        <v>0</v>
      </c>
      <c r="M225" s="31">
        <v>59</v>
      </c>
      <c r="N225" s="33"/>
      <c r="O225" s="33">
        <v>59</v>
      </c>
      <c r="P225" s="33"/>
      <c r="Q225" s="33"/>
      <c r="R225" s="33"/>
      <c r="S225" s="34" t="str">
        <f t="shared" si="42"/>
        <v>2</v>
      </c>
      <c r="T225" s="35">
        <f t="shared" si="43"/>
        <v>59</v>
      </c>
      <c r="U225" s="36">
        <f>INDEX([1]ราคาที่ดิน!$B:$G,MATCH($C225,[1]ราคาที่ดิน!$A:$A,0),MATCH($B225,[1]ราคาที่ดิน!$B$1:$G$1,0))</f>
        <v>65</v>
      </c>
      <c r="V225" s="37">
        <f t="shared" si="52"/>
        <v>3835</v>
      </c>
      <c r="W225" s="31">
        <v>1</v>
      </c>
      <c r="X225" s="31">
        <v>77</v>
      </c>
      <c r="Y225" s="31" t="s">
        <v>71</v>
      </c>
      <c r="Z225" s="31" t="s">
        <v>237</v>
      </c>
      <c r="AA225" s="31"/>
      <c r="AB225" s="32" t="s">
        <v>236</v>
      </c>
      <c r="AC225" s="38"/>
      <c r="AD225" s="39" t="s">
        <v>73</v>
      </c>
      <c r="AE225" s="39" t="s">
        <v>74</v>
      </c>
      <c r="AF225" s="40" t="str">
        <f t="shared" si="44"/>
        <v>2</v>
      </c>
      <c r="AG225" s="41">
        <f t="shared" si="45"/>
        <v>121</v>
      </c>
      <c r="AH225" s="42"/>
      <c r="AI225" s="42">
        <v>121</v>
      </c>
      <c r="AJ225" s="42"/>
      <c r="AK225" s="42"/>
      <c r="AL225" s="31">
        <v>20</v>
      </c>
      <c r="AM225" s="43" t="str">
        <f t="shared" si="46"/>
        <v>100</v>
      </c>
      <c r="AN225" s="44">
        <f>INDEX([1]ราคาสิ่งปลูกสร้าง!$D$6:$CC$47,MATCH($AD225,[1]ราคาสิ่งปลูกสร้าง!$B$6:$B$45,0),MATCH($C$7,[1]ราคาสิ่งปลูกสร้าง!$D$5:$CC$5,0))</f>
        <v>6500</v>
      </c>
      <c r="AO225" s="44">
        <f t="shared" si="47"/>
        <v>786500</v>
      </c>
      <c r="AP225" s="45">
        <f t="shared" si="48"/>
        <v>20</v>
      </c>
      <c r="AQ225" s="40">
        <f>IF(AP225=0,0,INDEX([1]ค่าเสื่อมสิ่งปลูกสร้าง!$A$5:$D$105,MATCH($AP225,[1]ค่าเสื่อมสิ่งปลูกสร้าง!$A$5:$A$105,0),MATCH(AE225,[1]ค่าเสื่อมสิ่งปลูกสร้าง!$A$3:$D$3)))</f>
        <v>30</v>
      </c>
      <c r="AR225" s="44">
        <f t="shared" si="53"/>
        <v>550550</v>
      </c>
      <c r="AS225" s="44">
        <f t="shared" si="54"/>
        <v>554385</v>
      </c>
      <c r="AT225" s="44">
        <f t="shared" si="55"/>
        <v>554385</v>
      </c>
      <c r="AU225" s="46">
        <v>0</v>
      </c>
      <c r="AV225" s="44">
        <f t="shared" si="49"/>
        <v>554385</v>
      </c>
      <c r="AW225" s="47" t="str">
        <f t="shared" si="50"/>
        <v>0.02</v>
      </c>
      <c r="AX225" s="48">
        <v>1</v>
      </c>
      <c r="AY225" s="48"/>
      <c r="AZ225" s="49">
        <v>0</v>
      </c>
      <c r="BA225" s="48"/>
      <c r="BB225" s="48"/>
      <c r="BC225" s="44">
        <f t="shared" si="51"/>
        <v>0</v>
      </c>
      <c r="BD225" s="50">
        <v>1</v>
      </c>
      <c r="BE225" s="51">
        <f>IF(AX225=1,0,IF(AY225=1,0,IF(BC225&gt;#REF!,#REF!,IF(OR(AZ225&gt;0,BD225&gt;0),BC225+([1]สูตร2!H213*(100%-AZ225)-BC225)*BD225,[1]สูตร2!H213*(100%-AZ225)))))</f>
        <v>0</v>
      </c>
      <c r="BF225" s="31"/>
    </row>
    <row r="226" spans="1:58" s="5" customFormat="1" ht="24" customHeight="1" x14ac:dyDescent="0.2">
      <c r="A226" s="31"/>
      <c r="B226" s="31" t="s">
        <v>65</v>
      </c>
      <c r="C226" s="31">
        <v>12640</v>
      </c>
      <c r="D226" s="31" t="s">
        <v>71</v>
      </c>
      <c r="E226" s="31" t="s">
        <v>235</v>
      </c>
      <c r="F226" s="31"/>
      <c r="G226" s="32" t="s">
        <v>236</v>
      </c>
      <c r="H226" s="31">
        <v>9</v>
      </c>
      <c r="I226" s="31">
        <v>-124</v>
      </c>
      <c r="J226" s="31" t="s">
        <v>238</v>
      </c>
      <c r="K226" s="31">
        <v>0</v>
      </c>
      <c r="L226" s="31">
        <v>0</v>
      </c>
      <c r="M226" s="31">
        <v>60</v>
      </c>
      <c r="N226" s="33"/>
      <c r="O226" s="33">
        <v>60</v>
      </c>
      <c r="P226" s="33"/>
      <c r="Q226" s="33"/>
      <c r="R226" s="33"/>
      <c r="S226" s="34" t="str">
        <f t="shared" si="42"/>
        <v>2</v>
      </c>
      <c r="T226" s="35">
        <f t="shared" si="43"/>
        <v>60</v>
      </c>
      <c r="U226" s="36">
        <f>INDEX([1]ราคาที่ดิน!$B:$G,MATCH($C226,[1]ราคาที่ดิน!$A:$A,0),MATCH($B226,[1]ราคาที่ดิน!$B$1:$G$1,0))</f>
        <v>65</v>
      </c>
      <c r="V226" s="37">
        <f t="shared" si="52"/>
        <v>3900</v>
      </c>
      <c r="W226" s="31">
        <v>2</v>
      </c>
      <c r="X226" s="31">
        <v>78</v>
      </c>
      <c r="Y226" s="31" t="s">
        <v>71</v>
      </c>
      <c r="Z226" s="31" t="s">
        <v>237</v>
      </c>
      <c r="AA226" s="31"/>
      <c r="AB226" s="32" t="s">
        <v>236</v>
      </c>
      <c r="AC226" s="38">
        <v>2</v>
      </c>
      <c r="AD226" s="39" t="s">
        <v>75</v>
      </c>
      <c r="AE226" s="39" t="s">
        <v>76</v>
      </c>
      <c r="AF226" s="40" t="str">
        <f t="shared" si="44"/>
        <v>1</v>
      </c>
      <c r="AG226" s="41">
        <f t="shared" si="45"/>
        <v>105</v>
      </c>
      <c r="AH226" s="42">
        <v>105</v>
      </c>
      <c r="AI226" s="42"/>
      <c r="AJ226" s="42"/>
      <c r="AK226" s="42"/>
      <c r="AL226" s="31">
        <v>20</v>
      </c>
      <c r="AM226" s="43" t="str">
        <f t="shared" si="46"/>
        <v>100</v>
      </c>
      <c r="AN226" s="44">
        <f>INDEX([1]ราคาสิ่งปลูกสร้าง!$D$6:$CC$47,MATCH($AD226,[1]ราคาสิ่งปลูกสร้าง!$B$6:$B$45,0),MATCH($C$7,[1]ราคาสิ่งปลูกสร้าง!$D$5:$CC$5,0))</f>
        <v>5400</v>
      </c>
      <c r="AO226" s="44">
        <f t="shared" si="47"/>
        <v>567000</v>
      </c>
      <c r="AP226" s="45">
        <f t="shared" si="48"/>
        <v>20</v>
      </c>
      <c r="AQ226" s="40">
        <f>IF(AP226=0,0,INDEX([1]ค่าเสื่อมสิ่งปลูกสร้าง!$A$5:$D$105,MATCH($AP226,[1]ค่าเสื่อมสิ่งปลูกสร้าง!$A$5:$A$105,0),MATCH(AE226,[1]ค่าเสื่อมสิ่งปลูกสร้าง!$A$3:$D$3)))</f>
        <v>93</v>
      </c>
      <c r="AR226" s="44">
        <f t="shared" si="53"/>
        <v>39690.000000000007</v>
      </c>
      <c r="AS226" s="44">
        <f t="shared" si="54"/>
        <v>43590.000000000007</v>
      </c>
      <c r="AT226" s="44">
        <f t="shared" si="55"/>
        <v>43590.000000000007</v>
      </c>
      <c r="AU226" s="46">
        <v>0</v>
      </c>
      <c r="AV226" s="44">
        <f t="shared" si="49"/>
        <v>43590.000000000007</v>
      </c>
      <c r="AW226" s="47" t="str">
        <f t="shared" si="50"/>
        <v>0.01</v>
      </c>
      <c r="AX226" s="48"/>
      <c r="AY226" s="48"/>
      <c r="AZ226" s="49">
        <v>0</v>
      </c>
      <c r="BA226" s="48"/>
      <c r="BB226" s="48"/>
      <c r="BC226" s="44">
        <f t="shared" si="51"/>
        <v>0</v>
      </c>
      <c r="BD226" s="50">
        <v>1</v>
      </c>
      <c r="BE226" s="51" t="e">
        <f>IF(AX226=1,0,IF(AY226=1,0,IF(BC226&gt;#REF!,#REF!,IF(OR(AZ226&gt;0,BD226&gt;0),BC226+([1]สูตร2!H214*(100%-AZ226)-BC226)*BD226,[1]สูตร2!H214*(100%-AZ226)))))</f>
        <v>#REF!</v>
      </c>
      <c r="BF226" s="31"/>
    </row>
    <row r="227" spans="1:58" s="5" customFormat="1" ht="24" customHeight="1" x14ac:dyDescent="0.2">
      <c r="A227" s="31"/>
      <c r="B227" s="31" t="s">
        <v>65</v>
      </c>
      <c r="C227" s="31">
        <v>12641</v>
      </c>
      <c r="D227" s="31" t="s">
        <v>71</v>
      </c>
      <c r="E227" s="31" t="s">
        <v>235</v>
      </c>
      <c r="F227" s="31"/>
      <c r="G227" s="32" t="s">
        <v>236</v>
      </c>
      <c r="H227" s="31">
        <v>9</v>
      </c>
      <c r="I227" s="31">
        <v>-124</v>
      </c>
      <c r="J227" s="31" t="s">
        <v>109</v>
      </c>
      <c r="K227" s="31">
        <v>0</v>
      </c>
      <c r="L227" s="31">
        <v>0</v>
      </c>
      <c r="M227" s="31">
        <v>50</v>
      </c>
      <c r="N227" s="33"/>
      <c r="O227" s="33">
        <v>50</v>
      </c>
      <c r="P227" s="33"/>
      <c r="Q227" s="33"/>
      <c r="R227" s="33"/>
      <c r="S227" s="34" t="str">
        <f t="shared" si="42"/>
        <v>2</v>
      </c>
      <c r="T227" s="35">
        <f t="shared" si="43"/>
        <v>50</v>
      </c>
      <c r="U227" s="36">
        <f>INDEX([1]ราคาที่ดิน!$B:$G,MATCH($C227,[1]ราคาที่ดิน!$A:$A,0),MATCH($B227,[1]ราคาที่ดิน!$B$1:$G$1,0))</f>
        <v>65</v>
      </c>
      <c r="V227" s="37">
        <f t="shared" si="52"/>
        <v>3250</v>
      </c>
      <c r="W227" s="31">
        <v>3</v>
      </c>
      <c r="X227" s="31">
        <v>79</v>
      </c>
      <c r="Y227" s="31" t="s">
        <v>71</v>
      </c>
      <c r="Z227" s="31" t="s">
        <v>237</v>
      </c>
      <c r="AA227" s="31"/>
      <c r="AB227" s="32" t="s">
        <v>236</v>
      </c>
      <c r="AC227" s="38">
        <v>2</v>
      </c>
      <c r="AD227" s="39" t="s">
        <v>75</v>
      </c>
      <c r="AE227" s="39" t="s">
        <v>76</v>
      </c>
      <c r="AF227" s="40" t="str">
        <f t="shared" si="44"/>
        <v>1</v>
      </c>
      <c r="AG227" s="41">
        <f t="shared" si="45"/>
        <v>25</v>
      </c>
      <c r="AH227" s="42">
        <v>25</v>
      </c>
      <c r="AI227" s="42"/>
      <c r="AJ227" s="42"/>
      <c r="AK227" s="42"/>
      <c r="AL227" s="31">
        <v>20</v>
      </c>
      <c r="AM227" s="43" t="str">
        <f t="shared" si="46"/>
        <v>100</v>
      </c>
      <c r="AN227" s="44">
        <f>INDEX([1]ราคาสิ่งปลูกสร้าง!$D$6:$CC$47,MATCH($AD227,[1]ราคาสิ่งปลูกสร้าง!$B$6:$B$45,0),MATCH($C$7,[1]ราคาสิ่งปลูกสร้าง!$D$5:$CC$5,0))</f>
        <v>5400</v>
      </c>
      <c r="AO227" s="44">
        <f t="shared" si="47"/>
        <v>135000</v>
      </c>
      <c r="AP227" s="45">
        <f t="shared" si="48"/>
        <v>20</v>
      </c>
      <c r="AQ227" s="40">
        <f>IF(AP227=0,0,INDEX([1]ค่าเสื่อมสิ่งปลูกสร้าง!$A$5:$D$105,MATCH($AP227,[1]ค่าเสื่อมสิ่งปลูกสร้าง!$A$5:$A$105,0),MATCH(AE227,[1]ค่าเสื่อมสิ่งปลูกสร้าง!$A$3:$D$3)))</f>
        <v>93</v>
      </c>
      <c r="AR227" s="44">
        <f t="shared" si="53"/>
        <v>9450</v>
      </c>
      <c r="AS227" s="44">
        <f t="shared" si="54"/>
        <v>12700</v>
      </c>
      <c r="AT227" s="44">
        <f t="shared" si="55"/>
        <v>12700</v>
      </c>
      <c r="AU227" s="46">
        <v>0</v>
      </c>
      <c r="AV227" s="44">
        <f t="shared" si="49"/>
        <v>12700</v>
      </c>
      <c r="AW227" s="47" t="str">
        <f t="shared" si="50"/>
        <v>0.01</v>
      </c>
      <c r="AX227" s="48"/>
      <c r="AY227" s="48"/>
      <c r="AZ227" s="49">
        <v>0</v>
      </c>
      <c r="BA227" s="48"/>
      <c r="BB227" s="48"/>
      <c r="BC227" s="44">
        <f t="shared" si="51"/>
        <v>0</v>
      </c>
      <c r="BD227" s="50">
        <v>1</v>
      </c>
      <c r="BE227" s="51" t="e">
        <f>IF(AX227=1,0,IF(AY227=1,0,IF(BC227&gt;#REF!,#REF!,IF(OR(AZ227&gt;0,BD227&gt;0),BC227+([1]สูตร2!H215*(100%-AZ227)-BC227)*BD227,[1]สูตร2!H215*(100%-AZ227)))))</f>
        <v>#REF!</v>
      </c>
      <c r="BF227" s="31"/>
    </row>
    <row r="228" spans="1:58" s="5" customFormat="1" ht="24" customHeight="1" x14ac:dyDescent="0.2">
      <c r="A228" s="31"/>
      <c r="B228" s="31" t="s">
        <v>65</v>
      </c>
      <c r="C228" s="31">
        <v>7701</v>
      </c>
      <c r="D228" s="31" t="s">
        <v>71</v>
      </c>
      <c r="E228" s="31" t="s">
        <v>235</v>
      </c>
      <c r="F228" s="31"/>
      <c r="G228" s="32" t="s">
        <v>236</v>
      </c>
      <c r="H228" s="31">
        <v>64</v>
      </c>
      <c r="I228" s="31">
        <v>-171</v>
      </c>
      <c r="J228" s="31" t="s">
        <v>80</v>
      </c>
      <c r="K228" s="31">
        <v>0</v>
      </c>
      <c r="L228" s="31">
        <v>0</v>
      </c>
      <c r="M228" s="31">
        <v>58</v>
      </c>
      <c r="N228" s="33"/>
      <c r="O228" s="33"/>
      <c r="P228" s="33">
        <v>58</v>
      </c>
      <c r="Q228" s="33"/>
      <c r="R228" s="33"/>
      <c r="S228" s="34" t="str">
        <f t="shared" si="42"/>
        <v>3</v>
      </c>
      <c r="T228" s="35">
        <f t="shared" si="43"/>
        <v>58</v>
      </c>
      <c r="U228" s="36">
        <f>INDEX([1]ราคาที่ดิน!$B:$G,MATCH($C228,[1]ราคาที่ดิน!$A:$A,0),MATCH($B228,[1]ราคาที่ดิน!$B$1:$G$1,0))</f>
        <v>200</v>
      </c>
      <c r="V228" s="37">
        <f t="shared" si="52"/>
        <v>11600</v>
      </c>
      <c r="W228" s="31"/>
      <c r="X228" s="31"/>
      <c r="Y228" s="31"/>
      <c r="Z228" s="31"/>
      <c r="AA228" s="31"/>
      <c r="AB228" s="32"/>
      <c r="AC228" s="38">
        <v>2</v>
      </c>
      <c r="AD228" s="39"/>
      <c r="AE228" s="39"/>
      <c r="AF228" s="40" t="str">
        <f t="shared" si="44"/>
        <v/>
      </c>
      <c r="AG228" s="41" t="str">
        <f t="shared" si="45"/>
        <v/>
      </c>
      <c r="AH228" s="42"/>
      <c r="AI228" s="42"/>
      <c r="AJ228" s="42"/>
      <c r="AK228" s="42"/>
      <c r="AL228" s="31"/>
      <c r="AM228" s="43" t="str">
        <f t="shared" si="46"/>
        <v>100</v>
      </c>
      <c r="AN228" s="44">
        <f>INDEX([1]ราคาสิ่งปลูกสร้าง!$D$6:$CC$47,MATCH($AD228,[1]ราคาสิ่งปลูกสร้าง!$B$6:$B$45,0),MATCH($C$7,[1]ราคาสิ่งปลูกสร้าง!$D$5:$CC$5,0))</f>
        <v>0</v>
      </c>
      <c r="AO228" s="44">
        <f t="shared" si="47"/>
        <v>0</v>
      </c>
      <c r="AP228" s="45">
        <f t="shared" si="48"/>
        <v>0</v>
      </c>
      <c r="AQ228" s="40">
        <f>IF(AP228=0,0,INDEX([1]ค่าเสื่อมสิ่งปลูกสร้าง!$A$5:$D$105,MATCH($AP228,[1]ค่าเสื่อมสิ่งปลูกสร้าง!$A$5:$A$105,0),MATCH(AE228,[1]ค่าเสื่อมสิ่งปลูกสร้าง!$A$3:$D$3)))</f>
        <v>0</v>
      </c>
      <c r="AR228" s="44">
        <f t="shared" si="53"/>
        <v>0</v>
      </c>
      <c r="AS228" s="44">
        <f t="shared" si="54"/>
        <v>11600</v>
      </c>
      <c r="AT228" s="44">
        <f t="shared" si="55"/>
        <v>11600</v>
      </c>
      <c r="AU228" s="46">
        <v>0</v>
      </c>
      <c r="AV228" s="44">
        <f t="shared" si="49"/>
        <v>11600</v>
      </c>
      <c r="AW228" s="47" t="str">
        <f t="shared" si="50"/>
        <v>0.02</v>
      </c>
      <c r="AX228" s="48"/>
      <c r="AY228" s="48"/>
      <c r="AZ228" s="49">
        <v>0</v>
      </c>
      <c r="BA228" s="48"/>
      <c r="BB228" s="48"/>
      <c r="BC228" s="44">
        <f t="shared" si="51"/>
        <v>0</v>
      </c>
      <c r="BD228" s="50">
        <v>1</v>
      </c>
      <c r="BE228" s="51" t="e">
        <f>IF(AX228=1,0,IF(AY228=1,0,IF(BC228&gt;#REF!,#REF!,IF(OR(AZ228&gt;0,BD228&gt;0),BC228+([1]สูตร2!H216*(100%-AZ228)-BC228)*BD228,[1]สูตร2!H216*(100%-AZ228)))))</f>
        <v>#REF!</v>
      </c>
      <c r="BF228" s="31"/>
    </row>
    <row r="229" spans="1:58" s="5" customFormat="1" ht="24" customHeight="1" x14ac:dyDescent="0.2">
      <c r="A229" s="31"/>
      <c r="B229" s="31" t="s">
        <v>65</v>
      </c>
      <c r="C229" s="31">
        <v>7700</v>
      </c>
      <c r="D229" s="31" t="s">
        <v>71</v>
      </c>
      <c r="E229" s="31" t="s">
        <v>235</v>
      </c>
      <c r="F229" s="31"/>
      <c r="G229" s="32" t="s">
        <v>236</v>
      </c>
      <c r="H229" s="31">
        <v>256</v>
      </c>
      <c r="I229" s="31">
        <v>-1223</v>
      </c>
      <c r="J229" s="31" t="s">
        <v>80</v>
      </c>
      <c r="K229" s="31">
        <v>7</v>
      </c>
      <c r="L229" s="31">
        <v>2</v>
      </c>
      <c r="M229" s="31">
        <v>73</v>
      </c>
      <c r="N229" s="33">
        <v>3073</v>
      </c>
      <c r="O229" s="33"/>
      <c r="P229" s="33"/>
      <c r="Q229" s="33"/>
      <c r="R229" s="33"/>
      <c r="S229" s="34" t="str">
        <f t="shared" si="42"/>
        <v>1</v>
      </c>
      <c r="T229" s="35">
        <f t="shared" si="43"/>
        <v>3073</v>
      </c>
      <c r="U229" s="36">
        <f>INDEX([1]ราคาที่ดิน!$B:$G,MATCH($C229,[1]ราคาที่ดิน!$A:$A,0),MATCH($B229,[1]ราคาที่ดิน!$B$1:$G$1,0))</f>
        <v>50</v>
      </c>
      <c r="V229" s="37">
        <f t="shared" si="52"/>
        <v>153650</v>
      </c>
      <c r="W229" s="31"/>
      <c r="X229" s="31"/>
      <c r="Y229" s="31"/>
      <c r="Z229" s="31"/>
      <c r="AA229" s="31"/>
      <c r="AB229" s="32"/>
      <c r="AC229" s="38">
        <v>1</v>
      </c>
      <c r="AD229" s="39"/>
      <c r="AE229" s="39"/>
      <c r="AF229" s="40" t="str">
        <f t="shared" si="44"/>
        <v/>
      </c>
      <c r="AG229" s="41" t="str">
        <f t="shared" si="45"/>
        <v/>
      </c>
      <c r="AH229" s="42"/>
      <c r="AI229" s="42"/>
      <c r="AJ229" s="42"/>
      <c r="AK229" s="42"/>
      <c r="AL229" s="31"/>
      <c r="AM229" s="43" t="str">
        <f t="shared" si="46"/>
        <v>100</v>
      </c>
      <c r="AN229" s="44">
        <f>INDEX([1]ราคาสิ่งปลูกสร้าง!$D$6:$CC$47,MATCH($AD229,[1]ราคาสิ่งปลูกสร้าง!$B$6:$B$45,0),MATCH($C$7,[1]ราคาสิ่งปลูกสร้าง!$D$5:$CC$5,0))</f>
        <v>0</v>
      </c>
      <c r="AO229" s="44">
        <f t="shared" si="47"/>
        <v>0</v>
      </c>
      <c r="AP229" s="45">
        <f t="shared" si="48"/>
        <v>0</v>
      </c>
      <c r="AQ229" s="40">
        <f>IF(AP229=0,0,INDEX([1]ค่าเสื่อมสิ่งปลูกสร้าง!$A$5:$D$105,MATCH($AP229,[1]ค่าเสื่อมสิ่งปลูกสร้าง!$A$5:$A$105,0),MATCH(AE229,[1]ค่าเสื่อมสิ่งปลูกสร้าง!$A$3:$D$3)))</f>
        <v>0</v>
      </c>
      <c r="AR229" s="44">
        <f t="shared" si="53"/>
        <v>0</v>
      </c>
      <c r="AS229" s="44">
        <f t="shared" si="54"/>
        <v>153650</v>
      </c>
      <c r="AT229" s="44">
        <f t="shared" si="55"/>
        <v>153650</v>
      </c>
      <c r="AU229" s="46">
        <v>0</v>
      </c>
      <c r="AV229" s="44">
        <f t="shared" si="49"/>
        <v>153650</v>
      </c>
      <c r="AW229" s="47" t="str">
        <f t="shared" si="50"/>
        <v>0.01</v>
      </c>
      <c r="AX229" s="48">
        <v>1</v>
      </c>
      <c r="AY229" s="48"/>
      <c r="AZ229" s="49">
        <v>0</v>
      </c>
      <c r="BA229" s="48"/>
      <c r="BB229" s="48"/>
      <c r="BC229" s="44">
        <f t="shared" si="51"/>
        <v>0</v>
      </c>
      <c r="BD229" s="50">
        <v>1</v>
      </c>
      <c r="BE229" s="51">
        <f>IF(AX229=1,0,IF(AY229=1,0,IF(BC229&gt;#REF!,#REF!,IF(OR(AZ229&gt;0,BD229&gt;0),BC229+([1]สูตร2!H217*(100%-AZ229)-BC229)*BD229,[1]สูตร2!H217*(100%-AZ229)))))</f>
        <v>0</v>
      </c>
      <c r="BF229" s="31"/>
    </row>
    <row r="230" spans="1:58" s="5" customFormat="1" ht="24" customHeight="1" x14ac:dyDescent="0.2">
      <c r="A230" s="31">
        <v>83</v>
      </c>
      <c r="B230" s="31" t="s">
        <v>65</v>
      </c>
      <c r="C230" s="31">
        <v>5525</v>
      </c>
      <c r="D230" s="31" t="s">
        <v>66</v>
      </c>
      <c r="E230" s="31" t="s">
        <v>239</v>
      </c>
      <c r="F230" s="31"/>
      <c r="G230" s="32" t="s">
        <v>240</v>
      </c>
      <c r="H230" s="31">
        <v>148</v>
      </c>
      <c r="I230" s="31">
        <v>-1980</v>
      </c>
      <c r="J230" s="31" t="s">
        <v>80</v>
      </c>
      <c r="K230" s="31">
        <v>0</v>
      </c>
      <c r="L230" s="31">
        <v>0</v>
      </c>
      <c r="M230" s="31">
        <v>50</v>
      </c>
      <c r="N230" s="33"/>
      <c r="O230" s="33">
        <v>50</v>
      </c>
      <c r="P230" s="33"/>
      <c r="Q230" s="33"/>
      <c r="R230" s="33"/>
      <c r="S230" s="34" t="str">
        <f t="shared" si="42"/>
        <v>2</v>
      </c>
      <c r="T230" s="35">
        <f t="shared" si="43"/>
        <v>50</v>
      </c>
      <c r="U230" s="36">
        <f>INDEX([1]ราคาที่ดิน!$B:$G,MATCH($C230,[1]ราคาที่ดิน!$A:$A,0),MATCH($B230,[1]ราคาที่ดิน!$B$1:$G$1,0))</f>
        <v>200</v>
      </c>
      <c r="V230" s="37">
        <f t="shared" si="52"/>
        <v>10000</v>
      </c>
      <c r="W230" s="31">
        <v>1</v>
      </c>
      <c r="X230" s="31">
        <v>78</v>
      </c>
      <c r="Y230" s="31" t="s">
        <v>66</v>
      </c>
      <c r="Z230" s="31" t="s">
        <v>241</v>
      </c>
      <c r="AA230" s="31"/>
      <c r="AB230" s="32" t="s">
        <v>240</v>
      </c>
      <c r="AC230" s="38">
        <v>1</v>
      </c>
      <c r="AD230" s="39" t="s">
        <v>73</v>
      </c>
      <c r="AE230" s="39" t="s">
        <v>74</v>
      </c>
      <c r="AF230" s="40" t="str">
        <f t="shared" si="44"/>
        <v>2</v>
      </c>
      <c r="AG230" s="41">
        <f t="shared" si="45"/>
        <v>93</v>
      </c>
      <c r="AH230" s="42"/>
      <c r="AI230" s="42">
        <v>93</v>
      </c>
      <c r="AJ230" s="42"/>
      <c r="AK230" s="42"/>
      <c r="AL230" s="31">
        <v>40</v>
      </c>
      <c r="AM230" s="43" t="str">
        <f t="shared" si="46"/>
        <v>100</v>
      </c>
      <c r="AN230" s="44">
        <f>INDEX([1]ราคาสิ่งปลูกสร้าง!$D$6:$CC$47,MATCH($AD230,[1]ราคาสิ่งปลูกสร้าง!$B$6:$B$45,0),MATCH($C$7,[1]ราคาสิ่งปลูกสร้าง!$D$5:$CC$5,0))</f>
        <v>6500</v>
      </c>
      <c r="AO230" s="44">
        <f t="shared" si="47"/>
        <v>604500</v>
      </c>
      <c r="AP230" s="45">
        <f t="shared" si="48"/>
        <v>40</v>
      </c>
      <c r="AQ230" s="40">
        <f>IF(AP230=0,0,INDEX([1]ค่าเสื่อมสิ่งปลูกสร้าง!$A$5:$D$105,MATCH($AP230,[1]ค่าเสื่อมสิ่งปลูกสร้าง!$A$5:$A$105,0),MATCH(AE230,[1]ค่าเสื่อมสิ่งปลูกสร้าง!$A$3:$D$3)))</f>
        <v>70</v>
      </c>
      <c r="AR230" s="44">
        <f t="shared" si="53"/>
        <v>181350</v>
      </c>
      <c r="AS230" s="44">
        <f t="shared" si="54"/>
        <v>191350</v>
      </c>
      <c r="AT230" s="44">
        <f t="shared" si="55"/>
        <v>191350</v>
      </c>
      <c r="AU230" s="46">
        <v>0</v>
      </c>
      <c r="AV230" s="44">
        <f t="shared" si="49"/>
        <v>191350</v>
      </c>
      <c r="AW230" s="47" t="str">
        <f t="shared" si="50"/>
        <v>0.03</v>
      </c>
      <c r="AX230" s="48">
        <v>1</v>
      </c>
      <c r="AY230" s="48"/>
      <c r="AZ230" s="49">
        <v>0</v>
      </c>
      <c r="BA230" s="48"/>
      <c r="BB230" s="48"/>
      <c r="BC230" s="44">
        <f t="shared" si="51"/>
        <v>0</v>
      </c>
      <c r="BD230" s="50">
        <v>1</v>
      </c>
      <c r="BE230" s="51">
        <f>IF(AX230=1,0,IF(AY230=1,0,IF(BC230&gt;#REF!,#REF!,IF(OR(AZ230&gt;0,BD230&gt;0),BC230+([1]สูตร2!H218*(100%-AZ230)-BC230)*BD230,[1]สูตร2!H218*(100%-AZ230)))))</f>
        <v>0</v>
      </c>
      <c r="BF230" s="31"/>
    </row>
    <row r="231" spans="1:58" s="5" customFormat="1" ht="24" customHeight="1" x14ac:dyDescent="0.2">
      <c r="A231" s="31"/>
      <c r="B231" s="31" t="s">
        <v>65</v>
      </c>
      <c r="C231" s="31">
        <v>5526</v>
      </c>
      <c r="D231" s="31" t="s">
        <v>66</v>
      </c>
      <c r="E231" s="31" t="s">
        <v>239</v>
      </c>
      <c r="F231" s="31"/>
      <c r="G231" s="32" t="s">
        <v>240</v>
      </c>
      <c r="H231" s="31">
        <v>148</v>
      </c>
      <c r="I231" s="31">
        <v>-1980</v>
      </c>
      <c r="J231" s="31" t="s">
        <v>238</v>
      </c>
      <c r="K231" s="31">
        <v>0</v>
      </c>
      <c r="L231" s="31">
        <v>0</v>
      </c>
      <c r="M231" s="31">
        <v>34</v>
      </c>
      <c r="N231" s="33"/>
      <c r="O231" s="33">
        <v>34</v>
      </c>
      <c r="P231" s="33"/>
      <c r="Q231" s="33"/>
      <c r="R231" s="33"/>
      <c r="S231" s="34" t="str">
        <f t="shared" si="42"/>
        <v>2</v>
      </c>
      <c r="T231" s="35">
        <f t="shared" si="43"/>
        <v>34</v>
      </c>
      <c r="U231" s="36">
        <f>INDEX([1]ราคาที่ดิน!$B:$G,MATCH($C231,[1]ราคาที่ดิน!$A:$A,0),MATCH($B231,[1]ราคาที่ดิน!$B$1:$G$1,0))</f>
        <v>200</v>
      </c>
      <c r="V231" s="37">
        <f t="shared" si="52"/>
        <v>6800</v>
      </c>
      <c r="W231" s="31">
        <v>2</v>
      </c>
      <c r="X231" s="31">
        <v>78</v>
      </c>
      <c r="Y231" s="31" t="s">
        <v>66</v>
      </c>
      <c r="Z231" s="31" t="s">
        <v>241</v>
      </c>
      <c r="AA231" s="31"/>
      <c r="AB231" s="32" t="s">
        <v>240</v>
      </c>
      <c r="AC231" s="38">
        <v>1</v>
      </c>
      <c r="AD231" s="39" t="s">
        <v>75</v>
      </c>
      <c r="AE231" s="39" t="s">
        <v>76</v>
      </c>
      <c r="AF231" s="40" t="str">
        <f t="shared" si="44"/>
        <v>1</v>
      </c>
      <c r="AG231" s="41">
        <f t="shared" si="45"/>
        <v>10.5</v>
      </c>
      <c r="AH231" s="42">
        <v>10.5</v>
      </c>
      <c r="AI231" s="42"/>
      <c r="AJ231" s="42"/>
      <c r="AK231" s="42"/>
      <c r="AL231" s="31">
        <v>20</v>
      </c>
      <c r="AM231" s="43" t="str">
        <f t="shared" si="46"/>
        <v>100</v>
      </c>
      <c r="AN231" s="44">
        <f>INDEX([1]ราคาสิ่งปลูกสร้าง!$D$6:$CC$47,MATCH($AD231,[1]ราคาสิ่งปลูกสร้าง!$B$6:$B$45,0),MATCH($C$7,[1]ราคาสิ่งปลูกสร้าง!$D$5:$CC$5,0))</f>
        <v>5400</v>
      </c>
      <c r="AO231" s="44">
        <f t="shared" si="47"/>
        <v>56700</v>
      </c>
      <c r="AP231" s="45">
        <f t="shared" si="48"/>
        <v>20</v>
      </c>
      <c r="AQ231" s="40">
        <f>IF(AP231=0,0,INDEX([1]ค่าเสื่อมสิ่งปลูกสร้าง!$A$5:$D$105,MATCH($AP231,[1]ค่าเสื่อมสิ่งปลูกสร้าง!$A$5:$A$105,0),MATCH(AE231,[1]ค่าเสื่อมสิ่งปลูกสร้าง!$A$3:$D$3)))</f>
        <v>93</v>
      </c>
      <c r="AR231" s="44">
        <f t="shared" si="53"/>
        <v>3969.0000000000005</v>
      </c>
      <c r="AS231" s="44">
        <f t="shared" si="54"/>
        <v>10769</v>
      </c>
      <c r="AT231" s="44">
        <f t="shared" si="55"/>
        <v>10769</v>
      </c>
      <c r="AU231" s="46">
        <v>0</v>
      </c>
      <c r="AV231" s="44">
        <f t="shared" si="49"/>
        <v>10769</v>
      </c>
      <c r="AW231" s="47" t="str">
        <f t="shared" si="50"/>
        <v>0.01</v>
      </c>
      <c r="AX231" s="48">
        <v>1</v>
      </c>
      <c r="AY231" s="48"/>
      <c r="AZ231" s="49">
        <v>0</v>
      </c>
      <c r="BA231" s="48"/>
      <c r="BB231" s="48"/>
      <c r="BC231" s="44">
        <f t="shared" si="51"/>
        <v>0</v>
      </c>
      <c r="BD231" s="50">
        <v>1</v>
      </c>
      <c r="BE231" s="51">
        <f>IF(AX231=1,0,IF(AY231=1,0,IF(BC231&gt;#REF!,#REF!,IF(OR(AZ231&gt;0,BD231&gt;0),BC231+([1]สูตร2!H219*(100%-AZ231)-BC231)*BD231,[1]สูตร2!H219*(100%-AZ231)))))</f>
        <v>0</v>
      </c>
      <c r="BF231" s="31"/>
    </row>
    <row r="232" spans="1:58" s="5" customFormat="1" ht="24" customHeight="1" x14ac:dyDescent="0.2">
      <c r="A232" s="31">
        <v>84</v>
      </c>
      <c r="B232" s="31" t="s">
        <v>65</v>
      </c>
      <c r="C232" s="31">
        <v>3622</v>
      </c>
      <c r="D232" s="31" t="s">
        <v>66</v>
      </c>
      <c r="E232" s="31" t="s">
        <v>242</v>
      </c>
      <c r="F232" s="31"/>
      <c r="G232" s="32" t="s">
        <v>240</v>
      </c>
      <c r="H232" s="31">
        <v>295</v>
      </c>
      <c r="I232" s="31">
        <v>-1442</v>
      </c>
      <c r="J232" s="31" t="s">
        <v>80</v>
      </c>
      <c r="K232" s="31">
        <v>0</v>
      </c>
      <c r="L232" s="31">
        <v>2</v>
      </c>
      <c r="M232" s="31">
        <v>0</v>
      </c>
      <c r="N232" s="33">
        <v>200</v>
      </c>
      <c r="O232" s="33"/>
      <c r="P232" s="33"/>
      <c r="Q232" s="33"/>
      <c r="R232" s="33"/>
      <c r="S232" s="34" t="str">
        <f t="shared" si="42"/>
        <v>1</v>
      </c>
      <c r="T232" s="35">
        <f t="shared" si="43"/>
        <v>200</v>
      </c>
      <c r="U232" s="36">
        <f>INDEX([1]ราคาที่ดิน!$B:$G,MATCH($C232,[1]ราคาที่ดิน!$A:$A,0),MATCH($B232,[1]ราคาที่ดิน!$B$1:$G$1,0))</f>
        <v>200</v>
      </c>
      <c r="V232" s="37">
        <f t="shared" si="52"/>
        <v>40000</v>
      </c>
      <c r="W232" s="31"/>
      <c r="X232" s="31"/>
      <c r="Y232" s="31"/>
      <c r="Z232" s="31"/>
      <c r="AA232" s="31"/>
      <c r="AB232" s="32"/>
      <c r="AC232" s="38"/>
      <c r="AD232" s="39"/>
      <c r="AE232" s="39"/>
      <c r="AF232" s="40" t="str">
        <f t="shared" si="44"/>
        <v/>
      </c>
      <c r="AG232" s="41" t="str">
        <f t="shared" si="45"/>
        <v/>
      </c>
      <c r="AH232" s="42"/>
      <c r="AI232" s="42"/>
      <c r="AJ232" s="42"/>
      <c r="AK232" s="42"/>
      <c r="AL232" s="31"/>
      <c r="AM232" s="43" t="str">
        <f t="shared" si="46"/>
        <v>100</v>
      </c>
      <c r="AN232" s="44">
        <f>INDEX([1]ราคาสิ่งปลูกสร้าง!$D$6:$CC$47,MATCH($AD232,[1]ราคาสิ่งปลูกสร้าง!$B$6:$B$45,0),MATCH($C$7,[1]ราคาสิ่งปลูกสร้าง!$D$5:$CC$5,0))</f>
        <v>0</v>
      </c>
      <c r="AO232" s="44">
        <f t="shared" si="47"/>
        <v>0</v>
      </c>
      <c r="AP232" s="45">
        <f t="shared" si="48"/>
        <v>0</v>
      </c>
      <c r="AQ232" s="40">
        <f>IF(AP232=0,0,INDEX([1]ค่าเสื่อมสิ่งปลูกสร้าง!$A$5:$D$105,MATCH($AP232,[1]ค่าเสื่อมสิ่งปลูกสร้าง!$A$5:$A$105,0),MATCH(AE232,[1]ค่าเสื่อมสิ่งปลูกสร้าง!$A$3:$D$3)))</f>
        <v>0</v>
      </c>
      <c r="AR232" s="44">
        <f t="shared" si="53"/>
        <v>0</v>
      </c>
      <c r="AS232" s="44">
        <f t="shared" si="54"/>
        <v>40000</v>
      </c>
      <c r="AT232" s="44">
        <f t="shared" si="55"/>
        <v>40000</v>
      </c>
      <c r="AU232" s="46">
        <v>0</v>
      </c>
      <c r="AV232" s="44">
        <f t="shared" si="49"/>
        <v>40000</v>
      </c>
      <c r="AW232" s="47" t="str">
        <f t="shared" si="50"/>
        <v>0.01</v>
      </c>
      <c r="AX232" s="48">
        <v>1</v>
      </c>
      <c r="AY232" s="48"/>
      <c r="AZ232" s="49">
        <v>0</v>
      </c>
      <c r="BA232" s="48"/>
      <c r="BB232" s="48"/>
      <c r="BC232" s="44">
        <f t="shared" si="51"/>
        <v>0</v>
      </c>
      <c r="BD232" s="50">
        <v>1</v>
      </c>
      <c r="BE232" s="51">
        <f>IF(AX232=1,0,IF(AY232=1,0,IF(BC232&gt;#REF!,#REF!,IF(OR(AZ232&gt;0,BD232&gt;0),BC232+([1]สูตร2!H220*(100%-AZ232)-BC232)*BD232,[1]สูตร2!H220*(100%-AZ232)))))</f>
        <v>0</v>
      </c>
      <c r="BF232" s="31"/>
    </row>
    <row r="233" spans="1:58" s="5" customFormat="1" ht="24" customHeight="1" x14ac:dyDescent="0.2">
      <c r="A233" s="31">
        <v>85</v>
      </c>
      <c r="B233" s="31" t="s">
        <v>65</v>
      </c>
      <c r="C233" s="31">
        <v>27144</v>
      </c>
      <c r="D233" s="31" t="s">
        <v>66</v>
      </c>
      <c r="E233" s="31" t="s">
        <v>243</v>
      </c>
      <c r="F233" s="31"/>
      <c r="G233" s="32" t="s">
        <v>240</v>
      </c>
      <c r="H233" s="31">
        <v>52</v>
      </c>
      <c r="I233" s="31">
        <v>-1109</v>
      </c>
      <c r="J233" s="31" t="s">
        <v>80</v>
      </c>
      <c r="K233" s="31">
        <v>5</v>
      </c>
      <c r="L233" s="31">
        <v>2</v>
      </c>
      <c r="M233" s="31">
        <v>85</v>
      </c>
      <c r="N233" s="33">
        <v>2285</v>
      </c>
      <c r="O233" s="33"/>
      <c r="P233" s="33"/>
      <c r="Q233" s="33"/>
      <c r="R233" s="33"/>
      <c r="S233" s="34" t="str">
        <f t="shared" si="42"/>
        <v>1</v>
      </c>
      <c r="T233" s="35">
        <f t="shared" si="43"/>
        <v>2285</v>
      </c>
      <c r="U233" s="36">
        <f>INDEX([1]ราคาที่ดิน!$B:$G,MATCH($C233,[1]ราคาที่ดิน!$A:$A,0),MATCH($B233,[1]ราคาที่ดิน!$B$1:$G$1,0))</f>
        <v>200</v>
      </c>
      <c r="V233" s="37">
        <f t="shared" si="52"/>
        <v>457000</v>
      </c>
      <c r="W233" s="31"/>
      <c r="X233" s="31"/>
      <c r="Y233" s="31"/>
      <c r="Z233" s="31"/>
      <c r="AA233" s="31"/>
      <c r="AB233" s="32"/>
      <c r="AC233" s="38"/>
      <c r="AD233" s="39"/>
      <c r="AE233" s="39"/>
      <c r="AF233" s="40" t="str">
        <f t="shared" si="44"/>
        <v/>
      </c>
      <c r="AG233" s="41" t="str">
        <f t="shared" si="45"/>
        <v/>
      </c>
      <c r="AH233" s="42"/>
      <c r="AI233" s="42"/>
      <c r="AJ233" s="42"/>
      <c r="AK233" s="42"/>
      <c r="AL233" s="31"/>
      <c r="AM233" s="43" t="str">
        <f t="shared" si="46"/>
        <v>100</v>
      </c>
      <c r="AN233" s="44">
        <f>INDEX([1]ราคาสิ่งปลูกสร้าง!$D$6:$CC$47,MATCH($AD233,[1]ราคาสิ่งปลูกสร้าง!$B$6:$B$45,0),MATCH($C$7,[1]ราคาสิ่งปลูกสร้าง!$D$5:$CC$5,0))</f>
        <v>0</v>
      </c>
      <c r="AO233" s="44">
        <f t="shared" si="47"/>
        <v>0</v>
      </c>
      <c r="AP233" s="45">
        <f t="shared" si="48"/>
        <v>0</v>
      </c>
      <c r="AQ233" s="40">
        <f>IF(AP233=0,0,INDEX([1]ค่าเสื่อมสิ่งปลูกสร้าง!$A$5:$D$105,MATCH($AP233,[1]ค่าเสื่อมสิ่งปลูกสร้าง!$A$5:$A$105,0),MATCH(AE233,[1]ค่าเสื่อมสิ่งปลูกสร้าง!$A$3:$D$3)))</f>
        <v>0</v>
      </c>
      <c r="AR233" s="44">
        <f t="shared" si="53"/>
        <v>0</v>
      </c>
      <c r="AS233" s="44">
        <f t="shared" si="54"/>
        <v>457000</v>
      </c>
      <c r="AT233" s="44">
        <f t="shared" si="55"/>
        <v>457000</v>
      </c>
      <c r="AU233" s="46">
        <v>0</v>
      </c>
      <c r="AV233" s="44">
        <f t="shared" si="49"/>
        <v>457000</v>
      </c>
      <c r="AW233" s="47" t="str">
        <f t="shared" si="50"/>
        <v>0.01</v>
      </c>
      <c r="AX233" s="48">
        <v>1</v>
      </c>
      <c r="AY233" s="48"/>
      <c r="AZ233" s="49">
        <v>0</v>
      </c>
      <c r="BA233" s="48"/>
      <c r="BB233" s="48"/>
      <c r="BC233" s="44">
        <f t="shared" si="51"/>
        <v>0</v>
      </c>
      <c r="BD233" s="50">
        <v>1</v>
      </c>
      <c r="BE233" s="51">
        <f>IF(AX233=1,0,IF(AY233=1,0,IF(BC233&gt;#REF!,#REF!,IF(OR(AZ233&gt;0,BD233&gt;0),BC233+([1]สูตร2!H221*(100%-AZ233)-BC233)*BD233,[1]สูตร2!H221*(100%-AZ233)))))</f>
        <v>0</v>
      </c>
      <c r="BF233" s="31"/>
    </row>
    <row r="234" spans="1:58" s="5" customFormat="1" ht="24" customHeight="1" x14ac:dyDescent="0.2">
      <c r="A234" s="31">
        <v>86</v>
      </c>
      <c r="B234" s="31" t="s">
        <v>65</v>
      </c>
      <c r="C234" s="31">
        <v>30296</v>
      </c>
      <c r="D234" s="31" t="s">
        <v>66</v>
      </c>
      <c r="E234" s="31" t="s">
        <v>244</v>
      </c>
      <c r="F234" s="31"/>
      <c r="G234" s="32" t="s">
        <v>245</v>
      </c>
      <c r="H234" s="31">
        <v>385</v>
      </c>
      <c r="I234" s="31">
        <v>1633</v>
      </c>
      <c r="J234" s="31" t="s">
        <v>80</v>
      </c>
      <c r="K234" s="31">
        <v>0</v>
      </c>
      <c r="L234" s="31">
        <v>1</v>
      </c>
      <c r="M234" s="31">
        <v>29</v>
      </c>
      <c r="N234" s="33"/>
      <c r="O234" s="33"/>
      <c r="P234" s="33">
        <v>129</v>
      </c>
      <c r="Q234" s="33"/>
      <c r="R234" s="33"/>
      <c r="S234" s="34" t="str">
        <f t="shared" si="42"/>
        <v>3</v>
      </c>
      <c r="T234" s="35">
        <f t="shared" si="43"/>
        <v>129</v>
      </c>
      <c r="U234" s="36">
        <f>INDEX([1]ราคาที่ดิน!$B:$G,MATCH($C234,[1]ราคาที่ดิน!$A:$A,0),MATCH($B234,[1]ราคาที่ดิน!$B$1:$G$1,0))</f>
        <v>50</v>
      </c>
      <c r="V234" s="37">
        <f t="shared" si="52"/>
        <v>6450</v>
      </c>
      <c r="W234" s="31"/>
      <c r="X234" s="31"/>
      <c r="Y234" s="31"/>
      <c r="Z234" s="31"/>
      <c r="AA234" s="31"/>
      <c r="AB234" s="32"/>
      <c r="AC234" s="38">
        <v>2</v>
      </c>
      <c r="AD234" s="39"/>
      <c r="AE234" s="39"/>
      <c r="AF234" s="40" t="str">
        <f t="shared" si="44"/>
        <v/>
      </c>
      <c r="AG234" s="41" t="str">
        <f t="shared" si="45"/>
        <v/>
      </c>
      <c r="AH234" s="42"/>
      <c r="AI234" s="42"/>
      <c r="AJ234" s="42"/>
      <c r="AK234" s="42"/>
      <c r="AL234" s="31"/>
      <c r="AM234" s="43" t="str">
        <f t="shared" si="46"/>
        <v>100</v>
      </c>
      <c r="AN234" s="44">
        <f>INDEX([1]ราคาสิ่งปลูกสร้าง!$D$6:$CC$47,MATCH($AD234,[1]ราคาสิ่งปลูกสร้าง!$B$6:$B$45,0),MATCH($C$7,[1]ราคาสิ่งปลูกสร้าง!$D$5:$CC$5,0))</f>
        <v>0</v>
      </c>
      <c r="AO234" s="44">
        <f t="shared" si="47"/>
        <v>0</v>
      </c>
      <c r="AP234" s="45">
        <f t="shared" si="48"/>
        <v>0</v>
      </c>
      <c r="AQ234" s="40">
        <f>IF(AP234=0,0,INDEX([1]ค่าเสื่อมสิ่งปลูกสร้าง!$A$5:$D$105,MATCH($AP234,[1]ค่าเสื่อมสิ่งปลูกสร้าง!$A$5:$A$105,0),MATCH(AE234,[1]ค่าเสื่อมสิ่งปลูกสร้าง!$A$3:$D$3)))</f>
        <v>0</v>
      </c>
      <c r="AR234" s="44">
        <f t="shared" si="53"/>
        <v>0</v>
      </c>
      <c r="AS234" s="44">
        <f t="shared" si="54"/>
        <v>6450</v>
      </c>
      <c r="AT234" s="44">
        <f t="shared" si="55"/>
        <v>6450</v>
      </c>
      <c r="AU234" s="46">
        <v>0</v>
      </c>
      <c r="AV234" s="44">
        <f t="shared" si="49"/>
        <v>6450</v>
      </c>
      <c r="AW234" s="47" t="str">
        <f t="shared" si="50"/>
        <v>0.02</v>
      </c>
      <c r="AX234" s="48">
        <v>1</v>
      </c>
      <c r="AY234" s="48"/>
      <c r="AZ234" s="49">
        <v>0</v>
      </c>
      <c r="BA234" s="48"/>
      <c r="BB234" s="48"/>
      <c r="BC234" s="44">
        <f t="shared" si="51"/>
        <v>0</v>
      </c>
      <c r="BD234" s="50">
        <v>1</v>
      </c>
      <c r="BE234" s="51">
        <f>IF(AX234=1,0,IF(AY234=1,0,IF(BC234&gt;#REF!,#REF!,IF(OR(AZ234&gt;0,BD234&gt;0),BC234+([1]สูตร2!H222*(100%-AZ234)-BC234)*BD234,[1]สูตร2!H222*(100%-AZ234)))))</f>
        <v>0</v>
      </c>
      <c r="BF234" s="31"/>
    </row>
    <row r="235" spans="1:58" s="5" customFormat="1" ht="24" customHeight="1" x14ac:dyDescent="0.2">
      <c r="A235" s="31">
        <v>87</v>
      </c>
      <c r="B235" s="31" t="s">
        <v>65</v>
      </c>
      <c r="C235" s="31">
        <v>27296</v>
      </c>
      <c r="D235" s="31" t="s">
        <v>71</v>
      </c>
      <c r="E235" s="31" t="s">
        <v>246</v>
      </c>
      <c r="F235" s="31"/>
      <c r="G235" s="32" t="s">
        <v>245</v>
      </c>
      <c r="H235" s="31">
        <v>374</v>
      </c>
      <c r="I235" s="31">
        <v>-1261</v>
      </c>
      <c r="J235" s="31" t="s">
        <v>80</v>
      </c>
      <c r="K235" s="31">
        <v>10</v>
      </c>
      <c r="L235" s="31">
        <v>1</v>
      </c>
      <c r="M235" s="31">
        <v>22</v>
      </c>
      <c r="N235" s="33">
        <v>4122</v>
      </c>
      <c r="O235" s="33"/>
      <c r="P235" s="33"/>
      <c r="Q235" s="33"/>
      <c r="R235" s="33"/>
      <c r="S235" s="34" t="str">
        <f t="shared" si="42"/>
        <v>1</v>
      </c>
      <c r="T235" s="35">
        <f t="shared" si="43"/>
        <v>4122</v>
      </c>
      <c r="U235" s="36">
        <f>INDEX([1]ราคาที่ดิน!$B:$G,MATCH($C235,[1]ราคาที่ดิน!$A:$A,0),MATCH($B235,[1]ราคาที่ดิน!$B$1:$G$1,0))</f>
        <v>90</v>
      </c>
      <c r="V235" s="37">
        <f t="shared" si="52"/>
        <v>370980</v>
      </c>
      <c r="W235" s="31"/>
      <c r="X235" s="31"/>
      <c r="Y235" s="31"/>
      <c r="Z235" s="31"/>
      <c r="AA235" s="31"/>
      <c r="AB235" s="32"/>
      <c r="AC235" s="38">
        <v>2</v>
      </c>
      <c r="AD235" s="39"/>
      <c r="AE235" s="39"/>
      <c r="AF235" s="40" t="str">
        <f t="shared" si="44"/>
        <v/>
      </c>
      <c r="AG235" s="41" t="str">
        <f t="shared" si="45"/>
        <v/>
      </c>
      <c r="AH235" s="42"/>
      <c r="AI235" s="42"/>
      <c r="AJ235" s="42"/>
      <c r="AK235" s="42"/>
      <c r="AL235" s="31"/>
      <c r="AM235" s="43" t="str">
        <f t="shared" si="46"/>
        <v>100</v>
      </c>
      <c r="AN235" s="44">
        <f>INDEX([1]ราคาสิ่งปลูกสร้าง!$D$6:$CC$47,MATCH($AD235,[1]ราคาสิ่งปลูกสร้าง!$B$6:$B$45,0),MATCH($C$7,[1]ราคาสิ่งปลูกสร้าง!$D$5:$CC$5,0))</f>
        <v>0</v>
      </c>
      <c r="AO235" s="44">
        <f t="shared" si="47"/>
        <v>0</v>
      </c>
      <c r="AP235" s="45">
        <f t="shared" si="48"/>
        <v>0</v>
      </c>
      <c r="AQ235" s="40">
        <f>IF(AP235=0,0,INDEX([1]ค่าเสื่อมสิ่งปลูกสร้าง!$A$5:$D$105,MATCH($AP235,[1]ค่าเสื่อมสิ่งปลูกสร้าง!$A$5:$A$105,0),MATCH(AE235,[1]ค่าเสื่อมสิ่งปลูกสร้าง!$A$3:$D$3)))</f>
        <v>0</v>
      </c>
      <c r="AR235" s="44">
        <f t="shared" si="53"/>
        <v>0</v>
      </c>
      <c r="AS235" s="44">
        <f t="shared" si="54"/>
        <v>370980</v>
      </c>
      <c r="AT235" s="44">
        <f t="shared" si="55"/>
        <v>370980</v>
      </c>
      <c r="AU235" s="46">
        <v>0</v>
      </c>
      <c r="AV235" s="44">
        <f t="shared" si="49"/>
        <v>370980</v>
      </c>
      <c r="AW235" s="47" t="str">
        <f t="shared" si="50"/>
        <v>0.01</v>
      </c>
      <c r="AX235" s="48">
        <v>1</v>
      </c>
      <c r="AY235" s="48"/>
      <c r="AZ235" s="49">
        <v>0</v>
      </c>
      <c r="BA235" s="48"/>
      <c r="BB235" s="48"/>
      <c r="BC235" s="44">
        <f t="shared" si="51"/>
        <v>0</v>
      </c>
      <c r="BD235" s="50">
        <v>1</v>
      </c>
      <c r="BE235" s="51">
        <f>IF(AX235=1,0,IF(AY235=1,0,IF(BC235&gt;#REF!,#REF!,IF(OR(AZ235&gt;0,BD235&gt;0),BC235+([1]สูตร2!H223*(100%-AZ235)-BC235)*BD235,[1]สูตร2!H223*(100%-AZ235)))))</f>
        <v>0</v>
      </c>
      <c r="BF235" s="31"/>
    </row>
    <row r="236" spans="1:58" s="5" customFormat="1" ht="24" customHeight="1" x14ac:dyDescent="0.2">
      <c r="A236" s="31"/>
      <c r="B236" s="31" t="s">
        <v>65</v>
      </c>
      <c r="C236" s="31">
        <v>27260</v>
      </c>
      <c r="D236" s="31" t="s">
        <v>71</v>
      </c>
      <c r="E236" s="31" t="s">
        <v>246</v>
      </c>
      <c r="F236" s="31"/>
      <c r="G236" s="32" t="s">
        <v>245</v>
      </c>
      <c r="H236" s="31">
        <v>373</v>
      </c>
      <c r="I236" s="31">
        <v>-1229</v>
      </c>
      <c r="J236" s="31" t="s">
        <v>80</v>
      </c>
      <c r="K236" s="31">
        <v>5</v>
      </c>
      <c r="L236" s="31">
        <v>2</v>
      </c>
      <c r="M236" s="31">
        <v>15</v>
      </c>
      <c r="N236" s="33">
        <v>2215</v>
      </c>
      <c r="O236" s="33"/>
      <c r="P236" s="33"/>
      <c r="Q236" s="33"/>
      <c r="R236" s="33"/>
      <c r="S236" s="34" t="str">
        <f t="shared" si="42"/>
        <v>1</v>
      </c>
      <c r="T236" s="35">
        <f t="shared" si="43"/>
        <v>2215</v>
      </c>
      <c r="U236" s="36">
        <f>INDEX([1]ราคาที่ดิน!$B:$G,MATCH($C236,[1]ราคาที่ดิน!$A:$A,0),MATCH($B236,[1]ราคาที่ดิน!$B$1:$G$1,0))</f>
        <v>90</v>
      </c>
      <c r="V236" s="37">
        <f t="shared" si="52"/>
        <v>199350</v>
      </c>
      <c r="W236" s="31"/>
      <c r="X236" s="31"/>
      <c r="Y236" s="31"/>
      <c r="Z236" s="31"/>
      <c r="AA236" s="31"/>
      <c r="AB236" s="32"/>
      <c r="AC236" s="38"/>
      <c r="AD236" s="39"/>
      <c r="AE236" s="39"/>
      <c r="AF236" s="40" t="str">
        <f t="shared" si="44"/>
        <v/>
      </c>
      <c r="AG236" s="41" t="str">
        <f t="shared" si="45"/>
        <v/>
      </c>
      <c r="AH236" s="42"/>
      <c r="AI236" s="42"/>
      <c r="AJ236" s="42"/>
      <c r="AK236" s="42"/>
      <c r="AL236" s="31"/>
      <c r="AM236" s="43" t="str">
        <f t="shared" si="46"/>
        <v>100</v>
      </c>
      <c r="AN236" s="44">
        <f>INDEX([1]ราคาสิ่งปลูกสร้าง!$D$6:$CC$47,MATCH($AD236,[1]ราคาสิ่งปลูกสร้าง!$B$6:$B$45,0),MATCH($C$7,[1]ราคาสิ่งปลูกสร้าง!$D$5:$CC$5,0))</f>
        <v>0</v>
      </c>
      <c r="AO236" s="44">
        <f t="shared" si="47"/>
        <v>0</v>
      </c>
      <c r="AP236" s="45">
        <f t="shared" si="48"/>
        <v>0</v>
      </c>
      <c r="AQ236" s="40">
        <f>IF(AP236=0,0,INDEX([1]ค่าเสื่อมสิ่งปลูกสร้าง!$A$5:$D$105,MATCH($AP236,[1]ค่าเสื่อมสิ่งปลูกสร้าง!$A$5:$A$105,0),MATCH(AE236,[1]ค่าเสื่อมสิ่งปลูกสร้าง!$A$3:$D$3)))</f>
        <v>0</v>
      </c>
      <c r="AR236" s="44">
        <f t="shared" si="53"/>
        <v>0</v>
      </c>
      <c r="AS236" s="44">
        <f t="shared" si="54"/>
        <v>199350</v>
      </c>
      <c r="AT236" s="44">
        <f t="shared" si="55"/>
        <v>199350</v>
      </c>
      <c r="AU236" s="46">
        <v>0</v>
      </c>
      <c r="AV236" s="44">
        <f t="shared" si="49"/>
        <v>199350</v>
      </c>
      <c r="AW236" s="47" t="str">
        <f t="shared" si="50"/>
        <v>0.01</v>
      </c>
      <c r="AX236" s="48">
        <v>1</v>
      </c>
      <c r="AY236" s="48"/>
      <c r="AZ236" s="49">
        <v>0</v>
      </c>
      <c r="BA236" s="48"/>
      <c r="BB236" s="48"/>
      <c r="BC236" s="44">
        <f t="shared" si="51"/>
        <v>0</v>
      </c>
      <c r="BD236" s="50">
        <v>1</v>
      </c>
      <c r="BE236" s="51">
        <f>IF(AX236=1,0,IF(AY236=1,0,IF(BC236&gt;#REF!,#REF!,IF(OR(AZ236&gt;0,BD236&gt;0),BC236+([1]สูตร2!H224*(100%-AZ236)-BC236)*BD236,[1]สูตร2!H224*(100%-AZ236)))))</f>
        <v>0</v>
      </c>
      <c r="BF236" s="31"/>
    </row>
    <row r="237" spans="1:58" s="5" customFormat="1" ht="24" customHeight="1" x14ac:dyDescent="0.2">
      <c r="A237" s="31"/>
      <c r="B237" s="31" t="s">
        <v>65</v>
      </c>
      <c r="C237" s="31">
        <v>12563</v>
      </c>
      <c r="D237" s="31" t="s">
        <v>71</v>
      </c>
      <c r="E237" s="31" t="s">
        <v>246</v>
      </c>
      <c r="F237" s="31"/>
      <c r="G237" s="32" t="s">
        <v>245</v>
      </c>
      <c r="H237" s="31">
        <v>126</v>
      </c>
      <c r="I237" s="31" t="s">
        <v>104</v>
      </c>
      <c r="J237" s="31" t="s">
        <v>80</v>
      </c>
      <c r="K237" s="31">
        <v>0</v>
      </c>
      <c r="L237" s="31">
        <v>0</v>
      </c>
      <c r="M237" s="31">
        <v>51</v>
      </c>
      <c r="N237" s="33"/>
      <c r="O237" s="33">
        <v>51</v>
      </c>
      <c r="P237" s="33"/>
      <c r="Q237" s="33"/>
      <c r="R237" s="33"/>
      <c r="S237" s="34" t="str">
        <f t="shared" si="42"/>
        <v>2</v>
      </c>
      <c r="T237" s="35">
        <f t="shared" si="43"/>
        <v>51</v>
      </c>
      <c r="U237" s="36">
        <f>INDEX([1]ราคาที่ดิน!$B:$G,MATCH($C237,[1]ราคาที่ดิน!$A:$A,0),MATCH($B237,[1]ราคาที่ดิน!$B$1:$G$1,0))</f>
        <v>50</v>
      </c>
      <c r="V237" s="37">
        <f t="shared" si="52"/>
        <v>2550</v>
      </c>
      <c r="W237" s="31">
        <v>1</v>
      </c>
      <c r="X237" s="31">
        <v>81</v>
      </c>
      <c r="Y237" s="31" t="s">
        <v>83</v>
      </c>
      <c r="Z237" s="31" t="s">
        <v>247</v>
      </c>
      <c r="AA237" s="31"/>
      <c r="AB237" s="32" t="s">
        <v>245</v>
      </c>
      <c r="AC237" s="38"/>
      <c r="AD237" s="39" t="s">
        <v>73</v>
      </c>
      <c r="AE237" s="39" t="s">
        <v>74</v>
      </c>
      <c r="AF237" s="40" t="str">
        <f t="shared" si="44"/>
        <v>2</v>
      </c>
      <c r="AG237" s="41">
        <f t="shared" si="45"/>
        <v>72</v>
      </c>
      <c r="AH237" s="42"/>
      <c r="AI237" s="42">
        <v>72</v>
      </c>
      <c r="AJ237" s="42"/>
      <c r="AK237" s="42"/>
      <c r="AL237" s="31">
        <v>15</v>
      </c>
      <c r="AM237" s="43" t="str">
        <f t="shared" si="46"/>
        <v>100</v>
      </c>
      <c r="AN237" s="44">
        <f>INDEX([1]ราคาสิ่งปลูกสร้าง!$D$6:$CC$47,MATCH($AD237,[1]ราคาสิ่งปลูกสร้าง!$B$6:$B$45,0),MATCH($C$7,[1]ราคาสิ่งปลูกสร้าง!$D$5:$CC$5,0))</f>
        <v>6500</v>
      </c>
      <c r="AO237" s="44">
        <f t="shared" si="47"/>
        <v>468000</v>
      </c>
      <c r="AP237" s="45">
        <f t="shared" si="48"/>
        <v>15</v>
      </c>
      <c r="AQ237" s="40">
        <f>IF(AP237=0,0,INDEX([1]ค่าเสื่อมสิ่งปลูกสร้าง!$A$5:$D$105,MATCH($AP237,[1]ค่าเสื่อมสิ่งปลูกสร้าง!$A$5:$A$105,0),MATCH(AE237,[1]ค่าเสื่อมสิ่งปลูกสร้าง!$A$3:$D$3)))</f>
        <v>20</v>
      </c>
      <c r="AR237" s="44">
        <f t="shared" si="53"/>
        <v>374400</v>
      </c>
      <c r="AS237" s="44">
        <f t="shared" si="54"/>
        <v>376950</v>
      </c>
      <c r="AT237" s="44">
        <f t="shared" si="55"/>
        <v>376950</v>
      </c>
      <c r="AU237" s="46">
        <v>0</v>
      </c>
      <c r="AV237" s="44">
        <f t="shared" si="49"/>
        <v>376950</v>
      </c>
      <c r="AW237" s="47" t="str">
        <f t="shared" si="50"/>
        <v>0.02</v>
      </c>
      <c r="AX237" s="48">
        <v>1</v>
      </c>
      <c r="AY237" s="48"/>
      <c r="AZ237" s="49">
        <v>0</v>
      </c>
      <c r="BA237" s="48"/>
      <c r="BB237" s="48"/>
      <c r="BC237" s="44">
        <f t="shared" si="51"/>
        <v>0</v>
      </c>
      <c r="BD237" s="50">
        <v>1</v>
      </c>
      <c r="BE237" s="51">
        <f>IF(AX237=1,0,IF(AY237=1,0,IF(BC237&gt;#REF!,#REF!,IF(OR(AZ237&gt;0,BD237&gt;0),BC237+([1]สูตร2!H225*(100%-AZ237)-BC237)*BD237,[1]สูตร2!H225*(100%-AZ237)))))</f>
        <v>0</v>
      </c>
      <c r="BF237" s="31"/>
    </row>
    <row r="238" spans="1:58" s="5" customFormat="1" ht="24" customHeight="1" x14ac:dyDescent="0.2">
      <c r="A238" s="31"/>
      <c r="B238" s="31" t="s">
        <v>65</v>
      </c>
      <c r="C238" s="31">
        <v>12563</v>
      </c>
      <c r="D238" s="31" t="s">
        <v>71</v>
      </c>
      <c r="E238" s="31" t="s">
        <v>246</v>
      </c>
      <c r="F238" s="31"/>
      <c r="G238" s="32" t="s">
        <v>245</v>
      </c>
      <c r="H238" s="31">
        <v>126</v>
      </c>
      <c r="I238" s="31" t="s">
        <v>104</v>
      </c>
      <c r="J238" s="31" t="s">
        <v>80</v>
      </c>
      <c r="K238" s="31">
        <v>0</v>
      </c>
      <c r="L238" s="31">
        <v>0</v>
      </c>
      <c r="M238" s="31">
        <v>30</v>
      </c>
      <c r="N238" s="33"/>
      <c r="O238" s="33">
        <v>30</v>
      </c>
      <c r="P238" s="33"/>
      <c r="Q238" s="33"/>
      <c r="R238" s="33"/>
      <c r="S238" s="34" t="str">
        <f t="shared" si="42"/>
        <v>2</v>
      </c>
      <c r="T238" s="35">
        <f t="shared" si="43"/>
        <v>30</v>
      </c>
      <c r="U238" s="36">
        <f>INDEX([1]ราคาที่ดิน!$B:$G,MATCH($C238,[1]ราคาที่ดิน!$A:$A,0),MATCH($B238,[1]ราคาที่ดิน!$B$1:$G$1,0))</f>
        <v>50</v>
      </c>
      <c r="V238" s="37">
        <f t="shared" si="52"/>
        <v>1500</v>
      </c>
      <c r="W238" s="31">
        <v>2</v>
      </c>
      <c r="X238" s="31">
        <v>81</v>
      </c>
      <c r="Y238" s="31" t="s">
        <v>83</v>
      </c>
      <c r="Z238" s="31" t="s">
        <v>247</v>
      </c>
      <c r="AA238" s="31"/>
      <c r="AB238" s="32" t="s">
        <v>245</v>
      </c>
      <c r="AC238" s="38"/>
      <c r="AD238" s="39" t="s">
        <v>75</v>
      </c>
      <c r="AE238" s="39" t="s">
        <v>76</v>
      </c>
      <c r="AF238" s="40" t="str">
        <f t="shared" si="44"/>
        <v>1</v>
      </c>
      <c r="AG238" s="41">
        <f t="shared" si="45"/>
        <v>13.5</v>
      </c>
      <c r="AH238" s="42">
        <v>13.5</v>
      </c>
      <c r="AI238" s="42"/>
      <c r="AJ238" s="42"/>
      <c r="AK238" s="42"/>
      <c r="AL238" s="31">
        <v>30</v>
      </c>
      <c r="AM238" s="43" t="str">
        <f t="shared" si="46"/>
        <v>100</v>
      </c>
      <c r="AN238" s="44">
        <f>INDEX([1]ราคาสิ่งปลูกสร้าง!$D$6:$CC$47,MATCH($AD238,[1]ราคาสิ่งปลูกสร้าง!$B$6:$B$45,0),MATCH($C$7,[1]ราคาสิ่งปลูกสร้าง!$D$5:$CC$5,0))</f>
        <v>5400</v>
      </c>
      <c r="AO238" s="44">
        <f t="shared" si="47"/>
        <v>72900</v>
      </c>
      <c r="AP238" s="45">
        <f t="shared" si="48"/>
        <v>30</v>
      </c>
      <c r="AQ238" s="40">
        <f>IF(AP238=0,0,INDEX([1]ค่าเสื่อมสิ่งปลูกสร้าง!$A$5:$D$105,MATCH($AP238,[1]ค่าเสื่อมสิ่งปลูกสร้าง!$A$5:$A$105,0),MATCH(AE238,[1]ค่าเสื่อมสิ่งปลูกสร้าง!$A$3:$D$3)))</f>
        <v>93</v>
      </c>
      <c r="AR238" s="44">
        <f t="shared" si="53"/>
        <v>5103.0000000000009</v>
      </c>
      <c r="AS238" s="44">
        <f t="shared" si="54"/>
        <v>6603.0000000000009</v>
      </c>
      <c r="AT238" s="44">
        <f t="shared" si="55"/>
        <v>6603.0000000000009</v>
      </c>
      <c r="AU238" s="46">
        <v>0</v>
      </c>
      <c r="AV238" s="44">
        <f t="shared" si="49"/>
        <v>6603.0000000000009</v>
      </c>
      <c r="AW238" s="47" t="str">
        <f t="shared" si="50"/>
        <v>0.01</v>
      </c>
      <c r="AX238" s="48">
        <v>1</v>
      </c>
      <c r="AY238" s="48"/>
      <c r="AZ238" s="49">
        <v>0</v>
      </c>
      <c r="BA238" s="48"/>
      <c r="BB238" s="48"/>
      <c r="BC238" s="44">
        <f t="shared" si="51"/>
        <v>0</v>
      </c>
      <c r="BD238" s="50">
        <v>1</v>
      </c>
      <c r="BE238" s="51">
        <f>IF(AX238=1,0,IF(AY238=1,0,IF(BC238&gt;#REF!,#REF!,IF(OR(AZ238&gt;0,BD238&gt;0),BC238+([1]สูตร2!H226*(100%-AZ238)-BC238)*BD238,[1]สูตร2!H226*(100%-AZ238)))))</f>
        <v>0</v>
      </c>
      <c r="BF238" s="31"/>
    </row>
    <row r="239" spans="1:58" s="5" customFormat="1" ht="24" customHeight="1" x14ac:dyDescent="0.2">
      <c r="A239" s="31">
        <v>88</v>
      </c>
      <c r="B239" s="31" t="s">
        <v>81</v>
      </c>
      <c r="C239" s="31">
        <v>14</v>
      </c>
      <c r="D239" s="31" t="s">
        <v>66</v>
      </c>
      <c r="E239" s="31" t="s">
        <v>248</v>
      </c>
      <c r="F239" s="31"/>
      <c r="G239" s="32" t="s">
        <v>249</v>
      </c>
      <c r="H239" s="31">
        <v>1</v>
      </c>
      <c r="I239" s="31">
        <v>14</v>
      </c>
      <c r="J239" s="31" t="s">
        <v>80</v>
      </c>
      <c r="K239" s="31">
        <v>47</v>
      </c>
      <c r="L239" s="31">
        <v>2</v>
      </c>
      <c r="M239" s="31">
        <v>60</v>
      </c>
      <c r="N239" s="33">
        <v>19060</v>
      </c>
      <c r="O239" s="33"/>
      <c r="P239" s="33"/>
      <c r="Q239" s="33"/>
      <c r="R239" s="33"/>
      <c r="S239" s="34" t="str">
        <f t="shared" si="42"/>
        <v>1</v>
      </c>
      <c r="T239" s="35">
        <f t="shared" si="43"/>
        <v>19060</v>
      </c>
      <c r="U239" s="36">
        <f>INDEX([1]ราคาที่ดิน!$B:$G,MATCH($C239,[1]ราคาที่ดิน!$A:$A,0),MATCH($B239,[1]ราคาที่ดิน!$B$1:$G$1,0))</f>
        <v>200</v>
      </c>
      <c r="V239" s="37">
        <f t="shared" si="52"/>
        <v>3812000</v>
      </c>
      <c r="W239" s="31"/>
      <c r="X239" s="31"/>
      <c r="Y239" s="31"/>
      <c r="Z239" s="31"/>
      <c r="AA239" s="31"/>
      <c r="AB239" s="32"/>
      <c r="AC239" s="38"/>
      <c r="AD239" s="39"/>
      <c r="AE239" s="39"/>
      <c r="AF239" s="40" t="str">
        <f t="shared" si="44"/>
        <v/>
      </c>
      <c r="AG239" s="41" t="str">
        <f t="shared" si="45"/>
        <v/>
      </c>
      <c r="AH239" s="42"/>
      <c r="AI239" s="42"/>
      <c r="AJ239" s="42"/>
      <c r="AK239" s="42"/>
      <c r="AL239" s="31"/>
      <c r="AM239" s="43" t="str">
        <f t="shared" si="46"/>
        <v>100</v>
      </c>
      <c r="AN239" s="44">
        <f>INDEX([1]ราคาสิ่งปลูกสร้าง!$D$6:$CC$47,MATCH($AD239,[1]ราคาสิ่งปลูกสร้าง!$B$6:$B$45,0),MATCH($C$7,[1]ราคาสิ่งปลูกสร้าง!$D$5:$CC$5,0))</f>
        <v>0</v>
      </c>
      <c r="AO239" s="44">
        <f t="shared" si="47"/>
        <v>0</v>
      </c>
      <c r="AP239" s="45">
        <f t="shared" si="48"/>
        <v>0</v>
      </c>
      <c r="AQ239" s="40">
        <f>IF(AP239=0,0,INDEX([1]ค่าเสื่อมสิ่งปลูกสร้าง!$A$5:$D$105,MATCH($AP239,[1]ค่าเสื่อมสิ่งปลูกสร้าง!$A$5:$A$105,0),MATCH(AE239,[1]ค่าเสื่อมสิ่งปลูกสร้าง!$A$3:$D$3)))</f>
        <v>0</v>
      </c>
      <c r="AR239" s="44">
        <f t="shared" si="53"/>
        <v>0</v>
      </c>
      <c r="AS239" s="44">
        <f t="shared" si="54"/>
        <v>3812000</v>
      </c>
      <c r="AT239" s="44">
        <f t="shared" si="55"/>
        <v>3812000</v>
      </c>
      <c r="AU239" s="46">
        <v>0</v>
      </c>
      <c r="AV239" s="44">
        <f t="shared" si="49"/>
        <v>3812000</v>
      </c>
      <c r="AW239" s="47" t="str">
        <f t="shared" si="50"/>
        <v>0.01</v>
      </c>
      <c r="AX239" s="48">
        <v>1</v>
      </c>
      <c r="AY239" s="48"/>
      <c r="AZ239" s="49">
        <v>0</v>
      </c>
      <c r="BA239" s="48"/>
      <c r="BB239" s="48"/>
      <c r="BC239" s="44">
        <f t="shared" si="51"/>
        <v>0</v>
      </c>
      <c r="BD239" s="50">
        <v>1</v>
      </c>
      <c r="BE239" s="51">
        <f>IF(AX239=1,0,IF(AY239=1,0,IF(BC239&gt;#REF!,#REF!,IF(OR(AZ239&gt;0,BD239&gt;0),BC239+([1]สูตร2!H227*(100%-AZ239)-BC239)*BD239,[1]สูตร2!H227*(100%-AZ239)))))</f>
        <v>0</v>
      </c>
      <c r="BF239" s="31"/>
    </row>
    <row r="240" spans="1:58" s="5" customFormat="1" ht="24" customHeight="1" x14ac:dyDescent="0.2">
      <c r="A240" s="31">
        <v>89</v>
      </c>
      <c r="B240" s="31" t="s">
        <v>65</v>
      </c>
      <c r="C240" s="31">
        <v>7881</v>
      </c>
      <c r="D240" s="31" t="s">
        <v>66</v>
      </c>
      <c r="E240" s="31" t="s">
        <v>250</v>
      </c>
      <c r="F240" s="31"/>
      <c r="G240" s="32" t="s">
        <v>249</v>
      </c>
      <c r="H240" s="31">
        <v>152</v>
      </c>
      <c r="I240" s="31">
        <v>-263</v>
      </c>
      <c r="J240" s="31" t="s">
        <v>80</v>
      </c>
      <c r="K240" s="31">
        <v>0</v>
      </c>
      <c r="L240" s="31">
        <v>0</v>
      </c>
      <c r="M240" s="31">
        <v>30</v>
      </c>
      <c r="N240" s="33"/>
      <c r="O240" s="33">
        <v>30</v>
      </c>
      <c r="P240" s="33"/>
      <c r="Q240" s="33"/>
      <c r="R240" s="33"/>
      <c r="S240" s="34" t="str">
        <f t="shared" si="42"/>
        <v>2</v>
      </c>
      <c r="T240" s="35">
        <f t="shared" si="43"/>
        <v>30</v>
      </c>
      <c r="U240" s="36">
        <f>INDEX([1]ราคาที่ดิน!$B:$G,MATCH($C240,[1]ราคาที่ดิน!$A:$A,0),MATCH($B240,[1]ราคาที่ดิน!$B$1:$G$1,0))</f>
        <v>200</v>
      </c>
      <c r="V240" s="37">
        <f t="shared" si="52"/>
        <v>6000</v>
      </c>
      <c r="W240" s="31">
        <v>1</v>
      </c>
      <c r="X240" s="31">
        <v>84</v>
      </c>
      <c r="Y240" s="31" t="s">
        <v>71</v>
      </c>
      <c r="Z240" s="31" t="s">
        <v>251</v>
      </c>
      <c r="AA240" s="31"/>
      <c r="AB240" s="32" t="s">
        <v>249</v>
      </c>
      <c r="AC240" s="38"/>
      <c r="AD240" s="39" t="s">
        <v>73</v>
      </c>
      <c r="AE240" s="39" t="s">
        <v>74</v>
      </c>
      <c r="AF240" s="40" t="str">
        <f t="shared" si="44"/>
        <v>2</v>
      </c>
      <c r="AG240" s="41">
        <f t="shared" si="45"/>
        <v>108</v>
      </c>
      <c r="AH240" s="42"/>
      <c r="AI240" s="42">
        <v>108</v>
      </c>
      <c r="AJ240" s="42"/>
      <c r="AK240" s="42"/>
      <c r="AL240" s="31">
        <v>30</v>
      </c>
      <c r="AM240" s="43" t="str">
        <f t="shared" si="46"/>
        <v>100</v>
      </c>
      <c r="AN240" s="44">
        <f>INDEX([1]ราคาสิ่งปลูกสร้าง!$D$6:$CC$47,MATCH($AD240,[1]ราคาสิ่งปลูกสร้าง!$B$6:$B$45,0),MATCH($C$7,[1]ราคาสิ่งปลูกสร้าง!$D$5:$CC$5,0))</f>
        <v>6500</v>
      </c>
      <c r="AO240" s="44">
        <f t="shared" si="47"/>
        <v>702000</v>
      </c>
      <c r="AP240" s="45">
        <f t="shared" si="48"/>
        <v>30</v>
      </c>
      <c r="AQ240" s="40">
        <f>IF(AP240=0,0,INDEX([1]ค่าเสื่อมสิ่งปลูกสร้าง!$A$5:$D$105,MATCH($AP240,[1]ค่าเสื่อมสิ่งปลูกสร้าง!$A$5:$A$105,0),MATCH(AE240,[1]ค่าเสื่อมสิ่งปลูกสร้าง!$A$3:$D$3)))</f>
        <v>50</v>
      </c>
      <c r="AR240" s="44">
        <f t="shared" si="53"/>
        <v>351000</v>
      </c>
      <c r="AS240" s="44">
        <f t="shared" si="54"/>
        <v>357000</v>
      </c>
      <c r="AT240" s="44">
        <f t="shared" si="55"/>
        <v>357000</v>
      </c>
      <c r="AU240" s="46">
        <v>0</v>
      </c>
      <c r="AV240" s="44">
        <f t="shared" si="49"/>
        <v>357000</v>
      </c>
      <c r="AW240" s="47" t="str">
        <f t="shared" si="50"/>
        <v>0.02</v>
      </c>
      <c r="AX240" s="48">
        <v>1</v>
      </c>
      <c r="AY240" s="48"/>
      <c r="AZ240" s="49">
        <v>0</v>
      </c>
      <c r="BA240" s="48"/>
      <c r="BB240" s="48"/>
      <c r="BC240" s="44">
        <f t="shared" si="51"/>
        <v>0</v>
      </c>
      <c r="BD240" s="50">
        <v>1</v>
      </c>
      <c r="BE240" s="51">
        <f>IF(AX240=1,0,IF(AY240=1,0,IF(BC240&gt;#REF!,#REF!,IF(OR(AZ240&gt;0,BD240&gt;0),BC240+([1]สูตร2!H228*(100%-AZ240)-BC240)*BD240,[1]สูตร2!H228*(100%-AZ240)))))</f>
        <v>0</v>
      </c>
      <c r="BF240" s="31"/>
    </row>
    <row r="241" spans="1:58" s="5" customFormat="1" ht="24" customHeight="1" x14ac:dyDescent="0.2">
      <c r="A241" s="31"/>
      <c r="B241" s="31" t="s">
        <v>65</v>
      </c>
      <c r="C241" s="31">
        <v>7881</v>
      </c>
      <c r="D241" s="31" t="s">
        <v>66</v>
      </c>
      <c r="E241" s="31" t="s">
        <v>250</v>
      </c>
      <c r="F241" s="31"/>
      <c r="G241" s="32" t="s">
        <v>249</v>
      </c>
      <c r="H241" s="31">
        <v>152</v>
      </c>
      <c r="I241" s="31">
        <v>-263</v>
      </c>
      <c r="J241" s="31" t="s">
        <v>80</v>
      </c>
      <c r="K241" s="31">
        <v>0</v>
      </c>
      <c r="L241" s="31">
        <v>0</v>
      </c>
      <c r="M241" s="31">
        <v>30</v>
      </c>
      <c r="N241" s="33"/>
      <c r="O241" s="33">
        <v>30</v>
      </c>
      <c r="P241" s="33"/>
      <c r="Q241" s="33"/>
      <c r="R241" s="33"/>
      <c r="S241" s="34" t="str">
        <f t="shared" si="42"/>
        <v>2</v>
      </c>
      <c r="T241" s="35">
        <f t="shared" si="43"/>
        <v>30</v>
      </c>
      <c r="U241" s="36">
        <f>INDEX([1]ราคาที่ดิน!$B:$G,MATCH($C241,[1]ราคาที่ดิน!$A:$A,0),MATCH($B241,[1]ราคาที่ดิน!$B$1:$G$1,0))</f>
        <v>200</v>
      </c>
      <c r="V241" s="37">
        <f t="shared" si="52"/>
        <v>6000</v>
      </c>
      <c r="W241" s="31">
        <v>2</v>
      </c>
      <c r="X241" s="31">
        <v>84</v>
      </c>
      <c r="Y241" s="31" t="s">
        <v>71</v>
      </c>
      <c r="Z241" s="31" t="s">
        <v>251</v>
      </c>
      <c r="AA241" s="31"/>
      <c r="AB241" s="32" t="s">
        <v>249</v>
      </c>
      <c r="AC241" s="38">
        <v>2</v>
      </c>
      <c r="AD241" s="39" t="s">
        <v>75</v>
      </c>
      <c r="AE241" s="39" t="s">
        <v>76</v>
      </c>
      <c r="AF241" s="40" t="str">
        <f t="shared" si="44"/>
        <v>1</v>
      </c>
      <c r="AG241" s="41">
        <f t="shared" si="45"/>
        <v>12</v>
      </c>
      <c r="AH241" s="42">
        <v>12</v>
      </c>
      <c r="AI241" s="42"/>
      <c r="AJ241" s="42"/>
      <c r="AK241" s="42"/>
      <c r="AL241" s="31">
        <v>4</v>
      </c>
      <c r="AM241" s="43" t="str">
        <f t="shared" si="46"/>
        <v>100</v>
      </c>
      <c r="AN241" s="44">
        <f>INDEX([1]ราคาสิ่งปลูกสร้าง!$D$6:$CC$47,MATCH($AD241,[1]ราคาสิ่งปลูกสร้าง!$B$6:$B$45,0),MATCH($C$7,[1]ราคาสิ่งปลูกสร้าง!$D$5:$CC$5,0))</f>
        <v>5400</v>
      </c>
      <c r="AO241" s="44">
        <f t="shared" si="47"/>
        <v>64800</v>
      </c>
      <c r="AP241" s="45">
        <f t="shared" si="48"/>
        <v>4</v>
      </c>
      <c r="AQ241" s="40">
        <f>IF(AP241=0,0,INDEX([1]ค่าเสื่อมสิ่งปลูกสร้าง!$A$5:$D$105,MATCH($AP241,[1]ค่าเสื่อมสิ่งปลูกสร้าง!$A$5:$A$105,0),MATCH(AE241,[1]ค่าเสื่อมสิ่งปลูกสร้าง!$A$3:$D$3)))</f>
        <v>12</v>
      </c>
      <c r="AR241" s="44">
        <f t="shared" si="53"/>
        <v>57024</v>
      </c>
      <c r="AS241" s="44">
        <f t="shared" si="54"/>
        <v>63024</v>
      </c>
      <c r="AT241" s="44">
        <f t="shared" si="55"/>
        <v>63024</v>
      </c>
      <c r="AU241" s="46">
        <v>0</v>
      </c>
      <c r="AV241" s="44">
        <f t="shared" si="49"/>
        <v>63024</v>
      </c>
      <c r="AW241" s="47" t="str">
        <f t="shared" si="50"/>
        <v>0.01</v>
      </c>
      <c r="AX241" s="48">
        <v>1</v>
      </c>
      <c r="AY241" s="48"/>
      <c r="AZ241" s="49">
        <v>0</v>
      </c>
      <c r="BA241" s="48"/>
      <c r="BB241" s="48"/>
      <c r="BC241" s="44">
        <f t="shared" si="51"/>
        <v>0</v>
      </c>
      <c r="BD241" s="50">
        <v>1</v>
      </c>
      <c r="BE241" s="51">
        <f>IF(AX241=1,0,IF(AY241=1,0,IF(BC241&gt;#REF!,#REF!,IF(OR(AZ241&gt;0,BD241&gt;0),BC241+([1]สูตร2!H229*(100%-AZ241)-BC241)*BD241,[1]สูตร2!H229*(100%-AZ241)))))</f>
        <v>0</v>
      </c>
      <c r="BF241" s="31"/>
    </row>
    <row r="242" spans="1:58" s="5" customFormat="1" ht="24" customHeight="1" x14ac:dyDescent="0.2">
      <c r="A242" s="31"/>
      <c r="B242" s="31" t="s">
        <v>65</v>
      </c>
      <c r="C242" s="31">
        <v>7881</v>
      </c>
      <c r="D242" s="31" t="s">
        <v>66</v>
      </c>
      <c r="E242" s="31" t="s">
        <v>250</v>
      </c>
      <c r="F242" s="31"/>
      <c r="G242" s="32" t="s">
        <v>249</v>
      </c>
      <c r="H242" s="31">
        <v>152</v>
      </c>
      <c r="I242" s="31">
        <v>-263</v>
      </c>
      <c r="J242" s="31" t="s">
        <v>80</v>
      </c>
      <c r="K242" s="31">
        <v>0</v>
      </c>
      <c r="L242" s="31">
        <v>0</v>
      </c>
      <c r="M242" s="31">
        <v>15</v>
      </c>
      <c r="N242" s="33"/>
      <c r="O242" s="33">
        <v>15</v>
      </c>
      <c r="P242" s="33"/>
      <c r="Q242" s="33"/>
      <c r="R242" s="33"/>
      <c r="S242" s="34" t="str">
        <f t="shared" si="42"/>
        <v>2</v>
      </c>
      <c r="T242" s="35">
        <f t="shared" si="43"/>
        <v>15</v>
      </c>
      <c r="U242" s="36">
        <f>INDEX([1]ราคาที่ดิน!$B:$G,MATCH($C242,[1]ราคาที่ดิน!$A:$A,0),MATCH($B242,[1]ราคาที่ดิน!$B$1:$G$1,0))</f>
        <v>200</v>
      </c>
      <c r="V242" s="37">
        <f t="shared" si="52"/>
        <v>3000</v>
      </c>
      <c r="W242" s="31">
        <v>3</v>
      </c>
      <c r="X242" s="31">
        <v>84</v>
      </c>
      <c r="Y242" s="31" t="s">
        <v>71</v>
      </c>
      <c r="Z242" s="31" t="s">
        <v>251</v>
      </c>
      <c r="AA242" s="31"/>
      <c r="AB242" s="32" t="s">
        <v>249</v>
      </c>
      <c r="AC242" s="38">
        <v>2</v>
      </c>
      <c r="AD242" s="39" t="s">
        <v>77</v>
      </c>
      <c r="AE242" s="39" t="s">
        <v>76</v>
      </c>
      <c r="AF242" s="40" t="str">
        <f t="shared" si="44"/>
        <v>1</v>
      </c>
      <c r="AG242" s="41">
        <f t="shared" si="45"/>
        <v>25</v>
      </c>
      <c r="AH242" s="42">
        <v>25</v>
      </c>
      <c r="AI242" s="42"/>
      <c r="AJ242" s="42"/>
      <c r="AK242" s="42"/>
      <c r="AL242" s="31">
        <v>1</v>
      </c>
      <c r="AM242" s="43" t="str">
        <f t="shared" si="46"/>
        <v>100</v>
      </c>
      <c r="AN242" s="44">
        <f>INDEX([1]ราคาสิ่งปลูกสร้าง!$D$6:$CC$47,MATCH($AD242,[1]ราคาสิ่งปลูกสร้าง!$B$6:$B$45,0),MATCH($C$7,[1]ราคาสิ่งปลูกสร้าง!$D$5:$CC$5,0))</f>
        <v>2050</v>
      </c>
      <c r="AO242" s="44">
        <f t="shared" si="47"/>
        <v>51250</v>
      </c>
      <c r="AP242" s="45">
        <f t="shared" si="48"/>
        <v>1</v>
      </c>
      <c r="AQ242" s="40">
        <f>IF(AP242=0,0,INDEX([1]ค่าเสื่อมสิ่งปลูกสร้าง!$A$5:$D$105,MATCH($AP242,[1]ค่าเสื่อมสิ่งปลูกสร้าง!$A$5:$A$105,0),MATCH(AE242,[1]ค่าเสื่อมสิ่งปลูกสร้าง!$A$3:$D$3)))</f>
        <v>3</v>
      </c>
      <c r="AR242" s="44">
        <f t="shared" si="53"/>
        <v>49712.5</v>
      </c>
      <c r="AS242" s="44">
        <f t="shared" si="54"/>
        <v>52712.5</v>
      </c>
      <c r="AT242" s="44">
        <f t="shared" si="55"/>
        <v>52712.5</v>
      </c>
      <c r="AU242" s="46">
        <v>0</v>
      </c>
      <c r="AV242" s="44">
        <f t="shared" si="49"/>
        <v>52712.5</v>
      </c>
      <c r="AW242" s="47" t="str">
        <f t="shared" si="50"/>
        <v>0.01</v>
      </c>
      <c r="AX242" s="48">
        <v>1</v>
      </c>
      <c r="AY242" s="48"/>
      <c r="AZ242" s="49">
        <v>0</v>
      </c>
      <c r="BA242" s="48"/>
      <c r="BB242" s="48"/>
      <c r="BC242" s="44">
        <f t="shared" si="51"/>
        <v>0</v>
      </c>
      <c r="BD242" s="50">
        <v>1</v>
      </c>
      <c r="BE242" s="51">
        <f>IF(AX242=1,0,IF(AY242=1,0,IF(BC242&gt;#REF!,#REF!,IF(OR(AZ242&gt;0,BD242&gt;0),BC242+([1]สูตร2!H230*(100%-AZ242)-BC242)*BD242,[1]สูตร2!H230*(100%-AZ242)))))</f>
        <v>0</v>
      </c>
      <c r="BF242" s="31"/>
    </row>
    <row r="243" spans="1:58" s="5" customFormat="1" ht="24" customHeight="1" x14ac:dyDescent="0.2">
      <c r="A243" s="31"/>
      <c r="B243" s="31" t="s">
        <v>65</v>
      </c>
      <c r="C243" s="31">
        <v>7881</v>
      </c>
      <c r="D243" s="31" t="s">
        <v>66</v>
      </c>
      <c r="E243" s="31" t="s">
        <v>250</v>
      </c>
      <c r="F243" s="31"/>
      <c r="G243" s="32" t="s">
        <v>249</v>
      </c>
      <c r="H243" s="31">
        <v>152</v>
      </c>
      <c r="I243" s="31">
        <v>-263</v>
      </c>
      <c r="J243" s="31" t="s">
        <v>80</v>
      </c>
      <c r="K243" s="31">
        <v>0</v>
      </c>
      <c r="L243" s="31">
        <v>0</v>
      </c>
      <c r="M243" s="31">
        <v>15</v>
      </c>
      <c r="N243" s="33"/>
      <c r="O243" s="33">
        <v>15</v>
      </c>
      <c r="P243" s="33"/>
      <c r="Q243" s="33"/>
      <c r="R243" s="33"/>
      <c r="S243" s="34" t="str">
        <f t="shared" si="42"/>
        <v>2</v>
      </c>
      <c r="T243" s="35">
        <f t="shared" si="43"/>
        <v>15</v>
      </c>
      <c r="U243" s="36">
        <f>INDEX([1]ราคาที่ดิน!$B:$G,MATCH($C243,[1]ราคาที่ดิน!$A:$A,0),MATCH($B243,[1]ราคาที่ดิน!$B$1:$G$1,0))</f>
        <v>200</v>
      </c>
      <c r="V243" s="37">
        <f t="shared" si="52"/>
        <v>3000</v>
      </c>
      <c r="W243" s="31">
        <v>4</v>
      </c>
      <c r="X243" s="31">
        <v>84</v>
      </c>
      <c r="Y243" s="31" t="s">
        <v>71</v>
      </c>
      <c r="Z243" s="31" t="s">
        <v>251</v>
      </c>
      <c r="AA243" s="31"/>
      <c r="AB243" s="32" t="s">
        <v>249</v>
      </c>
      <c r="AC243" s="38"/>
      <c r="AD243" s="39" t="s">
        <v>73</v>
      </c>
      <c r="AE243" s="39" t="s">
        <v>94</v>
      </c>
      <c r="AF243" s="40" t="str">
        <f t="shared" si="44"/>
        <v>3</v>
      </c>
      <c r="AG243" s="41">
        <f t="shared" si="45"/>
        <v>25</v>
      </c>
      <c r="AH243" s="42"/>
      <c r="AI243" s="42"/>
      <c r="AJ243" s="42">
        <v>25</v>
      </c>
      <c r="AK243" s="42"/>
      <c r="AL243" s="31">
        <v>4</v>
      </c>
      <c r="AM243" s="43" t="str">
        <f t="shared" si="46"/>
        <v>100</v>
      </c>
      <c r="AN243" s="44">
        <f>INDEX([1]ราคาสิ่งปลูกสร้าง!$D$6:$CC$47,MATCH($AD243,[1]ราคาสิ่งปลูกสร้าง!$B$6:$B$45,0),MATCH($C$7,[1]ราคาสิ่งปลูกสร้าง!$D$5:$CC$5,0))</f>
        <v>6500</v>
      </c>
      <c r="AO243" s="44">
        <f t="shared" si="47"/>
        <v>162500</v>
      </c>
      <c r="AP243" s="45">
        <f t="shared" si="48"/>
        <v>4</v>
      </c>
      <c r="AQ243" s="40">
        <f>IF(AP243=0,0,INDEX([1]ค่าเสื่อมสิ่งปลูกสร้าง!$A$5:$D$105,MATCH($AP243,[1]ค่าเสื่อมสิ่งปลูกสร้าง!$A$5:$A$105,0),MATCH(AE243,[1]ค่าเสื่อมสิ่งปลูกสร้าง!$A$3:$D$3)))</f>
        <v>4</v>
      </c>
      <c r="AR243" s="44">
        <f t="shared" si="53"/>
        <v>156000</v>
      </c>
      <c r="AS243" s="44">
        <f t="shared" si="54"/>
        <v>159000</v>
      </c>
      <c r="AT243" s="44">
        <f t="shared" si="55"/>
        <v>159000</v>
      </c>
      <c r="AU243" s="46">
        <v>0</v>
      </c>
      <c r="AV243" s="44">
        <f t="shared" si="49"/>
        <v>159000</v>
      </c>
      <c r="AW243" s="47" t="str">
        <f t="shared" si="50"/>
        <v>0.02</v>
      </c>
      <c r="AX243" s="48"/>
      <c r="AY243" s="48"/>
      <c r="AZ243" s="49">
        <v>0</v>
      </c>
      <c r="BA243" s="48"/>
      <c r="BB243" s="48"/>
      <c r="BC243" s="44">
        <f t="shared" si="51"/>
        <v>0</v>
      </c>
      <c r="BD243" s="50">
        <v>1</v>
      </c>
      <c r="BE243" s="51" t="e">
        <f>IF(AX243=1,0,IF(AY243=1,0,IF(BC243&gt;#REF!,#REF!,IF(OR(AZ243&gt;0,BD243&gt;0),BC243+([1]สูตร2!H231*(100%-AZ243)-BC243)*BD243,[1]สูตร2!H231*(100%-AZ243)))))</f>
        <v>#REF!</v>
      </c>
      <c r="BF243" s="31"/>
    </row>
    <row r="244" spans="1:58" s="5" customFormat="1" ht="24" customHeight="1" x14ac:dyDescent="0.2">
      <c r="A244" s="31"/>
      <c r="B244" s="31" t="s">
        <v>65</v>
      </c>
      <c r="C244" s="31">
        <v>7882</v>
      </c>
      <c r="D244" s="31" t="s">
        <v>66</v>
      </c>
      <c r="E244" s="31" t="s">
        <v>250</v>
      </c>
      <c r="F244" s="31"/>
      <c r="G244" s="32" t="s">
        <v>249</v>
      </c>
      <c r="H244" s="31">
        <v>153</v>
      </c>
      <c r="I244" s="31">
        <v>-264</v>
      </c>
      <c r="J244" s="31" t="s">
        <v>80</v>
      </c>
      <c r="K244" s="31">
        <v>0</v>
      </c>
      <c r="L244" s="31">
        <v>0</v>
      </c>
      <c r="M244" s="31">
        <v>72</v>
      </c>
      <c r="N244" s="33"/>
      <c r="O244" s="33">
        <v>72</v>
      </c>
      <c r="P244" s="33"/>
      <c r="Q244" s="33"/>
      <c r="R244" s="33"/>
      <c r="S244" s="34" t="str">
        <f t="shared" si="42"/>
        <v>2</v>
      </c>
      <c r="T244" s="35">
        <f t="shared" si="43"/>
        <v>72</v>
      </c>
      <c r="U244" s="36">
        <f>INDEX([1]ราคาที่ดิน!$B:$G,MATCH($C244,[1]ราคาที่ดิน!$A:$A,0),MATCH($B244,[1]ราคาที่ดิน!$B$1:$G$1,0))</f>
        <v>200</v>
      </c>
      <c r="V244" s="37">
        <f t="shared" si="52"/>
        <v>14400</v>
      </c>
      <c r="W244" s="31"/>
      <c r="X244" s="31"/>
      <c r="Y244" s="31"/>
      <c r="Z244" s="31"/>
      <c r="AA244" s="31"/>
      <c r="AB244" s="32"/>
      <c r="AC244" s="38">
        <v>2</v>
      </c>
      <c r="AD244" s="39"/>
      <c r="AE244" s="39"/>
      <c r="AF244" s="40" t="str">
        <f t="shared" si="44"/>
        <v/>
      </c>
      <c r="AG244" s="41" t="str">
        <f t="shared" si="45"/>
        <v/>
      </c>
      <c r="AH244" s="42"/>
      <c r="AI244" s="42"/>
      <c r="AJ244" s="42"/>
      <c r="AK244" s="42"/>
      <c r="AL244" s="31"/>
      <c r="AM244" s="43" t="str">
        <f t="shared" si="46"/>
        <v>100</v>
      </c>
      <c r="AN244" s="44">
        <f>INDEX([1]ราคาสิ่งปลูกสร้าง!$D$6:$CC$47,MATCH($AD244,[1]ราคาสิ่งปลูกสร้าง!$B$6:$B$45,0),MATCH($C$7,[1]ราคาสิ่งปลูกสร้าง!$D$5:$CC$5,0))</f>
        <v>0</v>
      </c>
      <c r="AO244" s="44">
        <f t="shared" si="47"/>
        <v>0</v>
      </c>
      <c r="AP244" s="45">
        <f t="shared" si="48"/>
        <v>0</v>
      </c>
      <c r="AQ244" s="40">
        <f>IF(AP244=0,0,INDEX([1]ค่าเสื่อมสิ่งปลูกสร้าง!$A$5:$D$105,MATCH($AP244,[1]ค่าเสื่อมสิ่งปลูกสร้าง!$A$5:$A$105,0),MATCH(AE244,[1]ค่าเสื่อมสิ่งปลูกสร้าง!$A$3:$D$3)))</f>
        <v>0</v>
      </c>
      <c r="AR244" s="44">
        <f t="shared" si="53"/>
        <v>0</v>
      </c>
      <c r="AS244" s="44">
        <f t="shared" si="54"/>
        <v>14400</v>
      </c>
      <c r="AT244" s="44">
        <f t="shared" si="55"/>
        <v>14400</v>
      </c>
      <c r="AU244" s="46">
        <v>0</v>
      </c>
      <c r="AV244" s="44">
        <f t="shared" si="49"/>
        <v>14400</v>
      </c>
      <c r="AW244" s="47" t="str">
        <f t="shared" si="50"/>
        <v>0.02</v>
      </c>
      <c r="AX244" s="48">
        <v>1</v>
      </c>
      <c r="AY244" s="48"/>
      <c r="AZ244" s="49">
        <v>0</v>
      </c>
      <c r="BA244" s="48"/>
      <c r="BB244" s="48"/>
      <c r="BC244" s="44">
        <f t="shared" si="51"/>
        <v>0</v>
      </c>
      <c r="BD244" s="50">
        <v>1</v>
      </c>
      <c r="BE244" s="51">
        <f>IF(AX244=1,0,IF(AY244=1,0,IF(BC244&gt;#REF!,#REF!,IF(OR(AZ244&gt;0,BD244&gt;0),BC244+([1]สูตร2!H232*(100%-AZ244)-BC244)*BD244,[1]สูตร2!H232*(100%-AZ244)))))</f>
        <v>0</v>
      </c>
      <c r="BF244" s="31"/>
    </row>
    <row r="245" spans="1:58" s="5" customFormat="1" ht="24" customHeight="1" x14ac:dyDescent="0.2">
      <c r="A245" s="31"/>
      <c r="B245" s="31" t="s">
        <v>65</v>
      </c>
      <c r="C245" s="31">
        <v>325</v>
      </c>
      <c r="D245" s="31" t="s">
        <v>66</v>
      </c>
      <c r="E245" s="31" t="s">
        <v>250</v>
      </c>
      <c r="F245" s="31"/>
      <c r="G245" s="32" t="s">
        <v>249</v>
      </c>
      <c r="H245" s="31">
        <v>7</v>
      </c>
      <c r="I245" s="31">
        <v>1786</v>
      </c>
      <c r="J245" s="31" t="s">
        <v>80</v>
      </c>
      <c r="K245" s="31">
        <v>31</v>
      </c>
      <c r="L245" s="31">
        <v>0</v>
      </c>
      <c r="M245" s="31">
        <v>45</v>
      </c>
      <c r="N245" s="33">
        <v>12445</v>
      </c>
      <c r="O245" s="33"/>
      <c r="P245" s="33"/>
      <c r="Q245" s="33"/>
      <c r="R245" s="33"/>
      <c r="S245" s="34" t="str">
        <f t="shared" si="42"/>
        <v>1</v>
      </c>
      <c r="T245" s="35">
        <f t="shared" si="43"/>
        <v>12445</v>
      </c>
      <c r="U245" s="36">
        <f>INDEX([1]ราคาที่ดิน!$B:$G,MATCH($C245,[1]ราคาที่ดิน!$A:$A,0),MATCH($B245,[1]ราคาที่ดิน!$B$1:$G$1,0))</f>
        <v>200</v>
      </c>
      <c r="V245" s="37">
        <f t="shared" si="52"/>
        <v>2489000</v>
      </c>
      <c r="W245" s="31"/>
      <c r="X245" s="31"/>
      <c r="Y245" s="31"/>
      <c r="Z245" s="31"/>
      <c r="AA245" s="31"/>
      <c r="AB245" s="32"/>
      <c r="AC245" s="38">
        <v>2</v>
      </c>
      <c r="AD245" s="39"/>
      <c r="AE245" s="39"/>
      <c r="AF245" s="40" t="str">
        <f t="shared" si="44"/>
        <v/>
      </c>
      <c r="AG245" s="41" t="str">
        <f t="shared" si="45"/>
        <v/>
      </c>
      <c r="AH245" s="42"/>
      <c r="AI245" s="42"/>
      <c r="AJ245" s="42"/>
      <c r="AK245" s="42"/>
      <c r="AL245" s="31"/>
      <c r="AM245" s="43" t="str">
        <f t="shared" si="46"/>
        <v>100</v>
      </c>
      <c r="AN245" s="44">
        <f>INDEX([1]ราคาสิ่งปลูกสร้าง!$D$6:$CC$47,MATCH($AD245,[1]ราคาสิ่งปลูกสร้าง!$B$6:$B$45,0),MATCH($C$7,[1]ราคาสิ่งปลูกสร้าง!$D$5:$CC$5,0))</f>
        <v>0</v>
      </c>
      <c r="AO245" s="44">
        <f t="shared" si="47"/>
        <v>0</v>
      </c>
      <c r="AP245" s="45">
        <f t="shared" si="48"/>
        <v>0</v>
      </c>
      <c r="AQ245" s="40">
        <f>IF(AP245=0,0,INDEX([1]ค่าเสื่อมสิ่งปลูกสร้าง!$A$5:$D$105,MATCH($AP245,[1]ค่าเสื่อมสิ่งปลูกสร้าง!$A$5:$A$105,0),MATCH(AE245,[1]ค่าเสื่อมสิ่งปลูกสร้าง!$A$3:$D$3)))</f>
        <v>0</v>
      </c>
      <c r="AR245" s="44">
        <f t="shared" si="53"/>
        <v>0</v>
      </c>
      <c r="AS245" s="44">
        <f t="shared" si="54"/>
        <v>2489000</v>
      </c>
      <c r="AT245" s="44">
        <f t="shared" si="55"/>
        <v>2489000</v>
      </c>
      <c r="AU245" s="46">
        <v>0</v>
      </c>
      <c r="AV245" s="44">
        <f t="shared" si="49"/>
        <v>2489000</v>
      </c>
      <c r="AW245" s="47" t="str">
        <f t="shared" si="50"/>
        <v>0.01</v>
      </c>
      <c r="AX245" s="48">
        <v>1</v>
      </c>
      <c r="AY245" s="48"/>
      <c r="AZ245" s="49">
        <v>0</v>
      </c>
      <c r="BA245" s="48"/>
      <c r="BB245" s="48"/>
      <c r="BC245" s="44">
        <f t="shared" si="51"/>
        <v>0</v>
      </c>
      <c r="BD245" s="50">
        <v>1</v>
      </c>
      <c r="BE245" s="51">
        <f>IF(AX245=1,0,IF(AY245=1,0,IF(BC245&gt;#REF!,#REF!,IF(OR(AZ245&gt;0,BD245&gt;0),BC245+([1]สูตร2!H233*(100%-AZ245)-BC245)*BD245,[1]สูตร2!H233*(100%-AZ245)))))</f>
        <v>0</v>
      </c>
      <c r="BF245" s="31"/>
    </row>
    <row r="246" spans="1:58" s="5" customFormat="1" ht="24" customHeight="1" x14ac:dyDescent="0.2">
      <c r="A246" s="31">
        <v>90</v>
      </c>
      <c r="B246" s="31" t="s">
        <v>65</v>
      </c>
      <c r="C246" s="31">
        <v>12765</v>
      </c>
      <c r="D246" s="31" t="s">
        <v>71</v>
      </c>
      <c r="E246" s="31" t="s">
        <v>252</v>
      </c>
      <c r="F246" s="31"/>
      <c r="G246" s="32" t="s">
        <v>249</v>
      </c>
      <c r="H246" s="31">
        <v>186</v>
      </c>
      <c r="I246" s="31">
        <v>-270</v>
      </c>
      <c r="J246" s="31" t="s">
        <v>80</v>
      </c>
      <c r="K246" s="31">
        <v>0</v>
      </c>
      <c r="L246" s="31">
        <v>2</v>
      </c>
      <c r="M246" s="31">
        <v>0</v>
      </c>
      <c r="N246" s="33"/>
      <c r="O246" s="33">
        <v>200</v>
      </c>
      <c r="P246" s="33"/>
      <c r="Q246" s="33"/>
      <c r="R246" s="33"/>
      <c r="S246" s="34" t="str">
        <f t="shared" si="42"/>
        <v>2</v>
      </c>
      <c r="T246" s="35">
        <f t="shared" si="43"/>
        <v>200</v>
      </c>
      <c r="U246" s="36">
        <f>INDEX([1]ราคาที่ดิน!$B:$G,MATCH($C246,[1]ราคาที่ดิน!$A:$A,0),MATCH($B246,[1]ราคาที่ดิน!$B$1:$G$1,0))</f>
        <v>200</v>
      </c>
      <c r="V246" s="37">
        <f t="shared" si="52"/>
        <v>40000</v>
      </c>
      <c r="W246" s="31"/>
      <c r="X246" s="31"/>
      <c r="Y246" s="31"/>
      <c r="Z246" s="31"/>
      <c r="AA246" s="31"/>
      <c r="AB246" s="32"/>
      <c r="AC246" s="38">
        <v>2</v>
      </c>
      <c r="AD246" s="39"/>
      <c r="AE246" s="39"/>
      <c r="AF246" s="40" t="str">
        <f t="shared" si="44"/>
        <v/>
      </c>
      <c r="AG246" s="41" t="str">
        <f t="shared" si="45"/>
        <v/>
      </c>
      <c r="AH246" s="42"/>
      <c r="AI246" s="42"/>
      <c r="AJ246" s="42"/>
      <c r="AK246" s="42"/>
      <c r="AL246" s="31"/>
      <c r="AM246" s="43" t="str">
        <f t="shared" si="46"/>
        <v>100</v>
      </c>
      <c r="AN246" s="44">
        <f>INDEX([1]ราคาสิ่งปลูกสร้าง!$D$6:$CC$47,MATCH($AD246,[1]ราคาสิ่งปลูกสร้าง!$B$6:$B$45,0),MATCH($C$7,[1]ราคาสิ่งปลูกสร้าง!$D$5:$CC$5,0))</f>
        <v>0</v>
      </c>
      <c r="AO246" s="44">
        <f t="shared" si="47"/>
        <v>0</v>
      </c>
      <c r="AP246" s="45">
        <f t="shared" si="48"/>
        <v>0</v>
      </c>
      <c r="AQ246" s="40">
        <f>IF(AP246=0,0,INDEX([1]ค่าเสื่อมสิ่งปลูกสร้าง!$A$5:$D$105,MATCH($AP246,[1]ค่าเสื่อมสิ่งปลูกสร้าง!$A$5:$A$105,0),MATCH(AE246,[1]ค่าเสื่อมสิ่งปลูกสร้าง!$A$3:$D$3)))</f>
        <v>0</v>
      </c>
      <c r="AR246" s="44">
        <f t="shared" si="53"/>
        <v>0</v>
      </c>
      <c r="AS246" s="44">
        <f t="shared" si="54"/>
        <v>40000</v>
      </c>
      <c r="AT246" s="44">
        <f t="shared" si="55"/>
        <v>40000</v>
      </c>
      <c r="AU246" s="46">
        <v>0</v>
      </c>
      <c r="AV246" s="44">
        <f t="shared" si="49"/>
        <v>40000</v>
      </c>
      <c r="AW246" s="47" t="str">
        <f t="shared" si="50"/>
        <v>0.02</v>
      </c>
      <c r="AX246" s="48">
        <v>1</v>
      </c>
      <c r="AY246" s="48"/>
      <c r="AZ246" s="49">
        <v>0</v>
      </c>
      <c r="BA246" s="48"/>
      <c r="BB246" s="48"/>
      <c r="BC246" s="44">
        <f t="shared" si="51"/>
        <v>0</v>
      </c>
      <c r="BD246" s="50">
        <v>1</v>
      </c>
      <c r="BE246" s="51">
        <f>IF(AX246=1,0,IF(AY246=1,0,IF(BC246&gt;#REF!,#REF!,IF(OR(AZ246&gt;0,BD246&gt;0),BC246+([1]สูตร2!H234*(100%-AZ246)-BC246)*BD246,[1]สูตร2!H234*(100%-AZ246)))))</f>
        <v>0</v>
      </c>
      <c r="BF246" s="31"/>
    </row>
    <row r="247" spans="1:58" s="5" customFormat="1" ht="24" customHeight="1" x14ac:dyDescent="0.2">
      <c r="A247" s="31">
        <v>91</v>
      </c>
      <c r="B247" s="31" t="s">
        <v>65</v>
      </c>
      <c r="C247" s="31">
        <v>522</v>
      </c>
      <c r="D247" s="31" t="s">
        <v>71</v>
      </c>
      <c r="E247" s="31" t="s">
        <v>253</v>
      </c>
      <c r="F247" s="31"/>
      <c r="G247" s="32" t="s">
        <v>254</v>
      </c>
      <c r="H247" s="31">
        <v>98</v>
      </c>
      <c r="I247" s="31">
        <v>1984</v>
      </c>
      <c r="J247" s="31" t="s">
        <v>80</v>
      </c>
      <c r="K247" s="31">
        <v>14</v>
      </c>
      <c r="L247" s="31">
        <v>1</v>
      </c>
      <c r="M247" s="31">
        <v>15</v>
      </c>
      <c r="N247" s="33">
        <v>5715</v>
      </c>
      <c r="O247" s="33"/>
      <c r="P247" s="33"/>
      <c r="Q247" s="33"/>
      <c r="R247" s="33"/>
      <c r="S247" s="34" t="str">
        <f t="shared" si="42"/>
        <v>1</v>
      </c>
      <c r="T247" s="35">
        <f t="shared" si="43"/>
        <v>5715</v>
      </c>
      <c r="U247" s="36">
        <f>INDEX([1]ราคาที่ดิน!$B:$G,MATCH($C247,[1]ราคาที่ดิน!$A:$A,0),MATCH($B247,[1]ราคาที่ดิน!$B$1:$G$1,0))</f>
        <v>65</v>
      </c>
      <c r="V247" s="37">
        <f t="shared" si="52"/>
        <v>371475</v>
      </c>
      <c r="W247" s="31"/>
      <c r="X247" s="31"/>
      <c r="Y247" s="31"/>
      <c r="Z247" s="31"/>
      <c r="AA247" s="31"/>
      <c r="AB247" s="32"/>
      <c r="AC247" s="38">
        <v>2</v>
      </c>
      <c r="AD247" s="39"/>
      <c r="AE247" s="39"/>
      <c r="AF247" s="40" t="str">
        <f t="shared" si="44"/>
        <v/>
      </c>
      <c r="AG247" s="41" t="str">
        <f t="shared" si="45"/>
        <v/>
      </c>
      <c r="AH247" s="42"/>
      <c r="AI247" s="42"/>
      <c r="AJ247" s="42"/>
      <c r="AK247" s="42"/>
      <c r="AL247" s="31"/>
      <c r="AM247" s="43" t="str">
        <f t="shared" si="46"/>
        <v>100</v>
      </c>
      <c r="AN247" s="44">
        <f>INDEX([1]ราคาสิ่งปลูกสร้าง!$D$6:$CC$47,MATCH($AD247,[1]ราคาสิ่งปลูกสร้าง!$B$6:$B$45,0),MATCH($C$7,[1]ราคาสิ่งปลูกสร้าง!$D$5:$CC$5,0))</f>
        <v>0</v>
      </c>
      <c r="AO247" s="44">
        <f t="shared" si="47"/>
        <v>0</v>
      </c>
      <c r="AP247" s="45">
        <f t="shared" si="48"/>
        <v>0</v>
      </c>
      <c r="AQ247" s="40">
        <f>IF(AP247=0,0,INDEX([1]ค่าเสื่อมสิ่งปลูกสร้าง!$A$5:$D$105,MATCH($AP247,[1]ค่าเสื่อมสิ่งปลูกสร้าง!$A$5:$A$105,0),MATCH(AE247,[1]ค่าเสื่อมสิ่งปลูกสร้าง!$A$3:$D$3)))</f>
        <v>0</v>
      </c>
      <c r="AR247" s="44">
        <f t="shared" si="53"/>
        <v>0</v>
      </c>
      <c r="AS247" s="44">
        <f t="shared" si="54"/>
        <v>371475</v>
      </c>
      <c r="AT247" s="44">
        <f t="shared" si="55"/>
        <v>371475</v>
      </c>
      <c r="AU247" s="46">
        <v>0</v>
      </c>
      <c r="AV247" s="44">
        <f t="shared" si="49"/>
        <v>371475</v>
      </c>
      <c r="AW247" s="47" t="str">
        <f t="shared" si="50"/>
        <v>0.01</v>
      </c>
      <c r="AX247" s="48"/>
      <c r="AY247" s="48"/>
      <c r="AZ247" s="49">
        <v>0</v>
      </c>
      <c r="BA247" s="48"/>
      <c r="BB247" s="48"/>
      <c r="BC247" s="44">
        <f t="shared" si="51"/>
        <v>0</v>
      </c>
      <c r="BD247" s="50">
        <v>1</v>
      </c>
      <c r="BE247" s="51" t="e">
        <f>IF(AX247=1,0,IF(AY247=1,0,IF(BC247&gt;#REF!,#REF!,IF(OR(AZ247&gt;0,BD247&gt;0),BC247+([1]สูตร2!H235*(100%-AZ247)-BC247)*BD247,[1]สูตร2!H235*(100%-AZ247)))))</f>
        <v>#REF!</v>
      </c>
      <c r="BF247" s="31"/>
    </row>
    <row r="248" spans="1:58" s="5" customFormat="1" ht="24" customHeight="1" x14ac:dyDescent="0.2">
      <c r="A248" s="31"/>
      <c r="B248" s="31" t="s">
        <v>65</v>
      </c>
      <c r="C248" s="31">
        <v>4817</v>
      </c>
      <c r="D248" s="31" t="s">
        <v>71</v>
      </c>
      <c r="E248" s="31" t="s">
        <v>253</v>
      </c>
      <c r="F248" s="31"/>
      <c r="G248" s="32" t="s">
        <v>254</v>
      </c>
      <c r="H248" s="31">
        <v>166</v>
      </c>
      <c r="I248" s="31">
        <v>-1367</v>
      </c>
      <c r="J248" s="31" t="s">
        <v>80</v>
      </c>
      <c r="K248" s="31">
        <v>26</v>
      </c>
      <c r="L248" s="31">
        <v>1</v>
      </c>
      <c r="M248" s="31">
        <v>50</v>
      </c>
      <c r="N248" s="33">
        <v>10550</v>
      </c>
      <c r="O248" s="33"/>
      <c r="P248" s="33"/>
      <c r="Q248" s="33"/>
      <c r="R248" s="33"/>
      <c r="S248" s="34" t="str">
        <f t="shared" si="42"/>
        <v>1</v>
      </c>
      <c r="T248" s="35">
        <f t="shared" si="43"/>
        <v>10550</v>
      </c>
      <c r="U248" s="36">
        <f>INDEX([1]ราคาที่ดิน!$B:$G,MATCH($C248,[1]ราคาที่ดิน!$A:$A,0),MATCH($B248,[1]ราคาที่ดิน!$B$1:$G$1,0))</f>
        <v>180</v>
      </c>
      <c r="V248" s="37">
        <f t="shared" si="52"/>
        <v>1899000</v>
      </c>
      <c r="W248" s="31"/>
      <c r="X248" s="31"/>
      <c r="Y248" s="31"/>
      <c r="Z248" s="31"/>
      <c r="AA248" s="31"/>
      <c r="AB248" s="32"/>
      <c r="AC248" s="38"/>
      <c r="AD248" s="39"/>
      <c r="AE248" s="39"/>
      <c r="AF248" s="40" t="str">
        <f t="shared" si="44"/>
        <v/>
      </c>
      <c r="AG248" s="41" t="str">
        <f t="shared" si="45"/>
        <v/>
      </c>
      <c r="AH248" s="42"/>
      <c r="AI248" s="42"/>
      <c r="AJ248" s="42"/>
      <c r="AK248" s="42"/>
      <c r="AL248" s="31"/>
      <c r="AM248" s="43" t="str">
        <f t="shared" si="46"/>
        <v>100</v>
      </c>
      <c r="AN248" s="44">
        <f>INDEX([1]ราคาสิ่งปลูกสร้าง!$D$6:$CC$47,MATCH($AD248,[1]ราคาสิ่งปลูกสร้าง!$B$6:$B$45,0),MATCH($C$7,[1]ราคาสิ่งปลูกสร้าง!$D$5:$CC$5,0))</f>
        <v>0</v>
      </c>
      <c r="AO248" s="44">
        <f t="shared" si="47"/>
        <v>0</v>
      </c>
      <c r="AP248" s="45">
        <f t="shared" si="48"/>
        <v>0</v>
      </c>
      <c r="AQ248" s="40">
        <f>IF(AP248=0,0,INDEX([1]ค่าเสื่อมสิ่งปลูกสร้าง!$A$5:$D$105,MATCH($AP248,[1]ค่าเสื่อมสิ่งปลูกสร้าง!$A$5:$A$105,0),MATCH(AE248,[1]ค่าเสื่อมสิ่งปลูกสร้าง!$A$3:$D$3)))</f>
        <v>0</v>
      </c>
      <c r="AR248" s="44">
        <f t="shared" si="53"/>
        <v>0</v>
      </c>
      <c r="AS248" s="44">
        <f t="shared" si="54"/>
        <v>1899000</v>
      </c>
      <c r="AT248" s="44">
        <f t="shared" si="55"/>
        <v>1899000</v>
      </c>
      <c r="AU248" s="46">
        <v>0</v>
      </c>
      <c r="AV248" s="44">
        <f t="shared" si="49"/>
        <v>1899000</v>
      </c>
      <c r="AW248" s="47" t="str">
        <f t="shared" si="50"/>
        <v>0.01</v>
      </c>
      <c r="AX248" s="48">
        <v>1</v>
      </c>
      <c r="AY248" s="48"/>
      <c r="AZ248" s="49">
        <v>0</v>
      </c>
      <c r="BA248" s="48"/>
      <c r="BB248" s="48"/>
      <c r="BC248" s="44">
        <f t="shared" si="51"/>
        <v>0</v>
      </c>
      <c r="BD248" s="50">
        <v>1</v>
      </c>
      <c r="BE248" s="51">
        <f>IF(AX248=1,0,IF(AY248=1,0,IF(BC248&gt;#REF!,#REF!,IF(OR(AZ248&gt;0,BD248&gt;0),BC248+([1]สูตร2!H236*(100%-AZ248)-BC248)*BD248,[1]สูตร2!H236*(100%-AZ248)))))</f>
        <v>0</v>
      </c>
      <c r="BF248" s="31"/>
    </row>
    <row r="249" spans="1:58" s="5" customFormat="1" ht="24" customHeight="1" x14ac:dyDescent="0.2">
      <c r="A249" s="31"/>
      <c r="B249" s="31" t="s">
        <v>65</v>
      </c>
      <c r="C249" s="31">
        <v>3659</v>
      </c>
      <c r="D249" s="31" t="s">
        <v>71</v>
      </c>
      <c r="E249" s="31" t="s">
        <v>253</v>
      </c>
      <c r="F249" s="31"/>
      <c r="G249" s="32" t="s">
        <v>254</v>
      </c>
      <c r="H249" s="31">
        <v>103</v>
      </c>
      <c r="I249" s="31">
        <v>-39</v>
      </c>
      <c r="J249" s="31" t="s">
        <v>80</v>
      </c>
      <c r="K249" s="31">
        <v>0</v>
      </c>
      <c r="L249" s="31">
        <v>2</v>
      </c>
      <c r="M249" s="31">
        <v>31</v>
      </c>
      <c r="N249" s="33"/>
      <c r="O249" s="33">
        <v>231</v>
      </c>
      <c r="P249" s="33"/>
      <c r="Q249" s="33"/>
      <c r="R249" s="33"/>
      <c r="S249" s="34" t="str">
        <f t="shared" si="42"/>
        <v>2</v>
      </c>
      <c r="T249" s="35">
        <f t="shared" si="43"/>
        <v>231</v>
      </c>
      <c r="U249" s="36">
        <f>INDEX([1]ราคาที่ดิน!$B:$G,MATCH($C249,[1]ราคาที่ดิน!$A:$A,0),MATCH($B249,[1]ราคาที่ดิน!$B$1:$G$1,0))</f>
        <v>180</v>
      </c>
      <c r="V249" s="37">
        <f t="shared" si="52"/>
        <v>41580</v>
      </c>
      <c r="W249" s="31">
        <v>1</v>
      </c>
      <c r="X249" s="31">
        <v>87</v>
      </c>
      <c r="Y249" s="31" t="s">
        <v>71</v>
      </c>
      <c r="Z249" s="31" t="s">
        <v>255</v>
      </c>
      <c r="AA249" s="31"/>
      <c r="AB249" s="32" t="s">
        <v>254</v>
      </c>
      <c r="AC249" s="38"/>
      <c r="AD249" s="39" t="s">
        <v>73</v>
      </c>
      <c r="AE249" s="39" t="s">
        <v>74</v>
      </c>
      <c r="AF249" s="40" t="str">
        <f t="shared" si="44"/>
        <v>2</v>
      </c>
      <c r="AG249" s="41">
        <f t="shared" si="45"/>
        <v>120</v>
      </c>
      <c r="AH249" s="42"/>
      <c r="AI249" s="42">
        <v>120</v>
      </c>
      <c r="AJ249" s="42"/>
      <c r="AK249" s="42"/>
      <c r="AL249" s="31">
        <v>30</v>
      </c>
      <c r="AM249" s="43" t="str">
        <f t="shared" si="46"/>
        <v>100</v>
      </c>
      <c r="AN249" s="44">
        <f>INDEX([1]ราคาสิ่งปลูกสร้าง!$D$6:$CC$47,MATCH($AD249,[1]ราคาสิ่งปลูกสร้าง!$B$6:$B$45,0),MATCH($C$7,[1]ราคาสิ่งปลูกสร้าง!$D$5:$CC$5,0))</f>
        <v>6500</v>
      </c>
      <c r="AO249" s="44">
        <f t="shared" si="47"/>
        <v>780000</v>
      </c>
      <c r="AP249" s="45">
        <f t="shared" si="48"/>
        <v>30</v>
      </c>
      <c r="AQ249" s="40">
        <f>IF(AP249=0,0,INDEX([1]ค่าเสื่อมสิ่งปลูกสร้าง!$A$5:$D$105,MATCH($AP249,[1]ค่าเสื่อมสิ่งปลูกสร้าง!$A$5:$A$105,0),MATCH(AE249,[1]ค่าเสื่อมสิ่งปลูกสร้าง!$A$3:$D$3)))</f>
        <v>50</v>
      </c>
      <c r="AR249" s="44">
        <f t="shared" si="53"/>
        <v>390000</v>
      </c>
      <c r="AS249" s="44">
        <f t="shared" si="54"/>
        <v>431580</v>
      </c>
      <c r="AT249" s="44">
        <f t="shared" si="55"/>
        <v>431580</v>
      </c>
      <c r="AU249" s="46">
        <v>0</v>
      </c>
      <c r="AV249" s="44">
        <f t="shared" si="49"/>
        <v>431580</v>
      </c>
      <c r="AW249" s="47" t="str">
        <f t="shared" si="50"/>
        <v>0.02</v>
      </c>
      <c r="AX249" s="48">
        <v>1</v>
      </c>
      <c r="AY249" s="48"/>
      <c r="AZ249" s="49">
        <v>0</v>
      </c>
      <c r="BA249" s="48"/>
      <c r="BB249" s="48"/>
      <c r="BC249" s="44">
        <f t="shared" si="51"/>
        <v>0</v>
      </c>
      <c r="BD249" s="50">
        <v>1</v>
      </c>
      <c r="BE249" s="51">
        <f>IF(AX249=1,0,IF(AY249=1,0,IF(BC249&gt;#REF!,#REF!,IF(OR(AZ249&gt;0,BD249&gt;0),BC249+([1]สูตร2!H237*(100%-AZ249)-BC249)*BD249,[1]สูตร2!H237*(100%-AZ249)))))</f>
        <v>0</v>
      </c>
      <c r="BF249" s="31"/>
    </row>
    <row r="250" spans="1:58" s="5" customFormat="1" ht="24" customHeight="1" x14ac:dyDescent="0.2">
      <c r="A250" s="31"/>
      <c r="B250" s="31" t="s">
        <v>65</v>
      </c>
      <c r="C250" s="31">
        <v>3659</v>
      </c>
      <c r="D250" s="31" t="s">
        <v>71</v>
      </c>
      <c r="E250" s="31" t="s">
        <v>253</v>
      </c>
      <c r="F250" s="31"/>
      <c r="G250" s="32" t="s">
        <v>254</v>
      </c>
      <c r="H250" s="31">
        <v>103</v>
      </c>
      <c r="I250" s="31">
        <v>-39</v>
      </c>
      <c r="J250" s="31" t="s">
        <v>80</v>
      </c>
      <c r="K250" s="31">
        <v>0</v>
      </c>
      <c r="L250" s="31">
        <v>1</v>
      </c>
      <c r="M250" s="31">
        <v>0</v>
      </c>
      <c r="N250" s="33"/>
      <c r="O250" s="33">
        <v>100</v>
      </c>
      <c r="P250" s="33"/>
      <c r="Q250" s="33"/>
      <c r="R250" s="33"/>
      <c r="S250" s="34" t="str">
        <f t="shared" si="42"/>
        <v>2</v>
      </c>
      <c r="T250" s="35">
        <f t="shared" si="43"/>
        <v>100</v>
      </c>
      <c r="U250" s="36">
        <f>INDEX([1]ราคาที่ดิน!$B:$G,MATCH($C250,[1]ราคาที่ดิน!$A:$A,0),MATCH($B250,[1]ราคาที่ดิน!$B$1:$G$1,0))</f>
        <v>180</v>
      </c>
      <c r="V250" s="37">
        <f t="shared" si="52"/>
        <v>18000</v>
      </c>
      <c r="W250" s="31">
        <v>2</v>
      </c>
      <c r="X250" s="31">
        <v>87</v>
      </c>
      <c r="Y250" s="31" t="s">
        <v>71</v>
      </c>
      <c r="Z250" s="31" t="s">
        <v>255</v>
      </c>
      <c r="AA250" s="31"/>
      <c r="AB250" s="32" t="s">
        <v>254</v>
      </c>
      <c r="AC250" s="38"/>
      <c r="AD250" s="39" t="s">
        <v>75</v>
      </c>
      <c r="AE250" s="39" t="s">
        <v>76</v>
      </c>
      <c r="AF250" s="40" t="str">
        <f t="shared" si="44"/>
        <v>1</v>
      </c>
      <c r="AG250" s="41">
        <f t="shared" si="45"/>
        <v>72</v>
      </c>
      <c r="AH250" s="42">
        <v>72</v>
      </c>
      <c r="AI250" s="42"/>
      <c r="AJ250" s="42"/>
      <c r="AK250" s="42"/>
      <c r="AL250" s="31">
        <v>30</v>
      </c>
      <c r="AM250" s="43" t="str">
        <f t="shared" si="46"/>
        <v>100</v>
      </c>
      <c r="AN250" s="44">
        <f>INDEX([1]ราคาสิ่งปลูกสร้าง!$D$6:$CC$47,MATCH($AD250,[1]ราคาสิ่งปลูกสร้าง!$B$6:$B$45,0),MATCH($C$7,[1]ราคาสิ่งปลูกสร้าง!$D$5:$CC$5,0))</f>
        <v>5400</v>
      </c>
      <c r="AO250" s="44">
        <f t="shared" si="47"/>
        <v>388800</v>
      </c>
      <c r="AP250" s="45">
        <f t="shared" si="48"/>
        <v>30</v>
      </c>
      <c r="AQ250" s="40">
        <f>IF(AP250=0,0,INDEX([1]ค่าเสื่อมสิ่งปลูกสร้าง!$A$5:$D$105,MATCH($AP250,[1]ค่าเสื่อมสิ่งปลูกสร้าง!$A$5:$A$105,0),MATCH(AE250,[1]ค่าเสื่อมสิ่งปลูกสร้าง!$A$3:$D$3)))</f>
        <v>93</v>
      </c>
      <c r="AR250" s="44">
        <f t="shared" si="53"/>
        <v>27216.000000000004</v>
      </c>
      <c r="AS250" s="44">
        <f t="shared" si="54"/>
        <v>45216</v>
      </c>
      <c r="AT250" s="44">
        <f t="shared" si="55"/>
        <v>45216</v>
      </c>
      <c r="AU250" s="46">
        <v>0</v>
      </c>
      <c r="AV250" s="44">
        <f t="shared" si="49"/>
        <v>45216</v>
      </c>
      <c r="AW250" s="47" t="str">
        <f t="shared" si="50"/>
        <v>0.01</v>
      </c>
      <c r="AX250" s="48">
        <v>1</v>
      </c>
      <c r="AY250" s="48"/>
      <c r="AZ250" s="49">
        <v>0</v>
      </c>
      <c r="BA250" s="48"/>
      <c r="BB250" s="48"/>
      <c r="BC250" s="44">
        <f t="shared" si="51"/>
        <v>0</v>
      </c>
      <c r="BD250" s="50">
        <v>1</v>
      </c>
      <c r="BE250" s="51">
        <f>IF(AX250=1,0,IF(AY250=1,0,IF(BC250&gt;#REF!,#REF!,IF(OR(AZ250&gt;0,BD250&gt;0),BC250+([1]สูตร2!H238*(100%-AZ250)-BC250)*BD250,[1]สูตร2!H238*(100%-AZ250)))))</f>
        <v>0</v>
      </c>
      <c r="BF250" s="31"/>
    </row>
    <row r="251" spans="1:58" s="5" customFormat="1" ht="24" customHeight="1" x14ac:dyDescent="0.2">
      <c r="A251" s="31"/>
      <c r="B251" s="31" t="s">
        <v>65</v>
      </c>
      <c r="C251" s="31">
        <v>3659</v>
      </c>
      <c r="D251" s="31" t="s">
        <v>71</v>
      </c>
      <c r="E251" s="31" t="s">
        <v>253</v>
      </c>
      <c r="F251" s="31"/>
      <c r="G251" s="32" t="s">
        <v>254</v>
      </c>
      <c r="H251" s="31">
        <v>103</v>
      </c>
      <c r="I251" s="31">
        <v>-39</v>
      </c>
      <c r="J251" s="31" t="s">
        <v>80</v>
      </c>
      <c r="K251" s="31">
        <v>0</v>
      </c>
      <c r="L251" s="31">
        <v>1</v>
      </c>
      <c r="M251" s="31">
        <v>0</v>
      </c>
      <c r="N251" s="33"/>
      <c r="O251" s="33">
        <v>100</v>
      </c>
      <c r="P251" s="33"/>
      <c r="Q251" s="33"/>
      <c r="R251" s="33"/>
      <c r="S251" s="34" t="str">
        <f t="shared" si="42"/>
        <v>2</v>
      </c>
      <c r="T251" s="35">
        <f t="shared" si="43"/>
        <v>100</v>
      </c>
      <c r="U251" s="36">
        <f>INDEX([1]ราคาที่ดิน!$B:$G,MATCH($C251,[1]ราคาที่ดิน!$A:$A,0),MATCH($B251,[1]ราคาที่ดิน!$B$1:$G$1,0))</f>
        <v>180</v>
      </c>
      <c r="V251" s="37">
        <f t="shared" si="52"/>
        <v>18000</v>
      </c>
      <c r="W251" s="31">
        <v>3</v>
      </c>
      <c r="X251" s="31">
        <v>87</v>
      </c>
      <c r="Y251" s="31" t="s">
        <v>71</v>
      </c>
      <c r="Z251" s="31" t="s">
        <v>255</v>
      </c>
      <c r="AA251" s="31"/>
      <c r="AB251" s="32" t="s">
        <v>254</v>
      </c>
      <c r="AC251" s="38"/>
      <c r="AD251" s="39" t="s">
        <v>75</v>
      </c>
      <c r="AE251" s="39" t="s">
        <v>76</v>
      </c>
      <c r="AF251" s="40" t="str">
        <f t="shared" si="44"/>
        <v>1</v>
      </c>
      <c r="AG251" s="41">
        <f t="shared" si="45"/>
        <v>84</v>
      </c>
      <c r="AH251" s="42">
        <v>84</v>
      </c>
      <c r="AI251" s="42"/>
      <c r="AJ251" s="42"/>
      <c r="AK251" s="42"/>
      <c r="AL251" s="31">
        <v>30</v>
      </c>
      <c r="AM251" s="43" t="str">
        <f t="shared" si="46"/>
        <v>100</v>
      </c>
      <c r="AN251" s="44">
        <f>INDEX([1]ราคาสิ่งปลูกสร้าง!$D$6:$CC$47,MATCH($AD251,[1]ราคาสิ่งปลูกสร้าง!$B$6:$B$45,0),MATCH($C$7,[1]ราคาสิ่งปลูกสร้าง!$D$5:$CC$5,0))</f>
        <v>5400</v>
      </c>
      <c r="AO251" s="44">
        <f t="shared" si="47"/>
        <v>453600</v>
      </c>
      <c r="AP251" s="45">
        <f t="shared" si="48"/>
        <v>30</v>
      </c>
      <c r="AQ251" s="40">
        <f>IF(AP251=0,0,INDEX([1]ค่าเสื่อมสิ่งปลูกสร้าง!$A$5:$D$105,MATCH($AP251,[1]ค่าเสื่อมสิ่งปลูกสร้าง!$A$5:$A$105,0),MATCH(AE251,[1]ค่าเสื่อมสิ่งปลูกสร้าง!$A$3:$D$3)))</f>
        <v>93</v>
      </c>
      <c r="AR251" s="44">
        <f t="shared" si="53"/>
        <v>31752.000000000004</v>
      </c>
      <c r="AS251" s="44">
        <f t="shared" si="54"/>
        <v>49752</v>
      </c>
      <c r="AT251" s="44">
        <f t="shared" si="55"/>
        <v>49752</v>
      </c>
      <c r="AU251" s="46">
        <v>0</v>
      </c>
      <c r="AV251" s="44">
        <f t="shared" si="49"/>
        <v>49752</v>
      </c>
      <c r="AW251" s="47" t="str">
        <f t="shared" si="50"/>
        <v>0.01</v>
      </c>
      <c r="AX251" s="48">
        <v>1</v>
      </c>
      <c r="AY251" s="48"/>
      <c r="AZ251" s="49">
        <v>0</v>
      </c>
      <c r="BA251" s="48"/>
      <c r="BB251" s="48"/>
      <c r="BC251" s="44">
        <f t="shared" si="51"/>
        <v>0</v>
      </c>
      <c r="BD251" s="50">
        <v>1</v>
      </c>
      <c r="BE251" s="51">
        <f>IF(AX251=1,0,IF(AY251=1,0,IF(BC251&gt;#REF!,#REF!,IF(OR(AZ251&gt;0,BD251&gt;0),BC251+([1]สูตร2!H239*(100%-AZ251)-BC251)*BD251,[1]สูตร2!H239*(100%-AZ251)))))</f>
        <v>0</v>
      </c>
      <c r="BF251" s="31"/>
    </row>
    <row r="252" spans="1:58" s="5" customFormat="1" ht="24" customHeight="1" x14ac:dyDescent="0.2">
      <c r="A252" s="31"/>
      <c r="B252" s="31" t="s">
        <v>65</v>
      </c>
      <c r="C252" s="31">
        <v>3660</v>
      </c>
      <c r="D252" s="31" t="s">
        <v>71</v>
      </c>
      <c r="E252" s="31" t="s">
        <v>253</v>
      </c>
      <c r="F252" s="31"/>
      <c r="G252" s="32" t="s">
        <v>254</v>
      </c>
      <c r="H252" s="31">
        <v>210</v>
      </c>
      <c r="I252" s="31">
        <v>-983</v>
      </c>
      <c r="J252" s="31" t="s">
        <v>80</v>
      </c>
      <c r="K252" s="31">
        <v>26</v>
      </c>
      <c r="L252" s="31">
        <v>1</v>
      </c>
      <c r="M252" s="31">
        <v>82</v>
      </c>
      <c r="N252" s="33">
        <v>10582</v>
      </c>
      <c r="O252" s="33"/>
      <c r="P252" s="33"/>
      <c r="Q252" s="33"/>
      <c r="R252" s="33"/>
      <c r="S252" s="34" t="str">
        <f t="shared" si="42"/>
        <v>1</v>
      </c>
      <c r="T252" s="35">
        <f t="shared" si="43"/>
        <v>10582</v>
      </c>
      <c r="U252" s="36">
        <f>INDEX([1]ราคาที่ดิน!$B:$G,MATCH($C252,[1]ราคาที่ดิน!$A:$A,0),MATCH($B252,[1]ราคาที่ดิน!$B$1:$G$1,0))</f>
        <v>65</v>
      </c>
      <c r="V252" s="37">
        <f t="shared" si="52"/>
        <v>687830</v>
      </c>
      <c r="W252" s="31"/>
      <c r="X252" s="31"/>
      <c r="Y252" s="31"/>
      <c r="Z252" s="31"/>
      <c r="AA252" s="31"/>
      <c r="AB252" s="32"/>
      <c r="AC252" s="38"/>
      <c r="AD252" s="39"/>
      <c r="AE252" s="39"/>
      <c r="AF252" s="40" t="str">
        <f t="shared" si="44"/>
        <v/>
      </c>
      <c r="AG252" s="41" t="str">
        <f t="shared" si="45"/>
        <v/>
      </c>
      <c r="AH252" s="42"/>
      <c r="AI252" s="42"/>
      <c r="AJ252" s="42"/>
      <c r="AK252" s="42"/>
      <c r="AL252" s="31"/>
      <c r="AM252" s="43" t="str">
        <f t="shared" si="46"/>
        <v>100</v>
      </c>
      <c r="AN252" s="44">
        <f>INDEX([1]ราคาสิ่งปลูกสร้าง!$D$6:$CC$47,MATCH($AD252,[1]ราคาสิ่งปลูกสร้าง!$B$6:$B$45,0),MATCH($C$7,[1]ราคาสิ่งปลูกสร้าง!$D$5:$CC$5,0))</f>
        <v>0</v>
      </c>
      <c r="AO252" s="44">
        <f t="shared" si="47"/>
        <v>0</v>
      </c>
      <c r="AP252" s="45">
        <f t="shared" si="48"/>
        <v>0</v>
      </c>
      <c r="AQ252" s="40">
        <f>IF(AP252=0,0,INDEX([1]ค่าเสื่อมสิ่งปลูกสร้าง!$A$5:$D$105,MATCH($AP252,[1]ค่าเสื่อมสิ่งปลูกสร้าง!$A$5:$A$105,0),MATCH(AE252,[1]ค่าเสื่อมสิ่งปลูกสร้าง!$A$3:$D$3)))</f>
        <v>0</v>
      </c>
      <c r="AR252" s="44">
        <f t="shared" si="53"/>
        <v>0</v>
      </c>
      <c r="AS252" s="44">
        <f t="shared" si="54"/>
        <v>687830</v>
      </c>
      <c r="AT252" s="44">
        <f t="shared" si="55"/>
        <v>687830</v>
      </c>
      <c r="AU252" s="46">
        <v>0</v>
      </c>
      <c r="AV252" s="44">
        <f t="shared" si="49"/>
        <v>687830</v>
      </c>
      <c r="AW252" s="47" t="str">
        <f t="shared" si="50"/>
        <v>0.01</v>
      </c>
      <c r="AX252" s="48">
        <v>1</v>
      </c>
      <c r="AY252" s="48"/>
      <c r="AZ252" s="49">
        <v>0</v>
      </c>
      <c r="BA252" s="48"/>
      <c r="BB252" s="48"/>
      <c r="BC252" s="44">
        <f t="shared" si="51"/>
        <v>0</v>
      </c>
      <c r="BD252" s="50">
        <v>1</v>
      </c>
      <c r="BE252" s="51">
        <f>IF(AX252=1,0,IF(AY252=1,0,IF(BC252&gt;#REF!,#REF!,IF(OR(AZ252&gt;0,BD252&gt;0),BC252+([1]สูตร2!H240*(100%-AZ252)-BC252)*BD252,[1]สูตร2!H240*(100%-AZ252)))))</f>
        <v>0</v>
      </c>
      <c r="BF252" s="31"/>
    </row>
    <row r="253" spans="1:58" s="5" customFormat="1" ht="24" customHeight="1" x14ac:dyDescent="0.2">
      <c r="A253" s="31">
        <v>92</v>
      </c>
      <c r="B253" s="31" t="s">
        <v>65</v>
      </c>
      <c r="C253" s="31">
        <v>110</v>
      </c>
      <c r="D253" s="31" t="s">
        <v>66</v>
      </c>
      <c r="E253" s="31" t="s">
        <v>256</v>
      </c>
      <c r="F253" s="31"/>
      <c r="G253" s="32" t="s">
        <v>257</v>
      </c>
      <c r="H253" s="31">
        <v>1</v>
      </c>
      <c r="I253" s="31">
        <v>10</v>
      </c>
      <c r="J253" s="31" t="s">
        <v>80</v>
      </c>
      <c r="K253" s="31">
        <v>70</v>
      </c>
      <c r="L253" s="31">
        <v>3</v>
      </c>
      <c r="M253" s="31">
        <v>10</v>
      </c>
      <c r="N253" s="33">
        <v>28310</v>
      </c>
      <c r="O253" s="33"/>
      <c r="P253" s="33"/>
      <c r="Q253" s="33"/>
      <c r="R253" s="33"/>
      <c r="S253" s="34" t="str">
        <f t="shared" si="42"/>
        <v>1</v>
      </c>
      <c r="T253" s="35">
        <f t="shared" si="43"/>
        <v>28310</v>
      </c>
      <c r="U253" s="36">
        <f>INDEX([1]ราคาที่ดิน!$B:$G,MATCH($C253,[1]ราคาที่ดิน!$A:$A,0),MATCH($B253,[1]ราคาที่ดิน!$B$1:$G$1,0))</f>
        <v>65</v>
      </c>
      <c r="V253" s="37">
        <f t="shared" si="52"/>
        <v>1840150</v>
      </c>
      <c r="W253" s="31"/>
      <c r="X253" s="31"/>
      <c r="Y253" s="31"/>
      <c r="Z253" s="31"/>
      <c r="AA253" s="31"/>
      <c r="AB253" s="32"/>
      <c r="AC253" s="38">
        <v>2</v>
      </c>
      <c r="AD253" s="39"/>
      <c r="AE253" s="39"/>
      <c r="AF253" s="40" t="str">
        <f t="shared" si="44"/>
        <v/>
      </c>
      <c r="AG253" s="41" t="str">
        <f t="shared" si="45"/>
        <v/>
      </c>
      <c r="AH253" s="42"/>
      <c r="AI253" s="42"/>
      <c r="AJ253" s="42"/>
      <c r="AK253" s="42"/>
      <c r="AL253" s="31"/>
      <c r="AM253" s="43" t="str">
        <f t="shared" si="46"/>
        <v>100</v>
      </c>
      <c r="AN253" s="44">
        <f>INDEX([1]ราคาสิ่งปลูกสร้าง!$D$6:$CC$47,MATCH($AD253,[1]ราคาสิ่งปลูกสร้าง!$B$6:$B$45,0),MATCH($C$7,[1]ราคาสิ่งปลูกสร้าง!$D$5:$CC$5,0))</f>
        <v>0</v>
      </c>
      <c r="AO253" s="44">
        <f t="shared" si="47"/>
        <v>0</v>
      </c>
      <c r="AP253" s="45">
        <f t="shared" si="48"/>
        <v>0</v>
      </c>
      <c r="AQ253" s="40">
        <f>IF(AP253=0,0,INDEX([1]ค่าเสื่อมสิ่งปลูกสร้าง!$A$5:$D$105,MATCH($AP253,[1]ค่าเสื่อมสิ่งปลูกสร้าง!$A$5:$A$105,0),MATCH(AE253,[1]ค่าเสื่อมสิ่งปลูกสร้าง!$A$3:$D$3)))</f>
        <v>0</v>
      </c>
      <c r="AR253" s="44">
        <f t="shared" si="53"/>
        <v>0</v>
      </c>
      <c r="AS253" s="44">
        <f t="shared" si="54"/>
        <v>1840150</v>
      </c>
      <c r="AT253" s="44">
        <f t="shared" si="55"/>
        <v>1840150</v>
      </c>
      <c r="AU253" s="46">
        <v>0</v>
      </c>
      <c r="AV253" s="44">
        <f t="shared" si="49"/>
        <v>1840150</v>
      </c>
      <c r="AW253" s="47" t="str">
        <f t="shared" si="50"/>
        <v>0.01</v>
      </c>
      <c r="AX253" s="48">
        <v>1</v>
      </c>
      <c r="AY253" s="48"/>
      <c r="AZ253" s="49">
        <v>0</v>
      </c>
      <c r="BA253" s="48"/>
      <c r="BB253" s="48"/>
      <c r="BC253" s="44">
        <f t="shared" si="51"/>
        <v>0</v>
      </c>
      <c r="BD253" s="50">
        <v>1</v>
      </c>
      <c r="BE253" s="51">
        <f>IF(AX253=1,0,IF(AY253=1,0,IF(BC253&gt;#REF!,#REF!,IF(OR(AZ253&gt;0,BD253&gt;0),BC253+([1]สูตร2!H241*(100%-AZ253)-BC253)*BD253,[1]สูตร2!H241*(100%-AZ253)))))</f>
        <v>0</v>
      </c>
      <c r="BF253" s="31"/>
    </row>
    <row r="254" spans="1:58" s="5" customFormat="1" ht="24" customHeight="1" x14ac:dyDescent="0.2">
      <c r="A254" s="31">
        <v>93</v>
      </c>
      <c r="B254" s="31" t="s">
        <v>65</v>
      </c>
      <c r="C254" s="31">
        <v>30356</v>
      </c>
      <c r="D254" s="31" t="s">
        <v>66</v>
      </c>
      <c r="E254" s="31" t="s">
        <v>258</v>
      </c>
      <c r="F254" s="31"/>
      <c r="G254" s="32" t="s">
        <v>257</v>
      </c>
      <c r="H254" s="31">
        <v>156</v>
      </c>
      <c r="I254" s="31">
        <v>1654</v>
      </c>
      <c r="J254" s="31" t="s">
        <v>80</v>
      </c>
      <c r="K254" s="31">
        <v>0</v>
      </c>
      <c r="L254" s="31">
        <v>0</v>
      </c>
      <c r="M254" s="31">
        <v>35</v>
      </c>
      <c r="N254" s="33"/>
      <c r="O254" s="33">
        <v>35</v>
      </c>
      <c r="P254" s="33"/>
      <c r="Q254" s="33"/>
      <c r="R254" s="33"/>
      <c r="S254" s="34" t="str">
        <f t="shared" si="42"/>
        <v>2</v>
      </c>
      <c r="T254" s="35">
        <f t="shared" si="43"/>
        <v>35</v>
      </c>
      <c r="U254" s="36">
        <f>INDEX([1]ราคาที่ดิน!$B:$G,MATCH($C254,[1]ราคาที่ดิน!$A:$A,0),MATCH($B254,[1]ราคาที่ดิน!$B$1:$G$1,0))</f>
        <v>65</v>
      </c>
      <c r="V254" s="37">
        <f t="shared" si="52"/>
        <v>2275</v>
      </c>
      <c r="W254" s="31">
        <v>1</v>
      </c>
      <c r="X254" s="31">
        <v>89</v>
      </c>
      <c r="Y254" s="31" t="s">
        <v>71</v>
      </c>
      <c r="Z254" s="31" t="s">
        <v>259</v>
      </c>
      <c r="AA254" s="31"/>
      <c r="AB254" s="32" t="s">
        <v>257</v>
      </c>
      <c r="AC254" s="38">
        <v>2</v>
      </c>
      <c r="AD254" s="39" t="s">
        <v>73</v>
      </c>
      <c r="AE254" s="39" t="s">
        <v>74</v>
      </c>
      <c r="AF254" s="40" t="str">
        <f t="shared" si="44"/>
        <v>2</v>
      </c>
      <c r="AG254" s="41">
        <f t="shared" si="45"/>
        <v>54</v>
      </c>
      <c r="AH254" s="42"/>
      <c r="AI254" s="42">
        <v>54</v>
      </c>
      <c r="AJ254" s="42"/>
      <c r="AK254" s="42"/>
      <c r="AL254" s="31">
        <v>15</v>
      </c>
      <c r="AM254" s="43" t="str">
        <f t="shared" si="46"/>
        <v>100</v>
      </c>
      <c r="AN254" s="44">
        <f>INDEX([1]ราคาสิ่งปลูกสร้าง!$D$6:$CC$47,MATCH($AD254,[1]ราคาสิ่งปลูกสร้าง!$B$6:$B$45,0),MATCH($C$7,[1]ราคาสิ่งปลูกสร้าง!$D$5:$CC$5,0))</f>
        <v>6500</v>
      </c>
      <c r="AO254" s="44">
        <f t="shared" si="47"/>
        <v>351000</v>
      </c>
      <c r="AP254" s="45">
        <f t="shared" si="48"/>
        <v>15</v>
      </c>
      <c r="AQ254" s="40">
        <f>IF(AP254=0,0,INDEX([1]ค่าเสื่อมสิ่งปลูกสร้าง!$A$5:$D$105,MATCH($AP254,[1]ค่าเสื่อมสิ่งปลูกสร้าง!$A$5:$A$105,0),MATCH(AE254,[1]ค่าเสื่อมสิ่งปลูกสร้าง!$A$3:$D$3)))</f>
        <v>20</v>
      </c>
      <c r="AR254" s="44">
        <f t="shared" si="53"/>
        <v>280800</v>
      </c>
      <c r="AS254" s="44">
        <f t="shared" si="54"/>
        <v>283075</v>
      </c>
      <c r="AT254" s="44">
        <f t="shared" si="55"/>
        <v>283075</v>
      </c>
      <c r="AU254" s="46">
        <v>0</v>
      </c>
      <c r="AV254" s="44">
        <f t="shared" si="49"/>
        <v>283075</v>
      </c>
      <c r="AW254" s="47" t="str">
        <f t="shared" si="50"/>
        <v>0.02</v>
      </c>
      <c r="AX254" s="48">
        <v>1</v>
      </c>
      <c r="AY254" s="48"/>
      <c r="AZ254" s="49">
        <v>0</v>
      </c>
      <c r="BA254" s="48"/>
      <c r="BB254" s="48"/>
      <c r="BC254" s="44">
        <f t="shared" si="51"/>
        <v>0</v>
      </c>
      <c r="BD254" s="50">
        <v>1</v>
      </c>
      <c r="BE254" s="51">
        <f>IF(AX254=1,0,IF(AY254=1,0,IF(BC254&gt;#REF!,#REF!,IF(OR(AZ254&gt;0,BD254&gt;0),BC254+([1]สูตร2!H242*(100%-AZ254)-BC254)*BD254,[1]สูตร2!H242*(100%-AZ254)))))</f>
        <v>0</v>
      </c>
      <c r="BF254" s="31"/>
    </row>
    <row r="255" spans="1:58" s="5" customFormat="1" ht="24" customHeight="1" x14ac:dyDescent="0.2">
      <c r="A255" s="31"/>
      <c r="B255" s="31" t="s">
        <v>65</v>
      </c>
      <c r="C255" s="31">
        <v>30356</v>
      </c>
      <c r="D255" s="31" t="s">
        <v>66</v>
      </c>
      <c r="E255" s="31" t="s">
        <v>258</v>
      </c>
      <c r="F255" s="31"/>
      <c r="G255" s="32" t="s">
        <v>257</v>
      </c>
      <c r="H255" s="31">
        <v>156</v>
      </c>
      <c r="I255" s="31">
        <v>1654</v>
      </c>
      <c r="J255" s="31" t="s">
        <v>80</v>
      </c>
      <c r="K255" s="31">
        <v>0</v>
      </c>
      <c r="L255" s="31">
        <v>0</v>
      </c>
      <c r="M255" s="31">
        <v>15</v>
      </c>
      <c r="N255" s="33"/>
      <c r="O255" s="33">
        <v>15</v>
      </c>
      <c r="P255" s="33"/>
      <c r="Q255" s="33"/>
      <c r="R255" s="33"/>
      <c r="S255" s="34" t="str">
        <f t="shared" si="42"/>
        <v>2</v>
      </c>
      <c r="T255" s="35">
        <f t="shared" si="43"/>
        <v>15</v>
      </c>
      <c r="U255" s="36">
        <f>INDEX([1]ราคาที่ดิน!$B:$G,MATCH($C255,[1]ราคาที่ดิน!$A:$A,0),MATCH($B255,[1]ราคาที่ดิน!$B$1:$G$1,0))</f>
        <v>65</v>
      </c>
      <c r="V255" s="37">
        <f t="shared" si="52"/>
        <v>975</v>
      </c>
      <c r="W255" s="31">
        <v>2</v>
      </c>
      <c r="X255" s="31">
        <v>89</v>
      </c>
      <c r="Y255" s="31" t="s">
        <v>71</v>
      </c>
      <c r="Z255" s="31" t="s">
        <v>259</v>
      </c>
      <c r="AA255" s="31"/>
      <c r="AB255" s="32" t="s">
        <v>257</v>
      </c>
      <c r="AC255" s="38">
        <v>2</v>
      </c>
      <c r="AD255" s="39" t="s">
        <v>75</v>
      </c>
      <c r="AE255" s="39" t="s">
        <v>76</v>
      </c>
      <c r="AF255" s="40" t="str">
        <f t="shared" si="44"/>
        <v>1</v>
      </c>
      <c r="AG255" s="41">
        <f t="shared" si="45"/>
        <v>10.5</v>
      </c>
      <c r="AH255" s="42">
        <v>10.5</v>
      </c>
      <c r="AI255" s="42"/>
      <c r="AJ255" s="42"/>
      <c r="AK255" s="42"/>
      <c r="AL255" s="31">
        <v>15</v>
      </c>
      <c r="AM255" s="43" t="str">
        <f t="shared" si="46"/>
        <v>100</v>
      </c>
      <c r="AN255" s="44">
        <f>INDEX([1]ราคาสิ่งปลูกสร้าง!$D$6:$CC$47,MATCH($AD255,[1]ราคาสิ่งปลูกสร้าง!$B$6:$B$45,0),MATCH($C$7,[1]ราคาสิ่งปลูกสร้าง!$D$5:$CC$5,0))</f>
        <v>5400</v>
      </c>
      <c r="AO255" s="44">
        <f t="shared" si="47"/>
        <v>56700</v>
      </c>
      <c r="AP255" s="45">
        <f t="shared" si="48"/>
        <v>15</v>
      </c>
      <c r="AQ255" s="40">
        <f>IF(AP255=0,0,INDEX([1]ค่าเสื่อมสิ่งปลูกสร้าง!$A$5:$D$105,MATCH($AP255,[1]ค่าเสื่อมสิ่งปลูกสร้าง!$A$5:$A$105,0),MATCH(AE255,[1]ค่าเสื่อมสิ่งปลูกสร้าง!$A$3:$D$3)))</f>
        <v>65</v>
      </c>
      <c r="AR255" s="44">
        <f t="shared" si="53"/>
        <v>19845</v>
      </c>
      <c r="AS255" s="44">
        <f t="shared" si="54"/>
        <v>20820</v>
      </c>
      <c r="AT255" s="44">
        <f t="shared" si="55"/>
        <v>20820</v>
      </c>
      <c r="AU255" s="46">
        <v>0</v>
      </c>
      <c r="AV255" s="44">
        <f t="shared" si="49"/>
        <v>20820</v>
      </c>
      <c r="AW255" s="47" t="str">
        <f t="shared" si="50"/>
        <v>0.01</v>
      </c>
      <c r="AX255" s="48">
        <v>1</v>
      </c>
      <c r="AY255" s="48"/>
      <c r="AZ255" s="49">
        <v>0</v>
      </c>
      <c r="BA255" s="48"/>
      <c r="BB255" s="48"/>
      <c r="BC255" s="44">
        <f t="shared" si="51"/>
        <v>0</v>
      </c>
      <c r="BD255" s="50">
        <v>1</v>
      </c>
      <c r="BE255" s="51">
        <f>IF(AX255=1,0,IF(AY255=1,0,IF(BC255&gt;#REF!,#REF!,IF(OR(AZ255&gt;0,BD255&gt;0),BC255+([1]สูตร2!H243*(100%-AZ255)-BC255)*BD255,[1]สูตร2!H243*(100%-AZ255)))))</f>
        <v>0</v>
      </c>
      <c r="BF255" s="31"/>
    </row>
    <row r="256" spans="1:58" s="5" customFormat="1" ht="24" customHeight="1" x14ac:dyDescent="0.2">
      <c r="A256" s="31"/>
      <c r="B256" s="31" t="s">
        <v>65</v>
      </c>
      <c r="C256" s="31">
        <v>30356</v>
      </c>
      <c r="D256" s="31" t="s">
        <v>66</v>
      </c>
      <c r="E256" s="31" t="s">
        <v>258</v>
      </c>
      <c r="F256" s="31"/>
      <c r="G256" s="32" t="s">
        <v>257</v>
      </c>
      <c r="H256" s="31">
        <v>156</v>
      </c>
      <c r="I256" s="31">
        <v>1654</v>
      </c>
      <c r="J256" s="31" t="s">
        <v>80</v>
      </c>
      <c r="K256" s="31">
        <v>0</v>
      </c>
      <c r="L256" s="31">
        <v>0</v>
      </c>
      <c r="M256" s="31">
        <v>15</v>
      </c>
      <c r="N256" s="33"/>
      <c r="O256" s="33">
        <v>15</v>
      </c>
      <c r="P256" s="33"/>
      <c r="Q256" s="33"/>
      <c r="R256" s="33"/>
      <c r="S256" s="34" t="str">
        <f t="shared" si="42"/>
        <v>2</v>
      </c>
      <c r="T256" s="35">
        <f t="shared" si="43"/>
        <v>15</v>
      </c>
      <c r="U256" s="36">
        <f>INDEX([1]ราคาที่ดิน!$B:$G,MATCH($C256,[1]ราคาที่ดิน!$A:$A,0),MATCH($B256,[1]ราคาที่ดิน!$B$1:$G$1,0))</f>
        <v>65</v>
      </c>
      <c r="V256" s="37">
        <f t="shared" si="52"/>
        <v>975</v>
      </c>
      <c r="W256" s="31">
        <v>3</v>
      </c>
      <c r="X256" s="31">
        <v>89</v>
      </c>
      <c r="Y256" s="31" t="s">
        <v>71</v>
      </c>
      <c r="Z256" s="31" t="s">
        <v>259</v>
      </c>
      <c r="AA256" s="31"/>
      <c r="AB256" s="32" t="s">
        <v>257</v>
      </c>
      <c r="AC256" s="38"/>
      <c r="AD256" s="39" t="s">
        <v>75</v>
      </c>
      <c r="AE256" s="39" t="s">
        <v>76</v>
      </c>
      <c r="AF256" s="40" t="str">
        <f t="shared" si="44"/>
        <v>1</v>
      </c>
      <c r="AG256" s="41">
        <f t="shared" si="45"/>
        <v>84</v>
      </c>
      <c r="AH256" s="42">
        <v>84</v>
      </c>
      <c r="AI256" s="42"/>
      <c r="AJ256" s="42"/>
      <c r="AK256" s="42"/>
      <c r="AL256" s="31">
        <v>15</v>
      </c>
      <c r="AM256" s="43" t="str">
        <f t="shared" si="46"/>
        <v>100</v>
      </c>
      <c r="AN256" s="44">
        <f>INDEX([1]ราคาสิ่งปลูกสร้าง!$D$6:$CC$47,MATCH($AD256,[1]ราคาสิ่งปลูกสร้าง!$B$6:$B$45,0),MATCH($C$7,[1]ราคาสิ่งปลูกสร้าง!$D$5:$CC$5,0))</f>
        <v>5400</v>
      </c>
      <c r="AO256" s="44">
        <f t="shared" si="47"/>
        <v>453600</v>
      </c>
      <c r="AP256" s="45">
        <f t="shared" si="48"/>
        <v>15</v>
      </c>
      <c r="AQ256" s="40">
        <f>IF(AP256=0,0,INDEX([1]ค่าเสื่อมสิ่งปลูกสร้าง!$A$5:$D$105,MATCH($AP256,[1]ค่าเสื่อมสิ่งปลูกสร้าง!$A$5:$A$105,0),MATCH(AE256,[1]ค่าเสื่อมสิ่งปลูกสร้าง!$A$3:$D$3)))</f>
        <v>65</v>
      </c>
      <c r="AR256" s="44">
        <f t="shared" si="53"/>
        <v>158760</v>
      </c>
      <c r="AS256" s="44">
        <f t="shared" si="54"/>
        <v>159735</v>
      </c>
      <c r="AT256" s="44">
        <f t="shared" si="55"/>
        <v>159735</v>
      </c>
      <c r="AU256" s="46">
        <v>0</v>
      </c>
      <c r="AV256" s="44">
        <f t="shared" si="49"/>
        <v>159735</v>
      </c>
      <c r="AW256" s="47" t="str">
        <f t="shared" si="50"/>
        <v>0.01</v>
      </c>
      <c r="AX256" s="48">
        <v>1</v>
      </c>
      <c r="AY256" s="48"/>
      <c r="AZ256" s="49">
        <v>0</v>
      </c>
      <c r="BA256" s="48"/>
      <c r="BB256" s="48"/>
      <c r="BC256" s="44">
        <f t="shared" si="51"/>
        <v>0</v>
      </c>
      <c r="BD256" s="50">
        <v>1</v>
      </c>
      <c r="BE256" s="51">
        <f>IF(AX256=1,0,IF(AY256=1,0,IF(BC256&gt;#REF!,#REF!,IF(OR(AZ256&gt;0,BD256&gt;0),BC256+([1]สูตร2!H244*(100%-AZ256)-BC256)*BD256,[1]สูตร2!H244*(100%-AZ256)))))</f>
        <v>0</v>
      </c>
      <c r="BF256" s="31"/>
    </row>
    <row r="257" spans="1:58" s="5" customFormat="1" ht="24" customHeight="1" x14ac:dyDescent="0.2">
      <c r="A257" s="31"/>
      <c r="B257" s="31" t="s">
        <v>65</v>
      </c>
      <c r="C257" s="31">
        <v>30346</v>
      </c>
      <c r="D257" s="31" t="s">
        <v>66</v>
      </c>
      <c r="E257" s="31" t="s">
        <v>258</v>
      </c>
      <c r="F257" s="31"/>
      <c r="G257" s="32" t="s">
        <v>257</v>
      </c>
      <c r="H257" s="31">
        <v>50</v>
      </c>
      <c r="I257" s="31">
        <v>1340</v>
      </c>
      <c r="J257" s="31" t="s">
        <v>80</v>
      </c>
      <c r="K257" s="31">
        <v>0</v>
      </c>
      <c r="L257" s="31">
        <v>0</v>
      </c>
      <c r="M257" s="31">
        <v>70</v>
      </c>
      <c r="N257" s="33"/>
      <c r="O257" s="33">
        <v>70</v>
      </c>
      <c r="P257" s="33"/>
      <c r="Q257" s="33"/>
      <c r="R257" s="33"/>
      <c r="S257" s="34" t="str">
        <f t="shared" si="42"/>
        <v>2</v>
      </c>
      <c r="T257" s="35">
        <f t="shared" si="43"/>
        <v>70</v>
      </c>
      <c r="U257" s="36">
        <f>INDEX([1]ราคาที่ดิน!$B:$G,MATCH($C257,[1]ราคาที่ดิน!$A:$A,0),MATCH($B257,[1]ราคาที่ดิน!$B$1:$G$1,0))</f>
        <v>200</v>
      </c>
      <c r="V257" s="37">
        <f t="shared" si="52"/>
        <v>14000</v>
      </c>
      <c r="W257" s="31"/>
      <c r="X257" s="31"/>
      <c r="Y257" s="31"/>
      <c r="Z257" s="31"/>
      <c r="AA257" s="31"/>
      <c r="AB257" s="32"/>
      <c r="AC257" s="38"/>
      <c r="AD257" s="39"/>
      <c r="AE257" s="39"/>
      <c r="AF257" s="40" t="str">
        <f t="shared" si="44"/>
        <v/>
      </c>
      <c r="AG257" s="41" t="str">
        <f t="shared" si="45"/>
        <v/>
      </c>
      <c r="AH257" s="42"/>
      <c r="AI257" s="42"/>
      <c r="AJ257" s="42"/>
      <c r="AK257" s="42"/>
      <c r="AL257" s="31"/>
      <c r="AM257" s="43" t="str">
        <f t="shared" si="46"/>
        <v>100</v>
      </c>
      <c r="AN257" s="44">
        <f>INDEX([1]ราคาสิ่งปลูกสร้าง!$D$6:$CC$47,MATCH($AD257,[1]ราคาสิ่งปลูกสร้าง!$B$6:$B$45,0),MATCH($C$7,[1]ราคาสิ่งปลูกสร้าง!$D$5:$CC$5,0))</f>
        <v>0</v>
      </c>
      <c r="AO257" s="44">
        <f t="shared" si="47"/>
        <v>0</v>
      </c>
      <c r="AP257" s="45">
        <f t="shared" si="48"/>
        <v>0</v>
      </c>
      <c r="AQ257" s="40">
        <f>IF(AP257=0,0,INDEX([1]ค่าเสื่อมสิ่งปลูกสร้าง!$A$5:$D$105,MATCH($AP257,[1]ค่าเสื่อมสิ่งปลูกสร้าง!$A$5:$A$105,0),MATCH(AE257,[1]ค่าเสื่อมสิ่งปลูกสร้าง!$A$3:$D$3)))</f>
        <v>0</v>
      </c>
      <c r="AR257" s="44">
        <f t="shared" si="53"/>
        <v>0</v>
      </c>
      <c r="AS257" s="44">
        <f t="shared" si="54"/>
        <v>14000</v>
      </c>
      <c r="AT257" s="44">
        <f t="shared" si="55"/>
        <v>14000</v>
      </c>
      <c r="AU257" s="46">
        <v>0</v>
      </c>
      <c r="AV257" s="44">
        <f t="shared" si="49"/>
        <v>14000</v>
      </c>
      <c r="AW257" s="47" t="str">
        <f t="shared" si="50"/>
        <v>0.02</v>
      </c>
      <c r="AX257" s="48">
        <v>1</v>
      </c>
      <c r="AY257" s="48"/>
      <c r="AZ257" s="49">
        <v>0</v>
      </c>
      <c r="BA257" s="48"/>
      <c r="BB257" s="48"/>
      <c r="BC257" s="44">
        <f t="shared" si="51"/>
        <v>0</v>
      </c>
      <c r="BD257" s="50">
        <v>1</v>
      </c>
      <c r="BE257" s="51">
        <f>IF(AX257=1,0,IF(AY257=1,0,IF(BC257&gt;#REF!,#REF!,IF(OR(AZ257&gt;0,BD257&gt;0),BC257+([1]สูตร2!H245*(100%-AZ257)-BC257)*BD257,[1]สูตร2!H245*(100%-AZ257)))))</f>
        <v>0</v>
      </c>
      <c r="BF257" s="31"/>
    </row>
    <row r="258" spans="1:58" s="5" customFormat="1" ht="24" customHeight="1" x14ac:dyDescent="0.2">
      <c r="A258" s="31">
        <v>94</v>
      </c>
      <c r="B258" s="31" t="s">
        <v>65</v>
      </c>
      <c r="C258" s="31">
        <v>27445</v>
      </c>
      <c r="D258" s="31" t="s">
        <v>66</v>
      </c>
      <c r="E258" s="31" t="s">
        <v>260</v>
      </c>
      <c r="F258" s="31"/>
      <c r="G258" s="32" t="s">
        <v>261</v>
      </c>
      <c r="H258" s="31">
        <v>261</v>
      </c>
      <c r="I258" s="31">
        <v>-1410</v>
      </c>
      <c r="J258" s="31" t="s">
        <v>80</v>
      </c>
      <c r="K258" s="31">
        <v>12</v>
      </c>
      <c r="L258" s="31">
        <v>2</v>
      </c>
      <c r="M258" s="31">
        <v>6</v>
      </c>
      <c r="N258" s="33">
        <v>5006</v>
      </c>
      <c r="O258" s="33"/>
      <c r="P258" s="33"/>
      <c r="Q258" s="33"/>
      <c r="R258" s="33"/>
      <c r="S258" s="34" t="str">
        <f t="shared" si="42"/>
        <v>1</v>
      </c>
      <c r="T258" s="35">
        <f t="shared" si="43"/>
        <v>5006</v>
      </c>
      <c r="U258" s="36">
        <f>INDEX([1]ราคาที่ดิน!$B:$G,MATCH($C258,[1]ราคาที่ดิน!$A:$A,0),MATCH($B258,[1]ราคาที่ดิน!$B$1:$G$1,0))</f>
        <v>200</v>
      </c>
      <c r="V258" s="37">
        <f t="shared" si="52"/>
        <v>1001200</v>
      </c>
      <c r="W258" s="31"/>
      <c r="X258" s="31"/>
      <c r="Y258" s="31"/>
      <c r="Z258" s="31"/>
      <c r="AA258" s="31"/>
      <c r="AB258" s="32"/>
      <c r="AC258" s="38">
        <v>2</v>
      </c>
      <c r="AD258" s="39"/>
      <c r="AE258" s="39"/>
      <c r="AF258" s="40" t="str">
        <f t="shared" si="44"/>
        <v/>
      </c>
      <c r="AG258" s="41" t="str">
        <f t="shared" si="45"/>
        <v/>
      </c>
      <c r="AH258" s="42"/>
      <c r="AI258" s="42"/>
      <c r="AJ258" s="42"/>
      <c r="AK258" s="42"/>
      <c r="AL258" s="31"/>
      <c r="AM258" s="43" t="str">
        <f t="shared" si="46"/>
        <v>100</v>
      </c>
      <c r="AN258" s="44">
        <f>INDEX([1]ราคาสิ่งปลูกสร้าง!$D$6:$CC$47,MATCH($AD258,[1]ราคาสิ่งปลูกสร้าง!$B$6:$B$45,0),MATCH($C$7,[1]ราคาสิ่งปลูกสร้าง!$D$5:$CC$5,0))</f>
        <v>0</v>
      </c>
      <c r="AO258" s="44">
        <f t="shared" si="47"/>
        <v>0</v>
      </c>
      <c r="AP258" s="45">
        <f t="shared" si="48"/>
        <v>0</v>
      </c>
      <c r="AQ258" s="40">
        <f>IF(AP258=0,0,INDEX([1]ค่าเสื่อมสิ่งปลูกสร้าง!$A$5:$D$105,MATCH($AP258,[1]ค่าเสื่อมสิ่งปลูกสร้าง!$A$5:$A$105,0),MATCH(AE258,[1]ค่าเสื่อมสิ่งปลูกสร้าง!$A$3:$D$3)))</f>
        <v>0</v>
      </c>
      <c r="AR258" s="44">
        <f t="shared" si="53"/>
        <v>0</v>
      </c>
      <c r="AS258" s="44">
        <f t="shared" si="54"/>
        <v>1001200</v>
      </c>
      <c r="AT258" s="44">
        <f t="shared" si="55"/>
        <v>1001200</v>
      </c>
      <c r="AU258" s="46">
        <v>0</v>
      </c>
      <c r="AV258" s="44">
        <f t="shared" si="49"/>
        <v>1001200</v>
      </c>
      <c r="AW258" s="47" t="str">
        <f t="shared" si="50"/>
        <v>0.01</v>
      </c>
      <c r="AX258" s="48">
        <v>1</v>
      </c>
      <c r="AY258" s="48"/>
      <c r="AZ258" s="49">
        <v>0</v>
      </c>
      <c r="BA258" s="48"/>
      <c r="BB258" s="48"/>
      <c r="BC258" s="44">
        <f t="shared" si="51"/>
        <v>0</v>
      </c>
      <c r="BD258" s="50">
        <v>1</v>
      </c>
      <c r="BE258" s="51">
        <f>IF(AX258=1,0,IF(AY258=1,0,IF(BC258&gt;#REF!,#REF!,IF(OR(AZ258&gt;0,BD258&gt;0),BC258+([1]สูตร2!H246*(100%-AZ258)-BC258)*BD258,[1]สูตร2!H246*(100%-AZ258)))))</f>
        <v>0</v>
      </c>
      <c r="BF258" s="31"/>
    </row>
    <row r="259" spans="1:58" s="5" customFormat="1" ht="24" customHeight="1" x14ac:dyDescent="0.2">
      <c r="A259" s="31"/>
      <c r="B259" s="31" t="s">
        <v>93</v>
      </c>
      <c r="C259" s="31">
        <v>1</v>
      </c>
      <c r="D259" s="31" t="s">
        <v>66</v>
      </c>
      <c r="E259" s="31" t="s">
        <v>260</v>
      </c>
      <c r="F259" s="31"/>
      <c r="G259" s="32" t="s">
        <v>261</v>
      </c>
      <c r="H259" s="31" t="s">
        <v>104</v>
      </c>
      <c r="I259" s="31" t="s">
        <v>104</v>
      </c>
      <c r="J259" s="31" t="s">
        <v>80</v>
      </c>
      <c r="K259" s="31">
        <v>0</v>
      </c>
      <c r="L259" s="31">
        <v>0</v>
      </c>
      <c r="M259" s="31">
        <v>45</v>
      </c>
      <c r="N259" s="33"/>
      <c r="O259" s="33">
        <v>45</v>
      </c>
      <c r="P259" s="33"/>
      <c r="Q259" s="33"/>
      <c r="R259" s="33"/>
      <c r="S259" s="34" t="str">
        <f t="shared" si="42"/>
        <v>2</v>
      </c>
      <c r="T259" s="35">
        <f t="shared" si="43"/>
        <v>45</v>
      </c>
      <c r="U259" s="36">
        <f>INDEX([1]ราคาที่ดิน!$B:$G,MATCH($C259,[1]ราคาที่ดิน!$A:$A,0),MATCH($B259,[1]ราคาที่ดิน!$B$1:$G$1,0))</f>
        <v>100</v>
      </c>
      <c r="V259" s="37">
        <f t="shared" si="52"/>
        <v>4500</v>
      </c>
      <c r="W259" s="31">
        <v>1</v>
      </c>
      <c r="X259" s="31">
        <v>91</v>
      </c>
      <c r="Y259" s="31" t="s">
        <v>71</v>
      </c>
      <c r="Z259" s="31" t="s">
        <v>262</v>
      </c>
      <c r="AA259" s="31"/>
      <c r="AB259" s="32" t="s">
        <v>261</v>
      </c>
      <c r="AC259" s="38">
        <v>2</v>
      </c>
      <c r="AD259" s="39" t="s">
        <v>73</v>
      </c>
      <c r="AE259" s="39" t="s">
        <v>74</v>
      </c>
      <c r="AF259" s="40" t="str">
        <f t="shared" si="44"/>
        <v>2</v>
      </c>
      <c r="AG259" s="41">
        <f t="shared" si="45"/>
        <v>54</v>
      </c>
      <c r="AH259" s="42"/>
      <c r="AI259" s="42">
        <v>54</v>
      </c>
      <c r="AJ259" s="42"/>
      <c r="AK259" s="42"/>
      <c r="AL259" s="31">
        <v>15</v>
      </c>
      <c r="AM259" s="43" t="str">
        <f t="shared" si="46"/>
        <v>100</v>
      </c>
      <c r="AN259" s="44">
        <f>INDEX([1]ราคาสิ่งปลูกสร้าง!$D$6:$CC$47,MATCH($AD259,[1]ราคาสิ่งปลูกสร้าง!$B$6:$B$45,0),MATCH($C$7,[1]ราคาสิ่งปลูกสร้าง!$D$5:$CC$5,0))</f>
        <v>6500</v>
      </c>
      <c r="AO259" s="44">
        <f t="shared" si="47"/>
        <v>351000</v>
      </c>
      <c r="AP259" s="45">
        <f t="shared" si="48"/>
        <v>15</v>
      </c>
      <c r="AQ259" s="40">
        <f>IF(AP259=0,0,INDEX([1]ค่าเสื่อมสิ่งปลูกสร้าง!$A$5:$D$105,MATCH($AP259,[1]ค่าเสื่อมสิ่งปลูกสร้าง!$A$5:$A$105,0),MATCH(AE259,[1]ค่าเสื่อมสิ่งปลูกสร้าง!$A$3:$D$3)))</f>
        <v>20</v>
      </c>
      <c r="AR259" s="44">
        <f t="shared" si="53"/>
        <v>280800</v>
      </c>
      <c r="AS259" s="44">
        <f t="shared" si="54"/>
        <v>285300</v>
      </c>
      <c r="AT259" s="44">
        <f t="shared" si="55"/>
        <v>285300</v>
      </c>
      <c r="AU259" s="46">
        <v>0</v>
      </c>
      <c r="AV259" s="44">
        <f t="shared" si="49"/>
        <v>285300</v>
      </c>
      <c r="AW259" s="47" t="str">
        <f t="shared" si="50"/>
        <v>0.02</v>
      </c>
      <c r="AX259" s="48">
        <v>1</v>
      </c>
      <c r="AY259" s="48"/>
      <c r="AZ259" s="49">
        <v>0</v>
      </c>
      <c r="BA259" s="48"/>
      <c r="BB259" s="48"/>
      <c r="BC259" s="44">
        <f t="shared" si="51"/>
        <v>0</v>
      </c>
      <c r="BD259" s="50">
        <v>1</v>
      </c>
      <c r="BE259" s="51">
        <f>IF(AX259=1,0,IF(AY259=1,0,IF(BC259&gt;#REF!,#REF!,IF(OR(AZ259&gt;0,BD259&gt;0),BC259+([1]สูตร2!H247*(100%-AZ259)-BC259)*BD259,[1]สูตร2!H247*(100%-AZ259)))))</f>
        <v>0</v>
      </c>
      <c r="BF259" s="31"/>
    </row>
    <row r="260" spans="1:58" s="5" customFormat="1" ht="24" customHeight="1" x14ac:dyDescent="0.2">
      <c r="A260" s="31"/>
      <c r="B260" s="31" t="s">
        <v>93</v>
      </c>
      <c r="C260" s="31">
        <v>1</v>
      </c>
      <c r="D260" s="31" t="s">
        <v>66</v>
      </c>
      <c r="E260" s="31" t="s">
        <v>260</v>
      </c>
      <c r="F260" s="31"/>
      <c r="G260" s="32" t="s">
        <v>261</v>
      </c>
      <c r="H260" s="31" t="s">
        <v>104</v>
      </c>
      <c r="I260" s="31" t="s">
        <v>104</v>
      </c>
      <c r="J260" s="31" t="s">
        <v>80</v>
      </c>
      <c r="K260" s="31">
        <v>0</v>
      </c>
      <c r="L260" s="31">
        <v>0</v>
      </c>
      <c r="M260" s="31">
        <v>25</v>
      </c>
      <c r="N260" s="33"/>
      <c r="O260" s="33">
        <v>25</v>
      </c>
      <c r="P260" s="33"/>
      <c r="Q260" s="33"/>
      <c r="R260" s="33"/>
      <c r="S260" s="34" t="str">
        <f t="shared" si="42"/>
        <v>2</v>
      </c>
      <c r="T260" s="35">
        <f t="shared" si="43"/>
        <v>25</v>
      </c>
      <c r="U260" s="36">
        <f>INDEX([1]ราคาที่ดิน!$B:$G,MATCH($C260,[1]ราคาที่ดิน!$A:$A,0),MATCH($B260,[1]ราคาที่ดิน!$B$1:$G$1,0))</f>
        <v>100</v>
      </c>
      <c r="V260" s="37">
        <f t="shared" si="52"/>
        <v>2500</v>
      </c>
      <c r="W260" s="31">
        <v>2</v>
      </c>
      <c r="X260" s="31">
        <v>91</v>
      </c>
      <c r="Y260" s="31" t="s">
        <v>71</v>
      </c>
      <c r="Z260" s="31" t="s">
        <v>262</v>
      </c>
      <c r="AA260" s="31"/>
      <c r="AB260" s="32" t="s">
        <v>261</v>
      </c>
      <c r="AC260" s="38">
        <v>2</v>
      </c>
      <c r="AD260" s="39" t="s">
        <v>75</v>
      </c>
      <c r="AE260" s="39" t="s">
        <v>76</v>
      </c>
      <c r="AF260" s="40" t="str">
        <f t="shared" si="44"/>
        <v>1</v>
      </c>
      <c r="AG260" s="41">
        <f t="shared" si="45"/>
        <v>10.5</v>
      </c>
      <c r="AH260" s="42">
        <v>10.5</v>
      </c>
      <c r="AI260" s="42"/>
      <c r="AJ260" s="42"/>
      <c r="AK260" s="42"/>
      <c r="AL260" s="31">
        <v>35</v>
      </c>
      <c r="AM260" s="43" t="str">
        <f t="shared" si="46"/>
        <v>100</v>
      </c>
      <c r="AN260" s="44">
        <f>INDEX([1]ราคาสิ่งปลูกสร้าง!$D$6:$CC$47,MATCH($AD260,[1]ราคาสิ่งปลูกสร้าง!$B$6:$B$45,0),MATCH($C$7,[1]ราคาสิ่งปลูกสร้าง!$D$5:$CC$5,0))</f>
        <v>5400</v>
      </c>
      <c r="AO260" s="44">
        <f t="shared" si="47"/>
        <v>56700</v>
      </c>
      <c r="AP260" s="45">
        <f t="shared" si="48"/>
        <v>35</v>
      </c>
      <c r="AQ260" s="40">
        <f>IF(AP260=0,0,INDEX([1]ค่าเสื่อมสิ่งปลูกสร้าง!$A$5:$D$105,MATCH($AP260,[1]ค่าเสื่อมสิ่งปลูกสร้าง!$A$5:$A$105,0),MATCH(AE260,[1]ค่าเสื่อมสิ่งปลูกสร้าง!$A$3:$D$3)))</f>
        <v>93</v>
      </c>
      <c r="AR260" s="44">
        <f t="shared" si="53"/>
        <v>3969.0000000000005</v>
      </c>
      <c r="AS260" s="44">
        <f t="shared" si="54"/>
        <v>6469</v>
      </c>
      <c r="AT260" s="44">
        <f t="shared" si="55"/>
        <v>6469</v>
      </c>
      <c r="AU260" s="46">
        <v>0</v>
      </c>
      <c r="AV260" s="44">
        <f t="shared" si="49"/>
        <v>6469</v>
      </c>
      <c r="AW260" s="47" t="str">
        <f t="shared" si="50"/>
        <v>0.01</v>
      </c>
      <c r="AX260" s="48">
        <v>1</v>
      </c>
      <c r="AY260" s="48"/>
      <c r="AZ260" s="49">
        <v>0</v>
      </c>
      <c r="BA260" s="48"/>
      <c r="BB260" s="48"/>
      <c r="BC260" s="44">
        <f t="shared" si="51"/>
        <v>0</v>
      </c>
      <c r="BD260" s="50">
        <v>1</v>
      </c>
      <c r="BE260" s="51">
        <f>IF(AX260=1,0,IF(AY260=1,0,IF(BC260&gt;#REF!,#REF!,IF(OR(AZ260&gt;0,BD260&gt;0),BC260+([1]สูตร2!H248*(100%-AZ260)-BC260)*BD260,[1]สูตร2!H248*(100%-AZ260)))))</f>
        <v>0</v>
      </c>
      <c r="BF260" s="31"/>
    </row>
    <row r="261" spans="1:58" s="5" customFormat="1" ht="24" customHeight="1" x14ac:dyDescent="0.2">
      <c r="A261" s="31"/>
      <c r="B261" s="31" t="s">
        <v>93</v>
      </c>
      <c r="C261" s="31">
        <v>1</v>
      </c>
      <c r="D261" s="31" t="s">
        <v>66</v>
      </c>
      <c r="E261" s="31" t="s">
        <v>260</v>
      </c>
      <c r="F261" s="31"/>
      <c r="G261" s="32" t="s">
        <v>261</v>
      </c>
      <c r="H261" s="31" t="s">
        <v>104</v>
      </c>
      <c r="I261" s="31" t="s">
        <v>104</v>
      </c>
      <c r="J261" s="31" t="s">
        <v>80</v>
      </c>
      <c r="K261" s="31">
        <v>0</v>
      </c>
      <c r="L261" s="31">
        <v>0</v>
      </c>
      <c r="M261" s="31">
        <v>20</v>
      </c>
      <c r="N261" s="33"/>
      <c r="O261" s="33">
        <v>20</v>
      </c>
      <c r="P261" s="33"/>
      <c r="Q261" s="33"/>
      <c r="R261" s="33"/>
      <c r="S261" s="34" t="str">
        <f t="shared" si="42"/>
        <v>2</v>
      </c>
      <c r="T261" s="35">
        <f t="shared" si="43"/>
        <v>20</v>
      </c>
      <c r="U261" s="36">
        <f>INDEX([1]ราคาที่ดิน!$B:$G,MATCH($C261,[1]ราคาที่ดิน!$A:$A,0),MATCH($B261,[1]ราคาที่ดิน!$B$1:$G$1,0))</f>
        <v>100</v>
      </c>
      <c r="V261" s="37">
        <f t="shared" si="52"/>
        <v>2000</v>
      </c>
      <c r="W261" s="31">
        <v>3</v>
      </c>
      <c r="X261" s="31">
        <v>91</v>
      </c>
      <c r="Y261" s="31" t="s">
        <v>71</v>
      </c>
      <c r="Z261" s="31" t="s">
        <v>262</v>
      </c>
      <c r="AA261" s="31"/>
      <c r="AB261" s="32" t="s">
        <v>261</v>
      </c>
      <c r="AC261" s="38"/>
      <c r="AD261" s="39" t="s">
        <v>77</v>
      </c>
      <c r="AE261" s="39" t="s">
        <v>76</v>
      </c>
      <c r="AF261" s="40" t="str">
        <f t="shared" si="44"/>
        <v>1</v>
      </c>
      <c r="AG261" s="41">
        <f t="shared" si="45"/>
        <v>84</v>
      </c>
      <c r="AH261" s="42">
        <v>84</v>
      </c>
      <c r="AI261" s="42"/>
      <c r="AJ261" s="42"/>
      <c r="AK261" s="42"/>
      <c r="AL261" s="31">
        <v>5</v>
      </c>
      <c r="AM261" s="43" t="str">
        <f t="shared" si="46"/>
        <v>100</v>
      </c>
      <c r="AN261" s="44">
        <f>INDEX([1]ราคาสิ่งปลูกสร้าง!$D$6:$CC$47,MATCH($AD261,[1]ราคาสิ่งปลูกสร้าง!$B$6:$B$45,0),MATCH($C$7,[1]ราคาสิ่งปลูกสร้าง!$D$5:$CC$5,0))</f>
        <v>2050</v>
      </c>
      <c r="AO261" s="44">
        <f t="shared" si="47"/>
        <v>172200</v>
      </c>
      <c r="AP261" s="45">
        <f t="shared" si="48"/>
        <v>5</v>
      </c>
      <c r="AQ261" s="40">
        <f>IF(AP261=0,0,INDEX([1]ค่าเสื่อมสิ่งปลูกสร้าง!$A$5:$D$105,MATCH($AP261,[1]ค่าเสื่อมสิ่งปลูกสร้าง!$A$5:$A$105,0),MATCH(AE261,[1]ค่าเสื่อมสิ่งปลูกสร้าง!$A$3:$D$3)))</f>
        <v>15</v>
      </c>
      <c r="AR261" s="44">
        <f t="shared" si="53"/>
        <v>146370</v>
      </c>
      <c r="AS261" s="44">
        <f t="shared" si="54"/>
        <v>148370</v>
      </c>
      <c r="AT261" s="44">
        <f t="shared" si="55"/>
        <v>148370</v>
      </c>
      <c r="AU261" s="46">
        <v>0</v>
      </c>
      <c r="AV261" s="44">
        <f t="shared" si="49"/>
        <v>148370</v>
      </c>
      <c r="AW261" s="47" t="str">
        <f t="shared" si="50"/>
        <v>0.01</v>
      </c>
      <c r="AX261" s="48">
        <v>1</v>
      </c>
      <c r="AY261" s="48"/>
      <c r="AZ261" s="49">
        <v>0</v>
      </c>
      <c r="BA261" s="48"/>
      <c r="BB261" s="48"/>
      <c r="BC261" s="44">
        <f t="shared" si="51"/>
        <v>0</v>
      </c>
      <c r="BD261" s="50">
        <v>1</v>
      </c>
      <c r="BE261" s="51">
        <f>IF(AX261=1,0,IF(AY261=1,0,IF(BC261&gt;#REF!,#REF!,IF(OR(AZ261&gt;0,BD261&gt;0),BC261+([1]สูตร2!H249*(100%-AZ261)-BC261)*BD261,[1]สูตร2!H249*(100%-AZ261)))))</f>
        <v>0</v>
      </c>
      <c r="BF261" s="31"/>
    </row>
    <row r="262" spans="1:58" s="5" customFormat="1" ht="24" customHeight="1" x14ac:dyDescent="0.2">
      <c r="A262" s="31">
        <v>95</v>
      </c>
      <c r="B262" s="31" t="s">
        <v>65</v>
      </c>
      <c r="C262" s="31">
        <v>27502</v>
      </c>
      <c r="D262" s="31" t="s">
        <v>71</v>
      </c>
      <c r="E262" s="31" t="s">
        <v>263</v>
      </c>
      <c r="F262" s="31"/>
      <c r="G262" s="32" t="s">
        <v>264</v>
      </c>
      <c r="H262" s="31">
        <v>364</v>
      </c>
      <c r="I262" s="31">
        <v>-1467</v>
      </c>
      <c r="J262" s="31" t="s">
        <v>80</v>
      </c>
      <c r="K262" s="31">
        <v>6</v>
      </c>
      <c r="L262" s="31">
        <v>2</v>
      </c>
      <c r="M262" s="31">
        <v>22</v>
      </c>
      <c r="N262" s="33">
        <v>2622</v>
      </c>
      <c r="O262" s="33"/>
      <c r="P262" s="33"/>
      <c r="Q262" s="33"/>
      <c r="R262" s="33"/>
      <c r="S262" s="34" t="str">
        <f t="shared" si="42"/>
        <v>1</v>
      </c>
      <c r="T262" s="35">
        <f t="shared" si="43"/>
        <v>2622</v>
      </c>
      <c r="U262" s="36">
        <f>INDEX([1]ราคาที่ดิน!$B:$G,MATCH($C262,[1]ราคาที่ดิน!$A:$A,0),MATCH($B262,[1]ราคาที่ดิน!$B$1:$G$1,0))</f>
        <v>110</v>
      </c>
      <c r="V262" s="37">
        <f t="shared" si="52"/>
        <v>288420</v>
      </c>
      <c r="W262" s="31"/>
      <c r="X262" s="31"/>
      <c r="Y262" s="31"/>
      <c r="Z262" s="31"/>
      <c r="AA262" s="31"/>
      <c r="AB262" s="32"/>
      <c r="AC262" s="38"/>
      <c r="AD262" s="39"/>
      <c r="AE262" s="39"/>
      <c r="AF262" s="40" t="str">
        <f t="shared" si="44"/>
        <v/>
      </c>
      <c r="AG262" s="41" t="str">
        <f t="shared" si="45"/>
        <v/>
      </c>
      <c r="AH262" s="42"/>
      <c r="AI262" s="42"/>
      <c r="AJ262" s="42"/>
      <c r="AK262" s="42"/>
      <c r="AL262" s="31"/>
      <c r="AM262" s="43" t="str">
        <f t="shared" si="46"/>
        <v>100</v>
      </c>
      <c r="AN262" s="44">
        <f>INDEX([1]ราคาสิ่งปลูกสร้าง!$D$6:$CC$47,MATCH($AD262,[1]ราคาสิ่งปลูกสร้าง!$B$6:$B$45,0),MATCH($C$7,[1]ราคาสิ่งปลูกสร้าง!$D$5:$CC$5,0))</f>
        <v>0</v>
      </c>
      <c r="AO262" s="44">
        <f t="shared" si="47"/>
        <v>0</v>
      </c>
      <c r="AP262" s="45">
        <f t="shared" si="48"/>
        <v>0</v>
      </c>
      <c r="AQ262" s="40">
        <f>IF(AP262=0,0,INDEX([1]ค่าเสื่อมสิ่งปลูกสร้าง!$A$5:$D$105,MATCH($AP262,[1]ค่าเสื่อมสิ่งปลูกสร้าง!$A$5:$A$105,0),MATCH(AE262,[1]ค่าเสื่อมสิ่งปลูกสร้าง!$A$3:$D$3)))</f>
        <v>0</v>
      </c>
      <c r="AR262" s="44">
        <f t="shared" si="53"/>
        <v>0</v>
      </c>
      <c r="AS262" s="44">
        <f t="shared" si="54"/>
        <v>288420</v>
      </c>
      <c r="AT262" s="44">
        <f t="shared" si="55"/>
        <v>288420</v>
      </c>
      <c r="AU262" s="46">
        <v>0</v>
      </c>
      <c r="AV262" s="44">
        <f t="shared" si="49"/>
        <v>288420</v>
      </c>
      <c r="AW262" s="47" t="str">
        <f t="shared" si="50"/>
        <v>0.01</v>
      </c>
      <c r="AX262" s="48">
        <v>1</v>
      </c>
      <c r="AY262" s="48"/>
      <c r="AZ262" s="49">
        <v>0</v>
      </c>
      <c r="BA262" s="48"/>
      <c r="BB262" s="48"/>
      <c r="BC262" s="44">
        <f t="shared" si="51"/>
        <v>0</v>
      </c>
      <c r="BD262" s="50">
        <v>1</v>
      </c>
      <c r="BE262" s="51">
        <f>IF(AX262=1,0,IF(AY262=1,0,IF(BC262&gt;#REF!,#REF!,IF(OR(AZ262&gt;0,BD262&gt;0),BC262+([1]สูตร2!H250*(100%-AZ262)-BC262)*BD262,[1]สูตร2!H250*(100%-AZ262)))))</f>
        <v>0</v>
      </c>
      <c r="BF262" s="31"/>
    </row>
    <row r="263" spans="1:58" s="5" customFormat="1" ht="24" customHeight="1" x14ac:dyDescent="0.2">
      <c r="A263" s="31"/>
      <c r="B263" s="31" t="s">
        <v>65</v>
      </c>
      <c r="C263" s="31">
        <v>30363</v>
      </c>
      <c r="D263" s="31" t="s">
        <v>71</v>
      </c>
      <c r="E263" s="31" t="s">
        <v>263</v>
      </c>
      <c r="F263" s="31"/>
      <c r="G263" s="32" t="s">
        <v>264</v>
      </c>
      <c r="H263" s="31">
        <v>164</v>
      </c>
      <c r="I263" s="31">
        <v>-1661</v>
      </c>
      <c r="J263" s="31" t="s">
        <v>80</v>
      </c>
      <c r="K263" s="31">
        <v>0</v>
      </c>
      <c r="L263" s="31">
        <v>0</v>
      </c>
      <c r="M263" s="31">
        <v>44</v>
      </c>
      <c r="N263" s="33"/>
      <c r="O263" s="33">
        <v>44</v>
      </c>
      <c r="P263" s="33"/>
      <c r="Q263" s="33"/>
      <c r="R263" s="33"/>
      <c r="S263" s="34" t="str">
        <f t="shared" si="42"/>
        <v>2</v>
      </c>
      <c r="T263" s="35">
        <f t="shared" si="43"/>
        <v>44</v>
      </c>
      <c r="U263" s="36">
        <f>INDEX([1]ราคาที่ดิน!$B:$G,MATCH($C263,[1]ราคาที่ดิน!$A:$A,0),MATCH($B263,[1]ราคาที่ดิน!$B$1:$G$1,0))</f>
        <v>200</v>
      </c>
      <c r="V263" s="37">
        <f t="shared" si="52"/>
        <v>8800</v>
      </c>
      <c r="W263" s="31">
        <v>1</v>
      </c>
      <c r="X263" s="31">
        <v>93</v>
      </c>
      <c r="Y263" s="31" t="s">
        <v>71</v>
      </c>
      <c r="Z263" s="31" t="s">
        <v>263</v>
      </c>
      <c r="AA263" s="31"/>
      <c r="AB263" s="32" t="s">
        <v>264</v>
      </c>
      <c r="AC263" s="38">
        <v>2</v>
      </c>
      <c r="AD263" s="39" t="s">
        <v>73</v>
      </c>
      <c r="AE263" s="39" t="s">
        <v>94</v>
      </c>
      <c r="AF263" s="40" t="str">
        <f t="shared" si="44"/>
        <v>2</v>
      </c>
      <c r="AG263" s="41">
        <f t="shared" si="45"/>
        <v>51</v>
      </c>
      <c r="AH263" s="42"/>
      <c r="AI263" s="42">
        <v>51</v>
      </c>
      <c r="AJ263" s="42"/>
      <c r="AK263" s="42"/>
      <c r="AL263" s="31">
        <v>7</v>
      </c>
      <c r="AM263" s="43" t="str">
        <f t="shared" si="46"/>
        <v>100</v>
      </c>
      <c r="AN263" s="44">
        <f>INDEX([1]ราคาสิ่งปลูกสร้าง!$D$6:$CC$47,MATCH($AD263,[1]ราคาสิ่งปลูกสร้าง!$B$6:$B$45,0),MATCH($C$7,[1]ราคาสิ่งปลูกสร้าง!$D$5:$CC$5,0))</f>
        <v>6500</v>
      </c>
      <c r="AO263" s="44">
        <f t="shared" si="47"/>
        <v>331500</v>
      </c>
      <c r="AP263" s="45">
        <f t="shared" si="48"/>
        <v>7</v>
      </c>
      <c r="AQ263" s="40">
        <f>IF(AP263=0,0,INDEX([1]ค่าเสื่อมสิ่งปลูกสร้าง!$A$5:$D$105,MATCH($AP263,[1]ค่าเสื่อมสิ่งปลูกสร้าง!$A$5:$A$105,0),MATCH(AE263,[1]ค่าเสื่อมสิ่งปลูกสร้าง!$A$3:$D$3)))</f>
        <v>7</v>
      </c>
      <c r="AR263" s="44">
        <f t="shared" si="53"/>
        <v>308295</v>
      </c>
      <c r="AS263" s="44">
        <f t="shared" si="54"/>
        <v>317095</v>
      </c>
      <c r="AT263" s="44">
        <f t="shared" si="55"/>
        <v>317095</v>
      </c>
      <c r="AU263" s="46">
        <v>0</v>
      </c>
      <c r="AV263" s="44">
        <f t="shared" si="49"/>
        <v>317095</v>
      </c>
      <c r="AW263" s="47" t="str">
        <f t="shared" si="50"/>
        <v>0.02</v>
      </c>
      <c r="AX263" s="48"/>
      <c r="AY263" s="48"/>
      <c r="AZ263" s="49">
        <v>0</v>
      </c>
      <c r="BA263" s="48"/>
      <c r="BB263" s="48"/>
      <c r="BC263" s="44">
        <f t="shared" si="51"/>
        <v>0</v>
      </c>
      <c r="BD263" s="50">
        <v>1</v>
      </c>
      <c r="BE263" s="51" t="e">
        <f>IF(AX263=1,0,IF(AY263=1,0,IF(BC263&gt;#REF!,#REF!,IF(OR(AZ263&gt;0,BD263&gt;0),BC263+([1]สูตร2!H251*(100%-AZ263)-BC263)*BD263,[1]สูตร2!H251*(100%-AZ263)))))</f>
        <v>#REF!</v>
      </c>
      <c r="BF263" s="31"/>
    </row>
    <row r="264" spans="1:58" s="5" customFormat="1" ht="24" customHeight="1" x14ac:dyDescent="0.2">
      <c r="A264" s="31"/>
      <c r="B264" s="31" t="s">
        <v>65</v>
      </c>
      <c r="C264" s="31">
        <v>30363</v>
      </c>
      <c r="D264" s="31" t="s">
        <v>71</v>
      </c>
      <c r="E264" s="31" t="s">
        <v>263</v>
      </c>
      <c r="F264" s="31"/>
      <c r="G264" s="32" t="s">
        <v>264</v>
      </c>
      <c r="H264" s="31">
        <v>164</v>
      </c>
      <c r="I264" s="31">
        <v>-1661</v>
      </c>
      <c r="J264" s="31" t="s">
        <v>80</v>
      </c>
      <c r="K264" s="31">
        <v>0</v>
      </c>
      <c r="L264" s="31">
        <v>0</v>
      </c>
      <c r="M264" s="31">
        <v>20</v>
      </c>
      <c r="N264" s="33"/>
      <c r="O264" s="33">
        <v>20</v>
      </c>
      <c r="P264" s="33"/>
      <c r="Q264" s="33"/>
      <c r="R264" s="33"/>
      <c r="S264" s="34" t="str">
        <f t="shared" si="42"/>
        <v>2</v>
      </c>
      <c r="T264" s="35">
        <f t="shared" si="43"/>
        <v>20</v>
      </c>
      <c r="U264" s="36">
        <f>INDEX([1]ราคาที่ดิน!$B:$G,MATCH($C264,[1]ราคาที่ดิน!$A:$A,0),MATCH($B264,[1]ราคาที่ดิน!$B$1:$G$1,0))</f>
        <v>200</v>
      </c>
      <c r="V264" s="37">
        <f t="shared" si="52"/>
        <v>4000</v>
      </c>
      <c r="W264" s="31">
        <v>2</v>
      </c>
      <c r="X264" s="31">
        <v>93</v>
      </c>
      <c r="Y264" s="31" t="s">
        <v>71</v>
      </c>
      <c r="Z264" s="31" t="s">
        <v>263</v>
      </c>
      <c r="AA264" s="31"/>
      <c r="AB264" s="32" t="s">
        <v>264</v>
      </c>
      <c r="AC264" s="38">
        <v>2</v>
      </c>
      <c r="AD264" s="39" t="s">
        <v>77</v>
      </c>
      <c r="AE264" s="39" t="s">
        <v>76</v>
      </c>
      <c r="AF264" s="40" t="str">
        <f t="shared" si="44"/>
        <v>1</v>
      </c>
      <c r="AG264" s="41">
        <f t="shared" si="45"/>
        <v>16</v>
      </c>
      <c r="AH264" s="42">
        <v>16</v>
      </c>
      <c r="AI264" s="42"/>
      <c r="AJ264" s="42"/>
      <c r="AK264" s="42"/>
      <c r="AL264" s="31">
        <v>2</v>
      </c>
      <c r="AM264" s="43" t="str">
        <f t="shared" si="46"/>
        <v>100</v>
      </c>
      <c r="AN264" s="44">
        <f>INDEX([1]ราคาสิ่งปลูกสร้าง!$D$6:$CC$47,MATCH($AD264,[1]ราคาสิ่งปลูกสร้าง!$B$6:$B$45,0),MATCH($C$7,[1]ราคาสิ่งปลูกสร้าง!$D$5:$CC$5,0))</f>
        <v>2050</v>
      </c>
      <c r="AO264" s="44">
        <f t="shared" si="47"/>
        <v>32800</v>
      </c>
      <c r="AP264" s="45">
        <f t="shared" si="48"/>
        <v>2</v>
      </c>
      <c r="AQ264" s="40">
        <f>IF(AP264=0,0,INDEX([1]ค่าเสื่อมสิ่งปลูกสร้าง!$A$5:$D$105,MATCH($AP264,[1]ค่าเสื่อมสิ่งปลูกสร้าง!$A$5:$A$105,0),MATCH(AE264,[1]ค่าเสื่อมสิ่งปลูกสร้าง!$A$3:$D$3)))</f>
        <v>6</v>
      </c>
      <c r="AR264" s="44">
        <f t="shared" si="53"/>
        <v>30832</v>
      </c>
      <c r="AS264" s="44">
        <f t="shared" si="54"/>
        <v>34832</v>
      </c>
      <c r="AT264" s="44">
        <f t="shared" si="55"/>
        <v>34832</v>
      </c>
      <c r="AU264" s="46">
        <v>0</v>
      </c>
      <c r="AV264" s="44">
        <f t="shared" si="49"/>
        <v>34832</v>
      </c>
      <c r="AW264" s="47" t="str">
        <f t="shared" si="50"/>
        <v>0.01</v>
      </c>
      <c r="AX264" s="48"/>
      <c r="AY264" s="48"/>
      <c r="AZ264" s="49">
        <v>0</v>
      </c>
      <c r="BA264" s="48"/>
      <c r="BB264" s="48"/>
      <c r="BC264" s="44">
        <f t="shared" si="51"/>
        <v>0</v>
      </c>
      <c r="BD264" s="50">
        <v>1</v>
      </c>
      <c r="BE264" s="51" t="e">
        <f>IF(AX264=1,0,IF(AY264=1,0,IF(BC264&gt;#REF!,#REF!,IF(OR(AZ264&gt;0,BD264&gt;0),BC264+([1]สูตร2!H252*(100%-AZ264)-BC264)*BD264,[1]สูตร2!H252*(100%-AZ264)))))</f>
        <v>#REF!</v>
      </c>
      <c r="BF264" s="31"/>
    </row>
    <row r="265" spans="1:58" s="5" customFormat="1" ht="24" customHeight="1" x14ac:dyDescent="0.2">
      <c r="A265" s="31">
        <v>96</v>
      </c>
      <c r="B265" s="31" t="s">
        <v>65</v>
      </c>
      <c r="C265" s="31">
        <v>27498</v>
      </c>
      <c r="D265" s="31" t="s">
        <v>66</v>
      </c>
      <c r="E265" s="31" t="s">
        <v>265</v>
      </c>
      <c r="F265" s="31"/>
      <c r="G265" s="32" t="s">
        <v>264</v>
      </c>
      <c r="H265" s="31">
        <v>340</v>
      </c>
      <c r="I265" s="31">
        <v>-1463</v>
      </c>
      <c r="J265" s="31" t="s">
        <v>80</v>
      </c>
      <c r="K265" s="31">
        <v>7</v>
      </c>
      <c r="L265" s="31">
        <v>0</v>
      </c>
      <c r="M265" s="31">
        <v>10</v>
      </c>
      <c r="N265" s="33">
        <v>2810</v>
      </c>
      <c r="O265" s="33"/>
      <c r="P265" s="33"/>
      <c r="Q265" s="33"/>
      <c r="R265" s="33"/>
      <c r="S265" s="34" t="str">
        <f t="shared" si="42"/>
        <v>1</v>
      </c>
      <c r="T265" s="35">
        <f t="shared" si="43"/>
        <v>2810</v>
      </c>
      <c r="U265" s="36">
        <f>INDEX([1]ราคาที่ดิน!$B:$G,MATCH($C265,[1]ราคาที่ดิน!$A:$A,0),MATCH($B265,[1]ราคาที่ดิน!$B$1:$G$1,0))</f>
        <v>50</v>
      </c>
      <c r="V265" s="37">
        <f t="shared" si="52"/>
        <v>140500</v>
      </c>
      <c r="W265" s="31"/>
      <c r="X265" s="31"/>
      <c r="Y265" s="31"/>
      <c r="Z265" s="31"/>
      <c r="AA265" s="31"/>
      <c r="AB265" s="32"/>
      <c r="AC265" s="38">
        <v>2</v>
      </c>
      <c r="AD265" s="39"/>
      <c r="AE265" s="39"/>
      <c r="AF265" s="40" t="str">
        <f t="shared" si="44"/>
        <v/>
      </c>
      <c r="AG265" s="41" t="str">
        <f t="shared" si="45"/>
        <v/>
      </c>
      <c r="AH265" s="42"/>
      <c r="AI265" s="42"/>
      <c r="AJ265" s="42"/>
      <c r="AK265" s="42"/>
      <c r="AL265" s="31"/>
      <c r="AM265" s="43" t="str">
        <f t="shared" si="46"/>
        <v>100</v>
      </c>
      <c r="AN265" s="44">
        <f>INDEX([1]ราคาสิ่งปลูกสร้าง!$D$6:$CC$47,MATCH($AD265,[1]ราคาสิ่งปลูกสร้าง!$B$6:$B$45,0),MATCH($C$7,[1]ราคาสิ่งปลูกสร้าง!$D$5:$CC$5,0))</f>
        <v>0</v>
      </c>
      <c r="AO265" s="44">
        <f t="shared" si="47"/>
        <v>0</v>
      </c>
      <c r="AP265" s="45">
        <f t="shared" si="48"/>
        <v>0</v>
      </c>
      <c r="AQ265" s="40">
        <f>IF(AP265=0,0,INDEX([1]ค่าเสื่อมสิ่งปลูกสร้าง!$A$5:$D$105,MATCH($AP265,[1]ค่าเสื่อมสิ่งปลูกสร้าง!$A$5:$A$105,0),MATCH(AE265,[1]ค่าเสื่อมสิ่งปลูกสร้าง!$A$3:$D$3)))</f>
        <v>0</v>
      </c>
      <c r="AR265" s="44">
        <f t="shared" si="53"/>
        <v>0</v>
      </c>
      <c r="AS265" s="44">
        <f t="shared" si="54"/>
        <v>140500</v>
      </c>
      <c r="AT265" s="44">
        <f t="shared" si="55"/>
        <v>140500</v>
      </c>
      <c r="AU265" s="46">
        <v>0</v>
      </c>
      <c r="AV265" s="44">
        <f t="shared" si="49"/>
        <v>140500</v>
      </c>
      <c r="AW265" s="47" t="str">
        <f t="shared" si="50"/>
        <v>0.01</v>
      </c>
      <c r="AX265" s="48"/>
      <c r="AY265" s="48"/>
      <c r="AZ265" s="49">
        <v>0</v>
      </c>
      <c r="BA265" s="48"/>
      <c r="BB265" s="48"/>
      <c r="BC265" s="44">
        <f t="shared" si="51"/>
        <v>0</v>
      </c>
      <c r="BD265" s="50">
        <v>1</v>
      </c>
      <c r="BE265" s="51" t="e">
        <f>IF(AX265=1,0,IF(AY265=1,0,IF(BC265&gt;#REF!,#REF!,IF(OR(AZ265&gt;0,BD265&gt;0),BC265+([1]สูตร2!H253*(100%-AZ265)-BC265)*BD265,[1]สูตร2!H253*(100%-AZ265)))))</f>
        <v>#REF!</v>
      </c>
      <c r="BF265" s="31"/>
    </row>
    <row r="266" spans="1:58" s="5" customFormat="1" ht="24" customHeight="1" x14ac:dyDescent="0.2">
      <c r="A266" s="31">
        <v>97</v>
      </c>
      <c r="B266" s="31" t="s">
        <v>65</v>
      </c>
      <c r="C266" s="31">
        <v>27901</v>
      </c>
      <c r="D266" s="31" t="s">
        <v>66</v>
      </c>
      <c r="E266" s="31" t="s">
        <v>266</v>
      </c>
      <c r="F266" s="31"/>
      <c r="G266" s="32" t="s">
        <v>267</v>
      </c>
      <c r="H266" s="31">
        <v>19</v>
      </c>
      <c r="I266" s="31">
        <v>1526</v>
      </c>
      <c r="J266" s="31" t="s">
        <v>80</v>
      </c>
      <c r="K266" s="31">
        <v>5</v>
      </c>
      <c r="L266" s="31">
        <v>3</v>
      </c>
      <c r="M266" s="31">
        <v>28</v>
      </c>
      <c r="N266" s="33">
        <v>2328</v>
      </c>
      <c r="O266" s="33"/>
      <c r="P266" s="33"/>
      <c r="Q266" s="33"/>
      <c r="R266" s="33"/>
      <c r="S266" s="34" t="str">
        <f t="shared" si="42"/>
        <v>1</v>
      </c>
      <c r="T266" s="35">
        <f t="shared" si="43"/>
        <v>2328</v>
      </c>
      <c r="U266" s="36">
        <f>INDEX([1]ราคาที่ดิน!$B:$G,MATCH($C266,[1]ราคาที่ดิน!$A:$A,0),MATCH($B266,[1]ราคาที่ดิน!$B$1:$G$1,0))</f>
        <v>50</v>
      </c>
      <c r="V266" s="37">
        <f t="shared" si="52"/>
        <v>116400</v>
      </c>
      <c r="W266" s="31"/>
      <c r="X266" s="31"/>
      <c r="Y266" s="31"/>
      <c r="Z266" s="31"/>
      <c r="AA266" s="31"/>
      <c r="AB266" s="32"/>
      <c r="AC266" s="38"/>
      <c r="AD266" s="39"/>
      <c r="AE266" s="39"/>
      <c r="AF266" s="40" t="str">
        <f t="shared" si="44"/>
        <v/>
      </c>
      <c r="AG266" s="41" t="str">
        <f t="shared" si="45"/>
        <v/>
      </c>
      <c r="AH266" s="42"/>
      <c r="AI266" s="42"/>
      <c r="AJ266" s="42"/>
      <c r="AK266" s="42"/>
      <c r="AL266" s="31"/>
      <c r="AM266" s="43" t="str">
        <f t="shared" si="46"/>
        <v>100</v>
      </c>
      <c r="AN266" s="44">
        <f>INDEX([1]ราคาสิ่งปลูกสร้าง!$D$6:$CC$47,MATCH($AD266,[1]ราคาสิ่งปลูกสร้าง!$B$6:$B$45,0),MATCH($C$7,[1]ราคาสิ่งปลูกสร้าง!$D$5:$CC$5,0))</f>
        <v>0</v>
      </c>
      <c r="AO266" s="44">
        <f t="shared" si="47"/>
        <v>0</v>
      </c>
      <c r="AP266" s="45">
        <f t="shared" si="48"/>
        <v>0</v>
      </c>
      <c r="AQ266" s="40">
        <f>IF(AP266=0,0,INDEX([1]ค่าเสื่อมสิ่งปลูกสร้าง!$A$5:$D$105,MATCH($AP266,[1]ค่าเสื่อมสิ่งปลูกสร้าง!$A$5:$A$105,0),MATCH(AE266,[1]ค่าเสื่อมสิ่งปลูกสร้าง!$A$3:$D$3)))</f>
        <v>0</v>
      </c>
      <c r="AR266" s="44">
        <f t="shared" si="53"/>
        <v>0</v>
      </c>
      <c r="AS266" s="44">
        <f t="shared" si="54"/>
        <v>116400</v>
      </c>
      <c r="AT266" s="44">
        <f t="shared" si="55"/>
        <v>116400</v>
      </c>
      <c r="AU266" s="46">
        <v>0</v>
      </c>
      <c r="AV266" s="44">
        <f t="shared" si="49"/>
        <v>116400</v>
      </c>
      <c r="AW266" s="47" t="str">
        <f t="shared" si="50"/>
        <v>0.01</v>
      </c>
      <c r="AX266" s="48">
        <v>1</v>
      </c>
      <c r="AY266" s="48"/>
      <c r="AZ266" s="49">
        <v>0</v>
      </c>
      <c r="BA266" s="48"/>
      <c r="BB266" s="48"/>
      <c r="BC266" s="44">
        <f t="shared" si="51"/>
        <v>0</v>
      </c>
      <c r="BD266" s="50">
        <v>1</v>
      </c>
      <c r="BE266" s="51">
        <f>IF(AX266=1,0,IF(AY266=1,0,IF(BC266&gt;#REF!,#REF!,IF(OR(AZ266&gt;0,BD266&gt;0),BC266+([1]สูตร2!H254*(100%-AZ266)-BC266)*BD266,[1]สูตร2!H254*(100%-AZ266)))))</f>
        <v>0</v>
      </c>
      <c r="BF266" s="31"/>
    </row>
    <row r="267" spans="1:58" s="5" customFormat="1" ht="24" customHeight="1" x14ac:dyDescent="0.2">
      <c r="A267" s="31"/>
      <c r="B267" s="31" t="s">
        <v>65</v>
      </c>
      <c r="C267" s="31">
        <v>30361</v>
      </c>
      <c r="D267" s="31" t="s">
        <v>66</v>
      </c>
      <c r="E267" s="31" t="s">
        <v>266</v>
      </c>
      <c r="F267" s="31"/>
      <c r="G267" s="32" t="s">
        <v>267</v>
      </c>
      <c r="H267" s="31">
        <v>162</v>
      </c>
      <c r="I267" s="31">
        <v>-1659</v>
      </c>
      <c r="J267" s="31" t="s">
        <v>80</v>
      </c>
      <c r="K267" s="31">
        <v>0</v>
      </c>
      <c r="L267" s="31">
        <v>1</v>
      </c>
      <c r="M267" s="31">
        <v>17</v>
      </c>
      <c r="N267" s="33">
        <v>117</v>
      </c>
      <c r="O267" s="33"/>
      <c r="P267" s="33"/>
      <c r="Q267" s="33"/>
      <c r="R267" s="33"/>
      <c r="S267" s="34" t="str">
        <f t="shared" si="42"/>
        <v>1</v>
      </c>
      <c r="T267" s="35">
        <f t="shared" si="43"/>
        <v>117</v>
      </c>
      <c r="U267" s="36">
        <f>INDEX([1]ราคาที่ดิน!$B:$G,MATCH($C267,[1]ราคาที่ดิน!$A:$A,0),MATCH($B267,[1]ราคาที่ดิน!$B$1:$G$1,0))</f>
        <v>50</v>
      </c>
      <c r="V267" s="37">
        <f t="shared" si="52"/>
        <v>5850</v>
      </c>
      <c r="W267" s="31"/>
      <c r="X267" s="31"/>
      <c r="Y267" s="31"/>
      <c r="Z267" s="31"/>
      <c r="AA267" s="31"/>
      <c r="AB267" s="32"/>
      <c r="AC267" s="38">
        <v>1</v>
      </c>
      <c r="AD267" s="39"/>
      <c r="AE267" s="39"/>
      <c r="AF267" s="40" t="str">
        <f t="shared" si="44"/>
        <v/>
      </c>
      <c r="AG267" s="41" t="str">
        <f t="shared" si="45"/>
        <v/>
      </c>
      <c r="AH267" s="42"/>
      <c r="AI267" s="42"/>
      <c r="AJ267" s="42"/>
      <c r="AK267" s="42"/>
      <c r="AL267" s="31"/>
      <c r="AM267" s="43" t="str">
        <f t="shared" si="46"/>
        <v>100</v>
      </c>
      <c r="AN267" s="44">
        <f>INDEX([1]ราคาสิ่งปลูกสร้าง!$D$6:$CC$47,MATCH($AD267,[1]ราคาสิ่งปลูกสร้าง!$B$6:$B$45,0),MATCH($C$7,[1]ราคาสิ่งปลูกสร้าง!$D$5:$CC$5,0))</f>
        <v>0</v>
      </c>
      <c r="AO267" s="44">
        <f t="shared" si="47"/>
        <v>0</v>
      </c>
      <c r="AP267" s="45">
        <f t="shared" si="48"/>
        <v>0</v>
      </c>
      <c r="AQ267" s="40">
        <f>IF(AP267=0,0,INDEX([1]ค่าเสื่อมสิ่งปลูกสร้าง!$A$5:$D$105,MATCH($AP267,[1]ค่าเสื่อมสิ่งปลูกสร้าง!$A$5:$A$105,0),MATCH(AE267,[1]ค่าเสื่อมสิ่งปลูกสร้าง!$A$3:$D$3)))</f>
        <v>0</v>
      </c>
      <c r="AR267" s="44">
        <f t="shared" si="53"/>
        <v>0</v>
      </c>
      <c r="AS267" s="44">
        <f t="shared" si="54"/>
        <v>5850</v>
      </c>
      <c r="AT267" s="44">
        <f t="shared" si="55"/>
        <v>5850</v>
      </c>
      <c r="AU267" s="46">
        <v>0</v>
      </c>
      <c r="AV267" s="44">
        <f t="shared" si="49"/>
        <v>5850</v>
      </c>
      <c r="AW267" s="47" t="str">
        <f t="shared" si="50"/>
        <v>0.01</v>
      </c>
      <c r="AX267" s="48">
        <v>1</v>
      </c>
      <c r="AY267" s="48"/>
      <c r="AZ267" s="49">
        <v>0</v>
      </c>
      <c r="BA267" s="48"/>
      <c r="BB267" s="48"/>
      <c r="BC267" s="44">
        <f t="shared" si="51"/>
        <v>0</v>
      </c>
      <c r="BD267" s="50">
        <v>1</v>
      </c>
      <c r="BE267" s="51">
        <f>IF(AX267=1,0,IF(AY267=1,0,IF(BC267&gt;#REF!,#REF!,IF(OR(AZ267&gt;0,BD267&gt;0),BC267+([1]สูตร2!H255*(100%-AZ267)-BC267)*BD267,[1]สูตร2!H255*(100%-AZ267)))))</f>
        <v>0</v>
      </c>
      <c r="BF267" s="31"/>
    </row>
    <row r="268" spans="1:58" s="5" customFormat="1" ht="24" customHeight="1" x14ac:dyDescent="0.2">
      <c r="A268" s="31"/>
      <c r="B268" s="31" t="s">
        <v>93</v>
      </c>
      <c r="C268" s="31">
        <v>1</v>
      </c>
      <c r="D268" s="31" t="s">
        <v>66</v>
      </c>
      <c r="E268" s="31" t="s">
        <v>266</v>
      </c>
      <c r="F268" s="31"/>
      <c r="G268" s="32" t="s">
        <v>267</v>
      </c>
      <c r="H268" s="31" t="s">
        <v>104</v>
      </c>
      <c r="I268" s="31" t="s">
        <v>104</v>
      </c>
      <c r="J268" s="31" t="s">
        <v>80</v>
      </c>
      <c r="K268" s="31">
        <v>0</v>
      </c>
      <c r="L268" s="31">
        <v>0</v>
      </c>
      <c r="M268" s="31">
        <v>45</v>
      </c>
      <c r="N268" s="33"/>
      <c r="O268" s="33">
        <v>45</v>
      </c>
      <c r="P268" s="33"/>
      <c r="Q268" s="33"/>
      <c r="R268" s="33"/>
      <c r="S268" s="34" t="str">
        <f t="shared" si="42"/>
        <v>2</v>
      </c>
      <c r="T268" s="35">
        <f t="shared" si="43"/>
        <v>45</v>
      </c>
      <c r="U268" s="36">
        <f>INDEX([1]ราคาที่ดิน!$B:$G,MATCH($C268,[1]ราคาที่ดิน!$A:$A,0),MATCH($B268,[1]ราคาที่ดิน!$B$1:$G$1,0))</f>
        <v>100</v>
      </c>
      <c r="V268" s="37">
        <f t="shared" si="52"/>
        <v>4500</v>
      </c>
      <c r="W268" s="31">
        <v>1</v>
      </c>
      <c r="X268" s="31">
        <v>94</v>
      </c>
      <c r="Y268" s="31" t="s">
        <v>71</v>
      </c>
      <c r="Z268" s="31" t="s">
        <v>268</v>
      </c>
      <c r="AA268" s="31"/>
      <c r="AB268" s="32" t="s">
        <v>267</v>
      </c>
      <c r="AC268" s="38">
        <v>1</v>
      </c>
      <c r="AD268" s="39" t="s">
        <v>73</v>
      </c>
      <c r="AE268" s="39" t="s">
        <v>74</v>
      </c>
      <c r="AF268" s="40" t="str">
        <f t="shared" si="44"/>
        <v>2</v>
      </c>
      <c r="AG268" s="41">
        <f t="shared" si="45"/>
        <v>54</v>
      </c>
      <c r="AH268" s="42"/>
      <c r="AI268" s="42">
        <v>54</v>
      </c>
      <c r="AJ268" s="42"/>
      <c r="AK268" s="42"/>
      <c r="AL268" s="31">
        <v>20</v>
      </c>
      <c r="AM268" s="43" t="str">
        <f t="shared" si="46"/>
        <v>100</v>
      </c>
      <c r="AN268" s="44">
        <f>INDEX([1]ราคาสิ่งปลูกสร้าง!$D$6:$CC$47,MATCH($AD268,[1]ราคาสิ่งปลูกสร้าง!$B$6:$B$45,0),MATCH($C$7,[1]ราคาสิ่งปลูกสร้าง!$D$5:$CC$5,0))</f>
        <v>6500</v>
      </c>
      <c r="AO268" s="44">
        <f t="shared" si="47"/>
        <v>351000</v>
      </c>
      <c r="AP268" s="45">
        <f t="shared" si="48"/>
        <v>20</v>
      </c>
      <c r="AQ268" s="40">
        <f>IF(AP268=0,0,INDEX([1]ค่าเสื่อมสิ่งปลูกสร้าง!$A$5:$D$105,MATCH($AP268,[1]ค่าเสื่อมสิ่งปลูกสร้าง!$A$5:$A$105,0),MATCH(AE268,[1]ค่าเสื่อมสิ่งปลูกสร้าง!$A$3:$D$3)))</f>
        <v>30</v>
      </c>
      <c r="AR268" s="44">
        <f t="shared" si="53"/>
        <v>245699.99999999997</v>
      </c>
      <c r="AS268" s="44">
        <f t="shared" si="54"/>
        <v>250199.99999999997</v>
      </c>
      <c r="AT268" s="44">
        <f t="shared" si="55"/>
        <v>250199.99999999997</v>
      </c>
      <c r="AU268" s="46">
        <v>0</v>
      </c>
      <c r="AV268" s="44">
        <f t="shared" si="49"/>
        <v>250199.99999999997</v>
      </c>
      <c r="AW268" s="47" t="str">
        <f t="shared" si="50"/>
        <v>0.03</v>
      </c>
      <c r="AX268" s="48">
        <v>1</v>
      </c>
      <c r="AY268" s="48"/>
      <c r="AZ268" s="49">
        <v>0</v>
      </c>
      <c r="BA268" s="48"/>
      <c r="BB268" s="48"/>
      <c r="BC268" s="44">
        <f t="shared" si="51"/>
        <v>0</v>
      </c>
      <c r="BD268" s="50">
        <v>1</v>
      </c>
      <c r="BE268" s="51">
        <f>IF(AX268=1,0,IF(AY268=1,0,IF(BC268&gt;#REF!,#REF!,IF(OR(AZ268&gt;0,BD268&gt;0),BC268+([1]สูตร2!H256*(100%-AZ268)-BC268)*BD268,[1]สูตร2!H256*(100%-AZ268)))))</f>
        <v>0</v>
      </c>
      <c r="BF268" s="31"/>
    </row>
    <row r="269" spans="1:58" s="5" customFormat="1" ht="24" customHeight="1" x14ac:dyDescent="0.2">
      <c r="A269" s="31"/>
      <c r="B269" s="31" t="s">
        <v>93</v>
      </c>
      <c r="C269" s="31">
        <v>1</v>
      </c>
      <c r="D269" s="31" t="s">
        <v>66</v>
      </c>
      <c r="E269" s="31" t="s">
        <v>266</v>
      </c>
      <c r="F269" s="31"/>
      <c r="G269" s="32" t="s">
        <v>267</v>
      </c>
      <c r="H269" s="31" t="s">
        <v>104</v>
      </c>
      <c r="I269" s="31" t="s">
        <v>104</v>
      </c>
      <c r="J269" s="31" t="s">
        <v>80</v>
      </c>
      <c r="K269" s="31">
        <v>0</v>
      </c>
      <c r="L269" s="31">
        <v>0</v>
      </c>
      <c r="M269" s="31">
        <v>35</v>
      </c>
      <c r="N269" s="33"/>
      <c r="O269" s="33">
        <v>35</v>
      </c>
      <c r="P269" s="33"/>
      <c r="Q269" s="33"/>
      <c r="R269" s="33"/>
      <c r="S269" s="34" t="str">
        <f t="shared" si="42"/>
        <v>2</v>
      </c>
      <c r="T269" s="35">
        <f t="shared" si="43"/>
        <v>35</v>
      </c>
      <c r="U269" s="36">
        <f>INDEX([1]ราคาที่ดิน!$B:$G,MATCH($C269,[1]ราคาที่ดิน!$A:$A,0),MATCH($B269,[1]ราคาที่ดิน!$B$1:$G$1,0))</f>
        <v>100</v>
      </c>
      <c r="V269" s="37">
        <f t="shared" si="52"/>
        <v>3500</v>
      </c>
      <c r="W269" s="31">
        <v>2</v>
      </c>
      <c r="X269" s="31">
        <v>94</v>
      </c>
      <c r="Y269" s="31" t="s">
        <v>71</v>
      </c>
      <c r="Z269" s="31" t="s">
        <v>268</v>
      </c>
      <c r="AA269" s="31"/>
      <c r="AB269" s="32" t="s">
        <v>267</v>
      </c>
      <c r="AC269" s="38"/>
      <c r="AD269" s="39" t="s">
        <v>75</v>
      </c>
      <c r="AE269" s="39" t="s">
        <v>76</v>
      </c>
      <c r="AF269" s="40" t="str">
        <f t="shared" si="44"/>
        <v>1</v>
      </c>
      <c r="AG269" s="41">
        <f t="shared" si="45"/>
        <v>20</v>
      </c>
      <c r="AH269" s="42">
        <v>20</v>
      </c>
      <c r="AI269" s="42"/>
      <c r="AJ269" s="42"/>
      <c r="AK269" s="42"/>
      <c r="AL269" s="31">
        <v>5</v>
      </c>
      <c r="AM269" s="43" t="str">
        <f t="shared" si="46"/>
        <v>100</v>
      </c>
      <c r="AN269" s="44">
        <f>INDEX([1]ราคาสิ่งปลูกสร้าง!$D$6:$CC$47,MATCH($AD269,[1]ราคาสิ่งปลูกสร้าง!$B$6:$B$45,0),MATCH($C$7,[1]ราคาสิ่งปลูกสร้าง!$D$5:$CC$5,0))</f>
        <v>5400</v>
      </c>
      <c r="AO269" s="44">
        <f t="shared" si="47"/>
        <v>108000</v>
      </c>
      <c r="AP269" s="45">
        <f t="shared" si="48"/>
        <v>5</v>
      </c>
      <c r="AQ269" s="40">
        <f>IF(AP269=0,0,INDEX([1]ค่าเสื่อมสิ่งปลูกสร้าง!$A$5:$D$105,MATCH($AP269,[1]ค่าเสื่อมสิ่งปลูกสร้าง!$A$5:$A$105,0),MATCH(AE269,[1]ค่าเสื่อมสิ่งปลูกสร้าง!$A$3:$D$3)))</f>
        <v>15</v>
      </c>
      <c r="AR269" s="44">
        <f t="shared" si="53"/>
        <v>91800</v>
      </c>
      <c r="AS269" s="44">
        <f t="shared" si="54"/>
        <v>95300</v>
      </c>
      <c r="AT269" s="44">
        <f t="shared" si="55"/>
        <v>95300</v>
      </c>
      <c r="AU269" s="46">
        <v>0</v>
      </c>
      <c r="AV269" s="44">
        <f t="shared" si="49"/>
        <v>95300</v>
      </c>
      <c r="AW269" s="47" t="str">
        <f t="shared" si="50"/>
        <v>0.01</v>
      </c>
      <c r="AX269" s="48">
        <v>1</v>
      </c>
      <c r="AY269" s="48"/>
      <c r="AZ269" s="49">
        <v>0</v>
      </c>
      <c r="BA269" s="48"/>
      <c r="BB269" s="48"/>
      <c r="BC269" s="44">
        <f t="shared" si="51"/>
        <v>0</v>
      </c>
      <c r="BD269" s="50">
        <v>1</v>
      </c>
      <c r="BE269" s="51">
        <f>IF(AX269=1,0,IF(AY269=1,0,IF(BC269&gt;#REF!,#REF!,IF(OR(AZ269&gt;0,BD269&gt;0),BC269+([1]สูตร2!H257*(100%-AZ269)-BC269)*BD269,[1]สูตร2!H257*(100%-AZ269)))))</f>
        <v>0</v>
      </c>
      <c r="BF269" s="31"/>
    </row>
    <row r="270" spans="1:58" s="5" customFormat="1" ht="24" customHeight="1" x14ac:dyDescent="0.2">
      <c r="A270" s="31"/>
      <c r="B270" s="31" t="s">
        <v>93</v>
      </c>
      <c r="C270" s="31">
        <v>1</v>
      </c>
      <c r="D270" s="31" t="s">
        <v>66</v>
      </c>
      <c r="E270" s="31" t="s">
        <v>266</v>
      </c>
      <c r="F270" s="31"/>
      <c r="G270" s="32" t="s">
        <v>267</v>
      </c>
      <c r="H270" s="31" t="s">
        <v>104</v>
      </c>
      <c r="I270" s="31" t="s">
        <v>104</v>
      </c>
      <c r="J270" s="31" t="s">
        <v>80</v>
      </c>
      <c r="K270" s="31">
        <v>0</v>
      </c>
      <c r="L270" s="31">
        <v>0</v>
      </c>
      <c r="M270" s="31">
        <v>20</v>
      </c>
      <c r="N270" s="33"/>
      <c r="O270" s="33">
        <v>20</v>
      </c>
      <c r="P270" s="33"/>
      <c r="Q270" s="33"/>
      <c r="R270" s="33"/>
      <c r="S270" s="34" t="str">
        <f t="shared" si="42"/>
        <v>2</v>
      </c>
      <c r="T270" s="35">
        <f t="shared" si="43"/>
        <v>20</v>
      </c>
      <c r="U270" s="36">
        <f>INDEX([1]ราคาที่ดิน!$B:$G,MATCH($C270,[1]ราคาที่ดิน!$A:$A,0),MATCH($B270,[1]ราคาที่ดิน!$B$1:$G$1,0))</f>
        <v>100</v>
      </c>
      <c r="V270" s="37">
        <f t="shared" si="52"/>
        <v>2000</v>
      </c>
      <c r="W270" s="31">
        <v>3</v>
      </c>
      <c r="X270" s="31">
        <v>94</v>
      </c>
      <c r="Y270" s="31" t="s">
        <v>71</v>
      </c>
      <c r="Z270" s="31" t="s">
        <v>268</v>
      </c>
      <c r="AA270" s="31"/>
      <c r="AB270" s="32" t="s">
        <v>267</v>
      </c>
      <c r="AC270" s="38"/>
      <c r="AD270" s="39" t="s">
        <v>75</v>
      </c>
      <c r="AE270" s="39" t="s">
        <v>76</v>
      </c>
      <c r="AF270" s="40" t="str">
        <f t="shared" si="44"/>
        <v>1</v>
      </c>
      <c r="AG270" s="41">
        <f t="shared" si="45"/>
        <v>35</v>
      </c>
      <c r="AH270" s="42">
        <v>35</v>
      </c>
      <c r="AI270" s="42"/>
      <c r="AJ270" s="42"/>
      <c r="AK270" s="42"/>
      <c r="AL270" s="31">
        <v>5</v>
      </c>
      <c r="AM270" s="43" t="str">
        <f t="shared" si="46"/>
        <v>100</v>
      </c>
      <c r="AN270" s="44">
        <f>INDEX([1]ราคาสิ่งปลูกสร้าง!$D$6:$CC$47,MATCH($AD270,[1]ราคาสิ่งปลูกสร้าง!$B$6:$B$45,0),MATCH($C$7,[1]ราคาสิ่งปลูกสร้าง!$D$5:$CC$5,0))</f>
        <v>5400</v>
      </c>
      <c r="AO270" s="44">
        <f t="shared" si="47"/>
        <v>189000</v>
      </c>
      <c r="AP270" s="45">
        <f t="shared" si="48"/>
        <v>5</v>
      </c>
      <c r="AQ270" s="40">
        <f>IF(AP270=0,0,INDEX([1]ค่าเสื่อมสิ่งปลูกสร้าง!$A$5:$D$105,MATCH($AP270,[1]ค่าเสื่อมสิ่งปลูกสร้าง!$A$5:$A$105,0),MATCH(AE270,[1]ค่าเสื่อมสิ่งปลูกสร้าง!$A$3:$D$3)))</f>
        <v>15</v>
      </c>
      <c r="AR270" s="44">
        <f t="shared" si="53"/>
        <v>160650</v>
      </c>
      <c r="AS270" s="44">
        <f t="shared" si="54"/>
        <v>162650</v>
      </c>
      <c r="AT270" s="44">
        <f t="shared" si="55"/>
        <v>162650</v>
      </c>
      <c r="AU270" s="46">
        <v>0</v>
      </c>
      <c r="AV270" s="44">
        <f t="shared" si="49"/>
        <v>162650</v>
      </c>
      <c r="AW270" s="47" t="str">
        <f t="shared" si="50"/>
        <v>0.01</v>
      </c>
      <c r="AX270" s="48">
        <v>1</v>
      </c>
      <c r="AY270" s="48"/>
      <c r="AZ270" s="49">
        <v>0</v>
      </c>
      <c r="BA270" s="48"/>
      <c r="BB270" s="48"/>
      <c r="BC270" s="44">
        <f t="shared" si="51"/>
        <v>0</v>
      </c>
      <c r="BD270" s="50">
        <v>1</v>
      </c>
      <c r="BE270" s="51">
        <f>IF(AX270=1,0,IF(AY270=1,0,IF(BC270&gt;#REF!,#REF!,IF(OR(AZ270&gt;0,BD270&gt;0),BC270+([1]สูตร2!H258*(100%-AZ270)-BC270)*BD270,[1]สูตร2!H258*(100%-AZ270)))))</f>
        <v>0</v>
      </c>
      <c r="BF270" s="31"/>
    </row>
    <row r="271" spans="1:58" s="5" customFormat="1" ht="24" customHeight="1" x14ac:dyDescent="0.2">
      <c r="A271" s="31">
        <v>98</v>
      </c>
      <c r="B271" s="31" t="s">
        <v>65</v>
      </c>
      <c r="C271" s="31">
        <v>320</v>
      </c>
      <c r="D271" s="31" t="s">
        <v>71</v>
      </c>
      <c r="E271" s="31" t="s">
        <v>269</v>
      </c>
      <c r="F271" s="31"/>
      <c r="G271" s="32" t="s">
        <v>267</v>
      </c>
      <c r="H271" s="31">
        <v>2</v>
      </c>
      <c r="I271" s="31">
        <v>1781</v>
      </c>
      <c r="J271" s="31" t="s">
        <v>80</v>
      </c>
      <c r="K271" s="31">
        <v>6</v>
      </c>
      <c r="L271" s="31">
        <v>1</v>
      </c>
      <c r="M271" s="31">
        <v>12</v>
      </c>
      <c r="N271" s="33">
        <v>2512</v>
      </c>
      <c r="O271" s="33"/>
      <c r="P271" s="33"/>
      <c r="Q271" s="33"/>
      <c r="R271" s="33"/>
      <c r="S271" s="34" t="str">
        <f t="shared" ref="S271:S334" si="56">IF(N271&gt;=1,"1",IF(O271&gt;=1,"2",IF(P271&gt;=1,"3",IF(Q271&gt;=1,"4",IF(R271&gt;=1,"5","")))))</f>
        <v>1</v>
      </c>
      <c r="T271" s="35">
        <f t="shared" ref="T271:T334" si="57">N271+O271+P271+Q271+R271</f>
        <v>2512</v>
      </c>
      <c r="U271" s="36">
        <f>INDEX([1]ราคาที่ดิน!$B:$G,MATCH($C271,[1]ราคาที่ดิน!$A:$A,0),MATCH($B271,[1]ราคาที่ดิน!$B$1:$G$1,0))</f>
        <v>180</v>
      </c>
      <c r="V271" s="37">
        <f t="shared" si="52"/>
        <v>452160</v>
      </c>
      <c r="W271" s="31"/>
      <c r="X271" s="31"/>
      <c r="Y271" s="31"/>
      <c r="Z271" s="31"/>
      <c r="AA271" s="31"/>
      <c r="AB271" s="32"/>
      <c r="AC271" s="38"/>
      <c r="AD271" s="39"/>
      <c r="AE271" s="39"/>
      <c r="AF271" s="40" t="str">
        <f t="shared" ref="AF271:AF334" si="58">IF(AH271&gt;=1,"1",IF(AI271&gt;=1,"2",IF(AJ271&gt;=1,"3",IF(AK271&gt;=1,"4",""))))</f>
        <v/>
      </c>
      <c r="AG271" s="41" t="str">
        <f t="shared" ref="AG271:AG334" si="59">IF(AH271&gt;=1,AH271,IF(AI271&gt;=1,AI271,IF(AJ271&gt;=1,AJ271,IF(AK271&gt;=1,AK271,""))))</f>
        <v/>
      </c>
      <c r="AH271" s="42"/>
      <c r="AI271" s="42"/>
      <c r="AJ271" s="42"/>
      <c r="AK271" s="42"/>
      <c r="AL271" s="31"/>
      <c r="AM271" s="43" t="str">
        <f t="shared" ref="AM271:AM334" si="60">IF(OR(S271&gt;=1,AF271&gt;=1),"100","")</f>
        <v>100</v>
      </c>
      <c r="AN271" s="44">
        <f>INDEX([1]ราคาสิ่งปลูกสร้าง!$D$6:$CC$47,MATCH($AD271,[1]ราคาสิ่งปลูกสร้าง!$B$6:$B$45,0),MATCH($C$7,[1]ราคาสิ่งปลูกสร้าง!$D$5:$CC$5,0))</f>
        <v>0</v>
      </c>
      <c r="AO271" s="44">
        <f t="shared" ref="AO271:AO334" si="61">(AH271+AI271+AJ271+AK271)*$AN271</f>
        <v>0</v>
      </c>
      <c r="AP271" s="45">
        <f t="shared" ref="AP271:AP334" si="62">AL271</f>
        <v>0</v>
      </c>
      <c r="AQ271" s="40">
        <f>IF(AP271=0,0,INDEX([1]ค่าเสื่อมสิ่งปลูกสร้าง!$A$5:$D$105,MATCH($AP271,[1]ค่าเสื่อมสิ่งปลูกสร้าง!$A$5:$A$105,0),MATCH(AE271,[1]ค่าเสื่อมสิ่งปลูกสร้าง!$A$3:$D$3)))</f>
        <v>0</v>
      </c>
      <c r="AR271" s="44">
        <f t="shared" si="53"/>
        <v>0</v>
      </c>
      <c r="AS271" s="44">
        <f t="shared" si="54"/>
        <v>452160</v>
      </c>
      <c r="AT271" s="44">
        <f t="shared" si="55"/>
        <v>452160</v>
      </c>
      <c r="AU271" s="46">
        <v>0</v>
      </c>
      <c r="AV271" s="44">
        <f t="shared" ref="AV271:AV334" si="63">IF($AT271-$AU271&lt;0,0,$AT271-$AU271)</f>
        <v>452160</v>
      </c>
      <c r="AW271" s="47" t="str">
        <f t="shared" ref="AW271:AW334" si="64">IF(OR(N271&gt;=1,AH271&gt;=1)*AND(AV271=0),"0",IF(OR(N271&gt;=1,AH271&gt;=1)*AND(AV271&lt;=75000000),"0.01",IF(OR(N271&gt;=1,AH271&gt;=1)*AND(AV271&lt;=100000000),"0.01/0.03",IF(OR(N271&gt;=1,AH271&gt;=1)*AND(AV271&lt;=500000000),"0.01/0.03/0.05",IF(OR(N271&gt;=1,AH271&gt;=1)*AND(AV271&lt;=1000000000),"0.01/0.03/0.05/0.07",IF(OR(N271&gt;=1,AH271&gt;=1)*AND(AV271&gt;100000000),"0.01/0.03/0.05/0.07/0.1",IF(AND(AC271=1,AV271=0),"0",IF(AND(AC271=1,AV271&lt;=25000000),"0.03",IF(AND(AC271=1,AV271&lt;=50000000),"0.03/0.05",IF(AND(AC271=1,AV271&gt;50000000),"0.03/0.05/0.1",IF(AND(AC271=2,AV271=0),"0",IF(AND(AC271=2,AV271&lt;=40000000),"0.02",IF(AND(AC271=2,AV271&lt;=65000000),"0.02/0.03",IF(AND(AC271=2,AV271&lt;=90000000),"0.02/0.03/0.05",IF(AND(AC271=2,AV271&gt;90000000),"0.02/0.03/0.05/0.1",IF(AND(AC271=1,AV271&gt;50000000),"0.1",IF(OR(O271&gt;=1,AI271&gt;=1)*AND(AV271=0),"0",IF(OR(O271&gt;=1,AI271&gt;=1)*AND(AV271&lt;=50000000),"0.02",IF(OR(O271&gt;=1,AI271&gt;=1)*AND(AV271&lt;=75000000),"0.02/0.03",IF(OR(O271&gt;=1,AI271&gt;=1)*AND(AV271&lt;=100000000),"0.02/0.03/0.05",IF(OR(O271&gt;=1,AI271&gt;=1)*AND(AV271&gt;100000000),"0.02/0.03/0.05/0.1",IF(OR(P271&gt;=1,AJ271&gt;=1)*AND(AV271=0),"0",IF(OR(P271&gt;=1,AJ271&gt;=1)*AND(AV271&lt;=50000000),"0.3",IF(OR(P271&gt;=1,AJ271&gt;=1)*AND(AV271&lt;=200000000),"0.3/0.4",IF(OR(P271&gt;=1,AJ271&gt;=1)*AND(AV271&lt;=1000000000),"0.3/0.4/0.5",IF(OR(P271&gt;=1,AJ271&gt;=1)*AND(AV271&lt;=5000000000),"0.3/0.4/0.5/0.6",IF(OR(P271&gt;=1,AJ271&gt;=1)*AND(AV271&gt;5000000000),"0.3/0.4/0.5/0.6/0.7",IF(OR(Q271&gt;=1,AK271&gt;=1)*AND(AV271=0),"0",IF(OR(Q271&gt;=1,AK271&gt;=1)*AND(AV271&lt;=50000000),"0.3",IF(OR(Q271&gt;=1,AK271&gt;=1)*AND(AV271&lt;=200000000),"0.3/0.4",IF(OR(Q271&gt;=1,AK271&gt;=1)*AND(AV271&lt;=1000000000),"0.3/0.4/0.5",IF(OR(Q271&gt;=1,AK271&gt;=1)*AND(AV271&lt;=5000000000),"0.3/0.4/0.5/0.6",IF(OR(Q271&gt;=1,AK271&gt;=1)*AND(AV271&gt;5000000000),"0.3/0.4/0.5/0.6/0.7")))))))))))))))))))))))))))))))))</f>
        <v>0.01</v>
      </c>
      <c r="AX271" s="48">
        <v>1</v>
      </c>
      <c r="AY271" s="48"/>
      <c r="AZ271" s="49">
        <v>0</v>
      </c>
      <c r="BA271" s="48"/>
      <c r="BB271" s="48"/>
      <c r="BC271" s="44">
        <f t="shared" ref="BC271:BC334" si="65">BA271+BB271</f>
        <v>0</v>
      </c>
      <c r="BD271" s="50">
        <v>1</v>
      </c>
      <c r="BE271" s="51">
        <f>IF(AX271=1,0,IF(AY271=1,0,IF(BC271&gt;#REF!,#REF!,IF(OR(AZ271&gt;0,BD271&gt;0),BC271+([1]สูตร2!H259*(100%-AZ271)-BC271)*BD271,[1]สูตร2!H259*(100%-AZ271)))))</f>
        <v>0</v>
      </c>
      <c r="BF271" s="31"/>
    </row>
    <row r="272" spans="1:58" s="5" customFormat="1" ht="24" customHeight="1" x14ac:dyDescent="0.2">
      <c r="A272" s="31"/>
      <c r="B272" s="31" t="s">
        <v>65</v>
      </c>
      <c r="C272" s="31">
        <v>6992</v>
      </c>
      <c r="D272" s="31" t="s">
        <v>71</v>
      </c>
      <c r="E272" s="31" t="s">
        <v>269</v>
      </c>
      <c r="F272" s="31"/>
      <c r="G272" s="32" t="s">
        <v>267</v>
      </c>
      <c r="H272" s="31">
        <v>85</v>
      </c>
      <c r="I272" s="31">
        <v>-21</v>
      </c>
      <c r="J272" s="31" t="s">
        <v>80</v>
      </c>
      <c r="K272" s="31">
        <v>0</v>
      </c>
      <c r="L272" s="31">
        <v>1</v>
      </c>
      <c r="M272" s="31">
        <v>18</v>
      </c>
      <c r="N272" s="33"/>
      <c r="O272" s="33">
        <v>118</v>
      </c>
      <c r="P272" s="33"/>
      <c r="Q272" s="33"/>
      <c r="R272" s="33"/>
      <c r="S272" s="34" t="str">
        <f t="shared" si="56"/>
        <v>2</v>
      </c>
      <c r="T272" s="35">
        <f t="shared" si="57"/>
        <v>118</v>
      </c>
      <c r="U272" s="36">
        <f>INDEX([1]ราคาที่ดิน!$B:$G,MATCH($C272,[1]ราคาที่ดิน!$A:$A,0),MATCH($B272,[1]ราคาที่ดิน!$B$1:$G$1,0))</f>
        <v>180</v>
      </c>
      <c r="V272" s="37">
        <f t="shared" si="52"/>
        <v>21240</v>
      </c>
      <c r="W272" s="31"/>
      <c r="X272" s="31"/>
      <c r="Y272" s="31"/>
      <c r="Z272" s="31"/>
      <c r="AA272" s="31"/>
      <c r="AB272" s="32"/>
      <c r="AC272" s="38">
        <v>2</v>
      </c>
      <c r="AD272" s="39"/>
      <c r="AE272" s="39"/>
      <c r="AF272" s="40" t="str">
        <f t="shared" si="58"/>
        <v/>
      </c>
      <c r="AG272" s="41" t="str">
        <f t="shared" si="59"/>
        <v/>
      </c>
      <c r="AH272" s="42"/>
      <c r="AI272" s="42"/>
      <c r="AJ272" s="42"/>
      <c r="AK272" s="42"/>
      <c r="AL272" s="31"/>
      <c r="AM272" s="43" t="str">
        <f t="shared" si="60"/>
        <v>100</v>
      </c>
      <c r="AN272" s="44">
        <f>INDEX([1]ราคาสิ่งปลูกสร้าง!$D$6:$CC$47,MATCH($AD272,[1]ราคาสิ่งปลูกสร้าง!$B$6:$B$45,0),MATCH($C$7,[1]ราคาสิ่งปลูกสร้าง!$D$5:$CC$5,0))</f>
        <v>0</v>
      </c>
      <c r="AO272" s="44">
        <f t="shared" si="61"/>
        <v>0</v>
      </c>
      <c r="AP272" s="45">
        <f t="shared" si="62"/>
        <v>0</v>
      </c>
      <c r="AQ272" s="40">
        <f>IF(AP272=0,0,INDEX([1]ค่าเสื่อมสิ่งปลูกสร้าง!$A$5:$D$105,MATCH($AP272,[1]ค่าเสื่อมสิ่งปลูกสร้าง!$A$5:$A$105,0),MATCH(AE272,[1]ค่าเสื่อมสิ่งปลูกสร้าง!$A$3:$D$3)))</f>
        <v>0</v>
      </c>
      <c r="AR272" s="44">
        <f t="shared" si="53"/>
        <v>0</v>
      </c>
      <c r="AS272" s="44">
        <f t="shared" si="54"/>
        <v>21240</v>
      </c>
      <c r="AT272" s="44">
        <f t="shared" si="55"/>
        <v>21240</v>
      </c>
      <c r="AU272" s="46">
        <v>0</v>
      </c>
      <c r="AV272" s="44">
        <f t="shared" si="63"/>
        <v>21240</v>
      </c>
      <c r="AW272" s="47" t="str">
        <f t="shared" si="64"/>
        <v>0.02</v>
      </c>
      <c r="AX272" s="48"/>
      <c r="AY272" s="48"/>
      <c r="AZ272" s="49">
        <v>0</v>
      </c>
      <c r="BA272" s="48"/>
      <c r="BB272" s="48"/>
      <c r="BC272" s="44">
        <f t="shared" si="65"/>
        <v>0</v>
      </c>
      <c r="BD272" s="50">
        <v>1</v>
      </c>
      <c r="BE272" s="51" t="e">
        <f>IF(AX272=1,0,IF(AY272=1,0,IF(BC272&gt;#REF!,#REF!,IF(OR(AZ272&gt;0,BD272&gt;0),BC272+([1]สูตร2!H260*(100%-AZ272)-BC272)*BD272,[1]สูตร2!H260*(100%-AZ272)))))</f>
        <v>#REF!</v>
      </c>
      <c r="BF272" s="31"/>
    </row>
    <row r="273" spans="1:58" s="5" customFormat="1" ht="24" customHeight="1" x14ac:dyDescent="0.2">
      <c r="A273" s="31">
        <v>99</v>
      </c>
      <c r="B273" s="31" t="s">
        <v>65</v>
      </c>
      <c r="C273" s="31">
        <v>30360</v>
      </c>
      <c r="D273" s="31" t="s">
        <v>270</v>
      </c>
      <c r="E273" s="31" t="s">
        <v>271</v>
      </c>
      <c r="F273" s="31"/>
      <c r="G273" s="32" t="s">
        <v>267</v>
      </c>
      <c r="H273" s="31">
        <v>161</v>
      </c>
      <c r="I273" s="31">
        <v>-1685</v>
      </c>
      <c r="J273" s="31" t="s">
        <v>80</v>
      </c>
      <c r="K273" s="31">
        <v>0</v>
      </c>
      <c r="L273" s="31">
        <v>0</v>
      </c>
      <c r="M273" s="31">
        <v>58</v>
      </c>
      <c r="N273" s="33">
        <v>58</v>
      </c>
      <c r="O273" s="33"/>
      <c r="P273" s="33"/>
      <c r="Q273" s="33"/>
      <c r="R273" s="33"/>
      <c r="S273" s="34" t="str">
        <f t="shared" si="56"/>
        <v>1</v>
      </c>
      <c r="T273" s="35">
        <f t="shared" si="57"/>
        <v>58</v>
      </c>
      <c r="U273" s="36">
        <f>INDEX([1]ราคาที่ดิน!$B:$G,MATCH($C273,[1]ราคาที่ดิน!$A:$A,0),MATCH($B273,[1]ราคาที่ดิน!$B$1:$G$1,0))</f>
        <v>200</v>
      </c>
      <c r="V273" s="37">
        <f t="shared" si="52"/>
        <v>11600</v>
      </c>
      <c r="W273" s="31"/>
      <c r="X273" s="31"/>
      <c r="Y273" s="31"/>
      <c r="Z273" s="31"/>
      <c r="AA273" s="31"/>
      <c r="AB273" s="32"/>
      <c r="AC273" s="38">
        <v>2</v>
      </c>
      <c r="AD273" s="39"/>
      <c r="AE273" s="39"/>
      <c r="AF273" s="40" t="str">
        <f t="shared" si="58"/>
        <v/>
      </c>
      <c r="AG273" s="41" t="str">
        <f t="shared" si="59"/>
        <v/>
      </c>
      <c r="AH273" s="42"/>
      <c r="AI273" s="42"/>
      <c r="AJ273" s="42"/>
      <c r="AK273" s="42"/>
      <c r="AL273" s="31"/>
      <c r="AM273" s="43" t="str">
        <f t="shared" si="60"/>
        <v>100</v>
      </c>
      <c r="AN273" s="44">
        <f>INDEX([1]ราคาสิ่งปลูกสร้าง!$D$6:$CC$47,MATCH($AD273,[1]ราคาสิ่งปลูกสร้าง!$B$6:$B$45,0),MATCH($C$7,[1]ราคาสิ่งปลูกสร้าง!$D$5:$CC$5,0))</f>
        <v>0</v>
      </c>
      <c r="AO273" s="44">
        <f t="shared" si="61"/>
        <v>0</v>
      </c>
      <c r="AP273" s="45">
        <f t="shared" si="62"/>
        <v>0</v>
      </c>
      <c r="AQ273" s="40">
        <f>IF(AP273=0,0,INDEX([1]ค่าเสื่อมสิ่งปลูกสร้าง!$A$5:$D$105,MATCH($AP273,[1]ค่าเสื่อมสิ่งปลูกสร้าง!$A$5:$A$105,0),MATCH(AE273,[1]ค่าเสื่อมสิ่งปลูกสร้าง!$A$3:$D$3)))</f>
        <v>0</v>
      </c>
      <c r="AR273" s="44">
        <f t="shared" si="53"/>
        <v>0</v>
      </c>
      <c r="AS273" s="44">
        <f t="shared" si="54"/>
        <v>11600</v>
      </c>
      <c r="AT273" s="44">
        <f t="shared" si="55"/>
        <v>11600</v>
      </c>
      <c r="AU273" s="46">
        <v>0</v>
      </c>
      <c r="AV273" s="44">
        <f t="shared" si="63"/>
        <v>11600</v>
      </c>
      <c r="AW273" s="47" t="str">
        <f t="shared" si="64"/>
        <v>0.01</v>
      </c>
      <c r="AX273" s="48"/>
      <c r="AY273" s="48"/>
      <c r="AZ273" s="49">
        <v>0</v>
      </c>
      <c r="BA273" s="48"/>
      <c r="BB273" s="48"/>
      <c r="BC273" s="44">
        <f t="shared" si="65"/>
        <v>0</v>
      </c>
      <c r="BD273" s="50">
        <v>1</v>
      </c>
      <c r="BE273" s="51" t="e">
        <f>IF(AX273=1,0,IF(AY273=1,0,IF(BC273&gt;#REF!,#REF!,IF(OR(AZ273&gt;0,BD273&gt;0),BC273+([1]สูตร2!H261*(100%-AZ273)-BC273)*BD273,[1]สูตร2!H261*(100%-AZ273)))))</f>
        <v>#REF!</v>
      </c>
      <c r="BF273" s="31"/>
    </row>
    <row r="274" spans="1:58" s="5" customFormat="1" ht="24" customHeight="1" x14ac:dyDescent="0.2">
      <c r="A274" s="31"/>
      <c r="B274" s="31" t="s">
        <v>65</v>
      </c>
      <c r="C274" s="31">
        <v>27252</v>
      </c>
      <c r="D274" s="31" t="s">
        <v>270</v>
      </c>
      <c r="E274" s="31" t="s">
        <v>271</v>
      </c>
      <c r="F274" s="31"/>
      <c r="G274" s="32" t="s">
        <v>267</v>
      </c>
      <c r="H274" s="31">
        <v>262</v>
      </c>
      <c r="I274" s="31">
        <v>-1217</v>
      </c>
      <c r="J274" s="31" t="s">
        <v>80</v>
      </c>
      <c r="K274" s="31">
        <v>1</v>
      </c>
      <c r="L274" s="31">
        <v>3</v>
      </c>
      <c r="M274" s="31">
        <v>30</v>
      </c>
      <c r="N274" s="33">
        <v>730</v>
      </c>
      <c r="O274" s="33"/>
      <c r="P274" s="33"/>
      <c r="Q274" s="33"/>
      <c r="R274" s="33"/>
      <c r="S274" s="34" t="str">
        <f t="shared" si="56"/>
        <v>1</v>
      </c>
      <c r="T274" s="35">
        <f t="shared" si="57"/>
        <v>730</v>
      </c>
      <c r="U274" s="36">
        <f>INDEX([1]ราคาที่ดิน!$B:$G,MATCH($C274,[1]ราคาที่ดิน!$A:$A,0),MATCH($B274,[1]ราคาที่ดิน!$B$1:$G$1,0))</f>
        <v>200</v>
      </c>
      <c r="V274" s="37">
        <f t="shared" si="52"/>
        <v>146000</v>
      </c>
      <c r="W274" s="31"/>
      <c r="X274" s="31"/>
      <c r="Y274" s="31"/>
      <c r="Z274" s="31"/>
      <c r="AA274" s="31"/>
      <c r="AB274" s="32"/>
      <c r="AC274" s="38">
        <v>2</v>
      </c>
      <c r="AD274" s="39"/>
      <c r="AE274" s="39"/>
      <c r="AF274" s="40" t="str">
        <f t="shared" si="58"/>
        <v/>
      </c>
      <c r="AG274" s="41" t="str">
        <f t="shared" si="59"/>
        <v/>
      </c>
      <c r="AH274" s="42"/>
      <c r="AI274" s="42"/>
      <c r="AJ274" s="42"/>
      <c r="AK274" s="42"/>
      <c r="AL274" s="31"/>
      <c r="AM274" s="43" t="str">
        <f t="shared" si="60"/>
        <v>100</v>
      </c>
      <c r="AN274" s="44">
        <f>INDEX([1]ราคาสิ่งปลูกสร้าง!$D$6:$CC$47,MATCH($AD274,[1]ราคาสิ่งปลูกสร้าง!$B$6:$B$45,0),MATCH($C$7,[1]ราคาสิ่งปลูกสร้าง!$D$5:$CC$5,0))</f>
        <v>0</v>
      </c>
      <c r="AO274" s="44">
        <f t="shared" si="61"/>
        <v>0</v>
      </c>
      <c r="AP274" s="45">
        <f t="shared" si="62"/>
        <v>0</v>
      </c>
      <c r="AQ274" s="40">
        <f>IF(AP274=0,0,INDEX([1]ค่าเสื่อมสิ่งปลูกสร้าง!$A$5:$D$105,MATCH($AP274,[1]ค่าเสื่อมสิ่งปลูกสร้าง!$A$5:$A$105,0),MATCH(AE274,[1]ค่าเสื่อมสิ่งปลูกสร้าง!$A$3:$D$3)))</f>
        <v>0</v>
      </c>
      <c r="AR274" s="44">
        <f t="shared" si="53"/>
        <v>0</v>
      </c>
      <c r="AS274" s="44">
        <f t="shared" si="54"/>
        <v>146000</v>
      </c>
      <c r="AT274" s="44">
        <f t="shared" si="55"/>
        <v>146000</v>
      </c>
      <c r="AU274" s="46">
        <v>0</v>
      </c>
      <c r="AV274" s="44">
        <f t="shared" si="63"/>
        <v>146000</v>
      </c>
      <c r="AW274" s="47" t="str">
        <f t="shared" si="64"/>
        <v>0.01</v>
      </c>
      <c r="AX274" s="48"/>
      <c r="AY274" s="48"/>
      <c r="AZ274" s="49">
        <v>0</v>
      </c>
      <c r="BA274" s="48"/>
      <c r="BB274" s="48"/>
      <c r="BC274" s="44">
        <f t="shared" si="65"/>
        <v>0</v>
      </c>
      <c r="BD274" s="50">
        <v>1</v>
      </c>
      <c r="BE274" s="51" t="e">
        <f>IF(AX274=1,0,IF(AY274=1,0,IF(BC274&gt;#REF!,#REF!,IF(OR(AZ274&gt;0,BD274&gt;0),BC274+([1]สูตร2!H262*(100%-AZ274)-BC274)*BD274,[1]สูตร2!H262*(100%-AZ274)))))</f>
        <v>#REF!</v>
      </c>
      <c r="BF274" s="31"/>
    </row>
    <row r="275" spans="1:58" s="5" customFormat="1" ht="24" customHeight="1" x14ac:dyDescent="0.2">
      <c r="A275" s="31"/>
      <c r="B275" s="31" t="s">
        <v>65</v>
      </c>
      <c r="C275" s="31">
        <v>27035</v>
      </c>
      <c r="D275" s="31" t="s">
        <v>270</v>
      </c>
      <c r="E275" s="31" t="s">
        <v>271</v>
      </c>
      <c r="F275" s="31"/>
      <c r="G275" s="32" t="s">
        <v>267</v>
      </c>
      <c r="H275" s="31">
        <v>236</v>
      </c>
      <c r="I275" s="31">
        <v>-1000</v>
      </c>
      <c r="J275" s="31" t="s">
        <v>80</v>
      </c>
      <c r="K275" s="31">
        <v>4</v>
      </c>
      <c r="L275" s="31">
        <v>2</v>
      </c>
      <c r="M275" s="31">
        <v>89</v>
      </c>
      <c r="N275" s="33">
        <v>1889</v>
      </c>
      <c r="O275" s="33"/>
      <c r="P275" s="33"/>
      <c r="Q275" s="33"/>
      <c r="R275" s="33"/>
      <c r="S275" s="34" t="str">
        <f t="shared" si="56"/>
        <v>1</v>
      </c>
      <c r="T275" s="35">
        <f t="shared" si="57"/>
        <v>1889</v>
      </c>
      <c r="U275" s="36">
        <f>INDEX([1]ราคาที่ดิน!$B:$G,MATCH($C275,[1]ราคาที่ดิน!$A:$A,0),MATCH($B275,[1]ราคาที่ดิน!$B$1:$G$1,0))</f>
        <v>180</v>
      </c>
      <c r="V275" s="37">
        <f t="shared" ref="V275:V338" si="66">$T275*$U275</f>
        <v>340020</v>
      </c>
      <c r="W275" s="31"/>
      <c r="X275" s="31"/>
      <c r="Y275" s="31"/>
      <c r="Z275" s="31"/>
      <c r="AA275" s="31"/>
      <c r="AB275" s="32"/>
      <c r="AC275" s="38"/>
      <c r="AD275" s="39"/>
      <c r="AE275" s="39"/>
      <c r="AF275" s="40" t="str">
        <f t="shared" si="58"/>
        <v/>
      </c>
      <c r="AG275" s="41" t="str">
        <f t="shared" si="59"/>
        <v/>
      </c>
      <c r="AH275" s="42"/>
      <c r="AI275" s="42"/>
      <c r="AJ275" s="42"/>
      <c r="AK275" s="42"/>
      <c r="AL275" s="31"/>
      <c r="AM275" s="43" t="str">
        <f t="shared" si="60"/>
        <v>100</v>
      </c>
      <c r="AN275" s="44">
        <f>INDEX([1]ราคาสิ่งปลูกสร้าง!$D$6:$CC$47,MATCH($AD275,[1]ราคาสิ่งปลูกสร้าง!$B$6:$B$45,0),MATCH($C$7,[1]ราคาสิ่งปลูกสร้าง!$D$5:$CC$5,0))</f>
        <v>0</v>
      </c>
      <c r="AO275" s="44">
        <f t="shared" si="61"/>
        <v>0</v>
      </c>
      <c r="AP275" s="45">
        <f t="shared" si="62"/>
        <v>0</v>
      </c>
      <c r="AQ275" s="40">
        <f>IF(AP275=0,0,INDEX([1]ค่าเสื่อมสิ่งปลูกสร้าง!$A$5:$D$105,MATCH($AP275,[1]ค่าเสื่อมสิ่งปลูกสร้าง!$A$5:$A$105,0),MATCH(AE275,[1]ค่าเสื่อมสิ่งปลูกสร้าง!$A$3:$D$3)))</f>
        <v>0</v>
      </c>
      <c r="AR275" s="44">
        <f t="shared" ref="AR275:AR338" si="67">$AO275*(100-$AQ275)%</f>
        <v>0</v>
      </c>
      <c r="AS275" s="44">
        <f t="shared" ref="AS275:AS338" si="68">$V275+$AR275</f>
        <v>340020</v>
      </c>
      <c r="AT275" s="44">
        <f t="shared" ref="AT275:AT338" si="69">IF($AM275%*$AS275,$AM275%*$AS275,0)</f>
        <v>340020</v>
      </c>
      <c r="AU275" s="46">
        <v>0</v>
      </c>
      <c r="AV275" s="44">
        <f t="shared" si="63"/>
        <v>340020</v>
      </c>
      <c r="AW275" s="47" t="str">
        <f t="shared" si="64"/>
        <v>0.01</v>
      </c>
      <c r="AX275" s="48">
        <v>1</v>
      </c>
      <c r="AY275" s="48"/>
      <c r="AZ275" s="49">
        <v>0</v>
      </c>
      <c r="BA275" s="48"/>
      <c r="BB275" s="48"/>
      <c r="BC275" s="44">
        <f t="shared" si="65"/>
        <v>0</v>
      </c>
      <c r="BD275" s="50">
        <v>1</v>
      </c>
      <c r="BE275" s="51">
        <f>IF(AX275=1,0,IF(AY275=1,0,IF(BC275&gt;#REF!,#REF!,IF(OR(AZ275&gt;0,BD275&gt;0),BC275+([1]สูตร2!H263*(100%-AZ275)-BC275)*BD275,[1]สูตร2!H263*(100%-AZ275)))))</f>
        <v>0</v>
      </c>
      <c r="BF275" s="31"/>
    </row>
    <row r="276" spans="1:58" s="5" customFormat="1" ht="24" customHeight="1" x14ac:dyDescent="0.2">
      <c r="A276" s="31"/>
      <c r="B276" s="31" t="s">
        <v>65</v>
      </c>
      <c r="C276" s="31">
        <v>7013</v>
      </c>
      <c r="D276" s="31" t="s">
        <v>270</v>
      </c>
      <c r="E276" s="31" t="s">
        <v>271</v>
      </c>
      <c r="F276" s="31"/>
      <c r="G276" s="32" t="s">
        <v>267</v>
      </c>
      <c r="H276" s="31">
        <v>375</v>
      </c>
      <c r="I276" s="31">
        <v>3361</v>
      </c>
      <c r="J276" s="31" t="s">
        <v>80</v>
      </c>
      <c r="K276" s="31">
        <v>15</v>
      </c>
      <c r="L276" s="31">
        <v>0</v>
      </c>
      <c r="M276" s="31">
        <v>20</v>
      </c>
      <c r="N276" s="33">
        <v>6020</v>
      </c>
      <c r="O276" s="33"/>
      <c r="P276" s="33"/>
      <c r="Q276" s="33"/>
      <c r="R276" s="33"/>
      <c r="S276" s="34" t="str">
        <f t="shared" si="56"/>
        <v>1</v>
      </c>
      <c r="T276" s="35">
        <f t="shared" si="57"/>
        <v>6020</v>
      </c>
      <c r="U276" s="36">
        <f>INDEX([1]ราคาที่ดิน!$B:$G,MATCH($C276,[1]ราคาที่ดิน!$A:$A,0),MATCH($B276,[1]ราคาที่ดิน!$B$1:$G$1,0))</f>
        <v>180</v>
      </c>
      <c r="V276" s="37">
        <f t="shared" si="66"/>
        <v>1083600</v>
      </c>
      <c r="W276" s="31"/>
      <c r="X276" s="31"/>
      <c r="Y276" s="31"/>
      <c r="Z276" s="31"/>
      <c r="AA276" s="31"/>
      <c r="AB276" s="32"/>
      <c r="AC276" s="38"/>
      <c r="AD276" s="39"/>
      <c r="AE276" s="39"/>
      <c r="AF276" s="40" t="str">
        <f t="shared" si="58"/>
        <v/>
      </c>
      <c r="AG276" s="41" t="str">
        <f t="shared" si="59"/>
        <v/>
      </c>
      <c r="AH276" s="42"/>
      <c r="AI276" s="42"/>
      <c r="AJ276" s="42"/>
      <c r="AK276" s="42"/>
      <c r="AL276" s="31"/>
      <c r="AM276" s="43" t="str">
        <f t="shared" si="60"/>
        <v>100</v>
      </c>
      <c r="AN276" s="44">
        <f>INDEX([1]ราคาสิ่งปลูกสร้าง!$D$6:$CC$47,MATCH($AD276,[1]ราคาสิ่งปลูกสร้าง!$B$6:$B$45,0),MATCH($C$7,[1]ราคาสิ่งปลูกสร้าง!$D$5:$CC$5,0))</f>
        <v>0</v>
      </c>
      <c r="AO276" s="44">
        <f t="shared" si="61"/>
        <v>0</v>
      </c>
      <c r="AP276" s="45">
        <f t="shared" si="62"/>
        <v>0</v>
      </c>
      <c r="AQ276" s="40">
        <f>IF(AP276=0,0,INDEX([1]ค่าเสื่อมสิ่งปลูกสร้าง!$A$5:$D$105,MATCH($AP276,[1]ค่าเสื่อมสิ่งปลูกสร้าง!$A$5:$A$105,0),MATCH(AE276,[1]ค่าเสื่อมสิ่งปลูกสร้าง!$A$3:$D$3)))</f>
        <v>0</v>
      </c>
      <c r="AR276" s="44">
        <f t="shared" si="67"/>
        <v>0</v>
      </c>
      <c r="AS276" s="44">
        <f t="shared" si="68"/>
        <v>1083600</v>
      </c>
      <c r="AT276" s="44">
        <f t="shared" si="69"/>
        <v>1083600</v>
      </c>
      <c r="AU276" s="46">
        <v>0</v>
      </c>
      <c r="AV276" s="44">
        <f t="shared" si="63"/>
        <v>1083600</v>
      </c>
      <c r="AW276" s="47" t="str">
        <f t="shared" si="64"/>
        <v>0.01</v>
      </c>
      <c r="AX276" s="48">
        <v>1</v>
      </c>
      <c r="AY276" s="48"/>
      <c r="AZ276" s="49">
        <v>0</v>
      </c>
      <c r="BA276" s="48"/>
      <c r="BB276" s="48"/>
      <c r="BC276" s="44">
        <f t="shared" si="65"/>
        <v>0</v>
      </c>
      <c r="BD276" s="50">
        <v>1</v>
      </c>
      <c r="BE276" s="51">
        <f>IF(AX276=1,0,IF(AY276=1,0,IF(BC276&gt;#REF!,#REF!,IF(OR(AZ276&gt;0,BD276&gt;0),BC276+([1]สูตร2!H264*(100%-AZ276)-BC276)*BD276,[1]สูตร2!H264*(100%-AZ276)))))</f>
        <v>0</v>
      </c>
      <c r="BF276" s="31"/>
    </row>
    <row r="277" spans="1:58" s="5" customFormat="1" ht="24" customHeight="1" x14ac:dyDescent="0.2">
      <c r="A277" s="31">
        <v>100</v>
      </c>
      <c r="B277" s="31" t="s">
        <v>65</v>
      </c>
      <c r="C277" s="31">
        <v>27494</v>
      </c>
      <c r="D277" s="31" t="s">
        <v>66</v>
      </c>
      <c r="E277" s="31" t="s">
        <v>272</v>
      </c>
      <c r="F277" s="31"/>
      <c r="G277" s="32" t="s">
        <v>273</v>
      </c>
      <c r="H277" s="31">
        <v>334</v>
      </c>
      <c r="I277" s="31">
        <v>1459</v>
      </c>
      <c r="J277" s="31" t="s">
        <v>80</v>
      </c>
      <c r="K277" s="31">
        <v>4</v>
      </c>
      <c r="L277" s="31">
        <v>3</v>
      </c>
      <c r="M277" s="31">
        <v>70</v>
      </c>
      <c r="N277" s="33">
        <v>1970</v>
      </c>
      <c r="O277" s="33"/>
      <c r="P277" s="33"/>
      <c r="Q277" s="33"/>
      <c r="R277" s="33"/>
      <c r="S277" s="34" t="str">
        <f t="shared" si="56"/>
        <v>1</v>
      </c>
      <c r="T277" s="35">
        <f t="shared" si="57"/>
        <v>1970</v>
      </c>
      <c r="U277" s="36">
        <f>INDEX([1]ราคาที่ดิน!$B:$G,MATCH($C277,[1]ราคาที่ดิน!$A:$A,0),MATCH($B277,[1]ราคาที่ดิน!$B$1:$G$1,0))</f>
        <v>180</v>
      </c>
      <c r="V277" s="37">
        <f t="shared" si="66"/>
        <v>354600</v>
      </c>
      <c r="W277" s="31"/>
      <c r="X277" s="31"/>
      <c r="Y277" s="31"/>
      <c r="Z277" s="31"/>
      <c r="AA277" s="31"/>
      <c r="AB277" s="32"/>
      <c r="AC277" s="38"/>
      <c r="AD277" s="39"/>
      <c r="AE277" s="39"/>
      <c r="AF277" s="40" t="str">
        <f t="shared" si="58"/>
        <v/>
      </c>
      <c r="AG277" s="41" t="str">
        <f t="shared" si="59"/>
        <v/>
      </c>
      <c r="AH277" s="42"/>
      <c r="AI277" s="42"/>
      <c r="AJ277" s="42"/>
      <c r="AK277" s="42"/>
      <c r="AL277" s="31"/>
      <c r="AM277" s="43" t="str">
        <f t="shared" si="60"/>
        <v>100</v>
      </c>
      <c r="AN277" s="44">
        <f>INDEX([1]ราคาสิ่งปลูกสร้าง!$D$6:$CC$47,MATCH($AD277,[1]ราคาสิ่งปลูกสร้าง!$B$6:$B$45,0),MATCH($C$7,[1]ราคาสิ่งปลูกสร้าง!$D$5:$CC$5,0))</f>
        <v>0</v>
      </c>
      <c r="AO277" s="44">
        <f t="shared" si="61"/>
        <v>0</v>
      </c>
      <c r="AP277" s="45">
        <f t="shared" si="62"/>
        <v>0</v>
      </c>
      <c r="AQ277" s="40">
        <f>IF(AP277=0,0,INDEX([1]ค่าเสื่อมสิ่งปลูกสร้าง!$A$5:$D$105,MATCH($AP277,[1]ค่าเสื่อมสิ่งปลูกสร้าง!$A$5:$A$105,0),MATCH(AE277,[1]ค่าเสื่อมสิ่งปลูกสร้าง!$A$3:$D$3)))</f>
        <v>0</v>
      </c>
      <c r="AR277" s="44">
        <f t="shared" si="67"/>
        <v>0</v>
      </c>
      <c r="AS277" s="44">
        <f t="shared" si="68"/>
        <v>354600</v>
      </c>
      <c r="AT277" s="44">
        <f t="shared" si="69"/>
        <v>354600</v>
      </c>
      <c r="AU277" s="46">
        <v>0</v>
      </c>
      <c r="AV277" s="44">
        <f t="shared" si="63"/>
        <v>354600</v>
      </c>
      <c r="AW277" s="47" t="str">
        <f t="shared" si="64"/>
        <v>0.01</v>
      </c>
      <c r="AX277" s="48">
        <v>1</v>
      </c>
      <c r="AY277" s="48"/>
      <c r="AZ277" s="49">
        <v>0</v>
      </c>
      <c r="BA277" s="48"/>
      <c r="BB277" s="48"/>
      <c r="BC277" s="44">
        <f t="shared" si="65"/>
        <v>0</v>
      </c>
      <c r="BD277" s="50">
        <v>1</v>
      </c>
      <c r="BE277" s="51">
        <f>IF(AX277=1,0,IF(AY277=1,0,IF(BC277&gt;#REF!,#REF!,IF(OR(AZ277&gt;0,BD277&gt;0),BC277+([1]สูตร2!H265*(100%-AZ277)-BC277)*BD277,[1]สูตร2!H265*(100%-AZ277)))))</f>
        <v>0</v>
      </c>
      <c r="BF277" s="31"/>
    </row>
    <row r="278" spans="1:58" s="5" customFormat="1" ht="24" customHeight="1" x14ac:dyDescent="0.2">
      <c r="A278" s="31"/>
      <c r="B278" s="31" t="s">
        <v>65</v>
      </c>
      <c r="C278" s="31">
        <v>30362</v>
      </c>
      <c r="D278" s="31" t="s">
        <v>66</v>
      </c>
      <c r="E278" s="31" t="s">
        <v>272</v>
      </c>
      <c r="F278" s="31"/>
      <c r="G278" s="32" t="s">
        <v>273</v>
      </c>
      <c r="H278" s="31">
        <v>163</v>
      </c>
      <c r="I278" s="31">
        <v>-1660</v>
      </c>
      <c r="J278" s="31" t="s">
        <v>80</v>
      </c>
      <c r="K278" s="31">
        <v>0</v>
      </c>
      <c r="L278" s="31">
        <v>0</v>
      </c>
      <c r="M278" s="31">
        <v>30</v>
      </c>
      <c r="N278" s="33"/>
      <c r="O278" s="33">
        <v>30</v>
      </c>
      <c r="P278" s="33"/>
      <c r="Q278" s="33"/>
      <c r="R278" s="33"/>
      <c r="S278" s="34" t="str">
        <f t="shared" si="56"/>
        <v>2</v>
      </c>
      <c r="T278" s="35">
        <f t="shared" si="57"/>
        <v>30</v>
      </c>
      <c r="U278" s="36">
        <f>INDEX([1]ราคาที่ดิน!$B:$G,MATCH($C278,[1]ราคาที่ดิน!$A:$A,0),MATCH($B278,[1]ราคาที่ดิน!$B$1:$G$1,0))</f>
        <v>200</v>
      </c>
      <c r="V278" s="37">
        <f t="shared" si="66"/>
        <v>6000</v>
      </c>
      <c r="W278" s="31">
        <v>1</v>
      </c>
      <c r="X278" s="31">
        <v>95</v>
      </c>
      <c r="Y278" s="31" t="s">
        <v>71</v>
      </c>
      <c r="Z278" s="31" t="s">
        <v>274</v>
      </c>
      <c r="AA278" s="31"/>
      <c r="AB278" s="32" t="s">
        <v>273</v>
      </c>
      <c r="AC278" s="38"/>
      <c r="AD278" s="39" t="s">
        <v>73</v>
      </c>
      <c r="AE278" s="39" t="s">
        <v>74</v>
      </c>
      <c r="AF278" s="40" t="str">
        <f t="shared" si="58"/>
        <v>2</v>
      </c>
      <c r="AG278" s="41">
        <f t="shared" si="59"/>
        <v>60</v>
      </c>
      <c r="AH278" s="42"/>
      <c r="AI278" s="42">
        <v>60</v>
      </c>
      <c r="AJ278" s="42"/>
      <c r="AK278" s="42"/>
      <c r="AL278" s="31">
        <v>30</v>
      </c>
      <c r="AM278" s="43" t="str">
        <f t="shared" si="60"/>
        <v>100</v>
      </c>
      <c r="AN278" s="44">
        <f>INDEX([1]ราคาสิ่งปลูกสร้าง!$D$6:$CC$47,MATCH($AD278,[1]ราคาสิ่งปลูกสร้าง!$B$6:$B$45,0),MATCH($C$7,[1]ราคาสิ่งปลูกสร้าง!$D$5:$CC$5,0))</f>
        <v>6500</v>
      </c>
      <c r="AO278" s="44">
        <f t="shared" si="61"/>
        <v>390000</v>
      </c>
      <c r="AP278" s="45">
        <f t="shared" si="62"/>
        <v>30</v>
      </c>
      <c r="AQ278" s="40">
        <f>IF(AP278=0,0,INDEX([1]ค่าเสื่อมสิ่งปลูกสร้าง!$A$5:$D$105,MATCH($AP278,[1]ค่าเสื่อมสิ่งปลูกสร้าง!$A$5:$A$105,0),MATCH(AE278,[1]ค่าเสื่อมสิ่งปลูกสร้าง!$A$3:$D$3)))</f>
        <v>50</v>
      </c>
      <c r="AR278" s="44">
        <f t="shared" si="67"/>
        <v>195000</v>
      </c>
      <c r="AS278" s="44">
        <f t="shared" si="68"/>
        <v>201000</v>
      </c>
      <c r="AT278" s="44">
        <f t="shared" si="69"/>
        <v>201000</v>
      </c>
      <c r="AU278" s="46">
        <v>0</v>
      </c>
      <c r="AV278" s="44">
        <f t="shared" si="63"/>
        <v>201000</v>
      </c>
      <c r="AW278" s="47" t="str">
        <f t="shared" si="64"/>
        <v>0.02</v>
      </c>
      <c r="AX278" s="48">
        <v>1</v>
      </c>
      <c r="AY278" s="48"/>
      <c r="AZ278" s="49">
        <v>0</v>
      </c>
      <c r="BA278" s="48"/>
      <c r="BB278" s="48"/>
      <c r="BC278" s="44">
        <f t="shared" si="65"/>
        <v>0</v>
      </c>
      <c r="BD278" s="50">
        <v>1</v>
      </c>
      <c r="BE278" s="51">
        <f>IF(AX278=1,0,IF(AY278=1,0,IF(BC278&gt;#REF!,#REF!,IF(OR(AZ278&gt;0,BD278&gt;0),BC278+([1]สูตร2!H266*(100%-AZ278)-BC278)*BD278,[1]สูตร2!H266*(100%-AZ278)))))</f>
        <v>0</v>
      </c>
      <c r="BF278" s="31"/>
    </row>
    <row r="279" spans="1:58" s="5" customFormat="1" ht="24" customHeight="1" x14ac:dyDescent="0.2">
      <c r="A279" s="31"/>
      <c r="B279" s="31" t="s">
        <v>65</v>
      </c>
      <c r="C279" s="31">
        <v>30362</v>
      </c>
      <c r="D279" s="31" t="s">
        <v>66</v>
      </c>
      <c r="E279" s="31" t="s">
        <v>272</v>
      </c>
      <c r="F279" s="31"/>
      <c r="G279" s="32" t="s">
        <v>273</v>
      </c>
      <c r="H279" s="31">
        <v>163</v>
      </c>
      <c r="I279" s="31">
        <v>-1660</v>
      </c>
      <c r="J279" s="31" t="s">
        <v>80</v>
      </c>
      <c r="K279" s="31">
        <v>0</v>
      </c>
      <c r="L279" s="31">
        <v>0</v>
      </c>
      <c r="M279" s="31">
        <v>10</v>
      </c>
      <c r="N279" s="33"/>
      <c r="O279" s="33">
        <v>10</v>
      </c>
      <c r="P279" s="33"/>
      <c r="Q279" s="33"/>
      <c r="R279" s="33"/>
      <c r="S279" s="34" t="str">
        <f t="shared" si="56"/>
        <v>2</v>
      </c>
      <c r="T279" s="35">
        <f t="shared" si="57"/>
        <v>10</v>
      </c>
      <c r="U279" s="36">
        <f>INDEX([1]ราคาที่ดิน!$B:$G,MATCH($C279,[1]ราคาที่ดิน!$A:$A,0),MATCH($B279,[1]ราคาที่ดิน!$B$1:$G$1,0))</f>
        <v>200</v>
      </c>
      <c r="V279" s="37">
        <f t="shared" si="66"/>
        <v>2000</v>
      </c>
      <c r="W279" s="31">
        <v>2</v>
      </c>
      <c r="X279" s="31">
        <v>95</v>
      </c>
      <c r="Y279" s="31" t="s">
        <v>71</v>
      </c>
      <c r="Z279" s="31" t="s">
        <v>274</v>
      </c>
      <c r="AA279" s="31"/>
      <c r="AB279" s="32" t="s">
        <v>273</v>
      </c>
      <c r="AC279" s="38"/>
      <c r="AD279" s="39" t="s">
        <v>75</v>
      </c>
      <c r="AE279" s="39" t="s">
        <v>76</v>
      </c>
      <c r="AF279" s="40" t="str">
        <f t="shared" si="58"/>
        <v>1</v>
      </c>
      <c r="AG279" s="41">
        <f t="shared" si="59"/>
        <v>12</v>
      </c>
      <c r="AH279" s="42">
        <v>12</v>
      </c>
      <c r="AI279" s="42"/>
      <c r="AJ279" s="42"/>
      <c r="AK279" s="42"/>
      <c r="AL279" s="31">
        <v>30</v>
      </c>
      <c r="AM279" s="43" t="str">
        <f t="shared" si="60"/>
        <v>100</v>
      </c>
      <c r="AN279" s="44">
        <f>INDEX([1]ราคาสิ่งปลูกสร้าง!$D$6:$CC$47,MATCH($AD279,[1]ราคาสิ่งปลูกสร้าง!$B$6:$B$45,0),MATCH($C$7,[1]ราคาสิ่งปลูกสร้าง!$D$5:$CC$5,0))</f>
        <v>5400</v>
      </c>
      <c r="AO279" s="44">
        <f t="shared" si="61"/>
        <v>64800</v>
      </c>
      <c r="AP279" s="45">
        <f t="shared" si="62"/>
        <v>30</v>
      </c>
      <c r="AQ279" s="40">
        <f>IF(AP279=0,0,INDEX([1]ค่าเสื่อมสิ่งปลูกสร้าง!$A$5:$D$105,MATCH($AP279,[1]ค่าเสื่อมสิ่งปลูกสร้าง!$A$5:$A$105,0),MATCH(AE279,[1]ค่าเสื่อมสิ่งปลูกสร้าง!$A$3:$D$3)))</f>
        <v>93</v>
      </c>
      <c r="AR279" s="44">
        <f t="shared" si="67"/>
        <v>4536</v>
      </c>
      <c r="AS279" s="44">
        <f t="shared" si="68"/>
        <v>6536</v>
      </c>
      <c r="AT279" s="44">
        <f t="shared" si="69"/>
        <v>6536</v>
      </c>
      <c r="AU279" s="46">
        <v>0</v>
      </c>
      <c r="AV279" s="44">
        <f t="shared" si="63"/>
        <v>6536</v>
      </c>
      <c r="AW279" s="47" t="str">
        <f t="shared" si="64"/>
        <v>0.01</v>
      </c>
      <c r="AX279" s="48">
        <v>1</v>
      </c>
      <c r="AY279" s="48"/>
      <c r="AZ279" s="49">
        <v>0</v>
      </c>
      <c r="BA279" s="48"/>
      <c r="BB279" s="48"/>
      <c r="BC279" s="44">
        <f t="shared" si="65"/>
        <v>0</v>
      </c>
      <c r="BD279" s="50">
        <v>1</v>
      </c>
      <c r="BE279" s="51">
        <f>IF(AX279=1,0,IF(AY279=1,0,IF(BC279&gt;#REF!,#REF!,IF(OR(AZ279&gt;0,BD279&gt;0),BC279+([1]สูตร2!H267*(100%-AZ279)-BC279)*BD279,[1]สูตร2!H267*(100%-AZ279)))))</f>
        <v>0</v>
      </c>
      <c r="BF279" s="31"/>
    </row>
    <row r="280" spans="1:58" s="5" customFormat="1" ht="24" customHeight="1" x14ac:dyDescent="0.2">
      <c r="A280" s="31"/>
      <c r="B280" s="31" t="s">
        <v>65</v>
      </c>
      <c r="C280" s="31">
        <v>30362</v>
      </c>
      <c r="D280" s="31" t="s">
        <v>66</v>
      </c>
      <c r="E280" s="31" t="s">
        <v>272</v>
      </c>
      <c r="F280" s="31"/>
      <c r="G280" s="32" t="s">
        <v>273</v>
      </c>
      <c r="H280" s="31">
        <v>163</v>
      </c>
      <c r="I280" s="31">
        <v>-1660</v>
      </c>
      <c r="J280" s="31" t="s">
        <v>80</v>
      </c>
      <c r="K280" s="31">
        <v>0</v>
      </c>
      <c r="L280" s="31">
        <v>0</v>
      </c>
      <c r="M280" s="31">
        <v>10</v>
      </c>
      <c r="N280" s="33"/>
      <c r="O280" s="33">
        <v>10</v>
      </c>
      <c r="P280" s="33"/>
      <c r="Q280" s="33"/>
      <c r="R280" s="33"/>
      <c r="S280" s="34" t="str">
        <f t="shared" si="56"/>
        <v>2</v>
      </c>
      <c r="T280" s="35">
        <f t="shared" si="57"/>
        <v>10</v>
      </c>
      <c r="U280" s="36">
        <f>INDEX([1]ราคาที่ดิน!$B:$G,MATCH($C280,[1]ราคาที่ดิน!$A:$A,0),MATCH($B280,[1]ราคาที่ดิน!$B$1:$G$1,0))</f>
        <v>200</v>
      </c>
      <c r="V280" s="37">
        <f t="shared" si="66"/>
        <v>2000</v>
      </c>
      <c r="W280" s="31">
        <v>3</v>
      </c>
      <c r="X280" s="31">
        <v>95</v>
      </c>
      <c r="Y280" s="31" t="s">
        <v>71</v>
      </c>
      <c r="Z280" s="31" t="s">
        <v>274</v>
      </c>
      <c r="AA280" s="31"/>
      <c r="AB280" s="32" t="s">
        <v>273</v>
      </c>
      <c r="AC280" s="38"/>
      <c r="AD280" s="39" t="s">
        <v>77</v>
      </c>
      <c r="AE280" s="39" t="s">
        <v>76</v>
      </c>
      <c r="AF280" s="40" t="str">
        <f t="shared" si="58"/>
        <v>1</v>
      </c>
      <c r="AG280" s="41">
        <f t="shared" si="59"/>
        <v>4</v>
      </c>
      <c r="AH280" s="42">
        <v>4</v>
      </c>
      <c r="AI280" s="42"/>
      <c r="AJ280" s="42"/>
      <c r="AK280" s="42"/>
      <c r="AL280" s="31">
        <v>30</v>
      </c>
      <c r="AM280" s="43" t="str">
        <f t="shared" si="60"/>
        <v>100</v>
      </c>
      <c r="AN280" s="44">
        <f>INDEX([1]ราคาสิ่งปลูกสร้าง!$D$6:$CC$47,MATCH($AD280,[1]ราคาสิ่งปลูกสร้าง!$B$6:$B$45,0),MATCH($C$7,[1]ราคาสิ่งปลูกสร้าง!$D$5:$CC$5,0))</f>
        <v>2050</v>
      </c>
      <c r="AO280" s="44">
        <f t="shared" si="61"/>
        <v>8200</v>
      </c>
      <c r="AP280" s="45">
        <f t="shared" si="62"/>
        <v>30</v>
      </c>
      <c r="AQ280" s="40">
        <f>IF(AP280=0,0,INDEX([1]ค่าเสื่อมสิ่งปลูกสร้าง!$A$5:$D$105,MATCH($AP280,[1]ค่าเสื่อมสิ่งปลูกสร้าง!$A$5:$A$105,0),MATCH(AE280,[1]ค่าเสื่อมสิ่งปลูกสร้าง!$A$3:$D$3)))</f>
        <v>93</v>
      </c>
      <c r="AR280" s="44">
        <f t="shared" si="67"/>
        <v>574</v>
      </c>
      <c r="AS280" s="44">
        <f t="shared" si="68"/>
        <v>2574</v>
      </c>
      <c r="AT280" s="44">
        <f t="shared" si="69"/>
        <v>2574</v>
      </c>
      <c r="AU280" s="46">
        <v>0</v>
      </c>
      <c r="AV280" s="44">
        <f t="shared" si="63"/>
        <v>2574</v>
      </c>
      <c r="AW280" s="47" t="str">
        <f t="shared" si="64"/>
        <v>0.01</v>
      </c>
      <c r="AX280" s="48">
        <v>1</v>
      </c>
      <c r="AY280" s="48"/>
      <c r="AZ280" s="49">
        <v>0</v>
      </c>
      <c r="BA280" s="48"/>
      <c r="BB280" s="48"/>
      <c r="BC280" s="44">
        <f t="shared" si="65"/>
        <v>0</v>
      </c>
      <c r="BD280" s="50">
        <v>1</v>
      </c>
      <c r="BE280" s="51">
        <f>IF(AX280=1,0,IF(AY280=1,0,IF(BC280&gt;#REF!,#REF!,IF(OR(AZ280&gt;0,BD280&gt;0),BC280+([1]สูตร2!H268*(100%-AZ280)-BC280)*BD280,[1]สูตร2!H268*(100%-AZ280)))))</f>
        <v>0</v>
      </c>
      <c r="BF280" s="31"/>
    </row>
    <row r="281" spans="1:58" s="5" customFormat="1" ht="24" customHeight="1" x14ac:dyDescent="0.2">
      <c r="A281" s="31"/>
      <c r="B281" s="31" t="s">
        <v>65</v>
      </c>
      <c r="C281" s="31">
        <v>30362</v>
      </c>
      <c r="D281" s="31" t="s">
        <v>66</v>
      </c>
      <c r="E281" s="31" t="s">
        <v>272</v>
      </c>
      <c r="F281" s="31"/>
      <c r="G281" s="32" t="s">
        <v>273</v>
      </c>
      <c r="H281" s="31">
        <v>163</v>
      </c>
      <c r="I281" s="31">
        <v>-1660</v>
      </c>
      <c r="J281" s="31" t="s">
        <v>80</v>
      </c>
      <c r="K281" s="31">
        <v>0</v>
      </c>
      <c r="L281" s="31">
        <v>0</v>
      </c>
      <c r="M281" s="31">
        <v>8</v>
      </c>
      <c r="N281" s="33"/>
      <c r="O281" s="33">
        <v>8</v>
      </c>
      <c r="P281" s="33"/>
      <c r="Q281" s="33"/>
      <c r="R281" s="33"/>
      <c r="S281" s="34" t="str">
        <f t="shared" si="56"/>
        <v>2</v>
      </c>
      <c r="T281" s="35">
        <f t="shared" si="57"/>
        <v>8</v>
      </c>
      <c r="U281" s="36">
        <f>INDEX([1]ราคาที่ดิน!$B:$G,MATCH($C281,[1]ราคาที่ดิน!$A:$A,0),MATCH($B281,[1]ราคาที่ดิน!$B$1:$G$1,0))</f>
        <v>200</v>
      </c>
      <c r="V281" s="37">
        <f t="shared" si="66"/>
        <v>1600</v>
      </c>
      <c r="W281" s="31">
        <v>4</v>
      </c>
      <c r="X281" s="31">
        <v>95</v>
      </c>
      <c r="Y281" s="31" t="s">
        <v>71</v>
      </c>
      <c r="Z281" s="31" t="s">
        <v>274</v>
      </c>
      <c r="AA281" s="31"/>
      <c r="AB281" s="32" t="s">
        <v>273</v>
      </c>
      <c r="AC281" s="38"/>
      <c r="AD281" s="39" t="s">
        <v>77</v>
      </c>
      <c r="AE281" s="39" t="s">
        <v>76</v>
      </c>
      <c r="AF281" s="40" t="str">
        <f t="shared" si="58"/>
        <v>1</v>
      </c>
      <c r="AG281" s="41">
        <f t="shared" si="59"/>
        <v>16</v>
      </c>
      <c r="AH281" s="42">
        <v>16</v>
      </c>
      <c r="AI281" s="42"/>
      <c r="AJ281" s="42"/>
      <c r="AK281" s="42"/>
      <c r="AL281" s="31">
        <v>1</v>
      </c>
      <c r="AM281" s="43" t="str">
        <f t="shared" si="60"/>
        <v>100</v>
      </c>
      <c r="AN281" s="44">
        <f>INDEX([1]ราคาสิ่งปลูกสร้าง!$D$6:$CC$47,MATCH($AD281,[1]ราคาสิ่งปลูกสร้าง!$B$6:$B$45,0),MATCH($C$7,[1]ราคาสิ่งปลูกสร้าง!$D$5:$CC$5,0))</f>
        <v>2050</v>
      </c>
      <c r="AO281" s="44">
        <f t="shared" si="61"/>
        <v>32800</v>
      </c>
      <c r="AP281" s="45">
        <f t="shared" si="62"/>
        <v>1</v>
      </c>
      <c r="AQ281" s="40">
        <f>IF(AP281=0,0,INDEX([1]ค่าเสื่อมสิ่งปลูกสร้าง!$A$5:$D$105,MATCH($AP281,[1]ค่าเสื่อมสิ่งปลูกสร้าง!$A$5:$A$105,0),MATCH(AE281,[1]ค่าเสื่อมสิ่งปลูกสร้าง!$A$3:$D$3)))</f>
        <v>3</v>
      </c>
      <c r="AR281" s="44">
        <f t="shared" si="67"/>
        <v>31816</v>
      </c>
      <c r="AS281" s="44">
        <f t="shared" si="68"/>
        <v>33416</v>
      </c>
      <c r="AT281" s="44">
        <f t="shared" si="69"/>
        <v>33416</v>
      </c>
      <c r="AU281" s="46">
        <v>0</v>
      </c>
      <c r="AV281" s="44">
        <f t="shared" si="63"/>
        <v>33416</v>
      </c>
      <c r="AW281" s="47" t="str">
        <f t="shared" si="64"/>
        <v>0.01</v>
      </c>
      <c r="AX281" s="48">
        <v>1</v>
      </c>
      <c r="AY281" s="48"/>
      <c r="AZ281" s="49">
        <v>0</v>
      </c>
      <c r="BA281" s="48"/>
      <c r="BB281" s="48"/>
      <c r="BC281" s="44">
        <f t="shared" si="65"/>
        <v>0</v>
      </c>
      <c r="BD281" s="50">
        <v>1</v>
      </c>
      <c r="BE281" s="51">
        <f>IF(AX281=1,0,IF(AY281=1,0,IF(BC281&gt;#REF!,#REF!,IF(OR(AZ281&gt;0,BD281&gt;0),BC281+([1]สูตร2!H269*(100%-AZ281)-BC281)*BD281,[1]สูตร2!H269*(100%-AZ281)))))</f>
        <v>0</v>
      </c>
      <c r="BF281" s="31"/>
    </row>
    <row r="282" spans="1:58" s="5" customFormat="1" ht="24" customHeight="1" x14ac:dyDescent="0.2">
      <c r="A282" s="31"/>
      <c r="B282" s="31" t="s">
        <v>65</v>
      </c>
      <c r="C282" s="31">
        <v>7012</v>
      </c>
      <c r="D282" s="31" t="s">
        <v>66</v>
      </c>
      <c r="E282" s="31" t="s">
        <v>272</v>
      </c>
      <c r="F282" s="31"/>
      <c r="G282" s="32" t="s">
        <v>273</v>
      </c>
      <c r="H282" s="31">
        <v>483</v>
      </c>
      <c r="I282" s="31">
        <v>3360</v>
      </c>
      <c r="J282" s="31" t="s">
        <v>80</v>
      </c>
      <c r="K282" s="31">
        <v>17</v>
      </c>
      <c r="L282" s="31">
        <v>2</v>
      </c>
      <c r="M282" s="31">
        <v>50</v>
      </c>
      <c r="N282" s="33">
        <v>7050</v>
      </c>
      <c r="O282" s="33"/>
      <c r="P282" s="33"/>
      <c r="Q282" s="33"/>
      <c r="R282" s="33"/>
      <c r="S282" s="34" t="str">
        <f t="shared" si="56"/>
        <v>1</v>
      </c>
      <c r="T282" s="35">
        <f t="shared" si="57"/>
        <v>7050</v>
      </c>
      <c r="U282" s="36">
        <f>INDEX([1]ราคาที่ดิน!$B:$G,MATCH($C282,[1]ราคาที่ดิน!$A:$A,0),MATCH($B282,[1]ราคาที่ดิน!$B$1:$G$1,0))</f>
        <v>75</v>
      </c>
      <c r="V282" s="37">
        <f t="shared" si="66"/>
        <v>528750</v>
      </c>
      <c r="W282" s="31"/>
      <c r="X282" s="31"/>
      <c r="Y282" s="31"/>
      <c r="Z282" s="31"/>
      <c r="AA282" s="31"/>
      <c r="AB282" s="32"/>
      <c r="AC282" s="38">
        <v>2</v>
      </c>
      <c r="AD282" s="39"/>
      <c r="AE282" s="39"/>
      <c r="AF282" s="40" t="str">
        <f t="shared" si="58"/>
        <v/>
      </c>
      <c r="AG282" s="41" t="str">
        <f t="shared" si="59"/>
        <v/>
      </c>
      <c r="AH282" s="42"/>
      <c r="AI282" s="42"/>
      <c r="AJ282" s="42"/>
      <c r="AK282" s="42"/>
      <c r="AL282" s="31"/>
      <c r="AM282" s="43" t="str">
        <f t="shared" si="60"/>
        <v>100</v>
      </c>
      <c r="AN282" s="44">
        <f>INDEX([1]ราคาสิ่งปลูกสร้าง!$D$6:$CC$47,MATCH($AD282,[1]ราคาสิ่งปลูกสร้าง!$B$6:$B$45,0),MATCH($C$7,[1]ราคาสิ่งปลูกสร้าง!$D$5:$CC$5,0))</f>
        <v>0</v>
      </c>
      <c r="AO282" s="44">
        <f t="shared" si="61"/>
        <v>0</v>
      </c>
      <c r="AP282" s="45">
        <f t="shared" si="62"/>
        <v>0</v>
      </c>
      <c r="AQ282" s="40">
        <f>IF(AP282=0,0,INDEX([1]ค่าเสื่อมสิ่งปลูกสร้าง!$A$5:$D$105,MATCH($AP282,[1]ค่าเสื่อมสิ่งปลูกสร้าง!$A$5:$A$105,0),MATCH(AE282,[1]ค่าเสื่อมสิ่งปลูกสร้าง!$A$3:$D$3)))</f>
        <v>0</v>
      </c>
      <c r="AR282" s="44">
        <f t="shared" si="67"/>
        <v>0</v>
      </c>
      <c r="AS282" s="44">
        <f t="shared" si="68"/>
        <v>528750</v>
      </c>
      <c r="AT282" s="44">
        <f t="shared" si="69"/>
        <v>528750</v>
      </c>
      <c r="AU282" s="46">
        <v>0</v>
      </c>
      <c r="AV282" s="44">
        <f t="shared" si="63"/>
        <v>528750</v>
      </c>
      <c r="AW282" s="47" t="str">
        <f t="shared" si="64"/>
        <v>0.01</v>
      </c>
      <c r="AX282" s="48">
        <v>1</v>
      </c>
      <c r="AY282" s="48"/>
      <c r="AZ282" s="49">
        <v>0</v>
      </c>
      <c r="BA282" s="48"/>
      <c r="BB282" s="48"/>
      <c r="BC282" s="44">
        <f t="shared" si="65"/>
        <v>0</v>
      </c>
      <c r="BD282" s="50">
        <v>1</v>
      </c>
      <c r="BE282" s="51">
        <f>IF(AX282=1,0,IF(AY282=1,0,IF(BC282&gt;#REF!,#REF!,IF(OR(AZ282&gt;0,BD282&gt;0),BC282+([1]สูตร2!H270*(100%-AZ282)-BC282)*BD282,[1]สูตร2!H270*(100%-AZ282)))))</f>
        <v>0</v>
      </c>
      <c r="BF282" s="31"/>
    </row>
    <row r="283" spans="1:58" s="5" customFormat="1" ht="24" customHeight="1" x14ac:dyDescent="0.2">
      <c r="A283" s="31">
        <v>101</v>
      </c>
      <c r="B283" s="31" t="s">
        <v>65</v>
      </c>
      <c r="C283" s="31">
        <v>6827</v>
      </c>
      <c r="D283" s="31" t="s">
        <v>71</v>
      </c>
      <c r="E283" s="31" t="s">
        <v>275</v>
      </c>
      <c r="F283" s="31"/>
      <c r="G283" s="32" t="s">
        <v>276</v>
      </c>
      <c r="H283" s="31">
        <v>119</v>
      </c>
      <c r="I283" s="31">
        <v>-54</v>
      </c>
      <c r="J283" s="31" t="s">
        <v>80</v>
      </c>
      <c r="K283" s="31">
        <v>0</v>
      </c>
      <c r="L283" s="31">
        <v>0</v>
      </c>
      <c r="M283" s="31">
        <v>48</v>
      </c>
      <c r="N283" s="33"/>
      <c r="O283" s="33">
        <v>48</v>
      </c>
      <c r="P283" s="33"/>
      <c r="Q283" s="33"/>
      <c r="R283" s="33"/>
      <c r="S283" s="34" t="str">
        <f t="shared" si="56"/>
        <v>2</v>
      </c>
      <c r="T283" s="35">
        <f t="shared" si="57"/>
        <v>48</v>
      </c>
      <c r="U283" s="36">
        <f>INDEX([1]ราคาที่ดิน!$B:$G,MATCH($C283,[1]ราคาที่ดิน!$A:$A,0),MATCH($B283,[1]ราคาที่ดิน!$B$1:$G$1,0))</f>
        <v>180</v>
      </c>
      <c r="V283" s="37">
        <f t="shared" si="66"/>
        <v>8640</v>
      </c>
      <c r="W283" s="31">
        <v>1</v>
      </c>
      <c r="X283" s="31">
        <v>96</v>
      </c>
      <c r="Y283" s="31" t="s">
        <v>71</v>
      </c>
      <c r="Z283" s="31" t="s">
        <v>275</v>
      </c>
      <c r="AA283" s="31"/>
      <c r="AB283" s="32" t="s">
        <v>276</v>
      </c>
      <c r="AC283" s="38">
        <v>2</v>
      </c>
      <c r="AD283" s="39" t="s">
        <v>73</v>
      </c>
      <c r="AE283" s="39" t="s">
        <v>74</v>
      </c>
      <c r="AF283" s="40" t="str">
        <f t="shared" si="58"/>
        <v>2</v>
      </c>
      <c r="AG283" s="41">
        <f t="shared" si="59"/>
        <v>84</v>
      </c>
      <c r="AH283" s="42"/>
      <c r="AI283" s="42">
        <v>84</v>
      </c>
      <c r="AJ283" s="42"/>
      <c r="AK283" s="42"/>
      <c r="AL283" s="31">
        <v>27</v>
      </c>
      <c r="AM283" s="43" t="str">
        <f t="shared" si="60"/>
        <v>100</v>
      </c>
      <c r="AN283" s="44">
        <f>INDEX([1]ราคาสิ่งปลูกสร้าง!$D$6:$CC$47,MATCH($AD283,[1]ราคาสิ่งปลูกสร้าง!$B$6:$B$45,0),MATCH($C$7,[1]ราคาสิ่งปลูกสร้าง!$D$5:$CC$5,0))</f>
        <v>6500</v>
      </c>
      <c r="AO283" s="44">
        <f t="shared" si="61"/>
        <v>546000</v>
      </c>
      <c r="AP283" s="45">
        <f t="shared" si="62"/>
        <v>27</v>
      </c>
      <c r="AQ283" s="40">
        <f>IF(AP283=0,0,INDEX([1]ค่าเสื่อมสิ่งปลูกสร้าง!$A$5:$D$105,MATCH($AP283,[1]ค่าเสื่อมสิ่งปลูกสร้าง!$A$5:$A$105,0),MATCH(AE283,[1]ค่าเสื่อมสิ่งปลูกสร้าง!$A$3:$D$3)))</f>
        <v>44</v>
      </c>
      <c r="AR283" s="44">
        <f t="shared" si="67"/>
        <v>305760</v>
      </c>
      <c r="AS283" s="44">
        <f t="shared" si="68"/>
        <v>314400</v>
      </c>
      <c r="AT283" s="44">
        <f t="shared" si="69"/>
        <v>314400</v>
      </c>
      <c r="AU283" s="46">
        <v>0</v>
      </c>
      <c r="AV283" s="44">
        <f t="shared" si="63"/>
        <v>314400</v>
      </c>
      <c r="AW283" s="47" t="str">
        <f t="shared" si="64"/>
        <v>0.02</v>
      </c>
      <c r="AX283" s="48">
        <v>1</v>
      </c>
      <c r="AY283" s="48"/>
      <c r="AZ283" s="49">
        <v>0</v>
      </c>
      <c r="BA283" s="48"/>
      <c r="BB283" s="48"/>
      <c r="BC283" s="44">
        <f t="shared" si="65"/>
        <v>0</v>
      </c>
      <c r="BD283" s="50">
        <v>1</v>
      </c>
      <c r="BE283" s="51">
        <f>IF(AX283=1,0,IF(AY283=1,0,IF(BC283&gt;#REF!,#REF!,IF(OR(AZ283&gt;0,BD283&gt;0),BC283+([1]สูตร2!H271*(100%-AZ283)-BC283)*BD283,[1]สูตร2!H271*(100%-AZ283)))))</f>
        <v>0</v>
      </c>
      <c r="BF283" s="31"/>
    </row>
    <row r="284" spans="1:58" s="5" customFormat="1" ht="24" customHeight="1" x14ac:dyDescent="0.2">
      <c r="A284" s="31"/>
      <c r="B284" s="31" t="s">
        <v>65</v>
      </c>
      <c r="C284" s="31">
        <v>6827</v>
      </c>
      <c r="D284" s="31" t="s">
        <v>71</v>
      </c>
      <c r="E284" s="31" t="s">
        <v>275</v>
      </c>
      <c r="F284" s="31"/>
      <c r="G284" s="32" t="s">
        <v>276</v>
      </c>
      <c r="H284" s="31">
        <v>119</v>
      </c>
      <c r="I284" s="31">
        <v>-54</v>
      </c>
      <c r="J284" s="31" t="s">
        <v>80</v>
      </c>
      <c r="K284" s="31">
        <v>0</v>
      </c>
      <c r="L284" s="31">
        <v>0</v>
      </c>
      <c r="M284" s="31">
        <v>20</v>
      </c>
      <c r="N284" s="33"/>
      <c r="O284" s="33">
        <v>20</v>
      </c>
      <c r="P284" s="33"/>
      <c r="Q284" s="33"/>
      <c r="R284" s="33"/>
      <c r="S284" s="34" t="str">
        <f t="shared" si="56"/>
        <v>2</v>
      </c>
      <c r="T284" s="35">
        <f t="shared" si="57"/>
        <v>20</v>
      </c>
      <c r="U284" s="36">
        <f>INDEX([1]ราคาที่ดิน!$B:$G,MATCH($C284,[1]ราคาที่ดิน!$A:$A,0),MATCH($B284,[1]ราคาที่ดิน!$B$1:$G$1,0))</f>
        <v>180</v>
      </c>
      <c r="V284" s="37">
        <f t="shared" si="66"/>
        <v>3600</v>
      </c>
      <c r="W284" s="31">
        <v>2</v>
      </c>
      <c r="X284" s="31">
        <v>96</v>
      </c>
      <c r="Y284" s="31" t="s">
        <v>71</v>
      </c>
      <c r="Z284" s="31" t="s">
        <v>275</v>
      </c>
      <c r="AA284" s="31"/>
      <c r="AB284" s="32" t="s">
        <v>276</v>
      </c>
      <c r="AC284" s="38">
        <v>2</v>
      </c>
      <c r="AD284" s="39" t="s">
        <v>75</v>
      </c>
      <c r="AE284" s="39" t="s">
        <v>76</v>
      </c>
      <c r="AF284" s="40" t="str">
        <f t="shared" si="58"/>
        <v>1</v>
      </c>
      <c r="AG284" s="41">
        <f t="shared" si="59"/>
        <v>12</v>
      </c>
      <c r="AH284" s="42">
        <v>12</v>
      </c>
      <c r="AI284" s="42"/>
      <c r="AJ284" s="42"/>
      <c r="AK284" s="42"/>
      <c r="AL284" s="31">
        <v>19</v>
      </c>
      <c r="AM284" s="43" t="str">
        <f t="shared" si="60"/>
        <v>100</v>
      </c>
      <c r="AN284" s="44">
        <f>INDEX([1]ราคาสิ่งปลูกสร้าง!$D$6:$CC$47,MATCH($AD284,[1]ราคาสิ่งปลูกสร้าง!$B$6:$B$45,0),MATCH($C$7,[1]ราคาสิ่งปลูกสร้าง!$D$5:$CC$5,0))</f>
        <v>5400</v>
      </c>
      <c r="AO284" s="44">
        <f t="shared" si="61"/>
        <v>64800</v>
      </c>
      <c r="AP284" s="45">
        <f t="shared" si="62"/>
        <v>19</v>
      </c>
      <c r="AQ284" s="40">
        <f>IF(AP284=0,0,INDEX([1]ค่าเสื่อมสิ่งปลูกสร้าง!$A$5:$D$105,MATCH($AP284,[1]ค่าเสื่อมสิ่งปลูกสร้าง!$A$5:$A$105,0),MATCH(AE284,[1]ค่าเสื่อมสิ่งปลูกสร้าง!$A$3:$D$3)))</f>
        <v>93</v>
      </c>
      <c r="AR284" s="44">
        <f t="shared" si="67"/>
        <v>4536</v>
      </c>
      <c r="AS284" s="44">
        <f t="shared" si="68"/>
        <v>8136</v>
      </c>
      <c r="AT284" s="44">
        <f t="shared" si="69"/>
        <v>8136</v>
      </c>
      <c r="AU284" s="46">
        <v>0</v>
      </c>
      <c r="AV284" s="44">
        <f t="shared" si="63"/>
        <v>8136</v>
      </c>
      <c r="AW284" s="47" t="str">
        <f t="shared" si="64"/>
        <v>0.01</v>
      </c>
      <c r="AX284" s="48">
        <v>1</v>
      </c>
      <c r="AY284" s="48"/>
      <c r="AZ284" s="49">
        <v>0</v>
      </c>
      <c r="BA284" s="48"/>
      <c r="BB284" s="48"/>
      <c r="BC284" s="44">
        <f t="shared" si="65"/>
        <v>0</v>
      </c>
      <c r="BD284" s="50">
        <v>1</v>
      </c>
      <c r="BE284" s="51">
        <f>IF(AX284=1,0,IF(AY284=1,0,IF(BC284&gt;#REF!,#REF!,IF(OR(AZ284&gt;0,BD284&gt;0),BC284+([1]สูตร2!H272*(100%-AZ284)-BC284)*BD284,[1]สูตร2!H272*(100%-AZ284)))))</f>
        <v>0</v>
      </c>
      <c r="BF284" s="31"/>
    </row>
    <row r="285" spans="1:58" s="5" customFormat="1" ht="24" customHeight="1" x14ac:dyDescent="0.2">
      <c r="A285" s="31"/>
      <c r="B285" s="31" t="s">
        <v>65</v>
      </c>
      <c r="C285" s="31">
        <v>321</v>
      </c>
      <c r="D285" s="31" t="s">
        <v>71</v>
      </c>
      <c r="E285" s="31" t="s">
        <v>275</v>
      </c>
      <c r="F285" s="31"/>
      <c r="G285" s="32" t="s">
        <v>276</v>
      </c>
      <c r="H285" s="31">
        <v>3</v>
      </c>
      <c r="I285" s="31">
        <v>1782</v>
      </c>
      <c r="J285" s="31" t="s">
        <v>80</v>
      </c>
      <c r="K285" s="31">
        <v>5</v>
      </c>
      <c r="L285" s="31">
        <v>1</v>
      </c>
      <c r="M285" s="31">
        <v>86</v>
      </c>
      <c r="N285" s="33">
        <v>2186</v>
      </c>
      <c r="O285" s="33"/>
      <c r="P285" s="33"/>
      <c r="Q285" s="33"/>
      <c r="R285" s="33"/>
      <c r="S285" s="34" t="str">
        <f t="shared" si="56"/>
        <v>1</v>
      </c>
      <c r="T285" s="35">
        <f t="shared" si="57"/>
        <v>2186</v>
      </c>
      <c r="U285" s="36">
        <f>INDEX([1]ราคาที่ดิน!$B:$G,MATCH($C285,[1]ราคาที่ดิน!$A:$A,0),MATCH($B285,[1]ราคาที่ดิน!$B$1:$G$1,0))</f>
        <v>180</v>
      </c>
      <c r="V285" s="37">
        <f t="shared" si="66"/>
        <v>393480</v>
      </c>
      <c r="W285" s="31"/>
      <c r="X285" s="31"/>
      <c r="Y285" s="31"/>
      <c r="Z285" s="31"/>
      <c r="AA285" s="31"/>
      <c r="AB285" s="32"/>
      <c r="AC285" s="38">
        <v>2</v>
      </c>
      <c r="AD285" s="39"/>
      <c r="AE285" s="39"/>
      <c r="AF285" s="40" t="str">
        <f t="shared" si="58"/>
        <v/>
      </c>
      <c r="AG285" s="41" t="str">
        <f t="shared" si="59"/>
        <v/>
      </c>
      <c r="AH285" s="42"/>
      <c r="AI285" s="42"/>
      <c r="AJ285" s="42"/>
      <c r="AK285" s="42"/>
      <c r="AL285" s="31"/>
      <c r="AM285" s="43" t="str">
        <f t="shared" si="60"/>
        <v>100</v>
      </c>
      <c r="AN285" s="44">
        <f>INDEX([1]ราคาสิ่งปลูกสร้าง!$D$6:$CC$47,MATCH($AD285,[1]ราคาสิ่งปลูกสร้าง!$B$6:$B$45,0),MATCH($C$7,[1]ราคาสิ่งปลูกสร้าง!$D$5:$CC$5,0))</f>
        <v>0</v>
      </c>
      <c r="AO285" s="44">
        <f t="shared" si="61"/>
        <v>0</v>
      </c>
      <c r="AP285" s="45">
        <f t="shared" si="62"/>
        <v>0</v>
      </c>
      <c r="AQ285" s="40">
        <f>IF(AP285=0,0,INDEX([1]ค่าเสื่อมสิ่งปลูกสร้าง!$A$5:$D$105,MATCH($AP285,[1]ค่าเสื่อมสิ่งปลูกสร้าง!$A$5:$A$105,0),MATCH(AE285,[1]ค่าเสื่อมสิ่งปลูกสร้าง!$A$3:$D$3)))</f>
        <v>0</v>
      </c>
      <c r="AR285" s="44">
        <f t="shared" si="67"/>
        <v>0</v>
      </c>
      <c r="AS285" s="44">
        <f t="shared" si="68"/>
        <v>393480</v>
      </c>
      <c r="AT285" s="44">
        <f t="shared" si="69"/>
        <v>393480</v>
      </c>
      <c r="AU285" s="46">
        <v>0</v>
      </c>
      <c r="AV285" s="44">
        <f t="shared" si="63"/>
        <v>393480</v>
      </c>
      <c r="AW285" s="47" t="str">
        <f t="shared" si="64"/>
        <v>0.01</v>
      </c>
      <c r="AX285" s="48">
        <v>1</v>
      </c>
      <c r="AY285" s="48"/>
      <c r="AZ285" s="49">
        <v>0</v>
      </c>
      <c r="BA285" s="48"/>
      <c r="BB285" s="48"/>
      <c r="BC285" s="44">
        <f t="shared" si="65"/>
        <v>0</v>
      </c>
      <c r="BD285" s="50">
        <v>1</v>
      </c>
      <c r="BE285" s="51">
        <f>IF(AX285=1,0,IF(AY285=1,0,IF(BC285&gt;#REF!,#REF!,IF(OR(AZ285&gt;0,BD285&gt;0),BC285+([1]สูตร2!H273*(100%-AZ285)-BC285)*BD285,[1]สูตร2!H273*(100%-AZ285)))))</f>
        <v>0</v>
      </c>
      <c r="BF285" s="31"/>
    </row>
    <row r="286" spans="1:58" s="5" customFormat="1" ht="24" customHeight="1" x14ac:dyDescent="0.2">
      <c r="A286" s="31"/>
      <c r="B286" s="31" t="s">
        <v>65</v>
      </c>
      <c r="C286" s="31">
        <v>1723</v>
      </c>
      <c r="D286" s="31" t="s">
        <v>71</v>
      </c>
      <c r="E286" s="31" t="s">
        <v>275</v>
      </c>
      <c r="F286" s="31"/>
      <c r="G286" s="32" t="s">
        <v>276</v>
      </c>
      <c r="H286" s="31">
        <v>331</v>
      </c>
      <c r="I286" s="31">
        <v>2193</v>
      </c>
      <c r="J286" s="31" t="s">
        <v>80</v>
      </c>
      <c r="K286" s="31">
        <v>8</v>
      </c>
      <c r="L286" s="31">
        <v>1</v>
      </c>
      <c r="M286" s="31">
        <v>56</v>
      </c>
      <c r="N286" s="33">
        <v>3356</v>
      </c>
      <c r="O286" s="33"/>
      <c r="P286" s="33"/>
      <c r="Q286" s="33"/>
      <c r="R286" s="33"/>
      <c r="S286" s="34" t="str">
        <f t="shared" si="56"/>
        <v>1</v>
      </c>
      <c r="T286" s="35">
        <f t="shared" si="57"/>
        <v>3356</v>
      </c>
      <c r="U286" s="36">
        <f>INDEX([1]ราคาที่ดิน!$B:$G,MATCH($C286,[1]ราคาที่ดิน!$A:$A,0),MATCH($B286,[1]ราคาที่ดิน!$B$1:$G$1,0))</f>
        <v>200</v>
      </c>
      <c r="V286" s="37">
        <f t="shared" si="66"/>
        <v>671200</v>
      </c>
      <c r="W286" s="31"/>
      <c r="X286" s="31"/>
      <c r="Y286" s="31"/>
      <c r="Z286" s="31"/>
      <c r="AA286" s="31"/>
      <c r="AB286" s="32"/>
      <c r="AC286" s="38"/>
      <c r="AD286" s="39"/>
      <c r="AE286" s="39"/>
      <c r="AF286" s="40" t="str">
        <f t="shared" si="58"/>
        <v/>
      </c>
      <c r="AG286" s="41" t="str">
        <f t="shared" si="59"/>
        <v/>
      </c>
      <c r="AH286" s="42"/>
      <c r="AI286" s="42"/>
      <c r="AJ286" s="42"/>
      <c r="AK286" s="42"/>
      <c r="AL286" s="31"/>
      <c r="AM286" s="43" t="str">
        <f t="shared" si="60"/>
        <v>100</v>
      </c>
      <c r="AN286" s="44">
        <f>INDEX([1]ราคาสิ่งปลูกสร้าง!$D$6:$CC$47,MATCH($AD286,[1]ราคาสิ่งปลูกสร้าง!$B$6:$B$45,0),MATCH($C$7,[1]ราคาสิ่งปลูกสร้าง!$D$5:$CC$5,0))</f>
        <v>0</v>
      </c>
      <c r="AO286" s="44">
        <f t="shared" si="61"/>
        <v>0</v>
      </c>
      <c r="AP286" s="45">
        <f t="shared" si="62"/>
        <v>0</v>
      </c>
      <c r="AQ286" s="40">
        <f>IF(AP286=0,0,INDEX([1]ค่าเสื่อมสิ่งปลูกสร้าง!$A$5:$D$105,MATCH($AP286,[1]ค่าเสื่อมสิ่งปลูกสร้าง!$A$5:$A$105,0),MATCH(AE286,[1]ค่าเสื่อมสิ่งปลูกสร้าง!$A$3:$D$3)))</f>
        <v>0</v>
      </c>
      <c r="AR286" s="44">
        <f t="shared" si="67"/>
        <v>0</v>
      </c>
      <c r="AS286" s="44">
        <f t="shared" si="68"/>
        <v>671200</v>
      </c>
      <c r="AT286" s="44">
        <f t="shared" si="69"/>
        <v>671200</v>
      </c>
      <c r="AU286" s="46">
        <v>0</v>
      </c>
      <c r="AV286" s="44">
        <f t="shared" si="63"/>
        <v>671200</v>
      </c>
      <c r="AW286" s="47" t="str">
        <f t="shared" si="64"/>
        <v>0.01</v>
      </c>
      <c r="AX286" s="48">
        <v>1</v>
      </c>
      <c r="AY286" s="48"/>
      <c r="AZ286" s="49">
        <v>0</v>
      </c>
      <c r="BA286" s="48"/>
      <c r="BB286" s="48"/>
      <c r="BC286" s="44">
        <f t="shared" si="65"/>
        <v>0</v>
      </c>
      <c r="BD286" s="50">
        <v>1</v>
      </c>
      <c r="BE286" s="51">
        <f>IF(AX286=1,0,IF(AY286=1,0,IF(BC286&gt;#REF!,#REF!,IF(OR(AZ286&gt;0,BD286&gt;0),BC286+([1]สูตร2!H274*(100%-AZ286)-BC286)*BD286,[1]สูตร2!H274*(100%-AZ286)))))</f>
        <v>0</v>
      </c>
      <c r="BF286" s="31"/>
    </row>
    <row r="287" spans="1:58" s="5" customFormat="1" ht="24" customHeight="1" x14ac:dyDescent="0.2">
      <c r="A287" s="31"/>
      <c r="B287" s="31" t="s">
        <v>65</v>
      </c>
      <c r="C287" s="31">
        <v>27551</v>
      </c>
      <c r="D287" s="31" t="s">
        <v>71</v>
      </c>
      <c r="E287" s="31" t="s">
        <v>275</v>
      </c>
      <c r="F287" s="31"/>
      <c r="G287" s="32" t="s">
        <v>276</v>
      </c>
      <c r="H287" s="31">
        <v>16</v>
      </c>
      <c r="I287" s="31">
        <v>-1516</v>
      </c>
      <c r="J287" s="31" t="s">
        <v>80</v>
      </c>
      <c r="K287" s="31">
        <v>8</v>
      </c>
      <c r="L287" s="31">
        <v>2</v>
      </c>
      <c r="M287" s="31">
        <v>80</v>
      </c>
      <c r="N287" s="33">
        <v>3480</v>
      </c>
      <c r="O287" s="33"/>
      <c r="P287" s="33"/>
      <c r="Q287" s="33"/>
      <c r="R287" s="33"/>
      <c r="S287" s="34" t="str">
        <f t="shared" si="56"/>
        <v>1</v>
      </c>
      <c r="T287" s="35">
        <f t="shared" si="57"/>
        <v>3480</v>
      </c>
      <c r="U287" s="36">
        <f>INDEX([1]ราคาที่ดิน!$B:$G,MATCH($C287,[1]ราคาที่ดิน!$A:$A,0),MATCH($B287,[1]ราคาที่ดิน!$B$1:$G$1,0))</f>
        <v>200</v>
      </c>
      <c r="V287" s="37">
        <f t="shared" si="66"/>
        <v>696000</v>
      </c>
      <c r="W287" s="31"/>
      <c r="X287" s="31"/>
      <c r="Y287" s="31"/>
      <c r="Z287" s="31"/>
      <c r="AA287" s="31"/>
      <c r="AB287" s="32"/>
      <c r="AC287" s="38">
        <v>1</v>
      </c>
      <c r="AD287" s="39"/>
      <c r="AE287" s="39"/>
      <c r="AF287" s="40" t="str">
        <f t="shared" si="58"/>
        <v/>
      </c>
      <c r="AG287" s="41" t="str">
        <f t="shared" si="59"/>
        <v/>
      </c>
      <c r="AH287" s="42"/>
      <c r="AI287" s="42"/>
      <c r="AJ287" s="42"/>
      <c r="AK287" s="42"/>
      <c r="AL287" s="31"/>
      <c r="AM287" s="43" t="str">
        <f t="shared" si="60"/>
        <v>100</v>
      </c>
      <c r="AN287" s="44">
        <f>INDEX([1]ราคาสิ่งปลูกสร้าง!$D$6:$CC$47,MATCH($AD287,[1]ราคาสิ่งปลูกสร้าง!$B$6:$B$45,0),MATCH($C$7,[1]ราคาสิ่งปลูกสร้าง!$D$5:$CC$5,0))</f>
        <v>0</v>
      </c>
      <c r="AO287" s="44">
        <f t="shared" si="61"/>
        <v>0</v>
      </c>
      <c r="AP287" s="45">
        <f t="shared" si="62"/>
        <v>0</v>
      </c>
      <c r="AQ287" s="40">
        <f>IF(AP287=0,0,INDEX([1]ค่าเสื่อมสิ่งปลูกสร้าง!$A$5:$D$105,MATCH($AP287,[1]ค่าเสื่อมสิ่งปลูกสร้าง!$A$5:$A$105,0),MATCH(AE287,[1]ค่าเสื่อมสิ่งปลูกสร้าง!$A$3:$D$3)))</f>
        <v>0</v>
      </c>
      <c r="AR287" s="44">
        <f t="shared" si="67"/>
        <v>0</v>
      </c>
      <c r="AS287" s="44">
        <f t="shared" si="68"/>
        <v>696000</v>
      </c>
      <c r="AT287" s="44">
        <f t="shared" si="69"/>
        <v>696000</v>
      </c>
      <c r="AU287" s="46">
        <v>0</v>
      </c>
      <c r="AV287" s="44">
        <f t="shared" si="63"/>
        <v>696000</v>
      </c>
      <c r="AW287" s="47" t="str">
        <f t="shared" si="64"/>
        <v>0.01</v>
      </c>
      <c r="AX287" s="48">
        <v>1</v>
      </c>
      <c r="AY287" s="48"/>
      <c r="AZ287" s="49">
        <v>0</v>
      </c>
      <c r="BA287" s="48"/>
      <c r="BB287" s="48"/>
      <c r="BC287" s="44">
        <f t="shared" si="65"/>
        <v>0</v>
      </c>
      <c r="BD287" s="50">
        <v>1</v>
      </c>
      <c r="BE287" s="51">
        <f>IF(AX287=1,0,IF(AY287=1,0,IF(BC287&gt;#REF!,#REF!,IF(OR(AZ287&gt;0,BD287&gt;0),BC287+([1]สูตร2!H275*(100%-AZ287)-BC287)*BD287,[1]สูตร2!H275*(100%-AZ287)))))</f>
        <v>0</v>
      </c>
      <c r="BF287" s="31"/>
    </row>
    <row r="288" spans="1:58" s="5" customFormat="1" ht="24" customHeight="1" x14ac:dyDescent="0.2">
      <c r="A288" s="31">
        <v>102</v>
      </c>
      <c r="B288" s="31" t="s">
        <v>65</v>
      </c>
      <c r="C288" s="31">
        <v>27420</v>
      </c>
      <c r="D288" s="31" t="s">
        <v>71</v>
      </c>
      <c r="E288" s="31" t="s">
        <v>277</v>
      </c>
      <c r="F288" s="31"/>
      <c r="G288" s="32" t="s">
        <v>278</v>
      </c>
      <c r="H288" s="31">
        <v>201</v>
      </c>
      <c r="I288" s="31">
        <v>-1385</v>
      </c>
      <c r="J288" s="31" t="s">
        <v>80</v>
      </c>
      <c r="K288" s="31">
        <v>12</v>
      </c>
      <c r="L288" s="31">
        <v>2</v>
      </c>
      <c r="M288" s="31">
        <v>66</v>
      </c>
      <c r="N288" s="33">
        <v>5066</v>
      </c>
      <c r="O288" s="33"/>
      <c r="P288" s="33"/>
      <c r="Q288" s="33"/>
      <c r="R288" s="33"/>
      <c r="S288" s="34" t="str">
        <f t="shared" si="56"/>
        <v>1</v>
      </c>
      <c r="T288" s="35">
        <f t="shared" si="57"/>
        <v>5066</v>
      </c>
      <c r="U288" s="36">
        <f>INDEX([1]ราคาที่ดิน!$B:$G,MATCH($C288,[1]ราคาที่ดิน!$A:$A,0),MATCH($B288,[1]ราคาที่ดิน!$B$1:$G$1,0))</f>
        <v>200</v>
      </c>
      <c r="V288" s="37">
        <f t="shared" si="66"/>
        <v>1013200</v>
      </c>
      <c r="W288" s="31"/>
      <c r="X288" s="31"/>
      <c r="Y288" s="31"/>
      <c r="Z288" s="31"/>
      <c r="AA288" s="31"/>
      <c r="AB288" s="32"/>
      <c r="AC288" s="38">
        <v>1</v>
      </c>
      <c r="AD288" s="39"/>
      <c r="AE288" s="39"/>
      <c r="AF288" s="40" t="str">
        <f t="shared" si="58"/>
        <v/>
      </c>
      <c r="AG288" s="41" t="str">
        <f t="shared" si="59"/>
        <v/>
      </c>
      <c r="AH288" s="42"/>
      <c r="AI288" s="42"/>
      <c r="AJ288" s="42"/>
      <c r="AK288" s="42"/>
      <c r="AL288" s="31"/>
      <c r="AM288" s="43" t="str">
        <f t="shared" si="60"/>
        <v>100</v>
      </c>
      <c r="AN288" s="44">
        <f>INDEX([1]ราคาสิ่งปลูกสร้าง!$D$6:$CC$47,MATCH($AD288,[1]ราคาสิ่งปลูกสร้าง!$B$6:$B$45,0),MATCH($C$7,[1]ราคาสิ่งปลูกสร้าง!$D$5:$CC$5,0))</f>
        <v>0</v>
      </c>
      <c r="AO288" s="44">
        <f t="shared" si="61"/>
        <v>0</v>
      </c>
      <c r="AP288" s="45">
        <f t="shared" si="62"/>
        <v>0</v>
      </c>
      <c r="AQ288" s="40">
        <f>IF(AP288=0,0,INDEX([1]ค่าเสื่อมสิ่งปลูกสร้าง!$A$5:$D$105,MATCH($AP288,[1]ค่าเสื่อมสิ่งปลูกสร้าง!$A$5:$A$105,0),MATCH(AE288,[1]ค่าเสื่อมสิ่งปลูกสร้าง!$A$3:$D$3)))</f>
        <v>0</v>
      </c>
      <c r="AR288" s="44">
        <f t="shared" si="67"/>
        <v>0</v>
      </c>
      <c r="AS288" s="44">
        <f t="shared" si="68"/>
        <v>1013200</v>
      </c>
      <c r="AT288" s="44">
        <f t="shared" si="69"/>
        <v>1013200</v>
      </c>
      <c r="AU288" s="46">
        <v>0</v>
      </c>
      <c r="AV288" s="44">
        <f t="shared" si="63"/>
        <v>1013200</v>
      </c>
      <c r="AW288" s="47" t="str">
        <f t="shared" si="64"/>
        <v>0.01</v>
      </c>
      <c r="AX288" s="48">
        <v>1</v>
      </c>
      <c r="AY288" s="48"/>
      <c r="AZ288" s="49">
        <v>0</v>
      </c>
      <c r="BA288" s="48"/>
      <c r="BB288" s="48"/>
      <c r="BC288" s="44">
        <f t="shared" si="65"/>
        <v>0</v>
      </c>
      <c r="BD288" s="50">
        <v>1</v>
      </c>
      <c r="BE288" s="51">
        <f>IF(AX288=1,0,IF(AY288=1,0,IF(BC288&gt;#REF!,#REF!,IF(OR(AZ288&gt;0,BD288&gt;0),BC288+([1]สูตร2!H276*(100%-AZ288)-BC288)*BD288,[1]สูตร2!H276*(100%-AZ288)))))</f>
        <v>0</v>
      </c>
      <c r="BF288" s="31"/>
    </row>
    <row r="289" spans="1:58" s="5" customFormat="1" ht="24" customHeight="1" x14ac:dyDescent="0.2">
      <c r="A289" s="31"/>
      <c r="B289" s="31" t="s">
        <v>65</v>
      </c>
      <c r="C289" s="31">
        <v>27419</v>
      </c>
      <c r="D289" s="31" t="s">
        <v>71</v>
      </c>
      <c r="E289" s="31" t="s">
        <v>277</v>
      </c>
      <c r="F289" s="31"/>
      <c r="G289" s="32" t="s">
        <v>278</v>
      </c>
      <c r="H289" s="31">
        <v>200</v>
      </c>
      <c r="I289" s="31">
        <v>-1384</v>
      </c>
      <c r="J289" s="31" t="s">
        <v>80</v>
      </c>
      <c r="K289" s="31">
        <v>23</v>
      </c>
      <c r="L289" s="31">
        <v>0</v>
      </c>
      <c r="M289" s="31">
        <v>34</v>
      </c>
      <c r="N289" s="33">
        <v>9234</v>
      </c>
      <c r="O289" s="33"/>
      <c r="P289" s="33"/>
      <c r="Q289" s="33"/>
      <c r="R289" s="33"/>
      <c r="S289" s="34" t="str">
        <f t="shared" si="56"/>
        <v>1</v>
      </c>
      <c r="T289" s="35">
        <f t="shared" si="57"/>
        <v>9234</v>
      </c>
      <c r="U289" s="36">
        <f>INDEX([1]ราคาที่ดิน!$B:$G,MATCH($C289,[1]ราคาที่ดิน!$A:$A,0),MATCH($B289,[1]ราคาที่ดิน!$B$1:$G$1,0))</f>
        <v>200</v>
      </c>
      <c r="V289" s="37">
        <f t="shared" si="66"/>
        <v>1846800</v>
      </c>
      <c r="W289" s="31"/>
      <c r="X289" s="31"/>
      <c r="Y289" s="31"/>
      <c r="Z289" s="31"/>
      <c r="AA289" s="31"/>
      <c r="AB289" s="32"/>
      <c r="AC289" s="38"/>
      <c r="AD289" s="39"/>
      <c r="AE289" s="39"/>
      <c r="AF289" s="40" t="str">
        <f t="shared" si="58"/>
        <v/>
      </c>
      <c r="AG289" s="41" t="str">
        <f t="shared" si="59"/>
        <v/>
      </c>
      <c r="AH289" s="42"/>
      <c r="AI289" s="42"/>
      <c r="AJ289" s="42"/>
      <c r="AK289" s="42"/>
      <c r="AL289" s="31"/>
      <c r="AM289" s="43" t="str">
        <f t="shared" si="60"/>
        <v>100</v>
      </c>
      <c r="AN289" s="44">
        <f>INDEX([1]ราคาสิ่งปลูกสร้าง!$D$6:$CC$47,MATCH($AD289,[1]ราคาสิ่งปลูกสร้าง!$B$6:$B$45,0),MATCH($C$7,[1]ราคาสิ่งปลูกสร้าง!$D$5:$CC$5,0))</f>
        <v>0</v>
      </c>
      <c r="AO289" s="44">
        <f t="shared" si="61"/>
        <v>0</v>
      </c>
      <c r="AP289" s="45">
        <f t="shared" si="62"/>
        <v>0</v>
      </c>
      <c r="AQ289" s="40">
        <f>IF(AP289=0,0,INDEX([1]ค่าเสื่อมสิ่งปลูกสร้าง!$A$5:$D$105,MATCH($AP289,[1]ค่าเสื่อมสิ่งปลูกสร้าง!$A$5:$A$105,0),MATCH(AE289,[1]ค่าเสื่อมสิ่งปลูกสร้าง!$A$3:$D$3)))</f>
        <v>0</v>
      </c>
      <c r="AR289" s="44">
        <f t="shared" si="67"/>
        <v>0</v>
      </c>
      <c r="AS289" s="44">
        <f t="shared" si="68"/>
        <v>1846800</v>
      </c>
      <c r="AT289" s="44">
        <f t="shared" si="69"/>
        <v>1846800</v>
      </c>
      <c r="AU289" s="46">
        <v>0</v>
      </c>
      <c r="AV289" s="44">
        <f t="shared" si="63"/>
        <v>1846800</v>
      </c>
      <c r="AW289" s="47" t="str">
        <f t="shared" si="64"/>
        <v>0.01</v>
      </c>
      <c r="AX289" s="48">
        <v>1</v>
      </c>
      <c r="AY289" s="48"/>
      <c r="AZ289" s="49">
        <v>0</v>
      </c>
      <c r="BA289" s="48"/>
      <c r="BB289" s="48"/>
      <c r="BC289" s="44">
        <f t="shared" si="65"/>
        <v>0</v>
      </c>
      <c r="BD289" s="50">
        <v>1</v>
      </c>
      <c r="BE289" s="51">
        <f>IF(AX289=1,0,IF(AY289=1,0,IF(BC289&gt;#REF!,#REF!,IF(OR(AZ289&gt;0,BD289&gt;0),BC289+([1]สูตร2!H277*(100%-AZ289)-BC289)*BD289,[1]สูตร2!H277*(100%-AZ289)))))</f>
        <v>0</v>
      </c>
      <c r="BF289" s="31"/>
    </row>
    <row r="290" spans="1:58" s="5" customFormat="1" ht="24" customHeight="1" x14ac:dyDescent="0.2">
      <c r="A290" s="31"/>
      <c r="B290" s="31" t="s">
        <v>65</v>
      </c>
      <c r="C290" s="31">
        <v>326</v>
      </c>
      <c r="D290" s="31" t="s">
        <v>71</v>
      </c>
      <c r="E290" s="31" t="s">
        <v>277</v>
      </c>
      <c r="F290" s="31"/>
      <c r="G290" s="32" t="s">
        <v>278</v>
      </c>
      <c r="H290" s="31">
        <v>94</v>
      </c>
      <c r="I290" s="31">
        <v>1787</v>
      </c>
      <c r="J290" s="31" t="s">
        <v>80</v>
      </c>
      <c r="K290" s="31">
        <v>21</v>
      </c>
      <c r="L290" s="31">
        <v>0</v>
      </c>
      <c r="M290" s="31">
        <v>2</v>
      </c>
      <c r="N290" s="33">
        <v>8402</v>
      </c>
      <c r="O290" s="33"/>
      <c r="P290" s="33"/>
      <c r="Q290" s="33"/>
      <c r="R290" s="33"/>
      <c r="S290" s="34" t="str">
        <f t="shared" si="56"/>
        <v>1</v>
      </c>
      <c r="T290" s="35">
        <f t="shared" si="57"/>
        <v>8402</v>
      </c>
      <c r="U290" s="36">
        <f>INDEX([1]ราคาที่ดิน!$B:$G,MATCH($C290,[1]ราคาที่ดิน!$A:$A,0),MATCH($B290,[1]ราคาที่ดิน!$B$1:$G$1,0))</f>
        <v>200</v>
      </c>
      <c r="V290" s="37">
        <f t="shared" si="66"/>
        <v>1680400</v>
      </c>
      <c r="W290" s="31"/>
      <c r="X290" s="31"/>
      <c r="Y290" s="31"/>
      <c r="Z290" s="31"/>
      <c r="AA290" s="31"/>
      <c r="AB290" s="32"/>
      <c r="AC290" s="38"/>
      <c r="AD290" s="39"/>
      <c r="AE290" s="39"/>
      <c r="AF290" s="40" t="str">
        <f t="shared" si="58"/>
        <v/>
      </c>
      <c r="AG290" s="41" t="str">
        <f t="shared" si="59"/>
        <v/>
      </c>
      <c r="AH290" s="42"/>
      <c r="AI290" s="42"/>
      <c r="AJ290" s="42"/>
      <c r="AK290" s="42"/>
      <c r="AL290" s="31"/>
      <c r="AM290" s="43" t="str">
        <f t="shared" si="60"/>
        <v>100</v>
      </c>
      <c r="AN290" s="44">
        <f>INDEX([1]ราคาสิ่งปลูกสร้าง!$D$6:$CC$47,MATCH($AD290,[1]ราคาสิ่งปลูกสร้าง!$B$6:$B$45,0),MATCH($C$7,[1]ราคาสิ่งปลูกสร้าง!$D$5:$CC$5,0))</f>
        <v>0</v>
      </c>
      <c r="AO290" s="44">
        <f t="shared" si="61"/>
        <v>0</v>
      </c>
      <c r="AP290" s="45">
        <f t="shared" si="62"/>
        <v>0</v>
      </c>
      <c r="AQ290" s="40">
        <f>IF(AP290=0,0,INDEX([1]ค่าเสื่อมสิ่งปลูกสร้าง!$A$5:$D$105,MATCH($AP290,[1]ค่าเสื่อมสิ่งปลูกสร้าง!$A$5:$A$105,0),MATCH(AE290,[1]ค่าเสื่อมสิ่งปลูกสร้าง!$A$3:$D$3)))</f>
        <v>0</v>
      </c>
      <c r="AR290" s="44">
        <f t="shared" si="67"/>
        <v>0</v>
      </c>
      <c r="AS290" s="44">
        <f t="shared" si="68"/>
        <v>1680400</v>
      </c>
      <c r="AT290" s="44">
        <f t="shared" si="69"/>
        <v>1680400</v>
      </c>
      <c r="AU290" s="46">
        <v>0</v>
      </c>
      <c r="AV290" s="44">
        <f t="shared" si="63"/>
        <v>1680400</v>
      </c>
      <c r="AW290" s="47" t="str">
        <f t="shared" si="64"/>
        <v>0.01</v>
      </c>
      <c r="AX290" s="48">
        <v>1</v>
      </c>
      <c r="AY290" s="48"/>
      <c r="AZ290" s="49">
        <v>0</v>
      </c>
      <c r="BA290" s="48"/>
      <c r="BB290" s="48"/>
      <c r="BC290" s="44">
        <f t="shared" si="65"/>
        <v>0</v>
      </c>
      <c r="BD290" s="50">
        <v>1</v>
      </c>
      <c r="BE290" s="51">
        <f>IF(AX290=1,0,IF(AY290=1,0,IF(BC290&gt;#REF!,#REF!,IF(OR(AZ290&gt;0,BD290&gt;0),BC290+([1]สูตร2!H278*(100%-AZ290)-BC290)*BD290,[1]สูตร2!H278*(100%-AZ290)))))</f>
        <v>0</v>
      </c>
      <c r="BF290" s="31"/>
    </row>
    <row r="291" spans="1:58" s="5" customFormat="1" ht="24" customHeight="1" x14ac:dyDescent="0.2">
      <c r="A291" s="31"/>
      <c r="B291" s="31" t="s">
        <v>65</v>
      </c>
      <c r="C291" s="31">
        <v>30357</v>
      </c>
      <c r="D291" s="31" t="s">
        <v>71</v>
      </c>
      <c r="E291" s="31" t="s">
        <v>277</v>
      </c>
      <c r="F291" s="31"/>
      <c r="G291" s="32" t="s">
        <v>278</v>
      </c>
      <c r="H291" s="31">
        <v>157</v>
      </c>
      <c r="I291" s="31">
        <v>-1655</v>
      </c>
      <c r="J291" s="31" t="s">
        <v>80</v>
      </c>
      <c r="K291" s="31">
        <v>0</v>
      </c>
      <c r="L291" s="31">
        <v>0</v>
      </c>
      <c r="M291" s="31">
        <v>10</v>
      </c>
      <c r="N291" s="33"/>
      <c r="O291" s="33">
        <v>10</v>
      </c>
      <c r="P291" s="33"/>
      <c r="Q291" s="33"/>
      <c r="R291" s="33"/>
      <c r="S291" s="34" t="str">
        <f t="shared" si="56"/>
        <v>2</v>
      </c>
      <c r="T291" s="35">
        <f t="shared" si="57"/>
        <v>10</v>
      </c>
      <c r="U291" s="36">
        <f>INDEX([1]ราคาที่ดิน!$B:$G,MATCH($C291,[1]ราคาที่ดิน!$A:$A,0),MATCH($B291,[1]ราคาที่ดิน!$B$1:$G$1,0))</f>
        <v>200</v>
      </c>
      <c r="V291" s="37">
        <f t="shared" si="66"/>
        <v>2000</v>
      </c>
      <c r="W291" s="31">
        <v>1</v>
      </c>
      <c r="X291" s="31">
        <v>98</v>
      </c>
      <c r="Y291" s="31" t="s">
        <v>71</v>
      </c>
      <c r="Z291" s="31" t="s">
        <v>279</v>
      </c>
      <c r="AA291" s="31"/>
      <c r="AB291" s="32" t="s">
        <v>278</v>
      </c>
      <c r="AC291" s="38"/>
      <c r="AD291" s="39" t="s">
        <v>73</v>
      </c>
      <c r="AE291" s="39" t="s">
        <v>74</v>
      </c>
      <c r="AF291" s="40" t="str">
        <f t="shared" si="58"/>
        <v>2</v>
      </c>
      <c r="AG291" s="41">
        <f t="shared" si="59"/>
        <v>112.5</v>
      </c>
      <c r="AH291" s="42"/>
      <c r="AI291" s="42">
        <v>112.5</v>
      </c>
      <c r="AJ291" s="42"/>
      <c r="AK291" s="42"/>
      <c r="AL291" s="31">
        <v>20</v>
      </c>
      <c r="AM291" s="43" t="str">
        <f t="shared" si="60"/>
        <v>100</v>
      </c>
      <c r="AN291" s="44">
        <f>INDEX([1]ราคาสิ่งปลูกสร้าง!$D$6:$CC$47,MATCH($AD291,[1]ราคาสิ่งปลูกสร้าง!$B$6:$B$45,0),MATCH($C$7,[1]ราคาสิ่งปลูกสร้าง!$D$5:$CC$5,0))</f>
        <v>6500</v>
      </c>
      <c r="AO291" s="44">
        <f t="shared" si="61"/>
        <v>731250</v>
      </c>
      <c r="AP291" s="45">
        <f t="shared" si="62"/>
        <v>20</v>
      </c>
      <c r="AQ291" s="40">
        <f>IF(AP291=0,0,INDEX([1]ค่าเสื่อมสิ่งปลูกสร้าง!$A$5:$D$105,MATCH($AP291,[1]ค่าเสื่อมสิ่งปลูกสร้าง!$A$5:$A$105,0),MATCH(AE291,[1]ค่าเสื่อมสิ่งปลูกสร้าง!$A$3:$D$3)))</f>
        <v>30</v>
      </c>
      <c r="AR291" s="44">
        <f t="shared" si="67"/>
        <v>511874.99999999994</v>
      </c>
      <c r="AS291" s="44">
        <f t="shared" si="68"/>
        <v>513874.99999999994</v>
      </c>
      <c r="AT291" s="44">
        <f t="shared" si="69"/>
        <v>513874.99999999994</v>
      </c>
      <c r="AU291" s="46">
        <v>0</v>
      </c>
      <c r="AV291" s="44">
        <f t="shared" si="63"/>
        <v>513874.99999999994</v>
      </c>
      <c r="AW291" s="47" t="str">
        <f t="shared" si="64"/>
        <v>0.02</v>
      </c>
      <c r="AX291" s="48">
        <v>1</v>
      </c>
      <c r="AY291" s="48"/>
      <c r="AZ291" s="49">
        <v>0</v>
      </c>
      <c r="BA291" s="48"/>
      <c r="BB291" s="48"/>
      <c r="BC291" s="44">
        <f t="shared" si="65"/>
        <v>0</v>
      </c>
      <c r="BD291" s="50">
        <v>1</v>
      </c>
      <c r="BE291" s="51">
        <f>IF(AX291=1,0,IF(AY291=1,0,IF(BC291&gt;#REF!,#REF!,IF(OR(AZ291&gt;0,BD291&gt;0),BC291+([1]สูตร2!H279*(100%-AZ291)-BC291)*BD291,[1]สูตร2!H279*(100%-AZ291)))))</f>
        <v>0</v>
      </c>
      <c r="BF291" s="31"/>
    </row>
    <row r="292" spans="1:58" s="5" customFormat="1" ht="24" customHeight="1" x14ac:dyDescent="0.2">
      <c r="A292" s="31"/>
      <c r="B292" s="31" t="s">
        <v>65</v>
      </c>
      <c r="C292" s="31">
        <v>30357</v>
      </c>
      <c r="D292" s="31" t="s">
        <v>71</v>
      </c>
      <c r="E292" s="31" t="s">
        <v>277</v>
      </c>
      <c r="F292" s="31"/>
      <c r="G292" s="32" t="s">
        <v>278</v>
      </c>
      <c r="H292" s="31">
        <v>157</v>
      </c>
      <c r="I292" s="31">
        <v>-1655</v>
      </c>
      <c r="J292" s="31" t="s">
        <v>80</v>
      </c>
      <c r="K292" s="31">
        <v>0</v>
      </c>
      <c r="L292" s="31">
        <v>0</v>
      </c>
      <c r="M292" s="31">
        <v>10</v>
      </c>
      <c r="N292" s="33"/>
      <c r="O292" s="33">
        <v>10</v>
      </c>
      <c r="P292" s="33"/>
      <c r="Q292" s="33"/>
      <c r="R292" s="33"/>
      <c r="S292" s="34" t="str">
        <f t="shared" si="56"/>
        <v>2</v>
      </c>
      <c r="T292" s="35">
        <f t="shared" si="57"/>
        <v>10</v>
      </c>
      <c r="U292" s="36">
        <f>INDEX([1]ราคาที่ดิน!$B:$G,MATCH($C292,[1]ราคาที่ดิน!$A:$A,0),MATCH($B292,[1]ราคาที่ดิน!$B$1:$G$1,0))</f>
        <v>200</v>
      </c>
      <c r="V292" s="37">
        <f t="shared" si="66"/>
        <v>2000</v>
      </c>
      <c r="W292" s="31">
        <v>2</v>
      </c>
      <c r="X292" s="31">
        <v>98</v>
      </c>
      <c r="Y292" s="31" t="s">
        <v>71</v>
      </c>
      <c r="Z292" s="31" t="s">
        <v>279</v>
      </c>
      <c r="AA292" s="31"/>
      <c r="AB292" s="32" t="s">
        <v>278</v>
      </c>
      <c r="AC292" s="38"/>
      <c r="AD292" s="39" t="s">
        <v>75</v>
      </c>
      <c r="AE292" s="39" t="s">
        <v>76</v>
      </c>
      <c r="AF292" s="40" t="str">
        <f t="shared" si="58"/>
        <v>1</v>
      </c>
      <c r="AG292" s="41">
        <f t="shared" si="59"/>
        <v>10.5</v>
      </c>
      <c r="AH292" s="42">
        <v>10.5</v>
      </c>
      <c r="AI292" s="42"/>
      <c r="AJ292" s="42"/>
      <c r="AK292" s="42"/>
      <c r="AL292" s="31">
        <v>20</v>
      </c>
      <c r="AM292" s="43" t="str">
        <f t="shared" si="60"/>
        <v>100</v>
      </c>
      <c r="AN292" s="44">
        <f>INDEX([1]ราคาสิ่งปลูกสร้าง!$D$6:$CC$47,MATCH($AD292,[1]ราคาสิ่งปลูกสร้าง!$B$6:$B$45,0),MATCH($C$7,[1]ราคาสิ่งปลูกสร้าง!$D$5:$CC$5,0))</f>
        <v>5400</v>
      </c>
      <c r="AO292" s="44">
        <f t="shared" si="61"/>
        <v>56700</v>
      </c>
      <c r="AP292" s="45">
        <f t="shared" si="62"/>
        <v>20</v>
      </c>
      <c r="AQ292" s="40">
        <f>IF(AP292=0,0,INDEX([1]ค่าเสื่อมสิ่งปลูกสร้าง!$A$5:$D$105,MATCH($AP292,[1]ค่าเสื่อมสิ่งปลูกสร้าง!$A$5:$A$105,0),MATCH(AE292,[1]ค่าเสื่อมสิ่งปลูกสร้าง!$A$3:$D$3)))</f>
        <v>93</v>
      </c>
      <c r="AR292" s="44">
        <f t="shared" si="67"/>
        <v>3969.0000000000005</v>
      </c>
      <c r="AS292" s="44">
        <f t="shared" si="68"/>
        <v>5969</v>
      </c>
      <c r="AT292" s="44">
        <f t="shared" si="69"/>
        <v>5969</v>
      </c>
      <c r="AU292" s="46">
        <v>0</v>
      </c>
      <c r="AV292" s="44">
        <f t="shared" si="63"/>
        <v>5969</v>
      </c>
      <c r="AW292" s="47" t="str">
        <f t="shared" si="64"/>
        <v>0.01</v>
      </c>
      <c r="AX292" s="48">
        <v>1</v>
      </c>
      <c r="AY292" s="48"/>
      <c r="AZ292" s="49">
        <v>0</v>
      </c>
      <c r="BA292" s="48"/>
      <c r="BB292" s="48"/>
      <c r="BC292" s="44">
        <f t="shared" si="65"/>
        <v>0</v>
      </c>
      <c r="BD292" s="50">
        <v>1</v>
      </c>
      <c r="BE292" s="51">
        <f>IF(AX292=1,0,IF(AY292=1,0,IF(BC292&gt;#REF!,#REF!,IF(OR(AZ292&gt;0,BD292&gt;0),BC292+([1]สูตร2!H280*(100%-AZ292)-BC292)*BD292,[1]สูตร2!H280*(100%-AZ292)))))</f>
        <v>0</v>
      </c>
      <c r="BF292" s="31"/>
    </row>
    <row r="293" spans="1:58" s="5" customFormat="1" ht="24" customHeight="1" x14ac:dyDescent="0.2">
      <c r="A293" s="31"/>
      <c r="B293" s="31" t="s">
        <v>65</v>
      </c>
      <c r="C293" s="31">
        <v>30357</v>
      </c>
      <c r="D293" s="31" t="s">
        <v>71</v>
      </c>
      <c r="E293" s="31" t="s">
        <v>277</v>
      </c>
      <c r="F293" s="31"/>
      <c r="G293" s="32" t="s">
        <v>278</v>
      </c>
      <c r="H293" s="31">
        <v>157</v>
      </c>
      <c r="I293" s="31">
        <v>-1655</v>
      </c>
      <c r="J293" s="31" t="s">
        <v>80</v>
      </c>
      <c r="K293" s="31">
        <v>0</v>
      </c>
      <c r="L293" s="31">
        <v>0</v>
      </c>
      <c r="M293" s="31">
        <v>10</v>
      </c>
      <c r="N293" s="33"/>
      <c r="O293" s="33">
        <v>10</v>
      </c>
      <c r="P293" s="33"/>
      <c r="Q293" s="33"/>
      <c r="R293" s="33"/>
      <c r="S293" s="34" t="str">
        <f t="shared" si="56"/>
        <v>2</v>
      </c>
      <c r="T293" s="35">
        <f t="shared" si="57"/>
        <v>10</v>
      </c>
      <c r="U293" s="36">
        <f>INDEX([1]ราคาที่ดิน!$B:$G,MATCH($C293,[1]ราคาที่ดิน!$A:$A,0),MATCH($B293,[1]ราคาที่ดิน!$B$1:$G$1,0))</f>
        <v>200</v>
      </c>
      <c r="V293" s="37">
        <f t="shared" si="66"/>
        <v>2000</v>
      </c>
      <c r="W293" s="31">
        <v>3</v>
      </c>
      <c r="X293" s="31">
        <v>98</v>
      </c>
      <c r="Y293" s="31" t="s">
        <v>71</v>
      </c>
      <c r="Z293" s="31" t="s">
        <v>279</v>
      </c>
      <c r="AA293" s="31"/>
      <c r="AB293" s="32" t="s">
        <v>278</v>
      </c>
      <c r="AC293" s="38"/>
      <c r="AD293" s="39" t="s">
        <v>77</v>
      </c>
      <c r="AE293" s="39" t="s">
        <v>76</v>
      </c>
      <c r="AF293" s="40" t="str">
        <f t="shared" si="58"/>
        <v>1</v>
      </c>
      <c r="AG293" s="41">
        <f t="shared" si="59"/>
        <v>16</v>
      </c>
      <c r="AH293" s="42">
        <v>16</v>
      </c>
      <c r="AI293" s="42"/>
      <c r="AJ293" s="42"/>
      <c r="AK293" s="42"/>
      <c r="AL293" s="31">
        <v>20</v>
      </c>
      <c r="AM293" s="43" t="str">
        <f t="shared" si="60"/>
        <v>100</v>
      </c>
      <c r="AN293" s="44">
        <f>INDEX([1]ราคาสิ่งปลูกสร้าง!$D$6:$CC$47,MATCH($AD293,[1]ราคาสิ่งปลูกสร้าง!$B$6:$B$45,0),MATCH($C$7,[1]ราคาสิ่งปลูกสร้าง!$D$5:$CC$5,0))</f>
        <v>2050</v>
      </c>
      <c r="AO293" s="44">
        <f t="shared" si="61"/>
        <v>32800</v>
      </c>
      <c r="AP293" s="45">
        <f t="shared" si="62"/>
        <v>20</v>
      </c>
      <c r="AQ293" s="40">
        <f>IF(AP293=0,0,INDEX([1]ค่าเสื่อมสิ่งปลูกสร้าง!$A$5:$D$105,MATCH($AP293,[1]ค่าเสื่อมสิ่งปลูกสร้าง!$A$5:$A$105,0),MATCH(AE293,[1]ค่าเสื่อมสิ่งปลูกสร้าง!$A$3:$D$3)))</f>
        <v>93</v>
      </c>
      <c r="AR293" s="44">
        <f t="shared" si="67"/>
        <v>2296</v>
      </c>
      <c r="AS293" s="44">
        <f t="shared" si="68"/>
        <v>4296</v>
      </c>
      <c r="AT293" s="44">
        <f t="shared" si="69"/>
        <v>4296</v>
      </c>
      <c r="AU293" s="46">
        <v>0</v>
      </c>
      <c r="AV293" s="44">
        <f t="shared" si="63"/>
        <v>4296</v>
      </c>
      <c r="AW293" s="47" t="str">
        <f t="shared" si="64"/>
        <v>0.01</v>
      </c>
      <c r="AX293" s="48">
        <v>1</v>
      </c>
      <c r="AY293" s="48"/>
      <c r="AZ293" s="49">
        <v>0</v>
      </c>
      <c r="BA293" s="48"/>
      <c r="BB293" s="48"/>
      <c r="BC293" s="44">
        <f t="shared" si="65"/>
        <v>0</v>
      </c>
      <c r="BD293" s="50">
        <v>1</v>
      </c>
      <c r="BE293" s="51">
        <f>IF(AX293=1,0,IF(AY293=1,0,IF(BC293&gt;#REF!,#REF!,IF(OR(AZ293&gt;0,BD293&gt;0),BC293+([1]สูตร2!H281*(100%-AZ293)-BC293)*BD293,[1]สูตร2!H281*(100%-AZ293)))))</f>
        <v>0</v>
      </c>
      <c r="BF293" s="31"/>
    </row>
    <row r="294" spans="1:58" s="5" customFormat="1" ht="24" customHeight="1" x14ac:dyDescent="0.2">
      <c r="A294" s="31"/>
      <c r="B294" s="31" t="s">
        <v>65</v>
      </c>
      <c r="C294" s="31">
        <v>30357</v>
      </c>
      <c r="D294" s="31" t="s">
        <v>71</v>
      </c>
      <c r="E294" s="31" t="s">
        <v>277</v>
      </c>
      <c r="F294" s="31"/>
      <c r="G294" s="32" t="s">
        <v>278</v>
      </c>
      <c r="H294" s="31">
        <v>157</v>
      </c>
      <c r="I294" s="31">
        <v>-1655</v>
      </c>
      <c r="J294" s="31" t="s">
        <v>80</v>
      </c>
      <c r="K294" s="31">
        <v>0</v>
      </c>
      <c r="L294" s="31">
        <v>0</v>
      </c>
      <c r="M294" s="31">
        <v>10</v>
      </c>
      <c r="N294" s="33"/>
      <c r="O294" s="33">
        <v>10</v>
      </c>
      <c r="P294" s="33"/>
      <c r="Q294" s="33"/>
      <c r="R294" s="33"/>
      <c r="S294" s="34" t="str">
        <f t="shared" si="56"/>
        <v>2</v>
      </c>
      <c r="T294" s="35">
        <f t="shared" si="57"/>
        <v>10</v>
      </c>
      <c r="U294" s="36">
        <f>INDEX([1]ราคาที่ดิน!$B:$G,MATCH($C294,[1]ราคาที่ดิน!$A:$A,0),MATCH($B294,[1]ราคาที่ดิน!$B$1:$G$1,0))</f>
        <v>200</v>
      </c>
      <c r="V294" s="37">
        <f t="shared" si="66"/>
        <v>2000</v>
      </c>
      <c r="W294" s="31">
        <v>4</v>
      </c>
      <c r="X294" s="31">
        <v>98</v>
      </c>
      <c r="Y294" s="31" t="s">
        <v>71</v>
      </c>
      <c r="Z294" s="31" t="s">
        <v>279</v>
      </c>
      <c r="AA294" s="31"/>
      <c r="AB294" s="32" t="s">
        <v>278</v>
      </c>
      <c r="AC294" s="38"/>
      <c r="AD294" s="39" t="s">
        <v>77</v>
      </c>
      <c r="AE294" s="39" t="s">
        <v>76</v>
      </c>
      <c r="AF294" s="40" t="str">
        <f t="shared" si="58"/>
        <v>1</v>
      </c>
      <c r="AG294" s="41">
        <f t="shared" si="59"/>
        <v>4</v>
      </c>
      <c r="AH294" s="42">
        <v>4</v>
      </c>
      <c r="AI294" s="42"/>
      <c r="AJ294" s="42"/>
      <c r="AK294" s="42"/>
      <c r="AL294" s="31">
        <v>20</v>
      </c>
      <c r="AM294" s="43" t="str">
        <f t="shared" si="60"/>
        <v>100</v>
      </c>
      <c r="AN294" s="44">
        <f>INDEX([1]ราคาสิ่งปลูกสร้าง!$D$6:$CC$47,MATCH($AD294,[1]ราคาสิ่งปลูกสร้าง!$B$6:$B$45,0),MATCH($C$7,[1]ราคาสิ่งปลูกสร้าง!$D$5:$CC$5,0))</f>
        <v>2050</v>
      </c>
      <c r="AO294" s="44">
        <f t="shared" si="61"/>
        <v>8200</v>
      </c>
      <c r="AP294" s="45">
        <f t="shared" si="62"/>
        <v>20</v>
      </c>
      <c r="AQ294" s="40">
        <f>IF(AP294=0,0,INDEX([1]ค่าเสื่อมสิ่งปลูกสร้าง!$A$5:$D$105,MATCH($AP294,[1]ค่าเสื่อมสิ่งปลูกสร้าง!$A$5:$A$105,0),MATCH(AE294,[1]ค่าเสื่อมสิ่งปลูกสร้าง!$A$3:$D$3)))</f>
        <v>93</v>
      </c>
      <c r="AR294" s="44">
        <f t="shared" si="67"/>
        <v>574</v>
      </c>
      <c r="AS294" s="44">
        <f t="shared" si="68"/>
        <v>2574</v>
      </c>
      <c r="AT294" s="44">
        <f t="shared" si="69"/>
        <v>2574</v>
      </c>
      <c r="AU294" s="46">
        <v>0</v>
      </c>
      <c r="AV294" s="44">
        <f t="shared" si="63"/>
        <v>2574</v>
      </c>
      <c r="AW294" s="47" t="str">
        <f t="shared" si="64"/>
        <v>0.01</v>
      </c>
      <c r="AX294" s="48">
        <v>1</v>
      </c>
      <c r="AY294" s="48"/>
      <c r="AZ294" s="49">
        <v>0</v>
      </c>
      <c r="BA294" s="48"/>
      <c r="BB294" s="48"/>
      <c r="BC294" s="44">
        <f t="shared" si="65"/>
        <v>0</v>
      </c>
      <c r="BD294" s="50">
        <v>1</v>
      </c>
      <c r="BE294" s="51">
        <f>IF(AX294=1,0,IF(AY294=1,0,IF(BC294&gt;#REF!,#REF!,IF(OR(AZ294&gt;0,BD294&gt;0),BC294+([1]สูตร2!H282*(100%-AZ294)-BC294)*BD294,[1]สูตร2!H282*(100%-AZ294)))))</f>
        <v>0</v>
      </c>
      <c r="BF294" s="31"/>
    </row>
    <row r="295" spans="1:58" s="5" customFormat="1" ht="24" customHeight="1" x14ac:dyDescent="0.2">
      <c r="A295" s="31"/>
      <c r="B295" s="31" t="s">
        <v>65</v>
      </c>
      <c r="C295" s="31">
        <v>30357</v>
      </c>
      <c r="D295" s="31" t="s">
        <v>71</v>
      </c>
      <c r="E295" s="31" t="s">
        <v>277</v>
      </c>
      <c r="F295" s="31"/>
      <c r="G295" s="32" t="s">
        <v>278</v>
      </c>
      <c r="H295" s="31">
        <v>157</v>
      </c>
      <c r="I295" s="31">
        <v>-1655</v>
      </c>
      <c r="J295" s="31" t="s">
        <v>80</v>
      </c>
      <c r="K295" s="31">
        <v>0</v>
      </c>
      <c r="L295" s="31">
        <v>0</v>
      </c>
      <c r="M295" s="31">
        <v>5</v>
      </c>
      <c r="N295" s="33"/>
      <c r="O295" s="33">
        <v>5</v>
      </c>
      <c r="P295" s="33"/>
      <c r="Q295" s="33"/>
      <c r="R295" s="33"/>
      <c r="S295" s="34" t="str">
        <f t="shared" si="56"/>
        <v>2</v>
      </c>
      <c r="T295" s="35">
        <f t="shared" si="57"/>
        <v>5</v>
      </c>
      <c r="U295" s="36">
        <f>INDEX([1]ราคาที่ดิน!$B:$G,MATCH($C295,[1]ราคาที่ดิน!$A:$A,0),MATCH($B295,[1]ราคาที่ดิน!$B$1:$G$1,0))</f>
        <v>200</v>
      </c>
      <c r="V295" s="37">
        <f t="shared" si="66"/>
        <v>1000</v>
      </c>
      <c r="W295" s="31">
        <v>5</v>
      </c>
      <c r="X295" s="31">
        <v>98</v>
      </c>
      <c r="Y295" s="31" t="s">
        <v>71</v>
      </c>
      <c r="Z295" s="31" t="s">
        <v>279</v>
      </c>
      <c r="AA295" s="31"/>
      <c r="AB295" s="32" t="s">
        <v>278</v>
      </c>
      <c r="AC295" s="38">
        <v>2</v>
      </c>
      <c r="AD295" s="39" t="s">
        <v>75</v>
      </c>
      <c r="AE295" s="39" t="s">
        <v>76</v>
      </c>
      <c r="AF295" s="40" t="str">
        <f t="shared" si="58"/>
        <v>1</v>
      </c>
      <c r="AG295" s="41">
        <f t="shared" si="59"/>
        <v>60</v>
      </c>
      <c r="AH295" s="42">
        <v>60</v>
      </c>
      <c r="AI295" s="42"/>
      <c r="AJ295" s="42"/>
      <c r="AK295" s="42"/>
      <c r="AL295" s="31">
        <v>20</v>
      </c>
      <c r="AM295" s="43" t="str">
        <f t="shared" si="60"/>
        <v>100</v>
      </c>
      <c r="AN295" s="44">
        <f>INDEX([1]ราคาสิ่งปลูกสร้าง!$D$6:$CC$47,MATCH($AD295,[1]ราคาสิ่งปลูกสร้าง!$B$6:$B$45,0),MATCH($C$7,[1]ราคาสิ่งปลูกสร้าง!$D$5:$CC$5,0))</f>
        <v>5400</v>
      </c>
      <c r="AO295" s="44">
        <f t="shared" si="61"/>
        <v>324000</v>
      </c>
      <c r="AP295" s="45">
        <f t="shared" si="62"/>
        <v>20</v>
      </c>
      <c r="AQ295" s="40">
        <f>IF(AP295=0,0,INDEX([1]ค่าเสื่อมสิ่งปลูกสร้าง!$A$5:$D$105,MATCH($AP295,[1]ค่าเสื่อมสิ่งปลูกสร้าง!$A$5:$A$105,0),MATCH(AE295,[1]ค่าเสื่อมสิ่งปลูกสร้าง!$A$3:$D$3)))</f>
        <v>93</v>
      </c>
      <c r="AR295" s="44">
        <f t="shared" si="67"/>
        <v>22680.000000000004</v>
      </c>
      <c r="AS295" s="44">
        <f t="shared" si="68"/>
        <v>23680.000000000004</v>
      </c>
      <c r="AT295" s="44">
        <f t="shared" si="69"/>
        <v>23680.000000000004</v>
      </c>
      <c r="AU295" s="46">
        <v>0</v>
      </c>
      <c r="AV295" s="44">
        <f t="shared" si="63"/>
        <v>23680.000000000004</v>
      </c>
      <c r="AW295" s="47" t="str">
        <f t="shared" si="64"/>
        <v>0.01</v>
      </c>
      <c r="AX295" s="48">
        <v>1</v>
      </c>
      <c r="AY295" s="48"/>
      <c r="AZ295" s="49">
        <v>0</v>
      </c>
      <c r="BA295" s="48"/>
      <c r="BB295" s="48"/>
      <c r="BC295" s="44">
        <f t="shared" si="65"/>
        <v>0</v>
      </c>
      <c r="BD295" s="50">
        <v>1</v>
      </c>
      <c r="BE295" s="51">
        <f>IF(AX295=1,0,IF(AY295=1,0,IF(BC295&gt;#REF!,#REF!,IF(OR(AZ295&gt;0,BD295&gt;0),BC295+([1]สูตร2!H283*(100%-AZ295)-BC295)*BD295,[1]สูตร2!H283*(100%-AZ295)))))</f>
        <v>0</v>
      </c>
      <c r="BF295" s="31"/>
    </row>
    <row r="296" spans="1:58" s="5" customFormat="1" ht="24" customHeight="1" x14ac:dyDescent="0.2">
      <c r="A296" s="31"/>
      <c r="B296" s="31" t="s">
        <v>65</v>
      </c>
      <c r="C296" s="31">
        <v>30340</v>
      </c>
      <c r="D296" s="31" t="s">
        <v>71</v>
      </c>
      <c r="E296" s="31" t="s">
        <v>277</v>
      </c>
      <c r="F296" s="31"/>
      <c r="G296" s="32" t="s">
        <v>278</v>
      </c>
      <c r="H296" s="31">
        <v>48</v>
      </c>
      <c r="I296" s="31">
        <v>-1638</v>
      </c>
      <c r="J296" s="31" t="s">
        <v>80</v>
      </c>
      <c r="K296" s="31">
        <v>0</v>
      </c>
      <c r="L296" s="31">
        <v>0</v>
      </c>
      <c r="M296" s="31">
        <v>77</v>
      </c>
      <c r="N296" s="33">
        <v>77</v>
      </c>
      <c r="O296" s="33"/>
      <c r="P296" s="33"/>
      <c r="Q296" s="33"/>
      <c r="R296" s="33"/>
      <c r="S296" s="34" t="str">
        <f t="shared" si="56"/>
        <v>1</v>
      </c>
      <c r="T296" s="35">
        <f t="shared" si="57"/>
        <v>77</v>
      </c>
      <c r="U296" s="36">
        <f>INDEX([1]ราคาที่ดิน!$B:$G,MATCH($C296,[1]ราคาที่ดิน!$A:$A,0),MATCH($B296,[1]ราคาที่ดิน!$B$1:$G$1,0))</f>
        <v>65</v>
      </c>
      <c r="V296" s="37">
        <f t="shared" si="66"/>
        <v>5005</v>
      </c>
      <c r="W296" s="31"/>
      <c r="X296" s="31"/>
      <c r="Y296" s="31"/>
      <c r="Z296" s="31"/>
      <c r="AA296" s="31"/>
      <c r="AB296" s="32"/>
      <c r="AC296" s="38">
        <v>2</v>
      </c>
      <c r="AD296" s="39"/>
      <c r="AE296" s="39"/>
      <c r="AF296" s="40" t="str">
        <f t="shared" si="58"/>
        <v/>
      </c>
      <c r="AG296" s="41" t="str">
        <f t="shared" si="59"/>
        <v/>
      </c>
      <c r="AH296" s="42"/>
      <c r="AI296" s="42"/>
      <c r="AJ296" s="42"/>
      <c r="AK296" s="42"/>
      <c r="AL296" s="31"/>
      <c r="AM296" s="43" t="str">
        <f t="shared" si="60"/>
        <v>100</v>
      </c>
      <c r="AN296" s="44">
        <f>INDEX([1]ราคาสิ่งปลูกสร้าง!$D$6:$CC$47,MATCH($AD296,[1]ราคาสิ่งปลูกสร้าง!$B$6:$B$45,0),MATCH($C$7,[1]ราคาสิ่งปลูกสร้าง!$D$5:$CC$5,0))</f>
        <v>0</v>
      </c>
      <c r="AO296" s="44">
        <f t="shared" si="61"/>
        <v>0</v>
      </c>
      <c r="AP296" s="45">
        <f t="shared" si="62"/>
        <v>0</v>
      </c>
      <c r="AQ296" s="40">
        <f>IF(AP296=0,0,INDEX([1]ค่าเสื่อมสิ่งปลูกสร้าง!$A$5:$D$105,MATCH($AP296,[1]ค่าเสื่อมสิ่งปลูกสร้าง!$A$5:$A$105,0),MATCH(AE296,[1]ค่าเสื่อมสิ่งปลูกสร้าง!$A$3:$D$3)))</f>
        <v>0</v>
      </c>
      <c r="AR296" s="44">
        <f t="shared" si="67"/>
        <v>0</v>
      </c>
      <c r="AS296" s="44">
        <f t="shared" si="68"/>
        <v>5005</v>
      </c>
      <c r="AT296" s="44">
        <f t="shared" si="69"/>
        <v>5005</v>
      </c>
      <c r="AU296" s="46">
        <v>0</v>
      </c>
      <c r="AV296" s="44">
        <f t="shared" si="63"/>
        <v>5005</v>
      </c>
      <c r="AW296" s="47" t="str">
        <f t="shared" si="64"/>
        <v>0.01</v>
      </c>
      <c r="AX296" s="48">
        <v>1</v>
      </c>
      <c r="AY296" s="48"/>
      <c r="AZ296" s="49">
        <v>0</v>
      </c>
      <c r="BA296" s="48"/>
      <c r="BB296" s="48"/>
      <c r="BC296" s="44">
        <f t="shared" si="65"/>
        <v>0</v>
      </c>
      <c r="BD296" s="50">
        <v>1</v>
      </c>
      <c r="BE296" s="51">
        <f>IF(AX296=1,0,IF(AY296=1,0,IF(BC296&gt;#REF!,#REF!,IF(OR(AZ296&gt;0,BD296&gt;0),BC296+([1]สูตร2!H284*(100%-AZ296)-BC296)*BD296,[1]สูตร2!H284*(100%-AZ296)))))</f>
        <v>0</v>
      </c>
      <c r="BF296" s="31"/>
    </row>
    <row r="297" spans="1:58" s="5" customFormat="1" ht="24" customHeight="1" x14ac:dyDescent="0.2">
      <c r="A297" s="31"/>
      <c r="B297" s="31" t="s">
        <v>65</v>
      </c>
      <c r="C297" s="31">
        <v>12829</v>
      </c>
      <c r="D297" s="31" t="s">
        <v>71</v>
      </c>
      <c r="E297" s="31" t="s">
        <v>277</v>
      </c>
      <c r="F297" s="31"/>
      <c r="G297" s="32" t="s">
        <v>278</v>
      </c>
      <c r="H297" s="31">
        <v>239</v>
      </c>
      <c r="I297" s="31" t="s">
        <v>104</v>
      </c>
      <c r="J297" s="31" t="s">
        <v>80</v>
      </c>
      <c r="K297" s="31">
        <v>0</v>
      </c>
      <c r="L297" s="31">
        <v>1</v>
      </c>
      <c r="M297" s="31">
        <v>50</v>
      </c>
      <c r="N297" s="33"/>
      <c r="O297" s="33">
        <v>150</v>
      </c>
      <c r="P297" s="33"/>
      <c r="Q297" s="33"/>
      <c r="R297" s="33"/>
      <c r="S297" s="34" t="str">
        <f t="shared" si="56"/>
        <v>2</v>
      </c>
      <c r="T297" s="35">
        <f t="shared" si="57"/>
        <v>150</v>
      </c>
      <c r="U297" s="36">
        <f>INDEX([1]ราคาที่ดิน!$B:$G,MATCH($C297,[1]ราคาที่ดิน!$A:$A,0),MATCH($B297,[1]ราคาที่ดิน!$B$1:$G$1,0))</f>
        <v>180</v>
      </c>
      <c r="V297" s="37">
        <f t="shared" si="66"/>
        <v>27000</v>
      </c>
      <c r="W297" s="31"/>
      <c r="X297" s="31"/>
      <c r="Y297" s="31"/>
      <c r="Z297" s="31"/>
      <c r="AA297" s="31"/>
      <c r="AB297" s="32"/>
      <c r="AC297" s="38">
        <v>2</v>
      </c>
      <c r="AD297" s="39"/>
      <c r="AE297" s="39"/>
      <c r="AF297" s="40" t="str">
        <f t="shared" si="58"/>
        <v/>
      </c>
      <c r="AG297" s="41" t="str">
        <f t="shared" si="59"/>
        <v/>
      </c>
      <c r="AH297" s="42"/>
      <c r="AI297" s="42"/>
      <c r="AJ297" s="42"/>
      <c r="AK297" s="42"/>
      <c r="AL297" s="31"/>
      <c r="AM297" s="43" t="str">
        <f t="shared" si="60"/>
        <v>100</v>
      </c>
      <c r="AN297" s="44">
        <f>INDEX([1]ราคาสิ่งปลูกสร้าง!$D$6:$CC$47,MATCH($AD297,[1]ราคาสิ่งปลูกสร้าง!$B$6:$B$45,0),MATCH($C$7,[1]ราคาสิ่งปลูกสร้าง!$D$5:$CC$5,0))</f>
        <v>0</v>
      </c>
      <c r="AO297" s="44">
        <f t="shared" si="61"/>
        <v>0</v>
      </c>
      <c r="AP297" s="45">
        <f t="shared" si="62"/>
        <v>0</v>
      </c>
      <c r="AQ297" s="40">
        <f>IF(AP297=0,0,INDEX([1]ค่าเสื่อมสิ่งปลูกสร้าง!$A$5:$D$105,MATCH($AP297,[1]ค่าเสื่อมสิ่งปลูกสร้าง!$A$5:$A$105,0),MATCH(AE297,[1]ค่าเสื่อมสิ่งปลูกสร้าง!$A$3:$D$3)))</f>
        <v>0</v>
      </c>
      <c r="AR297" s="44">
        <f t="shared" si="67"/>
        <v>0</v>
      </c>
      <c r="AS297" s="44">
        <f t="shared" si="68"/>
        <v>27000</v>
      </c>
      <c r="AT297" s="44">
        <f t="shared" si="69"/>
        <v>27000</v>
      </c>
      <c r="AU297" s="46">
        <v>0</v>
      </c>
      <c r="AV297" s="44">
        <f t="shared" si="63"/>
        <v>27000</v>
      </c>
      <c r="AW297" s="47" t="str">
        <f t="shared" si="64"/>
        <v>0.02</v>
      </c>
      <c r="AX297" s="48">
        <v>1</v>
      </c>
      <c r="AY297" s="48"/>
      <c r="AZ297" s="49">
        <v>0</v>
      </c>
      <c r="BA297" s="48"/>
      <c r="BB297" s="48"/>
      <c r="BC297" s="44">
        <f t="shared" si="65"/>
        <v>0</v>
      </c>
      <c r="BD297" s="50">
        <v>1</v>
      </c>
      <c r="BE297" s="51">
        <f>IF(AX297=1,0,IF(AY297=1,0,IF(BC297&gt;#REF!,#REF!,IF(OR(AZ297&gt;0,BD297&gt;0),BC297+([1]สูตร2!H285*(100%-AZ297)-BC297)*BD297,[1]สูตร2!H285*(100%-AZ297)))))</f>
        <v>0</v>
      </c>
      <c r="BF297" s="31"/>
    </row>
    <row r="298" spans="1:58" s="5" customFormat="1" ht="24" customHeight="1" x14ac:dyDescent="0.2">
      <c r="A298" s="31"/>
      <c r="B298" s="31" t="s">
        <v>65</v>
      </c>
      <c r="C298" s="31">
        <v>30368</v>
      </c>
      <c r="D298" s="31" t="s">
        <v>71</v>
      </c>
      <c r="E298" s="31" t="s">
        <v>277</v>
      </c>
      <c r="F298" s="31"/>
      <c r="G298" s="32" t="s">
        <v>278</v>
      </c>
      <c r="H298" s="31">
        <v>165</v>
      </c>
      <c r="I298" s="31">
        <v>-1666</v>
      </c>
      <c r="J298" s="31" t="s">
        <v>80</v>
      </c>
      <c r="K298" s="31">
        <v>0</v>
      </c>
      <c r="L298" s="31">
        <v>0</v>
      </c>
      <c r="M298" s="31">
        <v>90</v>
      </c>
      <c r="N298" s="33"/>
      <c r="O298" s="33">
        <v>90</v>
      </c>
      <c r="P298" s="33"/>
      <c r="Q298" s="33"/>
      <c r="R298" s="33"/>
      <c r="S298" s="34" t="str">
        <f t="shared" si="56"/>
        <v>2</v>
      </c>
      <c r="T298" s="35">
        <f t="shared" si="57"/>
        <v>90</v>
      </c>
      <c r="U298" s="36">
        <f>INDEX([1]ราคาที่ดิน!$B:$G,MATCH($C298,[1]ราคาที่ดิน!$A:$A,0),MATCH($B298,[1]ราคาที่ดิน!$B$1:$G$1,0))</f>
        <v>180</v>
      </c>
      <c r="V298" s="37">
        <f t="shared" si="66"/>
        <v>16200</v>
      </c>
      <c r="W298" s="31"/>
      <c r="X298" s="31"/>
      <c r="Y298" s="31"/>
      <c r="Z298" s="31"/>
      <c r="AA298" s="31"/>
      <c r="AB298" s="32"/>
      <c r="AC298" s="38">
        <v>2</v>
      </c>
      <c r="AD298" s="39"/>
      <c r="AE298" s="39"/>
      <c r="AF298" s="40" t="str">
        <f t="shared" si="58"/>
        <v/>
      </c>
      <c r="AG298" s="41" t="str">
        <f t="shared" si="59"/>
        <v/>
      </c>
      <c r="AH298" s="42"/>
      <c r="AI298" s="42"/>
      <c r="AJ298" s="42"/>
      <c r="AK298" s="42"/>
      <c r="AL298" s="31"/>
      <c r="AM298" s="43" t="str">
        <f t="shared" si="60"/>
        <v>100</v>
      </c>
      <c r="AN298" s="44">
        <f>INDEX([1]ราคาสิ่งปลูกสร้าง!$D$6:$CC$47,MATCH($AD298,[1]ราคาสิ่งปลูกสร้าง!$B$6:$B$45,0),MATCH($C$7,[1]ราคาสิ่งปลูกสร้าง!$D$5:$CC$5,0))</f>
        <v>0</v>
      </c>
      <c r="AO298" s="44">
        <f t="shared" si="61"/>
        <v>0</v>
      </c>
      <c r="AP298" s="45">
        <f t="shared" si="62"/>
        <v>0</v>
      </c>
      <c r="AQ298" s="40">
        <f>IF(AP298=0,0,INDEX([1]ค่าเสื่อมสิ่งปลูกสร้าง!$A$5:$D$105,MATCH($AP298,[1]ค่าเสื่อมสิ่งปลูกสร้าง!$A$5:$A$105,0),MATCH(AE298,[1]ค่าเสื่อมสิ่งปลูกสร้าง!$A$3:$D$3)))</f>
        <v>0</v>
      </c>
      <c r="AR298" s="44">
        <f t="shared" si="67"/>
        <v>0</v>
      </c>
      <c r="AS298" s="44">
        <f t="shared" si="68"/>
        <v>16200</v>
      </c>
      <c r="AT298" s="44">
        <f t="shared" si="69"/>
        <v>16200</v>
      </c>
      <c r="AU298" s="46">
        <v>0</v>
      </c>
      <c r="AV298" s="44">
        <f t="shared" si="63"/>
        <v>16200</v>
      </c>
      <c r="AW298" s="47" t="str">
        <f t="shared" si="64"/>
        <v>0.02</v>
      </c>
      <c r="AX298" s="48">
        <v>1</v>
      </c>
      <c r="AY298" s="48"/>
      <c r="AZ298" s="49">
        <v>0</v>
      </c>
      <c r="BA298" s="48"/>
      <c r="BB298" s="48"/>
      <c r="BC298" s="44">
        <f t="shared" si="65"/>
        <v>0</v>
      </c>
      <c r="BD298" s="50">
        <v>1</v>
      </c>
      <c r="BE298" s="51">
        <f>IF(AX298=1,0,IF(AY298=1,0,IF(BC298&gt;#REF!,#REF!,IF(OR(AZ298&gt;0,BD298&gt;0),BC298+([1]สูตร2!H286*(100%-AZ298)-BC298)*BD298,[1]สูตร2!H286*(100%-AZ298)))))</f>
        <v>0</v>
      </c>
      <c r="BF298" s="31"/>
    </row>
    <row r="299" spans="1:58" s="5" customFormat="1" ht="24" customHeight="1" x14ac:dyDescent="0.2">
      <c r="A299" s="31">
        <v>103</v>
      </c>
      <c r="B299" s="31" t="s">
        <v>65</v>
      </c>
      <c r="C299" s="31">
        <v>27421</v>
      </c>
      <c r="D299" s="31" t="s">
        <v>71</v>
      </c>
      <c r="E299" s="31" t="s">
        <v>280</v>
      </c>
      <c r="F299" s="31"/>
      <c r="G299" s="32" t="s">
        <v>278</v>
      </c>
      <c r="H299" s="31">
        <v>202</v>
      </c>
      <c r="I299" s="31">
        <v>-1386</v>
      </c>
      <c r="J299" s="31" t="s">
        <v>80</v>
      </c>
      <c r="K299" s="31">
        <v>16</v>
      </c>
      <c r="L299" s="31">
        <v>0</v>
      </c>
      <c r="M299" s="31">
        <v>70</v>
      </c>
      <c r="N299" s="33">
        <v>6470</v>
      </c>
      <c r="O299" s="33"/>
      <c r="P299" s="33"/>
      <c r="Q299" s="33"/>
      <c r="R299" s="33"/>
      <c r="S299" s="34" t="str">
        <f t="shared" si="56"/>
        <v>1</v>
      </c>
      <c r="T299" s="35">
        <f t="shared" si="57"/>
        <v>6470</v>
      </c>
      <c r="U299" s="36">
        <f>INDEX([1]ราคาที่ดิน!$B:$G,MATCH($C299,[1]ราคาที่ดิน!$A:$A,0),MATCH($B299,[1]ราคาที่ดิน!$B$1:$G$1,0))</f>
        <v>180</v>
      </c>
      <c r="V299" s="37">
        <f t="shared" si="66"/>
        <v>1164600</v>
      </c>
      <c r="W299" s="31"/>
      <c r="X299" s="31"/>
      <c r="Y299" s="31"/>
      <c r="Z299" s="31"/>
      <c r="AA299" s="31"/>
      <c r="AB299" s="32"/>
      <c r="AC299" s="38">
        <v>2</v>
      </c>
      <c r="AD299" s="39"/>
      <c r="AE299" s="39"/>
      <c r="AF299" s="40" t="str">
        <f t="shared" si="58"/>
        <v/>
      </c>
      <c r="AG299" s="41" t="str">
        <f t="shared" si="59"/>
        <v/>
      </c>
      <c r="AH299" s="42"/>
      <c r="AI299" s="42"/>
      <c r="AJ299" s="42"/>
      <c r="AK299" s="42"/>
      <c r="AL299" s="31"/>
      <c r="AM299" s="43" t="str">
        <f t="shared" si="60"/>
        <v>100</v>
      </c>
      <c r="AN299" s="44">
        <f>INDEX([1]ราคาสิ่งปลูกสร้าง!$D$6:$CC$47,MATCH($AD299,[1]ราคาสิ่งปลูกสร้าง!$B$6:$B$45,0),MATCH($C$7,[1]ราคาสิ่งปลูกสร้าง!$D$5:$CC$5,0))</f>
        <v>0</v>
      </c>
      <c r="AO299" s="44">
        <f t="shared" si="61"/>
        <v>0</v>
      </c>
      <c r="AP299" s="45">
        <f t="shared" si="62"/>
        <v>0</v>
      </c>
      <c r="AQ299" s="40">
        <f>IF(AP299=0,0,INDEX([1]ค่าเสื่อมสิ่งปลูกสร้าง!$A$5:$D$105,MATCH($AP299,[1]ค่าเสื่อมสิ่งปลูกสร้าง!$A$5:$A$105,0),MATCH(AE299,[1]ค่าเสื่อมสิ่งปลูกสร้าง!$A$3:$D$3)))</f>
        <v>0</v>
      </c>
      <c r="AR299" s="44">
        <f t="shared" si="67"/>
        <v>0</v>
      </c>
      <c r="AS299" s="44">
        <f t="shared" si="68"/>
        <v>1164600</v>
      </c>
      <c r="AT299" s="44">
        <f t="shared" si="69"/>
        <v>1164600</v>
      </c>
      <c r="AU299" s="46">
        <v>0</v>
      </c>
      <c r="AV299" s="44">
        <f t="shared" si="63"/>
        <v>1164600</v>
      </c>
      <c r="AW299" s="47" t="str">
        <f t="shared" si="64"/>
        <v>0.01</v>
      </c>
      <c r="AX299" s="48">
        <v>1</v>
      </c>
      <c r="AY299" s="48"/>
      <c r="AZ299" s="49">
        <v>0</v>
      </c>
      <c r="BA299" s="48"/>
      <c r="BB299" s="48"/>
      <c r="BC299" s="44">
        <f t="shared" si="65"/>
        <v>0</v>
      </c>
      <c r="BD299" s="50">
        <v>1</v>
      </c>
      <c r="BE299" s="51">
        <f>IF(AX299=1,0,IF(AY299=1,0,IF(BC299&gt;#REF!,#REF!,IF(OR(AZ299&gt;0,BD299&gt;0),BC299+([1]สูตร2!H287*(100%-AZ299)-BC299)*BD299,[1]สูตร2!H287*(100%-AZ299)))))</f>
        <v>0</v>
      </c>
      <c r="BF299" s="31"/>
    </row>
    <row r="300" spans="1:58" s="5" customFormat="1" ht="24" customHeight="1" x14ac:dyDescent="0.2">
      <c r="A300" s="31">
        <v>104</v>
      </c>
      <c r="B300" s="31" t="s">
        <v>65</v>
      </c>
      <c r="C300" s="31">
        <v>27422</v>
      </c>
      <c r="D300" s="31" t="s">
        <v>71</v>
      </c>
      <c r="E300" s="31" t="s">
        <v>281</v>
      </c>
      <c r="F300" s="31"/>
      <c r="G300" s="32" t="s">
        <v>278</v>
      </c>
      <c r="H300" s="31">
        <v>203</v>
      </c>
      <c r="I300" s="31">
        <v>-1387</v>
      </c>
      <c r="J300" s="31" t="s">
        <v>80</v>
      </c>
      <c r="K300" s="31">
        <v>17</v>
      </c>
      <c r="L300" s="31">
        <v>3</v>
      </c>
      <c r="M300" s="31">
        <v>40</v>
      </c>
      <c r="N300" s="33">
        <v>7140</v>
      </c>
      <c r="O300" s="33"/>
      <c r="P300" s="33"/>
      <c r="Q300" s="33"/>
      <c r="R300" s="33"/>
      <c r="S300" s="34" t="str">
        <f t="shared" si="56"/>
        <v>1</v>
      </c>
      <c r="T300" s="35">
        <f t="shared" si="57"/>
        <v>7140</v>
      </c>
      <c r="U300" s="36">
        <f>INDEX([1]ราคาที่ดิน!$B:$G,MATCH($C300,[1]ราคาที่ดิน!$A:$A,0),MATCH($B300,[1]ราคาที่ดิน!$B$1:$G$1,0))</f>
        <v>180</v>
      </c>
      <c r="V300" s="37">
        <f t="shared" si="66"/>
        <v>1285200</v>
      </c>
      <c r="W300" s="31"/>
      <c r="X300" s="31"/>
      <c r="Y300" s="31"/>
      <c r="Z300" s="31"/>
      <c r="AA300" s="31"/>
      <c r="AB300" s="32"/>
      <c r="AC300" s="38"/>
      <c r="AD300" s="39"/>
      <c r="AE300" s="39"/>
      <c r="AF300" s="40" t="str">
        <f t="shared" si="58"/>
        <v/>
      </c>
      <c r="AG300" s="41" t="str">
        <f t="shared" si="59"/>
        <v/>
      </c>
      <c r="AH300" s="42"/>
      <c r="AI300" s="42"/>
      <c r="AJ300" s="42"/>
      <c r="AK300" s="42"/>
      <c r="AL300" s="31"/>
      <c r="AM300" s="43" t="str">
        <f t="shared" si="60"/>
        <v>100</v>
      </c>
      <c r="AN300" s="44">
        <f>INDEX([1]ราคาสิ่งปลูกสร้าง!$D$6:$CC$47,MATCH($AD300,[1]ราคาสิ่งปลูกสร้าง!$B$6:$B$45,0),MATCH($C$7,[1]ราคาสิ่งปลูกสร้าง!$D$5:$CC$5,0))</f>
        <v>0</v>
      </c>
      <c r="AO300" s="44">
        <f t="shared" si="61"/>
        <v>0</v>
      </c>
      <c r="AP300" s="45">
        <f t="shared" si="62"/>
        <v>0</v>
      </c>
      <c r="AQ300" s="40">
        <f>IF(AP300=0,0,INDEX([1]ค่าเสื่อมสิ่งปลูกสร้าง!$A$5:$D$105,MATCH($AP300,[1]ค่าเสื่อมสิ่งปลูกสร้าง!$A$5:$A$105,0),MATCH(AE300,[1]ค่าเสื่อมสิ่งปลูกสร้าง!$A$3:$D$3)))</f>
        <v>0</v>
      </c>
      <c r="AR300" s="44">
        <f t="shared" si="67"/>
        <v>0</v>
      </c>
      <c r="AS300" s="44">
        <f t="shared" si="68"/>
        <v>1285200</v>
      </c>
      <c r="AT300" s="44">
        <f t="shared" si="69"/>
        <v>1285200</v>
      </c>
      <c r="AU300" s="46">
        <v>0</v>
      </c>
      <c r="AV300" s="44">
        <f t="shared" si="63"/>
        <v>1285200</v>
      </c>
      <c r="AW300" s="47" t="str">
        <f t="shared" si="64"/>
        <v>0.01</v>
      </c>
      <c r="AX300" s="48">
        <v>1</v>
      </c>
      <c r="AY300" s="48"/>
      <c r="AZ300" s="49">
        <v>0</v>
      </c>
      <c r="BA300" s="48"/>
      <c r="BB300" s="48"/>
      <c r="BC300" s="44">
        <f t="shared" si="65"/>
        <v>0</v>
      </c>
      <c r="BD300" s="50">
        <v>1</v>
      </c>
      <c r="BE300" s="51">
        <f>IF(AX300=1,0,IF(AY300=1,0,IF(BC300&gt;#REF!,#REF!,IF(OR(AZ300&gt;0,BD300&gt;0),BC300+([1]สูตร2!H288*(100%-AZ300)-BC300)*BD300,[1]สูตร2!H288*(100%-AZ300)))))</f>
        <v>0</v>
      </c>
      <c r="BF300" s="31"/>
    </row>
    <row r="301" spans="1:58" s="5" customFormat="1" ht="24" customHeight="1" x14ac:dyDescent="0.2">
      <c r="A301" s="31">
        <v>105</v>
      </c>
      <c r="B301" s="31" t="s">
        <v>65</v>
      </c>
      <c r="C301" s="31">
        <v>4592</v>
      </c>
      <c r="D301" s="31" t="s">
        <v>71</v>
      </c>
      <c r="E301" s="31" t="s">
        <v>282</v>
      </c>
      <c r="F301" s="31"/>
      <c r="G301" s="32" t="s">
        <v>283</v>
      </c>
      <c r="H301" s="31">
        <v>106</v>
      </c>
      <c r="I301" s="31">
        <v>-444</v>
      </c>
      <c r="J301" s="31" t="s">
        <v>80</v>
      </c>
      <c r="K301" s="31">
        <v>0</v>
      </c>
      <c r="L301" s="31">
        <v>1</v>
      </c>
      <c r="M301" s="31">
        <v>25</v>
      </c>
      <c r="N301" s="33"/>
      <c r="O301" s="33">
        <v>125</v>
      </c>
      <c r="P301" s="33"/>
      <c r="Q301" s="33"/>
      <c r="R301" s="33"/>
      <c r="S301" s="34" t="str">
        <f t="shared" si="56"/>
        <v>2</v>
      </c>
      <c r="T301" s="35">
        <f t="shared" si="57"/>
        <v>125</v>
      </c>
      <c r="U301" s="36">
        <f>INDEX([1]ราคาที่ดิน!$B:$G,MATCH($C301,[1]ราคาที่ดิน!$A:$A,0),MATCH($B301,[1]ราคาที่ดิน!$B$1:$G$1,0))</f>
        <v>65</v>
      </c>
      <c r="V301" s="37">
        <f t="shared" si="66"/>
        <v>8125</v>
      </c>
      <c r="W301" s="31">
        <v>1</v>
      </c>
      <c r="X301" s="31">
        <v>99</v>
      </c>
      <c r="Y301" s="31" t="s">
        <v>66</v>
      </c>
      <c r="Z301" s="31" t="s">
        <v>284</v>
      </c>
      <c r="AA301" s="31"/>
      <c r="AB301" s="32" t="s">
        <v>283</v>
      </c>
      <c r="AC301" s="38"/>
      <c r="AD301" s="39" t="s">
        <v>73</v>
      </c>
      <c r="AE301" s="39" t="s">
        <v>94</v>
      </c>
      <c r="AF301" s="40" t="str">
        <f t="shared" si="58"/>
        <v>2</v>
      </c>
      <c r="AG301" s="41">
        <f t="shared" si="59"/>
        <v>81</v>
      </c>
      <c r="AH301" s="42"/>
      <c r="AI301" s="42">
        <v>81</v>
      </c>
      <c r="AJ301" s="42"/>
      <c r="AK301" s="42"/>
      <c r="AL301" s="31">
        <v>11</v>
      </c>
      <c r="AM301" s="43" t="str">
        <f t="shared" si="60"/>
        <v>100</v>
      </c>
      <c r="AN301" s="44">
        <f>INDEX([1]ราคาสิ่งปลูกสร้าง!$D$6:$CC$47,MATCH($AD301,[1]ราคาสิ่งปลูกสร้าง!$B$6:$B$45,0),MATCH($C$7,[1]ราคาสิ่งปลูกสร้าง!$D$5:$CC$5,0))</f>
        <v>6500</v>
      </c>
      <c r="AO301" s="44">
        <f t="shared" si="61"/>
        <v>526500</v>
      </c>
      <c r="AP301" s="45">
        <f t="shared" si="62"/>
        <v>11</v>
      </c>
      <c r="AQ301" s="40">
        <f>IF(AP301=0,0,INDEX([1]ค่าเสื่อมสิ่งปลูกสร้าง!$A$5:$D$105,MATCH($AP301,[1]ค่าเสื่อมสิ่งปลูกสร้าง!$A$5:$A$105,0),MATCH(AE301,[1]ค่าเสื่อมสิ่งปลูกสร้าง!$A$3:$D$3)))</f>
        <v>12</v>
      </c>
      <c r="AR301" s="44">
        <f t="shared" si="67"/>
        <v>463320</v>
      </c>
      <c r="AS301" s="44">
        <f t="shared" si="68"/>
        <v>471445</v>
      </c>
      <c r="AT301" s="44">
        <f t="shared" si="69"/>
        <v>471445</v>
      </c>
      <c r="AU301" s="46">
        <v>0</v>
      </c>
      <c r="AV301" s="44">
        <f t="shared" si="63"/>
        <v>471445</v>
      </c>
      <c r="AW301" s="47" t="str">
        <f t="shared" si="64"/>
        <v>0.02</v>
      </c>
      <c r="AX301" s="48">
        <v>1</v>
      </c>
      <c r="AY301" s="48"/>
      <c r="AZ301" s="49">
        <v>0</v>
      </c>
      <c r="BA301" s="48"/>
      <c r="BB301" s="48"/>
      <c r="BC301" s="44">
        <f t="shared" si="65"/>
        <v>0</v>
      </c>
      <c r="BD301" s="50">
        <v>1</v>
      </c>
      <c r="BE301" s="51">
        <f>IF(AX301=1,0,IF(AY301=1,0,IF(BC301&gt;#REF!,#REF!,IF(OR(AZ301&gt;0,BD301&gt;0),BC301+([1]สูตร2!H289*(100%-AZ301)-BC301)*BD301,[1]สูตร2!H289*(100%-AZ301)))))</f>
        <v>0</v>
      </c>
      <c r="BF301" s="31"/>
    </row>
    <row r="302" spans="1:58" s="5" customFormat="1" ht="24" customHeight="1" x14ac:dyDescent="0.2">
      <c r="A302" s="31"/>
      <c r="B302" s="31" t="s">
        <v>65</v>
      </c>
      <c r="C302" s="31">
        <v>4592</v>
      </c>
      <c r="D302" s="31" t="s">
        <v>71</v>
      </c>
      <c r="E302" s="31" t="s">
        <v>282</v>
      </c>
      <c r="F302" s="31"/>
      <c r="G302" s="32" t="s">
        <v>283</v>
      </c>
      <c r="H302" s="31">
        <v>106</v>
      </c>
      <c r="I302" s="31">
        <v>-444</v>
      </c>
      <c r="J302" s="31" t="s">
        <v>80</v>
      </c>
      <c r="K302" s="31">
        <v>0</v>
      </c>
      <c r="L302" s="31">
        <v>1</v>
      </c>
      <c r="M302" s="31">
        <v>0</v>
      </c>
      <c r="N302" s="33"/>
      <c r="O302" s="33">
        <v>100</v>
      </c>
      <c r="P302" s="33"/>
      <c r="Q302" s="33"/>
      <c r="R302" s="33"/>
      <c r="S302" s="34" t="str">
        <f t="shared" si="56"/>
        <v>2</v>
      </c>
      <c r="T302" s="35">
        <f t="shared" si="57"/>
        <v>100</v>
      </c>
      <c r="U302" s="36">
        <f>INDEX([1]ราคาที่ดิน!$B:$G,MATCH($C302,[1]ราคาที่ดิน!$A:$A,0),MATCH($B302,[1]ราคาที่ดิน!$B$1:$G$1,0))</f>
        <v>65</v>
      </c>
      <c r="V302" s="37">
        <f t="shared" si="66"/>
        <v>6500</v>
      </c>
      <c r="W302" s="31">
        <v>2</v>
      </c>
      <c r="X302" s="31">
        <v>99</v>
      </c>
      <c r="Y302" s="31" t="s">
        <v>66</v>
      </c>
      <c r="Z302" s="31" t="s">
        <v>284</v>
      </c>
      <c r="AA302" s="31"/>
      <c r="AB302" s="32" t="s">
        <v>283</v>
      </c>
      <c r="AC302" s="38"/>
      <c r="AD302" s="39" t="s">
        <v>75</v>
      </c>
      <c r="AE302" s="39" t="s">
        <v>76</v>
      </c>
      <c r="AF302" s="40" t="str">
        <f t="shared" si="58"/>
        <v>1</v>
      </c>
      <c r="AG302" s="41">
        <f t="shared" si="59"/>
        <v>14</v>
      </c>
      <c r="AH302" s="42">
        <v>14</v>
      </c>
      <c r="AI302" s="42"/>
      <c r="AJ302" s="42"/>
      <c r="AK302" s="42"/>
      <c r="AL302" s="31">
        <v>4</v>
      </c>
      <c r="AM302" s="43" t="str">
        <f t="shared" si="60"/>
        <v>100</v>
      </c>
      <c r="AN302" s="44">
        <f>INDEX([1]ราคาสิ่งปลูกสร้าง!$D$6:$CC$47,MATCH($AD302,[1]ราคาสิ่งปลูกสร้าง!$B$6:$B$45,0),MATCH($C$7,[1]ราคาสิ่งปลูกสร้าง!$D$5:$CC$5,0))</f>
        <v>5400</v>
      </c>
      <c r="AO302" s="44">
        <f t="shared" si="61"/>
        <v>75600</v>
      </c>
      <c r="AP302" s="45">
        <f t="shared" si="62"/>
        <v>4</v>
      </c>
      <c r="AQ302" s="40">
        <f>IF(AP302=0,0,INDEX([1]ค่าเสื่อมสิ่งปลูกสร้าง!$A$5:$D$105,MATCH($AP302,[1]ค่าเสื่อมสิ่งปลูกสร้าง!$A$5:$A$105,0),MATCH(AE302,[1]ค่าเสื่อมสิ่งปลูกสร้าง!$A$3:$D$3)))</f>
        <v>12</v>
      </c>
      <c r="AR302" s="44">
        <f t="shared" si="67"/>
        <v>66528</v>
      </c>
      <c r="AS302" s="44">
        <f t="shared" si="68"/>
        <v>73028</v>
      </c>
      <c r="AT302" s="44">
        <f t="shared" si="69"/>
        <v>73028</v>
      </c>
      <c r="AU302" s="46">
        <v>0</v>
      </c>
      <c r="AV302" s="44">
        <f t="shared" si="63"/>
        <v>73028</v>
      </c>
      <c r="AW302" s="47" t="str">
        <f t="shared" si="64"/>
        <v>0.01</v>
      </c>
      <c r="AX302" s="48">
        <v>1</v>
      </c>
      <c r="AY302" s="48"/>
      <c r="AZ302" s="49">
        <v>0</v>
      </c>
      <c r="BA302" s="48"/>
      <c r="BB302" s="48"/>
      <c r="BC302" s="44">
        <f t="shared" si="65"/>
        <v>0</v>
      </c>
      <c r="BD302" s="50">
        <v>1</v>
      </c>
      <c r="BE302" s="51">
        <f>IF(AX302=1,0,IF(AY302=1,0,IF(BC302&gt;#REF!,#REF!,IF(OR(AZ302&gt;0,BD302&gt;0),BC302+([1]สูตร2!H290*(100%-AZ302)-BC302)*BD302,[1]สูตร2!H290*(100%-AZ302)))))</f>
        <v>0</v>
      </c>
      <c r="BF302" s="31"/>
    </row>
    <row r="303" spans="1:58" s="5" customFormat="1" ht="24" customHeight="1" x14ac:dyDescent="0.2">
      <c r="A303" s="31"/>
      <c r="B303" s="31" t="s">
        <v>65</v>
      </c>
      <c r="C303" s="31">
        <v>4592</v>
      </c>
      <c r="D303" s="31" t="s">
        <v>71</v>
      </c>
      <c r="E303" s="31" t="s">
        <v>282</v>
      </c>
      <c r="F303" s="31"/>
      <c r="G303" s="32" t="s">
        <v>283</v>
      </c>
      <c r="H303" s="31">
        <v>106</v>
      </c>
      <c r="I303" s="31">
        <v>-444</v>
      </c>
      <c r="J303" s="31" t="s">
        <v>80</v>
      </c>
      <c r="K303" s="31">
        <v>0</v>
      </c>
      <c r="L303" s="31">
        <v>1</v>
      </c>
      <c r="M303" s="31">
        <v>0</v>
      </c>
      <c r="N303" s="33"/>
      <c r="O303" s="33">
        <v>100</v>
      </c>
      <c r="P303" s="33"/>
      <c r="Q303" s="33"/>
      <c r="R303" s="33"/>
      <c r="S303" s="34" t="str">
        <f t="shared" si="56"/>
        <v>2</v>
      </c>
      <c r="T303" s="35">
        <f t="shared" si="57"/>
        <v>100</v>
      </c>
      <c r="U303" s="36">
        <f>INDEX([1]ราคาที่ดิน!$B:$G,MATCH($C303,[1]ราคาที่ดิน!$A:$A,0),MATCH($B303,[1]ราคาที่ดิน!$B$1:$G$1,0))</f>
        <v>65</v>
      </c>
      <c r="V303" s="37">
        <f t="shared" si="66"/>
        <v>6500</v>
      </c>
      <c r="W303" s="31">
        <v>3</v>
      </c>
      <c r="X303" s="31">
        <v>99</v>
      </c>
      <c r="Y303" s="31" t="s">
        <v>66</v>
      </c>
      <c r="Z303" s="31" t="s">
        <v>284</v>
      </c>
      <c r="AA303" s="31"/>
      <c r="AB303" s="32" t="s">
        <v>283</v>
      </c>
      <c r="AC303" s="38"/>
      <c r="AD303" s="39" t="s">
        <v>77</v>
      </c>
      <c r="AE303" s="39" t="s">
        <v>76</v>
      </c>
      <c r="AF303" s="40" t="str">
        <f t="shared" si="58"/>
        <v>1</v>
      </c>
      <c r="AG303" s="41">
        <f t="shared" si="59"/>
        <v>14</v>
      </c>
      <c r="AH303" s="42">
        <v>14</v>
      </c>
      <c r="AI303" s="42"/>
      <c r="AJ303" s="42"/>
      <c r="AK303" s="42"/>
      <c r="AL303" s="31">
        <v>3</v>
      </c>
      <c r="AM303" s="43" t="str">
        <f t="shared" si="60"/>
        <v>100</v>
      </c>
      <c r="AN303" s="44">
        <f>INDEX([1]ราคาสิ่งปลูกสร้าง!$D$6:$CC$47,MATCH($AD303,[1]ราคาสิ่งปลูกสร้าง!$B$6:$B$45,0),MATCH($C$7,[1]ราคาสิ่งปลูกสร้าง!$D$5:$CC$5,0))</f>
        <v>2050</v>
      </c>
      <c r="AO303" s="44">
        <f t="shared" si="61"/>
        <v>28700</v>
      </c>
      <c r="AP303" s="45">
        <f t="shared" si="62"/>
        <v>3</v>
      </c>
      <c r="AQ303" s="40">
        <f>IF(AP303=0,0,INDEX([1]ค่าเสื่อมสิ่งปลูกสร้าง!$A$5:$D$105,MATCH($AP303,[1]ค่าเสื่อมสิ่งปลูกสร้าง!$A$5:$A$105,0),MATCH(AE303,[1]ค่าเสื่อมสิ่งปลูกสร้าง!$A$3:$D$3)))</f>
        <v>9</v>
      </c>
      <c r="AR303" s="44">
        <f t="shared" si="67"/>
        <v>26117</v>
      </c>
      <c r="AS303" s="44">
        <f t="shared" si="68"/>
        <v>32617</v>
      </c>
      <c r="AT303" s="44">
        <f t="shared" si="69"/>
        <v>32617</v>
      </c>
      <c r="AU303" s="46">
        <v>0</v>
      </c>
      <c r="AV303" s="44">
        <f t="shared" si="63"/>
        <v>32617</v>
      </c>
      <c r="AW303" s="47" t="str">
        <f t="shared" si="64"/>
        <v>0.01</v>
      </c>
      <c r="AX303" s="48">
        <v>1</v>
      </c>
      <c r="AY303" s="48"/>
      <c r="AZ303" s="49">
        <v>0</v>
      </c>
      <c r="BA303" s="48"/>
      <c r="BB303" s="48"/>
      <c r="BC303" s="44">
        <f t="shared" si="65"/>
        <v>0</v>
      </c>
      <c r="BD303" s="50">
        <v>1</v>
      </c>
      <c r="BE303" s="51">
        <f>IF(AX303=1,0,IF(AY303=1,0,IF(BC303&gt;#REF!,#REF!,IF(OR(AZ303&gt;0,BD303&gt;0),BC303+([1]สูตร2!H291*(100%-AZ303)-BC303)*BD303,[1]สูตร2!H291*(100%-AZ303)))))</f>
        <v>0</v>
      </c>
      <c r="BF303" s="31"/>
    </row>
    <row r="304" spans="1:58" s="5" customFormat="1" ht="24" customHeight="1" x14ac:dyDescent="0.2">
      <c r="A304" s="31"/>
      <c r="B304" s="31" t="s">
        <v>65</v>
      </c>
      <c r="C304" s="31">
        <v>4592</v>
      </c>
      <c r="D304" s="31" t="s">
        <v>71</v>
      </c>
      <c r="E304" s="31" t="s">
        <v>282</v>
      </c>
      <c r="F304" s="31"/>
      <c r="G304" s="32" t="s">
        <v>283</v>
      </c>
      <c r="H304" s="31">
        <v>106</v>
      </c>
      <c r="I304" s="31">
        <v>-444</v>
      </c>
      <c r="J304" s="31" t="s">
        <v>80</v>
      </c>
      <c r="K304" s="31">
        <v>0</v>
      </c>
      <c r="L304" s="31">
        <v>1</v>
      </c>
      <c r="M304" s="31">
        <v>0</v>
      </c>
      <c r="N304" s="33"/>
      <c r="O304" s="33">
        <v>100</v>
      </c>
      <c r="P304" s="33"/>
      <c r="Q304" s="33"/>
      <c r="R304" s="33"/>
      <c r="S304" s="34" t="str">
        <f t="shared" si="56"/>
        <v>2</v>
      </c>
      <c r="T304" s="35">
        <f t="shared" si="57"/>
        <v>100</v>
      </c>
      <c r="U304" s="36">
        <f>INDEX([1]ราคาที่ดิน!$B:$G,MATCH($C304,[1]ราคาที่ดิน!$A:$A,0),MATCH($B304,[1]ราคาที่ดิน!$B$1:$G$1,0))</f>
        <v>65</v>
      </c>
      <c r="V304" s="37">
        <f t="shared" si="66"/>
        <v>6500</v>
      </c>
      <c r="W304" s="31">
        <v>4</v>
      </c>
      <c r="X304" s="31">
        <v>99</v>
      </c>
      <c r="Y304" s="31" t="s">
        <v>66</v>
      </c>
      <c r="Z304" s="31" t="s">
        <v>284</v>
      </c>
      <c r="AA304" s="31"/>
      <c r="AB304" s="32" t="s">
        <v>283</v>
      </c>
      <c r="AC304" s="38"/>
      <c r="AD304" s="39" t="s">
        <v>75</v>
      </c>
      <c r="AE304" s="39" t="s">
        <v>94</v>
      </c>
      <c r="AF304" s="40" t="str">
        <f t="shared" si="58"/>
        <v>1</v>
      </c>
      <c r="AG304" s="41">
        <f t="shared" si="59"/>
        <v>108</v>
      </c>
      <c r="AH304" s="42">
        <v>108</v>
      </c>
      <c r="AI304" s="42"/>
      <c r="AJ304" s="42"/>
      <c r="AK304" s="42"/>
      <c r="AL304" s="31">
        <v>11</v>
      </c>
      <c r="AM304" s="43" t="str">
        <f t="shared" si="60"/>
        <v>100</v>
      </c>
      <c r="AN304" s="44">
        <f>INDEX([1]ราคาสิ่งปลูกสร้าง!$D$6:$CC$47,MATCH($AD304,[1]ราคาสิ่งปลูกสร้าง!$B$6:$B$45,0),MATCH($C$7,[1]ราคาสิ่งปลูกสร้าง!$D$5:$CC$5,0))</f>
        <v>5400</v>
      </c>
      <c r="AO304" s="44">
        <f t="shared" si="61"/>
        <v>583200</v>
      </c>
      <c r="AP304" s="45">
        <f t="shared" si="62"/>
        <v>11</v>
      </c>
      <c r="AQ304" s="40">
        <f>IF(AP304=0,0,INDEX([1]ค่าเสื่อมสิ่งปลูกสร้าง!$A$5:$D$105,MATCH($AP304,[1]ค่าเสื่อมสิ่งปลูกสร้าง!$A$5:$A$105,0),MATCH(AE304,[1]ค่าเสื่อมสิ่งปลูกสร้าง!$A$3:$D$3)))</f>
        <v>12</v>
      </c>
      <c r="AR304" s="44">
        <f t="shared" si="67"/>
        <v>513216</v>
      </c>
      <c r="AS304" s="44">
        <f t="shared" si="68"/>
        <v>519716</v>
      </c>
      <c r="AT304" s="44">
        <f t="shared" si="69"/>
        <v>519716</v>
      </c>
      <c r="AU304" s="46">
        <v>0</v>
      </c>
      <c r="AV304" s="44">
        <f t="shared" si="63"/>
        <v>519716</v>
      </c>
      <c r="AW304" s="47" t="str">
        <f t="shared" si="64"/>
        <v>0.01</v>
      </c>
      <c r="AX304" s="48">
        <v>1</v>
      </c>
      <c r="AY304" s="48"/>
      <c r="AZ304" s="49">
        <v>0</v>
      </c>
      <c r="BA304" s="48"/>
      <c r="BB304" s="48"/>
      <c r="BC304" s="44">
        <f t="shared" si="65"/>
        <v>0</v>
      </c>
      <c r="BD304" s="50">
        <v>1</v>
      </c>
      <c r="BE304" s="51">
        <f>IF(AX304=1,0,IF(AY304=1,0,IF(BC304&gt;#REF!,#REF!,IF(OR(AZ304&gt;0,BD304&gt;0),BC304+([1]สูตร2!H292*(100%-AZ304)-BC304)*BD304,[1]สูตร2!H292*(100%-AZ304)))))</f>
        <v>0</v>
      </c>
      <c r="BF304" s="31"/>
    </row>
    <row r="305" spans="1:58" s="5" customFormat="1" ht="24" customHeight="1" x14ac:dyDescent="0.2">
      <c r="A305" s="31">
        <v>106</v>
      </c>
      <c r="B305" s="31" t="s">
        <v>65</v>
      </c>
      <c r="C305" s="31">
        <v>27416</v>
      </c>
      <c r="D305" s="31" t="s">
        <v>71</v>
      </c>
      <c r="E305" s="31" t="s">
        <v>285</v>
      </c>
      <c r="F305" s="31"/>
      <c r="G305" s="32" t="s">
        <v>286</v>
      </c>
      <c r="H305" s="31">
        <v>197</v>
      </c>
      <c r="I305" s="31">
        <v>-1381</v>
      </c>
      <c r="J305" s="31" t="s">
        <v>80</v>
      </c>
      <c r="K305" s="31">
        <v>21</v>
      </c>
      <c r="L305" s="31">
        <v>2</v>
      </c>
      <c r="M305" s="31">
        <v>83</v>
      </c>
      <c r="N305" s="33">
        <v>8683</v>
      </c>
      <c r="O305" s="33"/>
      <c r="P305" s="33"/>
      <c r="Q305" s="33"/>
      <c r="R305" s="33"/>
      <c r="S305" s="34" t="str">
        <f t="shared" si="56"/>
        <v>1</v>
      </c>
      <c r="T305" s="35">
        <f t="shared" si="57"/>
        <v>8683</v>
      </c>
      <c r="U305" s="36">
        <f>INDEX([1]ราคาที่ดิน!$B:$G,MATCH($C305,[1]ราคาที่ดิน!$A:$A,0),MATCH($B305,[1]ราคาที่ดิน!$B$1:$G$1,0))</f>
        <v>200</v>
      </c>
      <c r="V305" s="37">
        <f t="shared" si="66"/>
        <v>1736600</v>
      </c>
      <c r="W305" s="31"/>
      <c r="X305" s="31"/>
      <c r="Y305" s="31"/>
      <c r="Z305" s="31"/>
      <c r="AA305" s="31"/>
      <c r="AB305" s="32"/>
      <c r="AC305" s="38">
        <v>2</v>
      </c>
      <c r="AD305" s="39"/>
      <c r="AE305" s="39"/>
      <c r="AF305" s="40" t="str">
        <f t="shared" si="58"/>
        <v/>
      </c>
      <c r="AG305" s="41" t="str">
        <f t="shared" si="59"/>
        <v/>
      </c>
      <c r="AH305" s="42"/>
      <c r="AI305" s="42"/>
      <c r="AJ305" s="42"/>
      <c r="AK305" s="42"/>
      <c r="AL305" s="31"/>
      <c r="AM305" s="43" t="str">
        <f t="shared" si="60"/>
        <v>100</v>
      </c>
      <c r="AN305" s="44">
        <f>INDEX([1]ราคาสิ่งปลูกสร้าง!$D$6:$CC$47,MATCH($AD305,[1]ราคาสิ่งปลูกสร้าง!$B$6:$B$45,0),MATCH($C$7,[1]ราคาสิ่งปลูกสร้าง!$D$5:$CC$5,0))</f>
        <v>0</v>
      </c>
      <c r="AO305" s="44">
        <f t="shared" si="61"/>
        <v>0</v>
      </c>
      <c r="AP305" s="45">
        <f t="shared" si="62"/>
        <v>0</v>
      </c>
      <c r="AQ305" s="40">
        <f>IF(AP305=0,0,INDEX([1]ค่าเสื่อมสิ่งปลูกสร้าง!$A$5:$D$105,MATCH($AP305,[1]ค่าเสื่อมสิ่งปลูกสร้าง!$A$5:$A$105,0),MATCH(AE305,[1]ค่าเสื่อมสิ่งปลูกสร้าง!$A$3:$D$3)))</f>
        <v>0</v>
      </c>
      <c r="AR305" s="44">
        <f t="shared" si="67"/>
        <v>0</v>
      </c>
      <c r="AS305" s="44">
        <f t="shared" si="68"/>
        <v>1736600</v>
      </c>
      <c r="AT305" s="44">
        <f t="shared" si="69"/>
        <v>1736600</v>
      </c>
      <c r="AU305" s="46">
        <v>0</v>
      </c>
      <c r="AV305" s="44">
        <f t="shared" si="63"/>
        <v>1736600</v>
      </c>
      <c r="AW305" s="47" t="str">
        <f t="shared" si="64"/>
        <v>0.01</v>
      </c>
      <c r="AX305" s="48">
        <v>1</v>
      </c>
      <c r="AY305" s="48"/>
      <c r="AZ305" s="49">
        <v>0</v>
      </c>
      <c r="BA305" s="48"/>
      <c r="BB305" s="48"/>
      <c r="BC305" s="44">
        <f t="shared" si="65"/>
        <v>0</v>
      </c>
      <c r="BD305" s="50">
        <v>1</v>
      </c>
      <c r="BE305" s="51">
        <f>IF(AX305=1,0,IF(AY305=1,0,IF(BC305&gt;#REF!,#REF!,IF(OR(AZ305&gt;0,BD305&gt;0),BC305+([1]สูตร2!H293*(100%-AZ305)-BC305)*BD305,[1]สูตร2!H293*(100%-AZ305)))))</f>
        <v>0</v>
      </c>
      <c r="BF305" s="31"/>
    </row>
    <row r="306" spans="1:58" s="5" customFormat="1" ht="24" customHeight="1" x14ac:dyDescent="0.2">
      <c r="A306" s="31">
        <v>107</v>
      </c>
      <c r="B306" s="31" t="s">
        <v>65</v>
      </c>
      <c r="C306" s="31">
        <v>27505</v>
      </c>
      <c r="D306" s="31" t="s">
        <v>71</v>
      </c>
      <c r="E306" s="31" t="s">
        <v>287</v>
      </c>
      <c r="F306" s="31"/>
      <c r="G306" s="32" t="s">
        <v>286</v>
      </c>
      <c r="H306" s="31">
        <v>367</v>
      </c>
      <c r="I306" s="31">
        <v>-1670</v>
      </c>
      <c r="J306" s="31" t="s">
        <v>80</v>
      </c>
      <c r="K306" s="31">
        <v>9</v>
      </c>
      <c r="L306" s="31">
        <v>0</v>
      </c>
      <c r="M306" s="31">
        <v>65</v>
      </c>
      <c r="N306" s="33">
        <v>3665</v>
      </c>
      <c r="O306" s="33"/>
      <c r="P306" s="33"/>
      <c r="Q306" s="33"/>
      <c r="R306" s="33"/>
      <c r="S306" s="34" t="str">
        <f t="shared" si="56"/>
        <v>1</v>
      </c>
      <c r="T306" s="35">
        <f t="shared" si="57"/>
        <v>3665</v>
      </c>
      <c r="U306" s="36">
        <f>INDEX([1]ราคาที่ดิน!$B:$G,MATCH($C306,[1]ราคาที่ดิน!$A:$A,0),MATCH($B306,[1]ราคาที่ดิน!$B$1:$G$1,0))</f>
        <v>200</v>
      </c>
      <c r="V306" s="37">
        <f t="shared" si="66"/>
        <v>733000</v>
      </c>
      <c r="W306" s="31"/>
      <c r="X306" s="31"/>
      <c r="Y306" s="31"/>
      <c r="Z306" s="31"/>
      <c r="AA306" s="31"/>
      <c r="AB306" s="32"/>
      <c r="AC306" s="38">
        <v>2</v>
      </c>
      <c r="AD306" s="39"/>
      <c r="AE306" s="39"/>
      <c r="AF306" s="40" t="str">
        <f t="shared" si="58"/>
        <v/>
      </c>
      <c r="AG306" s="41" t="str">
        <f t="shared" si="59"/>
        <v/>
      </c>
      <c r="AH306" s="42"/>
      <c r="AI306" s="42"/>
      <c r="AJ306" s="42"/>
      <c r="AK306" s="42"/>
      <c r="AL306" s="31"/>
      <c r="AM306" s="43" t="str">
        <f t="shared" si="60"/>
        <v>100</v>
      </c>
      <c r="AN306" s="44">
        <f>INDEX([1]ราคาสิ่งปลูกสร้าง!$D$6:$CC$47,MATCH($AD306,[1]ราคาสิ่งปลูกสร้าง!$B$6:$B$45,0),MATCH($C$7,[1]ราคาสิ่งปลูกสร้าง!$D$5:$CC$5,0))</f>
        <v>0</v>
      </c>
      <c r="AO306" s="44">
        <f t="shared" si="61"/>
        <v>0</v>
      </c>
      <c r="AP306" s="45">
        <f t="shared" si="62"/>
        <v>0</v>
      </c>
      <c r="AQ306" s="40">
        <f>IF(AP306=0,0,INDEX([1]ค่าเสื่อมสิ่งปลูกสร้าง!$A$5:$D$105,MATCH($AP306,[1]ค่าเสื่อมสิ่งปลูกสร้าง!$A$5:$A$105,0),MATCH(AE306,[1]ค่าเสื่อมสิ่งปลูกสร้าง!$A$3:$D$3)))</f>
        <v>0</v>
      </c>
      <c r="AR306" s="44">
        <f t="shared" si="67"/>
        <v>0</v>
      </c>
      <c r="AS306" s="44">
        <f t="shared" si="68"/>
        <v>733000</v>
      </c>
      <c r="AT306" s="44">
        <f t="shared" si="69"/>
        <v>733000</v>
      </c>
      <c r="AU306" s="46">
        <v>0</v>
      </c>
      <c r="AV306" s="44">
        <f t="shared" si="63"/>
        <v>733000</v>
      </c>
      <c r="AW306" s="47" t="str">
        <f t="shared" si="64"/>
        <v>0.01</v>
      </c>
      <c r="AX306" s="48">
        <v>1</v>
      </c>
      <c r="AY306" s="48"/>
      <c r="AZ306" s="49">
        <v>0</v>
      </c>
      <c r="BA306" s="48"/>
      <c r="BB306" s="48"/>
      <c r="BC306" s="44">
        <f t="shared" si="65"/>
        <v>0</v>
      </c>
      <c r="BD306" s="50">
        <v>1</v>
      </c>
      <c r="BE306" s="51">
        <f>IF(AX306=1,0,IF(AY306=1,0,IF(BC306&gt;#REF!,#REF!,IF(OR(AZ306&gt;0,BD306&gt;0),BC306+([1]สูตร2!H294*(100%-AZ306)-BC306)*BD306,[1]สูตร2!H294*(100%-AZ306)))))</f>
        <v>0</v>
      </c>
      <c r="BF306" s="31"/>
    </row>
    <row r="307" spans="1:58" s="5" customFormat="1" ht="24" customHeight="1" x14ac:dyDescent="0.2">
      <c r="A307" s="31"/>
      <c r="B307" s="31" t="s">
        <v>65</v>
      </c>
      <c r="C307" s="31">
        <v>27417</v>
      </c>
      <c r="D307" s="31" t="s">
        <v>71</v>
      </c>
      <c r="E307" s="31" t="s">
        <v>287</v>
      </c>
      <c r="F307" s="31"/>
      <c r="G307" s="32" t="s">
        <v>286</v>
      </c>
      <c r="H307" s="31">
        <v>198</v>
      </c>
      <c r="I307" s="31">
        <v>-1382</v>
      </c>
      <c r="J307" s="31" t="s">
        <v>80</v>
      </c>
      <c r="K307" s="31">
        <v>13</v>
      </c>
      <c r="L307" s="31">
        <v>2</v>
      </c>
      <c r="M307" s="31">
        <v>67</v>
      </c>
      <c r="N307" s="33">
        <v>5467</v>
      </c>
      <c r="O307" s="33"/>
      <c r="P307" s="33"/>
      <c r="Q307" s="33"/>
      <c r="R307" s="33"/>
      <c r="S307" s="34" t="str">
        <f t="shared" si="56"/>
        <v>1</v>
      </c>
      <c r="T307" s="35">
        <f t="shared" si="57"/>
        <v>5467</v>
      </c>
      <c r="U307" s="36">
        <f>INDEX([1]ราคาที่ดิน!$B:$G,MATCH($C307,[1]ราคาที่ดิน!$A:$A,0),MATCH($B307,[1]ราคาที่ดิน!$B$1:$G$1,0))</f>
        <v>200</v>
      </c>
      <c r="V307" s="37">
        <f t="shared" si="66"/>
        <v>1093400</v>
      </c>
      <c r="W307" s="31"/>
      <c r="X307" s="31"/>
      <c r="Y307" s="31"/>
      <c r="Z307" s="31"/>
      <c r="AA307" s="31"/>
      <c r="AB307" s="32"/>
      <c r="AC307" s="38">
        <v>2</v>
      </c>
      <c r="AD307" s="39"/>
      <c r="AE307" s="39"/>
      <c r="AF307" s="40" t="str">
        <f t="shared" si="58"/>
        <v/>
      </c>
      <c r="AG307" s="41" t="str">
        <f t="shared" si="59"/>
        <v/>
      </c>
      <c r="AH307" s="42"/>
      <c r="AI307" s="42"/>
      <c r="AJ307" s="42"/>
      <c r="AK307" s="42"/>
      <c r="AL307" s="31"/>
      <c r="AM307" s="43" t="str">
        <f t="shared" si="60"/>
        <v>100</v>
      </c>
      <c r="AN307" s="44">
        <f>INDEX([1]ราคาสิ่งปลูกสร้าง!$D$6:$CC$47,MATCH($AD307,[1]ราคาสิ่งปลูกสร้าง!$B$6:$B$45,0),MATCH($C$7,[1]ราคาสิ่งปลูกสร้าง!$D$5:$CC$5,0))</f>
        <v>0</v>
      </c>
      <c r="AO307" s="44">
        <f t="shared" si="61"/>
        <v>0</v>
      </c>
      <c r="AP307" s="45">
        <f t="shared" si="62"/>
        <v>0</v>
      </c>
      <c r="AQ307" s="40">
        <f>IF(AP307=0,0,INDEX([1]ค่าเสื่อมสิ่งปลูกสร้าง!$A$5:$D$105,MATCH($AP307,[1]ค่าเสื่อมสิ่งปลูกสร้าง!$A$5:$A$105,0),MATCH(AE307,[1]ค่าเสื่อมสิ่งปลูกสร้าง!$A$3:$D$3)))</f>
        <v>0</v>
      </c>
      <c r="AR307" s="44">
        <f t="shared" si="67"/>
        <v>0</v>
      </c>
      <c r="AS307" s="44">
        <f t="shared" si="68"/>
        <v>1093400</v>
      </c>
      <c r="AT307" s="44">
        <f t="shared" si="69"/>
        <v>1093400</v>
      </c>
      <c r="AU307" s="46">
        <v>0</v>
      </c>
      <c r="AV307" s="44">
        <f t="shared" si="63"/>
        <v>1093400</v>
      </c>
      <c r="AW307" s="47" t="str">
        <f t="shared" si="64"/>
        <v>0.01</v>
      </c>
      <c r="AX307" s="48">
        <v>1</v>
      </c>
      <c r="AY307" s="48"/>
      <c r="AZ307" s="49">
        <v>0</v>
      </c>
      <c r="BA307" s="48"/>
      <c r="BB307" s="48"/>
      <c r="BC307" s="44">
        <f t="shared" si="65"/>
        <v>0</v>
      </c>
      <c r="BD307" s="50">
        <v>1</v>
      </c>
      <c r="BE307" s="51">
        <f>IF(AX307=1,0,IF(AY307=1,0,IF(BC307&gt;#REF!,#REF!,IF(OR(AZ307&gt;0,BD307&gt;0),BC307+([1]สูตร2!H295*(100%-AZ307)-BC307)*BD307,[1]สูตร2!H295*(100%-AZ307)))))</f>
        <v>0</v>
      </c>
      <c r="BF307" s="31"/>
    </row>
    <row r="308" spans="1:58" s="5" customFormat="1" ht="24" customHeight="1" x14ac:dyDescent="0.2">
      <c r="A308" s="31"/>
      <c r="B308" s="31" t="s">
        <v>65</v>
      </c>
      <c r="C308" s="31">
        <v>361</v>
      </c>
      <c r="D308" s="31" t="s">
        <v>71</v>
      </c>
      <c r="E308" s="31" t="s">
        <v>287</v>
      </c>
      <c r="F308" s="31"/>
      <c r="G308" s="32" t="s">
        <v>286</v>
      </c>
      <c r="H308" s="31">
        <v>414</v>
      </c>
      <c r="I308" s="31">
        <v>1822</v>
      </c>
      <c r="J308" s="31" t="s">
        <v>80</v>
      </c>
      <c r="K308" s="31">
        <v>3</v>
      </c>
      <c r="L308" s="31">
        <v>3</v>
      </c>
      <c r="M308" s="31">
        <v>29</v>
      </c>
      <c r="N308" s="33">
        <v>1529</v>
      </c>
      <c r="O308" s="33"/>
      <c r="P308" s="33"/>
      <c r="Q308" s="33"/>
      <c r="R308" s="33"/>
      <c r="S308" s="34" t="str">
        <f t="shared" si="56"/>
        <v>1</v>
      </c>
      <c r="T308" s="35">
        <f t="shared" si="57"/>
        <v>1529</v>
      </c>
      <c r="U308" s="36">
        <f>INDEX([1]ราคาที่ดิน!$B:$G,MATCH($C308,[1]ราคาที่ดิน!$A:$A,0),MATCH($B308,[1]ราคาที่ดิน!$B$1:$G$1,0))</f>
        <v>200</v>
      </c>
      <c r="V308" s="37">
        <f t="shared" si="66"/>
        <v>305800</v>
      </c>
      <c r="W308" s="31"/>
      <c r="X308" s="31"/>
      <c r="Y308" s="31"/>
      <c r="Z308" s="31"/>
      <c r="AA308" s="31"/>
      <c r="AB308" s="32"/>
      <c r="AC308" s="38">
        <v>2</v>
      </c>
      <c r="AD308" s="39"/>
      <c r="AE308" s="39"/>
      <c r="AF308" s="40" t="str">
        <f t="shared" si="58"/>
        <v/>
      </c>
      <c r="AG308" s="41" t="str">
        <f t="shared" si="59"/>
        <v/>
      </c>
      <c r="AH308" s="42"/>
      <c r="AI308" s="42"/>
      <c r="AJ308" s="42"/>
      <c r="AK308" s="42"/>
      <c r="AL308" s="31"/>
      <c r="AM308" s="43" t="str">
        <f t="shared" si="60"/>
        <v>100</v>
      </c>
      <c r="AN308" s="44">
        <f>INDEX([1]ราคาสิ่งปลูกสร้าง!$D$6:$CC$47,MATCH($AD308,[1]ราคาสิ่งปลูกสร้าง!$B$6:$B$45,0),MATCH($C$7,[1]ราคาสิ่งปลูกสร้าง!$D$5:$CC$5,0))</f>
        <v>0</v>
      </c>
      <c r="AO308" s="44">
        <f t="shared" si="61"/>
        <v>0</v>
      </c>
      <c r="AP308" s="45">
        <f t="shared" si="62"/>
        <v>0</v>
      </c>
      <c r="AQ308" s="40">
        <f>IF(AP308=0,0,INDEX([1]ค่าเสื่อมสิ่งปลูกสร้าง!$A$5:$D$105,MATCH($AP308,[1]ค่าเสื่อมสิ่งปลูกสร้าง!$A$5:$A$105,0),MATCH(AE308,[1]ค่าเสื่อมสิ่งปลูกสร้าง!$A$3:$D$3)))</f>
        <v>0</v>
      </c>
      <c r="AR308" s="44">
        <f t="shared" si="67"/>
        <v>0</v>
      </c>
      <c r="AS308" s="44">
        <f t="shared" si="68"/>
        <v>305800</v>
      </c>
      <c r="AT308" s="44">
        <f t="shared" si="69"/>
        <v>305800</v>
      </c>
      <c r="AU308" s="46">
        <v>0</v>
      </c>
      <c r="AV308" s="44">
        <f t="shared" si="63"/>
        <v>305800</v>
      </c>
      <c r="AW308" s="47" t="str">
        <f t="shared" si="64"/>
        <v>0.01</v>
      </c>
      <c r="AX308" s="48">
        <v>1</v>
      </c>
      <c r="AY308" s="48"/>
      <c r="AZ308" s="49">
        <v>0</v>
      </c>
      <c r="BA308" s="48"/>
      <c r="BB308" s="48"/>
      <c r="BC308" s="44">
        <f t="shared" si="65"/>
        <v>0</v>
      </c>
      <c r="BD308" s="50">
        <v>1</v>
      </c>
      <c r="BE308" s="51">
        <f>IF(AX308=1,0,IF(AY308=1,0,IF(BC308&gt;#REF!,#REF!,IF(OR(AZ308&gt;0,BD308&gt;0),BC308+([1]สูตร2!H296*(100%-AZ308)-BC308)*BD308,[1]สูตร2!H296*(100%-AZ308)))))</f>
        <v>0</v>
      </c>
      <c r="BF308" s="31"/>
    </row>
    <row r="309" spans="1:58" s="5" customFormat="1" ht="24" customHeight="1" x14ac:dyDescent="0.2">
      <c r="A309" s="31">
        <v>108</v>
      </c>
      <c r="B309" s="31" t="s">
        <v>65</v>
      </c>
      <c r="C309" s="31">
        <v>30359</v>
      </c>
      <c r="D309" s="31" t="s">
        <v>66</v>
      </c>
      <c r="E309" s="31" t="s">
        <v>288</v>
      </c>
      <c r="F309" s="31"/>
      <c r="G309" s="32" t="s">
        <v>286</v>
      </c>
      <c r="H309" s="31">
        <v>159</v>
      </c>
      <c r="I309" s="31">
        <v>-1657</v>
      </c>
      <c r="J309" s="31" t="s">
        <v>80</v>
      </c>
      <c r="K309" s="31">
        <v>0</v>
      </c>
      <c r="L309" s="31">
        <v>0</v>
      </c>
      <c r="M309" s="31">
        <v>50</v>
      </c>
      <c r="N309" s="33"/>
      <c r="O309" s="33">
        <v>50</v>
      </c>
      <c r="P309" s="33"/>
      <c r="Q309" s="33"/>
      <c r="R309" s="33"/>
      <c r="S309" s="34" t="str">
        <f t="shared" si="56"/>
        <v>2</v>
      </c>
      <c r="T309" s="35">
        <f t="shared" si="57"/>
        <v>50</v>
      </c>
      <c r="U309" s="36">
        <f>INDEX([1]ราคาที่ดิน!$B:$G,MATCH($C309,[1]ราคาที่ดิน!$A:$A,0),MATCH($B309,[1]ราคาที่ดิน!$B$1:$G$1,0))</f>
        <v>200</v>
      </c>
      <c r="V309" s="37">
        <f t="shared" si="66"/>
        <v>10000</v>
      </c>
      <c r="W309" s="31">
        <v>1</v>
      </c>
      <c r="X309" s="31">
        <v>100</v>
      </c>
      <c r="Y309" s="31" t="s">
        <v>71</v>
      </c>
      <c r="Z309" s="31" t="s">
        <v>285</v>
      </c>
      <c r="AA309" s="31"/>
      <c r="AB309" s="32" t="s">
        <v>286</v>
      </c>
      <c r="AC309" s="38"/>
      <c r="AD309" s="39" t="s">
        <v>73</v>
      </c>
      <c r="AE309" s="39" t="s">
        <v>74</v>
      </c>
      <c r="AF309" s="40" t="str">
        <f t="shared" si="58"/>
        <v>2</v>
      </c>
      <c r="AG309" s="41">
        <f t="shared" si="59"/>
        <v>96</v>
      </c>
      <c r="AH309" s="42"/>
      <c r="AI309" s="42">
        <v>96</v>
      </c>
      <c r="AJ309" s="42"/>
      <c r="AK309" s="42"/>
      <c r="AL309" s="31">
        <v>30</v>
      </c>
      <c r="AM309" s="43" t="str">
        <f t="shared" si="60"/>
        <v>100</v>
      </c>
      <c r="AN309" s="44">
        <f>INDEX([1]ราคาสิ่งปลูกสร้าง!$D$6:$CC$47,MATCH($AD309,[1]ราคาสิ่งปลูกสร้าง!$B$6:$B$45,0),MATCH($C$7,[1]ราคาสิ่งปลูกสร้าง!$D$5:$CC$5,0))</f>
        <v>6500</v>
      </c>
      <c r="AO309" s="44">
        <f t="shared" si="61"/>
        <v>624000</v>
      </c>
      <c r="AP309" s="45">
        <f t="shared" si="62"/>
        <v>30</v>
      </c>
      <c r="AQ309" s="40">
        <f>IF(AP309=0,0,INDEX([1]ค่าเสื่อมสิ่งปลูกสร้าง!$A$5:$D$105,MATCH($AP309,[1]ค่าเสื่อมสิ่งปลูกสร้าง!$A$5:$A$105,0),MATCH(AE309,[1]ค่าเสื่อมสิ่งปลูกสร้าง!$A$3:$D$3)))</f>
        <v>50</v>
      </c>
      <c r="AR309" s="44">
        <f t="shared" si="67"/>
        <v>312000</v>
      </c>
      <c r="AS309" s="44">
        <f t="shared" si="68"/>
        <v>322000</v>
      </c>
      <c r="AT309" s="44">
        <f t="shared" si="69"/>
        <v>322000</v>
      </c>
      <c r="AU309" s="46">
        <v>0</v>
      </c>
      <c r="AV309" s="44">
        <f t="shared" si="63"/>
        <v>322000</v>
      </c>
      <c r="AW309" s="47" t="str">
        <f t="shared" si="64"/>
        <v>0.02</v>
      </c>
      <c r="AX309" s="48">
        <v>1</v>
      </c>
      <c r="AY309" s="48"/>
      <c r="AZ309" s="49">
        <v>0</v>
      </c>
      <c r="BA309" s="48"/>
      <c r="BB309" s="48"/>
      <c r="BC309" s="44">
        <f t="shared" si="65"/>
        <v>0</v>
      </c>
      <c r="BD309" s="50">
        <v>1</v>
      </c>
      <c r="BE309" s="51">
        <f>IF(AX309=1,0,IF(AY309=1,0,IF(BC309&gt;#REF!,#REF!,IF(OR(AZ309&gt;0,BD309&gt;0),BC309+([1]สูตร2!H297*(100%-AZ309)-BC309)*BD309,[1]สูตร2!H297*(100%-AZ309)))))</f>
        <v>0</v>
      </c>
      <c r="BF309" s="31"/>
    </row>
    <row r="310" spans="1:58" s="5" customFormat="1" ht="24" customHeight="1" x14ac:dyDescent="0.2">
      <c r="A310" s="31"/>
      <c r="B310" s="31" t="s">
        <v>65</v>
      </c>
      <c r="C310" s="31">
        <v>30359</v>
      </c>
      <c r="D310" s="31" t="s">
        <v>66</v>
      </c>
      <c r="E310" s="31" t="s">
        <v>288</v>
      </c>
      <c r="F310" s="31"/>
      <c r="G310" s="32" t="s">
        <v>286</v>
      </c>
      <c r="H310" s="31">
        <v>159</v>
      </c>
      <c r="I310" s="31">
        <v>-1657</v>
      </c>
      <c r="J310" s="31" t="s">
        <v>80</v>
      </c>
      <c r="K310" s="31">
        <v>0</v>
      </c>
      <c r="L310" s="31">
        <v>0</v>
      </c>
      <c r="M310" s="31">
        <v>40</v>
      </c>
      <c r="N310" s="33"/>
      <c r="O310" s="33">
        <v>40</v>
      </c>
      <c r="P310" s="33"/>
      <c r="Q310" s="33"/>
      <c r="R310" s="33"/>
      <c r="S310" s="34" t="str">
        <f t="shared" si="56"/>
        <v>2</v>
      </c>
      <c r="T310" s="35">
        <f t="shared" si="57"/>
        <v>40</v>
      </c>
      <c r="U310" s="36">
        <f>INDEX([1]ราคาที่ดิน!$B:$G,MATCH($C310,[1]ราคาที่ดิน!$A:$A,0),MATCH($B310,[1]ราคาที่ดิน!$B$1:$G$1,0))</f>
        <v>200</v>
      </c>
      <c r="V310" s="37">
        <f t="shared" si="66"/>
        <v>8000</v>
      </c>
      <c r="W310" s="31">
        <v>2</v>
      </c>
      <c r="X310" s="31">
        <v>100</v>
      </c>
      <c r="Y310" s="31" t="s">
        <v>71</v>
      </c>
      <c r="Z310" s="31" t="s">
        <v>285</v>
      </c>
      <c r="AA310" s="31"/>
      <c r="AB310" s="32" t="s">
        <v>286</v>
      </c>
      <c r="AC310" s="38"/>
      <c r="AD310" s="39" t="s">
        <v>75</v>
      </c>
      <c r="AE310" s="39" t="s">
        <v>76</v>
      </c>
      <c r="AF310" s="40" t="str">
        <f t="shared" si="58"/>
        <v>1</v>
      </c>
      <c r="AG310" s="41">
        <f t="shared" si="59"/>
        <v>34</v>
      </c>
      <c r="AH310" s="42">
        <v>34</v>
      </c>
      <c r="AI310" s="42"/>
      <c r="AJ310" s="42"/>
      <c r="AK310" s="42"/>
      <c r="AL310" s="31">
        <v>20</v>
      </c>
      <c r="AM310" s="43" t="str">
        <f t="shared" si="60"/>
        <v>100</v>
      </c>
      <c r="AN310" s="44">
        <f>INDEX([1]ราคาสิ่งปลูกสร้าง!$D$6:$CC$47,MATCH($AD310,[1]ราคาสิ่งปลูกสร้าง!$B$6:$B$45,0),MATCH($C$7,[1]ราคาสิ่งปลูกสร้าง!$D$5:$CC$5,0))</f>
        <v>5400</v>
      </c>
      <c r="AO310" s="44">
        <f t="shared" si="61"/>
        <v>183600</v>
      </c>
      <c r="AP310" s="45">
        <f t="shared" si="62"/>
        <v>20</v>
      </c>
      <c r="AQ310" s="40">
        <f>IF(AP310=0,0,INDEX([1]ค่าเสื่อมสิ่งปลูกสร้าง!$A$5:$D$105,MATCH($AP310,[1]ค่าเสื่อมสิ่งปลูกสร้าง!$A$5:$A$105,0),MATCH(AE310,[1]ค่าเสื่อมสิ่งปลูกสร้าง!$A$3:$D$3)))</f>
        <v>93</v>
      </c>
      <c r="AR310" s="44">
        <f t="shared" si="67"/>
        <v>12852.000000000002</v>
      </c>
      <c r="AS310" s="44">
        <f t="shared" si="68"/>
        <v>20852</v>
      </c>
      <c r="AT310" s="44">
        <f t="shared" si="69"/>
        <v>20852</v>
      </c>
      <c r="AU310" s="46">
        <v>0</v>
      </c>
      <c r="AV310" s="44">
        <f t="shared" si="63"/>
        <v>20852</v>
      </c>
      <c r="AW310" s="47" t="str">
        <f t="shared" si="64"/>
        <v>0.01</v>
      </c>
      <c r="AX310" s="48">
        <v>1</v>
      </c>
      <c r="AY310" s="48"/>
      <c r="AZ310" s="49">
        <v>0</v>
      </c>
      <c r="BA310" s="48"/>
      <c r="BB310" s="48"/>
      <c r="BC310" s="44">
        <f t="shared" si="65"/>
        <v>0</v>
      </c>
      <c r="BD310" s="50">
        <v>1</v>
      </c>
      <c r="BE310" s="51">
        <f>IF(AX310=1,0,IF(AY310=1,0,IF(BC310&gt;#REF!,#REF!,IF(OR(AZ310&gt;0,BD310&gt;0),BC310+([1]สูตร2!H298*(100%-AZ310)-BC310)*BD310,[1]สูตร2!H298*(100%-AZ310)))))</f>
        <v>0</v>
      </c>
      <c r="BF310" s="31"/>
    </row>
    <row r="311" spans="1:58" s="5" customFormat="1" ht="24" customHeight="1" x14ac:dyDescent="0.2">
      <c r="A311" s="31">
        <v>109</v>
      </c>
      <c r="B311" s="31" t="s">
        <v>65</v>
      </c>
      <c r="C311" s="31">
        <v>12555</v>
      </c>
      <c r="D311" s="31" t="s">
        <v>83</v>
      </c>
      <c r="E311" s="31" t="s">
        <v>289</v>
      </c>
      <c r="F311" s="31"/>
      <c r="G311" s="32" t="s">
        <v>290</v>
      </c>
      <c r="H311" s="31">
        <v>118</v>
      </c>
      <c r="I311" s="31">
        <v>-53</v>
      </c>
      <c r="J311" s="31" t="s">
        <v>80</v>
      </c>
      <c r="K311" s="31">
        <v>0</v>
      </c>
      <c r="L311" s="31">
        <v>0</v>
      </c>
      <c r="M311" s="31">
        <v>33</v>
      </c>
      <c r="N311" s="33"/>
      <c r="O311" s="33">
        <v>33</v>
      </c>
      <c r="P311" s="33"/>
      <c r="Q311" s="33"/>
      <c r="R311" s="33"/>
      <c r="S311" s="34" t="str">
        <f t="shared" si="56"/>
        <v>2</v>
      </c>
      <c r="T311" s="35">
        <f t="shared" si="57"/>
        <v>33</v>
      </c>
      <c r="U311" s="36">
        <f>INDEX([1]ราคาที่ดิน!$B:$G,MATCH($C311,[1]ราคาที่ดิน!$A:$A,0),MATCH($B311,[1]ราคาที่ดิน!$B$1:$G$1,0))</f>
        <v>200</v>
      </c>
      <c r="V311" s="37">
        <f t="shared" si="66"/>
        <v>6600</v>
      </c>
      <c r="W311" s="31">
        <v>1</v>
      </c>
      <c r="X311" s="31">
        <v>101</v>
      </c>
      <c r="Y311" s="31" t="s">
        <v>71</v>
      </c>
      <c r="Z311" s="31" t="s">
        <v>291</v>
      </c>
      <c r="AA311" s="31"/>
      <c r="AB311" s="32" t="s">
        <v>290</v>
      </c>
      <c r="AC311" s="38"/>
      <c r="AD311" s="39" t="s">
        <v>73</v>
      </c>
      <c r="AE311" s="39" t="s">
        <v>74</v>
      </c>
      <c r="AF311" s="40" t="str">
        <f t="shared" si="58"/>
        <v>2</v>
      </c>
      <c r="AG311" s="41">
        <f t="shared" si="59"/>
        <v>63</v>
      </c>
      <c r="AH311" s="42"/>
      <c r="AI311" s="42">
        <v>63</v>
      </c>
      <c r="AJ311" s="42"/>
      <c r="AK311" s="42"/>
      <c r="AL311" s="31">
        <v>10</v>
      </c>
      <c r="AM311" s="43" t="str">
        <f t="shared" si="60"/>
        <v>100</v>
      </c>
      <c r="AN311" s="44">
        <f>INDEX([1]ราคาสิ่งปลูกสร้าง!$D$6:$CC$47,MATCH($AD311,[1]ราคาสิ่งปลูกสร้าง!$B$6:$B$45,0),MATCH($C$7,[1]ราคาสิ่งปลูกสร้าง!$D$5:$CC$5,0))</f>
        <v>6500</v>
      </c>
      <c r="AO311" s="44">
        <f t="shared" si="61"/>
        <v>409500</v>
      </c>
      <c r="AP311" s="45">
        <f t="shared" si="62"/>
        <v>10</v>
      </c>
      <c r="AQ311" s="40">
        <f>IF(AP311=0,0,INDEX([1]ค่าเสื่อมสิ่งปลูกสร้าง!$A$5:$D$105,MATCH($AP311,[1]ค่าเสื่อมสิ่งปลูกสร้าง!$A$5:$A$105,0),MATCH(AE311,[1]ค่าเสื่อมสิ่งปลูกสร้าง!$A$3:$D$3)))</f>
        <v>10</v>
      </c>
      <c r="AR311" s="44">
        <f t="shared" si="67"/>
        <v>368550</v>
      </c>
      <c r="AS311" s="44">
        <f t="shared" si="68"/>
        <v>375150</v>
      </c>
      <c r="AT311" s="44">
        <f t="shared" si="69"/>
        <v>375150</v>
      </c>
      <c r="AU311" s="46">
        <v>0</v>
      </c>
      <c r="AV311" s="44">
        <f t="shared" si="63"/>
        <v>375150</v>
      </c>
      <c r="AW311" s="47" t="str">
        <f t="shared" si="64"/>
        <v>0.02</v>
      </c>
      <c r="AX311" s="48">
        <v>1</v>
      </c>
      <c r="AY311" s="48"/>
      <c r="AZ311" s="49">
        <v>0</v>
      </c>
      <c r="BA311" s="48"/>
      <c r="BB311" s="48"/>
      <c r="BC311" s="44">
        <f t="shared" si="65"/>
        <v>0</v>
      </c>
      <c r="BD311" s="50">
        <v>1</v>
      </c>
      <c r="BE311" s="51">
        <f>IF(AX311=1,0,IF(AY311=1,0,IF(BC311&gt;#REF!,#REF!,IF(OR(AZ311&gt;0,BD311&gt;0),BC311+([1]สูตร2!H299*(100%-AZ311)-BC311)*BD311,[1]สูตร2!H299*(100%-AZ311)))))</f>
        <v>0</v>
      </c>
      <c r="BF311" s="31"/>
    </row>
    <row r="312" spans="1:58" s="5" customFormat="1" ht="24" customHeight="1" x14ac:dyDescent="0.2">
      <c r="A312" s="31"/>
      <c r="B312" s="31" t="s">
        <v>65</v>
      </c>
      <c r="C312" s="31">
        <v>12555</v>
      </c>
      <c r="D312" s="31" t="s">
        <v>83</v>
      </c>
      <c r="E312" s="31" t="s">
        <v>289</v>
      </c>
      <c r="F312" s="31"/>
      <c r="G312" s="32" t="s">
        <v>290</v>
      </c>
      <c r="H312" s="31">
        <v>118</v>
      </c>
      <c r="I312" s="31">
        <v>-53</v>
      </c>
      <c r="J312" s="31" t="s">
        <v>80</v>
      </c>
      <c r="K312" s="31">
        <v>0</v>
      </c>
      <c r="L312" s="31">
        <v>0</v>
      </c>
      <c r="M312" s="31">
        <v>20</v>
      </c>
      <c r="N312" s="33"/>
      <c r="O312" s="33">
        <v>20</v>
      </c>
      <c r="P312" s="33"/>
      <c r="Q312" s="33"/>
      <c r="R312" s="33"/>
      <c r="S312" s="34" t="str">
        <f t="shared" si="56"/>
        <v>2</v>
      </c>
      <c r="T312" s="35">
        <f t="shared" si="57"/>
        <v>20</v>
      </c>
      <c r="U312" s="36">
        <f>INDEX([1]ราคาที่ดิน!$B:$G,MATCH($C312,[1]ราคาที่ดิน!$A:$A,0),MATCH($B312,[1]ราคาที่ดิน!$B$1:$G$1,0))</f>
        <v>200</v>
      </c>
      <c r="V312" s="37">
        <f t="shared" si="66"/>
        <v>4000</v>
      </c>
      <c r="W312" s="31">
        <v>2</v>
      </c>
      <c r="X312" s="31">
        <v>101</v>
      </c>
      <c r="Y312" s="31" t="s">
        <v>71</v>
      </c>
      <c r="Z312" s="31" t="s">
        <v>291</v>
      </c>
      <c r="AA312" s="31"/>
      <c r="AB312" s="32" t="s">
        <v>290</v>
      </c>
      <c r="AC312" s="38"/>
      <c r="AD312" s="39" t="s">
        <v>75</v>
      </c>
      <c r="AE312" s="39" t="s">
        <v>76</v>
      </c>
      <c r="AF312" s="40" t="str">
        <f t="shared" si="58"/>
        <v>1</v>
      </c>
      <c r="AG312" s="41">
        <f t="shared" si="59"/>
        <v>34</v>
      </c>
      <c r="AH312" s="42">
        <v>34</v>
      </c>
      <c r="AI312" s="42"/>
      <c r="AJ312" s="42"/>
      <c r="AK312" s="42"/>
      <c r="AL312" s="31">
        <v>10</v>
      </c>
      <c r="AM312" s="43" t="str">
        <f t="shared" si="60"/>
        <v>100</v>
      </c>
      <c r="AN312" s="44">
        <f>INDEX([1]ราคาสิ่งปลูกสร้าง!$D$6:$CC$47,MATCH($AD312,[1]ราคาสิ่งปลูกสร้าง!$B$6:$B$45,0),MATCH($C$7,[1]ราคาสิ่งปลูกสร้าง!$D$5:$CC$5,0))</f>
        <v>5400</v>
      </c>
      <c r="AO312" s="44">
        <f t="shared" si="61"/>
        <v>183600</v>
      </c>
      <c r="AP312" s="45">
        <f t="shared" si="62"/>
        <v>10</v>
      </c>
      <c r="AQ312" s="40">
        <f>IF(AP312=0,0,INDEX([1]ค่าเสื่อมสิ่งปลูกสร้าง!$A$5:$D$105,MATCH($AP312,[1]ค่าเสื่อมสิ่งปลูกสร้าง!$A$5:$A$105,0),MATCH(AE312,[1]ค่าเสื่อมสิ่งปลูกสร้าง!$A$3:$D$3)))</f>
        <v>40</v>
      </c>
      <c r="AR312" s="44">
        <f t="shared" si="67"/>
        <v>110160</v>
      </c>
      <c r="AS312" s="44">
        <f t="shared" si="68"/>
        <v>114160</v>
      </c>
      <c r="AT312" s="44">
        <f t="shared" si="69"/>
        <v>114160</v>
      </c>
      <c r="AU312" s="46">
        <v>0</v>
      </c>
      <c r="AV312" s="44">
        <f t="shared" si="63"/>
        <v>114160</v>
      </c>
      <c r="AW312" s="47" t="str">
        <f t="shared" si="64"/>
        <v>0.01</v>
      </c>
      <c r="AX312" s="48">
        <v>1</v>
      </c>
      <c r="AY312" s="48"/>
      <c r="AZ312" s="49">
        <v>0</v>
      </c>
      <c r="BA312" s="48"/>
      <c r="BB312" s="48"/>
      <c r="BC312" s="44">
        <f t="shared" si="65"/>
        <v>0</v>
      </c>
      <c r="BD312" s="50">
        <v>1</v>
      </c>
      <c r="BE312" s="51">
        <f>IF(AX312=1,0,IF(AY312=1,0,IF(BC312&gt;#REF!,#REF!,IF(OR(AZ312&gt;0,BD312&gt;0),BC312+([1]สูตร2!H300*(100%-AZ312)-BC312)*BD312,[1]สูตร2!H300*(100%-AZ312)))))</f>
        <v>0</v>
      </c>
      <c r="BF312" s="31"/>
    </row>
    <row r="313" spans="1:58" s="5" customFormat="1" ht="24" customHeight="1" x14ac:dyDescent="0.2">
      <c r="A313" s="31">
        <v>110</v>
      </c>
      <c r="B313" s="31" t="s">
        <v>65</v>
      </c>
      <c r="C313" s="31">
        <v>12958</v>
      </c>
      <c r="D313" s="31" t="s">
        <v>66</v>
      </c>
      <c r="E313" s="31" t="s">
        <v>292</v>
      </c>
      <c r="F313" s="31"/>
      <c r="G313" s="32" t="s">
        <v>293</v>
      </c>
      <c r="H313" s="31">
        <v>3</v>
      </c>
      <c r="I313" s="31">
        <v>443</v>
      </c>
      <c r="J313" s="31" t="s">
        <v>80</v>
      </c>
      <c r="K313" s="31">
        <v>0</v>
      </c>
      <c r="L313" s="31">
        <v>2</v>
      </c>
      <c r="M313" s="31">
        <v>55</v>
      </c>
      <c r="N313" s="33">
        <v>255</v>
      </c>
      <c r="O313" s="33"/>
      <c r="P313" s="33"/>
      <c r="Q313" s="33"/>
      <c r="R313" s="33"/>
      <c r="S313" s="34" t="str">
        <f t="shared" si="56"/>
        <v>1</v>
      </c>
      <c r="T313" s="35">
        <f t="shared" si="57"/>
        <v>255</v>
      </c>
      <c r="U313" s="36">
        <f>INDEX([1]ราคาที่ดิน!$B:$G,MATCH($C313,[1]ราคาที่ดิน!$A:$A,0),MATCH($B313,[1]ราคาที่ดิน!$B$1:$G$1,0))</f>
        <v>50</v>
      </c>
      <c r="V313" s="37">
        <f t="shared" si="66"/>
        <v>12750</v>
      </c>
      <c r="W313" s="31"/>
      <c r="X313" s="31"/>
      <c r="Y313" s="31"/>
      <c r="Z313" s="31"/>
      <c r="AA313" s="31"/>
      <c r="AB313" s="32"/>
      <c r="AC313" s="38">
        <v>2</v>
      </c>
      <c r="AD313" s="39"/>
      <c r="AE313" s="39"/>
      <c r="AF313" s="40" t="str">
        <f t="shared" si="58"/>
        <v/>
      </c>
      <c r="AG313" s="41" t="str">
        <f t="shared" si="59"/>
        <v/>
      </c>
      <c r="AH313" s="42"/>
      <c r="AI313" s="42"/>
      <c r="AJ313" s="42"/>
      <c r="AK313" s="42"/>
      <c r="AL313" s="31"/>
      <c r="AM313" s="43" t="str">
        <f t="shared" si="60"/>
        <v>100</v>
      </c>
      <c r="AN313" s="44">
        <f>INDEX([1]ราคาสิ่งปลูกสร้าง!$D$6:$CC$47,MATCH($AD313,[1]ราคาสิ่งปลูกสร้าง!$B$6:$B$45,0),MATCH($C$7,[1]ราคาสิ่งปลูกสร้าง!$D$5:$CC$5,0))</f>
        <v>0</v>
      </c>
      <c r="AO313" s="44">
        <f t="shared" si="61"/>
        <v>0</v>
      </c>
      <c r="AP313" s="45">
        <f t="shared" si="62"/>
        <v>0</v>
      </c>
      <c r="AQ313" s="40">
        <f>IF(AP313=0,0,INDEX([1]ค่าเสื่อมสิ่งปลูกสร้าง!$A$5:$D$105,MATCH($AP313,[1]ค่าเสื่อมสิ่งปลูกสร้าง!$A$5:$A$105,0),MATCH(AE313,[1]ค่าเสื่อมสิ่งปลูกสร้าง!$A$3:$D$3)))</f>
        <v>0</v>
      </c>
      <c r="AR313" s="44">
        <f t="shared" si="67"/>
        <v>0</v>
      </c>
      <c r="AS313" s="44">
        <f t="shared" si="68"/>
        <v>12750</v>
      </c>
      <c r="AT313" s="44">
        <f t="shared" si="69"/>
        <v>12750</v>
      </c>
      <c r="AU313" s="46">
        <v>0</v>
      </c>
      <c r="AV313" s="44">
        <f t="shared" si="63"/>
        <v>12750</v>
      </c>
      <c r="AW313" s="47" t="str">
        <f t="shared" si="64"/>
        <v>0.01</v>
      </c>
      <c r="AX313" s="48">
        <v>1</v>
      </c>
      <c r="AY313" s="48"/>
      <c r="AZ313" s="49">
        <v>0</v>
      </c>
      <c r="BA313" s="48"/>
      <c r="BB313" s="48"/>
      <c r="BC313" s="44">
        <f t="shared" si="65"/>
        <v>0</v>
      </c>
      <c r="BD313" s="50">
        <v>1</v>
      </c>
      <c r="BE313" s="51">
        <f>IF(AX313=1,0,IF(AY313=1,0,IF(BC313&gt;#REF!,#REF!,IF(OR(AZ313&gt;0,BD313&gt;0),BC313+([1]สูตร2!H301*(100%-AZ313)-BC313)*BD313,[1]สูตร2!H301*(100%-AZ313)))))</f>
        <v>0</v>
      </c>
      <c r="BF313" s="31"/>
    </row>
    <row r="314" spans="1:58" s="5" customFormat="1" ht="24" customHeight="1" x14ac:dyDescent="0.2">
      <c r="A314" s="31"/>
      <c r="B314" s="31" t="s">
        <v>65</v>
      </c>
      <c r="C314" s="31">
        <v>7008</v>
      </c>
      <c r="D314" s="31" t="s">
        <v>66</v>
      </c>
      <c r="E314" s="31" t="s">
        <v>292</v>
      </c>
      <c r="F314" s="31"/>
      <c r="G314" s="32" t="s">
        <v>293</v>
      </c>
      <c r="H314" s="31">
        <v>2</v>
      </c>
      <c r="I314" s="31" t="s">
        <v>104</v>
      </c>
      <c r="J314" s="31" t="s">
        <v>80</v>
      </c>
      <c r="K314" s="31">
        <v>0</v>
      </c>
      <c r="L314" s="31">
        <v>0</v>
      </c>
      <c r="M314" s="31">
        <v>13</v>
      </c>
      <c r="N314" s="33"/>
      <c r="O314" s="33">
        <v>13</v>
      </c>
      <c r="P314" s="33"/>
      <c r="Q314" s="33"/>
      <c r="R314" s="33"/>
      <c r="S314" s="34" t="str">
        <f t="shared" si="56"/>
        <v>2</v>
      </c>
      <c r="T314" s="35">
        <f t="shared" si="57"/>
        <v>13</v>
      </c>
      <c r="U314" s="36">
        <f>INDEX([1]ราคาที่ดิน!$B:$G,MATCH($C314,[1]ราคาที่ดิน!$A:$A,0),MATCH($B314,[1]ราคาที่ดิน!$B$1:$G$1,0))</f>
        <v>50</v>
      </c>
      <c r="V314" s="37">
        <f t="shared" si="66"/>
        <v>650</v>
      </c>
      <c r="W314" s="31">
        <v>1</v>
      </c>
      <c r="X314" s="31">
        <v>102</v>
      </c>
      <c r="Y314" s="31" t="s">
        <v>71</v>
      </c>
      <c r="Z314" s="31" t="s">
        <v>294</v>
      </c>
      <c r="AA314" s="31"/>
      <c r="AB314" s="32" t="s">
        <v>293</v>
      </c>
      <c r="AC314" s="38">
        <v>2</v>
      </c>
      <c r="AD314" s="39" t="s">
        <v>73</v>
      </c>
      <c r="AE314" s="39" t="s">
        <v>74</v>
      </c>
      <c r="AF314" s="40" t="str">
        <f t="shared" si="58"/>
        <v>2</v>
      </c>
      <c r="AG314" s="41">
        <f t="shared" si="59"/>
        <v>67.5</v>
      </c>
      <c r="AH314" s="42"/>
      <c r="AI314" s="42">
        <v>67.5</v>
      </c>
      <c r="AJ314" s="42"/>
      <c r="AK314" s="42"/>
      <c r="AL314" s="31">
        <v>30</v>
      </c>
      <c r="AM314" s="43" t="str">
        <f t="shared" si="60"/>
        <v>100</v>
      </c>
      <c r="AN314" s="44">
        <f>INDEX([1]ราคาสิ่งปลูกสร้าง!$D$6:$CC$47,MATCH($AD314,[1]ราคาสิ่งปลูกสร้าง!$B$6:$B$45,0),MATCH($C$7,[1]ราคาสิ่งปลูกสร้าง!$D$5:$CC$5,0))</f>
        <v>6500</v>
      </c>
      <c r="AO314" s="44">
        <f t="shared" si="61"/>
        <v>438750</v>
      </c>
      <c r="AP314" s="45">
        <f t="shared" si="62"/>
        <v>30</v>
      </c>
      <c r="AQ314" s="40">
        <f>IF(AP314=0,0,INDEX([1]ค่าเสื่อมสิ่งปลูกสร้าง!$A$5:$D$105,MATCH($AP314,[1]ค่าเสื่อมสิ่งปลูกสร้าง!$A$5:$A$105,0),MATCH(AE314,[1]ค่าเสื่อมสิ่งปลูกสร้าง!$A$3:$D$3)))</f>
        <v>50</v>
      </c>
      <c r="AR314" s="44">
        <f t="shared" si="67"/>
        <v>219375</v>
      </c>
      <c r="AS314" s="44">
        <f t="shared" si="68"/>
        <v>220025</v>
      </c>
      <c r="AT314" s="44">
        <f t="shared" si="69"/>
        <v>220025</v>
      </c>
      <c r="AU314" s="46">
        <v>0</v>
      </c>
      <c r="AV314" s="44">
        <f t="shared" si="63"/>
        <v>220025</v>
      </c>
      <c r="AW314" s="47" t="str">
        <f t="shared" si="64"/>
        <v>0.02</v>
      </c>
      <c r="AX314" s="48">
        <v>1</v>
      </c>
      <c r="AY314" s="48"/>
      <c r="AZ314" s="49">
        <v>0</v>
      </c>
      <c r="BA314" s="48"/>
      <c r="BB314" s="48"/>
      <c r="BC314" s="44">
        <f t="shared" si="65"/>
        <v>0</v>
      </c>
      <c r="BD314" s="50">
        <v>1</v>
      </c>
      <c r="BE314" s="51">
        <f>IF(AX314=1,0,IF(AY314=1,0,IF(BC314&gt;#REF!,#REF!,IF(OR(AZ314&gt;0,BD314&gt;0),BC314+([1]สูตร2!H302*(100%-AZ314)-BC314)*BD314,[1]สูตร2!H302*(100%-AZ314)))))</f>
        <v>0</v>
      </c>
      <c r="BF314" s="31"/>
    </row>
    <row r="315" spans="1:58" s="5" customFormat="1" ht="24" customHeight="1" x14ac:dyDescent="0.2">
      <c r="A315" s="31"/>
      <c r="B315" s="31" t="s">
        <v>65</v>
      </c>
      <c r="C315" s="31">
        <v>7008</v>
      </c>
      <c r="D315" s="31" t="s">
        <v>66</v>
      </c>
      <c r="E315" s="31" t="s">
        <v>292</v>
      </c>
      <c r="F315" s="31"/>
      <c r="G315" s="32" t="s">
        <v>293</v>
      </c>
      <c r="H315" s="31">
        <v>2</v>
      </c>
      <c r="I315" s="31" t="s">
        <v>104</v>
      </c>
      <c r="J315" s="31" t="s">
        <v>80</v>
      </c>
      <c r="K315" s="31">
        <v>0</v>
      </c>
      <c r="L315" s="31">
        <v>0</v>
      </c>
      <c r="M315" s="31">
        <v>10</v>
      </c>
      <c r="N315" s="33"/>
      <c r="O315" s="33">
        <v>10</v>
      </c>
      <c r="P315" s="33"/>
      <c r="Q315" s="33"/>
      <c r="R315" s="33"/>
      <c r="S315" s="34" t="str">
        <f t="shared" si="56"/>
        <v>2</v>
      </c>
      <c r="T315" s="35">
        <f t="shared" si="57"/>
        <v>10</v>
      </c>
      <c r="U315" s="36">
        <f>INDEX([1]ราคาที่ดิน!$B:$G,MATCH($C315,[1]ราคาที่ดิน!$A:$A,0),MATCH($B315,[1]ราคาที่ดิน!$B$1:$G$1,0))</f>
        <v>50</v>
      </c>
      <c r="V315" s="37">
        <f t="shared" si="66"/>
        <v>500</v>
      </c>
      <c r="W315" s="31">
        <v>2</v>
      </c>
      <c r="X315" s="31">
        <v>102</v>
      </c>
      <c r="Y315" s="31" t="s">
        <v>71</v>
      </c>
      <c r="Z315" s="31" t="s">
        <v>294</v>
      </c>
      <c r="AA315" s="31"/>
      <c r="AB315" s="32" t="s">
        <v>293</v>
      </c>
      <c r="AC315" s="38">
        <v>2</v>
      </c>
      <c r="AD315" s="39" t="s">
        <v>75</v>
      </c>
      <c r="AE315" s="39" t="s">
        <v>76</v>
      </c>
      <c r="AF315" s="40" t="str">
        <f t="shared" si="58"/>
        <v>1</v>
      </c>
      <c r="AG315" s="41">
        <f t="shared" si="59"/>
        <v>12</v>
      </c>
      <c r="AH315" s="42">
        <v>12</v>
      </c>
      <c r="AI315" s="42"/>
      <c r="AJ315" s="42"/>
      <c r="AK315" s="42"/>
      <c r="AL315" s="31">
        <v>22</v>
      </c>
      <c r="AM315" s="43" t="str">
        <f t="shared" si="60"/>
        <v>100</v>
      </c>
      <c r="AN315" s="44">
        <f>INDEX([1]ราคาสิ่งปลูกสร้าง!$D$6:$CC$47,MATCH($AD315,[1]ราคาสิ่งปลูกสร้าง!$B$6:$B$45,0),MATCH($C$7,[1]ราคาสิ่งปลูกสร้าง!$D$5:$CC$5,0))</f>
        <v>5400</v>
      </c>
      <c r="AO315" s="44">
        <f t="shared" si="61"/>
        <v>64800</v>
      </c>
      <c r="AP315" s="45">
        <f t="shared" si="62"/>
        <v>22</v>
      </c>
      <c r="AQ315" s="40">
        <f>IF(AP315=0,0,INDEX([1]ค่าเสื่อมสิ่งปลูกสร้าง!$A$5:$D$105,MATCH($AP315,[1]ค่าเสื่อมสิ่งปลูกสร้าง!$A$5:$A$105,0),MATCH(AE315,[1]ค่าเสื่อมสิ่งปลูกสร้าง!$A$3:$D$3)))</f>
        <v>93</v>
      </c>
      <c r="AR315" s="44">
        <f t="shared" si="67"/>
        <v>4536</v>
      </c>
      <c r="AS315" s="44">
        <f t="shared" si="68"/>
        <v>5036</v>
      </c>
      <c r="AT315" s="44">
        <f t="shared" si="69"/>
        <v>5036</v>
      </c>
      <c r="AU315" s="46">
        <v>0</v>
      </c>
      <c r="AV315" s="44">
        <f t="shared" si="63"/>
        <v>5036</v>
      </c>
      <c r="AW315" s="47" t="str">
        <f t="shared" si="64"/>
        <v>0.01</v>
      </c>
      <c r="AX315" s="48">
        <v>1</v>
      </c>
      <c r="AY315" s="48"/>
      <c r="AZ315" s="49">
        <v>0</v>
      </c>
      <c r="BA315" s="48"/>
      <c r="BB315" s="48"/>
      <c r="BC315" s="44">
        <f t="shared" si="65"/>
        <v>0</v>
      </c>
      <c r="BD315" s="50">
        <v>1</v>
      </c>
      <c r="BE315" s="51">
        <f>IF(AX315=1,0,IF(AY315=1,0,IF(BC315&gt;#REF!,#REF!,IF(OR(AZ315&gt;0,BD315&gt;0),BC315+([1]สูตร2!H303*(100%-AZ315)-BC315)*BD315,[1]สูตร2!H303*(100%-AZ315)))))</f>
        <v>0</v>
      </c>
      <c r="BF315" s="31"/>
    </row>
    <row r="316" spans="1:58" s="5" customFormat="1" ht="24" customHeight="1" x14ac:dyDescent="0.2">
      <c r="A316" s="31"/>
      <c r="B316" s="31" t="s">
        <v>65</v>
      </c>
      <c r="C316" s="31">
        <v>7008</v>
      </c>
      <c r="D316" s="31" t="s">
        <v>66</v>
      </c>
      <c r="E316" s="31" t="s">
        <v>292</v>
      </c>
      <c r="F316" s="31"/>
      <c r="G316" s="32" t="s">
        <v>293</v>
      </c>
      <c r="H316" s="31">
        <v>2</v>
      </c>
      <c r="I316" s="31" t="s">
        <v>104</v>
      </c>
      <c r="J316" s="31" t="s">
        <v>80</v>
      </c>
      <c r="K316" s="31">
        <v>0</v>
      </c>
      <c r="L316" s="31">
        <v>0</v>
      </c>
      <c r="M316" s="31">
        <v>10</v>
      </c>
      <c r="N316" s="33"/>
      <c r="O316" s="33">
        <v>10</v>
      </c>
      <c r="P316" s="33"/>
      <c r="Q316" s="33"/>
      <c r="R316" s="33"/>
      <c r="S316" s="34" t="str">
        <f t="shared" si="56"/>
        <v>2</v>
      </c>
      <c r="T316" s="35">
        <f t="shared" si="57"/>
        <v>10</v>
      </c>
      <c r="U316" s="36">
        <f>INDEX([1]ราคาที่ดิน!$B:$G,MATCH($C316,[1]ราคาที่ดิน!$A:$A,0),MATCH($B316,[1]ราคาที่ดิน!$B$1:$G$1,0))</f>
        <v>50</v>
      </c>
      <c r="V316" s="37">
        <f t="shared" si="66"/>
        <v>500</v>
      </c>
      <c r="W316" s="31">
        <v>3</v>
      </c>
      <c r="X316" s="31">
        <v>102</v>
      </c>
      <c r="Y316" s="31" t="s">
        <v>71</v>
      </c>
      <c r="Z316" s="31" t="s">
        <v>294</v>
      </c>
      <c r="AA316" s="31"/>
      <c r="AB316" s="32" t="s">
        <v>293</v>
      </c>
      <c r="AC316" s="38">
        <v>2</v>
      </c>
      <c r="AD316" s="39" t="s">
        <v>77</v>
      </c>
      <c r="AE316" s="39" t="s">
        <v>76</v>
      </c>
      <c r="AF316" s="40" t="str">
        <f t="shared" si="58"/>
        <v>1</v>
      </c>
      <c r="AG316" s="41">
        <f t="shared" si="59"/>
        <v>13.8</v>
      </c>
      <c r="AH316" s="42">
        <v>13.8</v>
      </c>
      <c r="AI316" s="42"/>
      <c r="AJ316" s="42"/>
      <c r="AK316" s="42"/>
      <c r="AL316" s="31">
        <v>22</v>
      </c>
      <c r="AM316" s="43" t="str">
        <f t="shared" si="60"/>
        <v>100</v>
      </c>
      <c r="AN316" s="44">
        <f>INDEX([1]ราคาสิ่งปลูกสร้าง!$D$6:$CC$47,MATCH($AD316,[1]ราคาสิ่งปลูกสร้าง!$B$6:$B$45,0),MATCH($C$7,[1]ราคาสิ่งปลูกสร้าง!$D$5:$CC$5,0))</f>
        <v>2050</v>
      </c>
      <c r="AO316" s="44">
        <f t="shared" si="61"/>
        <v>28290</v>
      </c>
      <c r="AP316" s="45">
        <f t="shared" si="62"/>
        <v>22</v>
      </c>
      <c r="AQ316" s="40">
        <f>IF(AP316=0,0,INDEX([1]ค่าเสื่อมสิ่งปลูกสร้าง!$A$5:$D$105,MATCH($AP316,[1]ค่าเสื่อมสิ่งปลูกสร้าง!$A$5:$A$105,0),MATCH(AE316,[1]ค่าเสื่อมสิ่งปลูกสร้าง!$A$3:$D$3)))</f>
        <v>93</v>
      </c>
      <c r="AR316" s="44">
        <f t="shared" si="67"/>
        <v>1980.3000000000002</v>
      </c>
      <c r="AS316" s="44">
        <f t="shared" si="68"/>
        <v>2480.3000000000002</v>
      </c>
      <c r="AT316" s="44">
        <f t="shared" si="69"/>
        <v>2480.3000000000002</v>
      </c>
      <c r="AU316" s="46">
        <v>0</v>
      </c>
      <c r="AV316" s="44">
        <f t="shared" si="63"/>
        <v>2480.3000000000002</v>
      </c>
      <c r="AW316" s="47" t="str">
        <f t="shared" si="64"/>
        <v>0.01</v>
      </c>
      <c r="AX316" s="48">
        <v>1</v>
      </c>
      <c r="AY316" s="48"/>
      <c r="AZ316" s="49">
        <v>0</v>
      </c>
      <c r="BA316" s="48"/>
      <c r="BB316" s="48"/>
      <c r="BC316" s="44">
        <f t="shared" si="65"/>
        <v>0</v>
      </c>
      <c r="BD316" s="50">
        <v>1</v>
      </c>
      <c r="BE316" s="51">
        <f>IF(AX316=1,0,IF(AY316=1,0,IF(BC316&gt;#REF!,#REF!,IF(OR(AZ316&gt;0,BD316&gt;0),BC316+([1]สูตร2!H304*(100%-AZ316)-BC316)*BD316,[1]สูตร2!H304*(100%-AZ316)))))</f>
        <v>0</v>
      </c>
      <c r="BF316" s="31"/>
    </row>
    <row r="317" spans="1:58" s="5" customFormat="1" ht="24" customHeight="1" x14ac:dyDescent="0.2">
      <c r="A317" s="31"/>
      <c r="B317" s="31" t="s">
        <v>65</v>
      </c>
      <c r="C317" s="31">
        <v>7008</v>
      </c>
      <c r="D317" s="31" t="s">
        <v>66</v>
      </c>
      <c r="E317" s="31" t="s">
        <v>292</v>
      </c>
      <c r="F317" s="31"/>
      <c r="G317" s="32" t="s">
        <v>293</v>
      </c>
      <c r="H317" s="31">
        <v>2</v>
      </c>
      <c r="I317" s="31" t="s">
        <v>104</v>
      </c>
      <c r="J317" s="31" t="s">
        <v>80</v>
      </c>
      <c r="K317" s="31">
        <v>0</v>
      </c>
      <c r="L317" s="31">
        <v>0</v>
      </c>
      <c r="M317" s="31">
        <v>10</v>
      </c>
      <c r="N317" s="33"/>
      <c r="O317" s="33">
        <v>10</v>
      </c>
      <c r="P317" s="33"/>
      <c r="Q317" s="33"/>
      <c r="R317" s="33"/>
      <c r="S317" s="34" t="str">
        <f t="shared" si="56"/>
        <v>2</v>
      </c>
      <c r="T317" s="35">
        <f t="shared" si="57"/>
        <v>10</v>
      </c>
      <c r="U317" s="36">
        <f>INDEX([1]ราคาที่ดิน!$B:$G,MATCH($C317,[1]ราคาที่ดิน!$A:$A,0),MATCH($B317,[1]ราคาที่ดิน!$B$1:$G$1,0))</f>
        <v>50</v>
      </c>
      <c r="V317" s="37">
        <f t="shared" si="66"/>
        <v>500</v>
      </c>
      <c r="W317" s="31">
        <v>4</v>
      </c>
      <c r="X317" s="31">
        <v>102</v>
      </c>
      <c r="Y317" s="31" t="s">
        <v>71</v>
      </c>
      <c r="Z317" s="31" t="s">
        <v>294</v>
      </c>
      <c r="AA317" s="31"/>
      <c r="AB317" s="32" t="s">
        <v>293</v>
      </c>
      <c r="AC317" s="38"/>
      <c r="AD317" s="39" t="s">
        <v>77</v>
      </c>
      <c r="AE317" s="39" t="s">
        <v>76</v>
      </c>
      <c r="AF317" s="40" t="str">
        <f t="shared" si="58"/>
        <v>1</v>
      </c>
      <c r="AG317" s="41">
        <f t="shared" si="59"/>
        <v>25</v>
      </c>
      <c r="AH317" s="42">
        <v>25</v>
      </c>
      <c r="AI317" s="42"/>
      <c r="AJ317" s="42"/>
      <c r="AK317" s="42"/>
      <c r="AL317" s="31">
        <v>22</v>
      </c>
      <c r="AM317" s="43" t="str">
        <f t="shared" si="60"/>
        <v>100</v>
      </c>
      <c r="AN317" s="44">
        <f>INDEX([1]ราคาสิ่งปลูกสร้าง!$D$6:$CC$47,MATCH($AD317,[1]ราคาสิ่งปลูกสร้าง!$B$6:$B$45,0),MATCH($C$7,[1]ราคาสิ่งปลูกสร้าง!$D$5:$CC$5,0))</f>
        <v>2050</v>
      </c>
      <c r="AO317" s="44">
        <f t="shared" si="61"/>
        <v>51250</v>
      </c>
      <c r="AP317" s="45">
        <f t="shared" si="62"/>
        <v>22</v>
      </c>
      <c r="AQ317" s="40">
        <f>IF(AP317=0,0,INDEX([1]ค่าเสื่อมสิ่งปลูกสร้าง!$A$5:$D$105,MATCH($AP317,[1]ค่าเสื่อมสิ่งปลูกสร้าง!$A$5:$A$105,0),MATCH(AE317,[1]ค่าเสื่อมสิ่งปลูกสร้าง!$A$3:$D$3)))</f>
        <v>93</v>
      </c>
      <c r="AR317" s="44">
        <f t="shared" si="67"/>
        <v>3587.5000000000005</v>
      </c>
      <c r="AS317" s="44">
        <f t="shared" si="68"/>
        <v>4087.5000000000005</v>
      </c>
      <c r="AT317" s="44">
        <f t="shared" si="69"/>
        <v>4087.5000000000005</v>
      </c>
      <c r="AU317" s="46">
        <v>0</v>
      </c>
      <c r="AV317" s="44">
        <f t="shared" si="63"/>
        <v>4087.5000000000005</v>
      </c>
      <c r="AW317" s="47" t="str">
        <f t="shared" si="64"/>
        <v>0.01</v>
      </c>
      <c r="AX317" s="48">
        <v>1</v>
      </c>
      <c r="AY317" s="48"/>
      <c r="AZ317" s="49">
        <v>0</v>
      </c>
      <c r="BA317" s="48"/>
      <c r="BB317" s="48"/>
      <c r="BC317" s="44">
        <f t="shared" si="65"/>
        <v>0</v>
      </c>
      <c r="BD317" s="50">
        <v>1</v>
      </c>
      <c r="BE317" s="51">
        <f>IF(AX317=1,0,IF(AY317=1,0,IF(BC317&gt;#REF!,#REF!,IF(OR(AZ317&gt;0,BD317&gt;0),BC317+([1]สูตร2!H305*(100%-AZ317)-BC317)*BD317,[1]สูตร2!H305*(100%-AZ317)))))</f>
        <v>0</v>
      </c>
      <c r="BF317" s="31"/>
    </row>
    <row r="318" spans="1:58" s="5" customFormat="1" ht="24" customHeight="1" x14ac:dyDescent="0.2">
      <c r="A318" s="31"/>
      <c r="B318" s="31" t="s">
        <v>65</v>
      </c>
      <c r="C318" s="31">
        <v>7008</v>
      </c>
      <c r="D318" s="31" t="s">
        <v>66</v>
      </c>
      <c r="E318" s="31" t="s">
        <v>292</v>
      </c>
      <c r="F318" s="31"/>
      <c r="G318" s="32" t="s">
        <v>293</v>
      </c>
      <c r="H318" s="31">
        <v>2</v>
      </c>
      <c r="I318" s="31" t="s">
        <v>104</v>
      </c>
      <c r="J318" s="31" t="s">
        <v>80</v>
      </c>
      <c r="K318" s="31">
        <v>0</v>
      </c>
      <c r="L318" s="31">
        <v>0</v>
      </c>
      <c r="M318" s="31">
        <v>10</v>
      </c>
      <c r="N318" s="33"/>
      <c r="O318" s="33">
        <v>10</v>
      </c>
      <c r="P318" s="33"/>
      <c r="Q318" s="33"/>
      <c r="R318" s="33"/>
      <c r="S318" s="34" t="str">
        <f t="shared" si="56"/>
        <v>2</v>
      </c>
      <c r="T318" s="35">
        <f t="shared" si="57"/>
        <v>10</v>
      </c>
      <c r="U318" s="36">
        <f>INDEX([1]ราคาที่ดิน!$B:$G,MATCH($C318,[1]ราคาที่ดิน!$A:$A,0),MATCH($B318,[1]ราคาที่ดิน!$B$1:$G$1,0))</f>
        <v>50</v>
      </c>
      <c r="V318" s="37">
        <f t="shared" si="66"/>
        <v>500</v>
      </c>
      <c r="W318" s="31">
        <v>5</v>
      </c>
      <c r="X318" s="31">
        <v>102</v>
      </c>
      <c r="Y318" s="31" t="s">
        <v>71</v>
      </c>
      <c r="Z318" s="31" t="s">
        <v>294</v>
      </c>
      <c r="AA318" s="31"/>
      <c r="AB318" s="32" t="s">
        <v>293</v>
      </c>
      <c r="AC318" s="38">
        <v>2</v>
      </c>
      <c r="AD318" s="39" t="s">
        <v>73</v>
      </c>
      <c r="AE318" s="39" t="s">
        <v>76</v>
      </c>
      <c r="AF318" s="40" t="str">
        <f t="shared" si="58"/>
        <v>1</v>
      </c>
      <c r="AG318" s="41">
        <f t="shared" si="59"/>
        <v>45</v>
      </c>
      <c r="AH318" s="42">
        <v>45</v>
      </c>
      <c r="AI318" s="42"/>
      <c r="AJ318" s="42"/>
      <c r="AK318" s="42"/>
      <c r="AL318" s="31">
        <v>22</v>
      </c>
      <c r="AM318" s="43" t="str">
        <f t="shared" si="60"/>
        <v>100</v>
      </c>
      <c r="AN318" s="44">
        <f>INDEX([1]ราคาสิ่งปลูกสร้าง!$D$6:$CC$47,MATCH($AD318,[1]ราคาสิ่งปลูกสร้าง!$B$6:$B$45,0),MATCH($C$7,[1]ราคาสิ่งปลูกสร้าง!$D$5:$CC$5,0))</f>
        <v>6500</v>
      </c>
      <c r="AO318" s="44">
        <f t="shared" si="61"/>
        <v>292500</v>
      </c>
      <c r="AP318" s="45">
        <f t="shared" si="62"/>
        <v>22</v>
      </c>
      <c r="AQ318" s="40">
        <f>IF(AP318=0,0,INDEX([1]ค่าเสื่อมสิ่งปลูกสร้าง!$A$5:$D$105,MATCH($AP318,[1]ค่าเสื่อมสิ่งปลูกสร้าง!$A$5:$A$105,0),MATCH(AE318,[1]ค่าเสื่อมสิ่งปลูกสร้าง!$A$3:$D$3)))</f>
        <v>93</v>
      </c>
      <c r="AR318" s="44">
        <f t="shared" si="67"/>
        <v>20475.000000000004</v>
      </c>
      <c r="AS318" s="44">
        <f t="shared" si="68"/>
        <v>20975.000000000004</v>
      </c>
      <c r="AT318" s="44">
        <f t="shared" si="69"/>
        <v>20975.000000000004</v>
      </c>
      <c r="AU318" s="46">
        <v>0</v>
      </c>
      <c r="AV318" s="44">
        <f t="shared" si="63"/>
        <v>20975.000000000004</v>
      </c>
      <c r="AW318" s="47" t="str">
        <f t="shared" si="64"/>
        <v>0.01</v>
      </c>
      <c r="AX318" s="48">
        <v>1</v>
      </c>
      <c r="AY318" s="48"/>
      <c r="AZ318" s="49">
        <v>0</v>
      </c>
      <c r="BA318" s="48"/>
      <c r="BB318" s="48"/>
      <c r="BC318" s="44">
        <f t="shared" si="65"/>
        <v>0</v>
      </c>
      <c r="BD318" s="50">
        <v>1</v>
      </c>
      <c r="BE318" s="51">
        <f>IF(AX318=1,0,IF(AY318=1,0,IF(BC318&gt;#REF!,#REF!,IF(OR(AZ318&gt;0,BD318&gt;0),BC318+([1]สูตร2!H306*(100%-AZ318)-BC318)*BD318,[1]สูตร2!H306*(100%-AZ318)))))</f>
        <v>0</v>
      </c>
      <c r="BF318" s="31"/>
    </row>
    <row r="319" spans="1:58" s="5" customFormat="1" ht="24" customHeight="1" x14ac:dyDescent="0.2">
      <c r="A319" s="31">
        <v>111</v>
      </c>
      <c r="B319" s="31" t="s">
        <v>65</v>
      </c>
      <c r="C319" s="31">
        <v>27472</v>
      </c>
      <c r="D319" s="31" t="s">
        <v>71</v>
      </c>
      <c r="E319" s="31" t="s">
        <v>295</v>
      </c>
      <c r="F319" s="31"/>
      <c r="G319" s="32" t="s">
        <v>293</v>
      </c>
      <c r="H319" s="31">
        <v>273</v>
      </c>
      <c r="I319" s="31">
        <v>1437</v>
      </c>
      <c r="J319" s="31" t="s">
        <v>80</v>
      </c>
      <c r="K319" s="31">
        <v>11</v>
      </c>
      <c r="L319" s="31">
        <v>0</v>
      </c>
      <c r="M319" s="31">
        <v>68</v>
      </c>
      <c r="N319" s="33">
        <v>4468</v>
      </c>
      <c r="O319" s="33"/>
      <c r="P319" s="33"/>
      <c r="Q319" s="33"/>
      <c r="R319" s="33"/>
      <c r="S319" s="34" t="str">
        <f t="shared" si="56"/>
        <v>1</v>
      </c>
      <c r="T319" s="35">
        <f t="shared" si="57"/>
        <v>4468</v>
      </c>
      <c r="U319" s="36">
        <f>INDEX([1]ราคาที่ดิน!$B:$G,MATCH($C319,[1]ราคาที่ดิน!$A:$A,0),MATCH($B319,[1]ราคาที่ดิน!$B$1:$G$1,0))</f>
        <v>50</v>
      </c>
      <c r="V319" s="37">
        <f t="shared" si="66"/>
        <v>223400</v>
      </c>
      <c r="W319" s="31"/>
      <c r="X319" s="31"/>
      <c r="Y319" s="31"/>
      <c r="Z319" s="31"/>
      <c r="AA319" s="31"/>
      <c r="AB319" s="32"/>
      <c r="AC319" s="38">
        <v>2</v>
      </c>
      <c r="AD319" s="39"/>
      <c r="AE319" s="39"/>
      <c r="AF319" s="40" t="str">
        <f t="shared" si="58"/>
        <v/>
      </c>
      <c r="AG319" s="41" t="str">
        <f t="shared" si="59"/>
        <v/>
      </c>
      <c r="AH319" s="42"/>
      <c r="AI319" s="42"/>
      <c r="AJ319" s="42"/>
      <c r="AK319" s="42"/>
      <c r="AL319" s="31"/>
      <c r="AM319" s="43" t="str">
        <f t="shared" si="60"/>
        <v>100</v>
      </c>
      <c r="AN319" s="44">
        <f>INDEX([1]ราคาสิ่งปลูกสร้าง!$D$6:$CC$47,MATCH($AD319,[1]ราคาสิ่งปลูกสร้าง!$B$6:$B$45,0),MATCH($C$7,[1]ราคาสิ่งปลูกสร้าง!$D$5:$CC$5,0))</f>
        <v>0</v>
      </c>
      <c r="AO319" s="44">
        <f t="shared" si="61"/>
        <v>0</v>
      </c>
      <c r="AP319" s="45">
        <f t="shared" si="62"/>
        <v>0</v>
      </c>
      <c r="AQ319" s="40">
        <f>IF(AP319=0,0,INDEX([1]ค่าเสื่อมสิ่งปลูกสร้าง!$A$5:$D$105,MATCH($AP319,[1]ค่าเสื่อมสิ่งปลูกสร้าง!$A$5:$A$105,0),MATCH(AE319,[1]ค่าเสื่อมสิ่งปลูกสร้าง!$A$3:$D$3)))</f>
        <v>0</v>
      </c>
      <c r="AR319" s="44">
        <f t="shared" si="67"/>
        <v>0</v>
      </c>
      <c r="AS319" s="44">
        <f t="shared" si="68"/>
        <v>223400</v>
      </c>
      <c r="AT319" s="44">
        <f t="shared" si="69"/>
        <v>223400</v>
      </c>
      <c r="AU319" s="46">
        <v>0</v>
      </c>
      <c r="AV319" s="44">
        <f t="shared" si="63"/>
        <v>223400</v>
      </c>
      <c r="AW319" s="47" t="str">
        <f t="shared" si="64"/>
        <v>0.01</v>
      </c>
      <c r="AX319" s="48">
        <v>1</v>
      </c>
      <c r="AY319" s="48"/>
      <c r="AZ319" s="49">
        <v>0</v>
      </c>
      <c r="BA319" s="48"/>
      <c r="BB319" s="48"/>
      <c r="BC319" s="44">
        <f t="shared" si="65"/>
        <v>0</v>
      </c>
      <c r="BD319" s="50">
        <v>1</v>
      </c>
      <c r="BE319" s="51">
        <f>IF(AX319=1,0,IF(AY319=1,0,IF(BC319&gt;#REF!,#REF!,IF(OR(AZ319&gt;0,BD319&gt;0),BC319+([1]สูตร2!H307*(100%-AZ319)-BC319)*BD319,[1]สูตร2!H307*(100%-AZ319)))))</f>
        <v>0</v>
      </c>
      <c r="BF319" s="31"/>
    </row>
    <row r="320" spans="1:58" s="5" customFormat="1" ht="24" customHeight="1" x14ac:dyDescent="0.2">
      <c r="A320" s="31">
        <v>112</v>
      </c>
      <c r="B320" s="31" t="s">
        <v>65</v>
      </c>
      <c r="C320" s="31">
        <v>12665</v>
      </c>
      <c r="D320" s="31" t="s">
        <v>66</v>
      </c>
      <c r="E320" s="31" t="s">
        <v>296</v>
      </c>
      <c r="F320" s="31"/>
      <c r="G320" s="32" t="s">
        <v>297</v>
      </c>
      <c r="H320" s="31">
        <v>34</v>
      </c>
      <c r="I320" s="31" t="s">
        <v>104</v>
      </c>
      <c r="J320" s="31" t="s">
        <v>298</v>
      </c>
      <c r="K320" s="31">
        <v>0</v>
      </c>
      <c r="L320" s="31">
        <v>1</v>
      </c>
      <c r="M320" s="31">
        <v>0</v>
      </c>
      <c r="N320" s="33"/>
      <c r="O320" s="33">
        <v>100</v>
      </c>
      <c r="P320" s="33"/>
      <c r="Q320" s="33"/>
      <c r="R320" s="33"/>
      <c r="S320" s="34" t="str">
        <f t="shared" si="56"/>
        <v>2</v>
      </c>
      <c r="T320" s="35">
        <f t="shared" si="57"/>
        <v>100</v>
      </c>
      <c r="U320" s="36">
        <f>INDEX([1]ราคาที่ดิน!$B:$G,MATCH($C320,[1]ราคาที่ดิน!$A:$A,0),MATCH($B320,[1]ราคาที่ดิน!$B$1:$G$1,0))</f>
        <v>50</v>
      </c>
      <c r="V320" s="37">
        <f t="shared" si="66"/>
        <v>5000</v>
      </c>
      <c r="W320" s="31">
        <v>1</v>
      </c>
      <c r="X320" s="31">
        <v>103</v>
      </c>
      <c r="Y320" s="31" t="s">
        <v>66</v>
      </c>
      <c r="Z320" s="31" t="s">
        <v>296</v>
      </c>
      <c r="AA320" s="31"/>
      <c r="AB320" s="32" t="s">
        <v>297</v>
      </c>
      <c r="AC320" s="38">
        <v>2</v>
      </c>
      <c r="AD320" s="39" t="s">
        <v>73</v>
      </c>
      <c r="AE320" s="39" t="s">
        <v>94</v>
      </c>
      <c r="AF320" s="40" t="str">
        <f t="shared" si="58"/>
        <v>2</v>
      </c>
      <c r="AG320" s="41">
        <f t="shared" si="59"/>
        <v>77</v>
      </c>
      <c r="AH320" s="42"/>
      <c r="AI320" s="42">
        <v>77</v>
      </c>
      <c r="AJ320" s="42"/>
      <c r="AK320" s="42"/>
      <c r="AL320" s="31">
        <v>30</v>
      </c>
      <c r="AM320" s="43" t="str">
        <f t="shared" si="60"/>
        <v>100</v>
      </c>
      <c r="AN320" s="44">
        <f>INDEX([1]ราคาสิ่งปลูกสร้าง!$D$6:$CC$47,MATCH($AD320,[1]ราคาสิ่งปลูกสร้าง!$B$6:$B$45,0),MATCH($C$7,[1]ราคาสิ่งปลูกสร้าง!$D$5:$CC$5,0))</f>
        <v>6500</v>
      </c>
      <c r="AO320" s="44">
        <f t="shared" si="61"/>
        <v>500500</v>
      </c>
      <c r="AP320" s="45">
        <f t="shared" si="62"/>
        <v>30</v>
      </c>
      <c r="AQ320" s="40">
        <f>IF(AP320=0,0,INDEX([1]ค่าเสื่อมสิ่งปลูกสร้าง!$A$5:$D$105,MATCH($AP320,[1]ค่าเสื่อมสิ่งปลูกสร้าง!$A$5:$A$105,0),MATCH(AE320,[1]ค่าเสื่อมสิ่งปลูกสร้าง!$A$3:$D$3)))</f>
        <v>50</v>
      </c>
      <c r="AR320" s="44">
        <f t="shared" si="67"/>
        <v>250250</v>
      </c>
      <c r="AS320" s="44">
        <f t="shared" si="68"/>
        <v>255250</v>
      </c>
      <c r="AT320" s="44">
        <f t="shared" si="69"/>
        <v>255250</v>
      </c>
      <c r="AU320" s="46">
        <v>0</v>
      </c>
      <c r="AV320" s="44">
        <f t="shared" si="63"/>
        <v>255250</v>
      </c>
      <c r="AW320" s="47" t="str">
        <f t="shared" si="64"/>
        <v>0.02</v>
      </c>
      <c r="AX320" s="48">
        <v>1</v>
      </c>
      <c r="AY320" s="48"/>
      <c r="AZ320" s="49">
        <v>0</v>
      </c>
      <c r="BA320" s="48"/>
      <c r="BB320" s="48"/>
      <c r="BC320" s="44">
        <f t="shared" si="65"/>
        <v>0</v>
      </c>
      <c r="BD320" s="50">
        <v>1</v>
      </c>
      <c r="BE320" s="51">
        <f>IF(AX320=1,0,IF(AY320=1,0,IF(BC320&gt;#REF!,#REF!,IF(OR(AZ320&gt;0,BD320&gt;0),BC320+([1]สูตร2!H308*(100%-AZ320)-BC320)*BD320,[1]สูตร2!H308*(100%-AZ320)))))</f>
        <v>0</v>
      </c>
      <c r="BF320" s="31"/>
    </row>
    <row r="321" spans="1:58" s="5" customFormat="1" ht="24" customHeight="1" x14ac:dyDescent="0.2">
      <c r="A321" s="31"/>
      <c r="B321" s="31" t="s">
        <v>65</v>
      </c>
      <c r="C321" s="31">
        <v>12665</v>
      </c>
      <c r="D321" s="31" t="s">
        <v>66</v>
      </c>
      <c r="E321" s="31" t="s">
        <v>296</v>
      </c>
      <c r="F321" s="31"/>
      <c r="G321" s="32" t="s">
        <v>297</v>
      </c>
      <c r="H321" s="31">
        <v>34</v>
      </c>
      <c r="I321" s="31" t="s">
        <v>104</v>
      </c>
      <c r="J321" s="31" t="s">
        <v>298</v>
      </c>
      <c r="K321" s="31">
        <v>0</v>
      </c>
      <c r="L321" s="31">
        <v>0</v>
      </c>
      <c r="M321" s="31">
        <v>50</v>
      </c>
      <c r="N321" s="33"/>
      <c r="O321" s="33">
        <v>50</v>
      </c>
      <c r="P321" s="33"/>
      <c r="Q321" s="33"/>
      <c r="R321" s="33"/>
      <c r="S321" s="34" t="str">
        <f t="shared" si="56"/>
        <v>2</v>
      </c>
      <c r="T321" s="35">
        <f t="shared" si="57"/>
        <v>50</v>
      </c>
      <c r="U321" s="36">
        <f>INDEX([1]ราคาที่ดิน!$B:$G,MATCH($C321,[1]ราคาที่ดิน!$A:$A,0),MATCH($B321,[1]ราคาที่ดิน!$B$1:$G$1,0))</f>
        <v>50</v>
      </c>
      <c r="V321" s="37">
        <f t="shared" si="66"/>
        <v>2500</v>
      </c>
      <c r="W321" s="31">
        <v>2</v>
      </c>
      <c r="X321" s="31">
        <v>103</v>
      </c>
      <c r="Y321" s="31" t="s">
        <v>66</v>
      </c>
      <c r="Z321" s="31" t="s">
        <v>296</v>
      </c>
      <c r="AA321" s="31"/>
      <c r="AB321" s="32" t="s">
        <v>297</v>
      </c>
      <c r="AC321" s="38">
        <v>2</v>
      </c>
      <c r="AD321" s="39" t="s">
        <v>77</v>
      </c>
      <c r="AE321" s="39" t="s">
        <v>76</v>
      </c>
      <c r="AF321" s="40" t="str">
        <f t="shared" si="58"/>
        <v>1</v>
      </c>
      <c r="AG321" s="41">
        <f t="shared" si="59"/>
        <v>52.5</v>
      </c>
      <c r="AH321" s="42">
        <v>52.5</v>
      </c>
      <c r="AI321" s="42"/>
      <c r="AJ321" s="42"/>
      <c r="AK321" s="42"/>
      <c r="AL321" s="31">
        <v>6</v>
      </c>
      <c r="AM321" s="43" t="str">
        <f t="shared" si="60"/>
        <v>100</v>
      </c>
      <c r="AN321" s="44">
        <f>INDEX([1]ราคาสิ่งปลูกสร้าง!$D$6:$CC$47,MATCH($AD321,[1]ราคาสิ่งปลูกสร้าง!$B$6:$B$45,0),MATCH($C$7,[1]ราคาสิ่งปลูกสร้าง!$D$5:$CC$5,0))</f>
        <v>2050</v>
      </c>
      <c r="AO321" s="44">
        <f t="shared" si="61"/>
        <v>107625</v>
      </c>
      <c r="AP321" s="45">
        <f t="shared" si="62"/>
        <v>6</v>
      </c>
      <c r="AQ321" s="40">
        <f>IF(AP321=0,0,INDEX([1]ค่าเสื่อมสิ่งปลูกสร้าง!$A$5:$D$105,MATCH($AP321,[1]ค่าเสื่อมสิ่งปลูกสร้าง!$A$5:$A$105,0),MATCH(AE321,[1]ค่าเสื่อมสิ่งปลูกสร้าง!$A$3:$D$3)))</f>
        <v>20</v>
      </c>
      <c r="AR321" s="44">
        <f t="shared" si="67"/>
        <v>86100</v>
      </c>
      <c r="AS321" s="44">
        <f t="shared" si="68"/>
        <v>88600</v>
      </c>
      <c r="AT321" s="44">
        <f t="shared" si="69"/>
        <v>88600</v>
      </c>
      <c r="AU321" s="46">
        <v>0</v>
      </c>
      <c r="AV321" s="44">
        <f t="shared" si="63"/>
        <v>88600</v>
      </c>
      <c r="AW321" s="47" t="str">
        <f t="shared" si="64"/>
        <v>0.01</v>
      </c>
      <c r="AX321" s="48">
        <v>1</v>
      </c>
      <c r="AY321" s="48"/>
      <c r="AZ321" s="49">
        <v>0</v>
      </c>
      <c r="BA321" s="48"/>
      <c r="BB321" s="48"/>
      <c r="BC321" s="44">
        <f t="shared" si="65"/>
        <v>0</v>
      </c>
      <c r="BD321" s="50">
        <v>1</v>
      </c>
      <c r="BE321" s="51">
        <f>IF(AX321=1,0,IF(AY321=1,0,IF(BC321&gt;#REF!,#REF!,IF(OR(AZ321&gt;0,BD321&gt;0),BC321+([1]สูตร2!H309*(100%-AZ321)-BC321)*BD321,[1]สูตร2!H309*(100%-AZ321)))))</f>
        <v>0</v>
      </c>
      <c r="BF321" s="31"/>
    </row>
    <row r="322" spans="1:58" s="5" customFormat="1" ht="24" customHeight="1" x14ac:dyDescent="0.2">
      <c r="A322" s="31">
        <v>113</v>
      </c>
      <c r="B322" s="31" t="s">
        <v>65</v>
      </c>
      <c r="C322" s="31">
        <v>30354</v>
      </c>
      <c r="D322" s="31" t="s">
        <v>83</v>
      </c>
      <c r="E322" s="31" t="s">
        <v>299</v>
      </c>
      <c r="F322" s="31"/>
      <c r="G322" s="32" t="s">
        <v>300</v>
      </c>
      <c r="H322" s="31">
        <v>150</v>
      </c>
      <c r="I322" s="31">
        <v>-1652</v>
      </c>
      <c r="J322" s="31" t="s">
        <v>80</v>
      </c>
      <c r="K322" s="31">
        <v>0</v>
      </c>
      <c r="L322" s="31">
        <v>0</v>
      </c>
      <c r="M322" s="31">
        <v>78</v>
      </c>
      <c r="N322" s="33"/>
      <c r="O322" s="33">
        <v>78</v>
      </c>
      <c r="P322" s="33"/>
      <c r="Q322" s="33"/>
      <c r="R322" s="33"/>
      <c r="S322" s="34" t="str">
        <f t="shared" si="56"/>
        <v>2</v>
      </c>
      <c r="T322" s="35">
        <f t="shared" si="57"/>
        <v>78</v>
      </c>
      <c r="U322" s="36">
        <f>INDEX([1]ราคาที่ดิน!$B:$G,MATCH($C322,[1]ราคาที่ดิน!$A:$A,0),MATCH($B322,[1]ราคาที่ดิน!$B$1:$G$1,0))</f>
        <v>50</v>
      </c>
      <c r="V322" s="37">
        <f t="shared" si="66"/>
        <v>3900</v>
      </c>
      <c r="W322" s="31">
        <v>1</v>
      </c>
      <c r="X322" s="31">
        <v>104</v>
      </c>
      <c r="Y322" s="31" t="s">
        <v>71</v>
      </c>
      <c r="Z322" s="31" t="s">
        <v>301</v>
      </c>
      <c r="AA322" s="31"/>
      <c r="AB322" s="32" t="s">
        <v>300</v>
      </c>
      <c r="AC322" s="38">
        <v>2</v>
      </c>
      <c r="AD322" s="39" t="s">
        <v>73</v>
      </c>
      <c r="AE322" s="39" t="s">
        <v>74</v>
      </c>
      <c r="AF322" s="40" t="str">
        <f t="shared" si="58"/>
        <v>2</v>
      </c>
      <c r="AG322" s="41">
        <f t="shared" si="59"/>
        <v>100</v>
      </c>
      <c r="AH322" s="42"/>
      <c r="AI322" s="42">
        <v>100</v>
      </c>
      <c r="AJ322" s="42"/>
      <c r="AK322" s="42"/>
      <c r="AL322" s="31">
        <v>15</v>
      </c>
      <c r="AM322" s="43" t="str">
        <f t="shared" si="60"/>
        <v>100</v>
      </c>
      <c r="AN322" s="44">
        <f>INDEX([1]ราคาสิ่งปลูกสร้าง!$D$6:$CC$47,MATCH($AD322,[1]ราคาสิ่งปลูกสร้าง!$B$6:$B$45,0),MATCH($C$7,[1]ราคาสิ่งปลูกสร้าง!$D$5:$CC$5,0))</f>
        <v>6500</v>
      </c>
      <c r="AO322" s="44">
        <f t="shared" si="61"/>
        <v>650000</v>
      </c>
      <c r="AP322" s="45">
        <f t="shared" si="62"/>
        <v>15</v>
      </c>
      <c r="AQ322" s="40">
        <f>IF(AP322=0,0,INDEX([1]ค่าเสื่อมสิ่งปลูกสร้าง!$A$5:$D$105,MATCH($AP322,[1]ค่าเสื่อมสิ่งปลูกสร้าง!$A$5:$A$105,0),MATCH(AE322,[1]ค่าเสื่อมสิ่งปลูกสร้าง!$A$3:$D$3)))</f>
        <v>20</v>
      </c>
      <c r="AR322" s="44">
        <f t="shared" si="67"/>
        <v>520000</v>
      </c>
      <c r="AS322" s="44">
        <f t="shared" si="68"/>
        <v>523900</v>
      </c>
      <c r="AT322" s="44">
        <f t="shared" si="69"/>
        <v>523900</v>
      </c>
      <c r="AU322" s="46">
        <v>0</v>
      </c>
      <c r="AV322" s="44">
        <f t="shared" si="63"/>
        <v>523900</v>
      </c>
      <c r="AW322" s="47" t="str">
        <f t="shared" si="64"/>
        <v>0.02</v>
      </c>
      <c r="AX322" s="48">
        <v>1</v>
      </c>
      <c r="AY322" s="48"/>
      <c r="AZ322" s="49">
        <v>0</v>
      </c>
      <c r="BA322" s="48"/>
      <c r="BB322" s="48"/>
      <c r="BC322" s="44">
        <f t="shared" si="65"/>
        <v>0</v>
      </c>
      <c r="BD322" s="50">
        <v>1</v>
      </c>
      <c r="BE322" s="51">
        <f>IF(AX322=1,0,IF(AY322=1,0,IF(BC322&gt;#REF!,#REF!,IF(OR(AZ322&gt;0,BD322&gt;0),BC322+([1]สูตร2!H310*(100%-AZ322)-BC322)*BD322,[1]สูตร2!H310*(100%-AZ322)))))</f>
        <v>0</v>
      </c>
      <c r="BF322" s="31"/>
    </row>
    <row r="323" spans="1:58" s="5" customFormat="1" ht="24" customHeight="1" x14ac:dyDescent="0.2">
      <c r="A323" s="31">
        <v>114</v>
      </c>
      <c r="B323" s="31" t="s">
        <v>65</v>
      </c>
      <c r="C323" s="31">
        <v>675</v>
      </c>
      <c r="D323" s="31" t="s">
        <v>71</v>
      </c>
      <c r="E323" s="31" t="s">
        <v>301</v>
      </c>
      <c r="F323" s="31"/>
      <c r="G323" s="32" t="s">
        <v>300</v>
      </c>
      <c r="H323" s="31">
        <v>424</v>
      </c>
      <c r="I323" s="31">
        <v>437</v>
      </c>
      <c r="J323" s="31" t="s">
        <v>80</v>
      </c>
      <c r="K323" s="31">
        <v>0</v>
      </c>
      <c r="L323" s="31">
        <v>2</v>
      </c>
      <c r="M323" s="31">
        <v>70</v>
      </c>
      <c r="N323" s="33">
        <v>270</v>
      </c>
      <c r="O323" s="33"/>
      <c r="P323" s="33"/>
      <c r="Q323" s="33"/>
      <c r="R323" s="33"/>
      <c r="S323" s="34" t="str">
        <f t="shared" si="56"/>
        <v>1</v>
      </c>
      <c r="T323" s="35">
        <f t="shared" si="57"/>
        <v>270</v>
      </c>
      <c r="U323" s="36">
        <f>INDEX([1]ราคาที่ดิน!$B:$G,MATCH($C323,[1]ราคาที่ดิน!$A:$A,0),MATCH($B323,[1]ราคาที่ดิน!$B$1:$G$1,0))</f>
        <v>200</v>
      </c>
      <c r="V323" s="37">
        <f t="shared" si="66"/>
        <v>54000</v>
      </c>
      <c r="W323" s="31"/>
      <c r="X323" s="31"/>
      <c r="Y323" s="31"/>
      <c r="Z323" s="31"/>
      <c r="AA323" s="31"/>
      <c r="AB323" s="32"/>
      <c r="AC323" s="38"/>
      <c r="AD323" s="39"/>
      <c r="AE323" s="39"/>
      <c r="AF323" s="40" t="str">
        <f t="shared" si="58"/>
        <v/>
      </c>
      <c r="AG323" s="41" t="str">
        <f t="shared" si="59"/>
        <v/>
      </c>
      <c r="AH323" s="42"/>
      <c r="AI323" s="42"/>
      <c r="AJ323" s="42"/>
      <c r="AK323" s="42"/>
      <c r="AL323" s="31"/>
      <c r="AM323" s="43" t="str">
        <f t="shared" si="60"/>
        <v>100</v>
      </c>
      <c r="AN323" s="44">
        <f>INDEX([1]ราคาสิ่งปลูกสร้าง!$D$6:$CC$47,MATCH($AD323,[1]ราคาสิ่งปลูกสร้าง!$B$6:$B$45,0),MATCH($C$7,[1]ราคาสิ่งปลูกสร้าง!$D$5:$CC$5,0))</f>
        <v>0</v>
      </c>
      <c r="AO323" s="44">
        <f t="shared" si="61"/>
        <v>0</v>
      </c>
      <c r="AP323" s="45">
        <f t="shared" si="62"/>
        <v>0</v>
      </c>
      <c r="AQ323" s="40">
        <f>IF(AP323=0,0,INDEX([1]ค่าเสื่อมสิ่งปลูกสร้าง!$A$5:$D$105,MATCH($AP323,[1]ค่าเสื่อมสิ่งปลูกสร้าง!$A$5:$A$105,0),MATCH(AE323,[1]ค่าเสื่อมสิ่งปลูกสร้าง!$A$3:$D$3)))</f>
        <v>0</v>
      </c>
      <c r="AR323" s="44">
        <f t="shared" si="67"/>
        <v>0</v>
      </c>
      <c r="AS323" s="44">
        <f t="shared" si="68"/>
        <v>54000</v>
      </c>
      <c r="AT323" s="44">
        <f t="shared" si="69"/>
        <v>54000</v>
      </c>
      <c r="AU323" s="46">
        <v>0</v>
      </c>
      <c r="AV323" s="44">
        <f t="shared" si="63"/>
        <v>54000</v>
      </c>
      <c r="AW323" s="47" t="str">
        <f t="shared" si="64"/>
        <v>0.01</v>
      </c>
      <c r="AX323" s="48">
        <v>1</v>
      </c>
      <c r="AY323" s="48"/>
      <c r="AZ323" s="49">
        <v>0</v>
      </c>
      <c r="BA323" s="48"/>
      <c r="BB323" s="48"/>
      <c r="BC323" s="44">
        <f t="shared" si="65"/>
        <v>0</v>
      </c>
      <c r="BD323" s="50">
        <v>1</v>
      </c>
      <c r="BE323" s="51">
        <f>IF(AX323=1,0,IF(AY323=1,0,IF(BC323&gt;#REF!,#REF!,IF(OR(AZ323&gt;0,BD323&gt;0),BC323+([1]สูตร2!H311*(100%-AZ323)-BC323)*BD323,[1]สูตร2!H311*(100%-AZ323)))))</f>
        <v>0</v>
      </c>
      <c r="BF323" s="31"/>
    </row>
    <row r="324" spans="1:58" s="5" customFormat="1" ht="24" customHeight="1" x14ac:dyDescent="0.2">
      <c r="A324" s="31">
        <v>115</v>
      </c>
      <c r="B324" s="31" t="s">
        <v>65</v>
      </c>
      <c r="C324" s="31">
        <v>12522</v>
      </c>
      <c r="D324" s="31" t="s">
        <v>71</v>
      </c>
      <c r="E324" s="31" t="s">
        <v>302</v>
      </c>
      <c r="F324" s="31"/>
      <c r="G324" s="32" t="s">
        <v>303</v>
      </c>
      <c r="H324" s="31">
        <v>87</v>
      </c>
      <c r="I324" s="31" t="s">
        <v>104</v>
      </c>
      <c r="J324" s="31" t="s">
        <v>80</v>
      </c>
      <c r="K324" s="31">
        <v>0</v>
      </c>
      <c r="L324" s="31">
        <v>1</v>
      </c>
      <c r="M324" s="31">
        <v>0</v>
      </c>
      <c r="N324" s="33"/>
      <c r="O324" s="33">
        <v>100</v>
      </c>
      <c r="P324" s="33"/>
      <c r="Q324" s="33"/>
      <c r="R324" s="33"/>
      <c r="S324" s="34" t="str">
        <f t="shared" si="56"/>
        <v>2</v>
      </c>
      <c r="T324" s="35">
        <f t="shared" si="57"/>
        <v>100</v>
      </c>
      <c r="U324" s="36">
        <f>INDEX([1]ราคาที่ดิน!$B:$G,MATCH($C324,[1]ราคาที่ดิน!$A:$A,0),MATCH($B324,[1]ราคาที่ดิน!$B$1:$G$1,0))</f>
        <v>50</v>
      </c>
      <c r="V324" s="37">
        <f t="shared" si="66"/>
        <v>5000</v>
      </c>
      <c r="W324" s="31">
        <v>1</v>
      </c>
      <c r="X324" s="31">
        <v>105</v>
      </c>
      <c r="Y324" s="31" t="s">
        <v>66</v>
      </c>
      <c r="Z324" s="31" t="s">
        <v>304</v>
      </c>
      <c r="AA324" s="31"/>
      <c r="AB324" s="32" t="s">
        <v>303</v>
      </c>
      <c r="AC324" s="38">
        <v>1</v>
      </c>
      <c r="AD324" s="39" t="s">
        <v>73</v>
      </c>
      <c r="AE324" s="39" t="s">
        <v>94</v>
      </c>
      <c r="AF324" s="40" t="str">
        <f t="shared" si="58"/>
        <v>2</v>
      </c>
      <c r="AG324" s="41">
        <f t="shared" si="59"/>
        <v>96</v>
      </c>
      <c r="AH324" s="42"/>
      <c r="AI324" s="42">
        <v>96</v>
      </c>
      <c r="AJ324" s="42"/>
      <c r="AK324" s="42"/>
      <c r="AL324" s="31">
        <v>20</v>
      </c>
      <c r="AM324" s="43" t="str">
        <f t="shared" si="60"/>
        <v>100</v>
      </c>
      <c r="AN324" s="44">
        <f>INDEX([1]ราคาสิ่งปลูกสร้าง!$D$6:$CC$47,MATCH($AD324,[1]ราคาสิ่งปลูกสร้าง!$B$6:$B$45,0),MATCH($C$7,[1]ราคาสิ่งปลูกสร้าง!$D$5:$CC$5,0))</f>
        <v>6500</v>
      </c>
      <c r="AO324" s="44">
        <f t="shared" si="61"/>
        <v>624000</v>
      </c>
      <c r="AP324" s="45">
        <f t="shared" si="62"/>
        <v>20</v>
      </c>
      <c r="AQ324" s="40">
        <f>IF(AP324=0,0,INDEX([1]ค่าเสื่อมสิ่งปลูกสร้าง!$A$5:$D$105,MATCH($AP324,[1]ค่าเสื่อมสิ่งปลูกสร้าง!$A$5:$A$105,0),MATCH(AE324,[1]ค่าเสื่อมสิ่งปลูกสร้าง!$A$3:$D$3)))</f>
        <v>30</v>
      </c>
      <c r="AR324" s="44">
        <f t="shared" si="67"/>
        <v>436800</v>
      </c>
      <c r="AS324" s="44">
        <f t="shared" si="68"/>
        <v>441800</v>
      </c>
      <c r="AT324" s="44">
        <f t="shared" si="69"/>
        <v>441800</v>
      </c>
      <c r="AU324" s="46">
        <v>0</v>
      </c>
      <c r="AV324" s="44">
        <f t="shared" si="63"/>
        <v>441800</v>
      </c>
      <c r="AW324" s="47" t="str">
        <f t="shared" si="64"/>
        <v>0.03</v>
      </c>
      <c r="AX324" s="48">
        <v>1</v>
      </c>
      <c r="AY324" s="48"/>
      <c r="AZ324" s="49">
        <v>0</v>
      </c>
      <c r="BA324" s="48"/>
      <c r="BB324" s="48"/>
      <c r="BC324" s="44">
        <f t="shared" si="65"/>
        <v>0</v>
      </c>
      <c r="BD324" s="50">
        <v>1</v>
      </c>
      <c r="BE324" s="51">
        <f>IF(AX324=1,0,IF(AY324=1,0,IF(BC324&gt;#REF!,#REF!,IF(OR(AZ324&gt;0,BD324&gt;0),BC324+([1]สูตร2!H312*(100%-AZ324)-BC324)*BD324,[1]สูตร2!H312*(100%-AZ324)))))</f>
        <v>0</v>
      </c>
      <c r="BF324" s="31"/>
    </row>
    <row r="325" spans="1:58" s="5" customFormat="1" ht="24" customHeight="1" x14ac:dyDescent="0.2">
      <c r="A325" s="31"/>
      <c r="B325" s="31" t="s">
        <v>65</v>
      </c>
      <c r="C325" s="31">
        <v>12522</v>
      </c>
      <c r="D325" s="31" t="s">
        <v>71</v>
      </c>
      <c r="E325" s="31" t="s">
        <v>302</v>
      </c>
      <c r="F325" s="31"/>
      <c r="G325" s="32" t="s">
        <v>303</v>
      </c>
      <c r="H325" s="31">
        <v>87</v>
      </c>
      <c r="I325" s="31" t="s">
        <v>104</v>
      </c>
      <c r="J325" s="31" t="s">
        <v>80</v>
      </c>
      <c r="K325" s="31">
        <v>0</v>
      </c>
      <c r="L325" s="31">
        <v>0</v>
      </c>
      <c r="M325" s="31">
        <v>24</v>
      </c>
      <c r="N325" s="33"/>
      <c r="O325" s="33">
        <v>24</v>
      </c>
      <c r="P325" s="33"/>
      <c r="Q325" s="33"/>
      <c r="R325" s="33"/>
      <c r="S325" s="34" t="str">
        <f t="shared" si="56"/>
        <v>2</v>
      </c>
      <c r="T325" s="35">
        <f t="shared" si="57"/>
        <v>24</v>
      </c>
      <c r="U325" s="36">
        <f>INDEX([1]ราคาที่ดิน!$B:$G,MATCH($C325,[1]ราคาที่ดิน!$A:$A,0),MATCH($B325,[1]ราคาที่ดิน!$B$1:$G$1,0))</f>
        <v>50</v>
      </c>
      <c r="V325" s="37">
        <f t="shared" si="66"/>
        <v>1200</v>
      </c>
      <c r="W325" s="31">
        <v>2</v>
      </c>
      <c r="X325" s="31">
        <v>105</v>
      </c>
      <c r="Y325" s="31" t="s">
        <v>66</v>
      </c>
      <c r="Z325" s="31" t="s">
        <v>304</v>
      </c>
      <c r="AA325" s="31"/>
      <c r="AB325" s="32" t="s">
        <v>303</v>
      </c>
      <c r="AC325" s="38">
        <v>1</v>
      </c>
      <c r="AD325" s="39" t="s">
        <v>75</v>
      </c>
      <c r="AE325" s="39" t="s">
        <v>76</v>
      </c>
      <c r="AF325" s="40" t="str">
        <f t="shared" si="58"/>
        <v>1</v>
      </c>
      <c r="AG325" s="41">
        <f t="shared" si="59"/>
        <v>67.5</v>
      </c>
      <c r="AH325" s="42">
        <v>67.5</v>
      </c>
      <c r="AI325" s="42"/>
      <c r="AJ325" s="42"/>
      <c r="AK325" s="42"/>
      <c r="AL325" s="31">
        <v>20</v>
      </c>
      <c r="AM325" s="43" t="str">
        <f t="shared" si="60"/>
        <v>100</v>
      </c>
      <c r="AN325" s="44">
        <f>INDEX([1]ราคาสิ่งปลูกสร้าง!$D$6:$CC$47,MATCH($AD325,[1]ราคาสิ่งปลูกสร้าง!$B$6:$B$45,0),MATCH($C$7,[1]ราคาสิ่งปลูกสร้าง!$D$5:$CC$5,0))</f>
        <v>5400</v>
      </c>
      <c r="AO325" s="44">
        <f t="shared" si="61"/>
        <v>364500</v>
      </c>
      <c r="AP325" s="45">
        <f t="shared" si="62"/>
        <v>20</v>
      </c>
      <c r="AQ325" s="40">
        <f>IF(AP325=0,0,INDEX([1]ค่าเสื่อมสิ่งปลูกสร้าง!$A$5:$D$105,MATCH($AP325,[1]ค่าเสื่อมสิ่งปลูกสร้าง!$A$5:$A$105,0),MATCH(AE325,[1]ค่าเสื่อมสิ่งปลูกสร้าง!$A$3:$D$3)))</f>
        <v>93</v>
      </c>
      <c r="AR325" s="44">
        <f t="shared" si="67"/>
        <v>25515.000000000004</v>
      </c>
      <c r="AS325" s="44">
        <f t="shared" si="68"/>
        <v>26715.000000000004</v>
      </c>
      <c r="AT325" s="44">
        <f t="shared" si="69"/>
        <v>26715.000000000004</v>
      </c>
      <c r="AU325" s="46">
        <v>0</v>
      </c>
      <c r="AV325" s="44">
        <f t="shared" si="63"/>
        <v>26715.000000000004</v>
      </c>
      <c r="AW325" s="47" t="str">
        <f t="shared" si="64"/>
        <v>0.01</v>
      </c>
      <c r="AX325" s="48">
        <v>1</v>
      </c>
      <c r="AY325" s="48"/>
      <c r="AZ325" s="49">
        <v>0</v>
      </c>
      <c r="BA325" s="48"/>
      <c r="BB325" s="48"/>
      <c r="BC325" s="44">
        <f t="shared" si="65"/>
        <v>0</v>
      </c>
      <c r="BD325" s="50">
        <v>1</v>
      </c>
      <c r="BE325" s="51">
        <f>IF(AX325=1,0,IF(AY325=1,0,IF(BC325&gt;#REF!,#REF!,IF(OR(AZ325&gt;0,BD325&gt;0),BC325+([1]สูตร2!H313*(100%-AZ325)-BC325)*BD325,[1]สูตร2!H313*(100%-AZ325)))))</f>
        <v>0</v>
      </c>
      <c r="BF325" s="31"/>
    </row>
    <row r="326" spans="1:58" s="5" customFormat="1" ht="24" customHeight="1" x14ac:dyDescent="0.2">
      <c r="A326" s="31">
        <v>116</v>
      </c>
      <c r="B326" s="31" t="s">
        <v>65</v>
      </c>
      <c r="C326" s="31">
        <v>27499</v>
      </c>
      <c r="D326" s="31" t="s">
        <v>66</v>
      </c>
      <c r="E326" s="31" t="s">
        <v>305</v>
      </c>
      <c r="F326" s="31"/>
      <c r="G326" s="32" t="s">
        <v>306</v>
      </c>
      <c r="H326" s="31">
        <v>341</v>
      </c>
      <c r="I326" s="31">
        <v>-1464</v>
      </c>
      <c r="J326" s="31" t="s">
        <v>80</v>
      </c>
      <c r="K326" s="31">
        <v>34</v>
      </c>
      <c r="L326" s="31">
        <v>1</v>
      </c>
      <c r="M326" s="31">
        <v>57</v>
      </c>
      <c r="N326" s="33">
        <v>13757</v>
      </c>
      <c r="O326" s="33"/>
      <c r="P326" s="33"/>
      <c r="Q326" s="33"/>
      <c r="R326" s="33"/>
      <c r="S326" s="34" t="str">
        <f t="shared" si="56"/>
        <v>1</v>
      </c>
      <c r="T326" s="35">
        <f t="shared" si="57"/>
        <v>13757</v>
      </c>
      <c r="U326" s="36">
        <f>INDEX([1]ราคาที่ดิน!$B:$G,MATCH($C326,[1]ราคาที่ดิน!$A:$A,0),MATCH($B326,[1]ราคาที่ดิน!$B$1:$G$1,0))</f>
        <v>50</v>
      </c>
      <c r="V326" s="37">
        <f t="shared" si="66"/>
        <v>687850</v>
      </c>
      <c r="W326" s="31"/>
      <c r="X326" s="31"/>
      <c r="Y326" s="31"/>
      <c r="Z326" s="31"/>
      <c r="AA326" s="31"/>
      <c r="AB326" s="32"/>
      <c r="AC326" s="38">
        <v>2</v>
      </c>
      <c r="AD326" s="39"/>
      <c r="AE326" s="39"/>
      <c r="AF326" s="40" t="str">
        <f t="shared" si="58"/>
        <v/>
      </c>
      <c r="AG326" s="41" t="str">
        <f t="shared" si="59"/>
        <v/>
      </c>
      <c r="AH326" s="42"/>
      <c r="AI326" s="42"/>
      <c r="AJ326" s="42"/>
      <c r="AK326" s="42"/>
      <c r="AL326" s="31"/>
      <c r="AM326" s="43" t="str">
        <f t="shared" si="60"/>
        <v>100</v>
      </c>
      <c r="AN326" s="44">
        <f>INDEX([1]ราคาสิ่งปลูกสร้าง!$D$6:$CC$47,MATCH($AD326,[1]ราคาสิ่งปลูกสร้าง!$B$6:$B$45,0),MATCH($C$7,[1]ราคาสิ่งปลูกสร้าง!$D$5:$CC$5,0))</f>
        <v>0</v>
      </c>
      <c r="AO326" s="44">
        <f t="shared" si="61"/>
        <v>0</v>
      </c>
      <c r="AP326" s="45">
        <f t="shared" si="62"/>
        <v>0</v>
      </c>
      <c r="AQ326" s="40">
        <f>IF(AP326=0,0,INDEX([1]ค่าเสื่อมสิ่งปลูกสร้าง!$A$5:$D$105,MATCH($AP326,[1]ค่าเสื่อมสิ่งปลูกสร้าง!$A$5:$A$105,0),MATCH(AE326,[1]ค่าเสื่อมสิ่งปลูกสร้าง!$A$3:$D$3)))</f>
        <v>0</v>
      </c>
      <c r="AR326" s="44">
        <f t="shared" si="67"/>
        <v>0</v>
      </c>
      <c r="AS326" s="44">
        <f t="shared" si="68"/>
        <v>687850</v>
      </c>
      <c r="AT326" s="44">
        <f t="shared" si="69"/>
        <v>687850</v>
      </c>
      <c r="AU326" s="46">
        <v>0</v>
      </c>
      <c r="AV326" s="44">
        <f t="shared" si="63"/>
        <v>687850</v>
      </c>
      <c r="AW326" s="47" t="str">
        <f t="shared" si="64"/>
        <v>0.01</v>
      </c>
      <c r="AX326" s="48">
        <v>1</v>
      </c>
      <c r="AY326" s="48"/>
      <c r="AZ326" s="49">
        <v>0</v>
      </c>
      <c r="BA326" s="48"/>
      <c r="BB326" s="48"/>
      <c r="BC326" s="44">
        <f t="shared" si="65"/>
        <v>0</v>
      </c>
      <c r="BD326" s="50">
        <v>1</v>
      </c>
      <c r="BE326" s="51">
        <f>IF(AX326=1,0,IF(AY326=1,0,IF(BC326&gt;#REF!,#REF!,IF(OR(AZ326&gt;0,BD326&gt;0),BC326+([1]สูตร2!H314*(100%-AZ326)-BC326)*BD326,[1]สูตร2!H314*(100%-AZ326)))))</f>
        <v>0</v>
      </c>
      <c r="BF326" s="31"/>
    </row>
    <row r="327" spans="1:58" s="5" customFormat="1" ht="24" customHeight="1" x14ac:dyDescent="0.2">
      <c r="A327" s="31">
        <v>117</v>
      </c>
      <c r="B327" s="31" t="s">
        <v>65</v>
      </c>
      <c r="C327" s="31">
        <v>27500</v>
      </c>
      <c r="D327" s="31" t="s">
        <v>71</v>
      </c>
      <c r="E327" s="31" t="s">
        <v>307</v>
      </c>
      <c r="F327" s="31"/>
      <c r="G327" s="32" t="s">
        <v>306</v>
      </c>
      <c r="H327" s="31">
        <v>342</v>
      </c>
      <c r="I327" s="31">
        <v>-1465</v>
      </c>
      <c r="J327" s="31" t="s">
        <v>80</v>
      </c>
      <c r="K327" s="31">
        <v>10</v>
      </c>
      <c r="L327" s="31">
        <v>3</v>
      </c>
      <c r="M327" s="31">
        <v>25</v>
      </c>
      <c r="N327" s="33">
        <v>4325</v>
      </c>
      <c r="O327" s="33"/>
      <c r="P327" s="33"/>
      <c r="Q327" s="33"/>
      <c r="R327" s="33"/>
      <c r="S327" s="34" t="str">
        <f t="shared" si="56"/>
        <v>1</v>
      </c>
      <c r="T327" s="35">
        <f t="shared" si="57"/>
        <v>4325</v>
      </c>
      <c r="U327" s="36">
        <f>INDEX([1]ราคาที่ดิน!$B:$G,MATCH($C327,[1]ราคาที่ดิน!$A:$A,0),MATCH($B327,[1]ราคาที่ดิน!$B$1:$G$1,0))</f>
        <v>200</v>
      </c>
      <c r="V327" s="37">
        <f t="shared" si="66"/>
        <v>865000</v>
      </c>
      <c r="W327" s="31"/>
      <c r="X327" s="31"/>
      <c r="Y327" s="31"/>
      <c r="Z327" s="31"/>
      <c r="AA327" s="31"/>
      <c r="AB327" s="32"/>
      <c r="AC327" s="38"/>
      <c r="AD327" s="39"/>
      <c r="AE327" s="39"/>
      <c r="AF327" s="40" t="str">
        <f t="shared" si="58"/>
        <v/>
      </c>
      <c r="AG327" s="41" t="str">
        <f t="shared" si="59"/>
        <v/>
      </c>
      <c r="AH327" s="42"/>
      <c r="AI327" s="42"/>
      <c r="AJ327" s="42"/>
      <c r="AK327" s="42"/>
      <c r="AL327" s="31"/>
      <c r="AM327" s="43" t="str">
        <f t="shared" si="60"/>
        <v>100</v>
      </c>
      <c r="AN327" s="44">
        <f>INDEX([1]ราคาสิ่งปลูกสร้าง!$D$6:$CC$47,MATCH($AD327,[1]ราคาสิ่งปลูกสร้าง!$B$6:$B$45,0),MATCH($C$7,[1]ราคาสิ่งปลูกสร้าง!$D$5:$CC$5,0))</f>
        <v>0</v>
      </c>
      <c r="AO327" s="44">
        <f t="shared" si="61"/>
        <v>0</v>
      </c>
      <c r="AP327" s="45">
        <f t="shared" si="62"/>
        <v>0</v>
      </c>
      <c r="AQ327" s="40">
        <f>IF(AP327=0,0,INDEX([1]ค่าเสื่อมสิ่งปลูกสร้าง!$A$5:$D$105,MATCH($AP327,[1]ค่าเสื่อมสิ่งปลูกสร้าง!$A$5:$A$105,0),MATCH(AE327,[1]ค่าเสื่อมสิ่งปลูกสร้าง!$A$3:$D$3)))</f>
        <v>0</v>
      </c>
      <c r="AR327" s="44">
        <f t="shared" si="67"/>
        <v>0</v>
      </c>
      <c r="AS327" s="44">
        <f t="shared" si="68"/>
        <v>865000</v>
      </c>
      <c r="AT327" s="44">
        <f t="shared" si="69"/>
        <v>865000</v>
      </c>
      <c r="AU327" s="46">
        <v>0</v>
      </c>
      <c r="AV327" s="44">
        <f t="shared" si="63"/>
        <v>865000</v>
      </c>
      <c r="AW327" s="47" t="str">
        <f t="shared" si="64"/>
        <v>0.01</v>
      </c>
      <c r="AX327" s="48">
        <v>1</v>
      </c>
      <c r="AY327" s="48"/>
      <c r="AZ327" s="49">
        <v>0</v>
      </c>
      <c r="BA327" s="48"/>
      <c r="BB327" s="48"/>
      <c r="BC327" s="44">
        <f t="shared" si="65"/>
        <v>0</v>
      </c>
      <c r="BD327" s="50">
        <v>1</v>
      </c>
      <c r="BE327" s="51">
        <f>IF(AX327=1,0,IF(AY327=1,0,IF(BC327&gt;#REF!,#REF!,IF(OR(AZ327&gt;0,BD327&gt;0),BC327+([1]สูตร2!H315*(100%-AZ327)-BC327)*BD327,[1]สูตร2!H315*(100%-AZ327)))))</f>
        <v>0</v>
      </c>
      <c r="BF327" s="31"/>
    </row>
    <row r="328" spans="1:58" s="5" customFormat="1" ht="24" customHeight="1" x14ac:dyDescent="0.2">
      <c r="A328" s="31"/>
      <c r="B328" s="31" t="s">
        <v>65</v>
      </c>
      <c r="C328" s="31">
        <v>12764</v>
      </c>
      <c r="D328" s="31" t="s">
        <v>71</v>
      </c>
      <c r="E328" s="31" t="s">
        <v>307</v>
      </c>
      <c r="F328" s="31"/>
      <c r="G328" s="32" t="s">
        <v>306</v>
      </c>
      <c r="H328" s="31">
        <v>49</v>
      </c>
      <c r="I328" s="31">
        <v>249</v>
      </c>
      <c r="J328" s="31" t="s">
        <v>80</v>
      </c>
      <c r="K328" s="31">
        <v>0</v>
      </c>
      <c r="L328" s="31">
        <v>1</v>
      </c>
      <c r="M328" s="31">
        <v>0</v>
      </c>
      <c r="N328" s="33"/>
      <c r="O328" s="33">
        <v>100</v>
      </c>
      <c r="P328" s="33"/>
      <c r="Q328" s="33"/>
      <c r="R328" s="33"/>
      <c r="S328" s="34" t="str">
        <f t="shared" si="56"/>
        <v>2</v>
      </c>
      <c r="T328" s="35">
        <f t="shared" si="57"/>
        <v>100</v>
      </c>
      <c r="U328" s="36">
        <f>INDEX([1]ราคาที่ดิน!$B:$G,MATCH($C328,[1]ราคาที่ดิน!$A:$A,0),MATCH($B328,[1]ราคาที่ดิน!$B$1:$G$1,0))</f>
        <v>65</v>
      </c>
      <c r="V328" s="37">
        <f t="shared" si="66"/>
        <v>6500</v>
      </c>
      <c r="W328" s="31">
        <v>1</v>
      </c>
      <c r="X328" s="31">
        <v>108</v>
      </c>
      <c r="Y328" s="31" t="s">
        <v>71</v>
      </c>
      <c r="Z328" s="31" t="s">
        <v>307</v>
      </c>
      <c r="AA328" s="31"/>
      <c r="AB328" s="32" t="s">
        <v>306</v>
      </c>
      <c r="AC328" s="38">
        <v>2</v>
      </c>
      <c r="AD328" s="39" t="s">
        <v>73</v>
      </c>
      <c r="AE328" s="39" t="s">
        <v>74</v>
      </c>
      <c r="AF328" s="40" t="str">
        <f t="shared" si="58"/>
        <v>2</v>
      </c>
      <c r="AG328" s="41">
        <f t="shared" si="59"/>
        <v>140</v>
      </c>
      <c r="AH328" s="42"/>
      <c r="AI328" s="42">
        <v>140</v>
      </c>
      <c r="AJ328" s="42"/>
      <c r="AK328" s="42"/>
      <c r="AL328" s="31">
        <v>30</v>
      </c>
      <c r="AM328" s="43" t="str">
        <f t="shared" si="60"/>
        <v>100</v>
      </c>
      <c r="AN328" s="44">
        <f>INDEX([1]ราคาสิ่งปลูกสร้าง!$D$6:$CC$47,MATCH($AD328,[1]ราคาสิ่งปลูกสร้าง!$B$6:$B$45,0),MATCH($C$7,[1]ราคาสิ่งปลูกสร้าง!$D$5:$CC$5,0))</f>
        <v>6500</v>
      </c>
      <c r="AO328" s="44">
        <f t="shared" si="61"/>
        <v>910000</v>
      </c>
      <c r="AP328" s="45">
        <f t="shared" si="62"/>
        <v>30</v>
      </c>
      <c r="AQ328" s="40">
        <f>IF(AP328=0,0,INDEX([1]ค่าเสื่อมสิ่งปลูกสร้าง!$A$5:$D$105,MATCH($AP328,[1]ค่าเสื่อมสิ่งปลูกสร้าง!$A$5:$A$105,0),MATCH(AE328,[1]ค่าเสื่อมสิ่งปลูกสร้าง!$A$3:$D$3)))</f>
        <v>50</v>
      </c>
      <c r="AR328" s="44">
        <f t="shared" si="67"/>
        <v>455000</v>
      </c>
      <c r="AS328" s="44">
        <f t="shared" si="68"/>
        <v>461500</v>
      </c>
      <c r="AT328" s="44">
        <f t="shared" si="69"/>
        <v>461500</v>
      </c>
      <c r="AU328" s="46">
        <v>0</v>
      </c>
      <c r="AV328" s="44">
        <f t="shared" si="63"/>
        <v>461500</v>
      </c>
      <c r="AW328" s="47" t="str">
        <f t="shared" si="64"/>
        <v>0.02</v>
      </c>
      <c r="AX328" s="48">
        <v>1</v>
      </c>
      <c r="AY328" s="48"/>
      <c r="AZ328" s="49">
        <v>0</v>
      </c>
      <c r="BA328" s="48"/>
      <c r="BB328" s="48"/>
      <c r="BC328" s="44">
        <f t="shared" si="65"/>
        <v>0</v>
      </c>
      <c r="BD328" s="50">
        <v>1</v>
      </c>
      <c r="BE328" s="51">
        <f>IF(AX328=1,0,IF(AY328=1,0,IF(BC328&gt;#REF!,#REF!,IF(OR(AZ328&gt;0,BD328&gt;0),BC328+([1]สูตร2!H316*(100%-AZ328)-BC328)*BD328,[1]สูตร2!H316*(100%-AZ328)))))</f>
        <v>0</v>
      </c>
      <c r="BF328" s="31"/>
    </row>
    <row r="329" spans="1:58" s="5" customFormat="1" ht="24" customHeight="1" x14ac:dyDescent="0.2">
      <c r="A329" s="31"/>
      <c r="B329" s="31" t="s">
        <v>65</v>
      </c>
      <c r="C329" s="31">
        <v>12764</v>
      </c>
      <c r="D329" s="31" t="s">
        <v>71</v>
      </c>
      <c r="E329" s="31" t="s">
        <v>307</v>
      </c>
      <c r="F329" s="31"/>
      <c r="G329" s="32" t="s">
        <v>306</v>
      </c>
      <c r="H329" s="31">
        <v>49</v>
      </c>
      <c r="I329" s="31">
        <v>249</v>
      </c>
      <c r="J329" s="31" t="s">
        <v>80</v>
      </c>
      <c r="K329" s="31">
        <v>0</v>
      </c>
      <c r="L329" s="31">
        <v>0</v>
      </c>
      <c r="M329" s="31">
        <v>89</v>
      </c>
      <c r="N329" s="33"/>
      <c r="O329" s="33">
        <v>89</v>
      </c>
      <c r="P329" s="33"/>
      <c r="Q329" s="33"/>
      <c r="R329" s="33"/>
      <c r="S329" s="34" t="str">
        <f t="shared" si="56"/>
        <v>2</v>
      </c>
      <c r="T329" s="35">
        <f t="shared" si="57"/>
        <v>89</v>
      </c>
      <c r="U329" s="36">
        <f>INDEX([1]ราคาที่ดิน!$B:$G,MATCH($C329,[1]ราคาที่ดิน!$A:$A,0),MATCH($B329,[1]ราคาที่ดิน!$B$1:$G$1,0))</f>
        <v>65</v>
      </c>
      <c r="V329" s="37">
        <f t="shared" si="66"/>
        <v>5785</v>
      </c>
      <c r="W329" s="31">
        <v>2</v>
      </c>
      <c r="X329" s="31">
        <v>108</v>
      </c>
      <c r="Y329" s="31" t="s">
        <v>71</v>
      </c>
      <c r="Z329" s="31" t="s">
        <v>307</v>
      </c>
      <c r="AA329" s="31"/>
      <c r="AB329" s="32" t="s">
        <v>306</v>
      </c>
      <c r="AC329" s="38">
        <v>2</v>
      </c>
      <c r="AD329" s="39" t="s">
        <v>75</v>
      </c>
      <c r="AE329" s="39" t="s">
        <v>76</v>
      </c>
      <c r="AF329" s="40" t="str">
        <f t="shared" si="58"/>
        <v>1</v>
      </c>
      <c r="AG329" s="41">
        <f t="shared" si="59"/>
        <v>20</v>
      </c>
      <c r="AH329" s="42">
        <v>20</v>
      </c>
      <c r="AI329" s="42"/>
      <c r="AJ329" s="42"/>
      <c r="AK329" s="42"/>
      <c r="AL329" s="31">
        <v>30</v>
      </c>
      <c r="AM329" s="43" t="str">
        <f t="shared" si="60"/>
        <v>100</v>
      </c>
      <c r="AN329" s="44">
        <f>INDEX([1]ราคาสิ่งปลูกสร้าง!$D$6:$CC$47,MATCH($AD329,[1]ราคาสิ่งปลูกสร้าง!$B$6:$B$45,0),MATCH($C$7,[1]ราคาสิ่งปลูกสร้าง!$D$5:$CC$5,0))</f>
        <v>5400</v>
      </c>
      <c r="AO329" s="44">
        <f t="shared" si="61"/>
        <v>108000</v>
      </c>
      <c r="AP329" s="45">
        <f t="shared" si="62"/>
        <v>30</v>
      </c>
      <c r="AQ329" s="40">
        <f>IF(AP329=0,0,INDEX([1]ค่าเสื่อมสิ่งปลูกสร้าง!$A$5:$D$105,MATCH($AP329,[1]ค่าเสื่อมสิ่งปลูกสร้าง!$A$5:$A$105,0),MATCH(AE329,[1]ค่าเสื่อมสิ่งปลูกสร้าง!$A$3:$D$3)))</f>
        <v>93</v>
      </c>
      <c r="AR329" s="44">
        <f t="shared" si="67"/>
        <v>7560.0000000000009</v>
      </c>
      <c r="AS329" s="44">
        <f t="shared" si="68"/>
        <v>13345</v>
      </c>
      <c r="AT329" s="44">
        <f t="shared" si="69"/>
        <v>13345</v>
      </c>
      <c r="AU329" s="46">
        <v>0</v>
      </c>
      <c r="AV329" s="44">
        <f t="shared" si="63"/>
        <v>13345</v>
      </c>
      <c r="AW329" s="47" t="str">
        <f t="shared" si="64"/>
        <v>0.01</v>
      </c>
      <c r="AX329" s="48">
        <v>1</v>
      </c>
      <c r="AY329" s="48"/>
      <c r="AZ329" s="49">
        <v>0</v>
      </c>
      <c r="BA329" s="48"/>
      <c r="BB329" s="48"/>
      <c r="BC329" s="44">
        <f t="shared" si="65"/>
        <v>0</v>
      </c>
      <c r="BD329" s="50">
        <v>1</v>
      </c>
      <c r="BE329" s="51">
        <f>IF(AX329=1,0,IF(AY329=1,0,IF(BC329&gt;#REF!,#REF!,IF(OR(AZ329&gt;0,BD329&gt;0),BC329+([1]สูตร2!H317*(100%-AZ329)-BC329)*BD329,[1]สูตร2!H317*(100%-AZ329)))))</f>
        <v>0</v>
      </c>
      <c r="BF329" s="31"/>
    </row>
    <row r="330" spans="1:58" s="5" customFormat="1" ht="24" customHeight="1" x14ac:dyDescent="0.2">
      <c r="A330" s="31">
        <v>118</v>
      </c>
      <c r="B330" s="31" t="s">
        <v>65</v>
      </c>
      <c r="C330" s="31">
        <v>4755</v>
      </c>
      <c r="D330" s="31" t="s">
        <v>83</v>
      </c>
      <c r="E330" s="31" t="s">
        <v>308</v>
      </c>
      <c r="F330" s="31"/>
      <c r="G330" s="32" t="s">
        <v>306</v>
      </c>
      <c r="H330" s="31">
        <v>42</v>
      </c>
      <c r="I330" s="31">
        <v>-1100</v>
      </c>
      <c r="J330" s="31" t="s">
        <v>80</v>
      </c>
      <c r="K330" s="31">
        <v>12</v>
      </c>
      <c r="L330" s="31">
        <v>3</v>
      </c>
      <c r="M330" s="31">
        <v>42</v>
      </c>
      <c r="N330" s="33">
        <v>5142</v>
      </c>
      <c r="O330" s="33"/>
      <c r="P330" s="33"/>
      <c r="Q330" s="33"/>
      <c r="R330" s="33"/>
      <c r="S330" s="34" t="str">
        <f t="shared" si="56"/>
        <v>1</v>
      </c>
      <c r="T330" s="35">
        <f t="shared" si="57"/>
        <v>5142</v>
      </c>
      <c r="U330" s="36">
        <f>INDEX([1]ราคาที่ดิน!$B:$G,MATCH($C330,[1]ราคาที่ดิน!$A:$A,0),MATCH($B330,[1]ราคาที่ดิน!$B$1:$G$1,0))</f>
        <v>50</v>
      </c>
      <c r="V330" s="37">
        <f t="shared" si="66"/>
        <v>257100</v>
      </c>
      <c r="W330" s="31"/>
      <c r="X330" s="31"/>
      <c r="Y330" s="31"/>
      <c r="Z330" s="31"/>
      <c r="AA330" s="31"/>
      <c r="AB330" s="32"/>
      <c r="AC330" s="38"/>
      <c r="AD330" s="39"/>
      <c r="AE330" s="39"/>
      <c r="AF330" s="40" t="str">
        <f t="shared" si="58"/>
        <v/>
      </c>
      <c r="AG330" s="41" t="str">
        <f t="shared" si="59"/>
        <v/>
      </c>
      <c r="AH330" s="42"/>
      <c r="AI330" s="42"/>
      <c r="AJ330" s="42"/>
      <c r="AK330" s="42"/>
      <c r="AL330" s="31"/>
      <c r="AM330" s="43" t="str">
        <f t="shared" si="60"/>
        <v>100</v>
      </c>
      <c r="AN330" s="44">
        <f>INDEX([1]ราคาสิ่งปลูกสร้าง!$D$6:$CC$47,MATCH($AD330,[1]ราคาสิ่งปลูกสร้าง!$B$6:$B$45,0),MATCH($C$7,[1]ราคาสิ่งปลูกสร้าง!$D$5:$CC$5,0))</f>
        <v>0</v>
      </c>
      <c r="AO330" s="44">
        <f t="shared" si="61"/>
        <v>0</v>
      </c>
      <c r="AP330" s="45">
        <f t="shared" si="62"/>
        <v>0</v>
      </c>
      <c r="AQ330" s="40">
        <f>IF(AP330=0,0,INDEX([1]ค่าเสื่อมสิ่งปลูกสร้าง!$A$5:$D$105,MATCH($AP330,[1]ค่าเสื่อมสิ่งปลูกสร้าง!$A$5:$A$105,0),MATCH(AE330,[1]ค่าเสื่อมสิ่งปลูกสร้าง!$A$3:$D$3)))</f>
        <v>0</v>
      </c>
      <c r="AR330" s="44">
        <f t="shared" si="67"/>
        <v>0</v>
      </c>
      <c r="AS330" s="44">
        <f t="shared" si="68"/>
        <v>257100</v>
      </c>
      <c r="AT330" s="44">
        <f t="shared" si="69"/>
        <v>257100</v>
      </c>
      <c r="AU330" s="46">
        <v>0</v>
      </c>
      <c r="AV330" s="44">
        <f t="shared" si="63"/>
        <v>257100</v>
      </c>
      <c r="AW330" s="47" t="str">
        <f t="shared" si="64"/>
        <v>0.01</v>
      </c>
      <c r="AX330" s="48">
        <v>1</v>
      </c>
      <c r="AY330" s="48"/>
      <c r="AZ330" s="49">
        <v>0</v>
      </c>
      <c r="BA330" s="48"/>
      <c r="BB330" s="48"/>
      <c r="BC330" s="44">
        <f t="shared" si="65"/>
        <v>0</v>
      </c>
      <c r="BD330" s="50">
        <v>1</v>
      </c>
      <c r="BE330" s="51">
        <f>IF(AX330=1,0,IF(AY330=1,0,IF(BC330&gt;#REF!,#REF!,IF(OR(AZ330&gt;0,BD330&gt;0),BC330+([1]สูตร2!H318*(100%-AZ330)-BC330)*BD330,[1]สูตร2!H318*(100%-AZ330)))))</f>
        <v>0</v>
      </c>
      <c r="BF330" s="31"/>
    </row>
    <row r="331" spans="1:58" s="5" customFormat="1" ht="24" customHeight="1" x14ac:dyDescent="0.2">
      <c r="A331" s="31">
        <v>119</v>
      </c>
      <c r="B331" s="31" t="s">
        <v>65</v>
      </c>
      <c r="C331" s="31">
        <v>4682</v>
      </c>
      <c r="D331" s="31" t="s">
        <v>83</v>
      </c>
      <c r="E331" s="31" t="s">
        <v>309</v>
      </c>
      <c r="F331" s="31"/>
      <c r="G331" s="32" t="s">
        <v>310</v>
      </c>
      <c r="H331" s="31">
        <v>212</v>
      </c>
      <c r="I331" s="31">
        <v>-1396</v>
      </c>
      <c r="J331" s="31" t="s">
        <v>80</v>
      </c>
      <c r="K331" s="31">
        <v>9</v>
      </c>
      <c r="L331" s="31">
        <v>1</v>
      </c>
      <c r="M331" s="31">
        <v>96</v>
      </c>
      <c r="N331" s="33">
        <v>3796</v>
      </c>
      <c r="O331" s="33"/>
      <c r="P331" s="33"/>
      <c r="Q331" s="33"/>
      <c r="R331" s="33"/>
      <c r="S331" s="34" t="str">
        <f t="shared" si="56"/>
        <v>1</v>
      </c>
      <c r="T331" s="35">
        <f t="shared" si="57"/>
        <v>3796</v>
      </c>
      <c r="U331" s="36">
        <f>INDEX([1]ราคาที่ดิน!$B:$G,MATCH($C331,[1]ราคาที่ดิน!$A:$A,0),MATCH($B331,[1]ราคาที่ดิน!$B$1:$G$1,0))</f>
        <v>50</v>
      </c>
      <c r="V331" s="37">
        <f t="shared" si="66"/>
        <v>189800</v>
      </c>
      <c r="W331" s="31"/>
      <c r="X331" s="31"/>
      <c r="Y331" s="31"/>
      <c r="Z331" s="31"/>
      <c r="AA331" s="31"/>
      <c r="AB331" s="32"/>
      <c r="AC331" s="38"/>
      <c r="AD331" s="39"/>
      <c r="AE331" s="39"/>
      <c r="AF331" s="40" t="str">
        <f t="shared" si="58"/>
        <v/>
      </c>
      <c r="AG331" s="41" t="str">
        <f t="shared" si="59"/>
        <v/>
      </c>
      <c r="AH331" s="42"/>
      <c r="AI331" s="42"/>
      <c r="AJ331" s="42"/>
      <c r="AK331" s="42"/>
      <c r="AL331" s="31"/>
      <c r="AM331" s="43" t="str">
        <f t="shared" si="60"/>
        <v>100</v>
      </c>
      <c r="AN331" s="44">
        <f>INDEX([1]ราคาสิ่งปลูกสร้าง!$D$6:$CC$47,MATCH($AD331,[1]ราคาสิ่งปลูกสร้าง!$B$6:$B$45,0),MATCH($C$7,[1]ราคาสิ่งปลูกสร้าง!$D$5:$CC$5,0))</f>
        <v>0</v>
      </c>
      <c r="AO331" s="44">
        <f t="shared" si="61"/>
        <v>0</v>
      </c>
      <c r="AP331" s="45">
        <f t="shared" si="62"/>
        <v>0</v>
      </c>
      <c r="AQ331" s="40">
        <f>IF(AP331=0,0,INDEX([1]ค่าเสื่อมสิ่งปลูกสร้าง!$A$5:$D$105,MATCH($AP331,[1]ค่าเสื่อมสิ่งปลูกสร้าง!$A$5:$A$105,0),MATCH(AE331,[1]ค่าเสื่อมสิ่งปลูกสร้าง!$A$3:$D$3)))</f>
        <v>0</v>
      </c>
      <c r="AR331" s="44">
        <f t="shared" si="67"/>
        <v>0</v>
      </c>
      <c r="AS331" s="44">
        <f t="shared" si="68"/>
        <v>189800</v>
      </c>
      <c r="AT331" s="44">
        <f t="shared" si="69"/>
        <v>189800</v>
      </c>
      <c r="AU331" s="46">
        <v>0</v>
      </c>
      <c r="AV331" s="44">
        <f t="shared" si="63"/>
        <v>189800</v>
      </c>
      <c r="AW331" s="47" t="str">
        <f t="shared" si="64"/>
        <v>0.01</v>
      </c>
      <c r="AX331" s="48">
        <v>1</v>
      </c>
      <c r="AY331" s="48"/>
      <c r="AZ331" s="49">
        <v>0</v>
      </c>
      <c r="BA331" s="48"/>
      <c r="BB331" s="48"/>
      <c r="BC331" s="44">
        <f t="shared" si="65"/>
        <v>0</v>
      </c>
      <c r="BD331" s="50">
        <v>1</v>
      </c>
      <c r="BE331" s="51">
        <f>IF(AX331=1,0,IF(AY331=1,0,IF(BC331&gt;#REF!,#REF!,IF(OR(AZ331&gt;0,BD331&gt;0),BC331+([1]สูตร2!H319*(100%-AZ331)-BC331)*BD331,[1]สูตร2!H319*(100%-AZ331)))))</f>
        <v>0</v>
      </c>
      <c r="BF331" s="31"/>
    </row>
    <row r="332" spans="1:58" s="5" customFormat="1" ht="24" customHeight="1" x14ac:dyDescent="0.2">
      <c r="A332" s="31">
        <v>120</v>
      </c>
      <c r="B332" s="31" t="s">
        <v>65</v>
      </c>
      <c r="C332" s="31">
        <v>4975</v>
      </c>
      <c r="D332" s="31" t="s">
        <v>83</v>
      </c>
      <c r="E332" s="31" t="s">
        <v>311</v>
      </c>
      <c r="F332" s="31"/>
      <c r="G332" s="32" t="s">
        <v>310</v>
      </c>
      <c r="H332" s="31">
        <v>460</v>
      </c>
      <c r="I332" s="31">
        <v>3075</v>
      </c>
      <c r="J332" s="31" t="s">
        <v>80</v>
      </c>
      <c r="K332" s="31">
        <v>4</v>
      </c>
      <c r="L332" s="31">
        <v>3</v>
      </c>
      <c r="M332" s="31">
        <v>74</v>
      </c>
      <c r="N332" s="33">
        <v>1974</v>
      </c>
      <c r="O332" s="33"/>
      <c r="P332" s="33"/>
      <c r="Q332" s="33"/>
      <c r="R332" s="33"/>
      <c r="S332" s="34" t="str">
        <f t="shared" si="56"/>
        <v>1</v>
      </c>
      <c r="T332" s="35">
        <f t="shared" si="57"/>
        <v>1974</v>
      </c>
      <c r="U332" s="36">
        <f>INDEX([1]ราคาที่ดิน!$B:$G,MATCH($C332,[1]ราคาที่ดิน!$A:$A,0),MATCH($B332,[1]ราคาที่ดิน!$B$1:$G$1,0))</f>
        <v>50</v>
      </c>
      <c r="V332" s="37">
        <f t="shared" si="66"/>
        <v>98700</v>
      </c>
      <c r="W332" s="31"/>
      <c r="X332" s="31"/>
      <c r="Y332" s="31"/>
      <c r="Z332" s="31"/>
      <c r="AA332" s="31"/>
      <c r="AB332" s="32"/>
      <c r="AC332" s="38">
        <v>1</v>
      </c>
      <c r="AD332" s="39"/>
      <c r="AE332" s="39"/>
      <c r="AF332" s="40" t="str">
        <f t="shared" si="58"/>
        <v/>
      </c>
      <c r="AG332" s="41" t="str">
        <f t="shared" si="59"/>
        <v/>
      </c>
      <c r="AH332" s="42"/>
      <c r="AI332" s="42"/>
      <c r="AJ332" s="42"/>
      <c r="AK332" s="42"/>
      <c r="AL332" s="31"/>
      <c r="AM332" s="43" t="str">
        <f t="shared" si="60"/>
        <v>100</v>
      </c>
      <c r="AN332" s="44">
        <f>INDEX([1]ราคาสิ่งปลูกสร้าง!$D$6:$CC$47,MATCH($AD332,[1]ราคาสิ่งปลูกสร้าง!$B$6:$B$45,0),MATCH($C$7,[1]ราคาสิ่งปลูกสร้าง!$D$5:$CC$5,0))</f>
        <v>0</v>
      </c>
      <c r="AO332" s="44">
        <f t="shared" si="61"/>
        <v>0</v>
      </c>
      <c r="AP332" s="45">
        <f t="shared" si="62"/>
        <v>0</v>
      </c>
      <c r="AQ332" s="40">
        <f>IF(AP332=0,0,INDEX([1]ค่าเสื่อมสิ่งปลูกสร้าง!$A$5:$D$105,MATCH($AP332,[1]ค่าเสื่อมสิ่งปลูกสร้าง!$A$5:$A$105,0),MATCH(AE332,[1]ค่าเสื่อมสิ่งปลูกสร้าง!$A$3:$D$3)))</f>
        <v>0</v>
      </c>
      <c r="AR332" s="44">
        <f t="shared" si="67"/>
        <v>0</v>
      </c>
      <c r="AS332" s="44">
        <f t="shared" si="68"/>
        <v>98700</v>
      </c>
      <c r="AT332" s="44">
        <f t="shared" si="69"/>
        <v>98700</v>
      </c>
      <c r="AU332" s="46">
        <v>0</v>
      </c>
      <c r="AV332" s="44">
        <f t="shared" si="63"/>
        <v>98700</v>
      </c>
      <c r="AW332" s="47" t="str">
        <f t="shared" si="64"/>
        <v>0.01</v>
      </c>
      <c r="AX332" s="48">
        <v>1</v>
      </c>
      <c r="AY332" s="48"/>
      <c r="AZ332" s="49">
        <v>0</v>
      </c>
      <c r="BA332" s="48"/>
      <c r="BB332" s="48"/>
      <c r="BC332" s="44">
        <f t="shared" si="65"/>
        <v>0</v>
      </c>
      <c r="BD332" s="50">
        <v>1</v>
      </c>
      <c r="BE332" s="51">
        <f>IF(AX332=1,0,IF(AY332=1,0,IF(BC332&gt;#REF!,#REF!,IF(OR(AZ332&gt;0,BD332&gt;0),BC332+([1]สูตร2!H320*(100%-AZ332)-BC332)*BD332,[1]สูตร2!H320*(100%-AZ332)))))</f>
        <v>0</v>
      </c>
      <c r="BF332" s="31"/>
    </row>
    <row r="333" spans="1:58" s="5" customFormat="1" ht="24" customHeight="1" x14ac:dyDescent="0.2">
      <c r="A333" s="31">
        <v>121</v>
      </c>
      <c r="B333" s="31" t="s">
        <v>65</v>
      </c>
      <c r="C333" s="31">
        <v>3716</v>
      </c>
      <c r="D333" s="31" t="s">
        <v>83</v>
      </c>
      <c r="E333" s="31" t="s">
        <v>312</v>
      </c>
      <c r="F333" s="31"/>
      <c r="G333" s="32" t="s">
        <v>310</v>
      </c>
      <c r="H333" s="31">
        <v>468</v>
      </c>
      <c r="I333" s="31">
        <v>3140</v>
      </c>
      <c r="J333" s="31" t="s">
        <v>80</v>
      </c>
      <c r="K333" s="31">
        <v>4</v>
      </c>
      <c r="L333" s="31">
        <v>0</v>
      </c>
      <c r="M333" s="31">
        <v>0</v>
      </c>
      <c r="N333" s="33">
        <v>1600</v>
      </c>
      <c r="O333" s="33"/>
      <c r="P333" s="33"/>
      <c r="Q333" s="33"/>
      <c r="R333" s="33"/>
      <c r="S333" s="34" t="str">
        <f t="shared" si="56"/>
        <v>1</v>
      </c>
      <c r="T333" s="35">
        <f t="shared" si="57"/>
        <v>1600</v>
      </c>
      <c r="U333" s="36">
        <f>INDEX([1]ราคาที่ดิน!$B:$G,MATCH($C333,[1]ราคาที่ดิน!$A:$A,0),MATCH($B333,[1]ราคาที่ดิน!$B$1:$G$1,0))</f>
        <v>50</v>
      </c>
      <c r="V333" s="37">
        <f t="shared" si="66"/>
        <v>80000</v>
      </c>
      <c r="W333" s="31"/>
      <c r="X333" s="31"/>
      <c r="Y333" s="31"/>
      <c r="Z333" s="31"/>
      <c r="AA333" s="31"/>
      <c r="AB333" s="32"/>
      <c r="AC333" s="38">
        <v>1</v>
      </c>
      <c r="AD333" s="39"/>
      <c r="AE333" s="39"/>
      <c r="AF333" s="40" t="str">
        <f t="shared" si="58"/>
        <v/>
      </c>
      <c r="AG333" s="41" t="str">
        <f t="shared" si="59"/>
        <v/>
      </c>
      <c r="AH333" s="42"/>
      <c r="AI333" s="42"/>
      <c r="AJ333" s="42"/>
      <c r="AK333" s="42"/>
      <c r="AL333" s="31"/>
      <c r="AM333" s="43" t="str">
        <f t="shared" si="60"/>
        <v>100</v>
      </c>
      <c r="AN333" s="44">
        <f>INDEX([1]ราคาสิ่งปลูกสร้าง!$D$6:$CC$47,MATCH($AD333,[1]ราคาสิ่งปลูกสร้าง!$B$6:$B$45,0),MATCH($C$7,[1]ราคาสิ่งปลูกสร้าง!$D$5:$CC$5,0))</f>
        <v>0</v>
      </c>
      <c r="AO333" s="44">
        <f t="shared" si="61"/>
        <v>0</v>
      </c>
      <c r="AP333" s="45">
        <f t="shared" si="62"/>
        <v>0</v>
      </c>
      <c r="AQ333" s="40">
        <f>IF(AP333=0,0,INDEX([1]ค่าเสื่อมสิ่งปลูกสร้าง!$A$5:$D$105,MATCH($AP333,[1]ค่าเสื่อมสิ่งปลูกสร้าง!$A$5:$A$105,0),MATCH(AE333,[1]ค่าเสื่อมสิ่งปลูกสร้าง!$A$3:$D$3)))</f>
        <v>0</v>
      </c>
      <c r="AR333" s="44">
        <f t="shared" si="67"/>
        <v>0</v>
      </c>
      <c r="AS333" s="44">
        <f t="shared" si="68"/>
        <v>80000</v>
      </c>
      <c r="AT333" s="44">
        <f t="shared" si="69"/>
        <v>80000</v>
      </c>
      <c r="AU333" s="46">
        <v>0</v>
      </c>
      <c r="AV333" s="44">
        <f t="shared" si="63"/>
        <v>80000</v>
      </c>
      <c r="AW333" s="47" t="str">
        <f t="shared" si="64"/>
        <v>0.01</v>
      </c>
      <c r="AX333" s="48">
        <v>1</v>
      </c>
      <c r="AY333" s="48"/>
      <c r="AZ333" s="49">
        <v>0</v>
      </c>
      <c r="BA333" s="48"/>
      <c r="BB333" s="48"/>
      <c r="BC333" s="44">
        <f t="shared" si="65"/>
        <v>0</v>
      </c>
      <c r="BD333" s="50">
        <v>1</v>
      </c>
      <c r="BE333" s="51">
        <f>IF(AX333=1,0,IF(AY333=1,0,IF(BC333&gt;#REF!,#REF!,IF(OR(AZ333&gt;0,BD333&gt;0),BC333+([1]สูตร2!H321*(100%-AZ333)-BC333)*BD333,[1]สูตร2!H321*(100%-AZ333)))))</f>
        <v>0</v>
      </c>
      <c r="BF333" s="31"/>
    </row>
    <row r="334" spans="1:58" s="5" customFormat="1" ht="24" customHeight="1" x14ac:dyDescent="0.2">
      <c r="A334" s="31">
        <v>122</v>
      </c>
      <c r="B334" s="31" t="s">
        <v>65</v>
      </c>
      <c r="C334" s="31">
        <v>3718</v>
      </c>
      <c r="D334" s="31" t="s">
        <v>83</v>
      </c>
      <c r="E334" s="31" t="s">
        <v>313</v>
      </c>
      <c r="F334" s="31"/>
      <c r="G334" s="32" t="s">
        <v>310</v>
      </c>
      <c r="H334" s="31">
        <v>470</v>
      </c>
      <c r="I334" s="31">
        <v>3142</v>
      </c>
      <c r="J334" s="31" t="s">
        <v>80</v>
      </c>
      <c r="K334" s="31">
        <v>4</v>
      </c>
      <c r="L334" s="31">
        <v>0</v>
      </c>
      <c r="M334" s="31">
        <v>0</v>
      </c>
      <c r="N334" s="33">
        <v>1600</v>
      </c>
      <c r="O334" s="33"/>
      <c r="P334" s="33"/>
      <c r="Q334" s="33"/>
      <c r="R334" s="33"/>
      <c r="S334" s="34" t="str">
        <f t="shared" si="56"/>
        <v>1</v>
      </c>
      <c r="T334" s="35">
        <f t="shared" si="57"/>
        <v>1600</v>
      </c>
      <c r="U334" s="36">
        <f>INDEX([1]ราคาที่ดิน!$B:$G,MATCH($C334,[1]ราคาที่ดิน!$A:$A,0),MATCH($B334,[1]ราคาที่ดิน!$B$1:$G$1,0))</f>
        <v>200</v>
      </c>
      <c r="V334" s="37">
        <f t="shared" si="66"/>
        <v>320000</v>
      </c>
      <c r="W334" s="31"/>
      <c r="X334" s="31"/>
      <c r="Y334" s="31"/>
      <c r="Z334" s="31"/>
      <c r="AA334" s="31"/>
      <c r="AB334" s="32"/>
      <c r="AC334" s="38"/>
      <c r="AD334" s="39"/>
      <c r="AE334" s="39"/>
      <c r="AF334" s="40" t="str">
        <f t="shared" si="58"/>
        <v/>
      </c>
      <c r="AG334" s="41" t="str">
        <f t="shared" si="59"/>
        <v/>
      </c>
      <c r="AH334" s="42"/>
      <c r="AI334" s="42"/>
      <c r="AJ334" s="42"/>
      <c r="AK334" s="42"/>
      <c r="AL334" s="31"/>
      <c r="AM334" s="43" t="str">
        <f t="shared" si="60"/>
        <v>100</v>
      </c>
      <c r="AN334" s="44">
        <f>INDEX([1]ราคาสิ่งปลูกสร้าง!$D$6:$CC$47,MATCH($AD334,[1]ราคาสิ่งปลูกสร้าง!$B$6:$B$45,0),MATCH($C$7,[1]ราคาสิ่งปลูกสร้าง!$D$5:$CC$5,0))</f>
        <v>0</v>
      </c>
      <c r="AO334" s="44">
        <f t="shared" si="61"/>
        <v>0</v>
      </c>
      <c r="AP334" s="45">
        <f t="shared" si="62"/>
        <v>0</v>
      </c>
      <c r="AQ334" s="40">
        <f>IF(AP334=0,0,INDEX([1]ค่าเสื่อมสิ่งปลูกสร้าง!$A$5:$D$105,MATCH($AP334,[1]ค่าเสื่อมสิ่งปลูกสร้าง!$A$5:$A$105,0),MATCH(AE334,[1]ค่าเสื่อมสิ่งปลูกสร้าง!$A$3:$D$3)))</f>
        <v>0</v>
      </c>
      <c r="AR334" s="44">
        <f t="shared" si="67"/>
        <v>0</v>
      </c>
      <c r="AS334" s="44">
        <f t="shared" si="68"/>
        <v>320000</v>
      </c>
      <c r="AT334" s="44">
        <f t="shared" si="69"/>
        <v>320000</v>
      </c>
      <c r="AU334" s="46">
        <v>0</v>
      </c>
      <c r="AV334" s="44">
        <f t="shared" si="63"/>
        <v>320000</v>
      </c>
      <c r="AW334" s="47" t="str">
        <f t="shared" si="64"/>
        <v>0.01</v>
      </c>
      <c r="AX334" s="48">
        <v>1</v>
      </c>
      <c r="AY334" s="48"/>
      <c r="AZ334" s="49">
        <v>0</v>
      </c>
      <c r="BA334" s="48"/>
      <c r="BB334" s="48"/>
      <c r="BC334" s="44">
        <f t="shared" si="65"/>
        <v>0</v>
      </c>
      <c r="BD334" s="50">
        <v>1</v>
      </c>
      <c r="BE334" s="51">
        <f>IF(AX334=1,0,IF(AY334=1,0,IF(BC334&gt;#REF!,#REF!,IF(OR(AZ334&gt;0,BD334&gt;0),BC334+([1]สูตร2!H322*(100%-AZ334)-BC334)*BD334,[1]สูตร2!H322*(100%-AZ334)))))</f>
        <v>0</v>
      </c>
      <c r="BF334" s="31"/>
    </row>
    <row r="335" spans="1:58" s="5" customFormat="1" ht="24" customHeight="1" x14ac:dyDescent="0.2">
      <c r="A335" s="31"/>
      <c r="B335" s="31" t="s">
        <v>65</v>
      </c>
      <c r="C335" s="31">
        <v>3719</v>
      </c>
      <c r="D335" s="31" t="s">
        <v>83</v>
      </c>
      <c r="E335" s="31" t="s">
        <v>313</v>
      </c>
      <c r="F335" s="31"/>
      <c r="G335" s="32" t="s">
        <v>310</v>
      </c>
      <c r="H335" s="31">
        <v>372</v>
      </c>
      <c r="I335" s="31">
        <v>3143</v>
      </c>
      <c r="J335" s="31" t="s">
        <v>80</v>
      </c>
      <c r="K335" s="31">
        <v>4</v>
      </c>
      <c r="L335" s="31">
        <v>0</v>
      </c>
      <c r="M335" s="31">
        <v>0</v>
      </c>
      <c r="N335" s="33">
        <v>1600</v>
      </c>
      <c r="O335" s="33"/>
      <c r="P335" s="33"/>
      <c r="Q335" s="33"/>
      <c r="R335" s="33"/>
      <c r="S335" s="34" t="str">
        <f t="shared" ref="S335:S398" si="70">IF(N335&gt;=1,"1",IF(O335&gt;=1,"2",IF(P335&gt;=1,"3",IF(Q335&gt;=1,"4",IF(R335&gt;=1,"5","")))))</f>
        <v>1</v>
      </c>
      <c r="T335" s="35">
        <f t="shared" ref="T335:T398" si="71">N335+O335+P335+Q335+R335</f>
        <v>1600</v>
      </c>
      <c r="U335" s="36">
        <f>INDEX([1]ราคาที่ดิน!$B:$G,MATCH($C335,[1]ราคาที่ดิน!$A:$A,0),MATCH($B335,[1]ราคาที่ดิน!$B$1:$G$1,0))</f>
        <v>180</v>
      </c>
      <c r="V335" s="37">
        <f t="shared" si="66"/>
        <v>288000</v>
      </c>
      <c r="W335" s="31"/>
      <c r="X335" s="31"/>
      <c r="Y335" s="31"/>
      <c r="Z335" s="31"/>
      <c r="AA335" s="31"/>
      <c r="AB335" s="32"/>
      <c r="AC335" s="38"/>
      <c r="AD335" s="39"/>
      <c r="AE335" s="39"/>
      <c r="AF335" s="40" t="str">
        <f t="shared" ref="AF335:AF398" si="72">IF(AH335&gt;=1,"1",IF(AI335&gt;=1,"2",IF(AJ335&gt;=1,"3",IF(AK335&gt;=1,"4",""))))</f>
        <v/>
      </c>
      <c r="AG335" s="41" t="str">
        <f t="shared" ref="AG335:AG398" si="73">IF(AH335&gt;=1,AH335,IF(AI335&gt;=1,AI335,IF(AJ335&gt;=1,AJ335,IF(AK335&gt;=1,AK335,""))))</f>
        <v/>
      </c>
      <c r="AH335" s="42"/>
      <c r="AI335" s="42"/>
      <c r="AJ335" s="42"/>
      <c r="AK335" s="42"/>
      <c r="AL335" s="31"/>
      <c r="AM335" s="43" t="str">
        <f t="shared" ref="AM335:AM398" si="74">IF(OR(S335&gt;=1,AF335&gt;=1),"100","")</f>
        <v>100</v>
      </c>
      <c r="AN335" s="44">
        <f>INDEX([1]ราคาสิ่งปลูกสร้าง!$D$6:$CC$47,MATCH($AD335,[1]ราคาสิ่งปลูกสร้าง!$B$6:$B$45,0),MATCH($C$7,[1]ราคาสิ่งปลูกสร้าง!$D$5:$CC$5,0))</f>
        <v>0</v>
      </c>
      <c r="AO335" s="44">
        <f t="shared" ref="AO335:AO398" si="75">(AH335+AI335+AJ335+AK335)*$AN335</f>
        <v>0</v>
      </c>
      <c r="AP335" s="45">
        <f t="shared" ref="AP335:AP398" si="76">AL335</f>
        <v>0</v>
      </c>
      <c r="AQ335" s="40">
        <f>IF(AP335=0,0,INDEX([1]ค่าเสื่อมสิ่งปลูกสร้าง!$A$5:$D$105,MATCH($AP335,[1]ค่าเสื่อมสิ่งปลูกสร้าง!$A$5:$A$105,0),MATCH(AE335,[1]ค่าเสื่อมสิ่งปลูกสร้าง!$A$3:$D$3)))</f>
        <v>0</v>
      </c>
      <c r="AR335" s="44">
        <f t="shared" si="67"/>
        <v>0</v>
      </c>
      <c r="AS335" s="44">
        <f t="shared" si="68"/>
        <v>288000</v>
      </c>
      <c r="AT335" s="44">
        <f t="shared" si="69"/>
        <v>288000</v>
      </c>
      <c r="AU335" s="46">
        <v>0</v>
      </c>
      <c r="AV335" s="44">
        <f t="shared" ref="AV335:AV398" si="77">IF($AT335-$AU335&lt;0,0,$AT335-$AU335)</f>
        <v>288000</v>
      </c>
      <c r="AW335" s="47" t="str">
        <f t="shared" ref="AW335:AW398" si="78">IF(OR(N335&gt;=1,AH335&gt;=1)*AND(AV335=0),"0",IF(OR(N335&gt;=1,AH335&gt;=1)*AND(AV335&lt;=75000000),"0.01",IF(OR(N335&gt;=1,AH335&gt;=1)*AND(AV335&lt;=100000000),"0.01/0.03",IF(OR(N335&gt;=1,AH335&gt;=1)*AND(AV335&lt;=500000000),"0.01/0.03/0.05",IF(OR(N335&gt;=1,AH335&gt;=1)*AND(AV335&lt;=1000000000),"0.01/0.03/0.05/0.07",IF(OR(N335&gt;=1,AH335&gt;=1)*AND(AV335&gt;100000000),"0.01/0.03/0.05/0.07/0.1",IF(AND(AC335=1,AV335=0),"0",IF(AND(AC335=1,AV335&lt;=25000000),"0.03",IF(AND(AC335=1,AV335&lt;=50000000),"0.03/0.05",IF(AND(AC335=1,AV335&gt;50000000),"0.03/0.05/0.1",IF(AND(AC335=2,AV335=0),"0",IF(AND(AC335=2,AV335&lt;=40000000),"0.02",IF(AND(AC335=2,AV335&lt;=65000000),"0.02/0.03",IF(AND(AC335=2,AV335&lt;=90000000),"0.02/0.03/0.05",IF(AND(AC335=2,AV335&gt;90000000),"0.02/0.03/0.05/0.1",IF(AND(AC335=1,AV335&gt;50000000),"0.1",IF(OR(O335&gt;=1,AI335&gt;=1)*AND(AV335=0),"0",IF(OR(O335&gt;=1,AI335&gt;=1)*AND(AV335&lt;=50000000),"0.02",IF(OR(O335&gt;=1,AI335&gt;=1)*AND(AV335&lt;=75000000),"0.02/0.03",IF(OR(O335&gt;=1,AI335&gt;=1)*AND(AV335&lt;=100000000),"0.02/0.03/0.05",IF(OR(O335&gt;=1,AI335&gt;=1)*AND(AV335&gt;100000000),"0.02/0.03/0.05/0.1",IF(OR(P335&gt;=1,AJ335&gt;=1)*AND(AV335=0),"0",IF(OR(P335&gt;=1,AJ335&gt;=1)*AND(AV335&lt;=50000000),"0.3",IF(OR(P335&gt;=1,AJ335&gt;=1)*AND(AV335&lt;=200000000),"0.3/0.4",IF(OR(P335&gt;=1,AJ335&gt;=1)*AND(AV335&lt;=1000000000),"0.3/0.4/0.5",IF(OR(P335&gt;=1,AJ335&gt;=1)*AND(AV335&lt;=5000000000),"0.3/0.4/0.5/0.6",IF(OR(P335&gt;=1,AJ335&gt;=1)*AND(AV335&gt;5000000000),"0.3/0.4/0.5/0.6/0.7",IF(OR(Q335&gt;=1,AK335&gt;=1)*AND(AV335=0),"0",IF(OR(Q335&gt;=1,AK335&gt;=1)*AND(AV335&lt;=50000000),"0.3",IF(OR(Q335&gt;=1,AK335&gt;=1)*AND(AV335&lt;=200000000),"0.3/0.4",IF(OR(Q335&gt;=1,AK335&gt;=1)*AND(AV335&lt;=1000000000),"0.3/0.4/0.5",IF(OR(Q335&gt;=1,AK335&gt;=1)*AND(AV335&lt;=5000000000),"0.3/0.4/0.5/0.6",IF(OR(Q335&gt;=1,AK335&gt;=1)*AND(AV335&gt;5000000000),"0.3/0.4/0.5/0.6/0.7")))))))))))))))))))))))))))))))))</f>
        <v>0.01</v>
      </c>
      <c r="AX335" s="48">
        <v>1</v>
      </c>
      <c r="AY335" s="48"/>
      <c r="AZ335" s="49">
        <v>0</v>
      </c>
      <c r="BA335" s="48"/>
      <c r="BB335" s="48"/>
      <c r="BC335" s="44">
        <f t="shared" ref="BC335:BC398" si="79">BA335+BB335</f>
        <v>0</v>
      </c>
      <c r="BD335" s="50">
        <v>1</v>
      </c>
      <c r="BE335" s="51">
        <f>IF(AX335=1,0,IF(AY335=1,0,IF(BC335&gt;#REF!,#REF!,IF(OR(AZ335&gt;0,BD335&gt;0),BC335+([1]สูตร2!H323*(100%-AZ335)-BC335)*BD335,[1]สูตร2!H323*(100%-AZ335)))))</f>
        <v>0</v>
      </c>
      <c r="BF335" s="31"/>
    </row>
    <row r="336" spans="1:58" s="5" customFormat="1" ht="24" customHeight="1" x14ac:dyDescent="0.2">
      <c r="A336" s="31">
        <v>123</v>
      </c>
      <c r="B336" s="31" t="s">
        <v>65</v>
      </c>
      <c r="C336" s="31">
        <v>4974</v>
      </c>
      <c r="D336" s="31" t="s">
        <v>66</v>
      </c>
      <c r="E336" s="31" t="s">
        <v>314</v>
      </c>
      <c r="F336" s="31"/>
      <c r="G336" s="32" t="s">
        <v>310</v>
      </c>
      <c r="H336" s="31">
        <v>459</v>
      </c>
      <c r="I336" s="31">
        <v>3074</v>
      </c>
      <c r="J336" s="31" t="s">
        <v>80</v>
      </c>
      <c r="K336" s="31">
        <v>4</v>
      </c>
      <c r="L336" s="31">
        <v>3</v>
      </c>
      <c r="M336" s="31">
        <v>74</v>
      </c>
      <c r="N336" s="33">
        <v>1974</v>
      </c>
      <c r="O336" s="33"/>
      <c r="P336" s="33"/>
      <c r="Q336" s="33"/>
      <c r="R336" s="33"/>
      <c r="S336" s="34" t="str">
        <f t="shared" si="70"/>
        <v>1</v>
      </c>
      <c r="T336" s="35">
        <f t="shared" si="71"/>
        <v>1974</v>
      </c>
      <c r="U336" s="36">
        <f>INDEX([1]ราคาที่ดิน!$B:$G,MATCH($C336,[1]ราคาที่ดิน!$A:$A,0),MATCH($B336,[1]ราคาที่ดิน!$B$1:$G$1,0))</f>
        <v>180</v>
      </c>
      <c r="V336" s="37">
        <f t="shared" si="66"/>
        <v>355320</v>
      </c>
      <c r="W336" s="31"/>
      <c r="X336" s="31"/>
      <c r="Y336" s="31"/>
      <c r="Z336" s="31"/>
      <c r="AA336" s="31"/>
      <c r="AB336" s="32"/>
      <c r="AC336" s="38"/>
      <c r="AD336" s="39"/>
      <c r="AE336" s="39"/>
      <c r="AF336" s="40" t="str">
        <f t="shared" si="72"/>
        <v/>
      </c>
      <c r="AG336" s="41" t="str">
        <f t="shared" si="73"/>
        <v/>
      </c>
      <c r="AH336" s="42"/>
      <c r="AI336" s="42"/>
      <c r="AJ336" s="42"/>
      <c r="AK336" s="42"/>
      <c r="AL336" s="31"/>
      <c r="AM336" s="43" t="str">
        <f t="shared" si="74"/>
        <v>100</v>
      </c>
      <c r="AN336" s="44">
        <f>INDEX([1]ราคาสิ่งปลูกสร้าง!$D$6:$CC$47,MATCH($AD336,[1]ราคาสิ่งปลูกสร้าง!$B$6:$B$45,0),MATCH($C$7,[1]ราคาสิ่งปลูกสร้าง!$D$5:$CC$5,0))</f>
        <v>0</v>
      </c>
      <c r="AO336" s="44">
        <f t="shared" si="75"/>
        <v>0</v>
      </c>
      <c r="AP336" s="45">
        <f t="shared" si="76"/>
        <v>0</v>
      </c>
      <c r="AQ336" s="40">
        <f>IF(AP336=0,0,INDEX([1]ค่าเสื่อมสิ่งปลูกสร้าง!$A$5:$D$105,MATCH($AP336,[1]ค่าเสื่อมสิ่งปลูกสร้าง!$A$5:$A$105,0),MATCH(AE336,[1]ค่าเสื่อมสิ่งปลูกสร้าง!$A$3:$D$3)))</f>
        <v>0</v>
      </c>
      <c r="AR336" s="44">
        <f t="shared" si="67"/>
        <v>0</v>
      </c>
      <c r="AS336" s="44">
        <f t="shared" si="68"/>
        <v>355320</v>
      </c>
      <c r="AT336" s="44">
        <f t="shared" si="69"/>
        <v>355320</v>
      </c>
      <c r="AU336" s="46">
        <v>0</v>
      </c>
      <c r="AV336" s="44">
        <f t="shared" si="77"/>
        <v>355320</v>
      </c>
      <c r="AW336" s="47" t="str">
        <f t="shared" si="78"/>
        <v>0.01</v>
      </c>
      <c r="AX336" s="48">
        <v>1</v>
      </c>
      <c r="AY336" s="48"/>
      <c r="AZ336" s="49">
        <v>0</v>
      </c>
      <c r="BA336" s="48"/>
      <c r="BB336" s="48"/>
      <c r="BC336" s="44">
        <f t="shared" si="79"/>
        <v>0</v>
      </c>
      <c r="BD336" s="50">
        <v>1</v>
      </c>
      <c r="BE336" s="51">
        <f>IF(AX336=1,0,IF(AY336=1,0,IF(BC336&gt;#REF!,#REF!,IF(OR(AZ336&gt;0,BD336&gt;0),BC336+([1]สูตร2!H324*(100%-AZ336)-BC336)*BD336,[1]สูตร2!H324*(100%-AZ336)))))</f>
        <v>0</v>
      </c>
      <c r="BF336" s="31"/>
    </row>
    <row r="337" spans="1:58" s="5" customFormat="1" ht="24" customHeight="1" x14ac:dyDescent="0.2">
      <c r="A337" s="31"/>
      <c r="B337" s="31" t="s">
        <v>65</v>
      </c>
      <c r="C337" s="31">
        <v>4683</v>
      </c>
      <c r="D337" s="31" t="s">
        <v>66</v>
      </c>
      <c r="E337" s="31" t="s">
        <v>314</v>
      </c>
      <c r="F337" s="31"/>
      <c r="G337" s="32" t="s">
        <v>310</v>
      </c>
      <c r="H337" s="31">
        <v>365</v>
      </c>
      <c r="I337" s="31">
        <v>-1468</v>
      </c>
      <c r="J337" s="31" t="s">
        <v>80</v>
      </c>
      <c r="K337" s="31">
        <v>10</v>
      </c>
      <c r="L337" s="31">
        <v>0</v>
      </c>
      <c r="M337" s="31">
        <v>63</v>
      </c>
      <c r="N337" s="33">
        <v>4063</v>
      </c>
      <c r="O337" s="33"/>
      <c r="P337" s="33"/>
      <c r="Q337" s="33"/>
      <c r="R337" s="33"/>
      <c r="S337" s="34" t="str">
        <f t="shared" si="70"/>
        <v>1</v>
      </c>
      <c r="T337" s="35">
        <f t="shared" si="71"/>
        <v>4063</v>
      </c>
      <c r="U337" s="36">
        <f>INDEX([1]ราคาที่ดิน!$B:$G,MATCH($C337,[1]ราคาที่ดิน!$A:$A,0),MATCH($B337,[1]ราคาที่ดิน!$B$1:$G$1,0))</f>
        <v>180</v>
      </c>
      <c r="V337" s="37">
        <f t="shared" si="66"/>
        <v>731340</v>
      </c>
      <c r="W337" s="31"/>
      <c r="X337" s="31"/>
      <c r="Y337" s="31"/>
      <c r="Z337" s="31"/>
      <c r="AA337" s="31"/>
      <c r="AB337" s="32"/>
      <c r="AC337" s="38"/>
      <c r="AD337" s="39"/>
      <c r="AE337" s="39"/>
      <c r="AF337" s="40" t="str">
        <f t="shared" si="72"/>
        <v/>
      </c>
      <c r="AG337" s="41" t="str">
        <f t="shared" si="73"/>
        <v/>
      </c>
      <c r="AH337" s="42"/>
      <c r="AI337" s="42"/>
      <c r="AJ337" s="42"/>
      <c r="AK337" s="42"/>
      <c r="AL337" s="31"/>
      <c r="AM337" s="43" t="str">
        <f t="shared" si="74"/>
        <v>100</v>
      </c>
      <c r="AN337" s="44">
        <f>INDEX([1]ราคาสิ่งปลูกสร้าง!$D$6:$CC$47,MATCH($AD337,[1]ราคาสิ่งปลูกสร้าง!$B$6:$B$45,0),MATCH($C$7,[1]ราคาสิ่งปลูกสร้าง!$D$5:$CC$5,0))</f>
        <v>0</v>
      </c>
      <c r="AO337" s="44">
        <f t="shared" si="75"/>
        <v>0</v>
      </c>
      <c r="AP337" s="45">
        <f t="shared" si="76"/>
        <v>0</v>
      </c>
      <c r="AQ337" s="40">
        <f>IF(AP337=0,0,INDEX([1]ค่าเสื่อมสิ่งปลูกสร้าง!$A$5:$D$105,MATCH($AP337,[1]ค่าเสื่อมสิ่งปลูกสร้าง!$A$5:$A$105,0),MATCH(AE337,[1]ค่าเสื่อมสิ่งปลูกสร้าง!$A$3:$D$3)))</f>
        <v>0</v>
      </c>
      <c r="AR337" s="44">
        <f t="shared" si="67"/>
        <v>0</v>
      </c>
      <c r="AS337" s="44">
        <f t="shared" si="68"/>
        <v>731340</v>
      </c>
      <c r="AT337" s="44">
        <f t="shared" si="69"/>
        <v>731340</v>
      </c>
      <c r="AU337" s="46">
        <v>0</v>
      </c>
      <c r="AV337" s="44">
        <f t="shared" si="77"/>
        <v>731340</v>
      </c>
      <c r="AW337" s="47" t="str">
        <f t="shared" si="78"/>
        <v>0.01</v>
      </c>
      <c r="AX337" s="48">
        <v>1</v>
      </c>
      <c r="AY337" s="48"/>
      <c r="AZ337" s="49">
        <v>0</v>
      </c>
      <c r="BA337" s="48"/>
      <c r="BB337" s="48"/>
      <c r="BC337" s="44">
        <f t="shared" si="79"/>
        <v>0</v>
      </c>
      <c r="BD337" s="50">
        <v>1</v>
      </c>
      <c r="BE337" s="51">
        <f>IF(AX337=1,0,IF(AY337=1,0,IF(BC337&gt;#REF!,#REF!,IF(OR(AZ337&gt;0,BD337&gt;0),BC337+([1]สูตร2!H325*(100%-AZ337)-BC337)*BD337,[1]สูตร2!H325*(100%-AZ337)))))</f>
        <v>0</v>
      </c>
      <c r="BF337" s="31"/>
    </row>
    <row r="338" spans="1:58" s="5" customFormat="1" ht="24" customHeight="1" x14ac:dyDescent="0.2">
      <c r="A338" s="31"/>
      <c r="B338" s="31" t="s">
        <v>65</v>
      </c>
      <c r="C338" s="31">
        <v>3712</v>
      </c>
      <c r="D338" s="31" t="s">
        <v>66</v>
      </c>
      <c r="E338" s="31" t="s">
        <v>314</v>
      </c>
      <c r="F338" s="31"/>
      <c r="G338" s="32" t="s">
        <v>310</v>
      </c>
      <c r="H338" s="31">
        <v>7</v>
      </c>
      <c r="I338" s="31">
        <v>3124</v>
      </c>
      <c r="J338" s="31" t="s">
        <v>80</v>
      </c>
      <c r="K338" s="31">
        <v>0</v>
      </c>
      <c r="L338" s="31">
        <v>0</v>
      </c>
      <c r="M338" s="31">
        <v>71</v>
      </c>
      <c r="N338" s="33">
        <v>71</v>
      </c>
      <c r="O338" s="33"/>
      <c r="P338" s="33"/>
      <c r="Q338" s="33"/>
      <c r="R338" s="33"/>
      <c r="S338" s="34" t="str">
        <f t="shared" si="70"/>
        <v>1</v>
      </c>
      <c r="T338" s="35">
        <f t="shared" si="71"/>
        <v>71</v>
      </c>
      <c r="U338" s="36">
        <f>INDEX([1]ราคาที่ดิน!$B:$G,MATCH($C338,[1]ราคาที่ดิน!$A:$A,0),MATCH($B338,[1]ราคาที่ดิน!$B$1:$G$1,0))</f>
        <v>50</v>
      </c>
      <c r="V338" s="37">
        <f t="shared" si="66"/>
        <v>3550</v>
      </c>
      <c r="W338" s="31"/>
      <c r="X338" s="31"/>
      <c r="Y338" s="31"/>
      <c r="Z338" s="31"/>
      <c r="AA338" s="31"/>
      <c r="AB338" s="32"/>
      <c r="AC338" s="38"/>
      <c r="AD338" s="39"/>
      <c r="AE338" s="39"/>
      <c r="AF338" s="40" t="str">
        <f t="shared" si="72"/>
        <v/>
      </c>
      <c r="AG338" s="41" t="str">
        <f t="shared" si="73"/>
        <v/>
      </c>
      <c r="AH338" s="42"/>
      <c r="AI338" s="42"/>
      <c r="AJ338" s="42"/>
      <c r="AK338" s="42"/>
      <c r="AL338" s="31"/>
      <c r="AM338" s="43" t="str">
        <f t="shared" si="74"/>
        <v>100</v>
      </c>
      <c r="AN338" s="44">
        <f>INDEX([1]ราคาสิ่งปลูกสร้าง!$D$6:$CC$47,MATCH($AD338,[1]ราคาสิ่งปลูกสร้าง!$B$6:$B$45,0),MATCH($C$7,[1]ราคาสิ่งปลูกสร้าง!$D$5:$CC$5,0))</f>
        <v>0</v>
      </c>
      <c r="AO338" s="44">
        <f t="shared" si="75"/>
        <v>0</v>
      </c>
      <c r="AP338" s="45">
        <f t="shared" si="76"/>
        <v>0</v>
      </c>
      <c r="AQ338" s="40">
        <f>IF(AP338=0,0,INDEX([1]ค่าเสื่อมสิ่งปลูกสร้าง!$A$5:$D$105,MATCH($AP338,[1]ค่าเสื่อมสิ่งปลูกสร้าง!$A$5:$A$105,0),MATCH(AE338,[1]ค่าเสื่อมสิ่งปลูกสร้าง!$A$3:$D$3)))</f>
        <v>0</v>
      </c>
      <c r="AR338" s="44">
        <f t="shared" si="67"/>
        <v>0</v>
      </c>
      <c r="AS338" s="44">
        <f t="shared" si="68"/>
        <v>3550</v>
      </c>
      <c r="AT338" s="44">
        <f t="shared" si="69"/>
        <v>3550</v>
      </c>
      <c r="AU338" s="46">
        <v>0</v>
      </c>
      <c r="AV338" s="44">
        <f t="shared" si="77"/>
        <v>3550</v>
      </c>
      <c r="AW338" s="47" t="str">
        <f t="shared" si="78"/>
        <v>0.01</v>
      </c>
      <c r="AX338" s="48">
        <v>1</v>
      </c>
      <c r="AY338" s="48"/>
      <c r="AZ338" s="49">
        <v>0</v>
      </c>
      <c r="BA338" s="48"/>
      <c r="BB338" s="48"/>
      <c r="BC338" s="44">
        <f t="shared" si="79"/>
        <v>0</v>
      </c>
      <c r="BD338" s="50">
        <v>1</v>
      </c>
      <c r="BE338" s="51">
        <f>IF(AX338=1,0,IF(AY338=1,0,IF(BC338&gt;#REF!,#REF!,IF(OR(AZ338&gt;0,BD338&gt;0),BC338+([1]สูตร2!H326*(100%-AZ338)-BC338)*BD338,[1]สูตร2!H326*(100%-AZ338)))))</f>
        <v>0</v>
      </c>
      <c r="BF338" s="31"/>
    </row>
    <row r="339" spans="1:58" s="5" customFormat="1" ht="24" customHeight="1" x14ac:dyDescent="0.2">
      <c r="A339" s="31">
        <v>124</v>
      </c>
      <c r="B339" s="31" t="s">
        <v>65</v>
      </c>
      <c r="C339" s="31">
        <v>27504</v>
      </c>
      <c r="D339" s="31" t="s">
        <v>71</v>
      </c>
      <c r="E339" s="31" t="s">
        <v>315</v>
      </c>
      <c r="F339" s="31"/>
      <c r="G339" s="32" t="s">
        <v>310</v>
      </c>
      <c r="H339" s="31">
        <v>366</v>
      </c>
      <c r="I339" s="31">
        <v>1469</v>
      </c>
      <c r="J339" s="31" t="s">
        <v>316</v>
      </c>
      <c r="K339" s="31">
        <v>8</v>
      </c>
      <c r="L339" s="31">
        <v>2</v>
      </c>
      <c r="M339" s="31">
        <v>30</v>
      </c>
      <c r="N339" s="33">
        <v>3430</v>
      </c>
      <c r="O339" s="33"/>
      <c r="P339" s="33"/>
      <c r="Q339" s="33"/>
      <c r="R339" s="33"/>
      <c r="S339" s="34" t="str">
        <f t="shared" si="70"/>
        <v>1</v>
      </c>
      <c r="T339" s="35">
        <f t="shared" si="71"/>
        <v>3430</v>
      </c>
      <c r="U339" s="36">
        <f>INDEX([1]ราคาที่ดิน!$B:$G,MATCH($C339,[1]ราคาที่ดิน!$A:$A,0),MATCH($B339,[1]ราคาที่ดิน!$B$1:$G$1,0))</f>
        <v>65</v>
      </c>
      <c r="V339" s="37">
        <f t="shared" ref="V339:V402" si="80">$T339*$U339</f>
        <v>222950</v>
      </c>
      <c r="W339" s="31"/>
      <c r="X339" s="31"/>
      <c r="Y339" s="31"/>
      <c r="Z339" s="31"/>
      <c r="AA339" s="31"/>
      <c r="AB339" s="32"/>
      <c r="AC339" s="38"/>
      <c r="AD339" s="39"/>
      <c r="AE339" s="39"/>
      <c r="AF339" s="40" t="str">
        <f t="shared" si="72"/>
        <v/>
      </c>
      <c r="AG339" s="41" t="str">
        <f t="shared" si="73"/>
        <v/>
      </c>
      <c r="AH339" s="42"/>
      <c r="AI339" s="42"/>
      <c r="AJ339" s="42"/>
      <c r="AK339" s="42"/>
      <c r="AL339" s="31"/>
      <c r="AM339" s="43" t="str">
        <f t="shared" si="74"/>
        <v>100</v>
      </c>
      <c r="AN339" s="44">
        <f>INDEX([1]ราคาสิ่งปลูกสร้าง!$D$6:$CC$47,MATCH($AD339,[1]ราคาสิ่งปลูกสร้าง!$B$6:$B$45,0),MATCH($C$7,[1]ราคาสิ่งปลูกสร้าง!$D$5:$CC$5,0))</f>
        <v>0</v>
      </c>
      <c r="AO339" s="44">
        <f t="shared" si="75"/>
        <v>0</v>
      </c>
      <c r="AP339" s="45">
        <f t="shared" si="76"/>
        <v>0</v>
      </c>
      <c r="AQ339" s="40">
        <f>IF(AP339=0,0,INDEX([1]ค่าเสื่อมสิ่งปลูกสร้าง!$A$5:$D$105,MATCH($AP339,[1]ค่าเสื่อมสิ่งปลูกสร้าง!$A$5:$A$105,0),MATCH(AE339,[1]ค่าเสื่อมสิ่งปลูกสร้าง!$A$3:$D$3)))</f>
        <v>0</v>
      </c>
      <c r="AR339" s="44">
        <f t="shared" ref="AR339:AR402" si="81">$AO339*(100-$AQ339)%</f>
        <v>0</v>
      </c>
      <c r="AS339" s="44">
        <f t="shared" ref="AS339:AS402" si="82">$V339+$AR339</f>
        <v>222950</v>
      </c>
      <c r="AT339" s="44">
        <f t="shared" ref="AT339:AT402" si="83">IF($AM339%*$AS339,$AM339%*$AS339,0)</f>
        <v>222950</v>
      </c>
      <c r="AU339" s="46">
        <v>0</v>
      </c>
      <c r="AV339" s="44">
        <f t="shared" si="77"/>
        <v>222950</v>
      </c>
      <c r="AW339" s="47" t="str">
        <f t="shared" si="78"/>
        <v>0.01</v>
      </c>
      <c r="AX339" s="48">
        <v>1</v>
      </c>
      <c r="AY339" s="48"/>
      <c r="AZ339" s="49">
        <v>0</v>
      </c>
      <c r="BA339" s="48"/>
      <c r="BB339" s="48"/>
      <c r="BC339" s="44">
        <f t="shared" si="79"/>
        <v>0</v>
      </c>
      <c r="BD339" s="50">
        <v>1</v>
      </c>
      <c r="BE339" s="51">
        <f>IF(AX339=1,0,IF(AY339=1,0,IF(BC339&gt;#REF!,#REF!,IF(OR(AZ339&gt;0,BD339&gt;0),BC339+([1]สูตร2!H327*(100%-AZ339)-BC339)*BD339,[1]สูตร2!H327*(100%-AZ339)))))</f>
        <v>0</v>
      </c>
      <c r="BF339" s="31"/>
    </row>
    <row r="340" spans="1:58" s="5" customFormat="1" ht="24" customHeight="1" x14ac:dyDescent="0.2">
      <c r="A340" s="31">
        <v>125</v>
      </c>
      <c r="B340" s="31" t="s">
        <v>65</v>
      </c>
      <c r="C340" s="31">
        <v>3717</v>
      </c>
      <c r="D340" s="31" t="s">
        <v>66</v>
      </c>
      <c r="E340" s="31" t="s">
        <v>317</v>
      </c>
      <c r="F340" s="31"/>
      <c r="G340" s="32" t="s">
        <v>310</v>
      </c>
      <c r="H340" s="31">
        <v>469</v>
      </c>
      <c r="I340" s="31">
        <v>3141</v>
      </c>
      <c r="J340" s="31" t="s">
        <v>80</v>
      </c>
      <c r="K340" s="31">
        <v>4</v>
      </c>
      <c r="L340" s="31">
        <v>0</v>
      </c>
      <c r="M340" s="31">
        <v>0</v>
      </c>
      <c r="N340" s="33">
        <v>1600</v>
      </c>
      <c r="O340" s="33"/>
      <c r="P340" s="33"/>
      <c r="Q340" s="33"/>
      <c r="R340" s="33"/>
      <c r="S340" s="34" t="str">
        <f t="shared" si="70"/>
        <v>1</v>
      </c>
      <c r="T340" s="35">
        <f t="shared" si="71"/>
        <v>1600</v>
      </c>
      <c r="U340" s="36">
        <f>INDEX([1]ราคาที่ดิน!$B:$G,MATCH($C340,[1]ราคาที่ดิน!$A:$A,0),MATCH($B340,[1]ราคาที่ดิน!$B$1:$G$1,0))</f>
        <v>200</v>
      </c>
      <c r="V340" s="37">
        <f t="shared" si="80"/>
        <v>320000</v>
      </c>
      <c r="W340" s="31"/>
      <c r="X340" s="31"/>
      <c r="Y340" s="31"/>
      <c r="Z340" s="31"/>
      <c r="AA340" s="31"/>
      <c r="AB340" s="32"/>
      <c r="AC340" s="38"/>
      <c r="AD340" s="39"/>
      <c r="AE340" s="39"/>
      <c r="AF340" s="40" t="str">
        <f t="shared" si="72"/>
        <v/>
      </c>
      <c r="AG340" s="41" t="str">
        <f t="shared" si="73"/>
        <v/>
      </c>
      <c r="AH340" s="42"/>
      <c r="AI340" s="42"/>
      <c r="AJ340" s="42"/>
      <c r="AK340" s="42"/>
      <c r="AL340" s="31"/>
      <c r="AM340" s="43" t="str">
        <f t="shared" si="74"/>
        <v>100</v>
      </c>
      <c r="AN340" s="44">
        <f>INDEX([1]ราคาสิ่งปลูกสร้าง!$D$6:$CC$47,MATCH($AD340,[1]ราคาสิ่งปลูกสร้าง!$B$6:$B$45,0),MATCH($C$7,[1]ราคาสิ่งปลูกสร้าง!$D$5:$CC$5,0))</f>
        <v>0</v>
      </c>
      <c r="AO340" s="44">
        <f t="shared" si="75"/>
        <v>0</v>
      </c>
      <c r="AP340" s="45">
        <f t="shared" si="76"/>
        <v>0</v>
      </c>
      <c r="AQ340" s="40">
        <f>IF(AP340=0,0,INDEX([1]ค่าเสื่อมสิ่งปลูกสร้าง!$A$5:$D$105,MATCH($AP340,[1]ค่าเสื่อมสิ่งปลูกสร้าง!$A$5:$A$105,0),MATCH(AE340,[1]ค่าเสื่อมสิ่งปลูกสร้าง!$A$3:$D$3)))</f>
        <v>0</v>
      </c>
      <c r="AR340" s="44">
        <f t="shared" si="81"/>
        <v>0</v>
      </c>
      <c r="AS340" s="44">
        <f t="shared" si="82"/>
        <v>320000</v>
      </c>
      <c r="AT340" s="44">
        <f t="shared" si="83"/>
        <v>320000</v>
      </c>
      <c r="AU340" s="46">
        <v>0</v>
      </c>
      <c r="AV340" s="44">
        <f t="shared" si="77"/>
        <v>320000</v>
      </c>
      <c r="AW340" s="47" t="str">
        <f t="shared" si="78"/>
        <v>0.01</v>
      </c>
      <c r="AX340" s="48">
        <v>1</v>
      </c>
      <c r="AY340" s="48"/>
      <c r="AZ340" s="49">
        <v>0</v>
      </c>
      <c r="BA340" s="48"/>
      <c r="BB340" s="48"/>
      <c r="BC340" s="44">
        <f t="shared" si="79"/>
        <v>0</v>
      </c>
      <c r="BD340" s="50">
        <v>1</v>
      </c>
      <c r="BE340" s="51">
        <f>IF(AX340=1,0,IF(AY340=1,0,IF(BC340&gt;#REF!,#REF!,IF(OR(AZ340&gt;0,BD340&gt;0),BC340+([1]สูตร2!H328*(100%-AZ340)-BC340)*BD340,[1]สูตร2!H328*(100%-AZ340)))))</f>
        <v>0</v>
      </c>
      <c r="BF340" s="31"/>
    </row>
    <row r="341" spans="1:58" s="5" customFormat="1" ht="24" customHeight="1" x14ac:dyDescent="0.2">
      <c r="A341" s="31"/>
      <c r="B341" s="31" t="s">
        <v>65</v>
      </c>
      <c r="C341" s="31">
        <v>27478</v>
      </c>
      <c r="D341" s="31" t="s">
        <v>66</v>
      </c>
      <c r="E341" s="31" t="s">
        <v>317</v>
      </c>
      <c r="F341" s="31"/>
      <c r="G341" s="32" t="s">
        <v>310</v>
      </c>
      <c r="H341" s="31">
        <v>296</v>
      </c>
      <c r="I341" s="31">
        <v>-1443</v>
      </c>
      <c r="J341" s="31" t="s">
        <v>80</v>
      </c>
      <c r="K341" s="31">
        <v>0</v>
      </c>
      <c r="L341" s="31">
        <v>1</v>
      </c>
      <c r="M341" s="31">
        <v>63</v>
      </c>
      <c r="N341" s="33"/>
      <c r="O341" s="33"/>
      <c r="P341" s="33">
        <v>163</v>
      </c>
      <c r="Q341" s="33"/>
      <c r="R341" s="33"/>
      <c r="S341" s="34" t="str">
        <f t="shared" si="70"/>
        <v>3</v>
      </c>
      <c r="T341" s="35">
        <f t="shared" si="71"/>
        <v>163</v>
      </c>
      <c r="U341" s="36">
        <f>INDEX([1]ราคาที่ดิน!$B:$G,MATCH($C341,[1]ราคาที่ดิน!$A:$A,0),MATCH($B341,[1]ราคาที่ดิน!$B$1:$G$1,0))</f>
        <v>65</v>
      </c>
      <c r="V341" s="37">
        <f t="shared" si="80"/>
        <v>10595</v>
      </c>
      <c r="W341" s="31"/>
      <c r="X341" s="31"/>
      <c r="Y341" s="31"/>
      <c r="Z341" s="31"/>
      <c r="AA341" s="31"/>
      <c r="AB341" s="32"/>
      <c r="AC341" s="38"/>
      <c r="AD341" s="39"/>
      <c r="AE341" s="39"/>
      <c r="AF341" s="40" t="str">
        <f t="shared" si="72"/>
        <v/>
      </c>
      <c r="AG341" s="41" t="str">
        <f t="shared" si="73"/>
        <v/>
      </c>
      <c r="AH341" s="42"/>
      <c r="AI341" s="42"/>
      <c r="AJ341" s="42"/>
      <c r="AK341" s="42"/>
      <c r="AL341" s="31"/>
      <c r="AM341" s="43" t="str">
        <f t="shared" si="74"/>
        <v>100</v>
      </c>
      <c r="AN341" s="44">
        <f>INDEX([1]ราคาสิ่งปลูกสร้าง!$D$6:$CC$47,MATCH($AD341,[1]ราคาสิ่งปลูกสร้าง!$B$6:$B$45,0),MATCH($C$7,[1]ราคาสิ่งปลูกสร้าง!$D$5:$CC$5,0))</f>
        <v>0</v>
      </c>
      <c r="AO341" s="44">
        <f t="shared" si="75"/>
        <v>0</v>
      </c>
      <c r="AP341" s="45">
        <f t="shared" si="76"/>
        <v>0</v>
      </c>
      <c r="AQ341" s="40">
        <f>IF(AP341=0,0,INDEX([1]ค่าเสื่อมสิ่งปลูกสร้าง!$A$5:$D$105,MATCH($AP341,[1]ค่าเสื่อมสิ่งปลูกสร้าง!$A$5:$A$105,0),MATCH(AE341,[1]ค่าเสื่อมสิ่งปลูกสร้าง!$A$3:$D$3)))</f>
        <v>0</v>
      </c>
      <c r="AR341" s="44">
        <f t="shared" si="81"/>
        <v>0</v>
      </c>
      <c r="AS341" s="44">
        <f t="shared" si="82"/>
        <v>10595</v>
      </c>
      <c r="AT341" s="44">
        <f t="shared" si="83"/>
        <v>10595</v>
      </c>
      <c r="AU341" s="46">
        <v>0</v>
      </c>
      <c r="AV341" s="44">
        <f t="shared" si="77"/>
        <v>10595</v>
      </c>
      <c r="AW341" s="47" t="str">
        <f t="shared" si="78"/>
        <v>0.3</v>
      </c>
      <c r="AX341" s="48">
        <v>1</v>
      </c>
      <c r="AY341" s="48"/>
      <c r="AZ341" s="49">
        <v>0</v>
      </c>
      <c r="BA341" s="48"/>
      <c r="BB341" s="48"/>
      <c r="BC341" s="44">
        <f t="shared" si="79"/>
        <v>0</v>
      </c>
      <c r="BD341" s="50">
        <v>1</v>
      </c>
      <c r="BE341" s="51">
        <f>IF(AX341=1,0,IF(AY341=1,0,IF(BC341&gt;#REF!,#REF!,IF(OR(AZ341&gt;0,BD341&gt;0),BC341+([1]สูตร2!H329*(100%-AZ341)-BC341)*BD341,[1]สูตร2!H329*(100%-AZ341)))))</f>
        <v>0</v>
      </c>
      <c r="BF341" s="31"/>
    </row>
    <row r="342" spans="1:58" s="5" customFormat="1" ht="24" customHeight="1" x14ac:dyDescent="0.2">
      <c r="A342" s="31"/>
      <c r="B342" s="31" t="s">
        <v>65</v>
      </c>
      <c r="C342" s="31">
        <v>4684</v>
      </c>
      <c r="D342" s="31" t="s">
        <v>66</v>
      </c>
      <c r="E342" s="31" t="s">
        <v>317</v>
      </c>
      <c r="F342" s="31"/>
      <c r="G342" s="32" t="s">
        <v>310</v>
      </c>
      <c r="H342" s="31">
        <v>287</v>
      </c>
      <c r="I342" s="31">
        <v>-1346</v>
      </c>
      <c r="J342" s="31" t="s">
        <v>80</v>
      </c>
      <c r="K342" s="31">
        <v>4</v>
      </c>
      <c r="L342" s="31">
        <v>3</v>
      </c>
      <c r="M342" s="31">
        <v>73</v>
      </c>
      <c r="N342" s="33">
        <v>1973</v>
      </c>
      <c r="O342" s="33"/>
      <c r="P342" s="33"/>
      <c r="Q342" s="33"/>
      <c r="R342" s="33"/>
      <c r="S342" s="34" t="str">
        <f t="shared" si="70"/>
        <v>1</v>
      </c>
      <c r="T342" s="35">
        <f t="shared" si="71"/>
        <v>1973</v>
      </c>
      <c r="U342" s="36">
        <f>INDEX([1]ราคาที่ดิน!$B:$G,MATCH($C342,[1]ราคาที่ดิน!$A:$A,0),MATCH($B342,[1]ราคาที่ดิน!$B$1:$G$1,0))</f>
        <v>65</v>
      </c>
      <c r="V342" s="37">
        <f t="shared" si="80"/>
        <v>128245</v>
      </c>
      <c r="W342" s="31"/>
      <c r="X342" s="31"/>
      <c r="Y342" s="31"/>
      <c r="Z342" s="31"/>
      <c r="AA342" s="31"/>
      <c r="AB342" s="32"/>
      <c r="AC342" s="38"/>
      <c r="AD342" s="39"/>
      <c r="AE342" s="39"/>
      <c r="AF342" s="40" t="str">
        <f t="shared" si="72"/>
        <v/>
      </c>
      <c r="AG342" s="41" t="str">
        <f t="shared" si="73"/>
        <v/>
      </c>
      <c r="AH342" s="42"/>
      <c r="AI342" s="42"/>
      <c r="AJ342" s="42"/>
      <c r="AK342" s="42"/>
      <c r="AL342" s="31"/>
      <c r="AM342" s="43" t="str">
        <f t="shared" si="74"/>
        <v>100</v>
      </c>
      <c r="AN342" s="44">
        <f>INDEX([1]ราคาสิ่งปลูกสร้าง!$D$6:$CC$47,MATCH($AD342,[1]ราคาสิ่งปลูกสร้าง!$B$6:$B$45,0),MATCH($C$7,[1]ราคาสิ่งปลูกสร้าง!$D$5:$CC$5,0))</f>
        <v>0</v>
      </c>
      <c r="AO342" s="44">
        <f t="shared" si="75"/>
        <v>0</v>
      </c>
      <c r="AP342" s="45">
        <f t="shared" si="76"/>
        <v>0</v>
      </c>
      <c r="AQ342" s="40">
        <f>IF(AP342=0,0,INDEX([1]ค่าเสื่อมสิ่งปลูกสร้าง!$A$5:$D$105,MATCH($AP342,[1]ค่าเสื่อมสิ่งปลูกสร้าง!$A$5:$A$105,0),MATCH(AE342,[1]ค่าเสื่อมสิ่งปลูกสร้าง!$A$3:$D$3)))</f>
        <v>0</v>
      </c>
      <c r="AR342" s="44">
        <f t="shared" si="81"/>
        <v>0</v>
      </c>
      <c r="AS342" s="44">
        <f t="shared" si="82"/>
        <v>128245</v>
      </c>
      <c r="AT342" s="44">
        <f t="shared" si="83"/>
        <v>128245</v>
      </c>
      <c r="AU342" s="46">
        <v>0</v>
      </c>
      <c r="AV342" s="44">
        <f t="shared" si="77"/>
        <v>128245</v>
      </c>
      <c r="AW342" s="47" t="str">
        <f t="shared" si="78"/>
        <v>0.01</v>
      </c>
      <c r="AX342" s="48">
        <v>1</v>
      </c>
      <c r="AY342" s="48"/>
      <c r="AZ342" s="49">
        <v>0</v>
      </c>
      <c r="BA342" s="48"/>
      <c r="BB342" s="48"/>
      <c r="BC342" s="44">
        <f t="shared" si="79"/>
        <v>0</v>
      </c>
      <c r="BD342" s="50">
        <v>1</v>
      </c>
      <c r="BE342" s="51">
        <f>IF(AX342=1,0,IF(AY342=1,0,IF(BC342&gt;#REF!,#REF!,IF(OR(AZ342&gt;0,BD342&gt;0),BC342+([1]สูตร2!H330*(100%-AZ342)-BC342)*BD342,[1]สูตร2!H330*(100%-AZ342)))))</f>
        <v>0</v>
      </c>
      <c r="BF342" s="31"/>
    </row>
    <row r="343" spans="1:58" s="5" customFormat="1" ht="24" customHeight="1" x14ac:dyDescent="0.2">
      <c r="A343" s="31"/>
      <c r="B343" s="31" t="s">
        <v>93</v>
      </c>
      <c r="C343" s="31" t="s">
        <v>104</v>
      </c>
      <c r="D343" s="31" t="s">
        <v>104</v>
      </c>
      <c r="E343" s="31" t="s">
        <v>317</v>
      </c>
      <c r="F343" s="31"/>
      <c r="G343" s="32" t="s">
        <v>310</v>
      </c>
      <c r="H343" s="31" t="s">
        <v>104</v>
      </c>
      <c r="I343" s="31" t="s">
        <v>104</v>
      </c>
      <c r="J343" s="31" t="s">
        <v>80</v>
      </c>
      <c r="K343" s="31">
        <v>0</v>
      </c>
      <c r="L343" s="31">
        <v>0</v>
      </c>
      <c r="M343" s="31">
        <v>55</v>
      </c>
      <c r="N343" s="33"/>
      <c r="O343" s="33">
        <v>55</v>
      </c>
      <c r="P343" s="33"/>
      <c r="Q343" s="33"/>
      <c r="R343" s="33"/>
      <c r="S343" s="34" t="str">
        <f t="shared" si="70"/>
        <v>2</v>
      </c>
      <c r="T343" s="35">
        <f t="shared" si="71"/>
        <v>55</v>
      </c>
      <c r="U343" s="36">
        <f>INDEX([1]ราคาที่ดิน!$B:$G,MATCH($C343,[1]ราคาที่ดิน!$A:$A,0),MATCH($B343,[1]ราคาที่ดิน!$B$1:$G$1,0))</f>
        <v>100</v>
      </c>
      <c r="V343" s="37">
        <f t="shared" si="80"/>
        <v>5500</v>
      </c>
      <c r="W343" s="31">
        <v>1</v>
      </c>
      <c r="X343" s="31">
        <v>109</v>
      </c>
      <c r="Y343" s="31" t="s">
        <v>66</v>
      </c>
      <c r="Z343" s="31" t="s">
        <v>317</v>
      </c>
      <c r="AA343" s="31"/>
      <c r="AB343" s="32" t="s">
        <v>310</v>
      </c>
      <c r="AC343" s="38"/>
      <c r="AD343" s="39" t="s">
        <v>73</v>
      </c>
      <c r="AE343" s="39" t="s">
        <v>74</v>
      </c>
      <c r="AF343" s="40" t="str">
        <f t="shared" si="72"/>
        <v>2</v>
      </c>
      <c r="AG343" s="41">
        <f t="shared" si="73"/>
        <v>72</v>
      </c>
      <c r="AH343" s="42"/>
      <c r="AI343" s="42">
        <v>72</v>
      </c>
      <c r="AJ343" s="42"/>
      <c r="AK343" s="42"/>
      <c r="AL343" s="31">
        <v>10</v>
      </c>
      <c r="AM343" s="43" t="str">
        <f t="shared" si="74"/>
        <v>100</v>
      </c>
      <c r="AN343" s="44">
        <f>INDEX([1]ราคาสิ่งปลูกสร้าง!$D$6:$CC$47,MATCH($AD343,[1]ราคาสิ่งปลูกสร้าง!$B$6:$B$45,0),MATCH($C$7,[1]ราคาสิ่งปลูกสร้าง!$D$5:$CC$5,0))</f>
        <v>6500</v>
      </c>
      <c r="AO343" s="44">
        <f t="shared" si="75"/>
        <v>468000</v>
      </c>
      <c r="AP343" s="45">
        <f t="shared" si="76"/>
        <v>10</v>
      </c>
      <c r="AQ343" s="40">
        <f>IF(AP343=0,0,INDEX([1]ค่าเสื่อมสิ่งปลูกสร้าง!$A$5:$D$105,MATCH($AP343,[1]ค่าเสื่อมสิ่งปลูกสร้าง!$A$5:$A$105,0),MATCH(AE343,[1]ค่าเสื่อมสิ่งปลูกสร้าง!$A$3:$D$3)))</f>
        <v>10</v>
      </c>
      <c r="AR343" s="44">
        <f t="shared" si="81"/>
        <v>421200</v>
      </c>
      <c r="AS343" s="44">
        <f t="shared" si="82"/>
        <v>426700</v>
      </c>
      <c r="AT343" s="44">
        <f t="shared" si="83"/>
        <v>426700</v>
      </c>
      <c r="AU343" s="46">
        <v>0</v>
      </c>
      <c r="AV343" s="44">
        <f t="shared" si="77"/>
        <v>426700</v>
      </c>
      <c r="AW343" s="47" t="str">
        <f t="shared" si="78"/>
        <v>0.02</v>
      </c>
      <c r="AX343" s="48">
        <v>1</v>
      </c>
      <c r="AY343" s="48"/>
      <c r="AZ343" s="49">
        <v>0</v>
      </c>
      <c r="BA343" s="48"/>
      <c r="BB343" s="48"/>
      <c r="BC343" s="44">
        <f t="shared" si="79"/>
        <v>0</v>
      </c>
      <c r="BD343" s="50">
        <v>1</v>
      </c>
      <c r="BE343" s="51">
        <f>IF(AX343=1,0,IF(AY343=1,0,IF(BC343&gt;#REF!,#REF!,IF(OR(AZ343&gt;0,BD343&gt;0),BC343+([1]สูตร2!H331*(100%-AZ343)-BC343)*BD343,[1]สูตร2!H331*(100%-AZ343)))))</f>
        <v>0</v>
      </c>
      <c r="BF343" s="31"/>
    </row>
    <row r="344" spans="1:58" s="5" customFormat="1" ht="24" customHeight="1" x14ac:dyDescent="0.2">
      <c r="A344" s="31"/>
      <c r="B344" s="31" t="s">
        <v>93</v>
      </c>
      <c r="C344" s="31" t="s">
        <v>104</v>
      </c>
      <c r="D344" s="31" t="s">
        <v>104</v>
      </c>
      <c r="E344" s="31" t="s">
        <v>317</v>
      </c>
      <c r="F344" s="31"/>
      <c r="G344" s="32" t="s">
        <v>310</v>
      </c>
      <c r="H344" s="31" t="s">
        <v>104</v>
      </c>
      <c r="I344" s="31" t="s">
        <v>104</v>
      </c>
      <c r="J344" s="31" t="s">
        <v>80</v>
      </c>
      <c r="K344" s="31">
        <v>0</v>
      </c>
      <c r="L344" s="31">
        <v>0</v>
      </c>
      <c r="M344" s="31">
        <v>30</v>
      </c>
      <c r="N344" s="33"/>
      <c r="O344" s="33">
        <v>30</v>
      </c>
      <c r="P344" s="33"/>
      <c r="Q344" s="33"/>
      <c r="R344" s="33"/>
      <c r="S344" s="34" t="str">
        <f t="shared" si="70"/>
        <v>2</v>
      </c>
      <c r="T344" s="35">
        <f t="shared" si="71"/>
        <v>30</v>
      </c>
      <c r="U344" s="36">
        <f>INDEX([1]ราคาที่ดิน!$B:$G,MATCH($C344,[1]ราคาที่ดิน!$A:$A,0),MATCH($B344,[1]ราคาที่ดิน!$B$1:$G$1,0))</f>
        <v>100</v>
      </c>
      <c r="V344" s="37">
        <f t="shared" si="80"/>
        <v>3000</v>
      </c>
      <c r="W344" s="31">
        <v>2</v>
      </c>
      <c r="X344" s="31">
        <v>109</v>
      </c>
      <c r="Y344" s="31" t="s">
        <v>66</v>
      </c>
      <c r="Z344" s="31" t="s">
        <v>317</v>
      </c>
      <c r="AA344" s="31"/>
      <c r="AB344" s="32" t="s">
        <v>310</v>
      </c>
      <c r="AC344" s="38"/>
      <c r="AD344" s="39" t="s">
        <v>77</v>
      </c>
      <c r="AE344" s="39" t="s">
        <v>76</v>
      </c>
      <c r="AF344" s="40" t="str">
        <f t="shared" si="72"/>
        <v>1</v>
      </c>
      <c r="AG344" s="41">
        <f t="shared" si="73"/>
        <v>4</v>
      </c>
      <c r="AH344" s="42">
        <v>4</v>
      </c>
      <c r="AI344" s="42"/>
      <c r="AJ344" s="42"/>
      <c r="AK344" s="42"/>
      <c r="AL344" s="31">
        <v>10</v>
      </c>
      <c r="AM344" s="43" t="str">
        <f t="shared" si="74"/>
        <v>100</v>
      </c>
      <c r="AN344" s="44">
        <f>INDEX([1]ราคาสิ่งปลูกสร้าง!$D$6:$CC$47,MATCH($AD344,[1]ราคาสิ่งปลูกสร้าง!$B$6:$B$45,0),MATCH($C$7,[1]ราคาสิ่งปลูกสร้าง!$D$5:$CC$5,0))</f>
        <v>2050</v>
      </c>
      <c r="AO344" s="44">
        <f t="shared" si="75"/>
        <v>8200</v>
      </c>
      <c r="AP344" s="45">
        <f t="shared" si="76"/>
        <v>10</v>
      </c>
      <c r="AQ344" s="40">
        <f>IF(AP344=0,0,INDEX([1]ค่าเสื่อมสิ่งปลูกสร้าง!$A$5:$D$105,MATCH($AP344,[1]ค่าเสื่อมสิ่งปลูกสร้าง!$A$5:$A$105,0),MATCH(AE344,[1]ค่าเสื่อมสิ่งปลูกสร้าง!$A$3:$D$3)))</f>
        <v>40</v>
      </c>
      <c r="AR344" s="44">
        <f t="shared" si="81"/>
        <v>4920</v>
      </c>
      <c r="AS344" s="44">
        <f t="shared" si="82"/>
        <v>7920</v>
      </c>
      <c r="AT344" s="44">
        <f t="shared" si="83"/>
        <v>7920</v>
      </c>
      <c r="AU344" s="46">
        <v>0</v>
      </c>
      <c r="AV344" s="44">
        <f t="shared" si="77"/>
        <v>7920</v>
      </c>
      <c r="AW344" s="47" t="str">
        <f t="shared" si="78"/>
        <v>0.01</v>
      </c>
      <c r="AX344" s="48">
        <v>1</v>
      </c>
      <c r="AY344" s="48"/>
      <c r="AZ344" s="49">
        <v>0</v>
      </c>
      <c r="BA344" s="48"/>
      <c r="BB344" s="48"/>
      <c r="BC344" s="44">
        <f t="shared" si="79"/>
        <v>0</v>
      </c>
      <c r="BD344" s="50">
        <v>1</v>
      </c>
      <c r="BE344" s="51">
        <f>IF(AX344=1,0,IF(AY344=1,0,IF(BC344&gt;#REF!,#REF!,IF(OR(AZ344&gt;0,BD344&gt;0),BC344+([1]สูตร2!H332*(100%-AZ344)-BC344)*BD344,[1]สูตร2!H332*(100%-AZ344)))))</f>
        <v>0</v>
      </c>
      <c r="BF344" s="31"/>
    </row>
    <row r="345" spans="1:58" s="5" customFormat="1" ht="24" customHeight="1" x14ac:dyDescent="0.2">
      <c r="A345" s="31"/>
      <c r="B345" s="31" t="s">
        <v>93</v>
      </c>
      <c r="C345" s="31" t="s">
        <v>104</v>
      </c>
      <c r="D345" s="31" t="s">
        <v>104</v>
      </c>
      <c r="E345" s="31" t="s">
        <v>317</v>
      </c>
      <c r="F345" s="31"/>
      <c r="G345" s="32" t="s">
        <v>310</v>
      </c>
      <c r="H345" s="31" t="s">
        <v>104</v>
      </c>
      <c r="I345" s="31" t="s">
        <v>104</v>
      </c>
      <c r="J345" s="31" t="s">
        <v>80</v>
      </c>
      <c r="K345" s="31">
        <v>0</v>
      </c>
      <c r="L345" s="31">
        <v>0</v>
      </c>
      <c r="M345" s="31">
        <v>30</v>
      </c>
      <c r="N345" s="33"/>
      <c r="O345" s="33">
        <v>30</v>
      </c>
      <c r="P345" s="33"/>
      <c r="Q345" s="33"/>
      <c r="R345" s="33"/>
      <c r="S345" s="34" t="str">
        <f t="shared" si="70"/>
        <v>2</v>
      </c>
      <c r="T345" s="35">
        <f t="shared" si="71"/>
        <v>30</v>
      </c>
      <c r="U345" s="36">
        <f>INDEX([1]ราคาที่ดิน!$B:$G,MATCH($C345,[1]ราคาที่ดิน!$A:$A,0),MATCH($B345,[1]ราคาที่ดิน!$B$1:$G$1,0))</f>
        <v>100</v>
      </c>
      <c r="V345" s="37">
        <f t="shared" si="80"/>
        <v>3000</v>
      </c>
      <c r="W345" s="31">
        <v>3</v>
      </c>
      <c r="X345" s="31">
        <v>109</v>
      </c>
      <c r="Y345" s="31" t="s">
        <v>66</v>
      </c>
      <c r="Z345" s="31" t="s">
        <v>317</v>
      </c>
      <c r="AA345" s="31"/>
      <c r="AB345" s="32" t="s">
        <v>310</v>
      </c>
      <c r="AC345" s="38"/>
      <c r="AD345" s="39" t="s">
        <v>77</v>
      </c>
      <c r="AE345" s="39" t="s">
        <v>76</v>
      </c>
      <c r="AF345" s="40" t="str">
        <f t="shared" si="72"/>
        <v>1</v>
      </c>
      <c r="AG345" s="41">
        <f t="shared" si="73"/>
        <v>16</v>
      </c>
      <c r="AH345" s="42">
        <v>16</v>
      </c>
      <c r="AI345" s="42"/>
      <c r="AJ345" s="42"/>
      <c r="AK345" s="42"/>
      <c r="AL345" s="31">
        <v>2</v>
      </c>
      <c r="AM345" s="43" t="str">
        <f t="shared" si="74"/>
        <v>100</v>
      </c>
      <c r="AN345" s="44">
        <f>INDEX([1]ราคาสิ่งปลูกสร้าง!$D$6:$CC$47,MATCH($AD345,[1]ราคาสิ่งปลูกสร้าง!$B$6:$B$45,0),MATCH($C$7,[1]ราคาสิ่งปลูกสร้าง!$D$5:$CC$5,0))</f>
        <v>2050</v>
      </c>
      <c r="AO345" s="44">
        <f t="shared" si="75"/>
        <v>32800</v>
      </c>
      <c r="AP345" s="45">
        <f t="shared" si="76"/>
        <v>2</v>
      </c>
      <c r="AQ345" s="40">
        <f>IF(AP345=0,0,INDEX([1]ค่าเสื่อมสิ่งปลูกสร้าง!$A$5:$D$105,MATCH($AP345,[1]ค่าเสื่อมสิ่งปลูกสร้าง!$A$5:$A$105,0),MATCH(AE345,[1]ค่าเสื่อมสิ่งปลูกสร้าง!$A$3:$D$3)))</f>
        <v>6</v>
      </c>
      <c r="AR345" s="44">
        <f t="shared" si="81"/>
        <v>30832</v>
      </c>
      <c r="AS345" s="44">
        <f t="shared" si="82"/>
        <v>33832</v>
      </c>
      <c r="AT345" s="44">
        <f t="shared" si="83"/>
        <v>33832</v>
      </c>
      <c r="AU345" s="46">
        <v>0</v>
      </c>
      <c r="AV345" s="44">
        <f t="shared" si="77"/>
        <v>33832</v>
      </c>
      <c r="AW345" s="47" t="str">
        <f t="shared" si="78"/>
        <v>0.01</v>
      </c>
      <c r="AX345" s="48">
        <v>1</v>
      </c>
      <c r="AY345" s="48"/>
      <c r="AZ345" s="49">
        <v>0</v>
      </c>
      <c r="BA345" s="48"/>
      <c r="BB345" s="48"/>
      <c r="BC345" s="44">
        <f t="shared" si="79"/>
        <v>0</v>
      </c>
      <c r="BD345" s="50">
        <v>1</v>
      </c>
      <c r="BE345" s="51">
        <f>IF(AX345=1,0,IF(AY345=1,0,IF(BC345&gt;#REF!,#REF!,IF(OR(AZ345&gt;0,BD345&gt;0),BC345+([1]สูตร2!H333*(100%-AZ345)-BC345)*BD345,[1]สูตร2!H333*(100%-AZ345)))))</f>
        <v>0</v>
      </c>
      <c r="BF345" s="31"/>
    </row>
    <row r="346" spans="1:58" s="5" customFormat="1" ht="24" customHeight="1" x14ac:dyDescent="0.2">
      <c r="A346" s="31"/>
      <c r="B346" s="31" t="s">
        <v>93</v>
      </c>
      <c r="C346" s="31" t="s">
        <v>104</v>
      </c>
      <c r="D346" s="31" t="s">
        <v>104</v>
      </c>
      <c r="E346" s="31" t="s">
        <v>317</v>
      </c>
      <c r="F346" s="31"/>
      <c r="G346" s="32" t="s">
        <v>310</v>
      </c>
      <c r="H346" s="31" t="s">
        <v>104</v>
      </c>
      <c r="I346" s="31" t="s">
        <v>104</v>
      </c>
      <c r="J346" s="31" t="s">
        <v>80</v>
      </c>
      <c r="K346" s="31">
        <v>0</v>
      </c>
      <c r="L346" s="31">
        <v>0</v>
      </c>
      <c r="M346" s="31">
        <v>40</v>
      </c>
      <c r="N346" s="33"/>
      <c r="O346" s="33">
        <v>40</v>
      </c>
      <c r="P346" s="33"/>
      <c r="Q346" s="33"/>
      <c r="R346" s="33"/>
      <c r="S346" s="34" t="str">
        <f t="shared" si="70"/>
        <v>2</v>
      </c>
      <c r="T346" s="35">
        <f t="shared" si="71"/>
        <v>40</v>
      </c>
      <c r="U346" s="36">
        <f>INDEX([1]ราคาที่ดิน!$B:$G,MATCH($C346,[1]ราคาที่ดิน!$A:$A,0),MATCH($B346,[1]ราคาที่ดิน!$B$1:$G$1,0))</f>
        <v>100</v>
      </c>
      <c r="V346" s="37">
        <f t="shared" si="80"/>
        <v>4000</v>
      </c>
      <c r="W346" s="31">
        <v>4</v>
      </c>
      <c r="X346" s="31">
        <v>109</v>
      </c>
      <c r="Y346" s="31" t="s">
        <v>66</v>
      </c>
      <c r="Z346" s="31" t="s">
        <v>317</v>
      </c>
      <c r="AA346" s="31"/>
      <c r="AB346" s="32" t="s">
        <v>310</v>
      </c>
      <c r="AC346" s="38"/>
      <c r="AD346" s="39" t="s">
        <v>75</v>
      </c>
      <c r="AE346" s="39" t="s">
        <v>76</v>
      </c>
      <c r="AF346" s="40" t="str">
        <f t="shared" si="72"/>
        <v>1</v>
      </c>
      <c r="AG346" s="41">
        <f t="shared" si="73"/>
        <v>10.5</v>
      </c>
      <c r="AH346" s="42">
        <v>10.5</v>
      </c>
      <c r="AI346" s="42"/>
      <c r="AJ346" s="42"/>
      <c r="AK346" s="42"/>
      <c r="AL346" s="31">
        <v>10</v>
      </c>
      <c r="AM346" s="43" t="str">
        <f t="shared" si="74"/>
        <v>100</v>
      </c>
      <c r="AN346" s="44">
        <f>INDEX([1]ราคาสิ่งปลูกสร้าง!$D$6:$CC$47,MATCH($AD346,[1]ราคาสิ่งปลูกสร้าง!$B$6:$B$45,0),MATCH($C$7,[1]ราคาสิ่งปลูกสร้าง!$D$5:$CC$5,0))</f>
        <v>5400</v>
      </c>
      <c r="AO346" s="44">
        <f t="shared" si="75"/>
        <v>56700</v>
      </c>
      <c r="AP346" s="45">
        <f t="shared" si="76"/>
        <v>10</v>
      </c>
      <c r="AQ346" s="40">
        <f>IF(AP346=0,0,INDEX([1]ค่าเสื่อมสิ่งปลูกสร้าง!$A$5:$D$105,MATCH($AP346,[1]ค่าเสื่อมสิ่งปลูกสร้าง!$A$5:$A$105,0),MATCH(AE346,[1]ค่าเสื่อมสิ่งปลูกสร้าง!$A$3:$D$3)))</f>
        <v>40</v>
      </c>
      <c r="AR346" s="44">
        <f t="shared" si="81"/>
        <v>34020</v>
      </c>
      <c r="AS346" s="44">
        <f t="shared" si="82"/>
        <v>38020</v>
      </c>
      <c r="AT346" s="44">
        <f t="shared" si="83"/>
        <v>38020</v>
      </c>
      <c r="AU346" s="46">
        <v>0</v>
      </c>
      <c r="AV346" s="44">
        <f t="shared" si="77"/>
        <v>38020</v>
      </c>
      <c r="AW346" s="47" t="str">
        <f t="shared" si="78"/>
        <v>0.01</v>
      </c>
      <c r="AX346" s="48">
        <v>1</v>
      </c>
      <c r="AY346" s="48"/>
      <c r="AZ346" s="49">
        <v>0</v>
      </c>
      <c r="BA346" s="48"/>
      <c r="BB346" s="48"/>
      <c r="BC346" s="44">
        <f t="shared" si="79"/>
        <v>0</v>
      </c>
      <c r="BD346" s="50">
        <v>1</v>
      </c>
      <c r="BE346" s="51">
        <f>IF(AX346=1,0,IF(AY346=1,0,IF(BC346&gt;#REF!,#REF!,IF(OR(AZ346&gt;0,BD346&gt;0),BC346+([1]สูตร2!H334*(100%-AZ346)-BC346)*BD346,[1]สูตร2!H334*(100%-AZ346)))))</f>
        <v>0</v>
      </c>
      <c r="BF346" s="31"/>
    </row>
    <row r="347" spans="1:58" s="5" customFormat="1" ht="24" customHeight="1" x14ac:dyDescent="0.2">
      <c r="A347" s="31">
        <v>126</v>
      </c>
      <c r="B347" s="31" t="s">
        <v>65</v>
      </c>
      <c r="C347" s="31">
        <v>27463</v>
      </c>
      <c r="D347" s="31" t="s">
        <v>66</v>
      </c>
      <c r="E347" s="31" t="s">
        <v>318</v>
      </c>
      <c r="F347" s="31"/>
      <c r="G347" s="32" t="s">
        <v>319</v>
      </c>
      <c r="H347" s="31">
        <v>249</v>
      </c>
      <c r="I347" s="31">
        <v>-1428</v>
      </c>
      <c r="J347" s="31" t="s">
        <v>80</v>
      </c>
      <c r="K347" s="31">
        <v>16</v>
      </c>
      <c r="L347" s="31">
        <v>3</v>
      </c>
      <c r="M347" s="31">
        <v>45</v>
      </c>
      <c r="N347" s="33">
        <v>6745</v>
      </c>
      <c r="O347" s="33"/>
      <c r="P347" s="33"/>
      <c r="Q347" s="33"/>
      <c r="R347" s="33"/>
      <c r="S347" s="34" t="str">
        <f t="shared" si="70"/>
        <v>1</v>
      </c>
      <c r="T347" s="35">
        <f t="shared" si="71"/>
        <v>6745</v>
      </c>
      <c r="U347" s="36">
        <f>INDEX([1]ราคาที่ดิน!$B:$G,MATCH($C347,[1]ราคาที่ดิน!$A:$A,0),MATCH($B347,[1]ราคาที่ดิน!$B$1:$G$1,0))</f>
        <v>65</v>
      </c>
      <c r="V347" s="37">
        <f t="shared" si="80"/>
        <v>438425</v>
      </c>
      <c r="W347" s="31"/>
      <c r="X347" s="31"/>
      <c r="Y347" s="31"/>
      <c r="Z347" s="31"/>
      <c r="AA347" s="31"/>
      <c r="AB347" s="32"/>
      <c r="AC347" s="38">
        <v>1</v>
      </c>
      <c r="AD347" s="39"/>
      <c r="AE347" s="39"/>
      <c r="AF347" s="40" t="str">
        <f t="shared" si="72"/>
        <v/>
      </c>
      <c r="AG347" s="41" t="str">
        <f t="shared" si="73"/>
        <v/>
      </c>
      <c r="AH347" s="42"/>
      <c r="AI347" s="42"/>
      <c r="AJ347" s="42"/>
      <c r="AK347" s="42"/>
      <c r="AL347" s="31"/>
      <c r="AM347" s="43" t="str">
        <f t="shared" si="74"/>
        <v>100</v>
      </c>
      <c r="AN347" s="44">
        <f>INDEX([1]ราคาสิ่งปลูกสร้าง!$D$6:$CC$47,MATCH($AD347,[1]ราคาสิ่งปลูกสร้าง!$B$6:$B$45,0),MATCH($C$7,[1]ราคาสิ่งปลูกสร้าง!$D$5:$CC$5,0))</f>
        <v>0</v>
      </c>
      <c r="AO347" s="44">
        <f t="shared" si="75"/>
        <v>0</v>
      </c>
      <c r="AP347" s="45">
        <f t="shared" si="76"/>
        <v>0</v>
      </c>
      <c r="AQ347" s="40">
        <f>IF(AP347=0,0,INDEX([1]ค่าเสื่อมสิ่งปลูกสร้าง!$A$5:$D$105,MATCH($AP347,[1]ค่าเสื่อมสิ่งปลูกสร้าง!$A$5:$A$105,0),MATCH(AE347,[1]ค่าเสื่อมสิ่งปลูกสร้าง!$A$3:$D$3)))</f>
        <v>0</v>
      </c>
      <c r="AR347" s="44">
        <f t="shared" si="81"/>
        <v>0</v>
      </c>
      <c r="AS347" s="44">
        <f t="shared" si="82"/>
        <v>438425</v>
      </c>
      <c r="AT347" s="44">
        <f t="shared" si="83"/>
        <v>438425</v>
      </c>
      <c r="AU347" s="46">
        <v>0</v>
      </c>
      <c r="AV347" s="44">
        <f t="shared" si="77"/>
        <v>438425</v>
      </c>
      <c r="AW347" s="47" t="str">
        <f t="shared" si="78"/>
        <v>0.01</v>
      </c>
      <c r="AX347" s="48"/>
      <c r="AY347" s="48"/>
      <c r="AZ347" s="49">
        <v>0</v>
      </c>
      <c r="BA347" s="48"/>
      <c r="BB347" s="48"/>
      <c r="BC347" s="44">
        <f t="shared" si="79"/>
        <v>0</v>
      </c>
      <c r="BD347" s="50">
        <v>1</v>
      </c>
      <c r="BE347" s="51" t="e">
        <f>IF(AX347=1,0,IF(AY347=1,0,IF(BC347&gt;#REF!,#REF!,IF(OR(AZ347&gt;0,BD347&gt;0),BC347+([1]สูตร2!H335*(100%-AZ347)-BC347)*BD347,[1]สูตร2!H335*(100%-AZ347)))))</f>
        <v>#REF!</v>
      </c>
      <c r="BF347" s="31"/>
    </row>
    <row r="348" spans="1:58" s="5" customFormat="1" ht="24" customHeight="1" x14ac:dyDescent="0.2">
      <c r="A348" s="31"/>
      <c r="B348" s="31" t="s">
        <v>65</v>
      </c>
      <c r="C348" s="31">
        <v>4445</v>
      </c>
      <c r="D348" s="31" t="s">
        <v>66</v>
      </c>
      <c r="E348" s="31" t="s">
        <v>318</v>
      </c>
      <c r="F348" s="31"/>
      <c r="G348" s="32" t="s">
        <v>319</v>
      </c>
      <c r="H348" s="31">
        <v>272</v>
      </c>
      <c r="I348" s="31">
        <v>1436</v>
      </c>
      <c r="J348" s="31" t="s">
        <v>80</v>
      </c>
      <c r="K348" s="31">
        <v>9</v>
      </c>
      <c r="L348" s="31">
        <v>0</v>
      </c>
      <c r="M348" s="31">
        <v>75</v>
      </c>
      <c r="N348" s="33">
        <v>3675</v>
      </c>
      <c r="O348" s="33"/>
      <c r="P348" s="33"/>
      <c r="Q348" s="33"/>
      <c r="R348" s="33"/>
      <c r="S348" s="34" t="str">
        <f t="shared" si="70"/>
        <v>1</v>
      </c>
      <c r="T348" s="35">
        <f t="shared" si="71"/>
        <v>3675</v>
      </c>
      <c r="U348" s="36">
        <f>INDEX([1]ราคาที่ดิน!$B:$G,MATCH($C348,[1]ราคาที่ดิน!$A:$A,0),MATCH($B348,[1]ราคาที่ดิน!$B$1:$G$1,0))</f>
        <v>50</v>
      </c>
      <c r="V348" s="37">
        <f t="shared" si="80"/>
        <v>183750</v>
      </c>
      <c r="W348" s="31"/>
      <c r="X348" s="31"/>
      <c r="Y348" s="31"/>
      <c r="Z348" s="31"/>
      <c r="AA348" s="31"/>
      <c r="AB348" s="32"/>
      <c r="AC348" s="38">
        <v>1</v>
      </c>
      <c r="AD348" s="39"/>
      <c r="AE348" s="39"/>
      <c r="AF348" s="40" t="str">
        <f t="shared" si="72"/>
        <v/>
      </c>
      <c r="AG348" s="41" t="str">
        <f t="shared" si="73"/>
        <v/>
      </c>
      <c r="AH348" s="42"/>
      <c r="AI348" s="42"/>
      <c r="AJ348" s="42"/>
      <c r="AK348" s="42"/>
      <c r="AL348" s="31"/>
      <c r="AM348" s="43" t="str">
        <f t="shared" si="74"/>
        <v>100</v>
      </c>
      <c r="AN348" s="44">
        <f>INDEX([1]ราคาสิ่งปลูกสร้าง!$D$6:$CC$47,MATCH($AD348,[1]ราคาสิ่งปลูกสร้าง!$B$6:$B$45,0),MATCH($C$7,[1]ราคาสิ่งปลูกสร้าง!$D$5:$CC$5,0))</f>
        <v>0</v>
      </c>
      <c r="AO348" s="44">
        <f t="shared" si="75"/>
        <v>0</v>
      </c>
      <c r="AP348" s="45">
        <f t="shared" si="76"/>
        <v>0</v>
      </c>
      <c r="AQ348" s="40">
        <f>IF(AP348=0,0,INDEX([1]ค่าเสื่อมสิ่งปลูกสร้าง!$A$5:$D$105,MATCH($AP348,[1]ค่าเสื่อมสิ่งปลูกสร้าง!$A$5:$A$105,0),MATCH(AE348,[1]ค่าเสื่อมสิ่งปลูกสร้าง!$A$3:$D$3)))</f>
        <v>0</v>
      </c>
      <c r="AR348" s="44">
        <f t="shared" si="81"/>
        <v>0</v>
      </c>
      <c r="AS348" s="44">
        <f t="shared" si="82"/>
        <v>183750</v>
      </c>
      <c r="AT348" s="44">
        <f t="shared" si="83"/>
        <v>183750</v>
      </c>
      <c r="AU348" s="46">
        <v>0</v>
      </c>
      <c r="AV348" s="44">
        <f t="shared" si="77"/>
        <v>183750</v>
      </c>
      <c r="AW348" s="47" t="str">
        <f t="shared" si="78"/>
        <v>0.01</v>
      </c>
      <c r="AX348" s="48"/>
      <c r="AY348" s="48"/>
      <c r="AZ348" s="49">
        <v>0</v>
      </c>
      <c r="BA348" s="48"/>
      <c r="BB348" s="48"/>
      <c r="BC348" s="44">
        <f t="shared" si="79"/>
        <v>0</v>
      </c>
      <c r="BD348" s="50">
        <v>1</v>
      </c>
      <c r="BE348" s="51" t="e">
        <f>IF(AX348=1,0,IF(AY348=1,0,IF(BC348&gt;#REF!,#REF!,IF(OR(AZ348&gt;0,BD348&gt;0),BC348+([1]สูตร2!H336*(100%-AZ348)-BC348)*BD348,[1]สูตร2!H336*(100%-AZ348)))))</f>
        <v>#REF!</v>
      </c>
      <c r="BF348" s="31"/>
    </row>
    <row r="349" spans="1:58" s="5" customFormat="1" ht="24" customHeight="1" x14ac:dyDescent="0.2">
      <c r="A349" s="31"/>
      <c r="B349" s="31" t="s">
        <v>65</v>
      </c>
      <c r="C349" s="31">
        <v>4444</v>
      </c>
      <c r="D349" s="31" t="s">
        <v>66</v>
      </c>
      <c r="E349" s="31" t="s">
        <v>318</v>
      </c>
      <c r="F349" s="31"/>
      <c r="G349" s="32" t="s">
        <v>319</v>
      </c>
      <c r="H349" s="31">
        <v>98</v>
      </c>
      <c r="I349" s="31">
        <v>34</v>
      </c>
      <c r="J349" s="31" t="s">
        <v>80</v>
      </c>
      <c r="K349" s="31">
        <v>0</v>
      </c>
      <c r="L349" s="31">
        <v>1</v>
      </c>
      <c r="M349" s="31">
        <v>0</v>
      </c>
      <c r="N349" s="33"/>
      <c r="O349" s="33">
        <v>100</v>
      </c>
      <c r="P349" s="33"/>
      <c r="Q349" s="33"/>
      <c r="R349" s="33"/>
      <c r="S349" s="34" t="str">
        <f t="shared" si="70"/>
        <v>2</v>
      </c>
      <c r="T349" s="35">
        <f t="shared" si="71"/>
        <v>100</v>
      </c>
      <c r="U349" s="36">
        <f>INDEX([1]ราคาที่ดิน!$B:$G,MATCH($C349,[1]ราคาที่ดิน!$A:$A,0),MATCH($B349,[1]ราคาที่ดิน!$B$1:$G$1,0))</f>
        <v>50</v>
      </c>
      <c r="V349" s="37">
        <f t="shared" si="80"/>
        <v>5000</v>
      </c>
      <c r="W349" s="31">
        <v>1</v>
      </c>
      <c r="X349" s="31">
        <v>110</v>
      </c>
      <c r="Y349" s="31" t="s">
        <v>71</v>
      </c>
      <c r="Z349" s="31" t="s">
        <v>320</v>
      </c>
      <c r="AA349" s="31"/>
      <c r="AB349" s="32" t="s">
        <v>319</v>
      </c>
      <c r="AC349" s="38">
        <v>1</v>
      </c>
      <c r="AD349" s="39" t="s">
        <v>73</v>
      </c>
      <c r="AE349" s="39" t="s">
        <v>74</v>
      </c>
      <c r="AF349" s="40" t="str">
        <f t="shared" si="72"/>
        <v>2</v>
      </c>
      <c r="AG349" s="41">
        <f t="shared" si="73"/>
        <v>108</v>
      </c>
      <c r="AH349" s="42"/>
      <c r="AI349" s="42">
        <v>108</v>
      </c>
      <c r="AJ349" s="42"/>
      <c r="AK349" s="42"/>
      <c r="AL349" s="31">
        <v>30</v>
      </c>
      <c r="AM349" s="43" t="str">
        <f t="shared" si="74"/>
        <v>100</v>
      </c>
      <c r="AN349" s="44">
        <f>INDEX([1]ราคาสิ่งปลูกสร้าง!$D$6:$CC$47,MATCH($AD349,[1]ราคาสิ่งปลูกสร้าง!$B$6:$B$45,0),MATCH($C$7,[1]ราคาสิ่งปลูกสร้าง!$D$5:$CC$5,0))</f>
        <v>6500</v>
      </c>
      <c r="AO349" s="44">
        <f t="shared" si="75"/>
        <v>702000</v>
      </c>
      <c r="AP349" s="45">
        <f t="shared" si="76"/>
        <v>30</v>
      </c>
      <c r="AQ349" s="40">
        <f>IF(AP349=0,0,INDEX([1]ค่าเสื่อมสิ่งปลูกสร้าง!$A$5:$D$105,MATCH($AP349,[1]ค่าเสื่อมสิ่งปลูกสร้าง!$A$5:$A$105,0),MATCH(AE349,[1]ค่าเสื่อมสิ่งปลูกสร้าง!$A$3:$D$3)))</f>
        <v>50</v>
      </c>
      <c r="AR349" s="44">
        <f t="shared" si="81"/>
        <v>351000</v>
      </c>
      <c r="AS349" s="44">
        <f t="shared" si="82"/>
        <v>356000</v>
      </c>
      <c r="AT349" s="44">
        <f t="shared" si="83"/>
        <v>356000</v>
      </c>
      <c r="AU349" s="46">
        <v>0</v>
      </c>
      <c r="AV349" s="44">
        <f t="shared" si="77"/>
        <v>356000</v>
      </c>
      <c r="AW349" s="47" t="str">
        <f t="shared" si="78"/>
        <v>0.03</v>
      </c>
      <c r="AX349" s="48"/>
      <c r="AY349" s="48"/>
      <c r="AZ349" s="49">
        <v>0</v>
      </c>
      <c r="BA349" s="48"/>
      <c r="BB349" s="48"/>
      <c r="BC349" s="44">
        <f t="shared" si="79"/>
        <v>0</v>
      </c>
      <c r="BD349" s="50">
        <v>1</v>
      </c>
      <c r="BE349" s="51" t="e">
        <f>IF(AX349=1,0,IF(AY349=1,0,IF(BC349&gt;#REF!,#REF!,IF(OR(AZ349&gt;0,BD349&gt;0),BC349+([1]สูตร2!H337*(100%-AZ349)-BC349)*BD349,[1]สูตร2!H337*(100%-AZ349)))))</f>
        <v>#REF!</v>
      </c>
      <c r="BF349" s="31"/>
    </row>
    <row r="350" spans="1:58" s="5" customFormat="1" ht="24" customHeight="1" x14ac:dyDescent="0.2">
      <c r="A350" s="31"/>
      <c r="B350" s="31" t="s">
        <v>65</v>
      </c>
      <c r="C350" s="31">
        <v>4444</v>
      </c>
      <c r="D350" s="31" t="s">
        <v>66</v>
      </c>
      <c r="E350" s="31" t="s">
        <v>318</v>
      </c>
      <c r="F350" s="31"/>
      <c r="G350" s="32" t="s">
        <v>319</v>
      </c>
      <c r="H350" s="31">
        <v>98</v>
      </c>
      <c r="I350" s="31">
        <v>34</v>
      </c>
      <c r="J350" s="31" t="s">
        <v>80</v>
      </c>
      <c r="K350" s="31">
        <v>0</v>
      </c>
      <c r="L350" s="31">
        <v>0</v>
      </c>
      <c r="M350" s="31">
        <v>42</v>
      </c>
      <c r="N350" s="33"/>
      <c r="O350" s="33">
        <v>42</v>
      </c>
      <c r="P350" s="33"/>
      <c r="Q350" s="33"/>
      <c r="R350" s="33"/>
      <c r="S350" s="34" t="str">
        <f t="shared" si="70"/>
        <v>2</v>
      </c>
      <c r="T350" s="35">
        <f t="shared" si="71"/>
        <v>42</v>
      </c>
      <c r="U350" s="36">
        <f>INDEX([1]ราคาที่ดิน!$B:$G,MATCH($C350,[1]ราคาที่ดิน!$A:$A,0),MATCH($B350,[1]ราคาที่ดิน!$B$1:$G$1,0))</f>
        <v>50</v>
      </c>
      <c r="V350" s="37">
        <f t="shared" si="80"/>
        <v>2100</v>
      </c>
      <c r="W350" s="31">
        <v>2</v>
      </c>
      <c r="X350" s="31">
        <v>110</v>
      </c>
      <c r="Y350" s="31" t="s">
        <v>71</v>
      </c>
      <c r="Z350" s="31" t="s">
        <v>320</v>
      </c>
      <c r="AA350" s="31"/>
      <c r="AB350" s="32" t="s">
        <v>319</v>
      </c>
      <c r="AC350" s="38">
        <v>1</v>
      </c>
      <c r="AD350" s="39" t="s">
        <v>75</v>
      </c>
      <c r="AE350" s="39" t="s">
        <v>76</v>
      </c>
      <c r="AF350" s="40" t="str">
        <f t="shared" si="72"/>
        <v>1</v>
      </c>
      <c r="AG350" s="41">
        <f t="shared" si="73"/>
        <v>27.5</v>
      </c>
      <c r="AH350" s="42">
        <v>27.5</v>
      </c>
      <c r="AI350" s="42"/>
      <c r="AJ350" s="42"/>
      <c r="AK350" s="42"/>
      <c r="AL350" s="31">
        <v>30</v>
      </c>
      <c r="AM350" s="43" t="str">
        <f t="shared" si="74"/>
        <v>100</v>
      </c>
      <c r="AN350" s="44">
        <f>INDEX([1]ราคาสิ่งปลูกสร้าง!$D$6:$CC$47,MATCH($AD350,[1]ราคาสิ่งปลูกสร้าง!$B$6:$B$45,0),MATCH($C$7,[1]ราคาสิ่งปลูกสร้าง!$D$5:$CC$5,0))</f>
        <v>5400</v>
      </c>
      <c r="AO350" s="44">
        <f t="shared" si="75"/>
        <v>148500</v>
      </c>
      <c r="AP350" s="45">
        <f t="shared" si="76"/>
        <v>30</v>
      </c>
      <c r="AQ350" s="40">
        <f>IF(AP350=0,0,INDEX([1]ค่าเสื่อมสิ่งปลูกสร้าง!$A$5:$D$105,MATCH($AP350,[1]ค่าเสื่อมสิ่งปลูกสร้าง!$A$5:$A$105,0),MATCH(AE350,[1]ค่าเสื่อมสิ่งปลูกสร้าง!$A$3:$D$3)))</f>
        <v>93</v>
      </c>
      <c r="AR350" s="44">
        <f t="shared" si="81"/>
        <v>10395.000000000002</v>
      </c>
      <c r="AS350" s="44">
        <f t="shared" si="82"/>
        <v>12495.000000000002</v>
      </c>
      <c r="AT350" s="44">
        <f t="shared" si="83"/>
        <v>12495.000000000002</v>
      </c>
      <c r="AU350" s="46">
        <v>0</v>
      </c>
      <c r="AV350" s="44">
        <f t="shared" si="77"/>
        <v>12495.000000000002</v>
      </c>
      <c r="AW350" s="47" t="str">
        <f t="shared" si="78"/>
        <v>0.01</v>
      </c>
      <c r="AX350" s="48"/>
      <c r="AY350" s="48"/>
      <c r="AZ350" s="49">
        <v>0</v>
      </c>
      <c r="BA350" s="48"/>
      <c r="BB350" s="48"/>
      <c r="BC350" s="44">
        <f t="shared" si="79"/>
        <v>0</v>
      </c>
      <c r="BD350" s="50">
        <v>1</v>
      </c>
      <c r="BE350" s="51" t="e">
        <f>IF(AX350=1,0,IF(AY350=1,0,IF(BC350&gt;#REF!,#REF!,IF(OR(AZ350&gt;0,BD350&gt;0),BC350+([1]สูตร2!H338*(100%-AZ350)-BC350)*BD350,[1]สูตร2!H338*(100%-AZ350)))))</f>
        <v>#REF!</v>
      </c>
      <c r="BF350" s="31"/>
    </row>
    <row r="351" spans="1:58" s="69" customFormat="1" ht="24" customHeight="1" x14ac:dyDescent="0.2">
      <c r="A351" s="60">
        <v>127</v>
      </c>
      <c r="B351" s="60" t="s">
        <v>321</v>
      </c>
      <c r="C351" s="60">
        <v>1805</v>
      </c>
      <c r="D351" s="60" t="s">
        <v>71</v>
      </c>
      <c r="E351" s="60" t="s">
        <v>320</v>
      </c>
      <c r="F351" s="60"/>
      <c r="G351" s="61" t="s">
        <v>319</v>
      </c>
      <c r="H351" s="60" t="s">
        <v>104</v>
      </c>
      <c r="I351" s="60" t="s">
        <v>104</v>
      </c>
      <c r="J351" s="60" t="s">
        <v>80</v>
      </c>
      <c r="K351" s="60">
        <v>15</v>
      </c>
      <c r="L351" s="60">
        <v>0</v>
      </c>
      <c r="M351" s="60">
        <v>0</v>
      </c>
      <c r="N351" s="62">
        <v>6000</v>
      </c>
      <c r="O351" s="62"/>
      <c r="P351" s="62"/>
      <c r="Q351" s="62"/>
      <c r="R351" s="62"/>
      <c r="S351" s="34" t="str">
        <f t="shared" si="70"/>
        <v>1</v>
      </c>
      <c r="T351" s="35">
        <f t="shared" si="71"/>
        <v>6000</v>
      </c>
      <c r="U351" s="36">
        <f>INDEX([1]ราคาที่ดิน!$B:$G,MATCH($C351,[1]ราคาที่ดิน!$A:$A,0),MATCH($B351,[1]ราคาที่ดิน!$B$1:$G$1,0))</f>
        <v>200</v>
      </c>
      <c r="V351" s="37">
        <f t="shared" si="80"/>
        <v>1200000</v>
      </c>
      <c r="W351" s="60"/>
      <c r="X351" s="60"/>
      <c r="Y351" s="60"/>
      <c r="Z351" s="60"/>
      <c r="AA351" s="60"/>
      <c r="AB351" s="61"/>
      <c r="AC351" s="63"/>
      <c r="AD351" s="64"/>
      <c r="AE351" s="64"/>
      <c r="AF351" s="40" t="str">
        <f t="shared" si="72"/>
        <v/>
      </c>
      <c r="AG351" s="41" t="str">
        <f t="shared" si="73"/>
        <v/>
      </c>
      <c r="AH351" s="65"/>
      <c r="AI351" s="65"/>
      <c r="AJ351" s="65"/>
      <c r="AK351" s="65"/>
      <c r="AL351" s="60"/>
      <c r="AM351" s="43" t="str">
        <f t="shared" si="74"/>
        <v>100</v>
      </c>
      <c r="AN351" s="44">
        <f>INDEX([1]ราคาสิ่งปลูกสร้าง!$D$6:$CC$47,MATCH($AD351,[1]ราคาสิ่งปลูกสร้าง!$B$6:$B$45,0),MATCH($C$7,[1]ราคาสิ่งปลูกสร้าง!$D$5:$CC$5,0))</f>
        <v>0</v>
      </c>
      <c r="AO351" s="44">
        <f t="shared" si="75"/>
        <v>0</v>
      </c>
      <c r="AP351" s="45">
        <f t="shared" si="76"/>
        <v>0</v>
      </c>
      <c r="AQ351" s="40">
        <f>IF(AP351=0,0,INDEX([1]ค่าเสื่อมสิ่งปลูกสร้าง!$A$5:$D$105,MATCH($AP351,[1]ค่าเสื่อมสิ่งปลูกสร้าง!$A$5:$A$105,0),MATCH(AE351,[1]ค่าเสื่อมสิ่งปลูกสร้าง!$A$3:$D$3)))</f>
        <v>0</v>
      </c>
      <c r="AR351" s="44">
        <f t="shared" si="81"/>
        <v>0</v>
      </c>
      <c r="AS351" s="44">
        <f t="shared" si="82"/>
        <v>1200000</v>
      </c>
      <c r="AT351" s="44">
        <f t="shared" si="83"/>
        <v>1200000</v>
      </c>
      <c r="AU351" s="46">
        <v>0</v>
      </c>
      <c r="AV351" s="44">
        <f t="shared" si="77"/>
        <v>1200000</v>
      </c>
      <c r="AW351" s="47" t="str">
        <f t="shared" si="78"/>
        <v>0.01</v>
      </c>
      <c r="AX351" s="66">
        <v>1</v>
      </c>
      <c r="AY351" s="66"/>
      <c r="AZ351" s="67">
        <v>0</v>
      </c>
      <c r="BA351" s="66"/>
      <c r="BB351" s="66"/>
      <c r="BC351" s="44">
        <f t="shared" si="79"/>
        <v>0</v>
      </c>
      <c r="BD351" s="68">
        <v>1</v>
      </c>
      <c r="BE351" s="51">
        <f>IF(AX351=1,0,IF(AY351=1,0,IF(BC351&gt;#REF!,#REF!,IF(OR(AZ351&gt;0,BD351&gt;0),BC351+([1]สูตร2!H339*(100%-AZ351)-BC351)*BD351,[1]สูตร2!H339*(100%-AZ351)))))</f>
        <v>0</v>
      </c>
      <c r="BF351" s="60"/>
    </row>
    <row r="352" spans="1:58" s="5" customFormat="1" ht="24" customHeight="1" x14ac:dyDescent="0.2">
      <c r="A352" s="31">
        <v>128</v>
      </c>
      <c r="B352" s="31" t="s">
        <v>65</v>
      </c>
      <c r="C352" s="31">
        <v>27234</v>
      </c>
      <c r="D352" s="31" t="s">
        <v>66</v>
      </c>
      <c r="E352" s="31" t="s">
        <v>322</v>
      </c>
      <c r="F352" s="31"/>
      <c r="G352" s="32" t="s">
        <v>323</v>
      </c>
      <c r="H352" s="31">
        <v>240</v>
      </c>
      <c r="I352" s="31">
        <v>-1199</v>
      </c>
      <c r="J352" s="31" t="s">
        <v>80</v>
      </c>
      <c r="K352" s="31">
        <v>7</v>
      </c>
      <c r="L352" s="31">
        <v>0</v>
      </c>
      <c r="M352" s="31">
        <v>0</v>
      </c>
      <c r="N352" s="33">
        <v>2800</v>
      </c>
      <c r="O352" s="33"/>
      <c r="P352" s="33"/>
      <c r="Q352" s="33"/>
      <c r="R352" s="33"/>
      <c r="S352" s="34" t="str">
        <f t="shared" si="70"/>
        <v>1</v>
      </c>
      <c r="T352" s="35">
        <f t="shared" si="71"/>
        <v>2800</v>
      </c>
      <c r="U352" s="36">
        <f>INDEX([1]ราคาที่ดิน!$B:$G,MATCH($C352,[1]ราคาที่ดิน!$A:$A,0),MATCH($B352,[1]ราคาที่ดิน!$B$1:$G$1,0))</f>
        <v>180</v>
      </c>
      <c r="V352" s="37">
        <f t="shared" si="80"/>
        <v>504000</v>
      </c>
      <c r="W352" s="31"/>
      <c r="X352" s="31"/>
      <c r="Y352" s="31"/>
      <c r="Z352" s="31"/>
      <c r="AA352" s="31"/>
      <c r="AB352" s="32"/>
      <c r="AC352" s="38"/>
      <c r="AD352" s="39"/>
      <c r="AE352" s="39"/>
      <c r="AF352" s="40" t="str">
        <f t="shared" si="72"/>
        <v/>
      </c>
      <c r="AG352" s="41" t="str">
        <f t="shared" si="73"/>
        <v/>
      </c>
      <c r="AH352" s="42"/>
      <c r="AI352" s="42"/>
      <c r="AJ352" s="42"/>
      <c r="AK352" s="42"/>
      <c r="AL352" s="31"/>
      <c r="AM352" s="43" t="str">
        <f t="shared" si="74"/>
        <v>100</v>
      </c>
      <c r="AN352" s="44">
        <f>INDEX([1]ราคาสิ่งปลูกสร้าง!$D$6:$CC$47,MATCH($AD352,[1]ราคาสิ่งปลูกสร้าง!$B$6:$B$45,0),MATCH($C$7,[1]ราคาสิ่งปลูกสร้าง!$D$5:$CC$5,0))</f>
        <v>0</v>
      </c>
      <c r="AO352" s="44">
        <f t="shared" si="75"/>
        <v>0</v>
      </c>
      <c r="AP352" s="45">
        <f t="shared" si="76"/>
        <v>0</v>
      </c>
      <c r="AQ352" s="40">
        <f>IF(AP352=0,0,INDEX([1]ค่าเสื่อมสิ่งปลูกสร้าง!$A$5:$D$105,MATCH($AP352,[1]ค่าเสื่อมสิ่งปลูกสร้าง!$A$5:$A$105,0),MATCH(AE352,[1]ค่าเสื่อมสิ่งปลูกสร้าง!$A$3:$D$3)))</f>
        <v>0</v>
      </c>
      <c r="AR352" s="44">
        <f t="shared" si="81"/>
        <v>0</v>
      </c>
      <c r="AS352" s="44">
        <f t="shared" si="82"/>
        <v>504000</v>
      </c>
      <c r="AT352" s="44">
        <f t="shared" si="83"/>
        <v>504000</v>
      </c>
      <c r="AU352" s="46">
        <v>0</v>
      </c>
      <c r="AV352" s="44">
        <f t="shared" si="77"/>
        <v>504000</v>
      </c>
      <c r="AW352" s="47" t="str">
        <f t="shared" si="78"/>
        <v>0.01</v>
      </c>
      <c r="AX352" s="48">
        <v>1</v>
      </c>
      <c r="AY352" s="48"/>
      <c r="AZ352" s="49">
        <v>0</v>
      </c>
      <c r="BA352" s="48"/>
      <c r="BB352" s="48"/>
      <c r="BC352" s="44">
        <f t="shared" si="79"/>
        <v>0</v>
      </c>
      <c r="BD352" s="50">
        <v>1</v>
      </c>
      <c r="BE352" s="51">
        <f>IF(AX352=1,0,IF(AY352=1,0,IF(BC352&gt;#REF!,#REF!,IF(OR(AZ352&gt;0,BD352&gt;0),BC352+([1]สูตร2!H340*(100%-AZ352)-BC352)*BD352,[1]สูตร2!H340*(100%-AZ352)))))</f>
        <v>0</v>
      </c>
      <c r="BF352" s="31"/>
    </row>
    <row r="353" spans="1:58" s="5" customFormat="1" ht="24" customHeight="1" x14ac:dyDescent="0.2">
      <c r="A353" s="31"/>
      <c r="B353" s="31" t="s">
        <v>65</v>
      </c>
      <c r="C353" s="31">
        <v>27234</v>
      </c>
      <c r="D353" s="31" t="s">
        <v>66</v>
      </c>
      <c r="E353" s="31" t="s">
        <v>322</v>
      </c>
      <c r="F353" s="31"/>
      <c r="G353" s="32" t="s">
        <v>323</v>
      </c>
      <c r="H353" s="31">
        <v>240</v>
      </c>
      <c r="I353" s="31">
        <v>-1199</v>
      </c>
      <c r="J353" s="31" t="s">
        <v>80</v>
      </c>
      <c r="K353" s="31">
        <v>0</v>
      </c>
      <c r="L353" s="31">
        <v>1</v>
      </c>
      <c r="M353" s="31">
        <v>0</v>
      </c>
      <c r="N353" s="33"/>
      <c r="O353" s="33">
        <v>100</v>
      </c>
      <c r="P353" s="33"/>
      <c r="Q353" s="33"/>
      <c r="R353" s="33"/>
      <c r="S353" s="34" t="str">
        <f t="shared" si="70"/>
        <v>2</v>
      </c>
      <c r="T353" s="35">
        <f t="shared" si="71"/>
        <v>100</v>
      </c>
      <c r="U353" s="36">
        <f>INDEX([1]ราคาที่ดิน!$B:$G,MATCH($C353,[1]ราคาที่ดิน!$A:$A,0),MATCH($B353,[1]ราคาที่ดิน!$B$1:$G$1,0))</f>
        <v>180</v>
      </c>
      <c r="V353" s="37">
        <f t="shared" si="80"/>
        <v>18000</v>
      </c>
      <c r="W353" s="31">
        <v>1</v>
      </c>
      <c r="X353" s="31">
        <v>111</v>
      </c>
      <c r="Y353" s="31" t="s">
        <v>66</v>
      </c>
      <c r="Z353" s="31" t="s">
        <v>322</v>
      </c>
      <c r="AA353" s="31"/>
      <c r="AB353" s="32" t="s">
        <v>323</v>
      </c>
      <c r="AC353" s="38">
        <v>2</v>
      </c>
      <c r="AD353" s="39" t="s">
        <v>73</v>
      </c>
      <c r="AE353" s="39" t="s">
        <v>74</v>
      </c>
      <c r="AF353" s="40" t="str">
        <f t="shared" si="72"/>
        <v>2</v>
      </c>
      <c r="AG353" s="41">
        <f t="shared" si="73"/>
        <v>96</v>
      </c>
      <c r="AH353" s="42"/>
      <c r="AI353" s="42">
        <v>96</v>
      </c>
      <c r="AJ353" s="42"/>
      <c r="AK353" s="42"/>
      <c r="AL353" s="31">
        <v>60</v>
      </c>
      <c r="AM353" s="43" t="str">
        <f t="shared" si="74"/>
        <v>100</v>
      </c>
      <c r="AN353" s="44">
        <f>INDEX([1]ราคาสิ่งปลูกสร้าง!$D$6:$CC$47,MATCH($AD353,[1]ราคาสิ่งปลูกสร้าง!$B$6:$B$45,0),MATCH($C$7,[1]ราคาสิ่งปลูกสร้าง!$D$5:$CC$5,0))</f>
        <v>6500</v>
      </c>
      <c r="AO353" s="44">
        <f t="shared" si="75"/>
        <v>624000</v>
      </c>
      <c r="AP353" s="45">
        <f t="shared" si="76"/>
        <v>60</v>
      </c>
      <c r="AQ353" s="40">
        <f>IF(AP353=0,0,INDEX([1]ค่าเสื่อมสิ่งปลูกสร้าง!$A$5:$D$105,MATCH($AP353,[1]ค่าเสื่อมสิ่งปลูกสร้าง!$A$5:$A$105,0),MATCH(AE353,[1]ค่าเสื่อมสิ่งปลูกสร้าง!$A$3:$D$3)))</f>
        <v>76</v>
      </c>
      <c r="AR353" s="44">
        <f t="shared" si="81"/>
        <v>149760</v>
      </c>
      <c r="AS353" s="44">
        <f t="shared" si="82"/>
        <v>167760</v>
      </c>
      <c r="AT353" s="44">
        <f t="shared" si="83"/>
        <v>167760</v>
      </c>
      <c r="AU353" s="46">
        <v>0</v>
      </c>
      <c r="AV353" s="44">
        <f t="shared" si="77"/>
        <v>167760</v>
      </c>
      <c r="AW353" s="47" t="str">
        <f t="shared" si="78"/>
        <v>0.02</v>
      </c>
      <c r="AX353" s="48">
        <v>1</v>
      </c>
      <c r="AY353" s="48"/>
      <c r="AZ353" s="49">
        <v>0</v>
      </c>
      <c r="BA353" s="48"/>
      <c r="BB353" s="48"/>
      <c r="BC353" s="44">
        <f t="shared" si="79"/>
        <v>0</v>
      </c>
      <c r="BD353" s="50">
        <v>1</v>
      </c>
      <c r="BE353" s="51">
        <f>IF(AX353=1,0,IF(AY353=1,0,IF(BC353&gt;#REF!,#REF!,IF(OR(AZ353&gt;0,BD353&gt;0),BC353+([1]สูตร2!H341*(100%-AZ353)-BC353)*BD353,[1]สูตร2!H341*(100%-AZ353)))))</f>
        <v>0</v>
      </c>
      <c r="BF353" s="31"/>
    </row>
    <row r="354" spans="1:58" s="5" customFormat="1" ht="24" customHeight="1" x14ac:dyDescent="0.2">
      <c r="A354" s="31"/>
      <c r="B354" s="31" t="s">
        <v>65</v>
      </c>
      <c r="C354" s="31">
        <v>27234</v>
      </c>
      <c r="D354" s="31" t="s">
        <v>66</v>
      </c>
      <c r="E354" s="31" t="s">
        <v>322</v>
      </c>
      <c r="F354" s="31"/>
      <c r="G354" s="32" t="s">
        <v>323</v>
      </c>
      <c r="H354" s="31">
        <v>240</v>
      </c>
      <c r="I354" s="31">
        <v>-1199</v>
      </c>
      <c r="J354" s="31" t="s">
        <v>80</v>
      </c>
      <c r="K354" s="31">
        <v>0</v>
      </c>
      <c r="L354" s="31">
        <v>1</v>
      </c>
      <c r="M354" s="31">
        <v>0</v>
      </c>
      <c r="N354" s="33"/>
      <c r="O354" s="33">
        <v>100</v>
      </c>
      <c r="P354" s="33"/>
      <c r="Q354" s="33"/>
      <c r="R354" s="33"/>
      <c r="S354" s="34" t="str">
        <f t="shared" si="70"/>
        <v>2</v>
      </c>
      <c r="T354" s="35">
        <f t="shared" si="71"/>
        <v>100</v>
      </c>
      <c r="U354" s="36">
        <f>INDEX([1]ราคาที่ดิน!$B:$G,MATCH($C354,[1]ราคาที่ดิน!$A:$A,0),MATCH($B354,[1]ราคาที่ดิน!$B$1:$G$1,0))</f>
        <v>180</v>
      </c>
      <c r="V354" s="37">
        <f t="shared" si="80"/>
        <v>18000</v>
      </c>
      <c r="W354" s="31">
        <v>2</v>
      </c>
      <c r="X354" s="31">
        <v>111</v>
      </c>
      <c r="Y354" s="31" t="s">
        <v>66</v>
      </c>
      <c r="Z354" s="31" t="s">
        <v>322</v>
      </c>
      <c r="AA354" s="31"/>
      <c r="AB354" s="32" t="s">
        <v>323</v>
      </c>
      <c r="AC354" s="38">
        <v>2</v>
      </c>
      <c r="AD354" s="39" t="s">
        <v>75</v>
      </c>
      <c r="AE354" s="39" t="s">
        <v>76</v>
      </c>
      <c r="AF354" s="40" t="str">
        <f t="shared" si="72"/>
        <v>1</v>
      </c>
      <c r="AG354" s="41">
        <f t="shared" si="73"/>
        <v>8.75</v>
      </c>
      <c r="AH354" s="42">
        <v>8.75</v>
      </c>
      <c r="AI354" s="42"/>
      <c r="AJ354" s="42"/>
      <c r="AK354" s="42"/>
      <c r="AL354" s="31">
        <v>60</v>
      </c>
      <c r="AM354" s="43" t="str">
        <f t="shared" si="74"/>
        <v>100</v>
      </c>
      <c r="AN354" s="44">
        <f>INDEX([1]ราคาสิ่งปลูกสร้าง!$D$6:$CC$47,MATCH($AD354,[1]ราคาสิ่งปลูกสร้าง!$B$6:$B$45,0),MATCH($C$7,[1]ราคาสิ่งปลูกสร้าง!$D$5:$CC$5,0))</f>
        <v>5400</v>
      </c>
      <c r="AO354" s="44">
        <f t="shared" si="75"/>
        <v>47250</v>
      </c>
      <c r="AP354" s="45">
        <f t="shared" si="76"/>
        <v>60</v>
      </c>
      <c r="AQ354" s="40">
        <f>IF(AP354=0,0,INDEX([1]ค่าเสื่อมสิ่งปลูกสร้าง!$A$5:$D$105,MATCH($AP354,[1]ค่าเสื่อมสิ่งปลูกสร้าง!$A$5:$A$105,0),MATCH(AE354,[1]ค่าเสื่อมสิ่งปลูกสร้าง!$A$3:$D$3)))</f>
        <v>93</v>
      </c>
      <c r="AR354" s="44">
        <f t="shared" si="81"/>
        <v>3307.5000000000005</v>
      </c>
      <c r="AS354" s="44">
        <f t="shared" si="82"/>
        <v>21307.5</v>
      </c>
      <c r="AT354" s="44">
        <f t="shared" si="83"/>
        <v>21307.5</v>
      </c>
      <c r="AU354" s="46">
        <v>0</v>
      </c>
      <c r="AV354" s="44">
        <f t="shared" si="77"/>
        <v>21307.5</v>
      </c>
      <c r="AW354" s="47" t="str">
        <f t="shared" si="78"/>
        <v>0.01</v>
      </c>
      <c r="AX354" s="48">
        <v>1</v>
      </c>
      <c r="AY354" s="48"/>
      <c r="AZ354" s="49">
        <v>0</v>
      </c>
      <c r="BA354" s="48"/>
      <c r="BB354" s="48"/>
      <c r="BC354" s="44">
        <f t="shared" si="79"/>
        <v>0</v>
      </c>
      <c r="BD354" s="50">
        <v>1</v>
      </c>
      <c r="BE354" s="51">
        <f>IF(AX354=1,0,IF(AY354=1,0,IF(BC354&gt;#REF!,#REF!,IF(OR(AZ354&gt;0,BD354&gt;0),BC354+([1]สูตร2!H342*(100%-AZ354)-BC354)*BD354,[1]สูตร2!H342*(100%-AZ354)))))</f>
        <v>0</v>
      </c>
      <c r="BF354" s="31"/>
    </row>
    <row r="355" spans="1:58" s="5" customFormat="1" ht="24" customHeight="1" x14ac:dyDescent="0.2">
      <c r="A355" s="31"/>
      <c r="B355" s="31" t="s">
        <v>65</v>
      </c>
      <c r="C355" s="31">
        <v>27234</v>
      </c>
      <c r="D355" s="31" t="s">
        <v>66</v>
      </c>
      <c r="E355" s="31" t="s">
        <v>322</v>
      </c>
      <c r="F355" s="31"/>
      <c r="G355" s="32" t="s">
        <v>323</v>
      </c>
      <c r="H355" s="31">
        <v>240</v>
      </c>
      <c r="I355" s="31">
        <v>-1199</v>
      </c>
      <c r="J355" s="31" t="s">
        <v>80</v>
      </c>
      <c r="K355" s="31">
        <v>0</v>
      </c>
      <c r="L355" s="31">
        <v>1</v>
      </c>
      <c r="M355" s="31">
        <v>0</v>
      </c>
      <c r="N355" s="33"/>
      <c r="O355" s="33">
        <v>100</v>
      </c>
      <c r="P355" s="33"/>
      <c r="Q355" s="33"/>
      <c r="R355" s="33"/>
      <c r="S355" s="34" t="str">
        <f t="shared" si="70"/>
        <v>2</v>
      </c>
      <c r="T355" s="35">
        <f t="shared" si="71"/>
        <v>100</v>
      </c>
      <c r="U355" s="36">
        <f>INDEX([1]ราคาที่ดิน!$B:$G,MATCH($C355,[1]ราคาที่ดิน!$A:$A,0),MATCH($B355,[1]ราคาที่ดิน!$B$1:$G$1,0))</f>
        <v>180</v>
      </c>
      <c r="V355" s="37">
        <f t="shared" si="80"/>
        <v>18000</v>
      </c>
      <c r="W355" s="31">
        <v>3</v>
      </c>
      <c r="X355" s="31">
        <v>111</v>
      </c>
      <c r="Y355" s="31" t="s">
        <v>66</v>
      </c>
      <c r="Z355" s="31" t="s">
        <v>322</v>
      </c>
      <c r="AA355" s="31"/>
      <c r="AB355" s="32" t="s">
        <v>323</v>
      </c>
      <c r="AC355" s="38"/>
      <c r="AD355" s="39" t="s">
        <v>77</v>
      </c>
      <c r="AE355" s="39" t="s">
        <v>76</v>
      </c>
      <c r="AF355" s="40" t="str">
        <f t="shared" si="72"/>
        <v>1</v>
      </c>
      <c r="AG355" s="41">
        <f t="shared" si="73"/>
        <v>12.25</v>
      </c>
      <c r="AH355" s="42">
        <v>12.25</v>
      </c>
      <c r="AI355" s="42"/>
      <c r="AJ355" s="42"/>
      <c r="AK355" s="42"/>
      <c r="AL355" s="31">
        <v>4</v>
      </c>
      <c r="AM355" s="43" t="str">
        <f t="shared" si="74"/>
        <v>100</v>
      </c>
      <c r="AN355" s="44">
        <f>INDEX([1]ราคาสิ่งปลูกสร้าง!$D$6:$CC$47,MATCH($AD355,[1]ราคาสิ่งปลูกสร้าง!$B$6:$B$45,0),MATCH($C$7,[1]ราคาสิ่งปลูกสร้าง!$D$5:$CC$5,0))</f>
        <v>2050</v>
      </c>
      <c r="AO355" s="44">
        <f t="shared" si="75"/>
        <v>25112.5</v>
      </c>
      <c r="AP355" s="45">
        <f t="shared" si="76"/>
        <v>4</v>
      </c>
      <c r="AQ355" s="40">
        <f>IF(AP355=0,0,INDEX([1]ค่าเสื่อมสิ่งปลูกสร้าง!$A$5:$D$105,MATCH($AP355,[1]ค่าเสื่อมสิ่งปลูกสร้าง!$A$5:$A$105,0),MATCH(AE355,[1]ค่าเสื่อมสิ่งปลูกสร้าง!$A$3:$D$3)))</f>
        <v>12</v>
      </c>
      <c r="AR355" s="44">
        <f t="shared" si="81"/>
        <v>22099</v>
      </c>
      <c r="AS355" s="44">
        <f t="shared" si="82"/>
        <v>40099</v>
      </c>
      <c r="AT355" s="44">
        <f t="shared" si="83"/>
        <v>40099</v>
      </c>
      <c r="AU355" s="46">
        <v>0</v>
      </c>
      <c r="AV355" s="44">
        <f t="shared" si="77"/>
        <v>40099</v>
      </c>
      <c r="AW355" s="47" t="str">
        <f t="shared" si="78"/>
        <v>0.01</v>
      </c>
      <c r="AX355" s="48"/>
      <c r="AY355" s="48"/>
      <c r="AZ355" s="49">
        <v>0</v>
      </c>
      <c r="BA355" s="48"/>
      <c r="BB355" s="48"/>
      <c r="BC355" s="44">
        <f t="shared" si="79"/>
        <v>0</v>
      </c>
      <c r="BD355" s="50">
        <v>1</v>
      </c>
      <c r="BE355" s="51" t="e">
        <f>IF(AX355=1,0,IF(AY355=1,0,IF(BC355&gt;#REF!,#REF!,IF(OR(AZ355&gt;0,BD355&gt;0),BC355+([1]สูตร2!H343*(100%-AZ355)-BC355)*BD355,[1]สูตร2!H343*(100%-AZ355)))))</f>
        <v>#REF!</v>
      </c>
      <c r="BF355" s="31"/>
    </row>
    <row r="356" spans="1:58" s="5" customFormat="1" ht="24" customHeight="1" x14ac:dyDescent="0.2">
      <c r="A356" s="31"/>
      <c r="B356" s="31" t="s">
        <v>65</v>
      </c>
      <c r="C356" s="31">
        <v>27234</v>
      </c>
      <c r="D356" s="31" t="s">
        <v>66</v>
      </c>
      <c r="E356" s="31" t="s">
        <v>322</v>
      </c>
      <c r="F356" s="31"/>
      <c r="G356" s="32" t="s">
        <v>323</v>
      </c>
      <c r="H356" s="31">
        <v>240</v>
      </c>
      <c r="I356" s="31">
        <v>-1199</v>
      </c>
      <c r="J356" s="31" t="s">
        <v>80</v>
      </c>
      <c r="K356" s="31">
        <v>0</v>
      </c>
      <c r="L356" s="31">
        <v>0</v>
      </c>
      <c r="M356" s="31">
        <v>23</v>
      </c>
      <c r="N356" s="33"/>
      <c r="O356" s="33">
        <v>23</v>
      </c>
      <c r="P356" s="33"/>
      <c r="Q356" s="33"/>
      <c r="R356" s="33"/>
      <c r="S356" s="34" t="str">
        <f t="shared" si="70"/>
        <v>2</v>
      </c>
      <c r="T356" s="35">
        <f t="shared" si="71"/>
        <v>23</v>
      </c>
      <c r="U356" s="36">
        <f>INDEX([1]ราคาที่ดิน!$B:$G,MATCH($C356,[1]ราคาที่ดิน!$A:$A,0),MATCH($B356,[1]ราคาที่ดิน!$B$1:$G$1,0))</f>
        <v>180</v>
      </c>
      <c r="V356" s="37">
        <f t="shared" si="80"/>
        <v>4140</v>
      </c>
      <c r="W356" s="31">
        <v>4</v>
      </c>
      <c r="X356" s="31">
        <v>111</v>
      </c>
      <c r="Y356" s="31" t="s">
        <v>66</v>
      </c>
      <c r="Z356" s="31" t="s">
        <v>322</v>
      </c>
      <c r="AA356" s="31"/>
      <c r="AB356" s="32" t="s">
        <v>323</v>
      </c>
      <c r="AC356" s="38"/>
      <c r="AD356" s="39" t="s">
        <v>75</v>
      </c>
      <c r="AE356" s="39" t="s">
        <v>76</v>
      </c>
      <c r="AF356" s="40" t="str">
        <f t="shared" si="72"/>
        <v>1</v>
      </c>
      <c r="AG356" s="41">
        <f t="shared" si="73"/>
        <v>36</v>
      </c>
      <c r="AH356" s="42">
        <v>36</v>
      </c>
      <c r="AI356" s="42"/>
      <c r="AJ356" s="42"/>
      <c r="AK356" s="42"/>
      <c r="AL356" s="31">
        <v>4</v>
      </c>
      <c r="AM356" s="43" t="str">
        <f t="shared" si="74"/>
        <v>100</v>
      </c>
      <c r="AN356" s="44">
        <f>INDEX([1]ราคาสิ่งปลูกสร้าง!$D$6:$CC$47,MATCH($AD356,[1]ราคาสิ่งปลูกสร้าง!$B$6:$B$45,0),MATCH($C$7,[1]ราคาสิ่งปลูกสร้าง!$D$5:$CC$5,0))</f>
        <v>5400</v>
      </c>
      <c r="AO356" s="44">
        <f t="shared" si="75"/>
        <v>194400</v>
      </c>
      <c r="AP356" s="45">
        <f t="shared" si="76"/>
        <v>4</v>
      </c>
      <c r="AQ356" s="40">
        <f>IF(AP356=0,0,INDEX([1]ค่าเสื่อมสิ่งปลูกสร้าง!$A$5:$D$105,MATCH($AP356,[1]ค่าเสื่อมสิ่งปลูกสร้าง!$A$5:$A$105,0),MATCH(AE356,[1]ค่าเสื่อมสิ่งปลูกสร้าง!$A$3:$D$3)))</f>
        <v>12</v>
      </c>
      <c r="AR356" s="44">
        <f t="shared" si="81"/>
        <v>171072</v>
      </c>
      <c r="AS356" s="44">
        <f t="shared" si="82"/>
        <v>175212</v>
      </c>
      <c r="AT356" s="44">
        <f t="shared" si="83"/>
        <v>175212</v>
      </c>
      <c r="AU356" s="46">
        <v>0</v>
      </c>
      <c r="AV356" s="44">
        <f t="shared" si="77"/>
        <v>175212</v>
      </c>
      <c r="AW356" s="47" t="str">
        <f t="shared" si="78"/>
        <v>0.01</v>
      </c>
      <c r="AX356" s="48">
        <v>1</v>
      </c>
      <c r="AY356" s="48"/>
      <c r="AZ356" s="49">
        <v>0</v>
      </c>
      <c r="BA356" s="48"/>
      <c r="BB356" s="48"/>
      <c r="BC356" s="44">
        <f t="shared" si="79"/>
        <v>0</v>
      </c>
      <c r="BD356" s="50">
        <v>1</v>
      </c>
      <c r="BE356" s="51">
        <f>IF(AX356=1,0,IF(AY356=1,0,IF(BC356&gt;#REF!,#REF!,IF(OR(AZ356&gt;0,BD356&gt;0),BC356+([1]สูตร2!H344*(100%-AZ356)-BC356)*BD356,[1]สูตร2!H344*(100%-AZ356)))))</f>
        <v>0</v>
      </c>
      <c r="BF356" s="31"/>
    </row>
    <row r="357" spans="1:58" s="5" customFormat="1" ht="24" customHeight="1" x14ac:dyDescent="0.2">
      <c r="A357" s="31">
        <v>129</v>
      </c>
      <c r="B357" s="31" t="s">
        <v>65</v>
      </c>
      <c r="C357" s="31">
        <v>27940</v>
      </c>
      <c r="D357" s="31" t="s">
        <v>71</v>
      </c>
      <c r="E357" s="31" t="s">
        <v>324</v>
      </c>
      <c r="F357" s="31"/>
      <c r="G357" s="32" t="s">
        <v>325</v>
      </c>
      <c r="H357" s="31">
        <v>293</v>
      </c>
      <c r="I357" s="31">
        <v>-1565</v>
      </c>
      <c r="J357" s="31" t="s">
        <v>80</v>
      </c>
      <c r="K357" s="31">
        <v>15</v>
      </c>
      <c r="L357" s="31">
        <v>0</v>
      </c>
      <c r="M357" s="31">
        <v>10</v>
      </c>
      <c r="N357" s="33">
        <v>6010</v>
      </c>
      <c r="O357" s="33"/>
      <c r="P357" s="33"/>
      <c r="Q357" s="33"/>
      <c r="R357" s="33"/>
      <c r="S357" s="34" t="str">
        <f t="shared" si="70"/>
        <v>1</v>
      </c>
      <c r="T357" s="35">
        <f t="shared" si="71"/>
        <v>6010</v>
      </c>
      <c r="U357" s="36">
        <f>INDEX([1]ราคาที่ดิน!$B:$G,MATCH($C357,[1]ราคาที่ดิน!$A:$A,0),MATCH($B357,[1]ราคาที่ดิน!$B$1:$G$1,0))</f>
        <v>200</v>
      </c>
      <c r="V357" s="37">
        <f t="shared" si="80"/>
        <v>1202000</v>
      </c>
      <c r="W357" s="31"/>
      <c r="X357" s="31"/>
      <c r="Y357" s="31"/>
      <c r="Z357" s="31"/>
      <c r="AA357" s="31"/>
      <c r="AB357" s="32"/>
      <c r="AC357" s="38">
        <v>1</v>
      </c>
      <c r="AD357" s="39"/>
      <c r="AE357" s="39"/>
      <c r="AF357" s="40" t="str">
        <f t="shared" si="72"/>
        <v/>
      </c>
      <c r="AG357" s="41" t="str">
        <f t="shared" si="73"/>
        <v/>
      </c>
      <c r="AH357" s="42"/>
      <c r="AI357" s="42"/>
      <c r="AJ357" s="42"/>
      <c r="AK357" s="42"/>
      <c r="AL357" s="31"/>
      <c r="AM357" s="43" t="str">
        <f t="shared" si="74"/>
        <v>100</v>
      </c>
      <c r="AN357" s="44">
        <f>INDEX([1]ราคาสิ่งปลูกสร้าง!$D$6:$CC$47,MATCH($AD357,[1]ราคาสิ่งปลูกสร้าง!$B$6:$B$45,0),MATCH($C$7,[1]ราคาสิ่งปลูกสร้าง!$D$5:$CC$5,0))</f>
        <v>0</v>
      </c>
      <c r="AO357" s="44">
        <f t="shared" si="75"/>
        <v>0</v>
      </c>
      <c r="AP357" s="45">
        <f t="shared" si="76"/>
        <v>0</v>
      </c>
      <c r="AQ357" s="40">
        <f>IF(AP357=0,0,INDEX([1]ค่าเสื่อมสิ่งปลูกสร้าง!$A$5:$D$105,MATCH($AP357,[1]ค่าเสื่อมสิ่งปลูกสร้าง!$A$5:$A$105,0),MATCH(AE357,[1]ค่าเสื่อมสิ่งปลูกสร้าง!$A$3:$D$3)))</f>
        <v>0</v>
      </c>
      <c r="AR357" s="44">
        <f t="shared" si="81"/>
        <v>0</v>
      </c>
      <c r="AS357" s="44">
        <f t="shared" si="82"/>
        <v>1202000</v>
      </c>
      <c r="AT357" s="44">
        <f t="shared" si="83"/>
        <v>1202000</v>
      </c>
      <c r="AU357" s="46">
        <v>0</v>
      </c>
      <c r="AV357" s="44">
        <f t="shared" si="77"/>
        <v>1202000</v>
      </c>
      <c r="AW357" s="47" t="str">
        <f t="shared" si="78"/>
        <v>0.01</v>
      </c>
      <c r="AX357" s="48">
        <v>1</v>
      </c>
      <c r="AY357" s="48"/>
      <c r="AZ357" s="49">
        <v>0</v>
      </c>
      <c r="BA357" s="48"/>
      <c r="BB357" s="48"/>
      <c r="BC357" s="44">
        <f t="shared" si="79"/>
        <v>0</v>
      </c>
      <c r="BD357" s="50">
        <v>1</v>
      </c>
      <c r="BE357" s="51">
        <f>IF(AX357=1,0,IF(AY357=1,0,IF(BC357&gt;#REF!,#REF!,IF(OR(AZ357&gt;0,BD357&gt;0),BC357+([1]สูตร2!H345*(100%-AZ357)-BC357)*BD357,[1]สูตร2!H345*(100%-AZ357)))))</f>
        <v>0</v>
      </c>
      <c r="BF357" s="31"/>
    </row>
    <row r="358" spans="1:58" s="5" customFormat="1" ht="24" customHeight="1" x14ac:dyDescent="0.2">
      <c r="A358" s="31"/>
      <c r="B358" s="31" t="s">
        <v>65</v>
      </c>
      <c r="C358" s="31">
        <v>27475</v>
      </c>
      <c r="D358" s="31" t="s">
        <v>71</v>
      </c>
      <c r="E358" s="31" t="s">
        <v>324</v>
      </c>
      <c r="F358" s="31"/>
      <c r="G358" s="32" t="s">
        <v>325</v>
      </c>
      <c r="H358" s="31">
        <v>292</v>
      </c>
      <c r="I358" s="31">
        <v>-1440</v>
      </c>
      <c r="J358" s="31" t="s">
        <v>80</v>
      </c>
      <c r="K358" s="31">
        <v>8</v>
      </c>
      <c r="L358" s="31">
        <v>0</v>
      </c>
      <c r="M358" s="31">
        <v>56</v>
      </c>
      <c r="N358" s="33">
        <v>3256</v>
      </c>
      <c r="O358" s="33"/>
      <c r="P358" s="33"/>
      <c r="Q358" s="33"/>
      <c r="R358" s="33"/>
      <c r="S358" s="34" t="str">
        <f t="shared" si="70"/>
        <v>1</v>
      </c>
      <c r="T358" s="35">
        <f t="shared" si="71"/>
        <v>3256</v>
      </c>
      <c r="U358" s="36">
        <f>INDEX([1]ราคาที่ดิน!$B:$G,MATCH($C358,[1]ราคาที่ดิน!$A:$A,0),MATCH($B358,[1]ราคาที่ดิน!$B$1:$G$1,0))</f>
        <v>200</v>
      </c>
      <c r="V358" s="37">
        <f t="shared" si="80"/>
        <v>651200</v>
      </c>
      <c r="W358" s="31"/>
      <c r="X358" s="31"/>
      <c r="Y358" s="31"/>
      <c r="Z358" s="31"/>
      <c r="AA358" s="31"/>
      <c r="AB358" s="32"/>
      <c r="AC358" s="38">
        <v>1</v>
      </c>
      <c r="AD358" s="39"/>
      <c r="AE358" s="39"/>
      <c r="AF358" s="40" t="str">
        <f t="shared" si="72"/>
        <v/>
      </c>
      <c r="AG358" s="41" t="str">
        <f t="shared" si="73"/>
        <v/>
      </c>
      <c r="AH358" s="42"/>
      <c r="AI358" s="42"/>
      <c r="AJ358" s="42"/>
      <c r="AK358" s="42"/>
      <c r="AL358" s="31"/>
      <c r="AM358" s="43" t="str">
        <f t="shared" si="74"/>
        <v>100</v>
      </c>
      <c r="AN358" s="44">
        <f>INDEX([1]ราคาสิ่งปลูกสร้าง!$D$6:$CC$47,MATCH($AD358,[1]ราคาสิ่งปลูกสร้าง!$B$6:$B$45,0),MATCH($C$7,[1]ราคาสิ่งปลูกสร้าง!$D$5:$CC$5,0))</f>
        <v>0</v>
      </c>
      <c r="AO358" s="44">
        <f t="shared" si="75"/>
        <v>0</v>
      </c>
      <c r="AP358" s="45">
        <f t="shared" si="76"/>
        <v>0</v>
      </c>
      <c r="AQ358" s="40">
        <f>IF(AP358=0,0,INDEX([1]ค่าเสื่อมสิ่งปลูกสร้าง!$A$5:$D$105,MATCH($AP358,[1]ค่าเสื่อมสิ่งปลูกสร้าง!$A$5:$A$105,0),MATCH(AE358,[1]ค่าเสื่อมสิ่งปลูกสร้าง!$A$3:$D$3)))</f>
        <v>0</v>
      </c>
      <c r="AR358" s="44">
        <f t="shared" si="81"/>
        <v>0</v>
      </c>
      <c r="AS358" s="44">
        <f t="shared" si="82"/>
        <v>651200</v>
      </c>
      <c r="AT358" s="44">
        <f t="shared" si="83"/>
        <v>651200</v>
      </c>
      <c r="AU358" s="46">
        <v>0</v>
      </c>
      <c r="AV358" s="44">
        <f t="shared" si="77"/>
        <v>651200</v>
      </c>
      <c r="AW358" s="47" t="str">
        <f t="shared" si="78"/>
        <v>0.01</v>
      </c>
      <c r="AX358" s="48">
        <v>1</v>
      </c>
      <c r="AY358" s="48"/>
      <c r="AZ358" s="49">
        <v>0</v>
      </c>
      <c r="BA358" s="48"/>
      <c r="BB358" s="48"/>
      <c r="BC358" s="44">
        <f t="shared" si="79"/>
        <v>0</v>
      </c>
      <c r="BD358" s="50">
        <v>1</v>
      </c>
      <c r="BE358" s="51">
        <f>IF(AX358=1,0,IF(AY358=1,0,IF(BC358&gt;#REF!,#REF!,IF(OR(AZ358&gt;0,BD358&gt;0),BC358+([1]สูตร2!H346*(100%-AZ358)-BC358)*BD358,[1]สูตร2!H346*(100%-AZ358)))))</f>
        <v>0</v>
      </c>
      <c r="BF358" s="31"/>
    </row>
    <row r="359" spans="1:58" s="5" customFormat="1" ht="24" customHeight="1" x14ac:dyDescent="0.2">
      <c r="A359" s="31"/>
      <c r="B359" s="31" t="s">
        <v>65</v>
      </c>
      <c r="C359" s="31">
        <v>27028</v>
      </c>
      <c r="D359" s="31" t="s">
        <v>71</v>
      </c>
      <c r="E359" s="31" t="s">
        <v>324</v>
      </c>
      <c r="F359" s="31"/>
      <c r="G359" s="32" t="s">
        <v>325</v>
      </c>
      <c r="H359" s="31">
        <v>229</v>
      </c>
      <c r="I359" s="31">
        <v>-993</v>
      </c>
      <c r="J359" s="31" t="s">
        <v>80</v>
      </c>
      <c r="K359" s="31">
        <v>3</v>
      </c>
      <c r="L359" s="31">
        <v>2</v>
      </c>
      <c r="M359" s="31">
        <v>96</v>
      </c>
      <c r="N359" s="33">
        <v>1496</v>
      </c>
      <c r="O359" s="33"/>
      <c r="P359" s="33"/>
      <c r="Q359" s="33"/>
      <c r="R359" s="33"/>
      <c r="S359" s="34" t="str">
        <f t="shared" si="70"/>
        <v>1</v>
      </c>
      <c r="T359" s="35">
        <f t="shared" si="71"/>
        <v>1496</v>
      </c>
      <c r="U359" s="36">
        <f>INDEX([1]ราคาที่ดิน!$B:$G,MATCH($C359,[1]ราคาที่ดิน!$A:$A,0),MATCH($B359,[1]ราคาที่ดิน!$B$1:$G$1,0))</f>
        <v>65</v>
      </c>
      <c r="V359" s="37">
        <f t="shared" si="80"/>
        <v>97240</v>
      </c>
      <c r="W359" s="31"/>
      <c r="X359" s="31"/>
      <c r="Y359" s="31"/>
      <c r="Z359" s="31"/>
      <c r="AA359" s="31"/>
      <c r="AB359" s="32"/>
      <c r="AC359" s="38">
        <v>1</v>
      </c>
      <c r="AD359" s="39"/>
      <c r="AE359" s="39"/>
      <c r="AF359" s="40" t="str">
        <f t="shared" si="72"/>
        <v/>
      </c>
      <c r="AG359" s="41" t="str">
        <f t="shared" si="73"/>
        <v/>
      </c>
      <c r="AH359" s="42"/>
      <c r="AI359" s="42"/>
      <c r="AJ359" s="42"/>
      <c r="AK359" s="42"/>
      <c r="AL359" s="31"/>
      <c r="AM359" s="43" t="str">
        <f t="shared" si="74"/>
        <v>100</v>
      </c>
      <c r="AN359" s="44">
        <f>INDEX([1]ราคาสิ่งปลูกสร้าง!$D$6:$CC$47,MATCH($AD359,[1]ราคาสิ่งปลูกสร้าง!$B$6:$B$45,0),MATCH($C$7,[1]ราคาสิ่งปลูกสร้าง!$D$5:$CC$5,0))</f>
        <v>0</v>
      </c>
      <c r="AO359" s="44">
        <f t="shared" si="75"/>
        <v>0</v>
      </c>
      <c r="AP359" s="45">
        <f t="shared" si="76"/>
        <v>0</v>
      </c>
      <c r="AQ359" s="40">
        <f>IF(AP359=0,0,INDEX([1]ค่าเสื่อมสิ่งปลูกสร้าง!$A$5:$D$105,MATCH($AP359,[1]ค่าเสื่อมสิ่งปลูกสร้าง!$A$5:$A$105,0),MATCH(AE359,[1]ค่าเสื่อมสิ่งปลูกสร้าง!$A$3:$D$3)))</f>
        <v>0</v>
      </c>
      <c r="AR359" s="44">
        <f t="shared" si="81"/>
        <v>0</v>
      </c>
      <c r="AS359" s="44">
        <f t="shared" si="82"/>
        <v>97240</v>
      </c>
      <c r="AT359" s="44">
        <f t="shared" si="83"/>
        <v>97240</v>
      </c>
      <c r="AU359" s="46">
        <v>0</v>
      </c>
      <c r="AV359" s="44">
        <f t="shared" si="77"/>
        <v>97240</v>
      </c>
      <c r="AW359" s="47" t="str">
        <f t="shared" si="78"/>
        <v>0.01</v>
      </c>
      <c r="AX359" s="48">
        <v>1</v>
      </c>
      <c r="AY359" s="48"/>
      <c r="AZ359" s="49">
        <v>0</v>
      </c>
      <c r="BA359" s="48"/>
      <c r="BB359" s="48"/>
      <c r="BC359" s="44">
        <f t="shared" si="79"/>
        <v>0</v>
      </c>
      <c r="BD359" s="50">
        <v>1</v>
      </c>
      <c r="BE359" s="51">
        <f>IF(AX359=1,0,IF(AY359=1,0,IF(BC359&gt;#REF!,#REF!,IF(OR(AZ359&gt;0,BD359&gt;0),BC359+([1]สูตร2!H347*(100%-AZ359)-BC359)*BD359,[1]สูตร2!H347*(100%-AZ359)))))</f>
        <v>0</v>
      </c>
      <c r="BF359" s="31"/>
    </row>
    <row r="360" spans="1:58" s="5" customFormat="1" ht="24" customHeight="1" x14ac:dyDescent="0.2">
      <c r="A360" s="31">
        <v>130</v>
      </c>
      <c r="B360" s="31" t="s">
        <v>65</v>
      </c>
      <c r="C360" s="31">
        <v>27479</v>
      </c>
      <c r="D360" s="31" t="s">
        <v>66</v>
      </c>
      <c r="E360" s="31" t="s">
        <v>326</v>
      </c>
      <c r="F360" s="31"/>
      <c r="G360" s="32" t="s">
        <v>325</v>
      </c>
      <c r="H360" s="31">
        <v>397</v>
      </c>
      <c r="I360" s="31">
        <v>-1444</v>
      </c>
      <c r="J360" s="31" t="s">
        <v>80</v>
      </c>
      <c r="K360" s="31">
        <v>2</v>
      </c>
      <c r="L360" s="31">
        <v>3</v>
      </c>
      <c r="M360" s="31">
        <v>60</v>
      </c>
      <c r="N360" s="33">
        <v>1160</v>
      </c>
      <c r="O360" s="33"/>
      <c r="P360" s="33"/>
      <c r="Q360" s="33"/>
      <c r="R360" s="33"/>
      <c r="S360" s="34" t="str">
        <f t="shared" si="70"/>
        <v>1</v>
      </c>
      <c r="T360" s="35">
        <f t="shared" si="71"/>
        <v>1160</v>
      </c>
      <c r="U360" s="36">
        <f>INDEX([1]ราคาที่ดิน!$B:$G,MATCH($C360,[1]ราคาที่ดิน!$A:$A,0),MATCH($B360,[1]ราคาที่ดิน!$B$1:$G$1,0))</f>
        <v>50</v>
      </c>
      <c r="V360" s="37">
        <f t="shared" si="80"/>
        <v>58000</v>
      </c>
      <c r="W360" s="31"/>
      <c r="X360" s="31"/>
      <c r="Y360" s="31"/>
      <c r="Z360" s="31"/>
      <c r="AA360" s="31"/>
      <c r="AB360" s="32"/>
      <c r="AC360" s="38">
        <v>1</v>
      </c>
      <c r="AD360" s="39"/>
      <c r="AE360" s="39"/>
      <c r="AF360" s="40" t="str">
        <f t="shared" si="72"/>
        <v/>
      </c>
      <c r="AG360" s="41" t="str">
        <f t="shared" si="73"/>
        <v/>
      </c>
      <c r="AH360" s="42"/>
      <c r="AI360" s="42"/>
      <c r="AJ360" s="42"/>
      <c r="AK360" s="42"/>
      <c r="AL360" s="31"/>
      <c r="AM360" s="43" t="str">
        <f t="shared" si="74"/>
        <v>100</v>
      </c>
      <c r="AN360" s="44">
        <f>INDEX([1]ราคาสิ่งปลูกสร้าง!$D$6:$CC$47,MATCH($AD360,[1]ราคาสิ่งปลูกสร้าง!$B$6:$B$45,0),MATCH($C$7,[1]ราคาสิ่งปลูกสร้าง!$D$5:$CC$5,0))</f>
        <v>0</v>
      </c>
      <c r="AO360" s="44">
        <f t="shared" si="75"/>
        <v>0</v>
      </c>
      <c r="AP360" s="45">
        <f t="shared" si="76"/>
        <v>0</v>
      </c>
      <c r="AQ360" s="40">
        <f>IF(AP360=0,0,INDEX([1]ค่าเสื่อมสิ่งปลูกสร้าง!$A$5:$D$105,MATCH($AP360,[1]ค่าเสื่อมสิ่งปลูกสร้าง!$A$5:$A$105,0),MATCH(AE360,[1]ค่าเสื่อมสิ่งปลูกสร้าง!$A$3:$D$3)))</f>
        <v>0</v>
      </c>
      <c r="AR360" s="44">
        <f t="shared" si="81"/>
        <v>0</v>
      </c>
      <c r="AS360" s="44">
        <f t="shared" si="82"/>
        <v>58000</v>
      </c>
      <c r="AT360" s="44">
        <f t="shared" si="83"/>
        <v>58000</v>
      </c>
      <c r="AU360" s="46">
        <v>0</v>
      </c>
      <c r="AV360" s="44">
        <f t="shared" si="77"/>
        <v>58000</v>
      </c>
      <c r="AW360" s="47" t="str">
        <f t="shared" si="78"/>
        <v>0.01</v>
      </c>
      <c r="AX360" s="48">
        <v>1</v>
      </c>
      <c r="AY360" s="48"/>
      <c r="AZ360" s="49">
        <v>0</v>
      </c>
      <c r="BA360" s="48"/>
      <c r="BB360" s="48"/>
      <c r="BC360" s="44">
        <f t="shared" si="79"/>
        <v>0</v>
      </c>
      <c r="BD360" s="50">
        <v>1</v>
      </c>
      <c r="BE360" s="51">
        <f>IF(AX360=1,0,IF(AY360=1,0,IF(BC360&gt;#REF!,#REF!,IF(OR(AZ360&gt;0,BD360&gt;0),BC360+([1]สูตร2!H348*(100%-AZ360)-BC360)*BD360,[1]สูตร2!H348*(100%-AZ360)))))</f>
        <v>0</v>
      </c>
      <c r="BF360" s="31"/>
    </row>
    <row r="361" spans="1:58" s="5" customFormat="1" ht="24" customHeight="1" x14ac:dyDescent="0.2">
      <c r="A361" s="31"/>
      <c r="B361" s="31" t="s">
        <v>65</v>
      </c>
      <c r="C361" s="31">
        <v>27486</v>
      </c>
      <c r="D361" s="31" t="s">
        <v>66</v>
      </c>
      <c r="E361" s="31" t="s">
        <v>326</v>
      </c>
      <c r="F361" s="31"/>
      <c r="G361" s="32" t="s">
        <v>325</v>
      </c>
      <c r="H361" s="31">
        <v>315</v>
      </c>
      <c r="I361" s="31">
        <v>-1454</v>
      </c>
      <c r="J361" s="31" t="s">
        <v>80</v>
      </c>
      <c r="K361" s="31">
        <v>23</v>
      </c>
      <c r="L361" s="31">
        <v>3</v>
      </c>
      <c r="M361" s="31">
        <v>21</v>
      </c>
      <c r="N361" s="33">
        <v>9521</v>
      </c>
      <c r="O361" s="33"/>
      <c r="P361" s="33"/>
      <c r="Q361" s="33"/>
      <c r="R361" s="33"/>
      <c r="S361" s="34" t="str">
        <f t="shared" si="70"/>
        <v>1</v>
      </c>
      <c r="T361" s="35">
        <f t="shared" si="71"/>
        <v>9521</v>
      </c>
      <c r="U361" s="36">
        <f>INDEX([1]ราคาที่ดิน!$B:$G,MATCH($C361,[1]ราคาที่ดิน!$A:$A,0),MATCH($B361,[1]ราคาที่ดิน!$B$1:$G$1,0))</f>
        <v>65</v>
      </c>
      <c r="V361" s="37">
        <f t="shared" si="80"/>
        <v>618865</v>
      </c>
      <c r="W361" s="31"/>
      <c r="X361" s="31"/>
      <c r="Y361" s="31"/>
      <c r="Z361" s="31"/>
      <c r="AA361" s="31"/>
      <c r="AB361" s="32"/>
      <c r="AC361" s="38"/>
      <c r="AD361" s="39"/>
      <c r="AE361" s="39"/>
      <c r="AF361" s="40" t="str">
        <f t="shared" si="72"/>
        <v/>
      </c>
      <c r="AG361" s="41" t="str">
        <f t="shared" si="73"/>
        <v/>
      </c>
      <c r="AH361" s="42"/>
      <c r="AI361" s="42"/>
      <c r="AJ361" s="42"/>
      <c r="AK361" s="42"/>
      <c r="AL361" s="31"/>
      <c r="AM361" s="43" t="str">
        <f t="shared" si="74"/>
        <v>100</v>
      </c>
      <c r="AN361" s="44">
        <f>INDEX([1]ราคาสิ่งปลูกสร้าง!$D$6:$CC$47,MATCH($AD361,[1]ราคาสิ่งปลูกสร้าง!$B$6:$B$45,0),MATCH($C$7,[1]ราคาสิ่งปลูกสร้าง!$D$5:$CC$5,0))</f>
        <v>0</v>
      </c>
      <c r="AO361" s="44">
        <f t="shared" si="75"/>
        <v>0</v>
      </c>
      <c r="AP361" s="45">
        <f t="shared" si="76"/>
        <v>0</v>
      </c>
      <c r="AQ361" s="40">
        <f>IF(AP361=0,0,INDEX([1]ค่าเสื่อมสิ่งปลูกสร้าง!$A$5:$D$105,MATCH($AP361,[1]ค่าเสื่อมสิ่งปลูกสร้าง!$A$5:$A$105,0),MATCH(AE361,[1]ค่าเสื่อมสิ่งปลูกสร้าง!$A$3:$D$3)))</f>
        <v>0</v>
      </c>
      <c r="AR361" s="44">
        <f t="shared" si="81"/>
        <v>0</v>
      </c>
      <c r="AS361" s="44">
        <f t="shared" si="82"/>
        <v>618865</v>
      </c>
      <c r="AT361" s="44">
        <f t="shared" si="83"/>
        <v>618865</v>
      </c>
      <c r="AU361" s="46">
        <v>0</v>
      </c>
      <c r="AV361" s="44">
        <f t="shared" si="77"/>
        <v>618865</v>
      </c>
      <c r="AW361" s="47" t="str">
        <f t="shared" si="78"/>
        <v>0.01</v>
      </c>
      <c r="AX361" s="48">
        <v>1</v>
      </c>
      <c r="AY361" s="48"/>
      <c r="AZ361" s="49">
        <v>0</v>
      </c>
      <c r="BA361" s="48"/>
      <c r="BB361" s="48"/>
      <c r="BC361" s="44">
        <f t="shared" si="79"/>
        <v>0</v>
      </c>
      <c r="BD361" s="50">
        <v>1</v>
      </c>
      <c r="BE361" s="51">
        <f>IF(AX361=1,0,IF(AY361=1,0,IF(BC361&gt;#REF!,#REF!,IF(OR(AZ361&gt;0,BD361&gt;0),BC361+([1]สูตร2!H349*(100%-AZ361)-BC361)*BD361,[1]สูตร2!H349*(100%-AZ361)))))</f>
        <v>0</v>
      </c>
      <c r="BF361" s="31"/>
    </row>
    <row r="362" spans="1:58" s="5" customFormat="1" ht="24" customHeight="1" x14ac:dyDescent="0.2">
      <c r="A362" s="31"/>
      <c r="B362" s="31" t="s">
        <v>65</v>
      </c>
      <c r="C362" s="31">
        <v>12558</v>
      </c>
      <c r="D362" s="31" t="s">
        <v>66</v>
      </c>
      <c r="E362" s="31" t="s">
        <v>326</v>
      </c>
      <c r="F362" s="31"/>
      <c r="G362" s="32" t="s">
        <v>325</v>
      </c>
      <c r="H362" s="31">
        <v>121</v>
      </c>
      <c r="I362" s="31" t="s">
        <v>104</v>
      </c>
      <c r="J362" s="31" t="s">
        <v>80</v>
      </c>
      <c r="K362" s="31">
        <v>0</v>
      </c>
      <c r="L362" s="31">
        <v>1</v>
      </c>
      <c r="M362" s="31">
        <v>0</v>
      </c>
      <c r="N362" s="33"/>
      <c r="O362" s="33">
        <v>100</v>
      </c>
      <c r="P362" s="33"/>
      <c r="Q362" s="33"/>
      <c r="R362" s="33"/>
      <c r="S362" s="34" t="str">
        <f t="shared" si="70"/>
        <v>2</v>
      </c>
      <c r="T362" s="35">
        <f t="shared" si="71"/>
        <v>100</v>
      </c>
      <c r="U362" s="36">
        <f>INDEX([1]ราคาที่ดิน!$B:$G,MATCH($C362,[1]ราคาที่ดิน!$A:$A,0),MATCH($B362,[1]ราคาที่ดิน!$B$1:$G$1,0))</f>
        <v>50</v>
      </c>
      <c r="V362" s="37">
        <f t="shared" si="80"/>
        <v>5000</v>
      </c>
      <c r="W362" s="31">
        <v>1</v>
      </c>
      <c r="X362" s="31">
        <v>112</v>
      </c>
      <c r="Y362" s="31" t="s">
        <v>71</v>
      </c>
      <c r="Z362" s="31" t="s">
        <v>324</v>
      </c>
      <c r="AA362" s="31"/>
      <c r="AB362" s="32" t="s">
        <v>325</v>
      </c>
      <c r="AC362" s="38"/>
      <c r="AD362" s="39" t="s">
        <v>73</v>
      </c>
      <c r="AE362" s="39" t="s">
        <v>74</v>
      </c>
      <c r="AF362" s="40" t="str">
        <f t="shared" si="72"/>
        <v>2</v>
      </c>
      <c r="AG362" s="41">
        <f t="shared" si="73"/>
        <v>90</v>
      </c>
      <c r="AH362" s="42"/>
      <c r="AI362" s="42">
        <v>90</v>
      </c>
      <c r="AJ362" s="42"/>
      <c r="AK362" s="42"/>
      <c r="AL362" s="31">
        <v>40</v>
      </c>
      <c r="AM362" s="43" t="str">
        <f t="shared" si="74"/>
        <v>100</v>
      </c>
      <c r="AN362" s="44">
        <f>INDEX([1]ราคาสิ่งปลูกสร้าง!$D$6:$CC$47,MATCH($AD362,[1]ราคาสิ่งปลูกสร้าง!$B$6:$B$45,0),MATCH($C$7,[1]ราคาสิ่งปลูกสร้าง!$D$5:$CC$5,0))</f>
        <v>6500</v>
      </c>
      <c r="AO362" s="44">
        <f t="shared" si="75"/>
        <v>585000</v>
      </c>
      <c r="AP362" s="45">
        <f t="shared" si="76"/>
        <v>40</v>
      </c>
      <c r="AQ362" s="40">
        <f>IF(AP362=0,0,INDEX([1]ค่าเสื่อมสิ่งปลูกสร้าง!$A$5:$D$105,MATCH($AP362,[1]ค่าเสื่อมสิ่งปลูกสร้าง!$A$5:$A$105,0),MATCH(AE362,[1]ค่าเสื่อมสิ่งปลูกสร้าง!$A$3:$D$3)))</f>
        <v>70</v>
      </c>
      <c r="AR362" s="44">
        <f t="shared" si="81"/>
        <v>175500</v>
      </c>
      <c r="AS362" s="44">
        <f t="shared" si="82"/>
        <v>180500</v>
      </c>
      <c r="AT362" s="44">
        <f t="shared" si="83"/>
        <v>180500</v>
      </c>
      <c r="AU362" s="46">
        <v>0</v>
      </c>
      <c r="AV362" s="44">
        <f t="shared" si="77"/>
        <v>180500</v>
      </c>
      <c r="AW362" s="47" t="str">
        <f t="shared" si="78"/>
        <v>0.02</v>
      </c>
      <c r="AX362" s="48">
        <v>1</v>
      </c>
      <c r="AY362" s="48"/>
      <c r="AZ362" s="49">
        <v>0</v>
      </c>
      <c r="BA362" s="48"/>
      <c r="BB362" s="48"/>
      <c r="BC362" s="44">
        <f t="shared" si="79"/>
        <v>0</v>
      </c>
      <c r="BD362" s="50">
        <v>1</v>
      </c>
      <c r="BE362" s="51">
        <f>IF(AX362=1,0,IF(AY362=1,0,IF(BC362&gt;#REF!,#REF!,IF(OR(AZ362&gt;0,BD362&gt;0),BC362+([1]สูตร2!H350*(100%-AZ362)-BC362)*BD362,[1]สูตร2!H350*(100%-AZ362)))))</f>
        <v>0</v>
      </c>
      <c r="BF362" s="31"/>
    </row>
    <row r="363" spans="1:58" s="5" customFormat="1" ht="24" customHeight="1" x14ac:dyDescent="0.2">
      <c r="A363" s="31"/>
      <c r="B363" s="31" t="s">
        <v>65</v>
      </c>
      <c r="C363" s="31">
        <v>12558</v>
      </c>
      <c r="D363" s="31" t="s">
        <v>66</v>
      </c>
      <c r="E363" s="31" t="s">
        <v>326</v>
      </c>
      <c r="F363" s="31"/>
      <c r="G363" s="32" t="s">
        <v>325</v>
      </c>
      <c r="H363" s="31">
        <v>121</v>
      </c>
      <c r="I363" s="31" t="s">
        <v>104</v>
      </c>
      <c r="J363" s="31" t="s">
        <v>80</v>
      </c>
      <c r="K363" s="31">
        <v>0</v>
      </c>
      <c r="L363" s="31">
        <v>0</v>
      </c>
      <c r="M363" s="31">
        <v>29</v>
      </c>
      <c r="N363" s="33"/>
      <c r="O363" s="33">
        <v>29</v>
      </c>
      <c r="P363" s="33"/>
      <c r="Q363" s="33"/>
      <c r="R363" s="33"/>
      <c r="S363" s="34" t="str">
        <f t="shared" si="70"/>
        <v>2</v>
      </c>
      <c r="T363" s="35">
        <f t="shared" si="71"/>
        <v>29</v>
      </c>
      <c r="U363" s="36">
        <f>INDEX([1]ราคาที่ดิน!$B:$G,MATCH($C363,[1]ราคาที่ดิน!$A:$A,0),MATCH($B363,[1]ราคาที่ดิน!$B$1:$G$1,0))</f>
        <v>50</v>
      </c>
      <c r="V363" s="37">
        <f t="shared" si="80"/>
        <v>1450</v>
      </c>
      <c r="W363" s="31">
        <v>2</v>
      </c>
      <c r="X363" s="31">
        <v>112</v>
      </c>
      <c r="Y363" s="31" t="s">
        <v>71</v>
      </c>
      <c r="Z363" s="31" t="s">
        <v>324</v>
      </c>
      <c r="AA363" s="31"/>
      <c r="AB363" s="32" t="s">
        <v>325</v>
      </c>
      <c r="AC363" s="38"/>
      <c r="AD363" s="39" t="s">
        <v>75</v>
      </c>
      <c r="AE363" s="39" t="s">
        <v>76</v>
      </c>
      <c r="AF363" s="40" t="str">
        <f t="shared" si="72"/>
        <v>1</v>
      </c>
      <c r="AG363" s="41">
        <f t="shared" si="73"/>
        <v>16</v>
      </c>
      <c r="AH363" s="42">
        <v>16</v>
      </c>
      <c r="AI363" s="42"/>
      <c r="AJ363" s="42"/>
      <c r="AK363" s="42"/>
      <c r="AL363" s="31">
        <v>40</v>
      </c>
      <c r="AM363" s="43" t="str">
        <f t="shared" si="74"/>
        <v>100</v>
      </c>
      <c r="AN363" s="44">
        <f>INDEX([1]ราคาสิ่งปลูกสร้าง!$D$6:$CC$47,MATCH($AD363,[1]ราคาสิ่งปลูกสร้าง!$B$6:$B$45,0),MATCH($C$7,[1]ราคาสิ่งปลูกสร้าง!$D$5:$CC$5,0))</f>
        <v>5400</v>
      </c>
      <c r="AO363" s="44">
        <f t="shared" si="75"/>
        <v>86400</v>
      </c>
      <c r="AP363" s="45">
        <f t="shared" si="76"/>
        <v>40</v>
      </c>
      <c r="AQ363" s="40">
        <f>IF(AP363=0,0,INDEX([1]ค่าเสื่อมสิ่งปลูกสร้าง!$A$5:$D$105,MATCH($AP363,[1]ค่าเสื่อมสิ่งปลูกสร้าง!$A$5:$A$105,0),MATCH(AE363,[1]ค่าเสื่อมสิ่งปลูกสร้าง!$A$3:$D$3)))</f>
        <v>93</v>
      </c>
      <c r="AR363" s="44">
        <f t="shared" si="81"/>
        <v>6048.0000000000009</v>
      </c>
      <c r="AS363" s="44">
        <f t="shared" si="82"/>
        <v>7498.0000000000009</v>
      </c>
      <c r="AT363" s="44">
        <f t="shared" si="83"/>
        <v>7498.0000000000009</v>
      </c>
      <c r="AU363" s="46">
        <v>0</v>
      </c>
      <c r="AV363" s="44">
        <f t="shared" si="77"/>
        <v>7498.0000000000009</v>
      </c>
      <c r="AW363" s="47" t="str">
        <f t="shared" si="78"/>
        <v>0.01</v>
      </c>
      <c r="AX363" s="48">
        <v>1</v>
      </c>
      <c r="AY363" s="48"/>
      <c r="AZ363" s="49">
        <v>0</v>
      </c>
      <c r="BA363" s="48"/>
      <c r="BB363" s="48"/>
      <c r="BC363" s="44">
        <f t="shared" si="79"/>
        <v>0</v>
      </c>
      <c r="BD363" s="50">
        <v>1</v>
      </c>
      <c r="BE363" s="51">
        <f>IF(AX363=1,0,IF(AY363=1,0,IF(BC363&gt;#REF!,#REF!,IF(OR(AZ363&gt;0,BD363&gt;0),BC363+([1]สูตร2!H351*(100%-AZ363)-BC363)*BD363,[1]สูตร2!H351*(100%-AZ363)))))</f>
        <v>0</v>
      </c>
      <c r="BF363" s="31"/>
    </row>
    <row r="364" spans="1:58" s="5" customFormat="1" ht="24" customHeight="1" x14ac:dyDescent="0.2">
      <c r="A364" s="31">
        <v>131</v>
      </c>
      <c r="B364" s="31" t="s">
        <v>65</v>
      </c>
      <c r="C364" s="31">
        <v>12559</v>
      </c>
      <c r="D364" s="31" t="s">
        <v>327</v>
      </c>
      <c r="E364" s="31" t="s">
        <v>328</v>
      </c>
      <c r="F364" s="31"/>
      <c r="G364" s="32" t="s">
        <v>329</v>
      </c>
      <c r="H364" s="31">
        <v>122</v>
      </c>
      <c r="I364" s="31" t="s">
        <v>104</v>
      </c>
      <c r="J364" s="31" t="s">
        <v>80</v>
      </c>
      <c r="K364" s="31">
        <v>0</v>
      </c>
      <c r="L364" s="31">
        <v>0</v>
      </c>
      <c r="M364" s="31">
        <v>20</v>
      </c>
      <c r="N364" s="33"/>
      <c r="O364" s="33">
        <v>20</v>
      </c>
      <c r="P364" s="33"/>
      <c r="Q364" s="33"/>
      <c r="R364" s="33"/>
      <c r="S364" s="34" t="str">
        <f t="shared" si="70"/>
        <v>2</v>
      </c>
      <c r="T364" s="35">
        <f t="shared" si="71"/>
        <v>20</v>
      </c>
      <c r="U364" s="36">
        <f>INDEX([1]ราคาที่ดิน!$B:$G,MATCH($C364,[1]ราคาที่ดิน!$A:$A,0),MATCH($B364,[1]ราคาที่ดิน!$B$1:$G$1,0))</f>
        <v>180</v>
      </c>
      <c r="V364" s="37">
        <f t="shared" si="80"/>
        <v>3600</v>
      </c>
      <c r="W364" s="31">
        <v>1</v>
      </c>
      <c r="X364" s="31">
        <v>113</v>
      </c>
      <c r="Y364" s="31" t="s">
        <v>66</v>
      </c>
      <c r="Z364" s="31" t="s">
        <v>328</v>
      </c>
      <c r="AA364" s="31"/>
      <c r="AB364" s="32" t="s">
        <v>329</v>
      </c>
      <c r="AC364" s="38"/>
      <c r="AD364" s="39" t="s">
        <v>73</v>
      </c>
      <c r="AE364" s="39" t="s">
        <v>74</v>
      </c>
      <c r="AF364" s="40" t="str">
        <f t="shared" si="72"/>
        <v>2</v>
      </c>
      <c r="AG364" s="41">
        <f t="shared" si="73"/>
        <v>60</v>
      </c>
      <c r="AH364" s="42"/>
      <c r="AI364" s="42">
        <v>60</v>
      </c>
      <c r="AJ364" s="42"/>
      <c r="AK364" s="42"/>
      <c r="AL364" s="31">
        <v>5</v>
      </c>
      <c r="AM364" s="43" t="str">
        <f t="shared" si="74"/>
        <v>100</v>
      </c>
      <c r="AN364" s="44">
        <f>INDEX([1]ราคาสิ่งปลูกสร้าง!$D$6:$CC$47,MATCH($AD364,[1]ราคาสิ่งปลูกสร้าง!$B$6:$B$45,0),MATCH($C$7,[1]ราคาสิ่งปลูกสร้าง!$D$5:$CC$5,0))</f>
        <v>6500</v>
      </c>
      <c r="AO364" s="44">
        <f t="shared" si="75"/>
        <v>390000</v>
      </c>
      <c r="AP364" s="45">
        <f t="shared" si="76"/>
        <v>5</v>
      </c>
      <c r="AQ364" s="40">
        <f>IF(AP364=0,0,INDEX([1]ค่าเสื่อมสิ่งปลูกสร้าง!$A$5:$D$105,MATCH($AP364,[1]ค่าเสื่อมสิ่งปลูกสร้าง!$A$5:$A$105,0),MATCH(AE364,[1]ค่าเสื่อมสิ่งปลูกสร้าง!$A$3:$D$3)))</f>
        <v>5</v>
      </c>
      <c r="AR364" s="44">
        <f t="shared" si="81"/>
        <v>370500</v>
      </c>
      <c r="AS364" s="44">
        <f t="shared" si="82"/>
        <v>374100</v>
      </c>
      <c r="AT364" s="44">
        <f t="shared" si="83"/>
        <v>374100</v>
      </c>
      <c r="AU364" s="46">
        <v>0</v>
      </c>
      <c r="AV364" s="44">
        <f t="shared" si="77"/>
        <v>374100</v>
      </c>
      <c r="AW364" s="47" t="str">
        <f t="shared" si="78"/>
        <v>0.02</v>
      </c>
      <c r="AX364" s="48">
        <v>1</v>
      </c>
      <c r="AY364" s="48"/>
      <c r="AZ364" s="49">
        <v>0</v>
      </c>
      <c r="BA364" s="48"/>
      <c r="BB364" s="48"/>
      <c r="BC364" s="44">
        <f t="shared" si="79"/>
        <v>0</v>
      </c>
      <c r="BD364" s="50">
        <v>1</v>
      </c>
      <c r="BE364" s="51">
        <f>IF(AX364=1,0,IF(AY364=1,0,IF(BC364&gt;#REF!,#REF!,IF(OR(AZ364&gt;0,BD364&gt;0),BC364+([1]สูตร2!H352*(100%-AZ364)-BC364)*BD364,[1]สูตร2!H352*(100%-AZ364)))))</f>
        <v>0</v>
      </c>
      <c r="BF364" s="31"/>
    </row>
    <row r="365" spans="1:58" s="5" customFormat="1" ht="24" customHeight="1" x14ac:dyDescent="0.2">
      <c r="A365" s="31"/>
      <c r="B365" s="31" t="s">
        <v>65</v>
      </c>
      <c r="C365" s="31">
        <v>12559</v>
      </c>
      <c r="D365" s="31" t="s">
        <v>327</v>
      </c>
      <c r="E365" s="31" t="s">
        <v>328</v>
      </c>
      <c r="F365" s="31"/>
      <c r="G365" s="32" t="s">
        <v>329</v>
      </c>
      <c r="H365" s="31">
        <v>122</v>
      </c>
      <c r="I365" s="31" t="s">
        <v>104</v>
      </c>
      <c r="J365" s="31" t="s">
        <v>80</v>
      </c>
      <c r="K365" s="31">
        <v>0</v>
      </c>
      <c r="L365" s="31">
        <v>0</v>
      </c>
      <c r="M365" s="31">
        <v>20</v>
      </c>
      <c r="N365" s="33"/>
      <c r="O365" s="33">
        <v>20</v>
      </c>
      <c r="P365" s="33"/>
      <c r="Q365" s="33"/>
      <c r="R365" s="33"/>
      <c r="S365" s="34" t="str">
        <f t="shared" si="70"/>
        <v>2</v>
      </c>
      <c r="T365" s="35">
        <f t="shared" si="71"/>
        <v>20</v>
      </c>
      <c r="U365" s="36">
        <f>INDEX([1]ราคาที่ดิน!$B:$G,MATCH($C365,[1]ราคาที่ดิน!$A:$A,0),MATCH($B365,[1]ราคาที่ดิน!$B$1:$G$1,0))</f>
        <v>180</v>
      </c>
      <c r="V365" s="37">
        <f t="shared" si="80"/>
        <v>3600</v>
      </c>
      <c r="W365" s="31">
        <v>2</v>
      </c>
      <c r="X365" s="31">
        <v>113</v>
      </c>
      <c r="Y365" s="31" t="s">
        <v>66</v>
      </c>
      <c r="Z365" s="31" t="s">
        <v>328</v>
      </c>
      <c r="AA365" s="31"/>
      <c r="AB365" s="32" t="s">
        <v>329</v>
      </c>
      <c r="AC365" s="38"/>
      <c r="AD365" s="39" t="s">
        <v>75</v>
      </c>
      <c r="AE365" s="39" t="s">
        <v>76</v>
      </c>
      <c r="AF365" s="40" t="str">
        <f t="shared" si="72"/>
        <v>1</v>
      </c>
      <c r="AG365" s="41">
        <f t="shared" si="73"/>
        <v>18</v>
      </c>
      <c r="AH365" s="42">
        <v>18</v>
      </c>
      <c r="AI365" s="42"/>
      <c r="AJ365" s="42"/>
      <c r="AK365" s="42"/>
      <c r="AL365" s="31">
        <v>15</v>
      </c>
      <c r="AM365" s="43" t="str">
        <f t="shared" si="74"/>
        <v>100</v>
      </c>
      <c r="AN365" s="44">
        <f>INDEX([1]ราคาสิ่งปลูกสร้าง!$D$6:$CC$47,MATCH($AD365,[1]ราคาสิ่งปลูกสร้าง!$B$6:$B$45,0),MATCH($C$7,[1]ราคาสิ่งปลูกสร้าง!$D$5:$CC$5,0))</f>
        <v>5400</v>
      </c>
      <c r="AO365" s="44">
        <f t="shared" si="75"/>
        <v>97200</v>
      </c>
      <c r="AP365" s="45">
        <f t="shared" si="76"/>
        <v>15</v>
      </c>
      <c r="AQ365" s="40">
        <f>IF(AP365=0,0,INDEX([1]ค่าเสื่อมสิ่งปลูกสร้าง!$A$5:$D$105,MATCH($AP365,[1]ค่าเสื่อมสิ่งปลูกสร้าง!$A$5:$A$105,0),MATCH(AE365,[1]ค่าเสื่อมสิ่งปลูกสร้าง!$A$3:$D$3)))</f>
        <v>65</v>
      </c>
      <c r="AR365" s="44">
        <f t="shared" si="81"/>
        <v>34020</v>
      </c>
      <c r="AS365" s="44">
        <f t="shared" si="82"/>
        <v>37620</v>
      </c>
      <c r="AT365" s="44">
        <f t="shared" si="83"/>
        <v>37620</v>
      </c>
      <c r="AU365" s="46">
        <v>0</v>
      </c>
      <c r="AV365" s="44">
        <f t="shared" si="77"/>
        <v>37620</v>
      </c>
      <c r="AW365" s="47" t="str">
        <f t="shared" si="78"/>
        <v>0.01</v>
      </c>
      <c r="AX365" s="48">
        <v>1</v>
      </c>
      <c r="AY365" s="48"/>
      <c r="AZ365" s="49">
        <v>0</v>
      </c>
      <c r="BA365" s="48"/>
      <c r="BB365" s="48"/>
      <c r="BC365" s="44">
        <f t="shared" si="79"/>
        <v>0</v>
      </c>
      <c r="BD365" s="50">
        <v>1</v>
      </c>
      <c r="BE365" s="51">
        <f>IF(AX365=1,0,IF(AY365=1,0,IF(BC365&gt;#REF!,#REF!,IF(OR(AZ365&gt;0,BD365&gt;0),BC365+([1]สูตร2!H353*(100%-AZ365)-BC365)*BD365,[1]สูตร2!H353*(100%-AZ365)))))</f>
        <v>0</v>
      </c>
      <c r="BF365" s="31"/>
    </row>
    <row r="366" spans="1:58" s="5" customFormat="1" ht="24" customHeight="1" x14ac:dyDescent="0.2">
      <c r="A366" s="31"/>
      <c r="B366" s="31" t="s">
        <v>65</v>
      </c>
      <c r="C366" s="31">
        <v>12559</v>
      </c>
      <c r="D366" s="31" t="s">
        <v>327</v>
      </c>
      <c r="E366" s="31" t="s">
        <v>328</v>
      </c>
      <c r="F366" s="31"/>
      <c r="G366" s="32" t="s">
        <v>329</v>
      </c>
      <c r="H366" s="31">
        <v>122</v>
      </c>
      <c r="I366" s="31" t="s">
        <v>104</v>
      </c>
      <c r="J366" s="31" t="s">
        <v>80</v>
      </c>
      <c r="K366" s="31">
        <v>0</v>
      </c>
      <c r="L366" s="31">
        <v>0</v>
      </c>
      <c r="M366" s="31">
        <v>15</v>
      </c>
      <c r="N366" s="33"/>
      <c r="O366" s="33">
        <v>15</v>
      </c>
      <c r="P366" s="33"/>
      <c r="Q366" s="33"/>
      <c r="R366" s="33"/>
      <c r="S366" s="34" t="str">
        <f t="shared" si="70"/>
        <v>2</v>
      </c>
      <c r="T366" s="35">
        <f t="shared" si="71"/>
        <v>15</v>
      </c>
      <c r="U366" s="36">
        <f>INDEX([1]ราคาที่ดิน!$B:$G,MATCH($C366,[1]ราคาที่ดิน!$A:$A,0),MATCH($B366,[1]ราคาที่ดิน!$B$1:$G$1,0))</f>
        <v>180</v>
      </c>
      <c r="V366" s="37">
        <f t="shared" si="80"/>
        <v>2700</v>
      </c>
      <c r="W366" s="31">
        <v>3</v>
      </c>
      <c r="X366" s="31">
        <v>113</v>
      </c>
      <c r="Y366" s="31" t="s">
        <v>66</v>
      </c>
      <c r="Z366" s="31" t="s">
        <v>328</v>
      </c>
      <c r="AA366" s="31"/>
      <c r="AB366" s="32" t="s">
        <v>329</v>
      </c>
      <c r="AC366" s="38">
        <v>2</v>
      </c>
      <c r="AD366" s="39" t="s">
        <v>77</v>
      </c>
      <c r="AE366" s="39" t="s">
        <v>76</v>
      </c>
      <c r="AF366" s="40" t="str">
        <f t="shared" si="72"/>
        <v>1</v>
      </c>
      <c r="AG366" s="41">
        <f t="shared" si="73"/>
        <v>24</v>
      </c>
      <c r="AH366" s="42">
        <v>24</v>
      </c>
      <c r="AI366" s="42"/>
      <c r="AJ366" s="42"/>
      <c r="AK366" s="42"/>
      <c r="AL366" s="31">
        <v>5</v>
      </c>
      <c r="AM366" s="43" t="str">
        <f t="shared" si="74"/>
        <v>100</v>
      </c>
      <c r="AN366" s="44">
        <f>INDEX([1]ราคาสิ่งปลูกสร้าง!$D$6:$CC$47,MATCH($AD366,[1]ราคาสิ่งปลูกสร้าง!$B$6:$B$45,0),MATCH($C$7,[1]ราคาสิ่งปลูกสร้าง!$D$5:$CC$5,0))</f>
        <v>2050</v>
      </c>
      <c r="AO366" s="44">
        <f t="shared" si="75"/>
        <v>49200</v>
      </c>
      <c r="AP366" s="45">
        <f t="shared" si="76"/>
        <v>5</v>
      </c>
      <c r="AQ366" s="40">
        <f>IF(AP366=0,0,INDEX([1]ค่าเสื่อมสิ่งปลูกสร้าง!$A$5:$D$105,MATCH($AP366,[1]ค่าเสื่อมสิ่งปลูกสร้าง!$A$5:$A$105,0),MATCH(AE366,[1]ค่าเสื่อมสิ่งปลูกสร้าง!$A$3:$D$3)))</f>
        <v>15</v>
      </c>
      <c r="AR366" s="44">
        <f t="shared" si="81"/>
        <v>41820</v>
      </c>
      <c r="AS366" s="44">
        <f t="shared" si="82"/>
        <v>44520</v>
      </c>
      <c r="AT366" s="44">
        <f t="shared" si="83"/>
        <v>44520</v>
      </c>
      <c r="AU366" s="46">
        <v>0</v>
      </c>
      <c r="AV366" s="44">
        <f t="shared" si="77"/>
        <v>44520</v>
      </c>
      <c r="AW366" s="47" t="str">
        <f t="shared" si="78"/>
        <v>0.01</v>
      </c>
      <c r="AX366" s="48">
        <v>1</v>
      </c>
      <c r="AY366" s="48"/>
      <c r="AZ366" s="49">
        <v>0</v>
      </c>
      <c r="BA366" s="48"/>
      <c r="BB366" s="48"/>
      <c r="BC366" s="44">
        <f t="shared" si="79"/>
        <v>0</v>
      </c>
      <c r="BD366" s="50">
        <v>1</v>
      </c>
      <c r="BE366" s="51">
        <f>IF(AX366=1,0,IF(AY366=1,0,IF(BC366&gt;#REF!,#REF!,IF(OR(AZ366&gt;0,BD366&gt;0),BC366+([1]สูตร2!H354*(100%-AZ366)-BC366)*BD366,[1]สูตร2!H354*(100%-AZ366)))))</f>
        <v>0</v>
      </c>
      <c r="BF366" s="31"/>
    </row>
    <row r="367" spans="1:58" s="5" customFormat="1" ht="24" customHeight="1" x14ac:dyDescent="0.2">
      <c r="A367" s="31"/>
      <c r="B367" s="31" t="s">
        <v>65</v>
      </c>
      <c r="C367" s="31">
        <v>12559</v>
      </c>
      <c r="D367" s="31" t="s">
        <v>327</v>
      </c>
      <c r="E367" s="31" t="s">
        <v>328</v>
      </c>
      <c r="F367" s="31"/>
      <c r="G367" s="32" t="s">
        <v>329</v>
      </c>
      <c r="H367" s="31">
        <v>122</v>
      </c>
      <c r="I367" s="31" t="s">
        <v>104</v>
      </c>
      <c r="J367" s="31" t="s">
        <v>80</v>
      </c>
      <c r="K367" s="31">
        <v>0</v>
      </c>
      <c r="L367" s="31">
        <v>0</v>
      </c>
      <c r="M367" s="31">
        <v>12</v>
      </c>
      <c r="N367" s="33"/>
      <c r="O367" s="33">
        <v>12</v>
      </c>
      <c r="P367" s="33"/>
      <c r="Q367" s="33"/>
      <c r="R367" s="33"/>
      <c r="S367" s="34" t="str">
        <f t="shared" si="70"/>
        <v>2</v>
      </c>
      <c r="T367" s="35">
        <f t="shared" si="71"/>
        <v>12</v>
      </c>
      <c r="U367" s="36">
        <f>INDEX([1]ราคาที่ดิน!$B:$G,MATCH($C367,[1]ราคาที่ดิน!$A:$A,0),MATCH($B367,[1]ราคาที่ดิน!$B$1:$G$1,0))</f>
        <v>180</v>
      </c>
      <c r="V367" s="37">
        <f t="shared" si="80"/>
        <v>2160</v>
      </c>
      <c r="W367" s="31">
        <v>4</v>
      </c>
      <c r="X367" s="31">
        <v>113</v>
      </c>
      <c r="Y367" s="31" t="s">
        <v>66</v>
      </c>
      <c r="Z367" s="31" t="s">
        <v>328</v>
      </c>
      <c r="AA367" s="31"/>
      <c r="AB367" s="32" t="s">
        <v>329</v>
      </c>
      <c r="AC367" s="38">
        <v>2</v>
      </c>
      <c r="AD367" s="39" t="s">
        <v>77</v>
      </c>
      <c r="AE367" s="39" t="s">
        <v>76</v>
      </c>
      <c r="AF367" s="40" t="str">
        <f t="shared" si="72"/>
        <v>1</v>
      </c>
      <c r="AG367" s="41">
        <f t="shared" si="73"/>
        <v>18</v>
      </c>
      <c r="AH367" s="42">
        <v>18</v>
      </c>
      <c r="AI367" s="42"/>
      <c r="AJ367" s="42"/>
      <c r="AK367" s="42"/>
      <c r="AL367" s="31">
        <v>10</v>
      </c>
      <c r="AM367" s="43" t="str">
        <f t="shared" si="74"/>
        <v>100</v>
      </c>
      <c r="AN367" s="44">
        <f>INDEX([1]ราคาสิ่งปลูกสร้าง!$D$6:$CC$47,MATCH($AD367,[1]ราคาสิ่งปลูกสร้าง!$B$6:$B$45,0),MATCH($C$7,[1]ราคาสิ่งปลูกสร้าง!$D$5:$CC$5,0))</f>
        <v>2050</v>
      </c>
      <c r="AO367" s="44">
        <f t="shared" si="75"/>
        <v>36900</v>
      </c>
      <c r="AP367" s="45">
        <f t="shared" si="76"/>
        <v>10</v>
      </c>
      <c r="AQ367" s="40">
        <f>IF(AP367=0,0,INDEX([1]ค่าเสื่อมสิ่งปลูกสร้าง!$A$5:$D$105,MATCH($AP367,[1]ค่าเสื่อมสิ่งปลูกสร้าง!$A$5:$A$105,0),MATCH(AE367,[1]ค่าเสื่อมสิ่งปลูกสร้าง!$A$3:$D$3)))</f>
        <v>40</v>
      </c>
      <c r="AR367" s="44">
        <f t="shared" si="81"/>
        <v>22140</v>
      </c>
      <c r="AS367" s="44">
        <f t="shared" si="82"/>
        <v>24300</v>
      </c>
      <c r="AT367" s="44">
        <f t="shared" si="83"/>
        <v>24300</v>
      </c>
      <c r="AU367" s="46">
        <v>0</v>
      </c>
      <c r="AV367" s="44">
        <f t="shared" si="77"/>
        <v>24300</v>
      </c>
      <c r="AW367" s="47" t="str">
        <f t="shared" si="78"/>
        <v>0.01</v>
      </c>
      <c r="AX367" s="48">
        <v>1</v>
      </c>
      <c r="AY367" s="48"/>
      <c r="AZ367" s="49">
        <v>0</v>
      </c>
      <c r="BA367" s="48"/>
      <c r="BB367" s="48"/>
      <c r="BC367" s="44">
        <f t="shared" si="79"/>
        <v>0</v>
      </c>
      <c r="BD367" s="50">
        <v>1</v>
      </c>
      <c r="BE367" s="51">
        <f>IF(AX367=1,0,IF(AY367=1,0,IF(BC367&gt;#REF!,#REF!,IF(OR(AZ367&gt;0,BD367&gt;0),BC367+([1]สูตร2!H355*(100%-AZ367)-BC367)*BD367,[1]สูตร2!H355*(100%-AZ367)))))</f>
        <v>0</v>
      </c>
      <c r="BF367" s="31"/>
    </row>
    <row r="368" spans="1:58" s="5" customFormat="1" ht="24" customHeight="1" x14ac:dyDescent="0.2">
      <c r="A368" s="31"/>
      <c r="B368" s="31" t="s">
        <v>65</v>
      </c>
      <c r="C368" s="31">
        <v>27481</v>
      </c>
      <c r="D368" s="31" t="s">
        <v>327</v>
      </c>
      <c r="E368" s="31" t="s">
        <v>328</v>
      </c>
      <c r="F368" s="31"/>
      <c r="G368" s="32" t="s">
        <v>329</v>
      </c>
      <c r="H368" s="31">
        <v>299</v>
      </c>
      <c r="I368" s="31">
        <v>-1446</v>
      </c>
      <c r="J368" s="31" t="s">
        <v>80</v>
      </c>
      <c r="K368" s="31">
        <v>4</v>
      </c>
      <c r="L368" s="31">
        <v>0</v>
      </c>
      <c r="M368" s="31">
        <v>75</v>
      </c>
      <c r="N368" s="33">
        <v>1675</v>
      </c>
      <c r="O368" s="33"/>
      <c r="P368" s="33"/>
      <c r="Q368" s="33"/>
      <c r="R368" s="33"/>
      <c r="S368" s="34" t="str">
        <f t="shared" si="70"/>
        <v>1</v>
      </c>
      <c r="T368" s="35">
        <f t="shared" si="71"/>
        <v>1675</v>
      </c>
      <c r="U368" s="36">
        <f>INDEX([1]ราคาที่ดิน!$B:$G,MATCH($C368,[1]ราคาที่ดิน!$A:$A,0),MATCH($B368,[1]ราคาที่ดิน!$B$1:$G$1,0))</f>
        <v>200</v>
      </c>
      <c r="V368" s="37">
        <f t="shared" si="80"/>
        <v>335000</v>
      </c>
      <c r="W368" s="31"/>
      <c r="X368" s="31"/>
      <c r="Y368" s="31"/>
      <c r="Z368" s="31"/>
      <c r="AA368" s="31"/>
      <c r="AB368" s="32"/>
      <c r="AC368" s="38">
        <v>1</v>
      </c>
      <c r="AD368" s="39"/>
      <c r="AE368" s="39"/>
      <c r="AF368" s="40" t="str">
        <f t="shared" si="72"/>
        <v/>
      </c>
      <c r="AG368" s="41" t="str">
        <f t="shared" si="73"/>
        <v/>
      </c>
      <c r="AH368" s="42"/>
      <c r="AI368" s="42"/>
      <c r="AJ368" s="42"/>
      <c r="AK368" s="42"/>
      <c r="AL368" s="31"/>
      <c r="AM368" s="43" t="str">
        <f t="shared" si="74"/>
        <v>100</v>
      </c>
      <c r="AN368" s="44">
        <f>INDEX([1]ราคาสิ่งปลูกสร้าง!$D$6:$CC$47,MATCH($AD368,[1]ราคาสิ่งปลูกสร้าง!$B$6:$B$45,0),MATCH($C$7,[1]ราคาสิ่งปลูกสร้าง!$D$5:$CC$5,0))</f>
        <v>0</v>
      </c>
      <c r="AO368" s="44">
        <f t="shared" si="75"/>
        <v>0</v>
      </c>
      <c r="AP368" s="45">
        <f t="shared" si="76"/>
        <v>0</v>
      </c>
      <c r="AQ368" s="40">
        <f>IF(AP368=0,0,INDEX([1]ค่าเสื่อมสิ่งปลูกสร้าง!$A$5:$D$105,MATCH($AP368,[1]ค่าเสื่อมสิ่งปลูกสร้าง!$A$5:$A$105,0),MATCH(AE368,[1]ค่าเสื่อมสิ่งปลูกสร้าง!$A$3:$D$3)))</f>
        <v>0</v>
      </c>
      <c r="AR368" s="44">
        <f t="shared" si="81"/>
        <v>0</v>
      </c>
      <c r="AS368" s="44">
        <f t="shared" si="82"/>
        <v>335000</v>
      </c>
      <c r="AT368" s="44">
        <f t="shared" si="83"/>
        <v>335000</v>
      </c>
      <c r="AU368" s="46">
        <v>0</v>
      </c>
      <c r="AV368" s="44">
        <f t="shared" si="77"/>
        <v>335000</v>
      </c>
      <c r="AW368" s="47" t="str">
        <f t="shared" si="78"/>
        <v>0.01</v>
      </c>
      <c r="AX368" s="48">
        <v>1</v>
      </c>
      <c r="AY368" s="48"/>
      <c r="AZ368" s="49">
        <v>0</v>
      </c>
      <c r="BA368" s="48"/>
      <c r="BB368" s="48"/>
      <c r="BC368" s="44">
        <f t="shared" si="79"/>
        <v>0</v>
      </c>
      <c r="BD368" s="50">
        <v>1</v>
      </c>
      <c r="BE368" s="51">
        <f>IF(AX368=1,0,IF(AY368=1,0,IF(BC368&gt;#REF!,#REF!,IF(OR(AZ368&gt;0,BD368&gt;0),BC368+([1]สูตร2!H356*(100%-AZ368)-BC368)*BD368,[1]สูตร2!H356*(100%-AZ368)))))</f>
        <v>0</v>
      </c>
      <c r="BF368" s="31"/>
    </row>
    <row r="369" spans="1:58" s="5" customFormat="1" ht="24" customHeight="1" x14ac:dyDescent="0.2">
      <c r="A369" s="31">
        <v>132</v>
      </c>
      <c r="B369" s="31" t="s">
        <v>65</v>
      </c>
      <c r="C369" s="31">
        <v>6816</v>
      </c>
      <c r="D369" s="31" t="s">
        <v>66</v>
      </c>
      <c r="E369" s="31" t="s">
        <v>330</v>
      </c>
      <c r="F369" s="31"/>
      <c r="G369" s="32" t="s">
        <v>329</v>
      </c>
      <c r="H369" s="31">
        <v>483</v>
      </c>
      <c r="I369" s="31">
        <v>3334</v>
      </c>
      <c r="J369" s="31" t="s">
        <v>80</v>
      </c>
      <c r="K369" s="31">
        <v>0</v>
      </c>
      <c r="L369" s="31">
        <v>3</v>
      </c>
      <c r="M369" s="31">
        <v>63</v>
      </c>
      <c r="N369" s="33">
        <v>363</v>
      </c>
      <c r="O369" s="33"/>
      <c r="P369" s="33"/>
      <c r="Q369" s="33"/>
      <c r="R369" s="33"/>
      <c r="S369" s="34" t="str">
        <f t="shared" si="70"/>
        <v>1</v>
      </c>
      <c r="T369" s="35">
        <f t="shared" si="71"/>
        <v>363</v>
      </c>
      <c r="U369" s="36">
        <f>INDEX([1]ราคาที่ดิน!$B:$G,MATCH($C369,[1]ราคาที่ดิน!$A:$A,0),MATCH($B369,[1]ราคาที่ดิน!$B$1:$G$1,0))</f>
        <v>50</v>
      </c>
      <c r="V369" s="37">
        <f t="shared" si="80"/>
        <v>18150</v>
      </c>
      <c r="W369" s="31"/>
      <c r="X369" s="31"/>
      <c r="Y369" s="31"/>
      <c r="Z369" s="31"/>
      <c r="AA369" s="31"/>
      <c r="AB369" s="32"/>
      <c r="AC369" s="38">
        <v>1</v>
      </c>
      <c r="AD369" s="39"/>
      <c r="AE369" s="39"/>
      <c r="AF369" s="40" t="str">
        <f t="shared" si="72"/>
        <v/>
      </c>
      <c r="AG369" s="41" t="str">
        <f t="shared" si="73"/>
        <v/>
      </c>
      <c r="AH369" s="42"/>
      <c r="AI369" s="42"/>
      <c r="AJ369" s="42"/>
      <c r="AK369" s="42"/>
      <c r="AL369" s="31"/>
      <c r="AM369" s="43" t="str">
        <f t="shared" si="74"/>
        <v>100</v>
      </c>
      <c r="AN369" s="44">
        <f>INDEX([1]ราคาสิ่งปลูกสร้าง!$D$6:$CC$47,MATCH($AD369,[1]ราคาสิ่งปลูกสร้าง!$B$6:$B$45,0),MATCH($C$7,[1]ราคาสิ่งปลูกสร้าง!$D$5:$CC$5,0))</f>
        <v>0</v>
      </c>
      <c r="AO369" s="44">
        <f t="shared" si="75"/>
        <v>0</v>
      </c>
      <c r="AP369" s="45">
        <f t="shared" si="76"/>
        <v>0</v>
      </c>
      <c r="AQ369" s="40">
        <f>IF(AP369=0,0,INDEX([1]ค่าเสื่อมสิ่งปลูกสร้าง!$A$5:$D$105,MATCH($AP369,[1]ค่าเสื่อมสิ่งปลูกสร้าง!$A$5:$A$105,0),MATCH(AE369,[1]ค่าเสื่อมสิ่งปลูกสร้าง!$A$3:$D$3)))</f>
        <v>0</v>
      </c>
      <c r="AR369" s="44">
        <f t="shared" si="81"/>
        <v>0</v>
      </c>
      <c r="AS369" s="44">
        <f t="shared" si="82"/>
        <v>18150</v>
      </c>
      <c r="AT369" s="44">
        <f t="shared" si="83"/>
        <v>18150</v>
      </c>
      <c r="AU369" s="46">
        <v>0</v>
      </c>
      <c r="AV369" s="44">
        <f t="shared" si="77"/>
        <v>18150</v>
      </c>
      <c r="AW369" s="47" t="str">
        <f t="shared" si="78"/>
        <v>0.01</v>
      </c>
      <c r="AX369" s="48">
        <v>1</v>
      </c>
      <c r="AY369" s="48"/>
      <c r="AZ369" s="49">
        <v>0</v>
      </c>
      <c r="BA369" s="48"/>
      <c r="BB369" s="48"/>
      <c r="BC369" s="44">
        <f t="shared" si="79"/>
        <v>0</v>
      </c>
      <c r="BD369" s="50">
        <v>1</v>
      </c>
      <c r="BE369" s="51">
        <f>IF(AX369=1,0,IF(AY369=1,0,IF(BC369&gt;#REF!,#REF!,IF(OR(AZ369&gt;0,BD369&gt;0),BC369+([1]สูตร2!H357*(100%-AZ369)-BC369)*BD369,[1]สูตร2!H357*(100%-AZ369)))))</f>
        <v>0</v>
      </c>
      <c r="BF369" s="31"/>
    </row>
    <row r="370" spans="1:58" s="5" customFormat="1" ht="24" customHeight="1" x14ac:dyDescent="0.2">
      <c r="A370" s="31">
        <v>133</v>
      </c>
      <c r="B370" s="31" t="s">
        <v>65</v>
      </c>
      <c r="C370" s="31">
        <v>6822</v>
      </c>
      <c r="D370" s="31" t="s">
        <v>71</v>
      </c>
      <c r="E370" s="31" t="s">
        <v>331</v>
      </c>
      <c r="F370" s="31"/>
      <c r="G370" s="32" t="s">
        <v>329</v>
      </c>
      <c r="H370" s="31">
        <v>482</v>
      </c>
      <c r="I370" s="31">
        <v>3333</v>
      </c>
      <c r="J370" s="31" t="s">
        <v>80</v>
      </c>
      <c r="K370" s="31">
        <v>3</v>
      </c>
      <c r="L370" s="31">
        <v>3</v>
      </c>
      <c r="M370" s="31">
        <v>80</v>
      </c>
      <c r="N370" s="33">
        <v>1580</v>
      </c>
      <c r="O370" s="33"/>
      <c r="P370" s="33"/>
      <c r="Q370" s="33"/>
      <c r="R370" s="33"/>
      <c r="S370" s="34" t="str">
        <f t="shared" si="70"/>
        <v>1</v>
      </c>
      <c r="T370" s="35">
        <f t="shared" si="71"/>
        <v>1580</v>
      </c>
      <c r="U370" s="36">
        <f>INDEX([1]ราคาที่ดิน!$B:$G,MATCH($C370,[1]ราคาที่ดิน!$A:$A,0),MATCH($B370,[1]ราคาที่ดิน!$B$1:$G$1,0))</f>
        <v>200</v>
      </c>
      <c r="V370" s="37">
        <f t="shared" si="80"/>
        <v>316000</v>
      </c>
      <c r="W370" s="31"/>
      <c r="X370" s="31"/>
      <c r="Y370" s="31"/>
      <c r="Z370" s="31"/>
      <c r="AA370" s="31"/>
      <c r="AB370" s="32"/>
      <c r="AC370" s="38">
        <v>1</v>
      </c>
      <c r="AD370" s="39"/>
      <c r="AE370" s="39"/>
      <c r="AF370" s="40" t="str">
        <f t="shared" si="72"/>
        <v/>
      </c>
      <c r="AG370" s="41" t="str">
        <f t="shared" si="73"/>
        <v/>
      </c>
      <c r="AH370" s="42"/>
      <c r="AI370" s="42"/>
      <c r="AJ370" s="42"/>
      <c r="AK370" s="42"/>
      <c r="AL370" s="31"/>
      <c r="AM370" s="43" t="str">
        <f t="shared" si="74"/>
        <v>100</v>
      </c>
      <c r="AN370" s="44">
        <f>INDEX([1]ราคาสิ่งปลูกสร้าง!$D$6:$CC$47,MATCH($AD370,[1]ราคาสิ่งปลูกสร้าง!$B$6:$B$45,0),MATCH($C$7,[1]ราคาสิ่งปลูกสร้าง!$D$5:$CC$5,0))</f>
        <v>0</v>
      </c>
      <c r="AO370" s="44">
        <f t="shared" si="75"/>
        <v>0</v>
      </c>
      <c r="AP370" s="45">
        <f t="shared" si="76"/>
        <v>0</v>
      </c>
      <c r="AQ370" s="40">
        <f>IF(AP370=0,0,INDEX([1]ค่าเสื่อมสิ่งปลูกสร้าง!$A$5:$D$105,MATCH($AP370,[1]ค่าเสื่อมสิ่งปลูกสร้าง!$A$5:$A$105,0),MATCH(AE370,[1]ค่าเสื่อมสิ่งปลูกสร้าง!$A$3:$D$3)))</f>
        <v>0</v>
      </c>
      <c r="AR370" s="44">
        <f t="shared" si="81"/>
        <v>0</v>
      </c>
      <c r="AS370" s="44">
        <f t="shared" si="82"/>
        <v>316000</v>
      </c>
      <c r="AT370" s="44">
        <f t="shared" si="83"/>
        <v>316000</v>
      </c>
      <c r="AU370" s="46">
        <v>0</v>
      </c>
      <c r="AV370" s="44">
        <f t="shared" si="77"/>
        <v>316000</v>
      </c>
      <c r="AW370" s="47" t="str">
        <f t="shared" si="78"/>
        <v>0.01</v>
      </c>
      <c r="AX370" s="48">
        <v>1</v>
      </c>
      <c r="AY370" s="48"/>
      <c r="AZ370" s="49">
        <v>0</v>
      </c>
      <c r="BA370" s="48"/>
      <c r="BB370" s="48"/>
      <c r="BC370" s="44">
        <f t="shared" si="79"/>
        <v>0</v>
      </c>
      <c r="BD370" s="50">
        <v>1</v>
      </c>
      <c r="BE370" s="51">
        <f>IF(AX370=1,0,IF(AY370=1,0,IF(BC370&gt;#REF!,#REF!,IF(OR(AZ370&gt;0,BD370&gt;0),BC370+([1]สูตร2!H358*(100%-AZ370)-BC370)*BD370,[1]สูตร2!H358*(100%-AZ370)))))</f>
        <v>0</v>
      </c>
      <c r="BF370" s="31"/>
    </row>
    <row r="371" spans="1:58" s="5" customFormat="1" ht="24" customHeight="1" x14ac:dyDescent="0.2">
      <c r="A371" s="31"/>
      <c r="B371" s="31" t="s">
        <v>65</v>
      </c>
      <c r="C371" s="31">
        <v>138</v>
      </c>
      <c r="D371" s="31" t="s">
        <v>71</v>
      </c>
      <c r="E371" s="31" t="s">
        <v>331</v>
      </c>
      <c r="F371" s="31"/>
      <c r="G371" s="32" t="s">
        <v>329</v>
      </c>
      <c r="H371" s="31">
        <v>486</v>
      </c>
      <c r="I371" s="31">
        <v>3337</v>
      </c>
      <c r="J371" s="31" t="s">
        <v>80</v>
      </c>
      <c r="K371" s="31">
        <v>0</v>
      </c>
      <c r="L371" s="31">
        <v>3</v>
      </c>
      <c r="M371" s="31">
        <v>8</v>
      </c>
      <c r="N371" s="33">
        <v>308</v>
      </c>
      <c r="O371" s="33"/>
      <c r="P371" s="33"/>
      <c r="Q371" s="33"/>
      <c r="R371" s="33"/>
      <c r="S371" s="34" t="str">
        <f t="shared" si="70"/>
        <v>1</v>
      </c>
      <c r="T371" s="35">
        <f t="shared" si="71"/>
        <v>308</v>
      </c>
      <c r="U371" s="36">
        <f>INDEX([1]ราคาที่ดิน!$B:$G,MATCH($C371,[1]ราคาที่ดิน!$A:$A,0),MATCH($B371,[1]ราคาที่ดิน!$B$1:$G$1,0))</f>
        <v>200</v>
      </c>
      <c r="V371" s="37">
        <f t="shared" si="80"/>
        <v>61600</v>
      </c>
      <c r="W371" s="31"/>
      <c r="X371" s="31"/>
      <c r="Y371" s="31"/>
      <c r="Z371" s="31"/>
      <c r="AA371" s="31"/>
      <c r="AB371" s="32"/>
      <c r="AC371" s="38">
        <v>1</v>
      </c>
      <c r="AD371" s="39"/>
      <c r="AE371" s="39"/>
      <c r="AF371" s="40" t="str">
        <f t="shared" si="72"/>
        <v/>
      </c>
      <c r="AG371" s="41" t="str">
        <f t="shared" si="73"/>
        <v/>
      </c>
      <c r="AH371" s="42"/>
      <c r="AI371" s="42"/>
      <c r="AJ371" s="42"/>
      <c r="AK371" s="42"/>
      <c r="AL371" s="31"/>
      <c r="AM371" s="43" t="str">
        <f t="shared" si="74"/>
        <v>100</v>
      </c>
      <c r="AN371" s="44">
        <f>INDEX([1]ราคาสิ่งปลูกสร้าง!$D$6:$CC$47,MATCH($AD371,[1]ราคาสิ่งปลูกสร้าง!$B$6:$B$45,0),MATCH($C$7,[1]ราคาสิ่งปลูกสร้าง!$D$5:$CC$5,0))</f>
        <v>0</v>
      </c>
      <c r="AO371" s="44">
        <f t="shared" si="75"/>
        <v>0</v>
      </c>
      <c r="AP371" s="45">
        <f t="shared" si="76"/>
        <v>0</v>
      </c>
      <c r="AQ371" s="40">
        <f>IF(AP371=0,0,INDEX([1]ค่าเสื่อมสิ่งปลูกสร้าง!$A$5:$D$105,MATCH($AP371,[1]ค่าเสื่อมสิ่งปลูกสร้าง!$A$5:$A$105,0),MATCH(AE371,[1]ค่าเสื่อมสิ่งปลูกสร้าง!$A$3:$D$3)))</f>
        <v>0</v>
      </c>
      <c r="AR371" s="44">
        <f t="shared" si="81"/>
        <v>0</v>
      </c>
      <c r="AS371" s="44">
        <f t="shared" si="82"/>
        <v>61600</v>
      </c>
      <c r="AT371" s="44">
        <f t="shared" si="83"/>
        <v>61600</v>
      </c>
      <c r="AU371" s="46">
        <v>0</v>
      </c>
      <c r="AV371" s="44">
        <f t="shared" si="77"/>
        <v>61600</v>
      </c>
      <c r="AW371" s="47" t="str">
        <f t="shared" si="78"/>
        <v>0.01</v>
      </c>
      <c r="AX371" s="48">
        <v>1</v>
      </c>
      <c r="AY371" s="48"/>
      <c r="AZ371" s="49">
        <v>0</v>
      </c>
      <c r="BA371" s="48"/>
      <c r="BB371" s="48"/>
      <c r="BC371" s="44">
        <f t="shared" si="79"/>
        <v>0</v>
      </c>
      <c r="BD371" s="50">
        <v>1</v>
      </c>
      <c r="BE371" s="51">
        <f>IF(AX371=1,0,IF(AY371=1,0,IF(BC371&gt;#REF!,#REF!,IF(OR(AZ371&gt;0,BD371&gt;0),BC371+([1]สูตร2!H359*(100%-AZ371)-BC371)*BD371,[1]สูตร2!H359*(100%-AZ371)))))</f>
        <v>0</v>
      </c>
      <c r="BF371" s="31"/>
    </row>
    <row r="372" spans="1:58" s="5" customFormat="1" ht="24" customHeight="1" x14ac:dyDescent="0.2">
      <c r="A372" s="31">
        <v>134</v>
      </c>
      <c r="B372" s="31" t="s">
        <v>65</v>
      </c>
      <c r="C372" s="31">
        <v>6573</v>
      </c>
      <c r="D372" s="31" t="s">
        <v>71</v>
      </c>
      <c r="E372" s="31" t="s">
        <v>332</v>
      </c>
      <c r="F372" s="31"/>
      <c r="G372" s="32" t="s">
        <v>329</v>
      </c>
      <c r="H372" s="31">
        <v>261</v>
      </c>
      <c r="I372" s="31">
        <v>-1331</v>
      </c>
      <c r="J372" s="31" t="s">
        <v>80</v>
      </c>
      <c r="K372" s="31">
        <v>3</v>
      </c>
      <c r="L372" s="31">
        <v>3</v>
      </c>
      <c r="M372" s="31">
        <v>79</v>
      </c>
      <c r="N372" s="33">
        <v>1579</v>
      </c>
      <c r="O372" s="33"/>
      <c r="P372" s="33"/>
      <c r="Q372" s="33"/>
      <c r="R372" s="33"/>
      <c r="S372" s="34" t="str">
        <f t="shared" si="70"/>
        <v>1</v>
      </c>
      <c r="T372" s="35">
        <f t="shared" si="71"/>
        <v>1579</v>
      </c>
      <c r="U372" s="36">
        <f>INDEX([1]ราคาที่ดิน!$B:$G,MATCH($C372,[1]ราคาที่ดิน!$A:$A,0),MATCH($B372,[1]ราคาที่ดิน!$B$1:$G$1,0))</f>
        <v>200</v>
      </c>
      <c r="V372" s="37">
        <f t="shared" si="80"/>
        <v>315800</v>
      </c>
      <c r="W372" s="31"/>
      <c r="X372" s="31"/>
      <c r="Y372" s="31"/>
      <c r="Z372" s="31"/>
      <c r="AA372" s="31"/>
      <c r="AB372" s="32"/>
      <c r="AC372" s="38"/>
      <c r="AD372" s="39"/>
      <c r="AE372" s="39"/>
      <c r="AF372" s="40" t="str">
        <f t="shared" si="72"/>
        <v/>
      </c>
      <c r="AG372" s="41" t="str">
        <f t="shared" si="73"/>
        <v/>
      </c>
      <c r="AH372" s="42"/>
      <c r="AI372" s="42"/>
      <c r="AJ372" s="42"/>
      <c r="AK372" s="42"/>
      <c r="AL372" s="31"/>
      <c r="AM372" s="43" t="str">
        <f t="shared" si="74"/>
        <v>100</v>
      </c>
      <c r="AN372" s="44">
        <f>INDEX([1]ราคาสิ่งปลูกสร้าง!$D$6:$CC$47,MATCH($AD372,[1]ราคาสิ่งปลูกสร้าง!$B$6:$B$45,0),MATCH($C$7,[1]ราคาสิ่งปลูกสร้าง!$D$5:$CC$5,0))</f>
        <v>0</v>
      </c>
      <c r="AO372" s="44">
        <f t="shared" si="75"/>
        <v>0</v>
      </c>
      <c r="AP372" s="45">
        <f t="shared" si="76"/>
        <v>0</v>
      </c>
      <c r="AQ372" s="40">
        <f>IF(AP372=0,0,INDEX([1]ค่าเสื่อมสิ่งปลูกสร้าง!$A$5:$D$105,MATCH($AP372,[1]ค่าเสื่อมสิ่งปลูกสร้าง!$A$5:$A$105,0),MATCH(AE372,[1]ค่าเสื่อมสิ่งปลูกสร้าง!$A$3:$D$3)))</f>
        <v>0</v>
      </c>
      <c r="AR372" s="44">
        <f t="shared" si="81"/>
        <v>0</v>
      </c>
      <c r="AS372" s="44">
        <f t="shared" si="82"/>
        <v>315800</v>
      </c>
      <c r="AT372" s="44">
        <f t="shared" si="83"/>
        <v>315800</v>
      </c>
      <c r="AU372" s="46">
        <v>0</v>
      </c>
      <c r="AV372" s="44">
        <f t="shared" si="77"/>
        <v>315800</v>
      </c>
      <c r="AW372" s="47" t="str">
        <f t="shared" si="78"/>
        <v>0.01</v>
      </c>
      <c r="AX372" s="48">
        <v>1</v>
      </c>
      <c r="AY372" s="48"/>
      <c r="AZ372" s="49">
        <v>0</v>
      </c>
      <c r="BA372" s="48"/>
      <c r="BB372" s="48"/>
      <c r="BC372" s="44">
        <f t="shared" si="79"/>
        <v>0</v>
      </c>
      <c r="BD372" s="50">
        <v>1</v>
      </c>
      <c r="BE372" s="51">
        <f>IF(AX372=1,0,IF(AY372=1,0,IF(BC372&gt;#REF!,#REF!,IF(OR(AZ372&gt;0,BD372&gt;0),BC372+([1]สูตร2!H360*(100%-AZ372)-BC372)*BD372,[1]สูตร2!H360*(100%-AZ372)))))</f>
        <v>0</v>
      </c>
      <c r="BF372" s="31"/>
    </row>
    <row r="373" spans="1:58" s="5" customFormat="1" ht="24" customHeight="1" x14ac:dyDescent="0.2">
      <c r="A373" s="31">
        <v>135</v>
      </c>
      <c r="B373" s="31" t="s">
        <v>65</v>
      </c>
      <c r="C373" s="31">
        <v>319</v>
      </c>
      <c r="D373" s="31" t="s">
        <v>66</v>
      </c>
      <c r="E373" s="31" t="s">
        <v>333</v>
      </c>
      <c r="F373" s="31"/>
      <c r="G373" s="32" t="s">
        <v>334</v>
      </c>
      <c r="H373" s="31">
        <v>1</v>
      </c>
      <c r="I373" s="31">
        <v>1780</v>
      </c>
      <c r="J373" s="31" t="s">
        <v>80</v>
      </c>
      <c r="K373" s="31">
        <v>7</v>
      </c>
      <c r="L373" s="31">
        <v>0</v>
      </c>
      <c r="M373" s="31">
        <v>61</v>
      </c>
      <c r="N373" s="33">
        <v>2861</v>
      </c>
      <c r="O373" s="33"/>
      <c r="P373" s="33"/>
      <c r="Q373" s="33"/>
      <c r="R373" s="33"/>
      <c r="S373" s="34" t="str">
        <f t="shared" si="70"/>
        <v>1</v>
      </c>
      <c r="T373" s="35">
        <f t="shared" si="71"/>
        <v>2861</v>
      </c>
      <c r="U373" s="36">
        <f>INDEX([1]ราคาที่ดิน!$B:$G,MATCH($C373,[1]ราคาที่ดิน!$A:$A,0),MATCH($B373,[1]ราคาที่ดิน!$B$1:$G$1,0))</f>
        <v>200</v>
      </c>
      <c r="V373" s="37">
        <f t="shared" si="80"/>
        <v>572200</v>
      </c>
      <c r="W373" s="31"/>
      <c r="X373" s="31"/>
      <c r="Y373" s="31"/>
      <c r="Z373" s="31"/>
      <c r="AA373" s="31"/>
      <c r="AB373" s="32"/>
      <c r="AC373" s="38"/>
      <c r="AD373" s="39"/>
      <c r="AE373" s="39"/>
      <c r="AF373" s="40" t="str">
        <f t="shared" si="72"/>
        <v/>
      </c>
      <c r="AG373" s="41" t="str">
        <f t="shared" si="73"/>
        <v/>
      </c>
      <c r="AH373" s="42"/>
      <c r="AI373" s="42"/>
      <c r="AJ373" s="42"/>
      <c r="AK373" s="42"/>
      <c r="AL373" s="31"/>
      <c r="AM373" s="43" t="str">
        <f t="shared" si="74"/>
        <v>100</v>
      </c>
      <c r="AN373" s="44">
        <f>INDEX([1]ราคาสิ่งปลูกสร้าง!$D$6:$CC$47,MATCH($AD373,[1]ราคาสิ่งปลูกสร้าง!$B$6:$B$45,0),MATCH($C$7,[1]ราคาสิ่งปลูกสร้าง!$D$5:$CC$5,0))</f>
        <v>0</v>
      </c>
      <c r="AO373" s="44">
        <f t="shared" si="75"/>
        <v>0</v>
      </c>
      <c r="AP373" s="45">
        <f t="shared" si="76"/>
        <v>0</v>
      </c>
      <c r="AQ373" s="40">
        <f>IF(AP373=0,0,INDEX([1]ค่าเสื่อมสิ่งปลูกสร้าง!$A$5:$D$105,MATCH($AP373,[1]ค่าเสื่อมสิ่งปลูกสร้าง!$A$5:$A$105,0),MATCH(AE373,[1]ค่าเสื่อมสิ่งปลูกสร้าง!$A$3:$D$3)))</f>
        <v>0</v>
      </c>
      <c r="AR373" s="44">
        <f t="shared" si="81"/>
        <v>0</v>
      </c>
      <c r="AS373" s="44">
        <f t="shared" si="82"/>
        <v>572200</v>
      </c>
      <c r="AT373" s="44">
        <f t="shared" si="83"/>
        <v>572200</v>
      </c>
      <c r="AU373" s="46">
        <v>0</v>
      </c>
      <c r="AV373" s="44">
        <f t="shared" si="77"/>
        <v>572200</v>
      </c>
      <c r="AW373" s="47" t="str">
        <f t="shared" si="78"/>
        <v>0.01</v>
      </c>
      <c r="AX373" s="48">
        <v>1</v>
      </c>
      <c r="AY373" s="48"/>
      <c r="AZ373" s="49">
        <v>0</v>
      </c>
      <c r="BA373" s="48"/>
      <c r="BB373" s="48"/>
      <c r="BC373" s="44">
        <f t="shared" si="79"/>
        <v>0</v>
      </c>
      <c r="BD373" s="50">
        <v>1</v>
      </c>
      <c r="BE373" s="51">
        <f>IF(AX373=1,0,IF(AY373=1,0,IF(BC373&gt;#REF!,#REF!,IF(OR(AZ373&gt;0,BD373&gt;0),BC373+([1]สูตร2!H361*(100%-AZ373)-BC373)*BD373,[1]สูตร2!H361*(100%-AZ373)))))</f>
        <v>0</v>
      </c>
      <c r="BF373" s="31"/>
    </row>
    <row r="374" spans="1:58" s="5" customFormat="1" ht="24" customHeight="1" x14ac:dyDescent="0.2">
      <c r="A374" s="31"/>
      <c r="B374" s="31" t="s">
        <v>65</v>
      </c>
      <c r="C374" s="31">
        <v>30358</v>
      </c>
      <c r="D374" s="31" t="s">
        <v>66</v>
      </c>
      <c r="E374" s="31" t="s">
        <v>333</v>
      </c>
      <c r="F374" s="31"/>
      <c r="G374" s="32" t="s">
        <v>334</v>
      </c>
      <c r="H374" s="31">
        <v>158</v>
      </c>
      <c r="I374" s="31">
        <v>-1656</v>
      </c>
      <c r="J374" s="31" t="s">
        <v>80</v>
      </c>
      <c r="K374" s="31">
        <v>0</v>
      </c>
      <c r="L374" s="31">
        <v>1</v>
      </c>
      <c r="M374" s="31">
        <v>0</v>
      </c>
      <c r="N374" s="33"/>
      <c r="O374" s="33">
        <v>100</v>
      </c>
      <c r="P374" s="33"/>
      <c r="Q374" s="33"/>
      <c r="R374" s="33"/>
      <c r="S374" s="34" t="str">
        <f t="shared" si="70"/>
        <v>2</v>
      </c>
      <c r="T374" s="35">
        <f t="shared" si="71"/>
        <v>100</v>
      </c>
      <c r="U374" s="36">
        <f>INDEX([1]ราคาที่ดิน!$B:$G,MATCH($C374,[1]ราคาที่ดิน!$A:$A,0),MATCH($B374,[1]ราคาที่ดิน!$B$1:$G$1,0))</f>
        <v>200</v>
      </c>
      <c r="V374" s="37">
        <f t="shared" si="80"/>
        <v>20000</v>
      </c>
      <c r="W374" s="31">
        <v>1</v>
      </c>
      <c r="X374" s="31">
        <v>114</v>
      </c>
      <c r="Y374" s="31" t="s">
        <v>71</v>
      </c>
      <c r="Z374" s="31" t="s">
        <v>335</v>
      </c>
      <c r="AA374" s="31"/>
      <c r="AB374" s="32" t="s">
        <v>334</v>
      </c>
      <c r="AC374" s="38"/>
      <c r="AD374" s="39" t="s">
        <v>73</v>
      </c>
      <c r="AE374" s="39" t="s">
        <v>74</v>
      </c>
      <c r="AF374" s="40" t="str">
        <f t="shared" si="72"/>
        <v>2</v>
      </c>
      <c r="AG374" s="41">
        <f t="shared" si="73"/>
        <v>110</v>
      </c>
      <c r="AH374" s="42"/>
      <c r="AI374" s="42">
        <v>110</v>
      </c>
      <c r="AJ374" s="42"/>
      <c r="AK374" s="42"/>
      <c r="AL374" s="31">
        <v>25</v>
      </c>
      <c r="AM374" s="43" t="str">
        <f t="shared" si="74"/>
        <v>100</v>
      </c>
      <c r="AN374" s="44">
        <f>INDEX([1]ราคาสิ่งปลูกสร้าง!$D$6:$CC$47,MATCH($AD374,[1]ราคาสิ่งปลูกสร้าง!$B$6:$B$45,0),MATCH($C$7,[1]ราคาสิ่งปลูกสร้าง!$D$5:$CC$5,0))</f>
        <v>6500</v>
      </c>
      <c r="AO374" s="44">
        <f t="shared" si="75"/>
        <v>715000</v>
      </c>
      <c r="AP374" s="45">
        <f t="shared" si="76"/>
        <v>25</v>
      </c>
      <c r="AQ374" s="40">
        <f>IF(AP374=0,0,INDEX([1]ค่าเสื่อมสิ่งปลูกสร้าง!$A$5:$D$105,MATCH($AP374,[1]ค่าเสื่อมสิ่งปลูกสร้าง!$A$5:$A$105,0),MATCH(AE374,[1]ค่าเสื่อมสิ่งปลูกสร้าง!$A$3:$D$3)))</f>
        <v>40</v>
      </c>
      <c r="AR374" s="44">
        <f t="shared" si="81"/>
        <v>429000</v>
      </c>
      <c r="AS374" s="44">
        <f t="shared" si="82"/>
        <v>449000</v>
      </c>
      <c r="AT374" s="44">
        <f t="shared" si="83"/>
        <v>449000</v>
      </c>
      <c r="AU374" s="46">
        <v>0</v>
      </c>
      <c r="AV374" s="44">
        <f t="shared" si="77"/>
        <v>449000</v>
      </c>
      <c r="AW374" s="47" t="str">
        <f t="shared" si="78"/>
        <v>0.02</v>
      </c>
      <c r="AX374" s="48">
        <v>1</v>
      </c>
      <c r="AY374" s="48"/>
      <c r="AZ374" s="49">
        <v>0</v>
      </c>
      <c r="BA374" s="48"/>
      <c r="BB374" s="48"/>
      <c r="BC374" s="44">
        <f t="shared" si="79"/>
        <v>0</v>
      </c>
      <c r="BD374" s="50">
        <v>1</v>
      </c>
      <c r="BE374" s="51">
        <f>IF(AX374=1,0,IF(AY374=1,0,IF(BC374&gt;#REF!,#REF!,IF(OR(AZ374&gt;0,BD374&gt;0),BC374+([1]สูตร2!H362*(100%-AZ374)-BC374)*BD374,[1]สูตร2!H362*(100%-AZ374)))))</f>
        <v>0</v>
      </c>
      <c r="BF374" s="31"/>
    </row>
    <row r="375" spans="1:58" s="5" customFormat="1" ht="24" customHeight="1" x14ac:dyDescent="0.2">
      <c r="A375" s="31"/>
      <c r="B375" s="31" t="s">
        <v>65</v>
      </c>
      <c r="C375" s="31">
        <v>30358</v>
      </c>
      <c r="D375" s="31" t="s">
        <v>66</v>
      </c>
      <c r="E375" s="31" t="s">
        <v>333</v>
      </c>
      <c r="F375" s="31"/>
      <c r="G375" s="32" t="s">
        <v>334</v>
      </c>
      <c r="H375" s="31">
        <v>158</v>
      </c>
      <c r="I375" s="31">
        <v>-1656</v>
      </c>
      <c r="J375" s="31" t="s">
        <v>80</v>
      </c>
      <c r="K375" s="31">
        <v>0</v>
      </c>
      <c r="L375" s="31">
        <v>0</v>
      </c>
      <c r="M375" s="31">
        <v>60</v>
      </c>
      <c r="N375" s="33"/>
      <c r="O375" s="33">
        <v>60</v>
      </c>
      <c r="P375" s="33"/>
      <c r="Q375" s="33"/>
      <c r="R375" s="33"/>
      <c r="S375" s="34" t="str">
        <f t="shared" si="70"/>
        <v>2</v>
      </c>
      <c r="T375" s="35">
        <f t="shared" si="71"/>
        <v>60</v>
      </c>
      <c r="U375" s="36">
        <f>INDEX([1]ราคาที่ดิน!$B:$G,MATCH($C375,[1]ราคาที่ดิน!$A:$A,0),MATCH($B375,[1]ราคาที่ดิน!$B$1:$G$1,0))</f>
        <v>200</v>
      </c>
      <c r="V375" s="37">
        <f t="shared" si="80"/>
        <v>12000</v>
      </c>
      <c r="W375" s="31">
        <v>2</v>
      </c>
      <c r="X375" s="31">
        <v>114</v>
      </c>
      <c r="Y375" s="31" t="s">
        <v>71</v>
      </c>
      <c r="Z375" s="31" t="s">
        <v>335</v>
      </c>
      <c r="AA375" s="31"/>
      <c r="AB375" s="32" t="s">
        <v>334</v>
      </c>
      <c r="AC375" s="38"/>
      <c r="AD375" s="39" t="s">
        <v>75</v>
      </c>
      <c r="AE375" s="39" t="s">
        <v>76</v>
      </c>
      <c r="AF375" s="40" t="str">
        <f t="shared" si="72"/>
        <v>1</v>
      </c>
      <c r="AG375" s="41">
        <f t="shared" si="73"/>
        <v>20.25</v>
      </c>
      <c r="AH375" s="42">
        <v>20.25</v>
      </c>
      <c r="AI375" s="42"/>
      <c r="AJ375" s="42"/>
      <c r="AK375" s="42"/>
      <c r="AL375" s="31">
        <v>25</v>
      </c>
      <c r="AM375" s="43" t="str">
        <f t="shared" si="74"/>
        <v>100</v>
      </c>
      <c r="AN375" s="44">
        <f>INDEX([1]ราคาสิ่งปลูกสร้าง!$D$6:$CC$47,MATCH($AD375,[1]ราคาสิ่งปลูกสร้าง!$B$6:$B$45,0),MATCH($C$7,[1]ราคาสิ่งปลูกสร้าง!$D$5:$CC$5,0))</f>
        <v>5400</v>
      </c>
      <c r="AO375" s="44">
        <f t="shared" si="75"/>
        <v>109350</v>
      </c>
      <c r="AP375" s="45">
        <f t="shared" si="76"/>
        <v>25</v>
      </c>
      <c r="AQ375" s="40">
        <f>IF(AP375=0,0,INDEX([1]ค่าเสื่อมสิ่งปลูกสร้าง!$A$5:$D$105,MATCH($AP375,[1]ค่าเสื่อมสิ่งปลูกสร้าง!$A$5:$A$105,0),MATCH(AE375,[1]ค่าเสื่อมสิ่งปลูกสร้าง!$A$3:$D$3)))</f>
        <v>93</v>
      </c>
      <c r="AR375" s="44">
        <f t="shared" si="81"/>
        <v>7654.5000000000009</v>
      </c>
      <c r="AS375" s="44">
        <f t="shared" si="82"/>
        <v>19654.5</v>
      </c>
      <c r="AT375" s="44">
        <f t="shared" si="83"/>
        <v>19654.5</v>
      </c>
      <c r="AU375" s="46">
        <v>0</v>
      </c>
      <c r="AV375" s="44">
        <f t="shared" si="77"/>
        <v>19654.5</v>
      </c>
      <c r="AW375" s="47" t="str">
        <f t="shared" si="78"/>
        <v>0.01</v>
      </c>
      <c r="AX375" s="48">
        <v>1</v>
      </c>
      <c r="AY375" s="48"/>
      <c r="AZ375" s="49">
        <v>0</v>
      </c>
      <c r="BA375" s="48"/>
      <c r="BB375" s="48"/>
      <c r="BC375" s="44">
        <f t="shared" si="79"/>
        <v>0</v>
      </c>
      <c r="BD375" s="50">
        <v>1</v>
      </c>
      <c r="BE375" s="51">
        <f>IF(AX375=1,0,IF(AY375=1,0,IF(BC375&gt;#REF!,#REF!,IF(OR(AZ375&gt;0,BD375&gt;0),BC375+([1]สูตร2!H363*(100%-AZ375)-BC375)*BD375,[1]สูตร2!H363*(100%-AZ375)))))</f>
        <v>0</v>
      </c>
      <c r="BF375" s="31"/>
    </row>
    <row r="376" spans="1:58" s="5" customFormat="1" ht="24" customHeight="1" x14ac:dyDescent="0.2">
      <c r="A376" s="31"/>
      <c r="B376" s="31" t="s">
        <v>65</v>
      </c>
      <c r="C376" s="31">
        <v>6817</v>
      </c>
      <c r="D376" s="31" t="s">
        <v>66</v>
      </c>
      <c r="E376" s="31" t="s">
        <v>333</v>
      </c>
      <c r="F376" s="31"/>
      <c r="G376" s="32" t="s">
        <v>334</v>
      </c>
      <c r="H376" s="31">
        <v>484</v>
      </c>
      <c r="I376" s="31">
        <v>3335</v>
      </c>
      <c r="J376" s="31" t="s">
        <v>80</v>
      </c>
      <c r="K376" s="31">
        <v>0</v>
      </c>
      <c r="L376" s="31">
        <v>3</v>
      </c>
      <c r="M376" s="31">
        <v>39</v>
      </c>
      <c r="N376" s="33">
        <v>339</v>
      </c>
      <c r="O376" s="33"/>
      <c r="P376" s="33"/>
      <c r="Q376" s="33"/>
      <c r="R376" s="33"/>
      <c r="S376" s="34" t="str">
        <f t="shared" si="70"/>
        <v>1</v>
      </c>
      <c r="T376" s="35">
        <f t="shared" si="71"/>
        <v>339</v>
      </c>
      <c r="U376" s="36">
        <f>INDEX([1]ราคาที่ดิน!$B:$G,MATCH($C376,[1]ราคาที่ดิน!$A:$A,0),MATCH($B376,[1]ราคาที่ดิน!$B$1:$G$1,0))</f>
        <v>180</v>
      </c>
      <c r="V376" s="37">
        <f t="shared" si="80"/>
        <v>61020</v>
      </c>
      <c r="W376" s="31"/>
      <c r="X376" s="31"/>
      <c r="Y376" s="31"/>
      <c r="Z376" s="31"/>
      <c r="AA376" s="31"/>
      <c r="AB376" s="32"/>
      <c r="AC376" s="38"/>
      <c r="AD376" s="39"/>
      <c r="AE376" s="39"/>
      <c r="AF376" s="40" t="str">
        <f t="shared" si="72"/>
        <v/>
      </c>
      <c r="AG376" s="41" t="str">
        <f t="shared" si="73"/>
        <v/>
      </c>
      <c r="AH376" s="42"/>
      <c r="AI376" s="42"/>
      <c r="AJ376" s="42"/>
      <c r="AK376" s="42"/>
      <c r="AL376" s="31"/>
      <c r="AM376" s="43" t="str">
        <f t="shared" si="74"/>
        <v>100</v>
      </c>
      <c r="AN376" s="44">
        <f>INDEX([1]ราคาสิ่งปลูกสร้าง!$D$6:$CC$47,MATCH($AD376,[1]ราคาสิ่งปลูกสร้าง!$B$6:$B$45,0),MATCH($C$7,[1]ราคาสิ่งปลูกสร้าง!$D$5:$CC$5,0))</f>
        <v>0</v>
      </c>
      <c r="AO376" s="44">
        <f t="shared" si="75"/>
        <v>0</v>
      </c>
      <c r="AP376" s="45">
        <f t="shared" si="76"/>
        <v>0</v>
      </c>
      <c r="AQ376" s="40">
        <f>IF(AP376=0,0,INDEX([1]ค่าเสื่อมสิ่งปลูกสร้าง!$A$5:$D$105,MATCH($AP376,[1]ค่าเสื่อมสิ่งปลูกสร้าง!$A$5:$A$105,0),MATCH(AE376,[1]ค่าเสื่อมสิ่งปลูกสร้าง!$A$3:$D$3)))</f>
        <v>0</v>
      </c>
      <c r="AR376" s="44">
        <f t="shared" si="81"/>
        <v>0</v>
      </c>
      <c r="AS376" s="44">
        <f t="shared" si="82"/>
        <v>61020</v>
      </c>
      <c r="AT376" s="44">
        <f t="shared" si="83"/>
        <v>61020</v>
      </c>
      <c r="AU376" s="46">
        <v>0</v>
      </c>
      <c r="AV376" s="44">
        <f t="shared" si="77"/>
        <v>61020</v>
      </c>
      <c r="AW376" s="47" t="str">
        <f t="shared" si="78"/>
        <v>0.01</v>
      </c>
      <c r="AX376" s="48">
        <v>1</v>
      </c>
      <c r="AY376" s="48"/>
      <c r="AZ376" s="49">
        <v>0</v>
      </c>
      <c r="BA376" s="48"/>
      <c r="BB376" s="48"/>
      <c r="BC376" s="44">
        <f t="shared" si="79"/>
        <v>0</v>
      </c>
      <c r="BD376" s="50">
        <v>1</v>
      </c>
      <c r="BE376" s="51">
        <f>IF(AX376=1,0,IF(AY376=1,0,IF(BC376&gt;#REF!,#REF!,IF(OR(AZ376&gt;0,BD376&gt;0),BC376+([1]สูตร2!H364*(100%-AZ376)-BC376)*BD376,[1]สูตร2!H364*(100%-AZ376)))))</f>
        <v>0</v>
      </c>
      <c r="BF376" s="31"/>
    </row>
    <row r="377" spans="1:58" s="5" customFormat="1" ht="24" customHeight="1" x14ac:dyDescent="0.2">
      <c r="A377" s="31">
        <v>136</v>
      </c>
      <c r="B377" s="31" t="s">
        <v>65</v>
      </c>
      <c r="C377" s="31">
        <v>27430</v>
      </c>
      <c r="D377" s="31" t="s">
        <v>71</v>
      </c>
      <c r="E377" s="31" t="s">
        <v>335</v>
      </c>
      <c r="F377" s="31"/>
      <c r="G377" s="32" t="s">
        <v>334</v>
      </c>
      <c r="H377" s="31">
        <v>211</v>
      </c>
      <c r="I377" s="31">
        <v>-1395</v>
      </c>
      <c r="J377" s="31" t="s">
        <v>80</v>
      </c>
      <c r="K377" s="31">
        <v>40</v>
      </c>
      <c r="L377" s="31">
        <v>2</v>
      </c>
      <c r="M377" s="31">
        <v>10</v>
      </c>
      <c r="N377" s="33">
        <v>16210</v>
      </c>
      <c r="O377" s="33"/>
      <c r="P377" s="33"/>
      <c r="Q377" s="33"/>
      <c r="R377" s="33"/>
      <c r="S377" s="34" t="str">
        <f t="shared" si="70"/>
        <v>1</v>
      </c>
      <c r="T377" s="35">
        <f t="shared" si="71"/>
        <v>16210</v>
      </c>
      <c r="U377" s="36">
        <f>INDEX([1]ราคาที่ดิน!$B:$G,MATCH($C377,[1]ราคาที่ดิน!$A:$A,0),MATCH($B377,[1]ราคาที่ดิน!$B$1:$G$1,0))</f>
        <v>50</v>
      </c>
      <c r="V377" s="37">
        <f t="shared" si="80"/>
        <v>810500</v>
      </c>
      <c r="W377" s="31"/>
      <c r="X377" s="31"/>
      <c r="Y377" s="31"/>
      <c r="Z377" s="31"/>
      <c r="AA377" s="31"/>
      <c r="AB377" s="32"/>
      <c r="AC377" s="38"/>
      <c r="AD377" s="39"/>
      <c r="AE377" s="39"/>
      <c r="AF377" s="40" t="str">
        <f t="shared" si="72"/>
        <v/>
      </c>
      <c r="AG377" s="41" t="str">
        <f t="shared" si="73"/>
        <v/>
      </c>
      <c r="AH377" s="42"/>
      <c r="AI377" s="42"/>
      <c r="AJ377" s="42"/>
      <c r="AK377" s="42"/>
      <c r="AL377" s="31"/>
      <c r="AM377" s="43" t="str">
        <f t="shared" si="74"/>
        <v>100</v>
      </c>
      <c r="AN377" s="44">
        <f>INDEX([1]ราคาสิ่งปลูกสร้าง!$D$6:$CC$47,MATCH($AD377,[1]ราคาสิ่งปลูกสร้าง!$B$6:$B$45,0),MATCH($C$7,[1]ราคาสิ่งปลูกสร้าง!$D$5:$CC$5,0))</f>
        <v>0</v>
      </c>
      <c r="AO377" s="44">
        <f t="shared" si="75"/>
        <v>0</v>
      </c>
      <c r="AP377" s="45">
        <f t="shared" si="76"/>
        <v>0</v>
      </c>
      <c r="AQ377" s="40">
        <f>IF(AP377=0,0,INDEX([1]ค่าเสื่อมสิ่งปลูกสร้าง!$A$5:$D$105,MATCH($AP377,[1]ค่าเสื่อมสิ่งปลูกสร้าง!$A$5:$A$105,0),MATCH(AE377,[1]ค่าเสื่อมสิ่งปลูกสร้าง!$A$3:$D$3)))</f>
        <v>0</v>
      </c>
      <c r="AR377" s="44">
        <f t="shared" si="81"/>
        <v>0</v>
      </c>
      <c r="AS377" s="44">
        <f t="shared" si="82"/>
        <v>810500</v>
      </c>
      <c r="AT377" s="44">
        <f t="shared" si="83"/>
        <v>810500</v>
      </c>
      <c r="AU377" s="46">
        <v>0</v>
      </c>
      <c r="AV377" s="44">
        <f t="shared" si="77"/>
        <v>810500</v>
      </c>
      <c r="AW377" s="47" t="str">
        <f t="shared" si="78"/>
        <v>0.01</v>
      </c>
      <c r="AX377" s="48">
        <v>1</v>
      </c>
      <c r="AY377" s="48"/>
      <c r="AZ377" s="49">
        <v>0</v>
      </c>
      <c r="BA377" s="48"/>
      <c r="BB377" s="48"/>
      <c r="BC377" s="44">
        <f t="shared" si="79"/>
        <v>0</v>
      </c>
      <c r="BD377" s="50">
        <v>1</v>
      </c>
      <c r="BE377" s="51">
        <f>IF(AX377=1,0,IF(AY377=1,0,IF(BC377&gt;#REF!,#REF!,IF(OR(AZ377&gt;0,BD377&gt;0),BC377+([1]สูตร2!H365*(100%-AZ377)-BC377)*BD377,[1]สูตร2!H365*(100%-AZ377)))))</f>
        <v>0</v>
      </c>
      <c r="BF377" s="31"/>
    </row>
    <row r="378" spans="1:58" s="5" customFormat="1" ht="24" customHeight="1" x14ac:dyDescent="0.2">
      <c r="A378" s="31">
        <v>137</v>
      </c>
      <c r="B378" s="31" t="s">
        <v>65</v>
      </c>
      <c r="C378" s="31">
        <v>12681</v>
      </c>
      <c r="D378" s="31" t="s">
        <v>66</v>
      </c>
      <c r="E378" s="31" t="s">
        <v>336</v>
      </c>
      <c r="F378" s="31"/>
      <c r="G378" s="32" t="s">
        <v>337</v>
      </c>
      <c r="H378" s="31">
        <v>58</v>
      </c>
      <c r="I378" s="31">
        <v>166</v>
      </c>
      <c r="J378" s="31" t="s">
        <v>80</v>
      </c>
      <c r="K378" s="31">
        <v>0</v>
      </c>
      <c r="L378" s="31">
        <v>2</v>
      </c>
      <c r="M378" s="31">
        <v>21</v>
      </c>
      <c r="N378" s="33"/>
      <c r="O378" s="33"/>
      <c r="P378" s="33">
        <v>221</v>
      </c>
      <c r="Q378" s="33"/>
      <c r="R378" s="33"/>
      <c r="S378" s="34" t="str">
        <f t="shared" si="70"/>
        <v>3</v>
      </c>
      <c r="T378" s="35">
        <f t="shared" si="71"/>
        <v>221</v>
      </c>
      <c r="U378" s="36">
        <f>INDEX([1]ราคาที่ดิน!$B:$G,MATCH($C378,[1]ราคาที่ดิน!$A:$A,0),MATCH($B378,[1]ราคาที่ดิน!$B$1:$G$1,0))</f>
        <v>50</v>
      </c>
      <c r="V378" s="37">
        <f t="shared" si="80"/>
        <v>11050</v>
      </c>
      <c r="W378" s="31"/>
      <c r="X378" s="31"/>
      <c r="Y378" s="31"/>
      <c r="Z378" s="31"/>
      <c r="AA378" s="31"/>
      <c r="AB378" s="32"/>
      <c r="AC378" s="38">
        <v>2</v>
      </c>
      <c r="AD378" s="39"/>
      <c r="AE378" s="39"/>
      <c r="AF378" s="40" t="str">
        <f t="shared" si="72"/>
        <v/>
      </c>
      <c r="AG378" s="41" t="str">
        <f t="shared" si="73"/>
        <v/>
      </c>
      <c r="AH378" s="42"/>
      <c r="AI378" s="42"/>
      <c r="AJ378" s="42"/>
      <c r="AK378" s="42"/>
      <c r="AL378" s="31"/>
      <c r="AM378" s="43" t="str">
        <f t="shared" si="74"/>
        <v>100</v>
      </c>
      <c r="AN378" s="44">
        <f>INDEX([1]ราคาสิ่งปลูกสร้าง!$D$6:$CC$47,MATCH($AD378,[1]ราคาสิ่งปลูกสร้าง!$B$6:$B$45,0),MATCH($C$7,[1]ราคาสิ่งปลูกสร้าง!$D$5:$CC$5,0))</f>
        <v>0</v>
      </c>
      <c r="AO378" s="44">
        <f t="shared" si="75"/>
        <v>0</v>
      </c>
      <c r="AP378" s="45">
        <f t="shared" si="76"/>
        <v>0</v>
      </c>
      <c r="AQ378" s="40">
        <f>IF(AP378=0,0,INDEX([1]ค่าเสื่อมสิ่งปลูกสร้าง!$A$5:$D$105,MATCH($AP378,[1]ค่าเสื่อมสิ่งปลูกสร้าง!$A$5:$A$105,0),MATCH(AE378,[1]ค่าเสื่อมสิ่งปลูกสร้าง!$A$3:$D$3)))</f>
        <v>0</v>
      </c>
      <c r="AR378" s="44">
        <f t="shared" si="81"/>
        <v>0</v>
      </c>
      <c r="AS378" s="44">
        <f t="shared" si="82"/>
        <v>11050</v>
      </c>
      <c r="AT378" s="44">
        <f t="shared" si="83"/>
        <v>11050</v>
      </c>
      <c r="AU378" s="46">
        <v>0</v>
      </c>
      <c r="AV378" s="44">
        <f t="shared" si="77"/>
        <v>11050</v>
      </c>
      <c r="AW378" s="47" t="str">
        <f t="shared" si="78"/>
        <v>0.02</v>
      </c>
      <c r="AX378" s="48">
        <v>1</v>
      </c>
      <c r="AY378" s="48"/>
      <c r="AZ378" s="49">
        <v>0</v>
      </c>
      <c r="BA378" s="48"/>
      <c r="BB378" s="48"/>
      <c r="BC378" s="44">
        <f t="shared" si="79"/>
        <v>0</v>
      </c>
      <c r="BD378" s="50">
        <v>1</v>
      </c>
      <c r="BE378" s="51">
        <f>IF(AX378=1,0,IF(AY378=1,0,IF(BC378&gt;#REF!,#REF!,IF(OR(AZ378&gt;0,BD378&gt;0),BC378+([1]สูตร2!H366*(100%-AZ378)-BC378)*BD378,[1]สูตร2!H366*(100%-AZ378)))))</f>
        <v>0</v>
      </c>
      <c r="BF378" s="31"/>
    </row>
    <row r="379" spans="1:58" s="5" customFormat="1" ht="24" customHeight="1" x14ac:dyDescent="0.2">
      <c r="A379" s="31"/>
      <c r="B379" s="31" t="s">
        <v>65</v>
      </c>
      <c r="C379" s="31">
        <v>12777</v>
      </c>
      <c r="D379" s="31" t="s">
        <v>66</v>
      </c>
      <c r="E379" s="31" t="s">
        <v>336</v>
      </c>
      <c r="F379" s="31"/>
      <c r="G379" s="32" t="s">
        <v>337</v>
      </c>
      <c r="H379" s="31">
        <v>139</v>
      </c>
      <c r="I379" s="31">
        <v>262</v>
      </c>
      <c r="J379" s="31" t="s">
        <v>80</v>
      </c>
      <c r="K379" s="31">
        <v>0</v>
      </c>
      <c r="L379" s="31">
        <v>0</v>
      </c>
      <c r="M379" s="31">
        <v>45</v>
      </c>
      <c r="N379" s="33"/>
      <c r="O379" s="33">
        <v>45</v>
      </c>
      <c r="P379" s="33"/>
      <c r="Q379" s="33"/>
      <c r="R379" s="33"/>
      <c r="S379" s="34" t="str">
        <f t="shared" si="70"/>
        <v>2</v>
      </c>
      <c r="T379" s="35">
        <f t="shared" si="71"/>
        <v>45</v>
      </c>
      <c r="U379" s="36">
        <f>INDEX([1]ราคาที่ดิน!$B:$G,MATCH($C379,[1]ราคาที่ดิน!$A:$A,0),MATCH($B379,[1]ราคาที่ดิน!$B$1:$G$1,0))</f>
        <v>65</v>
      </c>
      <c r="V379" s="37">
        <f t="shared" si="80"/>
        <v>2925</v>
      </c>
      <c r="W379" s="31">
        <v>1</v>
      </c>
      <c r="X379" s="31">
        <v>116</v>
      </c>
      <c r="Y379" s="31" t="s">
        <v>71</v>
      </c>
      <c r="Z379" s="31" t="s">
        <v>338</v>
      </c>
      <c r="AA379" s="31"/>
      <c r="AB379" s="32" t="s">
        <v>337</v>
      </c>
      <c r="AC379" s="38">
        <v>2</v>
      </c>
      <c r="AD379" s="39" t="s">
        <v>73</v>
      </c>
      <c r="AE379" s="39" t="s">
        <v>94</v>
      </c>
      <c r="AF379" s="40" t="str">
        <f t="shared" si="72"/>
        <v>2</v>
      </c>
      <c r="AG379" s="41">
        <f t="shared" si="73"/>
        <v>132</v>
      </c>
      <c r="AH379" s="42"/>
      <c r="AI379" s="42">
        <v>132</v>
      </c>
      <c r="AJ379" s="42"/>
      <c r="AK379" s="42"/>
      <c r="AL379" s="31">
        <v>20</v>
      </c>
      <c r="AM379" s="43" t="str">
        <f t="shared" si="74"/>
        <v>100</v>
      </c>
      <c r="AN379" s="44">
        <f>INDEX([1]ราคาสิ่งปลูกสร้าง!$D$6:$CC$47,MATCH($AD379,[1]ราคาสิ่งปลูกสร้าง!$B$6:$B$45,0),MATCH($C$7,[1]ราคาสิ่งปลูกสร้าง!$D$5:$CC$5,0))</f>
        <v>6500</v>
      </c>
      <c r="AO379" s="44">
        <f t="shared" si="75"/>
        <v>858000</v>
      </c>
      <c r="AP379" s="45">
        <f t="shared" si="76"/>
        <v>20</v>
      </c>
      <c r="AQ379" s="40">
        <f>IF(AP379=0,0,INDEX([1]ค่าเสื่อมสิ่งปลูกสร้าง!$A$5:$D$105,MATCH($AP379,[1]ค่าเสื่อมสิ่งปลูกสร้าง!$A$5:$A$105,0),MATCH(AE379,[1]ค่าเสื่อมสิ่งปลูกสร้าง!$A$3:$D$3)))</f>
        <v>30</v>
      </c>
      <c r="AR379" s="44">
        <f t="shared" si="81"/>
        <v>600600</v>
      </c>
      <c r="AS379" s="44">
        <f t="shared" si="82"/>
        <v>603525</v>
      </c>
      <c r="AT379" s="44">
        <f t="shared" si="83"/>
        <v>603525</v>
      </c>
      <c r="AU379" s="46">
        <v>0</v>
      </c>
      <c r="AV379" s="44">
        <f t="shared" si="77"/>
        <v>603525</v>
      </c>
      <c r="AW379" s="47" t="str">
        <f t="shared" si="78"/>
        <v>0.02</v>
      </c>
      <c r="AX379" s="48">
        <v>1</v>
      </c>
      <c r="AY379" s="48"/>
      <c r="AZ379" s="49">
        <v>0</v>
      </c>
      <c r="BA379" s="48"/>
      <c r="BB379" s="48"/>
      <c r="BC379" s="44">
        <f t="shared" si="79"/>
        <v>0</v>
      </c>
      <c r="BD379" s="50">
        <v>1</v>
      </c>
      <c r="BE379" s="51">
        <f>IF(AX379=1,0,IF(AY379=1,0,IF(BC379&gt;#REF!,#REF!,IF(OR(AZ379&gt;0,BD379&gt;0),BC379+([1]สูตร2!H367*(100%-AZ379)-BC379)*BD379,[1]สูตร2!H367*(100%-AZ379)))))</f>
        <v>0</v>
      </c>
      <c r="BF379" s="31"/>
    </row>
    <row r="380" spans="1:58" s="5" customFormat="1" ht="24" customHeight="1" x14ac:dyDescent="0.2">
      <c r="A380" s="31"/>
      <c r="B380" s="31" t="s">
        <v>65</v>
      </c>
      <c r="C380" s="31">
        <v>12777</v>
      </c>
      <c r="D380" s="31" t="s">
        <v>66</v>
      </c>
      <c r="E380" s="31" t="s">
        <v>336</v>
      </c>
      <c r="F380" s="31"/>
      <c r="G380" s="32" t="s">
        <v>337</v>
      </c>
      <c r="H380" s="31">
        <v>139</v>
      </c>
      <c r="I380" s="31">
        <v>262</v>
      </c>
      <c r="J380" s="31" t="s">
        <v>80</v>
      </c>
      <c r="K380" s="31">
        <v>0</v>
      </c>
      <c r="L380" s="31">
        <v>0</v>
      </c>
      <c r="M380" s="31">
        <v>30</v>
      </c>
      <c r="N380" s="33"/>
      <c r="O380" s="33">
        <v>30</v>
      </c>
      <c r="P380" s="33"/>
      <c r="Q380" s="33"/>
      <c r="R380" s="33"/>
      <c r="S380" s="34" t="str">
        <f t="shared" si="70"/>
        <v>2</v>
      </c>
      <c r="T380" s="35">
        <f t="shared" si="71"/>
        <v>30</v>
      </c>
      <c r="U380" s="36">
        <f>INDEX([1]ราคาที่ดิน!$B:$G,MATCH($C380,[1]ราคาที่ดิน!$A:$A,0),MATCH($B380,[1]ราคาที่ดิน!$B$1:$G$1,0))</f>
        <v>65</v>
      </c>
      <c r="V380" s="37">
        <f t="shared" si="80"/>
        <v>1950</v>
      </c>
      <c r="W380" s="31">
        <v>2</v>
      </c>
      <c r="X380" s="31">
        <v>116</v>
      </c>
      <c r="Y380" s="31" t="s">
        <v>71</v>
      </c>
      <c r="Z380" s="31" t="s">
        <v>338</v>
      </c>
      <c r="AA380" s="31"/>
      <c r="AB380" s="32" t="s">
        <v>337</v>
      </c>
      <c r="AC380" s="38"/>
      <c r="AD380" s="39" t="s">
        <v>77</v>
      </c>
      <c r="AE380" s="39" t="s">
        <v>94</v>
      </c>
      <c r="AF380" s="40" t="str">
        <f t="shared" si="72"/>
        <v>1</v>
      </c>
      <c r="AG380" s="41">
        <f t="shared" si="73"/>
        <v>16</v>
      </c>
      <c r="AH380" s="42">
        <v>16</v>
      </c>
      <c r="AI380" s="42"/>
      <c r="AJ380" s="42"/>
      <c r="AK380" s="42"/>
      <c r="AL380" s="31">
        <v>5</v>
      </c>
      <c r="AM380" s="43" t="str">
        <f t="shared" si="74"/>
        <v>100</v>
      </c>
      <c r="AN380" s="44">
        <f>INDEX([1]ราคาสิ่งปลูกสร้าง!$D$6:$CC$47,MATCH($AD380,[1]ราคาสิ่งปลูกสร้าง!$B$6:$B$45,0),MATCH($C$7,[1]ราคาสิ่งปลูกสร้าง!$D$5:$CC$5,0))</f>
        <v>2050</v>
      </c>
      <c r="AO380" s="44">
        <f t="shared" si="75"/>
        <v>32800</v>
      </c>
      <c r="AP380" s="45">
        <f t="shared" si="76"/>
        <v>5</v>
      </c>
      <c r="AQ380" s="40">
        <f>IF(AP380=0,0,INDEX([1]ค่าเสื่อมสิ่งปลูกสร้าง!$A$5:$D$105,MATCH($AP380,[1]ค่าเสื่อมสิ่งปลูกสร้าง!$A$5:$A$105,0),MATCH(AE380,[1]ค่าเสื่อมสิ่งปลูกสร้าง!$A$3:$D$3)))</f>
        <v>5</v>
      </c>
      <c r="AR380" s="44">
        <f t="shared" si="81"/>
        <v>31160</v>
      </c>
      <c r="AS380" s="44">
        <f t="shared" si="82"/>
        <v>33110</v>
      </c>
      <c r="AT380" s="44">
        <f t="shared" si="83"/>
        <v>33110</v>
      </c>
      <c r="AU380" s="46">
        <v>0</v>
      </c>
      <c r="AV380" s="44">
        <f t="shared" si="77"/>
        <v>33110</v>
      </c>
      <c r="AW380" s="47" t="str">
        <f t="shared" si="78"/>
        <v>0.01</v>
      </c>
      <c r="AX380" s="48">
        <v>1</v>
      </c>
      <c r="AY380" s="48"/>
      <c r="AZ380" s="49">
        <v>0</v>
      </c>
      <c r="BA380" s="48"/>
      <c r="BB380" s="48"/>
      <c r="BC380" s="44">
        <f t="shared" si="79"/>
        <v>0</v>
      </c>
      <c r="BD380" s="50">
        <v>1</v>
      </c>
      <c r="BE380" s="51">
        <f>IF(AX380=1,0,IF(AY380=1,0,IF(BC380&gt;#REF!,#REF!,IF(OR(AZ380&gt;0,BD380&gt;0),BC380+([1]สูตร2!H368*(100%-AZ380)-BC380)*BD380,[1]สูตร2!H368*(100%-AZ380)))))</f>
        <v>0</v>
      </c>
      <c r="BF380" s="31"/>
    </row>
    <row r="381" spans="1:58" s="5" customFormat="1" ht="24" customHeight="1" x14ac:dyDescent="0.2">
      <c r="A381" s="31"/>
      <c r="B381" s="31" t="s">
        <v>65</v>
      </c>
      <c r="C381" s="31">
        <v>12777</v>
      </c>
      <c r="D381" s="31" t="s">
        <v>66</v>
      </c>
      <c r="E381" s="31" t="s">
        <v>336</v>
      </c>
      <c r="F381" s="31"/>
      <c r="G381" s="32" t="s">
        <v>337</v>
      </c>
      <c r="H381" s="31">
        <v>139</v>
      </c>
      <c r="I381" s="31">
        <v>262</v>
      </c>
      <c r="J381" s="31" t="s">
        <v>80</v>
      </c>
      <c r="K381" s="31">
        <v>0</v>
      </c>
      <c r="L381" s="31">
        <v>0</v>
      </c>
      <c r="M381" s="31">
        <v>15</v>
      </c>
      <c r="N381" s="33"/>
      <c r="O381" s="33">
        <v>15</v>
      </c>
      <c r="P381" s="33"/>
      <c r="Q381" s="33"/>
      <c r="R381" s="33"/>
      <c r="S381" s="34" t="str">
        <f t="shared" si="70"/>
        <v>2</v>
      </c>
      <c r="T381" s="35">
        <f t="shared" si="71"/>
        <v>15</v>
      </c>
      <c r="U381" s="36">
        <f>INDEX([1]ราคาที่ดิน!$B:$G,MATCH($C381,[1]ราคาที่ดิน!$A:$A,0),MATCH($B381,[1]ราคาที่ดิน!$B$1:$G$1,0))</f>
        <v>65</v>
      </c>
      <c r="V381" s="37">
        <f t="shared" si="80"/>
        <v>975</v>
      </c>
      <c r="W381" s="31">
        <v>3</v>
      </c>
      <c r="X381" s="31">
        <v>116</v>
      </c>
      <c r="Y381" s="31" t="s">
        <v>71</v>
      </c>
      <c r="Z381" s="31" t="s">
        <v>338</v>
      </c>
      <c r="AA381" s="31"/>
      <c r="AB381" s="32" t="s">
        <v>337</v>
      </c>
      <c r="AC381" s="38"/>
      <c r="AD381" s="39" t="s">
        <v>77</v>
      </c>
      <c r="AE381" s="39" t="s">
        <v>76</v>
      </c>
      <c r="AF381" s="40" t="str">
        <f t="shared" si="72"/>
        <v>1</v>
      </c>
      <c r="AG381" s="41">
        <f t="shared" si="73"/>
        <v>4</v>
      </c>
      <c r="AH381" s="42">
        <v>4</v>
      </c>
      <c r="AI381" s="42"/>
      <c r="AJ381" s="42"/>
      <c r="AK381" s="42"/>
      <c r="AL381" s="31">
        <v>20</v>
      </c>
      <c r="AM381" s="43" t="str">
        <f t="shared" si="74"/>
        <v>100</v>
      </c>
      <c r="AN381" s="44">
        <f>INDEX([1]ราคาสิ่งปลูกสร้าง!$D$6:$CC$47,MATCH($AD381,[1]ราคาสิ่งปลูกสร้าง!$B$6:$B$45,0),MATCH($C$7,[1]ราคาสิ่งปลูกสร้าง!$D$5:$CC$5,0))</f>
        <v>2050</v>
      </c>
      <c r="AO381" s="44">
        <f t="shared" si="75"/>
        <v>8200</v>
      </c>
      <c r="AP381" s="45">
        <f t="shared" si="76"/>
        <v>20</v>
      </c>
      <c r="AQ381" s="40">
        <f>IF(AP381=0,0,INDEX([1]ค่าเสื่อมสิ่งปลูกสร้าง!$A$5:$D$105,MATCH($AP381,[1]ค่าเสื่อมสิ่งปลูกสร้าง!$A$5:$A$105,0),MATCH(AE381,[1]ค่าเสื่อมสิ่งปลูกสร้าง!$A$3:$D$3)))</f>
        <v>93</v>
      </c>
      <c r="AR381" s="44">
        <f t="shared" si="81"/>
        <v>574</v>
      </c>
      <c r="AS381" s="44">
        <f t="shared" si="82"/>
        <v>1549</v>
      </c>
      <c r="AT381" s="44">
        <f t="shared" si="83"/>
        <v>1549</v>
      </c>
      <c r="AU381" s="46">
        <v>0</v>
      </c>
      <c r="AV381" s="44">
        <f t="shared" si="77"/>
        <v>1549</v>
      </c>
      <c r="AW381" s="47" t="str">
        <f t="shared" si="78"/>
        <v>0.01</v>
      </c>
      <c r="AX381" s="48">
        <v>1</v>
      </c>
      <c r="AY381" s="48"/>
      <c r="AZ381" s="49">
        <v>0</v>
      </c>
      <c r="BA381" s="48"/>
      <c r="BB381" s="48"/>
      <c r="BC381" s="44">
        <f t="shared" si="79"/>
        <v>0</v>
      </c>
      <c r="BD381" s="50">
        <v>1</v>
      </c>
      <c r="BE381" s="51">
        <f>IF(AX381=1,0,IF(AY381=1,0,IF(BC381&gt;#REF!,#REF!,IF(OR(AZ381&gt;0,BD381&gt;0),BC381+([1]สูตร2!H369*(100%-AZ381)-BC381)*BD381,[1]สูตร2!H369*(100%-AZ381)))))</f>
        <v>0</v>
      </c>
      <c r="BF381" s="31"/>
    </row>
    <row r="382" spans="1:58" s="5" customFormat="1" ht="24" customHeight="1" x14ac:dyDescent="0.2">
      <c r="A382" s="31"/>
      <c r="B382" s="31" t="s">
        <v>65</v>
      </c>
      <c r="C382" s="31">
        <v>12777</v>
      </c>
      <c r="D382" s="31" t="s">
        <v>66</v>
      </c>
      <c r="E382" s="31" t="s">
        <v>336</v>
      </c>
      <c r="F382" s="31"/>
      <c r="G382" s="32" t="s">
        <v>337</v>
      </c>
      <c r="H382" s="31">
        <v>139</v>
      </c>
      <c r="I382" s="31">
        <v>262</v>
      </c>
      <c r="J382" s="31" t="s">
        <v>80</v>
      </c>
      <c r="K382" s="31">
        <v>0</v>
      </c>
      <c r="L382" s="31">
        <v>0</v>
      </c>
      <c r="M382" s="31">
        <v>12</v>
      </c>
      <c r="N382" s="33"/>
      <c r="O382" s="33">
        <v>12</v>
      </c>
      <c r="P382" s="33"/>
      <c r="Q382" s="33"/>
      <c r="R382" s="33"/>
      <c r="S382" s="34" t="str">
        <f t="shared" si="70"/>
        <v>2</v>
      </c>
      <c r="T382" s="35">
        <f t="shared" si="71"/>
        <v>12</v>
      </c>
      <c r="U382" s="36">
        <f>INDEX([1]ราคาที่ดิน!$B:$G,MATCH($C382,[1]ราคาที่ดิน!$A:$A,0),MATCH($B382,[1]ราคาที่ดิน!$B$1:$G$1,0))</f>
        <v>65</v>
      </c>
      <c r="V382" s="37">
        <f t="shared" si="80"/>
        <v>780</v>
      </c>
      <c r="W382" s="31">
        <v>4</v>
      </c>
      <c r="X382" s="31">
        <v>116</v>
      </c>
      <c r="Y382" s="31" t="s">
        <v>71</v>
      </c>
      <c r="Z382" s="31" t="s">
        <v>338</v>
      </c>
      <c r="AA382" s="31"/>
      <c r="AB382" s="32" t="s">
        <v>337</v>
      </c>
      <c r="AC382" s="38"/>
      <c r="AD382" s="39" t="s">
        <v>75</v>
      </c>
      <c r="AE382" s="39" t="s">
        <v>76</v>
      </c>
      <c r="AF382" s="40" t="str">
        <f t="shared" si="72"/>
        <v>1</v>
      </c>
      <c r="AG382" s="41">
        <f t="shared" si="73"/>
        <v>15.6</v>
      </c>
      <c r="AH382" s="42">
        <v>15.6</v>
      </c>
      <c r="AI382" s="42"/>
      <c r="AJ382" s="42"/>
      <c r="AK382" s="42"/>
      <c r="AL382" s="31">
        <v>20</v>
      </c>
      <c r="AM382" s="43" t="str">
        <f t="shared" si="74"/>
        <v>100</v>
      </c>
      <c r="AN382" s="44">
        <f>INDEX([1]ราคาสิ่งปลูกสร้าง!$D$6:$CC$47,MATCH($AD382,[1]ราคาสิ่งปลูกสร้าง!$B$6:$B$45,0),MATCH($C$7,[1]ราคาสิ่งปลูกสร้าง!$D$5:$CC$5,0))</f>
        <v>5400</v>
      </c>
      <c r="AO382" s="44">
        <f t="shared" si="75"/>
        <v>84240</v>
      </c>
      <c r="AP382" s="45">
        <f t="shared" si="76"/>
        <v>20</v>
      </c>
      <c r="AQ382" s="40">
        <f>IF(AP382=0,0,INDEX([1]ค่าเสื่อมสิ่งปลูกสร้าง!$A$5:$D$105,MATCH($AP382,[1]ค่าเสื่อมสิ่งปลูกสร้าง!$A$5:$A$105,0),MATCH(AE382,[1]ค่าเสื่อมสิ่งปลูกสร้าง!$A$3:$D$3)))</f>
        <v>93</v>
      </c>
      <c r="AR382" s="44">
        <f t="shared" si="81"/>
        <v>5896.8</v>
      </c>
      <c r="AS382" s="44">
        <f t="shared" si="82"/>
        <v>6676.8</v>
      </c>
      <c r="AT382" s="44">
        <f t="shared" si="83"/>
        <v>6676.8</v>
      </c>
      <c r="AU382" s="46">
        <v>0</v>
      </c>
      <c r="AV382" s="44">
        <f t="shared" si="77"/>
        <v>6676.8</v>
      </c>
      <c r="AW382" s="47" t="str">
        <f t="shared" si="78"/>
        <v>0.01</v>
      </c>
      <c r="AX382" s="48">
        <v>1</v>
      </c>
      <c r="AY382" s="48"/>
      <c r="AZ382" s="49">
        <v>0</v>
      </c>
      <c r="BA382" s="48"/>
      <c r="BB382" s="48"/>
      <c r="BC382" s="44">
        <f t="shared" si="79"/>
        <v>0</v>
      </c>
      <c r="BD382" s="50">
        <v>1</v>
      </c>
      <c r="BE382" s="51">
        <f>IF(AX382=1,0,IF(AY382=1,0,IF(BC382&gt;#REF!,#REF!,IF(OR(AZ382&gt;0,BD382&gt;0),BC382+([1]สูตร2!H370*(100%-AZ382)-BC382)*BD382,[1]สูตร2!H370*(100%-AZ382)))))</f>
        <v>0</v>
      </c>
      <c r="BF382" s="31"/>
    </row>
    <row r="383" spans="1:58" s="5" customFormat="1" ht="24" customHeight="1" x14ac:dyDescent="0.2">
      <c r="A383" s="31">
        <v>138</v>
      </c>
      <c r="B383" s="31" t="s">
        <v>81</v>
      </c>
      <c r="C383" s="31">
        <v>27</v>
      </c>
      <c r="D383" s="31" t="s">
        <v>66</v>
      </c>
      <c r="E383" s="31" t="s">
        <v>339</v>
      </c>
      <c r="F383" s="31"/>
      <c r="G383" s="32" t="s">
        <v>340</v>
      </c>
      <c r="H383" s="31">
        <v>6</v>
      </c>
      <c r="I383" s="31">
        <v>27</v>
      </c>
      <c r="J383" s="31" t="s">
        <v>80</v>
      </c>
      <c r="K383" s="31">
        <v>22</v>
      </c>
      <c r="L383" s="31">
        <v>0</v>
      </c>
      <c r="M383" s="31">
        <v>0</v>
      </c>
      <c r="N383" s="33">
        <v>8800</v>
      </c>
      <c r="O383" s="33"/>
      <c r="P383" s="33"/>
      <c r="Q383" s="33"/>
      <c r="R383" s="33"/>
      <c r="S383" s="34" t="str">
        <f t="shared" si="70"/>
        <v>1</v>
      </c>
      <c r="T383" s="35">
        <f t="shared" si="71"/>
        <v>8800</v>
      </c>
      <c r="U383" s="36">
        <f>INDEX([1]ราคาที่ดิน!$B:$G,MATCH($C383,[1]ราคาที่ดิน!$A:$A,0),MATCH($B383,[1]ราคาที่ดิน!$B$1:$G$1,0))</f>
        <v>50</v>
      </c>
      <c r="V383" s="37">
        <f t="shared" si="80"/>
        <v>440000</v>
      </c>
      <c r="W383" s="31"/>
      <c r="X383" s="31"/>
      <c r="Y383" s="31"/>
      <c r="Z383" s="31"/>
      <c r="AA383" s="31"/>
      <c r="AB383" s="32"/>
      <c r="AC383" s="38">
        <v>2</v>
      </c>
      <c r="AD383" s="39"/>
      <c r="AE383" s="39"/>
      <c r="AF383" s="40" t="str">
        <f t="shared" si="72"/>
        <v/>
      </c>
      <c r="AG383" s="41" t="str">
        <f t="shared" si="73"/>
        <v/>
      </c>
      <c r="AH383" s="42"/>
      <c r="AI383" s="42"/>
      <c r="AJ383" s="42"/>
      <c r="AK383" s="42"/>
      <c r="AL383" s="31"/>
      <c r="AM383" s="43" t="str">
        <f t="shared" si="74"/>
        <v>100</v>
      </c>
      <c r="AN383" s="44">
        <f>INDEX([1]ราคาสิ่งปลูกสร้าง!$D$6:$CC$47,MATCH($AD383,[1]ราคาสิ่งปลูกสร้าง!$B$6:$B$45,0),MATCH($C$7,[1]ราคาสิ่งปลูกสร้าง!$D$5:$CC$5,0))</f>
        <v>0</v>
      </c>
      <c r="AO383" s="44">
        <f t="shared" si="75"/>
        <v>0</v>
      </c>
      <c r="AP383" s="45">
        <f t="shared" si="76"/>
        <v>0</v>
      </c>
      <c r="AQ383" s="40">
        <f>IF(AP383=0,0,INDEX([1]ค่าเสื่อมสิ่งปลูกสร้าง!$A$5:$D$105,MATCH($AP383,[1]ค่าเสื่อมสิ่งปลูกสร้าง!$A$5:$A$105,0),MATCH(AE383,[1]ค่าเสื่อมสิ่งปลูกสร้าง!$A$3:$D$3)))</f>
        <v>0</v>
      </c>
      <c r="AR383" s="44">
        <f t="shared" si="81"/>
        <v>0</v>
      </c>
      <c r="AS383" s="44">
        <f t="shared" si="82"/>
        <v>440000</v>
      </c>
      <c r="AT383" s="44">
        <f t="shared" si="83"/>
        <v>440000</v>
      </c>
      <c r="AU383" s="46">
        <v>0</v>
      </c>
      <c r="AV383" s="44">
        <f t="shared" si="77"/>
        <v>440000</v>
      </c>
      <c r="AW383" s="47" t="str">
        <f t="shared" si="78"/>
        <v>0.01</v>
      </c>
      <c r="AX383" s="48">
        <v>1</v>
      </c>
      <c r="AY383" s="48"/>
      <c r="AZ383" s="49">
        <v>0</v>
      </c>
      <c r="BA383" s="48"/>
      <c r="BB383" s="48"/>
      <c r="BC383" s="44">
        <f t="shared" si="79"/>
        <v>0</v>
      </c>
      <c r="BD383" s="50">
        <v>1</v>
      </c>
      <c r="BE383" s="51">
        <f>IF(AX383=1,0,IF(AY383=1,0,IF(BC383&gt;#REF!,#REF!,IF(OR(AZ383&gt;0,BD383&gt;0),BC383+([1]สูตร2!H371*(100%-AZ383)-BC383)*BD383,[1]สูตร2!H371*(100%-AZ383)))))</f>
        <v>0</v>
      </c>
      <c r="BF383" s="31"/>
    </row>
    <row r="384" spans="1:58" s="5" customFormat="1" ht="24" customHeight="1" x14ac:dyDescent="0.2">
      <c r="A384" s="31"/>
      <c r="B384" s="31" t="s">
        <v>65</v>
      </c>
      <c r="C384" s="31">
        <v>12664</v>
      </c>
      <c r="D384" s="31" t="s">
        <v>66</v>
      </c>
      <c r="E384" s="31" t="s">
        <v>339</v>
      </c>
      <c r="F384" s="31"/>
      <c r="G384" s="32" t="s">
        <v>340</v>
      </c>
      <c r="H384" s="31">
        <v>33</v>
      </c>
      <c r="I384" s="31">
        <v>-149</v>
      </c>
      <c r="J384" s="31" t="s">
        <v>80</v>
      </c>
      <c r="K384" s="31">
        <v>0</v>
      </c>
      <c r="L384" s="31">
        <v>1</v>
      </c>
      <c r="M384" s="31">
        <v>0</v>
      </c>
      <c r="N384" s="33"/>
      <c r="O384" s="33">
        <v>100</v>
      </c>
      <c r="P384" s="33"/>
      <c r="Q384" s="33"/>
      <c r="R384" s="33"/>
      <c r="S384" s="34" t="str">
        <f t="shared" si="70"/>
        <v>2</v>
      </c>
      <c r="T384" s="35">
        <f t="shared" si="71"/>
        <v>100</v>
      </c>
      <c r="U384" s="36">
        <f>INDEX([1]ราคาที่ดิน!$B:$G,MATCH($C384,[1]ราคาที่ดิน!$A:$A,0),MATCH($B384,[1]ราคาที่ดิน!$B$1:$G$1,0))</f>
        <v>200</v>
      </c>
      <c r="V384" s="37">
        <f t="shared" si="80"/>
        <v>20000</v>
      </c>
      <c r="W384" s="31">
        <v>1</v>
      </c>
      <c r="X384" s="31">
        <v>117</v>
      </c>
      <c r="Y384" s="31" t="s">
        <v>66</v>
      </c>
      <c r="Z384" s="31" t="s">
        <v>339</v>
      </c>
      <c r="AA384" s="31"/>
      <c r="AB384" s="32" t="s">
        <v>340</v>
      </c>
      <c r="AC384" s="38">
        <v>2</v>
      </c>
      <c r="AD384" s="39" t="s">
        <v>73</v>
      </c>
      <c r="AE384" s="39" t="s">
        <v>74</v>
      </c>
      <c r="AF384" s="40" t="str">
        <f t="shared" si="72"/>
        <v>2</v>
      </c>
      <c r="AG384" s="41">
        <f t="shared" si="73"/>
        <v>79</v>
      </c>
      <c r="AH384" s="42"/>
      <c r="AI384" s="42">
        <v>79</v>
      </c>
      <c r="AJ384" s="42"/>
      <c r="AK384" s="42"/>
      <c r="AL384" s="31">
        <v>4</v>
      </c>
      <c r="AM384" s="43" t="str">
        <f t="shared" si="74"/>
        <v>100</v>
      </c>
      <c r="AN384" s="44">
        <f>INDEX([1]ราคาสิ่งปลูกสร้าง!$D$6:$CC$47,MATCH($AD384,[1]ราคาสิ่งปลูกสร้าง!$B$6:$B$45,0),MATCH($C$7,[1]ราคาสิ่งปลูกสร้าง!$D$5:$CC$5,0))</f>
        <v>6500</v>
      </c>
      <c r="AO384" s="44">
        <f t="shared" si="75"/>
        <v>513500</v>
      </c>
      <c r="AP384" s="45">
        <f t="shared" si="76"/>
        <v>4</v>
      </c>
      <c r="AQ384" s="40">
        <f>IF(AP384=0,0,INDEX([1]ค่าเสื่อมสิ่งปลูกสร้าง!$A$5:$D$105,MATCH($AP384,[1]ค่าเสื่อมสิ่งปลูกสร้าง!$A$5:$A$105,0),MATCH(AE384,[1]ค่าเสื่อมสิ่งปลูกสร้าง!$A$3:$D$3)))</f>
        <v>4</v>
      </c>
      <c r="AR384" s="44">
        <f t="shared" si="81"/>
        <v>492960</v>
      </c>
      <c r="AS384" s="44">
        <f t="shared" si="82"/>
        <v>512960</v>
      </c>
      <c r="AT384" s="44">
        <f t="shared" si="83"/>
        <v>512960</v>
      </c>
      <c r="AU384" s="46">
        <v>0</v>
      </c>
      <c r="AV384" s="44">
        <f t="shared" si="77"/>
        <v>512960</v>
      </c>
      <c r="AW384" s="47" t="str">
        <f t="shared" si="78"/>
        <v>0.02</v>
      </c>
      <c r="AX384" s="48">
        <v>1</v>
      </c>
      <c r="AY384" s="48"/>
      <c r="AZ384" s="49">
        <v>0</v>
      </c>
      <c r="BA384" s="48"/>
      <c r="BB384" s="48"/>
      <c r="BC384" s="44">
        <f t="shared" si="79"/>
        <v>0</v>
      </c>
      <c r="BD384" s="50">
        <v>1</v>
      </c>
      <c r="BE384" s="51">
        <f>IF(AX384=1,0,IF(AY384=1,0,IF(BC384&gt;#REF!,#REF!,IF(OR(AZ384&gt;0,BD384&gt;0),BC384+([1]สูตร2!H372*(100%-AZ384)-BC384)*BD384,[1]สูตร2!H372*(100%-AZ384)))))</f>
        <v>0</v>
      </c>
      <c r="BF384" s="31"/>
    </row>
    <row r="385" spans="1:58" s="5" customFormat="1" ht="24" customHeight="1" x14ac:dyDescent="0.2">
      <c r="A385" s="31"/>
      <c r="B385" s="31" t="s">
        <v>65</v>
      </c>
      <c r="C385" s="31">
        <v>12664</v>
      </c>
      <c r="D385" s="31" t="s">
        <v>66</v>
      </c>
      <c r="E385" s="31" t="s">
        <v>339</v>
      </c>
      <c r="F385" s="31"/>
      <c r="G385" s="32" t="s">
        <v>340</v>
      </c>
      <c r="H385" s="31">
        <v>33</v>
      </c>
      <c r="I385" s="31">
        <v>-149</v>
      </c>
      <c r="J385" s="31" t="s">
        <v>80</v>
      </c>
      <c r="K385" s="31">
        <v>0</v>
      </c>
      <c r="L385" s="31">
        <v>0</v>
      </c>
      <c r="M385" s="31">
        <v>92</v>
      </c>
      <c r="N385" s="33"/>
      <c r="O385" s="33">
        <v>92</v>
      </c>
      <c r="P385" s="33"/>
      <c r="Q385" s="33"/>
      <c r="R385" s="33"/>
      <c r="S385" s="34" t="str">
        <f t="shared" si="70"/>
        <v>2</v>
      </c>
      <c r="T385" s="35">
        <f t="shared" si="71"/>
        <v>92</v>
      </c>
      <c r="U385" s="36">
        <f>INDEX([1]ราคาที่ดิน!$B:$G,MATCH($C385,[1]ราคาที่ดิน!$A:$A,0),MATCH($B385,[1]ราคาที่ดิน!$B$1:$G$1,0))</f>
        <v>200</v>
      </c>
      <c r="V385" s="37">
        <f t="shared" si="80"/>
        <v>18400</v>
      </c>
      <c r="W385" s="31">
        <v>2</v>
      </c>
      <c r="X385" s="31">
        <v>117</v>
      </c>
      <c r="Y385" s="31" t="s">
        <v>66</v>
      </c>
      <c r="Z385" s="31" t="s">
        <v>339</v>
      </c>
      <c r="AA385" s="31"/>
      <c r="AB385" s="32" t="s">
        <v>340</v>
      </c>
      <c r="AC385" s="38">
        <v>2</v>
      </c>
      <c r="AD385" s="39" t="s">
        <v>75</v>
      </c>
      <c r="AE385" s="39" t="s">
        <v>76</v>
      </c>
      <c r="AF385" s="40" t="str">
        <f t="shared" si="72"/>
        <v>1</v>
      </c>
      <c r="AG385" s="41">
        <f t="shared" si="73"/>
        <v>20</v>
      </c>
      <c r="AH385" s="42">
        <v>20</v>
      </c>
      <c r="AI385" s="42"/>
      <c r="AJ385" s="42"/>
      <c r="AK385" s="42"/>
      <c r="AL385" s="31">
        <v>4</v>
      </c>
      <c r="AM385" s="43" t="str">
        <f t="shared" si="74"/>
        <v>100</v>
      </c>
      <c r="AN385" s="44">
        <f>INDEX([1]ราคาสิ่งปลูกสร้าง!$D$6:$CC$47,MATCH($AD385,[1]ราคาสิ่งปลูกสร้าง!$B$6:$B$45,0),MATCH($C$7,[1]ราคาสิ่งปลูกสร้าง!$D$5:$CC$5,0))</f>
        <v>5400</v>
      </c>
      <c r="AO385" s="44">
        <f t="shared" si="75"/>
        <v>108000</v>
      </c>
      <c r="AP385" s="45">
        <f t="shared" si="76"/>
        <v>4</v>
      </c>
      <c r="AQ385" s="40">
        <f>IF(AP385=0,0,INDEX([1]ค่าเสื่อมสิ่งปลูกสร้าง!$A$5:$D$105,MATCH($AP385,[1]ค่าเสื่อมสิ่งปลูกสร้าง!$A$5:$A$105,0),MATCH(AE385,[1]ค่าเสื่อมสิ่งปลูกสร้าง!$A$3:$D$3)))</f>
        <v>12</v>
      </c>
      <c r="AR385" s="44">
        <f t="shared" si="81"/>
        <v>95040</v>
      </c>
      <c r="AS385" s="44">
        <f t="shared" si="82"/>
        <v>113440</v>
      </c>
      <c r="AT385" s="44">
        <f t="shared" si="83"/>
        <v>113440</v>
      </c>
      <c r="AU385" s="46">
        <v>0</v>
      </c>
      <c r="AV385" s="44">
        <f t="shared" si="77"/>
        <v>113440</v>
      </c>
      <c r="AW385" s="47" t="str">
        <f t="shared" si="78"/>
        <v>0.01</v>
      </c>
      <c r="AX385" s="48">
        <v>1</v>
      </c>
      <c r="AY385" s="48"/>
      <c r="AZ385" s="49">
        <v>0</v>
      </c>
      <c r="BA385" s="48"/>
      <c r="BB385" s="48"/>
      <c r="BC385" s="44">
        <f t="shared" si="79"/>
        <v>0</v>
      </c>
      <c r="BD385" s="50">
        <v>1</v>
      </c>
      <c r="BE385" s="51">
        <f>IF(AX385=1,0,IF(AY385=1,0,IF(BC385&gt;#REF!,#REF!,IF(OR(AZ385&gt;0,BD385&gt;0),BC385+([1]สูตร2!H373*(100%-AZ385)-BC385)*BD385,[1]สูตร2!H373*(100%-AZ385)))))</f>
        <v>0</v>
      </c>
      <c r="BF385" s="31"/>
    </row>
    <row r="386" spans="1:58" s="5" customFormat="1" ht="24" customHeight="1" x14ac:dyDescent="0.2">
      <c r="A386" s="31">
        <v>139</v>
      </c>
      <c r="B386" s="31" t="s">
        <v>65</v>
      </c>
      <c r="C386" s="31">
        <v>5051</v>
      </c>
      <c r="D386" s="31" t="s">
        <v>66</v>
      </c>
      <c r="E386" s="31" t="s">
        <v>341</v>
      </c>
      <c r="F386" s="31"/>
      <c r="G386" s="32" t="s">
        <v>342</v>
      </c>
      <c r="H386" s="31">
        <v>173</v>
      </c>
      <c r="I386" s="31">
        <v>-1371</v>
      </c>
      <c r="J386" s="31" t="s">
        <v>80</v>
      </c>
      <c r="K386" s="31">
        <v>9</v>
      </c>
      <c r="L386" s="31">
        <v>2</v>
      </c>
      <c r="M386" s="31">
        <v>12</v>
      </c>
      <c r="N386" s="33">
        <v>3812</v>
      </c>
      <c r="O386" s="33"/>
      <c r="P386" s="33"/>
      <c r="Q386" s="33"/>
      <c r="R386" s="33"/>
      <c r="S386" s="34" t="str">
        <f t="shared" si="70"/>
        <v>1</v>
      </c>
      <c r="T386" s="35">
        <f t="shared" si="71"/>
        <v>3812</v>
      </c>
      <c r="U386" s="36">
        <f>INDEX([1]ราคาที่ดิน!$B:$G,MATCH($C386,[1]ราคาที่ดิน!$A:$A,0),MATCH($B386,[1]ราคาที่ดิน!$B$1:$G$1,0))</f>
        <v>50</v>
      </c>
      <c r="V386" s="37">
        <f t="shared" si="80"/>
        <v>190600</v>
      </c>
      <c r="W386" s="31"/>
      <c r="X386" s="31"/>
      <c r="Y386" s="31"/>
      <c r="Z386" s="31"/>
      <c r="AA386" s="31"/>
      <c r="AB386" s="32"/>
      <c r="AC386" s="38">
        <v>2</v>
      </c>
      <c r="AD386" s="39"/>
      <c r="AE386" s="39"/>
      <c r="AF386" s="40" t="str">
        <f t="shared" si="72"/>
        <v/>
      </c>
      <c r="AG386" s="41" t="str">
        <f t="shared" si="73"/>
        <v/>
      </c>
      <c r="AH386" s="42"/>
      <c r="AI386" s="42"/>
      <c r="AJ386" s="42"/>
      <c r="AK386" s="42"/>
      <c r="AL386" s="31"/>
      <c r="AM386" s="43" t="str">
        <f t="shared" si="74"/>
        <v>100</v>
      </c>
      <c r="AN386" s="44">
        <f>INDEX([1]ราคาสิ่งปลูกสร้าง!$D$6:$CC$47,MATCH($AD386,[1]ราคาสิ่งปลูกสร้าง!$B$6:$B$45,0),MATCH($C$7,[1]ราคาสิ่งปลูกสร้าง!$D$5:$CC$5,0))</f>
        <v>0</v>
      </c>
      <c r="AO386" s="44">
        <f t="shared" si="75"/>
        <v>0</v>
      </c>
      <c r="AP386" s="45">
        <f t="shared" si="76"/>
        <v>0</v>
      </c>
      <c r="AQ386" s="40">
        <f>IF(AP386=0,0,INDEX([1]ค่าเสื่อมสิ่งปลูกสร้าง!$A$5:$D$105,MATCH($AP386,[1]ค่าเสื่อมสิ่งปลูกสร้าง!$A$5:$A$105,0),MATCH(AE386,[1]ค่าเสื่อมสิ่งปลูกสร้าง!$A$3:$D$3)))</f>
        <v>0</v>
      </c>
      <c r="AR386" s="44">
        <f t="shared" si="81"/>
        <v>0</v>
      </c>
      <c r="AS386" s="44">
        <f t="shared" si="82"/>
        <v>190600</v>
      </c>
      <c r="AT386" s="44">
        <f t="shared" si="83"/>
        <v>190600</v>
      </c>
      <c r="AU386" s="46">
        <v>0</v>
      </c>
      <c r="AV386" s="44">
        <f t="shared" si="77"/>
        <v>190600</v>
      </c>
      <c r="AW386" s="47" t="str">
        <f t="shared" si="78"/>
        <v>0.01</v>
      </c>
      <c r="AX386" s="48">
        <v>1</v>
      </c>
      <c r="AY386" s="48"/>
      <c r="AZ386" s="49">
        <v>0</v>
      </c>
      <c r="BA386" s="48"/>
      <c r="BB386" s="48"/>
      <c r="BC386" s="44">
        <f t="shared" si="79"/>
        <v>0</v>
      </c>
      <c r="BD386" s="50">
        <v>1</v>
      </c>
      <c r="BE386" s="51">
        <f>IF(AX386=1,0,IF(AY386=1,0,IF(BC386&gt;#REF!,#REF!,IF(OR(AZ386&gt;0,BD386&gt;0),BC386+([1]สูตร2!H374*(100%-AZ386)-BC386)*BD386,[1]สูตร2!H374*(100%-AZ386)))))</f>
        <v>0</v>
      </c>
      <c r="BF386" s="31"/>
    </row>
    <row r="387" spans="1:58" s="5" customFormat="1" ht="24" customHeight="1" x14ac:dyDescent="0.2">
      <c r="A387" s="31"/>
      <c r="B387" s="31" t="s">
        <v>65</v>
      </c>
      <c r="C387" s="31">
        <v>5052</v>
      </c>
      <c r="D387" s="31" t="s">
        <v>66</v>
      </c>
      <c r="E387" s="31" t="s">
        <v>341</v>
      </c>
      <c r="F387" s="31"/>
      <c r="G387" s="32" t="s">
        <v>342</v>
      </c>
      <c r="H387" s="31">
        <v>1725</v>
      </c>
      <c r="I387" s="31">
        <v>-1568</v>
      </c>
      <c r="J387" s="31" t="s">
        <v>80</v>
      </c>
      <c r="K387" s="31">
        <v>9</v>
      </c>
      <c r="L387" s="31">
        <v>3</v>
      </c>
      <c r="M387" s="31">
        <v>65</v>
      </c>
      <c r="N387" s="33">
        <v>3965</v>
      </c>
      <c r="O387" s="33"/>
      <c r="P387" s="33"/>
      <c r="Q387" s="33"/>
      <c r="R387" s="33"/>
      <c r="S387" s="34" t="str">
        <f t="shared" si="70"/>
        <v>1</v>
      </c>
      <c r="T387" s="35">
        <f t="shared" si="71"/>
        <v>3965</v>
      </c>
      <c r="U387" s="36">
        <f>INDEX([1]ราคาที่ดิน!$B:$G,MATCH($C387,[1]ราคาที่ดิน!$A:$A,0),MATCH($B387,[1]ราคาที่ดิน!$B$1:$G$1,0))</f>
        <v>200</v>
      </c>
      <c r="V387" s="37">
        <f t="shared" si="80"/>
        <v>793000</v>
      </c>
      <c r="W387" s="31"/>
      <c r="X387" s="31"/>
      <c r="Y387" s="31"/>
      <c r="Z387" s="31"/>
      <c r="AA387" s="31"/>
      <c r="AB387" s="32"/>
      <c r="AC387" s="38"/>
      <c r="AD387" s="39"/>
      <c r="AE387" s="39"/>
      <c r="AF387" s="40" t="str">
        <f t="shared" si="72"/>
        <v/>
      </c>
      <c r="AG387" s="41" t="str">
        <f t="shared" si="73"/>
        <v/>
      </c>
      <c r="AH387" s="42"/>
      <c r="AI387" s="42"/>
      <c r="AJ387" s="42"/>
      <c r="AK387" s="42"/>
      <c r="AL387" s="31"/>
      <c r="AM387" s="43" t="str">
        <f t="shared" si="74"/>
        <v>100</v>
      </c>
      <c r="AN387" s="44">
        <f>INDEX([1]ราคาสิ่งปลูกสร้าง!$D$6:$CC$47,MATCH($AD387,[1]ราคาสิ่งปลูกสร้าง!$B$6:$B$45,0),MATCH($C$7,[1]ราคาสิ่งปลูกสร้าง!$D$5:$CC$5,0))</f>
        <v>0</v>
      </c>
      <c r="AO387" s="44">
        <f t="shared" si="75"/>
        <v>0</v>
      </c>
      <c r="AP387" s="45">
        <f t="shared" si="76"/>
        <v>0</v>
      </c>
      <c r="AQ387" s="40">
        <f>IF(AP387=0,0,INDEX([1]ค่าเสื่อมสิ่งปลูกสร้าง!$A$5:$D$105,MATCH($AP387,[1]ค่าเสื่อมสิ่งปลูกสร้าง!$A$5:$A$105,0),MATCH(AE387,[1]ค่าเสื่อมสิ่งปลูกสร้าง!$A$3:$D$3)))</f>
        <v>0</v>
      </c>
      <c r="AR387" s="44">
        <f t="shared" si="81"/>
        <v>0</v>
      </c>
      <c r="AS387" s="44">
        <f t="shared" si="82"/>
        <v>793000</v>
      </c>
      <c r="AT387" s="44">
        <f t="shared" si="83"/>
        <v>793000</v>
      </c>
      <c r="AU387" s="46">
        <v>0</v>
      </c>
      <c r="AV387" s="44">
        <f t="shared" si="77"/>
        <v>793000</v>
      </c>
      <c r="AW387" s="47" t="str">
        <f t="shared" si="78"/>
        <v>0.01</v>
      </c>
      <c r="AX387" s="48"/>
      <c r="AY387" s="48"/>
      <c r="AZ387" s="49">
        <v>0</v>
      </c>
      <c r="BA387" s="48"/>
      <c r="BB387" s="48"/>
      <c r="BC387" s="44">
        <f t="shared" si="79"/>
        <v>0</v>
      </c>
      <c r="BD387" s="50">
        <v>1</v>
      </c>
      <c r="BE387" s="51" t="e">
        <f>IF(AX387=1,0,IF(AY387=1,0,IF(BC387&gt;#REF!,#REF!,IF(OR(AZ387&gt;0,BD387&gt;0),BC387+([1]สูตร2!H375*(100%-AZ387)-BC387)*BD387,[1]สูตร2!H375*(100%-AZ387)))))</f>
        <v>#REF!</v>
      </c>
      <c r="BF387" s="31"/>
    </row>
    <row r="388" spans="1:58" s="5" customFormat="1" ht="24" customHeight="1" x14ac:dyDescent="0.2">
      <c r="A388" s="31"/>
      <c r="B388" s="31" t="s">
        <v>93</v>
      </c>
      <c r="C388" s="31">
        <v>1</v>
      </c>
      <c r="D388" s="31" t="s">
        <v>66</v>
      </c>
      <c r="E388" s="31" t="s">
        <v>341</v>
      </c>
      <c r="F388" s="31"/>
      <c r="G388" s="32" t="s">
        <v>342</v>
      </c>
      <c r="H388" s="31" t="s">
        <v>104</v>
      </c>
      <c r="I388" s="31" t="s">
        <v>104</v>
      </c>
      <c r="J388" s="31" t="s">
        <v>80</v>
      </c>
      <c r="K388" s="31">
        <v>0</v>
      </c>
      <c r="L388" s="31">
        <v>0</v>
      </c>
      <c r="M388" s="31">
        <v>50</v>
      </c>
      <c r="N388" s="33"/>
      <c r="O388" s="33">
        <v>50</v>
      </c>
      <c r="P388" s="33"/>
      <c r="Q388" s="33"/>
      <c r="R388" s="33"/>
      <c r="S388" s="34" t="str">
        <f t="shared" si="70"/>
        <v>2</v>
      </c>
      <c r="T388" s="35">
        <f t="shared" si="71"/>
        <v>50</v>
      </c>
      <c r="U388" s="36">
        <f>INDEX([1]ราคาที่ดิน!$B:$G,MATCH($C388,[1]ราคาที่ดิน!$A:$A,0),MATCH($B388,[1]ราคาที่ดิน!$B$1:$G$1,0))</f>
        <v>100</v>
      </c>
      <c r="V388" s="37">
        <f t="shared" si="80"/>
        <v>5000</v>
      </c>
      <c r="W388" s="31">
        <v>1</v>
      </c>
      <c r="X388" s="31">
        <v>119</v>
      </c>
      <c r="Y388" s="31" t="s">
        <v>66</v>
      </c>
      <c r="Z388" s="31" t="s">
        <v>341</v>
      </c>
      <c r="AA388" s="31"/>
      <c r="AB388" s="32" t="s">
        <v>342</v>
      </c>
      <c r="AC388" s="38">
        <v>1</v>
      </c>
      <c r="AD388" s="39" t="s">
        <v>73</v>
      </c>
      <c r="AE388" s="39" t="s">
        <v>74</v>
      </c>
      <c r="AF388" s="40" t="str">
        <f t="shared" si="72"/>
        <v>2</v>
      </c>
      <c r="AG388" s="41">
        <f t="shared" si="73"/>
        <v>120</v>
      </c>
      <c r="AH388" s="42"/>
      <c r="AI388" s="42">
        <v>120</v>
      </c>
      <c r="AJ388" s="42"/>
      <c r="AK388" s="42"/>
      <c r="AL388" s="31">
        <v>25</v>
      </c>
      <c r="AM388" s="43" t="str">
        <f t="shared" si="74"/>
        <v>100</v>
      </c>
      <c r="AN388" s="44">
        <f>INDEX([1]ราคาสิ่งปลูกสร้าง!$D$6:$CC$47,MATCH($AD388,[1]ราคาสิ่งปลูกสร้าง!$B$6:$B$45,0),MATCH($C$7,[1]ราคาสิ่งปลูกสร้าง!$D$5:$CC$5,0))</f>
        <v>6500</v>
      </c>
      <c r="AO388" s="44">
        <f t="shared" si="75"/>
        <v>780000</v>
      </c>
      <c r="AP388" s="45">
        <f t="shared" si="76"/>
        <v>25</v>
      </c>
      <c r="AQ388" s="40">
        <f>IF(AP388=0,0,INDEX([1]ค่าเสื่อมสิ่งปลูกสร้าง!$A$5:$D$105,MATCH($AP388,[1]ค่าเสื่อมสิ่งปลูกสร้าง!$A$5:$A$105,0),MATCH(AE388,[1]ค่าเสื่อมสิ่งปลูกสร้าง!$A$3:$D$3)))</f>
        <v>40</v>
      </c>
      <c r="AR388" s="44">
        <f t="shared" si="81"/>
        <v>468000</v>
      </c>
      <c r="AS388" s="44">
        <f t="shared" si="82"/>
        <v>473000</v>
      </c>
      <c r="AT388" s="44">
        <f t="shared" si="83"/>
        <v>473000</v>
      </c>
      <c r="AU388" s="46">
        <v>0</v>
      </c>
      <c r="AV388" s="44">
        <f t="shared" si="77"/>
        <v>473000</v>
      </c>
      <c r="AW388" s="47" t="str">
        <f t="shared" si="78"/>
        <v>0.03</v>
      </c>
      <c r="AX388" s="48">
        <v>1</v>
      </c>
      <c r="AY388" s="48"/>
      <c r="AZ388" s="49">
        <v>0</v>
      </c>
      <c r="BA388" s="48"/>
      <c r="BB388" s="48"/>
      <c r="BC388" s="44">
        <f t="shared" si="79"/>
        <v>0</v>
      </c>
      <c r="BD388" s="50">
        <v>1</v>
      </c>
      <c r="BE388" s="51">
        <f>IF(AX388=1,0,IF(AY388=1,0,IF(BC388&gt;#REF!,#REF!,IF(OR(AZ388&gt;0,BD388&gt;0),BC388+([1]สูตร2!H376*(100%-AZ388)-BC388)*BD388,[1]สูตร2!H376*(100%-AZ388)))))</f>
        <v>0</v>
      </c>
      <c r="BF388" s="31"/>
    </row>
    <row r="389" spans="1:58" s="5" customFormat="1" ht="24" customHeight="1" x14ac:dyDescent="0.2">
      <c r="A389" s="31">
        <v>140</v>
      </c>
      <c r="B389" s="31" t="s">
        <v>65</v>
      </c>
      <c r="C389" s="31">
        <v>4679</v>
      </c>
      <c r="D389" s="31" t="s">
        <v>66</v>
      </c>
      <c r="E389" s="31" t="s">
        <v>343</v>
      </c>
      <c r="F389" s="31"/>
      <c r="G389" s="32" t="s">
        <v>344</v>
      </c>
      <c r="H389" s="31">
        <v>13</v>
      </c>
      <c r="I389" s="31">
        <v>1078</v>
      </c>
      <c r="J389" s="31" t="s">
        <v>80</v>
      </c>
      <c r="K389" s="31">
        <v>10</v>
      </c>
      <c r="L389" s="31">
        <v>0</v>
      </c>
      <c r="M389" s="31">
        <v>79</v>
      </c>
      <c r="N389" s="33">
        <v>4079</v>
      </c>
      <c r="O389" s="33"/>
      <c r="P389" s="33"/>
      <c r="Q389" s="33"/>
      <c r="R389" s="33"/>
      <c r="S389" s="34" t="str">
        <f t="shared" si="70"/>
        <v>1</v>
      </c>
      <c r="T389" s="35">
        <f t="shared" si="71"/>
        <v>4079</v>
      </c>
      <c r="U389" s="36">
        <f>INDEX([1]ราคาที่ดิน!$B:$G,MATCH($C389,[1]ราคาที่ดิน!$A:$A,0),MATCH($B389,[1]ราคาที่ดิน!$B$1:$G$1,0))</f>
        <v>200</v>
      </c>
      <c r="V389" s="37">
        <f t="shared" si="80"/>
        <v>815800</v>
      </c>
      <c r="W389" s="31"/>
      <c r="X389" s="31"/>
      <c r="Y389" s="31"/>
      <c r="Z389" s="31"/>
      <c r="AA389" s="31"/>
      <c r="AB389" s="32"/>
      <c r="AC389" s="38">
        <v>1</v>
      </c>
      <c r="AD389" s="39"/>
      <c r="AE389" s="39"/>
      <c r="AF389" s="40" t="str">
        <f t="shared" si="72"/>
        <v/>
      </c>
      <c r="AG389" s="41" t="str">
        <f t="shared" si="73"/>
        <v/>
      </c>
      <c r="AH389" s="42"/>
      <c r="AI389" s="42"/>
      <c r="AJ389" s="42"/>
      <c r="AK389" s="42"/>
      <c r="AL389" s="31"/>
      <c r="AM389" s="43" t="str">
        <f t="shared" si="74"/>
        <v>100</v>
      </c>
      <c r="AN389" s="44">
        <f>INDEX([1]ราคาสิ่งปลูกสร้าง!$D$6:$CC$47,MATCH($AD389,[1]ราคาสิ่งปลูกสร้าง!$B$6:$B$45,0),MATCH($C$7,[1]ราคาสิ่งปลูกสร้าง!$D$5:$CC$5,0))</f>
        <v>0</v>
      </c>
      <c r="AO389" s="44">
        <f t="shared" si="75"/>
        <v>0</v>
      </c>
      <c r="AP389" s="45">
        <f t="shared" si="76"/>
        <v>0</v>
      </c>
      <c r="AQ389" s="40">
        <f>IF(AP389=0,0,INDEX([1]ค่าเสื่อมสิ่งปลูกสร้าง!$A$5:$D$105,MATCH($AP389,[1]ค่าเสื่อมสิ่งปลูกสร้าง!$A$5:$A$105,0),MATCH(AE389,[1]ค่าเสื่อมสิ่งปลูกสร้าง!$A$3:$D$3)))</f>
        <v>0</v>
      </c>
      <c r="AR389" s="44">
        <f t="shared" si="81"/>
        <v>0</v>
      </c>
      <c r="AS389" s="44">
        <f t="shared" si="82"/>
        <v>815800</v>
      </c>
      <c r="AT389" s="44">
        <f t="shared" si="83"/>
        <v>815800</v>
      </c>
      <c r="AU389" s="46">
        <v>0</v>
      </c>
      <c r="AV389" s="44">
        <f t="shared" si="77"/>
        <v>815800</v>
      </c>
      <c r="AW389" s="47" t="str">
        <f t="shared" si="78"/>
        <v>0.01</v>
      </c>
      <c r="AX389" s="48">
        <v>1</v>
      </c>
      <c r="AY389" s="48"/>
      <c r="AZ389" s="49">
        <v>0</v>
      </c>
      <c r="BA389" s="48"/>
      <c r="BB389" s="48"/>
      <c r="BC389" s="44">
        <f t="shared" si="79"/>
        <v>0</v>
      </c>
      <c r="BD389" s="50">
        <v>1</v>
      </c>
      <c r="BE389" s="51">
        <f>IF(AX389=1,0,IF(AY389=1,0,IF(BC389&gt;#REF!,#REF!,IF(OR(AZ389&gt;0,BD389&gt;0),BC389+([1]สูตร2!H377*(100%-AZ389)-BC389)*BD389,[1]สูตร2!H377*(100%-AZ389)))))</f>
        <v>0</v>
      </c>
      <c r="BF389" s="31"/>
    </row>
    <row r="390" spans="1:58" s="5" customFormat="1" ht="24" customHeight="1" x14ac:dyDescent="0.2">
      <c r="A390" s="31">
        <v>141</v>
      </c>
      <c r="B390" s="31" t="s">
        <v>65</v>
      </c>
      <c r="C390" s="31">
        <v>27461</v>
      </c>
      <c r="D390" s="31" t="s">
        <v>66</v>
      </c>
      <c r="E390" s="31" t="s">
        <v>345</v>
      </c>
      <c r="F390" s="31"/>
      <c r="G390" s="32" t="s">
        <v>344</v>
      </c>
      <c r="H390" s="31">
        <v>247</v>
      </c>
      <c r="I390" s="31">
        <v>-1426</v>
      </c>
      <c r="J390" s="31" t="s">
        <v>80</v>
      </c>
      <c r="K390" s="31">
        <v>25</v>
      </c>
      <c r="L390" s="31">
        <v>2</v>
      </c>
      <c r="M390" s="31">
        <v>96</v>
      </c>
      <c r="N390" s="33">
        <v>10296</v>
      </c>
      <c r="O390" s="33"/>
      <c r="P390" s="33"/>
      <c r="Q390" s="33"/>
      <c r="R390" s="33"/>
      <c r="S390" s="34" t="str">
        <f t="shared" si="70"/>
        <v>1</v>
      </c>
      <c r="T390" s="35">
        <f t="shared" si="71"/>
        <v>10296</v>
      </c>
      <c r="U390" s="36">
        <f>INDEX([1]ราคาที่ดิน!$B:$G,MATCH($C390,[1]ราคาที่ดิน!$A:$A,0),MATCH($B390,[1]ราคาที่ดิน!$B$1:$G$1,0))</f>
        <v>75</v>
      </c>
      <c r="V390" s="37">
        <f t="shared" si="80"/>
        <v>772200</v>
      </c>
      <c r="W390" s="31"/>
      <c r="X390" s="31"/>
      <c r="Y390" s="31"/>
      <c r="Z390" s="31"/>
      <c r="AA390" s="31"/>
      <c r="AB390" s="32"/>
      <c r="AC390" s="38"/>
      <c r="AD390" s="39"/>
      <c r="AE390" s="39"/>
      <c r="AF390" s="40" t="str">
        <f t="shared" si="72"/>
        <v/>
      </c>
      <c r="AG390" s="41" t="str">
        <f t="shared" si="73"/>
        <v/>
      </c>
      <c r="AH390" s="42"/>
      <c r="AI390" s="42"/>
      <c r="AJ390" s="42"/>
      <c r="AK390" s="42"/>
      <c r="AL390" s="31"/>
      <c r="AM390" s="43" t="str">
        <f t="shared" si="74"/>
        <v>100</v>
      </c>
      <c r="AN390" s="44">
        <f>INDEX([1]ราคาสิ่งปลูกสร้าง!$D$6:$CC$47,MATCH($AD390,[1]ราคาสิ่งปลูกสร้าง!$B$6:$B$45,0),MATCH($C$7,[1]ราคาสิ่งปลูกสร้าง!$D$5:$CC$5,0))</f>
        <v>0</v>
      </c>
      <c r="AO390" s="44">
        <f t="shared" si="75"/>
        <v>0</v>
      </c>
      <c r="AP390" s="45">
        <f t="shared" si="76"/>
        <v>0</v>
      </c>
      <c r="AQ390" s="40">
        <f>IF(AP390=0,0,INDEX([1]ค่าเสื่อมสิ่งปลูกสร้าง!$A$5:$D$105,MATCH($AP390,[1]ค่าเสื่อมสิ่งปลูกสร้าง!$A$5:$A$105,0),MATCH(AE390,[1]ค่าเสื่อมสิ่งปลูกสร้าง!$A$3:$D$3)))</f>
        <v>0</v>
      </c>
      <c r="AR390" s="44">
        <f t="shared" si="81"/>
        <v>0</v>
      </c>
      <c r="AS390" s="44">
        <f t="shared" si="82"/>
        <v>772200</v>
      </c>
      <c r="AT390" s="44">
        <f t="shared" si="83"/>
        <v>772200</v>
      </c>
      <c r="AU390" s="46">
        <v>0</v>
      </c>
      <c r="AV390" s="44">
        <f t="shared" si="77"/>
        <v>772200</v>
      </c>
      <c r="AW390" s="47" t="str">
        <f t="shared" si="78"/>
        <v>0.01</v>
      </c>
      <c r="AX390" s="48">
        <v>1</v>
      </c>
      <c r="AY390" s="48"/>
      <c r="AZ390" s="49">
        <v>0</v>
      </c>
      <c r="BA390" s="48"/>
      <c r="BB390" s="48"/>
      <c r="BC390" s="44">
        <f t="shared" si="79"/>
        <v>0</v>
      </c>
      <c r="BD390" s="50">
        <v>1</v>
      </c>
      <c r="BE390" s="51">
        <f>IF(AX390=1,0,IF(AY390=1,0,IF(BC390&gt;#REF!,#REF!,IF(OR(AZ390&gt;0,BD390&gt;0),BC390+([1]สูตร2!H378*(100%-AZ390)-BC390)*BD390,[1]สูตร2!H378*(100%-AZ390)))))</f>
        <v>0</v>
      </c>
      <c r="BF390" s="31"/>
    </row>
    <row r="391" spans="1:58" s="69" customFormat="1" ht="24" customHeight="1" x14ac:dyDescent="0.2">
      <c r="A391" s="60">
        <v>142</v>
      </c>
      <c r="B391" s="60" t="s">
        <v>93</v>
      </c>
      <c r="C391" s="60">
        <v>1</v>
      </c>
      <c r="D391" s="60" t="s">
        <v>327</v>
      </c>
      <c r="E391" s="60" t="s">
        <v>346</v>
      </c>
      <c r="F391" s="60"/>
      <c r="G391" s="61" t="s">
        <v>344</v>
      </c>
      <c r="H391" s="60" t="s">
        <v>104</v>
      </c>
      <c r="I391" s="60" t="s">
        <v>104</v>
      </c>
      <c r="J391" s="60" t="s">
        <v>80</v>
      </c>
      <c r="K391" s="60">
        <v>0</v>
      </c>
      <c r="L391" s="60">
        <v>0</v>
      </c>
      <c r="M391" s="60">
        <v>50</v>
      </c>
      <c r="N391" s="62"/>
      <c r="O391" s="62">
        <v>50</v>
      </c>
      <c r="P391" s="62"/>
      <c r="Q391" s="62"/>
      <c r="R391" s="62"/>
      <c r="S391" s="34" t="str">
        <f t="shared" si="70"/>
        <v>2</v>
      </c>
      <c r="T391" s="35">
        <f t="shared" si="71"/>
        <v>50</v>
      </c>
      <c r="U391" s="36">
        <f>INDEX([1]ราคาที่ดิน!$B:$G,MATCH($C391,[1]ราคาที่ดิน!$A:$A,0),MATCH($B391,[1]ราคาที่ดิน!$B$1:$G$1,0))</f>
        <v>100</v>
      </c>
      <c r="V391" s="37">
        <f t="shared" si="80"/>
        <v>5000</v>
      </c>
      <c r="W391" s="60">
        <v>1</v>
      </c>
      <c r="X391" s="60">
        <v>120</v>
      </c>
      <c r="Y391" s="60" t="s">
        <v>66</v>
      </c>
      <c r="Z391" s="60" t="s">
        <v>346</v>
      </c>
      <c r="AA391" s="60"/>
      <c r="AB391" s="61" t="s">
        <v>344</v>
      </c>
      <c r="AC391" s="63"/>
      <c r="AD391" s="64" t="s">
        <v>73</v>
      </c>
      <c r="AE391" s="64" t="s">
        <v>74</v>
      </c>
      <c r="AF391" s="40" t="str">
        <f t="shared" si="72"/>
        <v>2</v>
      </c>
      <c r="AG391" s="41">
        <f t="shared" si="73"/>
        <v>100</v>
      </c>
      <c r="AH391" s="65"/>
      <c r="AI391" s="65">
        <v>100</v>
      </c>
      <c r="AJ391" s="65"/>
      <c r="AK391" s="65"/>
      <c r="AL391" s="60">
        <v>10</v>
      </c>
      <c r="AM391" s="43" t="str">
        <f t="shared" si="74"/>
        <v>100</v>
      </c>
      <c r="AN391" s="44">
        <f>INDEX([1]ราคาสิ่งปลูกสร้าง!$D$6:$CC$47,MATCH($AD391,[1]ราคาสิ่งปลูกสร้าง!$B$6:$B$45,0),MATCH($C$7,[1]ราคาสิ่งปลูกสร้าง!$D$5:$CC$5,0))</f>
        <v>6500</v>
      </c>
      <c r="AO391" s="44">
        <f t="shared" si="75"/>
        <v>650000</v>
      </c>
      <c r="AP391" s="45">
        <f t="shared" si="76"/>
        <v>10</v>
      </c>
      <c r="AQ391" s="40">
        <f>IF(AP391=0,0,INDEX([1]ค่าเสื่อมสิ่งปลูกสร้าง!$A$5:$D$105,MATCH($AP391,[1]ค่าเสื่อมสิ่งปลูกสร้าง!$A$5:$A$105,0),MATCH(AE391,[1]ค่าเสื่อมสิ่งปลูกสร้าง!$A$3:$D$3)))</f>
        <v>10</v>
      </c>
      <c r="AR391" s="44">
        <f t="shared" si="81"/>
        <v>585000</v>
      </c>
      <c r="AS391" s="44">
        <f t="shared" si="82"/>
        <v>590000</v>
      </c>
      <c r="AT391" s="44">
        <f t="shared" si="83"/>
        <v>590000</v>
      </c>
      <c r="AU391" s="46">
        <v>0</v>
      </c>
      <c r="AV391" s="44">
        <f t="shared" si="77"/>
        <v>590000</v>
      </c>
      <c r="AW391" s="47" t="str">
        <f t="shared" si="78"/>
        <v>0.02</v>
      </c>
      <c r="AX391" s="66">
        <v>1</v>
      </c>
      <c r="AY391" s="66"/>
      <c r="AZ391" s="67">
        <v>0</v>
      </c>
      <c r="BA391" s="66"/>
      <c r="BB391" s="66"/>
      <c r="BC391" s="44">
        <f t="shared" si="79"/>
        <v>0</v>
      </c>
      <c r="BD391" s="68">
        <v>1</v>
      </c>
      <c r="BE391" s="51">
        <f>IF(AX391=1,0,IF(AY391=1,0,IF(BC391&gt;#REF!,#REF!,IF(OR(AZ391&gt;0,BD391&gt;0),BC391+([1]สูตร2!H379*(100%-AZ391)-BC391)*BD391,[1]สูตร2!H379*(100%-AZ391)))))</f>
        <v>0</v>
      </c>
      <c r="BF391" s="60"/>
    </row>
    <row r="392" spans="1:58" s="69" customFormat="1" ht="24" customHeight="1" x14ac:dyDescent="0.2">
      <c r="A392" s="60"/>
      <c r="B392" s="60" t="s">
        <v>93</v>
      </c>
      <c r="C392" s="60">
        <v>1</v>
      </c>
      <c r="D392" s="60" t="s">
        <v>327</v>
      </c>
      <c r="E392" s="60" t="s">
        <v>346</v>
      </c>
      <c r="F392" s="60"/>
      <c r="G392" s="61" t="s">
        <v>344</v>
      </c>
      <c r="H392" s="60" t="s">
        <v>104</v>
      </c>
      <c r="I392" s="60" t="s">
        <v>104</v>
      </c>
      <c r="J392" s="60" t="s">
        <v>80</v>
      </c>
      <c r="K392" s="60">
        <v>0</v>
      </c>
      <c r="L392" s="60">
        <v>0</v>
      </c>
      <c r="M392" s="60">
        <v>50</v>
      </c>
      <c r="N392" s="62"/>
      <c r="O392" s="62">
        <v>50</v>
      </c>
      <c r="P392" s="62"/>
      <c r="Q392" s="62"/>
      <c r="R392" s="62"/>
      <c r="S392" s="34" t="str">
        <f t="shared" si="70"/>
        <v>2</v>
      </c>
      <c r="T392" s="35">
        <f t="shared" si="71"/>
        <v>50</v>
      </c>
      <c r="U392" s="36">
        <f>INDEX([1]ราคาที่ดิน!$B:$G,MATCH($C392,[1]ราคาที่ดิน!$A:$A,0),MATCH($B392,[1]ราคาที่ดิน!$B$1:$G$1,0))</f>
        <v>100</v>
      </c>
      <c r="V392" s="37">
        <f t="shared" si="80"/>
        <v>5000</v>
      </c>
      <c r="W392" s="60">
        <v>2</v>
      </c>
      <c r="X392" s="60">
        <v>120</v>
      </c>
      <c r="Y392" s="60" t="s">
        <v>66</v>
      </c>
      <c r="Z392" s="60" t="s">
        <v>346</v>
      </c>
      <c r="AA392" s="60"/>
      <c r="AB392" s="61" t="s">
        <v>344</v>
      </c>
      <c r="AC392" s="63">
        <v>1</v>
      </c>
      <c r="AD392" s="64" t="s">
        <v>75</v>
      </c>
      <c r="AE392" s="64" t="s">
        <v>76</v>
      </c>
      <c r="AF392" s="40" t="str">
        <f t="shared" si="72"/>
        <v>1</v>
      </c>
      <c r="AG392" s="41">
        <f t="shared" si="73"/>
        <v>12</v>
      </c>
      <c r="AH392" s="65">
        <v>12</v>
      </c>
      <c r="AI392" s="65"/>
      <c r="AJ392" s="65"/>
      <c r="AK392" s="65"/>
      <c r="AL392" s="60">
        <v>10</v>
      </c>
      <c r="AM392" s="43" t="str">
        <f t="shared" si="74"/>
        <v>100</v>
      </c>
      <c r="AN392" s="44">
        <f>INDEX([1]ราคาสิ่งปลูกสร้าง!$D$6:$CC$47,MATCH($AD392,[1]ราคาสิ่งปลูกสร้าง!$B$6:$B$45,0),MATCH($C$7,[1]ราคาสิ่งปลูกสร้าง!$D$5:$CC$5,0))</f>
        <v>5400</v>
      </c>
      <c r="AO392" s="44">
        <f t="shared" si="75"/>
        <v>64800</v>
      </c>
      <c r="AP392" s="45">
        <f t="shared" si="76"/>
        <v>10</v>
      </c>
      <c r="AQ392" s="40">
        <f>IF(AP392=0,0,INDEX([1]ค่าเสื่อมสิ่งปลูกสร้าง!$A$5:$D$105,MATCH($AP392,[1]ค่าเสื่อมสิ่งปลูกสร้าง!$A$5:$A$105,0),MATCH(AE392,[1]ค่าเสื่อมสิ่งปลูกสร้าง!$A$3:$D$3)))</f>
        <v>40</v>
      </c>
      <c r="AR392" s="44">
        <f t="shared" si="81"/>
        <v>38880</v>
      </c>
      <c r="AS392" s="44">
        <f t="shared" si="82"/>
        <v>43880</v>
      </c>
      <c r="AT392" s="44">
        <f t="shared" si="83"/>
        <v>43880</v>
      </c>
      <c r="AU392" s="46">
        <v>0</v>
      </c>
      <c r="AV392" s="44">
        <f t="shared" si="77"/>
        <v>43880</v>
      </c>
      <c r="AW392" s="47" t="str">
        <f t="shared" si="78"/>
        <v>0.01</v>
      </c>
      <c r="AX392" s="66"/>
      <c r="AY392" s="66"/>
      <c r="AZ392" s="67">
        <v>0</v>
      </c>
      <c r="BA392" s="66"/>
      <c r="BB392" s="66"/>
      <c r="BC392" s="44">
        <f t="shared" si="79"/>
        <v>0</v>
      </c>
      <c r="BD392" s="68">
        <v>1</v>
      </c>
      <c r="BE392" s="51" t="e">
        <f>IF(AX392=1,0,IF(AY392=1,0,IF(BC392&gt;#REF!,#REF!,IF(OR(AZ392&gt;0,BD392&gt;0),BC392+([1]สูตร2!H380*(100%-AZ392)-BC392)*BD392,[1]สูตร2!H380*(100%-AZ392)))))</f>
        <v>#REF!</v>
      </c>
      <c r="BF392" s="60"/>
    </row>
    <row r="393" spans="1:58" s="69" customFormat="1" ht="24" customHeight="1" x14ac:dyDescent="0.2">
      <c r="A393" s="60"/>
      <c r="B393" s="60" t="s">
        <v>93</v>
      </c>
      <c r="C393" s="60">
        <v>1</v>
      </c>
      <c r="D393" s="60" t="s">
        <v>327</v>
      </c>
      <c r="E393" s="60" t="s">
        <v>346</v>
      </c>
      <c r="F393" s="60"/>
      <c r="G393" s="61" t="s">
        <v>344</v>
      </c>
      <c r="H393" s="60" t="s">
        <v>104</v>
      </c>
      <c r="I393" s="60" t="s">
        <v>104</v>
      </c>
      <c r="J393" s="60" t="s">
        <v>80</v>
      </c>
      <c r="K393" s="60">
        <v>0</v>
      </c>
      <c r="L393" s="60">
        <v>0</v>
      </c>
      <c r="M393" s="60">
        <v>27</v>
      </c>
      <c r="N393" s="62"/>
      <c r="O393" s="62">
        <v>27</v>
      </c>
      <c r="P393" s="62"/>
      <c r="Q393" s="62"/>
      <c r="R393" s="62"/>
      <c r="S393" s="34" t="str">
        <f t="shared" si="70"/>
        <v>2</v>
      </c>
      <c r="T393" s="35">
        <f t="shared" si="71"/>
        <v>27</v>
      </c>
      <c r="U393" s="36">
        <f>INDEX([1]ราคาที่ดิน!$B:$G,MATCH($C393,[1]ราคาที่ดิน!$A:$A,0),MATCH($B393,[1]ราคาที่ดิน!$B$1:$G$1,0))</f>
        <v>100</v>
      </c>
      <c r="V393" s="37">
        <f t="shared" si="80"/>
        <v>2700</v>
      </c>
      <c r="W393" s="60">
        <v>3</v>
      </c>
      <c r="X393" s="60">
        <v>120</v>
      </c>
      <c r="Y393" s="60" t="s">
        <v>66</v>
      </c>
      <c r="Z393" s="60" t="s">
        <v>346</v>
      </c>
      <c r="AA393" s="60"/>
      <c r="AB393" s="61" t="s">
        <v>344</v>
      </c>
      <c r="AC393" s="63"/>
      <c r="AD393" s="64" t="s">
        <v>77</v>
      </c>
      <c r="AE393" s="64" t="s">
        <v>76</v>
      </c>
      <c r="AF393" s="40" t="str">
        <f t="shared" si="72"/>
        <v>1</v>
      </c>
      <c r="AG393" s="41">
        <f t="shared" si="73"/>
        <v>16</v>
      </c>
      <c r="AH393" s="65">
        <v>16</v>
      </c>
      <c r="AI393" s="65"/>
      <c r="AJ393" s="65"/>
      <c r="AK393" s="65"/>
      <c r="AL393" s="60">
        <v>10</v>
      </c>
      <c r="AM393" s="43" t="str">
        <f t="shared" si="74"/>
        <v>100</v>
      </c>
      <c r="AN393" s="44">
        <f>INDEX([1]ราคาสิ่งปลูกสร้าง!$D$6:$CC$47,MATCH($AD393,[1]ราคาสิ่งปลูกสร้าง!$B$6:$B$45,0),MATCH($C$7,[1]ราคาสิ่งปลูกสร้าง!$D$5:$CC$5,0))</f>
        <v>2050</v>
      </c>
      <c r="AO393" s="44">
        <f t="shared" si="75"/>
        <v>32800</v>
      </c>
      <c r="AP393" s="45">
        <f t="shared" si="76"/>
        <v>10</v>
      </c>
      <c r="AQ393" s="40">
        <f>IF(AP393=0,0,INDEX([1]ค่าเสื่อมสิ่งปลูกสร้าง!$A$5:$D$105,MATCH($AP393,[1]ค่าเสื่อมสิ่งปลูกสร้าง!$A$5:$A$105,0),MATCH(AE393,[1]ค่าเสื่อมสิ่งปลูกสร้าง!$A$3:$D$3)))</f>
        <v>40</v>
      </c>
      <c r="AR393" s="44">
        <f t="shared" si="81"/>
        <v>19680</v>
      </c>
      <c r="AS393" s="44">
        <f t="shared" si="82"/>
        <v>22380</v>
      </c>
      <c r="AT393" s="44">
        <f t="shared" si="83"/>
        <v>22380</v>
      </c>
      <c r="AU393" s="46">
        <v>0</v>
      </c>
      <c r="AV393" s="44">
        <f t="shared" si="77"/>
        <v>22380</v>
      </c>
      <c r="AW393" s="47" t="str">
        <f t="shared" si="78"/>
        <v>0.01</v>
      </c>
      <c r="AX393" s="66">
        <v>1</v>
      </c>
      <c r="AY393" s="66"/>
      <c r="AZ393" s="67">
        <v>0</v>
      </c>
      <c r="BA393" s="66"/>
      <c r="BB393" s="66"/>
      <c r="BC393" s="44">
        <f t="shared" si="79"/>
        <v>0</v>
      </c>
      <c r="BD393" s="68">
        <v>1</v>
      </c>
      <c r="BE393" s="51">
        <f>IF(AX393=1,0,IF(AY393=1,0,IF(BC393&gt;#REF!,#REF!,IF(OR(AZ393&gt;0,BD393&gt;0),BC393+([1]สูตร2!H381*(100%-AZ393)-BC393)*BD393,[1]สูตร2!H381*(100%-AZ393)))))</f>
        <v>0</v>
      </c>
      <c r="BF393" s="60"/>
    </row>
    <row r="394" spans="1:58" s="5" customFormat="1" ht="24" customHeight="1" x14ac:dyDescent="0.2">
      <c r="A394" s="31">
        <v>143</v>
      </c>
      <c r="B394" s="31" t="s">
        <v>65</v>
      </c>
      <c r="C394" s="31">
        <v>12647</v>
      </c>
      <c r="D394" s="31" t="s">
        <v>71</v>
      </c>
      <c r="E394" s="31" t="s">
        <v>347</v>
      </c>
      <c r="F394" s="31"/>
      <c r="G394" s="32" t="s">
        <v>348</v>
      </c>
      <c r="H394" s="31">
        <v>19</v>
      </c>
      <c r="I394" s="31" t="s">
        <v>104</v>
      </c>
      <c r="J394" s="31" t="s">
        <v>80</v>
      </c>
      <c r="K394" s="31">
        <v>0</v>
      </c>
      <c r="L394" s="31">
        <v>0</v>
      </c>
      <c r="M394" s="31">
        <v>77</v>
      </c>
      <c r="N394" s="33"/>
      <c r="O394" s="33">
        <v>77</v>
      </c>
      <c r="P394" s="33"/>
      <c r="Q394" s="33"/>
      <c r="R394" s="33"/>
      <c r="S394" s="34" t="str">
        <f t="shared" si="70"/>
        <v>2</v>
      </c>
      <c r="T394" s="35">
        <f t="shared" si="71"/>
        <v>77</v>
      </c>
      <c r="U394" s="36">
        <f>INDEX([1]ราคาที่ดิน!$B:$G,MATCH($C394,[1]ราคาที่ดิน!$A:$A,0),MATCH($B394,[1]ราคาที่ดิน!$B$1:$G$1,0))</f>
        <v>95</v>
      </c>
      <c r="V394" s="37">
        <f t="shared" si="80"/>
        <v>7315</v>
      </c>
      <c r="W394" s="31">
        <v>1</v>
      </c>
      <c r="X394" s="31">
        <v>122</v>
      </c>
      <c r="Y394" s="31" t="s">
        <v>71</v>
      </c>
      <c r="Z394" s="31" t="s">
        <v>349</v>
      </c>
      <c r="AA394" s="31"/>
      <c r="AB394" s="32" t="s">
        <v>348</v>
      </c>
      <c r="AC394" s="38"/>
      <c r="AD394" s="39" t="s">
        <v>73</v>
      </c>
      <c r="AE394" s="39" t="s">
        <v>94</v>
      </c>
      <c r="AF394" s="40" t="str">
        <f t="shared" si="72"/>
        <v>2</v>
      </c>
      <c r="AG394" s="41">
        <f t="shared" si="73"/>
        <v>96</v>
      </c>
      <c r="AH394" s="42"/>
      <c r="AI394" s="42">
        <v>96</v>
      </c>
      <c r="AJ394" s="42"/>
      <c r="AK394" s="42"/>
      <c r="AL394" s="31">
        <v>15</v>
      </c>
      <c r="AM394" s="43" t="str">
        <f t="shared" si="74"/>
        <v>100</v>
      </c>
      <c r="AN394" s="44">
        <f>INDEX([1]ราคาสิ่งปลูกสร้าง!$D$6:$CC$47,MATCH($AD394,[1]ราคาสิ่งปลูกสร้าง!$B$6:$B$45,0),MATCH($C$7,[1]ราคาสิ่งปลูกสร้าง!$D$5:$CC$5,0))</f>
        <v>6500</v>
      </c>
      <c r="AO394" s="44">
        <f t="shared" si="75"/>
        <v>624000</v>
      </c>
      <c r="AP394" s="45">
        <f t="shared" si="76"/>
        <v>15</v>
      </c>
      <c r="AQ394" s="40">
        <f>IF(AP394=0,0,INDEX([1]ค่าเสื่อมสิ่งปลูกสร้าง!$A$5:$D$105,MATCH($AP394,[1]ค่าเสื่อมสิ่งปลูกสร้าง!$A$5:$A$105,0),MATCH(AE394,[1]ค่าเสื่อมสิ่งปลูกสร้าง!$A$3:$D$3)))</f>
        <v>20</v>
      </c>
      <c r="AR394" s="44">
        <f t="shared" si="81"/>
        <v>499200</v>
      </c>
      <c r="AS394" s="44">
        <f t="shared" si="82"/>
        <v>506515</v>
      </c>
      <c r="AT394" s="44">
        <f t="shared" si="83"/>
        <v>506515</v>
      </c>
      <c r="AU394" s="46">
        <v>0</v>
      </c>
      <c r="AV394" s="44">
        <f t="shared" si="77"/>
        <v>506515</v>
      </c>
      <c r="AW394" s="47" t="str">
        <f t="shared" si="78"/>
        <v>0.02</v>
      </c>
      <c r="AX394" s="48">
        <v>1</v>
      </c>
      <c r="AY394" s="48"/>
      <c r="AZ394" s="49">
        <v>0</v>
      </c>
      <c r="BA394" s="48"/>
      <c r="BB394" s="48"/>
      <c r="BC394" s="44">
        <f t="shared" si="79"/>
        <v>0</v>
      </c>
      <c r="BD394" s="50">
        <v>1</v>
      </c>
      <c r="BE394" s="51">
        <f>IF(AX394=1,0,IF(AY394=1,0,IF(BC394&gt;#REF!,#REF!,IF(OR(AZ394&gt;0,BD394&gt;0),BC394+([1]สูตร2!H382*(100%-AZ394)-BC394)*BD394,[1]สูตร2!H382*(100%-AZ394)))))</f>
        <v>0</v>
      </c>
      <c r="BF394" s="31"/>
    </row>
    <row r="395" spans="1:58" s="5" customFormat="1" ht="24" customHeight="1" x14ac:dyDescent="0.2">
      <c r="A395" s="31">
        <v>144</v>
      </c>
      <c r="B395" s="31" t="s">
        <v>65</v>
      </c>
      <c r="C395" s="31">
        <v>12532</v>
      </c>
      <c r="D395" s="31" t="s">
        <v>71</v>
      </c>
      <c r="E395" s="31" t="s">
        <v>350</v>
      </c>
      <c r="F395" s="31"/>
      <c r="G395" s="32" t="s">
        <v>351</v>
      </c>
      <c r="H395" s="31">
        <v>97</v>
      </c>
      <c r="I395" s="31">
        <v>-33</v>
      </c>
      <c r="J395" s="31" t="s">
        <v>80</v>
      </c>
      <c r="K395" s="31">
        <v>0</v>
      </c>
      <c r="L395" s="31">
        <v>0</v>
      </c>
      <c r="M395" s="31">
        <v>61</v>
      </c>
      <c r="N395" s="33"/>
      <c r="O395" s="33">
        <v>61</v>
      </c>
      <c r="P395" s="33"/>
      <c r="Q395" s="33"/>
      <c r="R395" s="33"/>
      <c r="S395" s="34" t="str">
        <f t="shared" si="70"/>
        <v>2</v>
      </c>
      <c r="T395" s="35">
        <f t="shared" si="71"/>
        <v>61</v>
      </c>
      <c r="U395" s="36">
        <f>INDEX([1]ราคาที่ดิน!$B:$G,MATCH($C395,[1]ราคาที่ดิน!$A:$A,0),MATCH($B395,[1]ราคาที่ดิน!$B$1:$G$1,0))</f>
        <v>95</v>
      </c>
      <c r="V395" s="37">
        <f t="shared" si="80"/>
        <v>5795</v>
      </c>
      <c r="W395" s="31">
        <v>1</v>
      </c>
      <c r="X395" s="31">
        <v>123</v>
      </c>
      <c r="Y395" s="31" t="s">
        <v>66</v>
      </c>
      <c r="Z395" s="31" t="s">
        <v>352</v>
      </c>
      <c r="AA395" s="31"/>
      <c r="AB395" s="32" t="s">
        <v>351</v>
      </c>
      <c r="AC395" s="38">
        <v>1</v>
      </c>
      <c r="AD395" s="39" t="s">
        <v>73</v>
      </c>
      <c r="AE395" s="39" t="s">
        <v>94</v>
      </c>
      <c r="AF395" s="40" t="str">
        <f t="shared" si="72"/>
        <v>2</v>
      </c>
      <c r="AG395" s="41">
        <f t="shared" si="73"/>
        <v>63</v>
      </c>
      <c r="AH395" s="42"/>
      <c r="AI395" s="42">
        <v>63</v>
      </c>
      <c r="AJ395" s="42"/>
      <c r="AK395" s="42"/>
      <c r="AL395" s="31">
        <v>1</v>
      </c>
      <c r="AM395" s="43" t="str">
        <f t="shared" si="74"/>
        <v>100</v>
      </c>
      <c r="AN395" s="44">
        <f>INDEX([1]ราคาสิ่งปลูกสร้าง!$D$6:$CC$47,MATCH($AD395,[1]ราคาสิ่งปลูกสร้าง!$B$6:$B$45,0),MATCH($C$7,[1]ราคาสิ่งปลูกสร้าง!$D$5:$CC$5,0))</f>
        <v>6500</v>
      </c>
      <c r="AO395" s="44">
        <f t="shared" si="75"/>
        <v>409500</v>
      </c>
      <c r="AP395" s="45">
        <f t="shared" si="76"/>
        <v>1</v>
      </c>
      <c r="AQ395" s="40">
        <f>IF(AP395=0,0,INDEX([1]ค่าเสื่อมสิ่งปลูกสร้าง!$A$5:$D$105,MATCH($AP395,[1]ค่าเสื่อมสิ่งปลูกสร้าง!$A$5:$A$105,0),MATCH(AE395,[1]ค่าเสื่อมสิ่งปลูกสร้าง!$A$3:$D$3)))</f>
        <v>1</v>
      </c>
      <c r="AR395" s="44">
        <f t="shared" si="81"/>
        <v>405405</v>
      </c>
      <c r="AS395" s="44">
        <f t="shared" si="82"/>
        <v>411200</v>
      </c>
      <c r="AT395" s="44">
        <f t="shared" si="83"/>
        <v>411200</v>
      </c>
      <c r="AU395" s="46">
        <v>0</v>
      </c>
      <c r="AV395" s="44">
        <f t="shared" si="77"/>
        <v>411200</v>
      </c>
      <c r="AW395" s="47" t="str">
        <f t="shared" si="78"/>
        <v>0.03</v>
      </c>
      <c r="AX395" s="48">
        <v>1</v>
      </c>
      <c r="AY395" s="48"/>
      <c r="AZ395" s="49">
        <v>0</v>
      </c>
      <c r="BA395" s="48"/>
      <c r="BB395" s="48"/>
      <c r="BC395" s="44">
        <f t="shared" si="79"/>
        <v>0</v>
      </c>
      <c r="BD395" s="50">
        <v>1</v>
      </c>
      <c r="BE395" s="51">
        <f>IF(AX395=1,0,IF(AY395=1,0,IF(BC395&gt;#REF!,#REF!,IF(OR(AZ395&gt;0,BD395&gt;0),BC395+([1]สูตร2!H383*(100%-AZ395)-BC395)*BD395,[1]สูตร2!H383*(100%-AZ395)))))</f>
        <v>0</v>
      </c>
      <c r="BF395" s="31"/>
    </row>
    <row r="396" spans="1:58" s="5" customFormat="1" ht="24" customHeight="1" x14ac:dyDescent="0.2">
      <c r="A396" s="31">
        <v>145</v>
      </c>
      <c r="B396" s="31" t="s">
        <v>65</v>
      </c>
      <c r="C396" s="31">
        <v>13363</v>
      </c>
      <c r="D396" s="31" t="s">
        <v>71</v>
      </c>
      <c r="E396" s="31" t="s">
        <v>353</v>
      </c>
      <c r="F396" s="31"/>
      <c r="G396" s="32" t="s">
        <v>354</v>
      </c>
      <c r="H396" s="31">
        <v>1</v>
      </c>
      <c r="I396" s="31">
        <v>842</v>
      </c>
      <c r="J396" s="31" t="s">
        <v>80</v>
      </c>
      <c r="K396" s="31">
        <v>0</v>
      </c>
      <c r="L396" s="31">
        <v>3</v>
      </c>
      <c r="M396" s="31">
        <v>86</v>
      </c>
      <c r="N396" s="33"/>
      <c r="O396" s="33">
        <v>386</v>
      </c>
      <c r="P396" s="33"/>
      <c r="Q396" s="33"/>
      <c r="R396" s="33"/>
      <c r="S396" s="34" t="str">
        <f t="shared" si="70"/>
        <v>2</v>
      </c>
      <c r="T396" s="35">
        <f t="shared" si="71"/>
        <v>386</v>
      </c>
      <c r="U396" s="36">
        <f>INDEX([1]ราคาที่ดิน!$B:$G,MATCH($C396,[1]ราคาที่ดิน!$A:$A,0),MATCH($B396,[1]ราคาที่ดิน!$B$1:$G$1,0))</f>
        <v>110</v>
      </c>
      <c r="V396" s="37">
        <f t="shared" si="80"/>
        <v>42460</v>
      </c>
      <c r="W396" s="31">
        <v>1</v>
      </c>
      <c r="X396" s="31">
        <v>124</v>
      </c>
      <c r="Y396" s="31" t="s">
        <v>66</v>
      </c>
      <c r="Z396" s="31" t="s">
        <v>353</v>
      </c>
      <c r="AA396" s="31"/>
      <c r="AB396" s="32" t="s">
        <v>354</v>
      </c>
      <c r="AC396" s="38">
        <v>1</v>
      </c>
      <c r="AD396" s="39" t="s">
        <v>73</v>
      </c>
      <c r="AE396" s="39" t="s">
        <v>94</v>
      </c>
      <c r="AF396" s="40" t="str">
        <f t="shared" si="72"/>
        <v>2</v>
      </c>
      <c r="AG396" s="41">
        <f t="shared" si="73"/>
        <v>54</v>
      </c>
      <c r="AH396" s="42"/>
      <c r="AI396" s="42">
        <v>54</v>
      </c>
      <c r="AJ396" s="42"/>
      <c r="AK396" s="42"/>
      <c r="AL396" s="31">
        <v>20</v>
      </c>
      <c r="AM396" s="43" t="str">
        <f t="shared" si="74"/>
        <v>100</v>
      </c>
      <c r="AN396" s="44">
        <f>INDEX([1]ราคาสิ่งปลูกสร้าง!$D$6:$CC$47,MATCH($AD396,[1]ราคาสิ่งปลูกสร้าง!$B$6:$B$45,0),MATCH($C$7,[1]ราคาสิ่งปลูกสร้าง!$D$5:$CC$5,0))</f>
        <v>6500</v>
      </c>
      <c r="AO396" s="44">
        <f t="shared" si="75"/>
        <v>351000</v>
      </c>
      <c r="AP396" s="45">
        <f t="shared" si="76"/>
        <v>20</v>
      </c>
      <c r="AQ396" s="40">
        <f>IF(AP396=0,0,INDEX([1]ค่าเสื่อมสิ่งปลูกสร้าง!$A$5:$D$105,MATCH($AP396,[1]ค่าเสื่อมสิ่งปลูกสร้าง!$A$5:$A$105,0),MATCH(AE396,[1]ค่าเสื่อมสิ่งปลูกสร้าง!$A$3:$D$3)))</f>
        <v>30</v>
      </c>
      <c r="AR396" s="44">
        <f t="shared" si="81"/>
        <v>245699.99999999997</v>
      </c>
      <c r="AS396" s="44">
        <f t="shared" si="82"/>
        <v>288160</v>
      </c>
      <c r="AT396" s="44">
        <f t="shared" si="83"/>
        <v>288160</v>
      </c>
      <c r="AU396" s="46">
        <v>0</v>
      </c>
      <c r="AV396" s="44">
        <f t="shared" si="77"/>
        <v>288160</v>
      </c>
      <c r="AW396" s="47" t="str">
        <f t="shared" si="78"/>
        <v>0.03</v>
      </c>
      <c r="AX396" s="48">
        <v>1</v>
      </c>
      <c r="AY396" s="48"/>
      <c r="AZ396" s="49">
        <v>0</v>
      </c>
      <c r="BA396" s="48"/>
      <c r="BB396" s="48"/>
      <c r="BC396" s="44">
        <f t="shared" si="79"/>
        <v>0</v>
      </c>
      <c r="BD396" s="50">
        <v>1</v>
      </c>
      <c r="BE396" s="51">
        <f>IF(AX396=1,0,IF(AY396=1,0,IF(BC396&gt;#REF!,#REF!,IF(OR(AZ396&gt;0,BD396&gt;0),BC396+([1]สูตร2!H384*(100%-AZ396)-BC396)*BD396,[1]สูตร2!H384*(100%-AZ396)))))</f>
        <v>0</v>
      </c>
      <c r="BF396" s="31"/>
    </row>
    <row r="397" spans="1:58" s="5" customFormat="1" ht="24" customHeight="1" x14ac:dyDescent="0.2">
      <c r="A397" s="31">
        <v>146</v>
      </c>
      <c r="B397" s="31" t="s">
        <v>65</v>
      </c>
      <c r="C397" s="31">
        <v>138</v>
      </c>
      <c r="D397" s="31" t="s">
        <v>66</v>
      </c>
      <c r="E397" s="31" t="s">
        <v>355</v>
      </c>
      <c r="F397" s="31"/>
      <c r="G397" s="32" t="s">
        <v>356</v>
      </c>
      <c r="H397" s="31">
        <v>25</v>
      </c>
      <c r="I397" s="31">
        <v>38</v>
      </c>
      <c r="J397" s="31" t="s">
        <v>80</v>
      </c>
      <c r="K397" s="31">
        <v>34</v>
      </c>
      <c r="L397" s="31">
        <v>0</v>
      </c>
      <c r="M397" s="31">
        <v>14</v>
      </c>
      <c r="N397" s="33">
        <v>13614</v>
      </c>
      <c r="O397" s="33"/>
      <c r="P397" s="33"/>
      <c r="Q397" s="33"/>
      <c r="R397" s="33"/>
      <c r="S397" s="34" t="str">
        <f t="shared" si="70"/>
        <v>1</v>
      </c>
      <c r="T397" s="35">
        <f t="shared" si="71"/>
        <v>13614</v>
      </c>
      <c r="U397" s="36">
        <f>INDEX([1]ราคาที่ดิน!$B:$G,MATCH($C397,[1]ราคาที่ดิน!$A:$A,0),MATCH($B397,[1]ราคาที่ดิน!$B$1:$G$1,0))</f>
        <v>200</v>
      </c>
      <c r="V397" s="37">
        <f t="shared" si="80"/>
        <v>2722800</v>
      </c>
      <c r="W397" s="31"/>
      <c r="X397" s="31"/>
      <c r="Y397" s="31"/>
      <c r="Z397" s="31"/>
      <c r="AA397" s="31"/>
      <c r="AB397" s="32"/>
      <c r="AC397" s="38">
        <v>1</v>
      </c>
      <c r="AD397" s="39"/>
      <c r="AE397" s="39"/>
      <c r="AF397" s="40" t="str">
        <f t="shared" si="72"/>
        <v/>
      </c>
      <c r="AG397" s="41" t="str">
        <f t="shared" si="73"/>
        <v/>
      </c>
      <c r="AH397" s="42"/>
      <c r="AI397" s="42"/>
      <c r="AJ397" s="42"/>
      <c r="AK397" s="42"/>
      <c r="AL397" s="31"/>
      <c r="AM397" s="43" t="str">
        <f t="shared" si="74"/>
        <v>100</v>
      </c>
      <c r="AN397" s="44">
        <f>INDEX([1]ราคาสิ่งปลูกสร้าง!$D$6:$CC$47,MATCH($AD397,[1]ราคาสิ่งปลูกสร้าง!$B$6:$B$45,0),MATCH($C$7,[1]ราคาสิ่งปลูกสร้าง!$D$5:$CC$5,0))</f>
        <v>0</v>
      </c>
      <c r="AO397" s="44">
        <f t="shared" si="75"/>
        <v>0</v>
      </c>
      <c r="AP397" s="45">
        <f t="shared" si="76"/>
        <v>0</v>
      </c>
      <c r="AQ397" s="40">
        <f>IF(AP397=0,0,INDEX([1]ค่าเสื่อมสิ่งปลูกสร้าง!$A$5:$D$105,MATCH($AP397,[1]ค่าเสื่อมสิ่งปลูกสร้าง!$A$5:$A$105,0),MATCH(AE397,[1]ค่าเสื่อมสิ่งปลูกสร้าง!$A$3:$D$3)))</f>
        <v>0</v>
      </c>
      <c r="AR397" s="44">
        <f t="shared" si="81"/>
        <v>0</v>
      </c>
      <c r="AS397" s="44">
        <f t="shared" si="82"/>
        <v>2722800</v>
      </c>
      <c r="AT397" s="44">
        <f t="shared" si="83"/>
        <v>2722800</v>
      </c>
      <c r="AU397" s="46">
        <v>0</v>
      </c>
      <c r="AV397" s="44">
        <f t="shared" si="77"/>
        <v>2722800</v>
      </c>
      <c r="AW397" s="47" t="str">
        <f t="shared" si="78"/>
        <v>0.01</v>
      </c>
      <c r="AX397" s="48">
        <v>1</v>
      </c>
      <c r="AY397" s="48"/>
      <c r="AZ397" s="49">
        <v>0</v>
      </c>
      <c r="BA397" s="48"/>
      <c r="BB397" s="48"/>
      <c r="BC397" s="44">
        <f t="shared" si="79"/>
        <v>0</v>
      </c>
      <c r="BD397" s="50">
        <v>1</v>
      </c>
      <c r="BE397" s="51">
        <f>IF(AX397=1,0,IF(AY397=1,0,IF(BC397&gt;#REF!,#REF!,IF(OR(AZ397&gt;0,BD397&gt;0),BC397+([1]สูตร2!H385*(100%-AZ397)-BC397)*BD397,[1]สูตร2!H385*(100%-AZ397)))))</f>
        <v>0</v>
      </c>
      <c r="BF397" s="31"/>
    </row>
    <row r="398" spans="1:58" s="5" customFormat="1" ht="24" customHeight="1" x14ac:dyDescent="0.2">
      <c r="A398" s="31"/>
      <c r="B398" s="31" t="s">
        <v>65</v>
      </c>
      <c r="C398" s="31">
        <v>12788</v>
      </c>
      <c r="D398" s="31" t="s">
        <v>66</v>
      </c>
      <c r="E398" s="31" t="s">
        <v>355</v>
      </c>
      <c r="F398" s="31"/>
      <c r="G398" s="32" t="s">
        <v>356</v>
      </c>
      <c r="H398" s="31">
        <v>189</v>
      </c>
      <c r="I398" s="31" t="s">
        <v>104</v>
      </c>
      <c r="J398" s="31" t="s">
        <v>80</v>
      </c>
      <c r="K398" s="31">
        <v>0</v>
      </c>
      <c r="L398" s="31">
        <v>1</v>
      </c>
      <c r="M398" s="31">
        <v>92</v>
      </c>
      <c r="N398" s="33">
        <v>192</v>
      </c>
      <c r="O398" s="33"/>
      <c r="P398" s="33"/>
      <c r="Q398" s="33"/>
      <c r="R398" s="33"/>
      <c r="S398" s="34" t="str">
        <f t="shared" si="70"/>
        <v>1</v>
      </c>
      <c r="T398" s="35">
        <f t="shared" si="71"/>
        <v>192</v>
      </c>
      <c r="U398" s="36">
        <f>INDEX([1]ราคาที่ดิน!$B:$G,MATCH($C398,[1]ราคาที่ดิน!$A:$A,0),MATCH($B398,[1]ราคาที่ดิน!$B$1:$G$1,0))</f>
        <v>200</v>
      </c>
      <c r="V398" s="37">
        <f t="shared" si="80"/>
        <v>38400</v>
      </c>
      <c r="W398" s="31"/>
      <c r="X398" s="31"/>
      <c r="Y398" s="31"/>
      <c r="Z398" s="31"/>
      <c r="AA398" s="31"/>
      <c r="AB398" s="32"/>
      <c r="AC398" s="38">
        <v>1</v>
      </c>
      <c r="AD398" s="39"/>
      <c r="AE398" s="39"/>
      <c r="AF398" s="40" t="str">
        <f t="shared" si="72"/>
        <v/>
      </c>
      <c r="AG398" s="41" t="str">
        <f t="shared" si="73"/>
        <v/>
      </c>
      <c r="AH398" s="42"/>
      <c r="AI398" s="42"/>
      <c r="AJ398" s="42"/>
      <c r="AK398" s="42"/>
      <c r="AL398" s="31"/>
      <c r="AM398" s="43" t="str">
        <f t="shared" si="74"/>
        <v>100</v>
      </c>
      <c r="AN398" s="44">
        <f>INDEX([1]ราคาสิ่งปลูกสร้าง!$D$6:$CC$47,MATCH($AD398,[1]ราคาสิ่งปลูกสร้าง!$B$6:$B$45,0),MATCH($C$7,[1]ราคาสิ่งปลูกสร้าง!$D$5:$CC$5,0))</f>
        <v>0</v>
      </c>
      <c r="AO398" s="44">
        <f t="shared" si="75"/>
        <v>0</v>
      </c>
      <c r="AP398" s="45">
        <f t="shared" si="76"/>
        <v>0</v>
      </c>
      <c r="AQ398" s="40">
        <f>IF(AP398=0,0,INDEX([1]ค่าเสื่อมสิ่งปลูกสร้าง!$A$5:$D$105,MATCH($AP398,[1]ค่าเสื่อมสิ่งปลูกสร้าง!$A$5:$A$105,0),MATCH(AE398,[1]ค่าเสื่อมสิ่งปลูกสร้าง!$A$3:$D$3)))</f>
        <v>0</v>
      </c>
      <c r="AR398" s="44">
        <f t="shared" si="81"/>
        <v>0</v>
      </c>
      <c r="AS398" s="44">
        <f t="shared" si="82"/>
        <v>38400</v>
      </c>
      <c r="AT398" s="44">
        <f t="shared" si="83"/>
        <v>38400</v>
      </c>
      <c r="AU398" s="46">
        <v>0</v>
      </c>
      <c r="AV398" s="44">
        <f t="shared" si="77"/>
        <v>38400</v>
      </c>
      <c r="AW398" s="47" t="str">
        <f t="shared" si="78"/>
        <v>0.01</v>
      </c>
      <c r="AX398" s="48">
        <v>1</v>
      </c>
      <c r="AY398" s="48"/>
      <c r="AZ398" s="49">
        <v>0</v>
      </c>
      <c r="BA398" s="48"/>
      <c r="BB398" s="48"/>
      <c r="BC398" s="44">
        <f t="shared" si="79"/>
        <v>0</v>
      </c>
      <c r="BD398" s="50">
        <v>1</v>
      </c>
      <c r="BE398" s="51">
        <f>IF(AX398=1,0,IF(AY398=1,0,IF(BC398&gt;#REF!,#REF!,IF(OR(AZ398&gt;0,BD398&gt;0),BC398+([1]สูตร2!H386*(100%-AZ398)-BC398)*BD398,[1]สูตร2!H386*(100%-AZ398)))))</f>
        <v>0</v>
      </c>
      <c r="BF398" s="31"/>
    </row>
    <row r="399" spans="1:58" s="5" customFormat="1" ht="24" customHeight="1" x14ac:dyDescent="0.2">
      <c r="A399" s="31"/>
      <c r="B399" s="31" t="s">
        <v>65</v>
      </c>
      <c r="C399" s="31">
        <v>12548</v>
      </c>
      <c r="D399" s="31" t="s">
        <v>66</v>
      </c>
      <c r="E399" s="31" t="s">
        <v>355</v>
      </c>
      <c r="F399" s="31"/>
      <c r="G399" s="32" t="s">
        <v>356</v>
      </c>
      <c r="H399" s="31">
        <v>111</v>
      </c>
      <c r="I399" s="31">
        <v>46</v>
      </c>
      <c r="J399" s="31" t="s">
        <v>80</v>
      </c>
      <c r="K399" s="31">
        <v>0</v>
      </c>
      <c r="L399" s="31">
        <v>0</v>
      </c>
      <c r="M399" s="31">
        <v>53</v>
      </c>
      <c r="N399" s="33"/>
      <c r="O399" s="33">
        <v>53</v>
      </c>
      <c r="P399" s="33"/>
      <c r="Q399" s="33"/>
      <c r="R399" s="33"/>
      <c r="S399" s="34" t="str">
        <f t="shared" ref="S399:S462" si="84">IF(N399&gt;=1,"1",IF(O399&gt;=1,"2",IF(P399&gt;=1,"3",IF(Q399&gt;=1,"4",IF(R399&gt;=1,"5","")))))</f>
        <v>2</v>
      </c>
      <c r="T399" s="35">
        <f t="shared" ref="T399:T462" si="85">N399+O399+P399+Q399+R399</f>
        <v>53</v>
      </c>
      <c r="U399" s="36">
        <f>INDEX([1]ราคาที่ดิน!$B:$G,MATCH($C399,[1]ราคาที่ดิน!$A:$A,0),MATCH($B399,[1]ราคาที่ดิน!$B$1:$G$1,0))</f>
        <v>50</v>
      </c>
      <c r="V399" s="37">
        <f t="shared" si="80"/>
        <v>2650</v>
      </c>
      <c r="W399" s="31">
        <v>1</v>
      </c>
      <c r="X399" s="31">
        <v>125</v>
      </c>
      <c r="Y399" s="31" t="s">
        <v>71</v>
      </c>
      <c r="Z399" s="31" t="s">
        <v>357</v>
      </c>
      <c r="AA399" s="31"/>
      <c r="AB399" s="32" t="s">
        <v>356</v>
      </c>
      <c r="AC399" s="38">
        <v>1</v>
      </c>
      <c r="AD399" s="39" t="s">
        <v>73</v>
      </c>
      <c r="AE399" s="39" t="s">
        <v>74</v>
      </c>
      <c r="AF399" s="40" t="str">
        <f t="shared" ref="AF399:AF462" si="86">IF(AH399&gt;=1,"1",IF(AI399&gt;=1,"2",IF(AJ399&gt;=1,"3",IF(AK399&gt;=1,"4",""))))</f>
        <v>2</v>
      </c>
      <c r="AG399" s="41">
        <f t="shared" ref="AG399:AG462" si="87">IF(AH399&gt;=1,AH399,IF(AI399&gt;=1,AI399,IF(AJ399&gt;=1,AJ399,IF(AK399&gt;=1,AK399,""))))</f>
        <v>120</v>
      </c>
      <c r="AH399" s="42"/>
      <c r="AI399" s="42">
        <v>120</v>
      </c>
      <c r="AJ399" s="42"/>
      <c r="AK399" s="42"/>
      <c r="AL399" s="31">
        <v>40</v>
      </c>
      <c r="AM399" s="43" t="str">
        <f t="shared" ref="AM399:AM462" si="88">IF(OR(S399&gt;=1,AF399&gt;=1),"100","")</f>
        <v>100</v>
      </c>
      <c r="AN399" s="44">
        <f>INDEX([1]ราคาสิ่งปลูกสร้าง!$D$6:$CC$47,MATCH($AD399,[1]ราคาสิ่งปลูกสร้าง!$B$6:$B$45,0),MATCH($C$7,[1]ราคาสิ่งปลูกสร้าง!$D$5:$CC$5,0))</f>
        <v>6500</v>
      </c>
      <c r="AO399" s="44">
        <f t="shared" ref="AO399:AO462" si="89">(AH399+AI399+AJ399+AK399)*$AN399</f>
        <v>780000</v>
      </c>
      <c r="AP399" s="45">
        <f t="shared" ref="AP399:AP462" si="90">AL399</f>
        <v>40</v>
      </c>
      <c r="AQ399" s="40">
        <f>IF(AP399=0,0,INDEX([1]ค่าเสื่อมสิ่งปลูกสร้าง!$A$5:$D$105,MATCH($AP399,[1]ค่าเสื่อมสิ่งปลูกสร้าง!$A$5:$A$105,0),MATCH(AE399,[1]ค่าเสื่อมสิ่งปลูกสร้าง!$A$3:$D$3)))</f>
        <v>70</v>
      </c>
      <c r="AR399" s="44">
        <f t="shared" si="81"/>
        <v>234000</v>
      </c>
      <c r="AS399" s="44">
        <f t="shared" si="82"/>
        <v>236650</v>
      </c>
      <c r="AT399" s="44">
        <f t="shared" si="83"/>
        <v>236650</v>
      </c>
      <c r="AU399" s="46">
        <v>0</v>
      </c>
      <c r="AV399" s="44">
        <f t="shared" ref="AV399:AV462" si="91">IF($AT399-$AU399&lt;0,0,$AT399-$AU399)</f>
        <v>236650</v>
      </c>
      <c r="AW399" s="47" t="str">
        <f t="shared" ref="AW399:AW462" si="92">IF(OR(N399&gt;=1,AH399&gt;=1)*AND(AV399=0),"0",IF(OR(N399&gt;=1,AH399&gt;=1)*AND(AV399&lt;=75000000),"0.01",IF(OR(N399&gt;=1,AH399&gt;=1)*AND(AV399&lt;=100000000),"0.01/0.03",IF(OR(N399&gt;=1,AH399&gt;=1)*AND(AV399&lt;=500000000),"0.01/0.03/0.05",IF(OR(N399&gt;=1,AH399&gt;=1)*AND(AV399&lt;=1000000000),"0.01/0.03/0.05/0.07",IF(OR(N399&gt;=1,AH399&gt;=1)*AND(AV399&gt;100000000),"0.01/0.03/0.05/0.07/0.1",IF(AND(AC399=1,AV399=0),"0",IF(AND(AC399=1,AV399&lt;=25000000),"0.03",IF(AND(AC399=1,AV399&lt;=50000000),"0.03/0.05",IF(AND(AC399=1,AV399&gt;50000000),"0.03/0.05/0.1",IF(AND(AC399=2,AV399=0),"0",IF(AND(AC399=2,AV399&lt;=40000000),"0.02",IF(AND(AC399=2,AV399&lt;=65000000),"0.02/0.03",IF(AND(AC399=2,AV399&lt;=90000000),"0.02/0.03/0.05",IF(AND(AC399=2,AV399&gt;90000000),"0.02/0.03/0.05/0.1",IF(AND(AC399=1,AV399&gt;50000000),"0.1",IF(OR(O399&gt;=1,AI399&gt;=1)*AND(AV399=0),"0",IF(OR(O399&gt;=1,AI399&gt;=1)*AND(AV399&lt;=50000000),"0.02",IF(OR(O399&gt;=1,AI399&gt;=1)*AND(AV399&lt;=75000000),"0.02/0.03",IF(OR(O399&gt;=1,AI399&gt;=1)*AND(AV399&lt;=100000000),"0.02/0.03/0.05",IF(OR(O399&gt;=1,AI399&gt;=1)*AND(AV399&gt;100000000),"0.02/0.03/0.05/0.1",IF(OR(P399&gt;=1,AJ399&gt;=1)*AND(AV399=0),"0",IF(OR(P399&gt;=1,AJ399&gt;=1)*AND(AV399&lt;=50000000),"0.3",IF(OR(P399&gt;=1,AJ399&gt;=1)*AND(AV399&lt;=200000000),"0.3/0.4",IF(OR(P399&gt;=1,AJ399&gt;=1)*AND(AV399&lt;=1000000000),"0.3/0.4/0.5",IF(OR(P399&gt;=1,AJ399&gt;=1)*AND(AV399&lt;=5000000000),"0.3/0.4/0.5/0.6",IF(OR(P399&gt;=1,AJ399&gt;=1)*AND(AV399&gt;5000000000),"0.3/0.4/0.5/0.6/0.7",IF(OR(Q399&gt;=1,AK399&gt;=1)*AND(AV399=0),"0",IF(OR(Q399&gt;=1,AK399&gt;=1)*AND(AV399&lt;=50000000),"0.3",IF(OR(Q399&gt;=1,AK399&gt;=1)*AND(AV399&lt;=200000000),"0.3/0.4",IF(OR(Q399&gt;=1,AK399&gt;=1)*AND(AV399&lt;=1000000000),"0.3/0.4/0.5",IF(OR(Q399&gt;=1,AK399&gt;=1)*AND(AV399&lt;=5000000000),"0.3/0.4/0.5/0.6",IF(OR(Q399&gt;=1,AK399&gt;=1)*AND(AV399&gt;5000000000),"0.3/0.4/0.5/0.6/0.7")))))))))))))))))))))))))))))))))</f>
        <v>0.03</v>
      </c>
      <c r="AX399" s="48">
        <v>1</v>
      </c>
      <c r="AY399" s="48"/>
      <c r="AZ399" s="49">
        <v>0</v>
      </c>
      <c r="BA399" s="48"/>
      <c r="BB399" s="48"/>
      <c r="BC399" s="44">
        <f t="shared" ref="BC399:BC462" si="93">BA399+BB399</f>
        <v>0</v>
      </c>
      <c r="BD399" s="50">
        <v>1</v>
      </c>
      <c r="BE399" s="51">
        <f>IF(AX399=1,0,IF(AY399=1,0,IF(BC399&gt;#REF!,#REF!,IF(OR(AZ399&gt;0,BD399&gt;0),BC399+([1]สูตร2!H387*(100%-AZ399)-BC399)*BD399,[1]สูตร2!H387*(100%-AZ399)))))</f>
        <v>0</v>
      </c>
      <c r="BF399" s="31"/>
    </row>
    <row r="400" spans="1:58" s="5" customFormat="1" ht="24" customHeight="1" x14ac:dyDescent="0.2">
      <c r="A400" s="31"/>
      <c r="B400" s="31" t="s">
        <v>65</v>
      </c>
      <c r="C400" s="31">
        <v>12548</v>
      </c>
      <c r="D400" s="31" t="s">
        <v>66</v>
      </c>
      <c r="E400" s="31" t="s">
        <v>355</v>
      </c>
      <c r="F400" s="31"/>
      <c r="G400" s="32" t="s">
        <v>356</v>
      </c>
      <c r="H400" s="31">
        <v>111</v>
      </c>
      <c r="I400" s="31">
        <v>46</v>
      </c>
      <c r="J400" s="31" t="s">
        <v>80</v>
      </c>
      <c r="K400" s="31">
        <v>0</v>
      </c>
      <c r="L400" s="31">
        <v>0</v>
      </c>
      <c r="M400" s="31">
        <v>33</v>
      </c>
      <c r="N400" s="33"/>
      <c r="O400" s="33">
        <v>33</v>
      </c>
      <c r="P400" s="33"/>
      <c r="Q400" s="33"/>
      <c r="R400" s="33"/>
      <c r="S400" s="34" t="str">
        <f t="shared" si="84"/>
        <v>2</v>
      </c>
      <c r="T400" s="35">
        <f t="shared" si="85"/>
        <v>33</v>
      </c>
      <c r="U400" s="36">
        <f>INDEX([1]ราคาที่ดิน!$B:$G,MATCH($C400,[1]ราคาที่ดิน!$A:$A,0),MATCH($B400,[1]ราคาที่ดิน!$B$1:$G$1,0))</f>
        <v>50</v>
      </c>
      <c r="V400" s="37">
        <f t="shared" si="80"/>
        <v>1650</v>
      </c>
      <c r="W400" s="31">
        <v>2</v>
      </c>
      <c r="X400" s="31">
        <v>125</v>
      </c>
      <c r="Y400" s="31" t="s">
        <v>71</v>
      </c>
      <c r="Z400" s="31" t="s">
        <v>357</v>
      </c>
      <c r="AA400" s="31"/>
      <c r="AB400" s="32" t="s">
        <v>356</v>
      </c>
      <c r="AC400" s="38">
        <v>1</v>
      </c>
      <c r="AD400" s="39" t="s">
        <v>75</v>
      </c>
      <c r="AE400" s="39" t="s">
        <v>76</v>
      </c>
      <c r="AF400" s="40" t="str">
        <f t="shared" si="86"/>
        <v>1</v>
      </c>
      <c r="AG400" s="41">
        <f t="shared" si="87"/>
        <v>20</v>
      </c>
      <c r="AH400" s="42">
        <v>20</v>
      </c>
      <c r="AI400" s="42"/>
      <c r="AJ400" s="42"/>
      <c r="AK400" s="42"/>
      <c r="AL400" s="31">
        <v>2</v>
      </c>
      <c r="AM400" s="43" t="str">
        <f t="shared" si="88"/>
        <v>100</v>
      </c>
      <c r="AN400" s="44">
        <f>INDEX([1]ราคาสิ่งปลูกสร้าง!$D$6:$CC$47,MATCH($AD400,[1]ราคาสิ่งปลูกสร้าง!$B$6:$B$45,0),MATCH($C$7,[1]ราคาสิ่งปลูกสร้าง!$D$5:$CC$5,0))</f>
        <v>5400</v>
      </c>
      <c r="AO400" s="44">
        <f t="shared" si="89"/>
        <v>108000</v>
      </c>
      <c r="AP400" s="45">
        <f t="shared" si="90"/>
        <v>2</v>
      </c>
      <c r="AQ400" s="40">
        <f>IF(AP400=0,0,INDEX([1]ค่าเสื่อมสิ่งปลูกสร้าง!$A$5:$D$105,MATCH($AP400,[1]ค่าเสื่อมสิ่งปลูกสร้าง!$A$5:$A$105,0),MATCH(AE400,[1]ค่าเสื่อมสิ่งปลูกสร้าง!$A$3:$D$3)))</f>
        <v>6</v>
      </c>
      <c r="AR400" s="44">
        <f t="shared" si="81"/>
        <v>101520</v>
      </c>
      <c r="AS400" s="44">
        <f t="shared" si="82"/>
        <v>103170</v>
      </c>
      <c r="AT400" s="44">
        <f t="shared" si="83"/>
        <v>103170</v>
      </c>
      <c r="AU400" s="46">
        <v>0</v>
      </c>
      <c r="AV400" s="44">
        <f t="shared" si="91"/>
        <v>103170</v>
      </c>
      <c r="AW400" s="47" t="str">
        <f t="shared" si="92"/>
        <v>0.01</v>
      </c>
      <c r="AX400" s="48">
        <v>1</v>
      </c>
      <c r="AY400" s="48"/>
      <c r="AZ400" s="49">
        <v>0</v>
      </c>
      <c r="BA400" s="48"/>
      <c r="BB400" s="48"/>
      <c r="BC400" s="44">
        <f t="shared" si="93"/>
        <v>0</v>
      </c>
      <c r="BD400" s="50">
        <v>1</v>
      </c>
      <c r="BE400" s="51">
        <f>IF(AX400=1,0,IF(AY400=1,0,IF(BC400&gt;#REF!,#REF!,IF(OR(AZ400&gt;0,BD400&gt;0),BC400+([1]สูตร2!H388*(100%-AZ400)-BC400)*BD400,[1]สูตร2!H388*(100%-AZ400)))))</f>
        <v>0</v>
      </c>
      <c r="BF400" s="31"/>
    </row>
    <row r="401" spans="1:58" s="5" customFormat="1" ht="24" customHeight="1" x14ac:dyDescent="0.2">
      <c r="A401" s="31"/>
      <c r="B401" s="31" t="s">
        <v>65</v>
      </c>
      <c r="C401" s="31">
        <v>12548</v>
      </c>
      <c r="D401" s="31" t="s">
        <v>66</v>
      </c>
      <c r="E401" s="31" t="s">
        <v>355</v>
      </c>
      <c r="F401" s="31"/>
      <c r="G401" s="32" t="s">
        <v>356</v>
      </c>
      <c r="H401" s="31">
        <v>111</v>
      </c>
      <c r="I401" s="31">
        <v>46</v>
      </c>
      <c r="J401" s="31" t="s">
        <v>80</v>
      </c>
      <c r="K401" s="31">
        <v>0</v>
      </c>
      <c r="L401" s="31">
        <v>0</v>
      </c>
      <c r="M401" s="31">
        <v>17</v>
      </c>
      <c r="N401" s="33"/>
      <c r="O401" s="33">
        <v>17</v>
      </c>
      <c r="P401" s="33"/>
      <c r="Q401" s="33"/>
      <c r="R401" s="33"/>
      <c r="S401" s="34" t="str">
        <f t="shared" si="84"/>
        <v>2</v>
      </c>
      <c r="T401" s="35">
        <f t="shared" si="85"/>
        <v>17</v>
      </c>
      <c r="U401" s="36">
        <f>INDEX([1]ราคาที่ดิน!$B:$G,MATCH($C401,[1]ราคาที่ดิน!$A:$A,0),MATCH($B401,[1]ราคาที่ดิน!$B$1:$G$1,0))</f>
        <v>50</v>
      </c>
      <c r="V401" s="37">
        <f t="shared" si="80"/>
        <v>850</v>
      </c>
      <c r="W401" s="31">
        <v>3</v>
      </c>
      <c r="X401" s="31">
        <v>125</v>
      </c>
      <c r="Y401" s="31" t="s">
        <v>71</v>
      </c>
      <c r="Z401" s="31" t="s">
        <v>357</v>
      </c>
      <c r="AA401" s="31"/>
      <c r="AB401" s="32" t="s">
        <v>356</v>
      </c>
      <c r="AC401" s="38"/>
      <c r="AD401" s="39" t="s">
        <v>75</v>
      </c>
      <c r="AE401" s="39" t="s">
        <v>76</v>
      </c>
      <c r="AF401" s="40" t="str">
        <f t="shared" si="86"/>
        <v>1</v>
      </c>
      <c r="AG401" s="41">
        <f t="shared" si="87"/>
        <v>81</v>
      </c>
      <c r="AH401" s="42">
        <v>81</v>
      </c>
      <c r="AI401" s="42"/>
      <c r="AJ401" s="42"/>
      <c r="AK401" s="42"/>
      <c r="AL401" s="31">
        <v>2</v>
      </c>
      <c r="AM401" s="43" t="str">
        <f t="shared" si="88"/>
        <v>100</v>
      </c>
      <c r="AN401" s="44">
        <f>INDEX([1]ราคาสิ่งปลูกสร้าง!$D$6:$CC$47,MATCH($AD401,[1]ราคาสิ่งปลูกสร้าง!$B$6:$B$45,0),MATCH($C$7,[1]ราคาสิ่งปลูกสร้าง!$D$5:$CC$5,0))</f>
        <v>5400</v>
      </c>
      <c r="AO401" s="44">
        <f t="shared" si="89"/>
        <v>437400</v>
      </c>
      <c r="AP401" s="45">
        <f t="shared" si="90"/>
        <v>2</v>
      </c>
      <c r="AQ401" s="40">
        <f>IF(AP401=0,0,INDEX([1]ค่าเสื่อมสิ่งปลูกสร้าง!$A$5:$D$105,MATCH($AP401,[1]ค่าเสื่อมสิ่งปลูกสร้าง!$A$5:$A$105,0),MATCH(AE401,[1]ค่าเสื่อมสิ่งปลูกสร้าง!$A$3:$D$3)))</f>
        <v>6</v>
      </c>
      <c r="AR401" s="44">
        <f t="shared" si="81"/>
        <v>411156</v>
      </c>
      <c r="AS401" s="44">
        <f t="shared" si="82"/>
        <v>412006</v>
      </c>
      <c r="AT401" s="44">
        <f t="shared" si="83"/>
        <v>412006</v>
      </c>
      <c r="AU401" s="46">
        <v>0</v>
      </c>
      <c r="AV401" s="44">
        <f t="shared" si="91"/>
        <v>412006</v>
      </c>
      <c r="AW401" s="47" t="str">
        <f t="shared" si="92"/>
        <v>0.01</v>
      </c>
      <c r="AX401" s="48">
        <v>1</v>
      </c>
      <c r="AY401" s="48"/>
      <c r="AZ401" s="49">
        <v>0</v>
      </c>
      <c r="BA401" s="48"/>
      <c r="BB401" s="48"/>
      <c r="BC401" s="44">
        <f t="shared" si="93"/>
        <v>0</v>
      </c>
      <c r="BD401" s="50">
        <v>1</v>
      </c>
      <c r="BE401" s="51">
        <f>IF(AX401=1,0,IF(AY401=1,0,IF(BC401&gt;#REF!,#REF!,IF(OR(AZ401&gt;0,BD401&gt;0),BC401+([1]สูตร2!H389*(100%-AZ401)-BC401)*BD401,[1]สูตร2!H389*(100%-AZ401)))))</f>
        <v>0</v>
      </c>
      <c r="BF401" s="31"/>
    </row>
    <row r="402" spans="1:58" s="5" customFormat="1" ht="24" customHeight="1" x14ac:dyDescent="0.2">
      <c r="A402" s="31"/>
      <c r="B402" s="31" t="s">
        <v>65</v>
      </c>
      <c r="C402" s="31">
        <v>338</v>
      </c>
      <c r="D402" s="31" t="s">
        <v>66</v>
      </c>
      <c r="E402" s="31" t="s">
        <v>355</v>
      </c>
      <c r="F402" s="31"/>
      <c r="G402" s="32" t="s">
        <v>356</v>
      </c>
      <c r="H402" s="31">
        <v>410</v>
      </c>
      <c r="I402" s="31">
        <v>1799</v>
      </c>
      <c r="J402" s="31" t="s">
        <v>80</v>
      </c>
      <c r="K402" s="31">
        <v>32</v>
      </c>
      <c r="L402" s="31">
        <v>1</v>
      </c>
      <c r="M402" s="31">
        <v>37</v>
      </c>
      <c r="N402" s="33">
        <v>12937</v>
      </c>
      <c r="O402" s="33"/>
      <c r="P402" s="33"/>
      <c r="Q402" s="33"/>
      <c r="R402" s="33"/>
      <c r="S402" s="34" t="str">
        <f t="shared" si="84"/>
        <v>1</v>
      </c>
      <c r="T402" s="35">
        <f t="shared" si="85"/>
        <v>12937</v>
      </c>
      <c r="U402" s="36">
        <f>INDEX([1]ราคาที่ดิน!$B:$G,MATCH($C402,[1]ราคาที่ดิน!$A:$A,0),MATCH($B402,[1]ราคาที่ดิน!$B$1:$G$1,0))</f>
        <v>110</v>
      </c>
      <c r="V402" s="37">
        <f t="shared" si="80"/>
        <v>1423070</v>
      </c>
      <c r="W402" s="31"/>
      <c r="X402" s="31"/>
      <c r="Y402" s="31"/>
      <c r="Z402" s="31"/>
      <c r="AA402" s="31"/>
      <c r="AB402" s="32"/>
      <c r="AC402" s="38"/>
      <c r="AD402" s="39"/>
      <c r="AE402" s="39"/>
      <c r="AF402" s="40" t="str">
        <f t="shared" si="86"/>
        <v/>
      </c>
      <c r="AG402" s="41" t="str">
        <f t="shared" si="87"/>
        <v/>
      </c>
      <c r="AH402" s="42"/>
      <c r="AI402" s="42"/>
      <c r="AJ402" s="42"/>
      <c r="AK402" s="42"/>
      <c r="AL402" s="31"/>
      <c r="AM402" s="43" t="str">
        <f t="shared" si="88"/>
        <v>100</v>
      </c>
      <c r="AN402" s="44">
        <f>INDEX([1]ราคาสิ่งปลูกสร้าง!$D$6:$CC$47,MATCH($AD402,[1]ราคาสิ่งปลูกสร้าง!$B$6:$B$45,0),MATCH($C$7,[1]ราคาสิ่งปลูกสร้าง!$D$5:$CC$5,0))</f>
        <v>0</v>
      </c>
      <c r="AO402" s="44">
        <f t="shared" si="89"/>
        <v>0</v>
      </c>
      <c r="AP402" s="45">
        <f t="shared" si="90"/>
        <v>0</v>
      </c>
      <c r="AQ402" s="40">
        <f>IF(AP402=0,0,INDEX([1]ค่าเสื่อมสิ่งปลูกสร้าง!$A$5:$D$105,MATCH($AP402,[1]ค่าเสื่อมสิ่งปลูกสร้าง!$A$5:$A$105,0),MATCH(AE402,[1]ค่าเสื่อมสิ่งปลูกสร้าง!$A$3:$D$3)))</f>
        <v>0</v>
      </c>
      <c r="AR402" s="44">
        <f t="shared" si="81"/>
        <v>0</v>
      </c>
      <c r="AS402" s="44">
        <f t="shared" si="82"/>
        <v>1423070</v>
      </c>
      <c r="AT402" s="44">
        <f t="shared" si="83"/>
        <v>1423070</v>
      </c>
      <c r="AU402" s="46">
        <v>0</v>
      </c>
      <c r="AV402" s="44">
        <f t="shared" si="91"/>
        <v>1423070</v>
      </c>
      <c r="AW402" s="47" t="str">
        <f t="shared" si="92"/>
        <v>0.01</v>
      </c>
      <c r="AX402" s="48">
        <v>1</v>
      </c>
      <c r="AY402" s="48"/>
      <c r="AZ402" s="49">
        <v>0</v>
      </c>
      <c r="BA402" s="48"/>
      <c r="BB402" s="48"/>
      <c r="BC402" s="44">
        <f t="shared" si="93"/>
        <v>0</v>
      </c>
      <c r="BD402" s="50">
        <v>1</v>
      </c>
      <c r="BE402" s="51">
        <f>IF(AX402=1,0,IF(AY402=1,0,IF(BC402&gt;#REF!,#REF!,IF(OR(AZ402&gt;0,BD402&gt;0),BC402+([1]สูตร2!H390*(100%-AZ402)-BC402)*BD402,[1]สูตร2!H390*(100%-AZ402)))))</f>
        <v>0</v>
      </c>
      <c r="BF402" s="31"/>
    </row>
    <row r="403" spans="1:58" s="5" customFormat="1" ht="24" customHeight="1" x14ac:dyDescent="0.2">
      <c r="A403" s="31">
        <v>147</v>
      </c>
      <c r="B403" s="31" t="s">
        <v>65</v>
      </c>
      <c r="C403" s="31">
        <v>30364</v>
      </c>
      <c r="D403" s="31" t="s">
        <v>66</v>
      </c>
      <c r="E403" s="31" t="s">
        <v>358</v>
      </c>
      <c r="F403" s="31"/>
      <c r="G403" s="32" t="s">
        <v>359</v>
      </c>
      <c r="H403" s="31">
        <v>167</v>
      </c>
      <c r="I403" s="31">
        <v>-1662</v>
      </c>
      <c r="J403" s="31" t="s">
        <v>80</v>
      </c>
      <c r="K403" s="31">
        <v>0</v>
      </c>
      <c r="L403" s="31">
        <v>0</v>
      </c>
      <c r="M403" s="31">
        <v>30</v>
      </c>
      <c r="N403" s="33"/>
      <c r="O403" s="33">
        <v>30</v>
      </c>
      <c r="P403" s="33"/>
      <c r="Q403" s="33"/>
      <c r="R403" s="33"/>
      <c r="S403" s="34" t="str">
        <f t="shared" si="84"/>
        <v>2</v>
      </c>
      <c r="T403" s="35">
        <f t="shared" si="85"/>
        <v>30</v>
      </c>
      <c r="U403" s="36">
        <f>INDEX([1]ราคาที่ดิน!$B:$G,MATCH($C403,[1]ราคาที่ดิน!$A:$A,0),MATCH($B403,[1]ราคาที่ดิน!$B$1:$G$1,0))</f>
        <v>110</v>
      </c>
      <c r="V403" s="37">
        <f t="shared" ref="V403:V466" si="94">$T403*$U403</f>
        <v>3300</v>
      </c>
      <c r="W403" s="31">
        <v>1</v>
      </c>
      <c r="X403" s="31">
        <v>126</v>
      </c>
      <c r="Y403" s="31" t="s">
        <v>66</v>
      </c>
      <c r="Z403" s="31" t="s">
        <v>358</v>
      </c>
      <c r="AA403" s="31"/>
      <c r="AB403" s="32" t="s">
        <v>359</v>
      </c>
      <c r="AC403" s="38">
        <v>2</v>
      </c>
      <c r="AD403" s="39" t="s">
        <v>73</v>
      </c>
      <c r="AE403" s="39" t="s">
        <v>74</v>
      </c>
      <c r="AF403" s="40" t="str">
        <f t="shared" si="86"/>
        <v>2</v>
      </c>
      <c r="AG403" s="41">
        <f t="shared" si="87"/>
        <v>72</v>
      </c>
      <c r="AH403" s="42"/>
      <c r="AI403" s="42">
        <v>72</v>
      </c>
      <c r="AJ403" s="42"/>
      <c r="AK403" s="42"/>
      <c r="AL403" s="31">
        <v>30</v>
      </c>
      <c r="AM403" s="43" t="str">
        <f t="shared" si="88"/>
        <v>100</v>
      </c>
      <c r="AN403" s="44">
        <f>INDEX([1]ราคาสิ่งปลูกสร้าง!$D$6:$CC$47,MATCH($AD403,[1]ราคาสิ่งปลูกสร้าง!$B$6:$B$45,0),MATCH($C$7,[1]ราคาสิ่งปลูกสร้าง!$D$5:$CC$5,0))</f>
        <v>6500</v>
      </c>
      <c r="AO403" s="44">
        <f t="shared" si="89"/>
        <v>468000</v>
      </c>
      <c r="AP403" s="45">
        <f t="shared" si="90"/>
        <v>30</v>
      </c>
      <c r="AQ403" s="40">
        <f>IF(AP403=0,0,INDEX([1]ค่าเสื่อมสิ่งปลูกสร้าง!$A$5:$D$105,MATCH($AP403,[1]ค่าเสื่อมสิ่งปลูกสร้าง!$A$5:$A$105,0),MATCH(AE403,[1]ค่าเสื่อมสิ่งปลูกสร้าง!$A$3:$D$3)))</f>
        <v>50</v>
      </c>
      <c r="AR403" s="44">
        <f t="shared" ref="AR403:AR466" si="95">$AO403*(100-$AQ403)%</f>
        <v>234000</v>
      </c>
      <c r="AS403" s="44">
        <f t="shared" ref="AS403:AS466" si="96">$V403+$AR403</f>
        <v>237300</v>
      </c>
      <c r="AT403" s="44">
        <f t="shared" ref="AT403:AT466" si="97">IF($AM403%*$AS403,$AM403%*$AS403,0)</f>
        <v>237300</v>
      </c>
      <c r="AU403" s="46">
        <v>0</v>
      </c>
      <c r="AV403" s="44">
        <f t="shared" si="91"/>
        <v>237300</v>
      </c>
      <c r="AW403" s="47" t="str">
        <f t="shared" si="92"/>
        <v>0.02</v>
      </c>
      <c r="AX403" s="48">
        <v>1</v>
      </c>
      <c r="AY403" s="48"/>
      <c r="AZ403" s="49">
        <v>0</v>
      </c>
      <c r="BA403" s="48"/>
      <c r="BB403" s="48"/>
      <c r="BC403" s="44">
        <f t="shared" si="93"/>
        <v>0</v>
      </c>
      <c r="BD403" s="50">
        <v>1</v>
      </c>
      <c r="BE403" s="51">
        <f>IF(AX403=1,0,IF(AY403=1,0,IF(BC403&gt;#REF!,#REF!,IF(OR(AZ403&gt;0,BD403&gt;0),BC403+([1]สูตร2!H391*(100%-AZ403)-BC403)*BD403,[1]สูตร2!H391*(100%-AZ403)))))</f>
        <v>0</v>
      </c>
      <c r="BF403" s="31"/>
    </row>
    <row r="404" spans="1:58" s="5" customFormat="1" ht="24" customHeight="1" x14ac:dyDescent="0.2">
      <c r="A404" s="31"/>
      <c r="B404" s="31" t="s">
        <v>65</v>
      </c>
      <c r="C404" s="31">
        <v>30364</v>
      </c>
      <c r="D404" s="31" t="s">
        <v>66</v>
      </c>
      <c r="E404" s="31" t="s">
        <v>358</v>
      </c>
      <c r="F404" s="31"/>
      <c r="G404" s="32" t="s">
        <v>359</v>
      </c>
      <c r="H404" s="31">
        <v>167</v>
      </c>
      <c r="I404" s="31">
        <v>-1662</v>
      </c>
      <c r="J404" s="31" t="s">
        <v>80</v>
      </c>
      <c r="K404" s="31">
        <v>0</v>
      </c>
      <c r="L404" s="31">
        <v>0</v>
      </c>
      <c r="M404" s="31">
        <v>20</v>
      </c>
      <c r="N404" s="33"/>
      <c r="O404" s="33">
        <v>20</v>
      </c>
      <c r="P404" s="33"/>
      <c r="Q404" s="33"/>
      <c r="R404" s="33"/>
      <c r="S404" s="34" t="str">
        <f t="shared" si="84"/>
        <v>2</v>
      </c>
      <c r="T404" s="35">
        <f t="shared" si="85"/>
        <v>20</v>
      </c>
      <c r="U404" s="36">
        <f>INDEX([1]ราคาที่ดิน!$B:$G,MATCH($C404,[1]ราคาที่ดิน!$A:$A,0),MATCH($B404,[1]ราคาที่ดิน!$B$1:$G$1,0))</f>
        <v>110</v>
      </c>
      <c r="V404" s="37">
        <f t="shared" si="94"/>
        <v>2200</v>
      </c>
      <c r="W404" s="31">
        <v>2</v>
      </c>
      <c r="X404" s="31">
        <v>126</v>
      </c>
      <c r="Y404" s="31" t="s">
        <v>66</v>
      </c>
      <c r="Z404" s="31" t="s">
        <v>358</v>
      </c>
      <c r="AA404" s="31"/>
      <c r="AB404" s="32" t="s">
        <v>359</v>
      </c>
      <c r="AC404" s="38">
        <v>2</v>
      </c>
      <c r="AD404" s="39" t="s">
        <v>75</v>
      </c>
      <c r="AE404" s="39" t="s">
        <v>76</v>
      </c>
      <c r="AF404" s="40" t="str">
        <f t="shared" si="86"/>
        <v>1</v>
      </c>
      <c r="AG404" s="41">
        <f t="shared" si="87"/>
        <v>12.5</v>
      </c>
      <c r="AH404" s="42">
        <v>12.5</v>
      </c>
      <c r="AI404" s="42"/>
      <c r="AJ404" s="42"/>
      <c r="AK404" s="42"/>
      <c r="AL404" s="31">
        <v>30</v>
      </c>
      <c r="AM404" s="43" t="str">
        <f t="shared" si="88"/>
        <v>100</v>
      </c>
      <c r="AN404" s="44">
        <f>INDEX([1]ราคาสิ่งปลูกสร้าง!$D$6:$CC$47,MATCH($AD404,[1]ราคาสิ่งปลูกสร้าง!$B$6:$B$45,0),MATCH($C$7,[1]ราคาสิ่งปลูกสร้าง!$D$5:$CC$5,0))</f>
        <v>5400</v>
      </c>
      <c r="AO404" s="44">
        <f t="shared" si="89"/>
        <v>67500</v>
      </c>
      <c r="AP404" s="45">
        <f t="shared" si="90"/>
        <v>30</v>
      </c>
      <c r="AQ404" s="40">
        <f>IF(AP404=0,0,INDEX([1]ค่าเสื่อมสิ่งปลูกสร้าง!$A$5:$D$105,MATCH($AP404,[1]ค่าเสื่อมสิ่งปลูกสร้าง!$A$5:$A$105,0),MATCH(AE404,[1]ค่าเสื่อมสิ่งปลูกสร้าง!$A$3:$D$3)))</f>
        <v>93</v>
      </c>
      <c r="AR404" s="44">
        <f t="shared" si="95"/>
        <v>4725</v>
      </c>
      <c r="AS404" s="44">
        <f t="shared" si="96"/>
        <v>6925</v>
      </c>
      <c r="AT404" s="44">
        <f t="shared" si="97"/>
        <v>6925</v>
      </c>
      <c r="AU404" s="46">
        <v>0</v>
      </c>
      <c r="AV404" s="44">
        <f t="shared" si="91"/>
        <v>6925</v>
      </c>
      <c r="AW404" s="47" t="str">
        <f t="shared" si="92"/>
        <v>0.01</v>
      </c>
      <c r="AX404" s="48">
        <v>1</v>
      </c>
      <c r="AY404" s="48"/>
      <c r="AZ404" s="49">
        <v>0</v>
      </c>
      <c r="BA404" s="48"/>
      <c r="BB404" s="48"/>
      <c r="BC404" s="44">
        <f t="shared" si="93"/>
        <v>0</v>
      </c>
      <c r="BD404" s="50">
        <v>1</v>
      </c>
      <c r="BE404" s="51">
        <f>IF(AX404=1,0,IF(AY404=1,0,IF(BC404&gt;#REF!,#REF!,IF(OR(AZ404&gt;0,BD404&gt;0),BC404+([1]สูตร2!H392*(100%-AZ404)-BC404)*BD404,[1]สูตร2!H392*(100%-AZ404)))))</f>
        <v>0</v>
      </c>
      <c r="BF404" s="31"/>
    </row>
    <row r="405" spans="1:58" s="5" customFormat="1" ht="24" customHeight="1" x14ac:dyDescent="0.2">
      <c r="A405" s="31"/>
      <c r="B405" s="31" t="s">
        <v>65</v>
      </c>
      <c r="C405" s="31">
        <v>30364</v>
      </c>
      <c r="D405" s="31" t="s">
        <v>66</v>
      </c>
      <c r="E405" s="31" t="s">
        <v>358</v>
      </c>
      <c r="F405" s="31"/>
      <c r="G405" s="32" t="s">
        <v>359</v>
      </c>
      <c r="H405" s="31">
        <v>167</v>
      </c>
      <c r="I405" s="31">
        <v>-1662</v>
      </c>
      <c r="J405" s="31" t="s">
        <v>80</v>
      </c>
      <c r="K405" s="31">
        <v>0</v>
      </c>
      <c r="L405" s="31">
        <v>0</v>
      </c>
      <c r="M405" s="31">
        <v>24</v>
      </c>
      <c r="N405" s="33"/>
      <c r="O405" s="33">
        <v>24</v>
      </c>
      <c r="P405" s="33"/>
      <c r="Q405" s="33"/>
      <c r="R405" s="33"/>
      <c r="S405" s="34" t="str">
        <f t="shared" si="84"/>
        <v>2</v>
      </c>
      <c r="T405" s="35">
        <f t="shared" si="85"/>
        <v>24</v>
      </c>
      <c r="U405" s="36">
        <f>INDEX([1]ราคาที่ดิน!$B:$G,MATCH($C405,[1]ราคาที่ดิน!$A:$A,0),MATCH($B405,[1]ราคาที่ดิน!$B$1:$G$1,0))</f>
        <v>110</v>
      </c>
      <c r="V405" s="37">
        <f t="shared" si="94"/>
        <v>2640</v>
      </c>
      <c r="W405" s="31">
        <v>3</v>
      </c>
      <c r="X405" s="31">
        <v>126</v>
      </c>
      <c r="Y405" s="31" t="s">
        <v>66</v>
      </c>
      <c r="Z405" s="31" t="s">
        <v>358</v>
      </c>
      <c r="AA405" s="31"/>
      <c r="AB405" s="32" t="s">
        <v>359</v>
      </c>
      <c r="AC405" s="38">
        <v>2</v>
      </c>
      <c r="AD405" s="39" t="s">
        <v>77</v>
      </c>
      <c r="AE405" s="39" t="s">
        <v>76</v>
      </c>
      <c r="AF405" s="40" t="str">
        <f t="shared" si="86"/>
        <v>1</v>
      </c>
      <c r="AG405" s="41">
        <f t="shared" si="87"/>
        <v>45.5</v>
      </c>
      <c r="AH405" s="42">
        <v>45.5</v>
      </c>
      <c r="AI405" s="42"/>
      <c r="AJ405" s="42"/>
      <c r="AK405" s="42"/>
      <c r="AL405" s="31">
        <v>30</v>
      </c>
      <c r="AM405" s="43" t="str">
        <f t="shared" si="88"/>
        <v>100</v>
      </c>
      <c r="AN405" s="44">
        <f>INDEX([1]ราคาสิ่งปลูกสร้าง!$D$6:$CC$47,MATCH($AD405,[1]ราคาสิ่งปลูกสร้าง!$B$6:$B$45,0),MATCH($C$7,[1]ราคาสิ่งปลูกสร้าง!$D$5:$CC$5,0))</f>
        <v>2050</v>
      </c>
      <c r="AO405" s="44">
        <f t="shared" si="89"/>
        <v>93275</v>
      </c>
      <c r="AP405" s="45">
        <f t="shared" si="90"/>
        <v>30</v>
      </c>
      <c r="AQ405" s="40">
        <f>IF(AP405=0,0,INDEX([1]ค่าเสื่อมสิ่งปลูกสร้าง!$A$5:$D$105,MATCH($AP405,[1]ค่าเสื่อมสิ่งปลูกสร้าง!$A$5:$A$105,0),MATCH(AE405,[1]ค่าเสื่อมสิ่งปลูกสร้าง!$A$3:$D$3)))</f>
        <v>93</v>
      </c>
      <c r="AR405" s="44">
        <f t="shared" si="95"/>
        <v>6529.2500000000009</v>
      </c>
      <c r="AS405" s="44">
        <f t="shared" si="96"/>
        <v>9169.25</v>
      </c>
      <c r="AT405" s="44">
        <f t="shared" si="97"/>
        <v>9169.25</v>
      </c>
      <c r="AU405" s="46">
        <v>0</v>
      </c>
      <c r="AV405" s="44">
        <f t="shared" si="91"/>
        <v>9169.25</v>
      </c>
      <c r="AW405" s="47" t="str">
        <f t="shared" si="92"/>
        <v>0.01</v>
      </c>
      <c r="AX405" s="48">
        <v>1</v>
      </c>
      <c r="AY405" s="48"/>
      <c r="AZ405" s="49">
        <v>0</v>
      </c>
      <c r="BA405" s="48"/>
      <c r="BB405" s="48"/>
      <c r="BC405" s="44">
        <f t="shared" si="93"/>
        <v>0</v>
      </c>
      <c r="BD405" s="50">
        <v>1</v>
      </c>
      <c r="BE405" s="51">
        <f>IF(AX405=1,0,IF(AY405=1,0,IF(BC405&gt;#REF!,#REF!,IF(OR(AZ405&gt;0,BD405&gt;0),BC405+([1]สูตร2!H393*(100%-AZ405)-BC405)*BD405,[1]สูตร2!H393*(100%-AZ405)))))</f>
        <v>0</v>
      </c>
      <c r="BF405" s="31"/>
    </row>
    <row r="406" spans="1:58" s="5" customFormat="1" ht="24" customHeight="1" x14ac:dyDescent="0.2">
      <c r="A406" s="31"/>
      <c r="B406" s="31" t="s">
        <v>65</v>
      </c>
      <c r="C406" s="31">
        <v>6820</v>
      </c>
      <c r="D406" s="31" t="s">
        <v>66</v>
      </c>
      <c r="E406" s="31" t="s">
        <v>358</v>
      </c>
      <c r="F406" s="31"/>
      <c r="G406" s="32" t="s">
        <v>359</v>
      </c>
      <c r="H406" s="31">
        <v>167</v>
      </c>
      <c r="I406" s="31">
        <v>-1662</v>
      </c>
      <c r="J406" s="31" t="s">
        <v>80</v>
      </c>
      <c r="K406" s="31">
        <v>0</v>
      </c>
      <c r="L406" s="31">
        <v>2</v>
      </c>
      <c r="M406" s="31">
        <v>93</v>
      </c>
      <c r="N406" s="33"/>
      <c r="O406" s="33">
        <v>293</v>
      </c>
      <c r="P406" s="33"/>
      <c r="Q406" s="33"/>
      <c r="R406" s="33"/>
      <c r="S406" s="34" t="str">
        <f t="shared" si="84"/>
        <v>2</v>
      </c>
      <c r="T406" s="35">
        <f t="shared" si="85"/>
        <v>293</v>
      </c>
      <c r="U406" s="36">
        <f>INDEX([1]ราคาที่ดิน!$B:$G,MATCH($C406,[1]ราคาที่ดิน!$A:$A,0),MATCH($B406,[1]ราคาที่ดิน!$B$1:$G$1,0))</f>
        <v>110</v>
      </c>
      <c r="V406" s="37">
        <f t="shared" si="94"/>
        <v>32230</v>
      </c>
      <c r="W406" s="31"/>
      <c r="X406" s="31"/>
      <c r="Y406" s="31"/>
      <c r="Z406" s="31"/>
      <c r="AA406" s="31"/>
      <c r="AB406" s="32"/>
      <c r="AC406" s="38"/>
      <c r="AD406" s="39"/>
      <c r="AE406" s="39"/>
      <c r="AF406" s="40" t="str">
        <f t="shared" si="86"/>
        <v/>
      </c>
      <c r="AG406" s="41" t="str">
        <f t="shared" si="87"/>
        <v/>
      </c>
      <c r="AH406" s="42"/>
      <c r="AI406" s="42"/>
      <c r="AJ406" s="42"/>
      <c r="AK406" s="42"/>
      <c r="AL406" s="31"/>
      <c r="AM406" s="43" t="str">
        <f t="shared" si="88"/>
        <v>100</v>
      </c>
      <c r="AN406" s="44">
        <f>INDEX([1]ราคาสิ่งปลูกสร้าง!$D$6:$CC$47,MATCH($AD406,[1]ราคาสิ่งปลูกสร้าง!$B$6:$B$45,0),MATCH($C$7,[1]ราคาสิ่งปลูกสร้าง!$D$5:$CC$5,0))</f>
        <v>0</v>
      </c>
      <c r="AO406" s="44">
        <f t="shared" si="89"/>
        <v>0</v>
      </c>
      <c r="AP406" s="45">
        <f t="shared" si="90"/>
        <v>0</v>
      </c>
      <c r="AQ406" s="40">
        <f>IF(AP406=0,0,INDEX([1]ค่าเสื่อมสิ่งปลูกสร้าง!$A$5:$D$105,MATCH($AP406,[1]ค่าเสื่อมสิ่งปลูกสร้าง!$A$5:$A$105,0),MATCH(AE406,[1]ค่าเสื่อมสิ่งปลูกสร้าง!$A$3:$D$3)))</f>
        <v>0</v>
      </c>
      <c r="AR406" s="44">
        <f t="shared" si="95"/>
        <v>0</v>
      </c>
      <c r="AS406" s="44">
        <f t="shared" si="96"/>
        <v>32230</v>
      </c>
      <c r="AT406" s="44">
        <f t="shared" si="97"/>
        <v>32230</v>
      </c>
      <c r="AU406" s="46">
        <v>0</v>
      </c>
      <c r="AV406" s="44">
        <f t="shared" si="91"/>
        <v>32230</v>
      </c>
      <c r="AW406" s="47" t="str">
        <f t="shared" si="92"/>
        <v>0.02</v>
      </c>
      <c r="AX406" s="48">
        <v>1</v>
      </c>
      <c r="AY406" s="48"/>
      <c r="AZ406" s="49">
        <v>0</v>
      </c>
      <c r="BA406" s="48"/>
      <c r="BB406" s="48"/>
      <c r="BC406" s="44">
        <f t="shared" si="93"/>
        <v>0</v>
      </c>
      <c r="BD406" s="50">
        <v>1</v>
      </c>
      <c r="BE406" s="51">
        <f>IF(AX406=1,0,IF(AY406=1,0,IF(BC406&gt;#REF!,#REF!,IF(OR(AZ406&gt;0,BD406&gt;0),BC406+([1]สูตร2!H394*(100%-AZ406)-BC406)*BD406,[1]สูตร2!H394*(100%-AZ406)))))</f>
        <v>0</v>
      </c>
      <c r="BF406" s="31"/>
    </row>
    <row r="407" spans="1:58" s="5" customFormat="1" ht="24" customHeight="1" x14ac:dyDescent="0.2">
      <c r="A407" s="31"/>
      <c r="B407" s="31" t="s">
        <v>65</v>
      </c>
      <c r="C407" s="31">
        <v>6884</v>
      </c>
      <c r="D407" s="31" t="s">
        <v>66</v>
      </c>
      <c r="E407" s="31" t="s">
        <v>358</v>
      </c>
      <c r="F407" s="31"/>
      <c r="G407" s="32" t="s">
        <v>359</v>
      </c>
      <c r="H407" s="31">
        <v>168</v>
      </c>
      <c r="I407" s="31">
        <v>-1663</v>
      </c>
      <c r="J407" s="31" t="s">
        <v>80</v>
      </c>
      <c r="K407" s="31">
        <v>0</v>
      </c>
      <c r="L407" s="31">
        <v>0</v>
      </c>
      <c r="M407" s="31">
        <v>78</v>
      </c>
      <c r="N407" s="33"/>
      <c r="O407" s="33">
        <v>78</v>
      </c>
      <c r="P407" s="33"/>
      <c r="Q407" s="33"/>
      <c r="R407" s="33"/>
      <c r="S407" s="34" t="str">
        <f t="shared" si="84"/>
        <v>2</v>
      </c>
      <c r="T407" s="35">
        <f t="shared" si="85"/>
        <v>78</v>
      </c>
      <c r="U407" s="36">
        <f>INDEX([1]ราคาที่ดิน!$B:$G,MATCH($C407,[1]ราคาที่ดิน!$A:$A,0),MATCH($B407,[1]ราคาที่ดิน!$B$1:$G$1,0))</f>
        <v>110</v>
      </c>
      <c r="V407" s="37">
        <f t="shared" si="94"/>
        <v>8580</v>
      </c>
      <c r="W407" s="31"/>
      <c r="X407" s="31"/>
      <c r="Y407" s="31"/>
      <c r="Z407" s="31"/>
      <c r="AA407" s="31"/>
      <c r="AB407" s="32"/>
      <c r="AC407" s="38">
        <v>1</v>
      </c>
      <c r="AD407" s="39"/>
      <c r="AE407" s="39"/>
      <c r="AF407" s="40" t="str">
        <f t="shared" si="86"/>
        <v/>
      </c>
      <c r="AG407" s="41" t="str">
        <f t="shared" si="87"/>
        <v/>
      </c>
      <c r="AH407" s="42"/>
      <c r="AI407" s="42"/>
      <c r="AJ407" s="42"/>
      <c r="AK407" s="42"/>
      <c r="AL407" s="31"/>
      <c r="AM407" s="43" t="str">
        <f t="shared" si="88"/>
        <v>100</v>
      </c>
      <c r="AN407" s="44">
        <f>INDEX([1]ราคาสิ่งปลูกสร้าง!$D$6:$CC$47,MATCH($AD407,[1]ราคาสิ่งปลูกสร้าง!$B$6:$B$45,0),MATCH($C$7,[1]ราคาสิ่งปลูกสร้าง!$D$5:$CC$5,0))</f>
        <v>0</v>
      </c>
      <c r="AO407" s="44">
        <f t="shared" si="89"/>
        <v>0</v>
      </c>
      <c r="AP407" s="45">
        <f t="shared" si="90"/>
        <v>0</v>
      </c>
      <c r="AQ407" s="40">
        <f>IF(AP407=0,0,INDEX([1]ค่าเสื่อมสิ่งปลูกสร้าง!$A$5:$D$105,MATCH($AP407,[1]ค่าเสื่อมสิ่งปลูกสร้าง!$A$5:$A$105,0),MATCH(AE407,[1]ค่าเสื่อมสิ่งปลูกสร้าง!$A$3:$D$3)))</f>
        <v>0</v>
      </c>
      <c r="AR407" s="44">
        <f t="shared" si="95"/>
        <v>0</v>
      </c>
      <c r="AS407" s="44">
        <f t="shared" si="96"/>
        <v>8580</v>
      </c>
      <c r="AT407" s="44">
        <f t="shared" si="97"/>
        <v>8580</v>
      </c>
      <c r="AU407" s="46">
        <v>0</v>
      </c>
      <c r="AV407" s="44">
        <f t="shared" si="91"/>
        <v>8580</v>
      </c>
      <c r="AW407" s="47" t="str">
        <f t="shared" si="92"/>
        <v>0.03</v>
      </c>
      <c r="AX407" s="48">
        <v>1</v>
      </c>
      <c r="AY407" s="48"/>
      <c r="AZ407" s="49">
        <v>0</v>
      </c>
      <c r="BA407" s="48"/>
      <c r="BB407" s="48"/>
      <c r="BC407" s="44">
        <f t="shared" si="93"/>
        <v>0</v>
      </c>
      <c r="BD407" s="50">
        <v>1</v>
      </c>
      <c r="BE407" s="51">
        <f>IF(AX407=1,0,IF(AY407=1,0,IF(BC407&gt;#REF!,#REF!,IF(OR(AZ407&gt;0,BD407&gt;0),BC407+([1]สูตร2!H395*(100%-AZ407)-BC407)*BD407,[1]สูตร2!H395*(100%-AZ407)))))</f>
        <v>0</v>
      </c>
      <c r="BF407" s="31"/>
    </row>
    <row r="408" spans="1:58" s="5" customFormat="1" ht="24" customHeight="1" x14ac:dyDescent="0.2">
      <c r="A408" s="31"/>
      <c r="B408" s="31" t="s">
        <v>65</v>
      </c>
      <c r="C408" s="31">
        <v>6563</v>
      </c>
      <c r="D408" s="31" t="s">
        <v>66</v>
      </c>
      <c r="E408" s="31" t="s">
        <v>358</v>
      </c>
      <c r="F408" s="31"/>
      <c r="G408" s="32" t="s">
        <v>359</v>
      </c>
      <c r="H408" s="31">
        <v>188</v>
      </c>
      <c r="I408" s="31">
        <v>-965</v>
      </c>
      <c r="J408" s="31" t="s">
        <v>80</v>
      </c>
      <c r="K408" s="31">
        <v>20</v>
      </c>
      <c r="L408" s="31">
        <v>0</v>
      </c>
      <c r="M408" s="31">
        <v>32</v>
      </c>
      <c r="N408" s="33">
        <v>8032</v>
      </c>
      <c r="O408" s="33"/>
      <c r="P408" s="33"/>
      <c r="Q408" s="33"/>
      <c r="R408" s="33"/>
      <c r="S408" s="34" t="str">
        <f t="shared" si="84"/>
        <v>1</v>
      </c>
      <c r="T408" s="35">
        <f t="shared" si="85"/>
        <v>8032</v>
      </c>
      <c r="U408" s="36">
        <f>INDEX([1]ราคาที่ดิน!$B:$G,MATCH($C408,[1]ราคาที่ดิน!$A:$A,0),MATCH($B408,[1]ราคาที่ดิน!$B$1:$G$1,0))</f>
        <v>130</v>
      </c>
      <c r="V408" s="37">
        <f t="shared" si="94"/>
        <v>1044160</v>
      </c>
      <c r="W408" s="31"/>
      <c r="X408" s="31"/>
      <c r="Y408" s="31"/>
      <c r="Z408" s="31"/>
      <c r="AA408" s="31"/>
      <c r="AB408" s="32"/>
      <c r="AC408" s="38">
        <v>1</v>
      </c>
      <c r="AD408" s="39"/>
      <c r="AE408" s="39"/>
      <c r="AF408" s="40" t="str">
        <f t="shared" si="86"/>
        <v/>
      </c>
      <c r="AG408" s="41" t="str">
        <f t="shared" si="87"/>
        <v/>
      </c>
      <c r="AH408" s="42"/>
      <c r="AI408" s="42"/>
      <c r="AJ408" s="42"/>
      <c r="AK408" s="42"/>
      <c r="AL408" s="31"/>
      <c r="AM408" s="43" t="str">
        <f t="shared" si="88"/>
        <v>100</v>
      </c>
      <c r="AN408" s="44">
        <f>INDEX([1]ราคาสิ่งปลูกสร้าง!$D$6:$CC$47,MATCH($AD408,[1]ราคาสิ่งปลูกสร้าง!$B$6:$B$45,0),MATCH($C$7,[1]ราคาสิ่งปลูกสร้าง!$D$5:$CC$5,0))</f>
        <v>0</v>
      </c>
      <c r="AO408" s="44">
        <f t="shared" si="89"/>
        <v>0</v>
      </c>
      <c r="AP408" s="45">
        <f t="shared" si="90"/>
        <v>0</v>
      </c>
      <c r="AQ408" s="40">
        <f>IF(AP408=0,0,INDEX([1]ค่าเสื่อมสิ่งปลูกสร้าง!$A$5:$D$105,MATCH($AP408,[1]ค่าเสื่อมสิ่งปลูกสร้าง!$A$5:$A$105,0),MATCH(AE408,[1]ค่าเสื่อมสิ่งปลูกสร้าง!$A$3:$D$3)))</f>
        <v>0</v>
      </c>
      <c r="AR408" s="44">
        <f t="shared" si="95"/>
        <v>0</v>
      </c>
      <c r="AS408" s="44">
        <f t="shared" si="96"/>
        <v>1044160</v>
      </c>
      <c r="AT408" s="44">
        <f t="shared" si="97"/>
        <v>1044160</v>
      </c>
      <c r="AU408" s="46">
        <v>0</v>
      </c>
      <c r="AV408" s="44">
        <f t="shared" si="91"/>
        <v>1044160</v>
      </c>
      <c r="AW408" s="47" t="str">
        <f t="shared" si="92"/>
        <v>0.01</v>
      </c>
      <c r="AX408" s="48">
        <v>1</v>
      </c>
      <c r="AY408" s="48"/>
      <c r="AZ408" s="49">
        <v>0</v>
      </c>
      <c r="BA408" s="48"/>
      <c r="BB408" s="48"/>
      <c r="BC408" s="44">
        <f t="shared" si="93"/>
        <v>0</v>
      </c>
      <c r="BD408" s="50">
        <v>1</v>
      </c>
      <c r="BE408" s="51">
        <f>IF(AX408=1,0,IF(AY408=1,0,IF(BC408&gt;#REF!,#REF!,IF(OR(AZ408&gt;0,BD408&gt;0),BC408+([1]สูตร2!H396*(100%-AZ408)-BC408)*BD408,[1]สูตร2!H396*(100%-AZ408)))))</f>
        <v>0</v>
      </c>
      <c r="BF408" s="31"/>
    </row>
    <row r="409" spans="1:58" s="69" customFormat="1" ht="24" customHeight="1" x14ac:dyDescent="0.2">
      <c r="A409" s="60"/>
      <c r="B409" s="60" t="s">
        <v>65</v>
      </c>
      <c r="C409" s="60">
        <v>262</v>
      </c>
      <c r="D409" s="60" t="s">
        <v>66</v>
      </c>
      <c r="E409" s="60" t="s">
        <v>358</v>
      </c>
      <c r="F409" s="60"/>
      <c r="G409" s="61" t="s">
        <v>359</v>
      </c>
      <c r="H409" s="60">
        <v>262</v>
      </c>
      <c r="I409" s="60">
        <v>-1332</v>
      </c>
      <c r="J409" s="60" t="s">
        <v>80</v>
      </c>
      <c r="K409" s="60">
        <v>7</v>
      </c>
      <c r="L409" s="60">
        <v>3</v>
      </c>
      <c r="M409" s="60">
        <v>87</v>
      </c>
      <c r="N409" s="62">
        <v>3187</v>
      </c>
      <c r="O409" s="62"/>
      <c r="P409" s="62"/>
      <c r="Q409" s="62"/>
      <c r="R409" s="62"/>
      <c r="S409" s="34" t="str">
        <f t="shared" si="84"/>
        <v>1</v>
      </c>
      <c r="T409" s="35">
        <f t="shared" si="85"/>
        <v>3187</v>
      </c>
      <c r="U409" s="36">
        <f>INDEX([1]ราคาที่ดิน!$B:$G,MATCH($C409,[1]ราคาที่ดิน!$A:$A,0),MATCH($B409,[1]ราคาที่ดิน!$B$1:$G$1,0))</f>
        <v>50</v>
      </c>
      <c r="V409" s="37">
        <f t="shared" si="94"/>
        <v>159350</v>
      </c>
      <c r="W409" s="60"/>
      <c r="X409" s="60"/>
      <c r="Y409" s="60"/>
      <c r="Z409" s="60"/>
      <c r="AA409" s="60"/>
      <c r="AB409" s="61"/>
      <c r="AC409" s="63">
        <v>1</v>
      </c>
      <c r="AD409" s="64"/>
      <c r="AE409" s="64"/>
      <c r="AF409" s="40" t="str">
        <f t="shared" si="86"/>
        <v/>
      </c>
      <c r="AG409" s="41" t="str">
        <f t="shared" si="87"/>
        <v/>
      </c>
      <c r="AH409" s="65"/>
      <c r="AI409" s="65"/>
      <c r="AJ409" s="65"/>
      <c r="AK409" s="65"/>
      <c r="AL409" s="60"/>
      <c r="AM409" s="43" t="str">
        <f t="shared" si="88"/>
        <v>100</v>
      </c>
      <c r="AN409" s="44">
        <f>INDEX([1]ราคาสิ่งปลูกสร้าง!$D$6:$CC$47,MATCH($AD409,[1]ราคาสิ่งปลูกสร้าง!$B$6:$B$45,0),MATCH($C$7,[1]ราคาสิ่งปลูกสร้าง!$D$5:$CC$5,0))</f>
        <v>0</v>
      </c>
      <c r="AO409" s="44">
        <f t="shared" si="89"/>
        <v>0</v>
      </c>
      <c r="AP409" s="45">
        <f t="shared" si="90"/>
        <v>0</v>
      </c>
      <c r="AQ409" s="40">
        <f>IF(AP409=0,0,INDEX([1]ค่าเสื่อมสิ่งปลูกสร้าง!$A$5:$D$105,MATCH($AP409,[1]ค่าเสื่อมสิ่งปลูกสร้าง!$A$5:$A$105,0),MATCH(AE409,[1]ค่าเสื่อมสิ่งปลูกสร้าง!$A$3:$D$3)))</f>
        <v>0</v>
      </c>
      <c r="AR409" s="44">
        <f t="shared" si="95"/>
        <v>0</v>
      </c>
      <c r="AS409" s="44">
        <f t="shared" si="96"/>
        <v>159350</v>
      </c>
      <c r="AT409" s="44">
        <f t="shared" si="97"/>
        <v>159350</v>
      </c>
      <c r="AU409" s="46">
        <v>0</v>
      </c>
      <c r="AV409" s="44">
        <f t="shared" si="91"/>
        <v>159350</v>
      </c>
      <c r="AW409" s="47" t="str">
        <f t="shared" si="92"/>
        <v>0.01</v>
      </c>
      <c r="AX409" s="66">
        <v>1</v>
      </c>
      <c r="AY409" s="66"/>
      <c r="AZ409" s="67">
        <v>0</v>
      </c>
      <c r="BA409" s="66"/>
      <c r="BB409" s="66"/>
      <c r="BC409" s="44">
        <f t="shared" si="93"/>
        <v>0</v>
      </c>
      <c r="BD409" s="68">
        <v>1</v>
      </c>
      <c r="BE409" s="51">
        <f>IF(AX409=1,0,IF(AY409=1,0,IF(BC409&gt;#REF!,#REF!,IF(OR(AZ409&gt;0,BD409&gt;0),BC409+([1]สูตร2!H397*(100%-AZ409)-BC409)*BD409,[1]สูตร2!H397*(100%-AZ409)))))</f>
        <v>0</v>
      </c>
      <c r="BF409" s="60"/>
    </row>
    <row r="410" spans="1:58" s="5" customFormat="1" ht="24" customHeight="1" x14ac:dyDescent="0.2">
      <c r="A410" s="31">
        <v>148</v>
      </c>
      <c r="B410" s="31" t="s">
        <v>65</v>
      </c>
      <c r="C410" s="31">
        <v>7719</v>
      </c>
      <c r="D410" s="31" t="s">
        <v>71</v>
      </c>
      <c r="E410" s="31" t="s">
        <v>360</v>
      </c>
      <c r="F410" s="31"/>
      <c r="G410" s="32" t="s">
        <v>361</v>
      </c>
      <c r="H410" s="31">
        <v>386</v>
      </c>
      <c r="I410" s="31">
        <v>1673</v>
      </c>
      <c r="J410" s="31" t="s">
        <v>80</v>
      </c>
      <c r="K410" s="31">
        <v>11</v>
      </c>
      <c r="L410" s="31">
        <v>1</v>
      </c>
      <c r="M410" s="31">
        <v>91</v>
      </c>
      <c r="N410" s="33">
        <v>4591</v>
      </c>
      <c r="O410" s="33"/>
      <c r="P410" s="33"/>
      <c r="Q410" s="33"/>
      <c r="R410" s="33"/>
      <c r="S410" s="34" t="str">
        <f t="shared" si="84"/>
        <v>1</v>
      </c>
      <c r="T410" s="35">
        <f t="shared" si="85"/>
        <v>4591</v>
      </c>
      <c r="U410" s="36">
        <f>INDEX([1]ราคาที่ดิน!$B:$G,MATCH($C410,[1]ราคาที่ดิน!$A:$A,0),MATCH($B410,[1]ราคาที่ดิน!$B$1:$G$1,0))</f>
        <v>200</v>
      </c>
      <c r="V410" s="37">
        <f t="shared" si="94"/>
        <v>918200</v>
      </c>
      <c r="W410" s="31"/>
      <c r="X410" s="31"/>
      <c r="Y410" s="31"/>
      <c r="Z410" s="31"/>
      <c r="AA410" s="31"/>
      <c r="AB410" s="32"/>
      <c r="AC410" s="38"/>
      <c r="AD410" s="39"/>
      <c r="AE410" s="39"/>
      <c r="AF410" s="40" t="str">
        <f t="shared" si="86"/>
        <v/>
      </c>
      <c r="AG410" s="41" t="str">
        <f t="shared" si="87"/>
        <v/>
      </c>
      <c r="AH410" s="42"/>
      <c r="AI410" s="42"/>
      <c r="AJ410" s="42"/>
      <c r="AK410" s="42"/>
      <c r="AL410" s="31"/>
      <c r="AM410" s="43" t="str">
        <f t="shared" si="88"/>
        <v>100</v>
      </c>
      <c r="AN410" s="44">
        <f>INDEX([1]ราคาสิ่งปลูกสร้าง!$D$6:$CC$47,MATCH($AD410,[1]ราคาสิ่งปลูกสร้าง!$B$6:$B$45,0),MATCH($C$7,[1]ราคาสิ่งปลูกสร้าง!$D$5:$CC$5,0))</f>
        <v>0</v>
      </c>
      <c r="AO410" s="44">
        <f t="shared" si="89"/>
        <v>0</v>
      </c>
      <c r="AP410" s="45">
        <f t="shared" si="90"/>
        <v>0</v>
      </c>
      <c r="AQ410" s="40">
        <f>IF(AP410=0,0,INDEX([1]ค่าเสื่อมสิ่งปลูกสร้าง!$A$5:$D$105,MATCH($AP410,[1]ค่าเสื่อมสิ่งปลูกสร้าง!$A$5:$A$105,0),MATCH(AE410,[1]ค่าเสื่อมสิ่งปลูกสร้าง!$A$3:$D$3)))</f>
        <v>0</v>
      </c>
      <c r="AR410" s="44">
        <f t="shared" si="95"/>
        <v>0</v>
      </c>
      <c r="AS410" s="44">
        <f t="shared" si="96"/>
        <v>918200</v>
      </c>
      <c r="AT410" s="44">
        <f t="shared" si="97"/>
        <v>918200</v>
      </c>
      <c r="AU410" s="46">
        <v>0</v>
      </c>
      <c r="AV410" s="44">
        <f t="shared" si="91"/>
        <v>918200</v>
      </c>
      <c r="AW410" s="47" t="str">
        <f t="shared" si="92"/>
        <v>0.01</v>
      </c>
      <c r="AX410" s="48">
        <v>1</v>
      </c>
      <c r="AY410" s="48"/>
      <c r="AZ410" s="49">
        <v>0</v>
      </c>
      <c r="BA410" s="48"/>
      <c r="BB410" s="48"/>
      <c r="BC410" s="44">
        <f t="shared" si="93"/>
        <v>0</v>
      </c>
      <c r="BD410" s="50">
        <v>1</v>
      </c>
      <c r="BE410" s="51">
        <f>IF(AX410=1,0,IF(AY410=1,0,IF(BC410&gt;#REF!,#REF!,IF(OR(AZ410&gt;0,BD410&gt;0),BC410+([1]สูตร2!H398*(100%-AZ410)-BC410)*BD410,[1]สูตร2!H398*(100%-AZ410)))))</f>
        <v>0</v>
      </c>
      <c r="BF410" s="31"/>
    </row>
    <row r="411" spans="1:58" s="5" customFormat="1" ht="24" customHeight="1" x14ac:dyDescent="0.2">
      <c r="A411" s="31"/>
      <c r="B411" s="31" t="s">
        <v>93</v>
      </c>
      <c r="C411" s="31">
        <v>1</v>
      </c>
      <c r="D411" s="31" t="s">
        <v>71</v>
      </c>
      <c r="E411" s="31" t="s">
        <v>360</v>
      </c>
      <c r="F411" s="31"/>
      <c r="G411" s="32" t="s">
        <v>361</v>
      </c>
      <c r="H411" s="31" t="s">
        <v>104</v>
      </c>
      <c r="I411" s="31" t="s">
        <v>104</v>
      </c>
      <c r="J411" s="31" t="s">
        <v>80</v>
      </c>
      <c r="K411" s="31">
        <v>0</v>
      </c>
      <c r="L411" s="31">
        <v>0</v>
      </c>
      <c r="M411" s="31">
        <v>45</v>
      </c>
      <c r="N411" s="33"/>
      <c r="O411" s="33">
        <v>45</v>
      </c>
      <c r="P411" s="33"/>
      <c r="Q411" s="33"/>
      <c r="R411" s="33"/>
      <c r="S411" s="34" t="str">
        <f t="shared" si="84"/>
        <v>2</v>
      </c>
      <c r="T411" s="35">
        <f t="shared" si="85"/>
        <v>45</v>
      </c>
      <c r="U411" s="36">
        <f>INDEX([1]ราคาที่ดิน!$B:$G,MATCH($C411,[1]ราคาที่ดิน!$A:$A,0),MATCH($B411,[1]ราคาที่ดิน!$B$1:$G$1,0))</f>
        <v>100</v>
      </c>
      <c r="V411" s="37">
        <f t="shared" si="94"/>
        <v>4500</v>
      </c>
      <c r="W411" s="31">
        <v>1</v>
      </c>
      <c r="X411" s="31">
        <v>127</v>
      </c>
      <c r="Y411" s="31" t="s">
        <v>71</v>
      </c>
      <c r="Z411" s="31" t="s">
        <v>360</v>
      </c>
      <c r="AA411" s="31"/>
      <c r="AB411" s="32" t="s">
        <v>361</v>
      </c>
      <c r="AC411" s="38"/>
      <c r="AD411" s="39" t="s">
        <v>73</v>
      </c>
      <c r="AE411" s="39" t="s">
        <v>74</v>
      </c>
      <c r="AF411" s="40" t="str">
        <f t="shared" si="86"/>
        <v>2</v>
      </c>
      <c r="AG411" s="41">
        <f t="shared" si="87"/>
        <v>69</v>
      </c>
      <c r="AH411" s="42"/>
      <c r="AI411" s="42">
        <v>69</v>
      </c>
      <c r="AJ411" s="42"/>
      <c r="AK411" s="42"/>
      <c r="AL411" s="31">
        <v>30</v>
      </c>
      <c r="AM411" s="43" t="str">
        <f t="shared" si="88"/>
        <v>100</v>
      </c>
      <c r="AN411" s="44">
        <f>INDEX([1]ราคาสิ่งปลูกสร้าง!$D$6:$CC$47,MATCH($AD411,[1]ราคาสิ่งปลูกสร้าง!$B$6:$B$45,0),MATCH($C$7,[1]ราคาสิ่งปลูกสร้าง!$D$5:$CC$5,0))</f>
        <v>6500</v>
      </c>
      <c r="AO411" s="44">
        <f t="shared" si="89"/>
        <v>448500</v>
      </c>
      <c r="AP411" s="45">
        <f t="shared" si="90"/>
        <v>30</v>
      </c>
      <c r="AQ411" s="40">
        <f>IF(AP411=0,0,INDEX([1]ค่าเสื่อมสิ่งปลูกสร้าง!$A$5:$D$105,MATCH($AP411,[1]ค่าเสื่อมสิ่งปลูกสร้าง!$A$5:$A$105,0),MATCH(AE411,[1]ค่าเสื่อมสิ่งปลูกสร้าง!$A$3:$D$3)))</f>
        <v>50</v>
      </c>
      <c r="AR411" s="44">
        <f t="shared" si="95"/>
        <v>224250</v>
      </c>
      <c r="AS411" s="44">
        <f t="shared" si="96"/>
        <v>228750</v>
      </c>
      <c r="AT411" s="44">
        <f t="shared" si="97"/>
        <v>228750</v>
      </c>
      <c r="AU411" s="46">
        <v>0</v>
      </c>
      <c r="AV411" s="44">
        <f t="shared" si="91"/>
        <v>228750</v>
      </c>
      <c r="AW411" s="47" t="str">
        <f t="shared" si="92"/>
        <v>0.02</v>
      </c>
      <c r="AX411" s="48">
        <v>1</v>
      </c>
      <c r="AY411" s="48"/>
      <c r="AZ411" s="49">
        <v>0</v>
      </c>
      <c r="BA411" s="48"/>
      <c r="BB411" s="48"/>
      <c r="BC411" s="44">
        <f t="shared" si="93"/>
        <v>0</v>
      </c>
      <c r="BD411" s="50">
        <v>1</v>
      </c>
      <c r="BE411" s="51">
        <f>IF(AX411=1,0,IF(AY411=1,0,IF(BC411&gt;#REF!,#REF!,IF(OR(AZ411&gt;0,BD411&gt;0),BC411+([1]สูตร2!H399*(100%-AZ411)-BC411)*BD411,[1]สูตร2!H399*(100%-AZ411)))))</f>
        <v>0</v>
      </c>
      <c r="BF411" s="31"/>
    </row>
    <row r="412" spans="1:58" s="5" customFormat="1" ht="24" customHeight="1" x14ac:dyDescent="0.2">
      <c r="A412" s="31"/>
      <c r="B412" s="31" t="s">
        <v>93</v>
      </c>
      <c r="C412" s="31">
        <v>1</v>
      </c>
      <c r="D412" s="31" t="s">
        <v>71</v>
      </c>
      <c r="E412" s="31" t="s">
        <v>360</v>
      </c>
      <c r="F412" s="31"/>
      <c r="G412" s="32" t="s">
        <v>361</v>
      </c>
      <c r="H412" s="31" t="s">
        <v>104</v>
      </c>
      <c r="I412" s="31" t="s">
        <v>104</v>
      </c>
      <c r="J412" s="31" t="s">
        <v>80</v>
      </c>
      <c r="K412" s="31">
        <v>0</v>
      </c>
      <c r="L412" s="31">
        <v>0</v>
      </c>
      <c r="M412" s="31">
        <v>40</v>
      </c>
      <c r="N412" s="33"/>
      <c r="O412" s="33">
        <v>40</v>
      </c>
      <c r="P412" s="33"/>
      <c r="Q412" s="33"/>
      <c r="R412" s="33"/>
      <c r="S412" s="34" t="str">
        <f t="shared" si="84"/>
        <v>2</v>
      </c>
      <c r="T412" s="35">
        <f t="shared" si="85"/>
        <v>40</v>
      </c>
      <c r="U412" s="36">
        <f>INDEX([1]ราคาที่ดิน!$B:$G,MATCH($C412,[1]ราคาที่ดิน!$A:$A,0),MATCH($B412,[1]ราคาที่ดิน!$B$1:$G$1,0))</f>
        <v>100</v>
      </c>
      <c r="V412" s="37">
        <f t="shared" si="94"/>
        <v>4000</v>
      </c>
      <c r="W412" s="31">
        <v>2</v>
      </c>
      <c r="X412" s="31">
        <v>127</v>
      </c>
      <c r="Y412" s="31" t="s">
        <v>71</v>
      </c>
      <c r="Z412" s="31" t="s">
        <v>360</v>
      </c>
      <c r="AA412" s="31"/>
      <c r="AB412" s="32" t="s">
        <v>361</v>
      </c>
      <c r="AC412" s="38"/>
      <c r="AD412" s="39" t="s">
        <v>75</v>
      </c>
      <c r="AE412" s="39" t="s">
        <v>76</v>
      </c>
      <c r="AF412" s="40" t="str">
        <f t="shared" si="86"/>
        <v>1</v>
      </c>
      <c r="AG412" s="41">
        <f t="shared" si="87"/>
        <v>12</v>
      </c>
      <c r="AH412" s="42">
        <v>12</v>
      </c>
      <c r="AI412" s="42"/>
      <c r="AJ412" s="42"/>
      <c r="AK412" s="42"/>
      <c r="AL412" s="31">
        <v>30</v>
      </c>
      <c r="AM412" s="43" t="str">
        <f t="shared" si="88"/>
        <v>100</v>
      </c>
      <c r="AN412" s="44">
        <f>INDEX([1]ราคาสิ่งปลูกสร้าง!$D$6:$CC$47,MATCH($AD412,[1]ราคาสิ่งปลูกสร้าง!$B$6:$B$45,0),MATCH($C$7,[1]ราคาสิ่งปลูกสร้าง!$D$5:$CC$5,0))</f>
        <v>5400</v>
      </c>
      <c r="AO412" s="44">
        <f t="shared" si="89"/>
        <v>64800</v>
      </c>
      <c r="AP412" s="45">
        <f t="shared" si="90"/>
        <v>30</v>
      </c>
      <c r="AQ412" s="40">
        <f>IF(AP412=0,0,INDEX([1]ค่าเสื่อมสิ่งปลูกสร้าง!$A$5:$D$105,MATCH($AP412,[1]ค่าเสื่อมสิ่งปลูกสร้าง!$A$5:$A$105,0),MATCH(AE412,[1]ค่าเสื่อมสิ่งปลูกสร้าง!$A$3:$D$3)))</f>
        <v>93</v>
      </c>
      <c r="AR412" s="44">
        <f t="shared" si="95"/>
        <v>4536</v>
      </c>
      <c r="AS412" s="44">
        <f t="shared" si="96"/>
        <v>8536</v>
      </c>
      <c r="AT412" s="44">
        <f t="shared" si="97"/>
        <v>8536</v>
      </c>
      <c r="AU412" s="46">
        <v>0</v>
      </c>
      <c r="AV412" s="44">
        <f t="shared" si="91"/>
        <v>8536</v>
      </c>
      <c r="AW412" s="47" t="str">
        <f t="shared" si="92"/>
        <v>0.01</v>
      </c>
      <c r="AX412" s="48">
        <v>1</v>
      </c>
      <c r="AY412" s="48"/>
      <c r="AZ412" s="49">
        <v>0</v>
      </c>
      <c r="BA412" s="48"/>
      <c r="BB412" s="48"/>
      <c r="BC412" s="44">
        <f t="shared" si="93"/>
        <v>0</v>
      </c>
      <c r="BD412" s="50">
        <v>1</v>
      </c>
      <c r="BE412" s="51">
        <f>IF(AX412=1,0,IF(AY412=1,0,IF(BC412&gt;#REF!,#REF!,IF(OR(AZ412&gt;0,BD412&gt;0),BC412+([1]สูตร2!H400*(100%-AZ412)-BC412)*BD412,[1]สูตร2!H400*(100%-AZ412)))))</f>
        <v>0</v>
      </c>
      <c r="BF412" s="31"/>
    </row>
    <row r="413" spans="1:58" s="5" customFormat="1" ht="24" customHeight="1" x14ac:dyDescent="0.2">
      <c r="A413" s="31">
        <v>149</v>
      </c>
      <c r="B413" s="31" t="s">
        <v>65</v>
      </c>
      <c r="C413" s="31">
        <v>2131</v>
      </c>
      <c r="D413" s="31" t="s">
        <v>66</v>
      </c>
      <c r="E413" s="31" t="s">
        <v>362</v>
      </c>
      <c r="F413" s="31"/>
      <c r="G413" s="32" t="s">
        <v>363</v>
      </c>
      <c r="H413" s="31">
        <v>116</v>
      </c>
      <c r="I413" s="31">
        <v>2299</v>
      </c>
      <c r="J413" s="31" t="s">
        <v>80</v>
      </c>
      <c r="K413" s="31">
        <v>17</v>
      </c>
      <c r="L413" s="31">
        <v>1</v>
      </c>
      <c r="M413" s="31">
        <v>98</v>
      </c>
      <c r="N413" s="33">
        <v>6998</v>
      </c>
      <c r="O413" s="33"/>
      <c r="P413" s="33"/>
      <c r="Q413" s="33"/>
      <c r="R413" s="33"/>
      <c r="S413" s="34" t="str">
        <f t="shared" si="84"/>
        <v>1</v>
      </c>
      <c r="T413" s="35">
        <f t="shared" si="85"/>
        <v>6998</v>
      </c>
      <c r="U413" s="36">
        <f>INDEX([1]ราคาที่ดิน!$B:$G,MATCH($C413,[1]ราคาที่ดิน!$A:$A,0),MATCH($B413,[1]ราคาที่ดิน!$B$1:$G$1,0))</f>
        <v>200</v>
      </c>
      <c r="V413" s="37">
        <f t="shared" si="94"/>
        <v>1399600</v>
      </c>
      <c r="W413" s="31"/>
      <c r="X413" s="31"/>
      <c r="Y413" s="31"/>
      <c r="Z413" s="31"/>
      <c r="AA413" s="31"/>
      <c r="AB413" s="32"/>
      <c r="AC413" s="38"/>
      <c r="AD413" s="39"/>
      <c r="AE413" s="39"/>
      <c r="AF413" s="40" t="str">
        <f t="shared" si="86"/>
        <v/>
      </c>
      <c r="AG413" s="41" t="str">
        <f t="shared" si="87"/>
        <v/>
      </c>
      <c r="AH413" s="42"/>
      <c r="AI413" s="42"/>
      <c r="AJ413" s="42"/>
      <c r="AK413" s="42"/>
      <c r="AL413" s="31"/>
      <c r="AM413" s="43" t="str">
        <f t="shared" si="88"/>
        <v>100</v>
      </c>
      <c r="AN413" s="44">
        <f>INDEX([1]ราคาสิ่งปลูกสร้าง!$D$6:$CC$47,MATCH($AD413,[1]ราคาสิ่งปลูกสร้าง!$B$6:$B$45,0),MATCH($C$7,[1]ราคาสิ่งปลูกสร้าง!$D$5:$CC$5,0))</f>
        <v>0</v>
      </c>
      <c r="AO413" s="44">
        <f t="shared" si="89"/>
        <v>0</v>
      </c>
      <c r="AP413" s="45">
        <f t="shared" si="90"/>
        <v>0</v>
      </c>
      <c r="AQ413" s="40">
        <f>IF(AP413=0,0,INDEX([1]ค่าเสื่อมสิ่งปลูกสร้าง!$A$5:$D$105,MATCH($AP413,[1]ค่าเสื่อมสิ่งปลูกสร้าง!$A$5:$A$105,0),MATCH(AE413,[1]ค่าเสื่อมสิ่งปลูกสร้าง!$A$3:$D$3)))</f>
        <v>0</v>
      </c>
      <c r="AR413" s="44">
        <f t="shared" si="95"/>
        <v>0</v>
      </c>
      <c r="AS413" s="44">
        <f t="shared" si="96"/>
        <v>1399600</v>
      </c>
      <c r="AT413" s="44">
        <f t="shared" si="97"/>
        <v>1399600</v>
      </c>
      <c r="AU413" s="46">
        <v>0</v>
      </c>
      <c r="AV413" s="44">
        <f t="shared" si="91"/>
        <v>1399600</v>
      </c>
      <c r="AW413" s="47" t="str">
        <f t="shared" si="92"/>
        <v>0.01</v>
      </c>
      <c r="AX413" s="48">
        <v>1</v>
      </c>
      <c r="AY413" s="48"/>
      <c r="AZ413" s="49">
        <v>0</v>
      </c>
      <c r="BA413" s="48"/>
      <c r="BB413" s="48"/>
      <c r="BC413" s="44">
        <f t="shared" si="93"/>
        <v>0</v>
      </c>
      <c r="BD413" s="50">
        <v>1</v>
      </c>
      <c r="BE413" s="51">
        <f>IF(AX413=1,0,IF(AY413=1,0,IF(BC413&gt;#REF!,#REF!,IF(OR(AZ413&gt;0,BD413&gt;0),BC413+([1]สูตร2!H401*(100%-AZ413)-BC413)*BD413,[1]สูตร2!H401*(100%-AZ413)))))</f>
        <v>0</v>
      </c>
      <c r="BF413" s="31"/>
    </row>
    <row r="414" spans="1:58" s="5" customFormat="1" ht="24" customHeight="1" x14ac:dyDescent="0.2">
      <c r="A414" s="31"/>
      <c r="B414" s="31" t="s">
        <v>93</v>
      </c>
      <c r="C414" s="31">
        <v>1</v>
      </c>
      <c r="D414" s="31" t="s">
        <v>66</v>
      </c>
      <c r="E414" s="31" t="s">
        <v>362</v>
      </c>
      <c r="F414" s="31"/>
      <c r="G414" s="32" t="s">
        <v>363</v>
      </c>
      <c r="H414" s="31" t="s">
        <v>104</v>
      </c>
      <c r="I414" s="31" t="s">
        <v>104</v>
      </c>
      <c r="J414" s="31" t="s">
        <v>80</v>
      </c>
      <c r="K414" s="31">
        <v>0</v>
      </c>
      <c r="L414" s="31">
        <v>0</v>
      </c>
      <c r="M414" s="31">
        <v>50</v>
      </c>
      <c r="N414" s="33"/>
      <c r="O414" s="33">
        <v>50</v>
      </c>
      <c r="P414" s="33"/>
      <c r="Q414" s="33"/>
      <c r="R414" s="33"/>
      <c r="S414" s="34" t="str">
        <f t="shared" si="84"/>
        <v>2</v>
      </c>
      <c r="T414" s="35">
        <f t="shared" si="85"/>
        <v>50</v>
      </c>
      <c r="U414" s="36">
        <f>INDEX([1]ราคาที่ดิน!$B:$G,MATCH($C414,[1]ราคาที่ดิน!$A:$A,0),MATCH($B414,[1]ราคาที่ดิน!$B$1:$G$1,0))</f>
        <v>100</v>
      </c>
      <c r="V414" s="37">
        <f t="shared" si="94"/>
        <v>5000</v>
      </c>
      <c r="W414" s="31">
        <v>1</v>
      </c>
      <c r="X414" s="31">
        <v>128</v>
      </c>
      <c r="Y414" s="31" t="s">
        <v>71</v>
      </c>
      <c r="Z414" s="31" t="s">
        <v>364</v>
      </c>
      <c r="AA414" s="31"/>
      <c r="AB414" s="32" t="s">
        <v>363</v>
      </c>
      <c r="AC414" s="38"/>
      <c r="AD414" s="39" t="s">
        <v>73</v>
      </c>
      <c r="AE414" s="39" t="s">
        <v>74</v>
      </c>
      <c r="AF414" s="40" t="str">
        <f t="shared" si="86"/>
        <v>2</v>
      </c>
      <c r="AG414" s="41">
        <f t="shared" si="87"/>
        <v>70</v>
      </c>
      <c r="AH414" s="42"/>
      <c r="AI414" s="42">
        <v>70</v>
      </c>
      <c r="AJ414" s="42"/>
      <c r="AK414" s="42"/>
      <c r="AL414" s="31">
        <v>32</v>
      </c>
      <c r="AM414" s="43" t="str">
        <f t="shared" si="88"/>
        <v>100</v>
      </c>
      <c r="AN414" s="44">
        <f>INDEX([1]ราคาสิ่งปลูกสร้าง!$D$6:$CC$47,MATCH($AD414,[1]ราคาสิ่งปลูกสร้าง!$B$6:$B$45,0),MATCH($C$7,[1]ราคาสิ่งปลูกสร้าง!$D$5:$CC$5,0))</f>
        <v>6500</v>
      </c>
      <c r="AO414" s="44">
        <f t="shared" si="89"/>
        <v>455000</v>
      </c>
      <c r="AP414" s="45">
        <f t="shared" si="90"/>
        <v>32</v>
      </c>
      <c r="AQ414" s="40">
        <f>IF(AP414=0,0,INDEX([1]ค่าเสื่อมสิ่งปลูกสร้าง!$A$5:$D$105,MATCH($AP414,[1]ค่าเสื่อมสิ่งปลูกสร้าง!$A$5:$A$105,0),MATCH(AE414,[1]ค่าเสื่อมสิ่งปลูกสร้าง!$A$3:$D$3)))</f>
        <v>54</v>
      </c>
      <c r="AR414" s="44">
        <f t="shared" si="95"/>
        <v>209300</v>
      </c>
      <c r="AS414" s="44">
        <f t="shared" si="96"/>
        <v>214300</v>
      </c>
      <c r="AT414" s="44">
        <f t="shared" si="97"/>
        <v>214300</v>
      </c>
      <c r="AU414" s="46">
        <v>0</v>
      </c>
      <c r="AV414" s="44">
        <f t="shared" si="91"/>
        <v>214300</v>
      </c>
      <c r="AW414" s="47" t="str">
        <f t="shared" si="92"/>
        <v>0.02</v>
      </c>
      <c r="AX414" s="48">
        <v>1</v>
      </c>
      <c r="AY414" s="48"/>
      <c r="AZ414" s="49">
        <v>0</v>
      </c>
      <c r="BA414" s="48"/>
      <c r="BB414" s="48"/>
      <c r="BC414" s="44">
        <f t="shared" si="93"/>
        <v>0</v>
      </c>
      <c r="BD414" s="50">
        <v>1</v>
      </c>
      <c r="BE414" s="51">
        <f>IF(AX414=1,0,IF(AY414=1,0,IF(BC414&gt;#REF!,#REF!,IF(OR(AZ414&gt;0,BD414&gt;0),BC414+([1]สูตร2!H402*(100%-AZ414)-BC414)*BD414,[1]สูตร2!H402*(100%-AZ414)))))</f>
        <v>0</v>
      </c>
      <c r="BF414" s="31"/>
    </row>
    <row r="415" spans="1:58" s="5" customFormat="1" ht="24" customHeight="1" x14ac:dyDescent="0.2">
      <c r="A415" s="31"/>
      <c r="B415" s="31" t="s">
        <v>93</v>
      </c>
      <c r="C415" s="31">
        <v>1</v>
      </c>
      <c r="D415" s="31" t="s">
        <v>66</v>
      </c>
      <c r="E415" s="31" t="s">
        <v>362</v>
      </c>
      <c r="F415" s="31"/>
      <c r="G415" s="32" t="s">
        <v>363</v>
      </c>
      <c r="H415" s="31" t="s">
        <v>104</v>
      </c>
      <c r="I415" s="31" t="s">
        <v>104</v>
      </c>
      <c r="J415" s="31" t="s">
        <v>80</v>
      </c>
      <c r="K415" s="31">
        <v>0</v>
      </c>
      <c r="L415" s="31">
        <v>0</v>
      </c>
      <c r="M415" s="31">
        <v>30</v>
      </c>
      <c r="N415" s="33"/>
      <c r="O415" s="33">
        <v>30</v>
      </c>
      <c r="P415" s="33"/>
      <c r="Q415" s="33"/>
      <c r="R415" s="33"/>
      <c r="S415" s="34" t="str">
        <f t="shared" si="84"/>
        <v>2</v>
      </c>
      <c r="T415" s="35">
        <f t="shared" si="85"/>
        <v>30</v>
      </c>
      <c r="U415" s="36">
        <f>INDEX([1]ราคาที่ดิน!$B:$G,MATCH($C415,[1]ราคาที่ดิน!$A:$A,0),MATCH($B415,[1]ราคาที่ดิน!$B$1:$G$1,0))</f>
        <v>100</v>
      </c>
      <c r="V415" s="37">
        <f t="shared" si="94"/>
        <v>3000</v>
      </c>
      <c r="W415" s="31">
        <v>2</v>
      </c>
      <c r="X415" s="31">
        <v>128</v>
      </c>
      <c r="Y415" s="31" t="s">
        <v>71</v>
      </c>
      <c r="Z415" s="31" t="s">
        <v>364</v>
      </c>
      <c r="AA415" s="31"/>
      <c r="AB415" s="32" t="s">
        <v>363</v>
      </c>
      <c r="AC415" s="38">
        <v>1</v>
      </c>
      <c r="AD415" s="39" t="s">
        <v>75</v>
      </c>
      <c r="AE415" s="39" t="s">
        <v>76</v>
      </c>
      <c r="AF415" s="40" t="str">
        <f t="shared" si="86"/>
        <v>1</v>
      </c>
      <c r="AG415" s="41">
        <f t="shared" si="87"/>
        <v>12</v>
      </c>
      <c r="AH415" s="42">
        <v>12</v>
      </c>
      <c r="AI415" s="42"/>
      <c r="AJ415" s="42"/>
      <c r="AK415" s="42"/>
      <c r="AL415" s="31">
        <v>1</v>
      </c>
      <c r="AM415" s="43" t="str">
        <f t="shared" si="88"/>
        <v>100</v>
      </c>
      <c r="AN415" s="44">
        <f>INDEX([1]ราคาสิ่งปลูกสร้าง!$D$6:$CC$47,MATCH($AD415,[1]ราคาสิ่งปลูกสร้าง!$B$6:$B$45,0),MATCH($C$7,[1]ราคาสิ่งปลูกสร้าง!$D$5:$CC$5,0))</f>
        <v>5400</v>
      </c>
      <c r="AO415" s="44">
        <f t="shared" si="89"/>
        <v>64800</v>
      </c>
      <c r="AP415" s="45">
        <f t="shared" si="90"/>
        <v>1</v>
      </c>
      <c r="AQ415" s="40">
        <f>IF(AP415=0,0,INDEX([1]ค่าเสื่อมสิ่งปลูกสร้าง!$A$5:$D$105,MATCH($AP415,[1]ค่าเสื่อมสิ่งปลูกสร้าง!$A$5:$A$105,0),MATCH(AE415,[1]ค่าเสื่อมสิ่งปลูกสร้าง!$A$3:$D$3)))</f>
        <v>3</v>
      </c>
      <c r="AR415" s="44">
        <f t="shared" si="95"/>
        <v>62856</v>
      </c>
      <c r="AS415" s="44">
        <f t="shared" si="96"/>
        <v>65856</v>
      </c>
      <c r="AT415" s="44">
        <f t="shared" si="97"/>
        <v>65856</v>
      </c>
      <c r="AU415" s="46">
        <v>0</v>
      </c>
      <c r="AV415" s="44">
        <f t="shared" si="91"/>
        <v>65856</v>
      </c>
      <c r="AW415" s="47" t="str">
        <f t="shared" si="92"/>
        <v>0.01</v>
      </c>
      <c r="AX415" s="48"/>
      <c r="AY415" s="48"/>
      <c r="AZ415" s="49">
        <v>0</v>
      </c>
      <c r="BA415" s="48"/>
      <c r="BB415" s="48"/>
      <c r="BC415" s="44">
        <f t="shared" si="93"/>
        <v>0</v>
      </c>
      <c r="BD415" s="50">
        <v>1</v>
      </c>
      <c r="BE415" s="51" t="e">
        <f>IF(AX415=1,0,IF(AY415=1,0,IF(BC415&gt;#REF!,#REF!,IF(OR(AZ415&gt;0,BD415&gt;0),BC415+([1]สูตร2!H403*(100%-AZ415)-BC415)*BD415,[1]สูตร2!H403*(100%-AZ415)))))</f>
        <v>#REF!</v>
      </c>
      <c r="BF415" s="31"/>
    </row>
    <row r="416" spans="1:58" s="5" customFormat="1" ht="24" customHeight="1" x14ac:dyDescent="0.2">
      <c r="A416" s="31"/>
      <c r="B416" s="31" t="s">
        <v>93</v>
      </c>
      <c r="C416" s="31">
        <v>1</v>
      </c>
      <c r="D416" s="31" t="s">
        <v>66</v>
      </c>
      <c r="E416" s="31" t="s">
        <v>362</v>
      </c>
      <c r="F416" s="31"/>
      <c r="G416" s="32" t="s">
        <v>363</v>
      </c>
      <c r="H416" s="31" t="s">
        <v>104</v>
      </c>
      <c r="I416" s="31" t="s">
        <v>104</v>
      </c>
      <c r="J416" s="31" t="s">
        <v>80</v>
      </c>
      <c r="K416" s="31">
        <v>0</v>
      </c>
      <c r="L416" s="31">
        <v>0</v>
      </c>
      <c r="M416" s="31">
        <v>20</v>
      </c>
      <c r="N416" s="33"/>
      <c r="O416" s="33">
        <v>20</v>
      </c>
      <c r="P416" s="33"/>
      <c r="Q416" s="33"/>
      <c r="R416" s="33"/>
      <c r="S416" s="34" t="str">
        <f t="shared" si="84"/>
        <v>2</v>
      </c>
      <c r="T416" s="35">
        <f t="shared" si="85"/>
        <v>20</v>
      </c>
      <c r="U416" s="36">
        <f>INDEX([1]ราคาที่ดิน!$B:$G,MATCH($C416,[1]ราคาที่ดิน!$A:$A,0),MATCH($B416,[1]ราคาที่ดิน!$B$1:$G$1,0))</f>
        <v>100</v>
      </c>
      <c r="V416" s="37">
        <f t="shared" si="94"/>
        <v>2000</v>
      </c>
      <c r="W416" s="31">
        <v>3</v>
      </c>
      <c r="X416" s="31">
        <v>128</v>
      </c>
      <c r="Y416" s="31" t="s">
        <v>71</v>
      </c>
      <c r="Z416" s="31" t="s">
        <v>364</v>
      </c>
      <c r="AA416" s="31"/>
      <c r="AB416" s="32" t="s">
        <v>363</v>
      </c>
      <c r="AC416" s="38">
        <v>1</v>
      </c>
      <c r="AD416" s="39" t="s">
        <v>77</v>
      </c>
      <c r="AE416" s="39" t="s">
        <v>76</v>
      </c>
      <c r="AF416" s="40" t="str">
        <f t="shared" si="86"/>
        <v>1</v>
      </c>
      <c r="AG416" s="41">
        <f t="shared" si="87"/>
        <v>12</v>
      </c>
      <c r="AH416" s="42">
        <v>12</v>
      </c>
      <c r="AI416" s="42"/>
      <c r="AJ416" s="42"/>
      <c r="AK416" s="42"/>
      <c r="AL416" s="31">
        <v>1</v>
      </c>
      <c r="AM416" s="43" t="str">
        <f t="shared" si="88"/>
        <v>100</v>
      </c>
      <c r="AN416" s="44">
        <f>INDEX([1]ราคาสิ่งปลูกสร้าง!$D$6:$CC$47,MATCH($AD416,[1]ราคาสิ่งปลูกสร้าง!$B$6:$B$45,0),MATCH($C$7,[1]ราคาสิ่งปลูกสร้าง!$D$5:$CC$5,0))</f>
        <v>2050</v>
      </c>
      <c r="AO416" s="44">
        <f t="shared" si="89"/>
        <v>24600</v>
      </c>
      <c r="AP416" s="45">
        <f t="shared" si="90"/>
        <v>1</v>
      </c>
      <c r="AQ416" s="40">
        <f>IF(AP416=0,0,INDEX([1]ค่าเสื่อมสิ่งปลูกสร้าง!$A$5:$D$105,MATCH($AP416,[1]ค่าเสื่อมสิ่งปลูกสร้าง!$A$5:$A$105,0),MATCH(AE416,[1]ค่าเสื่อมสิ่งปลูกสร้าง!$A$3:$D$3)))</f>
        <v>3</v>
      </c>
      <c r="AR416" s="44">
        <f t="shared" si="95"/>
        <v>23862</v>
      </c>
      <c r="AS416" s="44">
        <f t="shared" si="96"/>
        <v>25862</v>
      </c>
      <c r="AT416" s="44">
        <f t="shared" si="97"/>
        <v>25862</v>
      </c>
      <c r="AU416" s="46">
        <v>0</v>
      </c>
      <c r="AV416" s="44">
        <f t="shared" si="91"/>
        <v>25862</v>
      </c>
      <c r="AW416" s="47" t="str">
        <f t="shared" si="92"/>
        <v>0.01</v>
      </c>
      <c r="AX416" s="48"/>
      <c r="AY416" s="48"/>
      <c r="AZ416" s="49">
        <v>0</v>
      </c>
      <c r="BA416" s="48"/>
      <c r="BB416" s="48"/>
      <c r="BC416" s="44">
        <f t="shared" si="93"/>
        <v>0</v>
      </c>
      <c r="BD416" s="50">
        <v>1</v>
      </c>
      <c r="BE416" s="51" t="e">
        <f>IF(AX416=1,0,IF(AY416=1,0,IF(BC416&gt;#REF!,#REF!,IF(OR(AZ416&gt;0,BD416&gt;0),BC416+([1]สูตร2!H404*(100%-AZ416)-BC416)*BD416,[1]สูตร2!H404*(100%-AZ416)))))</f>
        <v>#REF!</v>
      </c>
      <c r="BF416" s="31"/>
    </row>
    <row r="417" spans="1:58" s="5" customFormat="1" ht="24" customHeight="1" x14ac:dyDescent="0.2">
      <c r="A417" s="31">
        <v>150</v>
      </c>
      <c r="B417" s="31" t="s">
        <v>65</v>
      </c>
      <c r="C417" s="31">
        <v>27246</v>
      </c>
      <c r="D417" s="31" t="s">
        <v>71</v>
      </c>
      <c r="E417" s="31" t="s">
        <v>365</v>
      </c>
      <c r="F417" s="31"/>
      <c r="G417" s="32" t="s">
        <v>366</v>
      </c>
      <c r="H417" s="31">
        <v>253</v>
      </c>
      <c r="I417" s="31">
        <v>-1211</v>
      </c>
      <c r="J417" s="31" t="s">
        <v>80</v>
      </c>
      <c r="K417" s="31">
        <v>13</v>
      </c>
      <c r="L417" s="31">
        <v>0</v>
      </c>
      <c r="M417" s="31">
        <v>29</v>
      </c>
      <c r="N417" s="33">
        <v>5229</v>
      </c>
      <c r="O417" s="33"/>
      <c r="P417" s="33"/>
      <c r="Q417" s="33"/>
      <c r="R417" s="33"/>
      <c r="S417" s="34" t="str">
        <f t="shared" si="84"/>
        <v>1</v>
      </c>
      <c r="T417" s="35">
        <f t="shared" si="85"/>
        <v>5229</v>
      </c>
      <c r="U417" s="36">
        <f>INDEX([1]ราคาที่ดิน!$B:$G,MATCH($C417,[1]ราคาที่ดิน!$A:$A,0),MATCH($B417,[1]ราคาที่ดิน!$B$1:$G$1,0))</f>
        <v>200</v>
      </c>
      <c r="V417" s="37">
        <f t="shared" si="94"/>
        <v>1045800</v>
      </c>
      <c r="W417" s="31"/>
      <c r="X417" s="31"/>
      <c r="Y417" s="31"/>
      <c r="Z417" s="31"/>
      <c r="AA417" s="31"/>
      <c r="AB417" s="32"/>
      <c r="AC417" s="38"/>
      <c r="AD417" s="39"/>
      <c r="AE417" s="39"/>
      <c r="AF417" s="40" t="str">
        <f t="shared" si="86"/>
        <v/>
      </c>
      <c r="AG417" s="41" t="str">
        <f t="shared" si="87"/>
        <v/>
      </c>
      <c r="AH417" s="42"/>
      <c r="AI417" s="42"/>
      <c r="AJ417" s="42"/>
      <c r="AK417" s="42"/>
      <c r="AL417" s="31"/>
      <c r="AM417" s="43" t="str">
        <f t="shared" si="88"/>
        <v>100</v>
      </c>
      <c r="AN417" s="44">
        <f>INDEX([1]ราคาสิ่งปลูกสร้าง!$D$6:$CC$47,MATCH($AD417,[1]ราคาสิ่งปลูกสร้าง!$B$6:$B$45,0),MATCH($C$7,[1]ราคาสิ่งปลูกสร้าง!$D$5:$CC$5,0))</f>
        <v>0</v>
      </c>
      <c r="AO417" s="44">
        <f t="shared" si="89"/>
        <v>0</v>
      </c>
      <c r="AP417" s="45">
        <f t="shared" si="90"/>
        <v>0</v>
      </c>
      <c r="AQ417" s="40">
        <f>IF(AP417=0,0,INDEX([1]ค่าเสื่อมสิ่งปลูกสร้าง!$A$5:$D$105,MATCH($AP417,[1]ค่าเสื่อมสิ่งปลูกสร้าง!$A$5:$A$105,0),MATCH(AE417,[1]ค่าเสื่อมสิ่งปลูกสร้าง!$A$3:$D$3)))</f>
        <v>0</v>
      </c>
      <c r="AR417" s="44">
        <f t="shared" si="95"/>
        <v>0</v>
      </c>
      <c r="AS417" s="44">
        <f t="shared" si="96"/>
        <v>1045800</v>
      </c>
      <c r="AT417" s="44">
        <f t="shared" si="97"/>
        <v>1045800</v>
      </c>
      <c r="AU417" s="46">
        <v>0</v>
      </c>
      <c r="AV417" s="44">
        <f t="shared" si="91"/>
        <v>1045800</v>
      </c>
      <c r="AW417" s="47" t="str">
        <f t="shared" si="92"/>
        <v>0.01</v>
      </c>
      <c r="AX417" s="48">
        <v>1</v>
      </c>
      <c r="AY417" s="48"/>
      <c r="AZ417" s="49">
        <v>0</v>
      </c>
      <c r="BA417" s="48"/>
      <c r="BB417" s="48"/>
      <c r="BC417" s="44">
        <f t="shared" si="93"/>
        <v>0</v>
      </c>
      <c r="BD417" s="50">
        <v>1</v>
      </c>
      <c r="BE417" s="51">
        <f>IF(AX417=1,0,IF(AY417=1,0,IF(BC417&gt;#REF!,#REF!,IF(OR(AZ417&gt;0,BD417&gt;0),BC417+([1]สูตร2!H405*(100%-AZ417)-BC417)*BD417,[1]สูตร2!H405*(100%-AZ417)))))</f>
        <v>0</v>
      </c>
      <c r="BF417" s="31"/>
    </row>
    <row r="418" spans="1:58" s="5" customFormat="1" ht="24" customHeight="1" x14ac:dyDescent="0.2">
      <c r="A418" s="31"/>
      <c r="B418" s="31" t="s">
        <v>65</v>
      </c>
      <c r="C418" s="31">
        <v>12643</v>
      </c>
      <c r="D418" s="31" t="s">
        <v>71</v>
      </c>
      <c r="E418" s="31" t="s">
        <v>365</v>
      </c>
      <c r="F418" s="31"/>
      <c r="G418" s="32" t="s">
        <v>366</v>
      </c>
      <c r="H418" s="31">
        <v>13</v>
      </c>
      <c r="I418" s="31">
        <v>-128</v>
      </c>
      <c r="J418" s="31" t="s">
        <v>80</v>
      </c>
      <c r="K418" s="31">
        <v>0</v>
      </c>
      <c r="L418" s="31">
        <v>0</v>
      </c>
      <c r="M418" s="31">
        <v>52</v>
      </c>
      <c r="N418" s="33"/>
      <c r="O418" s="33">
        <v>52</v>
      </c>
      <c r="P418" s="33"/>
      <c r="Q418" s="33"/>
      <c r="R418" s="33"/>
      <c r="S418" s="34" t="str">
        <f t="shared" si="84"/>
        <v>2</v>
      </c>
      <c r="T418" s="35">
        <f t="shared" si="85"/>
        <v>52</v>
      </c>
      <c r="U418" s="36">
        <f>INDEX([1]ราคาที่ดิน!$B:$G,MATCH($C418,[1]ราคาที่ดิน!$A:$A,0),MATCH($B418,[1]ราคาที่ดิน!$B$1:$G$1,0))</f>
        <v>200</v>
      </c>
      <c r="V418" s="37">
        <f t="shared" si="94"/>
        <v>10400</v>
      </c>
      <c r="W418" s="31">
        <v>1</v>
      </c>
      <c r="X418" s="31">
        <v>129</v>
      </c>
      <c r="Y418" s="31" t="s">
        <v>71</v>
      </c>
      <c r="Z418" s="31" t="s">
        <v>365</v>
      </c>
      <c r="AA418" s="31"/>
      <c r="AB418" s="32" t="s">
        <v>366</v>
      </c>
      <c r="AC418" s="38">
        <v>2</v>
      </c>
      <c r="AD418" s="39" t="s">
        <v>73</v>
      </c>
      <c r="AE418" s="39" t="s">
        <v>94</v>
      </c>
      <c r="AF418" s="40" t="str">
        <f t="shared" si="86"/>
        <v>2</v>
      </c>
      <c r="AG418" s="41">
        <f t="shared" si="87"/>
        <v>48</v>
      </c>
      <c r="AH418" s="42"/>
      <c r="AI418" s="42">
        <v>48</v>
      </c>
      <c r="AJ418" s="42"/>
      <c r="AK418" s="42"/>
      <c r="AL418" s="31">
        <v>20</v>
      </c>
      <c r="AM418" s="43" t="str">
        <f t="shared" si="88"/>
        <v>100</v>
      </c>
      <c r="AN418" s="44">
        <f>INDEX([1]ราคาสิ่งปลูกสร้าง!$D$6:$CC$47,MATCH($AD418,[1]ราคาสิ่งปลูกสร้าง!$B$6:$B$45,0),MATCH($C$7,[1]ราคาสิ่งปลูกสร้าง!$D$5:$CC$5,0))</f>
        <v>6500</v>
      </c>
      <c r="AO418" s="44">
        <f t="shared" si="89"/>
        <v>312000</v>
      </c>
      <c r="AP418" s="45">
        <f t="shared" si="90"/>
        <v>20</v>
      </c>
      <c r="AQ418" s="40">
        <f>IF(AP418=0,0,INDEX([1]ค่าเสื่อมสิ่งปลูกสร้าง!$A$5:$D$105,MATCH($AP418,[1]ค่าเสื่อมสิ่งปลูกสร้าง!$A$5:$A$105,0),MATCH(AE418,[1]ค่าเสื่อมสิ่งปลูกสร้าง!$A$3:$D$3)))</f>
        <v>30</v>
      </c>
      <c r="AR418" s="44">
        <f t="shared" si="95"/>
        <v>218400</v>
      </c>
      <c r="AS418" s="44">
        <f t="shared" si="96"/>
        <v>228800</v>
      </c>
      <c r="AT418" s="44">
        <f t="shared" si="97"/>
        <v>228800</v>
      </c>
      <c r="AU418" s="46">
        <v>0</v>
      </c>
      <c r="AV418" s="44">
        <f t="shared" si="91"/>
        <v>228800</v>
      </c>
      <c r="AW418" s="47" t="str">
        <f t="shared" si="92"/>
        <v>0.02</v>
      </c>
      <c r="AX418" s="48"/>
      <c r="AY418" s="48"/>
      <c r="AZ418" s="49">
        <v>0</v>
      </c>
      <c r="BA418" s="48"/>
      <c r="BB418" s="48"/>
      <c r="BC418" s="44">
        <f t="shared" si="93"/>
        <v>0</v>
      </c>
      <c r="BD418" s="50">
        <v>1</v>
      </c>
      <c r="BE418" s="51" t="e">
        <f>IF(AX418=1,0,IF(AY418=1,0,IF(BC418&gt;#REF!,#REF!,IF(OR(AZ418&gt;0,BD418&gt;0),BC418+([1]สูตร2!H406*(100%-AZ418)-BC418)*BD418,[1]สูตร2!H406*(100%-AZ418)))))</f>
        <v>#REF!</v>
      </c>
      <c r="BF418" s="31"/>
    </row>
    <row r="419" spans="1:58" s="5" customFormat="1" ht="24" customHeight="1" x14ac:dyDescent="0.2">
      <c r="A419" s="31"/>
      <c r="B419" s="31" t="s">
        <v>65</v>
      </c>
      <c r="C419" s="31">
        <v>12643</v>
      </c>
      <c r="D419" s="31" t="s">
        <v>71</v>
      </c>
      <c r="E419" s="31" t="s">
        <v>365</v>
      </c>
      <c r="F419" s="31"/>
      <c r="G419" s="32" t="s">
        <v>366</v>
      </c>
      <c r="H419" s="31">
        <v>13</v>
      </c>
      <c r="I419" s="31">
        <v>-128</v>
      </c>
      <c r="J419" s="31" t="s">
        <v>80</v>
      </c>
      <c r="K419" s="31">
        <v>0</v>
      </c>
      <c r="L419" s="31">
        <v>0</v>
      </c>
      <c r="M419" s="31">
        <v>50</v>
      </c>
      <c r="N419" s="33"/>
      <c r="O419" s="33">
        <v>50</v>
      </c>
      <c r="P419" s="33"/>
      <c r="Q419" s="33"/>
      <c r="R419" s="33"/>
      <c r="S419" s="34" t="str">
        <f t="shared" si="84"/>
        <v>2</v>
      </c>
      <c r="T419" s="35">
        <f t="shared" si="85"/>
        <v>50</v>
      </c>
      <c r="U419" s="36">
        <f>INDEX([1]ราคาที่ดิน!$B:$G,MATCH($C419,[1]ราคาที่ดิน!$A:$A,0),MATCH($B419,[1]ราคาที่ดิน!$B$1:$G$1,0))</f>
        <v>200</v>
      </c>
      <c r="V419" s="37">
        <f t="shared" si="94"/>
        <v>10000</v>
      </c>
      <c r="W419" s="31">
        <v>2</v>
      </c>
      <c r="X419" s="31">
        <v>129</v>
      </c>
      <c r="Y419" s="31" t="s">
        <v>71</v>
      </c>
      <c r="Z419" s="31" t="s">
        <v>365</v>
      </c>
      <c r="AA419" s="31"/>
      <c r="AB419" s="32" t="s">
        <v>366</v>
      </c>
      <c r="AC419" s="38">
        <v>2</v>
      </c>
      <c r="AD419" s="39" t="s">
        <v>77</v>
      </c>
      <c r="AE419" s="39" t="s">
        <v>76</v>
      </c>
      <c r="AF419" s="40" t="str">
        <f t="shared" si="86"/>
        <v>1</v>
      </c>
      <c r="AG419" s="41">
        <f t="shared" si="87"/>
        <v>25</v>
      </c>
      <c r="AH419" s="42">
        <v>25</v>
      </c>
      <c r="AI419" s="42"/>
      <c r="AJ419" s="42"/>
      <c r="AK419" s="42"/>
      <c r="AL419" s="31">
        <v>2</v>
      </c>
      <c r="AM419" s="43" t="str">
        <f t="shared" si="88"/>
        <v>100</v>
      </c>
      <c r="AN419" s="44">
        <f>INDEX([1]ราคาสิ่งปลูกสร้าง!$D$6:$CC$47,MATCH($AD419,[1]ราคาสิ่งปลูกสร้าง!$B$6:$B$45,0),MATCH($C$7,[1]ราคาสิ่งปลูกสร้าง!$D$5:$CC$5,0))</f>
        <v>2050</v>
      </c>
      <c r="AO419" s="44">
        <f t="shared" si="89"/>
        <v>51250</v>
      </c>
      <c r="AP419" s="45">
        <f t="shared" si="90"/>
        <v>2</v>
      </c>
      <c r="AQ419" s="40">
        <f>IF(AP419=0,0,INDEX([1]ค่าเสื่อมสิ่งปลูกสร้าง!$A$5:$D$105,MATCH($AP419,[1]ค่าเสื่อมสิ่งปลูกสร้าง!$A$5:$A$105,0),MATCH(AE419,[1]ค่าเสื่อมสิ่งปลูกสร้าง!$A$3:$D$3)))</f>
        <v>6</v>
      </c>
      <c r="AR419" s="44">
        <f t="shared" si="95"/>
        <v>48175</v>
      </c>
      <c r="AS419" s="44">
        <f t="shared" si="96"/>
        <v>58175</v>
      </c>
      <c r="AT419" s="44">
        <f t="shared" si="97"/>
        <v>58175</v>
      </c>
      <c r="AU419" s="46">
        <v>0</v>
      </c>
      <c r="AV419" s="44">
        <f t="shared" si="91"/>
        <v>58175</v>
      </c>
      <c r="AW419" s="47" t="str">
        <f t="shared" si="92"/>
        <v>0.01</v>
      </c>
      <c r="AX419" s="48"/>
      <c r="AY419" s="48"/>
      <c r="AZ419" s="49">
        <v>0</v>
      </c>
      <c r="BA419" s="48"/>
      <c r="BB419" s="48"/>
      <c r="BC419" s="44">
        <f t="shared" si="93"/>
        <v>0</v>
      </c>
      <c r="BD419" s="50">
        <v>1</v>
      </c>
      <c r="BE419" s="51" t="e">
        <f>IF(AX419=1,0,IF(AY419=1,0,IF(BC419&gt;#REF!,#REF!,IF(OR(AZ419&gt;0,BD419&gt;0),BC419+([1]สูตร2!H407*(100%-AZ419)-BC419)*BD419,[1]สูตร2!H407*(100%-AZ419)))))</f>
        <v>#REF!</v>
      </c>
      <c r="BF419" s="31"/>
    </row>
    <row r="420" spans="1:58" s="5" customFormat="1" ht="24" customHeight="1" x14ac:dyDescent="0.2">
      <c r="A420" s="31">
        <v>151</v>
      </c>
      <c r="B420" s="31" t="s">
        <v>65</v>
      </c>
      <c r="C420" s="31">
        <v>27941</v>
      </c>
      <c r="D420" s="31" t="s">
        <v>66</v>
      </c>
      <c r="E420" s="31" t="s">
        <v>367</v>
      </c>
      <c r="F420" s="31"/>
      <c r="G420" s="32" t="s">
        <v>368</v>
      </c>
      <c r="H420" s="31">
        <v>376</v>
      </c>
      <c r="I420" s="31">
        <v>-1566</v>
      </c>
      <c r="J420" s="31" t="s">
        <v>80</v>
      </c>
      <c r="K420" s="31">
        <v>15</v>
      </c>
      <c r="L420" s="31">
        <v>3</v>
      </c>
      <c r="M420" s="31">
        <v>51</v>
      </c>
      <c r="N420" s="33">
        <v>6351</v>
      </c>
      <c r="O420" s="33"/>
      <c r="P420" s="33"/>
      <c r="Q420" s="33"/>
      <c r="R420" s="33"/>
      <c r="S420" s="34" t="str">
        <f t="shared" si="84"/>
        <v>1</v>
      </c>
      <c r="T420" s="35">
        <f t="shared" si="85"/>
        <v>6351</v>
      </c>
      <c r="U420" s="36">
        <f>INDEX([1]ราคาที่ดิน!$B:$G,MATCH($C420,[1]ราคาที่ดิน!$A:$A,0),MATCH($B420,[1]ราคาที่ดิน!$B$1:$G$1,0))</f>
        <v>50</v>
      </c>
      <c r="V420" s="37">
        <f t="shared" si="94"/>
        <v>317550</v>
      </c>
      <c r="W420" s="31"/>
      <c r="X420" s="31"/>
      <c r="Y420" s="31"/>
      <c r="Z420" s="31"/>
      <c r="AA420" s="31"/>
      <c r="AB420" s="32"/>
      <c r="AC420" s="38">
        <v>2</v>
      </c>
      <c r="AD420" s="39"/>
      <c r="AE420" s="39"/>
      <c r="AF420" s="40" t="str">
        <f t="shared" si="86"/>
        <v/>
      </c>
      <c r="AG420" s="41" t="str">
        <f t="shared" si="87"/>
        <v/>
      </c>
      <c r="AH420" s="42"/>
      <c r="AI420" s="42"/>
      <c r="AJ420" s="42"/>
      <c r="AK420" s="42"/>
      <c r="AL420" s="31"/>
      <c r="AM420" s="43" t="str">
        <f t="shared" si="88"/>
        <v>100</v>
      </c>
      <c r="AN420" s="44">
        <f>INDEX([1]ราคาสิ่งปลูกสร้าง!$D$6:$CC$47,MATCH($AD420,[1]ราคาสิ่งปลูกสร้าง!$B$6:$B$45,0),MATCH($C$7,[1]ราคาสิ่งปลูกสร้าง!$D$5:$CC$5,0))</f>
        <v>0</v>
      </c>
      <c r="AO420" s="44">
        <f t="shared" si="89"/>
        <v>0</v>
      </c>
      <c r="AP420" s="45">
        <f t="shared" si="90"/>
        <v>0</v>
      </c>
      <c r="AQ420" s="40">
        <f>IF(AP420=0,0,INDEX([1]ค่าเสื่อมสิ่งปลูกสร้าง!$A$5:$D$105,MATCH($AP420,[1]ค่าเสื่อมสิ่งปลูกสร้าง!$A$5:$A$105,0),MATCH(AE420,[1]ค่าเสื่อมสิ่งปลูกสร้าง!$A$3:$D$3)))</f>
        <v>0</v>
      </c>
      <c r="AR420" s="44">
        <f t="shared" si="95"/>
        <v>0</v>
      </c>
      <c r="AS420" s="44">
        <f t="shared" si="96"/>
        <v>317550</v>
      </c>
      <c r="AT420" s="44">
        <f t="shared" si="97"/>
        <v>317550</v>
      </c>
      <c r="AU420" s="46">
        <v>0</v>
      </c>
      <c r="AV420" s="44">
        <f t="shared" si="91"/>
        <v>317550</v>
      </c>
      <c r="AW420" s="47" t="str">
        <f t="shared" si="92"/>
        <v>0.01</v>
      </c>
      <c r="AX420" s="48"/>
      <c r="AY420" s="48"/>
      <c r="AZ420" s="49">
        <v>0</v>
      </c>
      <c r="BA420" s="48"/>
      <c r="BB420" s="48"/>
      <c r="BC420" s="44">
        <f t="shared" si="93"/>
        <v>0</v>
      </c>
      <c r="BD420" s="50">
        <v>1</v>
      </c>
      <c r="BE420" s="51" t="e">
        <f>IF(AX420=1,0,IF(AY420=1,0,IF(BC420&gt;#REF!,#REF!,IF(OR(AZ420&gt;0,BD420&gt;0),BC420+([1]สูตร2!H408*(100%-AZ420)-BC420)*BD420,[1]สูตร2!H408*(100%-AZ420)))))</f>
        <v>#REF!</v>
      </c>
      <c r="BF420" s="31"/>
    </row>
    <row r="421" spans="1:58" s="5" customFormat="1" ht="24" customHeight="1" x14ac:dyDescent="0.2">
      <c r="A421" s="31"/>
      <c r="B421" s="31" t="s">
        <v>65</v>
      </c>
      <c r="C421" s="31">
        <v>31427</v>
      </c>
      <c r="D421" s="31" t="s">
        <v>66</v>
      </c>
      <c r="E421" s="31" t="s">
        <v>367</v>
      </c>
      <c r="F421" s="31"/>
      <c r="G421" s="32" t="s">
        <v>368</v>
      </c>
      <c r="H421" s="31">
        <v>213</v>
      </c>
      <c r="I421" s="31">
        <v>-1733</v>
      </c>
      <c r="J421" s="31" t="s">
        <v>80</v>
      </c>
      <c r="K421" s="31">
        <v>12</v>
      </c>
      <c r="L421" s="31">
        <v>2</v>
      </c>
      <c r="M421" s="31">
        <v>79</v>
      </c>
      <c r="N421" s="33">
        <v>5079</v>
      </c>
      <c r="O421" s="33"/>
      <c r="P421" s="33"/>
      <c r="Q421" s="33"/>
      <c r="R421" s="33"/>
      <c r="S421" s="34" t="str">
        <f t="shared" si="84"/>
        <v>1</v>
      </c>
      <c r="T421" s="35">
        <f t="shared" si="85"/>
        <v>5079</v>
      </c>
      <c r="U421" s="36">
        <f>INDEX([1]ราคาที่ดิน!$B:$G,MATCH($C421,[1]ราคาที่ดิน!$A:$A,0),MATCH($B421,[1]ราคาที่ดิน!$B$1:$G$1,0))</f>
        <v>50</v>
      </c>
      <c r="V421" s="37">
        <f t="shared" si="94"/>
        <v>253950</v>
      </c>
      <c r="W421" s="31"/>
      <c r="X421" s="31"/>
      <c r="Y421" s="31"/>
      <c r="Z421" s="31"/>
      <c r="AA421" s="31"/>
      <c r="AB421" s="32"/>
      <c r="AC421" s="38"/>
      <c r="AD421" s="39"/>
      <c r="AE421" s="39"/>
      <c r="AF421" s="40" t="str">
        <f t="shared" si="86"/>
        <v/>
      </c>
      <c r="AG421" s="41" t="str">
        <f t="shared" si="87"/>
        <v/>
      </c>
      <c r="AH421" s="42"/>
      <c r="AI421" s="42"/>
      <c r="AJ421" s="42"/>
      <c r="AK421" s="42"/>
      <c r="AL421" s="31"/>
      <c r="AM421" s="43" t="str">
        <f t="shared" si="88"/>
        <v>100</v>
      </c>
      <c r="AN421" s="44">
        <f>INDEX([1]ราคาสิ่งปลูกสร้าง!$D$6:$CC$47,MATCH($AD421,[1]ราคาสิ่งปลูกสร้าง!$B$6:$B$45,0),MATCH($C$7,[1]ราคาสิ่งปลูกสร้าง!$D$5:$CC$5,0))</f>
        <v>0</v>
      </c>
      <c r="AO421" s="44">
        <f t="shared" si="89"/>
        <v>0</v>
      </c>
      <c r="AP421" s="45">
        <f t="shared" si="90"/>
        <v>0</v>
      </c>
      <c r="AQ421" s="40">
        <f>IF(AP421=0,0,INDEX([1]ค่าเสื่อมสิ่งปลูกสร้าง!$A$5:$D$105,MATCH($AP421,[1]ค่าเสื่อมสิ่งปลูกสร้าง!$A$5:$A$105,0),MATCH(AE421,[1]ค่าเสื่อมสิ่งปลูกสร้าง!$A$3:$D$3)))</f>
        <v>0</v>
      </c>
      <c r="AR421" s="44">
        <f t="shared" si="95"/>
        <v>0</v>
      </c>
      <c r="AS421" s="44">
        <f t="shared" si="96"/>
        <v>253950</v>
      </c>
      <c r="AT421" s="44">
        <f t="shared" si="97"/>
        <v>253950</v>
      </c>
      <c r="AU421" s="46">
        <v>0</v>
      </c>
      <c r="AV421" s="44">
        <f t="shared" si="91"/>
        <v>253950</v>
      </c>
      <c r="AW421" s="47" t="str">
        <f t="shared" si="92"/>
        <v>0.01</v>
      </c>
      <c r="AX421" s="48">
        <v>1</v>
      </c>
      <c r="AY421" s="48"/>
      <c r="AZ421" s="49">
        <v>0</v>
      </c>
      <c r="BA421" s="48"/>
      <c r="BB421" s="48"/>
      <c r="BC421" s="44">
        <f t="shared" si="93"/>
        <v>0</v>
      </c>
      <c r="BD421" s="50">
        <v>1</v>
      </c>
      <c r="BE421" s="51">
        <f>IF(AX421=1,0,IF(AY421=1,0,IF(BC421&gt;#REF!,#REF!,IF(OR(AZ421&gt;0,BD421&gt;0),BC421+([1]สูตร2!H409*(100%-AZ421)-BC421)*BD421,[1]สูตร2!H409*(100%-AZ421)))))</f>
        <v>0</v>
      </c>
      <c r="BF421" s="31"/>
    </row>
    <row r="422" spans="1:58" s="5" customFormat="1" ht="24" customHeight="1" x14ac:dyDescent="0.2">
      <c r="A422" s="31"/>
      <c r="B422" s="31" t="s">
        <v>65</v>
      </c>
      <c r="C422" s="31">
        <v>6582</v>
      </c>
      <c r="D422" s="31" t="s">
        <v>66</v>
      </c>
      <c r="E422" s="31" t="s">
        <v>367</v>
      </c>
      <c r="F422" s="31"/>
      <c r="G422" s="32" t="s">
        <v>368</v>
      </c>
      <c r="H422" s="31">
        <v>133</v>
      </c>
      <c r="I422" s="31">
        <v>-1642</v>
      </c>
      <c r="J422" s="31" t="s">
        <v>80</v>
      </c>
      <c r="K422" s="31">
        <v>0</v>
      </c>
      <c r="L422" s="31">
        <v>1</v>
      </c>
      <c r="M422" s="31">
        <v>31</v>
      </c>
      <c r="N422" s="33"/>
      <c r="O422" s="33">
        <v>131</v>
      </c>
      <c r="P422" s="33"/>
      <c r="Q422" s="33"/>
      <c r="R422" s="33"/>
      <c r="S422" s="34" t="str">
        <f t="shared" si="84"/>
        <v>2</v>
      </c>
      <c r="T422" s="35">
        <f t="shared" si="85"/>
        <v>131</v>
      </c>
      <c r="U422" s="36">
        <f>INDEX([1]ราคาที่ดิน!$B:$G,MATCH($C422,[1]ราคาที่ดิน!$A:$A,0),MATCH($B422,[1]ราคาที่ดิน!$B$1:$G$1,0))</f>
        <v>50</v>
      </c>
      <c r="V422" s="37">
        <f t="shared" si="94"/>
        <v>6550</v>
      </c>
      <c r="W422" s="31">
        <v>1</v>
      </c>
      <c r="X422" s="31">
        <v>130</v>
      </c>
      <c r="Y422" s="31" t="s">
        <v>66</v>
      </c>
      <c r="Z422" s="31" t="s">
        <v>367</v>
      </c>
      <c r="AA422" s="31"/>
      <c r="AB422" s="32" t="s">
        <v>368</v>
      </c>
      <c r="AC422" s="38">
        <v>1</v>
      </c>
      <c r="AD422" s="39" t="s">
        <v>73</v>
      </c>
      <c r="AE422" s="39" t="s">
        <v>94</v>
      </c>
      <c r="AF422" s="40" t="str">
        <f t="shared" si="86"/>
        <v>2</v>
      </c>
      <c r="AG422" s="41">
        <f t="shared" si="87"/>
        <v>36</v>
      </c>
      <c r="AH422" s="42"/>
      <c r="AI422" s="42">
        <v>36</v>
      </c>
      <c r="AJ422" s="42"/>
      <c r="AK422" s="42"/>
      <c r="AL422" s="31">
        <v>36</v>
      </c>
      <c r="AM422" s="43" t="str">
        <f t="shared" si="88"/>
        <v>100</v>
      </c>
      <c r="AN422" s="44">
        <f>INDEX([1]ราคาสิ่งปลูกสร้าง!$D$6:$CC$47,MATCH($AD422,[1]ราคาสิ่งปลูกสร้าง!$B$6:$B$45,0),MATCH($C$7,[1]ราคาสิ่งปลูกสร้าง!$D$5:$CC$5,0))</f>
        <v>6500</v>
      </c>
      <c r="AO422" s="44">
        <f t="shared" si="89"/>
        <v>234000</v>
      </c>
      <c r="AP422" s="45">
        <f t="shared" si="90"/>
        <v>36</v>
      </c>
      <c r="AQ422" s="40">
        <f>IF(AP422=0,0,INDEX([1]ค่าเสื่อมสิ่งปลูกสร้าง!$A$5:$D$105,MATCH($AP422,[1]ค่าเสื่อมสิ่งปลูกสร้าง!$A$5:$A$105,0),MATCH(AE422,[1]ค่าเสื่อมสิ่งปลูกสร้าง!$A$3:$D$3)))</f>
        <v>62</v>
      </c>
      <c r="AR422" s="44">
        <f t="shared" si="95"/>
        <v>88920</v>
      </c>
      <c r="AS422" s="44">
        <f t="shared" si="96"/>
        <v>95470</v>
      </c>
      <c r="AT422" s="44">
        <f t="shared" si="97"/>
        <v>95470</v>
      </c>
      <c r="AU422" s="46">
        <v>0</v>
      </c>
      <c r="AV422" s="44">
        <f t="shared" si="91"/>
        <v>95470</v>
      </c>
      <c r="AW422" s="47" t="str">
        <f t="shared" si="92"/>
        <v>0.03</v>
      </c>
      <c r="AX422" s="48">
        <v>1</v>
      </c>
      <c r="AY422" s="48"/>
      <c r="AZ422" s="49">
        <v>0</v>
      </c>
      <c r="BA422" s="48"/>
      <c r="BB422" s="48"/>
      <c r="BC422" s="44">
        <f t="shared" si="93"/>
        <v>0</v>
      </c>
      <c r="BD422" s="50">
        <v>1</v>
      </c>
      <c r="BE422" s="51">
        <f>IF(AX422=1,0,IF(AY422=1,0,IF(BC422&gt;#REF!,#REF!,IF(OR(AZ422&gt;0,BD422&gt;0),BC422+([1]สูตร2!H410*(100%-AZ422)-BC422)*BD422,[1]สูตร2!H410*(100%-AZ422)))))</f>
        <v>0</v>
      </c>
      <c r="BF422" s="31"/>
    </row>
    <row r="423" spans="1:58" s="5" customFormat="1" ht="24" customHeight="1" x14ac:dyDescent="0.2">
      <c r="A423" s="31"/>
      <c r="B423" s="31" t="s">
        <v>65</v>
      </c>
      <c r="C423" s="31">
        <v>12682</v>
      </c>
      <c r="D423" s="31" t="s">
        <v>66</v>
      </c>
      <c r="E423" s="31" t="s">
        <v>367</v>
      </c>
      <c r="F423" s="31"/>
      <c r="G423" s="32" t="s">
        <v>368</v>
      </c>
      <c r="H423" s="31">
        <v>60</v>
      </c>
      <c r="I423" s="31">
        <v>-167</v>
      </c>
      <c r="J423" s="31" t="s">
        <v>80</v>
      </c>
      <c r="K423" s="31">
        <v>0</v>
      </c>
      <c r="L423" s="31">
        <v>1</v>
      </c>
      <c r="M423" s="31">
        <v>29</v>
      </c>
      <c r="N423" s="33"/>
      <c r="O423" s="33">
        <v>129</v>
      </c>
      <c r="P423" s="33"/>
      <c r="Q423" s="33"/>
      <c r="R423" s="33"/>
      <c r="S423" s="34" t="str">
        <f t="shared" si="84"/>
        <v>2</v>
      </c>
      <c r="T423" s="35">
        <f t="shared" si="85"/>
        <v>129</v>
      </c>
      <c r="U423" s="36">
        <f>INDEX([1]ราคาที่ดิน!$B:$G,MATCH($C423,[1]ราคาที่ดิน!$A:$A,0),MATCH($B423,[1]ราคาที่ดิน!$B$1:$G$1,0))</f>
        <v>65</v>
      </c>
      <c r="V423" s="37">
        <f t="shared" si="94"/>
        <v>8385</v>
      </c>
      <c r="W423" s="31"/>
      <c r="X423" s="31"/>
      <c r="Y423" s="31"/>
      <c r="Z423" s="31"/>
      <c r="AA423" s="31"/>
      <c r="AB423" s="32"/>
      <c r="AC423" s="38">
        <v>1</v>
      </c>
      <c r="AD423" s="39"/>
      <c r="AE423" s="39"/>
      <c r="AF423" s="40" t="str">
        <f t="shared" si="86"/>
        <v/>
      </c>
      <c r="AG423" s="41" t="str">
        <f t="shared" si="87"/>
        <v/>
      </c>
      <c r="AH423" s="42"/>
      <c r="AI423" s="42"/>
      <c r="AJ423" s="42"/>
      <c r="AK423" s="42"/>
      <c r="AL423" s="31"/>
      <c r="AM423" s="43" t="str">
        <f t="shared" si="88"/>
        <v>100</v>
      </c>
      <c r="AN423" s="44">
        <f>INDEX([1]ราคาสิ่งปลูกสร้าง!$D$6:$CC$47,MATCH($AD423,[1]ราคาสิ่งปลูกสร้าง!$B$6:$B$45,0),MATCH($C$7,[1]ราคาสิ่งปลูกสร้าง!$D$5:$CC$5,0))</f>
        <v>0</v>
      </c>
      <c r="AO423" s="44">
        <f t="shared" si="89"/>
        <v>0</v>
      </c>
      <c r="AP423" s="45">
        <f t="shared" si="90"/>
        <v>0</v>
      </c>
      <c r="AQ423" s="40">
        <f>IF(AP423=0,0,INDEX([1]ค่าเสื่อมสิ่งปลูกสร้าง!$A$5:$D$105,MATCH($AP423,[1]ค่าเสื่อมสิ่งปลูกสร้าง!$A$5:$A$105,0),MATCH(AE423,[1]ค่าเสื่อมสิ่งปลูกสร้าง!$A$3:$D$3)))</f>
        <v>0</v>
      </c>
      <c r="AR423" s="44">
        <f t="shared" si="95"/>
        <v>0</v>
      </c>
      <c r="AS423" s="44">
        <f t="shared" si="96"/>
        <v>8385</v>
      </c>
      <c r="AT423" s="44">
        <f t="shared" si="97"/>
        <v>8385</v>
      </c>
      <c r="AU423" s="46">
        <v>0</v>
      </c>
      <c r="AV423" s="44">
        <f t="shared" si="91"/>
        <v>8385</v>
      </c>
      <c r="AW423" s="47" t="str">
        <f t="shared" si="92"/>
        <v>0.03</v>
      </c>
      <c r="AX423" s="48">
        <v>1</v>
      </c>
      <c r="AY423" s="48"/>
      <c r="AZ423" s="49">
        <v>0</v>
      </c>
      <c r="BA423" s="48"/>
      <c r="BB423" s="48"/>
      <c r="BC423" s="44">
        <f t="shared" si="93"/>
        <v>0</v>
      </c>
      <c r="BD423" s="50">
        <v>1</v>
      </c>
      <c r="BE423" s="51">
        <f>IF(AX423=1,0,IF(AY423=1,0,IF(BC423&gt;#REF!,#REF!,IF(OR(AZ423&gt;0,BD423&gt;0),BC423+([1]สูตร2!H411*(100%-AZ423)-BC423)*BD423,[1]สูตร2!H411*(100%-AZ423)))))</f>
        <v>0</v>
      </c>
      <c r="BF423" s="31"/>
    </row>
    <row r="424" spans="1:58" s="5" customFormat="1" ht="24" customHeight="1" x14ac:dyDescent="0.2">
      <c r="A424" s="31">
        <v>152</v>
      </c>
      <c r="B424" s="31" t="s">
        <v>65</v>
      </c>
      <c r="C424" s="31">
        <v>12667</v>
      </c>
      <c r="D424" s="31" t="s">
        <v>66</v>
      </c>
      <c r="E424" s="31" t="s">
        <v>369</v>
      </c>
      <c r="F424" s="31"/>
      <c r="G424" s="32" t="s">
        <v>370</v>
      </c>
      <c r="H424" s="31">
        <v>36</v>
      </c>
      <c r="I424" s="31">
        <v>-152</v>
      </c>
      <c r="J424" s="31" t="s">
        <v>80</v>
      </c>
      <c r="K424" s="31">
        <v>0</v>
      </c>
      <c r="L424" s="31">
        <v>0</v>
      </c>
      <c r="M424" s="31">
        <v>59</v>
      </c>
      <c r="N424" s="33"/>
      <c r="O424" s="33">
        <v>59</v>
      </c>
      <c r="P424" s="33"/>
      <c r="Q424" s="33"/>
      <c r="R424" s="33"/>
      <c r="S424" s="34" t="str">
        <f t="shared" si="84"/>
        <v>2</v>
      </c>
      <c r="T424" s="35">
        <f t="shared" si="85"/>
        <v>59</v>
      </c>
      <c r="U424" s="36">
        <f>INDEX([1]ราคาที่ดิน!$B:$G,MATCH($C424,[1]ราคาที่ดิน!$A:$A,0),MATCH($B424,[1]ราคาที่ดิน!$B$1:$G$1,0))</f>
        <v>200</v>
      </c>
      <c r="V424" s="37">
        <f t="shared" si="94"/>
        <v>11800</v>
      </c>
      <c r="W424" s="31">
        <v>1</v>
      </c>
      <c r="X424" s="31">
        <v>131</v>
      </c>
      <c r="Y424" s="31" t="s">
        <v>71</v>
      </c>
      <c r="Z424" s="31" t="s">
        <v>371</v>
      </c>
      <c r="AA424" s="31"/>
      <c r="AB424" s="32" t="s">
        <v>370</v>
      </c>
      <c r="AC424" s="38"/>
      <c r="AD424" s="39" t="s">
        <v>73</v>
      </c>
      <c r="AE424" s="39" t="s">
        <v>74</v>
      </c>
      <c r="AF424" s="40" t="str">
        <f t="shared" si="86"/>
        <v>2</v>
      </c>
      <c r="AG424" s="41">
        <f t="shared" si="87"/>
        <v>90</v>
      </c>
      <c r="AH424" s="42"/>
      <c r="AI424" s="42">
        <v>90</v>
      </c>
      <c r="AJ424" s="42"/>
      <c r="AK424" s="42"/>
      <c r="AL424" s="31">
        <v>25</v>
      </c>
      <c r="AM424" s="43" t="str">
        <f t="shared" si="88"/>
        <v>100</v>
      </c>
      <c r="AN424" s="44">
        <f>INDEX([1]ราคาสิ่งปลูกสร้าง!$D$6:$CC$47,MATCH($AD424,[1]ราคาสิ่งปลูกสร้าง!$B$6:$B$45,0),MATCH($C$7,[1]ราคาสิ่งปลูกสร้าง!$D$5:$CC$5,0))</f>
        <v>6500</v>
      </c>
      <c r="AO424" s="44">
        <f t="shared" si="89"/>
        <v>585000</v>
      </c>
      <c r="AP424" s="45">
        <f t="shared" si="90"/>
        <v>25</v>
      </c>
      <c r="AQ424" s="40">
        <f>IF(AP424=0,0,INDEX([1]ค่าเสื่อมสิ่งปลูกสร้าง!$A$5:$D$105,MATCH($AP424,[1]ค่าเสื่อมสิ่งปลูกสร้าง!$A$5:$A$105,0),MATCH(AE424,[1]ค่าเสื่อมสิ่งปลูกสร้าง!$A$3:$D$3)))</f>
        <v>40</v>
      </c>
      <c r="AR424" s="44">
        <f t="shared" si="95"/>
        <v>351000</v>
      </c>
      <c r="AS424" s="44">
        <f t="shared" si="96"/>
        <v>362800</v>
      </c>
      <c r="AT424" s="44">
        <f t="shared" si="97"/>
        <v>362800</v>
      </c>
      <c r="AU424" s="46">
        <v>0</v>
      </c>
      <c r="AV424" s="44">
        <f t="shared" si="91"/>
        <v>362800</v>
      </c>
      <c r="AW424" s="47" t="str">
        <f t="shared" si="92"/>
        <v>0.02</v>
      </c>
      <c r="AX424" s="48">
        <v>1</v>
      </c>
      <c r="AY424" s="48"/>
      <c r="AZ424" s="49">
        <v>0</v>
      </c>
      <c r="BA424" s="48"/>
      <c r="BB424" s="48"/>
      <c r="BC424" s="44">
        <f t="shared" si="93"/>
        <v>0</v>
      </c>
      <c r="BD424" s="50">
        <v>1</v>
      </c>
      <c r="BE424" s="51">
        <f>IF(AX424=1,0,IF(AY424=1,0,IF(BC424&gt;#REF!,#REF!,IF(OR(AZ424&gt;0,BD424&gt;0),BC424+([1]สูตร2!H412*(100%-AZ424)-BC424)*BD424,[1]สูตร2!H412*(100%-AZ424)))))</f>
        <v>0</v>
      </c>
      <c r="BF424" s="31"/>
    </row>
    <row r="425" spans="1:58" s="5" customFormat="1" ht="24" customHeight="1" x14ac:dyDescent="0.2">
      <c r="A425" s="31"/>
      <c r="B425" s="31" t="s">
        <v>65</v>
      </c>
      <c r="C425" s="31">
        <v>12667</v>
      </c>
      <c r="D425" s="31" t="s">
        <v>66</v>
      </c>
      <c r="E425" s="31" t="s">
        <v>369</v>
      </c>
      <c r="F425" s="31"/>
      <c r="G425" s="32" t="s">
        <v>370</v>
      </c>
      <c r="H425" s="31">
        <v>36</v>
      </c>
      <c r="I425" s="31">
        <v>-152</v>
      </c>
      <c r="J425" s="31" t="s">
        <v>80</v>
      </c>
      <c r="K425" s="31">
        <v>0</v>
      </c>
      <c r="L425" s="31">
        <v>0</v>
      </c>
      <c r="M425" s="31">
        <v>50</v>
      </c>
      <c r="N425" s="33"/>
      <c r="O425" s="33">
        <v>50</v>
      </c>
      <c r="P425" s="33"/>
      <c r="Q425" s="33"/>
      <c r="R425" s="33"/>
      <c r="S425" s="34" t="str">
        <f t="shared" si="84"/>
        <v>2</v>
      </c>
      <c r="T425" s="35">
        <f t="shared" si="85"/>
        <v>50</v>
      </c>
      <c r="U425" s="36">
        <f>INDEX([1]ราคาที่ดิน!$B:$G,MATCH($C425,[1]ราคาที่ดิน!$A:$A,0),MATCH($B425,[1]ราคาที่ดิน!$B$1:$G$1,0))</f>
        <v>200</v>
      </c>
      <c r="V425" s="37">
        <f t="shared" si="94"/>
        <v>10000</v>
      </c>
      <c r="W425" s="31">
        <v>2</v>
      </c>
      <c r="X425" s="31">
        <v>131</v>
      </c>
      <c r="Y425" s="31" t="s">
        <v>71</v>
      </c>
      <c r="Z425" s="31" t="s">
        <v>371</v>
      </c>
      <c r="AA425" s="31"/>
      <c r="AB425" s="32" t="s">
        <v>370</v>
      </c>
      <c r="AC425" s="38"/>
      <c r="AD425" s="39" t="s">
        <v>75</v>
      </c>
      <c r="AE425" s="39" t="s">
        <v>76</v>
      </c>
      <c r="AF425" s="40" t="str">
        <f t="shared" si="86"/>
        <v>1</v>
      </c>
      <c r="AG425" s="41">
        <f t="shared" si="87"/>
        <v>10.5</v>
      </c>
      <c r="AH425" s="42">
        <v>10.5</v>
      </c>
      <c r="AI425" s="42"/>
      <c r="AJ425" s="42"/>
      <c r="AK425" s="42"/>
      <c r="AL425" s="31">
        <v>15</v>
      </c>
      <c r="AM425" s="43" t="str">
        <f t="shared" si="88"/>
        <v>100</v>
      </c>
      <c r="AN425" s="44">
        <f>INDEX([1]ราคาสิ่งปลูกสร้าง!$D$6:$CC$47,MATCH($AD425,[1]ราคาสิ่งปลูกสร้าง!$B$6:$B$45,0),MATCH($C$7,[1]ราคาสิ่งปลูกสร้าง!$D$5:$CC$5,0))</f>
        <v>5400</v>
      </c>
      <c r="AO425" s="44">
        <f t="shared" si="89"/>
        <v>56700</v>
      </c>
      <c r="AP425" s="45">
        <f t="shared" si="90"/>
        <v>15</v>
      </c>
      <c r="AQ425" s="40">
        <f>IF(AP425=0,0,INDEX([1]ค่าเสื่อมสิ่งปลูกสร้าง!$A$5:$D$105,MATCH($AP425,[1]ค่าเสื่อมสิ่งปลูกสร้าง!$A$5:$A$105,0),MATCH(AE425,[1]ค่าเสื่อมสิ่งปลูกสร้าง!$A$3:$D$3)))</f>
        <v>65</v>
      </c>
      <c r="AR425" s="44">
        <f t="shared" si="95"/>
        <v>19845</v>
      </c>
      <c r="AS425" s="44">
        <f t="shared" si="96"/>
        <v>29845</v>
      </c>
      <c r="AT425" s="44">
        <f t="shared" si="97"/>
        <v>29845</v>
      </c>
      <c r="AU425" s="46">
        <v>0</v>
      </c>
      <c r="AV425" s="44">
        <f t="shared" si="91"/>
        <v>29845</v>
      </c>
      <c r="AW425" s="47" t="str">
        <f t="shared" si="92"/>
        <v>0.01</v>
      </c>
      <c r="AX425" s="48">
        <v>1</v>
      </c>
      <c r="AY425" s="48"/>
      <c r="AZ425" s="49">
        <v>0</v>
      </c>
      <c r="BA425" s="48"/>
      <c r="BB425" s="48"/>
      <c r="BC425" s="44">
        <f t="shared" si="93"/>
        <v>0</v>
      </c>
      <c r="BD425" s="50">
        <v>1</v>
      </c>
      <c r="BE425" s="51">
        <f>IF(AX425=1,0,IF(AY425=1,0,IF(BC425&gt;#REF!,#REF!,IF(OR(AZ425&gt;0,BD425&gt;0),BC425+([1]สูตร2!H413*(100%-AZ425)-BC425)*BD425,[1]สูตร2!H413*(100%-AZ425)))))</f>
        <v>0</v>
      </c>
      <c r="BF425" s="31"/>
    </row>
    <row r="426" spans="1:58" s="5" customFormat="1" ht="24" customHeight="1" x14ac:dyDescent="0.2">
      <c r="A426" s="31"/>
      <c r="B426" s="31" t="s">
        <v>65</v>
      </c>
      <c r="C426" s="31">
        <v>21223</v>
      </c>
      <c r="D426" s="31" t="s">
        <v>66</v>
      </c>
      <c r="E426" s="31" t="s">
        <v>369</v>
      </c>
      <c r="F426" s="31"/>
      <c r="G426" s="32" t="s">
        <v>370</v>
      </c>
      <c r="H426" s="31">
        <v>281</v>
      </c>
      <c r="I426" s="31">
        <v>1615</v>
      </c>
      <c r="J426" s="31" t="s">
        <v>80</v>
      </c>
      <c r="K426" s="31">
        <v>8</v>
      </c>
      <c r="L426" s="31">
        <v>2</v>
      </c>
      <c r="M426" s="31">
        <v>44</v>
      </c>
      <c r="N426" s="33">
        <v>3444</v>
      </c>
      <c r="O426" s="33"/>
      <c r="P426" s="33"/>
      <c r="Q426" s="33"/>
      <c r="R426" s="33"/>
      <c r="S426" s="34" t="str">
        <f t="shared" si="84"/>
        <v>1</v>
      </c>
      <c r="T426" s="35">
        <f t="shared" si="85"/>
        <v>3444</v>
      </c>
      <c r="U426" s="36">
        <f>INDEX([1]ราคาที่ดิน!$B:$G,MATCH($C426,[1]ราคาที่ดิน!$A:$A,0),MATCH($B426,[1]ราคาที่ดิน!$B$1:$G$1,0))</f>
        <v>200</v>
      </c>
      <c r="V426" s="37">
        <f t="shared" si="94"/>
        <v>688800</v>
      </c>
      <c r="W426" s="31"/>
      <c r="X426" s="31"/>
      <c r="Y426" s="31"/>
      <c r="Z426" s="31"/>
      <c r="AA426" s="31"/>
      <c r="AB426" s="32"/>
      <c r="AC426" s="38">
        <v>1</v>
      </c>
      <c r="AD426" s="39"/>
      <c r="AE426" s="39"/>
      <c r="AF426" s="40" t="str">
        <f t="shared" si="86"/>
        <v/>
      </c>
      <c r="AG426" s="41" t="str">
        <f t="shared" si="87"/>
        <v/>
      </c>
      <c r="AH426" s="42"/>
      <c r="AI426" s="42"/>
      <c r="AJ426" s="42"/>
      <c r="AK426" s="42"/>
      <c r="AL426" s="31"/>
      <c r="AM426" s="43" t="str">
        <f t="shared" si="88"/>
        <v>100</v>
      </c>
      <c r="AN426" s="44">
        <f>INDEX([1]ราคาสิ่งปลูกสร้าง!$D$6:$CC$47,MATCH($AD426,[1]ราคาสิ่งปลูกสร้าง!$B$6:$B$45,0),MATCH($C$7,[1]ราคาสิ่งปลูกสร้าง!$D$5:$CC$5,0))</f>
        <v>0</v>
      </c>
      <c r="AO426" s="44">
        <f t="shared" si="89"/>
        <v>0</v>
      </c>
      <c r="AP426" s="45">
        <f t="shared" si="90"/>
        <v>0</v>
      </c>
      <c r="AQ426" s="40">
        <f>IF(AP426=0,0,INDEX([1]ค่าเสื่อมสิ่งปลูกสร้าง!$A$5:$D$105,MATCH($AP426,[1]ค่าเสื่อมสิ่งปลูกสร้าง!$A$5:$A$105,0),MATCH(AE426,[1]ค่าเสื่อมสิ่งปลูกสร้าง!$A$3:$D$3)))</f>
        <v>0</v>
      </c>
      <c r="AR426" s="44">
        <f t="shared" si="95"/>
        <v>0</v>
      </c>
      <c r="AS426" s="44">
        <f t="shared" si="96"/>
        <v>688800</v>
      </c>
      <c r="AT426" s="44">
        <f t="shared" si="97"/>
        <v>688800</v>
      </c>
      <c r="AU426" s="46">
        <v>0</v>
      </c>
      <c r="AV426" s="44">
        <f t="shared" si="91"/>
        <v>688800</v>
      </c>
      <c r="AW426" s="47" t="str">
        <f t="shared" si="92"/>
        <v>0.01</v>
      </c>
      <c r="AX426" s="48">
        <v>1</v>
      </c>
      <c r="AY426" s="48"/>
      <c r="AZ426" s="49">
        <v>0</v>
      </c>
      <c r="BA426" s="48"/>
      <c r="BB426" s="48"/>
      <c r="BC426" s="44">
        <f t="shared" si="93"/>
        <v>0</v>
      </c>
      <c r="BD426" s="50">
        <v>1</v>
      </c>
      <c r="BE426" s="51">
        <f>IF(AX426=1,0,IF(AY426=1,0,IF(BC426&gt;#REF!,#REF!,IF(OR(AZ426&gt;0,BD426&gt;0),BC426+([1]สูตร2!H414*(100%-AZ426)-BC426)*BD426,[1]สูตร2!H414*(100%-AZ426)))))</f>
        <v>0</v>
      </c>
      <c r="BF426" s="31"/>
    </row>
    <row r="427" spans="1:58" s="5" customFormat="1" ht="24" customHeight="1" x14ac:dyDescent="0.2">
      <c r="A427" s="31">
        <v>153</v>
      </c>
      <c r="B427" s="31" t="s">
        <v>65</v>
      </c>
      <c r="C427" s="31">
        <v>4712</v>
      </c>
      <c r="D427" s="31" t="s">
        <v>66</v>
      </c>
      <c r="E427" s="31" t="s">
        <v>372</v>
      </c>
      <c r="F427" s="31"/>
      <c r="G427" s="32" t="s">
        <v>373</v>
      </c>
      <c r="H427" s="31">
        <v>71</v>
      </c>
      <c r="I427" s="31">
        <v>1696</v>
      </c>
      <c r="J427" s="31" t="s">
        <v>374</v>
      </c>
      <c r="K427" s="31">
        <v>8</v>
      </c>
      <c r="L427" s="31">
        <v>1</v>
      </c>
      <c r="M427" s="31">
        <v>74</v>
      </c>
      <c r="N427" s="33">
        <v>3374</v>
      </c>
      <c r="O427" s="33"/>
      <c r="P427" s="33"/>
      <c r="Q427" s="33"/>
      <c r="R427" s="33"/>
      <c r="S427" s="34" t="str">
        <f t="shared" si="84"/>
        <v>1</v>
      </c>
      <c r="T427" s="35">
        <f t="shared" si="85"/>
        <v>3374</v>
      </c>
      <c r="U427" s="36">
        <f>INDEX([1]ราคาที่ดิน!$B:$G,MATCH($C427,[1]ราคาที่ดิน!$A:$A,0),MATCH($B427,[1]ราคาที่ดิน!$B$1:$G$1,0))</f>
        <v>180</v>
      </c>
      <c r="V427" s="37">
        <f t="shared" si="94"/>
        <v>607320</v>
      </c>
      <c r="W427" s="31"/>
      <c r="X427" s="31"/>
      <c r="Y427" s="31"/>
      <c r="Z427" s="31"/>
      <c r="AA427" s="31"/>
      <c r="AB427" s="32"/>
      <c r="AC427" s="38"/>
      <c r="AD427" s="39"/>
      <c r="AE427" s="39"/>
      <c r="AF427" s="40" t="str">
        <f t="shared" si="86"/>
        <v/>
      </c>
      <c r="AG427" s="41" t="str">
        <f t="shared" si="87"/>
        <v/>
      </c>
      <c r="AH427" s="42"/>
      <c r="AI427" s="42"/>
      <c r="AJ427" s="42"/>
      <c r="AK427" s="42"/>
      <c r="AL427" s="31"/>
      <c r="AM427" s="43" t="str">
        <f t="shared" si="88"/>
        <v>100</v>
      </c>
      <c r="AN427" s="44">
        <f>INDEX([1]ราคาสิ่งปลูกสร้าง!$D$6:$CC$47,MATCH($AD427,[1]ราคาสิ่งปลูกสร้าง!$B$6:$B$45,0),MATCH($C$7,[1]ราคาสิ่งปลูกสร้าง!$D$5:$CC$5,0))</f>
        <v>0</v>
      </c>
      <c r="AO427" s="44">
        <f t="shared" si="89"/>
        <v>0</v>
      </c>
      <c r="AP427" s="45">
        <f t="shared" si="90"/>
        <v>0</v>
      </c>
      <c r="AQ427" s="40">
        <f>IF(AP427=0,0,INDEX([1]ค่าเสื่อมสิ่งปลูกสร้าง!$A$5:$D$105,MATCH($AP427,[1]ค่าเสื่อมสิ่งปลูกสร้าง!$A$5:$A$105,0),MATCH(AE427,[1]ค่าเสื่อมสิ่งปลูกสร้าง!$A$3:$D$3)))</f>
        <v>0</v>
      </c>
      <c r="AR427" s="44">
        <f t="shared" si="95"/>
        <v>0</v>
      </c>
      <c r="AS427" s="44">
        <f t="shared" si="96"/>
        <v>607320</v>
      </c>
      <c r="AT427" s="44">
        <f t="shared" si="97"/>
        <v>607320</v>
      </c>
      <c r="AU427" s="46">
        <v>0</v>
      </c>
      <c r="AV427" s="44">
        <f t="shared" si="91"/>
        <v>607320</v>
      </c>
      <c r="AW427" s="47" t="str">
        <f t="shared" si="92"/>
        <v>0.01</v>
      </c>
      <c r="AX427" s="48">
        <v>1</v>
      </c>
      <c r="AY427" s="48"/>
      <c r="AZ427" s="49">
        <v>0</v>
      </c>
      <c r="BA427" s="48"/>
      <c r="BB427" s="48"/>
      <c r="BC427" s="44">
        <f t="shared" si="93"/>
        <v>0</v>
      </c>
      <c r="BD427" s="50">
        <v>1</v>
      </c>
      <c r="BE427" s="51">
        <f>IF(AX427=1,0,IF(AY427=1,0,IF(BC427&gt;#REF!,#REF!,IF(OR(AZ427&gt;0,BD427&gt;0),BC427+([1]สูตร2!H415*(100%-AZ427)-BC427)*BD427,[1]สูตร2!H415*(100%-AZ427)))))</f>
        <v>0</v>
      </c>
      <c r="BF427" s="31"/>
    </row>
    <row r="428" spans="1:58" s="5" customFormat="1" ht="24" customHeight="1" x14ac:dyDescent="0.2">
      <c r="A428" s="31"/>
      <c r="B428" s="31" t="s">
        <v>93</v>
      </c>
      <c r="C428" s="31">
        <v>1</v>
      </c>
      <c r="D428" s="31" t="s">
        <v>66</v>
      </c>
      <c r="E428" s="31" t="s">
        <v>372</v>
      </c>
      <c r="F428" s="31"/>
      <c r="G428" s="32" t="s">
        <v>373</v>
      </c>
      <c r="H428" s="31" t="s">
        <v>104</v>
      </c>
      <c r="I428" s="31" t="s">
        <v>104</v>
      </c>
      <c r="J428" s="31" t="s">
        <v>80</v>
      </c>
      <c r="K428" s="31">
        <v>0</v>
      </c>
      <c r="L428" s="31">
        <v>0</v>
      </c>
      <c r="M428" s="31">
        <v>50</v>
      </c>
      <c r="N428" s="33"/>
      <c r="O428" s="33">
        <v>50</v>
      </c>
      <c r="P428" s="33"/>
      <c r="Q428" s="33"/>
      <c r="R428" s="33"/>
      <c r="S428" s="34" t="str">
        <f t="shared" si="84"/>
        <v>2</v>
      </c>
      <c r="T428" s="35">
        <f t="shared" si="85"/>
        <v>50</v>
      </c>
      <c r="U428" s="36">
        <f>INDEX([1]ราคาที่ดิน!$B:$G,MATCH($C428,[1]ราคาที่ดิน!$A:$A,0),MATCH($B428,[1]ราคาที่ดิน!$B$1:$G$1,0))</f>
        <v>100</v>
      </c>
      <c r="V428" s="37">
        <f t="shared" si="94"/>
        <v>5000</v>
      </c>
      <c r="W428" s="31">
        <v>1</v>
      </c>
      <c r="X428" s="31">
        <v>133</v>
      </c>
      <c r="Y428" s="31" t="s">
        <v>71</v>
      </c>
      <c r="Z428" s="31" t="s">
        <v>375</v>
      </c>
      <c r="AA428" s="31"/>
      <c r="AB428" s="32" t="s">
        <v>373</v>
      </c>
      <c r="AC428" s="38">
        <v>2</v>
      </c>
      <c r="AD428" s="39" t="s">
        <v>73</v>
      </c>
      <c r="AE428" s="39" t="s">
        <v>74</v>
      </c>
      <c r="AF428" s="40" t="str">
        <f t="shared" si="86"/>
        <v>2</v>
      </c>
      <c r="AG428" s="41">
        <f t="shared" si="87"/>
        <v>85</v>
      </c>
      <c r="AH428" s="42"/>
      <c r="AI428" s="42">
        <v>85</v>
      </c>
      <c r="AJ428" s="42"/>
      <c r="AK428" s="42"/>
      <c r="AL428" s="31">
        <v>14</v>
      </c>
      <c r="AM428" s="43" t="str">
        <f t="shared" si="88"/>
        <v>100</v>
      </c>
      <c r="AN428" s="44">
        <f>INDEX([1]ราคาสิ่งปลูกสร้าง!$D$6:$CC$47,MATCH($AD428,[1]ราคาสิ่งปลูกสร้าง!$B$6:$B$45,0),MATCH($C$7,[1]ราคาสิ่งปลูกสร้าง!$D$5:$CC$5,0))</f>
        <v>6500</v>
      </c>
      <c r="AO428" s="44">
        <f t="shared" si="89"/>
        <v>552500</v>
      </c>
      <c r="AP428" s="45">
        <f t="shared" si="90"/>
        <v>14</v>
      </c>
      <c r="AQ428" s="40">
        <f>IF(AP428=0,0,INDEX([1]ค่าเสื่อมสิ่งปลูกสร้าง!$A$5:$D$105,MATCH($AP428,[1]ค่าเสื่อมสิ่งปลูกสร้าง!$A$5:$A$105,0),MATCH(AE428,[1]ค่าเสื่อมสิ่งปลูกสร้าง!$A$3:$D$3)))</f>
        <v>18</v>
      </c>
      <c r="AR428" s="44">
        <f t="shared" si="95"/>
        <v>453050</v>
      </c>
      <c r="AS428" s="44">
        <f t="shared" si="96"/>
        <v>458050</v>
      </c>
      <c r="AT428" s="44">
        <f t="shared" si="97"/>
        <v>458050</v>
      </c>
      <c r="AU428" s="46">
        <v>0</v>
      </c>
      <c r="AV428" s="44">
        <f t="shared" si="91"/>
        <v>458050</v>
      </c>
      <c r="AW428" s="47" t="str">
        <f t="shared" si="92"/>
        <v>0.02</v>
      </c>
      <c r="AX428" s="48">
        <v>1</v>
      </c>
      <c r="AY428" s="48"/>
      <c r="AZ428" s="49">
        <v>0</v>
      </c>
      <c r="BA428" s="48"/>
      <c r="BB428" s="48"/>
      <c r="BC428" s="44">
        <f t="shared" si="93"/>
        <v>0</v>
      </c>
      <c r="BD428" s="50">
        <v>1</v>
      </c>
      <c r="BE428" s="51">
        <f>IF(AX428=1,0,IF(AY428=1,0,IF(BC428&gt;#REF!,#REF!,IF(OR(AZ428&gt;0,BD428&gt;0),BC428+([1]สูตร2!H416*(100%-AZ428)-BC428)*BD428,[1]สูตร2!H416*(100%-AZ428)))))</f>
        <v>0</v>
      </c>
      <c r="BF428" s="31"/>
    </row>
    <row r="429" spans="1:58" s="5" customFormat="1" ht="24" customHeight="1" x14ac:dyDescent="0.2">
      <c r="A429" s="31"/>
      <c r="B429" s="31" t="s">
        <v>93</v>
      </c>
      <c r="C429" s="31">
        <v>1</v>
      </c>
      <c r="D429" s="31" t="s">
        <v>66</v>
      </c>
      <c r="E429" s="31" t="s">
        <v>372</v>
      </c>
      <c r="F429" s="31"/>
      <c r="G429" s="32" t="s">
        <v>373</v>
      </c>
      <c r="H429" s="31" t="s">
        <v>104</v>
      </c>
      <c r="I429" s="31" t="s">
        <v>104</v>
      </c>
      <c r="J429" s="31" t="s">
        <v>80</v>
      </c>
      <c r="K429" s="31">
        <v>0</v>
      </c>
      <c r="L429" s="31">
        <v>0</v>
      </c>
      <c r="M429" s="31">
        <v>30</v>
      </c>
      <c r="N429" s="33"/>
      <c r="O429" s="33">
        <v>30</v>
      </c>
      <c r="P429" s="33"/>
      <c r="Q429" s="33"/>
      <c r="R429" s="33"/>
      <c r="S429" s="34" t="str">
        <f t="shared" si="84"/>
        <v>2</v>
      </c>
      <c r="T429" s="35">
        <f t="shared" si="85"/>
        <v>30</v>
      </c>
      <c r="U429" s="36">
        <f>INDEX([1]ราคาที่ดิน!$B:$G,MATCH($C429,[1]ราคาที่ดิน!$A:$A,0),MATCH($B429,[1]ราคาที่ดิน!$B$1:$G$1,0))</f>
        <v>100</v>
      </c>
      <c r="V429" s="37">
        <f t="shared" si="94"/>
        <v>3000</v>
      </c>
      <c r="W429" s="31">
        <v>2</v>
      </c>
      <c r="X429" s="31">
        <v>133</v>
      </c>
      <c r="Y429" s="31" t="s">
        <v>71</v>
      </c>
      <c r="Z429" s="31" t="s">
        <v>375</v>
      </c>
      <c r="AA429" s="31"/>
      <c r="AB429" s="32" t="s">
        <v>373</v>
      </c>
      <c r="AC429" s="38">
        <v>2</v>
      </c>
      <c r="AD429" s="39" t="s">
        <v>75</v>
      </c>
      <c r="AE429" s="39" t="s">
        <v>76</v>
      </c>
      <c r="AF429" s="40" t="str">
        <f t="shared" si="86"/>
        <v>1</v>
      </c>
      <c r="AG429" s="41">
        <f t="shared" si="87"/>
        <v>11.25</v>
      </c>
      <c r="AH429" s="42">
        <v>11.25</v>
      </c>
      <c r="AI429" s="42"/>
      <c r="AJ429" s="42"/>
      <c r="AK429" s="42"/>
      <c r="AL429" s="31">
        <v>14</v>
      </c>
      <c r="AM429" s="43" t="str">
        <f t="shared" si="88"/>
        <v>100</v>
      </c>
      <c r="AN429" s="44">
        <f>INDEX([1]ราคาสิ่งปลูกสร้าง!$D$6:$CC$47,MATCH($AD429,[1]ราคาสิ่งปลูกสร้าง!$B$6:$B$45,0),MATCH($C$7,[1]ราคาสิ่งปลูกสร้าง!$D$5:$CC$5,0))</f>
        <v>5400</v>
      </c>
      <c r="AO429" s="44">
        <f t="shared" si="89"/>
        <v>60750</v>
      </c>
      <c r="AP429" s="45">
        <f t="shared" si="90"/>
        <v>14</v>
      </c>
      <c r="AQ429" s="40">
        <f>IF(AP429=0,0,INDEX([1]ค่าเสื่อมสิ่งปลูกสร้าง!$A$5:$D$105,MATCH($AP429,[1]ค่าเสื่อมสิ่งปลูกสร้าง!$A$5:$A$105,0),MATCH(AE429,[1]ค่าเสื่อมสิ่งปลูกสร้าง!$A$3:$D$3)))</f>
        <v>60</v>
      </c>
      <c r="AR429" s="44">
        <f t="shared" si="95"/>
        <v>24300</v>
      </c>
      <c r="AS429" s="44">
        <f t="shared" si="96"/>
        <v>27300</v>
      </c>
      <c r="AT429" s="44">
        <f t="shared" si="97"/>
        <v>27300</v>
      </c>
      <c r="AU429" s="46">
        <v>0</v>
      </c>
      <c r="AV429" s="44">
        <f t="shared" si="91"/>
        <v>27300</v>
      </c>
      <c r="AW429" s="47" t="str">
        <f t="shared" si="92"/>
        <v>0.01</v>
      </c>
      <c r="AX429" s="48">
        <v>1</v>
      </c>
      <c r="AY429" s="48"/>
      <c r="AZ429" s="49">
        <v>0</v>
      </c>
      <c r="BA429" s="48"/>
      <c r="BB429" s="48"/>
      <c r="BC429" s="44">
        <f t="shared" si="93"/>
        <v>0</v>
      </c>
      <c r="BD429" s="50">
        <v>1</v>
      </c>
      <c r="BE429" s="51">
        <f>IF(AX429=1,0,IF(AY429=1,0,IF(BC429&gt;#REF!,#REF!,IF(OR(AZ429&gt;0,BD429&gt;0),BC429+([1]สูตร2!H417*(100%-AZ429)-BC429)*BD429,[1]สูตร2!H417*(100%-AZ429)))))</f>
        <v>0</v>
      </c>
      <c r="BF429" s="31"/>
    </row>
    <row r="430" spans="1:58" s="5" customFormat="1" ht="24" customHeight="1" x14ac:dyDescent="0.2">
      <c r="A430" s="31"/>
      <c r="B430" s="31" t="s">
        <v>93</v>
      </c>
      <c r="C430" s="31">
        <v>1</v>
      </c>
      <c r="D430" s="31" t="s">
        <v>66</v>
      </c>
      <c r="E430" s="31" t="s">
        <v>372</v>
      </c>
      <c r="F430" s="31"/>
      <c r="G430" s="32" t="s">
        <v>373</v>
      </c>
      <c r="H430" s="31" t="s">
        <v>104</v>
      </c>
      <c r="I430" s="31" t="s">
        <v>104</v>
      </c>
      <c r="J430" s="31" t="s">
        <v>80</v>
      </c>
      <c r="K430" s="31">
        <v>0</v>
      </c>
      <c r="L430" s="31">
        <v>0</v>
      </c>
      <c r="M430" s="31">
        <v>20</v>
      </c>
      <c r="N430" s="33"/>
      <c r="O430" s="33">
        <v>20</v>
      </c>
      <c r="P430" s="33"/>
      <c r="Q430" s="33"/>
      <c r="R430" s="33"/>
      <c r="S430" s="34" t="str">
        <f t="shared" si="84"/>
        <v>2</v>
      </c>
      <c r="T430" s="35">
        <f t="shared" si="85"/>
        <v>20</v>
      </c>
      <c r="U430" s="36">
        <f>INDEX([1]ราคาที่ดิน!$B:$G,MATCH($C430,[1]ราคาที่ดิน!$A:$A,0),MATCH($B430,[1]ราคาที่ดิน!$B$1:$G$1,0))</f>
        <v>100</v>
      </c>
      <c r="V430" s="37">
        <f t="shared" si="94"/>
        <v>2000</v>
      </c>
      <c r="W430" s="31">
        <v>3</v>
      </c>
      <c r="X430" s="31">
        <v>133</v>
      </c>
      <c r="Y430" s="31" t="s">
        <v>71</v>
      </c>
      <c r="Z430" s="31" t="s">
        <v>375</v>
      </c>
      <c r="AA430" s="31"/>
      <c r="AB430" s="32" t="s">
        <v>373</v>
      </c>
      <c r="AC430" s="38"/>
      <c r="AD430" s="39" t="s">
        <v>77</v>
      </c>
      <c r="AE430" s="39" t="s">
        <v>76</v>
      </c>
      <c r="AF430" s="40" t="str">
        <f t="shared" si="86"/>
        <v>1</v>
      </c>
      <c r="AG430" s="41">
        <f t="shared" si="87"/>
        <v>11.1</v>
      </c>
      <c r="AH430" s="42">
        <v>11.1</v>
      </c>
      <c r="AI430" s="42"/>
      <c r="AJ430" s="42"/>
      <c r="AK430" s="42"/>
      <c r="AL430" s="31">
        <v>50</v>
      </c>
      <c r="AM430" s="43" t="str">
        <f t="shared" si="88"/>
        <v>100</v>
      </c>
      <c r="AN430" s="44">
        <f>INDEX([1]ราคาสิ่งปลูกสร้าง!$D$6:$CC$47,MATCH($AD430,[1]ราคาสิ่งปลูกสร้าง!$B$6:$B$45,0),MATCH($C$7,[1]ราคาสิ่งปลูกสร้าง!$D$5:$CC$5,0))</f>
        <v>2050</v>
      </c>
      <c r="AO430" s="44">
        <f t="shared" si="89"/>
        <v>22755</v>
      </c>
      <c r="AP430" s="45">
        <f t="shared" si="90"/>
        <v>50</v>
      </c>
      <c r="AQ430" s="40">
        <f>IF(AP430=0,0,INDEX([1]ค่าเสื่อมสิ่งปลูกสร้าง!$A$5:$D$105,MATCH($AP430,[1]ค่าเสื่อมสิ่งปลูกสร้าง!$A$5:$A$105,0),MATCH(AE430,[1]ค่าเสื่อมสิ่งปลูกสร้าง!$A$3:$D$3)))</f>
        <v>93</v>
      </c>
      <c r="AR430" s="44">
        <f t="shared" si="95"/>
        <v>1592.8500000000001</v>
      </c>
      <c r="AS430" s="44">
        <f t="shared" si="96"/>
        <v>3592.8500000000004</v>
      </c>
      <c r="AT430" s="44">
        <f t="shared" si="97"/>
        <v>3592.8500000000004</v>
      </c>
      <c r="AU430" s="46">
        <v>0</v>
      </c>
      <c r="AV430" s="44">
        <f t="shared" si="91"/>
        <v>3592.8500000000004</v>
      </c>
      <c r="AW430" s="47" t="str">
        <f t="shared" si="92"/>
        <v>0.01</v>
      </c>
      <c r="AX430" s="48">
        <v>1</v>
      </c>
      <c r="AY430" s="48"/>
      <c r="AZ430" s="49">
        <v>0</v>
      </c>
      <c r="BA430" s="48"/>
      <c r="BB430" s="48"/>
      <c r="BC430" s="44">
        <f t="shared" si="93"/>
        <v>0</v>
      </c>
      <c r="BD430" s="50">
        <v>1</v>
      </c>
      <c r="BE430" s="51">
        <f>IF(AX430=1,0,IF(AY430=1,0,IF(BC430&gt;#REF!,#REF!,IF(OR(AZ430&gt;0,BD430&gt;0),BC430+([1]สูตร2!H418*(100%-AZ430)-BC430)*BD430,[1]สูตร2!H418*(100%-AZ430)))))</f>
        <v>0</v>
      </c>
      <c r="BF430" s="31"/>
    </row>
    <row r="431" spans="1:58" s="5" customFormat="1" ht="24" customHeight="1" x14ac:dyDescent="0.2">
      <c r="A431" s="31">
        <v>154</v>
      </c>
      <c r="B431" s="31" t="s">
        <v>65</v>
      </c>
      <c r="C431" s="31">
        <v>4219</v>
      </c>
      <c r="D431" s="31" t="s">
        <v>327</v>
      </c>
      <c r="E431" s="31" t="s">
        <v>376</v>
      </c>
      <c r="F431" s="31"/>
      <c r="G431" s="32" t="s">
        <v>377</v>
      </c>
      <c r="H431" s="31">
        <v>1</v>
      </c>
      <c r="I431" s="31">
        <v>3009</v>
      </c>
      <c r="J431" s="31" t="s">
        <v>80</v>
      </c>
      <c r="K431" s="31">
        <v>0</v>
      </c>
      <c r="L431" s="31">
        <v>0</v>
      </c>
      <c r="M431" s="31">
        <v>54</v>
      </c>
      <c r="N431" s="33"/>
      <c r="O431" s="33">
        <v>54</v>
      </c>
      <c r="P431" s="33"/>
      <c r="Q431" s="33"/>
      <c r="R431" s="33"/>
      <c r="S431" s="34" t="str">
        <f t="shared" si="84"/>
        <v>2</v>
      </c>
      <c r="T431" s="35">
        <f t="shared" si="85"/>
        <v>54</v>
      </c>
      <c r="U431" s="36">
        <f>INDEX([1]ราคาที่ดิน!$B:$G,MATCH($C431,[1]ราคาที่ดิน!$A:$A,0),MATCH($B431,[1]ราคาที่ดิน!$B$1:$G$1,0))</f>
        <v>90</v>
      </c>
      <c r="V431" s="37">
        <f t="shared" si="94"/>
        <v>4860</v>
      </c>
      <c r="W431" s="31">
        <v>1</v>
      </c>
      <c r="X431" s="31">
        <v>134</v>
      </c>
      <c r="Y431" s="31" t="s">
        <v>66</v>
      </c>
      <c r="Z431" s="31" t="s">
        <v>376</v>
      </c>
      <c r="AA431" s="31"/>
      <c r="AB431" s="32" t="s">
        <v>377</v>
      </c>
      <c r="AC431" s="38"/>
      <c r="AD431" s="39" t="s">
        <v>73</v>
      </c>
      <c r="AE431" s="39" t="s">
        <v>74</v>
      </c>
      <c r="AF431" s="40" t="str">
        <f t="shared" si="86"/>
        <v>2</v>
      </c>
      <c r="AG431" s="41">
        <f t="shared" si="87"/>
        <v>80</v>
      </c>
      <c r="AH431" s="42"/>
      <c r="AI431" s="42">
        <v>80</v>
      </c>
      <c r="AJ431" s="42"/>
      <c r="AK431" s="42"/>
      <c r="AL431" s="31">
        <v>30</v>
      </c>
      <c r="AM431" s="43" t="str">
        <f t="shared" si="88"/>
        <v>100</v>
      </c>
      <c r="AN431" s="44">
        <f>INDEX([1]ราคาสิ่งปลูกสร้าง!$D$6:$CC$47,MATCH($AD431,[1]ราคาสิ่งปลูกสร้าง!$B$6:$B$45,0),MATCH($C$7,[1]ราคาสิ่งปลูกสร้าง!$D$5:$CC$5,0))</f>
        <v>6500</v>
      </c>
      <c r="AO431" s="44">
        <f t="shared" si="89"/>
        <v>520000</v>
      </c>
      <c r="AP431" s="45">
        <f t="shared" si="90"/>
        <v>30</v>
      </c>
      <c r="AQ431" s="40">
        <f>IF(AP431=0,0,INDEX([1]ค่าเสื่อมสิ่งปลูกสร้าง!$A$5:$D$105,MATCH($AP431,[1]ค่าเสื่อมสิ่งปลูกสร้าง!$A$5:$A$105,0),MATCH(AE431,[1]ค่าเสื่อมสิ่งปลูกสร้าง!$A$3:$D$3)))</f>
        <v>50</v>
      </c>
      <c r="AR431" s="44">
        <f t="shared" si="95"/>
        <v>260000</v>
      </c>
      <c r="AS431" s="44">
        <f t="shared" si="96"/>
        <v>264860</v>
      </c>
      <c r="AT431" s="44">
        <f t="shared" si="97"/>
        <v>264860</v>
      </c>
      <c r="AU431" s="46">
        <v>0</v>
      </c>
      <c r="AV431" s="44">
        <f t="shared" si="91"/>
        <v>264860</v>
      </c>
      <c r="AW431" s="47" t="str">
        <f t="shared" si="92"/>
        <v>0.02</v>
      </c>
      <c r="AX431" s="48">
        <v>1</v>
      </c>
      <c r="AY431" s="48"/>
      <c r="AZ431" s="49">
        <v>0</v>
      </c>
      <c r="BA431" s="48"/>
      <c r="BB431" s="48"/>
      <c r="BC431" s="44">
        <f t="shared" si="93"/>
        <v>0</v>
      </c>
      <c r="BD431" s="50">
        <v>1</v>
      </c>
      <c r="BE431" s="51">
        <f>IF(AX431=1,0,IF(AY431=1,0,IF(BC431&gt;#REF!,#REF!,IF(OR(AZ431&gt;0,BD431&gt;0),BC431+([1]สูตร2!H419*(100%-AZ431)-BC431)*BD431,[1]สูตร2!H419*(100%-AZ431)))))</f>
        <v>0</v>
      </c>
      <c r="BF431" s="31"/>
    </row>
    <row r="432" spans="1:58" s="5" customFormat="1" ht="24" customHeight="1" x14ac:dyDescent="0.2">
      <c r="A432" s="31"/>
      <c r="B432" s="31" t="s">
        <v>65</v>
      </c>
      <c r="C432" s="31">
        <v>4219</v>
      </c>
      <c r="D432" s="31" t="s">
        <v>327</v>
      </c>
      <c r="E432" s="31" t="s">
        <v>376</v>
      </c>
      <c r="F432" s="31"/>
      <c r="G432" s="32" t="s">
        <v>377</v>
      </c>
      <c r="H432" s="31">
        <v>1</v>
      </c>
      <c r="I432" s="31">
        <v>3009</v>
      </c>
      <c r="J432" s="31" t="s">
        <v>80</v>
      </c>
      <c r="K432" s="31">
        <v>0</v>
      </c>
      <c r="L432" s="31">
        <v>0</v>
      </c>
      <c r="M432" s="31">
        <v>50</v>
      </c>
      <c r="N432" s="33"/>
      <c r="O432" s="33">
        <v>50</v>
      </c>
      <c r="P432" s="33"/>
      <c r="Q432" s="33"/>
      <c r="R432" s="33"/>
      <c r="S432" s="34" t="str">
        <f t="shared" si="84"/>
        <v>2</v>
      </c>
      <c r="T432" s="35">
        <f t="shared" si="85"/>
        <v>50</v>
      </c>
      <c r="U432" s="36">
        <f>INDEX([1]ราคาที่ดิน!$B:$G,MATCH($C432,[1]ราคาที่ดิน!$A:$A,0),MATCH($B432,[1]ราคาที่ดิน!$B$1:$G$1,0))</f>
        <v>90</v>
      </c>
      <c r="V432" s="37">
        <f t="shared" si="94"/>
        <v>4500</v>
      </c>
      <c r="W432" s="31">
        <v>2</v>
      </c>
      <c r="X432" s="31">
        <v>134</v>
      </c>
      <c r="Y432" s="31" t="s">
        <v>66</v>
      </c>
      <c r="Z432" s="31" t="s">
        <v>376</v>
      </c>
      <c r="AA432" s="31"/>
      <c r="AB432" s="32" t="s">
        <v>377</v>
      </c>
      <c r="AC432" s="38">
        <v>2</v>
      </c>
      <c r="AD432" s="39" t="s">
        <v>75</v>
      </c>
      <c r="AE432" s="39" t="s">
        <v>76</v>
      </c>
      <c r="AF432" s="40" t="str">
        <f t="shared" si="86"/>
        <v>1</v>
      </c>
      <c r="AG432" s="41">
        <f t="shared" si="87"/>
        <v>10.5</v>
      </c>
      <c r="AH432" s="42">
        <v>10.5</v>
      </c>
      <c r="AI432" s="42"/>
      <c r="AJ432" s="42"/>
      <c r="AK432" s="42"/>
      <c r="AL432" s="31">
        <v>30</v>
      </c>
      <c r="AM432" s="43" t="str">
        <f t="shared" si="88"/>
        <v>100</v>
      </c>
      <c r="AN432" s="44">
        <f>INDEX([1]ราคาสิ่งปลูกสร้าง!$D$6:$CC$47,MATCH($AD432,[1]ราคาสิ่งปลูกสร้าง!$B$6:$B$45,0),MATCH($C$7,[1]ราคาสิ่งปลูกสร้าง!$D$5:$CC$5,0))</f>
        <v>5400</v>
      </c>
      <c r="AO432" s="44">
        <f t="shared" si="89"/>
        <v>56700</v>
      </c>
      <c r="AP432" s="45">
        <f t="shared" si="90"/>
        <v>30</v>
      </c>
      <c r="AQ432" s="40">
        <f>IF(AP432=0,0,INDEX([1]ค่าเสื่อมสิ่งปลูกสร้าง!$A$5:$D$105,MATCH($AP432,[1]ค่าเสื่อมสิ่งปลูกสร้าง!$A$5:$A$105,0),MATCH(AE432,[1]ค่าเสื่อมสิ่งปลูกสร้าง!$A$3:$D$3)))</f>
        <v>93</v>
      </c>
      <c r="AR432" s="44">
        <f t="shared" si="95"/>
        <v>3969.0000000000005</v>
      </c>
      <c r="AS432" s="44">
        <f t="shared" si="96"/>
        <v>8469</v>
      </c>
      <c r="AT432" s="44">
        <f t="shared" si="97"/>
        <v>8469</v>
      </c>
      <c r="AU432" s="46">
        <v>0</v>
      </c>
      <c r="AV432" s="44">
        <f t="shared" si="91"/>
        <v>8469</v>
      </c>
      <c r="AW432" s="47" t="str">
        <f t="shared" si="92"/>
        <v>0.01</v>
      </c>
      <c r="AX432" s="48"/>
      <c r="AY432" s="48"/>
      <c r="AZ432" s="49">
        <v>0</v>
      </c>
      <c r="BA432" s="48"/>
      <c r="BB432" s="48"/>
      <c r="BC432" s="44">
        <f t="shared" si="93"/>
        <v>0</v>
      </c>
      <c r="BD432" s="50">
        <v>1</v>
      </c>
      <c r="BE432" s="51" t="e">
        <f>IF(AX432=1,0,IF(AY432=1,0,IF(BC432&gt;#REF!,#REF!,IF(OR(AZ432&gt;0,BD432&gt;0),BC432+([1]สูตร2!H420*(100%-AZ432)-BC432)*BD432,[1]สูตร2!H420*(100%-AZ432)))))</f>
        <v>#REF!</v>
      </c>
      <c r="BF432" s="31"/>
    </row>
    <row r="433" spans="1:58" s="5" customFormat="1" ht="24" customHeight="1" x14ac:dyDescent="0.2">
      <c r="A433" s="31">
        <v>155</v>
      </c>
      <c r="B433" s="31" t="s">
        <v>65</v>
      </c>
      <c r="C433" s="31">
        <v>7380</v>
      </c>
      <c r="D433" s="31" t="s">
        <v>66</v>
      </c>
      <c r="E433" s="31" t="s">
        <v>378</v>
      </c>
      <c r="F433" s="31"/>
      <c r="G433" s="32" t="s">
        <v>379</v>
      </c>
      <c r="H433" s="31">
        <v>315</v>
      </c>
      <c r="I433" s="31">
        <v>3377</v>
      </c>
      <c r="J433" s="31" t="s">
        <v>80</v>
      </c>
      <c r="K433" s="31">
        <v>17</v>
      </c>
      <c r="L433" s="31">
        <v>0</v>
      </c>
      <c r="M433" s="31">
        <v>10</v>
      </c>
      <c r="N433" s="33">
        <v>6810</v>
      </c>
      <c r="O433" s="33"/>
      <c r="P433" s="33"/>
      <c r="Q433" s="33"/>
      <c r="R433" s="33"/>
      <c r="S433" s="34" t="str">
        <f t="shared" si="84"/>
        <v>1</v>
      </c>
      <c r="T433" s="35">
        <f t="shared" si="85"/>
        <v>6810</v>
      </c>
      <c r="U433" s="36">
        <f>INDEX([1]ราคาที่ดิน!$B:$G,MATCH($C433,[1]ราคาที่ดิน!$A:$A,0),MATCH($B433,[1]ราคาที่ดิน!$B$1:$G$1,0))</f>
        <v>90</v>
      </c>
      <c r="V433" s="37">
        <f t="shared" si="94"/>
        <v>612900</v>
      </c>
      <c r="W433" s="31"/>
      <c r="X433" s="31"/>
      <c r="Y433" s="31"/>
      <c r="Z433" s="31"/>
      <c r="AA433" s="31"/>
      <c r="AB433" s="32"/>
      <c r="AC433" s="38">
        <v>2</v>
      </c>
      <c r="AD433" s="39"/>
      <c r="AE433" s="39"/>
      <c r="AF433" s="40" t="str">
        <f t="shared" si="86"/>
        <v/>
      </c>
      <c r="AG433" s="41" t="str">
        <f t="shared" si="87"/>
        <v/>
      </c>
      <c r="AH433" s="42"/>
      <c r="AI433" s="42"/>
      <c r="AJ433" s="42"/>
      <c r="AK433" s="42"/>
      <c r="AL433" s="31"/>
      <c r="AM433" s="43" t="str">
        <f t="shared" si="88"/>
        <v>100</v>
      </c>
      <c r="AN433" s="44">
        <f>INDEX([1]ราคาสิ่งปลูกสร้าง!$D$6:$CC$47,MATCH($AD433,[1]ราคาสิ่งปลูกสร้าง!$B$6:$B$45,0),MATCH($C$7,[1]ราคาสิ่งปลูกสร้าง!$D$5:$CC$5,0))</f>
        <v>0</v>
      </c>
      <c r="AO433" s="44">
        <f t="shared" si="89"/>
        <v>0</v>
      </c>
      <c r="AP433" s="45">
        <f t="shared" si="90"/>
        <v>0</v>
      </c>
      <c r="AQ433" s="40">
        <f>IF(AP433=0,0,INDEX([1]ค่าเสื่อมสิ่งปลูกสร้าง!$A$5:$D$105,MATCH($AP433,[1]ค่าเสื่อมสิ่งปลูกสร้าง!$A$5:$A$105,0),MATCH(AE433,[1]ค่าเสื่อมสิ่งปลูกสร้าง!$A$3:$D$3)))</f>
        <v>0</v>
      </c>
      <c r="AR433" s="44">
        <f t="shared" si="95"/>
        <v>0</v>
      </c>
      <c r="AS433" s="44">
        <f t="shared" si="96"/>
        <v>612900</v>
      </c>
      <c r="AT433" s="44">
        <f t="shared" si="97"/>
        <v>612900</v>
      </c>
      <c r="AU433" s="46">
        <v>0</v>
      </c>
      <c r="AV433" s="44">
        <f t="shared" si="91"/>
        <v>612900</v>
      </c>
      <c r="AW433" s="47" t="str">
        <f t="shared" si="92"/>
        <v>0.01</v>
      </c>
      <c r="AX433" s="48"/>
      <c r="AY433" s="48"/>
      <c r="AZ433" s="49">
        <v>0</v>
      </c>
      <c r="BA433" s="48"/>
      <c r="BB433" s="48"/>
      <c r="BC433" s="44">
        <f t="shared" si="93"/>
        <v>0</v>
      </c>
      <c r="BD433" s="50">
        <v>1</v>
      </c>
      <c r="BE433" s="51" t="e">
        <f>IF(AX433=1,0,IF(AY433=1,0,IF(BC433&gt;#REF!,#REF!,IF(OR(AZ433&gt;0,BD433&gt;0),BC433+([1]สูตร2!H421*(100%-AZ433)-BC433)*BD433,[1]สูตร2!H421*(100%-AZ433)))))</f>
        <v>#REF!</v>
      </c>
      <c r="BF433" s="31"/>
    </row>
    <row r="434" spans="1:58" s="5" customFormat="1" ht="24" customHeight="1" x14ac:dyDescent="0.2">
      <c r="A434" s="31"/>
      <c r="B434" s="31" t="s">
        <v>65</v>
      </c>
      <c r="C434" s="31">
        <v>12531</v>
      </c>
      <c r="D434" s="31" t="s">
        <v>66</v>
      </c>
      <c r="E434" s="31" t="s">
        <v>378</v>
      </c>
      <c r="F434" s="31"/>
      <c r="G434" s="32" t="s">
        <v>379</v>
      </c>
      <c r="H434" s="31">
        <v>96</v>
      </c>
      <c r="I434" s="31" t="s">
        <v>104</v>
      </c>
      <c r="J434" s="31" t="s">
        <v>80</v>
      </c>
      <c r="K434" s="31">
        <v>0</v>
      </c>
      <c r="L434" s="31">
        <v>0</v>
      </c>
      <c r="M434" s="31">
        <v>34</v>
      </c>
      <c r="N434" s="33"/>
      <c r="O434" s="33">
        <v>34</v>
      </c>
      <c r="P434" s="33"/>
      <c r="Q434" s="33"/>
      <c r="R434" s="33"/>
      <c r="S434" s="34" t="str">
        <f t="shared" si="84"/>
        <v>2</v>
      </c>
      <c r="T434" s="35">
        <f t="shared" si="85"/>
        <v>34</v>
      </c>
      <c r="U434" s="36">
        <f>INDEX([1]ราคาที่ดิน!$B:$G,MATCH($C434,[1]ราคาที่ดิน!$A:$A,0),MATCH($B434,[1]ราคาที่ดิน!$B$1:$G$1,0))</f>
        <v>150</v>
      </c>
      <c r="V434" s="37">
        <f t="shared" si="94"/>
        <v>5100</v>
      </c>
      <c r="W434" s="31">
        <v>1</v>
      </c>
      <c r="X434" s="31">
        <v>136</v>
      </c>
      <c r="Y434" s="31" t="s">
        <v>71</v>
      </c>
      <c r="Z434" s="31" t="s">
        <v>380</v>
      </c>
      <c r="AA434" s="31"/>
      <c r="AB434" s="32" t="s">
        <v>379</v>
      </c>
      <c r="AC434" s="38">
        <v>2</v>
      </c>
      <c r="AD434" s="39" t="s">
        <v>73</v>
      </c>
      <c r="AE434" s="39" t="s">
        <v>74</v>
      </c>
      <c r="AF434" s="40" t="str">
        <f t="shared" si="86"/>
        <v>2</v>
      </c>
      <c r="AG434" s="41">
        <f t="shared" si="87"/>
        <v>90</v>
      </c>
      <c r="AH434" s="42"/>
      <c r="AI434" s="42">
        <v>90</v>
      </c>
      <c r="AJ434" s="42"/>
      <c r="AK434" s="42"/>
      <c r="AL434" s="31">
        <v>14</v>
      </c>
      <c r="AM434" s="43" t="str">
        <f t="shared" si="88"/>
        <v>100</v>
      </c>
      <c r="AN434" s="44">
        <f>INDEX([1]ราคาสิ่งปลูกสร้าง!$D$6:$CC$47,MATCH($AD434,[1]ราคาสิ่งปลูกสร้าง!$B$6:$B$45,0),MATCH($C$7,[1]ราคาสิ่งปลูกสร้าง!$D$5:$CC$5,0))</f>
        <v>6500</v>
      </c>
      <c r="AO434" s="44">
        <f t="shared" si="89"/>
        <v>585000</v>
      </c>
      <c r="AP434" s="45">
        <f t="shared" si="90"/>
        <v>14</v>
      </c>
      <c r="AQ434" s="40">
        <f>IF(AP434=0,0,INDEX([1]ค่าเสื่อมสิ่งปลูกสร้าง!$A$5:$D$105,MATCH($AP434,[1]ค่าเสื่อมสิ่งปลูกสร้าง!$A$5:$A$105,0),MATCH(AE434,[1]ค่าเสื่อมสิ่งปลูกสร้าง!$A$3:$D$3)))</f>
        <v>18</v>
      </c>
      <c r="AR434" s="44">
        <f t="shared" si="95"/>
        <v>479700</v>
      </c>
      <c r="AS434" s="44">
        <f t="shared" si="96"/>
        <v>484800</v>
      </c>
      <c r="AT434" s="44">
        <f t="shared" si="97"/>
        <v>484800</v>
      </c>
      <c r="AU434" s="46">
        <v>0</v>
      </c>
      <c r="AV434" s="44">
        <f t="shared" si="91"/>
        <v>484800</v>
      </c>
      <c r="AW434" s="47" t="str">
        <f t="shared" si="92"/>
        <v>0.02</v>
      </c>
      <c r="AX434" s="48"/>
      <c r="AY434" s="48"/>
      <c r="AZ434" s="49">
        <v>0</v>
      </c>
      <c r="BA434" s="48"/>
      <c r="BB434" s="48"/>
      <c r="BC434" s="44">
        <f t="shared" si="93"/>
        <v>0</v>
      </c>
      <c r="BD434" s="50">
        <v>1</v>
      </c>
      <c r="BE434" s="51" t="e">
        <f>IF(AX434=1,0,IF(AY434=1,0,IF(BC434&gt;#REF!,#REF!,IF(OR(AZ434&gt;0,BD434&gt;0),BC434+([1]สูตร2!H422*(100%-AZ434)-BC434)*BD434,[1]สูตร2!H422*(100%-AZ434)))))</f>
        <v>#REF!</v>
      </c>
      <c r="BF434" s="31"/>
    </row>
    <row r="435" spans="1:58" s="5" customFormat="1" ht="24" customHeight="1" x14ac:dyDescent="0.2">
      <c r="A435" s="31"/>
      <c r="B435" s="31" t="s">
        <v>65</v>
      </c>
      <c r="C435" s="31">
        <v>12531</v>
      </c>
      <c r="D435" s="31" t="s">
        <v>66</v>
      </c>
      <c r="E435" s="31" t="s">
        <v>378</v>
      </c>
      <c r="F435" s="31"/>
      <c r="G435" s="32" t="s">
        <v>379</v>
      </c>
      <c r="H435" s="31">
        <v>96</v>
      </c>
      <c r="I435" s="31" t="s">
        <v>104</v>
      </c>
      <c r="J435" s="31" t="s">
        <v>80</v>
      </c>
      <c r="K435" s="31">
        <v>0</v>
      </c>
      <c r="L435" s="31">
        <v>0</v>
      </c>
      <c r="M435" s="31">
        <v>20</v>
      </c>
      <c r="N435" s="33"/>
      <c r="O435" s="33">
        <v>20</v>
      </c>
      <c r="P435" s="33"/>
      <c r="Q435" s="33"/>
      <c r="R435" s="33"/>
      <c r="S435" s="34" t="str">
        <f t="shared" si="84"/>
        <v>2</v>
      </c>
      <c r="T435" s="35">
        <f t="shared" si="85"/>
        <v>20</v>
      </c>
      <c r="U435" s="36">
        <f>INDEX([1]ราคาที่ดิน!$B:$G,MATCH($C435,[1]ราคาที่ดิน!$A:$A,0),MATCH($B435,[1]ราคาที่ดิน!$B$1:$G$1,0))</f>
        <v>150</v>
      </c>
      <c r="V435" s="37">
        <f t="shared" si="94"/>
        <v>3000</v>
      </c>
      <c r="W435" s="31">
        <v>2</v>
      </c>
      <c r="X435" s="31">
        <v>136</v>
      </c>
      <c r="Y435" s="31" t="s">
        <v>71</v>
      </c>
      <c r="Z435" s="31" t="s">
        <v>380</v>
      </c>
      <c r="AA435" s="31"/>
      <c r="AB435" s="32" t="s">
        <v>379</v>
      </c>
      <c r="AC435" s="38">
        <v>1</v>
      </c>
      <c r="AD435" s="39" t="s">
        <v>75</v>
      </c>
      <c r="AE435" s="39" t="s">
        <v>76</v>
      </c>
      <c r="AF435" s="40" t="str">
        <f t="shared" si="86"/>
        <v>1</v>
      </c>
      <c r="AG435" s="41">
        <f t="shared" si="87"/>
        <v>12</v>
      </c>
      <c r="AH435" s="42">
        <v>12</v>
      </c>
      <c r="AI435" s="42"/>
      <c r="AJ435" s="42"/>
      <c r="AK435" s="42"/>
      <c r="AL435" s="31">
        <v>4</v>
      </c>
      <c r="AM435" s="43" t="str">
        <f t="shared" si="88"/>
        <v>100</v>
      </c>
      <c r="AN435" s="44">
        <f>INDEX([1]ราคาสิ่งปลูกสร้าง!$D$6:$CC$47,MATCH($AD435,[1]ราคาสิ่งปลูกสร้าง!$B$6:$B$45,0),MATCH($C$7,[1]ราคาสิ่งปลูกสร้าง!$D$5:$CC$5,0))</f>
        <v>5400</v>
      </c>
      <c r="AO435" s="44">
        <f t="shared" si="89"/>
        <v>64800</v>
      </c>
      <c r="AP435" s="45">
        <f t="shared" si="90"/>
        <v>4</v>
      </c>
      <c r="AQ435" s="40">
        <f>IF(AP435=0,0,INDEX([1]ค่าเสื่อมสิ่งปลูกสร้าง!$A$5:$D$105,MATCH($AP435,[1]ค่าเสื่อมสิ่งปลูกสร้าง!$A$5:$A$105,0),MATCH(AE435,[1]ค่าเสื่อมสิ่งปลูกสร้าง!$A$3:$D$3)))</f>
        <v>12</v>
      </c>
      <c r="AR435" s="44">
        <f t="shared" si="95"/>
        <v>57024</v>
      </c>
      <c r="AS435" s="44">
        <f t="shared" si="96"/>
        <v>60024</v>
      </c>
      <c r="AT435" s="44">
        <f t="shared" si="97"/>
        <v>60024</v>
      </c>
      <c r="AU435" s="46">
        <v>0</v>
      </c>
      <c r="AV435" s="44">
        <f t="shared" si="91"/>
        <v>60024</v>
      </c>
      <c r="AW435" s="47" t="str">
        <f t="shared" si="92"/>
        <v>0.01</v>
      </c>
      <c r="AX435" s="48">
        <v>1</v>
      </c>
      <c r="AY435" s="48"/>
      <c r="AZ435" s="49">
        <v>0</v>
      </c>
      <c r="BA435" s="48"/>
      <c r="BB435" s="48"/>
      <c r="BC435" s="44">
        <f t="shared" si="93"/>
        <v>0</v>
      </c>
      <c r="BD435" s="50">
        <v>1</v>
      </c>
      <c r="BE435" s="51">
        <f>IF(AX435=1,0,IF(AY435=1,0,IF(BC435&gt;#REF!,#REF!,IF(OR(AZ435&gt;0,BD435&gt;0),BC435+([1]สูตร2!H423*(100%-AZ435)-BC435)*BD435,[1]สูตร2!H423*(100%-AZ435)))))</f>
        <v>0</v>
      </c>
      <c r="BF435" s="31"/>
    </row>
    <row r="436" spans="1:58" s="5" customFormat="1" ht="24" customHeight="1" x14ac:dyDescent="0.2">
      <c r="A436" s="31"/>
      <c r="B436" s="31" t="s">
        <v>65</v>
      </c>
      <c r="C436" s="31">
        <v>12531</v>
      </c>
      <c r="D436" s="31" t="s">
        <v>66</v>
      </c>
      <c r="E436" s="31" t="s">
        <v>378</v>
      </c>
      <c r="F436" s="31"/>
      <c r="G436" s="32" t="s">
        <v>379</v>
      </c>
      <c r="H436" s="31">
        <v>96</v>
      </c>
      <c r="I436" s="31" t="s">
        <v>104</v>
      </c>
      <c r="J436" s="31" t="s">
        <v>80</v>
      </c>
      <c r="K436" s="31">
        <v>0</v>
      </c>
      <c r="L436" s="31">
        <v>0</v>
      </c>
      <c r="M436" s="31">
        <v>20</v>
      </c>
      <c r="N436" s="33"/>
      <c r="O436" s="33">
        <v>20</v>
      </c>
      <c r="P436" s="33"/>
      <c r="Q436" s="33"/>
      <c r="R436" s="33"/>
      <c r="S436" s="34" t="str">
        <f t="shared" si="84"/>
        <v>2</v>
      </c>
      <c r="T436" s="35">
        <f t="shared" si="85"/>
        <v>20</v>
      </c>
      <c r="U436" s="36">
        <f>INDEX([1]ราคาที่ดิน!$B:$G,MATCH($C436,[1]ราคาที่ดิน!$A:$A,0),MATCH($B436,[1]ราคาที่ดิน!$B$1:$G$1,0))</f>
        <v>150</v>
      </c>
      <c r="V436" s="37">
        <f t="shared" si="94"/>
        <v>3000</v>
      </c>
      <c r="W436" s="31">
        <v>3</v>
      </c>
      <c r="X436" s="31">
        <v>136</v>
      </c>
      <c r="Y436" s="31" t="s">
        <v>71</v>
      </c>
      <c r="Z436" s="31" t="s">
        <v>380</v>
      </c>
      <c r="AA436" s="31"/>
      <c r="AB436" s="32" t="s">
        <v>379</v>
      </c>
      <c r="AC436" s="38">
        <v>1</v>
      </c>
      <c r="AD436" s="39" t="s">
        <v>77</v>
      </c>
      <c r="AE436" s="39" t="s">
        <v>76</v>
      </c>
      <c r="AF436" s="40" t="str">
        <f t="shared" si="86"/>
        <v>1</v>
      </c>
      <c r="AG436" s="41">
        <f t="shared" si="87"/>
        <v>6</v>
      </c>
      <c r="AH436" s="42">
        <v>6</v>
      </c>
      <c r="AI436" s="42"/>
      <c r="AJ436" s="42"/>
      <c r="AK436" s="42"/>
      <c r="AL436" s="31">
        <v>2</v>
      </c>
      <c r="AM436" s="43" t="str">
        <f t="shared" si="88"/>
        <v>100</v>
      </c>
      <c r="AN436" s="44">
        <f>INDEX([1]ราคาสิ่งปลูกสร้าง!$D$6:$CC$47,MATCH($AD436,[1]ราคาสิ่งปลูกสร้าง!$B$6:$B$45,0),MATCH($C$7,[1]ราคาสิ่งปลูกสร้าง!$D$5:$CC$5,0))</f>
        <v>2050</v>
      </c>
      <c r="AO436" s="44">
        <f t="shared" si="89"/>
        <v>12300</v>
      </c>
      <c r="AP436" s="45">
        <f t="shared" si="90"/>
        <v>2</v>
      </c>
      <c r="AQ436" s="40">
        <f>IF(AP436=0,0,INDEX([1]ค่าเสื่อมสิ่งปลูกสร้าง!$A$5:$D$105,MATCH($AP436,[1]ค่าเสื่อมสิ่งปลูกสร้าง!$A$5:$A$105,0),MATCH(AE436,[1]ค่าเสื่อมสิ่งปลูกสร้าง!$A$3:$D$3)))</f>
        <v>6</v>
      </c>
      <c r="AR436" s="44">
        <f t="shared" si="95"/>
        <v>11562</v>
      </c>
      <c r="AS436" s="44">
        <f t="shared" si="96"/>
        <v>14562</v>
      </c>
      <c r="AT436" s="44">
        <f t="shared" si="97"/>
        <v>14562</v>
      </c>
      <c r="AU436" s="46">
        <v>0</v>
      </c>
      <c r="AV436" s="44">
        <f t="shared" si="91"/>
        <v>14562</v>
      </c>
      <c r="AW436" s="47" t="str">
        <f t="shared" si="92"/>
        <v>0.01</v>
      </c>
      <c r="AX436" s="48">
        <v>1</v>
      </c>
      <c r="AY436" s="48"/>
      <c r="AZ436" s="49">
        <v>0</v>
      </c>
      <c r="BA436" s="48"/>
      <c r="BB436" s="48"/>
      <c r="BC436" s="44">
        <f t="shared" si="93"/>
        <v>0</v>
      </c>
      <c r="BD436" s="50">
        <v>1</v>
      </c>
      <c r="BE436" s="51">
        <f>IF(AX436=1,0,IF(AY436=1,0,IF(BC436&gt;#REF!,#REF!,IF(OR(AZ436&gt;0,BD436&gt;0),BC436+([1]สูตร2!H424*(100%-AZ436)-BC436)*BD436,[1]สูตร2!H424*(100%-AZ436)))))</f>
        <v>0</v>
      </c>
      <c r="BF436" s="31"/>
    </row>
    <row r="437" spans="1:58" s="5" customFormat="1" ht="24" customHeight="1" x14ac:dyDescent="0.2">
      <c r="A437" s="31">
        <v>156</v>
      </c>
      <c r="B437" s="31" t="s">
        <v>65</v>
      </c>
      <c r="C437" s="31">
        <v>27458</v>
      </c>
      <c r="D437" s="31" t="s">
        <v>66</v>
      </c>
      <c r="E437" s="31" t="s">
        <v>381</v>
      </c>
      <c r="F437" s="31"/>
      <c r="G437" s="32" t="s">
        <v>382</v>
      </c>
      <c r="H437" s="31">
        <v>244</v>
      </c>
      <c r="I437" s="31">
        <v>1423</v>
      </c>
      <c r="J437" s="31" t="s">
        <v>80</v>
      </c>
      <c r="K437" s="31">
        <v>11</v>
      </c>
      <c r="L437" s="31">
        <v>0</v>
      </c>
      <c r="M437" s="31">
        <v>29</v>
      </c>
      <c r="N437" s="33">
        <v>4429</v>
      </c>
      <c r="O437" s="33"/>
      <c r="P437" s="33"/>
      <c r="Q437" s="33"/>
      <c r="R437" s="33"/>
      <c r="S437" s="34" t="str">
        <f t="shared" si="84"/>
        <v>1</v>
      </c>
      <c r="T437" s="35">
        <f t="shared" si="85"/>
        <v>4429</v>
      </c>
      <c r="U437" s="36">
        <f>INDEX([1]ราคาที่ดิน!$B:$G,MATCH($C437,[1]ราคาที่ดิน!$A:$A,0),MATCH($B437,[1]ราคาที่ดิน!$B$1:$G$1,0))</f>
        <v>50</v>
      </c>
      <c r="V437" s="37">
        <f t="shared" si="94"/>
        <v>221450</v>
      </c>
      <c r="W437" s="31"/>
      <c r="X437" s="31"/>
      <c r="Y437" s="31"/>
      <c r="Z437" s="31"/>
      <c r="AA437" s="31"/>
      <c r="AB437" s="32"/>
      <c r="AC437" s="38"/>
      <c r="AD437" s="39"/>
      <c r="AE437" s="39"/>
      <c r="AF437" s="40" t="str">
        <f t="shared" si="86"/>
        <v/>
      </c>
      <c r="AG437" s="41" t="str">
        <f t="shared" si="87"/>
        <v/>
      </c>
      <c r="AH437" s="42"/>
      <c r="AI437" s="42"/>
      <c r="AJ437" s="42"/>
      <c r="AK437" s="42"/>
      <c r="AL437" s="31"/>
      <c r="AM437" s="43" t="str">
        <f t="shared" si="88"/>
        <v>100</v>
      </c>
      <c r="AN437" s="44">
        <f>INDEX([1]ราคาสิ่งปลูกสร้าง!$D$6:$CC$47,MATCH($AD437,[1]ราคาสิ่งปลูกสร้าง!$B$6:$B$45,0),MATCH($C$7,[1]ราคาสิ่งปลูกสร้าง!$D$5:$CC$5,0))</f>
        <v>0</v>
      </c>
      <c r="AO437" s="44">
        <f t="shared" si="89"/>
        <v>0</v>
      </c>
      <c r="AP437" s="45">
        <f t="shared" si="90"/>
        <v>0</v>
      </c>
      <c r="AQ437" s="40">
        <f>IF(AP437=0,0,INDEX([1]ค่าเสื่อมสิ่งปลูกสร้าง!$A$5:$D$105,MATCH($AP437,[1]ค่าเสื่อมสิ่งปลูกสร้าง!$A$5:$A$105,0),MATCH(AE437,[1]ค่าเสื่อมสิ่งปลูกสร้าง!$A$3:$D$3)))</f>
        <v>0</v>
      </c>
      <c r="AR437" s="44">
        <f t="shared" si="95"/>
        <v>0</v>
      </c>
      <c r="AS437" s="44">
        <f t="shared" si="96"/>
        <v>221450</v>
      </c>
      <c r="AT437" s="44">
        <f t="shared" si="97"/>
        <v>221450</v>
      </c>
      <c r="AU437" s="46">
        <v>0</v>
      </c>
      <c r="AV437" s="44">
        <f t="shared" si="91"/>
        <v>221450</v>
      </c>
      <c r="AW437" s="47" t="str">
        <f t="shared" si="92"/>
        <v>0.01</v>
      </c>
      <c r="AX437" s="48">
        <v>1</v>
      </c>
      <c r="AY437" s="48"/>
      <c r="AZ437" s="49">
        <v>0</v>
      </c>
      <c r="BA437" s="48"/>
      <c r="BB437" s="48"/>
      <c r="BC437" s="44">
        <f t="shared" si="93"/>
        <v>0</v>
      </c>
      <c r="BD437" s="50">
        <v>1</v>
      </c>
      <c r="BE437" s="51">
        <f>IF(AX437=1,0,IF(AY437=1,0,IF(BC437&gt;#REF!,#REF!,IF(OR(AZ437&gt;0,BD437&gt;0),BC437+([1]สูตร2!H425*(100%-AZ437)-BC437)*BD437,[1]สูตร2!H425*(100%-AZ437)))))</f>
        <v>0</v>
      </c>
      <c r="BF437" s="31"/>
    </row>
    <row r="438" spans="1:58" s="5" customFormat="1" ht="24" customHeight="1" x14ac:dyDescent="0.2">
      <c r="A438" s="31"/>
      <c r="B438" s="31" t="s">
        <v>65</v>
      </c>
      <c r="C438" s="31">
        <v>12512</v>
      </c>
      <c r="D438" s="31" t="s">
        <v>66</v>
      </c>
      <c r="E438" s="31" t="s">
        <v>381</v>
      </c>
      <c r="F438" s="31"/>
      <c r="G438" s="32" t="s">
        <v>382</v>
      </c>
      <c r="H438" s="31">
        <v>78</v>
      </c>
      <c r="I438" s="31" t="s">
        <v>104</v>
      </c>
      <c r="J438" s="31" t="s">
        <v>80</v>
      </c>
      <c r="K438" s="31">
        <v>0</v>
      </c>
      <c r="L438" s="31">
        <v>0</v>
      </c>
      <c r="M438" s="31">
        <v>65</v>
      </c>
      <c r="N438" s="33"/>
      <c r="O438" s="33">
        <v>65</v>
      </c>
      <c r="P438" s="33"/>
      <c r="Q438" s="33"/>
      <c r="R438" s="33"/>
      <c r="S438" s="34" t="str">
        <f t="shared" si="84"/>
        <v>2</v>
      </c>
      <c r="T438" s="35">
        <f t="shared" si="85"/>
        <v>65</v>
      </c>
      <c r="U438" s="36">
        <f>INDEX([1]ราคาที่ดิน!$B:$G,MATCH($C438,[1]ราคาที่ดิน!$A:$A,0),MATCH($B438,[1]ราคาที่ดิน!$B$1:$G$1,0))</f>
        <v>50</v>
      </c>
      <c r="V438" s="37">
        <f t="shared" si="94"/>
        <v>3250</v>
      </c>
      <c r="W438" s="31">
        <v>1</v>
      </c>
      <c r="X438" s="31">
        <v>137</v>
      </c>
      <c r="Y438" s="31" t="s">
        <v>66</v>
      </c>
      <c r="Z438" s="31" t="s">
        <v>383</v>
      </c>
      <c r="AA438" s="31"/>
      <c r="AB438" s="32" t="s">
        <v>382</v>
      </c>
      <c r="AC438" s="38">
        <v>2</v>
      </c>
      <c r="AD438" s="39" t="s">
        <v>73</v>
      </c>
      <c r="AE438" s="39" t="s">
        <v>94</v>
      </c>
      <c r="AF438" s="40" t="str">
        <f t="shared" si="86"/>
        <v>2</v>
      </c>
      <c r="AG438" s="41">
        <f t="shared" si="87"/>
        <v>75.64</v>
      </c>
      <c r="AH438" s="42"/>
      <c r="AI438" s="42">
        <v>75.64</v>
      </c>
      <c r="AJ438" s="42"/>
      <c r="AK438" s="42"/>
      <c r="AL438" s="31">
        <v>30</v>
      </c>
      <c r="AM438" s="43" t="str">
        <f t="shared" si="88"/>
        <v>100</v>
      </c>
      <c r="AN438" s="44">
        <f>INDEX([1]ราคาสิ่งปลูกสร้าง!$D$6:$CC$47,MATCH($AD438,[1]ราคาสิ่งปลูกสร้าง!$B$6:$B$45,0),MATCH($C$7,[1]ราคาสิ่งปลูกสร้าง!$D$5:$CC$5,0))</f>
        <v>6500</v>
      </c>
      <c r="AO438" s="44">
        <f t="shared" si="89"/>
        <v>491660</v>
      </c>
      <c r="AP438" s="45">
        <f t="shared" si="90"/>
        <v>30</v>
      </c>
      <c r="AQ438" s="40">
        <f>IF(AP438=0,0,INDEX([1]ค่าเสื่อมสิ่งปลูกสร้าง!$A$5:$D$105,MATCH($AP438,[1]ค่าเสื่อมสิ่งปลูกสร้าง!$A$5:$A$105,0),MATCH(AE438,[1]ค่าเสื่อมสิ่งปลูกสร้าง!$A$3:$D$3)))</f>
        <v>50</v>
      </c>
      <c r="AR438" s="44">
        <f t="shared" si="95"/>
        <v>245830</v>
      </c>
      <c r="AS438" s="44">
        <f t="shared" si="96"/>
        <v>249080</v>
      </c>
      <c r="AT438" s="44">
        <f t="shared" si="97"/>
        <v>249080</v>
      </c>
      <c r="AU438" s="46">
        <v>0</v>
      </c>
      <c r="AV438" s="44">
        <f t="shared" si="91"/>
        <v>249080</v>
      </c>
      <c r="AW438" s="47" t="str">
        <f t="shared" si="92"/>
        <v>0.02</v>
      </c>
      <c r="AX438" s="48">
        <v>1</v>
      </c>
      <c r="AY438" s="48"/>
      <c r="AZ438" s="49">
        <v>0</v>
      </c>
      <c r="BA438" s="48"/>
      <c r="BB438" s="48"/>
      <c r="BC438" s="44">
        <f t="shared" si="93"/>
        <v>0</v>
      </c>
      <c r="BD438" s="50">
        <v>1</v>
      </c>
      <c r="BE438" s="51">
        <f>IF(AX438=1,0,IF(AY438=1,0,IF(BC438&gt;#REF!,#REF!,IF(OR(AZ438&gt;0,BD438&gt;0),BC438+([1]สูตร2!H426*(100%-AZ438)-BC438)*BD438,[1]สูตร2!H426*(100%-AZ438)))))</f>
        <v>0</v>
      </c>
      <c r="BF438" s="31"/>
    </row>
    <row r="439" spans="1:58" s="5" customFormat="1" ht="24" customHeight="1" x14ac:dyDescent="0.2">
      <c r="A439" s="31"/>
      <c r="B439" s="31" t="s">
        <v>65</v>
      </c>
      <c r="C439" s="31">
        <v>12512</v>
      </c>
      <c r="D439" s="31" t="s">
        <v>66</v>
      </c>
      <c r="E439" s="31" t="s">
        <v>381</v>
      </c>
      <c r="F439" s="31"/>
      <c r="G439" s="32" t="s">
        <v>382</v>
      </c>
      <c r="H439" s="31">
        <v>78</v>
      </c>
      <c r="I439" s="31" t="s">
        <v>104</v>
      </c>
      <c r="J439" s="31" t="s">
        <v>80</v>
      </c>
      <c r="K439" s="31">
        <v>0</v>
      </c>
      <c r="L439" s="31">
        <v>0</v>
      </c>
      <c r="M439" s="31">
        <v>30</v>
      </c>
      <c r="N439" s="33"/>
      <c r="O439" s="33">
        <v>30</v>
      </c>
      <c r="P439" s="33"/>
      <c r="Q439" s="33"/>
      <c r="R439" s="33"/>
      <c r="S439" s="34" t="str">
        <f t="shared" si="84"/>
        <v>2</v>
      </c>
      <c r="T439" s="35">
        <f t="shared" si="85"/>
        <v>30</v>
      </c>
      <c r="U439" s="36">
        <f>INDEX([1]ราคาที่ดิน!$B:$G,MATCH($C439,[1]ราคาที่ดิน!$A:$A,0),MATCH($B439,[1]ราคาที่ดิน!$B$1:$G$1,0))</f>
        <v>50</v>
      </c>
      <c r="V439" s="37">
        <f t="shared" si="94"/>
        <v>1500</v>
      </c>
      <c r="W439" s="31">
        <v>2</v>
      </c>
      <c r="X439" s="31">
        <v>137</v>
      </c>
      <c r="Y439" s="31" t="s">
        <v>66</v>
      </c>
      <c r="Z439" s="31" t="s">
        <v>383</v>
      </c>
      <c r="AA439" s="31"/>
      <c r="AB439" s="32" t="s">
        <v>382</v>
      </c>
      <c r="AC439" s="38">
        <v>2</v>
      </c>
      <c r="AD439" s="39" t="s">
        <v>73</v>
      </c>
      <c r="AE439" s="39" t="s">
        <v>94</v>
      </c>
      <c r="AF439" s="40" t="str">
        <f t="shared" si="86"/>
        <v>3</v>
      </c>
      <c r="AG439" s="41">
        <f t="shared" si="87"/>
        <v>43.56</v>
      </c>
      <c r="AH439" s="42"/>
      <c r="AI439" s="42"/>
      <c r="AJ439" s="42">
        <v>43.56</v>
      </c>
      <c r="AK439" s="42"/>
      <c r="AL439" s="31">
        <v>5</v>
      </c>
      <c r="AM439" s="43" t="str">
        <f t="shared" si="88"/>
        <v>100</v>
      </c>
      <c r="AN439" s="44">
        <f>INDEX([1]ราคาสิ่งปลูกสร้าง!$D$6:$CC$47,MATCH($AD439,[1]ราคาสิ่งปลูกสร้าง!$B$6:$B$45,0),MATCH($C$7,[1]ราคาสิ่งปลูกสร้าง!$D$5:$CC$5,0))</f>
        <v>6500</v>
      </c>
      <c r="AO439" s="44">
        <f t="shared" si="89"/>
        <v>283140</v>
      </c>
      <c r="AP439" s="45">
        <f t="shared" si="90"/>
        <v>5</v>
      </c>
      <c r="AQ439" s="40">
        <f>IF(AP439=0,0,INDEX([1]ค่าเสื่อมสิ่งปลูกสร้าง!$A$5:$D$105,MATCH($AP439,[1]ค่าเสื่อมสิ่งปลูกสร้าง!$A$5:$A$105,0),MATCH(AE439,[1]ค่าเสื่อมสิ่งปลูกสร้าง!$A$3:$D$3)))</f>
        <v>5</v>
      </c>
      <c r="AR439" s="44">
        <f t="shared" si="95"/>
        <v>268983</v>
      </c>
      <c r="AS439" s="44">
        <f t="shared" si="96"/>
        <v>270483</v>
      </c>
      <c r="AT439" s="44">
        <f t="shared" si="97"/>
        <v>270483</v>
      </c>
      <c r="AU439" s="46">
        <v>0</v>
      </c>
      <c r="AV439" s="44">
        <f t="shared" si="91"/>
        <v>270483</v>
      </c>
      <c r="AW439" s="47" t="str">
        <f t="shared" si="92"/>
        <v>0.02</v>
      </c>
      <c r="AX439" s="48">
        <v>1</v>
      </c>
      <c r="AY439" s="48"/>
      <c r="AZ439" s="49">
        <v>0</v>
      </c>
      <c r="BA439" s="48"/>
      <c r="BB439" s="48"/>
      <c r="BC439" s="44">
        <f t="shared" si="93"/>
        <v>0</v>
      </c>
      <c r="BD439" s="50">
        <v>1</v>
      </c>
      <c r="BE439" s="51">
        <f>IF(AX439=1,0,IF(AY439=1,0,IF(BC439&gt;#REF!,#REF!,IF(OR(AZ439&gt;0,BD439&gt;0),BC439+([1]สูตร2!H427*(100%-AZ439)-BC439)*BD439,[1]สูตร2!H427*(100%-AZ439)))))</f>
        <v>0</v>
      </c>
      <c r="BF439" s="31"/>
    </row>
    <row r="440" spans="1:58" s="5" customFormat="1" ht="24" customHeight="1" x14ac:dyDescent="0.2">
      <c r="A440" s="31"/>
      <c r="B440" s="31" t="s">
        <v>65</v>
      </c>
      <c r="C440" s="31">
        <v>12512</v>
      </c>
      <c r="D440" s="31" t="s">
        <v>66</v>
      </c>
      <c r="E440" s="31" t="s">
        <v>381</v>
      </c>
      <c r="F440" s="31"/>
      <c r="G440" s="32" t="s">
        <v>382</v>
      </c>
      <c r="H440" s="31">
        <v>78</v>
      </c>
      <c r="I440" s="31" t="s">
        <v>104</v>
      </c>
      <c r="J440" s="31" t="s">
        <v>80</v>
      </c>
      <c r="K440" s="31">
        <v>0</v>
      </c>
      <c r="L440" s="31">
        <v>0</v>
      </c>
      <c r="M440" s="31">
        <v>20</v>
      </c>
      <c r="N440" s="33"/>
      <c r="O440" s="33">
        <v>20</v>
      </c>
      <c r="P440" s="33"/>
      <c r="Q440" s="33"/>
      <c r="R440" s="33"/>
      <c r="S440" s="34" t="str">
        <f t="shared" si="84"/>
        <v>2</v>
      </c>
      <c r="T440" s="35">
        <f t="shared" si="85"/>
        <v>20</v>
      </c>
      <c r="U440" s="36">
        <f>INDEX([1]ราคาที่ดิน!$B:$G,MATCH($C440,[1]ราคาที่ดิน!$A:$A,0),MATCH($B440,[1]ราคาที่ดิน!$B$1:$G$1,0))</f>
        <v>50</v>
      </c>
      <c r="V440" s="37">
        <f t="shared" si="94"/>
        <v>1000</v>
      </c>
      <c r="W440" s="31">
        <v>3</v>
      </c>
      <c r="X440" s="31">
        <v>137</v>
      </c>
      <c r="Y440" s="31" t="s">
        <v>66</v>
      </c>
      <c r="Z440" s="31" t="s">
        <v>383</v>
      </c>
      <c r="AA440" s="31"/>
      <c r="AB440" s="32" t="s">
        <v>382</v>
      </c>
      <c r="AC440" s="38">
        <v>2</v>
      </c>
      <c r="AD440" s="39" t="s">
        <v>77</v>
      </c>
      <c r="AE440" s="39" t="s">
        <v>76</v>
      </c>
      <c r="AF440" s="40" t="str">
        <f t="shared" si="86"/>
        <v>1</v>
      </c>
      <c r="AG440" s="41">
        <f t="shared" si="87"/>
        <v>26.25</v>
      </c>
      <c r="AH440" s="42">
        <v>26.25</v>
      </c>
      <c r="AI440" s="42"/>
      <c r="AJ440" s="42"/>
      <c r="AK440" s="42"/>
      <c r="AL440" s="31">
        <v>20</v>
      </c>
      <c r="AM440" s="43" t="str">
        <f t="shared" si="88"/>
        <v>100</v>
      </c>
      <c r="AN440" s="44">
        <f>INDEX([1]ราคาสิ่งปลูกสร้าง!$D$6:$CC$47,MATCH($AD440,[1]ราคาสิ่งปลูกสร้าง!$B$6:$B$45,0),MATCH($C$7,[1]ราคาสิ่งปลูกสร้าง!$D$5:$CC$5,0))</f>
        <v>2050</v>
      </c>
      <c r="AO440" s="44">
        <f t="shared" si="89"/>
        <v>53812.5</v>
      </c>
      <c r="AP440" s="45">
        <f t="shared" si="90"/>
        <v>20</v>
      </c>
      <c r="AQ440" s="40">
        <f>IF(AP440=0,0,INDEX([1]ค่าเสื่อมสิ่งปลูกสร้าง!$A$5:$D$105,MATCH($AP440,[1]ค่าเสื่อมสิ่งปลูกสร้าง!$A$5:$A$105,0),MATCH(AE440,[1]ค่าเสื่อมสิ่งปลูกสร้าง!$A$3:$D$3)))</f>
        <v>93</v>
      </c>
      <c r="AR440" s="44">
        <f t="shared" si="95"/>
        <v>3766.8750000000005</v>
      </c>
      <c r="AS440" s="44">
        <f t="shared" si="96"/>
        <v>4766.875</v>
      </c>
      <c r="AT440" s="44">
        <f t="shared" si="97"/>
        <v>4766.875</v>
      </c>
      <c r="AU440" s="46">
        <v>0</v>
      </c>
      <c r="AV440" s="44">
        <f t="shared" si="91"/>
        <v>4766.875</v>
      </c>
      <c r="AW440" s="47" t="str">
        <f t="shared" si="92"/>
        <v>0.01</v>
      </c>
      <c r="AX440" s="48">
        <v>1</v>
      </c>
      <c r="AY440" s="48"/>
      <c r="AZ440" s="49">
        <v>0</v>
      </c>
      <c r="BA440" s="48"/>
      <c r="BB440" s="48"/>
      <c r="BC440" s="44">
        <f t="shared" si="93"/>
        <v>0</v>
      </c>
      <c r="BD440" s="50">
        <v>1</v>
      </c>
      <c r="BE440" s="51">
        <f>IF(AX440=1,0,IF(AY440=1,0,IF(BC440&gt;#REF!,#REF!,IF(OR(AZ440&gt;0,BD440&gt;0),BC440+([1]สูตร2!H428*(100%-AZ440)-BC440)*BD440,[1]สูตร2!H428*(100%-AZ440)))))</f>
        <v>0</v>
      </c>
      <c r="BF440" s="31"/>
    </row>
    <row r="441" spans="1:58" s="5" customFormat="1" ht="24" customHeight="1" x14ac:dyDescent="0.2">
      <c r="A441" s="31">
        <v>157</v>
      </c>
      <c r="B441" s="31" t="s">
        <v>65</v>
      </c>
      <c r="C441" s="31">
        <v>12543</v>
      </c>
      <c r="D441" s="31" t="s">
        <v>66</v>
      </c>
      <c r="E441" s="31" t="s">
        <v>384</v>
      </c>
      <c r="F441" s="31"/>
      <c r="G441" s="32" t="s">
        <v>385</v>
      </c>
      <c r="H441" s="31">
        <v>105</v>
      </c>
      <c r="I441" s="31" t="s">
        <v>104</v>
      </c>
      <c r="J441" s="31" t="s">
        <v>80</v>
      </c>
      <c r="K441" s="31">
        <v>0</v>
      </c>
      <c r="L441" s="31">
        <v>0</v>
      </c>
      <c r="M441" s="31">
        <v>58</v>
      </c>
      <c r="N441" s="33"/>
      <c r="O441" s="33">
        <v>58</v>
      </c>
      <c r="P441" s="33"/>
      <c r="Q441" s="33"/>
      <c r="R441" s="33"/>
      <c r="S441" s="34" t="str">
        <f t="shared" si="84"/>
        <v>2</v>
      </c>
      <c r="T441" s="35">
        <f t="shared" si="85"/>
        <v>58</v>
      </c>
      <c r="U441" s="36">
        <f>INDEX([1]ราคาที่ดิน!$B:$G,MATCH($C441,[1]ราคาที่ดิน!$A:$A,0),MATCH($B441,[1]ราคาที่ดิน!$B$1:$G$1,0))</f>
        <v>180</v>
      </c>
      <c r="V441" s="37">
        <f t="shared" si="94"/>
        <v>10440</v>
      </c>
      <c r="W441" s="31">
        <v>1</v>
      </c>
      <c r="X441" s="31">
        <v>139</v>
      </c>
      <c r="Y441" s="31" t="s">
        <v>66</v>
      </c>
      <c r="Z441" s="31" t="s">
        <v>384</v>
      </c>
      <c r="AA441" s="31"/>
      <c r="AB441" s="32" t="s">
        <v>385</v>
      </c>
      <c r="AC441" s="38"/>
      <c r="AD441" s="39" t="s">
        <v>73</v>
      </c>
      <c r="AE441" s="39" t="s">
        <v>74</v>
      </c>
      <c r="AF441" s="40" t="str">
        <f t="shared" si="86"/>
        <v>2</v>
      </c>
      <c r="AG441" s="41">
        <f t="shared" si="87"/>
        <v>72</v>
      </c>
      <c r="AH441" s="42"/>
      <c r="AI441" s="42">
        <v>72</v>
      </c>
      <c r="AJ441" s="42"/>
      <c r="AK441" s="42"/>
      <c r="AL441" s="31">
        <v>18</v>
      </c>
      <c r="AM441" s="43" t="str">
        <f t="shared" si="88"/>
        <v>100</v>
      </c>
      <c r="AN441" s="44">
        <f>INDEX([1]ราคาสิ่งปลูกสร้าง!$D$6:$CC$47,MATCH($AD441,[1]ราคาสิ่งปลูกสร้าง!$B$6:$B$45,0),MATCH($C$7,[1]ราคาสิ่งปลูกสร้าง!$D$5:$CC$5,0))</f>
        <v>6500</v>
      </c>
      <c r="AO441" s="44">
        <f t="shared" si="89"/>
        <v>468000</v>
      </c>
      <c r="AP441" s="45">
        <f t="shared" si="90"/>
        <v>18</v>
      </c>
      <c r="AQ441" s="40">
        <f>IF(AP441=0,0,INDEX([1]ค่าเสื่อมสิ่งปลูกสร้าง!$A$5:$D$105,MATCH($AP441,[1]ค่าเสื่อมสิ่งปลูกสร้าง!$A$5:$A$105,0),MATCH(AE441,[1]ค่าเสื่อมสิ่งปลูกสร้าง!$A$3:$D$3)))</f>
        <v>26</v>
      </c>
      <c r="AR441" s="44">
        <f t="shared" si="95"/>
        <v>346320</v>
      </c>
      <c r="AS441" s="44">
        <f t="shared" si="96"/>
        <v>356760</v>
      </c>
      <c r="AT441" s="44">
        <f t="shared" si="97"/>
        <v>356760</v>
      </c>
      <c r="AU441" s="46">
        <v>0</v>
      </c>
      <c r="AV441" s="44">
        <f t="shared" si="91"/>
        <v>356760</v>
      </c>
      <c r="AW441" s="47" t="str">
        <f t="shared" si="92"/>
        <v>0.02</v>
      </c>
      <c r="AX441" s="48">
        <v>1</v>
      </c>
      <c r="AY441" s="48"/>
      <c r="AZ441" s="49">
        <v>0</v>
      </c>
      <c r="BA441" s="48"/>
      <c r="BB441" s="48"/>
      <c r="BC441" s="44">
        <f t="shared" si="93"/>
        <v>0</v>
      </c>
      <c r="BD441" s="50">
        <v>1</v>
      </c>
      <c r="BE441" s="51">
        <f>IF(AX441=1,0,IF(AY441=1,0,IF(BC441&gt;#REF!,#REF!,IF(OR(AZ441&gt;0,BD441&gt;0),BC441+([1]สูตร2!H429*(100%-AZ441)-BC441)*BD441,[1]สูตร2!H429*(100%-AZ441)))))</f>
        <v>0</v>
      </c>
      <c r="BF441" s="31"/>
    </row>
    <row r="442" spans="1:58" s="5" customFormat="1" ht="24" customHeight="1" x14ac:dyDescent="0.2">
      <c r="A442" s="31"/>
      <c r="B442" s="31" t="s">
        <v>65</v>
      </c>
      <c r="C442" s="31">
        <v>12543</v>
      </c>
      <c r="D442" s="31" t="s">
        <v>66</v>
      </c>
      <c r="E442" s="31" t="s">
        <v>384</v>
      </c>
      <c r="F442" s="31"/>
      <c r="G442" s="32" t="s">
        <v>385</v>
      </c>
      <c r="H442" s="31">
        <v>105</v>
      </c>
      <c r="I442" s="31" t="s">
        <v>104</v>
      </c>
      <c r="J442" s="31" t="s">
        <v>80</v>
      </c>
      <c r="K442" s="31">
        <v>0</v>
      </c>
      <c r="L442" s="31">
        <v>0</v>
      </c>
      <c r="M442" s="31">
        <v>30</v>
      </c>
      <c r="N442" s="33"/>
      <c r="O442" s="33">
        <v>30</v>
      </c>
      <c r="P442" s="33"/>
      <c r="Q442" s="33"/>
      <c r="R442" s="33"/>
      <c r="S442" s="34" t="str">
        <f t="shared" si="84"/>
        <v>2</v>
      </c>
      <c r="T442" s="35">
        <f t="shared" si="85"/>
        <v>30</v>
      </c>
      <c r="U442" s="36">
        <f>INDEX([1]ราคาที่ดิน!$B:$G,MATCH($C442,[1]ราคาที่ดิน!$A:$A,0),MATCH($B442,[1]ราคาที่ดิน!$B$1:$G$1,0))</f>
        <v>180</v>
      </c>
      <c r="V442" s="37">
        <f t="shared" si="94"/>
        <v>5400</v>
      </c>
      <c r="W442" s="31">
        <v>2</v>
      </c>
      <c r="X442" s="31">
        <v>139</v>
      </c>
      <c r="Y442" s="31" t="s">
        <v>66</v>
      </c>
      <c r="Z442" s="31" t="s">
        <v>384</v>
      </c>
      <c r="AA442" s="31"/>
      <c r="AB442" s="32" t="s">
        <v>385</v>
      </c>
      <c r="AC442" s="38">
        <v>1</v>
      </c>
      <c r="AD442" s="39" t="s">
        <v>75</v>
      </c>
      <c r="AE442" s="39" t="s">
        <v>76</v>
      </c>
      <c r="AF442" s="40" t="str">
        <f t="shared" si="86"/>
        <v>1</v>
      </c>
      <c r="AG442" s="41">
        <f t="shared" si="87"/>
        <v>12</v>
      </c>
      <c r="AH442" s="42">
        <v>12</v>
      </c>
      <c r="AI442" s="42"/>
      <c r="AJ442" s="42"/>
      <c r="AK442" s="42"/>
      <c r="AL442" s="31">
        <v>18</v>
      </c>
      <c r="AM442" s="43" t="str">
        <f t="shared" si="88"/>
        <v>100</v>
      </c>
      <c r="AN442" s="44">
        <f>INDEX([1]ราคาสิ่งปลูกสร้าง!$D$6:$CC$47,MATCH($AD442,[1]ราคาสิ่งปลูกสร้าง!$B$6:$B$45,0),MATCH($C$7,[1]ราคาสิ่งปลูกสร้าง!$D$5:$CC$5,0))</f>
        <v>5400</v>
      </c>
      <c r="AO442" s="44">
        <f t="shared" si="89"/>
        <v>64800</v>
      </c>
      <c r="AP442" s="45">
        <f t="shared" si="90"/>
        <v>18</v>
      </c>
      <c r="AQ442" s="40">
        <f>IF(AP442=0,0,INDEX([1]ค่าเสื่อมสิ่งปลูกสร้าง!$A$5:$D$105,MATCH($AP442,[1]ค่าเสื่อมสิ่งปลูกสร้าง!$A$5:$A$105,0),MATCH(AE442,[1]ค่าเสื่อมสิ่งปลูกสร้าง!$A$3:$D$3)))</f>
        <v>86</v>
      </c>
      <c r="AR442" s="44">
        <f t="shared" si="95"/>
        <v>9072</v>
      </c>
      <c r="AS442" s="44">
        <f t="shared" si="96"/>
        <v>14472</v>
      </c>
      <c r="AT442" s="44">
        <f t="shared" si="97"/>
        <v>14472</v>
      </c>
      <c r="AU442" s="46">
        <v>0</v>
      </c>
      <c r="AV442" s="44">
        <f t="shared" si="91"/>
        <v>14472</v>
      </c>
      <c r="AW442" s="47" t="str">
        <f t="shared" si="92"/>
        <v>0.01</v>
      </c>
      <c r="AX442" s="48">
        <v>1</v>
      </c>
      <c r="AY442" s="48"/>
      <c r="AZ442" s="49">
        <v>0</v>
      </c>
      <c r="BA442" s="48"/>
      <c r="BB442" s="48"/>
      <c r="BC442" s="44">
        <f t="shared" si="93"/>
        <v>0</v>
      </c>
      <c r="BD442" s="50">
        <v>1</v>
      </c>
      <c r="BE442" s="51">
        <f>IF(AX442=1,0,IF(AY442=1,0,IF(BC442&gt;#REF!,#REF!,IF(OR(AZ442&gt;0,BD442&gt;0),BC442+([1]สูตร2!H430*(100%-AZ442)-BC442)*BD442,[1]สูตร2!H430*(100%-AZ442)))))</f>
        <v>0</v>
      </c>
      <c r="BF442" s="31"/>
    </row>
    <row r="443" spans="1:58" s="5" customFormat="1" ht="24" customHeight="1" x14ac:dyDescent="0.2">
      <c r="A443" s="31"/>
      <c r="B443" s="31" t="s">
        <v>65</v>
      </c>
      <c r="C443" s="31">
        <v>12543</v>
      </c>
      <c r="D443" s="31" t="s">
        <v>66</v>
      </c>
      <c r="E443" s="31" t="s">
        <v>384</v>
      </c>
      <c r="F443" s="31"/>
      <c r="G443" s="32" t="s">
        <v>385</v>
      </c>
      <c r="H443" s="31">
        <v>105</v>
      </c>
      <c r="I443" s="31" t="s">
        <v>104</v>
      </c>
      <c r="J443" s="31" t="s">
        <v>80</v>
      </c>
      <c r="K443" s="31">
        <v>0</v>
      </c>
      <c r="L443" s="31">
        <v>0</v>
      </c>
      <c r="M443" s="31">
        <v>20</v>
      </c>
      <c r="N443" s="33"/>
      <c r="O443" s="33">
        <v>20</v>
      </c>
      <c r="P443" s="33"/>
      <c r="Q443" s="33"/>
      <c r="R443" s="33"/>
      <c r="S443" s="34" t="str">
        <f t="shared" si="84"/>
        <v>2</v>
      </c>
      <c r="T443" s="35">
        <f t="shared" si="85"/>
        <v>20</v>
      </c>
      <c r="U443" s="36">
        <f>INDEX([1]ราคาที่ดิน!$B:$G,MATCH($C443,[1]ราคาที่ดิน!$A:$A,0),MATCH($B443,[1]ราคาที่ดิน!$B$1:$G$1,0))</f>
        <v>180</v>
      </c>
      <c r="V443" s="37">
        <f t="shared" si="94"/>
        <v>3600</v>
      </c>
      <c r="W443" s="31">
        <v>3</v>
      </c>
      <c r="X443" s="31">
        <v>139</v>
      </c>
      <c r="Y443" s="31" t="s">
        <v>66</v>
      </c>
      <c r="Z443" s="31" t="s">
        <v>384</v>
      </c>
      <c r="AA443" s="31"/>
      <c r="AB443" s="32" t="s">
        <v>385</v>
      </c>
      <c r="AC443" s="38">
        <v>1</v>
      </c>
      <c r="AD443" s="39" t="s">
        <v>77</v>
      </c>
      <c r="AE443" s="39" t="s">
        <v>76</v>
      </c>
      <c r="AF443" s="40" t="str">
        <f t="shared" si="86"/>
        <v>1</v>
      </c>
      <c r="AG443" s="41">
        <f t="shared" si="87"/>
        <v>21</v>
      </c>
      <c r="AH443" s="42">
        <v>21</v>
      </c>
      <c r="AI443" s="42"/>
      <c r="AJ443" s="42"/>
      <c r="AK443" s="42"/>
      <c r="AL443" s="31">
        <v>8</v>
      </c>
      <c r="AM443" s="43" t="str">
        <f t="shared" si="88"/>
        <v>100</v>
      </c>
      <c r="AN443" s="44">
        <f>INDEX([1]ราคาสิ่งปลูกสร้าง!$D$6:$CC$47,MATCH($AD443,[1]ราคาสิ่งปลูกสร้าง!$B$6:$B$45,0),MATCH($C$7,[1]ราคาสิ่งปลูกสร้าง!$D$5:$CC$5,0))</f>
        <v>2050</v>
      </c>
      <c r="AO443" s="44">
        <f t="shared" si="89"/>
        <v>43050</v>
      </c>
      <c r="AP443" s="45">
        <f t="shared" si="90"/>
        <v>8</v>
      </c>
      <c r="AQ443" s="40">
        <f>IF(AP443=0,0,INDEX([1]ค่าเสื่อมสิ่งปลูกสร้าง!$A$5:$D$105,MATCH($AP443,[1]ค่าเสื่อมสิ่งปลูกสร้าง!$A$5:$A$105,0),MATCH(AE443,[1]ค่าเสื่อมสิ่งปลูกสร้าง!$A$3:$D$3)))</f>
        <v>30</v>
      </c>
      <c r="AR443" s="44">
        <f t="shared" si="95"/>
        <v>30134.999999999996</v>
      </c>
      <c r="AS443" s="44">
        <f t="shared" si="96"/>
        <v>33735</v>
      </c>
      <c r="AT443" s="44">
        <f t="shared" si="97"/>
        <v>33735</v>
      </c>
      <c r="AU443" s="46">
        <v>0</v>
      </c>
      <c r="AV443" s="44">
        <f t="shared" si="91"/>
        <v>33735</v>
      </c>
      <c r="AW443" s="47" t="str">
        <f t="shared" si="92"/>
        <v>0.01</v>
      </c>
      <c r="AX443" s="48"/>
      <c r="AY443" s="48"/>
      <c r="AZ443" s="49">
        <v>0</v>
      </c>
      <c r="BA443" s="48"/>
      <c r="BB443" s="48"/>
      <c r="BC443" s="44">
        <f t="shared" si="93"/>
        <v>0</v>
      </c>
      <c r="BD443" s="50">
        <v>1</v>
      </c>
      <c r="BE443" s="51" t="e">
        <f>IF(AX443=1,0,IF(AY443=1,0,IF(BC443&gt;#REF!,#REF!,IF(OR(AZ443&gt;0,BD443&gt;0),BC443+([1]สูตร2!H431*(100%-AZ443)-BC443)*BD443,[1]สูตร2!H431*(100%-AZ443)))))</f>
        <v>#REF!</v>
      </c>
      <c r="BF443" s="31"/>
    </row>
    <row r="444" spans="1:58" s="5" customFormat="1" ht="24" customHeight="1" x14ac:dyDescent="0.2">
      <c r="A444" s="31"/>
      <c r="B444" s="31" t="s">
        <v>65</v>
      </c>
      <c r="C444" s="31">
        <v>27428</v>
      </c>
      <c r="D444" s="31" t="s">
        <v>66</v>
      </c>
      <c r="E444" s="31" t="s">
        <v>384</v>
      </c>
      <c r="F444" s="31"/>
      <c r="G444" s="32" t="s">
        <v>385</v>
      </c>
      <c r="H444" s="31">
        <v>209</v>
      </c>
      <c r="I444" s="31">
        <v>-1393</v>
      </c>
      <c r="J444" s="31" t="s">
        <v>80</v>
      </c>
      <c r="K444" s="31">
        <v>4</v>
      </c>
      <c r="L444" s="31">
        <v>3</v>
      </c>
      <c r="M444" s="31">
        <v>93</v>
      </c>
      <c r="N444" s="33">
        <v>1993</v>
      </c>
      <c r="O444" s="33"/>
      <c r="P444" s="33"/>
      <c r="Q444" s="33"/>
      <c r="R444" s="33"/>
      <c r="S444" s="34" t="str">
        <f t="shared" si="84"/>
        <v>1</v>
      </c>
      <c r="T444" s="35">
        <f t="shared" si="85"/>
        <v>1993</v>
      </c>
      <c r="U444" s="36">
        <f>INDEX([1]ราคาที่ดิน!$B:$G,MATCH($C444,[1]ราคาที่ดิน!$A:$A,0),MATCH($B444,[1]ราคาที่ดิน!$B$1:$G$1,0))</f>
        <v>50</v>
      </c>
      <c r="V444" s="37">
        <f t="shared" si="94"/>
        <v>99650</v>
      </c>
      <c r="W444" s="31"/>
      <c r="X444" s="31"/>
      <c r="Y444" s="31"/>
      <c r="Z444" s="31"/>
      <c r="AA444" s="31"/>
      <c r="AB444" s="32"/>
      <c r="AC444" s="38">
        <v>1</v>
      </c>
      <c r="AD444" s="39"/>
      <c r="AE444" s="39"/>
      <c r="AF444" s="40" t="str">
        <f t="shared" si="86"/>
        <v/>
      </c>
      <c r="AG444" s="41" t="str">
        <f t="shared" si="87"/>
        <v/>
      </c>
      <c r="AH444" s="42"/>
      <c r="AI444" s="42"/>
      <c r="AJ444" s="42"/>
      <c r="AK444" s="42"/>
      <c r="AL444" s="31"/>
      <c r="AM444" s="43" t="str">
        <f t="shared" si="88"/>
        <v>100</v>
      </c>
      <c r="AN444" s="44">
        <f>INDEX([1]ราคาสิ่งปลูกสร้าง!$D$6:$CC$47,MATCH($AD444,[1]ราคาสิ่งปลูกสร้าง!$B$6:$B$45,0),MATCH($C$7,[1]ราคาสิ่งปลูกสร้าง!$D$5:$CC$5,0))</f>
        <v>0</v>
      </c>
      <c r="AO444" s="44">
        <f t="shared" si="89"/>
        <v>0</v>
      </c>
      <c r="AP444" s="45">
        <f t="shared" si="90"/>
        <v>0</v>
      </c>
      <c r="AQ444" s="40">
        <f>IF(AP444=0,0,INDEX([1]ค่าเสื่อมสิ่งปลูกสร้าง!$A$5:$D$105,MATCH($AP444,[1]ค่าเสื่อมสิ่งปลูกสร้าง!$A$5:$A$105,0),MATCH(AE444,[1]ค่าเสื่อมสิ่งปลูกสร้าง!$A$3:$D$3)))</f>
        <v>0</v>
      </c>
      <c r="AR444" s="44">
        <f t="shared" si="95"/>
        <v>0</v>
      </c>
      <c r="AS444" s="44">
        <f t="shared" si="96"/>
        <v>99650</v>
      </c>
      <c r="AT444" s="44">
        <f t="shared" si="97"/>
        <v>99650</v>
      </c>
      <c r="AU444" s="46">
        <v>0</v>
      </c>
      <c r="AV444" s="44">
        <f t="shared" si="91"/>
        <v>99650</v>
      </c>
      <c r="AW444" s="47" t="str">
        <f t="shared" si="92"/>
        <v>0.01</v>
      </c>
      <c r="AX444" s="48">
        <v>1</v>
      </c>
      <c r="AY444" s="48"/>
      <c r="AZ444" s="49">
        <v>0</v>
      </c>
      <c r="BA444" s="48"/>
      <c r="BB444" s="48"/>
      <c r="BC444" s="44">
        <f t="shared" si="93"/>
        <v>0</v>
      </c>
      <c r="BD444" s="50">
        <v>1</v>
      </c>
      <c r="BE444" s="51">
        <f>IF(AX444=1,0,IF(AY444=1,0,IF(BC444&gt;#REF!,#REF!,IF(OR(AZ444&gt;0,BD444&gt;0),BC444+([1]สูตร2!H432*(100%-AZ444)-BC444)*BD444,[1]สูตร2!H432*(100%-AZ444)))))</f>
        <v>0</v>
      </c>
      <c r="BF444" s="31"/>
    </row>
    <row r="445" spans="1:58" s="5" customFormat="1" ht="24" customHeight="1" x14ac:dyDescent="0.2">
      <c r="A445" s="31">
        <v>158</v>
      </c>
      <c r="B445" s="31" t="s">
        <v>65</v>
      </c>
      <c r="C445" s="31">
        <v>30367</v>
      </c>
      <c r="D445" s="31" t="s">
        <v>71</v>
      </c>
      <c r="E445" s="31" t="s">
        <v>386</v>
      </c>
      <c r="F445" s="31"/>
      <c r="G445" s="32" t="s">
        <v>387</v>
      </c>
      <c r="H445" s="31">
        <v>160</v>
      </c>
      <c r="I445" s="31">
        <v>-1665</v>
      </c>
      <c r="J445" s="31" t="s">
        <v>80</v>
      </c>
      <c r="K445" s="31">
        <v>0</v>
      </c>
      <c r="L445" s="31">
        <v>0</v>
      </c>
      <c r="M445" s="31">
        <v>85</v>
      </c>
      <c r="N445" s="33"/>
      <c r="O445" s="33">
        <v>85</v>
      </c>
      <c r="P445" s="33"/>
      <c r="Q445" s="33"/>
      <c r="R445" s="33"/>
      <c r="S445" s="34" t="str">
        <f t="shared" si="84"/>
        <v>2</v>
      </c>
      <c r="T445" s="35">
        <f t="shared" si="85"/>
        <v>85</v>
      </c>
      <c r="U445" s="36">
        <f>INDEX([1]ราคาที่ดิน!$B:$G,MATCH($C445,[1]ราคาที่ดิน!$A:$A,0),MATCH($B445,[1]ราคาที่ดิน!$B$1:$G$1,0))</f>
        <v>50</v>
      </c>
      <c r="V445" s="37">
        <f t="shared" si="94"/>
        <v>4250</v>
      </c>
      <c r="W445" s="31">
        <v>1</v>
      </c>
      <c r="X445" s="31">
        <v>143</v>
      </c>
      <c r="Y445" s="31" t="s">
        <v>71</v>
      </c>
      <c r="Z445" s="31" t="s">
        <v>386</v>
      </c>
      <c r="AA445" s="31"/>
      <c r="AB445" s="32" t="s">
        <v>387</v>
      </c>
      <c r="AC445" s="38">
        <v>1</v>
      </c>
      <c r="AD445" s="39" t="s">
        <v>73</v>
      </c>
      <c r="AE445" s="39" t="s">
        <v>94</v>
      </c>
      <c r="AF445" s="40" t="str">
        <f t="shared" si="86"/>
        <v>2</v>
      </c>
      <c r="AG445" s="41">
        <f t="shared" si="87"/>
        <v>165</v>
      </c>
      <c r="AH445" s="42"/>
      <c r="AI445" s="42">
        <v>165</v>
      </c>
      <c r="AJ445" s="42"/>
      <c r="AK445" s="42"/>
      <c r="AL445" s="31">
        <v>16</v>
      </c>
      <c r="AM445" s="43" t="str">
        <f t="shared" si="88"/>
        <v>100</v>
      </c>
      <c r="AN445" s="44">
        <f>INDEX([1]ราคาสิ่งปลูกสร้าง!$D$6:$CC$47,MATCH($AD445,[1]ราคาสิ่งปลูกสร้าง!$B$6:$B$45,0),MATCH($C$7,[1]ราคาสิ่งปลูกสร้าง!$D$5:$CC$5,0))</f>
        <v>6500</v>
      </c>
      <c r="AO445" s="44">
        <f t="shared" si="89"/>
        <v>1072500</v>
      </c>
      <c r="AP445" s="45">
        <f t="shared" si="90"/>
        <v>16</v>
      </c>
      <c r="AQ445" s="40">
        <f>IF(AP445=0,0,INDEX([1]ค่าเสื่อมสิ่งปลูกสร้าง!$A$5:$D$105,MATCH($AP445,[1]ค่าเสื่อมสิ่งปลูกสร้าง!$A$5:$A$105,0),MATCH(AE445,[1]ค่าเสื่อมสิ่งปลูกสร้าง!$A$3:$D$3)))</f>
        <v>22</v>
      </c>
      <c r="AR445" s="44">
        <f t="shared" si="95"/>
        <v>836550</v>
      </c>
      <c r="AS445" s="44">
        <f t="shared" si="96"/>
        <v>840800</v>
      </c>
      <c r="AT445" s="44">
        <f t="shared" si="97"/>
        <v>840800</v>
      </c>
      <c r="AU445" s="46">
        <v>0</v>
      </c>
      <c r="AV445" s="44">
        <f t="shared" si="91"/>
        <v>840800</v>
      </c>
      <c r="AW445" s="47" t="str">
        <f t="shared" si="92"/>
        <v>0.03</v>
      </c>
      <c r="AX445" s="48">
        <v>1</v>
      </c>
      <c r="AY445" s="48"/>
      <c r="AZ445" s="49">
        <v>0</v>
      </c>
      <c r="BA445" s="48"/>
      <c r="BB445" s="48"/>
      <c r="BC445" s="44">
        <f t="shared" si="93"/>
        <v>0</v>
      </c>
      <c r="BD445" s="50">
        <v>1</v>
      </c>
      <c r="BE445" s="51">
        <f>IF(AX445=1,0,IF(AY445=1,0,IF(BC445&gt;#REF!,#REF!,IF(OR(AZ445&gt;0,BD445&gt;0),BC445+([1]สูตร2!H433*(100%-AZ445)-BC445)*BD445,[1]สูตร2!H433*(100%-AZ445)))))</f>
        <v>0</v>
      </c>
      <c r="BF445" s="31"/>
    </row>
    <row r="446" spans="1:58" s="5" customFormat="1" ht="24" customHeight="1" x14ac:dyDescent="0.2">
      <c r="A446" s="31">
        <v>159</v>
      </c>
      <c r="B446" s="31" t="s">
        <v>65</v>
      </c>
      <c r="C446" s="31">
        <v>5872</v>
      </c>
      <c r="D446" s="31" t="s">
        <v>66</v>
      </c>
      <c r="E446" s="31" t="s">
        <v>388</v>
      </c>
      <c r="F446" s="31"/>
      <c r="G446" s="32" t="s">
        <v>389</v>
      </c>
      <c r="H446" s="31">
        <v>15</v>
      </c>
      <c r="I446" s="31">
        <v>-1080</v>
      </c>
      <c r="J446" s="31" t="s">
        <v>80</v>
      </c>
      <c r="K446" s="31">
        <v>5</v>
      </c>
      <c r="L446" s="31">
        <v>1</v>
      </c>
      <c r="M446" s="31">
        <v>55</v>
      </c>
      <c r="N446" s="33">
        <v>2155</v>
      </c>
      <c r="O446" s="33"/>
      <c r="P446" s="33"/>
      <c r="Q446" s="33"/>
      <c r="R446" s="33"/>
      <c r="S446" s="34" t="str">
        <f t="shared" si="84"/>
        <v>1</v>
      </c>
      <c r="T446" s="35">
        <f t="shared" si="85"/>
        <v>2155</v>
      </c>
      <c r="U446" s="36">
        <f>INDEX([1]ราคาที่ดิน!$B:$G,MATCH($C446,[1]ราคาที่ดิน!$A:$A,0),MATCH($B446,[1]ราคาที่ดิน!$B$1:$G$1,0))</f>
        <v>50</v>
      </c>
      <c r="V446" s="37">
        <f t="shared" si="94"/>
        <v>107750</v>
      </c>
      <c r="W446" s="31"/>
      <c r="X446" s="31"/>
      <c r="Y446" s="31"/>
      <c r="Z446" s="31"/>
      <c r="AA446" s="31"/>
      <c r="AB446" s="32"/>
      <c r="AC446" s="38">
        <v>1</v>
      </c>
      <c r="AD446" s="39"/>
      <c r="AE446" s="39"/>
      <c r="AF446" s="40" t="str">
        <f t="shared" si="86"/>
        <v/>
      </c>
      <c r="AG446" s="41" t="str">
        <f t="shared" si="87"/>
        <v/>
      </c>
      <c r="AH446" s="42"/>
      <c r="AI446" s="42"/>
      <c r="AJ446" s="42"/>
      <c r="AK446" s="42"/>
      <c r="AL446" s="31"/>
      <c r="AM446" s="43" t="str">
        <f t="shared" si="88"/>
        <v>100</v>
      </c>
      <c r="AN446" s="44">
        <f>INDEX([1]ราคาสิ่งปลูกสร้าง!$D$6:$CC$47,MATCH($AD446,[1]ราคาสิ่งปลูกสร้าง!$B$6:$B$45,0),MATCH($C$7,[1]ราคาสิ่งปลูกสร้าง!$D$5:$CC$5,0))</f>
        <v>0</v>
      </c>
      <c r="AO446" s="44">
        <f t="shared" si="89"/>
        <v>0</v>
      </c>
      <c r="AP446" s="45">
        <f t="shared" si="90"/>
        <v>0</v>
      </c>
      <c r="AQ446" s="40">
        <f>IF(AP446=0,0,INDEX([1]ค่าเสื่อมสิ่งปลูกสร้าง!$A$5:$D$105,MATCH($AP446,[1]ค่าเสื่อมสิ่งปลูกสร้าง!$A$5:$A$105,0),MATCH(AE446,[1]ค่าเสื่อมสิ่งปลูกสร้าง!$A$3:$D$3)))</f>
        <v>0</v>
      </c>
      <c r="AR446" s="44">
        <f t="shared" si="95"/>
        <v>0</v>
      </c>
      <c r="AS446" s="44">
        <f t="shared" si="96"/>
        <v>107750</v>
      </c>
      <c r="AT446" s="44">
        <f t="shared" si="97"/>
        <v>107750</v>
      </c>
      <c r="AU446" s="46">
        <v>0</v>
      </c>
      <c r="AV446" s="44">
        <f t="shared" si="91"/>
        <v>107750</v>
      </c>
      <c r="AW446" s="47" t="str">
        <f t="shared" si="92"/>
        <v>0.01</v>
      </c>
      <c r="AX446" s="48">
        <v>1</v>
      </c>
      <c r="AY446" s="48"/>
      <c r="AZ446" s="49">
        <v>0</v>
      </c>
      <c r="BA446" s="48"/>
      <c r="BB446" s="48"/>
      <c r="BC446" s="44">
        <f t="shared" si="93"/>
        <v>0</v>
      </c>
      <c r="BD446" s="50">
        <v>1</v>
      </c>
      <c r="BE446" s="51">
        <f>IF(AX446=1,0,IF(AY446=1,0,IF(BC446&gt;#REF!,#REF!,IF(OR(AZ446&gt;0,BD446&gt;0),BC446+([1]สูตร2!H434*(100%-AZ446)-BC446)*BD446,[1]สูตร2!H434*(100%-AZ446)))))</f>
        <v>0</v>
      </c>
      <c r="BF446" s="31"/>
    </row>
    <row r="447" spans="1:58" s="5" customFormat="1" ht="24" customHeight="1" x14ac:dyDescent="0.2">
      <c r="A447" s="31"/>
      <c r="B447" s="31" t="s">
        <v>93</v>
      </c>
      <c r="C447" s="31">
        <v>1</v>
      </c>
      <c r="D447" s="31" t="s">
        <v>66</v>
      </c>
      <c r="E447" s="31" t="s">
        <v>388</v>
      </c>
      <c r="F447" s="31"/>
      <c r="G447" s="32" t="s">
        <v>389</v>
      </c>
      <c r="H447" s="31" t="s">
        <v>104</v>
      </c>
      <c r="I447" s="31" t="s">
        <v>104</v>
      </c>
      <c r="J447" s="31" t="s">
        <v>80</v>
      </c>
      <c r="K447" s="31">
        <v>0</v>
      </c>
      <c r="L447" s="31">
        <v>0</v>
      </c>
      <c r="M447" s="31">
        <v>50</v>
      </c>
      <c r="N447" s="33"/>
      <c r="O447" s="33">
        <v>50</v>
      </c>
      <c r="P447" s="33"/>
      <c r="Q447" s="33"/>
      <c r="R447" s="33"/>
      <c r="S447" s="34" t="str">
        <f t="shared" si="84"/>
        <v>2</v>
      </c>
      <c r="T447" s="35">
        <f t="shared" si="85"/>
        <v>50</v>
      </c>
      <c r="U447" s="36">
        <f>INDEX([1]ราคาที่ดิน!$B:$G,MATCH($C447,[1]ราคาที่ดิน!$A:$A,0),MATCH($B447,[1]ราคาที่ดิน!$B$1:$G$1,0))</f>
        <v>100</v>
      </c>
      <c r="V447" s="37">
        <f t="shared" si="94"/>
        <v>5000</v>
      </c>
      <c r="W447" s="31">
        <v>1</v>
      </c>
      <c r="X447" s="31">
        <v>144</v>
      </c>
      <c r="Y447" s="31" t="s">
        <v>66</v>
      </c>
      <c r="Z447" s="31" t="s">
        <v>388</v>
      </c>
      <c r="AA447" s="31"/>
      <c r="AB447" s="32" t="s">
        <v>389</v>
      </c>
      <c r="AC447" s="38">
        <v>1</v>
      </c>
      <c r="AD447" s="39" t="s">
        <v>73</v>
      </c>
      <c r="AE447" s="39" t="s">
        <v>74</v>
      </c>
      <c r="AF447" s="40" t="str">
        <f t="shared" si="86"/>
        <v>2</v>
      </c>
      <c r="AG447" s="41">
        <f t="shared" si="87"/>
        <v>110</v>
      </c>
      <c r="AH447" s="42"/>
      <c r="AI447" s="42">
        <v>110</v>
      </c>
      <c r="AJ447" s="42"/>
      <c r="AK447" s="42"/>
      <c r="AL447" s="31">
        <v>10</v>
      </c>
      <c r="AM447" s="43" t="str">
        <f t="shared" si="88"/>
        <v>100</v>
      </c>
      <c r="AN447" s="44">
        <f>INDEX([1]ราคาสิ่งปลูกสร้าง!$D$6:$CC$47,MATCH($AD447,[1]ราคาสิ่งปลูกสร้าง!$B$6:$B$45,0),MATCH($C$7,[1]ราคาสิ่งปลูกสร้าง!$D$5:$CC$5,0))</f>
        <v>6500</v>
      </c>
      <c r="AO447" s="44">
        <f t="shared" si="89"/>
        <v>715000</v>
      </c>
      <c r="AP447" s="45">
        <f t="shared" si="90"/>
        <v>10</v>
      </c>
      <c r="AQ447" s="40">
        <f>IF(AP447=0,0,INDEX([1]ค่าเสื่อมสิ่งปลูกสร้าง!$A$5:$D$105,MATCH($AP447,[1]ค่าเสื่อมสิ่งปลูกสร้าง!$A$5:$A$105,0),MATCH(AE447,[1]ค่าเสื่อมสิ่งปลูกสร้าง!$A$3:$D$3)))</f>
        <v>10</v>
      </c>
      <c r="AR447" s="44">
        <f t="shared" si="95"/>
        <v>643500</v>
      </c>
      <c r="AS447" s="44">
        <f t="shared" si="96"/>
        <v>648500</v>
      </c>
      <c r="AT447" s="44">
        <f t="shared" si="97"/>
        <v>648500</v>
      </c>
      <c r="AU447" s="46">
        <v>0</v>
      </c>
      <c r="AV447" s="44">
        <f t="shared" si="91"/>
        <v>648500</v>
      </c>
      <c r="AW447" s="47" t="str">
        <f t="shared" si="92"/>
        <v>0.03</v>
      </c>
      <c r="AX447" s="48">
        <v>1</v>
      </c>
      <c r="AY447" s="48"/>
      <c r="AZ447" s="49">
        <v>0</v>
      </c>
      <c r="BA447" s="48"/>
      <c r="BB447" s="48"/>
      <c r="BC447" s="44">
        <f t="shared" si="93"/>
        <v>0</v>
      </c>
      <c r="BD447" s="50">
        <v>1</v>
      </c>
      <c r="BE447" s="51">
        <f>IF(AX447=1,0,IF(AY447=1,0,IF(BC447&gt;#REF!,#REF!,IF(OR(AZ447&gt;0,BD447&gt;0),BC447+([1]สูตร2!H435*(100%-AZ447)-BC447)*BD447,[1]สูตร2!H435*(100%-AZ447)))))</f>
        <v>0</v>
      </c>
      <c r="BF447" s="31"/>
    </row>
    <row r="448" spans="1:58" s="5" customFormat="1" ht="24" customHeight="1" x14ac:dyDescent="0.2">
      <c r="A448" s="31">
        <v>160</v>
      </c>
      <c r="B448" s="31" t="s">
        <v>65</v>
      </c>
      <c r="C448" s="31">
        <v>7787</v>
      </c>
      <c r="D448" s="31" t="s">
        <v>66</v>
      </c>
      <c r="E448" s="31" t="s">
        <v>390</v>
      </c>
      <c r="F448" s="31"/>
      <c r="G448" s="32" t="s">
        <v>391</v>
      </c>
      <c r="H448" s="31">
        <v>383</v>
      </c>
      <c r="I448" s="31">
        <v>3430</v>
      </c>
      <c r="J448" s="31" t="s">
        <v>80</v>
      </c>
      <c r="K448" s="31">
        <v>7</v>
      </c>
      <c r="L448" s="31">
        <v>0</v>
      </c>
      <c r="M448" s="31">
        <v>0</v>
      </c>
      <c r="N448" s="33">
        <v>2800</v>
      </c>
      <c r="O448" s="33"/>
      <c r="P448" s="33"/>
      <c r="Q448" s="33"/>
      <c r="R448" s="33"/>
      <c r="S448" s="34" t="str">
        <f t="shared" si="84"/>
        <v>1</v>
      </c>
      <c r="T448" s="35">
        <f t="shared" si="85"/>
        <v>2800</v>
      </c>
      <c r="U448" s="36">
        <f>INDEX([1]ราคาที่ดิน!$B:$G,MATCH($C448,[1]ราคาที่ดิน!$A:$A,0),MATCH($B448,[1]ราคาที่ดิน!$B$1:$G$1,0))</f>
        <v>200</v>
      </c>
      <c r="V448" s="37">
        <f t="shared" si="94"/>
        <v>560000</v>
      </c>
      <c r="W448" s="31"/>
      <c r="X448" s="31"/>
      <c r="Y448" s="31"/>
      <c r="Z448" s="31"/>
      <c r="AA448" s="31"/>
      <c r="AB448" s="32"/>
      <c r="AC448" s="38"/>
      <c r="AD448" s="39"/>
      <c r="AE448" s="39"/>
      <c r="AF448" s="40" t="str">
        <f t="shared" si="86"/>
        <v/>
      </c>
      <c r="AG448" s="41" t="str">
        <f t="shared" si="87"/>
        <v/>
      </c>
      <c r="AH448" s="42"/>
      <c r="AI448" s="42"/>
      <c r="AJ448" s="42"/>
      <c r="AK448" s="42"/>
      <c r="AL448" s="31"/>
      <c r="AM448" s="43" t="str">
        <f t="shared" si="88"/>
        <v>100</v>
      </c>
      <c r="AN448" s="44">
        <f>INDEX([1]ราคาสิ่งปลูกสร้าง!$D$6:$CC$47,MATCH($AD448,[1]ราคาสิ่งปลูกสร้าง!$B$6:$B$45,0),MATCH($C$7,[1]ราคาสิ่งปลูกสร้าง!$D$5:$CC$5,0))</f>
        <v>0</v>
      </c>
      <c r="AO448" s="44">
        <f t="shared" si="89"/>
        <v>0</v>
      </c>
      <c r="AP448" s="45">
        <f t="shared" si="90"/>
        <v>0</v>
      </c>
      <c r="AQ448" s="40">
        <f>IF(AP448=0,0,INDEX([1]ค่าเสื่อมสิ่งปลูกสร้าง!$A$5:$D$105,MATCH($AP448,[1]ค่าเสื่อมสิ่งปลูกสร้าง!$A$5:$A$105,0),MATCH(AE448,[1]ค่าเสื่อมสิ่งปลูกสร้าง!$A$3:$D$3)))</f>
        <v>0</v>
      </c>
      <c r="AR448" s="44">
        <f t="shared" si="95"/>
        <v>0</v>
      </c>
      <c r="AS448" s="44">
        <f t="shared" si="96"/>
        <v>560000</v>
      </c>
      <c r="AT448" s="44">
        <f t="shared" si="97"/>
        <v>560000</v>
      </c>
      <c r="AU448" s="46">
        <v>0</v>
      </c>
      <c r="AV448" s="44">
        <f t="shared" si="91"/>
        <v>560000</v>
      </c>
      <c r="AW448" s="47" t="str">
        <f t="shared" si="92"/>
        <v>0.01</v>
      </c>
      <c r="AX448" s="48">
        <v>1</v>
      </c>
      <c r="AY448" s="48"/>
      <c r="AZ448" s="49">
        <v>0</v>
      </c>
      <c r="BA448" s="48"/>
      <c r="BB448" s="48"/>
      <c r="BC448" s="44">
        <f t="shared" si="93"/>
        <v>0</v>
      </c>
      <c r="BD448" s="50">
        <v>1</v>
      </c>
      <c r="BE448" s="51">
        <f>IF(AX448=1,0,IF(AY448=1,0,IF(BC448&gt;#REF!,#REF!,IF(OR(AZ448&gt;0,BD448&gt;0),BC448+([1]สูตร2!H436*(100%-AZ448)-BC448)*BD448,[1]สูตร2!H436*(100%-AZ448)))))</f>
        <v>0</v>
      </c>
      <c r="BF448" s="31"/>
    </row>
    <row r="449" spans="1:58" s="5" customFormat="1" ht="24" customHeight="1" x14ac:dyDescent="0.2">
      <c r="A449" s="31"/>
      <c r="B449" s="31" t="s">
        <v>65</v>
      </c>
      <c r="C449" s="31">
        <v>4844</v>
      </c>
      <c r="D449" s="31" t="s">
        <v>66</v>
      </c>
      <c r="E449" s="31" t="s">
        <v>390</v>
      </c>
      <c r="F449" s="31"/>
      <c r="G449" s="32" t="s">
        <v>391</v>
      </c>
      <c r="H449" s="31">
        <v>51</v>
      </c>
      <c r="I449" s="31">
        <v>156</v>
      </c>
      <c r="J449" s="31" t="s">
        <v>80</v>
      </c>
      <c r="K449" s="31">
        <v>0</v>
      </c>
      <c r="L449" s="31">
        <v>0</v>
      </c>
      <c r="M449" s="31">
        <v>92</v>
      </c>
      <c r="N449" s="33"/>
      <c r="O449" s="33">
        <v>92</v>
      </c>
      <c r="P449" s="33"/>
      <c r="Q449" s="33"/>
      <c r="R449" s="33"/>
      <c r="S449" s="34" t="str">
        <f t="shared" si="84"/>
        <v>2</v>
      </c>
      <c r="T449" s="35">
        <f t="shared" si="85"/>
        <v>92</v>
      </c>
      <c r="U449" s="36">
        <f>INDEX([1]ราคาที่ดิน!$B:$G,MATCH($C449,[1]ราคาที่ดิน!$A:$A,0),MATCH($B449,[1]ราคาที่ดิน!$B$1:$G$1,0))</f>
        <v>200</v>
      </c>
      <c r="V449" s="37">
        <f t="shared" si="94"/>
        <v>18400</v>
      </c>
      <c r="W449" s="31">
        <v>1</v>
      </c>
      <c r="X449" s="31">
        <v>145</v>
      </c>
      <c r="Y449" s="31" t="s">
        <v>66</v>
      </c>
      <c r="Z449" s="31" t="s">
        <v>390</v>
      </c>
      <c r="AA449" s="31"/>
      <c r="AB449" s="32" t="s">
        <v>391</v>
      </c>
      <c r="AC449" s="38">
        <v>1</v>
      </c>
      <c r="AD449" s="39" t="s">
        <v>73</v>
      </c>
      <c r="AE449" s="39" t="s">
        <v>74</v>
      </c>
      <c r="AF449" s="40" t="str">
        <f t="shared" si="86"/>
        <v>2</v>
      </c>
      <c r="AG449" s="41">
        <f t="shared" si="87"/>
        <v>70</v>
      </c>
      <c r="AH449" s="42"/>
      <c r="AI449" s="42">
        <v>70</v>
      </c>
      <c r="AJ449" s="42"/>
      <c r="AK449" s="42"/>
      <c r="AL449" s="31">
        <v>20</v>
      </c>
      <c r="AM449" s="43" t="str">
        <f t="shared" si="88"/>
        <v>100</v>
      </c>
      <c r="AN449" s="44">
        <f>INDEX([1]ราคาสิ่งปลูกสร้าง!$D$6:$CC$47,MATCH($AD449,[1]ราคาสิ่งปลูกสร้าง!$B$6:$B$45,0),MATCH($C$7,[1]ราคาสิ่งปลูกสร้าง!$D$5:$CC$5,0))</f>
        <v>6500</v>
      </c>
      <c r="AO449" s="44">
        <f t="shared" si="89"/>
        <v>455000</v>
      </c>
      <c r="AP449" s="45">
        <f t="shared" si="90"/>
        <v>20</v>
      </c>
      <c r="AQ449" s="40">
        <f>IF(AP449=0,0,INDEX([1]ค่าเสื่อมสิ่งปลูกสร้าง!$A$5:$D$105,MATCH($AP449,[1]ค่าเสื่อมสิ่งปลูกสร้าง!$A$5:$A$105,0),MATCH(AE449,[1]ค่าเสื่อมสิ่งปลูกสร้าง!$A$3:$D$3)))</f>
        <v>30</v>
      </c>
      <c r="AR449" s="44">
        <f t="shared" si="95"/>
        <v>318500</v>
      </c>
      <c r="AS449" s="44">
        <f t="shared" si="96"/>
        <v>336900</v>
      </c>
      <c r="AT449" s="44">
        <f t="shared" si="97"/>
        <v>336900</v>
      </c>
      <c r="AU449" s="46">
        <v>0</v>
      </c>
      <c r="AV449" s="44">
        <f t="shared" si="91"/>
        <v>336900</v>
      </c>
      <c r="AW449" s="47" t="str">
        <f t="shared" si="92"/>
        <v>0.03</v>
      </c>
      <c r="AX449" s="48">
        <v>1</v>
      </c>
      <c r="AY449" s="48"/>
      <c r="AZ449" s="49">
        <v>0</v>
      </c>
      <c r="BA449" s="48"/>
      <c r="BB449" s="48"/>
      <c r="BC449" s="44">
        <f t="shared" si="93"/>
        <v>0</v>
      </c>
      <c r="BD449" s="50">
        <v>1</v>
      </c>
      <c r="BE449" s="51">
        <f>IF(AX449=1,0,IF(AY449=1,0,IF(BC449&gt;#REF!,#REF!,IF(OR(AZ449&gt;0,BD449&gt;0),BC449+([1]สูตร2!H437*(100%-AZ449)-BC449)*BD449,[1]สูตร2!H437*(100%-AZ449)))))</f>
        <v>0</v>
      </c>
      <c r="BF449" s="31"/>
    </row>
    <row r="450" spans="1:58" s="5" customFormat="1" ht="24" customHeight="1" x14ac:dyDescent="0.2">
      <c r="A450" s="31"/>
      <c r="B450" s="31" t="s">
        <v>65</v>
      </c>
      <c r="C450" s="31">
        <v>4844</v>
      </c>
      <c r="D450" s="31" t="s">
        <v>66</v>
      </c>
      <c r="E450" s="31" t="s">
        <v>390</v>
      </c>
      <c r="F450" s="31"/>
      <c r="G450" s="32" t="s">
        <v>391</v>
      </c>
      <c r="H450" s="31">
        <v>51</v>
      </c>
      <c r="I450" s="31">
        <v>156</v>
      </c>
      <c r="J450" s="31" t="s">
        <v>80</v>
      </c>
      <c r="K450" s="31">
        <v>0</v>
      </c>
      <c r="L450" s="31">
        <v>0</v>
      </c>
      <c r="M450" s="31">
        <v>50</v>
      </c>
      <c r="N450" s="33"/>
      <c r="O450" s="33">
        <v>50</v>
      </c>
      <c r="P450" s="33"/>
      <c r="Q450" s="33"/>
      <c r="R450" s="33"/>
      <c r="S450" s="34" t="str">
        <f t="shared" si="84"/>
        <v>2</v>
      </c>
      <c r="T450" s="35">
        <f t="shared" si="85"/>
        <v>50</v>
      </c>
      <c r="U450" s="36">
        <f>INDEX([1]ราคาที่ดิน!$B:$G,MATCH($C450,[1]ราคาที่ดิน!$A:$A,0),MATCH($B450,[1]ราคาที่ดิน!$B$1:$G$1,0))</f>
        <v>200</v>
      </c>
      <c r="V450" s="37">
        <f t="shared" si="94"/>
        <v>10000</v>
      </c>
      <c r="W450" s="31">
        <v>2</v>
      </c>
      <c r="X450" s="31">
        <v>145</v>
      </c>
      <c r="Y450" s="31" t="s">
        <v>66</v>
      </c>
      <c r="Z450" s="31" t="s">
        <v>390</v>
      </c>
      <c r="AA450" s="31"/>
      <c r="AB450" s="32" t="s">
        <v>391</v>
      </c>
      <c r="AC450" s="38"/>
      <c r="AD450" s="39" t="s">
        <v>77</v>
      </c>
      <c r="AE450" s="39" t="s">
        <v>76</v>
      </c>
      <c r="AF450" s="40" t="str">
        <f t="shared" si="86"/>
        <v>1</v>
      </c>
      <c r="AG450" s="41">
        <f t="shared" si="87"/>
        <v>24</v>
      </c>
      <c r="AH450" s="42">
        <v>24</v>
      </c>
      <c r="AI450" s="42"/>
      <c r="AJ450" s="42"/>
      <c r="AK450" s="42"/>
      <c r="AL450" s="31">
        <v>8</v>
      </c>
      <c r="AM450" s="43" t="str">
        <f t="shared" si="88"/>
        <v>100</v>
      </c>
      <c r="AN450" s="44">
        <f>INDEX([1]ราคาสิ่งปลูกสร้าง!$D$6:$CC$47,MATCH($AD450,[1]ราคาสิ่งปลูกสร้าง!$B$6:$B$45,0),MATCH($C$7,[1]ราคาสิ่งปลูกสร้าง!$D$5:$CC$5,0))</f>
        <v>2050</v>
      </c>
      <c r="AO450" s="44">
        <f t="shared" si="89"/>
        <v>49200</v>
      </c>
      <c r="AP450" s="45">
        <f t="shared" si="90"/>
        <v>8</v>
      </c>
      <c r="AQ450" s="40">
        <f>IF(AP450=0,0,INDEX([1]ค่าเสื่อมสิ่งปลูกสร้าง!$A$5:$D$105,MATCH($AP450,[1]ค่าเสื่อมสิ่งปลูกสร้าง!$A$5:$A$105,0),MATCH(AE450,[1]ค่าเสื่อมสิ่งปลูกสร้าง!$A$3:$D$3)))</f>
        <v>30</v>
      </c>
      <c r="AR450" s="44">
        <f t="shared" si="95"/>
        <v>34440</v>
      </c>
      <c r="AS450" s="44">
        <f t="shared" si="96"/>
        <v>44440</v>
      </c>
      <c r="AT450" s="44">
        <f t="shared" si="97"/>
        <v>44440</v>
      </c>
      <c r="AU450" s="46">
        <v>0</v>
      </c>
      <c r="AV450" s="44">
        <f t="shared" si="91"/>
        <v>44440</v>
      </c>
      <c r="AW450" s="47" t="str">
        <f t="shared" si="92"/>
        <v>0.01</v>
      </c>
      <c r="AX450" s="48">
        <v>1</v>
      </c>
      <c r="AY450" s="48"/>
      <c r="AZ450" s="49">
        <v>0</v>
      </c>
      <c r="BA450" s="48"/>
      <c r="BB450" s="48"/>
      <c r="BC450" s="44">
        <f t="shared" si="93"/>
        <v>0</v>
      </c>
      <c r="BD450" s="50">
        <v>1</v>
      </c>
      <c r="BE450" s="51">
        <f>IF(AX450=1,0,IF(AY450=1,0,IF(BC450&gt;#REF!,#REF!,IF(OR(AZ450&gt;0,BD450&gt;0),BC450+([1]สูตร2!H438*(100%-AZ450)-BC450)*BD450,[1]สูตร2!H438*(100%-AZ450)))))</f>
        <v>0</v>
      </c>
      <c r="BF450" s="31"/>
    </row>
    <row r="451" spans="1:58" s="5" customFormat="1" ht="24" customHeight="1" x14ac:dyDescent="0.2">
      <c r="A451" s="31"/>
      <c r="B451" s="31" t="s">
        <v>65</v>
      </c>
      <c r="C451" s="31">
        <v>4844</v>
      </c>
      <c r="D451" s="31" t="s">
        <v>66</v>
      </c>
      <c r="E451" s="31" t="s">
        <v>390</v>
      </c>
      <c r="F451" s="31"/>
      <c r="G451" s="32" t="s">
        <v>391</v>
      </c>
      <c r="H451" s="31">
        <v>51</v>
      </c>
      <c r="I451" s="31">
        <v>156</v>
      </c>
      <c r="J451" s="31" t="s">
        <v>80</v>
      </c>
      <c r="K451" s="31">
        <v>0</v>
      </c>
      <c r="L451" s="31">
        <v>0</v>
      </c>
      <c r="M451" s="31">
        <v>50</v>
      </c>
      <c r="N451" s="33"/>
      <c r="O451" s="33">
        <v>50</v>
      </c>
      <c r="P451" s="33"/>
      <c r="Q451" s="33"/>
      <c r="R451" s="33"/>
      <c r="S451" s="34" t="str">
        <f t="shared" si="84"/>
        <v>2</v>
      </c>
      <c r="T451" s="35">
        <f t="shared" si="85"/>
        <v>50</v>
      </c>
      <c r="U451" s="36">
        <f>INDEX([1]ราคาที่ดิน!$B:$G,MATCH($C451,[1]ราคาที่ดิน!$A:$A,0),MATCH($B451,[1]ราคาที่ดิน!$B$1:$G$1,0))</f>
        <v>200</v>
      </c>
      <c r="V451" s="37">
        <f t="shared" si="94"/>
        <v>10000</v>
      </c>
      <c r="W451" s="31">
        <v>3</v>
      </c>
      <c r="X451" s="31">
        <v>145</v>
      </c>
      <c r="Y451" s="31" t="s">
        <v>66</v>
      </c>
      <c r="Z451" s="31" t="s">
        <v>390</v>
      </c>
      <c r="AA451" s="31"/>
      <c r="AB451" s="32" t="s">
        <v>391</v>
      </c>
      <c r="AC451" s="38">
        <v>1</v>
      </c>
      <c r="AD451" s="39" t="s">
        <v>75</v>
      </c>
      <c r="AE451" s="39" t="s">
        <v>76</v>
      </c>
      <c r="AF451" s="40" t="str">
        <f t="shared" si="86"/>
        <v>1</v>
      </c>
      <c r="AG451" s="41">
        <f t="shared" si="87"/>
        <v>12</v>
      </c>
      <c r="AH451" s="42">
        <v>12</v>
      </c>
      <c r="AI451" s="42"/>
      <c r="AJ451" s="42"/>
      <c r="AK451" s="42"/>
      <c r="AL451" s="31">
        <v>20</v>
      </c>
      <c r="AM451" s="43" t="str">
        <f t="shared" si="88"/>
        <v>100</v>
      </c>
      <c r="AN451" s="44">
        <f>INDEX([1]ราคาสิ่งปลูกสร้าง!$D$6:$CC$47,MATCH($AD451,[1]ราคาสิ่งปลูกสร้าง!$B$6:$B$45,0),MATCH($C$7,[1]ราคาสิ่งปลูกสร้าง!$D$5:$CC$5,0))</f>
        <v>5400</v>
      </c>
      <c r="AO451" s="44">
        <f t="shared" si="89"/>
        <v>64800</v>
      </c>
      <c r="AP451" s="45">
        <f t="shared" si="90"/>
        <v>20</v>
      </c>
      <c r="AQ451" s="40">
        <f>IF(AP451=0,0,INDEX([1]ค่าเสื่อมสิ่งปลูกสร้าง!$A$5:$D$105,MATCH($AP451,[1]ค่าเสื่อมสิ่งปลูกสร้าง!$A$5:$A$105,0),MATCH(AE451,[1]ค่าเสื่อมสิ่งปลูกสร้าง!$A$3:$D$3)))</f>
        <v>93</v>
      </c>
      <c r="AR451" s="44">
        <f t="shared" si="95"/>
        <v>4536</v>
      </c>
      <c r="AS451" s="44">
        <f t="shared" si="96"/>
        <v>14536</v>
      </c>
      <c r="AT451" s="44">
        <f t="shared" si="97"/>
        <v>14536</v>
      </c>
      <c r="AU451" s="46">
        <v>0</v>
      </c>
      <c r="AV451" s="44">
        <f t="shared" si="91"/>
        <v>14536</v>
      </c>
      <c r="AW451" s="47" t="str">
        <f t="shared" si="92"/>
        <v>0.01</v>
      </c>
      <c r="AX451" s="48"/>
      <c r="AY451" s="48"/>
      <c r="AZ451" s="49">
        <v>0</v>
      </c>
      <c r="BA451" s="48"/>
      <c r="BB451" s="48"/>
      <c r="BC451" s="44">
        <f t="shared" si="93"/>
        <v>0</v>
      </c>
      <c r="BD451" s="50">
        <v>1</v>
      </c>
      <c r="BE451" s="51" t="e">
        <f>IF(AX451=1,0,IF(AY451=1,0,IF(BC451&gt;#REF!,#REF!,IF(OR(AZ451&gt;0,BD451&gt;0),BC451+([1]สูตร2!H439*(100%-AZ451)-BC451)*BD451,[1]สูตร2!H439*(100%-AZ451)))))</f>
        <v>#REF!</v>
      </c>
      <c r="BF451" s="31"/>
    </row>
    <row r="452" spans="1:58" s="5" customFormat="1" ht="24" customHeight="1" x14ac:dyDescent="0.2">
      <c r="A452" s="31"/>
      <c r="B452" s="31" t="s">
        <v>65</v>
      </c>
      <c r="C452" s="31">
        <v>4843</v>
      </c>
      <c r="D452" s="31" t="s">
        <v>66</v>
      </c>
      <c r="E452" s="31" t="s">
        <v>390</v>
      </c>
      <c r="F452" s="31"/>
      <c r="G452" s="32" t="s">
        <v>391</v>
      </c>
      <c r="H452" s="31">
        <v>37</v>
      </c>
      <c r="I452" s="31">
        <v>153</v>
      </c>
      <c r="J452" s="31" t="s">
        <v>80</v>
      </c>
      <c r="K452" s="31">
        <v>0</v>
      </c>
      <c r="L452" s="31">
        <v>3</v>
      </c>
      <c r="M452" s="31">
        <v>45</v>
      </c>
      <c r="N452" s="33"/>
      <c r="O452" s="33">
        <v>345</v>
      </c>
      <c r="P452" s="33"/>
      <c r="Q452" s="33"/>
      <c r="R452" s="33"/>
      <c r="S452" s="34" t="str">
        <f t="shared" si="84"/>
        <v>2</v>
      </c>
      <c r="T452" s="35">
        <f t="shared" si="85"/>
        <v>345</v>
      </c>
      <c r="U452" s="36">
        <f>INDEX([1]ราคาที่ดิน!$B:$G,MATCH($C452,[1]ราคาที่ดิน!$A:$A,0),MATCH($B452,[1]ราคาที่ดิน!$B$1:$G$1,0))</f>
        <v>200</v>
      </c>
      <c r="V452" s="37">
        <f t="shared" si="94"/>
        <v>69000</v>
      </c>
      <c r="W452" s="31"/>
      <c r="X452" s="31"/>
      <c r="Y452" s="31"/>
      <c r="Z452" s="31"/>
      <c r="AA452" s="31"/>
      <c r="AB452" s="32"/>
      <c r="AC452" s="38"/>
      <c r="AD452" s="39"/>
      <c r="AE452" s="39"/>
      <c r="AF452" s="40" t="str">
        <f t="shared" si="86"/>
        <v/>
      </c>
      <c r="AG452" s="41" t="str">
        <f t="shared" si="87"/>
        <v/>
      </c>
      <c r="AH452" s="42"/>
      <c r="AI452" s="42"/>
      <c r="AJ452" s="42"/>
      <c r="AK452" s="42"/>
      <c r="AL452" s="31"/>
      <c r="AM452" s="43" t="str">
        <f t="shared" si="88"/>
        <v>100</v>
      </c>
      <c r="AN452" s="44">
        <f>INDEX([1]ราคาสิ่งปลูกสร้าง!$D$6:$CC$47,MATCH($AD452,[1]ราคาสิ่งปลูกสร้าง!$B$6:$B$45,0),MATCH($C$7,[1]ราคาสิ่งปลูกสร้าง!$D$5:$CC$5,0))</f>
        <v>0</v>
      </c>
      <c r="AO452" s="44">
        <f t="shared" si="89"/>
        <v>0</v>
      </c>
      <c r="AP452" s="45">
        <f t="shared" si="90"/>
        <v>0</v>
      </c>
      <c r="AQ452" s="40">
        <f>IF(AP452=0,0,INDEX([1]ค่าเสื่อมสิ่งปลูกสร้าง!$A$5:$D$105,MATCH($AP452,[1]ค่าเสื่อมสิ่งปลูกสร้าง!$A$5:$A$105,0),MATCH(AE452,[1]ค่าเสื่อมสิ่งปลูกสร้าง!$A$3:$D$3)))</f>
        <v>0</v>
      </c>
      <c r="AR452" s="44">
        <f t="shared" si="95"/>
        <v>0</v>
      </c>
      <c r="AS452" s="44">
        <f t="shared" si="96"/>
        <v>69000</v>
      </c>
      <c r="AT452" s="44">
        <f t="shared" si="97"/>
        <v>69000</v>
      </c>
      <c r="AU452" s="46">
        <v>0</v>
      </c>
      <c r="AV452" s="44">
        <f t="shared" si="91"/>
        <v>69000</v>
      </c>
      <c r="AW452" s="47" t="str">
        <f t="shared" si="92"/>
        <v>0.02</v>
      </c>
      <c r="AX452" s="48">
        <v>1</v>
      </c>
      <c r="AY452" s="48"/>
      <c r="AZ452" s="49">
        <v>0</v>
      </c>
      <c r="BA452" s="48"/>
      <c r="BB452" s="48"/>
      <c r="BC452" s="44">
        <f t="shared" si="93"/>
        <v>0</v>
      </c>
      <c r="BD452" s="50">
        <v>1</v>
      </c>
      <c r="BE452" s="51">
        <f>IF(AX452=1,0,IF(AY452=1,0,IF(BC452&gt;#REF!,#REF!,IF(OR(AZ452&gt;0,BD452&gt;0),BC452+([1]สูตร2!H440*(100%-AZ452)-BC452)*BD452,[1]สูตร2!H440*(100%-AZ452)))))</f>
        <v>0</v>
      </c>
      <c r="BF452" s="31"/>
    </row>
    <row r="453" spans="1:58" s="5" customFormat="1" ht="24" customHeight="1" x14ac:dyDescent="0.2">
      <c r="A453" s="31">
        <v>161</v>
      </c>
      <c r="B453" s="31" t="s">
        <v>65</v>
      </c>
      <c r="C453" s="31">
        <v>27028</v>
      </c>
      <c r="D453" s="31" t="s">
        <v>71</v>
      </c>
      <c r="E453" s="31" t="s">
        <v>392</v>
      </c>
      <c r="F453" s="31"/>
      <c r="G453" s="32" t="s">
        <v>393</v>
      </c>
      <c r="H453" s="31">
        <v>229</v>
      </c>
      <c r="I453" s="31">
        <v>-993</v>
      </c>
      <c r="J453" s="31" t="s">
        <v>80</v>
      </c>
      <c r="K453" s="31">
        <v>3</v>
      </c>
      <c r="L453" s="31">
        <v>2</v>
      </c>
      <c r="M453" s="31">
        <v>96</v>
      </c>
      <c r="N453" s="33">
        <v>1496</v>
      </c>
      <c r="O453" s="33"/>
      <c r="P453" s="33"/>
      <c r="Q453" s="33"/>
      <c r="R453" s="33"/>
      <c r="S453" s="34" t="str">
        <f t="shared" si="84"/>
        <v>1</v>
      </c>
      <c r="T453" s="35">
        <f t="shared" si="85"/>
        <v>1496</v>
      </c>
      <c r="U453" s="36">
        <f>INDEX([1]ราคาที่ดิน!$B:$G,MATCH($C453,[1]ราคาที่ดิน!$A:$A,0),MATCH($B453,[1]ราคาที่ดิน!$B$1:$G$1,0))</f>
        <v>65</v>
      </c>
      <c r="V453" s="37">
        <f t="shared" si="94"/>
        <v>97240</v>
      </c>
      <c r="W453" s="31"/>
      <c r="X453" s="31"/>
      <c r="Y453" s="31"/>
      <c r="Z453" s="31"/>
      <c r="AA453" s="31"/>
      <c r="AB453" s="32"/>
      <c r="AC453" s="38">
        <v>1</v>
      </c>
      <c r="AD453" s="39"/>
      <c r="AE453" s="39"/>
      <c r="AF453" s="40" t="str">
        <f t="shared" si="86"/>
        <v/>
      </c>
      <c r="AG453" s="41" t="str">
        <f t="shared" si="87"/>
        <v/>
      </c>
      <c r="AH453" s="42"/>
      <c r="AI453" s="42"/>
      <c r="AJ453" s="42"/>
      <c r="AK453" s="42"/>
      <c r="AL453" s="31"/>
      <c r="AM453" s="43" t="str">
        <f t="shared" si="88"/>
        <v>100</v>
      </c>
      <c r="AN453" s="44">
        <f>INDEX([1]ราคาสิ่งปลูกสร้าง!$D$6:$CC$47,MATCH($AD453,[1]ราคาสิ่งปลูกสร้าง!$B$6:$B$45,0),MATCH($C$7,[1]ราคาสิ่งปลูกสร้าง!$D$5:$CC$5,0))</f>
        <v>0</v>
      </c>
      <c r="AO453" s="44">
        <f t="shared" si="89"/>
        <v>0</v>
      </c>
      <c r="AP453" s="45">
        <f t="shared" si="90"/>
        <v>0</v>
      </c>
      <c r="AQ453" s="40">
        <f>IF(AP453=0,0,INDEX([1]ค่าเสื่อมสิ่งปลูกสร้าง!$A$5:$D$105,MATCH($AP453,[1]ค่าเสื่อมสิ่งปลูกสร้าง!$A$5:$A$105,0),MATCH(AE453,[1]ค่าเสื่อมสิ่งปลูกสร้าง!$A$3:$D$3)))</f>
        <v>0</v>
      </c>
      <c r="AR453" s="44">
        <f t="shared" si="95"/>
        <v>0</v>
      </c>
      <c r="AS453" s="44">
        <f t="shared" si="96"/>
        <v>97240</v>
      </c>
      <c r="AT453" s="44">
        <f t="shared" si="97"/>
        <v>97240</v>
      </c>
      <c r="AU453" s="46">
        <v>0</v>
      </c>
      <c r="AV453" s="44">
        <f t="shared" si="91"/>
        <v>97240</v>
      </c>
      <c r="AW453" s="47" t="str">
        <f t="shared" si="92"/>
        <v>0.01</v>
      </c>
      <c r="AX453" s="48">
        <v>1</v>
      </c>
      <c r="AY453" s="48"/>
      <c r="AZ453" s="49">
        <v>0</v>
      </c>
      <c r="BA453" s="48"/>
      <c r="BB453" s="48"/>
      <c r="BC453" s="44">
        <f t="shared" si="93"/>
        <v>0</v>
      </c>
      <c r="BD453" s="50">
        <v>1</v>
      </c>
      <c r="BE453" s="51">
        <f>IF(AX453=1,0,IF(AY453=1,0,IF(BC453&gt;#REF!,#REF!,IF(OR(AZ453&gt;0,BD453&gt;0),BC453+([1]สูตร2!H441*(100%-AZ453)-BC453)*BD453,[1]สูตร2!H441*(100%-AZ453)))))</f>
        <v>0</v>
      </c>
      <c r="BF453" s="31"/>
    </row>
    <row r="454" spans="1:58" s="5" customFormat="1" ht="24" customHeight="1" x14ac:dyDescent="0.2">
      <c r="A454" s="31">
        <v>162</v>
      </c>
      <c r="B454" s="31" t="s">
        <v>65</v>
      </c>
      <c r="C454" s="31">
        <v>12554</v>
      </c>
      <c r="D454" s="31" t="s">
        <v>66</v>
      </c>
      <c r="E454" s="31" t="s">
        <v>394</v>
      </c>
      <c r="F454" s="31"/>
      <c r="G454" s="32" t="s">
        <v>393</v>
      </c>
      <c r="H454" s="31">
        <v>117</v>
      </c>
      <c r="I454" s="31" t="s">
        <v>104</v>
      </c>
      <c r="J454" s="31" t="s">
        <v>80</v>
      </c>
      <c r="K454" s="31">
        <v>0</v>
      </c>
      <c r="L454" s="31">
        <v>0</v>
      </c>
      <c r="M454" s="31">
        <v>34</v>
      </c>
      <c r="N454" s="33"/>
      <c r="O454" s="33">
        <v>34</v>
      </c>
      <c r="P454" s="33"/>
      <c r="Q454" s="33"/>
      <c r="R454" s="33"/>
      <c r="S454" s="34" t="str">
        <f t="shared" si="84"/>
        <v>2</v>
      </c>
      <c r="T454" s="35">
        <f t="shared" si="85"/>
        <v>34</v>
      </c>
      <c r="U454" s="36">
        <f>INDEX([1]ราคาที่ดิน!$B:$G,MATCH($C454,[1]ราคาที่ดิน!$A:$A,0),MATCH($B454,[1]ราคาที่ดิน!$B$1:$G$1,0))</f>
        <v>50</v>
      </c>
      <c r="V454" s="37">
        <f t="shared" si="94"/>
        <v>1700</v>
      </c>
      <c r="W454" s="31">
        <v>1</v>
      </c>
      <c r="X454" s="31">
        <v>149</v>
      </c>
      <c r="Y454" s="31" t="s">
        <v>71</v>
      </c>
      <c r="Z454" s="31" t="s">
        <v>395</v>
      </c>
      <c r="AA454" s="31"/>
      <c r="AB454" s="32" t="s">
        <v>393</v>
      </c>
      <c r="AC454" s="38">
        <v>1</v>
      </c>
      <c r="AD454" s="39" t="s">
        <v>73</v>
      </c>
      <c r="AE454" s="39" t="s">
        <v>94</v>
      </c>
      <c r="AF454" s="40" t="str">
        <f t="shared" si="86"/>
        <v>2</v>
      </c>
      <c r="AG454" s="41">
        <f t="shared" si="87"/>
        <v>71.55</v>
      </c>
      <c r="AH454" s="42"/>
      <c r="AI454" s="42">
        <v>71.55</v>
      </c>
      <c r="AJ454" s="42"/>
      <c r="AK454" s="42"/>
      <c r="AL454" s="31">
        <v>30</v>
      </c>
      <c r="AM454" s="43" t="str">
        <f t="shared" si="88"/>
        <v>100</v>
      </c>
      <c r="AN454" s="44">
        <f>INDEX([1]ราคาสิ่งปลูกสร้าง!$D$6:$CC$47,MATCH($AD454,[1]ราคาสิ่งปลูกสร้าง!$B$6:$B$45,0),MATCH($C$7,[1]ราคาสิ่งปลูกสร้าง!$D$5:$CC$5,0))</f>
        <v>6500</v>
      </c>
      <c r="AO454" s="44">
        <f t="shared" si="89"/>
        <v>465075</v>
      </c>
      <c r="AP454" s="45">
        <f t="shared" si="90"/>
        <v>30</v>
      </c>
      <c r="AQ454" s="40">
        <f>IF(AP454=0,0,INDEX([1]ค่าเสื่อมสิ่งปลูกสร้าง!$A$5:$D$105,MATCH($AP454,[1]ค่าเสื่อมสิ่งปลูกสร้าง!$A$5:$A$105,0),MATCH(AE454,[1]ค่าเสื่อมสิ่งปลูกสร้าง!$A$3:$D$3)))</f>
        <v>50</v>
      </c>
      <c r="AR454" s="44">
        <f t="shared" si="95"/>
        <v>232537.5</v>
      </c>
      <c r="AS454" s="44">
        <f t="shared" si="96"/>
        <v>234237.5</v>
      </c>
      <c r="AT454" s="44">
        <f t="shared" si="97"/>
        <v>234237.5</v>
      </c>
      <c r="AU454" s="46">
        <v>0</v>
      </c>
      <c r="AV454" s="44">
        <f t="shared" si="91"/>
        <v>234237.5</v>
      </c>
      <c r="AW454" s="47" t="str">
        <f t="shared" si="92"/>
        <v>0.03</v>
      </c>
      <c r="AX454" s="48">
        <v>1</v>
      </c>
      <c r="AY454" s="48"/>
      <c r="AZ454" s="49">
        <v>0</v>
      </c>
      <c r="BA454" s="48"/>
      <c r="BB454" s="48"/>
      <c r="BC454" s="44">
        <f t="shared" si="93"/>
        <v>0</v>
      </c>
      <c r="BD454" s="50">
        <v>1</v>
      </c>
      <c r="BE454" s="51">
        <f>IF(AX454=1,0,IF(AY454=1,0,IF(BC454&gt;#REF!,#REF!,IF(OR(AZ454&gt;0,BD454&gt;0),BC454+([1]สูตร2!H442*(100%-AZ454)-BC454)*BD454,[1]สูตร2!H442*(100%-AZ454)))))</f>
        <v>0</v>
      </c>
      <c r="BF454" s="31"/>
    </row>
    <row r="455" spans="1:58" s="5" customFormat="1" ht="24" customHeight="1" x14ac:dyDescent="0.2">
      <c r="A455" s="31"/>
      <c r="B455" s="31" t="s">
        <v>65</v>
      </c>
      <c r="C455" s="31">
        <v>12554</v>
      </c>
      <c r="D455" s="31" t="s">
        <v>66</v>
      </c>
      <c r="E455" s="31" t="s">
        <v>394</v>
      </c>
      <c r="F455" s="31"/>
      <c r="G455" s="32" t="s">
        <v>393</v>
      </c>
      <c r="H455" s="31">
        <v>117</v>
      </c>
      <c r="I455" s="31" t="s">
        <v>104</v>
      </c>
      <c r="J455" s="31" t="s">
        <v>80</v>
      </c>
      <c r="K455" s="31">
        <v>0</v>
      </c>
      <c r="L455" s="31">
        <v>0</v>
      </c>
      <c r="M455" s="31">
        <v>20</v>
      </c>
      <c r="N455" s="33"/>
      <c r="O455" s="33">
        <v>20</v>
      </c>
      <c r="P455" s="33"/>
      <c r="Q455" s="33"/>
      <c r="R455" s="33"/>
      <c r="S455" s="34" t="str">
        <f t="shared" si="84"/>
        <v>2</v>
      </c>
      <c r="T455" s="35">
        <f t="shared" si="85"/>
        <v>20</v>
      </c>
      <c r="U455" s="36">
        <f>INDEX([1]ราคาที่ดิน!$B:$G,MATCH($C455,[1]ราคาที่ดิน!$A:$A,0),MATCH($B455,[1]ราคาที่ดิน!$B$1:$G$1,0))</f>
        <v>50</v>
      </c>
      <c r="V455" s="37">
        <f t="shared" si="94"/>
        <v>1000</v>
      </c>
      <c r="W455" s="31">
        <v>2</v>
      </c>
      <c r="X455" s="31">
        <v>149</v>
      </c>
      <c r="Y455" s="31" t="s">
        <v>71</v>
      </c>
      <c r="Z455" s="31" t="s">
        <v>395</v>
      </c>
      <c r="AA455" s="31"/>
      <c r="AB455" s="32" t="s">
        <v>393</v>
      </c>
      <c r="AC455" s="38">
        <v>1</v>
      </c>
      <c r="AD455" s="39" t="s">
        <v>75</v>
      </c>
      <c r="AE455" s="39" t="s">
        <v>76</v>
      </c>
      <c r="AF455" s="40" t="str">
        <f t="shared" si="86"/>
        <v>1</v>
      </c>
      <c r="AG455" s="41">
        <f t="shared" si="87"/>
        <v>13.5</v>
      </c>
      <c r="AH455" s="42">
        <v>13.5</v>
      </c>
      <c r="AI455" s="42"/>
      <c r="AJ455" s="42"/>
      <c r="AK455" s="42"/>
      <c r="AL455" s="31">
        <v>40</v>
      </c>
      <c r="AM455" s="43" t="str">
        <f t="shared" si="88"/>
        <v>100</v>
      </c>
      <c r="AN455" s="44">
        <f>INDEX([1]ราคาสิ่งปลูกสร้าง!$D$6:$CC$47,MATCH($AD455,[1]ราคาสิ่งปลูกสร้าง!$B$6:$B$45,0),MATCH($C$7,[1]ราคาสิ่งปลูกสร้าง!$D$5:$CC$5,0))</f>
        <v>5400</v>
      </c>
      <c r="AO455" s="44">
        <f t="shared" si="89"/>
        <v>72900</v>
      </c>
      <c r="AP455" s="45">
        <f t="shared" si="90"/>
        <v>40</v>
      </c>
      <c r="AQ455" s="40">
        <f>IF(AP455=0,0,INDEX([1]ค่าเสื่อมสิ่งปลูกสร้าง!$A$5:$D$105,MATCH($AP455,[1]ค่าเสื่อมสิ่งปลูกสร้าง!$A$5:$A$105,0),MATCH(AE455,[1]ค่าเสื่อมสิ่งปลูกสร้าง!$A$3:$D$3)))</f>
        <v>93</v>
      </c>
      <c r="AR455" s="44">
        <f t="shared" si="95"/>
        <v>5103.0000000000009</v>
      </c>
      <c r="AS455" s="44">
        <f t="shared" si="96"/>
        <v>6103.0000000000009</v>
      </c>
      <c r="AT455" s="44">
        <f t="shared" si="97"/>
        <v>6103.0000000000009</v>
      </c>
      <c r="AU455" s="46">
        <v>0</v>
      </c>
      <c r="AV455" s="44">
        <f t="shared" si="91"/>
        <v>6103.0000000000009</v>
      </c>
      <c r="AW455" s="47" t="str">
        <f t="shared" si="92"/>
        <v>0.01</v>
      </c>
      <c r="AX455" s="48">
        <v>1</v>
      </c>
      <c r="AY455" s="48"/>
      <c r="AZ455" s="49">
        <v>0</v>
      </c>
      <c r="BA455" s="48"/>
      <c r="BB455" s="48"/>
      <c r="BC455" s="44">
        <f t="shared" si="93"/>
        <v>0</v>
      </c>
      <c r="BD455" s="50">
        <v>1</v>
      </c>
      <c r="BE455" s="51">
        <f>IF(AX455=1,0,IF(AY455=1,0,IF(BC455&gt;#REF!,#REF!,IF(OR(AZ455&gt;0,BD455&gt;0),BC455+([1]สูตร2!H443*(100%-AZ455)-BC455)*BD455,[1]สูตร2!H443*(100%-AZ455)))))</f>
        <v>0</v>
      </c>
      <c r="BF455" s="31"/>
    </row>
    <row r="456" spans="1:58" s="5" customFormat="1" ht="24" customHeight="1" x14ac:dyDescent="0.2">
      <c r="A456" s="31"/>
      <c r="B456" s="31" t="s">
        <v>65</v>
      </c>
      <c r="C456" s="31">
        <v>27377</v>
      </c>
      <c r="D456" s="31" t="s">
        <v>66</v>
      </c>
      <c r="E456" s="31" t="s">
        <v>394</v>
      </c>
      <c r="F456" s="31"/>
      <c r="G456" s="32" t="s">
        <v>393</v>
      </c>
      <c r="H456" s="31">
        <v>283</v>
      </c>
      <c r="I456" s="31" t="s">
        <v>104</v>
      </c>
      <c r="J456" s="31" t="s">
        <v>80</v>
      </c>
      <c r="K456" s="31">
        <v>4</v>
      </c>
      <c r="L456" s="31">
        <v>1</v>
      </c>
      <c r="M456" s="31">
        <v>58</v>
      </c>
      <c r="N456" s="33">
        <v>1758</v>
      </c>
      <c r="O456" s="33"/>
      <c r="P456" s="33"/>
      <c r="Q456" s="33"/>
      <c r="R456" s="33"/>
      <c r="S456" s="34" t="str">
        <f t="shared" si="84"/>
        <v>1</v>
      </c>
      <c r="T456" s="35">
        <f t="shared" si="85"/>
        <v>1758</v>
      </c>
      <c r="U456" s="36">
        <f>INDEX([1]ราคาที่ดิน!$B:$G,MATCH($C456,[1]ราคาที่ดิน!$A:$A,0),MATCH($B456,[1]ราคาที่ดิน!$B$1:$G$1,0))</f>
        <v>50</v>
      </c>
      <c r="V456" s="37">
        <f t="shared" si="94"/>
        <v>87900</v>
      </c>
      <c r="W456" s="31"/>
      <c r="X456" s="31"/>
      <c r="Y456" s="31"/>
      <c r="Z456" s="31"/>
      <c r="AA456" s="31"/>
      <c r="AB456" s="32"/>
      <c r="AC456" s="38"/>
      <c r="AD456" s="39"/>
      <c r="AE456" s="39"/>
      <c r="AF456" s="40" t="str">
        <f t="shared" si="86"/>
        <v/>
      </c>
      <c r="AG456" s="41" t="str">
        <f t="shared" si="87"/>
        <v/>
      </c>
      <c r="AH456" s="42"/>
      <c r="AI456" s="42"/>
      <c r="AJ456" s="42"/>
      <c r="AK456" s="42"/>
      <c r="AL456" s="31"/>
      <c r="AM456" s="43" t="str">
        <f t="shared" si="88"/>
        <v>100</v>
      </c>
      <c r="AN456" s="44">
        <f>INDEX([1]ราคาสิ่งปลูกสร้าง!$D$6:$CC$47,MATCH($AD456,[1]ราคาสิ่งปลูกสร้าง!$B$6:$B$45,0),MATCH($C$7,[1]ราคาสิ่งปลูกสร้าง!$D$5:$CC$5,0))</f>
        <v>0</v>
      </c>
      <c r="AO456" s="44">
        <f t="shared" si="89"/>
        <v>0</v>
      </c>
      <c r="AP456" s="45">
        <f t="shared" si="90"/>
        <v>0</v>
      </c>
      <c r="AQ456" s="40">
        <f>IF(AP456=0,0,INDEX([1]ค่าเสื่อมสิ่งปลูกสร้าง!$A$5:$D$105,MATCH($AP456,[1]ค่าเสื่อมสิ่งปลูกสร้าง!$A$5:$A$105,0),MATCH(AE456,[1]ค่าเสื่อมสิ่งปลูกสร้าง!$A$3:$D$3)))</f>
        <v>0</v>
      </c>
      <c r="AR456" s="44">
        <f t="shared" si="95"/>
        <v>0</v>
      </c>
      <c r="AS456" s="44">
        <f t="shared" si="96"/>
        <v>87900</v>
      </c>
      <c r="AT456" s="44">
        <f t="shared" si="97"/>
        <v>87900</v>
      </c>
      <c r="AU456" s="46">
        <v>0</v>
      </c>
      <c r="AV456" s="44">
        <f t="shared" si="91"/>
        <v>87900</v>
      </c>
      <c r="AW456" s="47" t="str">
        <f t="shared" si="92"/>
        <v>0.01</v>
      </c>
      <c r="AX456" s="48">
        <v>1</v>
      </c>
      <c r="AY456" s="48"/>
      <c r="AZ456" s="49">
        <v>0</v>
      </c>
      <c r="BA456" s="48"/>
      <c r="BB456" s="48"/>
      <c r="BC456" s="44">
        <f t="shared" si="93"/>
        <v>0</v>
      </c>
      <c r="BD456" s="50">
        <v>1</v>
      </c>
      <c r="BE456" s="51">
        <f>IF(AX456=1,0,IF(AY456=1,0,IF(BC456&gt;#REF!,#REF!,IF(OR(AZ456&gt;0,BD456&gt;0),BC456+([1]สูตร2!H444*(100%-AZ456)-BC456)*BD456,[1]สูตร2!H444*(100%-AZ456)))))</f>
        <v>0</v>
      </c>
      <c r="BF456" s="31"/>
    </row>
    <row r="457" spans="1:58" s="5" customFormat="1" ht="24" customHeight="1" x14ac:dyDescent="0.2">
      <c r="A457" s="31"/>
      <c r="B457" s="31" t="s">
        <v>65</v>
      </c>
      <c r="C457" s="31">
        <v>28075</v>
      </c>
      <c r="D457" s="31" t="s">
        <v>66</v>
      </c>
      <c r="E457" s="31" t="s">
        <v>394</v>
      </c>
      <c r="F457" s="31"/>
      <c r="G457" s="32" t="s">
        <v>393</v>
      </c>
      <c r="H457" s="31">
        <v>274</v>
      </c>
      <c r="I457" s="31" t="s">
        <v>104</v>
      </c>
      <c r="J457" s="31" t="s">
        <v>80</v>
      </c>
      <c r="K457" s="31">
        <v>22</v>
      </c>
      <c r="L457" s="31">
        <v>2</v>
      </c>
      <c r="M457" s="31">
        <v>33</v>
      </c>
      <c r="N457" s="33">
        <v>9033</v>
      </c>
      <c r="O457" s="33"/>
      <c r="P457" s="33"/>
      <c r="Q457" s="33"/>
      <c r="R457" s="33"/>
      <c r="S457" s="34" t="str">
        <f t="shared" si="84"/>
        <v>1</v>
      </c>
      <c r="T457" s="35">
        <f t="shared" si="85"/>
        <v>9033</v>
      </c>
      <c r="U457" s="36">
        <f>INDEX([1]ราคาที่ดิน!$B:$G,MATCH($C457,[1]ราคาที่ดิน!$A:$A,0),MATCH($B457,[1]ราคาที่ดิน!$B$1:$G$1,0))</f>
        <v>65</v>
      </c>
      <c r="V457" s="37">
        <f t="shared" si="94"/>
        <v>587145</v>
      </c>
      <c r="W457" s="31"/>
      <c r="X457" s="31"/>
      <c r="Y457" s="31"/>
      <c r="Z457" s="31"/>
      <c r="AA457" s="31"/>
      <c r="AB457" s="32"/>
      <c r="AC457" s="38"/>
      <c r="AD457" s="39"/>
      <c r="AE457" s="39"/>
      <c r="AF457" s="40" t="str">
        <f t="shared" si="86"/>
        <v/>
      </c>
      <c r="AG457" s="41" t="str">
        <f t="shared" si="87"/>
        <v/>
      </c>
      <c r="AH457" s="42"/>
      <c r="AI457" s="42"/>
      <c r="AJ457" s="42"/>
      <c r="AK457" s="42"/>
      <c r="AL457" s="31"/>
      <c r="AM457" s="43" t="str">
        <f t="shared" si="88"/>
        <v>100</v>
      </c>
      <c r="AN457" s="44">
        <f>INDEX([1]ราคาสิ่งปลูกสร้าง!$D$6:$CC$47,MATCH($AD457,[1]ราคาสิ่งปลูกสร้าง!$B$6:$B$45,0),MATCH($C$7,[1]ราคาสิ่งปลูกสร้าง!$D$5:$CC$5,0))</f>
        <v>0</v>
      </c>
      <c r="AO457" s="44">
        <f t="shared" si="89"/>
        <v>0</v>
      </c>
      <c r="AP457" s="45">
        <f t="shared" si="90"/>
        <v>0</v>
      </c>
      <c r="AQ457" s="40">
        <f>IF(AP457=0,0,INDEX([1]ค่าเสื่อมสิ่งปลูกสร้าง!$A$5:$D$105,MATCH($AP457,[1]ค่าเสื่อมสิ่งปลูกสร้าง!$A$5:$A$105,0),MATCH(AE457,[1]ค่าเสื่อมสิ่งปลูกสร้าง!$A$3:$D$3)))</f>
        <v>0</v>
      </c>
      <c r="AR457" s="44">
        <f t="shared" si="95"/>
        <v>0</v>
      </c>
      <c r="AS457" s="44">
        <f t="shared" si="96"/>
        <v>587145</v>
      </c>
      <c r="AT457" s="44">
        <f t="shared" si="97"/>
        <v>587145</v>
      </c>
      <c r="AU457" s="46">
        <v>0</v>
      </c>
      <c r="AV457" s="44">
        <f t="shared" si="91"/>
        <v>587145</v>
      </c>
      <c r="AW457" s="47" t="str">
        <f t="shared" si="92"/>
        <v>0.01</v>
      </c>
      <c r="AX457" s="48">
        <v>1</v>
      </c>
      <c r="AY457" s="48"/>
      <c r="AZ457" s="49">
        <v>0</v>
      </c>
      <c r="BA457" s="48"/>
      <c r="BB457" s="48"/>
      <c r="BC457" s="44">
        <f t="shared" si="93"/>
        <v>0</v>
      </c>
      <c r="BD457" s="50">
        <v>1</v>
      </c>
      <c r="BE457" s="51">
        <f>IF(AX457=1,0,IF(AY457=1,0,IF(BC457&gt;#REF!,#REF!,IF(OR(AZ457&gt;0,BD457&gt;0),BC457+([1]สูตร2!H445*(100%-AZ457)-BC457)*BD457,[1]สูตร2!H445*(100%-AZ457)))))</f>
        <v>0</v>
      </c>
      <c r="BF457" s="31"/>
    </row>
    <row r="458" spans="1:58" s="5" customFormat="1" ht="24" customHeight="1" x14ac:dyDescent="0.2">
      <c r="A458" s="31">
        <v>163</v>
      </c>
      <c r="B458" s="31" t="s">
        <v>65</v>
      </c>
      <c r="C458" s="31">
        <v>5</v>
      </c>
      <c r="D458" s="31" t="s">
        <v>66</v>
      </c>
      <c r="E458" s="31" t="s">
        <v>396</v>
      </c>
      <c r="F458" s="31"/>
      <c r="G458" s="32" t="s">
        <v>397</v>
      </c>
      <c r="H458" s="31">
        <v>289</v>
      </c>
      <c r="I458" s="31">
        <v>1712</v>
      </c>
      <c r="J458" s="31" t="s">
        <v>80</v>
      </c>
      <c r="K458" s="31">
        <v>12</v>
      </c>
      <c r="L458" s="31">
        <v>3</v>
      </c>
      <c r="M458" s="31">
        <v>20</v>
      </c>
      <c r="N458" s="33">
        <v>5120</v>
      </c>
      <c r="O458" s="33"/>
      <c r="P458" s="33"/>
      <c r="Q458" s="33"/>
      <c r="R458" s="33"/>
      <c r="S458" s="34" t="str">
        <f t="shared" si="84"/>
        <v>1</v>
      </c>
      <c r="T458" s="35">
        <f t="shared" si="85"/>
        <v>5120</v>
      </c>
      <c r="U458" s="36">
        <f>INDEX([1]ราคาที่ดิน!$B:$G,MATCH($C458,[1]ราคาที่ดิน!$A:$A,0),MATCH($B458,[1]ราคาที่ดิน!$B$1:$G$1,0))</f>
        <v>100</v>
      </c>
      <c r="V458" s="37">
        <f t="shared" si="94"/>
        <v>512000</v>
      </c>
      <c r="W458" s="31"/>
      <c r="X458" s="31"/>
      <c r="Y458" s="31"/>
      <c r="Z458" s="31"/>
      <c r="AA458" s="31"/>
      <c r="AB458" s="32"/>
      <c r="AC458" s="38">
        <v>2</v>
      </c>
      <c r="AD458" s="39"/>
      <c r="AE458" s="39"/>
      <c r="AF458" s="40" t="str">
        <f t="shared" si="86"/>
        <v/>
      </c>
      <c r="AG458" s="41" t="str">
        <f t="shared" si="87"/>
        <v/>
      </c>
      <c r="AH458" s="42"/>
      <c r="AI458" s="42"/>
      <c r="AJ458" s="42"/>
      <c r="AK458" s="42"/>
      <c r="AL458" s="31"/>
      <c r="AM458" s="43" t="str">
        <f t="shared" si="88"/>
        <v>100</v>
      </c>
      <c r="AN458" s="44">
        <f>INDEX([1]ราคาสิ่งปลูกสร้าง!$D$6:$CC$47,MATCH($AD458,[1]ราคาสิ่งปลูกสร้าง!$B$6:$B$45,0),MATCH($C$7,[1]ราคาสิ่งปลูกสร้าง!$D$5:$CC$5,0))</f>
        <v>0</v>
      </c>
      <c r="AO458" s="44">
        <f t="shared" si="89"/>
        <v>0</v>
      </c>
      <c r="AP458" s="45">
        <f t="shared" si="90"/>
        <v>0</v>
      </c>
      <c r="AQ458" s="40">
        <f>IF(AP458=0,0,INDEX([1]ค่าเสื่อมสิ่งปลูกสร้าง!$A$5:$D$105,MATCH($AP458,[1]ค่าเสื่อมสิ่งปลูกสร้าง!$A$5:$A$105,0),MATCH(AE458,[1]ค่าเสื่อมสิ่งปลูกสร้าง!$A$3:$D$3)))</f>
        <v>0</v>
      </c>
      <c r="AR458" s="44">
        <f t="shared" si="95"/>
        <v>0</v>
      </c>
      <c r="AS458" s="44">
        <f t="shared" si="96"/>
        <v>512000</v>
      </c>
      <c r="AT458" s="44">
        <f t="shared" si="97"/>
        <v>512000</v>
      </c>
      <c r="AU458" s="46">
        <v>0</v>
      </c>
      <c r="AV458" s="44">
        <f t="shared" si="91"/>
        <v>512000</v>
      </c>
      <c r="AW458" s="47" t="str">
        <f t="shared" si="92"/>
        <v>0.01</v>
      </c>
      <c r="AX458" s="48">
        <v>1</v>
      </c>
      <c r="AY458" s="48"/>
      <c r="AZ458" s="49">
        <v>0</v>
      </c>
      <c r="BA458" s="48"/>
      <c r="BB458" s="48"/>
      <c r="BC458" s="44">
        <f t="shared" si="93"/>
        <v>0</v>
      </c>
      <c r="BD458" s="50">
        <v>1</v>
      </c>
      <c r="BE458" s="51">
        <f>IF(AX458=1,0,IF(AY458=1,0,IF(BC458&gt;#REF!,#REF!,IF(OR(AZ458&gt;0,BD458&gt;0),BC458+([1]สูตร2!H446*(100%-AZ458)-BC458)*BD458,[1]สูตร2!H446*(100%-AZ458)))))</f>
        <v>0</v>
      </c>
      <c r="BF458" s="31"/>
    </row>
    <row r="459" spans="1:58" s="5" customFormat="1" ht="24" customHeight="1" x14ac:dyDescent="0.2">
      <c r="A459" s="31">
        <v>164</v>
      </c>
      <c r="B459" s="31" t="s">
        <v>65</v>
      </c>
      <c r="C459" s="31">
        <v>27467</v>
      </c>
      <c r="D459" s="31" t="s">
        <v>66</v>
      </c>
      <c r="E459" s="31" t="s">
        <v>398</v>
      </c>
      <c r="F459" s="31"/>
      <c r="G459" s="32" t="s">
        <v>397</v>
      </c>
      <c r="H459" s="31">
        <v>368</v>
      </c>
      <c r="I459" s="31">
        <v>-1432</v>
      </c>
      <c r="J459" s="31" t="s">
        <v>80</v>
      </c>
      <c r="K459" s="31">
        <v>13</v>
      </c>
      <c r="L459" s="31">
        <v>0</v>
      </c>
      <c r="M459" s="31">
        <v>14</v>
      </c>
      <c r="N459" s="33">
        <v>5214</v>
      </c>
      <c r="O459" s="33"/>
      <c r="P459" s="33"/>
      <c r="Q459" s="33"/>
      <c r="R459" s="33"/>
      <c r="S459" s="34" t="str">
        <f t="shared" si="84"/>
        <v>1</v>
      </c>
      <c r="T459" s="35">
        <f t="shared" si="85"/>
        <v>5214</v>
      </c>
      <c r="U459" s="36">
        <f>INDEX([1]ราคาที่ดิน!$B:$G,MATCH($C459,[1]ราคาที่ดิน!$A:$A,0),MATCH($B459,[1]ราคาที่ดิน!$B$1:$G$1,0))</f>
        <v>200</v>
      </c>
      <c r="V459" s="37">
        <f t="shared" si="94"/>
        <v>1042800</v>
      </c>
      <c r="W459" s="31"/>
      <c r="X459" s="31"/>
      <c r="Y459" s="31"/>
      <c r="Z459" s="31"/>
      <c r="AA459" s="31"/>
      <c r="AB459" s="32"/>
      <c r="AC459" s="38">
        <v>2</v>
      </c>
      <c r="AD459" s="39"/>
      <c r="AE459" s="39"/>
      <c r="AF459" s="40" t="str">
        <f t="shared" si="86"/>
        <v/>
      </c>
      <c r="AG459" s="41" t="str">
        <f t="shared" si="87"/>
        <v/>
      </c>
      <c r="AH459" s="42"/>
      <c r="AI459" s="42"/>
      <c r="AJ459" s="42"/>
      <c r="AK459" s="42"/>
      <c r="AL459" s="31"/>
      <c r="AM459" s="43" t="str">
        <f t="shared" si="88"/>
        <v>100</v>
      </c>
      <c r="AN459" s="44">
        <f>INDEX([1]ราคาสิ่งปลูกสร้าง!$D$6:$CC$47,MATCH($AD459,[1]ราคาสิ่งปลูกสร้าง!$B$6:$B$45,0),MATCH($C$7,[1]ราคาสิ่งปลูกสร้าง!$D$5:$CC$5,0))</f>
        <v>0</v>
      </c>
      <c r="AO459" s="44">
        <f t="shared" si="89"/>
        <v>0</v>
      </c>
      <c r="AP459" s="45">
        <f t="shared" si="90"/>
        <v>0</v>
      </c>
      <c r="AQ459" s="40">
        <f>IF(AP459=0,0,INDEX([1]ค่าเสื่อมสิ่งปลูกสร้าง!$A$5:$D$105,MATCH($AP459,[1]ค่าเสื่อมสิ่งปลูกสร้าง!$A$5:$A$105,0),MATCH(AE459,[1]ค่าเสื่อมสิ่งปลูกสร้าง!$A$3:$D$3)))</f>
        <v>0</v>
      </c>
      <c r="AR459" s="44">
        <f t="shared" si="95"/>
        <v>0</v>
      </c>
      <c r="AS459" s="44">
        <f t="shared" si="96"/>
        <v>1042800</v>
      </c>
      <c r="AT459" s="44">
        <f t="shared" si="97"/>
        <v>1042800</v>
      </c>
      <c r="AU459" s="46">
        <v>0</v>
      </c>
      <c r="AV459" s="44">
        <f t="shared" si="91"/>
        <v>1042800</v>
      </c>
      <c r="AW459" s="47" t="str">
        <f t="shared" si="92"/>
        <v>0.01</v>
      </c>
      <c r="AX459" s="48">
        <v>1</v>
      </c>
      <c r="AY459" s="48"/>
      <c r="AZ459" s="49">
        <v>0</v>
      </c>
      <c r="BA459" s="48"/>
      <c r="BB459" s="48"/>
      <c r="BC459" s="44">
        <f t="shared" si="93"/>
        <v>0</v>
      </c>
      <c r="BD459" s="50">
        <v>1</v>
      </c>
      <c r="BE459" s="51">
        <f>IF(AX459=1,0,IF(AY459=1,0,IF(BC459&gt;#REF!,#REF!,IF(OR(AZ459&gt;0,BD459&gt;0),BC459+([1]สูตร2!H447*(100%-AZ459)-BC459)*BD459,[1]สูตร2!H447*(100%-AZ459)))))</f>
        <v>0</v>
      </c>
      <c r="BF459" s="31"/>
    </row>
    <row r="460" spans="1:58" s="5" customFormat="1" ht="24" customHeight="1" x14ac:dyDescent="0.2">
      <c r="A460" s="31"/>
      <c r="B460" s="31" t="s">
        <v>65</v>
      </c>
      <c r="C460" s="31">
        <v>27297</v>
      </c>
      <c r="D460" s="31" t="s">
        <v>66</v>
      </c>
      <c r="E460" s="31" t="s">
        <v>398</v>
      </c>
      <c r="F460" s="31"/>
      <c r="G460" s="32" t="s">
        <v>397</v>
      </c>
      <c r="H460" s="31">
        <v>280</v>
      </c>
      <c r="I460" s="31">
        <v>-1262</v>
      </c>
      <c r="J460" s="31" t="s">
        <v>80</v>
      </c>
      <c r="K460" s="31">
        <v>5</v>
      </c>
      <c r="L460" s="31">
        <v>3</v>
      </c>
      <c r="M460" s="31">
        <v>38</v>
      </c>
      <c r="N460" s="33">
        <v>2338</v>
      </c>
      <c r="O460" s="33"/>
      <c r="P460" s="33"/>
      <c r="Q460" s="33"/>
      <c r="R460" s="33"/>
      <c r="S460" s="34" t="str">
        <f t="shared" si="84"/>
        <v>1</v>
      </c>
      <c r="T460" s="35">
        <f t="shared" si="85"/>
        <v>2338</v>
      </c>
      <c r="U460" s="36">
        <f>INDEX([1]ราคาที่ดิน!$B:$G,MATCH($C460,[1]ราคาที่ดิน!$A:$A,0),MATCH($B460,[1]ราคาที่ดิน!$B$1:$G$1,0))</f>
        <v>200</v>
      </c>
      <c r="V460" s="37">
        <f t="shared" si="94"/>
        <v>467600</v>
      </c>
      <c r="W460" s="31"/>
      <c r="X460" s="31"/>
      <c r="Y460" s="31"/>
      <c r="Z460" s="31"/>
      <c r="AA460" s="31"/>
      <c r="AB460" s="32"/>
      <c r="AC460" s="38"/>
      <c r="AD460" s="39"/>
      <c r="AE460" s="39"/>
      <c r="AF460" s="40" t="str">
        <f t="shared" si="86"/>
        <v/>
      </c>
      <c r="AG460" s="41" t="str">
        <f t="shared" si="87"/>
        <v/>
      </c>
      <c r="AH460" s="42"/>
      <c r="AI460" s="42"/>
      <c r="AJ460" s="42"/>
      <c r="AK460" s="42"/>
      <c r="AL460" s="31"/>
      <c r="AM460" s="43" t="str">
        <f t="shared" si="88"/>
        <v>100</v>
      </c>
      <c r="AN460" s="44">
        <f>INDEX([1]ราคาสิ่งปลูกสร้าง!$D$6:$CC$47,MATCH($AD460,[1]ราคาสิ่งปลูกสร้าง!$B$6:$B$45,0),MATCH($C$7,[1]ราคาสิ่งปลูกสร้าง!$D$5:$CC$5,0))</f>
        <v>0</v>
      </c>
      <c r="AO460" s="44">
        <f t="shared" si="89"/>
        <v>0</v>
      </c>
      <c r="AP460" s="45">
        <f t="shared" si="90"/>
        <v>0</v>
      </c>
      <c r="AQ460" s="40">
        <f>IF(AP460=0,0,INDEX([1]ค่าเสื่อมสิ่งปลูกสร้าง!$A$5:$D$105,MATCH($AP460,[1]ค่าเสื่อมสิ่งปลูกสร้าง!$A$5:$A$105,0),MATCH(AE460,[1]ค่าเสื่อมสิ่งปลูกสร้าง!$A$3:$D$3)))</f>
        <v>0</v>
      </c>
      <c r="AR460" s="44">
        <f t="shared" si="95"/>
        <v>0</v>
      </c>
      <c r="AS460" s="44">
        <f t="shared" si="96"/>
        <v>467600</v>
      </c>
      <c r="AT460" s="44">
        <f t="shared" si="97"/>
        <v>467600</v>
      </c>
      <c r="AU460" s="46">
        <v>0</v>
      </c>
      <c r="AV460" s="44">
        <f t="shared" si="91"/>
        <v>467600</v>
      </c>
      <c r="AW460" s="47" t="str">
        <f t="shared" si="92"/>
        <v>0.01</v>
      </c>
      <c r="AX460" s="48">
        <v>1</v>
      </c>
      <c r="AY460" s="48"/>
      <c r="AZ460" s="49">
        <v>0</v>
      </c>
      <c r="BA460" s="48"/>
      <c r="BB460" s="48"/>
      <c r="BC460" s="44">
        <f t="shared" si="93"/>
        <v>0</v>
      </c>
      <c r="BD460" s="50">
        <v>1</v>
      </c>
      <c r="BE460" s="51">
        <f>IF(AX460=1,0,IF(AY460=1,0,IF(BC460&gt;#REF!,#REF!,IF(OR(AZ460&gt;0,BD460&gt;0),BC460+([1]สูตร2!H448*(100%-AZ460)-BC460)*BD460,[1]สูตร2!H448*(100%-AZ460)))))</f>
        <v>0</v>
      </c>
      <c r="BF460" s="31"/>
    </row>
    <row r="461" spans="1:58" s="5" customFormat="1" ht="24" customHeight="1" x14ac:dyDescent="0.2">
      <c r="A461" s="31"/>
      <c r="B461" s="31" t="s">
        <v>93</v>
      </c>
      <c r="C461" s="31">
        <v>1</v>
      </c>
      <c r="D461" s="31" t="s">
        <v>66</v>
      </c>
      <c r="E461" s="31" t="s">
        <v>398</v>
      </c>
      <c r="F461" s="31"/>
      <c r="G461" s="32" t="s">
        <v>397</v>
      </c>
      <c r="H461" s="31" t="s">
        <v>104</v>
      </c>
      <c r="I461" s="31" t="s">
        <v>104</v>
      </c>
      <c r="J461" s="31" t="s">
        <v>80</v>
      </c>
      <c r="K461" s="31">
        <v>0</v>
      </c>
      <c r="L461" s="31">
        <v>0</v>
      </c>
      <c r="M461" s="31">
        <v>50</v>
      </c>
      <c r="N461" s="33"/>
      <c r="O461" s="33">
        <v>50</v>
      </c>
      <c r="P461" s="33"/>
      <c r="Q461" s="33"/>
      <c r="R461" s="33"/>
      <c r="S461" s="34" t="str">
        <f t="shared" si="84"/>
        <v>2</v>
      </c>
      <c r="T461" s="35">
        <f t="shared" si="85"/>
        <v>50</v>
      </c>
      <c r="U461" s="36">
        <f>INDEX([1]ราคาที่ดิน!$B:$G,MATCH($C461,[1]ราคาที่ดิน!$A:$A,0),MATCH($B461,[1]ราคาที่ดิน!$B$1:$G$1,0))</f>
        <v>100</v>
      </c>
      <c r="V461" s="37">
        <f t="shared" si="94"/>
        <v>5000</v>
      </c>
      <c r="W461" s="31">
        <v>1</v>
      </c>
      <c r="X461" s="31">
        <v>150</v>
      </c>
      <c r="Y461" s="31" t="s">
        <v>71</v>
      </c>
      <c r="Z461" s="31" t="s">
        <v>399</v>
      </c>
      <c r="AA461" s="31"/>
      <c r="AB461" s="32" t="s">
        <v>397</v>
      </c>
      <c r="AC461" s="38"/>
      <c r="AD461" s="39" t="s">
        <v>73</v>
      </c>
      <c r="AE461" s="39" t="s">
        <v>94</v>
      </c>
      <c r="AF461" s="40" t="str">
        <f t="shared" si="86"/>
        <v>2</v>
      </c>
      <c r="AG461" s="41">
        <f t="shared" si="87"/>
        <v>105</v>
      </c>
      <c r="AH461" s="42"/>
      <c r="AI461" s="42">
        <v>105</v>
      </c>
      <c r="AJ461" s="42"/>
      <c r="AK461" s="42"/>
      <c r="AL461" s="31">
        <v>13</v>
      </c>
      <c r="AM461" s="43" t="str">
        <f t="shared" si="88"/>
        <v>100</v>
      </c>
      <c r="AN461" s="44">
        <f>INDEX([1]ราคาสิ่งปลูกสร้าง!$D$6:$CC$47,MATCH($AD461,[1]ราคาสิ่งปลูกสร้าง!$B$6:$B$45,0),MATCH($C$7,[1]ราคาสิ่งปลูกสร้าง!$D$5:$CC$5,0))</f>
        <v>6500</v>
      </c>
      <c r="AO461" s="44">
        <f t="shared" si="89"/>
        <v>682500</v>
      </c>
      <c r="AP461" s="45">
        <f t="shared" si="90"/>
        <v>13</v>
      </c>
      <c r="AQ461" s="40">
        <f>IF(AP461=0,0,INDEX([1]ค่าเสื่อมสิ่งปลูกสร้าง!$A$5:$D$105,MATCH($AP461,[1]ค่าเสื่อมสิ่งปลูกสร้าง!$A$5:$A$105,0),MATCH(AE461,[1]ค่าเสื่อมสิ่งปลูกสร้าง!$A$3:$D$3)))</f>
        <v>16</v>
      </c>
      <c r="AR461" s="44">
        <f t="shared" si="95"/>
        <v>573300</v>
      </c>
      <c r="AS461" s="44">
        <f t="shared" si="96"/>
        <v>578300</v>
      </c>
      <c r="AT461" s="44">
        <f t="shared" si="97"/>
        <v>578300</v>
      </c>
      <c r="AU461" s="46">
        <v>0</v>
      </c>
      <c r="AV461" s="44">
        <f t="shared" si="91"/>
        <v>578300</v>
      </c>
      <c r="AW461" s="47" t="str">
        <f t="shared" si="92"/>
        <v>0.02</v>
      </c>
      <c r="AX461" s="48">
        <v>1</v>
      </c>
      <c r="AY461" s="48"/>
      <c r="AZ461" s="49">
        <v>0</v>
      </c>
      <c r="BA461" s="48"/>
      <c r="BB461" s="48"/>
      <c r="BC461" s="44">
        <f t="shared" si="93"/>
        <v>0</v>
      </c>
      <c r="BD461" s="50">
        <v>1</v>
      </c>
      <c r="BE461" s="51">
        <f>IF(AX461=1,0,IF(AY461=1,0,IF(BC461&gt;#REF!,#REF!,IF(OR(AZ461&gt;0,BD461&gt;0),BC461+([1]สูตร2!H449*(100%-AZ461)-BC461)*BD461,[1]สูตร2!H449*(100%-AZ461)))))</f>
        <v>0</v>
      </c>
      <c r="BF461" s="31"/>
    </row>
    <row r="462" spans="1:58" s="5" customFormat="1" ht="24" customHeight="1" x14ac:dyDescent="0.2">
      <c r="A462" s="31"/>
      <c r="B462" s="31" t="s">
        <v>93</v>
      </c>
      <c r="C462" s="31">
        <v>1</v>
      </c>
      <c r="D462" s="31" t="s">
        <v>66</v>
      </c>
      <c r="E462" s="31" t="s">
        <v>398</v>
      </c>
      <c r="F462" s="31"/>
      <c r="G462" s="32" t="s">
        <v>397</v>
      </c>
      <c r="H462" s="31" t="s">
        <v>104</v>
      </c>
      <c r="I462" s="31" t="s">
        <v>104</v>
      </c>
      <c r="J462" s="31" t="s">
        <v>80</v>
      </c>
      <c r="K462" s="31">
        <v>0</v>
      </c>
      <c r="L462" s="31">
        <v>0</v>
      </c>
      <c r="M462" s="31">
        <v>30</v>
      </c>
      <c r="N462" s="33"/>
      <c r="O462" s="33">
        <v>30</v>
      </c>
      <c r="P462" s="33"/>
      <c r="Q462" s="33"/>
      <c r="R462" s="33"/>
      <c r="S462" s="34" t="str">
        <f t="shared" si="84"/>
        <v>2</v>
      </c>
      <c r="T462" s="35">
        <f t="shared" si="85"/>
        <v>30</v>
      </c>
      <c r="U462" s="36">
        <f>INDEX([1]ราคาที่ดิน!$B:$G,MATCH($C462,[1]ราคาที่ดิน!$A:$A,0),MATCH($B462,[1]ราคาที่ดิน!$B$1:$G$1,0))</f>
        <v>100</v>
      </c>
      <c r="V462" s="37">
        <f t="shared" si="94"/>
        <v>3000</v>
      </c>
      <c r="W462" s="31">
        <v>2</v>
      </c>
      <c r="X462" s="31">
        <v>150</v>
      </c>
      <c r="Y462" s="31" t="s">
        <v>71</v>
      </c>
      <c r="Z462" s="31" t="s">
        <v>399</v>
      </c>
      <c r="AA462" s="31"/>
      <c r="AB462" s="32" t="s">
        <v>397</v>
      </c>
      <c r="AC462" s="38"/>
      <c r="AD462" s="39" t="s">
        <v>75</v>
      </c>
      <c r="AE462" s="39" t="s">
        <v>76</v>
      </c>
      <c r="AF462" s="40" t="str">
        <f t="shared" si="86"/>
        <v>1</v>
      </c>
      <c r="AG462" s="41">
        <f t="shared" si="87"/>
        <v>20</v>
      </c>
      <c r="AH462" s="42">
        <v>20</v>
      </c>
      <c r="AI462" s="42"/>
      <c r="AJ462" s="42"/>
      <c r="AK462" s="42"/>
      <c r="AL462" s="31">
        <v>15</v>
      </c>
      <c r="AM462" s="43" t="str">
        <f t="shared" si="88"/>
        <v>100</v>
      </c>
      <c r="AN462" s="44">
        <f>INDEX([1]ราคาสิ่งปลูกสร้าง!$D$6:$CC$47,MATCH($AD462,[1]ราคาสิ่งปลูกสร้าง!$B$6:$B$45,0),MATCH($C$7,[1]ราคาสิ่งปลูกสร้าง!$D$5:$CC$5,0))</f>
        <v>5400</v>
      </c>
      <c r="AO462" s="44">
        <f t="shared" si="89"/>
        <v>108000</v>
      </c>
      <c r="AP462" s="45">
        <f t="shared" si="90"/>
        <v>15</v>
      </c>
      <c r="AQ462" s="40">
        <f>IF(AP462=0,0,INDEX([1]ค่าเสื่อมสิ่งปลูกสร้าง!$A$5:$D$105,MATCH($AP462,[1]ค่าเสื่อมสิ่งปลูกสร้าง!$A$5:$A$105,0),MATCH(AE462,[1]ค่าเสื่อมสิ่งปลูกสร้าง!$A$3:$D$3)))</f>
        <v>65</v>
      </c>
      <c r="AR462" s="44">
        <f t="shared" si="95"/>
        <v>37800</v>
      </c>
      <c r="AS462" s="44">
        <f t="shared" si="96"/>
        <v>40800</v>
      </c>
      <c r="AT462" s="44">
        <f t="shared" si="97"/>
        <v>40800</v>
      </c>
      <c r="AU462" s="46">
        <v>0</v>
      </c>
      <c r="AV462" s="44">
        <f t="shared" si="91"/>
        <v>40800</v>
      </c>
      <c r="AW462" s="47" t="str">
        <f t="shared" si="92"/>
        <v>0.01</v>
      </c>
      <c r="AX462" s="48">
        <v>1</v>
      </c>
      <c r="AY462" s="48"/>
      <c r="AZ462" s="49">
        <v>0</v>
      </c>
      <c r="BA462" s="48"/>
      <c r="BB462" s="48"/>
      <c r="BC462" s="44">
        <f t="shared" si="93"/>
        <v>0</v>
      </c>
      <c r="BD462" s="50">
        <v>1</v>
      </c>
      <c r="BE462" s="51">
        <f>IF(AX462=1,0,IF(AY462=1,0,IF(BC462&gt;#REF!,#REF!,IF(OR(AZ462&gt;0,BD462&gt;0),BC462+([1]สูตร2!H450*(100%-AZ462)-BC462)*BD462,[1]สูตร2!H450*(100%-AZ462)))))</f>
        <v>0</v>
      </c>
      <c r="BF462" s="31"/>
    </row>
    <row r="463" spans="1:58" s="5" customFormat="1" ht="24" customHeight="1" x14ac:dyDescent="0.2">
      <c r="A463" s="31"/>
      <c r="B463" s="31" t="s">
        <v>93</v>
      </c>
      <c r="C463" s="31">
        <v>1</v>
      </c>
      <c r="D463" s="31" t="s">
        <v>66</v>
      </c>
      <c r="E463" s="31" t="s">
        <v>398</v>
      </c>
      <c r="F463" s="31"/>
      <c r="G463" s="32" t="s">
        <v>397</v>
      </c>
      <c r="H463" s="31" t="s">
        <v>104</v>
      </c>
      <c r="I463" s="31" t="s">
        <v>104</v>
      </c>
      <c r="J463" s="31" t="s">
        <v>80</v>
      </c>
      <c r="K463" s="31">
        <v>0</v>
      </c>
      <c r="L463" s="31">
        <v>0</v>
      </c>
      <c r="M463" s="31">
        <v>20</v>
      </c>
      <c r="N463" s="33"/>
      <c r="O463" s="33">
        <v>20</v>
      </c>
      <c r="P463" s="33"/>
      <c r="Q463" s="33"/>
      <c r="R463" s="33"/>
      <c r="S463" s="34" t="str">
        <f t="shared" ref="S463:S526" si="98">IF(N463&gt;=1,"1",IF(O463&gt;=1,"2",IF(P463&gt;=1,"3",IF(Q463&gt;=1,"4",IF(R463&gt;=1,"5","")))))</f>
        <v>2</v>
      </c>
      <c r="T463" s="35">
        <f t="shared" ref="T463:T526" si="99">N463+O463+P463+Q463+R463</f>
        <v>20</v>
      </c>
      <c r="U463" s="36">
        <f>INDEX([1]ราคาที่ดิน!$B:$G,MATCH($C463,[1]ราคาที่ดิน!$A:$A,0),MATCH($B463,[1]ราคาที่ดิน!$B$1:$G$1,0))</f>
        <v>100</v>
      </c>
      <c r="V463" s="37">
        <f t="shared" si="94"/>
        <v>2000</v>
      </c>
      <c r="W463" s="31">
        <v>3</v>
      </c>
      <c r="X463" s="31">
        <v>150</v>
      </c>
      <c r="Y463" s="31" t="s">
        <v>71</v>
      </c>
      <c r="Z463" s="31" t="s">
        <v>399</v>
      </c>
      <c r="AA463" s="31"/>
      <c r="AB463" s="32" t="s">
        <v>397</v>
      </c>
      <c r="AC463" s="38"/>
      <c r="AD463" s="39" t="s">
        <v>73</v>
      </c>
      <c r="AE463" s="39" t="s">
        <v>76</v>
      </c>
      <c r="AF463" s="40" t="str">
        <f t="shared" ref="AF463:AF526" si="100">IF(AH463&gt;=1,"1",IF(AI463&gt;=1,"2",IF(AJ463&gt;=1,"3",IF(AK463&gt;=1,"4",""))))</f>
        <v>1</v>
      </c>
      <c r="AG463" s="41">
        <f t="shared" ref="AG463:AG526" si="101">IF(AH463&gt;=1,AH463,IF(AI463&gt;=1,AI463,IF(AJ463&gt;=1,AJ463,IF(AK463&gt;=1,AK463,""))))</f>
        <v>24.5</v>
      </c>
      <c r="AH463" s="42">
        <v>24.5</v>
      </c>
      <c r="AI463" s="42"/>
      <c r="AJ463" s="42"/>
      <c r="AK463" s="42"/>
      <c r="AL463" s="31">
        <v>4</v>
      </c>
      <c r="AM463" s="43" t="str">
        <f t="shared" ref="AM463:AM526" si="102">IF(OR(S463&gt;=1,AF463&gt;=1),"100","")</f>
        <v>100</v>
      </c>
      <c r="AN463" s="44">
        <f>INDEX([1]ราคาสิ่งปลูกสร้าง!$D$6:$CC$47,MATCH($AD463,[1]ราคาสิ่งปลูกสร้าง!$B$6:$B$45,0),MATCH($C$7,[1]ราคาสิ่งปลูกสร้าง!$D$5:$CC$5,0))</f>
        <v>6500</v>
      </c>
      <c r="AO463" s="44">
        <f t="shared" ref="AO463:AO526" si="103">(AH463+AI463+AJ463+AK463)*$AN463</f>
        <v>159250</v>
      </c>
      <c r="AP463" s="45">
        <f t="shared" ref="AP463:AP526" si="104">AL463</f>
        <v>4</v>
      </c>
      <c r="AQ463" s="40">
        <f>IF(AP463=0,0,INDEX([1]ค่าเสื่อมสิ่งปลูกสร้าง!$A$5:$D$105,MATCH($AP463,[1]ค่าเสื่อมสิ่งปลูกสร้าง!$A$5:$A$105,0),MATCH(AE463,[1]ค่าเสื่อมสิ่งปลูกสร้าง!$A$3:$D$3)))</f>
        <v>12</v>
      </c>
      <c r="AR463" s="44">
        <f t="shared" si="95"/>
        <v>140140</v>
      </c>
      <c r="AS463" s="44">
        <f t="shared" si="96"/>
        <v>142140</v>
      </c>
      <c r="AT463" s="44">
        <f t="shared" si="97"/>
        <v>142140</v>
      </c>
      <c r="AU463" s="46">
        <v>0</v>
      </c>
      <c r="AV463" s="44">
        <f t="shared" ref="AV463:AV526" si="105">IF($AT463-$AU463&lt;0,0,$AT463-$AU463)</f>
        <v>142140</v>
      </c>
      <c r="AW463" s="47" t="str">
        <f t="shared" ref="AW463:AW526" si="106">IF(OR(N463&gt;=1,AH463&gt;=1)*AND(AV463=0),"0",IF(OR(N463&gt;=1,AH463&gt;=1)*AND(AV463&lt;=75000000),"0.01",IF(OR(N463&gt;=1,AH463&gt;=1)*AND(AV463&lt;=100000000),"0.01/0.03",IF(OR(N463&gt;=1,AH463&gt;=1)*AND(AV463&lt;=500000000),"0.01/0.03/0.05",IF(OR(N463&gt;=1,AH463&gt;=1)*AND(AV463&lt;=1000000000),"0.01/0.03/0.05/0.07",IF(OR(N463&gt;=1,AH463&gt;=1)*AND(AV463&gt;100000000),"0.01/0.03/0.05/0.07/0.1",IF(AND(AC463=1,AV463=0),"0",IF(AND(AC463=1,AV463&lt;=25000000),"0.03",IF(AND(AC463=1,AV463&lt;=50000000),"0.03/0.05",IF(AND(AC463=1,AV463&gt;50000000),"0.03/0.05/0.1",IF(AND(AC463=2,AV463=0),"0",IF(AND(AC463=2,AV463&lt;=40000000),"0.02",IF(AND(AC463=2,AV463&lt;=65000000),"0.02/0.03",IF(AND(AC463=2,AV463&lt;=90000000),"0.02/0.03/0.05",IF(AND(AC463=2,AV463&gt;90000000),"0.02/0.03/0.05/0.1",IF(AND(AC463=1,AV463&gt;50000000),"0.1",IF(OR(O463&gt;=1,AI463&gt;=1)*AND(AV463=0),"0",IF(OR(O463&gt;=1,AI463&gt;=1)*AND(AV463&lt;=50000000),"0.02",IF(OR(O463&gt;=1,AI463&gt;=1)*AND(AV463&lt;=75000000),"0.02/0.03",IF(OR(O463&gt;=1,AI463&gt;=1)*AND(AV463&lt;=100000000),"0.02/0.03/0.05",IF(OR(O463&gt;=1,AI463&gt;=1)*AND(AV463&gt;100000000),"0.02/0.03/0.05/0.1",IF(OR(P463&gt;=1,AJ463&gt;=1)*AND(AV463=0),"0",IF(OR(P463&gt;=1,AJ463&gt;=1)*AND(AV463&lt;=50000000),"0.3",IF(OR(P463&gt;=1,AJ463&gt;=1)*AND(AV463&lt;=200000000),"0.3/0.4",IF(OR(P463&gt;=1,AJ463&gt;=1)*AND(AV463&lt;=1000000000),"0.3/0.4/0.5",IF(OR(P463&gt;=1,AJ463&gt;=1)*AND(AV463&lt;=5000000000),"0.3/0.4/0.5/0.6",IF(OR(P463&gt;=1,AJ463&gt;=1)*AND(AV463&gt;5000000000),"0.3/0.4/0.5/0.6/0.7",IF(OR(Q463&gt;=1,AK463&gt;=1)*AND(AV463=0),"0",IF(OR(Q463&gt;=1,AK463&gt;=1)*AND(AV463&lt;=50000000),"0.3",IF(OR(Q463&gt;=1,AK463&gt;=1)*AND(AV463&lt;=200000000),"0.3/0.4",IF(OR(Q463&gt;=1,AK463&gt;=1)*AND(AV463&lt;=1000000000),"0.3/0.4/0.5",IF(OR(Q463&gt;=1,AK463&gt;=1)*AND(AV463&lt;=5000000000),"0.3/0.4/0.5/0.6",IF(OR(Q463&gt;=1,AK463&gt;=1)*AND(AV463&gt;5000000000),"0.3/0.4/0.5/0.6/0.7")))))))))))))))))))))))))))))))))</f>
        <v>0.01</v>
      </c>
      <c r="AX463" s="48">
        <v>1</v>
      </c>
      <c r="AY463" s="48"/>
      <c r="AZ463" s="49">
        <v>0</v>
      </c>
      <c r="BA463" s="48"/>
      <c r="BB463" s="48"/>
      <c r="BC463" s="44">
        <f t="shared" ref="BC463:BC526" si="107">BA463+BB463</f>
        <v>0</v>
      </c>
      <c r="BD463" s="50">
        <v>1</v>
      </c>
      <c r="BE463" s="51">
        <f>IF(AX463=1,0,IF(AY463=1,0,IF(BC463&gt;#REF!,#REF!,IF(OR(AZ463&gt;0,BD463&gt;0),BC463+([1]สูตร2!H451*(100%-AZ463)-BC463)*BD463,[1]สูตร2!H451*(100%-AZ463)))))</f>
        <v>0</v>
      </c>
      <c r="BF463" s="31"/>
    </row>
    <row r="464" spans="1:58" s="5" customFormat="1" ht="24" customHeight="1" x14ac:dyDescent="0.2">
      <c r="A464" s="31">
        <v>165</v>
      </c>
      <c r="B464" s="31" t="s">
        <v>65</v>
      </c>
      <c r="C464" s="31">
        <v>12642</v>
      </c>
      <c r="D464" s="31" t="s">
        <v>66</v>
      </c>
      <c r="E464" s="31" t="s">
        <v>400</v>
      </c>
      <c r="F464" s="31"/>
      <c r="G464" s="32" t="s">
        <v>401</v>
      </c>
      <c r="H464" s="31">
        <v>12</v>
      </c>
      <c r="I464" s="31">
        <v>127</v>
      </c>
      <c r="J464" s="31" t="s">
        <v>80</v>
      </c>
      <c r="K464" s="31">
        <v>0</v>
      </c>
      <c r="L464" s="31">
        <v>0</v>
      </c>
      <c r="M464" s="31">
        <v>50</v>
      </c>
      <c r="N464" s="33"/>
      <c r="O464" s="33">
        <v>50</v>
      </c>
      <c r="P464" s="33"/>
      <c r="Q464" s="33"/>
      <c r="R464" s="33"/>
      <c r="S464" s="34" t="str">
        <f t="shared" si="98"/>
        <v>2</v>
      </c>
      <c r="T464" s="35">
        <f t="shared" si="99"/>
        <v>50</v>
      </c>
      <c r="U464" s="36">
        <f>INDEX([1]ราคาที่ดิน!$B:$G,MATCH($C464,[1]ราคาที่ดิน!$A:$A,0),MATCH($B464,[1]ราคาที่ดิน!$B$1:$G$1,0))</f>
        <v>180</v>
      </c>
      <c r="V464" s="37">
        <f t="shared" si="94"/>
        <v>9000</v>
      </c>
      <c r="W464" s="31">
        <v>1</v>
      </c>
      <c r="X464" s="31">
        <v>154</v>
      </c>
      <c r="Y464" s="31" t="s">
        <v>71</v>
      </c>
      <c r="Z464" s="31" t="s">
        <v>402</v>
      </c>
      <c r="AA464" s="31"/>
      <c r="AB464" s="32" t="s">
        <v>401</v>
      </c>
      <c r="AC464" s="38"/>
      <c r="AD464" s="39" t="s">
        <v>73</v>
      </c>
      <c r="AE464" s="39" t="s">
        <v>94</v>
      </c>
      <c r="AF464" s="40" t="str">
        <f t="shared" si="100"/>
        <v>2</v>
      </c>
      <c r="AG464" s="41">
        <f t="shared" si="101"/>
        <v>112</v>
      </c>
      <c r="AH464" s="42"/>
      <c r="AI464" s="42">
        <v>112</v>
      </c>
      <c r="AJ464" s="42"/>
      <c r="AK464" s="42"/>
      <c r="AL464" s="31">
        <v>8</v>
      </c>
      <c r="AM464" s="43" t="str">
        <f t="shared" si="102"/>
        <v>100</v>
      </c>
      <c r="AN464" s="44">
        <f>INDEX([1]ราคาสิ่งปลูกสร้าง!$D$6:$CC$47,MATCH($AD464,[1]ราคาสิ่งปลูกสร้าง!$B$6:$B$45,0),MATCH($C$7,[1]ราคาสิ่งปลูกสร้าง!$D$5:$CC$5,0))</f>
        <v>6500</v>
      </c>
      <c r="AO464" s="44">
        <f t="shared" si="103"/>
        <v>728000</v>
      </c>
      <c r="AP464" s="45">
        <f t="shared" si="104"/>
        <v>8</v>
      </c>
      <c r="AQ464" s="40">
        <f>IF(AP464=0,0,INDEX([1]ค่าเสื่อมสิ่งปลูกสร้าง!$A$5:$D$105,MATCH($AP464,[1]ค่าเสื่อมสิ่งปลูกสร้าง!$A$5:$A$105,0),MATCH(AE464,[1]ค่าเสื่อมสิ่งปลูกสร้าง!$A$3:$D$3)))</f>
        <v>8</v>
      </c>
      <c r="AR464" s="44">
        <f t="shared" si="95"/>
        <v>669760</v>
      </c>
      <c r="AS464" s="44">
        <f t="shared" si="96"/>
        <v>678760</v>
      </c>
      <c r="AT464" s="44">
        <f t="shared" si="97"/>
        <v>678760</v>
      </c>
      <c r="AU464" s="46">
        <v>0</v>
      </c>
      <c r="AV464" s="44">
        <f t="shared" si="105"/>
        <v>678760</v>
      </c>
      <c r="AW464" s="47" t="str">
        <f t="shared" si="106"/>
        <v>0.02</v>
      </c>
      <c r="AX464" s="48">
        <v>1</v>
      </c>
      <c r="AY464" s="48"/>
      <c r="AZ464" s="49">
        <v>0</v>
      </c>
      <c r="BA464" s="48"/>
      <c r="BB464" s="48"/>
      <c r="BC464" s="44">
        <f t="shared" si="107"/>
        <v>0</v>
      </c>
      <c r="BD464" s="50">
        <v>1</v>
      </c>
      <c r="BE464" s="51">
        <f>IF(AX464=1,0,IF(AY464=1,0,IF(BC464&gt;#REF!,#REF!,IF(OR(AZ464&gt;0,BD464&gt;0),BC464+([1]สูตร2!H452*(100%-AZ464)-BC464)*BD464,[1]สูตร2!H452*(100%-AZ464)))))</f>
        <v>0</v>
      </c>
      <c r="BF464" s="31"/>
    </row>
    <row r="465" spans="1:58" s="5" customFormat="1" ht="24" customHeight="1" x14ac:dyDescent="0.2">
      <c r="A465" s="31"/>
      <c r="B465" s="31" t="s">
        <v>65</v>
      </c>
      <c r="C465" s="31">
        <v>12642</v>
      </c>
      <c r="D465" s="31" t="s">
        <v>66</v>
      </c>
      <c r="E465" s="31" t="s">
        <v>400</v>
      </c>
      <c r="F465" s="31"/>
      <c r="G465" s="32" t="s">
        <v>401</v>
      </c>
      <c r="H465" s="31">
        <v>12</v>
      </c>
      <c r="I465" s="31">
        <v>127</v>
      </c>
      <c r="J465" s="31" t="s">
        <v>80</v>
      </c>
      <c r="K465" s="31">
        <v>0</v>
      </c>
      <c r="L465" s="31">
        <v>0</v>
      </c>
      <c r="M465" s="31">
        <v>41</v>
      </c>
      <c r="N465" s="33"/>
      <c r="O465" s="33">
        <v>41</v>
      </c>
      <c r="P465" s="33"/>
      <c r="Q465" s="33"/>
      <c r="R465" s="33"/>
      <c r="S465" s="34" t="str">
        <f t="shared" si="98"/>
        <v>2</v>
      </c>
      <c r="T465" s="35">
        <f t="shared" si="99"/>
        <v>41</v>
      </c>
      <c r="U465" s="36">
        <f>INDEX([1]ราคาที่ดิน!$B:$G,MATCH($C465,[1]ราคาที่ดิน!$A:$A,0),MATCH($B465,[1]ราคาที่ดิน!$B$1:$G$1,0))</f>
        <v>180</v>
      </c>
      <c r="V465" s="37">
        <f t="shared" si="94"/>
        <v>7380</v>
      </c>
      <c r="W465" s="31">
        <v>2</v>
      </c>
      <c r="X465" s="31">
        <v>154</v>
      </c>
      <c r="Y465" s="31" t="s">
        <v>71</v>
      </c>
      <c r="Z465" s="31" t="s">
        <v>402</v>
      </c>
      <c r="AA465" s="31"/>
      <c r="AB465" s="32" t="s">
        <v>401</v>
      </c>
      <c r="AC465" s="38">
        <v>2</v>
      </c>
      <c r="AD465" s="39" t="s">
        <v>75</v>
      </c>
      <c r="AE465" s="39" t="s">
        <v>403</v>
      </c>
      <c r="AF465" s="40" t="str">
        <f t="shared" si="100"/>
        <v>1</v>
      </c>
      <c r="AG465" s="41">
        <f t="shared" si="101"/>
        <v>8.75</v>
      </c>
      <c r="AH465" s="42">
        <v>8.75</v>
      </c>
      <c r="AI465" s="42"/>
      <c r="AJ465" s="42"/>
      <c r="AK465" s="42"/>
      <c r="AL465" s="31">
        <v>13</v>
      </c>
      <c r="AM465" s="43" t="str">
        <f t="shared" si="102"/>
        <v>100</v>
      </c>
      <c r="AN465" s="44">
        <f>INDEX([1]ราคาสิ่งปลูกสร้าง!$D$6:$CC$47,MATCH($AD465,[1]ราคาสิ่งปลูกสร้าง!$B$6:$B$45,0),MATCH($C$7,[1]ราคาสิ่งปลูกสร้าง!$D$5:$CC$5,0))</f>
        <v>5400</v>
      </c>
      <c r="AO465" s="44">
        <f t="shared" si="103"/>
        <v>47250</v>
      </c>
      <c r="AP465" s="45">
        <f t="shared" si="104"/>
        <v>13</v>
      </c>
      <c r="AQ465" s="40">
        <f>IF(AP465=0,0,INDEX([1]ค่าเสื่อมสิ่งปลูกสร้าง!$A$5:$D$105,MATCH($AP465,[1]ค่าเสื่อมสิ่งปลูกสร้าง!$A$5:$A$105,0),MATCH(AE465,[1]ค่าเสื่อมสิ่งปลูกสร้าง!$A$3:$D$3)))</f>
        <v>42</v>
      </c>
      <c r="AR465" s="44">
        <f t="shared" si="95"/>
        <v>27404.999999999996</v>
      </c>
      <c r="AS465" s="44">
        <f t="shared" si="96"/>
        <v>34785</v>
      </c>
      <c r="AT465" s="44">
        <f t="shared" si="97"/>
        <v>34785</v>
      </c>
      <c r="AU465" s="46">
        <v>0</v>
      </c>
      <c r="AV465" s="44">
        <f t="shared" si="105"/>
        <v>34785</v>
      </c>
      <c r="AW465" s="47" t="str">
        <f t="shared" si="106"/>
        <v>0.01</v>
      </c>
      <c r="AX465" s="48"/>
      <c r="AY465" s="48"/>
      <c r="AZ465" s="49">
        <v>0</v>
      </c>
      <c r="BA465" s="48"/>
      <c r="BB465" s="48"/>
      <c r="BC465" s="44">
        <f t="shared" si="107"/>
        <v>0</v>
      </c>
      <c r="BD465" s="50">
        <v>1</v>
      </c>
      <c r="BE465" s="51" t="e">
        <f>IF(AX465=1,0,IF(AY465=1,0,IF(BC465&gt;#REF!,#REF!,IF(OR(AZ465&gt;0,BD465&gt;0),BC465+([1]สูตร2!H453*(100%-AZ465)-BC465)*BD465,[1]สูตร2!H453*(100%-AZ465)))))</f>
        <v>#REF!</v>
      </c>
      <c r="BF465" s="31"/>
    </row>
    <row r="466" spans="1:58" s="5" customFormat="1" ht="24" customHeight="1" x14ac:dyDescent="0.2">
      <c r="A466" s="31"/>
      <c r="B466" s="31" t="s">
        <v>65</v>
      </c>
      <c r="C466" s="31">
        <v>12642</v>
      </c>
      <c r="D466" s="31" t="s">
        <v>66</v>
      </c>
      <c r="E466" s="31" t="s">
        <v>400</v>
      </c>
      <c r="F466" s="31"/>
      <c r="G466" s="32" t="s">
        <v>401</v>
      </c>
      <c r="H466" s="31">
        <v>12</v>
      </c>
      <c r="I466" s="31">
        <v>127</v>
      </c>
      <c r="J466" s="31" t="s">
        <v>80</v>
      </c>
      <c r="K466" s="31">
        <v>0</v>
      </c>
      <c r="L466" s="31">
        <v>0</v>
      </c>
      <c r="M466" s="31">
        <v>30</v>
      </c>
      <c r="N466" s="33"/>
      <c r="O466" s="33">
        <v>30</v>
      </c>
      <c r="P466" s="33"/>
      <c r="Q466" s="33"/>
      <c r="R466" s="33"/>
      <c r="S466" s="34" t="str">
        <f t="shared" si="98"/>
        <v>2</v>
      </c>
      <c r="T466" s="35">
        <f t="shared" si="99"/>
        <v>30</v>
      </c>
      <c r="U466" s="36">
        <f>INDEX([1]ราคาที่ดิน!$B:$G,MATCH($C466,[1]ราคาที่ดิน!$A:$A,0),MATCH($B466,[1]ราคาที่ดิน!$B$1:$G$1,0))</f>
        <v>180</v>
      </c>
      <c r="V466" s="37">
        <f t="shared" si="94"/>
        <v>5400</v>
      </c>
      <c r="W466" s="31">
        <v>3</v>
      </c>
      <c r="X466" s="31">
        <v>154</v>
      </c>
      <c r="Y466" s="31" t="s">
        <v>71</v>
      </c>
      <c r="Z466" s="31" t="s">
        <v>402</v>
      </c>
      <c r="AA466" s="31"/>
      <c r="AB466" s="32" t="s">
        <v>401</v>
      </c>
      <c r="AC466" s="38">
        <v>2</v>
      </c>
      <c r="AD466" s="39" t="s">
        <v>77</v>
      </c>
      <c r="AE466" s="39" t="s">
        <v>94</v>
      </c>
      <c r="AF466" s="40" t="str">
        <f t="shared" si="100"/>
        <v>1</v>
      </c>
      <c r="AG466" s="41">
        <f t="shared" si="101"/>
        <v>4</v>
      </c>
      <c r="AH466" s="42">
        <v>4</v>
      </c>
      <c r="AI466" s="42"/>
      <c r="AJ466" s="42"/>
      <c r="AK466" s="42"/>
      <c r="AL466" s="31">
        <v>1</v>
      </c>
      <c r="AM466" s="43" t="str">
        <f t="shared" si="102"/>
        <v>100</v>
      </c>
      <c r="AN466" s="44">
        <f>INDEX([1]ราคาสิ่งปลูกสร้าง!$D$6:$CC$47,MATCH($AD466,[1]ราคาสิ่งปลูกสร้าง!$B$6:$B$45,0),MATCH($C$7,[1]ราคาสิ่งปลูกสร้าง!$D$5:$CC$5,0))</f>
        <v>2050</v>
      </c>
      <c r="AO466" s="44">
        <f t="shared" si="103"/>
        <v>8200</v>
      </c>
      <c r="AP466" s="45">
        <f t="shared" si="104"/>
        <v>1</v>
      </c>
      <c r="AQ466" s="40">
        <f>IF(AP466=0,0,INDEX([1]ค่าเสื่อมสิ่งปลูกสร้าง!$A$5:$D$105,MATCH($AP466,[1]ค่าเสื่อมสิ่งปลูกสร้าง!$A$5:$A$105,0),MATCH(AE466,[1]ค่าเสื่อมสิ่งปลูกสร้าง!$A$3:$D$3)))</f>
        <v>1</v>
      </c>
      <c r="AR466" s="44">
        <f t="shared" si="95"/>
        <v>8118</v>
      </c>
      <c r="AS466" s="44">
        <f t="shared" si="96"/>
        <v>13518</v>
      </c>
      <c r="AT466" s="44">
        <f t="shared" si="97"/>
        <v>13518</v>
      </c>
      <c r="AU466" s="46">
        <v>0</v>
      </c>
      <c r="AV466" s="44">
        <f t="shared" si="105"/>
        <v>13518</v>
      </c>
      <c r="AW466" s="47" t="str">
        <f t="shared" si="106"/>
        <v>0.01</v>
      </c>
      <c r="AX466" s="48"/>
      <c r="AY466" s="48"/>
      <c r="AZ466" s="49">
        <v>0</v>
      </c>
      <c r="BA466" s="48"/>
      <c r="BB466" s="48"/>
      <c r="BC466" s="44">
        <f t="shared" si="107"/>
        <v>0</v>
      </c>
      <c r="BD466" s="50">
        <v>1</v>
      </c>
      <c r="BE466" s="51" t="e">
        <f>IF(AX466=1,0,IF(AY466=1,0,IF(BC466&gt;#REF!,#REF!,IF(OR(AZ466&gt;0,BD466&gt;0),BC466+([1]สูตร2!H454*(100%-AZ466)-BC466)*BD466,[1]สูตร2!H454*(100%-AZ466)))))</f>
        <v>#REF!</v>
      </c>
      <c r="BF466" s="31"/>
    </row>
    <row r="467" spans="1:58" s="5" customFormat="1" ht="24" customHeight="1" x14ac:dyDescent="0.2">
      <c r="A467" s="31"/>
      <c r="B467" s="31" t="s">
        <v>65</v>
      </c>
      <c r="C467" s="31">
        <v>12642</v>
      </c>
      <c r="D467" s="31" t="s">
        <v>66</v>
      </c>
      <c r="E467" s="31" t="s">
        <v>400</v>
      </c>
      <c r="F467" s="31"/>
      <c r="G467" s="32" t="s">
        <v>401</v>
      </c>
      <c r="H467" s="31">
        <v>12</v>
      </c>
      <c r="I467" s="31">
        <v>127</v>
      </c>
      <c r="J467" s="31" t="s">
        <v>80</v>
      </c>
      <c r="K467" s="31">
        <v>0</v>
      </c>
      <c r="L467" s="31">
        <v>0</v>
      </c>
      <c r="M467" s="31">
        <v>20</v>
      </c>
      <c r="N467" s="33"/>
      <c r="O467" s="33">
        <v>20</v>
      </c>
      <c r="P467" s="33"/>
      <c r="Q467" s="33"/>
      <c r="R467" s="33"/>
      <c r="S467" s="34" t="str">
        <f t="shared" si="98"/>
        <v>2</v>
      </c>
      <c r="T467" s="35">
        <f t="shared" si="99"/>
        <v>20</v>
      </c>
      <c r="U467" s="36">
        <f>INDEX([1]ราคาที่ดิน!$B:$G,MATCH($C467,[1]ราคาที่ดิน!$A:$A,0),MATCH($B467,[1]ราคาที่ดิน!$B$1:$G$1,0))</f>
        <v>180</v>
      </c>
      <c r="V467" s="37">
        <f t="shared" ref="V467:V530" si="108">$T467*$U467</f>
        <v>3600</v>
      </c>
      <c r="W467" s="31">
        <v>4</v>
      </c>
      <c r="X467" s="31">
        <v>154</v>
      </c>
      <c r="Y467" s="31" t="s">
        <v>71</v>
      </c>
      <c r="Z467" s="31" t="s">
        <v>402</v>
      </c>
      <c r="AA467" s="31"/>
      <c r="AB467" s="32" t="s">
        <v>401</v>
      </c>
      <c r="AC467" s="38">
        <v>2</v>
      </c>
      <c r="AD467" s="39" t="s">
        <v>77</v>
      </c>
      <c r="AE467" s="39" t="s">
        <v>76</v>
      </c>
      <c r="AF467" s="40" t="str">
        <f t="shared" si="100"/>
        <v>1</v>
      </c>
      <c r="AG467" s="41">
        <f t="shared" si="101"/>
        <v>16</v>
      </c>
      <c r="AH467" s="42">
        <v>16</v>
      </c>
      <c r="AI467" s="42"/>
      <c r="AJ467" s="42"/>
      <c r="AK467" s="42"/>
      <c r="AL467" s="31">
        <v>1</v>
      </c>
      <c r="AM467" s="43" t="str">
        <f t="shared" si="102"/>
        <v>100</v>
      </c>
      <c r="AN467" s="44">
        <f>INDEX([1]ราคาสิ่งปลูกสร้าง!$D$6:$CC$47,MATCH($AD467,[1]ราคาสิ่งปลูกสร้าง!$B$6:$B$45,0),MATCH($C$7,[1]ราคาสิ่งปลูกสร้าง!$D$5:$CC$5,0))</f>
        <v>2050</v>
      </c>
      <c r="AO467" s="44">
        <f t="shared" si="103"/>
        <v>32800</v>
      </c>
      <c r="AP467" s="45">
        <f t="shared" si="104"/>
        <v>1</v>
      </c>
      <c r="AQ467" s="40">
        <f>IF(AP467=0,0,INDEX([1]ค่าเสื่อมสิ่งปลูกสร้าง!$A$5:$D$105,MATCH($AP467,[1]ค่าเสื่อมสิ่งปลูกสร้าง!$A$5:$A$105,0),MATCH(AE467,[1]ค่าเสื่อมสิ่งปลูกสร้าง!$A$3:$D$3)))</f>
        <v>3</v>
      </c>
      <c r="AR467" s="44">
        <f t="shared" ref="AR467:AR530" si="109">$AO467*(100-$AQ467)%</f>
        <v>31816</v>
      </c>
      <c r="AS467" s="44">
        <f t="shared" ref="AS467:AS530" si="110">$V467+$AR467</f>
        <v>35416</v>
      </c>
      <c r="AT467" s="44">
        <f t="shared" ref="AT467:AT530" si="111">IF($AM467%*$AS467,$AM467%*$AS467,0)</f>
        <v>35416</v>
      </c>
      <c r="AU467" s="46">
        <v>0</v>
      </c>
      <c r="AV467" s="44">
        <f t="shared" si="105"/>
        <v>35416</v>
      </c>
      <c r="AW467" s="47" t="str">
        <f t="shared" si="106"/>
        <v>0.01</v>
      </c>
      <c r="AX467" s="48"/>
      <c r="AY467" s="48"/>
      <c r="AZ467" s="49">
        <v>0</v>
      </c>
      <c r="BA467" s="48"/>
      <c r="BB467" s="48"/>
      <c r="BC467" s="44">
        <f t="shared" si="107"/>
        <v>0</v>
      </c>
      <c r="BD467" s="50">
        <v>1</v>
      </c>
      <c r="BE467" s="51" t="e">
        <f>IF(AX467=1,0,IF(AY467=1,0,IF(BC467&gt;#REF!,#REF!,IF(OR(AZ467&gt;0,BD467&gt;0),BC467+([1]สูตร2!H455*(100%-AZ467)-BC467)*BD467,[1]สูตร2!H455*(100%-AZ467)))))</f>
        <v>#REF!</v>
      </c>
      <c r="BF467" s="31"/>
    </row>
    <row r="468" spans="1:58" s="5" customFormat="1" ht="24" customHeight="1" x14ac:dyDescent="0.2">
      <c r="A468" s="31"/>
      <c r="B468" s="31" t="s">
        <v>65</v>
      </c>
      <c r="C468" s="31">
        <v>5529</v>
      </c>
      <c r="D468" s="31" t="s">
        <v>66</v>
      </c>
      <c r="E468" s="31" t="s">
        <v>400</v>
      </c>
      <c r="F468" s="31"/>
      <c r="G468" s="32" t="s">
        <v>401</v>
      </c>
      <c r="H468" s="31">
        <v>82</v>
      </c>
      <c r="I468" s="31">
        <v>18</v>
      </c>
      <c r="J468" s="31" t="s">
        <v>80</v>
      </c>
      <c r="K468" s="31">
        <v>0</v>
      </c>
      <c r="L468" s="31">
        <v>1</v>
      </c>
      <c r="M468" s="31">
        <v>48</v>
      </c>
      <c r="N468" s="33">
        <v>148</v>
      </c>
      <c r="O468" s="33"/>
      <c r="P468" s="33"/>
      <c r="Q468" s="33"/>
      <c r="R468" s="33"/>
      <c r="S468" s="34" t="str">
        <f t="shared" si="98"/>
        <v>1</v>
      </c>
      <c r="T468" s="35">
        <f t="shared" si="99"/>
        <v>148</v>
      </c>
      <c r="U468" s="36">
        <f>INDEX([1]ราคาที่ดิน!$B:$G,MATCH($C468,[1]ราคาที่ดิน!$A:$A,0),MATCH($B468,[1]ราคาที่ดิน!$B$1:$G$1,0))</f>
        <v>180</v>
      </c>
      <c r="V468" s="37">
        <f t="shared" si="108"/>
        <v>26640</v>
      </c>
      <c r="W468" s="31"/>
      <c r="X468" s="31"/>
      <c r="Y468" s="31"/>
      <c r="Z468" s="31"/>
      <c r="AA468" s="31"/>
      <c r="AB468" s="32"/>
      <c r="AC468" s="38">
        <v>2</v>
      </c>
      <c r="AD468" s="39"/>
      <c r="AE468" s="39"/>
      <c r="AF468" s="40" t="str">
        <f t="shared" si="100"/>
        <v/>
      </c>
      <c r="AG468" s="41" t="str">
        <f t="shared" si="101"/>
        <v/>
      </c>
      <c r="AH468" s="42"/>
      <c r="AI468" s="42"/>
      <c r="AJ468" s="42"/>
      <c r="AK468" s="42"/>
      <c r="AL468" s="31"/>
      <c r="AM468" s="43" t="str">
        <f t="shared" si="102"/>
        <v>100</v>
      </c>
      <c r="AN468" s="44">
        <f>INDEX([1]ราคาสิ่งปลูกสร้าง!$D$6:$CC$47,MATCH($AD468,[1]ราคาสิ่งปลูกสร้าง!$B$6:$B$45,0),MATCH($C$7,[1]ราคาสิ่งปลูกสร้าง!$D$5:$CC$5,0))</f>
        <v>0</v>
      </c>
      <c r="AO468" s="44">
        <f t="shared" si="103"/>
        <v>0</v>
      </c>
      <c r="AP468" s="45">
        <f t="shared" si="104"/>
        <v>0</v>
      </c>
      <c r="AQ468" s="40">
        <f>IF(AP468=0,0,INDEX([1]ค่าเสื่อมสิ่งปลูกสร้าง!$A$5:$D$105,MATCH($AP468,[1]ค่าเสื่อมสิ่งปลูกสร้าง!$A$5:$A$105,0),MATCH(AE468,[1]ค่าเสื่อมสิ่งปลูกสร้าง!$A$3:$D$3)))</f>
        <v>0</v>
      </c>
      <c r="AR468" s="44">
        <f t="shared" si="109"/>
        <v>0</v>
      </c>
      <c r="AS468" s="44">
        <f t="shared" si="110"/>
        <v>26640</v>
      </c>
      <c r="AT468" s="44">
        <f t="shared" si="111"/>
        <v>26640</v>
      </c>
      <c r="AU468" s="46">
        <v>0</v>
      </c>
      <c r="AV468" s="44">
        <f t="shared" si="105"/>
        <v>26640</v>
      </c>
      <c r="AW468" s="47" t="str">
        <f t="shared" si="106"/>
        <v>0.01</v>
      </c>
      <c r="AX468" s="48">
        <v>1</v>
      </c>
      <c r="AY468" s="48"/>
      <c r="AZ468" s="49">
        <v>0</v>
      </c>
      <c r="BA468" s="48"/>
      <c r="BB468" s="48"/>
      <c r="BC468" s="44">
        <f t="shared" si="107"/>
        <v>0</v>
      </c>
      <c r="BD468" s="50">
        <v>1</v>
      </c>
      <c r="BE468" s="51">
        <f>IF(AX468=1,0,IF(AY468=1,0,IF(BC468&gt;#REF!,#REF!,IF(OR(AZ468&gt;0,BD468&gt;0),BC468+([1]สูตร2!H456*(100%-AZ468)-BC468)*BD468,[1]สูตร2!H456*(100%-AZ468)))))</f>
        <v>0</v>
      </c>
      <c r="BF468" s="31"/>
    </row>
    <row r="469" spans="1:58" s="5" customFormat="1" ht="24" customHeight="1" x14ac:dyDescent="0.2">
      <c r="A469" s="31">
        <v>166</v>
      </c>
      <c r="B469" s="31" t="s">
        <v>65</v>
      </c>
      <c r="C469" s="31">
        <v>5209</v>
      </c>
      <c r="D469" s="31" t="s">
        <v>66</v>
      </c>
      <c r="E469" s="31" t="s">
        <v>404</v>
      </c>
      <c r="F469" s="31"/>
      <c r="G469" s="32" t="s">
        <v>405</v>
      </c>
      <c r="H469" s="31">
        <v>136</v>
      </c>
      <c r="I469" s="31">
        <v>3162</v>
      </c>
      <c r="J469" s="31" t="s">
        <v>80</v>
      </c>
      <c r="K469" s="31">
        <v>14</v>
      </c>
      <c r="L469" s="31">
        <v>0</v>
      </c>
      <c r="M469" s="31">
        <v>0</v>
      </c>
      <c r="N469" s="33">
        <v>5600</v>
      </c>
      <c r="O469" s="33"/>
      <c r="P469" s="33"/>
      <c r="Q469" s="33"/>
      <c r="R469" s="33"/>
      <c r="S469" s="34" t="str">
        <f t="shared" si="98"/>
        <v>1</v>
      </c>
      <c r="T469" s="35">
        <f t="shared" si="99"/>
        <v>5600</v>
      </c>
      <c r="U469" s="36">
        <f>INDEX([1]ราคาที่ดิน!$B:$G,MATCH($C469,[1]ราคาที่ดิน!$A:$A,0),MATCH($B469,[1]ราคาที่ดิน!$B$1:$G$1,0))</f>
        <v>180</v>
      </c>
      <c r="V469" s="37">
        <f t="shared" si="108"/>
        <v>1008000</v>
      </c>
      <c r="W469" s="31"/>
      <c r="X469" s="31"/>
      <c r="Y469" s="31"/>
      <c r="Z469" s="31"/>
      <c r="AA469" s="31"/>
      <c r="AB469" s="32"/>
      <c r="AC469" s="38">
        <v>2</v>
      </c>
      <c r="AD469" s="39"/>
      <c r="AE469" s="39"/>
      <c r="AF469" s="40" t="str">
        <f t="shared" si="100"/>
        <v/>
      </c>
      <c r="AG469" s="41" t="str">
        <f t="shared" si="101"/>
        <v/>
      </c>
      <c r="AH469" s="42"/>
      <c r="AI469" s="42"/>
      <c r="AJ469" s="42"/>
      <c r="AK469" s="42"/>
      <c r="AL469" s="31"/>
      <c r="AM469" s="43" t="str">
        <f t="shared" si="102"/>
        <v>100</v>
      </c>
      <c r="AN469" s="44">
        <f>INDEX([1]ราคาสิ่งปลูกสร้าง!$D$6:$CC$47,MATCH($AD469,[1]ราคาสิ่งปลูกสร้าง!$B$6:$B$45,0),MATCH($C$7,[1]ราคาสิ่งปลูกสร้าง!$D$5:$CC$5,0))</f>
        <v>0</v>
      </c>
      <c r="AO469" s="44">
        <f t="shared" si="103"/>
        <v>0</v>
      </c>
      <c r="AP469" s="45">
        <f t="shared" si="104"/>
        <v>0</v>
      </c>
      <c r="AQ469" s="40">
        <f>IF(AP469=0,0,INDEX([1]ค่าเสื่อมสิ่งปลูกสร้าง!$A$5:$D$105,MATCH($AP469,[1]ค่าเสื่อมสิ่งปลูกสร้าง!$A$5:$A$105,0),MATCH(AE469,[1]ค่าเสื่อมสิ่งปลูกสร้าง!$A$3:$D$3)))</f>
        <v>0</v>
      </c>
      <c r="AR469" s="44">
        <f t="shared" si="109"/>
        <v>0</v>
      </c>
      <c r="AS469" s="44">
        <f t="shared" si="110"/>
        <v>1008000</v>
      </c>
      <c r="AT469" s="44">
        <f t="shared" si="111"/>
        <v>1008000</v>
      </c>
      <c r="AU469" s="46">
        <v>0</v>
      </c>
      <c r="AV469" s="44">
        <f t="shared" si="105"/>
        <v>1008000</v>
      </c>
      <c r="AW469" s="47" t="str">
        <f t="shared" si="106"/>
        <v>0.01</v>
      </c>
      <c r="AX469" s="48">
        <v>1</v>
      </c>
      <c r="AY469" s="48"/>
      <c r="AZ469" s="49">
        <v>0</v>
      </c>
      <c r="BA469" s="48"/>
      <c r="BB469" s="48"/>
      <c r="BC469" s="44">
        <f t="shared" si="107"/>
        <v>0</v>
      </c>
      <c r="BD469" s="50">
        <v>1</v>
      </c>
      <c r="BE469" s="51">
        <f>IF(AX469=1,0,IF(AY469=1,0,IF(BC469&gt;#REF!,#REF!,IF(OR(AZ469&gt;0,BD469&gt;0),BC469+([1]สูตร2!H457*(100%-AZ469)-BC469)*BD469,[1]สูตร2!H457*(100%-AZ469)))))</f>
        <v>0</v>
      </c>
      <c r="BF469" s="31"/>
    </row>
    <row r="470" spans="1:58" s="5" customFormat="1" ht="24" customHeight="1" x14ac:dyDescent="0.2">
      <c r="A470" s="31"/>
      <c r="B470" s="31" t="s">
        <v>65</v>
      </c>
      <c r="C470" s="31">
        <v>30338</v>
      </c>
      <c r="D470" s="31" t="s">
        <v>66</v>
      </c>
      <c r="E470" s="31" t="s">
        <v>404</v>
      </c>
      <c r="F470" s="31"/>
      <c r="G470" s="32" t="s">
        <v>405</v>
      </c>
      <c r="H470" s="31">
        <v>46</v>
      </c>
      <c r="I470" s="31">
        <v>-1636</v>
      </c>
      <c r="J470" s="31" t="s">
        <v>80</v>
      </c>
      <c r="K470" s="31">
        <v>0</v>
      </c>
      <c r="L470" s="31">
        <v>0</v>
      </c>
      <c r="M470" s="31">
        <v>42</v>
      </c>
      <c r="N470" s="33"/>
      <c r="O470" s="33">
        <v>42</v>
      </c>
      <c r="P470" s="33"/>
      <c r="Q470" s="33"/>
      <c r="R470" s="33"/>
      <c r="S470" s="34" t="str">
        <f t="shared" si="98"/>
        <v>2</v>
      </c>
      <c r="T470" s="35">
        <f t="shared" si="99"/>
        <v>42</v>
      </c>
      <c r="U470" s="36">
        <f>INDEX([1]ราคาที่ดิน!$B:$G,MATCH($C470,[1]ราคาที่ดิน!$A:$A,0),MATCH($B470,[1]ราคาที่ดิน!$B$1:$G$1,0))</f>
        <v>180</v>
      </c>
      <c r="V470" s="37">
        <f t="shared" si="108"/>
        <v>7560</v>
      </c>
      <c r="W470" s="31">
        <v>1</v>
      </c>
      <c r="X470" s="31">
        <v>162</v>
      </c>
      <c r="Y470" s="31" t="s">
        <v>66</v>
      </c>
      <c r="Z470" s="31" t="s">
        <v>404</v>
      </c>
      <c r="AA470" s="31"/>
      <c r="AB470" s="32" t="s">
        <v>405</v>
      </c>
      <c r="AC470" s="38">
        <v>2</v>
      </c>
      <c r="AD470" s="39" t="s">
        <v>73</v>
      </c>
      <c r="AE470" s="39" t="s">
        <v>94</v>
      </c>
      <c r="AF470" s="40" t="str">
        <f t="shared" si="100"/>
        <v>2</v>
      </c>
      <c r="AG470" s="41">
        <f t="shared" si="101"/>
        <v>104.5</v>
      </c>
      <c r="AH470" s="42"/>
      <c r="AI470" s="42">
        <v>104.5</v>
      </c>
      <c r="AJ470" s="42"/>
      <c r="AK470" s="42"/>
      <c r="AL470" s="31">
        <v>15</v>
      </c>
      <c r="AM470" s="43" t="str">
        <f t="shared" si="102"/>
        <v>100</v>
      </c>
      <c r="AN470" s="44">
        <f>INDEX([1]ราคาสิ่งปลูกสร้าง!$D$6:$CC$47,MATCH($AD470,[1]ราคาสิ่งปลูกสร้าง!$B$6:$B$45,0),MATCH($C$7,[1]ราคาสิ่งปลูกสร้าง!$D$5:$CC$5,0))</f>
        <v>6500</v>
      </c>
      <c r="AO470" s="44">
        <f t="shared" si="103"/>
        <v>679250</v>
      </c>
      <c r="AP470" s="45">
        <f t="shared" si="104"/>
        <v>15</v>
      </c>
      <c r="AQ470" s="40">
        <f>IF(AP470=0,0,INDEX([1]ค่าเสื่อมสิ่งปลูกสร้าง!$A$5:$D$105,MATCH($AP470,[1]ค่าเสื่อมสิ่งปลูกสร้าง!$A$5:$A$105,0),MATCH(AE470,[1]ค่าเสื่อมสิ่งปลูกสร้าง!$A$3:$D$3)))</f>
        <v>20</v>
      </c>
      <c r="AR470" s="44">
        <f t="shared" si="109"/>
        <v>543400</v>
      </c>
      <c r="AS470" s="44">
        <f t="shared" si="110"/>
        <v>550960</v>
      </c>
      <c r="AT470" s="44">
        <f t="shared" si="111"/>
        <v>550960</v>
      </c>
      <c r="AU470" s="46">
        <v>0</v>
      </c>
      <c r="AV470" s="44">
        <f t="shared" si="105"/>
        <v>550960</v>
      </c>
      <c r="AW470" s="47" t="str">
        <f t="shared" si="106"/>
        <v>0.02</v>
      </c>
      <c r="AX470" s="48">
        <v>1</v>
      </c>
      <c r="AY470" s="48"/>
      <c r="AZ470" s="49">
        <v>0</v>
      </c>
      <c r="BA470" s="48"/>
      <c r="BB470" s="48"/>
      <c r="BC470" s="44">
        <f t="shared" si="107"/>
        <v>0</v>
      </c>
      <c r="BD470" s="50">
        <v>1</v>
      </c>
      <c r="BE470" s="51">
        <f>IF(AX470=1,0,IF(AY470=1,0,IF(BC470&gt;#REF!,#REF!,IF(OR(AZ470&gt;0,BD470&gt;0),BC470+([1]สูตร2!H458*(100%-AZ470)-BC470)*BD470,[1]สูตร2!H458*(100%-AZ470)))))</f>
        <v>0</v>
      </c>
      <c r="BF470" s="31"/>
    </row>
    <row r="471" spans="1:58" s="5" customFormat="1" ht="24" customHeight="1" x14ac:dyDescent="0.2">
      <c r="A471" s="31"/>
      <c r="B471" s="31" t="s">
        <v>65</v>
      </c>
      <c r="C471" s="31">
        <v>30338</v>
      </c>
      <c r="D471" s="31" t="s">
        <v>66</v>
      </c>
      <c r="E471" s="31" t="s">
        <v>404</v>
      </c>
      <c r="F471" s="31"/>
      <c r="G471" s="32" t="s">
        <v>405</v>
      </c>
      <c r="H471" s="31">
        <v>46</v>
      </c>
      <c r="I471" s="31">
        <v>-1636</v>
      </c>
      <c r="J471" s="31" t="s">
        <v>80</v>
      </c>
      <c r="K471" s="31">
        <v>0</v>
      </c>
      <c r="L471" s="31">
        <v>0</v>
      </c>
      <c r="M471" s="31">
        <v>20</v>
      </c>
      <c r="N471" s="33"/>
      <c r="O471" s="33">
        <v>20</v>
      </c>
      <c r="P471" s="33"/>
      <c r="Q471" s="33"/>
      <c r="R471" s="33"/>
      <c r="S471" s="34" t="str">
        <f t="shared" si="98"/>
        <v>2</v>
      </c>
      <c r="T471" s="35">
        <f t="shared" si="99"/>
        <v>20</v>
      </c>
      <c r="U471" s="36">
        <f>INDEX([1]ราคาที่ดิน!$B:$G,MATCH($C471,[1]ราคาที่ดิน!$A:$A,0),MATCH($B471,[1]ราคาที่ดิน!$B$1:$G$1,0))</f>
        <v>180</v>
      </c>
      <c r="V471" s="37">
        <f t="shared" si="108"/>
        <v>3600</v>
      </c>
      <c r="W471" s="31">
        <v>2</v>
      </c>
      <c r="X471" s="31">
        <v>162</v>
      </c>
      <c r="Y471" s="31" t="s">
        <v>66</v>
      </c>
      <c r="Z471" s="31" t="s">
        <v>404</v>
      </c>
      <c r="AA471" s="31"/>
      <c r="AB471" s="32" t="s">
        <v>405</v>
      </c>
      <c r="AC471" s="38">
        <v>2</v>
      </c>
      <c r="AD471" s="39" t="s">
        <v>75</v>
      </c>
      <c r="AE471" s="39" t="s">
        <v>76</v>
      </c>
      <c r="AF471" s="40" t="str">
        <f t="shared" si="100"/>
        <v>1</v>
      </c>
      <c r="AG471" s="41">
        <f t="shared" si="101"/>
        <v>77</v>
      </c>
      <c r="AH471" s="42">
        <v>77</v>
      </c>
      <c r="AI471" s="42"/>
      <c r="AJ471" s="42"/>
      <c r="AK471" s="42"/>
      <c r="AL471" s="31">
        <v>15</v>
      </c>
      <c r="AM471" s="43" t="str">
        <f t="shared" si="102"/>
        <v>100</v>
      </c>
      <c r="AN471" s="44">
        <f>INDEX([1]ราคาสิ่งปลูกสร้าง!$D$6:$CC$47,MATCH($AD471,[1]ราคาสิ่งปลูกสร้าง!$B$6:$B$45,0),MATCH($C$7,[1]ราคาสิ่งปลูกสร้าง!$D$5:$CC$5,0))</f>
        <v>5400</v>
      </c>
      <c r="AO471" s="44">
        <f t="shared" si="103"/>
        <v>415800</v>
      </c>
      <c r="AP471" s="45">
        <f t="shared" si="104"/>
        <v>15</v>
      </c>
      <c r="AQ471" s="40">
        <f>IF(AP471=0,0,INDEX([1]ค่าเสื่อมสิ่งปลูกสร้าง!$A$5:$D$105,MATCH($AP471,[1]ค่าเสื่อมสิ่งปลูกสร้าง!$A$5:$A$105,0),MATCH(AE471,[1]ค่าเสื่อมสิ่งปลูกสร้าง!$A$3:$D$3)))</f>
        <v>65</v>
      </c>
      <c r="AR471" s="44">
        <f t="shared" si="109"/>
        <v>145530</v>
      </c>
      <c r="AS471" s="44">
        <f t="shared" si="110"/>
        <v>149130</v>
      </c>
      <c r="AT471" s="44">
        <f t="shared" si="111"/>
        <v>149130</v>
      </c>
      <c r="AU471" s="46">
        <v>0</v>
      </c>
      <c r="AV471" s="44">
        <f t="shared" si="105"/>
        <v>149130</v>
      </c>
      <c r="AW471" s="47" t="str">
        <f t="shared" si="106"/>
        <v>0.01</v>
      </c>
      <c r="AX471" s="48">
        <v>1</v>
      </c>
      <c r="AY471" s="48"/>
      <c r="AZ471" s="49">
        <v>0</v>
      </c>
      <c r="BA471" s="48"/>
      <c r="BB471" s="48"/>
      <c r="BC471" s="44">
        <f t="shared" si="107"/>
        <v>0</v>
      </c>
      <c r="BD471" s="50">
        <v>1</v>
      </c>
      <c r="BE471" s="51">
        <f>IF(AX471=1,0,IF(AY471=1,0,IF(BC471&gt;#REF!,#REF!,IF(OR(AZ471&gt;0,BD471&gt;0),BC471+([1]สูตร2!H459*(100%-AZ471)-BC471)*BD471,[1]สูตร2!H459*(100%-AZ471)))))</f>
        <v>0</v>
      </c>
      <c r="BF471" s="31"/>
    </row>
    <row r="472" spans="1:58" s="5" customFormat="1" ht="24" customHeight="1" x14ac:dyDescent="0.2">
      <c r="A472" s="31">
        <v>167</v>
      </c>
      <c r="B472" s="31" t="s">
        <v>65</v>
      </c>
      <c r="C472" s="31">
        <v>5102</v>
      </c>
      <c r="D472" s="31" t="s">
        <v>66</v>
      </c>
      <c r="E472" s="31" t="s">
        <v>406</v>
      </c>
      <c r="F472" s="31"/>
      <c r="G472" s="32" t="s">
        <v>407</v>
      </c>
      <c r="H472" s="31">
        <v>314</v>
      </c>
      <c r="I472" s="31">
        <v>-1454</v>
      </c>
      <c r="J472" s="31" t="s">
        <v>80</v>
      </c>
      <c r="K472" s="31">
        <v>0</v>
      </c>
      <c r="L472" s="31">
        <v>1</v>
      </c>
      <c r="M472" s="31">
        <v>88</v>
      </c>
      <c r="N472" s="33"/>
      <c r="O472" s="33">
        <v>188</v>
      </c>
      <c r="P472" s="33"/>
      <c r="Q472" s="33"/>
      <c r="R472" s="33"/>
      <c r="S472" s="34" t="str">
        <f t="shared" si="98"/>
        <v>2</v>
      </c>
      <c r="T472" s="35">
        <f t="shared" si="99"/>
        <v>188</v>
      </c>
      <c r="U472" s="36">
        <f>INDEX([1]ราคาที่ดิน!$B:$G,MATCH($C472,[1]ราคาที่ดิน!$A:$A,0),MATCH($B472,[1]ราคาที่ดิน!$B$1:$G$1,0))</f>
        <v>180</v>
      </c>
      <c r="V472" s="37">
        <f t="shared" si="108"/>
        <v>33840</v>
      </c>
      <c r="W472" s="31">
        <v>1</v>
      </c>
      <c r="X472" s="31">
        <v>168</v>
      </c>
      <c r="Y472" s="31" t="s">
        <v>71</v>
      </c>
      <c r="Z472" s="31" t="s">
        <v>408</v>
      </c>
      <c r="AA472" s="31"/>
      <c r="AB472" s="32" t="s">
        <v>407</v>
      </c>
      <c r="AC472" s="38"/>
      <c r="AD472" s="39" t="s">
        <v>73</v>
      </c>
      <c r="AE472" s="39" t="s">
        <v>94</v>
      </c>
      <c r="AF472" s="40" t="str">
        <f t="shared" si="100"/>
        <v>2</v>
      </c>
      <c r="AG472" s="41">
        <f t="shared" si="101"/>
        <v>76</v>
      </c>
      <c r="AH472" s="42"/>
      <c r="AI472" s="42">
        <v>76</v>
      </c>
      <c r="AJ472" s="42"/>
      <c r="AK472" s="42"/>
      <c r="AL472" s="31">
        <v>17</v>
      </c>
      <c r="AM472" s="43" t="str">
        <f t="shared" si="102"/>
        <v>100</v>
      </c>
      <c r="AN472" s="44">
        <f>INDEX([1]ราคาสิ่งปลูกสร้าง!$D$6:$CC$47,MATCH($AD472,[1]ราคาสิ่งปลูกสร้าง!$B$6:$B$45,0),MATCH($C$7,[1]ราคาสิ่งปลูกสร้าง!$D$5:$CC$5,0))</f>
        <v>6500</v>
      </c>
      <c r="AO472" s="44">
        <f t="shared" si="103"/>
        <v>494000</v>
      </c>
      <c r="AP472" s="45">
        <f t="shared" si="104"/>
        <v>17</v>
      </c>
      <c r="AQ472" s="40">
        <f>IF(AP472=0,0,INDEX([1]ค่าเสื่อมสิ่งปลูกสร้าง!$A$5:$D$105,MATCH($AP472,[1]ค่าเสื่อมสิ่งปลูกสร้าง!$A$5:$A$105,0),MATCH(AE472,[1]ค่าเสื่อมสิ่งปลูกสร้าง!$A$3:$D$3)))</f>
        <v>24</v>
      </c>
      <c r="AR472" s="44">
        <f t="shared" si="109"/>
        <v>375440</v>
      </c>
      <c r="AS472" s="44">
        <f t="shared" si="110"/>
        <v>409280</v>
      </c>
      <c r="AT472" s="44">
        <f t="shared" si="111"/>
        <v>409280</v>
      </c>
      <c r="AU472" s="46">
        <v>0</v>
      </c>
      <c r="AV472" s="44">
        <f t="shared" si="105"/>
        <v>409280</v>
      </c>
      <c r="AW472" s="47" t="str">
        <f t="shared" si="106"/>
        <v>0.02</v>
      </c>
      <c r="AX472" s="48">
        <v>1</v>
      </c>
      <c r="AY472" s="48"/>
      <c r="AZ472" s="49">
        <v>0</v>
      </c>
      <c r="BA472" s="48"/>
      <c r="BB472" s="48"/>
      <c r="BC472" s="44">
        <f t="shared" si="107"/>
        <v>0</v>
      </c>
      <c r="BD472" s="50">
        <v>1</v>
      </c>
      <c r="BE472" s="51">
        <f>IF(AX472=1,0,IF(AY472=1,0,IF(BC472&gt;#REF!,#REF!,IF(OR(AZ472&gt;0,BD472&gt;0),BC472+([1]สูตร2!H460*(100%-AZ472)-BC472)*BD472,[1]สูตร2!H460*(100%-AZ472)))))</f>
        <v>0</v>
      </c>
      <c r="BF472" s="31"/>
    </row>
    <row r="473" spans="1:58" s="5" customFormat="1" ht="24" customHeight="1" x14ac:dyDescent="0.2">
      <c r="A473" s="31"/>
      <c r="B473" s="31" t="s">
        <v>65</v>
      </c>
      <c r="C473" s="31">
        <v>5102</v>
      </c>
      <c r="D473" s="31" t="s">
        <v>66</v>
      </c>
      <c r="E473" s="31" t="s">
        <v>406</v>
      </c>
      <c r="F473" s="31"/>
      <c r="G473" s="32" t="s">
        <v>407</v>
      </c>
      <c r="H473" s="31">
        <v>314</v>
      </c>
      <c r="I473" s="31">
        <v>-1454</v>
      </c>
      <c r="J473" s="31" t="s">
        <v>80</v>
      </c>
      <c r="K473" s="31">
        <v>0</v>
      </c>
      <c r="L473" s="31">
        <v>1</v>
      </c>
      <c r="M473" s="31">
        <v>0</v>
      </c>
      <c r="N473" s="33"/>
      <c r="O473" s="33">
        <v>100</v>
      </c>
      <c r="P473" s="33"/>
      <c r="Q473" s="33"/>
      <c r="R473" s="33"/>
      <c r="S473" s="34" t="str">
        <f t="shared" si="98"/>
        <v>2</v>
      </c>
      <c r="T473" s="35">
        <f t="shared" si="99"/>
        <v>100</v>
      </c>
      <c r="U473" s="36">
        <f>INDEX([1]ราคาที่ดิน!$B:$G,MATCH($C473,[1]ราคาที่ดิน!$A:$A,0),MATCH($B473,[1]ราคาที่ดิน!$B$1:$G$1,0))</f>
        <v>180</v>
      </c>
      <c r="V473" s="37">
        <f t="shared" si="108"/>
        <v>18000</v>
      </c>
      <c r="W473" s="31">
        <v>2</v>
      </c>
      <c r="X473" s="31">
        <v>168</v>
      </c>
      <c r="Y473" s="31" t="s">
        <v>71</v>
      </c>
      <c r="Z473" s="31" t="s">
        <v>408</v>
      </c>
      <c r="AA473" s="31"/>
      <c r="AB473" s="32" t="s">
        <v>407</v>
      </c>
      <c r="AC473" s="38"/>
      <c r="AD473" s="39" t="s">
        <v>75</v>
      </c>
      <c r="AE473" s="39" t="s">
        <v>76</v>
      </c>
      <c r="AF473" s="40" t="str">
        <f t="shared" si="100"/>
        <v>1</v>
      </c>
      <c r="AG473" s="41">
        <f t="shared" si="101"/>
        <v>10.5</v>
      </c>
      <c r="AH473" s="42">
        <v>10.5</v>
      </c>
      <c r="AI473" s="42"/>
      <c r="AJ473" s="42"/>
      <c r="AK473" s="42"/>
      <c r="AL473" s="31">
        <v>17</v>
      </c>
      <c r="AM473" s="43" t="str">
        <f t="shared" si="102"/>
        <v>100</v>
      </c>
      <c r="AN473" s="44">
        <f>INDEX([1]ราคาสิ่งปลูกสร้าง!$D$6:$CC$47,MATCH($AD473,[1]ราคาสิ่งปลูกสร้าง!$B$6:$B$45,0),MATCH($C$7,[1]ราคาสิ่งปลูกสร้าง!$D$5:$CC$5,0))</f>
        <v>5400</v>
      </c>
      <c r="AO473" s="44">
        <f t="shared" si="103"/>
        <v>56700</v>
      </c>
      <c r="AP473" s="45">
        <f t="shared" si="104"/>
        <v>17</v>
      </c>
      <c r="AQ473" s="40">
        <f>IF(AP473=0,0,INDEX([1]ค่าเสื่อมสิ่งปลูกสร้าง!$A$5:$D$105,MATCH($AP473,[1]ค่าเสื่อมสิ่งปลูกสร้าง!$A$5:$A$105,0),MATCH(AE473,[1]ค่าเสื่อมสิ่งปลูกสร้าง!$A$3:$D$3)))</f>
        <v>79</v>
      </c>
      <c r="AR473" s="44">
        <f t="shared" si="109"/>
        <v>11907</v>
      </c>
      <c r="AS473" s="44">
        <f t="shared" si="110"/>
        <v>29907</v>
      </c>
      <c r="AT473" s="44">
        <f t="shared" si="111"/>
        <v>29907</v>
      </c>
      <c r="AU473" s="46">
        <v>0</v>
      </c>
      <c r="AV473" s="44">
        <f t="shared" si="105"/>
        <v>29907</v>
      </c>
      <c r="AW473" s="47" t="str">
        <f t="shared" si="106"/>
        <v>0.01</v>
      </c>
      <c r="AX473" s="48">
        <v>1</v>
      </c>
      <c r="AY473" s="48"/>
      <c r="AZ473" s="49">
        <v>0</v>
      </c>
      <c r="BA473" s="48"/>
      <c r="BB473" s="48"/>
      <c r="BC473" s="44">
        <f t="shared" si="107"/>
        <v>0</v>
      </c>
      <c r="BD473" s="50">
        <v>1</v>
      </c>
      <c r="BE473" s="51">
        <f>IF(AX473=1,0,IF(AY473=1,0,IF(BC473&gt;#REF!,#REF!,IF(OR(AZ473&gt;0,BD473&gt;0),BC473+([1]สูตร2!H461*(100%-AZ473)-BC473)*BD473,[1]สูตร2!H461*(100%-AZ473)))))</f>
        <v>0</v>
      </c>
      <c r="BF473" s="31"/>
    </row>
    <row r="474" spans="1:58" s="5" customFormat="1" ht="24" customHeight="1" x14ac:dyDescent="0.2">
      <c r="A474" s="31"/>
      <c r="B474" s="31" t="s">
        <v>65</v>
      </c>
      <c r="C474" s="31">
        <v>5102</v>
      </c>
      <c r="D474" s="31" t="s">
        <v>66</v>
      </c>
      <c r="E474" s="31" t="s">
        <v>406</v>
      </c>
      <c r="F474" s="31"/>
      <c r="G474" s="32" t="s">
        <v>407</v>
      </c>
      <c r="H474" s="31">
        <v>314</v>
      </c>
      <c r="I474" s="31">
        <v>-1454</v>
      </c>
      <c r="J474" s="31" t="s">
        <v>80</v>
      </c>
      <c r="K474" s="31">
        <v>0</v>
      </c>
      <c r="L474" s="31">
        <v>1</v>
      </c>
      <c r="M474" s="31">
        <v>0</v>
      </c>
      <c r="N474" s="33"/>
      <c r="O474" s="33">
        <v>100</v>
      </c>
      <c r="P474" s="33"/>
      <c r="Q474" s="33"/>
      <c r="R474" s="33"/>
      <c r="S474" s="34" t="str">
        <f t="shared" si="98"/>
        <v>2</v>
      </c>
      <c r="T474" s="35">
        <f t="shared" si="99"/>
        <v>100</v>
      </c>
      <c r="U474" s="36">
        <f>INDEX([1]ราคาที่ดิน!$B:$G,MATCH($C474,[1]ราคาที่ดิน!$A:$A,0),MATCH($B474,[1]ราคาที่ดิน!$B$1:$G$1,0))</f>
        <v>180</v>
      </c>
      <c r="V474" s="37">
        <f t="shared" si="108"/>
        <v>18000</v>
      </c>
      <c r="W474" s="31">
        <v>3</v>
      </c>
      <c r="X474" s="31">
        <v>168</v>
      </c>
      <c r="Y474" s="31" t="s">
        <v>71</v>
      </c>
      <c r="Z474" s="31" t="s">
        <v>408</v>
      </c>
      <c r="AA474" s="31"/>
      <c r="AB474" s="32" t="s">
        <v>407</v>
      </c>
      <c r="AC474" s="38">
        <v>1</v>
      </c>
      <c r="AD474" s="39" t="s">
        <v>77</v>
      </c>
      <c r="AE474" s="39" t="s">
        <v>94</v>
      </c>
      <c r="AF474" s="40" t="str">
        <f t="shared" si="100"/>
        <v>1</v>
      </c>
      <c r="AG474" s="41">
        <f t="shared" si="101"/>
        <v>16</v>
      </c>
      <c r="AH474" s="42">
        <v>16</v>
      </c>
      <c r="AI474" s="42"/>
      <c r="AJ474" s="42"/>
      <c r="AK474" s="42"/>
      <c r="AL474" s="31">
        <v>17</v>
      </c>
      <c r="AM474" s="43" t="str">
        <f t="shared" si="102"/>
        <v>100</v>
      </c>
      <c r="AN474" s="44">
        <f>INDEX([1]ราคาสิ่งปลูกสร้าง!$D$6:$CC$47,MATCH($AD474,[1]ราคาสิ่งปลูกสร้าง!$B$6:$B$45,0),MATCH($C$7,[1]ราคาสิ่งปลูกสร้าง!$D$5:$CC$5,0))</f>
        <v>2050</v>
      </c>
      <c r="AO474" s="44">
        <f t="shared" si="103"/>
        <v>32800</v>
      </c>
      <c r="AP474" s="45">
        <f t="shared" si="104"/>
        <v>17</v>
      </c>
      <c r="AQ474" s="40">
        <f>IF(AP474=0,0,INDEX([1]ค่าเสื่อมสิ่งปลูกสร้าง!$A$5:$D$105,MATCH($AP474,[1]ค่าเสื่อมสิ่งปลูกสร้าง!$A$5:$A$105,0),MATCH(AE474,[1]ค่าเสื่อมสิ่งปลูกสร้าง!$A$3:$D$3)))</f>
        <v>24</v>
      </c>
      <c r="AR474" s="44">
        <f t="shared" si="109"/>
        <v>24928</v>
      </c>
      <c r="AS474" s="44">
        <f t="shared" si="110"/>
        <v>42928</v>
      </c>
      <c r="AT474" s="44">
        <f t="shared" si="111"/>
        <v>42928</v>
      </c>
      <c r="AU474" s="46">
        <v>0</v>
      </c>
      <c r="AV474" s="44">
        <f t="shared" si="105"/>
        <v>42928</v>
      </c>
      <c r="AW474" s="47" t="str">
        <f t="shared" si="106"/>
        <v>0.01</v>
      </c>
      <c r="AX474" s="48">
        <v>1</v>
      </c>
      <c r="AY474" s="48"/>
      <c r="AZ474" s="49">
        <v>0</v>
      </c>
      <c r="BA474" s="48"/>
      <c r="BB474" s="48"/>
      <c r="BC474" s="44">
        <f t="shared" si="107"/>
        <v>0</v>
      </c>
      <c r="BD474" s="50">
        <v>1</v>
      </c>
      <c r="BE474" s="51">
        <f>IF(AX474=1,0,IF(AY474=1,0,IF(BC474&gt;#REF!,#REF!,IF(OR(AZ474&gt;0,BD474&gt;0),BC474+([1]สูตร2!H462*(100%-AZ474)-BC474)*BD474,[1]สูตร2!H462*(100%-AZ474)))))</f>
        <v>0</v>
      </c>
      <c r="BF474" s="31"/>
    </row>
    <row r="475" spans="1:58" s="5" customFormat="1" ht="24" customHeight="1" x14ac:dyDescent="0.2">
      <c r="A475" s="31"/>
      <c r="B475" s="31" t="s">
        <v>65</v>
      </c>
      <c r="C475" s="31">
        <v>5102</v>
      </c>
      <c r="D475" s="31" t="s">
        <v>66</v>
      </c>
      <c r="E475" s="31" t="s">
        <v>406</v>
      </c>
      <c r="F475" s="31"/>
      <c r="G475" s="32" t="s">
        <v>407</v>
      </c>
      <c r="H475" s="31">
        <v>314</v>
      </c>
      <c r="I475" s="31">
        <v>-1454</v>
      </c>
      <c r="J475" s="31" t="s">
        <v>80</v>
      </c>
      <c r="K475" s="31">
        <v>0</v>
      </c>
      <c r="L475" s="31">
        <v>1</v>
      </c>
      <c r="M475" s="31">
        <v>0</v>
      </c>
      <c r="N475" s="33"/>
      <c r="O475" s="33">
        <v>100</v>
      </c>
      <c r="P475" s="33"/>
      <c r="Q475" s="33"/>
      <c r="R475" s="33"/>
      <c r="S475" s="34" t="str">
        <f t="shared" si="98"/>
        <v>2</v>
      </c>
      <c r="T475" s="35">
        <f t="shared" si="99"/>
        <v>100</v>
      </c>
      <c r="U475" s="36">
        <f>INDEX([1]ราคาที่ดิน!$B:$G,MATCH($C475,[1]ราคาที่ดิน!$A:$A,0),MATCH($B475,[1]ราคาที่ดิน!$B$1:$G$1,0))</f>
        <v>180</v>
      </c>
      <c r="V475" s="37">
        <f t="shared" si="108"/>
        <v>18000</v>
      </c>
      <c r="W475" s="31">
        <v>4</v>
      </c>
      <c r="X475" s="31">
        <v>168</v>
      </c>
      <c r="Y475" s="31" t="s">
        <v>71</v>
      </c>
      <c r="Z475" s="31" t="s">
        <v>408</v>
      </c>
      <c r="AA475" s="31"/>
      <c r="AB475" s="32" t="s">
        <v>407</v>
      </c>
      <c r="AC475" s="38">
        <v>1</v>
      </c>
      <c r="AD475" s="39" t="s">
        <v>77</v>
      </c>
      <c r="AE475" s="39" t="s">
        <v>76</v>
      </c>
      <c r="AF475" s="40" t="str">
        <f t="shared" si="100"/>
        <v>1</v>
      </c>
      <c r="AG475" s="41">
        <f t="shared" si="101"/>
        <v>16</v>
      </c>
      <c r="AH475" s="42">
        <v>16</v>
      </c>
      <c r="AI475" s="42"/>
      <c r="AJ475" s="42"/>
      <c r="AK475" s="42"/>
      <c r="AL475" s="31">
        <v>17</v>
      </c>
      <c r="AM475" s="43" t="str">
        <f t="shared" si="102"/>
        <v>100</v>
      </c>
      <c r="AN475" s="44">
        <f>INDEX([1]ราคาสิ่งปลูกสร้าง!$D$6:$CC$47,MATCH($AD475,[1]ราคาสิ่งปลูกสร้าง!$B$6:$B$45,0),MATCH($C$7,[1]ราคาสิ่งปลูกสร้าง!$D$5:$CC$5,0))</f>
        <v>2050</v>
      </c>
      <c r="AO475" s="44">
        <f t="shared" si="103"/>
        <v>32800</v>
      </c>
      <c r="AP475" s="45">
        <f t="shared" si="104"/>
        <v>17</v>
      </c>
      <c r="AQ475" s="40">
        <f>IF(AP475=0,0,INDEX([1]ค่าเสื่อมสิ่งปลูกสร้าง!$A$5:$D$105,MATCH($AP475,[1]ค่าเสื่อมสิ่งปลูกสร้าง!$A$5:$A$105,0),MATCH(AE475,[1]ค่าเสื่อมสิ่งปลูกสร้าง!$A$3:$D$3)))</f>
        <v>79</v>
      </c>
      <c r="AR475" s="44">
        <f t="shared" si="109"/>
        <v>6888</v>
      </c>
      <c r="AS475" s="44">
        <f t="shared" si="110"/>
        <v>24888</v>
      </c>
      <c r="AT475" s="44">
        <f t="shared" si="111"/>
        <v>24888</v>
      </c>
      <c r="AU475" s="46">
        <v>0</v>
      </c>
      <c r="AV475" s="44">
        <f t="shared" si="105"/>
        <v>24888</v>
      </c>
      <c r="AW475" s="47" t="str">
        <f t="shared" si="106"/>
        <v>0.01</v>
      </c>
      <c r="AX475" s="48">
        <v>1</v>
      </c>
      <c r="AY475" s="48"/>
      <c r="AZ475" s="49">
        <v>0</v>
      </c>
      <c r="BA475" s="48"/>
      <c r="BB475" s="48"/>
      <c r="BC475" s="44">
        <f t="shared" si="107"/>
        <v>0</v>
      </c>
      <c r="BD475" s="50">
        <v>1</v>
      </c>
      <c r="BE475" s="51">
        <f>IF(AX475=1,0,IF(AY475=1,0,IF(BC475&gt;#REF!,#REF!,IF(OR(AZ475&gt;0,BD475&gt;0),BC475+([1]สูตร2!H463*(100%-AZ475)-BC475)*BD475,[1]สูตร2!H463*(100%-AZ475)))))</f>
        <v>0</v>
      </c>
      <c r="BF475" s="31"/>
    </row>
    <row r="476" spans="1:58" s="5" customFormat="1" ht="24" customHeight="1" x14ac:dyDescent="0.2">
      <c r="A476" s="31"/>
      <c r="B476" s="31" t="s">
        <v>65</v>
      </c>
      <c r="C476" s="31">
        <v>5102</v>
      </c>
      <c r="D476" s="31" t="s">
        <v>66</v>
      </c>
      <c r="E476" s="31" t="s">
        <v>406</v>
      </c>
      <c r="F476" s="31"/>
      <c r="G476" s="32" t="s">
        <v>407</v>
      </c>
      <c r="H476" s="31">
        <v>314</v>
      </c>
      <c r="I476" s="31">
        <v>-1454</v>
      </c>
      <c r="J476" s="31" t="s">
        <v>80</v>
      </c>
      <c r="K476" s="31">
        <v>0</v>
      </c>
      <c r="L476" s="31">
        <v>1</v>
      </c>
      <c r="M476" s="31">
        <v>0</v>
      </c>
      <c r="N476" s="33"/>
      <c r="O476" s="33">
        <v>100</v>
      </c>
      <c r="P476" s="33"/>
      <c r="Q476" s="33"/>
      <c r="R476" s="33"/>
      <c r="S476" s="34" t="str">
        <f t="shared" si="98"/>
        <v>2</v>
      </c>
      <c r="T476" s="35">
        <f t="shared" si="99"/>
        <v>100</v>
      </c>
      <c r="U476" s="36">
        <f>INDEX([1]ราคาที่ดิน!$B:$G,MATCH($C476,[1]ราคาที่ดิน!$A:$A,0),MATCH($B476,[1]ราคาที่ดิน!$B$1:$G$1,0))</f>
        <v>180</v>
      </c>
      <c r="V476" s="37">
        <f t="shared" si="108"/>
        <v>18000</v>
      </c>
      <c r="W476" s="31">
        <v>5</v>
      </c>
      <c r="X476" s="31">
        <v>168</v>
      </c>
      <c r="Y476" s="31" t="s">
        <v>71</v>
      </c>
      <c r="Z476" s="31" t="s">
        <v>408</v>
      </c>
      <c r="AA476" s="31"/>
      <c r="AB476" s="32" t="s">
        <v>407</v>
      </c>
      <c r="AC476" s="38">
        <v>2</v>
      </c>
      <c r="AD476" s="39" t="s">
        <v>77</v>
      </c>
      <c r="AE476" s="39" t="s">
        <v>76</v>
      </c>
      <c r="AF476" s="40" t="str">
        <f t="shared" si="100"/>
        <v>1</v>
      </c>
      <c r="AG476" s="41">
        <f t="shared" si="101"/>
        <v>4</v>
      </c>
      <c r="AH476" s="42">
        <v>4</v>
      </c>
      <c r="AI476" s="42"/>
      <c r="AJ476" s="42"/>
      <c r="AK476" s="42"/>
      <c r="AL476" s="31">
        <v>17</v>
      </c>
      <c r="AM476" s="43" t="str">
        <f t="shared" si="102"/>
        <v>100</v>
      </c>
      <c r="AN476" s="44">
        <f>INDEX([1]ราคาสิ่งปลูกสร้าง!$D$6:$CC$47,MATCH($AD476,[1]ราคาสิ่งปลูกสร้าง!$B$6:$B$45,0),MATCH($C$7,[1]ราคาสิ่งปลูกสร้าง!$D$5:$CC$5,0))</f>
        <v>2050</v>
      </c>
      <c r="AO476" s="44">
        <f t="shared" si="103"/>
        <v>8200</v>
      </c>
      <c r="AP476" s="45">
        <f t="shared" si="104"/>
        <v>17</v>
      </c>
      <c r="AQ476" s="40">
        <f>IF(AP476=0,0,INDEX([1]ค่าเสื่อมสิ่งปลูกสร้าง!$A$5:$D$105,MATCH($AP476,[1]ค่าเสื่อมสิ่งปลูกสร้าง!$A$5:$A$105,0),MATCH(AE476,[1]ค่าเสื่อมสิ่งปลูกสร้าง!$A$3:$D$3)))</f>
        <v>79</v>
      </c>
      <c r="AR476" s="44">
        <f t="shared" si="109"/>
        <v>1722</v>
      </c>
      <c r="AS476" s="44">
        <f t="shared" si="110"/>
        <v>19722</v>
      </c>
      <c r="AT476" s="44">
        <f t="shared" si="111"/>
        <v>19722</v>
      </c>
      <c r="AU476" s="46">
        <v>0</v>
      </c>
      <c r="AV476" s="44">
        <f t="shared" si="105"/>
        <v>19722</v>
      </c>
      <c r="AW476" s="47" t="str">
        <f t="shared" si="106"/>
        <v>0.01</v>
      </c>
      <c r="AX476" s="48">
        <v>1</v>
      </c>
      <c r="AY476" s="48"/>
      <c r="AZ476" s="49">
        <v>0</v>
      </c>
      <c r="BA476" s="48"/>
      <c r="BB476" s="48"/>
      <c r="BC476" s="44">
        <f t="shared" si="107"/>
        <v>0</v>
      </c>
      <c r="BD476" s="50">
        <v>1</v>
      </c>
      <c r="BE476" s="51">
        <f>IF(AX476=1,0,IF(AY476=1,0,IF(BC476&gt;#REF!,#REF!,IF(OR(AZ476&gt;0,BD476&gt;0),BC476+([1]สูตร2!H464*(100%-AZ476)-BC476)*BD476,[1]สูตร2!H464*(100%-AZ476)))))</f>
        <v>0</v>
      </c>
      <c r="BF476" s="31"/>
    </row>
    <row r="477" spans="1:58" s="5" customFormat="1" ht="24" customHeight="1" x14ac:dyDescent="0.2">
      <c r="A477" s="31">
        <v>168</v>
      </c>
      <c r="B477" s="31" t="s">
        <v>65</v>
      </c>
      <c r="C477" s="31">
        <v>12547</v>
      </c>
      <c r="D477" s="31" t="s">
        <v>66</v>
      </c>
      <c r="E477" s="31" t="s">
        <v>409</v>
      </c>
      <c r="F477" s="31"/>
      <c r="G477" s="32" t="s">
        <v>410</v>
      </c>
      <c r="H477" s="31">
        <v>110</v>
      </c>
      <c r="I477" s="31">
        <v>-45</v>
      </c>
      <c r="J477" s="31" t="s">
        <v>80</v>
      </c>
      <c r="K477" s="31">
        <v>0</v>
      </c>
      <c r="L477" s="31">
        <v>2</v>
      </c>
      <c r="M477" s="31">
        <v>10</v>
      </c>
      <c r="N477" s="33"/>
      <c r="O477" s="33">
        <v>210</v>
      </c>
      <c r="P477" s="33"/>
      <c r="Q477" s="33"/>
      <c r="R477" s="33"/>
      <c r="S477" s="34" t="str">
        <f t="shared" si="98"/>
        <v>2</v>
      </c>
      <c r="T477" s="35">
        <f t="shared" si="99"/>
        <v>210</v>
      </c>
      <c r="U477" s="36">
        <f>INDEX([1]ราคาที่ดิน!$B:$G,MATCH($C477,[1]ราคาที่ดิน!$A:$A,0),MATCH($B477,[1]ราคาที่ดิน!$B$1:$G$1,0))</f>
        <v>50</v>
      </c>
      <c r="V477" s="37">
        <f t="shared" si="108"/>
        <v>10500</v>
      </c>
      <c r="W477" s="31">
        <v>1</v>
      </c>
      <c r="X477" s="31">
        <v>181</v>
      </c>
      <c r="Y477" s="31" t="s">
        <v>66</v>
      </c>
      <c r="Z477" s="31" t="s">
        <v>409</v>
      </c>
      <c r="AA477" s="31"/>
      <c r="AB477" s="32" t="s">
        <v>410</v>
      </c>
      <c r="AC477" s="38">
        <v>2</v>
      </c>
      <c r="AD477" s="39" t="s">
        <v>73</v>
      </c>
      <c r="AE477" s="39" t="s">
        <v>74</v>
      </c>
      <c r="AF477" s="40" t="str">
        <f t="shared" si="100"/>
        <v>2</v>
      </c>
      <c r="AG477" s="41">
        <f t="shared" si="101"/>
        <v>80</v>
      </c>
      <c r="AH477" s="42"/>
      <c r="AI477" s="42">
        <v>80</v>
      </c>
      <c r="AJ477" s="42"/>
      <c r="AK477" s="42"/>
      <c r="AL477" s="31">
        <v>5</v>
      </c>
      <c r="AM477" s="43" t="str">
        <f t="shared" si="102"/>
        <v>100</v>
      </c>
      <c r="AN477" s="44">
        <f>INDEX([1]ราคาสิ่งปลูกสร้าง!$D$6:$CC$47,MATCH($AD477,[1]ราคาสิ่งปลูกสร้าง!$B$6:$B$45,0),MATCH($C$7,[1]ราคาสิ่งปลูกสร้าง!$D$5:$CC$5,0))</f>
        <v>6500</v>
      </c>
      <c r="AO477" s="44">
        <f t="shared" si="103"/>
        <v>520000</v>
      </c>
      <c r="AP477" s="45">
        <f t="shared" si="104"/>
        <v>5</v>
      </c>
      <c r="AQ477" s="40">
        <f>IF(AP477=0,0,INDEX([1]ค่าเสื่อมสิ่งปลูกสร้าง!$A$5:$D$105,MATCH($AP477,[1]ค่าเสื่อมสิ่งปลูกสร้าง!$A$5:$A$105,0),MATCH(AE477,[1]ค่าเสื่อมสิ่งปลูกสร้าง!$A$3:$D$3)))</f>
        <v>5</v>
      </c>
      <c r="AR477" s="44">
        <f t="shared" si="109"/>
        <v>494000</v>
      </c>
      <c r="AS477" s="44">
        <f t="shared" si="110"/>
        <v>504500</v>
      </c>
      <c r="AT477" s="44">
        <f t="shared" si="111"/>
        <v>504500</v>
      </c>
      <c r="AU477" s="46">
        <v>0</v>
      </c>
      <c r="AV477" s="44">
        <f t="shared" si="105"/>
        <v>504500</v>
      </c>
      <c r="AW477" s="47" t="str">
        <f t="shared" si="106"/>
        <v>0.02</v>
      </c>
      <c r="AX477" s="48">
        <v>1</v>
      </c>
      <c r="AY477" s="48"/>
      <c r="AZ477" s="49">
        <v>0</v>
      </c>
      <c r="BA477" s="48"/>
      <c r="BB477" s="48"/>
      <c r="BC477" s="44">
        <f t="shared" si="107"/>
        <v>0</v>
      </c>
      <c r="BD477" s="50">
        <v>1</v>
      </c>
      <c r="BE477" s="51">
        <f>IF(AX477=1,0,IF(AY477=1,0,IF(BC477&gt;#REF!,#REF!,IF(OR(AZ477&gt;0,BD477&gt;0),BC477+([1]สูตร2!H465*(100%-AZ477)-BC477)*BD477,[1]สูตร2!H465*(100%-AZ477)))))</f>
        <v>0</v>
      </c>
      <c r="BF477" s="31"/>
    </row>
    <row r="478" spans="1:58" s="5" customFormat="1" ht="24" customHeight="1" x14ac:dyDescent="0.2">
      <c r="A478" s="31"/>
      <c r="B478" s="31" t="s">
        <v>65</v>
      </c>
      <c r="C478" s="31">
        <v>136</v>
      </c>
      <c r="D478" s="31" t="s">
        <v>66</v>
      </c>
      <c r="E478" s="31" t="s">
        <v>409</v>
      </c>
      <c r="F478" s="31"/>
      <c r="G478" s="32" t="s">
        <v>410</v>
      </c>
      <c r="H478" s="31">
        <v>395</v>
      </c>
      <c r="I478" s="31">
        <v>1727</v>
      </c>
      <c r="J478" s="31" t="s">
        <v>80</v>
      </c>
      <c r="K478" s="31">
        <v>0</v>
      </c>
      <c r="L478" s="31">
        <v>0</v>
      </c>
      <c r="M478" s="31">
        <v>89</v>
      </c>
      <c r="N478" s="33"/>
      <c r="O478" s="33">
        <v>89</v>
      </c>
      <c r="P478" s="33"/>
      <c r="Q478" s="33"/>
      <c r="R478" s="33"/>
      <c r="S478" s="34" t="str">
        <f t="shared" si="98"/>
        <v>2</v>
      </c>
      <c r="T478" s="35">
        <f t="shared" si="99"/>
        <v>89</v>
      </c>
      <c r="U478" s="36">
        <f>INDEX([1]ราคาที่ดิน!$B:$G,MATCH($C478,[1]ราคาที่ดิน!$A:$A,0),MATCH($B478,[1]ราคาที่ดิน!$B$1:$G$1,0))</f>
        <v>180</v>
      </c>
      <c r="V478" s="37">
        <f t="shared" si="108"/>
        <v>16020</v>
      </c>
      <c r="W478" s="31">
        <v>2</v>
      </c>
      <c r="X478" s="31">
        <v>181</v>
      </c>
      <c r="Y478" s="31" t="s">
        <v>66</v>
      </c>
      <c r="Z478" s="31" t="s">
        <v>409</v>
      </c>
      <c r="AA478" s="31"/>
      <c r="AB478" s="32" t="s">
        <v>410</v>
      </c>
      <c r="AC478" s="38">
        <v>2</v>
      </c>
      <c r="AD478" s="39" t="s">
        <v>75</v>
      </c>
      <c r="AE478" s="39" t="s">
        <v>76</v>
      </c>
      <c r="AF478" s="40" t="str">
        <f t="shared" si="100"/>
        <v>1</v>
      </c>
      <c r="AG478" s="41">
        <f t="shared" si="101"/>
        <v>12.75</v>
      </c>
      <c r="AH478" s="42">
        <v>12.75</v>
      </c>
      <c r="AI478" s="42"/>
      <c r="AJ478" s="42"/>
      <c r="AK478" s="42"/>
      <c r="AL478" s="31">
        <v>3</v>
      </c>
      <c r="AM478" s="43" t="str">
        <f t="shared" si="102"/>
        <v>100</v>
      </c>
      <c r="AN478" s="44">
        <f>INDEX([1]ราคาสิ่งปลูกสร้าง!$D$6:$CC$47,MATCH($AD478,[1]ราคาสิ่งปลูกสร้าง!$B$6:$B$45,0),MATCH($C$7,[1]ราคาสิ่งปลูกสร้าง!$D$5:$CC$5,0))</f>
        <v>5400</v>
      </c>
      <c r="AO478" s="44">
        <f t="shared" si="103"/>
        <v>68850</v>
      </c>
      <c r="AP478" s="45">
        <f t="shared" si="104"/>
        <v>3</v>
      </c>
      <c r="AQ478" s="40">
        <f>IF(AP478=0,0,INDEX([1]ค่าเสื่อมสิ่งปลูกสร้าง!$A$5:$D$105,MATCH($AP478,[1]ค่าเสื่อมสิ่งปลูกสร้าง!$A$5:$A$105,0),MATCH(AE478,[1]ค่าเสื่อมสิ่งปลูกสร้าง!$A$3:$D$3)))</f>
        <v>9</v>
      </c>
      <c r="AR478" s="44">
        <f t="shared" si="109"/>
        <v>62653.5</v>
      </c>
      <c r="AS478" s="44">
        <f t="shared" si="110"/>
        <v>78673.5</v>
      </c>
      <c r="AT478" s="44">
        <f t="shared" si="111"/>
        <v>78673.5</v>
      </c>
      <c r="AU478" s="46">
        <v>0</v>
      </c>
      <c r="AV478" s="44">
        <f t="shared" si="105"/>
        <v>78673.5</v>
      </c>
      <c r="AW478" s="47" t="str">
        <f t="shared" si="106"/>
        <v>0.01</v>
      </c>
      <c r="AX478" s="48">
        <v>1</v>
      </c>
      <c r="AY478" s="48"/>
      <c r="AZ478" s="49">
        <v>0</v>
      </c>
      <c r="BA478" s="48"/>
      <c r="BB478" s="48"/>
      <c r="BC478" s="44">
        <f t="shared" si="107"/>
        <v>0</v>
      </c>
      <c r="BD478" s="50">
        <v>1</v>
      </c>
      <c r="BE478" s="51">
        <f>IF(AX478=1,0,IF(AY478=1,0,IF(BC478&gt;#REF!,#REF!,IF(OR(AZ478&gt;0,BD478&gt;0),BC478+([1]สูตร2!H466*(100%-AZ478)-BC478)*BD478,[1]สูตร2!H466*(100%-AZ478)))))</f>
        <v>0</v>
      </c>
      <c r="BF478" s="31"/>
    </row>
    <row r="479" spans="1:58" s="5" customFormat="1" ht="24" customHeight="1" x14ac:dyDescent="0.2">
      <c r="A479" s="31"/>
      <c r="B479" s="31" t="s">
        <v>65</v>
      </c>
      <c r="C479" s="31">
        <v>136</v>
      </c>
      <c r="D479" s="31" t="s">
        <v>66</v>
      </c>
      <c r="E479" s="31" t="s">
        <v>409</v>
      </c>
      <c r="F479" s="31"/>
      <c r="G479" s="32" t="s">
        <v>410</v>
      </c>
      <c r="H479" s="31">
        <v>395</v>
      </c>
      <c r="I479" s="31">
        <v>1727</v>
      </c>
      <c r="J479" s="31" t="s">
        <v>80</v>
      </c>
      <c r="K479" s="31">
        <v>0</v>
      </c>
      <c r="L479" s="31">
        <v>0</v>
      </c>
      <c r="M479" s="31">
        <v>50</v>
      </c>
      <c r="N479" s="33"/>
      <c r="O479" s="33">
        <v>50</v>
      </c>
      <c r="P479" s="33"/>
      <c r="Q479" s="33"/>
      <c r="R479" s="33"/>
      <c r="S479" s="34" t="str">
        <f t="shared" si="98"/>
        <v>2</v>
      </c>
      <c r="T479" s="35">
        <f t="shared" si="99"/>
        <v>50</v>
      </c>
      <c r="U479" s="36">
        <f>INDEX([1]ราคาที่ดิน!$B:$G,MATCH($C479,[1]ราคาที่ดิน!$A:$A,0),MATCH($B479,[1]ราคาที่ดิน!$B$1:$G$1,0))</f>
        <v>180</v>
      </c>
      <c r="V479" s="37">
        <f t="shared" si="108"/>
        <v>9000</v>
      </c>
      <c r="W479" s="31">
        <v>3</v>
      </c>
      <c r="X479" s="31">
        <v>181</v>
      </c>
      <c r="Y479" s="31" t="s">
        <v>66</v>
      </c>
      <c r="Z479" s="31" t="s">
        <v>409</v>
      </c>
      <c r="AA479" s="31"/>
      <c r="AB479" s="32" t="s">
        <v>410</v>
      </c>
      <c r="AC479" s="38">
        <v>2</v>
      </c>
      <c r="AD479" s="39" t="s">
        <v>75</v>
      </c>
      <c r="AE479" s="39" t="s">
        <v>76</v>
      </c>
      <c r="AF479" s="40" t="str">
        <f t="shared" si="100"/>
        <v>1</v>
      </c>
      <c r="AG479" s="41">
        <f t="shared" si="101"/>
        <v>144</v>
      </c>
      <c r="AH479" s="42">
        <v>144</v>
      </c>
      <c r="AI479" s="42"/>
      <c r="AJ479" s="42"/>
      <c r="AK479" s="42"/>
      <c r="AL479" s="31">
        <v>4</v>
      </c>
      <c r="AM479" s="43" t="str">
        <f t="shared" si="102"/>
        <v>100</v>
      </c>
      <c r="AN479" s="44">
        <f>INDEX([1]ราคาสิ่งปลูกสร้าง!$D$6:$CC$47,MATCH($AD479,[1]ราคาสิ่งปลูกสร้าง!$B$6:$B$45,0),MATCH($C$7,[1]ราคาสิ่งปลูกสร้าง!$D$5:$CC$5,0))</f>
        <v>5400</v>
      </c>
      <c r="AO479" s="44">
        <f t="shared" si="103"/>
        <v>777600</v>
      </c>
      <c r="AP479" s="45">
        <f t="shared" si="104"/>
        <v>4</v>
      </c>
      <c r="AQ479" s="40">
        <f>IF(AP479=0,0,INDEX([1]ค่าเสื่อมสิ่งปลูกสร้าง!$A$5:$D$105,MATCH($AP479,[1]ค่าเสื่อมสิ่งปลูกสร้าง!$A$5:$A$105,0),MATCH(AE479,[1]ค่าเสื่อมสิ่งปลูกสร้าง!$A$3:$D$3)))</f>
        <v>12</v>
      </c>
      <c r="AR479" s="44">
        <f t="shared" si="109"/>
        <v>684288</v>
      </c>
      <c r="AS479" s="44">
        <f t="shared" si="110"/>
        <v>693288</v>
      </c>
      <c r="AT479" s="44">
        <f t="shared" si="111"/>
        <v>693288</v>
      </c>
      <c r="AU479" s="46">
        <v>0</v>
      </c>
      <c r="AV479" s="44">
        <f t="shared" si="105"/>
        <v>693288</v>
      </c>
      <c r="AW479" s="47" t="str">
        <f t="shared" si="106"/>
        <v>0.01</v>
      </c>
      <c r="AX479" s="48">
        <v>1</v>
      </c>
      <c r="AY479" s="48"/>
      <c r="AZ479" s="49">
        <v>0</v>
      </c>
      <c r="BA479" s="48"/>
      <c r="BB479" s="48"/>
      <c r="BC479" s="44">
        <f t="shared" si="107"/>
        <v>0</v>
      </c>
      <c r="BD479" s="50">
        <v>1</v>
      </c>
      <c r="BE479" s="51">
        <f>IF(AX479=1,0,IF(AY479=1,0,IF(BC479&gt;#REF!,#REF!,IF(OR(AZ479&gt;0,BD479&gt;0),BC479+([1]สูตร2!H467*(100%-AZ479)-BC479)*BD479,[1]สูตร2!H467*(100%-AZ479)))))</f>
        <v>0</v>
      </c>
      <c r="BF479" s="31"/>
    </row>
    <row r="480" spans="1:58" s="5" customFormat="1" ht="24" customHeight="1" x14ac:dyDescent="0.2">
      <c r="A480" s="31">
        <v>169</v>
      </c>
      <c r="B480" s="31" t="s">
        <v>65</v>
      </c>
      <c r="C480" s="31">
        <v>126448</v>
      </c>
      <c r="D480" s="31" t="s">
        <v>66</v>
      </c>
      <c r="E480" s="31" t="s">
        <v>411</v>
      </c>
      <c r="F480" s="31"/>
      <c r="G480" s="32" t="s">
        <v>412</v>
      </c>
      <c r="H480" s="31">
        <v>20</v>
      </c>
      <c r="I480" s="31">
        <v>-133</v>
      </c>
      <c r="J480" s="31" t="s">
        <v>80</v>
      </c>
      <c r="K480" s="31">
        <v>0</v>
      </c>
      <c r="L480" s="31">
        <v>0</v>
      </c>
      <c r="M480" s="31">
        <v>40</v>
      </c>
      <c r="N480" s="33"/>
      <c r="O480" s="33">
        <v>40</v>
      </c>
      <c r="P480" s="33"/>
      <c r="Q480" s="33"/>
      <c r="R480" s="33"/>
      <c r="S480" s="34" t="str">
        <f t="shared" si="98"/>
        <v>2</v>
      </c>
      <c r="T480" s="35">
        <f t="shared" si="99"/>
        <v>40</v>
      </c>
      <c r="U480" s="36">
        <f>INDEX([1]ราคาที่ดิน!$B:$G,MATCH($C480,[1]ราคาที่ดิน!$A:$A,0),MATCH($B480,[1]ราคาที่ดิน!$B$1:$G$1,0))</f>
        <v>50</v>
      </c>
      <c r="V480" s="37">
        <f t="shared" si="108"/>
        <v>2000</v>
      </c>
      <c r="W480" s="31">
        <v>1</v>
      </c>
      <c r="X480" s="31">
        <v>224</v>
      </c>
      <c r="Y480" s="31" t="s">
        <v>66</v>
      </c>
      <c r="Z480" s="31" t="s">
        <v>413</v>
      </c>
      <c r="AA480" s="31"/>
      <c r="AB480" s="32" t="s">
        <v>412</v>
      </c>
      <c r="AC480" s="38">
        <v>2</v>
      </c>
      <c r="AD480" s="39" t="s">
        <v>73</v>
      </c>
      <c r="AE480" s="39" t="s">
        <v>94</v>
      </c>
      <c r="AF480" s="40" t="str">
        <f t="shared" si="100"/>
        <v>2</v>
      </c>
      <c r="AG480" s="41">
        <f t="shared" si="101"/>
        <v>35</v>
      </c>
      <c r="AH480" s="42"/>
      <c r="AI480" s="42">
        <v>35</v>
      </c>
      <c r="AJ480" s="42"/>
      <c r="AK480" s="42"/>
      <c r="AL480" s="31">
        <v>5</v>
      </c>
      <c r="AM480" s="43" t="str">
        <f t="shared" si="102"/>
        <v>100</v>
      </c>
      <c r="AN480" s="44">
        <f>INDEX([1]ราคาสิ่งปลูกสร้าง!$D$6:$CC$47,MATCH($AD480,[1]ราคาสิ่งปลูกสร้าง!$B$6:$B$45,0),MATCH($C$7,[1]ราคาสิ่งปลูกสร้าง!$D$5:$CC$5,0))</f>
        <v>6500</v>
      </c>
      <c r="AO480" s="44">
        <f t="shared" si="103"/>
        <v>227500</v>
      </c>
      <c r="AP480" s="45">
        <f t="shared" si="104"/>
        <v>5</v>
      </c>
      <c r="AQ480" s="40">
        <f>IF(AP480=0,0,INDEX([1]ค่าเสื่อมสิ่งปลูกสร้าง!$A$5:$D$105,MATCH($AP480,[1]ค่าเสื่อมสิ่งปลูกสร้าง!$A$5:$A$105,0),MATCH(AE480,[1]ค่าเสื่อมสิ่งปลูกสร้าง!$A$3:$D$3)))</f>
        <v>5</v>
      </c>
      <c r="AR480" s="44">
        <f t="shared" si="109"/>
        <v>216125</v>
      </c>
      <c r="AS480" s="44">
        <f t="shared" si="110"/>
        <v>218125</v>
      </c>
      <c r="AT480" s="44">
        <f t="shared" si="111"/>
        <v>218125</v>
      </c>
      <c r="AU480" s="46">
        <v>0</v>
      </c>
      <c r="AV480" s="44">
        <f t="shared" si="105"/>
        <v>218125</v>
      </c>
      <c r="AW480" s="47" t="str">
        <f t="shared" si="106"/>
        <v>0.02</v>
      </c>
      <c r="AX480" s="48">
        <v>1</v>
      </c>
      <c r="AY480" s="48"/>
      <c r="AZ480" s="49">
        <v>0</v>
      </c>
      <c r="BA480" s="48"/>
      <c r="BB480" s="48"/>
      <c r="BC480" s="44">
        <f t="shared" si="107"/>
        <v>0</v>
      </c>
      <c r="BD480" s="50">
        <v>1</v>
      </c>
      <c r="BE480" s="51">
        <f>IF(AX480=1,0,IF(AY480=1,0,IF(BC480&gt;#REF!,#REF!,IF(OR(AZ480&gt;0,BD480&gt;0),BC480+([1]สูตร2!H468*(100%-AZ480)-BC480)*BD480,[1]สูตร2!H468*(100%-AZ480)))))</f>
        <v>0</v>
      </c>
      <c r="BF480" s="31"/>
    </row>
    <row r="481" spans="1:58" s="5" customFormat="1" ht="24" customHeight="1" x14ac:dyDescent="0.2">
      <c r="A481" s="31"/>
      <c r="B481" s="31" t="s">
        <v>65</v>
      </c>
      <c r="C481" s="31">
        <v>126448</v>
      </c>
      <c r="D481" s="31" t="s">
        <v>66</v>
      </c>
      <c r="E481" s="31" t="s">
        <v>411</v>
      </c>
      <c r="F481" s="31"/>
      <c r="G481" s="32" t="s">
        <v>412</v>
      </c>
      <c r="H481" s="31">
        <v>20</v>
      </c>
      <c r="I481" s="31">
        <v>-133</v>
      </c>
      <c r="J481" s="31" t="s">
        <v>80</v>
      </c>
      <c r="K481" s="31">
        <v>0</v>
      </c>
      <c r="L481" s="31">
        <v>0</v>
      </c>
      <c r="M481" s="31">
        <v>35</v>
      </c>
      <c r="N481" s="33"/>
      <c r="O481" s="33">
        <v>35</v>
      </c>
      <c r="P481" s="33"/>
      <c r="Q481" s="33"/>
      <c r="R481" s="33"/>
      <c r="S481" s="34" t="str">
        <f t="shared" si="98"/>
        <v>2</v>
      </c>
      <c r="T481" s="35">
        <f t="shared" si="99"/>
        <v>35</v>
      </c>
      <c r="U481" s="36">
        <f>INDEX([1]ราคาที่ดิน!$B:$G,MATCH($C481,[1]ราคาที่ดิน!$A:$A,0),MATCH($B481,[1]ราคาที่ดิน!$B$1:$G$1,0))</f>
        <v>50</v>
      </c>
      <c r="V481" s="37">
        <f t="shared" si="108"/>
        <v>1750</v>
      </c>
      <c r="W481" s="31">
        <v>2</v>
      </c>
      <c r="X481" s="31">
        <v>224</v>
      </c>
      <c r="Y481" s="31" t="s">
        <v>66</v>
      </c>
      <c r="Z481" s="31" t="s">
        <v>413</v>
      </c>
      <c r="AA481" s="31"/>
      <c r="AB481" s="32" t="s">
        <v>412</v>
      </c>
      <c r="AC481" s="38">
        <v>1</v>
      </c>
      <c r="AD481" s="39" t="s">
        <v>73</v>
      </c>
      <c r="AE481" s="39" t="s">
        <v>94</v>
      </c>
      <c r="AF481" s="40" t="str">
        <f t="shared" si="100"/>
        <v>3</v>
      </c>
      <c r="AG481" s="41">
        <f t="shared" si="101"/>
        <v>31.5</v>
      </c>
      <c r="AH481" s="42"/>
      <c r="AI481" s="42"/>
      <c r="AJ481" s="42">
        <v>31.5</v>
      </c>
      <c r="AK481" s="42"/>
      <c r="AL481" s="31">
        <v>5</v>
      </c>
      <c r="AM481" s="43" t="str">
        <f t="shared" si="102"/>
        <v>100</v>
      </c>
      <c r="AN481" s="44">
        <f>INDEX([1]ราคาสิ่งปลูกสร้าง!$D$6:$CC$47,MATCH($AD481,[1]ราคาสิ่งปลูกสร้าง!$B$6:$B$45,0),MATCH($C$7,[1]ราคาสิ่งปลูกสร้าง!$D$5:$CC$5,0))</f>
        <v>6500</v>
      </c>
      <c r="AO481" s="44">
        <f t="shared" si="103"/>
        <v>204750</v>
      </c>
      <c r="AP481" s="45">
        <f t="shared" si="104"/>
        <v>5</v>
      </c>
      <c r="AQ481" s="40">
        <f>IF(AP481=0,0,INDEX([1]ค่าเสื่อมสิ่งปลูกสร้าง!$A$5:$D$105,MATCH($AP481,[1]ค่าเสื่อมสิ่งปลูกสร้าง!$A$5:$A$105,0),MATCH(AE481,[1]ค่าเสื่อมสิ่งปลูกสร้าง!$A$3:$D$3)))</f>
        <v>5</v>
      </c>
      <c r="AR481" s="44">
        <f t="shared" si="109"/>
        <v>194512.5</v>
      </c>
      <c r="AS481" s="44">
        <f t="shared" si="110"/>
        <v>196262.5</v>
      </c>
      <c r="AT481" s="44">
        <f t="shared" si="111"/>
        <v>196262.5</v>
      </c>
      <c r="AU481" s="46">
        <v>0</v>
      </c>
      <c r="AV481" s="44">
        <f t="shared" si="105"/>
        <v>196262.5</v>
      </c>
      <c r="AW481" s="47" t="str">
        <f t="shared" si="106"/>
        <v>0.03</v>
      </c>
      <c r="AX481" s="48">
        <v>1</v>
      </c>
      <c r="AY481" s="48"/>
      <c r="AZ481" s="49">
        <v>0</v>
      </c>
      <c r="BA481" s="48"/>
      <c r="BB481" s="48"/>
      <c r="BC481" s="44">
        <f t="shared" si="107"/>
        <v>0</v>
      </c>
      <c r="BD481" s="50">
        <v>1</v>
      </c>
      <c r="BE481" s="51">
        <f>IF(AX481=1,0,IF(AY481=1,0,IF(BC481&gt;#REF!,#REF!,IF(OR(AZ481&gt;0,BD481&gt;0),BC481+([1]สูตร2!H469*(100%-AZ481)-BC481)*BD481,[1]สูตร2!H469*(100%-AZ481)))))</f>
        <v>0</v>
      </c>
      <c r="BF481" s="31"/>
    </row>
    <row r="482" spans="1:58" s="5" customFormat="1" ht="24" customHeight="1" x14ac:dyDescent="0.2">
      <c r="A482" s="31">
        <v>170</v>
      </c>
      <c r="B482" s="31" t="s">
        <v>65</v>
      </c>
      <c r="C482" s="31">
        <v>12525</v>
      </c>
      <c r="D482" s="31" t="s">
        <v>66</v>
      </c>
      <c r="E482" s="31" t="s">
        <v>413</v>
      </c>
      <c r="F482" s="31"/>
      <c r="G482" s="32" t="s">
        <v>412</v>
      </c>
      <c r="H482" s="31">
        <v>90</v>
      </c>
      <c r="I482" s="31" t="s">
        <v>104</v>
      </c>
      <c r="J482" s="31" t="s">
        <v>80</v>
      </c>
      <c r="K482" s="31">
        <v>1</v>
      </c>
      <c r="L482" s="31">
        <v>11</v>
      </c>
      <c r="M482" s="31">
        <v>0</v>
      </c>
      <c r="N482" s="33"/>
      <c r="O482" s="33">
        <v>1500</v>
      </c>
      <c r="P482" s="33"/>
      <c r="Q482" s="33"/>
      <c r="R482" s="33"/>
      <c r="S482" s="34" t="str">
        <f t="shared" si="98"/>
        <v>2</v>
      </c>
      <c r="T482" s="35">
        <f t="shared" si="99"/>
        <v>1500</v>
      </c>
      <c r="U482" s="36">
        <f>INDEX([1]ราคาที่ดิน!$B:$G,MATCH($C482,[1]ราคาที่ดิน!$A:$A,0),MATCH($B482,[1]ราคาที่ดิน!$B$1:$G$1,0))</f>
        <v>200</v>
      </c>
      <c r="V482" s="37">
        <f t="shared" si="108"/>
        <v>300000</v>
      </c>
      <c r="W482" s="31"/>
      <c r="X482" s="31"/>
      <c r="Y482" s="31"/>
      <c r="Z482" s="31"/>
      <c r="AA482" s="31"/>
      <c r="AB482" s="32"/>
      <c r="AC482" s="38">
        <v>1</v>
      </c>
      <c r="AD482" s="39"/>
      <c r="AE482" s="39"/>
      <c r="AF482" s="40" t="str">
        <f t="shared" si="100"/>
        <v/>
      </c>
      <c r="AG482" s="41" t="str">
        <f t="shared" si="101"/>
        <v/>
      </c>
      <c r="AH482" s="42"/>
      <c r="AI482" s="42"/>
      <c r="AJ482" s="42"/>
      <c r="AK482" s="42"/>
      <c r="AL482" s="31"/>
      <c r="AM482" s="43" t="str">
        <f t="shared" si="102"/>
        <v>100</v>
      </c>
      <c r="AN482" s="44">
        <f>INDEX([1]ราคาสิ่งปลูกสร้าง!$D$6:$CC$47,MATCH($AD482,[1]ราคาสิ่งปลูกสร้าง!$B$6:$B$45,0),MATCH($C$7,[1]ราคาสิ่งปลูกสร้าง!$D$5:$CC$5,0))</f>
        <v>0</v>
      </c>
      <c r="AO482" s="44">
        <f t="shared" si="103"/>
        <v>0</v>
      </c>
      <c r="AP482" s="45">
        <f t="shared" si="104"/>
        <v>0</v>
      </c>
      <c r="AQ482" s="40">
        <f>IF(AP482=0,0,INDEX([1]ค่าเสื่อมสิ่งปลูกสร้าง!$A$5:$D$105,MATCH($AP482,[1]ค่าเสื่อมสิ่งปลูกสร้าง!$A$5:$A$105,0),MATCH(AE482,[1]ค่าเสื่อมสิ่งปลูกสร้าง!$A$3:$D$3)))</f>
        <v>0</v>
      </c>
      <c r="AR482" s="44">
        <f t="shared" si="109"/>
        <v>0</v>
      </c>
      <c r="AS482" s="44">
        <f t="shared" si="110"/>
        <v>300000</v>
      </c>
      <c r="AT482" s="44">
        <f t="shared" si="111"/>
        <v>300000</v>
      </c>
      <c r="AU482" s="46">
        <v>0</v>
      </c>
      <c r="AV482" s="44">
        <f t="shared" si="105"/>
        <v>300000</v>
      </c>
      <c r="AW482" s="47" t="str">
        <f t="shared" si="106"/>
        <v>0.03</v>
      </c>
      <c r="AX482" s="48">
        <v>1</v>
      </c>
      <c r="AY482" s="48"/>
      <c r="AZ482" s="49">
        <v>0</v>
      </c>
      <c r="BA482" s="48"/>
      <c r="BB482" s="48"/>
      <c r="BC482" s="44">
        <f t="shared" si="107"/>
        <v>0</v>
      </c>
      <c r="BD482" s="50">
        <v>1</v>
      </c>
      <c r="BE482" s="51">
        <f>IF(AX482=1,0,IF(AY482=1,0,IF(BC482&gt;#REF!,#REF!,IF(OR(AZ482&gt;0,BD482&gt;0),BC482+([1]สูตร2!H470*(100%-AZ482)-BC482)*BD482,[1]สูตร2!H470*(100%-AZ482)))))</f>
        <v>0</v>
      </c>
      <c r="BF482" s="31"/>
    </row>
    <row r="483" spans="1:58" s="5" customFormat="1" ht="24" customHeight="1" x14ac:dyDescent="0.2">
      <c r="A483" s="31"/>
      <c r="B483" s="31" t="s">
        <v>65</v>
      </c>
      <c r="C483" s="31">
        <v>6746</v>
      </c>
      <c r="D483" s="31" t="s">
        <v>66</v>
      </c>
      <c r="E483" s="31" t="s">
        <v>413</v>
      </c>
      <c r="F483" s="31"/>
      <c r="G483" s="32" t="s">
        <v>412</v>
      </c>
      <c r="H483" s="31">
        <v>12</v>
      </c>
      <c r="I483" s="31">
        <v>3307</v>
      </c>
      <c r="J483" s="31" t="s">
        <v>80</v>
      </c>
      <c r="K483" s="31">
        <v>0</v>
      </c>
      <c r="L483" s="31">
        <v>0</v>
      </c>
      <c r="M483" s="31">
        <v>22</v>
      </c>
      <c r="N483" s="33"/>
      <c r="O483" s="33">
        <v>22</v>
      </c>
      <c r="P483" s="33"/>
      <c r="Q483" s="33"/>
      <c r="R483" s="33"/>
      <c r="S483" s="34" t="str">
        <f t="shared" si="98"/>
        <v>2</v>
      </c>
      <c r="T483" s="35">
        <f t="shared" si="99"/>
        <v>22</v>
      </c>
      <c r="U483" s="36">
        <f>INDEX([1]ราคาที่ดิน!$B:$G,MATCH($C483,[1]ราคาที่ดิน!$A:$A,0),MATCH($B483,[1]ราคาที่ดิน!$B$1:$G$1,0))</f>
        <v>200</v>
      </c>
      <c r="V483" s="37">
        <f t="shared" si="108"/>
        <v>4400</v>
      </c>
      <c r="W483" s="31"/>
      <c r="X483" s="31"/>
      <c r="Y483" s="31"/>
      <c r="Z483" s="31"/>
      <c r="AA483" s="31"/>
      <c r="AB483" s="32"/>
      <c r="AC483" s="38">
        <v>1</v>
      </c>
      <c r="AD483" s="39"/>
      <c r="AE483" s="39"/>
      <c r="AF483" s="40" t="str">
        <f t="shared" si="100"/>
        <v/>
      </c>
      <c r="AG483" s="41" t="str">
        <f t="shared" si="101"/>
        <v/>
      </c>
      <c r="AH483" s="42"/>
      <c r="AI483" s="42"/>
      <c r="AJ483" s="42"/>
      <c r="AK483" s="42"/>
      <c r="AL483" s="31"/>
      <c r="AM483" s="43" t="str">
        <f t="shared" si="102"/>
        <v>100</v>
      </c>
      <c r="AN483" s="44">
        <f>INDEX([1]ราคาสิ่งปลูกสร้าง!$D$6:$CC$47,MATCH($AD483,[1]ราคาสิ่งปลูกสร้าง!$B$6:$B$45,0),MATCH($C$7,[1]ราคาสิ่งปลูกสร้าง!$D$5:$CC$5,0))</f>
        <v>0</v>
      </c>
      <c r="AO483" s="44">
        <f t="shared" si="103"/>
        <v>0</v>
      </c>
      <c r="AP483" s="45">
        <f t="shared" si="104"/>
        <v>0</v>
      </c>
      <c r="AQ483" s="40">
        <f>IF(AP483=0,0,INDEX([1]ค่าเสื่อมสิ่งปลูกสร้าง!$A$5:$D$105,MATCH($AP483,[1]ค่าเสื่อมสิ่งปลูกสร้าง!$A$5:$A$105,0),MATCH(AE483,[1]ค่าเสื่อมสิ่งปลูกสร้าง!$A$3:$D$3)))</f>
        <v>0</v>
      </c>
      <c r="AR483" s="44">
        <f t="shared" si="109"/>
        <v>0</v>
      </c>
      <c r="AS483" s="44">
        <f t="shared" si="110"/>
        <v>4400</v>
      </c>
      <c r="AT483" s="44">
        <f t="shared" si="111"/>
        <v>4400</v>
      </c>
      <c r="AU483" s="46">
        <v>0</v>
      </c>
      <c r="AV483" s="44">
        <f t="shared" si="105"/>
        <v>4400</v>
      </c>
      <c r="AW483" s="47" t="str">
        <f t="shared" si="106"/>
        <v>0.03</v>
      </c>
      <c r="AX483" s="48">
        <v>1</v>
      </c>
      <c r="AY483" s="48"/>
      <c r="AZ483" s="49">
        <v>0</v>
      </c>
      <c r="BA483" s="48"/>
      <c r="BB483" s="48"/>
      <c r="BC483" s="44">
        <f t="shared" si="107"/>
        <v>0</v>
      </c>
      <c r="BD483" s="50">
        <v>1</v>
      </c>
      <c r="BE483" s="51">
        <f>IF(AX483=1,0,IF(AY483=1,0,IF(BC483&gt;#REF!,#REF!,IF(OR(AZ483&gt;0,BD483&gt;0),BC483+([1]สูตร2!H471*(100%-AZ483)-BC483)*BD483,[1]สูตร2!H471*(100%-AZ483)))))</f>
        <v>0</v>
      </c>
      <c r="BF483" s="31"/>
    </row>
    <row r="484" spans="1:58" s="5" customFormat="1" ht="24" customHeight="1" x14ac:dyDescent="0.2">
      <c r="A484" s="31">
        <v>171</v>
      </c>
      <c r="B484" s="31" t="s">
        <v>65</v>
      </c>
      <c r="C484" s="31">
        <v>6981</v>
      </c>
      <c r="D484" s="31" t="s">
        <v>83</v>
      </c>
      <c r="E484" s="31" t="s">
        <v>414</v>
      </c>
      <c r="F484" s="31"/>
      <c r="G484" s="32" t="s">
        <v>415</v>
      </c>
      <c r="H484" s="31">
        <v>149</v>
      </c>
      <c r="I484" s="31">
        <v>-1651</v>
      </c>
      <c r="J484" s="31" t="s">
        <v>80</v>
      </c>
      <c r="K484" s="31">
        <v>0</v>
      </c>
      <c r="L484" s="31">
        <v>0</v>
      </c>
      <c r="M484" s="31">
        <v>72</v>
      </c>
      <c r="N484" s="33"/>
      <c r="O484" s="33">
        <v>72</v>
      </c>
      <c r="P484" s="33"/>
      <c r="Q484" s="33"/>
      <c r="R484" s="33"/>
      <c r="S484" s="34" t="str">
        <f t="shared" si="98"/>
        <v>2</v>
      </c>
      <c r="T484" s="35">
        <f t="shared" si="99"/>
        <v>72</v>
      </c>
      <c r="U484" s="36">
        <f>INDEX([1]ราคาที่ดิน!$B:$G,MATCH($C484,[1]ราคาที่ดิน!$A:$A,0),MATCH($B484,[1]ราคาที่ดิน!$B$1:$G$1,0))</f>
        <v>200</v>
      </c>
      <c r="V484" s="37">
        <f t="shared" si="108"/>
        <v>14400</v>
      </c>
      <c r="W484" s="31">
        <v>1</v>
      </c>
      <c r="X484" s="31">
        <v>229</v>
      </c>
      <c r="Y484" s="31" t="s">
        <v>83</v>
      </c>
      <c r="Z484" s="31" t="s">
        <v>416</v>
      </c>
      <c r="AA484" s="31"/>
      <c r="AB484" s="32" t="s">
        <v>415</v>
      </c>
      <c r="AC484" s="38"/>
      <c r="AD484" s="39" t="s">
        <v>73</v>
      </c>
      <c r="AE484" s="39" t="s">
        <v>94</v>
      </c>
      <c r="AF484" s="40" t="str">
        <f t="shared" si="100"/>
        <v>2</v>
      </c>
      <c r="AG484" s="41">
        <f t="shared" si="101"/>
        <v>42</v>
      </c>
      <c r="AH484" s="42"/>
      <c r="AI484" s="42">
        <v>42</v>
      </c>
      <c r="AJ484" s="42"/>
      <c r="AK484" s="42"/>
      <c r="AL484" s="31">
        <v>3</v>
      </c>
      <c r="AM484" s="43" t="str">
        <f t="shared" si="102"/>
        <v>100</v>
      </c>
      <c r="AN484" s="44">
        <f>INDEX([1]ราคาสิ่งปลูกสร้าง!$D$6:$CC$47,MATCH($AD484,[1]ราคาสิ่งปลูกสร้าง!$B$6:$B$45,0),MATCH($C$7,[1]ราคาสิ่งปลูกสร้าง!$D$5:$CC$5,0))</f>
        <v>6500</v>
      </c>
      <c r="AO484" s="44">
        <f t="shared" si="103"/>
        <v>273000</v>
      </c>
      <c r="AP484" s="45">
        <f t="shared" si="104"/>
        <v>3</v>
      </c>
      <c r="AQ484" s="40">
        <f>IF(AP484=0,0,INDEX([1]ค่าเสื่อมสิ่งปลูกสร้าง!$A$5:$D$105,MATCH($AP484,[1]ค่าเสื่อมสิ่งปลูกสร้าง!$A$5:$A$105,0),MATCH(AE484,[1]ค่าเสื่อมสิ่งปลูกสร้าง!$A$3:$D$3)))</f>
        <v>3</v>
      </c>
      <c r="AR484" s="44">
        <f t="shared" si="109"/>
        <v>264810</v>
      </c>
      <c r="AS484" s="44">
        <f t="shared" si="110"/>
        <v>279210</v>
      </c>
      <c r="AT484" s="44">
        <f t="shared" si="111"/>
        <v>279210</v>
      </c>
      <c r="AU484" s="46">
        <v>0</v>
      </c>
      <c r="AV484" s="44">
        <f t="shared" si="105"/>
        <v>279210</v>
      </c>
      <c r="AW484" s="47" t="str">
        <f t="shared" si="106"/>
        <v>0.02</v>
      </c>
      <c r="AX484" s="48">
        <v>1</v>
      </c>
      <c r="AY484" s="48"/>
      <c r="AZ484" s="49">
        <v>0</v>
      </c>
      <c r="BA484" s="48"/>
      <c r="BB484" s="48"/>
      <c r="BC484" s="44">
        <f t="shared" si="107"/>
        <v>0</v>
      </c>
      <c r="BD484" s="50">
        <v>1</v>
      </c>
      <c r="BE484" s="51">
        <f>IF(AX484=1,0,IF(AY484=1,0,IF(BC484&gt;#REF!,#REF!,IF(OR(AZ484&gt;0,BD484&gt;0),BC484+([1]สูตร2!H472*(100%-AZ484)-BC484)*BD484,[1]สูตร2!H472*(100%-AZ484)))))</f>
        <v>0</v>
      </c>
      <c r="BF484" s="31"/>
    </row>
    <row r="485" spans="1:58" s="5" customFormat="1" ht="24" customHeight="1" x14ac:dyDescent="0.2">
      <c r="A485" s="31">
        <v>172</v>
      </c>
      <c r="B485" s="31" t="s">
        <v>93</v>
      </c>
      <c r="C485" s="31">
        <v>1</v>
      </c>
      <c r="D485" s="31" t="s">
        <v>83</v>
      </c>
      <c r="E485" s="31" t="s">
        <v>417</v>
      </c>
      <c r="F485" s="31"/>
      <c r="G485" s="32" t="s">
        <v>418</v>
      </c>
      <c r="H485" s="31" t="s">
        <v>104</v>
      </c>
      <c r="I485" s="31" t="s">
        <v>104</v>
      </c>
      <c r="J485" s="31" t="s">
        <v>80</v>
      </c>
      <c r="K485" s="31">
        <v>0</v>
      </c>
      <c r="L485" s="31">
        <v>0</v>
      </c>
      <c r="M485" s="31">
        <v>50</v>
      </c>
      <c r="N485" s="33"/>
      <c r="O485" s="33">
        <v>50</v>
      </c>
      <c r="P485" s="33"/>
      <c r="Q485" s="33"/>
      <c r="R485" s="33"/>
      <c r="S485" s="34" t="str">
        <f t="shared" si="98"/>
        <v>2</v>
      </c>
      <c r="T485" s="35">
        <f t="shared" si="99"/>
        <v>50</v>
      </c>
      <c r="U485" s="36">
        <f>INDEX([1]ราคาที่ดิน!$B:$G,MATCH($C485,[1]ราคาที่ดิน!$A:$A,0),MATCH($B485,[1]ราคาที่ดิน!$B$1:$G$1,0))</f>
        <v>100</v>
      </c>
      <c r="V485" s="37">
        <f t="shared" si="108"/>
        <v>5000</v>
      </c>
      <c r="W485" s="31">
        <v>1</v>
      </c>
      <c r="X485" s="31">
        <v>230</v>
      </c>
      <c r="Y485" s="31" t="s">
        <v>83</v>
      </c>
      <c r="Z485" s="31" t="s">
        <v>417</v>
      </c>
      <c r="AA485" s="31"/>
      <c r="AB485" s="32" t="s">
        <v>418</v>
      </c>
      <c r="AC485" s="38"/>
      <c r="AD485" s="39" t="s">
        <v>73</v>
      </c>
      <c r="AE485" s="39" t="s">
        <v>94</v>
      </c>
      <c r="AF485" s="40" t="str">
        <f t="shared" si="100"/>
        <v>2</v>
      </c>
      <c r="AG485" s="41">
        <f t="shared" si="101"/>
        <v>47.5</v>
      </c>
      <c r="AH485" s="42"/>
      <c r="AI485" s="42">
        <v>47.5</v>
      </c>
      <c r="AJ485" s="42"/>
      <c r="AK485" s="42"/>
      <c r="AL485" s="31">
        <v>5</v>
      </c>
      <c r="AM485" s="43" t="str">
        <f t="shared" si="102"/>
        <v>100</v>
      </c>
      <c r="AN485" s="44">
        <f>INDEX([1]ราคาสิ่งปลูกสร้าง!$D$6:$CC$47,MATCH($AD485,[1]ราคาสิ่งปลูกสร้าง!$B$6:$B$45,0),MATCH($C$7,[1]ราคาสิ่งปลูกสร้าง!$D$5:$CC$5,0))</f>
        <v>6500</v>
      </c>
      <c r="AO485" s="44">
        <f t="shared" si="103"/>
        <v>308750</v>
      </c>
      <c r="AP485" s="45">
        <f t="shared" si="104"/>
        <v>5</v>
      </c>
      <c r="AQ485" s="40">
        <f>IF(AP485=0,0,INDEX([1]ค่าเสื่อมสิ่งปลูกสร้าง!$A$5:$D$105,MATCH($AP485,[1]ค่าเสื่อมสิ่งปลูกสร้าง!$A$5:$A$105,0),MATCH(AE485,[1]ค่าเสื่อมสิ่งปลูกสร้าง!$A$3:$D$3)))</f>
        <v>5</v>
      </c>
      <c r="AR485" s="44">
        <f t="shared" si="109"/>
        <v>293312.5</v>
      </c>
      <c r="AS485" s="44">
        <f t="shared" si="110"/>
        <v>298312.5</v>
      </c>
      <c r="AT485" s="44">
        <f t="shared" si="111"/>
        <v>298312.5</v>
      </c>
      <c r="AU485" s="46">
        <v>0</v>
      </c>
      <c r="AV485" s="44">
        <f t="shared" si="105"/>
        <v>298312.5</v>
      </c>
      <c r="AW485" s="47" t="str">
        <f t="shared" si="106"/>
        <v>0.02</v>
      </c>
      <c r="AX485" s="48"/>
      <c r="AY485" s="48"/>
      <c r="AZ485" s="49">
        <v>0</v>
      </c>
      <c r="BA485" s="48"/>
      <c r="BB485" s="48"/>
      <c r="BC485" s="44">
        <f t="shared" si="107"/>
        <v>0</v>
      </c>
      <c r="BD485" s="50">
        <v>1</v>
      </c>
      <c r="BE485" s="51" t="e">
        <f>IF(AX485=1,0,IF(AY485=1,0,IF(BC485&gt;#REF!,#REF!,IF(OR(AZ485&gt;0,BD485&gt;0),BC485+([1]สูตร2!H473*(100%-AZ485)-BC485)*BD485,[1]สูตร2!H473*(100%-AZ485)))))</f>
        <v>#REF!</v>
      </c>
      <c r="BF485" s="31"/>
    </row>
    <row r="486" spans="1:58" s="5" customFormat="1" ht="24" customHeight="1" x14ac:dyDescent="0.2">
      <c r="A486" s="31">
        <v>173</v>
      </c>
      <c r="B486" s="31" t="s">
        <v>65</v>
      </c>
      <c r="C486" s="31">
        <v>27184</v>
      </c>
      <c r="D486" s="31" t="s">
        <v>83</v>
      </c>
      <c r="E486" s="31" t="s">
        <v>419</v>
      </c>
      <c r="F486" s="31"/>
      <c r="G486" s="32" t="s">
        <v>420</v>
      </c>
      <c r="H486" s="31">
        <v>212</v>
      </c>
      <c r="I486" s="31">
        <v>-1149</v>
      </c>
      <c r="J486" s="31" t="s">
        <v>80</v>
      </c>
      <c r="K486" s="31">
        <v>4</v>
      </c>
      <c r="L486" s="31">
        <v>3</v>
      </c>
      <c r="M486" s="31">
        <v>83</v>
      </c>
      <c r="N486" s="33">
        <v>1983</v>
      </c>
      <c r="O486" s="33"/>
      <c r="P486" s="33"/>
      <c r="Q486" s="33"/>
      <c r="R486" s="33"/>
      <c r="S486" s="34" t="str">
        <f t="shared" si="98"/>
        <v>1</v>
      </c>
      <c r="T486" s="35">
        <f t="shared" si="99"/>
        <v>1983</v>
      </c>
      <c r="U486" s="36">
        <f>INDEX([1]ราคาที่ดิน!$B:$G,MATCH($C486,[1]ราคาที่ดิน!$A:$A,0),MATCH($B486,[1]ราคาที่ดิน!$B$1:$G$1,0))</f>
        <v>65</v>
      </c>
      <c r="V486" s="37">
        <f t="shared" si="108"/>
        <v>128895</v>
      </c>
      <c r="W486" s="31"/>
      <c r="X486" s="31"/>
      <c r="Y486" s="31"/>
      <c r="Z486" s="31"/>
      <c r="AA486" s="31"/>
      <c r="AB486" s="32"/>
      <c r="AC486" s="38">
        <v>1</v>
      </c>
      <c r="AD486" s="39"/>
      <c r="AE486" s="39"/>
      <c r="AF486" s="40" t="str">
        <f t="shared" si="100"/>
        <v/>
      </c>
      <c r="AG486" s="41" t="str">
        <f t="shared" si="101"/>
        <v/>
      </c>
      <c r="AH486" s="42"/>
      <c r="AI486" s="42"/>
      <c r="AJ486" s="42"/>
      <c r="AK486" s="42"/>
      <c r="AL486" s="31"/>
      <c r="AM486" s="43" t="str">
        <f t="shared" si="102"/>
        <v>100</v>
      </c>
      <c r="AN486" s="44">
        <f>INDEX([1]ราคาสิ่งปลูกสร้าง!$D$6:$CC$47,MATCH($AD486,[1]ราคาสิ่งปลูกสร้าง!$B$6:$B$45,0),MATCH($C$7,[1]ราคาสิ่งปลูกสร้าง!$D$5:$CC$5,0))</f>
        <v>0</v>
      </c>
      <c r="AO486" s="44">
        <f t="shared" si="103"/>
        <v>0</v>
      </c>
      <c r="AP486" s="45">
        <f t="shared" si="104"/>
        <v>0</v>
      </c>
      <c r="AQ486" s="40">
        <f>IF(AP486=0,0,INDEX([1]ค่าเสื่อมสิ่งปลูกสร้าง!$A$5:$D$105,MATCH($AP486,[1]ค่าเสื่อมสิ่งปลูกสร้าง!$A$5:$A$105,0),MATCH(AE486,[1]ค่าเสื่อมสิ่งปลูกสร้าง!$A$3:$D$3)))</f>
        <v>0</v>
      </c>
      <c r="AR486" s="44">
        <f t="shared" si="109"/>
        <v>0</v>
      </c>
      <c r="AS486" s="44">
        <f t="shared" si="110"/>
        <v>128895</v>
      </c>
      <c r="AT486" s="44">
        <f t="shared" si="111"/>
        <v>128895</v>
      </c>
      <c r="AU486" s="46">
        <v>0</v>
      </c>
      <c r="AV486" s="44">
        <f t="shared" si="105"/>
        <v>128895</v>
      </c>
      <c r="AW486" s="47" t="str">
        <f t="shared" si="106"/>
        <v>0.01</v>
      </c>
      <c r="AX486" s="48">
        <v>1</v>
      </c>
      <c r="AY486" s="48"/>
      <c r="AZ486" s="49">
        <v>0</v>
      </c>
      <c r="BA486" s="48"/>
      <c r="BB486" s="48"/>
      <c r="BC486" s="44">
        <f t="shared" si="107"/>
        <v>0</v>
      </c>
      <c r="BD486" s="50">
        <v>1</v>
      </c>
      <c r="BE486" s="51">
        <f>IF(AX486=1,0,IF(AY486=1,0,IF(BC486&gt;#REF!,#REF!,IF(OR(AZ486&gt;0,BD486&gt;0),BC486+([1]สูตร2!H474*(100%-AZ486)-BC486)*BD486,[1]สูตร2!H474*(100%-AZ486)))))</f>
        <v>0</v>
      </c>
      <c r="BF486" s="31"/>
    </row>
    <row r="487" spans="1:58" s="5" customFormat="1" ht="24" customHeight="1" x14ac:dyDescent="0.2">
      <c r="A487" s="31"/>
      <c r="B487" s="31" t="s">
        <v>65</v>
      </c>
      <c r="C487" s="31">
        <v>27146</v>
      </c>
      <c r="D487" s="31" t="s">
        <v>83</v>
      </c>
      <c r="E487" s="31" t="s">
        <v>419</v>
      </c>
      <c r="F487" s="31"/>
      <c r="G487" s="32" t="s">
        <v>420</v>
      </c>
      <c r="H487" s="31">
        <v>214</v>
      </c>
      <c r="I487" s="31">
        <v>-1141</v>
      </c>
      <c r="J487" s="31" t="s">
        <v>80</v>
      </c>
      <c r="K487" s="31">
        <v>7</v>
      </c>
      <c r="L487" s="31">
        <v>3</v>
      </c>
      <c r="M487" s="31">
        <v>8</v>
      </c>
      <c r="N487" s="33">
        <v>3108</v>
      </c>
      <c r="O487" s="33"/>
      <c r="P487" s="33"/>
      <c r="Q487" s="33"/>
      <c r="R487" s="33"/>
      <c r="S487" s="34" t="str">
        <f t="shared" si="98"/>
        <v>1</v>
      </c>
      <c r="T487" s="35">
        <f t="shared" si="99"/>
        <v>3108</v>
      </c>
      <c r="U487" s="36">
        <f>INDEX([1]ราคาที่ดิน!$B:$G,MATCH($C487,[1]ราคาที่ดิน!$A:$A,0),MATCH($B487,[1]ราคาที่ดิน!$B$1:$G$1,0))</f>
        <v>65</v>
      </c>
      <c r="V487" s="37">
        <f t="shared" si="108"/>
        <v>202020</v>
      </c>
      <c r="W487" s="31"/>
      <c r="X487" s="31"/>
      <c r="Y487" s="31"/>
      <c r="Z487" s="31"/>
      <c r="AA487" s="31"/>
      <c r="AB487" s="32"/>
      <c r="AC487" s="38">
        <v>1</v>
      </c>
      <c r="AD487" s="39"/>
      <c r="AE487" s="39"/>
      <c r="AF487" s="40" t="str">
        <f t="shared" si="100"/>
        <v/>
      </c>
      <c r="AG487" s="41" t="str">
        <f t="shared" si="101"/>
        <v/>
      </c>
      <c r="AH487" s="42"/>
      <c r="AI487" s="42"/>
      <c r="AJ487" s="42"/>
      <c r="AK487" s="42"/>
      <c r="AL487" s="31"/>
      <c r="AM487" s="43" t="str">
        <f t="shared" si="102"/>
        <v>100</v>
      </c>
      <c r="AN487" s="44">
        <f>INDEX([1]ราคาสิ่งปลูกสร้าง!$D$6:$CC$47,MATCH($AD487,[1]ราคาสิ่งปลูกสร้าง!$B$6:$B$45,0),MATCH($C$7,[1]ราคาสิ่งปลูกสร้าง!$D$5:$CC$5,0))</f>
        <v>0</v>
      </c>
      <c r="AO487" s="44">
        <f t="shared" si="103"/>
        <v>0</v>
      </c>
      <c r="AP487" s="45">
        <f t="shared" si="104"/>
        <v>0</v>
      </c>
      <c r="AQ487" s="40">
        <f>IF(AP487=0,0,INDEX([1]ค่าเสื่อมสิ่งปลูกสร้าง!$A$5:$D$105,MATCH($AP487,[1]ค่าเสื่อมสิ่งปลูกสร้าง!$A$5:$A$105,0),MATCH(AE487,[1]ค่าเสื่อมสิ่งปลูกสร้าง!$A$3:$D$3)))</f>
        <v>0</v>
      </c>
      <c r="AR487" s="44">
        <f t="shared" si="109"/>
        <v>0</v>
      </c>
      <c r="AS487" s="44">
        <f t="shared" si="110"/>
        <v>202020</v>
      </c>
      <c r="AT487" s="44">
        <f t="shared" si="111"/>
        <v>202020</v>
      </c>
      <c r="AU487" s="46">
        <v>0</v>
      </c>
      <c r="AV487" s="44">
        <f t="shared" si="105"/>
        <v>202020</v>
      </c>
      <c r="AW487" s="47" t="str">
        <f t="shared" si="106"/>
        <v>0.01</v>
      </c>
      <c r="AX487" s="48"/>
      <c r="AY487" s="48"/>
      <c r="AZ487" s="49">
        <v>0</v>
      </c>
      <c r="BA487" s="48"/>
      <c r="BB487" s="48"/>
      <c r="BC487" s="44">
        <f t="shared" si="107"/>
        <v>0</v>
      </c>
      <c r="BD487" s="50">
        <v>1</v>
      </c>
      <c r="BE487" s="51" t="e">
        <f>IF(AX487=1,0,IF(AY487=1,0,IF(BC487&gt;#REF!,#REF!,IF(OR(AZ487&gt;0,BD487&gt;0),BC487+([1]สูตร2!H475*(100%-AZ487)-BC487)*BD487,[1]สูตร2!H475*(100%-AZ487)))))</f>
        <v>#REF!</v>
      </c>
      <c r="BF487" s="31"/>
    </row>
    <row r="488" spans="1:58" s="5" customFormat="1" ht="24" customHeight="1" x14ac:dyDescent="0.2">
      <c r="A488" s="31">
        <v>174</v>
      </c>
      <c r="B488" s="31" t="s">
        <v>93</v>
      </c>
      <c r="C488" s="31">
        <v>1</v>
      </c>
      <c r="D488" s="31" t="s">
        <v>83</v>
      </c>
      <c r="E488" s="31" t="s">
        <v>421</v>
      </c>
      <c r="F488" s="31"/>
      <c r="G488" s="32" t="s">
        <v>420</v>
      </c>
      <c r="H488" s="31" t="s">
        <v>104</v>
      </c>
      <c r="I488" s="31" t="s">
        <v>104</v>
      </c>
      <c r="J488" s="31" t="s">
        <v>80</v>
      </c>
      <c r="K488" s="31">
        <v>13</v>
      </c>
      <c r="L488" s="31">
        <v>2</v>
      </c>
      <c r="M488" s="31">
        <v>0</v>
      </c>
      <c r="N488" s="33">
        <v>5400</v>
      </c>
      <c r="O488" s="33"/>
      <c r="P488" s="33"/>
      <c r="Q488" s="33"/>
      <c r="R488" s="33"/>
      <c r="S488" s="34" t="str">
        <f t="shared" si="98"/>
        <v>1</v>
      </c>
      <c r="T488" s="35">
        <f t="shared" si="99"/>
        <v>5400</v>
      </c>
      <c r="U488" s="36">
        <f>INDEX([1]ราคาที่ดิน!$B:$G,MATCH($C488,[1]ราคาที่ดิน!$A:$A,0),MATCH($B488,[1]ราคาที่ดิน!$B$1:$G$1,0))</f>
        <v>100</v>
      </c>
      <c r="V488" s="37">
        <f t="shared" si="108"/>
        <v>540000</v>
      </c>
      <c r="W488" s="31"/>
      <c r="X488" s="31"/>
      <c r="Y488" s="31"/>
      <c r="Z488" s="31"/>
      <c r="AA488" s="31"/>
      <c r="AB488" s="32"/>
      <c r="AC488" s="38">
        <v>1</v>
      </c>
      <c r="AD488" s="39"/>
      <c r="AE488" s="39"/>
      <c r="AF488" s="40" t="str">
        <f t="shared" si="100"/>
        <v/>
      </c>
      <c r="AG488" s="41" t="str">
        <f t="shared" si="101"/>
        <v/>
      </c>
      <c r="AH488" s="42"/>
      <c r="AI488" s="42"/>
      <c r="AJ488" s="42"/>
      <c r="AK488" s="42"/>
      <c r="AL488" s="31"/>
      <c r="AM488" s="43" t="str">
        <f t="shared" si="102"/>
        <v>100</v>
      </c>
      <c r="AN488" s="44">
        <f>INDEX([1]ราคาสิ่งปลูกสร้าง!$D$6:$CC$47,MATCH($AD488,[1]ราคาสิ่งปลูกสร้าง!$B$6:$B$45,0),MATCH($C$7,[1]ราคาสิ่งปลูกสร้าง!$D$5:$CC$5,0))</f>
        <v>0</v>
      </c>
      <c r="AO488" s="44">
        <f t="shared" si="103"/>
        <v>0</v>
      </c>
      <c r="AP488" s="45">
        <f t="shared" si="104"/>
        <v>0</v>
      </c>
      <c r="AQ488" s="40">
        <f>IF(AP488=0,0,INDEX([1]ค่าเสื่อมสิ่งปลูกสร้าง!$A$5:$D$105,MATCH($AP488,[1]ค่าเสื่อมสิ่งปลูกสร้าง!$A$5:$A$105,0),MATCH(AE488,[1]ค่าเสื่อมสิ่งปลูกสร้าง!$A$3:$D$3)))</f>
        <v>0</v>
      </c>
      <c r="AR488" s="44">
        <f t="shared" si="109"/>
        <v>0</v>
      </c>
      <c r="AS488" s="44">
        <f t="shared" si="110"/>
        <v>540000</v>
      </c>
      <c r="AT488" s="44">
        <f t="shared" si="111"/>
        <v>540000</v>
      </c>
      <c r="AU488" s="46">
        <v>0</v>
      </c>
      <c r="AV488" s="44">
        <f t="shared" si="105"/>
        <v>540000</v>
      </c>
      <c r="AW488" s="47" t="str">
        <f t="shared" si="106"/>
        <v>0.01</v>
      </c>
      <c r="AX488" s="48">
        <v>1</v>
      </c>
      <c r="AY488" s="48"/>
      <c r="AZ488" s="49">
        <v>0</v>
      </c>
      <c r="BA488" s="48"/>
      <c r="BB488" s="48"/>
      <c r="BC488" s="44">
        <f t="shared" si="107"/>
        <v>0</v>
      </c>
      <c r="BD488" s="50">
        <v>1</v>
      </c>
      <c r="BE488" s="51">
        <f>IF(AX488=1,0,IF(AY488=1,0,IF(BC488&gt;#REF!,#REF!,IF(OR(AZ488&gt;0,BD488&gt;0),BC488+([1]สูตร2!H476*(100%-AZ488)-BC488)*BD488,[1]สูตร2!H476*(100%-AZ488)))))</f>
        <v>0</v>
      </c>
      <c r="BF488" s="31"/>
    </row>
    <row r="489" spans="1:58" s="5" customFormat="1" ht="24" customHeight="1" x14ac:dyDescent="0.2">
      <c r="A489" s="31">
        <v>175</v>
      </c>
      <c r="B489" s="31" t="s">
        <v>65</v>
      </c>
      <c r="C489" s="31">
        <v>5015</v>
      </c>
      <c r="D489" s="31"/>
      <c r="E489" s="31" t="s">
        <v>0</v>
      </c>
      <c r="F489" s="31"/>
      <c r="G489" s="32" t="s">
        <v>422</v>
      </c>
      <c r="H489" s="31">
        <v>288</v>
      </c>
      <c r="I489" s="31">
        <v>-1564</v>
      </c>
      <c r="J489" s="31" t="s">
        <v>80</v>
      </c>
      <c r="K489" s="31">
        <v>6</v>
      </c>
      <c r="L489" s="31">
        <v>3</v>
      </c>
      <c r="M489" s="31">
        <v>30</v>
      </c>
      <c r="N489" s="33">
        <v>2730</v>
      </c>
      <c r="O489" s="33"/>
      <c r="P489" s="33"/>
      <c r="Q489" s="33"/>
      <c r="R489" s="33"/>
      <c r="S489" s="34" t="str">
        <f t="shared" si="98"/>
        <v>1</v>
      </c>
      <c r="T489" s="35">
        <f t="shared" si="99"/>
        <v>2730</v>
      </c>
      <c r="U489" s="36">
        <f>INDEX([1]ราคาที่ดิน!$B:$G,MATCH($C489,[1]ราคาที่ดิน!$A:$A,0),MATCH($B489,[1]ราคาที่ดิน!$B$1:$G$1,0))</f>
        <v>150</v>
      </c>
      <c r="V489" s="37">
        <f t="shared" si="108"/>
        <v>409500</v>
      </c>
      <c r="W489" s="31"/>
      <c r="X489" s="31"/>
      <c r="Y489" s="31"/>
      <c r="Z489" s="31"/>
      <c r="AA489" s="31"/>
      <c r="AB489" s="32"/>
      <c r="AC489" s="38">
        <v>1</v>
      </c>
      <c r="AD489" s="39"/>
      <c r="AE489" s="39"/>
      <c r="AF489" s="40" t="str">
        <f t="shared" si="100"/>
        <v/>
      </c>
      <c r="AG489" s="41" t="str">
        <f t="shared" si="101"/>
        <v/>
      </c>
      <c r="AH489" s="42"/>
      <c r="AI489" s="42"/>
      <c r="AJ489" s="42"/>
      <c r="AK489" s="42"/>
      <c r="AL489" s="31"/>
      <c r="AM489" s="43" t="str">
        <f t="shared" si="102"/>
        <v>100</v>
      </c>
      <c r="AN489" s="44">
        <f>INDEX([1]ราคาสิ่งปลูกสร้าง!$D$6:$CC$47,MATCH($AD489,[1]ราคาสิ่งปลูกสร้าง!$B$6:$B$45,0),MATCH($C$7,[1]ราคาสิ่งปลูกสร้าง!$D$5:$CC$5,0))</f>
        <v>0</v>
      </c>
      <c r="AO489" s="44">
        <f t="shared" si="103"/>
        <v>0</v>
      </c>
      <c r="AP489" s="45">
        <f t="shared" si="104"/>
        <v>0</v>
      </c>
      <c r="AQ489" s="40">
        <f>IF(AP489=0,0,INDEX([1]ค่าเสื่อมสิ่งปลูกสร้าง!$A$5:$D$105,MATCH($AP489,[1]ค่าเสื่อมสิ่งปลูกสร้าง!$A$5:$A$105,0),MATCH(AE489,[1]ค่าเสื่อมสิ่งปลูกสร้าง!$A$3:$D$3)))</f>
        <v>0</v>
      </c>
      <c r="AR489" s="44">
        <f t="shared" si="109"/>
        <v>0</v>
      </c>
      <c r="AS489" s="44">
        <f t="shared" si="110"/>
        <v>409500</v>
      </c>
      <c r="AT489" s="44">
        <f t="shared" si="111"/>
        <v>409500</v>
      </c>
      <c r="AU489" s="46">
        <v>0</v>
      </c>
      <c r="AV489" s="44">
        <f t="shared" si="105"/>
        <v>409500</v>
      </c>
      <c r="AW489" s="47" t="str">
        <f t="shared" si="106"/>
        <v>0.01</v>
      </c>
      <c r="AX489" s="48"/>
      <c r="AY489" s="48"/>
      <c r="AZ489" s="49">
        <v>0</v>
      </c>
      <c r="BA489" s="48"/>
      <c r="BB489" s="48"/>
      <c r="BC489" s="44">
        <f t="shared" si="107"/>
        <v>0</v>
      </c>
      <c r="BD489" s="50">
        <v>1</v>
      </c>
      <c r="BE489" s="51" t="e">
        <f>IF(AX489=1,0,IF(AY489=1,0,IF(BC489&gt;#REF!,#REF!,IF(OR(AZ489&gt;0,BD489&gt;0),BC489+([1]สูตร2!H477*(100%-AZ489)-BC489)*BD489,[1]สูตร2!H477*(100%-AZ489)))))</f>
        <v>#REF!</v>
      </c>
      <c r="BF489" s="31"/>
    </row>
    <row r="490" spans="1:58" s="5" customFormat="1" ht="24" customHeight="1" x14ac:dyDescent="0.2">
      <c r="A490" s="31"/>
      <c r="B490" s="31" t="s">
        <v>93</v>
      </c>
      <c r="C490" s="31">
        <v>1</v>
      </c>
      <c r="D490" s="31" t="s">
        <v>104</v>
      </c>
      <c r="E490" s="31" t="s">
        <v>0</v>
      </c>
      <c r="F490" s="31"/>
      <c r="G490" s="32" t="s">
        <v>422</v>
      </c>
      <c r="H490" s="31" t="s">
        <v>104</v>
      </c>
      <c r="I490" s="31" t="s">
        <v>104</v>
      </c>
      <c r="J490" s="31" t="s">
        <v>80</v>
      </c>
      <c r="K490" s="31">
        <v>1</v>
      </c>
      <c r="L490" s="31">
        <v>3</v>
      </c>
      <c r="M490" s="31">
        <v>85</v>
      </c>
      <c r="N490" s="33"/>
      <c r="O490" s="33">
        <v>785</v>
      </c>
      <c r="P490" s="33"/>
      <c r="Q490" s="33"/>
      <c r="R490" s="33"/>
      <c r="S490" s="34" t="str">
        <f t="shared" si="98"/>
        <v>2</v>
      </c>
      <c r="T490" s="35">
        <f t="shared" si="99"/>
        <v>785</v>
      </c>
      <c r="U490" s="36">
        <f>INDEX([1]ราคาที่ดิน!$B:$G,MATCH($C490,[1]ราคาที่ดิน!$A:$A,0),MATCH($B490,[1]ราคาที่ดิน!$B$1:$G$1,0))</f>
        <v>100</v>
      </c>
      <c r="V490" s="37">
        <f t="shared" si="108"/>
        <v>78500</v>
      </c>
      <c r="W490" s="31">
        <v>1</v>
      </c>
      <c r="X490" s="31">
        <v>222</v>
      </c>
      <c r="Y490" s="31"/>
      <c r="Z490" s="31" t="s">
        <v>0</v>
      </c>
      <c r="AA490" s="31"/>
      <c r="AB490" s="32" t="s">
        <v>422</v>
      </c>
      <c r="AC490" s="38"/>
      <c r="AD490" s="39" t="s">
        <v>423</v>
      </c>
      <c r="AE490" s="39" t="s">
        <v>94</v>
      </c>
      <c r="AF490" s="40" t="str">
        <f t="shared" si="100"/>
        <v>2</v>
      </c>
      <c r="AG490" s="41">
        <f t="shared" si="101"/>
        <v>428.21</v>
      </c>
      <c r="AH490" s="42"/>
      <c r="AI490" s="42">
        <v>428.21</v>
      </c>
      <c r="AJ490" s="42"/>
      <c r="AK490" s="42"/>
      <c r="AL490" s="31">
        <v>20</v>
      </c>
      <c r="AM490" s="43" t="str">
        <f t="shared" si="102"/>
        <v>100</v>
      </c>
      <c r="AN490" s="44">
        <f>INDEX([1]ราคาสิ่งปลูกสร้าง!$D$6:$CC$47,MATCH($AD490,[1]ราคาสิ่งปลูกสร้าง!$B$6:$B$45,0),MATCH($C$7,[1]ราคาสิ่งปลูกสร้าง!$D$5:$CC$5,0))</f>
        <v>7050</v>
      </c>
      <c r="AO490" s="44">
        <f t="shared" si="103"/>
        <v>3018880.5</v>
      </c>
      <c r="AP490" s="45">
        <f t="shared" si="104"/>
        <v>20</v>
      </c>
      <c r="AQ490" s="40">
        <f>IF(AP490=0,0,INDEX([1]ค่าเสื่อมสิ่งปลูกสร้าง!$A$5:$D$105,MATCH($AP490,[1]ค่าเสื่อมสิ่งปลูกสร้าง!$A$5:$A$105,0),MATCH(AE490,[1]ค่าเสื่อมสิ่งปลูกสร้าง!$A$3:$D$3)))</f>
        <v>30</v>
      </c>
      <c r="AR490" s="44">
        <f t="shared" si="109"/>
        <v>2113216.35</v>
      </c>
      <c r="AS490" s="44">
        <f t="shared" si="110"/>
        <v>2191716.35</v>
      </c>
      <c r="AT490" s="44">
        <f t="shared" si="111"/>
        <v>2191716.35</v>
      </c>
      <c r="AU490" s="46">
        <v>0</v>
      </c>
      <c r="AV490" s="44">
        <f t="shared" si="105"/>
        <v>2191716.35</v>
      </c>
      <c r="AW490" s="47" t="str">
        <f t="shared" si="106"/>
        <v>0.02</v>
      </c>
      <c r="AX490" s="48">
        <v>1</v>
      </c>
      <c r="AY490" s="48"/>
      <c r="AZ490" s="49">
        <v>0</v>
      </c>
      <c r="BA490" s="48"/>
      <c r="BB490" s="48"/>
      <c r="BC490" s="44">
        <f t="shared" si="107"/>
        <v>0</v>
      </c>
      <c r="BD490" s="50">
        <v>1</v>
      </c>
      <c r="BE490" s="51">
        <f>IF(AX490=1,0,IF(AY490=1,0,IF(BC490&gt;#REF!,#REF!,IF(OR(AZ490&gt;0,BD490&gt;0),BC490+([1]สูตร2!H478*(100%-AZ490)-BC490)*BD490,[1]สูตร2!H478*(100%-AZ490)))))</f>
        <v>0</v>
      </c>
      <c r="BF490" s="31"/>
    </row>
    <row r="491" spans="1:58" s="5" customFormat="1" ht="24" customHeight="1" x14ac:dyDescent="0.2">
      <c r="A491" s="31"/>
      <c r="B491" s="31" t="s">
        <v>93</v>
      </c>
      <c r="C491" s="31">
        <v>1</v>
      </c>
      <c r="D491" s="31" t="s">
        <v>104</v>
      </c>
      <c r="E491" s="31" t="s">
        <v>0</v>
      </c>
      <c r="F491" s="31"/>
      <c r="G491" s="32" t="s">
        <v>422</v>
      </c>
      <c r="H491" s="31" t="s">
        <v>104</v>
      </c>
      <c r="I491" s="31" t="s">
        <v>104</v>
      </c>
      <c r="J491" s="31" t="s">
        <v>80</v>
      </c>
      <c r="K491" s="31">
        <v>1</v>
      </c>
      <c r="L491" s="31">
        <v>0</v>
      </c>
      <c r="M491" s="31">
        <v>0</v>
      </c>
      <c r="N491" s="33"/>
      <c r="O491" s="33">
        <v>400</v>
      </c>
      <c r="P491" s="33"/>
      <c r="Q491" s="33"/>
      <c r="R491" s="33"/>
      <c r="S491" s="34" t="str">
        <f t="shared" si="98"/>
        <v>2</v>
      </c>
      <c r="T491" s="35">
        <f t="shared" si="99"/>
        <v>400</v>
      </c>
      <c r="U491" s="36">
        <f>INDEX([1]ราคาที่ดิน!$B:$G,MATCH($C491,[1]ราคาที่ดิน!$A:$A,0),MATCH($B491,[1]ราคาที่ดิน!$B$1:$G$1,0))</f>
        <v>100</v>
      </c>
      <c r="V491" s="37">
        <f t="shared" si="108"/>
        <v>40000</v>
      </c>
      <c r="W491" s="31"/>
      <c r="X491" s="31">
        <v>222</v>
      </c>
      <c r="Y491" s="31"/>
      <c r="Z491" s="31" t="s">
        <v>0</v>
      </c>
      <c r="AA491" s="31"/>
      <c r="AB491" s="32" t="s">
        <v>422</v>
      </c>
      <c r="AC491" s="38"/>
      <c r="AD491" s="39" t="s">
        <v>424</v>
      </c>
      <c r="AE491" s="39" t="s">
        <v>94</v>
      </c>
      <c r="AF491" s="40" t="str">
        <f t="shared" si="100"/>
        <v>2</v>
      </c>
      <c r="AG491" s="41">
        <f t="shared" si="101"/>
        <v>318.33</v>
      </c>
      <c r="AH491" s="42"/>
      <c r="AI491" s="42">
        <v>318.33</v>
      </c>
      <c r="AJ491" s="42"/>
      <c r="AK491" s="42"/>
      <c r="AL491" s="31">
        <v>5</v>
      </c>
      <c r="AM491" s="43" t="str">
        <f t="shared" si="102"/>
        <v>100</v>
      </c>
      <c r="AN491" s="44">
        <f>INDEX([1]ราคาสิ่งปลูกสร้าง!$D$6:$CC$47,MATCH($AD491,[1]ราคาสิ่งปลูกสร้าง!$B$6:$B$45,0),MATCH($C$7,[1]ราคาสิ่งปลูกสร้าง!$D$5:$CC$5,0))</f>
        <v>700</v>
      </c>
      <c r="AO491" s="44">
        <f t="shared" si="103"/>
        <v>222831</v>
      </c>
      <c r="AP491" s="45">
        <f t="shared" si="104"/>
        <v>5</v>
      </c>
      <c r="AQ491" s="40">
        <f>IF(AP491=0,0,INDEX([1]ค่าเสื่อมสิ่งปลูกสร้าง!$A$5:$D$105,MATCH($AP491,[1]ค่าเสื่อมสิ่งปลูกสร้าง!$A$5:$A$105,0),MATCH(AE491,[1]ค่าเสื่อมสิ่งปลูกสร้าง!$A$3:$D$3)))</f>
        <v>5</v>
      </c>
      <c r="AR491" s="44">
        <f t="shared" si="109"/>
        <v>211689.44999999998</v>
      </c>
      <c r="AS491" s="44">
        <f t="shared" si="110"/>
        <v>251689.44999999998</v>
      </c>
      <c r="AT491" s="44">
        <f t="shared" si="111"/>
        <v>251689.44999999998</v>
      </c>
      <c r="AU491" s="46">
        <v>0</v>
      </c>
      <c r="AV491" s="44">
        <f t="shared" si="105"/>
        <v>251689.44999999998</v>
      </c>
      <c r="AW491" s="47" t="str">
        <f t="shared" si="106"/>
        <v>0.02</v>
      </c>
      <c r="AX491" s="48">
        <v>1</v>
      </c>
      <c r="AY491" s="48"/>
      <c r="AZ491" s="49">
        <v>0</v>
      </c>
      <c r="BA491" s="48"/>
      <c r="BB491" s="48"/>
      <c r="BC491" s="44">
        <f t="shared" si="107"/>
        <v>0</v>
      </c>
      <c r="BD491" s="50">
        <v>1</v>
      </c>
      <c r="BE491" s="51">
        <f>IF(AX491=1,0,IF(AY491=1,0,IF(BC491&gt;#REF!,#REF!,IF(OR(AZ491&gt;0,BD491&gt;0),BC491+([1]สูตร2!H479*(100%-AZ491)-BC491)*BD491,[1]สูตร2!H479*(100%-AZ491)))))</f>
        <v>0</v>
      </c>
      <c r="BF491" s="31"/>
    </row>
    <row r="492" spans="1:58" s="5" customFormat="1" ht="24" customHeight="1" x14ac:dyDescent="0.2">
      <c r="A492" s="31">
        <v>176</v>
      </c>
      <c r="B492" s="31" t="s">
        <v>65</v>
      </c>
      <c r="C492" s="31">
        <v>12649</v>
      </c>
      <c r="D492" s="31" t="s">
        <v>66</v>
      </c>
      <c r="E492" s="31" t="s">
        <v>425</v>
      </c>
      <c r="F492" s="31"/>
      <c r="G492" s="32" t="s">
        <v>426</v>
      </c>
      <c r="H492" s="31">
        <v>16</v>
      </c>
      <c r="I492" s="31" t="s">
        <v>104</v>
      </c>
      <c r="J492" s="31" t="s">
        <v>80</v>
      </c>
      <c r="K492" s="31">
        <v>0</v>
      </c>
      <c r="L492" s="31">
        <v>1</v>
      </c>
      <c r="M492" s="31">
        <v>0</v>
      </c>
      <c r="N492" s="33"/>
      <c r="O492" s="33">
        <v>100</v>
      </c>
      <c r="P492" s="33"/>
      <c r="Q492" s="33"/>
      <c r="R492" s="33"/>
      <c r="S492" s="34" t="str">
        <f t="shared" si="98"/>
        <v>2</v>
      </c>
      <c r="T492" s="35">
        <f t="shared" si="99"/>
        <v>100</v>
      </c>
      <c r="U492" s="36">
        <f>INDEX([1]ราคาที่ดิน!$B:$G,MATCH($C492,[1]ราคาที่ดิน!$A:$A,0),MATCH($B492,[1]ราคาที่ดิน!$B$1:$G$1,0))</f>
        <v>200</v>
      </c>
      <c r="V492" s="37">
        <f t="shared" si="108"/>
        <v>20000</v>
      </c>
      <c r="W492" s="31">
        <v>1</v>
      </c>
      <c r="X492" s="31">
        <v>20</v>
      </c>
      <c r="Y492" s="31" t="s">
        <v>71</v>
      </c>
      <c r="Z492" s="31" t="s">
        <v>427</v>
      </c>
      <c r="AA492" s="31"/>
      <c r="AB492" s="32" t="s">
        <v>426</v>
      </c>
      <c r="AC492" s="38"/>
      <c r="AD492" s="39" t="s">
        <v>73</v>
      </c>
      <c r="AE492" s="39" t="s">
        <v>74</v>
      </c>
      <c r="AF492" s="40" t="str">
        <f t="shared" si="100"/>
        <v>2</v>
      </c>
      <c r="AG492" s="41">
        <f t="shared" si="101"/>
        <v>192</v>
      </c>
      <c r="AH492" s="42"/>
      <c r="AI492" s="42">
        <v>192</v>
      </c>
      <c r="AJ492" s="42"/>
      <c r="AK492" s="42"/>
      <c r="AL492" s="31">
        <v>20</v>
      </c>
      <c r="AM492" s="43" t="str">
        <f t="shared" si="102"/>
        <v>100</v>
      </c>
      <c r="AN492" s="44">
        <f>INDEX([1]ราคาสิ่งปลูกสร้าง!$D$6:$CC$47,MATCH($AD492,[1]ราคาสิ่งปลูกสร้าง!$B$6:$B$45,0),MATCH($C$7,[1]ราคาสิ่งปลูกสร้าง!$D$5:$CC$5,0))</f>
        <v>6500</v>
      </c>
      <c r="AO492" s="44">
        <f t="shared" si="103"/>
        <v>1248000</v>
      </c>
      <c r="AP492" s="45">
        <f t="shared" si="104"/>
        <v>20</v>
      </c>
      <c r="AQ492" s="40">
        <f>IF(AP492=0,0,INDEX([1]ค่าเสื่อมสิ่งปลูกสร้าง!$A$5:$D$105,MATCH($AP492,[1]ค่าเสื่อมสิ่งปลูกสร้าง!$A$5:$A$105,0),MATCH(AE492,[1]ค่าเสื่อมสิ่งปลูกสร้าง!$A$3:$D$3)))</f>
        <v>30</v>
      </c>
      <c r="AR492" s="44">
        <f t="shared" si="109"/>
        <v>873600</v>
      </c>
      <c r="AS492" s="44">
        <f t="shared" si="110"/>
        <v>893600</v>
      </c>
      <c r="AT492" s="44">
        <f t="shared" si="111"/>
        <v>893600</v>
      </c>
      <c r="AU492" s="46">
        <v>0</v>
      </c>
      <c r="AV492" s="44">
        <f t="shared" si="105"/>
        <v>893600</v>
      </c>
      <c r="AW492" s="47" t="str">
        <f t="shared" si="106"/>
        <v>0.02</v>
      </c>
      <c r="AX492" s="48"/>
      <c r="AY492" s="48"/>
      <c r="AZ492" s="49">
        <v>0</v>
      </c>
      <c r="BA492" s="48"/>
      <c r="BB492" s="48"/>
      <c r="BC492" s="44">
        <f t="shared" si="107"/>
        <v>0</v>
      </c>
      <c r="BD492" s="50">
        <v>1</v>
      </c>
      <c r="BE492" s="51" t="e">
        <f>IF(AX492=1,0,IF(AY492=1,0,IF(BC492&gt;#REF!,#REF!,IF(OR(AZ492&gt;0,BD492&gt;0),BC492+([1]สูตร2!H480*(100%-AZ492)-BC492)*BD492,[1]สูตร2!H480*(100%-AZ492)))))</f>
        <v>#REF!</v>
      </c>
      <c r="BF492" s="31"/>
    </row>
    <row r="493" spans="1:58" s="5" customFormat="1" ht="24" customHeight="1" x14ac:dyDescent="0.2">
      <c r="A493" s="31"/>
      <c r="B493" s="31" t="s">
        <v>65</v>
      </c>
      <c r="C493" s="31">
        <v>12649</v>
      </c>
      <c r="D493" s="31" t="s">
        <v>66</v>
      </c>
      <c r="E493" s="31" t="s">
        <v>425</v>
      </c>
      <c r="F493" s="31"/>
      <c r="G493" s="32" t="s">
        <v>426</v>
      </c>
      <c r="H493" s="31">
        <v>16</v>
      </c>
      <c r="I493" s="31" t="s">
        <v>104</v>
      </c>
      <c r="J493" s="31" t="s">
        <v>109</v>
      </c>
      <c r="K493" s="31">
        <v>0</v>
      </c>
      <c r="L493" s="31">
        <v>0</v>
      </c>
      <c r="M493" s="31">
        <v>30</v>
      </c>
      <c r="N493" s="33"/>
      <c r="O493" s="33">
        <v>30</v>
      </c>
      <c r="P493" s="33"/>
      <c r="Q493" s="33"/>
      <c r="R493" s="33"/>
      <c r="S493" s="34" t="str">
        <f t="shared" si="98"/>
        <v>2</v>
      </c>
      <c r="T493" s="35">
        <f t="shared" si="99"/>
        <v>30</v>
      </c>
      <c r="U493" s="36">
        <f>INDEX([1]ราคาที่ดิน!$B:$G,MATCH($C493,[1]ราคาที่ดิน!$A:$A,0),MATCH($B493,[1]ราคาที่ดิน!$B$1:$G$1,0))</f>
        <v>200</v>
      </c>
      <c r="V493" s="37">
        <f t="shared" si="108"/>
        <v>6000</v>
      </c>
      <c r="W493" s="31">
        <v>2</v>
      </c>
      <c r="X493" s="31">
        <v>20</v>
      </c>
      <c r="Y493" s="31" t="s">
        <v>71</v>
      </c>
      <c r="Z493" s="31" t="s">
        <v>427</v>
      </c>
      <c r="AA493" s="31"/>
      <c r="AB493" s="32" t="s">
        <v>426</v>
      </c>
      <c r="AC493" s="38"/>
      <c r="AD493" s="39" t="s">
        <v>75</v>
      </c>
      <c r="AE493" s="39" t="s">
        <v>76</v>
      </c>
      <c r="AF493" s="40" t="str">
        <f t="shared" si="100"/>
        <v>1</v>
      </c>
      <c r="AG493" s="41">
        <f t="shared" si="101"/>
        <v>105</v>
      </c>
      <c r="AH493" s="42">
        <v>105</v>
      </c>
      <c r="AI493" s="42"/>
      <c r="AJ493" s="42"/>
      <c r="AK493" s="42"/>
      <c r="AL493" s="31">
        <v>10</v>
      </c>
      <c r="AM493" s="43" t="str">
        <f t="shared" si="102"/>
        <v>100</v>
      </c>
      <c r="AN493" s="44">
        <f>INDEX([1]ราคาสิ่งปลูกสร้าง!$D$6:$CC$47,MATCH($AD493,[1]ราคาสิ่งปลูกสร้าง!$B$6:$B$45,0),MATCH($C$7,[1]ราคาสิ่งปลูกสร้าง!$D$5:$CC$5,0))</f>
        <v>5400</v>
      </c>
      <c r="AO493" s="44">
        <f t="shared" si="103"/>
        <v>567000</v>
      </c>
      <c r="AP493" s="45">
        <f t="shared" si="104"/>
        <v>10</v>
      </c>
      <c r="AQ493" s="40">
        <f>IF(AP493=0,0,INDEX([1]ค่าเสื่อมสิ่งปลูกสร้าง!$A$5:$D$105,MATCH($AP493,[1]ค่าเสื่อมสิ่งปลูกสร้าง!$A$5:$A$105,0),MATCH(AE493,[1]ค่าเสื่อมสิ่งปลูกสร้าง!$A$3:$D$3)))</f>
        <v>40</v>
      </c>
      <c r="AR493" s="44">
        <f t="shared" si="109"/>
        <v>340200</v>
      </c>
      <c r="AS493" s="44">
        <f t="shared" si="110"/>
        <v>346200</v>
      </c>
      <c r="AT493" s="44">
        <f t="shared" si="111"/>
        <v>346200</v>
      </c>
      <c r="AU493" s="46">
        <v>0</v>
      </c>
      <c r="AV493" s="44">
        <f t="shared" si="105"/>
        <v>346200</v>
      </c>
      <c r="AW493" s="47" t="str">
        <f t="shared" si="106"/>
        <v>0.01</v>
      </c>
      <c r="AX493" s="48">
        <v>1</v>
      </c>
      <c r="AY493" s="48"/>
      <c r="AZ493" s="49">
        <v>0</v>
      </c>
      <c r="BA493" s="48"/>
      <c r="BB493" s="48"/>
      <c r="BC493" s="44">
        <f t="shared" si="107"/>
        <v>0</v>
      </c>
      <c r="BD493" s="50">
        <v>1</v>
      </c>
      <c r="BE493" s="51">
        <f>IF(AX493=1,0,IF(AY493=1,0,IF(BC493&gt;#REF!,#REF!,IF(OR(AZ493&gt;0,BD493&gt;0),BC493+([1]สูตร2!H481*(100%-AZ493)-BC493)*BD493,[1]สูตร2!H481*(100%-AZ493)))))</f>
        <v>0</v>
      </c>
      <c r="BF493" s="31"/>
    </row>
    <row r="494" spans="1:58" s="5" customFormat="1" ht="24" customHeight="1" x14ac:dyDescent="0.2">
      <c r="A494" s="31"/>
      <c r="B494" s="31" t="s">
        <v>65</v>
      </c>
      <c r="C494" s="31">
        <v>27014</v>
      </c>
      <c r="D494" s="31" t="s">
        <v>66</v>
      </c>
      <c r="E494" s="31" t="s">
        <v>425</v>
      </c>
      <c r="F494" s="31"/>
      <c r="G494" s="32" t="s">
        <v>426</v>
      </c>
      <c r="H494" s="31">
        <v>204</v>
      </c>
      <c r="I494" s="31">
        <v>-979</v>
      </c>
      <c r="J494" s="31" t="s">
        <v>80</v>
      </c>
      <c r="K494" s="31">
        <v>15</v>
      </c>
      <c r="L494" s="31">
        <v>0</v>
      </c>
      <c r="M494" s="31">
        <v>58</v>
      </c>
      <c r="N494" s="33">
        <v>6058</v>
      </c>
      <c r="O494" s="33"/>
      <c r="P494" s="33"/>
      <c r="Q494" s="33"/>
      <c r="R494" s="33"/>
      <c r="S494" s="34" t="str">
        <f t="shared" si="98"/>
        <v>1</v>
      </c>
      <c r="T494" s="35">
        <f t="shared" si="99"/>
        <v>6058</v>
      </c>
      <c r="U494" s="36">
        <f>INDEX([1]ราคาที่ดิน!$B:$G,MATCH($C494,[1]ราคาที่ดิน!$A:$A,0),MATCH($B494,[1]ราคาที่ดิน!$B$1:$G$1,0))</f>
        <v>50</v>
      </c>
      <c r="V494" s="37">
        <f t="shared" si="108"/>
        <v>302900</v>
      </c>
      <c r="W494" s="31"/>
      <c r="X494" s="31"/>
      <c r="Y494" s="31"/>
      <c r="Z494" s="31"/>
      <c r="AA494" s="31"/>
      <c r="AB494" s="32"/>
      <c r="AC494" s="38">
        <v>1</v>
      </c>
      <c r="AD494" s="39"/>
      <c r="AE494" s="39"/>
      <c r="AF494" s="40" t="str">
        <f t="shared" si="100"/>
        <v/>
      </c>
      <c r="AG494" s="41" t="str">
        <f t="shared" si="101"/>
        <v/>
      </c>
      <c r="AH494" s="42"/>
      <c r="AI494" s="42"/>
      <c r="AJ494" s="42"/>
      <c r="AK494" s="42"/>
      <c r="AL494" s="31"/>
      <c r="AM494" s="43" t="str">
        <f t="shared" si="102"/>
        <v>100</v>
      </c>
      <c r="AN494" s="44">
        <f>INDEX([1]ราคาสิ่งปลูกสร้าง!$D$6:$CC$47,MATCH($AD494,[1]ราคาสิ่งปลูกสร้าง!$B$6:$B$45,0),MATCH($C$7,[1]ราคาสิ่งปลูกสร้าง!$D$5:$CC$5,0))</f>
        <v>0</v>
      </c>
      <c r="AO494" s="44">
        <f t="shared" si="103"/>
        <v>0</v>
      </c>
      <c r="AP494" s="45">
        <f t="shared" si="104"/>
        <v>0</v>
      </c>
      <c r="AQ494" s="40">
        <f>IF(AP494=0,0,INDEX([1]ค่าเสื่อมสิ่งปลูกสร้าง!$A$5:$D$105,MATCH($AP494,[1]ค่าเสื่อมสิ่งปลูกสร้าง!$A$5:$A$105,0),MATCH(AE494,[1]ค่าเสื่อมสิ่งปลูกสร้าง!$A$3:$D$3)))</f>
        <v>0</v>
      </c>
      <c r="AR494" s="44">
        <f t="shared" si="109"/>
        <v>0</v>
      </c>
      <c r="AS494" s="44">
        <f t="shared" si="110"/>
        <v>302900</v>
      </c>
      <c r="AT494" s="44">
        <f t="shared" si="111"/>
        <v>302900</v>
      </c>
      <c r="AU494" s="46">
        <v>0</v>
      </c>
      <c r="AV494" s="44">
        <f t="shared" si="105"/>
        <v>302900</v>
      </c>
      <c r="AW494" s="47" t="str">
        <f t="shared" si="106"/>
        <v>0.01</v>
      </c>
      <c r="AX494" s="48"/>
      <c r="AY494" s="48">
        <v>1</v>
      </c>
      <c r="AZ494" s="49">
        <v>0</v>
      </c>
      <c r="BA494" s="48"/>
      <c r="BB494" s="48"/>
      <c r="BC494" s="44">
        <f t="shared" si="107"/>
        <v>0</v>
      </c>
      <c r="BD494" s="50">
        <v>1</v>
      </c>
      <c r="BE494" s="51">
        <f>IF(AX494=1,0,IF(AY494=1,0,IF(BC494&gt;#REF!,#REF!,IF(OR(AZ494&gt;0,BD494&gt;0),BC494+([1]สูตร2!H482*(100%-AZ494)-BC494)*BD494,[1]สูตร2!H482*(100%-AZ494)))))</f>
        <v>0</v>
      </c>
      <c r="BF494" s="31"/>
    </row>
    <row r="495" spans="1:58" s="5" customFormat="1" ht="24" customHeight="1" x14ac:dyDescent="0.2">
      <c r="A495" s="31"/>
      <c r="B495" s="31" t="s">
        <v>65</v>
      </c>
      <c r="C495" s="31">
        <v>3402</v>
      </c>
      <c r="D495" s="31" t="s">
        <v>66</v>
      </c>
      <c r="E495" s="31" t="s">
        <v>425</v>
      </c>
      <c r="F495" s="31"/>
      <c r="G495" s="32" t="s">
        <v>426</v>
      </c>
      <c r="H495" s="31">
        <v>356</v>
      </c>
      <c r="I495" s="31">
        <v>2760</v>
      </c>
      <c r="J495" s="31" t="s">
        <v>80</v>
      </c>
      <c r="K495" s="31">
        <v>2</v>
      </c>
      <c r="L495" s="31">
        <v>0</v>
      </c>
      <c r="M495" s="31">
        <v>26</v>
      </c>
      <c r="N495" s="33">
        <v>826</v>
      </c>
      <c r="O495" s="33"/>
      <c r="P495" s="33"/>
      <c r="Q495" s="33"/>
      <c r="R495" s="33"/>
      <c r="S495" s="34" t="str">
        <f t="shared" si="98"/>
        <v>1</v>
      </c>
      <c r="T495" s="35">
        <f t="shared" si="99"/>
        <v>826</v>
      </c>
      <c r="U495" s="36">
        <f>INDEX([1]ราคาที่ดิน!$B:$G,MATCH($C495,[1]ราคาที่ดิน!$A:$A,0),MATCH($B495,[1]ราคาที่ดิน!$B$1:$G$1,0))</f>
        <v>50</v>
      </c>
      <c r="V495" s="37">
        <f t="shared" si="108"/>
        <v>41300</v>
      </c>
      <c r="W495" s="31"/>
      <c r="X495" s="31"/>
      <c r="Y495" s="31"/>
      <c r="Z495" s="31"/>
      <c r="AA495" s="31"/>
      <c r="AB495" s="32"/>
      <c r="AC495" s="38">
        <v>1</v>
      </c>
      <c r="AD495" s="39"/>
      <c r="AE495" s="39"/>
      <c r="AF495" s="40" t="str">
        <f t="shared" si="100"/>
        <v/>
      </c>
      <c r="AG495" s="41" t="str">
        <f t="shared" si="101"/>
        <v/>
      </c>
      <c r="AH495" s="42"/>
      <c r="AI495" s="42"/>
      <c r="AJ495" s="42"/>
      <c r="AK495" s="42"/>
      <c r="AL495" s="31"/>
      <c r="AM495" s="43" t="str">
        <f t="shared" si="102"/>
        <v>100</v>
      </c>
      <c r="AN495" s="44">
        <f>INDEX([1]ราคาสิ่งปลูกสร้าง!$D$6:$CC$47,MATCH($AD495,[1]ราคาสิ่งปลูกสร้าง!$B$6:$B$45,0),MATCH($C$7,[1]ราคาสิ่งปลูกสร้าง!$D$5:$CC$5,0))</f>
        <v>0</v>
      </c>
      <c r="AO495" s="44">
        <f t="shared" si="103"/>
        <v>0</v>
      </c>
      <c r="AP495" s="45">
        <f t="shared" si="104"/>
        <v>0</v>
      </c>
      <c r="AQ495" s="40">
        <f>IF(AP495=0,0,INDEX([1]ค่าเสื่อมสิ่งปลูกสร้าง!$A$5:$D$105,MATCH($AP495,[1]ค่าเสื่อมสิ่งปลูกสร้าง!$A$5:$A$105,0),MATCH(AE495,[1]ค่าเสื่อมสิ่งปลูกสร้าง!$A$3:$D$3)))</f>
        <v>0</v>
      </c>
      <c r="AR495" s="44">
        <f t="shared" si="109"/>
        <v>0</v>
      </c>
      <c r="AS495" s="44">
        <f t="shared" si="110"/>
        <v>41300</v>
      </c>
      <c r="AT495" s="44">
        <f t="shared" si="111"/>
        <v>41300</v>
      </c>
      <c r="AU495" s="46">
        <v>0</v>
      </c>
      <c r="AV495" s="44">
        <f t="shared" si="105"/>
        <v>41300</v>
      </c>
      <c r="AW495" s="47" t="str">
        <f t="shared" si="106"/>
        <v>0.01</v>
      </c>
      <c r="AX495" s="48"/>
      <c r="AY495" s="48">
        <v>1</v>
      </c>
      <c r="AZ495" s="49">
        <v>0</v>
      </c>
      <c r="BA495" s="48"/>
      <c r="BB495" s="48"/>
      <c r="BC495" s="44">
        <f t="shared" si="107"/>
        <v>0</v>
      </c>
      <c r="BD495" s="50">
        <v>1</v>
      </c>
      <c r="BE495" s="51">
        <f>IF(AX495=1,0,IF(AY495=1,0,IF(BC495&gt;#REF!,#REF!,IF(OR(AZ495&gt;0,BD495&gt;0),BC495+([1]สูตร2!H483*(100%-AZ495)-BC495)*BD495,[1]สูตร2!H483*(100%-AZ495)))))</f>
        <v>0</v>
      </c>
      <c r="BF495" s="31"/>
    </row>
    <row r="496" spans="1:58" s="5" customFormat="1" ht="24" customHeight="1" x14ac:dyDescent="0.2">
      <c r="A496" s="31">
        <v>177</v>
      </c>
      <c r="B496" s="31" t="s">
        <v>93</v>
      </c>
      <c r="C496" s="31">
        <v>1</v>
      </c>
      <c r="D496" s="31" t="s">
        <v>66</v>
      </c>
      <c r="E496" s="31" t="s">
        <v>428</v>
      </c>
      <c r="F496" s="31"/>
      <c r="G496" s="32" t="s">
        <v>429</v>
      </c>
      <c r="H496" s="31" t="s">
        <v>104</v>
      </c>
      <c r="I496" s="31" t="s">
        <v>104</v>
      </c>
      <c r="J496" s="31" t="s">
        <v>238</v>
      </c>
      <c r="K496" s="31">
        <v>0</v>
      </c>
      <c r="L496" s="31">
        <v>0</v>
      </c>
      <c r="M496" s="31">
        <v>45</v>
      </c>
      <c r="N496" s="33"/>
      <c r="O496" s="33">
        <v>45</v>
      </c>
      <c r="P496" s="33"/>
      <c r="Q496" s="33"/>
      <c r="R496" s="33"/>
      <c r="S496" s="34" t="str">
        <f t="shared" si="98"/>
        <v>2</v>
      </c>
      <c r="T496" s="35">
        <f t="shared" si="99"/>
        <v>45</v>
      </c>
      <c r="U496" s="36">
        <f>INDEX([1]ราคาที่ดิน!$B:$G,MATCH($C496,[1]ราคาที่ดิน!$A:$A,0),MATCH($B496,[1]ราคาที่ดิน!$B$1:$G$1,0))</f>
        <v>100</v>
      </c>
      <c r="V496" s="37">
        <f t="shared" si="108"/>
        <v>4500</v>
      </c>
      <c r="W496" s="31">
        <v>1</v>
      </c>
      <c r="X496" s="31" t="s">
        <v>429</v>
      </c>
      <c r="Y496" s="31" t="s">
        <v>66</v>
      </c>
      <c r="Z496" s="31" t="s">
        <v>428</v>
      </c>
      <c r="AA496" s="31"/>
      <c r="AB496" s="32" t="s">
        <v>429</v>
      </c>
      <c r="AC496" s="38"/>
      <c r="AD496" s="39" t="s">
        <v>73</v>
      </c>
      <c r="AE496" s="39" t="s">
        <v>74</v>
      </c>
      <c r="AF496" s="40" t="str">
        <f t="shared" si="100"/>
        <v>2</v>
      </c>
      <c r="AG496" s="41">
        <f t="shared" si="101"/>
        <v>45</v>
      </c>
      <c r="AH496" s="42"/>
      <c r="AI496" s="42">
        <v>45</v>
      </c>
      <c r="AJ496" s="42"/>
      <c r="AK496" s="42"/>
      <c r="AL496" s="31">
        <v>35</v>
      </c>
      <c r="AM496" s="43" t="str">
        <f t="shared" si="102"/>
        <v>100</v>
      </c>
      <c r="AN496" s="44">
        <f>INDEX([1]ราคาสิ่งปลูกสร้าง!$D$6:$CC$47,MATCH($AD496,[1]ราคาสิ่งปลูกสร้าง!$B$6:$B$45,0),MATCH($C$7,[1]ราคาสิ่งปลูกสร้าง!$D$5:$CC$5,0))</f>
        <v>6500</v>
      </c>
      <c r="AO496" s="44">
        <f t="shared" si="103"/>
        <v>292500</v>
      </c>
      <c r="AP496" s="45">
        <f t="shared" si="104"/>
        <v>35</v>
      </c>
      <c r="AQ496" s="40">
        <f>IF(AP496=0,0,INDEX([1]ค่าเสื่อมสิ่งปลูกสร้าง!$A$5:$D$105,MATCH($AP496,[1]ค่าเสื่อมสิ่งปลูกสร้าง!$A$5:$A$105,0),MATCH(AE496,[1]ค่าเสื่อมสิ่งปลูกสร้าง!$A$3:$D$3)))</f>
        <v>60</v>
      </c>
      <c r="AR496" s="44">
        <f t="shared" si="109"/>
        <v>117000</v>
      </c>
      <c r="AS496" s="44">
        <f t="shared" si="110"/>
        <v>121500</v>
      </c>
      <c r="AT496" s="44">
        <f t="shared" si="111"/>
        <v>121500</v>
      </c>
      <c r="AU496" s="46">
        <v>0</v>
      </c>
      <c r="AV496" s="44">
        <f t="shared" si="105"/>
        <v>121500</v>
      </c>
      <c r="AW496" s="47" t="str">
        <f t="shared" si="106"/>
        <v>0.02</v>
      </c>
      <c r="AX496" s="48"/>
      <c r="AY496" s="48"/>
      <c r="AZ496" s="49">
        <v>0</v>
      </c>
      <c r="BA496" s="48"/>
      <c r="BB496" s="48"/>
      <c r="BC496" s="44">
        <f t="shared" si="107"/>
        <v>0</v>
      </c>
      <c r="BD496" s="50">
        <v>1</v>
      </c>
      <c r="BE496" s="51" t="e">
        <f>IF(AX496=1,0,IF(AY496=1,0,IF(BC496&gt;#REF!,#REF!,IF(OR(AZ496&gt;0,BD496&gt;0),BC496+([1]สูตร2!H484*(100%-AZ496)-BC496)*BD496,[1]สูตร2!H484*(100%-AZ496)))))</f>
        <v>#REF!</v>
      </c>
      <c r="BF496" s="31"/>
    </row>
    <row r="497" spans="1:58" s="5" customFormat="1" ht="24" customHeight="1" x14ac:dyDescent="0.2">
      <c r="A497" s="31"/>
      <c r="B497" s="31" t="s">
        <v>93</v>
      </c>
      <c r="C497" s="31">
        <v>1</v>
      </c>
      <c r="D497" s="31" t="s">
        <v>66</v>
      </c>
      <c r="E497" s="31" t="s">
        <v>428</v>
      </c>
      <c r="F497" s="31"/>
      <c r="G497" s="32" t="s">
        <v>429</v>
      </c>
      <c r="H497" s="31" t="s">
        <v>104</v>
      </c>
      <c r="I497" s="31" t="s">
        <v>104</v>
      </c>
      <c r="J497" s="31" t="s">
        <v>238</v>
      </c>
      <c r="K497" s="31">
        <v>0</v>
      </c>
      <c r="L497" s="31">
        <v>0</v>
      </c>
      <c r="M497" s="31">
        <v>30</v>
      </c>
      <c r="N497" s="33"/>
      <c r="O497" s="33">
        <v>30</v>
      </c>
      <c r="P497" s="33"/>
      <c r="Q497" s="33"/>
      <c r="R497" s="33"/>
      <c r="S497" s="34" t="str">
        <f t="shared" si="98"/>
        <v>2</v>
      </c>
      <c r="T497" s="35">
        <f t="shared" si="99"/>
        <v>30</v>
      </c>
      <c r="U497" s="36">
        <f>INDEX([1]ราคาที่ดิน!$B:$G,MATCH($C497,[1]ราคาที่ดิน!$A:$A,0),MATCH($B497,[1]ราคาที่ดิน!$B$1:$G$1,0))</f>
        <v>100</v>
      </c>
      <c r="V497" s="37">
        <f t="shared" si="108"/>
        <v>3000</v>
      </c>
      <c r="W497" s="31">
        <v>2</v>
      </c>
      <c r="X497" s="31" t="s">
        <v>429</v>
      </c>
      <c r="Y497" s="31" t="s">
        <v>66</v>
      </c>
      <c r="Z497" s="31" t="s">
        <v>428</v>
      </c>
      <c r="AA497" s="31"/>
      <c r="AB497" s="32" t="s">
        <v>429</v>
      </c>
      <c r="AC497" s="38"/>
      <c r="AD497" s="39" t="s">
        <v>75</v>
      </c>
      <c r="AE497" s="39" t="s">
        <v>76</v>
      </c>
      <c r="AF497" s="40" t="str">
        <f t="shared" si="100"/>
        <v>1</v>
      </c>
      <c r="AG497" s="41">
        <f t="shared" si="101"/>
        <v>15</v>
      </c>
      <c r="AH497" s="42">
        <v>15</v>
      </c>
      <c r="AI497" s="42"/>
      <c r="AJ497" s="42"/>
      <c r="AK497" s="42"/>
      <c r="AL497" s="31">
        <v>35</v>
      </c>
      <c r="AM497" s="43" t="str">
        <f t="shared" si="102"/>
        <v>100</v>
      </c>
      <c r="AN497" s="44">
        <f>INDEX([1]ราคาสิ่งปลูกสร้าง!$D$6:$CC$47,MATCH($AD497,[1]ราคาสิ่งปลูกสร้าง!$B$6:$B$45,0),MATCH($C$7,[1]ราคาสิ่งปลูกสร้าง!$D$5:$CC$5,0))</f>
        <v>5400</v>
      </c>
      <c r="AO497" s="44">
        <f t="shared" si="103"/>
        <v>81000</v>
      </c>
      <c r="AP497" s="45">
        <f t="shared" si="104"/>
        <v>35</v>
      </c>
      <c r="AQ497" s="40">
        <f>IF(AP497=0,0,INDEX([1]ค่าเสื่อมสิ่งปลูกสร้าง!$A$5:$D$105,MATCH($AP497,[1]ค่าเสื่อมสิ่งปลูกสร้าง!$A$5:$A$105,0),MATCH(AE497,[1]ค่าเสื่อมสิ่งปลูกสร้าง!$A$3:$D$3)))</f>
        <v>93</v>
      </c>
      <c r="AR497" s="44">
        <f t="shared" si="109"/>
        <v>5670.0000000000009</v>
      </c>
      <c r="AS497" s="44">
        <f t="shared" si="110"/>
        <v>8670</v>
      </c>
      <c r="AT497" s="44">
        <f t="shared" si="111"/>
        <v>8670</v>
      </c>
      <c r="AU497" s="46">
        <v>0</v>
      </c>
      <c r="AV497" s="44">
        <f t="shared" si="105"/>
        <v>8670</v>
      </c>
      <c r="AW497" s="47" t="str">
        <f t="shared" si="106"/>
        <v>0.01</v>
      </c>
      <c r="AX497" s="48"/>
      <c r="AY497" s="48"/>
      <c r="AZ497" s="49">
        <v>0</v>
      </c>
      <c r="BA497" s="48"/>
      <c r="BB497" s="48"/>
      <c r="BC497" s="44">
        <f t="shared" si="107"/>
        <v>0</v>
      </c>
      <c r="BD497" s="50">
        <v>1</v>
      </c>
      <c r="BE497" s="51" t="e">
        <f>IF(AX497=1,0,IF(AY497=1,0,IF(BC497&gt;#REF!,#REF!,IF(OR(AZ497&gt;0,BD497&gt;0),BC497+([1]สูตร2!H485*(100%-AZ497)-BC497)*BD497,[1]สูตร2!H485*(100%-AZ497)))))</f>
        <v>#REF!</v>
      </c>
      <c r="BF497" s="31"/>
    </row>
    <row r="498" spans="1:58" s="5" customFormat="1" ht="24" customHeight="1" x14ac:dyDescent="0.2">
      <c r="A498" s="31"/>
      <c r="B498" s="31" t="s">
        <v>93</v>
      </c>
      <c r="C498" s="31">
        <v>1</v>
      </c>
      <c r="D498" s="31" t="s">
        <v>66</v>
      </c>
      <c r="E498" s="31" t="s">
        <v>428</v>
      </c>
      <c r="F498" s="31"/>
      <c r="G498" s="32" t="s">
        <v>429</v>
      </c>
      <c r="H498" s="31" t="s">
        <v>104</v>
      </c>
      <c r="I498" s="31" t="s">
        <v>104</v>
      </c>
      <c r="J498" s="31" t="s">
        <v>238</v>
      </c>
      <c r="K498" s="31">
        <v>0</v>
      </c>
      <c r="L498" s="31">
        <v>0</v>
      </c>
      <c r="M498" s="31">
        <v>30</v>
      </c>
      <c r="N498" s="33"/>
      <c r="O498" s="33">
        <v>30</v>
      </c>
      <c r="P498" s="33"/>
      <c r="Q498" s="33"/>
      <c r="R498" s="33"/>
      <c r="S498" s="34" t="str">
        <f t="shared" si="98"/>
        <v>2</v>
      </c>
      <c r="T498" s="35">
        <f t="shared" si="99"/>
        <v>30</v>
      </c>
      <c r="U498" s="36">
        <f>INDEX([1]ราคาที่ดิน!$B:$G,MATCH($C498,[1]ราคาที่ดิน!$A:$A,0),MATCH($B498,[1]ราคาที่ดิน!$B$1:$G$1,0))</f>
        <v>100</v>
      </c>
      <c r="V498" s="37">
        <f t="shared" si="108"/>
        <v>3000</v>
      </c>
      <c r="W498" s="31">
        <v>3</v>
      </c>
      <c r="X498" s="31" t="s">
        <v>429</v>
      </c>
      <c r="Y498" s="31" t="s">
        <v>66</v>
      </c>
      <c r="Z498" s="31" t="s">
        <v>428</v>
      </c>
      <c r="AA498" s="31"/>
      <c r="AB498" s="32" t="s">
        <v>429</v>
      </c>
      <c r="AC498" s="38"/>
      <c r="AD498" s="39" t="s">
        <v>75</v>
      </c>
      <c r="AE498" s="39" t="s">
        <v>76</v>
      </c>
      <c r="AF498" s="40" t="str">
        <f t="shared" si="100"/>
        <v>1</v>
      </c>
      <c r="AG498" s="41">
        <f t="shared" si="101"/>
        <v>8.75</v>
      </c>
      <c r="AH498" s="42">
        <v>8.75</v>
      </c>
      <c r="AI498" s="42"/>
      <c r="AJ498" s="42"/>
      <c r="AK498" s="42"/>
      <c r="AL498" s="31">
        <v>35</v>
      </c>
      <c r="AM498" s="43" t="str">
        <f t="shared" si="102"/>
        <v>100</v>
      </c>
      <c r="AN498" s="44">
        <f>INDEX([1]ราคาสิ่งปลูกสร้าง!$D$6:$CC$47,MATCH($AD498,[1]ราคาสิ่งปลูกสร้าง!$B$6:$B$45,0),MATCH($C$7,[1]ราคาสิ่งปลูกสร้าง!$D$5:$CC$5,0))</f>
        <v>5400</v>
      </c>
      <c r="AO498" s="44">
        <f t="shared" si="103"/>
        <v>47250</v>
      </c>
      <c r="AP498" s="45">
        <f t="shared" si="104"/>
        <v>35</v>
      </c>
      <c r="AQ498" s="40">
        <f>IF(AP498=0,0,INDEX([1]ค่าเสื่อมสิ่งปลูกสร้าง!$A$5:$D$105,MATCH($AP498,[1]ค่าเสื่อมสิ่งปลูกสร้าง!$A$5:$A$105,0),MATCH(AE498,[1]ค่าเสื่อมสิ่งปลูกสร้าง!$A$3:$D$3)))</f>
        <v>93</v>
      </c>
      <c r="AR498" s="44">
        <f t="shared" si="109"/>
        <v>3307.5000000000005</v>
      </c>
      <c r="AS498" s="44">
        <f t="shared" si="110"/>
        <v>6307.5</v>
      </c>
      <c r="AT498" s="44">
        <f t="shared" si="111"/>
        <v>6307.5</v>
      </c>
      <c r="AU498" s="46">
        <v>0</v>
      </c>
      <c r="AV498" s="44">
        <f t="shared" si="105"/>
        <v>6307.5</v>
      </c>
      <c r="AW498" s="47" t="str">
        <f t="shared" si="106"/>
        <v>0.01</v>
      </c>
      <c r="AX498" s="48"/>
      <c r="AY498" s="48"/>
      <c r="AZ498" s="49">
        <v>0</v>
      </c>
      <c r="BA498" s="48"/>
      <c r="BB498" s="48"/>
      <c r="BC498" s="44">
        <f t="shared" si="107"/>
        <v>0</v>
      </c>
      <c r="BD498" s="50">
        <v>1</v>
      </c>
      <c r="BE498" s="51" t="e">
        <f>IF(AX498=1,0,IF(AY498=1,0,IF(BC498&gt;#REF!,#REF!,IF(OR(AZ498&gt;0,BD498&gt;0),BC498+([1]สูตร2!H486*(100%-AZ498)-BC498)*BD498,[1]สูตร2!H486*(100%-AZ498)))))</f>
        <v>#REF!</v>
      </c>
      <c r="BF498" s="31"/>
    </row>
    <row r="499" spans="1:58" s="5" customFormat="1" ht="24" customHeight="1" x14ac:dyDescent="0.2">
      <c r="A499" s="31"/>
      <c r="B499" s="31" t="s">
        <v>93</v>
      </c>
      <c r="C499" s="31">
        <v>1</v>
      </c>
      <c r="D499" s="31" t="s">
        <v>66</v>
      </c>
      <c r="E499" s="31" t="s">
        <v>428</v>
      </c>
      <c r="F499" s="31"/>
      <c r="G499" s="32" t="s">
        <v>429</v>
      </c>
      <c r="H499" s="31" t="s">
        <v>104</v>
      </c>
      <c r="I499" s="31" t="s">
        <v>104</v>
      </c>
      <c r="J499" s="31" t="s">
        <v>238</v>
      </c>
      <c r="K499" s="31">
        <v>0</v>
      </c>
      <c r="L499" s="31">
        <v>0</v>
      </c>
      <c r="M499" s="31">
        <v>35</v>
      </c>
      <c r="N499" s="33"/>
      <c r="O499" s="33">
        <v>35</v>
      </c>
      <c r="P499" s="33"/>
      <c r="Q499" s="33"/>
      <c r="R499" s="33"/>
      <c r="S499" s="34" t="str">
        <f t="shared" si="98"/>
        <v>2</v>
      </c>
      <c r="T499" s="35">
        <f t="shared" si="99"/>
        <v>35</v>
      </c>
      <c r="U499" s="36">
        <f>INDEX([1]ราคาที่ดิน!$B:$G,MATCH($C499,[1]ราคาที่ดิน!$A:$A,0),MATCH($B499,[1]ราคาที่ดิน!$B$1:$G$1,0))</f>
        <v>100</v>
      </c>
      <c r="V499" s="37">
        <f t="shared" si="108"/>
        <v>3500</v>
      </c>
      <c r="W499" s="31">
        <v>4</v>
      </c>
      <c r="X499" s="31" t="s">
        <v>429</v>
      </c>
      <c r="Y499" s="31" t="s">
        <v>66</v>
      </c>
      <c r="Z499" s="31" t="s">
        <v>428</v>
      </c>
      <c r="AA499" s="31"/>
      <c r="AB499" s="32" t="s">
        <v>429</v>
      </c>
      <c r="AC499" s="38"/>
      <c r="AD499" s="39" t="s">
        <v>77</v>
      </c>
      <c r="AE499" s="39" t="s">
        <v>76</v>
      </c>
      <c r="AF499" s="40" t="str">
        <f t="shared" si="100"/>
        <v>1</v>
      </c>
      <c r="AG499" s="41">
        <f t="shared" si="101"/>
        <v>9</v>
      </c>
      <c r="AH499" s="42">
        <v>9</v>
      </c>
      <c r="AI499" s="42"/>
      <c r="AJ499" s="42"/>
      <c r="AK499" s="42"/>
      <c r="AL499" s="31">
        <v>1</v>
      </c>
      <c r="AM499" s="43" t="str">
        <f t="shared" si="102"/>
        <v>100</v>
      </c>
      <c r="AN499" s="44">
        <f>INDEX([1]ราคาสิ่งปลูกสร้าง!$D$6:$CC$47,MATCH($AD499,[1]ราคาสิ่งปลูกสร้าง!$B$6:$B$45,0),MATCH($C$7,[1]ราคาสิ่งปลูกสร้าง!$D$5:$CC$5,0))</f>
        <v>2050</v>
      </c>
      <c r="AO499" s="44">
        <f t="shared" si="103"/>
        <v>18450</v>
      </c>
      <c r="AP499" s="45">
        <f t="shared" si="104"/>
        <v>1</v>
      </c>
      <c r="AQ499" s="40">
        <f>IF(AP499=0,0,INDEX([1]ค่าเสื่อมสิ่งปลูกสร้าง!$A$5:$D$105,MATCH($AP499,[1]ค่าเสื่อมสิ่งปลูกสร้าง!$A$5:$A$105,0),MATCH(AE499,[1]ค่าเสื่อมสิ่งปลูกสร้าง!$A$3:$D$3)))</f>
        <v>3</v>
      </c>
      <c r="AR499" s="44">
        <f t="shared" si="109"/>
        <v>17896.5</v>
      </c>
      <c r="AS499" s="44">
        <f t="shared" si="110"/>
        <v>21396.5</v>
      </c>
      <c r="AT499" s="44">
        <f t="shared" si="111"/>
        <v>21396.5</v>
      </c>
      <c r="AU499" s="46">
        <v>0</v>
      </c>
      <c r="AV499" s="44">
        <f t="shared" si="105"/>
        <v>21396.5</v>
      </c>
      <c r="AW499" s="47" t="str">
        <f t="shared" si="106"/>
        <v>0.01</v>
      </c>
      <c r="AX499" s="48"/>
      <c r="AY499" s="48"/>
      <c r="AZ499" s="49">
        <v>0</v>
      </c>
      <c r="BA499" s="48"/>
      <c r="BB499" s="48"/>
      <c r="BC499" s="44">
        <f t="shared" si="107"/>
        <v>0</v>
      </c>
      <c r="BD499" s="50">
        <v>1</v>
      </c>
      <c r="BE499" s="51" t="e">
        <f>IF(AX499=1,0,IF(AY499=1,0,IF(BC499&gt;#REF!,#REF!,IF(OR(AZ499&gt;0,BD499&gt;0),BC499+([1]สูตร2!H487*(100%-AZ499)-BC499)*BD499,[1]สูตร2!H487*(100%-AZ499)))))</f>
        <v>#REF!</v>
      </c>
      <c r="BF499" s="31"/>
    </row>
    <row r="500" spans="1:58" s="5" customFormat="1" ht="24" customHeight="1" x14ac:dyDescent="0.2">
      <c r="A500" s="31">
        <v>178</v>
      </c>
      <c r="B500" s="31" t="s">
        <v>93</v>
      </c>
      <c r="C500" s="31">
        <v>1</v>
      </c>
      <c r="D500" s="31" t="s">
        <v>71</v>
      </c>
      <c r="E500" s="31" t="s">
        <v>430</v>
      </c>
      <c r="F500" s="31"/>
      <c r="G500" s="32" t="s">
        <v>431</v>
      </c>
      <c r="H500" s="31" t="s">
        <v>104</v>
      </c>
      <c r="I500" s="31" t="s">
        <v>104</v>
      </c>
      <c r="J500" s="31" t="s">
        <v>238</v>
      </c>
      <c r="K500" s="31">
        <v>0</v>
      </c>
      <c r="L500" s="31">
        <v>0</v>
      </c>
      <c r="M500" s="31">
        <v>45</v>
      </c>
      <c r="N500" s="33"/>
      <c r="O500" s="33">
        <v>45</v>
      </c>
      <c r="P500" s="33"/>
      <c r="Q500" s="33"/>
      <c r="R500" s="33"/>
      <c r="S500" s="34" t="str">
        <f t="shared" si="98"/>
        <v>2</v>
      </c>
      <c r="T500" s="35">
        <f t="shared" si="99"/>
        <v>45</v>
      </c>
      <c r="U500" s="36">
        <f>INDEX([1]ราคาที่ดิน!$B:$G,MATCH($C500,[1]ราคาที่ดิน!$A:$A,0),MATCH($B500,[1]ราคาที่ดิน!$B$1:$G$1,0))</f>
        <v>100</v>
      </c>
      <c r="V500" s="37">
        <f t="shared" si="108"/>
        <v>4500</v>
      </c>
      <c r="W500" s="31">
        <v>1</v>
      </c>
      <c r="X500" s="31" t="s">
        <v>431</v>
      </c>
      <c r="Y500" s="31" t="s">
        <v>71</v>
      </c>
      <c r="Z500" s="31" t="s">
        <v>430</v>
      </c>
      <c r="AA500" s="31"/>
      <c r="AB500" s="32" t="s">
        <v>431</v>
      </c>
      <c r="AC500" s="38"/>
      <c r="AD500" s="39" t="s">
        <v>73</v>
      </c>
      <c r="AE500" s="39" t="s">
        <v>74</v>
      </c>
      <c r="AF500" s="40" t="str">
        <f t="shared" si="100"/>
        <v>2</v>
      </c>
      <c r="AG500" s="41">
        <f t="shared" si="101"/>
        <v>117</v>
      </c>
      <c r="AH500" s="42"/>
      <c r="AI500" s="42">
        <v>117</v>
      </c>
      <c r="AJ500" s="42"/>
      <c r="AK500" s="42"/>
      <c r="AL500" s="31">
        <v>30</v>
      </c>
      <c r="AM500" s="43" t="str">
        <f t="shared" si="102"/>
        <v>100</v>
      </c>
      <c r="AN500" s="44">
        <f>INDEX([1]ราคาสิ่งปลูกสร้าง!$D$6:$CC$47,MATCH($AD500,[1]ราคาสิ่งปลูกสร้าง!$B$6:$B$45,0),MATCH($C$7,[1]ราคาสิ่งปลูกสร้าง!$D$5:$CC$5,0))</f>
        <v>6500</v>
      </c>
      <c r="AO500" s="44">
        <f t="shared" si="103"/>
        <v>760500</v>
      </c>
      <c r="AP500" s="45">
        <f t="shared" si="104"/>
        <v>30</v>
      </c>
      <c r="AQ500" s="40">
        <f>IF(AP500=0,0,INDEX([1]ค่าเสื่อมสิ่งปลูกสร้าง!$A$5:$D$105,MATCH($AP500,[1]ค่าเสื่อมสิ่งปลูกสร้าง!$A$5:$A$105,0),MATCH(AE500,[1]ค่าเสื่อมสิ่งปลูกสร้าง!$A$3:$D$3)))</f>
        <v>50</v>
      </c>
      <c r="AR500" s="44">
        <f t="shared" si="109"/>
        <v>380250</v>
      </c>
      <c r="AS500" s="44">
        <f t="shared" si="110"/>
        <v>384750</v>
      </c>
      <c r="AT500" s="44">
        <f t="shared" si="111"/>
        <v>384750</v>
      </c>
      <c r="AU500" s="46">
        <v>0</v>
      </c>
      <c r="AV500" s="44">
        <f t="shared" si="105"/>
        <v>384750</v>
      </c>
      <c r="AW500" s="47" t="str">
        <f t="shared" si="106"/>
        <v>0.02</v>
      </c>
      <c r="AX500" s="48"/>
      <c r="AY500" s="48"/>
      <c r="AZ500" s="49">
        <v>0</v>
      </c>
      <c r="BA500" s="48"/>
      <c r="BB500" s="48"/>
      <c r="BC500" s="44">
        <f t="shared" si="107"/>
        <v>0</v>
      </c>
      <c r="BD500" s="50">
        <v>1</v>
      </c>
      <c r="BE500" s="51" t="e">
        <f>IF(AX500=1,0,IF(AY500=1,0,IF(BC500&gt;#REF!,#REF!,IF(OR(AZ500&gt;0,BD500&gt;0),BC500+([1]สูตร2!H488*(100%-AZ500)-BC500)*BD500,[1]สูตร2!H488*(100%-AZ500)))))</f>
        <v>#REF!</v>
      </c>
      <c r="BF500" s="31"/>
    </row>
    <row r="501" spans="1:58" s="5" customFormat="1" ht="24" customHeight="1" x14ac:dyDescent="0.2">
      <c r="A501" s="31"/>
      <c r="B501" s="31" t="s">
        <v>93</v>
      </c>
      <c r="C501" s="31">
        <v>1</v>
      </c>
      <c r="D501" s="31" t="s">
        <v>71</v>
      </c>
      <c r="E501" s="31" t="s">
        <v>430</v>
      </c>
      <c r="F501" s="31"/>
      <c r="G501" s="32" t="s">
        <v>431</v>
      </c>
      <c r="H501" s="31" t="s">
        <v>104</v>
      </c>
      <c r="I501" s="31" t="s">
        <v>104</v>
      </c>
      <c r="J501" s="31" t="s">
        <v>238</v>
      </c>
      <c r="K501" s="31">
        <v>0</v>
      </c>
      <c r="L501" s="31">
        <v>0</v>
      </c>
      <c r="M501" s="31">
        <v>30</v>
      </c>
      <c r="N501" s="33"/>
      <c r="O501" s="33">
        <v>30</v>
      </c>
      <c r="P501" s="33"/>
      <c r="Q501" s="33"/>
      <c r="R501" s="33"/>
      <c r="S501" s="34" t="str">
        <f t="shared" si="98"/>
        <v>2</v>
      </c>
      <c r="T501" s="35">
        <f t="shared" si="99"/>
        <v>30</v>
      </c>
      <c r="U501" s="36">
        <f>INDEX([1]ราคาที่ดิน!$B:$G,MATCH($C501,[1]ราคาที่ดิน!$A:$A,0),MATCH($B501,[1]ราคาที่ดิน!$B$1:$G$1,0))</f>
        <v>100</v>
      </c>
      <c r="V501" s="37">
        <f t="shared" si="108"/>
        <v>3000</v>
      </c>
      <c r="W501" s="31">
        <v>2</v>
      </c>
      <c r="X501" s="31" t="s">
        <v>431</v>
      </c>
      <c r="Y501" s="31" t="s">
        <v>71</v>
      </c>
      <c r="Z501" s="31" t="s">
        <v>430</v>
      </c>
      <c r="AA501" s="31"/>
      <c r="AB501" s="32" t="s">
        <v>431</v>
      </c>
      <c r="AC501" s="38"/>
      <c r="AD501" s="39" t="s">
        <v>75</v>
      </c>
      <c r="AE501" s="39" t="s">
        <v>76</v>
      </c>
      <c r="AF501" s="40" t="str">
        <f t="shared" si="100"/>
        <v>1</v>
      </c>
      <c r="AG501" s="41">
        <f t="shared" si="101"/>
        <v>36</v>
      </c>
      <c r="AH501" s="42">
        <v>36</v>
      </c>
      <c r="AI501" s="42"/>
      <c r="AJ501" s="42"/>
      <c r="AK501" s="42"/>
      <c r="AL501" s="31">
        <v>20</v>
      </c>
      <c r="AM501" s="43" t="str">
        <f t="shared" si="102"/>
        <v>100</v>
      </c>
      <c r="AN501" s="44">
        <f>INDEX([1]ราคาสิ่งปลูกสร้าง!$D$6:$CC$47,MATCH($AD501,[1]ราคาสิ่งปลูกสร้าง!$B$6:$B$45,0),MATCH($C$7,[1]ราคาสิ่งปลูกสร้าง!$D$5:$CC$5,0))</f>
        <v>5400</v>
      </c>
      <c r="AO501" s="44">
        <f t="shared" si="103"/>
        <v>194400</v>
      </c>
      <c r="AP501" s="45">
        <f t="shared" si="104"/>
        <v>20</v>
      </c>
      <c r="AQ501" s="40">
        <f>IF(AP501=0,0,INDEX([1]ค่าเสื่อมสิ่งปลูกสร้าง!$A$5:$D$105,MATCH($AP501,[1]ค่าเสื่อมสิ่งปลูกสร้าง!$A$5:$A$105,0),MATCH(AE501,[1]ค่าเสื่อมสิ่งปลูกสร้าง!$A$3:$D$3)))</f>
        <v>93</v>
      </c>
      <c r="AR501" s="44">
        <f t="shared" si="109"/>
        <v>13608.000000000002</v>
      </c>
      <c r="AS501" s="44">
        <f t="shared" si="110"/>
        <v>16608</v>
      </c>
      <c r="AT501" s="44">
        <f t="shared" si="111"/>
        <v>16608</v>
      </c>
      <c r="AU501" s="46">
        <v>0</v>
      </c>
      <c r="AV501" s="44">
        <f t="shared" si="105"/>
        <v>16608</v>
      </c>
      <c r="AW501" s="47" t="str">
        <f t="shared" si="106"/>
        <v>0.01</v>
      </c>
      <c r="AX501" s="48"/>
      <c r="AY501" s="48"/>
      <c r="AZ501" s="49">
        <v>0</v>
      </c>
      <c r="BA501" s="48"/>
      <c r="BB501" s="48"/>
      <c r="BC501" s="44">
        <f t="shared" si="107"/>
        <v>0</v>
      </c>
      <c r="BD501" s="50">
        <v>1</v>
      </c>
      <c r="BE501" s="51" t="e">
        <f>IF(AX501=1,0,IF(AY501=1,0,IF(BC501&gt;#REF!,#REF!,IF(OR(AZ501&gt;0,BD501&gt;0),BC501+([1]สูตร2!H489*(100%-AZ501)-BC501)*BD501,[1]สูตร2!H489*(100%-AZ501)))))</f>
        <v>#REF!</v>
      </c>
      <c r="BF501" s="31"/>
    </row>
    <row r="502" spans="1:58" s="5" customFormat="1" ht="24" customHeight="1" x14ac:dyDescent="0.2">
      <c r="A502" s="31"/>
      <c r="B502" s="31" t="s">
        <v>93</v>
      </c>
      <c r="C502" s="31">
        <v>1</v>
      </c>
      <c r="D502" s="31" t="s">
        <v>71</v>
      </c>
      <c r="E502" s="31" t="s">
        <v>430</v>
      </c>
      <c r="F502" s="31"/>
      <c r="G502" s="32" t="s">
        <v>431</v>
      </c>
      <c r="H502" s="31" t="s">
        <v>104</v>
      </c>
      <c r="I502" s="31" t="s">
        <v>104</v>
      </c>
      <c r="J502" s="31" t="s">
        <v>238</v>
      </c>
      <c r="K502" s="31">
        <v>0</v>
      </c>
      <c r="L502" s="31">
        <v>0</v>
      </c>
      <c r="M502" s="31">
        <v>30</v>
      </c>
      <c r="N502" s="33"/>
      <c r="O502" s="33">
        <v>30</v>
      </c>
      <c r="P502" s="33"/>
      <c r="Q502" s="33"/>
      <c r="R502" s="33"/>
      <c r="S502" s="34" t="str">
        <f t="shared" si="98"/>
        <v>2</v>
      </c>
      <c r="T502" s="35">
        <f t="shared" si="99"/>
        <v>30</v>
      </c>
      <c r="U502" s="36">
        <f>INDEX([1]ราคาที่ดิน!$B:$G,MATCH($C502,[1]ราคาที่ดิน!$A:$A,0),MATCH($B502,[1]ราคาที่ดิน!$B$1:$G$1,0))</f>
        <v>100</v>
      </c>
      <c r="V502" s="37">
        <f t="shared" si="108"/>
        <v>3000</v>
      </c>
      <c r="W502" s="31">
        <v>3</v>
      </c>
      <c r="X502" s="31" t="s">
        <v>431</v>
      </c>
      <c r="Y502" s="31" t="s">
        <v>71</v>
      </c>
      <c r="Z502" s="31" t="s">
        <v>430</v>
      </c>
      <c r="AA502" s="31"/>
      <c r="AB502" s="32" t="s">
        <v>431</v>
      </c>
      <c r="AC502" s="38"/>
      <c r="AD502" s="39" t="s">
        <v>77</v>
      </c>
      <c r="AE502" s="39" t="s">
        <v>76</v>
      </c>
      <c r="AF502" s="40" t="str">
        <f t="shared" si="100"/>
        <v>1</v>
      </c>
      <c r="AG502" s="41">
        <f t="shared" si="101"/>
        <v>16</v>
      </c>
      <c r="AH502" s="42">
        <v>16</v>
      </c>
      <c r="AI502" s="42"/>
      <c r="AJ502" s="42"/>
      <c r="AK502" s="42"/>
      <c r="AL502" s="31">
        <v>2</v>
      </c>
      <c r="AM502" s="43" t="str">
        <f t="shared" si="102"/>
        <v>100</v>
      </c>
      <c r="AN502" s="44">
        <f>INDEX([1]ราคาสิ่งปลูกสร้าง!$D$6:$CC$47,MATCH($AD502,[1]ราคาสิ่งปลูกสร้าง!$B$6:$B$45,0),MATCH($C$7,[1]ราคาสิ่งปลูกสร้าง!$D$5:$CC$5,0))</f>
        <v>2050</v>
      </c>
      <c r="AO502" s="44">
        <f t="shared" si="103"/>
        <v>32800</v>
      </c>
      <c r="AP502" s="45">
        <f t="shared" si="104"/>
        <v>2</v>
      </c>
      <c r="AQ502" s="40">
        <f>IF(AP502=0,0,INDEX([1]ค่าเสื่อมสิ่งปลูกสร้าง!$A$5:$D$105,MATCH($AP502,[1]ค่าเสื่อมสิ่งปลูกสร้าง!$A$5:$A$105,0),MATCH(AE502,[1]ค่าเสื่อมสิ่งปลูกสร้าง!$A$3:$D$3)))</f>
        <v>6</v>
      </c>
      <c r="AR502" s="44">
        <f t="shared" si="109"/>
        <v>30832</v>
      </c>
      <c r="AS502" s="44">
        <f t="shared" si="110"/>
        <v>33832</v>
      </c>
      <c r="AT502" s="44">
        <f t="shared" si="111"/>
        <v>33832</v>
      </c>
      <c r="AU502" s="46">
        <v>0</v>
      </c>
      <c r="AV502" s="44">
        <f t="shared" si="105"/>
        <v>33832</v>
      </c>
      <c r="AW502" s="47" t="str">
        <f t="shared" si="106"/>
        <v>0.01</v>
      </c>
      <c r="AX502" s="48"/>
      <c r="AY502" s="48"/>
      <c r="AZ502" s="49">
        <v>0</v>
      </c>
      <c r="BA502" s="48"/>
      <c r="BB502" s="48"/>
      <c r="BC502" s="44">
        <f t="shared" si="107"/>
        <v>0</v>
      </c>
      <c r="BD502" s="50">
        <v>1</v>
      </c>
      <c r="BE502" s="51" t="e">
        <f>IF(AX502=1,0,IF(AY502=1,0,IF(BC502&gt;#REF!,#REF!,IF(OR(AZ502&gt;0,BD502&gt;0),BC502+([1]สูตร2!H490*(100%-AZ502)-BC502)*BD502,[1]สูตร2!H490*(100%-AZ502)))))</f>
        <v>#REF!</v>
      </c>
      <c r="BF502" s="31"/>
    </row>
    <row r="503" spans="1:58" s="5" customFormat="1" ht="24" customHeight="1" x14ac:dyDescent="0.2">
      <c r="A503" s="31"/>
      <c r="B503" s="31" t="s">
        <v>432</v>
      </c>
      <c r="C503" s="31">
        <v>2</v>
      </c>
      <c r="D503" s="31" t="s">
        <v>71</v>
      </c>
      <c r="E503" s="31" t="s">
        <v>433</v>
      </c>
      <c r="F503" s="31"/>
      <c r="G503" s="32" t="s">
        <v>434</v>
      </c>
      <c r="H503" s="31" t="s">
        <v>104</v>
      </c>
      <c r="I503" s="31" t="s">
        <v>104</v>
      </c>
      <c r="J503" s="31" t="s">
        <v>238</v>
      </c>
      <c r="K503" s="31">
        <v>26</v>
      </c>
      <c r="L503" s="31">
        <v>1</v>
      </c>
      <c r="M503" s="31">
        <v>71</v>
      </c>
      <c r="N503" s="33">
        <v>10571</v>
      </c>
      <c r="O503" s="33"/>
      <c r="P503" s="33"/>
      <c r="Q503" s="33"/>
      <c r="R503" s="33"/>
      <c r="S503" s="34" t="str">
        <f t="shared" si="98"/>
        <v>1</v>
      </c>
      <c r="T503" s="35">
        <f t="shared" si="99"/>
        <v>10571</v>
      </c>
      <c r="U503" s="36" t="str">
        <f>INDEX([1]ราคาที่ดิน!$B:$G,MATCH($C503,[1]ราคาที่ดิน!$A:$A,0),MATCH($B503,[1]ราคาที่ดิน!$B$1:$G$1,0))</f>
        <v>150</v>
      </c>
      <c r="V503" s="37">
        <f t="shared" si="108"/>
        <v>1585650</v>
      </c>
      <c r="W503" s="31"/>
      <c r="X503" s="31"/>
      <c r="Y503" s="31"/>
      <c r="Z503" s="31"/>
      <c r="AA503" s="31"/>
      <c r="AB503" s="32"/>
      <c r="AC503" s="38"/>
      <c r="AD503" s="39"/>
      <c r="AE503" s="39"/>
      <c r="AF503" s="40" t="str">
        <f t="shared" si="100"/>
        <v/>
      </c>
      <c r="AG503" s="41" t="str">
        <f t="shared" si="101"/>
        <v/>
      </c>
      <c r="AH503" s="42"/>
      <c r="AI503" s="42"/>
      <c r="AJ503" s="42"/>
      <c r="AK503" s="42"/>
      <c r="AL503" s="31"/>
      <c r="AM503" s="43" t="str">
        <f t="shared" si="102"/>
        <v>100</v>
      </c>
      <c r="AN503" s="44">
        <f>INDEX([1]ราคาสิ่งปลูกสร้าง!$D$6:$CC$47,MATCH($AD503,[1]ราคาสิ่งปลูกสร้าง!$B$6:$B$45,0),MATCH($C$7,[1]ราคาสิ่งปลูกสร้าง!$D$5:$CC$5,0))</f>
        <v>0</v>
      </c>
      <c r="AO503" s="44">
        <f t="shared" si="103"/>
        <v>0</v>
      </c>
      <c r="AP503" s="45">
        <f t="shared" si="104"/>
        <v>0</v>
      </c>
      <c r="AQ503" s="40">
        <f>IF(AP503=0,0,INDEX([1]ค่าเสื่อมสิ่งปลูกสร้าง!$A$5:$D$105,MATCH($AP503,[1]ค่าเสื่อมสิ่งปลูกสร้าง!$A$5:$A$105,0),MATCH(AE503,[1]ค่าเสื่อมสิ่งปลูกสร้าง!$A$3:$D$3)))</f>
        <v>0</v>
      </c>
      <c r="AR503" s="44">
        <f t="shared" si="109"/>
        <v>0</v>
      </c>
      <c r="AS503" s="44">
        <f t="shared" si="110"/>
        <v>1585650</v>
      </c>
      <c r="AT503" s="44">
        <f t="shared" si="111"/>
        <v>1585650</v>
      </c>
      <c r="AU503" s="46">
        <v>0</v>
      </c>
      <c r="AV503" s="44">
        <f t="shared" si="105"/>
        <v>1585650</v>
      </c>
      <c r="AW503" s="47" t="str">
        <f t="shared" si="106"/>
        <v>0.01</v>
      </c>
      <c r="AX503" s="48"/>
      <c r="AY503" s="48"/>
      <c r="AZ503" s="49">
        <v>0</v>
      </c>
      <c r="BA503" s="48"/>
      <c r="BB503" s="48"/>
      <c r="BC503" s="44">
        <f t="shared" si="107"/>
        <v>0</v>
      </c>
      <c r="BD503" s="50">
        <v>1</v>
      </c>
      <c r="BE503" s="51" t="e">
        <f>IF(AX503=1,0,IF(AY503=1,0,IF(BC503&gt;#REF!,#REF!,IF(OR(AZ503&gt;0,BD503&gt;0),BC503+([1]สูตร2!H491*(100%-AZ503)-BC503)*BD503,[1]สูตร2!H491*(100%-AZ503)))))</f>
        <v>#REF!</v>
      </c>
      <c r="BF503" s="31"/>
    </row>
    <row r="504" spans="1:58" s="5" customFormat="1" ht="24" customHeight="1" x14ac:dyDescent="0.2">
      <c r="A504" s="31">
        <v>179</v>
      </c>
      <c r="B504" s="31" t="s">
        <v>321</v>
      </c>
      <c r="C504" s="31">
        <v>4212</v>
      </c>
      <c r="D504" s="31" t="s">
        <v>71</v>
      </c>
      <c r="E504" s="31" t="s">
        <v>435</v>
      </c>
      <c r="F504" s="31"/>
      <c r="G504" s="32" t="s">
        <v>436</v>
      </c>
      <c r="H504" s="31" t="s">
        <v>104</v>
      </c>
      <c r="I504" s="31">
        <v>12</v>
      </c>
      <c r="J504" s="31" t="s">
        <v>238</v>
      </c>
      <c r="K504" s="31">
        <v>16</v>
      </c>
      <c r="L504" s="31">
        <v>3</v>
      </c>
      <c r="M504" s="31">
        <v>32</v>
      </c>
      <c r="N504" s="33">
        <v>6732</v>
      </c>
      <c r="O504" s="33"/>
      <c r="P504" s="33"/>
      <c r="Q504" s="33"/>
      <c r="R504" s="33"/>
      <c r="S504" s="34" t="str">
        <f t="shared" si="98"/>
        <v>1</v>
      </c>
      <c r="T504" s="35">
        <f t="shared" si="99"/>
        <v>6732</v>
      </c>
      <c r="U504" s="36">
        <f>INDEX([1]ราคาที่ดิน!$B:$G,MATCH($C504,[1]ราคาที่ดิน!$A:$A,0),MATCH($B504,[1]ราคาที่ดิน!$B$1:$G$1,0))</f>
        <v>200</v>
      </c>
      <c r="V504" s="37">
        <f t="shared" si="108"/>
        <v>1346400</v>
      </c>
      <c r="W504" s="31"/>
      <c r="X504" s="31"/>
      <c r="Y504" s="31"/>
      <c r="Z504" s="31"/>
      <c r="AA504" s="31"/>
      <c r="AB504" s="32"/>
      <c r="AC504" s="38"/>
      <c r="AD504" s="39"/>
      <c r="AE504" s="39"/>
      <c r="AF504" s="40" t="str">
        <f t="shared" si="100"/>
        <v/>
      </c>
      <c r="AG504" s="41" t="str">
        <f t="shared" si="101"/>
        <v/>
      </c>
      <c r="AH504" s="42"/>
      <c r="AI504" s="42"/>
      <c r="AJ504" s="42"/>
      <c r="AK504" s="42"/>
      <c r="AL504" s="31"/>
      <c r="AM504" s="43" t="str">
        <f t="shared" si="102"/>
        <v>100</v>
      </c>
      <c r="AN504" s="44">
        <f>INDEX([1]ราคาสิ่งปลูกสร้าง!$D$6:$CC$47,MATCH($AD504,[1]ราคาสิ่งปลูกสร้าง!$B$6:$B$45,0),MATCH($C$7,[1]ราคาสิ่งปลูกสร้าง!$D$5:$CC$5,0))</f>
        <v>0</v>
      </c>
      <c r="AO504" s="44">
        <f t="shared" si="103"/>
        <v>0</v>
      </c>
      <c r="AP504" s="45">
        <f t="shared" si="104"/>
        <v>0</v>
      </c>
      <c r="AQ504" s="40">
        <f>IF(AP504=0,0,INDEX([1]ค่าเสื่อมสิ่งปลูกสร้าง!$A$5:$D$105,MATCH($AP504,[1]ค่าเสื่อมสิ่งปลูกสร้าง!$A$5:$A$105,0),MATCH(AE504,[1]ค่าเสื่อมสิ่งปลูกสร้าง!$A$3:$D$3)))</f>
        <v>0</v>
      </c>
      <c r="AR504" s="44">
        <f t="shared" si="109"/>
        <v>0</v>
      </c>
      <c r="AS504" s="44">
        <f t="shared" si="110"/>
        <v>1346400</v>
      </c>
      <c r="AT504" s="44">
        <f t="shared" si="111"/>
        <v>1346400</v>
      </c>
      <c r="AU504" s="46">
        <v>0</v>
      </c>
      <c r="AV504" s="44">
        <f t="shared" si="105"/>
        <v>1346400</v>
      </c>
      <c r="AW504" s="47" t="str">
        <f t="shared" si="106"/>
        <v>0.01</v>
      </c>
      <c r="AX504" s="48"/>
      <c r="AY504" s="48"/>
      <c r="AZ504" s="49">
        <v>0</v>
      </c>
      <c r="BA504" s="48"/>
      <c r="BB504" s="48"/>
      <c r="BC504" s="44">
        <f t="shared" si="107"/>
        <v>0</v>
      </c>
      <c r="BD504" s="50">
        <v>1</v>
      </c>
      <c r="BE504" s="51" t="e">
        <f>IF(AX504=1,0,IF(AY504=1,0,IF(BC504&gt;#REF!,#REF!,IF(OR(AZ504&gt;0,BD504&gt;0),BC504+([1]สูตร2!H492*(100%-AZ504)-BC504)*BD504,[1]สูตร2!H492*(100%-AZ504)))))</f>
        <v>#REF!</v>
      </c>
      <c r="BF504" s="31"/>
    </row>
    <row r="505" spans="1:58" s="5" customFormat="1" ht="24" customHeight="1" x14ac:dyDescent="0.2">
      <c r="A505" s="31">
        <v>180</v>
      </c>
      <c r="B505" s="31" t="s">
        <v>65</v>
      </c>
      <c r="C505" s="31">
        <v>28715</v>
      </c>
      <c r="D505" s="31" t="s">
        <v>66</v>
      </c>
      <c r="E505" s="31" t="s">
        <v>437</v>
      </c>
      <c r="F505" s="31"/>
      <c r="G505" s="32" t="s">
        <v>436</v>
      </c>
      <c r="H505" s="31">
        <v>11</v>
      </c>
      <c r="I505" s="31">
        <v>-1588</v>
      </c>
      <c r="J505" s="31" t="s">
        <v>238</v>
      </c>
      <c r="K505" s="31">
        <v>5</v>
      </c>
      <c r="L505" s="31">
        <v>0</v>
      </c>
      <c r="M505" s="31">
        <v>71</v>
      </c>
      <c r="N505" s="33">
        <v>2071</v>
      </c>
      <c r="O505" s="33"/>
      <c r="P505" s="33"/>
      <c r="Q505" s="33"/>
      <c r="R505" s="33"/>
      <c r="S505" s="34" t="str">
        <f t="shared" si="98"/>
        <v>1</v>
      </c>
      <c r="T505" s="35">
        <f t="shared" si="99"/>
        <v>2071</v>
      </c>
      <c r="U505" s="36">
        <f>INDEX([1]ราคาที่ดิน!$B:$G,MATCH($C505,[1]ราคาที่ดิน!$A:$A,0),MATCH($B505,[1]ราคาที่ดิน!$B$1:$G$1,0))</f>
        <v>200</v>
      </c>
      <c r="V505" s="37">
        <f t="shared" si="108"/>
        <v>414200</v>
      </c>
      <c r="W505" s="31"/>
      <c r="X505" s="31"/>
      <c r="Y505" s="31"/>
      <c r="Z505" s="31"/>
      <c r="AA505" s="31"/>
      <c r="AB505" s="32"/>
      <c r="AC505" s="38"/>
      <c r="AD505" s="39"/>
      <c r="AE505" s="39"/>
      <c r="AF505" s="40" t="str">
        <f t="shared" si="100"/>
        <v/>
      </c>
      <c r="AG505" s="41" t="str">
        <f t="shared" si="101"/>
        <v/>
      </c>
      <c r="AH505" s="42"/>
      <c r="AI505" s="42"/>
      <c r="AJ505" s="42"/>
      <c r="AK505" s="42"/>
      <c r="AL505" s="31"/>
      <c r="AM505" s="43" t="str">
        <f t="shared" si="102"/>
        <v>100</v>
      </c>
      <c r="AN505" s="44">
        <f>INDEX([1]ราคาสิ่งปลูกสร้าง!$D$6:$CC$47,MATCH($AD505,[1]ราคาสิ่งปลูกสร้าง!$B$6:$B$45,0),MATCH($C$7,[1]ราคาสิ่งปลูกสร้าง!$D$5:$CC$5,0))</f>
        <v>0</v>
      </c>
      <c r="AO505" s="44">
        <f t="shared" si="103"/>
        <v>0</v>
      </c>
      <c r="AP505" s="45">
        <f t="shared" si="104"/>
        <v>0</v>
      </c>
      <c r="AQ505" s="40">
        <f>IF(AP505=0,0,INDEX([1]ค่าเสื่อมสิ่งปลูกสร้าง!$A$5:$D$105,MATCH($AP505,[1]ค่าเสื่อมสิ่งปลูกสร้าง!$A$5:$A$105,0),MATCH(AE505,[1]ค่าเสื่อมสิ่งปลูกสร้าง!$A$3:$D$3)))</f>
        <v>0</v>
      </c>
      <c r="AR505" s="44">
        <f t="shared" si="109"/>
        <v>0</v>
      </c>
      <c r="AS505" s="44">
        <f t="shared" si="110"/>
        <v>414200</v>
      </c>
      <c r="AT505" s="44">
        <f t="shared" si="111"/>
        <v>414200</v>
      </c>
      <c r="AU505" s="46">
        <v>0</v>
      </c>
      <c r="AV505" s="44">
        <f t="shared" si="105"/>
        <v>414200</v>
      </c>
      <c r="AW505" s="47" t="str">
        <f t="shared" si="106"/>
        <v>0.01</v>
      </c>
      <c r="AX505" s="48"/>
      <c r="AY505" s="48"/>
      <c r="AZ505" s="49">
        <v>0</v>
      </c>
      <c r="BA505" s="48"/>
      <c r="BB505" s="48"/>
      <c r="BC505" s="44">
        <f t="shared" si="107"/>
        <v>0</v>
      </c>
      <c r="BD505" s="50">
        <v>1</v>
      </c>
      <c r="BE505" s="51" t="e">
        <f>IF(AX505=1,0,IF(AY505=1,0,IF(BC505&gt;#REF!,#REF!,IF(OR(AZ505&gt;0,BD505&gt;0),BC505+([1]สูตร2!H493*(100%-AZ505)-BC505)*BD505,[1]สูตร2!H493*(100%-AZ505)))))</f>
        <v>#REF!</v>
      </c>
      <c r="BF505" s="31"/>
    </row>
    <row r="506" spans="1:58" s="5" customFormat="1" ht="24" customHeight="1" x14ac:dyDescent="0.2">
      <c r="A506" s="31"/>
      <c r="B506" s="31" t="s">
        <v>65</v>
      </c>
      <c r="C506" s="31">
        <v>551</v>
      </c>
      <c r="D506" s="31" t="s">
        <v>66</v>
      </c>
      <c r="E506" s="31" t="s">
        <v>437</v>
      </c>
      <c r="F506" s="31"/>
      <c r="G506" s="32" t="s">
        <v>436</v>
      </c>
      <c r="H506" s="31">
        <v>60</v>
      </c>
      <c r="I506" s="31">
        <v>2013</v>
      </c>
      <c r="J506" s="31" t="s">
        <v>238</v>
      </c>
      <c r="K506" s="31">
        <v>1</v>
      </c>
      <c r="L506" s="31">
        <v>2</v>
      </c>
      <c r="M506" s="31">
        <v>33</v>
      </c>
      <c r="N506" s="33"/>
      <c r="O506" s="33">
        <v>633</v>
      </c>
      <c r="P506" s="33"/>
      <c r="Q506" s="33"/>
      <c r="R506" s="33"/>
      <c r="S506" s="34" t="str">
        <f t="shared" si="98"/>
        <v>2</v>
      </c>
      <c r="T506" s="35">
        <f t="shared" si="99"/>
        <v>633</v>
      </c>
      <c r="U506" s="36">
        <f>INDEX([1]ราคาที่ดิน!$B:$G,MATCH($C506,[1]ราคาที่ดิน!$A:$A,0),MATCH($B506,[1]ราคาที่ดิน!$B$1:$G$1,0))</f>
        <v>140</v>
      </c>
      <c r="V506" s="37">
        <f t="shared" si="108"/>
        <v>88620</v>
      </c>
      <c r="W506" s="31"/>
      <c r="X506" s="31"/>
      <c r="Y506" s="31"/>
      <c r="Z506" s="31"/>
      <c r="AA506" s="31"/>
      <c r="AB506" s="32"/>
      <c r="AC506" s="38"/>
      <c r="AD506" s="39"/>
      <c r="AE506" s="39"/>
      <c r="AF506" s="40" t="str">
        <f t="shared" si="100"/>
        <v/>
      </c>
      <c r="AG506" s="41" t="str">
        <f t="shared" si="101"/>
        <v/>
      </c>
      <c r="AH506" s="42"/>
      <c r="AI506" s="42"/>
      <c r="AJ506" s="42"/>
      <c r="AK506" s="42"/>
      <c r="AL506" s="31"/>
      <c r="AM506" s="43" t="str">
        <f t="shared" si="102"/>
        <v>100</v>
      </c>
      <c r="AN506" s="44">
        <f>INDEX([1]ราคาสิ่งปลูกสร้าง!$D$6:$CC$47,MATCH($AD506,[1]ราคาสิ่งปลูกสร้าง!$B$6:$B$45,0),MATCH($C$7,[1]ราคาสิ่งปลูกสร้าง!$D$5:$CC$5,0))</f>
        <v>0</v>
      </c>
      <c r="AO506" s="44">
        <f t="shared" si="103"/>
        <v>0</v>
      </c>
      <c r="AP506" s="45">
        <f t="shared" si="104"/>
        <v>0</v>
      </c>
      <c r="AQ506" s="40">
        <f>IF(AP506=0,0,INDEX([1]ค่าเสื่อมสิ่งปลูกสร้าง!$A$5:$D$105,MATCH($AP506,[1]ค่าเสื่อมสิ่งปลูกสร้าง!$A$5:$A$105,0),MATCH(AE506,[1]ค่าเสื่อมสิ่งปลูกสร้าง!$A$3:$D$3)))</f>
        <v>0</v>
      </c>
      <c r="AR506" s="44">
        <f t="shared" si="109"/>
        <v>0</v>
      </c>
      <c r="AS506" s="44">
        <f t="shared" si="110"/>
        <v>88620</v>
      </c>
      <c r="AT506" s="44">
        <f t="shared" si="111"/>
        <v>88620</v>
      </c>
      <c r="AU506" s="46">
        <v>0</v>
      </c>
      <c r="AV506" s="44">
        <f t="shared" si="105"/>
        <v>88620</v>
      </c>
      <c r="AW506" s="47" t="str">
        <f t="shared" si="106"/>
        <v>0.02</v>
      </c>
      <c r="AX506" s="48"/>
      <c r="AY506" s="48"/>
      <c r="AZ506" s="49">
        <v>0</v>
      </c>
      <c r="BA506" s="48"/>
      <c r="BB506" s="48"/>
      <c r="BC506" s="44">
        <f t="shared" si="107"/>
        <v>0</v>
      </c>
      <c r="BD506" s="50">
        <v>1</v>
      </c>
      <c r="BE506" s="51" t="e">
        <f>IF(AX506=1,0,IF(AY506=1,0,IF(BC506&gt;#REF!,#REF!,IF(OR(AZ506&gt;0,BD506&gt;0),BC506+([1]สูตร2!H494*(100%-AZ506)-BC506)*BD506,[1]สูตร2!H494*(100%-AZ506)))))</f>
        <v>#REF!</v>
      </c>
      <c r="BF506" s="31"/>
    </row>
    <row r="507" spans="1:58" s="5" customFormat="1" ht="24" customHeight="1" x14ac:dyDescent="0.2">
      <c r="A507" s="31">
        <v>181</v>
      </c>
      <c r="B507" s="31" t="s">
        <v>65</v>
      </c>
      <c r="C507" s="31">
        <v>28716</v>
      </c>
      <c r="D507" s="31" t="s">
        <v>66</v>
      </c>
      <c r="E507" s="31" t="s">
        <v>438</v>
      </c>
      <c r="F507" s="31"/>
      <c r="G507" s="32" t="s">
        <v>439</v>
      </c>
      <c r="H507" s="31">
        <v>12</v>
      </c>
      <c r="I507" s="31">
        <v>1589</v>
      </c>
      <c r="J507" s="31" t="s">
        <v>238</v>
      </c>
      <c r="K507" s="31">
        <v>26</v>
      </c>
      <c r="L507" s="31">
        <v>3</v>
      </c>
      <c r="M507" s="31">
        <v>31</v>
      </c>
      <c r="N507" s="33">
        <v>10731</v>
      </c>
      <c r="O507" s="33"/>
      <c r="P507" s="33"/>
      <c r="Q507" s="33"/>
      <c r="R507" s="33"/>
      <c r="S507" s="34" t="str">
        <f t="shared" si="98"/>
        <v>1</v>
      </c>
      <c r="T507" s="35">
        <f t="shared" si="99"/>
        <v>10731</v>
      </c>
      <c r="U507" s="36">
        <f>INDEX([1]ราคาที่ดิน!$B:$G,MATCH($C507,[1]ราคาที่ดิน!$A:$A,0),MATCH($B507,[1]ราคาที่ดิน!$B$1:$G$1,0))</f>
        <v>65</v>
      </c>
      <c r="V507" s="37">
        <f t="shared" si="108"/>
        <v>697515</v>
      </c>
      <c r="W507" s="31"/>
      <c r="X507" s="31"/>
      <c r="Y507" s="31"/>
      <c r="Z507" s="31"/>
      <c r="AA507" s="31"/>
      <c r="AB507" s="32"/>
      <c r="AC507" s="38"/>
      <c r="AD507" s="39"/>
      <c r="AE507" s="39"/>
      <c r="AF507" s="40" t="str">
        <f t="shared" si="100"/>
        <v/>
      </c>
      <c r="AG507" s="41" t="str">
        <f t="shared" si="101"/>
        <v/>
      </c>
      <c r="AH507" s="42"/>
      <c r="AI507" s="42"/>
      <c r="AJ507" s="42"/>
      <c r="AK507" s="42"/>
      <c r="AL507" s="31"/>
      <c r="AM507" s="43" t="str">
        <f t="shared" si="102"/>
        <v>100</v>
      </c>
      <c r="AN507" s="44">
        <f>INDEX([1]ราคาสิ่งปลูกสร้าง!$D$6:$CC$47,MATCH($AD507,[1]ราคาสิ่งปลูกสร้าง!$B$6:$B$45,0),MATCH($C$7,[1]ราคาสิ่งปลูกสร้าง!$D$5:$CC$5,0))</f>
        <v>0</v>
      </c>
      <c r="AO507" s="44">
        <f t="shared" si="103"/>
        <v>0</v>
      </c>
      <c r="AP507" s="45">
        <f t="shared" si="104"/>
        <v>0</v>
      </c>
      <c r="AQ507" s="40">
        <f>IF(AP507=0,0,INDEX([1]ค่าเสื่อมสิ่งปลูกสร้าง!$A$5:$D$105,MATCH($AP507,[1]ค่าเสื่อมสิ่งปลูกสร้าง!$A$5:$A$105,0),MATCH(AE507,[1]ค่าเสื่อมสิ่งปลูกสร้าง!$A$3:$D$3)))</f>
        <v>0</v>
      </c>
      <c r="AR507" s="44">
        <f t="shared" si="109"/>
        <v>0</v>
      </c>
      <c r="AS507" s="44">
        <f t="shared" si="110"/>
        <v>697515</v>
      </c>
      <c r="AT507" s="44">
        <f t="shared" si="111"/>
        <v>697515</v>
      </c>
      <c r="AU507" s="46">
        <v>0</v>
      </c>
      <c r="AV507" s="44">
        <f t="shared" si="105"/>
        <v>697515</v>
      </c>
      <c r="AW507" s="47" t="str">
        <f t="shared" si="106"/>
        <v>0.01</v>
      </c>
      <c r="AX507" s="48"/>
      <c r="AY507" s="48"/>
      <c r="AZ507" s="49">
        <v>0</v>
      </c>
      <c r="BA507" s="48"/>
      <c r="BB507" s="48"/>
      <c r="BC507" s="44">
        <f t="shared" si="107"/>
        <v>0</v>
      </c>
      <c r="BD507" s="50">
        <v>1</v>
      </c>
      <c r="BE507" s="51" t="e">
        <f>IF(AX507=1,0,IF(AY507=1,0,IF(BC507&gt;#REF!,#REF!,IF(OR(AZ507&gt;0,BD507&gt;0),BC507+([1]สูตร2!H495*(100%-AZ507)-BC507)*BD507,[1]สูตร2!H495*(100%-AZ507)))))</f>
        <v>#REF!</v>
      </c>
      <c r="BF507" s="31"/>
    </row>
    <row r="508" spans="1:58" s="5" customFormat="1" ht="24" customHeight="1" x14ac:dyDescent="0.2">
      <c r="A508" s="31"/>
      <c r="B508" s="31" t="s">
        <v>93</v>
      </c>
      <c r="C508" s="31">
        <v>1</v>
      </c>
      <c r="D508" s="31" t="s">
        <v>66</v>
      </c>
      <c r="E508" s="31" t="s">
        <v>438</v>
      </c>
      <c r="F508" s="31"/>
      <c r="G508" s="32" t="s">
        <v>439</v>
      </c>
      <c r="H508" s="31" t="s">
        <v>104</v>
      </c>
      <c r="I508" s="31" t="s">
        <v>104</v>
      </c>
      <c r="J508" s="31" t="s">
        <v>238</v>
      </c>
      <c r="K508" s="31">
        <v>0</v>
      </c>
      <c r="L508" s="31">
        <v>0</v>
      </c>
      <c r="M508" s="31">
        <v>45</v>
      </c>
      <c r="N508" s="33"/>
      <c r="O508" s="33">
        <v>45</v>
      </c>
      <c r="P508" s="33"/>
      <c r="Q508" s="33"/>
      <c r="R508" s="33"/>
      <c r="S508" s="34" t="str">
        <f t="shared" si="98"/>
        <v>2</v>
      </c>
      <c r="T508" s="35">
        <f t="shared" si="99"/>
        <v>45</v>
      </c>
      <c r="U508" s="36">
        <f>INDEX([1]ราคาที่ดิน!$B:$G,MATCH($C508,[1]ราคาที่ดิน!$A:$A,0),MATCH($B508,[1]ราคาที่ดิน!$B$1:$G$1,0))</f>
        <v>100</v>
      </c>
      <c r="V508" s="37">
        <f t="shared" si="108"/>
        <v>4500</v>
      </c>
      <c r="W508" s="31">
        <v>1</v>
      </c>
      <c r="X508" s="31" t="s">
        <v>439</v>
      </c>
      <c r="Y508" s="31" t="s">
        <v>66</v>
      </c>
      <c r="Z508" s="31" t="s">
        <v>438</v>
      </c>
      <c r="AA508" s="31"/>
      <c r="AB508" s="32" t="s">
        <v>439</v>
      </c>
      <c r="AC508" s="38"/>
      <c r="AD508" s="39" t="s">
        <v>73</v>
      </c>
      <c r="AE508" s="39" t="s">
        <v>74</v>
      </c>
      <c r="AF508" s="40" t="str">
        <f t="shared" si="100"/>
        <v>2</v>
      </c>
      <c r="AG508" s="41">
        <f t="shared" si="101"/>
        <v>81</v>
      </c>
      <c r="AH508" s="42"/>
      <c r="AI508" s="42">
        <v>81</v>
      </c>
      <c r="AJ508" s="42"/>
      <c r="AK508" s="42"/>
      <c r="AL508" s="31">
        <v>30</v>
      </c>
      <c r="AM508" s="43" t="str">
        <f t="shared" si="102"/>
        <v>100</v>
      </c>
      <c r="AN508" s="44">
        <f>INDEX([1]ราคาสิ่งปลูกสร้าง!$D$6:$CC$47,MATCH($AD508,[1]ราคาสิ่งปลูกสร้าง!$B$6:$B$45,0),MATCH($C$7,[1]ราคาสิ่งปลูกสร้าง!$D$5:$CC$5,0))</f>
        <v>6500</v>
      </c>
      <c r="AO508" s="44">
        <f t="shared" si="103"/>
        <v>526500</v>
      </c>
      <c r="AP508" s="45">
        <f t="shared" si="104"/>
        <v>30</v>
      </c>
      <c r="AQ508" s="40">
        <f>IF(AP508=0,0,INDEX([1]ค่าเสื่อมสิ่งปลูกสร้าง!$A$5:$D$105,MATCH($AP508,[1]ค่าเสื่อมสิ่งปลูกสร้าง!$A$5:$A$105,0),MATCH(AE508,[1]ค่าเสื่อมสิ่งปลูกสร้าง!$A$3:$D$3)))</f>
        <v>50</v>
      </c>
      <c r="AR508" s="44">
        <f t="shared" si="109"/>
        <v>263250</v>
      </c>
      <c r="AS508" s="44">
        <f t="shared" si="110"/>
        <v>267750</v>
      </c>
      <c r="AT508" s="44">
        <f t="shared" si="111"/>
        <v>267750</v>
      </c>
      <c r="AU508" s="46">
        <v>0</v>
      </c>
      <c r="AV508" s="44">
        <f t="shared" si="105"/>
        <v>267750</v>
      </c>
      <c r="AW508" s="47" t="str">
        <f t="shared" si="106"/>
        <v>0.02</v>
      </c>
      <c r="AX508" s="48"/>
      <c r="AY508" s="48"/>
      <c r="AZ508" s="49">
        <v>0</v>
      </c>
      <c r="BA508" s="48"/>
      <c r="BB508" s="48"/>
      <c r="BC508" s="44">
        <f t="shared" si="107"/>
        <v>0</v>
      </c>
      <c r="BD508" s="50">
        <v>1</v>
      </c>
      <c r="BE508" s="51" t="e">
        <f>IF(AX508=1,0,IF(AY508=1,0,IF(BC508&gt;#REF!,#REF!,IF(OR(AZ508&gt;0,BD508&gt;0),BC508+([1]สูตร2!H496*(100%-AZ508)-BC508)*BD508,[1]สูตร2!H496*(100%-AZ508)))))</f>
        <v>#REF!</v>
      </c>
      <c r="BF508" s="31"/>
    </row>
    <row r="509" spans="1:58" s="5" customFormat="1" ht="24" customHeight="1" x14ac:dyDescent="0.2">
      <c r="A509" s="31"/>
      <c r="B509" s="31" t="s">
        <v>93</v>
      </c>
      <c r="C509" s="31">
        <v>1</v>
      </c>
      <c r="D509" s="31" t="s">
        <v>66</v>
      </c>
      <c r="E509" s="31" t="s">
        <v>438</v>
      </c>
      <c r="F509" s="31"/>
      <c r="G509" s="32" t="s">
        <v>439</v>
      </c>
      <c r="H509" s="31" t="s">
        <v>104</v>
      </c>
      <c r="I509" s="31" t="s">
        <v>104</v>
      </c>
      <c r="J509" s="31" t="s">
        <v>109</v>
      </c>
      <c r="K509" s="31">
        <v>0</v>
      </c>
      <c r="L509" s="31">
        <v>0</v>
      </c>
      <c r="M509" s="31">
        <v>30</v>
      </c>
      <c r="N509" s="33"/>
      <c r="O509" s="33">
        <v>30</v>
      </c>
      <c r="P509" s="33"/>
      <c r="Q509" s="33"/>
      <c r="R509" s="33"/>
      <c r="S509" s="34" t="str">
        <f t="shared" si="98"/>
        <v>2</v>
      </c>
      <c r="T509" s="35">
        <f t="shared" si="99"/>
        <v>30</v>
      </c>
      <c r="U509" s="36">
        <f>INDEX([1]ราคาที่ดิน!$B:$G,MATCH($C509,[1]ราคาที่ดิน!$A:$A,0),MATCH($B509,[1]ราคาที่ดิน!$B$1:$G$1,0))</f>
        <v>100</v>
      </c>
      <c r="V509" s="37">
        <f t="shared" si="108"/>
        <v>3000</v>
      </c>
      <c r="W509" s="31">
        <v>2</v>
      </c>
      <c r="X509" s="31" t="s">
        <v>439</v>
      </c>
      <c r="Y509" s="31" t="s">
        <v>66</v>
      </c>
      <c r="Z509" s="31" t="s">
        <v>438</v>
      </c>
      <c r="AA509" s="31"/>
      <c r="AB509" s="32" t="s">
        <v>439</v>
      </c>
      <c r="AC509" s="38"/>
      <c r="AD509" s="39" t="s">
        <v>75</v>
      </c>
      <c r="AE509" s="39" t="s">
        <v>76</v>
      </c>
      <c r="AF509" s="40" t="str">
        <f t="shared" si="100"/>
        <v>1</v>
      </c>
      <c r="AG509" s="41">
        <f t="shared" si="101"/>
        <v>12</v>
      </c>
      <c r="AH509" s="42">
        <v>12</v>
      </c>
      <c r="AI509" s="42"/>
      <c r="AJ509" s="42"/>
      <c r="AK509" s="42"/>
      <c r="AL509" s="31">
        <v>30</v>
      </c>
      <c r="AM509" s="43" t="str">
        <f t="shared" si="102"/>
        <v>100</v>
      </c>
      <c r="AN509" s="44">
        <f>INDEX([1]ราคาสิ่งปลูกสร้าง!$D$6:$CC$47,MATCH($AD509,[1]ราคาสิ่งปลูกสร้าง!$B$6:$B$45,0),MATCH($C$7,[1]ราคาสิ่งปลูกสร้าง!$D$5:$CC$5,0))</f>
        <v>5400</v>
      </c>
      <c r="AO509" s="44">
        <f t="shared" si="103"/>
        <v>64800</v>
      </c>
      <c r="AP509" s="45">
        <f t="shared" si="104"/>
        <v>30</v>
      </c>
      <c r="AQ509" s="40">
        <f>IF(AP509=0,0,INDEX([1]ค่าเสื่อมสิ่งปลูกสร้าง!$A$5:$D$105,MATCH($AP509,[1]ค่าเสื่อมสิ่งปลูกสร้าง!$A$5:$A$105,0),MATCH(AE509,[1]ค่าเสื่อมสิ่งปลูกสร้าง!$A$3:$D$3)))</f>
        <v>93</v>
      </c>
      <c r="AR509" s="44">
        <f t="shared" si="109"/>
        <v>4536</v>
      </c>
      <c r="AS509" s="44">
        <f t="shared" si="110"/>
        <v>7536</v>
      </c>
      <c r="AT509" s="44">
        <f t="shared" si="111"/>
        <v>7536</v>
      </c>
      <c r="AU509" s="46">
        <v>0</v>
      </c>
      <c r="AV509" s="44">
        <f t="shared" si="105"/>
        <v>7536</v>
      </c>
      <c r="AW509" s="47" t="str">
        <f t="shared" si="106"/>
        <v>0.01</v>
      </c>
      <c r="AX509" s="48"/>
      <c r="AY509" s="48"/>
      <c r="AZ509" s="49">
        <v>0</v>
      </c>
      <c r="BA509" s="48"/>
      <c r="BB509" s="48"/>
      <c r="BC509" s="44">
        <f t="shared" si="107"/>
        <v>0</v>
      </c>
      <c r="BD509" s="50">
        <v>1</v>
      </c>
      <c r="BE509" s="51" t="e">
        <f>IF(AX509=1,0,IF(AY509=1,0,IF(BC509&gt;#REF!,#REF!,IF(OR(AZ509&gt;0,BD509&gt;0),BC509+([1]สูตร2!H497*(100%-AZ509)-BC509)*BD509,[1]สูตร2!H497*(100%-AZ509)))))</f>
        <v>#REF!</v>
      </c>
      <c r="BF509" s="31"/>
    </row>
    <row r="510" spans="1:58" s="5" customFormat="1" ht="24" customHeight="1" x14ac:dyDescent="0.2">
      <c r="A510" s="31"/>
      <c r="B510" s="31" t="s">
        <v>93</v>
      </c>
      <c r="C510" s="31">
        <v>1</v>
      </c>
      <c r="D510" s="31" t="s">
        <v>66</v>
      </c>
      <c r="E510" s="31" t="s">
        <v>438</v>
      </c>
      <c r="F510" s="31"/>
      <c r="G510" s="32" t="s">
        <v>439</v>
      </c>
      <c r="H510" s="31" t="s">
        <v>104</v>
      </c>
      <c r="I510" s="31" t="s">
        <v>104</v>
      </c>
      <c r="J510" s="31" t="s">
        <v>440</v>
      </c>
      <c r="K510" s="31">
        <v>0</v>
      </c>
      <c r="L510" s="31">
        <v>0</v>
      </c>
      <c r="M510" s="31">
        <v>30</v>
      </c>
      <c r="N510" s="33"/>
      <c r="O510" s="33">
        <v>30</v>
      </c>
      <c r="P510" s="33"/>
      <c r="Q510" s="33"/>
      <c r="R510" s="33"/>
      <c r="S510" s="34" t="str">
        <f t="shared" si="98"/>
        <v>2</v>
      </c>
      <c r="T510" s="35">
        <f t="shared" si="99"/>
        <v>30</v>
      </c>
      <c r="U510" s="36">
        <f>INDEX([1]ราคาที่ดิน!$B:$G,MATCH($C510,[1]ราคาที่ดิน!$A:$A,0),MATCH($B510,[1]ราคาที่ดิน!$B$1:$G$1,0))</f>
        <v>100</v>
      </c>
      <c r="V510" s="37">
        <f t="shared" si="108"/>
        <v>3000</v>
      </c>
      <c r="W510" s="31">
        <v>3</v>
      </c>
      <c r="X510" s="31" t="s">
        <v>439</v>
      </c>
      <c r="Y510" s="31" t="s">
        <v>66</v>
      </c>
      <c r="Z510" s="31" t="s">
        <v>438</v>
      </c>
      <c r="AA510" s="31"/>
      <c r="AB510" s="32" t="s">
        <v>439</v>
      </c>
      <c r="AC510" s="38"/>
      <c r="AD510" s="39" t="s">
        <v>77</v>
      </c>
      <c r="AE510" s="39" t="s">
        <v>76</v>
      </c>
      <c r="AF510" s="40" t="str">
        <f t="shared" si="100"/>
        <v>1</v>
      </c>
      <c r="AG510" s="41">
        <f t="shared" si="101"/>
        <v>16</v>
      </c>
      <c r="AH510" s="42">
        <v>16</v>
      </c>
      <c r="AI510" s="42"/>
      <c r="AJ510" s="42"/>
      <c r="AK510" s="42"/>
      <c r="AL510" s="31">
        <v>30</v>
      </c>
      <c r="AM510" s="43" t="str">
        <f t="shared" si="102"/>
        <v>100</v>
      </c>
      <c r="AN510" s="44">
        <f>INDEX([1]ราคาสิ่งปลูกสร้าง!$D$6:$CC$47,MATCH($AD510,[1]ราคาสิ่งปลูกสร้าง!$B$6:$B$45,0),MATCH($C$7,[1]ราคาสิ่งปลูกสร้าง!$D$5:$CC$5,0))</f>
        <v>2050</v>
      </c>
      <c r="AO510" s="44">
        <f t="shared" si="103"/>
        <v>32800</v>
      </c>
      <c r="AP510" s="45">
        <f t="shared" si="104"/>
        <v>30</v>
      </c>
      <c r="AQ510" s="40">
        <f>IF(AP510=0,0,INDEX([1]ค่าเสื่อมสิ่งปลูกสร้าง!$A$5:$D$105,MATCH($AP510,[1]ค่าเสื่อมสิ่งปลูกสร้าง!$A$5:$A$105,0),MATCH(AE510,[1]ค่าเสื่อมสิ่งปลูกสร้าง!$A$3:$D$3)))</f>
        <v>93</v>
      </c>
      <c r="AR510" s="44">
        <f t="shared" si="109"/>
        <v>2296</v>
      </c>
      <c r="AS510" s="44">
        <f t="shared" si="110"/>
        <v>5296</v>
      </c>
      <c r="AT510" s="44">
        <f t="shared" si="111"/>
        <v>5296</v>
      </c>
      <c r="AU510" s="46">
        <v>0</v>
      </c>
      <c r="AV510" s="44">
        <f t="shared" si="105"/>
        <v>5296</v>
      </c>
      <c r="AW510" s="47" t="str">
        <f t="shared" si="106"/>
        <v>0.01</v>
      </c>
      <c r="AX510" s="48"/>
      <c r="AY510" s="48"/>
      <c r="AZ510" s="49">
        <v>0</v>
      </c>
      <c r="BA510" s="48"/>
      <c r="BB510" s="48"/>
      <c r="BC510" s="44">
        <f t="shared" si="107"/>
        <v>0</v>
      </c>
      <c r="BD510" s="50">
        <v>1</v>
      </c>
      <c r="BE510" s="51" t="e">
        <f>IF(AX510=1,0,IF(AY510=1,0,IF(BC510&gt;#REF!,#REF!,IF(OR(AZ510&gt;0,BD510&gt;0),BC510+([1]สูตร2!H498*(100%-AZ510)-BC510)*BD510,[1]สูตร2!H498*(100%-AZ510)))))</f>
        <v>#REF!</v>
      </c>
      <c r="BF510" s="31"/>
    </row>
    <row r="511" spans="1:58" s="5" customFormat="1" ht="24" customHeight="1" x14ac:dyDescent="0.2">
      <c r="A511" s="31">
        <v>182</v>
      </c>
      <c r="B511" s="31" t="s">
        <v>81</v>
      </c>
      <c r="C511" s="31">
        <v>404</v>
      </c>
      <c r="D511" s="31" t="s">
        <v>66</v>
      </c>
      <c r="E511" s="31" t="s">
        <v>441</v>
      </c>
      <c r="F511" s="31"/>
      <c r="G511" s="32" t="s">
        <v>442</v>
      </c>
      <c r="H511" s="31">
        <v>10</v>
      </c>
      <c r="I511" s="31">
        <v>49</v>
      </c>
      <c r="J511" s="31" t="s">
        <v>238</v>
      </c>
      <c r="K511" s="31">
        <v>36</v>
      </c>
      <c r="L511" s="31">
        <v>2</v>
      </c>
      <c r="M511" s="31">
        <v>93</v>
      </c>
      <c r="N511" s="33">
        <v>14693</v>
      </c>
      <c r="O511" s="33"/>
      <c r="P511" s="33"/>
      <c r="Q511" s="33"/>
      <c r="R511" s="33"/>
      <c r="S511" s="34" t="str">
        <f t="shared" si="98"/>
        <v>1</v>
      </c>
      <c r="T511" s="35">
        <f t="shared" si="99"/>
        <v>14693</v>
      </c>
      <c r="U511" s="36">
        <f>INDEX([1]ราคาที่ดิน!$B:$G,MATCH($C511,[1]ราคาที่ดิน!$A:$A,0),MATCH($B511,[1]ราคาที่ดิน!$B$1:$G$1,0))</f>
        <v>50</v>
      </c>
      <c r="V511" s="37">
        <f t="shared" si="108"/>
        <v>734650</v>
      </c>
      <c r="W511" s="31"/>
      <c r="X511" s="31"/>
      <c r="Y511" s="31"/>
      <c r="Z511" s="31"/>
      <c r="AA511" s="31"/>
      <c r="AB511" s="32"/>
      <c r="AC511" s="38"/>
      <c r="AD511" s="39"/>
      <c r="AE511" s="39"/>
      <c r="AF511" s="40" t="str">
        <f t="shared" si="100"/>
        <v/>
      </c>
      <c r="AG511" s="41" t="str">
        <f t="shared" si="101"/>
        <v/>
      </c>
      <c r="AH511" s="42"/>
      <c r="AI511" s="42"/>
      <c r="AJ511" s="42"/>
      <c r="AK511" s="42"/>
      <c r="AL511" s="31"/>
      <c r="AM511" s="43" t="str">
        <f t="shared" si="102"/>
        <v>100</v>
      </c>
      <c r="AN511" s="44">
        <f>INDEX([1]ราคาสิ่งปลูกสร้าง!$D$6:$CC$47,MATCH($AD511,[1]ราคาสิ่งปลูกสร้าง!$B$6:$B$45,0),MATCH($C$7,[1]ราคาสิ่งปลูกสร้าง!$D$5:$CC$5,0))</f>
        <v>0</v>
      </c>
      <c r="AO511" s="44">
        <f t="shared" si="103"/>
        <v>0</v>
      </c>
      <c r="AP511" s="45">
        <f t="shared" si="104"/>
        <v>0</v>
      </c>
      <c r="AQ511" s="40">
        <f>IF(AP511=0,0,INDEX([1]ค่าเสื่อมสิ่งปลูกสร้าง!$A$5:$D$105,MATCH($AP511,[1]ค่าเสื่อมสิ่งปลูกสร้าง!$A$5:$A$105,0),MATCH(AE511,[1]ค่าเสื่อมสิ่งปลูกสร้าง!$A$3:$D$3)))</f>
        <v>0</v>
      </c>
      <c r="AR511" s="44">
        <f t="shared" si="109"/>
        <v>0</v>
      </c>
      <c r="AS511" s="44">
        <f t="shared" si="110"/>
        <v>734650</v>
      </c>
      <c r="AT511" s="44">
        <f t="shared" si="111"/>
        <v>734650</v>
      </c>
      <c r="AU511" s="46">
        <v>0</v>
      </c>
      <c r="AV511" s="44">
        <f t="shared" si="105"/>
        <v>734650</v>
      </c>
      <c r="AW511" s="47" t="str">
        <f t="shared" si="106"/>
        <v>0.01</v>
      </c>
      <c r="AX511" s="48"/>
      <c r="AY511" s="48"/>
      <c r="AZ511" s="49">
        <v>0</v>
      </c>
      <c r="BA511" s="48"/>
      <c r="BB511" s="48"/>
      <c r="BC511" s="44">
        <f t="shared" si="107"/>
        <v>0</v>
      </c>
      <c r="BD511" s="50">
        <v>1</v>
      </c>
      <c r="BE511" s="51" t="e">
        <f>IF(AX511=1,0,IF(AY511=1,0,IF(BC511&gt;#REF!,#REF!,IF(OR(AZ511&gt;0,BD511&gt;0),BC511+([1]สูตร2!H499*(100%-AZ511)-BC511)*BD511,[1]สูตร2!H499*(100%-AZ511)))))</f>
        <v>#REF!</v>
      </c>
      <c r="BF511" s="31"/>
    </row>
    <row r="512" spans="1:58" s="5" customFormat="1" ht="24" customHeight="1" x14ac:dyDescent="0.2">
      <c r="A512" s="31">
        <v>183</v>
      </c>
      <c r="B512" s="31" t="s">
        <v>321</v>
      </c>
      <c r="C512" s="31">
        <v>1837</v>
      </c>
      <c r="D512" s="31" t="s">
        <v>66</v>
      </c>
      <c r="E512" s="31" t="s">
        <v>443</v>
      </c>
      <c r="F512" s="31"/>
      <c r="G512" s="32" t="s">
        <v>442</v>
      </c>
      <c r="H512" s="31">
        <v>1926</v>
      </c>
      <c r="I512" s="31">
        <v>37</v>
      </c>
      <c r="J512" s="31" t="s">
        <v>238</v>
      </c>
      <c r="K512" s="31">
        <v>15</v>
      </c>
      <c r="L512" s="31">
        <v>0</v>
      </c>
      <c r="M512" s="31">
        <v>0</v>
      </c>
      <c r="N512" s="33">
        <v>6000</v>
      </c>
      <c r="O512" s="33"/>
      <c r="P512" s="33"/>
      <c r="Q512" s="33"/>
      <c r="R512" s="33"/>
      <c r="S512" s="34" t="str">
        <f t="shared" si="98"/>
        <v>1</v>
      </c>
      <c r="T512" s="35">
        <f t="shared" si="99"/>
        <v>6000</v>
      </c>
      <c r="U512" s="36">
        <f>INDEX([1]ราคาที่ดิน!$B:$G,MATCH($C512,[1]ราคาที่ดิน!$A:$A,0),MATCH($B512,[1]ราคาที่ดิน!$B$1:$G$1,0))</f>
        <v>200</v>
      </c>
      <c r="V512" s="37">
        <f t="shared" si="108"/>
        <v>1200000</v>
      </c>
      <c r="W512" s="31"/>
      <c r="X512" s="31"/>
      <c r="Y512" s="31"/>
      <c r="Z512" s="31"/>
      <c r="AA512" s="31"/>
      <c r="AB512" s="32"/>
      <c r="AC512" s="38"/>
      <c r="AD512" s="39"/>
      <c r="AE512" s="39"/>
      <c r="AF512" s="40" t="str">
        <f t="shared" si="100"/>
        <v/>
      </c>
      <c r="AG512" s="41" t="str">
        <f t="shared" si="101"/>
        <v/>
      </c>
      <c r="AH512" s="42"/>
      <c r="AI512" s="42"/>
      <c r="AJ512" s="42"/>
      <c r="AK512" s="42"/>
      <c r="AL512" s="31"/>
      <c r="AM512" s="43" t="str">
        <f t="shared" si="102"/>
        <v>100</v>
      </c>
      <c r="AN512" s="44">
        <f>INDEX([1]ราคาสิ่งปลูกสร้าง!$D$6:$CC$47,MATCH($AD512,[1]ราคาสิ่งปลูกสร้าง!$B$6:$B$45,0),MATCH($C$7,[1]ราคาสิ่งปลูกสร้าง!$D$5:$CC$5,0))</f>
        <v>0</v>
      </c>
      <c r="AO512" s="44">
        <f t="shared" si="103"/>
        <v>0</v>
      </c>
      <c r="AP512" s="45">
        <f t="shared" si="104"/>
        <v>0</v>
      </c>
      <c r="AQ512" s="40">
        <f>IF(AP512=0,0,INDEX([1]ค่าเสื่อมสิ่งปลูกสร้าง!$A$5:$D$105,MATCH($AP512,[1]ค่าเสื่อมสิ่งปลูกสร้าง!$A$5:$A$105,0),MATCH(AE512,[1]ค่าเสื่อมสิ่งปลูกสร้าง!$A$3:$D$3)))</f>
        <v>0</v>
      </c>
      <c r="AR512" s="44">
        <f t="shared" si="109"/>
        <v>0</v>
      </c>
      <c r="AS512" s="44">
        <f t="shared" si="110"/>
        <v>1200000</v>
      </c>
      <c r="AT512" s="44">
        <f t="shared" si="111"/>
        <v>1200000</v>
      </c>
      <c r="AU512" s="46">
        <v>0</v>
      </c>
      <c r="AV512" s="44">
        <f t="shared" si="105"/>
        <v>1200000</v>
      </c>
      <c r="AW512" s="47" t="str">
        <f t="shared" si="106"/>
        <v>0.01</v>
      </c>
      <c r="AX512" s="48"/>
      <c r="AY512" s="48"/>
      <c r="AZ512" s="49">
        <v>0</v>
      </c>
      <c r="BA512" s="48"/>
      <c r="BB512" s="48"/>
      <c r="BC512" s="44">
        <f t="shared" si="107"/>
        <v>0</v>
      </c>
      <c r="BD512" s="50">
        <v>1</v>
      </c>
      <c r="BE512" s="51" t="e">
        <f>IF(AX512=1,0,IF(AY512=1,0,IF(BC512&gt;#REF!,#REF!,IF(OR(AZ512&gt;0,BD512&gt;0),BC512+([1]สูตร2!H500*(100%-AZ512)-BC512)*BD512,[1]สูตร2!H500*(100%-AZ512)))))</f>
        <v>#REF!</v>
      </c>
      <c r="BF512" s="31"/>
    </row>
    <row r="513" spans="1:58" s="5" customFormat="1" ht="24" customHeight="1" x14ac:dyDescent="0.2">
      <c r="A513" s="31"/>
      <c r="B513" s="31" t="s">
        <v>321</v>
      </c>
      <c r="C513" s="31">
        <v>1927</v>
      </c>
      <c r="D513" s="31" t="s">
        <v>66</v>
      </c>
      <c r="E513" s="31" t="s">
        <v>443</v>
      </c>
      <c r="F513" s="31"/>
      <c r="G513" s="32" t="s">
        <v>442</v>
      </c>
      <c r="H513" s="31">
        <v>1927</v>
      </c>
      <c r="I513" s="31"/>
      <c r="J513" s="31" t="s">
        <v>238</v>
      </c>
      <c r="K513" s="31">
        <v>15</v>
      </c>
      <c r="L513" s="31">
        <v>0</v>
      </c>
      <c r="M513" s="31">
        <v>0</v>
      </c>
      <c r="N513" s="33">
        <v>6000</v>
      </c>
      <c r="O513" s="33"/>
      <c r="P513" s="33"/>
      <c r="Q513" s="33"/>
      <c r="R513" s="33"/>
      <c r="S513" s="34" t="str">
        <f t="shared" si="98"/>
        <v>1</v>
      </c>
      <c r="T513" s="35">
        <f t="shared" si="99"/>
        <v>6000</v>
      </c>
      <c r="U513" s="36">
        <f>INDEX([1]ราคาที่ดิน!$B:$G,MATCH($C513,[1]ราคาที่ดิน!$A:$A,0),MATCH($B513,[1]ราคาที่ดิน!$B$1:$G$1,0))</f>
        <v>200</v>
      </c>
      <c r="V513" s="37">
        <f t="shared" si="108"/>
        <v>1200000</v>
      </c>
      <c r="W513" s="31"/>
      <c r="X513" s="31"/>
      <c r="Y513" s="31"/>
      <c r="Z513" s="31"/>
      <c r="AA513" s="31"/>
      <c r="AB513" s="32"/>
      <c r="AC513" s="38"/>
      <c r="AD513" s="39"/>
      <c r="AE513" s="39"/>
      <c r="AF513" s="40" t="str">
        <f t="shared" si="100"/>
        <v/>
      </c>
      <c r="AG513" s="41" t="str">
        <f t="shared" si="101"/>
        <v/>
      </c>
      <c r="AH513" s="42"/>
      <c r="AI513" s="42"/>
      <c r="AJ513" s="42"/>
      <c r="AK513" s="42"/>
      <c r="AL513" s="31"/>
      <c r="AM513" s="43" t="str">
        <f t="shared" si="102"/>
        <v>100</v>
      </c>
      <c r="AN513" s="44">
        <f>INDEX([1]ราคาสิ่งปลูกสร้าง!$D$6:$CC$47,MATCH($AD513,[1]ราคาสิ่งปลูกสร้าง!$B$6:$B$45,0),MATCH($C$7,[1]ราคาสิ่งปลูกสร้าง!$D$5:$CC$5,0))</f>
        <v>0</v>
      </c>
      <c r="AO513" s="44">
        <f t="shared" si="103"/>
        <v>0</v>
      </c>
      <c r="AP513" s="45">
        <f t="shared" si="104"/>
        <v>0</v>
      </c>
      <c r="AQ513" s="40">
        <f>IF(AP513=0,0,INDEX([1]ค่าเสื่อมสิ่งปลูกสร้าง!$A$5:$D$105,MATCH($AP513,[1]ค่าเสื่อมสิ่งปลูกสร้าง!$A$5:$A$105,0),MATCH(AE513,[1]ค่าเสื่อมสิ่งปลูกสร้าง!$A$3:$D$3)))</f>
        <v>0</v>
      </c>
      <c r="AR513" s="44">
        <f t="shared" si="109"/>
        <v>0</v>
      </c>
      <c r="AS513" s="44">
        <f t="shared" si="110"/>
        <v>1200000</v>
      </c>
      <c r="AT513" s="44">
        <f t="shared" si="111"/>
        <v>1200000</v>
      </c>
      <c r="AU513" s="46">
        <v>0</v>
      </c>
      <c r="AV513" s="44">
        <f t="shared" si="105"/>
        <v>1200000</v>
      </c>
      <c r="AW513" s="47" t="str">
        <f t="shared" si="106"/>
        <v>0.01</v>
      </c>
      <c r="AX513" s="48"/>
      <c r="AY513" s="48"/>
      <c r="AZ513" s="49">
        <v>0</v>
      </c>
      <c r="BA513" s="48"/>
      <c r="BB513" s="48"/>
      <c r="BC513" s="44">
        <f t="shared" si="107"/>
        <v>0</v>
      </c>
      <c r="BD513" s="50">
        <v>1</v>
      </c>
      <c r="BE513" s="51" t="e">
        <f>IF(AX513=1,0,IF(AY513=1,0,IF(BC513&gt;#REF!,#REF!,IF(OR(AZ513&gt;0,BD513&gt;0),BC513+([1]สูตร2!H501*(100%-AZ513)-BC513)*BD513,[1]สูตร2!H501*(100%-AZ513)))))</f>
        <v>#REF!</v>
      </c>
      <c r="BF513" s="31"/>
    </row>
    <row r="514" spans="1:58" s="5" customFormat="1" ht="24" customHeight="1" x14ac:dyDescent="0.2">
      <c r="A514" s="31">
        <v>184</v>
      </c>
      <c r="B514" s="31" t="s">
        <v>81</v>
      </c>
      <c r="C514" s="31">
        <v>405</v>
      </c>
      <c r="D514" s="31" t="s">
        <v>71</v>
      </c>
      <c r="E514" s="31" t="s">
        <v>444</v>
      </c>
      <c r="F514" s="31"/>
      <c r="G514" s="32" t="s">
        <v>442</v>
      </c>
      <c r="H514" s="31">
        <v>264</v>
      </c>
      <c r="I514" s="31">
        <v>5</v>
      </c>
      <c r="J514" s="31" t="s">
        <v>238</v>
      </c>
      <c r="K514" s="31">
        <v>0</v>
      </c>
      <c r="L514" s="31">
        <v>2</v>
      </c>
      <c r="M514" s="31">
        <v>67</v>
      </c>
      <c r="N514" s="33">
        <v>267</v>
      </c>
      <c r="O514" s="33"/>
      <c r="P514" s="33"/>
      <c r="Q514" s="33"/>
      <c r="R514" s="33"/>
      <c r="S514" s="34" t="str">
        <f t="shared" si="98"/>
        <v>1</v>
      </c>
      <c r="T514" s="35">
        <f t="shared" si="99"/>
        <v>267</v>
      </c>
      <c r="U514" s="36">
        <f>INDEX([1]ราคาที่ดิน!$B:$G,MATCH($C514,[1]ราคาที่ดิน!$A:$A,0),MATCH($B514,[1]ราคาที่ดิน!$B$1:$G$1,0))</f>
        <v>50</v>
      </c>
      <c r="V514" s="37">
        <f t="shared" si="108"/>
        <v>13350</v>
      </c>
      <c r="W514" s="31"/>
      <c r="X514" s="31"/>
      <c r="Y514" s="31"/>
      <c r="Z514" s="31"/>
      <c r="AA514" s="31"/>
      <c r="AB514" s="32"/>
      <c r="AC514" s="38"/>
      <c r="AD514" s="39"/>
      <c r="AE514" s="39"/>
      <c r="AF514" s="40" t="str">
        <f t="shared" si="100"/>
        <v/>
      </c>
      <c r="AG514" s="41" t="str">
        <f t="shared" si="101"/>
        <v/>
      </c>
      <c r="AH514" s="42"/>
      <c r="AI514" s="42"/>
      <c r="AJ514" s="42"/>
      <c r="AK514" s="42"/>
      <c r="AL514" s="31"/>
      <c r="AM514" s="43" t="str">
        <f t="shared" si="102"/>
        <v>100</v>
      </c>
      <c r="AN514" s="44">
        <f>INDEX([1]ราคาสิ่งปลูกสร้าง!$D$6:$CC$47,MATCH($AD514,[1]ราคาสิ่งปลูกสร้าง!$B$6:$B$45,0),MATCH($C$7,[1]ราคาสิ่งปลูกสร้าง!$D$5:$CC$5,0))</f>
        <v>0</v>
      </c>
      <c r="AO514" s="44">
        <f t="shared" si="103"/>
        <v>0</v>
      </c>
      <c r="AP514" s="45">
        <f t="shared" si="104"/>
        <v>0</v>
      </c>
      <c r="AQ514" s="40">
        <f>IF(AP514=0,0,INDEX([1]ค่าเสื่อมสิ่งปลูกสร้าง!$A$5:$D$105,MATCH($AP514,[1]ค่าเสื่อมสิ่งปลูกสร้าง!$A$5:$A$105,0),MATCH(AE514,[1]ค่าเสื่อมสิ่งปลูกสร้าง!$A$3:$D$3)))</f>
        <v>0</v>
      </c>
      <c r="AR514" s="44">
        <f t="shared" si="109"/>
        <v>0</v>
      </c>
      <c r="AS514" s="44">
        <f t="shared" si="110"/>
        <v>13350</v>
      </c>
      <c r="AT514" s="44">
        <f t="shared" si="111"/>
        <v>13350</v>
      </c>
      <c r="AU514" s="46">
        <v>0</v>
      </c>
      <c r="AV514" s="44">
        <f t="shared" si="105"/>
        <v>13350</v>
      </c>
      <c r="AW514" s="47" t="str">
        <f t="shared" si="106"/>
        <v>0.01</v>
      </c>
      <c r="AX514" s="48"/>
      <c r="AY514" s="48"/>
      <c r="AZ514" s="49">
        <v>0</v>
      </c>
      <c r="BA514" s="48"/>
      <c r="BB514" s="48"/>
      <c r="BC514" s="44">
        <f t="shared" si="107"/>
        <v>0</v>
      </c>
      <c r="BD514" s="50">
        <v>1</v>
      </c>
      <c r="BE514" s="51" t="e">
        <f>IF(AX514=1,0,IF(AY514=1,0,IF(BC514&gt;#REF!,#REF!,IF(OR(AZ514&gt;0,BD514&gt;0),BC514+([1]สูตร2!H502*(100%-AZ514)-BC514)*BD514,[1]สูตร2!H502*(100%-AZ514)))))</f>
        <v>#REF!</v>
      </c>
      <c r="BF514" s="31"/>
    </row>
    <row r="515" spans="1:58" s="5" customFormat="1" ht="24" customHeight="1" x14ac:dyDescent="0.2">
      <c r="A515" s="31">
        <v>185</v>
      </c>
      <c r="B515" s="31" t="s">
        <v>321</v>
      </c>
      <c r="C515" s="31">
        <v>25016</v>
      </c>
      <c r="D515" s="31" t="s">
        <v>66</v>
      </c>
      <c r="E515" s="31" t="s">
        <v>445</v>
      </c>
      <c r="F515" s="31"/>
      <c r="G515" s="32" t="s">
        <v>442</v>
      </c>
      <c r="H515" s="31">
        <v>25016</v>
      </c>
      <c r="I515" s="31" t="s">
        <v>446</v>
      </c>
      <c r="J515" s="31" t="s">
        <v>238</v>
      </c>
      <c r="K515" s="31">
        <v>10</v>
      </c>
      <c r="L515" s="31">
        <v>0</v>
      </c>
      <c r="M515" s="31">
        <v>0</v>
      </c>
      <c r="N515" s="33">
        <v>4000</v>
      </c>
      <c r="O515" s="33"/>
      <c r="P515" s="33"/>
      <c r="Q515" s="33"/>
      <c r="R515" s="33"/>
      <c r="S515" s="34" t="str">
        <f t="shared" si="98"/>
        <v>1</v>
      </c>
      <c r="T515" s="35">
        <f t="shared" si="99"/>
        <v>4000</v>
      </c>
      <c r="U515" s="36">
        <f>INDEX([1]ราคาที่ดิน!$B:$G,MATCH($C515,[1]ราคาที่ดิน!$A:$A,0),MATCH($B515,[1]ราคาที่ดิน!$B$1:$G$1,0))</f>
        <v>200</v>
      </c>
      <c r="V515" s="37">
        <f t="shared" si="108"/>
        <v>800000</v>
      </c>
      <c r="W515" s="31"/>
      <c r="X515" s="31"/>
      <c r="Y515" s="31"/>
      <c r="Z515" s="31"/>
      <c r="AA515" s="31"/>
      <c r="AB515" s="32"/>
      <c r="AC515" s="38"/>
      <c r="AD515" s="39"/>
      <c r="AE515" s="39"/>
      <c r="AF515" s="40" t="str">
        <f t="shared" si="100"/>
        <v/>
      </c>
      <c r="AG515" s="41" t="str">
        <f t="shared" si="101"/>
        <v/>
      </c>
      <c r="AH515" s="42"/>
      <c r="AI515" s="42"/>
      <c r="AJ515" s="42"/>
      <c r="AK515" s="42"/>
      <c r="AL515" s="31"/>
      <c r="AM515" s="43" t="str">
        <f t="shared" si="102"/>
        <v>100</v>
      </c>
      <c r="AN515" s="44">
        <f>INDEX([1]ราคาสิ่งปลูกสร้าง!$D$6:$CC$47,MATCH($AD515,[1]ราคาสิ่งปลูกสร้าง!$B$6:$B$45,0),MATCH($C$7,[1]ราคาสิ่งปลูกสร้าง!$D$5:$CC$5,0))</f>
        <v>0</v>
      </c>
      <c r="AO515" s="44">
        <f t="shared" si="103"/>
        <v>0</v>
      </c>
      <c r="AP515" s="45">
        <f t="shared" si="104"/>
        <v>0</v>
      </c>
      <c r="AQ515" s="40">
        <f>IF(AP515=0,0,INDEX([1]ค่าเสื่อมสิ่งปลูกสร้าง!$A$5:$D$105,MATCH($AP515,[1]ค่าเสื่อมสิ่งปลูกสร้าง!$A$5:$A$105,0),MATCH(AE515,[1]ค่าเสื่อมสิ่งปลูกสร้าง!$A$3:$D$3)))</f>
        <v>0</v>
      </c>
      <c r="AR515" s="44">
        <f t="shared" si="109"/>
        <v>0</v>
      </c>
      <c r="AS515" s="44">
        <f t="shared" si="110"/>
        <v>800000</v>
      </c>
      <c r="AT515" s="44">
        <f t="shared" si="111"/>
        <v>800000</v>
      </c>
      <c r="AU515" s="46">
        <v>0</v>
      </c>
      <c r="AV515" s="44">
        <f t="shared" si="105"/>
        <v>800000</v>
      </c>
      <c r="AW515" s="47" t="str">
        <f t="shared" si="106"/>
        <v>0.01</v>
      </c>
      <c r="AX515" s="48"/>
      <c r="AY515" s="48"/>
      <c r="AZ515" s="49">
        <v>0</v>
      </c>
      <c r="BA515" s="48"/>
      <c r="BB515" s="48"/>
      <c r="BC515" s="44">
        <f t="shared" si="107"/>
        <v>0</v>
      </c>
      <c r="BD515" s="50">
        <v>1</v>
      </c>
      <c r="BE515" s="51" t="e">
        <f>IF(AX515=1,0,IF(AY515=1,0,IF(BC515&gt;#REF!,#REF!,IF(OR(AZ515&gt;0,BD515&gt;0),BC515+([1]สูตร2!H503*(100%-AZ515)-BC515)*BD515,[1]สูตร2!H503*(100%-AZ515)))))</f>
        <v>#REF!</v>
      </c>
      <c r="BF515" s="31"/>
    </row>
    <row r="516" spans="1:58" s="5" customFormat="1" ht="24" customHeight="1" x14ac:dyDescent="0.2">
      <c r="A516" s="31"/>
      <c r="B516" s="31" t="s">
        <v>81</v>
      </c>
      <c r="C516" s="31">
        <v>127</v>
      </c>
      <c r="D516" s="31" t="s">
        <v>66</v>
      </c>
      <c r="E516" s="31" t="s">
        <v>445</v>
      </c>
      <c r="F516" s="31"/>
      <c r="G516" s="32" t="s">
        <v>442</v>
      </c>
      <c r="H516" s="31">
        <v>7</v>
      </c>
      <c r="I516" s="31">
        <v>27</v>
      </c>
      <c r="J516" s="31" t="s">
        <v>238</v>
      </c>
      <c r="K516" s="31">
        <v>13</v>
      </c>
      <c r="L516" s="31">
        <v>0</v>
      </c>
      <c r="M516" s="31">
        <v>25</v>
      </c>
      <c r="N516" s="33">
        <v>5225</v>
      </c>
      <c r="O516" s="33"/>
      <c r="P516" s="33"/>
      <c r="Q516" s="33"/>
      <c r="R516" s="33"/>
      <c r="S516" s="34" t="str">
        <f t="shared" si="98"/>
        <v>1</v>
      </c>
      <c r="T516" s="35">
        <f t="shared" si="99"/>
        <v>5225</v>
      </c>
      <c r="U516" s="36">
        <f>INDEX([1]ราคาที่ดิน!$B:$G,MATCH($C516,[1]ราคาที่ดิน!$A:$A,0),MATCH($B516,[1]ราคาที่ดิน!$B$1:$G$1,0))</f>
        <v>50</v>
      </c>
      <c r="V516" s="37">
        <f t="shared" si="108"/>
        <v>261250</v>
      </c>
      <c r="W516" s="31"/>
      <c r="X516" s="31"/>
      <c r="Y516" s="31"/>
      <c r="Z516" s="31"/>
      <c r="AA516" s="31"/>
      <c r="AB516" s="32"/>
      <c r="AC516" s="38"/>
      <c r="AD516" s="39"/>
      <c r="AE516" s="39"/>
      <c r="AF516" s="40" t="str">
        <f t="shared" si="100"/>
        <v/>
      </c>
      <c r="AG516" s="41" t="str">
        <f t="shared" si="101"/>
        <v/>
      </c>
      <c r="AH516" s="42"/>
      <c r="AI516" s="42"/>
      <c r="AJ516" s="42"/>
      <c r="AK516" s="42"/>
      <c r="AL516" s="31"/>
      <c r="AM516" s="43" t="str">
        <f t="shared" si="102"/>
        <v>100</v>
      </c>
      <c r="AN516" s="44">
        <f>INDEX([1]ราคาสิ่งปลูกสร้าง!$D$6:$CC$47,MATCH($AD516,[1]ราคาสิ่งปลูกสร้าง!$B$6:$B$45,0),MATCH($C$7,[1]ราคาสิ่งปลูกสร้าง!$D$5:$CC$5,0))</f>
        <v>0</v>
      </c>
      <c r="AO516" s="44">
        <f t="shared" si="103"/>
        <v>0</v>
      </c>
      <c r="AP516" s="45">
        <f t="shared" si="104"/>
        <v>0</v>
      </c>
      <c r="AQ516" s="40">
        <f>IF(AP516=0,0,INDEX([1]ค่าเสื่อมสิ่งปลูกสร้าง!$A$5:$D$105,MATCH($AP516,[1]ค่าเสื่อมสิ่งปลูกสร้าง!$A$5:$A$105,0),MATCH(AE516,[1]ค่าเสื่อมสิ่งปลูกสร้าง!$A$3:$D$3)))</f>
        <v>0</v>
      </c>
      <c r="AR516" s="44">
        <f t="shared" si="109"/>
        <v>0</v>
      </c>
      <c r="AS516" s="44">
        <f t="shared" si="110"/>
        <v>261250</v>
      </c>
      <c r="AT516" s="44">
        <f t="shared" si="111"/>
        <v>261250</v>
      </c>
      <c r="AU516" s="46">
        <v>0</v>
      </c>
      <c r="AV516" s="44">
        <f t="shared" si="105"/>
        <v>261250</v>
      </c>
      <c r="AW516" s="47" t="str">
        <f t="shared" si="106"/>
        <v>0.01</v>
      </c>
      <c r="AX516" s="48"/>
      <c r="AY516" s="48"/>
      <c r="AZ516" s="49">
        <v>0</v>
      </c>
      <c r="BA516" s="48"/>
      <c r="BB516" s="48"/>
      <c r="BC516" s="44">
        <f t="shared" si="107"/>
        <v>0</v>
      </c>
      <c r="BD516" s="50">
        <v>1</v>
      </c>
      <c r="BE516" s="51" t="e">
        <f>IF(AX516=1,0,IF(AY516=1,0,IF(BC516&gt;#REF!,#REF!,IF(OR(AZ516&gt;0,BD516&gt;0),BC516+([1]สูตร2!H504*(100%-AZ516)-BC516)*BD516,[1]สูตร2!H504*(100%-AZ516)))))</f>
        <v>#REF!</v>
      </c>
      <c r="BF516" s="31"/>
    </row>
    <row r="517" spans="1:58" s="5" customFormat="1" ht="24" customHeight="1" x14ac:dyDescent="0.2">
      <c r="A517" s="31">
        <v>186</v>
      </c>
      <c r="B517" s="31" t="s">
        <v>321</v>
      </c>
      <c r="C517" s="31">
        <v>3</v>
      </c>
      <c r="D517" s="31" t="s">
        <v>71</v>
      </c>
      <c r="E517" s="31" t="s">
        <v>447</v>
      </c>
      <c r="F517" s="31"/>
      <c r="G517" s="32" t="s">
        <v>448</v>
      </c>
      <c r="H517" s="31" t="s">
        <v>104</v>
      </c>
      <c r="I517" s="31" t="s">
        <v>104</v>
      </c>
      <c r="J517" s="31" t="s">
        <v>238</v>
      </c>
      <c r="K517" s="31">
        <v>2</v>
      </c>
      <c r="L517" s="31">
        <v>1</v>
      </c>
      <c r="M517" s="31">
        <v>0</v>
      </c>
      <c r="N517" s="33">
        <v>900</v>
      </c>
      <c r="O517" s="33"/>
      <c r="P517" s="33"/>
      <c r="Q517" s="33"/>
      <c r="R517" s="33"/>
      <c r="S517" s="34" t="str">
        <f t="shared" si="98"/>
        <v>1</v>
      </c>
      <c r="T517" s="35">
        <f t="shared" si="99"/>
        <v>900</v>
      </c>
      <c r="U517" s="36">
        <f>INDEX([1]ราคาที่ดิน!$B:$G,MATCH($C517,[1]ราคาที่ดิน!$A:$A,0),MATCH($B517,[1]ราคาที่ดิน!$B$1:$G$1,0))</f>
        <v>200</v>
      </c>
      <c r="V517" s="37">
        <f t="shared" si="108"/>
        <v>180000</v>
      </c>
      <c r="W517" s="31"/>
      <c r="X517" s="31"/>
      <c r="Y517" s="31"/>
      <c r="Z517" s="31"/>
      <c r="AA517" s="31"/>
      <c r="AB517" s="32"/>
      <c r="AC517" s="38"/>
      <c r="AD517" s="39"/>
      <c r="AE517" s="39"/>
      <c r="AF517" s="40" t="str">
        <f t="shared" si="100"/>
        <v/>
      </c>
      <c r="AG517" s="41" t="str">
        <f t="shared" si="101"/>
        <v/>
      </c>
      <c r="AH517" s="42"/>
      <c r="AI517" s="42"/>
      <c r="AJ517" s="42"/>
      <c r="AK517" s="42"/>
      <c r="AL517" s="31"/>
      <c r="AM517" s="43" t="str">
        <f t="shared" si="102"/>
        <v>100</v>
      </c>
      <c r="AN517" s="44">
        <f>INDEX([1]ราคาสิ่งปลูกสร้าง!$D$6:$CC$47,MATCH($AD517,[1]ราคาสิ่งปลูกสร้าง!$B$6:$B$45,0),MATCH($C$7,[1]ราคาสิ่งปลูกสร้าง!$D$5:$CC$5,0))</f>
        <v>0</v>
      </c>
      <c r="AO517" s="44">
        <f t="shared" si="103"/>
        <v>0</v>
      </c>
      <c r="AP517" s="45">
        <f t="shared" si="104"/>
        <v>0</v>
      </c>
      <c r="AQ517" s="40">
        <f>IF(AP517=0,0,INDEX([1]ค่าเสื่อมสิ่งปลูกสร้าง!$A$5:$D$105,MATCH($AP517,[1]ค่าเสื่อมสิ่งปลูกสร้าง!$A$5:$A$105,0),MATCH(AE517,[1]ค่าเสื่อมสิ่งปลูกสร้าง!$A$3:$D$3)))</f>
        <v>0</v>
      </c>
      <c r="AR517" s="44">
        <f t="shared" si="109"/>
        <v>0</v>
      </c>
      <c r="AS517" s="44">
        <f t="shared" si="110"/>
        <v>180000</v>
      </c>
      <c r="AT517" s="44">
        <f t="shared" si="111"/>
        <v>180000</v>
      </c>
      <c r="AU517" s="46">
        <v>0</v>
      </c>
      <c r="AV517" s="44">
        <f t="shared" si="105"/>
        <v>180000</v>
      </c>
      <c r="AW517" s="47" t="str">
        <f t="shared" si="106"/>
        <v>0.01</v>
      </c>
      <c r="AX517" s="48"/>
      <c r="AY517" s="48"/>
      <c r="AZ517" s="49">
        <v>0</v>
      </c>
      <c r="BA517" s="48"/>
      <c r="BB517" s="48"/>
      <c r="BC517" s="44">
        <f t="shared" si="107"/>
        <v>0</v>
      </c>
      <c r="BD517" s="50">
        <v>1</v>
      </c>
      <c r="BE517" s="51" t="e">
        <f>IF(AX517=1,0,IF(AY517=1,0,IF(BC517&gt;#REF!,#REF!,IF(OR(AZ517&gt;0,BD517&gt;0),BC517+([1]สูตร2!H505*(100%-AZ517)-BC517)*BD517,[1]สูตร2!H505*(100%-AZ517)))))</f>
        <v>#REF!</v>
      </c>
      <c r="BF517" s="31"/>
    </row>
    <row r="518" spans="1:58" s="5" customFormat="1" ht="24" customHeight="1" x14ac:dyDescent="0.2">
      <c r="A518" s="31">
        <v>187</v>
      </c>
      <c r="B518" s="31" t="s">
        <v>321</v>
      </c>
      <c r="C518" s="31">
        <v>3</v>
      </c>
      <c r="D518" s="31" t="s">
        <v>71</v>
      </c>
      <c r="E518" s="31" t="s">
        <v>449</v>
      </c>
      <c r="F518" s="31"/>
      <c r="G518" s="32" t="s">
        <v>442</v>
      </c>
      <c r="H518" s="31" t="s">
        <v>104</v>
      </c>
      <c r="I518" s="31" t="s">
        <v>104</v>
      </c>
      <c r="J518" s="31" t="s">
        <v>238</v>
      </c>
      <c r="K518" s="31">
        <v>5</v>
      </c>
      <c r="L518" s="31">
        <v>0</v>
      </c>
      <c r="M518" s="31">
        <v>1</v>
      </c>
      <c r="N518" s="33">
        <v>2001</v>
      </c>
      <c r="O518" s="33"/>
      <c r="P518" s="33"/>
      <c r="Q518" s="33"/>
      <c r="R518" s="33"/>
      <c r="S518" s="34" t="str">
        <f t="shared" si="98"/>
        <v>1</v>
      </c>
      <c r="T518" s="35">
        <f t="shared" si="99"/>
        <v>2001</v>
      </c>
      <c r="U518" s="36">
        <f>INDEX([1]ราคาที่ดิน!$B:$G,MATCH($C518,[1]ราคาที่ดิน!$A:$A,0),MATCH($B518,[1]ราคาที่ดิน!$B$1:$G$1,0))</f>
        <v>200</v>
      </c>
      <c r="V518" s="37">
        <f t="shared" si="108"/>
        <v>400200</v>
      </c>
      <c r="W518" s="31"/>
      <c r="X518" s="31"/>
      <c r="Y518" s="31"/>
      <c r="Z518" s="31"/>
      <c r="AA518" s="31"/>
      <c r="AB518" s="32"/>
      <c r="AC518" s="38"/>
      <c r="AD518" s="39"/>
      <c r="AE518" s="39"/>
      <c r="AF518" s="40" t="str">
        <f t="shared" si="100"/>
        <v/>
      </c>
      <c r="AG518" s="41" t="str">
        <f t="shared" si="101"/>
        <v/>
      </c>
      <c r="AH518" s="42"/>
      <c r="AI518" s="42"/>
      <c r="AJ518" s="42"/>
      <c r="AK518" s="42"/>
      <c r="AL518" s="31"/>
      <c r="AM518" s="43" t="str">
        <f t="shared" si="102"/>
        <v>100</v>
      </c>
      <c r="AN518" s="44">
        <f>INDEX([1]ราคาสิ่งปลูกสร้าง!$D$6:$CC$47,MATCH($AD518,[1]ราคาสิ่งปลูกสร้าง!$B$6:$B$45,0),MATCH($C$7,[1]ราคาสิ่งปลูกสร้าง!$D$5:$CC$5,0))</f>
        <v>0</v>
      </c>
      <c r="AO518" s="44">
        <f t="shared" si="103"/>
        <v>0</v>
      </c>
      <c r="AP518" s="45">
        <f t="shared" si="104"/>
        <v>0</v>
      </c>
      <c r="AQ518" s="40">
        <f>IF(AP518=0,0,INDEX([1]ค่าเสื่อมสิ่งปลูกสร้าง!$A$5:$D$105,MATCH($AP518,[1]ค่าเสื่อมสิ่งปลูกสร้าง!$A$5:$A$105,0),MATCH(AE518,[1]ค่าเสื่อมสิ่งปลูกสร้าง!$A$3:$D$3)))</f>
        <v>0</v>
      </c>
      <c r="AR518" s="44">
        <f t="shared" si="109"/>
        <v>0</v>
      </c>
      <c r="AS518" s="44">
        <f t="shared" si="110"/>
        <v>400200</v>
      </c>
      <c r="AT518" s="44">
        <f t="shared" si="111"/>
        <v>400200</v>
      </c>
      <c r="AU518" s="46">
        <v>0</v>
      </c>
      <c r="AV518" s="44">
        <f t="shared" si="105"/>
        <v>400200</v>
      </c>
      <c r="AW518" s="47" t="str">
        <f t="shared" si="106"/>
        <v>0.01</v>
      </c>
      <c r="AX518" s="48"/>
      <c r="AY518" s="48"/>
      <c r="AZ518" s="49">
        <v>0</v>
      </c>
      <c r="BA518" s="48"/>
      <c r="BB518" s="48"/>
      <c r="BC518" s="44">
        <f t="shared" si="107"/>
        <v>0</v>
      </c>
      <c r="BD518" s="50">
        <v>1</v>
      </c>
      <c r="BE518" s="51" t="e">
        <f>IF(AX518=1,0,IF(AY518=1,0,IF(BC518&gt;#REF!,#REF!,IF(OR(AZ518&gt;0,BD518&gt;0),BC518+([1]สูตร2!H506*(100%-AZ518)-BC518)*BD518,[1]สูตร2!H506*(100%-AZ518)))))</f>
        <v>#REF!</v>
      </c>
      <c r="BF518" s="31"/>
    </row>
    <row r="519" spans="1:58" s="5" customFormat="1" ht="24" customHeight="1" x14ac:dyDescent="0.2">
      <c r="A519" s="31"/>
      <c r="B519" s="31" t="s">
        <v>93</v>
      </c>
      <c r="C519" s="31">
        <v>1</v>
      </c>
      <c r="D519" s="31" t="s">
        <v>71</v>
      </c>
      <c r="E519" s="31" t="s">
        <v>449</v>
      </c>
      <c r="F519" s="31"/>
      <c r="G519" s="32" t="s">
        <v>448</v>
      </c>
      <c r="H519" s="31" t="s">
        <v>104</v>
      </c>
      <c r="I519" s="31" t="s">
        <v>104</v>
      </c>
      <c r="J519" s="31" t="s">
        <v>238</v>
      </c>
      <c r="K519" s="31">
        <v>0</v>
      </c>
      <c r="L519" s="31">
        <v>0</v>
      </c>
      <c r="M519" s="31">
        <v>55</v>
      </c>
      <c r="N519" s="33"/>
      <c r="O519" s="33">
        <v>55</v>
      </c>
      <c r="P519" s="33"/>
      <c r="Q519" s="33"/>
      <c r="R519" s="33"/>
      <c r="S519" s="34" t="str">
        <f t="shared" si="98"/>
        <v>2</v>
      </c>
      <c r="T519" s="35">
        <f t="shared" si="99"/>
        <v>55</v>
      </c>
      <c r="U519" s="36">
        <f>INDEX([1]ราคาที่ดิน!$B:$G,MATCH($C519,[1]ราคาที่ดิน!$A:$A,0),MATCH($B519,[1]ราคาที่ดิน!$B$1:$G$1,0))</f>
        <v>100</v>
      </c>
      <c r="V519" s="37">
        <f t="shared" si="108"/>
        <v>5500</v>
      </c>
      <c r="W519" s="31">
        <v>1</v>
      </c>
      <c r="X519" s="31" t="s">
        <v>448</v>
      </c>
      <c r="Y519" s="31" t="s">
        <v>71</v>
      </c>
      <c r="Z519" s="31" t="s">
        <v>449</v>
      </c>
      <c r="AA519" s="31"/>
      <c r="AB519" s="32" t="s">
        <v>448</v>
      </c>
      <c r="AC519" s="38"/>
      <c r="AD519" s="39" t="s">
        <v>73</v>
      </c>
      <c r="AE519" s="39" t="s">
        <v>74</v>
      </c>
      <c r="AF519" s="40" t="str">
        <f t="shared" si="100"/>
        <v>2</v>
      </c>
      <c r="AG519" s="41">
        <f t="shared" si="101"/>
        <v>90</v>
      </c>
      <c r="AH519" s="42"/>
      <c r="AI519" s="42">
        <v>90</v>
      </c>
      <c r="AJ519" s="42"/>
      <c r="AK519" s="42"/>
      <c r="AL519" s="31">
        <v>40</v>
      </c>
      <c r="AM519" s="43" t="str">
        <f t="shared" si="102"/>
        <v>100</v>
      </c>
      <c r="AN519" s="44">
        <f>INDEX([1]ราคาสิ่งปลูกสร้าง!$D$6:$CC$47,MATCH($AD519,[1]ราคาสิ่งปลูกสร้าง!$B$6:$B$45,0),MATCH($C$7,[1]ราคาสิ่งปลูกสร้าง!$D$5:$CC$5,0))</f>
        <v>6500</v>
      </c>
      <c r="AO519" s="44">
        <f t="shared" si="103"/>
        <v>585000</v>
      </c>
      <c r="AP519" s="45">
        <f t="shared" si="104"/>
        <v>40</v>
      </c>
      <c r="AQ519" s="40">
        <f>IF(AP519=0,0,INDEX([1]ค่าเสื่อมสิ่งปลูกสร้าง!$A$5:$D$105,MATCH($AP519,[1]ค่าเสื่อมสิ่งปลูกสร้าง!$A$5:$A$105,0),MATCH(AE519,[1]ค่าเสื่อมสิ่งปลูกสร้าง!$A$3:$D$3)))</f>
        <v>70</v>
      </c>
      <c r="AR519" s="44">
        <f t="shared" si="109"/>
        <v>175500</v>
      </c>
      <c r="AS519" s="44">
        <f t="shared" si="110"/>
        <v>181000</v>
      </c>
      <c r="AT519" s="44">
        <f t="shared" si="111"/>
        <v>181000</v>
      </c>
      <c r="AU519" s="46">
        <v>0</v>
      </c>
      <c r="AV519" s="44">
        <f t="shared" si="105"/>
        <v>181000</v>
      </c>
      <c r="AW519" s="47" t="str">
        <f t="shared" si="106"/>
        <v>0.02</v>
      </c>
      <c r="AX519" s="48"/>
      <c r="AY519" s="48"/>
      <c r="AZ519" s="49">
        <v>0</v>
      </c>
      <c r="BA519" s="48"/>
      <c r="BB519" s="48"/>
      <c r="BC519" s="44">
        <f t="shared" si="107"/>
        <v>0</v>
      </c>
      <c r="BD519" s="50">
        <v>1</v>
      </c>
      <c r="BE519" s="51" t="e">
        <f>IF(AX519=1,0,IF(AY519=1,0,IF(BC519&gt;#REF!,#REF!,IF(OR(AZ519&gt;0,BD519&gt;0),BC519+([1]สูตร2!H507*(100%-AZ519)-BC519)*BD519,[1]สูตร2!H507*(100%-AZ519)))))</f>
        <v>#REF!</v>
      </c>
      <c r="BF519" s="31"/>
    </row>
    <row r="520" spans="1:58" s="5" customFormat="1" ht="24" customHeight="1" x14ac:dyDescent="0.2">
      <c r="A520" s="31"/>
      <c r="B520" s="31" t="s">
        <v>93</v>
      </c>
      <c r="C520" s="31">
        <v>1</v>
      </c>
      <c r="D520" s="31" t="s">
        <v>71</v>
      </c>
      <c r="E520" s="31" t="s">
        <v>449</v>
      </c>
      <c r="F520" s="31"/>
      <c r="G520" s="32" t="s">
        <v>448</v>
      </c>
      <c r="H520" s="31" t="s">
        <v>104</v>
      </c>
      <c r="I520" s="31" t="s">
        <v>104</v>
      </c>
      <c r="J520" s="31" t="s">
        <v>238</v>
      </c>
      <c r="K520" s="31">
        <v>0</v>
      </c>
      <c r="L520" s="31">
        <v>0</v>
      </c>
      <c r="M520" s="31">
        <v>45</v>
      </c>
      <c r="N520" s="33"/>
      <c r="O520" s="33">
        <v>45</v>
      </c>
      <c r="P520" s="33"/>
      <c r="Q520" s="33"/>
      <c r="R520" s="33"/>
      <c r="S520" s="34" t="str">
        <f t="shared" si="98"/>
        <v>2</v>
      </c>
      <c r="T520" s="35">
        <f t="shared" si="99"/>
        <v>45</v>
      </c>
      <c r="U520" s="36">
        <f>INDEX([1]ราคาที่ดิน!$B:$G,MATCH($C520,[1]ราคาที่ดิน!$A:$A,0),MATCH($B520,[1]ราคาที่ดิน!$B$1:$G$1,0))</f>
        <v>100</v>
      </c>
      <c r="V520" s="37">
        <f t="shared" si="108"/>
        <v>4500</v>
      </c>
      <c r="W520" s="31">
        <v>2</v>
      </c>
      <c r="X520" s="31" t="s">
        <v>448</v>
      </c>
      <c r="Y520" s="31" t="s">
        <v>71</v>
      </c>
      <c r="Z520" s="31" t="s">
        <v>449</v>
      </c>
      <c r="AA520" s="31"/>
      <c r="AB520" s="32" t="s">
        <v>448</v>
      </c>
      <c r="AC520" s="38"/>
      <c r="AD520" s="39" t="s">
        <v>75</v>
      </c>
      <c r="AE520" s="39" t="s">
        <v>76</v>
      </c>
      <c r="AF520" s="40" t="str">
        <f t="shared" si="100"/>
        <v>1</v>
      </c>
      <c r="AG520" s="41">
        <f t="shared" si="101"/>
        <v>14</v>
      </c>
      <c r="AH520" s="42">
        <v>14</v>
      </c>
      <c r="AI520" s="42"/>
      <c r="AJ520" s="42"/>
      <c r="AK520" s="42"/>
      <c r="AL520" s="31">
        <v>40</v>
      </c>
      <c r="AM520" s="43" t="str">
        <f t="shared" si="102"/>
        <v>100</v>
      </c>
      <c r="AN520" s="44">
        <f>INDEX([1]ราคาสิ่งปลูกสร้าง!$D$6:$CC$47,MATCH($AD520,[1]ราคาสิ่งปลูกสร้าง!$B$6:$B$45,0),MATCH($C$7,[1]ราคาสิ่งปลูกสร้าง!$D$5:$CC$5,0))</f>
        <v>5400</v>
      </c>
      <c r="AO520" s="44">
        <f t="shared" si="103"/>
        <v>75600</v>
      </c>
      <c r="AP520" s="45">
        <f t="shared" si="104"/>
        <v>40</v>
      </c>
      <c r="AQ520" s="40">
        <f>IF(AP520=0,0,INDEX([1]ค่าเสื่อมสิ่งปลูกสร้าง!$A$5:$D$105,MATCH($AP520,[1]ค่าเสื่อมสิ่งปลูกสร้าง!$A$5:$A$105,0),MATCH(AE520,[1]ค่าเสื่อมสิ่งปลูกสร้าง!$A$3:$D$3)))</f>
        <v>93</v>
      </c>
      <c r="AR520" s="44">
        <f t="shared" si="109"/>
        <v>5292.0000000000009</v>
      </c>
      <c r="AS520" s="44">
        <f t="shared" si="110"/>
        <v>9792</v>
      </c>
      <c r="AT520" s="44">
        <f t="shared" si="111"/>
        <v>9792</v>
      </c>
      <c r="AU520" s="46">
        <v>0</v>
      </c>
      <c r="AV520" s="44">
        <f t="shared" si="105"/>
        <v>9792</v>
      </c>
      <c r="AW520" s="47" t="str">
        <f t="shared" si="106"/>
        <v>0.01</v>
      </c>
      <c r="AX520" s="48"/>
      <c r="AY520" s="48"/>
      <c r="AZ520" s="49">
        <v>0</v>
      </c>
      <c r="BA520" s="48"/>
      <c r="BB520" s="48"/>
      <c r="BC520" s="44">
        <f t="shared" si="107"/>
        <v>0</v>
      </c>
      <c r="BD520" s="50">
        <v>1</v>
      </c>
      <c r="BE520" s="51" t="e">
        <f>IF(AX520=1,0,IF(AY520=1,0,IF(BC520&gt;#REF!,#REF!,IF(OR(AZ520&gt;0,BD520&gt;0),BC520+([1]สูตร2!H508*(100%-AZ520)-BC520)*BD520,[1]สูตร2!H508*(100%-AZ520)))))</f>
        <v>#REF!</v>
      </c>
      <c r="BF520" s="31"/>
    </row>
    <row r="521" spans="1:58" s="5" customFormat="1" ht="24" customHeight="1" x14ac:dyDescent="0.2">
      <c r="A521" s="31"/>
      <c r="B521" s="31" t="s">
        <v>93</v>
      </c>
      <c r="C521" s="31">
        <v>1</v>
      </c>
      <c r="D521" s="31" t="s">
        <v>71</v>
      </c>
      <c r="E521" s="31" t="s">
        <v>449</v>
      </c>
      <c r="F521" s="31"/>
      <c r="G521" s="32" t="s">
        <v>448</v>
      </c>
      <c r="H521" s="31" t="s">
        <v>104</v>
      </c>
      <c r="I521" s="31" t="s">
        <v>104</v>
      </c>
      <c r="J521" s="31" t="s">
        <v>238</v>
      </c>
      <c r="K521" s="31">
        <v>0</v>
      </c>
      <c r="L521" s="31">
        <v>0</v>
      </c>
      <c r="M521" s="31">
        <v>30</v>
      </c>
      <c r="N521" s="33"/>
      <c r="O521" s="33">
        <v>30</v>
      </c>
      <c r="P521" s="33"/>
      <c r="Q521" s="33"/>
      <c r="R521" s="33"/>
      <c r="S521" s="34" t="str">
        <f t="shared" si="98"/>
        <v>2</v>
      </c>
      <c r="T521" s="35">
        <f t="shared" si="99"/>
        <v>30</v>
      </c>
      <c r="U521" s="36">
        <f>INDEX([1]ราคาที่ดิน!$B:$G,MATCH($C521,[1]ราคาที่ดิน!$A:$A,0),MATCH($B521,[1]ราคาที่ดิน!$B$1:$G$1,0))</f>
        <v>100</v>
      </c>
      <c r="V521" s="37">
        <f t="shared" si="108"/>
        <v>3000</v>
      </c>
      <c r="W521" s="31">
        <v>3</v>
      </c>
      <c r="X521" s="31" t="s">
        <v>448</v>
      </c>
      <c r="Y521" s="31" t="s">
        <v>71</v>
      </c>
      <c r="Z521" s="31" t="s">
        <v>449</v>
      </c>
      <c r="AA521" s="31"/>
      <c r="AB521" s="32" t="s">
        <v>448</v>
      </c>
      <c r="AC521" s="38"/>
      <c r="AD521" s="39" t="s">
        <v>77</v>
      </c>
      <c r="AE521" s="39" t="s">
        <v>76</v>
      </c>
      <c r="AF521" s="40" t="str">
        <f t="shared" si="100"/>
        <v>1</v>
      </c>
      <c r="AG521" s="41">
        <f t="shared" si="101"/>
        <v>27.5</v>
      </c>
      <c r="AH521" s="42">
        <v>27.5</v>
      </c>
      <c r="AI521" s="42"/>
      <c r="AJ521" s="42"/>
      <c r="AK521" s="42"/>
      <c r="AL521" s="31">
        <v>40</v>
      </c>
      <c r="AM521" s="43" t="str">
        <f t="shared" si="102"/>
        <v>100</v>
      </c>
      <c r="AN521" s="44">
        <f>INDEX([1]ราคาสิ่งปลูกสร้าง!$D$6:$CC$47,MATCH($AD521,[1]ราคาสิ่งปลูกสร้าง!$B$6:$B$45,0),MATCH($C$7,[1]ราคาสิ่งปลูกสร้าง!$D$5:$CC$5,0))</f>
        <v>2050</v>
      </c>
      <c r="AO521" s="44">
        <f t="shared" si="103"/>
        <v>56375</v>
      </c>
      <c r="AP521" s="45">
        <f t="shared" si="104"/>
        <v>40</v>
      </c>
      <c r="AQ521" s="40">
        <f>IF(AP521=0,0,INDEX([1]ค่าเสื่อมสิ่งปลูกสร้าง!$A$5:$D$105,MATCH($AP521,[1]ค่าเสื่อมสิ่งปลูกสร้าง!$A$5:$A$105,0),MATCH(AE521,[1]ค่าเสื่อมสิ่งปลูกสร้าง!$A$3:$D$3)))</f>
        <v>93</v>
      </c>
      <c r="AR521" s="44">
        <f t="shared" si="109"/>
        <v>3946.2500000000005</v>
      </c>
      <c r="AS521" s="44">
        <f t="shared" si="110"/>
        <v>6946.25</v>
      </c>
      <c r="AT521" s="44">
        <f t="shared" si="111"/>
        <v>6946.25</v>
      </c>
      <c r="AU521" s="46">
        <v>0</v>
      </c>
      <c r="AV521" s="44">
        <f t="shared" si="105"/>
        <v>6946.25</v>
      </c>
      <c r="AW521" s="47" t="str">
        <f t="shared" si="106"/>
        <v>0.01</v>
      </c>
      <c r="AX521" s="48"/>
      <c r="AY521" s="48"/>
      <c r="AZ521" s="49">
        <v>0</v>
      </c>
      <c r="BA521" s="48"/>
      <c r="BB521" s="48"/>
      <c r="BC521" s="44">
        <f t="shared" si="107"/>
        <v>0</v>
      </c>
      <c r="BD521" s="50">
        <v>1</v>
      </c>
      <c r="BE521" s="51" t="e">
        <f>IF(AX521=1,0,IF(AY521=1,0,IF(BC521&gt;#REF!,#REF!,IF(OR(AZ521&gt;0,BD521&gt;0),BC521+([1]สูตร2!H509*(100%-AZ521)-BC521)*BD521,[1]สูตร2!H509*(100%-AZ521)))))</f>
        <v>#REF!</v>
      </c>
      <c r="BF521" s="31"/>
    </row>
    <row r="522" spans="1:58" s="5" customFormat="1" ht="24" customHeight="1" x14ac:dyDescent="0.2">
      <c r="A522" s="31"/>
      <c r="B522" s="31" t="s">
        <v>93</v>
      </c>
      <c r="C522" s="31">
        <v>1</v>
      </c>
      <c r="D522" s="31" t="s">
        <v>71</v>
      </c>
      <c r="E522" s="31" t="s">
        <v>449</v>
      </c>
      <c r="F522" s="31"/>
      <c r="G522" s="32" t="s">
        <v>448</v>
      </c>
      <c r="H522" s="31" t="s">
        <v>104</v>
      </c>
      <c r="I522" s="31" t="s">
        <v>104</v>
      </c>
      <c r="J522" s="31" t="s">
        <v>238</v>
      </c>
      <c r="K522" s="31">
        <v>0</v>
      </c>
      <c r="L522" s="31">
        <v>0</v>
      </c>
      <c r="M522" s="31">
        <v>30</v>
      </c>
      <c r="N522" s="33"/>
      <c r="O522" s="33">
        <v>30</v>
      </c>
      <c r="P522" s="33"/>
      <c r="Q522" s="33"/>
      <c r="R522" s="33"/>
      <c r="S522" s="34" t="str">
        <f t="shared" si="98"/>
        <v>2</v>
      </c>
      <c r="T522" s="35">
        <f t="shared" si="99"/>
        <v>30</v>
      </c>
      <c r="U522" s="36">
        <f>INDEX([1]ราคาที่ดิน!$B:$G,MATCH($C522,[1]ราคาที่ดิน!$A:$A,0),MATCH($B522,[1]ราคาที่ดิน!$B$1:$G$1,0))</f>
        <v>100</v>
      </c>
      <c r="V522" s="37">
        <f t="shared" si="108"/>
        <v>3000</v>
      </c>
      <c r="W522" s="31">
        <v>4</v>
      </c>
      <c r="X522" s="31" t="s">
        <v>448</v>
      </c>
      <c r="Y522" s="31" t="s">
        <v>71</v>
      </c>
      <c r="Z522" s="31" t="s">
        <v>449</v>
      </c>
      <c r="AA522" s="31"/>
      <c r="AB522" s="32" t="s">
        <v>448</v>
      </c>
      <c r="AC522" s="38"/>
      <c r="AD522" s="39" t="s">
        <v>77</v>
      </c>
      <c r="AE522" s="39" t="s">
        <v>76</v>
      </c>
      <c r="AF522" s="40" t="str">
        <f t="shared" si="100"/>
        <v>1</v>
      </c>
      <c r="AG522" s="41">
        <f t="shared" si="101"/>
        <v>7.5</v>
      </c>
      <c r="AH522" s="42">
        <v>7.5</v>
      </c>
      <c r="AI522" s="42"/>
      <c r="AJ522" s="42"/>
      <c r="AK522" s="42"/>
      <c r="AL522" s="31">
        <v>40</v>
      </c>
      <c r="AM522" s="43" t="str">
        <f t="shared" si="102"/>
        <v>100</v>
      </c>
      <c r="AN522" s="44">
        <f>INDEX([1]ราคาสิ่งปลูกสร้าง!$D$6:$CC$47,MATCH($AD522,[1]ราคาสิ่งปลูกสร้าง!$B$6:$B$45,0),MATCH($C$7,[1]ราคาสิ่งปลูกสร้าง!$D$5:$CC$5,0))</f>
        <v>2050</v>
      </c>
      <c r="AO522" s="44">
        <f t="shared" si="103"/>
        <v>15375</v>
      </c>
      <c r="AP522" s="45">
        <f t="shared" si="104"/>
        <v>40</v>
      </c>
      <c r="AQ522" s="40">
        <f>IF(AP522=0,0,INDEX([1]ค่าเสื่อมสิ่งปลูกสร้าง!$A$5:$D$105,MATCH($AP522,[1]ค่าเสื่อมสิ่งปลูกสร้าง!$A$5:$A$105,0),MATCH(AE522,[1]ค่าเสื่อมสิ่งปลูกสร้าง!$A$3:$D$3)))</f>
        <v>93</v>
      </c>
      <c r="AR522" s="44">
        <f t="shared" si="109"/>
        <v>1076.25</v>
      </c>
      <c r="AS522" s="44">
        <f t="shared" si="110"/>
        <v>4076.25</v>
      </c>
      <c r="AT522" s="44">
        <f t="shared" si="111"/>
        <v>4076.25</v>
      </c>
      <c r="AU522" s="46">
        <v>0</v>
      </c>
      <c r="AV522" s="44">
        <f t="shared" si="105"/>
        <v>4076.25</v>
      </c>
      <c r="AW522" s="47" t="str">
        <f t="shared" si="106"/>
        <v>0.01</v>
      </c>
      <c r="AX522" s="48"/>
      <c r="AY522" s="48"/>
      <c r="AZ522" s="49">
        <v>0</v>
      </c>
      <c r="BA522" s="48"/>
      <c r="BB522" s="48"/>
      <c r="BC522" s="44">
        <f t="shared" si="107"/>
        <v>0</v>
      </c>
      <c r="BD522" s="50">
        <v>1</v>
      </c>
      <c r="BE522" s="51" t="e">
        <f>IF(AX522=1,0,IF(AY522=1,0,IF(BC522&gt;#REF!,#REF!,IF(OR(AZ522&gt;0,BD522&gt;0),BC522+([1]สูตร2!H510*(100%-AZ522)-BC522)*BD522,[1]สูตร2!H510*(100%-AZ522)))))</f>
        <v>#REF!</v>
      </c>
      <c r="BF522" s="31"/>
    </row>
    <row r="523" spans="1:58" s="5" customFormat="1" ht="24" customHeight="1" x14ac:dyDescent="0.2">
      <c r="A523" s="31">
        <v>188</v>
      </c>
      <c r="B523" s="31" t="s">
        <v>65</v>
      </c>
      <c r="C523" s="31">
        <v>27523</v>
      </c>
      <c r="D523" s="31" t="s">
        <v>71</v>
      </c>
      <c r="E523" s="31" t="s">
        <v>450</v>
      </c>
      <c r="F523" s="31"/>
      <c r="G523" s="32" t="s">
        <v>451</v>
      </c>
      <c r="H523" s="31">
        <v>24</v>
      </c>
      <c r="I523" s="31">
        <v>-1488</v>
      </c>
      <c r="J523" s="31" t="s">
        <v>238</v>
      </c>
      <c r="K523" s="31">
        <v>34</v>
      </c>
      <c r="L523" s="31">
        <v>1</v>
      </c>
      <c r="M523" s="31">
        <v>90</v>
      </c>
      <c r="N523" s="33">
        <v>13790</v>
      </c>
      <c r="O523" s="33"/>
      <c r="P523" s="33"/>
      <c r="Q523" s="33"/>
      <c r="R523" s="33"/>
      <c r="S523" s="34" t="str">
        <f t="shared" si="98"/>
        <v>1</v>
      </c>
      <c r="T523" s="35">
        <f t="shared" si="99"/>
        <v>13790</v>
      </c>
      <c r="U523" s="36">
        <f>INDEX([1]ราคาที่ดิน!$B:$G,MATCH($C523,[1]ราคาที่ดิน!$A:$A,0),MATCH($B523,[1]ราคาที่ดิน!$B$1:$G$1,0))</f>
        <v>200</v>
      </c>
      <c r="V523" s="37">
        <f t="shared" si="108"/>
        <v>2758000</v>
      </c>
      <c r="W523" s="31"/>
      <c r="X523" s="31"/>
      <c r="Y523" s="31"/>
      <c r="Z523" s="31"/>
      <c r="AA523" s="31"/>
      <c r="AB523" s="32"/>
      <c r="AC523" s="38"/>
      <c r="AD523" s="39"/>
      <c r="AE523" s="39"/>
      <c r="AF523" s="40" t="str">
        <f t="shared" si="100"/>
        <v/>
      </c>
      <c r="AG523" s="41" t="str">
        <f t="shared" si="101"/>
        <v/>
      </c>
      <c r="AH523" s="42"/>
      <c r="AI523" s="42"/>
      <c r="AJ523" s="42"/>
      <c r="AK523" s="42"/>
      <c r="AL523" s="31"/>
      <c r="AM523" s="43" t="str">
        <f t="shared" si="102"/>
        <v>100</v>
      </c>
      <c r="AN523" s="44">
        <f>INDEX([1]ราคาสิ่งปลูกสร้าง!$D$6:$CC$47,MATCH($AD523,[1]ราคาสิ่งปลูกสร้าง!$B$6:$B$45,0),MATCH($C$7,[1]ราคาสิ่งปลูกสร้าง!$D$5:$CC$5,0))</f>
        <v>0</v>
      </c>
      <c r="AO523" s="44">
        <f t="shared" si="103"/>
        <v>0</v>
      </c>
      <c r="AP523" s="45">
        <f t="shared" si="104"/>
        <v>0</v>
      </c>
      <c r="AQ523" s="40">
        <f>IF(AP523=0,0,INDEX([1]ค่าเสื่อมสิ่งปลูกสร้าง!$A$5:$D$105,MATCH($AP523,[1]ค่าเสื่อมสิ่งปลูกสร้าง!$A$5:$A$105,0),MATCH(AE523,[1]ค่าเสื่อมสิ่งปลูกสร้าง!$A$3:$D$3)))</f>
        <v>0</v>
      </c>
      <c r="AR523" s="44">
        <f t="shared" si="109"/>
        <v>0</v>
      </c>
      <c r="AS523" s="44">
        <f t="shared" si="110"/>
        <v>2758000</v>
      </c>
      <c r="AT523" s="44">
        <f t="shared" si="111"/>
        <v>2758000</v>
      </c>
      <c r="AU523" s="46">
        <v>0</v>
      </c>
      <c r="AV523" s="44">
        <f t="shared" si="105"/>
        <v>2758000</v>
      </c>
      <c r="AW523" s="47" t="str">
        <f t="shared" si="106"/>
        <v>0.01</v>
      </c>
      <c r="AX523" s="48"/>
      <c r="AY523" s="48"/>
      <c r="AZ523" s="49">
        <v>0</v>
      </c>
      <c r="BA523" s="48"/>
      <c r="BB523" s="48"/>
      <c r="BC523" s="44">
        <f t="shared" si="107"/>
        <v>0</v>
      </c>
      <c r="BD523" s="50">
        <v>1</v>
      </c>
      <c r="BE523" s="51" t="e">
        <f>IF(AX523=1,0,IF(AY523=1,0,IF(BC523&gt;#REF!,#REF!,IF(OR(AZ523&gt;0,BD523&gt;0),BC523+([1]สูตร2!H511*(100%-AZ523)-BC523)*BD523,[1]สูตร2!H511*(100%-AZ523)))))</f>
        <v>#REF!</v>
      </c>
      <c r="BF523" s="31"/>
    </row>
    <row r="524" spans="1:58" s="5" customFormat="1" ht="24" customHeight="1" x14ac:dyDescent="0.2">
      <c r="A524" s="31"/>
      <c r="B524" s="31" t="s">
        <v>93</v>
      </c>
      <c r="C524" s="31">
        <v>1</v>
      </c>
      <c r="D524" s="31" t="s">
        <v>71</v>
      </c>
      <c r="E524" s="31" t="s">
        <v>452</v>
      </c>
      <c r="F524" s="31"/>
      <c r="G524" s="32" t="s">
        <v>451</v>
      </c>
      <c r="H524" s="31" t="s">
        <v>104</v>
      </c>
      <c r="I524" s="31" t="s">
        <v>104</v>
      </c>
      <c r="J524" s="31" t="s">
        <v>238</v>
      </c>
      <c r="K524" s="31">
        <v>0</v>
      </c>
      <c r="L524" s="31">
        <v>0</v>
      </c>
      <c r="M524" s="31">
        <v>45</v>
      </c>
      <c r="N524" s="33"/>
      <c r="O524" s="33">
        <v>45</v>
      </c>
      <c r="P524" s="33"/>
      <c r="Q524" s="33"/>
      <c r="R524" s="33"/>
      <c r="S524" s="34" t="str">
        <f t="shared" si="98"/>
        <v>2</v>
      </c>
      <c r="T524" s="35">
        <f t="shared" si="99"/>
        <v>45</v>
      </c>
      <c r="U524" s="36">
        <f>INDEX([1]ราคาที่ดิน!$B:$G,MATCH($C524,[1]ราคาที่ดิน!$A:$A,0),MATCH($B524,[1]ราคาที่ดิน!$B$1:$G$1,0))</f>
        <v>100</v>
      </c>
      <c r="V524" s="37">
        <f t="shared" si="108"/>
        <v>4500</v>
      </c>
      <c r="W524" s="31">
        <v>1</v>
      </c>
      <c r="X524" s="31" t="s">
        <v>451</v>
      </c>
      <c r="Y524" s="31" t="s">
        <v>71</v>
      </c>
      <c r="Z524" s="31" t="s">
        <v>452</v>
      </c>
      <c r="AA524" s="31"/>
      <c r="AB524" s="32" t="s">
        <v>451</v>
      </c>
      <c r="AC524" s="38"/>
      <c r="AD524" s="39" t="s">
        <v>73</v>
      </c>
      <c r="AE524" s="39" t="s">
        <v>74</v>
      </c>
      <c r="AF524" s="40" t="str">
        <f t="shared" si="100"/>
        <v>2</v>
      </c>
      <c r="AG524" s="41">
        <f t="shared" si="101"/>
        <v>104.5</v>
      </c>
      <c r="AH524" s="42"/>
      <c r="AI524" s="42">
        <v>104.5</v>
      </c>
      <c r="AJ524" s="42"/>
      <c r="AK524" s="42"/>
      <c r="AL524" s="31">
        <v>70</v>
      </c>
      <c r="AM524" s="43" t="str">
        <f t="shared" si="102"/>
        <v>100</v>
      </c>
      <c r="AN524" s="44">
        <f>INDEX([1]ราคาสิ่งปลูกสร้าง!$D$6:$CC$47,MATCH($AD524,[1]ราคาสิ่งปลูกสร้าง!$B$6:$B$45,0),MATCH($C$7,[1]ราคาสิ่งปลูกสร้าง!$D$5:$CC$5,0))</f>
        <v>6500</v>
      </c>
      <c r="AO524" s="44">
        <f t="shared" si="103"/>
        <v>679250</v>
      </c>
      <c r="AP524" s="45">
        <f t="shared" si="104"/>
        <v>70</v>
      </c>
      <c r="AQ524" s="40">
        <f>IF(AP524=0,0,INDEX([1]ค่าเสื่อมสิ่งปลูกสร้าง!$A$5:$D$105,MATCH($AP524,[1]ค่าเสื่อมสิ่งปลูกสร้าง!$A$5:$A$105,0),MATCH(AE524,[1]ค่าเสื่อมสิ่งปลูกสร้าง!$A$3:$D$3)))</f>
        <v>76</v>
      </c>
      <c r="AR524" s="44">
        <f t="shared" si="109"/>
        <v>163020</v>
      </c>
      <c r="AS524" s="44">
        <f t="shared" si="110"/>
        <v>167520</v>
      </c>
      <c r="AT524" s="44">
        <f t="shared" si="111"/>
        <v>167520</v>
      </c>
      <c r="AU524" s="46">
        <v>0</v>
      </c>
      <c r="AV524" s="44">
        <f t="shared" si="105"/>
        <v>167520</v>
      </c>
      <c r="AW524" s="47" t="str">
        <f t="shared" si="106"/>
        <v>0.02</v>
      </c>
      <c r="AX524" s="48"/>
      <c r="AY524" s="48"/>
      <c r="AZ524" s="49">
        <v>0</v>
      </c>
      <c r="BA524" s="48"/>
      <c r="BB524" s="48"/>
      <c r="BC524" s="44">
        <f t="shared" si="107"/>
        <v>0</v>
      </c>
      <c r="BD524" s="50">
        <v>1</v>
      </c>
      <c r="BE524" s="51" t="e">
        <f>IF(AX524=1,0,IF(AY524=1,0,IF(BC524&gt;#REF!,#REF!,IF(OR(AZ524&gt;0,BD524&gt;0),BC524+([1]สูตร2!H512*(100%-AZ524)-BC524)*BD524,[1]สูตร2!H512*(100%-AZ524)))))</f>
        <v>#REF!</v>
      </c>
      <c r="BF524" s="31"/>
    </row>
    <row r="525" spans="1:58" s="5" customFormat="1" ht="24" customHeight="1" x14ac:dyDescent="0.2">
      <c r="A525" s="31"/>
      <c r="B525" s="31" t="s">
        <v>93</v>
      </c>
      <c r="C525" s="31">
        <v>1</v>
      </c>
      <c r="D525" s="31" t="s">
        <v>71</v>
      </c>
      <c r="E525" s="31" t="s">
        <v>452</v>
      </c>
      <c r="F525" s="31"/>
      <c r="G525" s="32" t="s">
        <v>451</v>
      </c>
      <c r="H525" s="31" t="s">
        <v>104</v>
      </c>
      <c r="I525" s="31" t="s">
        <v>104</v>
      </c>
      <c r="J525" s="31" t="s">
        <v>238</v>
      </c>
      <c r="K525" s="31">
        <v>0</v>
      </c>
      <c r="L525" s="31">
        <v>0</v>
      </c>
      <c r="M525" s="31">
        <v>30</v>
      </c>
      <c r="N525" s="33"/>
      <c r="O525" s="33">
        <v>30</v>
      </c>
      <c r="P525" s="33"/>
      <c r="Q525" s="33"/>
      <c r="R525" s="33"/>
      <c r="S525" s="34" t="str">
        <f t="shared" si="98"/>
        <v>2</v>
      </c>
      <c r="T525" s="35">
        <f t="shared" si="99"/>
        <v>30</v>
      </c>
      <c r="U525" s="36">
        <f>INDEX([1]ราคาที่ดิน!$B:$G,MATCH($C525,[1]ราคาที่ดิน!$A:$A,0),MATCH($B525,[1]ราคาที่ดิน!$B$1:$G$1,0))</f>
        <v>100</v>
      </c>
      <c r="V525" s="37">
        <f t="shared" si="108"/>
        <v>3000</v>
      </c>
      <c r="W525" s="31">
        <v>2</v>
      </c>
      <c r="X525" s="31" t="s">
        <v>451</v>
      </c>
      <c r="Y525" s="31" t="s">
        <v>71</v>
      </c>
      <c r="Z525" s="31" t="s">
        <v>452</v>
      </c>
      <c r="AA525" s="31"/>
      <c r="AB525" s="32" t="s">
        <v>451</v>
      </c>
      <c r="AC525" s="38"/>
      <c r="AD525" s="39" t="s">
        <v>75</v>
      </c>
      <c r="AE525" s="39" t="s">
        <v>76</v>
      </c>
      <c r="AF525" s="40" t="str">
        <f t="shared" si="100"/>
        <v>1</v>
      </c>
      <c r="AG525" s="41">
        <f t="shared" si="101"/>
        <v>14</v>
      </c>
      <c r="AH525" s="42">
        <v>14</v>
      </c>
      <c r="AI525" s="42"/>
      <c r="AJ525" s="42"/>
      <c r="AK525" s="42"/>
      <c r="AL525" s="31">
        <v>10</v>
      </c>
      <c r="AM525" s="43" t="str">
        <f t="shared" si="102"/>
        <v>100</v>
      </c>
      <c r="AN525" s="44">
        <f>INDEX([1]ราคาสิ่งปลูกสร้าง!$D$6:$CC$47,MATCH($AD525,[1]ราคาสิ่งปลูกสร้าง!$B$6:$B$45,0),MATCH($C$7,[1]ราคาสิ่งปลูกสร้าง!$D$5:$CC$5,0))</f>
        <v>5400</v>
      </c>
      <c r="AO525" s="44">
        <f t="shared" si="103"/>
        <v>75600</v>
      </c>
      <c r="AP525" s="45">
        <f t="shared" si="104"/>
        <v>10</v>
      </c>
      <c r="AQ525" s="40">
        <f>IF(AP525=0,0,INDEX([1]ค่าเสื่อมสิ่งปลูกสร้าง!$A$5:$D$105,MATCH($AP525,[1]ค่าเสื่อมสิ่งปลูกสร้าง!$A$5:$A$105,0),MATCH(AE525,[1]ค่าเสื่อมสิ่งปลูกสร้าง!$A$3:$D$3)))</f>
        <v>40</v>
      </c>
      <c r="AR525" s="44">
        <f t="shared" si="109"/>
        <v>45360</v>
      </c>
      <c r="AS525" s="44">
        <f t="shared" si="110"/>
        <v>48360</v>
      </c>
      <c r="AT525" s="44">
        <f t="shared" si="111"/>
        <v>48360</v>
      </c>
      <c r="AU525" s="46">
        <v>0</v>
      </c>
      <c r="AV525" s="44">
        <f t="shared" si="105"/>
        <v>48360</v>
      </c>
      <c r="AW525" s="47" t="str">
        <f t="shared" si="106"/>
        <v>0.01</v>
      </c>
      <c r="AX525" s="48"/>
      <c r="AY525" s="48"/>
      <c r="AZ525" s="49">
        <v>0</v>
      </c>
      <c r="BA525" s="48"/>
      <c r="BB525" s="48"/>
      <c r="BC525" s="44">
        <f t="shared" si="107"/>
        <v>0</v>
      </c>
      <c r="BD525" s="50">
        <v>1</v>
      </c>
      <c r="BE525" s="51" t="e">
        <f>IF(AX525=1,0,IF(AY525=1,0,IF(BC525&gt;#REF!,#REF!,IF(OR(AZ525&gt;0,BD525&gt;0),BC525+([1]สูตร2!H513*(100%-AZ525)-BC525)*BD525,[1]สูตร2!H513*(100%-AZ525)))))</f>
        <v>#REF!</v>
      </c>
      <c r="BF525" s="31"/>
    </row>
    <row r="526" spans="1:58" s="5" customFormat="1" ht="24" customHeight="1" x14ac:dyDescent="0.2">
      <c r="A526" s="31"/>
      <c r="B526" s="31" t="s">
        <v>93</v>
      </c>
      <c r="C526" s="31">
        <v>1</v>
      </c>
      <c r="D526" s="31" t="s">
        <v>71</v>
      </c>
      <c r="E526" s="31" t="s">
        <v>452</v>
      </c>
      <c r="F526" s="31"/>
      <c r="G526" s="32" t="s">
        <v>451</v>
      </c>
      <c r="H526" s="31" t="s">
        <v>104</v>
      </c>
      <c r="I526" s="31" t="s">
        <v>104</v>
      </c>
      <c r="J526" s="31" t="s">
        <v>238</v>
      </c>
      <c r="K526" s="31">
        <v>0</v>
      </c>
      <c r="L526" s="31">
        <v>0</v>
      </c>
      <c r="M526" s="31">
        <v>30</v>
      </c>
      <c r="N526" s="33"/>
      <c r="O526" s="33">
        <v>30</v>
      </c>
      <c r="P526" s="33"/>
      <c r="Q526" s="33"/>
      <c r="R526" s="33"/>
      <c r="S526" s="34" t="str">
        <f t="shared" si="98"/>
        <v>2</v>
      </c>
      <c r="T526" s="35">
        <f t="shared" si="99"/>
        <v>30</v>
      </c>
      <c r="U526" s="36">
        <f>INDEX([1]ราคาที่ดิน!$B:$G,MATCH($C526,[1]ราคาที่ดิน!$A:$A,0),MATCH($B526,[1]ราคาที่ดิน!$B$1:$G$1,0))</f>
        <v>100</v>
      </c>
      <c r="V526" s="37">
        <f t="shared" si="108"/>
        <v>3000</v>
      </c>
      <c r="W526" s="31">
        <v>3</v>
      </c>
      <c r="X526" s="31" t="s">
        <v>451</v>
      </c>
      <c r="Y526" s="31" t="s">
        <v>71</v>
      </c>
      <c r="Z526" s="31" t="s">
        <v>452</v>
      </c>
      <c r="AA526" s="31"/>
      <c r="AB526" s="32" t="s">
        <v>451</v>
      </c>
      <c r="AC526" s="38"/>
      <c r="AD526" s="39" t="s">
        <v>77</v>
      </c>
      <c r="AE526" s="39" t="s">
        <v>76</v>
      </c>
      <c r="AF526" s="40" t="str">
        <f t="shared" si="100"/>
        <v>1</v>
      </c>
      <c r="AG526" s="41">
        <f t="shared" si="101"/>
        <v>48</v>
      </c>
      <c r="AH526" s="42">
        <v>48</v>
      </c>
      <c r="AI526" s="42"/>
      <c r="AJ526" s="42"/>
      <c r="AK526" s="42"/>
      <c r="AL526" s="31">
        <v>3</v>
      </c>
      <c r="AM526" s="43" t="str">
        <f t="shared" si="102"/>
        <v>100</v>
      </c>
      <c r="AN526" s="44">
        <f>INDEX([1]ราคาสิ่งปลูกสร้าง!$D$6:$CC$47,MATCH($AD526,[1]ราคาสิ่งปลูกสร้าง!$B$6:$B$45,0),MATCH($C$7,[1]ราคาสิ่งปลูกสร้าง!$D$5:$CC$5,0))</f>
        <v>2050</v>
      </c>
      <c r="AO526" s="44">
        <f t="shared" si="103"/>
        <v>98400</v>
      </c>
      <c r="AP526" s="45">
        <f t="shared" si="104"/>
        <v>3</v>
      </c>
      <c r="AQ526" s="40">
        <f>IF(AP526=0,0,INDEX([1]ค่าเสื่อมสิ่งปลูกสร้าง!$A$5:$D$105,MATCH($AP526,[1]ค่าเสื่อมสิ่งปลูกสร้าง!$A$5:$A$105,0),MATCH(AE526,[1]ค่าเสื่อมสิ่งปลูกสร้าง!$A$3:$D$3)))</f>
        <v>9</v>
      </c>
      <c r="AR526" s="44">
        <f t="shared" si="109"/>
        <v>89544</v>
      </c>
      <c r="AS526" s="44">
        <f t="shared" si="110"/>
        <v>92544</v>
      </c>
      <c r="AT526" s="44">
        <f t="shared" si="111"/>
        <v>92544</v>
      </c>
      <c r="AU526" s="46">
        <v>0</v>
      </c>
      <c r="AV526" s="44">
        <f t="shared" si="105"/>
        <v>92544</v>
      </c>
      <c r="AW526" s="47" t="str">
        <f t="shared" si="106"/>
        <v>0.01</v>
      </c>
      <c r="AX526" s="48"/>
      <c r="AY526" s="48"/>
      <c r="AZ526" s="49">
        <v>0</v>
      </c>
      <c r="BA526" s="48"/>
      <c r="BB526" s="48"/>
      <c r="BC526" s="44">
        <f t="shared" si="107"/>
        <v>0</v>
      </c>
      <c r="BD526" s="50">
        <v>1</v>
      </c>
      <c r="BE526" s="51" t="e">
        <f>IF(AX526=1,0,IF(AY526=1,0,IF(BC526&gt;#REF!,#REF!,IF(OR(AZ526&gt;0,BD526&gt;0),BC526+([1]สูตร2!H514*(100%-AZ526)-BC526)*BD526,[1]สูตร2!H514*(100%-AZ526)))))</f>
        <v>#REF!</v>
      </c>
      <c r="BF526" s="31"/>
    </row>
    <row r="527" spans="1:58" s="5" customFormat="1" ht="24" customHeight="1" x14ac:dyDescent="0.2">
      <c r="A527" s="31"/>
      <c r="B527" s="31" t="s">
        <v>93</v>
      </c>
      <c r="C527" s="31">
        <v>1</v>
      </c>
      <c r="D527" s="31" t="s">
        <v>71</v>
      </c>
      <c r="E527" s="31" t="s">
        <v>452</v>
      </c>
      <c r="F527" s="31"/>
      <c r="G527" s="32" t="s">
        <v>451</v>
      </c>
      <c r="H527" s="31" t="s">
        <v>104</v>
      </c>
      <c r="I527" s="31" t="s">
        <v>104</v>
      </c>
      <c r="J527" s="31" t="s">
        <v>238</v>
      </c>
      <c r="K527" s="31">
        <v>0</v>
      </c>
      <c r="L527" s="31">
        <v>0</v>
      </c>
      <c r="M527" s="31">
        <v>35</v>
      </c>
      <c r="N527" s="33"/>
      <c r="O527" s="33">
        <v>35</v>
      </c>
      <c r="P527" s="33"/>
      <c r="Q527" s="33"/>
      <c r="R527" s="33"/>
      <c r="S527" s="34" t="str">
        <f t="shared" ref="S527:S590" si="112">IF(N527&gt;=1,"1",IF(O527&gt;=1,"2",IF(P527&gt;=1,"3",IF(Q527&gt;=1,"4",IF(R527&gt;=1,"5","")))))</f>
        <v>2</v>
      </c>
      <c r="T527" s="35">
        <f t="shared" ref="T527:T590" si="113">N527+O527+P527+Q527+R527</f>
        <v>35</v>
      </c>
      <c r="U527" s="36">
        <f>INDEX([1]ราคาที่ดิน!$B:$G,MATCH($C527,[1]ราคาที่ดิน!$A:$A,0),MATCH($B527,[1]ราคาที่ดิน!$B$1:$G$1,0))</f>
        <v>100</v>
      </c>
      <c r="V527" s="37">
        <f t="shared" si="108"/>
        <v>3500</v>
      </c>
      <c r="W527" s="31">
        <v>4</v>
      </c>
      <c r="X527" s="31" t="s">
        <v>451</v>
      </c>
      <c r="Y527" s="31" t="s">
        <v>71</v>
      </c>
      <c r="Z527" s="31" t="s">
        <v>452</v>
      </c>
      <c r="AA527" s="31"/>
      <c r="AB527" s="32" t="s">
        <v>451</v>
      </c>
      <c r="AC527" s="38"/>
      <c r="AD527" s="39" t="s">
        <v>75</v>
      </c>
      <c r="AE527" s="39" t="s">
        <v>76</v>
      </c>
      <c r="AF527" s="40" t="str">
        <f t="shared" ref="AF527:AF590" si="114">IF(AH527&gt;=1,"1",IF(AI527&gt;=1,"2",IF(AJ527&gt;=1,"3",IF(AK527&gt;=1,"4",""))))</f>
        <v>1</v>
      </c>
      <c r="AG527" s="41">
        <f t="shared" ref="AG527:AG590" si="115">IF(AH527&gt;=1,AH527,IF(AI527&gt;=1,AI527,IF(AJ527&gt;=1,AJ527,IF(AK527&gt;=1,AK527,""))))</f>
        <v>20</v>
      </c>
      <c r="AH527" s="42">
        <v>20</v>
      </c>
      <c r="AI527" s="42"/>
      <c r="AJ527" s="42"/>
      <c r="AK527" s="42"/>
      <c r="AL527" s="31">
        <v>3</v>
      </c>
      <c r="AM527" s="43" t="str">
        <f t="shared" ref="AM527:AM590" si="116">IF(OR(S527&gt;=1,AF527&gt;=1),"100","")</f>
        <v>100</v>
      </c>
      <c r="AN527" s="44">
        <f>INDEX([1]ราคาสิ่งปลูกสร้าง!$D$6:$CC$47,MATCH($AD527,[1]ราคาสิ่งปลูกสร้าง!$B$6:$B$45,0),MATCH($C$7,[1]ราคาสิ่งปลูกสร้าง!$D$5:$CC$5,0))</f>
        <v>5400</v>
      </c>
      <c r="AO527" s="44">
        <f t="shared" ref="AO527:AO590" si="117">(AH527+AI527+AJ527+AK527)*$AN527</f>
        <v>108000</v>
      </c>
      <c r="AP527" s="45">
        <f t="shared" ref="AP527:AP590" si="118">AL527</f>
        <v>3</v>
      </c>
      <c r="AQ527" s="40">
        <f>IF(AP527=0,0,INDEX([1]ค่าเสื่อมสิ่งปลูกสร้าง!$A$5:$D$105,MATCH($AP527,[1]ค่าเสื่อมสิ่งปลูกสร้าง!$A$5:$A$105,0),MATCH(AE527,[1]ค่าเสื่อมสิ่งปลูกสร้าง!$A$3:$D$3)))</f>
        <v>9</v>
      </c>
      <c r="AR527" s="44">
        <f t="shared" si="109"/>
        <v>98280</v>
      </c>
      <c r="AS527" s="44">
        <f t="shared" si="110"/>
        <v>101780</v>
      </c>
      <c r="AT527" s="44">
        <f t="shared" si="111"/>
        <v>101780</v>
      </c>
      <c r="AU527" s="46">
        <v>0</v>
      </c>
      <c r="AV527" s="44">
        <f t="shared" ref="AV527:AV590" si="119">IF($AT527-$AU527&lt;0,0,$AT527-$AU527)</f>
        <v>101780</v>
      </c>
      <c r="AW527" s="47" t="str">
        <f t="shared" ref="AW527:AW590" si="120">IF(OR(N527&gt;=1,AH527&gt;=1)*AND(AV527=0),"0",IF(OR(N527&gt;=1,AH527&gt;=1)*AND(AV527&lt;=75000000),"0.01",IF(OR(N527&gt;=1,AH527&gt;=1)*AND(AV527&lt;=100000000),"0.01/0.03",IF(OR(N527&gt;=1,AH527&gt;=1)*AND(AV527&lt;=500000000),"0.01/0.03/0.05",IF(OR(N527&gt;=1,AH527&gt;=1)*AND(AV527&lt;=1000000000),"0.01/0.03/0.05/0.07",IF(OR(N527&gt;=1,AH527&gt;=1)*AND(AV527&gt;100000000),"0.01/0.03/0.05/0.07/0.1",IF(AND(AC527=1,AV527=0),"0",IF(AND(AC527=1,AV527&lt;=25000000),"0.03",IF(AND(AC527=1,AV527&lt;=50000000),"0.03/0.05",IF(AND(AC527=1,AV527&gt;50000000),"0.03/0.05/0.1",IF(AND(AC527=2,AV527=0),"0",IF(AND(AC527=2,AV527&lt;=40000000),"0.02",IF(AND(AC527=2,AV527&lt;=65000000),"0.02/0.03",IF(AND(AC527=2,AV527&lt;=90000000),"0.02/0.03/0.05",IF(AND(AC527=2,AV527&gt;90000000),"0.02/0.03/0.05/0.1",IF(AND(AC527=1,AV527&gt;50000000),"0.1",IF(OR(O527&gt;=1,AI527&gt;=1)*AND(AV527=0),"0",IF(OR(O527&gt;=1,AI527&gt;=1)*AND(AV527&lt;=50000000),"0.02",IF(OR(O527&gt;=1,AI527&gt;=1)*AND(AV527&lt;=75000000),"0.02/0.03",IF(OR(O527&gt;=1,AI527&gt;=1)*AND(AV527&lt;=100000000),"0.02/0.03/0.05",IF(OR(O527&gt;=1,AI527&gt;=1)*AND(AV527&gt;100000000),"0.02/0.03/0.05/0.1",IF(OR(P527&gt;=1,AJ527&gt;=1)*AND(AV527=0),"0",IF(OR(P527&gt;=1,AJ527&gt;=1)*AND(AV527&lt;=50000000),"0.3",IF(OR(P527&gt;=1,AJ527&gt;=1)*AND(AV527&lt;=200000000),"0.3/0.4",IF(OR(P527&gt;=1,AJ527&gt;=1)*AND(AV527&lt;=1000000000),"0.3/0.4/0.5",IF(OR(P527&gt;=1,AJ527&gt;=1)*AND(AV527&lt;=5000000000),"0.3/0.4/0.5/0.6",IF(OR(P527&gt;=1,AJ527&gt;=1)*AND(AV527&gt;5000000000),"0.3/0.4/0.5/0.6/0.7",IF(OR(Q527&gt;=1,AK527&gt;=1)*AND(AV527=0),"0",IF(OR(Q527&gt;=1,AK527&gt;=1)*AND(AV527&lt;=50000000),"0.3",IF(OR(Q527&gt;=1,AK527&gt;=1)*AND(AV527&lt;=200000000),"0.3/0.4",IF(OR(Q527&gt;=1,AK527&gt;=1)*AND(AV527&lt;=1000000000),"0.3/0.4/0.5",IF(OR(Q527&gt;=1,AK527&gt;=1)*AND(AV527&lt;=5000000000),"0.3/0.4/0.5/0.6",IF(OR(Q527&gt;=1,AK527&gt;=1)*AND(AV527&gt;5000000000),"0.3/0.4/0.5/0.6/0.7")))))))))))))))))))))))))))))))))</f>
        <v>0.01</v>
      </c>
      <c r="AX527" s="48"/>
      <c r="AY527" s="48"/>
      <c r="AZ527" s="49">
        <v>0</v>
      </c>
      <c r="BA527" s="48"/>
      <c r="BB527" s="48"/>
      <c r="BC527" s="44">
        <f t="shared" ref="BC527:BC590" si="121">BA527+BB527</f>
        <v>0</v>
      </c>
      <c r="BD527" s="50">
        <v>1</v>
      </c>
      <c r="BE527" s="51" t="e">
        <f>IF(AX527=1,0,IF(AY527=1,0,IF(BC527&gt;#REF!,#REF!,IF(OR(AZ527&gt;0,BD527&gt;0),BC527+([1]สูตร2!H515*(100%-AZ527)-BC527)*BD527,[1]สูตร2!H515*(100%-AZ527)))))</f>
        <v>#REF!</v>
      </c>
      <c r="BF527" s="31"/>
    </row>
    <row r="528" spans="1:58" s="5" customFormat="1" ht="24" customHeight="1" x14ac:dyDescent="0.2">
      <c r="A528" s="31">
        <v>189</v>
      </c>
      <c r="B528" s="31" t="s">
        <v>65</v>
      </c>
      <c r="C528" s="31">
        <v>562</v>
      </c>
      <c r="D528" s="31" t="s">
        <v>66</v>
      </c>
      <c r="E528" s="31" t="s">
        <v>453</v>
      </c>
      <c r="F528" s="31"/>
      <c r="G528" s="32" t="s">
        <v>454</v>
      </c>
      <c r="H528" s="31">
        <v>73</v>
      </c>
      <c r="I528" s="31">
        <v>2024</v>
      </c>
      <c r="J528" s="31" t="s">
        <v>238</v>
      </c>
      <c r="K528" s="31">
        <v>0</v>
      </c>
      <c r="L528" s="31">
        <v>2</v>
      </c>
      <c r="M528" s="31">
        <v>2</v>
      </c>
      <c r="N528" s="33">
        <v>202</v>
      </c>
      <c r="O528" s="33"/>
      <c r="P528" s="33"/>
      <c r="Q528" s="33"/>
      <c r="R528" s="33"/>
      <c r="S528" s="34" t="str">
        <f t="shared" si="112"/>
        <v>1</v>
      </c>
      <c r="T528" s="35">
        <f t="shared" si="113"/>
        <v>202</v>
      </c>
      <c r="U528" s="36">
        <f>INDEX([1]ราคาที่ดิน!$B:$G,MATCH($C528,[1]ราคาที่ดิน!$A:$A,0),MATCH($B528,[1]ราคาที่ดิน!$B$1:$G$1,0))</f>
        <v>180</v>
      </c>
      <c r="V528" s="37">
        <f t="shared" si="108"/>
        <v>36360</v>
      </c>
      <c r="W528" s="31"/>
      <c r="X528" s="31"/>
      <c r="Y528" s="31"/>
      <c r="Z528" s="31"/>
      <c r="AA528" s="31"/>
      <c r="AB528" s="32"/>
      <c r="AC528" s="38"/>
      <c r="AD528" s="39"/>
      <c r="AE528" s="39"/>
      <c r="AF528" s="40" t="str">
        <f t="shared" si="114"/>
        <v/>
      </c>
      <c r="AG528" s="41" t="str">
        <f t="shared" si="115"/>
        <v/>
      </c>
      <c r="AH528" s="42"/>
      <c r="AI528" s="42"/>
      <c r="AJ528" s="42"/>
      <c r="AK528" s="42"/>
      <c r="AL528" s="31"/>
      <c r="AM528" s="43" t="str">
        <f t="shared" si="116"/>
        <v>100</v>
      </c>
      <c r="AN528" s="44">
        <f>INDEX([1]ราคาสิ่งปลูกสร้าง!$D$6:$CC$47,MATCH($AD528,[1]ราคาสิ่งปลูกสร้าง!$B$6:$B$45,0),MATCH($C$7,[1]ราคาสิ่งปลูกสร้าง!$D$5:$CC$5,0))</f>
        <v>0</v>
      </c>
      <c r="AO528" s="44">
        <f t="shared" si="117"/>
        <v>0</v>
      </c>
      <c r="AP528" s="45">
        <f t="shared" si="118"/>
        <v>0</v>
      </c>
      <c r="AQ528" s="40">
        <f>IF(AP528=0,0,INDEX([1]ค่าเสื่อมสิ่งปลูกสร้าง!$A$5:$D$105,MATCH($AP528,[1]ค่าเสื่อมสิ่งปลูกสร้าง!$A$5:$A$105,0),MATCH(AE528,[1]ค่าเสื่อมสิ่งปลูกสร้าง!$A$3:$D$3)))</f>
        <v>0</v>
      </c>
      <c r="AR528" s="44">
        <f t="shared" si="109"/>
        <v>0</v>
      </c>
      <c r="AS528" s="44">
        <f t="shared" si="110"/>
        <v>36360</v>
      </c>
      <c r="AT528" s="44">
        <f t="shared" si="111"/>
        <v>36360</v>
      </c>
      <c r="AU528" s="46">
        <v>0</v>
      </c>
      <c r="AV528" s="44">
        <f t="shared" si="119"/>
        <v>36360</v>
      </c>
      <c r="AW528" s="47" t="str">
        <f t="shared" si="120"/>
        <v>0.01</v>
      </c>
      <c r="AX528" s="48"/>
      <c r="AY528" s="48"/>
      <c r="AZ528" s="49">
        <v>0</v>
      </c>
      <c r="BA528" s="48"/>
      <c r="BB528" s="48"/>
      <c r="BC528" s="44">
        <f t="shared" si="121"/>
        <v>0</v>
      </c>
      <c r="BD528" s="50">
        <v>1</v>
      </c>
      <c r="BE528" s="51" t="e">
        <f>IF(AX528=1,0,IF(AY528=1,0,IF(BC528&gt;#REF!,#REF!,IF(OR(AZ528&gt;0,BD528&gt;0),BC528+([1]สูตร2!H516*(100%-AZ528)-BC528)*BD528,[1]สูตร2!H516*(100%-AZ528)))))</f>
        <v>#REF!</v>
      </c>
      <c r="BF528" s="31"/>
    </row>
    <row r="529" spans="1:58" s="5" customFormat="1" ht="24" customHeight="1" x14ac:dyDescent="0.2">
      <c r="A529" s="31"/>
      <c r="B529" s="31" t="s">
        <v>65</v>
      </c>
      <c r="C529" s="31">
        <v>27273</v>
      </c>
      <c r="D529" s="31" t="s">
        <v>66</v>
      </c>
      <c r="E529" s="31" t="s">
        <v>453</v>
      </c>
      <c r="F529" s="31"/>
      <c r="G529" s="32" t="s">
        <v>454</v>
      </c>
      <c r="H529" s="31">
        <v>16</v>
      </c>
      <c r="I529" s="31">
        <v>-1238</v>
      </c>
      <c r="J529" s="31" t="s">
        <v>455</v>
      </c>
      <c r="K529" s="31">
        <v>26</v>
      </c>
      <c r="L529" s="31">
        <v>2</v>
      </c>
      <c r="M529" s="31">
        <v>51</v>
      </c>
      <c r="N529" s="33">
        <v>10651</v>
      </c>
      <c r="O529" s="33"/>
      <c r="P529" s="33"/>
      <c r="Q529" s="33"/>
      <c r="R529" s="33"/>
      <c r="S529" s="34" t="str">
        <f t="shared" si="112"/>
        <v>1</v>
      </c>
      <c r="T529" s="35">
        <f t="shared" si="113"/>
        <v>10651</v>
      </c>
      <c r="U529" s="36">
        <f>INDEX([1]ราคาที่ดิน!$B:$G,MATCH($C529,[1]ราคาที่ดิน!$A:$A,0),MATCH($B529,[1]ราคาที่ดิน!$B$1:$G$1,0))</f>
        <v>50</v>
      </c>
      <c r="V529" s="37">
        <f t="shared" si="108"/>
        <v>532550</v>
      </c>
      <c r="W529" s="31"/>
      <c r="X529" s="31"/>
      <c r="Y529" s="31"/>
      <c r="Z529" s="31"/>
      <c r="AA529" s="31"/>
      <c r="AB529" s="32"/>
      <c r="AC529" s="38"/>
      <c r="AD529" s="39"/>
      <c r="AE529" s="39"/>
      <c r="AF529" s="40" t="str">
        <f t="shared" si="114"/>
        <v/>
      </c>
      <c r="AG529" s="41" t="str">
        <f t="shared" si="115"/>
        <v/>
      </c>
      <c r="AH529" s="42"/>
      <c r="AI529" s="42"/>
      <c r="AJ529" s="42"/>
      <c r="AK529" s="42"/>
      <c r="AL529" s="31"/>
      <c r="AM529" s="43" t="str">
        <f t="shared" si="116"/>
        <v>100</v>
      </c>
      <c r="AN529" s="44">
        <f>INDEX([1]ราคาสิ่งปลูกสร้าง!$D$6:$CC$47,MATCH($AD529,[1]ราคาสิ่งปลูกสร้าง!$B$6:$B$45,0),MATCH($C$7,[1]ราคาสิ่งปลูกสร้าง!$D$5:$CC$5,0))</f>
        <v>0</v>
      </c>
      <c r="AO529" s="44">
        <f t="shared" si="117"/>
        <v>0</v>
      </c>
      <c r="AP529" s="45">
        <f t="shared" si="118"/>
        <v>0</v>
      </c>
      <c r="AQ529" s="40">
        <f>IF(AP529=0,0,INDEX([1]ค่าเสื่อมสิ่งปลูกสร้าง!$A$5:$D$105,MATCH($AP529,[1]ค่าเสื่อมสิ่งปลูกสร้าง!$A$5:$A$105,0),MATCH(AE529,[1]ค่าเสื่อมสิ่งปลูกสร้าง!$A$3:$D$3)))</f>
        <v>0</v>
      </c>
      <c r="AR529" s="44">
        <f t="shared" si="109"/>
        <v>0</v>
      </c>
      <c r="AS529" s="44">
        <f t="shared" si="110"/>
        <v>532550</v>
      </c>
      <c r="AT529" s="44">
        <f t="shared" si="111"/>
        <v>532550</v>
      </c>
      <c r="AU529" s="46">
        <v>0</v>
      </c>
      <c r="AV529" s="44">
        <f t="shared" si="119"/>
        <v>532550</v>
      </c>
      <c r="AW529" s="47" t="str">
        <f t="shared" si="120"/>
        <v>0.01</v>
      </c>
      <c r="AX529" s="48"/>
      <c r="AY529" s="48"/>
      <c r="AZ529" s="49">
        <v>0</v>
      </c>
      <c r="BA529" s="48"/>
      <c r="BB529" s="48"/>
      <c r="BC529" s="44">
        <f t="shared" si="121"/>
        <v>0</v>
      </c>
      <c r="BD529" s="50">
        <v>1</v>
      </c>
      <c r="BE529" s="51" t="e">
        <f>IF(AX529=1,0,IF(AY529=1,0,IF(BC529&gt;#REF!,#REF!,IF(OR(AZ529&gt;0,BD529&gt;0),BC529+([1]สูตร2!H517*(100%-AZ529)-BC529)*BD529,[1]สูตร2!H517*(100%-AZ529)))))</f>
        <v>#REF!</v>
      </c>
      <c r="BF529" s="31"/>
    </row>
    <row r="530" spans="1:58" s="5" customFormat="1" ht="24" customHeight="1" x14ac:dyDescent="0.2">
      <c r="A530" s="31"/>
      <c r="B530" s="31" t="s">
        <v>93</v>
      </c>
      <c r="C530" s="31">
        <v>1</v>
      </c>
      <c r="D530" s="31" t="s">
        <v>66</v>
      </c>
      <c r="E530" s="31" t="s">
        <v>453</v>
      </c>
      <c r="F530" s="31"/>
      <c r="G530" s="32" t="s">
        <v>454</v>
      </c>
      <c r="H530" s="31" t="s">
        <v>104</v>
      </c>
      <c r="I530" s="31" t="s">
        <v>104</v>
      </c>
      <c r="J530" s="31" t="s">
        <v>238</v>
      </c>
      <c r="K530" s="31">
        <v>0</v>
      </c>
      <c r="L530" s="31">
        <v>0</v>
      </c>
      <c r="M530" s="31">
        <v>51</v>
      </c>
      <c r="N530" s="33"/>
      <c r="O530" s="33">
        <v>51</v>
      </c>
      <c r="P530" s="33"/>
      <c r="Q530" s="33"/>
      <c r="R530" s="33"/>
      <c r="S530" s="34" t="str">
        <f t="shared" si="112"/>
        <v>2</v>
      </c>
      <c r="T530" s="35">
        <f t="shared" si="113"/>
        <v>51</v>
      </c>
      <c r="U530" s="36">
        <f>INDEX([1]ราคาที่ดิน!$B:$G,MATCH($C530,[1]ราคาที่ดิน!$A:$A,0),MATCH($B530,[1]ราคาที่ดิน!$B$1:$G$1,0))</f>
        <v>100</v>
      </c>
      <c r="V530" s="37">
        <f t="shared" si="108"/>
        <v>5100</v>
      </c>
      <c r="W530" s="31">
        <v>1</v>
      </c>
      <c r="X530" s="31" t="s">
        <v>454</v>
      </c>
      <c r="Y530" s="31" t="s">
        <v>66</v>
      </c>
      <c r="Z530" s="31" t="s">
        <v>453</v>
      </c>
      <c r="AA530" s="31"/>
      <c r="AB530" s="32" t="s">
        <v>454</v>
      </c>
      <c r="AC530" s="38"/>
      <c r="AD530" s="39" t="s">
        <v>73</v>
      </c>
      <c r="AE530" s="39" t="s">
        <v>74</v>
      </c>
      <c r="AF530" s="40" t="str">
        <f t="shared" si="114"/>
        <v>2</v>
      </c>
      <c r="AG530" s="41">
        <f t="shared" si="115"/>
        <v>144</v>
      </c>
      <c r="AH530" s="42"/>
      <c r="AI530" s="42">
        <v>144</v>
      </c>
      <c r="AJ530" s="42"/>
      <c r="AK530" s="42"/>
      <c r="AL530" s="31">
        <v>25</v>
      </c>
      <c r="AM530" s="43" t="str">
        <f t="shared" si="116"/>
        <v>100</v>
      </c>
      <c r="AN530" s="44">
        <f>INDEX([1]ราคาสิ่งปลูกสร้าง!$D$6:$CC$47,MATCH($AD530,[1]ราคาสิ่งปลูกสร้าง!$B$6:$B$45,0),MATCH($C$7,[1]ราคาสิ่งปลูกสร้าง!$D$5:$CC$5,0))</f>
        <v>6500</v>
      </c>
      <c r="AO530" s="44">
        <f t="shared" si="117"/>
        <v>936000</v>
      </c>
      <c r="AP530" s="45">
        <f t="shared" si="118"/>
        <v>25</v>
      </c>
      <c r="AQ530" s="40">
        <f>IF(AP530=0,0,INDEX([1]ค่าเสื่อมสิ่งปลูกสร้าง!$A$5:$D$105,MATCH($AP530,[1]ค่าเสื่อมสิ่งปลูกสร้าง!$A$5:$A$105,0),MATCH(AE530,[1]ค่าเสื่อมสิ่งปลูกสร้าง!$A$3:$D$3)))</f>
        <v>40</v>
      </c>
      <c r="AR530" s="44">
        <f t="shared" si="109"/>
        <v>561600</v>
      </c>
      <c r="AS530" s="44">
        <f t="shared" si="110"/>
        <v>566700</v>
      </c>
      <c r="AT530" s="44">
        <f t="shared" si="111"/>
        <v>566700</v>
      </c>
      <c r="AU530" s="46">
        <v>0</v>
      </c>
      <c r="AV530" s="44">
        <f t="shared" si="119"/>
        <v>566700</v>
      </c>
      <c r="AW530" s="47" t="str">
        <f t="shared" si="120"/>
        <v>0.02</v>
      </c>
      <c r="AX530" s="48"/>
      <c r="AY530" s="48"/>
      <c r="AZ530" s="49">
        <v>0</v>
      </c>
      <c r="BA530" s="48"/>
      <c r="BB530" s="48"/>
      <c r="BC530" s="44">
        <f t="shared" si="121"/>
        <v>0</v>
      </c>
      <c r="BD530" s="50">
        <v>1</v>
      </c>
      <c r="BE530" s="51" t="e">
        <f>IF(AX530=1,0,IF(AY530=1,0,IF(BC530&gt;#REF!,#REF!,IF(OR(AZ530&gt;0,BD530&gt;0),BC530+([1]สูตร2!H518*(100%-AZ530)-BC530)*BD530,[1]สูตร2!H518*(100%-AZ530)))))</f>
        <v>#REF!</v>
      </c>
      <c r="BF530" s="31"/>
    </row>
    <row r="531" spans="1:58" s="5" customFormat="1" ht="24" customHeight="1" x14ac:dyDescent="0.2">
      <c r="A531" s="31"/>
      <c r="B531" s="31" t="s">
        <v>93</v>
      </c>
      <c r="C531" s="31">
        <v>1</v>
      </c>
      <c r="D531" s="31" t="s">
        <v>66</v>
      </c>
      <c r="E531" s="31" t="s">
        <v>453</v>
      </c>
      <c r="F531" s="31"/>
      <c r="G531" s="32" t="s">
        <v>454</v>
      </c>
      <c r="H531" s="31" t="s">
        <v>104</v>
      </c>
      <c r="I531" s="31" t="s">
        <v>104</v>
      </c>
      <c r="J531" s="31" t="s">
        <v>238</v>
      </c>
      <c r="K531" s="31">
        <v>0</v>
      </c>
      <c r="L531" s="31">
        <v>0</v>
      </c>
      <c r="M531" s="31">
        <v>45</v>
      </c>
      <c r="N531" s="33"/>
      <c r="O531" s="33">
        <v>45</v>
      </c>
      <c r="P531" s="33"/>
      <c r="Q531" s="33"/>
      <c r="R531" s="33"/>
      <c r="S531" s="34" t="str">
        <f t="shared" si="112"/>
        <v>2</v>
      </c>
      <c r="T531" s="35">
        <f t="shared" si="113"/>
        <v>45</v>
      </c>
      <c r="U531" s="36">
        <f>INDEX([1]ราคาที่ดิน!$B:$G,MATCH($C531,[1]ราคาที่ดิน!$A:$A,0),MATCH($B531,[1]ราคาที่ดิน!$B$1:$G$1,0))</f>
        <v>100</v>
      </c>
      <c r="V531" s="37">
        <f t="shared" ref="V531:V594" si="122">$T531*$U531</f>
        <v>4500</v>
      </c>
      <c r="W531" s="31">
        <v>2</v>
      </c>
      <c r="X531" s="31" t="s">
        <v>454</v>
      </c>
      <c r="Y531" s="31" t="s">
        <v>66</v>
      </c>
      <c r="Z531" s="31" t="s">
        <v>453</v>
      </c>
      <c r="AA531" s="31"/>
      <c r="AB531" s="32" t="s">
        <v>454</v>
      </c>
      <c r="AC531" s="38"/>
      <c r="AD531" s="39" t="s">
        <v>75</v>
      </c>
      <c r="AE531" s="39" t="s">
        <v>76</v>
      </c>
      <c r="AF531" s="40" t="str">
        <f t="shared" si="114"/>
        <v>1</v>
      </c>
      <c r="AG531" s="41">
        <f t="shared" si="115"/>
        <v>14</v>
      </c>
      <c r="AH531" s="42">
        <v>14</v>
      </c>
      <c r="AI531" s="42"/>
      <c r="AJ531" s="42"/>
      <c r="AK531" s="42"/>
      <c r="AL531" s="31">
        <v>24</v>
      </c>
      <c r="AM531" s="43" t="str">
        <f t="shared" si="116"/>
        <v>100</v>
      </c>
      <c r="AN531" s="44">
        <f>INDEX([1]ราคาสิ่งปลูกสร้าง!$D$6:$CC$47,MATCH($AD531,[1]ราคาสิ่งปลูกสร้าง!$B$6:$B$45,0),MATCH($C$7,[1]ราคาสิ่งปลูกสร้าง!$D$5:$CC$5,0))</f>
        <v>5400</v>
      </c>
      <c r="AO531" s="44">
        <f t="shared" si="117"/>
        <v>75600</v>
      </c>
      <c r="AP531" s="45">
        <f t="shared" si="118"/>
        <v>24</v>
      </c>
      <c r="AQ531" s="40">
        <f>IF(AP531=0,0,INDEX([1]ค่าเสื่อมสิ่งปลูกสร้าง!$A$5:$D$105,MATCH($AP531,[1]ค่าเสื่อมสิ่งปลูกสร้าง!$A$5:$A$105,0),MATCH(AE531,[1]ค่าเสื่อมสิ่งปลูกสร้าง!$A$3:$D$3)))</f>
        <v>93</v>
      </c>
      <c r="AR531" s="44">
        <f t="shared" ref="AR531:AR594" si="123">$AO531*(100-$AQ531)%</f>
        <v>5292.0000000000009</v>
      </c>
      <c r="AS531" s="44">
        <f t="shared" ref="AS531:AS594" si="124">$V531+$AR531</f>
        <v>9792</v>
      </c>
      <c r="AT531" s="44">
        <f t="shared" ref="AT531:AT594" si="125">IF($AM531%*$AS531,$AM531%*$AS531,0)</f>
        <v>9792</v>
      </c>
      <c r="AU531" s="46">
        <v>0</v>
      </c>
      <c r="AV531" s="44">
        <f t="shared" si="119"/>
        <v>9792</v>
      </c>
      <c r="AW531" s="47" t="str">
        <f t="shared" si="120"/>
        <v>0.01</v>
      </c>
      <c r="AX531" s="48"/>
      <c r="AY531" s="48"/>
      <c r="AZ531" s="49">
        <v>0</v>
      </c>
      <c r="BA531" s="48"/>
      <c r="BB531" s="48"/>
      <c r="BC531" s="44">
        <f t="shared" si="121"/>
        <v>0</v>
      </c>
      <c r="BD531" s="50">
        <v>1</v>
      </c>
      <c r="BE531" s="51" t="e">
        <f>IF(AX531=1,0,IF(AY531=1,0,IF(BC531&gt;#REF!,#REF!,IF(OR(AZ531&gt;0,BD531&gt;0),BC531+([1]สูตร2!H519*(100%-AZ531)-BC531)*BD531,[1]สูตร2!H519*(100%-AZ531)))))</f>
        <v>#REF!</v>
      </c>
      <c r="BF531" s="31"/>
    </row>
    <row r="532" spans="1:58" s="5" customFormat="1" ht="24" customHeight="1" x14ac:dyDescent="0.2">
      <c r="A532" s="31"/>
      <c r="B532" s="31" t="s">
        <v>93</v>
      </c>
      <c r="C532" s="31">
        <v>1</v>
      </c>
      <c r="D532" s="31" t="s">
        <v>66</v>
      </c>
      <c r="E532" s="31" t="s">
        <v>453</v>
      </c>
      <c r="F532" s="31"/>
      <c r="G532" s="32" t="s">
        <v>454</v>
      </c>
      <c r="H532" s="31" t="s">
        <v>104</v>
      </c>
      <c r="I532" s="31" t="s">
        <v>104</v>
      </c>
      <c r="J532" s="31" t="s">
        <v>238</v>
      </c>
      <c r="K532" s="31">
        <v>0</v>
      </c>
      <c r="L532" s="31">
        <v>0</v>
      </c>
      <c r="M532" s="31">
        <v>30</v>
      </c>
      <c r="N532" s="33"/>
      <c r="O532" s="33">
        <v>30</v>
      </c>
      <c r="P532" s="33"/>
      <c r="Q532" s="33"/>
      <c r="R532" s="33"/>
      <c r="S532" s="34" t="str">
        <f t="shared" si="112"/>
        <v>2</v>
      </c>
      <c r="T532" s="35">
        <f t="shared" si="113"/>
        <v>30</v>
      </c>
      <c r="U532" s="36">
        <f>INDEX([1]ราคาที่ดิน!$B:$G,MATCH($C532,[1]ราคาที่ดิน!$A:$A,0),MATCH($B532,[1]ราคาที่ดิน!$B$1:$G$1,0))</f>
        <v>100</v>
      </c>
      <c r="V532" s="37">
        <f t="shared" si="122"/>
        <v>3000</v>
      </c>
      <c r="W532" s="31">
        <v>3</v>
      </c>
      <c r="X532" s="31" t="s">
        <v>454</v>
      </c>
      <c r="Y532" s="31" t="s">
        <v>66</v>
      </c>
      <c r="Z532" s="31" t="s">
        <v>453</v>
      </c>
      <c r="AA532" s="31"/>
      <c r="AB532" s="32" t="s">
        <v>454</v>
      </c>
      <c r="AC532" s="38"/>
      <c r="AD532" s="39" t="s">
        <v>77</v>
      </c>
      <c r="AE532" s="39" t="s">
        <v>76</v>
      </c>
      <c r="AF532" s="40" t="str">
        <f t="shared" si="114"/>
        <v>1</v>
      </c>
      <c r="AG532" s="41">
        <f t="shared" si="115"/>
        <v>25</v>
      </c>
      <c r="AH532" s="42">
        <v>25</v>
      </c>
      <c r="AI532" s="42"/>
      <c r="AJ532" s="42"/>
      <c r="AK532" s="42"/>
      <c r="AL532" s="31">
        <v>20</v>
      </c>
      <c r="AM532" s="43" t="str">
        <f t="shared" si="116"/>
        <v>100</v>
      </c>
      <c r="AN532" s="44">
        <f>INDEX([1]ราคาสิ่งปลูกสร้าง!$D$6:$CC$47,MATCH($AD532,[1]ราคาสิ่งปลูกสร้าง!$B$6:$B$45,0),MATCH($C$7,[1]ราคาสิ่งปลูกสร้าง!$D$5:$CC$5,0))</f>
        <v>2050</v>
      </c>
      <c r="AO532" s="44">
        <f t="shared" si="117"/>
        <v>51250</v>
      </c>
      <c r="AP532" s="45">
        <f t="shared" si="118"/>
        <v>20</v>
      </c>
      <c r="AQ532" s="40">
        <f>IF(AP532=0,0,INDEX([1]ค่าเสื่อมสิ่งปลูกสร้าง!$A$5:$D$105,MATCH($AP532,[1]ค่าเสื่อมสิ่งปลูกสร้าง!$A$5:$A$105,0),MATCH(AE532,[1]ค่าเสื่อมสิ่งปลูกสร้าง!$A$3:$D$3)))</f>
        <v>93</v>
      </c>
      <c r="AR532" s="44">
        <f t="shared" si="123"/>
        <v>3587.5000000000005</v>
      </c>
      <c r="AS532" s="44">
        <f t="shared" si="124"/>
        <v>6587.5</v>
      </c>
      <c r="AT532" s="44">
        <f t="shared" si="125"/>
        <v>6587.5</v>
      </c>
      <c r="AU532" s="46">
        <v>0</v>
      </c>
      <c r="AV532" s="44">
        <f t="shared" si="119"/>
        <v>6587.5</v>
      </c>
      <c r="AW532" s="47" t="str">
        <f t="shared" si="120"/>
        <v>0.01</v>
      </c>
      <c r="AX532" s="48"/>
      <c r="AY532" s="48"/>
      <c r="AZ532" s="49">
        <v>0</v>
      </c>
      <c r="BA532" s="48"/>
      <c r="BB532" s="48"/>
      <c r="BC532" s="44">
        <f t="shared" si="121"/>
        <v>0</v>
      </c>
      <c r="BD532" s="50">
        <v>1</v>
      </c>
      <c r="BE532" s="51" t="e">
        <f>IF(AX532=1,0,IF(AY532=1,0,IF(BC532&gt;#REF!,#REF!,IF(OR(AZ532&gt;0,BD532&gt;0),BC532+([1]สูตร2!H520*(100%-AZ532)-BC532)*BD532,[1]สูตร2!H520*(100%-AZ532)))))</f>
        <v>#REF!</v>
      </c>
      <c r="BF532" s="31"/>
    </row>
    <row r="533" spans="1:58" s="5" customFormat="1" ht="24" customHeight="1" x14ac:dyDescent="0.2">
      <c r="A533" s="31">
        <v>190</v>
      </c>
      <c r="B533" s="31" t="s">
        <v>321</v>
      </c>
      <c r="C533" s="31">
        <v>50</v>
      </c>
      <c r="D533" s="31" t="s">
        <v>71</v>
      </c>
      <c r="E533" s="31" t="s">
        <v>456</v>
      </c>
      <c r="F533" s="31"/>
      <c r="G533" s="32" t="s">
        <v>457</v>
      </c>
      <c r="H533" s="31" t="s">
        <v>104</v>
      </c>
      <c r="I533" s="31" t="s">
        <v>104</v>
      </c>
      <c r="J533" s="31" t="s">
        <v>238</v>
      </c>
      <c r="K533" s="31">
        <v>9</v>
      </c>
      <c r="L533" s="31">
        <v>3</v>
      </c>
      <c r="M533" s="31">
        <v>56</v>
      </c>
      <c r="N533" s="33">
        <v>3956</v>
      </c>
      <c r="O533" s="33"/>
      <c r="P533" s="33"/>
      <c r="Q533" s="33"/>
      <c r="R533" s="33"/>
      <c r="S533" s="34" t="str">
        <f t="shared" si="112"/>
        <v>1</v>
      </c>
      <c r="T533" s="35">
        <f t="shared" si="113"/>
        <v>3956</v>
      </c>
      <c r="U533" s="36">
        <f>INDEX([1]ราคาที่ดิน!$B:$G,MATCH($C533,[1]ราคาที่ดิน!$A:$A,0),MATCH($B533,[1]ราคาที่ดิน!$B$1:$G$1,0))</f>
        <v>200</v>
      </c>
      <c r="V533" s="37">
        <f t="shared" si="122"/>
        <v>791200</v>
      </c>
      <c r="W533" s="31"/>
      <c r="X533" s="31"/>
      <c r="Y533" s="31"/>
      <c r="Z533" s="31"/>
      <c r="AA533" s="31"/>
      <c r="AB533" s="32"/>
      <c r="AC533" s="38"/>
      <c r="AD533" s="39"/>
      <c r="AE533" s="39"/>
      <c r="AF533" s="40" t="str">
        <f t="shared" si="114"/>
        <v/>
      </c>
      <c r="AG533" s="41" t="str">
        <f t="shared" si="115"/>
        <v/>
      </c>
      <c r="AH533" s="42"/>
      <c r="AI533" s="42"/>
      <c r="AJ533" s="42"/>
      <c r="AK533" s="42"/>
      <c r="AL533" s="31"/>
      <c r="AM533" s="43" t="str">
        <f t="shared" si="116"/>
        <v>100</v>
      </c>
      <c r="AN533" s="44">
        <f>INDEX([1]ราคาสิ่งปลูกสร้าง!$D$6:$CC$47,MATCH($AD533,[1]ราคาสิ่งปลูกสร้าง!$B$6:$B$45,0),MATCH($C$7,[1]ราคาสิ่งปลูกสร้าง!$D$5:$CC$5,0))</f>
        <v>0</v>
      </c>
      <c r="AO533" s="44">
        <f t="shared" si="117"/>
        <v>0</v>
      </c>
      <c r="AP533" s="45">
        <f t="shared" si="118"/>
        <v>0</v>
      </c>
      <c r="AQ533" s="40">
        <f>IF(AP533=0,0,INDEX([1]ค่าเสื่อมสิ่งปลูกสร้าง!$A$5:$D$105,MATCH($AP533,[1]ค่าเสื่อมสิ่งปลูกสร้าง!$A$5:$A$105,0),MATCH(AE533,[1]ค่าเสื่อมสิ่งปลูกสร้าง!$A$3:$D$3)))</f>
        <v>0</v>
      </c>
      <c r="AR533" s="44">
        <f t="shared" si="123"/>
        <v>0</v>
      </c>
      <c r="AS533" s="44">
        <f t="shared" si="124"/>
        <v>791200</v>
      </c>
      <c r="AT533" s="44">
        <f t="shared" si="125"/>
        <v>791200</v>
      </c>
      <c r="AU533" s="46">
        <v>0</v>
      </c>
      <c r="AV533" s="44">
        <f t="shared" si="119"/>
        <v>791200</v>
      </c>
      <c r="AW533" s="47" t="str">
        <f t="shared" si="120"/>
        <v>0.01</v>
      </c>
      <c r="AX533" s="48"/>
      <c r="AY533" s="48"/>
      <c r="AZ533" s="49">
        <v>0</v>
      </c>
      <c r="BA533" s="48"/>
      <c r="BB533" s="48"/>
      <c r="BC533" s="44">
        <f t="shared" si="121"/>
        <v>0</v>
      </c>
      <c r="BD533" s="50">
        <v>1</v>
      </c>
      <c r="BE533" s="51" t="e">
        <f>IF(AX533=1,0,IF(AY533=1,0,IF(BC533&gt;#REF!,#REF!,IF(OR(AZ533&gt;0,BD533&gt;0),BC533+([1]สูตร2!H521*(100%-AZ533)-BC533)*BD533,[1]สูตร2!H521*(100%-AZ533)))))</f>
        <v>#REF!</v>
      </c>
      <c r="BF533" s="31"/>
    </row>
    <row r="534" spans="1:58" s="5" customFormat="1" ht="24" customHeight="1" x14ac:dyDescent="0.2">
      <c r="A534" s="31"/>
      <c r="B534" s="31" t="s">
        <v>321</v>
      </c>
      <c r="C534" s="31">
        <v>53</v>
      </c>
      <c r="D534" s="31" t="s">
        <v>71</v>
      </c>
      <c r="E534" s="31" t="s">
        <v>456</v>
      </c>
      <c r="F534" s="31"/>
      <c r="G534" s="32" t="s">
        <v>457</v>
      </c>
      <c r="H534" s="31" t="s">
        <v>104</v>
      </c>
      <c r="I534" s="31" t="s">
        <v>104</v>
      </c>
      <c r="J534" s="31" t="s">
        <v>238</v>
      </c>
      <c r="K534" s="31">
        <v>1</v>
      </c>
      <c r="L534" s="31">
        <v>0</v>
      </c>
      <c r="M534" s="31">
        <v>0</v>
      </c>
      <c r="N534" s="33">
        <v>400</v>
      </c>
      <c r="O534" s="33"/>
      <c r="P534" s="33"/>
      <c r="Q534" s="33"/>
      <c r="R534" s="33"/>
      <c r="S534" s="34" t="str">
        <f t="shared" si="112"/>
        <v>1</v>
      </c>
      <c r="T534" s="35">
        <f t="shared" si="113"/>
        <v>400</v>
      </c>
      <c r="U534" s="36">
        <f>INDEX([1]ราคาที่ดิน!$B:$G,MATCH($C534,[1]ราคาที่ดิน!$A:$A,0),MATCH($B534,[1]ราคาที่ดิน!$B$1:$G$1,0))</f>
        <v>200</v>
      </c>
      <c r="V534" s="37">
        <f t="shared" si="122"/>
        <v>80000</v>
      </c>
      <c r="W534" s="31"/>
      <c r="X534" s="31"/>
      <c r="Y534" s="31"/>
      <c r="Z534" s="31"/>
      <c r="AA534" s="31"/>
      <c r="AB534" s="32"/>
      <c r="AC534" s="38"/>
      <c r="AD534" s="39"/>
      <c r="AE534" s="39"/>
      <c r="AF534" s="40" t="str">
        <f t="shared" si="114"/>
        <v/>
      </c>
      <c r="AG534" s="41" t="str">
        <f t="shared" si="115"/>
        <v/>
      </c>
      <c r="AH534" s="42"/>
      <c r="AI534" s="42"/>
      <c r="AJ534" s="42"/>
      <c r="AK534" s="42"/>
      <c r="AL534" s="31"/>
      <c r="AM534" s="43" t="str">
        <f t="shared" si="116"/>
        <v>100</v>
      </c>
      <c r="AN534" s="44">
        <f>INDEX([1]ราคาสิ่งปลูกสร้าง!$D$6:$CC$47,MATCH($AD534,[1]ราคาสิ่งปลูกสร้าง!$B$6:$B$45,0),MATCH($C$7,[1]ราคาสิ่งปลูกสร้าง!$D$5:$CC$5,0))</f>
        <v>0</v>
      </c>
      <c r="AO534" s="44">
        <f t="shared" si="117"/>
        <v>0</v>
      </c>
      <c r="AP534" s="45">
        <f t="shared" si="118"/>
        <v>0</v>
      </c>
      <c r="AQ534" s="40">
        <f>IF(AP534=0,0,INDEX([1]ค่าเสื่อมสิ่งปลูกสร้าง!$A$5:$D$105,MATCH($AP534,[1]ค่าเสื่อมสิ่งปลูกสร้าง!$A$5:$A$105,0),MATCH(AE534,[1]ค่าเสื่อมสิ่งปลูกสร้าง!$A$3:$D$3)))</f>
        <v>0</v>
      </c>
      <c r="AR534" s="44">
        <f t="shared" si="123"/>
        <v>0</v>
      </c>
      <c r="AS534" s="44">
        <f t="shared" si="124"/>
        <v>80000</v>
      </c>
      <c r="AT534" s="44">
        <f t="shared" si="125"/>
        <v>80000</v>
      </c>
      <c r="AU534" s="46">
        <v>0</v>
      </c>
      <c r="AV534" s="44">
        <f t="shared" si="119"/>
        <v>80000</v>
      </c>
      <c r="AW534" s="47" t="str">
        <f t="shared" si="120"/>
        <v>0.01</v>
      </c>
      <c r="AX534" s="48"/>
      <c r="AY534" s="48"/>
      <c r="AZ534" s="49">
        <v>0</v>
      </c>
      <c r="BA534" s="48"/>
      <c r="BB534" s="48"/>
      <c r="BC534" s="44">
        <f t="shared" si="121"/>
        <v>0</v>
      </c>
      <c r="BD534" s="50">
        <v>1</v>
      </c>
      <c r="BE534" s="51" t="e">
        <f>IF(AX534=1,0,IF(AY534=1,0,IF(BC534&gt;#REF!,#REF!,IF(OR(AZ534&gt;0,BD534&gt;0),BC534+([1]สูตร2!H522*(100%-AZ534)-BC534)*BD534,[1]สูตร2!H522*(100%-AZ534)))))</f>
        <v>#REF!</v>
      </c>
      <c r="BF534" s="31"/>
    </row>
    <row r="535" spans="1:58" s="5" customFormat="1" ht="24" customHeight="1" x14ac:dyDescent="0.2">
      <c r="A535" s="31"/>
      <c r="B535" s="31" t="s">
        <v>65</v>
      </c>
      <c r="C535" s="31">
        <v>28515</v>
      </c>
      <c r="D535" s="31" t="s">
        <v>71</v>
      </c>
      <c r="E535" s="31" t="s">
        <v>456</v>
      </c>
      <c r="F535" s="31"/>
      <c r="G535" s="32" t="s">
        <v>458</v>
      </c>
      <c r="H535" s="31">
        <v>17</v>
      </c>
      <c r="I535" s="31">
        <v>-1480</v>
      </c>
      <c r="J535" s="31" t="s">
        <v>238</v>
      </c>
      <c r="K535" s="31">
        <v>13</v>
      </c>
      <c r="L535" s="31">
        <v>3</v>
      </c>
      <c r="M535" s="31">
        <v>44</v>
      </c>
      <c r="N535" s="33">
        <v>5544</v>
      </c>
      <c r="O535" s="33"/>
      <c r="P535" s="33"/>
      <c r="Q535" s="33"/>
      <c r="R535" s="33"/>
      <c r="S535" s="34" t="str">
        <f t="shared" si="112"/>
        <v>1</v>
      </c>
      <c r="T535" s="35">
        <f t="shared" si="113"/>
        <v>5544</v>
      </c>
      <c r="U535" s="36">
        <f>INDEX([1]ราคาที่ดิน!$B:$G,MATCH($C535,[1]ราคาที่ดิน!$A:$A,0),MATCH($B535,[1]ราคาที่ดิน!$B$1:$G$1,0))</f>
        <v>180</v>
      </c>
      <c r="V535" s="37">
        <f t="shared" si="122"/>
        <v>997920</v>
      </c>
      <c r="W535" s="31"/>
      <c r="X535" s="31"/>
      <c r="Y535" s="31"/>
      <c r="Z535" s="31"/>
      <c r="AA535" s="31"/>
      <c r="AB535" s="32"/>
      <c r="AC535" s="38"/>
      <c r="AD535" s="39"/>
      <c r="AE535" s="39"/>
      <c r="AF535" s="40" t="str">
        <f t="shared" si="114"/>
        <v/>
      </c>
      <c r="AG535" s="41" t="str">
        <f t="shared" si="115"/>
        <v/>
      </c>
      <c r="AH535" s="42"/>
      <c r="AI535" s="42"/>
      <c r="AJ535" s="42"/>
      <c r="AK535" s="42"/>
      <c r="AL535" s="31"/>
      <c r="AM535" s="43" t="str">
        <f t="shared" si="116"/>
        <v>100</v>
      </c>
      <c r="AN535" s="44">
        <f>INDEX([1]ราคาสิ่งปลูกสร้าง!$D$6:$CC$47,MATCH($AD535,[1]ราคาสิ่งปลูกสร้าง!$B$6:$B$45,0),MATCH($C$7,[1]ราคาสิ่งปลูกสร้าง!$D$5:$CC$5,0))</f>
        <v>0</v>
      </c>
      <c r="AO535" s="44">
        <f t="shared" si="117"/>
        <v>0</v>
      </c>
      <c r="AP535" s="45">
        <f t="shared" si="118"/>
        <v>0</v>
      </c>
      <c r="AQ535" s="40">
        <f>IF(AP535=0,0,INDEX([1]ค่าเสื่อมสิ่งปลูกสร้าง!$A$5:$D$105,MATCH($AP535,[1]ค่าเสื่อมสิ่งปลูกสร้าง!$A$5:$A$105,0),MATCH(AE535,[1]ค่าเสื่อมสิ่งปลูกสร้าง!$A$3:$D$3)))</f>
        <v>0</v>
      </c>
      <c r="AR535" s="44">
        <f t="shared" si="123"/>
        <v>0</v>
      </c>
      <c r="AS535" s="44">
        <f t="shared" si="124"/>
        <v>997920</v>
      </c>
      <c r="AT535" s="44">
        <f t="shared" si="125"/>
        <v>997920</v>
      </c>
      <c r="AU535" s="46">
        <v>0</v>
      </c>
      <c r="AV535" s="44">
        <f t="shared" si="119"/>
        <v>997920</v>
      </c>
      <c r="AW535" s="47" t="str">
        <f t="shared" si="120"/>
        <v>0.01</v>
      </c>
      <c r="AX535" s="48"/>
      <c r="AY535" s="48"/>
      <c r="AZ535" s="49">
        <v>0</v>
      </c>
      <c r="BA535" s="48"/>
      <c r="BB535" s="48"/>
      <c r="BC535" s="44">
        <f t="shared" si="121"/>
        <v>0</v>
      </c>
      <c r="BD535" s="50">
        <v>1</v>
      </c>
      <c r="BE535" s="51" t="e">
        <f>IF(AX535=1,0,IF(AY535=1,0,IF(BC535&gt;#REF!,#REF!,IF(OR(AZ535&gt;0,BD535&gt;0),BC535+([1]สูตร2!H523*(100%-AZ535)-BC535)*BD535,[1]สูตร2!H523*(100%-AZ535)))))</f>
        <v>#REF!</v>
      </c>
      <c r="BF535" s="31"/>
    </row>
    <row r="536" spans="1:58" s="5" customFormat="1" ht="24" customHeight="1" x14ac:dyDescent="0.2">
      <c r="A536" s="31">
        <v>191</v>
      </c>
      <c r="B536" s="31" t="s">
        <v>93</v>
      </c>
      <c r="C536" s="31">
        <v>1</v>
      </c>
      <c r="D536" s="31" t="s">
        <v>71</v>
      </c>
      <c r="E536" s="31" t="s">
        <v>459</v>
      </c>
      <c r="F536" s="31"/>
      <c r="G536" s="32" t="s">
        <v>460</v>
      </c>
      <c r="H536" s="31" t="s">
        <v>104</v>
      </c>
      <c r="I536" s="31" t="s">
        <v>104</v>
      </c>
      <c r="J536" s="31" t="s">
        <v>238</v>
      </c>
      <c r="K536" s="31">
        <v>0</v>
      </c>
      <c r="L536" s="31">
        <v>0</v>
      </c>
      <c r="M536" s="31">
        <v>56</v>
      </c>
      <c r="N536" s="33"/>
      <c r="O536" s="33">
        <v>56</v>
      </c>
      <c r="P536" s="33"/>
      <c r="Q536" s="33"/>
      <c r="R536" s="33"/>
      <c r="S536" s="34" t="str">
        <f t="shared" si="112"/>
        <v>2</v>
      </c>
      <c r="T536" s="35">
        <f t="shared" si="113"/>
        <v>56</v>
      </c>
      <c r="U536" s="36">
        <f>INDEX([1]ราคาที่ดิน!$B:$G,MATCH($C536,[1]ราคาที่ดิน!$A:$A,0),MATCH($B536,[1]ราคาที่ดิน!$B$1:$G$1,0))</f>
        <v>100</v>
      </c>
      <c r="V536" s="37">
        <f t="shared" si="122"/>
        <v>5600</v>
      </c>
      <c r="W536" s="31">
        <v>1</v>
      </c>
      <c r="X536" s="31" t="s">
        <v>460</v>
      </c>
      <c r="Y536" s="31" t="s">
        <v>71</v>
      </c>
      <c r="Z536" s="31" t="s">
        <v>459</v>
      </c>
      <c r="AA536" s="31"/>
      <c r="AB536" s="32" t="s">
        <v>460</v>
      </c>
      <c r="AC536" s="38"/>
      <c r="AD536" s="39" t="s">
        <v>73</v>
      </c>
      <c r="AE536" s="39" t="s">
        <v>74</v>
      </c>
      <c r="AF536" s="40" t="str">
        <f t="shared" si="114"/>
        <v>2</v>
      </c>
      <c r="AG536" s="41">
        <f t="shared" si="115"/>
        <v>126</v>
      </c>
      <c r="AH536" s="42"/>
      <c r="AI536" s="42">
        <v>126</v>
      </c>
      <c r="AJ536" s="42"/>
      <c r="AK536" s="42"/>
      <c r="AL536" s="31">
        <v>26</v>
      </c>
      <c r="AM536" s="43" t="str">
        <f t="shared" si="116"/>
        <v>100</v>
      </c>
      <c r="AN536" s="44">
        <f>INDEX([1]ราคาสิ่งปลูกสร้าง!$D$6:$CC$47,MATCH($AD536,[1]ราคาสิ่งปลูกสร้าง!$B$6:$B$45,0),MATCH($C$7,[1]ราคาสิ่งปลูกสร้าง!$D$5:$CC$5,0))</f>
        <v>6500</v>
      </c>
      <c r="AO536" s="44">
        <f t="shared" si="117"/>
        <v>819000</v>
      </c>
      <c r="AP536" s="45">
        <f t="shared" si="118"/>
        <v>26</v>
      </c>
      <c r="AQ536" s="40">
        <f>IF(AP536=0,0,INDEX([1]ค่าเสื่อมสิ่งปลูกสร้าง!$A$5:$D$105,MATCH($AP536,[1]ค่าเสื่อมสิ่งปลูกสร้าง!$A$5:$A$105,0),MATCH(AE536,[1]ค่าเสื่อมสิ่งปลูกสร้าง!$A$3:$D$3)))</f>
        <v>42</v>
      </c>
      <c r="AR536" s="44">
        <f t="shared" si="123"/>
        <v>475019.99999999994</v>
      </c>
      <c r="AS536" s="44">
        <f t="shared" si="124"/>
        <v>480619.99999999994</v>
      </c>
      <c r="AT536" s="44">
        <f t="shared" si="125"/>
        <v>480619.99999999994</v>
      </c>
      <c r="AU536" s="46">
        <v>0</v>
      </c>
      <c r="AV536" s="44">
        <f t="shared" si="119"/>
        <v>480619.99999999994</v>
      </c>
      <c r="AW536" s="47" t="str">
        <f t="shared" si="120"/>
        <v>0.02</v>
      </c>
      <c r="AX536" s="48"/>
      <c r="AY536" s="48"/>
      <c r="AZ536" s="49">
        <v>0</v>
      </c>
      <c r="BA536" s="48"/>
      <c r="BB536" s="48"/>
      <c r="BC536" s="44">
        <f t="shared" si="121"/>
        <v>0</v>
      </c>
      <c r="BD536" s="50">
        <v>1</v>
      </c>
      <c r="BE536" s="51" t="e">
        <f>IF(AX536=1,0,IF(AY536=1,0,IF(BC536&gt;#REF!,#REF!,IF(OR(AZ536&gt;0,BD536&gt;0),BC536+([1]สูตร2!H524*(100%-AZ536)-BC536)*BD536,[1]สูตร2!H524*(100%-AZ536)))))</f>
        <v>#REF!</v>
      </c>
      <c r="BF536" s="31"/>
    </row>
    <row r="537" spans="1:58" s="5" customFormat="1" ht="24" customHeight="1" x14ac:dyDescent="0.2">
      <c r="A537" s="31"/>
      <c r="B537" s="31" t="s">
        <v>93</v>
      </c>
      <c r="C537" s="31">
        <v>1</v>
      </c>
      <c r="D537" s="31" t="s">
        <v>71</v>
      </c>
      <c r="E537" s="31" t="s">
        <v>459</v>
      </c>
      <c r="F537" s="31"/>
      <c r="G537" s="32" t="s">
        <v>460</v>
      </c>
      <c r="H537" s="31" t="s">
        <v>104</v>
      </c>
      <c r="I537" s="31" t="s">
        <v>104</v>
      </c>
      <c r="J537" s="31" t="s">
        <v>238</v>
      </c>
      <c r="K537" s="31">
        <v>0</v>
      </c>
      <c r="L537" s="31">
        <v>0</v>
      </c>
      <c r="M537" s="31">
        <v>45</v>
      </c>
      <c r="N537" s="33"/>
      <c r="O537" s="33">
        <v>45</v>
      </c>
      <c r="P537" s="33"/>
      <c r="Q537" s="33"/>
      <c r="R537" s="33"/>
      <c r="S537" s="34" t="str">
        <f t="shared" si="112"/>
        <v>2</v>
      </c>
      <c r="T537" s="35">
        <f t="shared" si="113"/>
        <v>45</v>
      </c>
      <c r="U537" s="36">
        <f>INDEX([1]ราคาที่ดิน!$B:$G,MATCH($C537,[1]ราคาที่ดิน!$A:$A,0),MATCH($B537,[1]ราคาที่ดิน!$B$1:$G$1,0))</f>
        <v>100</v>
      </c>
      <c r="V537" s="37">
        <f t="shared" si="122"/>
        <v>4500</v>
      </c>
      <c r="W537" s="31">
        <v>2</v>
      </c>
      <c r="X537" s="31" t="s">
        <v>460</v>
      </c>
      <c r="Y537" s="31" t="s">
        <v>71</v>
      </c>
      <c r="Z537" s="31" t="s">
        <v>459</v>
      </c>
      <c r="AA537" s="31"/>
      <c r="AB537" s="32" t="s">
        <v>460</v>
      </c>
      <c r="AC537" s="38"/>
      <c r="AD537" s="39" t="s">
        <v>75</v>
      </c>
      <c r="AE537" s="39" t="s">
        <v>76</v>
      </c>
      <c r="AF537" s="40" t="str">
        <f t="shared" si="114"/>
        <v>1</v>
      </c>
      <c r="AG537" s="41">
        <f t="shared" si="115"/>
        <v>10.5</v>
      </c>
      <c r="AH537" s="42">
        <v>10.5</v>
      </c>
      <c r="AI537" s="42"/>
      <c r="AJ537" s="42"/>
      <c r="AK537" s="42"/>
      <c r="AL537" s="31">
        <v>15</v>
      </c>
      <c r="AM537" s="43" t="str">
        <f t="shared" si="116"/>
        <v>100</v>
      </c>
      <c r="AN537" s="44">
        <f>INDEX([1]ราคาสิ่งปลูกสร้าง!$D$6:$CC$47,MATCH($AD537,[1]ราคาสิ่งปลูกสร้าง!$B$6:$B$45,0),MATCH($C$7,[1]ราคาสิ่งปลูกสร้าง!$D$5:$CC$5,0))</f>
        <v>5400</v>
      </c>
      <c r="AO537" s="44">
        <f t="shared" si="117"/>
        <v>56700</v>
      </c>
      <c r="AP537" s="45">
        <f t="shared" si="118"/>
        <v>15</v>
      </c>
      <c r="AQ537" s="40">
        <f>IF(AP537=0,0,INDEX([1]ค่าเสื่อมสิ่งปลูกสร้าง!$A$5:$D$105,MATCH($AP537,[1]ค่าเสื่อมสิ่งปลูกสร้าง!$A$5:$A$105,0),MATCH(AE537,[1]ค่าเสื่อมสิ่งปลูกสร้าง!$A$3:$D$3)))</f>
        <v>65</v>
      </c>
      <c r="AR537" s="44">
        <f t="shared" si="123"/>
        <v>19845</v>
      </c>
      <c r="AS537" s="44">
        <f t="shared" si="124"/>
        <v>24345</v>
      </c>
      <c r="AT537" s="44">
        <f t="shared" si="125"/>
        <v>24345</v>
      </c>
      <c r="AU537" s="46">
        <v>0</v>
      </c>
      <c r="AV537" s="44">
        <f t="shared" si="119"/>
        <v>24345</v>
      </c>
      <c r="AW537" s="47" t="str">
        <f t="shared" si="120"/>
        <v>0.01</v>
      </c>
      <c r="AX537" s="48"/>
      <c r="AY537" s="48"/>
      <c r="AZ537" s="49">
        <v>0</v>
      </c>
      <c r="BA537" s="48"/>
      <c r="BB537" s="48"/>
      <c r="BC537" s="44">
        <f t="shared" si="121"/>
        <v>0</v>
      </c>
      <c r="BD537" s="50">
        <v>1</v>
      </c>
      <c r="BE537" s="51" t="e">
        <f>IF(AX537=1,0,IF(AY537=1,0,IF(BC537&gt;#REF!,#REF!,IF(OR(AZ537&gt;0,BD537&gt;0),BC537+([1]สูตร2!H525*(100%-AZ537)-BC537)*BD537,[1]สูตร2!H525*(100%-AZ537)))))</f>
        <v>#REF!</v>
      </c>
      <c r="BF537" s="31"/>
    </row>
    <row r="538" spans="1:58" s="5" customFormat="1" ht="24" customHeight="1" x14ac:dyDescent="0.2">
      <c r="A538" s="31">
        <v>192</v>
      </c>
      <c r="B538" s="31" t="s">
        <v>65</v>
      </c>
      <c r="C538" s="31">
        <v>564</v>
      </c>
      <c r="D538" s="31" t="s">
        <v>66</v>
      </c>
      <c r="E538" s="31" t="s">
        <v>461</v>
      </c>
      <c r="F538" s="31"/>
      <c r="G538" s="32" t="s">
        <v>462</v>
      </c>
      <c r="H538" s="31">
        <v>71</v>
      </c>
      <c r="I538" s="31">
        <v>2026</v>
      </c>
      <c r="J538" s="31" t="s">
        <v>238</v>
      </c>
      <c r="K538" s="31">
        <v>1</v>
      </c>
      <c r="L538" s="31">
        <v>1</v>
      </c>
      <c r="M538" s="31">
        <v>93</v>
      </c>
      <c r="N538" s="33"/>
      <c r="O538" s="33">
        <v>593</v>
      </c>
      <c r="P538" s="33"/>
      <c r="Q538" s="33"/>
      <c r="R538" s="33"/>
      <c r="S538" s="34" t="str">
        <f t="shared" si="112"/>
        <v>2</v>
      </c>
      <c r="T538" s="35">
        <f t="shared" si="113"/>
        <v>593</v>
      </c>
      <c r="U538" s="36">
        <f>INDEX([1]ราคาที่ดิน!$B:$G,MATCH($C538,[1]ราคาที่ดิน!$A:$A,0),MATCH($B538,[1]ราคาที่ดิน!$B$1:$G$1,0))</f>
        <v>180</v>
      </c>
      <c r="V538" s="37">
        <f t="shared" si="122"/>
        <v>106740</v>
      </c>
      <c r="W538" s="31"/>
      <c r="X538" s="31"/>
      <c r="Y538" s="31"/>
      <c r="Z538" s="31"/>
      <c r="AA538" s="31"/>
      <c r="AB538" s="32"/>
      <c r="AC538" s="38"/>
      <c r="AD538" s="39"/>
      <c r="AE538" s="39"/>
      <c r="AF538" s="40" t="str">
        <f t="shared" si="114"/>
        <v/>
      </c>
      <c r="AG538" s="41" t="str">
        <f t="shared" si="115"/>
        <v/>
      </c>
      <c r="AH538" s="42"/>
      <c r="AI538" s="42"/>
      <c r="AJ538" s="42"/>
      <c r="AK538" s="42"/>
      <c r="AL538" s="31"/>
      <c r="AM538" s="43" t="str">
        <f t="shared" si="116"/>
        <v>100</v>
      </c>
      <c r="AN538" s="44">
        <f>INDEX([1]ราคาสิ่งปลูกสร้าง!$D$6:$CC$47,MATCH($AD538,[1]ราคาสิ่งปลูกสร้าง!$B$6:$B$45,0),MATCH($C$7,[1]ราคาสิ่งปลูกสร้าง!$D$5:$CC$5,0))</f>
        <v>0</v>
      </c>
      <c r="AO538" s="44">
        <f t="shared" si="117"/>
        <v>0</v>
      </c>
      <c r="AP538" s="45">
        <f t="shared" si="118"/>
        <v>0</v>
      </c>
      <c r="AQ538" s="40">
        <f>IF(AP538=0,0,INDEX([1]ค่าเสื่อมสิ่งปลูกสร้าง!$A$5:$D$105,MATCH($AP538,[1]ค่าเสื่อมสิ่งปลูกสร้าง!$A$5:$A$105,0),MATCH(AE538,[1]ค่าเสื่อมสิ่งปลูกสร้าง!$A$3:$D$3)))</f>
        <v>0</v>
      </c>
      <c r="AR538" s="44">
        <f t="shared" si="123"/>
        <v>0</v>
      </c>
      <c r="AS538" s="44">
        <f t="shared" si="124"/>
        <v>106740</v>
      </c>
      <c r="AT538" s="44">
        <f t="shared" si="125"/>
        <v>106740</v>
      </c>
      <c r="AU538" s="46">
        <v>0</v>
      </c>
      <c r="AV538" s="44">
        <f t="shared" si="119"/>
        <v>106740</v>
      </c>
      <c r="AW538" s="47" t="str">
        <f t="shared" si="120"/>
        <v>0.02</v>
      </c>
      <c r="AX538" s="48"/>
      <c r="AY538" s="48"/>
      <c r="AZ538" s="49">
        <v>0</v>
      </c>
      <c r="BA538" s="48"/>
      <c r="BB538" s="48"/>
      <c r="BC538" s="44">
        <f t="shared" si="121"/>
        <v>0</v>
      </c>
      <c r="BD538" s="50">
        <v>1</v>
      </c>
      <c r="BE538" s="51" t="e">
        <f>IF(AX538=1,0,IF(AY538=1,0,IF(BC538&gt;#REF!,#REF!,IF(OR(AZ538&gt;0,BD538&gt;0),BC538+([1]สูตร2!H526*(100%-AZ538)-BC538)*BD538,[1]สูตร2!H526*(100%-AZ538)))))</f>
        <v>#REF!</v>
      </c>
      <c r="BF538" s="31"/>
    </row>
    <row r="539" spans="1:58" s="5" customFormat="1" ht="24" customHeight="1" x14ac:dyDescent="0.2">
      <c r="A539" s="31">
        <v>193</v>
      </c>
      <c r="B539" s="31" t="s">
        <v>321</v>
      </c>
      <c r="C539" s="31">
        <v>3711</v>
      </c>
      <c r="D539" s="31" t="s">
        <v>71</v>
      </c>
      <c r="E539" s="31" t="s">
        <v>463</v>
      </c>
      <c r="F539" s="31"/>
      <c r="G539" s="32" t="s">
        <v>464</v>
      </c>
      <c r="H539" s="31">
        <v>6</v>
      </c>
      <c r="I539" s="31">
        <v>11</v>
      </c>
      <c r="J539" s="31" t="s">
        <v>238</v>
      </c>
      <c r="K539" s="31">
        <v>8</v>
      </c>
      <c r="L539" s="31">
        <v>3</v>
      </c>
      <c r="M539" s="31">
        <v>55</v>
      </c>
      <c r="N539" s="33">
        <v>3555</v>
      </c>
      <c r="O539" s="33"/>
      <c r="P539" s="33"/>
      <c r="Q539" s="33"/>
      <c r="R539" s="33"/>
      <c r="S539" s="34" t="str">
        <f t="shared" si="112"/>
        <v>1</v>
      </c>
      <c r="T539" s="35">
        <f t="shared" si="113"/>
        <v>3555</v>
      </c>
      <c r="U539" s="36">
        <f>INDEX([1]ราคาที่ดิน!$B:$G,MATCH($C539,[1]ราคาที่ดิน!$A:$A,0),MATCH($B539,[1]ราคาที่ดิน!$B$1:$G$1,0))</f>
        <v>200</v>
      </c>
      <c r="V539" s="37">
        <f t="shared" si="122"/>
        <v>711000</v>
      </c>
      <c r="W539" s="31"/>
      <c r="X539" s="31"/>
      <c r="Y539" s="31"/>
      <c r="Z539" s="31"/>
      <c r="AA539" s="31"/>
      <c r="AB539" s="32"/>
      <c r="AC539" s="38"/>
      <c r="AD539" s="39"/>
      <c r="AE539" s="39"/>
      <c r="AF539" s="40" t="str">
        <f t="shared" si="114"/>
        <v/>
      </c>
      <c r="AG539" s="41" t="str">
        <f t="shared" si="115"/>
        <v/>
      </c>
      <c r="AH539" s="42"/>
      <c r="AI539" s="42"/>
      <c r="AJ539" s="42"/>
      <c r="AK539" s="42"/>
      <c r="AL539" s="31"/>
      <c r="AM539" s="43" t="str">
        <f t="shared" si="116"/>
        <v>100</v>
      </c>
      <c r="AN539" s="44">
        <f>INDEX([1]ราคาสิ่งปลูกสร้าง!$D$6:$CC$47,MATCH($AD539,[1]ราคาสิ่งปลูกสร้าง!$B$6:$B$45,0),MATCH($C$7,[1]ราคาสิ่งปลูกสร้าง!$D$5:$CC$5,0))</f>
        <v>0</v>
      </c>
      <c r="AO539" s="44">
        <f t="shared" si="117"/>
        <v>0</v>
      </c>
      <c r="AP539" s="45">
        <f t="shared" si="118"/>
        <v>0</v>
      </c>
      <c r="AQ539" s="40">
        <f>IF(AP539=0,0,INDEX([1]ค่าเสื่อมสิ่งปลูกสร้าง!$A$5:$D$105,MATCH($AP539,[1]ค่าเสื่อมสิ่งปลูกสร้าง!$A$5:$A$105,0),MATCH(AE539,[1]ค่าเสื่อมสิ่งปลูกสร้าง!$A$3:$D$3)))</f>
        <v>0</v>
      </c>
      <c r="AR539" s="44">
        <f t="shared" si="123"/>
        <v>0</v>
      </c>
      <c r="AS539" s="44">
        <f t="shared" si="124"/>
        <v>711000</v>
      </c>
      <c r="AT539" s="44">
        <f t="shared" si="125"/>
        <v>711000</v>
      </c>
      <c r="AU539" s="46">
        <v>0</v>
      </c>
      <c r="AV539" s="44">
        <f t="shared" si="119"/>
        <v>711000</v>
      </c>
      <c r="AW539" s="47" t="str">
        <f t="shared" si="120"/>
        <v>0.01</v>
      </c>
      <c r="AX539" s="48"/>
      <c r="AY539" s="48"/>
      <c r="AZ539" s="49">
        <v>0</v>
      </c>
      <c r="BA539" s="48"/>
      <c r="BB539" s="48"/>
      <c r="BC539" s="44">
        <f t="shared" si="121"/>
        <v>0</v>
      </c>
      <c r="BD539" s="50">
        <v>1</v>
      </c>
      <c r="BE539" s="51" t="e">
        <f>IF(AX539=1,0,IF(AY539=1,0,IF(BC539&gt;#REF!,#REF!,IF(OR(AZ539&gt;0,BD539&gt;0),BC539+([1]สูตร2!H527*(100%-AZ539)-BC539)*BD539,[1]สูตร2!H527*(100%-AZ539)))))</f>
        <v>#REF!</v>
      </c>
      <c r="BF539" s="31"/>
    </row>
    <row r="540" spans="1:58" s="5" customFormat="1" ht="24" customHeight="1" x14ac:dyDescent="0.2">
      <c r="A540" s="31">
        <v>194</v>
      </c>
      <c r="B540" s="31" t="s">
        <v>93</v>
      </c>
      <c r="C540" s="31">
        <v>1</v>
      </c>
      <c r="D540" s="31" t="s">
        <v>71</v>
      </c>
      <c r="E540" s="31" t="s">
        <v>465</v>
      </c>
      <c r="F540" s="31"/>
      <c r="G540" s="32" t="s">
        <v>466</v>
      </c>
      <c r="H540" s="31" t="s">
        <v>104</v>
      </c>
      <c r="I540" s="31" t="s">
        <v>104</v>
      </c>
      <c r="J540" s="31" t="s">
        <v>238</v>
      </c>
      <c r="K540" s="31">
        <v>0</v>
      </c>
      <c r="L540" s="31">
        <v>0</v>
      </c>
      <c r="M540" s="31">
        <v>55</v>
      </c>
      <c r="N540" s="33"/>
      <c r="O540" s="33">
        <v>55</v>
      </c>
      <c r="P540" s="33"/>
      <c r="Q540" s="33"/>
      <c r="R540" s="33"/>
      <c r="S540" s="34" t="str">
        <f t="shared" si="112"/>
        <v>2</v>
      </c>
      <c r="T540" s="35">
        <f t="shared" si="113"/>
        <v>55</v>
      </c>
      <c r="U540" s="36">
        <f>INDEX([1]ราคาที่ดิน!$B:$G,MATCH($C540,[1]ราคาที่ดิน!$A:$A,0),MATCH($B540,[1]ราคาที่ดิน!$B$1:$G$1,0))</f>
        <v>100</v>
      </c>
      <c r="V540" s="37">
        <f t="shared" si="122"/>
        <v>5500</v>
      </c>
      <c r="W540" s="31">
        <v>1</v>
      </c>
      <c r="X540" s="31" t="s">
        <v>466</v>
      </c>
      <c r="Y540" s="31" t="s">
        <v>71</v>
      </c>
      <c r="Z540" s="31" t="s">
        <v>465</v>
      </c>
      <c r="AA540" s="31"/>
      <c r="AB540" s="32" t="s">
        <v>466</v>
      </c>
      <c r="AC540" s="38"/>
      <c r="AD540" s="39" t="s">
        <v>73</v>
      </c>
      <c r="AE540" s="39" t="s">
        <v>74</v>
      </c>
      <c r="AF540" s="40" t="str">
        <f t="shared" si="114"/>
        <v>2</v>
      </c>
      <c r="AG540" s="41">
        <f t="shared" si="115"/>
        <v>149.5</v>
      </c>
      <c r="AH540" s="42"/>
      <c r="AI540" s="42">
        <v>149.5</v>
      </c>
      <c r="AJ540" s="42"/>
      <c r="AK540" s="42"/>
      <c r="AL540" s="31">
        <v>30</v>
      </c>
      <c r="AM540" s="43" t="str">
        <f t="shared" si="116"/>
        <v>100</v>
      </c>
      <c r="AN540" s="44">
        <f>INDEX([1]ราคาสิ่งปลูกสร้าง!$D$6:$CC$47,MATCH($AD540,[1]ราคาสิ่งปลูกสร้าง!$B$6:$B$45,0),MATCH($C$7,[1]ราคาสิ่งปลูกสร้าง!$D$5:$CC$5,0))</f>
        <v>6500</v>
      </c>
      <c r="AO540" s="44">
        <f t="shared" si="117"/>
        <v>971750</v>
      </c>
      <c r="AP540" s="45">
        <f t="shared" si="118"/>
        <v>30</v>
      </c>
      <c r="AQ540" s="40">
        <f>IF(AP540=0,0,INDEX([1]ค่าเสื่อมสิ่งปลูกสร้าง!$A$5:$D$105,MATCH($AP540,[1]ค่าเสื่อมสิ่งปลูกสร้าง!$A$5:$A$105,0),MATCH(AE540,[1]ค่าเสื่อมสิ่งปลูกสร้าง!$A$3:$D$3)))</f>
        <v>50</v>
      </c>
      <c r="AR540" s="44">
        <f t="shared" si="123"/>
        <v>485875</v>
      </c>
      <c r="AS540" s="44">
        <f t="shared" si="124"/>
        <v>491375</v>
      </c>
      <c r="AT540" s="44">
        <f t="shared" si="125"/>
        <v>491375</v>
      </c>
      <c r="AU540" s="46">
        <v>0</v>
      </c>
      <c r="AV540" s="44">
        <f t="shared" si="119"/>
        <v>491375</v>
      </c>
      <c r="AW540" s="47" t="str">
        <f t="shared" si="120"/>
        <v>0.02</v>
      </c>
      <c r="AX540" s="48"/>
      <c r="AY540" s="48"/>
      <c r="AZ540" s="49">
        <v>0</v>
      </c>
      <c r="BA540" s="48"/>
      <c r="BB540" s="48"/>
      <c r="BC540" s="44">
        <f t="shared" si="121"/>
        <v>0</v>
      </c>
      <c r="BD540" s="50">
        <v>1</v>
      </c>
      <c r="BE540" s="51" t="e">
        <f>IF(AX540=1,0,IF(AY540=1,0,IF(BC540&gt;#REF!,#REF!,IF(OR(AZ540&gt;0,BD540&gt;0),BC540+([1]สูตร2!H528*(100%-AZ540)-BC540)*BD540,[1]สูตร2!H528*(100%-AZ540)))))</f>
        <v>#REF!</v>
      </c>
      <c r="BF540" s="31"/>
    </row>
    <row r="541" spans="1:58" s="5" customFormat="1" ht="24" customHeight="1" x14ac:dyDescent="0.2">
      <c r="A541" s="31">
        <v>195</v>
      </c>
      <c r="B541" s="31" t="s">
        <v>93</v>
      </c>
      <c r="C541" s="31">
        <v>1</v>
      </c>
      <c r="D541" s="31" t="s">
        <v>71</v>
      </c>
      <c r="E541" s="31" t="s">
        <v>467</v>
      </c>
      <c r="F541" s="31"/>
      <c r="G541" s="32" t="s">
        <v>466</v>
      </c>
      <c r="H541" s="31" t="s">
        <v>104</v>
      </c>
      <c r="I541" s="31" t="s">
        <v>104</v>
      </c>
      <c r="J541" s="31" t="s">
        <v>238</v>
      </c>
      <c r="K541" s="31">
        <v>0</v>
      </c>
      <c r="L541" s="31">
        <v>0</v>
      </c>
      <c r="M541" s="31">
        <v>44</v>
      </c>
      <c r="N541" s="33"/>
      <c r="O541" s="33">
        <v>44</v>
      </c>
      <c r="P541" s="33"/>
      <c r="Q541" s="33"/>
      <c r="R541" s="33"/>
      <c r="S541" s="34" t="str">
        <f t="shared" si="112"/>
        <v>2</v>
      </c>
      <c r="T541" s="35">
        <f t="shared" si="113"/>
        <v>44</v>
      </c>
      <c r="U541" s="36">
        <f>INDEX([1]ราคาที่ดิน!$B:$G,MATCH($C541,[1]ราคาที่ดิน!$A:$A,0),MATCH($B541,[1]ราคาที่ดิน!$B$1:$G$1,0))</f>
        <v>100</v>
      </c>
      <c r="V541" s="37">
        <f t="shared" si="122"/>
        <v>4400</v>
      </c>
      <c r="W541" s="31">
        <v>2</v>
      </c>
      <c r="X541" s="31" t="s">
        <v>466</v>
      </c>
      <c r="Y541" s="31" t="s">
        <v>71</v>
      </c>
      <c r="Z541" s="31" t="s">
        <v>465</v>
      </c>
      <c r="AA541" s="31"/>
      <c r="AB541" s="32" t="s">
        <v>466</v>
      </c>
      <c r="AC541" s="38"/>
      <c r="AD541" s="39" t="s">
        <v>75</v>
      </c>
      <c r="AE541" s="39" t="s">
        <v>76</v>
      </c>
      <c r="AF541" s="40" t="str">
        <f t="shared" si="114"/>
        <v>1</v>
      </c>
      <c r="AG541" s="41">
        <f t="shared" si="115"/>
        <v>108</v>
      </c>
      <c r="AH541" s="42">
        <v>108</v>
      </c>
      <c r="AI541" s="42"/>
      <c r="AJ541" s="42"/>
      <c r="AK541" s="42"/>
      <c r="AL541" s="31">
        <v>2</v>
      </c>
      <c r="AM541" s="43" t="str">
        <f t="shared" si="116"/>
        <v>100</v>
      </c>
      <c r="AN541" s="44">
        <f>INDEX([1]ราคาสิ่งปลูกสร้าง!$D$6:$CC$47,MATCH($AD541,[1]ราคาสิ่งปลูกสร้าง!$B$6:$B$45,0),MATCH($C$7,[1]ราคาสิ่งปลูกสร้าง!$D$5:$CC$5,0))</f>
        <v>5400</v>
      </c>
      <c r="AO541" s="44">
        <f t="shared" si="117"/>
        <v>583200</v>
      </c>
      <c r="AP541" s="45">
        <f t="shared" si="118"/>
        <v>2</v>
      </c>
      <c r="AQ541" s="40">
        <f>IF(AP541=0,0,INDEX([1]ค่าเสื่อมสิ่งปลูกสร้าง!$A$5:$D$105,MATCH($AP541,[1]ค่าเสื่อมสิ่งปลูกสร้าง!$A$5:$A$105,0),MATCH(AE541,[1]ค่าเสื่อมสิ่งปลูกสร้าง!$A$3:$D$3)))</f>
        <v>6</v>
      </c>
      <c r="AR541" s="44">
        <f t="shared" si="123"/>
        <v>548208</v>
      </c>
      <c r="AS541" s="44">
        <f t="shared" si="124"/>
        <v>552608</v>
      </c>
      <c r="AT541" s="44">
        <f t="shared" si="125"/>
        <v>552608</v>
      </c>
      <c r="AU541" s="46">
        <v>0</v>
      </c>
      <c r="AV541" s="44">
        <f t="shared" si="119"/>
        <v>552608</v>
      </c>
      <c r="AW541" s="47" t="str">
        <f t="shared" si="120"/>
        <v>0.01</v>
      </c>
      <c r="AX541" s="48"/>
      <c r="AY541" s="48"/>
      <c r="AZ541" s="49">
        <v>0</v>
      </c>
      <c r="BA541" s="48"/>
      <c r="BB541" s="48"/>
      <c r="BC541" s="44">
        <f t="shared" si="121"/>
        <v>0</v>
      </c>
      <c r="BD541" s="50">
        <v>1</v>
      </c>
      <c r="BE541" s="51" t="e">
        <f>IF(AX541=1,0,IF(AY541=1,0,IF(BC541&gt;#REF!,#REF!,IF(OR(AZ541&gt;0,BD541&gt;0),BC541+([1]สูตร2!H529*(100%-AZ541)-BC541)*BD541,[1]สูตร2!H529*(100%-AZ541)))))</f>
        <v>#REF!</v>
      </c>
      <c r="BF541" s="31"/>
    </row>
    <row r="542" spans="1:58" s="5" customFormat="1" ht="24" customHeight="1" x14ac:dyDescent="0.2">
      <c r="A542" s="31">
        <v>196</v>
      </c>
      <c r="B542" s="31" t="s">
        <v>81</v>
      </c>
      <c r="C542" s="31">
        <v>270</v>
      </c>
      <c r="D542" s="31" t="s">
        <v>71</v>
      </c>
      <c r="E542" s="31" t="s">
        <v>468</v>
      </c>
      <c r="F542" s="31"/>
      <c r="G542" s="32" t="s">
        <v>469</v>
      </c>
      <c r="H542" s="31">
        <v>12</v>
      </c>
      <c r="I542" s="31">
        <v>30</v>
      </c>
      <c r="J542" s="31" t="s">
        <v>238</v>
      </c>
      <c r="K542" s="31">
        <v>2</v>
      </c>
      <c r="L542" s="31">
        <v>0</v>
      </c>
      <c r="M542" s="31">
        <v>80</v>
      </c>
      <c r="N542" s="33"/>
      <c r="O542" s="33">
        <v>880</v>
      </c>
      <c r="P542" s="33"/>
      <c r="Q542" s="33"/>
      <c r="R542" s="33"/>
      <c r="S542" s="34" t="str">
        <f t="shared" si="112"/>
        <v>2</v>
      </c>
      <c r="T542" s="35">
        <f t="shared" si="113"/>
        <v>880</v>
      </c>
      <c r="U542" s="36">
        <f>INDEX([1]ราคาที่ดิน!$B:$G,MATCH($C542,[1]ราคาที่ดิน!$A:$A,0),MATCH($B542,[1]ราคาที่ดิน!$B$1:$G$1,0))</f>
        <v>50</v>
      </c>
      <c r="V542" s="37">
        <f t="shared" si="122"/>
        <v>44000</v>
      </c>
      <c r="W542" s="31">
        <v>1</v>
      </c>
      <c r="X542" s="31" t="s">
        <v>469</v>
      </c>
      <c r="Y542" s="31" t="s">
        <v>71</v>
      </c>
      <c r="Z542" s="31" t="s">
        <v>467</v>
      </c>
      <c r="AA542" s="31"/>
      <c r="AB542" s="32" t="s">
        <v>469</v>
      </c>
      <c r="AC542" s="38"/>
      <c r="AD542" s="39" t="s">
        <v>73</v>
      </c>
      <c r="AE542" s="39" t="s">
        <v>74</v>
      </c>
      <c r="AF542" s="40" t="str">
        <f t="shared" si="114"/>
        <v>2</v>
      </c>
      <c r="AG542" s="41">
        <f t="shared" si="115"/>
        <v>180</v>
      </c>
      <c r="AH542" s="42"/>
      <c r="AI542" s="42">
        <v>180</v>
      </c>
      <c r="AJ542" s="42"/>
      <c r="AK542" s="42"/>
      <c r="AL542" s="31">
        <v>22</v>
      </c>
      <c r="AM542" s="43" t="str">
        <f t="shared" si="116"/>
        <v>100</v>
      </c>
      <c r="AN542" s="44">
        <f>INDEX([1]ราคาสิ่งปลูกสร้าง!$D$6:$CC$47,MATCH($AD542,[1]ราคาสิ่งปลูกสร้าง!$B$6:$B$45,0),MATCH($C$7,[1]ราคาสิ่งปลูกสร้าง!$D$5:$CC$5,0))</f>
        <v>6500</v>
      </c>
      <c r="AO542" s="44">
        <f t="shared" si="117"/>
        <v>1170000</v>
      </c>
      <c r="AP542" s="45">
        <f t="shared" si="118"/>
        <v>22</v>
      </c>
      <c r="AQ542" s="40">
        <f>IF(AP542=0,0,INDEX([1]ค่าเสื่อมสิ่งปลูกสร้าง!$A$5:$D$105,MATCH($AP542,[1]ค่าเสื่อมสิ่งปลูกสร้าง!$A$5:$A$105,0),MATCH(AE542,[1]ค่าเสื่อมสิ่งปลูกสร้าง!$A$3:$D$3)))</f>
        <v>34</v>
      </c>
      <c r="AR542" s="44">
        <f t="shared" si="123"/>
        <v>772200</v>
      </c>
      <c r="AS542" s="44">
        <f t="shared" si="124"/>
        <v>816200</v>
      </c>
      <c r="AT542" s="44">
        <f t="shared" si="125"/>
        <v>816200</v>
      </c>
      <c r="AU542" s="46">
        <v>0</v>
      </c>
      <c r="AV542" s="44">
        <f t="shared" si="119"/>
        <v>816200</v>
      </c>
      <c r="AW542" s="47" t="str">
        <f t="shared" si="120"/>
        <v>0.02</v>
      </c>
      <c r="AX542" s="48"/>
      <c r="AY542" s="48"/>
      <c r="AZ542" s="49">
        <v>0</v>
      </c>
      <c r="BA542" s="48"/>
      <c r="BB542" s="48"/>
      <c r="BC542" s="44">
        <f t="shared" si="121"/>
        <v>0</v>
      </c>
      <c r="BD542" s="50">
        <v>1</v>
      </c>
      <c r="BE542" s="51" t="e">
        <f>IF(AX542=1,0,IF(AY542=1,0,IF(BC542&gt;#REF!,#REF!,IF(OR(AZ542&gt;0,BD542&gt;0),BC542+([1]สูตร2!H530*(100%-AZ542)-BC542)*BD542,[1]สูตร2!H530*(100%-AZ542)))))</f>
        <v>#REF!</v>
      </c>
      <c r="BF542" s="31"/>
    </row>
    <row r="543" spans="1:58" s="5" customFormat="1" ht="24" customHeight="1" x14ac:dyDescent="0.2">
      <c r="A543" s="31">
        <v>197</v>
      </c>
      <c r="B543" s="31" t="s">
        <v>65</v>
      </c>
      <c r="C543" s="31">
        <v>6329</v>
      </c>
      <c r="D543" s="31" t="s">
        <v>470</v>
      </c>
      <c r="E543" s="31" t="s">
        <v>471</v>
      </c>
      <c r="F543" s="31"/>
      <c r="G543" s="32" t="s">
        <v>472</v>
      </c>
      <c r="H543" s="31">
        <v>150</v>
      </c>
      <c r="I543" s="31">
        <v>3291</v>
      </c>
      <c r="J543" s="31" t="s">
        <v>238</v>
      </c>
      <c r="K543" s="31">
        <v>8</v>
      </c>
      <c r="L543" s="31">
        <v>0</v>
      </c>
      <c r="M543" s="31">
        <v>0</v>
      </c>
      <c r="N543" s="33">
        <v>3200</v>
      </c>
      <c r="O543" s="33"/>
      <c r="P543" s="33"/>
      <c r="Q543" s="33"/>
      <c r="R543" s="33"/>
      <c r="S543" s="34" t="str">
        <f t="shared" si="112"/>
        <v>1</v>
      </c>
      <c r="T543" s="35">
        <f t="shared" si="113"/>
        <v>3200</v>
      </c>
      <c r="U543" s="36">
        <f>INDEX([1]ราคาที่ดิน!$B:$G,MATCH($C543,[1]ราคาที่ดิน!$A:$A,0),MATCH($B543,[1]ราคาที่ดิน!$B$1:$G$1,0))</f>
        <v>200</v>
      </c>
      <c r="V543" s="37">
        <f t="shared" si="122"/>
        <v>640000</v>
      </c>
      <c r="W543" s="31"/>
      <c r="X543" s="31"/>
      <c r="Y543" s="31"/>
      <c r="Z543" s="31"/>
      <c r="AA543" s="31"/>
      <c r="AB543" s="32"/>
      <c r="AC543" s="38"/>
      <c r="AD543" s="39"/>
      <c r="AE543" s="39"/>
      <c r="AF543" s="40" t="str">
        <f t="shared" si="114"/>
        <v/>
      </c>
      <c r="AG543" s="41" t="str">
        <f t="shared" si="115"/>
        <v/>
      </c>
      <c r="AH543" s="42"/>
      <c r="AI543" s="42"/>
      <c r="AJ543" s="42"/>
      <c r="AK543" s="42"/>
      <c r="AL543" s="31"/>
      <c r="AM543" s="43" t="str">
        <f t="shared" si="116"/>
        <v>100</v>
      </c>
      <c r="AN543" s="44">
        <f>INDEX([1]ราคาสิ่งปลูกสร้าง!$D$6:$CC$47,MATCH($AD543,[1]ราคาสิ่งปลูกสร้าง!$B$6:$B$45,0),MATCH($C$7,[1]ราคาสิ่งปลูกสร้าง!$D$5:$CC$5,0))</f>
        <v>0</v>
      </c>
      <c r="AO543" s="44">
        <f t="shared" si="117"/>
        <v>0</v>
      </c>
      <c r="AP543" s="45">
        <f t="shared" si="118"/>
        <v>0</v>
      </c>
      <c r="AQ543" s="40">
        <f>IF(AP543=0,0,INDEX([1]ค่าเสื่อมสิ่งปลูกสร้าง!$A$5:$D$105,MATCH($AP543,[1]ค่าเสื่อมสิ่งปลูกสร้าง!$A$5:$A$105,0),MATCH(AE543,[1]ค่าเสื่อมสิ่งปลูกสร้าง!$A$3:$D$3)))</f>
        <v>0</v>
      </c>
      <c r="AR543" s="44">
        <f t="shared" si="123"/>
        <v>0</v>
      </c>
      <c r="AS543" s="44">
        <f t="shared" si="124"/>
        <v>640000</v>
      </c>
      <c r="AT543" s="44">
        <f t="shared" si="125"/>
        <v>640000</v>
      </c>
      <c r="AU543" s="46">
        <v>0</v>
      </c>
      <c r="AV543" s="44">
        <f t="shared" si="119"/>
        <v>640000</v>
      </c>
      <c r="AW543" s="47" t="str">
        <f t="shared" si="120"/>
        <v>0.01</v>
      </c>
      <c r="AX543" s="48"/>
      <c r="AY543" s="48"/>
      <c r="AZ543" s="49">
        <v>0</v>
      </c>
      <c r="BA543" s="48"/>
      <c r="BB543" s="48"/>
      <c r="BC543" s="44">
        <f t="shared" si="121"/>
        <v>0</v>
      </c>
      <c r="BD543" s="50">
        <v>1</v>
      </c>
      <c r="BE543" s="51" t="e">
        <f>IF(AX543=1,0,IF(AY543=1,0,IF(BC543&gt;#REF!,#REF!,IF(OR(AZ543&gt;0,BD543&gt;0),BC543+([1]สูตร2!H531*(100%-AZ543)-BC543)*BD543,[1]สูตร2!H531*(100%-AZ543)))))</f>
        <v>#REF!</v>
      </c>
      <c r="BF543" s="31"/>
    </row>
    <row r="544" spans="1:58" s="5" customFormat="1" ht="24" customHeight="1" x14ac:dyDescent="0.2">
      <c r="A544" s="31"/>
      <c r="B544" s="31" t="s">
        <v>81</v>
      </c>
      <c r="C544" s="31">
        <v>346</v>
      </c>
      <c r="D544" s="31" t="s">
        <v>470</v>
      </c>
      <c r="E544" s="31" t="s">
        <v>471</v>
      </c>
      <c r="F544" s="31"/>
      <c r="G544" s="32" t="s">
        <v>472</v>
      </c>
      <c r="H544" s="31">
        <v>32</v>
      </c>
      <c r="I544" s="31">
        <v>46</v>
      </c>
      <c r="J544" s="31" t="s">
        <v>238</v>
      </c>
      <c r="K544" s="31">
        <v>15</v>
      </c>
      <c r="L544" s="31">
        <v>0</v>
      </c>
      <c r="M544" s="31">
        <v>8</v>
      </c>
      <c r="N544" s="33">
        <v>6008</v>
      </c>
      <c r="O544" s="33"/>
      <c r="P544" s="33"/>
      <c r="Q544" s="33"/>
      <c r="R544" s="33"/>
      <c r="S544" s="34" t="str">
        <f t="shared" si="112"/>
        <v>1</v>
      </c>
      <c r="T544" s="35">
        <f t="shared" si="113"/>
        <v>6008</v>
      </c>
      <c r="U544" s="36">
        <f>INDEX([1]ราคาที่ดิน!$B:$G,MATCH($C544,[1]ราคาที่ดิน!$A:$A,0),MATCH($B544,[1]ราคาที่ดิน!$B$1:$G$1,0))</f>
        <v>50</v>
      </c>
      <c r="V544" s="37">
        <f t="shared" si="122"/>
        <v>300400</v>
      </c>
      <c r="W544" s="31"/>
      <c r="X544" s="31"/>
      <c r="Y544" s="31"/>
      <c r="Z544" s="31"/>
      <c r="AA544" s="31"/>
      <c r="AB544" s="32"/>
      <c r="AC544" s="38"/>
      <c r="AD544" s="39"/>
      <c r="AE544" s="39"/>
      <c r="AF544" s="40" t="str">
        <f t="shared" si="114"/>
        <v/>
      </c>
      <c r="AG544" s="41" t="str">
        <f t="shared" si="115"/>
        <v/>
      </c>
      <c r="AH544" s="42"/>
      <c r="AI544" s="42"/>
      <c r="AJ544" s="42"/>
      <c r="AK544" s="42"/>
      <c r="AL544" s="31"/>
      <c r="AM544" s="43" t="str">
        <f t="shared" si="116"/>
        <v>100</v>
      </c>
      <c r="AN544" s="44">
        <f>INDEX([1]ราคาสิ่งปลูกสร้าง!$D$6:$CC$47,MATCH($AD544,[1]ราคาสิ่งปลูกสร้าง!$B$6:$B$45,0),MATCH($C$7,[1]ราคาสิ่งปลูกสร้าง!$D$5:$CC$5,0))</f>
        <v>0</v>
      </c>
      <c r="AO544" s="44">
        <f t="shared" si="117"/>
        <v>0</v>
      </c>
      <c r="AP544" s="45">
        <f t="shared" si="118"/>
        <v>0</v>
      </c>
      <c r="AQ544" s="40">
        <f>IF(AP544=0,0,INDEX([1]ค่าเสื่อมสิ่งปลูกสร้าง!$A$5:$D$105,MATCH($AP544,[1]ค่าเสื่อมสิ่งปลูกสร้าง!$A$5:$A$105,0),MATCH(AE544,[1]ค่าเสื่อมสิ่งปลูกสร้าง!$A$3:$D$3)))</f>
        <v>0</v>
      </c>
      <c r="AR544" s="44">
        <f t="shared" si="123"/>
        <v>0</v>
      </c>
      <c r="AS544" s="44">
        <f t="shared" si="124"/>
        <v>300400</v>
      </c>
      <c r="AT544" s="44">
        <f t="shared" si="125"/>
        <v>300400</v>
      </c>
      <c r="AU544" s="46">
        <v>0</v>
      </c>
      <c r="AV544" s="44">
        <f t="shared" si="119"/>
        <v>300400</v>
      </c>
      <c r="AW544" s="47" t="str">
        <f t="shared" si="120"/>
        <v>0.01</v>
      </c>
      <c r="AX544" s="48"/>
      <c r="AY544" s="48"/>
      <c r="AZ544" s="49">
        <v>0</v>
      </c>
      <c r="BA544" s="48"/>
      <c r="BB544" s="48"/>
      <c r="BC544" s="44">
        <f t="shared" si="121"/>
        <v>0</v>
      </c>
      <c r="BD544" s="50">
        <v>1</v>
      </c>
      <c r="BE544" s="51" t="e">
        <f>IF(AX544=1,0,IF(AY544=1,0,IF(BC544&gt;#REF!,#REF!,IF(OR(AZ544&gt;0,BD544&gt;0),BC544+([1]สูตร2!H532*(100%-AZ544)-BC544)*BD544,[1]สูตร2!H532*(100%-AZ544)))))</f>
        <v>#REF!</v>
      </c>
      <c r="BF544" s="31"/>
    </row>
    <row r="545" spans="1:58" s="5" customFormat="1" ht="24" customHeight="1" x14ac:dyDescent="0.2">
      <c r="A545" s="31">
        <v>198</v>
      </c>
      <c r="B545" s="31" t="s">
        <v>81</v>
      </c>
      <c r="C545" s="31">
        <v>355</v>
      </c>
      <c r="D545" s="31" t="s">
        <v>71</v>
      </c>
      <c r="E545" s="31" t="s">
        <v>473</v>
      </c>
      <c r="F545" s="31"/>
      <c r="G545" s="32" t="s">
        <v>474</v>
      </c>
      <c r="H545" s="31">
        <v>35</v>
      </c>
      <c r="I545" s="31">
        <v>4</v>
      </c>
      <c r="J545" s="31" t="s">
        <v>238</v>
      </c>
      <c r="K545" s="31">
        <v>5</v>
      </c>
      <c r="L545" s="31">
        <v>1</v>
      </c>
      <c r="M545" s="31">
        <v>39</v>
      </c>
      <c r="N545" s="33">
        <v>2139</v>
      </c>
      <c r="O545" s="33"/>
      <c r="P545" s="33"/>
      <c r="Q545" s="33"/>
      <c r="R545" s="33"/>
      <c r="S545" s="34" t="str">
        <f t="shared" si="112"/>
        <v>1</v>
      </c>
      <c r="T545" s="35">
        <f t="shared" si="113"/>
        <v>2139</v>
      </c>
      <c r="U545" s="36">
        <f>INDEX([1]ราคาที่ดิน!$B:$G,MATCH($C545,[1]ราคาที่ดิน!$A:$A,0),MATCH($B545,[1]ราคาที่ดิน!$B$1:$G$1,0))</f>
        <v>50</v>
      </c>
      <c r="V545" s="37">
        <f t="shared" si="122"/>
        <v>106950</v>
      </c>
      <c r="W545" s="31"/>
      <c r="X545" s="31"/>
      <c r="Y545" s="31"/>
      <c r="Z545" s="31"/>
      <c r="AA545" s="31"/>
      <c r="AB545" s="32"/>
      <c r="AC545" s="38"/>
      <c r="AD545" s="39"/>
      <c r="AE545" s="39"/>
      <c r="AF545" s="40" t="str">
        <f t="shared" si="114"/>
        <v/>
      </c>
      <c r="AG545" s="41" t="str">
        <f t="shared" si="115"/>
        <v/>
      </c>
      <c r="AH545" s="42"/>
      <c r="AI545" s="42"/>
      <c r="AJ545" s="42"/>
      <c r="AK545" s="42"/>
      <c r="AL545" s="31"/>
      <c r="AM545" s="43" t="str">
        <f t="shared" si="116"/>
        <v>100</v>
      </c>
      <c r="AN545" s="44">
        <f>INDEX([1]ราคาสิ่งปลูกสร้าง!$D$6:$CC$47,MATCH($AD545,[1]ราคาสิ่งปลูกสร้าง!$B$6:$B$45,0),MATCH($C$7,[1]ราคาสิ่งปลูกสร้าง!$D$5:$CC$5,0))</f>
        <v>0</v>
      </c>
      <c r="AO545" s="44">
        <f t="shared" si="117"/>
        <v>0</v>
      </c>
      <c r="AP545" s="45">
        <f t="shared" si="118"/>
        <v>0</v>
      </c>
      <c r="AQ545" s="40">
        <f>IF(AP545=0,0,INDEX([1]ค่าเสื่อมสิ่งปลูกสร้าง!$A$5:$D$105,MATCH($AP545,[1]ค่าเสื่อมสิ่งปลูกสร้าง!$A$5:$A$105,0),MATCH(AE545,[1]ค่าเสื่อมสิ่งปลูกสร้าง!$A$3:$D$3)))</f>
        <v>0</v>
      </c>
      <c r="AR545" s="44">
        <f t="shared" si="123"/>
        <v>0</v>
      </c>
      <c r="AS545" s="44">
        <f t="shared" si="124"/>
        <v>106950</v>
      </c>
      <c r="AT545" s="44">
        <f t="shared" si="125"/>
        <v>106950</v>
      </c>
      <c r="AU545" s="46">
        <v>0</v>
      </c>
      <c r="AV545" s="44">
        <f t="shared" si="119"/>
        <v>106950</v>
      </c>
      <c r="AW545" s="47" t="str">
        <f t="shared" si="120"/>
        <v>0.01</v>
      </c>
      <c r="AX545" s="48"/>
      <c r="AY545" s="48"/>
      <c r="AZ545" s="49">
        <v>0</v>
      </c>
      <c r="BA545" s="48"/>
      <c r="BB545" s="48"/>
      <c r="BC545" s="44">
        <f t="shared" si="121"/>
        <v>0</v>
      </c>
      <c r="BD545" s="50">
        <v>1</v>
      </c>
      <c r="BE545" s="51" t="e">
        <f>IF(AX545=1,0,IF(AY545=1,0,IF(BC545&gt;#REF!,#REF!,IF(OR(AZ545&gt;0,BD545&gt;0),BC545+([1]สูตร2!H533*(100%-AZ545)-BC545)*BD545,[1]สูตร2!H533*(100%-AZ545)))))</f>
        <v>#REF!</v>
      </c>
      <c r="BF545" s="31"/>
    </row>
    <row r="546" spans="1:58" s="5" customFormat="1" ht="24" customHeight="1" x14ac:dyDescent="0.2">
      <c r="A546" s="31"/>
      <c r="B546" s="31" t="s">
        <v>65</v>
      </c>
      <c r="C546" s="31">
        <v>567</v>
      </c>
      <c r="D546" s="31" t="s">
        <v>71</v>
      </c>
      <c r="E546" s="31" t="s">
        <v>473</v>
      </c>
      <c r="F546" s="31"/>
      <c r="G546" s="32" t="s">
        <v>474</v>
      </c>
      <c r="H546" s="31">
        <v>76</v>
      </c>
      <c r="I546" s="31">
        <v>2029</v>
      </c>
      <c r="J546" s="31" t="s">
        <v>238</v>
      </c>
      <c r="K546" s="31">
        <v>0</v>
      </c>
      <c r="L546" s="31">
        <v>1</v>
      </c>
      <c r="M546" s="31">
        <v>0</v>
      </c>
      <c r="N546" s="33"/>
      <c r="O546" s="33">
        <v>100</v>
      </c>
      <c r="P546" s="33"/>
      <c r="Q546" s="33"/>
      <c r="R546" s="33"/>
      <c r="S546" s="34" t="str">
        <f t="shared" si="112"/>
        <v>2</v>
      </c>
      <c r="T546" s="35">
        <f t="shared" si="113"/>
        <v>100</v>
      </c>
      <c r="U546" s="36">
        <f>INDEX([1]ราคาที่ดิน!$B:$G,MATCH($C546,[1]ราคาที่ดิน!$A:$A,0),MATCH($B546,[1]ราคาที่ดิน!$B$1:$G$1,0))</f>
        <v>160</v>
      </c>
      <c r="V546" s="37">
        <f t="shared" si="122"/>
        <v>16000</v>
      </c>
      <c r="W546" s="31">
        <v>1</v>
      </c>
      <c r="X546" s="31" t="s">
        <v>474</v>
      </c>
      <c r="Y546" s="31" t="s">
        <v>71</v>
      </c>
      <c r="Z546" s="31" t="s">
        <v>475</v>
      </c>
      <c r="AA546" s="31"/>
      <c r="AB546" s="32" t="s">
        <v>474</v>
      </c>
      <c r="AC546" s="38"/>
      <c r="AD546" s="39" t="s">
        <v>73</v>
      </c>
      <c r="AE546" s="39" t="s">
        <v>74</v>
      </c>
      <c r="AF546" s="40" t="str">
        <f t="shared" si="114"/>
        <v>2</v>
      </c>
      <c r="AG546" s="41">
        <f t="shared" si="115"/>
        <v>200</v>
      </c>
      <c r="AH546" s="42"/>
      <c r="AI546" s="42">
        <v>200</v>
      </c>
      <c r="AJ546" s="42"/>
      <c r="AK546" s="42"/>
      <c r="AL546" s="31">
        <v>35</v>
      </c>
      <c r="AM546" s="43" t="str">
        <f t="shared" si="116"/>
        <v>100</v>
      </c>
      <c r="AN546" s="44">
        <f>INDEX([1]ราคาสิ่งปลูกสร้าง!$D$6:$CC$47,MATCH($AD546,[1]ราคาสิ่งปลูกสร้าง!$B$6:$B$45,0),MATCH($C$7,[1]ราคาสิ่งปลูกสร้าง!$D$5:$CC$5,0))</f>
        <v>6500</v>
      </c>
      <c r="AO546" s="44">
        <f t="shared" si="117"/>
        <v>1300000</v>
      </c>
      <c r="AP546" s="45">
        <f t="shared" si="118"/>
        <v>35</v>
      </c>
      <c r="AQ546" s="40">
        <f>IF(AP546=0,0,INDEX([1]ค่าเสื่อมสิ่งปลูกสร้าง!$A$5:$D$105,MATCH($AP546,[1]ค่าเสื่อมสิ่งปลูกสร้าง!$A$5:$A$105,0),MATCH(AE546,[1]ค่าเสื่อมสิ่งปลูกสร้าง!$A$3:$D$3)))</f>
        <v>60</v>
      </c>
      <c r="AR546" s="44">
        <f t="shared" si="123"/>
        <v>520000</v>
      </c>
      <c r="AS546" s="44">
        <f t="shared" si="124"/>
        <v>536000</v>
      </c>
      <c r="AT546" s="44">
        <f t="shared" si="125"/>
        <v>536000</v>
      </c>
      <c r="AU546" s="46">
        <v>0</v>
      </c>
      <c r="AV546" s="44">
        <f t="shared" si="119"/>
        <v>536000</v>
      </c>
      <c r="AW546" s="47" t="str">
        <f t="shared" si="120"/>
        <v>0.02</v>
      </c>
      <c r="AX546" s="48"/>
      <c r="AY546" s="48"/>
      <c r="AZ546" s="49">
        <v>0</v>
      </c>
      <c r="BA546" s="48"/>
      <c r="BB546" s="48"/>
      <c r="BC546" s="44">
        <f t="shared" si="121"/>
        <v>0</v>
      </c>
      <c r="BD546" s="50">
        <v>1</v>
      </c>
      <c r="BE546" s="51" t="e">
        <f>IF(AX546=1,0,IF(AY546=1,0,IF(BC546&gt;#REF!,#REF!,IF(OR(AZ546&gt;0,BD546&gt;0),BC546+([1]สูตร2!H534*(100%-AZ546)-BC546)*BD546,[1]สูตร2!H534*(100%-AZ546)))))</f>
        <v>#REF!</v>
      </c>
      <c r="BF546" s="31"/>
    </row>
    <row r="547" spans="1:58" s="5" customFormat="1" ht="24" customHeight="1" x14ac:dyDescent="0.2">
      <c r="A547" s="31"/>
      <c r="B547" s="31" t="s">
        <v>65</v>
      </c>
      <c r="C547" s="31">
        <v>567</v>
      </c>
      <c r="D547" s="31" t="s">
        <v>71</v>
      </c>
      <c r="E547" s="31" t="s">
        <v>473</v>
      </c>
      <c r="F547" s="31"/>
      <c r="G547" s="32" t="s">
        <v>474</v>
      </c>
      <c r="H547" s="31">
        <v>76</v>
      </c>
      <c r="I547" s="31">
        <v>2029</v>
      </c>
      <c r="J547" s="31" t="s">
        <v>238</v>
      </c>
      <c r="K547" s="31">
        <v>0</v>
      </c>
      <c r="L547" s="31">
        <v>1</v>
      </c>
      <c r="M547" s="31">
        <v>0</v>
      </c>
      <c r="N547" s="33"/>
      <c r="O547" s="33">
        <v>100</v>
      </c>
      <c r="P547" s="33"/>
      <c r="Q547" s="33"/>
      <c r="R547" s="33"/>
      <c r="S547" s="34" t="str">
        <f t="shared" si="112"/>
        <v>2</v>
      </c>
      <c r="T547" s="35">
        <f t="shared" si="113"/>
        <v>100</v>
      </c>
      <c r="U547" s="36">
        <f>INDEX([1]ราคาที่ดิน!$B:$G,MATCH($C547,[1]ราคาที่ดิน!$A:$A,0),MATCH($B547,[1]ราคาที่ดิน!$B$1:$G$1,0))</f>
        <v>160</v>
      </c>
      <c r="V547" s="37">
        <f t="shared" si="122"/>
        <v>16000</v>
      </c>
      <c r="W547" s="31">
        <v>2</v>
      </c>
      <c r="X547" s="31" t="s">
        <v>474</v>
      </c>
      <c r="Y547" s="31" t="s">
        <v>71</v>
      </c>
      <c r="Z547" s="31" t="s">
        <v>475</v>
      </c>
      <c r="AA547" s="31"/>
      <c r="AB547" s="32" t="s">
        <v>474</v>
      </c>
      <c r="AC547" s="38"/>
      <c r="AD547" s="39" t="s">
        <v>75</v>
      </c>
      <c r="AE547" s="39" t="s">
        <v>76</v>
      </c>
      <c r="AF547" s="40" t="str">
        <f t="shared" si="114"/>
        <v>1</v>
      </c>
      <c r="AG547" s="41">
        <f t="shared" si="115"/>
        <v>15</v>
      </c>
      <c r="AH547" s="42">
        <v>15</v>
      </c>
      <c r="AI547" s="42"/>
      <c r="AJ547" s="42"/>
      <c r="AK547" s="42"/>
      <c r="AL547" s="31">
        <v>35</v>
      </c>
      <c r="AM547" s="43" t="str">
        <f t="shared" si="116"/>
        <v>100</v>
      </c>
      <c r="AN547" s="44">
        <f>INDEX([1]ราคาสิ่งปลูกสร้าง!$D$6:$CC$47,MATCH($AD547,[1]ราคาสิ่งปลูกสร้าง!$B$6:$B$45,0),MATCH($C$7,[1]ราคาสิ่งปลูกสร้าง!$D$5:$CC$5,0))</f>
        <v>5400</v>
      </c>
      <c r="AO547" s="44">
        <f t="shared" si="117"/>
        <v>81000</v>
      </c>
      <c r="AP547" s="45">
        <f t="shared" si="118"/>
        <v>35</v>
      </c>
      <c r="AQ547" s="40">
        <f>IF(AP547=0,0,INDEX([1]ค่าเสื่อมสิ่งปลูกสร้าง!$A$5:$D$105,MATCH($AP547,[1]ค่าเสื่อมสิ่งปลูกสร้าง!$A$5:$A$105,0),MATCH(AE547,[1]ค่าเสื่อมสิ่งปลูกสร้าง!$A$3:$D$3)))</f>
        <v>93</v>
      </c>
      <c r="AR547" s="44">
        <f t="shared" si="123"/>
        <v>5670.0000000000009</v>
      </c>
      <c r="AS547" s="44">
        <f t="shared" si="124"/>
        <v>21670</v>
      </c>
      <c r="AT547" s="44">
        <f t="shared" si="125"/>
        <v>21670</v>
      </c>
      <c r="AU547" s="46">
        <v>0</v>
      </c>
      <c r="AV547" s="44">
        <f t="shared" si="119"/>
        <v>21670</v>
      </c>
      <c r="AW547" s="47" t="str">
        <f t="shared" si="120"/>
        <v>0.01</v>
      </c>
      <c r="AX547" s="48"/>
      <c r="AY547" s="48"/>
      <c r="AZ547" s="49">
        <v>0</v>
      </c>
      <c r="BA547" s="48"/>
      <c r="BB547" s="48"/>
      <c r="BC547" s="44">
        <f t="shared" si="121"/>
        <v>0</v>
      </c>
      <c r="BD547" s="50">
        <v>1</v>
      </c>
      <c r="BE547" s="51" t="e">
        <f>IF(AX547=1,0,IF(AY547=1,0,IF(BC547&gt;#REF!,#REF!,IF(OR(AZ547&gt;0,BD547&gt;0),BC547+([1]สูตร2!H535*(100%-AZ547)-BC547)*BD547,[1]สูตร2!H535*(100%-AZ547)))))</f>
        <v>#REF!</v>
      </c>
      <c r="BF547" s="31"/>
    </row>
    <row r="548" spans="1:58" s="5" customFormat="1" ht="24" customHeight="1" x14ac:dyDescent="0.2">
      <c r="A548" s="31"/>
      <c r="B548" s="31" t="s">
        <v>65</v>
      </c>
      <c r="C548" s="31">
        <v>567</v>
      </c>
      <c r="D548" s="31" t="s">
        <v>71</v>
      </c>
      <c r="E548" s="31" t="s">
        <v>473</v>
      </c>
      <c r="F548" s="31"/>
      <c r="G548" s="32" t="s">
        <v>474</v>
      </c>
      <c r="H548" s="31">
        <v>76</v>
      </c>
      <c r="I548" s="31">
        <v>2029</v>
      </c>
      <c r="J548" s="31" t="s">
        <v>238</v>
      </c>
      <c r="K548" s="31">
        <v>0</v>
      </c>
      <c r="L548" s="31">
        <v>0</v>
      </c>
      <c r="M548" s="31">
        <v>91</v>
      </c>
      <c r="N548" s="33"/>
      <c r="O548" s="33">
        <v>91</v>
      </c>
      <c r="P548" s="33"/>
      <c r="Q548" s="33"/>
      <c r="R548" s="33"/>
      <c r="S548" s="34" t="str">
        <f t="shared" si="112"/>
        <v>2</v>
      </c>
      <c r="T548" s="35">
        <f t="shared" si="113"/>
        <v>91</v>
      </c>
      <c r="U548" s="36">
        <f>INDEX([1]ราคาที่ดิน!$B:$G,MATCH($C548,[1]ราคาที่ดิน!$A:$A,0),MATCH($B548,[1]ราคาที่ดิน!$B$1:$G$1,0))</f>
        <v>160</v>
      </c>
      <c r="V548" s="37">
        <f t="shared" si="122"/>
        <v>14560</v>
      </c>
      <c r="W548" s="31">
        <v>3</v>
      </c>
      <c r="X548" s="31" t="s">
        <v>474</v>
      </c>
      <c r="Y548" s="31" t="s">
        <v>71</v>
      </c>
      <c r="Z548" s="31" t="s">
        <v>475</v>
      </c>
      <c r="AA548" s="31"/>
      <c r="AB548" s="32" t="s">
        <v>474</v>
      </c>
      <c r="AC548" s="38"/>
      <c r="AD548" s="39" t="s">
        <v>77</v>
      </c>
      <c r="AE548" s="39" t="s">
        <v>76</v>
      </c>
      <c r="AF548" s="40" t="str">
        <f t="shared" si="114"/>
        <v>1</v>
      </c>
      <c r="AG548" s="41">
        <f t="shared" si="115"/>
        <v>35</v>
      </c>
      <c r="AH548" s="42">
        <v>35</v>
      </c>
      <c r="AI548" s="42"/>
      <c r="AJ548" s="42"/>
      <c r="AK548" s="42"/>
      <c r="AL548" s="31">
        <v>35</v>
      </c>
      <c r="AM548" s="43" t="str">
        <f t="shared" si="116"/>
        <v>100</v>
      </c>
      <c r="AN548" s="44">
        <f>INDEX([1]ราคาสิ่งปลูกสร้าง!$D$6:$CC$47,MATCH($AD548,[1]ราคาสิ่งปลูกสร้าง!$B$6:$B$45,0),MATCH($C$7,[1]ราคาสิ่งปลูกสร้าง!$D$5:$CC$5,0))</f>
        <v>2050</v>
      </c>
      <c r="AO548" s="44">
        <f t="shared" si="117"/>
        <v>71750</v>
      </c>
      <c r="AP548" s="45">
        <f t="shared" si="118"/>
        <v>35</v>
      </c>
      <c r="AQ548" s="40">
        <f>IF(AP548=0,0,INDEX([1]ค่าเสื่อมสิ่งปลูกสร้าง!$A$5:$D$105,MATCH($AP548,[1]ค่าเสื่อมสิ่งปลูกสร้าง!$A$5:$A$105,0),MATCH(AE548,[1]ค่าเสื่อมสิ่งปลูกสร้าง!$A$3:$D$3)))</f>
        <v>93</v>
      </c>
      <c r="AR548" s="44">
        <f t="shared" si="123"/>
        <v>5022.5000000000009</v>
      </c>
      <c r="AS548" s="44">
        <f t="shared" si="124"/>
        <v>19582.5</v>
      </c>
      <c r="AT548" s="44">
        <f t="shared" si="125"/>
        <v>19582.5</v>
      </c>
      <c r="AU548" s="46">
        <v>0</v>
      </c>
      <c r="AV548" s="44">
        <f t="shared" si="119"/>
        <v>19582.5</v>
      </c>
      <c r="AW548" s="47" t="str">
        <f t="shared" si="120"/>
        <v>0.01</v>
      </c>
      <c r="AX548" s="48"/>
      <c r="AY548" s="48"/>
      <c r="AZ548" s="49">
        <v>0</v>
      </c>
      <c r="BA548" s="48"/>
      <c r="BB548" s="48"/>
      <c r="BC548" s="44">
        <f t="shared" si="121"/>
        <v>0</v>
      </c>
      <c r="BD548" s="50">
        <v>1</v>
      </c>
      <c r="BE548" s="51" t="e">
        <f>IF(AX548=1,0,IF(AY548=1,0,IF(BC548&gt;#REF!,#REF!,IF(OR(AZ548&gt;0,BD548&gt;0),BC548+([1]สูตร2!H536*(100%-AZ548)-BC548)*BD548,[1]สูตร2!H536*(100%-AZ548)))))</f>
        <v>#REF!</v>
      </c>
      <c r="BF548" s="31"/>
    </row>
    <row r="549" spans="1:58" s="5" customFormat="1" ht="24" customHeight="1" x14ac:dyDescent="0.2">
      <c r="A549" s="31"/>
      <c r="B549" s="31" t="s">
        <v>321</v>
      </c>
      <c r="C549" s="31">
        <v>3701</v>
      </c>
      <c r="D549" s="31" t="s">
        <v>71</v>
      </c>
      <c r="E549" s="31" t="s">
        <v>473</v>
      </c>
      <c r="F549" s="31"/>
      <c r="G549" s="32" t="s">
        <v>474</v>
      </c>
      <c r="H549" s="31">
        <v>5</v>
      </c>
      <c r="I549" s="31">
        <v>1</v>
      </c>
      <c r="J549" s="31" t="s">
        <v>238</v>
      </c>
      <c r="K549" s="31">
        <v>2</v>
      </c>
      <c r="L549" s="31">
        <v>0</v>
      </c>
      <c r="M549" s="31">
        <v>94</v>
      </c>
      <c r="N549" s="33">
        <v>894</v>
      </c>
      <c r="O549" s="33"/>
      <c r="P549" s="33"/>
      <c r="Q549" s="33"/>
      <c r="R549" s="33"/>
      <c r="S549" s="34" t="str">
        <f t="shared" si="112"/>
        <v>1</v>
      </c>
      <c r="T549" s="35">
        <f t="shared" si="113"/>
        <v>894</v>
      </c>
      <c r="U549" s="36">
        <f>INDEX([1]ราคาที่ดิน!$B:$G,MATCH($C549,[1]ราคาที่ดิน!$A:$A,0),MATCH($B549,[1]ราคาที่ดิน!$B$1:$G$1,0))</f>
        <v>200</v>
      </c>
      <c r="V549" s="37">
        <f t="shared" si="122"/>
        <v>178800</v>
      </c>
      <c r="W549" s="31"/>
      <c r="X549" s="31"/>
      <c r="Y549" s="31"/>
      <c r="Z549" s="31"/>
      <c r="AA549" s="31"/>
      <c r="AB549" s="32"/>
      <c r="AC549" s="38"/>
      <c r="AD549" s="39"/>
      <c r="AE549" s="39"/>
      <c r="AF549" s="40" t="str">
        <f t="shared" si="114"/>
        <v/>
      </c>
      <c r="AG549" s="41" t="str">
        <f t="shared" si="115"/>
        <v/>
      </c>
      <c r="AH549" s="42"/>
      <c r="AI549" s="42"/>
      <c r="AJ549" s="42"/>
      <c r="AK549" s="42"/>
      <c r="AL549" s="31"/>
      <c r="AM549" s="43" t="str">
        <f t="shared" si="116"/>
        <v>100</v>
      </c>
      <c r="AN549" s="44">
        <f>INDEX([1]ราคาสิ่งปลูกสร้าง!$D$6:$CC$47,MATCH($AD549,[1]ราคาสิ่งปลูกสร้าง!$B$6:$B$45,0),MATCH($C$7,[1]ราคาสิ่งปลูกสร้าง!$D$5:$CC$5,0))</f>
        <v>0</v>
      </c>
      <c r="AO549" s="44">
        <f t="shared" si="117"/>
        <v>0</v>
      </c>
      <c r="AP549" s="45">
        <f t="shared" si="118"/>
        <v>0</v>
      </c>
      <c r="AQ549" s="40">
        <f>IF(AP549=0,0,INDEX([1]ค่าเสื่อมสิ่งปลูกสร้าง!$A$5:$D$105,MATCH($AP549,[1]ค่าเสื่อมสิ่งปลูกสร้าง!$A$5:$A$105,0),MATCH(AE549,[1]ค่าเสื่อมสิ่งปลูกสร้าง!$A$3:$D$3)))</f>
        <v>0</v>
      </c>
      <c r="AR549" s="44">
        <f t="shared" si="123"/>
        <v>0</v>
      </c>
      <c r="AS549" s="44">
        <f t="shared" si="124"/>
        <v>178800</v>
      </c>
      <c r="AT549" s="44">
        <f t="shared" si="125"/>
        <v>178800</v>
      </c>
      <c r="AU549" s="46">
        <v>0</v>
      </c>
      <c r="AV549" s="44">
        <f t="shared" si="119"/>
        <v>178800</v>
      </c>
      <c r="AW549" s="47" t="str">
        <f t="shared" si="120"/>
        <v>0.01</v>
      </c>
      <c r="AX549" s="48"/>
      <c r="AY549" s="48"/>
      <c r="AZ549" s="49">
        <v>0</v>
      </c>
      <c r="BA549" s="48"/>
      <c r="BB549" s="48"/>
      <c r="BC549" s="44">
        <f t="shared" si="121"/>
        <v>0</v>
      </c>
      <c r="BD549" s="50">
        <v>1</v>
      </c>
      <c r="BE549" s="51" t="e">
        <f>IF(AX549=1,0,IF(AY549=1,0,IF(BC549&gt;#REF!,#REF!,IF(OR(AZ549&gt;0,BD549&gt;0),BC549+([1]สูตร2!H537*(100%-AZ549)-BC549)*BD549,[1]สูตร2!H537*(100%-AZ549)))))</f>
        <v>#REF!</v>
      </c>
      <c r="BF549" s="31"/>
    </row>
    <row r="550" spans="1:58" s="5" customFormat="1" ht="24" customHeight="1" x14ac:dyDescent="0.2">
      <c r="A550" s="31">
        <v>199</v>
      </c>
      <c r="B550" s="31" t="s">
        <v>93</v>
      </c>
      <c r="C550" s="31">
        <v>1</v>
      </c>
      <c r="D550" s="31" t="s">
        <v>66</v>
      </c>
      <c r="E550" s="31" t="s">
        <v>476</v>
      </c>
      <c r="F550" s="31"/>
      <c r="G550" s="32" t="s">
        <v>477</v>
      </c>
      <c r="H550" s="31" t="s">
        <v>104</v>
      </c>
      <c r="I550" s="31" t="s">
        <v>104</v>
      </c>
      <c r="J550" s="31" t="s">
        <v>238</v>
      </c>
      <c r="K550" s="31">
        <v>0</v>
      </c>
      <c r="L550" s="31">
        <v>0</v>
      </c>
      <c r="M550" s="31">
        <v>55</v>
      </c>
      <c r="N550" s="33"/>
      <c r="O550" s="33">
        <v>55</v>
      </c>
      <c r="P550" s="33"/>
      <c r="Q550" s="33"/>
      <c r="R550" s="33"/>
      <c r="S550" s="34" t="str">
        <f t="shared" si="112"/>
        <v>2</v>
      </c>
      <c r="T550" s="35">
        <f t="shared" si="113"/>
        <v>55</v>
      </c>
      <c r="U550" s="36">
        <f>INDEX([1]ราคาที่ดิน!$B:$G,MATCH($C550,[1]ราคาที่ดิน!$A:$A,0),MATCH($B550,[1]ราคาที่ดิน!$B$1:$G$1,0))</f>
        <v>100</v>
      </c>
      <c r="V550" s="37">
        <f t="shared" si="122"/>
        <v>5500</v>
      </c>
      <c r="W550" s="31">
        <v>1</v>
      </c>
      <c r="X550" s="31" t="s">
        <v>477</v>
      </c>
      <c r="Y550" s="31" t="s">
        <v>66</v>
      </c>
      <c r="Z550" s="31" t="s">
        <v>476</v>
      </c>
      <c r="AA550" s="31"/>
      <c r="AB550" s="32" t="s">
        <v>477</v>
      </c>
      <c r="AC550" s="38"/>
      <c r="AD550" s="39" t="s">
        <v>73</v>
      </c>
      <c r="AE550" s="39" t="s">
        <v>74</v>
      </c>
      <c r="AF550" s="40" t="str">
        <f t="shared" si="114"/>
        <v>2</v>
      </c>
      <c r="AG550" s="41">
        <f t="shared" si="115"/>
        <v>81</v>
      </c>
      <c r="AH550" s="42"/>
      <c r="AI550" s="42">
        <v>81</v>
      </c>
      <c r="AJ550" s="42"/>
      <c r="AK550" s="42"/>
      <c r="AL550" s="31">
        <v>18</v>
      </c>
      <c r="AM550" s="43" t="str">
        <f t="shared" si="116"/>
        <v>100</v>
      </c>
      <c r="AN550" s="44">
        <f>INDEX([1]ราคาสิ่งปลูกสร้าง!$D$6:$CC$47,MATCH($AD550,[1]ราคาสิ่งปลูกสร้าง!$B$6:$B$45,0),MATCH($C$7,[1]ราคาสิ่งปลูกสร้าง!$D$5:$CC$5,0))</f>
        <v>6500</v>
      </c>
      <c r="AO550" s="44">
        <f t="shared" si="117"/>
        <v>526500</v>
      </c>
      <c r="AP550" s="45">
        <f t="shared" si="118"/>
        <v>18</v>
      </c>
      <c r="AQ550" s="40">
        <f>IF(AP550=0,0,INDEX([1]ค่าเสื่อมสิ่งปลูกสร้าง!$A$5:$D$105,MATCH($AP550,[1]ค่าเสื่อมสิ่งปลูกสร้าง!$A$5:$A$105,0),MATCH(AE550,[1]ค่าเสื่อมสิ่งปลูกสร้าง!$A$3:$D$3)))</f>
        <v>26</v>
      </c>
      <c r="AR550" s="44">
        <f t="shared" si="123"/>
        <v>389610</v>
      </c>
      <c r="AS550" s="44">
        <f t="shared" si="124"/>
        <v>395110</v>
      </c>
      <c r="AT550" s="44">
        <f t="shared" si="125"/>
        <v>395110</v>
      </c>
      <c r="AU550" s="46">
        <v>0</v>
      </c>
      <c r="AV550" s="44">
        <f t="shared" si="119"/>
        <v>395110</v>
      </c>
      <c r="AW550" s="47" t="str">
        <f t="shared" si="120"/>
        <v>0.02</v>
      </c>
      <c r="AX550" s="48"/>
      <c r="AY550" s="48"/>
      <c r="AZ550" s="49">
        <v>0</v>
      </c>
      <c r="BA550" s="48"/>
      <c r="BB550" s="48"/>
      <c r="BC550" s="44">
        <f t="shared" si="121"/>
        <v>0</v>
      </c>
      <c r="BD550" s="50">
        <v>1</v>
      </c>
      <c r="BE550" s="51" t="e">
        <f>IF(AX550=1,0,IF(AY550=1,0,IF(BC550&gt;#REF!,#REF!,IF(OR(AZ550&gt;0,BD550&gt;0),BC550+([1]สูตร2!H538*(100%-AZ550)-BC550)*BD550,[1]สูตร2!H538*(100%-AZ550)))))</f>
        <v>#REF!</v>
      </c>
      <c r="BF550" s="31"/>
    </row>
    <row r="551" spans="1:58" s="5" customFormat="1" ht="24" customHeight="1" x14ac:dyDescent="0.2">
      <c r="A551" s="31"/>
      <c r="B551" s="31" t="s">
        <v>93</v>
      </c>
      <c r="C551" s="31">
        <v>1</v>
      </c>
      <c r="D551" s="31" t="s">
        <v>66</v>
      </c>
      <c r="E551" s="31" t="s">
        <v>476</v>
      </c>
      <c r="F551" s="31"/>
      <c r="G551" s="32" t="s">
        <v>477</v>
      </c>
      <c r="H551" s="31" t="s">
        <v>104</v>
      </c>
      <c r="I551" s="31" t="s">
        <v>104</v>
      </c>
      <c r="J551" s="31" t="s">
        <v>238</v>
      </c>
      <c r="K551" s="31">
        <v>0</v>
      </c>
      <c r="L551" s="31">
        <v>0</v>
      </c>
      <c r="M551" s="31">
        <v>45</v>
      </c>
      <c r="N551" s="33"/>
      <c r="O551" s="33">
        <v>45</v>
      </c>
      <c r="P551" s="33"/>
      <c r="Q551" s="33"/>
      <c r="R551" s="33"/>
      <c r="S551" s="34" t="str">
        <f t="shared" si="112"/>
        <v>2</v>
      </c>
      <c r="T551" s="35">
        <f t="shared" si="113"/>
        <v>45</v>
      </c>
      <c r="U551" s="36">
        <f>INDEX([1]ราคาที่ดิน!$B:$G,MATCH($C551,[1]ราคาที่ดิน!$A:$A,0),MATCH($B551,[1]ราคาที่ดิน!$B$1:$G$1,0))</f>
        <v>100</v>
      </c>
      <c r="V551" s="37">
        <f t="shared" si="122"/>
        <v>4500</v>
      </c>
      <c r="W551" s="31">
        <v>2</v>
      </c>
      <c r="X551" s="31" t="s">
        <v>477</v>
      </c>
      <c r="Y551" s="31" t="s">
        <v>66</v>
      </c>
      <c r="Z551" s="31" t="s">
        <v>476</v>
      </c>
      <c r="AA551" s="31"/>
      <c r="AB551" s="32" t="s">
        <v>477</v>
      </c>
      <c r="AC551" s="38"/>
      <c r="AD551" s="39" t="s">
        <v>75</v>
      </c>
      <c r="AE551" s="39" t="s">
        <v>76</v>
      </c>
      <c r="AF551" s="40" t="str">
        <f t="shared" si="114"/>
        <v>1</v>
      </c>
      <c r="AG551" s="41">
        <f t="shared" si="115"/>
        <v>14</v>
      </c>
      <c r="AH551" s="42">
        <v>14</v>
      </c>
      <c r="AI551" s="42"/>
      <c r="AJ551" s="42"/>
      <c r="AK551" s="42"/>
      <c r="AL551" s="31">
        <v>18</v>
      </c>
      <c r="AM551" s="43" t="str">
        <f t="shared" si="116"/>
        <v>100</v>
      </c>
      <c r="AN551" s="44">
        <f>INDEX([1]ราคาสิ่งปลูกสร้าง!$D$6:$CC$47,MATCH($AD551,[1]ราคาสิ่งปลูกสร้าง!$B$6:$B$45,0),MATCH($C$7,[1]ราคาสิ่งปลูกสร้าง!$D$5:$CC$5,0))</f>
        <v>5400</v>
      </c>
      <c r="AO551" s="44">
        <f t="shared" si="117"/>
        <v>75600</v>
      </c>
      <c r="AP551" s="45">
        <f t="shared" si="118"/>
        <v>18</v>
      </c>
      <c r="AQ551" s="40">
        <f>IF(AP551=0,0,INDEX([1]ค่าเสื่อมสิ่งปลูกสร้าง!$A$5:$D$105,MATCH($AP551,[1]ค่าเสื่อมสิ่งปลูกสร้าง!$A$5:$A$105,0),MATCH(AE551,[1]ค่าเสื่อมสิ่งปลูกสร้าง!$A$3:$D$3)))</f>
        <v>86</v>
      </c>
      <c r="AR551" s="44">
        <f t="shared" si="123"/>
        <v>10584.000000000002</v>
      </c>
      <c r="AS551" s="44">
        <f t="shared" si="124"/>
        <v>15084.000000000002</v>
      </c>
      <c r="AT551" s="44">
        <f t="shared" si="125"/>
        <v>15084.000000000002</v>
      </c>
      <c r="AU551" s="46">
        <v>0</v>
      </c>
      <c r="AV551" s="44">
        <f t="shared" si="119"/>
        <v>15084.000000000002</v>
      </c>
      <c r="AW551" s="47" t="str">
        <f t="shared" si="120"/>
        <v>0.01</v>
      </c>
      <c r="AX551" s="48"/>
      <c r="AY551" s="48"/>
      <c r="AZ551" s="49">
        <v>0</v>
      </c>
      <c r="BA551" s="48"/>
      <c r="BB551" s="48"/>
      <c r="BC551" s="44">
        <f t="shared" si="121"/>
        <v>0</v>
      </c>
      <c r="BD551" s="50">
        <v>1</v>
      </c>
      <c r="BE551" s="51" t="e">
        <f>IF(AX551=1,0,IF(AY551=1,0,IF(BC551&gt;#REF!,#REF!,IF(OR(AZ551&gt;0,BD551&gt;0),BC551+([1]สูตร2!H539*(100%-AZ551)-BC551)*BD551,[1]สูตร2!H539*(100%-AZ551)))))</f>
        <v>#REF!</v>
      </c>
      <c r="BF551" s="31"/>
    </row>
    <row r="552" spans="1:58" s="5" customFormat="1" ht="24" customHeight="1" x14ac:dyDescent="0.2">
      <c r="A552" s="31"/>
      <c r="B552" s="31" t="s">
        <v>93</v>
      </c>
      <c r="C552" s="31">
        <v>1</v>
      </c>
      <c r="D552" s="31" t="s">
        <v>66</v>
      </c>
      <c r="E552" s="31" t="s">
        <v>476</v>
      </c>
      <c r="F552" s="31"/>
      <c r="G552" s="32" t="s">
        <v>477</v>
      </c>
      <c r="H552" s="31" t="s">
        <v>104</v>
      </c>
      <c r="I552" s="31" t="s">
        <v>104</v>
      </c>
      <c r="J552" s="31" t="s">
        <v>238</v>
      </c>
      <c r="K552" s="31">
        <v>0</v>
      </c>
      <c r="L552" s="31">
        <v>0</v>
      </c>
      <c r="M552" s="31">
        <v>30</v>
      </c>
      <c r="N552" s="33"/>
      <c r="O552" s="33">
        <v>30</v>
      </c>
      <c r="P552" s="33"/>
      <c r="Q552" s="33"/>
      <c r="R552" s="33"/>
      <c r="S552" s="34" t="str">
        <f t="shared" si="112"/>
        <v>2</v>
      </c>
      <c r="T552" s="35">
        <f t="shared" si="113"/>
        <v>30</v>
      </c>
      <c r="U552" s="36">
        <f>INDEX([1]ราคาที่ดิน!$B:$G,MATCH($C552,[1]ราคาที่ดิน!$A:$A,0),MATCH($B552,[1]ราคาที่ดิน!$B$1:$G$1,0))</f>
        <v>100</v>
      </c>
      <c r="V552" s="37">
        <f t="shared" si="122"/>
        <v>3000</v>
      </c>
      <c r="W552" s="31">
        <v>3</v>
      </c>
      <c r="X552" s="31" t="s">
        <v>477</v>
      </c>
      <c r="Y552" s="31" t="s">
        <v>66</v>
      </c>
      <c r="Z552" s="31" t="s">
        <v>476</v>
      </c>
      <c r="AA552" s="31"/>
      <c r="AB552" s="32" t="s">
        <v>477</v>
      </c>
      <c r="AC552" s="38"/>
      <c r="AD552" s="39" t="s">
        <v>77</v>
      </c>
      <c r="AE552" s="39" t="s">
        <v>76</v>
      </c>
      <c r="AF552" s="40" t="str">
        <f t="shared" si="114"/>
        <v>1</v>
      </c>
      <c r="AG552" s="41">
        <f t="shared" si="115"/>
        <v>36</v>
      </c>
      <c r="AH552" s="42">
        <v>36</v>
      </c>
      <c r="AI552" s="42"/>
      <c r="AJ552" s="42"/>
      <c r="AK552" s="42"/>
      <c r="AL552" s="31">
        <v>3</v>
      </c>
      <c r="AM552" s="43" t="str">
        <f t="shared" si="116"/>
        <v>100</v>
      </c>
      <c r="AN552" s="44">
        <f>INDEX([1]ราคาสิ่งปลูกสร้าง!$D$6:$CC$47,MATCH($AD552,[1]ราคาสิ่งปลูกสร้าง!$B$6:$B$45,0),MATCH($C$7,[1]ราคาสิ่งปลูกสร้าง!$D$5:$CC$5,0))</f>
        <v>2050</v>
      </c>
      <c r="AO552" s="44">
        <f t="shared" si="117"/>
        <v>73800</v>
      </c>
      <c r="AP552" s="45">
        <f t="shared" si="118"/>
        <v>3</v>
      </c>
      <c r="AQ552" s="40">
        <f>IF(AP552=0,0,INDEX([1]ค่าเสื่อมสิ่งปลูกสร้าง!$A$5:$D$105,MATCH($AP552,[1]ค่าเสื่อมสิ่งปลูกสร้าง!$A$5:$A$105,0),MATCH(AE552,[1]ค่าเสื่อมสิ่งปลูกสร้าง!$A$3:$D$3)))</f>
        <v>9</v>
      </c>
      <c r="AR552" s="44">
        <f t="shared" si="123"/>
        <v>67158</v>
      </c>
      <c r="AS552" s="44">
        <f t="shared" si="124"/>
        <v>70158</v>
      </c>
      <c r="AT552" s="44">
        <f t="shared" si="125"/>
        <v>70158</v>
      </c>
      <c r="AU552" s="46">
        <v>0</v>
      </c>
      <c r="AV552" s="44">
        <f t="shared" si="119"/>
        <v>70158</v>
      </c>
      <c r="AW552" s="47" t="str">
        <f t="shared" si="120"/>
        <v>0.01</v>
      </c>
      <c r="AX552" s="48"/>
      <c r="AY552" s="48"/>
      <c r="AZ552" s="49">
        <v>0</v>
      </c>
      <c r="BA552" s="48"/>
      <c r="BB552" s="48"/>
      <c r="BC552" s="44">
        <f t="shared" si="121"/>
        <v>0</v>
      </c>
      <c r="BD552" s="50">
        <v>1</v>
      </c>
      <c r="BE552" s="51" t="e">
        <f>IF(AX552=1,0,IF(AY552=1,0,IF(BC552&gt;#REF!,#REF!,IF(OR(AZ552&gt;0,BD552&gt;0),BC552+([1]สูตร2!H540*(100%-AZ552)-BC552)*BD552,[1]สูตร2!H540*(100%-AZ552)))))</f>
        <v>#REF!</v>
      </c>
      <c r="BF552" s="31"/>
    </row>
    <row r="553" spans="1:58" s="5" customFormat="1" ht="24" customHeight="1" x14ac:dyDescent="0.2">
      <c r="A553" s="31"/>
      <c r="B553" s="31" t="s">
        <v>93</v>
      </c>
      <c r="C553" s="31">
        <v>1</v>
      </c>
      <c r="D553" s="31" t="s">
        <v>66</v>
      </c>
      <c r="E553" s="31" t="s">
        <v>476</v>
      </c>
      <c r="F553" s="31"/>
      <c r="G553" s="32" t="s">
        <v>477</v>
      </c>
      <c r="H553" s="31" t="s">
        <v>104</v>
      </c>
      <c r="I553" s="31" t="s">
        <v>104</v>
      </c>
      <c r="J553" s="31" t="s">
        <v>238</v>
      </c>
      <c r="K553" s="31">
        <v>0</v>
      </c>
      <c r="L553" s="31">
        <v>0</v>
      </c>
      <c r="M553" s="31">
        <v>30</v>
      </c>
      <c r="N553" s="33"/>
      <c r="O553" s="33">
        <v>30</v>
      </c>
      <c r="P553" s="33"/>
      <c r="Q553" s="33"/>
      <c r="R553" s="33"/>
      <c r="S553" s="34" t="str">
        <f t="shared" si="112"/>
        <v>2</v>
      </c>
      <c r="T553" s="35">
        <f t="shared" si="113"/>
        <v>30</v>
      </c>
      <c r="U553" s="36">
        <f>INDEX([1]ราคาที่ดิน!$B:$G,MATCH($C553,[1]ราคาที่ดิน!$A:$A,0),MATCH($B553,[1]ราคาที่ดิน!$B$1:$G$1,0))</f>
        <v>100</v>
      </c>
      <c r="V553" s="37">
        <f t="shared" si="122"/>
        <v>3000</v>
      </c>
      <c r="W553" s="31">
        <v>4</v>
      </c>
      <c r="X553" s="31" t="s">
        <v>477</v>
      </c>
      <c r="Y553" s="31" t="s">
        <v>66</v>
      </c>
      <c r="Z553" s="31" t="s">
        <v>476</v>
      </c>
      <c r="AA553" s="31"/>
      <c r="AB553" s="32" t="s">
        <v>477</v>
      </c>
      <c r="AC553" s="38"/>
      <c r="AD553" s="39" t="s">
        <v>75</v>
      </c>
      <c r="AE553" s="39" t="s">
        <v>76</v>
      </c>
      <c r="AF553" s="40" t="str">
        <f t="shared" si="114"/>
        <v>1</v>
      </c>
      <c r="AG553" s="41">
        <f t="shared" si="115"/>
        <v>56</v>
      </c>
      <c r="AH553" s="42">
        <v>56</v>
      </c>
      <c r="AI553" s="42"/>
      <c r="AJ553" s="42"/>
      <c r="AK553" s="42"/>
      <c r="AL553" s="31">
        <v>3</v>
      </c>
      <c r="AM553" s="43" t="str">
        <f t="shared" si="116"/>
        <v>100</v>
      </c>
      <c r="AN553" s="44">
        <f>INDEX([1]ราคาสิ่งปลูกสร้าง!$D$6:$CC$47,MATCH($AD553,[1]ราคาสิ่งปลูกสร้าง!$B$6:$B$45,0),MATCH($C$7,[1]ราคาสิ่งปลูกสร้าง!$D$5:$CC$5,0))</f>
        <v>5400</v>
      </c>
      <c r="AO553" s="44">
        <f t="shared" si="117"/>
        <v>302400</v>
      </c>
      <c r="AP553" s="45">
        <f t="shared" si="118"/>
        <v>3</v>
      </c>
      <c r="AQ553" s="40">
        <f>IF(AP553=0,0,INDEX([1]ค่าเสื่อมสิ่งปลูกสร้าง!$A$5:$D$105,MATCH($AP553,[1]ค่าเสื่อมสิ่งปลูกสร้าง!$A$5:$A$105,0),MATCH(AE553,[1]ค่าเสื่อมสิ่งปลูกสร้าง!$A$3:$D$3)))</f>
        <v>9</v>
      </c>
      <c r="AR553" s="44">
        <f t="shared" si="123"/>
        <v>275184</v>
      </c>
      <c r="AS553" s="44">
        <f t="shared" si="124"/>
        <v>278184</v>
      </c>
      <c r="AT553" s="44">
        <f t="shared" si="125"/>
        <v>278184</v>
      </c>
      <c r="AU553" s="46">
        <v>0</v>
      </c>
      <c r="AV553" s="44">
        <f t="shared" si="119"/>
        <v>278184</v>
      </c>
      <c r="AW553" s="47" t="str">
        <f t="shared" si="120"/>
        <v>0.01</v>
      </c>
      <c r="AX553" s="48"/>
      <c r="AY553" s="48"/>
      <c r="AZ553" s="49">
        <v>0</v>
      </c>
      <c r="BA553" s="48"/>
      <c r="BB553" s="48"/>
      <c r="BC553" s="44">
        <f t="shared" si="121"/>
        <v>0</v>
      </c>
      <c r="BD553" s="50">
        <v>1</v>
      </c>
      <c r="BE553" s="51" t="e">
        <f>IF(AX553=1,0,IF(AY553=1,0,IF(BC553&gt;#REF!,#REF!,IF(OR(AZ553&gt;0,BD553&gt;0),BC553+([1]สูตร2!H541*(100%-AZ553)-BC553)*BD553,[1]สูตร2!H541*(100%-AZ553)))))</f>
        <v>#REF!</v>
      </c>
      <c r="BF553" s="31"/>
    </row>
    <row r="554" spans="1:58" s="5" customFormat="1" ht="24" customHeight="1" x14ac:dyDescent="0.2">
      <c r="A554" s="31">
        <v>200</v>
      </c>
      <c r="B554" s="31" t="s">
        <v>93</v>
      </c>
      <c r="C554" s="31">
        <v>1</v>
      </c>
      <c r="D554" s="31" t="s">
        <v>66</v>
      </c>
      <c r="E554" s="31" t="s">
        <v>478</v>
      </c>
      <c r="F554" s="31"/>
      <c r="G554" s="32" t="s">
        <v>479</v>
      </c>
      <c r="H554" s="31" t="s">
        <v>104</v>
      </c>
      <c r="I554" s="31" t="s">
        <v>104</v>
      </c>
      <c r="J554" s="31" t="s">
        <v>109</v>
      </c>
      <c r="K554" s="31">
        <v>0</v>
      </c>
      <c r="L554" s="31">
        <v>0</v>
      </c>
      <c r="M554" s="31">
        <v>50</v>
      </c>
      <c r="N554" s="33"/>
      <c r="O554" s="33">
        <v>50</v>
      </c>
      <c r="P554" s="33"/>
      <c r="Q554" s="33"/>
      <c r="R554" s="33"/>
      <c r="S554" s="34" t="str">
        <f t="shared" si="112"/>
        <v>2</v>
      </c>
      <c r="T554" s="35">
        <f t="shared" si="113"/>
        <v>50</v>
      </c>
      <c r="U554" s="36">
        <f>INDEX([1]ราคาที่ดิน!$B:$G,MATCH($C554,[1]ราคาที่ดิน!$A:$A,0),MATCH($B554,[1]ราคาที่ดิน!$B$1:$G$1,0))</f>
        <v>100</v>
      </c>
      <c r="V554" s="37">
        <f t="shared" si="122"/>
        <v>5000</v>
      </c>
      <c r="W554" s="31">
        <v>1</v>
      </c>
      <c r="X554" s="31" t="s">
        <v>479</v>
      </c>
      <c r="Y554" s="31" t="s">
        <v>66</v>
      </c>
      <c r="Z554" s="31" t="s">
        <v>478</v>
      </c>
      <c r="AA554" s="31"/>
      <c r="AB554" s="32" t="s">
        <v>479</v>
      </c>
      <c r="AC554" s="38"/>
      <c r="AD554" s="39" t="s">
        <v>73</v>
      </c>
      <c r="AE554" s="39" t="s">
        <v>480</v>
      </c>
      <c r="AF554" s="40" t="str">
        <f t="shared" si="114"/>
        <v>2</v>
      </c>
      <c r="AG554" s="41">
        <f t="shared" si="115"/>
        <v>36</v>
      </c>
      <c r="AH554" s="42"/>
      <c r="AI554" s="42">
        <v>36</v>
      </c>
      <c r="AJ554" s="42"/>
      <c r="AK554" s="42"/>
      <c r="AL554" s="31">
        <v>5</v>
      </c>
      <c r="AM554" s="43" t="str">
        <f t="shared" si="116"/>
        <v>100</v>
      </c>
      <c r="AN554" s="44">
        <f>INDEX([1]ราคาสิ่งปลูกสร้าง!$D$6:$CC$47,MATCH($AD554,[1]ราคาสิ่งปลูกสร้าง!$B$6:$B$45,0),MATCH($C$7,[1]ราคาสิ่งปลูกสร้าง!$D$5:$CC$5,0))</f>
        <v>6500</v>
      </c>
      <c r="AO554" s="44">
        <f t="shared" si="117"/>
        <v>234000</v>
      </c>
      <c r="AP554" s="45">
        <f t="shared" si="118"/>
        <v>5</v>
      </c>
      <c r="AQ554" s="40">
        <f>IF(AP554=0,0,INDEX([1]ค่าเสื่อมสิ่งปลูกสร้าง!$A$5:$D$105,MATCH($AP554,[1]ค่าเสื่อมสิ่งปลูกสร้าง!$A$5:$A$105,0),MATCH(AE554,[1]ค่าเสื่อมสิ่งปลูกสร้าง!$A$3:$D$3)))</f>
        <v>10</v>
      </c>
      <c r="AR554" s="44">
        <f t="shared" si="123"/>
        <v>210600</v>
      </c>
      <c r="AS554" s="44">
        <f t="shared" si="124"/>
        <v>215600</v>
      </c>
      <c r="AT554" s="44">
        <f t="shared" si="125"/>
        <v>215600</v>
      </c>
      <c r="AU554" s="46">
        <v>0</v>
      </c>
      <c r="AV554" s="44">
        <f t="shared" si="119"/>
        <v>215600</v>
      </c>
      <c r="AW554" s="47" t="str">
        <f t="shared" si="120"/>
        <v>0.02</v>
      </c>
      <c r="AX554" s="48"/>
      <c r="AY554" s="48"/>
      <c r="AZ554" s="49">
        <v>0</v>
      </c>
      <c r="BA554" s="48"/>
      <c r="BB554" s="48"/>
      <c r="BC554" s="44">
        <f t="shared" si="121"/>
        <v>0</v>
      </c>
      <c r="BD554" s="50">
        <v>1</v>
      </c>
      <c r="BE554" s="51" t="e">
        <f>IF(AX554=1,0,IF(AY554=1,0,IF(BC554&gt;#REF!,#REF!,IF(OR(AZ554&gt;0,BD554&gt;0),BC554+([1]สูตร2!H542*(100%-AZ554)-BC554)*BD554,[1]สูตร2!H542*(100%-AZ554)))))</f>
        <v>#REF!</v>
      </c>
      <c r="BF554" s="31"/>
    </row>
    <row r="555" spans="1:58" s="5" customFormat="1" ht="24" customHeight="1" x14ac:dyDescent="0.2">
      <c r="A555" s="31"/>
      <c r="B555" s="31" t="s">
        <v>93</v>
      </c>
      <c r="C555" s="31">
        <v>1</v>
      </c>
      <c r="D555" s="31" t="s">
        <v>66</v>
      </c>
      <c r="E555" s="31" t="s">
        <v>478</v>
      </c>
      <c r="F555" s="31"/>
      <c r="G555" s="32" t="s">
        <v>479</v>
      </c>
      <c r="H555" s="31" t="s">
        <v>104</v>
      </c>
      <c r="I555" s="31" t="s">
        <v>104</v>
      </c>
      <c r="J555" s="31" t="s">
        <v>440</v>
      </c>
      <c r="K555" s="31">
        <v>0</v>
      </c>
      <c r="L555" s="31">
        <v>0</v>
      </c>
      <c r="M555" s="31">
        <v>45</v>
      </c>
      <c r="N555" s="33"/>
      <c r="O555" s="33">
        <v>45</v>
      </c>
      <c r="P555" s="33"/>
      <c r="Q555" s="33"/>
      <c r="R555" s="33"/>
      <c r="S555" s="34" t="str">
        <f t="shared" si="112"/>
        <v>2</v>
      </c>
      <c r="T555" s="35">
        <f t="shared" si="113"/>
        <v>45</v>
      </c>
      <c r="U555" s="36">
        <f>INDEX([1]ราคาที่ดิน!$B:$G,MATCH($C555,[1]ราคาที่ดิน!$A:$A,0),MATCH($B555,[1]ราคาที่ดิน!$B$1:$G$1,0))</f>
        <v>100</v>
      </c>
      <c r="V555" s="37">
        <f t="shared" si="122"/>
        <v>4500</v>
      </c>
      <c r="W555" s="31">
        <v>2</v>
      </c>
      <c r="X555" s="31" t="s">
        <v>479</v>
      </c>
      <c r="Y555" s="31" t="s">
        <v>66</v>
      </c>
      <c r="Z555" s="31" t="s">
        <v>478</v>
      </c>
      <c r="AA555" s="31"/>
      <c r="AB555" s="32" t="s">
        <v>479</v>
      </c>
      <c r="AC555" s="38"/>
      <c r="AD555" s="39" t="s">
        <v>75</v>
      </c>
      <c r="AE555" s="39" t="s">
        <v>76</v>
      </c>
      <c r="AF555" s="40" t="str">
        <f t="shared" si="114"/>
        <v>1</v>
      </c>
      <c r="AG555" s="41">
        <f t="shared" si="115"/>
        <v>12</v>
      </c>
      <c r="AH555" s="42">
        <v>12</v>
      </c>
      <c r="AI555" s="42"/>
      <c r="AJ555" s="42"/>
      <c r="AK555" s="42"/>
      <c r="AL555" s="31">
        <v>5</v>
      </c>
      <c r="AM555" s="43" t="str">
        <f t="shared" si="116"/>
        <v>100</v>
      </c>
      <c r="AN555" s="44">
        <f>INDEX([1]ราคาสิ่งปลูกสร้าง!$D$6:$CC$47,MATCH($AD555,[1]ราคาสิ่งปลูกสร้าง!$B$6:$B$45,0),MATCH($C$7,[1]ราคาสิ่งปลูกสร้าง!$D$5:$CC$5,0))</f>
        <v>5400</v>
      </c>
      <c r="AO555" s="44">
        <f t="shared" si="117"/>
        <v>64800</v>
      </c>
      <c r="AP555" s="45">
        <f t="shared" si="118"/>
        <v>5</v>
      </c>
      <c r="AQ555" s="40">
        <f>IF(AP555=0,0,INDEX([1]ค่าเสื่อมสิ่งปลูกสร้าง!$A$5:$D$105,MATCH($AP555,[1]ค่าเสื่อมสิ่งปลูกสร้าง!$A$5:$A$105,0),MATCH(AE555,[1]ค่าเสื่อมสิ่งปลูกสร้าง!$A$3:$D$3)))</f>
        <v>15</v>
      </c>
      <c r="AR555" s="44">
        <f t="shared" si="123"/>
        <v>55080</v>
      </c>
      <c r="AS555" s="44">
        <f t="shared" si="124"/>
        <v>59580</v>
      </c>
      <c r="AT555" s="44">
        <f t="shared" si="125"/>
        <v>59580</v>
      </c>
      <c r="AU555" s="46">
        <v>0</v>
      </c>
      <c r="AV555" s="44">
        <f t="shared" si="119"/>
        <v>59580</v>
      </c>
      <c r="AW555" s="47" t="str">
        <f t="shared" si="120"/>
        <v>0.01</v>
      </c>
      <c r="AX555" s="48"/>
      <c r="AY555" s="48"/>
      <c r="AZ555" s="49">
        <v>0</v>
      </c>
      <c r="BA555" s="48"/>
      <c r="BB555" s="48"/>
      <c r="BC555" s="44">
        <f t="shared" si="121"/>
        <v>0</v>
      </c>
      <c r="BD555" s="50">
        <v>1</v>
      </c>
      <c r="BE555" s="51" t="e">
        <f>IF(AX555=1,0,IF(AY555=1,0,IF(BC555&gt;#REF!,#REF!,IF(OR(AZ555&gt;0,BD555&gt;0),BC555+([1]สูตร2!H543*(100%-AZ555)-BC555)*BD555,[1]สูตร2!H543*(100%-AZ555)))))</f>
        <v>#REF!</v>
      </c>
      <c r="BF555" s="31"/>
    </row>
    <row r="556" spans="1:58" s="5" customFormat="1" ht="24" customHeight="1" x14ac:dyDescent="0.2">
      <c r="A556" s="31">
        <v>201</v>
      </c>
      <c r="B556" s="31" t="s">
        <v>65</v>
      </c>
      <c r="C556" s="31">
        <v>27516</v>
      </c>
      <c r="D556" s="31" t="s">
        <v>66</v>
      </c>
      <c r="E556" s="31" t="s">
        <v>481</v>
      </c>
      <c r="F556" s="31"/>
      <c r="G556" s="32" t="s">
        <v>482</v>
      </c>
      <c r="H556" s="31">
        <v>18</v>
      </c>
      <c r="I556" s="31">
        <v>-1481</v>
      </c>
      <c r="J556" s="31" t="s">
        <v>238</v>
      </c>
      <c r="K556" s="31">
        <v>7</v>
      </c>
      <c r="L556" s="31">
        <v>0</v>
      </c>
      <c r="M556" s="31">
        <v>72</v>
      </c>
      <c r="N556" s="33">
        <v>2872</v>
      </c>
      <c r="O556" s="33"/>
      <c r="P556" s="33"/>
      <c r="Q556" s="33"/>
      <c r="R556" s="33"/>
      <c r="S556" s="34" t="str">
        <f t="shared" si="112"/>
        <v>1</v>
      </c>
      <c r="T556" s="35">
        <f t="shared" si="113"/>
        <v>2872</v>
      </c>
      <c r="U556" s="36">
        <f>INDEX([1]ราคาที่ดิน!$B:$G,MATCH($C556,[1]ราคาที่ดิน!$A:$A,0),MATCH($B556,[1]ราคาที่ดิน!$B$1:$G$1,0))</f>
        <v>200</v>
      </c>
      <c r="V556" s="37">
        <f t="shared" si="122"/>
        <v>574400</v>
      </c>
      <c r="W556" s="31"/>
      <c r="X556" s="31"/>
      <c r="Y556" s="31"/>
      <c r="Z556" s="31"/>
      <c r="AA556" s="31"/>
      <c r="AB556" s="32"/>
      <c r="AC556" s="38"/>
      <c r="AD556" s="39"/>
      <c r="AE556" s="39"/>
      <c r="AF556" s="40" t="str">
        <f t="shared" si="114"/>
        <v/>
      </c>
      <c r="AG556" s="41" t="str">
        <f t="shared" si="115"/>
        <v/>
      </c>
      <c r="AH556" s="42"/>
      <c r="AI556" s="42"/>
      <c r="AJ556" s="42"/>
      <c r="AK556" s="42"/>
      <c r="AL556" s="31"/>
      <c r="AM556" s="43" t="str">
        <f t="shared" si="116"/>
        <v>100</v>
      </c>
      <c r="AN556" s="44">
        <f>INDEX([1]ราคาสิ่งปลูกสร้าง!$D$6:$CC$47,MATCH($AD556,[1]ราคาสิ่งปลูกสร้าง!$B$6:$B$45,0),MATCH($C$7,[1]ราคาสิ่งปลูกสร้าง!$D$5:$CC$5,0))</f>
        <v>0</v>
      </c>
      <c r="AO556" s="44">
        <f t="shared" si="117"/>
        <v>0</v>
      </c>
      <c r="AP556" s="45">
        <f t="shared" si="118"/>
        <v>0</v>
      </c>
      <c r="AQ556" s="40">
        <f>IF(AP556=0,0,INDEX([1]ค่าเสื่อมสิ่งปลูกสร้าง!$A$5:$D$105,MATCH($AP556,[1]ค่าเสื่อมสิ่งปลูกสร้าง!$A$5:$A$105,0),MATCH(AE556,[1]ค่าเสื่อมสิ่งปลูกสร้าง!$A$3:$D$3)))</f>
        <v>0</v>
      </c>
      <c r="AR556" s="44">
        <f t="shared" si="123"/>
        <v>0</v>
      </c>
      <c r="AS556" s="44">
        <f t="shared" si="124"/>
        <v>574400</v>
      </c>
      <c r="AT556" s="44">
        <f t="shared" si="125"/>
        <v>574400</v>
      </c>
      <c r="AU556" s="46">
        <v>0</v>
      </c>
      <c r="AV556" s="44">
        <f t="shared" si="119"/>
        <v>574400</v>
      </c>
      <c r="AW556" s="47" t="str">
        <f t="shared" si="120"/>
        <v>0.01</v>
      </c>
      <c r="AX556" s="48"/>
      <c r="AY556" s="48"/>
      <c r="AZ556" s="49">
        <v>0</v>
      </c>
      <c r="BA556" s="48"/>
      <c r="BB556" s="48"/>
      <c r="BC556" s="44">
        <f t="shared" si="121"/>
        <v>0</v>
      </c>
      <c r="BD556" s="50">
        <v>1</v>
      </c>
      <c r="BE556" s="51" t="e">
        <f>IF(AX556=1,0,IF(AY556=1,0,IF(BC556&gt;#REF!,#REF!,IF(OR(AZ556&gt;0,BD556&gt;0),BC556+([1]สูตร2!H544*(100%-AZ556)-BC556)*BD556,[1]สูตร2!H544*(100%-AZ556)))))</f>
        <v>#REF!</v>
      </c>
      <c r="BF556" s="31"/>
    </row>
    <row r="557" spans="1:58" s="5" customFormat="1" ht="24" customHeight="1" x14ac:dyDescent="0.2">
      <c r="A557" s="31">
        <v>202</v>
      </c>
      <c r="B557" s="31" t="s">
        <v>65</v>
      </c>
      <c r="C557" s="31">
        <v>566</v>
      </c>
      <c r="D557" s="31" t="s">
        <v>71</v>
      </c>
      <c r="E557" s="31" t="s">
        <v>483</v>
      </c>
      <c r="F557" s="31"/>
      <c r="G557" s="32" t="s">
        <v>482</v>
      </c>
      <c r="H557" s="31">
        <v>75</v>
      </c>
      <c r="I557" s="31">
        <v>2028</v>
      </c>
      <c r="J557" s="31" t="s">
        <v>238</v>
      </c>
      <c r="K557" s="31">
        <v>2</v>
      </c>
      <c r="L557" s="31">
        <v>1</v>
      </c>
      <c r="M557" s="31">
        <v>23</v>
      </c>
      <c r="N557" s="33">
        <v>923</v>
      </c>
      <c r="O557" s="33"/>
      <c r="P557" s="33"/>
      <c r="Q557" s="33"/>
      <c r="R557" s="33"/>
      <c r="S557" s="34" t="str">
        <f t="shared" si="112"/>
        <v>1</v>
      </c>
      <c r="T557" s="35">
        <f t="shared" si="113"/>
        <v>923</v>
      </c>
      <c r="U557" s="36">
        <f>INDEX([1]ราคาที่ดิน!$B:$G,MATCH($C557,[1]ราคาที่ดิน!$A:$A,0),MATCH($B557,[1]ราคาที่ดิน!$B$1:$G$1,0))</f>
        <v>140</v>
      </c>
      <c r="V557" s="37">
        <f t="shared" si="122"/>
        <v>129220</v>
      </c>
      <c r="W557" s="31"/>
      <c r="X557" s="31"/>
      <c r="Y557" s="31"/>
      <c r="Z557" s="31"/>
      <c r="AA557" s="31"/>
      <c r="AB557" s="32"/>
      <c r="AC557" s="38"/>
      <c r="AD557" s="39"/>
      <c r="AE557" s="39"/>
      <c r="AF557" s="40" t="str">
        <f t="shared" si="114"/>
        <v/>
      </c>
      <c r="AG557" s="41" t="str">
        <f t="shared" si="115"/>
        <v/>
      </c>
      <c r="AH557" s="42"/>
      <c r="AI557" s="42"/>
      <c r="AJ557" s="42"/>
      <c r="AK557" s="42"/>
      <c r="AL557" s="31"/>
      <c r="AM557" s="43" t="str">
        <f t="shared" si="116"/>
        <v>100</v>
      </c>
      <c r="AN557" s="44">
        <f>INDEX([1]ราคาสิ่งปลูกสร้าง!$D$6:$CC$47,MATCH($AD557,[1]ราคาสิ่งปลูกสร้าง!$B$6:$B$45,0),MATCH($C$7,[1]ราคาสิ่งปลูกสร้าง!$D$5:$CC$5,0))</f>
        <v>0</v>
      </c>
      <c r="AO557" s="44">
        <f t="shared" si="117"/>
        <v>0</v>
      </c>
      <c r="AP557" s="45">
        <f t="shared" si="118"/>
        <v>0</v>
      </c>
      <c r="AQ557" s="40">
        <f>IF(AP557=0,0,INDEX([1]ค่าเสื่อมสิ่งปลูกสร้าง!$A$5:$D$105,MATCH($AP557,[1]ค่าเสื่อมสิ่งปลูกสร้าง!$A$5:$A$105,0),MATCH(AE557,[1]ค่าเสื่อมสิ่งปลูกสร้าง!$A$3:$D$3)))</f>
        <v>0</v>
      </c>
      <c r="AR557" s="44">
        <f t="shared" si="123"/>
        <v>0</v>
      </c>
      <c r="AS557" s="44">
        <f t="shared" si="124"/>
        <v>129220</v>
      </c>
      <c r="AT557" s="44">
        <f t="shared" si="125"/>
        <v>129220</v>
      </c>
      <c r="AU557" s="46">
        <v>0</v>
      </c>
      <c r="AV557" s="44">
        <f t="shared" si="119"/>
        <v>129220</v>
      </c>
      <c r="AW557" s="47" t="str">
        <f t="shared" si="120"/>
        <v>0.01</v>
      </c>
      <c r="AX557" s="48"/>
      <c r="AY557" s="48"/>
      <c r="AZ557" s="49">
        <v>0</v>
      </c>
      <c r="BA557" s="48"/>
      <c r="BB557" s="48"/>
      <c r="BC557" s="44">
        <f t="shared" si="121"/>
        <v>0</v>
      </c>
      <c r="BD557" s="50">
        <v>1</v>
      </c>
      <c r="BE557" s="51" t="e">
        <f>IF(AX557=1,0,IF(AY557=1,0,IF(BC557&gt;#REF!,#REF!,IF(OR(AZ557&gt;0,BD557&gt;0),BC557+([1]สูตร2!H545*(100%-AZ557)-BC557)*BD557,[1]สูตร2!H545*(100%-AZ557)))))</f>
        <v>#REF!</v>
      </c>
      <c r="BF557" s="31"/>
    </row>
    <row r="558" spans="1:58" s="5" customFormat="1" ht="24" customHeight="1" x14ac:dyDescent="0.2">
      <c r="A558" s="31"/>
      <c r="B558" s="31" t="s">
        <v>321</v>
      </c>
      <c r="C558" s="31">
        <v>3710</v>
      </c>
      <c r="D558" s="31" t="s">
        <v>71</v>
      </c>
      <c r="E558" s="31" t="s">
        <v>483</v>
      </c>
      <c r="F558" s="31"/>
      <c r="G558" s="32" t="s">
        <v>482</v>
      </c>
      <c r="H558" s="31">
        <v>5</v>
      </c>
      <c r="I558" s="31">
        <v>10</v>
      </c>
      <c r="J558" s="31" t="s">
        <v>238</v>
      </c>
      <c r="K558" s="31">
        <v>8</v>
      </c>
      <c r="L558" s="31">
        <v>1</v>
      </c>
      <c r="M558" s="31">
        <v>75</v>
      </c>
      <c r="N558" s="33">
        <v>3375</v>
      </c>
      <c r="O558" s="33"/>
      <c r="P558" s="33"/>
      <c r="Q558" s="33"/>
      <c r="R558" s="33"/>
      <c r="S558" s="34" t="str">
        <f t="shared" si="112"/>
        <v>1</v>
      </c>
      <c r="T558" s="35">
        <f t="shared" si="113"/>
        <v>3375</v>
      </c>
      <c r="U558" s="36">
        <f>INDEX([1]ราคาที่ดิน!$B:$G,MATCH($C558,[1]ราคาที่ดิน!$A:$A,0),MATCH($B558,[1]ราคาที่ดิน!$B$1:$G$1,0))</f>
        <v>200</v>
      </c>
      <c r="V558" s="37">
        <f t="shared" si="122"/>
        <v>675000</v>
      </c>
      <c r="W558" s="31"/>
      <c r="X558" s="31"/>
      <c r="Y558" s="31"/>
      <c r="Z558" s="31"/>
      <c r="AA558" s="31"/>
      <c r="AB558" s="32"/>
      <c r="AC558" s="38"/>
      <c r="AD558" s="39"/>
      <c r="AE558" s="39"/>
      <c r="AF558" s="40" t="str">
        <f t="shared" si="114"/>
        <v/>
      </c>
      <c r="AG558" s="41" t="str">
        <f t="shared" si="115"/>
        <v/>
      </c>
      <c r="AH558" s="42"/>
      <c r="AI558" s="42"/>
      <c r="AJ558" s="42"/>
      <c r="AK558" s="42"/>
      <c r="AL558" s="31"/>
      <c r="AM558" s="43" t="str">
        <f t="shared" si="116"/>
        <v>100</v>
      </c>
      <c r="AN558" s="44">
        <f>INDEX([1]ราคาสิ่งปลูกสร้าง!$D$6:$CC$47,MATCH($AD558,[1]ราคาสิ่งปลูกสร้าง!$B$6:$B$45,0),MATCH($C$7,[1]ราคาสิ่งปลูกสร้าง!$D$5:$CC$5,0))</f>
        <v>0</v>
      </c>
      <c r="AO558" s="44">
        <f t="shared" si="117"/>
        <v>0</v>
      </c>
      <c r="AP558" s="45">
        <f t="shared" si="118"/>
        <v>0</v>
      </c>
      <c r="AQ558" s="40">
        <f>IF(AP558=0,0,INDEX([1]ค่าเสื่อมสิ่งปลูกสร้าง!$A$5:$D$105,MATCH($AP558,[1]ค่าเสื่อมสิ่งปลูกสร้าง!$A$5:$A$105,0),MATCH(AE558,[1]ค่าเสื่อมสิ่งปลูกสร้าง!$A$3:$D$3)))</f>
        <v>0</v>
      </c>
      <c r="AR558" s="44">
        <f t="shared" si="123"/>
        <v>0</v>
      </c>
      <c r="AS558" s="44">
        <f t="shared" si="124"/>
        <v>675000</v>
      </c>
      <c r="AT558" s="44">
        <f t="shared" si="125"/>
        <v>675000</v>
      </c>
      <c r="AU558" s="46">
        <v>0</v>
      </c>
      <c r="AV558" s="44">
        <f t="shared" si="119"/>
        <v>675000</v>
      </c>
      <c r="AW558" s="47" t="str">
        <f t="shared" si="120"/>
        <v>0.01</v>
      </c>
      <c r="AX558" s="48"/>
      <c r="AY558" s="48"/>
      <c r="AZ558" s="49">
        <v>0</v>
      </c>
      <c r="BA558" s="48"/>
      <c r="BB558" s="48"/>
      <c r="BC558" s="44">
        <f t="shared" si="121"/>
        <v>0</v>
      </c>
      <c r="BD558" s="50">
        <v>1</v>
      </c>
      <c r="BE558" s="51" t="e">
        <f>IF(AX558=1,0,IF(AY558=1,0,IF(BC558&gt;#REF!,#REF!,IF(OR(AZ558&gt;0,BD558&gt;0),BC558+([1]สูตร2!H546*(100%-AZ558)-BC558)*BD558,[1]สูตร2!H546*(100%-AZ558)))))</f>
        <v>#REF!</v>
      </c>
      <c r="BF558" s="31"/>
    </row>
    <row r="559" spans="1:58" s="5" customFormat="1" ht="24" customHeight="1" x14ac:dyDescent="0.2">
      <c r="A559" s="31"/>
      <c r="B559" s="31" t="s">
        <v>321</v>
      </c>
      <c r="C559" s="31">
        <v>3709</v>
      </c>
      <c r="D559" s="31" t="s">
        <v>71</v>
      </c>
      <c r="E559" s="31" t="s">
        <v>483</v>
      </c>
      <c r="F559" s="31"/>
      <c r="G559" s="32" t="s">
        <v>482</v>
      </c>
      <c r="H559" s="31">
        <v>2</v>
      </c>
      <c r="I559" s="31">
        <v>9</v>
      </c>
      <c r="J559" s="31" t="s">
        <v>238</v>
      </c>
      <c r="K559" s="31">
        <v>7</v>
      </c>
      <c r="L559" s="31">
        <v>1</v>
      </c>
      <c r="M559" s="31">
        <v>27</v>
      </c>
      <c r="N559" s="33">
        <v>2927</v>
      </c>
      <c r="O559" s="33"/>
      <c r="P559" s="33"/>
      <c r="Q559" s="33"/>
      <c r="R559" s="33"/>
      <c r="S559" s="34" t="str">
        <f t="shared" si="112"/>
        <v>1</v>
      </c>
      <c r="T559" s="35">
        <f t="shared" si="113"/>
        <v>2927</v>
      </c>
      <c r="U559" s="36">
        <f>INDEX([1]ราคาที่ดิน!$B:$G,MATCH($C559,[1]ราคาที่ดิน!$A:$A,0),MATCH($B559,[1]ราคาที่ดิน!$B$1:$G$1,0))</f>
        <v>200</v>
      </c>
      <c r="V559" s="37">
        <f t="shared" si="122"/>
        <v>585400</v>
      </c>
      <c r="W559" s="31"/>
      <c r="X559" s="31"/>
      <c r="Y559" s="31"/>
      <c r="Z559" s="31"/>
      <c r="AA559" s="31"/>
      <c r="AB559" s="32"/>
      <c r="AC559" s="38"/>
      <c r="AD559" s="39"/>
      <c r="AE559" s="39"/>
      <c r="AF559" s="40" t="str">
        <f t="shared" si="114"/>
        <v/>
      </c>
      <c r="AG559" s="41" t="str">
        <f t="shared" si="115"/>
        <v/>
      </c>
      <c r="AH559" s="42"/>
      <c r="AI559" s="42"/>
      <c r="AJ559" s="42"/>
      <c r="AK559" s="42"/>
      <c r="AL559" s="31"/>
      <c r="AM559" s="43" t="str">
        <f t="shared" si="116"/>
        <v>100</v>
      </c>
      <c r="AN559" s="44">
        <f>INDEX([1]ราคาสิ่งปลูกสร้าง!$D$6:$CC$47,MATCH($AD559,[1]ราคาสิ่งปลูกสร้าง!$B$6:$B$45,0),MATCH($C$7,[1]ราคาสิ่งปลูกสร้าง!$D$5:$CC$5,0))</f>
        <v>0</v>
      </c>
      <c r="AO559" s="44">
        <f t="shared" si="117"/>
        <v>0</v>
      </c>
      <c r="AP559" s="45">
        <f t="shared" si="118"/>
        <v>0</v>
      </c>
      <c r="AQ559" s="40">
        <f>IF(AP559=0,0,INDEX([1]ค่าเสื่อมสิ่งปลูกสร้าง!$A$5:$D$105,MATCH($AP559,[1]ค่าเสื่อมสิ่งปลูกสร้าง!$A$5:$A$105,0),MATCH(AE559,[1]ค่าเสื่อมสิ่งปลูกสร้าง!$A$3:$D$3)))</f>
        <v>0</v>
      </c>
      <c r="AR559" s="44">
        <f t="shared" si="123"/>
        <v>0</v>
      </c>
      <c r="AS559" s="44">
        <f t="shared" si="124"/>
        <v>585400</v>
      </c>
      <c r="AT559" s="44">
        <f t="shared" si="125"/>
        <v>585400</v>
      </c>
      <c r="AU559" s="46">
        <v>0</v>
      </c>
      <c r="AV559" s="44">
        <f t="shared" si="119"/>
        <v>585400</v>
      </c>
      <c r="AW559" s="47" t="str">
        <f t="shared" si="120"/>
        <v>0.01</v>
      </c>
      <c r="AX559" s="48"/>
      <c r="AY559" s="48"/>
      <c r="AZ559" s="49">
        <v>0</v>
      </c>
      <c r="BA559" s="48"/>
      <c r="BB559" s="48"/>
      <c r="BC559" s="44">
        <f t="shared" si="121"/>
        <v>0</v>
      </c>
      <c r="BD559" s="50">
        <v>1</v>
      </c>
      <c r="BE559" s="51" t="e">
        <f>IF(AX559=1,0,IF(AY559=1,0,IF(BC559&gt;#REF!,#REF!,IF(OR(AZ559&gt;0,BD559&gt;0),BC559+([1]สูตร2!H547*(100%-AZ559)-BC559)*BD559,[1]สูตร2!H547*(100%-AZ559)))))</f>
        <v>#REF!</v>
      </c>
      <c r="BF559" s="31"/>
    </row>
    <row r="560" spans="1:58" s="5" customFormat="1" ht="24" customHeight="1" x14ac:dyDescent="0.2">
      <c r="A560" s="31"/>
      <c r="B560" s="31" t="s">
        <v>93</v>
      </c>
      <c r="C560" s="31">
        <v>1</v>
      </c>
      <c r="D560" s="31" t="s">
        <v>71</v>
      </c>
      <c r="E560" s="31" t="s">
        <v>484</v>
      </c>
      <c r="F560" s="31"/>
      <c r="G560" s="32" t="s">
        <v>485</v>
      </c>
      <c r="H560" s="31" t="s">
        <v>104</v>
      </c>
      <c r="I560" s="31" t="s">
        <v>104</v>
      </c>
      <c r="J560" s="31" t="s">
        <v>238</v>
      </c>
      <c r="K560" s="31">
        <v>0</v>
      </c>
      <c r="L560" s="31">
        <v>1</v>
      </c>
      <c r="M560" s="31">
        <v>0</v>
      </c>
      <c r="N560" s="33"/>
      <c r="O560" s="33">
        <v>100</v>
      </c>
      <c r="P560" s="33"/>
      <c r="Q560" s="33"/>
      <c r="R560" s="33"/>
      <c r="S560" s="34" t="str">
        <f t="shared" si="112"/>
        <v>2</v>
      </c>
      <c r="T560" s="35">
        <f t="shared" si="113"/>
        <v>100</v>
      </c>
      <c r="U560" s="36">
        <f>INDEX([1]ราคาที่ดิน!$B:$G,MATCH($C560,[1]ราคาที่ดิน!$A:$A,0),MATCH($B560,[1]ราคาที่ดิน!$B$1:$G$1,0))</f>
        <v>100</v>
      </c>
      <c r="V560" s="37">
        <f t="shared" si="122"/>
        <v>10000</v>
      </c>
      <c r="W560" s="31">
        <v>1</v>
      </c>
      <c r="X560" s="31" t="s">
        <v>485</v>
      </c>
      <c r="Y560" s="31" t="s">
        <v>71</v>
      </c>
      <c r="Z560" s="31" t="s">
        <v>484</v>
      </c>
      <c r="AA560" s="31"/>
      <c r="AB560" s="32" t="s">
        <v>485</v>
      </c>
      <c r="AC560" s="38"/>
      <c r="AD560" s="39" t="s">
        <v>73</v>
      </c>
      <c r="AE560" s="39" t="s">
        <v>74</v>
      </c>
      <c r="AF560" s="40" t="str">
        <f t="shared" si="114"/>
        <v>2</v>
      </c>
      <c r="AG560" s="41">
        <f t="shared" si="115"/>
        <v>114</v>
      </c>
      <c r="AH560" s="42"/>
      <c r="AI560" s="42">
        <v>114</v>
      </c>
      <c r="AJ560" s="42"/>
      <c r="AK560" s="42"/>
      <c r="AL560" s="31">
        <v>25</v>
      </c>
      <c r="AM560" s="43" t="str">
        <f t="shared" si="116"/>
        <v>100</v>
      </c>
      <c r="AN560" s="44">
        <f>INDEX([1]ราคาสิ่งปลูกสร้าง!$D$6:$CC$47,MATCH($AD560,[1]ราคาสิ่งปลูกสร้าง!$B$6:$B$45,0),MATCH($C$7,[1]ราคาสิ่งปลูกสร้าง!$D$5:$CC$5,0))</f>
        <v>6500</v>
      </c>
      <c r="AO560" s="44">
        <f t="shared" si="117"/>
        <v>741000</v>
      </c>
      <c r="AP560" s="45">
        <f t="shared" si="118"/>
        <v>25</v>
      </c>
      <c r="AQ560" s="40">
        <f>IF(AP560=0,0,INDEX([1]ค่าเสื่อมสิ่งปลูกสร้าง!$A$5:$D$105,MATCH($AP560,[1]ค่าเสื่อมสิ่งปลูกสร้าง!$A$5:$A$105,0),MATCH(AE560,[1]ค่าเสื่อมสิ่งปลูกสร้าง!$A$3:$D$3)))</f>
        <v>40</v>
      </c>
      <c r="AR560" s="44">
        <f t="shared" si="123"/>
        <v>444600</v>
      </c>
      <c r="AS560" s="44">
        <f t="shared" si="124"/>
        <v>454600</v>
      </c>
      <c r="AT560" s="44">
        <f t="shared" si="125"/>
        <v>454600</v>
      </c>
      <c r="AU560" s="46">
        <v>0</v>
      </c>
      <c r="AV560" s="44">
        <f t="shared" si="119"/>
        <v>454600</v>
      </c>
      <c r="AW560" s="47" t="str">
        <f t="shared" si="120"/>
        <v>0.02</v>
      </c>
      <c r="AX560" s="48"/>
      <c r="AY560" s="48"/>
      <c r="AZ560" s="49">
        <v>0</v>
      </c>
      <c r="BA560" s="48"/>
      <c r="BB560" s="48"/>
      <c r="BC560" s="44">
        <f t="shared" si="121"/>
        <v>0</v>
      </c>
      <c r="BD560" s="50">
        <v>1</v>
      </c>
      <c r="BE560" s="51" t="e">
        <f>IF(AX560=1,0,IF(AY560=1,0,IF(BC560&gt;#REF!,#REF!,IF(OR(AZ560&gt;0,BD560&gt;0),BC560+([1]สูตร2!H548*(100%-AZ560)-BC560)*BD560,[1]สูตร2!H548*(100%-AZ560)))))</f>
        <v>#REF!</v>
      </c>
      <c r="BF560" s="31"/>
    </row>
    <row r="561" spans="1:58" s="5" customFormat="1" ht="24" customHeight="1" x14ac:dyDescent="0.2">
      <c r="A561" s="31"/>
      <c r="B561" s="31" t="s">
        <v>93</v>
      </c>
      <c r="C561" s="31">
        <v>1</v>
      </c>
      <c r="D561" s="31" t="s">
        <v>71</v>
      </c>
      <c r="E561" s="31" t="s">
        <v>484</v>
      </c>
      <c r="F561" s="31"/>
      <c r="G561" s="32" t="s">
        <v>482</v>
      </c>
      <c r="H561" s="31" t="s">
        <v>104</v>
      </c>
      <c r="I561" s="31" t="s">
        <v>104</v>
      </c>
      <c r="J561" s="31" t="s">
        <v>109</v>
      </c>
      <c r="K561" s="31">
        <v>0</v>
      </c>
      <c r="L561" s="31">
        <v>1</v>
      </c>
      <c r="M561" s="31">
        <v>0</v>
      </c>
      <c r="N561" s="33"/>
      <c r="O561" s="33">
        <v>100</v>
      </c>
      <c r="P561" s="33"/>
      <c r="Q561" s="33"/>
      <c r="R561" s="33"/>
      <c r="S561" s="34" t="str">
        <f t="shared" si="112"/>
        <v>2</v>
      </c>
      <c r="T561" s="35">
        <f t="shared" si="113"/>
        <v>100</v>
      </c>
      <c r="U561" s="36">
        <f>INDEX([1]ราคาที่ดิน!$B:$G,MATCH($C561,[1]ราคาที่ดิน!$A:$A,0),MATCH($B561,[1]ราคาที่ดิน!$B$1:$G$1,0))</f>
        <v>100</v>
      </c>
      <c r="V561" s="37">
        <f t="shared" si="122"/>
        <v>10000</v>
      </c>
      <c r="W561" s="31">
        <v>2</v>
      </c>
      <c r="X561" s="31" t="s">
        <v>482</v>
      </c>
      <c r="Y561" s="31" t="s">
        <v>71</v>
      </c>
      <c r="Z561" s="31" t="s">
        <v>484</v>
      </c>
      <c r="AA561" s="31"/>
      <c r="AB561" s="32" t="s">
        <v>482</v>
      </c>
      <c r="AC561" s="38"/>
      <c r="AD561" s="39" t="s">
        <v>75</v>
      </c>
      <c r="AE561" s="39" t="s">
        <v>76</v>
      </c>
      <c r="AF561" s="40" t="str">
        <f t="shared" si="114"/>
        <v>1</v>
      </c>
      <c r="AG561" s="41">
        <f t="shared" si="115"/>
        <v>15.75</v>
      </c>
      <c r="AH561" s="42">
        <v>15.75</v>
      </c>
      <c r="AI561" s="42"/>
      <c r="AJ561" s="42"/>
      <c r="AK561" s="42"/>
      <c r="AL561" s="31">
        <v>25</v>
      </c>
      <c r="AM561" s="43" t="str">
        <f t="shared" si="116"/>
        <v>100</v>
      </c>
      <c r="AN561" s="44">
        <f>INDEX([1]ราคาสิ่งปลูกสร้าง!$D$6:$CC$47,MATCH($AD561,[1]ราคาสิ่งปลูกสร้าง!$B$6:$B$45,0),MATCH($C$7,[1]ราคาสิ่งปลูกสร้าง!$D$5:$CC$5,0))</f>
        <v>5400</v>
      </c>
      <c r="AO561" s="44">
        <f t="shared" si="117"/>
        <v>85050</v>
      </c>
      <c r="AP561" s="45">
        <f t="shared" si="118"/>
        <v>25</v>
      </c>
      <c r="AQ561" s="40">
        <f>IF(AP561=0,0,INDEX([1]ค่าเสื่อมสิ่งปลูกสร้าง!$A$5:$D$105,MATCH($AP561,[1]ค่าเสื่อมสิ่งปลูกสร้าง!$A$5:$A$105,0),MATCH(AE561,[1]ค่าเสื่อมสิ่งปลูกสร้าง!$A$3:$D$3)))</f>
        <v>93</v>
      </c>
      <c r="AR561" s="44">
        <f t="shared" si="123"/>
        <v>5953.5000000000009</v>
      </c>
      <c r="AS561" s="44">
        <f t="shared" si="124"/>
        <v>15953.5</v>
      </c>
      <c r="AT561" s="44">
        <f t="shared" si="125"/>
        <v>15953.5</v>
      </c>
      <c r="AU561" s="46">
        <v>0</v>
      </c>
      <c r="AV561" s="44">
        <f t="shared" si="119"/>
        <v>15953.5</v>
      </c>
      <c r="AW561" s="47" t="str">
        <f t="shared" si="120"/>
        <v>0.01</v>
      </c>
      <c r="AX561" s="48"/>
      <c r="AY561" s="48"/>
      <c r="AZ561" s="49">
        <v>0</v>
      </c>
      <c r="BA561" s="48"/>
      <c r="BB561" s="48"/>
      <c r="BC561" s="44">
        <f t="shared" si="121"/>
        <v>0</v>
      </c>
      <c r="BD561" s="50">
        <v>1</v>
      </c>
      <c r="BE561" s="51" t="e">
        <f>IF(AX561=1,0,IF(AY561=1,0,IF(BC561&gt;#REF!,#REF!,IF(OR(AZ561&gt;0,BD561&gt;0),BC561+([1]สูตร2!H549*(100%-AZ561)-BC561)*BD561,[1]สูตร2!H549*(100%-AZ561)))))</f>
        <v>#REF!</v>
      </c>
      <c r="BF561" s="31"/>
    </row>
    <row r="562" spans="1:58" s="5" customFormat="1" ht="24" customHeight="1" x14ac:dyDescent="0.2">
      <c r="A562" s="31"/>
      <c r="B562" s="31" t="s">
        <v>93</v>
      </c>
      <c r="C562" s="31">
        <v>1</v>
      </c>
      <c r="D562" s="31" t="s">
        <v>71</v>
      </c>
      <c r="E562" s="31" t="s">
        <v>484</v>
      </c>
      <c r="F562" s="31"/>
      <c r="G562" s="32" t="s">
        <v>482</v>
      </c>
      <c r="H562" s="31" t="s">
        <v>104</v>
      </c>
      <c r="I562" s="31" t="s">
        <v>104</v>
      </c>
      <c r="J562" s="31" t="s">
        <v>440</v>
      </c>
      <c r="K562" s="31">
        <v>0</v>
      </c>
      <c r="L562" s="31">
        <v>0</v>
      </c>
      <c r="M562" s="31">
        <v>50</v>
      </c>
      <c r="N562" s="33"/>
      <c r="O562" s="33">
        <v>50</v>
      </c>
      <c r="P562" s="33"/>
      <c r="Q562" s="33"/>
      <c r="R562" s="33"/>
      <c r="S562" s="34" t="str">
        <f t="shared" si="112"/>
        <v>2</v>
      </c>
      <c r="T562" s="35">
        <f t="shared" si="113"/>
        <v>50</v>
      </c>
      <c r="U562" s="36">
        <f>INDEX([1]ราคาที่ดิน!$B:$G,MATCH($C562,[1]ราคาที่ดิน!$A:$A,0),MATCH($B562,[1]ราคาที่ดิน!$B$1:$G$1,0))</f>
        <v>100</v>
      </c>
      <c r="V562" s="37">
        <f t="shared" si="122"/>
        <v>5000</v>
      </c>
      <c r="W562" s="31">
        <v>3</v>
      </c>
      <c r="X562" s="31" t="s">
        <v>482</v>
      </c>
      <c r="Y562" s="31" t="s">
        <v>71</v>
      </c>
      <c r="Z562" s="31" t="s">
        <v>484</v>
      </c>
      <c r="AA562" s="31"/>
      <c r="AB562" s="32" t="s">
        <v>482</v>
      </c>
      <c r="AC562" s="38"/>
      <c r="AD562" s="39" t="s">
        <v>77</v>
      </c>
      <c r="AE562" s="39" t="s">
        <v>76</v>
      </c>
      <c r="AF562" s="40" t="str">
        <f t="shared" si="114"/>
        <v>1</v>
      </c>
      <c r="AG562" s="41">
        <f t="shared" si="115"/>
        <v>108</v>
      </c>
      <c r="AH562" s="42">
        <v>108</v>
      </c>
      <c r="AI562" s="42"/>
      <c r="AJ562" s="42"/>
      <c r="AK562" s="42"/>
      <c r="AL562" s="31">
        <v>1</v>
      </c>
      <c r="AM562" s="43" t="str">
        <f t="shared" si="116"/>
        <v>100</v>
      </c>
      <c r="AN562" s="44">
        <f>INDEX([1]ราคาสิ่งปลูกสร้าง!$D$6:$CC$47,MATCH($AD562,[1]ราคาสิ่งปลูกสร้าง!$B$6:$B$45,0),MATCH($C$7,[1]ราคาสิ่งปลูกสร้าง!$D$5:$CC$5,0))</f>
        <v>2050</v>
      </c>
      <c r="AO562" s="44">
        <f t="shared" si="117"/>
        <v>221400</v>
      </c>
      <c r="AP562" s="45">
        <f t="shared" si="118"/>
        <v>1</v>
      </c>
      <c r="AQ562" s="40">
        <f>IF(AP562=0,0,INDEX([1]ค่าเสื่อมสิ่งปลูกสร้าง!$A$5:$D$105,MATCH($AP562,[1]ค่าเสื่อมสิ่งปลูกสร้าง!$A$5:$A$105,0),MATCH(AE562,[1]ค่าเสื่อมสิ่งปลูกสร้าง!$A$3:$D$3)))</f>
        <v>3</v>
      </c>
      <c r="AR562" s="44">
        <f t="shared" si="123"/>
        <v>214758</v>
      </c>
      <c r="AS562" s="44">
        <f t="shared" si="124"/>
        <v>219758</v>
      </c>
      <c r="AT562" s="44">
        <f t="shared" si="125"/>
        <v>219758</v>
      </c>
      <c r="AU562" s="46">
        <v>0</v>
      </c>
      <c r="AV562" s="44">
        <f t="shared" si="119"/>
        <v>219758</v>
      </c>
      <c r="AW562" s="47" t="str">
        <f t="shared" si="120"/>
        <v>0.01</v>
      </c>
      <c r="AX562" s="48"/>
      <c r="AY562" s="48"/>
      <c r="AZ562" s="49">
        <v>0</v>
      </c>
      <c r="BA562" s="48"/>
      <c r="BB562" s="48"/>
      <c r="BC562" s="44">
        <f t="shared" si="121"/>
        <v>0</v>
      </c>
      <c r="BD562" s="50">
        <v>1</v>
      </c>
      <c r="BE562" s="51" t="e">
        <f>IF(AX562=1,0,IF(AY562=1,0,IF(BC562&gt;#REF!,#REF!,IF(OR(AZ562&gt;0,BD562&gt;0),BC562+([1]สูตร2!H550*(100%-AZ562)-BC562)*BD562,[1]สูตร2!H550*(100%-AZ562)))))</f>
        <v>#REF!</v>
      </c>
      <c r="BF562" s="31"/>
    </row>
    <row r="563" spans="1:58" s="5" customFormat="1" ht="24" customHeight="1" x14ac:dyDescent="0.2">
      <c r="A563" s="31"/>
      <c r="B563" s="31" t="s">
        <v>93</v>
      </c>
      <c r="C563" s="31">
        <v>1</v>
      </c>
      <c r="D563" s="31" t="s">
        <v>71</v>
      </c>
      <c r="E563" s="31" t="s">
        <v>484</v>
      </c>
      <c r="F563" s="31"/>
      <c r="G563" s="32" t="s">
        <v>482</v>
      </c>
      <c r="H563" s="31" t="s">
        <v>104</v>
      </c>
      <c r="I563" s="31" t="s">
        <v>104</v>
      </c>
      <c r="J563" s="31" t="s">
        <v>486</v>
      </c>
      <c r="K563" s="31">
        <v>0</v>
      </c>
      <c r="L563" s="31">
        <v>0</v>
      </c>
      <c r="M563" s="31">
        <v>45</v>
      </c>
      <c r="N563" s="33"/>
      <c r="O563" s="33">
        <v>45</v>
      </c>
      <c r="P563" s="33"/>
      <c r="Q563" s="33"/>
      <c r="R563" s="33"/>
      <c r="S563" s="34" t="str">
        <f t="shared" si="112"/>
        <v>2</v>
      </c>
      <c r="T563" s="35">
        <f t="shared" si="113"/>
        <v>45</v>
      </c>
      <c r="U563" s="36">
        <f>INDEX([1]ราคาที่ดิน!$B:$G,MATCH($C563,[1]ราคาที่ดิน!$A:$A,0),MATCH($B563,[1]ราคาที่ดิน!$B$1:$G$1,0))</f>
        <v>100</v>
      </c>
      <c r="V563" s="37">
        <f t="shared" si="122"/>
        <v>4500</v>
      </c>
      <c r="W563" s="31">
        <v>4</v>
      </c>
      <c r="X563" s="31" t="s">
        <v>482</v>
      </c>
      <c r="Y563" s="31" t="s">
        <v>71</v>
      </c>
      <c r="Z563" s="31" t="s">
        <v>484</v>
      </c>
      <c r="AA563" s="31"/>
      <c r="AB563" s="32" t="s">
        <v>482</v>
      </c>
      <c r="AC563" s="38"/>
      <c r="AD563" s="39" t="s">
        <v>75</v>
      </c>
      <c r="AE563" s="39" t="s">
        <v>76</v>
      </c>
      <c r="AF563" s="40" t="str">
        <f t="shared" si="114"/>
        <v>1</v>
      </c>
      <c r="AG563" s="41">
        <f t="shared" si="115"/>
        <v>54</v>
      </c>
      <c r="AH563" s="42">
        <v>54</v>
      </c>
      <c r="AI563" s="42"/>
      <c r="AJ563" s="42"/>
      <c r="AK563" s="42"/>
      <c r="AL563" s="31">
        <v>1</v>
      </c>
      <c r="AM563" s="43" t="str">
        <f t="shared" si="116"/>
        <v>100</v>
      </c>
      <c r="AN563" s="44">
        <f>INDEX([1]ราคาสิ่งปลูกสร้าง!$D$6:$CC$47,MATCH($AD563,[1]ราคาสิ่งปลูกสร้าง!$B$6:$B$45,0),MATCH($C$7,[1]ราคาสิ่งปลูกสร้าง!$D$5:$CC$5,0))</f>
        <v>5400</v>
      </c>
      <c r="AO563" s="44">
        <f t="shared" si="117"/>
        <v>291600</v>
      </c>
      <c r="AP563" s="45">
        <f t="shared" si="118"/>
        <v>1</v>
      </c>
      <c r="AQ563" s="40">
        <f>IF(AP563=0,0,INDEX([1]ค่าเสื่อมสิ่งปลูกสร้าง!$A$5:$D$105,MATCH($AP563,[1]ค่าเสื่อมสิ่งปลูกสร้าง!$A$5:$A$105,0),MATCH(AE563,[1]ค่าเสื่อมสิ่งปลูกสร้าง!$A$3:$D$3)))</f>
        <v>3</v>
      </c>
      <c r="AR563" s="44">
        <f t="shared" si="123"/>
        <v>282852</v>
      </c>
      <c r="AS563" s="44">
        <f t="shared" si="124"/>
        <v>287352</v>
      </c>
      <c r="AT563" s="44">
        <f t="shared" si="125"/>
        <v>287352</v>
      </c>
      <c r="AU563" s="46">
        <v>0</v>
      </c>
      <c r="AV563" s="44">
        <f t="shared" si="119"/>
        <v>287352</v>
      </c>
      <c r="AW563" s="47" t="str">
        <f t="shared" si="120"/>
        <v>0.01</v>
      </c>
      <c r="AX563" s="48"/>
      <c r="AY563" s="48"/>
      <c r="AZ563" s="49">
        <v>0</v>
      </c>
      <c r="BA563" s="48"/>
      <c r="BB563" s="48"/>
      <c r="BC563" s="44">
        <f t="shared" si="121"/>
        <v>0</v>
      </c>
      <c r="BD563" s="50">
        <v>1</v>
      </c>
      <c r="BE563" s="51" t="e">
        <f>IF(AX563=1,0,IF(AY563=1,0,IF(BC563&gt;#REF!,#REF!,IF(OR(AZ563&gt;0,BD563&gt;0),BC563+([1]สูตร2!H551*(100%-AZ563)-BC563)*BD563,[1]สูตร2!H551*(100%-AZ563)))))</f>
        <v>#REF!</v>
      </c>
      <c r="BF563" s="31"/>
    </row>
    <row r="564" spans="1:58" s="5" customFormat="1" ht="24" customHeight="1" x14ac:dyDescent="0.2">
      <c r="A564" s="31">
        <v>203</v>
      </c>
      <c r="B564" s="31" t="s">
        <v>65</v>
      </c>
      <c r="C564" s="31">
        <v>636</v>
      </c>
      <c r="D564" s="31" t="s">
        <v>66</v>
      </c>
      <c r="E564" s="31" t="s">
        <v>487</v>
      </c>
      <c r="F564" s="31"/>
      <c r="G564" s="32" t="s">
        <v>488</v>
      </c>
      <c r="H564" s="31">
        <v>136</v>
      </c>
      <c r="I564" s="31">
        <v>2098</v>
      </c>
      <c r="J564" s="31" t="s">
        <v>238</v>
      </c>
      <c r="K564" s="31">
        <v>13</v>
      </c>
      <c r="L564" s="31">
        <v>3</v>
      </c>
      <c r="M564" s="31">
        <v>67</v>
      </c>
      <c r="N564" s="33">
        <v>5567</v>
      </c>
      <c r="O564" s="33"/>
      <c r="P564" s="33"/>
      <c r="Q564" s="33"/>
      <c r="R564" s="33"/>
      <c r="S564" s="34" t="str">
        <f t="shared" si="112"/>
        <v>1</v>
      </c>
      <c r="T564" s="35">
        <f t="shared" si="113"/>
        <v>5567</v>
      </c>
      <c r="U564" s="36">
        <f>INDEX([1]ราคาที่ดิน!$B:$G,MATCH($C564,[1]ราคาที่ดิน!$A:$A,0),MATCH($B564,[1]ราคาที่ดิน!$B$1:$G$1,0))</f>
        <v>200</v>
      </c>
      <c r="V564" s="37">
        <f t="shared" si="122"/>
        <v>1113400</v>
      </c>
      <c r="W564" s="31"/>
      <c r="X564" s="31"/>
      <c r="Y564" s="31"/>
      <c r="Z564" s="31"/>
      <c r="AA564" s="31"/>
      <c r="AB564" s="32"/>
      <c r="AC564" s="38"/>
      <c r="AD564" s="39"/>
      <c r="AE564" s="39"/>
      <c r="AF564" s="40" t="str">
        <f t="shared" si="114"/>
        <v/>
      </c>
      <c r="AG564" s="41" t="str">
        <f t="shared" si="115"/>
        <v/>
      </c>
      <c r="AH564" s="42"/>
      <c r="AI564" s="42"/>
      <c r="AJ564" s="42"/>
      <c r="AK564" s="42"/>
      <c r="AL564" s="31"/>
      <c r="AM564" s="43" t="str">
        <f t="shared" si="116"/>
        <v>100</v>
      </c>
      <c r="AN564" s="44">
        <f>INDEX([1]ราคาสิ่งปลูกสร้าง!$D$6:$CC$47,MATCH($AD564,[1]ราคาสิ่งปลูกสร้าง!$B$6:$B$45,0),MATCH($C$7,[1]ราคาสิ่งปลูกสร้าง!$D$5:$CC$5,0))</f>
        <v>0</v>
      </c>
      <c r="AO564" s="44">
        <f t="shared" si="117"/>
        <v>0</v>
      </c>
      <c r="AP564" s="45">
        <f t="shared" si="118"/>
        <v>0</v>
      </c>
      <c r="AQ564" s="40">
        <f>IF(AP564=0,0,INDEX([1]ค่าเสื่อมสิ่งปลูกสร้าง!$A$5:$D$105,MATCH($AP564,[1]ค่าเสื่อมสิ่งปลูกสร้าง!$A$5:$A$105,0),MATCH(AE564,[1]ค่าเสื่อมสิ่งปลูกสร้าง!$A$3:$D$3)))</f>
        <v>0</v>
      </c>
      <c r="AR564" s="44">
        <f t="shared" si="123"/>
        <v>0</v>
      </c>
      <c r="AS564" s="44">
        <f t="shared" si="124"/>
        <v>1113400</v>
      </c>
      <c r="AT564" s="44">
        <f t="shared" si="125"/>
        <v>1113400</v>
      </c>
      <c r="AU564" s="46">
        <v>0</v>
      </c>
      <c r="AV564" s="44">
        <f t="shared" si="119"/>
        <v>1113400</v>
      </c>
      <c r="AW564" s="47" t="str">
        <f t="shared" si="120"/>
        <v>0.01</v>
      </c>
      <c r="AX564" s="48"/>
      <c r="AY564" s="48"/>
      <c r="AZ564" s="49">
        <v>0</v>
      </c>
      <c r="BA564" s="48"/>
      <c r="BB564" s="48"/>
      <c r="BC564" s="44">
        <f t="shared" si="121"/>
        <v>0</v>
      </c>
      <c r="BD564" s="50">
        <v>1</v>
      </c>
      <c r="BE564" s="51" t="e">
        <f>IF(AX564=1,0,IF(AY564=1,0,IF(BC564&gt;#REF!,#REF!,IF(OR(AZ564&gt;0,BD564&gt;0),BC564+([1]สูตร2!H552*(100%-AZ564)-BC564)*BD564,[1]สูตร2!H552*(100%-AZ564)))))</f>
        <v>#REF!</v>
      </c>
      <c r="BF564" s="31"/>
    </row>
    <row r="565" spans="1:58" s="5" customFormat="1" ht="24" customHeight="1" x14ac:dyDescent="0.2">
      <c r="A565" s="31">
        <v>204</v>
      </c>
      <c r="B565" s="31" t="s">
        <v>65</v>
      </c>
      <c r="C565" s="31">
        <v>671</v>
      </c>
      <c r="D565" s="31" t="s">
        <v>71</v>
      </c>
      <c r="E565" s="31" t="s">
        <v>489</v>
      </c>
      <c r="F565" s="31"/>
      <c r="G565" s="32" t="s">
        <v>488</v>
      </c>
      <c r="H565" s="31">
        <v>428</v>
      </c>
      <c r="I565" s="31">
        <v>2133</v>
      </c>
      <c r="J565" s="31" t="s">
        <v>238</v>
      </c>
      <c r="K565" s="31">
        <v>4</v>
      </c>
      <c r="L565" s="31">
        <v>0</v>
      </c>
      <c r="M565" s="31">
        <v>0</v>
      </c>
      <c r="N565" s="33">
        <v>1600</v>
      </c>
      <c r="O565" s="33"/>
      <c r="P565" s="33"/>
      <c r="Q565" s="33"/>
      <c r="R565" s="33"/>
      <c r="S565" s="34" t="str">
        <f t="shared" si="112"/>
        <v>1</v>
      </c>
      <c r="T565" s="35">
        <f t="shared" si="113"/>
        <v>1600</v>
      </c>
      <c r="U565" s="36">
        <f>INDEX([1]ราคาที่ดิน!$B:$G,MATCH($C565,[1]ราคาที่ดิน!$A:$A,0),MATCH($B565,[1]ราคาที่ดิน!$B$1:$G$1,0))</f>
        <v>50</v>
      </c>
      <c r="V565" s="37">
        <f t="shared" si="122"/>
        <v>80000</v>
      </c>
      <c r="W565" s="31">
        <v>1</v>
      </c>
      <c r="X565" s="31" t="s">
        <v>488</v>
      </c>
      <c r="Y565" s="31" t="s">
        <v>71</v>
      </c>
      <c r="Z565" s="31" t="s">
        <v>489</v>
      </c>
      <c r="AA565" s="31"/>
      <c r="AB565" s="32" t="s">
        <v>488</v>
      </c>
      <c r="AC565" s="38"/>
      <c r="AD565" s="39" t="s">
        <v>73</v>
      </c>
      <c r="AE565" s="39" t="s">
        <v>74</v>
      </c>
      <c r="AF565" s="40" t="str">
        <f t="shared" si="114"/>
        <v>2</v>
      </c>
      <c r="AG565" s="41">
        <f t="shared" si="115"/>
        <v>97.5</v>
      </c>
      <c r="AH565" s="42"/>
      <c r="AI565" s="42">
        <v>97.5</v>
      </c>
      <c r="AJ565" s="42"/>
      <c r="AK565" s="42"/>
      <c r="AL565" s="31">
        <v>15</v>
      </c>
      <c r="AM565" s="43" t="str">
        <f t="shared" si="116"/>
        <v>100</v>
      </c>
      <c r="AN565" s="44">
        <f>INDEX([1]ราคาสิ่งปลูกสร้าง!$D$6:$CC$47,MATCH($AD565,[1]ราคาสิ่งปลูกสร้าง!$B$6:$B$45,0),MATCH($C$7,[1]ราคาสิ่งปลูกสร้าง!$D$5:$CC$5,0))</f>
        <v>6500</v>
      </c>
      <c r="AO565" s="44">
        <f t="shared" si="117"/>
        <v>633750</v>
      </c>
      <c r="AP565" s="45">
        <f t="shared" si="118"/>
        <v>15</v>
      </c>
      <c r="AQ565" s="40">
        <f>IF(AP565=0,0,INDEX([1]ค่าเสื่อมสิ่งปลูกสร้าง!$A$5:$D$105,MATCH($AP565,[1]ค่าเสื่อมสิ่งปลูกสร้าง!$A$5:$A$105,0),MATCH(AE565,[1]ค่าเสื่อมสิ่งปลูกสร้าง!$A$3:$D$3)))</f>
        <v>20</v>
      </c>
      <c r="AR565" s="44">
        <f t="shared" si="123"/>
        <v>507000</v>
      </c>
      <c r="AS565" s="44">
        <f t="shared" si="124"/>
        <v>587000</v>
      </c>
      <c r="AT565" s="44">
        <f t="shared" si="125"/>
        <v>587000</v>
      </c>
      <c r="AU565" s="46">
        <v>0</v>
      </c>
      <c r="AV565" s="44">
        <f t="shared" si="119"/>
        <v>587000</v>
      </c>
      <c r="AW565" s="47" t="str">
        <f t="shared" si="120"/>
        <v>0.01</v>
      </c>
      <c r="AX565" s="48"/>
      <c r="AY565" s="48"/>
      <c r="AZ565" s="49">
        <v>0</v>
      </c>
      <c r="BA565" s="48"/>
      <c r="BB565" s="48"/>
      <c r="BC565" s="44">
        <f t="shared" si="121"/>
        <v>0</v>
      </c>
      <c r="BD565" s="50">
        <v>1</v>
      </c>
      <c r="BE565" s="51" t="e">
        <f>IF(AX565=1,0,IF(AY565=1,0,IF(BC565&gt;#REF!,#REF!,IF(OR(AZ565&gt;0,BD565&gt;0),BC565+([1]สูตร2!H553*(100%-AZ565)-BC565)*BD565,[1]สูตร2!H553*(100%-AZ565)))))</f>
        <v>#REF!</v>
      </c>
      <c r="BF565" s="31"/>
    </row>
    <row r="566" spans="1:58" s="5" customFormat="1" ht="24" customHeight="1" x14ac:dyDescent="0.2">
      <c r="A566" s="31"/>
      <c r="B566" s="31" t="s">
        <v>65</v>
      </c>
      <c r="C566" s="31">
        <v>671</v>
      </c>
      <c r="D566" s="31" t="s">
        <v>71</v>
      </c>
      <c r="E566" s="31" t="s">
        <v>489</v>
      </c>
      <c r="F566" s="31"/>
      <c r="G566" s="32" t="s">
        <v>488</v>
      </c>
      <c r="H566" s="31">
        <v>428</v>
      </c>
      <c r="I566" s="31">
        <v>2133</v>
      </c>
      <c r="J566" s="31" t="s">
        <v>238</v>
      </c>
      <c r="K566" s="31">
        <v>1</v>
      </c>
      <c r="L566" s="31">
        <v>0</v>
      </c>
      <c r="M566" s="31">
        <v>0</v>
      </c>
      <c r="N566" s="33"/>
      <c r="O566" s="33">
        <v>400</v>
      </c>
      <c r="P566" s="33"/>
      <c r="Q566" s="33"/>
      <c r="R566" s="33"/>
      <c r="S566" s="34" t="str">
        <f t="shared" si="112"/>
        <v>2</v>
      </c>
      <c r="T566" s="35">
        <f t="shared" si="113"/>
        <v>400</v>
      </c>
      <c r="U566" s="36">
        <f>INDEX([1]ราคาที่ดิน!$B:$G,MATCH($C566,[1]ราคาที่ดิน!$A:$A,0),MATCH($B566,[1]ราคาที่ดิน!$B$1:$G$1,0))</f>
        <v>50</v>
      </c>
      <c r="V566" s="37">
        <f t="shared" si="122"/>
        <v>20000</v>
      </c>
      <c r="W566" s="31">
        <v>2</v>
      </c>
      <c r="X566" s="31" t="s">
        <v>488</v>
      </c>
      <c r="Y566" s="31" t="s">
        <v>71</v>
      </c>
      <c r="Z566" s="31" t="s">
        <v>489</v>
      </c>
      <c r="AA566" s="31"/>
      <c r="AB566" s="32" t="s">
        <v>488</v>
      </c>
      <c r="AC566" s="38"/>
      <c r="AD566" s="39" t="s">
        <v>75</v>
      </c>
      <c r="AE566" s="39" t="s">
        <v>76</v>
      </c>
      <c r="AF566" s="40" t="str">
        <f t="shared" si="114"/>
        <v>1</v>
      </c>
      <c r="AG566" s="41">
        <f t="shared" si="115"/>
        <v>15</v>
      </c>
      <c r="AH566" s="42">
        <v>15</v>
      </c>
      <c r="AI566" s="42"/>
      <c r="AJ566" s="42"/>
      <c r="AK566" s="42"/>
      <c r="AL566" s="31">
        <v>15</v>
      </c>
      <c r="AM566" s="43" t="str">
        <f t="shared" si="116"/>
        <v>100</v>
      </c>
      <c r="AN566" s="44">
        <f>INDEX([1]ราคาสิ่งปลูกสร้าง!$D$6:$CC$47,MATCH($AD566,[1]ราคาสิ่งปลูกสร้าง!$B$6:$B$45,0),MATCH($C$7,[1]ราคาสิ่งปลูกสร้าง!$D$5:$CC$5,0))</f>
        <v>5400</v>
      </c>
      <c r="AO566" s="44">
        <f t="shared" si="117"/>
        <v>81000</v>
      </c>
      <c r="AP566" s="45">
        <f t="shared" si="118"/>
        <v>15</v>
      </c>
      <c r="AQ566" s="40">
        <f>IF(AP566=0,0,INDEX([1]ค่าเสื่อมสิ่งปลูกสร้าง!$A$5:$D$105,MATCH($AP566,[1]ค่าเสื่อมสิ่งปลูกสร้าง!$A$5:$A$105,0),MATCH(AE566,[1]ค่าเสื่อมสิ่งปลูกสร้าง!$A$3:$D$3)))</f>
        <v>65</v>
      </c>
      <c r="AR566" s="44">
        <f t="shared" si="123"/>
        <v>28350</v>
      </c>
      <c r="AS566" s="44">
        <f t="shared" si="124"/>
        <v>48350</v>
      </c>
      <c r="AT566" s="44">
        <f t="shared" si="125"/>
        <v>48350</v>
      </c>
      <c r="AU566" s="46">
        <v>0</v>
      </c>
      <c r="AV566" s="44">
        <f t="shared" si="119"/>
        <v>48350</v>
      </c>
      <c r="AW566" s="47" t="str">
        <f t="shared" si="120"/>
        <v>0.01</v>
      </c>
      <c r="AX566" s="48"/>
      <c r="AY566" s="48"/>
      <c r="AZ566" s="49">
        <v>0</v>
      </c>
      <c r="BA566" s="48"/>
      <c r="BB566" s="48"/>
      <c r="BC566" s="44">
        <f t="shared" si="121"/>
        <v>0</v>
      </c>
      <c r="BD566" s="50">
        <v>1</v>
      </c>
      <c r="BE566" s="51" t="e">
        <f>IF(AX566=1,0,IF(AY566=1,0,IF(BC566&gt;#REF!,#REF!,IF(OR(AZ566&gt;0,BD566&gt;0),BC566+([1]สูตร2!H554*(100%-AZ566)-BC566)*BD566,[1]สูตร2!H554*(100%-AZ566)))))</f>
        <v>#REF!</v>
      </c>
      <c r="BF566" s="31"/>
    </row>
    <row r="567" spans="1:58" s="5" customFormat="1" ht="24" customHeight="1" x14ac:dyDescent="0.2">
      <c r="A567" s="31"/>
      <c r="B567" s="31" t="s">
        <v>65</v>
      </c>
      <c r="C567" s="31">
        <v>671</v>
      </c>
      <c r="D567" s="31" t="s">
        <v>71</v>
      </c>
      <c r="E567" s="31" t="s">
        <v>489</v>
      </c>
      <c r="F567" s="31"/>
      <c r="G567" s="32" t="s">
        <v>488</v>
      </c>
      <c r="H567" s="31">
        <v>428</v>
      </c>
      <c r="I567" s="31">
        <v>2133</v>
      </c>
      <c r="J567" s="31" t="s">
        <v>238</v>
      </c>
      <c r="K567" s="31">
        <v>1</v>
      </c>
      <c r="L567" s="31">
        <v>0</v>
      </c>
      <c r="M567" s="31">
        <v>0</v>
      </c>
      <c r="N567" s="33"/>
      <c r="O567" s="33">
        <v>400</v>
      </c>
      <c r="P567" s="33"/>
      <c r="Q567" s="33"/>
      <c r="R567" s="33"/>
      <c r="S567" s="34" t="str">
        <f t="shared" si="112"/>
        <v>2</v>
      </c>
      <c r="T567" s="35">
        <f t="shared" si="113"/>
        <v>400</v>
      </c>
      <c r="U567" s="36">
        <f>INDEX([1]ราคาที่ดิน!$B:$G,MATCH($C567,[1]ราคาที่ดิน!$A:$A,0),MATCH($B567,[1]ราคาที่ดิน!$B$1:$G$1,0))</f>
        <v>50</v>
      </c>
      <c r="V567" s="37">
        <f t="shared" si="122"/>
        <v>20000</v>
      </c>
      <c r="W567" s="31">
        <v>3</v>
      </c>
      <c r="X567" s="31" t="s">
        <v>488</v>
      </c>
      <c r="Y567" s="31" t="s">
        <v>71</v>
      </c>
      <c r="Z567" s="31" t="s">
        <v>489</v>
      </c>
      <c r="AA567" s="31"/>
      <c r="AB567" s="32" t="s">
        <v>488</v>
      </c>
      <c r="AC567" s="38"/>
      <c r="AD567" s="39" t="s">
        <v>77</v>
      </c>
      <c r="AE567" s="39" t="s">
        <v>76</v>
      </c>
      <c r="AF567" s="40" t="str">
        <f t="shared" si="114"/>
        <v>1</v>
      </c>
      <c r="AG567" s="41">
        <f t="shared" si="115"/>
        <v>56</v>
      </c>
      <c r="AH567" s="42">
        <v>56</v>
      </c>
      <c r="AI567" s="42"/>
      <c r="AJ567" s="42"/>
      <c r="AK567" s="42"/>
      <c r="AL567" s="31">
        <v>5</v>
      </c>
      <c r="AM567" s="43" t="str">
        <f t="shared" si="116"/>
        <v>100</v>
      </c>
      <c r="AN567" s="44">
        <f>INDEX([1]ราคาสิ่งปลูกสร้าง!$D$6:$CC$47,MATCH($AD567,[1]ราคาสิ่งปลูกสร้าง!$B$6:$B$45,0),MATCH($C$7,[1]ราคาสิ่งปลูกสร้าง!$D$5:$CC$5,0))</f>
        <v>2050</v>
      </c>
      <c r="AO567" s="44">
        <f t="shared" si="117"/>
        <v>114800</v>
      </c>
      <c r="AP567" s="45">
        <f t="shared" si="118"/>
        <v>5</v>
      </c>
      <c r="AQ567" s="40">
        <f>IF(AP567=0,0,INDEX([1]ค่าเสื่อมสิ่งปลูกสร้าง!$A$5:$D$105,MATCH($AP567,[1]ค่าเสื่อมสิ่งปลูกสร้าง!$A$5:$A$105,0),MATCH(AE567,[1]ค่าเสื่อมสิ่งปลูกสร้าง!$A$3:$D$3)))</f>
        <v>15</v>
      </c>
      <c r="AR567" s="44">
        <f t="shared" si="123"/>
        <v>97580</v>
      </c>
      <c r="AS567" s="44">
        <f t="shared" si="124"/>
        <v>117580</v>
      </c>
      <c r="AT567" s="44">
        <f t="shared" si="125"/>
        <v>117580</v>
      </c>
      <c r="AU567" s="46">
        <v>0</v>
      </c>
      <c r="AV567" s="44">
        <f t="shared" si="119"/>
        <v>117580</v>
      </c>
      <c r="AW567" s="47" t="str">
        <f t="shared" si="120"/>
        <v>0.01</v>
      </c>
      <c r="AX567" s="48"/>
      <c r="AY567" s="48"/>
      <c r="AZ567" s="49">
        <v>0</v>
      </c>
      <c r="BA567" s="48"/>
      <c r="BB567" s="48"/>
      <c r="BC567" s="44">
        <f t="shared" si="121"/>
        <v>0</v>
      </c>
      <c r="BD567" s="50">
        <v>1</v>
      </c>
      <c r="BE567" s="51" t="e">
        <f>IF(AX567=1,0,IF(AY567=1,0,IF(BC567&gt;#REF!,#REF!,IF(OR(AZ567&gt;0,BD567&gt;0),BC567+([1]สูตร2!H555*(100%-AZ567)-BC567)*BD567,[1]สูตร2!H555*(100%-AZ567)))))</f>
        <v>#REF!</v>
      </c>
      <c r="BF567" s="31"/>
    </row>
    <row r="568" spans="1:58" s="5" customFormat="1" ht="24" customHeight="1" x14ac:dyDescent="0.2">
      <c r="A568" s="31"/>
      <c r="B568" s="31" t="s">
        <v>65</v>
      </c>
      <c r="C568" s="31">
        <v>671</v>
      </c>
      <c r="D568" s="31" t="s">
        <v>71</v>
      </c>
      <c r="E568" s="31" t="s">
        <v>489</v>
      </c>
      <c r="F568" s="31"/>
      <c r="G568" s="32" t="s">
        <v>488</v>
      </c>
      <c r="H568" s="31">
        <v>428</v>
      </c>
      <c r="I568" s="31">
        <v>2133</v>
      </c>
      <c r="J568" s="31" t="s">
        <v>238</v>
      </c>
      <c r="K568" s="31">
        <v>0</v>
      </c>
      <c r="L568" s="31">
        <v>0</v>
      </c>
      <c r="M568" s="31">
        <v>81</v>
      </c>
      <c r="N568" s="33"/>
      <c r="O568" s="33">
        <v>81</v>
      </c>
      <c r="P568" s="33"/>
      <c r="Q568" s="33"/>
      <c r="R568" s="33"/>
      <c r="S568" s="34" t="str">
        <f t="shared" si="112"/>
        <v>2</v>
      </c>
      <c r="T568" s="35">
        <f t="shared" si="113"/>
        <v>81</v>
      </c>
      <c r="U568" s="36">
        <f>INDEX([1]ราคาที่ดิน!$B:$G,MATCH($C568,[1]ราคาที่ดิน!$A:$A,0),MATCH($B568,[1]ราคาที่ดิน!$B$1:$G$1,0))</f>
        <v>50</v>
      </c>
      <c r="V568" s="37">
        <f t="shared" si="122"/>
        <v>4050</v>
      </c>
      <c r="W568" s="31">
        <v>4</v>
      </c>
      <c r="X568" s="31" t="s">
        <v>488</v>
      </c>
      <c r="Y568" s="31" t="s">
        <v>71</v>
      </c>
      <c r="Z568" s="31" t="s">
        <v>489</v>
      </c>
      <c r="AA568" s="31"/>
      <c r="AB568" s="32" t="s">
        <v>488</v>
      </c>
      <c r="AC568" s="38"/>
      <c r="AD568" s="39" t="s">
        <v>75</v>
      </c>
      <c r="AE568" s="39" t="s">
        <v>480</v>
      </c>
      <c r="AF568" s="40" t="str">
        <f t="shared" si="114"/>
        <v>1</v>
      </c>
      <c r="AG568" s="41">
        <f t="shared" si="115"/>
        <v>47.5</v>
      </c>
      <c r="AH568" s="42">
        <v>47.5</v>
      </c>
      <c r="AI568" s="42"/>
      <c r="AJ568" s="42"/>
      <c r="AK568" s="42"/>
      <c r="AL568" s="31">
        <v>5</v>
      </c>
      <c r="AM568" s="43" t="str">
        <f t="shared" si="116"/>
        <v>100</v>
      </c>
      <c r="AN568" s="44">
        <f>INDEX([1]ราคาสิ่งปลูกสร้าง!$D$6:$CC$47,MATCH($AD568,[1]ราคาสิ่งปลูกสร้าง!$B$6:$B$45,0),MATCH($C$7,[1]ราคาสิ่งปลูกสร้าง!$D$5:$CC$5,0))</f>
        <v>5400</v>
      </c>
      <c r="AO568" s="44">
        <f t="shared" si="117"/>
        <v>256500</v>
      </c>
      <c r="AP568" s="45">
        <f t="shared" si="118"/>
        <v>5</v>
      </c>
      <c r="AQ568" s="40">
        <f>IF(AP568=0,0,INDEX([1]ค่าเสื่อมสิ่งปลูกสร้าง!$A$5:$D$105,MATCH($AP568,[1]ค่าเสื่อมสิ่งปลูกสร้าง!$A$5:$A$105,0),MATCH(AE568,[1]ค่าเสื่อมสิ่งปลูกสร้าง!$A$3:$D$3)))</f>
        <v>10</v>
      </c>
      <c r="AR568" s="44">
        <f t="shared" si="123"/>
        <v>230850</v>
      </c>
      <c r="AS568" s="44">
        <f t="shared" si="124"/>
        <v>234900</v>
      </c>
      <c r="AT568" s="44">
        <f t="shared" si="125"/>
        <v>234900</v>
      </c>
      <c r="AU568" s="46">
        <v>0</v>
      </c>
      <c r="AV568" s="44">
        <f t="shared" si="119"/>
        <v>234900</v>
      </c>
      <c r="AW568" s="47" t="str">
        <f t="shared" si="120"/>
        <v>0.01</v>
      </c>
      <c r="AX568" s="48"/>
      <c r="AY568" s="48"/>
      <c r="AZ568" s="49">
        <v>0</v>
      </c>
      <c r="BA568" s="48"/>
      <c r="BB568" s="48"/>
      <c r="BC568" s="44">
        <f t="shared" si="121"/>
        <v>0</v>
      </c>
      <c r="BD568" s="50">
        <v>1</v>
      </c>
      <c r="BE568" s="51" t="e">
        <f>IF(AX568=1,0,IF(AY568=1,0,IF(BC568&gt;#REF!,#REF!,IF(OR(AZ568&gt;0,BD568&gt;0),BC568+([1]สูตร2!H556*(100%-AZ568)-BC568)*BD568,[1]สูตร2!H556*(100%-AZ568)))))</f>
        <v>#REF!</v>
      </c>
      <c r="BF568" s="31"/>
    </row>
    <row r="569" spans="1:58" s="5" customFormat="1" ht="24" customHeight="1" x14ac:dyDescent="0.2">
      <c r="A569" s="31"/>
      <c r="B569" s="31" t="s">
        <v>321</v>
      </c>
      <c r="C569" s="31">
        <v>41</v>
      </c>
      <c r="D569" s="31" t="s">
        <v>71</v>
      </c>
      <c r="E569" s="31" t="s">
        <v>489</v>
      </c>
      <c r="F569" s="31"/>
      <c r="G569" s="32" t="s">
        <v>488</v>
      </c>
      <c r="H569" s="31" t="s">
        <v>104</v>
      </c>
      <c r="I569" s="31" t="s">
        <v>104</v>
      </c>
      <c r="J569" s="31" t="s">
        <v>238</v>
      </c>
      <c r="K569" s="31">
        <v>6</v>
      </c>
      <c r="L569" s="31">
        <v>1</v>
      </c>
      <c r="M569" s="31">
        <v>56</v>
      </c>
      <c r="N569" s="33">
        <v>2556</v>
      </c>
      <c r="O569" s="33"/>
      <c r="P569" s="33"/>
      <c r="Q569" s="33"/>
      <c r="R569" s="33"/>
      <c r="S569" s="34" t="str">
        <f t="shared" si="112"/>
        <v>1</v>
      </c>
      <c r="T569" s="35">
        <f t="shared" si="113"/>
        <v>2556</v>
      </c>
      <c r="U569" s="36">
        <f>INDEX([1]ราคาที่ดิน!$B:$G,MATCH($C569,[1]ราคาที่ดิน!$A:$A,0),MATCH($B569,[1]ราคาที่ดิน!$B$1:$G$1,0))</f>
        <v>0</v>
      </c>
      <c r="V569" s="37">
        <f t="shared" si="122"/>
        <v>0</v>
      </c>
      <c r="W569" s="31"/>
      <c r="X569" s="31"/>
      <c r="Y569" s="31"/>
      <c r="Z569" s="31"/>
      <c r="AA569" s="31"/>
      <c r="AB569" s="32"/>
      <c r="AC569" s="38"/>
      <c r="AD569" s="39"/>
      <c r="AE569" s="39"/>
      <c r="AF569" s="40" t="str">
        <f t="shared" si="114"/>
        <v/>
      </c>
      <c r="AG569" s="41" t="str">
        <f t="shared" si="115"/>
        <v/>
      </c>
      <c r="AH569" s="42"/>
      <c r="AI569" s="42"/>
      <c r="AJ569" s="42"/>
      <c r="AK569" s="42"/>
      <c r="AL569" s="31"/>
      <c r="AM569" s="43" t="str">
        <f t="shared" si="116"/>
        <v>100</v>
      </c>
      <c r="AN569" s="44">
        <f>INDEX([1]ราคาสิ่งปลูกสร้าง!$D$6:$CC$47,MATCH($AD569,[1]ราคาสิ่งปลูกสร้าง!$B$6:$B$45,0),MATCH($C$7,[1]ราคาสิ่งปลูกสร้าง!$D$5:$CC$5,0))</f>
        <v>0</v>
      </c>
      <c r="AO569" s="44">
        <f t="shared" si="117"/>
        <v>0</v>
      </c>
      <c r="AP569" s="45">
        <f t="shared" si="118"/>
        <v>0</v>
      </c>
      <c r="AQ569" s="40">
        <f>IF(AP569=0,0,INDEX([1]ค่าเสื่อมสิ่งปลูกสร้าง!$A$5:$D$105,MATCH($AP569,[1]ค่าเสื่อมสิ่งปลูกสร้าง!$A$5:$A$105,0),MATCH(AE569,[1]ค่าเสื่อมสิ่งปลูกสร้าง!$A$3:$D$3)))</f>
        <v>0</v>
      </c>
      <c r="AR569" s="44">
        <f t="shared" si="123"/>
        <v>0</v>
      </c>
      <c r="AS569" s="44">
        <f t="shared" si="124"/>
        <v>0</v>
      </c>
      <c r="AT569" s="44">
        <f t="shared" si="125"/>
        <v>0</v>
      </c>
      <c r="AU569" s="46">
        <v>0</v>
      </c>
      <c r="AV569" s="44">
        <f t="shared" si="119"/>
        <v>0</v>
      </c>
      <c r="AW569" s="47" t="str">
        <f t="shared" si="120"/>
        <v>0</v>
      </c>
      <c r="AX569" s="48"/>
      <c r="AY569" s="48"/>
      <c r="AZ569" s="49">
        <v>0</v>
      </c>
      <c r="BA569" s="48"/>
      <c r="BB569" s="48"/>
      <c r="BC569" s="44">
        <f t="shared" si="121"/>
        <v>0</v>
      </c>
      <c r="BD569" s="50">
        <v>1</v>
      </c>
      <c r="BE569" s="51" t="e">
        <f>IF(AX569=1,0,IF(AY569=1,0,IF(BC569&gt;#REF!,#REF!,IF(OR(AZ569&gt;0,BD569&gt;0),BC569+([1]สูตร2!H557*(100%-AZ569)-BC569)*BD569,[1]สูตร2!H557*(100%-AZ569)))))</f>
        <v>#REF!</v>
      </c>
      <c r="BF569" s="31"/>
    </row>
    <row r="570" spans="1:58" s="5" customFormat="1" ht="24" customHeight="1" x14ac:dyDescent="0.2">
      <c r="A570" s="31">
        <v>205</v>
      </c>
      <c r="B570" s="31" t="s">
        <v>65</v>
      </c>
      <c r="C570" s="31">
        <v>27515</v>
      </c>
      <c r="D570" s="31" t="s">
        <v>66</v>
      </c>
      <c r="E570" s="31" t="s">
        <v>490</v>
      </c>
      <c r="F570" s="31"/>
      <c r="G570" s="32" t="s">
        <v>491</v>
      </c>
      <c r="H570" s="31">
        <v>14</v>
      </c>
      <c r="I570" s="31">
        <v>-1477</v>
      </c>
      <c r="J570" s="31" t="s">
        <v>238</v>
      </c>
      <c r="K570" s="31">
        <v>11</v>
      </c>
      <c r="L570" s="31">
        <v>0</v>
      </c>
      <c r="M570" s="31">
        <v>86</v>
      </c>
      <c r="N570" s="33">
        <v>4486</v>
      </c>
      <c r="O570" s="33"/>
      <c r="P570" s="33"/>
      <c r="Q570" s="33"/>
      <c r="R570" s="33"/>
      <c r="S570" s="34" t="str">
        <f t="shared" si="112"/>
        <v>1</v>
      </c>
      <c r="T570" s="35">
        <f t="shared" si="113"/>
        <v>4486</v>
      </c>
      <c r="U570" s="36">
        <f>INDEX([1]ราคาที่ดิน!$B:$G,MATCH($C570,[1]ราคาที่ดิน!$A:$A,0),MATCH($B570,[1]ราคาที่ดิน!$B$1:$G$1,0))</f>
        <v>200</v>
      </c>
      <c r="V570" s="37">
        <f t="shared" si="122"/>
        <v>897200</v>
      </c>
      <c r="W570" s="31"/>
      <c r="X570" s="31"/>
      <c r="Y570" s="31"/>
      <c r="Z570" s="31"/>
      <c r="AA570" s="31"/>
      <c r="AB570" s="32"/>
      <c r="AC570" s="38"/>
      <c r="AD570" s="39"/>
      <c r="AE570" s="39"/>
      <c r="AF570" s="40" t="str">
        <f t="shared" si="114"/>
        <v/>
      </c>
      <c r="AG570" s="41" t="str">
        <f t="shared" si="115"/>
        <v/>
      </c>
      <c r="AH570" s="42"/>
      <c r="AI570" s="42"/>
      <c r="AJ570" s="42"/>
      <c r="AK570" s="42"/>
      <c r="AL570" s="31"/>
      <c r="AM570" s="43" t="str">
        <f t="shared" si="116"/>
        <v>100</v>
      </c>
      <c r="AN570" s="44">
        <f>INDEX([1]ราคาสิ่งปลูกสร้าง!$D$6:$CC$47,MATCH($AD570,[1]ราคาสิ่งปลูกสร้าง!$B$6:$B$45,0),MATCH($C$7,[1]ราคาสิ่งปลูกสร้าง!$D$5:$CC$5,0))</f>
        <v>0</v>
      </c>
      <c r="AO570" s="44">
        <f t="shared" si="117"/>
        <v>0</v>
      </c>
      <c r="AP570" s="45">
        <f t="shared" si="118"/>
        <v>0</v>
      </c>
      <c r="AQ570" s="40">
        <f>IF(AP570=0,0,INDEX([1]ค่าเสื่อมสิ่งปลูกสร้าง!$A$5:$D$105,MATCH($AP570,[1]ค่าเสื่อมสิ่งปลูกสร้าง!$A$5:$A$105,0),MATCH(AE570,[1]ค่าเสื่อมสิ่งปลูกสร้าง!$A$3:$D$3)))</f>
        <v>0</v>
      </c>
      <c r="AR570" s="44">
        <f t="shared" si="123"/>
        <v>0</v>
      </c>
      <c r="AS570" s="44">
        <f t="shared" si="124"/>
        <v>897200</v>
      </c>
      <c r="AT570" s="44">
        <f t="shared" si="125"/>
        <v>897200</v>
      </c>
      <c r="AU570" s="46">
        <v>0</v>
      </c>
      <c r="AV570" s="44">
        <f t="shared" si="119"/>
        <v>897200</v>
      </c>
      <c r="AW570" s="47" t="str">
        <f t="shared" si="120"/>
        <v>0.01</v>
      </c>
      <c r="AX570" s="48"/>
      <c r="AY570" s="48"/>
      <c r="AZ570" s="49">
        <v>0</v>
      </c>
      <c r="BA570" s="48"/>
      <c r="BB570" s="48"/>
      <c r="BC570" s="44">
        <f t="shared" si="121"/>
        <v>0</v>
      </c>
      <c r="BD570" s="50">
        <v>1</v>
      </c>
      <c r="BE570" s="51" t="e">
        <f>IF(AX570=1,0,IF(AY570=1,0,IF(BC570&gt;#REF!,#REF!,IF(OR(AZ570&gt;0,BD570&gt;0),BC570+([1]สูตร2!H558*(100%-AZ570)-BC570)*BD570,[1]สูตร2!H558*(100%-AZ570)))))</f>
        <v>#REF!</v>
      </c>
      <c r="BF570" s="31"/>
    </row>
    <row r="571" spans="1:58" s="5" customFormat="1" ht="24" customHeight="1" x14ac:dyDescent="0.2">
      <c r="A571" s="31"/>
      <c r="B571" s="31" t="s">
        <v>65</v>
      </c>
      <c r="C571" s="31">
        <v>28965</v>
      </c>
      <c r="D571" s="31" t="s">
        <v>66</v>
      </c>
      <c r="E571" s="31" t="s">
        <v>490</v>
      </c>
      <c r="F571" s="31"/>
      <c r="G571" s="32" t="s">
        <v>491</v>
      </c>
      <c r="H571" s="31">
        <v>2</v>
      </c>
      <c r="I571" s="31">
        <v>-135</v>
      </c>
      <c r="J571" s="31" t="s">
        <v>238</v>
      </c>
      <c r="K571" s="31">
        <v>3</v>
      </c>
      <c r="L571" s="31">
        <v>3</v>
      </c>
      <c r="M571" s="31">
        <v>60</v>
      </c>
      <c r="N571" s="33">
        <v>1560</v>
      </c>
      <c r="O571" s="33"/>
      <c r="P571" s="33"/>
      <c r="Q571" s="33"/>
      <c r="R571" s="33"/>
      <c r="S571" s="34" t="str">
        <f t="shared" si="112"/>
        <v>1</v>
      </c>
      <c r="T571" s="35">
        <f t="shared" si="113"/>
        <v>1560</v>
      </c>
      <c r="U571" s="36">
        <f>INDEX([1]ราคาที่ดิน!$B:$G,MATCH($C571,[1]ราคาที่ดิน!$A:$A,0),MATCH($B571,[1]ราคาที่ดิน!$B$1:$G$1,0))</f>
        <v>200</v>
      </c>
      <c r="V571" s="37">
        <f t="shared" si="122"/>
        <v>312000</v>
      </c>
      <c r="W571" s="31"/>
      <c r="X571" s="31"/>
      <c r="Y571" s="31"/>
      <c r="Z571" s="31"/>
      <c r="AA571" s="31"/>
      <c r="AB571" s="32"/>
      <c r="AC571" s="38"/>
      <c r="AD571" s="39"/>
      <c r="AE571" s="39"/>
      <c r="AF571" s="40" t="str">
        <f t="shared" si="114"/>
        <v/>
      </c>
      <c r="AG571" s="41" t="str">
        <f t="shared" si="115"/>
        <v/>
      </c>
      <c r="AH571" s="42"/>
      <c r="AI571" s="42"/>
      <c r="AJ571" s="42"/>
      <c r="AK571" s="42"/>
      <c r="AL571" s="31"/>
      <c r="AM571" s="43" t="str">
        <f t="shared" si="116"/>
        <v>100</v>
      </c>
      <c r="AN571" s="44">
        <f>INDEX([1]ราคาสิ่งปลูกสร้าง!$D$6:$CC$47,MATCH($AD571,[1]ราคาสิ่งปลูกสร้าง!$B$6:$B$45,0),MATCH($C$7,[1]ราคาสิ่งปลูกสร้าง!$D$5:$CC$5,0))</f>
        <v>0</v>
      </c>
      <c r="AO571" s="44">
        <f t="shared" si="117"/>
        <v>0</v>
      </c>
      <c r="AP571" s="45">
        <f t="shared" si="118"/>
        <v>0</v>
      </c>
      <c r="AQ571" s="40">
        <f>IF(AP571=0,0,INDEX([1]ค่าเสื่อมสิ่งปลูกสร้าง!$A$5:$D$105,MATCH($AP571,[1]ค่าเสื่อมสิ่งปลูกสร้าง!$A$5:$A$105,0),MATCH(AE571,[1]ค่าเสื่อมสิ่งปลูกสร้าง!$A$3:$D$3)))</f>
        <v>0</v>
      </c>
      <c r="AR571" s="44">
        <f t="shared" si="123"/>
        <v>0</v>
      </c>
      <c r="AS571" s="44">
        <f t="shared" si="124"/>
        <v>312000</v>
      </c>
      <c r="AT571" s="44">
        <f t="shared" si="125"/>
        <v>312000</v>
      </c>
      <c r="AU571" s="46">
        <v>0</v>
      </c>
      <c r="AV571" s="44">
        <f t="shared" si="119"/>
        <v>312000</v>
      </c>
      <c r="AW571" s="47" t="str">
        <f t="shared" si="120"/>
        <v>0.01</v>
      </c>
      <c r="AX571" s="48"/>
      <c r="AY571" s="48"/>
      <c r="AZ571" s="49">
        <v>0</v>
      </c>
      <c r="BA571" s="48"/>
      <c r="BB571" s="48"/>
      <c r="BC571" s="44">
        <f t="shared" si="121"/>
        <v>0</v>
      </c>
      <c r="BD571" s="50">
        <v>1</v>
      </c>
      <c r="BE571" s="51" t="e">
        <f>IF(AX571=1,0,IF(AY571=1,0,IF(BC571&gt;#REF!,#REF!,IF(OR(AZ571&gt;0,BD571&gt;0),BC571+([1]สูตร2!H559*(100%-AZ571)-BC571)*BD571,[1]สูตร2!H559*(100%-AZ571)))))</f>
        <v>#REF!</v>
      </c>
      <c r="BF571" s="31"/>
    </row>
    <row r="572" spans="1:58" s="5" customFormat="1" ht="24" customHeight="1" x14ac:dyDescent="0.2">
      <c r="A572" s="31">
        <v>206</v>
      </c>
      <c r="B572" s="31" t="s">
        <v>321</v>
      </c>
      <c r="C572" s="31">
        <v>3708</v>
      </c>
      <c r="D572" s="31" t="s">
        <v>71</v>
      </c>
      <c r="E572" s="31" t="s">
        <v>492</v>
      </c>
      <c r="F572" s="31"/>
      <c r="G572" s="32" t="s">
        <v>491</v>
      </c>
      <c r="H572" s="31">
        <v>7</v>
      </c>
      <c r="I572" s="31">
        <v>8</v>
      </c>
      <c r="J572" s="31" t="s">
        <v>238</v>
      </c>
      <c r="K572" s="31">
        <v>14</v>
      </c>
      <c r="L572" s="31">
        <v>2</v>
      </c>
      <c r="M572" s="31">
        <v>69</v>
      </c>
      <c r="N572" s="33">
        <v>5869</v>
      </c>
      <c r="O572" s="33"/>
      <c r="P572" s="33"/>
      <c r="Q572" s="33"/>
      <c r="R572" s="33"/>
      <c r="S572" s="34" t="str">
        <f t="shared" si="112"/>
        <v>1</v>
      </c>
      <c r="T572" s="35">
        <f t="shared" si="113"/>
        <v>5869</v>
      </c>
      <c r="U572" s="36">
        <f>INDEX([1]ราคาที่ดิน!$B:$G,MATCH($C572,[1]ราคาที่ดิน!$A:$A,0),MATCH($B572,[1]ราคาที่ดิน!$B$1:$G$1,0))</f>
        <v>200</v>
      </c>
      <c r="V572" s="37">
        <f t="shared" si="122"/>
        <v>1173800</v>
      </c>
      <c r="W572" s="31"/>
      <c r="X572" s="31"/>
      <c r="Y572" s="31"/>
      <c r="Z572" s="31"/>
      <c r="AA572" s="31"/>
      <c r="AB572" s="32"/>
      <c r="AC572" s="38"/>
      <c r="AD572" s="39"/>
      <c r="AE572" s="39"/>
      <c r="AF572" s="40" t="str">
        <f t="shared" si="114"/>
        <v/>
      </c>
      <c r="AG572" s="41" t="str">
        <f t="shared" si="115"/>
        <v/>
      </c>
      <c r="AH572" s="42"/>
      <c r="AI572" s="42"/>
      <c r="AJ572" s="42"/>
      <c r="AK572" s="42"/>
      <c r="AL572" s="31"/>
      <c r="AM572" s="43" t="str">
        <f t="shared" si="116"/>
        <v>100</v>
      </c>
      <c r="AN572" s="44">
        <f>INDEX([1]ราคาสิ่งปลูกสร้าง!$D$6:$CC$47,MATCH($AD572,[1]ราคาสิ่งปลูกสร้าง!$B$6:$B$45,0),MATCH($C$7,[1]ราคาสิ่งปลูกสร้าง!$D$5:$CC$5,0))</f>
        <v>0</v>
      </c>
      <c r="AO572" s="44">
        <f t="shared" si="117"/>
        <v>0</v>
      </c>
      <c r="AP572" s="45">
        <f t="shared" si="118"/>
        <v>0</v>
      </c>
      <c r="AQ572" s="40">
        <f>IF(AP572=0,0,INDEX([1]ค่าเสื่อมสิ่งปลูกสร้าง!$A$5:$D$105,MATCH($AP572,[1]ค่าเสื่อมสิ่งปลูกสร้าง!$A$5:$A$105,0),MATCH(AE572,[1]ค่าเสื่อมสิ่งปลูกสร้าง!$A$3:$D$3)))</f>
        <v>0</v>
      </c>
      <c r="AR572" s="44">
        <f t="shared" si="123"/>
        <v>0</v>
      </c>
      <c r="AS572" s="44">
        <f t="shared" si="124"/>
        <v>1173800</v>
      </c>
      <c r="AT572" s="44">
        <f t="shared" si="125"/>
        <v>1173800</v>
      </c>
      <c r="AU572" s="46">
        <v>0</v>
      </c>
      <c r="AV572" s="44">
        <f t="shared" si="119"/>
        <v>1173800</v>
      </c>
      <c r="AW572" s="47" t="str">
        <f t="shared" si="120"/>
        <v>0.01</v>
      </c>
      <c r="AX572" s="48"/>
      <c r="AY572" s="48"/>
      <c r="AZ572" s="49">
        <v>0</v>
      </c>
      <c r="BA572" s="48"/>
      <c r="BB572" s="48"/>
      <c r="BC572" s="44">
        <f t="shared" si="121"/>
        <v>0</v>
      </c>
      <c r="BD572" s="50">
        <v>1</v>
      </c>
      <c r="BE572" s="51" t="e">
        <f>IF(AX572=1,0,IF(AY572=1,0,IF(BC572&gt;#REF!,#REF!,IF(OR(AZ572&gt;0,BD572&gt;0),BC572+([1]สูตร2!H560*(100%-AZ572)-BC572)*BD572,[1]สูตร2!H560*(100%-AZ572)))))</f>
        <v>#REF!</v>
      </c>
      <c r="BF572" s="31"/>
    </row>
    <row r="573" spans="1:58" s="5" customFormat="1" ht="24" customHeight="1" x14ac:dyDescent="0.2">
      <c r="A573" s="31"/>
      <c r="B573" s="31" t="s">
        <v>93</v>
      </c>
      <c r="C573" s="31">
        <v>1</v>
      </c>
      <c r="D573" s="31" t="s">
        <v>71</v>
      </c>
      <c r="E573" s="31" t="s">
        <v>493</v>
      </c>
      <c r="F573" s="31"/>
      <c r="G573" s="32" t="s">
        <v>494</v>
      </c>
      <c r="H573" s="31" t="s">
        <v>104</v>
      </c>
      <c r="I573" s="31" t="s">
        <v>104</v>
      </c>
      <c r="J573" s="31" t="s">
        <v>495</v>
      </c>
      <c r="K573" s="31">
        <v>0</v>
      </c>
      <c r="L573" s="31">
        <v>0</v>
      </c>
      <c r="M573" s="31">
        <v>50</v>
      </c>
      <c r="N573" s="33"/>
      <c r="O573" s="33">
        <v>50</v>
      </c>
      <c r="P573" s="33"/>
      <c r="Q573" s="33"/>
      <c r="R573" s="33"/>
      <c r="S573" s="34" t="str">
        <f t="shared" si="112"/>
        <v>2</v>
      </c>
      <c r="T573" s="35">
        <f t="shared" si="113"/>
        <v>50</v>
      </c>
      <c r="U573" s="36">
        <f>INDEX([1]ราคาที่ดิน!$B:$G,MATCH($C573,[1]ราคาที่ดิน!$A:$A,0),MATCH($B573,[1]ราคาที่ดิน!$B$1:$G$1,0))</f>
        <v>100</v>
      </c>
      <c r="V573" s="37">
        <f t="shared" si="122"/>
        <v>5000</v>
      </c>
      <c r="W573" s="31">
        <v>1</v>
      </c>
      <c r="X573" s="31" t="s">
        <v>494</v>
      </c>
      <c r="Y573" s="31" t="s">
        <v>71</v>
      </c>
      <c r="Z573" s="31" t="s">
        <v>493</v>
      </c>
      <c r="AA573" s="31"/>
      <c r="AB573" s="32" t="s">
        <v>494</v>
      </c>
      <c r="AC573" s="38"/>
      <c r="AD573" s="39" t="s">
        <v>73</v>
      </c>
      <c r="AE573" s="39" t="s">
        <v>74</v>
      </c>
      <c r="AF573" s="40" t="str">
        <f t="shared" si="114"/>
        <v>2</v>
      </c>
      <c r="AG573" s="41">
        <f t="shared" si="115"/>
        <v>112.5</v>
      </c>
      <c r="AH573" s="42"/>
      <c r="AI573" s="42">
        <v>112.5</v>
      </c>
      <c r="AJ573" s="42"/>
      <c r="AK573" s="42"/>
      <c r="AL573" s="31">
        <v>15</v>
      </c>
      <c r="AM573" s="43" t="str">
        <f t="shared" si="116"/>
        <v>100</v>
      </c>
      <c r="AN573" s="44">
        <f>INDEX([1]ราคาสิ่งปลูกสร้าง!$D$6:$CC$47,MATCH($AD573,[1]ราคาสิ่งปลูกสร้าง!$B$6:$B$45,0),MATCH($C$7,[1]ราคาสิ่งปลูกสร้าง!$D$5:$CC$5,0))</f>
        <v>6500</v>
      </c>
      <c r="AO573" s="44">
        <f t="shared" si="117"/>
        <v>731250</v>
      </c>
      <c r="AP573" s="45">
        <f t="shared" si="118"/>
        <v>15</v>
      </c>
      <c r="AQ573" s="40">
        <f>IF(AP573=0,0,INDEX([1]ค่าเสื่อมสิ่งปลูกสร้าง!$A$5:$D$105,MATCH($AP573,[1]ค่าเสื่อมสิ่งปลูกสร้าง!$A$5:$A$105,0),MATCH(AE573,[1]ค่าเสื่อมสิ่งปลูกสร้าง!$A$3:$D$3)))</f>
        <v>20</v>
      </c>
      <c r="AR573" s="44">
        <f t="shared" si="123"/>
        <v>585000</v>
      </c>
      <c r="AS573" s="44">
        <f t="shared" si="124"/>
        <v>590000</v>
      </c>
      <c r="AT573" s="44">
        <f t="shared" si="125"/>
        <v>590000</v>
      </c>
      <c r="AU573" s="46">
        <v>0</v>
      </c>
      <c r="AV573" s="44">
        <f t="shared" si="119"/>
        <v>590000</v>
      </c>
      <c r="AW573" s="47" t="str">
        <f t="shared" si="120"/>
        <v>0.02</v>
      </c>
      <c r="AX573" s="48"/>
      <c r="AY573" s="48"/>
      <c r="AZ573" s="49">
        <v>0</v>
      </c>
      <c r="BA573" s="48"/>
      <c r="BB573" s="48"/>
      <c r="BC573" s="44">
        <f t="shared" si="121"/>
        <v>0</v>
      </c>
      <c r="BD573" s="50">
        <v>1</v>
      </c>
      <c r="BE573" s="51" t="e">
        <f>IF(AX573=1,0,IF(AY573=1,0,IF(BC573&gt;#REF!,#REF!,IF(OR(AZ573&gt;0,BD573&gt;0),BC573+([1]สูตร2!H561*(100%-AZ573)-BC573)*BD573,[1]สูตร2!H561*(100%-AZ573)))))</f>
        <v>#REF!</v>
      </c>
      <c r="BF573" s="31"/>
    </row>
    <row r="574" spans="1:58" s="5" customFormat="1" ht="24" customHeight="1" x14ac:dyDescent="0.2">
      <c r="A574" s="31"/>
      <c r="B574" s="31" t="s">
        <v>93</v>
      </c>
      <c r="C574" s="31">
        <v>1</v>
      </c>
      <c r="D574" s="31" t="s">
        <v>71</v>
      </c>
      <c r="E574" s="31" t="s">
        <v>493</v>
      </c>
      <c r="F574" s="31"/>
      <c r="G574" s="32" t="s">
        <v>494</v>
      </c>
      <c r="H574" s="31" t="s">
        <v>104</v>
      </c>
      <c r="I574" s="31" t="s">
        <v>104</v>
      </c>
      <c r="J574" s="31" t="s">
        <v>495</v>
      </c>
      <c r="K574" s="31">
        <v>0</v>
      </c>
      <c r="L574" s="31">
        <v>0</v>
      </c>
      <c r="M574" s="31">
        <v>45</v>
      </c>
      <c r="N574" s="33"/>
      <c r="O574" s="33">
        <v>45</v>
      </c>
      <c r="P574" s="33"/>
      <c r="Q574" s="33"/>
      <c r="R574" s="33"/>
      <c r="S574" s="34" t="str">
        <f t="shared" si="112"/>
        <v>2</v>
      </c>
      <c r="T574" s="35">
        <f t="shared" si="113"/>
        <v>45</v>
      </c>
      <c r="U574" s="36">
        <f>INDEX([1]ราคาที่ดิน!$B:$G,MATCH($C574,[1]ราคาที่ดิน!$A:$A,0),MATCH($B574,[1]ราคาที่ดิน!$B$1:$G$1,0))</f>
        <v>100</v>
      </c>
      <c r="V574" s="37">
        <f t="shared" si="122"/>
        <v>4500</v>
      </c>
      <c r="W574" s="31">
        <v>2</v>
      </c>
      <c r="X574" s="31" t="s">
        <v>494</v>
      </c>
      <c r="Y574" s="31" t="s">
        <v>71</v>
      </c>
      <c r="Z574" s="31" t="s">
        <v>493</v>
      </c>
      <c r="AA574" s="31"/>
      <c r="AB574" s="32" t="s">
        <v>494</v>
      </c>
      <c r="AC574" s="38"/>
      <c r="AD574" s="39" t="s">
        <v>75</v>
      </c>
      <c r="AE574" s="39" t="s">
        <v>480</v>
      </c>
      <c r="AF574" s="40" t="str">
        <f t="shared" si="114"/>
        <v>1</v>
      </c>
      <c r="AG574" s="41">
        <f t="shared" si="115"/>
        <v>18</v>
      </c>
      <c r="AH574" s="42">
        <v>18</v>
      </c>
      <c r="AI574" s="42"/>
      <c r="AJ574" s="42"/>
      <c r="AK574" s="42"/>
      <c r="AL574" s="31">
        <v>15</v>
      </c>
      <c r="AM574" s="43" t="str">
        <f t="shared" si="116"/>
        <v>100</v>
      </c>
      <c r="AN574" s="44">
        <f>INDEX([1]ราคาสิ่งปลูกสร้าง!$D$6:$CC$47,MATCH($AD574,[1]ราคาสิ่งปลูกสร้าง!$B$6:$B$45,0),MATCH($C$7,[1]ราคาสิ่งปลูกสร้าง!$D$5:$CC$5,0))</f>
        <v>5400</v>
      </c>
      <c r="AO574" s="44">
        <f t="shared" si="117"/>
        <v>97200</v>
      </c>
      <c r="AP574" s="45">
        <f t="shared" si="118"/>
        <v>15</v>
      </c>
      <c r="AQ574" s="40">
        <f>IF(AP574=0,0,INDEX([1]ค่าเสื่อมสิ่งปลูกสร้าง!$A$5:$D$105,MATCH($AP574,[1]ค่าเสื่อมสิ่งปลูกสร้าง!$A$5:$A$105,0),MATCH(AE574,[1]ค่าเสื่อมสิ่งปลูกสร้าง!$A$3:$D$3)))</f>
        <v>50</v>
      </c>
      <c r="AR574" s="44">
        <f t="shared" si="123"/>
        <v>48600</v>
      </c>
      <c r="AS574" s="44">
        <f t="shared" si="124"/>
        <v>53100</v>
      </c>
      <c r="AT574" s="44">
        <f t="shared" si="125"/>
        <v>53100</v>
      </c>
      <c r="AU574" s="46">
        <v>0</v>
      </c>
      <c r="AV574" s="44">
        <f t="shared" si="119"/>
        <v>53100</v>
      </c>
      <c r="AW574" s="47" t="str">
        <f t="shared" si="120"/>
        <v>0.01</v>
      </c>
      <c r="AX574" s="48"/>
      <c r="AY574" s="48"/>
      <c r="AZ574" s="49">
        <v>0</v>
      </c>
      <c r="BA574" s="48"/>
      <c r="BB574" s="48"/>
      <c r="BC574" s="44">
        <f t="shared" si="121"/>
        <v>0</v>
      </c>
      <c r="BD574" s="50">
        <v>1</v>
      </c>
      <c r="BE574" s="51" t="e">
        <f>IF(AX574=1,0,IF(AY574=1,0,IF(BC574&gt;#REF!,#REF!,IF(OR(AZ574&gt;0,BD574&gt;0),BC574+([1]สูตร2!H562*(100%-AZ574)-BC574)*BD574,[1]สูตร2!H562*(100%-AZ574)))))</f>
        <v>#REF!</v>
      </c>
      <c r="BF574" s="31"/>
    </row>
    <row r="575" spans="1:58" s="5" customFormat="1" ht="24" customHeight="1" x14ac:dyDescent="0.2">
      <c r="A575" s="31">
        <v>207</v>
      </c>
      <c r="B575" s="31" t="s">
        <v>65</v>
      </c>
      <c r="C575" s="31">
        <v>576</v>
      </c>
      <c r="D575" s="31" t="s">
        <v>66</v>
      </c>
      <c r="E575" s="31" t="s">
        <v>496</v>
      </c>
      <c r="F575" s="31"/>
      <c r="G575" s="32" t="s">
        <v>497</v>
      </c>
      <c r="H575" s="31">
        <v>85</v>
      </c>
      <c r="I575" s="31">
        <v>25308</v>
      </c>
      <c r="J575" s="31" t="s">
        <v>238</v>
      </c>
      <c r="K575" s="31">
        <v>1</v>
      </c>
      <c r="L575" s="31">
        <v>0</v>
      </c>
      <c r="M575" s="31">
        <v>0</v>
      </c>
      <c r="N575" s="33"/>
      <c r="O575" s="33">
        <v>400</v>
      </c>
      <c r="P575" s="33"/>
      <c r="Q575" s="33"/>
      <c r="R575" s="33"/>
      <c r="S575" s="34" t="str">
        <f t="shared" si="112"/>
        <v>2</v>
      </c>
      <c r="T575" s="35">
        <f t="shared" si="113"/>
        <v>400</v>
      </c>
      <c r="U575" s="36">
        <f>INDEX([1]ราคาที่ดิน!$B:$G,MATCH($C575,[1]ราคาที่ดิน!$A:$A,0),MATCH($B575,[1]ราคาที่ดิน!$B$1:$G$1,0))</f>
        <v>140</v>
      </c>
      <c r="V575" s="37">
        <f t="shared" si="122"/>
        <v>56000</v>
      </c>
      <c r="W575" s="31">
        <v>1</v>
      </c>
      <c r="X575" s="31" t="s">
        <v>497</v>
      </c>
      <c r="Y575" s="31" t="s">
        <v>66</v>
      </c>
      <c r="Z575" s="31" t="s">
        <v>496</v>
      </c>
      <c r="AA575" s="31"/>
      <c r="AB575" s="32" t="s">
        <v>497</v>
      </c>
      <c r="AC575" s="38"/>
      <c r="AD575" s="39" t="s">
        <v>73</v>
      </c>
      <c r="AE575" s="39" t="s">
        <v>74</v>
      </c>
      <c r="AF575" s="40" t="str">
        <f t="shared" si="114"/>
        <v>2</v>
      </c>
      <c r="AG575" s="41">
        <f t="shared" si="115"/>
        <v>121</v>
      </c>
      <c r="AH575" s="42"/>
      <c r="AI575" s="42">
        <v>121</v>
      </c>
      <c r="AJ575" s="42"/>
      <c r="AK575" s="42"/>
      <c r="AL575" s="31">
        <v>25</v>
      </c>
      <c r="AM575" s="43" t="str">
        <f t="shared" si="116"/>
        <v>100</v>
      </c>
      <c r="AN575" s="44">
        <f>INDEX([1]ราคาสิ่งปลูกสร้าง!$D$6:$CC$47,MATCH($AD575,[1]ราคาสิ่งปลูกสร้าง!$B$6:$B$45,0),MATCH($C$7,[1]ราคาสิ่งปลูกสร้าง!$D$5:$CC$5,0))</f>
        <v>6500</v>
      </c>
      <c r="AO575" s="44">
        <f t="shared" si="117"/>
        <v>786500</v>
      </c>
      <c r="AP575" s="45">
        <f t="shared" si="118"/>
        <v>25</v>
      </c>
      <c r="AQ575" s="40">
        <f>IF(AP575=0,0,INDEX([1]ค่าเสื่อมสิ่งปลูกสร้าง!$A$5:$D$105,MATCH($AP575,[1]ค่าเสื่อมสิ่งปลูกสร้าง!$A$5:$A$105,0),MATCH(AE575,[1]ค่าเสื่อมสิ่งปลูกสร้าง!$A$3:$D$3)))</f>
        <v>40</v>
      </c>
      <c r="AR575" s="44">
        <f t="shared" si="123"/>
        <v>471900</v>
      </c>
      <c r="AS575" s="44">
        <f t="shared" si="124"/>
        <v>527900</v>
      </c>
      <c r="AT575" s="44">
        <f t="shared" si="125"/>
        <v>527900</v>
      </c>
      <c r="AU575" s="46">
        <v>0</v>
      </c>
      <c r="AV575" s="44">
        <f t="shared" si="119"/>
        <v>527900</v>
      </c>
      <c r="AW575" s="47" t="str">
        <f t="shared" si="120"/>
        <v>0.02</v>
      </c>
      <c r="AX575" s="48"/>
      <c r="AY575" s="48"/>
      <c r="AZ575" s="49">
        <v>0</v>
      </c>
      <c r="BA575" s="48"/>
      <c r="BB575" s="48"/>
      <c r="BC575" s="44">
        <f t="shared" si="121"/>
        <v>0</v>
      </c>
      <c r="BD575" s="50">
        <v>1</v>
      </c>
      <c r="BE575" s="51" t="e">
        <f>IF(AX575=1,0,IF(AY575=1,0,IF(BC575&gt;#REF!,#REF!,IF(OR(AZ575&gt;0,BD575&gt;0),BC575+([1]สูตร2!H563*(100%-AZ575)-BC575)*BD575,[1]สูตร2!H563*(100%-AZ575)))))</f>
        <v>#REF!</v>
      </c>
      <c r="BF575" s="31"/>
    </row>
    <row r="576" spans="1:58" s="5" customFormat="1" ht="24" customHeight="1" x14ac:dyDescent="0.2">
      <c r="A576" s="31"/>
      <c r="B576" s="31" t="s">
        <v>65</v>
      </c>
      <c r="C576" s="31">
        <v>577</v>
      </c>
      <c r="D576" s="31" t="s">
        <v>66</v>
      </c>
      <c r="E576" s="31" t="s">
        <v>496</v>
      </c>
      <c r="F576" s="31"/>
      <c r="G576" s="32" t="s">
        <v>497</v>
      </c>
      <c r="H576" s="31">
        <v>85</v>
      </c>
      <c r="I576" s="31">
        <v>25308</v>
      </c>
      <c r="J576" s="31" t="s">
        <v>238</v>
      </c>
      <c r="K576" s="31">
        <v>0</v>
      </c>
      <c r="L576" s="31">
        <v>1</v>
      </c>
      <c r="M576" s="31">
        <v>37</v>
      </c>
      <c r="N576" s="33"/>
      <c r="O576" s="33">
        <v>137</v>
      </c>
      <c r="P576" s="33"/>
      <c r="Q576" s="33"/>
      <c r="R576" s="33"/>
      <c r="S576" s="34" t="str">
        <f t="shared" si="112"/>
        <v>2</v>
      </c>
      <c r="T576" s="35">
        <f t="shared" si="113"/>
        <v>137</v>
      </c>
      <c r="U576" s="36">
        <f>INDEX([1]ราคาที่ดิน!$B:$G,MATCH($C576,[1]ราคาที่ดิน!$A:$A,0),MATCH($B576,[1]ราคาที่ดิน!$B$1:$G$1,0))</f>
        <v>200</v>
      </c>
      <c r="V576" s="37">
        <f t="shared" si="122"/>
        <v>27400</v>
      </c>
      <c r="W576" s="31">
        <v>2</v>
      </c>
      <c r="X576" s="31" t="s">
        <v>497</v>
      </c>
      <c r="Y576" s="31" t="s">
        <v>66</v>
      </c>
      <c r="Z576" s="31" t="s">
        <v>496</v>
      </c>
      <c r="AA576" s="31"/>
      <c r="AB576" s="32" t="s">
        <v>497</v>
      </c>
      <c r="AC576" s="38"/>
      <c r="AD576" s="39" t="s">
        <v>75</v>
      </c>
      <c r="AE576" s="39" t="s">
        <v>480</v>
      </c>
      <c r="AF576" s="40" t="str">
        <f t="shared" si="114"/>
        <v>1</v>
      </c>
      <c r="AG576" s="41">
        <f t="shared" si="115"/>
        <v>24</v>
      </c>
      <c r="AH576" s="42">
        <v>24</v>
      </c>
      <c r="AI576" s="42"/>
      <c r="AJ576" s="42"/>
      <c r="AK576" s="42"/>
      <c r="AL576" s="31">
        <v>25</v>
      </c>
      <c r="AM576" s="43" t="str">
        <f t="shared" si="116"/>
        <v>100</v>
      </c>
      <c r="AN576" s="44">
        <f>INDEX([1]ราคาสิ่งปลูกสร้าง!$D$6:$CC$47,MATCH($AD576,[1]ราคาสิ่งปลูกสร้าง!$B$6:$B$45,0),MATCH($C$7,[1]ราคาสิ่งปลูกสร้าง!$D$5:$CC$5,0))</f>
        <v>5400</v>
      </c>
      <c r="AO576" s="44">
        <f t="shared" si="117"/>
        <v>129600</v>
      </c>
      <c r="AP576" s="45">
        <f t="shared" si="118"/>
        <v>25</v>
      </c>
      <c r="AQ576" s="40">
        <f>IF(AP576=0,0,INDEX([1]ค่าเสื่อมสิ่งปลูกสร้าง!$A$5:$D$105,MATCH($AP576,[1]ค่าเสื่อมสิ่งปลูกสร้าง!$A$5:$A$105,0),MATCH(AE576,[1]ค่าเสื่อมสิ่งปลูกสร้าง!$A$3:$D$3)))</f>
        <v>85</v>
      </c>
      <c r="AR576" s="44">
        <f t="shared" si="123"/>
        <v>19440</v>
      </c>
      <c r="AS576" s="44">
        <f t="shared" si="124"/>
        <v>46840</v>
      </c>
      <c r="AT576" s="44">
        <f t="shared" si="125"/>
        <v>46840</v>
      </c>
      <c r="AU576" s="46">
        <v>0</v>
      </c>
      <c r="AV576" s="44">
        <f t="shared" si="119"/>
        <v>46840</v>
      </c>
      <c r="AW576" s="47" t="str">
        <f t="shared" si="120"/>
        <v>0.01</v>
      </c>
      <c r="AX576" s="48"/>
      <c r="AY576" s="48"/>
      <c r="AZ576" s="49">
        <v>0</v>
      </c>
      <c r="BA576" s="48"/>
      <c r="BB576" s="48"/>
      <c r="BC576" s="44">
        <f t="shared" si="121"/>
        <v>0</v>
      </c>
      <c r="BD576" s="50">
        <v>1</v>
      </c>
      <c r="BE576" s="51" t="e">
        <f>IF(AX576=1,0,IF(AY576=1,0,IF(BC576&gt;#REF!,#REF!,IF(OR(AZ576&gt;0,BD576&gt;0),BC576+([1]สูตร2!H564*(100%-AZ576)-BC576)*BD576,[1]สูตร2!H564*(100%-AZ576)))))</f>
        <v>#REF!</v>
      </c>
      <c r="BF576" s="31"/>
    </row>
    <row r="577" spans="1:58" s="5" customFormat="1" ht="24" customHeight="1" x14ac:dyDescent="0.2">
      <c r="A577" s="31"/>
      <c r="B577" s="31" t="s">
        <v>321</v>
      </c>
      <c r="C577" s="31">
        <v>392</v>
      </c>
      <c r="D577" s="31" t="s">
        <v>66</v>
      </c>
      <c r="E577" s="31" t="s">
        <v>496</v>
      </c>
      <c r="F577" s="31"/>
      <c r="G577" s="32" t="s">
        <v>497</v>
      </c>
      <c r="H577" s="31">
        <v>33</v>
      </c>
      <c r="I577" s="31">
        <v>92</v>
      </c>
      <c r="J577" s="31" t="s">
        <v>238</v>
      </c>
      <c r="K577" s="31">
        <v>12</v>
      </c>
      <c r="L577" s="31">
        <v>2</v>
      </c>
      <c r="M577" s="31">
        <v>9</v>
      </c>
      <c r="N577" s="33">
        <v>5009</v>
      </c>
      <c r="O577" s="33"/>
      <c r="P577" s="33"/>
      <c r="Q577" s="33"/>
      <c r="R577" s="33"/>
      <c r="S577" s="34" t="str">
        <f t="shared" si="112"/>
        <v>1</v>
      </c>
      <c r="T577" s="35">
        <f t="shared" si="113"/>
        <v>5009</v>
      </c>
      <c r="U577" s="36">
        <f>INDEX([1]ราคาที่ดิน!$B:$G,MATCH($C577,[1]ราคาที่ดิน!$A:$A,0),MATCH($B577,[1]ราคาที่ดิน!$B$1:$G$1,0))</f>
        <v>200</v>
      </c>
      <c r="V577" s="37">
        <f t="shared" si="122"/>
        <v>1001800</v>
      </c>
      <c r="W577" s="31"/>
      <c r="X577" s="31"/>
      <c r="Y577" s="31"/>
      <c r="Z577" s="31"/>
      <c r="AA577" s="31"/>
      <c r="AB577" s="32"/>
      <c r="AC577" s="38"/>
      <c r="AD577" s="39"/>
      <c r="AE577" s="39"/>
      <c r="AF577" s="40" t="str">
        <f t="shared" si="114"/>
        <v/>
      </c>
      <c r="AG577" s="41" t="str">
        <f t="shared" si="115"/>
        <v/>
      </c>
      <c r="AH577" s="42"/>
      <c r="AI577" s="42"/>
      <c r="AJ577" s="42"/>
      <c r="AK577" s="42"/>
      <c r="AL577" s="31"/>
      <c r="AM577" s="43" t="str">
        <f t="shared" si="116"/>
        <v>100</v>
      </c>
      <c r="AN577" s="44">
        <f>INDEX([1]ราคาสิ่งปลูกสร้าง!$D$6:$CC$47,MATCH($AD577,[1]ราคาสิ่งปลูกสร้าง!$B$6:$B$45,0),MATCH($C$7,[1]ราคาสิ่งปลูกสร้าง!$D$5:$CC$5,0))</f>
        <v>0</v>
      </c>
      <c r="AO577" s="44">
        <f t="shared" si="117"/>
        <v>0</v>
      </c>
      <c r="AP577" s="45">
        <f t="shared" si="118"/>
        <v>0</v>
      </c>
      <c r="AQ577" s="40">
        <f>IF(AP577=0,0,INDEX([1]ค่าเสื่อมสิ่งปลูกสร้าง!$A$5:$D$105,MATCH($AP577,[1]ค่าเสื่อมสิ่งปลูกสร้าง!$A$5:$A$105,0),MATCH(AE577,[1]ค่าเสื่อมสิ่งปลูกสร้าง!$A$3:$D$3)))</f>
        <v>0</v>
      </c>
      <c r="AR577" s="44">
        <f t="shared" si="123"/>
        <v>0</v>
      </c>
      <c r="AS577" s="44">
        <f t="shared" si="124"/>
        <v>1001800</v>
      </c>
      <c r="AT577" s="44">
        <f t="shared" si="125"/>
        <v>1001800</v>
      </c>
      <c r="AU577" s="46">
        <v>0</v>
      </c>
      <c r="AV577" s="44">
        <f t="shared" si="119"/>
        <v>1001800</v>
      </c>
      <c r="AW577" s="47" t="str">
        <f t="shared" si="120"/>
        <v>0.01</v>
      </c>
      <c r="AX577" s="48"/>
      <c r="AY577" s="48"/>
      <c r="AZ577" s="49">
        <v>0</v>
      </c>
      <c r="BA577" s="48"/>
      <c r="BB577" s="48"/>
      <c r="BC577" s="44">
        <f t="shared" si="121"/>
        <v>0</v>
      </c>
      <c r="BD577" s="50">
        <v>1</v>
      </c>
      <c r="BE577" s="51" t="e">
        <f>IF(AX577=1,0,IF(AY577=1,0,IF(BC577&gt;#REF!,#REF!,IF(OR(AZ577&gt;0,BD577&gt;0),BC577+([1]สูตร2!H565*(100%-AZ577)-BC577)*BD577,[1]สูตร2!H565*(100%-AZ577)))))</f>
        <v>#REF!</v>
      </c>
      <c r="BF577" s="31"/>
    </row>
    <row r="578" spans="1:58" s="5" customFormat="1" ht="24" customHeight="1" x14ac:dyDescent="0.2">
      <c r="A578" s="31"/>
      <c r="B578" s="31" t="s">
        <v>432</v>
      </c>
      <c r="C578" s="31">
        <v>1</v>
      </c>
      <c r="D578" s="31" t="s">
        <v>66</v>
      </c>
      <c r="E578" s="31" t="s">
        <v>496</v>
      </c>
      <c r="F578" s="31"/>
      <c r="G578" s="32" t="s">
        <v>497</v>
      </c>
      <c r="H578" s="31" t="s">
        <v>104</v>
      </c>
      <c r="I578" s="31" t="s">
        <v>104</v>
      </c>
      <c r="J578" s="31" t="s">
        <v>238</v>
      </c>
      <c r="K578" s="31">
        <v>42</v>
      </c>
      <c r="L578" s="31">
        <v>2</v>
      </c>
      <c r="M578" s="31">
        <v>3</v>
      </c>
      <c r="N578" s="33">
        <v>17003</v>
      </c>
      <c r="O578" s="33"/>
      <c r="P578" s="33"/>
      <c r="Q578" s="33"/>
      <c r="R578" s="33"/>
      <c r="S578" s="34" t="str">
        <f t="shared" si="112"/>
        <v>1</v>
      </c>
      <c r="T578" s="35">
        <f t="shared" si="113"/>
        <v>17003</v>
      </c>
      <c r="U578" s="36">
        <f>INDEX([1]ราคาที่ดิน!$B:$G,MATCH($C578,[1]ราคาที่ดิน!$A:$A,0),MATCH($B578,[1]ราคาที่ดิน!$B$1:$G$1,0))</f>
        <v>0</v>
      </c>
      <c r="V578" s="37">
        <f t="shared" si="122"/>
        <v>0</v>
      </c>
      <c r="W578" s="31"/>
      <c r="X578" s="31"/>
      <c r="Y578" s="31"/>
      <c r="Z578" s="31"/>
      <c r="AA578" s="31"/>
      <c r="AB578" s="32"/>
      <c r="AC578" s="38"/>
      <c r="AD578" s="39"/>
      <c r="AE578" s="39"/>
      <c r="AF578" s="40" t="str">
        <f t="shared" si="114"/>
        <v/>
      </c>
      <c r="AG578" s="41" t="str">
        <f t="shared" si="115"/>
        <v/>
      </c>
      <c r="AH578" s="42"/>
      <c r="AI578" s="42"/>
      <c r="AJ578" s="42"/>
      <c r="AK578" s="42"/>
      <c r="AL578" s="31"/>
      <c r="AM578" s="43" t="str">
        <f t="shared" si="116"/>
        <v>100</v>
      </c>
      <c r="AN578" s="44">
        <f>INDEX([1]ราคาสิ่งปลูกสร้าง!$D$6:$CC$47,MATCH($AD578,[1]ราคาสิ่งปลูกสร้าง!$B$6:$B$45,0),MATCH($C$7,[1]ราคาสิ่งปลูกสร้าง!$D$5:$CC$5,0))</f>
        <v>0</v>
      </c>
      <c r="AO578" s="44">
        <f t="shared" si="117"/>
        <v>0</v>
      </c>
      <c r="AP578" s="45">
        <f t="shared" si="118"/>
        <v>0</v>
      </c>
      <c r="AQ578" s="40">
        <f>IF(AP578=0,0,INDEX([1]ค่าเสื่อมสิ่งปลูกสร้าง!$A$5:$D$105,MATCH($AP578,[1]ค่าเสื่อมสิ่งปลูกสร้าง!$A$5:$A$105,0),MATCH(AE578,[1]ค่าเสื่อมสิ่งปลูกสร้าง!$A$3:$D$3)))</f>
        <v>0</v>
      </c>
      <c r="AR578" s="44">
        <f t="shared" si="123"/>
        <v>0</v>
      </c>
      <c r="AS578" s="44">
        <f t="shared" si="124"/>
        <v>0</v>
      </c>
      <c r="AT578" s="44">
        <f t="shared" si="125"/>
        <v>0</v>
      </c>
      <c r="AU578" s="46">
        <v>0</v>
      </c>
      <c r="AV578" s="44">
        <f t="shared" si="119"/>
        <v>0</v>
      </c>
      <c r="AW578" s="47" t="str">
        <f t="shared" si="120"/>
        <v>0</v>
      </c>
      <c r="AX578" s="48"/>
      <c r="AY578" s="48"/>
      <c r="AZ578" s="49">
        <v>0</v>
      </c>
      <c r="BA578" s="48"/>
      <c r="BB578" s="48"/>
      <c r="BC578" s="44">
        <f t="shared" si="121"/>
        <v>0</v>
      </c>
      <c r="BD578" s="50">
        <v>1</v>
      </c>
      <c r="BE578" s="51" t="e">
        <f>IF(AX578=1,0,IF(AY578=1,0,IF(BC578&gt;#REF!,#REF!,IF(OR(AZ578&gt;0,BD578&gt;0),BC578+([1]สูตร2!H566*(100%-AZ578)-BC578)*BD578,[1]สูตร2!H566*(100%-AZ578)))))</f>
        <v>#REF!</v>
      </c>
      <c r="BF578" s="31"/>
    </row>
    <row r="579" spans="1:58" s="5" customFormat="1" ht="24" customHeight="1" x14ac:dyDescent="0.2">
      <c r="A579" s="31">
        <v>208</v>
      </c>
      <c r="B579" s="31" t="s">
        <v>321</v>
      </c>
      <c r="C579" s="31">
        <v>1832</v>
      </c>
      <c r="D579" s="31" t="s">
        <v>71</v>
      </c>
      <c r="E579" s="31" t="s">
        <v>498</v>
      </c>
      <c r="F579" s="31"/>
      <c r="G579" s="32" t="s">
        <v>499</v>
      </c>
      <c r="H579" s="31" t="s">
        <v>104</v>
      </c>
      <c r="I579" s="31" t="s">
        <v>104</v>
      </c>
      <c r="J579" s="31" t="s">
        <v>238</v>
      </c>
      <c r="K579" s="31">
        <v>10</v>
      </c>
      <c r="L579" s="31">
        <v>0</v>
      </c>
      <c r="M579" s="31">
        <v>0</v>
      </c>
      <c r="N579" s="33">
        <v>4000</v>
      </c>
      <c r="O579" s="33"/>
      <c r="P579" s="33"/>
      <c r="Q579" s="33"/>
      <c r="R579" s="33"/>
      <c r="S579" s="34" t="str">
        <f t="shared" si="112"/>
        <v>1</v>
      </c>
      <c r="T579" s="35">
        <f t="shared" si="113"/>
        <v>4000</v>
      </c>
      <c r="U579" s="36">
        <f>INDEX([1]ราคาที่ดิน!$B:$G,MATCH($C579,[1]ราคาที่ดิน!$A:$A,0),MATCH($B579,[1]ราคาที่ดิน!$B$1:$G$1,0))</f>
        <v>200</v>
      </c>
      <c r="V579" s="37">
        <f t="shared" si="122"/>
        <v>800000</v>
      </c>
      <c r="W579" s="31"/>
      <c r="X579" s="31"/>
      <c r="Y579" s="31"/>
      <c r="Z579" s="31"/>
      <c r="AA579" s="31"/>
      <c r="AB579" s="32"/>
      <c r="AC579" s="38"/>
      <c r="AD579" s="39"/>
      <c r="AE579" s="39"/>
      <c r="AF579" s="40" t="str">
        <f t="shared" si="114"/>
        <v/>
      </c>
      <c r="AG579" s="41" t="str">
        <f t="shared" si="115"/>
        <v/>
      </c>
      <c r="AH579" s="42"/>
      <c r="AI579" s="42"/>
      <c r="AJ579" s="42"/>
      <c r="AK579" s="42"/>
      <c r="AL579" s="31"/>
      <c r="AM579" s="43" t="str">
        <f t="shared" si="116"/>
        <v>100</v>
      </c>
      <c r="AN579" s="44">
        <f>INDEX([1]ราคาสิ่งปลูกสร้าง!$D$6:$CC$47,MATCH($AD579,[1]ราคาสิ่งปลูกสร้าง!$B$6:$B$45,0),MATCH($C$7,[1]ราคาสิ่งปลูกสร้าง!$D$5:$CC$5,0))</f>
        <v>0</v>
      </c>
      <c r="AO579" s="44">
        <f t="shared" si="117"/>
        <v>0</v>
      </c>
      <c r="AP579" s="45">
        <f t="shared" si="118"/>
        <v>0</v>
      </c>
      <c r="AQ579" s="40">
        <f>IF(AP579=0,0,INDEX([1]ค่าเสื่อมสิ่งปลูกสร้าง!$A$5:$D$105,MATCH($AP579,[1]ค่าเสื่อมสิ่งปลูกสร้าง!$A$5:$A$105,0),MATCH(AE579,[1]ค่าเสื่อมสิ่งปลูกสร้าง!$A$3:$D$3)))</f>
        <v>0</v>
      </c>
      <c r="AR579" s="44">
        <f t="shared" si="123"/>
        <v>0</v>
      </c>
      <c r="AS579" s="44">
        <f t="shared" si="124"/>
        <v>800000</v>
      </c>
      <c r="AT579" s="44">
        <f t="shared" si="125"/>
        <v>800000</v>
      </c>
      <c r="AU579" s="46">
        <v>0</v>
      </c>
      <c r="AV579" s="44">
        <f t="shared" si="119"/>
        <v>800000</v>
      </c>
      <c r="AW579" s="47" t="str">
        <f t="shared" si="120"/>
        <v>0.01</v>
      </c>
      <c r="AX579" s="48"/>
      <c r="AY579" s="48"/>
      <c r="AZ579" s="49">
        <v>0</v>
      </c>
      <c r="BA579" s="48"/>
      <c r="BB579" s="48"/>
      <c r="BC579" s="44">
        <f t="shared" si="121"/>
        <v>0</v>
      </c>
      <c r="BD579" s="50">
        <v>1</v>
      </c>
      <c r="BE579" s="51" t="e">
        <f>IF(AX579=1,0,IF(AY579=1,0,IF(BC579&gt;#REF!,#REF!,IF(OR(AZ579&gt;0,BD579&gt;0),BC579+([1]สูตร2!H567*(100%-AZ579)-BC579)*BD579,[1]สูตร2!H567*(100%-AZ579)))))</f>
        <v>#REF!</v>
      </c>
      <c r="BF579" s="31"/>
    </row>
    <row r="580" spans="1:58" s="5" customFormat="1" ht="24" customHeight="1" x14ac:dyDescent="0.2">
      <c r="A580" s="31"/>
      <c r="B580" s="31" t="s">
        <v>65</v>
      </c>
      <c r="C580" s="31">
        <v>5299</v>
      </c>
      <c r="D580" s="31" t="s">
        <v>71</v>
      </c>
      <c r="E580" s="31" t="s">
        <v>498</v>
      </c>
      <c r="F580" s="31"/>
      <c r="G580" s="32" t="s">
        <v>499</v>
      </c>
      <c r="H580" s="31">
        <v>37</v>
      </c>
      <c r="I580" s="31">
        <v>-1496</v>
      </c>
      <c r="J580" s="31" t="s">
        <v>238</v>
      </c>
      <c r="K580" s="31">
        <v>5</v>
      </c>
      <c r="L580" s="31">
        <v>0</v>
      </c>
      <c r="M580" s="31">
        <v>70</v>
      </c>
      <c r="N580" s="33">
        <v>2070</v>
      </c>
      <c r="O580" s="33"/>
      <c r="P580" s="33"/>
      <c r="Q580" s="33"/>
      <c r="R580" s="33"/>
      <c r="S580" s="34" t="str">
        <f t="shared" si="112"/>
        <v>1</v>
      </c>
      <c r="T580" s="35">
        <f t="shared" si="113"/>
        <v>2070</v>
      </c>
      <c r="U580" s="36">
        <f>INDEX([1]ราคาที่ดิน!$B:$G,MATCH($C580,[1]ราคาที่ดิน!$A:$A,0),MATCH($B580,[1]ราคาที่ดิน!$B$1:$G$1,0))</f>
        <v>220</v>
      </c>
      <c r="V580" s="37">
        <f t="shared" si="122"/>
        <v>455400</v>
      </c>
      <c r="W580" s="31"/>
      <c r="X580" s="31"/>
      <c r="Y580" s="31"/>
      <c r="Z580" s="31"/>
      <c r="AA580" s="31"/>
      <c r="AB580" s="32"/>
      <c r="AC580" s="38"/>
      <c r="AD580" s="39"/>
      <c r="AE580" s="39"/>
      <c r="AF580" s="40" t="str">
        <f t="shared" si="114"/>
        <v/>
      </c>
      <c r="AG580" s="41" t="str">
        <f t="shared" si="115"/>
        <v/>
      </c>
      <c r="AH580" s="42"/>
      <c r="AI580" s="42"/>
      <c r="AJ580" s="42"/>
      <c r="AK580" s="42"/>
      <c r="AL580" s="31"/>
      <c r="AM580" s="43" t="str">
        <f t="shared" si="116"/>
        <v>100</v>
      </c>
      <c r="AN580" s="44">
        <f>INDEX([1]ราคาสิ่งปลูกสร้าง!$D$6:$CC$47,MATCH($AD580,[1]ราคาสิ่งปลูกสร้าง!$B$6:$B$45,0),MATCH($C$7,[1]ราคาสิ่งปลูกสร้าง!$D$5:$CC$5,0))</f>
        <v>0</v>
      </c>
      <c r="AO580" s="44">
        <f t="shared" si="117"/>
        <v>0</v>
      </c>
      <c r="AP580" s="45">
        <f t="shared" si="118"/>
        <v>0</v>
      </c>
      <c r="AQ580" s="40">
        <f>IF(AP580=0,0,INDEX([1]ค่าเสื่อมสิ่งปลูกสร้าง!$A$5:$D$105,MATCH($AP580,[1]ค่าเสื่อมสิ่งปลูกสร้าง!$A$5:$A$105,0),MATCH(AE580,[1]ค่าเสื่อมสิ่งปลูกสร้าง!$A$3:$D$3)))</f>
        <v>0</v>
      </c>
      <c r="AR580" s="44">
        <f t="shared" si="123"/>
        <v>0</v>
      </c>
      <c r="AS580" s="44">
        <f t="shared" si="124"/>
        <v>455400</v>
      </c>
      <c r="AT580" s="44">
        <f t="shared" si="125"/>
        <v>455400</v>
      </c>
      <c r="AU580" s="46">
        <v>0</v>
      </c>
      <c r="AV580" s="44">
        <f t="shared" si="119"/>
        <v>455400</v>
      </c>
      <c r="AW580" s="47" t="str">
        <f t="shared" si="120"/>
        <v>0.01</v>
      </c>
      <c r="AX580" s="48"/>
      <c r="AY580" s="48"/>
      <c r="AZ580" s="49">
        <v>0</v>
      </c>
      <c r="BA580" s="48"/>
      <c r="BB580" s="48"/>
      <c r="BC580" s="44">
        <f t="shared" si="121"/>
        <v>0</v>
      </c>
      <c r="BD580" s="50">
        <v>1</v>
      </c>
      <c r="BE580" s="51" t="e">
        <f>IF(AX580=1,0,IF(AY580=1,0,IF(BC580&gt;#REF!,#REF!,IF(OR(AZ580&gt;0,BD580&gt;0),BC580+([1]สูตร2!H568*(100%-AZ580)-BC580)*BD580,[1]สูตร2!H568*(100%-AZ580)))))</f>
        <v>#REF!</v>
      </c>
      <c r="BF580" s="31"/>
    </row>
    <row r="581" spans="1:58" s="5" customFormat="1" ht="24" customHeight="1" x14ac:dyDescent="0.2">
      <c r="A581" s="31">
        <v>209</v>
      </c>
      <c r="B581" s="31" t="s">
        <v>65</v>
      </c>
      <c r="C581" s="31">
        <v>577</v>
      </c>
      <c r="D581" s="31" t="s">
        <v>66</v>
      </c>
      <c r="E581" s="31" t="s">
        <v>500</v>
      </c>
      <c r="F581" s="31"/>
      <c r="G581" s="32" t="s">
        <v>501</v>
      </c>
      <c r="H581" s="31">
        <v>88</v>
      </c>
      <c r="I581" s="31">
        <v>2039</v>
      </c>
      <c r="J581" s="31" t="s">
        <v>238</v>
      </c>
      <c r="K581" s="31">
        <v>0</v>
      </c>
      <c r="L581" s="31">
        <v>1</v>
      </c>
      <c r="M581" s="31">
        <v>12</v>
      </c>
      <c r="N581" s="33"/>
      <c r="O581" s="33">
        <v>112</v>
      </c>
      <c r="P581" s="33"/>
      <c r="Q581" s="33"/>
      <c r="R581" s="33"/>
      <c r="S581" s="34" t="str">
        <f t="shared" si="112"/>
        <v>2</v>
      </c>
      <c r="T581" s="35">
        <f t="shared" si="113"/>
        <v>112</v>
      </c>
      <c r="U581" s="36">
        <f>INDEX([1]ราคาที่ดิน!$B:$G,MATCH($C581,[1]ราคาที่ดิน!$A:$A,0),MATCH($B581,[1]ราคาที่ดิน!$B$1:$G$1,0))</f>
        <v>200</v>
      </c>
      <c r="V581" s="37">
        <f t="shared" si="122"/>
        <v>22400</v>
      </c>
      <c r="W581" s="31"/>
      <c r="X581" s="31"/>
      <c r="Y581" s="31"/>
      <c r="Z581" s="31"/>
      <c r="AA581" s="31"/>
      <c r="AB581" s="32"/>
      <c r="AC581" s="38"/>
      <c r="AD581" s="39"/>
      <c r="AE581" s="39"/>
      <c r="AF581" s="40" t="str">
        <f t="shared" si="114"/>
        <v/>
      </c>
      <c r="AG581" s="41" t="str">
        <f t="shared" si="115"/>
        <v/>
      </c>
      <c r="AH581" s="42"/>
      <c r="AI581" s="42"/>
      <c r="AJ581" s="42"/>
      <c r="AK581" s="42"/>
      <c r="AL581" s="31"/>
      <c r="AM581" s="43" t="str">
        <f t="shared" si="116"/>
        <v>100</v>
      </c>
      <c r="AN581" s="44">
        <f>INDEX([1]ราคาสิ่งปลูกสร้าง!$D$6:$CC$47,MATCH($AD581,[1]ราคาสิ่งปลูกสร้าง!$B$6:$B$45,0),MATCH($C$7,[1]ราคาสิ่งปลูกสร้าง!$D$5:$CC$5,0))</f>
        <v>0</v>
      </c>
      <c r="AO581" s="44">
        <f t="shared" si="117"/>
        <v>0</v>
      </c>
      <c r="AP581" s="45">
        <f t="shared" si="118"/>
        <v>0</v>
      </c>
      <c r="AQ581" s="40">
        <f>IF(AP581=0,0,INDEX([1]ค่าเสื่อมสิ่งปลูกสร้าง!$A$5:$D$105,MATCH($AP581,[1]ค่าเสื่อมสิ่งปลูกสร้าง!$A$5:$A$105,0),MATCH(AE581,[1]ค่าเสื่อมสิ่งปลูกสร้าง!$A$3:$D$3)))</f>
        <v>0</v>
      </c>
      <c r="AR581" s="44">
        <f t="shared" si="123"/>
        <v>0</v>
      </c>
      <c r="AS581" s="44">
        <f t="shared" si="124"/>
        <v>22400</v>
      </c>
      <c r="AT581" s="44">
        <f t="shared" si="125"/>
        <v>22400</v>
      </c>
      <c r="AU581" s="46">
        <v>0</v>
      </c>
      <c r="AV581" s="44">
        <f t="shared" si="119"/>
        <v>22400</v>
      </c>
      <c r="AW581" s="47" t="str">
        <f t="shared" si="120"/>
        <v>0.02</v>
      </c>
      <c r="AX581" s="48"/>
      <c r="AY581" s="48"/>
      <c r="AZ581" s="49">
        <v>0</v>
      </c>
      <c r="BA581" s="48"/>
      <c r="BB581" s="48"/>
      <c r="BC581" s="44">
        <f t="shared" si="121"/>
        <v>0</v>
      </c>
      <c r="BD581" s="50">
        <v>1</v>
      </c>
      <c r="BE581" s="51" t="e">
        <f>IF(AX581=1,0,IF(AY581=1,0,IF(BC581&gt;#REF!,#REF!,IF(OR(AZ581&gt;0,BD581&gt;0),BC581+([1]สูตร2!H569*(100%-AZ581)-BC581)*BD581,[1]สูตร2!H569*(100%-AZ581)))))</f>
        <v>#REF!</v>
      </c>
      <c r="BF581" s="31"/>
    </row>
    <row r="582" spans="1:58" s="5" customFormat="1" ht="24" customHeight="1" x14ac:dyDescent="0.2">
      <c r="A582" s="31"/>
      <c r="B582" s="31" t="s">
        <v>321</v>
      </c>
      <c r="C582" s="31">
        <v>4204</v>
      </c>
      <c r="D582" s="31" t="s">
        <v>66</v>
      </c>
      <c r="E582" s="31" t="s">
        <v>500</v>
      </c>
      <c r="F582" s="31"/>
      <c r="G582" s="32" t="s">
        <v>501</v>
      </c>
      <c r="H582" s="31">
        <v>10</v>
      </c>
      <c r="I582" s="31">
        <v>4</v>
      </c>
      <c r="J582" s="31" t="s">
        <v>238</v>
      </c>
      <c r="K582" s="31">
        <v>22</v>
      </c>
      <c r="L582" s="31">
        <v>0</v>
      </c>
      <c r="M582" s="31">
        <v>0</v>
      </c>
      <c r="N582" s="33">
        <v>8800</v>
      </c>
      <c r="O582" s="33"/>
      <c r="P582" s="33"/>
      <c r="Q582" s="33"/>
      <c r="R582" s="33"/>
      <c r="S582" s="34" t="str">
        <f t="shared" si="112"/>
        <v>1</v>
      </c>
      <c r="T582" s="35">
        <f t="shared" si="113"/>
        <v>8800</v>
      </c>
      <c r="U582" s="36">
        <f>INDEX([1]ราคาที่ดิน!$B:$G,MATCH($C582,[1]ราคาที่ดิน!$A:$A,0),MATCH($B582,[1]ราคาที่ดิน!$B$1:$G$1,0))</f>
        <v>200</v>
      </c>
      <c r="V582" s="37">
        <f t="shared" si="122"/>
        <v>1760000</v>
      </c>
      <c r="W582" s="31"/>
      <c r="X582" s="31"/>
      <c r="Y582" s="31"/>
      <c r="Z582" s="31"/>
      <c r="AA582" s="31"/>
      <c r="AB582" s="32"/>
      <c r="AC582" s="38"/>
      <c r="AD582" s="39"/>
      <c r="AE582" s="39"/>
      <c r="AF582" s="40" t="str">
        <f t="shared" si="114"/>
        <v/>
      </c>
      <c r="AG582" s="41" t="str">
        <f t="shared" si="115"/>
        <v/>
      </c>
      <c r="AH582" s="42"/>
      <c r="AI582" s="42"/>
      <c r="AJ582" s="42"/>
      <c r="AK582" s="42"/>
      <c r="AL582" s="31"/>
      <c r="AM582" s="43" t="str">
        <f t="shared" si="116"/>
        <v>100</v>
      </c>
      <c r="AN582" s="44">
        <f>INDEX([1]ราคาสิ่งปลูกสร้าง!$D$6:$CC$47,MATCH($AD582,[1]ราคาสิ่งปลูกสร้าง!$B$6:$B$45,0),MATCH($C$7,[1]ราคาสิ่งปลูกสร้าง!$D$5:$CC$5,0))</f>
        <v>0</v>
      </c>
      <c r="AO582" s="44">
        <f t="shared" si="117"/>
        <v>0</v>
      </c>
      <c r="AP582" s="45">
        <f t="shared" si="118"/>
        <v>0</v>
      </c>
      <c r="AQ582" s="40">
        <f>IF(AP582=0,0,INDEX([1]ค่าเสื่อมสิ่งปลูกสร้าง!$A$5:$D$105,MATCH($AP582,[1]ค่าเสื่อมสิ่งปลูกสร้าง!$A$5:$A$105,0),MATCH(AE582,[1]ค่าเสื่อมสิ่งปลูกสร้าง!$A$3:$D$3)))</f>
        <v>0</v>
      </c>
      <c r="AR582" s="44">
        <f t="shared" si="123"/>
        <v>0</v>
      </c>
      <c r="AS582" s="44">
        <f t="shared" si="124"/>
        <v>1760000</v>
      </c>
      <c r="AT582" s="44">
        <f t="shared" si="125"/>
        <v>1760000</v>
      </c>
      <c r="AU582" s="46">
        <v>0</v>
      </c>
      <c r="AV582" s="44">
        <f t="shared" si="119"/>
        <v>1760000</v>
      </c>
      <c r="AW582" s="47" t="str">
        <f t="shared" si="120"/>
        <v>0.01</v>
      </c>
      <c r="AX582" s="48"/>
      <c r="AY582" s="48"/>
      <c r="AZ582" s="49">
        <v>0</v>
      </c>
      <c r="BA582" s="48"/>
      <c r="BB582" s="48"/>
      <c r="BC582" s="44">
        <f t="shared" si="121"/>
        <v>0</v>
      </c>
      <c r="BD582" s="50">
        <v>1</v>
      </c>
      <c r="BE582" s="51" t="e">
        <f>IF(AX582=1,0,IF(AY582=1,0,IF(BC582&gt;#REF!,#REF!,IF(OR(AZ582&gt;0,BD582&gt;0),BC582+([1]สูตร2!H570*(100%-AZ582)-BC582)*BD582,[1]สูตร2!H570*(100%-AZ582)))))</f>
        <v>#REF!</v>
      </c>
      <c r="BF582" s="31"/>
    </row>
    <row r="583" spans="1:58" s="5" customFormat="1" ht="24" customHeight="1" x14ac:dyDescent="0.2">
      <c r="A583" s="31">
        <v>210</v>
      </c>
      <c r="B583" s="31" t="s">
        <v>65</v>
      </c>
      <c r="C583" s="31">
        <v>6937</v>
      </c>
      <c r="D583" s="31" t="s">
        <v>71</v>
      </c>
      <c r="E583" s="31" t="s">
        <v>502</v>
      </c>
      <c r="F583" s="31"/>
      <c r="G583" s="32" t="s">
        <v>501</v>
      </c>
      <c r="H583" s="31">
        <v>153</v>
      </c>
      <c r="I583" s="31">
        <v>3358</v>
      </c>
      <c r="J583" s="31" t="s">
        <v>238</v>
      </c>
      <c r="K583" s="31">
        <v>5</v>
      </c>
      <c r="L583" s="31">
        <v>0</v>
      </c>
      <c r="M583" s="31">
        <v>85</v>
      </c>
      <c r="N583" s="33">
        <v>2085</v>
      </c>
      <c r="O583" s="33"/>
      <c r="P583" s="33"/>
      <c r="Q583" s="33"/>
      <c r="R583" s="33"/>
      <c r="S583" s="34" t="str">
        <f t="shared" si="112"/>
        <v>1</v>
      </c>
      <c r="T583" s="35">
        <f t="shared" si="113"/>
        <v>2085</v>
      </c>
      <c r="U583" s="36">
        <f>INDEX([1]ราคาที่ดิน!$B:$G,MATCH($C583,[1]ราคาที่ดิน!$A:$A,0),MATCH($B583,[1]ราคาที่ดิน!$B$1:$G$1,0))</f>
        <v>150</v>
      </c>
      <c r="V583" s="37">
        <f t="shared" si="122"/>
        <v>312750</v>
      </c>
      <c r="W583" s="31"/>
      <c r="X583" s="31"/>
      <c r="Y583" s="31"/>
      <c r="Z583" s="31"/>
      <c r="AA583" s="31"/>
      <c r="AB583" s="32"/>
      <c r="AC583" s="38"/>
      <c r="AD583" s="39"/>
      <c r="AE583" s="39"/>
      <c r="AF583" s="40" t="str">
        <f t="shared" si="114"/>
        <v/>
      </c>
      <c r="AG583" s="41" t="str">
        <f t="shared" si="115"/>
        <v/>
      </c>
      <c r="AH583" s="42"/>
      <c r="AI583" s="42"/>
      <c r="AJ583" s="42"/>
      <c r="AK583" s="42"/>
      <c r="AL583" s="31"/>
      <c r="AM583" s="43" t="str">
        <f t="shared" si="116"/>
        <v>100</v>
      </c>
      <c r="AN583" s="44">
        <f>INDEX([1]ราคาสิ่งปลูกสร้าง!$D$6:$CC$47,MATCH($AD583,[1]ราคาสิ่งปลูกสร้าง!$B$6:$B$45,0),MATCH($C$7,[1]ราคาสิ่งปลูกสร้าง!$D$5:$CC$5,0))</f>
        <v>0</v>
      </c>
      <c r="AO583" s="44">
        <f t="shared" si="117"/>
        <v>0</v>
      </c>
      <c r="AP583" s="45">
        <f t="shared" si="118"/>
        <v>0</v>
      </c>
      <c r="AQ583" s="40">
        <f>IF(AP583=0,0,INDEX([1]ค่าเสื่อมสิ่งปลูกสร้าง!$A$5:$D$105,MATCH($AP583,[1]ค่าเสื่อมสิ่งปลูกสร้าง!$A$5:$A$105,0),MATCH(AE583,[1]ค่าเสื่อมสิ่งปลูกสร้าง!$A$3:$D$3)))</f>
        <v>0</v>
      </c>
      <c r="AR583" s="44">
        <f t="shared" si="123"/>
        <v>0</v>
      </c>
      <c r="AS583" s="44">
        <f t="shared" si="124"/>
        <v>312750</v>
      </c>
      <c r="AT583" s="44">
        <f t="shared" si="125"/>
        <v>312750</v>
      </c>
      <c r="AU583" s="46">
        <v>0</v>
      </c>
      <c r="AV583" s="44">
        <f t="shared" si="119"/>
        <v>312750</v>
      </c>
      <c r="AW583" s="47" t="str">
        <f t="shared" si="120"/>
        <v>0.01</v>
      </c>
      <c r="AX583" s="48"/>
      <c r="AY583" s="48"/>
      <c r="AZ583" s="49">
        <v>0</v>
      </c>
      <c r="BA583" s="48"/>
      <c r="BB583" s="48"/>
      <c r="BC583" s="44">
        <f t="shared" si="121"/>
        <v>0</v>
      </c>
      <c r="BD583" s="50">
        <v>1</v>
      </c>
      <c r="BE583" s="51" t="e">
        <f>IF(AX583=1,0,IF(AY583=1,0,IF(BC583&gt;#REF!,#REF!,IF(OR(AZ583&gt;0,BD583&gt;0),BC583+([1]สูตร2!H571*(100%-AZ583)-BC583)*BD583,[1]สูตร2!H571*(100%-AZ583)))))</f>
        <v>#REF!</v>
      </c>
      <c r="BF583" s="31"/>
    </row>
    <row r="584" spans="1:58" s="5" customFormat="1" ht="24" customHeight="1" x14ac:dyDescent="0.2">
      <c r="A584" s="31"/>
      <c r="B584" s="31" t="s">
        <v>93</v>
      </c>
      <c r="C584" s="31">
        <v>1</v>
      </c>
      <c r="D584" s="31" t="s">
        <v>71</v>
      </c>
      <c r="E584" s="31" t="s">
        <v>503</v>
      </c>
      <c r="F584" s="31"/>
      <c r="G584" s="32" t="s">
        <v>501</v>
      </c>
      <c r="H584" s="31" t="s">
        <v>104</v>
      </c>
      <c r="I584" s="31" t="s">
        <v>104</v>
      </c>
      <c r="J584" s="31" t="s">
        <v>238</v>
      </c>
      <c r="K584" s="31">
        <v>0</v>
      </c>
      <c r="L584" s="31">
        <v>1</v>
      </c>
      <c r="M584" s="31">
        <v>0</v>
      </c>
      <c r="N584" s="33"/>
      <c r="O584" s="33">
        <v>100</v>
      </c>
      <c r="P584" s="33"/>
      <c r="Q584" s="33"/>
      <c r="R584" s="33"/>
      <c r="S584" s="34" t="str">
        <f t="shared" si="112"/>
        <v>2</v>
      </c>
      <c r="T584" s="35">
        <f t="shared" si="113"/>
        <v>100</v>
      </c>
      <c r="U584" s="36">
        <f>INDEX([1]ราคาที่ดิน!$B:$G,MATCH($C584,[1]ราคาที่ดิน!$A:$A,0),MATCH($B584,[1]ราคาที่ดิน!$B$1:$G$1,0))</f>
        <v>100</v>
      </c>
      <c r="V584" s="37">
        <f t="shared" si="122"/>
        <v>10000</v>
      </c>
      <c r="W584" s="31">
        <v>1</v>
      </c>
      <c r="X584" s="31" t="s">
        <v>501</v>
      </c>
      <c r="Y584" s="31" t="s">
        <v>71</v>
      </c>
      <c r="Z584" s="31" t="s">
        <v>503</v>
      </c>
      <c r="AA584" s="31"/>
      <c r="AB584" s="32" t="s">
        <v>501</v>
      </c>
      <c r="AC584" s="38"/>
      <c r="AD584" s="39" t="s">
        <v>73</v>
      </c>
      <c r="AE584" s="39" t="s">
        <v>74</v>
      </c>
      <c r="AF584" s="40" t="str">
        <f t="shared" si="114"/>
        <v>2</v>
      </c>
      <c r="AG584" s="41">
        <f t="shared" si="115"/>
        <v>131.25</v>
      </c>
      <c r="AH584" s="42"/>
      <c r="AI584" s="42">
        <v>131.25</v>
      </c>
      <c r="AJ584" s="42"/>
      <c r="AK584" s="42"/>
      <c r="AL584" s="31">
        <v>20</v>
      </c>
      <c r="AM584" s="43" t="str">
        <f t="shared" si="116"/>
        <v>100</v>
      </c>
      <c r="AN584" s="44">
        <f>INDEX([1]ราคาสิ่งปลูกสร้าง!$D$6:$CC$47,MATCH($AD584,[1]ราคาสิ่งปลูกสร้าง!$B$6:$B$45,0),MATCH($C$7,[1]ราคาสิ่งปลูกสร้าง!$D$5:$CC$5,0))</f>
        <v>6500</v>
      </c>
      <c r="AO584" s="44">
        <f t="shared" si="117"/>
        <v>853125</v>
      </c>
      <c r="AP584" s="45">
        <f t="shared" si="118"/>
        <v>20</v>
      </c>
      <c r="AQ584" s="40">
        <f>IF(AP584=0,0,INDEX([1]ค่าเสื่อมสิ่งปลูกสร้าง!$A$5:$D$105,MATCH($AP584,[1]ค่าเสื่อมสิ่งปลูกสร้าง!$A$5:$A$105,0),MATCH(AE584,[1]ค่าเสื่อมสิ่งปลูกสร้าง!$A$3:$D$3)))</f>
        <v>30</v>
      </c>
      <c r="AR584" s="44">
        <f t="shared" si="123"/>
        <v>597187.5</v>
      </c>
      <c r="AS584" s="44">
        <f t="shared" si="124"/>
        <v>607187.5</v>
      </c>
      <c r="AT584" s="44">
        <f t="shared" si="125"/>
        <v>607187.5</v>
      </c>
      <c r="AU584" s="46">
        <v>0</v>
      </c>
      <c r="AV584" s="44">
        <f t="shared" si="119"/>
        <v>607187.5</v>
      </c>
      <c r="AW584" s="47" t="str">
        <f t="shared" si="120"/>
        <v>0.02</v>
      </c>
      <c r="AX584" s="48"/>
      <c r="AY584" s="48"/>
      <c r="AZ584" s="49">
        <v>0</v>
      </c>
      <c r="BA584" s="48"/>
      <c r="BB584" s="48"/>
      <c r="BC584" s="44">
        <f t="shared" si="121"/>
        <v>0</v>
      </c>
      <c r="BD584" s="50">
        <v>1</v>
      </c>
      <c r="BE584" s="51" t="e">
        <f>IF(AX584=1,0,IF(AY584=1,0,IF(BC584&gt;#REF!,#REF!,IF(OR(AZ584&gt;0,BD584&gt;0),BC584+([1]สูตร2!H572*(100%-AZ584)-BC584)*BD584,[1]สูตร2!H572*(100%-AZ584)))))</f>
        <v>#REF!</v>
      </c>
      <c r="BF584" s="31"/>
    </row>
    <row r="585" spans="1:58" s="5" customFormat="1" ht="24" customHeight="1" x14ac:dyDescent="0.2">
      <c r="A585" s="31"/>
      <c r="B585" s="31" t="s">
        <v>93</v>
      </c>
      <c r="C585" s="31">
        <v>1</v>
      </c>
      <c r="D585" s="31" t="s">
        <v>71</v>
      </c>
      <c r="E585" s="31" t="s">
        <v>503</v>
      </c>
      <c r="F585" s="31"/>
      <c r="G585" s="32" t="s">
        <v>501</v>
      </c>
      <c r="H585" s="31" t="s">
        <v>104</v>
      </c>
      <c r="I585" s="31" t="s">
        <v>104</v>
      </c>
      <c r="J585" s="31" t="s">
        <v>238</v>
      </c>
      <c r="K585" s="31">
        <v>0</v>
      </c>
      <c r="L585" s="31">
        <v>1</v>
      </c>
      <c r="M585" s="31">
        <v>0</v>
      </c>
      <c r="N585" s="33"/>
      <c r="O585" s="33">
        <v>100</v>
      </c>
      <c r="P585" s="33"/>
      <c r="Q585" s="33"/>
      <c r="R585" s="33"/>
      <c r="S585" s="34" t="str">
        <f t="shared" si="112"/>
        <v>2</v>
      </c>
      <c r="T585" s="35">
        <f t="shared" si="113"/>
        <v>100</v>
      </c>
      <c r="U585" s="36">
        <f>INDEX([1]ราคาที่ดิน!$B:$G,MATCH($C585,[1]ราคาที่ดิน!$A:$A,0),MATCH($B585,[1]ราคาที่ดิน!$B$1:$G$1,0))</f>
        <v>100</v>
      </c>
      <c r="V585" s="37">
        <f t="shared" si="122"/>
        <v>10000</v>
      </c>
      <c r="W585" s="31">
        <v>2</v>
      </c>
      <c r="X585" s="31" t="s">
        <v>501</v>
      </c>
      <c r="Y585" s="31" t="s">
        <v>71</v>
      </c>
      <c r="Z585" s="31" t="s">
        <v>503</v>
      </c>
      <c r="AA585" s="31"/>
      <c r="AB585" s="32" t="s">
        <v>501</v>
      </c>
      <c r="AC585" s="38"/>
      <c r="AD585" s="39" t="s">
        <v>75</v>
      </c>
      <c r="AE585" s="39" t="s">
        <v>76</v>
      </c>
      <c r="AF585" s="40" t="str">
        <f t="shared" si="114"/>
        <v>1</v>
      </c>
      <c r="AG585" s="41">
        <f t="shared" si="115"/>
        <v>20</v>
      </c>
      <c r="AH585" s="42">
        <v>20</v>
      </c>
      <c r="AI585" s="42"/>
      <c r="AJ585" s="42"/>
      <c r="AK585" s="42"/>
      <c r="AL585" s="31">
        <v>20</v>
      </c>
      <c r="AM585" s="43" t="str">
        <f t="shared" si="116"/>
        <v>100</v>
      </c>
      <c r="AN585" s="44">
        <f>INDEX([1]ราคาสิ่งปลูกสร้าง!$D$6:$CC$47,MATCH($AD585,[1]ราคาสิ่งปลูกสร้าง!$B$6:$B$45,0),MATCH($C$7,[1]ราคาสิ่งปลูกสร้าง!$D$5:$CC$5,0))</f>
        <v>5400</v>
      </c>
      <c r="AO585" s="44">
        <f t="shared" si="117"/>
        <v>108000</v>
      </c>
      <c r="AP585" s="45">
        <f t="shared" si="118"/>
        <v>20</v>
      </c>
      <c r="AQ585" s="40">
        <f>IF(AP585=0,0,INDEX([1]ค่าเสื่อมสิ่งปลูกสร้าง!$A$5:$D$105,MATCH($AP585,[1]ค่าเสื่อมสิ่งปลูกสร้าง!$A$5:$A$105,0),MATCH(AE585,[1]ค่าเสื่อมสิ่งปลูกสร้าง!$A$3:$D$3)))</f>
        <v>93</v>
      </c>
      <c r="AR585" s="44">
        <f t="shared" si="123"/>
        <v>7560.0000000000009</v>
      </c>
      <c r="AS585" s="44">
        <f t="shared" si="124"/>
        <v>17560</v>
      </c>
      <c r="AT585" s="44">
        <f t="shared" si="125"/>
        <v>17560</v>
      </c>
      <c r="AU585" s="46">
        <v>0</v>
      </c>
      <c r="AV585" s="44">
        <f t="shared" si="119"/>
        <v>17560</v>
      </c>
      <c r="AW585" s="47" t="str">
        <f t="shared" si="120"/>
        <v>0.01</v>
      </c>
      <c r="AX585" s="48"/>
      <c r="AY585" s="48"/>
      <c r="AZ585" s="49">
        <v>0</v>
      </c>
      <c r="BA585" s="48"/>
      <c r="BB585" s="48"/>
      <c r="BC585" s="44">
        <f t="shared" si="121"/>
        <v>0</v>
      </c>
      <c r="BD585" s="50">
        <v>1</v>
      </c>
      <c r="BE585" s="51" t="e">
        <f>IF(AX585=1,0,IF(AY585=1,0,IF(BC585&gt;#REF!,#REF!,IF(OR(AZ585&gt;0,BD585&gt;0),BC585+([1]สูตร2!H573*(100%-AZ585)-BC585)*BD585,[1]สูตร2!H573*(100%-AZ585)))))</f>
        <v>#REF!</v>
      </c>
      <c r="BF585" s="31"/>
    </row>
    <row r="586" spans="1:58" s="5" customFormat="1" ht="24" customHeight="1" x14ac:dyDescent="0.2">
      <c r="A586" s="31"/>
      <c r="B586" s="31" t="s">
        <v>93</v>
      </c>
      <c r="C586" s="31">
        <v>1</v>
      </c>
      <c r="D586" s="31" t="s">
        <v>71</v>
      </c>
      <c r="E586" s="31" t="s">
        <v>503</v>
      </c>
      <c r="F586" s="31"/>
      <c r="G586" s="32" t="s">
        <v>501</v>
      </c>
      <c r="H586" s="31" t="s">
        <v>104</v>
      </c>
      <c r="I586" s="31" t="s">
        <v>104</v>
      </c>
      <c r="J586" s="31" t="s">
        <v>238</v>
      </c>
      <c r="K586" s="31">
        <v>0</v>
      </c>
      <c r="L586" s="31">
        <v>0</v>
      </c>
      <c r="M586" s="31">
        <v>94</v>
      </c>
      <c r="N586" s="33"/>
      <c r="O586" s="33">
        <v>94</v>
      </c>
      <c r="P586" s="33"/>
      <c r="Q586" s="33"/>
      <c r="R586" s="33"/>
      <c r="S586" s="34" t="str">
        <f t="shared" si="112"/>
        <v>2</v>
      </c>
      <c r="T586" s="35">
        <f t="shared" si="113"/>
        <v>94</v>
      </c>
      <c r="U586" s="36">
        <f>INDEX([1]ราคาที่ดิน!$B:$G,MATCH($C586,[1]ราคาที่ดิน!$A:$A,0),MATCH($B586,[1]ราคาที่ดิน!$B$1:$G$1,0))</f>
        <v>100</v>
      </c>
      <c r="V586" s="37">
        <f t="shared" si="122"/>
        <v>9400</v>
      </c>
      <c r="W586" s="31">
        <v>3</v>
      </c>
      <c r="X586" s="31" t="s">
        <v>501</v>
      </c>
      <c r="Y586" s="31" t="s">
        <v>71</v>
      </c>
      <c r="Z586" s="31" t="s">
        <v>503</v>
      </c>
      <c r="AA586" s="31"/>
      <c r="AB586" s="32" t="s">
        <v>501</v>
      </c>
      <c r="AC586" s="38"/>
      <c r="AD586" s="39" t="s">
        <v>77</v>
      </c>
      <c r="AE586" s="39" t="s">
        <v>76</v>
      </c>
      <c r="AF586" s="40" t="str">
        <f t="shared" si="114"/>
        <v>1</v>
      </c>
      <c r="AG586" s="41">
        <f t="shared" si="115"/>
        <v>20</v>
      </c>
      <c r="AH586" s="42">
        <v>20</v>
      </c>
      <c r="AI586" s="42"/>
      <c r="AJ586" s="42"/>
      <c r="AK586" s="42"/>
      <c r="AL586" s="31">
        <v>1</v>
      </c>
      <c r="AM586" s="43" t="str">
        <f t="shared" si="116"/>
        <v>100</v>
      </c>
      <c r="AN586" s="44">
        <f>INDEX([1]ราคาสิ่งปลูกสร้าง!$D$6:$CC$47,MATCH($AD586,[1]ราคาสิ่งปลูกสร้าง!$B$6:$B$45,0),MATCH($C$7,[1]ราคาสิ่งปลูกสร้าง!$D$5:$CC$5,0))</f>
        <v>2050</v>
      </c>
      <c r="AO586" s="44">
        <f t="shared" si="117"/>
        <v>41000</v>
      </c>
      <c r="AP586" s="45">
        <f t="shared" si="118"/>
        <v>1</v>
      </c>
      <c r="AQ586" s="40">
        <f>IF(AP586=0,0,INDEX([1]ค่าเสื่อมสิ่งปลูกสร้าง!$A$5:$D$105,MATCH($AP586,[1]ค่าเสื่อมสิ่งปลูกสร้าง!$A$5:$A$105,0),MATCH(AE586,[1]ค่าเสื่อมสิ่งปลูกสร้าง!$A$3:$D$3)))</f>
        <v>3</v>
      </c>
      <c r="AR586" s="44">
        <f t="shared" si="123"/>
        <v>39770</v>
      </c>
      <c r="AS586" s="44">
        <f t="shared" si="124"/>
        <v>49170</v>
      </c>
      <c r="AT586" s="44">
        <f t="shared" si="125"/>
        <v>49170</v>
      </c>
      <c r="AU586" s="46">
        <v>0</v>
      </c>
      <c r="AV586" s="44">
        <f t="shared" si="119"/>
        <v>49170</v>
      </c>
      <c r="AW586" s="47" t="str">
        <f t="shared" si="120"/>
        <v>0.01</v>
      </c>
      <c r="AX586" s="48"/>
      <c r="AY586" s="48"/>
      <c r="AZ586" s="49">
        <v>0</v>
      </c>
      <c r="BA586" s="48"/>
      <c r="BB586" s="48"/>
      <c r="BC586" s="44">
        <f t="shared" si="121"/>
        <v>0</v>
      </c>
      <c r="BD586" s="50">
        <v>1</v>
      </c>
      <c r="BE586" s="51" t="e">
        <f>IF(AX586=1,0,IF(AY586=1,0,IF(BC586&gt;#REF!,#REF!,IF(OR(AZ586&gt;0,BD586&gt;0),BC586+([1]สูตร2!H574*(100%-AZ586)-BC586)*BD586,[1]สูตร2!H574*(100%-AZ586)))))</f>
        <v>#REF!</v>
      </c>
      <c r="BF586" s="31"/>
    </row>
    <row r="587" spans="1:58" s="5" customFormat="1" ht="24" customHeight="1" x14ac:dyDescent="0.2">
      <c r="A587" s="31">
        <v>211</v>
      </c>
      <c r="B587" s="31" t="s">
        <v>93</v>
      </c>
      <c r="C587" s="31">
        <v>1</v>
      </c>
      <c r="D587" s="31" t="s">
        <v>71</v>
      </c>
      <c r="E587" s="31" t="s">
        <v>504</v>
      </c>
      <c r="F587" s="31"/>
      <c r="G587" s="32" t="s">
        <v>505</v>
      </c>
      <c r="H587" s="31" t="s">
        <v>104</v>
      </c>
      <c r="I587" s="31" t="s">
        <v>104</v>
      </c>
      <c r="J587" s="31" t="s">
        <v>238</v>
      </c>
      <c r="K587" s="31">
        <v>0</v>
      </c>
      <c r="L587" s="31">
        <v>1</v>
      </c>
      <c r="M587" s="31">
        <v>0</v>
      </c>
      <c r="N587" s="33"/>
      <c r="O587" s="33">
        <v>100</v>
      </c>
      <c r="P587" s="33"/>
      <c r="Q587" s="33"/>
      <c r="R587" s="33"/>
      <c r="S587" s="34" t="str">
        <f t="shared" si="112"/>
        <v>2</v>
      </c>
      <c r="T587" s="35">
        <f t="shared" si="113"/>
        <v>100</v>
      </c>
      <c r="U587" s="36">
        <f>INDEX([1]ราคาที่ดิน!$B:$G,MATCH($C587,[1]ราคาที่ดิน!$A:$A,0),MATCH($B587,[1]ราคาที่ดิน!$B$1:$G$1,0))</f>
        <v>100</v>
      </c>
      <c r="V587" s="37">
        <f t="shared" si="122"/>
        <v>10000</v>
      </c>
      <c r="W587" s="31">
        <v>1</v>
      </c>
      <c r="X587" s="31" t="s">
        <v>505</v>
      </c>
      <c r="Y587" s="31" t="s">
        <v>71</v>
      </c>
      <c r="Z587" s="31" t="s">
        <v>504</v>
      </c>
      <c r="AA587" s="31"/>
      <c r="AB587" s="32" t="s">
        <v>505</v>
      </c>
      <c r="AC587" s="38"/>
      <c r="AD587" s="39" t="s">
        <v>73</v>
      </c>
      <c r="AE587" s="39" t="s">
        <v>74</v>
      </c>
      <c r="AF587" s="40" t="str">
        <f t="shared" si="114"/>
        <v>2</v>
      </c>
      <c r="AG587" s="41">
        <f t="shared" si="115"/>
        <v>81</v>
      </c>
      <c r="AH587" s="42"/>
      <c r="AI587" s="42">
        <v>81</v>
      </c>
      <c r="AJ587" s="42"/>
      <c r="AK587" s="42"/>
      <c r="AL587" s="31">
        <v>40</v>
      </c>
      <c r="AM587" s="43" t="str">
        <f t="shared" si="116"/>
        <v>100</v>
      </c>
      <c r="AN587" s="44">
        <f>INDEX([1]ราคาสิ่งปลูกสร้าง!$D$6:$CC$47,MATCH($AD587,[1]ราคาสิ่งปลูกสร้าง!$B$6:$B$45,0),MATCH($C$7,[1]ราคาสิ่งปลูกสร้าง!$D$5:$CC$5,0))</f>
        <v>6500</v>
      </c>
      <c r="AO587" s="44">
        <f t="shared" si="117"/>
        <v>526500</v>
      </c>
      <c r="AP587" s="45">
        <f t="shared" si="118"/>
        <v>40</v>
      </c>
      <c r="AQ587" s="40">
        <f>IF(AP587=0,0,INDEX([1]ค่าเสื่อมสิ่งปลูกสร้าง!$A$5:$D$105,MATCH($AP587,[1]ค่าเสื่อมสิ่งปลูกสร้าง!$A$5:$A$105,0),MATCH(AE587,[1]ค่าเสื่อมสิ่งปลูกสร้าง!$A$3:$D$3)))</f>
        <v>70</v>
      </c>
      <c r="AR587" s="44">
        <f t="shared" si="123"/>
        <v>157950</v>
      </c>
      <c r="AS587" s="44">
        <f t="shared" si="124"/>
        <v>167950</v>
      </c>
      <c r="AT587" s="44">
        <f t="shared" si="125"/>
        <v>167950</v>
      </c>
      <c r="AU587" s="46">
        <v>0</v>
      </c>
      <c r="AV587" s="44">
        <f t="shared" si="119"/>
        <v>167950</v>
      </c>
      <c r="AW587" s="47" t="str">
        <f t="shared" si="120"/>
        <v>0.02</v>
      </c>
      <c r="AX587" s="48"/>
      <c r="AY587" s="48"/>
      <c r="AZ587" s="49">
        <v>0</v>
      </c>
      <c r="BA587" s="48"/>
      <c r="BB587" s="48"/>
      <c r="BC587" s="44">
        <f t="shared" si="121"/>
        <v>0</v>
      </c>
      <c r="BD587" s="50">
        <v>1</v>
      </c>
      <c r="BE587" s="51" t="e">
        <f>IF(AX587=1,0,IF(AY587=1,0,IF(BC587&gt;#REF!,#REF!,IF(OR(AZ587&gt;0,BD587&gt;0),BC587+([1]สูตร2!H575*(100%-AZ587)-BC587)*BD587,[1]สูตร2!H575*(100%-AZ587)))))</f>
        <v>#REF!</v>
      </c>
      <c r="BF587" s="31"/>
    </row>
    <row r="588" spans="1:58" s="5" customFormat="1" ht="24" customHeight="1" x14ac:dyDescent="0.2">
      <c r="A588" s="31"/>
      <c r="B588" s="31" t="s">
        <v>93</v>
      </c>
      <c r="C588" s="31">
        <v>1</v>
      </c>
      <c r="D588" s="31" t="s">
        <v>71</v>
      </c>
      <c r="E588" s="31" t="s">
        <v>504</v>
      </c>
      <c r="F588" s="31"/>
      <c r="G588" s="32" t="s">
        <v>506</v>
      </c>
      <c r="H588" s="31" t="s">
        <v>104</v>
      </c>
      <c r="I588" s="31" t="s">
        <v>104</v>
      </c>
      <c r="J588" s="31" t="s">
        <v>238</v>
      </c>
      <c r="K588" s="31">
        <v>0</v>
      </c>
      <c r="L588" s="31">
        <v>0</v>
      </c>
      <c r="M588" s="31">
        <v>85</v>
      </c>
      <c r="N588" s="33"/>
      <c r="O588" s="33">
        <v>85</v>
      </c>
      <c r="P588" s="33"/>
      <c r="Q588" s="33"/>
      <c r="R588" s="33"/>
      <c r="S588" s="34" t="str">
        <f t="shared" si="112"/>
        <v>2</v>
      </c>
      <c r="T588" s="35">
        <f t="shared" si="113"/>
        <v>85</v>
      </c>
      <c r="U588" s="36">
        <f>INDEX([1]ราคาที่ดิน!$B:$G,MATCH($C588,[1]ราคาที่ดิน!$A:$A,0),MATCH($B588,[1]ราคาที่ดิน!$B$1:$G$1,0))</f>
        <v>100</v>
      </c>
      <c r="V588" s="37">
        <f t="shared" si="122"/>
        <v>8500</v>
      </c>
      <c r="W588" s="31">
        <v>2</v>
      </c>
      <c r="X588" s="31" t="s">
        <v>506</v>
      </c>
      <c r="Y588" s="31" t="s">
        <v>71</v>
      </c>
      <c r="Z588" s="31" t="s">
        <v>504</v>
      </c>
      <c r="AA588" s="31"/>
      <c r="AB588" s="32" t="s">
        <v>506</v>
      </c>
      <c r="AC588" s="38"/>
      <c r="AD588" s="39" t="s">
        <v>75</v>
      </c>
      <c r="AE588" s="39" t="s">
        <v>76</v>
      </c>
      <c r="AF588" s="40" t="str">
        <f t="shared" si="114"/>
        <v>1</v>
      </c>
      <c r="AG588" s="41">
        <f t="shared" si="115"/>
        <v>16</v>
      </c>
      <c r="AH588" s="42">
        <v>16</v>
      </c>
      <c r="AI588" s="42"/>
      <c r="AJ588" s="42"/>
      <c r="AK588" s="42"/>
      <c r="AL588" s="31">
        <v>40</v>
      </c>
      <c r="AM588" s="43" t="str">
        <f t="shared" si="116"/>
        <v>100</v>
      </c>
      <c r="AN588" s="44">
        <f>INDEX([1]ราคาสิ่งปลูกสร้าง!$D$6:$CC$47,MATCH($AD588,[1]ราคาสิ่งปลูกสร้าง!$B$6:$B$45,0),MATCH($C$7,[1]ราคาสิ่งปลูกสร้าง!$D$5:$CC$5,0))</f>
        <v>5400</v>
      </c>
      <c r="AO588" s="44">
        <f t="shared" si="117"/>
        <v>86400</v>
      </c>
      <c r="AP588" s="45">
        <f t="shared" si="118"/>
        <v>40</v>
      </c>
      <c r="AQ588" s="40">
        <f>IF(AP588=0,0,INDEX([1]ค่าเสื่อมสิ่งปลูกสร้าง!$A$5:$D$105,MATCH($AP588,[1]ค่าเสื่อมสิ่งปลูกสร้าง!$A$5:$A$105,0),MATCH(AE588,[1]ค่าเสื่อมสิ่งปลูกสร้าง!$A$3:$D$3)))</f>
        <v>93</v>
      </c>
      <c r="AR588" s="44">
        <f t="shared" si="123"/>
        <v>6048.0000000000009</v>
      </c>
      <c r="AS588" s="44">
        <f t="shared" si="124"/>
        <v>14548</v>
      </c>
      <c r="AT588" s="44">
        <f t="shared" si="125"/>
        <v>14548</v>
      </c>
      <c r="AU588" s="46">
        <v>0</v>
      </c>
      <c r="AV588" s="44">
        <f t="shared" si="119"/>
        <v>14548</v>
      </c>
      <c r="AW588" s="47" t="str">
        <f t="shared" si="120"/>
        <v>0.01</v>
      </c>
      <c r="AX588" s="48"/>
      <c r="AY588" s="48"/>
      <c r="AZ588" s="49">
        <v>0</v>
      </c>
      <c r="BA588" s="48"/>
      <c r="BB588" s="48"/>
      <c r="BC588" s="44">
        <f t="shared" si="121"/>
        <v>0</v>
      </c>
      <c r="BD588" s="50">
        <v>1</v>
      </c>
      <c r="BE588" s="51" t="e">
        <f>IF(AX588=1,0,IF(AY588=1,0,IF(BC588&gt;#REF!,#REF!,IF(OR(AZ588&gt;0,BD588&gt;0),BC588+([1]สูตร2!H576*(100%-AZ588)-BC588)*BD588,[1]สูตร2!H576*(100%-AZ588)))))</f>
        <v>#REF!</v>
      </c>
      <c r="BF588" s="31"/>
    </row>
    <row r="589" spans="1:58" s="5" customFormat="1" ht="24" customHeight="1" x14ac:dyDescent="0.2">
      <c r="A589" s="31">
        <v>212</v>
      </c>
      <c r="B589" s="31" t="s">
        <v>65</v>
      </c>
      <c r="C589" s="31">
        <v>592</v>
      </c>
      <c r="D589" s="31" t="s">
        <v>71</v>
      </c>
      <c r="E589" s="31" t="s">
        <v>507</v>
      </c>
      <c r="F589" s="31"/>
      <c r="G589" s="32" t="s">
        <v>508</v>
      </c>
      <c r="H589" s="31">
        <v>92</v>
      </c>
      <c r="I589" s="31">
        <v>2054</v>
      </c>
      <c r="J589" s="31" t="s">
        <v>238</v>
      </c>
      <c r="K589" s="31">
        <v>0</v>
      </c>
      <c r="L589" s="31">
        <v>1</v>
      </c>
      <c r="M589" s="31">
        <v>0</v>
      </c>
      <c r="N589" s="33"/>
      <c r="O589" s="33">
        <v>100</v>
      </c>
      <c r="P589" s="33"/>
      <c r="Q589" s="33"/>
      <c r="R589" s="33"/>
      <c r="S589" s="34" t="str">
        <f t="shared" si="112"/>
        <v>2</v>
      </c>
      <c r="T589" s="35">
        <f t="shared" si="113"/>
        <v>100</v>
      </c>
      <c r="U589" s="36">
        <f>INDEX([1]ราคาที่ดิน!$B:$G,MATCH($C589,[1]ราคาที่ดิน!$A:$A,0),MATCH($B589,[1]ราคาที่ดิน!$B$1:$G$1,0))</f>
        <v>180</v>
      </c>
      <c r="V589" s="37">
        <f t="shared" si="122"/>
        <v>18000</v>
      </c>
      <c r="W589" s="31">
        <v>1</v>
      </c>
      <c r="X589" s="31" t="s">
        <v>508</v>
      </c>
      <c r="Y589" s="31" t="s">
        <v>66</v>
      </c>
      <c r="Z589" s="31" t="s">
        <v>509</v>
      </c>
      <c r="AA589" s="31"/>
      <c r="AB589" s="32" t="s">
        <v>508</v>
      </c>
      <c r="AC589" s="38"/>
      <c r="AD589" s="39" t="s">
        <v>73</v>
      </c>
      <c r="AE589" s="39" t="s">
        <v>76</v>
      </c>
      <c r="AF589" s="40" t="str">
        <f t="shared" si="114"/>
        <v>2</v>
      </c>
      <c r="AG589" s="41">
        <f t="shared" si="115"/>
        <v>67.5</v>
      </c>
      <c r="AH589" s="42"/>
      <c r="AI589" s="42">
        <v>67.5</v>
      </c>
      <c r="AJ589" s="42"/>
      <c r="AK589" s="42"/>
      <c r="AL589" s="31">
        <v>3</v>
      </c>
      <c r="AM589" s="43" t="str">
        <f t="shared" si="116"/>
        <v>100</v>
      </c>
      <c r="AN589" s="44">
        <f>INDEX([1]ราคาสิ่งปลูกสร้าง!$D$6:$CC$47,MATCH($AD589,[1]ราคาสิ่งปลูกสร้าง!$B$6:$B$45,0),MATCH($C$7,[1]ราคาสิ่งปลูกสร้าง!$D$5:$CC$5,0))</f>
        <v>6500</v>
      </c>
      <c r="AO589" s="44">
        <f t="shared" si="117"/>
        <v>438750</v>
      </c>
      <c r="AP589" s="45">
        <f t="shared" si="118"/>
        <v>3</v>
      </c>
      <c r="AQ589" s="40">
        <f>IF(AP589=0,0,INDEX([1]ค่าเสื่อมสิ่งปลูกสร้าง!$A$5:$D$105,MATCH($AP589,[1]ค่าเสื่อมสิ่งปลูกสร้าง!$A$5:$A$105,0),MATCH(AE589,[1]ค่าเสื่อมสิ่งปลูกสร้าง!$A$3:$D$3)))</f>
        <v>9</v>
      </c>
      <c r="AR589" s="44">
        <f t="shared" si="123"/>
        <v>399262.5</v>
      </c>
      <c r="AS589" s="44">
        <f t="shared" si="124"/>
        <v>417262.5</v>
      </c>
      <c r="AT589" s="44">
        <f t="shared" si="125"/>
        <v>417262.5</v>
      </c>
      <c r="AU589" s="46">
        <v>0</v>
      </c>
      <c r="AV589" s="44">
        <f t="shared" si="119"/>
        <v>417262.5</v>
      </c>
      <c r="AW589" s="47" t="str">
        <f t="shared" si="120"/>
        <v>0.02</v>
      </c>
      <c r="AX589" s="48"/>
      <c r="AY589" s="48"/>
      <c r="AZ589" s="49">
        <v>0</v>
      </c>
      <c r="BA589" s="48"/>
      <c r="BB589" s="48"/>
      <c r="BC589" s="44">
        <f t="shared" si="121"/>
        <v>0</v>
      </c>
      <c r="BD589" s="50">
        <v>1</v>
      </c>
      <c r="BE589" s="51" t="e">
        <f>IF(AX589=1,0,IF(AY589=1,0,IF(BC589&gt;#REF!,#REF!,IF(OR(AZ589&gt;0,BD589&gt;0),BC589+([1]สูตร2!H577*(100%-AZ589)-BC589)*BD589,[1]สูตร2!H577*(100%-AZ589)))))</f>
        <v>#REF!</v>
      </c>
      <c r="BF589" s="31"/>
    </row>
    <row r="590" spans="1:58" s="5" customFormat="1" ht="24" customHeight="1" x14ac:dyDescent="0.2">
      <c r="A590" s="31"/>
      <c r="B590" s="31" t="s">
        <v>65</v>
      </c>
      <c r="C590" s="31">
        <v>592</v>
      </c>
      <c r="D590" s="31" t="s">
        <v>71</v>
      </c>
      <c r="E590" s="31" t="s">
        <v>507</v>
      </c>
      <c r="F590" s="31"/>
      <c r="G590" s="32" t="s">
        <v>508</v>
      </c>
      <c r="H590" s="31">
        <v>92</v>
      </c>
      <c r="I590" s="31">
        <v>2054</v>
      </c>
      <c r="J590" s="31" t="s">
        <v>238</v>
      </c>
      <c r="K590" s="31">
        <v>0</v>
      </c>
      <c r="L590" s="31">
        <v>1</v>
      </c>
      <c r="M590" s="31">
        <v>0</v>
      </c>
      <c r="N590" s="33"/>
      <c r="O590" s="33">
        <v>100</v>
      </c>
      <c r="P590" s="33"/>
      <c r="Q590" s="33"/>
      <c r="R590" s="33"/>
      <c r="S590" s="34" t="str">
        <f t="shared" si="112"/>
        <v>2</v>
      </c>
      <c r="T590" s="35">
        <f t="shared" si="113"/>
        <v>100</v>
      </c>
      <c r="U590" s="36">
        <f>INDEX([1]ราคาที่ดิน!$B:$G,MATCH($C590,[1]ราคาที่ดิน!$A:$A,0),MATCH($B590,[1]ราคาที่ดิน!$B$1:$G$1,0))</f>
        <v>180</v>
      </c>
      <c r="V590" s="37">
        <f t="shared" si="122"/>
        <v>18000</v>
      </c>
      <c r="W590" s="31">
        <v>2</v>
      </c>
      <c r="X590" s="31" t="s">
        <v>508</v>
      </c>
      <c r="Y590" s="31" t="s">
        <v>66</v>
      </c>
      <c r="Z590" s="31" t="s">
        <v>509</v>
      </c>
      <c r="AA590" s="31"/>
      <c r="AB590" s="32" t="s">
        <v>508</v>
      </c>
      <c r="AC590" s="38"/>
      <c r="AD590" s="39" t="s">
        <v>75</v>
      </c>
      <c r="AE590" s="39" t="s">
        <v>76</v>
      </c>
      <c r="AF590" s="40" t="str">
        <f t="shared" si="114"/>
        <v>1</v>
      </c>
      <c r="AG590" s="41">
        <f t="shared" si="115"/>
        <v>13.5</v>
      </c>
      <c r="AH590" s="42">
        <v>13.5</v>
      </c>
      <c r="AI590" s="42"/>
      <c r="AJ590" s="42"/>
      <c r="AK590" s="42"/>
      <c r="AL590" s="31">
        <v>2</v>
      </c>
      <c r="AM590" s="43" t="str">
        <f t="shared" si="116"/>
        <v>100</v>
      </c>
      <c r="AN590" s="44">
        <f>INDEX([1]ราคาสิ่งปลูกสร้าง!$D$6:$CC$47,MATCH($AD590,[1]ราคาสิ่งปลูกสร้าง!$B$6:$B$45,0),MATCH($C$7,[1]ราคาสิ่งปลูกสร้าง!$D$5:$CC$5,0))</f>
        <v>5400</v>
      </c>
      <c r="AO590" s="44">
        <f t="shared" si="117"/>
        <v>72900</v>
      </c>
      <c r="AP590" s="45">
        <f t="shared" si="118"/>
        <v>2</v>
      </c>
      <c r="AQ590" s="40">
        <f>IF(AP590=0,0,INDEX([1]ค่าเสื่อมสิ่งปลูกสร้าง!$A$5:$D$105,MATCH($AP590,[1]ค่าเสื่อมสิ่งปลูกสร้าง!$A$5:$A$105,0),MATCH(AE590,[1]ค่าเสื่อมสิ่งปลูกสร้าง!$A$3:$D$3)))</f>
        <v>6</v>
      </c>
      <c r="AR590" s="44">
        <f t="shared" si="123"/>
        <v>68526</v>
      </c>
      <c r="AS590" s="44">
        <f t="shared" si="124"/>
        <v>86526</v>
      </c>
      <c r="AT590" s="44">
        <f t="shared" si="125"/>
        <v>86526</v>
      </c>
      <c r="AU590" s="46">
        <v>0</v>
      </c>
      <c r="AV590" s="44">
        <f t="shared" si="119"/>
        <v>86526</v>
      </c>
      <c r="AW590" s="47" t="str">
        <f t="shared" si="120"/>
        <v>0.01</v>
      </c>
      <c r="AX590" s="48"/>
      <c r="AY590" s="48"/>
      <c r="AZ590" s="49">
        <v>0</v>
      </c>
      <c r="BA590" s="48"/>
      <c r="BB590" s="48"/>
      <c r="BC590" s="44">
        <f t="shared" si="121"/>
        <v>0</v>
      </c>
      <c r="BD590" s="50">
        <v>1</v>
      </c>
      <c r="BE590" s="51" t="e">
        <f>IF(AX590=1,0,IF(AY590=1,0,IF(BC590&gt;#REF!,#REF!,IF(OR(AZ590&gt;0,BD590&gt;0),BC590+([1]สูตร2!H578*(100%-AZ590)-BC590)*BD590,[1]สูตร2!H578*(100%-AZ590)))))</f>
        <v>#REF!</v>
      </c>
      <c r="BF590" s="31"/>
    </row>
    <row r="591" spans="1:58" s="5" customFormat="1" ht="24" customHeight="1" x14ac:dyDescent="0.2">
      <c r="A591" s="31"/>
      <c r="B591" s="31" t="s">
        <v>65</v>
      </c>
      <c r="C591" s="31">
        <v>592</v>
      </c>
      <c r="D591" s="31" t="s">
        <v>71</v>
      </c>
      <c r="E591" s="31" t="s">
        <v>507</v>
      </c>
      <c r="F591" s="31"/>
      <c r="G591" s="32" t="s">
        <v>508</v>
      </c>
      <c r="H591" s="31">
        <v>92</v>
      </c>
      <c r="I591" s="31">
        <v>2054</v>
      </c>
      <c r="J591" s="31" t="s">
        <v>238</v>
      </c>
      <c r="K591" s="31">
        <v>0</v>
      </c>
      <c r="L591" s="31">
        <v>0</v>
      </c>
      <c r="M591" s="31">
        <v>40</v>
      </c>
      <c r="N591" s="33"/>
      <c r="O591" s="33">
        <v>40</v>
      </c>
      <c r="P591" s="33"/>
      <c r="Q591" s="33"/>
      <c r="R591" s="33"/>
      <c r="S591" s="34" t="str">
        <f t="shared" ref="S591:S654" si="126">IF(N591&gt;=1,"1",IF(O591&gt;=1,"2",IF(P591&gt;=1,"3",IF(Q591&gt;=1,"4",IF(R591&gt;=1,"5","")))))</f>
        <v>2</v>
      </c>
      <c r="T591" s="35">
        <f t="shared" ref="T591:T654" si="127">N591+O591+P591+Q591+R591</f>
        <v>40</v>
      </c>
      <c r="U591" s="36">
        <f>INDEX([1]ราคาที่ดิน!$B:$G,MATCH($C591,[1]ราคาที่ดิน!$A:$A,0),MATCH($B591,[1]ราคาที่ดิน!$B$1:$G$1,0))</f>
        <v>180</v>
      </c>
      <c r="V591" s="37">
        <f t="shared" si="122"/>
        <v>7200</v>
      </c>
      <c r="W591" s="31">
        <v>3</v>
      </c>
      <c r="X591" s="31" t="s">
        <v>508</v>
      </c>
      <c r="Y591" s="31" t="s">
        <v>66</v>
      </c>
      <c r="Z591" s="31" t="s">
        <v>509</v>
      </c>
      <c r="AA591" s="31"/>
      <c r="AB591" s="32" t="s">
        <v>508</v>
      </c>
      <c r="AC591" s="38"/>
      <c r="AD591" s="39" t="s">
        <v>75</v>
      </c>
      <c r="AE591" s="39" t="s">
        <v>76</v>
      </c>
      <c r="AF591" s="40" t="str">
        <f t="shared" ref="AF591:AF654" si="128">IF(AH591&gt;=1,"1",IF(AI591&gt;=1,"2",IF(AJ591&gt;=1,"3",IF(AK591&gt;=1,"4",""))))</f>
        <v>1</v>
      </c>
      <c r="AG591" s="41">
        <f t="shared" ref="AG591:AG654" si="129">IF(AH591&gt;=1,AH591,IF(AI591&gt;=1,AI591,IF(AJ591&gt;=1,AJ591,IF(AK591&gt;=1,AK591,""))))</f>
        <v>49</v>
      </c>
      <c r="AH591" s="42">
        <v>49</v>
      </c>
      <c r="AI591" s="42"/>
      <c r="AJ591" s="42"/>
      <c r="AK591" s="42"/>
      <c r="AL591" s="31">
        <v>4</v>
      </c>
      <c r="AM591" s="43" t="str">
        <f t="shared" ref="AM591:AM654" si="130">IF(OR(S591&gt;=1,AF591&gt;=1),"100","")</f>
        <v>100</v>
      </c>
      <c r="AN591" s="44">
        <f>INDEX([1]ราคาสิ่งปลูกสร้าง!$D$6:$CC$47,MATCH($AD591,[1]ราคาสิ่งปลูกสร้าง!$B$6:$B$45,0),MATCH($C$7,[1]ราคาสิ่งปลูกสร้าง!$D$5:$CC$5,0))</f>
        <v>5400</v>
      </c>
      <c r="AO591" s="44">
        <f t="shared" ref="AO591:AO654" si="131">(AH591+AI591+AJ591+AK591)*$AN591</f>
        <v>264600</v>
      </c>
      <c r="AP591" s="45">
        <f t="shared" ref="AP591:AP654" si="132">AL591</f>
        <v>4</v>
      </c>
      <c r="AQ591" s="40">
        <f>IF(AP591=0,0,INDEX([1]ค่าเสื่อมสิ่งปลูกสร้าง!$A$5:$D$105,MATCH($AP591,[1]ค่าเสื่อมสิ่งปลูกสร้าง!$A$5:$A$105,0),MATCH(AE591,[1]ค่าเสื่อมสิ่งปลูกสร้าง!$A$3:$D$3)))</f>
        <v>12</v>
      </c>
      <c r="AR591" s="44">
        <f t="shared" si="123"/>
        <v>232848</v>
      </c>
      <c r="AS591" s="44">
        <f t="shared" si="124"/>
        <v>240048</v>
      </c>
      <c r="AT591" s="44">
        <f t="shared" si="125"/>
        <v>240048</v>
      </c>
      <c r="AU591" s="46">
        <v>0</v>
      </c>
      <c r="AV591" s="44">
        <f t="shared" ref="AV591:AV654" si="133">IF($AT591-$AU591&lt;0,0,$AT591-$AU591)</f>
        <v>240048</v>
      </c>
      <c r="AW591" s="47" t="str">
        <f t="shared" ref="AW591:AW654" si="134">IF(OR(N591&gt;=1,AH591&gt;=1)*AND(AV591=0),"0",IF(OR(N591&gt;=1,AH591&gt;=1)*AND(AV591&lt;=75000000),"0.01",IF(OR(N591&gt;=1,AH591&gt;=1)*AND(AV591&lt;=100000000),"0.01/0.03",IF(OR(N591&gt;=1,AH591&gt;=1)*AND(AV591&lt;=500000000),"0.01/0.03/0.05",IF(OR(N591&gt;=1,AH591&gt;=1)*AND(AV591&lt;=1000000000),"0.01/0.03/0.05/0.07",IF(OR(N591&gt;=1,AH591&gt;=1)*AND(AV591&gt;100000000),"0.01/0.03/0.05/0.07/0.1",IF(AND(AC591=1,AV591=0),"0",IF(AND(AC591=1,AV591&lt;=25000000),"0.03",IF(AND(AC591=1,AV591&lt;=50000000),"0.03/0.05",IF(AND(AC591=1,AV591&gt;50000000),"0.03/0.05/0.1",IF(AND(AC591=2,AV591=0),"0",IF(AND(AC591=2,AV591&lt;=40000000),"0.02",IF(AND(AC591=2,AV591&lt;=65000000),"0.02/0.03",IF(AND(AC591=2,AV591&lt;=90000000),"0.02/0.03/0.05",IF(AND(AC591=2,AV591&gt;90000000),"0.02/0.03/0.05/0.1",IF(AND(AC591=1,AV591&gt;50000000),"0.1",IF(OR(O591&gt;=1,AI591&gt;=1)*AND(AV591=0),"0",IF(OR(O591&gt;=1,AI591&gt;=1)*AND(AV591&lt;=50000000),"0.02",IF(OR(O591&gt;=1,AI591&gt;=1)*AND(AV591&lt;=75000000),"0.02/0.03",IF(OR(O591&gt;=1,AI591&gt;=1)*AND(AV591&lt;=100000000),"0.02/0.03/0.05",IF(OR(O591&gt;=1,AI591&gt;=1)*AND(AV591&gt;100000000),"0.02/0.03/0.05/0.1",IF(OR(P591&gt;=1,AJ591&gt;=1)*AND(AV591=0),"0",IF(OR(P591&gt;=1,AJ591&gt;=1)*AND(AV591&lt;=50000000),"0.3",IF(OR(P591&gt;=1,AJ591&gt;=1)*AND(AV591&lt;=200000000),"0.3/0.4",IF(OR(P591&gt;=1,AJ591&gt;=1)*AND(AV591&lt;=1000000000),"0.3/0.4/0.5",IF(OR(P591&gt;=1,AJ591&gt;=1)*AND(AV591&lt;=5000000000),"0.3/0.4/0.5/0.6",IF(OR(P591&gt;=1,AJ591&gt;=1)*AND(AV591&gt;5000000000),"0.3/0.4/0.5/0.6/0.7",IF(OR(Q591&gt;=1,AK591&gt;=1)*AND(AV591=0),"0",IF(OR(Q591&gt;=1,AK591&gt;=1)*AND(AV591&lt;=50000000),"0.3",IF(OR(Q591&gt;=1,AK591&gt;=1)*AND(AV591&lt;=200000000),"0.3/0.4",IF(OR(Q591&gt;=1,AK591&gt;=1)*AND(AV591&lt;=1000000000),"0.3/0.4/0.5",IF(OR(Q591&gt;=1,AK591&gt;=1)*AND(AV591&lt;=5000000000),"0.3/0.4/0.5/0.6",IF(OR(Q591&gt;=1,AK591&gt;=1)*AND(AV591&gt;5000000000),"0.3/0.4/0.5/0.6/0.7")))))))))))))))))))))))))))))))))</f>
        <v>0.01</v>
      </c>
      <c r="AX591" s="48"/>
      <c r="AY591" s="48"/>
      <c r="AZ591" s="49">
        <v>0</v>
      </c>
      <c r="BA591" s="48"/>
      <c r="BB591" s="48"/>
      <c r="BC591" s="44">
        <f t="shared" ref="BC591:BC654" si="135">BA591+BB591</f>
        <v>0</v>
      </c>
      <c r="BD591" s="50">
        <v>1</v>
      </c>
      <c r="BE591" s="51" t="e">
        <f>IF(AX591=1,0,IF(AY591=1,0,IF(BC591&gt;#REF!,#REF!,IF(OR(AZ591&gt;0,BD591&gt;0),BC591+([1]สูตร2!H579*(100%-AZ591)-BC591)*BD591,[1]สูตร2!H579*(100%-AZ591)))))</f>
        <v>#REF!</v>
      </c>
      <c r="BF591" s="31"/>
    </row>
    <row r="592" spans="1:58" s="5" customFormat="1" ht="24" customHeight="1" x14ac:dyDescent="0.2">
      <c r="A592" s="31"/>
      <c r="B592" s="31" t="s">
        <v>65</v>
      </c>
      <c r="C592" s="31">
        <v>592</v>
      </c>
      <c r="D592" s="31" t="s">
        <v>71</v>
      </c>
      <c r="E592" s="31" t="s">
        <v>507</v>
      </c>
      <c r="F592" s="31"/>
      <c r="G592" s="32" t="s">
        <v>508</v>
      </c>
      <c r="H592" s="31">
        <v>92</v>
      </c>
      <c r="I592" s="31">
        <v>2054</v>
      </c>
      <c r="J592" s="31" t="s">
        <v>238</v>
      </c>
      <c r="K592" s="31">
        <v>0</v>
      </c>
      <c r="L592" s="31">
        <v>0</v>
      </c>
      <c r="M592" s="31">
        <v>42</v>
      </c>
      <c r="N592" s="33"/>
      <c r="O592" s="33">
        <v>42</v>
      </c>
      <c r="P592" s="33"/>
      <c r="Q592" s="33"/>
      <c r="R592" s="33"/>
      <c r="S592" s="34" t="str">
        <f t="shared" si="126"/>
        <v>2</v>
      </c>
      <c r="T592" s="35">
        <f t="shared" si="127"/>
        <v>42</v>
      </c>
      <c r="U592" s="36">
        <f>INDEX([1]ราคาที่ดิน!$B:$G,MATCH($C592,[1]ราคาที่ดิน!$A:$A,0),MATCH($B592,[1]ราคาที่ดิน!$B$1:$G$1,0))</f>
        <v>180</v>
      </c>
      <c r="V592" s="37">
        <f t="shared" si="122"/>
        <v>7560</v>
      </c>
      <c r="W592" s="31">
        <v>4</v>
      </c>
      <c r="X592" s="31" t="s">
        <v>508</v>
      </c>
      <c r="Y592" s="31" t="s">
        <v>66</v>
      </c>
      <c r="Z592" s="31" t="s">
        <v>509</v>
      </c>
      <c r="AA592" s="31"/>
      <c r="AB592" s="32" t="s">
        <v>508</v>
      </c>
      <c r="AC592" s="38"/>
      <c r="AD592" s="39" t="s">
        <v>75</v>
      </c>
      <c r="AE592" s="39" t="s">
        <v>76</v>
      </c>
      <c r="AF592" s="40" t="str">
        <f t="shared" si="128"/>
        <v>1</v>
      </c>
      <c r="AG592" s="41">
        <f t="shared" si="129"/>
        <v>32</v>
      </c>
      <c r="AH592" s="42">
        <v>32</v>
      </c>
      <c r="AI592" s="42"/>
      <c r="AJ592" s="42"/>
      <c r="AK592" s="42"/>
      <c r="AL592" s="31">
        <v>2</v>
      </c>
      <c r="AM592" s="43" t="str">
        <f t="shared" si="130"/>
        <v>100</v>
      </c>
      <c r="AN592" s="44">
        <f>INDEX([1]ราคาสิ่งปลูกสร้าง!$D$6:$CC$47,MATCH($AD592,[1]ราคาสิ่งปลูกสร้าง!$B$6:$B$45,0),MATCH($C$7,[1]ราคาสิ่งปลูกสร้าง!$D$5:$CC$5,0))</f>
        <v>5400</v>
      </c>
      <c r="AO592" s="44">
        <f t="shared" si="131"/>
        <v>172800</v>
      </c>
      <c r="AP592" s="45">
        <f t="shared" si="132"/>
        <v>2</v>
      </c>
      <c r="AQ592" s="40">
        <f>IF(AP592=0,0,INDEX([1]ค่าเสื่อมสิ่งปลูกสร้าง!$A$5:$D$105,MATCH($AP592,[1]ค่าเสื่อมสิ่งปลูกสร้าง!$A$5:$A$105,0),MATCH(AE592,[1]ค่าเสื่อมสิ่งปลูกสร้าง!$A$3:$D$3)))</f>
        <v>6</v>
      </c>
      <c r="AR592" s="44">
        <f t="shared" si="123"/>
        <v>162432</v>
      </c>
      <c r="AS592" s="44">
        <f t="shared" si="124"/>
        <v>169992</v>
      </c>
      <c r="AT592" s="44">
        <f t="shared" si="125"/>
        <v>169992</v>
      </c>
      <c r="AU592" s="46">
        <v>0</v>
      </c>
      <c r="AV592" s="44">
        <f t="shared" si="133"/>
        <v>169992</v>
      </c>
      <c r="AW592" s="47" t="str">
        <f t="shared" si="134"/>
        <v>0.01</v>
      </c>
      <c r="AX592" s="48"/>
      <c r="AY592" s="48"/>
      <c r="AZ592" s="49">
        <v>0</v>
      </c>
      <c r="BA592" s="48"/>
      <c r="BB592" s="48"/>
      <c r="BC592" s="44">
        <f t="shared" si="135"/>
        <v>0</v>
      </c>
      <c r="BD592" s="50">
        <v>1</v>
      </c>
      <c r="BE592" s="51" t="e">
        <f>IF(AX592=1,0,IF(AY592=1,0,IF(BC592&gt;#REF!,#REF!,IF(OR(AZ592&gt;0,BD592&gt;0),BC592+([1]สูตร2!H580*(100%-AZ592)-BC592)*BD592,[1]สูตร2!H580*(100%-AZ592)))))</f>
        <v>#REF!</v>
      </c>
      <c r="BF592" s="31"/>
    </row>
    <row r="593" spans="1:58" s="5" customFormat="1" ht="24" customHeight="1" x14ac:dyDescent="0.2">
      <c r="A593" s="31">
        <v>213</v>
      </c>
      <c r="B593" s="31" t="s">
        <v>65</v>
      </c>
      <c r="C593" s="31">
        <v>362</v>
      </c>
      <c r="D593" s="31" t="s">
        <v>470</v>
      </c>
      <c r="E593" s="31" t="s">
        <v>510</v>
      </c>
      <c r="F593" s="31"/>
      <c r="G593" s="32" t="s">
        <v>508</v>
      </c>
      <c r="H593" s="31">
        <v>12</v>
      </c>
      <c r="I593" s="31">
        <v>1823</v>
      </c>
      <c r="J593" s="31" t="s">
        <v>238</v>
      </c>
      <c r="K593" s="31">
        <v>8</v>
      </c>
      <c r="L593" s="31">
        <v>0</v>
      </c>
      <c r="M593" s="31">
        <v>21</v>
      </c>
      <c r="N593" s="33">
        <v>3221</v>
      </c>
      <c r="O593" s="33"/>
      <c r="P593" s="33"/>
      <c r="Q593" s="33"/>
      <c r="R593" s="33"/>
      <c r="S593" s="34" t="str">
        <f t="shared" si="126"/>
        <v>1</v>
      </c>
      <c r="T593" s="35">
        <f t="shared" si="127"/>
        <v>3221</v>
      </c>
      <c r="U593" s="36">
        <f>INDEX([1]ราคาที่ดิน!$B:$G,MATCH($C593,[1]ราคาที่ดิน!$A:$A,0),MATCH($B593,[1]ราคาที่ดิน!$B$1:$G$1,0))</f>
        <v>50</v>
      </c>
      <c r="V593" s="37">
        <f t="shared" si="122"/>
        <v>161050</v>
      </c>
      <c r="W593" s="31"/>
      <c r="X593" s="31"/>
      <c r="Y593" s="31"/>
      <c r="Z593" s="31"/>
      <c r="AA593" s="31"/>
      <c r="AB593" s="32"/>
      <c r="AC593" s="38"/>
      <c r="AD593" s="39"/>
      <c r="AE593" s="39"/>
      <c r="AF593" s="40" t="str">
        <f t="shared" si="128"/>
        <v/>
      </c>
      <c r="AG593" s="41" t="str">
        <f t="shared" si="129"/>
        <v/>
      </c>
      <c r="AH593" s="42"/>
      <c r="AI593" s="42"/>
      <c r="AJ593" s="42"/>
      <c r="AK593" s="42"/>
      <c r="AL593" s="31"/>
      <c r="AM593" s="43" t="str">
        <f t="shared" si="130"/>
        <v>100</v>
      </c>
      <c r="AN593" s="44">
        <f>INDEX([1]ราคาสิ่งปลูกสร้าง!$D$6:$CC$47,MATCH($AD593,[1]ราคาสิ่งปลูกสร้าง!$B$6:$B$45,0),MATCH($C$7,[1]ราคาสิ่งปลูกสร้าง!$D$5:$CC$5,0))</f>
        <v>0</v>
      </c>
      <c r="AO593" s="44">
        <f t="shared" si="131"/>
        <v>0</v>
      </c>
      <c r="AP593" s="45">
        <f t="shared" si="132"/>
        <v>0</v>
      </c>
      <c r="AQ593" s="40">
        <f>IF(AP593=0,0,INDEX([1]ค่าเสื่อมสิ่งปลูกสร้าง!$A$5:$D$105,MATCH($AP593,[1]ค่าเสื่อมสิ่งปลูกสร้าง!$A$5:$A$105,0),MATCH(AE593,[1]ค่าเสื่อมสิ่งปลูกสร้าง!$A$3:$D$3)))</f>
        <v>0</v>
      </c>
      <c r="AR593" s="44">
        <f t="shared" si="123"/>
        <v>0</v>
      </c>
      <c r="AS593" s="44">
        <f t="shared" si="124"/>
        <v>161050</v>
      </c>
      <c r="AT593" s="44">
        <f t="shared" si="125"/>
        <v>161050</v>
      </c>
      <c r="AU593" s="46">
        <v>0</v>
      </c>
      <c r="AV593" s="44">
        <f t="shared" si="133"/>
        <v>161050</v>
      </c>
      <c r="AW593" s="47" t="str">
        <f t="shared" si="134"/>
        <v>0.01</v>
      </c>
      <c r="AX593" s="48"/>
      <c r="AY593" s="48"/>
      <c r="AZ593" s="49">
        <v>0</v>
      </c>
      <c r="BA593" s="48"/>
      <c r="BB593" s="48"/>
      <c r="BC593" s="44">
        <f t="shared" si="135"/>
        <v>0</v>
      </c>
      <c r="BD593" s="50">
        <v>1</v>
      </c>
      <c r="BE593" s="51" t="e">
        <f>IF(AX593=1,0,IF(AY593=1,0,IF(BC593&gt;#REF!,#REF!,IF(OR(AZ593&gt;0,BD593&gt;0),BC593+([1]สูตร2!H581*(100%-AZ593)-BC593)*BD593,[1]สูตร2!H581*(100%-AZ593)))))</f>
        <v>#REF!</v>
      </c>
      <c r="BF593" s="31"/>
    </row>
    <row r="594" spans="1:58" s="5" customFormat="1" ht="24" customHeight="1" x14ac:dyDescent="0.2">
      <c r="A594" s="31">
        <v>214</v>
      </c>
      <c r="B594" s="31" t="s">
        <v>321</v>
      </c>
      <c r="C594" s="31">
        <v>387</v>
      </c>
      <c r="D594" s="31" t="s">
        <v>66</v>
      </c>
      <c r="E594" s="31" t="s">
        <v>509</v>
      </c>
      <c r="F594" s="31"/>
      <c r="G594" s="32" t="s">
        <v>508</v>
      </c>
      <c r="H594" s="31">
        <v>25</v>
      </c>
      <c r="I594" s="31">
        <v>87</v>
      </c>
      <c r="J594" s="31" t="s">
        <v>238</v>
      </c>
      <c r="K594" s="31">
        <v>10</v>
      </c>
      <c r="L594" s="31">
        <v>3</v>
      </c>
      <c r="M594" s="31">
        <v>33</v>
      </c>
      <c r="N594" s="33">
        <v>4333</v>
      </c>
      <c r="O594" s="33"/>
      <c r="P594" s="33"/>
      <c r="Q594" s="33"/>
      <c r="R594" s="33"/>
      <c r="S594" s="34" t="str">
        <f t="shared" si="126"/>
        <v>1</v>
      </c>
      <c r="T594" s="35">
        <f t="shared" si="127"/>
        <v>4333</v>
      </c>
      <c r="U594" s="36">
        <f>INDEX([1]ราคาที่ดิน!$B:$G,MATCH($C594,[1]ราคาที่ดิน!$A:$A,0),MATCH($B594,[1]ราคาที่ดิน!$B$1:$G$1,0))</f>
        <v>200</v>
      </c>
      <c r="V594" s="37">
        <f t="shared" si="122"/>
        <v>866600</v>
      </c>
      <c r="W594" s="31"/>
      <c r="X594" s="31"/>
      <c r="Y594" s="31"/>
      <c r="Z594" s="31"/>
      <c r="AA594" s="31"/>
      <c r="AB594" s="32"/>
      <c r="AC594" s="38"/>
      <c r="AD594" s="39"/>
      <c r="AE594" s="39"/>
      <c r="AF594" s="40" t="str">
        <f t="shared" si="128"/>
        <v/>
      </c>
      <c r="AG594" s="41" t="str">
        <f t="shared" si="129"/>
        <v/>
      </c>
      <c r="AH594" s="42"/>
      <c r="AI594" s="42"/>
      <c r="AJ594" s="42"/>
      <c r="AK594" s="42"/>
      <c r="AL594" s="31"/>
      <c r="AM594" s="43" t="str">
        <f t="shared" si="130"/>
        <v>100</v>
      </c>
      <c r="AN594" s="44">
        <f>INDEX([1]ราคาสิ่งปลูกสร้าง!$D$6:$CC$47,MATCH($AD594,[1]ราคาสิ่งปลูกสร้าง!$B$6:$B$45,0),MATCH($C$7,[1]ราคาสิ่งปลูกสร้าง!$D$5:$CC$5,0))</f>
        <v>0</v>
      </c>
      <c r="AO594" s="44">
        <f t="shared" si="131"/>
        <v>0</v>
      </c>
      <c r="AP594" s="45">
        <f t="shared" si="132"/>
        <v>0</v>
      </c>
      <c r="AQ594" s="40">
        <f>IF(AP594=0,0,INDEX([1]ค่าเสื่อมสิ่งปลูกสร้าง!$A$5:$D$105,MATCH($AP594,[1]ค่าเสื่อมสิ่งปลูกสร้าง!$A$5:$A$105,0),MATCH(AE594,[1]ค่าเสื่อมสิ่งปลูกสร้าง!$A$3:$D$3)))</f>
        <v>0</v>
      </c>
      <c r="AR594" s="44">
        <f t="shared" si="123"/>
        <v>0</v>
      </c>
      <c r="AS594" s="44">
        <f t="shared" si="124"/>
        <v>866600</v>
      </c>
      <c r="AT594" s="44">
        <f t="shared" si="125"/>
        <v>866600</v>
      </c>
      <c r="AU594" s="46">
        <v>0</v>
      </c>
      <c r="AV594" s="44">
        <f t="shared" si="133"/>
        <v>866600</v>
      </c>
      <c r="AW594" s="47" t="str">
        <f t="shared" si="134"/>
        <v>0.01</v>
      </c>
      <c r="AX594" s="48"/>
      <c r="AY594" s="48"/>
      <c r="AZ594" s="49">
        <v>0</v>
      </c>
      <c r="BA594" s="48"/>
      <c r="BB594" s="48"/>
      <c r="BC594" s="44">
        <f t="shared" si="135"/>
        <v>0</v>
      </c>
      <c r="BD594" s="50">
        <v>1</v>
      </c>
      <c r="BE594" s="51" t="e">
        <f>IF(AX594=1,0,IF(AY594=1,0,IF(BC594&gt;#REF!,#REF!,IF(OR(AZ594&gt;0,BD594&gt;0),BC594+([1]สูตร2!H582*(100%-AZ594)-BC594)*BD594,[1]สูตร2!H582*(100%-AZ594)))))</f>
        <v>#REF!</v>
      </c>
      <c r="BF594" s="31"/>
    </row>
    <row r="595" spans="1:58" s="5" customFormat="1" ht="24" customHeight="1" x14ac:dyDescent="0.2">
      <c r="A595" s="31"/>
      <c r="B595" s="31" t="s">
        <v>81</v>
      </c>
      <c r="C595" s="31">
        <v>17</v>
      </c>
      <c r="D595" s="31" t="s">
        <v>66</v>
      </c>
      <c r="E595" s="31" t="s">
        <v>509</v>
      </c>
      <c r="F595" s="31"/>
      <c r="G595" s="32" t="s">
        <v>508</v>
      </c>
      <c r="H595" s="31">
        <v>17</v>
      </c>
      <c r="I595" s="31">
        <v>17</v>
      </c>
      <c r="J595" s="31" t="s">
        <v>238</v>
      </c>
      <c r="K595" s="31">
        <v>15</v>
      </c>
      <c r="L595" s="31">
        <v>3</v>
      </c>
      <c r="M595" s="31">
        <v>0</v>
      </c>
      <c r="N595" s="33">
        <v>6300</v>
      </c>
      <c r="O595" s="33"/>
      <c r="P595" s="33"/>
      <c r="Q595" s="33"/>
      <c r="R595" s="33"/>
      <c r="S595" s="34" t="str">
        <f t="shared" si="126"/>
        <v>1</v>
      </c>
      <c r="T595" s="35">
        <f t="shared" si="127"/>
        <v>6300</v>
      </c>
      <c r="U595" s="36">
        <f>INDEX([1]ราคาที่ดิน!$B:$G,MATCH($C595,[1]ราคาที่ดิน!$A:$A,0),MATCH($B595,[1]ราคาที่ดิน!$B$1:$G$1,0))</f>
        <v>50</v>
      </c>
      <c r="V595" s="37">
        <f t="shared" ref="V595:V658" si="136">$T595*$U595</f>
        <v>315000</v>
      </c>
      <c r="W595" s="31"/>
      <c r="X595" s="31"/>
      <c r="Y595" s="31"/>
      <c r="Z595" s="31"/>
      <c r="AA595" s="31"/>
      <c r="AB595" s="32"/>
      <c r="AC595" s="38"/>
      <c r="AD595" s="39"/>
      <c r="AE595" s="39"/>
      <c r="AF595" s="40" t="str">
        <f t="shared" si="128"/>
        <v/>
      </c>
      <c r="AG595" s="41" t="str">
        <f t="shared" si="129"/>
        <v/>
      </c>
      <c r="AH595" s="42"/>
      <c r="AI595" s="42"/>
      <c r="AJ595" s="42"/>
      <c r="AK595" s="42"/>
      <c r="AL595" s="31"/>
      <c r="AM595" s="43" t="str">
        <f t="shared" si="130"/>
        <v>100</v>
      </c>
      <c r="AN595" s="44">
        <f>INDEX([1]ราคาสิ่งปลูกสร้าง!$D$6:$CC$47,MATCH($AD595,[1]ราคาสิ่งปลูกสร้าง!$B$6:$B$45,0),MATCH($C$7,[1]ราคาสิ่งปลูกสร้าง!$D$5:$CC$5,0))</f>
        <v>0</v>
      </c>
      <c r="AO595" s="44">
        <f t="shared" si="131"/>
        <v>0</v>
      </c>
      <c r="AP595" s="45">
        <f t="shared" si="132"/>
        <v>0</v>
      </c>
      <c r="AQ595" s="40">
        <f>IF(AP595=0,0,INDEX([1]ค่าเสื่อมสิ่งปลูกสร้าง!$A$5:$D$105,MATCH($AP595,[1]ค่าเสื่อมสิ่งปลูกสร้าง!$A$5:$A$105,0),MATCH(AE595,[1]ค่าเสื่อมสิ่งปลูกสร้าง!$A$3:$D$3)))</f>
        <v>0</v>
      </c>
      <c r="AR595" s="44">
        <f t="shared" ref="AR595:AR658" si="137">$AO595*(100-$AQ595)%</f>
        <v>0</v>
      </c>
      <c r="AS595" s="44">
        <f t="shared" ref="AS595:AS658" si="138">$V595+$AR595</f>
        <v>315000</v>
      </c>
      <c r="AT595" s="44">
        <f t="shared" ref="AT595:AT658" si="139">IF($AM595%*$AS595,$AM595%*$AS595,0)</f>
        <v>315000</v>
      </c>
      <c r="AU595" s="46">
        <v>0</v>
      </c>
      <c r="AV595" s="44">
        <f t="shared" si="133"/>
        <v>315000</v>
      </c>
      <c r="AW595" s="47" t="str">
        <f t="shared" si="134"/>
        <v>0.01</v>
      </c>
      <c r="AX595" s="48"/>
      <c r="AY595" s="48"/>
      <c r="AZ595" s="49">
        <v>0</v>
      </c>
      <c r="BA595" s="48"/>
      <c r="BB595" s="48"/>
      <c r="BC595" s="44">
        <f t="shared" si="135"/>
        <v>0</v>
      </c>
      <c r="BD595" s="50">
        <v>1</v>
      </c>
      <c r="BE595" s="51" t="e">
        <f>IF(AX595=1,0,IF(AY595=1,0,IF(BC595&gt;#REF!,#REF!,IF(OR(AZ595&gt;0,BD595&gt;0),BC595+([1]สูตร2!H583*(100%-AZ595)-BC595)*BD595,[1]สูตร2!H583*(100%-AZ595)))))</f>
        <v>#REF!</v>
      </c>
      <c r="BF595" s="31"/>
    </row>
    <row r="596" spans="1:58" s="5" customFormat="1" ht="24" customHeight="1" x14ac:dyDescent="0.2">
      <c r="A596" s="31">
        <v>215</v>
      </c>
      <c r="B596" s="31" t="s">
        <v>321</v>
      </c>
      <c r="C596" s="31">
        <v>143</v>
      </c>
      <c r="D596" s="31" t="s">
        <v>66</v>
      </c>
      <c r="E596" s="31" t="s">
        <v>511</v>
      </c>
      <c r="F596" s="31"/>
      <c r="G596" s="32" t="s">
        <v>508</v>
      </c>
      <c r="H596" s="31">
        <v>6</v>
      </c>
      <c r="I596" s="31">
        <v>43</v>
      </c>
      <c r="J596" s="31" t="s">
        <v>238</v>
      </c>
      <c r="K596" s="31">
        <v>6</v>
      </c>
      <c r="L596" s="31">
        <v>3</v>
      </c>
      <c r="M596" s="31">
        <v>99</v>
      </c>
      <c r="N596" s="33">
        <v>2799</v>
      </c>
      <c r="O596" s="33"/>
      <c r="P596" s="33"/>
      <c r="Q596" s="33"/>
      <c r="R596" s="33"/>
      <c r="S596" s="34" t="str">
        <f t="shared" si="126"/>
        <v>1</v>
      </c>
      <c r="T596" s="35">
        <f t="shared" si="127"/>
        <v>2799</v>
      </c>
      <c r="U596" s="36">
        <f>INDEX([1]ราคาที่ดิน!$B:$G,MATCH($C596,[1]ราคาที่ดิน!$A:$A,0),MATCH($B596,[1]ราคาที่ดิน!$B$1:$G$1,0))</f>
        <v>200</v>
      </c>
      <c r="V596" s="37">
        <f t="shared" si="136"/>
        <v>559800</v>
      </c>
      <c r="W596" s="31"/>
      <c r="X596" s="31"/>
      <c r="Y596" s="31"/>
      <c r="Z596" s="31"/>
      <c r="AA596" s="31"/>
      <c r="AB596" s="32"/>
      <c r="AC596" s="38"/>
      <c r="AD596" s="39"/>
      <c r="AE596" s="39"/>
      <c r="AF596" s="40" t="str">
        <f t="shared" si="128"/>
        <v/>
      </c>
      <c r="AG596" s="41" t="str">
        <f t="shared" si="129"/>
        <v/>
      </c>
      <c r="AH596" s="42"/>
      <c r="AI596" s="42"/>
      <c r="AJ596" s="42"/>
      <c r="AK596" s="42"/>
      <c r="AL596" s="31"/>
      <c r="AM596" s="43" t="str">
        <f t="shared" si="130"/>
        <v>100</v>
      </c>
      <c r="AN596" s="44">
        <f>INDEX([1]ราคาสิ่งปลูกสร้าง!$D$6:$CC$47,MATCH($AD596,[1]ราคาสิ่งปลูกสร้าง!$B$6:$B$45,0),MATCH($C$7,[1]ราคาสิ่งปลูกสร้าง!$D$5:$CC$5,0))</f>
        <v>0</v>
      </c>
      <c r="AO596" s="44">
        <f t="shared" si="131"/>
        <v>0</v>
      </c>
      <c r="AP596" s="45">
        <f t="shared" si="132"/>
        <v>0</v>
      </c>
      <c r="AQ596" s="40">
        <f>IF(AP596=0,0,INDEX([1]ค่าเสื่อมสิ่งปลูกสร้าง!$A$5:$D$105,MATCH($AP596,[1]ค่าเสื่อมสิ่งปลูกสร้าง!$A$5:$A$105,0),MATCH(AE596,[1]ค่าเสื่อมสิ่งปลูกสร้าง!$A$3:$D$3)))</f>
        <v>0</v>
      </c>
      <c r="AR596" s="44">
        <f t="shared" si="137"/>
        <v>0</v>
      </c>
      <c r="AS596" s="44">
        <f t="shared" si="138"/>
        <v>559800</v>
      </c>
      <c r="AT596" s="44">
        <f t="shared" si="139"/>
        <v>559800</v>
      </c>
      <c r="AU596" s="46">
        <v>0</v>
      </c>
      <c r="AV596" s="44">
        <f t="shared" si="133"/>
        <v>559800</v>
      </c>
      <c r="AW596" s="47" t="str">
        <f t="shared" si="134"/>
        <v>0.01</v>
      </c>
      <c r="AX596" s="48"/>
      <c r="AY596" s="48"/>
      <c r="AZ596" s="49">
        <v>0</v>
      </c>
      <c r="BA596" s="48"/>
      <c r="BB596" s="48"/>
      <c r="BC596" s="44">
        <f t="shared" si="135"/>
        <v>0</v>
      </c>
      <c r="BD596" s="50">
        <v>1</v>
      </c>
      <c r="BE596" s="51" t="e">
        <f>IF(AX596=1,0,IF(AY596=1,0,IF(BC596&gt;#REF!,#REF!,IF(OR(AZ596&gt;0,BD596&gt;0),BC596+([1]สูตร2!H584*(100%-AZ596)-BC596)*BD596,[1]สูตร2!H584*(100%-AZ596)))))</f>
        <v>#REF!</v>
      </c>
      <c r="BF596" s="31"/>
    </row>
    <row r="597" spans="1:58" s="5" customFormat="1" ht="24" customHeight="1" x14ac:dyDescent="0.2">
      <c r="A597" s="31">
        <v>216</v>
      </c>
      <c r="B597" s="31" t="s">
        <v>321</v>
      </c>
      <c r="C597" s="31">
        <v>3</v>
      </c>
      <c r="D597" s="31" t="s">
        <v>71</v>
      </c>
      <c r="E597" s="31" t="s">
        <v>512</v>
      </c>
      <c r="F597" s="31"/>
      <c r="G597" s="32" t="s">
        <v>513</v>
      </c>
      <c r="H597" s="31">
        <v>1960</v>
      </c>
      <c r="I597" s="31"/>
      <c r="J597" s="31" t="s">
        <v>238</v>
      </c>
      <c r="K597" s="31">
        <v>15</v>
      </c>
      <c r="L597" s="31">
        <v>0</v>
      </c>
      <c r="M597" s="31">
        <v>0</v>
      </c>
      <c r="N597" s="33">
        <v>6000</v>
      </c>
      <c r="O597" s="33"/>
      <c r="P597" s="33"/>
      <c r="Q597" s="33"/>
      <c r="R597" s="33"/>
      <c r="S597" s="34" t="str">
        <f t="shared" si="126"/>
        <v>1</v>
      </c>
      <c r="T597" s="35">
        <f t="shared" si="127"/>
        <v>6000</v>
      </c>
      <c r="U597" s="36">
        <f>INDEX([1]ราคาที่ดิน!$B:$G,MATCH($C597,[1]ราคาที่ดิน!$A:$A,0),MATCH($B597,[1]ราคาที่ดิน!$B$1:$G$1,0))</f>
        <v>200</v>
      </c>
      <c r="V597" s="37">
        <f t="shared" si="136"/>
        <v>1200000</v>
      </c>
      <c r="W597" s="31"/>
      <c r="X597" s="31"/>
      <c r="Y597" s="31"/>
      <c r="Z597" s="31"/>
      <c r="AA597" s="31"/>
      <c r="AB597" s="32"/>
      <c r="AC597" s="38"/>
      <c r="AD597" s="39"/>
      <c r="AE597" s="39"/>
      <c r="AF597" s="40" t="str">
        <f t="shared" si="128"/>
        <v/>
      </c>
      <c r="AG597" s="41" t="str">
        <f t="shared" si="129"/>
        <v/>
      </c>
      <c r="AH597" s="42"/>
      <c r="AI597" s="42"/>
      <c r="AJ597" s="42"/>
      <c r="AK597" s="42"/>
      <c r="AL597" s="31"/>
      <c r="AM597" s="43" t="str">
        <f t="shared" si="130"/>
        <v>100</v>
      </c>
      <c r="AN597" s="44">
        <f>INDEX([1]ราคาสิ่งปลูกสร้าง!$D$6:$CC$47,MATCH($AD597,[1]ราคาสิ่งปลูกสร้าง!$B$6:$B$45,0),MATCH($C$7,[1]ราคาสิ่งปลูกสร้าง!$D$5:$CC$5,0))</f>
        <v>0</v>
      </c>
      <c r="AO597" s="44">
        <f t="shared" si="131"/>
        <v>0</v>
      </c>
      <c r="AP597" s="45">
        <f t="shared" si="132"/>
        <v>0</v>
      </c>
      <c r="AQ597" s="40">
        <f>IF(AP597=0,0,INDEX([1]ค่าเสื่อมสิ่งปลูกสร้าง!$A$5:$D$105,MATCH($AP597,[1]ค่าเสื่อมสิ่งปลูกสร้าง!$A$5:$A$105,0),MATCH(AE597,[1]ค่าเสื่อมสิ่งปลูกสร้าง!$A$3:$D$3)))</f>
        <v>0</v>
      </c>
      <c r="AR597" s="44">
        <f t="shared" si="137"/>
        <v>0</v>
      </c>
      <c r="AS597" s="44">
        <f t="shared" si="138"/>
        <v>1200000</v>
      </c>
      <c r="AT597" s="44">
        <f t="shared" si="139"/>
        <v>1200000</v>
      </c>
      <c r="AU597" s="46">
        <v>0</v>
      </c>
      <c r="AV597" s="44">
        <f t="shared" si="133"/>
        <v>1200000</v>
      </c>
      <c r="AW597" s="47" t="str">
        <f t="shared" si="134"/>
        <v>0.01</v>
      </c>
      <c r="AX597" s="48"/>
      <c r="AY597" s="48"/>
      <c r="AZ597" s="49">
        <v>0</v>
      </c>
      <c r="BA597" s="48"/>
      <c r="BB597" s="48"/>
      <c r="BC597" s="44">
        <f t="shared" si="135"/>
        <v>0</v>
      </c>
      <c r="BD597" s="50">
        <v>1</v>
      </c>
      <c r="BE597" s="51" t="e">
        <f>IF(AX597=1,0,IF(AY597=1,0,IF(BC597&gt;#REF!,#REF!,IF(OR(AZ597&gt;0,BD597&gt;0),BC597+([1]สูตร2!H585*(100%-AZ597)-BC597)*BD597,[1]สูตร2!H585*(100%-AZ597)))))</f>
        <v>#REF!</v>
      </c>
      <c r="BF597" s="31"/>
    </row>
    <row r="598" spans="1:58" s="5" customFormat="1" ht="24" customHeight="1" x14ac:dyDescent="0.2">
      <c r="A598" s="31">
        <v>217</v>
      </c>
      <c r="B598" s="31" t="s">
        <v>321</v>
      </c>
      <c r="C598" s="31">
        <v>3409</v>
      </c>
      <c r="D598" s="31" t="s">
        <v>71</v>
      </c>
      <c r="E598" s="31" t="s">
        <v>514</v>
      </c>
      <c r="F598" s="31"/>
      <c r="G598" s="32" t="s">
        <v>515</v>
      </c>
      <c r="H598" s="31">
        <v>1829</v>
      </c>
      <c r="I598" s="31">
        <v>9</v>
      </c>
      <c r="J598" s="31" t="s">
        <v>238</v>
      </c>
      <c r="K598" s="31">
        <v>15</v>
      </c>
      <c r="L598" s="31">
        <v>0</v>
      </c>
      <c r="M598" s="31">
        <v>0</v>
      </c>
      <c r="N598" s="33">
        <v>6000</v>
      </c>
      <c r="O598" s="33"/>
      <c r="P598" s="33"/>
      <c r="Q598" s="33"/>
      <c r="R598" s="33"/>
      <c r="S598" s="34" t="str">
        <f t="shared" si="126"/>
        <v>1</v>
      </c>
      <c r="T598" s="35">
        <f t="shared" si="127"/>
        <v>6000</v>
      </c>
      <c r="U598" s="36">
        <f>INDEX([1]ราคาที่ดิน!$B:$G,MATCH($C598,[1]ราคาที่ดิน!$A:$A,0),MATCH($B598,[1]ราคาที่ดิน!$B$1:$G$1,0))</f>
        <v>200</v>
      </c>
      <c r="V598" s="37">
        <f t="shared" si="136"/>
        <v>1200000</v>
      </c>
      <c r="W598" s="31"/>
      <c r="X598" s="31"/>
      <c r="Y598" s="31"/>
      <c r="Z598" s="31"/>
      <c r="AA598" s="31"/>
      <c r="AB598" s="32"/>
      <c r="AC598" s="38"/>
      <c r="AD598" s="39"/>
      <c r="AE598" s="39"/>
      <c r="AF598" s="40" t="str">
        <f t="shared" si="128"/>
        <v/>
      </c>
      <c r="AG598" s="41" t="str">
        <f t="shared" si="129"/>
        <v/>
      </c>
      <c r="AH598" s="42"/>
      <c r="AI598" s="42"/>
      <c r="AJ598" s="42"/>
      <c r="AK598" s="42"/>
      <c r="AL598" s="31"/>
      <c r="AM598" s="43" t="str">
        <f t="shared" si="130"/>
        <v>100</v>
      </c>
      <c r="AN598" s="44">
        <f>INDEX([1]ราคาสิ่งปลูกสร้าง!$D$6:$CC$47,MATCH($AD598,[1]ราคาสิ่งปลูกสร้าง!$B$6:$B$45,0),MATCH($C$7,[1]ราคาสิ่งปลูกสร้าง!$D$5:$CC$5,0))</f>
        <v>0</v>
      </c>
      <c r="AO598" s="44">
        <f t="shared" si="131"/>
        <v>0</v>
      </c>
      <c r="AP598" s="45">
        <f t="shared" si="132"/>
        <v>0</v>
      </c>
      <c r="AQ598" s="40">
        <f>IF(AP598=0,0,INDEX([1]ค่าเสื่อมสิ่งปลูกสร้าง!$A$5:$D$105,MATCH($AP598,[1]ค่าเสื่อมสิ่งปลูกสร้าง!$A$5:$A$105,0),MATCH(AE598,[1]ค่าเสื่อมสิ่งปลูกสร้าง!$A$3:$D$3)))</f>
        <v>0</v>
      </c>
      <c r="AR598" s="44">
        <f t="shared" si="137"/>
        <v>0</v>
      </c>
      <c r="AS598" s="44">
        <f t="shared" si="138"/>
        <v>1200000</v>
      </c>
      <c r="AT598" s="44">
        <f t="shared" si="139"/>
        <v>1200000</v>
      </c>
      <c r="AU598" s="46">
        <v>0</v>
      </c>
      <c r="AV598" s="44">
        <f t="shared" si="133"/>
        <v>1200000</v>
      </c>
      <c r="AW598" s="47" t="str">
        <f t="shared" si="134"/>
        <v>0.01</v>
      </c>
      <c r="AX598" s="48"/>
      <c r="AY598" s="48"/>
      <c r="AZ598" s="49">
        <v>0</v>
      </c>
      <c r="BA598" s="48"/>
      <c r="BB598" s="48"/>
      <c r="BC598" s="44">
        <f t="shared" si="135"/>
        <v>0</v>
      </c>
      <c r="BD598" s="50">
        <v>1</v>
      </c>
      <c r="BE598" s="51" t="e">
        <f>IF(AX598=1,0,IF(AY598=1,0,IF(BC598&gt;#REF!,#REF!,IF(OR(AZ598&gt;0,BD598&gt;0),BC598+([1]สูตร2!H586*(100%-AZ598)-BC598)*BD598,[1]สูตร2!H586*(100%-AZ598)))))</f>
        <v>#REF!</v>
      </c>
      <c r="BF598" s="31"/>
    </row>
    <row r="599" spans="1:58" s="5" customFormat="1" ht="24" customHeight="1" x14ac:dyDescent="0.2">
      <c r="A599" s="31">
        <v>218</v>
      </c>
      <c r="B599" s="31" t="s">
        <v>81</v>
      </c>
      <c r="C599" s="31">
        <v>255</v>
      </c>
      <c r="D599" s="31" t="s">
        <v>66</v>
      </c>
      <c r="E599" s="31" t="s">
        <v>516</v>
      </c>
      <c r="F599" s="31"/>
      <c r="G599" s="32" t="s">
        <v>513</v>
      </c>
      <c r="H599" s="31">
        <v>40</v>
      </c>
      <c r="I599" s="31">
        <v>5</v>
      </c>
      <c r="J599" s="31" t="s">
        <v>238</v>
      </c>
      <c r="K599" s="31">
        <v>18</v>
      </c>
      <c r="L599" s="31">
        <v>2</v>
      </c>
      <c r="M599" s="31">
        <v>15</v>
      </c>
      <c r="N599" s="33">
        <v>7415</v>
      </c>
      <c r="O599" s="33"/>
      <c r="P599" s="33"/>
      <c r="Q599" s="33"/>
      <c r="R599" s="33"/>
      <c r="S599" s="34" t="str">
        <f t="shared" si="126"/>
        <v>1</v>
      </c>
      <c r="T599" s="35">
        <f t="shared" si="127"/>
        <v>7415</v>
      </c>
      <c r="U599" s="36">
        <f>INDEX([1]ราคาที่ดิน!$B:$G,MATCH($C599,[1]ราคาที่ดิน!$A:$A,0),MATCH($B599,[1]ราคาที่ดิน!$B$1:$G$1,0))</f>
        <v>50</v>
      </c>
      <c r="V599" s="37">
        <f t="shared" si="136"/>
        <v>370750</v>
      </c>
      <c r="W599" s="31"/>
      <c r="X599" s="31"/>
      <c r="Y599" s="31"/>
      <c r="Z599" s="31"/>
      <c r="AA599" s="31"/>
      <c r="AB599" s="32"/>
      <c r="AC599" s="38"/>
      <c r="AD599" s="39"/>
      <c r="AE599" s="39"/>
      <c r="AF599" s="40" t="str">
        <f t="shared" si="128"/>
        <v/>
      </c>
      <c r="AG599" s="41" t="str">
        <f t="shared" si="129"/>
        <v/>
      </c>
      <c r="AH599" s="42"/>
      <c r="AI599" s="42"/>
      <c r="AJ599" s="42"/>
      <c r="AK599" s="42"/>
      <c r="AL599" s="31"/>
      <c r="AM599" s="43" t="str">
        <f t="shared" si="130"/>
        <v>100</v>
      </c>
      <c r="AN599" s="44">
        <f>INDEX([1]ราคาสิ่งปลูกสร้าง!$D$6:$CC$47,MATCH($AD599,[1]ราคาสิ่งปลูกสร้าง!$B$6:$B$45,0),MATCH($C$7,[1]ราคาสิ่งปลูกสร้าง!$D$5:$CC$5,0))</f>
        <v>0</v>
      </c>
      <c r="AO599" s="44">
        <f t="shared" si="131"/>
        <v>0</v>
      </c>
      <c r="AP599" s="45">
        <f t="shared" si="132"/>
        <v>0</v>
      </c>
      <c r="AQ599" s="40">
        <f>IF(AP599=0,0,INDEX([1]ค่าเสื่อมสิ่งปลูกสร้าง!$A$5:$D$105,MATCH($AP599,[1]ค่าเสื่อมสิ่งปลูกสร้าง!$A$5:$A$105,0),MATCH(AE599,[1]ค่าเสื่อมสิ่งปลูกสร้าง!$A$3:$D$3)))</f>
        <v>0</v>
      </c>
      <c r="AR599" s="44">
        <f t="shared" si="137"/>
        <v>0</v>
      </c>
      <c r="AS599" s="44">
        <f t="shared" si="138"/>
        <v>370750</v>
      </c>
      <c r="AT599" s="44">
        <f t="shared" si="139"/>
        <v>370750</v>
      </c>
      <c r="AU599" s="46">
        <v>0</v>
      </c>
      <c r="AV599" s="44">
        <f t="shared" si="133"/>
        <v>370750</v>
      </c>
      <c r="AW599" s="47" t="str">
        <f t="shared" si="134"/>
        <v>0.01</v>
      </c>
      <c r="AX599" s="48"/>
      <c r="AY599" s="48"/>
      <c r="AZ599" s="49">
        <v>0</v>
      </c>
      <c r="BA599" s="48"/>
      <c r="BB599" s="48"/>
      <c r="BC599" s="44">
        <f t="shared" si="135"/>
        <v>0</v>
      </c>
      <c r="BD599" s="50">
        <v>1</v>
      </c>
      <c r="BE599" s="51" t="e">
        <f>IF(AX599=1,0,IF(AY599=1,0,IF(BC599&gt;#REF!,#REF!,IF(OR(AZ599&gt;0,BD599&gt;0),BC599+([1]สูตร2!H587*(100%-AZ599)-BC599)*BD599,[1]สูตร2!H587*(100%-AZ599)))))</f>
        <v>#REF!</v>
      </c>
      <c r="BF599" s="31"/>
    </row>
    <row r="600" spans="1:58" s="5" customFormat="1" ht="24" customHeight="1" x14ac:dyDescent="0.2">
      <c r="A600" s="31">
        <v>219</v>
      </c>
      <c r="B600" s="31" t="s">
        <v>93</v>
      </c>
      <c r="C600" s="31">
        <v>1</v>
      </c>
      <c r="D600" s="31" t="s">
        <v>71</v>
      </c>
      <c r="E600" s="31" t="s">
        <v>512</v>
      </c>
      <c r="F600" s="31"/>
      <c r="G600" s="32" t="s">
        <v>515</v>
      </c>
      <c r="H600" s="31" t="s">
        <v>104</v>
      </c>
      <c r="I600" s="31" t="s">
        <v>104</v>
      </c>
      <c r="J600" s="31" t="s">
        <v>238</v>
      </c>
      <c r="K600" s="31">
        <v>0</v>
      </c>
      <c r="L600" s="31">
        <v>1</v>
      </c>
      <c r="M600" s="31">
        <v>94</v>
      </c>
      <c r="N600" s="33"/>
      <c r="O600" s="33">
        <v>194</v>
      </c>
      <c r="P600" s="33"/>
      <c r="Q600" s="33"/>
      <c r="R600" s="33"/>
      <c r="S600" s="34" t="str">
        <f t="shared" si="126"/>
        <v>2</v>
      </c>
      <c r="T600" s="35">
        <f t="shared" si="127"/>
        <v>194</v>
      </c>
      <c r="U600" s="36">
        <f>INDEX([1]ราคาที่ดิน!$B:$G,MATCH($C600,[1]ราคาที่ดิน!$A:$A,0),MATCH($B600,[1]ราคาที่ดิน!$B$1:$G$1,0))</f>
        <v>100</v>
      </c>
      <c r="V600" s="37">
        <f t="shared" si="136"/>
        <v>19400</v>
      </c>
      <c r="W600" s="31">
        <v>1</v>
      </c>
      <c r="X600" s="31" t="s">
        <v>515</v>
      </c>
      <c r="Y600" s="31" t="s">
        <v>71</v>
      </c>
      <c r="Z600" s="31" t="s">
        <v>512</v>
      </c>
      <c r="AA600" s="31"/>
      <c r="AB600" s="32" t="s">
        <v>515</v>
      </c>
      <c r="AC600" s="38"/>
      <c r="AD600" s="39" t="s">
        <v>73</v>
      </c>
      <c r="AE600" s="39" t="s">
        <v>74</v>
      </c>
      <c r="AF600" s="40" t="str">
        <f t="shared" si="128"/>
        <v>2</v>
      </c>
      <c r="AG600" s="41">
        <f t="shared" si="129"/>
        <v>144</v>
      </c>
      <c r="AH600" s="42"/>
      <c r="AI600" s="42">
        <v>144</v>
      </c>
      <c r="AJ600" s="42"/>
      <c r="AK600" s="42"/>
      <c r="AL600" s="31">
        <v>60</v>
      </c>
      <c r="AM600" s="43" t="str">
        <f t="shared" si="130"/>
        <v>100</v>
      </c>
      <c r="AN600" s="44">
        <f>INDEX([1]ราคาสิ่งปลูกสร้าง!$D$6:$CC$47,MATCH($AD600,[1]ราคาสิ่งปลูกสร้าง!$B$6:$B$45,0),MATCH($C$7,[1]ราคาสิ่งปลูกสร้าง!$D$5:$CC$5,0))</f>
        <v>6500</v>
      </c>
      <c r="AO600" s="44">
        <f t="shared" si="131"/>
        <v>936000</v>
      </c>
      <c r="AP600" s="45">
        <f t="shared" si="132"/>
        <v>60</v>
      </c>
      <c r="AQ600" s="40">
        <f>IF(AP600=0,0,INDEX([1]ค่าเสื่อมสิ่งปลูกสร้าง!$A$5:$D$105,MATCH($AP600,[1]ค่าเสื่อมสิ่งปลูกสร้าง!$A$5:$A$105,0),MATCH(AE600,[1]ค่าเสื่อมสิ่งปลูกสร้าง!$A$3:$D$3)))</f>
        <v>76</v>
      </c>
      <c r="AR600" s="44">
        <f t="shared" si="137"/>
        <v>224640</v>
      </c>
      <c r="AS600" s="44">
        <f t="shared" si="138"/>
        <v>244040</v>
      </c>
      <c r="AT600" s="44">
        <f t="shared" si="139"/>
        <v>244040</v>
      </c>
      <c r="AU600" s="46">
        <v>0</v>
      </c>
      <c r="AV600" s="44">
        <f t="shared" si="133"/>
        <v>244040</v>
      </c>
      <c r="AW600" s="47" t="str">
        <f t="shared" si="134"/>
        <v>0.02</v>
      </c>
      <c r="AX600" s="48"/>
      <c r="AY600" s="48"/>
      <c r="AZ600" s="49">
        <v>0</v>
      </c>
      <c r="BA600" s="48"/>
      <c r="BB600" s="48"/>
      <c r="BC600" s="44">
        <f t="shared" si="135"/>
        <v>0</v>
      </c>
      <c r="BD600" s="50">
        <v>1</v>
      </c>
      <c r="BE600" s="51" t="e">
        <f>IF(AX600=1,0,IF(AY600=1,0,IF(BC600&gt;#REF!,#REF!,IF(OR(AZ600&gt;0,BD600&gt;0),BC600+([1]สูตร2!H588*(100%-AZ600)-BC600)*BD600,[1]สูตร2!H588*(100%-AZ600)))))</f>
        <v>#REF!</v>
      </c>
      <c r="BF600" s="31"/>
    </row>
    <row r="601" spans="1:58" s="5" customFormat="1" ht="24" customHeight="1" x14ac:dyDescent="0.2">
      <c r="A601" s="31"/>
      <c r="B601" s="31" t="s">
        <v>93</v>
      </c>
      <c r="C601" s="31">
        <v>1</v>
      </c>
      <c r="D601" s="31" t="s">
        <v>71</v>
      </c>
      <c r="E601" s="31" t="s">
        <v>512</v>
      </c>
      <c r="F601" s="31"/>
      <c r="G601" s="32" t="s">
        <v>515</v>
      </c>
      <c r="H601" s="31" t="s">
        <v>104</v>
      </c>
      <c r="I601" s="31" t="s">
        <v>104</v>
      </c>
      <c r="J601" s="31" t="s">
        <v>238</v>
      </c>
      <c r="K601" s="31">
        <v>0</v>
      </c>
      <c r="L601" s="31">
        <v>1</v>
      </c>
      <c r="M601" s="31">
        <v>0</v>
      </c>
      <c r="N601" s="33"/>
      <c r="O601" s="33">
        <v>100</v>
      </c>
      <c r="P601" s="33"/>
      <c r="Q601" s="33"/>
      <c r="R601" s="33"/>
      <c r="S601" s="34" t="str">
        <f t="shared" si="126"/>
        <v>2</v>
      </c>
      <c r="T601" s="35">
        <f t="shared" si="127"/>
        <v>100</v>
      </c>
      <c r="U601" s="36">
        <f>INDEX([1]ราคาที่ดิน!$B:$G,MATCH($C601,[1]ราคาที่ดิน!$A:$A,0),MATCH($B601,[1]ราคาที่ดิน!$B$1:$G$1,0))</f>
        <v>100</v>
      </c>
      <c r="V601" s="37">
        <f t="shared" si="136"/>
        <v>10000</v>
      </c>
      <c r="W601" s="31">
        <v>2</v>
      </c>
      <c r="X601" s="31" t="s">
        <v>515</v>
      </c>
      <c r="Y601" s="31" t="s">
        <v>71</v>
      </c>
      <c r="Z601" s="31" t="s">
        <v>512</v>
      </c>
      <c r="AA601" s="31"/>
      <c r="AB601" s="32" t="s">
        <v>515</v>
      </c>
      <c r="AC601" s="38"/>
      <c r="AD601" s="39" t="s">
        <v>75</v>
      </c>
      <c r="AE601" s="39" t="s">
        <v>76</v>
      </c>
      <c r="AF601" s="40" t="str">
        <f t="shared" si="128"/>
        <v>1</v>
      </c>
      <c r="AG601" s="41">
        <f t="shared" si="129"/>
        <v>25</v>
      </c>
      <c r="AH601" s="42">
        <v>25</v>
      </c>
      <c r="AI601" s="42"/>
      <c r="AJ601" s="42"/>
      <c r="AK601" s="42"/>
      <c r="AL601" s="31">
        <v>60</v>
      </c>
      <c r="AM601" s="43" t="str">
        <f t="shared" si="130"/>
        <v>100</v>
      </c>
      <c r="AN601" s="44">
        <f>INDEX([1]ราคาสิ่งปลูกสร้าง!$D$6:$CC$47,MATCH($AD601,[1]ราคาสิ่งปลูกสร้าง!$B$6:$B$45,0),MATCH($C$7,[1]ราคาสิ่งปลูกสร้าง!$D$5:$CC$5,0))</f>
        <v>5400</v>
      </c>
      <c r="AO601" s="44">
        <f t="shared" si="131"/>
        <v>135000</v>
      </c>
      <c r="AP601" s="45">
        <f t="shared" si="132"/>
        <v>60</v>
      </c>
      <c r="AQ601" s="40">
        <f>IF(AP601=0,0,INDEX([1]ค่าเสื่อมสิ่งปลูกสร้าง!$A$5:$D$105,MATCH($AP601,[1]ค่าเสื่อมสิ่งปลูกสร้าง!$A$5:$A$105,0),MATCH(AE601,[1]ค่าเสื่อมสิ่งปลูกสร้าง!$A$3:$D$3)))</f>
        <v>93</v>
      </c>
      <c r="AR601" s="44">
        <f t="shared" si="137"/>
        <v>9450</v>
      </c>
      <c r="AS601" s="44">
        <f t="shared" si="138"/>
        <v>19450</v>
      </c>
      <c r="AT601" s="44">
        <f t="shared" si="139"/>
        <v>19450</v>
      </c>
      <c r="AU601" s="46">
        <v>0</v>
      </c>
      <c r="AV601" s="44">
        <f t="shared" si="133"/>
        <v>19450</v>
      </c>
      <c r="AW601" s="47" t="str">
        <f t="shared" si="134"/>
        <v>0.01</v>
      </c>
      <c r="AX601" s="48"/>
      <c r="AY601" s="48"/>
      <c r="AZ601" s="49">
        <v>0</v>
      </c>
      <c r="BA601" s="48"/>
      <c r="BB601" s="48"/>
      <c r="BC601" s="44">
        <f t="shared" si="135"/>
        <v>0</v>
      </c>
      <c r="BD601" s="50">
        <v>1</v>
      </c>
      <c r="BE601" s="51" t="e">
        <f>IF(AX601=1,0,IF(AY601=1,0,IF(BC601&gt;#REF!,#REF!,IF(OR(AZ601&gt;0,BD601&gt;0),BC601+([1]สูตร2!H589*(100%-AZ601)-BC601)*BD601,[1]สูตร2!H589*(100%-AZ601)))))</f>
        <v>#REF!</v>
      </c>
      <c r="BF601" s="31"/>
    </row>
    <row r="602" spans="1:58" s="5" customFormat="1" ht="24" customHeight="1" x14ac:dyDescent="0.2">
      <c r="A602" s="31"/>
      <c r="B602" s="31" t="s">
        <v>93</v>
      </c>
      <c r="C602" s="31">
        <v>1</v>
      </c>
      <c r="D602" s="31" t="s">
        <v>71</v>
      </c>
      <c r="E602" s="31" t="s">
        <v>512</v>
      </c>
      <c r="F602" s="31"/>
      <c r="G602" s="32" t="s">
        <v>515</v>
      </c>
      <c r="H602" s="31" t="s">
        <v>104</v>
      </c>
      <c r="I602" s="31" t="s">
        <v>104</v>
      </c>
      <c r="J602" s="31" t="s">
        <v>238</v>
      </c>
      <c r="K602" s="31">
        <v>0</v>
      </c>
      <c r="L602" s="31">
        <v>1</v>
      </c>
      <c r="M602" s="31">
        <v>0</v>
      </c>
      <c r="N602" s="33"/>
      <c r="O602" s="33">
        <v>100</v>
      </c>
      <c r="P602" s="33"/>
      <c r="Q602" s="33"/>
      <c r="R602" s="33"/>
      <c r="S602" s="34" t="str">
        <f t="shared" si="126"/>
        <v>2</v>
      </c>
      <c r="T602" s="35">
        <f t="shared" si="127"/>
        <v>100</v>
      </c>
      <c r="U602" s="36">
        <f>INDEX([1]ราคาที่ดิน!$B:$G,MATCH($C602,[1]ราคาที่ดิน!$A:$A,0),MATCH($B602,[1]ราคาที่ดิน!$B$1:$G$1,0))</f>
        <v>100</v>
      </c>
      <c r="V602" s="37">
        <f t="shared" si="136"/>
        <v>10000</v>
      </c>
      <c r="W602" s="31">
        <v>3</v>
      </c>
      <c r="X602" s="31" t="s">
        <v>515</v>
      </c>
      <c r="Y602" s="31" t="s">
        <v>71</v>
      </c>
      <c r="Z602" s="31" t="s">
        <v>512</v>
      </c>
      <c r="AA602" s="31"/>
      <c r="AB602" s="32" t="s">
        <v>515</v>
      </c>
      <c r="AC602" s="38"/>
      <c r="AD602" s="39" t="s">
        <v>77</v>
      </c>
      <c r="AE602" s="39" t="s">
        <v>76</v>
      </c>
      <c r="AF602" s="40" t="str">
        <f t="shared" si="128"/>
        <v>1</v>
      </c>
      <c r="AG602" s="41">
        <f t="shared" si="129"/>
        <v>16</v>
      </c>
      <c r="AH602" s="42">
        <v>16</v>
      </c>
      <c r="AI602" s="42"/>
      <c r="AJ602" s="42"/>
      <c r="AK602" s="42"/>
      <c r="AL602" s="31">
        <v>60</v>
      </c>
      <c r="AM602" s="43" t="str">
        <f t="shared" si="130"/>
        <v>100</v>
      </c>
      <c r="AN602" s="44">
        <f>INDEX([1]ราคาสิ่งปลูกสร้าง!$D$6:$CC$47,MATCH($AD602,[1]ราคาสิ่งปลูกสร้าง!$B$6:$B$45,0),MATCH($C$7,[1]ราคาสิ่งปลูกสร้าง!$D$5:$CC$5,0))</f>
        <v>2050</v>
      </c>
      <c r="AO602" s="44">
        <f t="shared" si="131"/>
        <v>32800</v>
      </c>
      <c r="AP602" s="45">
        <f t="shared" si="132"/>
        <v>60</v>
      </c>
      <c r="AQ602" s="40">
        <f>IF(AP602=0,0,INDEX([1]ค่าเสื่อมสิ่งปลูกสร้าง!$A$5:$D$105,MATCH($AP602,[1]ค่าเสื่อมสิ่งปลูกสร้าง!$A$5:$A$105,0),MATCH(AE602,[1]ค่าเสื่อมสิ่งปลูกสร้าง!$A$3:$D$3)))</f>
        <v>93</v>
      </c>
      <c r="AR602" s="44">
        <f t="shared" si="137"/>
        <v>2296</v>
      </c>
      <c r="AS602" s="44">
        <f t="shared" si="138"/>
        <v>12296</v>
      </c>
      <c r="AT602" s="44">
        <f t="shared" si="139"/>
        <v>12296</v>
      </c>
      <c r="AU602" s="46">
        <v>0</v>
      </c>
      <c r="AV602" s="44">
        <f t="shared" si="133"/>
        <v>12296</v>
      </c>
      <c r="AW602" s="47" t="str">
        <f t="shared" si="134"/>
        <v>0.01</v>
      </c>
      <c r="AX602" s="48"/>
      <c r="AY602" s="48"/>
      <c r="AZ602" s="49">
        <v>0</v>
      </c>
      <c r="BA602" s="48"/>
      <c r="BB602" s="48"/>
      <c r="BC602" s="44">
        <f t="shared" si="135"/>
        <v>0</v>
      </c>
      <c r="BD602" s="50">
        <v>1</v>
      </c>
      <c r="BE602" s="51" t="e">
        <f>IF(AX602=1,0,IF(AY602=1,0,IF(BC602&gt;#REF!,#REF!,IF(OR(AZ602&gt;0,BD602&gt;0),BC602+([1]สูตร2!H590*(100%-AZ602)-BC602)*BD602,[1]สูตร2!H590*(100%-AZ602)))))</f>
        <v>#REF!</v>
      </c>
      <c r="BF602" s="31"/>
    </row>
    <row r="603" spans="1:58" s="5" customFormat="1" ht="24" customHeight="1" x14ac:dyDescent="0.2">
      <c r="A603" s="31"/>
      <c r="B603" s="31" t="s">
        <v>93</v>
      </c>
      <c r="C603" s="31">
        <v>1</v>
      </c>
      <c r="D603" s="31" t="s">
        <v>71</v>
      </c>
      <c r="E603" s="31" t="s">
        <v>512</v>
      </c>
      <c r="F603" s="31"/>
      <c r="G603" s="32" t="s">
        <v>515</v>
      </c>
      <c r="H603" s="31" t="s">
        <v>104</v>
      </c>
      <c r="I603" s="31" t="s">
        <v>104</v>
      </c>
      <c r="J603" s="31" t="s">
        <v>238</v>
      </c>
      <c r="K603" s="31">
        <v>0</v>
      </c>
      <c r="L603" s="31">
        <v>1</v>
      </c>
      <c r="M603" s="31">
        <v>0</v>
      </c>
      <c r="N603" s="33"/>
      <c r="O603" s="33">
        <v>100</v>
      </c>
      <c r="P603" s="33"/>
      <c r="Q603" s="33"/>
      <c r="R603" s="33"/>
      <c r="S603" s="34" t="str">
        <f t="shared" si="126"/>
        <v>2</v>
      </c>
      <c r="T603" s="35">
        <f t="shared" si="127"/>
        <v>100</v>
      </c>
      <c r="U603" s="36">
        <f>INDEX([1]ราคาที่ดิน!$B:$G,MATCH($C603,[1]ราคาที่ดิน!$A:$A,0),MATCH($B603,[1]ราคาที่ดิน!$B$1:$G$1,0))</f>
        <v>100</v>
      </c>
      <c r="V603" s="37">
        <f t="shared" si="136"/>
        <v>10000</v>
      </c>
      <c r="W603" s="31">
        <v>4</v>
      </c>
      <c r="X603" s="31" t="s">
        <v>515</v>
      </c>
      <c r="Y603" s="31" t="s">
        <v>71</v>
      </c>
      <c r="Z603" s="31" t="s">
        <v>512</v>
      </c>
      <c r="AA603" s="31"/>
      <c r="AB603" s="32" t="s">
        <v>515</v>
      </c>
      <c r="AC603" s="38"/>
      <c r="AD603" s="39" t="s">
        <v>77</v>
      </c>
      <c r="AE603" s="39" t="s">
        <v>76</v>
      </c>
      <c r="AF603" s="40" t="str">
        <f t="shared" si="128"/>
        <v>1</v>
      </c>
      <c r="AG603" s="41">
        <f t="shared" si="129"/>
        <v>16</v>
      </c>
      <c r="AH603" s="42">
        <v>16</v>
      </c>
      <c r="AI603" s="42"/>
      <c r="AJ603" s="42"/>
      <c r="AK603" s="42"/>
      <c r="AL603" s="31">
        <v>60</v>
      </c>
      <c r="AM603" s="43" t="str">
        <f t="shared" si="130"/>
        <v>100</v>
      </c>
      <c r="AN603" s="44">
        <f>INDEX([1]ราคาสิ่งปลูกสร้าง!$D$6:$CC$47,MATCH($AD603,[1]ราคาสิ่งปลูกสร้าง!$B$6:$B$45,0),MATCH($C$7,[1]ราคาสิ่งปลูกสร้าง!$D$5:$CC$5,0))</f>
        <v>2050</v>
      </c>
      <c r="AO603" s="44">
        <f t="shared" si="131"/>
        <v>32800</v>
      </c>
      <c r="AP603" s="45">
        <f t="shared" si="132"/>
        <v>60</v>
      </c>
      <c r="AQ603" s="40">
        <f>IF(AP603=0,0,INDEX([1]ค่าเสื่อมสิ่งปลูกสร้าง!$A$5:$D$105,MATCH($AP603,[1]ค่าเสื่อมสิ่งปลูกสร้าง!$A$5:$A$105,0),MATCH(AE603,[1]ค่าเสื่อมสิ่งปลูกสร้าง!$A$3:$D$3)))</f>
        <v>93</v>
      </c>
      <c r="AR603" s="44">
        <f t="shared" si="137"/>
        <v>2296</v>
      </c>
      <c r="AS603" s="44">
        <f t="shared" si="138"/>
        <v>12296</v>
      </c>
      <c r="AT603" s="44">
        <f t="shared" si="139"/>
        <v>12296</v>
      </c>
      <c r="AU603" s="46">
        <v>0</v>
      </c>
      <c r="AV603" s="44">
        <f t="shared" si="133"/>
        <v>12296</v>
      </c>
      <c r="AW603" s="47" t="str">
        <f t="shared" si="134"/>
        <v>0.01</v>
      </c>
      <c r="AX603" s="48"/>
      <c r="AY603" s="48"/>
      <c r="AZ603" s="49">
        <v>0</v>
      </c>
      <c r="BA603" s="48"/>
      <c r="BB603" s="48"/>
      <c r="BC603" s="44">
        <f t="shared" si="135"/>
        <v>0</v>
      </c>
      <c r="BD603" s="50">
        <v>1</v>
      </c>
      <c r="BE603" s="51" t="e">
        <f>IF(AX603=1,0,IF(AY603=1,0,IF(BC603&gt;#REF!,#REF!,IF(OR(AZ603&gt;0,BD603&gt;0),BC603+([1]สูตร2!H591*(100%-AZ603)-BC603)*BD603,[1]สูตร2!H591*(100%-AZ603)))))</f>
        <v>#REF!</v>
      </c>
      <c r="BF603" s="31"/>
    </row>
    <row r="604" spans="1:58" s="5" customFormat="1" ht="24" customHeight="1" x14ac:dyDescent="0.2">
      <c r="A604" s="31">
        <v>220</v>
      </c>
      <c r="B604" s="31" t="s">
        <v>65</v>
      </c>
      <c r="C604" s="31">
        <v>27272</v>
      </c>
      <c r="D604" s="31" t="s">
        <v>71</v>
      </c>
      <c r="E604" s="31" t="s">
        <v>517</v>
      </c>
      <c r="F604" s="31"/>
      <c r="G604" s="32" t="s">
        <v>518</v>
      </c>
      <c r="H604" s="31">
        <v>15</v>
      </c>
      <c r="I604" s="31">
        <v>-1237</v>
      </c>
      <c r="J604" s="31" t="s">
        <v>238</v>
      </c>
      <c r="K604" s="31">
        <v>28</v>
      </c>
      <c r="L604" s="31">
        <v>1</v>
      </c>
      <c r="M604" s="31">
        <v>46</v>
      </c>
      <c r="N604" s="33">
        <v>11346</v>
      </c>
      <c r="O604" s="33"/>
      <c r="P604" s="33"/>
      <c r="Q604" s="33"/>
      <c r="R604" s="33"/>
      <c r="S604" s="34" t="str">
        <f t="shared" si="126"/>
        <v>1</v>
      </c>
      <c r="T604" s="35">
        <f t="shared" si="127"/>
        <v>11346</v>
      </c>
      <c r="U604" s="36">
        <f>INDEX([1]ราคาที่ดิน!$B:$G,MATCH($C604,[1]ราคาที่ดิน!$A:$A,0),MATCH($B604,[1]ราคาที่ดิน!$B$1:$G$1,0))</f>
        <v>65</v>
      </c>
      <c r="V604" s="37">
        <f t="shared" si="136"/>
        <v>737490</v>
      </c>
      <c r="W604" s="31"/>
      <c r="X604" s="31"/>
      <c r="Y604" s="31"/>
      <c r="Z604" s="31"/>
      <c r="AA604" s="31"/>
      <c r="AB604" s="32"/>
      <c r="AC604" s="38"/>
      <c r="AD604" s="39"/>
      <c r="AE604" s="39"/>
      <c r="AF604" s="40" t="str">
        <f t="shared" si="128"/>
        <v/>
      </c>
      <c r="AG604" s="41" t="str">
        <f t="shared" si="129"/>
        <v/>
      </c>
      <c r="AH604" s="42"/>
      <c r="AI604" s="42"/>
      <c r="AJ604" s="42"/>
      <c r="AK604" s="42"/>
      <c r="AL604" s="31"/>
      <c r="AM604" s="43" t="str">
        <f t="shared" si="130"/>
        <v>100</v>
      </c>
      <c r="AN604" s="44">
        <f>INDEX([1]ราคาสิ่งปลูกสร้าง!$D$6:$CC$47,MATCH($AD604,[1]ราคาสิ่งปลูกสร้าง!$B$6:$B$45,0),MATCH($C$7,[1]ราคาสิ่งปลูกสร้าง!$D$5:$CC$5,0))</f>
        <v>0</v>
      </c>
      <c r="AO604" s="44">
        <f t="shared" si="131"/>
        <v>0</v>
      </c>
      <c r="AP604" s="45">
        <f t="shared" si="132"/>
        <v>0</v>
      </c>
      <c r="AQ604" s="40">
        <f>IF(AP604=0,0,INDEX([1]ค่าเสื่อมสิ่งปลูกสร้าง!$A$5:$D$105,MATCH($AP604,[1]ค่าเสื่อมสิ่งปลูกสร้าง!$A$5:$A$105,0),MATCH(AE604,[1]ค่าเสื่อมสิ่งปลูกสร้าง!$A$3:$D$3)))</f>
        <v>0</v>
      </c>
      <c r="AR604" s="44">
        <f t="shared" si="137"/>
        <v>0</v>
      </c>
      <c r="AS604" s="44">
        <f t="shared" si="138"/>
        <v>737490</v>
      </c>
      <c r="AT604" s="44">
        <f t="shared" si="139"/>
        <v>737490</v>
      </c>
      <c r="AU604" s="46">
        <v>0</v>
      </c>
      <c r="AV604" s="44">
        <f t="shared" si="133"/>
        <v>737490</v>
      </c>
      <c r="AW604" s="47" t="str">
        <f t="shared" si="134"/>
        <v>0.01</v>
      </c>
      <c r="AX604" s="48"/>
      <c r="AY604" s="48"/>
      <c r="AZ604" s="49">
        <v>0</v>
      </c>
      <c r="BA604" s="48"/>
      <c r="BB604" s="48"/>
      <c r="BC604" s="44">
        <f t="shared" si="135"/>
        <v>0</v>
      </c>
      <c r="BD604" s="50">
        <v>1</v>
      </c>
      <c r="BE604" s="51" t="e">
        <f>IF(AX604=1,0,IF(AY604=1,0,IF(BC604&gt;#REF!,#REF!,IF(OR(AZ604&gt;0,BD604&gt;0),BC604+([1]สูตร2!H592*(100%-AZ604)-BC604)*BD604,[1]สูตร2!H592*(100%-AZ604)))))</f>
        <v>#REF!</v>
      </c>
      <c r="BF604" s="31"/>
    </row>
    <row r="605" spans="1:58" s="5" customFormat="1" ht="24" customHeight="1" x14ac:dyDescent="0.2">
      <c r="A605" s="31">
        <v>221</v>
      </c>
      <c r="B605" s="31" t="s">
        <v>65</v>
      </c>
      <c r="C605" s="31">
        <v>611</v>
      </c>
      <c r="D605" s="31" t="s">
        <v>66</v>
      </c>
      <c r="E605" s="31" t="s">
        <v>519</v>
      </c>
      <c r="F605" s="31"/>
      <c r="G605" s="32" t="s">
        <v>520</v>
      </c>
      <c r="H605" s="31">
        <v>105</v>
      </c>
      <c r="I605" s="31">
        <v>2073</v>
      </c>
      <c r="J605" s="31" t="s">
        <v>238</v>
      </c>
      <c r="K605" s="31">
        <v>0</v>
      </c>
      <c r="L605" s="31">
        <v>1</v>
      </c>
      <c r="M605" s="31">
        <v>0</v>
      </c>
      <c r="N605" s="33"/>
      <c r="O605" s="33">
        <v>100</v>
      </c>
      <c r="P605" s="33"/>
      <c r="Q605" s="33"/>
      <c r="R605" s="33"/>
      <c r="S605" s="34" t="str">
        <f t="shared" si="126"/>
        <v>2</v>
      </c>
      <c r="T605" s="35">
        <f t="shared" si="127"/>
        <v>100</v>
      </c>
      <c r="U605" s="36">
        <f>INDEX([1]ราคาที่ดิน!$B:$G,MATCH($C605,[1]ราคาที่ดิน!$A:$A,0),MATCH($B605,[1]ราคาที่ดิน!$B$1:$G$1,0))</f>
        <v>180</v>
      </c>
      <c r="V605" s="37">
        <f t="shared" si="136"/>
        <v>18000</v>
      </c>
      <c r="W605" s="31">
        <v>1</v>
      </c>
      <c r="X605" s="31" t="s">
        <v>520</v>
      </c>
      <c r="Y605" s="31" t="s">
        <v>66</v>
      </c>
      <c r="Z605" s="31" t="s">
        <v>521</v>
      </c>
      <c r="AA605" s="31"/>
      <c r="AB605" s="32" t="s">
        <v>520</v>
      </c>
      <c r="AC605" s="38"/>
      <c r="AD605" s="39" t="s">
        <v>73</v>
      </c>
      <c r="AE605" s="39" t="s">
        <v>74</v>
      </c>
      <c r="AF605" s="40" t="str">
        <f t="shared" si="128"/>
        <v>2</v>
      </c>
      <c r="AG605" s="41">
        <f t="shared" si="129"/>
        <v>118.75</v>
      </c>
      <c r="AH605" s="42"/>
      <c r="AI605" s="42">
        <v>118.75</v>
      </c>
      <c r="AJ605" s="42"/>
      <c r="AK605" s="42"/>
      <c r="AL605" s="31">
        <v>30</v>
      </c>
      <c r="AM605" s="43" t="str">
        <f t="shared" si="130"/>
        <v>100</v>
      </c>
      <c r="AN605" s="44">
        <f>INDEX([1]ราคาสิ่งปลูกสร้าง!$D$6:$CC$47,MATCH($AD605,[1]ราคาสิ่งปลูกสร้าง!$B$6:$B$45,0),MATCH($C$7,[1]ราคาสิ่งปลูกสร้าง!$D$5:$CC$5,0))</f>
        <v>6500</v>
      </c>
      <c r="AO605" s="44">
        <f t="shared" si="131"/>
        <v>771875</v>
      </c>
      <c r="AP605" s="45">
        <f t="shared" si="132"/>
        <v>30</v>
      </c>
      <c r="AQ605" s="40">
        <f>IF(AP605=0,0,INDEX([1]ค่าเสื่อมสิ่งปลูกสร้าง!$A$5:$D$105,MATCH($AP605,[1]ค่าเสื่อมสิ่งปลูกสร้าง!$A$5:$A$105,0),MATCH(AE605,[1]ค่าเสื่อมสิ่งปลูกสร้าง!$A$3:$D$3)))</f>
        <v>50</v>
      </c>
      <c r="AR605" s="44">
        <f t="shared" si="137"/>
        <v>385937.5</v>
      </c>
      <c r="AS605" s="44">
        <f t="shared" si="138"/>
        <v>403937.5</v>
      </c>
      <c r="AT605" s="44">
        <f t="shared" si="139"/>
        <v>403937.5</v>
      </c>
      <c r="AU605" s="46">
        <v>0</v>
      </c>
      <c r="AV605" s="44">
        <f t="shared" si="133"/>
        <v>403937.5</v>
      </c>
      <c r="AW605" s="47" t="str">
        <f t="shared" si="134"/>
        <v>0.02</v>
      </c>
      <c r="AX605" s="48"/>
      <c r="AY605" s="48"/>
      <c r="AZ605" s="49">
        <v>0</v>
      </c>
      <c r="BA605" s="48"/>
      <c r="BB605" s="48"/>
      <c r="BC605" s="44">
        <f t="shared" si="135"/>
        <v>0</v>
      </c>
      <c r="BD605" s="50">
        <v>1</v>
      </c>
      <c r="BE605" s="51" t="e">
        <f>IF(AX605=1,0,IF(AY605=1,0,IF(BC605&gt;#REF!,#REF!,IF(OR(AZ605&gt;0,BD605&gt;0),BC605+([1]สูตร2!H593*(100%-AZ605)-BC605)*BD605,[1]สูตร2!H593*(100%-AZ605)))))</f>
        <v>#REF!</v>
      </c>
      <c r="BF605" s="31"/>
    </row>
    <row r="606" spans="1:58" s="5" customFormat="1" ht="24" customHeight="1" x14ac:dyDescent="0.2">
      <c r="A606" s="31"/>
      <c r="B606" s="31" t="s">
        <v>65</v>
      </c>
      <c r="C606" s="31">
        <v>611</v>
      </c>
      <c r="D606" s="31" t="s">
        <v>66</v>
      </c>
      <c r="E606" s="31" t="s">
        <v>519</v>
      </c>
      <c r="F606" s="31"/>
      <c r="G606" s="32" t="s">
        <v>520</v>
      </c>
      <c r="H606" s="31">
        <v>105</v>
      </c>
      <c r="I606" s="31">
        <v>2073</v>
      </c>
      <c r="J606" s="31" t="s">
        <v>238</v>
      </c>
      <c r="K606" s="31">
        <v>0</v>
      </c>
      <c r="L606" s="31">
        <v>0</v>
      </c>
      <c r="M606" s="31">
        <v>39</v>
      </c>
      <c r="N606" s="33"/>
      <c r="O606" s="33">
        <v>39</v>
      </c>
      <c r="P606" s="33"/>
      <c r="Q606" s="33"/>
      <c r="R606" s="33"/>
      <c r="S606" s="34" t="str">
        <f t="shared" si="126"/>
        <v>2</v>
      </c>
      <c r="T606" s="35">
        <f t="shared" si="127"/>
        <v>39</v>
      </c>
      <c r="U606" s="36">
        <f>INDEX([1]ราคาที่ดิน!$B:$G,MATCH($C606,[1]ราคาที่ดิน!$A:$A,0),MATCH($B606,[1]ราคาที่ดิน!$B$1:$G$1,0))</f>
        <v>180</v>
      </c>
      <c r="V606" s="37">
        <f t="shared" si="136"/>
        <v>7020</v>
      </c>
      <c r="W606" s="31">
        <v>2</v>
      </c>
      <c r="X606" s="31" t="s">
        <v>520</v>
      </c>
      <c r="Y606" s="31" t="s">
        <v>66</v>
      </c>
      <c r="Z606" s="31" t="s">
        <v>521</v>
      </c>
      <c r="AA606" s="31"/>
      <c r="AB606" s="32" t="s">
        <v>520</v>
      </c>
      <c r="AC606" s="38"/>
      <c r="AD606" s="39" t="s">
        <v>73</v>
      </c>
      <c r="AE606" s="39" t="s">
        <v>480</v>
      </c>
      <c r="AF606" s="40" t="str">
        <f t="shared" si="128"/>
        <v>3</v>
      </c>
      <c r="AG606" s="41">
        <f t="shared" si="129"/>
        <v>42</v>
      </c>
      <c r="AH606" s="42"/>
      <c r="AI606" s="42"/>
      <c r="AJ606" s="42">
        <v>42</v>
      </c>
      <c r="AK606" s="42"/>
      <c r="AL606" s="31">
        <v>5</v>
      </c>
      <c r="AM606" s="43" t="str">
        <f t="shared" si="130"/>
        <v>100</v>
      </c>
      <c r="AN606" s="44">
        <f>INDEX([1]ราคาสิ่งปลูกสร้าง!$D$6:$CC$47,MATCH($AD606,[1]ราคาสิ่งปลูกสร้าง!$B$6:$B$45,0),MATCH($C$7,[1]ราคาสิ่งปลูกสร้าง!$D$5:$CC$5,0))</f>
        <v>6500</v>
      </c>
      <c r="AO606" s="44">
        <f t="shared" si="131"/>
        <v>273000</v>
      </c>
      <c r="AP606" s="45">
        <f t="shared" si="132"/>
        <v>5</v>
      </c>
      <c r="AQ606" s="40">
        <f>IF(AP606=0,0,INDEX([1]ค่าเสื่อมสิ่งปลูกสร้าง!$A$5:$D$105,MATCH($AP606,[1]ค่าเสื่อมสิ่งปลูกสร้าง!$A$5:$A$105,0),MATCH(AE606,[1]ค่าเสื่อมสิ่งปลูกสร้าง!$A$3:$D$3)))</f>
        <v>10</v>
      </c>
      <c r="AR606" s="44">
        <f t="shared" si="137"/>
        <v>245700</v>
      </c>
      <c r="AS606" s="44">
        <f t="shared" si="138"/>
        <v>252720</v>
      </c>
      <c r="AT606" s="44">
        <f t="shared" si="139"/>
        <v>252720</v>
      </c>
      <c r="AU606" s="46">
        <v>0</v>
      </c>
      <c r="AV606" s="44">
        <f t="shared" si="133"/>
        <v>252720</v>
      </c>
      <c r="AW606" s="47" t="str">
        <f t="shared" si="134"/>
        <v>0.02</v>
      </c>
      <c r="AX606" s="48"/>
      <c r="AY606" s="48"/>
      <c r="AZ606" s="49">
        <v>0</v>
      </c>
      <c r="BA606" s="48"/>
      <c r="BB606" s="48"/>
      <c r="BC606" s="44">
        <f t="shared" si="135"/>
        <v>0</v>
      </c>
      <c r="BD606" s="50">
        <v>1</v>
      </c>
      <c r="BE606" s="51" t="e">
        <f>IF(AX606=1,0,IF(AY606=1,0,IF(BC606&gt;#REF!,#REF!,IF(OR(AZ606&gt;0,BD606&gt;0),BC606+([1]สูตร2!H594*(100%-AZ606)-BC606)*BD606,[1]สูตร2!H594*(100%-AZ606)))))</f>
        <v>#REF!</v>
      </c>
      <c r="BF606" s="31"/>
    </row>
    <row r="607" spans="1:58" s="5" customFormat="1" ht="24" customHeight="1" x14ac:dyDescent="0.2">
      <c r="A607" s="31">
        <v>222</v>
      </c>
      <c r="B607" s="31" t="s">
        <v>321</v>
      </c>
      <c r="C607" s="31">
        <v>3700</v>
      </c>
      <c r="D607" s="31" t="s">
        <v>66</v>
      </c>
      <c r="E607" s="31" t="s">
        <v>522</v>
      </c>
      <c r="F607" s="31"/>
      <c r="G607" s="32" t="s">
        <v>523</v>
      </c>
      <c r="H607" s="31">
        <v>9</v>
      </c>
      <c r="I607" s="31">
        <v>100</v>
      </c>
      <c r="J607" s="31" t="s">
        <v>238</v>
      </c>
      <c r="K607" s="31">
        <v>9</v>
      </c>
      <c r="L607" s="31">
        <v>0</v>
      </c>
      <c r="M607" s="31">
        <v>57</v>
      </c>
      <c r="N607" s="33">
        <v>3657</v>
      </c>
      <c r="O607" s="33"/>
      <c r="P607" s="33"/>
      <c r="Q607" s="33"/>
      <c r="R607" s="33"/>
      <c r="S607" s="34" t="str">
        <f t="shared" si="126"/>
        <v>1</v>
      </c>
      <c r="T607" s="35">
        <f t="shared" si="127"/>
        <v>3657</v>
      </c>
      <c r="U607" s="36">
        <f>INDEX([1]ราคาที่ดิน!$B:$G,MATCH($C607,[1]ราคาที่ดิน!$A:$A,0),MATCH($B607,[1]ราคาที่ดิน!$B$1:$G$1,0))</f>
        <v>200</v>
      </c>
      <c r="V607" s="37">
        <f t="shared" si="136"/>
        <v>731400</v>
      </c>
      <c r="W607" s="31"/>
      <c r="X607" s="31"/>
      <c r="Y607" s="31"/>
      <c r="Z607" s="31"/>
      <c r="AA607" s="31"/>
      <c r="AB607" s="32"/>
      <c r="AC607" s="38"/>
      <c r="AD607" s="39"/>
      <c r="AE607" s="39"/>
      <c r="AF607" s="40" t="str">
        <f t="shared" si="128"/>
        <v/>
      </c>
      <c r="AG607" s="41" t="str">
        <f t="shared" si="129"/>
        <v/>
      </c>
      <c r="AH607" s="42"/>
      <c r="AI607" s="42"/>
      <c r="AJ607" s="42"/>
      <c r="AK607" s="42"/>
      <c r="AL607" s="31"/>
      <c r="AM607" s="43" t="str">
        <f t="shared" si="130"/>
        <v>100</v>
      </c>
      <c r="AN607" s="44">
        <f>INDEX([1]ราคาสิ่งปลูกสร้าง!$D$6:$CC$47,MATCH($AD607,[1]ราคาสิ่งปลูกสร้าง!$B$6:$B$45,0),MATCH($C$7,[1]ราคาสิ่งปลูกสร้าง!$D$5:$CC$5,0))</f>
        <v>0</v>
      </c>
      <c r="AO607" s="44">
        <f t="shared" si="131"/>
        <v>0</v>
      </c>
      <c r="AP607" s="45">
        <f t="shared" si="132"/>
        <v>0</v>
      </c>
      <c r="AQ607" s="40">
        <f>IF(AP607=0,0,INDEX([1]ค่าเสื่อมสิ่งปลูกสร้าง!$A$5:$D$105,MATCH($AP607,[1]ค่าเสื่อมสิ่งปลูกสร้าง!$A$5:$A$105,0),MATCH(AE607,[1]ค่าเสื่อมสิ่งปลูกสร้าง!$A$3:$D$3)))</f>
        <v>0</v>
      </c>
      <c r="AR607" s="44">
        <f t="shared" si="137"/>
        <v>0</v>
      </c>
      <c r="AS607" s="44">
        <f t="shared" si="138"/>
        <v>731400</v>
      </c>
      <c r="AT607" s="44">
        <f t="shared" si="139"/>
        <v>731400</v>
      </c>
      <c r="AU607" s="46">
        <v>0</v>
      </c>
      <c r="AV607" s="44">
        <f t="shared" si="133"/>
        <v>731400</v>
      </c>
      <c r="AW607" s="47" t="str">
        <f t="shared" si="134"/>
        <v>0.01</v>
      </c>
      <c r="AX607" s="48"/>
      <c r="AY607" s="48"/>
      <c r="AZ607" s="49">
        <v>0</v>
      </c>
      <c r="BA607" s="48"/>
      <c r="BB607" s="48"/>
      <c r="BC607" s="44">
        <f t="shared" si="135"/>
        <v>0</v>
      </c>
      <c r="BD607" s="50">
        <v>1</v>
      </c>
      <c r="BE607" s="51" t="e">
        <f>IF(AX607=1,0,IF(AY607=1,0,IF(BC607&gt;#REF!,#REF!,IF(OR(AZ607&gt;0,BD607&gt;0),BC607+([1]สูตร2!H595*(100%-AZ607)-BC607)*BD607,[1]สูตร2!H595*(100%-AZ607)))))</f>
        <v>#REF!</v>
      </c>
      <c r="BF607" s="31"/>
    </row>
    <row r="608" spans="1:58" s="5" customFormat="1" ht="24" customHeight="1" x14ac:dyDescent="0.2">
      <c r="A608" s="31">
        <v>223</v>
      </c>
      <c r="B608" s="31" t="s">
        <v>65</v>
      </c>
      <c r="C608" s="31">
        <v>580</v>
      </c>
      <c r="D608" s="31" t="s">
        <v>66</v>
      </c>
      <c r="E608" s="31" t="s">
        <v>524</v>
      </c>
      <c r="F608" s="31"/>
      <c r="G608" s="32" t="s">
        <v>525</v>
      </c>
      <c r="H608" s="31">
        <v>89</v>
      </c>
      <c r="I608" s="31">
        <v>2042</v>
      </c>
      <c r="J608" s="31" t="s">
        <v>238</v>
      </c>
      <c r="K608" s="31">
        <v>0</v>
      </c>
      <c r="L608" s="31">
        <v>1</v>
      </c>
      <c r="M608" s="31">
        <v>0</v>
      </c>
      <c r="N608" s="33"/>
      <c r="O608" s="33">
        <v>100</v>
      </c>
      <c r="P608" s="33"/>
      <c r="Q608" s="33"/>
      <c r="R608" s="33"/>
      <c r="S608" s="34" t="str">
        <f t="shared" si="126"/>
        <v>2</v>
      </c>
      <c r="T608" s="35">
        <f t="shared" si="127"/>
        <v>100</v>
      </c>
      <c r="U608" s="36">
        <f>INDEX([1]ราคาที่ดิน!$B:$G,MATCH($C608,[1]ราคาที่ดิน!$A:$A,0),MATCH($B608,[1]ราคาที่ดิน!$B$1:$G$1,0))</f>
        <v>160</v>
      </c>
      <c r="V608" s="37">
        <f t="shared" si="136"/>
        <v>16000</v>
      </c>
      <c r="W608" s="31">
        <v>1</v>
      </c>
      <c r="X608" s="31" t="s">
        <v>525</v>
      </c>
      <c r="Y608" s="31" t="s">
        <v>66</v>
      </c>
      <c r="Z608" s="31" t="s">
        <v>524</v>
      </c>
      <c r="AA608" s="31"/>
      <c r="AB608" s="32" t="s">
        <v>525</v>
      </c>
      <c r="AC608" s="38"/>
      <c r="AD608" s="39" t="s">
        <v>73</v>
      </c>
      <c r="AE608" s="39" t="s">
        <v>74</v>
      </c>
      <c r="AF608" s="40" t="str">
        <f t="shared" si="128"/>
        <v>2</v>
      </c>
      <c r="AG608" s="41">
        <f t="shared" si="129"/>
        <v>81</v>
      </c>
      <c r="AH608" s="42"/>
      <c r="AI608" s="42">
        <v>81</v>
      </c>
      <c r="AJ608" s="42"/>
      <c r="AK608" s="42"/>
      <c r="AL608" s="31">
        <v>15</v>
      </c>
      <c r="AM608" s="43" t="str">
        <f t="shared" si="130"/>
        <v>100</v>
      </c>
      <c r="AN608" s="44">
        <f>INDEX([1]ราคาสิ่งปลูกสร้าง!$D$6:$CC$47,MATCH($AD608,[1]ราคาสิ่งปลูกสร้าง!$B$6:$B$45,0),MATCH($C$7,[1]ราคาสิ่งปลูกสร้าง!$D$5:$CC$5,0))</f>
        <v>6500</v>
      </c>
      <c r="AO608" s="44">
        <f t="shared" si="131"/>
        <v>526500</v>
      </c>
      <c r="AP608" s="45">
        <f t="shared" si="132"/>
        <v>15</v>
      </c>
      <c r="AQ608" s="40">
        <f>IF(AP608=0,0,INDEX([1]ค่าเสื่อมสิ่งปลูกสร้าง!$A$5:$D$105,MATCH($AP608,[1]ค่าเสื่อมสิ่งปลูกสร้าง!$A$5:$A$105,0),MATCH(AE608,[1]ค่าเสื่อมสิ่งปลูกสร้าง!$A$3:$D$3)))</f>
        <v>20</v>
      </c>
      <c r="AR608" s="44">
        <f t="shared" si="137"/>
        <v>421200</v>
      </c>
      <c r="AS608" s="44">
        <f t="shared" si="138"/>
        <v>437200</v>
      </c>
      <c r="AT608" s="44">
        <f t="shared" si="139"/>
        <v>437200</v>
      </c>
      <c r="AU608" s="46">
        <v>0</v>
      </c>
      <c r="AV608" s="44">
        <f t="shared" si="133"/>
        <v>437200</v>
      </c>
      <c r="AW608" s="47" t="str">
        <f t="shared" si="134"/>
        <v>0.02</v>
      </c>
      <c r="AX608" s="48"/>
      <c r="AY608" s="48"/>
      <c r="AZ608" s="49">
        <v>0</v>
      </c>
      <c r="BA608" s="48"/>
      <c r="BB608" s="48"/>
      <c r="BC608" s="44">
        <f t="shared" si="135"/>
        <v>0</v>
      </c>
      <c r="BD608" s="50">
        <v>1</v>
      </c>
      <c r="BE608" s="51" t="e">
        <f>IF(AX608=1,0,IF(AY608=1,0,IF(BC608&gt;#REF!,#REF!,IF(OR(AZ608&gt;0,BD608&gt;0),BC608+([1]สูตร2!H596*(100%-AZ608)-BC608)*BD608,[1]สูตร2!H596*(100%-AZ608)))))</f>
        <v>#REF!</v>
      </c>
      <c r="BF608" s="31"/>
    </row>
    <row r="609" spans="1:58" s="5" customFormat="1" ht="24" customHeight="1" x14ac:dyDescent="0.2">
      <c r="A609" s="31"/>
      <c r="B609" s="31" t="s">
        <v>65</v>
      </c>
      <c r="C609" s="31">
        <v>580</v>
      </c>
      <c r="D609" s="31" t="s">
        <v>66</v>
      </c>
      <c r="E609" s="31" t="s">
        <v>524</v>
      </c>
      <c r="F609" s="31"/>
      <c r="G609" s="32" t="s">
        <v>525</v>
      </c>
      <c r="H609" s="31">
        <v>89</v>
      </c>
      <c r="I609" s="31">
        <v>2042</v>
      </c>
      <c r="J609" s="31" t="s">
        <v>238</v>
      </c>
      <c r="K609" s="31">
        <v>0</v>
      </c>
      <c r="L609" s="31">
        <v>1</v>
      </c>
      <c r="M609" s="31">
        <v>0</v>
      </c>
      <c r="N609" s="33"/>
      <c r="O609" s="33">
        <v>100</v>
      </c>
      <c r="P609" s="33"/>
      <c r="Q609" s="33"/>
      <c r="R609" s="33"/>
      <c r="S609" s="34" t="str">
        <f t="shared" si="126"/>
        <v>2</v>
      </c>
      <c r="T609" s="35">
        <f t="shared" si="127"/>
        <v>100</v>
      </c>
      <c r="U609" s="36">
        <f>INDEX([1]ราคาที่ดิน!$B:$G,MATCH($C609,[1]ราคาที่ดิน!$A:$A,0),MATCH($B609,[1]ราคาที่ดิน!$B$1:$G$1,0))</f>
        <v>160</v>
      </c>
      <c r="V609" s="37">
        <f t="shared" si="136"/>
        <v>16000</v>
      </c>
      <c r="W609" s="31">
        <v>2</v>
      </c>
      <c r="X609" s="31" t="s">
        <v>525</v>
      </c>
      <c r="Y609" s="31" t="s">
        <v>66</v>
      </c>
      <c r="Z609" s="31" t="s">
        <v>524</v>
      </c>
      <c r="AA609" s="31"/>
      <c r="AB609" s="32" t="s">
        <v>525</v>
      </c>
      <c r="AC609" s="38"/>
      <c r="AD609" s="39" t="s">
        <v>75</v>
      </c>
      <c r="AE609" s="39" t="s">
        <v>76</v>
      </c>
      <c r="AF609" s="40" t="str">
        <f t="shared" si="128"/>
        <v>1</v>
      </c>
      <c r="AG609" s="41">
        <f t="shared" si="129"/>
        <v>13.5</v>
      </c>
      <c r="AH609" s="42">
        <v>13.5</v>
      </c>
      <c r="AI609" s="42"/>
      <c r="AJ609" s="42"/>
      <c r="AK609" s="42"/>
      <c r="AL609" s="31">
        <v>15</v>
      </c>
      <c r="AM609" s="43" t="str">
        <f t="shared" si="130"/>
        <v>100</v>
      </c>
      <c r="AN609" s="44">
        <f>INDEX([1]ราคาสิ่งปลูกสร้าง!$D$6:$CC$47,MATCH($AD609,[1]ราคาสิ่งปลูกสร้าง!$B$6:$B$45,0),MATCH($C$7,[1]ราคาสิ่งปลูกสร้าง!$D$5:$CC$5,0))</f>
        <v>5400</v>
      </c>
      <c r="AO609" s="44">
        <f t="shared" si="131"/>
        <v>72900</v>
      </c>
      <c r="AP609" s="45">
        <f t="shared" si="132"/>
        <v>15</v>
      </c>
      <c r="AQ609" s="40">
        <f>IF(AP609=0,0,INDEX([1]ค่าเสื่อมสิ่งปลูกสร้าง!$A$5:$D$105,MATCH($AP609,[1]ค่าเสื่อมสิ่งปลูกสร้าง!$A$5:$A$105,0),MATCH(AE609,[1]ค่าเสื่อมสิ่งปลูกสร้าง!$A$3:$D$3)))</f>
        <v>65</v>
      </c>
      <c r="AR609" s="44">
        <f t="shared" si="137"/>
        <v>25515</v>
      </c>
      <c r="AS609" s="44">
        <f t="shared" si="138"/>
        <v>41515</v>
      </c>
      <c r="AT609" s="44">
        <f t="shared" si="139"/>
        <v>41515</v>
      </c>
      <c r="AU609" s="46">
        <v>0</v>
      </c>
      <c r="AV609" s="44">
        <f t="shared" si="133"/>
        <v>41515</v>
      </c>
      <c r="AW609" s="47" t="str">
        <f t="shared" si="134"/>
        <v>0.01</v>
      </c>
      <c r="AX609" s="48"/>
      <c r="AY609" s="48"/>
      <c r="AZ609" s="49">
        <v>0</v>
      </c>
      <c r="BA609" s="48"/>
      <c r="BB609" s="48"/>
      <c r="BC609" s="44">
        <f t="shared" si="135"/>
        <v>0</v>
      </c>
      <c r="BD609" s="50">
        <v>1</v>
      </c>
      <c r="BE609" s="51" t="e">
        <f>IF(AX609=1,0,IF(AY609=1,0,IF(BC609&gt;#REF!,#REF!,IF(OR(AZ609&gt;0,BD609&gt;0),BC609+([1]สูตร2!H597*(100%-AZ609)-BC609)*BD609,[1]สูตร2!H597*(100%-AZ609)))))</f>
        <v>#REF!</v>
      </c>
      <c r="BF609" s="31"/>
    </row>
    <row r="610" spans="1:58" s="5" customFormat="1" ht="24" customHeight="1" x14ac:dyDescent="0.2">
      <c r="A610" s="31"/>
      <c r="B610" s="31" t="s">
        <v>65</v>
      </c>
      <c r="C610" s="31">
        <v>580</v>
      </c>
      <c r="D610" s="31" t="s">
        <v>66</v>
      </c>
      <c r="E610" s="31" t="s">
        <v>524</v>
      </c>
      <c r="F610" s="31"/>
      <c r="G610" s="32" t="s">
        <v>525</v>
      </c>
      <c r="H610" s="31">
        <v>89</v>
      </c>
      <c r="I610" s="31">
        <v>2042</v>
      </c>
      <c r="J610" s="31" t="s">
        <v>238</v>
      </c>
      <c r="K610" s="31">
        <v>0</v>
      </c>
      <c r="L610" s="31">
        <v>0</v>
      </c>
      <c r="M610" s="31">
        <v>71</v>
      </c>
      <c r="N610" s="33"/>
      <c r="O610" s="33">
        <v>71</v>
      </c>
      <c r="P610" s="33"/>
      <c r="Q610" s="33"/>
      <c r="R610" s="33"/>
      <c r="S610" s="34" t="str">
        <f t="shared" si="126"/>
        <v>2</v>
      </c>
      <c r="T610" s="35">
        <f t="shared" si="127"/>
        <v>71</v>
      </c>
      <c r="U610" s="36">
        <f>INDEX([1]ราคาที่ดิน!$B:$G,MATCH($C610,[1]ราคาที่ดิน!$A:$A,0),MATCH($B610,[1]ราคาที่ดิน!$B$1:$G$1,0))</f>
        <v>160</v>
      </c>
      <c r="V610" s="37">
        <f t="shared" si="136"/>
        <v>11360</v>
      </c>
      <c r="W610" s="31">
        <v>3</v>
      </c>
      <c r="X610" s="31" t="s">
        <v>525</v>
      </c>
      <c r="Y610" s="31" t="s">
        <v>66</v>
      </c>
      <c r="Z610" s="31" t="s">
        <v>524</v>
      </c>
      <c r="AA610" s="31"/>
      <c r="AB610" s="32" t="s">
        <v>525</v>
      </c>
      <c r="AC610" s="38"/>
      <c r="AD610" s="39" t="s">
        <v>77</v>
      </c>
      <c r="AE610" s="39" t="s">
        <v>76</v>
      </c>
      <c r="AF610" s="40" t="str">
        <f t="shared" si="128"/>
        <v>1</v>
      </c>
      <c r="AG610" s="41">
        <f t="shared" si="129"/>
        <v>24</v>
      </c>
      <c r="AH610" s="42">
        <v>24</v>
      </c>
      <c r="AI610" s="42"/>
      <c r="AJ610" s="42"/>
      <c r="AK610" s="42"/>
      <c r="AL610" s="31">
        <v>3</v>
      </c>
      <c r="AM610" s="43" t="str">
        <f t="shared" si="130"/>
        <v>100</v>
      </c>
      <c r="AN610" s="44">
        <f>INDEX([1]ราคาสิ่งปลูกสร้าง!$D$6:$CC$47,MATCH($AD610,[1]ราคาสิ่งปลูกสร้าง!$B$6:$B$45,0),MATCH($C$7,[1]ราคาสิ่งปลูกสร้าง!$D$5:$CC$5,0))</f>
        <v>2050</v>
      </c>
      <c r="AO610" s="44">
        <f t="shared" si="131"/>
        <v>49200</v>
      </c>
      <c r="AP610" s="45">
        <f t="shared" si="132"/>
        <v>3</v>
      </c>
      <c r="AQ610" s="40">
        <f>IF(AP610=0,0,INDEX([1]ค่าเสื่อมสิ่งปลูกสร้าง!$A$5:$D$105,MATCH($AP610,[1]ค่าเสื่อมสิ่งปลูกสร้าง!$A$5:$A$105,0),MATCH(AE610,[1]ค่าเสื่อมสิ่งปลูกสร้าง!$A$3:$D$3)))</f>
        <v>9</v>
      </c>
      <c r="AR610" s="44">
        <f t="shared" si="137"/>
        <v>44772</v>
      </c>
      <c r="AS610" s="44">
        <f t="shared" si="138"/>
        <v>56132</v>
      </c>
      <c r="AT610" s="44">
        <f t="shared" si="139"/>
        <v>56132</v>
      </c>
      <c r="AU610" s="46">
        <v>0</v>
      </c>
      <c r="AV610" s="44">
        <f t="shared" si="133"/>
        <v>56132</v>
      </c>
      <c r="AW610" s="47" t="str">
        <f t="shared" si="134"/>
        <v>0.01</v>
      </c>
      <c r="AX610" s="48"/>
      <c r="AY610" s="48"/>
      <c r="AZ610" s="49">
        <v>0</v>
      </c>
      <c r="BA610" s="48"/>
      <c r="BB610" s="48"/>
      <c r="BC610" s="44">
        <f t="shared" si="135"/>
        <v>0</v>
      </c>
      <c r="BD610" s="50">
        <v>1</v>
      </c>
      <c r="BE610" s="51" t="e">
        <f>IF(AX610=1,0,IF(AY610=1,0,IF(BC610&gt;#REF!,#REF!,IF(OR(AZ610&gt;0,BD610&gt;0),BC610+([1]สูตร2!H598*(100%-AZ610)-BC610)*BD610,[1]สูตร2!H598*(100%-AZ610)))))</f>
        <v>#REF!</v>
      </c>
      <c r="BF610" s="31"/>
    </row>
    <row r="611" spans="1:58" s="5" customFormat="1" ht="24" customHeight="1" x14ac:dyDescent="0.2">
      <c r="A611" s="31">
        <v>224</v>
      </c>
      <c r="B611" s="31" t="s">
        <v>65</v>
      </c>
      <c r="C611" s="31">
        <v>613</v>
      </c>
      <c r="D611" s="31" t="s">
        <v>66</v>
      </c>
      <c r="E611" s="31" t="s">
        <v>526</v>
      </c>
      <c r="F611" s="31"/>
      <c r="G611" s="32" t="s">
        <v>527</v>
      </c>
      <c r="H611" s="31">
        <v>113</v>
      </c>
      <c r="I611" s="31">
        <v>2075</v>
      </c>
      <c r="J611" s="31" t="s">
        <v>238</v>
      </c>
      <c r="K611" s="31">
        <v>3</v>
      </c>
      <c r="L611" s="31">
        <v>1</v>
      </c>
      <c r="M611" s="31">
        <v>0</v>
      </c>
      <c r="N611" s="33"/>
      <c r="O611" s="33">
        <v>1300</v>
      </c>
      <c r="P611" s="33"/>
      <c r="Q611" s="33"/>
      <c r="R611" s="33"/>
      <c r="S611" s="34" t="str">
        <f t="shared" si="126"/>
        <v>2</v>
      </c>
      <c r="T611" s="35">
        <f t="shared" si="127"/>
        <v>1300</v>
      </c>
      <c r="U611" s="36">
        <f>INDEX([1]ราคาที่ดิน!$B:$G,MATCH($C611,[1]ราคาที่ดิน!$A:$A,0),MATCH($B611,[1]ราคาที่ดิน!$B$1:$G$1,0))</f>
        <v>110</v>
      </c>
      <c r="V611" s="37">
        <f t="shared" si="136"/>
        <v>143000</v>
      </c>
      <c r="W611" s="31">
        <v>1</v>
      </c>
      <c r="X611" s="31" t="s">
        <v>527</v>
      </c>
      <c r="Y611" s="31" t="s">
        <v>66</v>
      </c>
      <c r="Z611" s="31" t="s">
        <v>528</v>
      </c>
      <c r="AA611" s="31"/>
      <c r="AB611" s="32" t="s">
        <v>527</v>
      </c>
      <c r="AC611" s="38"/>
      <c r="AD611" s="39" t="s">
        <v>73</v>
      </c>
      <c r="AE611" s="39" t="s">
        <v>74</v>
      </c>
      <c r="AF611" s="40" t="str">
        <f t="shared" si="128"/>
        <v>2</v>
      </c>
      <c r="AG611" s="41">
        <f t="shared" si="129"/>
        <v>105</v>
      </c>
      <c r="AH611" s="42"/>
      <c r="AI611" s="42">
        <v>105</v>
      </c>
      <c r="AJ611" s="42"/>
      <c r="AK611" s="42"/>
      <c r="AL611" s="31">
        <v>23</v>
      </c>
      <c r="AM611" s="43" t="str">
        <f t="shared" si="130"/>
        <v>100</v>
      </c>
      <c r="AN611" s="44">
        <f>INDEX([1]ราคาสิ่งปลูกสร้าง!$D$6:$CC$47,MATCH($AD611,[1]ราคาสิ่งปลูกสร้าง!$B$6:$B$45,0),MATCH($C$7,[1]ราคาสิ่งปลูกสร้าง!$D$5:$CC$5,0))</f>
        <v>6500</v>
      </c>
      <c r="AO611" s="44">
        <f t="shared" si="131"/>
        <v>682500</v>
      </c>
      <c r="AP611" s="45">
        <f t="shared" si="132"/>
        <v>23</v>
      </c>
      <c r="AQ611" s="40">
        <f>IF(AP611=0,0,INDEX([1]ค่าเสื่อมสิ่งปลูกสร้าง!$A$5:$D$105,MATCH($AP611,[1]ค่าเสื่อมสิ่งปลูกสร้าง!$A$5:$A$105,0),MATCH(AE611,[1]ค่าเสื่อมสิ่งปลูกสร้าง!$A$3:$D$3)))</f>
        <v>36</v>
      </c>
      <c r="AR611" s="44">
        <f t="shared" si="137"/>
        <v>436800</v>
      </c>
      <c r="AS611" s="44">
        <f t="shared" si="138"/>
        <v>579800</v>
      </c>
      <c r="AT611" s="44">
        <f t="shared" si="139"/>
        <v>579800</v>
      </c>
      <c r="AU611" s="46">
        <v>0</v>
      </c>
      <c r="AV611" s="44">
        <f t="shared" si="133"/>
        <v>579800</v>
      </c>
      <c r="AW611" s="47" t="str">
        <f t="shared" si="134"/>
        <v>0.02</v>
      </c>
      <c r="AX611" s="48"/>
      <c r="AY611" s="48"/>
      <c r="AZ611" s="49">
        <v>0</v>
      </c>
      <c r="BA611" s="48"/>
      <c r="BB611" s="48"/>
      <c r="BC611" s="44">
        <f t="shared" si="135"/>
        <v>0</v>
      </c>
      <c r="BD611" s="50">
        <v>1</v>
      </c>
      <c r="BE611" s="51" t="e">
        <f>IF(AX611=1,0,IF(AY611=1,0,IF(BC611&gt;#REF!,#REF!,IF(OR(AZ611&gt;0,BD611&gt;0),BC611+([1]สูตร2!H599*(100%-AZ611)-BC611)*BD611,[1]สูตร2!H599*(100%-AZ611)))))</f>
        <v>#REF!</v>
      </c>
      <c r="BF611" s="31"/>
    </row>
    <row r="612" spans="1:58" s="5" customFormat="1" ht="24" customHeight="1" x14ac:dyDescent="0.2">
      <c r="A612" s="31"/>
      <c r="B612" s="31" t="s">
        <v>65</v>
      </c>
      <c r="C612" s="31">
        <v>614</v>
      </c>
      <c r="D612" s="31" t="s">
        <v>66</v>
      </c>
      <c r="E612" s="31" t="s">
        <v>526</v>
      </c>
      <c r="F612" s="31"/>
      <c r="G612" s="32" t="s">
        <v>527</v>
      </c>
      <c r="H612" s="31">
        <v>113</v>
      </c>
      <c r="I612" s="31">
        <v>2075</v>
      </c>
      <c r="J612" s="31" t="s">
        <v>109</v>
      </c>
      <c r="K612" s="31">
        <v>0</v>
      </c>
      <c r="L612" s="31">
        <v>0</v>
      </c>
      <c r="M612" s="31">
        <v>18</v>
      </c>
      <c r="N612" s="33"/>
      <c r="O612" s="33">
        <v>18</v>
      </c>
      <c r="P612" s="33"/>
      <c r="Q612" s="33"/>
      <c r="R612" s="33"/>
      <c r="S612" s="34" t="str">
        <f t="shared" si="126"/>
        <v>2</v>
      </c>
      <c r="T612" s="35">
        <f t="shared" si="127"/>
        <v>18</v>
      </c>
      <c r="U612" s="36">
        <f>INDEX([1]ราคาที่ดิน!$B:$G,MATCH($C612,[1]ราคาที่ดิน!$A:$A,0),MATCH($B612,[1]ราคาที่ดิน!$B$1:$G$1,0))</f>
        <v>200</v>
      </c>
      <c r="V612" s="37">
        <f t="shared" si="136"/>
        <v>3600</v>
      </c>
      <c r="W612" s="31">
        <v>2</v>
      </c>
      <c r="X612" s="31" t="s">
        <v>527</v>
      </c>
      <c r="Y612" s="31" t="s">
        <v>66</v>
      </c>
      <c r="Z612" s="31" t="s">
        <v>528</v>
      </c>
      <c r="AA612" s="31"/>
      <c r="AB612" s="32" t="s">
        <v>527</v>
      </c>
      <c r="AC612" s="38"/>
      <c r="AD612" s="39" t="s">
        <v>75</v>
      </c>
      <c r="AE612" s="39" t="s">
        <v>76</v>
      </c>
      <c r="AF612" s="40" t="str">
        <f t="shared" si="128"/>
        <v>1</v>
      </c>
      <c r="AG612" s="41">
        <f t="shared" si="129"/>
        <v>12</v>
      </c>
      <c r="AH612" s="42">
        <v>12</v>
      </c>
      <c r="AI612" s="42"/>
      <c r="AJ612" s="42"/>
      <c r="AK612" s="42"/>
      <c r="AL612" s="31">
        <v>18</v>
      </c>
      <c r="AM612" s="43" t="str">
        <f t="shared" si="130"/>
        <v>100</v>
      </c>
      <c r="AN612" s="44">
        <f>INDEX([1]ราคาสิ่งปลูกสร้าง!$D$6:$CC$47,MATCH($AD612,[1]ราคาสิ่งปลูกสร้าง!$B$6:$B$45,0),MATCH($C$7,[1]ราคาสิ่งปลูกสร้าง!$D$5:$CC$5,0))</f>
        <v>5400</v>
      </c>
      <c r="AO612" s="44">
        <f t="shared" si="131"/>
        <v>64800</v>
      </c>
      <c r="AP612" s="45">
        <f t="shared" si="132"/>
        <v>18</v>
      </c>
      <c r="AQ612" s="40">
        <f>IF(AP612=0,0,INDEX([1]ค่าเสื่อมสิ่งปลูกสร้าง!$A$5:$D$105,MATCH($AP612,[1]ค่าเสื่อมสิ่งปลูกสร้าง!$A$5:$A$105,0),MATCH(AE612,[1]ค่าเสื่อมสิ่งปลูกสร้าง!$A$3:$D$3)))</f>
        <v>86</v>
      </c>
      <c r="AR612" s="44">
        <f t="shared" si="137"/>
        <v>9072</v>
      </c>
      <c r="AS612" s="44">
        <f t="shared" si="138"/>
        <v>12672</v>
      </c>
      <c r="AT612" s="44">
        <f t="shared" si="139"/>
        <v>12672</v>
      </c>
      <c r="AU612" s="46">
        <v>0</v>
      </c>
      <c r="AV612" s="44">
        <f t="shared" si="133"/>
        <v>12672</v>
      </c>
      <c r="AW612" s="47" t="str">
        <f t="shared" si="134"/>
        <v>0.01</v>
      </c>
      <c r="AX612" s="48"/>
      <c r="AY612" s="48"/>
      <c r="AZ612" s="49">
        <v>0</v>
      </c>
      <c r="BA612" s="48"/>
      <c r="BB612" s="48"/>
      <c r="BC612" s="44">
        <f t="shared" si="135"/>
        <v>0</v>
      </c>
      <c r="BD612" s="50">
        <v>1</v>
      </c>
      <c r="BE612" s="51" t="e">
        <f>IF(AX612=1,0,IF(AY612=1,0,IF(BC612&gt;#REF!,#REF!,IF(OR(AZ612&gt;0,BD612&gt;0),BC612+([1]สูตร2!H600*(100%-AZ612)-BC612)*BD612,[1]สูตร2!H600*(100%-AZ612)))))</f>
        <v>#REF!</v>
      </c>
      <c r="BF612" s="31"/>
    </row>
    <row r="613" spans="1:58" s="5" customFormat="1" ht="24" customHeight="1" x14ac:dyDescent="0.2">
      <c r="A613" s="31">
        <v>225</v>
      </c>
      <c r="B613" s="31" t="s">
        <v>321</v>
      </c>
      <c r="C613" s="31">
        <v>1959</v>
      </c>
      <c r="D613" s="31" t="s">
        <v>66</v>
      </c>
      <c r="E613" s="31" t="s">
        <v>529</v>
      </c>
      <c r="F613" s="31"/>
      <c r="G613" s="32" t="s">
        <v>530</v>
      </c>
      <c r="H613" s="31" t="s">
        <v>104</v>
      </c>
      <c r="I613" s="31" t="s">
        <v>104</v>
      </c>
      <c r="J613" s="31" t="s">
        <v>238</v>
      </c>
      <c r="K613" s="31">
        <v>35</v>
      </c>
      <c r="L613" s="31">
        <v>0</v>
      </c>
      <c r="M613" s="31">
        <v>0</v>
      </c>
      <c r="N613" s="33">
        <v>14000</v>
      </c>
      <c r="O613" s="33"/>
      <c r="P613" s="33"/>
      <c r="Q613" s="33"/>
      <c r="R613" s="33"/>
      <c r="S613" s="34" t="str">
        <f t="shared" si="126"/>
        <v>1</v>
      </c>
      <c r="T613" s="35">
        <f t="shared" si="127"/>
        <v>14000</v>
      </c>
      <c r="U613" s="36">
        <f>INDEX([1]ราคาที่ดิน!$B:$G,MATCH($C613,[1]ราคาที่ดิน!$A:$A,0),MATCH($B613,[1]ราคาที่ดิน!$B$1:$G$1,0))</f>
        <v>200</v>
      </c>
      <c r="V613" s="37">
        <f t="shared" si="136"/>
        <v>2800000</v>
      </c>
      <c r="W613" s="31"/>
      <c r="X613" s="31"/>
      <c r="Y613" s="31"/>
      <c r="Z613" s="31"/>
      <c r="AA613" s="31"/>
      <c r="AB613" s="32"/>
      <c r="AC613" s="38"/>
      <c r="AD613" s="39"/>
      <c r="AE613" s="39"/>
      <c r="AF613" s="40" t="str">
        <f t="shared" si="128"/>
        <v/>
      </c>
      <c r="AG613" s="41" t="str">
        <f t="shared" si="129"/>
        <v/>
      </c>
      <c r="AH613" s="42"/>
      <c r="AI613" s="42"/>
      <c r="AJ613" s="42"/>
      <c r="AK613" s="42"/>
      <c r="AL613" s="31"/>
      <c r="AM613" s="43" t="str">
        <f t="shared" si="130"/>
        <v>100</v>
      </c>
      <c r="AN613" s="44">
        <f>INDEX([1]ราคาสิ่งปลูกสร้าง!$D$6:$CC$47,MATCH($AD613,[1]ราคาสิ่งปลูกสร้าง!$B$6:$B$45,0),MATCH($C$7,[1]ราคาสิ่งปลูกสร้าง!$D$5:$CC$5,0))</f>
        <v>0</v>
      </c>
      <c r="AO613" s="44">
        <f t="shared" si="131"/>
        <v>0</v>
      </c>
      <c r="AP613" s="45">
        <f t="shared" si="132"/>
        <v>0</v>
      </c>
      <c r="AQ613" s="40">
        <f>IF(AP613=0,0,INDEX([1]ค่าเสื่อมสิ่งปลูกสร้าง!$A$5:$D$105,MATCH($AP613,[1]ค่าเสื่อมสิ่งปลูกสร้าง!$A$5:$A$105,0),MATCH(AE613,[1]ค่าเสื่อมสิ่งปลูกสร้าง!$A$3:$D$3)))</f>
        <v>0</v>
      </c>
      <c r="AR613" s="44">
        <f t="shared" si="137"/>
        <v>0</v>
      </c>
      <c r="AS613" s="44">
        <f t="shared" si="138"/>
        <v>2800000</v>
      </c>
      <c r="AT613" s="44">
        <f t="shared" si="139"/>
        <v>2800000</v>
      </c>
      <c r="AU613" s="46">
        <v>0</v>
      </c>
      <c r="AV613" s="44">
        <f t="shared" si="133"/>
        <v>2800000</v>
      </c>
      <c r="AW613" s="47" t="str">
        <f t="shared" si="134"/>
        <v>0.01</v>
      </c>
      <c r="AX613" s="48"/>
      <c r="AY613" s="48"/>
      <c r="AZ613" s="49">
        <v>0</v>
      </c>
      <c r="BA613" s="48"/>
      <c r="BB613" s="48"/>
      <c r="BC613" s="44">
        <f t="shared" si="135"/>
        <v>0</v>
      </c>
      <c r="BD613" s="50">
        <v>1</v>
      </c>
      <c r="BE613" s="51" t="e">
        <f>IF(AX613=1,0,IF(AY613=1,0,IF(BC613&gt;#REF!,#REF!,IF(OR(AZ613&gt;0,BD613&gt;0),BC613+([1]สูตร2!H601*(100%-AZ613)-BC613)*BD613,[1]สูตร2!H601*(100%-AZ613)))))</f>
        <v>#REF!</v>
      </c>
      <c r="BF613" s="31"/>
    </row>
    <row r="614" spans="1:58" s="5" customFormat="1" ht="24" customHeight="1" x14ac:dyDescent="0.2">
      <c r="A614" s="31">
        <v>226</v>
      </c>
      <c r="B614" s="31" t="s">
        <v>321</v>
      </c>
      <c r="C614" s="31">
        <v>374</v>
      </c>
      <c r="D614" s="31" t="s">
        <v>71</v>
      </c>
      <c r="E614" s="31" t="s">
        <v>531</v>
      </c>
      <c r="F614" s="31"/>
      <c r="G614" s="32" t="s">
        <v>532</v>
      </c>
      <c r="H614" s="31">
        <v>1974</v>
      </c>
      <c r="I614" s="31">
        <v>74</v>
      </c>
      <c r="J614" s="31" t="s">
        <v>238</v>
      </c>
      <c r="K614" s="31">
        <v>15</v>
      </c>
      <c r="L614" s="31">
        <v>0</v>
      </c>
      <c r="M614" s="31">
        <v>0</v>
      </c>
      <c r="N614" s="33">
        <v>6000</v>
      </c>
      <c r="O614" s="33"/>
      <c r="P614" s="33"/>
      <c r="Q614" s="33"/>
      <c r="R614" s="33"/>
      <c r="S614" s="34" t="str">
        <f t="shared" si="126"/>
        <v>1</v>
      </c>
      <c r="T614" s="35">
        <f t="shared" si="127"/>
        <v>6000</v>
      </c>
      <c r="U614" s="36">
        <f>INDEX([1]ราคาที่ดิน!$B:$G,MATCH($C614,[1]ราคาที่ดิน!$A:$A,0),MATCH($B614,[1]ราคาที่ดิน!$B$1:$G$1,0))</f>
        <v>200</v>
      </c>
      <c r="V614" s="37">
        <f t="shared" si="136"/>
        <v>1200000</v>
      </c>
      <c r="W614" s="31"/>
      <c r="X614" s="31"/>
      <c r="Y614" s="31"/>
      <c r="Z614" s="31"/>
      <c r="AA614" s="31"/>
      <c r="AB614" s="32"/>
      <c r="AC614" s="38"/>
      <c r="AD614" s="39"/>
      <c r="AE614" s="39"/>
      <c r="AF614" s="40" t="str">
        <f t="shared" si="128"/>
        <v/>
      </c>
      <c r="AG614" s="41" t="str">
        <f t="shared" si="129"/>
        <v/>
      </c>
      <c r="AH614" s="42"/>
      <c r="AI614" s="42"/>
      <c r="AJ614" s="42"/>
      <c r="AK614" s="42"/>
      <c r="AL614" s="31"/>
      <c r="AM614" s="43" t="str">
        <f t="shared" si="130"/>
        <v>100</v>
      </c>
      <c r="AN614" s="44">
        <f>INDEX([1]ราคาสิ่งปลูกสร้าง!$D$6:$CC$47,MATCH($AD614,[1]ราคาสิ่งปลูกสร้าง!$B$6:$B$45,0),MATCH($C$7,[1]ราคาสิ่งปลูกสร้าง!$D$5:$CC$5,0))</f>
        <v>0</v>
      </c>
      <c r="AO614" s="44">
        <f t="shared" si="131"/>
        <v>0</v>
      </c>
      <c r="AP614" s="45">
        <f t="shared" si="132"/>
        <v>0</v>
      </c>
      <c r="AQ614" s="40">
        <f>IF(AP614=0,0,INDEX([1]ค่าเสื่อมสิ่งปลูกสร้าง!$A$5:$D$105,MATCH($AP614,[1]ค่าเสื่อมสิ่งปลูกสร้าง!$A$5:$A$105,0),MATCH(AE614,[1]ค่าเสื่อมสิ่งปลูกสร้าง!$A$3:$D$3)))</f>
        <v>0</v>
      </c>
      <c r="AR614" s="44">
        <f t="shared" si="137"/>
        <v>0</v>
      </c>
      <c r="AS614" s="44">
        <f t="shared" si="138"/>
        <v>1200000</v>
      </c>
      <c r="AT614" s="44">
        <f t="shared" si="139"/>
        <v>1200000</v>
      </c>
      <c r="AU614" s="46">
        <v>0</v>
      </c>
      <c r="AV614" s="44">
        <f t="shared" si="133"/>
        <v>1200000</v>
      </c>
      <c r="AW614" s="47" t="str">
        <f t="shared" si="134"/>
        <v>0.01</v>
      </c>
      <c r="AX614" s="48"/>
      <c r="AY614" s="48"/>
      <c r="AZ614" s="49">
        <v>0</v>
      </c>
      <c r="BA614" s="48"/>
      <c r="BB614" s="48"/>
      <c r="BC614" s="44">
        <f t="shared" si="135"/>
        <v>0</v>
      </c>
      <c r="BD614" s="50">
        <v>1</v>
      </c>
      <c r="BE614" s="51" t="e">
        <f>IF(AX614=1,0,IF(AY614=1,0,IF(BC614&gt;#REF!,#REF!,IF(OR(AZ614&gt;0,BD614&gt;0),BC614+([1]สูตร2!H602*(100%-AZ614)-BC614)*BD614,[1]สูตร2!H602*(100%-AZ614)))))</f>
        <v>#REF!</v>
      </c>
      <c r="BF614" s="31"/>
    </row>
    <row r="615" spans="1:58" s="5" customFormat="1" ht="24" customHeight="1" x14ac:dyDescent="0.2">
      <c r="A615" s="31"/>
      <c r="B615" s="31" t="s">
        <v>81</v>
      </c>
      <c r="C615" s="31">
        <v>271</v>
      </c>
      <c r="D615" s="31" t="s">
        <v>71</v>
      </c>
      <c r="E615" s="31" t="s">
        <v>531</v>
      </c>
      <c r="F615" s="31"/>
      <c r="G615" s="32" t="s">
        <v>532</v>
      </c>
      <c r="H615" s="31">
        <v>13</v>
      </c>
      <c r="I615" s="31">
        <v>21</v>
      </c>
      <c r="J615" s="31" t="s">
        <v>238</v>
      </c>
      <c r="K615" s="31">
        <v>4</v>
      </c>
      <c r="L615" s="31">
        <v>1</v>
      </c>
      <c r="M615" s="31">
        <v>16</v>
      </c>
      <c r="N615" s="33">
        <v>1716</v>
      </c>
      <c r="O615" s="33"/>
      <c r="P615" s="33"/>
      <c r="Q615" s="33"/>
      <c r="R615" s="33"/>
      <c r="S615" s="34" t="str">
        <f t="shared" si="126"/>
        <v>1</v>
      </c>
      <c r="T615" s="35">
        <f t="shared" si="127"/>
        <v>1716</v>
      </c>
      <c r="U615" s="36">
        <f>INDEX([1]ราคาที่ดิน!$B:$G,MATCH($C615,[1]ราคาที่ดิน!$A:$A,0),MATCH($B615,[1]ราคาที่ดิน!$B$1:$G$1,0))</f>
        <v>50</v>
      </c>
      <c r="V615" s="37">
        <f t="shared" si="136"/>
        <v>85800</v>
      </c>
      <c r="W615" s="31"/>
      <c r="X615" s="31"/>
      <c r="Y615" s="31"/>
      <c r="Z615" s="31"/>
      <c r="AA615" s="31"/>
      <c r="AB615" s="32"/>
      <c r="AC615" s="38"/>
      <c r="AD615" s="39"/>
      <c r="AE615" s="39"/>
      <c r="AF615" s="40" t="str">
        <f t="shared" si="128"/>
        <v/>
      </c>
      <c r="AG615" s="41" t="str">
        <f t="shared" si="129"/>
        <v/>
      </c>
      <c r="AH615" s="42"/>
      <c r="AI615" s="42"/>
      <c r="AJ615" s="42"/>
      <c r="AK615" s="42"/>
      <c r="AL615" s="31"/>
      <c r="AM615" s="43" t="str">
        <f t="shared" si="130"/>
        <v>100</v>
      </c>
      <c r="AN615" s="44">
        <f>INDEX([1]ราคาสิ่งปลูกสร้าง!$D$6:$CC$47,MATCH($AD615,[1]ราคาสิ่งปลูกสร้าง!$B$6:$B$45,0),MATCH($C$7,[1]ราคาสิ่งปลูกสร้าง!$D$5:$CC$5,0))</f>
        <v>0</v>
      </c>
      <c r="AO615" s="44">
        <f t="shared" si="131"/>
        <v>0</v>
      </c>
      <c r="AP615" s="45">
        <f t="shared" si="132"/>
        <v>0</v>
      </c>
      <c r="AQ615" s="40">
        <f>IF(AP615=0,0,INDEX([1]ค่าเสื่อมสิ่งปลูกสร้าง!$A$5:$D$105,MATCH($AP615,[1]ค่าเสื่อมสิ่งปลูกสร้าง!$A$5:$A$105,0),MATCH(AE615,[1]ค่าเสื่อมสิ่งปลูกสร้าง!$A$3:$D$3)))</f>
        <v>0</v>
      </c>
      <c r="AR615" s="44">
        <f t="shared" si="137"/>
        <v>0</v>
      </c>
      <c r="AS615" s="44">
        <f t="shared" si="138"/>
        <v>85800</v>
      </c>
      <c r="AT615" s="44">
        <f t="shared" si="139"/>
        <v>85800</v>
      </c>
      <c r="AU615" s="46">
        <v>0</v>
      </c>
      <c r="AV615" s="44">
        <f t="shared" si="133"/>
        <v>85800</v>
      </c>
      <c r="AW615" s="47" t="str">
        <f t="shared" si="134"/>
        <v>0.01</v>
      </c>
      <c r="AX615" s="48"/>
      <c r="AY615" s="48"/>
      <c r="AZ615" s="49">
        <v>0</v>
      </c>
      <c r="BA615" s="48"/>
      <c r="BB615" s="48"/>
      <c r="BC615" s="44">
        <f t="shared" si="135"/>
        <v>0</v>
      </c>
      <c r="BD615" s="50">
        <v>1</v>
      </c>
      <c r="BE615" s="51" t="e">
        <f>IF(AX615=1,0,IF(AY615=1,0,IF(BC615&gt;#REF!,#REF!,IF(OR(AZ615&gt;0,BD615&gt;0),BC615+([1]สูตร2!H603*(100%-AZ615)-BC615)*BD615,[1]สูตร2!H603*(100%-AZ615)))))</f>
        <v>#REF!</v>
      </c>
      <c r="BF615" s="31"/>
    </row>
    <row r="616" spans="1:58" s="5" customFormat="1" ht="24" customHeight="1" x14ac:dyDescent="0.2">
      <c r="A616" s="31"/>
      <c r="B616" s="31" t="s">
        <v>93</v>
      </c>
      <c r="C616" s="31">
        <v>1</v>
      </c>
      <c r="D616" s="31" t="s">
        <v>71</v>
      </c>
      <c r="E616" s="31" t="s">
        <v>531</v>
      </c>
      <c r="F616" s="31"/>
      <c r="G616" s="32" t="s">
        <v>532</v>
      </c>
      <c r="H616" s="31" t="s">
        <v>104</v>
      </c>
      <c r="I616" s="31" t="s">
        <v>104</v>
      </c>
      <c r="J616" s="31" t="s">
        <v>238</v>
      </c>
      <c r="K616" s="31">
        <v>1</v>
      </c>
      <c r="L616" s="31">
        <v>0</v>
      </c>
      <c r="M616" s="31">
        <v>0</v>
      </c>
      <c r="N616" s="33"/>
      <c r="O616" s="33">
        <v>400</v>
      </c>
      <c r="P616" s="33"/>
      <c r="Q616" s="33"/>
      <c r="R616" s="33"/>
      <c r="S616" s="34" t="str">
        <f t="shared" si="126"/>
        <v>2</v>
      </c>
      <c r="T616" s="35">
        <f t="shared" si="127"/>
        <v>400</v>
      </c>
      <c r="U616" s="36">
        <f>INDEX([1]ราคาที่ดิน!$B:$G,MATCH($C616,[1]ราคาที่ดิน!$A:$A,0),MATCH($B616,[1]ราคาที่ดิน!$B$1:$G$1,0))</f>
        <v>100</v>
      </c>
      <c r="V616" s="37">
        <f t="shared" si="136"/>
        <v>40000</v>
      </c>
      <c r="W616" s="31">
        <v>1</v>
      </c>
      <c r="X616" s="31" t="s">
        <v>532</v>
      </c>
      <c r="Y616" s="31" t="s">
        <v>71</v>
      </c>
      <c r="Z616" s="31" t="s">
        <v>531</v>
      </c>
      <c r="AA616" s="31"/>
      <c r="AB616" s="32" t="s">
        <v>532</v>
      </c>
      <c r="AC616" s="38"/>
      <c r="AD616" s="39" t="s">
        <v>73</v>
      </c>
      <c r="AE616" s="39" t="s">
        <v>74</v>
      </c>
      <c r="AF616" s="40" t="str">
        <f t="shared" si="128"/>
        <v>2</v>
      </c>
      <c r="AG616" s="41">
        <f t="shared" si="129"/>
        <v>126</v>
      </c>
      <c r="AH616" s="42"/>
      <c r="AI616" s="42">
        <v>126</v>
      </c>
      <c r="AJ616" s="42"/>
      <c r="AK616" s="42"/>
      <c r="AL616" s="31">
        <v>2</v>
      </c>
      <c r="AM616" s="43" t="str">
        <f t="shared" si="130"/>
        <v>100</v>
      </c>
      <c r="AN616" s="44">
        <f>INDEX([1]ราคาสิ่งปลูกสร้าง!$D$6:$CC$47,MATCH($AD616,[1]ราคาสิ่งปลูกสร้าง!$B$6:$B$45,0),MATCH($C$7,[1]ราคาสิ่งปลูกสร้าง!$D$5:$CC$5,0))</f>
        <v>6500</v>
      </c>
      <c r="AO616" s="44">
        <f t="shared" si="131"/>
        <v>819000</v>
      </c>
      <c r="AP616" s="45">
        <f t="shared" si="132"/>
        <v>2</v>
      </c>
      <c r="AQ616" s="40">
        <f>IF(AP616=0,0,INDEX([1]ค่าเสื่อมสิ่งปลูกสร้าง!$A$5:$D$105,MATCH($AP616,[1]ค่าเสื่อมสิ่งปลูกสร้าง!$A$5:$A$105,0),MATCH(AE616,[1]ค่าเสื่อมสิ่งปลูกสร้าง!$A$3:$D$3)))</f>
        <v>2</v>
      </c>
      <c r="AR616" s="44">
        <f t="shared" si="137"/>
        <v>802620</v>
      </c>
      <c r="AS616" s="44">
        <f t="shared" si="138"/>
        <v>842620</v>
      </c>
      <c r="AT616" s="44">
        <f t="shared" si="139"/>
        <v>842620</v>
      </c>
      <c r="AU616" s="46">
        <v>0</v>
      </c>
      <c r="AV616" s="44">
        <f t="shared" si="133"/>
        <v>842620</v>
      </c>
      <c r="AW616" s="47" t="str">
        <f t="shared" si="134"/>
        <v>0.02</v>
      </c>
      <c r="AX616" s="48"/>
      <c r="AY616" s="48"/>
      <c r="AZ616" s="49">
        <v>0</v>
      </c>
      <c r="BA616" s="48"/>
      <c r="BB616" s="48"/>
      <c r="BC616" s="44">
        <f t="shared" si="135"/>
        <v>0</v>
      </c>
      <c r="BD616" s="50">
        <v>1</v>
      </c>
      <c r="BE616" s="51" t="e">
        <f>IF(AX616=1,0,IF(AY616=1,0,IF(BC616&gt;#REF!,#REF!,IF(OR(AZ616&gt;0,BD616&gt;0),BC616+([1]สูตร2!H604*(100%-AZ616)-BC616)*BD616,[1]สูตร2!H604*(100%-AZ616)))))</f>
        <v>#REF!</v>
      </c>
      <c r="BF616" s="31"/>
    </row>
    <row r="617" spans="1:58" s="5" customFormat="1" ht="24" customHeight="1" x14ac:dyDescent="0.2">
      <c r="A617" s="31"/>
      <c r="B617" s="31" t="s">
        <v>93</v>
      </c>
      <c r="C617" s="31">
        <v>1</v>
      </c>
      <c r="D617" s="31" t="s">
        <v>71</v>
      </c>
      <c r="E617" s="31" t="s">
        <v>531</v>
      </c>
      <c r="F617" s="31"/>
      <c r="G617" s="32" t="s">
        <v>532</v>
      </c>
      <c r="H617" s="31" t="s">
        <v>104</v>
      </c>
      <c r="I617" s="31" t="s">
        <v>104</v>
      </c>
      <c r="J617" s="31" t="s">
        <v>238</v>
      </c>
      <c r="K617" s="31">
        <v>0</v>
      </c>
      <c r="L617" s="31">
        <v>0</v>
      </c>
      <c r="M617" s="31">
        <v>80</v>
      </c>
      <c r="N617" s="33"/>
      <c r="O617" s="33">
        <v>80</v>
      </c>
      <c r="P617" s="33"/>
      <c r="Q617" s="33"/>
      <c r="R617" s="33"/>
      <c r="S617" s="34" t="str">
        <f t="shared" si="126"/>
        <v>2</v>
      </c>
      <c r="T617" s="35">
        <f t="shared" si="127"/>
        <v>80</v>
      </c>
      <c r="U617" s="36">
        <f>INDEX([1]ราคาที่ดิน!$B:$G,MATCH($C617,[1]ราคาที่ดิน!$A:$A,0),MATCH($B617,[1]ราคาที่ดิน!$B$1:$G$1,0))</f>
        <v>100</v>
      </c>
      <c r="V617" s="37">
        <f t="shared" si="136"/>
        <v>8000</v>
      </c>
      <c r="W617" s="31">
        <v>2</v>
      </c>
      <c r="X617" s="31" t="s">
        <v>532</v>
      </c>
      <c r="Y617" s="31" t="s">
        <v>71</v>
      </c>
      <c r="Z617" s="31" t="s">
        <v>531</v>
      </c>
      <c r="AA617" s="31"/>
      <c r="AB617" s="32" t="s">
        <v>532</v>
      </c>
      <c r="AC617" s="38"/>
      <c r="AD617" s="39" t="s">
        <v>75</v>
      </c>
      <c r="AE617" s="39" t="s">
        <v>76</v>
      </c>
      <c r="AF617" s="40" t="str">
        <f t="shared" si="128"/>
        <v>1</v>
      </c>
      <c r="AG617" s="41">
        <f t="shared" si="129"/>
        <v>12</v>
      </c>
      <c r="AH617" s="42">
        <v>12</v>
      </c>
      <c r="AI617" s="42"/>
      <c r="AJ617" s="42"/>
      <c r="AK617" s="42"/>
      <c r="AL617" s="31">
        <v>30</v>
      </c>
      <c r="AM617" s="43" t="str">
        <f t="shared" si="130"/>
        <v>100</v>
      </c>
      <c r="AN617" s="44">
        <f>INDEX([1]ราคาสิ่งปลูกสร้าง!$D$6:$CC$47,MATCH($AD617,[1]ราคาสิ่งปลูกสร้าง!$B$6:$B$45,0),MATCH($C$7,[1]ราคาสิ่งปลูกสร้าง!$D$5:$CC$5,0))</f>
        <v>5400</v>
      </c>
      <c r="AO617" s="44">
        <f t="shared" si="131"/>
        <v>64800</v>
      </c>
      <c r="AP617" s="45">
        <f t="shared" si="132"/>
        <v>30</v>
      </c>
      <c r="AQ617" s="40">
        <f>IF(AP617=0,0,INDEX([1]ค่าเสื่อมสิ่งปลูกสร้าง!$A$5:$D$105,MATCH($AP617,[1]ค่าเสื่อมสิ่งปลูกสร้าง!$A$5:$A$105,0),MATCH(AE617,[1]ค่าเสื่อมสิ่งปลูกสร้าง!$A$3:$D$3)))</f>
        <v>93</v>
      </c>
      <c r="AR617" s="44">
        <f t="shared" si="137"/>
        <v>4536</v>
      </c>
      <c r="AS617" s="44">
        <f t="shared" si="138"/>
        <v>12536</v>
      </c>
      <c r="AT617" s="44">
        <f t="shared" si="139"/>
        <v>12536</v>
      </c>
      <c r="AU617" s="46">
        <v>0</v>
      </c>
      <c r="AV617" s="44">
        <f t="shared" si="133"/>
        <v>12536</v>
      </c>
      <c r="AW617" s="47" t="str">
        <f t="shared" si="134"/>
        <v>0.01</v>
      </c>
      <c r="AX617" s="48"/>
      <c r="AY617" s="48"/>
      <c r="AZ617" s="49">
        <v>0</v>
      </c>
      <c r="BA617" s="48"/>
      <c r="BB617" s="48"/>
      <c r="BC617" s="44">
        <f t="shared" si="135"/>
        <v>0</v>
      </c>
      <c r="BD617" s="50">
        <v>1</v>
      </c>
      <c r="BE617" s="51" t="e">
        <f>IF(AX617=1,0,IF(AY617=1,0,IF(BC617&gt;#REF!,#REF!,IF(OR(AZ617&gt;0,BD617&gt;0),BC617+([1]สูตร2!H605*(100%-AZ617)-BC617)*BD617,[1]สูตร2!H605*(100%-AZ617)))))</f>
        <v>#REF!</v>
      </c>
      <c r="BF617" s="31"/>
    </row>
    <row r="618" spans="1:58" s="5" customFormat="1" ht="24" customHeight="1" x14ac:dyDescent="0.2">
      <c r="A618" s="31">
        <v>227</v>
      </c>
      <c r="B618" s="31" t="s">
        <v>81</v>
      </c>
      <c r="C618" s="31">
        <v>419</v>
      </c>
      <c r="D618" s="31" t="s">
        <v>66</v>
      </c>
      <c r="E618" s="31" t="s">
        <v>533</v>
      </c>
      <c r="F618" s="31"/>
      <c r="G618" s="32" t="s">
        <v>534</v>
      </c>
      <c r="H618" s="31">
        <v>48</v>
      </c>
      <c r="I618" s="31">
        <v>19</v>
      </c>
      <c r="J618" s="31" t="s">
        <v>455</v>
      </c>
      <c r="K618" s="31">
        <v>12</v>
      </c>
      <c r="L618" s="31">
        <v>0</v>
      </c>
      <c r="M618" s="31">
        <v>0</v>
      </c>
      <c r="N618" s="33">
        <v>4800</v>
      </c>
      <c r="O618" s="33"/>
      <c r="P618" s="33"/>
      <c r="Q618" s="33"/>
      <c r="R618" s="33"/>
      <c r="S618" s="34" t="str">
        <f t="shared" si="126"/>
        <v>1</v>
      </c>
      <c r="T618" s="35">
        <f t="shared" si="127"/>
        <v>4800</v>
      </c>
      <c r="U618" s="36">
        <f>INDEX([1]ราคาที่ดิน!$B:$G,MATCH($C618,[1]ราคาที่ดิน!$A:$A,0),MATCH($B618,[1]ราคาที่ดิน!$B$1:$G$1,0))</f>
        <v>50</v>
      </c>
      <c r="V618" s="37">
        <f t="shared" si="136"/>
        <v>240000</v>
      </c>
      <c r="W618" s="31"/>
      <c r="X618" s="31"/>
      <c r="Y618" s="31"/>
      <c r="Z618" s="31"/>
      <c r="AA618" s="31"/>
      <c r="AB618" s="32"/>
      <c r="AC618" s="38"/>
      <c r="AD618" s="39"/>
      <c r="AE618" s="39"/>
      <c r="AF618" s="40" t="str">
        <f t="shared" si="128"/>
        <v/>
      </c>
      <c r="AG618" s="41" t="str">
        <f t="shared" si="129"/>
        <v/>
      </c>
      <c r="AH618" s="42"/>
      <c r="AI618" s="42"/>
      <c r="AJ618" s="42"/>
      <c r="AK618" s="42"/>
      <c r="AL618" s="31"/>
      <c r="AM618" s="43" t="str">
        <f t="shared" si="130"/>
        <v>100</v>
      </c>
      <c r="AN618" s="44">
        <f>INDEX([1]ราคาสิ่งปลูกสร้าง!$D$6:$CC$47,MATCH($AD618,[1]ราคาสิ่งปลูกสร้าง!$B$6:$B$45,0),MATCH($C$7,[1]ราคาสิ่งปลูกสร้าง!$D$5:$CC$5,0))</f>
        <v>0</v>
      </c>
      <c r="AO618" s="44">
        <f t="shared" si="131"/>
        <v>0</v>
      </c>
      <c r="AP618" s="45">
        <f t="shared" si="132"/>
        <v>0</v>
      </c>
      <c r="AQ618" s="40">
        <f>IF(AP618=0,0,INDEX([1]ค่าเสื่อมสิ่งปลูกสร้าง!$A$5:$D$105,MATCH($AP618,[1]ค่าเสื่อมสิ่งปลูกสร้าง!$A$5:$A$105,0),MATCH(AE618,[1]ค่าเสื่อมสิ่งปลูกสร้าง!$A$3:$D$3)))</f>
        <v>0</v>
      </c>
      <c r="AR618" s="44">
        <f t="shared" si="137"/>
        <v>0</v>
      </c>
      <c r="AS618" s="44">
        <f t="shared" si="138"/>
        <v>240000</v>
      </c>
      <c r="AT618" s="44">
        <f t="shared" si="139"/>
        <v>240000</v>
      </c>
      <c r="AU618" s="46">
        <v>0</v>
      </c>
      <c r="AV618" s="44">
        <f t="shared" si="133"/>
        <v>240000</v>
      </c>
      <c r="AW618" s="47" t="str">
        <f t="shared" si="134"/>
        <v>0.01</v>
      </c>
      <c r="AX618" s="48"/>
      <c r="AY618" s="48"/>
      <c r="AZ618" s="49">
        <v>0</v>
      </c>
      <c r="BA618" s="48"/>
      <c r="BB618" s="48"/>
      <c r="BC618" s="44">
        <f t="shared" si="135"/>
        <v>0</v>
      </c>
      <c r="BD618" s="50">
        <v>1</v>
      </c>
      <c r="BE618" s="51" t="e">
        <f>IF(AX618=1,0,IF(AY618=1,0,IF(BC618&gt;#REF!,#REF!,IF(OR(AZ618&gt;0,BD618&gt;0),BC618+([1]สูตร2!H606*(100%-AZ618)-BC618)*BD618,[1]สูตร2!H606*(100%-AZ618)))))</f>
        <v>#REF!</v>
      </c>
      <c r="BF618" s="31"/>
    </row>
    <row r="619" spans="1:58" s="5" customFormat="1" ht="24" customHeight="1" x14ac:dyDescent="0.2">
      <c r="A619" s="31"/>
      <c r="B619" s="31" t="s">
        <v>81</v>
      </c>
      <c r="C619" s="31">
        <v>129</v>
      </c>
      <c r="D619" s="31" t="s">
        <v>66</v>
      </c>
      <c r="E619" s="31" t="s">
        <v>533</v>
      </c>
      <c r="F619" s="31"/>
      <c r="G619" s="32" t="s">
        <v>534</v>
      </c>
      <c r="H619" s="31">
        <v>7</v>
      </c>
      <c r="I619" s="31">
        <v>29</v>
      </c>
      <c r="J619" s="31" t="s">
        <v>238</v>
      </c>
      <c r="K619" s="31">
        <v>15</v>
      </c>
      <c r="L619" s="31">
        <v>3</v>
      </c>
      <c r="M619" s="31">
        <v>37</v>
      </c>
      <c r="N619" s="33">
        <v>6337</v>
      </c>
      <c r="O619" s="33"/>
      <c r="P619" s="33"/>
      <c r="Q619" s="33"/>
      <c r="R619" s="33"/>
      <c r="S619" s="34" t="str">
        <f t="shared" si="126"/>
        <v>1</v>
      </c>
      <c r="T619" s="35">
        <f t="shared" si="127"/>
        <v>6337</v>
      </c>
      <c r="U619" s="36">
        <f>INDEX([1]ราคาที่ดิน!$B:$G,MATCH($C619,[1]ราคาที่ดิน!$A:$A,0),MATCH($B619,[1]ราคาที่ดิน!$B$1:$G$1,0))</f>
        <v>50</v>
      </c>
      <c r="V619" s="37">
        <f t="shared" si="136"/>
        <v>316850</v>
      </c>
      <c r="W619" s="31"/>
      <c r="X619" s="31"/>
      <c r="Y619" s="31"/>
      <c r="Z619" s="31"/>
      <c r="AA619" s="31"/>
      <c r="AB619" s="32"/>
      <c r="AC619" s="38"/>
      <c r="AD619" s="39"/>
      <c r="AE619" s="39"/>
      <c r="AF619" s="40" t="str">
        <f t="shared" si="128"/>
        <v/>
      </c>
      <c r="AG619" s="41" t="str">
        <f t="shared" si="129"/>
        <v/>
      </c>
      <c r="AH619" s="42"/>
      <c r="AI619" s="42"/>
      <c r="AJ619" s="42"/>
      <c r="AK619" s="42"/>
      <c r="AL619" s="31"/>
      <c r="AM619" s="43" t="str">
        <f t="shared" si="130"/>
        <v>100</v>
      </c>
      <c r="AN619" s="44">
        <f>INDEX([1]ราคาสิ่งปลูกสร้าง!$D$6:$CC$47,MATCH($AD619,[1]ราคาสิ่งปลูกสร้าง!$B$6:$B$45,0),MATCH($C$7,[1]ราคาสิ่งปลูกสร้าง!$D$5:$CC$5,0))</f>
        <v>0</v>
      </c>
      <c r="AO619" s="44">
        <f t="shared" si="131"/>
        <v>0</v>
      </c>
      <c r="AP619" s="45">
        <f t="shared" si="132"/>
        <v>0</v>
      </c>
      <c r="AQ619" s="40">
        <f>IF(AP619=0,0,INDEX([1]ค่าเสื่อมสิ่งปลูกสร้าง!$A$5:$D$105,MATCH($AP619,[1]ค่าเสื่อมสิ่งปลูกสร้าง!$A$5:$A$105,0),MATCH(AE619,[1]ค่าเสื่อมสิ่งปลูกสร้าง!$A$3:$D$3)))</f>
        <v>0</v>
      </c>
      <c r="AR619" s="44">
        <f t="shared" si="137"/>
        <v>0</v>
      </c>
      <c r="AS619" s="44">
        <f t="shared" si="138"/>
        <v>316850</v>
      </c>
      <c r="AT619" s="44">
        <f t="shared" si="139"/>
        <v>316850</v>
      </c>
      <c r="AU619" s="46">
        <v>0</v>
      </c>
      <c r="AV619" s="44">
        <f t="shared" si="133"/>
        <v>316850</v>
      </c>
      <c r="AW619" s="47" t="str">
        <f t="shared" si="134"/>
        <v>0.01</v>
      </c>
      <c r="AX619" s="48"/>
      <c r="AY619" s="48"/>
      <c r="AZ619" s="49">
        <v>0</v>
      </c>
      <c r="BA619" s="48"/>
      <c r="BB619" s="48"/>
      <c r="BC619" s="44">
        <f t="shared" si="135"/>
        <v>0</v>
      </c>
      <c r="BD619" s="50">
        <v>1</v>
      </c>
      <c r="BE619" s="51" t="e">
        <f>IF(AX619=1,0,IF(AY619=1,0,IF(BC619&gt;#REF!,#REF!,IF(OR(AZ619&gt;0,BD619&gt;0),BC619+([1]สูตร2!H607*(100%-AZ619)-BC619)*BD619,[1]สูตร2!H607*(100%-AZ619)))))</f>
        <v>#REF!</v>
      </c>
      <c r="BF619" s="31"/>
    </row>
    <row r="620" spans="1:58" s="5" customFormat="1" ht="24" customHeight="1" x14ac:dyDescent="0.2">
      <c r="A620" s="31"/>
      <c r="B620" s="31" t="s">
        <v>93</v>
      </c>
      <c r="C620" s="31">
        <v>1</v>
      </c>
      <c r="D620" s="31" t="s">
        <v>66</v>
      </c>
      <c r="E620" s="31" t="s">
        <v>533</v>
      </c>
      <c r="F620" s="31"/>
      <c r="G620" s="32" t="s">
        <v>534</v>
      </c>
      <c r="H620" s="31" t="s">
        <v>104</v>
      </c>
      <c r="I620" s="31" t="s">
        <v>104</v>
      </c>
      <c r="J620" s="31" t="s">
        <v>238</v>
      </c>
      <c r="K620" s="31">
        <v>1</v>
      </c>
      <c r="L620" s="31">
        <v>0</v>
      </c>
      <c r="M620" s="31">
        <v>0</v>
      </c>
      <c r="N620" s="33"/>
      <c r="O620" s="33">
        <v>400</v>
      </c>
      <c r="P620" s="33"/>
      <c r="Q620" s="33"/>
      <c r="R620" s="33"/>
      <c r="S620" s="34" t="str">
        <f t="shared" si="126"/>
        <v>2</v>
      </c>
      <c r="T620" s="35">
        <f t="shared" si="127"/>
        <v>400</v>
      </c>
      <c r="U620" s="36">
        <f>INDEX([1]ราคาที่ดิน!$B:$G,MATCH($C620,[1]ราคาที่ดิน!$A:$A,0),MATCH($B620,[1]ราคาที่ดิน!$B$1:$G$1,0))</f>
        <v>100</v>
      </c>
      <c r="V620" s="37">
        <f t="shared" si="136"/>
        <v>40000</v>
      </c>
      <c r="W620" s="31">
        <v>1</v>
      </c>
      <c r="X620" s="31" t="s">
        <v>534</v>
      </c>
      <c r="Y620" s="31" t="s">
        <v>66</v>
      </c>
      <c r="Z620" s="31" t="s">
        <v>535</v>
      </c>
      <c r="AA620" s="31"/>
      <c r="AB620" s="32" t="s">
        <v>534</v>
      </c>
      <c r="AC620" s="38"/>
      <c r="AD620" s="39" t="s">
        <v>73</v>
      </c>
      <c r="AE620" s="39" t="s">
        <v>74</v>
      </c>
      <c r="AF620" s="40" t="str">
        <f t="shared" si="128"/>
        <v>2</v>
      </c>
      <c r="AG620" s="41">
        <f t="shared" si="129"/>
        <v>81</v>
      </c>
      <c r="AH620" s="42"/>
      <c r="AI620" s="42">
        <v>81</v>
      </c>
      <c r="AJ620" s="42"/>
      <c r="AK620" s="42"/>
      <c r="AL620" s="31">
        <v>25</v>
      </c>
      <c r="AM620" s="43" t="str">
        <f t="shared" si="130"/>
        <v>100</v>
      </c>
      <c r="AN620" s="44">
        <f>INDEX([1]ราคาสิ่งปลูกสร้าง!$D$6:$CC$47,MATCH($AD620,[1]ราคาสิ่งปลูกสร้าง!$B$6:$B$45,0),MATCH($C$7,[1]ราคาสิ่งปลูกสร้าง!$D$5:$CC$5,0))</f>
        <v>6500</v>
      </c>
      <c r="AO620" s="44">
        <f t="shared" si="131"/>
        <v>526500</v>
      </c>
      <c r="AP620" s="45">
        <f t="shared" si="132"/>
        <v>25</v>
      </c>
      <c r="AQ620" s="40">
        <f>IF(AP620=0,0,INDEX([1]ค่าเสื่อมสิ่งปลูกสร้าง!$A$5:$D$105,MATCH($AP620,[1]ค่าเสื่อมสิ่งปลูกสร้าง!$A$5:$A$105,0),MATCH(AE620,[1]ค่าเสื่อมสิ่งปลูกสร้าง!$A$3:$D$3)))</f>
        <v>40</v>
      </c>
      <c r="AR620" s="44">
        <f t="shared" si="137"/>
        <v>315900</v>
      </c>
      <c r="AS620" s="44">
        <f t="shared" si="138"/>
        <v>355900</v>
      </c>
      <c r="AT620" s="44">
        <f t="shared" si="139"/>
        <v>355900</v>
      </c>
      <c r="AU620" s="46">
        <v>0</v>
      </c>
      <c r="AV620" s="44">
        <f t="shared" si="133"/>
        <v>355900</v>
      </c>
      <c r="AW620" s="47" t="str">
        <f t="shared" si="134"/>
        <v>0.02</v>
      </c>
      <c r="AX620" s="48"/>
      <c r="AY620" s="48"/>
      <c r="AZ620" s="49">
        <v>0</v>
      </c>
      <c r="BA620" s="48"/>
      <c r="BB620" s="48"/>
      <c r="BC620" s="44">
        <f t="shared" si="135"/>
        <v>0</v>
      </c>
      <c r="BD620" s="50">
        <v>1</v>
      </c>
      <c r="BE620" s="51" t="e">
        <f>IF(AX620=1,0,IF(AY620=1,0,IF(BC620&gt;#REF!,#REF!,IF(OR(AZ620&gt;0,BD620&gt;0),BC620+([1]สูตร2!H608*(100%-AZ620)-BC620)*BD620,[1]สูตร2!H608*(100%-AZ620)))))</f>
        <v>#REF!</v>
      </c>
      <c r="BF620" s="31"/>
    </row>
    <row r="621" spans="1:58" s="5" customFormat="1" ht="24" customHeight="1" x14ac:dyDescent="0.2">
      <c r="A621" s="31"/>
      <c r="B621" s="31" t="s">
        <v>93</v>
      </c>
      <c r="C621" s="31">
        <v>1</v>
      </c>
      <c r="D621" s="31" t="s">
        <v>66</v>
      </c>
      <c r="E621" s="31" t="s">
        <v>533</v>
      </c>
      <c r="F621" s="31"/>
      <c r="G621" s="32" t="s">
        <v>534</v>
      </c>
      <c r="H621" s="31" t="s">
        <v>104</v>
      </c>
      <c r="I621" s="31" t="s">
        <v>104</v>
      </c>
      <c r="J621" s="31" t="s">
        <v>238</v>
      </c>
      <c r="K621" s="31">
        <v>0</v>
      </c>
      <c r="L621" s="31">
        <v>1</v>
      </c>
      <c r="M621" s="31">
        <v>0</v>
      </c>
      <c r="N621" s="33"/>
      <c r="O621" s="33">
        <v>100</v>
      </c>
      <c r="P621" s="33"/>
      <c r="Q621" s="33"/>
      <c r="R621" s="33"/>
      <c r="S621" s="34" t="str">
        <f t="shared" si="126"/>
        <v>2</v>
      </c>
      <c r="T621" s="35">
        <f t="shared" si="127"/>
        <v>100</v>
      </c>
      <c r="U621" s="36">
        <f>INDEX([1]ราคาที่ดิน!$B:$G,MATCH($C621,[1]ราคาที่ดิน!$A:$A,0),MATCH($B621,[1]ราคาที่ดิน!$B$1:$G$1,0))</f>
        <v>100</v>
      </c>
      <c r="V621" s="37">
        <f t="shared" si="136"/>
        <v>10000</v>
      </c>
      <c r="W621" s="31">
        <v>2</v>
      </c>
      <c r="X621" s="31" t="s">
        <v>534</v>
      </c>
      <c r="Y621" s="31" t="s">
        <v>66</v>
      </c>
      <c r="Z621" s="31" t="s">
        <v>535</v>
      </c>
      <c r="AA621" s="31"/>
      <c r="AB621" s="32" t="s">
        <v>534</v>
      </c>
      <c r="AC621" s="38"/>
      <c r="AD621" s="39" t="s">
        <v>75</v>
      </c>
      <c r="AE621" s="39" t="s">
        <v>76</v>
      </c>
      <c r="AF621" s="40" t="str">
        <f t="shared" si="128"/>
        <v>1</v>
      </c>
      <c r="AG621" s="41">
        <f t="shared" si="129"/>
        <v>12</v>
      </c>
      <c r="AH621" s="42">
        <v>12</v>
      </c>
      <c r="AI621" s="42"/>
      <c r="AJ621" s="42"/>
      <c r="AK621" s="42"/>
      <c r="AL621" s="31">
        <v>25</v>
      </c>
      <c r="AM621" s="43" t="str">
        <f t="shared" si="130"/>
        <v>100</v>
      </c>
      <c r="AN621" s="44">
        <f>INDEX([1]ราคาสิ่งปลูกสร้าง!$D$6:$CC$47,MATCH($AD621,[1]ราคาสิ่งปลูกสร้าง!$B$6:$B$45,0),MATCH($C$7,[1]ราคาสิ่งปลูกสร้าง!$D$5:$CC$5,0))</f>
        <v>5400</v>
      </c>
      <c r="AO621" s="44">
        <f t="shared" si="131"/>
        <v>64800</v>
      </c>
      <c r="AP621" s="45">
        <f t="shared" si="132"/>
        <v>25</v>
      </c>
      <c r="AQ621" s="40">
        <f>IF(AP621=0,0,INDEX([1]ค่าเสื่อมสิ่งปลูกสร้าง!$A$5:$D$105,MATCH($AP621,[1]ค่าเสื่อมสิ่งปลูกสร้าง!$A$5:$A$105,0),MATCH(AE621,[1]ค่าเสื่อมสิ่งปลูกสร้าง!$A$3:$D$3)))</f>
        <v>93</v>
      </c>
      <c r="AR621" s="44">
        <f t="shared" si="137"/>
        <v>4536</v>
      </c>
      <c r="AS621" s="44">
        <f t="shared" si="138"/>
        <v>14536</v>
      </c>
      <c r="AT621" s="44">
        <f t="shared" si="139"/>
        <v>14536</v>
      </c>
      <c r="AU621" s="46">
        <v>0</v>
      </c>
      <c r="AV621" s="44">
        <f t="shared" si="133"/>
        <v>14536</v>
      </c>
      <c r="AW621" s="47" t="str">
        <f t="shared" si="134"/>
        <v>0.01</v>
      </c>
      <c r="AX621" s="48"/>
      <c r="AY621" s="48"/>
      <c r="AZ621" s="49">
        <v>0</v>
      </c>
      <c r="BA621" s="48"/>
      <c r="BB621" s="48"/>
      <c r="BC621" s="44">
        <f t="shared" si="135"/>
        <v>0</v>
      </c>
      <c r="BD621" s="50">
        <v>1</v>
      </c>
      <c r="BE621" s="51" t="e">
        <f>IF(AX621=1,0,IF(AY621=1,0,IF(BC621&gt;#REF!,#REF!,IF(OR(AZ621&gt;0,BD621&gt;0),BC621+([1]สูตร2!H609*(100%-AZ621)-BC621)*BD621,[1]สูตร2!H609*(100%-AZ621)))))</f>
        <v>#REF!</v>
      </c>
      <c r="BF621" s="31"/>
    </row>
    <row r="622" spans="1:58" s="5" customFormat="1" ht="24" customHeight="1" x14ac:dyDescent="0.2">
      <c r="A622" s="31"/>
      <c r="B622" s="31" t="s">
        <v>93</v>
      </c>
      <c r="C622" s="31">
        <v>1</v>
      </c>
      <c r="D622" s="31" t="s">
        <v>66</v>
      </c>
      <c r="E622" s="31" t="s">
        <v>533</v>
      </c>
      <c r="F622" s="31"/>
      <c r="G622" s="32" t="s">
        <v>534</v>
      </c>
      <c r="H622" s="31" t="s">
        <v>104</v>
      </c>
      <c r="I622" s="31" t="s">
        <v>104</v>
      </c>
      <c r="J622" s="31" t="s">
        <v>238</v>
      </c>
      <c r="K622" s="31">
        <v>0</v>
      </c>
      <c r="L622" s="31">
        <v>0</v>
      </c>
      <c r="M622" s="31">
        <v>95</v>
      </c>
      <c r="N622" s="33"/>
      <c r="O622" s="33">
        <v>95</v>
      </c>
      <c r="P622" s="33"/>
      <c r="Q622" s="33"/>
      <c r="R622" s="33"/>
      <c r="S622" s="34" t="str">
        <f t="shared" si="126"/>
        <v>2</v>
      </c>
      <c r="T622" s="35">
        <f t="shared" si="127"/>
        <v>95</v>
      </c>
      <c r="U622" s="36">
        <f>INDEX([1]ราคาที่ดิน!$B:$G,MATCH($C622,[1]ราคาที่ดิน!$A:$A,0),MATCH($B622,[1]ราคาที่ดิน!$B$1:$G$1,0))</f>
        <v>100</v>
      </c>
      <c r="V622" s="37">
        <f t="shared" si="136"/>
        <v>9500</v>
      </c>
      <c r="W622" s="31">
        <v>3</v>
      </c>
      <c r="X622" s="31" t="s">
        <v>534</v>
      </c>
      <c r="Y622" s="31" t="s">
        <v>66</v>
      </c>
      <c r="Z622" s="31" t="s">
        <v>535</v>
      </c>
      <c r="AA622" s="31"/>
      <c r="AB622" s="32" t="s">
        <v>534</v>
      </c>
      <c r="AC622" s="38"/>
      <c r="AD622" s="39" t="s">
        <v>73</v>
      </c>
      <c r="AE622" s="39" t="s">
        <v>480</v>
      </c>
      <c r="AF622" s="40" t="str">
        <f t="shared" si="128"/>
        <v>3</v>
      </c>
      <c r="AG622" s="41">
        <f t="shared" si="129"/>
        <v>52</v>
      </c>
      <c r="AH622" s="42"/>
      <c r="AI622" s="42"/>
      <c r="AJ622" s="42">
        <v>52</v>
      </c>
      <c r="AK622" s="42"/>
      <c r="AL622" s="31">
        <v>25</v>
      </c>
      <c r="AM622" s="43" t="str">
        <f t="shared" si="130"/>
        <v>100</v>
      </c>
      <c r="AN622" s="44">
        <f>INDEX([1]ราคาสิ่งปลูกสร้าง!$D$6:$CC$47,MATCH($AD622,[1]ราคาสิ่งปลูกสร้าง!$B$6:$B$45,0),MATCH($C$7,[1]ราคาสิ่งปลูกสร้าง!$D$5:$CC$5,0))</f>
        <v>6500</v>
      </c>
      <c r="AO622" s="44">
        <f t="shared" si="131"/>
        <v>338000</v>
      </c>
      <c r="AP622" s="45">
        <f t="shared" si="132"/>
        <v>25</v>
      </c>
      <c r="AQ622" s="40">
        <f>IF(AP622=0,0,INDEX([1]ค่าเสื่อมสิ่งปลูกสร้าง!$A$5:$D$105,MATCH($AP622,[1]ค่าเสื่อมสิ่งปลูกสร้าง!$A$5:$A$105,0),MATCH(AE622,[1]ค่าเสื่อมสิ่งปลูกสร้าง!$A$3:$D$3)))</f>
        <v>85</v>
      </c>
      <c r="AR622" s="44">
        <f t="shared" si="137"/>
        <v>50700</v>
      </c>
      <c r="AS622" s="44">
        <f t="shared" si="138"/>
        <v>60200</v>
      </c>
      <c r="AT622" s="44">
        <f t="shared" si="139"/>
        <v>60200</v>
      </c>
      <c r="AU622" s="46">
        <v>0</v>
      </c>
      <c r="AV622" s="44">
        <f t="shared" si="133"/>
        <v>60200</v>
      </c>
      <c r="AW622" s="47" t="str">
        <f t="shared" si="134"/>
        <v>0.02</v>
      </c>
      <c r="AX622" s="48"/>
      <c r="AY622" s="48"/>
      <c r="AZ622" s="49">
        <v>0</v>
      </c>
      <c r="BA622" s="48"/>
      <c r="BB622" s="48"/>
      <c r="BC622" s="44">
        <f t="shared" si="135"/>
        <v>0</v>
      </c>
      <c r="BD622" s="50">
        <v>1</v>
      </c>
      <c r="BE622" s="51" t="e">
        <f>IF(AX622=1,0,IF(AY622=1,0,IF(BC622&gt;#REF!,#REF!,IF(OR(AZ622&gt;0,BD622&gt;0),BC622+([1]สูตร2!H610*(100%-AZ622)-BC622)*BD622,[1]สูตร2!H610*(100%-AZ622)))))</f>
        <v>#REF!</v>
      </c>
      <c r="BF622" s="31"/>
    </row>
    <row r="623" spans="1:58" s="5" customFormat="1" ht="24" customHeight="1" x14ac:dyDescent="0.2">
      <c r="A623" s="31">
        <v>228</v>
      </c>
      <c r="B623" s="31" t="s">
        <v>321</v>
      </c>
      <c r="C623" s="31">
        <v>4214</v>
      </c>
      <c r="D623" s="31" t="s">
        <v>66</v>
      </c>
      <c r="E623" s="31" t="s">
        <v>536</v>
      </c>
      <c r="F623" s="31"/>
      <c r="G623" s="32" t="s">
        <v>537</v>
      </c>
      <c r="H623" s="31">
        <v>18</v>
      </c>
      <c r="I623" s="31">
        <v>14</v>
      </c>
      <c r="J623" s="31" t="s">
        <v>238</v>
      </c>
      <c r="K623" s="31">
        <v>16</v>
      </c>
      <c r="L623" s="31">
        <v>3</v>
      </c>
      <c r="M623" s="31">
        <v>32</v>
      </c>
      <c r="N623" s="33">
        <v>6732</v>
      </c>
      <c r="O623" s="33"/>
      <c r="P623" s="33"/>
      <c r="Q623" s="33"/>
      <c r="R623" s="33"/>
      <c r="S623" s="34" t="str">
        <f t="shared" si="126"/>
        <v>1</v>
      </c>
      <c r="T623" s="35">
        <f t="shared" si="127"/>
        <v>6732</v>
      </c>
      <c r="U623" s="36">
        <f>INDEX([1]ราคาที่ดิน!$B:$G,MATCH($C623,[1]ราคาที่ดิน!$A:$A,0),MATCH($B623,[1]ราคาที่ดิน!$B$1:$G$1,0))</f>
        <v>200</v>
      </c>
      <c r="V623" s="37">
        <f t="shared" si="136"/>
        <v>1346400</v>
      </c>
      <c r="W623" s="31"/>
      <c r="X623" s="31"/>
      <c r="Y623" s="31"/>
      <c r="Z623" s="31"/>
      <c r="AA623" s="31"/>
      <c r="AB623" s="32"/>
      <c r="AC623" s="38"/>
      <c r="AD623" s="39"/>
      <c r="AE623" s="39"/>
      <c r="AF623" s="40" t="str">
        <f t="shared" si="128"/>
        <v/>
      </c>
      <c r="AG623" s="41" t="str">
        <f t="shared" si="129"/>
        <v/>
      </c>
      <c r="AH623" s="42"/>
      <c r="AI623" s="42"/>
      <c r="AJ623" s="42"/>
      <c r="AK623" s="42"/>
      <c r="AL623" s="31"/>
      <c r="AM623" s="43" t="str">
        <f t="shared" si="130"/>
        <v>100</v>
      </c>
      <c r="AN623" s="44">
        <f>INDEX([1]ราคาสิ่งปลูกสร้าง!$D$6:$CC$47,MATCH($AD623,[1]ราคาสิ่งปลูกสร้าง!$B$6:$B$45,0),MATCH($C$7,[1]ราคาสิ่งปลูกสร้าง!$D$5:$CC$5,0))</f>
        <v>0</v>
      </c>
      <c r="AO623" s="44">
        <f t="shared" si="131"/>
        <v>0</v>
      </c>
      <c r="AP623" s="45">
        <f t="shared" si="132"/>
        <v>0</v>
      </c>
      <c r="AQ623" s="40">
        <f>IF(AP623=0,0,INDEX([1]ค่าเสื่อมสิ่งปลูกสร้าง!$A$5:$D$105,MATCH($AP623,[1]ค่าเสื่อมสิ่งปลูกสร้าง!$A$5:$A$105,0),MATCH(AE623,[1]ค่าเสื่อมสิ่งปลูกสร้าง!$A$3:$D$3)))</f>
        <v>0</v>
      </c>
      <c r="AR623" s="44">
        <f t="shared" si="137"/>
        <v>0</v>
      </c>
      <c r="AS623" s="44">
        <f t="shared" si="138"/>
        <v>1346400</v>
      </c>
      <c r="AT623" s="44">
        <f t="shared" si="139"/>
        <v>1346400</v>
      </c>
      <c r="AU623" s="46">
        <v>0</v>
      </c>
      <c r="AV623" s="44">
        <f t="shared" si="133"/>
        <v>1346400</v>
      </c>
      <c r="AW623" s="47" t="str">
        <f t="shared" si="134"/>
        <v>0.01</v>
      </c>
      <c r="AX623" s="48"/>
      <c r="AY623" s="48"/>
      <c r="AZ623" s="49">
        <v>0</v>
      </c>
      <c r="BA623" s="48"/>
      <c r="BB623" s="48"/>
      <c r="BC623" s="44">
        <f t="shared" si="135"/>
        <v>0</v>
      </c>
      <c r="BD623" s="50">
        <v>1</v>
      </c>
      <c r="BE623" s="51" t="e">
        <f>IF(AX623=1,0,IF(AY623=1,0,IF(BC623&gt;#REF!,#REF!,IF(OR(AZ623&gt;0,BD623&gt;0),BC623+([1]สูตร2!H611*(100%-AZ623)-BC623)*BD623,[1]สูตร2!H611*(100%-AZ623)))))</f>
        <v>#REF!</v>
      </c>
      <c r="BF623" s="31"/>
    </row>
    <row r="624" spans="1:58" s="5" customFormat="1" ht="24" customHeight="1" x14ac:dyDescent="0.2">
      <c r="A624" s="31"/>
      <c r="B624" s="31" t="s">
        <v>65</v>
      </c>
      <c r="C624" s="31">
        <v>621</v>
      </c>
      <c r="D624" s="31" t="s">
        <v>66</v>
      </c>
      <c r="E624" s="31" t="s">
        <v>536</v>
      </c>
      <c r="F624" s="31"/>
      <c r="G624" s="32" t="s">
        <v>537</v>
      </c>
      <c r="H624" s="31">
        <v>119</v>
      </c>
      <c r="I624" s="31">
        <v>2083</v>
      </c>
      <c r="J624" s="31" t="s">
        <v>238</v>
      </c>
      <c r="K624" s="31">
        <v>0</v>
      </c>
      <c r="L624" s="31">
        <v>1</v>
      </c>
      <c r="M624" s="31">
        <v>0</v>
      </c>
      <c r="N624" s="33"/>
      <c r="O624" s="33">
        <v>100</v>
      </c>
      <c r="P624" s="33"/>
      <c r="Q624" s="33"/>
      <c r="R624" s="33"/>
      <c r="S624" s="34" t="str">
        <f t="shared" si="126"/>
        <v>2</v>
      </c>
      <c r="T624" s="35">
        <f t="shared" si="127"/>
        <v>100</v>
      </c>
      <c r="U624" s="36">
        <f>INDEX([1]ราคาที่ดิน!$B:$G,MATCH($C624,[1]ราคาที่ดิน!$A:$A,0),MATCH($B624,[1]ราคาที่ดิน!$B$1:$G$1,0))</f>
        <v>180</v>
      </c>
      <c r="V624" s="37">
        <f t="shared" si="136"/>
        <v>18000</v>
      </c>
      <c r="W624" s="31">
        <v>1</v>
      </c>
      <c r="X624" s="31" t="s">
        <v>537</v>
      </c>
      <c r="Y624" s="31" t="s">
        <v>66</v>
      </c>
      <c r="Z624" s="31" t="s">
        <v>536</v>
      </c>
      <c r="AA624" s="31"/>
      <c r="AB624" s="32" t="s">
        <v>537</v>
      </c>
      <c r="AC624" s="38"/>
      <c r="AD624" s="39" t="s">
        <v>73</v>
      </c>
      <c r="AE624" s="39" t="s">
        <v>76</v>
      </c>
      <c r="AF624" s="40" t="str">
        <f t="shared" si="128"/>
        <v>2</v>
      </c>
      <c r="AG624" s="41">
        <f t="shared" si="129"/>
        <v>120</v>
      </c>
      <c r="AH624" s="42"/>
      <c r="AI624" s="42">
        <v>120</v>
      </c>
      <c r="AJ624" s="42"/>
      <c r="AK624" s="42"/>
      <c r="AL624" s="31">
        <v>90</v>
      </c>
      <c r="AM624" s="43" t="str">
        <f t="shared" si="130"/>
        <v>100</v>
      </c>
      <c r="AN624" s="44">
        <f>INDEX([1]ราคาสิ่งปลูกสร้าง!$D$6:$CC$47,MATCH($AD624,[1]ราคาสิ่งปลูกสร้าง!$B$6:$B$45,0),MATCH($C$7,[1]ราคาสิ่งปลูกสร้าง!$D$5:$CC$5,0))</f>
        <v>6500</v>
      </c>
      <c r="AO624" s="44">
        <f t="shared" si="131"/>
        <v>780000</v>
      </c>
      <c r="AP624" s="45">
        <f t="shared" si="132"/>
        <v>90</v>
      </c>
      <c r="AQ624" s="40">
        <f>IF(AP624=0,0,INDEX([1]ค่าเสื่อมสิ่งปลูกสร้าง!$A$5:$D$105,MATCH($AP624,[1]ค่าเสื่อมสิ่งปลูกสร้าง!$A$5:$A$105,0),MATCH(AE624,[1]ค่าเสื่อมสิ่งปลูกสร้าง!$A$3:$D$3)))</f>
        <v>93</v>
      </c>
      <c r="AR624" s="44">
        <f t="shared" si="137"/>
        <v>54600.000000000007</v>
      </c>
      <c r="AS624" s="44">
        <f t="shared" si="138"/>
        <v>72600</v>
      </c>
      <c r="AT624" s="44">
        <f t="shared" si="139"/>
        <v>72600</v>
      </c>
      <c r="AU624" s="46">
        <v>0</v>
      </c>
      <c r="AV624" s="44">
        <f t="shared" si="133"/>
        <v>72600</v>
      </c>
      <c r="AW624" s="47" t="str">
        <f t="shared" si="134"/>
        <v>0.02</v>
      </c>
      <c r="AX624" s="48"/>
      <c r="AY624" s="48"/>
      <c r="AZ624" s="49">
        <v>0</v>
      </c>
      <c r="BA624" s="48"/>
      <c r="BB624" s="48"/>
      <c r="BC624" s="44">
        <f t="shared" si="135"/>
        <v>0</v>
      </c>
      <c r="BD624" s="50">
        <v>1</v>
      </c>
      <c r="BE624" s="51" t="e">
        <f>IF(AX624=1,0,IF(AY624=1,0,IF(BC624&gt;#REF!,#REF!,IF(OR(AZ624&gt;0,BD624&gt;0),BC624+([1]สูตร2!H612*(100%-AZ624)-BC624)*BD624,[1]สูตร2!H612*(100%-AZ624)))))</f>
        <v>#REF!</v>
      </c>
      <c r="BF624" s="31"/>
    </row>
    <row r="625" spans="1:58" s="5" customFormat="1" ht="24" customHeight="1" x14ac:dyDescent="0.2">
      <c r="A625" s="31"/>
      <c r="B625" s="31" t="s">
        <v>65</v>
      </c>
      <c r="C625" s="31">
        <v>621</v>
      </c>
      <c r="D625" s="31" t="s">
        <v>66</v>
      </c>
      <c r="E625" s="31" t="s">
        <v>536</v>
      </c>
      <c r="F625" s="31"/>
      <c r="G625" s="32" t="s">
        <v>537</v>
      </c>
      <c r="H625" s="31">
        <v>119</v>
      </c>
      <c r="I625" s="31">
        <v>2083</v>
      </c>
      <c r="J625" s="31" t="s">
        <v>238</v>
      </c>
      <c r="K625" s="31">
        <v>0</v>
      </c>
      <c r="L625" s="31">
        <v>1</v>
      </c>
      <c r="M625" s="31">
        <v>0</v>
      </c>
      <c r="N625" s="33"/>
      <c r="O625" s="33">
        <v>100</v>
      </c>
      <c r="P625" s="33"/>
      <c r="Q625" s="33"/>
      <c r="R625" s="33"/>
      <c r="S625" s="34" t="str">
        <f t="shared" si="126"/>
        <v>2</v>
      </c>
      <c r="T625" s="35">
        <f t="shared" si="127"/>
        <v>100</v>
      </c>
      <c r="U625" s="36">
        <f>INDEX([1]ราคาที่ดิน!$B:$G,MATCH($C625,[1]ราคาที่ดิน!$A:$A,0),MATCH($B625,[1]ราคาที่ดิน!$B$1:$G$1,0))</f>
        <v>180</v>
      </c>
      <c r="V625" s="37">
        <f t="shared" si="136"/>
        <v>18000</v>
      </c>
      <c r="W625" s="31">
        <v>2</v>
      </c>
      <c r="X625" s="31" t="s">
        <v>537</v>
      </c>
      <c r="Y625" s="31" t="s">
        <v>66</v>
      </c>
      <c r="Z625" s="31" t="s">
        <v>536</v>
      </c>
      <c r="AA625" s="31"/>
      <c r="AB625" s="32" t="s">
        <v>537</v>
      </c>
      <c r="AC625" s="38"/>
      <c r="AD625" s="39" t="s">
        <v>75</v>
      </c>
      <c r="AE625" s="39" t="s">
        <v>76</v>
      </c>
      <c r="AF625" s="40" t="str">
        <f t="shared" si="128"/>
        <v>1</v>
      </c>
      <c r="AG625" s="41">
        <f t="shared" si="129"/>
        <v>12</v>
      </c>
      <c r="AH625" s="42">
        <v>12</v>
      </c>
      <c r="AI625" s="42"/>
      <c r="AJ625" s="42"/>
      <c r="AK625" s="42"/>
      <c r="AL625" s="31">
        <v>20</v>
      </c>
      <c r="AM625" s="43" t="str">
        <f t="shared" si="130"/>
        <v>100</v>
      </c>
      <c r="AN625" s="44">
        <f>INDEX([1]ราคาสิ่งปลูกสร้าง!$D$6:$CC$47,MATCH($AD625,[1]ราคาสิ่งปลูกสร้าง!$B$6:$B$45,0),MATCH($C$7,[1]ราคาสิ่งปลูกสร้าง!$D$5:$CC$5,0))</f>
        <v>5400</v>
      </c>
      <c r="AO625" s="44">
        <f t="shared" si="131"/>
        <v>64800</v>
      </c>
      <c r="AP625" s="45">
        <f t="shared" si="132"/>
        <v>20</v>
      </c>
      <c r="AQ625" s="40">
        <f>IF(AP625=0,0,INDEX([1]ค่าเสื่อมสิ่งปลูกสร้าง!$A$5:$D$105,MATCH($AP625,[1]ค่าเสื่อมสิ่งปลูกสร้าง!$A$5:$A$105,0),MATCH(AE625,[1]ค่าเสื่อมสิ่งปลูกสร้าง!$A$3:$D$3)))</f>
        <v>93</v>
      </c>
      <c r="AR625" s="44">
        <f t="shared" si="137"/>
        <v>4536</v>
      </c>
      <c r="AS625" s="44">
        <f t="shared" si="138"/>
        <v>22536</v>
      </c>
      <c r="AT625" s="44">
        <f t="shared" si="139"/>
        <v>22536</v>
      </c>
      <c r="AU625" s="46">
        <v>0</v>
      </c>
      <c r="AV625" s="44">
        <f t="shared" si="133"/>
        <v>22536</v>
      </c>
      <c r="AW625" s="47" t="str">
        <f t="shared" si="134"/>
        <v>0.01</v>
      </c>
      <c r="AX625" s="48"/>
      <c r="AY625" s="48"/>
      <c r="AZ625" s="49">
        <v>0</v>
      </c>
      <c r="BA625" s="48"/>
      <c r="BB625" s="48"/>
      <c r="BC625" s="44">
        <f t="shared" si="135"/>
        <v>0</v>
      </c>
      <c r="BD625" s="50">
        <v>1</v>
      </c>
      <c r="BE625" s="51" t="e">
        <f>IF(AX625=1,0,IF(AY625=1,0,IF(BC625&gt;#REF!,#REF!,IF(OR(AZ625&gt;0,BD625&gt;0),BC625+([1]สูตร2!H613*(100%-AZ625)-BC625)*BD625,[1]สูตร2!H613*(100%-AZ625)))))</f>
        <v>#REF!</v>
      </c>
      <c r="BF625" s="31"/>
    </row>
    <row r="626" spans="1:58" s="5" customFormat="1" ht="24" customHeight="1" x14ac:dyDescent="0.2">
      <c r="A626" s="31"/>
      <c r="B626" s="31" t="s">
        <v>65</v>
      </c>
      <c r="C626" s="31">
        <v>621</v>
      </c>
      <c r="D626" s="31" t="s">
        <v>66</v>
      </c>
      <c r="E626" s="31" t="s">
        <v>536</v>
      </c>
      <c r="F626" s="31"/>
      <c r="G626" s="32" t="s">
        <v>537</v>
      </c>
      <c r="H626" s="31">
        <v>119</v>
      </c>
      <c r="I626" s="31">
        <v>2083</v>
      </c>
      <c r="J626" s="31" t="s">
        <v>238</v>
      </c>
      <c r="K626" s="31">
        <v>0</v>
      </c>
      <c r="L626" s="31">
        <v>1</v>
      </c>
      <c r="M626" s="31">
        <v>0</v>
      </c>
      <c r="N626" s="33"/>
      <c r="O626" s="33">
        <v>100</v>
      </c>
      <c r="P626" s="33"/>
      <c r="Q626" s="33"/>
      <c r="R626" s="33"/>
      <c r="S626" s="34" t="str">
        <f t="shared" si="126"/>
        <v>2</v>
      </c>
      <c r="T626" s="35">
        <f t="shared" si="127"/>
        <v>100</v>
      </c>
      <c r="U626" s="36">
        <f>INDEX([1]ราคาที่ดิน!$B:$G,MATCH($C626,[1]ราคาที่ดิน!$A:$A,0),MATCH($B626,[1]ราคาที่ดิน!$B$1:$G$1,0))</f>
        <v>180</v>
      </c>
      <c r="V626" s="37">
        <f t="shared" si="136"/>
        <v>18000</v>
      </c>
      <c r="W626" s="31">
        <v>3</v>
      </c>
      <c r="X626" s="31" t="s">
        <v>537</v>
      </c>
      <c r="Y626" s="31" t="s">
        <v>66</v>
      </c>
      <c r="Z626" s="31" t="s">
        <v>536</v>
      </c>
      <c r="AA626" s="31"/>
      <c r="AB626" s="32" t="s">
        <v>537</v>
      </c>
      <c r="AC626" s="38"/>
      <c r="AD626" s="39" t="s">
        <v>75</v>
      </c>
      <c r="AE626" s="39" t="s">
        <v>76</v>
      </c>
      <c r="AF626" s="40" t="str">
        <f t="shared" si="128"/>
        <v>1</v>
      </c>
      <c r="AG626" s="41">
        <f t="shared" si="129"/>
        <v>12</v>
      </c>
      <c r="AH626" s="42">
        <v>12</v>
      </c>
      <c r="AI626" s="42"/>
      <c r="AJ626" s="42"/>
      <c r="AK626" s="42"/>
      <c r="AL626" s="31">
        <v>20</v>
      </c>
      <c r="AM626" s="43" t="str">
        <f t="shared" si="130"/>
        <v>100</v>
      </c>
      <c r="AN626" s="44">
        <f>INDEX([1]ราคาสิ่งปลูกสร้าง!$D$6:$CC$47,MATCH($AD626,[1]ราคาสิ่งปลูกสร้าง!$B$6:$B$45,0),MATCH($C$7,[1]ราคาสิ่งปลูกสร้าง!$D$5:$CC$5,0))</f>
        <v>5400</v>
      </c>
      <c r="AO626" s="44">
        <f t="shared" si="131"/>
        <v>64800</v>
      </c>
      <c r="AP626" s="45">
        <f t="shared" si="132"/>
        <v>20</v>
      </c>
      <c r="AQ626" s="40">
        <f>IF(AP626=0,0,INDEX([1]ค่าเสื่อมสิ่งปลูกสร้าง!$A$5:$D$105,MATCH($AP626,[1]ค่าเสื่อมสิ่งปลูกสร้าง!$A$5:$A$105,0),MATCH(AE626,[1]ค่าเสื่อมสิ่งปลูกสร้าง!$A$3:$D$3)))</f>
        <v>93</v>
      </c>
      <c r="AR626" s="44">
        <f t="shared" si="137"/>
        <v>4536</v>
      </c>
      <c r="AS626" s="44">
        <f t="shared" si="138"/>
        <v>22536</v>
      </c>
      <c r="AT626" s="44">
        <f t="shared" si="139"/>
        <v>22536</v>
      </c>
      <c r="AU626" s="46">
        <v>0</v>
      </c>
      <c r="AV626" s="44">
        <f t="shared" si="133"/>
        <v>22536</v>
      </c>
      <c r="AW626" s="47" t="str">
        <f t="shared" si="134"/>
        <v>0.01</v>
      </c>
      <c r="AX626" s="48"/>
      <c r="AY626" s="48"/>
      <c r="AZ626" s="49">
        <v>0</v>
      </c>
      <c r="BA626" s="48"/>
      <c r="BB626" s="48"/>
      <c r="BC626" s="44">
        <f t="shared" si="135"/>
        <v>0</v>
      </c>
      <c r="BD626" s="50">
        <v>1</v>
      </c>
      <c r="BE626" s="51" t="e">
        <f>IF(AX626=1,0,IF(AY626=1,0,IF(BC626&gt;#REF!,#REF!,IF(OR(AZ626&gt;0,BD626&gt;0),BC626+([1]สูตร2!H614*(100%-AZ626)-BC626)*BD626,[1]สูตร2!H614*(100%-AZ626)))))</f>
        <v>#REF!</v>
      </c>
      <c r="BF626" s="31"/>
    </row>
    <row r="627" spans="1:58" s="5" customFormat="1" ht="24" customHeight="1" x14ac:dyDescent="0.2">
      <c r="A627" s="31"/>
      <c r="B627" s="31" t="s">
        <v>65</v>
      </c>
      <c r="C627" s="31">
        <v>621</v>
      </c>
      <c r="D627" s="31" t="s">
        <v>66</v>
      </c>
      <c r="E627" s="31" t="s">
        <v>536</v>
      </c>
      <c r="F627" s="31"/>
      <c r="G627" s="32" t="s">
        <v>537</v>
      </c>
      <c r="H627" s="31">
        <v>119</v>
      </c>
      <c r="I627" s="31">
        <v>2083</v>
      </c>
      <c r="J627" s="31" t="s">
        <v>238</v>
      </c>
      <c r="K627" s="31">
        <v>0</v>
      </c>
      <c r="L627" s="31">
        <v>0</v>
      </c>
      <c r="M627" s="31">
        <v>52</v>
      </c>
      <c r="N627" s="33"/>
      <c r="O627" s="33">
        <v>52</v>
      </c>
      <c r="P627" s="33"/>
      <c r="Q627" s="33"/>
      <c r="R627" s="33"/>
      <c r="S627" s="34" t="str">
        <f t="shared" si="126"/>
        <v>2</v>
      </c>
      <c r="T627" s="35">
        <f t="shared" si="127"/>
        <v>52</v>
      </c>
      <c r="U627" s="36">
        <f>INDEX([1]ราคาที่ดิน!$B:$G,MATCH($C627,[1]ราคาที่ดิน!$A:$A,0),MATCH($B627,[1]ราคาที่ดิน!$B$1:$G$1,0))</f>
        <v>180</v>
      </c>
      <c r="V627" s="37">
        <f t="shared" si="136"/>
        <v>9360</v>
      </c>
      <c r="W627" s="31">
        <v>4</v>
      </c>
      <c r="X627" s="31" t="s">
        <v>537</v>
      </c>
      <c r="Y627" s="31" t="s">
        <v>66</v>
      </c>
      <c r="Z627" s="31" t="s">
        <v>536</v>
      </c>
      <c r="AA627" s="31"/>
      <c r="AB627" s="32" t="s">
        <v>537</v>
      </c>
      <c r="AC627" s="38"/>
      <c r="AD627" s="39" t="s">
        <v>77</v>
      </c>
      <c r="AE627" s="39" t="s">
        <v>76</v>
      </c>
      <c r="AF627" s="40" t="str">
        <f t="shared" si="128"/>
        <v>1</v>
      </c>
      <c r="AG627" s="41">
        <f t="shared" si="129"/>
        <v>16</v>
      </c>
      <c r="AH627" s="42">
        <v>16</v>
      </c>
      <c r="AI627" s="42"/>
      <c r="AJ627" s="42"/>
      <c r="AK627" s="42"/>
      <c r="AL627" s="31">
        <v>20</v>
      </c>
      <c r="AM627" s="43" t="str">
        <f t="shared" si="130"/>
        <v>100</v>
      </c>
      <c r="AN627" s="44">
        <f>INDEX([1]ราคาสิ่งปลูกสร้าง!$D$6:$CC$47,MATCH($AD627,[1]ราคาสิ่งปลูกสร้าง!$B$6:$B$45,0),MATCH($C$7,[1]ราคาสิ่งปลูกสร้าง!$D$5:$CC$5,0))</f>
        <v>2050</v>
      </c>
      <c r="AO627" s="44">
        <f t="shared" si="131"/>
        <v>32800</v>
      </c>
      <c r="AP627" s="45">
        <f t="shared" si="132"/>
        <v>20</v>
      </c>
      <c r="AQ627" s="40">
        <f>IF(AP627=0,0,INDEX([1]ค่าเสื่อมสิ่งปลูกสร้าง!$A$5:$D$105,MATCH($AP627,[1]ค่าเสื่อมสิ่งปลูกสร้าง!$A$5:$A$105,0),MATCH(AE627,[1]ค่าเสื่อมสิ่งปลูกสร้าง!$A$3:$D$3)))</f>
        <v>93</v>
      </c>
      <c r="AR627" s="44">
        <f t="shared" si="137"/>
        <v>2296</v>
      </c>
      <c r="AS627" s="44">
        <f t="shared" si="138"/>
        <v>11656</v>
      </c>
      <c r="AT627" s="44">
        <f t="shared" si="139"/>
        <v>11656</v>
      </c>
      <c r="AU627" s="46">
        <v>0</v>
      </c>
      <c r="AV627" s="44">
        <f t="shared" si="133"/>
        <v>11656</v>
      </c>
      <c r="AW627" s="47" t="str">
        <f t="shared" si="134"/>
        <v>0.01</v>
      </c>
      <c r="AX627" s="48"/>
      <c r="AY627" s="48"/>
      <c r="AZ627" s="49">
        <v>0</v>
      </c>
      <c r="BA627" s="48"/>
      <c r="BB627" s="48"/>
      <c r="BC627" s="44">
        <f t="shared" si="135"/>
        <v>0</v>
      </c>
      <c r="BD627" s="50">
        <v>1</v>
      </c>
      <c r="BE627" s="51" t="e">
        <f>IF(AX627=1,0,IF(AY627=1,0,IF(BC627&gt;#REF!,#REF!,IF(OR(AZ627&gt;0,BD627&gt;0),BC627+([1]สูตร2!H615*(100%-AZ627)-BC627)*BD627,[1]สูตร2!H615*(100%-AZ627)))))</f>
        <v>#REF!</v>
      </c>
      <c r="BF627" s="31"/>
    </row>
    <row r="628" spans="1:58" s="5" customFormat="1" ht="24" customHeight="1" x14ac:dyDescent="0.2">
      <c r="A628" s="31">
        <v>229</v>
      </c>
      <c r="B628" s="31" t="s">
        <v>65</v>
      </c>
      <c r="C628" s="31">
        <v>616</v>
      </c>
      <c r="D628" s="31" t="s">
        <v>66</v>
      </c>
      <c r="E628" s="31" t="s">
        <v>538</v>
      </c>
      <c r="F628" s="31"/>
      <c r="G628" s="32" t="s">
        <v>539</v>
      </c>
      <c r="H628" s="31">
        <v>125</v>
      </c>
      <c r="I628" s="31">
        <v>2078</v>
      </c>
      <c r="J628" s="31" t="s">
        <v>455</v>
      </c>
      <c r="K628" s="31">
        <v>1</v>
      </c>
      <c r="L628" s="31">
        <v>1</v>
      </c>
      <c r="M628" s="31">
        <v>82</v>
      </c>
      <c r="N628" s="33">
        <v>582</v>
      </c>
      <c r="O628" s="33"/>
      <c r="P628" s="33"/>
      <c r="Q628" s="33"/>
      <c r="R628" s="33"/>
      <c r="S628" s="34" t="str">
        <f t="shared" si="126"/>
        <v>1</v>
      </c>
      <c r="T628" s="35">
        <f t="shared" si="127"/>
        <v>582</v>
      </c>
      <c r="U628" s="36">
        <f>INDEX([1]ราคาที่ดิน!$B:$G,MATCH($C628,[1]ราคาที่ดิน!$A:$A,0),MATCH($B628,[1]ราคาที่ดิน!$B$1:$G$1,0))</f>
        <v>200</v>
      </c>
      <c r="V628" s="37">
        <f t="shared" si="136"/>
        <v>116400</v>
      </c>
      <c r="W628" s="31"/>
      <c r="X628" s="31"/>
      <c r="Y628" s="31"/>
      <c r="Z628" s="31"/>
      <c r="AA628" s="31"/>
      <c r="AB628" s="32"/>
      <c r="AC628" s="38"/>
      <c r="AD628" s="39"/>
      <c r="AE628" s="39"/>
      <c r="AF628" s="40" t="str">
        <f t="shared" si="128"/>
        <v/>
      </c>
      <c r="AG628" s="41" t="str">
        <f t="shared" si="129"/>
        <v/>
      </c>
      <c r="AH628" s="42"/>
      <c r="AI628" s="42"/>
      <c r="AJ628" s="42"/>
      <c r="AK628" s="42"/>
      <c r="AL628" s="31"/>
      <c r="AM628" s="43" t="str">
        <f t="shared" si="130"/>
        <v>100</v>
      </c>
      <c r="AN628" s="44">
        <f>INDEX([1]ราคาสิ่งปลูกสร้าง!$D$6:$CC$47,MATCH($AD628,[1]ราคาสิ่งปลูกสร้าง!$B$6:$B$45,0),MATCH($C$7,[1]ราคาสิ่งปลูกสร้าง!$D$5:$CC$5,0))</f>
        <v>0</v>
      </c>
      <c r="AO628" s="44">
        <f t="shared" si="131"/>
        <v>0</v>
      </c>
      <c r="AP628" s="45">
        <f t="shared" si="132"/>
        <v>0</v>
      </c>
      <c r="AQ628" s="40">
        <f>IF(AP628=0,0,INDEX([1]ค่าเสื่อมสิ่งปลูกสร้าง!$A$5:$D$105,MATCH($AP628,[1]ค่าเสื่อมสิ่งปลูกสร้าง!$A$5:$A$105,0),MATCH(AE628,[1]ค่าเสื่อมสิ่งปลูกสร้าง!$A$3:$D$3)))</f>
        <v>0</v>
      </c>
      <c r="AR628" s="44">
        <f t="shared" si="137"/>
        <v>0</v>
      </c>
      <c r="AS628" s="44">
        <f t="shared" si="138"/>
        <v>116400</v>
      </c>
      <c r="AT628" s="44">
        <f t="shared" si="139"/>
        <v>116400</v>
      </c>
      <c r="AU628" s="46">
        <v>0</v>
      </c>
      <c r="AV628" s="44">
        <f t="shared" si="133"/>
        <v>116400</v>
      </c>
      <c r="AW628" s="47" t="str">
        <f t="shared" si="134"/>
        <v>0.01</v>
      </c>
      <c r="AX628" s="48"/>
      <c r="AY628" s="48"/>
      <c r="AZ628" s="49">
        <v>0</v>
      </c>
      <c r="BA628" s="48"/>
      <c r="BB628" s="48"/>
      <c r="BC628" s="44">
        <f t="shared" si="135"/>
        <v>0</v>
      </c>
      <c r="BD628" s="50">
        <v>1</v>
      </c>
      <c r="BE628" s="51" t="e">
        <f>IF(AX628=1,0,IF(AY628=1,0,IF(BC628&gt;#REF!,#REF!,IF(OR(AZ628&gt;0,BD628&gt;0),BC628+([1]สูตร2!H616*(100%-AZ628)-BC628)*BD628,[1]สูตร2!H616*(100%-AZ628)))))</f>
        <v>#REF!</v>
      </c>
      <c r="BF628" s="31"/>
    </row>
    <row r="629" spans="1:58" s="5" customFormat="1" ht="24" customHeight="1" x14ac:dyDescent="0.2">
      <c r="A629" s="31"/>
      <c r="B629" s="31" t="s">
        <v>65</v>
      </c>
      <c r="C629" s="31">
        <v>620</v>
      </c>
      <c r="D629" s="31" t="s">
        <v>66</v>
      </c>
      <c r="E629" s="31" t="s">
        <v>538</v>
      </c>
      <c r="F629" s="31"/>
      <c r="G629" s="32" t="s">
        <v>539</v>
      </c>
      <c r="H629" s="31">
        <v>120</v>
      </c>
      <c r="I629" s="31">
        <v>2082</v>
      </c>
      <c r="J629" s="31" t="s">
        <v>238</v>
      </c>
      <c r="K629" s="31">
        <v>0</v>
      </c>
      <c r="L629" s="31">
        <v>1</v>
      </c>
      <c r="M629" s="31">
        <v>0</v>
      </c>
      <c r="N629" s="33"/>
      <c r="O629" s="33">
        <v>100</v>
      </c>
      <c r="P629" s="33"/>
      <c r="Q629" s="33"/>
      <c r="R629" s="33"/>
      <c r="S629" s="34" t="str">
        <f t="shared" si="126"/>
        <v>2</v>
      </c>
      <c r="T629" s="35">
        <f t="shared" si="127"/>
        <v>100</v>
      </c>
      <c r="U629" s="36">
        <f>INDEX([1]ราคาที่ดิน!$B:$G,MATCH($C629,[1]ราคาที่ดิน!$A:$A,0),MATCH($B629,[1]ราคาที่ดิน!$B$1:$G$1,0))</f>
        <v>180</v>
      </c>
      <c r="V629" s="37">
        <f t="shared" si="136"/>
        <v>18000</v>
      </c>
      <c r="W629" s="31">
        <v>1</v>
      </c>
      <c r="X629" s="31" t="s">
        <v>539</v>
      </c>
      <c r="Y629" s="31" t="s">
        <v>66</v>
      </c>
      <c r="Z629" s="31" t="s">
        <v>538</v>
      </c>
      <c r="AA629" s="31"/>
      <c r="AB629" s="32" t="s">
        <v>539</v>
      </c>
      <c r="AC629" s="38"/>
      <c r="AD629" s="39" t="s">
        <v>73</v>
      </c>
      <c r="AE629" s="39" t="s">
        <v>74</v>
      </c>
      <c r="AF629" s="40" t="str">
        <f t="shared" si="128"/>
        <v>2</v>
      </c>
      <c r="AG629" s="41">
        <f t="shared" si="129"/>
        <v>99</v>
      </c>
      <c r="AH629" s="42"/>
      <c r="AI629" s="42">
        <v>99</v>
      </c>
      <c r="AJ629" s="42"/>
      <c r="AK629" s="42"/>
      <c r="AL629" s="31">
        <v>5</v>
      </c>
      <c r="AM629" s="43" t="str">
        <f t="shared" si="130"/>
        <v>100</v>
      </c>
      <c r="AN629" s="44">
        <f>INDEX([1]ราคาสิ่งปลูกสร้าง!$D$6:$CC$47,MATCH($AD629,[1]ราคาสิ่งปลูกสร้าง!$B$6:$B$45,0),MATCH($C$7,[1]ราคาสิ่งปลูกสร้าง!$D$5:$CC$5,0))</f>
        <v>6500</v>
      </c>
      <c r="AO629" s="44">
        <f t="shared" si="131"/>
        <v>643500</v>
      </c>
      <c r="AP629" s="45">
        <f t="shared" si="132"/>
        <v>5</v>
      </c>
      <c r="AQ629" s="40">
        <f>IF(AP629=0,0,INDEX([1]ค่าเสื่อมสิ่งปลูกสร้าง!$A$5:$D$105,MATCH($AP629,[1]ค่าเสื่อมสิ่งปลูกสร้าง!$A$5:$A$105,0),MATCH(AE629,[1]ค่าเสื่อมสิ่งปลูกสร้าง!$A$3:$D$3)))</f>
        <v>5</v>
      </c>
      <c r="AR629" s="44">
        <f t="shared" si="137"/>
        <v>611325</v>
      </c>
      <c r="AS629" s="44">
        <f t="shared" si="138"/>
        <v>629325</v>
      </c>
      <c r="AT629" s="44">
        <f t="shared" si="139"/>
        <v>629325</v>
      </c>
      <c r="AU629" s="46">
        <v>0</v>
      </c>
      <c r="AV629" s="44">
        <f t="shared" si="133"/>
        <v>629325</v>
      </c>
      <c r="AW629" s="47" t="str">
        <f t="shared" si="134"/>
        <v>0.02</v>
      </c>
      <c r="AX629" s="48"/>
      <c r="AY629" s="48"/>
      <c r="AZ629" s="49">
        <v>0</v>
      </c>
      <c r="BA629" s="48"/>
      <c r="BB629" s="48"/>
      <c r="BC629" s="44">
        <f t="shared" si="135"/>
        <v>0</v>
      </c>
      <c r="BD629" s="50">
        <v>1</v>
      </c>
      <c r="BE629" s="51" t="e">
        <f>IF(AX629=1,0,IF(AY629=1,0,IF(BC629&gt;#REF!,#REF!,IF(OR(AZ629&gt;0,BD629&gt;0),BC629+([1]สูตร2!H617*(100%-AZ629)-BC629)*BD629,[1]สูตร2!H617*(100%-AZ629)))))</f>
        <v>#REF!</v>
      </c>
      <c r="BF629" s="31"/>
    </row>
    <row r="630" spans="1:58" s="5" customFormat="1" ht="24" customHeight="1" x14ac:dyDescent="0.2">
      <c r="A630" s="31"/>
      <c r="B630" s="31" t="s">
        <v>65</v>
      </c>
      <c r="C630" s="31">
        <v>620</v>
      </c>
      <c r="D630" s="31" t="s">
        <v>66</v>
      </c>
      <c r="E630" s="31" t="s">
        <v>538</v>
      </c>
      <c r="F630" s="31"/>
      <c r="G630" s="32" t="s">
        <v>539</v>
      </c>
      <c r="H630" s="31">
        <v>120</v>
      </c>
      <c r="I630" s="31">
        <v>2082</v>
      </c>
      <c r="J630" s="31" t="s">
        <v>238</v>
      </c>
      <c r="K630" s="31">
        <v>0</v>
      </c>
      <c r="L630" s="31">
        <v>1</v>
      </c>
      <c r="M630" s="31">
        <v>0</v>
      </c>
      <c r="N630" s="33"/>
      <c r="O630" s="33">
        <v>100</v>
      </c>
      <c r="P630" s="33"/>
      <c r="Q630" s="33"/>
      <c r="R630" s="33"/>
      <c r="S630" s="34" t="str">
        <f t="shared" si="126"/>
        <v>2</v>
      </c>
      <c r="T630" s="35">
        <f t="shared" si="127"/>
        <v>100</v>
      </c>
      <c r="U630" s="36">
        <f>INDEX([1]ราคาที่ดิน!$B:$G,MATCH($C630,[1]ราคาที่ดิน!$A:$A,0),MATCH($B630,[1]ราคาที่ดิน!$B$1:$G$1,0))</f>
        <v>180</v>
      </c>
      <c r="V630" s="37">
        <f t="shared" si="136"/>
        <v>18000</v>
      </c>
      <c r="W630" s="31">
        <v>2</v>
      </c>
      <c r="X630" s="31" t="s">
        <v>539</v>
      </c>
      <c r="Y630" s="31" t="s">
        <v>66</v>
      </c>
      <c r="Z630" s="31" t="s">
        <v>538</v>
      </c>
      <c r="AA630" s="31"/>
      <c r="AB630" s="32" t="s">
        <v>539</v>
      </c>
      <c r="AC630" s="38"/>
      <c r="AD630" s="39" t="s">
        <v>75</v>
      </c>
      <c r="AE630" s="39" t="s">
        <v>76</v>
      </c>
      <c r="AF630" s="40" t="str">
        <f t="shared" si="128"/>
        <v>1</v>
      </c>
      <c r="AG630" s="41">
        <f t="shared" si="129"/>
        <v>18</v>
      </c>
      <c r="AH630" s="42">
        <v>18</v>
      </c>
      <c r="AI630" s="42"/>
      <c r="AJ630" s="42"/>
      <c r="AK630" s="42"/>
      <c r="AL630" s="31">
        <v>30</v>
      </c>
      <c r="AM630" s="43" t="str">
        <f t="shared" si="130"/>
        <v>100</v>
      </c>
      <c r="AN630" s="44">
        <f>INDEX([1]ราคาสิ่งปลูกสร้าง!$D$6:$CC$47,MATCH($AD630,[1]ราคาสิ่งปลูกสร้าง!$B$6:$B$45,0),MATCH($C$7,[1]ราคาสิ่งปลูกสร้าง!$D$5:$CC$5,0))</f>
        <v>5400</v>
      </c>
      <c r="AO630" s="44">
        <f t="shared" si="131"/>
        <v>97200</v>
      </c>
      <c r="AP630" s="45">
        <f t="shared" si="132"/>
        <v>30</v>
      </c>
      <c r="AQ630" s="40">
        <f>IF(AP630=0,0,INDEX([1]ค่าเสื่อมสิ่งปลูกสร้าง!$A$5:$D$105,MATCH($AP630,[1]ค่าเสื่อมสิ่งปลูกสร้าง!$A$5:$A$105,0),MATCH(AE630,[1]ค่าเสื่อมสิ่งปลูกสร้าง!$A$3:$D$3)))</f>
        <v>93</v>
      </c>
      <c r="AR630" s="44">
        <f t="shared" si="137"/>
        <v>6804.0000000000009</v>
      </c>
      <c r="AS630" s="44">
        <f t="shared" si="138"/>
        <v>24804</v>
      </c>
      <c r="AT630" s="44">
        <f t="shared" si="139"/>
        <v>24804</v>
      </c>
      <c r="AU630" s="46">
        <v>0</v>
      </c>
      <c r="AV630" s="44">
        <f t="shared" si="133"/>
        <v>24804</v>
      </c>
      <c r="AW630" s="47" t="str">
        <f t="shared" si="134"/>
        <v>0.01</v>
      </c>
      <c r="AX630" s="48"/>
      <c r="AY630" s="48"/>
      <c r="AZ630" s="49">
        <v>0</v>
      </c>
      <c r="BA630" s="48"/>
      <c r="BB630" s="48"/>
      <c r="BC630" s="44">
        <f t="shared" si="135"/>
        <v>0</v>
      </c>
      <c r="BD630" s="50">
        <v>1</v>
      </c>
      <c r="BE630" s="51" t="e">
        <f>IF(AX630=1,0,IF(AY630=1,0,IF(BC630&gt;#REF!,#REF!,IF(OR(AZ630&gt;0,BD630&gt;0),BC630+([1]สูตร2!H618*(100%-AZ630)-BC630)*BD630,[1]สูตร2!H618*(100%-AZ630)))))</f>
        <v>#REF!</v>
      </c>
      <c r="BF630" s="31"/>
    </row>
    <row r="631" spans="1:58" s="5" customFormat="1" ht="24" customHeight="1" x14ac:dyDescent="0.2">
      <c r="A631" s="31"/>
      <c r="B631" s="31" t="s">
        <v>65</v>
      </c>
      <c r="C631" s="31">
        <v>620</v>
      </c>
      <c r="D631" s="31" t="s">
        <v>66</v>
      </c>
      <c r="E631" s="31" t="s">
        <v>538</v>
      </c>
      <c r="F631" s="31"/>
      <c r="G631" s="32" t="s">
        <v>539</v>
      </c>
      <c r="H631" s="31">
        <v>120</v>
      </c>
      <c r="I631" s="31">
        <v>2082</v>
      </c>
      <c r="J631" s="31" t="s">
        <v>238</v>
      </c>
      <c r="K631" s="31">
        <v>0</v>
      </c>
      <c r="L631" s="31">
        <v>0</v>
      </c>
      <c r="M631" s="31">
        <v>83</v>
      </c>
      <c r="N631" s="33"/>
      <c r="O631" s="33">
        <v>83</v>
      </c>
      <c r="P631" s="33"/>
      <c r="Q631" s="33"/>
      <c r="R631" s="33"/>
      <c r="S631" s="34" t="str">
        <f t="shared" si="126"/>
        <v>2</v>
      </c>
      <c r="T631" s="35">
        <f t="shared" si="127"/>
        <v>83</v>
      </c>
      <c r="U631" s="36">
        <f>INDEX([1]ราคาที่ดิน!$B:$G,MATCH($C631,[1]ราคาที่ดิน!$A:$A,0),MATCH($B631,[1]ราคาที่ดิน!$B$1:$G$1,0))</f>
        <v>180</v>
      </c>
      <c r="V631" s="37">
        <f t="shared" si="136"/>
        <v>14940</v>
      </c>
      <c r="W631" s="31">
        <v>3</v>
      </c>
      <c r="X631" s="31" t="s">
        <v>539</v>
      </c>
      <c r="Y631" s="31" t="s">
        <v>66</v>
      </c>
      <c r="Z631" s="31" t="s">
        <v>538</v>
      </c>
      <c r="AA631" s="31"/>
      <c r="AB631" s="32" t="s">
        <v>539</v>
      </c>
      <c r="AC631" s="38"/>
      <c r="AD631" s="39" t="s">
        <v>77</v>
      </c>
      <c r="AE631" s="39" t="s">
        <v>76</v>
      </c>
      <c r="AF631" s="40" t="str">
        <f t="shared" si="128"/>
        <v>1</v>
      </c>
      <c r="AG631" s="41">
        <f t="shared" si="129"/>
        <v>36</v>
      </c>
      <c r="AH631" s="42">
        <v>36</v>
      </c>
      <c r="AI631" s="42"/>
      <c r="AJ631" s="42"/>
      <c r="AK631" s="42"/>
      <c r="AL631" s="31">
        <v>5</v>
      </c>
      <c r="AM631" s="43" t="str">
        <f t="shared" si="130"/>
        <v>100</v>
      </c>
      <c r="AN631" s="44">
        <f>INDEX([1]ราคาสิ่งปลูกสร้าง!$D$6:$CC$47,MATCH($AD631,[1]ราคาสิ่งปลูกสร้าง!$B$6:$B$45,0),MATCH($C$7,[1]ราคาสิ่งปลูกสร้าง!$D$5:$CC$5,0))</f>
        <v>2050</v>
      </c>
      <c r="AO631" s="44">
        <f t="shared" si="131"/>
        <v>73800</v>
      </c>
      <c r="AP631" s="45">
        <f t="shared" si="132"/>
        <v>5</v>
      </c>
      <c r="AQ631" s="40">
        <f>IF(AP631=0,0,INDEX([1]ค่าเสื่อมสิ่งปลูกสร้าง!$A$5:$D$105,MATCH($AP631,[1]ค่าเสื่อมสิ่งปลูกสร้าง!$A$5:$A$105,0),MATCH(AE631,[1]ค่าเสื่อมสิ่งปลูกสร้าง!$A$3:$D$3)))</f>
        <v>15</v>
      </c>
      <c r="AR631" s="44">
        <f t="shared" si="137"/>
        <v>62730</v>
      </c>
      <c r="AS631" s="44">
        <f t="shared" si="138"/>
        <v>77670</v>
      </c>
      <c r="AT631" s="44">
        <f t="shared" si="139"/>
        <v>77670</v>
      </c>
      <c r="AU631" s="46">
        <v>0</v>
      </c>
      <c r="AV631" s="44">
        <f t="shared" si="133"/>
        <v>77670</v>
      </c>
      <c r="AW631" s="47" t="str">
        <f t="shared" si="134"/>
        <v>0.01</v>
      </c>
      <c r="AX631" s="48"/>
      <c r="AY631" s="48"/>
      <c r="AZ631" s="49">
        <v>0</v>
      </c>
      <c r="BA631" s="48"/>
      <c r="BB631" s="48"/>
      <c r="BC631" s="44">
        <f t="shared" si="135"/>
        <v>0</v>
      </c>
      <c r="BD631" s="50">
        <v>1</v>
      </c>
      <c r="BE631" s="51" t="e">
        <f>IF(AX631=1,0,IF(AY631=1,0,IF(BC631&gt;#REF!,#REF!,IF(OR(AZ631&gt;0,BD631&gt;0),BC631+([1]สูตร2!H619*(100%-AZ631)-BC631)*BD631,[1]สูตร2!H619*(100%-AZ631)))))</f>
        <v>#REF!</v>
      </c>
      <c r="BF631" s="31"/>
    </row>
    <row r="632" spans="1:58" s="5" customFormat="1" ht="24" customHeight="1" x14ac:dyDescent="0.2">
      <c r="A632" s="31">
        <v>230</v>
      </c>
      <c r="B632" s="31" t="s">
        <v>65</v>
      </c>
      <c r="C632" s="31">
        <v>3584</v>
      </c>
      <c r="D632" s="31" t="s">
        <v>71</v>
      </c>
      <c r="E632" s="31" t="s">
        <v>540</v>
      </c>
      <c r="F632" s="31"/>
      <c r="G632" s="32" t="s">
        <v>541</v>
      </c>
      <c r="H632" s="31">
        <v>155</v>
      </c>
      <c r="I632" s="31">
        <v>1743</v>
      </c>
      <c r="J632" s="31" t="s">
        <v>238</v>
      </c>
      <c r="K632" s="31">
        <v>11</v>
      </c>
      <c r="L632" s="31">
        <v>2</v>
      </c>
      <c r="M632" s="31">
        <v>54</v>
      </c>
      <c r="N632" s="33">
        <v>4654</v>
      </c>
      <c r="O632" s="33"/>
      <c r="P632" s="33"/>
      <c r="Q632" s="33"/>
      <c r="R632" s="33"/>
      <c r="S632" s="34" t="str">
        <f t="shared" si="126"/>
        <v>1</v>
      </c>
      <c r="T632" s="35">
        <f t="shared" si="127"/>
        <v>4654</v>
      </c>
      <c r="U632" s="36">
        <f>INDEX([1]ราคาที่ดิน!$B:$G,MATCH($C632,[1]ราคาที่ดิน!$A:$A,0),MATCH($B632,[1]ราคาที่ดิน!$B$1:$G$1,0))</f>
        <v>150</v>
      </c>
      <c r="V632" s="37">
        <f t="shared" si="136"/>
        <v>698100</v>
      </c>
      <c r="W632" s="31"/>
      <c r="X632" s="31"/>
      <c r="Y632" s="31"/>
      <c r="Z632" s="31"/>
      <c r="AA632" s="31"/>
      <c r="AB632" s="32"/>
      <c r="AC632" s="38"/>
      <c r="AD632" s="39"/>
      <c r="AE632" s="39"/>
      <c r="AF632" s="40" t="str">
        <f t="shared" si="128"/>
        <v/>
      </c>
      <c r="AG632" s="41" t="str">
        <f t="shared" si="129"/>
        <v/>
      </c>
      <c r="AH632" s="42"/>
      <c r="AI632" s="42"/>
      <c r="AJ632" s="42"/>
      <c r="AK632" s="42"/>
      <c r="AL632" s="31"/>
      <c r="AM632" s="43" t="str">
        <f t="shared" si="130"/>
        <v>100</v>
      </c>
      <c r="AN632" s="44">
        <f>INDEX([1]ราคาสิ่งปลูกสร้าง!$D$6:$CC$47,MATCH($AD632,[1]ราคาสิ่งปลูกสร้าง!$B$6:$B$45,0),MATCH($C$7,[1]ราคาสิ่งปลูกสร้าง!$D$5:$CC$5,0))</f>
        <v>0</v>
      </c>
      <c r="AO632" s="44">
        <f t="shared" si="131"/>
        <v>0</v>
      </c>
      <c r="AP632" s="45">
        <f t="shared" si="132"/>
        <v>0</v>
      </c>
      <c r="AQ632" s="40">
        <f>IF(AP632=0,0,INDEX([1]ค่าเสื่อมสิ่งปลูกสร้าง!$A$5:$D$105,MATCH($AP632,[1]ค่าเสื่อมสิ่งปลูกสร้าง!$A$5:$A$105,0),MATCH(AE632,[1]ค่าเสื่อมสิ่งปลูกสร้าง!$A$3:$D$3)))</f>
        <v>0</v>
      </c>
      <c r="AR632" s="44">
        <f t="shared" si="137"/>
        <v>0</v>
      </c>
      <c r="AS632" s="44">
        <f t="shared" si="138"/>
        <v>698100</v>
      </c>
      <c r="AT632" s="44">
        <f t="shared" si="139"/>
        <v>698100</v>
      </c>
      <c r="AU632" s="46">
        <v>0</v>
      </c>
      <c r="AV632" s="44">
        <f t="shared" si="133"/>
        <v>698100</v>
      </c>
      <c r="AW632" s="47" t="str">
        <f t="shared" si="134"/>
        <v>0.01</v>
      </c>
      <c r="AX632" s="48"/>
      <c r="AY632" s="48"/>
      <c r="AZ632" s="49">
        <v>0</v>
      </c>
      <c r="BA632" s="48"/>
      <c r="BB632" s="48"/>
      <c r="BC632" s="44">
        <f t="shared" si="135"/>
        <v>0</v>
      </c>
      <c r="BD632" s="50">
        <v>1</v>
      </c>
      <c r="BE632" s="51" t="e">
        <f>IF(AX632=1,0,IF(AY632=1,0,IF(BC632&gt;#REF!,#REF!,IF(OR(AZ632&gt;0,BD632&gt;0),BC632+([1]สูตร2!H620*(100%-AZ632)-BC632)*BD632,[1]สูตร2!H620*(100%-AZ632)))))</f>
        <v>#REF!</v>
      </c>
      <c r="BF632" s="31"/>
    </row>
    <row r="633" spans="1:58" s="5" customFormat="1" ht="24" customHeight="1" x14ac:dyDescent="0.2">
      <c r="A633" s="31"/>
      <c r="B633" s="31" t="s">
        <v>321</v>
      </c>
      <c r="C633" s="31">
        <v>862</v>
      </c>
      <c r="D633" s="31" t="s">
        <v>71</v>
      </c>
      <c r="E633" s="31" t="s">
        <v>540</v>
      </c>
      <c r="F633" s="31"/>
      <c r="G633" s="32" t="s">
        <v>541</v>
      </c>
      <c r="H633" s="31">
        <v>22</v>
      </c>
      <c r="I633" s="31">
        <v>62</v>
      </c>
      <c r="J633" s="31" t="s">
        <v>238</v>
      </c>
      <c r="K633" s="31">
        <v>7</v>
      </c>
      <c r="L633" s="31">
        <v>2</v>
      </c>
      <c r="M633" s="31">
        <v>10</v>
      </c>
      <c r="N633" s="33">
        <v>3010</v>
      </c>
      <c r="O633" s="33"/>
      <c r="P633" s="33"/>
      <c r="Q633" s="33"/>
      <c r="R633" s="33"/>
      <c r="S633" s="34" t="str">
        <f t="shared" si="126"/>
        <v>1</v>
      </c>
      <c r="T633" s="35">
        <f t="shared" si="127"/>
        <v>3010</v>
      </c>
      <c r="U633" s="36">
        <f>INDEX([1]ราคาที่ดิน!$B:$G,MATCH($C633,[1]ราคาที่ดิน!$A:$A,0),MATCH($B633,[1]ราคาที่ดิน!$B$1:$G$1,0))</f>
        <v>200</v>
      </c>
      <c r="V633" s="37">
        <f t="shared" si="136"/>
        <v>602000</v>
      </c>
      <c r="W633" s="31"/>
      <c r="X633" s="31"/>
      <c r="Y633" s="31"/>
      <c r="Z633" s="31"/>
      <c r="AA633" s="31"/>
      <c r="AB633" s="32"/>
      <c r="AC633" s="38"/>
      <c r="AD633" s="39"/>
      <c r="AE633" s="39"/>
      <c r="AF633" s="40" t="str">
        <f t="shared" si="128"/>
        <v/>
      </c>
      <c r="AG633" s="41" t="str">
        <f t="shared" si="129"/>
        <v/>
      </c>
      <c r="AH633" s="42"/>
      <c r="AI633" s="42"/>
      <c r="AJ633" s="42"/>
      <c r="AK633" s="42"/>
      <c r="AL633" s="31"/>
      <c r="AM633" s="43" t="str">
        <f t="shared" si="130"/>
        <v>100</v>
      </c>
      <c r="AN633" s="44">
        <f>INDEX([1]ราคาสิ่งปลูกสร้าง!$D$6:$CC$47,MATCH($AD633,[1]ราคาสิ่งปลูกสร้าง!$B$6:$B$45,0),MATCH($C$7,[1]ราคาสิ่งปลูกสร้าง!$D$5:$CC$5,0))</f>
        <v>0</v>
      </c>
      <c r="AO633" s="44">
        <f t="shared" si="131"/>
        <v>0</v>
      </c>
      <c r="AP633" s="45">
        <f t="shared" si="132"/>
        <v>0</v>
      </c>
      <c r="AQ633" s="40">
        <f>IF(AP633=0,0,INDEX([1]ค่าเสื่อมสิ่งปลูกสร้าง!$A$5:$D$105,MATCH($AP633,[1]ค่าเสื่อมสิ่งปลูกสร้าง!$A$5:$A$105,0),MATCH(AE633,[1]ค่าเสื่อมสิ่งปลูกสร้าง!$A$3:$D$3)))</f>
        <v>0</v>
      </c>
      <c r="AR633" s="44">
        <f t="shared" si="137"/>
        <v>0</v>
      </c>
      <c r="AS633" s="44">
        <f t="shared" si="138"/>
        <v>602000</v>
      </c>
      <c r="AT633" s="44">
        <f t="shared" si="139"/>
        <v>602000</v>
      </c>
      <c r="AU633" s="46">
        <v>0</v>
      </c>
      <c r="AV633" s="44">
        <f t="shared" si="133"/>
        <v>602000</v>
      </c>
      <c r="AW633" s="47" t="str">
        <f t="shared" si="134"/>
        <v>0.01</v>
      </c>
      <c r="AX633" s="48"/>
      <c r="AY633" s="48"/>
      <c r="AZ633" s="49">
        <v>0</v>
      </c>
      <c r="BA633" s="48"/>
      <c r="BB633" s="48"/>
      <c r="BC633" s="44">
        <f t="shared" si="135"/>
        <v>0</v>
      </c>
      <c r="BD633" s="50">
        <v>1</v>
      </c>
      <c r="BE633" s="51" t="e">
        <f>IF(AX633=1,0,IF(AY633=1,0,IF(BC633&gt;#REF!,#REF!,IF(OR(AZ633&gt;0,BD633&gt;0),BC633+([1]สูตร2!H621*(100%-AZ633)-BC633)*BD633,[1]สูตร2!H621*(100%-AZ633)))))</f>
        <v>#REF!</v>
      </c>
      <c r="BF633" s="31"/>
    </row>
    <row r="634" spans="1:58" s="5" customFormat="1" ht="24" customHeight="1" x14ac:dyDescent="0.2">
      <c r="A634" s="31">
        <v>231</v>
      </c>
      <c r="B634" s="31" t="s">
        <v>432</v>
      </c>
      <c r="C634" s="31">
        <v>2</v>
      </c>
      <c r="D634" s="31" t="s">
        <v>71</v>
      </c>
      <c r="E634" s="31" t="s">
        <v>542</v>
      </c>
      <c r="F634" s="31"/>
      <c r="G634" s="32" t="s">
        <v>543</v>
      </c>
      <c r="H634" s="31"/>
      <c r="I634" s="31"/>
      <c r="J634" s="31" t="s">
        <v>238</v>
      </c>
      <c r="K634" s="31">
        <v>3</v>
      </c>
      <c r="L634" s="31">
        <v>2</v>
      </c>
      <c r="M634" s="31">
        <v>0</v>
      </c>
      <c r="N634" s="33">
        <v>1400</v>
      </c>
      <c r="O634" s="33"/>
      <c r="P634" s="33"/>
      <c r="Q634" s="33"/>
      <c r="R634" s="33"/>
      <c r="S634" s="34" t="str">
        <f t="shared" si="126"/>
        <v>1</v>
      </c>
      <c r="T634" s="35">
        <f t="shared" si="127"/>
        <v>1400</v>
      </c>
      <c r="U634" s="36" t="str">
        <f>INDEX([1]ราคาที่ดิน!$B:$G,MATCH($C634,[1]ราคาที่ดิน!$A:$A,0),MATCH($B634,[1]ราคาที่ดิน!$B$1:$G$1,0))</f>
        <v>150</v>
      </c>
      <c r="V634" s="37">
        <f t="shared" si="136"/>
        <v>210000</v>
      </c>
      <c r="W634" s="31"/>
      <c r="X634" s="31"/>
      <c r="Y634" s="31"/>
      <c r="Z634" s="31"/>
      <c r="AA634" s="31"/>
      <c r="AB634" s="32"/>
      <c r="AC634" s="38"/>
      <c r="AD634" s="39"/>
      <c r="AE634" s="39"/>
      <c r="AF634" s="40" t="str">
        <f t="shared" si="128"/>
        <v/>
      </c>
      <c r="AG634" s="41" t="str">
        <f t="shared" si="129"/>
        <v/>
      </c>
      <c r="AH634" s="42"/>
      <c r="AI634" s="42"/>
      <c r="AJ634" s="42"/>
      <c r="AK634" s="42"/>
      <c r="AL634" s="31"/>
      <c r="AM634" s="43" t="str">
        <f t="shared" si="130"/>
        <v>100</v>
      </c>
      <c r="AN634" s="44">
        <f>INDEX([1]ราคาสิ่งปลูกสร้าง!$D$6:$CC$47,MATCH($AD634,[1]ราคาสิ่งปลูกสร้าง!$B$6:$B$45,0),MATCH($C$7,[1]ราคาสิ่งปลูกสร้าง!$D$5:$CC$5,0))</f>
        <v>0</v>
      </c>
      <c r="AO634" s="44">
        <f t="shared" si="131"/>
        <v>0</v>
      </c>
      <c r="AP634" s="45">
        <f t="shared" si="132"/>
        <v>0</v>
      </c>
      <c r="AQ634" s="40">
        <f>IF(AP634=0,0,INDEX([1]ค่าเสื่อมสิ่งปลูกสร้าง!$A$5:$D$105,MATCH($AP634,[1]ค่าเสื่อมสิ่งปลูกสร้าง!$A$5:$A$105,0),MATCH(AE634,[1]ค่าเสื่อมสิ่งปลูกสร้าง!$A$3:$D$3)))</f>
        <v>0</v>
      </c>
      <c r="AR634" s="44">
        <f t="shared" si="137"/>
        <v>0</v>
      </c>
      <c r="AS634" s="44">
        <f t="shared" si="138"/>
        <v>210000</v>
      </c>
      <c r="AT634" s="44">
        <f t="shared" si="139"/>
        <v>210000</v>
      </c>
      <c r="AU634" s="46">
        <v>0</v>
      </c>
      <c r="AV634" s="44">
        <f t="shared" si="133"/>
        <v>210000</v>
      </c>
      <c r="AW634" s="47" t="str">
        <f t="shared" si="134"/>
        <v>0.01</v>
      </c>
      <c r="AX634" s="48"/>
      <c r="AY634" s="48"/>
      <c r="AZ634" s="49">
        <v>0</v>
      </c>
      <c r="BA634" s="48"/>
      <c r="BB634" s="48"/>
      <c r="BC634" s="44">
        <f t="shared" si="135"/>
        <v>0</v>
      </c>
      <c r="BD634" s="50">
        <v>1</v>
      </c>
      <c r="BE634" s="51" t="e">
        <f>IF(AX634=1,0,IF(AY634=1,0,IF(BC634&gt;#REF!,#REF!,IF(OR(AZ634&gt;0,BD634&gt;0),BC634+([1]สูตร2!H622*(100%-AZ634)-BC634)*BD634,[1]สูตร2!H622*(100%-AZ634)))))</f>
        <v>#REF!</v>
      </c>
      <c r="BF634" s="31"/>
    </row>
    <row r="635" spans="1:58" s="5" customFormat="1" ht="24" customHeight="1" x14ac:dyDescent="0.2">
      <c r="A635" s="31">
        <v>232</v>
      </c>
      <c r="B635" s="31" t="s">
        <v>321</v>
      </c>
      <c r="C635" s="31">
        <v>3702</v>
      </c>
      <c r="D635" s="31" t="s">
        <v>66</v>
      </c>
      <c r="E635" s="31" t="s">
        <v>544</v>
      </c>
      <c r="F635" s="31"/>
      <c r="G635" s="32" t="s">
        <v>543</v>
      </c>
      <c r="H635" s="31">
        <v>12</v>
      </c>
      <c r="I635" s="31">
        <v>2</v>
      </c>
      <c r="J635" s="31" t="s">
        <v>238</v>
      </c>
      <c r="K635" s="31">
        <v>14</v>
      </c>
      <c r="L635" s="31">
        <v>0</v>
      </c>
      <c r="M635" s="31">
        <v>85</v>
      </c>
      <c r="N635" s="33">
        <v>5685</v>
      </c>
      <c r="O635" s="33"/>
      <c r="P635" s="33"/>
      <c r="Q635" s="33"/>
      <c r="R635" s="33"/>
      <c r="S635" s="34" t="str">
        <f t="shared" si="126"/>
        <v>1</v>
      </c>
      <c r="T635" s="35">
        <f t="shared" si="127"/>
        <v>5685</v>
      </c>
      <c r="U635" s="36">
        <f>INDEX([1]ราคาที่ดิน!$B:$G,MATCH($C635,[1]ราคาที่ดิน!$A:$A,0),MATCH($B635,[1]ราคาที่ดิน!$B$1:$G$1,0))</f>
        <v>200</v>
      </c>
      <c r="V635" s="37">
        <f t="shared" si="136"/>
        <v>1137000</v>
      </c>
      <c r="W635" s="31"/>
      <c r="X635" s="31"/>
      <c r="Y635" s="31"/>
      <c r="Z635" s="31"/>
      <c r="AA635" s="31"/>
      <c r="AB635" s="32"/>
      <c r="AC635" s="38"/>
      <c r="AD635" s="39"/>
      <c r="AE635" s="39"/>
      <c r="AF635" s="40" t="str">
        <f t="shared" si="128"/>
        <v/>
      </c>
      <c r="AG635" s="41" t="str">
        <f t="shared" si="129"/>
        <v/>
      </c>
      <c r="AH635" s="42"/>
      <c r="AI635" s="42"/>
      <c r="AJ635" s="42"/>
      <c r="AK635" s="42"/>
      <c r="AL635" s="31"/>
      <c r="AM635" s="43" t="str">
        <f t="shared" si="130"/>
        <v>100</v>
      </c>
      <c r="AN635" s="44">
        <f>INDEX([1]ราคาสิ่งปลูกสร้าง!$D$6:$CC$47,MATCH($AD635,[1]ราคาสิ่งปลูกสร้าง!$B$6:$B$45,0),MATCH($C$7,[1]ราคาสิ่งปลูกสร้าง!$D$5:$CC$5,0))</f>
        <v>0</v>
      </c>
      <c r="AO635" s="44">
        <f t="shared" si="131"/>
        <v>0</v>
      </c>
      <c r="AP635" s="45">
        <f t="shared" si="132"/>
        <v>0</v>
      </c>
      <c r="AQ635" s="40">
        <f>IF(AP635=0,0,INDEX([1]ค่าเสื่อมสิ่งปลูกสร้าง!$A$5:$D$105,MATCH($AP635,[1]ค่าเสื่อมสิ่งปลูกสร้าง!$A$5:$A$105,0),MATCH(AE635,[1]ค่าเสื่อมสิ่งปลูกสร้าง!$A$3:$D$3)))</f>
        <v>0</v>
      </c>
      <c r="AR635" s="44">
        <f t="shared" si="137"/>
        <v>0</v>
      </c>
      <c r="AS635" s="44">
        <f t="shared" si="138"/>
        <v>1137000</v>
      </c>
      <c r="AT635" s="44">
        <f t="shared" si="139"/>
        <v>1137000</v>
      </c>
      <c r="AU635" s="46">
        <v>0</v>
      </c>
      <c r="AV635" s="44">
        <f t="shared" si="133"/>
        <v>1137000</v>
      </c>
      <c r="AW635" s="47" t="str">
        <f t="shared" si="134"/>
        <v>0.01</v>
      </c>
      <c r="AX635" s="48"/>
      <c r="AY635" s="48"/>
      <c r="AZ635" s="49">
        <v>0</v>
      </c>
      <c r="BA635" s="48"/>
      <c r="BB635" s="48"/>
      <c r="BC635" s="44">
        <f t="shared" si="135"/>
        <v>0</v>
      </c>
      <c r="BD635" s="50">
        <v>1</v>
      </c>
      <c r="BE635" s="51" t="e">
        <f>IF(AX635=1,0,IF(AY635=1,0,IF(BC635&gt;#REF!,#REF!,IF(OR(AZ635&gt;0,BD635&gt;0),BC635+([1]สูตร2!H623*(100%-AZ635)-BC635)*BD635,[1]สูตร2!H623*(100%-AZ635)))))</f>
        <v>#REF!</v>
      </c>
      <c r="BF635" s="31"/>
    </row>
    <row r="636" spans="1:58" s="5" customFormat="1" ht="24" customHeight="1" x14ac:dyDescent="0.2">
      <c r="A636" s="31">
        <v>233</v>
      </c>
      <c r="B636" s="31" t="s">
        <v>65</v>
      </c>
      <c r="C636" s="31">
        <v>618</v>
      </c>
      <c r="D636" s="31" t="s">
        <v>71</v>
      </c>
      <c r="E636" s="31" t="s">
        <v>545</v>
      </c>
      <c r="F636" s="31"/>
      <c r="G636" s="32" t="s">
        <v>546</v>
      </c>
      <c r="H636" s="31">
        <v>122</v>
      </c>
      <c r="I636" s="31">
        <v>2080</v>
      </c>
      <c r="J636" s="31" t="s">
        <v>238</v>
      </c>
      <c r="K636" s="31">
        <v>0</v>
      </c>
      <c r="L636" s="31">
        <v>3</v>
      </c>
      <c r="M636" s="31">
        <v>68</v>
      </c>
      <c r="N636" s="33">
        <v>368</v>
      </c>
      <c r="O636" s="33"/>
      <c r="P636" s="33"/>
      <c r="Q636" s="33"/>
      <c r="R636" s="33"/>
      <c r="S636" s="34" t="str">
        <f t="shared" si="126"/>
        <v>1</v>
      </c>
      <c r="T636" s="35">
        <f t="shared" si="127"/>
        <v>368</v>
      </c>
      <c r="U636" s="36">
        <f>INDEX([1]ราคาที่ดิน!$B:$G,MATCH($C636,[1]ราคาที่ดิน!$A:$A,0),MATCH($B636,[1]ราคาที่ดิน!$B$1:$G$1,0))</f>
        <v>180</v>
      </c>
      <c r="V636" s="37">
        <f t="shared" si="136"/>
        <v>66240</v>
      </c>
      <c r="W636" s="31"/>
      <c r="X636" s="31"/>
      <c r="Y636" s="31"/>
      <c r="Z636" s="31"/>
      <c r="AA636" s="31"/>
      <c r="AB636" s="32"/>
      <c r="AC636" s="38"/>
      <c r="AD636" s="39"/>
      <c r="AE636" s="39"/>
      <c r="AF636" s="40" t="str">
        <f t="shared" si="128"/>
        <v/>
      </c>
      <c r="AG636" s="41" t="str">
        <f t="shared" si="129"/>
        <v/>
      </c>
      <c r="AH636" s="42"/>
      <c r="AI636" s="42"/>
      <c r="AJ636" s="42"/>
      <c r="AK636" s="42"/>
      <c r="AL636" s="31"/>
      <c r="AM636" s="43" t="str">
        <f t="shared" si="130"/>
        <v>100</v>
      </c>
      <c r="AN636" s="44">
        <f>INDEX([1]ราคาสิ่งปลูกสร้าง!$D$6:$CC$47,MATCH($AD636,[1]ราคาสิ่งปลูกสร้าง!$B$6:$B$45,0),MATCH($C$7,[1]ราคาสิ่งปลูกสร้าง!$D$5:$CC$5,0))</f>
        <v>0</v>
      </c>
      <c r="AO636" s="44">
        <f t="shared" si="131"/>
        <v>0</v>
      </c>
      <c r="AP636" s="45">
        <f t="shared" si="132"/>
        <v>0</v>
      </c>
      <c r="AQ636" s="40">
        <f>IF(AP636=0,0,INDEX([1]ค่าเสื่อมสิ่งปลูกสร้าง!$A$5:$D$105,MATCH($AP636,[1]ค่าเสื่อมสิ่งปลูกสร้าง!$A$5:$A$105,0),MATCH(AE636,[1]ค่าเสื่อมสิ่งปลูกสร้าง!$A$3:$D$3)))</f>
        <v>0</v>
      </c>
      <c r="AR636" s="44">
        <f t="shared" si="137"/>
        <v>0</v>
      </c>
      <c r="AS636" s="44">
        <f t="shared" si="138"/>
        <v>66240</v>
      </c>
      <c r="AT636" s="44">
        <f t="shared" si="139"/>
        <v>66240</v>
      </c>
      <c r="AU636" s="46">
        <v>0</v>
      </c>
      <c r="AV636" s="44">
        <f t="shared" si="133"/>
        <v>66240</v>
      </c>
      <c r="AW636" s="47" t="str">
        <f t="shared" si="134"/>
        <v>0.01</v>
      </c>
      <c r="AX636" s="48"/>
      <c r="AY636" s="48"/>
      <c r="AZ636" s="49">
        <v>0</v>
      </c>
      <c r="BA636" s="48"/>
      <c r="BB636" s="48"/>
      <c r="BC636" s="44">
        <f t="shared" si="135"/>
        <v>0</v>
      </c>
      <c r="BD636" s="50">
        <v>1</v>
      </c>
      <c r="BE636" s="51" t="e">
        <f>IF(AX636=1,0,IF(AY636=1,0,IF(BC636&gt;#REF!,#REF!,IF(OR(AZ636&gt;0,BD636&gt;0),BC636+([1]สูตร2!H624*(100%-AZ636)-BC636)*BD636,[1]สูตร2!H624*(100%-AZ636)))))</f>
        <v>#REF!</v>
      </c>
      <c r="BF636" s="31"/>
    </row>
    <row r="637" spans="1:58" s="5" customFormat="1" ht="24" customHeight="1" x14ac:dyDescent="0.2">
      <c r="A637" s="31">
        <v>234</v>
      </c>
      <c r="B637" s="31" t="s">
        <v>93</v>
      </c>
      <c r="C637" s="31">
        <v>1</v>
      </c>
      <c r="D637" s="31" t="s">
        <v>71</v>
      </c>
      <c r="E637" s="31" t="s">
        <v>547</v>
      </c>
      <c r="F637" s="31"/>
      <c r="G637" s="32" t="s">
        <v>548</v>
      </c>
      <c r="H637" s="31" t="s">
        <v>104</v>
      </c>
      <c r="I637" s="31" t="s">
        <v>104</v>
      </c>
      <c r="J637" s="31" t="s">
        <v>238</v>
      </c>
      <c r="K637" s="31">
        <v>0</v>
      </c>
      <c r="L637" s="31">
        <v>1</v>
      </c>
      <c r="M637" s="31">
        <v>0</v>
      </c>
      <c r="N637" s="33"/>
      <c r="O637" s="33">
        <v>100</v>
      </c>
      <c r="P637" s="33"/>
      <c r="Q637" s="33"/>
      <c r="R637" s="33"/>
      <c r="S637" s="34" t="str">
        <f t="shared" si="126"/>
        <v>2</v>
      </c>
      <c r="T637" s="35">
        <f t="shared" si="127"/>
        <v>100</v>
      </c>
      <c r="U637" s="36">
        <f>INDEX([1]ราคาที่ดิน!$B:$G,MATCH($C637,[1]ราคาที่ดิน!$A:$A,0),MATCH($B637,[1]ราคาที่ดิน!$B$1:$G$1,0))</f>
        <v>100</v>
      </c>
      <c r="V637" s="37">
        <f t="shared" si="136"/>
        <v>10000</v>
      </c>
      <c r="W637" s="31">
        <v>1</v>
      </c>
      <c r="X637" s="31" t="s">
        <v>548</v>
      </c>
      <c r="Y637" s="31" t="s">
        <v>71</v>
      </c>
      <c r="Z637" s="31" t="s">
        <v>547</v>
      </c>
      <c r="AA637" s="31"/>
      <c r="AB637" s="32" t="s">
        <v>548</v>
      </c>
      <c r="AC637" s="38"/>
      <c r="AD637" s="39" t="s">
        <v>73</v>
      </c>
      <c r="AE637" s="39" t="s">
        <v>74</v>
      </c>
      <c r="AF637" s="40" t="str">
        <f t="shared" si="128"/>
        <v>2</v>
      </c>
      <c r="AG637" s="41">
        <f t="shared" si="129"/>
        <v>81</v>
      </c>
      <c r="AH637" s="42"/>
      <c r="AI637" s="42">
        <v>81</v>
      </c>
      <c r="AJ637" s="42"/>
      <c r="AK637" s="42"/>
      <c r="AL637" s="31">
        <v>35</v>
      </c>
      <c r="AM637" s="43" t="str">
        <f t="shared" si="130"/>
        <v>100</v>
      </c>
      <c r="AN637" s="44">
        <f>INDEX([1]ราคาสิ่งปลูกสร้าง!$D$6:$CC$47,MATCH($AD637,[1]ราคาสิ่งปลูกสร้าง!$B$6:$B$45,0),MATCH($C$7,[1]ราคาสิ่งปลูกสร้าง!$D$5:$CC$5,0))</f>
        <v>6500</v>
      </c>
      <c r="AO637" s="44">
        <f t="shared" si="131"/>
        <v>526500</v>
      </c>
      <c r="AP637" s="45">
        <f t="shared" si="132"/>
        <v>35</v>
      </c>
      <c r="AQ637" s="40">
        <f>IF(AP637=0,0,INDEX([1]ค่าเสื่อมสิ่งปลูกสร้าง!$A$5:$D$105,MATCH($AP637,[1]ค่าเสื่อมสิ่งปลูกสร้าง!$A$5:$A$105,0),MATCH(AE637,[1]ค่าเสื่อมสิ่งปลูกสร้าง!$A$3:$D$3)))</f>
        <v>60</v>
      </c>
      <c r="AR637" s="44">
        <f t="shared" si="137"/>
        <v>210600</v>
      </c>
      <c r="AS637" s="44">
        <f t="shared" si="138"/>
        <v>220600</v>
      </c>
      <c r="AT637" s="44">
        <f t="shared" si="139"/>
        <v>220600</v>
      </c>
      <c r="AU637" s="46">
        <v>0</v>
      </c>
      <c r="AV637" s="44">
        <f t="shared" si="133"/>
        <v>220600</v>
      </c>
      <c r="AW637" s="47" t="str">
        <f t="shared" si="134"/>
        <v>0.02</v>
      </c>
      <c r="AX637" s="48"/>
      <c r="AY637" s="48"/>
      <c r="AZ637" s="49">
        <v>0</v>
      </c>
      <c r="BA637" s="48"/>
      <c r="BB637" s="48"/>
      <c r="BC637" s="44">
        <f t="shared" si="135"/>
        <v>0</v>
      </c>
      <c r="BD637" s="50">
        <v>1</v>
      </c>
      <c r="BE637" s="51" t="e">
        <f>IF(AX637=1,0,IF(AY637=1,0,IF(BC637&gt;#REF!,#REF!,IF(OR(AZ637&gt;0,BD637&gt;0),BC637+([1]สูตร2!H625*(100%-AZ637)-BC637)*BD637,[1]สูตร2!H625*(100%-AZ637)))))</f>
        <v>#REF!</v>
      </c>
      <c r="BF637" s="31"/>
    </row>
    <row r="638" spans="1:58" s="5" customFormat="1" ht="24" customHeight="1" x14ac:dyDescent="0.2">
      <c r="A638" s="31"/>
      <c r="B638" s="31" t="s">
        <v>93</v>
      </c>
      <c r="C638" s="31">
        <v>1</v>
      </c>
      <c r="D638" s="31" t="s">
        <v>71</v>
      </c>
      <c r="E638" s="31" t="s">
        <v>547</v>
      </c>
      <c r="F638" s="31"/>
      <c r="G638" s="32" t="s">
        <v>548</v>
      </c>
      <c r="H638" s="31" t="s">
        <v>104</v>
      </c>
      <c r="I638" s="31" t="s">
        <v>104</v>
      </c>
      <c r="J638" s="31" t="s">
        <v>238</v>
      </c>
      <c r="K638" s="31">
        <v>0</v>
      </c>
      <c r="L638" s="31">
        <v>1</v>
      </c>
      <c r="M638" s="31">
        <v>0</v>
      </c>
      <c r="N638" s="33"/>
      <c r="O638" s="33">
        <v>100</v>
      </c>
      <c r="P638" s="33"/>
      <c r="Q638" s="33"/>
      <c r="R638" s="33"/>
      <c r="S638" s="34" t="str">
        <f t="shared" si="126"/>
        <v>2</v>
      </c>
      <c r="T638" s="35">
        <f t="shared" si="127"/>
        <v>100</v>
      </c>
      <c r="U638" s="36">
        <f>INDEX([1]ราคาที่ดิน!$B:$G,MATCH($C638,[1]ราคาที่ดิน!$A:$A,0),MATCH($B638,[1]ราคาที่ดิน!$B$1:$G$1,0))</f>
        <v>100</v>
      </c>
      <c r="V638" s="37">
        <f t="shared" si="136"/>
        <v>10000</v>
      </c>
      <c r="W638" s="31">
        <v>2</v>
      </c>
      <c r="X638" s="31" t="s">
        <v>548</v>
      </c>
      <c r="Y638" s="31" t="s">
        <v>71</v>
      </c>
      <c r="Z638" s="31" t="s">
        <v>547</v>
      </c>
      <c r="AA638" s="31"/>
      <c r="AB638" s="32" t="s">
        <v>548</v>
      </c>
      <c r="AC638" s="38"/>
      <c r="AD638" s="39" t="s">
        <v>75</v>
      </c>
      <c r="AE638" s="39" t="s">
        <v>76</v>
      </c>
      <c r="AF638" s="40" t="str">
        <f t="shared" si="128"/>
        <v>1</v>
      </c>
      <c r="AG638" s="41">
        <f t="shared" si="129"/>
        <v>7.5</v>
      </c>
      <c r="AH638" s="42">
        <v>7.5</v>
      </c>
      <c r="AI638" s="42"/>
      <c r="AJ638" s="42"/>
      <c r="AK638" s="42"/>
      <c r="AL638" s="31">
        <v>23</v>
      </c>
      <c r="AM638" s="43" t="str">
        <f t="shared" si="130"/>
        <v>100</v>
      </c>
      <c r="AN638" s="44">
        <f>INDEX([1]ราคาสิ่งปลูกสร้าง!$D$6:$CC$47,MATCH($AD638,[1]ราคาสิ่งปลูกสร้าง!$B$6:$B$45,0),MATCH($C$7,[1]ราคาสิ่งปลูกสร้าง!$D$5:$CC$5,0))</f>
        <v>5400</v>
      </c>
      <c r="AO638" s="44">
        <f t="shared" si="131"/>
        <v>40500</v>
      </c>
      <c r="AP638" s="45">
        <f t="shared" si="132"/>
        <v>23</v>
      </c>
      <c r="AQ638" s="40">
        <f>IF(AP638=0,0,INDEX([1]ค่าเสื่อมสิ่งปลูกสร้าง!$A$5:$D$105,MATCH($AP638,[1]ค่าเสื่อมสิ่งปลูกสร้าง!$A$5:$A$105,0),MATCH(AE638,[1]ค่าเสื่อมสิ่งปลูกสร้าง!$A$3:$D$3)))</f>
        <v>93</v>
      </c>
      <c r="AR638" s="44">
        <f t="shared" si="137"/>
        <v>2835.0000000000005</v>
      </c>
      <c r="AS638" s="44">
        <f t="shared" si="138"/>
        <v>12835</v>
      </c>
      <c r="AT638" s="44">
        <f t="shared" si="139"/>
        <v>12835</v>
      </c>
      <c r="AU638" s="46">
        <v>0</v>
      </c>
      <c r="AV638" s="44">
        <f t="shared" si="133"/>
        <v>12835</v>
      </c>
      <c r="AW638" s="47" t="str">
        <f t="shared" si="134"/>
        <v>0.01</v>
      </c>
      <c r="AX638" s="48"/>
      <c r="AY638" s="48"/>
      <c r="AZ638" s="49">
        <v>0</v>
      </c>
      <c r="BA638" s="48"/>
      <c r="BB638" s="48"/>
      <c r="BC638" s="44">
        <f t="shared" si="135"/>
        <v>0</v>
      </c>
      <c r="BD638" s="50">
        <v>1</v>
      </c>
      <c r="BE638" s="51" t="e">
        <f>IF(AX638=1,0,IF(AY638=1,0,IF(BC638&gt;#REF!,#REF!,IF(OR(AZ638&gt;0,BD638&gt;0),BC638+([1]สูตร2!H626*(100%-AZ638)-BC638)*BD638,[1]สูตร2!H626*(100%-AZ638)))))</f>
        <v>#REF!</v>
      </c>
      <c r="BF638" s="31"/>
    </row>
    <row r="639" spans="1:58" s="5" customFormat="1" ht="24" customHeight="1" x14ac:dyDescent="0.2">
      <c r="A639" s="31"/>
      <c r="B639" s="31" t="s">
        <v>93</v>
      </c>
      <c r="C639" s="31">
        <v>1</v>
      </c>
      <c r="D639" s="31" t="s">
        <v>71</v>
      </c>
      <c r="E639" s="31" t="s">
        <v>547</v>
      </c>
      <c r="F639" s="31"/>
      <c r="G639" s="32" t="s">
        <v>548</v>
      </c>
      <c r="H639" s="31" t="s">
        <v>104</v>
      </c>
      <c r="I639" s="31" t="s">
        <v>104</v>
      </c>
      <c r="J639" s="31" t="s">
        <v>238</v>
      </c>
      <c r="K639" s="31">
        <v>0</v>
      </c>
      <c r="L639" s="31">
        <v>0</v>
      </c>
      <c r="M639" s="31">
        <v>95</v>
      </c>
      <c r="N639" s="33"/>
      <c r="O639" s="33">
        <v>95</v>
      </c>
      <c r="P639" s="33"/>
      <c r="Q639" s="33"/>
      <c r="R639" s="33"/>
      <c r="S639" s="34" t="str">
        <f t="shared" si="126"/>
        <v>2</v>
      </c>
      <c r="T639" s="35">
        <f t="shared" si="127"/>
        <v>95</v>
      </c>
      <c r="U639" s="36">
        <f>INDEX([1]ราคาที่ดิน!$B:$G,MATCH($C639,[1]ราคาที่ดิน!$A:$A,0),MATCH($B639,[1]ราคาที่ดิน!$B$1:$G$1,0))</f>
        <v>100</v>
      </c>
      <c r="V639" s="37">
        <f t="shared" si="136"/>
        <v>9500</v>
      </c>
      <c r="W639" s="31">
        <v>3</v>
      </c>
      <c r="X639" s="31" t="s">
        <v>548</v>
      </c>
      <c r="Y639" s="31" t="s">
        <v>71</v>
      </c>
      <c r="Z639" s="31" t="s">
        <v>547</v>
      </c>
      <c r="AA639" s="31"/>
      <c r="AB639" s="32" t="s">
        <v>548</v>
      </c>
      <c r="AC639" s="38"/>
      <c r="AD639" s="39" t="s">
        <v>77</v>
      </c>
      <c r="AE639" s="39" t="s">
        <v>76</v>
      </c>
      <c r="AF639" s="40" t="str">
        <f t="shared" si="128"/>
        <v>1</v>
      </c>
      <c r="AG639" s="41">
        <f t="shared" si="129"/>
        <v>25</v>
      </c>
      <c r="AH639" s="42">
        <v>25</v>
      </c>
      <c r="AI639" s="42"/>
      <c r="AJ639" s="42"/>
      <c r="AK639" s="42"/>
      <c r="AL639" s="31">
        <v>35</v>
      </c>
      <c r="AM639" s="43" t="str">
        <f t="shared" si="130"/>
        <v>100</v>
      </c>
      <c r="AN639" s="44">
        <f>INDEX([1]ราคาสิ่งปลูกสร้าง!$D$6:$CC$47,MATCH($AD639,[1]ราคาสิ่งปลูกสร้าง!$B$6:$B$45,0),MATCH($C$7,[1]ราคาสิ่งปลูกสร้าง!$D$5:$CC$5,0))</f>
        <v>2050</v>
      </c>
      <c r="AO639" s="44">
        <f t="shared" si="131"/>
        <v>51250</v>
      </c>
      <c r="AP639" s="45">
        <f t="shared" si="132"/>
        <v>35</v>
      </c>
      <c r="AQ639" s="40">
        <f>IF(AP639=0,0,INDEX([1]ค่าเสื่อมสิ่งปลูกสร้าง!$A$5:$D$105,MATCH($AP639,[1]ค่าเสื่อมสิ่งปลูกสร้าง!$A$5:$A$105,0),MATCH(AE639,[1]ค่าเสื่อมสิ่งปลูกสร้าง!$A$3:$D$3)))</f>
        <v>93</v>
      </c>
      <c r="AR639" s="44">
        <f t="shared" si="137"/>
        <v>3587.5000000000005</v>
      </c>
      <c r="AS639" s="44">
        <f t="shared" si="138"/>
        <v>13087.5</v>
      </c>
      <c r="AT639" s="44">
        <f t="shared" si="139"/>
        <v>13087.5</v>
      </c>
      <c r="AU639" s="46">
        <v>0</v>
      </c>
      <c r="AV639" s="44">
        <f t="shared" si="133"/>
        <v>13087.5</v>
      </c>
      <c r="AW639" s="47" t="str">
        <f t="shared" si="134"/>
        <v>0.01</v>
      </c>
      <c r="AX639" s="48"/>
      <c r="AY639" s="48"/>
      <c r="AZ639" s="49">
        <v>0</v>
      </c>
      <c r="BA639" s="48"/>
      <c r="BB639" s="48"/>
      <c r="BC639" s="44">
        <f t="shared" si="135"/>
        <v>0</v>
      </c>
      <c r="BD639" s="50">
        <v>1</v>
      </c>
      <c r="BE639" s="51" t="e">
        <f>IF(AX639=1,0,IF(AY639=1,0,IF(BC639&gt;#REF!,#REF!,IF(OR(AZ639&gt;0,BD639&gt;0),BC639+([1]สูตร2!H627*(100%-AZ639)-BC639)*BD639,[1]สูตร2!H627*(100%-AZ639)))))</f>
        <v>#REF!</v>
      </c>
      <c r="BF639" s="31"/>
    </row>
    <row r="640" spans="1:58" s="5" customFormat="1" ht="24" customHeight="1" x14ac:dyDescent="0.2">
      <c r="A640" s="31">
        <v>235</v>
      </c>
      <c r="B640" s="31" t="s">
        <v>65</v>
      </c>
      <c r="C640" s="31">
        <v>609</v>
      </c>
      <c r="D640" s="31" t="s">
        <v>71</v>
      </c>
      <c r="E640" s="31" t="s">
        <v>549</v>
      </c>
      <c r="F640" s="31"/>
      <c r="G640" s="32" t="s">
        <v>550</v>
      </c>
      <c r="H640" s="31">
        <v>107</v>
      </c>
      <c r="I640" s="31">
        <v>2071</v>
      </c>
      <c r="J640" s="31" t="s">
        <v>238</v>
      </c>
      <c r="K640" s="31">
        <v>0</v>
      </c>
      <c r="L640" s="31">
        <v>1</v>
      </c>
      <c r="M640" s="31">
        <v>59</v>
      </c>
      <c r="N640" s="33"/>
      <c r="O640" s="33">
        <v>159</v>
      </c>
      <c r="P640" s="33"/>
      <c r="Q640" s="33"/>
      <c r="R640" s="33"/>
      <c r="S640" s="34" t="str">
        <f t="shared" si="126"/>
        <v>2</v>
      </c>
      <c r="T640" s="35">
        <f t="shared" si="127"/>
        <v>159</v>
      </c>
      <c r="U640" s="36">
        <f>INDEX([1]ราคาที่ดิน!$B:$G,MATCH($C640,[1]ราคาที่ดิน!$A:$A,0),MATCH($B640,[1]ราคาที่ดิน!$B$1:$G$1,0))</f>
        <v>160</v>
      </c>
      <c r="V640" s="37">
        <f t="shared" si="136"/>
        <v>25440</v>
      </c>
      <c r="W640" s="31">
        <v>1</v>
      </c>
      <c r="X640" s="31" t="s">
        <v>550</v>
      </c>
      <c r="Y640" s="31" t="s">
        <v>71</v>
      </c>
      <c r="Z640" s="31" t="s">
        <v>551</v>
      </c>
      <c r="AA640" s="31"/>
      <c r="AB640" s="32" t="s">
        <v>550</v>
      </c>
      <c r="AC640" s="38"/>
      <c r="AD640" s="39" t="s">
        <v>73</v>
      </c>
      <c r="AE640" s="39" t="s">
        <v>74</v>
      </c>
      <c r="AF640" s="40" t="str">
        <f t="shared" si="128"/>
        <v>2</v>
      </c>
      <c r="AG640" s="41">
        <f t="shared" si="129"/>
        <v>108</v>
      </c>
      <c r="AH640" s="42"/>
      <c r="AI640" s="42">
        <v>108</v>
      </c>
      <c r="AJ640" s="42"/>
      <c r="AK640" s="42"/>
      <c r="AL640" s="31">
        <v>15</v>
      </c>
      <c r="AM640" s="43" t="str">
        <f t="shared" si="130"/>
        <v>100</v>
      </c>
      <c r="AN640" s="44">
        <f>INDEX([1]ราคาสิ่งปลูกสร้าง!$D$6:$CC$47,MATCH($AD640,[1]ราคาสิ่งปลูกสร้าง!$B$6:$B$45,0),MATCH($C$7,[1]ราคาสิ่งปลูกสร้าง!$D$5:$CC$5,0))</f>
        <v>6500</v>
      </c>
      <c r="AO640" s="44">
        <f t="shared" si="131"/>
        <v>702000</v>
      </c>
      <c r="AP640" s="45">
        <f t="shared" si="132"/>
        <v>15</v>
      </c>
      <c r="AQ640" s="40">
        <f>IF(AP640=0,0,INDEX([1]ค่าเสื่อมสิ่งปลูกสร้าง!$A$5:$D$105,MATCH($AP640,[1]ค่าเสื่อมสิ่งปลูกสร้าง!$A$5:$A$105,0),MATCH(AE640,[1]ค่าเสื่อมสิ่งปลูกสร้าง!$A$3:$D$3)))</f>
        <v>20</v>
      </c>
      <c r="AR640" s="44">
        <f t="shared" si="137"/>
        <v>561600</v>
      </c>
      <c r="AS640" s="44">
        <f t="shared" si="138"/>
        <v>587040</v>
      </c>
      <c r="AT640" s="44">
        <f t="shared" si="139"/>
        <v>587040</v>
      </c>
      <c r="AU640" s="46">
        <v>0</v>
      </c>
      <c r="AV640" s="44">
        <f t="shared" si="133"/>
        <v>587040</v>
      </c>
      <c r="AW640" s="47" t="str">
        <f t="shared" si="134"/>
        <v>0.02</v>
      </c>
      <c r="AX640" s="48"/>
      <c r="AY640" s="48"/>
      <c r="AZ640" s="49">
        <v>0</v>
      </c>
      <c r="BA640" s="48"/>
      <c r="BB640" s="48"/>
      <c r="BC640" s="44">
        <f t="shared" si="135"/>
        <v>0</v>
      </c>
      <c r="BD640" s="50">
        <v>1</v>
      </c>
      <c r="BE640" s="51" t="e">
        <f>IF(AX640=1,0,IF(AY640=1,0,IF(BC640&gt;#REF!,#REF!,IF(OR(AZ640&gt;0,BD640&gt;0),BC640+([1]สูตร2!H628*(100%-AZ640)-BC640)*BD640,[1]สูตร2!H628*(100%-AZ640)))))</f>
        <v>#REF!</v>
      </c>
      <c r="BF640" s="31"/>
    </row>
    <row r="641" spans="1:58" s="5" customFormat="1" ht="24" customHeight="1" x14ac:dyDescent="0.2">
      <c r="A641" s="31"/>
      <c r="B641" s="31" t="s">
        <v>65</v>
      </c>
      <c r="C641" s="31">
        <v>609</v>
      </c>
      <c r="D641" s="31" t="s">
        <v>71</v>
      </c>
      <c r="E641" s="31" t="s">
        <v>549</v>
      </c>
      <c r="F641" s="31"/>
      <c r="G641" s="32" t="s">
        <v>550</v>
      </c>
      <c r="H641" s="31">
        <v>107</v>
      </c>
      <c r="I641" s="31">
        <v>2071</v>
      </c>
      <c r="J641" s="31" t="s">
        <v>238</v>
      </c>
      <c r="K641" s="31">
        <v>0</v>
      </c>
      <c r="L641" s="31">
        <v>1</v>
      </c>
      <c r="M641" s="31">
        <v>0</v>
      </c>
      <c r="N641" s="33"/>
      <c r="O641" s="33">
        <v>100</v>
      </c>
      <c r="P641" s="33"/>
      <c r="Q641" s="33"/>
      <c r="R641" s="33"/>
      <c r="S641" s="34" t="str">
        <f t="shared" si="126"/>
        <v>2</v>
      </c>
      <c r="T641" s="35">
        <f t="shared" si="127"/>
        <v>100</v>
      </c>
      <c r="U641" s="36">
        <f>INDEX([1]ราคาที่ดิน!$B:$G,MATCH($C641,[1]ราคาที่ดิน!$A:$A,0),MATCH($B641,[1]ราคาที่ดิน!$B$1:$G$1,0))</f>
        <v>160</v>
      </c>
      <c r="V641" s="37">
        <f t="shared" si="136"/>
        <v>16000</v>
      </c>
      <c r="W641" s="31">
        <v>2</v>
      </c>
      <c r="X641" s="31" t="s">
        <v>550</v>
      </c>
      <c r="Y641" s="31" t="s">
        <v>71</v>
      </c>
      <c r="Z641" s="31" t="s">
        <v>551</v>
      </c>
      <c r="AA641" s="31"/>
      <c r="AB641" s="32" t="s">
        <v>550</v>
      </c>
      <c r="AC641" s="38"/>
      <c r="AD641" s="39" t="s">
        <v>75</v>
      </c>
      <c r="AE641" s="39" t="s">
        <v>76</v>
      </c>
      <c r="AF641" s="40" t="str">
        <f t="shared" si="128"/>
        <v>1</v>
      </c>
      <c r="AG641" s="41">
        <f t="shared" si="129"/>
        <v>12</v>
      </c>
      <c r="AH641" s="42">
        <v>12</v>
      </c>
      <c r="AI641" s="42"/>
      <c r="AJ641" s="42"/>
      <c r="AK641" s="42"/>
      <c r="AL641" s="31">
        <v>5</v>
      </c>
      <c r="AM641" s="43" t="str">
        <f t="shared" si="130"/>
        <v>100</v>
      </c>
      <c r="AN641" s="44">
        <f>INDEX([1]ราคาสิ่งปลูกสร้าง!$D$6:$CC$47,MATCH($AD641,[1]ราคาสิ่งปลูกสร้าง!$B$6:$B$45,0),MATCH($C$7,[1]ราคาสิ่งปลูกสร้าง!$D$5:$CC$5,0))</f>
        <v>5400</v>
      </c>
      <c r="AO641" s="44">
        <f t="shared" si="131"/>
        <v>64800</v>
      </c>
      <c r="AP641" s="45">
        <f t="shared" si="132"/>
        <v>5</v>
      </c>
      <c r="AQ641" s="40">
        <f>IF(AP641=0,0,INDEX([1]ค่าเสื่อมสิ่งปลูกสร้าง!$A$5:$D$105,MATCH($AP641,[1]ค่าเสื่อมสิ่งปลูกสร้าง!$A$5:$A$105,0),MATCH(AE641,[1]ค่าเสื่อมสิ่งปลูกสร้าง!$A$3:$D$3)))</f>
        <v>15</v>
      </c>
      <c r="AR641" s="44">
        <f t="shared" si="137"/>
        <v>55080</v>
      </c>
      <c r="AS641" s="44">
        <f t="shared" si="138"/>
        <v>71080</v>
      </c>
      <c r="AT641" s="44">
        <f t="shared" si="139"/>
        <v>71080</v>
      </c>
      <c r="AU641" s="46">
        <v>0</v>
      </c>
      <c r="AV641" s="44">
        <f t="shared" si="133"/>
        <v>71080</v>
      </c>
      <c r="AW641" s="47" t="str">
        <f t="shared" si="134"/>
        <v>0.01</v>
      </c>
      <c r="AX641" s="48"/>
      <c r="AY641" s="48"/>
      <c r="AZ641" s="49">
        <v>0</v>
      </c>
      <c r="BA641" s="48"/>
      <c r="BB641" s="48"/>
      <c r="BC641" s="44">
        <f t="shared" si="135"/>
        <v>0</v>
      </c>
      <c r="BD641" s="50">
        <v>1</v>
      </c>
      <c r="BE641" s="51" t="e">
        <f>IF(AX641=1,0,IF(AY641=1,0,IF(BC641&gt;#REF!,#REF!,IF(OR(AZ641&gt;0,BD641&gt;0),BC641+([1]สูตร2!H629*(100%-AZ641)-BC641)*BD641,[1]สูตร2!H629*(100%-AZ641)))))</f>
        <v>#REF!</v>
      </c>
      <c r="BF641" s="31"/>
    </row>
    <row r="642" spans="1:58" s="5" customFormat="1" ht="24" customHeight="1" x14ac:dyDescent="0.2">
      <c r="A642" s="31"/>
      <c r="B642" s="31" t="s">
        <v>65</v>
      </c>
      <c r="C642" s="31">
        <v>609</v>
      </c>
      <c r="D642" s="31" t="s">
        <v>71</v>
      </c>
      <c r="E642" s="31" t="s">
        <v>549</v>
      </c>
      <c r="F642" s="31"/>
      <c r="G642" s="32" t="s">
        <v>550</v>
      </c>
      <c r="H642" s="31">
        <v>107</v>
      </c>
      <c r="I642" s="31">
        <v>2071</v>
      </c>
      <c r="J642" s="31" t="s">
        <v>238</v>
      </c>
      <c r="K642" s="31">
        <v>0</v>
      </c>
      <c r="L642" s="31">
        <v>1</v>
      </c>
      <c r="M642" s="31">
        <v>0</v>
      </c>
      <c r="N642" s="33"/>
      <c r="O642" s="33">
        <v>100</v>
      </c>
      <c r="P642" s="33"/>
      <c r="Q642" s="33"/>
      <c r="R642" s="33"/>
      <c r="S642" s="34" t="str">
        <f t="shared" si="126"/>
        <v>2</v>
      </c>
      <c r="T642" s="35">
        <f t="shared" si="127"/>
        <v>100</v>
      </c>
      <c r="U642" s="36">
        <f>INDEX([1]ราคาที่ดิน!$B:$G,MATCH($C642,[1]ราคาที่ดิน!$A:$A,0),MATCH($B642,[1]ราคาที่ดิน!$B$1:$G$1,0))</f>
        <v>160</v>
      </c>
      <c r="V642" s="37">
        <f t="shared" si="136"/>
        <v>16000</v>
      </c>
      <c r="W642" s="31">
        <v>3</v>
      </c>
      <c r="X642" s="31" t="s">
        <v>550</v>
      </c>
      <c r="Y642" s="31" t="s">
        <v>71</v>
      </c>
      <c r="Z642" s="31" t="s">
        <v>551</v>
      </c>
      <c r="AA642" s="31"/>
      <c r="AB642" s="32" t="s">
        <v>550</v>
      </c>
      <c r="AC642" s="38"/>
      <c r="AD642" s="39" t="s">
        <v>77</v>
      </c>
      <c r="AE642" s="39" t="s">
        <v>76</v>
      </c>
      <c r="AF642" s="40" t="str">
        <f t="shared" si="128"/>
        <v>1</v>
      </c>
      <c r="AG642" s="41">
        <f t="shared" si="129"/>
        <v>9</v>
      </c>
      <c r="AH642" s="42">
        <v>9</v>
      </c>
      <c r="AI642" s="42"/>
      <c r="AJ642" s="42"/>
      <c r="AK642" s="42"/>
      <c r="AL642" s="31">
        <v>15</v>
      </c>
      <c r="AM642" s="43" t="str">
        <f t="shared" si="130"/>
        <v>100</v>
      </c>
      <c r="AN642" s="44">
        <f>INDEX([1]ราคาสิ่งปลูกสร้าง!$D$6:$CC$47,MATCH($AD642,[1]ราคาสิ่งปลูกสร้าง!$B$6:$B$45,0),MATCH($C$7,[1]ราคาสิ่งปลูกสร้าง!$D$5:$CC$5,0))</f>
        <v>2050</v>
      </c>
      <c r="AO642" s="44">
        <f t="shared" si="131"/>
        <v>18450</v>
      </c>
      <c r="AP642" s="45">
        <f t="shared" si="132"/>
        <v>15</v>
      </c>
      <c r="AQ642" s="40">
        <f>IF(AP642=0,0,INDEX([1]ค่าเสื่อมสิ่งปลูกสร้าง!$A$5:$D$105,MATCH($AP642,[1]ค่าเสื่อมสิ่งปลูกสร้าง!$A$5:$A$105,0),MATCH(AE642,[1]ค่าเสื่อมสิ่งปลูกสร้าง!$A$3:$D$3)))</f>
        <v>65</v>
      </c>
      <c r="AR642" s="44">
        <f t="shared" si="137"/>
        <v>6457.5</v>
      </c>
      <c r="AS642" s="44">
        <f t="shared" si="138"/>
        <v>22457.5</v>
      </c>
      <c r="AT642" s="44">
        <f t="shared" si="139"/>
        <v>22457.5</v>
      </c>
      <c r="AU642" s="46">
        <v>0</v>
      </c>
      <c r="AV642" s="44">
        <f t="shared" si="133"/>
        <v>22457.5</v>
      </c>
      <c r="AW642" s="47" t="str">
        <f t="shared" si="134"/>
        <v>0.01</v>
      </c>
      <c r="AX642" s="48"/>
      <c r="AY642" s="48"/>
      <c r="AZ642" s="49">
        <v>0</v>
      </c>
      <c r="BA642" s="48"/>
      <c r="BB642" s="48"/>
      <c r="BC642" s="44">
        <f t="shared" si="135"/>
        <v>0</v>
      </c>
      <c r="BD642" s="50">
        <v>1</v>
      </c>
      <c r="BE642" s="51" t="e">
        <f>IF(AX642=1,0,IF(AY642=1,0,IF(BC642&gt;#REF!,#REF!,IF(OR(AZ642&gt;0,BD642&gt;0),BC642+([1]สูตร2!H630*(100%-AZ642)-BC642)*BD642,[1]สูตร2!H630*(100%-AZ642)))))</f>
        <v>#REF!</v>
      </c>
      <c r="BF642" s="31"/>
    </row>
    <row r="643" spans="1:58" s="5" customFormat="1" ht="24" customHeight="1" x14ac:dyDescent="0.2">
      <c r="A643" s="31"/>
      <c r="B643" s="31" t="s">
        <v>65</v>
      </c>
      <c r="C643" s="31">
        <v>27513</v>
      </c>
      <c r="D643" s="31" t="s">
        <v>71</v>
      </c>
      <c r="E643" s="31" t="s">
        <v>551</v>
      </c>
      <c r="F643" s="31"/>
      <c r="G643" s="32" t="s">
        <v>550</v>
      </c>
      <c r="H643" s="31">
        <v>15</v>
      </c>
      <c r="I643" s="31">
        <v>-1478</v>
      </c>
      <c r="J643" s="31" t="s">
        <v>238</v>
      </c>
      <c r="K643" s="31">
        <v>9</v>
      </c>
      <c r="L643" s="31">
        <v>3</v>
      </c>
      <c r="M643" s="31">
        <v>86</v>
      </c>
      <c r="N643" s="33">
        <v>3986</v>
      </c>
      <c r="O643" s="33"/>
      <c r="P643" s="33"/>
      <c r="Q643" s="33"/>
      <c r="R643" s="33"/>
      <c r="S643" s="34" t="str">
        <f t="shared" si="126"/>
        <v>1</v>
      </c>
      <c r="T643" s="35">
        <f t="shared" si="127"/>
        <v>3986</v>
      </c>
      <c r="U643" s="36">
        <f>INDEX([1]ราคาที่ดิน!$B:$G,MATCH($C643,[1]ราคาที่ดิน!$A:$A,0),MATCH($B643,[1]ราคาที่ดิน!$B$1:$G$1,0))</f>
        <v>200</v>
      </c>
      <c r="V643" s="37">
        <f t="shared" si="136"/>
        <v>797200</v>
      </c>
      <c r="W643" s="31"/>
      <c r="X643" s="31"/>
      <c r="Y643" s="31"/>
      <c r="Z643" s="31"/>
      <c r="AA643" s="31"/>
      <c r="AB643" s="32"/>
      <c r="AC643" s="38"/>
      <c r="AD643" s="39"/>
      <c r="AE643" s="39"/>
      <c r="AF643" s="40" t="str">
        <f t="shared" si="128"/>
        <v/>
      </c>
      <c r="AG643" s="41" t="str">
        <f t="shared" si="129"/>
        <v/>
      </c>
      <c r="AH643" s="42"/>
      <c r="AI643" s="42"/>
      <c r="AJ643" s="42"/>
      <c r="AK643" s="42"/>
      <c r="AL643" s="31"/>
      <c r="AM643" s="43" t="str">
        <f t="shared" si="130"/>
        <v>100</v>
      </c>
      <c r="AN643" s="44">
        <f>INDEX([1]ราคาสิ่งปลูกสร้าง!$D$6:$CC$47,MATCH($AD643,[1]ราคาสิ่งปลูกสร้าง!$B$6:$B$45,0),MATCH($C$7,[1]ราคาสิ่งปลูกสร้าง!$D$5:$CC$5,0))</f>
        <v>0</v>
      </c>
      <c r="AO643" s="44">
        <f t="shared" si="131"/>
        <v>0</v>
      </c>
      <c r="AP643" s="45">
        <f t="shared" si="132"/>
        <v>0</v>
      </c>
      <c r="AQ643" s="40">
        <f>IF(AP643=0,0,INDEX([1]ค่าเสื่อมสิ่งปลูกสร้าง!$A$5:$D$105,MATCH($AP643,[1]ค่าเสื่อมสิ่งปลูกสร้าง!$A$5:$A$105,0),MATCH(AE643,[1]ค่าเสื่อมสิ่งปลูกสร้าง!$A$3:$D$3)))</f>
        <v>0</v>
      </c>
      <c r="AR643" s="44">
        <f t="shared" si="137"/>
        <v>0</v>
      </c>
      <c r="AS643" s="44">
        <f t="shared" si="138"/>
        <v>797200</v>
      </c>
      <c r="AT643" s="44">
        <f t="shared" si="139"/>
        <v>797200</v>
      </c>
      <c r="AU643" s="46">
        <v>0</v>
      </c>
      <c r="AV643" s="44">
        <f t="shared" si="133"/>
        <v>797200</v>
      </c>
      <c r="AW643" s="47" t="str">
        <f t="shared" si="134"/>
        <v>0.01</v>
      </c>
      <c r="AX643" s="48"/>
      <c r="AY643" s="48"/>
      <c r="AZ643" s="49">
        <v>0</v>
      </c>
      <c r="BA643" s="48"/>
      <c r="BB643" s="48"/>
      <c r="BC643" s="44">
        <f t="shared" si="135"/>
        <v>0</v>
      </c>
      <c r="BD643" s="50">
        <v>1</v>
      </c>
      <c r="BE643" s="51" t="e">
        <f>IF(AX643=1,0,IF(AY643=1,0,IF(BC643&gt;#REF!,#REF!,IF(OR(AZ643&gt;0,BD643&gt;0),BC643+([1]สูตร2!H631*(100%-AZ643)-BC643)*BD643,[1]สูตร2!H631*(100%-AZ643)))))</f>
        <v>#REF!</v>
      </c>
      <c r="BF643" s="31"/>
    </row>
    <row r="644" spans="1:58" s="5" customFormat="1" ht="24" customHeight="1" x14ac:dyDescent="0.2">
      <c r="A644" s="31">
        <v>236</v>
      </c>
      <c r="B644" s="31" t="s">
        <v>65</v>
      </c>
      <c r="C644" s="31">
        <v>570</v>
      </c>
      <c r="D644" s="31" t="s">
        <v>66</v>
      </c>
      <c r="E644" s="31" t="s">
        <v>552</v>
      </c>
      <c r="F644" s="31"/>
      <c r="G644" s="32" t="s">
        <v>553</v>
      </c>
      <c r="H644" s="31">
        <v>80</v>
      </c>
      <c r="I644" s="31">
        <v>2032</v>
      </c>
      <c r="J644" s="31" t="s">
        <v>238</v>
      </c>
      <c r="K644" s="31">
        <v>0</v>
      </c>
      <c r="L644" s="31">
        <v>2</v>
      </c>
      <c r="M644" s="31">
        <v>19</v>
      </c>
      <c r="N644" s="33"/>
      <c r="O644" s="33">
        <v>219</v>
      </c>
      <c r="P644" s="33"/>
      <c r="Q644" s="33"/>
      <c r="R644" s="33"/>
      <c r="S644" s="34" t="str">
        <f t="shared" si="126"/>
        <v>2</v>
      </c>
      <c r="T644" s="35">
        <f t="shared" si="127"/>
        <v>219</v>
      </c>
      <c r="U644" s="36">
        <f>INDEX([1]ราคาที่ดิน!$B:$G,MATCH($C644,[1]ราคาที่ดิน!$A:$A,0),MATCH($B644,[1]ราคาที่ดิน!$B$1:$G$1,0))</f>
        <v>160</v>
      </c>
      <c r="V644" s="37">
        <f t="shared" si="136"/>
        <v>35040</v>
      </c>
      <c r="W644" s="31"/>
      <c r="X644" s="31"/>
      <c r="Y644" s="31"/>
      <c r="Z644" s="31"/>
      <c r="AA644" s="31"/>
      <c r="AB644" s="32"/>
      <c r="AC644" s="38"/>
      <c r="AD644" s="39"/>
      <c r="AE644" s="39"/>
      <c r="AF644" s="40" t="str">
        <f t="shared" si="128"/>
        <v/>
      </c>
      <c r="AG644" s="41" t="str">
        <f t="shared" si="129"/>
        <v/>
      </c>
      <c r="AH644" s="42"/>
      <c r="AI644" s="42"/>
      <c r="AJ644" s="42"/>
      <c r="AK644" s="42"/>
      <c r="AL644" s="31"/>
      <c r="AM644" s="43" t="str">
        <f t="shared" si="130"/>
        <v>100</v>
      </c>
      <c r="AN644" s="44">
        <f>INDEX([1]ราคาสิ่งปลูกสร้าง!$D$6:$CC$47,MATCH($AD644,[1]ราคาสิ่งปลูกสร้าง!$B$6:$B$45,0),MATCH($C$7,[1]ราคาสิ่งปลูกสร้าง!$D$5:$CC$5,0))</f>
        <v>0</v>
      </c>
      <c r="AO644" s="44">
        <f t="shared" si="131"/>
        <v>0</v>
      </c>
      <c r="AP644" s="45">
        <f t="shared" si="132"/>
        <v>0</v>
      </c>
      <c r="AQ644" s="40">
        <f>IF(AP644=0,0,INDEX([1]ค่าเสื่อมสิ่งปลูกสร้าง!$A$5:$D$105,MATCH($AP644,[1]ค่าเสื่อมสิ่งปลูกสร้าง!$A$5:$A$105,0),MATCH(AE644,[1]ค่าเสื่อมสิ่งปลูกสร้าง!$A$3:$D$3)))</f>
        <v>0</v>
      </c>
      <c r="AR644" s="44">
        <f t="shared" si="137"/>
        <v>0</v>
      </c>
      <c r="AS644" s="44">
        <f t="shared" si="138"/>
        <v>35040</v>
      </c>
      <c r="AT644" s="44">
        <f t="shared" si="139"/>
        <v>35040</v>
      </c>
      <c r="AU644" s="46">
        <v>0</v>
      </c>
      <c r="AV644" s="44">
        <f t="shared" si="133"/>
        <v>35040</v>
      </c>
      <c r="AW644" s="47" t="str">
        <f t="shared" si="134"/>
        <v>0.02</v>
      </c>
      <c r="AX644" s="48"/>
      <c r="AY644" s="48"/>
      <c r="AZ644" s="49">
        <v>0</v>
      </c>
      <c r="BA644" s="48"/>
      <c r="BB644" s="48"/>
      <c r="BC644" s="44">
        <f t="shared" si="135"/>
        <v>0</v>
      </c>
      <c r="BD644" s="50">
        <v>1</v>
      </c>
      <c r="BE644" s="51" t="e">
        <f>IF(AX644=1,0,IF(AY644=1,0,IF(BC644&gt;#REF!,#REF!,IF(OR(AZ644&gt;0,BD644&gt;0),BC644+([1]สูตร2!H632*(100%-AZ644)-BC644)*BD644,[1]สูตร2!H632*(100%-AZ644)))))</f>
        <v>#REF!</v>
      </c>
      <c r="BF644" s="31"/>
    </row>
    <row r="645" spans="1:58" s="5" customFormat="1" ht="24" customHeight="1" x14ac:dyDescent="0.2">
      <c r="A645" s="31">
        <v>237</v>
      </c>
      <c r="B645" s="31" t="s">
        <v>81</v>
      </c>
      <c r="C645" s="31">
        <v>131</v>
      </c>
      <c r="D645" s="31" t="s">
        <v>66</v>
      </c>
      <c r="E645" s="31" t="s">
        <v>554</v>
      </c>
      <c r="F645" s="31"/>
      <c r="G645" s="32" t="s">
        <v>555</v>
      </c>
      <c r="H645" s="31">
        <v>9</v>
      </c>
      <c r="I645" s="31">
        <v>31</v>
      </c>
      <c r="J645" s="31" t="s">
        <v>238</v>
      </c>
      <c r="K645" s="31">
        <v>13</v>
      </c>
      <c r="L645" s="31">
        <v>2</v>
      </c>
      <c r="M645" s="31">
        <v>26</v>
      </c>
      <c r="N645" s="33">
        <v>5426</v>
      </c>
      <c r="O645" s="33"/>
      <c r="P645" s="33"/>
      <c r="Q645" s="33"/>
      <c r="R645" s="33"/>
      <c r="S645" s="34" t="str">
        <f t="shared" si="126"/>
        <v>1</v>
      </c>
      <c r="T645" s="35">
        <f t="shared" si="127"/>
        <v>5426</v>
      </c>
      <c r="U645" s="36">
        <f>INDEX([1]ราคาที่ดิน!$B:$G,MATCH($C645,[1]ราคาที่ดิน!$A:$A,0),MATCH($B645,[1]ราคาที่ดิน!$B$1:$G$1,0))</f>
        <v>50</v>
      </c>
      <c r="V645" s="37">
        <f t="shared" si="136"/>
        <v>271300</v>
      </c>
      <c r="W645" s="31"/>
      <c r="X645" s="31"/>
      <c r="Y645" s="31"/>
      <c r="Z645" s="31"/>
      <c r="AA645" s="31"/>
      <c r="AB645" s="32"/>
      <c r="AC645" s="38"/>
      <c r="AD645" s="39"/>
      <c r="AE645" s="39"/>
      <c r="AF645" s="40" t="str">
        <f t="shared" si="128"/>
        <v/>
      </c>
      <c r="AG645" s="41" t="str">
        <f t="shared" si="129"/>
        <v/>
      </c>
      <c r="AH645" s="42"/>
      <c r="AI645" s="42"/>
      <c r="AJ645" s="42"/>
      <c r="AK645" s="42"/>
      <c r="AL645" s="31"/>
      <c r="AM645" s="43" t="str">
        <f t="shared" si="130"/>
        <v>100</v>
      </c>
      <c r="AN645" s="44">
        <f>INDEX([1]ราคาสิ่งปลูกสร้าง!$D$6:$CC$47,MATCH($AD645,[1]ราคาสิ่งปลูกสร้าง!$B$6:$B$45,0),MATCH($C$7,[1]ราคาสิ่งปลูกสร้าง!$D$5:$CC$5,0))</f>
        <v>0</v>
      </c>
      <c r="AO645" s="44">
        <f t="shared" si="131"/>
        <v>0</v>
      </c>
      <c r="AP645" s="45">
        <f t="shared" si="132"/>
        <v>0</v>
      </c>
      <c r="AQ645" s="40">
        <f>IF(AP645=0,0,INDEX([1]ค่าเสื่อมสิ่งปลูกสร้าง!$A$5:$D$105,MATCH($AP645,[1]ค่าเสื่อมสิ่งปลูกสร้าง!$A$5:$A$105,0),MATCH(AE645,[1]ค่าเสื่อมสิ่งปลูกสร้าง!$A$3:$D$3)))</f>
        <v>0</v>
      </c>
      <c r="AR645" s="44">
        <f t="shared" si="137"/>
        <v>0</v>
      </c>
      <c r="AS645" s="44">
        <f t="shared" si="138"/>
        <v>271300</v>
      </c>
      <c r="AT645" s="44">
        <f t="shared" si="139"/>
        <v>271300</v>
      </c>
      <c r="AU645" s="46">
        <v>0</v>
      </c>
      <c r="AV645" s="44">
        <f t="shared" si="133"/>
        <v>271300</v>
      </c>
      <c r="AW645" s="47" t="str">
        <f t="shared" si="134"/>
        <v>0.01</v>
      </c>
      <c r="AX645" s="48"/>
      <c r="AY645" s="48"/>
      <c r="AZ645" s="49">
        <v>0</v>
      </c>
      <c r="BA645" s="48"/>
      <c r="BB645" s="48"/>
      <c r="BC645" s="44">
        <f t="shared" si="135"/>
        <v>0</v>
      </c>
      <c r="BD645" s="50">
        <v>1</v>
      </c>
      <c r="BE645" s="51" t="e">
        <f>IF(AX645=1,0,IF(AY645=1,0,IF(BC645&gt;#REF!,#REF!,IF(OR(AZ645&gt;0,BD645&gt;0),BC645+([1]สูตร2!H633*(100%-AZ645)-BC645)*BD645,[1]สูตร2!H633*(100%-AZ645)))))</f>
        <v>#REF!</v>
      </c>
      <c r="BF645" s="31"/>
    </row>
    <row r="646" spans="1:58" s="5" customFormat="1" ht="24" customHeight="1" x14ac:dyDescent="0.2">
      <c r="A646" s="31">
        <v>238</v>
      </c>
      <c r="B646" s="31" t="s">
        <v>93</v>
      </c>
      <c r="C646" s="31">
        <v>1</v>
      </c>
      <c r="D646" s="31" t="s">
        <v>71</v>
      </c>
      <c r="E646" s="31" t="s">
        <v>556</v>
      </c>
      <c r="F646" s="31"/>
      <c r="G646" s="32" t="s">
        <v>557</v>
      </c>
      <c r="H646" s="31" t="s">
        <v>104</v>
      </c>
      <c r="I646" s="31" t="s">
        <v>104</v>
      </c>
      <c r="J646" s="31" t="s">
        <v>238</v>
      </c>
      <c r="K646" s="31">
        <v>0</v>
      </c>
      <c r="L646" s="31">
        <v>1</v>
      </c>
      <c r="M646" s="31">
        <v>94</v>
      </c>
      <c r="N646" s="33"/>
      <c r="O646" s="33">
        <v>194</v>
      </c>
      <c r="P646" s="33"/>
      <c r="Q646" s="33"/>
      <c r="R646" s="33"/>
      <c r="S646" s="34" t="str">
        <f t="shared" si="126"/>
        <v>2</v>
      </c>
      <c r="T646" s="35">
        <f t="shared" si="127"/>
        <v>194</v>
      </c>
      <c r="U646" s="36">
        <f>INDEX([1]ราคาที่ดิน!$B:$G,MATCH($C646,[1]ราคาที่ดิน!$A:$A,0),MATCH($B646,[1]ราคาที่ดิน!$B$1:$G$1,0))</f>
        <v>100</v>
      </c>
      <c r="V646" s="37">
        <f t="shared" si="136"/>
        <v>19400</v>
      </c>
      <c r="W646" s="31">
        <v>1</v>
      </c>
      <c r="X646" s="31" t="s">
        <v>557</v>
      </c>
      <c r="Y646" s="31" t="s">
        <v>71</v>
      </c>
      <c r="Z646" s="31" t="s">
        <v>556</v>
      </c>
      <c r="AA646" s="31"/>
      <c r="AB646" s="32" t="s">
        <v>557</v>
      </c>
      <c r="AC646" s="38"/>
      <c r="AD646" s="39" t="s">
        <v>73</v>
      </c>
      <c r="AE646" s="39" t="s">
        <v>74</v>
      </c>
      <c r="AF646" s="40" t="str">
        <f t="shared" si="128"/>
        <v>2</v>
      </c>
      <c r="AG646" s="41">
        <f t="shared" si="129"/>
        <v>220</v>
      </c>
      <c r="AH646" s="42"/>
      <c r="AI646" s="42">
        <v>220</v>
      </c>
      <c r="AJ646" s="42"/>
      <c r="AK646" s="42"/>
      <c r="AL646" s="31">
        <v>15</v>
      </c>
      <c r="AM646" s="43" t="str">
        <f t="shared" si="130"/>
        <v>100</v>
      </c>
      <c r="AN646" s="44">
        <f>INDEX([1]ราคาสิ่งปลูกสร้าง!$D$6:$CC$47,MATCH($AD646,[1]ราคาสิ่งปลูกสร้าง!$B$6:$B$45,0),MATCH($C$7,[1]ราคาสิ่งปลูกสร้าง!$D$5:$CC$5,0))</f>
        <v>6500</v>
      </c>
      <c r="AO646" s="44">
        <f t="shared" si="131"/>
        <v>1430000</v>
      </c>
      <c r="AP646" s="45">
        <f t="shared" si="132"/>
        <v>15</v>
      </c>
      <c r="AQ646" s="40">
        <f>IF(AP646=0,0,INDEX([1]ค่าเสื่อมสิ่งปลูกสร้าง!$A$5:$D$105,MATCH($AP646,[1]ค่าเสื่อมสิ่งปลูกสร้าง!$A$5:$A$105,0),MATCH(AE646,[1]ค่าเสื่อมสิ่งปลูกสร้าง!$A$3:$D$3)))</f>
        <v>20</v>
      </c>
      <c r="AR646" s="44">
        <f t="shared" si="137"/>
        <v>1144000</v>
      </c>
      <c r="AS646" s="44">
        <f t="shared" si="138"/>
        <v>1163400</v>
      </c>
      <c r="AT646" s="44">
        <f t="shared" si="139"/>
        <v>1163400</v>
      </c>
      <c r="AU646" s="46">
        <v>0</v>
      </c>
      <c r="AV646" s="44">
        <f t="shared" si="133"/>
        <v>1163400</v>
      </c>
      <c r="AW646" s="47" t="str">
        <f t="shared" si="134"/>
        <v>0.02</v>
      </c>
      <c r="AX646" s="48"/>
      <c r="AY646" s="48"/>
      <c r="AZ646" s="49">
        <v>0</v>
      </c>
      <c r="BA646" s="48"/>
      <c r="BB646" s="48"/>
      <c r="BC646" s="44">
        <f t="shared" si="135"/>
        <v>0</v>
      </c>
      <c r="BD646" s="50">
        <v>1</v>
      </c>
      <c r="BE646" s="51" t="e">
        <f>IF(AX646=1,0,IF(AY646=1,0,IF(BC646&gt;#REF!,#REF!,IF(OR(AZ646&gt;0,BD646&gt;0),BC646+([1]สูตร2!H634*(100%-AZ646)-BC646)*BD646,[1]สูตร2!H634*(100%-AZ646)))))</f>
        <v>#REF!</v>
      </c>
      <c r="BF646" s="31"/>
    </row>
    <row r="647" spans="1:58" s="5" customFormat="1" ht="24" customHeight="1" x14ac:dyDescent="0.2">
      <c r="A647" s="31"/>
      <c r="B647" s="31" t="s">
        <v>93</v>
      </c>
      <c r="C647" s="31">
        <v>1</v>
      </c>
      <c r="D647" s="31" t="s">
        <v>71</v>
      </c>
      <c r="E647" s="31" t="s">
        <v>556</v>
      </c>
      <c r="F647" s="31"/>
      <c r="G647" s="32" t="s">
        <v>557</v>
      </c>
      <c r="H647" s="31" t="s">
        <v>104</v>
      </c>
      <c r="I647" s="31" t="s">
        <v>104</v>
      </c>
      <c r="J647" s="31" t="s">
        <v>109</v>
      </c>
      <c r="K647" s="31">
        <v>0</v>
      </c>
      <c r="L647" s="31">
        <v>1</v>
      </c>
      <c r="M647" s="31">
        <v>0</v>
      </c>
      <c r="N647" s="33"/>
      <c r="O647" s="33">
        <v>100</v>
      </c>
      <c r="P647" s="33"/>
      <c r="Q647" s="33"/>
      <c r="R647" s="33"/>
      <c r="S647" s="34" t="str">
        <f t="shared" si="126"/>
        <v>2</v>
      </c>
      <c r="T647" s="35">
        <f t="shared" si="127"/>
        <v>100</v>
      </c>
      <c r="U647" s="36">
        <f>INDEX([1]ราคาที่ดิน!$B:$G,MATCH($C647,[1]ราคาที่ดิน!$A:$A,0),MATCH($B647,[1]ราคาที่ดิน!$B$1:$G$1,0))</f>
        <v>100</v>
      </c>
      <c r="V647" s="37">
        <f t="shared" si="136"/>
        <v>10000</v>
      </c>
      <c r="W647" s="31">
        <v>2</v>
      </c>
      <c r="X647" s="31" t="s">
        <v>557</v>
      </c>
      <c r="Y647" s="31" t="s">
        <v>71</v>
      </c>
      <c r="Z647" s="31" t="s">
        <v>556</v>
      </c>
      <c r="AA647" s="31"/>
      <c r="AB647" s="32" t="s">
        <v>557</v>
      </c>
      <c r="AC647" s="38"/>
      <c r="AD647" s="39" t="s">
        <v>75</v>
      </c>
      <c r="AE647" s="39" t="s">
        <v>76</v>
      </c>
      <c r="AF647" s="40" t="str">
        <f t="shared" si="128"/>
        <v>1</v>
      </c>
      <c r="AG647" s="41">
        <f t="shared" si="129"/>
        <v>56.25</v>
      </c>
      <c r="AH647" s="42">
        <v>56.25</v>
      </c>
      <c r="AI647" s="42"/>
      <c r="AJ647" s="42"/>
      <c r="AK647" s="42"/>
      <c r="AL647" s="31">
        <v>15</v>
      </c>
      <c r="AM647" s="43" t="str">
        <f t="shared" si="130"/>
        <v>100</v>
      </c>
      <c r="AN647" s="44">
        <f>INDEX([1]ราคาสิ่งปลูกสร้าง!$D$6:$CC$47,MATCH($AD647,[1]ราคาสิ่งปลูกสร้าง!$B$6:$B$45,0),MATCH($C$7,[1]ราคาสิ่งปลูกสร้าง!$D$5:$CC$5,0))</f>
        <v>5400</v>
      </c>
      <c r="AO647" s="44">
        <f t="shared" si="131"/>
        <v>303750</v>
      </c>
      <c r="AP647" s="45">
        <f t="shared" si="132"/>
        <v>15</v>
      </c>
      <c r="AQ647" s="40">
        <f>IF(AP647=0,0,INDEX([1]ค่าเสื่อมสิ่งปลูกสร้าง!$A$5:$D$105,MATCH($AP647,[1]ค่าเสื่อมสิ่งปลูกสร้าง!$A$5:$A$105,0),MATCH(AE647,[1]ค่าเสื่อมสิ่งปลูกสร้าง!$A$3:$D$3)))</f>
        <v>65</v>
      </c>
      <c r="AR647" s="44">
        <f t="shared" si="137"/>
        <v>106312.5</v>
      </c>
      <c r="AS647" s="44">
        <f t="shared" si="138"/>
        <v>116312.5</v>
      </c>
      <c r="AT647" s="44">
        <f t="shared" si="139"/>
        <v>116312.5</v>
      </c>
      <c r="AU647" s="46">
        <v>0</v>
      </c>
      <c r="AV647" s="44">
        <f t="shared" si="133"/>
        <v>116312.5</v>
      </c>
      <c r="AW647" s="47" t="str">
        <f t="shared" si="134"/>
        <v>0.01</v>
      </c>
      <c r="AX647" s="48"/>
      <c r="AY647" s="48"/>
      <c r="AZ647" s="49">
        <v>0</v>
      </c>
      <c r="BA647" s="48"/>
      <c r="BB647" s="48"/>
      <c r="BC647" s="44">
        <f t="shared" si="135"/>
        <v>0</v>
      </c>
      <c r="BD647" s="50">
        <v>1</v>
      </c>
      <c r="BE647" s="51" t="e">
        <f>IF(AX647=1,0,IF(AY647=1,0,IF(BC647&gt;#REF!,#REF!,IF(OR(AZ647&gt;0,BD647&gt;0),BC647+([1]สูตร2!H635*(100%-AZ647)-BC647)*BD647,[1]สูตร2!H635*(100%-AZ647)))))</f>
        <v>#REF!</v>
      </c>
      <c r="BF647" s="31"/>
    </row>
    <row r="648" spans="1:58" s="5" customFormat="1" ht="24" customHeight="1" x14ac:dyDescent="0.2">
      <c r="A648" s="31">
        <v>239</v>
      </c>
      <c r="B648" s="31" t="s">
        <v>432</v>
      </c>
      <c r="C648" s="31">
        <v>239</v>
      </c>
      <c r="D648" s="31" t="s">
        <v>71</v>
      </c>
      <c r="E648" s="31" t="s">
        <v>558</v>
      </c>
      <c r="F648" s="31"/>
      <c r="G648" s="32" t="s">
        <v>559</v>
      </c>
      <c r="H648" s="31" t="s">
        <v>104</v>
      </c>
      <c r="I648" s="31" t="s">
        <v>104</v>
      </c>
      <c r="J648" s="31" t="s">
        <v>238</v>
      </c>
      <c r="K648" s="31">
        <v>5</v>
      </c>
      <c r="L648" s="31">
        <v>0</v>
      </c>
      <c r="M648" s="31">
        <v>0</v>
      </c>
      <c r="N648" s="33">
        <v>2000</v>
      </c>
      <c r="O648" s="33"/>
      <c r="P648" s="33"/>
      <c r="Q648" s="33"/>
      <c r="R648" s="33"/>
      <c r="S648" s="34" t="str">
        <f t="shared" si="126"/>
        <v>1</v>
      </c>
      <c r="T648" s="35">
        <f t="shared" si="127"/>
        <v>2000</v>
      </c>
      <c r="U648" s="36">
        <f>INDEX([1]ราคาที่ดิน!$B:$G,MATCH($C648,[1]ราคาที่ดิน!$A:$A,0),MATCH($B648,[1]ราคาที่ดิน!$B$1:$G$1,0))</f>
        <v>150</v>
      </c>
      <c r="V648" s="37">
        <f t="shared" si="136"/>
        <v>300000</v>
      </c>
      <c r="W648" s="31"/>
      <c r="X648" s="31"/>
      <c r="Y648" s="31"/>
      <c r="Z648" s="31"/>
      <c r="AA648" s="31"/>
      <c r="AB648" s="32"/>
      <c r="AC648" s="38"/>
      <c r="AD648" s="39"/>
      <c r="AE648" s="39"/>
      <c r="AF648" s="40" t="str">
        <f t="shared" si="128"/>
        <v/>
      </c>
      <c r="AG648" s="41" t="str">
        <f t="shared" si="129"/>
        <v/>
      </c>
      <c r="AH648" s="42"/>
      <c r="AI648" s="42"/>
      <c r="AJ648" s="42"/>
      <c r="AK648" s="42"/>
      <c r="AL648" s="31"/>
      <c r="AM648" s="43" t="str">
        <f t="shared" si="130"/>
        <v>100</v>
      </c>
      <c r="AN648" s="44">
        <f>INDEX([1]ราคาสิ่งปลูกสร้าง!$D$6:$CC$47,MATCH($AD648,[1]ราคาสิ่งปลูกสร้าง!$B$6:$B$45,0),MATCH($C$7,[1]ราคาสิ่งปลูกสร้าง!$D$5:$CC$5,0))</f>
        <v>0</v>
      </c>
      <c r="AO648" s="44">
        <f t="shared" si="131"/>
        <v>0</v>
      </c>
      <c r="AP648" s="45">
        <f t="shared" si="132"/>
        <v>0</v>
      </c>
      <c r="AQ648" s="40">
        <f>IF(AP648=0,0,INDEX([1]ค่าเสื่อมสิ่งปลูกสร้าง!$A$5:$D$105,MATCH($AP648,[1]ค่าเสื่อมสิ่งปลูกสร้าง!$A$5:$A$105,0),MATCH(AE648,[1]ค่าเสื่อมสิ่งปลูกสร้าง!$A$3:$D$3)))</f>
        <v>0</v>
      </c>
      <c r="AR648" s="44">
        <f t="shared" si="137"/>
        <v>0</v>
      </c>
      <c r="AS648" s="44">
        <f t="shared" si="138"/>
        <v>300000</v>
      </c>
      <c r="AT648" s="44">
        <f t="shared" si="139"/>
        <v>300000</v>
      </c>
      <c r="AU648" s="46">
        <v>0</v>
      </c>
      <c r="AV648" s="44">
        <f t="shared" si="133"/>
        <v>300000</v>
      </c>
      <c r="AW648" s="47" t="str">
        <f t="shared" si="134"/>
        <v>0.01</v>
      </c>
      <c r="AX648" s="48"/>
      <c r="AY648" s="48"/>
      <c r="AZ648" s="49">
        <v>0</v>
      </c>
      <c r="BA648" s="48"/>
      <c r="BB648" s="48"/>
      <c r="BC648" s="44">
        <f t="shared" si="135"/>
        <v>0</v>
      </c>
      <c r="BD648" s="50">
        <v>1</v>
      </c>
      <c r="BE648" s="51" t="e">
        <f>IF(AX648=1,0,IF(AY648=1,0,IF(BC648&gt;#REF!,#REF!,IF(OR(AZ648&gt;0,BD648&gt;0),BC648+([1]สูตร2!H636*(100%-AZ648)-BC648)*BD648,[1]สูตร2!H636*(100%-AZ648)))))</f>
        <v>#REF!</v>
      </c>
      <c r="BF648" s="31"/>
    </row>
    <row r="649" spans="1:58" s="5" customFormat="1" ht="24" customHeight="1" x14ac:dyDescent="0.2">
      <c r="A649" s="31">
        <v>240</v>
      </c>
      <c r="B649" s="31" t="s">
        <v>93</v>
      </c>
      <c r="C649" s="31">
        <v>1</v>
      </c>
      <c r="D649" s="31" t="s">
        <v>66</v>
      </c>
      <c r="E649" s="31" t="s">
        <v>560</v>
      </c>
      <c r="F649" s="31"/>
      <c r="G649" s="32" t="s">
        <v>561</v>
      </c>
      <c r="H649" s="31" t="s">
        <v>104</v>
      </c>
      <c r="I649" s="31" t="s">
        <v>104</v>
      </c>
      <c r="J649" s="31" t="s">
        <v>238</v>
      </c>
      <c r="K649" s="31">
        <v>0</v>
      </c>
      <c r="L649" s="31">
        <v>1</v>
      </c>
      <c r="M649" s="31">
        <v>0</v>
      </c>
      <c r="N649" s="33"/>
      <c r="O649" s="33">
        <v>100</v>
      </c>
      <c r="P649" s="33"/>
      <c r="Q649" s="33"/>
      <c r="R649" s="33"/>
      <c r="S649" s="34" t="str">
        <f t="shared" si="126"/>
        <v>2</v>
      </c>
      <c r="T649" s="35">
        <f t="shared" si="127"/>
        <v>100</v>
      </c>
      <c r="U649" s="36">
        <f>INDEX([1]ราคาที่ดิน!$B:$G,MATCH($C649,[1]ราคาที่ดิน!$A:$A,0),MATCH($B649,[1]ราคาที่ดิน!$B$1:$G$1,0))</f>
        <v>100</v>
      </c>
      <c r="V649" s="37">
        <f t="shared" si="136"/>
        <v>10000</v>
      </c>
      <c r="W649" s="31">
        <v>1</v>
      </c>
      <c r="X649" s="31" t="s">
        <v>561</v>
      </c>
      <c r="Y649" s="31" t="s">
        <v>66</v>
      </c>
      <c r="Z649" s="31" t="s">
        <v>560</v>
      </c>
      <c r="AA649" s="31"/>
      <c r="AB649" s="32" t="s">
        <v>561</v>
      </c>
      <c r="AC649" s="38"/>
      <c r="AD649" s="39" t="s">
        <v>73</v>
      </c>
      <c r="AE649" s="39" t="s">
        <v>480</v>
      </c>
      <c r="AF649" s="40" t="str">
        <f t="shared" si="128"/>
        <v>2</v>
      </c>
      <c r="AG649" s="41">
        <f t="shared" si="129"/>
        <v>84</v>
      </c>
      <c r="AH649" s="42"/>
      <c r="AI649" s="42">
        <v>84</v>
      </c>
      <c r="AJ649" s="42"/>
      <c r="AK649" s="42"/>
      <c r="AL649" s="31">
        <v>65</v>
      </c>
      <c r="AM649" s="43" t="str">
        <f t="shared" si="130"/>
        <v>100</v>
      </c>
      <c r="AN649" s="44">
        <f>INDEX([1]ราคาสิ่งปลูกสร้าง!$D$6:$CC$47,MATCH($AD649,[1]ราคาสิ่งปลูกสร้าง!$B$6:$B$45,0),MATCH($C$7,[1]ราคาสิ่งปลูกสร้าง!$D$5:$CC$5,0))</f>
        <v>6500</v>
      </c>
      <c r="AO649" s="44">
        <f t="shared" si="131"/>
        <v>546000</v>
      </c>
      <c r="AP649" s="45">
        <f t="shared" si="132"/>
        <v>65</v>
      </c>
      <c r="AQ649" s="40">
        <f>IF(AP649=0,0,INDEX([1]ค่าเสื่อมสิ่งปลูกสร้าง!$A$5:$D$105,MATCH($AP649,[1]ค่าเสื่อมสิ่งปลูกสร้าง!$A$5:$A$105,0),MATCH(AE649,[1]ค่าเสื่อมสิ่งปลูกสร้าง!$A$3:$D$3)))</f>
        <v>85</v>
      </c>
      <c r="AR649" s="44">
        <f t="shared" si="137"/>
        <v>81900</v>
      </c>
      <c r="AS649" s="44">
        <f t="shared" si="138"/>
        <v>91900</v>
      </c>
      <c r="AT649" s="44">
        <f t="shared" si="139"/>
        <v>91900</v>
      </c>
      <c r="AU649" s="46">
        <v>0</v>
      </c>
      <c r="AV649" s="44">
        <f t="shared" si="133"/>
        <v>91900</v>
      </c>
      <c r="AW649" s="47" t="str">
        <f t="shared" si="134"/>
        <v>0.02</v>
      </c>
      <c r="AX649" s="48"/>
      <c r="AY649" s="48"/>
      <c r="AZ649" s="49">
        <v>0</v>
      </c>
      <c r="BA649" s="48"/>
      <c r="BB649" s="48"/>
      <c r="BC649" s="44">
        <f t="shared" si="135"/>
        <v>0</v>
      </c>
      <c r="BD649" s="50">
        <v>1</v>
      </c>
      <c r="BE649" s="51" t="e">
        <f>IF(AX649=1,0,IF(AY649=1,0,IF(BC649&gt;#REF!,#REF!,IF(OR(AZ649&gt;0,BD649&gt;0),BC649+([1]สูตร2!H637*(100%-AZ649)-BC649)*BD649,[1]สูตร2!H637*(100%-AZ649)))))</f>
        <v>#REF!</v>
      </c>
      <c r="BF649" s="31"/>
    </row>
    <row r="650" spans="1:58" s="5" customFormat="1" ht="24" customHeight="1" x14ac:dyDescent="0.2">
      <c r="A650" s="31"/>
      <c r="B650" s="31" t="s">
        <v>93</v>
      </c>
      <c r="C650" s="31">
        <v>1</v>
      </c>
      <c r="D650" s="31" t="s">
        <v>66</v>
      </c>
      <c r="E650" s="31" t="s">
        <v>560</v>
      </c>
      <c r="F650" s="31"/>
      <c r="G650" s="32" t="s">
        <v>561</v>
      </c>
      <c r="H650" s="31" t="s">
        <v>104</v>
      </c>
      <c r="I650" s="31" t="s">
        <v>104</v>
      </c>
      <c r="J650" s="31" t="s">
        <v>238</v>
      </c>
      <c r="K650" s="31">
        <v>0</v>
      </c>
      <c r="L650" s="31">
        <v>1</v>
      </c>
      <c r="M650" s="31">
        <v>0</v>
      </c>
      <c r="N650" s="33"/>
      <c r="O650" s="33">
        <v>100</v>
      </c>
      <c r="P650" s="33"/>
      <c r="Q650" s="33"/>
      <c r="R650" s="33"/>
      <c r="S650" s="34" t="str">
        <f t="shared" si="126"/>
        <v>2</v>
      </c>
      <c r="T650" s="35">
        <f t="shared" si="127"/>
        <v>100</v>
      </c>
      <c r="U650" s="36">
        <f>INDEX([1]ราคาที่ดิน!$B:$G,MATCH($C650,[1]ราคาที่ดิน!$A:$A,0),MATCH($B650,[1]ราคาที่ดิน!$B$1:$G$1,0))</f>
        <v>100</v>
      </c>
      <c r="V650" s="37">
        <f t="shared" si="136"/>
        <v>10000</v>
      </c>
      <c r="W650" s="31">
        <v>2</v>
      </c>
      <c r="X650" s="31" t="s">
        <v>561</v>
      </c>
      <c r="Y650" s="31" t="s">
        <v>66</v>
      </c>
      <c r="Z650" s="31" t="s">
        <v>560</v>
      </c>
      <c r="AA650" s="31"/>
      <c r="AB650" s="32" t="s">
        <v>561</v>
      </c>
      <c r="AC650" s="38"/>
      <c r="AD650" s="39" t="s">
        <v>75</v>
      </c>
      <c r="AE650" s="39" t="s">
        <v>76</v>
      </c>
      <c r="AF650" s="40" t="str">
        <f t="shared" si="128"/>
        <v>1</v>
      </c>
      <c r="AG650" s="41">
        <f t="shared" si="129"/>
        <v>12</v>
      </c>
      <c r="AH650" s="42">
        <v>12</v>
      </c>
      <c r="AI650" s="42"/>
      <c r="AJ650" s="42"/>
      <c r="AK650" s="42"/>
      <c r="AL650" s="31">
        <v>10</v>
      </c>
      <c r="AM650" s="43" t="str">
        <f t="shared" si="130"/>
        <v>100</v>
      </c>
      <c r="AN650" s="44">
        <f>INDEX([1]ราคาสิ่งปลูกสร้าง!$D$6:$CC$47,MATCH($AD650,[1]ราคาสิ่งปลูกสร้าง!$B$6:$B$45,0),MATCH($C$7,[1]ราคาสิ่งปลูกสร้าง!$D$5:$CC$5,0))</f>
        <v>5400</v>
      </c>
      <c r="AO650" s="44">
        <f t="shared" si="131"/>
        <v>64800</v>
      </c>
      <c r="AP650" s="45">
        <f t="shared" si="132"/>
        <v>10</v>
      </c>
      <c r="AQ650" s="40">
        <f>IF(AP650=0,0,INDEX([1]ค่าเสื่อมสิ่งปลูกสร้าง!$A$5:$D$105,MATCH($AP650,[1]ค่าเสื่อมสิ่งปลูกสร้าง!$A$5:$A$105,0),MATCH(AE650,[1]ค่าเสื่อมสิ่งปลูกสร้าง!$A$3:$D$3)))</f>
        <v>40</v>
      </c>
      <c r="AR650" s="44">
        <f t="shared" si="137"/>
        <v>38880</v>
      </c>
      <c r="AS650" s="44">
        <f t="shared" si="138"/>
        <v>48880</v>
      </c>
      <c r="AT650" s="44">
        <f t="shared" si="139"/>
        <v>48880</v>
      </c>
      <c r="AU650" s="46">
        <v>0</v>
      </c>
      <c r="AV650" s="44">
        <f t="shared" si="133"/>
        <v>48880</v>
      </c>
      <c r="AW650" s="47" t="str">
        <f t="shared" si="134"/>
        <v>0.01</v>
      </c>
      <c r="AX650" s="48"/>
      <c r="AY650" s="48"/>
      <c r="AZ650" s="49">
        <v>0</v>
      </c>
      <c r="BA650" s="48"/>
      <c r="BB650" s="48"/>
      <c r="BC650" s="44">
        <f t="shared" si="135"/>
        <v>0</v>
      </c>
      <c r="BD650" s="50">
        <v>1</v>
      </c>
      <c r="BE650" s="51" t="e">
        <f>IF(AX650=1,0,IF(AY650=1,0,IF(BC650&gt;#REF!,#REF!,IF(OR(AZ650&gt;0,BD650&gt;0),BC650+([1]สูตร2!H638*(100%-AZ650)-BC650)*BD650,[1]สูตร2!H638*(100%-AZ650)))))</f>
        <v>#REF!</v>
      </c>
      <c r="BF650" s="31"/>
    </row>
    <row r="651" spans="1:58" s="5" customFormat="1" ht="24" customHeight="1" x14ac:dyDescent="0.2">
      <c r="A651" s="31"/>
      <c r="B651" s="31" t="s">
        <v>93</v>
      </c>
      <c r="C651" s="31">
        <v>1</v>
      </c>
      <c r="D651" s="31" t="s">
        <v>66</v>
      </c>
      <c r="E651" s="31" t="s">
        <v>560</v>
      </c>
      <c r="F651" s="31"/>
      <c r="G651" s="32" t="s">
        <v>561</v>
      </c>
      <c r="H651" s="31" t="s">
        <v>104</v>
      </c>
      <c r="I651" s="31" t="s">
        <v>104</v>
      </c>
      <c r="J651" s="31" t="s">
        <v>238</v>
      </c>
      <c r="K651" s="31">
        <v>0</v>
      </c>
      <c r="L651" s="31">
        <v>1</v>
      </c>
      <c r="M651" s="31">
        <v>0</v>
      </c>
      <c r="N651" s="33"/>
      <c r="O651" s="33">
        <v>100</v>
      </c>
      <c r="P651" s="33"/>
      <c r="Q651" s="33"/>
      <c r="R651" s="33"/>
      <c r="S651" s="34" t="str">
        <f t="shared" si="126"/>
        <v>2</v>
      </c>
      <c r="T651" s="35">
        <f t="shared" si="127"/>
        <v>100</v>
      </c>
      <c r="U651" s="36">
        <f>INDEX([1]ราคาที่ดิน!$B:$G,MATCH($C651,[1]ราคาที่ดิน!$A:$A,0),MATCH($B651,[1]ราคาที่ดิน!$B$1:$G$1,0))</f>
        <v>100</v>
      </c>
      <c r="V651" s="37">
        <f t="shared" si="136"/>
        <v>10000</v>
      </c>
      <c r="W651" s="31">
        <v>3</v>
      </c>
      <c r="X651" s="31" t="s">
        <v>561</v>
      </c>
      <c r="Y651" s="31" t="s">
        <v>66</v>
      </c>
      <c r="Z651" s="31" t="s">
        <v>560</v>
      </c>
      <c r="AA651" s="31"/>
      <c r="AB651" s="32" t="s">
        <v>561</v>
      </c>
      <c r="AC651" s="38"/>
      <c r="AD651" s="39" t="s">
        <v>75</v>
      </c>
      <c r="AE651" s="39" t="s">
        <v>76</v>
      </c>
      <c r="AF651" s="40" t="str">
        <f t="shared" si="128"/>
        <v>1</v>
      </c>
      <c r="AG651" s="41">
        <f t="shared" si="129"/>
        <v>12</v>
      </c>
      <c r="AH651" s="42">
        <v>12</v>
      </c>
      <c r="AI651" s="42"/>
      <c r="AJ651" s="42"/>
      <c r="AK651" s="42"/>
      <c r="AL651" s="31">
        <v>10</v>
      </c>
      <c r="AM651" s="43" t="str">
        <f t="shared" si="130"/>
        <v>100</v>
      </c>
      <c r="AN651" s="44">
        <f>INDEX([1]ราคาสิ่งปลูกสร้าง!$D$6:$CC$47,MATCH($AD651,[1]ราคาสิ่งปลูกสร้าง!$B$6:$B$45,0),MATCH($C$7,[1]ราคาสิ่งปลูกสร้าง!$D$5:$CC$5,0))</f>
        <v>5400</v>
      </c>
      <c r="AO651" s="44">
        <f t="shared" si="131"/>
        <v>64800</v>
      </c>
      <c r="AP651" s="45">
        <f t="shared" si="132"/>
        <v>10</v>
      </c>
      <c r="AQ651" s="40">
        <f>IF(AP651=0,0,INDEX([1]ค่าเสื่อมสิ่งปลูกสร้าง!$A$5:$D$105,MATCH($AP651,[1]ค่าเสื่อมสิ่งปลูกสร้าง!$A$5:$A$105,0),MATCH(AE651,[1]ค่าเสื่อมสิ่งปลูกสร้าง!$A$3:$D$3)))</f>
        <v>40</v>
      </c>
      <c r="AR651" s="44">
        <f t="shared" si="137"/>
        <v>38880</v>
      </c>
      <c r="AS651" s="44">
        <f t="shared" si="138"/>
        <v>48880</v>
      </c>
      <c r="AT651" s="44">
        <f t="shared" si="139"/>
        <v>48880</v>
      </c>
      <c r="AU651" s="46">
        <v>0</v>
      </c>
      <c r="AV651" s="44">
        <f t="shared" si="133"/>
        <v>48880</v>
      </c>
      <c r="AW651" s="47" t="str">
        <f t="shared" si="134"/>
        <v>0.01</v>
      </c>
      <c r="AX651" s="48"/>
      <c r="AY651" s="48"/>
      <c r="AZ651" s="49">
        <v>0</v>
      </c>
      <c r="BA651" s="48"/>
      <c r="BB651" s="48"/>
      <c r="BC651" s="44">
        <f t="shared" si="135"/>
        <v>0</v>
      </c>
      <c r="BD651" s="50">
        <v>1</v>
      </c>
      <c r="BE651" s="51" t="e">
        <f>IF(AX651=1,0,IF(AY651=1,0,IF(BC651&gt;#REF!,#REF!,IF(OR(AZ651&gt;0,BD651&gt;0),BC651+([1]สูตร2!H639*(100%-AZ651)-BC651)*BD651,[1]สูตร2!H639*(100%-AZ651)))))</f>
        <v>#REF!</v>
      </c>
      <c r="BF651" s="31"/>
    </row>
    <row r="652" spans="1:58" s="5" customFormat="1" ht="24" customHeight="1" x14ac:dyDescent="0.2">
      <c r="A652" s="31"/>
      <c r="B652" s="31" t="s">
        <v>93</v>
      </c>
      <c r="C652" s="31">
        <v>1</v>
      </c>
      <c r="D652" s="31" t="s">
        <v>66</v>
      </c>
      <c r="E652" s="31" t="s">
        <v>560</v>
      </c>
      <c r="F652" s="31"/>
      <c r="G652" s="32" t="s">
        <v>562</v>
      </c>
      <c r="H652" s="31" t="s">
        <v>104</v>
      </c>
      <c r="I652" s="31" t="s">
        <v>104</v>
      </c>
      <c r="J652" s="31" t="s">
        <v>238</v>
      </c>
      <c r="K652" s="31">
        <v>0</v>
      </c>
      <c r="L652" s="31">
        <v>0</v>
      </c>
      <c r="M652" s="31">
        <v>98</v>
      </c>
      <c r="N652" s="33"/>
      <c r="O652" s="33">
        <v>98</v>
      </c>
      <c r="P652" s="33"/>
      <c r="Q652" s="33"/>
      <c r="R652" s="33"/>
      <c r="S652" s="34" t="str">
        <f t="shared" si="126"/>
        <v>2</v>
      </c>
      <c r="T652" s="35">
        <f t="shared" si="127"/>
        <v>98</v>
      </c>
      <c r="U652" s="36">
        <f>INDEX([1]ราคาที่ดิน!$B:$G,MATCH($C652,[1]ราคาที่ดิน!$A:$A,0),MATCH($B652,[1]ราคาที่ดิน!$B$1:$G$1,0))</f>
        <v>100</v>
      </c>
      <c r="V652" s="37">
        <f t="shared" si="136"/>
        <v>9800</v>
      </c>
      <c r="W652" s="31">
        <v>4</v>
      </c>
      <c r="X652" s="31" t="s">
        <v>562</v>
      </c>
      <c r="Y652" s="31" t="s">
        <v>66</v>
      </c>
      <c r="Z652" s="31" t="s">
        <v>560</v>
      </c>
      <c r="AA652" s="31"/>
      <c r="AB652" s="32" t="s">
        <v>562</v>
      </c>
      <c r="AC652" s="38"/>
      <c r="AD652" s="39" t="s">
        <v>77</v>
      </c>
      <c r="AE652" s="39" t="s">
        <v>76</v>
      </c>
      <c r="AF652" s="40" t="str">
        <f t="shared" si="128"/>
        <v>1</v>
      </c>
      <c r="AG652" s="41">
        <f t="shared" si="129"/>
        <v>25</v>
      </c>
      <c r="AH652" s="42">
        <v>25</v>
      </c>
      <c r="AI652" s="42"/>
      <c r="AJ652" s="42"/>
      <c r="AK652" s="42"/>
      <c r="AL652" s="31">
        <v>10</v>
      </c>
      <c r="AM652" s="43" t="str">
        <f t="shared" si="130"/>
        <v>100</v>
      </c>
      <c r="AN652" s="44">
        <f>INDEX([1]ราคาสิ่งปลูกสร้าง!$D$6:$CC$47,MATCH($AD652,[1]ราคาสิ่งปลูกสร้าง!$B$6:$B$45,0),MATCH($C$7,[1]ราคาสิ่งปลูกสร้าง!$D$5:$CC$5,0))</f>
        <v>2050</v>
      </c>
      <c r="AO652" s="44">
        <f t="shared" si="131"/>
        <v>51250</v>
      </c>
      <c r="AP652" s="45">
        <f t="shared" si="132"/>
        <v>10</v>
      </c>
      <c r="AQ652" s="40">
        <f>IF(AP652=0,0,INDEX([1]ค่าเสื่อมสิ่งปลูกสร้าง!$A$5:$D$105,MATCH($AP652,[1]ค่าเสื่อมสิ่งปลูกสร้าง!$A$5:$A$105,0),MATCH(AE652,[1]ค่าเสื่อมสิ่งปลูกสร้าง!$A$3:$D$3)))</f>
        <v>40</v>
      </c>
      <c r="AR652" s="44">
        <f t="shared" si="137"/>
        <v>30750</v>
      </c>
      <c r="AS652" s="44">
        <f t="shared" si="138"/>
        <v>40550</v>
      </c>
      <c r="AT652" s="44">
        <f t="shared" si="139"/>
        <v>40550</v>
      </c>
      <c r="AU652" s="46">
        <v>0</v>
      </c>
      <c r="AV652" s="44">
        <f t="shared" si="133"/>
        <v>40550</v>
      </c>
      <c r="AW652" s="47" t="str">
        <f t="shared" si="134"/>
        <v>0.01</v>
      </c>
      <c r="AX652" s="48"/>
      <c r="AY652" s="48"/>
      <c r="AZ652" s="49">
        <v>0</v>
      </c>
      <c r="BA652" s="48"/>
      <c r="BB652" s="48"/>
      <c r="BC652" s="44">
        <f t="shared" si="135"/>
        <v>0</v>
      </c>
      <c r="BD652" s="50">
        <v>1</v>
      </c>
      <c r="BE652" s="51" t="e">
        <f>IF(AX652=1,0,IF(AY652=1,0,IF(BC652&gt;#REF!,#REF!,IF(OR(AZ652&gt;0,BD652&gt;0),BC652+([1]สูตร2!H640*(100%-AZ652)-BC652)*BD652,[1]สูตร2!H640*(100%-AZ652)))))</f>
        <v>#REF!</v>
      </c>
      <c r="BF652" s="31"/>
    </row>
    <row r="653" spans="1:58" s="5" customFormat="1" ht="24" customHeight="1" x14ac:dyDescent="0.2">
      <c r="A653" s="31">
        <v>241</v>
      </c>
      <c r="B653" s="31" t="s">
        <v>65</v>
      </c>
      <c r="C653" s="31">
        <v>594</v>
      </c>
      <c r="D653" s="31" t="s">
        <v>66</v>
      </c>
      <c r="E653" s="31" t="s">
        <v>563</v>
      </c>
      <c r="F653" s="31"/>
      <c r="G653" s="32" t="s">
        <v>564</v>
      </c>
      <c r="H653" s="31">
        <v>94</v>
      </c>
      <c r="I653" s="31">
        <v>2056</v>
      </c>
      <c r="J653" s="31" t="s">
        <v>238</v>
      </c>
      <c r="K653" s="31">
        <v>0</v>
      </c>
      <c r="L653" s="31">
        <v>1</v>
      </c>
      <c r="M653" s="31">
        <v>53</v>
      </c>
      <c r="N653" s="33">
        <v>153</v>
      </c>
      <c r="O653" s="33"/>
      <c r="P653" s="33"/>
      <c r="Q653" s="33"/>
      <c r="R653" s="33"/>
      <c r="S653" s="34" t="str">
        <f t="shared" si="126"/>
        <v>1</v>
      </c>
      <c r="T653" s="35">
        <f t="shared" si="127"/>
        <v>153</v>
      </c>
      <c r="U653" s="36">
        <f>INDEX([1]ราคาที่ดิน!$B:$G,MATCH($C653,[1]ราคาที่ดิน!$A:$A,0),MATCH($B653,[1]ราคาที่ดิน!$B$1:$G$1,0))</f>
        <v>180</v>
      </c>
      <c r="V653" s="37">
        <f t="shared" si="136"/>
        <v>27540</v>
      </c>
      <c r="W653" s="31"/>
      <c r="X653" s="31"/>
      <c r="Y653" s="31"/>
      <c r="Z653" s="31"/>
      <c r="AA653" s="31"/>
      <c r="AB653" s="32"/>
      <c r="AC653" s="38"/>
      <c r="AD653" s="39"/>
      <c r="AE653" s="39"/>
      <c r="AF653" s="40" t="str">
        <f t="shared" si="128"/>
        <v/>
      </c>
      <c r="AG653" s="41" t="str">
        <f t="shared" si="129"/>
        <v/>
      </c>
      <c r="AH653" s="42"/>
      <c r="AI653" s="42"/>
      <c r="AJ653" s="42"/>
      <c r="AK653" s="42"/>
      <c r="AL653" s="31"/>
      <c r="AM653" s="43" t="str">
        <f t="shared" si="130"/>
        <v>100</v>
      </c>
      <c r="AN653" s="44">
        <f>INDEX([1]ราคาสิ่งปลูกสร้าง!$D$6:$CC$47,MATCH($AD653,[1]ราคาสิ่งปลูกสร้าง!$B$6:$B$45,0),MATCH($C$7,[1]ราคาสิ่งปลูกสร้าง!$D$5:$CC$5,0))</f>
        <v>0</v>
      </c>
      <c r="AO653" s="44">
        <f t="shared" si="131"/>
        <v>0</v>
      </c>
      <c r="AP653" s="45">
        <f t="shared" si="132"/>
        <v>0</v>
      </c>
      <c r="AQ653" s="40">
        <f>IF(AP653=0,0,INDEX([1]ค่าเสื่อมสิ่งปลูกสร้าง!$A$5:$D$105,MATCH($AP653,[1]ค่าเสื่อมสิ่งปลูกสร้าง!$A$5:$A$105,0),MATCH(AE653,[1]ค่าเสื่อมสิ่งปลูกสร้าง!$A$3:$D$3)))</f>
        <v>0</v>
      </c>
      <c r="AR653" s="44">
        <f t="shared" si="137"/>
        <v>0</v>
      </c>
      <c r="AS653" s="44">
        <f t="shared" si="138"/>
        <v>27540</v>
      </c>
      <c r="AT653" s="44">
        <f t="shared" si="139"/>
        <v>27540</v>
      </c>
      <c r="AU653" s="46">
        <v>0</v>
      </c>
      <c r="AV653" s="44">
        <f t="shared" si="133"/>
        <v>27540</v>
      </c>
      <c r="AW653" s="47" t="str">
        <f t="shared" si="134"/>
        <v>0.01</v>
      </c>
      <c r="AX653" s="48"/>
      <c r="AY653" s="48"/>
      <c r="AZ653" s="49">
        <v>0</v>
      </c>
      <c r="BA653" s="48"/>
      <c r="BB653" s="48"/>
      <c r="BC653" s="44">
        <f t="shared" si="135"/>
        <v>0</v>
      </c>
      <c r="BD653" s="50">
        <v>1</v>
      </c>
      <c r="BE653" s="51" t="e">
        <f>IF(AX653=1,0,IF(AY653=1,0,IF(BC653&gt;#REF!,#REF!,IF(OR(AZ653&gt;0,BD653&gt;0),BC653+([1]สูตร2!H641*(100%-AZ653)-BC653)*BD653,[1]สูตร2!H641*(100%-AZ653)))))</f>
        <v>#REF!</v>
      </c>
      <c r="BF653" s="31"/>
    </row>
    <row r="654" spans="1:58" s="5" customFormat="1" ht="24" customHeight="1" x14ac:dyDescent="0.2">
      <c r="A654" s="31"/>
      <c r="B654" s="31" t="s">
        <v>65</v>
      </c>
      <c r="C654" s="31">
        <v>599</v>
      </c>
      <c r="D654" s="31" t="s">
        <v>66</v>
      </c>
      <c r="E654" s="31" t="s">
        <v>563</v>
      </c>
      <c r="F654" s="31"/>
      <c r="G654" s="32" t="s">
        <v>564</v>
      </c>
      <c r="H654" s="31">
        <v>99</v>
      </c>
      <c r="I654" s="31">
        <v>2061</v>
      </c>
      <c r="J654" s="31" t="s">
        <v>238</v>
      </c>
      <c r="K654" s="31">
        <v>0</v>
      </c>
      <c r="L654" s="31">
        <v>0</v>
      </c>
      <c r="M654" s="31">
        <v>53</v>
      </c>
      <c r="N654" s="33"/>
      <c r="O654" s="33">
        <v>53</v>
      </c>
      <c r="P654" s="33"/>
      <c r="Q654" s="33"/>
      <c r="R654" s="33"/>
      <c r="S654" s="34" t="str">
        <f t="shared" si="126"/>
        <v>2</v>
      </c>
      <c r="T654" s="35">
        <f t="shared" si="127"/>
        <v>53</v>
      </c>
      <c r="U654" s="36">
        <f>INDEX([1]ราคาที่ดิน!$B:$G,MATCH($C654,[1]ราคาที่ดิน!$A:$A,0),MATCH($B654,[1]ราคาที่ดิน!$B$1:$G$1,0))</f>
        <v>50</v>
      </c>
      <c r="V654" s="37">
        <f t="shared" si="136"/>
        <v>2650</v>
      </c>
      <c r="W654" s="31">
        <v>1</v>
      </c>
      <c r="X654" s="31" t="s">
        <v>564</v>
      </c>
      <c r="Y654" s="31" t="s">
        <v>66</v>
      </c>
      <c r="Z654" s="31" t="s">
        <v>565</v>
      </c>
      <c r="AA654" s="31"/>
      <c r="AB654" s="32" t="s">
        <v>564</v>
      </c>
      <c r="AC654" s="38"/>
      <c r="AD654" s="39" t="s">
        <v>73</v>
      </c>
      <c r="AE654" s="39" t="s">
        <v>74</v>
      </c>
      <c r="AF654" s="40" t="str">
        <f t="shared" si="128"/>
        <v>2</v>
      </c>
      <c r="AG654" s="41">
        <f t="shared" si="129"/>
        <v>138</v>
      </c>
      <c r="AH654" s="42"/>
      <c r="AI654" s="42">
        <v>138</v>
      </c>
      <c r="AJ654" s="42"/>
      <c r="AK654" s="42"/>
      <c r="AL654" s="31">
        <v>30</v>
      </c>
      <c r="AM654" s="43" t="str">
        <f t="shared" si="130"/>
        <v>100</v>
      </c>
      <c r="AN654" s="44">
        <f>INDEX([1]ราคาสิ่งปลูกสร้าง!$D$6:$CC$47,MATCH($AD654,[1]ราคาสิ่งปลูกสร้าง!$B$6:$B$45,0),MATCH($C$7,[1]ราคาสิ่งปลูกสร้าง!$D$5:$CC$5,0))</f>
        <v>6500</v>
      </c>
      <c r="AO654" s="44">
        <f t="shared" si="131"/>
        <v>897000</v>
      </c>
      <c r="AP654" s="45">
        <f t="shared" si="132"/>
        <v>30</v>
      </c>
      <c r="AQ654" s="40">
        <f>IF(AP654=0,0,INDEX([1]ค่าเสื่อมสิ่งปลูกสร้าง!$A$5:$D$105,MATCH($AP654,[1]ค่าเสื่อมสิ่งปลูกสร้าง!$A$5:$A$105,0),MATCH(AE654,[1]ค่าเสื่อมสิ่งปลูกสร้าง!$A$3:$D$3)))</f>
        <v>50</v>
      </c>
      <c r="AR654" s="44">
        <f t="shared" si="137"/>
        <v>448500</v>
      </c>
      <c r="AS654" s="44">
        <f t="shared" si="138"/>
        <v>451150</v>
      </c>
      <c r="AT654" s="44">
        <f t="shared" si="139"/>
        <v>451150</v>
      </c>
      <c r="AU654" s="46">
        <v>0</v>
      </c>
      <c r="AV654" s="44">
        <f t="shared" si="133"/>
        <v>451150</v>
      </c>
      <c r="AW654" s="47" t="str">
        <f t="shared" si="134"/>
        <v>0.02</v>
      </c>
      <c r="AX654" s="48"/>
      <c r="AY654" s="48"/>
      <c r="AZ654" s="49">
        <v>0</v>
      </c>
      <c r="BA654" s="48"/>
      <c r="BB654" s="48"/>
      <c r="BC654" s="44">
        <f t="shared" si="135"/>
        <v>0</v>
      </c>
      <c r="BD654" s="50">
        <v>1</v>
      </c>
      <c r="BE654" s="51" t="e">
        <f>IF(AX654=1,0,IF(AY654=1,0,IF(BC654&gt;#REF!,#REF!,IF(OR(AZ654&gt;0,BD654&gt;0),BC654+([1]สูตร2!H642*(100%-AZ654)-BC654)*BD654,[1]สูตร2!H642*(100%-AZ654)))))</f>
        <v>#REF!</v>
      </c>
      <c r="BF654" s="31"/>
    </row>
    <row r="655" spans="1:58" s="5" customFormat="1" ht="24" customHeight="1" x14ac:dyDescent="0.2">
      <c r="A655" s="31"/>
      <c r="B655" s="31" t="s">
        <v>65</v>
      </c>
      <c r="C655" s="31">
        <v>600</v>
      </c>
      <c r="D655" s="31" t="s">
        <v>66</v>
      </c>
      <c r="E655" s="31" t="s">
        <v>563</v>
      </c>
      <c r="F655" s="31"/>
      <c r="G655" s="32" t="s">
        <v>564</v>
      </c>
      <c r="H655" s="31">
        <v>99</v>
      </c>
      <c r="I655" s="31">
        <v>2061</v>
      </c>
      <c r="J655" s="31" t="s">
        <v>109</v>
      </c>
      <c r="K655" s="31">
        <v>0</v>
      </c>
      <c r="L655" s="31">
        <v>0</v>
      </c>
      <c r="M655" s="31">
        <v>50</v>
      </c>
      <c r="N655" s="33"/>
      <c r="O655" s="33">
        <v>50</v>
      </c>
      <c r="P655" s="33"/>
      <c r="Q655" s="33"/>
      <c r="R655" s="33"/>
      <c r="S655" s="34" t="str">
        <f t="shared" ref="S655:S718" si="140">IF(N655&gt;=1,"1",IF(O655&gt;=1,"2",IF(P655&gt;=1,"3",IF(Q655&gt;=1,"4",IF(R655&gt;=1,"5","")))))</f>
        <v>2</v>
      </c>
      <c r="T655" s="35">
        <f t="shared" ref="T655:T718" si="141">N655+O655+P655+Q655+R655</f>
        <v>50</v>
      </c>
      <c r="U655" s="36">
        <f>INDEX([1]ราคาที่ดิน!$B:$G,MATCH($C655,[1]ราคาที่ดิน!$A:$A,0),MATCH($B655,[1]ราคาที่ดิน!$B$1:$G$1,0))</f>
        <v>200</v>
      </c>
      <c r="V655" s="37">
        <f t="shared" si="136"/>
        <v>10000</v>
      </c>
      <c r="W655" s="31">
        <v>2</v>
      </c>
      <c r="X655" s="31" t="s">
        <v>564</v>
      </c>
      <c r="Y655" s="31" t="s">
        <v>66</v>
      </c>
      <c r="Z655" s="31" t="s">
        <v>565</v>
      </c>
      <c r="AA655" s="31"/>
      <c r="AB655" s="32" t="s">
        <v>564</v>
      </c>
      <c r="AC655" s="38"/>
      <c r="AD655" s="39" t="s">
        <v>75</v>
      </c>
      <c r="AE655" s="39" t="s">
        <v>76</v>
      </c>
      <c r="AF655" s="40" t="str">
        <f t="shared" ref="AF655:AF718" si="142">IF(AH655&gt;=1,"1",IF(AI655&gt;=1,"2",IF(AJ655&gt;=1,"3",IF(AK655&gt;=1,"4",""))))</f>
        <v>1</v>
      </c>
      <c r="AG655" s="41">
        <f t="shared" ref="AG655:AG718" si="143">IF(AH655&gt;=1,AH655,IF(AI655&gt;=1,AI655,IF(AJ655&gt;=1,AJ655,IF(AK655&gt;=1,AK655,""))))</f>
        <v>14</v>
      </c>
      <c r="AH655" s="42">
        <v>14</v>
      </c>
      <c r="AI655" s="42"/>
      <c r="AJ655" s="42"/>
      <c r="AK655" s="42"/>
      <c r="AL655" s="31">
        <v>20</v>
      </c>
      <c r="AM655" s="43" t="str">
        <f t="shared" ref="AM655:AM718" si="144">IF(OR(S655&gt;=1,AF655&gt;=1),"100","")</f>
        <v>100</v>
      </c>
      <c r="AN655" s="44">
        <f>INDEX([1]ราคาสิ่งปลูกสร้าง!$D$6:$CC$47,MATCH($AD655,[1]ราคาสิ่งปลูกสร้าง!$B$6:$B$45,0),MATCH($C$7,[1]ราคาสิ่งปลูกสร้าง!$D$5:$CC$5,0))</f>
        <v>5400</v>
      </c>
      <c r="AO655" s="44">
        <f t="shared" ref="AO655:AO718" si="145">(AH655+AI655+AJ655+AK655)*$AN655</f>
        <v>75600</v>
      </c>
      <c r="AP655" s="45">
        <f t="shared" ref="AP655:AP718" si="146">AL655</f>
        <v>20</v>
      </c>
      <c r="AQ655" s="40">
        <f>IF(AP655=0,0,INDEX([1]ค่าเสื่อมสิ่งปลูกสร้าง!$A$5:$D$105,MATCH($AP655,[1]ค่าเสื่อมสิ่งปลูกสร้าง!$A$5:$A$105,0),MATCH(AE655,[1]ค่าเสื่อมสิ่งปลูกสร้าง!$A$3:$D$3)))</f>
        <v>93</v>
      </c>
      <c r="AR655" s="44">
        <f t="shared" si="137"/>
        <v>5292.0000000000009</v>
      </c>
      <c r="AS655" s="44">
        <f t="shared" si="138"/>
        <v>15292</v>
      </c>
      <c r="AT655" s="44">
        <f t="shared" si="139"/>
        <v>15292</v>
      </c>
      <c r="AU655" s="46">
        <v>0</v>
      </c>
      <c r="AV655" s="44">
        <f t="shared" ref="AV655:AV718" si="147">IF($AT655-$AU655&lt;0,0,$AT655-$AU655)</f>
        <v>15292</v>
      </c>
      <c r="AW655" s="47" t="str">
        <f t="shared" ref="AW655:AW718" si="148">IF(OR(N655&gt;=1,AH655&gt;=1)*AND(AV655=0),"0",IF(OR(N655&gt;=1,AH655&gt;=1)*AND(AV655&lt;=75000000),"0.01",IF(OR(N655&gt;=1,AH655&gt;=1)*AND(AV655&lt;=100000000),"0.01/0.03",IF(OR(N655&gt;=1,AH655&gt;=1)*AND(AV655&lt;=500000000),"0.01/0.03/0.05",IF(OR(N655&gt;=1,AH655&gt;=1)*AND(AV655&lt;=1000000000),"0.01/0.03/0.05/0.07",IF(OR(N655&gt;=1,AH655&gt;=1)*AND(AV655&gt;100000000),"0.01/0.03/0.05/0.07/0.1",IF(AND(AC655=1,AV655=0),"0",IF(AND(AC655=1,AV655&lt;=25000000),"0.03",IF(AND(AC655=1,AV655&lt;=50000000),"0.03/0.05",IF(AND(AC655=1,AV655&gt;50000000),"0.03/0.05/0.1",IF(AND(AC655=2,AV655=0),"0",IF(AND(AC655=2,AV655&lt;=40000000),"0.02",IF(AND(AC655=2,AV655&lt;=65000000),"0.02/0.03",IF(AND(AC655=2,AV655&lt;=90000000),"0.02/0.03/0.05",IF(AND(AC655=2,AV655&gt;90000000),"0.02/0.03/0.05/0.1",IF(AND(AC655=1,AV655&gt;50000000),"0.1",IF(OR(O655&gt;=1,AI655&gt;=1)*AND(AV655=0),"0",IF(OR(O655&gt;=1,AI655&gt;=1)*AND(AV655&lt;=50000000),"0.02",IF(OR(O655&gt;=1,AI655&gt;=1)*AND(AV655&lt;=75000000),"0.02/0.03",IF(OR(O655&gt;=1,AI655&gt;=1)*AND(AV655&lt;=100000000),"0.02/0.03/0.05",IF(OR(O655&gt;=1,AI655&gt;=1)*AND(AV655&gt;100000000),"0.02/0.03/0.05/0.1",IF(OR(P655&gt;=1,AJ655&gt;=1)*AND(AV655=0),"0",IF(OR(P655&gt;=1,AJ655&gt;=1)*AND(AV655&lt;=50000000),"0.3",IF(OR(P655&gt;=1,AJ655&gt;=1)*AND(AV655&lt;=200000000),"0.3/0.4",IF(OR(P655&gt;=1,AJ655&gt;=1)*AND(AV655&lt;=1000000000),"0.3/0.4/0.5",IF(OR(P655&gt;=1,AJ655&gt;=1)*AND(AV655&lt;=5000000000),"0.3/0.4/0.5/0.6",IF(OR(P655&gt;=1,AJ655&gt;=1)*AND(AV655&gt;5000000000),"0.3/0.4/0.5/0.6/0.7",IF(OR(Q655&gt;=1,AK655&gt;=1)*AND(AV655=0),"0",IF(OR(Q655&gt;=1,AK655&gt;=1)*AND(AV655&lt;=50000000),"0.3",IF(OR(Q655&gt;=1,AK655&gt;=1)*AND(AV655&lt;=200000000),"0.3/0.4",IF(OR(Q655&gt;=1,AK655&gt;=1)*AND(AV655&lt;=1000000000),"0.3/0.4/0.5",IF(OR(Q655&gt;=1,AK655&gt;=1)*AND(AV655&lt;=5000000000),"0.3/0.4/0.5/0.6",IF(OR(Q655&gt;=1,AK655&gt;=1)*AND(AV655&gt;5000000000),"0.3/0.4/0.5/0.6/0.7")))))))))))))))))))))))))))))))))</f>
        <v>0.01</v>
      </c>
      <c r="AX655" s="48"/>
      <c r="AY655" s="48"/>
      <c r="AZ655" s="49">
        <v>0</v>
      </c>
      <c r="BA655" s="48"/>
      <c r="BB655" s="48"/>
      <c r="BC655" s="44">
        <f t="shared" ref="BC655:BC718" si="149">BA655+BB655</f>
        <v>0</v>
      </c>
      <c r="BD655" s="50">
        <v>1</v>
      </c>
      <c r="BE655" s="51" t="e">
        <f>IF(AX655=1,0,IF(AY655=1,0,IF(BC655&gt;#REF!,#REF!,IF(OR(AZ655&gt;0,BD655&gt;0),BC655+([1]สูตร2!H643*(100%-AZ655)-BC655)*BD655,[1]สูตร2!H643*(100%-AZ655)))))</f>
        <v>#REF!</v>
      </c>
      <c r="BF655" s="31"/>
    </row>
    <row r="656" spans="1:58" s="5" customFormat="1" ht="24" customHeight="1" x14ac:dyDescent="0.2">
      <c r="A656" s="31"/>
      <c r="B656" s="31" t="s">
        <v>65</v>
      </c>
      <c r="C656" s="31">
        <v>601</v>
      </c>
      <c r="D656" s="31" t="s">
        <v>66</v>
      </c>
      <c r="E656" s="31" t="s">
        <v>563</v>
      </c>
      <c r="F656" s="31"/>
      <c r="G656" s="32" t="s">
        <v>564</v>
      </c>
      <c r="H656" s="31">
        <v>99</v>
      </c>
      <c r="I656" s="31">
        <v>2061</v>
      </c>
      <c r="J656" s="31" t="s">
        <v>440</v>
      </c>
      <c r="K656" s="31">
        <v>0</v>
      </c>
      <c r="L656" s="31">
        <v>0</v>
      </c>
      <c r="M656" s="31">
        <v>25</v>
      </c>
      <c r="N656" s="33"/>
      <c r="O656" s="33">
        <v>25</v>
      </c>
      <c r="P656" s="33"/>
      <c r="Q656" s="33"/>
      <c r="R656" s="33"/>
      <c r="S656" s="34" t="str">
        <f t="shared" si="140"/>
        <v>2</v>
      </c>
      <c r="T656" s="35">
        <f t="shared" si="141"/>
        <v>25</v>
      </c>
      <c r="U656" s="36">
        <f>INDEX([1]ราคาที่ดิน!$B:$G,MATCH($C656,[1]ราคาที่ดิน!$A:$A,0),MATCH($B656,[1]ราคาที่ดิน!$B$1:$G$1,0))</f>
        <v>200</v>
      </c>
      <c r="V656" s="37">
        <f t="shared" si="136"/>
        <v>5000</v>
      </c>
      <c r="W656" s="31">
        <v>3</v>
      </c>
      <c r="X656" s="31" t="s">
        <v>564</v>
      </c>
      <c r="Y656" s="31" t="s">
        <v>66</v>
      </c>
      <c r="Z656" s="31" t="s">
        <v>565</v>
      </c>
      <c r="AA656" s="31"/>
      <c r="AB656" s="32" t="s">
        <v>564</v>
      </c>
      <c r="AC656" s="38"/>
      <c r="AD656" s="39" t="s">
        <v>75</v>
      </c>
      <c r="AE656" s="39" t="s">
        <v>76</v>
      </c>
      <c r="AF656" s="40" t="str">
        <f t="shared" si="142"/>
        <v>1</v>
      </c>
      <c r="AG656" s="41">
        <f t="shared" si="143"/>
        <v>14</v>
      </c>
      <c r="AH656" s="42">
        <v>14</v>
      </c>
      <c r="AI656" s="42"/>
      <c r="AJ656" s="42"/>
      <c r="AK656" s="42"/>
      <c r="AL656" s="31">
        <v>20</v>
      </c>
      <c r="AM656" s="43" t="str">
        <f t="shared" si="144"/>
        <v>100</v>
      </c>
      <c r="AN656" s="44">
        <f>INDEX([1]ราคาสิ่งปลูกสร้าง!$D$6:$CC$47,MATCH($AD656,[1]ราคาสิ่งปลูกสร้าง!$B$6:$B$45,0),MATCH($C$7,[1]ราคาสิ่งปลูกสร้าง!$D$5:$CC$5,0))</f>
        <v>5400</v>
      </c>
      <c r="AO656" s="44">
        <f t="shared" si="145"/>
        <v>75600</v>
      </c>
      <c r="AP656" s="45">
        <f t="shared" si="146"/>
        <v>20</v>
      </c>
      <c r="AQ656" s="40">
        <f>IF(AP656=0,0,INDEX([1]ค่าเสื่อมสิ่งปลูกสร้าง!$A$5:$D$105,MATCH($AP656,[1]ค่าเสื่อมสิ่งปลูกสร้าง!$A$5:$A$105,0),MATCH(AE656,[1]ค่าเสื่อมสิ่งปลูกสร้าง!$A$3:$D$3)))</f>
        <v>93</v>
      </c>
      <c r="AR656" s="44">
        <f t="shared" si="137"/>
        <v>5292.0000000000009</v>
      </c>
      <c r="AS656" s="44">
        <f t="shared" si="138"/>
        <v>10292</v>
      </c>
      <c r="AT656" s="44">
        <f t="shared" si="139"/>
        <v>10292</v>
      </c>
      <c r="AU656" s="46">
        <v>0</v>
      </c>
      <c r="AV656" s="44">
        <f t="shared" si="147"/>
        <v>10292</v>
      </c>
      <c r="AW656" s="47" t="str">
        <f t="shared" si="148"/>
        <v>0.01</v>
      </c>
      <c r="AX656" s="48"/>
      <c r="AY656" s="48"/>
      <c r="AZ656" s="49">
        <v>0</v>
      </c>
      <c r="BA656" s="48"/>
      <c r="BB656" s="48"/>
      <c r="BC656" s="44">
        <f t="shared" si="149"/>
        <v>0</v>
      </c>
      <c r="BD656" s="50">
        <v>1</v>
      </c>
      <c r="BE656" s="51" t="e">
        <f>IF(AX656=1,0,IF(AY656=1,0,IF(BC656&gt;#REF!,#REF!,IF(OR(AZ656&gt;0,BD656&gt;0),BC656+([1]สูตร2!H644*(100%-AZ656)-BC656)*BD656,[1]สูตร2!H644*(100%-AZ656)))))</f>
        <v>#REF!</v>
      </c>
      <c r="BF656" s="31"/>
    </row>
    <row r="657" spans="1:58" s="5" customFormat="1" ht="24" customHeight="1" x14ac:dyDescent="0.2">
      <c r="A657" s="31"/>
      <c r="B657" s="31" t="s">
        <v>65</v>
      </c>
      <c r="C657" s="31">
        <v>602</v>
      </c>
      <c r="D657" s="31" t="s">
        <v>66</v>
      </c>
      <c r="E657" s="31" t="s">
        <v>563</v>
      </c>
      <c r="F657" s="31"/>
      <c r="G657" s="32" t="s">
        <v>564</v>
      </c>
      <c r="H657" s="31">
        <v>99</v>
      </c>
      <c r="I657" s="31">
        <v>2061</v>
      </c>
      <c r="J657" s="31" t="s">
        <v>486</v>
      </c>
      <c r="K657" s="31">
        <v>0</v>
      </c>
      <c r="L657" s="31">
        <v>0</v>
      </c>
      <c r="M657" s="31">
        <v>25</v>
      </c>
      <c r="N657" s="33"/>
      <c r="O657" s="33">
        <v>25</v>
      </c>
      <c r="P657" s="33"/>
      <c r="Q657" s="33"/>
      <c r="R657" s="33"/>
      <c r="S657" s="34" t="str">
        <f t="shared" si="140"/>
        <v>2</v>
      </c>
      <c r="T657" s="35">
        <f t="shared" si="141"/>
        <v>25</v>
      </c>
      <c r="U657" s="36">
        <f>INDEX([1]ราคาที่ดิน!$B:$G,MATCH($C657,[1]ราคาที่ดิน!$A:$A,0),MATCH($B657,[1]ราคาที่ดิน!$B$1:$G$1,0))</f>
        <v>180</v>
      </c>
      <c r="V657" s="37">
        <f t="shared" si="136"/>
        <v>4500</v>
      </c>
      <c r="W657" s="31">
        <v>1</v>
      </c>
      <c r="X657" s="31" t="s">
        <v>564</v>
      </c>
      <c r="Y657" s="31" t="s">
        <v>66</v>
      </c>
      <c r="Z657" s="31" t="s">
        <v>565</v>
      </c>
      <c r="AA657" s="31"/>
      <c r="AB657" s="32" t="s">
        <v>564</v>
      </c>
      <c r="AC657" s="38"/>
      <c r="AD657" s="39" t="s">
        <v>77</v>
      </c>
      <c r="AE657" s="39" t="s">
        <v>480</v>
      </c>
      <c r="AF657" s="40" t="str">
        <f t="shared" si="142"/>
        <v>1</v>
      </c>
      <c r="AG657" s="41">
        <f t="shared" si="143"/>
        <v>12</v>
      </c>
      <c r="AH657" s="42">
        <v>12</v>
      </c>
      <c r="AI657" s="42"/>
      <c r="AJ657" s="42"/>
      <c r="AK657" s="42"/>
      <c r="AL657" s="31">
        <v>4</v>
      </c>
      <c r="AM657" s="43" t="str">
        <f t="shared" si="144"/>
        <v>100</v>
      </c>
      <c r="AN657" s="44">
        <f>INDEX([1]ราคาสิ่งปลูกสร้าง!$D$6:$CC$47,MATCH($AD657,[1]ราคาสิ่งปลูกสร้าง!$B$6:$B$45,0),MATCH($C$7,[1]ราคาสิ่งปลูกสร้าง!$D$5:$CC$5,0))</f>
        <v>2050</v>
      </c>
      <c r="AO657" s="44">
        <f t="shared" si="145"/>
        <v>24600</v>
      </c>
      <c r="AP657" s="45">
        <f t="shared" si="146"/>
        <v>4</v>
      </c>
      <c r="AQ657" s="40">
        <f>IF(AP657=0,0,INDEX([1]ค่าเสื่อมสิ่งปลูกสร้าง!$A$5:$D$105,MATCH($AP657,[1]ค่าเสื่อมสิ่งปลูกสร้าง!$A$5:$A$105,0),MATCH(AE657,[1]ค่าเสื่อมสิ่งปลูกสร้าง!$A$3:$D$3)))</f>
        <v>8</v>
      </c>
      <c r="AR657" s="44">
        <f t="shared" si="137"/>
        <v>22632</v>
      </c>
      <c r="AS657" s="44">
        <f t="shared" si="138"/>
        <v>27132</v>
      </c>
      <c r="AT657" s="44">
        <f t="shared" si="139"/>
        <v>27132</v>
      </c>
      <c r="AU657" s="46">
        <v>0</v>
      </c>
      <c r="AV657" s="44">
        <f t="shared" si="147"/>
        <v>27132</v>
      </c>
      <c r="AW657" s="47" t="str">
        <f t="shared" si="148"/>
        <v>0.01</v>
      </c>
      <c r="AX657" s="48"/>
      <c r="AY657" s="48"/>
      <c r="AZ657" s="49">
        <v>0</v>
      </c>
      <c r="BA657" s="48"/>
      <c r="BB657" s="48"/>
      <c r="BC657" s="44">
        <f t="shared" si="149"/>
        <v>0</v>
      </c>
      <c r="BD657" s="50">
        <v>1</v>
      </c>
      <c r="BE657" s="51" t="e">
        <f>IF(AX657=1,0,IF(AY657=1,0,IF(BC657&gt;#REF!,#REF!,IF(OR(AZ657&gt;0,BD657&gt;0),BC657+([1]สูตร2!H645*(100%-AZ657)-BC657)*BD657,[1]สูตร2!H645*(100%-AZ657)))))</f>
        <v>#REF!</v>
      </c>
      <c r="BF657" s="31"/>
    </row>
    <row r="658" spans="1:58" s="5" customFormat="1" ht="24" customHeight="1" x14ac:dyDescent="0.2">
      <c r="A658" s="31"/>
      <c r="B658" s="31" t="s">
        <v>65</v>
      </c>
      <c r="C658" s="31">
        <v>602</v>
      </c>
      <c r="D658" s="31" t="s">
        <v>66</v>
      </c>
      <c r="E658" s="31" t="s">
        <v>563</v>
      </c>
      <c r="F658" s="31"/>
      <c r="G658" s="32" t="s">
        <v>564</v>
      </c>
      <c r="H658" s="31">
        <v>103</v>
      </c>
      <c r="I658" s="31">
        <v>2064</v>
      </c>
      <c r="J658" s="31" t="s">
        <v>238</v>
      </c>
      <c r="K658" s="31">
        <v>0</v>
      </c>
      <c r="L658" s="31">
        <v>0</v>
      </c>
      <c r="M658" s="31">
        <v>66</v>
      </c>
      <c r="N658" s="33"/>
      <c r="O658" s="33">
        <v>66</v>
      </c>
      <c r="P658" s="33"/>
      <c r="Q658" s="33"/>
      <c r="R658" s="33"/>
      <c r="S658" s="34" t="str">
        <f t="shared" si="140"/>
        <v>2</v>
      </c>
      <c r="T658" s="35">
        <f t="shared" si="141"/>
        <v>66</v>
      </c>
      <c r="U658" s="36">
        <f>INDEX([1]ราคาที่ดิน!$B:$G,MATCH($C658,[1]ราคาที่ดิน!$A:$A,0),MATCH($B658,[1]ราคาที่ดิน!$B$1:$G$1,0))</f>
        <v>180</v>
      </c>
      <c r="V658" s="37">
        <f t="shared" si="136"/>
        <v>11880</v>
      </c>
      <c r="W658" s="31"/>
      <c r="X658" s="31"/>
      <c r="Y658" s="31"/>
      <c r="Z658" s="31"/>
      <c r="AA658" s="31"/>
      <c r="AB658" s="32"/>
      <c r="AC658" s="38"/>
      <c r="AD658" s="39"/>
      <c r="AE658" s="39"/>
      <c r="AF658" s="40" t="str">
        <f t="shared" si="142"/>
        <v/>
      </c>
      <c r="AG658" s="41" t="str">
        <f t="shared" si="143"/>
        <v/>
      </c>
      <c r="AH658" s="42"/>
      <c r="AI658" s="42"/>
      <c r="AJ658" s="42"/>
      <c r="AK658" s="42"/>
      <c r="AL658" s="31"/>
      <c r="AM658" s="43" t="str">
        <f t="shared" si="144"/>
        <v>100</v>
      </c>
      <c r="AN658" s="44">
        <f>INDEX([1]ราคาสิ่งปลูกสร้าง!$D$6:$CC$47,MATCH($AD658,[1]ราคาสิ่งปลูกสร้าง!$B$6:$B$45,0),MATCH($C$7,[1]ราคาสิ่งปลูกสร้าง!$D$5:$CC$5,0))</f>
        <v>0</v>
      </c>
      <c r="AO658" s="44">
        <f t="shared" si="145"/>
        <v>0</v>
      </c>
      <c r="AP658" s="45">
        <f t="shared" si="146"/>
        <v>0</v>
      </c>
      <c r="AQ658" s="40">
        <f>IF(AP658=0,0,INDEX([1]ค่าเสื่อมสิ่งปลูกสร้าง!$A$5:$D$105,MATCH($AP658,[1]ค่าเสื่อมสิ่งปลูกสร้าง!$A$5:$A$105,0),MATCH(AE658,[1]ค่าเสื่อมสิ่งปลูกสร้าง!$A$3:$D$3)))</f>
        <v>0</v>
      </c>
      <c r="AR658" s="44">
        <f t="shared" si="137"/>
        <v>0</v>
      </c>
      <c r="AS658" s="44">
        <f t="shared" si="138"/>
        <v>11880</v>
      </c>
      <c r="AT658" s="44">
        <f t="shared" si="139"/>
        <v>11880</v>
      </c>
      <c r="AU658" s="46">
        <v>0</v>
      </c>
      <c r="AV658" s="44">
        <f t="shared" si="147"/>
        <v>11880</v>
      </c>
      <c r="AW658" s="47" t="str">
        <f t="shared" si="148"/>
        <v>0.02</v>
      </c>
      <c r="AX658" s="48"/>
      <c r="AY658" s="48"/>
      <c r="AZ658" s="49">
        <v>0</v>
      </c>
      <c r="BA658" s="48"/>
      <c r="BB658" s="48"/>
      <c r="BC658" s="44">
        <f t="shared" si="149"/>
        <v>0</v>
      </c>
      <c r="BD658" s="50">
        <v>1</v>
      </c>
      <c r="BE658" s="51" t="e">
        <f>IF(AX658=1,0,IF(AY658=1,0,IF(BC658&gt;#REF!,#REF!,IF(OR(AZ658&gt;0,BD658&gt;0),BC658+([1]สูตร2!H646*(100%-AZ658)-BC658)*BD658,[1]สูตร2!H646*(100%-AZ658)))))</f>
        <v>#REF!</v>
      </c>
      <c r="BF658" s="31"/>
    </row>
    <row r="659" spans="1:58" s="5" customFormat="1" ht="24" customHeight="1" x14ac:dyDescent="0.2">
      <c r="A659" s="31"/>
      <c r="B659" s="31" t="s">
        <v>321</v>
      </c>
      <c r="C659" s="31">
        <v>1830</v>
      </c>
      <c r="D659" s="31" t="s">
        <v>66</v>
      </c>
      <c r="E659" s="31" t="s">
        <v>563</v>
      </c>
      <c r="F659" s="31"/>
      <c r="G659" s="32" t="s">
        <v>564</v>
      </c>
      <c r="H659" s="31">
        <v>1830</v>
      </c>
      <c r="I659" s="31" t="s">
        <v>104</v>
      </c>
      <c r="J659" s="31" t="s">
        <v>238</v>
      </c>
      <c r="K659" s="31">
        <v>15</v>
      </c>
      <c r="L659" s="31">
        <v>0</v>
      </c>
      <c r="M659" s="31">
        <v>0</v>
      </c>
      <c r="N659" s="33">
        <v>6000</v>
      </c>
      <c r="O659" s="33"/>
      <c r="P659" s="33"/>
      <c r="Q659" s="33"/>
      <c r="R659" s="33"/>
      <c r="S659" s="34" t="str">
        <f t="shared" si="140"/>
        <v>1</v>
      </c>
      <c r="T659" s="35">
        <f t="shared" si="141"/>
        <v>6000</v>
      </c>
      <c r="U659" s="36">
        <f>INDEX([1]ราคาที่ดิน!$B:$G,MATCH($C659,[1]ราคาที่ดิน!$A:$A,0),MATCH($B659,[1]ราคาที่ดิน!$B$1:$G$1,0))</f>
        <v>200</v>
      </c>
      <c r="V659" s="37">
        <f t="shared" ref="V659:V722" si="150">$T659*$U659</f>
        <v>1200000</v>
      </c>
      <c r="W659" s="31"/>
      <c r="X659" s="31"/>
      <c r="Y659" s="31"/>
      <c r="Z659" s="31"/>
      <c r="AA659" s="31"/>
      <c r="AB659" s="32"/>
      <c r="AC659" s="38"/>
      <c r="AD659" s="39"/>
      <c r="AE659" s="39"/>
      <c r="AF659" s="40" t="str">
        <f t="shared" si="142"/>
        <v/>
      </c>
      <c r="AG659" s="41" t="str">
        <f t="shared" si="143"/>
        <v/>
      </c>
      <c r="AH659" s="42"/>
      <c r="AI659" s="42"/>
      <c r="AJ659" s="42"/>
      <c r="AK659" s="42"/>
      <c r="AL659" s="31"/>
      <c r="AM659" s="43" t="str">
        <f t="shared" si="144"/>
        <v>100</v>
      </c>
      <c r="AN659" s="44">
        <f>INDEX([1]ราคาสิ่งปลูกสร้าง!$D$6:$CC$47,MATCH($AD659,[1]ราคาสิ่งปลูกสร้าง!$B$6:$B$45,0),MATCH($C$7,[1]ราคาสิ่งปลูกสร้าง!$D$5:$CC$5,0))</f>
        <v>0</v>
      </c>
      <c r="AO659" s="44">
        <f t="shared" si="145"/>
        <v>0</v>
      </c>
      <c r="AP659" s="45">
        <f t="shared" si="146"/>
        <v>0</v>
      </c>
      <c r="AQ659" s="40">
        <f>IF(AP659=0,0,INDEX([1]ค่าเสื่อมสิ่งปลูกสร้าง!$A$5:$D$105,MATCH($AP659,[1]ค่าเสื่อมสิ่งปลูกสร้าง!$A$5:$A$105,0),MATCH(AE659,[1]ค่าเสื่อมสิ่งปลูกสร้าง!$A$3:$D$3)))</f>
        <v>0</v>
      </c>
      <c r="AR659" s="44">
        <f t="shared" ref="AR659:AR722" si="151">$AO659*(100-$AQ659)%</f>
        <v>0</v>
      </c>
      <c r="AS659" s="44">
        <f t="shared" ref="AS659:AS722" si="152">$V659+$AR659</f>
        <v>1200000</v>
      </c>
      <c r="AT659" s="44">
        <f t="shared" ref="AT659:AT722" si="153">IF($AM659%*$AS659,$AM659%*$AS659,0)</f>
        <v>1200000</v>
      </c>
      <c r="AU659" s="46">
        <v>0</v>
      </c>
      <c r="AV659" s="44">
        <f t="shared" si="147"/>
        <v>1200000</v>
      </c>
      <c r="AW659" s="47" t="str">
        <f t="shared" si="148"/>
        <v>0.01</v>
      </c>
      <c r="AX659" s="48"/>
      <c r="AY659" s="48"/>
      <c r="AZ659" s="49">
        <v>0</v>
      </c>
      <c r="BA659" s="48"/>
      <c r="BB659" s="48"/>
      <c r="BC659" s="44">
        <f t="shared" si="149"/>
        <v>0</v>
      </c>
      <c r="BD659" s="50">
        <v>1</v>
      </c>
      <c r="BE659" s="51" t="e">
        <f>IF(AX659=1,0,IF(AY659=1,0,IF(BC659&gt;#REF!,#REF!,IF(OR(AZ659&gt;0,BD659&gt;0),BC659+([1]สูตร2!H647*(100%-AZ659)-BC659)*BD659,[1]สูตร2!H647*(100%-AZ659)))))</f>
        <v>#REF!</v>
      </c>
      <c r="BF659" s="31"/>
    </row>
    <row r="660" spans="1:58" s="5" customFormat="1" ht="24" customHeight="1" x14ac:dyDescent="0.2">
      <c r="A660" s="31">
        <v>242</v>
      </c>
      <c r="B660" s="31" t="s">
        <v>81</v>
      </c>
      <c r="C660" s="31">
        <v>406</v>
      </c>
      <c r="D660" s="31" t="s">
        <v>66</v>
      </c>
      <c r="E660" s="31" t="s">
        <v>566</v>
      </c>
      <c r="F660" s="31"/>
      <c r="G660" s="32" t="s">
        <v>567</v>
      </c>
      <c r="H660" s="31">
        <v>265</v>
      </c>
      <c r="I660" s="31">
        <v>6</v>
      </c>
      <c r="J660" s="31" t="s">
        <v>238</v>
      </c>
      <c r="K660" s="31">
        <v>21</v>
      </c>
      <c r="L660" s="31">
        <v>1</v>
      </c>
      <c r="M660" s="31">
        <v>79</v>
      </c>
      <c r="N660" s="33">
        <v>8579</v>
      </c>
      <c r="O660" s="33"/>
      <c r="P660" s="33"/>
      <c r="Q660" s="33"/>
      <c r="R660" s="33"/>
      <c r="S660" s="34" t="str">
        <f t="shared" si="140"/>
        <v>1</v>
      </c>
      <c r="T660" s="35">
        <f t="shared" si="141"/>
        <v>8579</v>
      </c>
      <c r="U660" s="36">
        <f>INDEX([1]ราคาที่ดิน!$B:$G,MATCH($C660,[1]ราคาที่ดิน!$A:$A,0),MATCH($B660,[1]ราคาที่ดิน!$B$1:$G$1,0))</f>
        <v>50</v>
      </c>
      <c r="V660" s="37">
        <f t="shared" si="150"/>
        <v>428950</v>
      </c>
      <c r="W660" s="31"/>
      <c r="X660" s="31"/>
      <c r="Y660" s="31"/>
      <c r="Z660" s="31"/>
      <c r="AA660" s="31"/>
      <c r="AB660" s="32"/>
      <c r="AC660" s="38"/>
      <c r="AD660" s="39"/>
      <c r="AE660" s="39"/>
      <c r="AF660" s="40" t="str">
        <f t="shared" si="142"/>
        <v/>
      </c>
      <c r="AG660" s="41" t="str">
        <f t="shared" si="143"/>
        <v/>
      </c>
      <c r="AH660" s="42"/>
      <c r="AI660" s="42"/>
      <c r="AJ660" s="42"/>
      <c r="AK660" s="42"/>
      <c r="AL660" s="31"/>
      <c r="AM660" s="43" t="str">
        <f t="shared" si="144"/>
        <v>100</v>
      </c>
      <c r="AN660" s="44">
        <f>INDEX([1]ราคาสิ่งปลูกสร้าง!$D$6:$CC$47,MATCH($AD660,[1]ราคาสิ่งปลูกสร้าง!$B$6:$B$45,0),MATCH($C$7,[1]ราคาสิ่งปลูกสร้าง!$D$5:$CC$5,0))</f>
        <v>0</v>
      </c>
      <c r="AO660" s="44">
        <f t="shared" si="145"/>
        <v>0</v>
      </c>
      <c r="AP660" s="45">
        <f t="shared" si="146"/>
        <v>0</v>
      </c>
      <c r="AQ660" s="40">
        <f>IF(AP660=0,0,INDEX([1]ค่าเสื่อมสิ่งปลูกสร้าง!$A$5:$D$105,MATCH($AP660,[1]ค่าเสื่อมสิ่งปลูกสร้าง!$A$5:$A$105,0),MATCH(AE660,[1]ค่าเสื่อมสิ่งปลูกสร้าง!$A$3:$D$3)))</f>
        <v>0</v>
      </c>
      <c r="AR660" s="44">
        <f t="shared" si="151"/>
        <v>0</v>
      </c>
      <c r="AS660" s="44">
        <f t="shared" si="152"/>
        <v>428950</v>
      </c>
      <c r="AT660" s="44">
        <f t="shared" si="153"/>
        <v>428950</v>
      </c>
      <c r="AU660" s="46">
        <v>0</v>
      </c>
      <c r="AV660" s="44">
        <f t="shared" si="147"/>
        <v>428950</v>
      </c>
      <c r="AW660" s="47" t="str">
        <f t="shared" si="148"/>
        <v>0.01</v>
      </c>
      <c r="AX660" s="48"/>
      <c r="AY660" s="48"/>
      <c r="AZ660" s="49">
        <v>0</v>
      </c>
      <c r="BA660" s="48"/>
      <c r="BB660" s="48"/>
      <c r="BC660" s="44">
        <f t="shared" si="149"/>
        <v>0</v>
      </c>
      <c r="BD660" s="50">
        <v>1</v>
      </c>
      <c r="BE660" s="51" t="e">
        <f>IF(AX660=1,0,IF(AY660=1,0,IF(BC660&gt;#REF!,#REF!,IF(OR(AZ660&gt;0,BD660&gt;0),BC660+([1]สูตร2!H648*(100%-AZ660)-BC660)*BD660,[1]สูตร2!H648*(100%-AZ660)))))</f>
        <v>#REF!</v>
      </c>
      <c r="BF660" s="31"/>
    </row>
    <row r="661" spans="1:58" s="5" customFormat="1" ht="24" customHeight="1" x14ac:dyDescent="0.2">
      <c r="A661" s="31">
        <v>243</v>
      </c>
      <c r="B661" s="31" t="s">
        <v>93</v>
      </c>
      <c r="C661" s="31">
        <v>1</v>
      </c>
      <c r="D661" s="31" t="s">
        <v>71</v>
      </c>
      <c r="E661" s="31" t="s">
        <v>568</v>
      </c>
      <c r="F661" s="31"/>
      <c r="G661" s="32" t="s">
        <v>569</v>
      </c>
      <c r="H661" s="31" t="s">
        <v>104</v>
      </c>
      <c r="I661" s="31" t="s">
        <v>104</v>
      </c>
      <c r="J661" s="31" t="s">
        <v>238</v>
      </c>
      <c r="K661" s="31">
        <v>0</v>
      </c>
      <c r="L661" s="31">
        <v>1</v>
      </c>
      <c r="M661" s="31">
        <v>0</v>
      </c>
      <c r="N661" s="33"/>
      <c r="O661" s="33">
        <v>100</v>
      </c>
      <c r="P661" s="33"/>
      <c r="Q661" s="33"/>
      <c r="R661" s="33"/>
      <c r="S661" s="34" t="str">
        <f t="shared" si="140"/>
        <v>2</v>
      </c>
      <c r="T661" s="35">
        <f t="shared" si="141"/>
        <v>100</v>
      </c>
      <c r="U661" s="36">
        <f>INDEX([1]ราคาที่ดิน!$B:$G,MATCH($C661,[1]ราคาที่ดิน!$A:$A,0),MATCH($B661,[1]ราคาที่ดิน!$B$1:$G$1,0))</f>
        <v>100</v>
      </c>
      <c r="V661" s="37">
        <f t="shared" si="150"/>
        <v>10000</v>
      </c>
      <c r="W661" s="31">
        <v>1</v>
      </c>
      <c r="X661" s="31" t="s">
        <v>569</v>
      </c>
      <c r="Y661" s="31" t="s">
        <v>71</v>
      </c>
      <c r="Z661" s="31" t="s">
        <v>568</v>
      </c>
      <c r="AA661" s="31"/>
      <c r="AB661" s="32" t="s">
        <v>569</v>
      </c>
      <c r="AC661" s="38"/>
      <c r="AD661" s="39" t="s">
        <v>73</v>
      </c>
      <c r="AE661" s="39" t="s">
        <v>74</v>
      </c>
      <c r="AF661" s="40" t="str">
        <f t="shared" si="142"/>
        <v>2</v>
      </c>
      <c r="AG661" s="41">
        <f t="shared" si="143"/>
        <v>135</v>
      </c>
      <c r="AH661" s="42"/>
      <c r="AI661" s="42">
        <v>135</v>
      </c>
      <c r="AJ661" s="42"/>
      <c r="AK661" s="42"/>
      <c r="AL661" s="31">
        <v>10</v>
      </c>
      <c r="AM661" s="43" t="str">
        <f t="shared" si="144"/>
        <v>100</v>
      </c>
      <c r="AN661" s="44">
        <f>INDEX([1]ราคาสิ่งปลูกสร้าง!$D$6:$CC$47,MATCH($AD661,[1]ราคาสิ่งปลูกสร้าง!$B$6:$B$45,0),MATCH($C$7,[1]ราคาสิ่งปลูกสร้าง!$D$5:$CC$5,0))</f>
        <v>6500</v>
      </c>
      <c r="AO661" s="44">
        <f t="shared" si="145"/>
        <v>877500</v>
      </c>
      <c r="AP661" s="45">
        <f t="shared" si="146"/>
        <v>10</v>
      </c>
      <c r="AQ661" s="40">
        <f>IF(AP661=0,0,INDEX([1]ค่าเสื่อมสิ่งปลูกสร้าง!$A$5:$D$105,MATCH($AP661,[1]ค่าเสื่อมสิ่งปลูกสร้าง!$A$5:$A$105,0),MATCH(AE661,[1]ค่าเสื่อมสิ่งปลูกสร้าง!$A$3:$D$3)))</f>
        <v>10</v>
      </c>
      <c r="AR661" s="44">
        <f t="shared" si="151"/>
        <v>789750</v>
      </c>
      <c r="AS661" s="44">
        <f t="shared" si="152"/>
        <v>799750</v>
      </c>
      <c r="AT661" s="44">
        <f t="shared" si="153"/>
        <v>799750</v>
      </c>
      <c r="AU661" s="46">
        <v>0</v>
      </c>
      <c r="AV661" s="44">
        <f t="shared" si="147"/>
        <v>799750</v>
      </c>
      <c r="AW661" s="47" t="str">
        <f t="shared" si="148"/>
        <v>0.02</v>
      </c>
      <c r="AX661" s="48"/>
      <c r="AY661" s="48"/>
      <c r="AZ661" s="49">
        <v>0</v>
      </c>
      <c r="BA661" s="48"/>
      <c r="BB661" s="48"/>
      <c r="BC661" s="44">
        <f t="shared" si="149"/>
        <v>0</v>
      </c>
      <c r="BD661" s="50">
        <v>1</v>
      </c>
      <c r="BE661" s="51" t="e">
        <f>IF(AX661=1,0,IF(AY661=1,0,IF(BC661&gt;#REF!,#REF!,IF(OR(AZ661&gt;0,BD661&gt;0),BC661+([1]สูตร2!H649*(100%-AZ661)-BC661)*BD661,[1]สูตร2!H649*(100%-AZ661)))))</f>
        <v>#REF!</v>
      </c>
      <c r="BF661" s="31"/>
    </row>
    <row r="662" spans="1:58" s="5" customFormat="1" ht="24" customHeight="1" x14ac:dyDescent="0.2">
      <c r="A662" s="31"/>
      <c r="B662" s="31" t="s">
        <v>93</v>
      </c>
      <c r="C662" s="31">
        <v>1</v>
      </c>
      <c r="D662" s="31" t="s">
        <v>71</v>
      </c>
      <c r="E662" s="31" t="s">
        <v>568</v>
      </c>
      <c r="F662" s="31"/>
      <c r="G662" s="32" t="s">
        <v>569</v>
      </c>
      <c r="H662" s="31" t="s">
        <v>104</v>
      </c>
      <c r="I662" s="31" t="s">
        <v>104</v>
      </c>
      <c r="J662" s="31" t="s">
        <v>238</v>
      </c>
      <c r="K662" s="31">
        <v>0</v>
      </c>
      <c r="L662" s="31">
        <v>1</v>
      </c>
      <c r="M662" s="31">
        <v>0</v>
      </c>
      <c r="N662" s="33"/>
      <c r="O662" s="33">
        <v>100</v>
      </c>
      <c r="P662" s="33"/>
      <c r="Q662" s="33"/>
      <c r="R662" s="33"/>
      <c r="S662" s="34" t="str">
        <f t="shared" si="140"/>
        <v>2</v>
      </c>
      <c r="T662" s="35">
        <f t="shared" si="141"/>
        <v>100</v>
      </c>
      <c r="U662" s="36">
        <f>INDEX([1]ราคาที่ดิน!$B:$G,MATCH($C662,[1]ราคาที่ดิน!$A:$A,0),MATCH($B662,[1]ราคาที่ดิน!$B$1:$G$1,0))</f>
        <v>100</v>
      </c>
      <c r="V662" s="37">
        <f t="shared" si="150"/>
        <v>10000</v>
      </c>
      <c r="W662" s="31">
        <v>2</v>
      </c>
      <c r="X662" s="31" t="s">
        <v>569</v>
      </c>
      <c r="Y662" s="31" t="s">
        <v>71</v>
      </c>
      <c r="Z662" s="31" t="s">
        <v>568</v>
      </c>
      <c r="AA662" s="31"/>
      <c r="AB662" s="32" t="s">
        <v>569</v>
      </c>
      <c r="AC662" s="38"/>
      <c r="AD662" s="39" t="s">
        <v>75</v>
      </c>
      <c r="AE662" s="39" t="s">
        <v>76</v>
      </c>
      <c r="AF662" s="40" t="str">
        <f t="shared" si="142"/>
        <v>1</v>
      </c>
      <c r="AG662" s="41">
        <f t="shared" si="143"/>
        <v>9</v>
      </c>
      <c r="AH662" s="42">
        <v>9</v>
      </c>
      <c r="AI662" s="42"/>
      <c r="AJ662" s="42"/>
      <c r="AK662" s="42"/>
      <c r="AL662" s="31">
        <v>10</v>
      </c>
      <c r="AM662" s="43" t="str">
        <f t="shared" si="144"/>
        <v>100</v>
      </c>
      <c r="AN662" s="44">
        <f>INDEX([1]ราคาสิ่งปลูกสร้าง!$D$6:$CC$47,MATCH($AD662,[1]ราคาสิ่งปลูกสร้าง!$B$6:$B$45,0),MATCH($C$7,[1]ราคาสิ่งปลูกสร้าง!$D$5:$CC$5,0))</f>
        <v>5400</v>
      </c>
      <c r="AO662" s="44">
        <f t="shared" si="145"/>
        <v>48600</v>
      </c>
      <c r="AP662" s="45">
        <f t="shared" si="146"/>
        <v>10</v>
      </c>
      <c r="AQ662" s="40">
        <f>IF(AP662=0,0,INDEX([1]ค่าเสื่อมสิ่งปลูกสร้าง!$A$5:$D$105,MATCH($AP662,[1]ค่าเสื่อมสิ่งปลูกสร้าง!$A$5:$A$105,0),MATCH(AE662,[1]ค่าเสื่อมสิ่งปลูกสร้าง!$A$3:$D$3)))</f>
        <v>40</v>
      </c>
      <c r="AR662" s="44">
        <f t="shared" si="151"/>
        <v>29160</v>
      </c>
      <c r="AS662" s="44">
        <f t="shared" si="152"/>
        <v>39160</v>
      </c>
      <c r="AT662" s="44">
        <f t="shared" si="153"/>
        <v>39160</v>
      </c>
      <c r="AU662" s="46">
        <v>0</v>
      </c>
      <c r="AV662" s="44">
        <f t="shared" si="147"/>
        <v>39160</v>
      </c>
      <c r="AW662" s="47" t="str">
        <f t="shared" si="148"/>
        <v>0.01</v>
      </c>
      <c r="AX662" s="48"/>
      <c r="AY662" s="48"/>
      <c r="AZ662" s="49">
        <v>0</v>
      </c>
      <c r="BA662" s="48"/>
      <c r="BB662" s="48"/>
      <c r="BC662" s="44">
        <f t="shared" si="149"/>
        <v>0</v>
      </c>
      <c r="BD662" s="50">
        <v>1</v>
      </c>
      <c r="BE662" s="51" t="e">
        <f>IF(AX662=1,0,IF(AY662=1,0,IF(BC662&gt;#REF!,#REF!,IF(OR(AZ662&gt;0,BD662&gt;0),BC662+([1]สูตร2!H650*(100%-AZ662)-BC662)*BD662,[1]สูตร2!H650*(100%-AZ662)))))</f>
        <v>#REF!</v>
      </c>
      <c r="BF662" s="31"/>
    </row>
    <row r="663" spans="1:58" s="5" customFormat="1" ht="24" customHeight="1" x14ac:dyDescent="0.2">
      <c r="A663" s="31"/>
      <c r="B663" s="31" t="s">
        <v>93</v>
      </c>
      <c r="C663" s="31">
        <v>1</v>
      </c>
      <c r="D663" s="31" t="s">
        <v>71</v>
      </c>
      <c r="E663" s="31" t="s">
        <v>568</v>
      </c>
      <c r="F663" s="31"/>
      <c r="G663" s="32" t="s">
        <v>570</v>
      </c>
      <c r="H663" s="31" t="s">
        <v>104</v>
      </c>
      <c r="I663" s="31" t="s">
        <v>104</v>
      </c>
      <c r="J663" s="31" t="s">
        <v>238</v>
      </c>
      <c r="K663" s="31">
        <v>0</v>
      </c>
      <c r="L663" s="31">
        <v>0</v>
      </c>
      <c r="M663" s="31">
        <v>63</v>
      </c>
      <c r="N663" s="33"/>
      <c r="O663" s="33">
        <v>63</v>
      </c>
      <c r="P663" s="33"/>
      <c r="Q663" s="33"/>
      <c r="R663" s="33"/>
      <c r="S663" s="34" t="str">
        <f t="shared" si="140"/>
        <v>2</v>
      </c>
      <c r="T663" s="35">
        <f t="shared" si="141"/>
        <v>63</v>
      </c>
      <c r="U663" s="36">
        <f>INDEX([1]ราคาที่ดิน!$B:$G,MATCH($C663,[1]ราคาที่ดิน!$A:$A,0),MATCH($B663,[1]ราคาที่ดิน!$B$1:$G$1,0))</f>
        <v>100</v>
      </c>
      <c r="V663" s="37">
        <f t="shared" si="150"/>
        <v>6300</v>
      </c>
      <c r="W663" s="31">
        <v>3</v>
      </c>
      <c r="X663" s="31" t="s">
        <v>570</v>
      </c>
      <c r="Y663" s="31" t="s">
        <v>71</v>
      </c>
      <c r="Z663" s="31" t="s">
        <v>568</v>
      </c>
      <c r="AA663" s="31"/>
      <c r="AB663" s="32" t="s">
        <v>570</v>
      </c>
      <c r="AC663" s="38"/>
      <c r="AD663" s="39" t="s">
        <v>77</v>
      </c>
      <c r="AE663" s="39" t="s">
        <v>480</v>
      </c>
      <c r="AF663" s="40" t="str">
        <f t="shared" si="142"/>
        <v>1</v>
      </c>
      <c r="AG663" s="41">
        <f t="shared" si="143"/>
        <v>9</v>
      </c>
      <c r="AH663" s="42">
        <v>9</v>
      </c>
      <c r="AI663" s="42"/>
      <c r="AJ663" s="42"/>
      <c r="AK663" s="42"/>
      <c r="AL663" s="31">
        <v>4</v>
      </c>
      <c r="AM663" s="43" t="str">
        <f t="shared" si="144"/>
        <v>100</v>
      </c>
      <c r="AN663" s="44">
        <f>INDEX([1]ราคาสิ่งปลูกสร้าง!$D$6:$CC$47,MATCH($AD663,[1]ราคาสิ่งปลูกสร้าง!$B$6:$B$45,0),MATCH($C$7,[1]ราคาสิ่งปลูกสร้าง!$D$5:$CC$5,0))</f>
        <v>2050</v>
      </c>
      <c r="AO663" s="44">
        <f t="shared" si="145"/>
        <v>18450</v>
      </c>
      <c r="AP663" s="45">
        <f t="shared" si="146"/>
        <v>4</v>
      </c>
      <c r="AQ663" s="40">
        <f>IF(AP663=0,0,INDEX([1]ค่าเสื่อมสิ่งปลูกสร้าง!$A$5:$D$105,MATCH($AP663,[1]ค่าเสื่อมสิ่งปลูกสร้าง!$A$5:$A$105,0),MATCH(AE663,[1]ค่าเสื่อมสิ่งปลูกสร้าง!$A$3:$D$3)))</f>
        <v>8</v>
      </c>
      <c r="AR663" s="44">
        <f t="shared" si="151"/>
        <v>16974</v>
      </c>
      <c r="AS663" s="44">
        <f t="shared" si="152"/>
        <v>23274</v>
      </c>
      <c r="AT663" s="44">
        <f t="shared" si="153"/>
        <v>23274</v>
      </c>
      <c r="AU663" s="46">
        <v>0</v>
      </c>
      <c r="AV663" s="44">
        <f t="shared" si="147"/>
        <v>23274</v>
      </c>
      <c r="AW663" s="47" t="str">
        <f t="shared" si="148"/>
        <v>0.01</v>
      </c>
      <c r="AX663" s="48"/>
      <c r="AY663" s="48"/>
      <c r="AZ663" s="49">
        <v>0</v>
      </c>
      <c r="BA663" s="48"/>
      <c r="BB663" s="48"/>
      <c r="BC663" s="44">
        <f t="shared" si="149"/>
        <v>0</v>
      </c>
      <c r="BD663" s="50">
        <v>1</v>
      </c>
      <c r="BE663" s="51" t="e">
        <f>IF(AX663=1,0,IF(AY663=1,0,IF(BC663&gt;#REF!,#REF!,IF(OR(AZ663&gt;0,BD663&gt;0),BC663+([1]สูตร2!H651*(100%-AZ663)-BC663)*BD663,[1]สูตร2!H651*(100%-AZ663)))))</f>
        <v>#REF!</v>
      </c>
      <c r="BF663" s="31"/>
    </row>
    <row r="664" spans="1:58" s="5" customFormat="1" ht="24" customHeight="1" x14ac:dyDescent="0.2">
      <c r="A664" s="31">
        <v>244</v>
      </c>
      <c r="B664" s="31" t="s">
        <v>65</v>
      </c>
      <c r="C664" s="31">
        <v>619</v>
      </c>
      <c r="D664" s="31" t="s">
        <v>66</v>
      </c>
      <c r="E664" s="31" t="s">
        <v>571</v>
      </c>
      <c r="F664" s="31"/>
      <c r="G664" s="32" t="s">
        <v>572</v>
      </c>
      <c r="H664" s="31">
        <v>121</v>
      </c>
      <c r="I664" s="31">
        <v>2081</v>
      </c>
      <c r="J664" s="31" t="s">
        <v>238</v>
      </c>
      <c r="K664" s="31">
        <v>1</v>
      </c>
      <c r="L664" s="31">
        <v>0</v>
      </c>
      <c r="M664" s="31">
        <v>0</v>
      </c>
      <c r="N664" s="33"/>
      <c r="O664" s="33">
        <v>400</v>
      </c>
      <c r="P664" s="33"/>
      <c r="Q664" s="33"/>
      <c r="R664" s="33"/>
      <c r="S664" s="34" t="str">
        <f t="shared" si="140"/>
        <v>2</v>
      </c>
      <c r="T664" s="35">
        <f t="shared" si="141"/>
        <v>400</v>
      </c>
      <c r="U664" s="36">
        <f>INDEX([1]ราคาที่ดิน!$B:$G,MATCH($C664,[1]ราคาที่ดิน!$A:$A,0),MATCH($B664,[1]ราคาที่ดิน!$B$1:$G$1,0))</f>
        <v>160</v>
      </c>
      <c r="V664" s="37">
        <f t="shared" si="150"/>
        <v>64000</v>
      </c>
      <c r="W664" s="31">
        <v>1</v>
      </c>
      <c r="X664" s="31" t="s">
        <v>572</v>
      </c>
      <c r="Y664" s="31" t="s">
        <v>71</v>
      </c>
      <c r="Z664" s="31" t="s">
        <v>573</v>
      </c>
      <c r="AA664" s="31"/>
      <c r="AB664" s="32" t="s">
        <v>572</v>
      </c>
      <c r="AC664" s="38"/>
      <c r="AD664" s="39" t="s">
        <v>73</v>
      </c>
      <c r="AE664" s="39" t="s">
        <v>74</v>
      </c>
      <c r="AF664" s="40" t="str">
        <f t="shared" si="142"/>
        <v>2</v>
      </c>
      <c r="AG664" s="41">
        <f t="shared" si="143"/>
        <v>96</v>
      </c>
      <c r="AH664" s="42"/>
      <c r="AI664" s="42">
        <v>96</v>
      </c>
      <c r="AJ664" s="42"/>
      <c r="AK664" s="42"/>
      <c r="AL664" s="31">
        <v>20</v>
      </c>
      <c r="AM664" s="43" t="str">
        <f t="shared" si="144"/>
        <v>100</v>
      </c>
      <c r="AN664" s="44">
        <f>INDEX([1]ราคาสิ่งปลูกสร้าง!$D$6:$CC$47,MATCH($AD664,[1]ราคาสิ่งปลูกสร้าง!$B$6:$B$45,0),MATCH($C$7,[1]ราคาสิ่งปลูกสร้าง!$D$5:$CC$5,0))</f>
        <v>6500</v>
      </c>
      <c r="AO664" s="44">
        <f t="shared" si="145"/>
        <v>624000</v>
      </c>
      <c r="AP664" s="45">
        <f t="shared" si="146"/>
        <v>20</v>
      </c>
      <c r="AQ664" s="40">
        <f>IF(AP664=0,0,INDEX([1]ค่าเสื่อมสิ่งปลูกสร้าง!$A$5:$D$105,MATCH($AP664,[1]ค่าเสื่อมสิ่งปลูกสร้าง!$A$5:$A$105,0),MATCH(AE664,[1]ค่าเสื่อมสิ่งปลูกสร้าง!$A$3:$D$3)))</f>
        <v>30</v>
      </c>
      <c r="AR664" s="44">
        <f t="shared" si="151"/>
        <v>436800</v>
      </c>
      <c r="AS664" s="44">
        <f t="shared" si="152"/>
        <v>500800</v>
      </c>
      <c r="AT664" s="44">
        <f t="shared" si="153"/>
        <v>500800</v>
      </c>
      <c r="AU664" s="46">
        <v>0</v>
      </c>
      <c r="AV664" s="44">
        <f t="shared" si="147"/>
        <v>500800</v>
      </c>
      <c r="AW664" s="47" t="str">
        <f t="shared" si="148"/>
        <v>0.02</v>
      </c>
      <c r="AX664" s="48"/>
      <c r="AY664" s="48"/>
      <c r="AZ664" s="49">
        <v>0</v>
      </c>
      <c r="BA664" s="48"/>
      <c r="BB664" s="48"/>
      <c r="BC664" s="44">
        <f t="shared" si="149"/>
        <v>0</v>
      </c>
      <c r="BD664" s="50">
        <v>1</v>
      </c>
      <c r="BE664" s="51" t="e">
        <f>IF(AX664=1,0,IF(AY664=1,0,IF(BC664&gt;#REF!,#REF!,IF(OR(AZ664&gt;0,BD664&gt;0),BC664+([1]สูตร2!H652*(100%-AZ664)-BC664)*BD664,[1]สูตร2!H652*(100%-AZ664)))))</f>
        <v>#REF!</v>
      </c>
      <c r="BF664" s="31"/>
    </row>
    <row r="665" spans="1:58" s="5" customFormat="1" ht="24" customHeight="1" x14ac:dyDescent="0.2">
      <c r="A665" s="31"/>
      <c r="B665" s="31" t="s">
        <v>65</v>
      </c>
      <c r="C665" s="31">
        <v>619</v>
      </c>
      <c r="D665" s="31" t="s">
        <v>66</v>
      </c>
      <c r="E665" s="31" t="s">
        <v>571</v>
      </c>
      <c r="F665" s="31"/>
      <c r="G665" s="32" t="s">
        <v>572</v>
      </c>
      <c r="H665" s="31">
        <v>121</v>
      </c>
      <c r="I665" s="31">
        <v>2081</v>
      </c>
      <c r="J665" s="31" t="s">
        <v>238</v>
      </c>
      <c r="K665" s="31">
        <v>0</v>
      </c>
      <c r="L665" s="31">
        <v>1</v>
      </c>
      <c r="M665" s="31">
        <v>80</v>
      </c>
      <c r="N665" s="33"/>
      <c r="O665" s="33">
        <v>180</v>
      </c>
      <c r="P665" s="33"/>
      <c r="Q665" s="33"/>
      <c r="R665" s="33"/>
      <c r="S665" s="34" t="str">
        <f t="shared" si="140"/>
        <v>2</v>
      </c>
      <c r="T665" s="35">
        <f t="shared" si="141"/>
        <v>180</v>
      </c>
      <c r="U665" s="36">
        <f>INDEX([1]ราคาที่ดิน!$B:$G,MATCH($C665,[1]ราคาที่ดิน!$A:$A,0),MATCH($B665,[1]ราคาที่ดิน!$B$1:$G$1,0))</f>
        <v>160</v>
      </c>
      <c r="V665" s="37">
        <f t="shared" si="150"/>
        <v>28800</v>
      </c>
      <c r="W665" s="31">
        <v>2</v>
      </c>
      <c r="X665" s="31" t="s">
        <v>572</v>
      </c>
      <c r="Y665" s="31" t="s">
        <v>71</v>
      </c>
      <c r="Z665" s="31" t="s">
        <v>573</v>
      </c>
      <c r="AA665" s="31"/>
      <c r="AB665" s="32" t="s">
        <v>572</v>
      </c>
      <c r="AC665" s="38"/>
      <c r="AD665" s="39" t="s">
        <v>75</v>
      </c>
      <c r="AE665" s="39" t="s">
        <v>76</v>
      </c>
      <c r="AF665" s="40" t="str">
        <f t="shared" si="142"/>
        <v>1</v>
      </c>
      <c r="AG665" s="41">
        <f t="shared" si="143"/>
        <v>14</v>
      </c>
      <c r="AH665" s="42">
        <v>14</v>
      </c>
      <c r="AI665" s="42"/>
      <c r="AJ665" s="42"/>
      <c r="AK665" s="42"/>
      <c r="AL665" s="31">
        <v>20</v>
      </c>
      <c r="AM665" s="43" t="str">
        <f t="shared" si="144"/>
        <v>100</v>
      </c>
      <c r="AN665" s="44">
        <f>INDEX([1]ราคาสิ่งปลูกสร้าง!$D$6:$CC$47,MATCH($AD665,[1]ราคาสิ่งปลูกสร้าง!$B$6:$B$45,0),MATCH($C$7,[1]ราคาสิ่งปลูกสร้าง!$D$5:$CC$5,0))</f>
        <v>5400</v>
      </c>
      <c r="AO665" s="44">
        <f t="shared" si="145"/>
        <v>75600</v>
      </c>
      <c r="AP665" s="45">
        <f t="shared" si="146"/>
        <v>20</v>
      </c>
      <c r="AQ665" s="40">
        <f>IF(AP665=0,0,INDEX([1]ค่าเสื่อมสิ่งปลูกสร้าง!$A$5:$D$105,MATCH($AP665,[1]ค่าเสื่อมสิ่งปลูกสร้าง!$A$5:$A$105,0),MATCH(AE665,[1]ค่าเสื่อมสิ่งปลูกสร้าง!$A$3:$D$3)))</f>
        <v>93</v>
      </c>
      <c r="AR665" s="44">
        <f t="shared" si="151"/>
        <v>5292.0000000000009</v>
      </c>
      <c r="AS665" s="44">
        <f t="shared" si="152"/>
        <v>34092</v>
      </c>
      <c r="AT665" s="44">
        <f t="shared" si="153"/>
        <v>34092</v>
      </c>
      <c r="AU665" s="46">
        <v>0</v>
      </c>
      <c r="AV665" s="44">
        <f t="shared" si="147"/>
        <v>34092</v>
      </c>
      <c r="AW665" s="47" t="str">
        <f t="shared" si="148"/>
        <v>0.01</v>
      </c>
      <c r="AX665" s="48"/>
      <c r="AY665" s="48"/>
      <c r="AZ665" s="49">
        <v>0</v>
      </c>
      <c r="BA665" s="48"/>
      <c r="BB665" s="48"/>
      <c r="BC665" s="44">
        <f t="shared" si="149"/>
        <v>0</v>
      </c>
      <c r="BD665" s="50">
        <v>1</v>
      </c>
      <c r="BE665" s="51" t="e">
        <f>IF(AX665=1,0,IF(AY665=1,0,IF(BC665&gt;#REF!,#REF!,IF(OR(AZ665&gt;0,BD665&gt;0),BC665+([1]สูตร2!H653*(100%-AZ665)-BC665)*BD665,[1]สูตร2!H653*(100%-AZ665)))))</f>
        <v>#REF!</v>
      </c>
      <c r="BF665" s="31"/>
    </row>
    <row r="666" spans="1:58" s="5" customFormat="1" ht="24" customHeight="1" x14ac:dyDescent="0.2">
      <c r="A666" s="31"/>
      <c r="B666" s="31" t="s">
        <v>321</v>
      </c>
      <c r="C666" s="31">
        <v>20</v>
      </c>
      <c r="D666" s="31" t="s">
        <v>66</v>
      </c>
      <c r="E666" s="31" t="s">
        <v>571</v>
      </c>
      <c r="F666" s="31"/>
      <c r="G666" s="32" t="s">
        <v>572</v>
      </c>
      <c r="H666" s="31">
        <v>4216</v>
      </c>
      <c r="I666" s="31">
        <v>16</v>
      </c>
      <c r="J666" s="31" t="s">
        <v>238</v>
      </c>
      <c r="K666" s="31">
        <v>16</v>
      </c>
      <c r="L666" s="31">
        <v>3</v>
      </c>
      <c r="M666" s="31">
        <v>32</v>
      </c>
      <c r="N666" s="33">
        <v>6732</v>
      </c>
      <c r="O666" s="33"/>
      <c r="P666" s="33"/>
      <c r="Q666" s="33"/>
      <c r="R666" s="33"/>
      <c r="S666" s="34" t="str">
        <f t="shared" si="140"/>
        <v>1</v>
      </c>
      <c r="T666" s="35">
        <f t="shared" si="141"/>
        <v>6732</v>
      </c>
      <c r="U666" s="36">
        <f>INDEX([1]ราคาที่ดิน!$B:$G,MATCH($C666,[1]ราคาที่ดิน!$A:$A,0),MATCH($B666,[1]ราคาที่ดิน!$B$1:$G$1,0))</f>
        <v>200</v>
      </c>
      <c r="V666" s="37">
        <f t="shared" si="150"/>
        <v>1346400</v>
      </c>
      <c r="W666" s="31"/>
      <c r="X666" s="31"/>
      <c r="Y666" s="31"/>
      <c r="Z666" s="31"/>
      <c r="AA666" s="31"/>
      <c r="AB666" s="32"/>
      <c r="AC666" s="38"/>
      <c r="AD666" s="39"/>
      <c r="AE666" s="39"/>
      <c r="AF666" s="40" t="str">
        <f t="shared" si="142"/>
        <v/>
      </c>
      <c r="AG666" s="41" t="str">
        <f t="shared" si="143"/>
        <v/>
      </c>
      <c r="AH666" s="42"/>
      <c r="AI666" s="42"/>
      <c r="AJ666" s="42"/>
      <c r="AK666" s="42"/>
      <c r="AL666" s="31"/>
      <c r="AM666" s="43" t="str">
        <f t="shared" si="144"/>
        <v>100</v>
      </c>
      <c r="AN666" s="44">
        <f>INDEX([1]ราคาสิ่งปลูกสร้าง!$D$6:$CC$47,MATCH($AD666,[1]ราคาสิ่งปลูกสร้าง!$B$6:$B$45,0),MATCH($C$7,[1]ราคาสิ่งปลูกสร้าง!$D$5:$CC$5,0))</f>
        <v>0</v>
      </c>
      <c r="AO666" s="44">
        <f t="shared" si="145"/>
        <v>0</v>
      </c>
      <c r="AP666" s="45">
        <f t="shared" si="146"/>
        <v>0</v>
      </c>
      <c r="AQ666" s="40">
        <f>IF(AP666=0,0,INDEX([1]ค่าเสื่อมสิ่งปลูกสร้าง!$A$5:$D$105,MATCH($AP666,[1]ค่าเสื่อมสิ่งปลูกสร้าง!$A$5:$A$105,0),MATCH(AE666,[1]ค่าเสื่อมสิ่งปลูกสร้าง!$A$3:$D$3)))</f>
        <v>0</v>
      </c>
      <c r="AR666" s="44">
        <f t="shared" si="151"/>
        <v>0</v>
      </c>
      <c r="AS666" s="44">
        <f t="shared" si="152"/>
        <v>1346400</v>
      </c>
      <c r="AT666" s="44">
        <f t="shared" si="153"/>
        <v>1346400</v>
      </c>
      <c r="AU666" s="46">
        <v>0</v>
      </c>
      <c r="AV666" s="44">
        <f t="shared" si="147"/>
        <v>1346400</v>
      </c>
      <c r="AW666" s="47" t="str">
        <f t="shared" si="148"/>
        <v>0.01</v>
      </c>
      <c r="AX666" s="48"/>
      <c r="AY666" s="48"/>
      <c r="AZ666" s="49">
        <v>0</v>
      </c>
      <c r="BA666" s="48"/>
      <c r="BB666" s="48"/>
      <c r="BC666" s="44">
        <f t="shared" si="149"/>
        <v>0</v>
      </c>
      <c r="BD666" s="50">
        <v>1</v>
      </c>
      <c r="BE666" s="51" t="e">
        <f>IF(AX666=1,0,IF(AY666=1,0,IF(BC666&gt;#REF!,#REF!,IF(OR(AZ666&gt;0,BD666&gt;0),BC666+([1]สูตร2!H654*(100%-AZ666)-BC666)*BD666,[1]สูตร2!H654*(100%-AZ666)))))</f>
        <v>#REF!</v>
      </c>
      <c r="BF666" s="31"/>
    </row>
    <row r="667" spans="1:58" s="5" customFormat="1" ht="24" customHeight="1" x14ac:dyDescent="0.2">
      <c r="A667" s="31">
        <v>245</v>
      </c>
      <c r="B667" s="31" t="s">
        <v>432</v>
      </c>
      <c r="C667" s="31">
        <v>2</v>
      </c>
      <c r="D667" s="31" t="s">
        <v>71</v>
      </c>
      <c r="E667" s="31" t="s">
        <v>574</v>
      </c>
      <c r="F667" s="31"/>
      <c r="G667" s="32" t="s">
        <v>575</v>
      </c>
      <c r="H667" s="31" t="s">
        <v>104</v>
      </c>
      <c r="I667" s="31" t="s">
        <v>104</v>
      </c>
      <c r="J667" s="31" t="s">
        <v>238</v>
      </c>
      <c r="K667" s="31">
        <v>25</v>
      </c>
      <c r="L667" s="31">
        <v>1</v>
      </c>
      <c r="M667" s="31">
        <v>12</v>
      </c>
      <c r="N667" s="33">
        <v>10112</v>
      </c>
      <c r="O667" s="33"/>
      <c r="P667" s="33"/>
      <c r="Q667" s="33"/>
      <c r="R667" s="33"/>
      <c r="S667" s="34" t="str">
        <f t="shared" si="140"/>
        <v>1</v>
      </c>
      <c r="T667" s="35">
        <f t="shared" si="141"/>
        <v>10112</v>
      </c>
      <c r="U667" s="36" t="str">
        <f>INDEX([1]ราคาที่ดิน!$B:$G,MATCH($C667,[1]ราคาที่ดิน!$A:$A,0),MATCH($B667,[1]ราคาที่ดิน!$B$1:$G$1,0))</f>
        <v>150</v>
      </c>
      <c r="V667" s="37">
        <f t="shared" si="150"/>
        <v>1516800</v>
      </c>
      <c r="W667" s="31"/>
      <c r="X667" s="31"/>
      <c r="Y667" s="31"/>
      <c r="Z667" s="31"/>
      <c r="AA667" s="31"/>
      <c r="AB667" s="32"/>
      <c r="AC667" s="38"/>
      <c r="AD667" s="39"/>
      <c r="AE667" s="39"/>
      <c r="AF667" s="40" t="str">
        <f t="shared" si="142"/>
        <v/>
      </c>
      <c r="AG667" s="41" t="str">
        <f t="shared" si="143"/>
        <v/>
      </c>
      <c r="AH667" s="42"/>
      <c r="AI667" s="42"/>
      <c r="AJ667" s="42"/>
      <c r="AK667" s="42"/>
      <c r="AL667" s="31"/>
      <c r="AM667" s="43" t="str">
        <f t="shared" si="144"/>
        <v>100</v>
      </c>
      <c r="AN667" s="44">
        <f>INDEX([1]ราคาสิ่งปลูกสร้าง!$D$6:$CC$47,MATCH($AD667,[1]ราคาสิ่งปลูกสร้าง!$B$6:$B$45,0),MATCH($C$7,[1]ราคาสิ่งปลูกสร้าง!$D$5:$CC$5,0))</f>
        <v>0</v>
      </c>
      <c r="AO667" s="44">
        <f t="shared" si="145"/>
        <v>0</v>
      </c>
      <c r="AP667" s="45">
        <f t="shared" si="146"/>
        <v>0</v>
      </c>
      <c r="AQ667" s="40">
        <f>IF(AP667=0,0,INDEX([1]ค่าเสื่อมสิ่งปลูกสร้าง!$A$5:$D$105,MATCH($AP667,[1]ค่าเสื่อมสิ่งปลูกสร้าง!$A$5:$A$105,0),MATCH(AE667,[1]ค่าเสื่อมสิ่งปลูกสร้าง!$A$3:$D$3)))</f>
        <v>0</v>
      </c>
      <c r="AR667" s="44">
        <f t="shared" si="151"/>
        <v>0</v>
      </c>
      <c r="AS667" s="44">
        <f t="shared" si="152"/>
        <v>1516800</v>
      </c>
      <c r="AT667" s="44">
        <f t="shared" si="153"/>
        <v>1516800</v>
      </c>
      <c r="AU667" s="46">
        <v>0</v>
      </c>
      <c r="AV667" s="44">
        <f t="shared" si="147"/>
        <v>1516800</v>
      </c>
      <c r="AW667" s="47" t="str">
        <f t="shared" si="148"/>
        <v>0.01</v>
      </c>
      <c r="AX667" s="48"/>
      <c r="AY667" s="48"/>
      <c r="AZ667" s="49">
        <v>0</v>
      </c>
      <c r="BA667" s="48"/>
      <c r="BB667" s="48"/>
      <c r="BC667" s="44">
        <f t="shared" si="149"/>
        <v>0</v>
      </c>
      <c r="BD667" s="50">
        <v>1</v>
      </c>
      <c r="BE667" s="51" t="e">
        <f>IF(AX667=1,0,IF(AY667=1,0,IF(BC667&gt;#REF!,#REF!,IF(OR(AZ667&gt;0,BD667&gt;0),BC667+([1]สูตร2!H655*(100%-AZ667)-BC667)*BD667,[1]สูตร2!H655*(100%-AZ667)))))</f>
        <v>#REF!</v>
      </c>
      <c r="BF667" s="31"/>
    </row>
    <row r="668" spans="1:58" s="5" customFormat="1" ht="24" customHeight="1" x14ac:dyDescent="0.2">
      <c r="A668" s="31">
        <v>246</v>
      </c>
      <c r="B668" s="31" t="s">
        <v>65</v>
      </c>
      <c r="C668" s="31">
        <v>579</v>
      </c>
      <c r="D668" s="31" t="s">
        <v>71</v>
      </c>
      <c r="E668" s="31" t="s">
        <v>576</v>
      </c>
      <c r="F668" s="31"/>
      <c r="G668" s="32" t="s">
        <v>577</v>
      </c>
      <c r="H668" s="31">
        <v>87</v>
      </c>
      <c r="I668" s="31">
        <v>2041</v>
      </c>
      <c r="J668" s="31" t="s">
        <v>238</v>
      </c>
      <c r="K668" s="31">
        <v>0</v>
      </c>
      <c r="L668" s="31">
        <v>2</v>
      </c>
      <c r="M668" s="31">
        <v>0</v>
      </c>
      <c r="N668" s="33"/>
      <c r="O668" s="33">
        <v>200</v>
      </c>
      <c r="P668" s="33"/>
      <c r="Q668" s="33"/>
      <c r="R668" s="33"/>
      <c r="S668" s="34" t="str">
        <f t="shared" si="140"/>
        <v>2</v>
      </c>
      <c r="T668" s="35">
        <f t="shared" si="141"/>
        <v>200</v>
      </c>
      <c r="U668" s="36">
        <f>INDEX([1]ราคาที่ดิน!$B:$G,MATCH($C668,[1]ราคาที่ดิน!$A:$A,0),MATCH($B668,[1]ราคาที่ดิน!$B$1:$G$1,0))</f>
        <v>160</v>
      </c>
      <c r="V668" s="37">
        <f t="shared" si="150"/>
        <v>32000</v>
      </c>
      <c r="W668" s="31">
        <v>1</v>
      </c>
      <c r="X668" s="31" t="s">
        <v>577</v>
      </c>
      <c r="Y668" s="31" t="s">
        <v>71</v>
      </c>
      <c r="Z668" s="31" t="s">
        <v>576</v>
      </c>
      <c r="AA668" s="31"/>
      <c r="AB668" s="32" t="s">
        <v>577</v>
      </c>
      <c r="AC668" s="38"/>
      <c r="AD668" s="39" t="s">
        <v>73</v>
      </c>
      <c r="AE668" s="39" t="s">
        <v>74</v>
      </c>
      <c r="AF668" s="40" t="str">
        <f t="shared" si="142"/>
        <v>2</v>
      </c>
      <c r="AG668" s="41">
        <f t="shared" si="143"/>
        <v>81</v>
      </c>
      <c r="AH668" s="42"/>
      <c r="AI668" s="42">
        <v>81</v>
      </c>
      <c r="AJ668" s="42"/>
      <c r="AK668" s="42"/>
      <c r="AL668" s="31">
        <v>30</v>
      </c>
      <c r="AM668" s="43" t="str">
        <f t="shared" si="144"/>
        <v>100</v>
      </c>
      <c r="AN668" s="44">
        <f>INDEX([1]ราคาสิ่งปลูกสร้าง!$D$6:$CC$47,MATCH($AD668,[1]ราคาสิ่งปลูกสร้าง!$B$6:$B$45,0),MATCH($C$7,[1]ราคาสิ่งปลูกสร้าง!$D$5:$CC$5,0))</f>
        <v>6500</v>
      </c>
      <c r="AO668" s="44">
        <f t="shared" si="145"/>
        <v>526500</v>
      </c>
      <c r="AP668" s="45">
        <f t="shared" si="146"/>
        <v>30</v>
      </c>
      <c r="AQ668" s="40">
        <f>IF(AP668=0,0,INDEX([1]ค่าเสื่อมสิ่งปลูกสร้าง!$A$5:$D$105,MATCH($AP668,[1]ค่าเสื่อมสิ่งปลูกสร้าง!$A$5:$A$105,0),MATCH(AE668,[1]ค่าเสื่อมสิ่งปลูกสร้าง!$A$3:$D$3)))</f>
        <v>50</v>
      </c>
      <c r="AR668" s="44">
        <f t="shared" si="151"/>
        <v>263250</v>
      </c>
      <c r="AS668" s="44">
        <f t="shared" si="152"/>
        <v>295250</v>
      </c>
      <c r="AT668" s="44">
        <f t="shared" si="153"/>
        <v>295250</v>
      </c>
      <c r="AU668" s="46">
        <v>0</v>
      </c>
      <c r="AV668" s="44">
        <f t="shared" si="147"/>
        <v>295250</v>
      </c>
      <c r="AW668" s="47" t="str">
        <f t="shared" si="148"/>
        <v>0.02</v>
      </c>
      <c r="AX668" s="48"/>
      <c r="AY668" s="48"/>
      <c r="AZ668" s="49">
        <v>0</v>
      </c>
      <c r="BA668" s="48"/>
      <c r="BB668" s="48"/>
      <c r="BC668" s="44">
        <f t="shared" si="149"/>
        <v>0</v>
      </c>
      <c r="BD668" s="50">
        <v>1</v>
      </c>
      <c r="BE668" s="51" t="e">
        <f>IF(AX668=1,0,IF(AY668=1,0,IF(BC668&gt;#REF!,#REF!,IF(OR(AZ668&gt;0,BD668&gt;0),BC668+([1]สูตร2!H656*(100%-AZ668)-BC668)*BD668,[1]สูตร2!H656*(100%-AZ668)))))</f>
        <v>#REF!</v>
      </c>
      <c r="BF668" s="31"/>
    </row>
    <row r="669" spans="1:58" s="5" customFormat="1" ht="24" customHeight="1" x14ac:dyDescent="0.2">
      <c r="A669" s="31"/>
      <c r="B669" s="31" t="s">
        <v>65</v>
      </c>
      <c r="C669" s="31">
        <v>579</v>
      </c>
      <c r="D669" s="31" t="s">
        <v>71</v>
      </c>
      <c r="E669" s="31" t="s">
        <v>576</v>
      </c>
      <c r="F669" s="31"/>
      <c r="G669" s="32" t="s">
        <v>577</v>
      </c>
      <c r="H669" s="31">
        <v>87</v>
      </c>
      <c r="I669" s="31">
        <v>2041</v>
      </c>
      <c r="J669" s="31" t="s">
        <v>238</v>
      </c>
      <c r="K669" s="31">
        <v>0</v>
      </c>
      <c r="L669" s="31">
        <v>1</v>
      </c>
      <c r="M669" s="31">
        <v>0</v>
      </c>
      <c r="N669" s="33"/>
      <c r="O669" s="33">
        <v>100</v>
      </c>
      <c r="P669" s="33"/>
      <c r="Q669" s="33"/>
      <c r="R669" s="33"/>
      <c r="S669" s="34" t="str">
        <f t="shared" si="140"/>
        <v>2</v>
      </c>
      <c r="T669" s="35">
        <f t="shared" si="141"/>
        <v>100</v>
      </c>
      <c r="U669" s="36">
        <f>INDEX([1]ราคาที่ดิน!$B:$G,MATCH($C669,[1]ราคาที่ดิน!$A:$A,0),MATCH($B669,[1]ราคาที่ดิน!$B$1:$G$1,0))</f>
        <v>160</v>
      </c>
      <c r="V669" s="37">
        <f t="shared" si="150"/>
        <v>16000</v>
      </c>
      <c r="W669" s="31">
        <v>2</v>
      </c>
      <c r="X669" s="31" t="s">
        <v>577</v>
      </c>
      <c r="Y669" s="31" t="s">
        <v>71</v>
      </c>
      <c r="Z669" s="31" t="s">
        <v>576</v>
      </c>
      <c r="AA669" s="31"/>
      <c r="AB669" s="32" t="s">
        <v>577</v>
      </c>
      <c r="AC669" s="38"/>
      <c r="AD669" s="39" t="s">
        <v>75</v>
      </c>
      <c r="AE669" s="39" t="s">
        <v>76</v>
      </c>
      <c r="AF669" s="40" t="str">
        <f t="shared" si="142"/>
        <v>1</v>
      </c>
      <c r="AG669" s="41">
        <f t="shared" si="143"/>
        <v>12</v>
      </c>
      <c r="AH669" s="42">
        <v>12</v>
      </c>
      <c r="AI669" s="42"/>
      <c r="AJ669" s="42"/>
      <c r="AK669" s="42"/>
      <c r="AL669" s="31">
        <v>30</v>
      </c>
      <c r="AM669" s="43" t="str">
        <f t="shared" si="144"/>
        <v>100</v>
      </c>
      <c r="AN669" s="44">
        <f>INDEX([1]ราคาสิ่งปลูกสร้าง!$D$6:$CC$47,MATCH($AD669,[1]ราคาสิ่งปลูกสร้าง!$B$6:$B$45,0),MATCH($C$7,[1]ราคาสิ่งปลูกสร้าง!$D$5:$CC$5,0))</f>
        <v>5400</v>
      </c>
      <c r="AO669" s="44">
        <f t="shared" si="145"/>
        <v>64800</v>
      </c>
      <c r="AP669" s="45">
        <f t="shared" si="146"/>
        <v>30</v>
      </c>
      <c r="AQ669" s="40">
        <f>IF(AP669=0,0,INDEX([1]ค่าเสื่อมสิ่งปลูกสร้าง!$A$5:$D$105,MATCH($AP669,[1]ค่าเสื่อมสิ่งปลูกสร้าง!$A$5:$A$105,0),MATCH(AE669,[1]ค่าเสื่อมสิ่งปลูกสร้าง!$A$3:$D$3)))</f>
        <v>93</v>
      </c>
      <c r="AR669" s="44">
        <f t="shared" si="151"/>
        <v>4536</v>
      </c>
      <c r="AS669" s="44">
        <f t="shared" si="152"/>
        <v>20536</v>
      </c>
      <c r="AT669" s="44">
        <f t="shared" si="153"/>
        <v>20536</v>
      </c>
      <c r="AU669" s="46">
        <v>0</v>
      </c>
      <c r="AV669" s="44">
        <f t="shared" si="147"/>
        <v>20536</v>
      </c>
      <c r="AW669" s="47" t="str">
        <f t="shared" si="148"/>
        <v>0.01</v>
      </c>
      <c r="AX669" s="48"/>
      <c r="AY669" s="48"/>
      <c r="AZ669" s="49">
        <v>0</v>
      </c>
      <c r="BA669" s="48"/>
      <c r="BB669" s="48"/>
      <c r="BC669" s="44">
        <f t="shared" si="149"/>
        <v>0</v>
      </c>
      <c r="BD669" s="50">
        <v>1</v>
      </c>
      <c r="BE669" s="51" t="e">
        <f>IF(AX669=1,0,IF(AY669=1,0,IF(BC669&gt;#REF!,#REF!,IF(OR(AZ669&gt;0,BD669&gt;0),BC669+([1]สูตร2!H657*(100%-AZ669)-BC669)*BD669,[1]สูตร2!H657*(100%-AZ669)))))</f>
        <v>#REF!</v>
      </c>
      <c r="BF669" s="31"/>
    </row>
    <row r="670" spans="1:58" s="5" customFormat="1" ht="24" customHeight="1" x14ac:dyDescent="0.2">
      <c r="A670" s="31"/>
      <c r="B670" s="31" t="s">
        <v>65</v>
      </c>
      <c r="C670" s="31">
        <v>579</v>
      </c>
      <c r="D670" s="31" t="s">
        <v>71</v>
      </c>
      <c r="E670" s="31" t="s">
        <v>576</v>
      </c>
      <c r="F670" s="31"/>
      <c r="G670" s="32" t="s">
        <v>577</v>
      </c>
      <c r="H670" s="31">
        <v>87</v>
      </c>
      <c r="I670" s="31">
        <v>2041</v>
      </c>
      <c r="J670" s="31" t="s">
        <v>238</v>
      </c>
      <c r="K670" s="31">
        <v>0</v>
      </c>
      <c r="L670" s="31">
        <v>1</v>
      </c>
      <c r="M670" s="31">
        <v>0</v>
      </c>
      <c r="N670" s="33"/>
      <c r="O670" s="33">
        <v>100</v>
      </c>
      <c r="P670" s="33"/>
      <c r="Q670" s="33"/>
      <c r="R670" s="33"/>
      <c r="S670" s="34" t="str">
        <f t="shared" si="140"/>
        <v>2</v>
      </c>
      <c r="T670" s="35">
        <f t="shared" si="141"/>
        <v>100</v>
      </c>
      <c r="U670" s="36">
        <f>INDEX([1]ราคาที่ดิน!$B:$G,MATCH($C670,[1]ราคาที่ดิน!$A:$A,0),MATCH($B670,[1]ราคาที่ดิน!$B$1:$G$1,0))</f>
        <v>160</v>
      </c>
      <c r="V670" s="37">
        <f t="shared" si="150"/>
        <v>16000</v>
      </c>
      <c r="W670" s="31">
        <v>3</v>
      </c>
      <c r="X670" s="31" t="s">
        <v>577</v>
      </c>
      <c r="Y670" s="31" t="s">
        <v>71</v>
      </c>
      <c r="Z670" s="31" t="s">
        <v>576</v>
      </c>
      <c r="AA670" s="31"/>
      <c r="AB670" s="32" t="s">
        <v>577</v>
      </c>
      <c r="AC670" s="38"/>
      <c r="AD670" s="39" t="s">
        <v>77</v>
      </c>
      <c r="AE670" s="39" t="s">
        <v>76</v>
      </c>
      <c r="AF670" s="40" t="str">
        <f t="shared" si="142"/>
        <v>1</v>
      </c>
      <c r="AG670" s="41">
        <f t="shared" si="143"/>
        <v>10</v>
      </c>
      <c r="AH670" s="42">
        <v>10</v>
      </c>
      <c r="AI670" s="42"/>
      <c r="AJ670" s="42"/>
      <c r="AK670" s="42"/>
      <c r="AL670" s="31">
        <v>30</v>
      </c>
      <c r="AM670" s="43" t="str">
        <f t="shared" si="144"/>
        <v>100</v>
      </c>
      <c r="AN670" s="44">
        <f>INDEX([1]ราคาสิ่งปลูกสร้าง!$D$6:$CC$47,MATCH($AD670,[1]ราคาสิ่งปลูกสร้าง!$B$6:$B$45,0),MATCH($C$7,[1]ราคาสิ่งปลูกสร้าง!$D$5:$CC$5,0))</f>
        <v>2050</v>
      </c>
      <c r="AO670" s="44">
        <f t="shared" si="145"/>
        <v>20500</v>
      </c>
      <c r="AP670" s="45">
        <f t="shared" si="146"/>
        <v>30</v>
      </c>
      <c r="AQ670" s="40">
        <f>IF(AP670=0,0,INDEX([1]ค่าเสื่อมสิ่งปลูกสร้าง!$A$5:$D$105,MATCH($AP670,[1]ค่าเสื่อมสิ่งปลูกสร้าง!$A$5:$A$105,0),MATCH(AE670,[1]ค่าเสื่อมสิ่งปลูกสร้าง!$A$3:$D$3)))</f>
        <v>93</v>
      </c>
      <c r="AR670" s="44">
        <f t="shared" si="151"/>
        <v>1435.0000000000002</v>
      </c>
      <c r="AS670" s="44">
        <f t="shared" si="152"/>
        <v>17435</v>
      </c>
      <c r="AT670" s="44">
        <f t="shared" si="153"/>
        <v>17435</v>
      </c>
      <c r="AU670" s="46">
        <v>0</v>
      </c>
      <c r="AV670" s="44">
        <f t="shared" si="147"/>
        <v>17435</v>
      </c>
      <c r="AW670" s="47" t="str">
        <f t="shared" si="148"/>
        <v>0.01</v>
      </c>
      <c r="AX670" s="48"/>
      <c r="AY670" s="48"/>
      <c r="AZ670" s="49">
        <v>0</v>
      </c>
      <c r="BA670" s="48"/>
      <c r="BB670" s="48"/>
      <c r="BC670" s="44">
        <f t="shared" si="149"/>
        <v>0</v>
      </c>
      <c r="BD670" s="50">
        <v>1</v>
      </c>
      <c r="BE670" s="51" t="e">
        <f>IF(AX670=1,0,IF(AY670=1,0,IF(BC670&gt;#REF!,#REF!,IF(OR(AZ670&gt;0,BD670&gt;0),BC670+([1]สูตร2!H658*(100%-AZ670)-BC670)*BD670,[1]สูตร2!H658*(100%-AZ670)))))</f>
        <v>#REF!</v>
      </c>
      <c r="BF670" s="31"/>
    </row>
    <row r="671" spans="1:58" s="5" customFormat="1" ht="24" customHeight="1" x14ac:dyDescent="0.2">
      <c r="A671" s="31"/>
      <c r="B671" s="31" t="s">
        <v>65</v>
      </c>
      <c r="C671" s="31">
        <v>579</v>
      </c>
      <c r="D671" s="31" t="s">
        <v>71</v>
      </c>
      <c r="E671" s="31" t="s">
        <v>576</v>
      </c>
      <c r="F671" s="31"/>
      <c r="G671" s="32" t="s">
        <v>577</v>
      </c>
      <c r="H671" s="31">
        <v>87</v>
      </c>
      <c r="I671" s="31">
        <v>2041</v>
      </c>
      <c r="J671" s="31" t="s">
        <v>238</v>
      </c>
      <c r="K671" s="31">
        <v>0</v>
      </c>
      <c r="L671" s="31">
        <v>0</v>
      </c>
      <c r="M671" s="31">
        <v>59</v>
      </c>
      <c r="N671" s="33"/>
      <c r="O671" s="33">
        <v>59</v>
      </c>
      <c r="P671" s="33"/>
      <c r="Q671" s="33"/>
      <c r="R671" s="33"/>
      <c r="S671" s="34" t="str">
        <f t="shared" si="140"/>
        <v>2</v>
      </c>
      <c r="T671" s="35">
        <f t="shared" si="141"/>
        <v>59</v>
      </c>
      <c r="U671" s="36">
        <f>INDEX([1]ราคาที่ดิน!$B:$G,MATCH($C671,[1]ราคาที่ดิน!$A:$A,0),MATCH($B671,[1]ราคาที่ดิน!$B$1:$G$1,0))</f>
        <v>160</v>
      </c>
      <c r="V671" s="37">
        <f t="shared" si="150"/>
        <v>9440</v>
      </c>
      <c r="W671" s="31">
        <v>4</v>
      </c>
      <c r="X671" s="31" t="s">
        <v>577</v>
      </c>
      <c r="Y671" s="31" t="s">
        <v>71</v>
      </c>
      <c r="Z671" s="31" t="s">
        <v>576</v>
      </c>
      <c r="AA671" s="31"/>
      <c r="AB671" s="32" t="s">
        <v>577</v>
      </c>
      <c r="AC671" s="38"/>
      <c r="AD671" s="39" t="s">
        <v>75</v>
      </c>
      <c r="AE671" s="39" t="s">
        <v>76</v>
      </c>
      <c r="AF671" s="40" t="str">
        <f t="shared" si="142"/>
        <v>1</v>
      </c>
      <c r="AG671" s="41">
        <f t="shared" si="143"/>
        <v>9</v>
      </c>
      <c r="AH671" s="42">
        <v>9</v>
      </c>
      <c r="AI671" s="42"/>
      <c r="AJ671" s="42"/>
      <c r="AK671" s="42"/>
      <c r="AL671" s="31">
        <v>30</v>
      </c>
      <c r="AM671" s="43" t="str">
        <f t="shared" si="144"/>
        <v>100</v>
      </c>
      <c r="AN671" s="44">
        <f>INDEX([1]ราคาสิ่งปลูกสร้าง!$D$6:$CC$47,MATCH($AD671,[1]ราคาสิ่งปลูกสร้าง!$B$6:$B$45,0),MATCH($C$7,[1]ราคาสิ่งปลูกสร้าง!$D$5:$CC$5,0))</f>
        <v>5400</v>
      </c>
      <c r="AO671" s="44">
        <f t="shared" si="145"/>
        <v>48600</v>
      </c>
      <c r="AP671" s="45">
        <f t="shared" si="146"/>
        <v>30</v>
      </c>
      <c r="AQ671" s="40">
        <f>IF(AP671=0,0,INDEX([1]ค่าเสื่อมสิ่งปลูกสร้าง!$A$5:$D$105,MATCH($AP671,[1]ค่าเสื่อมสิ่งปลูกสร้าง!$A$5:$A$105,0),MATCH(AE671,[1]ค่าเสื่อมสิ่งปลูกสร้าง!$A$3:$D$3)))</f>
        <v>93</v>
      </c>
      <c r="AR671" s="44">
        <f t="shared" si="151"/>
        <v>3402.0000000000005</v>
      </c>
      <c r="AS671" s="44">
        <f t="shared" si="152"/>
        <v>12842</v>
      </c>
      <c r="AT671" s="44">
        <f t="shared" si="153"/>
        <v>12842</v>
      </c>
      <c r="AU671" s="46">
        <v>0</v>
      </c>
      <c r="AV671" s="44">
        <f t="shared" si="147"/>
        <v>12842</v>
      </c>
      <c r="AW671" s="47" t="str">
        <f t="shared" si="148"/>
        <v>0.01</v>
      </c>
      <c r="AX671" s="48"/>
      <c r="AY671" s="48"/>
      <c r="AZ671" s="49">
        <v>0</v>
      </c>
      <c r="BA671" s="48"/>
      <c r="BB671" s="48"/>
      <c r="BC671" s="44">
        <f t="shared" si="149"/>
        <v>0</v>
      </c>
      <c r="BD671" s="50">
        <v>1</v>
      </c>
      <c r="BE671" s="51" t="e">
        <f>IF(AX671=1,0,IF(AY671=1,0,IF(BC671&gt;#REF!,#REF!,IF(OR(AZ671&gt;0,BD671&gt;0),BC671+([1]สูตร2!H659*(100%-AZ671)-BC671)*BD671,[1]สูตร2!H659*(100%-AZ671)))))</f>
        <v>#REF!</v>
      </c>
      <c r="BF671" s="31"/>
    </row>
    <row r="672" spans="1:58" s="5" customFormat="1" ht="24" customHeight="1" x14ac:dyDescent="0.2">
      <c r="A672" s="31"/>
      <c r="B672" s="31" t="s">
        <v>65</v>
      </c>
      <c r="C672" s="31">
        <v>582</v>
      </c>
      <c r="D672" s="31" t="s">
        <v>71</v>
      </c>
      <c r="E672" s="31" t="s">
        <v>576</v>
      </c>
      <c r="F672" s="31"/>
      <c r="G672" s="32" t="s">
        <v>577</v>
      </c>
      <c r="H672" s="31">
        <v>41</v>
      </c>
      <c r="I672" s="31">
        <v>2044</v>
      </c>
      <c r="J672" s="31" t="s">
        <v>238</v>
      </c>
      <c r="K672" s="31">
        <v>4</v>
      </c>
      <c r="L672" s="31">
        <v>2</v>
      </c>
      <c r="M672" s="31">
        <v>91</v>
      </c>
      <c r="N672" s="33">
        <v>1891</v>
      </c>
      <c r="O672" s="33"/>
      <c r="P672" s="33"/>
      <c r="Q672" s="33"/>
      <c r="R672" s="33"/>
      <c r="S672" s="34" t="str">
        <f t="shared" si="140"/>
        <v>1</v>
      </c>
      <c r="T672" s="35">
        <f t="shared" si="141"/>
        <v>1891</v>
      </c>
      <c r="U672" s="36">
        <f>INDEX([1]ราคาที่ดิน!$B:$G,MATCH($C672,[1]ราคาที่ดิน!$A:$A,0),MATCH($B672,[1]ราคาที่ดิน!$B$1:$G$1,0))</f>
        <v>50</v>
      </c>
      <c r="V672" s="37">
        <f t="shared" si="150"/>
        <v>94550</v>
      </c>
      <c r="W672" s="31"/>
      <c r="X672" s="31"/>
      <c r="Y672" s="31"/>
      <c r="Z672" s="31"/>
      <c r="AA672" s="31"/>
      <c r="AB672" s="32"/>
      <c r="AC672" s="38"/>
      <c r="AD672" s="39"/>
      <c r="AE672" s="39"/>
      <c r="AF672" s="40" t="str">
        <f t="shared" si="142"/>
        <v/>
      </c>
      <c r="AG672" s="41" t="str">
        <f t="shared" si="143"/>
        <v/>
      </c>
      <c r="AH672" s="42"/>
      <c r="AI672" s="42"/>
      <c r="AJ672" s="42"/>
      <c r="AK672" s="42"/>
      <c r="AL672" s="31"/>
      <c r="AM672" s="43" t="str">
        <f t="shared" si="144"/>
        <v>100</v>
      </c>
      <c r="AN672" s="44">
        <f>INDEX([1]ราคาสิ่งปลูกสร้าง!$D$6:$CC$47,MATCH($AD672,[1]ราคาสิ่งปลูกสร้าง!$B$6:$B$45,0),MATCH($C$7,[1]ราคาสิ่งปลูกสร้าง!$D$5:$CC$5,0))</f>
        <v>0</v>
      </c>
      <c r="AO672" s="44">
        <f t="shared" si="145"/>
        <v>0</v>
      </c>
      <c r="AP672" s="45">
        <f t="shared" si="146"/>
        <v>0</v>
      </c>
      <c r="AQ672" s="40">
        <f>IF(AP672=0,0,INDEX([1]ค่าเสื่อมสิ่งปลูกสร้าง!$A$5:$D$105,MATCH($AP672,[1]ค่าเสื่อมสิ่งปลูกสร้าง!$A$5:$A$105,0),MATCH(AE672,[1]ค่าเสื่อมสิ่งปลูกสร้าง!$A$3:$D$3)))</f>
        <v>0</v>
      </c>
      <c r="AR672" s="44">
        <f t="shared" si="151"/>
        <v>0</v>
      </c>
      <c r="AS672" s="44">
        <f t="shared" si="152"/>
        <v>94550</v>
      </c>
      <c r="AT672" s="44">
        <f t="shared" si="153"/>
        <v>94550</v>
      </c>
      <c r="AU672" s="46">
        <v>0</v>
      </c>
      <c r="AV672" s="44">
        <f t="shared" si="147"/>
        <v>94550</v>
      </c>
      <c r="AW672" s="47" t="str">
        <f t="shared" si="148"/>
        <v>0.01</v>
      </c>
      <c r="AX672" s="48"/>
      <c r="AY672" s="48"/>
      <c r="AZ672" s="49">
        <v>0</v>
      </c>
      <c r="BA672" s="48"/>
      <c r="BB672" s="48"/>
      <c r="BC672" s="44">
        <f t="shared" si="149"/>
        <v>0</v>
      </c>
      <c r="BD672" s="50">
        <v>1</v>
      </c>
      <c r="BE672" s="51" t="e">
        <f>IF(AX672=1,0,IF(AY672=1,0,IF(BC672&gt;#REF!,#REF!,IF(OR(AZ672&gt;0,BD672&gt;0),BC672+([1]สูตร2!H660*(100%-AZ672)-BC672)*BD672,[1]สูตร2!H660*(100%-AZ672)))))</f>
        <v>#REF!</v>
      </c>
      <c r="BF672" s="31"/>
    </row>
    <row r="673" spans="1:58" s="5" customFormat="1" ht="24" customHeight="1" x14ac:dyDescent="0.2">
      <c r="A673" s="31">
        <v>247</v>
      </c>
      <c r="B673" s="31" t="s">
        <v>65</v>
      </c>
      <c r="C673" s="31">
        <v>635</v>
      </c>
      <c r="D673" s="31" t="s">
        <v>66</v>
      </c>
      <c r="E673" s="31" t="s">
        <v>578</v>
      </c>
      <c r="F673" s="31"/>
      <c r="G673" s="32" t="s">
        <v>577</v>
      </c>
      <c r="H673" s="31">
        <v>135</v>
      </c>
      <c r="I673" s="31">
        <v>2097</v>
      </c>
      <c r="J673" s="31" t="s">
        <v>238</v>
      </c>
      <c r="K673" s="31">
        <v>8</v>
      </c>
      <c r="L673" s="31">
        <v>2</v>
      </c>
      <c r="M673" s="31">
        <v>67</v>
      </c>
      <c r="N673" s="33">
        <v>3467</v>
      </c>
      <c r="O673" s="33"/>
      <c r="P673" s="33"/>
      <c r="Q673" s="33"/>
      <c r="R673" s="33"/>
      <c r="S673" s="34" t="str">
        <f t="shared" si="140"/>
        <v>1</v>
      </c>
      <c r="T673" s="35">
        <f t="shared" si="141"/>
        <v>3467</v>
      </c>
      <c r="U673" s="36">
        <f>INDEX([1]ราคาที่ดิน!$B:$G,MATCH($C673,[1]ราคาที่ดิน!$A:$A,0),MATCH($B673,[1]ราคาที่ดิน!$B$1:$G$1,0))</f>
        <v>160</v>
      </c>
      <c r="V673" s="37">
        <f t="shared" si="150"/>
        <v>554720</v>
      </c>
      <c r="W673" s="31"/>
      <c r="X673" s="31"/>
      <c r="Y673" s="31"/>
      <c r="Z673" s="31"/>
      <c r="AA673" s="31"/>
      <c r="AB673" s="32"/>
      <c r="AC673" s="38"/>
      <c r="AD673" s="39"/>
      <c r="AE673" s="39"/>
      <c r="AF673" s="40" t="str">
        <f t="shared" si="142"/>
        <v/>
      </c>
      <c r="AG673" s="41" t="str">
        <f t="shared" si="143"/>
        <v/>
      </c>
      <c r="AH673" s="42"/>
      <c r="AI673" s="42"/>
      <c r="AJ673" s="42"/>
      <c r="AK673" s="42"/>
      <c r="AL673" s="31"/>
      <c r="AM673" s="43" t="str">
        <f t="shared" si="144"/>
        <v>100</v>
      </c>
      <c r="AN673" s="44">
        <f>INDEX([1]ราคาสิ่งปลูกสร้าง!$D$6:$CC$47,MATCH($AD673,[1]ราคาสิ่งปลูกสร้าง!$B$6:$B$45,0),MATCH($C$7,[1]ราคาสิ่งปลูกสร้าง!$D$5:$CC$5,0))</f>
        <v>0</v>
      </c>
      <c r="AO673" s="44">
        <f t="shared" si="145"/>
        <v>0</v>
      </c>
      <c r="AP673" s="45">
        <f t="shared" si="146"/>
        <v>0</v>
      </c>
      <c r="AQ673" s="40">
        <f>IF(AP673=0,0,INDEX([1]ค่าเสื่อมสิ่งปลูกสร้าง!$A$5:$D$105,MATCH($AP673,[1]ค่าเสื่อมสิ่งปลูกสร้าง!$A$5:$A$105,0),MATCH(AE673,[1]ค่าเสื่อมสิ่งปลูกสร้าง!$A$3:$D$3)))</f>
        <v>0</v>
      </c>
      <c r="AR673" s="44">
        <f t="shared" si="151"/>
        <v>0</v>
      </c>
      <c r="AS673" s="44">
        <f t="shared" si="152"/>
        <v>554720</v>
      </c>
      <c r="AT673" s="44">
        <f t="shared" si="153"/>
        <v>554720</v>
      </c>
      <c r="AU673" s="46">
        <v>0</v>
      </c>
      <c r="AV673" s="44">
        <f t="shared" si="147"/>
        <v>554720</v>
      </c>
      <c r="AW673" s="47" t="str">
        <f t="shared" si="148"/>
        <v>0.01</v>
      </c>
      <c r="AX673" s="48"/>
      <c r="AY673" s="48"/>
      <c r="AZ673" s="49">
        <v>0</v>
      </c>
      <c r="BA673" s="48"/>
      <c r="BB673" s="48"/>
      <c r="BC673" s="44">
        <f t="shared" si="149"/>
        <v>0</v>
      </c>
      <c r="BD673" s="50">
        <v>1</v>
      </c>
      <c r="BE673" s="51" t="e">
        <f>IF(AX673=1,0,IF(AY673=1,0,IF(BC673&gt;#REF!,#REF!,IF(OR(AZ673&gt;0,BD673&gt;0),BC673+([1]สูตร2!H661*(100%-AZ673)-BC673)*BD673,[1]สูตร2!H661*(100%-AZ673)))))</f>
        <v>#REF!</v>
      </c>
      <c r="BF673" s="31"/>
    </row>
    <row r="674" spans="1:58" s="5" customFormat="1" ht="24" customHeight="1" x14ac:dyDescent="0.2">
      <c r="A674" s="31">
        <v>248</v>
      </c>
      <c r="B674" s="31" t="s">
        <v>65</v>
      </c>
      <c r="C674" s="31">
        <v>224</v>
      </c>
      <c r="D674" s="31" t="s">
        <v>66</v>
      </c>
      <c r="E674" s="31" t="s">
        <v>428</v>
      </c>
      <c r="F674" s="31"/>
      <c r="G674" s="32" t="s">
        <v>429</v>
      </c>
      <c r="H674" s="31" t="s">
        <v>104</v>
      </c>
      <c r="I674" s="31" t="s">
        <v>104</v>
      </c>
      <c r="J674" s="31" t="s">
        <v>238</v>
      </c>
      <c r="K674" s="31">
        <v>3.7059607693772598</v>
      </c>
      <c r="L674" s="31">
        <v>1.02818510759855</v>
      </c>
      <c r="M674" s="31">
        <v>29.2746143591697</v>
      </c>
      <c r="N674" s="33"/>
      <c r="O674" s="33">
        <v>1614.4774328699284</v>
      </c>
      <c r="P674" s="33"/>
      <c r="Q674" s="33"/>
      <c r="R674" s="33"/>
      <c r="S674" s="34" t="str">
        <f t="shared" si="140"/>
        <v>2</v>
      </c>
      <c r="T674" s="35">
        <f t="shared" si="141"/>
        <v>1614.4774328699284</v>
      </c>
      <c r="U674" s="36">
        <f>INDEX([1]ราคาที่ดิน!$B:$G,MATCH($C674,[1]ราคาที่ดิน!$A:$A,0),MATCH($B674,[1]ราคาที่ดิน!$B$1:$G$1,0))</f>
        <v>200</v>
      </c>
      <c r="V674" s="37">
        <f t="shared" si="150"/>
        <v>322895.48657398566</v>
      </c>
      <c r="W674" s="31"/>
      <c r="X674" s="31"/>
      <c r="Y674" s="31"/>
      <c r="Z674" s="31"/>
      <c r="AA674" s="31"/>
      <c r="AB674" s="32"/>
      <c r="AC674" s="38"/>
      <c r="AD674" s="39"/>
      <c r="AE674" s="39"/>
      <c r="AF674" s="40" t="str">
        <f t="shared" si="142"/>
        <v/>
      </c>
      <c r="AG674" s="41" t="str">
        <f t="shared" si="143"/>
        <v/>
      </c>
      <c r="AH674" s="42"/>
      <c r="AI674" s="42"/>
      <c r="AJ674" s="42"/>
      <c r="AK674" s="42"/>
      <c r="AL674" s="31"/>
      <c r="AM674" s="43" t="str">
        <f t="shared" si="144"/>
        <v>100</v>
      </c>
      <c r="AN674" s="44">
        <f>INDEX([1]ราคาสิ่งปลูกสร้าง!$D$6:$CC$47,MATCH($AD674,[1]ราคาสิ่งปลูกสร้าง!$B$6:$B$45,0),MATCH($C$7,[1]ราคาสิ่งปลูกสร้าง!$D$5:$CC$5,0))</f>
        <v>0</v>
      </c>
      <c r="AO674" s="44">
        <f t="shared" si="145"/>
        <v>0</v>
      </c>
      <c r="AP674" s="45">
        <f t="shared" si="146"/>
        <v>0</v>
      </c>
      <c r="AQ674" s="40">
        <f>IF(AP674=0,0,INDEX([1]ค่าเสื่อมสิ่งปลูกสร้าง!$A$5:$D$105,MATCH($AP674,[1]ค่าเสื่อมสิ่งปลูกสร้าง!$A$5:$A$105,0),MATCH(AE674,[1]ค่าเสื่อมสิ่งปลูกสร้าง!$A$3:$D$3)))</f>
        <v>0</v>
      </c>
      <c r="AR674" s="44">
        <f t="shared" si="151"/>
        <v>0</v>
      </c>
      <c r="AS674" s="44">
        <f t="shared" si="152"/>
        <v>322895.48657398566</v>
      </c>
      <c r="AT674" s="44">
        <f t="shared" si="153"/>
        <v>322895.48657398566</v>
      </c>
      <c r="AU674" s="46">
        <v>0</v>
      </c>
      <c r="AV674" s="44">
        <f t="shared" si="147"/>
        <v>322895.48657398566</v>
      </c>
      <c r="AW674" s="47" t="str">
        <f t="shared" si="148"/>
        <v>0.02</v>
      </c>
      <c r="AX674" s="48"/>
      <c r="AY674" s="48"/>
      <c r="AZ674" s="49">
        <v>0</v>
      </c>
      <c r="BA674" s="48"/>
      <c r="BB674" s="48"/>
      <c r="BC674" s="44">
        <f t="shared" si="149"/>
        <v>0</v>
      </c>
      <c r="BD674" s="50">
        <v>1</v>
      </c>
      <c r="BE674" s="51" t="e">
        <f>IF(AX674=1,0,IF(AY674=1,0,IF(BC674&gt;#REF!,#REF!,IF(OR(AZ674&gt;0,BD674&gt;0),BC674+([1]สูตร2!H662*(100%-AZ674)-BC674)*BD674,[1]สูตร2!H662*(100%-AZ674)))))</f>
        <v>#REF!</v>
      </c>
      <c r="BF674" s="31"/>
    </row>
    <row r="675" spans="1:58" s="5" customFormat="1" ht="24" customHeight="1" x14ac:dyDescent="0.2">
      <c r="A675" s="31">
        <v>249</v>
      </c>
      <c r="B675" s="31" t="s">
        <v>93</v>
      </c>
      <c r="C675" s="31" t="s">
        <v>579</v>
      </c>
      <c r="D675" s="31" t="s">
        <v>83</v>
      </c>
      <c r="E675" s="31" t="s">
        <v>580</v>
      </c>
      <c r="F675" s="31"/>
      <c r="G675" s="32" t="s">
        <v>581</v>
      </c>
      <c r="H675" s="31" t="s">
        <v>104</v>
      </c>
      <c r="I675" s="31" t="s">
        <v>104</v>
      </c>
      <c r="J675" s="31" t="s">
        <v>109</v>
      </c>
      <c r="K675" s="31">
        <v>0</v>
      </c>
      <c r="L675" s="31">
        <v>0</v>
      </c>
      <c r="M675" s="31">
        <v>84</v>
      </c>
      <c r="N675" s="33"/>
      <c r="O675" s="33">
        <v>84</v>
      </c>
      <c r="P675" s="33"/>
      <c r="Q675" s="33"/>
      <c r="R675" s="33"/>
      <c r="S675" s="34" t="str">
        <f t="shared" si="140"/>
        <v>2</v>
      </c>
      <c r="T675" s="35">
        <f t="shared" si="141"/>
        <v>84</v>
      </c>
      <c r="U675" s="36">
        <f>INDEX([1]ราคาที่ดิน!$B:$G,MATCH($C675,[1]ราคาที่ดิน!$A:$A,0),MATCH($B675,[1]ราคาที่ดิน!$B$1:$G$1,0))</f>
        <v>100</v>
      </c>
      <c r="V675" s="37">
        <f t="shared" si="150"/>
        <v>8400</v>
      </c>
      <c r="W675" s="31">
        <v>1</v>
      </c>
      <c r="X675" s="31" t="s">
        <v>581</v>
      </c>
      <c r="Y675" s="31" t="s">
        <v>83</v>
      </c>
      <c r="Z675" s="31" t="s">
        <v>580</v>
      </c>
      <c r="AA675" s="31"/>
      <c r="AB675" s="32" t="s">
        <v>581</v>
      </c>
      <c r="AC675" s="38"/>
      <c r="AD675" s="39" t="s">
        <v>73</v>
      </c>
      <c r="AE675" s="39" t="s">
        <v>480</v>
      </c>
      <c r="AF675" s="40" t="str">
        <f t="shared" si="142"/>
        <v>2</v>
      </c>
      <c r="AG675" s="41">
        <f t="shared" si="143"/>
        <v>84</v>
      </c>
      <c r="AH675" s="42"/>
      <c r="AI675" s="42">
        <v>84</v>
      </c>
      <c r="AJ675" s="42"/>
      <c r="AK675" s="42"/>
      <c r="AL675" s="31">
        <v>11</v>
      </c>
      <c r="AM675" s="43" t="str">
        <f t="shared" si="144"/>
        <v>100</v>
      </c>
      <c r="AN675" s="44">
        <f>INDEX([1]ราคาสิ่งปลูกสร้าง!$D$6:$CC$47,MATCH($AD675,[1]ราคาสิ่งปลูกสร้าง!$B$6:$B$45,0),MATCH($C$7,[1]ราคาสิ่งปลูกสร้าง!$D$5:$CC$5,0))</f>
        <v>6500</v>
      </c>
      <c r="AO675" s="44">
        <f t="shared" si="145"/>
        <v>546000</v>
      </c>
      <c r="AP675" s="45">
        <f t="shared" si="146"/>
        <v>11</v>
      </c>
      <c r="AQ675" s="40">
        <f>IF(AP675=0,0,INDEX([1]ค่าเสื่อมสิ่งปลูกสร้าง!$A$5:$D$105,MATCH($AP675,[1]ค่าเสื่อมสิ่งปลูกสร้าง!$A$5:$A$105,0),MATCH(AE675,[1]ค่าเสื่อมสิ่งปลูกสร้าง!$A$3:$D$3)))</f>
        <v>34</v>
      </c>
      <c r="AR675" s="44">
        <f t="shared" si="151"/>
        <v>360360</v>
      </c>
      <c r="AS675" s="44">
        <f t="shared" si="152"/>
        <v>368760</v>
      </c>
      <c r="AT675" s="44">
        <f t="shared" si="153"/>
        <v>368760</v>
      </c>
      <c r="AU675" s="46">
        <v>0</v>
      </c>
      <c r="AV675" s="44">
        <f t="shared" si="147"/>
        <v>368760</v>
      </c>
      <c r="AW675" s="47" t="str">
        <f t="shared" si="148"/>
        <v>0.02</v>
      </c>
      <c r="AX675" s="48"/>
      <c r="AY675" s="48"/>
      <c r="AZ675" s="49">
        <v>0</v>
      </c>
      <c r="BA675" s="48"/>
      <c r="BB675" s="48"/>
      <c r="BC675" s="44">
        <f t="shared" si="149"/>
        <v>0</v>
      </c>
      <c r="BD675" s="50">
        <v>1</v>
      </c>
      <c r="BE675" s="51" t="e">
        <f>IF(AX675=1,0,IF(AY675=1,0,IF(BC675&gt;#REF!,#REF!,IF(OR(AZ675&gt;0,BD675&gt;0),BC675+([1]สูตร2!H663*(100%-AZ675)-BC675)*BD675,[1]สูตร2!H663*(100%-AZ675)))))</f>
        <v>#REF!</v>
      </c>
      <c r="BF675" s="31"/>
    </row>
    <row r="676" spans="1:58" s="5" customFormat="1" ht="24" customHeight="1" x14ac:dyDescent="0.2">
      <c r="A676" s="31">
        <v>250</v>
      </c>
      <c r="B676" s="31" t="s">
        <v>93</v>
      </c>
      <c r="C676" s="31" t="s">
        <v>582</v>
      </c>
      <c r="D676" s="31" t="s">
        <v>71</v>
      </c>
      <c r="E676" s="31" t="s">
        <v>583</v>
      </c>
      <c r="F676" s="31"/>
      <c r="G676" s="32" t="s">
        <v>584</v>
      </c>
      <c r="H676" s="31" t="s">
        <v>104</v>
      </c>
      <c r="I676" s="31" t="s">
        <v>104</v>
      </c>
      <c r="J676" s="31" t="s">
        <v>109</v>
      </c>
      <c r="K676" s="31">
        <v>0</v>
      </c>
      <c r="L676" s="31">
        <v>0</v>
      </c>
      <c r="M676" s="31">
        <v>40</v>
      </c>
      <c r="N676" s="33"/>
      <c r="O676" s="33">
        <v>40</v>
      </c>
      <c r="P676" s="33"/>
      <c r="Q676" s="33"/>
      <c r="R676" s="33"/>
      <c r="S676" s="34" t="str">
        <f t="shared" si="140"/>
        <v>2</v>
      </c>
      <c r="T676" s="35">
        <f t="shared" si="141"/>
        <v>40</v>
      </c>
      <c r="U676" s="36">
        <f>INDEX([1]ราคาที่ดิน!$B:$G,MATCH($C676,[1]ราคาที่ดิน!$A:$A,0),MATCH($B676,[1]ราคาที่ดิน!$B$1:$G$1,0))</f>
        <v>100</v>
      </c>
      <c r="V676" s="37">
        <f t="shared" si="150"/>
        <v>4000</v>
      </c>
      <c r="W676" s="31">
        <v>1</v>
      </c>
      <c r="X676" s="31" t="s">
        <v>584</v>
      </c>
      <c r="Y676" s="31" t="s">
        <v>71</v>
      </c>
      <c r="Z676" s="31" t="s">
        <v>583</v>
      </c>
      <c r="AA676" s="31"/>
      <c r="AB676" s="32" t="s">
        <v>584</v>
      </c>
      <c r="AC676" s="38"/>
      <c r="AD676" s="39" t="s">
        <v>73</v>
      </c>
      <c r="AE676" s="39" t="s">
        <v>74</v>
      </c>
      <c r="AF676" s="40" t="str">
        <f t="shared" si="142"/>
        <v>2</v>
      </c>
      <c r="AG676" s="41">
        <f t="shared" si="143"/>
        <v>40</v>
      </c>
      <c r="AH676" s="42"/>
      <c r="AI676" s="42">
        <v>40</v>
      </c>
      <c r="AJ676" s="42"/>
      <c r="AK676" s="42"/>
      <c r="AL676" s="31">
        <v>30</v>
      </c>
      <c r="AM676" s="43" t="str">
        <f t="shared" si="144"/>
        <v>100</v>
      </c>
      <c r="AN676" s="44">
        <f>INDEX([1]ราคาสิ่งปลูกสร้าง!$D$6:$CC$47,MATCH($AD676,[1]ราคาสิ่งปลูกสร้าง!$B$6:$B$45,0),MATCH($C$7,[1]ราคาสิ่งปลูกสร้าง!$D$5:$CC$5,0))</f>
        <v>6500</v>
      </c>
      <c r="AO676" s="44">
        <f t="shared" si="145"/>
        <v>260000</v>
      </c>
      <c r="AP676" s="45">
        <f t="shared" si="146"/>
        <v>30</v>
      </c>
      <c r="AQ676" s="40">
        <f>IF(AP676=0,0,INDEX([1]ค่าเสื่อมสิ่งปลูกสร้าง!$A$5:$D$105,MATCH($AP676,[1]ค่าเสื่อมสิ่งปลูกสร้าง!$A$5:$A$105,0),MATCH(AE676,[1]ค่าเสื่อมสิ่งปลูกสร้าง!$A$3:$D$3)))</f>
        <v>50</v>
      </c>
      <c r="AR676" s="44">
        <f t="shared" si="151"/>
        <v>130000</v>
      </c>
      <c r="AS676" s="44">
        <f t="shared" si="152"/>
        <v>134000</v>
      </c>
      <c r="AT676" s="44">
        <f t="shared" si="153"/>
        <v>134000</v>
      </c>
      <c r="AU676" s="46">
        <v>0</v>
      </c>
      <c r="AV676" s="44">
        <f t="shared" si="147"/>
        <v>134000</v>
      </c>
      <c r="AW676" s="47" t="str">
        <f t="shared" si="148"/>
        <v>0.02</v>
      </c>
      <c r="AX676" s="48"/>
      <c r="AY676" s="48"/>
      <c r="AZ676" s="49">
        <v>0</v>
      </c>
      <c r="BA676" s="48"/>
      <c r="BB676" s="48"/>
      <c r="BC676" s="44">
        <f t="shared" si="149"/>
        <v>0</v>
      </c>
      <c r="BD676" s="50">
        <v>1</v>
      </c>
      <c r="BE676" s="51" t="e">
        <f>IF(AX676=1,0,IF(AY676=1,0,IF(BC676&gt;#REF!,#REF!,IF(OR(AZ676&gt;0,BD676&gt;0),BC676+([1]สูตร2!H664*(100%-AZ676)-BC676)*BD676,[1]สูตร2!H664*(100%-AZ676)))))</f>
        <v>#REF!</v>
      </c>
      <c r="BF676" s="31"/>
    </row>
    <row r="677" spans="1:58" s="5" customFormat="1" ht="24" customHeight="1" x14ac:dyDescent="0.2">
      <c r="A677" s="31">
        <v>251</v>
      </c>
      <c r="B677" s="31" t="s">
        <v>585</v>
      </c>
      <c r="C677" s="31">
        <v>253</v>
      </c>
      <c r="D677" s="31" t="s">
        <v>66</v>
      </c>
      <c r="E677" s="31" t="s">
        <v>586</v>
      </c>
      <c r="F677" s="31"/>
      <c r="G677" s="32" t="s">
        <v>587</v>
      </c>
      <c r="H677" s="31">
        <v>25</v>
      </c>
      <c r="I677" s="31">
        <v>3</v>
      </c>
      <c r="J677" s="31" t="s">
        <v>109</v>
      </c>
      <c r="K677" s="31">
        <v>16</v>
      </c>
      <c r="L677" s="31">
        <v>2</v>
      </c>
      <c r="M677" s="31">
        <v>40</v>
      </c>
      <c r="N677" s="33">
        <v>6640</v>
      </c>
      <c r="O677" s="33"/>
      <c r="P677" s="33"/>
      <c r="Q677" s="33"/>
      <c r="R677" s="33"/>
      <c r="S677" s="34" t="str">
        <f t="shared" si="140"/>
        <v>1</v>
      </c>
      <c r="T677" s="35">
        <f t="shared" si="141"/>
        <v>6640</v>
      </c>
      <c r="U677" s="36">
        <f>INDEX([1]ราคาที่ดิน!$B:$G,MATCH($C677,[1]ราคาที่ดิน!$A:$A,0),MATCH($B677,[1]ราคาที่ดิน!$B$1:$G$1,0))</f>
        <v>50</v>
      </c>
      <c r="V677" s="37">
        <f t="shared" si="150"/>
        <v>332000</v>
      </c>
      <c r="W677" s="31"/>
      <c r="X677" s="31"/>
      <c r="Y677" s="31"/>
      <c r="Z677" s="31"/>
      <c r="AA677" s="31"/>
      <c r="AB677" s="32"/>
      <c r="AC677" s="38"/>
      <c r="AD677" s="39"/>
      <c r="AE677" s="39"/>
      <c r="AF677" s="40" t="str">
        <f t="shared" si="142"/>
        <v/>
      </c>
      <c r="AG677" s="41" t="str">
        <f t="shared" si="143"/>
        <v/>
      </c>
      <c r="AH677" s="42"/>
      <c r="AI677" s="42"/>
      <c r="AJ677" s="42"/>
      <c r="AK677" s="42"/>
      <c r="AL677" s="31"/>
      <c r="AM677" s="43" t="str">
        <f t="shared" si="144"/>
        <v>100</v>
      </c>
      <c r="AN677" s="44">
        <f>INDEX([1]ราคาสิ่งปลูกสร้าง!$D$6:$CC$47,MATCH($AD677,[1]ราคาสิ่งปลูกสร้าง!$B$6:$B$45,0),MATCH($C$7,[1]ราคาสิ่งปลูกสร้าง!$D$5:$CC$5,0))</f>
        <v>0</v>
      </c>
      <c r="AO677" s="44">
        <f t="shared" si="145"/>
        <v>0</v>
      </c>
      <c r="AP677" s="45">
        <f t="shared" si="146"/>
        <v>0</v>
      </c>
      <c r="AQ677" s="40">
        <f>IF(AP677=0,0,INDEX([1]ค่าเสื่อมสิ่งปลูกสร้าง!$A$5:$D$105,MATCH($AP677,[1]ค่าเสื่อมสิ่งปลูกสร้าง!$A$5:$A$105,0),MATCH(AE677,[1]ค่าเสื่อมสิ่งปลูกสร้าง!$A$3:$D$3)))</f>
        <v>0</v>
      </c>
      <c r="AR677" s="44">
        <f t="shared" si="151"/>
        <v>0</v>
      </c>
      <c r="AS677" s="44">
        <f t="shared" si="152"/>
        <v>332000</v>
      </c>
      <c r="AT677" s="44">
        <f t="shared" si="153"/>
        <v>332000</v>
      </c>
      <c r="AU677" s="46">
        <v>0</v>
      </c>
      <c r="AV677" s="44">
        <f t="shared" si="147"/>
        <v>332000</v>
      </c>
      <c r="AW677" s="47" t="str">
        <f t="shared" si="148"/>
        <v>0.01</v>
      </c>
      <c r="AX677" s="48"/>
      <c r="AY677" s="48"/>
      <c r="AZ677" s="49">
        <v>0</v>
      </c>
      <c r="BA677" s="48"/>
      <c r="BB677" s="48"/>
      <c r="BC677" s="44">
        <f t="shared" si="149"/>
        <v>0</v>
      </c>
      <c r="BD677" s="50">
        <v>1</v>
      </c>
      <c r="BE677" s="51" t="e">
        <f>IF(AX677=1,0,IF(AY677=1,0,IF(BC677&gt;#REF!,#REF!,IF(OR(AZ677&gt;0,BD677&gt;0),BC677+([1]สูตร2!H665*(100%-AZ677)-BC677)*BD677,[1]สูตร2!H665*(100%-AZ677)))))</f>
        <v>#REF!</v>
      </c>
      <c r="BF677" s="31"/>
    </row>
    <row r="678" spans="1:58" s="5" customFormat="1" ht="24" customHeight="1" x14ac:dyDescent="0.2">
      <c r="A678" s="31">
        <v>252</v>
      </c>
      <c r="B678" s="31" t="s">
        <v>65</v>
      </c>
      <c r="C678" s="31">
        <v>12439</v>
      </c>
      <c r="D678" s="31" t="s">
        <v>66</v>
      </c>
      <c r="E678" s="31" t="s">
        <v>588</v>
      </c>
      <c r="F678" s="31"/>
      <c r="G678" s="32" t="s">
        <v>587</v>
      </c>
      <c r="H678" s="31">
        <v>109</v>
      </c>
      <c r="I678" s="31">
        <v>324</v>
      </c>
      <c r="J678" s="31" t="s">
        <v>109</v>
      </c>
      <c r="K678" s="31">
        <v>0</v>
      </c>
      <c r="L678" s="31">
        <v>1</v>
      </c>
      <c r="M678" s="31">
        <v>0</v>
      </c>
      <c r="N678" s="33"/>
      <c r="O678" s="33">
        <v>100</v>
      </c>
      <c r="P678" s="33"/>
      <c r="Q678" s="33"/>
      <c r="R678" s="33"/>
      <c r="S678" s="34" t="str">
        <f t="shared" si="140"/>
        <v>2</v>
      </c>
      <c r="T678" s="35">
        <f t="shared" si="141"/>
        <v>100</v>
      </c>
      <c r="U678" s="36">
        <f>INDEX([1]ราคาที่ดิน!$B:$G,MATCH($C678,[1]ราคาที่ดิน!$A:$A,0),MATCH($B678,[1]ราคาที่ดิน!$B$1:$G$1,0))</f>
        <v>200</v>
      </c>
      <c r="V678" s="37">
        <f t="shared" si="150"/>
        <v>20000</v>
      </c>
      <c r="W678" s="31">
        <v>1</v>
      </c>
      <c r="X678" s="31" t="s">
        <v>587</v>
      </c>
      <c r="Y678" s="31" t="s">
        <v>66</v>
      </c>
      <c r="Z678" s="31" t="s">
        <v>588</v>
      </c>
      <c r="AA678" s="31"/>
      <c r="AB678" s="32" t="s">
        <v>587</v>
      </c>
      <c r="AC678" s="38"/>
      <c r="AD678" s="39" t="s">
        <v>73</v>
      </c>
      <c r="AE678" s="39" t="s">
        <v>74</v>
      </c>
      <c r="AF678" s="40" t="str">
        <f t="shared" si="142"/>
        <v>2</v>
      </c>
      <c r="AG678" s="41">
        <f t="shared" si="143"/>
        <v>40</v>
      </c>
      <c r="AH678" s="42"/>
      <c r="AI678" s="42">
        <v>40</v>
      </c>
      <c r="AJ678" s="42"/>
      <c r="AK678" s="42"/>
      <c r="AL678" s="31">
        <v>40</v>
      </c>
      <c r="AM678" s="43" t="str">
        <f t="shared" si="144"/>
        <v>100</v>
      </c>
      <c r="AN678" s="44">
        <f>INDEX([1]ราคาสิ่งปลูกสร้าง!$D$6:$CC$47,MATCH($AD678,[1]ราคาสิ่งปลูกสร้าง!$B$6:$B$45,0),MATCH($C$7,[1]ราคาสิ่งปลูกสร้าง!$D$5:$CC$5,0))</f>
        <v>6500</v>
      </c>
      <c r="AO678" s="44">
        <f t="shared" si="145"/>
        <v>260000</v>
      </c>
      <c r="AP678" s="45">
        <f t="shared" si="146"/>
        <v>40</v>
      </c>
      <c r="AQ678" s="40">
        <f>IF(AP678=0,0,INDEX([1]ค่าเสื่อมสิ่งปลูกสร้าง!$A$5:$D$105,MATCH($AP678,[1]ค่าเสื่อมสิ่งปลูกสร้าง!$A$5:$A$105,0),MATCH(AE678,[1]ค่าเสื่อมสิ่งปลูกสร้าง!$A$3:$D$3)))</f>
        <v>70</v>
      </c>
      <c r="AR678" s="44">
        <f t="shared" si="151"/>
        <v>78000</v>
      </c>
      <c r="AS678" s="44">
        <f t="shared" si="152"/>
        <v>98000</v>
      </c>
      <c r="AT678" s="44">
        <f t="shared" si="153"/>
        <v>98000</v>
      </c>
      <c r="AU678" s="46">
        <v>0</v>
      </c>
      <c r="AV678" s="44">
        <f t="shared" si="147"/>
        <v>98000</v>
      </c>
      <c r="AW678" s="47" t="str">
        <f t="shared" si="148"/>
        <v>0.02</v>
      </c>
      <c r="AX678" s="48"/>
      <c r="AY678" s="48"/>
      <c r="AZ678" s="49">
        <v>0</v>
      </c>
      <c r="BA678" s="48"/>
      <c r="BB678" s="48"/>
      <c r="BC678" s="44">
        <f t="shared" si="149"/>
        <v>0</v>
      </c>
      <c r="BD678" s="50">
        <v>1</v>
      </c>
      <c r="BE678" s="51" t="e">
        <f>IF(AX678=1,0,IF(AY678=1,0,IF(BC678&gt;#REF!,#REF!,IF(OR(AZ678&gt;0,BD678&gt;0),BC678+([1]สูตร2!H666*(100%-AZ678)-BC678)*BD678,[1]สูตร2!H666*(100%-AZ678)))))</f>
        <v>#REF!</v>
      </c>
      <c r="BF678" s="31"/>
    </row>
    <row r="679" spans="1:58" s="5" customFormat="1" ht="24" customHeight="1" x14ac:dyDescent="0.2">
      <c r="A679" s="31"/>
      <c r="B679" s="31" t="s">
        <v>65</v>
      </c>
      <c r="C679" s="31">
        <v>12439</v>
      </c>
      <c r="D679" s="31" t="s">
        <v>66</v>
      </c>
      <c r="E679" s="31" t="s">
        <v>588</v>
      </c>
      <c r="F679" s="31"/>
      <c r="G679" s="32" t="s">
        <v>587</v>
      </c>
      <c r="H679" s="31">
        <v>109</v>
      </c>
      <c r="I679" s="31">
        <v>324</v>
      </c>
      <c r="J679" s="31" t="s">
        <v>109</v>
      </c>
      <c r="K679" s="31">
        <v>0</v>
      </c>
      <c r="L679" s="31">
        <v>0</v>
      </c>
      <c r="M679" s="31">
        <v>11</v>
      </c>
      <c r="N679" s="33"/>
      <c r="O679" s="33">
        <v>11</v>
      </c>
      <c r="P679" s="33"/>
      <c r="Q679" s="33"/>
      <c r="R679" s="33"/>
      <c r="S679" s="34" t="str">
        <f t="shared" si="140"/>
        <v>2</v>
      </c>
      <c r="T679" s="35">
        <f t="shared" si="141"/>
        <v>11</v>
      </c>
      <c r="U679" s="36">
        <f>INDEX([1]ราคาที่ดิน!$B:$G,MATCH($C679,[1]ราคาที่ดิน!$A:$A,0),MATCH($B679,[1]ราคาที่ดิน!$B$1:$G$1,0))</f>
        <v>200</v>
      </c>
      <c r="V679" s="37">
        <f t="shared" si="150"/>
        <v>2200</v>
      </c>
      <c r="W679" s="31">
        <v>1</v>
      </c>
      <c r="X679" s="31" t="s">
        <v>587</v>
      </c>
      <c r="Y679" s="31" t="s">
        <v>66</v>
      </c>
      <c r="Z679" s="31" t="s">
        <v>588</v>
      </c>
      <c r="AA679" s="31"/>
      <c r="AB679" s="32" t="s">
        <v>587</v>
      </c>
      <c r="AC679" s="38"/>
      <c r="AD679" s="39" t="s">
        <v>75</v>
      </c>
      <c r="AE679" s="39" t="s">
        <v>76</v>
      </c>
      <c r="AF679" s="40" t="str">
        <f t="shared" si="142"/>
        <v>1</v>
      </c>
      <c r="AG679" s="41">
        <f t="shared" si="143"/>
        <v>12</v>
      </c>
      <c r="AH679" s="42">
        <v>12</v>
      </c>
      <c r="AI679" s="42"/>
      <c r="AJ679" s="42"/>
      <c r="AK679" s="42"/>
      <c r="AL679" s="31">
        <v>40</v>
      </c>
      <c r="AM679" s="43" t="str">
        <f t="shared" si="144"/>
        <v>100</v>
      </c>
      <c r="AN679" s="44">
        <f>INDEX([1]ราคาสิ่งปลูกสร้าง!$D$6:$CC$47,MATCH($AD679,[1]ราคาสิ่งปลูกสร้าง!$B$6:$B$45,0),MATCH($C$7,[1]ราคาสิ่งปลูกสร้าง!$D$5:$CC$5,0))</f>
        <v>5400</v>
      </c>
      <c r="AO679" s="44">
        <f t="shared" si="145"/>
        <v>64800</v>
      </c>
      <c r="AP679" s="45">
        <f t="shared" si="146"/>
        <v>40</v>
      </c>
      <c r="AQ679" s="40">
        <f>IF(AP679=0,0,INDEX([1]ค่าเสื่อมสิ่งปลูกสร้าง!$A$5:$D$105,MATCH($AP679,[1]ค่าเสื่อมสิ่งปลูกสร้าง!$A$5:$A$105,0),MATCH(AE679,[1]ค่าเสื่อมสิ่งปลูกสร้าง!$A$3:$D$3)))</f>
        <v>93</v>
      </c>
      <c r="AR679" s="44">
        <f t="shared" si="151"/>
        <v>4536</v>
      </c>
      <c r="AS679" s="44">
        <f t="shared" si="152"/>
        <v>6736</v>
      </c>
      <c r="AT679" s="44">
        <f t="shared" si="153"/>
        <v>6736</v>
      </c>
      <c r="AU679" s="46">
        <v>0</v>
      </c>
      <c r="AV679" s="44">
        <f t="shared" si="147"/>
        <v>6736</v>
      </c>
      <c r="AW679" s="47" t="str">
        <f t="shared" si="148"/>
        <v>0.01</v>
      </c>
      <c r="AX679" s="48"/>
      <c r="AY679" s="48"/>
      <c r="AZ679" s="49">
        <v>0</v>
      </c>
      <c r="BA679" s="48"/>
      <c r="BB679" s="48"/>
      <c r="BC679" s="44">
        <f t="shared" si="149"/>
        <v>0</v>
      </c>
      <c r="BD679" s="50">
        <v>1</v>
      </c>
      <c r="BE679" s="51" t="e">
        <f>IF(AX679=1,0,IF(AY679=1,0,IF(BC679&gt;#REF!,#REF!,IF(OR(AZ679&gt;0,BD679&gt;0),BC679+([1]สูตร2!H667*(100%-AZ679)-BC679)*BD679,[1]สูตร2!H667*(100%-AZ679)))))</f>
        <v>#REF!</v>
      </c>
      <c r="BF679" s="31"/>
    </row>
    <row r="680" spans="1:58" s="5" customFormat="1" ht="24" customHeight="1" x14ac:dyDescent="0.2">
      <c r="A680" s="31">
        <v>253</v>
      </c>
      <c r="B680" s="31" t="s">
        <v>585</v>
      </c>
      <c r="C680" s="31">
        <v>413</v>
      </c>
      <c r="D680" s="31" t="s">
        <v>66</v>
      </c>
      <c r="E680" s="31" t="s">
        <v>589</v>
      </c>
      <c r="F680" s="31"/>
      <c r="G680" s="32" t="s">
        <v>590</v>
      </c>
      <c r="H680" s="31">
        <v>31</v>
      </c>
      <c r="I680" s="31">
        <v>13</v>
      </c>
      <c r="J680" s="31" t="s">
        <v>109</v>
      </c>
      <c r="K680" s="31">
        <v>23</v>
      </c>
      <c r="L680" s="31">
        <v>0</v>
      </c>
      <c r="M680" s="31">
        <v>39</v>
      </c>
      <c r="N680" s="33">
        <v>9239</v>
      </c>
      <c r="O680" s="33"/>
      <c r="P680" s="33"/>
      <c r="Q680" s="33"/>
      <c r="R680" s="33"/>
      <c r="S680" s="34" t="str">
        <f t="shared" si="140"/>
        <v>1</v>
      </c>
      <c r="T680" s="35">
        <f t="shared" si="141"/>
        <v>9239</v>
      </c>
      <c r="U680" s="36">
        <f>INDEX([1]ราคาที่ดิน!$B:$G,MATCH($C680,[1]ราคาที่ดิน!$A:$A,0),MATCH($B680,[1]ราคาที่ดิน!$B$1:$G$1,0))</f>
        <v>50</v>
      </c>
      <c r="V680" s="37">
        <f t="shared" si="150"/>
        <v>461950</v>
      </c>
      <c r="W680" s="31"/>
      <c r="X680" s="31"/>
      <c r="Y680" s="31"/>
      <c r="Z680" s="31"/>
      <c r="AA680" s="31"/>
      <c r="AB680" s="32"/>
      <c r="AC680" s="38"/>
      <c r="AD680" s="39"/>
      <c r="AE680" s="39"/>
      <c r="AF680" s="40" t="str">
        <f t="shared" si="142"/>
        <v/>
      </c>
      <c r="AG680" s="41" t="str">
        <f t="shared" si="143"/>
        <v/>
      </c>
      <c r="AH680" s="42"/>
      <c r="AI680" s="42"/>
      <c r="AJ680" s="42"/>
      <c r="AK680" s="42"/>
      <c r="AL680" s="31"/>
      <c r="AM680" s="43" t="str">
        <f t="shared" si="144"/>
        <v>100</v>
      </c>
      <c r="AN680" s="44">
        <f>INDEX([1]ราคาสิ่งปลูกสร้าง!$D$6:$CC$47,MATCH($AD680,[1]ราคาสิ่งปลูกสร้าง!$B$6:$B$45,0),MATCH($C$7,[1]ราคาสิ่งปลูกสร้าง!$D$5:$CC$5,0))</f>
        <v>0</v>
      </c>
      <c r="AO680" s="44">
        <f t="shared" si="145"/>
        <v>0</v>
      </c>
      <c r="AP680" s="45">
        <f t="shared" si="146"/>
        <v>0</v>
      </c>
      <c r="AQ680" s="40">
        <f>IF(AP680=0,0,INDEX([1]ค่าเสื่อมสิ่งปลูกสร้าง!$A$5:$D$105,MATCH($AP680,[1]ค่าเสื่อมสิ่งปลูกสร้าง!$A$5:$A$105,0),MATCH(AE680,[1]ค่าเสื่อมสิ่งปลูกสร้าง!$A$3:$D$3)))</f>
        <v>0</v>
      </c>
      <c r="AR680" s="44">
        <f t="shared" si="151"/>
        <v>0</v>
      </c>
      <c r="AS680" s="44">
        <f t="shared" si="152"/>
        <v>461950</v>
      </c>
      <c r="AT680" s="44">
        <f t="shared" si="153"/>
        <v>461950</v>
      </c>
      <c r="AU680" s="46">
        <v>0</v>
      </c>
      <c r="AV680" s="44">
        <f t="shared" si="147"/>
        <v>461950</v>
      </c>
      <c r="AW680" s="47" t="str">
        <f t="shared" si="148"/>
        <v>0.01</v>
      </c>
      <c r="AX680" s="48"/>
      <c r="AY680" s="48"/>
      <c r="AZ680" s="49">
        <v>0</v>
      </c>
      <c r="BA680" s="48"/>
      <c r="BB680" s="48"/>
      <c r="BC680" s="44">
        <f t="shared" si="149"/>
        <v>0</v>
      </c>
      <c r="BD680" s="50">
        <v>1</v>
      </c>
      <c r="BE680" s="51" t="e">
        <f>IF(AX680=1,0,IF(AY680=1,0,IF(BC680&gt;#REF!,#REF!,IF(OR(AZ680&gt;0,BD680&gt;0),BC680+([1]สูตร2!H668*(100%-AZ680)-BC680)*BD680,[1]สูตร2!H668*(100%-AZ680)))))</f>
        <v>#REF!</v>
      </c>
      <c r="BF680" s="31"/>
    </row>
    <row r="681" spans="1:58" s="5" customFormat="1" ht="24" customHeight="1" x14ac:dyDescent="0.2">
      <c r="A681" s="31">
        <v>254</v>
      </c>
      <c r="B681" s="31" t="s">
        <v>93</v>
      </c>
      <c r="C681" s="31">
        <v>1</v>
      </c>
      <c r="D681" s="31" t="s">
        <v>71</v>
      </c>
      <c r="E681" s="31" t="s">
        <v>591</v>
      </c>
      <c r="F681" s="31"/>
      <c r="G681" s="32" t="s">
        <v>590</v>
      </c>
      <c r="H681" s="31" t="s">
        <v>104</v>
      </c>
      <c r="I681" s="31" t="s">
        <v>104</v>
      </c>
      <c r="J681" s="31" t="s">
        <v>109</v>
      </c>
      <c r="K681" s="31">
        <v>0</v>
      </c>
      <c r="L681" s="31">
        <v>0</v>
      </c>
      <c r="M681" s="31">
        <v>30</v>
      </c>
      <c r="N681" s="33"/>
      <c r="O681" s="33"/>
      <c r="P681" s="33"/>
      <c r="Q681" s="33"/>
      <c r="R681" s="33"/>
      <c r="S681" s="34" t="str">
        <f t="shared" si="140"/>
        <v/>
      </c>
      <c r="T681" s="35">
        <f t="shared" si="141"/>
        <v>0</v>
      </c>
      <c r="U681" s="36">
        <f>INDEX([1]ราคาที่ดิน!$B:$G,MATCH($C681,[1]ราคาที่ดิน!$A:$A,0),MATCH($B681,[1]ราคาที่ดิน!$B$1:$G$1,0))</f>
        <v>100</v>
      </c>
      <c r="V681" s="37">
        <f t="shared" si="150"/>
        <v>0</v>
      </c>
      <c r="W681" s="31">
        <v>1</v>
      </c>
      <c r="X681" s="31" t="s">
        <v>590</v>
      </c>
      <c r="Y681" s="31" t="s">
        <v>71</v>
      </c>
      <c r="Z681" s="31" t="s">
        <v>591</v>
      </c>
      <c r="AA681" s="31"/>
      <c r="AB681" s="32" t="s">
        <v>590</v>
      </c>
      <c r="AC681" s="38"/>
      <c r="AD681" s="39" t="s">
        <v>73</v>
      </c>
      <c r="AE681" s="39" t="s">
        <v>74</v>
      </c>
      <c r="AF681" s="40" t="str">
        <f t="shared" si="142"/>
        <v>2</v>
      </c>
      <c r="AG681" s="41">
        <f t="shared" si="143"/>
        <v>48</v>
      </c>
      <c r="AH681" s="42"/>
      <c r="AI681" s="42">
        <v>48</v>
      </c>
      <c r="AJ681" s="42"/>
      <c r="AK681" s="42"/>
      <c r="AL681" s="31">
        <v>5</v>
      </c>
      <c r="AM681" s="43" t="str">
        <f t="shared" si="144"/>
        <v>100</v>
      </c>
      <c r="AN681" s="44">
        <f>INDEX([1]ราคาสิ่งปลูกสร้าง!$D$6:$CC$47,MATCH($AD681,[1]ราคาสิ่งปลูกสร้าง!$B$6:$B$45,0),MATCH($C$7,[1]ราคาสิ่งปลูกสร้าง!$D$5:$CC$5,0))</f>
        <v>6500</v>
      </c>
      <c r="AO681" s="44">
        <f t="shared" si="145"/>
        <v>312000</v>
      </c>
      <c r="AP681" s="45">
        <f t="shared" si="146"/>
        <v>5</v>
      </c>
      <c r="AQ681" s="40">
        <f>IF(AP681=0,0,INDEX([1]ค่าเสื่อมสิ่งปลูกสร้าง!$A$5:$D$105,MATCH($AP681,[1]ค่าเสื่อมสิ่งปลูกสร้าง!$A$5:$A$105,0),MATCH(AE681,[1]ค่าเสื่อมสิ่งปลูกสร้าง!$A$3:$D$3)))</f>
        <v>5</v>
      </c>
      <c r="AR681" s="44">
        <f t="shared" si="151"/>
        <v>296400</v>
      </c>
      <c r="AS681" s="44">
        <f t="shared" si="152"/>
        <v>296400</v>
      </c>
      <c r="AT681" s="44">
        <f t="shared" si="153"/>
        <v>296400</v>
      </c>
      <c r="AU681" s="46">
        <v>0</v>
      </c>
      <c r="AV681" s="44">
        <f t="shared" si="147"/>
        <v>296400</v>
      </c>
      <c r="AW681" s="47" t="str">
        <f t="shared" si="148"/>
        <v>0.02</v>
      </c>
      <c r="AX681" s="48"/>
      <c r="AY681" s="48"/>
      <c r="AZ681" s="49">
        <v>0</v>
      </c>
      <c r="BA681" s="48"/>
      <c r="BB681" s="48"/>
      <c r="BC681" s="44">
        <f t="shared" si="149"/>
        <v>0</v>
      </c>
      <c r="BD681" s="50">
        <v>1</v>
      </c>
      <c r="BE681" s="51" t="e">
        <f>IF(AX681=1,0,IF(AY681=1,0,IF(BC681&gt;#REF!,#REF!,IF(OR(AZ681&gt;0,BD681&gt;0),BC681+([1]สูตร2!H669*(100%-AZ681)-BC681)*BD681,[1]สูตร2!H669*(100%-AZ681)))))</f>
        <v>#REF!</v>
      </c>
      <c r="BF681" s="31"/>
    </row>
    <row r="682" spans="1:58" s="5" customFormat="1" ht="24" customHeight="1" x14ac:dyDescent="0.2">
      <c r="A682" s="31"/>
      <c r="B682" s="31" t="s">
        <v>93</v>
      </c>
      <c r="C682" s="31">
        <v>1</v>
      </c>
      <c r="D682" s="31" t="s">
        <v>71</v>
      </c>
      <c r="E682" s="31" t="s">
        <v>591</v>
      </c>
      <c r="F682" s="31"/>
      <c r="G682" s="32" t="s">
        <v>590</v>
      </c>
      <c r="H682" s="31" t="s">
        <v>104</v>
      </c>
      <c r="I682" s="31" t="s">
        <v>104</v>
      </c>
      <c r="J682" s="31" t="s">
        <v>109</v>
      </c>
      <c r="K682" s="31">
        <v>0</v>
      </c>
      <c r="L682" s="31">
        <v>0</v>
      </c>
      <c r="M682" s="31">
        <v>30</v>
      </c>
      <c r="N682" s="33"/>
      <c r="O682" s="33"/>
      <c r="P682" s="33"/>
      <c r="Q682" s="33"/>
      <c r="R682" s="33"/>
      <c r="S682" s="34" t="str">
        <f t="shared" si="140"/>
        <v/>
      </c>
      <c r="T682" s="35">
        <f t="shared" si="141"/>
        <v>0</v>
      </c>
      <c r="U682" s="36">
        <f>INDEX([1]ราคาที่ดิน!$B:$G,MATCH($C682,[1]ราคาที่ดิน!$A:$A,0),MATCH($B682,[1]ราคาที่ดิน!$B$1:$G$1,0))</f>
        <v>100</v>
      </c>
      <c r="V682" s="37">
        <f t="shared" si="150"/>
        <v>0</v>
      </c>
      <c r="W682" s="31">
        <v>1</v>
      </c>
      <c r="X682" s="31" t="s">
        <v>590</v>
      </c>
      <c r="Y682" s="31" t="s">
        <v>71</v>
      </c>
      <c r="Z682" s="31" t="s">
        <v>591</v>
      </c>
      <c r="AA682" s="31"/>
      <c r="AB682" s="32" t="s">
        <v>590</v>
      </c>
      <c r="AC682" s="38"/>
      <c r="AD682" s="39" t="s">
        <v>75</v>
      </c>
      <c r="AE682" s="39" t="s">
        <v>76</v>
      </c>
      <c r="AF682" s="40" t="str">
        <f t="shared" si="142"/>
        <v>1</v>
      </c>
      <c r="AG682" s="41">
        <f t="shared" si="143"/>
        <v>12</v>
      </c>
      <c r="AH682" s="42">
        <v>12</v>
      </c>
      <c r="AI682" s="42"/>
      <c r="AJ682" s="42"/>
      <c r="AK682" s="42"/>
      <c r="AL682" s="31">
        <v>7</v>
      </c>
      <c r="AM682" s="43" t="str">
        <f t="shared" si="144"/>
        <v>100</v>
      </c>
      <c r="AN682" s="44">
        <f>INDEX([1]ราคาสิ่งปลูกสร้าง!$D$6:$CC$47,MATCH($AD682,[1]ราคาสิ่งปลูกสร้าง!$B$6:$B$45,0),MATCH($C$7,[1]ราคาสิ่งปลูกสร้าง!$D$5:$CC$5,0))</f>
        <v>5400</v>
      </c>
      <c r="AO682" s="44">
        <f t="shared" si="145"/>
        <v>64800</v>
      </c>
      <c r="AP682" s="45">
        <f t="shared" si="146"/>
        <v>7</v>
      </c>
      <c r="AQ682" s="40">
        <f>IF(AP682=0,0,INDEX([1]ค่าเสื่อมสิ่งปลูกสร้าง!$A$5:$D$105,MATCH($AP682,[1]ค่าเสื่อมสิ่งปลูกสร้าง!$A$5:$A$105,0),MATCH(AE682,[1]ค่าเสื่อมสิ่งปลูกสร้าง!$A$3:$D$3)))</f>
        <v>25</v>
      </c>
      <c r="AR682" s="44">
        <f t="shared" si="151"/>
        <v>48600</v>
      </c>
      <c r="AS682" s="44">
        <f t="shared" si="152"/>
        <v>48600</v>
      </c>
      <c r="AT682" s="44">
        <f t="shared" si="153"/>
        <v>48600</v>
      </c>
      <c r="AU682" s="46">
        <v>0</v>
      </c>
      <c r="AV682" s="44">
        <f t="shared" si="147"/>
        <v>48600</v>
      </c>
      <c r="AW682" s="47" t="str">
        <f t="shared" si="148"/>
        <v>0.01</v>
      </c>
      <c r="AX682" s="48"/>
      <c r="AY682" s="48"/>
      <c r="AZ682" s="49">
        <v>0</v>
      </c>
      <c r="BA682" s="48"/>
      <c r="BB682" s="48"/>
      <c r="BC682" s="44">
        <f t="shared" si="149"/>
        <v>0</v>
      </c>
      <c r="BD682" s="50">
        <v>1</v>
      </c>
      <c r="BE682" s="51" t="e">
        <f>IF(AX682=1,0,IF(AY682=1,0,IF(BC682&gt;#REF!,#REF!,IF(OR(AZ682&gt;0,BD682&gt;0),BC682+([1]สูตร2!H670*(100%-AZ682)-BC682)*BD682,[1]สูตร2!H670*(100%-AZ682)))))</f>
        <v>#REF!</v>
      </c>
      <c r="BF682" s="31"/>
    </row>
    <row r="683" spans="1:58" s="5" customFormat="1" ht="24" customHeight="1" x14ac:dyDescent="0.2">
      <c r="A683" s="31">
        <v>255</v>
      </c>
      <c r="B683" s="31" t="s">
        <v>585</v>
      </c>
      <c r="C683" s="31">
        <v>253</v>
      </c>
      <c r="D683" s="31" t="s">
        <v>71</v>
      </c>
      <c r="E683" s="31" t="s">
        <v>592</v>
      </c>
      <c r="F683" s="31"/>
      <c r="G683" s="32" t="s">
        <v>593</v>
      </c>
      <c r="H683" s="31">
        <v>26</v>
      </c>
      <c r="I683" s="31">
        <v>4</v>
      </c>
      <c r="J683" s="31" t="s">
        <v>109</v>
      </c>
      <c r="K683" s="31">
        <v>16</v>
      </c>
      <c r="L683" s="31">
        <v>0</v>
      </c>
      <c r="M683" s="31">
        <v>0</v>
      </c>
      <c r="N683" s="33">
        <v>6400</v>
      </c>
      <c r="O683" s="33"/>
      <c r="P683" s="33"/>
      <c r="Q683" s="33"/>
      <c r="R683" s="33"/>
      <c r="S683" s="34" t="str">
        <f t="shared" si="140"/>
        <v>1</v>
      </c>
      <c r="T683" s="35">
        <f t="shared" si="141"/>
        <v>6400</v>
      </c>
      <c r="U683" s="36">
        <f>INDEX([1]ราคาที่ดิน!$B:$G,MATCH($C683,[1]ราคาที่ดิน!$A:$A,0),MATCH($B683,[1]ราคาที่ดิน!$B$1:$G$1,0))</f>
        <v>50</v>
      </c>
      <c r="V683" s="37">
        <f t="shared" si="150"/>
        <v>320000</v>
      </c>
      <c r="W683" s="31"/>
      <c r="X683" s="31"/>
      <c r="Y683" s="31"/>
      <c r="Z683" s="31"/>
      <c r="AA683" s="31"/>
      <c r="AB683" s="32"/>
      <c r="AC683" s="38"/>
      <c r="AD683" s="39"/>
      <c r="AE683" s="39"/>
      <c r="AF683" s="40" t="str">
        <f t="shared" si="142"/>
        <v/>
      </c>
      <c r="AG683" s="41" t="str">
        <f t="shared" si="143"/>
        <v/>
      </c>
      <c r="AH683" s="42"/>
      <c r="AI683" s="42"/>
      <c r="AJ683" s="42"/>
      <c r="AK683" s="42"/>
      <c r="AL683" s="31"/>
      <c r="AM683" s="43" t="str">
        <f t="shared" si="144"/>
        <v>100</v>
      </c>
      <c r="AN683" s="44">
        <f>INDEX([1]ราคาสิ่งปลูกสร้าง!$D$6:$CC$47,MATCH($AD683,[1]ราคาสิ่งปลูกสร้าง!$B$6:$B$45,0),MATCH($C$7,[1]ราคาสิ่งปลูกสร้าง!$D$5:$CC$5,0))</f>
        <v>0</v>
      </c>
      <c r="AO683" s="44">
        <f t="shared" si="145"/>
        <v>0</v>
      </c>
      <c r="AP683" s="45">
        <f t="shared" si="146"/>
        <v>0</v>
      </c>
      <c r="AQ683" s="40">
        <f>IF(AP683=0,0,INDEX([1]ค่าเสื่อมสิ่งปลูกสร้าง!$A$5:$D$105,MATCH($AP683,[1]ค่าเสื่อมสิ่งปลูกสร้าง!$A$5:$A$105,0),MATCH(AE683,[1]ค่าเสื่อมสิ่งปลูกสร้าง!$A$3:$D$3)))</f>
        <v>0</v>
      </c>
      <c r="AR683" s="44">
        <f t="shared" si="151"/>
        <v>0</v>
      </c>
      <c r="AS683" s="44">
        <f t="shared" si="152"/>
        <v>320000</v>
      </c>
      <c r="AT683" s="44">
        <f t="shared" si="153"/>
        <v>320000</v>
      </c>
      <c r="AU683" s="46">
        <v>0</v>
      </c>
      <c r="AV683" s="44">
        <f t="shared" si="147"/>
        <v>320000</v>
      </c>
      <c r="AW683" s="47" t="str">
        <f t="shared" si="148"/>
        <v>0.01</v>
      </c>
      <c r="AX683" s="48"/>
      <c r="AY683" s="48"/>
      <c r="AZ683" s="49">
        <v>0</v>
      </c>
      <c r="BA683" s="48"/>
      <c r="BB683" s="48"/>
      <c r="BC683" s="44">
        <f t="shared" si="149"/>
        <v>0</v>
      </c>
      <c r="BD683" s="50">
        <v>1</v>
      </c>
      <c r="BE683" s="51" t="e">
        <f>IF(AX683=1,0,IF(AY683=1,0,IF(BC683&gt;#REF!,#REF!,IF(OR(AZ683&gt;0,BD683&gt;0),BC683+([1]สูตร2!H671*(100%-AZ683)-BC683)*BD683,[1]สูตร2!H671*(100%-AZ683)))))</f>
        <v>#REF!</v>
      </c>
      <c r="BF683" s="31"/>
    </row>
    <row r="684" spans="1:58" s="5" customFormat="1" ht="24" customHeight="1" x14ac:dyDescent="0.2">
      <c r="A684" s="31">
        <v>256</v>
      </c>
      <c r="B684" s="31" t="s">
        <v>65</v>
      </c>
      <c r="C684" s="31">
        <v>26994</v>
      </c>
      <c r="D684" s="31" t="s">
        <v>66</v>
      </c>
      <c r="E684" s="31" t="s">
        <v>594</v>
      </c>
      <c r="F684" s="31"/>
      <c r="G684" s="32" t="s">
        <v>593</v>
      </c>
      <c r="H684" s="31">
        <v>179</v>
      </c>
      <c r="I684" s="31">
        <v>959</v>
      </c>
      <c r="J684" s="31" t="s">
        <v>109</v>
      </c>
      <c r="K684" s="31">
        <v>13</v>
      </c>
      <c r="L684" s="31">
        <v>3</v>
      </c>
      <c r="M684" s="31">
        <v>87</v>
      </c>
      <c r="N684" s="33">
        <v>5587</v>
      </c>
      <c r="O684" s="33"/>
      <c r="P684" s="33"/>
      <c r="Q684" s="33"/>
      <c r="R684" s="33"/>
      <c r="S684" s="34" t="str">
        <f t="shared" si="140"/>
        <v>1</v>
      </c>
      <c r="T684" s="35">
        <f t="shared" si="141"/>
        <v>5587</v>
      </c>
      <c r="U684" s="36">
        <f>INDEX([1]ราคาที่ดิน!$B:$G,MATCH($C684,[1]ราคาที่ดิน!$A:$A,0),MATCH($B684,[1]ราคาที่ดิน!$B$1:$G$1,0))</f>
        <v>50</v>
      </c>
      <c r="V684" s="37">
        <f t="shared" si="150"/>
        <v>279350</v>
      </c>
      <c r="W684" s="31"/>
      <c r="X684" s="31"/>
      <c r="Y684" s="31"/>
      <c r="Z684" s="31"/>
      <c r="AA684" s="31"/>
      <c r="AB684" s="32"/>
      <c r="AC684" s="38"/>
      <c r="AD684" s="39"/>
      <c r="AE684" s="39"/>
      <c r="AF684" s="40" t="str">
        <f t="shared" si="142"/>
        <v/>
      </c>
      <c r="AG684" s="41" t="str">
        <f t="shared" si="143"/>
        <v/>
      </c>
      <c r="AH684" s="42"/>
      <c r="AI684" s="42"/>
      <c r="AJ684" s="42"/>
      <c r="AK684" s="42"/>
      <c r="AL684" s="31"/>
      <c r="AM684" s="43" t="str">
        <f t="shared" si="144"/>
        <v>100</v>
      </c>
      <c r="AN684" s="44">
        <f>INDEX([1]ราคาสิ่งปลูกสร้าง!$D$6:$CC$47,MATCH($AD684,[1]ราคาสิ่งปลูกสร้าง!$B$6:$B$45,0),MATCH($C$7,[1]ราคาสิ่งปลูกสร้าง!$D$5:$CC$5,0))</f>
        <v>0</v>
      </c>
      <c r="AO684" s="44">
        <f t="shared" si="145"/>
        <v>0</v>
      </c>
      <c r="AP684" s="45">
        <f t="shared" si="146"/>
        <v>0</v>
      </c>
      <c r="AQ684" s="40">
        <f>IF(AP684=0,0,INDEX([1]ค่าเสื่อมสิ่งปลูกสร้าง!$A$5:$D$105,MATCH($AP684,[1]ค่าเสื่อมสิ่งปลูกสร้าง!$A$5:$A$105,0),MATCH(AE684,[1]ค่าเสื่อมสิ่งปลูกสร้าง!$A$3:$D$3)))</f>
        <v>0</v>
      </c>
      <c r="AR684" s="44">
        <f t="shared" si="151"/>
        <v>0</v>
      </c>
      <c r="AS684" s="44">
        <f t="shared" si="152"/>
        <v>279350</v>
      </c>
      <c r="AT684" s="44">
        <f t="shared" si="153"/>
        <v>279350</v>
      </c>
      <c r="AU684" s="46">
        <v>0</v>
      </c>
      <c r="AV684" s="44">
        <f t="shared" si="147"/>
        <v>279350</v>
      </c>
      <c r="AW684" s="47" t="str">
        <f t="shared" si="148"/>
        <v>0.01</v>
      </c>
      <c r="AX684" s="48"/>
      <c r="AY684" s="48"/>
      <c r="AZ684" s="49">
        <v>0</v>
      </c>
      <c r="BA684" s="48"/>
      <c r="BB684" s="48"/>
      <c r="BC684" s="44">
        <f t="shared" si="149"/>
        <v>0</v>
      </c>
      <c r="BD684" s="50">
        <v>1</v>
      </c>
      <c r="BE684" s="51" t="e">
        <f>IF(AX684=1,0,IF(AY684=1,0,IF(BC684&gt;#REF!,#REF!,IF(OR(AZ684&gt;0,BD684&gt;0),BC684+([1]สูตร2!H672*(100%-AZ684)-BC684)*BD684,[1]สูตร2!H672*(100%-AZ684)))))</f>
        <v>#REF!</v>
      </c>
      <c r="BF684" s="31"/>
    </row>
    <row r="685" spans="1:58" s="5" customFormat="1" ht="24" customHeight="1" x14ac:dyDescent="0.2">
      <c r="A685" s="31">
        <v>257</v>
      </c>
      <c r="B685" s="31" t="s">
        <v>65</v>
      </c>
      <c r="C685" s="31">
        <v>4816</v>
      </c>
      <c r="D685" s="31" t="s">
        <v>83</v>
      </c>
      <c r="E685" s="31" t="s">
        <v>595</v>
      </c>
      <c r="F685" s="31"/>
      <c r="G685" s="32" t="s">
        <v>593</v>
      </c>
      <c r="H685" s="31">
        <v>104</v>
      </c>
      <c r="I685" s="31">
        <v>821</v>
      </c>
      <c r="J685" s="31" t="s">
        <v>109</v>
      </c>
      <c r="K685" s="31">
        <v>0</v>
      </c>
      <c r="L685" s="31">
        <v>0</v>
      </c>
      <c r="M685" s="31">
        <v>71</v>
      </c>
      <c r="N685" s="33"/>
      <c r="O685" s="33">
        <v>71</v>
      </c>
      <c r="P685" s="33"/>
      <c r="Q685" s="33"/>
      <c r="R685" s="33"/>
      <c r="S685" s="34" t="str">
        <f t="shared" si="140"/>
        <v>2</v>
      </c>
      <c r="T685" s="35">
        <f t="shared" si="141"/>
        <v>71</v>
      </c>
      <c r="U685" s="36">
        <f>INDEX([1]ราคาที่ดิน!$B:$G,MATCH($C685,[1]ราคาที่ดิน!$A:$A,0),MATCH($B685,[1]ราคาที่ดิน!$B$1:$G$1,0))</f>
        <v>250</v>
      </c>
      <c r="V685" s="37">
        <f t="shared" si="150"/>
        <v>17750</v>
      </c>
      <c r="W685" s="31">
        <v>1</v>
      </c>
      <c r="X685" s="31" t="s">
        <v>593</v>
      </c>
      <c r="Y685" s="31" t="s">
        <v>66</v>
      </c>
      <c r="Z685" s="31" t="s">
        <v>594</v>
      </c>
      <c r="AA685" s="31"/>
      <c r="AB685" s="32" t="s">
        <v>593</v>
      </c>
      <c r="AC685" s="38"/>
      <c r="AD685" s="39" t="s">
        <v>73</v>
      </c>
      <c r="AE685" s="39" t="s">
        <v>74</v>
      </c>
      <c r="AF685" s="40" t="str">
        <f t="shared" si="142"/>
        <v>2</v>
      </c>
      <c r="AG685" s="41">
        <f t="shared" si="143"/>
        <v>128</v>
      </c>
      <c r="AH685" s="42"/>
      <c r="AI685" s="42">
        <v>128</v>
      </c>
      <c r="AJ685" s="42"/>
      <c r="AK685" s="42"/>
      <c r="AL685" s="31">
        <v>30</v>
      </c>
      <c r="AM685" s="43" t="str">
        <f t="shared" si="144"/>
        <v>100</v>
      </c>
      <c r="AN685" s="44">
        <f>INDEX([1]ราคาสิ่งปลูกสร้าง!$D$6:$CC$47,MATCH($AD685,[1]ราคาสิ่งปลูกสร้าง!$B$6:$B$45,0),MATCH($C$7,[1]ราคาสิ่งปลูกสร้าง!$D$5:$CC$5,0))</f>
        <v>6500</v>
      </c>
      <c r="AO685" s="44">
        <f t="shared" si="145"/>
        <v>832000</v>
      </c>
      <c r="AP685" s="45">
        <f t="shared" si="146"/>
        <v>30</v>
      </c>
      <c r="AQ685" s="40">
        <f>IF(AP685=0,0,INDEX([1]ค่าเสื่อมสิ่งปลูกสร้าง!$A$5:$D$105,MATCH($AP685,[1]ค่าเสื่อมสิ่งปลูกสร้าง!$A$5:$A$105,0),MATCH(AE685,[1]ค่าเสื่อมสิ่งปลูกสร้าง!$A$3:$D$3)))</f>
        <v>50</v>
      </c>
      <c r="AR685" s="44">
        <f t="shared" si="151"/>
        <v>416000</v>
      </c>
      <c r="AS685" s="44">
        <f t="shared" si="152"/>
        <v>433750</v>
      </c>
      <c r="AT685" s="44">
        <f t="shared" si="153"/>
        <v>433750</v>
      </c>
      <c r="AU685" s="46">
        <v>0</v>
      </c>
      <c r="AV685" s="44">
        <f t="shared" si="147"/>
        <v>433750</v>
      </c>
      <c r="AW685" s="47" t="str">
        <f t="shared" si="148"/>
        <v>0.02</v>
      </c>
      <c r="AX685" s="48"/>
      <c r="AY685" s="48"/>
      <c r="AZ685" s="49">
        <v>0</v>
      </c>
      <c r="BA685" s="48"/>
      <c r="BB685" s="48"/>
      <c r="BC685" s="44">
        <f t="shared" si="149"/>
        <v>0</v>
      </c>
      <c r="BD685" s="50">
        <v>1</v>
      </c>
      <c r="BE685" s="51" t="e">
        <f>IF(AX685=1,0,IF(AY685=1,0,IF(BC685&gt;#REF!,#REF!,IF(OR(AZ685&gt;0,BD685&gt;0),BC685+([1]สูตร2!H673*(100%-AZ685)-BC685)*BD685,[1]สูตร2!H673*(100%-AZ685)))))</f>
        <v>#REF!</v>
      </c>
      <c r="BF685" s="31"/>
    </row>
    <row r="686" spans="1:58" s="5" customFormat="1" ht="24" customHeight="1" x14ac:dyDescent="0.2">
      <c r="A686" s="31">
        <v>258</v>
      </c>
      <c r="B686" s="31" t="s">
        <v>93</v>
      </c>
      <c r="C686" s="31">
        <v>1</v>
      </c>
      <c r="D686" s="31" t="s">
        <v>66</v>
      </c>
      <c r="E686" s="31" t="s">
        <v>596</v>
      </c>
      <c r="F686" s="31"/>
      <c r="G686" s="32" t="s">
        <v>597</v>
      </c>
      <c r="H686" s="31" t="s">
        <v>104</v>
      </c>
      <c r="I686" s="31" t="s">
        <v>104</v>
      </c>
      <c r="J686" s="31" t="s">
        <v>109</v>
      </c>
      <c r="K686" s="31">
        <v>0</v>
      </c>
      <c r="L686" s="31">
        <v>0</v>
      </c>
      <c r="M686" s="31">
        <v>30</v>
      </c>
      <c r="N686" s="33"/>
      <c r="O686" s="33">
        <v>30</v>
      </c>
      <c r="P686" s="33"/>
      <c r="Q686" s="33"/>
      <c r="R686" s="33"/>
      <c r="S686" s="34" t="str">
        <f t="shared" si="140"/>
        <v>2</v>
      </c>
      <c r="T686" s="35">
        <f t="shared" si="141"/>
        <v>30</v>
      </c>
      <c r="U686" s="36">
        <f>INDEX([1]ราคาที่ดิน!$B:$G,MATCH($C686,[1]ราคาที่ดิน!$A:$A,0),MATCH($B686,[1]ราคาที่ดิน!$B$1:$G$1,0))</f>
        <v>100</v>
      </c>
      <c r="V686" s="37">
        <f t="shared" si="150"/>
        <v>3000</v>
      </c>
      <c r="W686" s="31">
        <v>1</v>
      </c>
      <c r="X686" s="31" t="s">
        <v>597</v>
      </c>
      <c r="Y686" s="31" t="s">
        <v>66</v>
      </c>
      <c r="Z686" s="31" t="s">
        <v>598</v>
      </c>
      <c r="AA686" s="31"/>
      <c r="AB686" s="32" t="s">
        <v>597</v>
      </c>
      <c r="AC686" s="38"/>
      <c r="AD686" s="39" t="s">
        <v>73</v>
      </c>
      <c r="AE686" s="39" t="s">
        <v>74</v>
      </c>
      <c r="AF686" s="40" t="str">
        <f t="shared" si="142"/>
        <v>2</v>
      </c>
      <c r="AG686" s="41">
        <f t="shared" si="143"/>
        <v>75</v>
      </c>
      <c r="AH686" s="42"/>
      <c r="AI686" s="42">
        <v>75</v>
      </c>
      <c r="AJ686" s="42"/>
      <c r="AK686" s="42"/>
      <c r="AL686" s="31">
        <v>20</v>
      </c>
      <c r="AM686" s="43" t="str">
        <f t="shared" si="144"/>
        <v>100</v>
      </c>
      <c r="AN686" s="44">
        <f>INDEX([1]ราคาสิ่งปลูกสร้าง!$D$6:$CC$47,MATCH($AD686,[1]ราคาสิ่งปลูกสร้าง!$B$6:$B$45,0),MATCH($C$7,[1]ราคาสิ่งปลูกสร้าง!$D$5:$CC$5,0))</f>
        <v>6500</v>
      </c>
      <c r="AO686" s="44">
        <f t="shared" si="145"/>
        <v>487500</v>
      </c>
      <c r="AP686" s="45">
        <f t="shared" si="146"/>
        <v>20</v>
      </c>
      <c r="AQ686" s="40">
        <f>IF(AP686=0,0,INDEX([1]ค่าเสื่อมสิ่งปลูกสร้าง!$A$5:$D$105,MATCH($AP686,[1]ค่าเสื่อมสิ่งปลูกสร้าง!$A$5:$A$105,0),MATCH(AE686,[1]ค่าเสื่อมสิ่งปลูกสร้าง!$A$3:$D$3)))</f>
        <v>30</v>
      </c>
      <c r="AR686" s="44">
        <f t="shared" si="151"/>
        <v>341250</v>
      </c>
      <c r="AS686" s="44">
        <f t="shared" si="152"/>
        <v>344250</v>
      </c>
      <c r="AT686" s="44">
        <f t="shared" si="153"/>
        <v>344250</v>
      </c>
      <c r="AU686" s="46">
        <v>0</v>
      </c>
      <c r="AV686" s="44">
        <f t="shared" si="147"/>
        <v>344250</v>
      </c>
      <c r="AW686" s="47" t="str">
        <f t="shared" si="148"/>
        <v>0.02</v>
      </c>
      <c r="AX686" s="48"/>
      <c r="AY686" s="48"/>
      <c r="AZ686" s="49">
        <v>0</v>
      </c>
      <c r="BA686" s="48"/>
      <c r="BB686" s="48"/>
      <c r="BC686" s="44">
        <f t="shared" si="149"/>
        <v>0</v>
      </c>
      <c r="BD686" s="50">
        <v>1</v>
      </c>
      <c r="BE686" s="51" t="e">
        <f>IF(AX686=1,0,IF(AY686=1,0,IF(BC686&gt;#REF!,#REF!,IF(OR(AZ686&gt;0,BD686&gt;0),BC686+([1]สูตร2!H674*(100%-AZ686)-BC686)*BD686,[1]สูตร2!H674*(100%-AZ686)))))</f>
        <v>#REF!</v>
      </c>
      <c r="BF686" s="31"/>
    </row>
    <row r="687" spans="1:58" s="5" customFormat="1" ht="24" customHeight="1" x14ac:dyDescent="0.2">
      <c r="A687" s="31"/>
      <c r="B687" s="31" t="s">
        <v>93</v>
      </c>
      <c r="C687" s="31">
        <v>1</v>
      </c>
      <c r="D687" s="31" t="s">
        <v>66</v>
      </c>
      <c r="E687" s="31" t="s">
        <v>596</v>
      </c>
      <c r="F687" s="31"/>
      <c r="G687" s="32" t="s">
        <v>597</v>
      </c>
      <c r="H687" s="31" t="s">
        <v>104</v>
      </c>
      <c r="I687" s="31" t="s">
        <v>104</v>
      </c>
      <c r="J687" s="31" t="s">
        <v>109</v>
      </c>
      <c r="K687" s="31">
        <v>0</v>
      </c>
      <c r="L687" s="31">
        <v>0</v>
      </c>
      <c r="M687" s="31">
        <v>25</v>
      </c>
      <c r="N687" s="33"/>
      <c r="O687" s="33">
        <v>25</v>
      </c>
      <c r="P687" s="33"/>
      <c r="Q687" s="33"/>
      <c r="R687" s="33"/>
      <c r="S687" s="34" t="str">
        <f t="shared" si="140"/>
        <v>2</v>
      </c>
      <c r="T687" s="35">
        <f t="shared" si="141"/>
        <v>25</v>
      </c>
      <c r="U687" s="36">
        <f>INDEX([1]ราคาที่ดิน!$B:$G,MATCH($C687,[1]ราคาที่ดิน!$A:$A,0),MATCH($B687,[1]ราคาที่ดิน!$B$1:$G$1,0))</f>
        <v>100</v>
      </c>
      <c r="V687" s="37">
        <f t="shared" si="150"/>
        <v>2500</v>
      </c>
      <c r="W687" s="31">
        <v>2</v>
      </c>
      <c r="X687" s="31" t="s">
        <v>597</v>
      </c>
      <c r="Y687" s="31" t="s">
        <v>66</v>
      </c>
      <c r="Z687" s="31" t="s">
        <v>598</v>
      </c>
      <c r="AA687" s="31"/>
      <c r="AB687" s="32" t="s">
        <v>597</v>
      </c>
      <c r="AC687" s="38"/>
      <c r="AD687" s="39" t="s">
        <v>75</v>
      </c>
      <c r="AE687" s="39" t="s">
        <v>76</v>
      </c>
      <c r="AF687" s="40" t="str">
        <f t="shared" si="142"/>
        <v>1</v>
      </c>
      <c r="AG687" s="41">
        <f t="shared" si="143"/>
        <v>12</v>
      </c>
      <c r="AH687" s="42">
        <v>12</v>
      </c>
      <c r="AI687" s="42"/>
      <c r="AJ687" s="42"/>
      <c r="AK687" s="42"/>
      <c r="AL687" s="31">
        <v>20</v>
      </c>
      <c r="AM687" s="43" t="str">
        <f t="shared" si="144"/>
        <v>100</v>
      </c>
      <c r="AN687" s="44">
        <f>INDEX([1]ราคาสิ่งปลูกสร้าง!$D$6:$CC$47,MATCH($AD687,[1]ราคาสิ่งปลูกสร้าง!$B$6:$B$45,0),MATCH($C$7,[1]ราคาสิ่งปลูกสร้าง!$D$5:$CC$5,0))</f>
        <v>5400</v>
      </c>
      <c r="AO687" s="44">
        <f t="shared" si="145"/>
        <v>64800</v>
      </c>
      <c r="AP687" s="45">
        <f t="shared" si="146"/>
        <v>20</v>
      </c>
      <c r="AQ687" s="40">
        <f>IF(AP687=0,0,INDEX([1]ค่าเสื่อมสิ่งปลูกสร้าง!$A$5:$D$105,MATCH($AP687,[1]ค่าเสื่อมสิ่งปลูกสร้าง!$A$5:$A$105,0),MATCH(AE687,[1]ค่าเสื่อมสิ่งปลูกสร้าง!$A$3:$D$3)))</f>
        <v>93</v>
      </c>
      <c r="AR687" s="44">
        <f t="shared" si="151"/>
        <v>4536</v>
      </c>
      <c r="AS687" s="44">
        <f t="shared" si="152"/>
        <v>7036</v>
      </c>
      <c r="AT687" s="44">
        <f t="shared" si="153"/>
        <v>7036</v>
      </c>
      <c r="AU687" s="46">
        <v>0</v>
      </c>
      <c r="AV687" s="44">
        <f t="shared" si="147"/>
        <v>7036</v>
      </c>
      <c r="AW687" s="47" t="str">
        <f t="shared" si="148"/>
        <v>0.01</v>
      </c>
      <c r="AX687" s="48"/>
      <c r="AY687" s="48"/>
      <c r="AZ687" s="49">
        <v>0</v>
      </c>
      <c r="BA687" s="48"/>
      <c r="BB687" s="48"/>
      <c r="BC687" s="44">
        <f t="shared" si="149"/>
        <v>0</v>
      </c>
      <c r="BD687" s="50">
        <v>1</v>
      </c>
      <c r="BE687" s="51" t="e">
        <f>IF(AX687=1,0,IF(AY687=1,0,IF(BC687&gt;#REF!,#REF!,IF(OR(AZ687&gt;0,BD687&gt;0),BC687+([1]สูตร2!H675*(100%-AZ687)-BC687)*BD687,[1]สูตร2!H675*(100%-AZ687)))))</f>
        <v>#REF!</v>
      </c>
      <c r="BF687" s="31"/>
    </row>
    <row r="688" spans="1:58" s="5" customFormat="1" ht="24" customHeight="1" x14ac:dyDescent="0.2">
      <c r="A688" s="31">
        <v>259</v>
      </c>
      <c r="B688" s="31" t="s">
        <v>65</v>
      </c>
      <c r="C688" s="31">
        <v>517</v>
      </c>
      <c r="D688" s="31" t="s">
        <v>71</v>
      </c>
      <c r="E688" s="31" t="s">
        <v>599</v>
      </c>
      <c r="F688" s="31"/>
      <c r="G688" s="32" t="s">
        <v>600</v>
      </c>
      <c r="H688" s="31">
        <v>90</v>
      </c>
      <c r="I688" s="31">
        <v>1978</v>
      </c>
      <c r="J688" s="31" t="s">
        <v>109</v>
      </c>
      <c r="K688" s="31">
        <v>12</v>
      </c>
      <c r="L688" s="31">
        <v>2</v>
      </c>
      <c r="M688" s="31">
        <v>6</v>
      </c>
      <c r="N688" s="33">
        <v>5006</v>
      </c>
      <c r="O688" s="33"/>
      <c r="P688" s="33"/>
      <c r="Q688" s="33"/>
      <c r="R688" s="33"/>
      <c r="S688" s="34" t="str">
        <f t="shared" si="140"/>
        <v>1</v>
      </c>
      <c r="T688" s="35">
        <f t="shared" si="141"/>
        <v>5006</v>
      </c>
      <c r="U688" s="36">
        <f>INDEX([1]ราคาที่ดิน!$B:$G,MATCH($C688,[1]ราคาที่ดิน!$A:$A,0),MATCH($B688,[1]ราคาที่ดิน!$B$1:$G$1,0))</f>
        <v>50</v>
      </c>
      <c r="V688" s="37">
        <f t="shared" si="150"/>
        <v>250300</v>
      </c>
      <c r="W688" s="31"/>
      <c r="X688" s="31"/>
      <c r="Y688" s="31"/>
      <c r="Z688" s="31"/>
      <c r="AA688" s="31"/>
      <c r="AB688" s="32"/>
      <c r="AC688" s="38"/>
      <c r="AD688" s="39"/>
      <c r="AE688" s="39"/>
      <c r="AF688" s="40" t="str">
        <f t="shared" si="142"/>
        <v/>
      </c>
      <c r="AG688" s="41" t="str">
        <f t="shared" si="143"/>
        <v/>
      </c>
      <c r="AH688" s="42"/>
      <c r="AI688" s="42"/>
      <c r="AJ688" s="42"/>
      <c r="AK688" s="42"/>
      <c r="AL688" s="31"/>
      <c r="AM688" s="43" t="str">
        <f t="shared" si="144"/>
        <v>100</v>
      </c>
      <c r="AN688" s="44">
        <f>INDEX([1]ราคาสิ่งปลูกสร้าง!$D$6:$CC$47,MATCH($AD688,[1]ราคาสิ่งปลูกสร้าง!$B$6:$B$45,0),MATCH($C$7,[1]ราคาสิ่งปลูกสร้าง!$D$5:$CC$5,0))</f>
        <v>0</v>
      </c>
      <c r="AO688" s="44">
        <f t="shared" si="145"/>
        <v>0</v>
      </c>
      <c r="AP688" s="45">
        <f t="shared" si="146"/>
        <v>0</v>
      </c>
      <c r="AQ688" s="40">
        <f>IF(AP688=0,0,INDEX([1]ค่าเสื่อมสิ่งปลูกสร้าง!$A$5:$D$105,MATCH($AP688,[1]ค่าเสื่อมสิ่งปลูกสร้าง!$A$5:$A$105,0),MATCH(AE688,[1]ค่าเสื่อมสิ่งปลูกสร้าง!$A$3:$D$3)))</f>
        <v>0</v>
      </c>
      <c r="AR688" s="44">
        <f t="shared" si="151"/>
        <v>0</v>
      </c>
      <c r="AS688" s="44">
        <f t="shared" si="152"/>
        <v>250300</v>
      </c>
      <c r="AT688" s="44">
        <f t="shared" si="153"/>
        <v>250300</v>
      </c>
      <c r="AU688" s="46">
        <v>0</v>
      </c>
      <c r="AV688" s="44">
        <f t="shared" si="147"/>
        <v>250300</v>
      </c>
      <c r="AW688" s="47" t="str">
        <f t="shared" si="148"/>
        <v>0.01</v>
      </c>
      <c r="AX688" s="48"/>
      <c r="AY688" s="48"/>
      <c r="AZ688" s="49">
        <v>0</v>
      </c>
      <c r="BA688" s="48"/>
      <c r="BB688" s="48"/>
      <c r="BC688" s="44">
        <f t="shared" si="149"/>
        <v>0</v>
      </c>
      <c r="BD688" s="50">
        <v>1</v>
      </c>
      <c r="BE688" s="51" t="e">
        <f>IF(AX688=1,0,IF(AY688=1,0,IF(BC688&gt;#REF!,#REF!,IF(OR(AZ688&gt;0,BD688&gt;0),BC688+([1]สูตร2!H676*(100%-AZ688)-BC688)*BD688,[1]สูตร2!H676*(100%-AZ688)))))</f>
        <v>#REF!</v>
      </c>
      <c r="BF688" s="31"/>
    </row>
    <row r="689" spans="1:58" s="5" customFormat="1" ht="24" customHeight="1" x14ac:dyDescent="0.2">
      <c r="A689" s="31"/>
      <c r="B689" s="31" t="s">
        <v>93</v>
      </c>
      <c r="C689" s="31">
        <v>1</v>
      </c>
      <c r="D689" s="31" t="s">
        <v>71</v>
      </c>
      <c r="E689" s="31" t="s">
        <v>599</v>
      </c>
      <c r="F689" s="31"/>
      <c r="G689" s="32" t="s">
        <v>600</v>
      </c>
      <c r="H689" s="31" t="s">
        <v>104</v>
      </c>
      <c r="I689" s="31" t="s">
        <v>104</v>
      </c>
      <c r="J689" s="31" t="s">
        <v>109</v>
      </c>
      <c r="K689" s="31">
        <v>0</v>
      </c>
      <c r="L689" s="31">
        <v>0</v>
      </c>
      <c r="M689" s="31">
        <v>55</v>
      </c>
      <c r="N689" s="33"/>
      <c r="O689" s="33">
        <v>55</v>
      </c>
      <c r="P689" s="33"/>
      <c r="Q689" s="33"/>
      <c r="R689" s="33"/>
      <c r="S689" s="34" t="str">
        <f t="shared" si="140"/>
        <v>2</v>
      </c>
      <c r="T689" s="35">
        <f t="shared" si="141"/>
        <v>55</v>
      </c>
      <c r="U689" s="36">
        <f>INDEX([1]ราคาที่ดิน!$B:$G,MATCH($C689,[1]ราคาที่ดิน!$A:$A,0),MATCH($B689,[1]ราคาที่ดิน!$B$1:$G$1,0))</f>
        <v>100</v>
      </c>
      <c r="V689" s="37">
        <f t="shared" si="150"/>
        <v>5500</v>
      </c>
      <c r="W689" s="31">
        <v>1</v>
      </c>
      <c r="X689" s="31" t="s">
        <v>600</v>
      </c>
      <c r="Y689" s="31" t="s">
        <v>71</v>
      </c>
      <c r="Z689" s="31" t="s">
        <v>599</v>
      </c>
      <c r="AA689" s="31"/>
      <c r="AB689" s="32" t="s">
        <v>600</v>
      </c>
      <c r="AC689" s="38"/>
      <c r="AD689" s="39" t="s">
        <v>73</v>
      </c>
      <c r="AE689" s="39" t="s">
        <v>74</v>
      </c>
      <c r="AF689" s="40" t="str">
        <f t="shared" si="142"/>
        <v>2</v>
      </c>
      <c r="AG689" s="41">
        <f t="shared" si="143"/>
        <v>82.5</v>
      </c>
      <c r="AH689" s="42"/>
      <c r="AI689" s="42">
        <v>82.5</v>
      </c>
      <c r="AJ689" s="42"/>
      <c r="AK689" s="42"/>
      <c r="AL689" s="31">
        <v>15</v>
      </c>
      <c r="AM689" s="43" t="str">
        <f t="shared" si="144"/>
        <v>100</v>
      </c>
      <c r="AN689" s="44">
        <f>INDEX([1]ราคาสิ่งปลูกสร้าง!$D$6:$CC$47,MATCH($AD689,[1]ราคาสิ่งปลูกสร้าง!$B$6:$B$45,0),MATCH($C$7,[1]ราคาสิ่งปลูกสร้าง!$D$5:$CC$5,0))</f>
        <v>6500</v>
      </c>
      <c r="AO689" s="44">
        <f t="shared" si="145"/>
        <v>536250</v>
      </c>
      <c r="AP689" s="45">
        <f t="shared" si="146"/>
        <v>15</v>
      </c>
      <c r="AQ689" s="40">
        <f>IF(AP689=0,0,INDEX([1]ค่าเสื่อมสิ่งปลูกสร้าง!$A$5:$D$105,MATCH($AP689,[1]ค่าเสื่อมสิ่งปลูกสร้าง!$A$5:$A$105,0),MATCH(AE689,[1]ค่าเสื่อมสิ่งปลูกสร้าง!$A$3:$D$3)))</f>
        <v>20</v>
      </c>
      <c r="AR689" s="44">
        <f t="shared" si="151"/>
        <v>429000</v>
      </c>
      <c r="AS689" s="44">
        <f t="shared" si="152"/>
        <v>434500</v>
      </c>
      <c r="AT689" s="44">
        <f t="shared" si="153"/>
        <v>434500</v>
      </c>
      <c r="AU689" s="46">
        <v>0</v>
      </c>
      <c r="AV689" s="44">
        <f t="shared" si="147"/>
        <v>434500</v>
      </c>
      <c r="AW689" s="47" t="str">
        <f t="shared" si="148"/>
        <v>0.02</v>
      </c>
      <c r="AX689" s="48"/>
      <c r="AY689" s="48"/>
      <c r="AZ689" s="49">
        <v>0</v>
      </c>
      <c r="BA689" s="48"/>
      <c r="BB689" s="48"/>
      <c r="BC689" s="44">
        <f t="shared" si="149"/>
        <v>0</v>
      </c>
      <c r="BD689" s="50">
        <v>1</v>
      </c>
      <c r="BE689" s="51" t="e">
        <f>IF(AX689=1,0,IF(AY689=1,0,IF(BC689&gt;#REF!,#REF!,IF(OR(AZ689&gt;0,BD689&gt;0),BC689+([1]สูตร2!H677*(100%-AZ689)-BC689)*BD689,[1]สูตร2!H677*(100%-AZ689)))))</f>
        <v>#REF!</v>
      </c>
      <c r="BF689" s="31"/>
    </row>
    <row r="690" spans="1:58" s="5" customFormat="1" ht="24" customHeight="1" x14ac:dyDescent="0.2">
      <c r="A690" s="31"/>
      <c r="B690" s="31" t="s">
        <v>93</v>
      </c>
      <c r="C690" s="31">
        <v>1</v>
      </c>
      <c r="D690" s="31" t="s">
        <v>71</v>
      </c>
      <c r="E690" s="31" t="s">
        <v>599</v>
      </c>
      <c r="F690" s="31"/>
      <c r="G690" s="32" t="s">
        <v>600</v>
      </c>
      <c r="H690" s="31" t="s">
        <v>104</v>
      </c>
      <c r="I690" s="31" t="s">
        <v>104</v>
      </c>
      <c r="J690" s="31" t="s">
        <v>109</v>
      </c>
      <c r="K690" s="31">
        <v>0</v>
      </c>
      <c r="L690" s="31">
        <v>0</v>
      </c>
      <c r="M690" s="31">
        <v>50</v>
      </c>
      <c r="N690" s="33"/>
      <c r="O690" s="33">
        <v>50</v>
      </c>
      <c r="P690" s="33"/>
      <c r="Q690" s="33"/>
      <c r="R690" s="33"/>
      <c r="S690" s="34" t="str">
        <f t="shared" si="140"/>
        <v>2</v>
      </c>
      <c r="T690" s="35">
        <f t="shared" si="141"/>
        <v>50</v>
      </c>
      <c r="U690" s="36">
        <f>INDEX([1]ราคาที่ดิน!$B:$G,MATCH($C690,[1]ราคาที่ดิน!$A:$A,0),MATCH($B690,[1]ราคาที่ดิน!$B$1:$G$1,0))</f>
        <v>100</v>
      </c>
      <c r="V690" s="37">
        <f t="shared" si="150"/>
        <v>5000</v>
      </c>
      <c r="W690" s="31">
        <v>1</v>
      </c>
      <c r="X690" s="31" t="s">
        <v>600</v>
      </c>
      <c r="Y690" s="31" t="s">
        <v>71</v>
      </c>
      <c r="Z690" s="31" t="s">
        <v>599</v>
      </c>
      <c r="AA690" s="31"/>
      <c r="AB690" s="32" t="s">
        <v>600</v>
      </c>
      <c r="AC690" s="38"/>
      <c r="AD690" s="39" t="s">
        <v>75</v>
      </c>
      <c r="AE690" s="39" t="s">
        <v>76</v>
      </c>
      <c r="AF690" s="40" t="str">
        <f t="shared" si="142"/>
        <v>1</v>
      </c>
      <c r="AG690" s="41">
        <f t="shared" si="143"/>
        <v>9</v>
      </c>
      <c r="AH690" s="42">
        <v>9</v>
      </c>
      <c r="AI690" s="42"/>
      <c r="AJ690" s="42"/>
      <c r="AK690" s="42"/>
      <c r="AL690" s="31">
        <v>15</v>
      </c>
      <c r="AM690" s="43" t="str">
        <f t="shared" si="144"/>
        <v>100</v>
      </c>
      <c r="AN690" s="44">
        <f>INDEX([1]ราคาสิ่งปลูกสร้าง!$D$6:$CC$47,MATCH($AD690,[1]ราคาสิ่งปลูกสร้าง!$B$6:$B$45,0),MATCH($C$7,[1]ราคาสิ่งปลูกสร้าง!$D$5:$CC$5,0))</f>
        <v>5400</v>
      </c>
      <c r="AO690" s="44">
        <f t="shared" si="145"/>
        <v>48600</v>
      </c>
      <c r="AP690" s="45">
        <f t="shared" si="146"/>
        <v>15</v>
      </c>
      <c r="AQ690" s="40">
        <f>IF(AP690=0,0,INDEX([1]ค่าเสื่อมสิ่งปลูกสร้าง!$A$5:$D$105,MATCH($AP690,[1]ค่าเสื่อมสิ่งปลูกสร้าง!$A$5:$A$105,0),MATCH(AE690,[1]ค่าเสื่อมสิ่งปลูกสร้าง!$A$3:$D$3)))</f>
        <v>65</v>
      </c>
      <c r="AR690" s="44">
        <f t="shared" si="151"/>
        <v>17010</v>
      </c>
      <c r="AS690" s="44">
        <f t="shared" si="152"/>
        <v>22010</v>
      </c>
      <c r="AT690" s="44">
        <f t="shared" si="153"/>
        <v>22010</v>
      </c>
      <c r="AU690" s="46">
        <v>0</v>
      </c>
      <c r="AV690" s="44">
        <f t="shared" si="147"/>
        <v>22010</v>
      </c>
      <c r="AW690" s="47" t="str">
        <f t="shared" si="148"/>
        <v>0.01</v>
      </c>
      <c r="AX690" s="48"/>
      <c r="AY690" s="48"/>
      <c r="AZ690" s="49">
        <v>0</v>
      </c>
      <c r="BA690" s="48"/>
      <c r="BB690" s="48"/>
      <c r="BC690" s="44">
        <f t="shared" si="149"/>
        <v>0</v>
      </c>
      <c r="BD690" s="50">
        <v>1</v>
      </c>
      <c r="BE690" s="51" t="e">
        <f>IF(AX690=1,0,IF(AY690=1,0,IF(BC690&gt;#REF!,#REF!,IF(OR(AZ690&gt;0,BD690&gt;0),BC690+([1]สูตร2!H678*(100%-AZ690)-BC690)*BD690,[1]สูตร2!H678*(100%-AZ690)))))</f>
        <v>#REF!</v>
      </c>
      <c r="BF690" s="31"/>
    </row>
    <row r="691" spans="1:58" s="5" customFormat="1" ht="24" customHeight="1" x14ac:dyDescent="0.2">
      <c r="A691" s="31"/>
      <c r="B691" s="31" t="s">
        <v>93</v>
      </c>
      <c r="C691" s="31">
        <v>1</v>
      </c>
      <c r="D691" s="31" t="s">
        <v>71</v>
      </c>
      <c r="E691" s="31" t="s">
        <v>599</v>
      </c>
      <c r="F691" s="31"/>
      <c r="G691" s="32" t="s">
        <v>600</v>
      </c>
      <c r="H691" s="31" t="s">
        <v>104</v>
      </c>
      <c r="I691" s="31" t="s">
        <v>104</v>
      </c>
      <c r="J691" s="31" t="s">
        <v>109</v>
      </c>
      <c r="K691" s="31">
        <v>0</v>
      </c>
      <c r="L691" s="31">
        <v>0</v>
      </c>
      <c r="M691" s="31">
        <v>25</v>
      </c>
      <c r="N691" s="33"/>
      <c r="O691" s="33">
        <v>25</v>
      </c>
      <c r="P691" s="33"/>
      <c r="Q691" s="33"/>
      <c r="R691" s="33"/>
      <c r="S691" s="34" t="str">
        <f t="shared" si="140"/>
        <v>2</v>
      </c>
      <c r="T691" s="35">
        <f t="shared" si="141"/>
        <v>25</v>
      </c>
      <c r="U691" s="36">
        <f>INDEX([1]ราคาที่ดิน!$B:$G,MATCH($C691,[1]ราคาที่ดิน!$A:$A,0),MATCH($B691,[1]ราคาที่ดิน!$B$1:$G$1,0))</f>
        <v>100</v>
      </c>
      <c r="V691" s="37">
        <f t="shared" si="150"/>
        <v>2500</v>
      </c>
      <c r="W691" s="31">
        <v>1</v>
      </c>
      <c r="X691" s="31" t="s">
        <v>600</v>
      </c>
      <c r="Y691" s="31" t="s">
        <v>71</v>
      </c>
      <c r="Z691" s="31" t="s">
        <v>599</v>
      </c>
      <c r="AA691" s="31"/>
      <c r="AB691" s="32" t="s">
        <v>600</v>
      </c>
      <c r="AC691" s="38"/>
      <c r="AD691" s="39" t="s">
        <v>77</v>
      </c>
      <c r="AE691" s="39" t="s">
        <v>76</v>
      </c>
      <c r="AF691" s="40" t="str">
        <f t="shared" si="142"/>
        <v>1</v>
      </c>
      <c r="AG691" s="41">
        <f t="shared" si="143"/>
        <v>7.5</v>
      </c>
      <c r="AH691" s="42">
        <v>7.5</v>
      </c>
      <c r="AI691" s="42"/>
      <c r="AJ691" s="42"/>
      <c r="AK691" s="42"/>
      <c r="AL691" s="31">
        <v>10</v>
      </c>
      <c r="AM691" s="43" t="str">
        <f t="shared" si="144"/>
        <v>100</v>
      </c>
      <c r="AN691" s="44">
        <f>INDEX([1]ราคาสิ่งปลูกสร้าง!$D$6:$CC$47,MATCH($AD691,[1]ราคาสิ่งปลูกสร้าง!$B$6:$B$45,0),MATCH($C$7,[1]ราคาสิ่งปลูกสร้าง!$D$5:$CC$5,0))</f>
        <v>2050</v>
      </c>
      <c r="AO691" s="44">
        <f t="shared" si="145"/>
        <v>15375</v>
      </c>
      <c r="AP691" s="45">
        <f t="shared" si="146"/>
        <v>10</v>
      </c>
      <c r="AQ691" s="40">
        <f>IF(AP691=0,0,INDEX([1]ค่าเสื่อมสิ่งปลูกสร้าง!$A$5:$D$105,MATCH($AP691,[1]ค่าเสื่อมสิ่งปลูกสร้าง!$A$5:$A$105,0),MATCH(AE691,[1]ค่าเสื่อมสิ่งปลูกสร้าง!$A$3:$D$3)))</f>
        <v>40</v>
      </c>
      <c r="AR691" s="44">
        <f t="shared" si="151"/>
        <v>9225</v>
      </c>
      <c r="AS691" s="44">
        <f t="shared" si="152"/>
        <v>11725</v>
      </c>
      <c r="AT691" s="44">
        <f t="shared" si="153"/>
        <v>11725</v>
      </c>
      <c r="AU691" s="46">
        <v>0</v>
      </c>
      <c r="AV691" s="44">
        <f t="shared" si="147"/>
        <v>11725</v>
      </c>
      <c r="AW691" s="47" t="str">
        <f t="shared" si="148"/>
        <v>0.01</v>
      </c>
      <c r="AX691" s="48"/>
      <c r="AY691" s="48"/>
      <c r="AZ691" s="49">
        <v>0</v>
      </c>
      <c r="BA691" s="48"/>
      <c r="BB691" s="48"/>
      <c r="BC691" s="44">
        <f t="shared" si="149"/>
        <v>0</v>
      </c>
      <c r="BD691" s="50">
        <v>1</v>
      </c>
      <c r="BE691" s="51" t="e">
        <f>IF(AX691=1,0,IF(AY691=1,0,IF(BC691&gt;#REF!,#REF!,IF(OR(AZ691&gt;0,BD691&gt;0),BC691+([1]สูตร2!H679*(100%-AZ691)-BC691)*BD691,[1]สูตร2!H679*(100%-AZ691)))))</f>
        <v>#REF!</v>
      </c>
      <c r="BF691" s="31"/>
    </row>
    <row r="692" spans="1:58" s="5" customFormat="1" ht="24" customHeight="1" x14ac:dyDescent="0.2">
      <c r="A692" s="31"/>
      <c r="B692" s="31" t="s">
        <v>93</v>
      </c>
      <c r="C692" s="31">
        <v>1</v>
      </c>
      <c r="D692" s="31" t="s">
        <v>71</v>
      </c>
      <c r="E692" s="31" t="s">
        <v>599</v>
      </c>
      <c r="F692" s="31"/>
      <c r="G692" s="32" t="s">
        <v>600</v>
      </c>
      <c r="H692" s="31" t="s">
        <v>104</v>
      </c>
      <c r="I692" s="31" t="s">
        <v>104</v>
      </c>
      <c r="J692" s="31" t="s">
        <v>109</v>
      </c>
      <c r="K692" s="31">
        <v>0</v>
      </c>
      <c r="L692" s="31">
        <v>0</v>
      </c>
      <c r="M692" s="31">
        <v>25</v>
      </c>
      <c r="N692" s="33"/>
      <c r="O692" s="33">
        <v>25</v>
      </c>
      <c r="P692" s="33"/>
      <c r="Q692" s="33"/>
      <c r="R692" s="33"/>
      <c r="S692" s="34" t="str">
        <f t="shared" si="140"/>
        <v>2</v>
      </c>
      <c r="T692" s="35">
        <f t="shared" si="141"/>
        <v>25</v>
      </c>
      <c r="U692" s="36">
        <f>INDEX([1]ราคาที่ดิน!$B:$G,MATCH($C692,[1]ราคาที่ดิน!$A:$A,0),MATCH($B692,[1]ราคาที่ดิน!$B$1:$G$1,0))</f>
        <v>100</v>
      </c>
      <c r="V692" s="37">
        <f t="shared" si="150"/>
        <v>2500</v>
      </c>
      <c r="W692" s="31">
        <v>1</v>
      </c>
      <c r="X692" s="31" t="s">
        <v>600</v>
      </c>
      <c r="Y692" s="31" t="s">
        <v>71</v>
      </c>
      <c r="Z692" s="31" t="s">
        <v>599</v>
      </c>
      <c r="AA692" s="31"/>
      <c r="AB692" s="32" t="s">
        <v>600</v>
      </c>
      <c r="AC692" s="38"/>
      <c r="AD692" s="39" t="s">
        <v>73</v>
      </c>
      <c r="AE692" s="39" t="s">
        <v>480</v>
      </c>
      <c r="AF692" s="40" t="str">
        <f t="shared" si="142"/>
        <v>2</v>
      </c>
      <c r="AG692" s="41">
        <f t="shared" si="143"/>
        <v>16.5</v>
      </c>
      <c r="AH692" s="42"/>
      <c r="AI692" s="42">
        <v>16.5</v>
      </c>
      <c r="AJ692" s="42"/>
      <c r="AK692" s="42"/>
      <c r="AL692" s="31">
        <v>10</v>
      </c>
      <c r="AM692" s="43" t="str">
        <f t="shared" si="144"/>
        <v>100</v>
      </c>
      <c r="AN692" s="44">
        <f>INDEX([1]ราคาสิ่งปลูกสร้าง!$D$6:$CC$47,MATCH($AD692,[1]ราคาสิ่งปลูกสร้าง!$B$6:$B$45,0),MATCH($C$7,[1]ราคาสิ่งปลูกสร้าง!$D$5:$CC$5,0))</f>
        <v>6500</v>
      </c>
      <c r="AO692" s="44">
        <f t="shared" si="145"/>
        <v>107250</v>
      </c>
      <c r="AP692" s="45">
        <f t="shared" si="146"/>
        <v>10</v>
      </c>
      <c r="AQ692" s="40">
        <f>IF(AP692=0,0,INDEX([1]ค่าเสื่อมสิ่งปลูกสร้าง!$A$5:$D$105,MATCH($AP692,[1]ค่าเสื่อมสิ่งปลูกสร้าง!$A$5:$A$105,0),MATCH(AE692,[1]ค่าเสื่อมสิ่งปลูกสร้าง!$A$3:$D$3)))</f>
        <v>30</v>
      </c>
      <c r="AR692" s="44">
        <f t="shared" si="151"/>
        <v>75075</v>
      </c>
      <c r="AS692" s="44">
        <f t="shared" si="152"/>
        <v>77575</v>
      </c>
      <c r="AT692" s="44">
        <f t="shared" si="153"/>
        <v>77575</v>
      </c>
      <c r="AU692" s="46">
        <v>0</v>
      </c>
      <c r="AV692" s="44">
        <f t="shared" si="147"/>
        <v>77575</v>
      </c>
      <c r="AW692" s="47" t="str">
        <f t="shared" si="148"/>
        <v>0.02</v>
      </c>
      <c r="AX692" s="48"/>
      <c r="AY692" s="48"/>
      <c r="AZ692" s="49">
        <v>0</v>
      </c>
      <c r="BA692" s="48"/>
      <c r="BB692" s="48"/>
      <c r="BC692" s="44">
        <f t="shared" si="149"/>
        <v>0</v>
      </c>
      <c r="BD692" s="50">
        <v>1</v>
      </c>
      <c r="BE692" s="51" t="e">
        <f>IF(AX692=1,0,IF(AY692=1,0,IF(BC692&gt;#REF!,#REF!,IF(OR(AZ692&gt;0,BD692&gt;0),BC692+([1]สูตร2!H680*(100%-AZ692)-BC692)*BD692,[1]สูตร2!H680*(100%-AZ692)))))</f>
        <v>#REF!</v>
      </c>
      <c r="BF692" s="31"/>
    </row>
    <row r="693" spans="1:58" s="5" customFormat="1" ht="24" customHeight="1" x14ac:dyDescent="0.2">
      <c r="A693" s="31">
        <v>260</v>
      </c>
      <c r="B693" s="31" t="s">
        <v>93</v>
      </c>
      <c r="C693" s="31">
        <v>1</v>
      </c>
      <c r="D693" s="31" t="s">
        <v>66</v>
      </c>
      <c r="E693" s="31" t="s">
        <v>601</v>
      </c>
      <c r="F693" s="31"/>
      <c r="G693" s="32" t="s">
        <v>602</v>
      </c>
      <c r="H693" s="31" t="s">
        <v>104</v>
      </c>
      <c r="I693" s="31" t="s">
        <v>104</v>
      </c>
      <c r="J693" s="31" t="s">
        <v>109</v>
      </c>
      <c r="K693" s="31">
        <v>0</v>
      </c>
      <c r="L693" s="31">
        <v>0</v>
      </c>
      <c r="M693" s="31">
        <v>45</v>
      </c>
      <c r="N693" s="33"/>
      <c r="O693" s="33">
        <v>45</v>
      </c>
      <c r="P693" s="33"/>
      <c r="Q693" s="33"/>
      <c r="R693" s="33"/>
      <c r="S693" s="34" t="str">
        <f t="shared" si="140"/>
        <v>2</v>
      </c>
      <c r="T693" s="35">
        <f t="shared" si="141"/>
        <v>45</v>
      </c>
      <c r="U693" s="36">
        <f>INDEX([1]ราคาที่ดิน!$B:$G,MATCH($C693,[1]ราคาที่ดิน!$A:$A,0),MATCH($B693,[1]ราคาที่ดิน!$B$1:$G$1,0))</f>
        <v>100</v>
      </c>
      <c r="V693" s="37">
        <f t="shared" si="150"/>
        <v>4500</v>
      </c>
      <c r="W693" s="31">
        <v>1</v>
      </c>
      <c r="X693" s="31" t="s">
        <v>602</v>
      </c>
      <c r="Y693" s="31" t="s">
        <v>66</v>
      </c>
      <c r="Z693" s="31" t="s">
        <v>601</v>
      </c>
      <c r="AA693" s="31"/>
      <c r="AB693" s="32" t="s">
        <v>602</v>
      </c>
      <c r="AC693" s="38"/>
      <c r="AD693" s="39" t="s">
        <v>73</v>
      </c>
      <c r="AE693" s="39" t="s">
        <v>74</v>
      </c>
      <c r="AF693" s="40" t="str">
        <f t="shared" si="142"/>
        <v>2</v>
      </c>
      <c r="AG693" s="41">
        <f t="shared" si="143"/>
        <v>36</v>
      </c>
      <c r="AH693" s="42"/>
      <c r="AI693" s="42">
        <v>36</v>
      </c>
      <c r="AJ693" s="42"/>
      <c r="AK693" s="42"/>
      <c r="AL693" s="31">
        <v>30</v>
      </c>
      <c r="AM693" s="43" t="str">
        <f t="shared" si="144"/>
        <v>100</v>
      </c>
      <c r="AN693" s="44">
        <f>INDEX([1]ราคาสิ่งปลูกสร้าง!$D$6:$CC$47,MATCH($AD693,[1]ราคาสิ่งปลูกสร้าง!$B$6:$B$45,0),MATCH($C$7,[1]ราคาสิ่งปลูกสร้าง!$D$5:$CC$5,0))</f>
        <v>6500</v>
      </c>
      <c r="AO693" s="44">
        <f t="shared" si="145"/>
        <v>234000</v>
      </c>
      <c r="AP693" s="45">
        <f t="shared" si="146"/>
        <v>30</v>
      </c>
      <c r="AQ693" s="40">
        <f>IF(AP693=0,0,INDEX([1]ค่าเสื่อมสิ่งปลูกสร้าง!$A$5:$D$105,MATCH($AP693,[1]ค่าเสื่อมสิ่งปลูกสร้าง!$A$5:$A$105,0),MATCH(AE693,[1]ค่าเสื่อมสิ่งปลูกสร้าง!$A$3:$D$3)))</f>
        <v>50</v>
      </c>
      <c r="AR693" s="44">
        <f t="shared" si="151"/>
        <v>117000</v>
      </c>
      <c r="AS693" s="44">
        <f t="shared" si="152"/>
        <v>121500</v>
      </c>
      <c r="AT693" s="44">
        <f t="shared" si="153"/>
        <v>121500</v>
      </c>
      <c r="AU693" s="46">
        <v>0</v>
      </c>
      <c r="AV693" s="44">
        <f t="shared" si="147"/>
        <v>121500</v>
      </c>
      <c r="AW693" s="47" t="str">
        <f t="shared" si="148"/>
        <v>0.02</v>
      </c>
      <c r="AX693" s="48"/>
      <c r="AY693" s="48"/>
      <c r="AZ693" s="49">
        <v>0</v>
      </c>
      <c r="BA693" s="48"/>
      <c r="BB693" s="48"/>
      <c r="BC693" s="44">
        <f t="shared" si="149"/>
        <v>0</v>
      </c>
      <c r="BD693" s="50">
        <v>1</v>
      </c>
      <c r="BE693" s="51" t="e">
        <f>IF(AX693=1,0,IF(AY693=1,0,IF(BC693&gt;#REF!,#REF!,IF(OR(AZ693&gt;0,BD693&gt;0),BC693+([1]สูตร2!H681*(100%-AZ693)-BC693)*BD693,[1]สูตร2!H681*(100%-AZ693)))))</f>
        <v>#REF!</v>
      </c>
      <c r="BF693" s="31"/>
    </row>
    <row r="694" spans="1:58" s="5" customFormat="1" ht="24" customHeight="1" x14ac:dyDescent="0.2">
      <c r="A694" s="31"/>
      <c r="B694" s="31" t="s">
        <v>93</v>
      </c>
      <c r="C694" s="31">
        <v>1</v>
      </c>
      <c r="D694" s="31" t="s">
        <v>66</v>
      </c>
      <c r="E694" s="31" t="s">
        <v>601</v>
      </c>
      <c r="F694" s="31"/>
      <c r="G694" s="32" t="s">
        <v>603</v>
      </c>
      <c r="H694" s="31" t="s">
        <v>104</v>
      </c>
      <c r="I694" s="31" t="s">
        <v>104</v>
      </c>
      <c r="J694" s="31" t="s">
        <v>109</v>
      </c>
      <c r="K694" s="31">
        <v>0</v>
      </c>
      <c r="L694" s="31">
        <v>0</v>
      </c>
      <c r="M694" s="31">
        <v>30</v>
      </c>
      <c r="N694" s="33"/>
      <c r="O694" s="33">
        <v>30</v>
      </c>
      <c r="P694" s="33"/>
      <c r="Q694" s="33"/>
      <c r="R694" s="33"/>
      <c r="S694" s="34" t="str">
        <f t="shared" si="140"/>
        <v>2</v>
      </c>
      <c r="T694" s="35">
        <f t="shared" si="141"/>
        <v>30</v>
      </c>
      <c r="U694" s="36">
        <f>INDEX([1]ราคาที่ดิน!$B:$G,MATCH($C694,[1]ราคาที่ดิน!$A:$A,0),MATCH($B694,[1]ราคาที่ดิน!$B$1:$G$1,0))</f>
        <v>100</v>
      </c>
      <c r="V694" s="37">
        <f t="shared" si="150"/>
        <v>3000</v>
      </c>
      <c r="W694" s="31">
        <v>1</v>
      </c>
      <c r="X694" s="31" t="s">
        <v>603</v>
      </c>
      <c r="Y694" s="31" t="s">
        <v>66</v>
      </c>
      <c r="Z694" s="31" t="s">
        <v>601</v>
      </c>
      <c r="AA694" s="31"/>
      <c r="AB694" s="32" t="s">
        <v>603</v>
      </c>
      <c r="AC694" s="38"/>
      <c r="AD694" s="39" t="s">
        <v>75</v>
      </c>
      <c r="AE694" s="39" t="s">
        <v>76</v>
      </c>
      <c r="AF694" s="40" t="str">
        <f t="shared" si="142"/>
        <v>1</v>
      </c>
      <c r="AG694" s="41">
        <f t="shared" si="143"/>
        <v>7.5</v>
      </c>
      <c r="AH694" s="42">
        <v>7.5</v>
      </c>
      <c r="AI694" s="42"/>
      <c r="AJ694" s="42"/>
      <c r="AK694" s="42"/>
      <c r="AL694" s="31">
        <v>30</v>
      </c>
      <c r="AM694" s="43" t="str">
        <f t="shared" si="144"/>
        <v>100</v>
      </c>
      <c r="AN694" s="44">
        <f>INDEX([1]ราคาสิ่งปลูกสร้าง!$D$6:$CC$47,MATCH($AD694,[1]ราคาสิ่งปลูกสร้าง!$B$6:$B$45,0),MATCH($C$7,[1]ราคาสิ่งปลูกสร้าง!$D$5:$CC$5,0))</f>
        <v>5400</v>
      </c>
      <c r="AO694" s="44">
        <f t="shared" si="145"/>
        <v>40500</v>
      </c>
      <c r="AP694" s="45">
        <f t="shared" si="146"/>
        <v>30</v>
      </c>
      <c r="AQ694" s="40">
        <f>IF(AP694=0,0,INDEX([1]ค่าเสื่อมสิ่งปลูกสร้าง!$A$5:$D$105,MATCH($AP694,[1]ค่าเสื่อมสิ่งปลูกสร้าง!$A$5:$A$105,0),MATCH(AE694,[1]ค่าเสื่อมสิ่งปลูกสร้าง!$A$3:$D$3)))</f>
        <v>93</v>
      </c>
      <c r="AR694" s="44">
        <f t="shared" si="151"/>
        <v>2835.0000000000005</v>
      </c>
      <c r="AS694" s="44">
        <f t="shared" si="152"/>
        <v>5835</v>
      </c>
      <c r="AT694" s="44">
        <f t="shared" si="153"/>
        <v>5835</v>
      </c>
      <c r="AU694" s="46">
        <v>0</v>
      </c>
      <c r="AV694" s="44">
        <f t="shared" si="147"/>
        <v>5835</v>
      </c>
      <c r="AW694" s="47" t="str">
        <f t="shared" si="148"/>
        <v>0.01</v>
      </c>
      <c r="AX694" s="48"/>
      <c r="AY694" s="48"/>
      <c r="AZ694" s="49">
        <v>0</v>
      </c>
      <c r="BA694" s="48"/>
      <c r="BB694" s="48"/>
      <c r="BC694" s="44">
        <f t="shared" si="149"/>
        <v>0</v>
      </c>
      <c r="BD694" s="50">
        <v>1</v>
      </c>
      <c r="BE694" s="51" t="e">
        <f>IF(AX694=1,0,IF(AY694=1,0,IF(BC694&gt;#REF!,#REF!,IF(OR(AZ694&gt;0,BD694&gt;0),BC694+([1]สูตร2!H682*(100%-AZ694)-BC694)*BD694,[1]สูตร2!H682*(100%-AZ694)))))</f>
        <v>#REF!</v>
      </c>
      <c r="BF694" s="31"/>
    </row>
    <row r="695" spans="1:58" s="5" customFormat="1" ht="24" customHeight="1" x14ac:dyDescent="0.2">
      <c r="A695" s="31"/>
      <c r="B695" s="31" t="s">
        <v>93</v>
      </c>
      <c r="C695" s="31">
        <v>1</v>
      </c>
      <c r="D695" s="31" t="s">
        <v>66</v>
      </c>
      <c r="E695" s="31" t="s">
        <v>601</v>
      </c>
      <c r="F695" s="31"/>
      <c r="G695" s="32" t="s">
        <v>604</v>
      </c>
      <c r="H695" s="31" t="s">
        <v>104</v>
      </c>
      <c r="I695" s="31" t="s">
        <v>104</v>
      </c>
      <c r="J695" s="31" t="s">
        <v>109</v>
      </c>
      <c r="K695" s="31">
        <v>0</v>
      </c>
      <c r="L695" s="31">
        <v>0</v>
      </c>
      <c r="M695" s="31">
        <v>30</v>
      </c>
      <c r="N695" s="33"/>
      <c r="O695" s="33">
        <v>30</v>
      </c>
      <c r="P695" s="33"/>
      <c r="Q695" s="33"/>
      <c r="R695" s="33"/>
      <c r="S695" s="34" t="str">
        <f t="shared" si="140"/>
        <v>2</v>
      </c>
      <c r="T695" s="35">
        <f t="shared" si="141"/>
        <v>30</v>
      </c>
      <c r="U695" s="36">
        <f>INDEX([1]ราคาที่ดิน!$B:$G,MATCH($C695,[1]ราคาที่ดิน!$A:$A,0),MATCH($B695,[1]ราคาที่ดิน!$B$1:$G$1,0))</f>
        <v>100</v>
      </c>
      <c r="V695" s="37">
        <f t="shared" si="150"/>
        <v>3000</v>
      </c>
      <c r="W695" s="31">
        <v>1</v>
      </c>
      <c r="X695" s="31" t="s">
        <v>604</v>
      </c>
      <c r="Y695" s="31" t="s">
        <v>66</v>
      </c>
      <c r="Z695" s="31" t="s">
        <v>601</v>
      </c>
      <c r="AA695" s="31"/>
      <c r="AB695" s="32" t="s">
        <v>604</v>
      </c>
      <c r="AC695" s="38"/>
      <c r="AD695" s="39" t="s">
        <v>77</v>
      </c>
      <c r="AE695" s="39" t="s">
        <v>76</v>
      </c>
      <c r="AF695" s="40" t="str">
        <f t="shared" si="142"/>
        <v>1</v>
      </c>
      <c r="AG695" s="41">
        <f t="shared" si="143"/>
        <v>39</v>
      </c>
      <c r="AH695" s="42">
        <v>39</v>
      </c>
      <c r="AI695" s="42"/>
      <c r="AJ695" s="42"/>
      <c r="AK695" s="42"/>
      <c r="AL695" s="31">
        <v>30</v>
      </c>
      <c r="AM695" s="43" t="str">
        <f t="shared" si="144"/>
        <v>100</v>
      </c>
      <c r="AN695" s="44">
        <f>INDEX([1]ราคาสิ่งปลูกสร้าง!$D$6:$CC$47,MATCH($AD695,[1]ราคาสิ่งปลูกสร้าง!$B$6:$B$45,0),MATCH($C$7,[1]ราคาสิ่งปลูกสร้าง!$D$5:$CC$5,0))</f>
        <v>2050</v>
      </c>
      <c r="AO695" s="44">
        <f t="shared" si="145"/>
        <v>79950</v>
      </c>
      <c r="AP695" s="45">
        <f t="shared" si="146"/>
        <v>30</v>
      </c>
      <c r="AQ695" s="40">
        <f>IF(AP695=0,0,INDEX([1]ค่าเสื่อมสิ่งปลูกสร้าง!$A$5:$D$105,MATCH($AP695,[1]ค่าเสื่อมสิ่งปลูกสร้าง!$A$5:$A$105,0),MATCH(AE695,[1]ค่าเสื่อมสิ่งปลูกสร้าง!$A$3:$D$3)))</f>
        <v>93</v>
      </c>
      <c r="AR695" s="44">
        <f t="shared" si="151"/>
        <v>5596.5000000000009</v>
      </c>
      <c r="AS695" s="44">
        <f t="shared" si="152"/>
        <v>8596.5</v>
      </c>
      <c r="AT695" s="44">
        <f t="shared" si="153"/>
        <v>8596.5</v>
      </c>
      <c r="AU695" s="46">
        <v>0</v>
      </c>
      <c r="AV695" s="44">
        <f t="shared" si="147"/>
        <v>8596.5</v>
      </c>
      <c r="AW695" s="47" t="str">
        <f t="shared" si="148"/>
        <v>0.01</v>
      </c>
      <c r="AX695" s="48"/>
      <c r="AY695" s="48"/>
      <c r="AZ695" s="49">
        <v>0</v>
      </c>
      <c r="BA695" s="48"/>
      <c r="BB695" s="48"/>
      <c r="BC695" s="44">
        <f t="shared" si="149"/>
        <v>0</v>
      </c>
      <c r="BD695" s="50">
        <v>1</v>
      </c>
      <c r="BE695" s="51" t="e">
        <f>IF(AX695=1,0,IF(AY695=1,0,IF(BC695&gt;#REF!,#REF!,IF(OR(AZ695&gt;0,BD695&gt;0),BC695+([1]สูตร2!H683*(100%-AZ695)-BC695)*BD695,[1]สูตร2!H683*(100%-AZ695)))))</f>
        <v>#REF!</v>
      </c>
      <c r="BF695" s="31"/>
    </row>
    <row r="696" spans="1:58" s="5" customFormat="1" ht="24" customHeight="1" x14ac:dyDescent="0.2">
      <c r="A696" s="31">
        <v>261</v>
      </c>
      <c r="B696" s="31" t="s">
        <v>65</v>
      </c>
      <c r="C696" s="31">
        <v>7001</v>
      </c>
      <c r="D696" s="31" t="s">
        <v>71</v>
      </c>
      <c r="E696" s="31" t="s">
        <v>605</v>
      </c>
      <c r="F696" s="31"/>
      <c r="G696" s="32" t="s">
        <v>604</v>
      </c>
      <c r="H696" s="31">
        <v>201</v>
      </c>
      <c r="I696" s="31">
        <v>976</v>
      </c>
      <c r="J696" s="31" t="s">
        <v>109</v>
      </c>
      <c r="K696" s="31">
        <v>7</v>
      </c>
      <c r="L696" s="31">
        <v>1</v>
      </c>
      <c r="M696" s="31">
        <v>37</v>
      </c>
      <c r="N696" s="33">
        <v>2937</v>
      </c>
      <c r="O696" s="33"/>
      <c r="P696" s="33"/>
      <c r="Q696" s="33"/>
      <c r="R696" s="33"/>
      <c r="S696" s="34" t="str">
        <f t="shared" si="140"/>
        <v>1</v>
      </c>
      <c r="T696" s="35">
        <f t="shared" si="141"/>
        <v>2937</v>
      </c>
      <c r="U696" s="36">
        <f>INDEX([1]ราคาที่ดิน!$B:$G,MATCH($C696,[1]ราคาที่ดิน!$A:$A,0),MATCH($B696,[1]ราคาที่ดิน!$B$1:$G$1,0))</f>
        <v>200</v>
      </c>
      <c r="V696" s="37">
        <f t="shared" si="150"/>
        <v>587400</v>
      </c>
      <c r="W696" s="31"/>
      <c r="X696" s="31"/>
      <c r="Y696" s="31"/>
      <c r="Z696" s="31"/>
      <c r="AA696" s="31"/>
      <c r="AB696" s="32"/>
      <c r="AC696" s="38"/>
      <c r="AD696" s="39"/>
      <c r="AE696" s="39"/>
      <c r="AF696" s="40" t="str">
        <f t="shared" si="142"/>
        <v/>
      </c>
      <c r="AG696" s="41" t="str">
        <f t="shared" si="143"/>
        <v/>
      </c>
      <c r="AH696" s="42"/>
      <c r="AI696" s="42"/>
      <c r="AJ696" s="42"/>
      <c r="AK696" s="42"/>
      <c r="AL696" s="31"/>
      <c r="AM696" s="43" t="str">
        <f t="shared" si="144"/>
        <v>100</v>
      </c>
      <c r="AN696" s="44">
        <f>INDEX([1]ราคาสิ่งปลูกสร้าง!$D$6:$CC$47,MATCH($AD696,[1]ราคาสิ่งปลูกสร้าง!$B$6:$B$45,0),MATCH($C$7,[1]ราคาสิ่งปลูกสร้าง!$D$5:$CC$5,0))</f>
        <v>0</v>
      </c>
      <c r="AO696" s="44">
        <f t="shared" si="145"/>
        <v>0</v>
      </c>
      <c r="AP696" s="45">
        <f t="shared" si="146"/>
        <v>0</v>
      </c>
      <c r="AQ696" s="40">
        <f>IF(AP696=0,0,INDEX([1]ค่าเสื่อมสิ่งปลูกสร้าง!$A$5:$D$105,MATCH($AP696,[1]ค่าเสื่อมสิ่งปลูกสร้าง!$A$5:$A$105,0),MATCH(AE696,[1]ค่าเสื่อมสิ่งปลูกสร้าง!$A$3:$D$3)))</f>
        <v>0</v>
      </c>
      <c r="AR696" s="44">
        <f t="shared" si="151"/>
        <v>0</v>
      </c>
      <c r="AS696" s="44">
        <f t="shared" si="152"/>
        <v>587400</v>
      </c>
      <c r="AT696" s="44">
        <f t="shared" si="153"/>
        <v>587400</v>
      </c>
      <c r="AU696" s="46">
        <v>0</v>
      </c>
      <c r="AV696" s="44">
        <f t="shared" si="147"/>
        <v>587400</v>
      </c>
      <c r="AW696" s="47" t="str">
        <f t="shared" si="148"/>
        <v>0.01</v>
      </c>
      <c r="AX696" s="48"/>
      <c r="AY696" s="48"/>
      <c r="AZ696" s="49">
        <v>0</v>
      </c>
      <c r="BA696" s="48"/>
      <c r="BB696" s="48"/>
      <c r="BC696" s="44">
        <f t="shared" si="149"/>
        <v>0</v>
      </c>
      <c r="BD696" s="50">
        <v>1</v>
      </c>
      <c r="BE696" s="51" t="e">
        <f>IF(AX696=1,0,IF(AY696=1,0,IF(BC696&gt;#REF!,#REF!,IF(OR(AZ696&gt;0,BD696&gt;0),BC696+([1]สูตร2!H684*(100%-AZ696)-BC696)*BD696,[1]สูตร2!H684*(100%-AZ696)))))</f>
        <v>#REF!</v>
      </c>
      <c r="BF696" s="31"/>
    </row>
    <row r="697" spans="1:58" s="5" customFormat="1" ht="24" customHeight="1" x14ac:dyDescent="0.2">
      <c r="A697" s="31"/>
      <c r="B697" s="31" t="s">
        <v>93</v>
      </c>
      <c r="C697" s="31">
        <v>1</v>
      </c>
      <c r="D697" s="31" t="s">
        <v>71</v>
      </c>
      <c r="E697" s="31" t="s">
        <v>605</v>
      </c>
      <c r="F697" s="31"/>
      <c r="G697" s="32" t="s">
        <v>604</v>
      </c>
      <c r="H697" s="31" t="s">
        <v>104</v>
      </c>
      <c r="I697" s="31" t="s">
        <v>104</v>
      </c>
      <c r="J697" s="31" t="s">
        <v>109</v>
      </c>
      <c r="K697" s="31">
        <v>0</v>
      </c>
      <c r="L697" s="31">
        <v>0</v>
      </c>
      <c r="M697" s="31">
        <v>48</v>
      </c>
      <c r="N697" s="33"/>
      <c r="O697" s="33">
        <v>48</v>
      </c>
      <c r="P697" s="33"/>
      <c r="Q697" s="33"/>
      <c r="R697" s="33"/>
      <c r="S697" s="34" t="str">
        <f t="shared" si="140"/>
        <v>2</v>
      </c>
      <c r="T697" s="35">
        <f t="shared" si="141"/>
        <v>48</v>
      </c>
      <c r="U697" s="36">
        <f>INDEX([1]ราคาที่ดิน!$B:$G,MATCH($C697,[1]ราคาที่ดิน!$A:$A,0),MATCH($B697,[1]ราคาที่ดิน!$B$1:$G$1,0))</f>
        <v>100</v>
      </c>
      <c r="V697" s="37">
        <f t="shared" si="150"/>
        <v>4800</v>
      </c>
      <c r="W697" s="31">
        <v>1</v>
      </c>
      <c r="X697" s="31" t="s">
        <v>604</v>
      </c>
      <c r="Y697" s="31" t="s">
        <v>71</v>
      </c>
      <c r="Z697" s="31" t="s">
        <v>605</v>
      </c>
      <c r="AA697" s="31"/>
      <c r="AB697" s="32" t="s">
        <v>604</v>
      </c>
      <c r="AC697" s="38"/>
      <c r="AD697" s="39" t="s">
        <v>73</v>
      </c>
      <c r="AE697" s="39" t="s">
        <v>74</v>
      </c>
      <c r="AF697" s="40" t="str">
        <f t="shared" si="142"/>
        <v>2</v>
      </c>
      <c r="AG697" s="41">
        <f t="shared" si="143"/>
        <v>48</v>
      </c>
      <c r="AH697" s="42"/>
      <c r="AI697" s="42">
        <v>48</v>
      </c>
      <c r="AJ697" s="42"/>
      <c r="AK697" s="42"/>
      <c r="AL697" s="31">
        <v>20</v>
      </c>
      <c r="AM697" s="43" t="str">
        <f t="shared" si="144"/>
        <v>100</v>
      </c>
      <c r="AN697" s="44">
        <f>INDEX([1]ราคาสิ่งปลูกสร้าง!$D$6:$CC$47,MATCH($AD697,[1]ราคาสิ่งปลูกสร้าง!$B$6:$B$45,0),MATCH($C$7,[1]ราคาสิ่งปลูกสร้าง!$D$5:$CC$5,0))</f>
        <v>6500</v>
      </c>
      <c r="AO697" s="44">
        <f t="shared" si="145"/>
        <v>312000</v>
      </c>
      <c r="AP697" s="45">
        <f t="shared" si="146"/>
        <v>20</v>
      </c>
      <c r="AQ697" s="40">
        <f>IF(AP697=0,0,INDEX([1]ค่าเสื่อมสิ่งปลูกสร้าง!$A$5:$D$105,MATCH($AP697,[1]ค่าเสื่อมสิ่งปลูกสร้าง!$A$5:$A$105,0),MATCH(AE697,[1]ค่าเสื่อมสิ่งปลูกสร้าง!$A$3:$D$3)))</f>
        <v>30</v>
      </c>
      <c r="AR697" s="44">
        <f t="shared" si="151"/>
        <v>218400</v>
      </c>
      <c r="AS697" s="44">
        <f t="shared" si="152"/>
        <v>223200</v>
      </c>
      <c r="AT697" s="44">
        <f t="shared" si="153"/>
        <v>223200</v>
      </c>
      <c r="AU697" s="46">
        <v>0</v>
      </c>
      <c r="AV697" s="44">
        <f t="shared" si="147"/>
        <v>223200</v>
      </c>
      <c r="AW697" s="47" t="str">
        <f t="shared" si="148"/>
        <v>0.02</v>
      </c>
      <c r="AX697" s="48"/>
      <c r="AY697" s="48"/>
      <c r="AZ697" s="49">
        <v>0</v>
      </c>
      <c r="BA697" s="48"/>
      <c r="BB697" s="48"/>
      <c r="BC697" s="44">
        <f t="shared" si="149"/>
        <v>0</v>
      </c>
      <c r="BD697" s="50">
        <v>1</v>
      </c>
      <c r="BE697" s="51" t="e">
        <f>IF(AX697=1,0,IF(AY697=1,0,IF(BC697&gt;#REF!,#REF!,IF(OR(AZ697&gt;0,BD697&gt;0),BC697+([1]สูตร2!H685*(100%-AZ697)-BC697)*BD697,[1]สูตร2!H685*(100%-AZ697)))))</f>
        <v>#REF!</v>
      </c>
      <c r="BF697" s="31"/>
    </row>
    <row r="698" spans="1:58" s="5" customFormat="1" ht="24" customHeight="1" x14ac:dyDescent="0.2">
      <c r="A698" s="31">
        <v>262</v>
      </c>
      <c r="B698" s="31" t="s">
        <v>65</v>
      </c>
      <c r="C698" s="31">
        <v>587</v>
      </c>
      <c r="D698" s="31" t="s">
        <v>66</v>
      </c>
      <c r="E698" s="31" t="s">
        <v>606</v>
      </c>
      <c r="F698" s="31"/>
      <c r="G698" s="32" t="s">
        <v>607</v>
      </c>
      <c r="H698" s="31">
        <v>111</v>
      </c>
      <c r="I698" s="31">
        <v>2049</v>
      </c>
      <c r="J698" s="31" t="s">
        <v>109</v>
      </c>
      <c r="K698" s="31">
        <v>5</v>
      </c>
      <c r="L698" s="31">
        <v>1</v>
      </c>
      <c r="M698" s="31">
        <v>55</v>
      </c>
      <c r="N698" s="33">
        <v>2155</v>
      </c>
      <c r="O698" s="33"/>
      <c r="P698" s="33"/>
      <c r="Q698" s="33"/>
      <c r="R698" s="33"/>
      <c r="S698" s="34" t="str">
        <f t="shared" si="140"/>
        <v>1</v>
      </c>
      <c r="T698" s="35">
        <f t="shared" si="141"/>
        <v>2155</v>
      </c>
      <c r="U698" s="36">
        <f>INDEX([1]ราคาที่ดิน!$B:$G,MATCH($C698,[1]ราคาที่ดิน!$A:$A,0),MATCH($B698,[1]ราคาที่ดิน!$B$1:$G$1,0))</f>
        <v>65</v>
      </c>
      <c r="V698" s="37">
        <f t="shared" si="150"/>
        <v>140075</v>
      </c>
      <c r="W698" s="31"/>
      <c r="X698" s="31"/>
      <c r="Y698" s="31"/>
      <c r="Z698" s="31"/>
      <c r="AA698" s="31"/>
      <c r="AB698" s="32"/>
      <c r="AC698" s="38"/>
      <c r="AD698" s="39"/>
      <c r="AE698" s="39"/>
      <c r="AF698" s="40" t="str">
        <f t="shared" si="142"/>
        <v/>
      </c>
      <c r="AG698" s="41" t="str">
        <f t="shared" si="143"/>
        <v/>
      </c>
      <c r="AH698" s="42"/>
      <c r="AI698" s="42"/>
      <c r="AJ698" s="42"/>
      <c r="AK698" s="42"/>
      <c r="AL698" s="31"/>
      <c r="AM698" s="43" t="str">
        <f t="shared" si="144"/>
        <v>100</v>
      </c>
      <c r="AN698" s="44">
        <f>INDEX([1]ราคาสิ่งปลูกสร้าง!$D$6:$CC$47,MATCH($AD698,[1]ราคาสิ่งปลูกสร้าง!$B$6:$B$45,0),MATCH($C$7,[1]ราคาสิ่งปลูกสร้าง!$D$5:$CC$5,0))</f>
        <v>0</v>
      </c>
      <c r="AO698" s="44">
        <f t="shared" si="145"/>
        <v>0</v>
      </c>
      <c r="AP698" s="45">
        <f t="shared" si="146"/>
        <v>0</v>
      </c>
      <c r="AQ698" s="40">
        <f>IF(AP698=0,0,INDEX([1]ค่าเสื่อมสิ่งปลูกสร้าง!$A$5:$D$105,MATCH($AP698,[1]ค่าเสื่อมสิ่งปลูกสร้าง!$A$5:$A$105,0),MATCH(AE698,[1]ค่าเสื่อมสิ่งปลูกสร้าง!$A$3:$D$3)))</f>
        <v>0</v>
      </c>
      <c r="AR698" s="44">
        <f t="shared" si="151"/>
        <v>0</v>
      </c>
      <c r="AS698" s="44">
        <f t="shared" si="152"/>
        <v>140075</v>
      </c>
      <c r="AT698" s="44">
        <f t="shared" si="153"/>
        <v>140075</v>
      </c>
      <c r="AU698" s="46">
        <v>0</v>
      </c>
      <c r="AV698" s="44">
        <f t="shared" si="147"/>
        <v>140075</v>
      </c>
      <c r="AW698" s="47" t="str">
        <f t="shared" si="148"/>
        <v>0.01</v>
      </c>
      <c r="AX698" s="48"/>
      <c r="AY698" s="48"/>
      <c r="AZ698" s="49">
        <v>0</v>
      </c>
      <c r="BA698" s="48"/>
      <c r="BB698" s="48"/>
      <c r="BC698" s="44">
        <f t="shared" si="149"/>
        <v>0</v>
      </c>
      <c r="BD698" s="50">
        <v>1</v>
      </c>
      <c r="BE698" s="51" t="e">
        <f>IF(AX698=1,0,IF(AY698=1,0,IF(BC698&gt;#REF!,#REF!,IF(OR(AZ698&gt;0,BD698&gt;0),BC698+([1]สูตร2!H686*(100%-AZ698)-BC698)*BD698,[1]สูตร2!H686*(100%-AZ698)))))</f>
        <v>#REF!</v>
      </c>
      <c r="BF698" s="31"/>
    </row>
    <row r="699" spans="1:58" s="5" customFormat="1" ht="24" customHeight="1" x14ac:dyDescent="0.2">
      <c r="A699" s="31"/>
      <c r="B699" s="31" t="s">
        <v>65</v>
      </c>
      <c r="C699" s="31">
        <v>545</v>
      </c>
      <c r="D699" s="31" t="s">
        <v>66</v>
      </c>
      <c r="E699" s="31" t="s">
        <v>606</v>
      </c>
      <c r="F699" s="31"/>
      <c r="G699" s="32" t="s">
        <v>607</v>
      </c>
      <c r="H699" s="31">
        <v>2007</v>
      </c>
      <c r="I699" s="31">
        <v>7</v>
      </c>
      <c r="J699" s="31" t="s">
        <v>109</v>
      </c>
      <c r="K699" s="31">
        <v>7</v>
      </c>
      <c r="L699" s="31">
        <v>1</v>
      </c>
      <c r="M699" s="31">
        <v>36</v>
      </c>
      <c r="N699" s="33">
        <v>2936</v>
      </c>
      <c r="O699" s="33"/>
      <c r="P699" s="33"/>
      <c r="Q699" s="33"/>
      <c r="R699" s="33"/>
      <c r="S699" s="34" t="str">
        <f t="shared" si="140"/>
        <v>1</v>
      </c>
      <c r="T699" s="35">
        <f t="shared" si="141"/>
        <v>2936</v>
      </c>
      <c r="U699" s="36">
        <f>INDEX([1]ราคาที่ดิน!$B:$G,MATCH($C699,[1]ราคาที่ดิน!$A:$A,0),MATCH($B699,[1]ราคาที่ดิน!$B$1:$G$1,0))</f>
        <v>50</v>
      </c>
      <c r="V699" s="37">
        <f t="shared" si="150"/>
        <v>146800</v>
      </c>
      <c r="W699" s="31"/>
      <c r="X699" s="31"/>
      <c r="Y699" s="31"/>
      <c r="Z699" s="31"/>
      <c r="AA699" s="31"/>
      <c r="AB699" s="32"/>
      <c r="AC699" s="38"/>
      <c r="AD699" s="39"/>
      <c r="AE699" s="39"/>
      <c r="AF699" s="40" t="str">
        <f t="shared" si="142"/>
        <v/>
      </c>
      <c r="AG699" s="41" t="str">
        <f t="shared" si="143"/>
        <v/>
      </c>
      <c r="AH699" s="42"/>
      <c r="AI699" s="42"/>
      <c r="AJ699" s="42"/>
      <c r="AK699" s="42"/>
      <c r="AL699" s="31"/>
      <c r="AM699" s="43" t="str">
        <f t="shared" si="144"/>
        <v>100</v>
      </c>
      <c r="AN699" s="44">
        <f>INDEX([1]ราคาสิ่งปลูกสร้าง!$D$6:$CC$47,MATCH($AD699,[1]ราคาสิ่งปลูกสร้าง!$B$6:$B$45,0),MATCH($C$7,[1]ราคาสิ่งปลูกสร้าง!$D$5:$CC$5,0))</f>
        <v>0</v>
      </c>
      <c r="AO699" s="44">
        <f t="shared" si="145"/>
        <v>0</v>
      </c>
      <c r="AP699" s="45">
        <f t="shared" si="146"/>
        <v>0</v>
      </c>
      <c r="AQ699" s="40">
        <f>IF(AP699=0,0,INDEX([1]ค่าเสื่อมสิ่งปลูกสร้าง!$A$5:$D$105,MATCH($AP699,[1]ค่าเสื่อมสิ่งปลูกสร้าง!$A$5:$A$105,0),MATCH(AE699,[1]ค่าเสื่อมสิ่งปลูกสร้าง!$A$3:$D$3)))</f>
        <v>0</v>
      </c>
      <c r="AR699" s="44">
        <f t="shared" si="151"/>
        <v>0</v>
      </c>
      <c r="AS699" s="44">
        <f t="shared" si="152"/>
        <v>146800</v>
      </c>
      <c r="AT699" s="44">
        <f t="shared" si="153"/>
        <v>146800</v>
      </c>
      <c r="AU699" s="46">
        <v>0</v>
      </c>
      <c r="AV699" s="44">
        <f t="shared" si="147"/>
        <v>146800</v>
      </c>
      <c r="AW699" s="47" t="str">
        <f t="shared" si="148"/>
        <v>0.01</v>
      </c>
      <c r="AX699" s="48"/>
      <c r="AY699" s="48"/>
      <c r="AZ699" s="49">
        <v>0</v>
      </c>
      <c r="BA699" s="48"/>
      <c r="BB699" s="48"/>
      <c r="BC699" s="44">
        <f t="shared" si="149"/>
        <v>0</v>
      </c>
      <c r="BD699" s="50">
        <v>1</v>
      </c>
      <c r="BE699" s="51" t="e">
        <f>IF(AX699=1,0,IF(AY699=1,0,IF(BC699&gt;#REF!,#REF!,IF(OR(AZ699&gt;0,BD699&gt;0),BC699+([1]สูตร2!H687*(100%-AZ699)-BC699)*BD699,[1]สูตร2!H687*(100%-AZ699)))))</f>
        <v>#REF!</v>
      </c>
      <c r="BF699" s="31"/>
    </row>
    <row r="700" spans="1:58" s="5" customFormat="1" ht="24" customHeight="1" x14ac:dyDescent="0.2">
      <c r="A700" s="31"/>
      <c r="B700" s="31" t="s">
        <v>65</v>
      </c>
      <c r="C700" s="31">
        <v>6368</v>
      </c>
      <c r="D700" s="31" t="s">
        <v>66</v>
      </c>
      <c r="E700" s="31" t="s">
        <v>606</v>
      </c>
      <c r="F700" s="31"/>
      <c r="G700" s="32" t="s">
        <v>607</v>
      </c>
      <c r="H700" s="31">
        <v>190</v>
      </c>
      <c r="I700" s="31">
        <v>967</v>
      </c>
      <c r="J700" s="31" t="s">
        <v>109</v>
      </c>
      <c r="K700" s="31">
        <v>8</v>
      </c>
      <c r="L700" s="31">
        <v>0</v>
      </c>
      <c r="M700" s="31">
        <v>95</v>
      </c>
      <c r="N700" s="33">
        <v>3295</v>
      </c>
      <c r="O700" s="33"/>
      <c r="P700" s="33"/>
      <c r="Q700" s="33"/>
      <c r="R700" s="33"/>
      <c r="S700" s="34" t="str">
        <f t="shared" si="140"/>
        <v>1</v>
      </c>
      <c r="T700" s="35">
        <f t="shared" si="141"/>
        <v>3295</v>
      </c>
      <c r="U700" s="36">
        <f>INDEX([1]ราคาที่ดิน!$B:$G,MATCH($C700,[1]ราคาที่ดิน!$A:$A,0),MATCH($B700,[1]ราคาที่ดิน!$B$1:$G$1,0))</f>
        <v>65</v>
      </c>
      <c r="V700" s="37">
        <f t="shared" si="150"/>
        <v>214175</v>
      </c>
      <c r="W700" s="31"/>
      <c r="X700" s="31"/>
      <c r="Y700" s="31"/>
      <c r="Z700" s="31"/>
      <c r="AA700" s="31"/>
      <c r="AB700" s="32"/>
      <c r="AC700" s="38"/>
      <c r="AD700" s="39"/>
      <c r="AE700" s="39"/>
      <c r="AF700" s="40" t="str">
        <f t="shared" si="142"/>
        <v/>
      </c>
      <c r="AG700" s="41" t="str">
        <f t="shared" si="143"/>
        <v/>
      </c>
      <c r="AH700" s="42"/>
      <c r="AI700" s="42"/>
      <c r="AJ700" s="42"/>
      <c r="AK700" s="42"/>
      <c r="AL700" s="31"/>
      <c r="AM700" s="43" t="str">
        <f t="shared" si="144"/>
        <v>100</v>
      </c>
      <c r="AN700" s="44">
        <f>INDEX([1]ราคาสิ่งปลูกสร้าง!$D$6:$CC$47,MATCH($AD700,[1]ราคาสิ่งปลูกสร้าง!$B$6:$B$45,0),MATCH($C$7,[1]ราคาสิ่งปลูกสร้าง!$D$5:$CC$5,0))</f>
        <v>0</v>
      </c>
      <c r="AO700" s="44">
        <f t="shared" si="145"/>
        <v>0</v>
      </c>
      <c r="AP700" s="45">
        <f t="shared" si="146"/>
        <v>0</v>
      </c>
      <c r="AQ700" s="40">
        <f>IF(AP700=0,0,INDEX([1]ค่าเสื่อมสิ่งปลูกสร้าง!$A$5:$D$105,MATCH($AP700,[1]ค่าเสื่อมสิ่งปลูกสร้าง!$A$5:$A$105,0),MATCH(AE700,[1]ค่าเสื่อมสิ่งปลูกสร้าง!$A$3:$D$3)))</f>
        <v>0</v>
      </c>
      <c r="AR700" s="44">
        <f t="shared" si="151"/>
        <v>0</v>
      </c>
      <c r="AS700" s="44">
        <f t="shared" si="152"/>
        <v>214175</v>
      </c>
      <c r="AT700" s="44">
        <f t="shared" si="153"/>
        <v>214175</v>
      </c>
      <c r="AU700" s="46">
        <v>0</v>
      </c>
      <c r="AV700" s="44">
        <f t="shared" si="147"/>
        <v>214175</v>
      </c>
      <c r="AW700" s="47" t="str">
        <f t="shared" si="148"/>
        <v>0.01</v>
      </c>
      <c r="AX700" s="48"/>
      <c r="AY700" s="48"/>
      <c r="AZ700" s="49">
        <v>0</v>
      </c>
      <c r="BA700" s="48"/>
      <c r="BB700" s="48"/>
      <c r="BC700" s="44">
        <f t="shared" si="149"/>
        <v>0</v>
      </c>
      <c r="BD700" s="50">
        <v>1</v>
      </c>
      <c r="BE700" s="51" t="e">
        <f>IF(AX700=1,0,IF(AY700=1,0,IF(BC700&gt;#REF!,#REF!,IF(OR(AZ700&gt;0,BD700&gt;0),BC700+([1]สูตร2!H688*(100%-AZ700)-BC700)*BD700,[1]สูตร2!H688*(100%-AZ700)))))</f>
        <v>#REF!</v>
      </c>
      <c r="BF700" s="31"/>
    </row>
    <row r="701" spans="1:58" s="5" customFormat="1" ht="24" customHeight="1" x14ac:dyDescent="0.2">
      <c r="A701" s="31"/>
      <c r="B701" s="31" t="s">
        <v>65</v>
      </c>
      <c r="C701" s="31">
        <v>5763</v>
      </c>
      <c r="D701" s="31" t="s">
        <v>66</v>
      </c>
      <c r="E701" s="31" t="s">
        <v>606</v>
      </c>
      <c r="F701" s="31"/>
      <c r="G701" s="32" t="s">
        <v>607</v>
      </c>
      <c r="H701" s="31">
        <v>142</v>
      </c>
      <c r="I701" s="31">
        <v>349</v>
      </c>
      <c r="J701" s="31" t="s">
        <v>109</v>
      </c>
      <c r="K701" s="31">
        <v>0</v>
      </c>
      <c r="L701" s="31">
        <v>1</v>
      </c>
      <c r="M701" s="31">
        <v>0</v>
      </c>
      <c r="N701" s="33"/>
      <c r="O701" s="33">
        <v>100</v>
      </c>
      <c r="P701" s="33"/>
      <c r="Q701" s="33"/>
      <c r="R701" s="33"/>
      <c r="S701" s="34" t="str">
        <f t="shared" si="140"/>
        <v>2</v>
      </c>
      <c r="T701" s="35">
        <f t="shared" si="141"/>
        <v>100</v>
      </c>
      <c r="U701" s="36">
        <f>INDEX([1]ราคาที่ดิน!$B:$G,MATCH($C701,[1]ราคาที่ดิน!$A:$A,0),MATCH($B701,[1]ราคาที่ดิน!$B$1:$G$1,0))</f>
        <v>200</v>
      </c>
      <c r="V701" s="37">
        <f t="shared" si="150"/>
        <v>20000</v>
      </c>
      <c r="W701" s="31">
        <v>1</v>
      </c>
      <c r="X701" s="31" t="s">
        <v>607</v>
      </c>
      <c r="Y701" s="31" t="s">
        <v>66</v>
      </c>
      <c r="Z701" s="31" t="s">
        <v>606</v>
      </c>
      <c r="AA701" s="31"/>
      <c r="AB701" s="32" t="s">
        <v>607</v>
      </c>
      <c r="AC701" s="38"/>
      <c r="AD701" s="39" t="s">
        <v>73</v>
      </c>
      <c r="AE701" s="39" t="s">
        <v>74</v>
      </c>
      <c r="AF701" s="40" t="str">
        <f t="shared" si="142"/>
        <v>2</v>
      </c>
      <c r="AG701" s="41">
        <f t="shared" si="143"/>
        <v>64</v>
      </c>
      <c r="AH701" s="42"/>
      <c r="AI701" s="42">
        <v>64</v>
      </c>
      <c r="AJ701" s="42"/>
      <c r="AK701" s="42"/>
      <c r="AL701" s="31">
        <v>15</v>
      </c>
      <c r="AM701" s="43" t="str">
        <f t="shared" si="144"/>
        <v>100</v>
      </c>
      <c r="AN701" s="44">
        <f>INDEX([1]ราคาสิ่งปลูกสร้าง!$D$6:$CC$47,MATCH($AD701,[1]ราคาสิ่งปลูกสร้าง!$B$6:$B$45,0),MATCH($C$7,[1]ราคาสิ่งปลูกสร้าง!$D$5:$CC$5,0))</f>
        <v>6500</v>
      </c>
      <c r="AO701" s="44">
        <f t="shared" si="145"/>
        <v>416000</v>
      </c>
      <c r="AP701" s="45">
        <f t="shared" si="146"/>
        <v>15</v>
      </c>
      <c r="AQ701" s="40">
        <f>IF(AP701=0,0,INDEX([1]ค่าเสื่อมสิ่งปลูกสร้าง!$A$5:$D$105,MATCH($AP701,[1]ค่าเสื่อมสิ่งปลูกสร้าง!$A$5:$A$105,0),MATCH(AE701,[1]ค่าเสื่อมสิ่งปลูกสร้าง!$A$3:$D$3)))</f>
        <v>20</v>
      </c>
      <c r="AR701" s="44">
        <f t="shared" si="151"/>
        <v>332800</v>
      </c>
      <c r="AS701" s="44">
        <f t="shared" si="152"/>
        <v>352800</v>
      </c>
      <c r="AT701" s="44">
        <f t="shared" si="153"/>
        <v>352800</v>
      </c>
      <c r="AU701" s="46">
        <v>0</v>
      </c>
      <c r="AV701" s="44">
        <f t="shared" si="147"/>
        <v>352800</v>
      </c>
      <c r="AW701" s="47" t="str">
        <f t="shared" si="148"/>
        <v>0.02</v>
      </c>
      <c r="AX701" s="48"/>
      <c r="AY701" s="48"/>
      <c r="AZ701" s="49">
        <v>0</v>
      </c>
      <c r="BA701" s="48"/>
      <c r="BB701" s="48"/>
      <c r="BC701" s="44">
        <f t="shared" si="149"/>
        <v>0</v>
      </c>
      <c r="BD701" s="50">
        <v>1</v>
      </c>
      <c r="BE701" s="51" t="e">
        <f>IF(AX701=1,0,IF(AY701=1,0,IF(BC701&gt;#REF!,#REF!,IF(OR(AZ701&gt;0,BD701&gt;0),BC701+([1]สูตร2!H689*(100%-AZ701)-BC701)*BD701,[1]สูตร2!H689*(100%-AZ701)))))</f>
        <v>#REF!</v>
      </c>
      <c r="BF701" s="31"/>
    </row>
    <row r="702" spans="1:58" s="5" customFormat="1" ht="24" customHeight="1" x14ac:dyDescent="0.2">
      <c r="A702" s="31"/>
      <c r="B702" s="31" t="s">
        <v>65</v>
      </c>
      <c r="C702" s="31">
        <v>5763</v>
      </c>
      <c r="D702" s="31" t="s">
        <v>66</v>
      </c>
      <c r="E702" s="31" t="s">
        <v>606</v>
      </c>
      <c r="F702" s="31"/>
      <c r="G702" s="32" t="s">
        <v>607</v>
      </c>
      <c r="H702" s="31">
        <v>142</v>
      </c>
      <c r="I702" s="31">
        <v>349</v>
      </c>
      <c r="J702" s="31" t="s">
        <v>109</v>
      </c>
      <c r="K702" s="31">
        <v>0</v>
      </c>
      <c r="L702" s="31">
        <v>1</v>
      </c>
      <c r="M702" s="31">
        <v>0</v>
      </c>
      <c r="N702" s="33"/>
      <c r="O702" s="33">
        <v>100</v>
      </c>
      <c r="P702" s="33"/>
      <c r="Q702" s="33"/>
      <c r="R702" s="33"/>
      <c r="S702" s="34" t="str">
        <f t="shared" si="140"/>
        <v>2</v>
      </c>
      <c r="T702" s="35">
        <f t="shared" si="141"/>
        <v>100</v>
      </c>
      <c r="U702" s="36">
        <f>INDEX([1]ราคาที่ดิน!$B:$G,MATCH($C702,[1]ราคาที่ดิน!$A:$A,0),MATCH($B702,[1]ราคาที่ดิน!$B$1:$G$1,0))</f>
        <v>200</v>
      </c>
      <c r="V702" s="37">
        <f t="shared" si="150"/>
        <v>20000</v>
      </c>
      <c r="W702" s="31">
        <v>1</v>
      </c>
      <c r="X702" s="31" t="s">
        <v>607</v>
      </c>
      <c r="Y702" s="31" t="s">
        <v>66</v>
      </c>
      <c r="Z702" s="31" t="s">
        <v>606</v>
      </c>
      <c r="AA702" s="31"/>
      <c r="AB702" s="32" t="s">
        <v>607</v>
      </c>
      <c r="AC702" s="38"/>
      <c r="AD702" s="39" t="s">
        <v>75</v>
      </c>
      <c r="AE702" s="39" t="s">
        <v>76</v>
      </c>
      <c r="AF702" s="40" t="str">
        <f t="shared" si="142"/>
        <v>1</v>
      </c>
      <c r="AG702" s="41">
        <f t="shared" si="143"/>
        <v>12</v>
      </c>
      <c r="AH702" s="42">
        <v>12</v>
      </c>
      <c r="AI702" s="42"/>
      <c r="AJ702" s="42"/>
      <c r="AK702" s="42"/>
      <c r="AL702" s="31">
        <v>6</v>
      </c>
      <c r="AM702" s="43" t="str">
        <f t="shared" si="144"/>
        <v>100</v>
      </c>
      <c r="AN702" s="44">
        <f>INDEX([1]ราคาสิ่งปลูกสร้าง!$D$6:$CC$47,MATCH($AD702,[1]ราคาสิ่งปลูกสร้าง!$B$6:$B$45,0),MATCH($C$7,[1]ราคาสิ่งปลูกสร้าง!$D$5:$CC$5,0))</f>
        <v>5400</v>
      </c>
      <c r="AO702" s="44">
        <f t="shared" si="145"/>
        <v>64800</v>
      </c>
      <c r="AP702" s="45">
        <f t="shared" si="146"/>
        <v>6</v>
      </c>
      <c r="AQ702" s="40">
        <f>IF(AP702=0,0,INDEX([1]ค่าเสื่อมสิ่งปลูกสร้าง!$A$5:$D$105,MATCH($AP702,[1]ค่าเสื่อมสิ่งปลูกสร้าง!$A$5:$A$105,0),MATCH(AE702,[1]ค่าเสื่อมสิ่งปลูกสร้าง!$A$3:$D$3)))</f>
        <v>20</v>
      </c>
      <c r="AR702" s="44">
        <f t="shared" si="151"/>
        <v>51840</v>
      </c>
      <c r="AS702" s="44">
        <f t="shared" si="152"/>
        <v>71840</v>
      </c>
      <c r="AT702" s="44">
        <f t="shared" si="153"/>
        <v>71840</v>
      </c>
      <c r="AU702" s="46">
        <v>0</v>
      </c>
      <c r="AV702" s="44">
        <f t="shared" si="147"/>
        <v>71840</v>
      </c>
      <c r="AW702" s="47" t="str">
        <f t="shared" si="148"/>
        <v>0.01</v>
      </c>
      <c r="AX702" s="48"/>
      <c r="AY702" s="48"/>
      <c r="AZ702" s="49">
        <v>0</v>
      </c>
      <c r="BA702" s="48"/>
      <c r="BB702" s="48"/>
      <c r="BC702" s="44">
        <f t="shared" si="149"/>
        <v>0</v>
      </c>
      <c r="BD702" s="50">
        <v>1</v>
      </c>
      <c r="BE702" s="51" t="e">
        <f>IF(AX702=1,0,IF(AY702=1,0,IF(BC702&gt;#REF!,#REF!,IF(OR(AZ702&gt;0,BD702&gt;0),BC702+([1]สูตร2!H690*(100%-AZ702)-BC702)*BD702,[1]สูตร2!H690*(100%-AZ702)))))</f>
        <v>#REF!</v>
      </c>
      <c r="BF702" s="31"/>
    </row>
    <row r="703" spans="1:58" s="5" customFormat="1" ht="24" customHeight="1" x14ac:dyDescent="0.2">
      <c r="A703" s="31"/>
      <c r="B703" s="31" t="s">
        <v>65</v>
      </c>
      <c r="C703" s="31">
        <v>5763</v>
      </c>
      <c r="D703" s="31" t="s">
        <v>66</v>
      </c>
      <c r="E703" s="31" t="s">
        <v>606</v>
      </c>
      <c r="F703" s="31"/>
      <c r="G703" s="32" t="s">
        <v>607</v>
      </c>
      <c r="H703" s="31">
        <v>142</v>
      </c>
      <c r="I703" s="31">
        <v>349</v>
      </c>
      <c r="J703" s="31" t="s">
        <v>109</v>
      </c>
      <c r="K703" s="31">
        <v>0</v>
      </c>
      <c r="L703" s="31">
        <v>0</v>
      </c>
      <c r="M703" s="31">
        <v>28</v>
      </c>
      <c r="N703" s="33"/>
      <c r="O703" s="33">
        <v>28</v>
      </c>
      <c r="P703" s="33"/>
      <c r="Q703" s="33"/>
      <c r="R703" s="33"/>
      <c r="S703" s="34" t="str">
        <f t="shared" si="140"/>
        <v>2</v>
      </c>
      <c r="T703" s="35">
        <f t="shared" si="141"/>
        <v>28</v>
      </c>
      <c r="U703" s="36">
        <f>INDEX([1]ราคาที่ดิน!$B:$G,MATCH($C703,[1]ราคาที่ดิน!$A:$A,0),MATCH($B703,[1]ราคาที่ดิน!$B$1:$G$1,0))</f>
        <v>200</v>
      </c>
      <c r="V703" s="37">
        <f t="shared" si="150"/>
        <v>5600</v>
      </c>
      <c r="W703" s="31">
        <v>1</v>
      </c>
      <c r="X703" s="31" t="s">
        <v>607</v>
      </c>
      <c r="Y703" s="31" t="s">
        <v>66</v>
      </c>
      <c r="Z703" s="31" t="s">
        <v>606</v>
      </c>
      <c r="AA703" s="31"/>
      <c r="AB703" s="32" t="s">
        <v>607</v>
      </c>
      <c r="AC703" s="38"/>
      <c r="AD703" s="39" t="s">
        <v>75</v>
      </c>
      <c r="AE703" s="39" t="s">
        <v>76</v>
      </c>
      <c r="AF703" s="40" t="str">
        <f t="shared" si="142"/>
        <v>1</v>
      </c>
      <c r="AG703" s="41">
        <f t="shared" si="143"/>
        <v>12</v>
      </c>
      <c r="AH703" s="42">
        <v>12</v>
      </c>
      <c r="AI703" s="42"/>
      <c r="AJ703" s="42"/>
      <c r="AK703" s="42"/>
      <c r="AL703" s="31">
        <v>6</v>
      </c>
      <c r="AM703" s="43" t="str">
        <f t="shared" si="144"/>
        <v>100</v>
      </c>
      <c r="AN703" s="44">
        <f>INDEX([1]ราคาสิ่งปลูกสร้าง!$D$6:$CC$47,MATCH($AD703,[1]ราคาสิ่งปลูกสร้าง!$B$6:$B$45,0),MATCH($C$7,[1]ราคาสิ่งปลูกสร้าง!$D$5:$CC$5,0))</f>
        <v>5400</v>
      </c>
      <c r="AO703" s="44">
        <f t="shared" si="145"/>
        <v>64800</v>
      </c>
      <c r="AP703" s="45">
        <f t="shared" si="146"/>
        <v>6</v>
      </c>
      <c r="AQ703" s="40">
        <f>IF(AP703=0,0,INDEX([1]ค่าเสื่อมสิ่งปลูกสร้าง!$A$5:$D$105,MATCH($AP703,[1]ค่าเสื่อมสิ่งปลูกสร้าง!$A$5:$A$105,0),MATCH(AE703,[1]ค่าเสื่อมสิ่งปลูกสร้าง!$A$3:$D$3)))</f>
        <v>20</v>
      </c>
      <c r="AR703" s="44">
        <f t="shared" si="151"/>
        <v>51840</v>
      </c>
      <c r="AS703" s="44">
        <f t="shared" si="152"/>
        <v>57440</v>
      </c>
      <c r="AT703" s="44">
        <f t="shared" si="153"/>
        <v>57440</v>
      </c>
      <c r="AU703" s="46">
        <v>0</v>
      </c>
      <c r="AV703" s="44">
        <f t="shared" si="147"/>
        <v>57440</v>
      </c>
      <c r="AW703" s="47" t="str">
        <f t="shared" si="148"/>
        <v>0.01</v>
      </c>
      <c r="AX703" s="48"/>
      <c r="AY703" s="48"/>
      <c r="AZ703" s="49">
        <v>0</v>
      </c>
      <c r="BA703" s="48"/>
      <c r="BB703" s="48"/>
      <c r="BC703" s="44">
        <f t="shared" si="149"/>
        <v>0</v>
      </c>
      <c r="BD703" s="50">
        <v>1</v>
      </c>
      <c r="BE703" s="51" t="e">
        <f>IF(AX703=1,0,IF(AY703=1,0,IF(BC703&gt;#REF!,#REF!,IF(OR(AZ703&gt;0,BD703&gt;0),BC703+([1]สูตร2!H691*(100%-AZ703)-BC703)*BD703,[1]สูตร2!H691*(100%-AZ703)))))</f>
        <v>#REF!</v>
      </c>
      <c r="BF703" s="31"/>
    </row>
    <row r="704" spans="1:58" s="5" customFormat="1" ht="24" customHeight="1" x14ac:dyDescent="0.2">
      <c r="A704" s="31"/>
      <c r="B704" s="31" t="s">
        <v>65</v>
      </c>
      <c r="C704" s="31">
        <v>5763</v>
      </c>
      <c r="D704" s="31" t="s">
        <v>66</v>
      </c>
      <c r="E704" s="31" t="s">
        <v>606</v>
      </c>
      <c r="F704" s="31"/>
      <c r="G704" s="32" t="s">
        <v>607</v>
      </c>
      <c r="H704" s="31">
        <v>142</v>
      </c>
      <c r="I704" s="31">
        <v>349</v>
      </c>
      <c r="J704" s="31" t="s">
        <v>109</v>
      </c>
      <c r="K704" s="31">
        <v>0</v>
      </c>
      <c r="L704" s="31">
        <v>0</v>
      </c>
      <c r="M704" s="31">
        <v>28</v>
      </c>
      <c r="N704" s="33"/>
      <c r="O704" s="33">
        <v>28</v>
      </c>
      <c r="P704" s="33"/>
      <c r="Q704" s="33"/>
      <c r="R704" s="33"/>
      <c r="S704" s="34" t="str">
        <f t="shared" si="140"/>
        <v>2</v>
      </c>
      <c r="T704" s="35">
        <f t="shared" si="141"/>
        <v>28</v>
      </c>
      <c r="U704" s="36">
        <f>INDEX([1]ราคาที่ดิน!$B:$G,MATCH($C704,[1]ราคาที่ดิน!$A:$A,0),MATCH($B704,[1]ราคาที่ดิน!$B$1:$G$1,0))</f>
        <v>200</v>
      </c>
      <c r="V704" s="37">
        <f t="shared" si="150"/>
        <v>5600</v>
      </c>
      <c r="W704" s="31">
        <v>1</v>
      </c>
      <c r="X704" s="31" t="s">
        <v>607</v>
      </c>
      <c r="Y704" s="31" t="s">
        <v>66</v>
      </c>
      <c r="Z704" s="31" t="s">
        <v>606</v>
      </c>
      <c r="AA704" s="31"/>
      <c r="AB704" s="32" t="s">
        <v>607</v>
      </c>
      <c r="AC704" s="38"/>
      <c r="AD704" s="39" t="s">
        <v>75</v>
      </c>
      <c r="AE704" s="39" t="s">
        <v>76</v>
      </c>
      <c r="AF704" s="40" t="str">
        <f t="shared" si="142"/>
        <v>1</v>
      </c>
      <c r="AG704" s="41">
        <f t="shared" si="143"/>
        <v>22.5</v>
      </c>
      <c r="AH704" s="42">
        <v>22.5</v>
      </c>
      <c r="AI704" s="42"/>
      <c r="AJ704" s="42"/>
      <c r="AK704" s="42"/>
      <c r="AL704" s="31">
        <v>6</v>
      </c>
      <c r="AM704" s="43" t="str">
        <f t="shared" si="144"/>
        <v>100</v>
      </c>
      <c r="AN704" s="44">
        <f>INDEX([1]ราคาสิ่งปลูกสร้าง!$D$6:$CC$47,MATCH($AD704,[1]ราคาสิ่งปลูกสร้าง!$B$6:$B$45,0),MATCH($C$7,[1]ราคาสิ่งปลูกสร้าง!$D$5:$CC$5,0))</f>
        <v>5400</v>
      </c>
      <c r="AO704" s="44">
        <f t="shared" si="145"/>
        <v>121500</v>
      </c>
      <c r="AP704" s="45">
        <f t="shared" si="146"/>
        <v>6</v>
      </c>
      <c r="AQ704" s="40">
        <f>IF(AP704=0,0,INDEX([1]ค่าเสื่อมสิ่งปลูกสร้าง!$A$5:$D$105,MATCH($AP704,[1]ค่าเสื่อมสิ่งปลูกสร้าง!$A$5:$A$105,0),MATCH(AE704,[1]ค่าเสื่อมสิ่งปลูกสร้าง!$A$3:$D$3)))</f>
        <v>20</v>
      </c>
      <c r="AR704" s="44">
        <f t="shared" si="151"/>
        <v>97200</v>
      </c>
      <c r="AS704" s="44">
        <f t="shared" si="152"/>
        <v>102800</v>
      </c>
      <c r="AT704" s="44">
        <f t="shared" si="153"/>
        <v>102800</v>
      </c>
      <c r="AU704" s="46">
        <v>0</v>
      </c>
      <c r="AV704" s="44">
        <f t="shared" si="147"/>
        <v>102800</v>
      </c>
      <c r="AW704" s="47" t="str">
        <f t="shared" si="148"/>
        <v>0.01</v>
      </c>
      <c r="AX704" s="48"/>
      <c r="AY704" s="48"/>
      <c r="AZ704" s="49">
        <v>0</v>
      </c>
      <c r="BA704" s="48"/>
      <c r="BB704" s="48"/>
      <c r="BC704" s="44">
        <f t="shared" si="149"/>
        <v>0</v>
      </c>
      <c r="BD704" s="50">
        <v>1</v>
      </c>
      <c r="BE704" s="51" t="e">
        <f>IF(AX704=1,0,IF(AY704=1,0,IF(BC704&gt;#REF!,#REF!,IF(OR(AZ704&gt;0,BD704&gt;0),BC704+([1]สูตร2!H692*(100%-AZ704)-BC704)*BD704,[1]สูตร2!H692*(100%-AZ704)))))</f>
        <v>#REF!</v>
      </c>
      <c r="BF704" s="31"/>
    </row>
    <row r="705" spans="1:58" s="5" customFormat="1" ht="24" customHeight="1" x14ac:dyDescent="0.2">
      <c r="A705" s="31">
        <v>263</v>
      </c>
      <c r="B705" s="31" t="s">
        <v>585</v>
      </c>
      <c r="C705" s="31">
        <v>43</v>
      </c>
      <c r="D705" s="31" t="s">
        <v>66</v>
      </c>
      <c r="E705" s="31" t="s">
        <v>608</v>
      </c>
      <c r="F705" s="31"/>
      <c r="G705" s="32" t="s">
        <v>609</v>
      </c>
      <c r="H705" s="31">
        <v>3</v>
      </c>
      <c r="I705" s="31">
        <v>43</v>
      </c>
      <c r="J705" s="31" t="s">
        <v>109</v>
      </c>
      <c r="K705" s="31">
        <v>10</v>
      </c>
      <c r="L705" s="31">
        <v>2</v>
      </c>
      <c r="M705" s="31">
        <v>83</v>
      </c>
      <c r="N705" s="33">
        <v>4283</v>
      </c>
      <c r="O705" s="33"/>
      <c r="P705" s="33"/>
      <c r="Q705" s="33"/>
      <c r="R705" s="33"/>
      <c r="S705" s="34" t="str">
        <f t="shared" si="140"/>
        <v>1</v>
      </c>
      <c r="T705" s="35">
        <f t="shared" si="141"/>
        <v>4283</v>
      </c>
      <c r="U705" s="36">
        <f>INDEX([1]ราคาที่ดิน!$B:$G,MATCH($C705,[1]ราคาที่ดิน!$A:$A,0),MATCH($B705,[1]ราคาที่ดิน!$B$1:$G$1,0))</f>
        <v>50</v>
      </c>
      <c r="V705" s="37">
        <f t="shared" si="150"/>
        <v>214150</v>
      </c>
      <c r="W705" s="31"/>
      <c r="X705" s="31"/>
      <c r="Y705" s="31"/>
      <c r="Z705" s="31"/>
      <c r="AA705" s="31"/>
      <c r="AB705" s="32"/>
      <c r="AC705" s="38"/>
      <c r="AD705" s="39"/>
      <c r="AE705" s="39"/>
      <c r="AF705" s="40" t="str">
        <f t="shared" si="142"/>
        <v/>
      </c>
      <c r="AG705" s="41" t="str">
        <f t="shared" si="143"/>
        <v/>
      </c>
      <c r="AH705" s="42"/>
      <c r="AI705" s="42"/>
      <c r="AJ705" s="42"/>
      <c r="AK705" s="42"/>
      <c r="AL705" s="31"/>
      <c r="AM705" s="43" t="str">
        <f t="shared" si="144"/>
        <v>100</v>
      </c>
      <c r="AN705" s="44">
        <f>INDEX([1]ราคาสิ่งปลูกสร้าง!$D$6:$CC$47,MATCH($AD705,[1]ราคาสิ่งปลูกสร้าง!$B$6:$B$45,0),MATCH($C$7,[1]ราคาสิ่งปลูกสร้าง!$D$5:$CC$5,0))</f>
        <v>0</v>
      </c>
      <c r="AO705" s="44">
        <f t="shared" si="145"/>
        <v>0</v>
      </c>
      <c r="AP705" s="45">
        <f t="shared" si="146"/>
        <v>0</v>
      </c>
      <c r="AQ705" s="40">
        <f>IF(AP705=0,0,INDEX([1]ค่าเสื่อมสิ่งปลูกสร้าง!$A$5:$D$105,MATCH($AP705,[1]ค่าเสื่อมสิ่งปลูกสร้าง!$A$5:$A$105,0),MATCH(AE705,[1]ค่าเสื่อมสิ่งปลูกสร้าง!$A$3:$D$3)))</f>
        <v>0</v>
      </c>
      <c r="AR705" s="44">
        <f t="shared" si="151"/>
        <v>0</v>
      </c>
      <c r="AS705" s="44">
        <f t="shared" si="152"/>
        <v>214150</v>
      </c>
      <c r="AT705" s="44">
        <f t="shared" si="153"/>
        <v>214150</v>
      </c>
      <c r="AU705" s="46">
        <v>0</v>
      </c>
      <c r="AV705" s="44">
        <f t="shared" si="147"/>
        <v>214150</v>
      </c>
      <c r="AW705" s="47" t="str">
        <f t="shared" si="148"/>
        <v>0.01</v>
      </c>
      <c r="AX705" s="48"/>
      <c r="AY705" s="48"/>
      <c r="AZ705" s="49">
        <v>0</v>
      </c>
      <c r="BA705" s="48"/>
      <c r="BB705" s="48"/>
      <c r="BC705" s="44">
        <f t="shared" si="149"/>
        <v>0</v>
      </c>
      <c r="BD705" s="50">
        <v>1</v>
      </c>
      <c r="BE705" s="51" t="e">
        <f>IF(AX705=1,0,IF(AY705=1,0,IF(BC705&gt;#REF!,#REF!,IF(OR(AZ705&gt;0,BD705&gt;0),BC705+([1]สูตร2!H693*(100%-AZ705)-BC705)*BD705,[1]สูตร2!H693*(100%-AZ705)))))</f>
        <v>#REF!</v>
      </c>
      <c r="BF705" s="31"/>
    </row>
    <row r="706" spans="1:58" s="5" customFormat="1" ht="24" customHeight="1" x14ac:dyDescent="0.2">
      <c r="A706" s="31">
        <v>264</v>
      </c>
      <c r="B706" s="31" t="s">
        <v>65</v>
      </c>
      <c r="C706" s="31">
        <v>13351</v>
      </c>
      <c r="D706" s="31" t="s">
        <v>71</v>
      </c>
      <c r="E706" s="31" t="s">
        <v>610</v>
      </c>
      <c r="F706" s="31"/>
      <c r="G706" s="32" t="s">
        <v>611</v>
      </c>
      <c r="H706" s="31">
        <v>212</v>
      </c>
      <c r="I706" s="31">
        <v>830</v>
      </c>
      <c r="J706" s="31" t="s">
        <v>109</v>
      </c>
      <c r="K706" s="31">
        <v>0</v>
      </c>
      <c r="L706" s="31">
        <v>2</v>
      </c>
      <c r="M706" s="31">
        <v>46</v>
      </c>
      <c r="N706" s="33"/>
      <c r="O706" s="33">
        <v>246</v>
      </c>
      <c r="P706" s="33"/>
      <c r="Q706" s="33"/>
      <c r="R706" s="33"/>
      <c r="S706" s="34" t="str">
        <f t="shared" si="140"/>
        <v>2</v>
      </c>
      <c r="T706" s="35">
        <f t="shared" si="141"/>
        <v>246</v>
      </c>
      <c r="U706" s="36">
        <f>INDEX([1]ราคาที่ดิน!$B:$G,MATCH($C706,[1]ราคาที่ดิน!$A:$A,0),MATCH($B706,[1]ราคาที่ดิน!$B$1:$G$1,0))</f>
        <v>65</v>
      </c>
      <c r="V706" s="37">
        <f t="shared" si="150"/>
        <v>15990</v>
      </c>
      <c r="W706" s="31"/>
      <c r="X706" s="31"/>
      <c r="Y706" s="31"/>
      <c r="Z706" s="31"/>
      <c r="AA706" s="31"/>
      <c r="AB706" s="32"/>
      <c r="AC706" s="38"/>
      <c r="AD706" s="39"/>
      <c r="AE706" s="39"/>
      <c r="AF706" s="40" t="str">
        <f t="shared" si="142"/>
        <v/>
      </c>
      <c r="AG706" s="41" t="str">
        <f t="shared" si="143"/>
        <v/>
      </c>
      <c r="AH706" s="42"/>
      <c r="AI706" s="42"/>
      <c r="AJ706" s="42"/>
      <c r="AK706" s="42"/>
      <c r="AL706" s="31"/>
      <c r="AM706" s="43" t="str">
        <f t="shared" si="144"/>
        <v>100</v>
      </c>
      <c r="AN706" s="44">
        <f>INDEX([1]ราคาสิ่งปลูกสร้าง!$D$6:$CC$47,MATCH($AD706,[1]ราคาสิ่งปลูกสร้าง!$B$6:$B$45,0),MATCH($C$7,[1]ราคาสิ่งปลูกสร้าง!$D$5:$CC$5,0))</f>
        <v>0</v>
      </c>
      <c r="AO706" s="44">
        <f t="shared" si="145"/>
        <v>0</v>
      </c>
      <c r="AP706" s="45">
        <f t="shared" si="146"/>
        <v>0</v>
      </c>
      <c r="AQ706" s="40">
        <f>IF(AP706=0,0,INDEX([1]ค่าเสื่อมสิ่งปลูกสร้าง!$A$5:$D$105,MATCH($AP706,[1]ค่าเสื่อมสิ่งปลูกสร้าง!$A$5:$A$105,0),MATCH(AE706,[1]ค่าเสื่อมสิ่งปลูกสร้าง!$A$3:$D$3)))</f>
        <v>0</v>
      </c>
      <c r="AR706" s="44">
        <f t="shared" si="151"/>
        <v>0</v>
      </c>
      <c r="AS706" s="44">
        <f t="shared" si="152"/>
        <v>15990</v>
      </c>
      <c r="AT706" s="44">
        <f t="shared" si="153"/>
        <v>15990</v>
      </c>
      <c r="AU706" s="46">
        <v>0</v>
      </c>
      <c r="AV706" s="44">
        <f t="shared" si="147"/>
        <v>15990</v>
      </c>
      <c r="AW706" s="47" t="str">
        <f t="shared" si="148"/>
        <v>0.02</v>
      </c>
      <c r="AX706" s="48"/>
      <c r="AY706" s="48"/>
      <c r="AZ706" s="49">
        <v>0</v>
      </c>
      <c r="BA706" s="48"/>
      <c r="BB706" s="48"/>
      <c r="BC706" s="44">
        <f t="shared" si="149"/>
        <v>0</v>
      </c>
      <c r="BD706" s="50">
        <v>1</v>
      </c>
      <c r="BE706" s="51" t="e">
        <f>IF(AX706=1,0,IF(AY706=1,0,IF(BC706&gt;#REF!,#REF!,IF(OR(AZ706&gt;0,BD706&gt;0),BC706+([1]สูตร2!H694*(100%-AZ706)-BC706)*BD706,[1]สูตร2!H694*(100%-AZ706)))))</f>
        <v>#REF!</v>
      </c>
      <c r="BF706" s="31"/>
    </row>
    <row r="707" spans="1:58" s="5" customFormat="1" ht="24" customHeight="1" x14ac:dyDescent="0.2">
      <c r="A707" s="31"/>
      <c r="B707" s="31" t="s">
        <v>65</v>
      </c>
      <c r="C707" s="31">
        <v>13352</v>
      </c>
      <c r="D707" s="31" t="s">
        <v>71</v>
      </c>
      <c r="E707" s="31" t="s">
        <v>610</v>
      </c>
      <c r="F707" s="31"/>
      <c r="G707" s="32" t="s">
        <v>611</v>
      </c>
      <c r="H707" s="31">
        <v>122</v>
      </c>
      <c r="I707" s="31">
        <v>831</v>
      </c>
      <c r="J707" s="31" t="s">
        <v>109</v>
      </c>
      <c r="K707" s="31">
        <v>0</v>
      </c>
      <c r="L707" s="31">
        <v>1</v>
      </c>
      <c r="M707" s="31">
        <v>0</v>
      </c>
      <c r="N707" s="33"/>
      <c r="O707" s="33">
        <v>100</v>
      </c>
      <c r="P707" s="33"/>
      <c r="Q707" s="33"/>
      <c r="R707" s="33"/>
      <c r="S707" s="34" t="str">
        <f t="shared" si="140"/>
        <v>2</v>
      </c>
      <c r="T707" s="35">
        <f t="shared" si="141"/>
        <v>100</v>
      </c>
      <c r="U707" s="36">
        <f>INDEX([1]ราคาที่ดิน!$B:$G,MATCH($C707,[1]ราคาที่ดิน!$A:$A,0),MATCH($B707,[1]ราคาที่ดิน!$B$1:$G$1,0))</f>
        <v>200</v>
      </c>
      <c r="V707" s="37">
        <f t="shared" si="150"/>
        <v>20000</v>
      </c>
      <c r="W707" s="31">
        <v>1</v>
      </c>
      <c r="X707" s="31" t="s">
        <v>611</v>
      </c>
      <c r="Y707" s="31" t="s">
        <v>71</v>
      </c>
      <c r="Z707" s="31" t="s">
        <v>610</v>
      </c>
      <c r="AA707" s="31"/>
      <c r="AB707" s="32" t="s">
        <v>611</v>
      </c>
      <c r="AC707" s="38"/>
      <c r="AD707" s="39" t="s">
        <v>73</v>
      </c>
      <c r="AE707" s="39" t="s">
        <v>74</v>
      </c>
      <c r="AF707" s="40" t="str">
        <f t="shared" si="142"/>
        <v>2</v>
      </c>
      <c r="AG707" s="41">
        <f t="shared" si="143"/>
        <v>99</v>
      </c>
      <c r="AH707" s="42"/>
      <c r="AI707" s="42">
        <v>99</v>
      </c>
      <c r="AJ707" s="42"/>
      <c r="AK707" s="42"/>
      <c r="AL707" s="31">
        <v>20</v>
      </c>
      <c r="AM707" s="43" t="str">
        <f t="shared" si="144"/>
        <v>100</v>
      </c>
      <c r="AN707" s="44">
        <f>INDEX([1]ราคาสิ่งปลูกสร้าง!$D$6:$CC$47,MATCH($AD707,[1]ราคาสิ่งปลูกสร้าง!$B$6:$B$45,0),MATCH($C$7,[1]ราคาสิ่งปลูกสร้าง!$D$5:$CC$5,0))</f>
        <v>6500</v>
      </c>
      <c r="AO707" s="44">
        <f t="shared" si="145"/>
        <v>643500</v>
      </c>
      <c r="AP707" s="45">
        <f t="shared" si="146"/>
        <v>20</v>
      </c>
      <c r="AQ707" s="40">
        <f>IF(AP707=0,0,INDEX([1]ค่าเสื่อมสิ่งปลูกสร้าง!$A$5:$D$105,MATCH($AP707,[1]ค่าเสื่อมสิ่งปลูกสร้าง!$A$5:$A$105,0),MATCH(AE707,[1]ค่าเสื่อมสิ่งปลูกสร้าง!$A$3:$D$3)))</f>
        <v>30</v>
      </c>
      <c r="AR707" s="44">
        <f t="shared" si="151"/>
        <v>450450</v>
      </c>
      <c r="AS707" s="44">
        <f t="shared" si="152"/>
        <v>470450</v>
      </c>
      <c r="AT707" s="44">
        <f t="shared" si="153"/>
        <v>470450</v>
      </c>
      <c r="AU707" s="46">
        <v>0</v>
      </c>
      <c r="AV707" s="44">
        <f t="shared" si="147"/>
        <v>470450</v>
      </c>
      <c r="AW707" s="47" t="str">
        <f t="shared" si="148"/>
        <v>0.02</v>
      </c>
      <c r="AX707" s="48"/>
      <c r="AY707" s="48"/>
      <c r="AZ707" s="49">
        <v>0</v>
      </c>
      <c r="BA707" s="48"/>
      <c r="BB707" s="48"/>
      <c r="BC707" s="44">
        <f t="shared" si="149"/>
        <v>0</v>
      </c>
      <c r="BD707" s="50">
        <v>1</v>
      </c>
      <c r="BE707" s="51" t="e">
        <f>IF(AX707=1,0,IF(AY707=1,0,IF(BC707&gt;#REF!,#REF!,IF(OR(AZ707&gt;0,BD707&gt;0),BC707+([1]สูตร2!H695*(100%-AZ707)-BC707)*BD707,[1]สูตร2!H695*(100%-AZ707)))))</f>
        <v>#REF!</v>
      </c>
      <c r="BF707" s="31"/>
    </row>
    <row r="708" spans="1:58" s="5" customFormat="1" ht="24" customHeight="1" x14ac:dyDescent="0.2">
      <c r="A708" s="31"/>
      <c r="B708" s="31" t="s">
        <v>65</v>
      </c>
      <c r="C708" s="31">
        <v>13352</v>
      </c>
      <c r="D708" s="31" t="s">
        <v>71</v>
      </c>
      <c r="E708" s="31" t="s">
        <v>610</v>
      </c>
      <c r="F708" s="31"/>
      <c r="G708" s="32" t="s">
        <v>611</v>
      </c>
      <c r="H708" s="31">
        <v>122</v>
      </c>
      <c r="I708" s="31">
        <v>831</v>
      </c>
      <c r="J708" s="31" t="s">
        <v>109</v>
      </c>
      <c r="K708" s="31">
        <v>0</v>
      </c>
      <c r="L708" s="31">
        <v>1</v>
      </c>
      <c r="M708" s="31">
        <v>0</v>
      </c>
      <c r="N708" s="33"/>
      <c r="O708" s="33">
        <v>100</v>
      </c>
      <c r="P708" s="33"/>
      <c r="Q708" s="33"/>
      <c r="R708" s="33"/>
      <c r="S708" s="34" t="str">
        <f t="shared" si="140"/>
        <v>2</v>
      </c>
      <c r="T708" s="35">
        <f t="shared" si="141"/>
        <v>100</v>
      </c>
      <c r="U708" s="36">
        <f>INDEX([1]ราคาที่ดิน!$B:$G,MATCH($C708,[1]ราคาที่ดิน!$A:$A,0),MATCH($B708,[1]ราคาที่ดิน!$B$1:$G$1,0))</f>
        <v>200</v>
      </c>
      <c r="V708" s="37">
        <f t="shared" si="150"/>
        <v>20000</v>
      </c>
      <c r="W708" s="31">
        <v>1</v>
      </c>
      <c r="X708" s="31" t="s">
        <v>611</v>
      </c>
      <c r="Y708" s="31" t="s">
        <v>71</v>
      </c>
      <c r="Z708" s="31" t="s">
        <v>610</v>
      </c>
      <c r="AA708" s="31"/>
      <c r="AB708" s="32" t="s">
        <v>611</v>
      </c>
      <c r="AC708" s="38"/>
      <c r="AD708" s="39" t="s">
        <v>75</v>
      </c>
      <c r="AE708" s="39" t="s">
        <v>76</v>
      </c>
      <c r="AF708" s="40" t="str">
        <f t="shared" si="142"/>
        <v>1</v>
      </c>
      <c r="AG708" s="41">
        <f t="shared" si="143"/>
        <v>9</v>
      </c>
      <c r="AH708" s="42">
        <v>9</v>
      </c>
      <c r="AI708" s="42"/>
      <c r="AJ708" s="42"/>
      <c r="AK708" s="42"/>
      <c r="AL708" s="31">
        <v>40</v>
      </c>
      <c r="AM708" s="43" t="str">
        <f t="shared" si="144"/>
        <v>100</v>
      </c>
      <c r="AN708" s="44">
        <f>INDEX([1]ราคาสิ่งปลูกสร้าง!$D$6:$CC$47,MATCH($AD708,[1]ราคาสิ่งปลูกสร้าง!$B$6:$B$45,0),MATCH($C$7,[1]ราคาสิ่งปลูกสร้าง!$D$5:$CC$5,0))</f>
        <v>5400</v>
      </c>
      <c r="AO708" s="44">
        <f t="shared" si="145"/>
        <v>48600</v>
      </c>
      <c r="AP708" s="45">
        <f t="shared" si="146"/>
        <v>40</v>
      </c>
      <c r="AQ708" s="40">
        <f>IF(AP708=0,0,INDEX([1]ค่าเสื่อมสิ่งปลูกสร้าง!$A$5:$D$105,MATCH($AP708,[1]ค่าเสื่อมสิ่งปลูกสร้าง!$A$5:$A$105,0),MATCH(AE708,[1]ค่าเสื่อมสิ่งปลูกสร้าง!$A$3:$D$3)))</f>
        <v>93</v>
      </c>
      <c r="AR708" s="44">
        <f t="shared" si="151"/>
        <v>3402.0000000000005</v>
      </c>
      <c r="AS708" s="44">
        <f t="shared" si="152"/>
        <v>23402</v>
      </c>
      <c r="AT708" s="44">
        <f t="shared" si="153"/>
        <v>23402</v>
      </c>
      <c r="AU708" s="46">
        <v>0</v>
      </c>
      <c r="AV708" s="44">
        <f t="shared" si="147"/>
        <v>23402</v>
      </c>
      <c r="AW708" s="47" t="str">
        <f t="shared" si="148"/>
        <v>0.01</v>
      </c>
      <c r="AX708" s="48"/>
      <c r="AY708" s="48"/>
      <c r="AZ708" s="49">
        <v>0</v>
      </c>
      <c r="BA708" s="48"/>
      <c r="BB708" s="48"/>
      <c r="BC708" s="44">
        <f t="shared" si="149"/>
        <v>0</v>
      </c>
      <c r="BD708" s="50">
        <v>1</v>
      </c>
      <c r="BE708" s="51" t="e">
        <f>IF(AX708=1,0,IF(AY708=1,0,IF(BC708&gt;#REF!,#REF!,IF(OR(AZ708&gt;0,BD708&gt;0),BC708+([1]สูตร2!H696*(100%-AZ708)-BC708)*BD708,[1]สูตร2!H696*(100%-AZ708)))))</f>
        <v>#REF!</v>
      </c>
      <c r="BF708" s="31"/>
    </row>
    <row r="709" spans="1:58" s="5" customFormat="1" ht="24" customHeight="1" x14ac:dyDescent="0.2">
      <c r="A709" s="31"/>
      <c r="B709" s="31" t="s">
        <v>65</v>
      </c>
      <c r="C709" s="31">
        <v>13352</v>
      </c>
      <c r="D709" s="31" t="s">
        <v>71</v>
      </c>
      <c r="E709" s="31" t="s">
        <v>610</v>
      </c>
      <c r="F709" s="31"/>
      <c r="G709" s="32" t="s">
        <v>611</v>
      </c>
      <c r="H709" s="31">
        <v>122</v>
      </c>
      <c r="I709" s="31">
        <v>831</v>
      </c>
      <c r="J709" s="31" t="s">
        <v>109</v>
      </c>
      <c r="K709" s="31">
        <v>0</v>
      </c>
      <c r="L709" s="31">
        <v>0</v>
      </c>
      <c r="M709" s="31">
        <v>43</v>
      </c>
      <c r="N709" s="33"/>
      <c r="O709" s="33">
        <v>43</v>
      </c>
      <c r="P709" s="33"/>
      <c r="Q709" s="33"/>
      <c r="R709" s="33"/>
      <c r="S709" s="34" t="str">
        <f t="shared" si="140"/>
        <v>2</v>
      </c>
      <c r="T709" s="35">
        <f t="shared" si="141"/>
        <v>43</v>
      </c>
      <c r="U709" s="36">
        <f>INDEX([1]ราคาที่ดิน!$B:$G,MATCH($C709,[1]ราคาที่ดิน!$A:$A,0),MATCH($B709,[1]ราคาที่ดิน!$B$1:$G$1,0))</f>
        <v>200</v>
      </c>
      <c r="V709" s="37">
        <f t="shared" si="150"/>
        <v>8600</v>
      </c>
      <c r="W709" s="31">
        <v>1</v>
      </c>
      <c r="X709" s="31" t="s">
        <v>611</v>
      </c>
      <c r="Y709" s="31" t="s">
        <v>71</v>
      </c>
      <c r="Z709" s="31" t="s">
        <v>610</v>
      </c>
      <c r="AA709" s="31"/>
      <c r="AB709" s="32" t="s">
        <v>611</v>
      </c>
      <c r="AC709" s="38"/>
      <c r="AD709" s="39" t="s">
        <v>75</v>
      </c>
      <c r="AE709" s="39" t="s">
        <v>76</v>
      </c>
      <c r="AF709" s="40" t="str">
        <f t="shared" si="142"/>
        <v>1</v>
      </c>
      <c r="AG709" s="41">
        <f t="shared" si="143"/>
        <v>9</v>
      </c>
      <c r="AH709" s="42">
        <v>9</v>
      </c>
      <c r="AI709" s="42"/>
      <c r="AJ709" s="42"/>
      <c r="AK709" s="42"/>
      <c r="AL709" s="31">
        <v>4</v>
      </c>
      <c r="AM709" s="43" t="str">
        <f t="shared" si="144"/>
        <v>100</v>
      </c>
      <c r="AN709" s="44">
        <f>INDEX([1]ราคาสิ่งปลูกสร้าง!$D$6:$CC$47,MATCH($AD709,[1]ราคาสิ่งปลูกสร้าง!$B$6:$B$45,0),MATCH($C$7,[1]ราคาสิ่งปลูกสร้าง!$D$5:$CC$5,0))</f>
        <v>5400</v>
      </c>
      <c r="AO709" s="44">
        <f t="shared" si="145"/>
        <v>48600</v>
      </c>
      <c r="AP709" s="45">
        <f t="shared" si="146"/>
        <v>4</v>
      </c>
      <c r="AQ709" s="40">
        <f>IF(AP709=0,0,INDEX([1]ค่าเสื่อมสิ่งปลูกสร้าง!$A$5:$D$105,MATCH($AP709,[1]ค่าเสื่อมสิ่งปลูกสร้าง!$A$5:$A$105,0),MATCH(AE709,[1]ค่าเสื่อมสิ่งปลูกสร้าง!$A$3:$D$3)))</f>
        <v>12</v>
      </c>
      <c r="AR709" s="44">
        <f t="shared" si="151"/>
        <v>42768</v>
      </c>
      <c r="AS709" s="44">
        <f t="shared" si="152"/>
        <v>51368</v>
      </c>
      <c r="AT709" s="44">
        <f t="shared" si="153"/>
        <v>51368</v>
      </c>
      <c r="AU709" s="46">
        <v>0</v>
      </c>
      <c r="AV709" s="44">
        <f t="shared" si="147"/>
        <v>51368</v>
      </c>
      <c r="AW709" s="47" t="str">
        <f t="shared" si="148"/>
        <v>0.01</v>
      </c>
      <c r="AX709" s="48"/>
      <c r="AY709" s="48"/>
      <c r="AZ709" s="49">
        <v>0</v>
      </c>
      <c r="BA709" s="48"/>
      <c r="BB709" s="48"/>
      <c r="BC709" s="44">
        <f t="shared" si="149"/>
        <v>0</v>
      </c>
      <c r="BD709" s="50">
        <v>1</v>
      </c>
      <c r="BE709" s="51" t="e">
        <f>IF(AX709=1,0,IF(AY709=1,0,IF(BC709&gt;#REF!,#REF!,IF(OR(AZ709&gt;0,BD709&gt;0),BC709+([1]สูตร2!H697*(100%-AZ709)-BC709)*BD709,[1]สูตร2!H697*(100%-AZ709)))))</f>
        <v>#REF!</v>
      </c>
      <c r="BF709" s="31"/>
    </row>
    <row r="710" spans="1:58" s="5" customFormat="1" ht="24" customHeight="1" x14ac:dyDescent="0.2">
      <c r="A710" s="31">
        <v>265</v>
      </c>
      <c r="B710" s="31" t="s">
        <v>93</v>
      </c>
      <c r="C710" s="31">
        <v>1</v>
      </c>
      <c r="D710" s="31" t="s">
        <v>71</v>
      </c>
      <c r="E710" s="31" t="s">
        <v>612</v>
      </c>
      <c r="F710" s="31"/>
      <c r="G710" s="32" t="s">
        <v>613</v>
      </c>
      <c r="H710" s="31" t="s">
        <v>104</v>
      </c>
      <c r="I710" s="31" t="s">
        <v>104</v>
      </c>
      <c r="J710" s="31" t="s">
        <v>109</v>
      </c>
      <c r="K710" s="31">
        <v>0</v>
      </c>
      <c r="L710" s="31">
        <v>0</v>
      </c>
      <c r="M710" s="31">
        <v>50</v>
      </c>
      <c r="N710" s="33"/>
      <c r="O710" s="33">
        <v>50</v>
      </c>
      <c r="P710" s="33"/>
      <c r="Q710" s="33"/>
      <c r="R710" s="33"/>
      <c r="S710" s="34" t="str">
        <f t="shared" si="140"/>
        <v>2</v>
      </c>
      <c r="T710" s="35">
        <f t="shared" si="141"/>
        <v>50</v>
      </c>
      <c r="U710" s="36">
        <f>INDEX([1]ราคาที่ดิน!$B:$G,MATCH($C710,[1]ราคาที่ดิน!$A:$A,0),MATCH($B710,[1]ราคาที่ดิน!$B$1:$G$1,0))</f>
        <v>100</v>
      </c>
      <c r="V710" s="37">
        <f t="shared" si="150"/>
        <v>5000</v>
      </c>
      <c r="W710" s="31">
        <v>1</v>
      </c>
      <c r="X710" s="31" t="s">
        <v>613</v>
      </c>
      <c r="Y710" s="31" t="s">
        <v>71</v>
      </c>
      <c r="Z710" s="31" t="s">
        <v>612</v>
      </c>
      <c r="AA710" s="31"/>
      <c r="AB710" s="32" t="s">
        <v>613</v>
      </c>
      <c r="AC710" s="38"/>
      <c r="AD710" s="39" t="s">
        <v>73</v>
      </c>
      <c r="AE710" s="39" t="s">
        <v>76</v>
      </c>
      <c r="AF710" s="40" t="str">
        <f t="shared" si="142"/>
        <v>2</v>
      </c>
      <c r="AG710" s="41">
        <f t="shared" si="143"/>
        <v>33</v>
      </c>
      <c r="AH710" s="42"/>
      <c r="AI710" s="42">
        <v>33</v>
      </c>
      <c r="AJ710" s="42"/>
      <c r="AK710" s="42"/>
      <c r="AL710" s="31">
        <v>20</v>
      </c>
      <c r="AM710" s="43" t="str">
        <f t="shared" si="144"/>
        <v>100</v>
      </c>
      <c r="AN710" s="44">
        <f>INDEX([1]ราคาสิ่งปลูกสร้าง!$D$6:$CC$47,MATCH($AD710,[1]ราคาสิ่งปลูกสร้าง!$B$6:$B$45,0),MATCH($C$7,[1]ราคาสิ่งปลูกสร้าง!$D$5:$CC$5,0))</f>
        <v>6500</v>
      </c>
      <c r="AO710" s="44">
        <f t="shared" si="145"/>
        <v>214500</v>
      </c>
      <c r="AP710" s="45">
        <f t="shared" si="146"/>
        <v>20</v>
      </c>
      <c r="AQ710" s="40">
        <f>IF(AP710=0,0,INDEX([1]ค่าเสื่อมสิ่งปลูกสร้าง!$A$5:$D$105,MATCH($AP710,[1]ค่าเสื่อมสิ่งปลูกสร้าง!$A$5:$A$105,0),MATCH(AE710,[1]ค่าเสื่อมสิ่งปลูกสร้าง!$A$3:$D$3)))</f>
        <v>93</v>
      </c>
      <c r="AR710" s="44">
        <f t="shared" si="151"/>
        <v>15015.000000000002</v>
      </c>
      <c r="AS710" s="44">
        <f t="shared" si="152"/>
        <v>20015</v>
      </c>
      <c r="AT710" s="44">
        <f t="shared" si="153"/>
        <v>20015</v>
      </c>
      <c r="AU710" s="46">
        <v>0</v>
      </c>
      <c r="AV710" s="44">
        <f t="shared" si="147"/>
        <v>20015</v>
      </c>
      <c r="AW710" s="47" t="str">
        <f t="shared" si="148"/>
        <v>0.02</v>
      </c>
      <c r="AX710" s="48"/>
      <c r="AY710" s="48"/>
      <c r="AZ710" s="49">
        <v>0</v>
      </c>
      <c r="BA710" s="48"/>
      <c r="BB710" s="48"/>
      <c r="BC710" s="44">
        <f t="shared" si="149"/>
        <v>0</v>
      </c>
      <c r="BD710" s="50">
        <v>1</v>
      </c>
      <c r="BE710" s="51" t="e">
        <f>IF(AX710=1,0,IF(AY710=1,0,IF(BC710&gt;#REF!,#REF!,IF(OR(AZ710&gt;0,BD710&gt;0),BC710+([1]สูตร2!H698*(100%-AZ710)-BC710)*BD710,[1]สูตร2!H698*(100%-AZ710)))))</f>
        <v>#REF!</v>
      </c>
      <c r="BF710" s="31"/>
    </row>
    <row r="711" spans="1:58" s="5" customFormat="1" ht="24" customHeight="1" x14ac:dyDescent="0.2">
      <c r="A711" s="31"/>
      <c r="B711" s="31" t="s">
        <v>93</v>
      </c>
      <c r="C711" s="31">
        <v>1</v>
      </c>
      <c r="D711" s="31" t="s">
        <v>71</v>
      </c>
      <c r="E711" s="31" t="s">
        <v>612</v>
      </c>
      <c r="F711" s="31"/>
      <c r="G711" s="32" t="s">
        <v>613</v>
      </c>
      <c r="H711" s="31" t="s">
        <v>104</v>
      </c>
      <c r="I711" s="31" t="s">
        <v>104</v>
      </c>
      <c r="J711" s="31" t="s">
        <v>109</v>
      </c>
      <c r="K711" s="31">
        <v>0</v>
      </c>
      <c r="L711" s="31">
        <v>0</v>
      </c>
      <c r="M711" s="31">
        <v>25</v>
      </c>
      <c r="N711" s="33"/>
      <c r="O711" s="33">
        <v>25</v>
      </c>
      <c r="P711" s="33"/>
      <c r="Q711" s="33"/>
      <c r="R711" s="33"/>
      <c r="S711" s="34" t="str">
        <f t="shared" si="140"/>
        <v>2</v>
      </c>
      <c r="T711" s="35">
        <f t="shared" si="141"/>
        <v>25</v>
      </c>
      <c r="U711" s="36">
        <f>INDEX([1]ราคาที่ดิน!$B:$G,MATCH($C711,[1]ราคาที่ดิน!$A:$A,0),MATCH($B711,[1]ราคาที่ดิน!$B$1:$G$1,0))</f>
        <v>100</v>
      </c>
      <c r="V711" s="37">
        <f t="shared" si="150"/>
        <v>2500</v>
      </c>
      <c r="W711" s="31">
        <v>1</v>
      </c>
      <c r="X711" s="31" t="s">
        <v>613</v>
      </c>
      <c r="Y711" s="31" t="s">
        <v>71</v>
      </c>
      <c r="Z711" s="31" t="s">
        <v>612</v>
      </c>
      <c r="AA711" s="31"/>
      <c r="AB711" s="32" t="s">
        <v>613</v>
      </c>
      <c r="AC711" s="38"/>
      <c r="AD711" s="39" t="s">
        <v>75</v>
      </c>
      <c r="AE711" s="39" t="s">
        <v>76</v>
      </c>
      <c r="AF711" s="40" t="str">
        <f t="shared" si="142"/>
        <v>1</v>
      </c>
      <c r="AG711" s="41">
        <f t="shared" si="143"/>
        <v>15</v>
      </c>
      <c r="AH711" s="42">
        <v>15</v>
      </c>
      <c r="AI711" s="42"/>
      <c r="AJ711" s="42"/>
      <c r="AK711" s="42"/>
      <c r="AL711" s="31">
        <v>15</v>
      </c>
      <c r="AM711" s="43" t="str">
        <f t="shared" si="144"/>
        <v>100</v>
      </c>
      <c r="AN711" s="44">
        <f>INDEX([1]ราคาสิ่งปลูกสร้าง!$D$6:$CC$47,MATCH($AD711,[1]ราคาสิ่งปลูกสร้าง!$B$6:$B$45,0),MATCH($C$7,[1]ราคาสิ่งปลูกสร้าง!$D$5:$CC$5,0))</f>
        <v>5400</v>
      </c>
      <c r="AO711" s="44">
        <f t="shared" si="145"/>
        <v>81000</v>
      </c>
      <c r="AP711" s="45">
        <f t="shared" si="146"/>
        <v>15</v>
      </c>
      <c r="AQ711" s="40">
        <f>IF(AP711=0,0,INDEX([1]ค่าเสื่อมสิ่งปลูกสร้าง!$A$5:$D$105,MATCH($AP711,[1]ค่าเสื่อมสิ่งปลูกสร้าง!$A$5:$A$105,0),MATCH(AE711,[1]ค่าเสื่อมสิ่งปลูกสร้าง!$A$3:$D$3)))</f>
        <v>65</v>
      </c>
      <c r="AR711" s="44">
        <f t="shared" si="151"/>
        <v>28350</v>
      </c>
      <c r="AS711" s="44">
        <f t="shared" si="152"/>
        <v>30850</v>
      </c>
      <c r="AT711" s="44">
        <f t="shared" si="153"/>
        <v>30850</v>
      </c>
      <c r="AU711" s="46">
        <v>0</v>
      </c>
      <c r="AV711" s="44">
        <f t="shared" si="147"/>
        <v>30850</v>
      </c>
      <c r="AW711" s="47" t="str">
        <f t="shared" si="148"/>
        <v>0.01</v>
      </c>
      <c r="AX711" s="48"/>
      <c r="AY711" s="48"/>
      <c r="AZ711" s="49">
        <v>0</v>
      </c>
      <c r="BA711" s="48"/>
      <c r="BB711" s="48"/>
      <c r="BC711" s="44">
        <f t="shared" si="149"/>
        <v>0</v>
      </c>
      <c r="BD711" s="50">
        <v>1</v>
      </c>
      <c r="BE711" s="51" t="e">
        <f>IF(AX711=1,0,IF(AY711=1,0,IF(BC711&gt;#REF!,#REF!,IF(OR(AZ711&gt;0,BD711&gt;0),BC711+([1]สูตร2!H699*(100%-AZ711)-BC711)*BD711,[1]สูตร2!H699*(100%-AZ711)))))</f>
        <v>#REF!</v>
      </c>
      <c r="BF711" s="31"/>
    </row>
    <row r="712" spans="1:58" s="5" customFormat="1" ht="24" customHeight="1" x14ac:dyDescent="0.2">
      <c r="A712" s="31">
        <v>266</v>
      </c>
      <c r="B712" s="31" t="s">
        <v>65</v>
      </c>
      <c r="C712" s="31">
        <v>12854</v>
      </c>
      <c r="D712" s="31" t="s">
        <v>66</v>
      </c>
      <c r="E712" s="31" t="s">
        <v>614</v>
      </c>
      <c r="F712" s="31"/>
      <c r="G712" s="32" t="s">
        <v>615</v>
      </c>
      <c r="H712" s="31">
        <v>131</v>
      </c>
      <c r="I712" s="31">
        <v>339</v>
      </c>
      <c r="J712" s="31" t="s">
        <v>109</v>
      </c>
      <c r="K712" s="31">
        <v>0</v>
      </c>
      <c r="L712" s="31">
        <v>0</v>
      </c>
      <c r="M712" s="31">
        <v>74</v>
      </c>
      <c r="N712" s="33"/>
      <c r="O712" s="33">
        <v>74</v>
      </c>
      <c r="P712" s="33"/>
      <c r="Q712" s="33"/>
      <c r="R712" s="33"/>
      <c r="S712" s="34" t="str">
        <f t="shared" si="140"/>
        <v>2</v>
      </c>
      <c r="T712" s="35">
        <f t="shared" si="141"/>
        <v>74</v>
      </c>
      <c r="U712" s="36">
        <f>INDEX([1]ราคาที่ดิน!$B:$G,MATCH($C712,[1]ราคาที่ดิน!$A:$A,0),MATCH($B712,[1]ราคาที่ดิน!$B$1:$G$1,0))</f>
        <v>200</v>
      </c>
      <c r="V712" s="37">
        <f t="shared" si="150"/>
        <v>14800</v>
      </c>
      <c r="W712" s="31"/>
      <c r="X712" s="31"/>
      <c r="Y712" s="31"/>
      <c r="Z712" s="31"/>
      <c r="AA712" s="31"/>
      <c r="AB712" s="32"/>
      <c r="AC712" s="38"/>
      <c r="AD712" s="39"/>
      <c r="AE712" s="39"/>
      <c r="AF712" s="40" t="str">
        <f t="shared" si="142"/>
        <v/>
      </c>
      <c r="AG712" s="41" t="str">
        <f t="shared" si="143"/>
        <v/>
      </c>
      <c r="AH712" s="42"/>
      <c r="AI712" s="42"/>
      <c r="AJ712" s="42"/>
      <c r="AK712" s="42"/>
      <c r="AL712" s="31"/>
      <c r="AM712" s="43" t="str">
        <f t="shared" si="144"/>
        <v>100</v>
      </c>
      <c r="AN712" s="44">
        <f>INDEX([1]ราคาสิ่งปลูกสร้าง!$D$6:$CC$47,MATCH($AD712,[1]ราคาสิ่งปลูกสร้าง!$B$6:$B$45,0),MATCH($C$7,[1]ราคาสิ่งปลูกสร้าง!$D$5:$CC$5,0))</f>
        <v>0</v>
      </c>
      <c r="AO712" s="44">
        <f t="shared" si="145"/>
        <v>0</v>
      </c>
      <c r="AP712" s="45">
        <f t="shared" si="146"/>
        <v>0</v>
      </c>
      <c r="AQ712" s="40">
        <f>IF(AP712=0,0,INDEX([1]ค่าเสื่อมสิ่งปลูกสร้าง!$A$5:$D$105,MATCH($AP712,[1]ค่าเสื่อมสิ่งปลูกสร้าง!$A$5:$A$105,0),MATCH(AE712,[1]ค่าเสื่อมสิ่งปลูกสร้าง!$A$3:$D$3)))</f>
        <v>0</v>
      </c>
      <c r="AR712" s="44">
        <f t="shared" si="151"/>
        <v>0</v>
      </c>
      <c r="AS712" s="44">
        <f t="shared" si="152"/>
        <v>14800</v>
      </c>
      <c r="AT712" s="44">
        <f t="shared" si="153"/>
        <v>14800</v>
      </c>
      <c r="AU712" s="46">
        <v>0</v>
      </c>
      <c r="AV712" s="44">
        <f t="shared" si="147"/>
        <v>14800</v>
      </c>
      <c r="AW712" s="47" t="str">
        <f t="shared" si="148"/>
        <v>0.02</v>
      </c>
      <c r="AX712" s="48"/>
      <c r="AY712" s="48"/>
      <c r="AZ712" s="49">
        <v>0</v>
      </c>
      <c r="BA712" s="48"/>
      <c r="BB712" s="48"/>
      <c r="BC712" s="44">
        <f t="shared" si="149"/>
        <v>0</v>
      </c>
      <c r="BD712" s="50">
        <v>1</v>
      </c>
      <c r="BE712" s="51" t="e">
        <f>IF(AX712=1,0,IF(AY712=1,0,IF(BC712&gt;#REF!,#REF!,IF(OR(AZ712&gt;0,BD712&gt;0),BC712+([1]สูตร2!H700*(100%-AZ712)-BC712)*BD712,[1]สูตร2!H700*(100%-AZ712)))))</f>
        <v>#REF!</v>
      </c>
      <c r="BF712" s="31"/>
    </row>
    <row r="713" spans="1:58" s="5" customFormat="1" ht="24" customHeight="1" x14ac:dyDescent="0.2">
      <c r="A713" s="31">
        <v>267</v>
      </c>
      <c r="B713" s="31" t="s">
        <v>93</v>
      </c>
      <c r="C713" s="31">
        <v>1</v>
      </c>
      <c r="D713" s="31" t="s">
        <v>66</v>
      </c>
      <c r="E713" s="31" t="s">
        <v>616</v>
      </c>
      <c r="F713" s="31"/>
      <c r="G713" s="32" t="s">
        <v>615</v>
      </c>
      <c r="H713" s="31" t="s">
        <v>104</v>
      </c>
      <c r="I713" s="31" t="s">
        <v>104</v>
      </c>
      <c r="J713" s="31" t="s">
        <v>109</v>
      </c>
      <c r="K713" s="31">
        <v>0</v>
      </c>
      <c r="L713" s="31">
        <v>0</v>
      </c>
      <c r="M713" s="31">
        <v>50</v>
      </c>
      <c r="N713" s="33"/>
      <c r="O713" s="33">
        <v>50</v>
      </c>
      <c r="P713" s="33"/>
      <c r="Q713" s="33"/>
      <c r="R713" s="33"/>
      <c r="S713" s="34" t="str">
        <f t="shared" si="140"/>
        <v>2</v>
      </c>
      <c r="T713" s="35">
        <f t="shared" si="141"/>
        <v>50</v>
      </c>
      <c r="U713" s="36">
        <f>INDEX([1]ราคาที่ดิน!$B:$G,MATCH($C713,[1]ราคาที่ดิน!$A:$A,0),MATCH($B713,[1]ราคาที่ดิน!$B$1:$G$1,0))</f>
        <v>100</v>
      </c>
      <c r="V713" s="37">
        <f t="shared" si="150"/>
        <v>5000</v>
      </c>
      <c r="W713" s="31">
        <v>1</v>
      </c>
      <c r="X713" s="31" t="s">
        <v>615</v>
      </c>
      <c r="Y713" s="31" t="s">
        <v>66</v>
      </c>
      <c r="Z713" s="31" t="s">
        <v>616</v>
      </c>
      <c r="AA713" s="31"/>
      <c r="AB713" s="32" t="s">
        <v>615</v>
      </c>
      <c r="AC713" s="38"/>
      <c r="AD713" s="39" t="s">
        <v>73</v>
      </c>
      <c r="AE713" s="39" t="s">
        <v>74</v>
      </c>
      <c r="AF713" s="40" t="str">
        <f t="shared" si="142"/>
        <v>2</v>
      </c>
      <c r="AG713" s="41">
        <f t="shared" si="143"/>
        <v>108</v>
      </c>
      <c r="AH713" s="42"/>
      <c r="AI713" s="42">
        <v>108</v>
      </c>
      <c r="AJ713" s="42"/>
      <c r="AK713" s="42"/>
      <c r="AL713" s="31">
        <v>10</v>
      </c>
      <c r="AM713" s="43" t="str">
        <f t="shared" si="144"/>
        <v>100</v>
      </c>
      <c r="AN713" s="44">
        <f>INDEX([1]ราคาสิ่งปลูกสร้าง!$D$6:$CC$47,MATCH($AD713,[1]ราคาสิ่งปลูกสร้าง!$B$6:$B$45,0),MATCH($C$7,[1]ราคาสิ่งปลูกสร้าง!$D$5:$CC$5,0))</f>
        <v>6500</v>
      </c>
      <c r="AO713" s="44">
        <f t="shared" si="145"/>
        <v>702000</v>
      </c>
      <c r="AP713" s="45">
        <f t="shared" si="146"/>
        <v>10</v>
      </c>
      <c r="AQ713" s="40">
        <f>IF(AP713=0,0,INDEX([1]ค่าเสื่อมสิ่งปลูกสร้าง!$A$5:$D$105,MATCH($AP713,[1]ค่าเสื่อมสิ่งปลูกสร้าง!$A$5:$A$105,0),MATCH(AE713,[1]ค่าเสื่อมสิ่งปลูกสร้าง!$A$3:$D$3)))</f>
        <v>10</v>
      </c>
      <c r="AR713" s="44">
        <f t="shared" si="151"/>
        <v>631800</v>
      </c>
      <c r="AS713" s="44">
        <f t="shared" si="152"/>
        <v>636800</v>
      </c>
      <c r="AT713" s="44">
        <f t="shared" si="153"/>
        <v>636800</v>
      </c>
      <c r="AU713" s="46">
        <v>0</v>
      </c>
      <c r="AV713" s="44">
        <f t="shared" si="147"/>
        <v>636800</v>
      </c>
      <c r="AW713" s="47" t="str">
        <f t="shared" si="148"/>
        <v>0.02</v>
      </c>
      <c r="AX713" s="48"/>
      <c r="AY713" s="48"/>
      <c r="AZ713" s="49">
        <v>0</v>
      </c>
      <c r="BA713" s="48"/>
      <c r="BB713" s="48"/>
      <c r="BC713" s="44">
        <f t="shared" si="149"/>
        <v>0</v>
      </c>
      <c r="BD713" s="50">
        <v>1</v>
      </c>
      <c r="BE713" s="51" t="e">
        <f>IF(AX713=1,0,IF(AY713=1,0,IF(BC713&gt;#REF!,#REF!,IF(OR(AZ713&gt;0,BD713&gt;0),BC713+([1]สูตร2!H701*(100%-AZ713)-BC713)*BD713,[1]สูตร2!H701*(100%-AZ713)))))</f>
        <v>#REF!</v>
      </c>
      <c r="BF713" s="31"/>
    </row>
    <row r="714" spans="1:58" s="5" customFormat="1" ht="24" customHeight="1" x14ac:dyDescent="0.2">
      <c r="A714" s="31"/>
      <c r="B714" s="31" t="s">
        <v>93</v>
      </c>
      <c r="C714" s="31">
        <v>1</v>
      </c>
      <c r="D714" s="31" t="s">
        <v>66</v>
      </c>
      <c r="E714" s="31" t="s">
        <v>616</v>
      </c>
      <c r="F714" s="31"/>
      <c r="G714" s="32" t="s">
        <v>615</v>
      </c>
      <c r="H714" s="31" t="s">
        <v>104</v>
      </c>
      <c r="I714" s="31" t="s">
        <v>104</v>
      </c>
      <c r="J714" s="31" t="s">
        <v>109</v>
      </c>
      <c r="K714" s="31">
        <v>0</v>
      </c>
      <c r="L714" s="31">
        <v>0</v>
      </c>
      <c r="M714" s="31">
        <v>50</v>
      </c>
      <c r="N714" s="33"/>
      <c r="O714" s="33">
        <v>50</v>
      </c>
      <c r="P714" s="33"/>
      <c r="Q714" s="33"/>
      <c r="R714" s="33"/>
      <c r="S714" s="34" t="str">
        <f t="shared" si="140"/>
        <v>2</v>
      </c>
      <c r="T714" s="35">
        <f t="shared" si="141"/>
        <v>50</v>
      </c>
      <c r="U714" s="36">
        <f>INDEX([1]ราคาที่ดิน!$B:$G,MATCH($C714,[1]ราคาที่ดิน!$A:$A,0),MATCH($B714,[1]ราคาที่ดิน!$B$1:$G$1,0))</f>
        <v>100</v>
      </c>
      <c r="V714" s="37">
        <f t="shared" si="150"/>
        <v>5000</v>
      </c>
      <c r="W714" s="31">
        <v>1</v>
      </c>
      <c r="X714" s="31" t="s">
        <v>615</v>
      </c>
      <c r="Y714" s="31" t="s">
        <v>66</v>
      </c>
      <c r="Z714" s="31" t="s">
        <v>616</v>
      </c>
      <c r="AA714" s="31"/>
      <c r="AB714" s="32" t="s">
        <v>615</v>
      </c>
      <c r="AC714" s="38"/>
      <c r="AD714" s="39" t="s">
        <v>75</v>
      </c>
      <c r="AE714" s="39" t="s">
        <v>76</v>
      </c>
      <c r="AF714" s="40" t="str">
        <f t="shared" si="142"/>
        <v>1</v>
      </c>
      <c r="AG714" s="41">
        <f t="shared" si="143"/>
        <v>9</v>
      </c>
      <c r="AH714" s="42">
        <v>9</v>
      </c>
      <c r="AI714" s="42"/>
      <c r="AJ714" s="42"/>
      <c r="AK714" s="42"/>
      <c r="AL714" s="31">
        <v>10</v>
      </c>
      <c r="AM714" s="43" t="str">
        <f t="shared" si="144"/>
        <v>100</v>
      </c>
      <c r="AN714" s="44">
        <f>INDEX([1]ราคาสิ่งปลูกสร้าง!$D$6:$CC$47,MATCH($AD714,[1]ราคาสิ่งปลูกสร้าง!$B$6:$B$45,0),MATCH($C$7,[1]ราคาสิ่งปลูกสร้าง!$D$5:$CC$5,0))</f>
        <v>5400</v>
      </c>
      <c r="AO714" s="44">
        <f t="shared" si="145"/>
        <v>48600</v>
      </c>
      <c r="AP714" s="45">
        <f t="shared" si="146"/>
        <v>10</v>
      </c>
      <c r="AQ714" s="40">
        <f>IF(AP714=0,0,INDEX([1]ค่าเสื่อมสิ่งปลูกสร้าง!$A$5:$D$105,MATCH($AP714,[1]ค่าเสื่อมสิ่งปลูกสร้าง!$A$5:$A$105,0),MATCH(AE714,[1]ค่าเสื่อมสิ่งปลูกสร้าง!$A$3:$D$3)))</f>
        <v>40</v>
      </c>
      <c r="AR714" s="44">
        <f t="shared" si="151"/>
        <v>29160</v>
      </c>
      <c r="AS714" s="44">
        <f t="shared" si="152"/>
        <v>34160</v>
      </c>
      <c r="AT714" s="44">
        <f t="shared" si="153"/>
        <v>34160</v>
      </c>
      <c r="AU714" s="46">
        <v>0</v>
      </c>
      <c r="AV714" s="44">
        <f t="shared" si="147"/>
        <v>34160</v>
      </c>
      <c r="AW714" s="47" t="str">
        <f t="shared" si="148"/>
        <v>0.01</v>
      </c>
      <c r="AX714" s="48"/>
      <c r="AY714" s="48"/>
      <c r="AZ714" s="49">
        <v>0</v>
      </c>
      <c r="BA714" s="48"/>
      <c r="BB714" s="48"/>
      <c r="BC714" s="44">
        <f t="shared" si="149"/>
        <v>0</v>
      </c>
      <c r="BD714" s="50">
        <v>1</v>
      </c>
      <c r="BE714" s="51" t="e">
        <f>IF(AX714=1,0,IF(AY714=1,0,IF(BC714&gt;#REF!,#REF!,IF(OR(AZ714&gt;0,BD714&gt;0),BC714+([1]สูตร2!H702*(100%-AZ714)-BC714)*BD714,[1]สูตร2!H702*(100%-AZ714)))))</f>
        <v>#REF!</v>
      </c>
      <c r="BF714" s="31"/>
    </row>
    <row r="715" spans="1:58" s="5" customFormat="1" ht="24" customHeight="1" x14ac:dyDescent="0.2">
      <c r="A715" s="31"/>
      <c r="B715" s="31" t="s">
        <v>93</v>
      </c>
      <c r="C715" s="31">
        <v>1</v>
      </c>
      <c r="D715" s="31" t="s">
        <v>66</v>
      </c>
      <c r="E715" s="31" t="s">
        <v>616</v>
      </c>
      <c r="F715" s="31"/>
      <c r="G715" s="32" t="s">
        <v>615</v>
      </c>
      <c r="H715" s="31" t="s">
        <v>104</v>
      </c>
      <c r="I715" s="31" t="s">
        <v>104</v>
      </c>
      <c r="J715" s="31" t="s">
        <v>109</v>
      </c>
      <c r="K715" s="31">
        <v>0</v>
      </c>
      <c r="L715" s="31">
        <v>0</v>
      </c>
      <c r="M715" s="31">
        <v>26</v>
      </c>
      <c r="N715" s="33"/>
      <c r="O715" s="33">
        <v>26</v>
      </c>
      <c r="P715" s="33"/>
      <c r="Q715" s="33"/>
      <c r="R715" s="33"/>
      <c r="S715" s="34" t="str">
        <f t="shared" si="140"/>
        <v>2</v>
      </c>
      <c r="T715" s="35">
        <f t="shared" si="141"/>
        <v>26</v>
      </c>
      <c r="U715" s="36">
        <f>INDEX([1]ราคาที่ดิน!$B:$G,MATCH($C715,[1]ราคาที่ดิน!$A:$A,0),MATCH($B715,[1]ราคาที่ดิน!$B$1:$G$1,0))</f>
        <v>100</v>
      </c>
      <c r="V715" s="37">
        <f t="shared" si="150"/>
        <v>2600</v>
      </c>
      <c r="W715" s="31">
        <v>1</v>
      </c>
      <c r="X715" s="31" t="s">
        <v>615</v>
      </c>
      <c r="Y715" s="31" t="s">
        <v>66</v>
      </c>
      <c r="Z715" s="31" t="s">
        <v>616</v>
      </c>
      <c r="AA715" s="31"/>
      <c r="AB715" s="32" t="s">
        <v>615</v>
      </c>
      <c r="AC715" s="38"/>
      <c r="AD715" s="39" t="s">
        <v>77</v>
      </c>
      <c r="AE715" s="39" t="s">
        <v>76</v>
      </c>
      <c r="AF715" s="40" t="str">
        <f t="shared" si="142"/>
        <v>1</v>
      </c>
      <c r="AG715" s="41">
        <f t="shared" si="143"/>
        <v>9</v>
      </c>
      <c r="AH715" s="42">
        <v>9</v>
      </c>
      <c r="AI715" s="42"/>
      <c r="AJ715" s="42"/>
      <c r="AK715" s="42"/>
      <c r="AL715" s="31">
        <v>8</v>
      </c>
      <c r="AM715" s="43" t="str">
        <f t="shared" si="144"/>
        <v>100</v>
      </c>
      <c r="AN715" s="44">
        <f>INDEX([1]ราคาสิ่งปลูกสร้าง!$D$6:$CC$47,MATCH($AD715,[1]ราคาสิ่งปลูกสร้าง!$B$6:$B$45,0),MATCH($C$7,[1]ราคาสิ่งปลูกสร้าง!$D$5:$CC$5,0))</f>
        <v>2050</v>
      </c>
      <c r="AO715" s="44">
        <f t="shared" si="145"/>
        <v>18450</v>
      </c>
      <c r="AP715" s="45">
        <f t="shared" si="146"/>
        <v>8</v>
      </c>
      <c r="AQ715" s="40">
        <f>IF(AP715=0,0,INDEX([1]ค่าเสื่อมสิ่งปลูกสร้าง!$A$5:$D$105,MATCH($AP715,[1]ค่าเสื่อมสิ่งปลูกสร้าง!$A$5:$A$105,0),MATCH(AE715,[1]ค่าเสื่อมสิ่งปลูกสร้าง!$A$3:$D$3)))</f>
        <v>30</v>
      </c>
      <c r="AR715" s="44">
        <f t="shared" si="151"/>
        <v>12915</v>
      </c>
      <c r="AS715" s="44">
        <f t="shared" si="152"/>
        <v>15515</v>
      </c>
      <c r="AT715" s="44">
        <f t="shared" si="153"/>
        <v>15515</v>
      </c>
      <c r="AU715" s="46">
        <v>0</v>
      </c>
      <c r="AV715" s="44">
        <f t="shared" si="147"/>
        <v>15515</v>
      </c>
      <c r="AW715" s="47" t="str">
        <f t="shared" si="148"/>
        <v>0.01</v>
      </c>
      <c r="AX715" s="48"/>
      <c r="AY715" s="48"/>
      <c r="AZ715" s="49">
        <v>0</v>
      </c>
      <c r="BA715" s="48"/>
      <c r="BB715" s="48"/>
      <c r="BC715" s="44">
        <f t="shared" si="149"/>
        <v>0</v>
      </c>
      <c r="BD715" s="50">
        <v>1</v>
      </c>
      <c r="BE715" s="51" t="e">
        <f>IF(AX715=1,0,IF(AY715=1,0,IF(BC715&gt;#REF!,#REF!,IF(OR(AZ715&gt;0,BD715&gt;0),BC715+([1]สูตร2!H703*(100%-AZ715)-BC715)*BD715,[1]สูตร2!H703*(100%-AZ715)))))</f>
        <v>#REF!</v>
      </c>
      <c r="BF715" s="31"/>
    </row>
    <row r="716" spans="1:58" s="5" customFormat="1" ht="24" customHeight="1" x14ac:dyDescent="0.2">
      <c r="A716" s="31">
        <v>268</v>
      </c>
      <c r="B716" s="31" t="s">
        <v>93</v>
      </c>
      <c r="C716" s="31">
        <v>1</v>
      </c>
      <c r="D716" s="31" t="s">
        <v>66</v>
      </c>
      <c r="E716" s="31" t="s">
        <v>617</v>
      </c>
      <c r="F716" s="31"/>
      <c r="G716" s="32" t="s">
        <v>618</v>
      </c>
      <c r="H716" s="31" t="s">
        <v>104</v>
      </c>
      <c r="I716" s="31" t="s">
        <v>104</v>
      </c>
      <c r="J716" s="31" t="s">
        <v>109</v>
      </c>
      <c r="K716" s="31">
        <v>0</v>
      </c>
      <c r="L716" s="31">
        <v>0</v>
      </c>
      <c r="M716" s="31">
        <v>77</v>
      </c>
      <c r="N716" s="33"/>
      <c r="O716" s="33">
        <v>77</v>
      </c>
      <c r="P716" s="33"/>
      <c r="Q716" s="33"/>
      <c r="R716" s="33"/>
      <c r="S716" s="34" t="str">
        <f t="shared" si="140"/>
        <v>2</v>
      </c>
      <c r="T716" s="35">
        <f t="shared" si="141"/>
        <v>77</v>
      </c>
      <c r="U716" s="36">
        <f>INDEX([1]ราคาที่ดิน!$B:$G,MATCH($C716,[1]ราคาที่ดิน!$A:$A,0),MATCH($B716,[1]ราคาที่ดิน!$B$1:$G$1,0))</f>
        <v>100</v>
      </c>
      <c r="V716" s="37">
        <f t="shared" si="150"/>
        <v>7700</v>
      </c>
      <c r="W716" s="31">
        <v>1</v>
      </c>
      <c r="X716" s="31" t="s">
        <v>618</v>
      </c>
      <c r="Y716" s="31" t="s">
        <v>66</v>
      </c>
      <c r="Z716" s="31" t="s">
        <v>617</v>
      </c>
      <c r="AA716" s="31"/>
      <c r="AB716" s="32" t="s">
        <v>618</v>
      </c>
      <c r="AC716" s="38"/>
      <c r="AD716" s="39" t="s">
        <v>73</v>
      </c>
      <c r="AE716" s="39" t="s">
        <v>480</v>
      </c>
      <c r="AF716" s="40" t="str">
        <f t="shared" si="142"/>
        <v>2</v>
      </c>
      <c r="AG716" s="41">
        <f t="shared" si="143"/>
        <v>76.5</v>
      </c>
      <c r="AH716" s="42"/>
      <c r="AI716" s="42">
        <v>76.5</v>
      </c>
      <c r="AJ716" s="42"/>
      <c r="AK716" s="42"/>
      <c r="AL716" s="31">
        <v>50</v>
      </c>
      <c r="AM716" s="43" t="str">
        <f t="shared" si="144"/>
        <v>100</v>
      </c>
      <c r="AN716" s="44">
        <f>INDEX([1]ราคาสิ่งปลูกสร้าง!$D$6:$CC$47,MATCH($AD716,[1]ราคาสิ่งปลูกสร้าง!$B$6:$B$45,0),MATCH($C$7,[1]ราคาสิ่งปลูกสร้าง!$D$5:$CC$5,0))</f>
        <v>6500</v>
      </c>
      <c r="AO716" s="44">
        <f t="shared" si="145"/>
        <v>497250</v>
      </c>
      <c r="AP716" s="45">
        <f t="shared" si="146"/>
        <v>50</v>
      </c>
      <c r="AQ716" s="40">
        <f>IF(AP716=0,0,INDEX([1]ค่าเสื่อมสิ่งปลูกสร้าง!$A$5:$D$105,MATCH($AP716,[1]ค่าเสื่อมสิ่งปลูกสร้าง!$A$5:$A$105,0),MATCH(AE716,[1]ค่าเสื่อมสิ่งปลูกสร้าง!$A$3:$D$3)))</f>
        <v>85</v>
      </c>
      <c r="AR716" s="44">
        <f t="shared" si="151"/>
        <v>74587.5</v>
      </c>
      <c r="AS716" s="44">
        <f t="shared" si="152"/>
        <v>82287.5</v>
      </c>
      <c r="AT716" s="44">
        <f t="shared" si="153"/>
        <v>82287.5</v>
      </c>
      <c r="AU716" s="46">
        <v>0</v>
      </c>
      <c r="AV716" s="44">
        <f t="shared" si="147"/>
        <v>82287.5</v>
      </c>
      <c r="AW716" s="47" t="str">
        <f t="shared" si="148"/>
        <v>0.02</v>
      </c>
      <c r="AX716" s="48"/>
      <c r="AY716" s="48"/>
      <c r="AZ716" s="49">
        <v>0</v>
      </c>
      <c r="BA716" s="48"/>
      <c r="BB716" s="48"/>
      <c r="BC716" s="44">
        <f t="shared" si="149"/>
        <v>0</v>
      </c>
      <c r="BD716" s="50">
        <v>1</v>
      </c>
      <c r="BE716" s="51" t="e">
        <f>IF(AX716=1,0,IF(AY716=1,0,IF(BC716&gt;#REF!,#REF!,IF(OR(AZ716&gt;0,BD716&gt;0),BC716+([1]สูตร2!H704*(100%-AZ716)-BC716)*BD716,[1]สูตร2!H704*(100%-AZ716)))))</f>
        <v>#REF!</v>
      </c>
      <c r="BF716" s="31"/>
    </row>
    <row r="717" spans="1:58" s="5" customFormat="1" ht="24" customHeight="1" x14ac:dyDescent="0.2">
      <c r="A717" s="31">
        <v>269</v>
      </c>
      <c r="B717" s="31" t="s">
        <v>65</v>
      </c>
      <c r="C717" s="31">
        <v>584</v>
      </c>
      <c r="D717" s="31" t="s">
        <v>66</v>
      </c>
      <c r="E717" s="31" t="s">
        <v>619</v>
      </c>
      <c r="F717" s="31"/>
      <c r="G717" s="32" t="s">
        <v>620</v>
      </c>
      <c r="H717" s="31">
        <v>35</v>
      </c>
      <c r="I717" s="31">
        <v>2046</v>
      </c>
      <c r="J717" s="31" t="s">
        <v>109</v>
      </c>
      <c r="K717" s="31">
        <v>11</v>
      </c>
      <c r="L717" s="31">
        <v>1</v>
      </c>
      <c r="M717" s="31">
        <v>29</v>
      </c>
      <c r="N717" s="33">
        <v>4529</v>
      </c>
      <c r="O717" s="33"/>
      <c r="P717" s="33"/>
      <c r="Q717" s="33"/>
      <c r="R717" s="33"/>
      <c r="S717" s="34" t="str">
        <f t="shared" si="140"/>
        <v>1</v>
      </c>
      <c r="T717" s="35">
        <f t="shared" si="141"/>
        <v>4529</v>
      </c>
      <c r="U717" s="36">
        <f>INDEX([1]ราคาที่ดิน!$B:$G,MATCH($C717,[1]ราคาที่ดิน!$A:$A,0),MATCH($B717,[1]ราคาที่ดิน!$B$1:$G$1,0))</f>
        <v>200</v>
      </c>
      <c r="V717" s="37">
        <f t="shared" si="150"/>
        <v>905800</v>
      </c>
      <c r="W717" s="31"/>
      <c r="X717" s="31"/>
      <c r="Y717" s="31"/>
      <c r="Z717" s="31"/>
      <c r="AA717" s="31"/>
      <c r="AB717" s="32"/>
      <c r="AC717" s="38"/>
      <c r="AD717" s="39"/>
      <c r="AE717" s="39"/>
      <c r="AF717" s="40" t="str">
        <f t="shared" si="142"/>
        <v/>
      </c>
      <c r="AG717" s="41" t="str">
        <f t="shared" si="143"/>
        <v/>
      </c>
      <c r="AH717" s="42"/>
      <c r="AI717" s="42"/>
      <c r="AJ717" s="42"/>
      <c r="AK717" s="42"/>
      <c r="AL717" s="31"/>
      <c r="AM717" s="43" t="str">
        <f t="shared" si="144"/>
        <v>100</v>
      </c>
      <c r="AN717" s="44">
        <f>INDEX([1]ราคาสิ่งปลูกสร้าง!$D$6:$CC$47,MATCH($AD717,[1]ราคาสิ่งปลูกสร้าง!$B$6:$B$45,0),MATCH($C$7,[1]ราคาสิ่งปลูกสร้าง!$D$5:$CC$5,0))</f>
        <v>0</v>
      </c>
      <c r="AO717" s="44">
        <f t="shared" si="145"/>
        <v>0</v>
      </c>
      <c r="AP717" s="45">
        <f t="shared" si="146"/>
        <v>0</v>
      </c>
      <c r="AQ717" s="40">
        <f>IF(AP717=0,0,INDEX([1]ค่าเสื่อมสิ่งปลูกสร้าง!$A$5:$D$105,MATCH($AP717,[1]ค่าเสื่อมสิ่งปลูกสร้าง!$A$5:$A$105,0),MATCH(AE717,[1]ค่าเสื่อมสิ่งปลูกสร้าง!$A$3:$D$3)))</f>
        <v>0</v>
      </c>
      <c r="AR717" s="44">
        <f t="shared" si="151"/>
        <v>0</v>
      </c>
      <c r="AS717" s="44">
        <f t="shared" si="152"/>
        <v>905800</v>
      </c>
      <c r="AT717" s="44">
        <f t="shared" si="153"/>
        <v>905800</v>
      </c>
      <c r="AU717" s="46">
        <v>0</v>
      </c>
      <c r="AV717" s="44">
        <f t="shared" si="147"/>
        <v>905800</v>
      </c>
      <c r="AW717" s="47" t="str">
        <f t="shared" si="148"/>
        <v>0.01</v>
      </c>
      <c r="AX717" s="48"/>
      <c r="AY717" s="48"/>
      <c r="AZ717" s="49">
        <v>0</v>
      </c>
      <c r="BA717" s="48"/>
      <c r="BB717" s="48"/>
      <c r="BC717" s="44">
        <f t="shared" si="149"/>
        <v>0</v>
      </c>
      <c r="BD717" s="50">
        <v>1</v>
      </c>
      <c r="BE717" s="51" t="e">
        <f>IF(AX717=1,0,IF(AY717=1,0,IF(BC717&gt;#REF!,#REF!,IF(OR(AZ717&gt;0,BD717&gt;0),BC717+([1]สูตร2!H705*(100%-AZ717)-BC717)*BD717,[1]สูตร2!H705*(100%-AZ717)))))</f>
        <v>#REF!</v>
      </c>
      <c r="BF717" s="31"/>
    </row>
    <row r="718" spans="1:58" s="5" customFormat="1" ht="24" customHeight="1" x14ac:dyDescent="0.2">
      <c r="A718" s="31"/>
      <c r="B718" s="31" t="s">
        <v>93</v>
      </c>
      <c r="C718" s="31">
        <v>1</v>
      </c>
      <c r="D718" s="31" t="s">
        <v>66</v>
      </c>
      <c r="E718" s="31" t="s">
        <v>619</v>
      </c>
      <c r="F718" s="31"/>
      <c r="G718" s="32" t="s">
        <v>620</v>
      </c>
      <c r="H718" s="31" t="s">
        <v>104</v>
      </c>
      <c r="I718" s="31" t="s">
        <v>104</v>
      </c>
      <c r="J718" s="31" t="s">
        <v>109</v>
      </c>
      <c r="K718" s="31">
        <v>0</v>
      </c>
      <c r="L718" s="31">
        <v>0</v>
      </c>
      <c r="M718" s="31">
        <v>30</v>
      </c>
      <c r="N718" s="33"/>
      <c r="O718" s="33">
        <v>30</v>
      </c>
      <c r="P718" s="33"/>
      <c r="Q718" s="33"/>
      <c r="R718" s="33"/>
      <c r="S718" s="34" t="str">
        <f t="shared" si="140"/>
        <v>2</v>
      </c>
      <c r="T718" s="35">
        <f t="shared" si="141"/>
        <v>30</v>
      </c>
      <c r="U718" s="36">
        <f>INDEX([1]ราคาที่ดิน!$B:$G,MATCH($C718,[1]ราคาที่ดิน!$A:$A,0),MATCH($B718,[1]ราคาที่ดิน!$B$1:$G$1,0))</f>
        <v>100</v>
      </c>
      <c r="V718" s="37">
        <f t="shared" si="150"/>
        <v>3000</v>
      </c>
      <c r="W718" s="31">
        <v>1</v>
      </c>
      <c r="X718" s="31" t="s">
        <v>620</v>
      </c>
      <c r="Y718" s="31" t="s">
        <v>66</v>
      </c>
      <c r="Z718" s="31" t="s">
        <v>619</v>
      </c>
      <c r="AA718" s="31"/>
      <c r="AB718" s="32" t="s">
        <v>620</v>
      </c>
      <c r="AC718" s="38"/>
      <c r="AD718" s="39" t="s">
        <v>73</v>
      </c>
      <c r="AE718" s="39" t="s">
        <v>74</v>
      </c>
      <c r="AF718" s="40" t="str">
        <f t="shared" si="142"/>
        <v>2</v>
      </c>
      <c r="AG718" s="41">
        <f t="shared" si="143"/>
        <v>30.25</v>
      </c>
      <c r="AH718" s="42"/>
      <c r="AI718" s="42">
        <v>30.25</v>
      </c>
      <c r="AJ718" s="42"/>
      <c r="AK718" s="42"/>
      <c r="AL718" s="31">
        <v>15</v>
      </c>
      <c r="AM718" s="43" t="str">
        <f t="shared" si="144"/>
        <v>100</v>
      </c>
      <c r="AN718" s="44">
        <f>INDEX([1]ราคาสิ่งปลูกสร้าง!$D$6:$CC$47,MATCH($AD718,[1]ราคาสิ่งปลูกสร้าง!$B$6:$B$45,0),MATCH($C$7,[1]ราคาสิ่งปลูกสร้าง!$D$5:$CC$5,0))</f>
        <v>6500</v>
      </c>
      <c r="AO718" s="44">
        <f t="shared" si="145"/>
        <v>196625</v>
      </c>
      <c r="AP718" s="45">
        <f t="shared" si="146"/>
        <v>15</v>
      </c>
      <c r="AQ718" s="40">
        <f>IF(AP718=0,0,INDEX([1]ค่าเสื่อมสิ่งปลูกสร้าง!$A$5:$D$105,MATCH($AP718,[1]ค่าเสื่อมสิ่งปลูกสร้าง!$A$5:$A$105,0),MATCH(AE718,[1]ค่าเสื่อมสิ่งปลูกสร้าง!$A$3:$D$3)))</f>
        <v>20</v>
      </c>
      <c r="AR718" s="44">
        <f t="shared" si="151"/>
        <v>157300</v>
      </c>
      <c r="AS718" s="44">
        <f t="shared" si="152"/>
        <v>160300</v>
      </c>
      <c r="AT718" s="44">
        <f t="shared" si="153"/>
        <v>160300</v>
      </c>
      <c r="AU718" s="46">
        <v>0</v>
      </c>
      <c r="AV718" s="44">
        <f t="shared" si="147"/>
        <v>160300</v>
      </c>
      <c r="AW718" s="47" t="str">
        <f t="shared" si="148"/>
        <v>0.02</v>
      </c>
      <c r="AX718" s="48"/>
      <c r="AY718" s="48"/>
      <c r="AZ718" s="49">
        <v>0</v>
      </c>
      <c r="BA718" s="48"/>
      <c r="BB718" s="48"/>
      <c r="BC718" s="44">
        <f t="shared" si="149"/>
        <v>0</v>
      </c>
      <c r="BD718" s="50">
        <v>1</v>
      </c>
      <c r="BE718" s="51" t="e">
        <f>IF(AX718=1,0,IF(AY718=1,0,IF(BC718&gt;#REF!,#REF!,IF(OR(AZ718&gt;0,BD718&gt;0),BC718+([1]สูตร2!H706*(100%-AZ718)-BC718)*BD718,[1]สูตร2!H706*(100%-AZ718)))))</f>
        <v>#REF!</v>
      </c>
      <c r="BF718" s="31"/>
    </row>
    <row r="719" spans="1:58" s="5" customFormat="1" ht="24" customHeight="1" x14ac:dyDescent="0.2">
      <c r="A719" s="31"/>
      <c r="B719" s="31" t="s">
        <v>93</v>
      </c>
      <c r="C719" s="31">
        <v>1</v>
      </c>
      <c r="D719" s="31" t="s">
        <v>66</v>
      </c>
      <c r="E719" s="31" t="s">
        <v>619</v>
      </c>
      <c r="F719" s="31"/>
      <c r="G719" s="32" t="s">
        <v>620</v>
      </c>
      <c r="H719" s="31" t="s">
        <v>104</v>
      </c>
      <c r="I719" s="31" t="s">
        <v>104</v>
      </c>
      <c r="J719" s="31" t="s">
        <v>109</v>
      </c>
      <c r="K719" s="31">
        <v>0</v>
      </c>
      <c r="L719" s="31">
        <v>0</v>
      </c>
      <c r="M719" s="31">
        <v>30</v>
      </c>
      <c r="N719" s="33"/>
      <c r="O719" s="33">
        <v>30</v>
      </c>
      <c r="P719" s="33"/>
      <c r="Q719" s="33"/>
      <c r="R719" s="33"/>
      <c r="S719" s="34" t="str">
        <f t="shared" ref="S719:S782" si="154">IF(N719&gt;=1,"1",IF(O719&gt;=1,"2",IF(P719&gt;=1,"3",IF(Q719&gt;=1,"4",IF(R719&gt;=1,"5","")))))</f>
        <v>2</v>
      </c>
      <c r="T719" s="35">
        <f t="shared" ref="T719:T782" si="155">N719+O719+P719+Q719+R719</f>
        <v>30</v>
      </c>
      <c r="U719" s="36">
        <f>INDEX([1]ราคาที่ดิน!$B:$G,MATCH($C719,[1]ราคาที่ดิน!$A:$A,0),MATCH($B719,[1]ราคาที่ดิน!$B$1:$G$1,0))</f>
        <v>100</v>
      </c>
      <c r="V719" s="37">
        <f t="shared" si="150"/>
        <v>3000</v>
      </c>
      <c r="W719" s="31">
        <v>1</v>
      </c>
      <c r="X719" s="31" t="s">
        <v>620</v>
      </c>
      <c r="Y719" s="31" t="s">
        <v>66</v>
      </c>
      <c r="Z719" s="31" t="s">
        <v>619</v>
      </c>
      <c r="AA719" s="31"/>
      <c r="AB719" s="32" t="s">
        <v>620</v>
      </c>
      <c r="AC719" s="38"/>
      <c r="AD719" s="39" t="s">
        <v>75</v>
      </c>
      <c r="AE719" s="39" t="s">
        <v>76</v>
      </c>
      <c r="AF719" s="40" t="str">
        <f t="shared" ref="AF719:AF782" si="156">IF(AH719&gt;=1,"1",IF(AI719&gt;=1,"2",IF(AJ719&gt;=1,"3",IF(AK719&gt;=1,"4",""))))</f>
        <v>1</v>
      </c>
      <c r="AG719" s="41">
        <f t="shared" ref="AG719:AG782" si="157">IF(AH719&gt;=1,AH719,IF(AI719&gt;=1,AI719,IF(AJ719&gt;=1,AJ719,IF(AK719&gt;=1,AK719,""))))</f>
        <v>12</v>
      </c>
      <c r="AH719" s="42">
        <v>12</v>
      </c>
      <c r="AI719" s="42"/>
      <c r="AJ719" s="42"/>
      <c r="AK719" s="42"/>
      <c r="AL719" s="31">
        <v>5</v>
      </c>
      <c r="AM719" s="43" t="str">
        <f t="shared" ref="AM719:AM782" si="158">IF(OR(S719&gt;=1,AF719&gt;=1),"100","")</f>
        <v>100</v>
      </c>
      <c r="AN719" s="44">
        <f>INDEX([1]ราคาสิ่งปลูกสร้าง!$D$6:$CC$47,MATCH($AD719,[1]ราคาสิ่งปลูกสร้าง!$B$6:$B$45,0),MATCH($C$7,[1]ราคาสิ่งปลูกสร้าง!$D$5:$CC$5,0))</f>
        <v>5400</v>
      </c>
      <c r="AO719" s="44">
        <f t="shared" ref="AO719:AO782" si="159">(AH719+AI719+AJ719+AK719)*$AN719</f>
        <v>64800</v>
      </c>
      <c r="AP719" s="45">
        <f t="shared" ref="AP719:AP782" si="160">AL719</f>
        <v>5</v>
      </c>
      <c r="AQ719" s="40">
        <f>IF(AP719=0,0,INDEX([1]ค่าเสื่อมสิ่งปลูกสร้าง!$A$5:$D$105,MATCH($AP719,[1]ค่าเสื่อมสิ่งปลูกสร้าง!$A$5:$A$105,0),MATCH(AE719,[1]ค่าเสื่อมสิ่งปลูกสร้าง!$A$3:$D$3)))</f>
        <v>15</v>
      </c>
      <c r="AR719" s="44">
        <f t="shared" si="151"/>
        <v>55080</v>
      </c>
      <c r="AS719" s="44">
        <f t="shared" si="152"/>
        <v>58080</v>
      </c>
      <c r="AT719" s="44">
        <f t="shared" si="153"/>
        <v>58080</v>
      </c>
      <c r="AU719" s="46">
        <v>0</v>
      </c>
      <c r="AV719" s="44">
        <f t="shared" ref="AV719:AV782" si="161">IF($AT719-$AU719&lt;0,0,$AT719-$AU719)</f>
        <v>58080</v>
      </c>
      <c r="AW719" s="47" t="str">
        <f t="shared" ref="AW719:AW782" si="162">IF(OR(N719&gt;=1,AH719&gt;=1)*AND(AV719=0),"0",IF(OR(N719&gt;=1,AH719&gt;=1)*AND(AV719&lt;=75000000),"0.01",IF(OR(N719&gt;=1,AH719&gt;=1)*AND(AV719&lt;=100000000),"0.01/0.03",IF(OR(N719&gt;=1,AH719&gt;=1)*AND(AV719&lt;=500000000),"0.01/0.03/0.05",IF(OR(N719&gt;=1,AH719&gt;=1)*AND(AV719&lt;=1000000000),"0.01/0.03/0.05/0.07",IF(OR(N719&gt;=1,AH719&gt;=1)*AND(AV719&gt;100000000),"0.01/0.03/0.05/0.07/0.1",IF(AND(AC719=1,AV719=0),"0",IF(AND(AC719=1,AV719&lt;=25000000),"0.03",IF(AND(AC719=1,AV719&lt;=50000000),"0.03/0.05",IF(AND(AC719=1,AV719&gt;50000000),"0.03/0.05/0.1",IF(AND(AC719=2,AV719=0),"0",IF(AND(AC719=2,AV719&lt;=40000000),"0.02",IF(AND(AC719=2,AV719&lt;=65000000),"0.02/0.03",IF(AND(AC719=2,AV719&lt;=90000000),"0.02/0.03/0.05",IF(AND(AC719=2,AV719&gt;90000000),"0.02/0.03/0.05/0.1",IF(AND(AC719=1,AV719&gt;50000000),"0.1",IF(OR(O719&gt;=1,AI719&gt;=1)*AND(AV719=0),"0",IF(OR(O719&gt;=1,AI719&gt;=1)*AND(AV719&lt;=50000000),"0.02",IF(OR(O719&gt;=1,AI719&gt;=1)*AND(AV719&lt;=75000000),"0.02/0.03",IF(OR(O719&gt;=1,AI719&gt;=1)*AND(AV719&lt;=100000000),"0.02/0.03/0.05",IF(OR(O719&gt;=1,AI719&gt;=1)*AND(AV719&gt;100000000),"0.02/0.03/0.05/0.1",IF(OR(P719&gt;=1,AJ719&gt;=1)*AND(AV719=0),"0",IF(OR(P719&gt;=1,AJ719&gt;=1)*AND(AV719&lt;=50000000),"0.3",IF(OR(P719&gt;=1,AJ719&gt;=1)*AND(AV719&lt;=200000000),"0.3/0.4",IF(OR(P719&gt;=1,AJ719&gt;=1)*AND(AV719&lt;=1000000000),"0.3/0.4/0.5",IF(OR(P719&gt;=1,AJ719&gt;=1)*AND(AV719&lt;=5000000000),"0.3/0.4/0.5/0.6",IF(OR(P719&gt;=1,AJ719&gt;=1)*AND(AV719&gt;5000000000),"0.3/0.4/0.5/0.6/0.7",IF(OR(Q719&gt;=1,AK719&gt;=1)*AND(AV719=0),"0",IF(OR(Q719&gt;=1,AK719&gt;=1)*AND(AV719&lt;=50000000),"0.3",IF(OR(Q719&gt;=1,AK719&gt;=1)*AND(AV719&lt;=200000000),"0.3/0.4",IF(OR(Q719&gt;=1,AK719&gt;=1)*AND(AV719&lt;=1000000000),"0.3/0.4/0.5",IF(OR(Q719&gt;=1,AK719&gt;=1)*AND(AV719&lt;=5000000000),"0.3/0.4/0.5/0.6",IF(OR(Q719&gt;=1,AK719&gt;=1)*AND(AV719&gt;5000000000),"0.3/0.4/0.5/0.6/0.7")))))))))))))))))))))))))))))))))</f>
        <v>0.01</v>
      </c>
      <c r="AX719" s="48"/>
      <c r="AY719" s="48"/>
      <c r="AZ719" s="49">
        <v>0</v>
      </c>
      <c r="BA719" s="48"/>
      <c r="BB719" s="48"/>
      <c r="BC719" s="44">
        <f t="shared" ref="BC719:BC782" si="163">BA719+BB719</f>
        <v>0</v>
      </c>
      <c r="BD719" s="50">
        <v>1</v>
      </c>
      <c r="BE719" s="51" t="e">
        <f>IF(AX719=1,0,IF(AY719=1,0,IF(BC719&gt;#REF!,#REF!,IF(OR(AZ719&gt;0,BD719&gt;0),BC719+([1]สูตร2!H707*(100%-AZ719)-BC719)*BD719,[1]สูตร2!H707*(100%-AZ719)))))</f>
        <v>#REF!</v>
      </c>
      <c r="BF719" s="31"/>
    </row>
    <row r="720" spans="1:58" s="5" customFormat="1" ht="24" customHeight="1" x14ac:dyDescent="0.2">
      <c r="A720" s="31"/>
      <c r="B720" s="31" t="s">
        <v>93</v>
      </c>
      <c r="C720" s="31">
        <v>1</v>
      </c>
      <c r="D720" s="31" t="s">
        <v>66</v>
      </c>
      <c r="E720" s="31" t="s">
        <v>619</v>
      </c>
      <c r="F720" s="31"/>
      <c r="G720" s="32" t="s">
        <v>620</v>
      </c>
      <c r="H720" s="31" t="s">
        <v>104</v>
      </c>
      <c r="I720" s="31" t="s">
        <v>104</v>
      </c>
      <c r="J720" s="31" t="s">
        <v>109</v>
      </c>
      <c r="K720" s="31">
        <v>0</v>
      </c>
      <c r="L720" s="31">
        <v>0</v>
      </c>
      <c r="M720" s="31">
        <v>25</v>
      </c>
      <c r="N720" s="33"/>
      <c r="O720" s="33">
        <v>25</v>
      </c>
      <c r="P720" s="33"/>
      <c r="Q720" s="33"/>
      <c r="R720" s="33"/>
      <c r="S720" s="34" t="str">
        <f t="shared" si="154"/>
        <v>2</v>
      </c>
      <c r="T720" s="35">
        <f t="shared" si="155"/>
        <v>25</v>
      </c>
      <c r="U720" s="36">
        <f>INDEX([1]ราคาที่ดิน!$B:$G,MATCH($C720,[1]ราคาที่ดิน!$A:$A,0),MATCH($B720,[1]ราคาที่ดิน!$B$1:$G$1,0))</f>
        <v>100</v>
      </c>
      <c r="V720" s="37">
        <f t="shared" si="150"/>
        <v>2500</v>
      </c>
      <c r="W720" s="31">
        <v>1</v>
      </c>
      <c r="X720" s="31" t="s">
        <v>620</v>
      </c>
      <c r="Y720" s="31" t="s">
        <v>66</v>
      </c>
      <c r="Z720" s="31" t="s">
        <v>619</v>
      </c>
      <c r="AA720" s="31"/>
      <c r="AB720" s="32" t="s">
        <v>620</v>
      </c>
      <c r="AC720" s="38"/>
      <c r="AD720" s="39" t="s">
        <v>77</v>
      </c>
      <c r="AE720" s="39" t="s">
        <v>76</v>
      </c>
      <c r="AF720" s="40" t="str">
        <f t="shared" si="156"/>
        <v>1</v>
      </c>
      <c r="AG720" s="41">
        <f t="shared" si="157"/>
        <v>33</v>
      </c>
      <c r="AH720" s="42">
        <v>33</v>
      </c>
      <c r="AI720" s="42"/>
      <c r="AJ720" s="42"/>
      <c r="AK720" s="42"/>
      <c r="AL720" s="31">
        <v>25</v>
      </c>
      <c r="AM720" s="43" t="str">
        <f t="shared" si="158"/>
        <v>100</v>
      </c>
      <c r="AN720" s="44">
        <f>INDEX([1]ราคาสิ่งปลูกสร้าง!$D$6:$CC$47,MATCH($AD720,[1]ราคาสิ่งปลูกสร้าง!$B$6:$B$45,0),MATCH($C$7,[1]ราคาสิ่งปลูกสร้าง!$D$5:$CC$5,0))</f>
        <v>2050</v>
      </c>
      <c r="AO720" s="44">
        <f t="shared" si="159"/>
        <v>67650</v>
      </c>
      <c r="AP720" s="45">
        <f t="shared" si="160"/>
        <v>25</v>
      </c>
      <c r="AQ720" s="40">
        <f>IF(AP720=0,0,INDEX([1]ค่าเสื่อมสิ่งปลูกสร้าง!$A$5:$D$105,MATCH($AP720,[1]ค่าเสื่อมสิ่งปลูกสร้าง!$A$5:$A$105,0),MATCH(AE720,[1]ค่าเสื่อมสิ่งปลูกสร้าง!$A$3:$D$3)))</f>
        <v>93</v>
      </c>
      <c r="AR720" s="44">
        <f t="shared" si="151"/>
        <v>4735.5</v>
      </c>
      <c r="AS720" s="44">
        <f t="shared" si="152"/>
        <v>7235.5</v>
      </c>
      <c r="AT720" s="44">
        <f t="shared" si="153"/>
        <v>7235.5</v>
      </c>
      <c r="AU720" s="46">
        <v>0</v>
      </c>
      <c r="AV720" s="44">
        <f t="shared" si="161"/>
        <v>7235.5</v>
      </c>
      <c r="AW720" s="47" t="str">
        <f t="shared" si="162"/>
        <v>0.01</v>
      </c>
      <c r="AX720" s="48"/>
      <c r="AY720" s="48"/>
      <c r="AZ720" s="49">
        <v>0</v>
      </c>
      <c r="BA720" s="48"/>
      <c r="BB720" s="48"/>
      <c r="BC720" s="44">
        <f t="shared" si="163"/>
        <v>0</v>
      </c>
      <c r="BD720" s="50">
        <v>1</v>
      </c>
      <c r="BE720" s="51" t="e">
        <f>IF(AX720=1,0,IF(AY720=1,0,IF(BC720&gt;#REF!,#REF!,IF(OR(AZ720&gt;0,BD720&gt;0),BC720+([1]สูตร2!H708*(100%-AZ720)-BC720)*BD720,[1]สูตร2!H708*(100%-AZ720)))))</f>
        <v>#REF!</v>
      </c>
      <c r="BF720" s="31"/>
    </row>
    <row r="721" spans="1:58" s="5" customFormat="1" ht="24" customHeight="1" x14ac:dyDescent="0.2">
      <c r="A721" s="31">
        <v>270</v>
      </c>
      <c r="B721" s="31" t="s">
        <v>65</v>
      </c>
      <c r="C721" s="31">
        <v>7113</v>
      </c>
      <c r="D721" s="31" t="s">
        <v>71</v>
      </c>
      <c r="E721" s="31" t="s">
        <v>621</v>
      </c>
      <c r="F721" s="31"/>
      <c r="G721" s="32" t="s">
        <v>622</v>
      </c>
      <c r="H721" s="31">
        <v>314</v>
      </c>
      <c r="I721" s="31">
        <v>3147</v>
      </c>
      <c r="J721" s="31" t="s">
        <v>109</v>
      </c>
      <c r="K721" s="31">
        <v>7</v>
      </c>
      <c r="L721" s="31">
        <v>1</v>
      </c>
      <c r="M721" s="31">
        <v>37</v>
      </c>
      <c r="N721" s="33">
        <v>2937</v>
      </c>
      <c r="O721" s="33"/>
      <c r="P721" s="33"/>
      <c r="Q721" s="33"/>
      <c r="R721" s="33"/>
      <c r="S721" s="34" t="str">
        <f t="shared" si="154"/>
        <v>1</v>
      </c>
      <c r="T721" s="35">
        <f t="shared" si="155"/>
        <v>2937</v>
      </c>
      <c r="U721" s="36">
        <f>INDEX([1]ราคาที่ดิน!$B:$G,MATCH($C721,[1]ราคาที่ดิน!$A:$A,0),MATCH($B721,[1]ราคาที่ดิน!$B$1:$G$1,0))</f>
        <v>50</v>
      </c>
      <c r="V721" s="37">
        <f t="shared" si="150"/>
        <v>146850</v>
      </c>
      <c r="W721" s="31"/>
      <c r="X721" s="31"/>
      <c r="Y721" s="31"/>
      <c r="Z721" s="31"/>
      <c r="AA721" s="31"/>
      <c r="AB721" s="32"/>
      <c r="AC721" s="38"/>
      <c r="AD721" s="39"/>
      <c r="AE721" s="39"/>
      <c r="AF721" s="40" t="str">
        <f t="shared" si="156"/>
        <v/>
      </c>
      <c r="AG721" s="41" t="str">
        <f t="shared" si="157"/>
        <v/>
      </c>
      <c r="AH721" s="42"/>
      <c r="AI721" s="42"/>
      <c r="AJ721" s="42"/>
      <c r="AK721" s="42"/>
      <c r="AL721" s="31"/>
      <c r="AM721" s="43" t="str">
        <f t="shared" si="158"/>
        <v>100</v>
      </c>
      <c r="AN721" s="44">
        <f>INDEX([1]ราคาสิ่งปลูกสร้าง!$D$6:$CC$47,MATCH($AD721,[1]ราคาสิ่งปลูกสร้าง!$B$6:$B$45,0),MATCH($C$7,[1]ราคาสิ่งปลูกสร้าง!$D$5:$CC$5,0))</f>
        <v>0</v>
      </c>
      <c r="AO721" s="44">
        <f t="shared" si="159"/>
        <v>0</v>
      </c>
      <c r="AP721" s="45">
        <f t="shared" si="160"/>
        <v>0</v>
      </c>
      <c r="AQ721" s="40">
        <f>IF(AP721=0,0,INDEX([1]ค่าเสื่อมสิ่งปลูกสร้าง!$A$5:$D$105,MATCH($AP721,[1]ค่าเสื่อมสิ่งปลูกสร้าง!$A$5:$A$105,0),MATCH(AE721,[1]ค่าเสื่อมสิ่งปลูกสร้าง!$A$3:$D$3)))</f>
        <v>0</v>
      </c>
      <c r="AR721" s="44">
        <f t="shared" si="151"/>
        <v>0</v>
      </c>
      <c r="AS721" s="44">
        <f t="shared" si="152"/>
        <v>146850</v>
      </c>
      <c r="AT721" s="44">
        <f t="shared" si="153"/>
        <v>146850</v>
      </c>
      <c r="AU721" s="46">
        <v>0</v>
      </c>
      <c r="AV721" s="44">
        <f t="shared" si="161"/>
        <v>146850</v>
      </c>
      <c r="AW721" s="47" t="str">
        <f t="shared" si="162"/>
        <v>0.01</v>
      </c>
      <c r="AX721" s="48"/>
      <c r="AY721" s="48"/>
      <c r="AZ721" s="49">
        <v>0</v>
      </c>
      <c r="BA721" s="48"/>
      <c r="BB721" s="48"/>
      <c r="BC721" s="44">
        <f t="shared" si="163"/>
        <v>0</v>
      </c>
      <c r="BD721" s="50">
        <v>1</v>
      </c>
      <c r="BE721" s="51" t="e">
        <f>IF(AX721=1,0,IF(AY721=1,0,IF(BC721&gt;#REF!,#REF!,IF(OR(AZ721&gt;0,BD721&gt;0),BC721+([1]สูตร2!H709*(100%-AZ721)-BC721)*BD721,[1]สูตร2!H709*(100%-AZ721)))))</f>
        <v>#REF!</v>
      </c>
      <c r="BF721" s="31"/>
    </row>
    <row r="722" spans="1:58" s="5" customFormat="1" ht="24" customHeight="1" x14ac:dyDescent="0.2">
      <c r="A722" s="31"/>
      <c r="B722" s="31" t="s">
        <v>65</v>
      </c>
      <c r="C722" s="31">
        <v>4909</v>
      </c>
      <c r="D722" s="31" t="s">
        <v>71</v>
      </c>
      <c r="E722" s="31" t="s">
        <v>621</v>
      </c>
      <c r="F722" s="31"/>
      <c r="G722" s="32" t="s">
        <v>622</v>
      </c>
      <c r="H722" s="31">
        <v>132</v>
      </c>
      <c r="I722" s="31">
        <v>3063</v>
      </c>
      <c r="J722" s="31" t="s">
        <v>109</v>
      </c>
      <c r="K722" s="31">
        <v>15</v>
      </c>
      <c r="L722" s="31">
        <v>1</v>
      </c>
      <c r="M722" s="31">
        <v>95</v>
      </c>
      <c r="N722" s="33">
        <v>6195</v>
      </c>
      <c r="O722" s="33"/>
      <c r="P722" s="33"/>
      <c r="Q722" s="33"/>
      <c r="R722" s="33"/>
      <c r="S722" s="34" t="str">
        <f t="shared" si="154"/>
        <v>1</v>
      </c>
      <c r="T722" s="35">
        <f t="shared" si="155"/>
        <v>6195</v>
      </c>
      <c r="U722" s="36">
        <f>INDEX([1]ราคาที่ดิน!$B:$G,MATCH($C722,[1]ราคาที่ดิน!$A:$A,0),MATCH($B722,[1]ราคาที่ดิน!$B$1:$G$1,0))</f>
        <v>250</v>
      </c>
      <c r="V722" s="37">
        <f t="shared" si="150"/>
        <v>1548750</v>
      </c>
      <c r="W722" s="31"/>
      <c r="X722" s="31"/>
      <c r="Y722" s="31"/>
      <c r="Z722" s="31"/>
      <c r="AA722" s="31"/>
      <c r="AB722" s="32"/>
      <c r="AC722" s="38"/>
      <c r="AD722" s="39"/>
      <c r="AE722" s="39"/>
      <c r="AF722" s="40" t="str">
        <f t="shared" si="156"/>
        <v/>
      </c>
      <c r="AG722" s="41" t="str">
        <f t="shared" si="157"/>
        <v/>
      </c>
      <c r="AH722" s="42"/>
      <c r="AI722" s="42"/>
      <c r="AJ722" s="42"/>
      <c r="AK722" s="42"/>
      <c r="AL722" s="31"/>
      <c r="AM722" s="43" t="str">
        <f t="shared" si="158"/>
        <v>100</v>
      </c>
      <c r="AN722" s="44">
        <f>INDEX([1]ราคาสิ่งปลูกสร้าง!$D$6:$CC$47,MATCH($AD722,[1]ราคาสิ่งปลูกสร้าง!$B$6:$B$45,0),MATCH($C$7,[1]ราคาสิ่งปลูกสร้าง!$D$5:$CC$5,0))</f>
        <v>0</v>
      </c>
      <c r="AO722" s="44">
        <f t="shared" si="159"/>
        <v>0</v>
      </c>
      <c r="AP722" s="45">
        <f t="shared" si="160"/>
        <v>0</v>
      </c>
      <c r="AQ722" s="40">
        <f>IF(AP722=0,0,INDEX([1]ค่าเสื่อมสิ่งปลูกสร้าง!$A$5:$D$105,MATCH($AP722,[1]ค่าเสื่อมสิ่งปลูกสร้าง!$A$5:$A$105,0),MATCH(AE722,[1]ค่าเสื่อมสิ่งปลูกสร้าง!$A$3:$D$3)))</f>
        <v>0</v>
      </c>
      <c r="AR722" s="44">
        <f t="shared" si="151"/>
        <v>0</v>
      </c>
      <c r="AS722" s="44">
        <f t="shared" si="152"/>
        <v>1548750</v>
      </c>
      <c r="AT722" s="44">
        <f t="shared" si="153"/>
        <v>1548750</v>
      </c>
      <c r="AU722" s="46">
        <v>0</v>
      </c>
      <c r="AV722" s="44">
        <f t="shared" si="161"/>
        <v>1548750</v>
      </c>
      <c r="AW722" s="47" t="str">
        <f t="shared" si="162"/>
        <v>0.01</v>
      </c>
      <c r="AX722" s="48"/>
      <c r="AY722" s="48"/>
      <c r="AZ722" s="49">
        <v>0</v>
      </c>
      <c r="BA722" s="48"/>
      <c r="BB722" s="48"/>
      <c r="BC722" s="44">
        <f t="shared" si="163"/>
        <v>0</v>
      </c>
      <c r="BD722" s="50">
        <v>1</v>
      </c>
      <c r="BE722" s="51" t="e">
        <f>IF(AX722=1,0,IF(AY722=1,0,IF(BC722&gt;#REF!,#REF!,IF(OR(AZ722&gt;0,BD722&gt;0),BC722+([1]สูตร2!H710*(100%-AZ722)-BC722)*BD722,[1]สูตร2!H710*(100%-AZ722)))))</f>
        <v>#REF!</v>
      </c>
      <c r="BF722" s="31"/>
    </row>
    <row r="723" spans="1:58" s="5" customFormat="1" ht="24" customHeight="1" x14ac:dyDescent="0.2">
      <c r="A723" s="31">
        <v>271</v>
      </c>
      <c r="B723" s="31" t="s">
        <v>65</v>
      </c>
      <c r="C723" s="31">
        <v>5361</v>
      </c>
      <c r="D723" s="31" t="s">
        <v>66</v>
      </c>
      <c r="E723" s="31" t="s">
        <v>623</v>
      </c>
      <c r="F723" s="31"/>
      <c r="G723" s="32" t="s">
        <v>622</v>
      </c>
      <c r="H723" s="31">
        <v>103</v>
      </c>
      <c r="I723" s="31">
        <v>820</v>
      </c>
      <c r="J723" s="31" t="s">
        <v>109</v>
      </c>
      <c r="K723" s="31">
        <v>0</v>
      </c>
      <c r="L723" s="31">
        <v>0</v>
      </c>
      <c r="M723" s="31">
        <v>22</v>
      </c>
      <c r="N723" s="33"/>
      <c r="O723" s="33">
        <v>22</v>
      </c>
      <c r="P723" s="33"/>
      <c r="Q723" s="33"/>
      <c r="R723" s="33"/>
      <c r="S723" s="34" t="str">
        <f t="shared" si="154"/>
        <v>2</v>
      </c>
      <c r="T723" s="35">
        <f t="shared" si="155"/>
        <v>22</v>
      </c>
      <c r="U723" s="36">
        <f>INDEX([1]ราคาที่ดิน!$B:$G,MATCH($C723,[1]ราคาที่ดิน!$A:$A,0),MATCH($B723,[1]ราคาที่ดิน!$B$1:$G$1,0))</f>
        <v>160</v>
      </c>
      <c r="V723" s="37">
        <f t="shared" ref="V723:V786" si="164">$T723*$U723</f>
        <v>3520</v>
      </c>
      <c r="W723" s="31">
        <v>1</v>
      </c>
      <c r="X723" s="31" t="s">
        <v>622</v>
      </c>
      <c r="Y723" s="31" t="s">
        <v>66</v>
      </c>
      <c r="Z723" s="31" t="s">
        <v>623</v>
      </c>
      <c r="AA723" s="31"/>
      <c r="AB723" s="32" t="s">
        <v>622</v>
      </c>
      <c r="AC723" s="38"/>
      <c r="AD723" s="39" t="s">
        <v>73</v>
      </c>
      <c r="AE723" s="39" t="s">
        <v>74</v>
      </c>
      <c r="AF723" s="40" t="str">
        <f t="shared" si="156"/>
        <v>2</v>
      </c>
      <c r="AG723" s="41">
        <f t="shared" si="157"/>
        <v>49.5</v>
      </c>
      <c r="AH723" s="42"/>
      <c r="AI723" s="42">
        <v>49.5</v>
      </c>
      <c r="AJ723" s="42"/>
      <c r="AK723" s="42"/>
      <c r="AL723" s="31">
        <v>40</v>
      </c>
      <c r="AM723" s="43" t="str">
        <f t="shared" si="158"/>
        <v>100</v>
      </c>
      <c r="AN723" s="44">
        <f>INDEX([1]ราคาสิ่งปลูกสร้าง!$D$6:$CC$47,MATCH($AD723,[1]ราคาสิ่งปลูกสร้าง!$B$6:$B$45,0),MATCH($C$7,[1]ราคาสิ่งปลูกสร้าง!$D$5:$CC$5,0))</f>
        <v>6500</v>
      </c>
      <c r="AO723" s="44">
        <f t="shared" si="159"/>
        <v>321750</v>
      </c>
      <c r="AP723" s="45">
        <f t="shared" si="160"/>
        <v>40</v>
      </c>
      <c r="AQ723" s="40">
        <f>IF(AP723=0,0,INDEX([1]ค่าเสื่อมสิ่งปลูกสร้าง!$A$5:$D$105,MATCH($AP723,[1]ค่าเสื่อมสิ่งปลูกสร้าง!$A$5:$A$105,0),MATCH(AE723,[1]ค่าเสื่อมสิ่งปลูกสร้าง!$A$3:$D$3)))</f>
        <v>70</v>
      </c>
      <c r="AR723" s="44">
        <f t="shared" ref="AR723:AR786" si="165">$AO723*(100-$AQ723)%</f>
        <v>96525</v>
      </c>
      <c r="AS723" s="44">
        <f t="shared" ref="AS723:AS786" si="166">$V723+$AR723</f>
        <v>100045</v>
      </c>
      <c r="AT723" s="44">
        <f t="shared" ref="AT723:AT786" si="167">IF($AM723%*$AS723,$AM723%*$AS723,0)</f>
        <v>100045</v>
      </c>
      <c r="AU723" s="46">
        <v>0</v>
      </c>
      <c r="AV723" s="44">
        <f t="shared" si="161"/>
        <v>100045</v>
      </c>
      <c r="AW723" s="47" t="str">
        <f t="shared" si="162"/>
        <v>0.02</v>
      </c>
      <c r="AX723" s="48"/>
      <c r="AY723" s="48"/>
      <c r="AZ723" s="49">
        <v>0</v>
      </c>
      <c r="BA723" s="48"/>
      <c r="BB723" s="48"/>
      <c r="BC723" s="44">
        <f t="shared" si="163"/>
        <v>0</v>
      </c>
      <c r="BD723" s="50">
        <v>1</v>
      </c>
      <c r="BE723" s="51" t="e">
        <f>IF(AX723=1,0,IF(AY723=1,0,IF(BC723&gt;#REF!,#REF!,IF(OR(AZ723&gt;0,BD723&gt;0),BC723+([1]สูตร2!H711*(100%-AZ723)-BC723)*BD723,[1]สูตร2!H711*(100%-AZ723)))))</f>
        <v>#REF!</v>
      </c>
      <c r="BF723" s="31"/>
    </row>
    <row r="724" spans="1:58" s="5" customFormat="1" ht="24" customHeight="1" x14ac:dyDescent="0.2">
      <c r="A724" s="31"/>
      <c r="B724" s="31" t="s">
        <v>65</v>
      </c>
      <c r="C724" s="31">
        <v>5361</v>
      </c>
      <c r="D724" s="31" t="s">
        <v>66</v>
      </c>
      <c r="E724" s="31" t="s">
        <v>623</v>
      </c>
      <c r="F724" s="31"/>
      <c r="G724" s="32" t="s">
        <v>622</v>
      </c>
      <c r="H724" s="31">
        <v>103</v>
      </c>
      <c r="I724" s="31">
        <v>820</v>
      </c>
      <c r="J724" s="31" t="s">
        <v>109</v>
      </c>
      <c r="K724" s="31">
        <v>0</v>
      </c>
      <c r="L724" s="31">
        <v>0</v>
      </c>
      <c r="M724" s="31">
        <v>10</v>
      </c>
      <c r="N724" s="33"/>
      <c r="O724" s="33">
        <v>10</v>
      </c>
      <c r="P724" s="33"/>
      <c r="Q724" s="33"/>
      <c r="R724" s="33"/>
      <c r="S724" s="34" t="str">
        <f t="shared" si="154"/>
        <v>2</v>
      </c>
      <c r="T724" s="35">
        <f t="shared" si="155"/>
        <v>10</v>
      </c>
      <c r="U724" s="36">
        <f>INDEX([1]ราคาที่ดิน!$B:$G,MATCH($C724,[1]ราคาที่ดิน!$A:$A,0),MATCH($B724,[1]ราคาที่ดิน!$B$1:$G$1,0))</f>
        <v>160</v>
      </c>
      <c r="V724" s="37">
        <f t="shared" si="164"/>
        <v>1600</v>
      </c>
      <c r="W724" s="31">
        <v>1</v>
      </c>
      <c r="X724" s="31" t="s">
        <v>622</v>
      </c>
      <c r="Y724" s="31" t="s">
        <v>66</v>
      </c>
      <c r="Z724" s="31" t="s">
        <v>623</v>
      </c>
      <c r="AA724" s="31"/>
      <c r="AB724" s="32" t="s">
        <v>622</v>
      </c>
      <c r="AC724" s="38"/>
      <c r="AD724" s="39" t="s">
        <v>75</v>
      </c>
      <c r="AE724" s="39" t="s">
        <v>76</v>
      </c>
      <c r="AF724" s="40" t="str">
        <f t="shared" si="156"/>
        <v>1</v>
      </c>
      <c r="AG724" s="41">
        <f t="shared" si="157"/>
        <v>6.25</v>
      </c>
      <c r="AH724" s="42">
        <v>6.25</v>
      </c>
      <c r="AI724" s="42"/>
      <c r="AJ724" s="42"/>
      <c r="AK724" s="42"/>
      <c r="AL724" s="31">
        <v>40</v>
      </c>
      <c r="AM724" s="43" t="str">
        <f t="shared" si="158"/>
        <v>100</v>
      </c>
      <c r="AN724" s="44">
        <f>INDEX([1]ราคาสิ่งปลูกสร้าง!$D$6:$CC$47,MATCH($AD724,[1]ราคาสิ่งปลูกสร้าง!$B$6:$B$45,0),MATCH($C$7,[1]ราคาสิ่งปลูกสร้าง!$D$5:$CC$5,0))</f>
        <v>5400</v>
      </c>
      <c r="AO724" s="44">
        <f t="shared" si="159"/>
        <v>33750</v>
      </c>
      <c r="AP724" s="45">
        <f t="shared" si="160"/>
        <v>40</v>
      </c>
      <c r="AQ724" s="40">
        <f>IF(AP724=0,0,INDEX([1]ค่าเสื่อมสิ่งปลูกสร้าง!$A$5:$D$105,MATCH($AP724,[1]ค่าเสื่อมสิ่งปลูกสร้าง!$A$5:$A$105,0),MATCH(AE724,[1]ค่าเสื่อมสิ่งปลูกสร้าง!$A$3:$D$3)))</f>
        <v>93</v>
      </c>
      <c r="AR724" s="44">
        <f t="shared" si="165"/>
        <v>2362.5</v>
      </c>
      <c r="AS724" s="44">
        <f t="shared" si="166"/>
        <v>3962.5</v>
      </c>
      <c r="AT724" s="44">
        <f t="shared" si="167"/>
        <v>3962.5</v>
      </c>
      <c r="AU724" s="46">
        <v>0</v>
      </c>
      <c r="AV724" s="44">
        <f t="shared" si="161"/>
        <v>3962.5</v>
      </c>
      <c r="AW724" s="47" t="str">
        <f t="shared" si="162"/>
        <v>0.01</v>
      </c>
      <c r="AX724" s="48"/>
      <c r="AY724" s="48"/>
      <c r="AZ724" s="49">
        <v>0</v>
      </c>
      <c r="BA724" s="48"/>
      <c r="BB724" s="48"/>
      <c r="BC724" s="44">
        <f t="shared" si="163"/>
        <v>0</v>
      </c>
      <c r="BD724" s="50">
        <v>1</v>
      </c>
      <c r="BE724" s="51" t="e">
        <f>IF(AX724=1,0,IF(AY724=1,0,IF(BC724&gt;#REF!,#REF!,IF(OR(AZ724&gt;0,BD724&gt;0),BC724+([1]สูตร2!H712*(100%-AZ724)-BC724)*BD724,[1]สูตร2!H712*(100%-AZ724)))))</f>
        <v>#REF!</v>
      </c>
      <c r="BF724" s="31"/>
    </row>
    <row r="725" spans="1:58" s="5" customFormat="1" ht="24" customHeight="1" x14ac:dyDescent="0.2">
      <c r="A725" s="31"/>
      <c r="B725" s="31" t="s">
        <v>65</v>
      </c>
      <c r="C725" s="31">
        <v>5361</v>
      </c>
      <c r="D725" s="31" t="s">
        <v>66</v>
      </c>
      <c r="E725" s="31" t="s">
        <v>623</v>
      </c>
      <c r="F725" s="31"/>
      <c r="G725" s="32" t="s">
        <v>622</v>
      </c>
      <c r="H725" s="31">
        <v>103</v>
      </c>
      <c r="I725" s="31">
        <v>820</v>
      </c>
      <c r="J725" s="31" t="s">
        <v>109</v>
      </c>
      <c r="K725" s="31">
        <v>0</v>
      </c>
      <c r="L725" s="31">
        <v>0</v>
      </c>
      <c r="M725" s="31">
        <v>10</v>
      </c>
      <c r="N725" s="33"/>
      <c r="O725" s="33">
        <v>10</v>
      </c>
      <c r="P725" s="33"/>
      <c r="Q725" s="33"/>
      <c r="R725" s="33"/>
      <c r="S725" s="34" t="str">
        <f t="shared" si="154"/>
        <v>2</v>
      </c>
      <c r="T725" s="35">
        <f t="shared" si="155"/>
        <v>10</v>
      </c>
      <c r="U725" s="36">
        <f>INDEX([1]ราคาที่ดิน!$B:$G,MATCH($C725,[1]ราคาที่ดิน!$A:$A,0),MATCH($B725,[1]ราคาที่ดิน!$B$1:$G$1,0))</f>
        <v>160</v>
      </c>
      <c r="V725" s="37">
        <f t="shared" si="164"/>
        <v>1600</v>
      </c>
      <c r="W725" s="31">
        <v>1</v>
      </c>
      <c r="X725" s="31" t="s">
        <v>622</v>
      </c>
      <c r="Y725" s="31" t="s">
        <v>66</v>
      </c>
      <c r="Z725" s="31" t="s">
        <v>623</v>
      </c>
      <c r="AA725" s="31"/>
      <c r="AB725" s="32" t="s">
        <v>622</v>
      </c>
      <c r="AC725" s="38"/>
      <c r="AD725" s="39" t="s">
        <v>73</v>
      </c>
      <c r="AE725" s="39" t="s">
        <v>480</v>
      </c>
      <c r="AF725" s="40" t="str">
        <f t="shared" si="156"/>
        <v>3</v>
      </c>
      <c r="AG725" s="41">
        <f t="shared" si="157"/>
        <v>30.25</v>
      </c>
      <c r="AH725" s="42"/>
      <c r="AI725" s="42"/>
      <c r="AJ725" s="42">
        <v>30.25</v>
      </c>
      <c r="AK725" s="42"/>
      <c r="AL725" s="31">
        <v>35</v>
      </c>
      <c r="AM725" s="43" t="str">
        <f t="shared" si="158"/>
        <v>100</v>
      </c>
      <c r="AN725" s="44">
        <f>INDEX([1]ราคาสิ่งปลูกสร้าง!$D$6:$CC$47,MATCH($AD725,[1]ราคาสิ่งปลูกสร้าง!$B$6:$B$45,0),MATCH($C$7,[1]ราคาสิ่งปลูกสร้าง!$D$5:$CC$5,0))</f>
        <v>6500</v>
      </c>
      <c r="AO725" s="44">
        <f t="shared" si="159"/>
        <v>196625</v>
      </c>
      <c r="AP725" s="45">
        <f t="shared" si="160"/>
        <v>35</v>
      </c>
      <c r="AQ725" s="40">
        <f>IF(AP725=0,0,INDEX([1]ค่าเสื่อมสิ่งปลูกสร้าง!$A$5:$D$105,MATCH($AP725,[1]ค่าเสื่อมสิ่งปลูกสร้าง!$A$5:$A$105,0),MATCH(AE725,[1]ค่าเสื่อมสิ่งปลูกสร้าง!$A$3:$D$3)))</f>
        <v>85</v>
      </c>
      <c r="AR725" s="44">
        <f t="shared" si="165"/>
        <v>29493.75</v>
      </c>
      <c r="AS725" s="44">
        <f t="shared" si="166"/>
        <v>31093.75</v>
      </c>
      <c r="AT725" s="44">
        <f t="shared" si="167"/>
        <v>31093.75</v>
      </c>
      <c r="AU725" s="46">
        <v>0</v>
      </c>
      <c r="AV725" s="44">
        <f t="shared" si="161"/>
        <v>31093.75</v>
      </c>
      <c r="AW725" s="47" t="str">
        <f t="shared" si="162"/>
        <v>0.02</v>
      </c>
      <c r="AX725" s="48"/>
      <c r="AY725" s="48"/>
      <c r="AZ725" s="49">
        <v>0</v>
      </c>
      <c r="BA725" s="48"/>
      <c r="BB725" s="48"/>
      <c r="BC725" s="44">
        <f t="shared" si="163"/>
        <v>0</v>
      </c>
      <c r="BD725" s="50">
        <v>1</v>
      </c>
      <c r="BE725" s="51" t="e">
        <f>IF(AX725=1,0,IF(AY725=1,0,IF(BC725&gt;#REF!,#REF!,IF(OR(AZ725&gt;0,BD725&gt;0),BC725+([1]สูตร2!H713*(100%-AZ725)-BC725)*BD725,[1]สูตร2!H713*(100%-AZ725)))))</f>
        <v>#REF!</v>
      </c>
      <c r="BF725" s="31"/>
    </row>
    <row r="726" spans="1:58" s="5" customFormat="1" ht="24" customHeight="1" x14ac:dyDescent="0.2">
      <c r="A726" s="31"/>
      <c r="B726" s="31" t="s">
        <v>65</v>
      </c>
      <c r="C726" s="31">
        <v>5361</v>
      </c>
      <c r="D726" s="31" t="s">
        <v>66</v>
      </c>
      <c r="E726" s="31" t="s">
        <v>623</v>
      </c>
      <c r="F726" s="31"/>
      <c r="G726" s="32" t="s">
        <v>622</v>
      </c>
      <c r="H726" s="31">
        <v>103</v>
      </c>
      <c r="I726" s="31">
        <v>820</v>
      </c>
      <c r="J726" s="31" t="s">
        <v>109</v>
      </c>
      <c r="K726" s="31">
        <v>0</v>
      </c>
      <c r="L726" s="31">
        <v>0</v>
      </c>
      <c r="M726" s="31">
        <v>10</v>
      </c>
      <c r="N726" s="33"/>
      <c r="O726" s="33">
        <v>10</v>
      </c>
      <c r="P726" s="33"/>
      <c r="Q726" s="33"/>
      <c r="R726" s="33"/>
      <c r="S726" s="34" t="str">
        <f t="shared" si="154"/>
        <v>2</v>
      </c>
      <c r="T726" s="35">
        <f t="shared" si="155"/>
        <v>10</v>
      </c>
      <c r="U726" s="36">
        <f>INDEX([1]ราคาที่ดิน!$B:$G,MATCH($C726,[1]ราคาที่ดิน!$A:$A,0),MATCH($B726,[1]ราคาที่ดิน!$B$1:$G$1,0))</f>
        <v>160</v>
      </c>
      <c r="V726" s="37">
        <f t="shared" si="164"/>
        <v>1600</v>
      </c>
      <c r="W726" s="31">
        <v>1</v>
      </c>
      <c r="X726" s="31" t="s">
        <v>622</v>
      </c>
      <c r="Y726" s="31" t="s">
        <v>66</v>
      </c>
      <c r="Z726" s="31" t="s">
        <v>623</v>
      </c>
      <c r="AA726" s="31"/>
      <c r="AB726" s="32" t="s">
        <v>622</v>
      </c>
      <c r="AC726" s="38"/>
      <c r="AD726" s="39" t="s">
        <v>75</v>
      </c>
      <c r="AE726" s="39" t="s">
        <v>76</v>
      </c>
      <c r="AF726" s="40" t="str">
        <f t="shared" si="156"/>
        <v>1</v>
      </c>
      <c r="AG726" s="41">
        <f t="shared" si="157"/>
        <v>25</v>
      </c>
      <c r="AH726" s="42">
        <v>25</v>
      </c>
      <c r="AI726" s="42"/>
      <c r="AJ726" s="42"/>
      <c r="AK726" s="42"/>
      <c r="AL726" s="31">
        <v>35</v>
      </c>
      <c r="AM726" s="43" t="str">
        <f t="shared" si="158"/>
        <v>100</v>
      </c>
      <c r="AN726" s="44">
        <f>INDEX([1]ราคาสิ่งปลูกสร้าง!$D$6:$CC$47,MATCH($AD726,[1]ราคาสิ่งปลูกสร้าง!$B$6:$B$45,0),MATCH($C$7,[1]ราคาสิ่งปลูกสร้าง!$D$5:$CC$5,0))</f>
        <v>5400</v>
      </c>
      <c r="AO726" s="44">
        <f t="shared" si="159"/>
        <v>135000</v>
      </c>
      <c r="AP726" s="45">
        <f t="shared" si="160"/>
        <v>35</v>
      </c>
      <c r="AQ726" s="40">
        <f>IF(AP726=0,0,INDEX([1]ค่าเสื่อมสิ่งปลูกสร้าง!$A$5:$D$105,MATCH($AP726,[1]ค่าเสื่อมสิ่งปลูกสร้าง!$A$5:$A$105,0),MATCH(AE726,[1]ค่าเสื่อมสิ่งปลูกสร้าง!$A$3:$D$3)))</f>
        <v>93</v>
      </c>
      <c r="AR726" s="44">
        <f t="shared" si="165"/>
        <v>9450</v>
      </c>
      <c r="AS726" s="44">
        <f t="shared" si="166"/>
        <v>11050</v>
      </c>
      <c r="AT726" s="44">
        <f t="shared" si="167"/>
        <v>11050</v>
      </c>
      <c r="AU726" s="46">
        <v>0</v>
      </c>
      <c r="AV726" s="44">
        <f t="shared" si="161"/>
        <v>11050</v>
      </c>
      <c r="AW726" s="47" t="str">
        <f t="shared" si="162"/>
        <v>0.01</v>
      </c>
      <c r="AX726" s="48"/>
      <c r="AY726" s="48"/>
      <c r="AZ726" s="49">
        <v>0</v>
      </c>
      <c r="BA726" s="48"/>
      <c r="BB726" s="48"/>
      <c r="BC726" s="44">
        <f t="shared" si="163"/>
        <v>0</v>
      </c>
      <c r="BD726" s="50">
        <v>1</v>
      </c>
      <c r="BE726" s="51" t="e">
        <f>IF(AX726=1,0,IF(AY726=1,0,IF(BC726&gt;#REF!,#REF!,IF(OR(AZ726&gt;0,BD726&gt;0),BC726+([1]สูตร2!H714*(100%-AZ726)-BC726)*BD726,[1]สูตร2!H714*(100%-AZ726)))))</f>
        <v>#REF!</v>
      </c>
      <c r="BF726" s="31"/>
    </row>
    <row r="727" spans="1:58" s="5" customFormat="1" ht="24" customHeight="1" x14ac:dyDescent="0.2">
      <c r="A727" s="31"/>
      <c r="B727" s="31" t="s">
        <v>65</v>
      </c>
      <c r="C727" s="31">
        <v>5361</v>
      </c>
      <c r="D727" s="31" t="s">
        <v>66</v>
      </c>
      <c r="E727" s="31" t="s">
        <v>623</v>
      </c>
      <c r="F727" s="31"/>
      <c r="G727" s="32" t="s">
        <v>622</v>
      </c>
      <c r="H727" s="31">
        <v>103</v>
      </c>
      <c r="I727" s="31">
        <v>820</v>
      </c>
      <c r="J727" s="31" t="s">
        <v>109</v>
      </c>
      <c r="K727" s="31">
        <v>0</v>
      </c>
      <c r="L727" s="31">
        <v>0</v>
      </c>
      <c r="M727" s="31">
        <v>10</v>
      </c>
      <c r="N727" s="33"/>
      <c r="O727" s="33">
        <v>10</v>
      </c>
      <c r="P727" s="33"/>
      <c r="Q727" s="33"/>
      <c r="R727" s="33"/>
      <c r="S727" s="34" t="str">
        <f t="shared" si="154"/>
        <v>2</v>
      </c>
      <c r="T727" s="35">
        <f t="shared" si="155"/>
        <v>10</v>
      </c>
      <c r="U727" s="36">
        <f>INDEX([1]ราคาที่ดิน!$B:$G,MATCH($C727,[1]ราคาที่ดิน!$A:$A,0),MATCH($B727,[1]ราคาที่ดิน!$B$1:$G$1,0))</f>
        <v>160</v>
      </c>
      <c r="V727" s="37">
        <f t="shared" si="164"/>
        <v>1600</v>
      </c>
      <c r="W727" s="31">
        <v>1</v>
      </c>
      <c r="X727" s="31" t="s">
        <v>622</v>
      </c>
      <c r="Y727" s="31" t="s">
        <v>66</v>
      </c>
      <c r="Z727" s="31" t="s">
        <v>623</v>
      </c>
      <c r="AA727" s="31"/>
      <c r="AB727" s="32" t="s">
        <v>622</v>
      </c>
      <c r="AC727" s="38"/>
      <c r="AD727" s="39" t="s">
        <v>75</v>
      </c>
      <c r="AE727" s="39" t="s">
        <v>76</v>
      </c>
      <c r="AF727" s="40" t="str">
        <f t="shared" si="156"/>
        <v>1</v>
      </c>
      <c r="AG727" s="41">
        <f t="shared" si="157"/>
        <v>13.69</v>
      </c>
      <c r="AH727" s="42">
        <v>13.69</v>
      </c>
      <c r="AI727" s="42"/>
      <c r="AJ727" s="42"/>
      <c r="AK727" s="42"/>
      <c r="AL727" s="31">
        <v>35</v>
      </c>
      <c r="AM727" s="43" t="str">
        <f t="shared" si="158"/>
        <v>100</v>
      </c>
      <c r="AN727" s="44">
        <f>INDEX([1]ราคาสิ่งปลูกสร้าง!$D$6:$CC$47,MATCH($AD727,[1]ราคาสิ่งปลูกสร้าง!$B$6:$B$45,0),MATCH($C$7,[1]ราคาสิ่งปลูกสร้าง!$D$5:$CC$5,0))</f>
        <v>5400</v>
      </c>
      <c r="AO727" s="44">
        <f t="shared" si="159"/>
        <v>73926</v>
      </c>
      <c r="AP727" s="45">
        <f t="shared" si="160"/>
        <v>35</v>
      </c>
      <c r="AQ727" s="40">
        <f>IF(AP727=0,0,INDEX([1]ค่าเสื่อมสิ่งปลูกสร้าง!$A$5:$D$105,MATCH($AP727,[1]ค่าเสื่อมสิ่งปลูกสร้าง!$A$5:$A$105,0),MATCH(AE727,[1]ค่าเสื่อมสิ่งปลูกสร้าง!$A$3:$D$3)))</f>
        <v>93</v>
      </c>
      <c r="AR727" s="44">
        <f t="shared" si="165"/>
        <v>5174.8200000000006</v>
      </c>
      <c r="AS727" s="44">
        <f t="shared" si="166"/>
        <v>6774.8200000000006</v>
      </c>
      <c r="AT727" s="44">
        <f t="shared" si="167"/>
        <v>6774.8200000000006</v>
      </c>
      <c r="AU727" s="46">
        <v>0</v>
      </c>
      <c r="AV727" s="44">
        <f t="shared" si="161"/>
        <v>6774.8200000000006</v>
      </c>
      <c r="AW727" s="47" t="str">
        <f t="shared" si="162"/>
        <v>0.01</v>
      </c>
      <c r="AX727" s="48"/>
      <c r="AY727" s="48"/>
      <c r="AZ727" s="49">
        <v>0</v>
      </c>
      <c r="BA727" s="48"/>
      <c r="BB727" s="48"/>
      <c r="BC727" s="44">
        <f t="shared" si="163"/>
        <v>0</v>
      </c>
      <c r="BD727" s="50">
        <v>1</v>
      </c>
      <c r="BE727" s="51" t="e">
        <f>IF(AX727=1,0,IF(AY727=1,0,IF(BC727&gt;#REF!,#REF!,IF(OR(AZ727&gt;0,BD727&gt;0),BC727+([1]สูตร2!H715*(100%-AZ727)-BC727)*BD727,[1]สูตร2!H715*(100%-AZ727)))))</f>
        <v>#REF!</v>
      </c>
      <c r="BF727" s="31"/>
    </row>
    <row r="728" spans="1:58" s="5" customFormat="1" ht="24" customHeight="1" x14ac:dyDescent="0.2">
      <c r="A728" s="31">
        <v>272</v>
      </c>
      <c r="B728" s="31" t="s">
        <v>65</v>
      </c>
      <c r="C728" s="31">
        <v>12836</v>
      </c>
      <c r="D728" s="31" t="s">
        <v>83</v>
      </c>
      <c r="E728" s="31" t="s">
        <v>624</v>
      </c>
      <c r="F728" s="31"/>
      <c r="G728" s="32" t="s">
        <v>622</v>
      </c>
      <c r="H728" s="31">
        <v>101</v>
      </c>
      <c r="I728" s="31">
        <v>321</v>
      </c>
      <c r="J728" s="31" t="s">
        <v>109</v>
      </c>
      <c r="K728" s="31">
        <v>0</v>
      </c>
      <c r="L728" s="31">
        <v>0</v>
      </c>
      <c r="M728" s="31">
        <v>94</v>
      </c>
      <c r="N728" s="33"/>
      <c r="O728" s="33">
        <v>94</v>
      </c>
      <c r="P728" s="33"/>
      <c r="Q728" s="33"/>
      <c r="R728" s="33"/>
      <c r="S728" s="34" t="str">
        <f t="shared" si="154"/>
        <v>2</v>
      </c>
      <c r="T728" s="35">
        <f t="shared" si="155"/>
        <v>94</v>
      </c>
      <c r="U728" s="36">
        <f>INDEX([1]ราคาที่ดิน!$B:$G,MATCH($C728,[1]ราคาที่ดิน!$A:$A,0),MATCH($B728,[1]ราคาที่ดิน!$B$1:$G$1,0))</f>
        <v>50</v>
      </c>
      <c r="V728" s="37">
        <f t="shared" si="164"/>
        <v>4700</v>
      </c>
      <c r="W728" s="31"/>
      <c r="X728" s="31"/>
      <c r="Y728" s="31"/>
      <c r="Z728" s="31"/>
      <c r="AA728" s="31"/>
      <c r="AB728" s="32"/>
      <c r="AC728" s="38"/>
      <c r="AD728" s="39"/>
      <c r="AE728" s="39"/>
      <c r="AF728" s="40" t="str">
        <f t="shared" si="156"/>
        <v/>
      </c>
      <c r="AG728" s="41" t="str">
        <f t="shared" si="157"/>
        <v/>
      </c>
      <c r="AH728" s="42"/>
      <c r="AI728" s="42"/>
      <c r="AJ728" s="42"/>
      <c r="AK728" s="42"/>
      <c r="AL728" s="31"/>
      <c r="AM728" s="43" t="str">
        <f t="shared" si="158"/>
        <v>100</v>
      </c>
      <c r="AN728" s="44">
        <f>INDEX([1]ราคาสิ่งปลูกสร้าง!$D$6:$CC$47,MATCH($AD728,[1]ราคาสิ่งปลูกสร้าง!$B$6:$B$45,0),MATCH($C$7,[1]ราคาสิ่งปลูกสร้าง!$D$5:$CC$5,0))</f>
        <v>0</v>
      </c>
      <c r="AO728" s="44">
        <f t="shared" si="159"/>
        <v>0</v>
      </c>
      <c r="AP728" s="45">
        <f t="shared" si="160"/>
        <v>0</v>
      </c>
      <c r="AQ728" s="40">
        <f>IF(AP728=0,0,INDEX([1]ค่าเสื่อมสิ่งปลูกสร้าง!$A$5:$D$105,MATCH($AP728,[1]ค่าเสื่อมสิ่งปลูกสร้าง!$A$5:$A$105,0),MATCH(AE728,[1]ค่าเสื่อมสิ่งปลูกสร้าง!$A$3:$D$3)))</f>
        <v>0</v>
      </c>
      <c r="AR728" s="44">
        <f t="shared" si="165"/>
        <v>0</v>
      </c>
      <c r="AS728" s="44">
        <f t="shared" si="166"/>
        <v>4700</v>
      </c>
      <c r="AT728" s="44">
        <f t="shared" si="167"/>
        <v>4700</v>
      </c>
      <c r="AU728" s="46">
        <v>0</v>
      </c>
      <c r="AV728" s="44">
        <f t="shared" si="161"/>
        <v>4700</v>
      </c>
      <c r="AW728" s="47" t="str">
        <f t="shared" si="162"/>
        <v>0.02</v>
      </c>
      <c r="AX728" s="48"/>
      <c r="AY728" s="48"/>
      <c r="AZ728" s="49">
        <v>0</v>
      </c>
      <c r="BA728" s="48"/>
      <c r="BB728" s="48"/>
      <c r="BC728" s="44">
        <f t="shared" si="163"/>
        <v>0</v>
      </c>
      <c r="BD728" s="50">
        <v>1</v>
      </c>
      <c r="BE728" s="51" t="e">
        <f>IF(AX728=1,0,IF(AY728=1,0,IF(BC728&gt;#REF!,#REF!,IF(OR(AZ728&gt;0,BD728&gt;0),BC728+([1]สูตร2!H716*(100%-AZ728)-BC728)*BD728,[1]สูตร2!H716*(100%-AZ728)))))</f>
        <v>#REF!</v>
      </c>
      <c r="BF728" s="31"/>
    </row>
    <row r="729" spans="1:58" s="5" customFormat="1" ht="24" customHeight="1" x14ac:dyDescent="0.2">
      <c r="A729" s="31"/>
      <c r="B729" s="31" t="s">
        <v>65</v>
      </c>
      <c r="C729" s="31">
        <v>4852</v>
      </c>
      <c r="D729" s="31" t="s">
        <v>83</v>
      </c>
      <c r="E729" s="31" t="s">
        <v>624</v>
      </c>
      <c r="F729" s="31"/>
      <c r="G729" s="32" t="s">
        <v>622</v>
      </c>
      <c r="H729" s="31">
        <v>102</v>
      </c>
      <c r="I729" s="31">
        <v>3</v>
      </c>
      <c r="J729" s="31" t="s">
        <v>109</v>
      </c>
      <c r="K729" s="31">
        <v>0</v>
      </c>
      <c r="L729" s="31">
        <v>0</v>
      </c>
      <c r="M729" s="31">
        <v>75</v>
      </c>
      <c r="N729" s="33"/>
      <c r="O729" s="33">
        <v>75</v>
      </c>
      <c r="P729" s="33"/>
      <c r="Q729" s="33"/>
      <c r="R729" s="33"/>
      <c r="S729" s="34" t="str">
        <f t="shared" si="154"/>
        <v>2</v>
      </c>
      <c r="T729" s="35">
        <f t="shared" si="155"/>
        <v>75</v>
      </c>
      <c r="U729" s="36">
        <f>INDEX([1]ราคาที่ดิน!$B:$G,MATCH($C729,[1]ราคาที่ดิน!$A:$A,0),MATCH($B729,[1]ราคาที่ดิน!$B$1:$G$1,0))</f>
        <v>180</v>
      </c>
      <c r="V729" s="37">
        <f t="shared" si="164"/>
        <v>13500</v>
      </c>
      <c r="W729" s="31"/>
      <c r="X729" s="31"/>
      <c r="Y729" s="31"/>
      <c r="Z729" s="31"/>
      <c r="AA729" s="31"/>
      <c r="AB729" s="32"/>
      <c r="AC729" s="38"/>
      <c r="AD729" s="39"/>
      <c r="AE729" s="39"/>
      <c r="AF729" s="40" t="str">
        <f t="shared" si="156"/>
        <v/>
      </c>
      <c r="AG729" s="41" t="str">
        <f t="shared" si="157"/>
        <v/>
      </c>
      <c r="AH729" s="42"/>
      <c r="AI729" s="42"/>
      <c r="AJ729" s="42"/>
      <c r="AK729" s="42"/>
      <c r="AL729" s="31"/>
      <c r="AM729" s="43" t="str">
        <f t="shared" si="158"/>
        <v>100</v>
      </c>
      <c r="AN729" s="44">
        <f>INDEX([1]ราคาสิ่งปลูกสร้าง!$D$6:$CC$47,MATCH($AD729,[1]ราคาสิ่งปลูกสร้าง!$B$6:$B$45,0),MATCH($C$7,[1]ราคาสิ่งปลูกสร้าง!$D$5:$CC$5,0))</f>
        <v>0</v>
      </c>
      <c r="AO729" s="44">
        <f t="shared" si="159"/>
        <v>0</v>
      </c>
      <c r="AP729" s="45">
        <f t="shared" si="160"/>
        <v>0</v>
      </c>
      <c r="AQ729" s="40">
        <f>IF(AP729=0,0,INDEX([1]ค่าเสื่อมสิ่งปลูกสร้าง!$A$5:$D$105,MATCH($AP729,[1]ค่าเสื่อมสิ่งปลูกสร้าง!$A$5:$A$105,0),MATCH(AE729,[1]ค่าเสื่อมสิ่งปลูกสร้าง!$A$3:$D$3)))</f>
        <v>0</v>
      </c>
      <c r="AR729" s="44">
        <f t="shared" si="165"/>
        <v>0</v>
      </c>
      <c r="AS729" s="44">
        <f t="shared" si="166"/>
        <v>13500</v>
      </c>
      <c r="AT729" s="44">
        <f t="shared" si="167"/>
        <v>13500</v>
      </c>
      <c r="AU729" s="46">
        <v>0</v>
      </c>
      <c r="AV729" s="44">
        <f t="shared" si="161"/>
        <v>13500</v>
      </c>
      <c r="AW729" s="47" t="str">
        <f t="shared" si="162"/>
        <v>0.02</v>
      </c>
      <c r="AX729" s="48"/>
      <c r="AY729" s="48"/>
      <c r="AZ729" s="49">
        <v>0</v>
      </c>
      <c r="BA729" s="48"/>
      <c r="BB729" s="48"/>
      <c r="BC729" s="44">
        <f t="shared" si="163"/>
        <v>0</v>
      </c>
      <c r="BD729" s="50">
        <v>1</v>
      </c>
      <c r="BE729" s="51" t="e">
        <f>IF(AX729=1,0,IF(AY729=1,0,IF(BC729&gt;#REF!,#REF!,IF(OR(AZ729&gt;0,BD729&gt;0),BC729+([1]สูตร2!H717*(100%-AZ729)-BC729)*BD729,[1]สูตร2!H717*(100%-AZ729)))))</f>
        <v>#REF!</v>
      </c>
      <c r="BF729" s="31"/>
    </row>
    <row r="730" spans="1:58" s="5" customFormat="1" ht="24" customHeight="1" x14ac:dyDescent="0.2">
      <c r="A730" s="31"/>
      <c r="B730" s="31" t="s">
        <v>65</v>
      </c>
      <c r="C730" s="31">
        <v>657</v>
      </c>
      <c r="D730" s="31" t="s">
        <v>83</v>
      </c>
      <c r="E730" s="31" t="s">
        <v>624</v>
      </c>
      <c r="F730" s="31"/>
      <c r="G730" s="32" t="s">
        <v>622</v>
      </c>
      <c r="H730" s="31">
        <v>25</v>
      </c>
      <c r="I730" s="31">
        <v>2119</v>
      </c>
      <c r="J730" s="31" t="s">
        <v>109</v>
      </c>
      <c r="K730" s="31">
        <v>1</v>
      </c>
      <c r="L730" s="31">
        <v>0</v>
      </c>
      <c r="M730" s="31">
        <v>62</v>
      </c>
      <c r="N730" s="33">
        <v>462</v>
      </c>
      <c r="O730" s="33"/>
      <c r="P730" s="33"/>
      <c r="Q730" s="33"/>
      <c r="R730" s="33"/>
      <c r="S730" s="34" t="str">
        <f t="shared" si="154"/>
        <v>1</v>
      </c>
      <c r="T730" s="35">
        <f t="shared" si="155"/>
        <v>462</v>
      </c>
      <c r="U730" s="36">
        <f>INDEX([1]ราคาที่ดิน!$B:$G,MATCH($C730,[1]ราคาที่ดิน!$A:$A,0),MATCH($B730,[1]ราคาที่ดิน!$B$1:$G$1,0))</f>
        <v>50</v>
      </c>
      <c r="V730" s="37">
        <f t="shared" si="164"/>
        <v>23100</v>
      </c>
      <c r="W730" s="31"/>
      <c r="X730" s="31"/>
      <c r="Y730" s="31"/>
      <c r="Z730" s="31"/>
      <c r="AA730" s="31"/>
      <c r="AB730" s="32"/>
      <c r="AC730" s="38"/>
      <c r="AD730" s="39"/>
      <c r="AE730" s="39"/>
      <c r="AF730" s="40" t="str">
        <f t="shared" si="156"/>
        <v/>
      </c>
      <c r="AG730" s="41" t="str">
        <f t="shared" si="157"/>
        <v/>
      </c>
      <c r="AH730" s="42"/>
      <c r="AI730" s="42"/>
      <c r="AJ730" s="42"/>
      <c r="AK730" s="42"/>
      <c r="AL730" s="31"/>
      <c r="AM730" s="43" t="str">
        <f t="shared" si="158"/>
        <v>100</v>
      </c>
      <c r="AN730" s="44">
        <f>INDEX([1]ราคาสิ่งปลูกสร้าง!$D$6:$CC$47,MATCH($AD730,[1]ราคาสิ่งปลูกสร้าง!$B$6:$B$45,0),MATCH($C$7,[1]ราคาสิ่งปลูกสร้าง!$D$5:$CC$5,0))</f>
        <v>0</v>
      </c>
      <c r="AO730" s="44">
        <f t="shared" si="159"/>
        <v>0</v>
      </c>
      <c r="AP730" s="45">
        <f t="shared" si="160"/>
        <v>0</v>
      </c>
      <c r="AQ730" s="40">
        <f>IF(AP730=0,0,INDEX([1]ค่าเสื่อมสิ่งปลูกสร้าง!$A$5:$D$105,MATCH($AP730,[1]ค่าเสื่อมสิ่งปลูกสร้าง!$A$5:$A$105,0),MATCH(AE730,[1]ค่าเสื่อมสิ่งปลูกสร้าง!$A$3:$D$3)))</f>
        <v>0</v>
      </c>
      <c r="AR730" s="44">
        <f t="shared" si="165"/>
        <v>0</v>
      </c>
      <c r="AS730" s="44">
        <f t="shared" si="166"/>
        <v>23100</v>
      </c>
      <c r="AT730" s="44">
        <f t="shared" si="167"/>
        <v>23100</v>
      </c>
      <c r="AU730" s="46">
        <v>0</v>
      </c>
      <c r="AV730" s="44">
        <f t="shared" si="161"/>
        <v>23100</v>
      </c>
      <c r="AW730" s="47" t="str">
        <f t="shared" si="162"/>
        <v>0.01</v>
      </c>
      <c r="AX730" s="48"/>
      <c r="AY730" s="48"/>
      <c r="AZ730" s="49">
        <v>0</v>
      </c>
      <c r="BA730" s="48"/>
      <c r="BB730" s="48"/>
      <c r="BC730" s="44">
        <f t="shared" si="163"/>
        <v>0</v>
      </c>
      <c r="BD730" s="50">
        <v>1</v>
      </c>
      <c r="BE730" s="51" t="e">
        <f>IF(AX730=1,0,IF(AY730=1,0,IF(BC730&gt;#REF!,#REF!,IF(OR(AZ730&gt;0,BD730&gt;0),BC730+([1]สูตร2!H718*(100%-AZ730)-BC730)*BD730,[1]สูตร2!H718*(100%-AZ730)))))</f>
        <v>#REF!</v>
      </c>
      <c r="BF730" s="31"/>
    </row>
    <row r="731" spans="1:58" s="5" customFormat="1" ht="24" customHeight="1" x14ac:dyDescent="0.2">
      <c r="A731" s="31">
        <v>273</v>
      </c>
      <c r="B731" s="31" t="s">
        <v>65</v>
      </c>
      <c r="C731" s="31">
        <v>10</v>
      </c>
      <c r="D731" s="31" t="s">
        <v>66</v>
      </c>
      <c r="E731" s="31" t="s">
        <v>625</v>
      </c>
      <c r="F731" s="31"/>
      <c r="G731" s="32" t="s">
        <v>626</v>
      </c>
      <c r="H731" s="31">
        <v>50</v>
      </c>
      <c r="I731" s="31">
        <v>1682</v>
      </c>
      <c r="J731" s="31" t="s">
        <v>109</v>
      </c>
      <c r="K731" s="31">
        <v>8</v>
      </c>
      <c r="L731" s="31">
        <v>1</v>
      </c>
      <c r="M731" s="31">
        <v>84</v>
      </c>
      <c r="N731" s="33">
        <v>3384</v>
      </c>
      <c r="O731" s="33"/>
      <c r="P731" s="33"/>
      <c r="Q731" s="33"/>
      <c r="R731" s="33"/>
      <c r="S731" s="34" t="str">
        <f t="shared" si="154"/>
        <v>1</v>
      </c>
      <c r="T731" s="35">
        <f t="shared" si="155"/>
        <v>3384</v>
      </c>
      <c r="U731" s="36">
        <f>INDEX([1]ราคาที่ดิน!$B:$G,MATCH($C731,[1]ราคาที่ดิน!$A:$A,0),MATCH($B731,[1]ราคาที่ดิน!$B$1:$G$1,0))</f>
        <v>200</v>
      </c>
      <c r="V731" s="37">
        <f t="shared" si="164"/>
        <v>676800</v>
      </c>
      <c r="W731" s="31"/>
      <c r="X731" s="31"/>
      <c r="Y731" s="31"/>
      <c r="Z731" s="31"/>
      <c r="AA731" s="31"/>
      <c r="AB731" s="32"/>
      <c r="AC731" s="38"/>
      <c r="AD731" s="39"/>
      <c r="AE731" s="39"/>
      <c r="AF731" s="40" t="str">
        <f t="shared" si="156"/>
        <v/>
      </c>
      <c r="AG731" s="41" t="str">
        <f t="shared" si="157"/>
        <v/>
      </c>
      <c r="AH731" s="42"/>
      <c r="AI731" s="42"/>
      <c r="AJ731" s="42"/>
      <c r="AK731" s="42"/>
      <c r="AL731" s="31"/>
      <c r="AM731" s="43" t="str">
        <f t="shared" si="158"/>
        <v>100</v>
      </c>
      <c r="AN731" s="44">
        <f>INDEX([1]ราคาสิ่งปลูกสร้าง!$D$6:$CC$47,MATCH($AD731,[1]ราคาสิ่งปลูกสร้าง!$B$6:$B$45,0),MATCH($C$7,[1]ราคาสิ่งปลูกสร้าง!$D$5:$CC$5,0))</f>
        <v>0</v>
      </c>
      <c r="AO731" s="44">
        <f t="shared" si="159"/>
        <v>0</v>
      </c>
      <c r="AP731" s="45">
        <f t="shared" si="160"/>
        <v>0</v>
      </c>
      <c r="AQ731" s="40">
        <f>IF(AP731=0,0,INDEX([1]ค่าเสื่อมสิ่งปลูกสร้าง!$A$5:$D$105,MATCH($AP731,[1]ค่าเสื่อมสิ่งปลูกสร้าง!$A$5:$A$105,0),MATCH(AE731,[1]ค่าเสื่อมสิ่งปลูกสร้าง!$A$3:$D$3)))</f>
        <v>0</v>
      </c>
      <c r="AR731" s="44">
        <f t="shared" si="165"/>
        <v>0</v>
      </c>
      <c r="AS731" s="44">
        <f t="shared" si="166"/>
        <v>676800</v>
      </c>
      <c r="AT731" s="44">
        <f t="shared" si="167"/>
        <v>676800</v>
      </c>
      <c r="AU731" s="46">
        <v>0</v>
      </c>
      <c r="AV731" s="44">
        <f t="shared" si="161"/>
        <v>676800</v>
      </c>
      <c r="AW731" s="47" t="str">
        <f t="shared" si="162"/>
        <v>0.01</v>
      </c>
      <c r="AX731" s="48"/>
      <c r="AY731" s="48"/>
      <c r="AZ731" s="49">
        <v>0</v>
      </c>
      <c r="BA731" s="48"/>
      <c r="BB731" s="48"/>
      <c r="BC731" s="44">
        <f t="shared" si="163"/>
        <v>0</v>
      </c>
      <c r="BD731" s="50">
        <v>1</v>
      </c>
      <c r="BE731" s="51" t="e">
        <f>IF(AX731=1,0,IF(AY731=1,0,IF(BC731&gt;#REF!,#REF!,IF(OR(AZ731&gt;0,BD731&gt;0),BC731+([1]สูตร2!H719*(100%-AZ731)-BC731)*BD731,[1]สูตร2!H719*(100%-AZ731)))))</f>
        <v>#REF!</v>
      </c>
      <c r="BF731" s="31"/>
    </row>
    <row r="732" spans="1:58" s="5" customFormat="1" ht="24" customHeight="1" x14ac:dyDescent="0.2">
      <c r="A732" s="31"/>
      <c r="B732" s="31" t="s">
        <v>93</v>
      </c>
      <c r="C732" s="31">
        <v>1</v>
      </c>
      <c r="D732" s="31" t="s">
        <v>66</v>
      </c>
      <c r="E732" s="31" t="s">
        <v>625</v>
      </c>
      <c r="F732" s="31"/>
      <c r="G732" s="32" t="s">
        <v>626</v>
      </c>
      <c r="H732" s="31" t="s">
        <v>104</v>
      </c>
      <c r="I732" s="31" t="s">
        <v>104</v>
      </c>
      <c r="J732" s="31" t="s">
        <v>109</v>
      </c>
      <c r="K732" s="31">
        <v>0</v>
      </c>
      <c r="L732" s="31">
        <v>0</v>
      </c>
      <c r="M732" s="31">
        <v>55</v>
      </c>
      <c r="N732" s="33"/>
      <c r="O732" s="33">
        <v>55</v>
      </c>
      <c r="P732" s="33"/>
      <c r="Q732" s="33"/>
      <c r="R732" s="33"/>
      <c r="S732" s="34" t="str">
        <f t="shared" si="154"/>
        <v>2</v>
      </c>
      <c r="T732" s="35">
        <f t="shared" si="155"/>
        <v>55</v>
      </c>
      <c r="U732" s="36">
        <f>INDEX([1]ราคาที่ดิน!$B:$G,MATCH($C732,[1]ราคาที่ดิน!$A:$A,0),MATCH($B732,[1]ราคาที่ดิน!$B$1:$G$1,0))</f>
        <v>100</v>
      </c>
      <c r="V732" s="37">
        <f t="shared" si="164"/>
        <v>5500</v>
      </c>
      <c r="W732" s="31">
        <v>1</v>
      </c>
      <c r="X732" s="31" t="s">
        <v>626</v>
      </c>
      <c r="Y732" s="31" t="s">
        <v>71</v>
      </c>
      <c r="Z732" s="31" t="s">
        <v>627</v>
      </c>
      <c r="AA732" s="31"/>
      <c r="AB732" s="32" t="s">
        <v>626</v>
      </c>
      <c r="AC732" s="38"/>
      <c r="AD732" s="39" t="s">
        <v>73</v>
      </c>
      <c r="AE732" s="39" t="s">
        <v>74</v>
      </c>
      <c r="AF732" s="40" t="str">
        <f t="shared" si="156"/>
        <v>2</v>
      </c>
      <c r="AG732" s="41">
        <f t="shared" si="157"/>
        <v>57.75</v>
      </c>
      <c r="AH732" s="42"/>
      <c r="AI732" s="42">
        <v>57.75</v>
      </c>
      <c r="AJ732" s="42"/>
      <c r="AK732" s="42"/>
      <c r="AL732" s="31">
        <v>30</v>
      </c>
      <c r="AM732" s="43" t="str">
        <f t="shared" si="158"/>
        <v>100</v>
      </c>
      <c r="AN732" s="44">
        <f>INDEX([1]ราคาสิ่งปลูกสร้าง!$D$6:$CC$47,MATCH($AD732,[1]ราคาสิ่งปลูกสร้าง!$B$6:$B$45,0),MATCH($C$7,[1]ราคาสิ่งปลูกสร้าง!$D$5:$CC$5,0))</f>
        <v>6500</v>
      </c>
      <c r="AO732" s="44">
        <f t="shared" si="159"/>
        <v>375375</v>
      </c>
      <c r="AP732" s="45">
        <f t="shared" si="160"/>
        <v>30</v>
      </c>
      <c r="AQ732" s="40">
        <f>IF(AP732=0,0,INDEX([1]ค่าเสื่อมสิ่งปลูกสร้าง!$A$5:$D$105,MATCH($AP732,[1]ค่าเสื่อมสิ่งปลูกสร้าง!$A$5:$A$105,0),MATCH(AE732,[1]ค่าเสื่อมสิ่งปลูกสร้าง!$A$3:$D$3)))</f>
        <v>50</v>
      </c>
      <c r="AR732" s="44">
        <f t="shared" si="165"/>
        <v>187687.5</v>
      </c>
      <c r="AS732" s="44">
        <f t="shared" si="166"/>
        <v>193187.5</v>
      </c>
      <c r="AT732" s="44">
        <f t="shared" si="167"/>
        <v>193187.5</v>
      </c>
      <c r="AU732" s="46">
        <v>0</v>
      </c>
      <c r="AV732" s="44">
        <f t="shared" si="161"/>
        <v>193187.5</v>
      </c>
      <c r="AW732" s="47" t="str">
        <f t="shared" si="162"/>
        <v>0.02</v>
      </c>
      <c r="AX732" s="48"/>
      <c r="AY732" s="48"/>
      <c r="AZ732" s="49">
        <v>0</v>
      </c>
      <c r="BA732" s="48"/>
      <c r="BB732" s="48"/>
      <c r="BC732" s="44">
        <f t="shared" si="163"/>
        <v>0</v>
      </c>
      <c r="BD732" s="50">
        <v>1</v>
      </c>
      <c r="BE732" s="51" t="e">
        <f>IF(AX732=1,0,IF(AY732=1,0,IF(BC732&gt;#REF!,#REF!,IF(OR(AZ732&gt;0,BD732&gt;0),BC732+([1]สูตร2!H720*(100%-AZ732)-BC732)*BD732,[1]สูตร2!H720*(100%-AZ732)))))</f>
        <v>#REF!</v>
      </c>
      <c r="BF732" s="31"/>
    </row>
    <row r="733" spans="1:58" s="5" customFormat="1" ht="24" customHeight="1" x14ac:dyDescent="0.2">
      <c r="A733" s="31"/>
      <c r="B733" s="31" t="s">
        <v>93</v>
      </c>
      <c r="C733" s="31">
        <v>1</v>
      </c>
      <c r="D733" s="31" t="s">
        <v>66</v>
      </c>
      <c r="E733" s="31" t="s">
        <v>625</v>
      </c>
      <c r="F733" s="31"/>
      <c r="G733" s="32" t="s">
        <v>626</v>
      </c>
      <c r="H733" s="31" t="s">
        <v>104</v>
      </c>
      <c r="I733" s="31" t="s">
        <v>104</v>
      </c>
      <c r="J733" s="31" t="s">
        <v>109</v>
      </c>
      <c r="K733" s="31">
        <v>0</v>
      </c>
      <c r="L733" s="31">
        <v>0</v>
      </c>
      <c r="M733" s="31">
        <v>30</v>
      </c>
      <c r="N733" s="33"/>
      <c r="O733" s="33">
        <v>30</v>
      </c>
      <c r="P733" s="33"/>
      <c r="Q733" s="33"/>
      <c r="R733" s="33"/>
      <c r="S733" s="34" t="str">
        <f t="shared" si="154"/>
        <v>2</v>
      </c>
      <c r="T733" s="35">
        <f t="shared" si="155"/>
        <v>30</v>
      </c>
      <c r="U733" s="36">
        <f>INDEX([1]ราคาที่ดิน!$B:$G,MATCH($C733,[1]ราคาที่ดิน!$A:$A,0),MATCH($B733,[1]ราคาที่ดิน!$B$1:$G$1,0))</f>
        <v>100</v>
      </c>
      <c r="V733" s="37">
        <f t="shared" si="164"/>
        <v>3000</v>
      </c>
      <c r="W733" s="31">
        <v>1</v>
      </c>
      <c r="X733" s="31" t="s">
        <v>626</v>
      </c>
      <c r="Y733" s="31" t="s">
        <v>71</v>
      </c>
      <c r="Z733" s="31" t="s">
        <v>627</v>
      </c>
      <c r="AA733" s="31"/>
      <c r="AB733" s="32" t="s">
        <v>626</v>
      </c>
      <c r="AC733" s="38"/>
      <c r="AD733" s="39" t="s">
        <v>75</v>
      </c>
      <c r="AE733" s="39" t="s">
        <v>76</v>
      </c>
      <c r="AF733" s="40" t="str">
        <f t="shared" si="156"/>
        <v>1</v>
      </c>
      <c r="AG733" s="41">
        <f t="shared" si="157"/>
        <v>12</v>
      </c>
      <c r="AH733" s="42">
        <v>12</v>
      </c>
      <c r="AI733" s="42"/>
      <c r="AJ733" s="42"/>
      <c r="AK733" s="42"/>
      <c r="AL733" s="31">
        <v>30</v>
      </c>
      <c r="AM733" s="43" t="str">
        <f t="shared" si="158"/>
        <v>100</v>
      </c>
      <c r="AN733" s="44">
        <f>INDEX([1]ราคาสิ่งปลูกสร้าง!$D$6:$CC$47,MATCH($AD733,[1]ราคาสิ่งปลูกสร้าง!$B$6:$B$45,0),MATCH($C$7,[1]ราคาสิ่งปลูกสร้าง!$D$5:$CC$5,0))</f>
        <v>5400</v>
      </c>
      <c r="AO733" s="44">
        <f t="shared" si="159"/>
        <v>64800</v>
      </c>
      <c r="AP733" s="45">
        <f t="shared" si="160"/>
        <v>30</v>
      </c>
      <c r="AQ733" s="40">
        <f>IF(AP733=0,0,INDEX([1]ค่าเสื่อมสิ่งปลูกสร้าง!$A$5:$D$105,MATCH($AP733,[1]ค่าเสื่อมสิ่งปลูกสร้าง!$A$5:$A$105,0),MATCH(AE733,[1]ค่าเสื่อมสิ่งปลูกสร้าง!$A$3:$D$3)))</f>
        <v>93</v>
      </c>
      <c r="AR733" s="44">
        <f t="shared" si="165"/>
        <v>4536</v>
      </c>
      <c r="AS733" s="44">
        <f t="shared" si="166"/>
        <v>7536</v>
      </c>
      <c r="AT733" s="44">
        <f t="shared" si="167"/>
        <v>7536</v>
      </c>
      <c r="AU733" s="46">
        <v>0</v>
      </c>
      <c r="AV733" s="44">
        <f t="shared" si="161"/>
        <v>7536</v>
      </c>
      <c r="AW733" s="47" t="str">
        <f t="shared" si="162"/>
        <v>0.01</v>
      </c>
      <c r="AX733" s="48"/>
      <c r="AY733" s="48"/>
      <c r="AZ733" s="49">
        <v>0</v>
      </c>
      <c r="BA733" s="48"/>
      <c r="BB733" s="48"/>
      <c r="BC733" s="44">
        <f t="shared" si="163"/>
        <v>0</v>
      </c>
      <c r="BD733" s="50">
        <v>1</v>
      </c>
      <c r="BE733" s="51" t="e">
        <f>IF(AX733=1,0,IF(AY733=1,0,IF(BC733&gt;#REF!,#REF!,IF(OR(AZ733&gt;0,BD733&gt;0),BC733+([1]สูตร2!H721*(100%-AZ733)-BC733)*BD733,[1]สูตร2!H721*(100%-AZ733)))))</f>
        <v>#REF!</v>
      </c>
      <c r="BF733" s="31"/>
    </row>
    <row r="734" spans="1:58" s="5" customFormat="1" ht="24" customHeight="1" x14ac:dyDescent="0.2">
      <c r="A734" s="31"/>
      <c r="B734" s="31" t="s">
        <v>93</v>
      </c>
      <c r="C734" s="31">
        <v>1</v>
      </c>
      <c r="D734" s="31" t="s">
        <v>66</v>
      </c>
      <c r="E734" s="31" t="s">
        <v>625</v>
      </c>
      <c r="F734" s="31"/>
      <c r="G734" s="32" t="s">
        <v>626</v>
      </c>
      <c r="H734" s="31" t="s">
        <v>104</v>
      </c>
      <c r="I734" s="31" t="s">
        <v>104</v>
      </c>
      <c r="J734" s="31" t="s">
        <v>109</v>
      </c>
      <c r="K734" s="31">
        <v>0</v>
      </c>
      <c r="L734" s="31">
        <v>0</v>
      </c>
      <c r="M734" s="31">
        <v>20</v>
      </c>
      <c r="N734" s="33"/>
      <c r="O734" s="33">
        <v>20</v>
      </c>
      <c r="P734" s="33"/>
      <c r="Q734" s="33"/>
      <c r="R734" s="33"/>
      <c r="S734" s="34" t="str">
        <f t="shared" si="154"/>
        <v>2</v>
      </c>
      <c r="T734" s="35">
        <f t="shared" si="155"/>
        <v>20</v>
      </c>
      <c r="U734" s="36">
        <f>INDEX([1]ราคาที่ดิน!$B:$G,MATCH($C734,[1]ราคาที่ดิน!$A:$A,0),MATCH($B734,[1]ราคาที่ดิน!$B$1:$G$1,0))</f>
        <v>100</v>
      </c>
      <c r="V734" s="37">
        <f t="shared" si="164"/>
        <v>2000</v>
      </c>
      <c r="W734" s="31">
        <v>1</v>
      </c>
      <c r="X734" s="31" t="s">
        <v>626</v>
      </c>
      <c r="Y734" s="31" t="s">
        <v>71</v>
      </c>
      <c r="Z734" s="31" t="s">
        <v>627</v>
      </c>
      <c r="AA734" s="31"/>
      <c r="AB734" s="32" t="s">
        <v>626</v>
      </c>
      <c r="AC734" s="38"/>
      <c r="AD734" s="39" t="s">
        <v>77</v>
      </c>
      <c r="AE734" s="39" t="s">
        <v>76</v>
      </c>
      <c r="AF734" s="40" t="str">
        <f t="shared" si="156"/>
        <v>1</v>
      </c>
      <c r="AG734" s="41">
        <f t="shared" si="157"/>
        <v>57.75</v>
      </c>
      <c r="AH734" s="42">
        <v>57.75</v>
      </c>
      <c r="AI734" s="42"/>
      <c r="AJ734" s="42"/>
      <c r="AK734" s="42"/>
      <c r="AL734" s="31">
        <v>1</v>
      </c>
      <c r="AM734" s="43" t="str">
        <f t="shared" si="158"/>
        <v>100</v>
      </c>
      <c r="AN734" s="44">
        <f>INDEX([1]ราคาสิ่งปลูกสร้าง!$D$6:$CC$47,MATCH($AD734,[1]ราคาสิ่งปลูกสร้าง!$B$6:$B$45,0),MATCH($C$7,[1]ราคาสิ่งปลูกสร้าง!$D$5:$CC$5,0))</f>
        <v>2050</v>
      </c>
      <c r="AO734" s="44">
        <f t="shared" si="159"/>
        <v>118387.5</v>
      </c>
      <c r="AP734" s="45">
        <f t="shared" si="160"/>
        <v>1</v>
      </c>
      <c r="AQ734" s="40">
        <f>IF(AP734=0,0,INDEX([1]ค่าเสื่อมสิ่งปลูกสร้าง!$A$5:$D$105,MATCH($AP734,[1]ค่าเสื่อมสิ่งปลูกสร้าง!$A$5:$A$105,0),MATCH(AE734,[1]ค่าเสื่อมสิ่งปลูกสร้าง!$A$3:$D$3)))</f>
        <v>3</v>
      </c>
      <c r="AR734" s="44">
        <f t="shared" si="165"/>
        <v>114835.875</v>
      </c>
      <c r="AS734" s="44">
        <f t="shared" si="166"/>
        <v>116835.875</v>
      </c>
      <c r="AT734" s="44">
        <f t="shared" si="167"/>
        <v>116835.875</v>
      </c>
      <c r="AU734" s="46">
        <v>0</v>
      </c>
      <c r="AV734" s="44">
        <f t="shared" si="161"/>
        <v>116835.875</v>
      </c>
      <c r="AW734" s="47" t="str">
        <f t="shared" si="162"/>
        <v>0.01</v>
      </c>
      <c r="AX734" s="48"/>
      <c r="AY734" s="48"/>
      <c r="AZ734" s="49">
        <v>0</v>
      </c>
      <c r="BA734" s="48"/>
      <c r="BB734" s="48"/>
      <c r="BC734" s="44">
        <f t="shared" si="163"/>
        <v>0</v>
      </c>
      <c r="BD734" s="50">
        <v>1</v>
      </c>
      <c r="BE734" s="51" t="e">
        <f>IF(AX734=1,0,IF(AY734=1,0,IF(BC734&gt;#REF!,#REF!,IF(OR(AZ734&gt;0,BD734&gt;0),BC734+([1]สูตร2!H722*(100%-AZ734)-BC734)*BD734,[1]สูตร2!H722*(100%-AZ734)))))</f>
        <v>#REF!</v>
      </c>
      <c r="BF734" s="31"/>
    </row>
    <row r="735" spans="1:58" s="5" customFormat="1" ht="24" customHeight="1" x14ac:dyDescent="0.2">
      <c r="A735" s="31">
        <v>274</v>
      </c>
      <c r="B735" s="31" t="s">
        <v>65</v>
      </c>
      <c r="C735" s="31">
        <v>27269</v>
      </c>
      <c r="D735" s="31" t="s">
        <v>71</v>
      </c>
      <c r="E735" s="31" t="s">
        <v>628</v>
      </c>
      <c r="F735" s="31"/>
      <c r="G735" s="32" t="s">
        <v>629</v>
      </c>
      <c r="H735" s="31">
        <v>11</v>
      </c>
      <c r="I735" s="31">
        <v>1234</v>
      </c>
      <c r="J735" s="31" t="s">
        <v>109</v>
      </c>
      <c r="K735" s="31">
        <v>35</v>
      </c>
      <c r="L735" s="31">
        <v>2</v>
      </c>
      <c r="M735" s="31">
        <v>57</v>
      </c>
      <c r="N735" s="33">
        <v>14257</v>
      </c>
      <c r="O735" s="33"/>
      <c r="P735" s="33"/>
      <c r="Q735" s="33"/>
      <c r="R735" s="33"/>
      <c r="S735" s="34" t="str">
        <f t="shared" si="154"/>
        <v>1</v>
      </c>
      <c r="T735" s="35">
        <f t="shared" si="155"/>
        <v>14257</v>
      </c>
      <c r="U735" s="36">
        <f>INDEX([1]ราคาที่ดิน!$B:$G,MATCH($C735,[1]ราคาที่ดิน!$A:$A,0),MATCH($B735,[1]ราคาที่ดิน!$B$1:$G$1,0))</f>
        <v>250</v>
      </c>
      <c r="V735" s="37">
        <f t="shared" si="164"/>
        <v>3564250</v>
      </c>
      <c r="W735" s="31"/>
      <c r="X735" s="31"/>
      <c r="Y735" s="31"/>
      <c r="Z735" s="31"/>
      <c r="AA735" s="31"/>
      <c r="AB735" s="32"/>
      <c r="AC735" s="38"/>
      <c r="AD735" s="39"/>
      <c r="AE735" s="39"/>
      <c r="AF735" s="40" t="str">
        <f t="shared" si="156"/>
        <v/>
      </c>
      <c r="AG735" s="41" t="str">
        <f t="shared" si="157"/>
        <v/>
      </c>
      <c r="AH735" s="42"/>
      <c r="AI735" s="42"/>
      <c r="AJ735" s="42"/>
      <c r="AK735" s="42"/>
      <c r="AL735" s="31"/>
      <c r="AM735" s="43" t="str">
        <f t="shared" si="158"/>
        <v>100</v>
      </c>
      <c r="AN735" s="44">
        <f>INDEX([1]ราคาสิ่งปลูกสร้าง!$D$6:$CC$47,MATCH($AD735,[1]ราคาสิ่งปลูกสร้าง!$B$6:$B$45,0),MATCH($C$7,[1]ราคาสิ่งปลูกสร้าง!$D$5:$CC$5,0))</f>
        <v>0</v>
      </c>
      <c r="AO735" s="44">
        <f t="shared" si="159"/>
        <v>0</v>
      </c>
      <c r="AP735" s="45">
        <f t="shared" si="160"/>
        <v>0</v>
      </c>
      <c r="AQ735" s="40">
        <f>IF(AP735=0,0,INDEX([1]ค่าเสื่อมสิ่งปลูกสร้าง!$A$5:$D$105,MATCH($AP735,[1]ค่าเสื่อมสิ่งปลูกสร้าง!$A$5:$A$105,0),MATCH(AE735,[1]ค่าเสื่อมสิ่งปลูกสร้าง!$A$3:$D$3)))</f>
        <v>0</v>
      </c>
      <c r="AR735" s="44">
        <f t="shared" si="165"/>
        <v>0</v>
      </c>
      <c r="AS735" s="44">
        <f t="shared" si="166"/>
        <v>3564250</v>
      </c>
      <c r="AT735" s="44">
        <f t="shared" si="167"/>
        <v>3564250</v>
      </c>
      <c r="AU735" s="46">
        <v>0</v>
      </c>
      <c r="AV735" s="44">
        <f t="shared" si="161"/>
        <v>3564250</v>
      </c>
      <c r="AW735" s="47" t="str">
        <f t="shared" si="162"/>
        <v>0.01</v>
      </c>
      <c r="AX735" s="48"/>
      <c r="AY735" s="48"/>
      <c r="AZ735" s="49">
        <v>0</v>
      </c>
      <c r="BA735" s="48"/>
      <c r="BB735" s="48"/>
      <c r="BC735" s="44">
        <f t="shared" si="163"/>
        <v>0</v>
      </c>
      <c r="BD735" s="50">
        <v>1</v>
      </c>
      <c r="BE735" s="51" t="e">
        <f>IF(AX735=1,0,IF(AY735=1,0,IF(BC735&gt;#REF!,#REF!,IF(OR(AZ735&gt;0,BD735&gt;0),BC735+([1]สูตร2!H723*(100%-AZ735)-BC735)*BD735,[1]สูตร2!H723*(100%-AZ735)))))</f>
        <v>#REF!</v>
      </c>
      <c r="BF735" s="31"/>
    </row>
    <row r="736" spans="1:58" s="5" customFormat="1" ht="24" customHeight="1" x14ac:dyDescent="0.2">
      <c r="A736" s="31"/>
      <c r="B736" s="31" t="s">
        <v>65</v>
      </c>
      <c r="C736" s="31">
        <v>13669</v>
      </c>
      <c r="D736" s="31" t="s">
        <v>71</v>
      </c>
      <c r="E736" s="31" t="s">
        <v>628</v>
      </c>
      <c r="F736" s="31"/>
      <c r="G736" s="32" t="s">
        <v>629</v>
      </c>
      <c r="H736" s="31">
        <v>26</v>
      </c>
      <c r="I736" s="31" t="s">
        <v>630</v>
      </c>
      <c r="J736" s="31" t="s">
        <v>109</v>
      </c>
      <c r="K736" s="31">
        <v>0</v>
      </c>
      <c r="L736" s="31">
        <v>0</v>
      </c>
      <c r="M736" s="31">
        <v>50</v>
      </c>
      <c r="N736" s="33"/>
      <c r="O736" s="33">
        <v>50</v>
      </c>
      <c r="P736" s="33"/>
      <c r="Q736" s="33"/>
      <c r="R736" s="33"/>
      <c r="S736" s="34" t="str">
        <f t="shared" si="154"/>
        <v>2</v>
      </c>
      <c r="T736" s="35">
        <f t="shared" si="155"/>
        <v>50</v>
      </c>
      <c r="U736" s="36">
        <f>INDEX([1]ราคาที่ดิน!$B:$G,MATCH($C736,[1]ราคาที่ดิน!$A:$A,0),MATCH($B736,[1]ราคาที่ดิน!$B$1:$G$1,0))</f>
        <v>250</v>
      </c>
      <c r="V736" s="37">
        <f t="shared" si="164"/>
        <v>12500</v>
      </c>
      <c r="W736" s="31">
        <v>1</v>
      </c>
      <c r="X736" s="31" t="s">
        <v>629</v>
      </c>
      <c r="Y736" s="31" t="s">
        <v>71</v>
      </c>
      <c r="Z736" s="31" t="s">
        <v>631</v>
      </c>
      <c r="AA736" s="31"/>
      <c r="AB736" s="32" t="s">
        <v>629</v>
      </c>
      <c r="AC736" s="38"/>
      <c r="AD736" s="39" t="s">
        <v>73</v>
      </c>
      <c r="AE736" s="39" t="s">
        <v>74</v>
      </c>
      <c r="AF736" s="40" t="str">
        <f t="shared" si="156"/>
        <v>2</v>
      </c>
      <c r="AG736" s="41">
        <f t="shared" si="157"/>
        <v>69</v>
      </c>
      <c r="AH736" s="42"/>
      <c r="AI736" s="42">
        <v>69</v>
      </c>
      <c r="AJ736" s="42"/>
      <c r="AK736" s="42"/>
      <c r="AL736" s="31">
        <v>40</v>
      </c>
      <c r="AM736" s="43" t="str">
        <f t="shared" si="158"/>
        <v>100</v>
      </c>
      <c r="AN736" s="44">
        <f>INDEX([1]ราคาสิ่งปลูกสร้าง!$D$6:$CC$47,MATCH($AD736,[1]ราคาสิ่งปลูกสร้าง!$B$6:$B$45,0),MATCH($C$7,[1]ราคาสิ่งปลูกสร้าง!$D$5:$CC$5,0))</f>
        <v>6500</v>
      </c>
      <c r="AO736" s="44">
        <f t="shared" si="159"/>
        <v>448500</v>
      </c>
      <c r="AP736" s="45">
        <f t="shared" si="160"/>
        <v>40</v>
      </c>
      <c r="AQ736" s="40">
        <f>IF(AP736=0,0,INDEX([1]ค่าเสื่อมสิ่งปลูกสร้าง!$A$5:$D$105,MATCH($AP736,[1]ค่าเสื่อมสิ่งปลูกสร้าง!$A$5:$A$105,0),MATCH(AE736,[1]ค่าเสื่อมสิ่งปลูกสร้าง!$A$3:$D$3)))</f>
        <v>70</v>
      </c>
      <c r="AR736" s="44">
        <f t="shared" si="165"/>
        <v>134550</v>
      </c>
      <c r="AS736" s="44">
        <f t="shared" si="166"/>
        <v>147050</v>
      </c>
      <c r="AT736" s="44">
        <f t="shared" si="167"/>
        <v>147050</v>
      </c>
      <c r="AU736" s="46">
        <v>0</v>
      </c>
      <c r="AV736" s="44">
        <f t="shared" si="161"/>
        <v>147050</v>
      </c>
      <c r="AW736" s="47" t="str">
        <f t="shared" si="162"/>
        <v>0.02</v>
      </c>
      <c r="AX736" s="48"/>
      <c r="AY736" s="48"/>
      <c r="AZ736" s="49">
        <v>0</v>
      </c>
      <c r="BA736" s="48"/>
      <c r="BB736" s="48"/>
      <c r="BC736" s="44">
        <f t="shared" si="163"/>
        <v>0</v>
      </c>
      <c r="BD736" s="50">
        <v>1</v>
      </c>
      <c r="BE736" s="51" t="e">
        <f>IF(AX736=1,0,IF(AY736=1,0,IF(BC736&gt;#REF!,#REF!,IF(OR(AZ736&gt;0,BD736&gt;0),BC736+([1]สูตร2!H724*(100%-AZ736)-BC736)*BD736,[1]สูตร2!H724*(100%-AZ736)))))</f>
        <v>#REF!</v>
      </c>
      <c r="BF736" s="31"/>
    </row>
    <row r="737" spans="1:58" s="5" customFormat="1" ht="24" customHeight="1" x14ac:dyDescent="0.2">
      <c r="A737" s="31"/>
      <c r="B737" s="31" t="s">
        <v>65</v>
      </c>
      <c r="C737" s="31">
        <v>13669</v>
      </c>
      <c r="D737" s="31" t="s">
        <v>71</v>
      </c>
      <c r="E737" s="31" t="s">
        <v>628</v>
      </c>
      <c r="F737" s="31"/>
      <c r="G737" s="32" t="s">
        <v>629</v>
      </c>
      <c r="H737" s="31">
        <v>26</v>
      </c>
      <c r="I737" s="31" t="s">
        <v>630</v>
      </c>
      <c r="J737" s="31" t="s">
        <v>109</v>
      </c>
      <c r="K737" s="31">
        <v>0</v>
      </c>
      <c r="L737" s="31">
        <v>0</v>
      </c>
      <c r="M737" s="31">
        <v>37</v>
      </c>
      <c r="N737" s="33"/>
      <c r="O737" s="33">
        <v>37</v>
      </c>
      <c r="P737" s="33"/>
      <c r="Q737" s="33"/>
      <c r="R737" s="33"/>
      <c r="S737" s="34" t="str">
        <f t="shared" si="154"/>
        <v>2</v>
      </c>
      <c r="T737" s="35">
        <f t="shared" si="155"/>
        <v>37</v>
      </c>
      <c r="U737" s="36">
        <f>INDEX([1]ราคาที่ดิน!$B:$G,MATCH($C737,[1]ราคาที่ดิน!$A:$A,0),MATCH($B737,[1]ราคาที่ดิน!$B$1:$G$1,0))</f>
        <v>250</v>
      </c>
      <c r="V737" s="37">
        <f t="shared" si="164"/>
        <v>9250</v>
      </c>
      <c r="W737" s="31">
        <v>1</v>
      </c>
      <c r="X737" s="31" t="s">
        <v>629</v>
      </c>
      <c r="Y737" s="31" t="s">
        <v>71</v>
      </c>
      <c r="Z737" s="31" t="s">
        <v>631</v>
      </c>
      <c r="AA737" s="31"/>
      <c r="AB737" s="32" t="s">
        <v>629</v>
      </c>
      <c r="AC737" s="38"/>
      <c r="AD737" s="39" t="s">
        <v>75</v>
      </c>
      <c r="AE737" s="39" t="s">
        <v>76</v>
      </c>
      <c r="AF737" s="40" t="str">
        <f t="shared" si="156"/>
        <v>1</v>
      </c>
      <c r="AG737" s="41">
        <f t="shared" si="157"/>
        <v>13.5</v>
      </c>
      <c r="AH737" s="42">
        <v>13.5</v>
      </c>
      <c r="AI737" s="42"/>
      <c r="AJ737" s="42"/>
      <c r="AK737" s="42"/>
      <c r="AL737" s="31">
        <v>40</v>
      </c>
      <c r="AM737" s="43" t="str">
        <f t="shared" si="158"/>
        <v>100</v>
      </c>
      <c r="AN737" s="44">
        <f>INDEX([1]ราคาสิ่งปลูกสร้าง!$D$6:$CC$47,MATCH($AD737,[1]ราคาสิ่งปลูกสร้าง!$B$6:$B$45,0),MATCH($C$7,[1]ราคาสิ่งปลูกสร้าง!$D$5:$CC$5,0))</f>
        <v>5400</v>
      </c>
      <c r="AO737" s="44">
        <f t="shared" si="159"/>
        <v>72900</v>
      </c>
      <c r="AP737" s="45">
        <f t="shared" si="160"/>
        <v>40</v>
      </c>
      <c r="AQ737" s="40">
        <f>IF(AP737=0,0,INDEX([1]ค่าเสื่อมสิ่งปลูกสร้าง!$A$5:$D$105,MATCH($AP737,[1]ค่าเสื่อมสิ่งปลูกสร้าง!$A$5:$A$105,0),MATCH(AE737,[1]ค่าเสื่อมสิ่งปลูกสร้าง!$A$3:$D$3)))</f>
        <v>93</v>
      </c>
      <c r="AR737" s="44">
        <f t="shared" si="165"/>
        <v>5103.0000000000009</v>
      </c>
      <c r="AS737" s="44">
        <f t="shared" si="166"/>
        <v>14353</v>
      </c>
      <c r="AT737" s="44">
        <f t="shared" si="167"/>
        <v>14353</v>
      </c>
      <c r="AU737" s="46">
        <v>0</v>
      </c>
      <c r="AV737" s="44">
        <f t="shared" si="161"/>
        <v>14353</v>
      </c>
      <c r="AW737" s="47" t="str">
        <f t="shared" si="162"/>
        <v>0.01</v>
      </c>
      <c r="AX737" s="48"/>
      <c r="AY737" s="48"/>
      <c r="AZ737" s="49">
        <v>0</v>
      </c>
      <c r="BA737" s="48"/>
      <c r="BB737" s="48"/>
      <c r="BC737" s="44">
        <f t="shared" si="163"/>
        <v>0</v>
      </c>
      <c r="BD737" s="50">
        <v>1</v>
      </c>
      <c r="BE737" s="51" t="e">
        <f>IF(AX737=1,0,IF(AY737=1,0,IF(BC737&gt;#REF!,#REF!,IF(OR(AZ737&gt;0,BD737&gt;0),BC737+([1]สูตร2!H725*(100%-AZ737)-BC737)*BD737,[1]สูตร2!H725*(100%-AZ737)))))</f>
        <v>#REF!</v>
      </c>
      <c r="BF737" s="31"/>
    </row>
    <row r="738" spans="1:58" s="5" customFormat="1" ht="24" customHeight="1" x14ac:dyDescent="0.2">
      <c r="A738" s="31">
        <v>275</v>
      </c>
      <c r="B738" s="31" t="s">
        <v>65</v>
      </c>
      <c r="C738" s="31">
        <v>12883</v>
      </c>
      <c r="D738" s="31" t="s">
        <v>66</v>
      </c>
      <c r="E738" s="31" t="s">
        <v>632</v>
      </c>
      <c r="F738" s="31"/>
      <c r="G738" s="32" t="s">
        <v>633</v>
      </c>
      <c r="H738" s="31">
        <v>762</v>
      </c>
      <c r="I738" s="31">
        <v>368</v>
      </c>
      <c r="J738" s="31" t="s">
        <v>109</v>
      </c>
      <c r="K738" s="31">
        <v>0</v>
      </c>
      <c r="L738" s="31">
        <v>0</v>
      </c>
      <c r="M738" s="31">
        <v>30</v>
      </c>
      <c r="N738" s="33"/>
      <c r="O738" s="33">
        <v>30</v>
      </c>
      <c r="P738" s="33"/>
      <c r="Q738" s="33"/>
      <c r="R738" s="33"/>
      <c r="S738" s="34" t="str">
        <f t="shared" si="154"/>
        <v>2</v>
      </c>
      <c r="T738" s="35">
        <f t="shared" si="155"/>
        <v>30</v>
      </c>
      <c r="U738" s="36">
        <f>INDEX([1]ราคาที่ดิน!$B:$G,MATCH($C738,[1]ราคาที่ดิน!$A:$A,0),MATCH($B738,[1]ราคาที่ดิน!$B$1:$G$1,0))</f>
        <v>50</v>
      </c>
      <c r="V738" s="37">
        <f t="shared" si="164"/>
        <v>1500</v>
      </c>
      <c r="W738" s="31">
        <v>1</v>
      </c>
      <c r="X738" s="31" t="s">
        <v>633</v>
      </c>
      <c r="Y738" s="31" t="s">
        <v>83</v>
      </c>
      <c r="Z738" s="31" t="s">
        <v>634</v>
      </c>
      <c r="AA738" s="31"/>
      <c r="AB738" s="32" t="s">
        <v>633</v>
      </c>
      <c r="AC738" s="38"/>
      <c r="AD738" s="39" t="s">
        <v>73</v>
      </c>
      <c r="AE738" s="39" t="s">
        <v>74</v>
      </c>
      <c r="AF738" s="40" t="str">
        <f t="shared" si="156"/>
        <v>2</v>
      </c>
      <c r="AG738" s="41">
        <f t="shared" si="157"/>
        <v>61.75</v>
      </c>
      <c r="AH738" s="42"/>
      <c r="AI738" s="42">
        <v>61.75</v>
      </c>
      <c r="AJ738" s="42"/>
      <c r="AK738" s="42"/>
      <c r="AL738" s="31">
        <v>30</v>
      </c>
      <c r="AM738" s="43" t="str">
        <f t="shared" si="158"/>
        <v>100</v>
      </c>
      <c r="AN738" s="44">
        <f>INDEX([1]ราคาสิ่งปลูกสร้าง!$D$6:$CC$47,MATCH($AD738,[1]ราคาสิ่งปลูกสร้าง!$B$6:$B$45,0),MATCH($C$7,[1]ราคาสิ่งปลูกสร้าง!$D$5:$CC$5,0))</f>
        <v>6500</v>
      </c>
      <c r="AO738" s="44">
        <f t="shared" si="159"/>
        <v>401375</v>
      </c>
      <c r="AP738" s="45">
        <f t="shared" si="160"/>
        <v>30</v>
      </c>
      <c r="AQ738" s="40">
        <f>IF(AP738=0,0,INDEX([1]ค่าเสื่อมสิ่งปลูกสร้าง!$A$5:$D$105,MATCH($AP738,[1]ค่าเสื่อมสิ่งปลูกสร้าง!$A$5:$A$105,0),MATCH(AE738,[1]ค่าเสื่อมสิ่งปลูกสร้าง!$A$3:$D$3)))</f>
        <v>50</v>
      </c>
      <c r="AR738" s="44">
        <f t="shared" si="165"/>
        <v>200687.5</v>
      </c>
      <c r="AS738" s="44">
        <f t="shared" si="166"/>
        <v>202187.5</v>
      </c>
      <c r="AT738" s="44">
        <f t="shared" si="167"/>
        <v>202187.5</v>
      </c>
      <c r="AU738" s="46">
        <v>0</v>
      </c>
      <c r="AV738" s="44">
        <f t="shared" si="161"/>
        <v>202187.5</v>
      </c>
      <c r="AW738" s="47" t="str">
        <f t="shared" si="162"/>
        <v>0.02</v>
      </c>
      <c r="AX738" s="48"/>
      <c r="AY738" s="48"/>
      <c r="AZ738" s="49">
        <v>0</v>
      </c>
      <c r="BA738" s="48"/>
      <c r="BB738" s="48"/>
      <c r="BC738" s="44">
        <f t="shared" si="163"/>
        <v>0</v>
      </c>
      <c r="BD738" s="50">
        <v>1</v>
      </c>
      <c r="BE738" s="51" t="e">
        <f>IF(AX738=1,0,IF(AY738=1,0,IF(BC738&gt;#REF!,#REF!,IF(OR(AZ738&gt;0,BD738&gt;0),BC738+([1]สูตร2!H726*(100%-AZ738)-BC738)*BD738,[1]สูตร2!H726*(100%-AZ738)))))</f>
        <v>#REF!</v>
      </c>
      <c r="BF738" s="31"/>
    </row>
    <row r="739" spans="1:58" s="5" customFormat="1" ht="24" customHeight="1" x14ac:dyDescent="0.2">
      <c r="A739" s="31"/>
      <c r="B739" s="31" t="s">
        <v>65</v>
      </c>
      <c r="C739" s="31">
        <v>12883</v>
      </c>
      <c r="D739" s="31" t="s">
        <v>66</v>
      </c>
      <c r="E739" s="31" t="s">
        <v>632</v>
      </c>
      <c r="F739" s="31"/>
      <c r="G739" s="32" t="s">
        <v>633</v>
      </c>
      <c r="H739" s="31">
        <v>762</v>
      </c>
      <c r="I739" s="31">
        <v>368</v>
      </c>
      <c r="J739" s="31" t="s">
        <v>109</v>
      </c>
      <c r="K739" s="31">
        <v>0</v>
      </c>
      <c r="L739" s="31">
        <v>0</v>
      </c>
      <c r="M739" s="31">
        <v>20</v>
      </c>
      <c r="N739" s="33"/>
      <c r="O739" s="33">
        <v>20</v>
      </c>
      <c r="P739" s="33"/>
      <c r="Q739" s="33"/>
      <c r="R739" s="33"/>
      <c r="S739" s="34" t="str">
        <f t="shared" si="154"/>
        <v>2</v>
      </c>
      <c r="T739" s="35">
        <f t="shared" si="155"/>
        <v>20</v>
      </c>
      <c r="U739" s="36">
        <f>INDEX([1]ราคาที่ดิน!$B:$G,MATCH($C739,[1]ราคาที่ดิน!$A:$A,0),MATCH($B739,[1]ราคาที่ดิน!$B$1:$G$1,0))</f>
        <v>50</v>
      </c>
      <c r="V739" s="37">
        <f t="shared" si="164"/>
        <v>1000</v>
      </c>
      <c r="W739" s="31">
        <v>1</v>
      </c>
      <c r="X739" s="31" t="s">
        <v>633</v>
      </c>
      <c r="Y739" s="31" t="s">
        <v>83</v>
      </c>
      <c r="Z739" s="31" t="s">
        <v>634</v>
      </c>
      <c r="AA739" s="31"/>
      <c r="AB739" s="32" t="s">
        <v>633</v>
      </c>
      <c r="AC739" s="38"/>
      <c r="AD739" s="39" t="s">
        <v>75</v>
      </c>
      <c r="AE739" s="39" t="s">
        <v>76</v>
      </c>
      <c r="AF739" s="40" t="str">
        <f t="shared" si="156"/>
        <v>1</v>
      </c>
      <c r="AG739" s="41">
        <f t="shared" si="157"/>
        <v>10</v>
      </c>
      <c r="AH739" s="42">
        <v>10</v>
      </c>
      <c r="AI739" s="42"/>
      <c r="AJ739" s="42"/>
      <c r="AK739" s="42"/>
      <c r="AL739" s="31">
        <v>10</v>
      </c>
      <c r="AM739" s="43" t="str">
        <f t="shared" si="158"/>
        <v>100</v>
      </c>
      <c r="AN739" s="44">
        <f>INDEX([1]ราคาสิ่งปลูกสร้าง!$D$6:$CC$47,MATCH($AD739,[1]ราคาสิ่งปลูกสร้าง!$B$6:$B$45,0),MATCH($C$7,[1]ราคาสิ่งปลูกสร้าง!$D$5:$CC$5,0))</f>
        <v>5400</v>
      </c>
      <c r="AO739" s="44">
        <f t="shared" si="159"/>
        <v>54000</v>
      </c>
      <c r="AP739" s="45">
        <f t="shared" si="160"/>
        <v>10</v>
      </c>
      <c r="AQ739" s="40">
        <f>IF(AP739=0,0,INDEX([1]ค่าเสื่อมสิ่งปลูกสร้าง!$A$5:$D$105,MATCH($AP739,[1]ค่าเสื่อมสิ่งปลูกสร้าง!$A$5:$A$105,0),MATCH(AE739,[1]ค่าเสื่อมสิ่งปลูกสร้าง!$A$3:$D$3)))</f>
        <v>40</v>
      </c>
      <c r="AR739" s="44">
        <f t="shared" si="165"/>
        <v>32400</v>
      </c>
      <c r="AS739" s="44">
        <f t="shared" si="166"/>
        <v>33400</v>
      </c>
      <c r="AT739" s="44">
        <f t="shared" si="167"/>
        <v>33400</v>
      </c>
      <c r="AU739" s="46">
        <v>0</v>
      </c>
      <c r="AV739" s="44">
        <f t="shared" si="161"/>
        <v>33400</v>
      </c>
      <c r="AW739" s="47" t="str">
        <f t="shared" si="162"/>
        <v>0.01</v>
      </c>
      <c r="AX739" s="48"/>
      <c r="AY739" s="48"/>
      <c r="AZ739" s="49">
        <v>0</v>
      </c>
      <c r="BA739" s="48"/>
      <c r="BB739" s="48"/>
      <c r="BC739" s="44">
        <f t="shared" si="163"/>
        <v>0</v>
      </c>
      <c r="BD739" s="50">
        <v>1</v>
      </c>
      <c r="BE739" s="51" t="e">
        <f>IF(AX739=1,0,IF(AY739=1,0,IF(BC739&gt;#REF!,#REF!,IF(OR(AZ739&gt;0,BD739&gt;0),BC739+([1]สูตร2!H727*(100%-AZ739)-BC739)*BD739,[1]สูตร2!H727*(100%-AZ739)))))</f>
        <v>#REF!</v>
      </c>
      <c r="BF739" s="31"/>
    </row>
    <row r="740" spans="1:58" s="5" customFormat="1" ht="24" customHeight="1" x14ac:dyDescent="0.2">
      <c r="A740" s="31">
        <v>276</v>
      </c>
      <c r="B740" s="31" t="s">
        <v>93</v>
      </c>
      <c r="C740" s="31">
        <v>1</v>
      </c>
      <c r="D740" s="31" t="s">
        <v>83</v>
      </c>
      <c r="E740" s="31" t="s">
        <v>635</v>
      </c>
      <c r="F740" s="31"/>
      <c r="G740" s="32" t="s">
        <v>636</v>
      </c>
      <c r="H740" s="31" t="s">
        <v>104</v>
      </c>
      <c r="I740" s="31" t="s">
        <v>104</v>
      </c>
      <c r="J740" s="31" t="s">
        <v>109</v>
      </c>
      <c r="K740" s="31">
        <v>0</v>
      </c>
      <c r="L740" s="31">
        <v>0</v>
      </c>
      <c r="M740" s="31">
        <v>50</v>
      </c>
      <c r="N740" s="33"/>
      <c r="O740" s="33">
        <v>50</v>
      </c>
      <c r="P740" s="33"/>
      <c r="Q740" s="33"/>
      <c r="R740" s="33"/>
      <c r="S740" s="34" t="str">
        <f t="shared" si="154"/>
        <v>2</v>
      </c>
      <c r="T740" s="35">
        <f t="shared" si="155"/>
        <v>50</v>
      </c>
      <c r="U740" s="36">
        <f>INDEX([1]ราคาที่ดิน!$B:$G,MATCH($C740,[1]ราคาที่ดิน!$A:$A,0),MATCH($B740,[1]ราคาที่ดิน!$B$1:$G$1,0))</f>
        <v>100</v>
      </c>
      <c r="V740" s="37">
        <f t="shared" si="164"/>
        <v>5000</v>
      </c>
      <c r="W740" s="31">
        <v>1</v>
      </c>
      <c r="X740" s="31" t="s">
        <v>636</v>
      </c>
      <c r="Y740" s="31" t="s">
        <v>83</v>
      </c>
      <c r="Z740" s="31" t="s">
        <v>635</v>
      </c>
      <c r="AA740" s="31"/>
      <c r="AB740" s="32" t="s">
        <v>636</v>
      </c>
      <c r="AC740" s="38"/>
      <c r="AD740" s="39" t="s">
        <v>73</v>
      </c>
      <c r="AE740" s="39" t="s">
        <v>480</v>
      </c>
      <c r="AF740" s="40" t="str">
        <f t="shared" si="156"/>
        <v>2</v>
      </c>
      <c r="AG740" s="41">
        <f t="shared" si="157"/>
        <v>36</v>
      </c>
      <c r="AH740" s="42"/>
      <c r="AI740" s="42">
        <v>36</v>
      </c>
      <c r="AJ740" s="42"/>
      <c r="AK740" s="42"/>
      <c r="AL740" s="31">
        <v>6</v>
      </c>
      <c r="AM740" s="43" t="str">
        <f t="shared" si="158"/>
        <v>100</v>
      </c>
      <c r="AN740" s="44">
        <f>INDEX([1]ราคาสิ่งปลูกสร้าง!$D$6:$CC$47,MATCH($AD740,[1]ราคาสิ่งปลูกสร้าง!$B$6:$B$45,0),MATCH($C$7,[1]ราคาสิ่งปลูกสร้าง!$D$5:$CC$5,0))</f>
        <v>6500</v>
      </c>
      <c r="AO740" s="44">
        <f t="shared" si="159"/>
        <v>234000</v>
      </c>
      <c r="AP740" s="45">
        <f t="shared" si="160"/>
        <v>6</v>
      </c>
      <c r="AQ740" s="40">
        <f>IF(AP740=0,0,INDEX([1]ค่าเสื่อมสิ่งปลูกสร้าง!$A$5:$D$105,MATCH($AP740,[1]ค่าเสื่อมสิ่งปลูกสร้าง!$A$5:$A$105,0),MATCH(AE740,[1]ค่าเสื่อมสิ่งปลูกสร้าง!$A$3:$D$3)))</f>
        <v>14</v>
      </c>
      <c r="AR740" s="44">
        <f t="shared" si="165"/>
        <v>201240</v>
      </c>
      <c r="AS740" s="44">
        <f t="shared" si="166"/>
        <v>206240</v>
      </c>
      <c r="AT740" s="44">
        <f t="shared" si="167"/>
        <v>206240</v>
      </c>
      <c r="AU740" s="46">
        <v>0</v>
      </c>
      <c r="AV740" s="44">
        <f t="shared" si="161"/>
        <v>206240</v>
      </c>
      <c r="AW740" s="47" t="str">
        <f t="shared" si="162"/>
        <v>0.02</v>
      </c>
      <c r="AX740" s="48"/>
      <c r="AY740" s="48"/>
      <c r="AZ740" s="49">
        <v>0</v>
      </c>
      <c r="BA740" s="48"/>
      <c r="BB740" s="48"/>
      <c r="BC740" s="44">
        <f t="shared" si="163"/>
        <v>0</v>
      </c>
      <c r="BD740" s="50">
        <v>1</v>
      </c>
      <c r="BE740" s="51" t="e">
        <f>IF(AX740=1,0,IF(AY740=1,0,IF(BC740&gt;#REF!,#REF!,IF(OR(AZ740&gt;0,BD740&gt;0),BC740+([1]สูตร2!H728*(100%-AZ740)-BC740)*BD740,[1]สูตร2!H728*(100%-AZ740)))))</f>
        <v>#REF!</v>
      </c>
      <c r="BF740" s="31"/>
    </row>
    <row r="741" spans="1:58" s="5" customFormat="1" ht="24" customHeight="1" x14ac:dyDescent="0.2">
      <c r="A741" s="31">
        <v>277</v>
      </c>
      <c r="B741" s="31" t="s">
        <v>585</v>
      </c>
      <c r="C741" s="31">
        <v>155</v>
      </c>
      <c r="D741" s="31" t="s">
        <v>66</v>
      </c>
      <c r="E741" s="31" t="s">
        <v>637</v>
      </c>
      <c r="F741" s="31"/>
      <c r="G741" s="32" t="s">
        <v>638</v>
      </c>
      <c r="H741" s="31">
        <v>24</v>
      </c>
      <c r="I741" s="31">
        <v>45</v>
      </c>
      <c r="J741" s="31" t="s">
        <v>109</v>
      </c>
      <c r="K741" s="31">
        <v>39</v>
      </c>
      <c r="L741" s="31">
        <v>2</v>
      </c>
      <c r="M741" s="31">
        <v>11</v>
      </c>
      <c r="N741" s="33">
        <v>15811</v>
      </c>
      <c r="O741" s="33"/>
      <c r="P741" s="33"/>
      <c r="Q741" s="33"/>
      <c r="R741" s="33"/>
      <c r="S741" s="34" t="str">
        <f t="shared" si="154"/>
        <v>1</v>
      </c>
      <c r="T741" s="35">
        <f t="shared" si="155"/>
        <v>15811</v>
      </c>
      <c r="U741" s="36">
        <f>INDEX([1]ราคาที่ดิน!$B:$G,MATCH($C741,[1]ราคาที่ดิน!$A:$A,0),MATCH($B741,[1]ราคาที่ดิน!$B$1:$G$1,0))</f>
        <v>65</v>
      </c>
      <c r="V741" s="37">
        <f t="shared" si="164"/>
        <v>1027715</v>
      </c>
      <c r="W741" s="31"/>
      <c r="X741" s="31"/>
      <c r="Y741" s="31"/>
      <c r="Z741" s="31"/>
      <c r="AA741" s="31"/>
      <c r="AB741" s="32"/>
      <c r="AC741" s="38"/>
      <c r="AD741" s="39"/>
      <c r="AE741" s="39"/>
      <c r="AF741" s="40" t="str">
        <f t="shared" si="156"/>
        <v/>
      </c>
      <c r="AG741" s="41" t="str">
        <f t="shared" si="157"/>
        <v/>
      </c>
      <c r="AH741" s="42"/>
      <c r="AI741" s="42"/>
      <c r="AJ741" s="42"/>
      <c r="AK741" s="42"/>
      <c r="AL741" s="31"/>
      <c r="AM741" s="43" t="str">
        <f t="shared" si="158"/>
        <v>100</v>
      </c>
      <c r="AN741" s="44">
        <f>INDEX([1]ราคาสิ่งปลูกสร้าง!$D$6:$CC$47,MATCH($AD741,[1]ราคาสิ่งปลูกสร้าง!$B$6:$B$45,0),MATCH($C$7,[1]ราคาสิ่งปลูกสร้าง!$D$5:$CC$5,0))</f>
        <v>0</v>
      </c>
      <c r="AO741" s="44">
        <f t="shared" si="159"/>
        <v>0</v>
      </c>
      <c r="AP741" s="45">
        <f t="shared" si="160"/>
        <v>0</v>
      </c>
      <c r="AQ741" s="40">
        <f>IF(AP741=0,0,INDEX([1]ค่าเสื่อมสิ่งปลูกสร้าง!$A$5:$D$105,MATCH($AP741,[1]ค่าเสื่อมสิ่งปลูกสร้าง!$A$5:$A$105,0),MATCH(AE741,[1]ค่าเสื่อมสิ่งปลูกสร้าง!$A$3:$D$3)))</f>
        <v>0</v>
      </c>
      <c r="AR741" s="44">
        <f t="shared" si="165"/>
        <v>0</v>
      </c>
      <c r="AS741" s="44">
        <f t="shared" si="166"/>
        <v>1027715</v>
      </c>
      <c r="AT741" s="44">
        <f t="shared" si="167"/>
        <v>1027715</v>
      </c>
      <c r="AU741" s="46">
        <v>0</v>
      </c>
      <c r="AV741" s="44">
        <f t="shared" si="161"/>
        <v>1027715</v>
      </c>
      <c r="AW741" s="47" t="str">
        <f t="shared" si="162"/>
        <v>0.01</v>
      </c>
      <c r="AX741" s="48"/>
      <c r="AY741" s="48"/>
      <c r="AZ741" s="49">
        <v>0</v>
      </c>
      <c r="BA741" s="48"/>
      <c r="BB741" s="48"/>
      <c r="BC741" s="44">
        <f t="shared" si="163"/>
        <v>0</v>
      </c>
      <c r="BD741" s="50">
        <v>1</v>
      </c>
      <c r="BE741" s="51" t="e">
        <f>IF(AX741=1,0,IF(AY741=1,0,IF(BC741&gt;#REF!,#REF!,IF(OR(AZ741&gt;0,BD741&gt;0),BC741+([1]สูตร2!H729*(100%-AZ741)-BC741)*BD741,[1]สูตร2!H729*(100%-AZ741)))))</f>
        <v>#REF!</v>
      </c>
      <c r="BF741" s="31"/>
    </row>
    <row r="742" spans="1:58" s="5" customFormat="1" ht="24" customHeight="1" x14ac:dyDescent="0.2">
      <c r="A742" s="31"/>
      <c r="B742" s="31" t="s">
        <v>65</v>
      </c>
      <c r="C742" s="31">
        <v>12892</v>
      </c>
      <c r="D742" s="31" t="s">
        <v>66</v>
      </c>
      <c r="E742" s="31" t="s">
        <v>637</v>
      </c>
      <c r="F742" s="31"/>
      <c r="G742" s="32" t="s">
        <v>638</v>
      </c>
      <c r="H742" s="31">
        <v>171</v>
      </c>
      <c r="I742" s="31">
        <v>377</v>
      </c>
      <c r="J742" s="31" t="s">
        <v>109</v>
      </c>
      <c r="K742" s="31">
        <v>0</v>
      </c>
      <c r="L742" s="31">
        <v>0</v>
      </c>
      <c r="M742" s="31">
        <v>99</v>
      </c>
      <c r="N742" s="33"/>
      <c r="O742" s="33">
        <v>99</v>
      </c>
      <c r="P742" s="33"/>
      <c r="Q742" s="33"/>
      <c r="R742" s="33"/>
      <c r="S742" s="34" t="str">
        <f t="shared" si="154"/>
        <v>2</v>
      </c>
      <c r="T742" s="35">
        <f t="shared" si="155"/>
        <v>99</v>
      </c>
      <c r="U742" s="36">
        <f>INDEX([1]ราคาที่ดิน!$B:$G,MATCH($C742,[1]ราคาที่ดิน!$A:$A,0),MATCH($B742,[1]ราคาที่ดิน!$B$1:$G$1,0))</f>
        <v>200</v>
      </c>
      <c r="V742" s="37">
        <f t="shared" si="164"/>
        <v>19800</v>
      </c>
      <c r="W742" s="31">
        <v>1</v>
      </c>
      <c r="X742" s="31" t="s">
        <v>638</v>
      </c>
      <c r="Y742" s="31" t="s">
        <v>71</v>
      </c>
      <c r="Z742" s="31" t="s">
        <v>639</v>
      </c>
      <c r="AA742" s="31"/>
      <c r="AB742" s="32" t="s">
        <v>638</v>
      </c>
      <c r="AC742" s="38"/>
      <c r="AD742" s="39" t="s">
        <v>73</v>
      </c>
      <c r="AE742" s="39" t="s">
        <v>76</v>
      </c>
      <c r="AF742" s="40" t="str">
        <f t="shared" si="156"/>
        <v>2</v>
      </c>
      <c r="AG742" s="41">
        <f t="shared" si="157"/>
        <v>51</v>
      </c>
      <c r="AH742" s="42"/>
      <c r="AI742" s="42">
        <v>51</v>
      </c>
      <c r="AJ742" s="42"/>
      <c r="AK742" s="42"/>
      <c r="AL742" s="31">
        <v>20</v>
      </c>
      <c r="AM742" s="43" t="str">
        <f t="shared" si="158"/>
        <v>100</v>
      </c>
      <c r="AN742" s="44">
        <f>INDEX([1]ราคาสิ่งปลูกสร้าง!$D$6:$CC$47,MATCH($AD742,[1]ราคาสิ่งปลูกสร้าง!$B$6:$B$45,0),MATCH($C$7,[1]ราคาสิ่งปลูกสร้าง!$D$5:$CC$5,0))</f>
        <v>6500</v>
      </c>
      <c r="AO742" s="44">
        <f t="shared" si="159"/>
        <v>331500</v>
      </c>
      <c r="AP742" s="45">
        <f t="shared" si="160"/>
        <v>20</v>
      </c>
      <c r="AQ742" s="40">
        <f>IF(AP742=0,0,INDEX([1]ค่าเสื่อมสิ่งปลูกสร้าง!$A$5:$D$105,MATCH($AP742,[1]ค่าเสื่อมสิ่งปลูกสร้าง!$A$5:$A$105,0),MATCH(AE742,[1]ค่าเสื่อมสิ่งปลูกสร้าง!$A$3:$D$3)))</f>
        <v>93</v>
      </c>
      <c r="AR742" s="44">
        <f t="shared" si="165"/>
        <v>23205.000000000004</v>
      </c>
      <c r="AS742" s="44">
        <f t="shared" si="166"/>
        <v>43005</v>
      </c>
      <c r="AT742" s="44">
        <f t="shared" si="167"/>
        <v>43005</v>
      </c>
      <c r="AU742" s="46">
        <v>0</v>
      </c>
      <c r="AV742" s="44">
        <f t="shared" si="161"/>
        <v>43005</v>
      </c>
      <c r="AW742" s="47" t="str">
        <f t="shared" si="162"/>
        <v>0.02</v>
      </c>
      <c r="AX742" s="48"/>
      <c r="AY742" s="48"/>
      <c r="AZ742" s="49">
        <v>0</v>
      </c>
      <c r="BA742" s="48"/>
      <c r="BB742" s="48"/>
      <c r="BC742" s="44">
        <f t="shared" si="163"/>
        <v>0</v>
      </c>
      <c r="BD742" s="50">
        <v>1</v>
      </c>
      <c r="BE742" s="51" t="e">
        <f>IF(AX742=1,0,IF(AY742=1,0,IF(BC742&gt;#REF!,#REF!,IF(OR(AZ742&gt;0,BD742&gt;0),BC742+([1]สูตร2!H730*(100%-AZ742)-BC742)*BD742,[1]สูตร2!H730*(100%-AZ742)))))</f>
        <v>#REF!</v>
      </c>
      <c r="BF742" s="31"/>
    </row>
    <row r="743" spans="1:58" s="5" customFormat="1" ht="24" customHeight="1" x14ac:dyDescent="0.2">
      <c r="A743" s="31"/>
      <c r="B743" s="31" t="s">
        <v>65</v>
      </c>
      <c r="C743" s="31">
        <v>12892</v>
      </c>
      <c r="D743" s="31" t="s">
        <v>66</v>
      </c>
      <c r="E743" s="31" t="s">
        <v>637</v>
      </c>
      <c r="F743" s="31"/>
      <c r="G743" s="32" t="s">
        <v>638</v>
      </c>
      <c r="H743" s="31">
        <v>171</v>
      </c>
      <c r="I743" s="31">
        <v>377</v>
      </c>
      <c r="J743" s="31" t="s">
        <v>109</v>
      </c>
      <c r="K743" s="31">
        <v>0</v>
      </c>
      <c r="L743" s="31">
        <v>0</v>
      </c>
      <c r="M743" s="31">
        <v>50</v>
      </c>
      <c r="N743" s="33"/>
      <c r="O743" s="33">
        <v>50</v>
      </c>
      <c r="P743" s="33"/>
      <c r="Q743" s="33"/>
      <c r="R743" s="33"/>
      <c r="S743" s="34" t="str">
        <f t="shared" si="154"/>
        <v>2</v>
      </c>
      <c r="T743" s="35">
        <f t="shared" si="155"/>
        <v>50</v>
      </c>
      <c r="U743" s="36">
        <f>INDEX([1]ราคาที่ดิน!$B:$G,MATCH($C743,[1]ราคาที่ดิน!$A:$A,0),MATCH($B743,[1]ราคาที่ดิน!$B$1:$G$1,0))</f>
        <v>200</v>
      </c>
      <c r="V743" s="37">
        <f t="shared" si="164"/>
        <v>10000</v>
      </c>
      <c r="W743" s="31">
        <v>1</v>
      </c>
      <c r="X743" s="31" t="s">
        <v>638</v>
      </c>
      <c r="Y743" s="31" t="s">
        <v>71</v>
      </c>
      <c r="Z743" s="31" t="s">
        <v>639</v>
      </c>
      <c r="AA743" s="31"/>
      <c r="AB743" s="32" t="s">
        <v>638</v>
      </c>
      <c r="AC743" s="38"/>
      <c r="AD743" s="39" t="s">
        <v>77</v>
      </c>
      <c r="AE743" s="39" t="s">
        <v>76</v>
      </c>
      <c r="AF743" s="40" t="str">
        <f t="shared" si="156"/>
        <v>1</v>
      </c>
      <c r="AG743" s="41">
        <f t="shared" si="157"/>
        <v>28</v>
      </c>
      <c r="AH743" s="42">
        <v>28</v>
      </c>
      <c r="AI743" s="42"/>
      <c r="AJ743" s="42"/>
      <c r="AK743" s="42"/>
      <c r="AL743" s="31">
        <v>1</v>
      </c>
      <c r="AM743" s="43" t="str">
        <f t="shared" si="158"/>
        <v>100</v>
      </c>
      <c r="AN743" s="44">
        <f>INDEX([1]ราคาสิ่งปลูกสร้าง!$D$6:$CC$47,MATCH($AD743,[1]ราคาสิ่งปลูกสร้าง!$B$6:$B$45,0),MATCH($C$7,[1]ราคาสิ่งปลูกสร้าง!$D$5:$CC$5,0))</f>
        <v>2050</v>
      </c>
      <c r="AO743" s="44">
        <f t="shared" si="159"/>
        <v>57400</v>
      </c>
      <c r="AP743" s="45">
        <f t="shared" si="160"/>
        <v>1</v>
      </c>
      <c r="AQ743" s="40">
        <f>IF(AP743=0,0,INDEX([1]ค่าเสื่อมสิ่งปลูกสร้าง!$A$5:$D$105,MATCH($AP743,[1]ค่าเสื่อมสิ่งปลูกสร้าง!$A$5:$A$105,0),MATCH(AE743,[1]ค่าเสื่อมสิ่งปลูกสร้าง!$A$3:$D$3)))</f>
        <v>3</v>
      </c>
      <c r="AR743" s="44">
        <f t="shared" si="165"/>
        <v>55678</v>
      </c>
      <c r="AS743" s="44">
        <f t="shared" si="166"/>
        <v>65678</v>
      </c>
      <c r="AT743" s="44">
        <f t="shared" si="167"/>
        <v>65678</v>
      </c>
      <c r="AU743" s="46">
        <v>0</v>
      </c>
      <c r="AV743" s="44">
        <f t="shared" si="161"/>
        <v>65678</v>
      </c>
      <c r="AW743" s="47" t="str">
        <f t="shared" si="162"/>
        <v>0.01</v>
      </c>
      <c r="AX743" s="48"/>
      <c r="AY743" s="48"/>
      <c r="AZ743" s="49">
        <v>0</v>
      </c>
      <c r="BA743" s="48"/>
      <c r="BB743" s="48"/>
      <c r="BC743" s="44">
        <f t="shared" si="163"/>
        <v>0</v>
      </c>
      <c r="BD743" s="50">
        <v>1</v>
      </c>
      <c r="BE743" s="51" t="e">
        <f>IF(AX743=1,0,IF(AY743=1,0,IF(BC743&gt;#REF!,#REF!,IF(OR(AZ743&gt;0,BD743&gt;0),BC743+([1]สูตร2!H731*(100%-AZ743)-BC743)*BD743,[1]สูตร2!H731*(100%-AZ743)))))</f>
        <v>#REF!</v>
      </c>
      <c r="BF743" s="31"/>
    </row>
    <row r="744" spans="1:58" s="5" customFormat="1" ht="24" customHeight="1" x14ac:dyDescent="0.2">
      <c r="A744" s="31"/>
      <c r="B744" s="31" t="s">
        <v>65</v>
      </c>
      <c r="C744" s="31">
        <v>12892</v>
      </c>
      <c r="D744" s="31" t="s">
        <v>66</v>
      </c>
      <c r="E744" s="31" t="s">
        <v>637</v>
      </c>
      <c r="F744" s="31"/>
      <c r="G744" s="32" t="s">
        <v>638</v>
      </c>
      <c r="H744" s="31">
        <v>171</v>
      </c>
      <c r="I744" s="31">
        <v>377</v>
      </c>
      <c r="J744" s="31" t="s">
        <v>109</v>
      </c>
      <c r="K744" s="31">
        <v>0</v>
      </c>
      <c r="L744" s="31">
        <v>0</v>
      </c>
      <c r="M744" s="31">
        <v>30</v>
      </c>
      <c r="N744" s="33"/>
      <c r="O744" s="33">
        <v>30</v>
      </c>
      <c r="P744" s="33"/>
      <c r="Q744" s="33"/>
      <c r="R744" s="33"/>
      <c r="S744" s="34" t="str">
        <f t="shared" si="154"/>
        <v>2</v>
      </c>
      <c r="T744" s="35">
        <f t="shared" si="155"/>
        <v>30</v>
      </c>
      <c r="U744" s="36">
        <f>INDEX([1]ราคาที่ดิน!$B:$G,MATCH($C744,[1]ราคาที่ดิน!$A:$A,0),MATCH($B744,[1]ราคาที่ดิน!$B$1:$G$1,0))</f>
        <v>200</v>
      </c>
      <c r="V744" s="37">
        <f t="shared" si="164"/>
        <v>6000</v>
      </c>
      <c r="W744" s="31">
        <v>1</v>
      </c>
      <c r="X744" s="31" t="s">
        <v>638</v>
      </c>
      <c r="Y744" s="31" t="s">
        <v>71</v>
      </c>
      <c r="Z744" s="31" t="s">
        <v>639</v>
      </c>
      <c r="AA744" s="31"/>
      <c r="AB744" s="32" t="s">
        <v>638</v>
      </c>
      <c r="AC744" s="38"/>
      <c r="AD744" s="39" t="s">
        <v>75</v>
      </c>
      <c r="AE744" s="39" t="s">
        <v>76</v>
      </c>
      <c r="AF744" s="40" t="str">
        <f t="shared" si="156"/>
        <v>1</v>
      </c>
      <c r="AG744" s="41">
        <f t="shared" si="157"/>
        <v>15</v>
      </c>
      <c r="AH744" s="42">
        <v>15</v>
      </c>
      <c r="AI744" s="42"/>
      <c r="AJ744" s="42"/>
      <c r="AK744" s="42"/>
      <c r="AL744" s="31">
        <v>10</v>
      </c>
      <c r="AM744" s="43" t="str">
        <f t="shared" si="158"/>
        <v>100</v>
      </c>
      <c r="AN744" s="44">
        <f>INDEX([1]ราคาสิ่งปลูกสร้าง!$D$6:$CC$47,MATCH($AD744,[1]ราคาสิ่งปลูกสร้าง!$B$6:$B$45,0),MATCH($C$7,[1]ราคาสิ่งปลูกสร้าง!$D$5:$CC$5,0))</f>
        <v>5400</v>
      </c>
      <c r="AO744" s="44">
        <f t="shared" si="159"/>
        <v>81000</v>
      </c>
      <c r="AP744" s="45">
        <f t="shared" si="160"/>
        <v>10</v>
      </c>
      <c r="AQ744" s="40">
        <f>IF(AP744=0,0,INDEX([1]ค่าเสื่อมสิ่งปลูกสร้าง!$A$5:$D$105,MATCH($AP744,[1]ค่าเสื่อมสิ่งปลูกสร้าง!$A$5:$A$105,0),MATCH(AE744,[1]ค่าเสื่อมสิ่งปลูกสร้าง!$A$3:$D$3)))</f>
        <v>40</v>
      </c>
      <c r="AR744" s="44">
        <f t="shared" si="165"/>
        <v>48600</v>
      </c>
      <c r="AS744" s="44">
        <f t="shared" si="166"/>
        <v>54600</v>
      </c>
      <c r="AT744" s="44">
        <f t="shared" si="167"/>
        <v>54600</v>
      </c>
      <c r="AU744" s="46">
        <v>0</v>
      </c>
      <c r="AV744" s="44">
        <f t="shared" si="161"/>
        <v>54600</v>
      </c>
      <c r="AW744" s="47" t="str">
        <f t="shared" si="162"/>
        <v>0.01</v>
      </c>
      <c r="AX744" s="48"/>
      <c r="AY744" s="48"/>
      <c r="AZ744" s="49">
        <v>0</v>
      </c>
      <c r="BA744" s="48"/>
      <c r="BB744" s="48"/>
      <c r="BC744" s="44">
        <f t="shared" si="163"/>
        <v>0</v>
      </c>
      <c r="BD744" s="50">
        <v>1</v>
      </c>
      <c r="BE744" s="51" t="e">
        <f>IF(AX744=1,0,IF(AY744=1,0,IF(BC744&gt;#REF!,#REF!,IF(OR(AZ744&gt;0,BD744&gt;0),BC744+([1]สูตร2!H732*(100%-AZ744)-BC744)*BD744,[1]สูตร2!H732*(100%-AZ744)))))</f>
        <v>#REF!</v>
      </c>
      <c r="BF744" s="31"/>
    </row>
    <row r="745" spans="1:58" s="5" customFormat="1" ht="24" customHeight="1" x14ac:dyDescent="0.2">
      <c r="A745" s="31"/>
      <c r="B745" s="31" t="s">
        <v>65</v>
      </c>
      <c r="C745" s="31">
        <v>12892</v>
      </c>
      <c r="D745" s="31" t="s">
        <v>66</v>
      </c>
      <c r="E745" s="31" t="s">
        <v>637</v>
      </c>
      <c r="F745" s="31"/>
      <c r="G745" s="32" t="s">
        <v>638</v>
      </c>
      <c r="H745" s="31">
        <v>171</v>
      </c>
      <c r="I745" s="31">
        <v>377</v>
      </c>
      <c r="J745" s="31" t="s">
        <v>109</v>
      </c>
      <c r="K745" s="31">
        <v>0</v>
      </c>
      <c r="L745" s="31">
        <v>0</v>
      </c>
      <c r="M745" s="31">
        <v>20</v>
      </c>
      <c r="N745" s="33"/>
      <c r="O745" s="33">
        <v>20</v>
      </c>
      <c r="P745" s="33"/>
      <c r="Q745" s="33"/>
      <c r="R745" s="33"/>
      <c r="S745" s="34" t="str">
        <f t="shared" si="154"/>
        <v>2</v>
      </c>
      <c r="T745" s="35">
        <f t="shared" si="155"/>
        <v>20</v>
      </c>
      <c r="U745" s="36">
        <f>INDEX([1]ราคาที่ดิน!$B:$G,MATCH($C745,[1]ราคาที่ดิน!$A:$A,0),MATCH($B745,[1]ราคาที่ดิน!$B$1:$G$1,0))</f>
        <v>200</v>
      </c>
      <c r="V745" s="37">
        <f t="shared" si="164"/>
        <v>4000</v>
      </c>
      <c r="W745" s="31">
        <v>1</v>
      </c>
      <c r="X745" s="31" t="s">
        <v>638</v>
      </c>
      <c r="Y745" s="31" t="s">
        <v>71</v>
      </c>
      <c r="Z745" s="31" t="s">
        <v>639</v>
      </c>
      <c r="AA745" s="31"/>
      <c r="AB745" s="32" t="s">
        <v>638</v>
      </c>
      <c r="AC745" s="38"/>
      <c r="AD745" s="39" t="s">
        <v>75</v>
      </c>
      <c r="AE745" s="39" t="s">
        <v>76</v>
      </c>
      <c r="AF745" s="40" t="str">
        <f t="shared" si="156"/>
        <v>1</v>
      </c>
      <c r="AG745" s="41">
        <f t="shared" si="157"/>
        <v>29.75</v>
      </c>
      <c r="AH745" s="42">
        <v>29.75</v>
      </c>
      <c r="AI745" s="42"/>
      <c r="AJ745" s="42"/>
      <c r="AK745" s="42"/>
      <c r="AL745" s="31">
        <v>1</v>
      </c>
      <c r="AM745" s="43" t="str">
        <f t="shared" si="158"/>
        <v>100</v>
      </c>
      <c r="AN745" s="44">
        <f>INDEX([1]ราคาสิ่งปลูกสร้าง!$D$6:$CC$47,MATCH($AD745,[1]ราคาสิ่งปลูกสร้าง!$B$6:$B$45,0),MATCH($C$7,[1]ราคาสิ่งปลูกสร้าง!$D$5:$CC$5,0))</f>
        <v>5400</v>
      </c>
      <c r="AO745" s="44">
        <f t="shared" si="159"/>
        <v>160650</v>
      </c>
      <c r="AP745" s="45">
        <f t="shared" si="160"/>
        <v>1</v>
      </c>
      <c r="AQ745" s="40">
        <f>IF(AP745=0,0,INDEX([1]ค่าเสื่อมสิ่งปลูกสร้าง!$A$5:$D$105,MATCH($AP745,[1]ค่าเสื่อมสิ่งปลูกสร้าง!$A$5:$A$105,0),MATCH(AE745,[1]ค่าเสื่อมสิ่งปลูกสร้าง!$A$3:$D$3)))</f>
        <v>3</v>
      </c>
      <c r="AR745" s="44">
        <f t="shared" si="165"/>
        <v>155830.5</v>
      </c>
      <c r="AS745" s="44">
        <f t="shared" si="166"/>
        <v>159830.5</v>
      </c>
      <c r="AT745" s="44">
        <f t="shared" si="167"/>
        <v>159830.5</v>
      </c>
      <c r="AU745" s="46">
        <v>0</v>
      </c>
      <c r="AV745" s="44">
        <f t="shared" si="161"/>
        <v>159830.5</v>
      </c>
      <c r="AW745" s="47" t="str">
        <f t="shared" si="162"/>
        <v>0.01</v>
      </c>
      <c r="AX745" s="48"/>
      <c r="AY745" s="48"/>
      <c r="AZ745" s="49">
        <v>0</v>
      </c>
      <c r="BA745" s="48"/>
      <c r="BB745" s="48"/>
      <c r="BC745" s="44">
        <f t="shared" si="163"/>
        <v>0</v>
      </c>
      <c r="BD745" s="50">
        <v>1</v>
      </c>
      <c r="BE745" s="51" t="e">
        <f>IF(AX745=1,0,IF(AY745=1,0,IF(BC745&gt;#REF!,#REF!,IF(OR(AZ745&gt;0,BD745&gt;0),BC745+([1]สูตร2!H733*(100%-AZ745)-BC745)*BD745,[1]สูตร2!H733*(100%-AZ745)))))</f>
        <v>#REF!</v>
      </c>
      <c r="BF745" s="31"/>
    </row>
    <row r="746" spans="1:58" s="5" customFormat="1" ht="24" customHeight="1" x14ac:dyDescent="0.2">
      <c r="A746" s="31">
        <v>278</v>
      </c>
      <c r="B746" s="31" t="s">
        <v>65</v>
      </c>
      <c r="C746" s="31">
        <v>503</v>
      </c>
      <c r="D746" s="31" t="s">
        <v>66</v>
      </c>
      <c r="E746" s="31" t="s">
        <v>640</v>
      </c>
      <c r="F746" s="31"/>
      <c r="G746" s="32" t="s">
        <v>641</v>
      </c>
      <c r="H746" s="31">
        <v>13</v>
      </c>
      <c r="I746" s="31">
        <v>1964</v>
      </c>
      <c r="J746" s="31" t="s">
        <v>109</v>
      </c>
      <c r="K746" s="31">
        <v>7</v>
      </c>
      <c r="L746" s="31">
        <v>2</v>
      </c>
      <c r="M746" s="31">
        <v>62</v>
      </c>
      <c r="N746" s="33">
        <v>3062</v>
      </c>
      <c r="O746" s="33"/>
      <c r="P746" s="33"/>
      <c r="Q746" s="33"/>
      <c r="R746" s="33"/>
      <c r="S746" s="34" t="str">
        <f t="shared" si="154"/>
        <v>1</v>
      </c>
      <c r="T746" s="35">
        <f t="shared" si="155"/>
        <v>3062</v>
      </c>
      <c r="U746" s="36">
        <f>INDEX([1]ราคาที่ดิน!$B:$G,MATCH($C746,[1]ราคาที่ดิน!$A:$A,0),MATCH($B746,[1]ราคาที่ดิน!$B$1:$G$1,0))</f>
        <v>200</v>
      </c>
      <c r="V746" s="37">
        <f t="shared" si="164"/>
        <v>612400</v>
      </c>
      <c r="W746" s="31"/>
      <c r="X746" s="31"/>
      <c r="Y746" s="31"/>
      <c r="Z746" s="31"/>
      <c r="AA746" s="31"/>
      <c r="AB746" s="32"/>
      <c r="AC746" s="38"/>
      <c r="AD746" s="39"/>
      <c r="AE746" s="39"/>
      <c r="AF746" s="40" t="str">
        <f t="shared" si="156"/>
        <v/>
      </c>
      <c r="AG746" s="41" t="str">
        <f t="shared" si="157"/>
        <v/>
      </c>
      <c r="AH746" s="42"/>
      <c r="AI746" s="42"/>
      <c r="AJ746" s="42"/>
      <c r="AK746" s="42"/>
      <c r="AL746" s="31"/>
      <c r="AM746" s="43" t="str">
        <f t="shared" si="158"/>
        <v>100</v>
      </c>
      <c r="AN746" s="44">
        <f>INDEX([1]ราคาสิ่งปลูกสร้าง!$D$6:$CC$47,MATCH($AD746,[1]ราคาสิ่งปลูกสร้าง!$B$6:$B$45,0),MATCH($C$7,[1]ราคาสิ่งปลูกสร้าง!$D$5:$CC$5,0))</f>
        <v>0</v>
      </c>
      <c r="AO746" s="44">
        <f t="shared" si="159"/>
        <v>0</v>
      </c>
      <c r="AP746" s="45">
        <f t="shared" si="160"/>
        <v>0</v>
      </c>
      <c r="AQ746" s="40">
        <f>IF(AP746=0,0,INDEX([1]ค่าเสื่อมสิ่งปลูกสร้าง!$A$5:$D$105,MATCH($AP746,[1]ค่าเสื่อมสิ่งปลูกสร้าง!$A$5:$A$105,0),MATCH(AE746,[1]ค่าเสื่อมสิ่งปลูกสร้าง!$A$3:$D$3)))</f>
        <v>0</v>
      </c>
      <c r="AR746" s="44">
        <f t="shared" si="165"/>
        <v>0</v>
      </c>
      <c r="AS746" s="44">
        <f t="shared" si="166"/>
        <v>612400</v>
      </c>
      <c r="AT746" s="44">
        <f t="shared" si="167"/>
        <v>612400</v>
      </c>
      <c r="AU746" s="46">
        <v>0</v>
      </c>
      <c r="AV746" s="44">
        <f t="shared" si="161"/>
        <v>612400</v>
      </c>
      <c r="AW746" s="47" t="str">
        <f t="shared" si="162"/>
        <v>0.01</v>
      </c>
      <c r="AX746" s="48"/>
      <c r="AY746" s="48"/>
      <c r="AZ746" s="49">
        <v>0</v>
      </c>
      <c r="BA746" s="48"/>
      <c r="BB746" s="48"/>
      <c r="BC746" s="44">
        <f t="shared" si="163"/>
        <v>0</v>
      </c>
      <c r="BD746" s="50">
        <v>1</v>
      </c>
      <c r="BE746" s="51" t="e">
        <f>IF(AX746=1,0,IF(AY746=1,0,IF(BC746&gt;#REF!,#REF!,IF(OR(AZ746&gt;0,BD746&gt;0),BC746+([1]สูตร2!H734*(100%-AZ746)-BC746)*BD746,[1]สูตร2!H734*(100%-AZ746)))))</f>
        <v>#REF!</v>
      </c>
      <c r="BF746" s="31"/>
    </row>
    <row r="747" spans="1:58" s="5" customFormat="1" ht="24" customHeight="1" x14ac:dyDescent="0.2">
      <c r="A747" s="31"/>
      <c r="B747" s="31" t="s">
        <v>93</v>
      </c>
      <c r="C747" s="31">
        <v>1</v>
      </c>
      <c r="D747" s="31" t="s">
        <v>66</v>
      </c>
      <c r="E747" s="31" t="s">
        <v>640</v>
      </c>
      <c r="F747" s="31"/>
      <c r="G747" s="32" t="s">
        <v>641</v>
      </c>
      <c r="H747" s="31" t="s">
        <v>104</v>
      </c>
      <c r="I747" s="31" t="s">
        <v>104</v>
      </c>
      <c r="J747" s="31" t="s">
        <v>109</v>
      </c>
      <c r="K747" s="31">
        <v>0</v>
      </c>
      <c r="L747" s="31">
        <v>0</v>
      </c>
      <c r="M747" s="31">
        <v>50</v>
      </c>
      <c r="N747" s="33"/>
      <c r="O747" s="33">
        <v>50</v>
      </c>
      <c r="P747" s="33"/>
      <c r="Q747" s="33"/>
      <c r="R747" s="33"/>
      <c r="S747" s="34" t="str">
        <f t="shared" si="154"/>
        <v>2</v>
      </c>
      <c r="T747" s="35">
        <f t="shared" si="155"/>
        <v>50</v>
      </c>
      <c r="U747" s="36">
        <f>INDEX([1]ราคาที่ดิน!$B:$G,MATCH($C747,[1]ราคาที่ดิน!$A:$A,0),MATCH($B747,[1]ราคาที่ดิน!$B$1:$G$1,0))</f>
        <v>100</v>
      </c>
      <c r="V747" s="37">
        <f t="shared" si="164"/>
        <v>5000</v>
      </c>
      <c r="W747" s="31">
        <v>1</v>
      </c>
      <c r="X747" s="31" t="s">
        <v>641</v>
      </c>
      <c r="Y747" s="31" t="s">
        <v>66</v>
      </c>
      <c r="Z747" s="31" t="s">
        <v>640</v>
      </c>
      <c r="AA747" s="31"/>
      <c r="AB747" s="32" t="s">
        <v>641</v>
      </c>
      <c r="AC747" s="38"/>
      <c r="AD747" s="39" t="s">
        <v>73</v>
      </c>
      <c r="AE747" s="39" t="s">
        <v>74</v>
      </c>
      <c r="AF747" s="40" t="str">
        <f t="shared" si="156"/>
        <v>2</v>
      </c>
      <c r="AG747" s="41">
        <f t="shared" si="157"/>
        <v>42</v>
      </c>
      <c r="AH747" s="42"/>
      <c r="AI747" s="42">
        <v>42</v>
      </c>
      <c r="AJ747" s="42"/>
      <c r="AK747" s="42"/>
      <c r="AL747" s="31">
        <v>20</v>
      </c>
      <c r="AM747" s="43" t="str">
        <f t="shared" si="158"/>
        <v>100</v>
      </c>
      <c r="AN747" s="44">
        <f>INDEX([1]ราคาสิ่งปลูกสร้าง!$D$6:$CC$47,MATCH($AD747,[1]ราคาสิ่งปลูกสร้าง!$B$6:$B$45,0),MATCH($C$7,[1]ราคาสิ่งปลูกสร้าง!$D$5:$CC$5,0))</f>
        <v>6500</v>
      </c>
      <c r="AO747" s="44">
        <f t="shared" si="159"/>
        <v>273000</v>
      </c>
      <c r="AP747" s="45">
        <f t="shared" si="160"/>
        <v>20</v>
      </c>
      <c r="AQ747" s="40">
        <f>IF(AP747=0,0,INDEX([1]ค่าเสื่อมสิ่งปลูกสร้าง!$A$5:$D$105,MATCH($AP747,[1]ค่าเสื่อมสิ่งปลูกสร้าง!$A$5:$A$105,0),MATCH(AE747,[1]ค่าเสื่อมสิ่งปลูกสร้าง!$A$3:$D$3)))</f>
        <v>30</v>
      </c>
      <c r="AR747" s="44">
        <f t="shared" si="165"/>
        <v>191100</v>
      </c>
      <c r="AS747" s="44">
        <f t="shared" si="166"/>
        <v>196100</v>
      </c>
      <c r="AT747" s="44">
        <f t="shared" si="167"/>
        <v>196100</v>
      </c>
      <c r="AU747" s="46">
        <v>0</v>
      </c>
      <c r="AV747" s="44">
        <f t="shared" si="161"/>
        <v>196100</v>
      </c>
      <c r="AW747" s="47" t="str">
        <f t="shared" si="162"/>
        <v>0.02</v>
      </c>
      <c r="AX747" s="48"/>
      <c r="AY747" s="48"/>
      <c r="AZ747" s="49">
        <v>0</v>
      </c>
      <c r="BA747" s="48"/>
      <c r="BB747" s="48"/>
      <c r="BC747" s="44">
        <f t="shared" si="163"/>
        <v>0</v>
      </c>
      <c r="BD747" s="50">
        <v>1</v>
      </c>
      <c r="BE747" s="51" t="e">
        <f>IF(AX747=1,0,IF(AY747=1,0,IF(BC747&gt;#REF!,#REF!,IF(OR(AZ747&gt;0,BD747&gt;0),BC747+([1]สูตร2!H735*(100%-AZ747)-BC747)*BD747,[1]สูตร2!H735*(100%-AZ747)))))</f>
        <v>#REF!</v>
      </c>
      <c r="BF747" s="31"/>
    </row>
    <row r="748" spans="1:58" s="5" customFormat="1" ht="24" customHeight="1" x14ac:dyDescent="0.2">
      <c r="A748" s="31">
        <v>279</v>
      </c>
      <c r="B748" s="31" t="s">
        <v>93</v>
      </c>
      <c r="C748" s="31">
        <v>1</v>
      </c>
      <c r="D748" s="31" t="s">
        <v>66</v>
      </c>
      <c r="E748" s="31" t="s">
        <v>642</v>
      </c>
      <c r="F748" s="31"/>
      <c r="G748" s="32" t="s">
        <v>643</v>
      </c>
      <c r="H748" s="31" t="s">
        <v>104</v>
      </c>
      <c r="I748" s="31" t="s">
        <v>104</v>
      </c>
      <c r="J748" s="31" t="s">
        <v>109</v>
      </c>
      <c r="K748" s="31">
        <v>0</v>
      </c>
      <c r="L748" s="31">
        <v>0</v>
      </c>
      <c r="M748" s="31">
        <v>50</v>
      </c>
      <c r="N748" s="33"/>
      <c r="O748" s="33">
        <v>50</v>
      </c>
      <c r="P748" s="33"/>
      <c r="Q748" s="33"/>
      <c r="R748" s="33"/>
      <c r="S748" s="34" t="str">
        <f t="shared" si="154"/>
        <v>2</v>
      </c>
      <c r="T748" s="35">
        <f t="shared" si="155"/>
        <v>50</v>
      </c>
      <c r="U748" s="36">
        <f>INDEX([1]ราคาที่ดิน!$B:$G,MATCH($C748,[1]ราคาที่ดิน!$A:$A,0),MATCH($B748,[1]ราคาที่ดิน!$B$1:$G$1,0))</f>
        <v>100</v>
      </c>
      <c r="V748" s="37">
        <f t="shared" si="164"/>
        <v>5000</v>
      </c>
      <c r="W748" s="31">
        <v>1</v>
      </c>
      <c r="X748" s="31" t="s">
        <v>643</v>
      </c>
      <c r="Y748" s="31" t="s">
        <v>66</v>
      </c>
      <c r="Z748" s="31" t="s">
        <v>642</v>
      </c>
      <c r="AA748" s="31"/>
      <c r="AB748" s="32" t="s">
        <v>643</v>
      </c>
      <c r="AC748" s="38"/>
      <c r="AD748" s="39" t="s">
        <v>73</v>
      </c>
      <c r="AE748" s="39" t="s">
        <v>480</v>
      </c>
      <c r="AF748" s="40" t="str">
        <f t="shared" si="156"/>
        <v>2</v>
      </c>
      <c r="AG748" s="41">
        <f t="shared" si="157"/>
        <v>42</v>
      </c>
      <c r="AH748" s="42"/>
      <c r="AI748" s="42">
        <v>42</v>
      </c>
      <c r="AJ748" s="42"/>
      <c r="AK748" s="42"/>
      <c r="AL748" s="31">
        <v>3</v>
      </c>
      <c r="AM748" s="43" t="str">
        <f t="shared" si="158"/>
        <v>100</v>
      </c>
      <c r="AN748" s="44">
        <f>INDEX([1]ราคาสิ่งปลูกสร้าง!$D$6:$CC$47,MATCH($AD748,[1]ราคาสิ่งปลูกสร้าง!$B$6:$B$45,0),MATCH($C$7,[1]ราคาสิ่งปลูกสร้าง!$D$5:$CC$5,0))</f>
        <v>6500</v>
      </c>
      <c r="AO748" s="44">
        <f t="shared" si="159"/>
        <v>273000</v>
      </c>
      <c r="AP748" s="45">
        <f t="shared" si="160"/>
        <v>3</v>
      </c>
      <c r="AQ748" s="40">
        <f>IF(AP748=0,0,INDEX([1]ค่าเสื่อมสิ่งปลูกสร้าง!$A$5:$D$105,MATCH($AP748,[1]ค่าเสื่อมสิ่งปลูกสร้าง!$A$5:$A$105,0),MATCH(AE748,[1]ค่าเสื่อมสิ่งปลูกสร้าง!$A$3:$D$3)))</f>
        <v>6</v>
      </c>
      <c r="AR748" s="44">
        <f t="shared" si="165"/>
        <v>256620</v>
      </c>
      <c r="AS748" s="44">
        <f t="shared" si="166"/>
        <v>261620</v>
      </c>
      <c r="AT748" s="44">
        <f t="shared" si="167"/>
        <v>261620</v>
      </c>
      <c r="AU748" s="46">
        <v>0</v>
      </c>
      <c r="AV748" s="44">
        <f t="shared" si="161"/>
        <v>261620</v>
      </c>
      <c r="AW748" s="47" t="str">
        <f t="shared" si="162"/>
        <v>0.02</v>
      </c>
      <c r="AX748" s="48"/>
      <c r="AY748" s="48"/>
      <c r="AZ748" s="49">
        <v>0</v>
      </c>
      <c r="BA748" s="48"/>
      <c r="BB748" s="48"/>
      <c r="BC748" s="44">
        <f t="shared" si="163"/>
        <v>0</v>
      </c>
      <c r="BD748" s="50">
        <v>1</v>
      </c>
      <c r="BE748" s="51" t="e">
        <f>IF(AX748=1,0,IF(AY748=1,0,IF(BC748&gt;#REF!,#REF!,IF(OR(AZ748&gt;0,BD748&gt;0),BC748+([1]สูตร2!H736*(100%-AZ748)-BC748)*BD748,[1]สูตร2!H736*(100%-AZ748)))))</f>
        <v>#REF!</v>
      </c>
      <c r="BF748" s="31"/>
    </row>
    <row r="749" spans="1:58" s="5" customFormat="1" ht="24" customHeight="1" x14ac:dyDescent="0.2">
      <c r="A749" s="31">
        <v>280</v>
      </c>
      <c r="B749" s="31" t="s">
        <v>65</v>
      </c>
      <c r="C749" s="31">
        <v>665</v>
      </c>
      <c r="D749" s="31" t="s">
        <v>66</v>
      </c>
      <c r="E749" s="31" t="s">
        <v>644</v>
      </c>
      <c r="F749" s="31"/>
      <c r="G749" s="32" t="s">
        <v>645</v>
      </c>
      <c r="H749" s="31">
        <v>116</v>
      </c>
      <c r="I749" s="31">
        <v>2127</v>
      </c>
      <c r="J749" s="31" t="s">
        <v>109</v>
      </c>
      <c r="K749" s="31">
        <v>10</v>
      </c>
      <c r="L749" s="31">
        <v>1</v>
      </c>
      <c r="M749" s="31">
        <v>37</v>
      </c>
      <c r="N749" s="33">
        <v>4137</v>
      </c>
      <c r="O749" s="33"/>
      <c r="P749" s="33"/>
      <c r="Q749" s="33"/>
      <c r="R749" s="33"/>
      <c r="S749" s="34" t="str">
        <f t="shared" si="154"/>
        <v>1</v>
      </c>
      <c r="T749" s="35">
        <f t="shared" si="155"/>
        <v>4137</v>
      </c>
      <c r="U749" s="36">
        <f>INDEX([1]ราคาที่ดิน!$B:$G,MATCH($C749,[1]ราคาที่ดิน!$A:$A,0),MATCH($B749,[1]ราคาที่ดิน!$B$1:$G$1,0))</f>
        <v>180</v>
      </c>
      <c r="V749" s="37">
        <f t="shared" si="164"/>
        <v>744660</v>
      </c>
      <c r="W749" s="31"/>
      <c r="X749" s="31"/>
      <c r="Y749" s="31"/>
      <c r="Z749" s="31"/>
      <c r="AA749" s="31"/>
      <c r="AB749" s="32"/>
      <c r="AC749" s="38"/>
      <c r="AD749" s="39"/>
      <c r="AE749" s="39"/>
      <c r="AF749" s="40" t="str">
        <f t="shared" si="156"/>
        <v/>
      </c>
      <c r="AG749" s="41" t="str">
        <f t="shared" si="157"/>
        <v/>
      </c>
      <c r="AH749" s="42"/>
      <c r="AI749" s="42"/>
      <c r="AJ749" s="42"/>
      <c r="AK749" s="42"/>
      <c r="AL749" s="31"/>
      <c r="AM749" s="43" t="str">
        <f t="shared" si="158"/>
        <v>100</v>
      </c>
      <c r="AN749" s="44">
        <f>INDEX([1]ราคาสิ่งปลูกสร้าง!$D$6:$CC$47,MATCH($AD749,[1]ราคาสิ่งปลูกสร้าง!$B$6:$B$45,0),MATCH($C$7,[1]ราคาสิ่งปลูกสร้าง!$D$5:$CC$5,0))</f>
        <v>0</v>
      </c>
      <c r="AO749" s="44">
        <f t="shared" si="159"/>
        <v>0</v>
      </c>
      <c r="AP749" s="45">
        <f t="shared" si="160"/>
        <v>0</v>
      </c>
      <c r="AQ749" s="40">
        <f>IF(AP749=0,0,INDEX([1]ค่าเสื่อมสิ่งปลูกสร้าง!$A$5:$D$105,MATCH($AP749,[1]ค่าเสื่อมสิ่งปลูกสร้าง!$A$5:$A$105,0),MATCH(AE749,[1]ค่าเสื่อมสิ่งปลูกสร้าง!$A$3:$D$3)))</f>
        <v>0</v>
      </c>
      <c r="AR749" s="44">
        <f t="shared" si="165"/>
        <v>0</v>
      </c>
      <c r="AS749" s="44">
        <f t="shared" si="166"/>
        <v>744660</v>
      </c>
      <c r="AT749" s="44">
        <f t="shared" si="167"/>
        <v>744660</v>
      </c>
      <c r="AU749" s="46">
        <v>0</v>
      </c>
      <c r="AV749" s="44">
        <f t="shared" si="161"/>
        <v>744660</v>
      </c>
      <c r="AW749" s="47" t="str">
        <f t="shared" si="162"/>
        <v>0.01</v>
      </c>
      <c r="AX749" s="48"/>
      <c r="AY749" s="48"/>
      <c r="AZ749" s="49">
        <v>0</v>
      </c>
      <c r="BA749" s="48"/>
      <c r="BB749" s="48"/>
      <c r="BC749" s="44">
        <f t="shared" si="163"/>
        <v>0</v>
      </c>
      <c r="BD749" s="50">
        <v>1</v>
      </c>
      <c r="BE749" s="51" t="e">
        <f>IF(AX749=1,0,IF(AY749=1,0,IF(BC749&gt;#REF!,#REF!,IF(OR(AZ749&gt;0,BD749&gt;0),BC749+([1]สูตร2!H737*(100%-AZ749)-BC749)*BD749,[1]สูตร2!H737*(100%-AZ749)))))</f>
        <v>#REF!</v>
      </c>
      <c r="BF749" s="31"/>
    </row>
    <row r="750" spans="1:58" s="5" customFormat="1" ht="24" customHeight="1" x14ac:dyDescent="0.2">
      <c r="A750" s="31"/>
      <c r="B750" s="31" t="s">
        <v>65</v>
      </c>
      <c r="C750" s="31">
        <v>7451</v>
      </c>
      <c r="D750" s="31" t="s">
        <v>66</v>
      </c>
      <c r="E750" s="31" t="s">
        <v>644</v>
      </c>
      <c r="F750" s="31"/>
      <c r="G750" s="32" t="s">
        <v>645</v>
      </c>
      <c r="H750" s="31">
        <v>159</v>
      </c>
      <c r="I750" s="31">
        <v>385</v>
      </c>
      <c r="J750" s="31" t="s">
        <v>109</v>
      </c>
      <c r="K750" s="31">
        <v>0</v>
      </c>
      <c r="L750" s="31">
        <v>0</v>
      </c>
      <c r="M750" s="31">
        <v>50</v>
      </c>
      <c r="N750" s="33"/>
      <c r="O750" s="33">
        <v>50</v>
      </c>
      <c r="P750" s="33"/>
      <c r="Q750" s="33"/>
      <c r="R750" s="33"/>
      <c r="S750" s="34" t="str">
        <f t="shared" si="154"/>
        <v>2</v>
      </c>
      <c r="T750" s="35">
        <f t="shared" si="155"/>
        <v>50</v>
      </c>
      <c r="U750" s="36">
        <f>INDEX([1]ราคาที่ดิน!$B:$G,MATCH($C750,[1]ราคาที่ดิน!$A:$A,0),MATCH($B750,[1]ราคาที่ดิน!$B$1:$G$1,0))</f>
        <v>65</v>
      </c>
      <c r="V750" s="37">
        <f t="shared" si="164"/>
        <v>3250</v>
      </c>
      <c r="W750" s="31">
        <v>1</v>
      </c>
      <c r="X750" s="31" t="s">
        <v>645</v>
      </c>
      <c r="Y750" s="31" t="s">
        <v>71</v>
      </c>
      <c r="Z750" s="31" t="s">
        <v>646</v>
      </c>
      <c r="AA750" s="31"/>
      <c r="AB750" s="32" t="s">
        <v>645</v>
      </c>
      <c r="AC750" s="38"/>
      <c r="AD750" s="39" t="s">
        <v>73</v>
      </c>
      <c r="AE750" s="39" t="s">
        <v>76</v>
      </c>
      <c r="AF750" s="40" t="str">
        <f t="shared" si="156"/>
        <v>2</v>
      </c>
      <c r="AG750" s="41">
        <f t="shared" si="157"/>
        <v>44</v>
      </c>
      <c r="AH750" s="42"/>
      <c r="AI750" s="42">
        <v>44</v>
      </c>
      <c r="AJ750" s="42"/>
      <c r="AK750" s="42"/>
      <c r="AL750" s="31">
        <v>35</v>
      </c>
      <c r="AM750" s="43" t="str">
        <f t="shared" si="158"/>
        <v>100</v>
      </c>
      <c r="AN750" s="44">
        <f>INDEX([1]ราคาสิ่งปลูกสร้าง!$D$6:$CC$47,MATCH($AD750,[1]ราคาสิ่งปลูกสร้าง!$B$6:$B$45,0),MATCH($C$7,[1]ราคาสิ่งปลูกสร้าง!$D$5:$CC$5,0))</f>
        <v>6500</v>
      </c>
      <c r="AO750" s="44">
        <f t="shared" si="159"/>
        <v>286000</v>
      </c>
      <c r="AP750" s="45">
        <f t="shared" si="160"/>
        <v>35</v>
      </c>
      <c r="AQ750" s="40">
        <f>IF(AP750=0,0,INDEX([1]ค่าเสื่อมสิ่งปลูกสร้าง!$A$5:$D$105,MATCH($AP750,[1]ค่าเสื่อมสิ่งปลูกสร้าง!$A$5:$A$105,0),MATCH(AE750,[1]ค่าเสื่อมสิ่งปลูกสร้าง!$A$3:$D$3)))</f>
        <v>93</v>
      </c>
      <c r="AR750" s="44">
        <f t="shared" si="165"/>
        <v>20020.000000000004</v>
      </c>
      <c r="AS750" s="44">
        <f t="shared" si="166"/>
        <v>23270.000000000004</v>
      </c>
      <c r="AT750" s="44">
        <f t="shared" si="167"/>
        <v>23270.000000000004</v>
      </c>
      <c r="AU750" s="46">
        <v>0</v>
      </c>
      <c r="AV750" s="44">
        <f t="shared" si="161"/>
        <v>23270.000000000004</v>
      </c>
      <c r="AW750" s="47" t="str">
        <f t="shared" si="162"/>
        <v>0.02</v>
      </c>
      <c r="AX750" s="48"/>
      <c r="AY750" s="48"/>
      <c r="AZ750" s="49">
        <v>0</v>
      </c>
      <c r="BA750" s="48"/>
      <c r="BB750" s="48"/>
      <c r="BC750" s="44">
        <f t="shared" si="163"/>
        <v>0</v>
      </c>
      <c r="BD750" s="50">
        <v>1</v>
      </c>
      <c r="BE750" s="51" t="e">
        <f>IF(AX750=1,0,IF(AY750=1,0,IF(BC750&gt;#REF!,#REF!,IF(OR(AZ750&gt;0,BD750&gt;0),BC750+([1]สูตร2!H738*(100%-AZ750)-BC750)*BD750,[1]สูตร2!H738*(100%-AZ750)))))</f>
        <v>#REF!</v>
      </c>
      <c r="BF750" s="31"/>
    </row>
    <row r="751" spans="1:58" s="5" customFormat="1" ht="24" customHeight="1" x14ac:dyDescent="0.2">
      <c r="A751" s="31"/>
      <c r="B751" s="31" t="s">
        <v>65</v>
      </c>
      <c r="C751" s="31">
        <v>7451</v>
      </c>
      <c r="D751" s="31" t="s">
        <v>66</v>
      </c>
      <c r="E751" s="31" t="s">
        <v>644</v>
      </c>
      <c r="F751" s="31"/>
      <c r="G751" s="32" t="s">
        <v>645</v>
      </c>
      <c r="H751" s="31">
        <v>159</v>
      </c>
      <c r="I751" s="31">
        <v>385</v>
      </c>
      <c r="J751" s="31" t="s">
        <v>109</v>
      </c>
      <c r="K751" s="31">
        <v>0</v>
      </c>
      <c r="L751" s="31">
        <v>0</v>
      </c>
      <c r="M751" s="31">
        <v>21</v>
      </c>
      <c r="N751" s="33"/>
      <c r="O751" s="33">
        <v>21</v>
      </c>
      <c r="P751" s="33"/>
      <c r="Q751" s="33"/>
      <c r="R751" s="33"/>
      <c r="S751" s="34" t="str">
        <f t="shared" si="154"/>
        <v>2</v>
      </c>
      <c r="T751" s="35">
        <f t="shared" si="155"/>
        <v>21</v>
      </c>
      <c r="U751" s="36">
        <f>INDEX([1]ราคาที่ดิน!$B:$G,MATCH($C751,[1]ราคาที่ดิน!$A:$A,0),MATCH($B751,[1]ราคาที่ดิน!$B$1:$G$1,0))</f>
        <v>65</v>
      </c>
      <c r="V751" s="37">
        <f t="shared" si="164"/>
        <v>1365</v>
      </c>
      <c r="W751" s="31">
        <v>1</v>
      </c>
      <c r="X751" s="31" t="s">
        <v>645</v>
      </c>
      <c r="Y751" s="31" t="s">
        <v>71</v>
      </c>
      <c r="Z751" s="31" t="s">
        <v>646</v>
      </c>
      <c r="AA751" s="31"/>
      <c r="AB751" s="32" t="s">
        <v>645</v>
      </c>
      <c r="AC751" s="38"/>
      <c r="AD751" s="39" t="s">
        <v>75</v>
      </c>
      <c r="AE751" s="39" t="s">
        <v>76</v>
      </c>
      <c r="AF751" s="40" t="str">
        <f t="shared" si="156"/>
        <v>1</v>
      </c>
      <c r="AG751" s="41">
        <f t="shared" si="157"/>
        <v>17.5</v>
      </c>
      <c r="AH751" s="42">
        <v>17.5</v>
      </c>
      <c r="AI751" s="42"/>
      <c r="AJ751" s="42"/>
      <c r="AK751" s="42"/>
      <c r="AL751" s="31">
        <v>3</v>
      </c>
      <c r="AM751" s="43" t="str">
        <f t="shared" si="158"/>
        <v>100</v>
      </c>
      <c r="AN751" s="44">
        <f>INDEX([1]ราคาสิ่งปลูกสร้าง!$D$6:$CC$47,MATCH($AD751,[1]ราคาสิ่งปลูกสร้าง!$B$6:$B$45,0),MATCH($C$7,[1]ราคาสิ่งปลูกสร้าง!$D$5:$CC$5,0))</f>
        <v>5400</v>
      </c>
      <c r="AO751" s="44">
        <f t="shared" si="159"/>
        <v>94500</v>
      </c>
      <c r="AP751" s="45">
        <f t="shared" si="160"/>
        <v>3</v>
      </c>
      <c r="AQ751" s="40">
        <f>IF(AP751=0,0,INDEX([1]ค่าเสื่อมสิ่งปลูกสร้าง!$A$5:$D$105,MATCH($AP751,[1]ค่าเสื่อมสิ่งปลูกสร้าง!$A$5:$A$105,0),MATCH(AE751,[1]ค่าเสื่อมสิ่งปลูกสร้าง!$A$3:$D$3)))</f>
        <v>9</v>
      </c>
      <c r="AR751" s="44">
        <f t="shared" si="165"/>
        <v>85995</v>
      </c>
      <c r="AS751" s="44">
        <f t="shared" si="166"/>
        <v>87360</v>
      </c>
      <c r="AT751" s="44">
        <f t="shared" si="167"/>
        <v>87360</v>
      </c>
      <c r="AU751" s="46">
        <v>0</v>
      </c>
      <c r="AV751" s="44">
        <f t="shared" si="161"/>
        <v>87360</v>
      </c>
      <c r="AW751" s="47" t="str">
        <f t="shared" si="162"/>
        <v>0.01</v>
      </c>
      <c r="AX751" s="48"/>
      <c r="AY751" s="48"/>
      <c r="AZ751" s="49">
        <v>0</v>
      </c>
      <c r="BA751" s="48"/>
      <c r="BB751" s="48"/>
      <c r="BC751" s="44">
        <f t="shared" si="163"/>
        <v>0</v>
      </c>
      <c r="BD751" s="50">
        <v>1</v>
      </c>
      <c r="BE751" s="51" t="e">
        <f>IF(AX751=1,0,IF(AY751=1,0,IF(BC751&gt;#REF!,#REF!,IF(OR(AZ751&gt;0,BD751&gt;0),BC751+([1]สูตร2!H739*(100%-AZ751)-BC751)*BD751,[1]สูตร2!H739*(100%-AZ751)))))</f>
        <v>#REF!</v>
      </c>
      <c r="BF751" s="31"/>
    </row>
    <row r="752" spans="1:58" s="5" customFormat="1" ht="24" customHeight="1" x14ac:dyDescent="0.2">
      <c r="A752" s="31">
        <v>281</v>
      </c>
      <c r="B752" s="31" t="s">
        <v>65</v>
      </c>
      <c r="C752" s="31">
        <v>12834</v>
      </c>
      <c r="D752" s="31" t="s">
        <v>71</v>
      </c>
      <c r="E752" s="31" t="s">
        <v>647</v>
      </c>
      <c r="F752" s="31"/>
      <c r="G752" s="32" t="s">
        <v>648</v>
      </c>
      <c r="H752" s="31">
        <v>25</v>
      </c>
      <c r="I752" s="31">
        <v>319</v>
      </c>
      <c r="J752" s="31" t="s">
        <v>109</v>
      </c>
      <c r="K752" s="31">
        <v>0</v>
      </c>
      <c r="L752" s="31">
        <v>0</v>
      </c>
      <c r="M752" s="31">
        <v>67</v>
      </c>
      <c r="N752" s="33"/>
      <c r="O752" s="33">
        <v>67</v>
      </c>
      <c r="P752" s="33"/>
      <c r="Q752" s="33"/>
      <c r="R752" s="33"/>
      <c r="S752" s="34" t="str">
        <f t="shared" si="154"/>
        <v>2</v>
      </c>
      <c r="T752" s="35">
        <f t="shared" si="155"/>
        <v>67</v>
      </c>
      <c r="U752" s="36">
        <f>INDEX([1]ราคาที่ดิน!$B:$G,MATCH($C752,[1]ราคาที่ดิน!$A:$A,0),MATCH($B752,[1]ราคาที่ดิน!$B$1:$G$1,0))</f>
        <v>100</v>
      </c>
      <c r="V752" s="37">
        <f t="shared" si="164"/>
        <v>6700</v>
      </c>
      <c r="W752" s="31">
        <v>1</v>
      </c>
      <c r="X752" s="31" t="s">
        <v>648</v>
      </c>
      <c r="Y752" s="31" t="s">
        <v>71</v>
      </c>
      <c r="Z752" s="31" t="s">
        <v>647</v>
      </c>
      <c r="AA752" s="31"/>
      <c r="AB752" s="32" t="s">
        <v>648</v>
      </c>
      <c r="AC752" s="38"/>
      <c r="AD752" s="39" t="s">
        <v>73</v>
      </c>
      <c r="AE752" s="39" t="s">
        <v>74</v>
      </c>
      <c r="AF752" s="40" t="str">
        <f t="shared" si="156"/>
        <v>2</v>
      </c>
      <c r="AG752" s="41">
        <f t="shared" si="157"/>
        <v>119</v>
      </c>
      <c r="AH752" s="42"/>
      <c r="AI752" s="42">
        <v>119</v>
      </c>
      <c r="AJ752" s="42"/>
      <c r="AK752" s="42"/>
      <c r="AL752" s="31">
        <v>30</v>
      </c>
      <c r="AM752" s="43" t="str">
        <f t="shared" si="158"/>
        <v>100</v>
      </c>
      <c r="AN752" s="44">
        <f>INDEX([1]ราคาสิ่งปลูกสร้าง!$D$6:$CC$47,MATCH($AD752,[1]ราคาสิ่งปลูกสร้าง!$B$6:$B$45,0),MATCH($C$7,[1]ราคาสิ่งปลูกสร้าง!$D$5:$CC$5,0))</f>
        <v>6500</v>
      </c>
      <c r="AO752" s="44">
        <f t="shared" si="159"/>
        <v>773500</v>
      </c>
      <c r="AP752" s="45">
        <f t="shared" si="160"/>
        <v>30</v>
      </c>
      <c r="AQ752" s="40">
        <f>IF(AP752=0,0,INDEX([1]ค่าเสื่อมสิ่งปลูกสร้าง!$A$5:$D$105,MATCH($AP752,[1]ค่าเสื่อมสิ่งปลูกสร้าง!$A$5:$A$105,0),MATCH(AE752,[1]ค่าเสื่อมสิ่งปลูกสร้าง!$A$3:$D$3)))</f>
        <v>50</v>
      </c>
      <c r="AR752" s="44">
        <f t="shared" si="165"/>
        <v>386750</v>
      </c>
      <c r="AS752" s="44">
        <f t="shared" si="166"/>
        <v>393450</v>
      </c>
      <c r="AT752" s="44">
        <f t="shared" si="167"/>
        <v>393450</v>
      </c>
      <c r="AU752" s="46">
        <v>0</v>
      </c>
      <c r="AV752" s="44">
        <f t="shared" si="161"/>
        <v>393450</v>
      </c>
      <c r="AW752" s="47" t="str">
        <f t="shared" si="162"/>
        <v>0.02</v>
      </c>
      <c r="AX752" s="48"/>
      <c r="AY752" s="48"/>
      <c r="AZ752" s="49">
        <v>0</v>
      </c>
      <c r="BA752" s="48"/>
      <c r="BB752" s="48"/>
      <c r="BC752" s="44">
        <f t="shared" si="163"/>
        <v>0</v>
      </c>
      <c r="BD752" s="50">
        <v>1</v>
      </c>
      <c r="BE752" s="51" t="e">
        <f>IF(AX752=1,0,IF(AY752=1,0,IF(BC752&gt;#REF!,#REF!,IF(OR(AZ752&gt;0,BD752&gt;0),BC752+([1]สูตร2!H740*(100%-AZ752)-BC752)*BD752,[1]สูตร2!H740*(100%-AZ752)))))</f>
        <v>#REF!</v>
      </c>
      <c r="BF752" s="31"/>
    </row>
    <row r="753" spans="1:58" s="5" customFormat="1" ht="24" customHeight="1" x14ac:dyDescent="0.2">
      <c r="A753" s="31"/>
      <c r="B753" s="31" t="s">
        <v>65</v>
      </c>
      <c r="C753" s="31">
        <v>12834</v>
      </c>
      <c r="D753" s="31" t="s">
        <v>71</v>
      </c>
      <c r="E753" s="31" t="s">
        <v>647</v>
      </c>
      <c r="F753" s="31"/>
      <c r="G753" s="32" t="s">
        <v>648</v>
      </c>
      <c r="H753" s="31">
        <v>25</v>
      </c>
      <c r="I753" s="31">
        <v>319</v>
      </c>
      <c r="J753" s="31" t="s">
        <v>109</v>
      </c>
      <c r="K753" s="31">
        <v>0</v>
      </c>
      <c r="L753" s="31">
        <v>0</v>
      </c>
      <c r="M753" s="31">
        <v>50</v>
      </c>
      <c r="N753" s="33"/>
      <c r="O753" s="33">
        <v>50</v>
      </c>
      <c r="P753" s="33"/>
      <c r="Q753" s="33"/>
      <c r="R753" s="33"/>
      <c r="S753" s="34" t="str">
        <f t="shared" si="154"/>
        <v>2</v>
      </c>
      <c r="T753" s="35">
        <f t="shared" si="155"/>
        <v>50</v>
      </c>
      <c r="U753" s="36">
        <f>INDEX([1]ราคาที่ดิน!$B:$G,MATCH($C753,[1]ราคาที่ดิน!$A:$A,0),MATCH($B753,[1]ราคาที่ดิน!$B$1:$G$1,0))</f>
        <v>100</v>
      </c>
      <c r="V753" s="37">
        <f t="shared" si="164"/>
        <v>5000</v>
      </c>
      <c r="W753" s="31">
        <v>1</v>
      </c>
      <c r="X753" s="31" t="s">
        <v>648</v>
      </c>
      <c r="Y753" s="31" t="s">
        <v>71</v>
      </c>
      <c r="Z753" s="31" t="s">
        <v>647</v>
      </c>
      <c r="AA753" s="31"/>
      <c r="AB753" s="32" t="s">
        <v>648</v>
      </c>
      <c r="AC753" s="38"/>
      <c r="AD753" s="39" t="s">
        <v>75</v>
      </c>
      <c r="AE753" s="39" t="s">
        <v>76</v>
      </c>
      <c r="AF753" s="40" t="str">
        <f t="shared" si="156"/>
        <v>1</v>
      </c>
      <c r="AG753" s="41">
        <f t="shared" si="157"/>
        <v>7.5</v>
      </c>
      <c r="AH753" s="42">
        <v>7.5</v>
      </c>
      <c r="AI753" s="42"/>
      <c r="AJ753" s="42"/>
      <c r="AK753" s="42"/>
      <c r="AL753" s="31">
        <v>30</v>
      </c>
      <c r="AM753" s="43" t="str">
        <f t="shared" si="158"/>
        <v>100</v>
      </c>
      <c r="AN753" s="44">
        <f>INDEX([1]ราคาสิ่งปลูกสร้าง!$D$6:$CC$47,MATCH($AD753,[1]ราคาสิ่งปลูกสร้าง!$B$6:$B$45,0),MATCH($C$7,[1]ราคาสิ่งปลูกสร้าง!$D$5:$CC$5,0))</f>
        <v>5400</v>
      </c>
      <c r="AO753" s="44">
        <f t="shared" si="159"/>
        <v>40500</v>
      </c>
      <c r="AP753" s="45">
        <f t="shared" si="160"/>
        <v>30</v>
      </c>
      <c r="AQ753" s="40">
        <f>IF(AP753=0,0,INDEX([1]ค่าเสื่อมสิ่งปลูกสร้าง!$A$5:$D$105,MATCH($AP753,[1]ค่าเสื่อมสิ่งปลูกสร้าง!$A$5:$A$105,0),MATCH(AE753,[1]ค่าเสื่อมสิ่งปลูกสร้าง!$A$3:$D$3)))</f>
        <v>93</v>
      </c>
      <c r="AR753" s="44">
        <f t="shared" si="165"/>
        <v>2835.0000000000005</v>
      </c>
      <c r="AS753" s="44">
        <f t="shared" si="166"/>
        <v>7835</v>
      </c>
      <c r="AT753" s="44">
        <f t="shared" si="167"/>
        <v>7835</v>
      </c>
      <c r="AU753" s="46">
        <v>0</v>
      </c>
      <c r="AV753" s="44">
        <f t="shared" si="161"/>
        <v>7835</v>
      </c>
      <c r="AW753" s="47" t="str">
        <f t="shared" si="162"/>
        <v>0.01</v>
      </c>
      <c r="AX753" s="48"/>
      <c r="AY753" s="48"/>
      <c r="AZ753" s="49">
        <v>0</v>
      </c>
      <c r="BA753" s="48"/>
      <c r="BB753" s="48"/>
      <c r="BC753" s="44">
        <f t="shared" si="163"/>
        <v>0</v>
      </c>
      <c r="BD753" s="50">
        <v>1</v>
      </c>
      <c r="BE753" s="51" t="e">
        <f>IF(AX753=1,0,IF(AY753=1,0,IF(BC753&gt;#REF!,#REF!,IF(OR(AZ753&gt;0,BD753&gt;0),BC753+([1]สูตร2!H741*(100%-AZ753)-BC753)*BD753,[1]สูตร2!H741*(100%-AZ753)))))</f>
        <v>#REF!</v>
      </c>
      <c r="BF753" s="31"/>
    </row>
    <row r="754" spans="1:58" s="5" customFormat="1" ht="24" customHeight="1" x14ac:dyDescent="0.2">
      <c r="A754" s="31"/>
      <c r="B754" s="31" t="s">
        <v>65</v>
      </c>
      <c r="C754" s="31">
        <v>12834</v>
      </c>
      <c r="D754" s="31" t="s">
        <v>71</v>
      </c>
      <c r="E754" s="31" t="s">
        <v>647</v>
      </c>
      <c r="F754" s="31"/>
      <c r="G754" s="32" t="s">
        <v>648</v>
      </c>
      <c r="H754" s="31">
        <v>25</v>
      </c>
      <c r="I754" s="31">
        <v>319</v>
      </c>
      <c r="J754" s="31" t="s">
        <v>109</v>
      </c>
      <c r="K754" s="31">
        <v>0</v>
      </c>
      <c r="L754" s="31">
        <v>0</v>
      </c>
      <c r="M754" s="31">
        <v>25</v>
      </c>
      <c r="N754" s="33"/>
      <c r="O754" s="33">
        <v>25</v>
      </c>
      <c r="P754" s="33"/>
      <c r="Q754" s="33"/>
      <c r="R754" s="33"/>
      <c r="S754" s="34" t="str">
        <f t="shared" si="154"/>
        <v>2</v>
      </c>
      <c r="T754" s="35">
        <f t="shared" si="155"/>
        <v>25</v>
      </c>
      <c r="U754" s="36">
        <f>INDEX([1]ราคาที่ดิน!$B:$G,MATCH($C754,[1]ราคาที่ดิน!$A:$A,0),MATCH($B754,[1]ราคาที่ดิน!$B$1:$G$1,0))</f>
        <v>100</v>
      </c>
      <c r="V754" s="37">
        <f t="shared" si="164"/>
        <v>2500</v>
      </c>
      <c r="W754" s="31">
        <v>1</v>
      </c>
      <c r="X754" s="31" t="s">
        <v>648</v>
      </c>
      <c r="Y754" s="31" t="s">
        <v>71</v>
      </c>
      <c r="Z754" s="31" t="s">
        <v>647</v>
      </c>
      <c r="AA754" s="31"/>
      <c r="AB754" s="32" t="s">
        <v>648</v>
      </c>
      <c r="AC754" s="38"/>
      <c r="AD754" s="39" t="s">
        <v>73</v>
      </c>
      <c r="AE754" s="39" t="s">
        <v>480</v>
      </c>
      <c r="AF754" s="40" t="str">
        <f t="shared" si="156"/>
        <v>3</v>
      </c>
      <c r="AG754" s="41">
        <f t="shared" si="157"/>
        <v>18</v>
      </c>
      <c r="AH754" s="42"/>
      <c r="AI754" s="42"/>
      <c r="AJ754" s="42">
        <v>18</v>
      </c>
      <c r="AK754" s="42"/>
      <c r="AL754" s="31">
        <v>10</v>
      </c>
      <c r="AM754" s="43" t="str">
        <f t="shared" si="158"/>
        <v>100</v>
      </c>
      <c r="AN754" s="44">
        <f>INDEX([1]ราคาสิ่งปลูกสร้าง!$D$6:$CC$47,MATCH($AD754,[1]ราคาสิ่งปลูกสร้าง!$B$6:$B$45,0),MATCH($C$7,[1]ราคาสิ่งปลูกสร้าง!$D$5:$CC$5,0))</f>
        <v>6500</v>
      </c>
      <c r="AO754" s="44">
        <f t="shared" si="159"/>
        <v>117000</v>
      </c>
      <c r="AP754" s="45">
        <f t="shared" si="160"/>
        <v>10</v>
      </c>
      <c r="AQ754" s="40">
        <f>IF(AP754=0,0,INDEX([1]ค่าเสื่อมสิ่งปลูกสร้าง!$A$5:$D$105,MATCH($AP754,[1]ค่าเสื่อมสิ่งปลูกสร้าง!$A$5:$A$105,0),MATCH(AE754,[1]ค่าเสื่อมสิ่งปลูกสร้าง!$A$3:$D$3)))</f>
        <v>30</v>
      </c>
      <c r="AR754" s="44">
        <f t="shared" si="165"/>
        <v>81900</v>
      </c>
      <c r="AS754" s="44">
        <f t="shared" si="166"/>
        <v>84400</v>
      </c>
      <c r="AT754" s="44">
        <f t="shared" si="167"/>
        <v>84400</v>
      </c>
      <c r="AU754" s="46">
        <v>0</v>
      </c>
      <c r="AV754" s="44">
        <f t="shared" si="161"/>
        <v>84400</v>
      </c>
      <c r="AW754" s="47" t="str">
        <f t="shared" si="162"/>
        <v>0.02</v>
      </c>
      <c r="AX754" s="48"/>
      <c r="AY754" s="48"/>
      <c r="AZ754" s="49">
        <v>0</v>
      </c>
      <c r="BA754" s="48"/>
      <c r="BB754" s="48"/>
      <c r="BC754" s="44">
        <f t="shared" si="163"/>
        <v>0</v>
      </c>
      <c r="BD754" s="50">
        <v>1</v>
      </c>
      <c r="BE754" s="51" t="e">
        <f>IF(AX754=1,0,IF(AY754=1,0,IF(BC754&gt;#REF!,#REF!,IF(OR(AZ754&gt;0,BD754&gt;0),BC754+([1]สูตร2!H742*(100%-AZ754)-BC754)*BD754,[1]สูตร2!H742*(100%-AZ754)))))</f>
        <v>#REF!</v>
      </c>
      <c r="BF754" s="31"/>
    </row>
    <row r="755" spans="1:58" s="5" customFormat="1" ht="24" customHeight="1" x14ac:dyDescent="0.2">
      <c r="A755" s="31"/>
      <c r="B755" s="31" t="s">
        <v>65</v>
      </c>
      <c r="C755" s="31">
        <v>12834</v>
      </c>
      <c r="D755" s="31" t="s">
        <v>71</v>
      </c>
      <c r="E755" s="31" t="s">
        <v>647</v>
      </c>
      <c r="F755" s="31"/>
      <c r="G755" s="32" t="s">
        <v>648</v>
      </c>
      <c r="H755" s="31">
        <v>25</v>
      </c>
      <c r="I755" s="31">
        <v>319</v>
      </c>
      <c r="J755" s="31" t="s">
        <v>109</v>
      </c>
      <c r="K755" s="31">
        <v>0</v>
      </c>
      <c r="L755" s="31">
        <v>0</v>
      </c>
      <c r="M755" s="31">
        <v>15</v>
      </c>
      <c r="N755" s="33"/>
      <c r="O755" s="33">
        <v>15</v>
      </c>
      <c r="P755" s="33"/>
      <c r="Q755" s="33"/>
      <c r="R755" s="33"/>
      <c r="S755" s="34" t="str">
        <f t="shared" si="154"/>
        <v>2</v>
      </c>
      <c r="T755" s="35">
        <f t="shared" si="155"/>
        <v>15</v>
      </c>
      <c r="U755" s="36">
        <f>INDEX([1]ราคาที่ดิน!$B:$G,MATCH($C755,[1]ราคาที่ดิน!$A:$A,0),MATCH($B755,[1]ราคาที่ดิน!$B$1:$G$1,0))</f>
        <v>100</v>
      </c>
      <c r="V755" s="37">
        <f t="shared" si="164"/>
        <v>1500</v>
      </c>
      <c r="W755" s="31">
        <v>1</v>
      </c>
      <c r="X755" s="31" t="s">
        <v>648</v>
      </c>
      <c r="Y755" s="31" t="s">
        <v>71</v>
      </c>
      <c r="Z755" s="31" t="s">
        <v>647</v>
      </c>
      <c r="AA755" s="31"/>
      <c r="AB755" s="32" t="s">
        <v>648</v>
      </c>
      <c r="AC755" s="38"/>
      <c r="AD755" s="39" t="s">
        <v>75</v>
      </c>
      <c r="AE755" s="39" t="s">
        <v>76</v>
      </c>
      <c r="AF755" s="40" t="str">
        <f t="shared" si="156"/>
        <v>1</v>
      </c>
      <c r="AG755" s="41">
        <f t="shared" si="157"/>
        <v>10.5</v>
      </c>
      <c r="AH755" s="42">
        <v>10.5</v>
      </c>
      <c r="AI755" s="42"/>
      <c r="AJ755" s="42"/>
      <c r="AK755" s="42"/>
      <c r="AL755" s="31">
        <v>20</v>
      </c>
      <c r="AM755" s="43" t="str">
        <f t="shared" si="158"/>
        <v>100</v>
      </c>
      <c r="AN755" s="44">
        <f>INDEX([1]ราคาสิ่งปลูกสร้าง!$D$6:$CC$47,MATCH($AD755,[1]ราคาสิ่งปลูกสร้าง!$B$6:$B$45,0),MATCH($C$7,[1]ราคาสิ่งปลูกสร้าง!$D$5:$CC$5,0))</f>
        <v>5400</v>
      </c>
      <c r="AO755" s="44">
        <f t="shared" si="159"/>
        <v>56700</v>
      </c>
      <c r="AP755" s="45">
        <f t="shared" si="160"/>
        <v>20</v>
      </c>
      <c r="AQ755" s="40">
        <f>IF(AP755=0,0,INDEX([1]ค่าเสื่อมสิ่งปลูกสร้าง!$A$5:$D$105,MATCH($AP755,[1]ค่าเสื่อมสิ่งปลูกสร้าง!$A$5:$A$105,0),MATCH(AE755,[1]ค่าเสื่อมสิ่งปลูกสร้าง!$A$3:$D$3)))</f>
        <v>93</v>
      </c>
      <c r="AR755" s="44">
        <f t="shared" si="165"/>
        <v>3969.0000000000005</v>
      </c>
      <c r="AS755" s="44">
        <f t="shared" si="166"/>
        <v>5469</v>
      </c>
      <c r="AT755" s="44">
        <f t="shared" si="167"/>
        <v>5469</v>
      </c>
      <c r="AU755" s="46">
        <v>0</v>
      </c>
      <c r="AV755" s="44">
        <f t="shared" si="161"/>
        <v>5469</v>
      </c>
      <c r="AW755" s="47" t="str">
        <f t="shared" si="162"/>
        <v>0.01</v>
      </c>
      <c r="AX755" s="48"/>
      <c r="AY755" s="48"/>
      <c r="AZ755" s="49">
        <v>0</v>
      </c>
      <c r="BA755" s="48"/>
      <c r="BB755" s="48"/>
      <c r="BC755" s="44">
        <f t="shared" si="163"/>
        <v>0</v>
      </c>
      <c r="BD755" s="50">
        <v>1</v>
      </c>
      <c r="BE755" s="51" t="e">
        <f>IF(AX755=1,0,IF(AY755=1,0,IF(BC755&gt;#REF!,#REF!,IF(OR(AZ755&gt;0,BD755&gt;0),BC755+([1]สูตร2!H743*(100%-AZ755)-BC755)*BD755,[1]สูตร2!H743*(100%-AZ755)))))</f>
        <v>#REF!</v>
      </c>
      <c r="BF755" s="31"/>
    </row>
    <row r="756" spans="1:58" s="5" customFormat="1" ht="24" customHeight="1" x14ac:dyDescent="0.2">
      <c r="A756" s="31"/>
      <c r="B756" s="31" t="s">
        <v>65</v>
      </c>
      <c r="C756" s="31">
        <v>12834</v>
      </c>
      <c r="D756" s="31" t="s">
        <v>71</v>
      </c>
      <c r="E756" s="31" t="s">
        <v>647</v>
      </c>
      <c r="F756" s="31"/>
      <c r="G756" s="32" t="s">
        <v>648</v>
      </c>
      <c r="H756" s="31">
        <v>25</v>
      </c>
      <c r="I756" s="31">
        <v>319</v>
      </c>
      <c r="J756" s="31" t="s">
        <v>109</v>
      </c>
      <c r="K756" s="31">
        <v>0</v>
      </c>
      <c r="L756" s="31">
        <v>0</v>
      </c>
      <c r="M756" s="31">
        <v>10</v>
      </c>
      <c r="N756" s="33"/>
      <c r="O756" s="33">
        <v>10</v>
      </c>
      <c r="P756" s="33"/>
      <c r="Q756" s="33"/>
      <c r="R756" s="33"/>
      <c r="S756" s="34" t="str">
        <f t="shared" si="154"/>
        <v>2</v>
      </c>
      <c r="T756" s="35">
        <f t="shared" si="155"/>
        <v>10</v>
      </c>
      <c r="U756" s="36">
        <f>INDEX([1]ราคาที่ดิน!$B:$G,MATCH($C756,[1]ราคาที่ดิน!$A:$A,0),MATCH($B756,[1]ราคาที่ดิน!$B$1:$G$1,0))</f>
        <v>100</v>
      </c>
      <c r="V756" s="37">
        <f t="shared" si="164"/>
        <v>1000</v>
      </c>
      <c r="W756" s="31">
        <v>1</v>
      </c>
      <c r="X756" s="31" t="s">
        <v>648</v>
      </c>
      <c r="Y756" s="31" t="s">
        <v>71</v>
      </c>
      <c r="Z756" s="31" t="s">
        <v>647</v>
      </c>
      <c r="AA756" s="31"/>
      <c r="AB756" s="32" t="s">
        <v>648</v>
      </c>
      <c r="AC756" s="38"/>
      <c r="AD756" s="39" t="s">
        <v>75</v>
      </c>
      <c r="AE756" s="39" t="s">
        <v>76</v>
      </c>
      <c r="AF756" s="40" t="str">
        <f t="shared" si="156"/>
        <v>1</v>
      </c>
      <c r="AG756" s="41">
        <f t="shared" si="157"/>
        <v>7.5</v>
      </c>
      <c r="AH756" s="42">
        <v>7.5</v>
      </c>
      <c r="AI756" s="42"/>
      <c r="AJ756" s="42"/>
      <c r="AK756" s="42"/>
      <c r="AL756" s="31">
        <v>30</v>
      </c>
      <c r="AM756" s="43" t="str">
        <f t="shared" si="158"/>
        <v>100</v>
      </c>
      <c r="AN756" s="44">
        <f>INDEX([1]ราคาสิ่งปลูกสร้าง!$D$6:$CC$47,MATCH($AD756,[1]ราคาสิ่งปลูกสร้าง!$B$6:$B$45,0),MATCH($C$7,[1]ราคาสิ่งปลูกสร้าง!$D$5:$CC$5,0))</f>
        <v>5400</v>
      </c>
      <c r="AO756" s="44">
        <f t="shared" si="159"/>
        <v>40500</v>
      </c>
      <c r="AP756" s="45">
        <f t="shared" si="160"/>
        <v>30</v>
      </c>
      <c r="AQ756" s="40">
        <f>IF(AP756=0,0,INDEX([1]ค่าเสื่อมสิ่งปลูกสร้าง!$A$5:$D$105,MATCH($AP756,[1]ค่าเสื่อมสิ่งปลูกสร้าง!$A$5:$A$105,0),MATCH(AE756,[1]ค่าเสื่อมสิ่งปลูกสร้าง!$A$3:$D$3)))</f>
        <v>93</v>
      </c>
      <c r="AR756" s="44">
        <f t="shared" si="165"/>
        <v>2835.0000000000005</v>
      </c>
      <c r="AS756" s="44">
        <f t="shared" si="166"/>
        <v>3835.0000000000005</v>
      </c>
      <c r="AT756" s="44">
        <f t="shared" si="167"/>
        <v>3835.0000000000005</v>
      </c>
      <c r="AU756" s="46">
        <v>0</v>
      </c>
      <c r="AV756" s="44">
        <f t="shared" si="161"/>
        <v>3835.0000000000005</v>
      </c>
      <c r="AW756" s="47" t="str">
        <f t="shared" si="162"/>
        <v>0.01</v>
      </c>
      <c r="AX756" s="48"/>
      <c r="AY756" s="48"/>
      <c r="AZ756" s="49">
        <v>0</v>
      </c>
      <c r="BA756" s="48"/>
      <c r="BB756" s="48"/>
      <c r="BC756" s="44">
        <f t="shared" si="163"/>
        <v>0</v>
      </c>
      <c r="BD756" s="50">
        <v>1</v>
      </c>
      <c r="BE756" s="51" t="e">
        <f>IF(AX756=1,0,IF(AY756=1,0,IF(BC756&gt;#REF!,#REF!,IF(OR(AZ756&gt;0,BD756&gt;0),BC756+([1]สูตร2!H744*(100%-AZ756)-BC756)*BD756,[1]สูตร2!H744*(100%-AZ756)))))</f>
        <v>#REF!</v>
      </c>
      <c r="BF756" s="31"/>
    </row>
    <row r="757" spans="1:58" s="5" customFormat="1" ht="24" customHeight="1" x14ac:dyDescent="0.2">
      <c r="A757" s="31">
        <v>282</v>
      </c>
      <c r="B757" s="31" t="s">
        <v>65</v>
      </c>
      <c r="C757" s="31">
        <v>12865</v>
      </c>
      <c r="D757" s="31" t="s">
        <v>83</v>
      </c>
      <c r="E757" s="31" t="s">
        <v>649</v>
      </c>
      <c r="F757" s="31"/>
      <c r="G757" s="32" t="s">
        <v>650</v>
      </c>
      <c r="H757" s="31">
        <v>143</v>
      </c>
      <c r="I757" s="31">
        <v>350</v>
      </c>
      <c r="J757" s="31" t="s">
        <v>109</v>
      </c>
      <c r="K757" s="31">
        <v>0</v>
      </c>
      <c r="L757" s="31">
        <v>1</v>
      </c>
      <c r="M757" s="31">
        <v>29</v>
      </c>
      <c r="N757" s="33"/>
      <c r="O757" s="33">
        <v>129</v>
      </c>
      <c r="P757" s="33"/>
      <c r="Q757" s="33"/>
      <c r="R757" s="33"/>
      <c r="S757" s="34" t="str">
        <f t="shared" si="154"/>
        <v>2</v>
      </c>
      <c r="T757" s="35">
        <f t="shared" si="155"/>
        <v>129</v>
      </c>
      <c r="U757" s="36">
        <f>INDEX([1]ราคาที่ดิน!$B:$G,MATCH($C757,[1]ราคาที่ดิน!$A:$A,0),MATCH($B757,[1]ราคาที่ดิน!$B$1:$G$1,0))</f>
        <v>180</v>
      </c>
      <c r="V757" s="37">
        <f t="shared" si="164"/>
        <v>23220</v>
      </c>
      <c r="W757" s="31">
        <v>1</v>
      </c>
      <c r="X757" s="31" t="s">
        <v>650</v>
      </c>
      <c r="Y757" s="31" t="s">
        <v>71</v>
      </c>
      <c r="Z757" s="31" t="s">
        <v>651</v>
      </c>
      <c r="AA757" s="31"/>
      <c r="AB757" s="32" t="s">
        <v>650</v>
      </c>
      <c r="AC757" s="38"/>
      <c r="AD757" s="39" t="s">
        <v>73</v>
      </c>
      <c r="AE757" s="39" t="s">
        <v>74</v>
      </c>
      <c r="AF757" s="40" t="str">
        <f t="shared" si="156"/>
        <v>2</v>
      </c>
      <c r="AG757" s="41">
        <f t="shared" si="157"/>
        <v>72</v>
      </c>
      <c r="AH757" s="42"/>
      <c r="AI757" s="42">
        <v>72</v>
      </c>
      <c r="AJ757" s="42"/>
      <c r="AK757" s="42"/>
      <c r="AL757" s="31">
        <v>13</v>
      </c>
      <c r="AM757" s="43" t="str">
        <f t="shared" si="158"/>
        <v>100</v>
      </c>
      <c r="AN757" s="44">
        <f>INDEX([1]ราคาสิ่งปลูกสร้าง!$D$6:$CC$47,MATCH($AD757,[1]ราคาสิ่งปลูกสร้าง!$B$6:$B$45,0),MATCH($C$7,[1]ราคาสิ่งปลูกสร้าง!$D$5:$CC$5,0))</f>
        <v>6500</v>
      </c>
      <c r="AO757" s="44">
        <f t="shared" si="159"/>
        <v>468000</v>
      </c>
      <c r="AP757" s="45">
        <f t="shared" si="160"/>
        <v>13</v>
      </c>
      <c r="AQ757" s="40">
        <f>IF(AP757=0,0,INDEX([1]ค่าเสื่อมสิ่งปลูกสร้าง!$A$5:$D$105,MATCH($AP757,[1]ค่าเสื่อมสิ่งปลูกสร้าง!$A$5:$A$105,0),MATCH(AE757,[1]ค่าเสื่อมสิ่งปลูกสร้าง!$A$3:$D$3)))</f>
        <v>16</v>
      </c>
      <c r="AR757" s="44">
        <f t="shared" si="165"/>
        <v>393120</v>
      </c>
      <c r="AS757" s="44">
        <f t="shared" si="166"/>
        <v>416340</v>
      </c>
      <c r="AT757" s="44">
        <f t="shared" si="167"/>
        <v>416340</v>
      </c>
      <c r="AU757" s="46">
        <v>0</v>
      </c>
      <c r="AV757" s="44">
        <f t="shared" si="161"/>
        <v>416340</v>
      </c>
      <c r="AW757" s="47" t="str">
        <f t="shared" si="162"/>
        <v>0.02</v>
      </c>
      <c r="AX757" s="48"/>
      <c r="AY757" s="48"/>
      <c r="AZ757" s="49">
        <v>0</v>
      </c>
      <c r="BA757" s="48"/>
      <c r="BB757" s="48"/>
      <c r="BC757" s="44">
        <f t="shared" si="163"/>
        <v>0</v>
      </c>
      <c r="BD757" s="50">
        <v>1</v>
      </c>
      <c r="BE757" s="51" t="e">
        <f>IF(AX757=1,0,IF(AY757=1,0,IF(BC757&gt;#REF!,#REF!,IF(OR(AZ757&gt;0,BD757&gt;0),BC757+([1]สูตร2!H745*(100%-AZ757)-BC757)*BD757,[1]สูตร2!H745*(100%-AZ757)))))</f>
        <v>#REF!</v>
      </c>
      <c r="BF757" s="31"/>
    </row>
    <row r="758" spans="1:58" s="5" customFormat="1" ht="24" customHeight="1" x14ac:dyDescent="0.2">
      <c r="A758" s="31"/>
      <c r="B758" s="31" t="s">
        <v>585</v>
      </c>
      <c r="C758" s="31">
        <v>189</v>
      </c>
      <c r="D758" s="31" t="s">
        <v>83</v>
      </c>
      <c r="E758" s="31" t="s">
        <v>652</v>
      </c>
      <c r="F758" s="31"/>
      <c r="G758" s="32" t="s">
        <v>650</v>
      </c>
      <c r="H758" s="31">
        <v>22</v>
      </c>
      <c r="I758" s="31">
        <v>39</v>
      </c>
      <c r="J758" s="31" t="s">
        <v>109</v>
      </c>
      <c r="K758" s="31">
        <v>6</v>
      </c>
      <c r="L758" s="31">
        <v>0</v>
      </c>
      <c r="M758" s="31">
        <v>42</v>
      </c>
      <c r="N758" s="33">
        <v>2442</v>
      </c>
      <c r="O758" s="33"/>
      <c r="P758" s="33"/>
      <c r="Q758" s="33"/>
      <c r="R758" s="33"/>
      <c r="S758" s="34" t="str">
        <f t="shared" si="154"/>
        <v>1</v>
      </c>
      <c r="T758" s="35">
        <f t="shared" si="155"/>
        <v>2442</v>
      </c>
      <c r="U758" s="36">
        <f>INDEX([1]ราคาที่ดิน!$B:$G,MATCH($C758,[1]ราคาที่ดิน!$A:$A,0),MATCH($B758,[1]ราคาที่ดิน!$B$1:$G$1,0))</f>
        <v>65</v>
      </c>
      <c r="V758" s="37">
        <f t="shared" si="164"/>
        <v>158730</v>
      </c>
      <c r="W758" s="31"/>
      <c r="X758" s="31"/>
      <c r="Y758" s="31"/>
      <c r="Z758" s="31"/>
      <c r="AA758" s="31"/>
      <c r="AB758" s="32"/>
      <c r="AC758" s="38"/>
      <c r="AD758" s="39"/>
      <c r="AE758" s="39"/>
      <c r="AF758" s="40" t="str">
        <f t="shared" si="156"/>
        <v/>
      </c>
      <c r="AG758" s="41" t="str">
        <f t="shared" si="157"/>
        <v/>
      </c>
      <c r="AH758" s="42"/>
      <c r="AI758" s="42"/>
      <c r="AJ758" s="42"/>
      <c r="AK758" s="42"/>
      <c r="AL758" s="31"/>
      <c r="AM758" s="43" t="str">
        <f t="shared" si="158"/>
        <v>100</v>
      </c>
      <c r="AN758" s="44">
        <f>INDEX([1]ราคาสิ่งปลูกสร้าง!$D$6:$CC$47,MATCH($AD758,[1]ราคาสิ่งปลูกสร้าง!$B$6:$B$45,0),MATCH($C$7,[1]ราคาสิ่งปลูกสร้าง!$D$5:$CC$5,0))</f>
        <v>0</v>
      </c>
      <c r="AO758" s="44">
        <f t="shared" si="159"/>
        <v>0</v>
      </c>
      <c r="AP758" s="45">
        <f t="shared" si="160"/>
        <v>0</v>
      </c>
      <c r="AQ758" s="40">
        <f>IF(AP758=0,0,INDEX([1]ค่าเสื่อมสิ่งปลูกสร้าง!$A$5:$D$105,MATCH($AP758,[1]ค่าเสื่อมสิ่งปลูกสร้าง!$A$5:$A$105,0),MATCH(AE758,[1]ค่าเสื่อมสิ่งปลูกสร้าง!$A$3:$D$3)))</f>
        <v>0</v>
      </c>
      <c r="AR758" s="44">
        <f t="shared" si="165"/>
        <v>0</v>
      </c>
      <c r="AS758" s="44">
        <f t="shared" si="166"/>
        <v>158730</v>
      </c>
      <c r="AT758" s="44">
        <f t="shared" si="167"/>
        <v>158730</v>
      </c>
      <c r="AU758" s="46">
        <v>0</v>
      </c>
      <c r="AV758" s="44">
        <f t="shared" si="161"/>
        <v>158730</v>
      </c>
      <c r="AW758" s="47" t="str">
        <f t="shared" si="162"/>
        <v>0.01</v>
      </c>
      <c r="AX758" s="48"/>
      <c r="AY758" s="48"/>
      <c r="AZ758" s="49">
        <v>0</v>
      </c>
      <c r="BA758" s="48"/>
      <c r="BB758" s="48"/>
      <c r="BC758" s="44">
        <f t="shared" si="163"/>
        <v>0</v>
      </c>
      <c r="BD758" s="50">
        <v>1</v>
      </c>
      <c r="BE758" s="51" t="e">
        <f>IF(AX758=1,0,IF(AY758=1,0,IF(BC758&gt;#REF!,#REF!,IF(OR(AZ758&gt;0,BD758&gt;0),BC758+([1]สูตร2!H746*(100%-AZ758)-BC758)*BD758,[1]สูตร2!H746*(100%-AZ758)))))</f>
        <v>#REF!</v>
      </c>
      <c r="BF758" s="31"/>
    </row>
    <row r="759" spans="1:58" s="5" customFormat="1" ht="24" customHeight="1" x14ac:dyDescent="0.2">
      <c r="A759" s="31"/>
      <c r="B759" s="31" t="s">
        <v>585</v>
      </c>
      <c r="C759" s="31">
        <v>47</v>
      </c>
      <c r="D759" s="31" t="s">
        <v>83</v>
      </c>
      <c r="E759" s="31" t="s">
        <v>652</v>
      </c>
      <c r="F759" s="31"/>
      <c r="G759" s="32" t="s">
        <v>650</v>
      </c>
      <c r="H759" s="31">
        <v>6</v>
      </c>
      <c r="I759" s="31">
        <v>47</v>
      </c>
      <c r="J759" s="31" t="s">
        <v>109</v>
      </c>
      <c r="K759" s="31">
        <v>52</v>
      </c>
      <c r="L759" s="31">
        <v>2</v>
      </c>
      <c r="M759" s="31">
        <v>0</v>
      </c>
      <c r="N759" s="33">
        <v>21000</v>
      </c>
      <c r="O759" s="33"/>
      <c r="P759" s="33"/>
      <c r="Q759" s="33"/>
      <c r="R759" s="33"/>
      <c r="S759" s="34" t="str">
        <f t="shared" si="154"/>
        <v>1</v>
      </c>
      <c r="T759" s="35">
        <f t="shared" si="155"/>
        <v>21000</v>
      </c>
      <c r="U759" s="36">
        <f>INDEX([1]ราคาที่ดิน!$B:$G,MATCH($C759,[1]ราคาที่ดิน!$A:$A,0),MATCH($B759,[1]ราคาที่ดิน!$B$1:$G$1,0))</f>
        <v>50</v>
      </c>
      <c r="V759" s="37">
        <f t="shared" si="164"/>
        <v>1050000</v>
      </c>
      <c r="W759" s="31"/>
      <c r="X759" s="31"/>
      <c r="Y759" s="31"/>
      <c r="Z759" s="31"/>
      <c r="AA759" s="31"/>
      <c r="AB759" s="32"/>
      <c r="AC759" s="38"/>
      <c r="AD759" s="39"/>
      <c r="AE759" s="39"/>
      <c r="AF759" s="40" t="str">
        <f t="shared" si="156"/>
        <v/>
      </c>
      <c r="AG759" s="41" t="str">
        <f t="shared" si="157"/>
        <v/>
      </c>
      <c r="AH759" s="42"/>
      <c r="AI759" s="42"/>
      <c r="AJ759" s="42"/>
      <c r="AK759" s="42"/>
      <c r="AL759" s="31"/>
      <c r="AM759" s="43" t="str">
        <f t="shared" si="158"/>
        <v>100</v>
      </c>
      <c r="AN759" s="44">
        <f>INDEX([1]ราคาสิ่งปลูกสร้าง!$D$6:$CC$47,MATCH($AD759,[1]ราคาสิ่งปลูกสร้าง!$B$6:$B$45,0),MATCH($C$7,[1]ราคาสิ่งปลูกสร้าง!$D$5:$CC$5,0))</f>
        <v>0</v>
      </c>
      <c r="AO759" s="44">
        <f t="shared" si="159"/>
        <v>0</v>
      </c>
      <c r="AP759" s="45">
        <f t="shared" si="160"/>
        <v>0</v>
      </c>
      <c r="AQ759" s="40">
        <f>IF(AP759=0,0,INDEX([1]ค่าเสื่อมสิ่งปลูกสร้าง!$A$5:$D$105,MATCH($AP759,[1]ค่าเสื่อมสิ่งปลูกสร้าง!$A$5:$A$105,0),MATCH(AE759,[1]ค่าเสื่อมสิ่งปลูกสร้าง!$A$3:$D$3)))</f>
        <v>0</v>
      </c>
      <c r="AR759" s="44">
        <f t="shared" si="165"/>
        <v>0</v>
      </c>
      <c r="AS759" s="44">
        <f t="shared" si="166"/>
        <v>1050000</v>
      </c>
      <c r="AT759" s="44">
        <f t="shared" si="167"/>
        <v>1050000</v>
      </c>
      <c r="AU759" s="46">
        <v>0</v>
      </c>
      <c r="AV759" s="44">
        <f t="shared" si="161"/>
        <v>1050000</v>
      </c>
      <c r="AW759" s="47" t="str">
        <f t="shared" si="162"/>
        <v>0.01</v>
      </c>
      <c r="AX759" s="48"/>
      <c r="AY759" s="48"/>
      <c r="AZ759" s="49">
        <v>0</v>
      </c>
      <c r="BA759" s="48"/>
      <c r="BB759" s="48"/>
      <c r="BC759" s="44">
        <f t="shared" si="163"/>
        <v>0</v>
      </c>
      <c r="BD759" s="50">
        <v>1</v>
      </c>
      <c r="BE759" s="51" t="e">
        <f>IF(AX759=1,0,IF(AY759=1,0,IF(BC759&gt;#REF!,#REF!,IF(OR(AZ759&gt;0,BD759&gt;0),BC759+([1]สูตร2!H747*(100%-AZ759)-BC759)*BD759,[1]สูตร2!H747*(100%-AZ759)))))</f>
        <v>#REF!</v>
      </c>
      <c r="BF759" s="31"/>
    </row>
    <row r="760" spans="1:58" s="5" customFormat="1" ht="24" customHeight="1" x14ac:dyDescent="0.2">
      <c r="A760" s="31">
        <v>283</v>
      </c>
      <c r="B760" s="31" t="s">
        <v>65</v>
      </c>
      <c r="C760" s="31">
        <v>520</v>
      </c>
      <c r="D760" s="31" t="s">
        <v>66</v>
      </c>
      <c r="E760" s="31" t="s">
        <v>653</v>
      </c>
      <c r="F760" s="31"/>
      <c r="G760" s="32" t="s">
        <v>654</v>
      </c>
      <c r="H760" s="31">
        <v>93</v>
      </c>
      <c r="I760" s="31">
        <v>1981</v>
      </c>
      <c r="J760" s="31" t="s">
        <v>109</v>
      </c>
      <c r="K760" s="31">
        <v>27</v>
      </c>
      <c r="L760" s="31">
        <v>0</v>
      </c>
      <c r="M760" s="31">
        <v>37</v>
      </c>
      <c r="N760" s="33">
        <v>10837</v>
      </c>
      <c r="O760" s="33"/>
      <c r="P760" s="33"/>
      <c r="Q760" s="33"/>
      <c r="R760" s="33"/>
      <c r="S760" s="34" t="str">
        <f t="shared" si="154"/>
        <v>1</v>
      </c>
      <c r="T760" s="35">
        <f t="shared" si="155"/>
        <v>10837</v>
      </c>
      <c r="U760" s="36">
        <f>INDEX([1]ราคาที่ดิน!$B:$G,MATCH($C760,[1]ราคาที่ดิน!$A:$A,0),MATCH($B760,[1]ราคาที่ดิน!$B$1:$G$1,0))</f>
        <v>50</v>
      </c>
      <c r="V760" s="37">
        <f t="shared" si="164"/>
        <v>541850</v>
      </c>
      <c r="W760" s="31"/>
      <c r="X760" s="31"/>
      <c r="Y760" s="31"/>
      <c r="Z760" s="31"/>
      <c r="AA760" s="31"/>
      <c r="AB760" s="32"/>
      <c r="AC760" s="38"/>
      <c r="AD760" s="39"/>
      <c r="AE760" s="39"/>
      <c r="AF760" s="40" t="str">
        <f t="shared" si="156"/>
        <v/>
      </c>
      <c r="AG760" s="41" t="str">
        <f t="shared" si="157"/>
        <v/>
      </c>
      <c r="AH760" s="42"/>
      <c r="AI760" s="42"/>
      <c r="AJ760" s="42"/>
      <c r="AK760" s="42"/>
      <c r="AL760" s="31"/>
      <c r="AM760" s="43" t="str">
        <f t="shared" si="158"/>
        <v>100</v>
      </c>
      <c r="AN760" s="44">
        <f>INDEX([1]ราคาสิ่งปลูกสร้าง!$D$6:$CC$47,MATCH($AD760,[1]ราคาสิ่งปลูกสร้าง!$B$6:$B$45,0),MATCH($C$7,[1]ราคาสิ่งปลูกสร้าง!$D$5:$CC$5,0))</f>
        <v>0</v>
      </c>
      <c r="AO760" s="44">
        <f t="shared" si="159"/>
        <v>0</v>
      </c>
      <c r="AP760" s="45">
        <f t="shared" si="160"/>
        <v>0</v>
      </c>
      <c r="AQ760" s="40">
        <f>IF(AP760=0,0,INDEX([1]ค่าเสื่อมสิ่งปลูกสร้าง!$A$5:$D$105,MATCH($AP760,[1]ค่าเสื่อมสิ่งปลูกสร้าง!$A$5:$A$105,0),MATCH(AE760,[1]ค่าเสื่อมสิ่งปลูกสร้าง!$A$3:$D$3)))</f>
        <v>0</v>
      </c>
      <c r="AR760" s="44">
        <f t="shared" si="165"/>
        <v>0</v>
      </c>
      <c r="AS760" s="44">
        <f t="shared" si="166"/>
        <v>541850</v>
      </c>
      <c r="AT760" s="44">
        <f t="shared" si="167"/>
        <v>541850</v>
      </c>
      <c r="AU760" s="46">
        <v>0</v>
      </c>
      <c r="AV760" s="44">
        <f t="shared" si="161"/>
        <v>541850</v>
      </c>
      <c r="AW760" s="47" t="str">
        <f t="shared" si="162"/>
        <v>0.01</v>
      </c>
      <c r="AX760" s="48"/>
      <c r="AY760" s="48"/>
      <c r="AZ760" s="49">
        <v>0</v>
      </c>
      <c r="BA760" s="48"/>
      <c r="BB760" s="48"/>
      <c r="BC760" s="44">
        <f t="shared" si="163"/>
        <v>0</v>
      </c>
      <c r="BD760" s="50">
        <v>1</v>
      </c>
      <c r="BE760" s="51" t="e">
        <f>IF(AX760=1,0,IF(AY760=1,0,IF(BC760&gt;#REF!,#REF!,IF(OR(AZ760&gt;0,BD760&gt;0),BC760+([1]สูตร2!H748*(100%-AZ760)-BC760)*BD760,[1]สูตร2!H748*(100%-AZ760)))))</f>
        <v>#REF!</v>
      </c>
      <c r="BF760" s="31"/>
    </row>
    <row r="761" spans="1:58" s="5" customFormat="1" ht="24" customHeight="1" x14ac:dyDescent="0.2">
      <c r="A761" s="31">
        <v>284</v>
      </c>
      <c r="B761" s="31" t="s">
        <v>65</v>
      </c>
      <c r="C761" s="31">
        <v>4970</v>
      </c>
      <c r="D761" s="31" t="s">
        <v>66</v>
      </c>
      <c r="E761" s="31" t="s">
        <v>655</v>
      </c>
      <c r="F761" s="31"/>
      <c r="G761" s="32" t="s">
        <v>654</v>
      </c>
      <c r="H761" s="31">
        <v>207</v>
      </c>
      <c r="I761" s="31">
        <v>1582</v>
      </c>
      <c r="J761" s="31" t="s">
        <v>109</v>
      </c>
      <c r="K761" s="31">
        <v>24</v>
      </c>
      <c r="L761" s="31">
        <v>0</v>
      </c>
      <c r="M761" s="31">
        <v>98</v>
      </c>
      <c r="N761" s="33">
        <v>9698</v>
      </c>
      <c r="O761" s="33"/>
      <c r="P761" s="33"/>
      <c r="Q761" s="33"/>
      <c r="R761" s="33"/>
      <c r="S761" s="34" t="str">
        <f t="shared" si="154"/>
        <v>1</v>
      </c>
      <c r="T761" s="35">
        <f t="shared" si="155"/>
        <v>9698</v>
      </c>
      <c r="U761" s="36">
        <f>INDEX([1]ราคาที่ดิน!$B:$G,MATCH($C761,[1]ราคาที่ดิน!$A:$A,0),MATCH($B761,[1]ราคาที่ดิน!$B$1:$G$1,0))</f>
        <v>140</v>
      </c>
      <c r="V761" s="37">
        <f t="shared" si="164"/>
        <v>1357720</v>
      </c>
      <c r="W761" s="31"/>
      <c r="X761" s="31"/>
      <c r="Y761" s="31"/>
      <c r="Z761" s="31"/>
      <c r="AA761" s="31"/>
      <c r="AB761" s="32"/>
      <c r="AC761" s="38"/>
      <c r="AD761" s="39"/>
      <c r="AE761" s="39"/>
      <c r="AF761" s="40" t="str">
        <f t="shared" si="156"/>
        <v/>
      </c>
      <c r="AG761" s="41" t="str">
        <f t="shared" si="157"/>
        <v/>
      </c>
      <c r="AH761" s="42"/>
      <c r="AI761" s="42"/>
      <c r="AJ761" s="42"/>
      <c r="AK761" s="42"/>
      <c r="AL761" s="31"/>
      <c r="AM761" s="43" t="str">
        <f t="shared" si="158"/>
        <v>100</v>
      </c>
      <c r="AN761" s="44">
        <f>INDEX([1]ราคาสิ่งปลูกสร้าง!$D$6:$CC$47,MATCH($AD761,[1]ราคาสิ่งปลูกสร้าง!$B$6:$B$45,0),MATCH($C$7,[1]ราคาสิ่งปลูกสร้าง!$D$5:$CC$5,0))</f>
        <v>0</v>
      </c>
      <c r="AO761" s="44">
        <f t="shared" si="159"/>
        <v>0</v>
      </c>
      <c r="AP761" s="45">
        <f t="shared" si="160"/>
        <v>0</v>
      </c>
      <c r="AQ761" s="40">
        <f>IF(AP761=0,0,INDEX([1]ค่าเสื่อมสิ่งปลูกสร้าง!$A$5:$D$105,MATCH($AP761,[1]ค่าเสื่อมสิ่งปลูกสร้าง!$A$5:$A$105,0),MATCH(AE761,[1]ค่าเสื่อมสิ่งปลูกสร้าง!$A$3:$D$3)))</f>
        <v>0</v>
      </c>
      <c r="AR761" s="44">
        <f t="shared" si="165"/>
        <v>0</v>
      </c>
      <c r="AS761" s="44">
        <f t="shared" si="166"/>
        <v>1357720</v>
      </c>
      <c r="AT761" s="44">
        <f t="shared" si="167"/>
        <v>1357720</v>
      </c>
      <c r="AU761" s="46">
        <v>0</v>
      </c>
      <c r="AV761" s="44">
        <f t="shared" si="161"/>
        <v>1357720</v>
      </c>
      <c r="AW761" s="47" t="str">
        <f t="shared" si="162"/>
        <v>0.01</v>
      </c>
      <c r="AX761" s="48"/>
      <c r="AY761" s="48"/>
      <c r="AZ761" s="49">
        <v>0</v>
      </c>
      <c r="BA761" s="48"/>
      <c r="BB761" s="48"/>
      <c r="BC761" s="44">
        <f t="shared" si="163"/>
        <v>0</v>
      </c>
      <c r="BD761" s="50">
        <v>1</v>
      </c>
      <c r="BE761" s="51" t="e">
        <f>IF(AX761=1,0,IF(AY761=1,0,IF(BC761&gt;#REF!,#REF!,IF(OR(AZ761&gt;0,BD761&gt;0),BC761+([1]สูตร2!H749*(100%-AZ761)-BC761)*BD761,[1]สูตร2!H749*(100%-AZ761)))))</f>
        <v>#REF!</v>
      </c>
      <c r="BF761" s="31"/>
    </row>
    <row r="762" spans="1:58" s="5" customFormat="1" ht="24" customHeight="1" x14ac:dyDescent="0.2">
      <c r="A762" s="31"/>
      <c r="B762" s="31" t="s">
        <v>65</v>
      </c>
      <c r="C762" s="31">
        <v>28605</v>
      </c>
      <c r="D762" s="31" t="s">
        <v>66</v>
      </c>
      <c r="E762" s="31" t="s">
        <v>655</v>
      </c>
      <c r="F762" s="31"/>
      <c r="G762" s="32" t="s">
        <v>654</v>
      </c>
      <c r="H762" s="31">
        <v>214</v>
      </c>
      <c r="I762" s="31">
        <v>1583</v>
      </c>
      <c r="J762" s="31" t="s">
        <v>109</v>
      </c>
      <c r="K762" s="31">
        <v>15</v>
      </c>
      <c r="L762" s="31">
        <v>0</v>
      </c>
      <c r="M762" s="31">
        <v>55</v>
      </c>
      <c r="N762" s="33">
        <v>6055</v>
      </c>
      <c r="O762" s="33"/>
      <c r="P762" s="33"/>
      <c r="Q762" s="33"/>
      <c r="R762" s="33"/>
      <c r="S762" s="34" t="str">
        <f t="shared" si="154"/>
        <v>1</v>
      </c>
      <c r="T762" s="35">
        <f t="shared" si="155"/>
        <v>6055</v>
      </c>
      <c r="U762" s="36">
        <f>INDEX([1]ราคาที่ดิน!$B:$G,MATCH($C762,[1]ราคาที่ดิน!$A:$A,0),MATCH($B762,[1]ราคาที่ดิน!$B$1:$G$1,0))</f>
        <v>50</v>
      </c>
      <c r="V762" s="37">
        <f t="shared" si="164"/>
        <v>302750</v>
      </c>
      <c r="W762" s="31"/>
      <c r="X762" s="31"/>
      <c r="Y762" s="31"/>
      <c r="Z762" s="31"/>
      <c r="AA762" s="31"/>
      <c r="AB762" s="32"/>
      <c r="AC762" s="38"/>
      <c r="AD762" s="39"/>
      <c r="AE762" s="39"/>
      <c r="AF762" s="40" t="str">
        <f t="shared" si="156"/>
        <v/>
      </c>
      <c r="AG762" s="41" t="str">
        <f t="shared" si="157"/>
        <v/>
      </c>
      <c r="AH762" s="42"/>
      <c r="AI762" s="42"/>
      <c r="AJ762" s="42"/>
      <c r="AK762" s="42"/>
      <c r="AL762" s="31"/>
      <c r="AM762" s="43" t="str">
        <f t="shared" si="158"/>
        <v>100</v>
      </c>
      <c r="AN762" s="44">
        <f>INDEX([1]ราคาสิ่งปลูกสร้าง!$D$6:$CC$47,MATCH($AD762,[1]ราคาสิ่งปลูกสร้าง!$B$6:$B$45,0),MATCH($C$7,[1]ราคาสิ่งปลูกสร้าง!$D$5:$CC$5,0))</f>
        <v>0</v>
      </c>
      <c r="AO762" s="44">
        <f t="shared" si="159"/>
        <v>0</v>
      </c>
      <c r="AP762" s="45">
        <f t="shared" si="160"/>
        <v>0</v>
      </c>
      <c r="AQ762" s="40">
        <f>IF(AP762=0,0,INDEX([1]ค่าเสื่อมสิ่งปลูกสร้าง!$A$5:$D$105,MATCH($AP762,[1]ค่าเสื่อมสิ่งปลูกสร้าง!$A$5:$A$105,0),MATCH(AE762,[1]ค่าเสื่อมสิ่งปลูกสร้าง!$A$3:$D$3)))</f>
        <v>0</v>
      </c>
      <c r="AR762" s="44">
        <f t="shared" si="165"/>
        <v>0</v>
      </c>
      <c r="AS762" s="44">
        <f t="shared" si="166"/>
        <v>302750</v>
      </c>
      <c r="AT762" s="44">
        <f t="shared" si="167"/>
        <v>302750</v>
      </c>
      <c r="AU762" s="46">
        <v>0</v>
      </c>
      <c r="AV762" s="44">
        <f t="shared" si="161"/>
        <v>302750</v>
      </c>
      <c r="AW762" s="47" t="str">
        <f t="shared" si="162"/>
        <v>0.01</v>
      </c>
      <c r="AX762" s="48"/>
      <c r="AY762" s="48"/>
      <c r="AZ762" s="49">
        <v>0</v>
      </c>
      <c r="BA762" s="48"/>
      <c r="BB762" s="48"/>
      <c r="BC762" s="44">
        <f t="shared" si="163"/>
        <v>0</v>
      </c>
      <c r="BD762" s="50">
        <v>1</v>
      </c>
      <c r="BE762" s="51" t="e">
        <f>IF(AX762=1,0,IF(AY762=1,0,IF(BC762&gt;#REF!,#REF!,IF(OR(AZ762&gt;0,BD762&gt;0),BC762+([1]สูตร2!H750*(100%-AZ762)-BC762)*BD762,[1]สูตร2!H750*(100%-AZ762)))))</f>
        <v>#REF!</v>
      </c>
      <c r="BF762" s="31"/>
    </row>
    <row r="763" spans="1:58" s="5" customFormat="1" ht="24" customHeight="1" x14ac:dyDescent="0.2">
      <c r="A763" s="31"/>
      <c r="B763" s="31" t="s">
        <v>65</v>
      </c>
      <c r="C763" s="31">
        <v>6</v>
      </c>
      <c r="D763" s="31" t="s">
        <v>66</v>
      </c>
      <c r="E763" s="31" t="s">
        <v>655</v>
      </c>
      <c r="F763" s="31"/>
      <c r="G763" s="32" t="s">
        <v>654</v>
      </c>
      <c r="H763" s="31">
        <v>76</v>
      </c>
      <c r="I763" s="31">
        <v>1967</v>
      </c>
      <c r="J763" s="31" t="s">
        <v>109</v>
      </c>
      <c r="K763" s="31">
        <v>6</v>
      </c>
      <c r="L763" s="31">
        <v>2</v>
      </c>
      <c r="M763" s="31">
        <v>16</v>
      </c>
      <c r="N763" s="33">
        <v>2616</v>
      </c>
      <c r="O763" s="33"/>
      <c r="P763" s="33"/>
      <c r="Q763" s="33"/>
      <c r="R763" s="33"/>
      <c r="S763" s="34" t="str">
        <f t="shared" si="154"/>
        <v>1</v>
      </c>
      <c r="T763" s="35">
        <f t="shared" si="155"/>
        <v>2616</v>
      </c>
      <c r="U763" s="36">
        <f>INDEX([1]ราคาที่ดิน!$B:$G,MATCH($C763,[1]ราคาที่ดิน!$A:$A,0),MATCH($B763,[1]ราคาที่ดิน!$B$1:$G$1,0))</f>
        <v>150</v>
      </c>
      <c r="V763" s="37">
        <f t="shared" si="164"/>
        <v>392400</v>
      </c>
      <c r="W763" s="31"/>
      <c r="X763" s="31"/>
      <c r="Y763" s="31"/>
      <c r="Z763" s="31"/>
      <c r="AA763" s="31"/>
      <c r="AB763" s="32"/>
      <c r="AC763" s="38"/>
      <c r="AD763" s="39"/>
      <c r="AE763" s="39"/>
      <c r="AF763" s="40" t="str">
        <f t="shared" si="156"/>
        <v/>
      </c>
      <c r="AG763" s="41" t="str">
        <f t="shared" si="157"/>
        <v/>
      </c>
      <c r="AH763" s="42"/>
      <c r="AI763" s="42"/>
      <c r="AJ763" s="42"/>
      <c r="AK763" s="42"/>
      <c r="AL763" s="31"/>
      <c r="AM763" s="43" t="str">
        <f t="shared" si="158"/>
        <v>100</v>
      </c>
      <c r="AN763" s="44">
        <f>INDEX([1]ราคาสิ่งปลูกสร้าง!$D$6:$CC$47,MATCH($AD763,[1]ราคาสิ่งปลูกสร้าง!$B$6:$B$45,0),MATCH($C$7,[1]ราคาสิ่งปลูกสร้าง!$D$5:$CC$5,0))</f>
        <v>0</v>
      </c>
      <c r="AO763" s="44">
        <f t="shared" si="159"/>
        <v>0</v>
      </c>
      <c r="AP763" s="45">
        <f t="shared" si="160"/>
        <v>0</v>
      </c>
      <c r="AQ763" s="40">
        <f>IF(AP763=0,0,INDEX([1]ค่าเสื่อมสิ่งปลูกสร้าง!$A$5:$D$105,MATCH($AP763,[1]ค่าเสื่อมสิ่งปลูกสร้าง!$A$5:$A$105,0),MATCH(AE763,[1]ค่าเสื่อมสิ่งปลูกสร้าง!$A$3:$D$3)))</f>
        <v>0</v>
      </c>
      <c r="AR763" s="44">
        <f t="shared" si="165"/>
        <v>0</v>
      </c>
      <c r="AS763" s="44">
        <f t="shared" si="166"/>
        <v>392400</v>
      </c>
      <c r="AT763" s="44">
        <f t="shared" si="167"/>
        <v>392400</v>
      </c>
      <c r="AU763" s="46">
        <v>0</v>
      </c>
      <c r="AV763" s="44">
        <f t="shared" si="161"/>
        <v>392400</v>
      </c>
      <c r="AW763" s="47" t="str">
        <f t="shared" si="162"/>
        <v>0.01</v>
      </c>
      <c r="AX763" s="48"/>
      <c r="AY763" s="48"/>
      <c r="AZ763" s="49">
        <v>0</v>
      </c>
      <c r="BA763" s="48"/>
      <c r="BB763" s="48"/>
      <c r="BC763" s="44">
        <f t="shared" si="163"/>
        <v>0</v>
      </c>
      <c r="BD763" s="50">
        <v>1</v>
      </c>
      <c r="BE763" s="51" t="e">
        <f>IF(AX763=1,0,IF(AY763=1,0,IF(BC763&gt;#REF!,#REF!,IF(OR(AZ763&gt;0,BD763&gt;0),BC763+([1]สูตร2!H751*(100%-AZ763)-BC763)*BD763,[1]สูตร2!H751*(100%-AZ763)))))</f>
        <v>#REF!</v>
      </c>
      <c r="BF763" s="31"/>
    </row>
    <row r="764" spans="1:58" s="5" customFormat="1" ht="24" customHeight="1" x14ac:dyDescent="0.2">
      <c r="A764" s="31"/>
      <c r="B764" s="31" t="s">
        <v>93</v>
      </c>
      <c r="C764" s="31">
        <v>1</v>
      </c>
      <c r="D764" s="31" t="s">
        <v>66</v>
      </c>
      <c r="E764" s="31" t="s">
        <v>655</v>
      </c>
      <c r="F764" s="31"/>
      <c r="G764" s="32" t="s">
        <v>654</v>
      </c>
      <c r="H764" s="31" t="s">
        <v>104</v>
      </c>
      <c r="I764" s="31" t="s">
        <v>104</v>
      </c>
      <c r="J764" s="31" t="s">
        <v>109</v>
      </c>
      <c r="K764" s="31">
        <v>0</v>
      </c>
      <c r="L764" s="31">
        <v>0</v>
      </c>
      <c r="M764" s="31">
        <v>60</v>
      </c>
      <c r="N764" s="33"/>
      <c r="O764" s="33">
        <v>60</v>
      </c>
      <c r="P764" s="33"/>
      <c r="Q764" s="33"/>
      <c r="R764" s="33"/>
      <c r="S764" s="34" t="str">
        <f t="shared" si="154"/>
        <v>2</v>
      </c>
      <c r="T764" s="35">
        <f t="shared" si="155"/>
        <v>60</v>
      </c>
      <c r="U764" s="36">
        <f>INDEX([1]ราคาที่ดิน!$B:$G,MATCH($C764,[1]ราคาที่ดิน!$A:$A,0),MATCH($B764,[1]ราคาที่ดิน!$B$1:$G$1,0))</f>
        <v>100</v>
      </c>
      <c r="V764" s="37">
        <f t="shared" si="164"/>
        <v>6000</v>
      </c>
      <c r="W764" s="31">
        <v>1</v>
      </c>
      <c r="X764" s="31" t="s">
        <v>654</v>
      </c>
      <c r="Y764" s="31" t="s">
        <v>66</v>
      </c>
      <c r="Z764" s="31" t="s">
        <v>655</v>
      </c>
      <c r="AA764" s="31"/>
      <c r="AB764" s="32" t="s">
        <v>654</v>
      </c>
      <c r="AC764" s="38"/>
      <c r="AD764" s="39" t="s">
        <v>73</v>
      </c>
      <c r="AE764" s="39" t="s">
        <v>74</v>
      </c>
      <c r="AF764" s="40" t="str">
        <f t="shared" si="156"/>
        <v>2</v>
      </c>
      <c r="AG764" s="41">
        <f t="shared" si="157"/>
        <v>108</v>
      </c>
      <c r="AH764" s="42"/>
      <c r="AI764" s="42">
        <v>108</v>
      </c>
      <c r="AJ764" s="42"/>
      <c r="AK764" s="42"/>
      <c r="AL764" s="31">
        <v>40</v>
      </c>
      <c r="AM764" s="43" t="str">
        <f t="shared" si="158"/>
        <v>100</v>
      </c>
      <c r="AN764" s="44">
        <f>INDEX([1]ราคาสิ่งปลูกสร้าง!$D$6:$CC$47,MATCH($AD764,[1]ราคาสิ่งปลูกสร้าง!$B$6:$B$45,0),MATCH($C$7,[1]ราคาสิ่งปลูกสร้าง!$D$5:$CC$5,0))</f>
        <v>6500</v>
      </c>
      <c r="AO764" s="44">
        <f t="shared" si="159"/>
        <v>702000</v>
      </c>
      <c r="AP764" s="45">
        <f t="shared" si="160"/>
        <v>40</v>
      </c>
      <c r="AQ764" s="40">
        <f>IF(AP764=0,0,INDEX([1]ค่าเสื่อมสิ่งปลูกสร้าง!$A$5:$D$105,MATCH($AP764,[1]ค่าเสื่อมสิ่งปลูกสร้าง!$A$5:$A$105,0),MATCH(AE764,[1]ค่าเสื่อมสิ่งปลูกสร้าง!$A$3:$D$3)))</f>
        <v>70</v>
      </c>
      <c r="AR764" s="44">
        <f t="shared" si="165"/>
        <v>210600</v>
      </c>
      <c r="AS764" s="44">
        <f t="shared" si="166"/>
        <v>216600</v>
      </c>
      <c r="AT764" s="44">
        <f t="shared" si="167"/>
        <v>216600</v>
      </c>
      <c r="AU764" s="46">
        <v>0</v>
      </c>
      <c r="AV764" s="44">
        <f t="shared" si="161"/>
        <v>216600</v>
      </c>
      <c r="AW764" s="47" t="str">
        <f t="shared" si="162"/>
        <v>0.02</v>
      </c>
      <c r="AX764" s="48"/>
      <c r="AY764" s="48"/>
      <c r="AZ764" s="49">
        <v>0</v>
      </c>
      <c r="BA764" s="48"/>
      <c r="BB764" s="48"/>
      <c r="BC764" s="44">
        <f t="shared" si="163"/>
        <v>0</v>
      </c>
      <c r="BD764" s="50">
        <v>1</v>
      </c>
      <c r="BE764" s="51" t="e">
        <f>IF(AX764=1,0,IF(AY764=1,0,IF(BC764&gt;#REF!,#REF!,IF(OR(AZ764&gt;0,BD764&gt;0),BC764+([1]สูตร2!H752*(100%-AZ764)-BC764)*BD764,[1]สูตร2!H752*(100%-AZ764)))))</f>
        <v>#REF!</v>
      </c>
      <c r="BF764" s="31"/>
    </row>
    <row r="765" spans="1:58" s="5" customFormat="1" ht="24" customHeight="1" x14ac:dyDescent="0.2">
      <c r="A765" s="31"/>
      <c r="B765" s="31" t="s">
        <v>93</v>
      </c>
      <c r="C765" s="31">
        <v>1</v>
      </c>
      <c r="D765" s="31" t="s">
        <v>66</v>
      </c>
      <c r="E765" s="31" t="s">
        <v>655</v>
      </c>
      <c r="F765" s="31"/>
      <c r="G765" s="32" t="s">
        <v>654</v>
      </c>
      <c r="H765" s="31" t="s">
        <v>104</v>
      </c>
      <c r="I765" s="31" t="s">
        <v>104</v>
      </c>
      <c r="J765" s="31" t="s">
        <v>109</v>
      </c>
      <c r="K765" s="31">
        <v>0</v>
      </c>
      <c r="L765" s="31">
        <v>0</v>
      </c>
      <c r="M765" s="31">
        <v>60</v>
      </c>
      <c r="N765" s="33"/>
      <c r="O765" s="33">
        <v>60</v>
      </c>
      <c r="P765" s="33"/>
      <c r="Q765" s="33"/>
      <c r="R765" s="33"/>
      <c r="S765" s="34" t="str">
        <f t="shared" si="154"/>
        <v>2</v>
      </c>
      <c r="T765" s="35">
        <f t="shared" si="155"/>
        <v>60</v>
      </c>
      <c r="U765" s="36">
        <f>INDEX([1]ราคาที่ดิน!$B:$G,MATCH($C765,[1]ราคาที่ดิน!$A:$A,0),MATCH($B765,[1]ราคาที่ดิน!$B$1:$G$1,0))</f>
        <v>100</v>
      </c>
      <c r="V765" s="37">
        <f t="shared" si="164"/>
        <v>6000</v>
      </c>
      <c r="W765" s="31">
        <v>1</v>
      </c>
      <c r="X765" s="31" t="s">
        <v>654</v>
      </c>
      <c r="Y765" s="31" t="s">
        <v>66</v>
      </c>
      <c r="Z765" s="31" t="s">
        <v>655</v>
      </c>
      <c r="AA765" s="31"/>
      <c r="AB765" s="32" t="s">
        <v>654</v>
      </c>
      <c r="AC765" s="38"/>
      <c r="AD765" s="39" t="s">
        <v>75</v>
      </c>
      <c r="AE765" s="39" t="s">
        <v>76</v>
      </c>
      <c r="AF765" s="40" t="str">
        <f t="shared" si="156"/>
        <v>1</v>
      </c>
      <c r="AG765" s="41">
        <f t="shared" si="157"/>
        <v>12</v>
      </c>
      <c r="AH765" s="42">
        <v>12</v>
      </c>
      <c r="AI765" s="42"/>
      <c r="AJ765" s="42"/>
      <c r="AK765" s="42"/>
      <c r="AL765" s="31">
        <v>5</v>
      </c>
      <c r="AM765" s="43" t="str">
        <f t="shared" si="158"/>
        <v>100</v>
      </c>
      <c r="AN765" s="44">
        <f>INDEX([1]ราคาสิ่งปลูกสร้าง!$D$6:$CC$47,MATCH($AD765,[1]ราคาสิ่งปลูกสร้าง!$B$6:$B$45,0),MATCH($C$7,[1]ราคาสิ่งปลูกสร้าง!$D$5:$CC$5,0))</f>
        <v>5400</v>
      </c>
      <c r="AO765" s="44">
        <f t="shared" si="159"/>
        <v>64800</v>
      </c>
      <c r="AP765" s="45">
        <f t="shared" si="160"/>
        <v>5</v>
      </c>
      <c r="AQ765" s="40">
        <f>IF(AP765=0,0,INDEX([1]ค่าเสื่อมสิ่งปลูกสร้าง!$A$5:$D$105,MATCH($AP765,[1]ค่าเสื่อมสิ่งปลูกสร้าง!$A$5:$A$105,0),MATCH(AE765,[1]ค่าเสื่อมสิ่งปลูกสร้าง!$A$3:$D$3)))</f>
        <v>15</v>
      </c>
      <c r="AR765" s="44">
        <f t="shared" si="165"/>
        <v>55080</v>
      </c>
      <c r="AS765" s="44">
        <f t="shared" si="166"/>
        <v>61080</v>
      </c>
      <c r="AT765" s="44">
        <f t="shared" si="167"/>
        <v>61080</v>
      </c>
      <c r="AU765" s="46">
        <v>0</v>
      </c>
      <c r="AV765" s="44">
        <f t="shared" si="161"/>
        <v>61080</v>
      </c>
      <c r="AW765" s="47" t="str">
        <f t="shared" si="162"/>
        <v>0.01</v>
      </c>
      <c r="AX765" s="48"/>
      <c r="AY765" s="48"/>
      <c r="AZ765" s="49">
        <v>0</v>
      </c>
      <c r="BA765" s="48"/>
      <c r="BB765" s="48"/>
      <c r="BC765" s="44">
        <f t="shared" si="163"/>
        <v>0</v>
      </c>
      <c r="BD765" s="50">
        <v>1</v>
      </c>
      <c r="BE765" s="51" t="e">
        <f>IF(AX765=1,0,IF(AY765=1,0,IF(BC765&gt;#REF!,#REF!,IF(OR(AZ765&gt;0,BD765&gt;0),BC765+([1]สูตร2!H753*(100%-AZ765)-BC765)*BD765,[1]สูตร2!H753*(100%-AZ765)))))</f>
        <v>#REF!</v>
      </c>
      <c r="BF765" s="31"/>
    </row>
    <row r="766" spans="1:58" s="5" customFormat="1" ht="24" customHeight="1" x14ac:dyDescent="0.2">
      <c r="A766" s="31">
        <v>285</v>
      </c>
      <c r="B766" s="31" t="s">
        <v>93</v>
      </c>
      <c r="C766" s="31">
        <v>1</v>
      </c>
      <c r="D766" s="31" t="s">
        <v>71</v>
      </c>
      <c r="E766" s="31" t="s">
        <v>656</v>
      </c>
      <c r="F766" s="31"/>
      <c r="G766" s="32" t="s">
        <v>657</v>
      </c>
      <c r="H766" s="31" t="s">
        <v>104</v>
      </c>
      <c r="I766" s="31" t="s">
        <v>104</v>
      </c>
      <c r="J766" s="31" t="s">
        <v>109</v>
      </c>
      <c r="K766" s="31">
        <v>0</v>
      </c>
      <c r="L766" s="31">
        <v>0</v>
      </c>
      <c r="M766" s="31">
        <v>63</v>
      </c>
      <c r="N766" s="33"/>
      <c r="O766" s="33">
        <v>63</v>
      </c>
      <c r="P766" s="33"/>
      <c r="Q766" s="33"/>
      <c r="R766" s="33"/>
      <c r="S766" s="34" t="str">
        <f t="shared" si="154"/>
        <v>2</v>
      </c>
      <c r="T766" s="35">
        <f t="shared" si="155"/>
        <v>63</v>
      </c>
      <c r="U766" s="36">
        <f>INDEX([1]ราคาที่ดิน!$B:$G,MATCH($C766,[1]ราคาที่ดิน!$A:$A,0),MATCH($B766,[1]ราคาที่ดิน!$B$1:$G$1,0))</f>
        <v>100</v>
      </c>
      <c r="V766" s="37">
        <f t="shared" si="164"/>
        <v>6300</v>
      </c>
      <c r="W766" s="31">
        <v>1</v>
      </c>
      <c r="X766" s="31" t="s">
        <v>657</v>
      </c>
      <c r="Y766" s="31" t="s">
        <v>71</v>
      </c>
      <c r="Z766" s="31" t="s">
        <v>658</v>
      </c>
      <c r="AA766" s="31"/>
      <c r="AB766" s="32" t="s">
        <v>657</v>
      </c>
      <c r="AC766" s="38"/>
      <c r="AD766" s="39" t="s">
        <v>73</v>
      </c>
      <c r="AE766" s="39" t="s">
        <v>74</v>
      </c>
      <c r="AF766" s="40" t="str">
        <f t="shared" si="156"/>
        <v>2</v>
      </c>
      <c r="AG766" s="41">
        <f t="shared" si="157"/>
        <v>63</v>
      </c>
      <c r="AH766" s="42"/>
      <c r="AI766" s="42">
        <v>63</v>
      </c>
      <c r="AJ766" s="42"/>
      <c r="AK766" s="42"/>
      <c r="AL766" s="31">
        <v>20</v>
      </c>
      <c r="AM766" s="43" t="str">
        <f t="shared" si="158"/>
        <v>100</v>
      </c>
      <c r="AN766" s="44">
        <f>INDEX([1]ราคาสิ่งปลูกสร้าง!$D$6:$CC$47,MATCH($AD766,[1]ราคาสิ่งปลูกสร้าง!$B$6:$B$45,0),MATCH($C$7,[1]ราคาสิ่งปลูกสร้าง!$D$5:$CC$5,0))</f>
        <v>6500</v>
      </c>
      <c r="AO766" s="44">
        <f t="shared" si="159"/>
        <v>409500</v>
      </c>
      <c r="AP766" s="45">
        <f t="shared" si="160"/>
        <v>20</v>
      </c>
      <c r="AQ766" s="40">
        <f>IF(AP766=0,0,INDEX([1]ค่าเสื่อมสิ่งปลูกสร้าง!$A$5:$D$105,MATCH($AP766,[1]ค่าเสื่อมสิ่งปลูกสร้าง!$A$5:$A$105,0),MATCH(AE766,[1]ค่าเสื่อมสิ่งปลูกสร้าง!$A$3:$D$3)))</f>
        <v>30</v>
      </c>
      <c r="AR766" s="44">
        <f t="shared" si="165"/>
        <v>286650</v>
      </c>
      <c r="AS766" s="44">
        <f t="shared" si="166"/>
        <v>292950</v>
      </c>
      <c r="AT766" s="44">
        <f t="shared" si="167"/>
        <v>292950</v>
      </c>
      <c r="AU766" s="46">
        <v>0</v>
      </c>
      <c r="AV766" s="44">
        <f t="shared" si="161"/>
        <v>292950</v>
      </c>
      <c r="AW766" s="47" t="str">
        <f t="shared" si="162"/>
        <v>0.02</v>
      </c>
      <c r="AX766" s="48"/>
      <c r="AY766" s="48"/>
      <c r="AZ766" s="49">
        <v>0</v>
      </c>
      <c r="BA766" s="48"/>
      <c r="BB766" s="48"/>
      <c r="BC766" s="44">
        <f t="shared" si="163"/>
        <v>0</v>
      </c>
      <c r="BD766" s="50">
        <v>1</v>
      </c>
      <c r="BE766" s="51" t="e">
        <f>IF(AX766=1,0,IF(AY766=1,0,IF(BC766&gt;#REF!,#REF!,IF(OR(AZ766&gt;0,BD766&gt;0),BC766+([1]สูตร2!H754*(100%-AZ766)-BC766)*BD766,[1]สูตร2!H754*(100%-AZ766)))))</f>
        <v>#REF!</v>
      </c>
      <c r="BF766" s="31"/>
    </row>
    <row r="767" spans="1:58" s="5" customFormat="1" ht="24" customHeight="1" x14ac:dyDescent="0.2">
      <c r="A767" s="31">
        <v>286</v>
      </c>
      <c r="B767" s="31" t="s">
        <v>65</v>
      </c>
      <c r="C767" s="31">
        <v>29520</v>
      </c>
      <c r="D767" s="31" t="s">
        <v>66</v>
      </c>
      <c r="E767" s="31" t="s">
        <v>659</v>
      </c>
      <c r="F767" s="31"/>
      <c r="G767" s="32" t="s">
        <v>660</v>
      </c>
      <c r="H767" s="31">
        <v>25</v>
      </c>
      <c r="I767" s="31">
        <v>1485</v>
      </c>
      <c r="J767" s="31" t="s">
        <v>109</v>
      </c>
      <c r="K767" s="31">
        <v>16</v>
      </c>
      <c r="L767" s="31">
        <v>2</v>
      </c>
      <c r="M767" s="31">
        <v>86</v>
      </c>
      <c r="N767" s="33">
        <v>6686</v>
      </c>
      <c r="O767" s="33"/>
      <c r="P767" s="33"/>
      <c r="Q767" s="33"/>
      <c r="R767" s="33"/>
      <c r="S767" s="34" t="str">
        <f t="shared" si="154"/>
        <v>1</v>
      </c>
      <c r="T767" s="35">
        <f t="shared" si="155"/>
        <v>6686</v>
      </c>
      <c r="U767" s="36">
        <f>INDEX([1]ราคาที่ดิน!$B:$G,MATCH($C767,[1]ราคาที่ดิน!$A:$A,0),MATCH($B767,[1]ราคาที่ดิน!$B$1:$G$1,0))</f>
        <v>65</v>
      </c>
      <c r="V767" s="37">
        <f t="shared" si="164"/>
        <v>434590</v>
      </c>
      <c r="W767" s="31"/>
      <c r="X767" s="31"/>
      <c r="Y767" s="31"/>
      <c r="Z767" s="31"/>
      <c r="AA767" s="31"/>
      <c r="AB767" s="32"/>
      <c r="AC767" s="38"/>
      <c r="AD767" s="39"/>
      <c r="AE767" s="39"/>
      <c r="AF767" s="40" t="str">
        <f t="shared" si="156"/>
        <v/>
      </c>
      <c r="AG767" s="41" t="str">
        <f t="shared" si="157"/>
        <v/>
      </c>
      <c r="AH767" s="42"/>
      <c r="AI767" s="42"/>
      <c r="AJ767" s="42"/>
      <c r="AK767" s="42"/>
      <c r="AL767" s="31"/>
      <c r="AM767" s="43" t="str">
        <f t="shared" si="158"/>
        <v>100</v>
      </c>
      <c r="AN767" s="44">
        <f>INDEX([1]ราคาสิ่งปลูกสร้าง!$D$6:$CC$47,MATCH($AD767,[1]ราคาสิ่งปลูกสร้าง!$B$6:$B$45,0),MATCH($C$7,[1]ราคาสิ่งปลูกสร้าง!$D$5:$CC$5,0))</f>
        <v>0</v>
      </c>
      <c r="AO767" s="44">
        <f t="shared" si="159"/>
        <v>0</v>
      </c>
      <c r="AP767" s="45">
        <f t="shared" si="160"/>
        <v>0</v>
      </c>
      <c r="AQ767" s="40">
        <f>IF(AP767=0,0,INDEX([1]ค่าเสื่อมสิ่งปลูกสร้าง!$A$5:$D$105,MATCH($AP767,[1]ค่าเสื่อมสิ่งปลูกสร้าง!$A$5:$A$105,0),MATCH(AE767,[1]ค่าเสื่อมสิ่งปลูกสร้าง!$A$3:$D$3)))</f>
        <v>0</v>
      </c>
      <c r="AR767" s="44">
        <f t="shared" si="165"/>
        <v>0</v>
      </c>
      <c r="AS767" s="44">
        <f t="shared" si="166"/>
        <v>434590</v>
      </c>
      <c r="AT767" s="44">
        <f t="shared" si="167"/>
        <v>434590</v>
      </c>
      <c r="AU767" s="46">
        <v>0</v>
      </c>
      <c r="AV767" s="44">
        <f t="shared" si="161"/>
        <v>434590</v>
      </c>
      <c r="AW767" s="47" t="str">
        <f t="shared" si="162"/>
        <v>0.01</v>
      </c>
      <c r="AX767" s="48"/>
      <c r="AY767" s="48"/>
      <c r="AZ767" s="49">
        <v>0</v>
      </c>
      <c r="BA767" s="48"/>
      <c r="BB767" s="48"/>
      <c r="BC767" s="44">
        <f t="shared" si="163"/>
        <v>0</v>
      </c>
      <c r="BD767" s="50">
        <v>1</v>
      </c>
      <c r="BE767" s="51" t="e">
        <f>IF(AX767=1,0,IF(AY767=1,0,IF(BC767&gt;#REF!,#REF!,IF(OR(AZ767&gt;0,BD767&gt;0),BC767+([1]สูตร2!H755*(100%-AZ767)-BC767)*BD767,[1]สูตร2!H755*(100%-AZ767)))))</f>
        <v>#REF!</v>
      </c>
      <c r="BF767" s="31"/>
    </row>
    <row r="768" spans="1:58" s="5" customFormat="1" ht="24" customHeight="1" x14ac:dyDescent="0.2">
      <c r="A768" s="31">
        <v>287</v>
      </c>
      <c r="B768" s="31" t="s">
        <v>65</v>
      </c>
      <c r="C768" s="31">
        <v>6755</v>
      </c>
      <c r="D768" s="31" t="s">
        <v>66</v>
      </c>
      <c r="E768" s="31" t="s">
        <v>661</v>
      </c>
      <c r="F768" s="31"/>
      <c r="G768" s="32" t="s">
        <v>660</v>
      </c>
      <c r="H768" s="31">
        <v>127</v>
      </c>
      <c r="I768" s="31" t="s">
        <v>630</v>
      </c>
      <c r="J768" s="31" t="s">
        <v>109</v>
      </c>
      <c r="K768" s="31">
        <v>0</v>
      </c>
      <c r="L768" s="31">
        <v>0</v>
      </c>
      <c r="M768" s="31">
        <v>30</v>
      </c>
      <c r="N768" s="33"/>
      <c r="O768" s="33">
        <v>30</v>
      </c>
      <c r="P768" s="33"/>
      <c r="Q768" s="33"/>
      <c r="R768" s="33"/>
      <c r="S768" s="34" t="str">
        <f t="shared" si="154"/>
        <v>2</v>
      </c>
      <c r="T768" s="35">
        <f t="shared" si="155"/>
        <v>30</v>
      </c>
      <c r="U768" s="36">
        <f>INDEX([1]ราคาที่ดิน!$B:$G,MATCH($C768,[1]ราคาที่ดิน!$A:$A,0),MATCH($B768,[1]ราคาที่ดิน!$B$1:$G$1,0))</f>
        <v>50</v>
      </c>
      <c r="V768" s="37">
        <f t="shared" si="164"/>
        <v>1500</v>
      </c>
      <c r="W768" s="31">
        <v>1</v>
      </c>
      <c r="X768" s="31" t="s">
        <v>660</v>
      </c>
      <c r="Y768" s="31" t="s">
        <v>66</v>
      </c>
      <c r="Z768" s="31" t="s">
        <v>661</v>
      </c>
      <c r="AA768" s="31"/>
      <c r="AB768" s="32" t="s">
        <v>660</v>
      </c>
      <c r="AC768" s="38"/>
      <c r="AD768" s="39" t="s">
        <v>73</v>
      </c>
      <c r="AE768" s="39" t="s">
        <v>74</v>
      </c>
      <c r="AF768" s="40" t="str">
        <f t="shared" si="156"/>
        <v>2</v>
      </c>
      <c r="AG768" s="41">
        <f t="shared" si="157"/>
        <v>45</v>
      </c>
      <c r="AH768" s="42"/>
      <c r="AI768" s="42">
        <v>45</v>
      </c>
      <c r="AJ768" s="42"/>
      <c r="AK768" s="42"/>
      <c r="AL768" s="31">
        <v>33</v>
      </c>
      <c r="AM768" s="43" t="str">
        <f t="shared" si="158"/>
        <v>100</v>
      </c>
      <c r="AN768" s="44">
        <f>INDEX([1]ราคาสิ่งปลูกสร้าง!$D$6:$CC$47,MATCH($AD768,[1]ราคาสิ่งปลูกสร้าง!$B$6:$B$45,0),MATCH($C$7,[1]ราคาสิ่งปลูกสร้าง!$D$5:$CC$5,0))</f>
        <v>6500</v>
      </c>
      <c r="AO768" s="44">
        <f t="shared" si="159"/>
        <v>292500</v>
      </c>
      <c r="AP768" s="45">
        <f t="shared" si="160"/>
        <v>33</v>
      </c>
      <c r="AQ768" s="40">
        <f>IF(AP768=0,0,INDEX([1]ค่าเสื่อมสิ่งปลูกสร้าง!$A$5:$D$105,MATCH($AP768,[1]ค่าเสื่อมสิ่งปลูกสร้าง!$A$5:$A$105,0),MATCH(AE768,[1]ค่าเสื่อมสิ่งปลูกสร้าง!$A$3:$D$3)))</f>
        <v>56</v>
      </c>
      <c r="AR768" s="44">
        <f t="shared" si="165"/>
        <v>128700</v>
      </c>
      <c r="AS768" s="44">
        <f t="shared" si="166"/>
        <v>130200</v>
      </c>
      <c r="AT768" s="44">
        <f t="shared" si="167"/>
        <v>130200</v>
      </c>
      <c r="AU768" s="46">
        <v>0</v>
      </c>
      <c r="AV768" s="44">
        <f t="shared" si="161"/>
        <v>130200</v>
      </c>
      <c r="AW768" s="47" t="str">
        <f t="shared" si="162"/>
        <v>0.02</v>
      </c>
      <c r="AX768" s="48"/>
      <c r="AY768" s="48"/>
      <c r="AZ768" s="49">
        <v>0</v>
      </c>
      <c r="BA768" s="48"/>
      <c r="BB768" s="48"/>
      <c r="BC768" s="44">
        <f t="shared" si="163"/>
        <v>0</v>
      </c>
      <c r="BD768" s="50">
        <v>1</v>
      </c>
      <c r="BE768" s="51" t="e">
        <f>IF(AX768=1,0,IF(AY768=1,0,IF(BC768&gt;#REF!,#REF!,IF(OR(AZ768&gt;0,BD768&gt;0),BC768+([1]สูตร2!H756*(100%-AZ768)-BC768)*BD768,[1]สูตร2!H756*(100%-AZ768)))))</f>
        <v>#REF!</v>
      </c>
      <c r="BF768" s="31"/>
    </row>
    <row r="769" spans="1:58" s="5" customFormat="1" ht="24" customHeight="1" x14ac:dyDescent="0.2">
      <c r="A769" s="31"/>
      <c r="B769" s="31" t="s">
        <v>65</v>
      </c>
      <c r="C769" s="31">
        <v>6755</v>
      </c>
      <c r="D769" s="31" t="s">
        <v>66</v>
      </c>
      <c r="E769" s="31" t="s">
        <v>661</v>
      </c>
      <c r="F769" s="31"/>
      <c r="G769" s="32" t="s">
        <v>660</v>
      </c>
      <c r="H769" s="31">
        <v>127</v>
      </c>
      <c r="I769" s="31" t="s">
        <v>630</v>
      </c>
      <c r="J769" s="31" t="s">
        <v>109</v>
      </c>
      <c r="K769" s="31">
        <v>0</v>
      </c>
      <c r="L769" s="31">
        <v>0</v>
      </c>
      <c r="M769" s="31">
        <v>30</v>
      </c>
      <c r="N769" s="33"/>
      <c r="O769" s="33">
        <v>30</v>
      </c>
      <c r="P769" s="33"/>
      <c r="Q769" s="33"/>
      <c r="R769" s="33"/>
      <c r="S769" s="34" t="str">
        <f t="shared" si="154"/>
        <v>2</v>
      </c>
      <c r="T769" s="35">
        <f t="shared" si="155"/>
        <v>30</v>
      </c>
      <c r="U769" s="36">
        <f>INDEX([1]ราคาที่ดิน!$B:$G,MATCH($C769,[1]ราคาที่ดิน!$A:$A,0),MATCH($B769,[1]ราคาที่ดิน!$B$1:$G$1,0))</f>
        <v>50</v>
      </c>
      <c r="V769" s="37">
        <f t="shared" si="164"/>
        <v>1500</v>
      </c>
      <c r="W769" s="31">
        <v>1</v>
      </c>
      <c r="X769" s="31" t="s">
        <v>660</v>
      </c>
      <c r="Y769" s="31" t="s">
        <v>66</v>
      </c>
      <c r="Z769" s="31" t="s">
        <v>661</v>
      </c>
      <c r="AA769" s="31"/>
      <c r="AB769" s="32" t="s">
        <v>660</v>
      </c>
      <c r="AC769" s="38"/>
      <c r="AD769" s="39" t="s">
        <v>75</v>
      </c>
      <c r="AE769" s="39" t="s">
        <v>76</v>
      </c>
      <c r="AF769" s="40" t="str">
        <f t="shared" si="156"/>
        <v>1</v>
      </c>
      <c r="AG769" s="41">
        <f t="shared" si="157"/>
        <v>21</v>
      </c>
      <c r="AH769" s="42">
        <v>21</v>
      </c>
      <c r="AI769" s="42"/>
      <c r="AJ769" s="42"/>
      <c r="AK769" s="42"/>
      <c r="AL769" s="31">
        <v>5</v>
      </c>
      <c r="AM769" s="43" t="str">
        <f t="shared" si="158"/>
        <v>100</v>
      </c>
      <c r="AN769" s="44">
        <f>INDEX([1]ราคาสิ่งปลูกสร้าง!$D$6:$CC$47,MATCH($AD769,[1]ราคาสิ่งปลูกสร้าง!$B$6:$B$45,0),MATCH($C$7,[1]ราคาสิ่งปลูกสร้าง!$D$5:$CC$5,0))</f>
        <v>5400</v>
      </c>
      <c r="AO769" s="44">
        <f t="shared" si="159"/>
        <v>113400</v>
      </c>
      <c r="AP769" s="45">
        <f t="shared" si="160"/>
        <v>5</v>
      </c>
      <c r="AQ769" s="40">
        <f>IF(AP769=0,0,INDEX([1]ค่าเสื่อมสิ่งปลูกสร้าง!$A$5:$D$105,MATCH($AP769,[1]ค่าเสื่อมสิ่งปลูกสร้าง!$A$5:$A$105,0),MATCH(AE769,[1]ค่าเสื่อมสิ่งปลูกสร้าง!$A$3:$D$3)))</f>
        <v>15</v>
      </c>
      <c r="AR769" s="44">
        <f t="shared" si="165"/>
        <v>96390</v>
      </c>
      <c r="AS769" s="44">
        <f t="shared" si="166"/>
        <v>97890</v>
      </c>
      <c r="AT769" s="44">
        <f t="shared" si="167"/>
        <v>97890</v>
      </c>
      <c r="AU769" s="46">
        <v>0</v>
      </c>
      <c r="AV769" s="44">
        <f t="shared" si="161"/>
        <v>97890</v>
      </c>
      <c r="AW769" s="47" t="str">
        <f t="shared" si="162"/>
        <v>0.01</v>
      </c>
      <c r="AX769" s="48"/>
      <c r="AY769" s="48"/>
      <c r="AZ769" s="49">
        <v>0</v>
      </c>
      <c r="BA769" s="48"/>
      <c r="BB769" s="48"/>
      <c r="BC769" s="44">
        <f t="shared" si="163"/>
        <v>0</v>
      </c>
      <c r="BD769" s="50">
        <v>1</v>
      </c>
      <c r="BE769" s="51" t="e">
        <f>IF(AX769=1,0,IF(AY769=1,0,IF(BC769&gt;#REF!,#REF!,IF(OR(AZ769&gt;0,BD769&gt;0),BC769+([1]สูตร2!H757*(100%-AZ769)-BC769)*BD769,[1]สูตร2!H757*(100%-AZ769)))))</f>
        <v>#REF!</v>
      </c>
      <c r="BF769" s="31"/>
    </row>
    <row r="770" spans="1:58" s="5" customFormat="1" ht="24" customHeight="1" x14ac:dyDescent="0.2">
      <c r="A770" s="31"/>
      <c r="B770" s="31" t="s">
        <v>65</v>
      </c>
      <c r="C770" s="31">
        <v>6755</v>
      </c>
      <c r="D770" s="31" t="s">
        <v>66</v>
      </c>
      <c r="E770" s="31" t="s">
        <v>661</v>
      </c>
      <c r="F770" s="31"/>
      <c r="G770" s="32" t="s">
        <v>660</v>
      </c>
      <c r="H770" s="31">
        <v>127</v>
      </c>
      <c r="I770" s="31" t="s">
        <v>630</v>
      </c>
      <c r="J770" s="31" t="s">
        <v>109</v>
      </c>
      <c r="K770" s="31">
        <v>0</v>
      </c>
      <c r="L770" s="31">
        <v>0</v>
      </c>
      <c r="M770" s="31">
        <v>13</v>
      </c>
      <c r="N770" s="33"/>
      <c r="O770" s="33">
        <v>13</v>
      </c>
      <c r="P770" s="33"/>
      <c r="Q770" s="33"/>
      <c r="R770" s="33"/>
      <c r="S770" s="34" t="str">
        <f t="shared" si="154"/>
        <v>2</v>
      </c>
      <c r="T770" s="35">
        <f t="shared" si="155"/>
        <v>13</v>
      </c>
      <c r="U770" s="36">
        <f>INDEX([1]ราคาที่ดิน!$B:$G,MATCH($C770,[1]ราคาที่ดิน!$A:$A,0),MATCH($B770,[1]ราคาที่ดิน!$B$1:$G$1,0))</f>
        <v>50</v>
      </c>
      <c r="V770" s="37">
        <f t="shared" si="164"/>
        <v>650</v>
      </c>
      <c r="W770" s="31">
        <v>1</v>
      </c>
      <c r="X770" s="31" t="s">
        <v>660</v>
      </c>
      <c r="Y770" s="31" t="s">
        <v>66</v>
      </c>
      <c r="Z770" s="31" t="s">
        <v>661</v>
      </c>
      <c r="AA770" s="31"/>
      <c r="AB770" s="32" t="s">
        <v>660</v>
      </c>
      <c r="AC770" s="38"/>
      <c r="AD770" s="39" t="s">
        <v>77</v>
      </c>
      <c r="AE770" s="39" t="s">
        <v>76</v>
      </c>
      <c r="AF770" s="40" t="str">
        <f t="shared" si="156"/>
        <v>1</v>
      </c>
      <c r="AG770" s="41">
        <f t="shared" si="157"/>
        <v>14</v>
      </c>
      <c r="AH770" s="42">
        <v>14</v>
      </c>
      <c r="AI770" s="42"/>
      <c r="AJ770" s="42"/>
      <c r="AK770" s="42"/>
      <c r="AL770" s="31">
        <v>5</v>
      </c>
      <c r="AM770" s="43" t="str">
        <f t="shared" si="158"/>
        <v>100</v>
      </c>
      <c r="AN770" s="44">
        <f>INDEX([1]ราคาสิ่งปลูกสร้าง!$D$6:$CC$47,MATCH($AD770,[1]ราคาสิ่งปลูกสร้าง!$B$6:$B$45,0),MATCH($C$7,[1]ราคาสิ่งปลูกสร้าง!$D$5:$CC$5,0))</f>
        <v>2050</v>
      </c>
      <c r="AO770" s="44">
        <f t="shared" si="159"/>
        <v>28700</v>
      </c>
      <c r="AP770" s="45">
        <f t="shared" si="160"/>
        <v>5</v>
      </c>
      <c r="AQ770" s="40">
        <f>IF(AP770=0,0,INDEX([1]ค่าเสื่อมสิ่งปลูกสร้าง!$A$5:$D$105,MATCH($AP770,[1]ค่าเสื่อมสิ่งปลูกสร้าง!$A$5:$A$105,0),MATCH(AE770,[1]ค่าเสื่อมสิ่งปลูกสร้าง!$A$3:$D$3)))</f>
        <v>15</v>
      </c>
      <c r="AR770" s="44">
        <f t="shared" si="165"/>
        <v>24395</v>
      </c>
      <c r="AS770" s="44">
        <f t="shared" si="166"/>
        <v>25045</v>
      </c>
      <c r="AT770" s="44">
        <f t="shared" si="167"/>
        <v>25045</v>
      </c>
      <c r="AU770" s="46">
        <v>0</v>
      </c>
      <c r="AV770" s="44">
        <f t="shared" si="161"/>
        <v>25045</v>
      </c>
      <c r="AW770" s="47" t="str">
        <f t="shared" si="162"/>
        <v>0.01</v>
      </c>
      <c r="AX770" s="48"/>
      <c r="AY770" s="48"/>
      <c r="AZ770" s="49">
        <v>0</v>
      </c>
      <c r="BA770" s="48"/>
      <c r="BB770" s="48"/>
      <c r="BC770" s="44">
        <f t="shared" si="163"/>
        <v>0</v>
      </c>
      <c r="BD770" s="50">
        <v>1</v>
      </c>
      <c r="BE770" s="51" t="e">
        <f>IF(AX770=1,0,IF(AY770=1,0,IF(BC770&gt;#REF!,#REF!,IF(OR(AZ770&gt;0,BD770&gt;0),BC770+([1]สูตร2!H758*(100%-AZ770)-BC770)*BD770,[1]สูตร2!H758*(100%-AZ770)))))</f>
        <v>#REF!</v>
      </c>
      <c r="BF770" s="31"/>
    </row>
    <row r="771" spans="1:58" s="5" customFormat="1" ht="24" customHeight="1" x14ac:dyDescent="0.2">
      <c r="A771" s="31">
        <v>288</v>
      </c>
      <c r="B771" s="31" t="s">
        <v>65</v>
      </c>
      <c r="C771" s="31">
        <v>12868</v>
      </c>
      <c r="D771" s="31" t="s">
        <v>71</v>
      </c>
      <c r="E771" s="31" t="s">
        <v>662</v>
      </c>
      <c r="F771" s="31"/>
      <c r="G771" s="32" t="s">
        <v>663</v>
      </c>
      <c r="H771" s="31">
        <v>147</v>
      </c>
      <c r="I771" s="31" t="s">
        <v>630</v>
      </c>
      <c r="J771" s="31" t="s">
        <v>109</v>
      </c>
      <c r="K771" s="31">
        <v>0</v>
      </c>
      <c r="L771" s="31">
        <v>0</v>
      </c>
      <c r="M771" s="31">
        <v>50</v>
      </c>
      <c r="N771" s="33"/>
      <c r="O771" s="33">
        <v>50</v>
      </c>
      <c r="P771" s="33"/>
      <c r="Q771" s="33"/>
      <c r="R771" s="33"/>
      <c r="S771" s="34" t="str">
        <f t="shared" si="154"/>
        <v>2</v>
      </c>
      <c r="T771" s="35">
        <f t="shared" si="155"/>
        <v>50</v>
      </c>
      <c r="U771" s="36">
        <f>INDEX([1]ราคาที่ดิน!$B:$G,MATCH($C771,[1]ราคาที่ดิน!$A:$A,0),MATCH($B771,[1]ราคาที่ดิน!$B$1:$G$1,0))</f>
        <v>50</v>
      </c>
      <c r="V771" s="37">
        <f t="shared" si="164"/>
        <v>2500</v>
      </c>
      <c r="W771" s="31">
        <v>1</v>
      </c>
      <c r="X771" s="31" t="s">
        <v>663</v>
      </c>
      <c r="Y771" s="31" t="s">
        <v>66</v>
      </c>
      <c r="Z771" s="31" t="s">
        <v>664</v>
      </c>
      <c r="AA771" s="31"/>
      <c r="AB771" s="32" t="s">
        <v>663</v>
      </c>
      <c r="AC771" s="38"/>
      <c r="AD771" s="39" t="s">
        <v>73</v>
      </c>
      <c r="AE771" s="39" t="s">
        <v>74</v>
      </c>
      <c r="AF771" s="40" t="str">
        <f t="shared" si="156"/>
        <v>2</v>
      </c>
      <c r="AG771" s="41">
        <f t="shared" si="157"/>
        <v>36</v>
      </c>
      <c r="AH771" s="42"/>
      <c r="AI771" s="42">
        <v>36</v>
      </c>
      <c r="AJ771" s="42"/>
      <c r="AK771" s="42"/>
      <c r="AL771" s="31">
        <v>30</v>
      </c>
      <c r="AM771" s="43" t="str">
        <f t="shared" si="158"/>
        <v>100</v>
      </c>
      <c r="AN771" s="44">
        <f>INDEX([1]ราคาสิ่งปลูกสร้าง!$D$6:$CC$47,MATCH($AD771,[1]ราคาสิ่งปลูกสร้าง!$B$6:$B$45,0),MATCH($C$7,[1]ราคาสิ่งปลูกสร้าง!$D$5:$CC$5,0))</f>
        <v>6500</v>
      </c>
      <c r="AO771" s="44">
        <f t="shared" si="159"/>
        <v>234000</v>
      </c>
      <c r="AP771" s="45">
        <f t="shared" si="160"/>
        <v>30</v>
      </c>
      <c r="AQ771" s="40">
        <f>IF(AP771=0,0,INDEX([1]ค่าเสื่อมสิ่งปลูกสร้าง!$A$5:$D$105,MATCH($AP771,[1]ค่าเสื่อมสิ่งปลูกสร้าง!$A$5:$A$105,0),MATCH(AE771,[1]ค่าเสื่อมสิ่งปลูกสร้าง!$A$3:$D$3)))</f>
        <v>50</v>
      </c>
      <c r="AR771" s="44">
        <f t="shared" si="165"/>
        <v>117000</v>
      </c>
      <c r="AS771" s="44">
        <f t="shared" si="166"/>
        <v>119500</v>
      </c>
      <c r="AT771" s="44">
        <f t="shared" si="167"/>
        <v>119500</v>
      </c>
      <c r="AU771" s="46">
        <v>0</v>
      </c>
      <c r="AV771" s="44">
        <f t="shared" si="161"/>
        <v>119500</v>
      </c>
      <c r="AW771" s="47" t="str">
        <f t="shared" si="162"/>
        <v>0.02</v>
      </c>
      <c r="AX771" s="48"/>
      <c r="AY771" s="48"/>
      <c r="AZ771" s="49">
        <v>0</v>
      </c>
      <c r="BA771" s="48"/>
      <c r="BB771" s="48"/>
      <c r="BC771" s="44">
        <f t="shared" si="163"/>
        <v>0</v>
      </c>
      <c r="BD771" s="50">
        <v>1</v>
      </c>
      <c r="BE771" s="51" t="e">
        <f>IF(AX771=1,0,IF(AY771=1,0,IF(BC771&gt;#REF!,#REF!,IF(OR(AZ771&gt;0,BD771&gt;0),BC771+([1]สูตร2!H759*(100%-AZ771)-BC771)*BD771,[1]สูตร2!H759*(100%-AZ771)))))</f>
        <v>#REF!</v>
      </c>
      <c r="BF771" s="31"/>
    </row>
    <row r="772" spans="1:58" s="5" customFormat="1" ht="24" customHeight="1" x14ac:dyDescent="0.2">
      <c r="A772" s="31"/>
      <c r="B772" s="31" t="s">
        <v>65</v>
      </c>
      <c r="C772" s="31">
        <v>12868</v>
      </c>
      <c r="D772" s="31" t="s">
        <v>71</v>
      </c>
      <c r="E772" s="31" t="s">
        <v>662</v>
      </c>
      <c r="F772" s="31"/>
      <c r="G772" s="32" t="s">
        <v>663</v>
      </c>
      <c r="H772" s="31">
        <v>147</v>
      </c>
      <c r="I772" s="31" t="s">
        <v>630</v>
      </c>
      <c r="J772" s="31" t="s">
        <v>109</v>
      </c>
      <c r="K772" s="31">
        <v>0</v>
      </c>
      <c r="L772" s="31">
        <v>0</v>
      </c>
      <c r="M772" s="31">
        <v>50</v>
      </c>
      <c r="N772" s="33"/>
      <c r="O772" s="33">
        <v>50</v>
      </c>
      <c r="P772" s="33"/>
      <c r="Q772" s="33"/>
      <c r="R772" s="33"/>
      <c r="S772" s="34" t="str">
        <f t="shared" si="154"/>
        <v>2</v>
      </c>
      <c r="T772" s="35">
        <f t="shared" si="155"/>
        <v>50</v>
      </c>
      <c r="U772" s="36">
        <f>INDEX([1]ราคาที่ดิน!$B:$G,MATCH($C772,[1]ราคาที่ดิน!$A:$A,0),MATCH($B772,[1]ราคาที่ดิน!$B$1:$G$1,0))</f>
        <v>50</v>
      </c>
      <c r="V772" s="37">
        <f t="shared" si="164"/>
        <v>2500</v>
      </c>
      <c r="W772" s="31">
        <v>1</v>
      </c>
      <c r="X772" s="31" t="s">
        <v>663</v>
      </c>
      <c r="Y772" s="31" t="s">
        <v>66</v>
      </c>
      <c r="Z772" s="31" t="s">
        <v>664</v>
      </c>
      <c r="AA772" s="31"/>
      <c r="AB772" s="32" t="s">
        <v>663</v>
      </c>
      <c r="AC772" s="38"/>
      <c r="AD772" s="39" t="s">
        <v>75</v>
      </c>
      <c r="AE772" s="39" t="s">
        <v>76</v>
      </c>
      <c r="AF772" s="40" t="str">
        <f t="shared" si="156"/>
        <v>1</v>
      </c>
      <c r="AG772" s="41">
        <f t="shared" si="157"/>
        <v>9</v>
      </c>
      <c r="AH772" s="42">
        <v>9</v>
      </c>
      <c r="AI772" s="42"/>
      <c r="AJ772" s="42"/>
      <c r="AK772" s="42"/>
      <c r="AL772" s="31">
        <v>30</v>
      </c>
      <c r="AM772" s="43" t="str">
        <f t="shared" si="158"/>
        <v>100</v>
      </c>
      <c r="AN772" s="44">
        <f>INDEX([1]ราคาสิ่งปลูกสร้าง!$D$6:$CC$47,MATCH($AD772,[1]ราคาสิ่งปลูกสร้าง!$B$6:$B$45,0),MATCH($C$7,[1]ราคาสิ่งปลูกสร้าง!$D$5:$CC$5,0))</f>
        <v>5400</v>
      </c>
      <c r="AO772" s="44">
        <f t="shared" si="159"/>
        <v>48600</v>
      </c>
      <c r="AP772" s="45">
        <f t="shared" si="160"/>
        <v>30</v>
      </c>
      <c r="AQ772" s="40">
        <f>IF(AP772=0,0,INDEX([1]ค่าเสื่อมสิ่งปลูกสร้าง!$A$5:$D$105,MATCH($AP772,[1]ค่าเสื่อมสิ่งปลูกสร้าง!$A$5:$A$105,0),MATCH(AE772,[1]ค่าเสื่อมสิ่งปลูกสร้าง!$A$3:$D$3)))</f>
        <v>93</v>
      </c>
      <c r="AR772" s="44">
        <f t="shared" si="165"/>
        <v>3402.0000000000005</v>
      </c>
      <c r="AS772" s="44">
        <f t="shared" si="166"/>
        <v>5902</v>
      </c>
      <c r="AT772" s="44">
        <f t="shared" si="167"/>
        <v>5902</v>
      </c>
      <c r="AU772" s="46">
        <v>0</v>
      </c>
      <c r="AV772" s="44">
        <f t="shared" si="161"/>
        <v>5902</v>
      </c>
      <c r="AW772" s="47" t="str">
        <f t="shared" si="162"/>
        <v>0.01</v>
      </c>
      <c r="AX772" s="48"/>
      <c r="AY772" s="48"/>
      <c r="AZ772" s="49">
        <v>0</v>
      </c>
      <c r="BA772" s="48"/>
      <c r="BB772" s="48"/>
      <c r="BC772" s="44">
        <f t="shared" si="163"/>
        <v>0</v>
      </c>
      <c r="BD772" s="50">
        <v>1</v>
      </c>
      <c r="BE772" s="51" t="e">
        <f>IF(AX772=1,0,IF(AY772=1,0,IF(BC772&gt;#REF!,#REF!,IF(OR(AZ772&gt;0,BD772&gt;0),BC772+([1]สูตร2!H760*(100%-AZ772)-BC772)*BD772,[1]สูตร2!H760*(100%-AZ772)))))</f>
        <v>#REF!</v>
      </c>
      <c r="BF772" s="31"/>
    </row>
    <row r="773" spans="1:58" s="5" customFormat="1" ht="24" customHeight="1" x14ac:dyDescent="0.2">
      <c r="A773" s="31"/>
      <c r="B773" s="31" t="s">
        <v>65</v>
      </c>
      <c r="C773" s="31">
        <v>12868</v>
      </c>
      <c r="D773" s="31" t="s">
        <v>71</v>
      </c>
      <c r="E773" s="31" t="s">
        <v>662</v>
      </c>
      <c r="F773" s="31"/>
      <c r="G773" s="32" t="s">
        <v>663</v>
      </c>
      <c r="H773" s="31">
        <v>147</v>
      </c>
      <c r="I773" s="31" t="s">
        <v>630</v>
      </c>
      <c r="J773" s="31" t="s">
        <v>109</v>
      </c>
      <c r="K773" s="31">
        <v>0</v>
      </c>
      <c r="L773" s="31">
        <v>0</v>
      </c>
      <c r="M773" s="31">
        <v>12</v>
      </c>
      <c r="N773" s="33"/>
      <c r="O773" s="33">
        <v>12</v>
      </c>
      <c r="P773" s="33"/>
      <c r="Q773" s="33"/>
      <c r="R773" s="33"/>
      <c r="S773" s="34" t="str">
        <f t="shared" si="154"/>
        <v>2</v>
      </c>
      <c r="T773" s="35">
        <f t="shared" si="155"/>
        <v>12</v>
      </c>
      <c r="U773" s="36">
        <f>INDEX([1]ราคาที่ดิน!$B:$G,MATCH($C773,[1]ราคาที่ดิน!$A:$A,0),MATCH($B773,[1]ราคาที่ดิน!$B$1:$G$1,0))</f>
        <v>50</v>
      </c>
      <c r="V773" s="37">
        <f t="shared" si="164"/>
        <v>600</v>
      </c>
      <c r="W773" s="31">
        <v>1</v>
      </c>
      <c r="X773" s="31" t="s">
        <v>663</v>
      </c>
      <c r="Y773" s="31" t="s">
        <v>66</v>
      </c>
      <c r="Z773" s="31" t="s">
        <v>664</v>
      </c>
      <c r="AA773" s="31"/>
      <c r="AB773" s="32" t="s">
        <v>663</v>
      </c>
      <c r="AC773" s="38"/>
      <c r="AD773" s="39" t="s">
        <v>75</v>
      </c>
      <c r="AE773" s="39" t="s">
        <v>76</v>
      </c>
      <c r="AF773" s="40" t="str">
        <f t="shared" si="156"/>
        <v>1</v>
      </c>
      <c r="AG773" s="41">
        <f t="shared" si="157"/>
        <v>25</v>
      </c>
      <c r="AH773" s="42">
        <v>25</v>
      </c>
      <c r="AI773" s="42"/>
      <c r="AJ773" s="42"/>
      <c r="AK773" s="42"/>
      <c r="AL773" s="31">
        <v>30</v>
      </c>
      <c r="AM773" s="43" t="str">
        <f t="shared" si="158"/>
        <v>100</v>
      </c>
      <c r="AN773" s="44">
        <f>INDEX([1]ราคาสิ่งปลูกสร้าง!$D$6:$CC$47,MATCH($AD773,[1]ราคาสิ่งปลูกสร้าง!$B$6:$B$45,0),MATCH($C$7,[1]ราคาสิ่งปลูกสร้าง!$D$5:$CC$5,0))</f>
        <v>5400</v>
      </c>
      <c r="AO773" s="44">
        <f t="shared" si="159"/>
        <v>135000</v>
      </c>
      <c r="AP773" s="45">
        <f t="shared" si="160"/>
        <v>30</v>
      </c>
      <c r="AQ773" s="40">
        <f>IF(AP773=0,0,INDEX([1]ค่าเสื่อมสิ่งปลูกสร้าง!$A$5:$D$105,MATCH($AP773,[1]ค่าเสื่อมสิ่งปลูกสร้าง!$A$5:$A$105,0),MATCH(AE773,[1]ค่าเสื่อมสิ่งปลูกสร้าง!$A$3:$D$3)))</f>
        <v>93</v>
      </c>
      <c r="AR773" s="44">
        <f t="shared" si="165"/>
        <v>9450</v>
      </c>
      <c r="AS773" s="44">
        <f t="shared" si="166"/>
        <v>10050</v>
      </c>
      <c r="AT773" s="44">
        <f t="shared" si="167"/>
        <v>10050</v>
      </c>
      <c r="AU773" s="46">
        <v>0</v>
      </c>
      <c r="AV773" s="44">
        <f t="shared" si="161"/>
        <v>10050</v>
      </c>
      <c r="AW773" s="47" t="str">
        <f t="shared" si="162"/>
        <v>0.01</v>
      </c>
      <c r="AX773" s="48"/>
      <c r="AY773" s="48"/>
      <c r="AZ773" s="49">
        <v>0</v>
      </c>
      <c r="BA773" s="48"/>
      <c r="BB773" s="48"/>
      <c r="BC773" s="44">
        <f t="shared" si="163"/>
        <v>0</v>
      </c>
      <c r="BD773" s="50">
        <v>1</v>
      </c>
      <c r="BE773" s="51" t="e">
        <f>IF(AX773=1,0,IF(AY773=1,0,IF(BC773&gt;#REF!,#REF!,IF(OR(AZ773&gt;0,BD773&gt;0),BC773+([1]สูตร2!H761*(100%-AZ773)-BC773)*BD773,[1]สูตร2!H761*(100%-AZ773)))))</f>
        <v>#REF!</v>
      </c>
      <c r="BF773" s="31"/>
    </row>
    <row r="774" spans="1:58" s="5" customFormat="1" ht="24" customHeight="1" x14ac:dyDescent="0.2">
      <c r="A774" s="31">
        <v>289</v>
      </c>
      <c r="B774" s="31" t="s">
        <v>65</v>
      </c>
      <c r="C774" s="31">
        <v>585</v>
      </c>
      <c r="D774" s="31" t="s">
        <v>66</v>
      </c>
      <c r="E774" s="31" t="s">
        <v>665</v>
      </c>
      <c r="F774" s="31"/>
      <c r="G774" s="32" t="s">
        <v>666</v>
      </c>
      <c r="H774" s="31">
        <v>113</v>
      </c>
      <c r="I774" s="31">
        <v>2047</v>
      </c>
      <c r="J774" s="31" t="s">
        <v>109</v>
      </c>
      <c r="K774" s="31">
        <v>9</v>
      </c>
      <c r="L774" s="31">
        <v>0</v>
      </c>
      <c r="M774" s="31">
        <v>43</v>
      </c>
      <c r="N774" s="33">
        <v>3643</v>
      </c>
      <c r="O774" s="33"/>
      <c r="P774" s="33"/>
      <c r="Q774" s="33"/>
      <c r="R774" s="33"/>
      <c r="S774" s="34" t="str">
        <f t="shared" si="154"/>
        <v>1</v>
      </c>
      <c r="T774" s="35">
        <f t="shared" si="155"/>
        <v>3643</v>
      </c>
      <c r="U774" s="36">
        <f>INDEX([1]ราคาที่ดิน!$B:$G,MATCH($C774,[1]ราคาที่ดิน!$A:$A,0),MATCH($B774,[1]ราคาที่ดิน!$B$1:$G$1,0))</f>
        <v>200</v>
      </c>
      <c r="V774" s="37">
        <f t="shared" si="164"/>
        <v>728600</v>
      </c>
      <c r="W774" s="31"/>
      <c r="X774" s="31"/>
      <c r="Y774" s="31"/>
      <c r="Z774" s="31"/>
      <c r="AA774" s="31"/>
      <c r="AB774" s="32"/>
      <c r="AC774" s="38"/>
      <c r="AD774" s="39"/>
      <c r="AE774" s="39"/>
      <c r="AF774" s="40" t="str">
        <f t="shared" si="156"/>
        <v/>
      </c>
      <c r="AG774" s="41" t="str">
        <f t="shared" si="157"/>
        <v/>
      </c>
      <c r="AH774" s="42"/>
      <c r="AI774" s="42"/>
      <c r="AJ774" s="42"/>
      <c r="AK774" s="42"/>
      <c r="AL774" s="31"/>
      <c r="AM774" s="43" t="str">
        <f t="shared" si="158"/>
        <v>100</v>
      </c>
      <c r="AN774" s="44">
        <f>INDEX([1]ราคาสิ่งปลูกสร้าง!$D$6:$CC$47,MATCH($AD774,[1]ราคาสิ่งปลูกสร้าง!$B$6:$B$45,0),MATCH($C$7,[1]ราคาสิ่งปลูกสร้าง!$D$5:$CC$5,0))</f>
        <v>0</v>
      </c>
      <c r="AO774" s="44">
        <f t="shared" si="159"/>
        <v>0</v>
      </c>
      <c r="AP774" s="45">
        <f t="shared" si="160"/>
        <v>0</v>
      </c>
      <c r="AQ774" s="40">
        <f>IF(AP774=0,0,INDEX([1]ค่าเสื่อมสิ่งปลูกสร้าง!$A$5:$D$105,MATCH($AP774,[1]ค่าเสื่อมสิ่งปลูกสร้าง!$A$5:$A$105,0),MATCH(AE774,[1]ค่าเสื่อมสิ่งปลูกสร้าง!$A$3:$D$3)))</f>
        <v>0</v>
      </c>
      <c r="AR774" s="44">
        <f t="shared" si="165"/>
        <v>0</v>
      </c>
      <c r="AS774" s="44">
        <f t="shared" si="166"/>
        <v>728600</v>
      </c>
      <c r="AT774" s="44">
        <f t="shared" si="167"/>
        <v>728600</v>
      </c>
      <c r="AU774" s="46">
        <v>0</v>
      </c>
      <c r="AV774" s="44">
        <f t="shared" si="161"/>
        <v>728600</v>
      </c>
      <c r="AW774" s="47" t="str">
        <f t="shared" si="162"/>
        <v>0.01</v>
      </c>
      <c r="AX774" s="48"/>
      <c r="AY774" s="48"/>
      <c r="AZ774" s="49">
        <v>0</v>
      </c>
      <c r="BA774" s="48"/>
      <c r="BB774" s="48"/>
      <c r="BC774" s="44">
        <f t="shared" si="163"/>
        <v>0</v>
      </c>
      <c r="BD774" s="50">
        <v>1</v>
      </c>
      <c r="BE774" s="51" t="e">
        <f>IF(AX774=1,0,IF(AY774=1,0,IF(BC774&gt;#REF!,#REF!,IF(OR(AZ774&gt;0,BD774&gt;0),BC774+([1]สูตร2!H762*(100%-AZ774)-BC774)*BD774,[1]สูตร2!H762*(100%-AZ774)))))</f>
        <v>#REF!</v>
      </c>
      <c r="BF774" s="31"/>
    </row>
    <row r="775" spans="1:58" s="5" customFormat="1" ht="24" customHeight="1" x14ac:dyDescent="0.2">
      <c r="A775" s="31"/>
      <c r="B775" s="31" t="s">
        <v>65</v>
      </c>
      <c r="C775" s="31">
        <v>559</v>
      </c>
      <c r="D775" s="31" t="s">
        <v>66</v>
      </c>
      <c r="E775" s="31" t="s">
        <v>665</v>
      </c>
      <c r="F775" s="31"/>
      <c r="G775" s="32" t="s">
        <v>666</v>
      </c>
      <c r="H775" s="31">
        <v>66</v>
      </c>
      <c r="I775" s="31">
        <v>2021</v>
      </c>
      <c r="J775" s="31" t="s">
        <v>109</v>
      </c>
      <c r="K775" s="31">
        <v>1</v>
      </c>
      <c r="L775" s="31">
        <v>2</v>
      </c>
      <c r="M775" s="31">
        <v>48</v>
      </c>
      <c r="N775" s="33">
        <v>648</v>
      </c>
      <c r="O775" s="33"/>
      <c r="P775" s="33"/>
      <c r="Q775" s="33"/>
      <c r="R775" s="33"/>
      <c r="S775" s="34" t="str">
        <f t="shared" si="154"/>
        <v>1</v>
      </c>
      <c r="T775" s="35">
        <f t="shared" si="155"/>
        <v>648</v>
      </c>
      <c r="U775" s="36">
        <f>INDEX([1]ราคาที่ดิน!$B:$G,MATCH($C775,[1]ราคาที่ดิน!$A:$A,0),MATCH($B775,[1]ราคาที่ดิน!$B$1:$G$1,0))</f>
        <v>50</v>
      </c>
      <c r="V775" s="37">
        <f t="shared" si="164"/>
        <v>32400</v>
      </c>
      <c r="W775" s="31"/>
      <c r="X775" s="31"/>
      <c r="Y775" s="31"/>
      <c r="Z775" s="31"/>
      <c r="AA775" s="31"/>
      <c r="AB775" s="32"/>
      <c r="AC775" s="38"/>
      <c r="AD775" s="39"/>
      <c r="AE775" s="39"/>
      <c r="AF775" s="40" t="str">
        <f t="shared" si="156"/>
        <v/>
      </c>
      <c r="AG775" s="41" t="str">
        <f t="shared" si="157"/>
        <v/>
      </c>
      <c r="AH775" s="42"/>
      <c r="AI775" s="42"/>
      <c r="AJ775" s="42"/>
      <c r="AK775" s="42"/>
      <c r="AL775" s="31"/>
      <c r="AM775" s="43" t="str">
        <f t="shared" si="158"/>
        <v>100</v>
      </c>
      <c r="AN775" s="44">
        <f>INDEX([1]ราคาสิ่งปลูกสร้าง!$D$6:$CC$47,MATCH($AD775,[1]ราคาสิ่งปลูกสร้าง!$B$6:$B$45,0),MATCH($C$7,[1]ราคาสิ่งปลูกสร้าง!$D$5:$CC$5,0))</f>
        <v>0</v>
      </c>
      <c r="AO775" s="44">
        <f t="shared" si="159"/>
        <v>0</v>
      </c>
      <c r="AP775" s="45">
        <f t="shared" si="160"/>
        <v>0</v>
      </c>
      <c r="AQ775" s="40">
        <f>IF(AP775=0,0,INDEX([1]ค่าเสื่อมสิ่งปลูกสร้าง!$A$5:$D$105,MATCH($AP775,[1]ค่าเสื่อมสิ่งปลูกสร้าง!$A$5:$A$105,0),MATCH(AE775,[1]ค่าเสื่อมสิ่งปลูกสร้าง!$A$3:$D$3)))</f>
        <v>0</v>
      </c>
      <c r="AR775" s="44">
        <f t="shared" si="165"/>
        <v>0</v>
      </c>
      <c r="AS775" s="44">
        <f t="shared" si="166"/>
        <v>32400</v>
      </c>
      <c r="AT775" s="44">
        <f t="shared" si="167"/>
        <v>32400</v>
      </c>
      <c r="AU775" s="46">
        <v>0</v>
      </c>
      <c r="AV775" s="44">
        <f t="shared" si="161"/>
        <v>32400</v>
      </c>
      <c r="AW775" s="47" t="str">
        <f t="shared" si="162"/>
        <v>0.01</v>
      </c>
      <c r="AX775" s="48"/>
      <c r="AY775" s="48"/>
      <c r="AZ775" s="49">
        <v>0</v>
      </c>
      <c r="BA775" s="48"/>
      <c r="BB775" s="48"/>
      <c r="BC775" s="44">
        <f t="shared" si="163"/>
        <v>0</v>
      </c>
      <c r="BD775" s="50">
        <v>1</v>
      </c>
      <c r="BE775" s="51" t="e">
        <f>IF(AX775=1,0,IF(AY775=1,0,IF(BC775&gt;#REF!,#REF!,IF(OR(AZ775&gt;0,BD775&gt;0),BC775+([1]สูตร2!H763*(100%-AZ775)-BC775)*BD775,[1]สูตร2!H763*(100%-AZ775)))))</f>
        <v>#REF!</v>
      </c>
      <c r="BF775" s="31"/>
    </row>
    <row r="776" spans="1:58" s="5" customFormat="1" ht="24" customHeight="1" x14ac:dyDescent="0.2">
      <c r="A776" s="31"/>
      <c r="B776" s="31" t="s">
        <v>93</v>
      </c>
      <c r="C776" s="31">
        <v>1</v>
      </c>
      <c r="D776" s="31" t="s">
        <v>66</v>
      </c>
      <c r="E776" s="31" t="s">
        <v>665</v>
      </c>
      <c r="F776" s="31"/>
      <c r="G776" s="32" t="s">
        <v>666</v>
      </c>
      <c r="H776" s="31" t="s">
        <v>104</v>
      </c>
      <c r="I776" s="31" t="s">
        <v>104</v>
      </c>
      <c r="J776" s="31" t="s">
        <v>109</v>
      </c>
      <c r="K776" s="31">
        <v>0</v>
      </c>
      <c r="L776" s="31">
        <v>0</v>
      </c>
      <c r="M776" s="31">
        <v>92</v>
      </c>
      <c r="N776" s="33"/>
      <c r="O776" s="33">
        <v>92</v>
      </c>
      <c r="P776" s="33"/>
      <c r="Q776" s="33"/>
      <c r="R776" s="33"/>
      <c r="S776" s="34" t="str">
        <f t="shared" si="154"/>
        <v>2</v>
      </c>
      <c r="T776" s="35">
        <f t="shared" si="155"/>
        <v>92</v>
      </c>
      <c r="U776" s="36">
        <f>INDEX([1]ราคาที่ดิน!$B:$G,MATCH($C776,[1]ราคาที่ดิน!$A:$A,0),MATCH($B776,[1]ราคาที่ดิน!$B$1:$G$1,0))</f>
        <v>100</v>
      </c>
      <c r="V776" s="37">
        <f t="shared" si="164"/>
        <v>9200</v>
      </c>
      <c r="W776" s="31">
        <v>1</v>
      </c>
      <c r="X776" s="31" t="s">
        <v>666</v>
      </c>
      <c r="Y776" s="31" t="s">
        <v>66</v>
      </c>
      <c r="Z776" s="31" t="s">
        <v>665</v>
      </c>
      <c r="AA776" s="31"/>
      <c r="AB776" s="32" t="s">
        <v>666</v>
      </c>
      <c r="AC776" s="38"/>
      <c r="AD776" s="39" t="s">
        <v>73</v>
      </c>
      <c r="AE776" s="39" t="s">
        <v>74</v>
      </c>
      <c r="AF776" s="40" t="str">
        <f t="shared" si="156"/>
        <v>2</v>
      </c>
      <c r="AG776" s="41">
        <f t="shared" si="157"/>
        <v>169</v>
      </c>
      <c r="AH776" s="42"/>
      <c r="AI776" s="42">
        <v>169</v>
      </c>
      <c r="AJ776" s="42"/>
      <c r="AK776" s="42"/>
      <c r="AL776" s="31">
        <v>23</v>
      </c>
      <c r="AM776" s="43" t="str">
        <f t="shared" si="158"/>
        <v>100</v>
      </c>
      <c r="AN776" s="44">
        <f>INDEX([1]ราคาสิ่งปลูกสร้าง!$D$6:$CC$47,MATCH($AD776,[1]ราคาสิ่งปลูกสร้าง!$B$6:$B$45,0),MATCH($C$7,[1]ราคาสิ่งปลูกสร้าง!$D$5:$CC$5,0))</f>
        <v>6500</v>
      </c>
      <c r="AO776" s="44">
        <f t="shared" si="159"/>
        <v>1098500</v>
      </c>
      <c r="AP776" s="45">
        <f t="shared" si="160"/>
        <v>23</v>
      </c>
      <c r="AQ776" s="40">
        <f>IF(AP776=0,0,INDEX([1]ค่าเสื่อมสิ่งปลูกสร้าง!$A$5:$D$105,MATCH($AP776,[1]ค่าเสื่อมสิ่งปลูกสร้าง!$A$5:$A$105,0),MATCH(AE776,[1]ค่าเสื่อมสิ่งปลูกสร้าง!$A$3:$D$3)))</f>
        <v>36</v>
      </c>
      <c r="AR776" s="44">
        <f t="shared" si="165"/>
        <v>703040</v>
      </c>
      <c r="AS776" s="44">
        <f t="shared" si="166"/>
        <v>712240</v>
      </c>
      <c r="AT776" s="44">
        <f t="shared" si="167"/>
        <v>712240</v>
      </c>
      <c r="AU776" s="46">
        <v>0</v>
      </c>
      <c r="AV776" s="44">
        <f t="shared" si="161"/>
        <v>712240</v>
      </c>
      <c r="AW776" s="47" t="str">
        <f t="shared" si="162"/>
        <v>0.02</v>
      </c>
      <c r="AX776" s="48"/>
      <c r="AY776" s="48"/>
      <c r="AZ776" s="49">
        <v>0</v>
      </c>
      <c r="BA776" s="48"/>
      <c r="BB776" s="48"/>
      <c r="BC776" s="44">
        <f t="shared" si="163"/>
        <v>0</v>
      </c>
      <c r="BD776" s="50">
        <v>1</v>
      </c>
      <c r="BE776" s="51" t="e">
        <f>IF(AX776=1,0,IF(AY776=1,0,IF(BC776&gt;#REF!,#REF!,IF(OR(AZ776&gt;0,BD776&gt;0),BC776+([1]สูตร2!H764*(100%-AZ776)-BC776)*BD776,[1]สูตร2!H764*(100%-AZ776)))))</f>
        <v>#REF!</v>
      </c>
      <c r="BF776" s="31"/>
    </row>
    <row r="777" spans="1:58" s="5" customFormat="1" ht="24" customHeight="1" x14ac:dyDescent="0.2">
      <c r="A777" s="31"/>
      <c r="B777" s="31" t="s">
        <v>93</v>
      </c>
      <c r="C777" s="31">
        <v>1</v>
      </c>
      <c r="D777" s="31" t="s">
        <v>66</v>
      </c>
      <c r="E777" s="31" t="s">
        <v>665</v>
      </c>
      <c r="F777" s="31"/>
      <c r="G777" s="32" t="s">
        <v>666</v>
      </c>
      <c r="H777" s="31" t="s">
        <v>104</v>
      </c>
      <c r="I777" s="31" t="s">
        <v>104</v>
      </c>
      <c r="J777" s="31" t="s">
        <v>109</v>
      </c>
      <c r="K777" s="31">
        <v>0</v>
      </c>
      <c r="L777" s="31">
        <v>0</v>
      </c>
      <c r="M777" s="31">
        <v>91</v>
      </c>
      <c r="N777" s="33"/>
      <c r="O777" s="33">
        <v>91</v>
      </c>
      <c r="P777" s="33"/>
      <c r="Q777" s="33"/>
      <c r="R777" s="33"/>
      <c r="S777" s="34" t="str">
        <f t="shared" si="154"/>
        <v>2</v>
      </c>
      <c r="T777" s="35">
        <f t="shared" si="155"/>
        <v>91</v>
      </c>
      <c r="U777" s="36">
        <f>INDEX([1]ราคาที่ดิน!$B:$G,MATCH($C777,[1]ราคาที่ดิน!$A:$A,0),MATCH($B777,[1]ราคาที่ดิน!$B$1:$G$1,0))</f>
        <v>100</v>
      </c>
      <c r="V777" s="37">
        <f t="shared" si="164"/>
        <v>9100</v>
      </c>
      <c r="W777" s="31">
        <v>1</v>
      </c>
      <c r="X777" s="31" t="s">
        <v>666</v>
      </c>
      <c r="Y777" s="31" t="s">
        <v>66</v>
      </c>
      <c r="Z777" s="31" t="s">
        <v>665</v>
      </c>
      <c r="AA777" s="31"/>
      <c r="AB777" s="32" t="s">
        <v>666</v>
      </c>
      <c r="AC777" s="38"/>
      <c r="AD777" s="39" t="s">
        <v>75</v>
      </c>
      <c r="AE777" s="39" t="s">
        <v>76</v>
      </c>
      <c r="AF777" s="40" t="str">
        <f t="shared" si="156"/>
        <v>1</v>
      </c>
      <c r="AG777" s="41">
        <f t="shared" si="157"/>
        <v>13.5</v>
      </c>
      <c r="AH777" s="42">
        <v>13.5</v>
      </c>
      <c r="AI777" s="42"/>
      <c r="AJ777" s="42"/>
      <c r="AK777" s="42"/>
      <c r="AL777" s="31">
        <v>20</v>
      </c>
      <c r="AM777" s="43" t="str">
        <f t="shared" si="158"/>
        <v>100</v>
      </c>
      <c r="AN777" s="44">
        <f>INDEX([1]ราคาสิ่งปลูกสร้าง!$D$6:$CC$47,MATCH($AD777,[1]ราคาสิ่งปลูกสร้าง!$B$6:$B$45,0),MATCH($C$7,[1]ราคาสิ่งปลูกสร้าง!$D$5:$CC$5,0))</f>
        <v>5400</v>
      </c>
      <c r="AO777" s="44">
        <f t="shared" si="159"/>
        <v>72900</v>
      </c>
      <c r="AP777" s="45">
        <f t="shared" si="160"/>
        <v>20</v>
      </c>
      <c r="AQ777" s="40">
        <f>IF(AP777=0,0,INDEX([1]ค่าเสื่อมสิ่งปลูกสร้าง!$A$5:$D$105,MATCH($AP777,[1]ค่าเสื่อมสิ่งปลูกสร้าง!$A$5:$A$105,0),MATCH(AE777,[1]ค่าเสื่อมสิ่งปลูกสร้าง!$A$3:$D$3)))</f>
        <v>93</v>
      </c>
      <c r="AR777" s="44">
        <f t="shared" si="165"/>
        <v>5103.0000000000009</v>
      </c>
      <c r="AS777" s="44">
        <f t="shared" si="166"/>
        <v>14203</v>
      </c>
      <c r="AT777" s="44">
        <f t="shared" si="167"/>
        <v>14203</v>
      </c>
      <c r="AU777" s="46">
        <v>0</v>
      </c>
      <c r="AV777" s="44">
        <f t="shared" si="161"/>
        <v>14203</v>
      </c>
      <c r="AW777" s="47" t="str">
        <f t="shared" si="162"/>
        <v>0.01</v>
      </c>
      <c r="AX777" s="48"/>
      <c r="AY777" s="48"/>
      <c r="AZ777" s="49">
        <v>0</v>
      </c>
      <c r="BA777" s="48"/>
      <c r="BB777" s="48"/>
      <c r="BC777" s="44">
        <f t="shared" si="163"/>
        <v>0</v>
      </c>
      <c r="BD777" s="50">
        <v>1</v>
      </c>
      <c r="BE777" s="51" t="e">
        <f>IF(AX777=1,0,IF(AY777=1,0,IF(BC777&gt;#REF!,#REF!,IF(OR(AZ777&gt;0,BD777&gt;0),BC777+([1]สูตร2!H765*(100%-AZ777)-BC777)*BD777,[1]สูตร2!H765*(100%-AZ777)))))</f>
        <v>#REF!</v>
      </c>
      <c r="BF777" s="31"/>
    </row>
    <row r="778" spans="1:58" s="5" customFormat="1" ht="24" customHeight="1" x14ac:dyDescent="0.2">
      <c r="A778" s="31">
        <v>290</v>
      </c>
      <c r="B778" s="31" t="s">
        <v>65</v>
      </c>
      <c r="C778" s="31">
        <v>642</v>
      </c>
      <c r="D778" s="31" t="s">
        <v>66</v>
      </c>
      <c r="E778" s="31" t="s">
        <v>667</v>
      </c>
      <c r="F778" s="31"/>
      <c r="G778" s="32" t="s">
        <v>668</v>
      </c>
      <c r="H778" s="31">
        <v>64</v>
      </c>
      <c r="I778" s="31">
        <v>2104</v>
      </c>
      <c r="J778" s="31" t="s">
        <v>109</v>
      </c>
      <c r="K778" s="31">
        <v>23</v>
      </c>
      <c r="L778" s="31">
        <v>3</v>
      </c>
      <c r="M778" s="31">
        <v>22</v>
      </c>
      <c r="N778" s="33">
        <v>9522</v>
      </c>
      <c r="O778" s="33"/>
      <c r="P778" s="33"/>
      <c r="Q778" s="33"/>
      <c r="R778" s="33"/>
      <c r="S778" s="34" t="str">
        <f t="shared" si="154"/>
        <v>1</v>
      </c>
      <c r="T778" s="35">
        <f t="shared" si="155"/>
        <v>9522</v>
      </c>
      <c r="U778" s="36">
        <f>INDEX([1]ราคาที่ดิน!$B:$G,MATCH($C778,[1]ราคาที่ดิน!$A:$A,0),MATCH($B778,[1]ราคาที่ดิน!$B$1:$G$1,0))</f>
        <v>90</v>
      </c>
      <c r="V778" s="37">
        <f t="shared" si="164"/>
        <v>856980</v>
      </c>
      <c r="W778" s="31"/>
      <c r="X778" s="31"/>
      <c r="Y778" s="31"/>
      <c r="Z778" s="31"/>
      <c r="AA778" s="31"/>
      <c r="AB778" s="32"/>
      <c r="AC778" s="38"/>
      <c r="AD778" s="39"/>
      <c r="AE778" s="39"/>
      <c r="AF778" s="40" t="str">
        <f t="shared" si="156"/>
        <v/>
      </c>
      <c r="AG778" s="41" t="str">
        <f t="shared" si="157"/>
        <v/>
      </c>
      <c r="AH778" s="42"/>
      <c r="AI778" s="42"/>
      <c r="AJ778" s="42"/>
      <c r="AK778" s="42"/>
      <c r="AL778" s="31"/>
      <c r="AM778" s="43" t="str">
        <f t="shared" si="158"/>
        <v>100</v>
      </c>
      <c r="AN778" s="44">
        <f>INDEX([1]ราคาสิ่งปลูกสร้าง!$D$6:$CC$47,MATCH($AD778,[1]ราคาสิ่งปลูกสร้าง!$B$6:$B$45,0),MATCH($C$7,[1]ราคาสิ่งปลูกสร้าง!$D$5:$CC$5,0))</f>
        <v>0</v>
      </c>
      <c r="AO778" s="44">
        <f t="shared" si="159"/>
        <v>0</v>
      </c>
      <c r="AP778" s="45">
        <f t="shared" si="160"/>
        <v>0</v>
      </c>
      <c r="AQ778" s="40">
        <f>IF(AP778=0,0,INDEX([1]ค่าเสื่อมสิ่งปลูกสร้าง!$A$5:$D$105,MATCH($AP778,[1]ค่าเสื่อมสิ่งปลูกสร้าง!$A$5:$A$105,0),MATCH(AE778,[1]ค่าเสื่อมสิ่งปลูกสร้าง!$A$3:$D$3)))</f>
        <v>0</v>
      </c>
      <c r="AR778" s="44">
        <f t="shared" si="165"/>
        <v>0</v>
      </c>
      <c r="AS778" s="44">
        <f t="shared" si="166"/>
        <v>856980</v>
      </c>
      <c r="AT778" s="44">
        <f t="shared" si="167"/>
        <v>856980</v>
      </c>
      <c r="AU778" s="46">
        <v>0</v>
      </c>
      <c r="AV778" s="44">
        <f t="shared" si="161"/>
        <v>856980</v>
      </c>
      <c r="AW778" s="47" t="str">
        <f t="shared" si="162"/>
        <v>0.01</v>
      </c>
      <c r="AX778" s="48"/>
      <c r="AY778" s="48"/>
      <c r="AZ778" s="49">
        <v>0</v>
      </c>
      <c r="BA778" s="48"/>
      <c r="BB778" s="48"/>
      <c r="BC778" s="44">
        <f t="shared" si="163"/>
        <v>0</v>
      </c>
      <c r="BD778" s="50">
        <v>1</v>
      </c>
      <c r="BE778" s="51" t="e">
        <f>IF(AX778=1,0,IF(AY778=1,0,IF(BC778&gt;#REF!,#REF!,IF(OR(AZ778&gt;0,BD778&gt;0),BC778+([1]สูตร2!H766*(100%-AZ778)-BC778)*BD778,[1]สูตร2!H766*(100%-AZ778)))))</f>
        <v>#REF!</v>
      </c>
      <c r="BF778" s="31"/>
    </row>
    <row r="779" spans="1:58" s="5" customFormat="1" ht="24" customHeight="1" x14ac:dyDescent="0.2">
      <c r="A779" s="31"/>
      <c r="B779" s="31" t="s">
        <v>93</v>
      </c>
      <c r="C779" s="31">
        <v>1</v>
      </c>
      <c r="D779" s="31" t="s">
        <v>66</v>
      </c>
      <c r="E779" s="31" t="s">
        <v>667</v>
      </c>
      <c r="F779" s="31"/>
      <c r="G779" s="32" t="s">
        <v>668</v>
      </c>
      <c r="H779" s="31" t="s">
        <v>104</v>
      </c>
      <c r="I779" s="31" t="s">
        <v>104</v>
      </c>
      <c r="J779" s="31" t="s">
        <v>109</v>
      </c>
      <c r="K779" s="31">
        <v>0</v>
      </c>
      <c r="L779" s="31">
        <v>0</v>
      </c>
      <c r="M779" s="31">
        <v>56</v>
      </c>
      <c r="N779" s="33"/>
      <c r="O779" s="33">
        <v>56</v>
      </c>
      <c r="P779" s="33"/>
      <c r="Q779" s="33"/>
      <c r="R779" s="33"/>
      <c r="S779" s="34" t="str">
        <f t="shared" si="154"/>
        <v>2</v>
      </c>
      <c r="T779" s="35">
        <f t="shared" si="155"/>
        <v>56</v>
      </c>
      <c r="U779" s="36">
        <f>INDEX([1]ราคาที่ดิน!$B:$G,MATCH($C779,[1]ราคาที่ดิน!$A:$A,0),MATCH($B779,[1]ราคาที่ดิน!$B$1:$G$1,0))</f>
        <v>100</v>
      </c>
      <c r="V779" s="37">
        <f t="shared" si="164"/>
        <v>5600</v>
      </c>
      <c r="W779" s="31">
        <v>1</v>
      </c>
      <c r="X779" s="31" t="s">
        <v>668</v>
      </c>
      <c r="Y779" s="31" t="s">
        <v>66</v>
      </c>
      <c r="Z779" s="31" t="s">
        <v>667</v>
      </c>
      <c r="AA779" s="31"/>
      <c r="AB779" s="32" t="s">
        <v>668</v>
      </c>
      <c r="AC779" s="38"/>
      <c r="AD779" s="39" t="s">
        <v>73</v>
      </c>
      <c r="AE779" s="39" t="s">
        <v>74</v>
      </c>
      <c r="AF779" s="40" t="str">
        <f t="shared" si="156"/>
        <v>2</v>
      </c>
      <c r="AG779" s="41">
        <f t="shared" si="157"/>
        <v>119.35</v>
      </c>
      <c r="AH779" s="42"/>
      <c r="AI779" s="42">
        <v>119.35</v>
      </c>
      <c r="AJ779" s="42"/>
      <c r="AK779" s="42"/>
      <c r="AL779" s="31">
        <v>15</v>
      </c>
      <c r="AM779" s="43" t="str">
        <f t="shared" si="158"/>
        <v>100</v>
      </c>
      <c r="AN779" s="44">
        <f>INDEX([1]ราคาสิ่งปลูกสร้าง!$D$6:$CC$47,MATCH($AD779,[1]ราคาสิ่งปลูกสร้าง!$B$6:$B$45,0),MATCH($C$7,[1]ราคาสิ่งปลูกสร้าง!$D$5:$CC$5,0))</f>
        <v>6500</v>
      </c>
      <c r="AO779" s="44">
        <f t="shared" si="159"/>
        <v>775775</v>
      </c>
      <c r="AP779" s="45">
        <f t="shared" si="160"/>
        <v>15</v>
      </c>
      <c r="AQ779" s="40">
        <f>IF(AP779=0,0,INDEX([1]ค่าเสื่อมสิ่งปลูกสร้าง!$A$5:$D$105,MATCH($AP779,[1]ค่าเสื่อมสิ่งปลูกสร้าง!$A$5:$A$105,0),MATCH(AE779,[1]ค่าเสื่อมสิ่งปลูกสร้าง!$A$3:$D$3)))</f>
        <v>20</v>
      </c>
      <c r="AR779" s="44">
        <f t="shared" si="165"/>
        <v>620620</v>
      </c>
      <c r="AS779" s="44">
        <f t="shared" si="166"/>
        <v>626220</v>
      </c>
      <c r="AT779" s="44">
        <f t="shared" si="167"/>
        <v>626220</v>
      </c>
      <c r="AU779" s="46">
        <v>0</v>
      </c>
      <c r="AV779" s="44">
        <f t="shared" si="161"/>
        <v>626220</v>
      </c>
      <c r="AW779" s="47" t="str">
        <f t="shared" si="162"/>
        <v>0.02</v>
      </c>
      <c r="AX779" s="48"/>
      <c r="AY779" s="48"/>
      <c r="AZ779" s="49">
        <v>0</v>
      </c>
      <c r="BA779" s="48"/>
      <c r="BB779" s="48"/>
      <c r="BC779" s="44">
        <f t="shared" si="163"/>
        <v>0</v>
      </c>
      <c r="BD779" s="50">
        <v>1</v>
      </c>
      <c r="BE779" s="51" t="e">
        <f>IF(AX779=1,0,IF(AY779=1,0,IF(BC779&gt;#REF!,#REF!,IF(OR(AZ779&gt;0,BD779&gt;0),BC779+([1]สูตร2!H767*(100%-AZ779)-BC779)*BD779,[1]สูตร2!H767*(100%-AZ779)))))</f>
        <v>#REF!</v>
      </c>
      <c r="BF779" s="31"/>
    </row>
    <row r="780" spans="1:58" s="5" customFormat="1" ht="24" customHeight="1" x14ac:dyDescent="0.2">
      <c r="A780" s="31"/>
      <c r="B780" s="31" t="s">
        <v>93</v>
      </c>
      <c r="C780" s="31">
        <v>1</v>
      </c>
      <c r="D780" s="31" t="s">
        <v>66</v>
      </c>
      <c r="E780" s="31" t="s">
        <v>667</v>
      </c>
      <c r="F780" s="31"/>
      <c r="G780" s="32" t="s">
        <v>669</v>
      </c>
      <c r="H780" s="31" t="s">
        <v>104</v>
      </c>
      <c r="I780" s="31" t="s">
        <v>104</v>
      </c>
      <c r="J780" s="31" t="s">
        <v>109</v>
      </c>
      <c r="K780" s="31">
        <v>0</v>
      </c>
      <c r="L780" s="31">
        <v>0</v>
      </c>
      <c r="M780" s="31">
        <v>53</v>
      </c>
      <c r="N780" s="33"/>
      <c r="O780" s="33">
        <v>53</v>
      </c>
      <c r="P780" s="33"/>
      <c r="Q780" s="33"/>
      <c r="R780" s="33"/>
      <c r="S780" s="34" t="str">
        <f t="shared" si="154"/>
        <v>2</v>
      </c>
      <c r="T780" s="35">
        <f t="shared" si="155"/>
        <v>53</v>
      </c>
      <c r="U780" s="36">
        <f>INDEX([1]ราคาที่ดิน!$B:$G,MATCH($C780,[1]ราคาที่ดิน!$A:$A,0),MATCH($B780,[1]ราคาที่ดิน!$B$1:$G$1,0))</f>
        <v>100</v>
      </c>
      <c r="V780" s="37">
        <f t="shared" si="164"/>
        <v>5300</v>
      </c>
      <c r="W780" s="31">
        <v>1</v>
      </c>
      <c r="X780" s="31" t="s">
        <v>669</v>
      </c>
      <c r="Y780" s="31" t="s">
        <v>66</v>
      </c>
      <c r="Z780" s="31" t="s">
        <v>667</v>
      </c>
      <c r="AA780" s="31"/>
      <c r="AB780" s="32" t="s">
        <v>669</v>
      </c>
      <c r="AC780" s="38"/>
      <c r="AD780" s="39" t="s">
        <v>75</v>
      </c>
      <c r="AE780" s="39" t="s">
        <v>76</v>
      </c>
      <c r="AF780" s="40" t="str">
        <f t="shared" si="156"/>
        <v>1</v>
      </c>
      <c r="AG780" s="41">
        <f t="shared" si="157"/>
        <v>13.5</v>
      </c>
      <c r="AH780" s="42">
        <v>13.5</v>
      </c>
      <c r="AI780" s="42"/>
      <c r="AJ780" s="42"/>
      <c r="AK780" s="42"/>
      <c r="AL780" s="31">
        <v>20</v>
      </c>
      <c r="AM780" s="43" t="str">
        <f t="shared" si="158"/>
        <v>100</v>
      </c>
      <c r="AN780" s="44">
        <f>INDEX([1]ราคาสิ่งปลูกสร้าง!$D$6:$CC$47,MATCH($AD780,[1]ราคาสิ่งปลูกสร้าง!$B$6:$B$45,0),MATCH($C$7,[1]ราคาสิ่งปลูกสร้าง!$D$5:$CC$5,0))</f>
        <v>5400</v>
      </c>
      <c r="AO780" s="44">
        <f t="shared" si="159"/>
        <v>72900</v>
      </c>
      <c r="AP780" s="45">
        <f t="shared" si="160"/>
        <v>20</v>
      </c>
      <c r="AQ780" s="40">
        <f>IF(AP780=0,0,INDEX([1]ค่าเสื่อมสิ่งปลูกสร้าง!$A$5:$D$105,MATCH($AP780,[1]ค่าเสื่อมสิ่งปลูกสร้าง!$A$5:$A$105,0),MATCH(AE780,[1]ค่าเสื่อมสิ่งปลูกสร้าง!$A$3:$D$3)))</f>
        <v>93</v>
      </c>
      <c r="AR780" s="44">
        <f t="shared" si="165"/>
        <v>5103.0000000000009</v>
      </c>
      <c r="AS780" s="44">
        <f t="shared" si="166"/>
        <v>10403</v>
      </c>
      <c r="AT780" s="44">
        <f t="shared" si="167"/>
        <v>10403</v>
      </c>
      <c r="AU780" s="46">
        <v>0</v>
      </c>
      <c r="AV780" s="44">
        <f t="shared" si="161"/>
        <v>10403</v>
      </c>
      <c r="AW780" s="47" t="str">
        <f t="shared" si="162"/>
        <v>0.01</v>
      </c>
      <c r="AX780" s="48"/>
      <c r="AY780" s="48"/>
      <c r="AZ780" s="49">
        <v>0</v>
      </c>
      <c r="BA780" s="48"/>
      <c r="BB780" s="48"/>
      <c r="BC780" s="44">
        <f t="shared" si="163"/>
        <v>0</v>
      </c>
      <c r="BD780" s="50">
        <v>1</v>
      </c>
      <c r="BE780" s="51" t="e">
        <f>IF(AX780=1,0,IF(AY780=1,0,IF(BC780&gt;#REF!,#REF!,IF(OR(AZ780&gt;0,BD780&gt;0),BC780+([1]สูตร2!H768*(100%-AZ780)-BC780)*BD780,[1]สูตร2!H768*(100%-AZ780)))))</f>
        <v>#REF!</v>
      </c>
      <c r="BF780" s="31"/>
    </row>
    <row r="781" spans="1:58" s="5" customFormat="1" ht="24" customHeight="1" x14ac:dyDescent="0.2">
      <c r="A781" s="31"/>
      <c r="B781" s="31" t="s">
        <v>93</v>
      </c>
      <c r="C781" s="31">
        <v>1</v>
      </c>
      <c r="D781" s="31" t="s">
        <v>66</v>
      </c>
      <c r="E781" s="31" t="s">
        <v>667</v>
      </c>
      <c r="F781" s="31"/>
      <c r="G781" s="32" t="s">
        <v>670</v>
      </c>
      <c r="H781" s="31" t="s">
        <v>104</v>
      </c>
      <c r="I781" s="31" t="s">
        <v>104</v>
      </c>
      <c r="J781" s="31" t="s">
        <v>109</v>
      </c>
      <c r="K781" s="31">
        <v>0</v>
      </c>
      <c r="L781" s="31">
        <v>0</v>
      </c>
      <c r="M781" s="31">
        <v>50</v>
      </c>
      <c r="N781" s="33"/>
      <c r="O781" s="33">
        <v>50</v>
      </c>
      <c r="P781" s="33"/>
      <c r="Q781" s="33"/>
      <c r="R781" s="33"/>
      <c r="S781" s="34" t="str">
        <f t="shared" si="154"/>
        <v>2</v>
      </c>
      <c r="T781" s="35">
        <f t="shared" si="155"/>
        <v>50</v>
      </c>
      <c r="U781" s="36">
        <f>INDEX([1]ราคาที่ดิน!$B:$G,MATCH($C781,[1]ราคาที่ดิน!$A:$A,0),MATCH($B781,[1]ราคาที่ดิน!$B$1:$G$1,0))</f>
        <v>100</v>
      </c>
      <c r="V781" s="37">
        <f t="shared" si="164"/>
        <v>5000</v>
      </c>
      <c r="W781" s="31">
        <v>1</v>
      </c>
      <c r="X781" s="31" t="s">
        <v>670</v>
      </c>
      <c r="Y781" s="31" t="s">
        <v>66</v>
      </c>
      <c r="Z781" s="31" t="s">
        <v>667</v>
      </c>
      <c r="AA781" s="31"/>
      <c r="AB781" s="32" t="s">
        <v>670</v>
      </c>
      <c r="AC781" s="38"/>
      <c r="AD781" s="39" t="s">
        <v>77</v>
      </c>
      <c r="AE781" s="39" t="s">
        <v>76</v>
      </c>
      <c r="AF781" s="40" t="str">
        <f t="shared" si="156"/>
        <v>1</v>
      </c>
      <c r="AG781" s="41">
        <f t="shared" si="157"/>
        <v>27</v>
      </c>
      <c r="AH781" s="42">
        <v>27</v>
      </c>
      <c r="AI781" s="42"/>
      <c r="AJ781" s="42"/>
      <c r="AK781" s="42"/>
      <c r="AL781" s="31">
        <v>15</v>
      </c>
      <c r="AM781" s="43" t="str">
        <f t="shared" si="158"/>
        <v>100</v>
      </c>
      <c r="AN781" s="44">
        <f>INDEX([1]ราคาสิ่งปลูกสร้าง!$D$6:$CC$47,MATCH($AD781,[1]ราคาสิ่งปลูกสร้าง!$B$6:$B$45,0),MATCH($C$7,[1]ราคาสิ่งปลูกสร้าง!$D$5:$CC$5,0))</f>
        <v>2050</v>
      </c>
      <c r="AO781" s="44">
        <f t="shared" si="159"/>
        <v>55350</v>
      </c>
      <c r="AP781" s="45">
        <f t="shared" si="160"/>
        <v>15</v>
      </c>
      <c r="AQ781" s="40">
        <f>IF(AP781=0,0,INDEX([1]ค่าเสื่อมสิ่งปลูกสร้าง!$A$5:$D$105,MATCH($AP781,[1]ค่าเสื่อมสิ่งปลูกสร้าง!$A$5:$A$105,0),MATCH(AE781,[1]ค่าเสื่อมสิ่งปลูกสร้าง!$A$3:$D$3)))</f>
        <v>65</v>
      </c>
      <c r="AR781" s="44">
        <f t="shared" si="165"/>
        <v>19372.5</v>
      </c>
      <c r="AS781" s="44">
        <f t="shared" si="166"/>
        <v>24372.5</v>
      </c>
      <c r="AT781" s="44">
        <f t="shared" si="167"/>
        <v>24372.5</v>
      </c>
      <c r="AU781" s="46">
        <v>0</v>
      </c>
      <c r="AV781" s="44">
        <f t="shared" si="161"/>
        <v>24372.5</v>
      </c>
      <c r="AW781" s="47" t="str">
        <f t="shared" si="162"/>
        <v>0.01</v>
      </c>
      <c r="AX781" s="48"/>
      <c r="AY781" s="48"/>
      <c r="AZ781" s="49">
        <v>0</v>
      </c>
      <c r="BA781" s="48"/>
      <c r="BB781" s="48"/>
      <c r="BC781" s="44">
        <f t="shared" si="163"/>
        <v>0</v>
      </c>
      <c r="BD781" s="50">
        <v>1</v>
      </c>
      <c r="BE781" s="51" t="e">
        <f>IF(AX781=1,0,IF(AY781=1,0,IF(BC781&gt;#REF!,#REF!,IF(OR(AZ781&gt;0,BD781&gt;0),BC781+([1]สูตร2!H769*(100%-AZ781)-BC781)*BD781,[1]สูตร2!H769*(100%-AZ781)))))</f>
        <v>#REF!</v>
      </c>
      <c r="BF781" s="31"/>
    </row>
    <row r="782" spans="1:58" s="5" customFormat="1" ht="24" customHeight="1" x14ac:dyDescent="0.2">
      <c r="A782" s="31">
        <v>291</v>
      </c>
      <c r="B782" s="31" t="s">
        <v>65</v>
      </c>
      <c r="C782" s="31">
        <v>728</v>
      </c>
      <c r="D782" s="31" t="s">
        <v>66</v>
      </c>
      <c r="E782" s="31" t="s">
        <v>671</v>
      </c>
      <c r="F782" s="31"/>
      <c r="G782" s="32" t="s">
        <v>669</v>
      </c>
      <c r="H782" s="31">
        <v>39</v>
      </c>
      <c r="I782" s="31">
        <v>2186</v>
      </c>
      <c r="J782" s="31" t="s">
        <v>109</v>
      </c>
      <c r="K782" s="31">
        <v>6</v>
      </c>
      <c r="L782" s="31">
        <v>0</v>
      </c>
      <c r="M782" s="31">
        <v>52</v>
      </c>
      <c r="N782" s="33">
        <v>2452</v>
      </c>
      <c r="O782" s="33"/>
      <c r="P782" s="33"/>
      <c r="Q782" s="33"/>
      <c r="R782" s="33"/>
      <c r="S782" s="34" t="str">
        <f t="shared" si="154"/>
        <v>1</v>
      </c>
      <c r="T782" s="35">
        <f t="shared" si="155"/>
        <v>2452</v>
      </c>
      <c r="U782" s="36">
        <f>INDEX([1]ราคาที่ดิน!$B:$G,MATCH($C782,[1]ราคาที่ดิน!$A:$A,0),MATCH($B782,[1]ราคาที่ดิน!$B$1:$G$1,0))</f>
        <v>50</v>
      </c>
      <c r="V782" s="37">
        <f t="shared" si="164"/>
        <v>122600</v>
      </c>
      <c r="W782" s="31"/>
      <c r="X782" s="31"/>
      <c r="Y782" s="31"/>
      <c r="Z782" s="31"/>
      <c r="AA782" s="31"/>
      <c r="AB782" s="32"/>
      <c r="AC782" s="38"/>
      <c r="AD782" s="39"/>
      <c r="AE782" s="39"/>
      <c r="AF782" s="40" t="str">
        <f t="shared" si="156"/>
        <v/>
      </c>
      <c r="AG782" s="41" t="str">
        <f t="shared" si="157"/>
        <v/>
      </c>
      <c r="AH782" s="42"/>
      <c r="AI782" s="42"/>
      <c r="AJ782" s="42"/>
      <c r="AK782" s="42"/>
      <c r="AL782" s="31"/>
      <c r="AM782" s="43" t="str">
        <f t="shared" si="158"/>
        <v>100</v>
      </c>
      <c r="AN782" s="44">
        <f>INDEX([1]ราคาสิ่งปลูกสร้าง!$D$6:$CC$47,MATCH($AD782,[1]ราคาสิ่งปลูกสร้าง!$B$6:$B$45,0),MATCH($C$7,[1]ราคาสิ่งปลูกสร้าง!$D$5:$CC$5,0))</f>
        <v>0</v>
      </c>
      <c r="AO782" s="44">
        <f t="shared" si="159"/>
        <v>0</v>
      </c>
      <c r="AP782" s="45">
        <f t="shared" si="160"/>
        <v>0</v>
      </c>
      <c r="AQ782" s="40">
        <f>IF(AP782=0,0,INDEX([1]ค่าเสื่อมสิ่งปลูกสร้าง!$A$5:$D$105,MATCH($AP782,[1]ค่าเสื่อมสิ่งปลูกสร้าง!$A$5:$A$105,0),MATCH(AE782,[1]ค่าเสื่อมสิ่งปลูกสร้าง!$A$3:$D$3)))</f>
        <v>0</v>
      </c>
      <c r="AR782" s="44">
        <f t="shared" si="165"/>
        <v>0</v>
      </c>
      <c r="AS782" s="44">
        <f t="shared" si="166"/>
        <v>122600</v>
      </c>
      <c r="AT782" s="44">
        <f t="shared" si="167"/>
        <v>122600</v>
      </c>
      <c r="AU782" s="46">
        <v>0</v>
      </c>
      <c r="AV782" s="44">
        <f t="shared" si="161"/>
        <v>122600</v>
      </c>
      <c r="AW782" s="47" t="str">
        <f t="shared" si="162"/>
        <v>0.01</v>
      </c>
      <c r="AX782" s="48"/>
      <c r="AY782" s="48"/>
      <c r="AZ782" s="49">
        <v>0</v>
      </c>
      <c r="BA782" s="48"/>
      <c r="BB782" s="48"/>
      <c r="BC782" s="44">
        <f t="shared" si="163"/>
        <v>0</v>
      </c>
      <c r="BD782" s="50">
        <v>1</v>
      </c>
      <c r="BE782" s="51" t="e">
        <f>IF(AX782=1,0,IF(AY782=1,0,IF(BC782&gt;#REF!,#REF!,IF(OR(AZ782&gt;0,BD782&gt;0),BC782+([1]สูตร2!H770*(100%-AZ782)-BC782)*BD782,[1]สูตร2!H770*(100%-AZ782)))))</f>
        <v>#REF!</v>
      </c>
      <c r="BF782" s="31"/>
    </row>
    <row r="783" spans="1:58" s="5" customFormat="1" ht="24" customHeight="1" x14ac:dyDescent="0.2">
      <c r="A783" s="31"/>
      <c r="B783" s="31" t="s">
        <v>65</v>
      </c>
      <c r="C783" s="31">
        <v>13</v>
      </c>
      <c r="D783" s="31" t="s">
        <v>71</v>
      </c>
      <c r="E783" s="31" t="s">
        <v>671</v>
      </c>
      <c r="F783" s="31"/>
      <c r="G783" s="32" t="s">
        <v>669</v>
      </c>
      <c r="H783" s="31">
        <v>51</v>
      </c>
      <c r="I783" s="31">
        <v>1686</v>
      </c>
      <c r="J783" s="31" t="s">
        <v>109</v>
      </c>
      <c r="K783" s="31">
        <v>13</v>
      </c>
      <c r="L783" s="31">
        <v>1</v>
      </c>
      <c r="M783" s="31">
        <v>8</v>
      </c>
      <c r="N783" s="33">
        <v>5308</v>
      </c>
      <c r="O783" s="33"/>
      <c r="P783" s="33"/>
      <c r="Q783" s="33"/>
      <c r="R783" s="33"/>
      <c r="S783" s="34" t="str">
        <f t="shared" ref="S783:S846" si="168">IF(N783&gt;=1,"1",IF(O783&gt;=1,"2",IF(P783&gt;=1,"3",IF(Q783&gt;=1,"4",IF(R783&gt;=1,"5","")))))</f>
        <v>1</v>
      </c>
      <c r="T783" s="35">
        <f t="shared" ref="T783:T846" si="169">N783+O783+P783+Q783+R783</f>
        <v>5308</v>
      </c>
      <c r="U783" s="36">
        <f>INDEX([1]ราคาที่ดิน!$B:$G,MATCH($C783,[1]ราคาที่ดิน!$A:$A,0),MATCH($B783,[1]ราคาที่ดิน!$B$1:$G$1,0))</f>
        <v>50</v>
      </c>
      <c r="V783" s="37">
        <f t="shared" si="164"/>
        <v>265400</v>
      </c>
      <c r="W783" s="31"/>
      <c r="X783" s="31"/>
      <c r="Y783" s="31"/>
      <c r="Z783" s="31"/>
      <c r="AA783" s="31"/>
      <c r="AB783" s="32"/>
      <c r="AC783" s="38"/>
      <c r="AD783" s="39"/>
      <c r="AE783" s="39"/>
      <c r="AF783" s="40" t="str">
        <f t="shared" ref="AF783:AF846" si="170">IF(AH783&gt;=1,"1",IF(AI783&gt;=1,"2",IF(AJ783&gt;=1,"3",IF(AK783&gt;=1,"4",""))))</f>
        <v/>
      </c>
      <c r="AG783" s="41" t="str">
        <f t="shared" ref="AG783:AG846" si="171">IF(AH783&gt;=1,AH783,IF(AI783&gt;=1,AI783,IF(AJ783&gt;=1,AJ783,IF(AK783&gt;=1,AK783,""))))</f>
        <v/>
      </c>
      <c r="AH783" s="42"/>
      <c r="AI783" s="42"/>
      <c r="AJ783" s="42"/>
      <c r="AK783" s="42"/>
      <c r="AL783" s="31"/>
      <c r="AM783" s="43" t="str">
        <f t="shared" ref="AM783:AM846" si="172">IF(OR(S783&gt;=1,AF783&gt;=1),"100","")</f>
        <v>100</v>
      </c>
      <c r="AN783" s="44">
        <f>INDEX([1]ราคาสิ่งปลูกสร้าง!$D$6:$CC$47,MATCH($AD783,[1]ราคาสิ่งปลูกสร้าง!$B$6:$B$45,0),MATCH($C$7,[1]ราคาสิ่งปลูกสร้าง!$D$5:$CC$5,0))</f>
        <v>0</v>
      </c>
      <c r="AO783" s="44">
        <f t="shared" ref="AO783:AO846" si="173">(AH783+AI783+AJ783+AK783)*$AN783</f>
        <v>0</v>
      </c>
      <c r="AP783" s="45">
        <f t="shared" ref="AP783:AP846" si="174">AL783</f>
        <v>0</v>
      </c>
      <c r="AQ783" s="40">
        <f>IF(AP783=0,0,INDEX([1]ค่าเสื่อมสิ่งปลูกสร้าง!$A$5:$D$105,MATCH($AP783,[1]ค่าเสื่อมสิ่งปลูกสร้าง!$A$5:$A$105,0),MATCH(AE783,[1]ค่าเสื่อมสิ่งปลูกสร้าง!$A$3:$D$3)))</f>
        <v>0</v>
      </c>
      <c r="AR783" s="44">
        <f t="shared" si="165"/>
        <v>0</v>
      </c>
      <c r="AS783" s="44">
        <f t="shared" si="166"/>
        <v>265400</v>
      </c>
      <c r="AT783" s="44">
        <f t="shared" si="167"/>
        <v>265400</v>
      </c>
      <c r="AU783" s="46">
        <v>0</v>
      </c>
      <c r="AV783" s="44">
        <f t="shared" ref="AV783:AV846" si="175">IF($AT783-$AU783&lt;0,0,$AT783-$AU783)</f>
        <v>265400</v>
      </c>
      <c r="AW783" s="47" t="str">
        <f t="shared" ref="AW783:AW846" si="176">IF(OR(N783&gt;=1,AH783&gt;=1)*AND(AV783=0),"0",IF(OR(N783&gt;=1,AH783&gt;=1)*AND(AV783&lt;=75000000),"0.01",IF(OR(N783&gt;=1,AH783&gt;=1)*AND(AV783&lt;=100000000),"0.01/0.03",IF(OR(N783&gt;=1,AH783&gt;=1)*AND(AV783&lt;=500000000),"0.01/0.03/0.05",IF(OR(N783&gt;=1,AH783&gt;=1)*AND(AV783&lt;=1000000000),"0.01/0.03/0.05/0.07",IF(OR(N783&gt;=1,AH783&gt;=1)*AND(AV783&gt;100000000),"0.01/0.03/0.05/0.07/0.1",IF(AND(AC783=1,AV783=0),"0",IF(AND(AC783=1,AV783&lt;=25000000),"0.03",IF(AND(AC783=1,AV783&lt;=50000000),"0.03/0.05",IF(AND(AC783=1,AV783&gt;50000000),"0.03/0.05/0.1",IF(AND(AC783=2,AV783=0),"0",IF(AND(AC783=2,AV783&lt;=40000000),"0.02",IF(AND(AC783=2,AV783&lt;=65000000),"0.02/0.03",IF(AND(AC783=2,AV783&lt;=90000000),"0.02/0.03/0.05",IF(AND(AC783=2,AV783&gt;90000000),"0.02/0.03/0.05/0.1",IF(AND(AC783=1,AV783&gt;50000000),"0.1",IF(OR(O783&gt;=1,AI783&gt;=1)*AND(AV783=0),"0",IF(OR(O783&gt;=1,AI783&gt;=1)*AND(AV783&lt;=50000000),"0.02",IF(OR(O783&gt;=1,AI783&gt;=1)*AND(AV783&lt;=75000000),"0.02/0.03",IF(OR(O783&gt;=1,AI783&gt;=1)*AND(AV783&lt;=100000000),"0.02/0.03/0.05",IF(OR(O783&gt;=1,AI783&gt;=1)*AND(AV783&gt;100000000),"0.02/0.03/0.05/0.1",IF(OR(P783&gt;=1,AJ783&gt;=1)*AND(AV783=0),"0",IF(OR(P783&gt;=1,AJ783&gt;=1)*AND(AV783&lt;=50000000),"0.3",IF(OR(P783&gt;=1,AJ783&gt;=1)*AND(AV783&lt;=200000000),"0.3/0.4",IF(OR(P783&gt;=1,AJ783&gt;=1)*AND(AV783&lt;=1000000000),"0.3/0.4/0.5",IF(OR(P783&gt;=1,AJ783&gt;=1)*AND(AV783&lt;=5000000000),"0.3/0.4/0.5/0.6",IF(OR(P783&gt;=1,AJ783&gt;=1)*AND(AV783&gt;5000000000),"0.3/0.4/0.5/0.6/0.7",IF(OR(Q783&gt;=1,AK783&gt;=1)*AND(AV783=0),"0",IF(OR(Q783&gt;=1,AK783&gt;=1)*AND(AV783&lt;=50000000),"0.3",IF(OR(Q783&gt;=1,AK783&gt;=1)*AND(AV783&lt;=200000000),"0.3/0.4",IF(OR(Q783&gt;=1,AK783&gt;=1)*AND(AV783&lt;=1000000000),"0.3/0.4/0.5",IF(OR(Q783&gt;=1,AK783&gt;=1)*AND(AV783&lt;=5000000000),"0.3/0.4/0.5/0.6",IF(OR(Q783&gt;=1,AK783&gt;=1)*AND(AV783&gt;5000000000),"0.3/0.4/0.5/0.6/0.7")))))))))))))))))))))))))))))))))</f>
        <v>0.01</v>
      </c>
      <c r="AX783" s="48"/>
      <c r="AY783" s="48"/>
      <c r="AZ783" s="49">
        <v>0</v>
      </c>
      <c r="BA783" s="48"/>
      <c r="BB783" s="48"/>
      <c r="BC783" s="44">
        <f t="shared" ref="BC783:BC846" si="177">BA783+BB783</f>
        <v>0</v>
      </c>
      <c r="BD783" s="50">
        <v>1</v>
      </c>
      <c r="BE783" s="51" t="e">
        <f>IF(AX783=1,0,IF(AY783=1,0,IF(BC783&gt;#REF!,#REF!,IF(OR(AZ783&gt;0,BD783&gt;0),BC783+([1]สูตร2!H771*(100%-AZ783)-BC783)*BD783,[1]สูตร2!H771*(100%-AZ783)))))</f>
        <v>#REF!</v>
      </c>
      <c r="BF783" s="31"/>
    </row>
    <row r="784" spans="1:58" s="5" customFormat="1" ht="24" customHeight="1" x14ac:dyDescent="0.2">
      <c r="A784" s="31"/>
      <c r="B784" s="31" t="s">
        <v>65</v>
      </c>
      <c r="C784" s="31">
        <v>12878</v>
      </c>
      <c r="D784" s="31" t="s">
        <v>71</v>
      </c>
      <c r="E784" s="31" t="s">
        <v>671</v>
      </c>
      <c r="F784" s="31"/>
      <c r="G784" s="32" t="s">
        <v>669</v>
      </c>
      <c r="H784" s="31">
        <v>157</v>
      </c>
      <c r="I784" s="31" t="s">
        <v>630</v>
      </c>
      <c r="J784" s="31" t="s">
        <v>109</v>
      </c>
      <c r="K784" s="31">
        <v>0</v>
      </c>
      <c r="L784" s="31">
        <v>0</v>
      </c>
      <c r="M784" s="31">
        <v>45</v>
      </c>
      <c r="N784" s="33"/>
      <c r="O784" s="33">
        <v>45</v>
      </c>
      <c r="P784" s="33"/>
      <c r="Q784" s="33"/>
      <c r="R784" s="33"/>
      <c r="S784" s="34" t="str">
        <f t="shared" si="168"/>
        <v>2</v>
      </c>
      <c r="T784" s="35">
        <f t="shared" si="169"/>
        <v>45</v>
      </c>
      <c r="U784" s="36">
        <f>INDEX([1]ราคาที่ดิน!$B:$G,MATCH($C784,[1]ราคาที่ดิน!$A:$A,0),MATCH($B784,[1]ราคาที่ดิน!$B$1:$G$1,0))</f>
        <v>50</v>
      </c>
      <c r="V784" s="37">
        <f t="shared" si="164"/>
        <v>2250</v>
      </c>
      <c r="W784" s="31">
        <v>1</v>
      </c>
      <c r="X784" s="31" t="s">
        <v>669</v>
      </c>
      <c r="Y784" s="31" t="s">
        <v>71</v>
      </c>
      <c r="Z784" s="31" t="s">
        <v>671</v>
      </c>
      <c r="AA784" s="31"/>
      <c r="AB784" s="32" t="s">
        <v>669</v>
      </c>
      <c r="AC784" s="38"/>
      <c r="AD784" s="39" t="s">
        <v>73</v>
      </c>
      <c r="AE784" s="39" t="s">
        <v>74</v>
      </c>
      <c r="AF784" s="40" t="str">
        <f t="shared" si="170"/>
        <v>2</v>
      </c>
      <c r="AG784" s="41">
        <f t="shared" si="171"/>
        <v>48</v>
      </c>
      <c r="AH784" s="42"/>
      <c r="AI784" s="42">
        <v>48</v>
      </c>
      <c r="AJ784" s="42"/>
      <c r="AK784" s="42"/>
      <c r="AL784" s="31">
        <v>30</v>
      </c>
      <c r="AM784" s="43" t="str">
        <f t="shared" si="172"/>
        <v>100</v>
      </c>
      <c r="AN784" s="44">
        <f>INDEX([1]ราคาสิ่งปลูกสร้าง!$D$6:$CC$47,MATCH($AD784,[1]ราคาสิ่งปลูกสร้าง!$B$6:$B$45,0),MATCH($C$7,[1]ราคาสิ่งปลูกสร้าง!$D$5:$CC$5,0))</f>
        <v>6500</v>
      </c>
      <c r="AO784" s="44">
        <f t="shared" si="173"/>
        <v>312000</v>
      </c>
      <c r="AP784" s="45">
        <f t="shared" si="174"/>
        <v>30</v>
      </c>
      <c r="AQ784" s="40">
        <f>IF(AP784=0,0,INDEX([1]ค่าเสื่อมสิ่งปลูกสร้าง!$A$5:$D$105,MATCH($AP784,[1]ค่าเสื่อมสิ่งปลูกสร้าง!$A$5:$A$105,0),MATCH(AE784,[1]ค่าเสื่อมสิ่งปลูกสร้าง!$A$3:$D$3)))</f>
        <v>50</v>
      </c>
      <c r="AR784" s="44">
        <f t="shared" si="165"/>
        <v>156000</v>
      </c>
      <c r="AS784" s="44">
        <f t="shared" si="166"/>
        <v>158250</v>
      </c>
      <c r="AT784" s="44">
        <f t="shared" si="167"/>
        <v>158250</v>
      </c>
      <c r="AU784" s="46">
        <v>0</v>
      </c>
      <c r="AV784" s="44">
        <f t="shared" si="175"/>
        <v>158250</v>
      </c>
      <c r="AW784" s="47" t="str">
        <f t="shared" si="176"/>
        <v>0.02</v>
      </c>
      <c r="AX784" s="48"/>
      <c r="AY784" s="48"/>
      <c r="AZ784" s="49">
        <v>0</v>
      </c>
      <c r="BA784" s="48"/>
      <c r="BB784" s="48"/>
      <c r="BC784" s="44">
        <f t="shared" si="177"/>
        <v>0</v>
      </c>
      <c r="BD784" s="50">
        <v>1</v>
      </c>
      <c r="BE784" s="51" t="e">
        <f>IF(AX784=1,0,IF(AY784=1,0,IF(BC784&gt;#REF!,#REF!,IF(OR(AZ784&gt;0,BD784&gt;0),BC784+([1]สูตร2!H772*(100%-AZ784)-BC784)*BD784,[1]สูตร2!H772*(100%-AZ784)))))</f>
        <v>#REF!</v>
      </c>
      <c r="BF784" s="31"/>
    </row>
    <row r="785" spans="1:58" s="5" customFormat="1" ht="24" customHeight="1" x14ac:dyDescent="0.2">
      <c r="A785" s="31"/>
      <c r="B785" s="31" t="s">
        <v>65</v>
      </c>
      <c r="C785" s="31">
        <v>12878</v>
      </c>
      <c r="D785" s="31" t="s">
        <v>71</v>
      </c>
      <c r="E785" s="31" t="s">
        <v>671</v>
      </c>
      <c r="F785" s="31"/>
      <c r="G785" s="32" t="s">
        <v>669</v>
      </c>
      <c r="H785" s="31">
        <v>157</v>
      </c>
      <c r="I785" s="31" t="s">
        <v>630</v>
      </c>
      <c r="J785" s="31" t="s">
        <v>109</v>
      </c>
      <c r="K785" s="31">
        <v>0</v>
      </c>
      <c r="L785" s="31">
        <v>0</v>
      </c>
      <c r="M785" s="31">
        <v>36</v>
      </c>
      <c r="N785" s="33"/>
      <c r="O785" s="33">
        <v>36</v>
      </c>
      <c r="P785" s="33"/>
      <c r="Q785" s="33"/>
      <c r="R785" s="33"/>
      <c r="S785" s="34" t="str">
        <f t="shared" si="168"/>
        <v>2</v>
      </c>
      <c r="T785" s="35">
        <f t="shared" si="169"/>
        <v>36</v>
      </c>
      <c r="U785" s="36">
        <f>INDEX([1]ราคาที่ดิน!$B:$G,MATCH($C785,[1]ราคาที่ดิน!$A:$A,0),MATCH($B785,[1]ราคาที่ดิน!$B$1:$G$1,0))</f>
        <v>50</v>
      </c>
      <c r="V785" s="37">
        <f t="shared" si="164"/>
        <v>1800</v>
      </c>
      <c r="W785" s="31">
        <v>1</v>
      </c>
      <c r="X785" s="31" t="s">
        <v>669</v>
      </c>
      <c r="Y785" s="31" t="s">
        <v>71</v>
      </c>
      <c r="Z785" s="31" t="s">
        <v>671</v>
      </c>
      <c r="AA785" s="31"/>
      <c r="AB785" s="32" t="s">
        <v>669</v>
      </c>
      <c r="AC785" s="38"/>
      <c r="AD785" s="39" t="s">
        <v>75</v>
      </c>
      <c r="AE785" s="39" t="s">
        <v>76</v>
      </c>
      <c r="AF785" s="40" t="str">
        <f t="shared" si="170"/>
        <v>1</v>
      </c>
      <c r="AG785" s="41">
        <f t="shared" si="171"/>
        <v>12</v>
      </c>
      <c r="AH785" s="42">
        <v>12</v>
      </c>
      <c r="AI785" s="42"/>
      <c r="AJ785" s="42"/>
      <c r="AK785" s="42"/>
      <c r="AL785" s="31">
        <v>20</v>
      </c>
      <c r="AM785" s="43" t="str">
        <f t="shared" si="172"/>
        <v>100</v>
      </c>
      <c r="AN785" s="44">
        <f>INDEX([1]ราคาสิ่งปลูกสร้าง!$D$6:$CC$47,MATCH($AD785,[1]ราคาสิ่งปลูกสร้าง!$B$6:$B$45,0),MATCH($C$7,[1]ราคาสิ่งปลูกสร้าง!$D$5:$CC$5,0))</f>
        <v>5400</v>
      </c>
      <c r="AO785" s="44">
        <f t="shared" si="173"/>
        <v>64800</v>
      </c>
      <c r="AP785" s="45">
        <f t="shared" si="174"/>
        <v>20</v>
      </c>
      <c r="AQ785" s="40">
        <f>IF(AP785=0,0,INDEX([1]ค่าเสื่อมสิ่งปลูกสร้าง!$A$5:$D$105,MATCH($AP785,[1]ค่าเสื่อมสิ่งปลูกสร้าง!$A$5:$A$105,0),MATCH(AE785,[1]ค่าเสื่อมสิ่งปลูกสร้าง!$A$3:$D$3)))</f>
        <v>93</v>
      </c>
      <c r="AR785" s="44">
        <f t="shared" si="165"/>
        <v>4536</v>
      </c>
      <c r="AS785" s="44">
        <f t="shared" si="166"/>
        <v>6336</v>
      </c>
      <c r="AT785" s="44">
        <f t="shared" si="167"/>
        <v>6336</v>
      </c>
      <c r="AU785" s="46">
        <v>0</v>
      </c>
      <c r="AV785" s="44">
        <f t="shared" si="175"/>
        <v>6336</v>
      </c>
      <c r="AW785" s="47" t="str">
        <f t="shared" si="176"/>
        <v>0.01</v>
      </c>
      <c r="AX785" s="48"/>
      <c r="AY785" s="48"/>
      <c r="AZ785" s="49">
        <v>0</v>
      </c>
      <c r="BA785" s="48"/>
      <c r="BB785" s="48"/>
      <c r="BC785" s="44">
        <f t="shared" si="177"/>
        <v>0</v>
      </c>
      <c r="BD785" s="50">
        <v>1</v>
      </c>
      <c r="BE785" s="51" t="e">
        <f>IF(AX785=1,0,IF(AY785=1,0,IF(BC785&gt;#REF!,#REF!,IF(OR(AZ785&gt;0,BD785&gt;0),BC785+([1]สูตร2!H773*(100%-AZ785)-BC785)*BD785,[1]สูตร2!H773*(100%-AZ785)))))</f>
        <v>#REF!</v>
      </c>
      <c r="BF785" s="31"/>
    </row>
    <row r="786" spans="1:58" s="5" customFormat="1" ht="24" customHeight="1" x14ac:dyDescent="0.2">
      <c r="A786" s="31">
        <v>292</v>
      </c>
      <c r="B786" s="31" t="s">
        <v>65</v>
      </c>
      <c r="C786" s="31">
        <v>549</v>
      </c>
      <c r="D786" s="31" t="s">
        <v>71</v>
      </c>
      <c r="E786" s="31" t="s">
        <v>672</v>
      </c>
      <c r="F786" s="31"/>
      <c r="G786" s="32" t="s">
        <v>673</v>
      </c>
      <c r="H786" s="31">
        <v>61</v>
      </c>
      <c r="I786" s="31">
        <v>2011</v>
      </c>
      <c r="J786" s="31" t="s">
        <v>109</v>
      </c>
      <c r="K786" s="31">
        <v>11</v>
      </c>
      <c r="L786" s="31">
        <v>1</v>
      </c>
      <c r="M786" s="31">
        <v>34</v>
      </c>
      <c r="N786" s="33">
        <v>4534</v>
      </c>
      <c r="O786" s="33"/>
      <c r="P786" s="33"/>
      <c r="Q786" s="33"/>
      <c r="R786" s="33"/>
      <c r="S786" s="34" t="str">
        <f t="shared" si="168"/>
        <v>1</v>
      </c>
      <c r="T786" s="35">
        <f t="shared" si="169"/>
        <v>4534</v>
      </c>
      <c r="U786" s="36">
        <f>INDEX([1]ราคาที่ดิน!$B:$G,MATCH($C786,[1]ราคาที่ดิน!$A:$A,0),MATCH($B786,[1]ราคาที่ดิน!$B$1:$G$1,0))</f>
        <v>120</v>
      </c>
      <c r="V786" s="37">
        <f t="shared" si="164"/>
        <v>544080</v>
      </c>
      <c r="W786" s="31"/>
      <c r="X786" s="31"/>
      <c r="Y786" s="31"/>
      <c r="Z786" s="31"/>
      <c r="AA786" s="31"/>
      <c r="AB786" s="32"/>
      <c r="AC786" s="38"/>
      <c r="AD786" s="39"/>
      <c r="AE786" s="39"/>
      <c r="AF786" s="40" t="str">
        <f t="shared" si="170"/>
        <v/>
      </c>
      <c r="AG786" s="41" t="str">
        <f t="shared" si="171"/>
        <v/>
      </c>
      <c r="AH786" s="42"/>
      <c r="AI786" s="42"/>
      <c r="AJ786" s="42"/>
      <c r="AK786" s="42"/>
      <c r="AL786" s="31"/>
      <c r="AM786" s="43" t="str">
        <f t="shared" si="172"/>
        <v>100</v>
      </c>
      <c r="AN786" s="44">
        <f>INDEX([1]ราคาสิ่งปลูกสร้าง!$D$6:$CC$47,MATCH($AD786,[1]ราคาสิ่งปลูกสร้าง!$B$6:$B$45,0),MATCH($C$7,[1]ราคาสิ่งปลูกสร้าง!$D$5:$CC$5,0))</f>
        <v>0</v>
      </c>
      <c r="AO786" s="44">
        <f t="shared" si="173"/>
        <v>0</v>
      </c>
      <c r="AP786" s="45">
        <f t="shared" si="174"/>
        <v>0</v>
      </c>
      <c r="AQ786" s="40">
        <f>IF(AP786=0,0,INDEX([1]ค่าเสื่อมสิ่งปลูกสร้าง!$A$5:$D$105,MATCH($AP786,[1]ค่าเสื่อมสิ่งปลูกสร้าง!$A$5:$A$105,0),MATCH(AE786,[1]ค่าเสื่อมสิ่งปลูกสร้าง!$A$3:$D$3)))</f>
        <v>0</v>
      </c>
      <c r="AR786" s="44">
        <f t="shared" si="165"/>
        <v>0</v>
      </c>
      <c r="AS786" s="44">
        <f t="shared" si="166"/>
        <v>544080</v>
      </c>
      <c r="AT786" s="44">
        <f t="shared" si="167"/>
        <v>544080</v>
      </c>
      <c r="AU786" s="46">
        <v>0</v>
      </c>
      <c r="AV786" s="44">
        <f t="shared" si="175"/>
        <v>544080</v>
      </c>
      <c r="AW786" s="47" t="str">
        <f t="shared" si="176"/>
        <v>0.01</v>
      </c>
      <c r="AX786" s="48"/>
      <c r="AY786" s="48"/>
      <c r="AZ786" s="49">
        <v>0</v>
      </c>
      <c r="BA786" s="48"/>
      <c r="BB786" s="48"/>
      <c r="BC786" s="44">
        <f t="shared" si="177"/>
        <v>0</v>
      </c>
      <c r="BD786" s="50">
        <v>1</v>
      </c>
      <c r="BE786" s="51" t="e">
        <f>IF(AX786=1,0,IF(AY786=1,0,IF(BC786&gt;#REF!,#REF!,IF(OR(AZ786&gt;0,BD786&gt;0),BC786+([1]สูตร2!H774*(100%-AZ786)-BC786)*BD786,[1]สูตร2!H774*(100%-AZ786)))))</f>
        <v>#REF!</v>
      </c>
      <c r="BF786" s="31"/>
    </row>
    <row r="787" spans="1:58" s="5" customFormat="1" ht="24" customHeight="1" x14ac:dyDescent="0.2">
      <c r="A787" s="31"/>
      <c r="B787" s="31" t="s">
        <v>65</v>
      </c>
      <c r="C787" s="31">
        <v>12851</v>
      </c>
      <c r="D787" s="31" t="s">
        <v>71</v>
      </c>
      <c r="E787" s="31" t="s">
        <v>672</v>
      </c>
      <c r="F787" s="31"/>
      <c r="G787" s="32" t="s">
        <v>673</v>
      </c>
      <c r="H787" s="31">
        <v>128</v>
      </c>
      <c r="I787" s="31" t="s">
        <v>630</v>
      </c>
      <c r="J787" s="31" t="s">
        <v>109</v>
      </c>
      <c r="K787" s="31">
        <v>0</v>
      </c>
      <c r="L787" s="31">
        <v>0</v>
      </c>
      <c r="M787" s="31">
        <v>55</v>
      </c>
      <c r="N787" s="33"/>
      <c r="O787" s="33">
        <v>55</v>
      </c>
      <c r="P787" s="33"/>
      <c r="Q787" s="33"/>
      <c r="R787" s="33"/>
      <c r="S787" s="34" t="str">
        <f t="shared" si="168"/>
        <v>2</v>
      </c>
      <c r="T787" s="35">
        <f t="shared" si="169"/>
        <v>55</v>
      </c>
      <c r="U787" s="36">
        <f>INDEX([1]ราคาที่ดิน!$B:$G,MATCH($C787,[1]ราคาที่ดิน!$A:$A,0),MATCH($B787,[1]ราคาที่ดิน!$B$1:$G$1,0))</f>
        <v>180</v>
      </c>
      <c r="V787" s="37">
        <f t="shared" ref="V787:V850" si="178">$T787*$U787</f>
        <v>9900</v>
      </c>
      <c r="W787" s="31">
        <v>1</v>
      </c>
      <c r="X787" s="31" t="s">
        <v>673</v>
      </c>
      <c r="Y787" s="31" t="s">
        <v>71</v>
      </c>
      <c r="Z787" s="31" t="s">
        <v>672</v>
      </c>
      <c r="AA787" s="31"/>
      <c r="AB787" s="32" t="s">
        <v>673</v>
      </c>
      <c r="AC787" s="38"/>
      <c r="AD787" s="39" t="s">
        <v>73</v>
      </c>
      <c r="AE787" s="39" t="s">
        <v>76</v>
      </c>
      <c r="AF787" s="40" t="str">
        <f t="shared" si="170"/>
        <v>2</v>
      </c>
      <c r="AG787" s="41">
        <f t="shared" si="171"/>
        <v>112</v>
      </c>
      <c r="AH787" s="42"/>
      <c r="AI787" s="42">
        <v>112</v>
      </c>
      <c r="AJ787" s="42"/>
      <c r="AK787" s="42"/>
      <c r="AL787" s="31">
        <v>45</v>
      </c>
      <c r="AM787" s="43" t="str">
        <f t="shared" si="172"/>
        <v>100</v>
      </c>
      <c r="AN787" s="44">
        <f>INDEX([1]ราคาสิ่งปลูกสร้าง!$D$6:$CC$47,MATCH($AD787,[1]ราคาสิ่งปลูกสร้าง!$B$6:$B$45,0),MATCH($C$7,[1]ราคาสิ่งปลูกสร้าง!$D$5:$CC$5,0))</f>
        <v>6500</v>
      </c>
      <c r="AO787" s="44">
        <f t="shared" si="173"/>
        <v>728000</v>
      </c>
      <c r="AP787" s="45">
        <f t="shared" si="174"/>
        <v>45</v>
      </c>
      <c r="AQ787" s="40">
        <f>IF(AP787=0,0,INDEX([1]ค่าเสื่อมสิ่งปลูกสร้าง!$A$5:$D$105,MATCH($AP787,[1]ค่าเสื่อมสิ่งปลูกสร้าง!$A$5:$A$105,0),MATCH(AE787,[1]ค่าเสื่อมสิ่งปลูกสร้าง!$A$3:$D$3)))</f>
        <v>93</v>
      </c>
      <c r="AR787" s="44">
        <f t="shared" ref="AR787:AR850" si="179">$AO787*(100-$AQ787)%</f>
        <v>50960.000000000007</v>
      </c>
      <c r="AS787" s="44">
        <f t="shared" ref="AS787:AS850" si="180">$V787+$AR787</f>
        <v>60860.000000000007</v>
      </c>
      <c r="AT787" s="44">
        <f t="shared" ref="AT787:AT850" si="181">IF($AM787%*$AS787,$AM787%*$AS787,0)</f>
        <v>60860.000000000007</v>
      </c>
      <c r="AU787" s="46">
        <v>0</v>
      </c>
      <c r="AV787" s="44">
        <f t="shared" si="175"/>
        <v>60860.000000000007</v>
      </c>
      <c r="AW787" s="47" t="str">
        <f t="shared" si="176"/>
        <v>0.02</v>
      </c>
      <c r="AX787" s="48"/>
      <c r="AY787" s="48"/>
      <c r="AZ787" s="49">
        <v>0</v>
      </c>
      <c r="BA787" s="48"/>
      <c r="BB787" s="48"/>
      <c r="BC787" s="44">
        <f t="shared" si="177"/>
        <v>0</v>
      </c>
      <c r="BD787" s="50">
        <v>1</v>
      </c>
      <c r="BE787" s="51" t="e">
        <f>IF(AX787=1,0,IF(AY787=1,0,IF(BC787&gt;#REF!,#REF!,IF(OR(AZ787&gt;0,BD787&gt;0),BC787+([1]สูตร2!H775*(100%-AZ787)-BC787)*BD787,[1]สูตร2!H775*(100%-AZ787)))))</f>
        <v>#REF!</v>
      </c>
      <c r="BF787" s="31"/>
    </row>
    <row r="788" spans="1:58" s="5" customFormat="1" ht="24" customHeight="1" x14ac:dyDescent="0.2">
      <c r="A788" s="31"/>
      <c r="B788" s="31" t="s">
        <v>65</v>
      </c>
      <c r="C788" s="31">
        <v>12851</v>
      </c>
      <c r="D788" s="31" t="s">
        <v>71</v>
      </c>
      <c r="E788" s="31" t="s">
        <v>672</v>
      </c>
      <c r="F788" s="31"/>
      <c r="G788" s="32" t="s">
        <v>673</v>
      </c>
      <c r="H788" s="31">
        <v>128</v>
      </c>
      <c r="I788" s="31" t="s">
        <v>630</v>
      </c>
      <c r="J788" s="31" t="s">
        <v>109</v>
      </c>
      <c r="K788" s="31">
        <v>0</v>
      </c>
      <c r="L788" s="31">
        <v>0</v>
      </c>
      <c r="M788" s="31">
        <v>37</v>
      </c>
      <c r="N788" s="33"/>
      <c r="O788" s="33">
        <v>37</v>
      </c>
      <c r="P788" s="33"/>
      <c r="Q788" s="33"/>
      <c r="R788" s="33"/>
      <c r="S788" s="34" t="str">
        <f t="shared" si="168"/>
        <v>2</v>
      </c>
      <c r="T788" s="35">
        <f t="shared" si="169"/>
        <v>37</v>
      </c>
      <c r="U788" s="36">
        <f>INDEX([1]ราคาที่ดิน!$B:$G,MATCH($C788,[1]ราคาที่ดิน!$A:$A,0),MATCH($B788,[1]ราคาที่ดิน!$B$1:$G$1,0))</f>
        <v>180</v>
      </c>
      <c r="V788" s="37">
        <f t="shared" si="178"/>
        <v>6660</v>
      </c>
      <c r="W788" s="31">
        <v>1</v>
      </c>
      <c r="X788" s="31" t="s">
        <v>673</v>
      </c>
      <c r="Y788" s="31" t="s">
        <v>71</v>
      </c>
      <c r="Z788" s="31" t="s">
        <v>672</v>
      </c>
      <c r="AA788" s="31"/>
      <c r="AB788" s="32" t="s">
        <v>673</v>
      </c>
      <c r="AC788" s="38"/>
      <c r="AD788" s="39" t="s">
        <v>75</v>
      </c>
      <c r="AE788" s="39" t="s">
        <v>76</v>
      </c>
      <c r="AF788" s="40" t="str">
        <f t="shared" si="170"/>
        <v>1</v>
      </c>
      <c r="AG788" s="41">
        <f t="shared" si="171"/>
        <v>16</v>
      </c>
      <c r="AH788" s="42">
        <v>16</v>
      </c>
      <c r="AI788" s="42"/>
      <c r="AJ788" s="42"/>
      <c r="AK788" s="42"/>
      <c r="AL788" s="31">
        <v>45</v>
      </c>
      <c r="AM788" s="43" t="str">
        <f t="shared" si="172"/>
        <v>100</v>
      </c>
      <c r="AN788" s="44">
        <f>INDEX([1]ราคาสิ่งปลูกสร้าง!$D$6:$CC$47,MATCH($AD788,[1]ราคาสิ่งปลูกสร้าง!$B$6:$B$45,0),MATCH($C$7,[1]ราคาสิ่งปลูกสร้าง!$D$5:$CC$5,0))</f>
        <v>5400</v>
      </c>
      <c r="AO788" s="44">
        <f t="shared" si="173"/>
        <v>86400</v>
      </c>
      <c r="AP788" s="45">
        <f t="shared" si="174"/>
        <v>45</v>
      </c>
      <c r="AQ788" s="40">
        <f>IF(AP788=0,0,INDEX([1]ค่าเสื่อมสิ่งปลูกสร้าง!$A$5:$D$105,MATCH($AP788,[1]ค่าเสื่อมสิ่งปลูกสร้าง!$A$5:$A$105,0),MATCH(AE788,[1]ค่าเสื่อมสิ่งปลูกสร้าง!$A$3:$D$3)))</f>
        <v>93</v>
      </c>
      <c r="AR788" s="44">
        <f t="shared" si="179"/>
        <v>6048.0000000000009</v>
      </c>
      <c r="AS788" s="44">
        <f t="shared" si="180"/>
        <v>12708</v>
      </c>
      <c r="AT788" s="44">
        <f t="shared" si="181"/>
        <v>12708</v>
      </c>
      <c r="AU788" s="46">
        <v>0</v>
      </c>
      <c r="AV788" s="44">
        <f t="shared" si="175"/>
        <v>12708</v>
      </c>
      <c r="AW788" s="47" t="str">
        <f t="shared" si="176"/>
        <v>0.01</v>
      </c>
      <c r="AX788" s="48"/>
      <c r="AY788" s="48"/>
      <c r="AZ788" s="49">
        <v>0</v>
      </c>
      <c r="BA788" s="48"/>
      <c r="BB788" s="48"/>
      <c r="BC788" s="44">
        <f t="shared" si="177"/>
        <v>0</v>
      </c>
      <c r="BD788" s="50">
        <v>1</v>
      </c>
      <c r="BE788" s="51" t="e">
        <f>IF(AX788=1,0,IF(AY788=1,0,IF(BC788&gt;#REF!,#REF!,IF(OR(AZ788&gt;0,BD788&gt;0),BC788+([1]สูตร2!H776*(100%-AZ788)-BC788)*BD788,[1]สูตร2!H776*(100%-AZ788)))))</f>
        <v>#REF!</v>
      </c>
      <c r="BF788" s="31"/>
    </row>
    <row r="789" spans="1:58" s="5" customFormat="1" ht="24" customHeight="1" x14ac:dyDescent="0.2">
      <c r="A789" s="31">
        <v>293</v>
      </c>
      <c r="B789" s="31" t="s">
        <v>65</v>
      </c>
      <c r="C789" s="31">
        <v>546</v>
      </c>
      <c r="D789" s="31" t="s">
        <v>83</v>
      </c>
      <c r="E789" s="31" t="s">
        <v>674</v>
      </c>
      <c r="F789" s="31"/>
      <c r="G789" s="32" t="s">
        <v>675</v>
      </c>
      <c r="H789" s="31">
        <v>115</v>
      </c>
      <c r="I789" s="31">
        <v>2008</v>
      </c>
      <c r="J789" s="31" t="s">
        <v>109</v>
      </c>
      <c r="K789" s="31">
        <v>6</v>
      </c>
      <c r="L789" s="31">
        <v>3</v>
      </c>
      <c r="M789" s="31">
        <v>5</v>
      </c>
      <c r="N789" s="33">
        <v>2705</v>
      </c>
      <c r="O789" s="33"/>
      <c r="P789" s="33"/>
      <c r="Q789" s="33"/>
      <c r="R789" s="33"/>
      <c r="S789" s="34" t="str">
        <f t="shared" si="168"/>
        <v>1</v>
      </c>
      <c r="T789" s="35">
        <f t="shared" si="169"/>
        <v>2705</v>
      </c>
      <c r="U789" s="36">
        <f>INDEX([1]ราคาที่ดิน!$B:$G,MATCH($C789,[1]ราคาที่ดิน!$A:$A,0),MATCH($B789,[1]ราคาที่ดิน!$B$1:$G$1,0))</f>
        <v>50</v>
      </c>
      <c r="V789" s="37">
        <f t="shared" si="178"/>
        <v>135250</v>
      </c>
      <c r="W789" s="31"/>
      <c r="X789" s="31"/>
      <c r="Y789" s="31"/>
      <c r="Z789" s="31"/>
      <c r="AA789" s="31"/>
      <c r="AB789" s="32"/>
      <c r="AC789" s="38"/>
      <c r="AD789" s="39"/>
      <c r="AE789" s="39"/>
      <c r="AF789" s="40" t="str">
        <f t="shared" si="170"/>
        <v/>
      </c>
      <c r="AG789" s="41" t="str">
        <f t="shared" si="171"/>
        <v/>
      </c>
      <c r="AH789" s="42"/>
      <c r="AI789" s="42"/>
      <c r="AJ789" s="42"/>
      <c r="AK789" s="42"/>
      <c r="AL789" s="31"/>
      <c r="AM789" s="43" t="str">
        <f t="shared" si="172"/>
        <v>100</v>
      </c>
      <c r="AN789" s="44">
        <f>INDEX([1]ราคาสิ่งปลูกสร้าง!$D$6:$CC$47,MATCH($AD789,[1]ราคาสิ่งปลูกสร้าง!$B$6:$B$45,0),MATCH($C$7,[1]ราคาสิ่งปลูกสร้าง!$D$5:$CC$5,0))</f>
        <v>0</v>
      </c>
      <c r="AO789" s="44">
        <f t="shared" si="173"/>
        <v>0</v>
      </c>
      <c r="AP789" s="45">
        <f t="shared" si="174"/>
        <v>0</v>
      </c>
      <c r="AQ789" s="40">
        <f>IF(AP789=0,0,INDEX([1]ค่าเสื่อมสิ่งปลูกสร้าง!$A$5:$D$105,MATCH($AP789,[1]ค่าเสื่อมสิ่งปลูกสร้าง!$A$5:$A$105,0),MATCH(AE789,[1]ค่าเสื่อมสิ่งปลูกสร้าง!$A$3:$D$3)))</f>
        <v>0</v>
      </c>
      <c r="AR789" s="44">
        <f t="shared" si="179"/>
        <v>0</v>
      </c>
      <c r="AS789" s="44">
        <f t="shared" si="180"/>
        <v>135250</v>
      </c>
      <c r="AT789" s="44">
        <f t="shared" si="181"/>
        <v>135250</v>
      </c>
      <c r="AU789" s="46">
        <v>0</v>
      </c>
      <c r="AV789" s="44">
        <f t="shared" si="175"/>
        <v>135250</v>
      </c>
      <c r="AW789" s="47" t="str">
        <f t="shared" si="176"/>
        <v>0.01</v>
      </c>
      <c r="AX789" s="48"/>
      <c r="AY789" s="48"/>
      <c r="AZ789" s="49">
        <v>0</v>
      </c>
      <c r="BA789" s="48"/>
      <c r="BB789" s="48"/>
      <c r="BC789" s="44">
        <f t="shared" si="177"/>
        <v>0</v>
      </c>
      <c r="BD789" s="50">
        <v>1</v>
      </c>
      <c r="BE789" s="51" t="e">
        <f>IF(AX789=1,0,IF(AY789=1,0,IF(BC789&gt;#REF!,#REF!,IF(OR(AZ789&gt;0,BD789&gt;0),BC789+([1]สูตร2!H777*(100%-AZ789)-BC789)*BD789,[1]สูตร2!H777*(100%-AZ789)))))</f>
        <v>#REF!</v>
      </c>
      <c r="BF789" s="31"/>
    </row>
    <row r="790" spans="1:58" s="5" customFormat="1" ht="24" customHeight="1" x14ac:dyDescent="0.2">
      <c r="A790" s="31">
        <v>294</v>
      </c>
      <c r="B790" s="31" t="s">
        <v>65</v>
      </c>
      <c r="C790" s="31">
        <v>514</v>
      </c>
      <c r="D790" s="31" t="s">
        <v>71</v>
      </c>
      <c r="E790" s="31" t="s">
        <v>676</v>
      </c>
      <c r="F790" s="31"/>
      <c r="G790" s="32" t="s">
        <v>675</v>
      </c>
      <c r="H790" s="31">
        <v>87</v>
      </c>
      <c r="I790" s="31">
        <v>1975</v>
      </c>
      <c r="J790" s="31" t="s">
        <v>109</v>
      </c>
      <c r="K790" s="31">
        <v>3</v>
      </c>
      <c r="L790" s="31">
        <v>2</v>
      </c>
      <c r="M790" s="31">
        <v>25</v>
      </c>
      <c r="N790" s="33">
        <v>1425</v>
      </c>
      <c r="O790" s="33"/>
      <c r="P790" s="33"/>
      <c r="Q790" s="33"/>
      <c r="R790" s="33"/>
      <c r="S790" s="34" t="str">
        <f t="shared" si="168"/>
        <v>1</v>
      </c>
      <c r="T790" s="35">
        <f t="shared" si="169"/>
        <v>1425</v>
      </c>
      <c r="U790" s="36">
        <f>INDEX([1]ราคาที่ดิน!$B:$G,MATCH($C790,[1]ราคาที่ดิน!$A:$A,0),MATCH($B790,[1]ราคาที่ดิน!$B$1:$G$1,0))</f>
        <v>65</v>
      </c>
      <c r="V790" s="37">
        <f t="shared" si="178"/>
        <v>92625</v>
      </c>
      <c r="W790" s="31"/>
      <c r="X790" s="31"/>
      <c r="Y790" s="31"/>
      <c r="Z790" s="31"/>
      <c r="AA790" s="31"/>
      <c r="AB790" s="32"/>
      <c r="AC790" s="38"/>
      <c r="AD790" s="39"/>
      <c r="AE790" s="39"/>
      <c r="AF790" s="40" t="str">
        <f t="shared" si="170"/>
        <v/>
      </c>
      <c r="AG790" s="41" t="str">
        <f t="shared" si="171"/>
        <v/>
      </c>
      <c r="AH790" s="42"/>
      <c r="AI790" s="42"/>
      <c r="AJ790" s="42"/>
      <c r="AK790" s="42"/>
      <c r="AL790" s="31"/>
      <c r="AM790" s="43" t="str">
        <f t="shared" si="172"/>
        <v>100</v>
      </c>
      <c r="AN790" s="44">
        <f>INDEX([1]ราคาสิ่งปลูกสร้าง!$D$6:$CC$47,MATCH($AD790,[1]ราคาสิ่งปลูกสร้าง!$B$6:$B$45,0),MATCH($C$7,[1]ราคาสิ่งปลูกสร้าง!$D$5:$CC$5,0))</f>
        <v>0</v>
      </c>
      <c r="AO790" s="44">
        <f t="shared" si="173"/>
        <v>0</v>
      </c>
      <c r="AP790" s="45">
        <f t="shared" si="174"/>
        <v>0</v>
      </c>
      <c r="AQ790" s="40">
        <f>IF(AP790=0,0,INDEX([1]ค่าเสื่อมสิ่งปลูกสร้าง!$A$5:$D$105,MATCH($AP790,[1]ค่าเสื่อมสิ่งปลูกสร้าง!$A$5:$A$105,0),MATCH(AE790,[1]ค่าเสื่อมสิ่งปลูกสร้าง!$A$3:$D$3)))</f>
        <v>0</v>
      </c>
      <c r="AR790" s="44">
        <f t="shared" si="179"/>
        <v>0</v>
      </c>
      <c r="AS790" s="44">
        <f t="shared" si="180"/>
        <v>92625</v>
      </c>
      <c r="AT790" s="44">
        <f t="shared" si="181"/>
        <v>92625</v>
      </c>
      <c r="AU790" s="46">
        <v>0</v>
      </c>
      <c r="AV790" s="44">
        <f t="shared" si="175"/>
        <v>92625</v>
      </c>
      <c r="AW790" s="47" t="str">
        <f t="shared" si="176"/>
        <v>0.01</v>
      </c>
      <c r="AX790" s="48"/>
      <c r="AY790" s="48"/>
      <c r="AZ790" s="49">
        <v>0</v>
      </c>
      <c r="BA790" s="48"/>
      <c r="BB790" s="48"/>
      <c r="BC790" s="44">
        <f t="shared" si="177"/>
        <v>0</v>
      </c>
      <c r="BD790" s="50">
        <v>1</v>
      </c>
      <c r="BE790" s="51" t="e">
        <f>IF(AX790=1,0,IF(AY790=1,0,IF(BC790&gt;#REF!,#REF!,IF(OR(AZ790&gt;0,BD790&gt;0),BC790+([1]สูตร2!H778*(100%-AZ790)-BC790)*BD790,[1]สูตร2!H778*(100%-AZ790)))))</f>
        <v>#REF!</v>
      </c>
      <c r="BF790" s="31"/>
    </row>
    <row r="791" spans="1:58" s="5" customFormat="1" ht="24" customHeight="1" x14ac:dyDescent="0.2">
      <c r="A791" s="31">
        <v>295</v>
      </c>
      <c r="B791" s="31" t="s">
        <v>65</v>
      </c>
      <c r="C791" s="31">
        <v>518</v>
      </c>
      <c r="D791" s="31" t="s">
        <v>66</v>
      </c>
      <c r="E791" s="31" t="s">
        <v>677</v>
      </c>
      <c r="F791" s="31"/>
      <c r="G791" s="32" t="s">
        <v>675</v>
      </c>
      <c r="H791" s="31">
        <v>91</v>
      </c>
      <c r="I791" s="31">
        <v>1979</v>
      </c>
      <c r="J791" s="31" t="s">
        <v>109</v>
      </c>
      <c r="K791" s="31">
        <v>8</v>
      </c>
      <c r="L791" s="31">
        <v>3</v>
      </c>
      <c r="M791" s="31">
        <v>53</v>
      </c>
      <c r="N791" s="33">
        <v>3553</v>
      </c>
      <c r="O791" s="33"/>
      <c r="P791" s="33"/>
      <c r="Q791" s="33"/>
      <c r="R791" s="33"/>
      <c r="S791" s="34" t="str">
        <f t="shared" si="168"/>
        <v>1</v>
      </c>
      <c r="T791" s="35">
        <f t="shared" si="169"/>
        <v>3553</v>
      </c>
      <c r="U791" s="36">
        <f>INDEX([1]ราคาที่ดิน!$B:$G,MATCH($C791,[1]ราคาที่ดิน!$A:$A,0),MATCH($B791,[1]ราคาที่ดิน!$B$1:$G$1,0))</f>
        <v>180</v>
      </c>
      <c r="V791" s="37">
        <f t="shared" si="178"/>
        <v>639540</v>
      </c>
      <c r="W791" s="31"/>
      <c r="X791" s="31"/>
      <c r="Y791" s="31"/>
      <c r="Z791" s="31"/>
      <c r="AA791" s="31"/>
      <c r="AB791" s="32"/>
      <c r="AC791" s="38"/>
      <c r="AD791" s="39"/>
      <c r="AE791" s="39"/>
      <c r="AF791" s="40" t="str">
        <f t="shared" si="170"/>
        <v/>
      </c>
      <c r="AG791" s="41" t="str">
        <f t="shared" si="171"/>
        <v/>
      </c>
      <c r="AH791" s="42"/>
      <c r="AI791" s="42"/>
      <c r="AJ791" s="42"/>
      <c r="AK791" s="42"/>
      <c r="AL791" s="31"/>
      <c r="AM791" s="43" t="str">
        <f t="shared" si="172"/>
        <v>100</v>
      </c>
      <c r="AN791" s="44">
        <f>INDEX([1]ราคาสิ่งปลูกสร้าง!$D$6:$CC$47,MATCH($AD791,[1]ราคาสิ่งปลูกสร้าง!$B$6:$B$45,0),MATCH($C$7,[1]ราคาสิ่งปลูกสร้าง!$D$5:$CC$5,0))</f>
        <v>0</v>
      </c>
      <c r="AO791" s="44">
        <f t="shared" si="173"/>
        <v>0</v>
      </c>
      <c r="AP791" s="45">
        <f t="shared" si="174"/>
        <v>0</v>
      </c>
      <c r="AQ791" s="40">
        <f>IF(AP791=0,0,INDEX([1]ค่าเสื่อมสิ่งปลูกสร้าง!$A$5:$D$105,MATCH($AP791,[1]ค่าเสื่อมสิ่งปลูกสร้าง!$A$5:$A$105,0),MATCH(AE791,[1]ค่าเสื่อมสิ่งปลูกสร้าง!$A$3:$D$3)))</f>
        <v>0</v>
      </c>
      <c r="AR791" s="44">
        <f t="shared" si="179"/>
        <v>0</v>
      </c>
      <c r="AS791" s="44">
        <f t="shared" si="180"/>
        <v>639540</v>
      </c>
      <c r="AT791" s="44">
        <f t="shared" si="181"/>
        <v>639540</v>
      </c>
      <c r="AU791" s="46">
        <v>0</v>
      </c>
      <c r="AV791" s="44">
        <f t="shared" si="175"/>
        <v>639540</v>
      </c>
      <c r="AW791" s="47" t="str">
        <f t="shared" si="176"/>
        <v>0.01</v>
      </c>
      <c r="AX791" s="48"/>
      <c r="AY791" s="48"/>
      <c r="AZ791" s="49">
        <v>0</v>
      </c>
      <c r="BA791" s="48"/>
      <c r="BB791" s="48"/>
      <c r="BC791" s="44">
        <f t="shared" si="177"/>
        <v>0</v>
      </c>
      <c r="BD791" s="50">
        <v>1</v>
      </c>
      <c r="BE791" s="51" t="e">
        <f>IF(AX791=1,0,IF(AY791=1,0,IF(BC791&gt;#REF!,#REF!,IF(OR(AZ791&gt;0,BD791&gt;0),BC791+([1]สูตร2!H779*(100%-AZ791)-BC791)*BD791,[1]สูตร2!H779*(100%-AZ791)))))</f>
        <v>#REF!</v>
      </c>
      <c r="BF791" s="31"/>
    </row>
    <row r="792" spans="1:58" s="5" customFormat="1" ht="24" customHeight="1" x14ac:dyDescent="0.2">
      <c r="A792" s="31"/>
      <c r="B792" s="31" t="s">
        <v>93</v>
      </c>
      <c r="C792" s="31">
        <v>1</v>
      </c>
      <c r="D792" s="31" t="s">
        <v>66</v>
      </c>
      <c r="E792" s="31" t="s">
        <v>677</v>
      </c>
      <c r="F792" s="31"/>
      <c r="G792" s="32" t="s">
        <v>675</v>
      </c>
      <c r="H792" s="31" t="s">
        <v>104</v>
      </c>
      <c r="I792" s="31" t="s">
        <v>104</v>
      </c>
      <c r="J792" s="31" t="s">
        <v>109</v>
      </c>
      <c r="K792" s="31">
        <v>0</v>
      </c>
      <c r="L792" s="31">
        <v>0</v>
      </c>
      <c r="M792" s="31">
        <v>50</v>
      </c>
      <c r="N792" s="33"/>
      <c r="O792" s="33">
        <v>50</v>
      </c>
      <c r="P792" s="33"/>
      <c r="Q792" s="33"/>
      <c r="R792" s="33"/>
      <c r="S792" s="34" t="str">
        <f t="shared" si="168"/>
        <v>2</v>
      </c>
      <c r="T792" s="35">
        <f t="shared" si="169"/>
        <v>50</v>
      </c>
      <c r="U792" s="36">
        <f>INDEX([1]ราคาที่ดิน!$B:$G,MATCH($C792,[1]ราคาที่ดิน!$A:$A,0),MATCH($B792,[1]ราคาที่ดิน!$B$1:$G$1,0))</f>
        <v>100</v>
      </c>
      <c r="V792" s="37">
        <f t="shared" si="178"/>
        <v>5000</v>
      </c>
      <c r="W792" s="31">
        <v>1</v>
      </c>
      <c r="X792" s="31" t="s">
        <v>675</v>
      </c>
      <c r="Y792" s="31" t="s">
        <v>66</v>
      </c>
      <c r="Z792" s="31" t="s">
        <v>677</v>
      </c>
      <c r="AA792" s="31"/>
      <c r="AB792" s="32" t="s">
        <v>675</v>
      </c>
      <c r="AC792" s="38"/>
      <c r="AD792" s="39" t="s">
        <v>73</v>
      </c>
      <c r="AE792" s="39" t="s">
        <v>76</v>
      </c>
      <c r="AF792" s="40" t="str">
        <f t="shared" si="170"/>
        <v>2</v>
      </c>
      <c r="AG792" s="41">
        <f t="shared" si="171"/>
        <v>90</v>
      </c>
      <c r="AH792" s="42"/>
      <c r="AI792" s="42">
        <v>90</v>
      </c>
      <c r="AJ792" s="42"/>
      <c r="AK792" s="42"/>
      <c r="AL792" s="31">
        <v>30</v>
      </c>
      <c r="AM792" s="43" t="str">
        <f t="shared" si="172"/>
        <v>100</v>
      </c>
      <c r="AN792" s="44">
        <f>INDEX([1]ราคาสิ่งปลูกสร้าง!$D$6:$CC$47,MATCH($AD792,[1]ราคาสิ่งปลูกสร้าง!$B$6:$B$45,0),MATCH($C$7,[1]ราคาสิ่งปลูกสร้าง!$D$5:$CC$5,0))</f>
        <v>6500</v>
      </c>
      <c r="AO792" s="44">
        <f t="shared" si="173"/>
        <v>585000</v>
      </c>
      <c r="AP792" s="45">
        <f t="shared" si="174"/>
        <v>30</v>
      </c>
      <c r="AQ792" s="40">
        <f>IF(AP792=0,0,INDEX([1]ค่าเสื่อมสิ่งปลูกสร้าง!$A$5:$D$105,MATCH($AP792,[1]ค่าเสื่อมสิ่งปลูกสร้าง!$A$5:$A$105,0),MATCH(AE792,[1]ค่าเสื่อมสิ่งปลูกสร้าง!$A$3:$D$3)))</f>
        <v>93</v>
      </c>
      <c r="AR792" s="44">
        <f t="shared" si="179"/>
        <v>40950.000000000007</v>
      </c>
      <c r="AS792" s="44">
        <f t="shared" si="180"/>
        <v>45950.000000000007</v>
      </c>
      <c r="AT792" s="44">
        <f t="shared" si="181"/>
        <v>45950.000000000007</v>
      </c>
      <c r="AU792" s="46">
        <v>0</v>
      </c>
      <c r="AV792" s="44">
        <f t="shared" si="175"/>
        <v>45950.000000000007</v>
      </c>
      <c r="AW792" s="47" t="str">
        <f t="shared" si="176"/>
        <v>0.02</v>
      </c>
      <c r="AX792" s="48"/>
      <c r="AY792" s="48"/>
      <c r="AZ792" s="49">
        <v>0</v>
      </c>
      <c r="BA792" s="48"/>
      <c r="BB792" s="48"/>
      <c r="BC792" s="44">
        <f t="shared" si="177"/>
        <v>0</v>
      </c>
      <c r="BD792" s="50">
        <v>1</v>
      </c>
      <c r="BE792" s="51" t="e">
        <f>IF(AX792=1,0,IF(AY792=1,0,IF(BC792&gt;#REF!,#REF!,IF(OR(AZ792&gt;0,BD792&gt;0),BC792+([1]สูตร2!H780*(100%-AZ792)-BC792)*BD792,[1]สูตร2!H780*(100%-AZ792)))))</f>
        <v>#REF!</v>
      </c>
      <c r="BF792" s="31"/>
    </row>
    <row r="793" spans="1:58" s="5" customFormat="1" ht="24" customHeight="1" x14ac:dyDescent="0.2">
      <c r="A793" s="31"/>
      <c r="B793" s="31" t="s">
        <v>93</v>
      </c>
      <c r="C793" s="31">
        <v>1</v>
      </c>
      <c r="D793" s="31" t="s">
        <v>66</v>
      </c>
      <c r="E793" s="31" t="s">
        <v>677</v>
      </c>
      <c r="F793" s="31"/>
      <c r="G793" s="32" t="s">
        <v>675</v>
      </c>
      <c r="H793" s="31" t="s">
        <v>104</v>
      </c>
      <c r="I793" s="31" t="s">
        <v>104</v>
      </c>
      <c r="J793" s="31" t="s">
        <v>109</v>
      </c>
      <c r="K793" s="31">
        <v>0</v>
      </c>
      <c r="L793" s="31">
        <v>0</v>
      </c>
      <c r="M793" s="31">
        <v>50</v>
      </c>
      <c r="N793" s="33"/>
      <c r="O793" s="33">
        <v>50</v>
      </c>
      <c r="P793" s="33"/>
      <c r="Q793" s="33"/>
      <c r="R793" s="33"/>
      <c r="S793" s="34" t="str">
        <f t="shared" si="168"/>
        <v>2</v>
      </c>
      <c r="T793" s="35">
        <f t="shared" si="169"/>
        <v>50</v>
      </c>
      <c r="U793" s="36">
        <f>INDEX([1]ราคาที่ดิน!$B:$G,MATCH($C793,[1]ราคาที่ดิน!$A:$A,0),MATCH($B793,[1]ราคาที่ดิน!$B$1:$G$1,0))</f>
        <v>100</v>
      </c>
      <c r="V793" s="37">
        <f t="shared" si="178"/>
        <v>5000</v>
      </c>
      <c r="W793" s="31">
        <v>1</v>
      </c>
      <c r="X793" s="31" t="s">
        <v>675</v>
      </c>
      <c r="Y793" s="31" t="s">
        <v>66</v>
      </c>
      <c r="Z793" s="31" t="s">
        <v>677</v>
      </c>
      <c r="AA793" s="31"/>
      <c r="AB793" s="32" t="s">
        <v>675</v>
      </c>
      <c r="AC793" s="38"/>
      <c r="AD793" s="39" t="s">
        <v>75</v>
      </c>
      <c r="AE793" s="39" t="s">
        <v>76</v>
      </c>
      <c r="AF793" s="40" t="str">
        <f t="shared" si="170"/>
        <v>1</v>
      </c>
      <c r="AG793" s="41">
        <f t="shared" si="171"/>
        <v>12.25</v>
      </c>
      <c r="AH793" s="42">
        <v>12.25</v>
      </c>
      <c r="AI793" s="42"/>
      <c r="AJ793" s="42"/>
      <c r="AK793" s="42"/>
      <c r="AL793" s="31">
        <v>30</v>
      </c>
      <c r="AM793" s="43" t="str">
        <f t="shared" si="172"/>
        <v>100</v>
      </c>
      <c r="AN793" s="44">
        <f>INDEX([1]ราคาสิ่งปลูกสร้าง!$D$6:$CC$47,MATCH($AD793,[1]ราคาสิ่งปลูกสร้าง!$B$6:$B$45,0),MATCH($C$7,[1]ราคาสิ่งปลูกสร้าง!$D$5:$CC$5,0))</f>
        <v>5400</v>
      </c>
      <c r="AO793" s="44">
        <f t="shared" si="173"/>
        <v>66150</v>
      </c>
      <c r="AP793" s="45">
        <f t="shared" si="174"/>
        <v>30</v>
      </c>
      <c r="AQ793" s="40">
        <f>IF(AP793=0,0,INDEX([1]ค่าเสื่อมสิ่งปลูกสร้าง!$A$5:$D$105,MATCH($AP793,[1]ค่าเสื่อมสิ่งปลูกสร้าง!$A$5:$A$105,0),MATCH(AE793,[1]ค่าเสื่อมสิ่งปลูกสร้าง!$A$3:$D$3)))</f>
        <v>93</v>
      </c>
      <c r="AR793" s="44">
        <f t="shared" si="179"/>
        <v>4630.5</v>
      </c>
      <c r="AS793" s="44">
        <f t="shared" si="180"/>
        <v>9630.5</v>
      </c>
      <c r="AT793" s="44">
        <f t="shared" si="181"/>
        <v>9630.5</v>
      </c>
      <c r="AU793" s="46">
        <v>0</v>
      </c>
      <c r="AV793" s="44">
        <f t="shared" si="175"/>
        <v>9630.5</v>
      </c>
      <c r="AW793" s="47" t="str">
        <f t="shared" si="176"/>
        <v>0.01</v>
      </c>
      <c r="AX793" s="48"/>
      <c r="AY793" s="48"/>
      <c r="AZ793" s="49">
        <v>0</v>
      </c>
      <c r="BA793" s="48"/>
      <c r="BB793" s="48"/>
      <c r="BC793" s="44">
        <f t="shared" si="177"/>
        <v>0</v>
      </c>
      <c r="BD793" s="50">
        <v>1</v>
      </c>
      <c r="BE793" s="51" t="e">
        <f>IF(AX793=1,0,IF(AY793=1,0,IF(BC793&gt;#REF!,#REF!,IF(OR(AZ793&gt;0,BD793&gt;0),BC793+([1]สูตร2!H781*(100%-AZ793)-BC793)*BD793,[1]สูตร2!H781*(100%-AZ793)))))</f>
        <v>#REF!</v>
      </c>
      <c r="BF793" s="31"/>
    </row>
    <row r="794" spans="1:58" s="5" customFormat="1" ht="24" customHeight="1" x14ac:dyDescent="0.2">
      <c r="A794" s="31"/>
      <c r="B794" s="31" t="s">
        <v>93</v>
      </c>
      <c r="C794" s="31">
        <v>1</v>
      </c>
      <c r="D794" s="31" t="s">
        <v>66</v>
      </c>
      <c r="E794" s="31" t="s">
        <v>677</v>
      </c>
      <c r="F794" s="31"/>
      <c r="G794" s="32" t="s">
        <v>675</v>
      </c>
      <c r="H794" s="31" t="s">
        <v>104</v>
      </c>
      <c r="I794" s="31" t="s">
        <v>104</v>
      </c>
      <c r="J794" s="31" t="s">
        <v>109</v>
      </c>
      <c r="K794" s="31">
        <v>0</v>
      </c>
      <c r="L794" s="31">
        <v>0</v>
      </c>
      <c r="M794" s="31">
        <v>32</v>
      </c>
      <c r="N794" s="33"/>
      <c r="O794" s="33">
        <v>32</v>
      </c>
      <c r="P794" s="33"/>
      <c r="Q794" s="33"/>
      <c r="R794" s="33"/>
      <c r="S794" s="34" t="str">
        <f t="shared" si="168"/>
        <v>2</v>
      </c>
      <c r="T794" s="35">
        <f t="shared" si="169"/>
        <v>32</v>
      </c>
      <c r="U794" s="36">
        <f>INDEX([1]ราคาที่ดิน!$B:$G,MATCH($C794,[1]ราคาที่ดิน!$A:$A,0),MATCH($B794,[1]ราคาที่ดิน!$B$1:$G$1,0))</f>
        <v>100</v>
      </c>
      <c r="V794" s="37">
        <f t="shared" si="178"/>
        <v>3200</v>
      </c>
      <c r="W794" s="31">
        <v>1</v>
      </c>
      <c r="X794" s="31" t="s">
        <v>675</v>
      </c>
      <c r="Y794" s="31" t="s">
        <v>66</v>
      </c>
      <c r="Z794" s="31" t="s">
        <v>677</v>
      </c>
      <c r="AA794" s="31"/>
      <c r="AB794" s="32" t="s">
        <v>675</v>
      </c>
      <c r="AC794" s="38"/>
      <c r="AD794" s="39" t="s">
        <v>77</v>
      </c>
      <c r="AE794" s="39" t="s">
        <v>76</v>
      </c>
      <c r="AF794" s="40" t="str">
        <f t="shared" si="170"/>
        <v>1</v>
      </c>
      <c r="AG794" s="41">
        <f t="shared" si="171"/>
        <v>30</v>
      </c>
      <c r="AH794" s="42">
        <v>30</v>
      </c>
      <c r="AI794" s="42"/>
      <c r="AJ794" s="42"/>
      <c r="AK794" s="42"/>
      <c r="AL794" s="31">
        <v>30</v>
      </c>
      <c r="AM794" s="43" t="str">
        <f t="shared" si="172"/>
        <v>100</v>
      </c>
      <c r="AN794" s="44">
        <f>INDEX([1]ราคาสิ่งปลูกสร้าง!$D$6:$CC$47,MATCH($AD794,[1]ราคาสิ่งปลูกสร้าง!$B$6:$B$45,0),MATCH($C$7,[1]ราคาสิ่งปลูกสร้าง!$D$5:$CC$5,0))</f>
        <v>2050</v>
      </c>
      <c r="AO794" s="44">
        <f t="shared" si="173"/>
        <v>61500</v>
      </c>
      <c r="AP794" s="45">
        <f t="shared" si="174"/>
        <v>30</v>
      </c>
      <c r="AQ794" s="40">
        <f>IF(AP794=0,0,INDEX([1]ค่าเสื่อมสิ่งปลูกสร้าง!$A$5:$D$105,MATCH($AP794,[1]ค่าเสื่อมสิ่งปลูกสร้าง!$A$5:$A$105,0),MATCH(AE794,[1]ค่าเสื่อมสิ่งปลูกสร้าง!$A$3:$D$3)))</f>
        <v>93</v>
      </c>
      <c r="AR794" s="44">
        <f t="shared" si="179"/>
        <v>4305</v>
      </c>
      <c r="AS794" s="44">
        <f t="shared" si="180"/>
        <v>7505</v>
      </c>
      <c r="AT794" s="44">
        <f t="shared" si="181"/>
        <v>7505</v>
      </c>
      <c r="AU794" s="46">
        <v>0</v>
      </c>
      <c r="AV794" s="44">
        <f t="shared" si="175"/>
        <v>7505</v>
      </c>
      <c r="AW794" s="47" t="str">
        <f t="shared" si="176"/>
        <v>0.01</v>
      </c>
      <c r="AX794" s="48"/>
      <c r="AY794" s="48"/>
      <c r="AZ794" s="49">
        <v>0</v>
      </c>
      <c r="BA794" s="48"/>
      <c r="BB794" s="48"/>
      <c r="BC794" s="44">
        <f t="shared" si="177"/>
        <v>0</v>
      </c>
      <c r="BD794" s="50">
        <v>1</v>
      </c>
      <c r="BE794" s="51" t="e">
        <f>IF(AX794=1,0,IF(AY794=1,0,IF(BC794&gt;#REF!,#REF!,IF(OR(AZ794&gt;0,BD794&gt;0),BC794+([1]สูตร2!H782*(100%-AZ794)-BC794)*BD794,[1]สูตร2!H782*(100%-AZ794)))))</f>
        <v>#REF!</v>
      </c>
      <c r="BF794" s="31"/>
    </row>
    <row r="795" spans="1:58" s="5" customFormat="1" ht="24" customHeight="1" x14ac:dyDescent="0.2">
      <c r="A795" s="31">
        <v>296</v>
      </c>
      <c r="B795" s="31" t="s">
        <v>65</v>
      </c>
      <c r="C795" s="31">
        <v>586</v>
      </c>
      <c r="D795" s="31" t="s">
        <v>83</v>
      </c>
      <c r="E795" s="31" t="s">
        <v>678</v>
      </c>
      <c r="F795" s="31"/>
      <c r="G795" s="32" t="s">
        <v>679</v>
      </c>
      <c r="H795" s="31">
        <v>112</v>
      </c>
      <c r="I795" s="31">
        <v>2048</v>
      </c>
      <c r="J795" s="31" t="s">
        <v>109</v>
      </c>
      <c r="K795" s="31">
        <v>4</v>
      </c>
      <c r="L795" s="31">
        <v>3</v>
      </c>
      <c r="M795" s="31">
        <v>97</v>
      </c>
      <c r="N795" s="33">
        <v>1997</v>
      </c>
      <c r="O795" s="33"/>
      <c r="P795" s="33"/>
      <c r="Q795" s="33"/>
      <c r="R795" s="33"/>
      <c r="S795" s="34" t="str">
        <f t="shared" si="168"/>
        <v>1</v>
      </c>
      <c r="T795" s="35">
        <f t="shared" si="169"/>
        <v>1997</v>
      </c>
      <c r="U795" s="36">
        <f>INDEX([1]ราคาที่ดิน!$B:$G,MATCH($C795,[1]ราคาที่ดิน!$A:$A,0),MATCH($B795,[1]ราคาที่ดิน!$B$1:$G$1,0))</f>
        <v>50</v>
      </c>
      <c r="V795" s="37">
        <f t="shared" si="178"/>
        <v>99850</v>
      </c>
      <c r="W795" s="31"/>
      <c r="X795" s="31"/>
      <c r="Y795" s="31"/>
      <c r="Z795" s="31"/>
      <c r="AA795" s="31"/>
      <c r="AB795" s="32"/>
      <c r="AC795" s="38"/>
      <c r="AD795" s="39"/>
      <c r="AE795" s="39"/>
      <c r="AF795" s="40" t="str">
        <f t="shared" si="170"/>
        <v/>
      </c>
      <c r="AG795" s="41" t="str">
        <f t="shared" si="171"/>
        <v/>
      </c>
      <c r="AH795" s="42"/>
      <c r="AI795" s="42"/>
      <c r="AJ795" s="42"/>
      <c r="AK795" s="42"/>
      <c r="AL795" s="31"/>
      <c r="AM795" s="43" t="str">
        <f t="shared" si="172"/>
        <v>100</v>
      </c>
      <c r="AN795" s="44">
        <f>INDEX([1]ราคาสิ่งปลูกสร้าง!$D$6:$CC$47,MATCH($AD795,[1]ราคาสิ่งปลูกสร้าง!$B$6:$B$45,0),MATCH($C$7,[1]ราคาสิ่งปลูกสร้าง!$D$5:$CC$5,0))</f>
        <v>0</v>
      </c>
      <c r="AO795" s="44">
        <f t="shared" si="173"/>
        <v>0</v>
      </c>
      <c r="AP795" s="45">
        <f t="shared" si="174"/>
        <v>0</v>
      </c>
      <c r="AQ795" s="40">
        <f>IF(AP795=0,0,INDEX([1]ค่าเสื่อมสิ่งปลูกสร้าง!$A$5:$D$105,MATCH($AP795,[1]ค่าเสื่อมสิ่งปลูกสร้าง!$A$5:$A$105,0),MATCH(AE795,[1]ค่าเสื่อมสิ่งปลูกสร้าง!$A$3:$D$3)))</f>
        <v>0</v>
      </c>
      <c r="AR795" s="44">
        <f t="shared" si="179"/>
        <v>0</v>
      </c>
      <c r="AS795" s="44">
        <f t="shared" si="180"/>
        <v>99850</v>
      </c>
      <c r="AT795" s="44">
        <f t="shared" si="181"/>
        <v>99850</v>
      </c>
      <c r="AU795" s="46">
        <v>0</v>
      </c>
      <c r="AV795" s="44">
        <f t="shared" si="175"/>
        <v>99850</v>
      </c>
      <c r="AW795" s="47" t="str">
        <f t="shared" si="176"/>
        <v>0.01</v>
      </c>
      <c r="AX795" s="48"/>
      <c r="AY795" s="48"/>
      <c r="AZ795" s="49">
        <v>0</v>
      </c>
      <c r="BA795" s="48"/>
      <c r="BB795" s="48"/>
      <c r="BC795" s="44">
        <f t="shared" si="177"/>
        <v>0</v>
      </c>
      <c r="BD795" s="50">
        <v>1</v>
      </c>
      <c r="BE795" s="51" t="e">
        <f>IF(AX795=1,0,IF(AY795=1,0,IF(BC795&gt;#REF!,#REF!,IF(OR(AZ795&gt;0,BD795&gt;0),BC795+([1]สูตร2!H783*(100%-AZ795)-BC795)*BD795,[1]สูตร2!H783*(100%-AZ795)))))</f>
        <v>#REF!</v>
      </c>
      <c r="BF795" s="31"/>
    </row>
    <row r="796" spans="1:58" s="5" customFormat="1" ht="24" customHeight="1" x14ac:dyDescent="0.2">
      <c r="A796" s="31">
        <v>297</v>
      </c>
      <c r="B796" s="31" t="s">
        <v>65</v>
      </c>
      <c r="C796" s="31">
        <v>12852</v>
      </c>
      <c r="D796" s="31" t="s">
        <v>66</v>
      </c>
      <c r="E796" s="31" t="s">
        <v>680</v>
      </c>
      <c r="F796" s="31"/>
      <c r="G796" s="32" t="s">
        <v>679</v>
      </c>
      <c r="H796" s="31">
        <v>129</v>
      </c>
      <c r="I796" s="31" t="s">
        <v>630</v>
      </c>
      <c r="J796" s="31" t="s">
        <v>109</v>
      </c>
      <c r="K796" s="31">
        <v>0</v>
      </c>
      <c r="L796" s="31">
        <v>0</v>
      </c>
      <c r="M796" s="31">
        <v>29</v>
      </c>
      <c r="N796" s="33"/>
      <c r="O796" s="33">
        <v>29</v>
      </c>
      <c r="P796" s="33"/>
      <c r="Q796" s="33"/>
      <c r="R796" s="33"/>
      <c r="S796" s="34" t="str">
        <f t="shared" si="168"/>
        <v>2</v>
      </c>
      <c r="T796" s="35">
        <f t="shared" si="169"/>
        <v>29</v>
      </c>
      <c r="U796" s="36">
        <f>INDEX([1]ราคาที่ดิน!$B:$G,MATCH($C796,[1]ราคาที่ดิน!$A:$A,0),MATCH($B796,[1]ราคาที่ดิน!$B$1:$G$1,0))</f>
        <v>90</v>
      </c>
      <c r="V796" s="37">
        <f t="shared" si="178"/>
        <v>2610</v>
      </c>
      <c r="W796" s="31">
        <v>1</v>
      </c>
      <c r="X796" s="31" t="s">
        <v>679</v>
      </c>
      <c r="Y796" s="31" t="s">
        <v>66</v>
      </c>
      <c r="Z796" s="31" t="s">
        <v>680</v>
      </c>
      <c r="AA796" s="31"/>
      <c r="AB796" s="32" t="s">
        <v>679</v>
      </c>
      <c r="AC796" s="38"/>
      <c r="AD796" s="39" t="s">
        <v>73</v>
      </c>
      <c r="AE796" s="39" t="s">
        <v>74</v>
      </c>
      <c r="AF796" s="40" t="str">
        <f t="shared" si="170"/>
        <v>2</v>
      </c>
      <c r="AG796" s="41">
        <f t="shared" si="171"/>
        <v>52.5</v>
      </c>
      <c r="AH796" s="42"/>
      <c r="AI796" s="42">
        <v>52.5</v>
      </c>
      <c r="AJ796" s="42"/>
      <c r="AK796" s="42"/>
      <c r="AL796" s="31">
        <v>25</v>
      </c>
      <c r="AM796" s="43" t="str">
        <f t="shared" si="172"/>
        <v>100</v>
      </c>
      <c r="AN796" s="44">
        <f>INDEX([1]ราคาสิ่งปลูกสร้าง!$D$6:$CC$47,MATCH($AD796,[1]ราคาสิ่งปลูกสร้าง!$B$6:$B$45,0),MATCH($C$7,[1]ราคาสิ่งปลูกสร้าง!$D$5:$CC$5,0))</f>
        <v>6500</v>
      </c>
      <c r="AO796" s="44">
        <f t="shared" si="173"/>
        <v>341250</v>
      </c>
      <c r="AP796" s="45">
        <f t="shared" si="174"/>
        <v>25</v>
      </c>
      <c r="AQ796" s="40">
        <f>IF(AP796=0,0,INDEX([1]ค่าเสื่อมสิ่งปลูกสร้าง!$A$5:$D$105,MATCH($AP796,[1]ค่าเสื่อมสิ่งปลูกสร้าง!$A$5:$A$105,0),MATCH(AE796,[1]ค่าเสื่อมสิ่งปลูกสร้าง!$A$3:$D$3)))</f>
        <v>40</v>
      </c>
      <c r="AR796" s="44">
        <f t="shared" si="179"/>
        <v>204750</v>
      </c>
      <c r="AS796" s="44">
        <f t="shared" si="180"/>
        <v>207360</v>
      </c>
      <c r="AT796" s="44">
        <f t="shared" si="181"/>
        <v>207360</v>
      </c>
      <c r="AU796" s="46">
        <v>0</v>
      </c>
      <c r="AV796" s="44">
        <f t="shared" si="175"/>
        <v>207360</v>
      </c>
      <c r="AW796" s="47" t="str">
        <f t="shared" si="176"/>
        <v>0.02</v>
      </c>
      <c r="AX796" s="48"/>
      <c r="AY796" s="48"/>
      <c r="AZ796" s="49">
        <v>0</v>
      </c>
      <c r="BA796" s="48"/>
      <c r="BB796" s="48"/>
      <c r="BC796" s="44">
        <f t="shared" si="177"/>
        <v>0</v>
      </c>
      <c r="BD796" s="50">
        <v>1</v>
      </c>
      <c r="BE796" s="51" t="e">
        <f>IF(AX796=1,0,IF(AY796=1,0,IF(BC796&gt;#REF!,#REF!,IF(OR(AZ796&gt;0,BD796&gt;0),BC796+([1]สูตร2!H784*(100%-AZ796)-BC796)*BD796,[1]สูตร2!H784*(100%-AZ796)))))</f>
        <v>#REF!</v>
      </c>
      <c r="BF796" s="31"/>
    </row>
    <row r="797" spans="1:58" s="5" customFormat="1" ht="24" customHeight="1" x14ac:dyDescent="0.2">
      <c r="A797" s="31"/>
      <c r="B797" s="31" t="s">
        <v>65</v>
      </c>
      <c r="C797" s="31">
        <v>12852</v>
      </c>
      <c r="D797" s="31" t="s">
        <v>66</v>
      </c>
      <c r="E797" s="31" t="s">
        <v>680</v>
      </c>
      <c r="F797" s="31"/>
      <c r="G797" s="32" t="s">
        <v>679</v>
      </c>
      <c r="H797" s="31">
        <v>129</v>
      </c>
      <c r="I797" s="31" t="s">
        <v>630</v>
      </c>
      <c r="J797" s="31" t="s">
        <v>109</v>
      </c>
      <c r="K797" s="31">
        <v>0</v>
      </c>
      <c r="L797" s="31">
        <v>0</v>
      </c>
      <c r="M797" s="31">
        <v>20</v>
      </c>
      <c r="N797" s="33"/>
      <c r="O797" s="33">
        <v>20</v>
      </c>
      <c r="P797" s="33"/>
      <c r="Q797" s="33"/>
      <c r="R797" s="33"/>
      <c r="S797" s="34" t="str">
        <f t="shared" si="168"/>
        <v>2</v>
      </c>
      <c r="T797" s="35">
        <f t="shared" si="169"/>
        <v>20</v>
      </c>
      <c r="U797" s="36">
        <f>INDEX([1]ราคาที่ดิน!$B:$G,MATCH($C797,[1]ราคาที่ดิน!$A:$A,0),MATCH($B797,[1]ราคาที่ดิน!$B$1:$G$1,0))</f>
        <v>90</v>
      </c>
      <c r="V797" s="37">
        <f t="shared" si="178"/>
        <v>1800</v>
      </c>
      <c r="W797" s="31">
        <v>1</v>
      </c>
      <c r="X797" s="31" t="s">
        <v>679</v>
      </c>
      <c r="Y797" s="31" t="s">
        <v>66</v>
      </c>
      <c r="Z797" s="31" t="s">
        <v>680</v>
      </c>
      <c r="AA797" s="31"/>
      <c r="AB797" s="32" t="s">
        <v>679</v>
      </c>
      <c r="AC797" s="38"/>
      <c r="AD797" s="39" t="s">
        <v>75</v>
      </c>
      <c r="AE797" s="39" t="s">
        <v>76</v>
      </c>
      <c r="AF797" s="40" t="str">
        <f t="shared" si="170"/>
        <v>1</v>
      </c>
      <c r="AG797" s="41">
        <f t="shared" si="171"/>
        <v>16</v>
      </c>
      <c r="AH797" s="42">
        <v>16</v>
      </c>
      <c r="AI797" s="42"/>
      <c r="AJ797" s="42"/>
      <c r="AK797" s="42"/>
      <c r="AL797" s="31">
        <v>20</v>
      </c>
      <c r="AM797" s="43" t="str">
        <f t="shared" si="172"/>
        <v>100</v>
      </c>
      <c r="AN797" s="44">
        <f>INDEX([1]ราคาสิ่งปลูกสร้าง!$D$6:$CC$47,MATCH($AD797,[1]ราคาสิ่งปลูกสร้าง!$B$6:$B$45,0),MATCH($C$7,[1]ราคาสิ่งปลูกสร้าง!$D$5:$CC$5,0))</f>
        <v>5400</v>
      </c>
      <c r="AO797" s="44">
        <f t="shared" si="173"/>
        <v>86400</v>
      </c>
      <c r="AP797" s="45">
        <f t="shared" si="174"/>
        <v>20</v>
      </c>
      <c r="AQ797" s="40">
        <f>IF(AP797=0,0,INDEX([1]ค่าเสื่อมสิ่งปลูกสร้าง!$A$5:$D$105,MATCH($AP797,[1]ค่าเสื่อมสิ่งปลูกสร้าง!$A$5:$A$105,0),MATCH(AE797,[1]ค่าเสื่อมสิ่งปลูกสร้าง!$A$3:$D$3)))</f>
        <v>93</v>
      </c>
      <c r="AR797" s="44">
        <f t="shared" si="179"/>
        <v>6048.0000000000009</v>
      </c>
      <c r="AS797" s="44">
        <f t="shared" si="180"/>
        <v>7848.0000000000009</v>
      </c>
      <c r="AT797" s="44">
        <f t="shared" si="181"/>
        <v>7848.0000000000009</v>
      </c>
      <c r="AU797" s="46">
        <v>0</v>
      </c>
      <c r="AV797" s="44">
        <f t="shared" si="175"/>
        <v>7848.0000000000009</v>
      </c>
      <c r="AW797" s="47" t="str">
        <f t="shared" si="176"/>
        <v>0.01</v>
      </c>
      <c r="AX797" s="48"/>
      <c r="AY797" s="48"/>
      <c r="AZ797" s="49">
        <v>0</v>
      </c>
      <c r="BA797" s="48"/>
      <c r="BB797" s="48"/>
      <c r="BC797" s="44">
        <f t="shared" si="177"/>
        <v>0</v>
      </c>
      <c r="BD797" s="50">
        <v>1</v>
      </c>
      <c r="BE797" s="51" t="e">
        <f>IF(AX797=1,0,IF(AY797=1,0,IF(BC797&gt;#REF!,#REF!,IF(OR(AZ797&gt;0,BD797&gt;0),BC797+([1]สูตร2!H785*(100%-AZ797)-BC797)*BD797,[1]สูตร2!H785*(100%-AZ797)))))</f>
        <v>#REF!</v>
      </c>
      <c r="BF797" s="31"/>
    </row>
    <row r="798" spans="1:58" s="5" customFormat="1" ht="24" customHeight="1" x14ac:dyDescent="0.2">
      <c r="A798" s="31"/>
      <c r="B798" s="31" t="s">
        <v>65</v>
      </c>
      <c r="C798" s="31">
        <v>12852</v>
      </c>
      <c r="D798" s="31" t="s">
        <v>66</v>
      </c>
      <c r="E798" s="31" t="s">
        <v>680</v>
      </c>
      <c r="F798" s="31"/>
      <c r="G798" s="32" t="s">
        <v>679</v>
      </c>
      <c r="H798" s="31">
        <v>129</v>
      </c>
      <c r="I798" s="31" t="s">
        <v>630</v>
      </c>
      <c r="J798" s="31" t="s">
        <v>109</v>
      </c>
      <c r="K798" s="31">
        <v>0</v>
      </c>
      <c r="L798" s="31">
        <v>0</v>
      </c>
      <c r="M798" s="31">
        <v>20</v>
      </c>
      <c r="N798" s="33"/>
      <c r="O798" s="33">
        <v>20</v>
      </c>
      <c r="P798" s="33"/>
      <c r="Q798" s="33"/>
      <c r="R798" s="33"/>
      <c r="S798" s="34" t="str">
        <f t="shared" si="168"/>
        <v>2</v>
      </c>
      <c r="T798" s="35">
        <f t="shared" si="169"/>
        <v>20</v>
      </c>
      <c r="U798" s="36">
        <f>INDEX([1]ราคาที่ดิน!$B:$G,MATCH($C798,[1]ราคาที่ดิน!$A:$A,0),MATCH($B798,[1]ราคาที่ดิน!$B$1:$G$1,0))</f>
        <v>90</v>
      </c>
      <c r="V798" s="37">
        <f t="shared" si="178"/>
        <v>1800</v>
      </c>
      <c r="W798" s="31">
        <v>1</v>
      </c>
      <c r="X798" s="31" t="s">
        <v>679</v>
      </c>
      <c r="Y798" s="31" t="s">
        <v>66</v>
      </c>
      <c r="Z798" s="31" t="s">
        <v>680</v>
      </c>
      <c r="AA798" s="31"/>
      <c r="AB798" s="32" t="s">
        <v>679</v>
      </c>
      <c r="AC798" s="38"/>
      <c r="AD798" s="39" t="s">
        <v>77</v>
      </c>
      <c r="AE798" s="39" t="s">
        <v>76</v>
      </c>
      <c r="AF798" s="40" t="str">
        <f t="shared" si="170"/>
        <v>1</v>
      </c>
      <c r="AG798" s="41">
        <f t="shared" si="171"/>
        <v>16</v>
      </c>
      <c r="AH798" s="42">
        <v>16</v>
      </c>
      <c r="AI798" s="42"/>
      <c r="AJ798" s="42"/>
      <c r="AK798" s="42"/>
      <c r="AL798" s="31">
        <v>20</v>
      </c>
      <c r="AM798" s="43" t="str">
        <f t="shared" si="172"/>
        <v>100</v>
      </c>
      <c r="AN798" s="44">
        <f>INDEX([1]ราคาสิ่งปลูกสร้าง!$D$6:$CC$47,MATCH($AD798,[1]ราคาสิ่งปลูกสร้าง!$B$6:$B$45,0),MATCH($C$7,[1]ราคาสิ่งปลูกสร้าง!$D$5:$CC$5,0))</f>
        <v>2050</v>
      </c>
      <c r="AO798" s="44">
        <f t="shared" si="173"/>
        <v>32800</v>
      </c>
      <c r="AP798" s="45">
        <f t="shared" si="174"/>
        <v>20</v>
      </c>
      <c r="AQ798" s="40">
        <f>IF(AP798=0,0,INDEX([1]ค่าเสื่อมสิ่งปลูกสร้าง!$A$5:$D$105,MATCH($AP798,[1]ค่าเสื่อมสิ่งปลูกสร้าง!$A$5:$A$105,0),MATCH(AE798,[1]ค่าเสื่อมสิ่งปลูกสร้าง!$A$3:$D$3)))</f>
        <v>93</v>
      </c>
      <c r="AR798" s="44">
        <f t="shared" si="179"/>
        <v>2296</v>
      </c>
      <c r="AS798" s="44">
        <f t="shared" si="180"/>
        <v>4096</v>
      </c>
      <c r="AT798" s="44">
        <f t="shared" si="181"/>
        <v>4096</v>
      </c>
      <c r="AU798" s="46">
        <v>0</v>
      </c>
      <c r="AV798" s="44">
        <f t="shared" si="175"/>
        <v>4096</v>
      </c>
      <c r="AW798" s="47" t="str">
        <f t="shared" si="176"/>
        <v>0.01</v>
      </c>
      <c r="AX798" s="48"/>
      <c r="AY798" s="48"/>
      <c r="AZ798" s="49">
        <v>0</v>
      </c>
      <c r="BA798" s="48"/>
      <c r="BB798" s="48"/>
      <c r="BC798" s="44">
        <f t="shared" si="177"/>
        <v>0</v>
      </c>
      <c r="BD798" s="50">
        <v>1</v>
      </c>
      <c r="BE798" s="51" t="e">
        <f>IF(AX798=1,0,IF(AY798=1,0,IF(BC798&gt;#REF!,#REF!,IF(OR(AZ798&gt;0,BD798&gt;0),BC798+([1]สูตร2!H786*(100%-AZ798)-BC798)*BD798,[1]สูตร2!H786*(100%-AZ798)))))</f>
        <v>#REF!</v>
      </c>
      <c r="BF798" s="31"/>
    </row>
    <row r="799" spans="1:58" s="5" customFormat="1" ht="24" customHeight="1" x14ac:dyDescent="0.2">
      <c r="A799" s="31">
        <v>298</v>
      </c>
      <c r="B799" s="31" t="s">
        <v>65</v>
      </c>
      <c r="C799" s="31">
        <v>4626</v>
      </c>
      <c r="D799" s="31" t="s">
        <v>66</v>
      </c>
      <c r="E799" s="31" t="s">
        <v>681</v>
      </c>
      <c r="F799" s="31"/>
      <c r="G799" s="32" t="s">
        <v>682</v>
      </c>
      <c r="H799" s="31">
        <v>125</v>
      </c>
      <c r="I799" s="31">
        <v>3031</v>
      </c>
      <c r="J799" s="31" t="s">
        <v>109</v>
      </c>
      <c r="K799" s="31">
        <v>16</v>
      </c>
      <c r="L799" s="31">
        <v>2</v>
      </c>
      <c r="M799" s="31">
        <v>15</v>
      </c>
      <c r="N799" s="33">
        <v>6615</v>
      </c>
      <c r="O799" s="33"/>
      <c r="P799" s="33"/>
      <c r="Q799" s="33"/>
      <c r="R799" s="33"/>
      <c r="S799" s="34" t="str">
        <f t="shared" si="168"/>
        <v>1</v>
      </c>
      <c r="T799" s="35">
        <f t="shared" si="169"/>
        <v>6615</v>
      </c>
      <c r="U799" s="36">
        <f>INDEX([1]ราคาที่ดิน!$B:$G,MATCH($C799,[1]ราคาที่ดิน!$A:$A,0),MATCH($B799,[1]ราคาที่ดิน!$B$1:$G$1,0))</f>
        <v>65</v>
      </c>
      <c r="V799" s="37">
        <f t="shared" si="178"/>
        <v>429975</v>
      </c>
      <c r="W799" s="31"/>
      <c r="X799" s="31"/>
      <c r="Y799" s="31"/>
      <c r="Z799" s="31"/>
      <c r="AA799" s="31"/>
      <c r="AB799" s="32"/>
      <c r="AC799" s="38"/>
      <c r="AD799" s="39"/>
      <c r="AE799" s="39"/>
      <c r="AF799" s="40" t="str">
        <f t="shared" si="170"/>
        <v/>
      </c>
      <c r="AG799" s="41" t="str">
        <f t="shared" si="171"/>
        <v/>
      </c>
      <c r="AH799" s="42"/>
      <c r="AI799" s="42"/>
      <c r="AJ799" s="42"/>
      <c r="AK799" s="42"/>
      <c r="AL799" s="31"/>
      <c r="AM799" s="43" t="str">
        <f t="shared" si="172"/>
        <v>100</v>
      </c>
      <c r="AN799" s="44">
        <f>INDEX([1]ราคาสิ่งปลูกสร้าง!$D$6:$CC$47,MATCH($AD799,[1]ราคาสิ่งปลูกสร้าง!$B$6:$B$45,0),MATCH($C$7,[1]ราคาสิ่งปลูกสร้าง!$D$5:$CC$5,0))</f>
        <v>0</v>
      </c>
      <c r="AO799" s="44">
        <f t="shared" si="173"/>
        <v>0</v>
      </c>
      <c r="AP799" s="45">
        <f t="shared" si="174"/>
        <v>0</v>
      </c>
      <c r="AQ799" s="40">
        <f>IF(AP799=0,0,INDEX([1]ค่าเสื่อมสิ่งปลูกสร้าง!$A$5:$D$105,MATCH($AP799,[1]ค่าเสื่อมสิ่งปลูกสร้าง!$A$5:$A$105,0),MATCH(AE799,[1]ค่าเสื่อมสิ่งปลูกสร้าง!$A$3:$D$3)))</f>
        <v>0</v>
      </c>
      <c r="AR799" s="44">
        <f t="shared" si="179"/>
        <v>0</v>
      </c>
      <c r="AS799" s="44">
        <f t="shared" si="180"/>
        <v>429975</v>
      </c>
      <c r="AT799" s="44">
        <f t="shared" si="181"/>
        <v>429975</v>
      </c>
      <c r="AU799" s="46">
        <v>0</v>
      </c>
      <c r="AV799" s="44">
        <f t="shared" si="175"/>
        <v>429975</v>
      </c>
      <c r="AW799" s="47" t="str">
        <f t="shared" si="176"/>
        <v>0.01</v>
      </c>
      <c r="AX799" s="48"/>
      <c r="AY799" s="48"/>
      <c r="AZ799" s="49">
        <v>0</v>
      </c>
      <c r="BA799" s="48"/>
      <c r="BB799" s="48"/>
      <c r="BC799" s="44">
        <f t="shared" si="177"/>
        <v>0</v>
      </c>
      <c r="BD799" s="50">
        <v>1</v>
      </c>
      <c r="BE799" s="51" t="e">
        <f>IF(AX799=1,0,IF(AY799=1,0,IF(BC799&gt;#REF!,#REF!,IF(OR(AZ799&gt;0,BD799&gt;0),BC799+([1]สูตร2!H787*(100%-AZ799)-BC799)*BD799,[1]สูตร2!H787*(100%-AZ799)))))</f>
        <v>#REF!</v>
      </c>
      <c r="BF799" s="31"/>
    </row>
    <row r="800" spans="1:58" s="5" customFormat="1" ht="24" customHeight="1" x14ac:dyDescent="0.2">
      <c r="A800" s="31"/>
      <c r="B800" s="31" t="s">
        <v>65</v>
      </c>
      <c r="C800" s="31">
        <v>544</v>
      </c>
      <c r="D800" s="31" t="s">
        <v>66</v>
      </c>
      <c r="E800" s="31" t="s">
        <v>681</v>
      </c>
      <c r="F800" s="31"/>
      <c r="G800" s="32" t="s">
        <v>682</v>
      </c>
      <c r="H800" s="31">
        <v>67</v>
      </c>
      <c r="I800" s="31">
        <v>2006</v>
      </c>
      <c r="J800" s="31" t="s">
        <v>109</v>
      </c>
      <c r="K800" s="31">
        <v>2</v>
      </c>
      <c r="L800" s="31">
        <v>0</v>
      </c>
      <c r="M800" s="31">
        <v>93</v>
      </c>
      <c r="N800" s="33">
        <v>893</v>
      </c>
      <c r="O800" s="33"/>
      <c r="P800" s="33"/>
      <c r="Q800" s="33"/>
      <c r="R800" s="33"/>
      <c r="S800" s="34" t="str">
        <f t="shared" si="168"/>
        <v>1</v>
      </c>
      <c r="T800" s="35">
        <f t="shared" si="169"/>
        <v>893</v>
      </c>
      <c r="U800" s="36">
        <f>INDEX([1]ราคาที่ดิน!$B:$G,MATCH($C800,[1]ราคาที่ดิน!$A:$A,0),MATCH($B800,[1]ราคาที่ดิน!$B$1:$G$1,0))</f>
        <v>50</v>
      </c>
      <c r="V800" s="37">
        <f t="shared" si="178"/>
        <v>44650</v>
      </c>
      <c r="W800" s="31"/>
      <c r="X800" s="31"/>
      <c r="Y800" s="31"/>
      <c r="Z800" s="31"/>
      <c r="AA800" s="31"/>
      <c r="AB800" s="32"/>
      <c r="AC800" s="38"/>
      <c r="AD800" s="39"/>
      <c r="AE800" s="39"/>
      <c r="AF800" s="40" t="str">
        <f t="shared" si="170"/>
        <v/>
      </c>
      <c r="AG800" s="41" t="str">
        <f t="shared" si="171"/>
        <v/>
      </c>
      <c r="AH800" s="42"/>
      <c r="AI800" s="42"/>
      <c r="AJ800" s="42"/>
      <c r="AK800" s="42"/>
      <c r="AL800" s="31"/>
      <c r="AM800" s="43" t="str">
        <f t="shared" si="172"/>
        <v>100</v>
      </c>
      <c r="AN800" s="44">
        <f>INDEX([1]ราคาสิ่งปลูกสร้าง!$D$6:$CC$47,MATCH($AD800,[1]ราคาสิ่งปลูกสร้าง!$B$6:$B$45,0),MATCH($C$7,[1]ราคาสิ่งปลูกสร้าง!$D$5:$CC$5,0))</f>
        <v>0</v>
      </c>
      <c r="AO800" s="44">
        <f t="shared" si="173"/>
        <v>0</v>
      </c>
      <c r="AP800" s="45">
        <f t="shared" si="174"/>
        <v>0</v>
      </c>
      <c r="AQ800" s="40">
        <f>IF(AP800=0,0,INDEX([1]ค่าเสื่อมสิ่งปลูกสร้าง!$A$5:$D$105,MATCH($AP800,[1]ค่าเสื่อมสิ่งปลูกสร้าง!$A$5:$A$105,0),MATCH(AE800,[1]ค่าเสื่อมสิ่งปลูกสร้าง!$A$3:$D$3)))</f>
        <v>0</v>
      </c>
      <c r="AR800" s="44">
        <f t="shared" si="179"/>
        <v>0</v>
      </c>
      <c r="AS800" s="44">
        <f t="shared" si="180"/>
        <v>44650</v>
      </c>
      <c r="AT800" s="44">
        <f t="shared" si="181"/>
        <v>44650</v>
      </c>
      <c r="AU800" s="46">
        <v>0</v>
      </c>
      <c r="AV800" s="44">
        <f t="shared" si="175"/>
        <v>44650</v>
      </c>
      <c r="AW800" s="47" t="str">
        <f t="shared" si="176"/>
        <v>0.01</v>
      </c>
      <c r="AX800" s="48"/>
      <c r="AY800" s="48"/>
      <c r="AZ800" s="49">
        <v>0</v>
      </c>
      <c r="BA800" s="48"/>
      <c r="BB800" s="48"/>
      <c r="BC800" s="44">
        <f t="shared" si="177"/>
        <v>0</v>
      </c>
      <c r="BD800" s="50">
        <v>1</v>
      </c>
      <c r="BE800" s="51" t="e">
        <f>IF(AX800=1,0,IF(AY800=1,0,IF(BC800&gt;#REF!,#REF!,IF(OR(AZ800&gt;0,BD800&gt;0),BC800+([1]สูตร2!H788*(100%-AZ800)-BC800)*BD800,[1]สูตร2!H788*(100%-AZ800)))))</f>
        <v>#REF!</v>
      </c>
      <c r="BF800" s="31"/>
    </row>
    <row r="801" spans="1:58" s="5" customFormat="1" ht="24" customHeight="1" x14ac:dyDescent="0.2">
      <c r="A801" s="31"/>
      <c r="B801" s="31" t="s">
        <v>585</v>
      </c>
      <c r="C801" s="31">
        <v>119</v>
      </c>
      <c r="D801" s="31" t="s">
        <v>66</v>
      </c>
      <c r="E801" s="31" t="s">
        <v>681</v>
      </c>
      <c r="F801" s="31"/>
      <c r="G801" s="32" t="s">
        <v>682</v>
      </c>
      <c r="H801" s="31" t="s">
        <v>630</v>
      </c>
      <c r="I801" s="31">
        <v>188</v>
      </c>
      <c r="J801" s="31" t="s">
        <v>109</v>
      </c>
      <c r="K801" s="31">
        <v>18</v>
      </c>
      <c r="L801" s="31">
        <v>1</v>
      </c>
      <c r="M801" s="31">
        <v>72</v>
      </c>
      <c r="N801" s="33">
        <v>7372</v>
      </c>
      <c r="O801" s="33"/>
      <c r="P801" s="33"/>
      <c r="Q801" s="33"/>
      <c r="R801" s="33"/>
      <c r="S801" s="34" t="str">
        <f t="shared" si="168"/>
        <v>1</v>
      </c>
      <c r="T801" s="35">
        <f t="shared" si="169"/>
        <v>7372</v>
      </c>
      <c r="U801" s="36">
        <f>INDEX([1]ราคาที่ดิน!$B:$G,MATCH($C801,[1]ราคาที่ดิน!$A:$A,0),MATCH($B801,[1]ราคาที่ดิน!$B$1:$G$1,0))</f>
        <v>100</v>
      </c>
      <c r="V801" s="37">
        <f t="shared" si="178"/>
        <v>737200</v>
      </c>
      <c r="W801" s="31"/>
      <c r="X801" s="31"/>
      <c r="Y801" s="31"/>
      <c r="Z801" s="31"/>
      <c r="AA801" s="31"/>
      <c r="AB801" s="32"/>
      <c r="AC801" s="38"/>
      <c r="AD801" s="39"/>
      <c r="AE801" s="39"/>
      <c r="AF801" s="40" t="str">
        <f t="shared" si="170"/>
        <v/>
      </c>
      <c r="AG801" s="41" t="str">
        <f t="shared" si="171"/>
        <v/>
      </c>
      <c r="AH801" s="42"/>
      <c r="AI801" s="42"/>
      <c r="AJ801" s="42"/>
      <c r="AK801" s="42"/>
      <c r="AL801" s="31"/>
      <c r="AM801" s="43" t="str">
        <f t="shared" si="172"/>
        <v>100</v>
      </c>
      <c r="AN801" s="44">
        <f>INDEX([1]ราคาสิ่งปลูกสร้าง!$D$6:$CC$47,MATCH($AD801,[1]ราคาสิ่งปลูกสร้าง!$B$6:$B$45,0),MATCH($C$7,[1]ราคาสิ่งปลูกสร้าง!$D$5:$CC$5,0))</f>
        <v>0</v>
      </c>
      <c r="AO801" s="44">
        <f t="shared" si="173"/>
        <v>0</v>
      </c>
      <c r="AP801" s="45">
        <f t="shared" si="174"/>
        <v>0</v>
      </c>
      <c r="AQ801" s="40">
        <f>IF(AP801=0,0,INDEX([1]ค่าเสื่อมสิ่งปลูกสร้าง!$A$5:$D$105,MATCH($AP801,[1]ค่าเสื่อมสิ่งปลูกสร้าง!$A$5:$A$105,0),MATCH(AE801,[1]ค่าเสื่อมสิ่งปลูกสร้าง!$A$3:$D$3)))</f>
        <v>0</v>
      </c>
      <c r="AR801" s="44">
        <f t="shared" si="179"/>
        <v>0</v>
      </c>
      <c r="AS801" s="44">
        <f t="shared" si="180"/>
        <v>737200</v>
      </c>
      <c r="AT801" s="44">
        <f t="shared" si="181"/>
        <v>737200</v>
      </c>
      <c r="AU801" s="46">
        <v>0</v>
      </c>
      <c r="AV801" s="44">
        <f t="shared" si="175"/>
        <v>737200</v>
      </c>
      <c r="AW801" s="47" t="str">
        <f t="shared" si="176"/>
        <v>0.01</v>
      </c>
      <c r="AX801" s="48"/>
      <c r="AY801" s="48"/>
      <c r="AZ801" s="49">
        <v>0</v>
      </c>
      <c r="BA801" s="48"/>
      <c r="BB801" s="48"/>
      <c r="BC801" s="44">
        <f t="shared" si="177"/>
        <v>0</v>
      </c>
      <c r="BD801" s="50">
        <v>1</v>
      </c>
      <c r="BE801" s="51" t="e">
        <f>IF(AX801=1,0,IF(AY801=1,0,IF(BC801&gt;#REF!,#REF!,IF(OR(AZ801&gt;0,BD801&gt;0),BC801+([1]สูตร2!H789*(100%-AZ801)-BC801)*BD801,[1]สูตร2!H789*(100%-AZ801)))))</f>
        <v>#REF!</v>
      </c>
      <c r="BF801" s="31"/>
    </row>
    <row r="802" spans="1:58" s="5" customFormat="1" ht="24" customHeight="1" x14ac:dyDescent="0.2">
      <c r="A802" s="31">
        <v>299</v>
      </c>
      <c r="B802" s="31" t="s">
        <v>93</v>
      </c>
      <c r="C802" s="31">
        <v>1</v>
      </c>
      <c r="D802" s="31" t="s">
        <v>71</v>
      </c>
      <c r="E802" s="31" t="s">
        <v>683</v>
      </c>
      <c r="F802" s="31"/>
      <c r="G802" s="32" t="s">
        <v>682</v>
      </c>
      <c r="H802" s="31" t="s">
        <v>104</v>
      </c>
      <c r="I802" s="31" t="s">
        <v>104</v>
      </c>
      <c r="J802" s="31" t="s">
        <v>109</v>
      </c>
      <c r="K802" s="31">
        <v>0</v>
      </c>
      <c r="L802" s="31">
        <v>0</v>
      </c>
      <c r="M802" s="31">
        <v>50</v>
      </c>
      <c r="N802" s="33"/>
      <c r="O802" s="33">
        <v>50</v>
      </c>
      <c r="P802" s="33"/>
      <c r="Q802" s="33"/>
      <c r="R802" s="33"/>
      <c r="S802" s="34" t="str">
        <f t="shared" si="168"/>
        <v>2</v>
      </c>
      <c r="T802" s="35">
        <f t="shared" si="169"/>
        <v>50</v>
      </c>
      <c r="U802" s="36">
        <f>INDEX([1]ราคาที่ดิน!$B:$G,MATCH($C802,[1]ราคาที่ดิน!$A:$A,0),MATCH($B802,[1]ราคาที่ดิน!$B$1:$G$1,0))</f>
        <v>100</v>
      </c>
      <c r="V802" s="37">
        <f t="shared" si="178"/>
        <v>5000</v>
      </c>
      <c r="W802" s="31">
        <v>1</v>
      </c>
      <c r="X802" s="31" t="s">
        <v>682</v>
      </c>
      <c r="Y802" s="31" t="s">
        <v>71</v>
      </c>
      <c r="Z802" s="31" t="s">
        <v>683</v>
      </c>
      <c r="AA802" s="31"/>
      <c r="AB802" s="32" t="s">
        <v>682</v>
      </c>
      <c r="AC802" s="38"/>
      <c r="AD802" s="39" t="s">
        <v>73</v>
      </c>
      <c r="AE802" s="39" t="s">
        <v>74</v>
      </c>
      <c r="AF802" s="40" t="str">
        <f t="shared" si="170"/>
        <v>2</v>
      </c>
      <c r="AG802" s="41">
        <f t="shared" si="171"/>
        <v>99</v>
      </c>
      <c r="AH802" s="42"/>
      <c r="AI802" s="42">
        <v>99</v>
      </c>
      <c r="AJ802" s="42"/>
      <c r="AK802" s="42"/>
      <c r="AL802" s="31">
        <v>30</v>
      </c>
      <c r="AM802" s="43" t="str">
        <f t="shared" si="172"/>
        <v>100</v>
      </c>
      <c r="AN802" s="44">
        <f>INDEX([1]ราคาสิ่งปลูกสร้าง!$D$6:$CC$47,MATCH($AD802,[1]ราคาสิ่งปลูกสร้าง!$B$6:$B$45,0),MATCH($C$7,[1]ราคาสิ่งปลูกสร้าง!$D$5:$CC$5,0))</f>
        <v>6500</v>
      </c>
      <c r="AO802" s="44">
        <f t="shared" si="173"/>
        <v>643500</v>
      </c>
      <c r="AP802" s="45">
        <f t="shared" si="174"/>
        <v>30</v>
      </c>
      <c r="AQ802" s="40">
        <f>IF(AP802=0,0,INDEX([1]ค่าเสื่อมสิ่งปลูกสร้าง!$A$5:$D$105,MATCH($AP802,[1]ค่าเสื่อมสิ่งปลูกสร้าง!$A$5:$A$105,0),MATCH(AE802,[1]ค่าเสื่อมสิ่งปลูกสร้าง!$A$3:$D$3)))</f>
        <v>50</v>
      </c>
      <c r="AR802" s="44">
        <f t="shared" si="179"/>
        <v>321750</v>
      </c>
      <c r="AS802" s="44">
        <f t="shared" si="180"/>
        <v>326750</v>
      </c>
      <c r="AT802" s="44">
        <f t="shared" si="181"/>
        <v>326750</v>
      </c>
      <c r="AU802" s="46">
        <v>0</v>
      </c>
      <c r="AV802" s="44">
        <f t="shared" si="175"/>
        <v>326750</v>
      </c>
      <c r="AW802" s="47" t="str">
        <f t="shared" si="176"/>
        <v>0.02</v>
      </c>
      <c r="AX802" s="48"/>
      <c r="AY802" s="48"/>
      <c r="AZ802" s="49">
        <v>0</v>
      </c>
      <c r="BA802" s="48"/>
      <c r="BB802" s="48"/>
      <c r="BC802" s="44">
        <f t="shared" si="177"/>
        <v>0</v>
      </c>
      <c r="BD802" s="50">
        <v>1</v>
      </c>
      <c r="BE802" s="51" t="e">
        <f>IF(AX802=1,0,IF(AY802=1,0,IF(BC802&gt;#REF!,#REF!,IF(OR(AZ802&gt;0,BD802&gt;0),BC802+([1]สูตร2!H790*(100%-AZ802)-BC802)*BD802,[1]สูตร2!H790*(100%-AZ802)))))</f>
        <v>#REF!</v>
      </c>
      <c r="BF802" s="31"/>
    </row>
    <row r="803" spans="1:58" s="5" customFormat="1" ht="24" customHeight="1" x14ac:dyDescent="0.2">
      <c r="A803" s="31"/>
      <c r="B803" s="31" t="s">
        <v>93</v>
      </c>
      <c r="C803" s="31">
        <v>1</v>
      </c>
      <c r="D803" s="31" t="s">
        <v>71</v>
      </c>
      <c r="E803" s="31" t="s">
        <v>683</v>
      </c>
      <c r="F803" s="31"/>
      <c r="G803" s="32" t="s">
        <v>682</v>
      </c>
      <c r="H803" s="31" t="s">
        <v>104</v>
      </c>
      <c r="I803" s="31" t="s">
        <v>104</v>
      </c>
      <c r="J803" s="31" t="s">
        <v>109</v>
      </c>
      <c r="K803" s="31">
        <v>0</v>
      </c>
      <c r="L803" s="31">
        <v>0</v>
      </c>
      <c r="M803" s="31">
        <v>50</v>
      </c>
      <c r="N803" s="33"/>
      <c r="O803" s="33">
        <v>50</v>
      </c>
      <c r="P803" s="33"/>
      <c r="Q803" s="33"/>
      <c r="R803" s="33"/>
      <c r="S803" s="34" t="str">
        <f t="shared" si="168"/>
        <v>2</v>
      </c>
      <c r="T803" s="35">
        <f t="shared" si="169"/>
        <v>50</v>
      </c>
      <c r="U803" s="36">
        <f>INDEX([1]ราคาที่ดิน!$B:$G,MATCH($C803,[1]ราคาที่ดิน!$A:$A,0),MATCH($B803,[1]ราคาที่ดิน!$B$1:$G$1,0))</f>
        <v>100</v>
      </c>
      <c r="V803" s="37">
        <f t="shared" si="178"/>
        <v>5000</v>
      </c>
      <c r="W803" s="31">
        <v>1</v>
      </c>
      <c r="X803" s="31" t="s">
        <v>682</v>
      </c>
      <c r="Y803" s="31" t="s">
        <v>71</v>
      </c>
      <c r="Z803" s="31" t="s">
        <v>683</v>
      </c>
      <c r="AA803" s="31"/>
      <c r="AB803" s="32" t="s">
        <v>682</v>
      </c>
      <c r="AC803" s="38"/>
      <c r="AD803" s="39" t="s">
        <v>75</v>
      </c>
      <c r="AE803" s="39" t="s">
        <v>76</v>
      </c>
      <c r="AF803" s="40" t="str">
        <f t="shared" si="170"/>
        <v>1</v>
      </c>
      <c r="AG803" s="41">
        <f t="shared" si="171"/>
        <v>13.5</v>
      </c>
      <c r="AH803" s="42">
        <v>13.5</v>
      </c>
      <c r="AI803" s="42"/>
      <c r="AJ803" s="42"/>
      <c r="AK803" s="42"/>
      <c r="AL803" s="31">
        <v>30</v>
      </c>
      <c r="AM803" s="43" t="str">
        <f t="shared" si="172"/>
        <v>100</v>
      </c>
      <c r="AN803" s="44">
        <f>INDEX([1]ราคาสิ่งปลูกสร้าง!$D$6:$CC$47,MATCH($AD803,[1]ราคาสิ่งปลูกสร้าง!$B$6:$B$45,0),MATCH($C$7,[1]ราคาสิ่งปลูกสร้าง!$D$5:$CC$5,0))</f>
        <v>5400</v>
      </c>
      <c r="AO803" s="44">
        <f t="shared" si="173"/>
        <v>72900</v>
      </c>
      <c r="AP803" s="45">
        <f t="shared" si="174"/>
        <v>30</v>
      </c>
      <c r="AQ803" s="40">
        <f>IF(AP803=0,0,INDEX([1]ค่าเสื่อมสิ่งปลูกสร้าง!$A$5:$D$105,MATCH($AP803,[1]ค่าเสื่อมสิ่งปลูกสร้าง!$A$5:$A$105,0),MATCH(AE803,[1]ค่าเสื่อมสิ่งปลูกสร้าง!$A$3:$D$3)))</f>
        <v>93</v>
      </c>
      <c r="AR803" s="44">
        <f t="shared" si="179"/>
        <v>5103.0000000000009</v>
      </c>
      <c r="AS803" s="44">
        <f t="shared" si="180"/>
        <v>10103</v>
      </c>
      <c r="AT803" s="44">
        <f t="shared" si="181"/>
        <v>10103</v>
      </c>
      <c r="AU803" s="46">
        <v>0</v>
      </c>
      <c r="AV803" s="44">
        <f t="shared" si="175"/>
        <v>10103</v>
      </c>
      <c r="AW803" s="47" t="str">
        <f t="shared" si="176"/>
        <v>0.01</v>
      </c>
      <c r="AX803" s="48"/>
      <c r="AY803" s="48"/>
      <c r="AZ803" s="49">
        <v>0</v>
      </c>
      <c r="BA803" s="48"/>
      <c r="BB803" s="48"/>
      <c r="BC803" s="44">
        <f t="shared" si="177"/>
        <v>0</v>
      </c>
      <c r="BD803" s="50">
        <v>1</v>
      </c>
      <c r="BE803" s="51" t="e">
        <f>IF(AX803=1,0,IF(AY803=1,0,IF(BC803&gt;#REF!,#REF!,IF(OR(AZ803&gt;0,BD803&gt;0),BC803+([1]สูตร2!H791*(100%-AZ803)-BC803)*BD803,[1]สูตร2!H791*(100%-AZ803)))))</f>
        <v>#REF!</v>
      </c>
      <c r="BF803" s="31"/>
    </row>
    <row r="804" spans="1:58" s="5" customFormat="1" ht="24" customHeight="1" x14ac:dyDescent="0.2">
      <c r="A804" s="31"/>
      <c r="B804" s="31" t="s">
        <v>93</v>
      </c>
      <c r="C804" s="31">
        <v>1</v>
      </c>
      <c r="D804" s="31" t="s">
        <v>71</v>
      </c>
      <c r="E804" s="31" t="s">
        <v>683</v>
      </c>
      <c r="F804" s="31"/>
      <c r="G804" s="32" t="s">
        <v>682</v>
      </c>
      <c r="H804" s="31" t="s">
        <v>104</v>
      </c>
      <c r="I804" s="31" t="s">
        <v>104</v>
      </c>
      <c r="J804" s="31" t="s">
        <v>109</v>
      </c>
      <c r="K804" s="31">
        <v>0</v>
      </c>
      <c r="L804" s="31">
        <v>0</v>
      </c>
      <c r="M804" s="31">
        <v>45</v>
      </c>
      <c r="N804" s="33"/>
      <c r="O804" s="33">
        <v>45</v>
      </c>
      <c r="P804" s="33"/>
      <c r="Q804" s="33"/>
      <c r="R804" s="33"/>
      <c r="S804" s="34" t="str">
        <f t="shared" si="168"/>
        <v>2</v>
      </c>
      <c r="T804" s="35">
        <f t="shared" si="169"/>
        <v>45</v>
      </c>
      <c r="U804" s="36">
        <f>INDEX([1]ราคาที่ดิน!$B:$G,MATCH($C804,[1]ราคาที่ดิน!$A:$A,0),MATCH($B804,[1]ราคาที่ดิน!$B$1:$G$1,0))</f>
        <v>100</v>
      </c>
      <c r="V804" s="37">
        <f t="shared" si="178"/>
        <v>4500</v>
      </c>
      <c r="W804" s="31">
        <v>1</v>
      </c>
      <c r="X804" s="31" t="s">
        <v>682</v>
      </c>
      <c r="Y804" s="31" t="s">
        <v>71</v>
      </c>
      <c r="Z804" s="31" t="s">
        <v>683</v>
      </c>
      <c r="AA804" s="31"/>
      <c r="AB804" s="32" t="s">
        <v>682</v>
      </c>
      <c r="AC804" s="38"/>
      <c r="AD804" s="39" t="s">
        <v>77</v>
      </c>
      <c r="AE804" s="39" t="s">
        <v>76</v>
      </c>
      <c r="AF804" s="40" t="str">
        <f t="shared" si="170"/>
        <v>1</v>
      </c>
      <c r="AG804" s="41">
        <f t="shared" si="171"/>
        <v>32</v>
      </c>
      <c r="AH804" s="42">
        <v>32</v>
      </c>
      <c r="AI804" s="42"/>
      <c r="AJ804" s="42"/>
      <c r="AK804" s="42"/>
      <c r="AL804" s="31">
        <v>3</v>
      </c>
      <c r="AM804" s="43" t="str">
        <f t="shared" si="172"/>
        <v>100</v>
      </c>
      <c r="AN804" s="44">
        <f>INDEX([1]ราคาสิ่งปลูกสร้าง!$D$6:$CC$47,MATCH($AD804,[1]ราคาสิ่งปลูกสร้าง!$B$6:$B$45,0),MATCH($C$7,[1]ราคาสิ่งปลูกสร้าง!$D$5:$CC$5,0))</f>
        <v>2050</v>
      </c>
      <c r="AO804" s="44">
        <f t="shared" si="173"/>
        <v>65600</v>
      </c>
      <c r="AP804" s="45">
        <f t="shared" si="174"/>
        <v>3</v>
      </c>
      <c r="AQ804" s="40">
        <f>IF(AP804=0,0,INDEX([1]ค่าเสื่อมสิ่งปลูกสร้าง!$A$5:$D$105,MATCH($AP804,[1]ค่าเสื่อมสิ่งปลูกสร้าง!$A$5:$A$105,0),MATCH(AE804,[1]ค่าเสื่อมสิ่งปลูกสร้าง!$A$3:$D$3)))</f>
        <v>9</v>
      </c>
      <c r="AR804" s="44">
        <f t="shared" si="179"/>
        <v>59696</v>
      </c>
      <c r="AS804" s="44">
        <f t="shared" si="180"/>
        <v>64196</v>
      </c>
      <c r="AT804" s="44">
        <f t="shared" si="181"/>
        <v>64196</v>
      </c>
      <c r="AU804" s="46">
        <v>0</v>
      </c>
      <c r="AV804" s="44">
        <f t="shared" si="175"/>
        <v>64196</v>
      </c>
      <c r="AW804" s="47" t="str">
        <f t="shared" si="176"/>
        <v>0.01</v>
      </c>
      <c r="AX804" s="48"/>
      <c r="AY804" s="48"/>
      <c r="AZ804" s="49">
        <v>0</v>
      </c>
      <c r="BA804" s="48"/>
      <c r="BB804" s="48"/>
      <c r="BC804" s="44">
        <f t="shared" si="177"/>
        <v>0</v>
      </c>
      <c r="BD804" s="50">
        <v>1</v>
      </c>
      <c r="BE804" s="51" t="e">
        <f>IF(AX804=1,0,IF(AY804=1,0,IF(BC804&gt;#REF!,#REF!,IF(OR(AZ804&gt;0,BD804&gt;0),BC804+([1]สูตร2!H792*(100%-AZ804)-BC804)*BD804,[1]สูตร2!H792*(100%-AZ804)))))</f>
        <v>#REF!</v>
      </c>
      <c r="BF804" s="31"/>
    </row>
    <row r="805" spans="1:58" s="5" customFormat="1" ht="24" customHeight="1" x14ac:dyDescent="0.2">
      <c r="A805" s="31">
        <v>300</v>
      </c>
      <c r="B805" s="31" t="s">
        <v>93</v>
      </c>
      <c r="C805" s="31">
        <v>1</v>
      </c>
      <c r="D805" s="31" t="s">
        <v>66</v>
      </c>
      <c r="E805" s="31" t="s">
        <v>684</v>
      </c>
      <c r="F805" s="31"/>
      <c r="G805" s="32" t="s">
        <v>685</v>
      </c>
      <c r="H805" s="31" t="s">
        <v>104</v>
      </c>
      <c r="I805" s="31" t="s">
        <v>104</v>
      </c>
      <c r="J805" s="31" t="s">
        <v>109</v>
      </c>
      <c r="K805" s="31">
        <v>0</v>
      </c>
      <c r="L805" s="31">
        <v>1</v>
      </c>
      <c r="M805" s="31">
        <v>82</v>
      </c>
      <c r="N805" s="33"/>
      <c r="O805" s="33">
        <v>182</v>
      </c>
      <c r="P805" s="33"/>
      <c r="Q805" s="33"/>
      <c r="R805" s="33"/>
      <c r="S805" s="34" t="str">
        <f t="shared" si="168"/>
        <v>2</v>
      </c>
      <c r="T805" s="35">
        <f t="shared" si="169"/>
        <v>182</v>
      </c>
      <c r="U805" s="36">
        <f>INDEX([1]ราคาที่ดิน!$B:$G,MATCH($C805,[1]ราคาที่ดิน!$A:$A,0),MATCH($B805,[1]ราคาที่ดิน!$B$1:$G$1,0))</f>
        <v>100</v>
      </c>
      <c r="V805" s="37">
        <f t="shared" si="178"/>
        <v>18200</v>
      </c>
      <c r="W805" s="31">
        <v>1</v>
      </c>
      <c r="X805" s="31" t="s">
        <v>685</v>
      </c>
      <c r="Y805" s="31" t="s">
        <v>66</v>
      </c>
      <c r="Z805" s="31" t="s">
        <v>684</v>
      </c>
      <c r="AA805" s="31"/>
      <c r="AB805" s="32" t="s">
        <v>685</v>
      </c>
      <c r="AC805" s="38"/>
      <c r="AD805" s="39" t="s">
        <v>73</v>
      </c>
      <c r="AE805" s="39" t="s">
        <v>74</v>
      </c>
      <c r="AF805" s="40" t="str">
        <f t="shared" si="170"/>
        <v>2</v>
      </c>
      <c r="AG805" s="41">
        <f t="shared" si="171"/>
        <v>126</v>
      </c>
      <c r="AH805" s="42"/>
      <c r="AI805" s="42">
        <v>126</v>
      </c>
      <c r="AJ805" s="42"/>
      <c r="AK805" s="42"/>
      <c r="AL805" s="31">
        <v>30</v>
      </c>
      <c r="AM805" s="43" t="str">
        <f t="shared" si="172"/>
        <v>100</v>
      </c>
      <c r="AN805" s="44">
        <f>INDEX([1]ราคาสิ่งปลูกสร้าง!$D$6:$CC$47,MATCH($AD805,[1]ราคาสิ่งปลูกสร้าง!$B$6:$B$45,0),MATCH($C$7,[1]ราคาสิ่งปลูกสร้าง!$D$5:$CC$5,0))</f>
        <v>6500</v>
      </c>
      <c r="AO805" s="44">
        <f t="shared" si="173"/>
        <v>819000</v>
      </c>
      <c r="AP805" s="45">
        <f t="shared" si="174"/>
        <v>30</v>
      </c>
      <c r="AQ805" s="40">
        <f>IF(AP805=0,0,INDEX([1]ค่าเสื่อมสิ่งปลูกสร้าง!$A$5:$D$105,MATCH($AP805,[1]ค่าเสื่อมสิ่งปลูกสร้าง!$A$5:$A$105,0),MATCH(AE805,[1]ค่าเสื่อมสิ่งปลูกสร้าง!$A$3:$D$3)))</f>
        <v>50</v>
      </c>
      <c r="AR805" s="44">
        <f t="shared" si="179"/>
        <v>409500</v>
      </c>
      <c r="AS805" s="44">
        <f t="shared" si="180"/>
        <v>427700</v>
      </c>
      <c r="AT805" s="44">
        <f t="shared" si="181"/>
        <v>427700</v>
      </c>
      <c r="AU805" s="46">
        <v>0</v>
      </c>
      <c r="AV805" s="44">
        <f t="shared" si="175"/>
        <v>427700</v>
      </c>
      <c r="AW805" s="47" t="str">
        <f t="shared" si="176"/>
        <v>0.02</v>
      </c>
      <c r="AX805" s="48"/>
      <c r="AY805" s="48"/>
      <c r="AZ805" s="49">
        <v>0</v>
      </c>
      <c r="BA805" s="48"/>
      <c r="BB805" s="48"/>
      <c r="BC805" s="44">
        <f t="shared" si="177"/>
        <v>0</v>
      </c>
      <c r="BD805" s="50">
        <v>1</v>
      </c>
      <c r="BE805" s="51" t="e">
        <f>IF(AX805=1,0,IF(AY805=1,0,IF(BC805&gt;#REF!,#REF!,IF(OR(AZ805&gt;0,BD805&gt;0),BC805+([1]สูตร2!H793*(100%-AZ805)-BC805)*BD805,[1]สูตร2!H793*(100%-AZ805)))))</f>
        <v>#REF!</v>
      </c>
      <c r="BF805" s="31"/>
    </row>
    <row r="806" spans="1:58" s="5" customFormat="1" ht="24" customHeight="1" x14ac:dyDescent="0.2">
      <c r="A806" s="31"/>
      <c r="B806" s="31" t="s">
        <v>93</v>
      </c>
      <c r="C806" s="31">
        <v>1</v>
      </c>
      <c r="D806" s="31" t="s">
        <v>66</v>
      </c>
      <c r="E806" s="31" t="s">
        <v>684</v>
      </c>
      <c r="F806" s="31"/>
      <c r="G806" s="32" t="s">
        <v>685</v>
      </c>
      <c r="H806" s="31" t="s">
        <v>104</v>
      </c>
      <c r="I806" s="31" t="s">
        <v>104</v>
      </c>
      <c r="J806" s="31" t="s">
        <v>109</v>
      </c>
      <c r="K806" s="31">
        <v>0</v>
      </c>
      <c r="L806" s="31">
        <v>1</v>
      </c>
      <c r="M806" s="31">
        <v>0</v>
      </c>
      <c r="N806" s="33"/>
      <c r="O806" s="33">
        <v>100</v>
      </c>
      <c r="P806" s="33"/>
      <c r="Q806" s="33"/>
      <c r="R806" s="33"/>
      <c r="S806" s="34" t="str">
        <f t="shared" si="168"/>
        <v>2</v>
      </c>
      <c r="T806" s="35">
        <f t="shared" si="169"/>
        <v>100</v>
      </c>
      <c r="U806" s="36">
        <f>INDEX([1]ราคาที่ดิน!$B:$G,MATCH($C806,[1]ราคาที่ดิน!$A:$A,0),MATCH($B806,[1]ราคาที่ดิน!$B$1:$G$1,0))</f>
        <v>100</v>
      </c>
      <c r="V806" s="37">
        <f t="shared" si="178"/>
        <v>10000</v>
      </c>
      <c r="W806" s="31">
        <v>1</v>
      </c>
      <c r="X806" s="31" t="s">
        <v>685</v>
      </c>
      <c r="Y806" s="31" t="s">
        <v>66</v>
      </c>
      <c r="Z806" s="31" t="s">
        <v>684</v>
      </c>
      <c r="AA806" s="31"/>
      <c r="AB806" s="32" t="s">
        <v>685</v>
      </c>
      <c r="AC806" s="38"/>
      <c r="AD806" s="39" t="s">
        <v>75</v>
      </c>
      <c r="AE806" s="39" t="s">
        <v>76</v>
      </c>
      <c r="AF806" s="40" t="str">
        <f t="shared" si="170"/>
        <v>1</v>
      </c>
      <c r="AG806" s="41">
        <f t="shared" si="171"/>
        <v>16</v>
      </c>
      <c r="AH806" s="42">
        <v>16</v>
      </c>
      <c r="AI806" s="42"/>
      <c r="AJ806" s="42"/>
      <c r="AK806" s="42"/>
      <c r="AL806" s="31">
        <v>30</v>
      </c>
      <c r="AM806" s="43" t="str">
        <f t="shared" si="172"/>
        <v>100</v>
      </c>
      <c r="AN806" s="44">
        <f>INDEX([1]ราคาสิ่งปลูกสร้าง!$D$6:$CC$47,MATCH($AD806,[1]ราคาสิ่งปลูกสร้าง!$B$6:$B$45,0),MATCH($C$7,[1]ราคาสิ่งปลูกสร้าง!$D$5:$CC$5,0))</f>
        <v>5400</v>
      </c>
      <c r="AO806" s="44">
        <f t="shared" si="173"/>
        <v>86400</v>
      </c>
      <c r="AP806" s="45">
        <f t="shared" si="174"/>
        <v>30</v>
      </c>
      <c r="AQ806" s="40">
        <f>IF(AP806=0,0,INDEX([1]ค่าเสื่อมสิ่งปลูกสร้าง!$A$5:$D$105,MATCH($AP806,[1]ค่าเสื่อมสิ่งปลูกสร้าง!$A$5:$A$105,0),MATCH(AE806,[1]ค่าเสื่อมสิ่งปลูกสร้าง!$A$3:$D$3)))</f>
        <v>93</v>
      </c>
      <c r="AR806" s="44">
        <f t="shared" si="179"/>
        <v>6048.0000000000009</v>
      </c>
      <c r="AS806" s="44">
        <f t="shared" si="180"/>
        <v>16048</v>
      </c>
      <c r="AT806" s="44">
        <f t="shared" si="181"/>
        <v>16048</v>
      </c>
      <c r="AU806" s="46">
        <v>0</v>
      </c>
      <c r="AV806" s="44">
        <f t="shared" si="175"/>
        <v>16048</v>
      </c>
      <c r="AW806" s="47" t="str">
        <f t="shared" si="176"/>
        <v>0.01</v>
      </c>
      <c r="AX806" s="48"/>
      <c r="AY806" s="48"/>
      <c r="AZ806" s="49">
        <v>0</v>
      </c>
      <c r="BA806" s="48"/>
      <c r="BB806" s="48"/>
      <c r="BC806" s="44">
        <f t="shared" si="177"/>
        <v>0</v>
      </c>
      <c r="BD806" s="50">
        <v>1</v>
      </c>
      <c r="BE806" s="51" t="e">
        <f>IF(AX806=1,0,IF(AY806=1,0,IF(BC806&gt;#REF!,#REF!,IF(OR(AZ806&gt;0,BD806&gt;0),BC806+([1]สูตร2!H794*(100%-AZ806)-BC806)*BD806,[1]สูตร2!H794*(100%-AZ806)))))</f>
        <v>#REF!</v>
      </c>
      <c r="BF806" s="31"/>
    </row>
    <row r="807" spans="1:58" s="5" customFormat="1" ht="24" customHeight="1" x14ac:dyDescent="0.2">
      <c r="A807" s="31"/>
      <c r="B807" s="31" t="s">
        <v>93</v>
      </c>
      <c r="C807" s="31">
        <v>1</v>
      </c>
      <c r="D807" s="31" t="s">
        <v>66</v>
      </c>
      <c r="E807" s="31" t="s">
        <v>684</v>
      </c>
      <c r="F807" s="31"/>
      <c r="G807" s="32" t="s">
        <v>685</v>
      </c>
      <c r="H807" s="31" t="s">
        <v>104</v>
      </c>
      <c r="I807" s="31" t="s">
        <v>104</v>
      </c>
      <c r="J807" s="31" t="s">
        <v>109</v>
      </c>
      <c r="K807" s="31">
        <v>0</v>
      </c>
      <c r="L807" s="31">
        <v>1</v>
      </c>
      <c r="M807" s="31">
        <v>0</v>
      </c>
      <c r="N807" s="33"/>
      <c r="O807" s="33">
        <v>100</v>
      </c>
      <c r="P807" s="33"/>
      <c r="Q807" s="33"/>
      <c r="R807" s="33"/>
      <c r="S807" s="34" t="str">
        <f t="shared" si="168"/>
        <v>2</v>
      </c>
      <c r="T807" s="35">
        <f t="shared" si="169"/>
        <v>100</v>
      </c>
      <c r="U807" s="36">
        <f>INDEX([1]ราคาที่ดิน!$B:$G,MATCH($C807,[1]ราคาที่ดิน!$A:$A,0),MATCH($B807,[1]ราคาที่ดิน!$B$1:$G$1,0))</f>
        <v>100</v>
      </c>
      <c r="V807" s="37">
        <f t="shared" si="178"/>
        <v>10000</v>
      </c>
      <c r="W807" s="31">
        <v>1</v>
      </c>
      <c r="X807" s="31" t="s">
        <v>685</v>
      </c>
      <c r="Y807" s="31" t="s">
        <v>66</v>
      </c>
      <c r="Z807" s="31" t="s">
        <v>684</v>
      </c>
      <c r="AA807" s="31"/>
      <c r="AB807" s="32" t="s">
        <v>685</v>
      </c>
      <c r="AC807" s="38"/>
      <c r="AD807" s="39" t="s">
        <v>75</v>
      </c>
      <c r="AE807" s="39" t="s">
        <v>76</v>
      </c>
      <c r="AF807" s="40" t="str">
        <f t="shared" si="170"/>
        <v>1</v>
      </c>
      <c r="AG807" s="41">
        <f t="shared" si="171"/>
        <v>240</v>
      </c>
      <c r="AH807" s="42">
        <v>240</v>
      </c>
      <c r="AI807" s="42"/>
      <c r="AJ807" s="42"/>
      <c r="AK807" s="42"/>
      <c r="AL807" s="31">
        <v>30</v>
      </c>
      <c r="AM807" s="43" t="str">
        <f t="shared" si="172"/>
        <v>100</v>
      </c>
      <c r="AN807" s="44">
        <f>INDEX([1]ราคาสิ่งปลูกสร้าง!$D$6:$CC$47,MATCH($AD807,[1]ราคาสิ่งปลูกสร้าง!$B$6:$B$45,0),MATCH($C$7,[1]ราคาสิ่งปลูกสร้าง!$D$5:$CC$5,0))</f>
        <v>5400</v>
      </c>
      <c r="AO807" s="44">
        <f t="shared" si="173"/>
        <v>1296000</v>
      </c>
      <c r="AP807" s="45">
        <f t="shared" si="174"/>
        <v>30</v>
      </c>
      <c r="AQ807" s="40">
        <f>IF(AP807=0,0,INDEX([1]ค่าเสื่อมสิ่งปลูกสร้าง!$A$5:$D$105,MATCH($AP807,[1]ค่าเสื่อมสิ่งปลูกสร้าง!$A$5:$A$105,0),MATCH(AE807,[1]ค่าเสื่อมสิ่งปลูกสร้าง!$A$3:$D$3)))</f>
        <v>93</v>
      </c>
      <c r="AR807" s="44">
        <f t="shared" si="179"/>
        <v>90720.000000000015</v>
      </c>
      <c r="AS807" s="44">
        <f t="shared" si="180"/>
        <v>100720.00000000001</v>
      </c>
      <c r="AT807" s="44">
        <f t="shared" si="181"/>
        <v>100720.00000000001</v>
      </c>
      <c r="AU807" s="46">
        <v>0</v>
      </c>
      <c r="AV807" s="44">
        <f t="shared" si="175"/>
        <v>100720.00000000001</v>
      </c>
      <c r="AW807" s="47" t="str">
        <f t="shared" si="176"/>
        <v>0.01</v>
      </c>
      <c r="AX807" s="48"/>
      <c r="AY807" s="48"/>
      <c r="AZ807" s="49">
        <v>0</v>
      </c>
      <c r="BA807" s="48"/>
      <c r="BB807" s="48"/>
      <c r="BC807" s="44">
        <f t="shared" si="177"/>
        <v>0</v>
      </c>
      <c r="BD807" s="50">
        <v>1</v>
      </c>
      <c r="BE807" s="51" t="e">
        <f>IF(AX807=1,0,IF(AY807=1,0,IF(BC807&gt;#REF!,#REF!,IF(OR(AZ807&gt;0,BD807&gt;0),BC807+([1]สูตร2!H795*(100%-AZ807)-BC807)*BD807,[1]สูตร2!H795*(100%-AZ807)))))</f>
        <v>#REF!</v>
      </c>
      <c r="BF807" s="31"/>
    </row>
    <row r="808" spans="1:58" s="5" customFormat="1" ht="24" customHeight="1" x14ac:dyDescent="0.2">
      <c r="A808" s="31">
        <v>301</v>
      </c>
      <c r="B808" s="31" t="s">
        <v>65</v>
      </c>
      <c r="C808" s="31">
        <v>12822</v>
      </c>
      <c r="D808" s="31" t="s">
        <v>66</v>
      </c>
      <c r="E808" s="31" t="s">
        <v>686</v>
      </c>
      <c r="F808" s="31"/>
      <c r="G808" s="32" t="s">
        <v>687</v>
      </c>
      <c r="H808" s="31">
        <v>112</v>
      </c>
      <c r="I808" s="31" t="s">
        <v>630</v>
      </c>
      <c r="J808" s="31" t="s">
        <v>109</v>
      </c>
      <c r="K808" s="31">
        <v>0</v>
      </c>
      <c r="L808" s="31">
        <v>0</v>
      </c>
      <c r="M808" s="31">
        <v>89</v>
      </c>
      <c r="N808" s="33"/>
      <c r="O808" s="33">
        <v>89</v>
      </c>
      <c r="P808" s="33"/>
      <c r="Q808" s="33"/>
      <c r="R808" s="33"/>
      <c r="S808" s="34" t="str">
        <f t="shared" si="168"/>
        <v>2</v>
      </c>
      <c r="T808" s="35">
        <f t="shared" si="169"/>
        <v>89</v>
      </c>
      <c r="U808" s="36">
        <f>INDEX([1]ราคาที่ดิน!$B:$G,MATCH($C808,[1]ราคาที่ดิน!$A:$A,0),MATCH($B808,[1]ราคาที่ดิน!$B$1:$G$1,0))</f>
        <v>50</v>
      </c>
      <c r="V808" s="37">
        <f t="shared" si="178"/>
        <v>4450</v>
      </c>
      <c r="W808" s="31">
        <v>1</v>
      </c>
      <c r="X808" s="31" t="s">
        <v>687</v>
      </c>
      <c r="Y808" s="31" t="s">
        <v>83</v>
      </c>
      <c r="Z808" s="31" t="s">
        <v>688</v>
      </c>
      <c r="AA808" s="31"/>
      <c r="AB808" s="32" t="s">
        <v>687</v>
      </c>
      <c r="AC808" s="38"/>
      <c r="AD808" s="39" t="s">
        <v>73</v>
      </c>
      <c r="AE808" s="39" t="s">
        <v>74</v>
      </c>
      <c r="AF808" s="40" t="str">
        <f t="shared" si="170"/>
        <v>2</v>
      </c>
      <c r="AG808" s="41">
        <f t="shared" si="171"/>
        <v>51</v>
      </c>
      <c r="AH808" s="42"/>
      <c r="AI808" s="42">
        <v>51</v>
      </c>
      <c r="AJ808" s="42"/>
      <c r="AK808" s="42"/>
      <c r="AL808" s="31">
        <v>12</v>
      </c>
      <c r="AM808" s="43" t="str">
        <f t="shared" si="172"/>
        <v>100</v>
      </c>
      <c r="AN808" s="44">
        <f>INDEX([1]ราคาสิ่งปลูกสร้าง!$D$6:$CC$47,MATCH($AD808,[1]ราคาสิ่งปลูกสร้าง!$B$6:$B$45,0),MATCH($C$7,[1]ราคาสิ่งปลูกสร้าง!$D$5:$CC$5,0))</f>
        <v>6500</v>
      </c>
      <c r="AO808" s="44">
        <f t="shared" si="173"/>
        <v>331500</v>
      </c>
      <c r="AP808" s="45">
        <f t="shared" si="174"/>
        <v>12</v>
      </c>
      <c r="AQ808" s="40">
        <f>IF(AP808=0,0,INDEX([1]ค่าเสื่อมสิ่งปลูกสร้าง!$A$5:$D$105,MATCH($AP808,[1]ค่าเสื่อมสิ่งปลูกสร้าง!$A$5:$A$105,0),MATCH(AE808,[1]ค่าเสื่อมสิ่งปลูกสร้าง!$A$3:$D$3)))</f>
        <v>14</v>
      </c>
      <c r="AR808" s="44">
        <f t="shared" si="179"/>
        <v>285090</v>
      </c>
      <c r="AS808" s="44">
        <f t="shared" si="180"/>
        <v>289540</v>
      </c>
      <c r="AT808" s="44">
        <f t="shared" si="181"/>
        <v>289540</v>
      </c>
      <c r="AU808" s="46">
        <v>0</v>
      </c>
      <c r="AV808" s="44">
        <f t="shared" si="175"/>
        <v>289540</v>
      </c>
      <c r="AW808" s="47" t="str">
        <f t="shared" si="176"/>
        <v>0.02</v>
      </c>
      <c r="AX808" s="48"/>
      <c r="AY808" s="48"/>
      <c r="AZ808" s="49">
        <v>0</v>
      </c>
      <c r="BA808" s="48"/>
      <c r="BB808" s="48"/>
      <c r="BC808" s="44">
        <f t="shared" si="177"/>
        <v>0</v>
      </c>
      <c r="BD808" s="50">
        <v>1</v>
      </c>
      <c r="BE808" s="51" t="e">
        <f>IF(AX808=1,0,IF(AY808=1,0,IF(BC808&gt;#REF!,#REF!,IF(OR(AZ808&gt;0,BD808&gt;0),BC808+([1]สูตร2!H796*(100%-AZ808)-BC808)*BD808,[1]สูตร2!H796*(100%-AZ808)))))</f>
        <v>#REF!</v>
      </c>
      <c r="BF808" s="31"/>
    </row>
    <row r="809" spans="1:58" s="5" customFormat="1" ht="24" customHeight="1" x14ac:dyDescent="0.2">
      <c r="A809" s="31">
        <v>302</v>
      </c>
      <c r="B809" s="31" t="s">
        <v>65</v>
      </c>
      <c r="C809" s="31">
        <v>5348</v>
      </c>
      <c r="D809" s="31" t="s">
        <v>71</v>
      </c>
      <c r="E809" s="31" t="s">
        <v>689</v>
      </c>
      <c r="F809" s="31"/>
      <c r="G809" s="32" t="s">
        <v>690</v>
      </c>
      <c r="H809" s="31">
        <v>48</v>
      </c>
      <c r="I809" s="31">
        <v>1679</v>
      </c>
      <c r="J809" s="31" t="s">
        <v>109</v>
      </c>
      <c r="K809" s="31">
        <v>13</v>
      </c>
      <c r="L809" s="31">
        <v>1</v>
      </c>
      <c r="M809" s="31">
        <v>72</v>
      </c>
      <c r="N809" s="33">
        <v>5372</v>
      </c>
      <c r="O809" s="33"/>
      <c r="P809" s="33"/>
      <c r="Q809" s="33"/>
      <c r="R809" s="33"/>
      <c r="S809" s="34" t="str">
        <f t="shared" si="168"/>
        <v>1</v>
      </c>
      <c r="T809" s="35">
        <f t="shared" si="169"/>
        <v>5372</v>
      </c>
      <c r="U809" s="36">
        <f>INDEX([1]ราคาที่ดิน!$B:$G,MATCH($C809,[1]ราคาที่ดิน!$A:$A,0),MATCH($B809,[1]ราคาที่ดิน!$B$1:$G$1,0))</f>
        <v>200</v>
      </c>
      <c r="V809" s="37">
        <f t="shared" si="178"/>
        <v>1074400</v>
      </c>
      <c r="W809" s="31"/>
      <c r="X809" s="31"/>
      <c r="Y809" s="31"/>
      <c r="Z809" s="31"/>
      <c r="AA809" s="31"/>
      <c r="AB809" s="32"/>
      <c r="AC809" s="38"/>
      <c r="AD809" s="39"/>
      <c r="AE809" s="39"/>
      <c r="AF809" s="40" t="str">
        <f t="shared" si="170"/>
        <v/>
      </c>
      <c r="AG809" s="41" t="str">
        <f t="shared" si="171"/>
        <v/>
      </c>
      <c r="AH809" s="42"/>
      <c r="AI809" s="42"/>
      <c r="AJ809" s="42"/>
      <c r="AK809" s="42"/>
      <c r="AL809" s="31"/>
      <c r="AM809" s="43" t="str">
        <f t="shared" si="172"/>
        <v>100</v>
      </c>
      <c r="AN809" s="44">
        <f>INDEX([1]ราคาสิ่งปลูกสร้าง!$D$6:$CC$47,MATCH($AD809,[1]ราคาสิ่งปลูกสร้าง!$B$6:$B$45,0),MATCH($C$7,[1]ราคาสิ่งปลูกสร้าง!$D$5:$CC$5,0))</f>
        <v>0</v>
      </c>
      <c r="AO809" s="44">
        <f t="shared" si="173"/>
        <v>0</v>
      </c>
      <c r="AP809" s="45">
        <f t="shared" si="174"/>
        <v>0</v>
      </c>
      <c r="AQ809" s="40">
        <f>IF(AP809=0,0,INDEX([1]ค่าเสื่อมสิ่งปลูกสร้าง!$A$5:$D$105,MATCH($AP809,[1]ค่าเสื่อมสิ่งปลูกสร้าง!$A$5:$A$105,0),MATCH(AE809,[1]ค่าเสื่อมสิ่งปลูกสร้าง!$A$3:$D$3)))</f>
        <v>0</v>
      </c>
      <c r="AR809" s="44">
        <f t="shared" si="179"/>
        <v>0</v>
      </c>
      <c r="AS809" s="44">
        <f t="shared" si="180"/>
        <v>1074400</v>
      </c>
      <c r="AT809" s="44">
        <f t="shared" si="181"/>
        <v>1074400</v>
      </c>
      <c r="AU809" s="46">
        <v>0</v>
      </c>
      <c r="AV809" s="44">
        <f t="shared" si="175"/>
        <v>1074400</v>
      </c>
      <c r="AW809" s="47" t="str">
        <f t="shared" si="176"/>
        <v>0.01</v>
      </c>
      <c r="AX809" s="48"/>
      <c r="AY809" s="48"/>
      <c r="AZ809" s="49">
        <v>0</v>
      </c>
      <c r="BA809" s="48"/>
      <c r="BB809" s="48"/>
      <c r="BC809" s="44">
        <f t="shared" si="177"/>
        <v>0</v>
      </c>
      <c r="BD809" s="50">
        <v>1</v>
      </c>
      <c r="BE809" s="51" t="e">
        <f>IF(AX809=1,0,IF(AY809=1,0,IF(BC809&gt;#REF!,#REF!,IF(OR(AZ809&gt;0,BD809&gt;0),BC809+([1]สูตร2!H797*(100%-AZ809)-BC809)*BD809,[1]สูตร2!H797*(100%-AZ809)))))</f>
        <v>#REF!</v>
      </c>
      <c r="BF809" s="31"/>
    </row>
    <row r="810" spans="1:58" s="5" customFormat="1" ht="24" customHeight="1" x14ac:dyDescent="0.2">
      <c r="A810" s="31">
        <v>303</v>
      </c>
      <c r="B810" s="31" t="s">
        <v>93</v>
      </c>
      <c r="C810" s="31">
        <v>1</v>
      </c>
      <c r="D810" s="31" t="s">
        <v>71</v>
      </c>
      <c r="E810" s="31" t="s">
        <v>691</v>
      </c>
      <c r="F810" s="31"/>
      <c r="G810" s="32" t="s">
        <v>690</v>
      </c>
      <c r="H810" s="31" t="s">
        <v>104</v>
      </c>
      <c r="I810" s="31" t="s">
        <v>104</v>
      </c>
      <c r="J810" s="31" t="s">
        <v>109</v>
      </c>
      <c r="K810" s="31">
        <v>0</v>
      </c>
      <c r="L810" s="31">
        <v>0</v>
      </c>
      <c r="M810" s="31">
        <v>55</v>
      </c>
      <c r="N810" s="33"/>
      <c r="O810" s="33">
        <v>55</v>
      </c>
      <c r="P810" s="33"/>
      <c r="Q810" s="33"/>
      <c r="R810" s="33"/>
      <c r="S810" s="34" t="str">
        <f t="shared" si="168"/>
        <v>2</v>
      </c>
      <c r="T810" s="35">
        <f t="shared" si="169"/>
        <v>55</v>
      </c>
      <c r="U810" s="36">
        <f>INDEX([1]ราคาที่ดิน!$B:$G,MATCH($C810,[1]ราคาที่ดิน!$A:$A,0),MATCH($B810,[1]ราคาที่ดิน!$B$1:$G$1,0))</f>
        <v>100</v>
      </c>
      <c r="V810" s="37">
        <f t="shared" si="178"/>
        <v>5500</v>
      </c>
      <c r="W810" s="31">
        <v>1</v>
      </c>
      <c r="X810" s="31" t="s">
        <v>690</v>
      </c>
      <c r="Y810" s="31" t="s">
        <v>71</v>
      </c>
      <c r="Z810" s="31" t="s">
        <v>691</v>
      </c>
      <c r="AA810" s="31"/>
      <c r="AB810" s="32" t="s">
        <v>690</v>
      </c>
      <c r="AC810" s="38"/>
      <c r="AD810" s="39" t="s">
        <v>73</v>
      </c>
      <c r="AE810" s="39" t="s">
        <v>74</v>
      </c>
      <c r="AF810" s="40" t="str">
        <f t="shared" si="170"/>
        <v>2</v>
      </c>
      <c r="AG810" s="41">
        <f t="shared" si="171"/>
        <v>105</v>
      </c>
      <c r="AH810" s="42"/>
      <c r="AI810" s="42">
        <v>105</v>
      </c>
      <c r="AJ810" s="42"/>
      <c r="AK810" s="42"/>
      <c r="AL810" s="31">
        <v>25</v>
      </c>
      <c r="AM810" s="43" t="str">
        <f t="shared" si="172"/>
        <v>100</v>
      </c>
      <c r="AN810" s="44">
        <f>INDEX([1]ราคาสิ่งปลูกสร้าง!$D$6:$CC$47,MATCH($AD810,[1]ราคาสิ่งปลูกสร้าง!$B$6:$B$45,0),MATCH($C$7,[1]ราคาสิ่งปลูกสร้าง!$D$5:$CC$5,0))</f>
        <v>6500</v>
      </c>
      <c r="AO810" s="44">
        <f t="shared" si="173"/>
        <v>682500</v>
      </c>
      <c r="AP810" s="45">
        <f t="shared" si="174"/>
        <v>25</v>
      </c>
      <c r="AQ810" s="40">
        <f>IF(AP810=0,0,INDEX([1]ค่าเสื่อมสิ่งปลูกสร้าง!$A$5:$D$105,MATCH($AP810,[1]ค่าเสื่อมสิ่งปลูกสร้าง!$A$5:$A$105,0),MATCH(AE810,[1]ค่าเสื่อมสิ่งปลูกสร้าง!$A$3:$D$3)))</f>
        <v>40</v>
      </c>
      <c r="AR810" s="44">
        <f t="shared" si="179"/>
        <v>409500</v>
      </c>
      <c r="AS810" s="44">
        <f t="shared" si="180"/>
        <v>415000</v>
      </c>
      <c r="AT810" s="44">
        <f t="shared" si="181"/>
        <v>415000</v>
      </c>
      <c r="AU810" s="46">
        <v>0</v>
      </c>
      <c r="AV810" s="44">
        <f t="shared" si="175"/>
        <v>415000</v>
      </c>
      <c r="AW810" s="47" t="str">
        <f t="shared" si="176"/>
        <v>0.02</v>
      </c>
      <c r="AX810" s="48"/>
      <c r="AY810" s="48"/>
      <c r="AZ810" s="49">
        <v>0</v>
      </c>
      <c r="BA810" s="48"/>
      <c r="BB810" s="48"/>
      <c r="BC810" s="44">
        <f t="shared" si="177"/>
        <v>0</v>
      </c>
      <c r="BD810" s="50">
        <v>1</v>
      </c>
      <c r="BE810" s="51" t="e">
        <f>IF(AX810=1,0,IF(AY810=1,0,IF(BC810&gt;#REF!,#REF!,IF(OR(AZ810&gt;0,BD810&gt;0),BC810+([1]สูตร2!H798*(100%-AZ810)-BC810)*BD810,[1]สูตร2!H798*(100%-AZ810)))))</f>
        <v>#REF!</v>
      </c>
      <c r="BF810" s="31"/>
    </row>
    <row r="811" spans="1:58" s="5" customFormat="1" ht="24" customHeight="1" x14ac:dyDescent="0.2">
      <c r="A811" s="31"/>
      <c r="B811" s="31" t="s">
        <v>93</v>
      </c>
      <c r="C811" s="31">
        <v>1</v>
      </c>
      <c r="D811" s="31" t="s">
        <v>71</v>
      </c>
      <c r="E811" s="31" t="s">
        <v>691</v>
      </c>
      <c r="F811" s="31"/>
      <c r="G811" s="32" t="s">
        <v>690</v>
      </c>
      <c r="H811" s="31" t="s">
        <v>104</v>
      </c>
      <c r="I811" s="31" t="s">
        <v>104</v>
      </c>
      <c r="J811" s="31" t="s">
        <v>109</v>
      </c>
      <c r="K811" s="31">
        <v>0</v>
      </c>
      <c r="L811" s="31">
        <v>0</v>
      </c>
      <c r="M811" s="31">
        <v>50</v>
      </c>
      <c r="N811" s="33"/>
      <c r="O811" s="33">
        <v>50</v>
      </c>
      <c r="P811" s="33"/>
      <c r="Q811" s="33"/>
      <c r="R811" s="33"/>
      <c r="S811" s="34" t="str">
        <f t="shared" si="168"/>
        <v>2</v>
      </c>
      <c r="T811" s="35">
        <f t="shared" si="169"/>
        <v>50</v>
      </c>
      <c r="U811" s="36">
        <f>INDEX([1]ราคาที่ดิน!$B:$G,MATCH($C811,[1]ราคาที่ดิน!$A:$A,0),MATCH($B811,[1]ราคาที่ดิน!$B$1:$G$1,0))</f>
        <v>100</v>
      </c>
      <c r="V811" s="37">
        <f t="shared" si="178"/>
        <v>5000</v>
      </c>
      <c r="W811" s="31">
        <v>1</v>
      </c>
      <c r="X811" s="31" t="s">
        <v>690</v>
      </c>
      <c r="Y811" s="31" t="s">
        <v>71</v>
      </c>
      <c r="Z811" s="31" t="s">
        <v>691</v>
      </c>
      <c r="AA811" s="31"/>
      <c r="AB811" s="32" t="s">
        <v>690</v>
      </c>
      <c r="AC811" s="38"/>
      <c r="AD811" s="39" t="s">
        <v>75</v>
      </c>
      <c r="AE811" s="39" t="s">
        <v>76</v>
      </c>
      <c r="AF811" s="40" t="str">
        <f t="shared" si="170"/>
        <v>1</v>
      </c>
      <c r="AG811" s="41">
        <f t="shared" si="171"/>
        <v>12</v>
      </c>
      <c r="AH811" s="42">
        <v>12</v>
      </c>
      <c r="AI811" s="42"/>
      <c r="AJ811" s="42"/>
      <c r="AK811" s="42"/>
      <c r="AL811" s="31">
        <v>20</v>
      </c>
      <c r="AM811" s="43" t="str">
        <f t="shared" si="172"/>
        <v>100</v>
      </c>
      <c r="AN811" s="44">
        <f>INDEX([1]ราคาสิ่งปลูกสร้าง!$D$6:$CC$47,MATCH($AD811,[1]ราคาสิ่งปลูกสร้าง!$B$6:$B$45,0),MATCH($C$7,[1]ราคาสิ่งปลูกสร้าง!$D$5:$CC$5,0))</f>
        <v>5400</v>
      </c>
      <c r="AO811" s="44">
        <f t="shared" si="173"/>
        <v>64800</v>
      </c>
      <c r="AP811" s="45">
        <f t="shared" si="174"/>
        <v>20</v>
      </c>
      <c r="AQ811" s="40">
        <f>IF(AP811=0,0,INDEX([1]ค่าเสื่อมสิ่งปลูกสร้าง!$A$5:$D$105,MATCH($AP811,[1]ค่าเสื่อมสิ่งปลูกสร้าง!$A$5:$A$105,0),MATCH(AE811,[1]ค่าเสื่อมสิ่งปลูกสร้าง!$A$3:$D$3)))</f>
        <v>93</v>
      </c>
      <c r="AR811" s="44">
        <f t="shared" si="179"/>
        <v>4536</v>
      </c>
      <c r="AS811" s="44">
        <f t="shared" si="180"/>
        <v>9536</v>
      </c>
      <c r="AT811" s="44">
        <f t="shared" si="181"/>
        <v>9536</v>
      </c>
      <c r="AU811" s="46">
        <v>0</v>
      </c>
      <c r="AV811" s="44">
        <f t="shared" si="175"/>
        <v>9536</v>
      </c>
      <c r="AW811" s="47" t="str">
        <f t="shared" si="176"/>
        <v>0.01</v>
      </c>
      <c r="AX811" s="48"/>
      <c r="AY811" s="48"/>
      <c r="AZ811" s="49">
        <v>0</v>
      </c>
      <c r="BA811" s="48"/>
      <c r="BB811" s="48"/>
      <c r="BC811" s="44">
        <f t="shared" si="177"/>
        <v>0</v>
      </c>
      <c r="BD811" s="50">
        <v>1</v>
      </c>
      <c r="BE811" s="51" t="e">
        <f>IF(AX811=1,0,IF(AY811=1,0,IF(BC811&gt;#REF!,#REF!,IF(OR(AZ811&gt;0,BD811&gt;0),BC811+([1]สูตร2!H799*(100%-AZ811)-BC811)*BD811,[1]สูตร2!H799*(100%-AZ811)))))</f>
        <v>#REF!</v>
      </c>
      <c r="BF811" s="31"/>
    </row>
    <row r="812" spans="1:58" s="5" customFormat="1" ht="24" customHeight="1" x14ac:dyDescent="0.2">
      <c r="A812" s="31"/>
      <c r="B812" s="31" t="s">
        <v>93</v>
      </c>
      <c r="C812" s="31">
        <v>1</v>
      </c>
      <c r="D812" s="31" t="s">
        <v>71</v>
      </c>
      <c r="E812" s="31" t="s">
        <v>691</v>
      </c>
      <c r="F812" s="31"/>
      <c r="G812" s="32" t="s">
        <v>690</v>
      </c>
      <c r="H812" s="31" t="s">
        <v>104</v>
      </c>
      <c r="I812" s="31" t="s">
        <v>104</v>
      </c>
      <c r="J812" s="31" t="s">
        <v>109</v>
      </c>
      <c r="K812" s="31">
        <v>0</v>
      </c>
      <c r="L812" s="31">
        <v>0</v>
      </c>
      <c r="M812" s="31">
        <v>45</v>
      </c>
      <c r="N812" s="33"/>
      <c r="O812" s="33">
        <v>45</v>
      </c>
      <c r="P812" s="33"/>
      <c r="Q812" s="33"/>
      <c r="R812" s="33"/>
      <c r="S812" s="34" t="str">
        <f t="shared" si="168"/>
        <v>2</v>
      </c>
      <c r="T812" s="35">
        <f t="shared" si="169"/>
        <v>45</v>
      </c>
      <c r="U812" s="36">
        <f>INDEX([1]ราคาที่ดิน!$B:$G,MATCH($C812,[1]ราคาที่ดิน!$A:$A,0),MATCH($B812,[1]ราคาที่ดิน!$B$1:$G$1,0))</f>
        <v>100</v>
      </c>
      <c r="V812" s="37">
        <f t="shared" si="178"/>
        <v>4500</v>
      </c>
      <c r="W812" s="31">
        <v>1</v>
      </c>
      <c r="X812" s="31" t="s">
        <v>690</v>
      </c>
      <c r="Y812" s="31" t="s">
        <v>71</v>
      </c>
      <c r="Z812" s="31" t="s">
        <v>691</v>
      </c>
      <c r="AA812" s="31"/>
      <c r="AB812" s="32" t="s">
        <v>690</v>
      </c>
      <c r="AC812" s="38"/>
      <c r="AD812" s="39" t="s">
        <v>75</v>
      </c>
      <c r="AE812" s="39" t="s">
        <v>76</v>
      </c>
      <c r="AF812" s="40" t="str">
        <f t="shared" si="170"/>
        <v>1</v>
      </c>
      <c r="AG812" s="41">
        <f t="shared" si="171"/>
        <v>33</v>
      </c>
      <c r="AH812" s="42">
        <v>33</v>
      </c>
      <c r="AI812" s="42"/>
      <c r="AJ812" s="42"/>
      <c r="AK812" s="42"/>
      <c r="AL812" s="31">
        <v>20</v>
      </c>
      <c r="AM812" s="43" t="str">
        <f t="shared" si="172"/>
        <v>100</v>
      </c>
      <c r="AN812" s="44">
        <f>INDEX([1]ราคาสิ่งปลูกสร้าง!$D$6:$CC$47,MATCH($AD812,[1]ราคาสิ่งปลูกสร้าง!$B$6:$B$45,0),MATCH($C$7,[1]ราคาสิ่งปลูกสร้าง!$D$5:$CC$5,0))</f>
        <v>5400</v>
      </c>
      <c r="AO812" s="44">
        <f t="shared" si="173"/>
        <v>178200</v>
      </c>
      <c r="AP812" s="45">
        <f t="shared" si="174"/>
        <v>20</v>
      </c>
      <c r="AQ812" s="40">
        <f>IF(AP812=0,0,INDEX([1]ค่าเสื่อมสิ่งปลูกสร้าง!$A$5:$D$105,MATCH($AP812,[1]ค่าเสื่อมสิ่งปลูกสร้าง!$A$5:$A$105,0),MATCH(AE812,[1]ค่าเสื่อมสิ่งปลูกสร้าง!$A$3:$D$3)))</f>
        <v>93</v>
      </c>
      <c r="AR812" s="44">
        <f t="shared" si="179"/>
        <v>12474.000000000002</v>
      </c>
      <c r="AS812" s="44">
        <f t="shared" si="180"/>
        <v>16974</v>
      </c>
      <c r="AT812" s="44">
        <f t="shared" si="181"/>
        <v>16974</v>
      </c>
      <c r="AU812" s="46">
        <v>0</v>
      </c>
      <c r="AV812" s="44">
        <f t="shared" si="175"/>
        <v>16974</v>
      </c>
      <c r="AW812" s="47" t="str">
        <f t="shared" si="176"/>
        <v>0.01</v>
      </c>
      <c r="AX812" s="48"/>
      <c r="AY812" s="48"/>
      <c r="AZ812" s="49">
        <v>0</v>
      </c>
      <c r="BA812" s="48"/>
      <c r="BB812" s="48"/>
      <c r="BC812" s="44">
        <f t="shared" si="177"/>
        <v>0</v>
      </c>
      <c r="BD812" s="50">
        <v>1</v>
      </c>
      <c r="BE812" s="51" t="e">
        <f>IF(AX812=1,0,IF(AY812=1,0,IF(BC812&gt;#REF!,#REF!,IF(OR(AZ812&gt;0,BD812&gt;0),BC812+([1]สูตร2!H800*(100%-AZ812)-BC812)*BD812,[1]สูตร2!H800*(100%-AZ812)))))</f>
        <v>#REF!</v>
      </c>
      <c r="BF812" s="31"/>
    </row>
    <row r="813" spans="1:58" s="5" customFormat="1" ht="24" customHeight="1" x14ac:dyDescent="0.2">
      <c r="A813" s="31">
        <v>304</v>
      </c>
      <c r="B813" s="31" t="s">
        <v>65</v>
      </c>
      <c r="C813" s="31">
        <v>29107</v>
      </c>
      <c r="D813" s="31" t="s">
        <v>66</v>
      </c>
      <c r="E813" s="31" t="s">
        <v>692</v>
      </c>
      <c r="F813" s="31"/>
      <c r="G813" s="32" t="s">
        <v>693</v>
      </c>
      <c r="H813" s="31">
        <v>177</v>
      </c>
      <c r="I813" s="31">
        <v>1609</v>
      </c>
      <c r="J813" s="31" t="s">
        <v>109</v>
      </c>
      <c r="K813" s="31">
        <v>14</v>
      </c>
      <c r="L813" s="31">
        <v>3</v>
      </c>
      <c r="M813" s="31">
        <v>55</v>
      </c>
      <c r="N813" s="33">
        <v>5955</v>
      </c>
      <c r="O813" s="33"/>
      <c r="P813" s="33"/>
      <c r="Q813" s="33"/>
      <c r="R813" s="33"/>
      <c r="S813" s="34" t="str">
        <f t="shared" si="168"/>
        <v>1</v>
      </c>
      <c r="T813" s="35">
        <f t="shared" si="169"/>
        <v>5955</v>
      </c>
      <c r="U813" s="36">
        <f>INDEX([1]ราคาที่ดิน!$B:$G,MATCH($C813,[1]ราคาที่ดิน!$A:$A,0),MATCH($B813,[1]ราคาที่ดิน!$B$1:$G$1,0))</f>
        <v>50</v>
      </c>
      <c r="V813" s="37">
        <f t="shared" si="178"/>
        <v>297750</v>
      </c>
      <c r="W813" s="31"/>
      <c r="X813" s="31"/>
      <c r="Y813" s="31"/>
      <c r="Z813" s="31"/>
      <c r="AA813" s="31"/>
      <c r="AB813" s="32"/>
      <c r="AC813" s="38"/>
      <c r="AD813" s="39"/>
      <c r="AE813" s="39"/>
      <c r="AF813" s="40" t="str">
        <f t="shared" si="170"/>
        <v/>
      </c>
      <c r="AG813" s="41" t="str">
        <f t="shared" si="171"/>
        <v/>
      </c>
      <c r="AH813" s="42"/>
      <c r="AI813" s="42"/>
      <c r="AJ813" s="42"/>
      <c r="AK813" s="42"/>
      <c r="AL813" s="31"/>
      <c r="AM813" s="43" t="str">
        <f t="shared" si="172"/>
        <v>100</v>
      </c>
      <c r="AN813" s="44">
        <f>INDEX([1]ราคาสิ่งปลูกสร้าง!$D$6:$CC$47,MATCH($AD813,[1]ราคาสิ่งปลูกสร้าง!$B$6:$B$45,0),MATCH($C$7,[1]ราคาสิ่งปลูกสร้าง!$D$5:$CC$5,0))</f>
        <v>0</v>
      </c>
      <c r="AO813" s="44">
        <f t="shared" si="173"/>
        <v>0</v>
      </c>
      <c r="AP813" s="45">
        <f t="shared" si="174"/>
        <v>0</v>
      </c>
      <c r="AQ813" s="40">
        <f>IF(AP813=0,0,INDEX([1]ค่าเสื่อมสิ่งปลูกสร้าง!$A$5:$D$105,MATCH($AP813,[1]ค่าเสื่อมสิ่งปลูกสร้าง!$A$5:$A$105,0),MATCH(AE813,[1]ค่าเสื่อมสิ่งปลูกสร้าง!$A$3:$D$3)))</f>
        <v>0</v>
      </c>
      <c r="AR813" s="44">
        <f t="shared" si="179"/>
        <v>0</v>
      </c>
      <c r="AS813" s="44">
        <f t="shared" si="180"/>
        <v>297750</v>
      </c>
      <c r="AT813" s="44">
        <f t="shared" si="181"/>
        <v>297750</v>
      </c>
      <c r="AU813" s="46">
        <v>0</v>
      </c>
      <c r="AV813" s="44">
        <f t="shared" si="175"/>
        <v>297750</v>
      </c>
      <c r="AW813" s="47" t="str">
        <f t="shared" si="176"/>
        <v>0.01</v>
      </c>
      <c r="AX813" s="48"/>
      <c r="AY813" s="48"/>
      <c r="AZ813" s="49">
        <v>0</v>
      </c>
      <c r="BA813" s="48"/>
      <c r="BB813" s="48"/>
      <c r="BC813" s="44">
        <f t="shared" si="177"/>
        <v>0</v>
      </c>
      <c r="BD813" s="50">
        <v>1</v>
      </c>
      <c r="BE813" s="51" t="e">
        <f>IF(AX813=1,0,IF(AY813=1,0,IF(BC813&gt;#REF!,#REF!,IF(OR(AZ813&gt;0,BD813&gt;0),BC813+([1]สูตร2!H801*(100%-AZ813)-BC813)*BD813,[1]สูตร2!H801*(100%-AZ813)))))</f>
        <v>#REF!</v>
      </c>
      <c r="BF813" s="31"/>
    </row>
    <row r="814" spans="1:58" s="5" customFormat="1" ht="24" customHeight="1" x14ac:dyDescent="0.2">
      <c r="A814" s="31"/>
      <c r="B814" s="31" t="s">
        <v>65</v>
      </c>
      <c r="C814" s="31">
        <v>5240</v>
      </c>
      <c r="D814" s="31" t="s">
        <v>66</v>
      </c>
      <c r="E814" s="31" t="s">
        <v>692</v>
      </c>
      <c r="F814" s="31"/>
      <c r="G814" s="32" t="s">
        <v>694</v>
      </c>
      <c r="H814" s="31">
        <v>114</v>
      </c>
      <c r="I814" s="31">
        <v>823</v>
      </c>
      <c r="J814" s="31" t="s">
        <v>109</v>
      </c>
      <c r="K814" s="31">
        <v>2</v>
      </c>
      <c r="L814" s="31">
        <v>1</v>
      </c>
      <c r="M814" s="31">
        <v>4</v>
      </c>
      <c r="N814" s="33">
        <v>904</v>
      </c>
      <c r="O814" s="33"/>
      <c r="P814" s="33"/>
      <c r="Q814" s="33"/>
      <c r="R814" s="33"/>
      <c r="S814" s="34" t="str">
        <f t="shared" si="168"/>
        <v>1</v>
      </c>
      <c r="T814" s="35">
        <f t="shared" si="169"/>
        <v>904</v>
      </c>
      <c r="U814" s="36">
        <f>INDEX([1]ราคาที่ดิน!$B:$G,MATCH($C814,[1]ราคาที่ดิน!$A:$A,0),MATCH($B814,[1]ราคาที่ดิน!$B$1:$G$1,0))</f>
        <v>50</v>
      </c>
      <c r="V814" s="37">
        <f t="shared" si="178"/>
        <v>45200</v>
      </c>
      <c r="W814" s="31"/>
      <c r="X814" s="31"/>
      <c r="Y814" s="31"/>
      <c r="Z814" s="31"/>
      <c r="AA814" s="31"/>
      <c r="AB814" s="32"/>
      <c r="AC814" s="38"/>
      <c r="AD814" s="39"/>
      <c r="AE814" s="39"/>
      <c r="AF814" s="40" t="str">
        <f t="shared" si="170"/>
        <v/>
      </c>
      <c r="AG814" s="41" t="str">
        <f t="shared" si="171"/>
        <v/>
      </c>
      <c r="AH814" s="42"/>
      <c r="AI814" s="42"/>
      <c r="AJ814" s="42"/>
      <c r="AK814" s="42"/>
      <c r="AL814" s="31"/>
      <c r="AM814" s="43" t="str">
        <f t="shared" si="172"/>
        <v>100</v>
      </c>
      <c r="AN814" s="44">
        <f>INDEX([1]ราคาสิ่งปลูกสร้าง!$D$6:$CC$47,MATCH($AD814,[1]ราคาสิ่งปลูกสร้าง!$B$6:$B$45,0),MATCH($C$7,[1]ราคาสิ่งปลูกสร้าง!$D$5:$CC$5,0))</f>
        <v>0</v>
      </c>
      <c r="AO814" s="44">
        <f t="shared" si="173"/>
        <v>0</v>
      </c>
      <c r="AP814" s="45">
        <f t="shared" si="174"/>
        <v>0</v>
      </c>
      <c r="AQ814" s="40">
        <f>IF(AP814=0,0,INDEX([1]ค่าเสื่อมสิ่งปลูกสร้าง!$A$5:$D$105,MATCH($AP814,[1]ค่าเสื่อมสิ่งปลูกสร้าง!$A$5:$A$105,0),MATCH(AE814,[1]ค่าเสื่อมสิ่งปลูกสร้าง!$A$3:$D$3)))</f>
        <v>0</v>
      </c>
      <c r="AR814" s="44">
        <f t="shared" si="179"/>
        <v>0</v>
      </c>
      <c r="AS814" s="44">
        <f t="shared" si="180"/>
        <v>45200</v>
      </c>
      <c r="AT814" s="44">
        <f t="shared" si="181"/>
        <v>45200</v>
      </c>
      <c r="AU814" s="46">
        <v>0</v>
      </c>
      <c r="AV814" s="44">
        <f t="shared" si="175"/>
        <v>45200</v>
      </c>
      <c r="AW814" s="47" t="str">
        <f t="shared" si="176"/>
        <v>0.01</v>
      </c>
      <c r="AX814" s="48"/>
      <c r="AY814" s="48"/>
      <c r="AZ814" s="49">
        <v>0</v>
      </c>
      <c r="BA814" s="48"/>
      <c r="BB814" s="48"/>
      <c r="BC814" s="44">
        <f t="shared" si="177"/>
        <v>0</v>
      </c>
      <c r="BD814" s="50">
        <v>1</v>
      </c>
      <c r="BE814" s="51" t="e">
        <f>IF(AX814=1,0,IF(AY814=1,0,IF(BC814&gt;#REF!,#REF!,IF(OR(AZ814&gt;0,BD814&gt;0),BC814+([1]สูตร2!H802*(100%-AZ814)-BC814)*BD814,[1]สูตร2!H802*(100%-AZ814)))))</f>
        <v>#REF!</v>
      </c>
      <c r="BF814" s="31"/>
    </row>
    <row r="815" spans="1:58" s="5" customFormat="1" ht="24" customHeight="1" x14ac:dyDescent="0.2">
      <c r="A815" s="31"/>
      <c r="B815" s="31" t="s">
        <v>65</v>
      </c>
      <c r="C815" s="31">
        <v>29455</v>
      </c>
      <c r="D815" s="31" t="s">
        <v>66</v>
      </c>
      <c r="E815" s="31" t="s">
        <v>692</v>
      </c>
      <c r="F815" s="31"/>
      <c r="G815" s="32" t="s">
        <v>695</v>
      </c>
      <c r="H815" s="31">
        <v>265</v>
      </c>
      <c r="I815" s="31">
        <v>1622</v>
      </c>
      <c r="J815" s="31" t="s">
        <v>109</v>
      </c>
      <c r="K815" s="31">
        <v>6</v>
      </c>
      <c r="L815" s="31">
        <v>0</v>
      </c>
      <c r="M815" s="31">
        <v>11</v>
      </c>
      <c r="N815" s="33">
        <v>2411</v>
      </c>
      <c r="O815" s="33"/>
      <c r="P815" s="33"/>
      <c r="Q815" s="33"/>
      <c r="R815" s="33"/>
      <c r="S815" s="34" t="str">
        <f t="shared" si="168"/>
        <v>1</v>
      </c>
      <c r="T815" s="35">
        <f t="shared" si="169"/>
        <v>2411</v>
      </c>
      <c r="U815" s="36">
        <f>INDEX([1]ราคาที่ดิน!$B:$G,MATCH($C815,[1]ราคาที่ดิน!$A:$A,0),MATCH($B815,[1]ราคาที่ดิน!$B$1:$G$1,0))</f>
        <v>50</v>
      </c>
      <c r="V815" s="37">
        <f t="shared" si="178"/>
        <v>120550</v>
      </c>
      <c r="W815" s="31"/>
      <c r="X815" s="31"/>
      <c r="Y815" s="31"/>
      <c r="Z815" s="31"/>
      <c r="AA815" s="31"/>
      <c r="AB815" s="32"/>
      <c r="AC815" s="38"/>
      <c r="AD815" s="39"/>
      <c r="AE815" s="39"/>
      <c r="AF815" s="40" t="str">
        <f t="shared" si="170"/>
        <v/>
      </c>
      <c r="AG815" s="41" t="str">
        <f t="shared" si="171"/>
        <v/>
      </c>
      <c r="AH815" s="42"/>
      <c r="AI815" s="42"/>
      <c r="AJ815" s="42"/>
      <c r="AK815" s="42"/>
      <c r="AL815" s="31"/>
      <c r="AM815" s="43" t="str">
        <f t="shared" si="172"/>
        <v>100</v>
      </c>
      <c r="AN815" s="44">
        <f>INDEX([1]ราคาสิ่งปลูกสร้าง!$D$6:$CC$47,MATCH($AD815,[1]ราคาสิ่งปลูกสร้าง!$B$6:$B$45,0),MATCH($C$7,[1]ราคาสิ่งปลูกสร้าง!$D$5:$CC$5,0))</f>
        <v>0</v>
      </c>
      <c r="AO815" s="44">
        <f t="shared" si="173"/>
        <v>0</v>
      </c>
      <c r="AP815" s="45">
        <f t="shared" si="174"/>
        <v>0</v>
      </c>
      <c r="AQ815" s="40">
        <f>IF(AP815=0,0,INDEX([1]ค่าเสื่อมสิ่งปลูกสร้าง!$A$5:$D$105,MATCH($AP815,[1]ค่าเสื่อมสิ่งปลูกสร้าง!$A$5:$A$105,0),MATCH(AE815,[1]ค่าเสื่อมสิ่งปลูกสร้าง!$A$3:$D$3)))</f>
        <v>0</v>
      </c>
      <c r="AR815" s="44">
        <f t="shared" si="179"/>
        <v>0</v>
      </c>
      <c r="AS815" s="44">
        <f t="shared" si="180"/>
        <v>120550</v>
      </c>
      <c r="AT815" s="44">
        <f t="shared" si="181"/>
        <v>120550</v>
      </c>
      <c r="AU815" s="46">
        <v>0</v>
      </c>
      <c r="AV815" s="44">
        <f t="shared" si="175"/>
        <v>120550</v>
      </c>
      <c r="AW815" s="47" t="str">
        <f t="shared" si="176"/>
        <v>0.01</v>
      </c>
      <c r="AX815" s="48"/>
      <c r="AY815" s="48"/>
      <c r="AZ815" s="49">
        <v>0</v>
      </c>
      <c r="BA815" s="48"/>
      <c r="BB815" s="48"/>
      <c r="BC815" s="44">
        <f t="shared" si="177"/>
        <v>0</v>
      </c>
      <c r="BD815" s="50">
        <v>1</v>
      </c>
      <c r="BE815" s="51" t="e">
        <f>IF(AX815=1,0,IF(AY815=1,0,IF(BC815&gt;#REF!,#REF!,IF(OR(AZ815&gt;0,BD815&gt;0),BC815+([1]สูตร2!H803*(100%-AZ815)-BC815)*BD815,[1]สูตร2!H803*(100%-AZ815)))))</f>
        <v>#REF!</v>
      </c>
      <c r="BF815" s="31"/>
    </row>
    <row r="816" spans="1:58" s="5" customFormat="1" ht="24" customHeight="1" x14ac:dyDescent="0.2">
      <c r="A816" s="31">
        <v>305</v>
      </c>
      <c r="B816" s="31" t="s">
        <v>65</v>
      </c>
      <c r="C816" s="31">
        <v>13343</v>
      </c>
      <c r="D816" s="31" t="s">
        <v>66</v>
      </c>
      <c r="E816" s="31" t="s">
        <v>696</v>
      </c>
      <c r="F816" s="31"/>
      <c r="G816" s="32" t="s">
        <v>693</v>
      </c>
      <c r="H816" s="31">
        <v>113</v>
      </c>
      <c r="I816" s="31">
        <v>822</v>
      </c>
      <c r="J816" s="31" t="s">
        <v>109</v>
      </c>
      <c r="K816" s="31">
        <v>1</v>
      </c>
      <c r="L816" s="31">
        <v>1</v>
      </c>
      <c r="M816" s="31">
        <v>89</v>
      </c>
      <c r="N816" s="33"/>
      <c r="O816" s="33">
        <v>589</v>
      </c>
      <c r="P816" s="33"/>
      <c r="Q816" s="33"/>
      <c r="R816" s="33"/>
      <c r="S816" s="34" t="str">
        <f t="shared" si="168"/>
        <v>2</v>
      </c>
      <c r="T816" s="35">
        <f t="shared" si="169"/>
        <v>589</v>
      </c>
      <c r="U816" s="36">
        <f>INDEX([1]ราคาที่ดิน!$B:$G,MATCH($C816,[1]ราคาที่ดิน!$A:$A,0),MATCH($B816,[1]ราคาที่ดิน!$B$1:$G$1,0))</f>
        <v>50</v>
      </c>
      <c r="V816" s="37">
        <f t="shared" si="178"/>
        <v>29450</v>
      </c>
      <c r="W816" s="31">
        <v>1</v>
      </c>
      <c r="X816" s="31" t="s">
        <v>693</v>
      </c>
      <c r="Y816" s="31" t="s">
        <v>66</v>
      </c>
      <c r="Z816" s="31" t="s">
        <v>696</v>
      </c>
      <c r="AA816" s="31"/>
      <c r="AB816" s="32" t="s">
        <v>693</v>
      </c>
      <c r="AC816" s="38"/>
      <c r="AD816" s="39" t="s">
        <v>73</v>
      </c>
      <c r="AE816" s="39" t="s">
        <v>74</v>
      </c>
      <c r="AF816" s="40" t="str">
        <f t="shared" si="170"/>
        <v>2</v>
      </c>
      <c r="AG816" s="41">
        <f t="shared" si="171"/>
        <v>72</v>
      </c>
      <c r="AH816" s="42"/>
      <c r="AI816" s="42">
        <v>72</v>
      </c>
      <c r="AJ816" s="42"/>
      <c r="AK816" s="42"/>
      <c r="AL816" s="31">
        <v>25</v>
      </c>
      <c r="AM816" s="43" t="str">
        <f t="shared" si="172"/>
        <v>100</v>
      </c>
      <c r="AN816" s="44">
        <f>INDEX([1]ราคาสิ่งปลูกสร้าง!$D$6:$CC$47,MATCH($AD816,[1]ราคาสิ่งปลูกสร้าง!$B$6:$B$45,0),MATCH($C$7,[1]ราคาสิ่งปลูกสร้าง!$D$5:$CC$5,0))</f>
        <v>6500</v>
      </c>
      <c r="AO816" s="44">
        <f t="shared" si="173"/>
        <v>468000</v>
      </c>
      <c r="AP816" s="45">
        <f t="shared" si="174"/>
        <v>25</v>
      </c>
      <c r="AQ816" s="40">
        <f>IF(AP816=0,0,INDEX([1]ค่าเสื่อมสิ่งปลูกสร้าง!$A$5:$D$105,MATCH($AP816,[1]ค่าเสื่อมสิ่งปลูกสร้าง!$A$5:$A$105,0),MATCH(AE816,[1]ค่าเสื่อมสิ่งปลูกสร้าง!$A$3:$D$3)))</f>
        <v>40</v>
      </c>
      <c r="AR816" s="44">
        <f t="shared" si="179"/>
        <v>280800</v>
      </c>
      <c r="AS816" s="44">
        <f t="shared" si="180"/>
        <v>310250</v>
      </c>
      <c r="AT816" s="44">
        <f t="shared" si="181"/>
        <v>310250</v>
      </c>
      <c r="AU816" s="46">
        <v>0</v>
      </c>
      <c r="AV816" s="44">
        <f t="shared" si="175"/>
        <v>310250</v>
      </c>
      <c r="AW816" s="47" t="str">
        <f t="shared" si="176"/>
        <v>0.02</v>
      </c>
      <c r="AX816" s="48"/>
      <c r="AY816" s="48"/>
      <c r="AZ816" s="49">
        <v>0</v>
      </c>
      <c r="BA816" s="48"/>
      <c r="BB816" s="48"/>
      <c r="BC816" s="44">
        <f t="shared" si="177"/>
        <v>0</v>
      </c>
      <c r="BD816" s="50">
        <v>1</v>
      </c>
      <c r="BE816" s="51" t="e">
        <f>IF(AX816=1,0,IF(AY816=1,0,IF(BC816&gt;#REF!,#REF!,IF(OR(AZ816&gt;0,BD816&gt;0),BC816+([1]สูตร2!H804*(100%-AZ816)-BC816)*BD816,[1]สูตร2!H804*(100%-AZ816)))))</f>
        <v>#REF!</v>
      </c>
      <c r="BF816" s="31"/>
    </row>
    <row r="817" spans="1:58" s="5" customFormat="1" ht="24" customHeight="1" x14ac:dyDescent="0.2">
      <c r="A817" s="31"/>
      <c r="B817" s="31" t="s">
        <v>65</v>
      </c>
      <c r="C817" s="31">
        <v>13343</v>
      </c>
      <c r="D817" s="31" t="s">
        <v>66</v>
      </c>
      <c r="E817" s="31" t="s">
        <v>696</v>
      </c>
      <c r="F817" s="31"/>
      <c r="G817" s="32" t="s">
        <v>693</v>
      </c>
      <c r="H817" s="31">
        <v>113</v>
      </c>
      <c r="I817" s="31">
        <v>822</v>
      </c>
      <c r="J817" s="31" t="s">
        <v>109</v>
      </c>
      <c r="K817" s="31">
        <v>0</v>
      </c>
      <c r="L817" s="31">
        <v>1</v>
      </c>
      <c r="M817" s="31">
        <v>0</v>
      </c>
      <c r="N817" s="33"/>
      <c r="O817" s="33">
        <v>100</v>
      </c>
      <c r="P817" s="33"/>
      <c r="Q817" s="33"/>
      <c r="R817" s="33"/>
      <c r="S817" s="34" t="str">
        <f t="shared" si="168"/>
        <v>2</v>
      </c>
      <c r="T817" s="35">
        <f t="shared" si="169"/>
        <v>100</v>
      </c>
      <c r="U817" s="36">
        <f>INDEX([1]ราคาที่ดิน!$B:$G,MATCH($C817,[1]ราคาที่ดิน!$A:$A,0),MATCH($B817,[1]ราคาที่ดิน!$B$1:$G$1,0))</f>
        <v>50</v>
      </c>
      <c r="V817" s="37">
        <f t="shared" si="178"/>
        <v>5000</v>
      </c>
      <c r="W817" s="31">
        <v>1</v>
      </c>
      <c r="X817" s="31" t="s">
        <v>693</v>
      </c>
      <c r="Y817" s="31" t="s">
        <v>66</v>
      </c>
      <c r="Z817" s="31" t="s">
        <v>696</v>
      </c>
      <c r="AA817" s="31"/>
      <c r="AB817" s="32" t="s">
        <v>693</v>
      </c>
      <c r="AC817" s="38"/>
      <c r="AD817" s="39" t="s">
        <v>75</v>
      </c>
      <c r="AE817" s="39" t="s">
        <v>76</v>
      </c>
      <c r="AF817" s="40" t="str">
        <f t="shared" si="170"/>
        <v>1</v>
      </c>
      <c r="AG817" s="41">
        <f t="shared" si="171"/>
        <v>14</v>
      </c>
      <c r="AH817" s="42">
        <v>14</v>
      </c>
      <c r="AI817" s="42"/>
      <c r="AJ817" s="42"/>
      <c r="AK817" s="42"/>
      <c r="AL817" s="31">
        <v>20</v>
      </c>
      <c r="AM817" s="43" t="str">
        <f t="shared" si="172"/>
        <v>100</v>
      </c>
      <c r="AN817" s="44">
        <f>INDEX([1]ราคาสิ่งปลูกสร้าง!$D$6:$CC$47,MATCH($AD817,[1]ราคาสิ่งปลูกสร้าง!$B$6:$B$45,0),MATCH($C$7,[1]ราคาสิ่งปลูกสร้าง!$D$5:$CC$5,0))</f>
        <v>5400</v>
      </c>
      <c r="AO817" s="44">
        <f t="shared" si="173"/>
        <v>75600</v>
      </c>
      <c r="AP817" s="45">
        <f t="shared" si="174"/>
        <v>20</v>
      </c>
      <c r="AQ817" s="40">
        <f>IF(AP817=0,0,INDEX([1]ค่าเสื่อมสิ่งปลูกสร้าง!$A$5:$D$105,MATCH($AP817,[1]ค่าเสื่อมสิ่งปลูกสร้าง!$A$5:$A$105,0),MATCH(AE817,[1]ค่าเสื่อมสิ่งปลูกสร้าง!$A$3:$D$3)))</f>
        <v>93</v>
      </c>
      <c r="AR817" s="44">
        <f t="shared" si="179"/>
        <v>5292.0000000000009</v>
      </c>
      <c r="AS817" s="44">
        <f t="shared" si="180"/>
        <v>10292</v>
      </c>
      <c r="AT817" s="44">
        <f t="shared" si="181"/>
        <v>10292</v>
      </c>
      <c r="AU817" s="46">
        <v>0</v>
      </c>
      <c r="AV817" s="44">
        <f t="shared" si="175"/>
        <v>10292</v>
      </c>
      <c r="AW817" s="47" t="str">
        <f t="shared" si="176"/>
        <v>0.01</v>
      </c>
      <c r="AX817" s="48"/>
      <c r="AY817" s="48"/>
      <c r="AZ817" s="49">
        <v>0</v>
      </c>
      <c r="BA817" s="48"/>
      <c r="BB817" s="48"/>
      <c r="BC817" s="44">
        <f t="shared" si="177"/>
        <v>0</v>
      </c>
      <c r="BD817" s="50">
        <v>1</v>
      </c>
      <c r="BE817" s="51" t="e">
        <f>IF(AX817=1,0,IF(AY817=1,0,IF(BC817&gt;#REF!,#REF!,IF(OR(AZ817&gt;0,BD817&gt;0),BC817+([1]สูตร2!H805*(100%-AZ817)-BC817)*BD817,[1]สูตร2!H805*(100%-AZ817)))))</f>
        <v>#REF!</v>
      </c>
      <c r="BF817" s="31"/>
    </row>
    <row r="818" spans="1:58" s="5" customFormat="1" ht="24" customHeight="1" x14ac:dyDescent="0.2">
      <c r="A818" s="31"/>
      <c r="B818" s="31" t="s">
        <v>65</v>
      </c>
      <c r="C818" s="31">
        <v>13343</v>
      </c>
      <c r="D818" s="31" t="s">
        <v>66</v>
      </c>
      <c r="E818" s="31" t="s">
        <v>696</v>
      </c>
      <c r="F818" s="31"/>
      <c r="G818" s="32" t="s">
        <v>693</v>
      </c>
      <c r="H818" s="31">
        <v>113</v>
      </c>
      <c r="I818" s="31">
        <v>822</v>
      </c>
      <c r="J818" s="31" t="s">
        <v>109</v>
      </c>
      <c r="K818" s="31">
        <v>0</v>
      </c>
      <c r="L818" s="31">
        <v>1</v>
      </c>
      <c r="M818" s="31">
        <v>0</v>
      </c>
      <c r="N818" s="33"/>
      <c r="O818" s="33">
        <v>100</v>
      </c>
      <c r="P818" s="33"/>
      <c r="Q818" s="33"/>
      <c r="R818" s="33"/>
      <c r="S818" s="34" t="str">
        <f t="shared" si="168"/>
        <v>2</v>
      </c>
      <c r="T818" s="35">
        <f t="shared" si="169"/>
        <v>100</v>
      </c>
      <c r="U818" s="36">
        <f>INDEX([1]ราคาที่ดิน!$B:$G,MATCH($C818,[1]ราคาที่ดิน!$A:$A,0),MATCH($B818,[1]ราคาที่ดิน!$B$1:$G$1,0))</f>
        <v>50</v>
      </c>
      <c r="V818" s="37">
        <f t="shared" si="178"/>
        <v>5000</v>
      </c>
      <c r="W818" s="31">
        <v>1</v>
      </c>
      <c r="X818" s="31" t="s">
        <v>693</v>
      </c>
      <c r="Y818" s="31" t="s">
        <v>66</v>
      </c>
      <c r="Z818" s="31" t="s">
        <v>696</v>
      </c>
      <c r="AA818" s="31"/>
      <c r="AB818" s="32" t="s">
        <v>693</v>
      </c>
      <c r="AC818" s="38"/>
      <c r="AD818" s="39" t="s">
        <v>75</v>
      </c>
      <c r="AE818" s="39" t="s">
        <v>76</v>
      </c>
      <c r="AF818" s="40" t="str">
        <f t="shared" si="170"/>
        <v>1</v>
      </c>
      <c r="AG818" s="41">
        <f t="shared" si="171"/>
        <v>14</v>
      </c>
      <c r="AH818" s="42">
        <v>14</v>
      </c>
      <c r="AI818" s="42"/>
      <c r="AJ818" s="42"/>
      <c r="AK818" s="42"/>
      <c r="AL818" s="31">
        <v>20</v>
      </c>
      <c r="AM818" s="43" t="str">
        <f t="shared" si="172"/>
        <v>100</v>
      </c>
      <c r="AN818" s="44">
        <f>INDEX([1]ราคาสิ่งปลูกสร้าง!$D$6:$CC$47,MATCH($AD818,[1]ราคาสิ่งปลูกสร้าง!$B$6:$B$45,0),MATCH($C$7,[1]ราคาสิ่งปลูกสร้าง!$D$5:$CC$5,0))</f>
        <v>5400</v>
      </c>
      <c r="AO818" s="44">
        <f t="shared" si="173"/>
        <v>75600</v>
      </c>
      <c r="AP818" s="45">
        <f t="shared" si="174"/>
        <v>20</v>
      </c>
      <c r="AQ818" s="40">
        <f>IF(AP818=0,0,INDEX([1]ค่าเสื่อมสิ่งปลูกสร้าง!$A$5:$D$105,MATCH($AP818,[1]ค่าเสื่อมสิ่งปลูกสร้าง!$A$5:$A$105,0),MATCH(AE818,[1]ค่าเสื่อมสิ่งปลูกสร้าง!$A$3:$D$3)))</f>
        <v>93</v>
      </c>
      <c r="AR818" s="44">
        <f t="shared" si="179"/>
        <v>5292.0000000000009</v>
      </c>
      <c r="AS818" s="44">
        <f t="shared" si="180"/>
        <v>10292</v>
      </c>
      <c r="AT818" s="44">
        <f t="shared" si="181"/>
        <v>10292</v>
      </c>
      <c r="AU818" s="46">
        <v>0</v>
      </c>
      <c r="AV818" s="44">
        <f t="shared" si="175"/>
        <v>10292</v>
      </c>
      <c r="AW818" s="47" t="str">
        <f t="shared" si="176"/>
        <v>0.01</v>
      </c>
      <c r="AX818" s="48"/>
      <c r="AY818" s="48"/>
      <c r="AZ818" s="49">
        <v>0</v>
      </c>
      <c r="BA818" s="48"/>
      <c r="BB818" s="48"/>
      <c r="BC818" s="44">
        <f t="shared" si="177"/>
        <v>0</v>
      </c>
      <c r="BD818" s="50">
        <v>1</v>
      </c>
      <c r="BE818" s="51" t="e">
        <f>IF(AX818=1,0,IF(AY818=1,0,IF(BC818&gt;#REF!,#REF!,IF(OR(AZ818&gt;0,BD818&gt;0),BC818+([1]สูตร2!H806*(100%-AZ818)-BC818)*BD818,[1]สูตร2!H806*(100%-AZ818)))))</f>
        <v>#REF!</v>
      </c>
      <c r="BF818" s="31"/>
    </row>
    <row r="819" spans="1:58" s="5" customFormat="1" ht="24" customHeight="1" x14ac:dyDescent="0.2">
      <c r="A819" s="31">
        <v>306</v>
      </c>
      <c r="B819" s="31" t="s">
        <v>93</v>
      </c>
      <c r="C819" s="31">
        <v>1</v>
      </c>
      <c r="D819" s="31" t="s">
        <v>83</v>
      </c>
      <c r="E819" s="31" t="s">
        <v>697</v>
      </c>
      <c r="F819" s="31"/>
      <c r="G819" s="32" t="s">
        <v>694</v>
      </c>
      <c r="H819" s="31" t="s">
        <v>104</v>
      </c>
      <c r="I819" s="31" t="s">
        <v>104</v>
      </c>
      <c r="J819" s="31" t="s">
        <v>486</v>
      </c>
      <c r="K819" s="31">
        <v>0</v>
      </c>
      <c r="L819" s="31">
        <v>1</v>
      </c>
      <c r="M819" s="31">
        <v>0</v>
      </c>
      <c r="N819" s="33"/>
      <c r="O819" s="33">
        <v>100</v>
      </c>
      <c r="P819" s="33"/>
      <c r="Q819" s="33"/>
      <c r="R819" s="33"/>
      <c r="S819" s="34" t="str">
        <f t="shared" si="168"/>
        <v>2</v>
      </c>
      <c r="T819" s="35">
        <f t="shared" si="169"/>
        <v>100</v>
      </c>
      <c r="U819" s="36">
        <f>INDEX([1]ราคาที่ดิน!$B:$G,MATCH($C819,[1]ราคาที่ดิน!$A:$A,0),MATCH($B819,[1]ราคาที่ดิน!$B$1:$G$1,0))</f>
        <v>100</v>
      </c>
      <c r="V819" s="37">
        <f t="shared" si="178"/>
        <v>10000</v>
      </c>
      <c r="W819" s="31">
        <v>1</v>
      </c>
      <c r="X819" s="31" t="s">
        <v>694</v>
      </c>
      <c r="Y819" s="31" t="s">
        <v>83</v>
      </c>
      <c r="Z819" s="31" t="s">
        <v>697</v>
      </c>
      <c r="AA819" s="31"/>
      <c r="AB819" s="32" t="s">
        <v>694</v>
      </c>
      <c r="AC819" s="38"/>
      <c r="AD819" s="39" t="s">
        <v>73</v>
      </c>
      <c r="AE819" s="39" t="s">
        <v>74</v>
      </c>
      <c r="AF819" s="40" t="str">
        <f t="shared" si="170"/>
        <v>2</v>
      </c>
      <c r="AG819" s="41">
        <f t="shared" si="171"/>
        <v>43</v>
      </c>
      <c r="AH819" s="42"/>
      <c r="AI819" s="42">
        <v>43</v>
      </c>
      <c r="AJ819" s="42"/>
      <c r="AK819" s="42"/>
      <c r="AL819" s="31">
        <v>6</v>
      </c>
      <c r="AM819" s="43" t="str">
        <f t="shared" si="172"/>
        <v>100</v>
      </c>
      <c r="AN819" s="44">
        <f>INDEX([1]ราคาสิ่งปลูกสร้าง!$D$6:$CC$47,MATCH($AD819,[1]ราคาสิ่งปลูกสร้าง!$B$6:$B$45,0),MATCH($C$7,[1]ราคาสิ่งปลูกสร้าง!$D$5:$CC$5,0))</f>
        <v>6500</v>
      </c>
      <c r="AO819" s="44">
        <f t="shared" si="173"/>
        <v>279500</v>
      </c>
      <c r="AP819" s="45">
        <f t="shared" si="174"/>
        <v>6</v>
      </c>
      <c r="AQ819" s="40">
        <f>IF(AP819=0,0,INDEX([1]ค่าเสื่อมสิ่งปลูกสร้าง!$A$5:$D$105,MATCH($AP819,[1]ค่าเสื่อมสิ่งปลูกสร้าง!$A$5:$A$105,0),MATCH(AE819,[1]ค่าเสื่อมสิ่งปลูกสร้าง!$A$3:$D$3)))</f>
        <v>6</v>
      </c>
      <c r="AR819" s="44">
        <f t="shared" si="179"/>
        <v>262730</v>
      </c>
      <c r="AS819" s="44">
        <f t="shared" si="180"/>
        <v>272730</v>
      </c>
      <c r="AT819" s="44">
        <f t="shared" si="181"/>
        <v>272730</v>
      </c>
      <c r="AU819" s="46">
        <v>0</v>
      </c>
      <c r="AV819" s="44">
        <f t="shared" si="175"/>
        <v>272730</v>
      </c>
      <c r="AW819" s="47" t="str">
        <f t="shared" si="176"/>
        <v>0.02</v>
      </c>
      <c r="AX819" s="48"/>
      <c r="AY819" s="48"/>
      <c r="AZ819" s="49">
        <v>0</v>
      </c>
      <c r="BA819" s="48"/>
      <c r="BB819" s="48"/>
      <c r="BC819" s="44">
        <f t="shared" si="177"/>
        <v>0</v>
      </c>
      <c r="BD819" s="50">
        <v>1</v>
      </c>
      <c r="BE819" s="51" t="e">
        <f>IF(AX819=1,0,IF(AY819=1,0,IF(BC819&gt;#REF!,#REF!,IF(OR(AZ819&gt;0,BD819&gt;0),BC819+([1]สูตร2!H807*(100%-AZ819)-BC819)*BD819,[1]สูตร2!H807*(100%-AZ819)))))</f>
        <v>#REF!</v>
      </c>
      <c r="BF819" s="31"/>
    </row>
    <row r="820" spans="1:58" s="5" customFormat="1" ht="24" customHeight="1" x14ac:dyDescent="0.2">
      <c r="A820" s="31"/>
      <c r="B820" s="31" t="s">
        <v>93</v>
      </c>
      <c r="C820" s="31">
        <v>1</v>
      </c>
      <c r="D820" s="31" t="s">
        <v>83</v>
      </c>
      <c r="E820" s="31" t="s">
        <v>697</v>
      </c>
      <c r="F820" s="31"/>
      <c r="G820" s="32" t="s">
        <v>694</v>
      </c>
      <c r="H820" s="31" t="s">
        <v>104</v>
      </c>
      <c r="I820" s="31" t="s">
        <v>104</v>
      </c>
      <c r="J820" s="31" t="s">
        <v>109</v>
      </c>
      <c r="K820" s="31">
        <v>0</v>
      </c>
      <c r="L820" s="31">
        <v>0</v>
      </c>
      <c r="M820" s="31">
        <v>43</v>
      </c>
      <c r="N820" s="33"/>
      <c r="O820" s="33">
        <v>43</v>
      </c>
      <c r="P820" s="33"/>
      <c r="Q820" s="33"/>
      <c r="R820" s="33"/>
      <c r="S820" s="34" t="str">
        <f t="shared" si="168"/>
        <v>2</v>
      </c>
      <c r="T820" s="35">
        <f t="shared" si="169"/>
        <v>43</v>
      </c>
      <c r="U820" s="36">
        <f>INDEX([1]ราคาที่ดิน!$B:$G,MATCH($C820,[1]ราคาที่ดิน!$A:$A,0),MATCH($B820,[1]ราคาที่ดิน!$B$1:$G$1,0))</f>
        <v>100</v>
      </c>
      <c r="V820" s="37">
        <f t="shared" si="178"/>
        <v>4300</v>
      </c>
      <c r="W820" s="31">
        <v>1</v>
      </c>
      <c r="X820" s="31" t="s">
        <v>694</v>
      </c>
      <c r="Y820" s="31" t="s">
        <v>83</v>
      </c>
      <c r="Z820" s="31" t="s">
        <v>697</v>
      </c>
      <c r="AA820" s="31"/>
      <c r="AB820" s="32" t="s">
        <v>694</v>
      </c>
      <c r="AC820" s="38"/>
      <c r="AD820" s="39" t="s">
        <v>77</v>
      </c>
      <c r="AE820" s="39" t="s">
        <v>76</v>
      </c>
      <c r="AF820" s="40" t="str">
        <f t="shared" si="170"/>
        <v>1</v>
      </c>
      <c r="AG820" s="41">
        <f t="shared" si="171"/>
        <v>100</v>
      </c>
      <c r="AH820" s="42">
        <v>100</v>
      </c>
      <c r="AI820" s="42"/>
      <c r="AJ820" s="42"/>
      <c r="AK820" s="42"/>
      <c r="AL820" s="31">
        <v>1</v>
      </c>
      <c r="AM820" s="43" t="str">
        <f t="shared" si="172"/>
        <v>100</v>
      </c>
      <c r="AN820" s="44">
        <f>INDEX([1]ราคาสิ่งปลูกสร้าง!$D$6:$CC$47,MATCH($AD820,[1]ราคาสิ่งปลูกสร้าง!$B$6:$B$45,0),MATCH($C$7,[1]ราคาสิ่งปลูกสร้าง!$D$5:$CC$5,0))</f>
        <v>2050</v>
      </c>
      <c r="AO820" s="44">
        <f t="shared" si="173"/>
        <v>205000</v>
      </c>
      <c r="AP820" s="45">
        <f t="shared" si="174"/>
        <v>1</v>
      </c>
      <c r="AQ820" s="40">
        <f>IF(AP820=0,0,INDEX([1]ค่าเสื่อมสิ่งปลูกสร้าง!$A$5:$D$105,MATCH($AP820,[1]ค่าเสื่อมสิ่งปลูกสร้าง!$A$5:$A$105,0),MATCH(AE820,[1]ค่าเสื่อมสิ่งปลูกสร้าง!$A$3:$D$3)))</f>
        <v>3</v>
      </c>
      <c r="AR820" s="44">
        <f t="shared" si="179"/>
        <v>198850</v>
      </c>
      <c r="AS820" s="44">
        <f t="shared" si="180"/>
        <v>203150</v>
      </c>
      <c r="AT820" s="44">
        <f t="shared" si="181"/>
        <v>203150</v>
      </c>
      <c r="AU820" s="46">
        <v>0</v>
      </c>
      <c r="AV820" s="44">
        <f t="shared" si="175"/>
        <v>203150</v>
      </c>
      <c r="AW820" s="47" t="str">
        <f t="shared" si="176"/>
        <v>0.01</v>
      </c>
      <c r="AX820" s="48"/>
      <c r="AY820" s="48"/>
      <c r="AZ820" s="49">
        <v>0</v>
      </c>
      <c r="BA820" s="48"/>
      <c r="BB820" s="48"/>
      <c r="BC820" s="44">
        <f t="shared" si="177"/>
        <v>0</v>
      </c>
      <c r="BD820" s="50">
        <v>1</v>
      </c>
      <c r="BE820" s="51" t="e">
        <f>IF(AX820=1,0,IF(AY820=1,0,IF(BC820&gt;#REF!,#REF!,IF(OR(AZ820&gt;0,BD820&gt;0),BC820+([1]สูตร2!H808*(100%-AZ820)-BC820)*BD820,[1]สูตร2!H808*(100%-AZ820)))))</f>
        <v>#REF!</v>
      </c>
      <c r="BF820" s="31"/>
    </row>
    <row r="821" spans="1:58" s="5" customFormat="1" ht="24" customHeight="1" x14ac:dyDescent="0.2">
      <c r="A821" s="31">
        <v>307</v>
      </c>
      <c r="B821" s="31" t="s">
        <v>65</v>
      </c>
      <c r="C821" s="31">
        <v>28606</v>
      </c>
      <c r="D821" s="31" t="s">
        <v>71</v>
      </c>
      <c r="E821" s="31" t="s">
        <v>698</v>
      </c>
      <c r="F821" s="31"/>
      <c r="G821" s="32" t="s">
        <v>699</v>
      </c>
      <c r="H821" s="31">
        <v>35</v>
      </c>
      <c r="I821" s="31">
        <v>1584</v>
      </c>
      <c r="J821" s="31" t="s">
        <v>109</v>
      </c>
      <c r="K821" s="31">
        <v>24</v>
      </c>
      <c r="L821" s="31">
        <v>3</v>
      </c>
      <c r="M821" s="31">
        <v>94</v>
      </c>
      <c r="N821" s="33">
        <v>9994</v>
      </c>
      <c r="O821" s="33"/>
      <c r="P821" s="33"/>
      <c r="Q821" s="33"/>
      <c r="R821" s="33"/>
      <c r="S821" s="34" t="str">
        <f t="shared" si="168"/>
        <v>1</v>
      </c>
      <c r="T821" s="35">
        <f t="shared" si="169"/>
        <v>9994</v>
      </c>
      <c r="U821" s="36">
        <f>INDEX([1]ราคาที่ดิน!$B:$G,MATCH($C821,[1]ราคาที่ดิน!$A:$A,0),MATCH($B821,[1]ราคาที่ดิน!$B$1:$G$1,0))</f>
        <v>200</v>
      </c>
      <c r="V821" s="37">
        <f t="shared" si="178"/>
        <v>1998800</v>
      </c>
      <c r="W821" s="31"/>
      <c r="X821" s="31"/>
      <c r="Y821" s="31"/>
      <c r="Z821" s="31"/>
      <c r="AA821" s="31"/>
      <c r="AB821" s="32"/>
      <c r="AC821" s="38"/>
      <c r="AD821" s="39"/>
      <c r="AE821" s="39"/>
      <c r="AF821" s="40" t="str">
        <f t="shared" si="170"/>
        <v/>
      </c>
      <c r="AG821" s="41" t="str">
        <f t="shared" si="171"/>
        <v/>
      </c>
      <c r="AH821" s="42"/>
      <c r="AI821" s="42"/>
      <c r="AJ821" s="42"/>
      <c r="AK821" s="42"/>
      <c r="AL821" s="31"/>
      <c r="AM821" s="43" t="str">
        <f t="shared" si="172"/>
        <v>100</v>
      </c>
      <c r="AN821" s="44">
        <f>INDEX([1]ราคาสิ่งปลูกสร้าง!$D$6:$CC$47,MATCH($AD821,[1]ราคาสิ่งปลูกสร้าง!$B$6:$B$45,0),MATCH($C$7,[1]ราคาสิ่งปลูกสร้าง!$D$5:$CC$5,0))</f>
        <v>0</v>
      </c>
      <c r="AO821" s="44">
        <f t="shared" si="173"/>
        <v>0</v>
      </c>
      <c r="AP821" s="45">
        <f t="shared" si="174"/>
        <v>0</v>
      </c>
      <c r="AQ821" s="40">
        <f>IF(AP821=0,0,INDEX([1]ค่าเสื่อมสิ่งปลูกสร้าง!$A$5:$D$105,MATCH($AP821,[1]ค่าเสื่อมสิ่งปลูกสร้าง!$A$5:$A$105,0),MATCH(AE821,[1]ค่าเสื่อมสิ่งปลูกสร้าง!$A$3:$D$3)))</f>
        <v>0</v>
      </c>
      <c r="AR821" s="44">
        <f t="shared" si="179"/>
        <v>0</v>
      </c>
      <c r="AS821" s="44">
        <f t="shared" si="180"/>
        <v>1998800</v>
      </c>
      <c r="AT821" s="44">
        <f t="shared" si="181"/>
        <v>1998800</v>
      </c>
      <c r="AU821" s="46">
        <v>0</v>
      </c>
      <c r="AV821" s="44">
        <f t="shared" si="175"/>
        <v>1998800</v>
      </c>
      <c r="AW821" s="47" t="str">
        <f t="shared" si="176"/>
        <v>0.01</v>
      </c>
      <c r="AX821" s="48"/>
      <c r="AY821" s="48"/>
      <c r="AZ821" s="49">
        <v>0</v>
      </c>
      <c r="BA821" s="48"/>
      <c r="BB821" s="48"/>
      <c r="BC821" s="44">
        <f t="shared" si="177"/>
        <v>0</v>
      </c>
      <c r="BD821" s="50">
        <v>1</v>
      </c>
      <c r="BE821" s="51" t="e">
        <f>IF(AX821=1,0,IF(AY821=1,0,IF(BC821&gt;#REF!,#REF!,IF(OR(AZ821&gt;0,BD821&gt;0),BC821+([1]สูตร2!H809*(100%-AZ821)-BC821)*BD821,[1]สูตร2!H809*(100%-AZ821)))))</f>
        <v>#REF!</v>
      </c>
      <c r="BF821" s="31"/>
    </row>
    <row r="822" spans="1:58" s="5" customFormat="1" ht="24" customHeight="1" x14ac:dyDescent="0.2">
      <c r="A822" s="31"/>
      <c r="B822" s="31" t="s">
        <v>93</v>
      </c>
      <c r="C822" s="31">
        <v>1</v>
      </c>
      <c r="D822" s="31" t="s">
        <v>71</v>
      </c>
      <c r="E822" s="31" t="s">
        <v>698</v>
      </c>
      <c r="F822" s="31"/>
      <c r="G822" s="32" t="s">
        <v>699</v>
      </c>
      <c r="H822" s="31" t="s">
        <v>104</v>
      </c>
      <c r="I822" s="31" t="s">
        <v>104</v>
      </c>
      <c r="J822" s="31" t="s">
        <v>109</v>
      </c>
      <c r="K822" s="31">
        <v>0</v>
      </c>
      <c r="L822" s="31">
        <v>0</v>
      </c>
      <c r="M822" s="31">
        <v>55</v>
      </c>
      <c r="N822" s="33"/>
      <c r="O822" s="33">
        <v>55</v>
      </c>
      <c r="P822" s="33"/>
      <c r="Q822" s="33"/>
      <c r="R822" s="33"/>
      <c r="S822" s="34" t="str">
        <f t="shared" si="168"/>
        <v>2</v>
      </c>
      <c r="T822" s="35">
        <f t="shared" si="169"/>
        <v>55</v>
      </c>
      <c r="U822" s="36">
        <f>INDEX([1]ราคาที่ดิน!$B:$G,MATCH($C822,[1]ราคาที่ดิน!$A:$A,0),MATCH($B822,[1]ราคาที่ดิน!$B$1:$G$1,0))</f>
        <v>100</v>
      </c>
      <c r="V822" s="37">
        <f t="shared" si="178"/>
        <v>5500</v>
      </c>
      <c r="W822" s="31">
        <v>1</v>
      </c>
      <c r="X822" s="31" t="s">
        <v>699</v>
      </c>
      <c r="Y822" s="31" t="s">
        <v>71</v>
      </c>
      <c r="Z822" s="31" t="s">
        <v>698</v>
      </c>
      <c r="AA822" s="31"/>
      <c r="AB822" s="32" t="s">
        <v>699</v>
      </c>
      <c r="AC822" s="38"/>
      <c r="AD822" s="39" t="s">
        <v>73</v>
      </c>
      <c r="AE822" s="39" t="s">
        <v>74</v>
      </c>
      <c r="AF822" s="40" t="str">
        <f t="shared" si="170"/>
        <v>2</v>
      </c>
      <c r="AG822" s="41">
        <f t="shared" si="171"/>
        <v>100</v>
      </c>
      <c r="AH822" s="42"/>
      <c r="AI822" s="42">
        <v>100</v>
      </c>
      <c r="AJ822" s="42"/>
      <c r="AK822" s="42"/>
      <c r="AL822" s="31">
        <v>3</v>
      </c>
      <c r="AM822" s="43" t="str">
        <f t="shared" si="172"/>
        <v>100</v>
      </c>
      <c r="AN822" s="44">
        <f>INDEX([1]ราคาสิ่งปลูกสร้าง!$D$6:$CC$47,MATCH($AD822,[1]ราคาสิ่งปลูกสร้าง!$B$6:$B$45,0),MATCH($C$7,[1]ราคาสิ่งปลูกสร้าง!$D$5:$CC$5,0))</f>
        <v>6500</v>
      </c>
      <c r="AO822" s="44">
        <f t="shared" si="173"/>
        <v>650000</v>
      </c>
      <c r="AP822" s="45">
        <f t="shared" si="174"/>
        <v>3</v>
      </c>
      <c r="AQ822" s="40">
        <f>IF(AP822=0,0,INDEX([1]ค่าเสื่อมสิ่งปลูกสร้าง!$A$5:$D$105,MATCH($AP822,[1]ค่าเสื่อมสิ่งปลูกสร้าง!$A$5:$A$105,0),MATCH(AE822,[1]ค่าเสื่อมสิ่งปลูกสร้าง!$A$3:$D$3)))</f>
        <v>3</v>
      </c>
      <c r="AR822" s="44">
        <f t="shared" si="179"/>
        <v>630500</v>
      </c>
      <c r="AS822" s="44">
        <f t="shared" si="180"/>
        <v>636000</v>
      </c>
      <c r="AT822" s="44">
        <f t="shared" si="181"/>
        <v>636000</v>
      </c>
      <c r="AU822" s="46">
        <v>0</v>
      </c>
      <c r="AV822" s="44">
        <f t="shared" si="175"/>
        <v>636000</v>
      </c>
      <c r="AW822" s="47" t="str">
        <f t="shared" si="176"/>
        <v>0.02</v>
      </c>
      <c r="AX822" s="48"/>
      <c r="AY822" s="48"/>
      <c r="AZ822" s="49">
        <v>0</v>
      </c>
      <c r="BA822" s="48"/>
      <c r="BB822" s="48"/>
      <c r="BC822" s="44">
        <f t="shared" si="177"/>
        <v>0</v>
      </c>
      <c r="BD822" s="50">
        <v>1</v>
      </c>
      <c r="BE822" s="51" t="e">
        <f>IF(AX822=1,0,IF(AY822=1,0,IF(BC822&gt;#REF!,#REF!,IF(OR(AZ822&gt;0,BD822&gt;0),BC822+([1]สูตร2!H810*(100%-AZ822)-BC822)*BD822,[1]สูตร2!H810*(100%-AZ822)))))</f>
        <v>#REF!</v>
      </c>
      <c r="BF822" s="31"/>
    </row>
    <row r="823" spans="1:58" s="5" customFormat="1" ht="24" customHeight="1" x14ac:dyDescent="0.2">
      <c r="A823" s="31"/>
      <c r="B823" s="31" t="s">
        <v>93</v>
      </c>
      <c r="C823" s="31">
        <v>1</v>
      </c>
      <c r="D823" s="31" t="s">
        <v>71</v>
      </c>
      <c r="E823" s="31" t="s">
        <v>698</v>
      </c>
      <c r="F823" s="31"/>
      <c r="G823" s="32" t="s">
        <v>699</v>
      </c>
      <c r="H823" s="31" t="s">
        <v>104</v>
      </c>
      <c r="I823" s="31" t="s">
        <v>104</v>
      </c>
      <c r="J823" s="31" t="s">
        <v>109</v>
      </c>
      <c r="K823" s="31">
        <v>0</v>
      </c>
      <c r="L823" s="31">
        <v>0</v>
      </c>
      <c r="M823" s="31">
        <v>45</v>
      </c>
      <c r="N823" s="33"/>
      <c r="O823" s="33">
        <v>45</v>
      </c>
      <c r="P823" s="33"/>
      <c r="Q823" s="33"/>
      <c r="R823" s="33"/>
      <c r="S823" s="34" t="str">
        <f t="shared" si="168"/>
        <v>2</v>
      </c>
      <c r="T823" s="35">
        <f t="shared" si="169"/>
        <v>45</v>
      </c>
      <c r="U823" s="36">
        <f>INDEX([1]ราคาที่ดิน!$B:$G,MATCH($C823,[1]ราคาที่ดิน!$A:$A,0),MATCH($B823,[1]ราคาที่ดิน!$B$1:$G$1,0))</f>
        <v>100</v>
      </c>
      <c r="V823" s="37">
        <f t="shared" si="178"/>
        <v>4500</v>
      </c>
      <c r="W823" s="31">
        <v>1</v>
      </c>
      <c r="X823" s="31" t="s">
        <v>699</v>
      </c>
      <c r="Y823" s="31" t="s">
        <v>71</v>
      </c>
      <c r="Z823" s="31" t="s">
        <v>698</v>
      </c>
      <c r="AA823" s="31"/>
      <c r="AB823" s="32" t="s">
        <v>699</v>
      </c>
      <c r="AC823" s="38"/>
      <c r="AD823" s="39" t="s">
        <v>75</v>
      </c>
      <c r="AE823" s="39" t="s">
        <v>76</v>
      </c>
      <c r="AF823" s="40" t="str">
        <f t="shared" si="170"/>
        <v>1</v>
      </c>
      <c r="AG823" s="41">
        <f t="shared" si="171"/>
        <v>10.5</v>
      </c>
      <c r="AH823" s="42">
        <v>10.5</v>
      </c>
      <c r="AI823" s="42"/>
      <c r="AJ823" s="42"/>
      <c r="AK823" s="42"/>
      <c r="AL823" s="31">
        <v>30</v>
      </c>
      <c r="AM823" s="43" t="str">
        <f t="shared" si="172"/>
        <v>100</v>
      </c>
      <c r="AN823" s="44">
        <f>INDEX([1]ราคาสิ่งปลูกสร้าง!$D$6:$CC$47,MATCH($AD823,[1]ราคาสิ่งปลูกสร้าง!$B$6:$B$45,0),MATCH($C$7,[1]ราคาสิ่งปลูกสร้าง!$D$5:$CC$5,0))</f>
        <v>5400</v>
      </c>
      <c r="AO823" s="44">
        <f t="shared" si="173"/>
        <v>56700</v>
      </c>
      <c r="AP823" s="45">
        <f t="shared" si="174"/>
        <v>30</v>
      </c>
      <c r="AQ823" s="40">
        <f>IF(AP823=0,0,INDEX([1]ค่าเสื่อมสิ่งปลูกสร้าง!$A$5:$D$105,MATCH($AP823,[1]ค่าเสื่อมสิ่งปลูกสร้าง!$A$5:$A$105,0),MATCH(AE823,[1]ค่าเสื่อมสิ่งปลูกสร้าง!$A$3:$D$3)))</f>
        <v>93</v>
      </c>
      <c r="AR823" s="44">
        <f t="shared" si="179"/>
        <v>3969.0000000000005</v>
      </c>
      <c r="AS823" s="44">
        <f t="shared" si="180"/>
        <v>8469</v>
      </c>
      <c r="AT823" s="44">
        <f t="shared" si="181"/>
        <v>8469</v>
      </c>
      <c r="AU823" s="46">
        <v>0</v>
      </c>
      <c r="AV823" s="44">
        <f t="shared" si="175"/>
        <v>8469</v>
      </c>
      <c r="AW823" s="47" t="str">
        <f t="shared" si="176"/>
        <v>0.01</v>
      </c>
      <c r="AX823" s="48"/>
      <c r="AY823" s="48"/>
      <c r="AZ823" s="49">
        <v>0</v>
      </c>
      <c r="BA823" s="48"/>
      <c r="BB823" s="48"/>
      <c r="BC823" s="44">
        <f t="shared" si="177"/>
        <v>0</v>
      </c>
      <c r="BD823" s="50">
        <v>1</v>
      </c>
      <c r="BE823" s="51" t="e">
        <f>IF(AX823=1,0,IF(AY823=1,0,IF(BC823&gt;#REF!,#REF!,IF(OR(AZ823&gt;0,BD823&gt;0),BC823+([1]สูตร2!H811*(100%-AZ823)-BC823)*BD823,[1]สูตร2!H811*(100%-AZ823)))))</f>
        <v>#REF!</v>
      </c>
      <c r="BF823" s="31"/>
    </row>
    <row r="824" spans="1:58" s="5" customFormat="1" ht="24" customHeight="1" x14ac:dyDescent="0.2">
      <c r="A824" s="31"/>
      <c r="B824" s="31" t="s">
        <v>93</v>
      </c>
      <c r="C824" s="31">
        <v>1</v>
      </c>
      <c r="D824" s="31" t="s">
        <v>71</v>
      </c>
      <c r="E824" s="31" t="s">
        <v>698</v>
      </c>
      <c r="F824" s="31"/>
      <c r="G824" s="32" t="s">
        <v>699</v>
      </c>
      <c r="H824" s="31" t="s">
        <v>104</v>
      </c>
      <c r="I824" s="31" t="s">
        <v>104</v>
      </c>
      <c r="J824" s="31" t="s">
        <v>109</v>
      </c>
      <c r="K824" s="31">
        <v>0</v>
      </c>
      <c r="L824" s="31">
        <v>0</v>
      </c>
      <c r="M824" s="31">
        <v>34</v>
      </c>
      <c r="N824" s="33"/>
      <c r="O824" s="33">
        <v>34</v>
      </c>
      <c r="P824" s="33"/>
      <c r="Q824" s="33"/>
      <c r="R824" s="33"/>
      <c r="S824" s="34" t="str">
        <f t="shared" si="168"/>
        <v>2</v>
      </c>
      <c r="T824" s="35">
        <f t="shared" si="169"/>
        <v>34</v>
      </c>
      <c r="U824" s="36">
        <f>INDEX([1]ราคาที่ดิน!$B:$G,MATCH($C824,[1]ราคาที่ดิน!$A:$A,0),MATCH($B824,[1]ราคาที่ดิน!$B$1:$G$1,0))</f>
        <v>100</v>
      </c>
      <c r="V824" s="37">
        <f t="shared" si="178"/>
        <v>3400</v>
      </c>
      <c r="W824" s="31">
        <v>1</v>
      </c>
      <c r="X824" s="31" t="s">
        <v>699</v>
      </c>
      <c r="Y824" s="31" t="s">
        <v>71</v>
      </c>
      <c r="Z824" s="31" t="s">
        <v>698</v>
      </c>
      <c r="AA824" s="31"/>
      <c r="AB824" s="32" t="s">
        <v>699</v>
      </c>
      <c r="AC824" s="38"/>
      <c r="AD824" s="39" t="s">
        <v>73</v>
      </c>
      <c r="AE824" s="39" t="s">
        <v>76</v>
      </c>
      <c r="AF824" s="40" t="str">
        <f t="shared" si="170"/>
        <v>2</v>
      </c>
      <c r="AG824" s="41">
        <f t="shared" si="171"/>
        <v>20</v>
      </c>
      <c r="AH824" s="42"/>
      <c r="AI824" s="42">
        <v>20</v>
      </c>
      <c r="AJ824" s="42"/>
      <c r="AK824" s="42"/>
      <c r="AL824" s="31">
        <v>10</v>
      </c>
      <c r="AM824" s="43" t="str">
        <f t="shared" si="172"/>
        <v>100</v>
      </c>
      <c r="AN824" s="44">
        <f>INDEX([1]ราคาสิ่งปลูกสร้าง!$D$6:$CC$47,MATCH($AD824,[1]ราคาสิ่งปลูกสร้าง!$B$6:$B$45,0),MATCH($C$7,[1]ราคาสิ่งปลูกสร้าง!$D$5:$CC$5,0))</f>
        <v>6500</v>
      </c>
      <c r="AO824" s="44">
        <f t="shared" si="173"/>
        <v>130000</v>
      </c>
      <c r="AP824" s="45">
        <f t="shared" si="174"/>
        <v>10</v>
      </c>
      <c r="AQ824" s="40">
        <f>IF(AP824=0,0,INDEX([1]ค่าเสื่อมสิ่งปลูกสร้าง!$A$5:$D$105,MATCH($AP824,[1]ค่าเสื่อมสิ่งปลูกสร้าง!$A$5:$A$105,0),MATCH(AE824,[1]ค่าเสื่อมสิ่งปลูกสร้าง!$A$3:$D$3)))</f>
        <v>40</v>
      </c>
      <c r="AR824" s="44">
        <f t="shared" si="179"/>
        <v>78000</v>
      </c>
      <c r="AS824" s="44">
        <f t="shared" si="180"/>
        <v>81400</v>
      </c>
      <c r="AT824" s="44">
        <f t="shared" si="181"/>
        <v>81400</v>
      </c>
      <c r="AU824" s="46">
        <v>0</v>
      </c>
      <c r="AV824" s="44">
        <f t="shared" si="175"/>
        <v>81400</v>
      </c>
      <c r="AW824" s="47" t="str">
        <f t="shared" si="176"/>
        <v>0.02</v>
      </c>
      <c r="AX824" s="48"/>
      <c r="AY824" s="48"/>
      <c r="AZ824" s="49">
        <v>0</v>
      </c>
      <c r="BA824" s="48"/>
      <c r="BB824" s="48"/>
      <c r="BC824" s="44">
        <f t="shared" si="177"/>
        <v>0</v>
      </c>
      <c r="BD824" s="50">
        <v>1</v>
      </c>
      <c r="BE824" s="51" t="e">
        <f>IF(AX824=1,0,IF(AY824=1,0,IF(BC824&gt;#REF!,#REF!,IF(OR(AZ824&gt;0,BD824&gt;0),BC824+([1]สูตร2!H812*(100%-AZ824)-BC824)*BD824,[1]สูตร2!H812*(100%-AZ824)))))</f>
        <v>#REF!</v>
      </c>
      <c r="BF824" s="31"/>
    </row>
    <row r="825" spans="1:58" s="5" customFormat="1" ht="24" customHeight="1" x14ac:dyDescent="0.2">
      <c r="A825" s="31"/>
      <c r="B825" s="31" t="s">
        <v>93</v>
      </c>
      <c r="C825" s="31">
        <v>1</v>
      </c>
      <c r="D825" s="31" t="s">
        <v>71</v>
      </c>
      <c r="E825" s="31" t="s">
        <v>698</v>
      </c>
      <c r="F825" s="31"/>
      <c r="G825" s="32" t="s">
        <v>699</v>
      </c>
      <c r="H825" s="31" t="s">
        <v>104</v>
      </c>
      <c r="I825" s="31" t="s">
        <v>104</v>
      </c>
      <c r="J825" s="31" t="s">
        <v>109</v>
      </c>
      <c r="K825" s="31">
        <v>0</v>
      </c>
      <c r="L825" s="31">
        <v>0</v>
      </c>
      <c r="M825" s="31">
        <v>30</v>
      </c>
      <c r="N825" s="33"/>
      <c r="O825" s="33">
        <v>30</v>
      </c>
      <c r="P825" s="33"/>
      <c r="Q825" s="33"/>
      <c r="R825" s="33"/>
      <c r="S825" s="34" t="str">
        <f t="shared" si="168"/>
        <v>2</v>
      </c>
      <c r="T825" s="35">
        <f t="shared" si="169"/>
        <v>30</v>
      </c>
      <c r="U825" s="36">
        <f>INDEX([1]ราคาที่ดิน!$B:$G,MATCH($C825,[1]ราคาที่ดิน!$A:$A,0),MATCH($B825,[1]ราคาที่ดิน!$B$1:$G$1,0))</f>
        <v>100</v>
      </c>
      <c r="V825" s="37">
        <f t="shared" si="178"/>
        <v>3000</v>
      </c>
      <c r="W825" s="31">
        <v>1</v>
      </c>
      <c r="X825" s="31" t="s">
        <v>699</v>
      </c>
      <c r="Y825" s="31" t="s">
        <v>71</v>
      </c>
      <c r="Z825" s="31" t="s">
        <v>698</v>
      </c>
      <c r="AA825" s="31"/>
      <c r="AB825" s="32" t="s">
        <v>699</v>
      </c>
      <c r="AC825" s="38"/>
      <c r="AD825" s="39" t="s">
        <v>77</v>
      </c>
      <c r="AE825" s="39" t="s">
        <v>76</v>
      </c>
      <c r="AF825" s="40" t="str">
        <f t="shared" si="170"/>
        <v>1</v>
      </c>
      <c r="AG825" s="41">
        <f t="shared" si="171"/>
        <v>45.5</v>
      </c>
      <c r="AH825" s="42">
        <v>45.5</v>
      </c>
      <c r="AI825" s="42"/>
      <c r="AJ825" s="42"/>
      <c r="AK825" s="42"/>
      <c r="AL825" s="31">
        <v>5</v>
      </c>
      <c r="AM825" s="43" t="str">
        <f t="shared" si="172"/>
        <v>100</v>
      </c>
      <c r="AN825" s="44">
        <f>INDEX([1]ราคาสิ่งปลูกสร้าง!$D$6:$CC$47,MATCH($AD825,[1]ราคาสิ่งปลูกสร้าง!$B$6:$B$45,0),MATCH($C$7,[1]ราคาสิ่งปลูกสร้าง!$D$5:$CC$5,0))</f>
        <v>2050</v>
      </c>
      <c r="AO825" s="44">
        <f t="shared" si="173"/>
        <v>93275</v>
      </c>
      <c r="AP825" s="45">
        <f t="shared" si="174"/>
        <v>5</v>
      </c>
      <c r="AQ825" s="40">
        <f>IF(AP825=0,0,INDEX([1]ค่าเสื่อมสิ่งปลูกสร้าง!$A$5:$D$105,MATCH($AP825,[1]ค่าเสื่อมสิ่งปลูกสร้าง!$A$5:$A$105,0),MATCH(AE825,[1]ค่าเสื่อมสิ่งปลูกสร้าง!$A$3:$D$3)))</f>
        <v>15</v>
      </c>
      <c r="AR825" s="44">
        <f t="shared" si="179"/>
        <v>79283.75</v>
      </c>
      <c r="AS825" s="44">
        <f t="shared" si="180"/>
        <v>82283.75</v>
      </c>
      <c r="AT825" s="44">
        <f t="shared" si="181"/>
        <v>82283.75</v>
      </c>
      <c r="AU825" s="46">
        <v>0</v>
      </c>
      <c r="AV825" s="44">
        <f t="shared" si="175"/>
        <v>82283.75</v>
      </c>
      <c r="AW825" s="47" t="str">
        <f t="shared" si="176"/>
        <v>0.01</v>
      </c>
      <c r="AX825" s="48"/>
      <c r="AY825" s="48"/>
      <c r="AZ825" s="49">
        <v>0</v>
      </c>
      <c r="BA825" s="48"/>
      <c r="BB825" s="48"/>
      <c r="BC825" s="44">
        <f t="shared" si="177"/>
        <v>0</v>
      </c>
      <c r="BD825" s="50">
        <v>1</v>
      </c>
      <c r="BE825" s="51" t="e">
        <f>IF(AX825=1,0,IF(AY825=1,0,IF(BC825&gt;#REF!,#REF!,IF(OR(AZ825&gt;0,BD825&gt;0),BC825+([1]สูตร2!H813*(100%-AZ825)-BC825)*BD825,[1]สูตร2!H813*(100%-AZ825)))))</f>
        <v>#REF!</v>
      </c>
      <c r="BF825" s="31"/>
    </row>
    <row r="826" spans="1:58" s="5" customFormat="1" ht="24" customHeight="1" x14ac:dyDescent="0.2">
      <c r="A826" s="31"/>
      <c r="B826" s="31" t="s">
        <v>93</v>
      </c>
      <c r="C826" s="31">
        <v>1</v>
      </c>
      <c r="D826" s="31" t="s">
        <v>71</v>
      </c>
      <c r="E826" s="31" t="s">
        <v>698</v>
      </c>
      <c r="F826" s="31"/>
      <c r="G826" s="32" t="s">
        <v>699</v>
      </c>
      <c r="H826" s="31" t="s">
        <v>104</v>
      </c>
      <c r="I826" s="31" t="s">
        <v>104</v>
      </c>
      <c r="J826" s="31" t="s">
        <v>109</v>
      </c>
      <c r="K826" s="31">
        <v>0</v>
      </c>
      <c r="L826" s="31">
        <v>0</v>
      </c>
      <c r="M826" s="31">
        <v>30</v>
      </c>
      <c r="N826" s="33"/>
      <c r="O826" s="33">
        <v>30</v>
      </c>
      <c r="P826" s="33"/>
      <c r="Q826" s="33"/>
      <c r="R826" s="33"/>
      <c r="S826" s="34" t="str">
        <f t="shared" si="168"/>
        <v>2</v>
      </c>
      <c r="T826" s="35">
        <f t="shared" si="169"/>
        <v>30</v>
      </c>
      <c r="U826" s="36">
        <f>INDEX([1]ราคาที่ดิน!$B:$G,MATCH($C826,[1]ราคาที่ดิน!$A:$A,0),MATCH($B826,[1]ราคาที่ดิน!$B$1:$G$1,0))</f>
        <v>100</v>
      </c>
      <c r="V826" s="37">
        <f t="shared" si="178"/>
        <v>3000</v>
      </c>
      <c r="W826" s="31">
        <v>1</v>
      </c>
      <c r="X826" s="31" t="s">
        <v>699</v>
      </c>
      <c r="Y826" s="31" t="s">
        <v>71</v>
      </c>
      <c r="Z826" s="31" t="s">
        <v>698</v>
      </c>
      <c r="AA826" s="31"/>
      <c r="AB826" s="32" t="s">
        <v>699</v>
      </c>
      <c r="AC826" s="38"/>
      <c r="AD826" s="39" t="s">
        <v>77</v>
      </c>
      <c r="AE826" s="39" t="s">
        <v>76</v>
      </c>
      <c r="AF826" s="40" t="str">
        <f t="shared" si="170"/>
        <v>1</v>
      </c>
      <c r="AG826" s="41">
        <f t="shared" si="171"/>
        <v>18</v>
      </c>
      <c r="AH826" s="42">
        <v>18</v>
      </c>
      <c r="AI826" s="42"/>
      <c r="AJ826" s="42"/>
      <c r="AK826" s="42"/>
      <c r="AL826" s="31">
        <v>5</v>
      </c>
      <c r="AM826" s="43" t="str">
        <f t="shared" si="172"/>
        <v>100</v>
      </c>
      <c r="AN826" s="44">
        <f>INDEX([1]ราคาสิ่งปลูกสร้าง!$D$6:$CC$47,MATCH($AD826,[1]ราคาสิ่งปลูกสร้าง!$B$6:$B$45,0),MATCH($C$7,[1]ราคาสิ่งปลูกสร้าง!$D$5:$CC$5,0))</f>
        <v>2050</v>
      </c>
      <c r="AO826" s="44">
        <f t="shared" si="173"/>
        <v>36900</v>
      </c>
      <c r="AP826" s="45">
        <f t="shared" si="174"/>
        <v>5</v>
      </c>
      <c r="AQ826" s="40">
        <f>IF(AP826=0,0,INDEX([1]ค่าเสื่อมสิ่งปลูกสร้าง!$A$5:$D$105,MATCH($AP826,[1]ค่าเสื่อมสิ่งปลูกสร้าง!$A$5:$A$105,0),MATCH(AE826,[1]ค่าเสื่อมสิ่งปลูกสร้าง!$A$3:$D$3)))</f>
        <v>15</v>
      </c>
      <c r="AR826" s="44">
        <f t="shared" si="179"/>
        <v>31365</v>
      </c>
      <c r="AS826" s="44">
        <f t="shared" si="180"/>
        <v>34365</v>
      </c>
      <c r="AT826" s="44">
        <f t="shared" si="181"/>
        <v>34365</v>
      </c>
      <c r="AU826" s="46">
        <v>0</v>
      </c>
      <c r="AV826" s="44">
        <f t="shared" si="175"/>
        <v>34365</v>
      </c>
      <c r="AW826" s="47" t="str">
        <f t="shared" si="176"/>
        <v>0.01</v>
      </c>
      <c r="AX826" s="48"/>
      <c r="AY826" s="48"/>
      <c r="AZ826" s="49">
        <v>0</v>
      </c>
      <c r="BA826" s="48"/>
      <c r="BB826" s="48"/>
      <c r="BC826" s="44">
        <f t="shared" si="177"/>
        <v>0</v>
      </c>
      <c r="BD826" s="50">
        <v>1</v>
      </c>
      <c r="BE826" s="51" t="e">
        <f>IF(AX826=1,0,IF(AY826=1,0,IF(BC826&gt;#REF!,#REF!,IF(OR(AZ826&gt;0,BD826&gt;0),BC826+([1]สูตร2!H814*(100%-AZ826)-BC826)*BD826,[1]สูตร2!H814*(100%-AZ826)))))</f>
        <v>#REF!</v>
      </c>
      <c r="BF826" s="31"/>
    </row>
    <row r="827" spans="1:58" s="5" customFormat="1" ht="24" customHeight="1" x14ac:dyDescent="0.2">
      <c r="A827" s="31">
        <v>308</v>
      </c>
      <c r="B827" s="31" t="s">
        <v>585</v>
      </c>
      <c r="C827" s="31">
        <v>187</v>
      </c>
      <c r="D827" s="31" t="s">
        <v>66</v>
      </c>
      <c r="E827" s="31" t="s">
        <v>700</v>
      </c>
      <c r="F827" s="31"/>
      <c r="G827" s="32" t="s">
        <v>701</v>
      </c>
      <c r="H827" s="31">
        <v>20</v>
      </c>
      <c r="I827" s="31">
        <v>77</v>
      </c>
      <c r="J827" s="31" t="s">
        <v>109</v>
      </c>
      <c r="K827" s="31">
        <v>21</v>
      </c>
      <c r="L827" s="31">
        <v>0</v>
      </c>
      <c r="M827" s="31">
        <v>13</v>
      </c>
      <c r="N827" s="33">
        <v>8413</v>
      </c>
      <c r="O827" s="33"/>
      <c r="P827" s="33"/>
      <c r="Q827" s="33"/>
      <c r="R827" s="33"/>
      <c r="S827" s="34" t="str">
        <f t="shared" si="168"/>
        <v>1</v>
      </c>
      <c r="T827" s="35">
        <f t="shared" si="169"/>
        <v>8413</v>
      </c>
      <c r="U827" s="36">
        <f>INDEX([1]ราคาที่ดิน!$B:$G,MATCH($C827,[1]ราคาที่ดิน!$A:$A,0),MATCH($B827,[1]ราคาที่ดิน!$B$1:$G$1,0))</f>
        <v>180</v>
      </c>
      <c r="V827" s="37">
        <f t="shared" si="178"/>
        <v>1514340</v>
      </c>
      <c r="W827" s="31"/>
      <c r="X827" s="31"/>
      <c r="Y827" s="31"/>
      <c r="Z827" s="31"/>
      <c r="AA827" s="31"/>
      <c r="AB827" s="32"/>
      <c r="AC827" s="38"/>
      <c r="AD827" s="39"/>
      <c r="AE827" s="39"/>
      <c r="AF827" s="40" t="str">
        <f t="shared" si="170"/>
        <v/>
      </c>
      <c r="AG827" s="41" t="str">
        <f t="shared" si="171"/>
        <v/>
      </c>
      <c r="AH827" s="42"/>
      <c r="AI827" s="42"/>
      <c r="AJ827" s="42"/>
      <c r="AK827" s="42"/>
      <c r="AL827" s="31"/>
      <c r="AM827" s="43" t="str">
        <f t="shared" si="172"/>
        <v>100</v>
      </c>
      <c r="AN827" s="44">
        <f>INDEX([1]ราคาสิ่งปลูกสร้าง!$D$6:$CC$47,MATCH($AD827,[1]ราคาสิ่งปลูกสร้าง!$B$6:$B$45,0),MATCH($C$7,[1]ราคาสิ่งปลูกสร้าง!$D$5:$CC$5,0))</f>
        <v>0</v>
      </c>
      <c r="AO827" s="44">
        <f t="shared" si="173"/>
        <v>0</v>
      </c>
      <c r="AP827" s="45">
        <f t="shared" si="174"/>
        <v>0</v>
      </c>
      <c r="AQ827" s="40">
        <f>IF(AP827=0,0,INDEX([1]ค่าเสื่อมสิ่งปลูกสร้าง!$A$5:$D$105,MATCH($AP827,[1]ค่าเสื่อมสิ่งปลูกสร้าง!$A$5:$A$105,0),MATCH(AE827,[1]ค่าเสื่อมสิ่งปลูกสร้าง!$A$3:$D$3)))</f>
        <v>0</v>
      </c>
      <c r="AR827" s="44">
        <f t="shared" si="179"/>
        <v>0</v>
      </c>
      <c r="AS827" s="44">
        <f t="shared" si="180"/>
        <v>1514340</v>
      </c>
      <c r="AT827" s="44">
        <f t="shared" si="181"/>
        <v>1514340</v>
      </c>
      <c r="AU827" s="46">
        <v>0</v>
      </c>
      <c r="AV827" s="44">
        <f t="shared" si="175"/>
        <v>1514340</v>
      </c>
      <c r="AW827" s="47" t="str">
        <f t="shared" si="176"/>
        <v>0.01</v>
      </c>
      <c r="AX827" s="48"/>
      <c r="AY827" s="48"/>
      <c r="AZ827" s="49">
        <v>0</v>
      </c>
      <c r="BA827" s="48"/>
      <c r="BB827" s="48"/>
      <c r="BC827" s="44">
        <f t="shared" si="177"/>
        <v>0</v>
      </c>
      <c r="BD827" s="50">
        <v>1</v>
      </c>
      <c r="BE827" s="51" t="e">
        <f>IF(AX827=1,0,IF(AY827=1,0,IF(BC827&gt;#REF!,#REF!,IF(OR(AZ827&gt;0,BD827&gt;0),BC827+([1]สูตร2!H815*(100%-AZ827)-BC827)*BD827,[1]สูตร2!H815*(100%-AZ827)))))</f>
        <v>#REF!</v>
      </c>
      <c r="BF827" s="31"/>
    </row>
    <row r="828" spans="1:58" s="5" customFormat="1" ht="24" customHeight="1" x14ac:dyDescent="0.2">
      <c r="A828" s="31">
        <v>309</v>
      </c>
      <c r="B828" s="31" t="s">
        <v>93</v>
      </c>
      <c r="C828" s="31">
        <v>1</v>
      </c>
      <c r="D828" s="31" t="s">
        <v>66</v>
      </c>
      <c r="E828" s="31" t="s">
        <v>702</v>
      </c>
      <c r="F828" s="31"/>
      <c r="G828" s="32" t="s">
        <v>701</v>
      </c>
      <c r="H828" s="31" t="s">
        <v>104</v>
      </c>
      <c r="I828" s="31" t="s">
        <v>104</v>
      </c>
      <c r="J828" s="31" t="s">
        <v>109</v>
      </c>
      <c r="K828" s="31">
        <v>0</v>
      </c>
      <c r="L828" s="31">
        <v>0</v>
      </c>
      <c r="M828" s="31">
        <v>50</v>
      </c>
      <c r="N828" s="33"/>
      <c r="O828" s="33">
        <v>50</v>
      </c>
      <c r="P828" s="33"/>
      <c r="Q828" s="33"/>
      <c r="R828" s="33"/>
      <c r="S828" s="34" t="str">
        <f t="shared" si="168"/>
        <v>2</v>
      </c>
      <c r="T828" s="35">
        <f t="shared" si="169"/>
        <v>50</v>
      </c>
      <c r="U828" s="36">
        <f>INDEX([1]ราคาที่ดิน!$B:$G,MATCH($C828,[1]ราคาที่ดิน!$A:$A,0),MATCH($B828,[1]ราคาที่ดิน!$B$1:$G$1,0))</f>
        <v>100</v>
      </c>
      <c r="V828" s="37">
        <f t="shared" si="178"/>
        <v>5000</v>
      </c>
      <c r="W828" s="31">
        <v>1</v>
      </c>
      <c r="X828" s="31" t="s">
        <v>701</v>
      </c>
      <c r="Y828" s="31" t="s">
        <v>66</v>
      </c>
      <c r="Z828" s="31" t="s">
        <v>702</v>
      </c>
      <c r="AA828" s="31"/>
      <c r="AB828" s="32" t="s">
        <v>701</v>
      </c>
      <c r="AC828" s="38"/>
      <c r="AD828" s="39" t="s">
        <v>73</v>
      </c>
      <c r="AE828" s="39" t="s">
        <v>74</v>
      </c>
      <c r="AF828" s="40" t="str">
        <f t="shared" si="170"/>
        <v>2</v>
      </c>
      <c r="AG828" s="41">
        <f t="shared" si="171"/>
        <v>90</v>
      </c>
      <c r="AH828" s="42"/>
      <c r="AI828" s="42">
        <v>90</v>
      </c>
      <c r="AJ828" s="42"/>
      <c r="AK828" s="42"/>
      <c r="AL828" s="31">
        <v>40</v>
      </c>
      <c r="AM828" s="43" t="str">
        <f t="shared" si="172"/>
        <v>100</v>
      </c>
      <c r="AN828" s="44">
        <f>INDEX([1]ราคาสิ่งปลูกสร้าง!$D$6:$CC$47,MATCH($AD828,[1]ราคาสิ่งปลูกสร้าง!$B$6:$B$45,0),MATCH($C$7,[1]ราคาสิ่งปลูกสร้าง!$D$5:$CC$5,0))</f>
        <v>6500</v>
      </c>
      <c r="AO828" s="44">
        <f t="shared" si="173"/>
        <v>585000</v>
      </c>
      <c r="AP828" s="45">
        <f t="shared" si="174"/>
        <v>40</v>
      </c>
      <c r="AQ828" s="40">
        <f>IF(AP828=0,0,INDEX([1]ค่าเสื่อมสิ่งปลูกสร้าง!$A$5:$D$105,MATCH($AP828,[1]ค่าเสื่อมสิ่งปลูกสร้าง!$A$5:$A$105,0),MATCH(AE828,[1]ค่าเสื่อมสิ่งปลูกสร้าง!$A$3:$D$3)))</f>
        <v>70</v>
      </c>
      <c r="AR828" s="44">
        <f t="shared" si="179"/>
        <v>175500</v>
      </c>
      <c r="AS828" s="44">
        <f t="shared" si="180"/>
        <v>180500</v>
      </c>
      <c r="AT828" s="44">
        <f t="shared" si="181"/>
        <v>180500</v>
      </c>
      <c r="AU828" s="46">
        <v>0</v>
      </c>
      <c r="AV828" s="44">
        <f t="shared" si="175"/>
        <v>180500</v>
      </c>
      <c r="AW828" s="47" t="str">
        <f t="shared" si="176"/>
        <v>0.02</v>
      </c>
      <c r="AX828" s="48"/>
      <c r="AY828" s="48"/>
      <c r="AZ828" s="49">
        <v>0</v>
      </c>
      <c r="BA828" s="48"/>
      <c r="BB828" s="48"/>
      <c r="BC828" s="44">
        <f t="shared" si="177"/>
        <v>0</v>
      </c>
      <c r="BD828" s="50">
        <v>1</v>
      </c>
      <c r="BE828" s="51" t="e">
        <f>IF(AX828=1,0,IF(AY828=1,0,IF(BC828&gt;#REF!,#REF!,IF(OR(AZ828&gt;0,BD828&gt;0),BC828+([1]สูตร2!H816*(100%-AZ828)-BC828)*BD828,[1]สูตร2!H816*(100%-AZ828)))))</f>
        <v>#REF!</v>
      </c>
      <c r="BF828" s="31"/>
    </row>
    <row r="829" spans="1:58" s="5" customFormat="1" ht="24" customHeight="1" x14ac:dyDescent="0.2">
      <c r="A829" s="31"/>
      <c r="B829" s="31" t="s">
        <v>93</v>
      </c>
      <c r="C829" s="31">
        <v>1</v>
      </c>
      <c r="D829" s="31" t="s">
        <v>66</v>
      </c>
      <c r="E829" s="31" t="s">
        <v>702</v>
      </c>
      <c r="F829" s="31"/>
      <c r="G829" s="32" t="s">
        <v>701</v>
      </c>
      <c r="H829" s="31" t="s">
        <v>104</v>
      </c>
      <c r="I829" s="31" t="s">
        <v>104</v>
      </c>
      <c r="J829" s="31" t="s">
        <v>109</v>
      </c>
      <c r="K829" s="31">
        <v>0</v>
      </c>
      <c r="L829" s="31">
        <v>0</v>
      </c>
      <c r="M829" s="31">
        <v>50</v>
      </c>
      <c r="N829" s="33"/>
      <c r="O829" s="33">
        <v>50</v>
      </c>
      <c r="P829" s="33"/>
      <c r="Q829" s="33"/>
      <c r="R829" s="33"/>
      <c r="S829" s="34" t="str">
        <f t="shared" si="168"/>
        <v>2</v>
      </c>
      <c r="T829" s="35">
        <f t="shared" si="169"/>
        <v>50</v>
      </c>
      <c r="U829" s="36">
        <f>INDEX([1]ราคาที่ดิน!$B:$G,MATCH($C829,[1]ราคาที่ดิน!$A:$A,0),MATCH($B829,[1]ราคาที่ดิน!$B$1:$G$1,0))</f>
        <v>100</v>
      </c>
      <c r="V829" s="37">
        <f t="shared" si="178"/>
        <v>5000</v>
      </c>
      <c r="W829" s="31">
        <v>1</v>
      </c>
      <c r="X829" s="31" t="s">
        <v>701</v>
      </c>
      <c r="Y829" s="31" t="s">
        <v>66</v>
      </c>
      <c r="Z829" s="31" t="s">
        <v>702</v>
      </c>
      <c r="AA829" s="31"/>
      <c r="AB829" s="32" t="s">
        <v>701</v>
      </c>
      <c r="AC829" s="38"/>
      <c r="AD829" s="39" t="s">
        <v>75</v>
      </c>
      <c r="AE829" s="39" t="s">
        <v>76</v>
      </c>
      <c r="AF829" s="40" t="str">
        <f t="shared" si="170"/>
        <v>1</v>
      </c>
      <c r="AG829" s="41">
        <f t="shared" si="171"/>
        <v>8.75</v>
      </c>
      <c r="AH829" s="42">
        <v>8.75</v>
      </c>
      <c r="AI829" s="42"/>
      <c r="AJ829" s="42"/>
      <c r="AK829" s="42"/>
      <c r="AL829" s="31">
        <v>1</v>
      </c>
      <c r="AM829" s="43" t="str">
        <f t="shared" si="172"/>
        <v>100</v>
      </c>
      <c r="AN829" s="44">
        <f>INDEX([1]ราคาสิ่งปลูกสร้าง!$D$6:$CC$47,MATCH($AD829,[1]ราคาสิ่งปลูกสร้าง!$B$6:$B$45,0),MATCH($C$7,[1]ราคาสิ่งปลูกสร้าง!$D$5:$CC$5,0))</f>
        <v>5400</v>
      </c>
      <c r="AO829" s="44">
        <f t="shared" si="173"/>
        <v>47250</v>
      </c>
      <c r="AP829" s="45">
        <f t="shared" si="174"/>
        <v>1</v>
      </c>
      <c r="AQ829" s="40">
        <f>IF(AP829=0,0,INDEX([1]ค่าเสื่อมสิ่งปลูกสร้าง!$A$5:$D$105,MATCH($AP829,[1]ค่าเสื่อมสิ่งปลูกสร้าง!$A$5:$A$105,0),MATCH(AE829,[1]ค่าเสื่อมสิ่งปลูกสร้าง!$A$3:$D$3)))</f>
        <v>3</v>
      </c>
      <c r="AR829" s="44">
        <f t="shared" si="179"/>
        <v>45832.5</v>
      </c>
      <c r="AS829" s="44">
        <f t="shared" si="180"/>
        <v>50832.5</v>
      </c>
      <c r="AT829" s="44">
        <f t="shared" si="181"/>
        <v>50832.5</v>
      </c>
      <c r="AU829" s="46">
        <v>0</v>
      </c>
      <c r="AV829" s="44">
        <f t="shared" si="175"/>
        <v>50832.5</v>
      </c>
      <c r="AW829" s="47" t="str">
        <f t="shared" si="176"/>
        <v>0.01</v>
      </c>
      <c r="AX829" s="48"/>
      <c r="AY829" s="48"/>
      <c r="AZ829" s="49">
        <v>0</v>
      </c>
      <c r="BA829" s="48"/>
      <c r="BB829" s="48"/>
      <c r="BC829" s="44">
        <f t="shared" si="177"/>
        <v>0</v>
      </c>
      <c r="BD829" s="50">
        <v>1</v>
      </c>
      <c r="BE829" s="51" t="e">
        <f>IF(AX829=1,0,IF(AY829=1,0,IF(BC829&gt;#REF!,#REF!,IF(OR(AZ829&gt;0,BD829&gt;0),BC829+([1]สูตร2!H817*(100%-AZ829)-BC829)*BD829,[1]สูตร2!H817*(100%-AZ829)))))</f>
        <v>#REF!</v>
      </c>
      <c r="BF829" s="31"/>
    </row>
    <row r="830" spans="1:58" s="5" customFormat="1" ht="24" customHeight="1" x14ac:dyDescent="0.2">
      <c r="A830" s="31"/>
      <c r="B830" s="31" t="s">
        <v>93</v>
      </c>
      <c r="C830" s="31">
        <v>1</v>
      </c>
      <c r="D830" s="31" t="s">
        <v>66</v>
      </c>
      <c r="E830" s="31" t="s">
        <v>702</v>
      </c>
      <c r="F830" s="31"/>
      <c r="G830" s="32" t="s">
        <v>701</v>
      </c>
      <c r="H830" s="31" t="s">
        <v>104</v>
      </c>
      <c r="I830" s="31" t="s">
        <v>104</v>
      </c>
      <c r="J830" s="31" t="s">
        <v>109</v>
      </c>
      <c r="K830" s="31">
        <v>0</v>
      </c>
      <c r="L830" s="31">
        <v>0</v>
      </c>
      <c r="M830" s="31">
        <v>29</v>
      </c>
      <c r="N830" s="33"/>
      <c r="O830" s="33">
        <v>29</v>
      </c>
      <c r="P830" s="33"/>
      <c r="Q830" s="33"/>
      <c r="R830" s="33"/>
      <c r="S830" s="34" t="str">
        <f t="shared" si="168"/>
        <v>2</v>
      </c>
      <c r="T830" s="35">
        <f t="shared" si="169"/>
        <v>29</v>
      </c>
      <c r="U830" s="36">
        <f>INDEX([1]ราคาที่ดิน!$B:$G,MATCH($C830,[1]ราคาที่ดิน!$A:$A,0),MATCH($B830,[1]ราคาที่ดิน!$B$1:$G$1,0))</f>
        <v>100</v>
      </c>
      <c r="V830" s="37">
        <f t="shared" si="178"/>
        <v>2900</v>
      </c>
      <c r="W830" s="31">
        <v>1</v>
      </c>
      <c r="X830" s="31" t="s">
        <v>701</v>
      </c>
      <c r="Y830" s="31" t="s">
        <v>66</v>
      </c>
      <c r="Z830" s="31" t="s">
        <v>702</v>
      </c>
      <c r="AA830" s="31"/>
      <c r="AB830" s="32" t="s">
        <v>701</v>
      </c>
      <c r="AC830" s="38"/>
      <c r="AD830" s="39" t="s">
        <v>77</v>
      </c>
      <c r="AE830" s="39" t="s">
        <v>76</v>
      </c>
      <c r="AF830" s="40" t="str">
        <f t="shared" si="170"/>
        <v>1</v>
      </c>
      <c r="AG830" s="41">
        <f t="shared" si="171"/>
        <v>30</v>
      </c>
      <c r="AH830" s="42">
        <v>30</v>
      </c>
      <c r="AI830" s="42"/>
      <c r="AJ830" s="42"/>
      <c r="AK830" s="42"/>
      <c r="AL830" s="31">
        <v>1</v>
      </c>
      <c r="AM830" s="43" t="str">
        <f t="shared" si="172"/>
        <v>100</v>
      </c>
      <c r="AN830" s="44">
        <f>INDEX([1]ราคาสิ่งปลูกสร้าง!$D$6:$CC$47,MATCH($AD830,[1]ราคาสิ่งปลูกสร้าง!$B$6:$B$45,0),MATCH($C$7,[1]ราคาสิ่งปลูกสร้าง!$D$5:$CC$5,0))</f>
        <v>2050</v>
      </c>
      <c r="AO830" s="44">
        <f t="shared" si="173"/>
        <v>61500</v>
      </c>
      <c r="AP830" s="45">
        <f t="shared" si="174"/>
        <v>1</v>
      </c>
      <c r="AQ830" s="40">
        <f>IF(AP830=0,0,INDEX([1]ค่าเสื่อมสิ่งปลูกสร้าง!$A$5:$D$105,MATCH($AP830,[1]ค่าเสื่อมสิ่งปลูกสร้าง!$A$5:$A$105,0),MATCH(AE830,[1]ค่าเสื่อมสิ่งปลูกสร้าง!$A$3:$D$3)))</f>
        <v>3</v>
      </c>
      <c r="AR830" s="44">
        <f t="shared" si="179"/>
        <v>59655</v>
      </c>
      <c r="AS830" s="44">
        <f t="shared" si="180"/>
        <v>62555</v>
      </c>
      <c r="AT830" s="44">
        <f t="shared" si="181"/>
        <v>62555</v>
      </c>
      <c r="AU830" s="46">
        <v>0</v>
      </c>
      <c r="AV830" s="44">
        <f t="shared" si="175"/>
        <v>62555</v>
      </c>
      <c r="AW830" s="47" t="str">
        <f t="shared" si="176"/>
        <v>0.01</v>
      </c>
      <c r="AX830" s="48"/>
      <c r="AY830" s="48"/>
      <c r="AZ830" s="49">
        <v>0</v>
      </c>
      <c r="BA830" s="48"/>
      <c r="BB830" s="48"/>
      <c r="BC830" s="44">
        <f t="shared" si="177"/>
        <v>0</v>
      </c>
      <c r="BD830" s="50">
        <v>1</v>
      </c>
      <c r="BE830" s="51" t="e">
        <f>IF(AX830=1,0,IF(AY830=1,0,IF(BC830&gt;#REF!,#REF!,IF(OR(AZ830&gt;0,BD830&gt;0),BC830+([1]สูตร2!H818*(100%-AZ830)-BC830)*BD830,[1]สูตร2!H818*(100%-AZ830)))))</f>
        <v>#REF!</v>
      </c>
      <c r="BF830" s="31"/>
    </row>
    <row r="831" spans="1:58" s="5" customFormat="1" ht="24" customHeight="1" x14ac:dyDescent="0.2">
      <c r="A831" s="31">
        <v>310</v>
      </c>
      <c r="B831" s="31" t="s">
        <v>65</v>
      </c>
      <c r="C831" s="31">
        <v>511</v>
      </c>
      <c r="D831" s="31" t="s">
        <v>71</v>
      </c>
      <c r="E831" s="31" t="s">
        <v>703</v>
      </c>
      <c r="F831" s="31"/>
      <c r="G831" s="32" t="s">
        <v>704</v>
      </c>
      <c r="H831" s="31">
        <v>81</v>
      </c>
      <c r="I831" s="31">
        <v>1972</v>
      </c>
      <c r="J831" s="31" t="s">
        <v>109</v>
      </c>
      <c r="K831" s="31">
        <v>9</v>
      </c>
      <c r="L831" s="31">
        <v>3</v>
      </c>
      <c r="M831" s="31">
        <v>33</v>
      </c>
      <c r="N831" s="33">
        <v>3933</v>
      </c>
      <c r="O831" s="33"/>
      <c r="P831" s="33"/>
      <c r="Q831" s="33"/>
      <c r="R831" s="33"/>
      <c r="S831" s="34" t="str">
        <f t="shared" si="168"/>
        <v>1</v>
      </c>
      <c r="T831" s="35">
        <f t="shared" si="169"/>
        <v>3933</v>
      </c>
      <c r="U831" s="36">
        <f>INDEX([1]ราคาที่ดิน!$B:$G,MATCH($C831,[1]ราคาที่ดิน!$A:$A,0),MATCH($B831,[1]ราคาที่ดิน!$B$1:$G$1,0))</f>
        <v>200</v>
      </c>
      <c r="V831" s="37">
        <f t="shared" si="178"/>
        <v>786600</v>
      </c>
      <c r="W831" s="31"/>
      <c r="X831" s="31"/>
      <c r="Y831" s="31"/>
      <c r="Z831" s="31"/>
      <c r="AA831" s="31"/>
      <c r="AB831" s="32"/>
      <c r="AC831" s="38"/>
      <c r="AD831" s="39"/>
      <c r="AE831" s="39"/>
      <c r="AF831" s="40" t="str">
        <f t="shared" si="170"/>
        <v/>
      </c>
      <c r="AG831" s="41" t="str">
        <f t="shared" si="171"/>
        <v/>
      </c>
      <c r="AH831" s="42"/>
      <c r="AI831" s="42"/>
      <c r="AJ831" s="42"/>
      <c r="AK831" s="42"/>
      <c r="AL831" s="31"/>
      <c r="AM831" s="43" t="str">
        <f t="shared" si="172"/>
        <v>100</v>
      </c>
      <c r="AN831" s="44">
        <f>INDEX([1]ราคาสิ่งปลูกสร้าง!$D$6:$CC$47,MATCH($AD831,[1]ราคาสิ่งปลูกสร้าง!$B$6:$B$45,0),MATCH($C$7,[1]ราคาสิ่งปลูกสร้าง!$D$5:$CC$5,0))</f>
        <v>0</v>
      </c>
      <c r="AO831" s="44">
        <f t="shared" si="173"/>
        <v>0</v>
      </c>
      <c r="AP831" s="45">
        <f t="shared" si="174"/>
        <v>0</v>
      </c>
      <c r="AQ831" s="40">
        <f>IF(AP831=0,0,INDEX([1]ค่าเสื่อมสิ่งปลูกสร้าง!$A$5:$D$105,MATCH($AP831,[1]ค่าเสื่อมสิ่งปลูกสร้าง!$A$5:$A$105,0),MATCH(AE831,[1]ค่าเสื่อมสิ่งปลูกสร้าง!$A$3:$D$3)))</f>
        <v>0</v>
      </c>
      <c r="AR831" s="44">
        <f t="shared" si="179"/>
        <v>0</v>
      </c>
      <c r="AS831" s="44">
        <f t="shared" si="180"/>
        <v>786600</v>
      </c>
      <c r="AT831" s="44">
        <f t="shared" si="181"/>
        <v>786600</v>
      </c>
      <c r="AU831" s="46">
        <v>0</v>
      </c>
      <c r="AV831" s="44">
        <f t="shared" si="175"/>
        <v>786600</v>
      </c>
      <c r="AW831" s="47" t="str">
        <f t="shared" si="176"/>
        <v>0.01</v>
      </c>
      <c r="AX831" s="48"/>
      <c r="AY831" s="48"/>
      <c r="AZ831" s="49">
        <v>0</v>
      </c>
      <c r="BA831" s="48"/>
      <c r="BB831" s="48"/>
      <c r="BC831" s="44">
        <f t="shared" si="177"/>
        <v>0</v>
      </c>
      <c r="BD831" s="50">
        <v>1</v>
      </c>
      <c r="BE831" s="51" t="e">
        <f>IF(AX831=1,0,IF(AY831=1,0,IF(BC831&gt;#REF!,#REF!,IF(OR(AZ831&gt;0,BD831&gt;0),BC831+([1]สูตร2!H819*(100%-AZ831)-BC831)*BD831,[1]สูตร2!H819*(100%-AZ831)))))</f>
        <v>#REF!</v>
      </c>
      <c r="BF831" s="31"/>
    </row>
    <row r="832" spans="1:58" s="5" customFormat="1" ht="24" customHeight="1" x14ac:dyDescent="0.2">
      <c r="A832" s="31"/>
      <c r="B832" s="31" t="s">
        <v>65</v>
      </c>
      <c r="C832" s="31">
        <v>12435</v>
      </c>
      <c r="D832" s="31" t="s">
        <v>71</v>
      </c>
      <c r="E832" s="31" t="s">
        <v>703</v>
      </c>
      <c r="F832" s="31"/>
      <c r="G832" s="32" t="s">
        <v>704</v>
      </c>
      <c r="H832" s="31">
        <v>28</v>
      </c>
      <c r="I832" s="31" t="s">
        <v>630</v>
      </c>
      <c r="J832" s="31" t="s">
        <v>109</v>
      </c>
      <c r="K832" s="31">
        <v>0</v>
      </c>
      <c r="L832" s="31">
        <v>1</v>
      </c>
      <c r="M832" s="31">
        <v>16</v>
      </c>
      <c r="N832" s="33"/>
      <c r="O832" s="33">
        <v>116</v>
      </c>
      <c r="P832" s="33"/>
      <c r="Q832" s="33"/>
      <c r="R832" s="33"/>
      <c r="S832" s="34" t="str">
        <f t="shared" si="168"/>
        <v>2</v>
      </c>
      <c r="T832" s="35">
        <f t="shared" si="169"/>
        <v>116</v>
      </c>
      <c r="U832" s="36">
        <f>INDEX([1]ราคาที่ดิน!$B:$G,MATCH($C832,[1]ราคาที่ดิน!$A:$A,0),MATCH($B832,[1]ราคาที่ดิน!$B$1:$G$1,0))</f>
        <v>50</v>
      </c>
      <c r="V832" s="37">
        <f t="shared" si="178"/>
        <v>5800</v>
      </c>
      <c r="W832" s="31">
        <v>1</v>
      </c>
      <c r="X832" s="31" t="s">
        <v>704</v>
      </c>
      <c r="Y832" s="31" t="s">
        <v>66</v>
      </c>
      <c r="Z832" s="31" t="s">
        <v>705</v>
      </c>
      <c r="AA832" s="31"/>
      <c r="AB832" s="32" t="s">
        <v>704</v>
      </c>
      <c r="AC832" s="38"/>
      <c r="AD832" s="39" t="s">
        <v>73</v>
      </c>
      <c r="AE832" s="39" t="s">
        <v>74</v>
      </c>
      <c r="AF832" s="40" t="str">
        <f t="shared" si="170"/>
        <v>2</v>
      </c>
      <c r="AG832" s="41">
        <f t="shared" si="171"/>
        <v>81</v>
      </c>
      <c r="AH832" s="42"/>
      <c r="AI832" s="42">
        <v>81</v>
      </c>
      <c r="AJ832" s="42"/>
      <c r="AK832" s="42"/>
      <c r="AL832" s="31">
        <v>3</v>
      </c>
      <c r="AM832" s="43" t="str">
        <f t="shared" si="172"/>
        <v>100</v>
      </c>
      <c r="AN832" s="44">
        <f>INDEX([1]ราคาสิ่งปลูกสร้าง!$D$6:$CC$47,MATCH($AD832,[1]ราคาสิ่งปลูกสร้าง!$B$6:$B$45,0),MATCH($C$7,[1]ราคาสิ่งปลูกสร้าง!$D$5:$CC$5,0))</f>
        <v>6500</v>
      </c>
      <c r="AO832" s="44">
        <f t="shared" si="173"/>
        <v>526500</v>
      </c>
      <c r="AP832" s="45">
        <f t="shared" si="174"/>
        <v>3</v>
      </c>
      <c r="AQ832" s="40">
        <f>IF(AP832=0,0,INDEX([1]ค่าเสื่อมสิ่งปลูกสร้าง!$A$5:$D$105,MATCH($AP832,[1]ค่าเสื่อมสิ่งปลูกสร้าง!$A$5:$A$105,0),MATCH(AE832,[1]ค่าเสื่อมสิ่งปลูกสร้าง!$A$3:$D$3)))</f>
        <v>3</v>
      </c>
      <c r="AR832" s="44">
        <f t="shared" si="179"/>
        <v>510705</v>
      </c>
      <c r="AS832" s="44">
        <f t="shared" si="180"/>
        <v>516505</v>
      </c>
      <c r="AT832" s="44">
        <f t="shared" si="181"/>
        <v>516505</v>
      </c>
      <c r="AU832" s="46">
        <v>0</v>
      </c>
      <c r="AV832" s="44">
        <f t="shared" si="175"/>
        <v>516505</v>
      </c>
      <c r="AW832" s="47" t="str">
        <f t="shared" si="176"/>
        <v>0.02</v>
      </c>
      <c r="AX832" s="48"/>
      <c r="AY832" s="48"/>
      <c r="AZ832" s="49">
        <v>0</v>
      </c>
      <c r="BA832" s="48"/>
      <c r="BB832" s="48"/>
      <c r="BC832" s="44">
        <f t="shared" si="177"/>
        <v>0</v>
      </c>
      <c r="BD832" s="50">
        <v>1</v>
      </c>
      <c r="BE832" s="51" t="e">
        <f>IF(AX832=1,0,IF(AY832=1,0,IF(BC832&gt;#REF!,#REF!,IF(OR(AZ832&gt;0,BD832&gt;0),BC832+([1]สูตร2!H820*(100%-AZ832)-BC832)*BD832,[1]สูตร2!H820*(100%-AZ832)))))</f>
        <v>#REF!</v>
      </c>
      <c r="BF832" s="31"/>
    </row>
    <row r="833" spans="1:58" s="5" customFormat="1" ht="24" customHeight="1" x14ac:dyDescent="0.2">
      <c r="A833" s="31">
        <v>311</v>
      </c>
      <c r="B833" s="31" t="s">
        <v>65</v>
      </c>
      <c r="C833" s="31">
        <v>27013</v>
      </c>
      <c r="D833" s="31" t="s">
        <v>66</v>
      </c>
      <c r="E833" s="31" t="s">
        <v>706</v>
      </c>
      <c r="F833" s="31"/>
      <c r="G833" s="32" t="s">
        <v>707</v>
      </c>
      <c r="H833" s="31">
        <v>203</v>
      </c>
      <c r="I833" s="31">
        <v>978</v>
      </c>
      <c r="J833" s="31" t="s">
        <v>109</v>
      </c>
      <c r="K833" s="31">
        <v>15</v>
      </c>
      <c r="L833" s="31">
        <v>0</v>
      </c>
      <c r="M833" s="31">
        <v>84</v>
      </c>
      <c r="N833" s="33">
        <v>6084</v>
      </c>
      <c r="O833" s="33"/>
      <c r="P833" s="33"/>
      <c r="Q833" s="33"/>
      <c r="R833" s="33"/>
      <c r="S833" s="34" t="str">
        <f t="shared" si="168"/>
        <v>1</v>
      </c>
      <c r="T833" s="35">
        <f t="shared" si="169"/>
        <v>6084</v>
      </c>
      <c r="U833" s="36">
        <f>INDEX([1]ราคาที่ดิน!$B:$G,MATCH($C833,[1]ราคาที่ดิน!$A:$A,0),MATCH($B833,[1]ราคาที่ดิน!$B$1:$G$1,0))</f>
        <v>65</v>
      </c>
      <c r="V833" s="37">
        <f t="shared" si="178"/>
        <v>395460</v>
      </c>
      <c r="W833" s="31"/>
      <c r="X833" s="31"/>
      <c r="Y833" s="31"/>
      <c r="Z833" s="31"/>
      <c r="AA833" s="31"/>
      <c r="AB833" s="32"/>
      <c r="AC833" s="38"/>
      <c r="AD833" s="39"/>
      <c r="AE833" s="39"/>
      <c r="AF833" s="40" t="str">
        <f t="shared" si="170"/>
        <v/>
      </c>
      <c r="AG833" s="41" t="str">
        <f t="shared" si="171"/>
        <v/>
      </c>
      <c r="AH833" s="42"/>
      <c r="AI833" s="42"/>
      <c r="AJ833" s="42"/>
      <c r="AK833" s="42"/>
      <c r="AL833" s="31"/>
      <c r="AM833" s="43" t="str">
        <f t="shared" si="172"/>
        <v>100</v>
      </c>
      <c r="AN833" s="44">
        <f>INDEX([1]ราคาสิ่งปลูกสร้าง!$D$6:$CC$47,MATCH($AD833,[1]ราคาสิ่งปลูกสร้าง!$B$6:$B$45,0),MATCH($C$7,[1]ราคาสิ่งปลูกสร้าง!$D$5:$CC$5,0))</f>
        <v>0</v>
      </c>
      <c r="AO833" s="44">
        <f t="shared" si="173"/>
        <v>0</v>
      </c>
      <c r="AP833" s="45">
        <f t="shared" si="174"/>
        <v>0</v>
      </c>
      <c r="AQ833" s="40">
        <f>IF(AP833=0,0,INDEX([1]ค่าเสื่อมสิ่งปลูกสร้าง!$A$5:$D$105,MATCH($AP833,[1]ค่าเสื่อมสิ่งปลูกสร้าง!$A$5:$A$105,0),MATCH(AE833,[1]ค่าเสื่อมสิ่งปลูกสร้าง!$A$3:$D$3)))</f>
        <v>0</v>
      </c>
      <c r="AR833" s="44">
        <f t="shared" si="179"/>
        <v>0</v>
      </c>
      <c r="AS833" s="44">
        <f t="shared" si="180"/>
        <v>395460</v>
      </c>
      <c r="AT833" s="44">
        <f t="shared" si="181"/>
        <v>395460</v>
      </c>
      <c r="AU833" s="46">
        <v>0</v>
      </c>
      <c r="AV833" s="44">
        <f t="shared" si="175"/>
        <v>395460</v>
      </c>
      <c r="AW833" s="47" t="str">
        <f t="shared" si="176"/>
        <v>0.01</v>
      </c>
      <c r="AX833" s="48"/>
      <c r="AY833" s="48"/>
      <c r="AZ833" s="49">
        <v>0</v>
      </c>
      <c r="BA833" s="48"/>
      <c r="BB833" s="48"/>
      <c r="BC833" s="44">
        <f t="shared" si="177"/>
        <v>0</v>
      </c>
      <c r="BD833" s="50">
        <v>1</v>
      </c>
      <c r="BE833" s="51" t="e">
        <f>IF(AX833=1,0,IF(AY833=1,0,IF(BC833&gt;#REF!,#REF!,IF(OR(AZ833&gt;0,BD833&gt;0),BC833+([1]สูตร2!H821*(100%-AZ833)-BC833)*BD833,[1]สูตร2!H821*(100%-AZ833)))))</f>
        <v>#REF!</v>
      </c>
      <c r="BF833" s="31"/>
    </row>
    <row r="834" spans="1:58" s="5" customFormat="1" ht="24" customHeight="1" x14ac:dyDescent="0.2">
      <c r="A834" s="31"/>
      <c r="B834" s="31" t="s">
        <v>65</v>
      </c>
      <c r="C834" s="31">
        <v>12870</v>
      </c>
      <c r="D834" s="31" t="s">
        <v>66</v>
      </c>
      <c r="E834" s="31" t="s">
        <v>708</v>
      </c>
      <c r="F834" s="31"/>
      <c r="G834" s="32" t="s">
        <v>707</v>
      </c>
      <c r="H834" s="31">
        <v>149</v>
      </c>
      <c r="I834" s="31" t="s">
        <v>630</v>
      </c>
      <c r="J834" s="31" t="s">
        <v>109</v>
      </c>
      <c r="K834" s="31">
        <v>0</v>
      </c>
      <c r="L834" s="31">
        <v>0</v>
      </c>
      <c r="M834" s="31">
        <v>90</v>
      </c>
      <c r="N834" s="33"/>
      <c r="O834" s="33">
        <v>90</v>
      </c>
      <c r="P834" s="33"/>
      <c r="Q834" s="33"/>
      <c r="R834" s="33"/>
      <c r="S834" s="34" t="str">
        <f t="shared" si="168"/>
        <v>2</v>
      </c>
      <c r="T834" s="35">
        <f t="shared" si="169"/>
        <v>90</v>
      </c>
      <c r="U834" s="36">
        <f>INDEX([1]ราคาที่ดิน!$B:$G,MATCH($C834,[1]ราคาที่ดิน!$A:$A,0),MATCH($B834,[1]ราคาที่ดิน!$B$1:$G$1,0))</f>
        <v>65</v>
      </c>
      <c r="V834" s="37">
        <f t="shared" si="178"/>
        <v>5850</v>
      </c>
      <c r="W834" s="31">
        <v>1</v>
      </c>
      <c r="X834" s="31" t="s">
        <v>707</v>
      </c>
      <c r="Y834" s="31" t="s">
        <v>66</v>
      </c>
      <c r="Z834" s="31" t="s">
        <v>708</v>
      </c>
      <c r="AA834" s="31"/>
      <c r="AB834" s="32" t="s">
        <v>707</v>
      </c>
      <c r="AC834" s="38"/>
      <c r="AD834" s="39" t="s">
        <v>73</v>
      </c>
      <c r="AE834" s="39" t="s">
        <v>74</v>
      </c>
      <c r="AF834" s="40" t="str">
        <f t="shared" si="170"/>
        <v>2</v>
      </c>
      <c r="AG834" s="41">
        <f t="shared" si="171"/>
        <v>110.5</v>
      </c>
      <c r="AH834" s="42"/>
      <c r="AI834" s="42">
        <v>110.5</v>
      </c>
      <c r="AJ834" s="42"/>
      <c r="AK834" s="42"/>
      <c r="AL834" s="31">
        <v>16</v>
      </c>
      <c r="AM834" s="43" t="str">
        <f t="shared" si="172"/>
        <v>100</v>
      </c>
      <c r="AN834" s="44">
        <f>INDEX([1]ราคาสิ่งปลูกสร้าง!$D$6:$CC$47,MATCH($AD834,[1]ราคาสิ่งปลูกสร้าง!$B$6:$B$45,0),MATCH($C$7,[1]ราคาสิ่งปลูกสร้าง!$D$5:$CC$5,0))</f>
        <v>6500</v>
      </c>
      <c r="AO834" s="44">
        <f t="shared" si="173"/>
        <v>718250</v>
      </c>
      <c r="AP834" s="45">
        <f t="shared" si="174"/>
        <v>16</v>
      </c>
      <c r="AQ834" s="40">
        <f>IF(AP834=0,0,INDEX([1]ค่าเสื่อมสิ่งปลูกสร้าง!$A$5:$D$105,MATCH($AP834,[1]ค่าเสื่อมสิ่งปลูกสร้าง!$A$5:$A$105,0),MATCH(AE834,[1]ค่าเสื่อมสิ่งปลูกสร้าง!$A$3:$D$3)))</f>
        <v>22</v>
      </c>
      <c r="AR834" s="44">
        <f t="shared" si="179"/>
        <v>560235</v>
      </c>
      <c r="AS834" s="44">
        <f t="shared" si="180"/>
        <v>566085</v>
      </c>
      <c r="AT834" s="44">
        <f t="shared" si="181"/>
        <v>566085</v>
      </c>
      <c r="AU834" s="46">
        <v>0</v>
      </c>
      <c r="AV834" s="44">
        <f t="shared" si="175"/>
        <v>566085</v>
      </c>
      <c r="AW834" s="47" t="str">
        <f t="shared" si="176"/>
        <v>0.02</v>
      </c>
      <c r="AX834" s="48"/>
      <c r="AY834" s="48"/>
      <c r="AZ834" s="49">
        <v>0</v>
      </c>
      <c r="BA834" s="48"/>
      <c r="BB834" s="48"/>
      <c r="BC834" s="44">
        <f t="shared" si="177"/>
        <v>0</v>
      </c>
      <c r="BD834" s="50">
        <v>1</v>
      </c>
      <c r="BE834" s="51" t="e">
        <f>IF(AX834=1,0,IF(AY834=1,0,IF(BC834&gt;#REF!,#REF!,IF(OR(AZ834&gt;0,BD834&gt;0),BC834+([1]สูตร2!H822*(100%-AZ834)-BC834)*BD834,[1]สูตร2!H822*(100%-AZ834)))))</f>
        <v>#REF!</v>
      </c>
      <c r="BF834" s="31"/>
    </row>
    <row r="835" spans="1:58" s="5" customFormat="1" ht="24" customHeight="1" x14ac:dyDescent="0.2">
      <c r="A835" s="31"/>
      <c r="B835" s="31" t="s">
        <v>65</v>
      </c>
      <c r="C835" s="31">
        <v>12870</v>
      </c>
      <c r="D835" s="31" t="s">
        <v>66</v>
      </c>
      <c r="E835" s="31" t="s">
        <v>708</v>
      </c>
      <c r="F835" s="31"/>
      <c r="G835" s="32" t="s">
        <v>707</v>
      </c>
      <c r="H835" s="31">
        <v>149</v>
      </c>
      <c r="I835" s="31" t="s">
        <v>630</v>
      </c>
      <c r="J835" s="31" t="s">
        <v>109</v>
      </c>
      <c r="K835" s="31">
        <v>0</v>
      </c>
      <c r="L835" s="31">
        <v>0</v>
      </c>
      <c r="M835" s="31">
        <v>32</v>
      </c>
      <c r="N835" s="33"/>
      <c r="O835" s="33">
        <v>32</v>
      </c>
      <c r="P835" s="33"/>
      <c r="Q835" s="33"/>
      <c r="R835" s="33"/>
      <c r="S835" s="34" t="str">
        <f t="shared" si="168"/>
        <v>2</v>
      </c>
      <c r="T835" s="35">
        <f t="shared" si="169"/>
        <v>32</v>
      </c>
      <c r="U835" s="36">
        <f>INDEX([1]ราคาที่ดิน!$B:$G,MATCH($C835,[1]ราคาที่ดิน!$A:$A,0),MATCH($B835,[1]ราคาที่ดิน!$B$1:$G$1,0))</f>
        <v>65</v>
      </c>
      <c r="V835" s="37">
        <f t="shared" si="178"/>
        <v>2080</v>
      </c>
      <c r="W835" s="31">
        <v>1</v>
      </c>
      <c r="X835" s="31" t="s">
        <v>707</v>
      </c>
      <c r="Y835" s="31" t="s">
        <v>66</v>
      </c>
      <c r="Z835" s="31" t="s">
        <v>708</v>
      </c>
      <c r="AA835" s="31"/>
      <c r="AB835" s="32" t="s">
        <v>707</v>
      </c>
      <c r="AC835" s="38"/>
      <c r="AD835" s="39" t="s">
        <v>77</v>
      </c>
      <c r="AE835" s="39" t="s">
        <v>76</v>
      </c>
      <c r="AF835" s="40" t="str">
        <f t="shared" si="170"/>
        <v>1</v>
      </c>
      <c r="AG835" s="41">
        <f t="shared" si="171"/>
        <v>9</v>
      </c>
      <c r="AH835" s="42">
        <v>9</v>
      </c>
      <c r="AI835" s="42"/>
      <c r="AJ835" s="42"/>
      <c r="AK835" s="42"/>
      <c r="AL835" s="31">
        <v>3</v>
      </c>
      <c r="AM835" s="43" t="str">
        <f t="shared" si="172"/>
        <v>100</v>
      </c>
      <c r="AN835" s="44">
        <f>INDEX([1]ราคาสิ่งปลูกสร้าง!$D$6:$CC$47,MATCH($AD835,[1]ราคาสิ่งปลูกสร้าง!$B$6:$B$45,0),MATCH($C$7,[1]ราคาสิ่งปลูกสร้าง!$D$5:$CC$5,0))</f>
        <v>2050</v>
      </c>
      <c r="AO835" s="44">
        <f t="shared" si="173"/>
        <v>18450</v>
      </c>
      <c r="AP835" s="45">
        <f t="shared" si="174"/>
        <v>3</v>
      </c>
      <c r="AQ835" s="40">
        <f>IF(AP835=0,0,INDEX([1]ค่าเสื่อมสิ่งปลูกสร้าง!$A$5:$D$105,MATCH($AP835,[1]ค่าเสื่อมสิ่งปลูกสร้าง!$A$5:$A$105,0),MATCH(AE835,[1]ค่าเสื่อมสิ่งปลูกสร้าง!$A$3:$D$3)))</f>
        <v>9</v>
      </c>
      <c r="AR835" s="44">
        <f t="shared" si="179"/>
        <v>16789.5</v>
      </c>
      <c r="AS835" s="44">
        <f t="shared" si="180"/>
        <v>18869.5</v>
      </c>
      <c r="AT835" s="44">
        <f t="shared" si="181"/>
        <v>18869.5</v>
      </c>
      <c r="AU835" s="46">
        <v>0</v>
      </c>
      <c r="AV835" s="44">
        <f t="shared" si="175"/>
        <v>18869.5</v>
      </c>
      <c r="AW835" s="47" t="str">
        <f t="shared" si="176"/>
        <v>0.01</v>
      </c>
      <c r="AX835" s="48"/>
      <c r="AY835" s="48"/>
      <c r="AZ835" s="49">
        <v>0</v>
      </c>
      <c r="BA835" s="48"/>
      <c r="BB835" s="48"/>
      <c r="BC835" s="44">
        <f t="shared" si="177"/>
        <v>0</v>
      </c>
      <c r="BD835" s="50">
        <v>1</v>
      </c>
      <c r="BE835" s="51" t="e">
        <f>IF(AX835=1,0,IF(AY835=1,0,IF(BC835&gt;#REF!,#REF!,IF(OR(AZ835&gt;0,BD835&gt;0),BC835+([1]สูตร2!H823*(100%-AZ835)-BC835)*BD835,[1]สูตร2!H823*(100%-AZ835)))))</f>
        <v>#REF!</v>
      </c>
      <c r="BF835" s="31"/>
    </row>
    <row r="836" spans="1:58" s="5" customFormat="1" ht="24" customHeight="1" x14ac:dyDescent="0.2">
      <c r="A836" s="31"/>
      <c r="B836" s="31" t="s">
        <v>65</v>
      </c>
      <c r="C836" s="31">
        <v>12870</v>
      </c>
      <c r="D836" s="31" t="s">
        <v>66</v>
      </c>
      <c r="E836" s="31" t="s">
        <v>708</v>
      </c>
      <c r="F836" s="31"/>
      <c r="G836" s="32" t="s">
        <v>707</v>
      </c>
      <c r="H836" s="31">
        <v>149</v>
      </c>
      <c r="I836" s="31" t="s">
        <v>630</v>
      </c>
      <c r="J836" s="31" t="s">
        <v>109</v>
      </c>
      <c r="K836" s="31">
        <v>0</v>
      </c>
      <c r="L836" s="31">
        <v>0</v>
      </c>
      <c r="M836" s="31">
        <v>30</v>
      </c>
      <c r="N836" s="33"/>
      <c r="O836" s="33">
        <v>30</v>
      </c>
      <c r="P836" s="33"/>
      <c r="Q836" s="33"/>
      <c r="R836" s="33"/>
      <c r="S836" s="34" t="str">
        <f t="shared" si="168"/>
        <v>2</v>
      </c>
      <c r="T836" s="35">
        <f t="shared" si="169"/>
        <v>30</v>
      </c>
      <c r="U836" s="36">
        <f>INDEX([1]ราคาที่ดิน!$B:$G,MATCH($C836,[1]ราคาที่ดิน!$A:$A,0),MATCH($B836,[1]ราคาที่ดิน!$B$1:$G$1,0))</f>
        <v>65</v>
      </c>
      <c r="V836" s="37">
        <f t="shared" si="178"/>
        <v>1950</v>
      </c>
      <c r="W836" s="31">
        <v>1</v>
      </c>
      <c r="X836" s="31" t="s">
        <v>707</v>
      </c>
      <c r="Y836" s="31" t="s">
        <v>66</v>
      </c>
      <c r="Z836" s="31" t="s">
        <v>708</v>
      </c>
      <c r="AA836" s="31"/>
      <c r="AB836" s="32" t="s">
        <v>707</v>
      </c>
      <c r="AC836" s="38"/>
      <c r="AD836" s="39" t="s">
        <v>75</v>
      </c>
      <c r="AE836" s="39" t="s">
        <v>76</v>
      </c>
      <c r="AF836" s="40" t="str">
        <f t="shared" si="170"/>
        <v>1</v>
      </c>
      <c r="AG836" s="41">
        <f t="shared" si="171"/>
        <v>36</v>
      </c>
      <c r="AH836" s="42">
        <v>36</v>
      </c>
      <c r="AI836" s="42"/>
      <c r="AJ836" s="42"/>
      <c r="AK836" s="42"/>
      <c r="AL836" s="31">
        <v>10</v>
      </c>
      <c r="AM836" s="43" t="str">
        <f t="shared" si="172"/>
        <v>100</v>
      </c>
      <c r="AN836" s="44">
        <f>INDEX([1]ราคาสิ่งปลูกสร้าง!$D$6:$CC$47,MATCH($AD836,[1]ราคาสิ่งปลูกสร้าง!$B$6:$B$45,0),MATCH($C$7,[1]ราคาสิ่งปลูกสร้าง!$D$5:$CC$5,0))</f>
        <v>5400</v>
      </c>
      <c r="AO836" s="44">
        <f t="shared" si="173"/>
        <v>194400</v>
      </c>
      <c r="AP836" s="45">
        <f t="shared" si="174"/>
        <v>10</v>
      </c>
      <c r="AQ836" s="40">
        <f>IF(AP836=0,0,INDEX([1]ค่าเสื่อมสิ่งปลูกสร้าง!$A$5:$D$105,MATCH($AP836,[1]ค่าเสื่อมสิ่งปลูกสร้าง!$A$5:$A$105,0),MATCH(AE836,[1]ค่าเสื่อมสิ่งปลูกสร้าง!$A$3:$D$3)))</f>
        <v>40</v>
      </c>
      <c r="AR836" s="44">
        <f t="shared" si="179"/>
        <v>116640</v>
      </c>
      <c r="AS836" s="44">
        <f t="shared" si="180"/>
        <v>118590</v>
      </c>
      <c r="AT836" s="44">
        <f t="shared" si="181"/>
        <v>118590</v>
      </c>
      <c r="AU836" s="46">
        <v>0</v>
      </c>
      <c r="AV836" s="44">
        <f t="shared" si="175"/>
        <v>118590</v>
      </c>
      <c r="AW836" s="47" t="str">
        <f t="shared" si="176"/>
        <v>0.01</v>
      </c>
      <c r="AX836" s="48"/>
      <c r="AY836" s="48"/>
      <c r="AZ836" s="49">
        <v>0</v>
      </c>
      <c r="BA836" s="48"/>
      <c r="BB836" s="48"/>
      <c r="BC836" s="44">
        <f t="shared" si="177"/>
        <v>0</v>
      </c>
      <c r="BD836" s="50">
        <v>1</v>
      </c>
      <c r="BE836" s="51" t="e">
        <f>IF(AX836=1,0,IF(AY836=1,0,IF(BC836&gt;#REF!,#REF!,IF(OR(AZ836&gt;0,BD836&gt;0),BC836+([1]สูตร2!H824*(100%-AZ836)-BC836)*BD836,[1]สูตร2!H824*(100%-AZ836)))))</f>
        <v>#REF!</v>
      </c>
      <c r="BF836" s="31"/>
    </row>
    <row r="837" spans="1:58" s="5" customFormat="1" ht="24" customHeight="1" x14ac:dyDescent="0.2">
      <c r="A837" s="31">
        <v>312</v>
      </c>
      <c r="B837" s="31" t="s">
        <v>65</v>
      </c>
      <c r="C837" s="31">
        <v>507</v>
      </c>
      <c r="D837" s="31" t="s">
        <v>66</v>
      </c>
      <c r="E837" s="31" t="s">
        <v>709</v>
      </c>
      <c r="F837" s="31"/>
      <c r="G837" s="32" t="s">
        <v>710</v>
      </c>
      <c r="H837" s="31">
        <v>77</v>
      </c>
      <c r="I837" s="31">
        <v>1968</v>
      </c>
      <c r="J837" s="31" t="s">
        <v>109</v>
      </c>
      <c r="K837" s="31">
        <v>13</v>
      </c>
      <c r="L837" s="31">
        <v>0</v>
      </c>
      <c r="M837" s="31">
        <v>63</v>
      </c>
      <c r="N837" s="33">
        <v>5263</v>
      </c>
      <c r="O837" s="33"/>
      <c r="P837" s="33"/>
      <c r="Q837" s="33"/>
      <c r="R837" s="33"/>
      <c r="S837" s="34" t="str">
        <f t="shared" si="168"/>
        <v>1</v>
      </c>
      <c r="T837" s="35">
        <f t="shared" si="169"/>
        <v>5263</v>
      </c>
      <c r="U837" s="36">
        <f>INDEX([1]ราคาที่ดิน!$B:$G,MATCH($C837,[1]ราคาที่ดิน!$A:$A,0),MATCH($B837,[1]ราคาที่ดิน!$B$1:$G$1,0))</f>
        <v>150</v>
      </c>
      <c r="V837" s="37">
        <f t="shared" si="178"/>
        <v>789450</v>
      </c>
      <c r="W837" s="31"/>
      <c r="X837" s="31"/>
      <c r="Y837" s="31"/>
      <c r="Z837" s="31"/>
      <c r="AA837" s="31"/>
      <c r="AB837" s="32"/>
      <c r="AC837" s="38"/>
      <c r="AD837" s="39"/>
      <c r="AE837" s="39"/>
      <c r="AF837" s="40" t="str">
        <f t="shared" si="170"/>
        <v/>
      </c>
      <c r="AG837" s="41" t="str">
        <f t="shared" si="171"/>
        <v/>
      </c>
      <c r="AH837" s="42"/>
      <c r="AI837" s="42"/>
      <c r="AJ837" s="42"/>
      <c r="AK837" s="42"/>
      <c r="AL837" s="31"/>
      <c r="AM837" s="43" t="str">
        <f t="shared" si="172"/>
        <v>100</v>
      </c>
      <c r="AN837" s="44">
        <f>INDEX([1]ราคาสิ่งปลูกสร้าง!$D$6:$CC$47,MATCH($AD837,[1]ราคาสิ่งปลูกสร้าง!$B$6:$B$45,0),MATCH($C$7,[1]ราคาสิ่งปลูกสร้าง!$D$5:$CC$5,0))</f>
        <v>0</v>
      </c>
      <c r="AO837" s="44">
        <f t="shared" si="173"/>
        <v>0</v>
      </c>
      <c r="AP837" s="45">
        <f t="shared" si="174"/>
        <v>0</v>
      </c>
      <c r="AQ837" s="40">
        <f>IF(AP837=0,0,INDEX([1]ค่าเสื่อมสิ่งปลูกสร้าง!$A$5:$D$105,MATCH($AP837,[1]ค่าเสื่อมสิ่งปลูกสร้าง!$A$5:$A$105,0),MATCH(AE837,[1]ค่าเสื่อมสิ่งปลูกสร้าง!$A$3:$D$3)))</f>
        <v>0</v>
      </c>
      <c r="AR837" s="44">
        <f t="shared" si="179"/>
        <v>0</v>
      </c>
      <c r="AS837" s="44">
        <f t="shared" si="180"/>
        <v>789450</v>
      </c>
      <c r="AT837" s="44">
        <f t="shared" si="181"/>
        <v>789450</v>
      </c>
      <c r="AU837" s="46">
        <v>0</v>
      </c>
      <c r="AV837" s="44">
        <f t="shared" si="175"/>
        <v>789450</v>
      </c>
      <c r="AW837" s="47" t="str">
        <f t="shared" si="176"/>
        <v>0.01</v>
      </c>
      <c r="AX837" s="48"/>
      <c r="AY837" s="48"/>
      <c r="AZ837" s="49">
        <v>0</v>
      </c>
      <c r="BA837" s="48"/>
      <c r="BB837" s="48"/>
      <c r="BC837" s="44">
        <f t="shared" si="177"/>
        <v>0</v>
      </c>
      <c r="BD837" s="50">
        <v>1</v>
      </c>
      <c r="BE837" s="51" t="e">
        <f>IF(AX837=1,0,IF(AY837=1,0,IF(BC837&gt;#REF!,#REF!,IF(OR(AZ837&gt;0,BD837&gt;0),BC837+([1]สูตร2!H825*(100%-AZ837)-BC837)*BD837,[1]สูตร2!H825*(100%-AZ837)))))</f>
        <v>#REF!</v>
      </c>
      <c r="BF837" s="31"/>
    </row>
    <row r="838" spans="1:58" s="5" customFormat="1" ht="24" customHeight="1" x14ac:dyDescent="0.2">
      <c r="A838" s="31">
        <v>313</v>
      </c>
      <c r="B838" s="31" t="s">
        <v>93</v>
      </c>
      <c r="C838" s="31">
        <v>1</v>
      </c>
      <c r="D838" s="31" t="s">
        <v>71</v>
      </c>
      <c r="E838" s="31" t="s">
        <v>711</v>
      </c>
      <c r="F838" s="31"/>
      <c r="G838" s="32" t="s">
        <v>710</v>
      </c>
      <c r="H838" s="31" t="s">
        <v>104</v>
      </c>
      <c r="I838" s="31" t="s">
        <v>104</v>
      </c>
      <c r="J838" s="31" t="s">
        <v>109</v>
      </c>
      <c r="K838" s="31">
        <v>0</v>
      </c>
      <c r="L838" s="31">
        <v>0</v>
      </c>
      <c r="M838" s="31">
        <v>24</v>
      </c>
      <c r="N838" s="33"/>
      <c r="O838" s="33">
        <v>24</v>
      </c>
      <c r="P838" s="33"/>
      <c r="Q838" s="33"/>
      <c r="R838" s="33"/>
      <c r="S838" s="34" t="str">
        <f t="shared" si="168"/>
        <v>2</v>
      </c>
      <c r="T838" s="35">
        <f t="shared" si="169"/>
        <v>24</v>
      </c>
      <c r="U838" s="36">
        <f>INDEX([1]ราคาที่ดิน!$B:$G,MATCH($C838,[1]ราคาที่ดิน!$A:$A,0),MATCH($B838,[1]ราคาที่ดิน!$B$1:$G$1,0))</f>
        <v>100</v>
      </c>
      <c r="V838" s="37">
        <f t="shared" si="178"/>
        <v>2400</v>
      </c>
      <c r="W838" s="31">
        <v>1</v>
      </c>
      <c r="X838" s="31" t="s">
        <v>710</v>
      </c>
      <c r="Y838" s="31" t="s">
        <v>71</v>
      </c>
      <c r="Z838" s="31" t="s">
        <v>711</v>
      </c>
      <c r="AA838" s="31"/>
      <c r="AB838" s="32" t="s">
        <v>710</v>
      </c>
      <c r="AC838" s="38"/>
      <c r="AD838" s="39" t="s">
        <v>73</v>
      </c>
      <c r="AE838" s="39" t="s">
        <v>480</v>
      </c>
      <c r="AF838" s="40" t="str">
        <f t="shared" si="170"/>
        <v>2</v>
      </c>
      <c r="AG838" s="41">
        <f t="shared" si="171"/>
        <v>24</v>
      </c>
      <c r="AH838" s="42"/>
      <c r="AI838" s="42">
        <v>24</v>
      </c>
      <c r="AJ838" s="42"/>
      <c r="AK838" s="42"/>
      <c r="AL838" s="31">
        <v>30</v>
      </c>
      <c r="AM838" s="43" t="str">
        <f t="shared" si="172"/>
        <v>100</v>
      </c>
      <c r="AN838" s="44">
        <f>INDEX([1]ราคาสิ่งปลูกสร้าง!$D$6:$CC$47,MATCH($AD838,[1]ราคาสิ่งปลูกสร้าง!$B$6:$B$45,0),MATCH($C$7,[1]ราคาสิ่งปลูกสร้าง!$D$5:$CC$5,0))</f>
        <v>6500</v>
      </c>
      <c r="AO838" s="44">
        <f t="shared" si="173"/>
        <v>156000</v>
      </c>
      <c r="AP838" s="45">
        <f t="shared" si="174"/>
        <v>30</v>
      </c>
      <c r="AQ838" s="40">
        <f>IF(AP838=0,0,INDEX([1]ค่าเสื่อมสิ่งปลูกสร้าง!$A$5:$D$105,MATCH($AP838,[1]ค่าเสื่อมสิ่งปลูกสร้าง!$A$5:$A$105,0),MATCH(AE838,[1]ค่าเสื่อมสิ่งปลูกสร้าง!$A$3:$D$3)))</f>
        <v>85</v>
      </c>
      <c r="AR838" s="44">
        <f t="shared" si="179"/>
        <v>23400</v>
      </c>
      <c r="AS838" s="44">
        <f t="shared" si="180"/>
        <v>25800</v>
      </c>
      <c r="AT838" s="44">
        <f t="shared" si="181"/>
        <v>25800</v>
      </c>
      <c r="AU838" s="46">
        <v>0</v>
      </c>
      <c r="AV838" s="44">
        <f t="shared" si="175"/>
        <v>25800</v>
      </c>
      <c r="AW838" s="47" t="str">
        <f t="shared" si="176"/>
        <v>0.02</v>
      </c>
      <c r="AX838" s="48"/>
      <c r="AY838" s="48"/>
      <c r="AZ838" s="49">
        <v>0</v>
      </c>
      <c r="BA838" s="48"/>
      <c r="BB838" s="48"/>
      <c r="BC838" s="44">
        <f t="shared" si="177"/>
        <v>0</v>
      </c>
      <c r="BD838" s="50">
        <v>1</v>
      </c>
      <c r="BE838" s="51" t="e">
        <f>IF(AX838=1,0,IF(AY838=1,0,IF(BC838&gt;#REF!,#REF!,IF(OR(AZ838&gt;0,BD838&gt;0),BC838+([1]สูตร2!H826*(100%-AZ838)-BC838)*BD838,[1]สูตร2!H826*(100%-AZ838)))))</f>
        <v>#REF!</v>
      </c>
      <c r="BF838" s="31"/>
    </row>
    <row r="839" spans="1:58" s="5" customFormat="1" ht="24" customHeight="1" x14ac:dyDescent="0.2">
      <c r="A839" s="31">
        <v>314</v>
      </c>
      <c r="B839" s="31" t="s">
        <v>65</v>
      </c>
      <c r="C839" s="31">
        <v>500</v>
      </c>
      <c r="D839" s="31" t="s">
        <v>71</v>
      </c>
      <c r="E839" s="31" t="s">
        <v>712</v>
      </c>
      <c r="F839" s="31"/>
      <c r="G839" s="32" t="s">
        <v>713</v>
      </c>
      <c r="H839" s="31">
        <v>84</v>
      </c>
      <c r="I839" s="31">
        <v>1961</v>
      </c>
      <c r="J839" s="31" t="s">
        <v>109</v>
      </c>
      <c r="K839" s="31">
        <v>5</v>
      </c>
      <c r="L839" s="31">
        <v>1</v>
      </c>
      <c r="M839" s="31">
        <v>29</v>
      </c>
      <c r="N839" s="33">
        <v>2129</v>
      </c>
      <c r="O839" s="33"/>
      <c r="P839" s="33"/>
      <c r="Q839" s="33"/>
      <c r="R839" s="33"/>
      <c r="S839" s="34" t="str">
        <f t="shared" si="168"/>
        <v>1</v>
      </c>
      <c r="T839" s="35">
        <f t="shared" si="169"/>
        <v>2129</v>
      </c>
      <c r="U839" s="36">
        <f>INDEX([1]ราคาที่ดิน!$B:$G,MATCH($C839,[1]ราคาที่ดิน!$A:$A,0),MATCH($B839,[1]ราคาที่ดิน!$B$1:$G$1,0))</f>
        <v>90</v>
      </c>
      <c r="V839" s="37">
        <f t="shared" si="178"/>
        <v>191610</v>
      </c>
      <c r="W839" s="31"/>
      <c r="X839" s="31"/>
      <c r="Y839" s="31"/>
      <c r="Z839" s="31"/>
      <c r="AA839" s="31"/>
      <c r="AB839" s="32"/>
      <c r="AC839" s="38"/>
      <c r="AD839" s="39"/>
      <c r="AE839" s="39"/>
      <c r="AF839" s="40" t="str">
        <f t="shared" si="170"/>
        <v/>
      </c>
      <c r="AG839" s="41" t="str">
        <f t="shared" si="171"/>
        <v/>
      </c>
      <c r="AH839" s="42"/>
      <c r="AI839" s="42"/>
      <c r="AJ839" s="42"/>
      <c r="AK839" s="42"/>
      <c r="AL839" s="31"/>
      <c r="AM839" s="43" t="str">
        <f t="shared" si="172"/>
        <v>100</v>
      </c>
      <c r="AN839" s="44">
        <f>INDEX([1]ราคาสิ่งปลูกสร้าง!$D$6:$CC$47,MATCH($AD839,[1]ราคาสิ่งปลูกสร้าง!$B$6:$B$45,0),MATCH($C$7,[1]ราคาสิ่งปลูกสร้าง!$D$5:$CC$5,0))</f>
        <v>0</v>
      </c>
      <c r="AO839" s="44">
        <f t="shared" si="173"/>
        <v>0</v>
      </c>
      <c r="AP839" s="45">
        <f t="shared" si="174"/>
        <v>0</v>
      </c>
      <c r="AQ839" s="40">
        <f>IF(AP839=0,0,INDEX([1]ค่าเสื่อมสิ่งปลูกสร้าง!$A$5:$D$105,MATCH($AP839,[1]ค่าเสื่อมสิ่งปลูกสร้าง!$A$5:$A$105,0),MATCH(AE839,[1]ค่าเสื่อมสิ่งปลูกสร้าง!$A$3:$D$3)))</f>
        <v>0</v>
      </c>
      <c r="AR839" s="44">
        <f t="shared" si="179"/>
        <v>0</v>
      </c>
      <c r="AS839" s="44">
        <f t="shared" si="180"/>
        <v>191610</v>
      </c>
      <c r="AT839" s="44">
        <f t="shared" si="181"/>
        <v>191610</v>
      </c>
      <c r="AU839" s="46">
        <v>0</v>
      </c>
      <c r="AV839" s="44">
        <f t="shared" si="175"/>
        <v>191610</v>
      </c>
      <c r="AW839" s="47" t="str">
        <f t="shared" si="176"/>
        <v>0.01</v>
      </c>
      <c r="AX839" s="48"/>
      <c r="AY839" s="48"/>
      <c r="AZ839" s="49">
        <v>0</v>
      </c>
      <c r="BA839" s="48"/>
      <c r="BB839" s="48"/>
      <c r="BC839" s="44">
        <f t="shared" si="177"/>
        <v>0</v>
      </c>
      <c r="BD839" s="50">
        <v>1</v>
      </c>
      <c r="BE839" s="51" t="e">
        <f>IF(AX839=1,0,IF(AY839=1,0,IF(BC839&gt;#REF!,#REF!,IF(OR(AZ839&gt;0,BD839&gt;0),BC839+([1]สูตร2!H827*(100%-AZ839)-BC839)*BD839,[1]สูตร2!H827*(100%-AZ839)))))</f>
        <v>#REF!</v>
      </c>
      <c r="BF839" s="31"/>
    </row>
    <row r="840" spans="1:58" s="5" customFormat="1" ht="24" customHeight="1" x14ac:dyDescent="0.2">
      <c r="A840" s="31"/>
      <c r="B840" s="31" t="s">
        <v>93</v>
      </c>
      <c r="C840" s="31">
        <v>1</v>
      </c>
      <c r="D840" s="31" t="s">
        <v>71</v>
      </c>
      <c r="E840" s="31" t="s">
        <v>712</v>
      </c>
      <c r="F840" s="31"/>
      <c r="G840" s="32" t="s">
        <v>710</v>
      </c>
      <c r="H840" s="31" t="s">
        <v>104</v>
      </c>
      <c r="I840" s="31" t="s">
        <v>104</v>
      </c>
      <c r="J840" s="31" t="s">
        <v>109</v>
      </c>
      <c r="K840" s="31">
        <v>0</v>
      </c>
      <c r="L840" s="31">
        <v>0</v>
      </c>
      <c r="M840" s="31">
        <v>60</v>
      </c>
      <c r="N840" s="33"/>
      <c r="O840" s="33">
        <v>60</v>
      </c>
      <c r="P840" s="33"/>
      <c r="Q840" s="33"/>
      <c r="R840" s="33"/>
      <c r="S840" s="34" t="str">
        <f t="shared" si="168"/>
        <v>2</v>
      </c>
      <c r="T840" s="35">
        <f t="shared" si="169"/>
        <v>60</v>
      </c>
      <c r="U840" s="36">
        <f>INDEX([1]ราคาที่ดิน!$B:$G,MATCH($C840,[1]ราคาที่ดิน!$A:$A,0),MATCH($B840,[1]ราคาที่ดิน!$B$1:$G$1,0))</f>
        <v>100</v>
      </c>
      <c r="V840" s="37">
        <f t="shared" si="178"/>
        <v>6000</v>
      </c>
      <c r="W840" s="31">
        <v>1</v>
      </c>
      <c r="X840" s="31" t="s">
        <v>710</v>
      </c>
      <c r="Y840" s="31" t="s">
        <v>71</v>
      </c>
      <c r="Z840" s="31" t="s">
        <v>712</v>
      </c>
      <c r="AA840" s="31"/>
      <c r="AB840" s="32" t="s">
        <v>710</v>
      </c>
      <c r="AC840" s="38"/>
      <c r="AD840" s="39" t="s">
        <v>73</v>
      </c>
      <c r="AE840" s="39" t="s">
        <v>74</v>
      </c>
      <c r="AF840" s="40" t="str">
        <f t="shared" si="170"/>
        <v>2</v>
      </c>
      <c r="AG840" s="41">
        <f t="shared" si="171"/>
        <v>60</v>
      </c>
      <c r="AH840" s="42"/>
      <c r="AI840" s="42">
        <v>60</v>
      </c>
      <c r="AJ840" s="42"/>
      <c r="AK840" s="42"/>
      <c r="AL840" s="31">
        <v>20</v>
      </c>
      <c r="AM840" s="43" t="str">
        <f t="shared" si="172"/>
        <v>100</v>
      </c>
      <c r="AN840" s="44">
        <f>INDEX([1]ราคาสิ่งปลูกสร้าง!$D$6:$CC$47,MATCH($AD840,[1]ราคาสิ่งปลูกสร้าง!$B$6:$B$45,0),MATCH($C$7,[1]ราคาสิ่งปลูกสร้าง!$D$5:$CC$5,0))</f>
        <v>6500</v>
      </c>
      <c r="AO840" s="44">
        <f t="shared" si="173"/>
        <v>390000</v>
      </c>
      <c r="AP840" s="45">
        <f t="shared" si="174"/>
        <v>20</v>
      </c>
      <c r="AQ840" s="40">
        <f>IF(AP840=0,0,INDEX([1]ค่าเสื่อมสิ่งปลูกสร้าง!$A$5:$D$105,MATCH($AP840,[1]ค่าเสื่อมสิ่งปลูกสร้าง!$A$5:$A$105,0),MATCH(AE840,[1]ค่าเสื่อมสิ่งปลูกสร้าง!$A$3:$D$3)))</f>
        <v>30</v>
      </c>
      <c r="AR840" s="44">
        <f t="shared" si="179"/>
        <v>273000</v>
      </c>
      <c r="AS840" s="44">
        <f t="shared" si="180"/>
        <v>279000</v>
      </c>
      <c r="AT840" s="44">
        <f t="shared" si="181"/>
        <v>279000</v>
      </c>
      <c r="AU840" s="46">
        <v>0</v>
      </c>
      <c r="AV840" s="44">
        <f t="shared" si="175"/>
        <v>279000</v>
      </c>
      <c r="AW840" s="47" t="str">
        <f t="shared" si="176"/>
        <v>0.02</v>
      </c>
      <c r="AX840" s="48"/>
      <c r="AY840" s="48"/>
      <c r="AZ840" s="49">
        <v>0</v>
      </c>
      <c r="BA840" s="48"/>
      <c r="BB840" s="48"/>
      <c r="BC840" s="44">
        <f t="shared" si="177"/>
        <v>0</v>
      </c>
      <c r="BD840" s="50">
        <v>1</v>
      </c>
      <c r="BE840" s="51" t="e">
        <f>IF(AX840=1,0,IF(AY840=1,0,IF(BC840&gt;#REF!,#REF!,IF(OR(AZ840&gt;0,BD840&gt;0),BC840+([1]สูตร2!H828*(100%-AZ840)-BC840)*BD840,[1]สูตร2!H828*(100%-AZ840)))))</f>
        <v>#REF!</v>
      </c>
      <c r="BF840" s="31"/>
    </row>
    <row r="841" spans="1:58" s="5" customFormat="1" ht="24" customHeight="1" x14ac:dyDescent="0.2">
      <c r="A841" s="31">
        <v>315</v>
      </c>
      <c r="B841" s="31" t="s">
        <v>93</v>
      </c>
      <c r="C841" s="31">
        <v>1</v>
      </c>
      <c r="D841" s="31" t="s">
        <v>66</v>
      </c>
      <c r="E841" s="31" t="s">
        <v>714</v>
      </c>
      <c r="F841" s="31"/>
      <c r="G841" s="32" t="s">
        <v>710</v>
      </c>
      <c r="H841" s="31" t="s">
        <v>104</v>
      </c>
      <c r="I841" s="31" t="s">
        <v>104</v>
      </c>
      <c r="J841" s="31" t="s">
        <v>109</v>
      </c>
      <c r="K841" s="31">
        <v>0</v>
      </c>
      <c r="L841" s="31">
        <v>0</v>
      </c>
      <c r="M841" s="31">
        <v>48</v>
      </c>
      <c r="N841" s="33"/>
      <c r="O841" s="33">
        <v>48</v>
      </c>
      <c r="P841" s="33"/>
      <c r="Q841" s="33"/>
      <c r="R841" s="33"/>
      <c r="S841" s="34" t="str">
        <f t="shared" si="168"/>
        <v>2</v>
      </c>
      <c r="T841" s="35">
        <f t="shared" si="169"/>
        <v>48</v>
      </c>
      <c r="U841" s="36">
        <f>INDEX([1]ราคาที่ดิน!$B:$G,MATCH($C841,[1]ราคาที่ดิน!$A:$A,0),MATCH($B841,[1]ราคาที่ดิน!$B$1:$G$1,0))</f>
        <v>100</v>
      </c>
      <c r="V841" s="37">
        <f t="shared" si="178"/>
        <v>4800</v>
      </c>
      <c r="W841" s="31">
        <v>1</v>
      </c>
      <c r="X841" s="31" t="s">
        <v>710</v>
      </c>
      <c r="Y841" s="31" t="s">
        <v>66</v>
      </c>
      <c r="Z841" s="31" t="s">
        <v>714</v>
      </c>
      <c r="AA841" s="31"/>
      <c r="AB841" s="32" t="s">
        <v>710</v>
      </c>
      <c r="AC841" s="38"/>
      <c r="AD841" s="39" t="s">
        <v>73</v>
      </c>
      <c r="AE841" s="39" t="s">
        <v>480</v>
      </c>
      <c r="AF841" s="40" t="str">
        <f t="shared" si="170"/>
        <v>2</v>
      </c>
      <c r="AG841" s="41">
        <f t="shared" si="171"/>
        <v>48</v>
      </c>
      <c r="AH841" s="42"/>
      <c r="AI841" s="42">
        <v>48</v>
      </c>
      <c r="AJ841" s="42"/>
      <c r="AK841" s="42"/>
      <c r="AL841" s="31">
        <v>1</v>
      </c>
      <c r="AM841" s="43" t="str">
        <f t="shared" si="172"/>
        <v>100</v>
      </c>
      <c r="AN841" s="44">
        <f>INDEX([1]ราคาสิ่งปลูกสร้าง!$D$6:$CC$47,MATCH($AD841,[1]ราคาสิ่งปลูกสร้าง!$B$6:$B$45,0),MATCH($C$7,[1]ราคาสิ่งปลูกสร้าง!$D$5:$CC$5,0))</f>
        <v>6500</v>
      </c>
      <c r="AO841" s="44">
        <f t="shared" si="173"/>
        <v>312000</v>
      </c>
      <c r="AP841" s="45">
        <f t="shared" si="174"/>
        <v>1</v>
      </c>
      <c r="AQ841" s="40">
        <f>IF(AP841=0,0,INDEX([1]ค่าเสื่อมสิ่งปลูกสร้าง!$A$5:$D$105,MATCH($AP841,[1]ค่าเสื่อมสิ่งปลูกสร้าง!$A$5:$A$105,0),MATCH(AE841,[1]ค่าเสื่อมสิ่งปลูกสร้าง!$A$3:$D$3)))</f>
        <v>2</v>
      </c>
      <c r="AR841" s="44">
        <f t="shared" si="179"/>
        <v>305760</v>
      </c>
      <c r="AS841" s="44">
        <f t="shared" si="180"/>
        <v>310560</v>
      </c>
      <c r="AT841" s="44">
        <f t="shared" si="181"/>
        <v>310560</v>
      </c>
      <c r="AU841" s="46">
        <v>0</v>
      </c>
      <c r="AV841" s="44">
        <f t="shared" si="175"/>
        <v>310560</v>
      </c>
      <c r="AW841" s="47" t="str">
        <f t="shared" si="176"/>
        <v>0.02</v>
      </c>
      <c r="AX841" s="48"/>
      <c r="AY841" s="48"/>
      <c r="AZ841" s="49">
        <v>0</v>
      </c>
      <c r="BA841" s="48"/>
      <c r="BB841" s="48"/>
      <c r="BC841" s="44">
        <f t="shared" si="177"/>
        <v>0</v>
      </c>
      <c r="BD841" s="50">
        <v>1</v>
      </c>
      <c r="BE841" s="51" t="e">
        <f>IF(AX841=1,0,IF(AY841=1,0,IF(BC841&gt;#REF!,#REF!,IF(OR(AZ841&gt;0,BD841&gt;0),BC841+([1]สูตร2!H829*(100%-AZ841)-BC841)*BD841,[1]สูตร2!H829*(100%-AZ841)))))</f>
        <v>#REF!</v>
      </c>
      <c r="BF841" s="31"/>
    </row>
    <row r="842" spans="1:58" s="5" customFormat="1" ht="24" customHeight="1" x14ac:dyDescent="0.2">
      <c r="A842" s="31">
        <v>316</v>
      </c>
      <c r="B842" s="31" t="s">
        <v>65</v>
      </c>
      <c r="C842" s="31">
        <v>4678</v>
      </c>
      <c r="D842" s="31" t="s">
        <v>66</v>
      </c>
      <c r="E842" s="31" t="s">
        <v>715</v>
      </c>
      <c r="F842" s="31"/>
      <c r="G842" s="32" t="s">
        <v>716</v>
      </c>
      <c r="H842" s="31">
        <v>11</v>
      </c>
      <c r="I842" s="31">
        <v>1076</v>
      </c>
      <c r="J842" s="31" t="s">
        <v>109</v>
      </c>
      <c r="K842" s="31">
        <v>17</v>
      </c>
      <c r="L842" s="31">
        <v>3</v>
      </c>
      <c r="M842" s="31">
        <v>11</v>
      </c>
      <c r="N842" s="33">
        <v>7111</v>
      </c>
      <c r="O842" s="33"/>
      <c r="P842" s="33"/>
      <c r="Q842" s="33"/>
      <c r="R842" s="33"/>
      <c r="S842" s="34" t="str">
        <f t="shared" si="168"/>
        <v>1</v>
      </c>
      <c r="T842" s="35">
        <f t="shared" si="169"/>
        <v>7111</v>
      </c>
      <c r="U842" s="36">
        <f>INDEX([1]ราคาที่ดิน!$B:$G,MATCH($C842,[1]ราคาที่ดิน!$A:$A,0),MATCH($B842,[1]ราคาที่ดิน!$B$1:$G$1,0))</f>
        <v>75</v>
      </c>
      <c r="V842" s="37">
        <f t="shared" si="178"/>
        <v>533325</v>
      </c>
      <c r="W842" s="31"/>
      <c r="X842" s="31"/>
      <c r="Y842" s="31"/>
      <c r="Z842" s="31"/>
      <c r="AA842" s="31"/>
      <c r="AB842" s="32"/>
      <c r="AC842" s="38"/>
      <c r="AD842" s="39"/>
      <c r="AE842" s="39"/>
      <c r="AF842" s="40" t="str">
        <f t="shared" si="170"/>
        <v/>
      </c>
      <c r="AG842" s="41" t="str">
        <f t="shared" si="171"/>
        <v/>
      </c>
      <c r="AH842" s="42"/>
      <c r="AI842" s="42"/>
      <c r="AJ842" s="42"/>
      <c r="AK842" s="42"/>
      <c r="AL842" s="31"/>
      <c r="AM842" s="43" t="str">
        <f t="shared" si="172"/>
        <v>100</v>
      </c>
      <c r="AN842" s="44">
        <f>INDEX([1]ราคาสิ่งปลูกสร้าง!$D$6:$CC$47,MATCH($AD842,[1]ราคาสิ่งปลูกสร้าง!$B$6:$B$45,0),MATCH($C$7,[1]ราคาสิ่งปลูกสร้าง!$D$5:$CC$5,0))</f>
        <v>0</v>
      </c>
      <c r="AO842" s="44">
        <f t="shared" si="173"/>
        <v>0</v>
      </c>
      <c r="AP842" s="45">
        <f t="shared" si="174"/>
        <v>0</v>
      </c>
      <c r="AQ842" s="40">
        <f>IF(AP842=0,0,INDEX([1]ค่าเสื่อมสิ่งปลูกสร้าง!$A$5:$D$105,MATCH($AP842,[1]ค่าเสื่อมสิ่งปลูกสร้าง!$A$5:$A$105,0),MATCH(AE842,[1]ค่าเสื่อมสิ่งปลูกสร้าง!$A$3:$D$3)))</f>
        <v>0</v>
      </c>
      <c r="AR842" s="44">
        <f t="shared" si="179"/>
        <v>0</v>
      </c>
      <c r="AS842" s="44">
        <f t="shared" si="180"/>
        <v>533325</v>
      </c>
      <c r="AT842" s="44">
        <f t="shared" si="181"/>
        <v>533325</v>
      </c>
      <c r="AU842" s="46">
        <v>0</v>
      </c>
      <c r="AV842" s="44">
        <f t="shared" si="175"/>
        <v>533325</v>
      </c>
      <c r="AW842" s="47" t="str">
        <f t="shared" si="176"/>
        <v>0.01</v>
      </c>
      <c r="AX842" s="48"/>
      <c r="AY842" s="48"/>
      <c r="AZ842" s="49">
        <v>0</v>
      </c>
      <c r="BA842" s="48"/>
      <c r="BB842" s="48"/>
      <c r="BC842" s="44">
        <f t="shared" si="177"/>
        <v>0</v>
      </c>
      <c r="BD842" s="50">
        <v>1</v>
      </c>
      <c r="BE842" s="51" t="e">
        <f>IF(AX842=1,0,IF(AY842=1,0,IF(BC842&gt;#REF!,#REF!,IF(OR(AZ842&gt;0,BD842&gt;0),BC842+([1]สูตร2!H830*(100%-AZ842)-BC842)*BD842,[1]สูตร2!H830*(100%-AZ842)))))</f>
        <v>#REF!</v>
      </c>
      <c r="BF842" s="31"/>
    </row>
    <row r="843" spans="1:58" s="5" customFormat="1" ht="24" customHeight="1" x14ac:dyDescent="0.2">
      <c r="A843" s="31"/>
      <c r="B843" s="31" t="s">
        <v>65</v>
      </c>
      <c r="C843" s="31">
        <v>6993</v>
      </c>
      <c r="D843" s="31" t="s">
        <v>66</v>
      </c>
      <c r="E843" s="31" t="s">
        <v>715</v>
      </c>
      <c r="F843" s="31"/>
      <c r="G843" s="32" t="s">
        <v>716</v>
      </c>
      <c r="H843" s="31">
        <v>29</v>
      </c>
      <c r="I843" s="31">
        <v>4</v>
      </c>
      <c r="J843" s="31" t="s">
        <v>109</v>
      </c>
      <c r="K843" s="31">
        <v>0</v>
      </c>
      <c r="L843" s="31">
        <v>0</v>
      </c>
      <c r="M843" s="31">
        <v>60</v>
      </c>
      <c r="N843" s="33"/>
      <c r="O843" s="33">
        <v>60</v>
      </c>
      <c r="P843" s="33"/>
      <c r="Q843" s="33"/>
      <c r="R843" s="33"/>
      <c r="S843" s="34" t="str">
        <f t="shared" si="168"/>
        <v>2</v>
      </c>
      <c r="T843" s="35">
        <f t="shared" si="169"/>
        <v>60</v>
      </c>
      <c r="U843" s="36">
        <f>INDEX([1]ราคาที่ดิน!$B:$G,MATCH($C843,[1]ราคาที่ดิน!$A:$A,0),MATCH($B843,[1]ราคาที่ดิน!$B$1:$G$1,0))</f>
        <v>200</v>
      </c>
      <c r="V843" s="37">
        <f t="shared" si="178"/>
        <v>12000</v>
      </c>
      <c r="W843" s="31">
        <v>1</v>
      </c>
      <c r="X843" s="31" t="s">
        <v>716</v>
      </c>
      <c r="Y843" s="31" t="s">
        <v>66</v>
      </c>
      <c r="Z843" s="31" t="s">
        <v>715</v>
      </c>
      <c r="AA843" s="31"/>
      <c r="AB843" s="32" t="s">
        <v>716</v>
      </c>
      <c r="AC843" s="38"/>
      <c r="AD843" s="39" t="s">
        <v>73</v>
      </c>
      <c r="AE843" s="39" t="s">
        <v>74</v>
      </c>
      <c r="AF843" s="40" t="str">
        <f t="shared" si="170"/>
        <v>2</v>
      </c>
      <c r="AG843" s="41">
        <f t="shared" si="171"/>
        <v>100</v>
      </c>
      <c r="AH843" s="42"/>
      <c r="AI843" s="42">
        <v>100</v>
      </c>
      <c r="AJ843" s="42"/>
      <c r="AK843" s="42"/>
      <c r="AL843" s="31">
        <v>45</v>
      </c>
      <c r="AM843" s="43" t="str">
        <f t="shared" si="172"/>
        <v>100</v>
      </c>
      <c r="AN843" s="44">
        <f>INDEX([1]ราคาสิ่งปลูกสร้าง!$D$6:$CC$47,MATCH($AD843,[1]ราคาสิ่งปลูกสร้าง!$B$6:$B$45,0),MATCH($C$7,[1]ราคาสิ่งปลูกสร้าง!$D$5:$CC$5,0))</f>
        <v>6500</v>
      </c>
      <c r="AO843" s="44">
        <f t="shared" si="173"/>
        <v>650000</v>
      </c>
      <c r="AP843" s="45">
        <f t="shared" si="174"/>
        <v>45</v>
      </c>
      <c r="AQ843" s="40">
        <f>IF(AP843=0,0,INDEX([1]ค่าเสื่อมสิ่งปลูกสร้าง!$A$5:$D$105,MATCH($AP843,[1]ค่าเสื่อมสิ่งปลูกสร้าง!$A$5:$A$105,0),MATCH(AE843,[1]ค่าเสื่อมสิ่งปลูกสร้าง!$A$3:$D$3)))</f>
        <v>76</v>
      </c>
      <c r="AR843" s="44">
        <f t="shared" si="179"/>
        <v>156000</v>
      </c>
      <c r="AS843" s="44">
        <f t="shared" si="180"/>
        <v>168000</v>
      </c>
      <c r="AT843" s="44">
        <f t="shared" si="181"/>
        <v>168000</v>
      </c>
      <c r="AU843" s="46">
        <v>0</v>
      </c>
      <c r="AV843" s="44">
        <f t="shared" si="175"/>
        <v>168000</v>
      </c>
      <c r="AW843" s="47" t="str">
        <f t="shared" si="176"/>
        <v>0.02</v>
      </c>
      <c r="AX843" s="48"/>
      <c r="AY843" s="48"/>
      <c r="AZ843" s="49">
        <v>0</v>
      </c>
      <c r="BA843" s="48"/>
      <c r="BB843" s="48"/>
      <c r="BC843" s="44">
        <f t="shared" si="177"/>
        <v>0</v>
      </c>
      <c r="BD843" s="50">
        <v>1</v>
      </c>
      <c r="BE843" s="51" t="e">
        <f>IF(AX843=1,0,IF(AY843=1,0,IF(BC843&gt;#REF!,#REF!,IF(OR(AZ843&gt;0,BD843&gt;0),BC843+([1]สูตร2!H831*(100%-AZ843)-BC843)*BD843,[1]สูตร2!H831*(100%-AZ843)))))</f>
        <v>#REF!</v>
      </c>
      <c r="BF843" s="31"/>
    </row>
    <row r="844" spans="1:58" s="5" customFormat="1" ht="24" customHeight="1" x14ac:dyDescent="0.2">
      <c r="A844" s="31"/>
      <c r="B844" s="31" t="s">
        <v>93</v>
      </c>
      <c r="C844" s="31">
        <v>1</v>
      </c>
      <c r="D844" s="31" t="s">
        <v>66</v>
      </c>
      <c r="E844" s="31" t="s">
        <v>715</v>
      </c>
      <c r="F844" s="31"/>
      <c r="G844" s="32" t="s">
        <v>716</v>
      </c>
      <c r="H844" s="31" t="s">
        <v>104</v>
      </c>
      <c r="I844" s="31" t="s">
        <v>104</v>
      </c>
      <c r="J844" s="31" t="s">
        <v>109</v>
      </c>
      <c r="K844" s="31">
        <v>0</v>
      </c>
      <c r="L844" s="31">
        <v>0</v>
      </c>
      <c r="M844" s="31">
        <v>50</v>
      </c>
      <c r="N844" s="33"/>
      <c r="O844" s="33">
        <v>50</v>
      </c>
      <c r="P844" s="33"/>
      <c r="Q844" s="33"/>
      <c r="R844" s="33"/>
      <c r="S844" s="34" t="str">
        <f t="shared" si="168"/>
        <v>2</v>
      </c>
      <c r="T844" s="35">
        <f t="shared" si="169"/>
        <v>50</v>
      </c>
      <c r="U844" s="36">
        <f>INDEX([1]ราคาที่ดิน!$B:$G,MATCH($C844,[1]ราคาที่ดิน!$A:$A,0),MATCH($B844,[1]ราคาที่ดิน!$B$1:$G$1,0))</f>
        <v>100</v>
      </c>
      <c r="V844" s="37">
        <f t="shared" si="178"/>
        <v>5000</v>
      </c>
      <c r="W844" s="31">
        <v>1</v>
      </c>
      <c r="X844" s="31" t="s">
        <v>716</v>
      </c>
      <c r="Y844" s="31" t="s">
        <v>66</v>
      </c>
      <c r="Z844" s="31" t="s">
        <v>715</v>
      </c>
      <c r="AA844" s="31"/>
      <c r="AB844" s="32" t="s">
        <v>716</v>
      </c>
      <c r="AC844" s="38"/>
      <c r="AD844" s="39" t="s">
        <v>75</v>
      </c>
      <c r="AE844" s="39" t="s">
        <v>76</v>
      </c>
      <c r="AF844" s="40" t="str">
        <f t="shared" si="170"/>
        <v>1</v>
      </c>
      <c r="AG844" s="41">
        <f t="shared" si="171"/>
        <v>16</v>
      </c>
      <c r="AH844" s="42">
        <v>16</v>
      </c>
      <c r="AI844" s="42"/>
      <c r="AJ844" s="42"/>
      <c r="AK844" s="42"/>
      <c r="AL844" s="31">
        <v>45</v>
      </c>
      <c r="AM844" s="43" t="str">
        <f t="shared" si="172"/>
        <v>100</v>
      </c>
      <c r="AN844" s="44">
        <f>INDEX([1]ราคาสิ่งปลูกสร้าง!$D$6:$CC$47,MATCH($AD844,[1]ราคาสิ่งปลูกสร้าง!$B$6:$B$45,0),MATCH($C$7,[1]ราคาสิ่งปลูกสร้าง!$D$5:$CC$5,0))</f>
        <v>5400</v>
      </c>
      <c r="AO844" s="44">
        <f t="shared" si="173"/>
        <v>86400</v>
      </c>
      <c r="AP844" s="45">
        <f t="shared" si="174"/>
        <v>45</v>
      </c>
      <c r="AQ844" s="40">
        <f>IF(AP844=0,0,INDEX([1]ค่าเสื่อมสิ่งปลูกสร้าง!$A$5:$D$105,MATCH($AP844,[1]ค่าเสื่อมสิ่งปลูกสร้าง!$A$5:$A$105,0),MATCH(AE844,[1]ค่าเสื่อมสิ่งปลูกสร้าง!$A$3:$D$3)))</f>
        <v>93</v>
      </c>
      <c r="AR844" s="44">
        <f t="shared" si="179"/>
        <v>6048.0000000000009</v>
      </c>
      <c r="AS844" s="44">
        <f t="shared" si="180"/>
        <v>11048</v>
      </c>
      <c r="AT844" s="44">
        <f t="shared" si="181"/>
        <v>11048</v>
      </c>
      <c r="AU844" s="46">
        <v>0</v>
      </c>
      <c r="AV844" s="44">
        <f t="shared" si="175"/>
        <v>11048</v>
      </c>
      <c r="AW844" s="47" t="str">
        <f t="shared" si="176"/>
        <v>0.01</v>
      </c>
      <c r="AX844" s="48"/>
      <c r="AY844" s="48"/>
      <c r="AZ844" s="49">
        <v>0</v>
      </c>
      <c r="BA844" s="48"/>
      <c r="BB844" s="48"/>
      <c r="BC844" s="44">
        <f t="shared" si="177"/>
        <v>0</v>
      </c>
      <c r="BD844" s="50">
        <v>1</v>
      </c>
      <c r="BE844" s="51" t="e">
        <f>IF(AX844=1,0,IF(AY844=1,0,IF(BC844&gt;#REF!,#REF!,IF(OR(AZ844&gt;0,BD844&gt;0),BC844+([1]สูตร2!H832*(100%-AZ844)-BC844)*BD844,[1]สูตร2!H832*(100%-AZ844)))))</f>
        <v>#REF!</v>
      </c>
      <c r="BF844" s="31"/>
    </row>
    <row r="845" spans="1:58" s="5" customFormat="1" ht="24" customHeight="1" x14ac:dyDescent="0.2">
      <c r="A845" s="31"/>
      <c r="B845" s="31" t="s">
        <v>93</v>
      </c>
      <c r="C845" s="31">
        <v>1</v>
      </c>
      <c r="D845" s="31" t="s">
        <v>66</v>
      </c>
      <c r="E845" s="31" t="s">
        <v>715</v>
      </c>
      <c r="F845" s="31"/>
      <c r="G845" s="32" t="s">
        <v>716</v>
      </c>
      <c r="H845" s="31" t="s">
        <v>104</v>
      </c>
      <c r="I845" s="31" t="s">
        <v>104</v>
      </c>
      <c r="J845" s="31" t="s">
        <v>109</v>
      </c>
      <c r="K845" s="31">
        <v>0</v>
      </c>
      <c r="L845" s="31">
        <v>0</v>
      </c>
      <c r="M845" s="31">
        <v>50</v>
      </c>
      <c r="N845" s="33"/>
      <c r="O845" s="33">
        <v>50</v>
      </c>
      <c r="P845" s="33"/>
      <c r="Q845" s="33"/>
      <c r="R845" s="33"/>
      <c r="S845" s="34" t="str">
        <f t="shared" si="168"/>
        <v>2</v>
      </c>
      <c r="T845" s="35">
        <f t="shared" si="169"/>
        <v>50</v>
      </c>
      <c r="U845" s="36">
        <f>INDEX([1]ราคาที่ดิน!$B:$G,MATCH($C845,[1]ราคาที่ดิน!$A:$A,0),MATCH($B845,[1]ราคาที่ดิน!$B$1:$G$1,0))</f>
        <v>100</v>
      </c>
      <c r="V845" s="37">
        <f t="shared" si="178"/>
        <v>5000</v>
      </c>
      <c r="W845" s="31">
        <v>1</v>
      </c>
      <c r="X845" s="31" t="s">
        <v>716</v>
      </c>
      <c r="Y845" s="31" t="s">
        <v>66</v>
      </c>
      <c r="Z845" s="31" t="s">
        <v>715</v>
      </c>
      <c r="AA845" s="31"/>
      <c r="AB845" s="32" t="s">
        <v>716</v>
      </c>
      <c r="AC845" s="38"/>
      <c r="AD845" s="39" t="s">
        <v>73</v>
      </c>
      <c r="AE845" s="39" t="s">
        <v>480</v>
      </c>
      <c r="AF845" s="40" t="str">
        <f t="shared" si="170"/>
        <v>3</v>
      </c>
      <c r="AG845" s="41">
        <f t="shared" si="171"/>
        <v>20</v>
      </c>
      <c r="AH845" s="42"/>
      <c r="AI845" s="42"/>
      <c r="AJ845" s="42">
        <v>20</v>
      </c>
      <c r="AK845" s="42"/>
      <c r="AL845" s="31">
        <v>2</v>
      </c>
      <c r="AM845" s="43" t="str">
        <f t="shared" si="172"/>
        <v>100</v>
      </c>
      <c r="AN845" s="44">
        <f>INDEX([1]ราคาสิ่งปลูกสร้าง!$D$6:$CC$47,MATCH($AD845,[1]ราคาสิ่งปลูกสร้าง!$B$6:$B$45,0),MATCH($C$7,[1]ราคาสิ่งปลูกสร้าง!$D$5:$CC$5,0))</f>
        <v>6500</v>
      </c>
      <c r="AO845" s="44">
        <f t="shared" si="173"/>
        <v>130000</v>
      </c>
      <c r="AP845" s="45">
        <f t="shared" si="174"/>
        <v>2</v>
      </c>
      <c r="AQ845" s="40">
        <f>IF(AP845=0,0,INDEX([1]ค่าเสื่อมสิ่งปลูกสร้าง!$A$5:$D$105,MATCH($AP845,[1]ค่าเสื่อมสิ่งปลูกสร้าง!$A$5:$A$105,0),MATCH(AE845,[1]ค่าเสื่อมสิ่งปลูกสร้าง!$A$3:$D$3)))</f>
        <v>4</v>
      </c>
      <c r="AR845" s="44">
        <f t="shared" si="179"/>
        <v>124800</v>
      </c>
      <c r="AS845" s="44">
        <f t="shared" si="180"/>
        <v>129800</v>
      </c>
      <c r="AT845" s="44">
        <f t="shared" si="181"/>
        <v>129800</v>
      </c>
      <c r="AU845" s="46">
        <v>0</v>
      </c>
      <c r="AV845" s="44">
        <f t="shared" si="175"/>
        <v>129800</v>
      </c>
      <c r="AW845" s="47" t="str">
        <f t="shared" si="176"/>
        <v>0.02</v>
      </c>
      <c r="AX845" s="48"/>
      <c r="AY845" s="48"/>
      <c r="AZ845" s="49">
        <v>0</v>
      </c>
      <c r="BA845" s="48"/>
      <c r="BB845" s="48"/>
      <c r="BC845" s="44">
        <f t="shared" si="177"/>
        <v>0</v>
      </c>
      <c r="BD845" s="50">
        <v>1</v>
      </c>
      <c r="BE845" s="51" t="e">
        <f>IF(AX845=1,0,IF(AY845=1,0,IF(BC845&gt;#REF!,#REF!,IF(OR(AZ845&gt;0,BD845&gt;0),BC845+([1]สูตร2!H833*(100%-AZ845)-BC845)*BD845,[1]สูตร2!H833*(100%-AZ845)))))</f>
        <v>#REF!</v>
      </c>
      <c r="BF845" s="31"/>
    </row>
    <row r="846" spans="1:58" s="5" customFormat="1" ht="24" customHeight="1" x14ac:dyDescent="0.2">
      <c r="A846" s="31"/>
      <c r="B846" s="31" t="s">
        <v>93</v>
      </c>
      <c r="C846" s="31">
        <v>1</v>
      </c>
      <c r="D846" s="31" t="s">
        <v>66</v>
      </c>
      <c r="E846" s="31" t="s">
        <v>715</v>
      </c>
      <c r="F846" s="31"/>
      <c r="G846" s="32" t="s">
        <v>716</v>
      </c>
      <c r="H846" s="31" t="s">
        <v>104</v>
      </c>
      <c r="I846" s="31" t="s">
        <v>104</v>
      </c>
      <c r="J846" s="31" t="s">
        <v>109</v>
      </c>
      <c r="K846" s="31">
        <v>0</v>
      </c>
      <c r="L846" s="31">
        <v>0</v>
      </c>
      <c r="M846" s="31">
        <v>39</v>
      </c>
      <c r="N846" s="33"/>
      <c r="O846" s="33">
        <v>39</v>
      </c>
      <c r="P846" s="33"/>
      <c r="Q846" s="33"/>
      <c r="R846" s="33"/>
      <c r="S846" s="34" t="str">
        <f t="shared" si="168"/>
        <v>2</v>
      </c>
      <c r="T846" s="35">
        <f t="shared" si="169"/>
        <v>39</v>
      </c>
      <c r="U846" s="36">
        <f>INDEX([1]ราคาที่ดิน!$B:$G,MATCH($C846,[1]ราคาที่ดิน!$A:$A,0),MATCH($B846,[1]ราคาที่ดิน!$B$1:$G$1,0))</f>
        <v>100</v>
      </c>
      <c r="V846" s="37">
        <f t="shared" si="178"/>
        <v>3900</v>
      </c>
      <c r="W846" s="31">
        <v>1</v>
      </c>
      <c r="X846" s="31" t="s">
        <v>716</v>
      </c>
      <c r="Y846" s="31" t="s">
        <v>66</v>
      </c>
      <c r="Z846" s="31" t="s">
        <v>715</v>
      </c>
      <c r="AA846" s="31"/>
      <c r="AB846" s="32" t="s">
        <v>716</v>
      </c>
      <c r="AC846" s="38"/>
      <c r="AD846" s="39" t="s">
        <v>75</v>
      </c>
      <c r="AE846" s="39" t="s">
        <v>76</v>
      </c>
      <c r="AF846" s="40" t="str">
        <f t="shared" si="170"/>
        <v>1</v>
      </c>
      <c r="AG846" s="41">
        <f t="shared" si="171"/>
        <v>54</v>
      </c>
      <c r="AH846" s="42">
        <v>54</v>
      </c>
      <c r="AI846" s="42"/>
      <c r="AJ846" s="42"/>
      <c r="AK846" s="42"/>
      <c r="AL846" s="31">
        <v>45</v>
      </c>
      <c r="AM846" s="43" t="str">
        <f t="shared" si="172"/>
        <v>100</v>
      </c>
      <c r="AN846" s="44">
        <f>INDEX([1]ราคาสิ่งปลูกสร้าง!$D$6:$CC$47,MATCH($AD846,[1]ราคาสิ่งปลูกสร้าง!$B$6:$B$45,0),MATCH($C$7,[1]ราคาสิ่งปลูกสร้าง!$D$5:$CC$5,0))</f>
        <v>5400</v>
      </c>
      <c r="AO846" s="44">
        <f t="shared" si="173"/>
        <v>291600</v>
      </c>
      <c r="AP846" s="45">
        <f t="shared" si="174"/>
        <v>45</v>
      </c>
      <c r="AQ846" s="40">
        <f>IF(AP846=0,0,INDEX([1]ค่าเสื่อมสิ่งปลูกสร้าง!$A$5:$D$105,MATCH($AP846,[1]ค่าเสื่อมสิ่งปลูกสร้าง!$A$5:$A$105,0),MATCH(AE846,[1]ค่าเสื่อมสิ่งปลูกสร้าง!$A$3:$D$3)))</f>
        <v>93</v>
      </c>
      <c r="AR846" s="44">
        <f t="shared" si="179"/>
        <v>20412.000000000004</v>
      </c>
      <c r="AS846" s="44">
        <f t="shared" si="180"/>
        <v>24312.000000000004</v>
      </c>
      <c r="AT846" s="44">
        <f t="shared" si="181"/>
        <v>24312.000000000004</v>
      </c>
      <c r="AU846" s="46">
        <v>0</v>
      </c>
      <c r="AV846" s="44">
        <f t="shared" si="175"/>
        <v>24312.000000000004</v>
      </c>
      <c r="AW846" s="47" t="str">
        <f t="shared" si="176"/>
        <v>0.01</v>
      </c>
      <c r="AX846" s="48"/>
      <c r="AY846" s="48"/>
      <c r="AZ846" s="49">
        <v>0</v>
      </c>
      <c r="BA846" s="48"/>
      <c r="BB846" s="48"/>
      <c r="BC846" s="44">
        <f t="shared" si="177"/>
        <v>0</v>
      </c>
      <c r="BD846" s="50">
        <v>1</v>
      </c>
      <c r="BE846" s="51" t="e">
        <f>IF(AX846=1,0,IF(AY846=1,0,IF(BC846&gt;#REF!,#REF!,IF(OR(AZ846&gt;0,BD846&gt;0),BC846+([1]สูตร2!H834*(100%-AZ846)-BC846)*BD846,[1]สูตร2!H834*(100%-AZ846)))))</f>
        <v>#REF!</v>
      </c>
      <c r="BF846" s="31"/>
    </row>
    <row r="847" spans="1:58" s="5" customFormat="1" ht="24" customHeight="1" x14ac:dyDescent="0.2">
      <c r="A847" s="31">
        <v>317</v>
      </c>
      <c r="B847" s="31" t="s">
        <v>585</v>
      </c>
      <c r="C847" s="31">
        <v>173</v>
      </c>
      <c r="D847" s="31" t="s">
        <v>66</v>
      </c>
      <c r="E847" s="31" t="s">
        <v>717</v>
      </c>
      <c r="F847" s="31"/>
      <c r="G847" s="32" t="s">
        <v>718</v>
      </c>
      <c r="H847" s="31">
        <v>19</v>
      </c>
      <c r="I847" s="31">
        <v>23</v>
      </c>
      <c r="J847" s="31" t="s">
        <v>109</v>
      </c>
      <c r="K847" s="31">
        <v>23</v>
      </c>
      <c r="L847" s="31">
        <v>1</v>
      </c>
      <c r="M847" s="31">
        <v>11</v>
      </c>
      <c r="N847" s="33">
        <v>9311</v>
      </c>
      <c r="O847" s="33"/>
      <c r="P847" s="33"/>
      <c r="Q847" s="33"/>
      <c r="R847" s="33"/>
      <c r="S847" s="34" t="str">
        <f t="shared" ref="S847:S910" si="182">IF(N847&gt;=1,"1",IF(O847&gt;=1,"2",IF(P847&gt;=1,"3",IF(Q847&gt;=1,"4",IF(R847&gt;=1,"5","")))))</f>
        <v>1</v>
      </c>
      <c r="T847" s="35">
        <f t="shared" ref="T847:T910" si="183">N847+O847+P847+Q847+R847</f>
        <v>9311</v>
      </c>
      <c r="U847" s="36">
        <f>INDEX([1]ราคาที่ดิน!$B:$G,MATCH($C847,[1]ราคาที่ดิน!$A:$A,0),MATCH($B847,[1]ราคาที่ดิน!$B$1:$G$1,0))</f>
        <v>50</v>
      </c>
      <c r="V847" s="37">
        <f t="shared" si="178"/>
        <v>465550</v>
      </c>
      <c r="W847" s="31"/>
      <c r="X847" s="31"/>
      <c r="Y847" s="31"/>
      <c r="Z847" s="31"/>
      <c r="AA847" s="31"/>
      <c r="AB847" s="32"/>
      <c r="AC847" s="38"/>
      <c r="AD847" s="39"/>
      <c r="AE847" s="39"/>
      <c r="AF847" s="40" t="str">
        <f t="shared" ref="AF847:AF910" si="184">IF(AH847&gt;=1,"1",IF(AI847&gt;=1,"2",IF(AJ847&gt;=1,"3",IF(AK847&gt;=1,"4",""))))</f>
        <v/>
      </c>
      <c r="AG847" s="41" t="str">
        <f t="shared" ref="AG847:AG910" si="185">IF(AH847&gt;=1,AH847,IF(AI847&gt;=1,AI847,IF(AJ847&gt;=1,AJ847,IF(AK847&gt;=1,AK847,""))))</f>
        <v/>
      </c>
      <c r="AH847" s="42"/>
      <c r="AI847" s="42"/>
      <c r="AJ847" s="42"/>
      <c r="AK847" s="42"/>
      <c r="AL847" s="31"/>
      <c r="AM847" s="43" t="str">
        <f t="shared" ref="AM847:AM910" si="186">IF(OR(S847&gt;=1,AF847&gt;=1),"100","")</f>
        <v>100</v>
      </c>
      <c r="AN847" s="44">
        <f>INDEX([1]ราคาสิ่งปลูกสร้าง!$D$6:$CC$47,MATCH($AD847,[1]ราคาสิ่งปลูกสร้าง!$B$6:$B$45,0),MATCH($C$7,[1]ราคาสิ่งปลูกสร้าง!$D$5:$CC$5,0))</f>
        <v>0</v>
      </c>
      <c r="AO847" s="44">
        <f t="shared" ref="AO847:AO910" si="187">(AH847+AI847+AJ847+AK847)*$AN847</f>
        <v>0</v>
      </c>
      <c r="AP847" s="45">
        <f t="shared" ref="AP847:AP910" si="188">AL847</f>
        <v>0</v>
      </c>
      <c r="AQ847" s="40">
        <f>IF(AP847=0,0,INDEX([1]ค่าเสื่อมสิ่งปลูกสร้าง!$A$5:$D$105,MATCH($AP847,[1]ค่าเสื่อมสิ่งปลูกสร้าง!$A$5:$A$105,0),MATCH(AE847,[1]ค่าเสื่อมสิ่งปลูกสร้าง!$A$3:$D$3)))</f>
        <v>0</v>
      </c>
      <c r="AR847" s="44">
        <f t="shared" si="179"/>
        <v>0</v>
      </c>
      <c r="AS847" s="44">
        <f t="shared" si="180"/>
        <v>465550</v>
      </c>
      <c r="AT847" s="44">
        <f t="shared" si="181"/>
        <v>465550</v>
      </c>
      <c r="AU847" s="46">
        <v>0</v>
      </c>
      <c r="AV847" s="44">
        <f t="shared" ref="AV847:AV910" si="189">IF($AT847-$AU847&lt;0,0,$AT847-$AU847)</f>
        <v>465550</v>
      </c>
      <c r="AW847" s="47" t="str">
        <f t="shared" ref="AW847:AW910" si="190">IF(OR(N847&gt;=1,AH847&gt;=1)*AND(AV847=0),"0",IF(OR(N847&gt;=1,AH847&gt;=1)*AND(AV847&lt;=75000000),"0.01",IF(OR(N847&gt;=1,AH847&gt;=1)*AND(AV847&lt;=100000000),"0.01/0.03",IF(OR(N847&gt;=1,AH847&gt;=1)*AND(AV847&lt;=500000000),"0.01/0.03/0.05",IF(OR(N847&gt;=1,AH847&gt;=1)*AND(AV847&lt;=1000000000),"0.01/0.03/0.05/0.07",IF(OR(N847&gt;=1,AH847&gt;=1)*AND(AV847&gt;100000000),"0.01/0.03/0.05/0.07/0.1",IF(AND(AC847=1,AV847=0),"0",IF(AND(AC847=1,AV847&lt;=25000000),"0.03",IF(AND(AC847=1,AV847&lt;=50000000),"0.03/0.05",IF(AND(AC847=1,AV847&gt;50000000),"0.03/0.05/0.1",IF(AND(AC847=2,AV847=0),"0",IF(AND(AC847=2,AV847&lt;=40000000),"0.02",IF(AND(AC847=2,AV847&lt;=65000000),"0.02/0.03",IF(AND(AC847=2,AV847&lt;=90000000),"0.02/0.03/0.05",IF(AND(AC847=2,AV847&gt;90000000),"0.02/0.03/0.05/0.1",IF(AND(AC847=1,AV847&gt;50000000),"0.1",IF(OR(O847&gt;=1,AI847&gt;=1)*AND(AV847=0),"0",IF(OR(O847&gt;=1,AI847&gt;=1)*AND(AV847&lt;=50000000),"0.02",IF(OR(O847&gt;=1,AI847&gt;=1)*AND(AV847&lt;=75000000),"0.02/0.03",IF(OR(O847&gt;=1,AI847&gt;=1)*AND(AV847&lt;=100000000),"0.02/0.03/0.05",IF(OR(O847&gt;=1,AI847&gt;=1)*AND(AV847&gt;100000000),"0.02/0.03/0.05/0.1",IF(OR(P847&gt;=1,AJ847&gt;=1)*AND(AV847=0),"0",IF(OR(P847&gt;=1,AJ847&gt;=1)*AND(AV847&lt;=50000000),"0.3",IF(OR(P847&gt;=1,AJ847&gt;=1)*AND(AV847&lt;=200000000),"0.3/0.4",IF(OR(P847&gt;=1,AJ847&gt;=1)*AND(AV847&lt;=1000000000),"0.3/0.4/0.5",IF(OR(P847&gt;=1,AJ847&gt;=1)*AND(AV847&lt;=5000000000),"0.3/0.4/0.5/0.6",IF(OR(P847&gt;=1,AJ847&gt;=1)*AND(AV847&gt;5000000000),"0.3/0.4/0.5/0.6/0.7",IF(OR(Q847&gt;=1,AK847&gt;=1)*AND(AV847=0),"0",IF(OR(Q847&gt;=1,AK847&gt;=1)*AND(AV847&lt;=50000000),"0.3",IF(OR(Q847&gt;=1,AK847&gt;=1)*AND(AV847&lt;=200000000),"0.3/0.4",IF(OR(Q847&gt;=1,AK847&gt;=1)*AND(AV847&lt;=1000000000),"0.3/0.4/0.5",IF(OR(Q847&gt;=1,AK847&gt;=1)*AND(AV847&lt;=5000000000),"0.3/0.4/0.5/0.6",IF(OR(Q847&gt;=1,AK847&gt;=1)*AND(AV847&gt;5000000000),"0.3/0.4/0.5/0.6/0.7")))))))))))))))))))))))))))))))))</f>
        <v>0.01</v>
      </c>
      <c r="AX847" s="48"/>
      <c r="AY847" s="48"/>
      <c r="AZ847" s="49">
        <v>0</v>
      </c>
      <c r="BA847" s="48"/>
      <c r="BB847" s="48"/>
      <c r="BC847" s="44">
        <f t="shared" ref="BC847:BC910" si="191">BA847+BB847</f>
        <v>0</v>
      </c>
      <c r="BD847" s="50">
        <v>1</v>
      </c>
      <c r="BE847" s="51" t="e">
        <f>IF(AX847=1,0,IF(AY847=1,0,IF(BC847&gt;#REF!,#REF!,IF(OR(AZ847&gt;0,BD847&gt;0),BC847+([1]สูตร2!H835*(100%-AZ847)-BC847)*BD847,[1]สูตร2!H835*(100%-AZ847)))))</f>
        <v>#REF!</v>
      </c>
      <c r="BF847" s="31"/>
    </row>
    <row r="848" spans="1:58" s="5" customFormat="1" ht="24" customHeight="1" x14ac:dyDescent="0.2">
      <c r="A848" s="31"/>
      <c r="B848" s="31" t="s">
        <v>93</v>
      </c>
      <c r="C848" s="31">
        <v>1</v>
      </c>
      <c r="D848" s="31" t="s">
        <v>66</v>
      </c>
      <c r="E848" s="31" t="s">
        <v>717</v>
      </c>
      <c r="F848" s="31"/>
      <c r="G848" s="32" t="s">
        <v>718</v>
      </c>
      <c r="H848" s="31" t="s">
        <v>104</v>
      </c>
      <c r="I848" s="31" t="s">
        <v>104</v>
      </c>
      <c r="J848" s="31" t="s">
        <v>109</v>
      </c>
      <c r="K848" s="31">
        <v>0</v>
      </c>
      <c r="L848" s="31">
        <v>0</v>
      </c>
      <c r="M848" s="31">
        <v>59</v>
      </c>
      <c r="N848" s="33"/>
      <c r="O848" s="33">
        <v>59</v>
      </c>
      <c r="P848" s="33"/>
      <c r="Q848" s="33"/>
      <c r="R848" s="33"/>
      <c r="S848" s="34" t="str">
        <f t="shared" si="182"/>
        <v>2</v>
      </c>
      <c r="T848" s="35">
        <f t="shared" si="183"/>
        <v>59</v>
      </c>
      <c r="U848" s="36">
        <f>INDEX([1]ราคาที่ดิน!$B:$G,MATCH($C848,[1]ราคาที่ดิน!$A:$A,0),MATCH($B848,[1]ราคาที่ดิน!$B$1:$G$1,0))</f>
        <v>100</v>
      </c>
      <c r="V848" s="37">
        <f t="shared" si="178"/>
        <v>5900</v>
      </c>
      <c r="W848" s="31">
        <v>1</v>
      </c>
      <c r="X848" s="31" t="s">
        <v>718</v>
      </c>
      <c r="Y848" s="31" t="s">
        <v>66</v>
      </c>
      <c r="Z848" s="31" t="s">
        <v>717</v>
      </c>
      <c r="AA848" s="31"/>
      <c r="AB848" s="32" t="s">
        <v>718</v>
      </c>
      <c r="AC848" s="38"/>
      <c r="AD848" s="39" t="s">
        <v>73</v>
      </c>
      <c r="AE848" s="39" t="s">
        <v>76</v>
      </c>
      <c r="AF848" s="40" t="str">
        <f t="shared" si="184"/>
        <v>2</v>
      </c>
      <c r="AG848" s="41">
        <f t="shared" si="185"/>
        <v>99</v>
      </c>
      <c r="AH848" s="42"/>
      <c r="AI848" s="42">
        <v>99</v>
      </c>
      <c r="AJ848" s="42"/>
      <c r="AK848" s="42"/>
      <c r="AL848" s="31">
        <v>20</v>
      </c>
      <c r="AM848" s="43" t="str">
        <f t="shared" si="186"/>
        <v>100</v>
      </c>
      <c r="AN848" s="44">
        <f>INDEX([1]ราคาสิ่งปลูกสร้าง!$D$6:$CC$47,MATCH($AD848,[1]ราคาสิ่งปลูกสร้าง!$B$6:$B$45,0),MATCH($C$7,[1]ราคาสิ่งปลูกสร้าง!$D$5:$CC$5,0))</f>
        <v>6500</v>
      </c>
      <c r="AO848" s="44">
        <f t="shared" si="187"/>
        <v>643500</v>
      </c>
      <c r="AP848" s="45">
        <f t="shared" si="188"/>
        <v>20</v>
      </c>
      <c r="AQ848" s="40">
        <f>IF(AP848=0,0,INDEX([1]ค่าเสื่อมสิ่งปลูกสร้าง!$A$5:$D$105,MATCH($AP848,[1]ค่าเสื่อมสิ่งปลูกสร้าง!$A$5:$A$105,0),MATCH(AE848,[1]ค่าเสื่อมสิ่งปลูกสร้าง!$A$3:$D$3)))</f>
        <v>93</v>
      </c>
      <c r="AR848" s="44">
        <f t="shared" si="179"/>
        <v>45045.000000000007</v>
      </c>
      <c r="AS848" s="44">
        <f t="shared" si="180"/>
        <v>50945.000000000007</v>
      </c>
      <c r="AT848" s="44">
        <f t="shared" si="181"/>
        <v>50945.000000000007</v>
      </c>
      <c r="AU848" s="46">
        <v>0</v>
      </c>
      <c r="AV848" s="44">
        <f t="shared" si="189"/>
        <v>50945.000000000007</v>
      </c>
      <c r="AW848" s="47" t="str">
        <f t="shared" si="190"/>
        <v>0.02</v>
      </c>
      <c r="AX848" s="48"/>
      <c r="AY848" s="48"/>
      <c r="AZ848" s="49">
        <v>0</v>
      </c>
      <c r="BA848" s="48"/>
      <c r="BB848" s="48"/>
      <c r="BC848" s="44">
        <f t="shared" si="191"/>
        <v>0</v>
      </c>
      <c r="BD848" s="50">
        <v>1</v>
      </c>
      <c r="BE848" s="51" t="e">
        <f>IF(AX848=1,0,IF(AY848=1,0,IF(BC848&gt;#REF!,#REF!,IF(OR(AZ848&gt;0,BD848&gt;0),BC848+([1]สูตร2!H836*(100%-AZ848)-BC848)*BD848,[1]สูตร2!H836*(100%-AZ848)))))</f>
        <v>#REF!</v>
      </c>
      <c r="BF848" s="31"/>
    </row>
    <row r="849" spans="1:58" s="5" customFormat="1" ht="24" customHeight="1" x14ac:dyDescent="0.2">
      <c r="A849" s="31"/>
      <c r="B849" s="31" t="s">
        <v>93</v>
      </c>
      <c r="C849" s="31">
        <v>1</v>
      </c>
      <c r="D849" s="31" t="s">
        <v>66</v>
      </c>
      <c r="E849" s="31" t="s">
        <v>717</v>
      </c>
      <c r="F849" s="31"/>
      <c r="G849" s="32" t="s">
        <v>718</v>
      </c>
      <c r="H849" s="31" t="s">
        <v>104</v>
      </c>
      <c r="I849" s="31" t="s">
        <v>104</v>
      </c>
      <c r="J849" s="31" t="s">
        <v>109</v>
      </c>
      <c r="K849" s="31">
        <v>0</v>
      </c>
      <c r="L849" s="31">
        <v>0</v>
      </c>
      <c r="M849" s="31">
        <v>50</v>
      </c>
      <c r="N849" s="33"/>
      <c r="O849" s="33">
        <v>50</v>
      </c>
      <c r="P849" s="33"/>
      <c r="Q849" s="33"/>
      <c r="R849" s="33"/>
      <c r="S849" s="34" t="str">
        <f t="shared" si="182"/>
        <v>2</v>
      </c>
      <c r="T849" s="35">
        <f t="shared" si="183"/>
        <v>50</v>
      </c>
      <c r="U849" s="36">
        <f>INDEX([1]ราคาที่ดิน!$B:$G,MATCH($C849,[1]ราคาที่ดิน!$A:$A,0),MATCH($B849,[1]ราคาที่ดิน!$B$1:$G$1,0))</f>
        <v>100</v>
      </c>
      <c r="V849" s="37">
        <f t="shared" si="178"/>
        <v>5000</v>
      </c>
      <c r="W849" s="31">
        <v>1</v>
      </c>
      <c r="X849" s="31" t="s">
        <v>718</v>
      </c>
      <c r="Y849" s="31" t="s">
        <v>66</v>
      </c>
      <c r="Z849" s="31" t="s">
        <v>717</v>
      </c>
      <c r="AA849" s="31"/>
      <c r="AB849" s="32" t="s">
        <v>718</v>
      </c>
      <c r="AC849" s="38"/>
      <c r="AD849" s="39" t="s">
        <v>75</v>
      </c>
      <c r="AE849" s="39" t="s">
        <v>76</v>
      </c>
      <c r="AF849" s="40" t="str">
        <f t="shared" si="184"/>
        <v>1</v>
      </c>
      <c r="AG849" s="41">
        <f t="shared" si="185"/>
        <v>12</v>
      </c>
      <c r="AH849" s="42">
        <v>12</v>
      </c>
      <c r="AI849" s="42"/>
      <c r="AJ849" s="42"/>
      <c r="AK849" s="42"/>
      <c r="AL849" s="31">
        <v>20</v>
      </c>
      <c r="AM849" s="43" t="str">
        <f t="shared" si="186"/>
        <v>100</v>
      </c>
      <c r="AN849" s="44">
        <f>INDEX([1]ราคาสิ่งปลูกสร้าง!$D$6:$CC$47,MATCH($AD849,[1]ราคาสิ่งปลูกสร้าง!$B$6:$B$45,0),MATCH($C$7,[1]ราคาสิ่งปลูกสร้าง!$D$5:$CC$5,0))</f>
        <v>5400</v>
      </c>
      <c r="AO849" s="44">
        <f t="shared" si="187"/>
        <v>64800</v>
      </c>
      <c r="AP849" s="45">
        <f t="shared" si="188"/>
        <v>20</v>
      </c>
      <c r="AQ849" s="40">
        <f>IF(AP849=0,0,INDEX([1]ค่าเสื่อมสิ่งปลูกสร้าง!$A$5:$D$105,MATCH($AP849,[1]ค่าเสื่อมสิ่งปลูกสร้าง!$A$5:$A$105,0),MATCH(AE849,[1]ค่าเสื่อมสิ่งปลูกสร้าง!$A$3:$D$3)))</f>
        <v>93</v>
      </c>
      <c r="AR849" s="44">
        <f t="shared" si="179"/>
        <v>4536</v>
      </c>
      <c r="AS849" s="44">
        <f t="shared" si="180"/>
        <v>9536</v>
      </c>
      <c r="AT849" s="44">
        <f t="shared" si="181"/>
        <v>9536</v>
      </c>
      <c r="AU849" s="46">
        <v>0</v>
      </c>
      <c r="AV849" s="44">
        <f t="shared" si="189"/>
        <v>9536</v>
      </c>
      <c r="AW849" s="47" t="str">
        <f t="shared" si="190"/>
        <v>0.01</v>
      </c>
      <c r="AX849" s="48"/>
      <c r="AY849" s="48"/>
      <c r="AZ849" s="49">
        <v>0</v>
      </c>
      <c r="BA849" s="48"/>
      <c r="BB849" s="48"/>
      <c r="BC849" s="44">
        <f t="shared" si="191"/>
        <v>0</v>
      </c>
      <c r="BD849" s="50">
        <v>1</v>
      </c>
      <c r="BE849" s="51" t="e">
        <f>IF(AX849=1,0,IF(AY849=1,0,IF(BC849&gt;#REF!,#REF!,IF(OR(AZ849&gt;0,BD849&gt;0),BC849+([1]สูตร2!H837*(100%-AZ849)-BC849)*BD849,[1]สูตร2!H837*(100%-AZ849)))))</f>
        <v>#REF!</v>
      </c>
      <c r="BF849" s="31"/>
    </row>
    <row r="850" spans="1:58" s="5" customFormat="1" ht="24" customHeight="1" x14ac:dyDescent="0.2">
      <c r="A850" s="31"/>
      <c r="B850" s="31" t="s">
        <v>93</v>
      </c>
      <c r="C850" s="31">
        <v>1</v>
      </c>
      <c r="D850" s="31" t="s">
        <v>66</v>
      </c>
      <c r="E850" s="31" t="s">
        <v>717</v>
      </c>
      <c r="F850" s="31"/>
      <c r="G850" s="32" t="s">
        <v>718</v>
      </c>
      <c r="H850" s="31" t="s">
        <v>104</v>
      </c>
      <c r="I850" s="31" t="s">
        <v>104</v>
      </c>
      <c r="J850" s="31" t="s">
        <v>109</v>
      </c>
      <c r="K850" s="31">
        <v>0</v>
      </c>
      <c r="L850" s="31">
        <v>0</v>
      </c>
      <c r="M850" s="31">
        <v>30</v>
      </c>
      <c r="N850" s="33"/>
      <c r="O850" s="33">
        <v>30</v>
      </c>
      <c r="P850" s="33"/>
      <c r="Q850" s="33"/>
      <c r="R850" s="33"/>
      <c r="S850" s="34" t="str">
        <f t="shared" si="182"/>
        <v>2</v>
      </c>
      <c r="T850" s="35">
        <f t="shared" si="183"/>
        <v>30</v>
      </c>
      <c r="U850" s="36">
        <f>INDEX([1]ราคาที่ดิน!$B:$G,MATCH($C850,[1]ราคาที่ดิน!$A:$A,0),MATCH($B850,[1]ราคาที่ดิน!$B$1:$G$1,0))</f>
        <v>100</v>
      </c>
      <c r="V850" s="37">
        <f t="shared" si="178"/>
        <v>3000</v>
      </c>
      <c r="W850" s="31">
        <v>1</v>
      </c>
      <c r="X850" s="31" t="s">
        <v>718</v>
      </c>
      <c r="Y850" s="31" t="s">
        <v>66</v>
      </c>
      <c r="Z850" s="31" t="s">
        <v>717</v>
      </c>
      <c r="AA850" s="31"/>
      <c r="AB850" s="32" t="s">
        <v>718</v>
      </c>
      <c r="AC850" s="38"/>
      <c r="AD850" s="39" t="s">
        <v>77</v>
      </c>
      <c r="AE850" s="39" t="s">
        <v>76</v>
      </c>
      <c r="AF850" s="40" t="str">
        <f t="shared" si="184"/>
        <v>1</v>
      </c>
      <c r="AG850" s="41">
        <f t="shared" si="185"/>
        <v>28</v>
      </c>
      <c r="AH850" s="42">
        <v>28</v>
      </c>
      <c r="AI850" s="42"/>
      <c r="AJ850" s="42"/>
      <c r="AK850" s="42"/>
      <c r="AL850" s="31">
        <v>3</v>
      </c>
      <c r="AM850" s="43" t="str">
        <f t="shared" si="186"/>
        <v>100</v>
      </c>
      <c r="AN850" s="44">
        <f>INDEX([1]ราคาสิ่งปลูกสร้าง!$D$6:$CC$47,MATCH($AD850,[1]ราคาสิ่งปลูกสร้าง!$B$6:$B$45,0),MATCH($C$7,[1]ราคาสิ่งปลูกสร้าง!$D$5:$CC$5,0))</f>
        <v>2050</v>
      </c>
      <c r="AO850" s="44">
        <f t="shared" si="187"/>
        <v>57400</v>
      </c>
      <c r="AP850" s="45">
        <f t="shared" si="188"/>
        <v>3</v>
      </c>
      <c r="AQ850" s="40">
        <f>IF(AP850=0,0,INDEX([1]ค่าเสื่อมสิ่งปลูกสร้าง!$A$5:$D$105,MATCH($AP850,[1]ค่าเสื่อมสิ่งปลูกสร้าง!$A$5:$A$105,0),MATCH(AE850,[1]ค่าเสื่อมสิ่งปลูกสร้าง!$A$3:$D$3)))</f>
        <v>9</v>
      </c>
      <c r="AR850" s="44">
        <f t="shared" si="179"/>
        <v>52234</v>
      </c>
      <c r="AS850" s="44">
        <f t="shared" si="180"/>
        <v>55234</v>
      </c>
      <c r="AT850" s="44">
        <f t="shared" si="181"/>
        <v>55234</v>
      </c>
      <c r="AU850" s="46">
        <v>0</v>
      </c>
      <c r="AV850" s="44">
        <f t="shared" si="189"/>
        <v>55234</v>
      </c>
      <c r="AW850" s="47" t="str">
        <f t="shared" si="190"/>
        <v>0.01</v>
      </c>
      <c r="AX850" s="48"/>
      <c r="AY850" s="48"/>
      <c r="AZ850" s="49">
        <v>0</v>
      </c>
      <c r="BA850" s="48"/>
      <c r="BB850" s="48"/>
      <c r="BC850" s="44">
        <f t="shared" si="191"/>
        <v>0</v>
      </c>
      <c r="BD850" s="50">
        <v>1</v>
      </c>
      <c r="BE850" s="51" t="e">
        <f>IF(AX850=1,0,IF(AY850=1,0,IF(BC850&gt;#REF!,#REF!,IF(OR(AZ850&gt;0,BD850&gt;0),BC850+([1]สูตร2!H838*(100%-AZ850)-BC850)*BD850,[1]สูตร2!H838*(100%-AZ850)))))</f>
        <v>#REF!</v>
      </c>
      <c r="BF850" s="31"/>
    </row>
    <row r="851" spans="1:58" s="5" customFormat="1" ht="24" customHeight="1" x14ac:dyDescent="0.2">
      <c r="A851" s="31">
        <v>318</v>
      </c>
      <c r="B851" s="31" t="s">
        <v>65</v>
      </c>
      <c r="C851" s="31">
        <v>6688</v>
      </c>
      <c r="D851" s="31" t="s">
        <v>71</v>
      </c>
      <c r="E851" s="31" t="s">
        <v>719</v>
      </c>
      <c r="F851" s="31"/>
      <c r="G851" s="32" t="s">
        <v>720</v>
      </c>
      <c r="H851" s="31">
        <v>258</v>
      </c>
      <c r="I851" s="31">
        <v>1214</v>
      </c>
      <c r="J851" s="31" t="s">
        <v>109</v>
      </c>
      <c r="K851" s="31">
        <v>5</v>
      </c>
      <c r="L851" s="31">
        <v>3</v>
      </c>
      <c r="M851" s="31">
        <v>6</v>
      </c>
      <c r="N851" s="33">
        <v>2306</v>
      </c>
      <c r="O851" s="33"/>
      <c r="P851" s="33"/>
      <c r="Q851" s="33"/>
      <c r="R851" s="33"/>
      <c r="S851" s="34" t="str">
        <f t="shared" si="182"/>
        <v>1</v>
      </c>
      <c r="T851" s="35">
        <f t="shared" si="183"/>
        <v>2306</v>
      </c>
      <c r="U851" s="36">
        <f>INDEX([1]ราคาที่ดิน!$B:$G,MATCH($C851,[1]ราคาที่ดิน!$A:$A,0),MATCH($B851,[1]ราคาที่ดิน!$B$1:$G$1,0))</f>
        <v>200</v>
      </c>
      <c r="V851" s="37">
        <f t="shared" ref="V851:V914" si="192">$T851*$U851</f>
        <v>461200</v>
      </c>
      <c r="W851" s="31"/>
      <c r="X851" s="31"/>
      <c r="Y851" s="31"/>
      <c r="Z851" s="31"/>
      <c r="AA851" s="31"/>
      <c r="AB851" s="32"/>
      <c r="AC851" s="38"/>
      <c r="AD851" s="39"/>
      <c r="AE851" s="39"/>
      <c r="AF851" s="40" t="str">
        <f t="shared" si="184"/>
        <v/>
      </c>
      <c r="AG851" s="41" t="str">
        <f t="shared" si="185"/>
        <v/>
      </c>
      <c r="AH851" s="42"/>
      <c r="AI851" s="42"/>
      <c r="AJ851" s="42"/>
      <c r="AK851" s="42"/>
      <c r="AL851" s="31"/>
      <c r="AM851" s="43" t="str">
        <f t="shared" si="186"/>
        <v>100</v>
      </c>
      <c r="AN851" s="44">
        <f>INDEX([1]ราคาสิ่งปลูกสร้าง!$D$6:$CC$47,MATCH($AD851,[1]ราคาสิ่งปลูกสร้าง!$B$6:$B$45,0),MATCH($C$7,[1]ราคาสิ่งปลูกสร้าง!$D$5:$CC$5,0))</f>
        <v>0</v>
      </c>
      <c r="AO851" s="44">
        <f t="shared" si="187"/>
        <v>0</v>
      </c>
      <c r="AP851" s="45">
        <f t="shared" si="188"/>
        <v>0</v>
      </c>
      <c r="AQ851" s="40">
        <f>IF(AP851=0,0,INDEX([1]ค่าเสื่อมสิ่งปลูกสร้าง!$A$5:$D$105,MATCH($AP851,[1]ค่าเสื่อมสิ่งปลูกสร้าง!$A$5:$A$105,0),MATCH(AE851,[1]ค่าเสื่อมสิ่งปลูกสร้าง!$A$3:$D$3)))</f>
        <v>0</v>
      </c>
      <c r="AR851" s="44">
        <f t="shared" ref="AR851:AR914" si="193">$AO851*(100-$AQ851)%</f>
        <v>0</v>
      </c>
      <c r="AS851" s="44">
        <f t="shared" ref="AS851:AS914" si="194">$V851+$AR851</f>
        <v>461200</v>
      </c>
      <c r="AT851" s="44">
        <f t="shared" ref="AT851:AT914" si="195">IF($AM851%*$AS851,$AM851%*$AS851,0)</f>
        <v>461200</v>
      </c>
      <c r="AU851" s="46">
        <v>0</v>
      </c>
      <c r="AV851" s="44">
        <f t="shared" si="189"/>
        <v>461200</v>
      </c>
      <c r="AW851" s="47" t="str">
        <f t="shared" si="190"/>
        <v>0.01</v>
      </c>
      <c r="AX851" s="48"/>
      <c r="AY851" s="48"/>
      <c r="AZ851" s="49">
        <v>0</v>
      </c>
      <c r="BA851" s="48"/>
      <c r="BB851" s="48"/>
      <c r="BC851" s="44">
        <f t="shared" si="191"/>
        <v>0</v>
      </c>
      <c r="BD851" s="50">
        <v>1</v>
      </c>
      <c r="BE851" s="51" t="e">
        <f>IF(AX851=1,0,IF(AY851=1,0,IF(BC851&gt;#REF!,#REF!,IF(OR(AZ851&gt;0,BD851&gt;0),BC851+([1]สูตร2!H839*(100%-AZ851)-BC851)*BD851,[1]สูตร2!H839*(100%-AZ851)))))</f>
        <v>#REF!</v>
      </c>
      <c r="BF851" s="31"/>
    </row>
    <row r="852" spans="1:58" s="5" customFormat="1" ht="24" customHeight="1" x14ac:dyDescent="0.2">
      <c r="A852" s="31"/>
      <c r="B852" s="31" t="s">
        <v>65</v>
      </c>
      <c r="C852" s="31">
        <v>6687</v>
      </c>
      <c r="D852" s="31" t="s">
        <v>71</v>
      </c>
      <c r="E852" s="31" t="s">
        <v>719</v>
      </c>
      <c r="F852" s="31"/>
      <c r="G852" s="32" t="s">
        <v>720</v>
      </c>
      <c r="H852" s="31">
        <v>123</v>
      </c>
      <c r="I852" s="31">
        <v>328</v>
      </c>
      <c r="J852" s="31" t="s">
        <v>109</v>
      </c>
      <c r="K852" s="31">
        <v>1</v>
      </c>
      <c r="L852" s="31">
        <v>2</v>
      </c>
      <c r="M852" s="31">
        <v>39</v>
      </c>
      <c r="N852" s="33">
        <v>639</v>
      </c>
      <c r="O852" s="33"/>
      <c r="P852" s="33"/>
      <c r="Q852" s="33"/>
      <c r="R852" s="33"/>
      <c r="S852" s="34" t="str">
        <f t="shared" si="182"/>
        <v>1</v>
      </c>
      <c r="T852" s="35">
        <f t="shared" si="183"/>
        <v>639</v>
      </c>
      <c r="U852" s="36">
        <f>INDEX([1]ราคาที่ดิน!$B:$G,MATCH($C852,[1]ราคาที่ดิน!$A:$A,0),MATCH($B852,[1]ราคาที่ดิน!$B$1:$G$1,0))</f>
        <v>65</v>
      </c>
      <c r="V852" s="37">
        <f t="shared" si="192"/>
        <v>41535</v>
      </c>
      <c r="W852" s="31"/>
      <c r="X852" s="31"/>
      <c r="Y852" s="31"/>
      <c r="Z852" s="31"/>
      <c r="AA852" s="31"/>
      <c r="AB852" s="32"/>
      <c r="AC852" s="38"/>
      <c r="AD852" s="39"/>
      <c r="AE852" s="39"/>
      <c r="AF852" s="40" t="str">
        <f t="shared" si="184"/>
        <v/>
      </c>
      <c r="AG852" s="41" t="str">
        <f t="shared" si="185"/>
        <v/>
      </c>
      <c r="AH852" s="42"/>
      <c r="AI852" s="42"/>
      <c r="AJ852" s="42"/>
      <c r="AK852" s="42"/>
      <c r="AL852" s="31"/>
      <c r="AM852" s="43" t="str">
        <f t="shared" si="186"/>
        <v>100</v>
      </c>
      <c r="AN852" s="44">
        <f>INDEX([1]ราคาสิ่งปลูกสร้าง!$D$6:$CC$47,MATCH($AD852,[1]ราคาสิ่งปลูกสร้าง!$B$6:$B$45,0),MATCH($C$7,[1]ราคาสิ่งปลูกสร้าง!$D$5:$CC$5,0))</f>
        <v>0</v>
      </c>
      <c r="AO852" s="44">
        <f t="shared" si="187"/>
        <v>0</v>
      </c>
      <c r="AP852" s="45">
        <f t="shared" si="188"/>
        <v>0</v>
      </c>
      <c r="AQ852" s="40">
        <f>IF(AP852=0,0,INDEX([1]ค่าเสื่อมสิ่งปลูกสร้าง!$A$5:$D$105,MATCH($AP852,[1]ค่าเสื่อมสิ่งปลูกสร้าง!$A$5:$A$105,0),MATCH(AE852,[1]ค่าเสื่อมสิ่งปลูกสร้าง!$A$3:$D$3)))</f>
        <v>0</v>
      </c>
      <c r="AR852" s="44">
        <f t="shared" si="193"/>
        <v>0</v>
      </c>
      <c r="AS852" s="44">
        <f t="shared" si="194"/>
        <v>41535</v>
      </c>
      <c r="AT852" s="44">
        <f t="shared" si="195"/>
        <v>41535</v>
      </c>
      <c r="AU852" s="46">
        <v>0</v>
      </c>
      <c r="AV852" s="44">
        <f t="shared" si="189"/>
        <v>41535</v>
      </c>
      <c r="AW852" s="47" t="str">
        <f t="shared" si="190"/>
        <v>0.01</v>
      </c>
      <c r="AX852" s="48"/>
      <c r="AY852" s="48"/>
      <c r="AZ852" s="49">
        <v>0</v>
      </c>
      <c r="BA852" s="48"/>
      <c r="BB852" s="48"/>
      <c r="BC852" s="44">
        <f t="shared" si="191"/>
        <v>0</v>
      </c>
      <c r="BD852" s="50">
        <v>1</v>
      </c>
      <c r="BE852" s="51" t="e">
        <f>IF(AX852=1,0,IF(AY852=1,0,IF(BC852&gt;#REF!,#REF!,IF(OR(AZ852&gt;0,BD852&gt;0),BC852+([1]สูตร2!H840*(100%-AZ852)-BC852)*BD852,[1]สูตร2!H840*(100%-AZ852)))))</f>
        <v>#REF!</v>
      </c>
      <c r="BF852" s="31"/>
    </row>
    <row r="853" spans="1:58" s="5" customFormat="1" ht="24" customHeight="1" x14ac:dyDescent="0.2">
      <c r="A853" s="31"/>
      <c r="B853" s="31" t="s">
        <v>65</v>
      </c>
      <c r="C853" s="31">
        <v>6712</v>
      </c>
      <c r="D853" s="31" t="s">
        <v>71</v>
      </c>
      <c r="E853" s="31" t="s">
        <v>719</v>
      </c>
      <c r="F853" s="31"/>
      <c r="G853" s="32" t="s">
        <v>720</v>
      </c>
      <c r="H853" s="31">
        <v>259</v>
      </c>
      <c r="I853" s="31">
        <v>1215</v>
      </c>
      <c r="J853" s="31" t="s">
        <v>109</v>
      </c>
      <c r="K853" s="31">
        <v>20</v>
      </c>
      <c r="L853" s="31">
        <v>1</v>
      </c>
      <c r="M853" s="31">
        <v>96</v>
      </c>
      <c r="N853" s="33">
        <v>8196</v>
      </c>
      <c r="O853" s="33"/>
      <c r="P853" s="33"/>
      <c r="Q853" s="33"/>
      <c r="R853" s="33"/>
      <c r="S853" s="34" t="str">
        <f t="shared" si="182"/>
        <v>1</v>
      </c>
      <c r="T853" s="35">
        <f t="shared" si="183"/>
        <v>8196</v>
      </c>
      <c r="U853" s="36">
        <f>INDEX([1]ราคาที่ดิน!$B:$G,MATCH($C853,[1]ราคาที่ดิน!$A:$A,0),MATCH($B853,[1]ราคาที่ดิน!$B$1:$G$1,0))</f>
        <v>200</v>
      </c>
      <c r="V853" s="37">
        <f t="shared" si="192"/>
        <v>1639200</v>
      </c>
      <c r="W853" s="31"/>
      <c r="X853" s="31"/>
      <c r="Y853" s="31"/>
      <c r="Z853" s="31"/>
      <c r="AA853" s="31"/>
      <c r="AB853" s="32"/>
      <c r="AC853" s="38"/>
      <c r="AD853" s="39"/>
      <c r="AE853" s="39"/>
      <c r="AF853" s="40" t="str">
        <f t="shared" si="184"/>
        <v/>
      </c>
      <c r="AG853" s="41" t="str">
        <f t="shared" si="185"/>
        <v/>
      </c>
      <c r="AH853" s="42"/>
      <c r="AI853" s="42"/>
      <c r="AJ853" s="42"/>
      <c r="AK853" s="42"/>
      <c r="AL853" s="31"/>
      <c r="AM853" s="43" t="str">
        <f t="shared" si="186"/>
        <v>100</v>
      </c>
      <c r="AN853" s="44">
        <f>INDEX([1]ราคาสิ่งปลูกสร้าง!$D$6:$CC$47,MATCH($AD853,[1]ราคาสิ่งปลูกสร้าง!$B$6:$B$45,0),MATCH($C$7,[1]ราคาสิ่งปลูกสร้าง!$D$5:$CC$5,0))</f>
        <v>0</v>
      </c>
      <c r="AO853" s="44">
        <f t="shared" si="187"/>
        <v>0</v>
      </c>
      <c r="AP853" s="45">
        <f t="shared" si="188"/>
        <v>0</v>
      </c>
      <c r="AQ853" s="40">
        <f>IF(AP853=0,0,INDEX([1]ค่าเสื่อมสิ่งปลูกสร้าง!$A$5:$D$105,MATCH($AP853,[1]ค่าเสื่อมสิ่งปลูกสร้าง!$A$5:$A$105,0),MATCH(AE853,[1]ค่าเสื่อมสิ่งปลูกสร้าง!$A$3:$D$3)))</f>
        <v>0</v>
      </c>
      <c r="AR853" s="44">
        <f t="shared" si="193"/>
        <v>0</v>
      </c>
      <c r="AS853" s="44">
        <f t="shared" si="194"/>
        <v>1639200</v>
      </c>
      <c r="AT853" s="44">
        <f t="shared" si="195"/>
        <v>1639200</v>
      </c>
      <c r="AU853" s="46">
        <v>0</v>
      </c>
      <c r="AV853" s="44">
        <f t="shared" si="189"/>
        <v>1639200</v>
      </c>
      <c r="AW853" s="47" t="str">
        <f t="shared" si="190"/>
        <v>0.01</v>
      </c>
      <c r="AX853" s="48"/>
      <c r="AY853" s="48"/>
      <c r="AZ853" s="49">
        <v>0</v>
      </c>
      <c r="BA853" s="48"/>
      <c r="BB853" s="48"/>
      <c r="BC853" s="44">
        <f t="shared" si="191"/>
        <v>0</v>
      </c>
      <c r="BD853" s="50">
        <v>1</v>
      </c>
      <c r="BE853" s="51" t="e">
        <f>IF(AX853=1,0,IF(AY853=1,0,IF(BC853&gt;#REF!,#REF!,IF(OR(AZ853&gt;0,BD853&gt;0),BC853+([1]สูตร2!H841*(100%-AZ853)-BC853)*BD853,[1]สูตร2!H841*(100%-AZ853)))))</f>
        <v>#REF!</v>
      </c>
      <c r="BF853" s="31"/>
    </row>
    <row r="854" spans="1:58" s="5" customFormat="1" ht="24" customHeight="1" x14ac:dyDescent="0.2">
      <c r="A854" s="31"/>
      <c r="B854" s="31" t="s">
        <v>93</v>
      </c>
      <c r="C854" s="31">
        <v>1</v>
      </c>
      <c r="D854" s="31" t="s">
        <v>71</v>
      </c>
      <c r="E854" s="31" t="s">
        <v>719</v>
      </c>
      <c r="F854" s="31"/>
      <c r="G854" s="32" t="s">
        <v>720</v>
      </c>
      <c r="H854" s="31" t="s">
        <v>104</v>
      </c>
      <c r="I854" s="31" t="s">
        <v>104</v>
      </c>
      <c r="J854" s="31" t="s">
        <v>109</v>
      </c>
      <c r="K854" s="31">
        <v>0</v>
      </c>
      <c r="L854" s="31">
        <v>1</v>
      </c>
      <c r="M854" s="31">
        <v>0</v>
      </c>
      <c r="N854" s="33"/>
      <c r="O854" s="33">
        <v>100</v>
      </c>
      <c r="P854" s="33"/>
      <c r="Q854" s="33"/>
      <c r="R854" s="33"/>
      <c r="S854" s="34" t="str">
        <f t="shared" si="182"/>
        <v>2</v>
      </c>
      <c r="T854" s="35">
        <f t="shared" si="183"/>
        <v>100</v>
      </c>
      <c r="U854" s="36">
        <f>INDEX([1]ราคาที่ดิน!$B:$G,MATCH($C854,[1]ราคาที่ดิน!$A:$A,0),MATCH($B854,[1]ราคาที่ดิน!$B$1:$G$1,0))</f>
        <v>100</v>
      </c>
      <c r="V854" s="37">
        <f t="shared" si="192"/>
        <v>10000</v>
      </c>
      <c r="W854" s="31">
        <v>1</v>
      </c>
      <c r="X854" s="31" t="s">
        <v>720</v>
      </c>
      <c r="Y854" s="31" t="s">
        <v>71</v>
      </c>
      <c r="Z854" s="31" t="s">
        <v>719</v>
      </c>
      <c r="AA854" s="31"/>
      <c r="AB854" s="32" t="s">
        <v>720</v>
      </c>
      <c r="AC854" s="38"/>
      <c r="AD854" s="39" t="s">
        <v>73</v>
      </c>
      <c r="AE854" s="39" t="s">
        <v>76</v>
      </c>
      <c r="AF854" s="40" t="str">
        <f t="shared" si="184"/>
        <v>2</v>
      </c>
      <c r="AG854" s="41">
        <f t="shared" si="185"/>
        <v>118.75</v>
      </c>
      <c r="AH854" s="42"/>
      <c r="AI854" s="42">
        <v>118.75</v>
      </c>
      <c r="AJ854" s="42"/>
      <c r="AK854" s="42"/>
      <c r="AL854" s="31">
        <v>46</v>
      </c>
      <c r="AM854" s="43" t="str">
        <f t="shared" si="186"/>
        <v>100</v>
      </c>
      <c r="AN854" s="44">
        <f>INDEX([1]ราคาสิ่งปลูกสร้าง!$D$6:$CC$47,MATCH($AD854,[1]ราคาสิ่งปลูกสร้าง!$B$6:$B$45,0),MATCH($C$7,[1]ราคาสิ่งปลูกสร้าง!$D$5:$CC$5,0))</f>
        <v>6500</v>
      </c>
      <c r="AO854" s="44">
        <f t="shared" si="187"/>
        <v>771875</v>
      </c>
      <c r="AP854" s="45">
        <f t="shared" si="188"/>
        <v>46</v>
      </c>
      <c r="AQ854" s="40">
        <f>IF(AP854=0,0,INDEX([1]ค่าเสื่อมสิ่งปลูกสร้าง!$A$5:$D$105,MATCH($AP854,[1]ค่าเสื่อมสิ่งปลูกสร้าง!$A$5:$A$105,0),MATCH(AE854,[1]ค่าเสื่อมสิ่งปลูกสร้าง!$A$3:$D$3)))</f>
        <v>93</v>
      </c>
      <c r="AR854" s="44">
        <f t="shared" si="193"/>
        <v>54031.250000000007</v>
      </c>
      <c r="AS854" s="44">
        <f t="shared" si="194"/>
        <v>64031.250000000007</v>
      </c>
      <c r="AT854" s="44">
        <f t="shared" si="195"/>
        <v>64031.250000000007</v>
      </c>
      <c r="AU854" s="46">
        <v>0</v>
      </c>
      <c r="AV854" s="44">
        <f t="shared" si="189"/>
        <v>64031.250000000007</v>
      </c>
      <c r="AW854" s="47" t="str">
        <f t="shared" si="190"/>
        <v>0.02</v>
      </c>
      <c r="AX854" s="48"/>
      <c r="AY854" s="48"/>
      <c r="AZ854" s="49">
        <v>0</v>
      </c>
      <c r="BA854" s="48"/>
      <c r="BB854" s="48"/>
      <c r="BC854" s="44">
        <f t="shared" si="191"/>
        <v>0</v>
      </c>
      <c r="BD854" s="50">
        <v>1</v>
      </c>
      <c r="BE854" s="51" t="e">
        <f>IF(AX854=1,0,IF(AY854=1,0,IF(BC854&gt;#REF!,#REF!,IF(OR(AZ854&gt;0,BD854&gt;0),BC854+([1]สูตร2!H842*(100%-AZ854)-BC854)*BD854,[1]สูตร2!H842*(100%-AZ854)))))</f>
        <v>#REF!</v>
      </c>
      <c r="BF854" s="31"/>
    </row>
    <row r="855" spans="1:58" s="5" customFormat="1" ht="24" customHeight="1" x14ac:dyDescent="0.2">
      <c r="A855" s="31"/>
      <c r="B855" s="31" t="s">
        <v>93</v>
      </c>
      <c r="C855" s="31">
        <v>1</v>
      </c>
      <c r="D855" s="31" t="s">
        <v>71</v>
      </c>
      <c r="E855" s="31" t="s">
        <v>719</v>
      </c>
      <c r="F855" s="31"/>
      <c r="G855" s="32" t="s">
        <v>720</v>
      </c>
      <c r="H855" s="31" t="s">
        <v>104</v>
      </c>
      <c r="I855" s="31" t="s">
        <v>104</v>
      </c>
      <c r="J855" s="31" t="s">
        <v>109</v>
      </c>
      <c r="K855" s="31">
        <v>0</v>
      </c>
      <c r="L855" s="31">
        <v>0</v>
      </c>
      <c r="M855" s="31">
        <v>49</v>
      </c>
      <c r="N855" s="33"/>
      <c r="O855" s="33">
        <v>49</v>
      </c>
      <c r="P855" s="33"/>
      <c r="Q855" s="33"/>
      <c r="R855" s="33"/>
      <c r="S855" s="34" t="str">
        <f t="shared" si="182"/>
        <v>2</v>
      </c>
      <c r="T855" s="35">
        <f t="shared" si="183"/>
        <v>49</v>
      </c>
      <c r="U855" s="36">
        <f>INDEX([1]ราคาที่ดิน!$B:$G,MATCH($C855,[1]ราคาที่ดิน!$A:$A,0),MATCH($B855,[1]ราคาที่ดิน!$B$1:$G$1,0))</f>
        <v>100</v>
      </c>
      <c r="V855" s="37">
        <f t="shared" si="192"/>
        <v>4900</v>
      </c>
      <c r="W855" s="31">
        <v>1</v>
      </c>
      <c r="X855" s="31" t="s">
        <v>720</v>
      </c>
      <c r="Y855" s="31" t="s">
        <v>71</v>
      </c>
      <c r="Z855" s="31" t="s">
        <v>719</v>
      </c>
      <c r="AA855" s="31"/>
      <c r="AB855" s="32" t="s">
        <v>720</v>
      </c>
      <c r="AC855" s="38"/>
      <c r="AD855" s="39" t="s">
        <v>75</v>
      </c>
      <c r="AE855" s="39" t="s">
        <v>76</v>
      </c>
      <c r="AF855" s="40" t="str">
        <f t="shared" si="184"/>
        <v>1</v>
      </c>
      <c r="AG855" s="41">
        <f t="shared" si="185"/>
        <v>30</v>
      </c>
      <c r="AH855" s="42">
        <v>30</v>
      </c>
      <c r="AI855" s="42"/>
      <c r="AJ855" s="42"/>
      <c r="AK855" s="42"/>
      <c r="AL855" s="31">
        <v>45</v>
      </c>
      <c r="AM855" s="43" t="str">
        <f t="shared" si="186"/>
        <v>100</v>
      </c>
      <c r="AN855" s="44">
        <f>INDEX([1]ราคาสิ่งปลูกสร้าง!$D$6:$CC$47,MATCH($AD855,[1]ราคาสิ่งปลูกสร้าง!$B$6:$B$45,0),MATCH($C$7,[1]ราคาสิ่งปลูกสร้าง!$D$5:$CC$5,0))</f>
        <v>5400</v>
      </c>
      <c r="AO855" s="44">
        <f t="shared" si="187"/>
        <v>162000</v>
      </c>
      <c r="AP855" s="45">
        <f t="shared" si="188"/>
        <v>45</v>
      </c>
      <c r="AQ855" s="40">
        <f>IF(AP855=0,0,INDEX([1]ค่าเสื่อมสิ่งปลูกสร้าง!$A$5:$D$105,MATCH($AP855,[1]ค่าเสื่อมสิ่งปลูกสร้าง!$A$5:$A$105,0),MATCH(AE855,[1]ค่าเสื่อมสิ่งปลูกสร้าง!$A$3:$D$3)))</f>
        <v>93</v>
      </c>
      <c r="AR855" s="44">
        <f t="shared" si="193"/>
        <v>11340.000000000002</v>
      </c>
      <c r="AS855" s="44">
        <f t="shared" si="194"/>
        <v>16240.000000000002</v>
      </c>
      <c r="AT855" s="44">
        <f t="shared" si="195"/>
        <v>16240.000000000002</v>
      </c>
      <c r="AU855" s="46">
        <v>0</v>
      </c>
      <c r="AV855" s="44">
        <f t="shared" si="189"/>
        <v>16240.000000000002</v>
      </c>
      <c r="AW855" s="47" t="str">
        <f t="shared" si="190"/>
        <v>0.01</v>
      </c>
      <c r="AX855" s="48"/>
      <c r="AY855" s="48"/>
      <c r="AZ855" s="49">
        <v>0</v>
      </c>
      <c r="BA855" s="48"/>
      <c r="BB855" s="48"/>
      <c r="BC855" s="44">
        <f t="shared" si="191"/>
        <v>0</v>
      </c>
      <c r="BD855" s="50">
        <v>1</v>
      </c>
      <c r="BE855" s="51" t="e">
        <f>IF(AX855=1,0,IF(AY855=1,0,IF(BC855&gt;#REF!,#REF!,IF(OR(AZ855&gt;0,BD855&gt;0),BC855+([1]สูตร2!H843*(100%-AZ855)-BC855)*BD855,[1]สูตร2!H843*(100%-AZ855)))))</f>
        <v>#REF!</v>
      </c>
      <c r="BF855" s="31"/>
    </row>
    <row r="856" spans="1:58" s="5" customFormat="1" ht="24" customHeight="1" x14ac:dyDescent="0.2">
      <c r="A856" s="31">
        <v>319</v>
      </c>
      <c r="B856" s="31" t="s">
        <v>65</v>
      </c>
      <c r="C856" s="31">
        <v>29451</v>
      </c>
      <c r="D856" s="31" t="s">
        <v>66</v>
      </c>
      <c r="E856" s="31" t="s">
        <v>721</v>
      </c>
      <c r="F856" s="31"/>
      <c r="G856" s="32" t="s">
        <v>722</v>
      </c>
      <c r="H856" s="31">
        <v>34</v>
      </c>
      <c r="I856" s="31">
        <v>1614</v>
      </c>
      <c r="J856" s="31" t="s">
        <v>109</v>
      </c>
      <c r="K856" s="31">
        <v>47</v>
      </c>
      <c r="L856" s="31">
        <v>3</v>
      </c>
      <c r="M856" s="31">
        <v>47</v>
      </c>
      <c r="N856" s="33">
        <v>19147</v>
      </c>
      <c r="O856" s="33"/>
      <c r="P856" s="33"/>
      <c r="Q856" s="33"/>
      <c r="R856" s="33"/>
      <c r="S856" s="34" t="str">
        <f t="shared" si="182"/>
        <v>1</v>
      </c>
      <c r="T856" s="35">
        <f t="shared" si="183"/>
        <v>19147</v>
      </c>
      <c r="U856" s="36">
        <f>INDEX([1]ราคาที่ดิน!$B:$G,MATCH($C856,[1]ราคาที่ดิน!$A:$A,0),MATCH($B856,[1]ราคาที่ดิน!$B$1:$G$1,0))</f>
        <v>50</v>
      </c>
      <c r="V856" s="37">
        <f t="shared" si="192"/>
        <v>957350</v>
      </c>
      <c r="W856" s="31"/>
      <c r="X856" s="31"/>
      <c r="Y856" s="31"/>
      <c r="Z856" s="31"/>
      <c r="AA856" s="31"/>
      <c r="AB856" s="32"/>
      <c r="AC856" s="38"/>
      <c r="AD856" s="39"/>
      <c r="AE856" s="39"/>
      <c r="AF856" s="40" t="str">
        <f t="shared" si="184"/>
        <v/>
      </c>
      <c r="AG856" s="41" t="str">
        <f t="shared" si="185"/>
        <v/>
      </c>
      <c r="AH856" s="42"/>
      <c r="AI856" s="42"/>
      <c r="AJ856" s="42"/>
      <c r="AK856" s="42"/>
      <c r="AL856" s="31"/>
      <c r="AM856" s="43" t="str">
        <f t="shared" si="186"/>
        <v>100</v>
      </c>
      <c r="AN856" s="44">
        <f>INDEX([1]ราคาสิ่งปลูกสร้าง!$D$6:$CC$47,MATCH($AD856,[1]ราคาสิ่งปลูกสร้าง!$B$6:$B$45,0),MATCH($C$7,[1]ราคาสิ่งปลูกสร้าง!$D$5:$CC$5,0))</f>
        <v>0</v>
      </c>
      <c r="AO856" s="44">
        <f t="shared" si="187"/>
        <v>0</v>
      </c>
      <c r="AP856" s="45">
        <f t="shared" si="188"/>
        <v>0</v>
      </c>
      <c r="AQ856" s="40">
        <f>IF(AP856=0,0,INDEX([1]ค่าเสื่อมสิ่งปลูกสร้าง!$A$5:$D$105,MATCH($AP856,[1]ค่าเสื่อมสิ่งปลูกสร้าง!$A$5:$A$105,0),MATCH(AE856,[1]ค่าเสื่อมสิ่งปลูกสร้าง!$A$3:$D$3)))</f>
        <v>0</v>
      </c>
      <c r="AR856" s="44">
        <f t="shared" si="193"/>
        <v>0</v>
      </c>
      <c r="AS856" s="44">
        <f t="shared" si="194"/>
        <v>957350</v>
      </c>
      <c r="AT856" s="44">
        <f t="shared" si="195"/>
        <v>957350</v>
      </c>
      <c r="AU856" s="46">
        <v>0</v>
      </c>
      <c r="AV856" s="44">
        <f t="shared" si="189"/>
        <v>957350</v>
      </c>
      <c r="AW856" s="47" t="str">
        <f t="shared" si="190"/>
        <v>0.01</v>
      </c>
      <c r="AX856" s="48"/>
      <c r="AY856" s="48"/>
      <c r="AZ856" s="49">
        <v>0</v>
      </c>
      <c r="BA856" s="48"/>
      <c r="BB856" s="48"/>
      <c r="BC856" s="44">
        <f t="shared" si="191"/>
        <v>0</v>
      </c>
      <c r="BD856" s="50">
        <v>1</v>
      </c>
      <c r="BE856" s="51" t="e">
        <f>IF(AX856=1,0,IF(AY856=1,0,IF(BC856&gt;#REF!,#REF!,IF(OR(AZ856&gt;0,BD856&gt;0),BC856+([1]สูตร2!H844*(100%-AZ856)-BC856)*BD856,[1]สูตร2!H844*(100%-AZ856)))))</f>
        <v>#REF!</v>
      </c>
      <c r="BF856" s="31"/>
    </row>
    <row r="857" spans="1:58" s="5" customFormat="1" ht="24" customHeight="1" x14ac:dyDescent="0.2">
      <c r="A857" s="31"/>
      <c r="B857" s="31" t="s">
        <v>93</v>
      </c>
      <c r="C857" s="31">
        <v>1</v>
      </c>
      <c r="D857" s="31" t="s">
        <v>66</v>
      </c>
      <c r="E857" s="31" t="s">
        <v>721</v>
      </c>
      <c r="F857" s="31"/>
      <c r="G857" s="32" t="s">
        <v>722</v>
      </c>
      <c r="H857" s="31" t="s">
        <v>104</v>
      </c>
      <c r="I857" s="31" t="s">
        <v>104</v>
      </c>
      <c r="J857" s="31" t="s">
        <v>109</v>
      </c>
      <c r="K857" s="31">
        <v>0</v>
      </c>
      <c r="L857" s="31">
        <v>1</v>
      </c>
      <c r="M857" s="31">
        <v>0</v>
      </c>
      <c r="N857" s="33"/>
      <c r="O857" s="33">
        <v>100</v>
      </c>
      <c r="P857" s="33"/>
      <c r="Q857" s="33"/>
      <c r="R857" s="33"/>
      <c r="S857" s="34" t="str">
        <f t="shared" si="182"/>
        <v>2</v>
      </c>
      <c r="T857" s="35">
        <f t="shared" si="183"/>
        <v>100</v>
      </c>
      <c r="U857" s="36">
        <f>INDEX([1]ราคาที่ดิน!$B:$G,MATCH($C857,[1]ราคาที่ดิน!$A:$A,0),MATCH($B857,[1]ราคาที่ดิน!$B$1:$G$1,0))</f>
        <v>100</v>
      </c>
      <c r="V857" s="37">
        <f t="shared" si="192"/>
        <v>10000</v>
      </c>
      <c r="W857" s="31">
        <v>1</v>
      </c>
      <c r="X857" s="31" t="s">
        <v>722</v>
      </c>
      <c r="Y857" s="31" t="s">
        <v>66</v>
      </c>
      <c r="Z857" s="31" t="s">
        <v>721</v>
      </c>
      <c r="AA857" s="31"/>
      <c r="AB857" s="32" t="s">
        <v>722</v>
      </c>
      <c r="AC857" s="38"/>
      <c r="AD857" s="39" t="s">
        <v>73</v>
      </c>
      <c r="AE857" s="39" t="s">
        <v>74</v>
      </c>
      <c r="AF857" s="40" t="str">
        <f t="shared" si="184"/>
        <v>2</v>
      </c>
      <c r="AG857" s="41">
        <f t="shared" si="185"/>
        <v>155</v>
      </c>
      <c r="AH857" s="42"/>
      <c r="AI857" s="42">
        <v>155</v>
      </c>
      <c r="AJ857" s="42"/>
      <c r="AK857" s="42"/>
      <c r="AL857" s="31">
        <v>50</v>
      </c>
      <c r="AM857" s="43" t="str">
        <f t="shared" si="186"/>
        <v>100</v>
      </c>
      <c r="AN857" s="44">
        <f>INDEX([1]ราคาสิ่งปลูกสร้าง!$D$6:$CC$47,MATCH($AD857,[1]ราคาสิ่งปลูกสร้าง!$B$6:$B$45,0),MATCH($C$7,[1]ราคาสิ่งปลูกสร้าง!$D$5:$CC$5,0))</f>
        <v>6500</v>
      </c>
      <c r="AO857" s="44">
        <f t="shared" si="187"/>
        <v>1007500</v>
      </c>
      <c r="AP857" s="45">
        <f t="shared" si="188"/>
        <v>50</v>
      </c>
      <c r="AQ857" s="40">
        <f>IF(AP857=0,0,INDEX([1]ค่าเสื่อมสิ่งปลูกสร้าง!$A$5:$D$105,MATCH($AP857,[1]ค่าเสื่อมสิ่งปลูกสร้าง!$A$5:$A$105,0),MATCH(AE857,[1]ค่าเสื่อมสิ่งปลูกสร้าง!$A$3:$D$3)))</f>
        <v>76</v>
      </c>
      <c r="AR857" s="44">
        <f t="shared" si="193"/>
        <v>241800</v>
      </c>
      <c r="AS857" s="44">
        <f t="shared" si="194"/>
        <v>251800</v>
      </c>
      <c r="AT857" s="44">
        <f t="shared" si="195"/>
        <v>251800</v>
      </c>
      <c r="AU857" s="46">
        <v>0</v>
      </c>
      <c r="AV857" s="44">
        <f t="shared" si="189"/>
        <v>251800</v>
      </c>
      <c r="AW857" s="47" t="str">
        <f t="shared" si="190"/>
        <v>0.02</v>
      </c>
      <c r="AX857" s="48"/>
      <c r="AY857" s="48"/>
      <c r="AZ857" s="49">
        <v>0</v>
      </c>
      <c r="BA857" s="48"/>
      <c r="BB857" s="48"/>
      <c r="BC857" s="44">
        <f t="shared" si="191"/>
        <v>0</v>
      </c>
      <c r="BD857" s="50">
        <v>1</v>
      </c>
      <c r="BE857" s="51" t="e">
        <f>IF(AX857=1,0,IF(AY857=1,0,IF(BC857&gt;#REF!,#REF!,IF(OR(AZ857&gt;0,BD857&gt;0),BC857+([1]สูตร2!H845*(100%-AZ857)-BC857)*BD857,[1]สูตร2!H845*(100%-AZ857)))))</f>
        <v>#REF!</v>
      </c>
      <c r="BF857" s="31"/>
    </row>
    <row r="858" spans="1:58" s="5" customFormat="1" ht="24" customHeight="1" x14ac:dyDescent="0.2">
      <c r="A858" s="31"/>
      <c r="B858" s="31" t="s">
        <v>93</v>
      </c>
      <c r="C858" s="31">
        <v>1</v>
      </c>
      <c r="D858" s="31" t="s">
        <v>66</v>
      </c>
      <c r="E858" s="31" t="s">
        <v>721</v>
      </c>
      <c r="F858" s="31"/>
      <c r="G858" s="32" t="s">
        <v>722</v>
      </c>
      <c r="H858" s="31" t="s">
        <v>104</v>
      </c>
      <c r="I858" s="31" t="s">
        <v>104</v>
      </c>
      <c r="J858" s="31" t="s">
        <v>109</v>
      </c>
      <c r="K858" s="31">
        <v>0</v>
      </c>
      <c r="L858" s="31">
        <v>0</v>
      </c>
      <c r="M858" s="31">
        <v>66</v>
      </c>
      <c r="N858" s="33"/>
      <c r="O858" s="33">
        <v>66</v>
      </c>
      <c r="P858" s="33"/>
      <c r="Q858" s="33"/>
      <c r="R858" s="33"/>
      <c r="S858" s="34" t="str">
        <f t="shared" si="182"/>
        <v>2</v>
      </c>
      <c r="T858" s="35">
        <f t="shared" si="183"/>
        <v>66</v>
      </c>
      <c r="U858" s="36">
        <f>INDEX([1]ราคาที่ดิน!$B:$G,MATCH($C858,[1]ราคาที่ดิน!$A:$A,0),MATCH($B858,[1]ราคาที่ดิน!$B$1:$G$1,0))</f>
        <v>100</v>
      </c>
      <c r="V858" s="37">
        <f t="shared" si="192"/>
        <v>6600</v>
      </c>
      <c r="W858" s="31">
        <v>1</v>
      </c>
      <c r="X858" s="31" t="s">
        <v>722</v>
      </c>
      <c r="Y858" s="31" t="s">
        <v>66</v>
      </c>
      <c r="Z858" s="31" t="s">
        <v>721</v>
      </c>
      <c r="AA858" s="31"/>
      <c r="AB858" s="32" t="s">
        <v>722</v>
      </c>
      <c r="AC858" s="38"/>
      <c r="AD858" s="39" t="s">
        <v>77</v>
      </c>
      <c r="AE858" s="39" t="s">
        <v>76</v>
      </c>
      <c r="AF858" s="40" t="str">
        <f t="shared" si="184"/>
        <v>1</v>
      </c>
      <c r="AG858" s="41">
        <f t="shared" si="185"/>
        <v>10.5</v>
      </c>
      <c r="AH858" s="42">
        <v>10.5</v>
      </c>
      <c r="AI858" s="42"/>
      <c r="AJ858" s="42"/>
      <c r="AK858" s="42"/>
      <c r="AL858" s="31">
        <v>3</v>
      </c>
      <c r="AM858" s="43" t="str">
        <f t="shared" si="186"/>
        <v>100</v>
      </c>
      <c r="AN858" s="44">
        <f>INDEX([1]ราคาสิ่งปลูกสร้าง!$D$6:$CC$47,MATCH($AD858,[1]ราคาสิ่งปลูกสร้าง!$B$6:$B$45,0),MATCH($C$7,[1]ราคาสิ่งปลูกสร้าง!$D$5:$CC$5,0))</f>
        <v>2050</v>
      </c>
      <c r="AO858" s="44">
        <f t="shared" si="187"/>
        <v>21525</v>
      </c>
      <c r="AP858" s="45">
        <f t="shared" si="188"/>
        <v>3</v>
      </c>
      <c r="AQ858" s="40">
        <f>IF(AP858=0,0,INDEX([1]ค่าเสื่อมสิ่งปลูกสร้าง!$A$5:$D$105,MATCH($AP858,[1]ค่าเสื่อมสิ่งปลูกสร้าง!$A$5:$A$105,0),MATCH(AE858,[1]ค่าเสื่อมสิ่งปลูกสร้าง!$A$3:$D$3)))</f>
        <v>9</v>
      </c>
      <c r="AR858" s="44">
        <f t="shared" si="193"/>
        <v>19587.75</v>
      </c>
      <c r="AS858" s="44">
        <f t="shared" si="194"/>
        <v>26187.75</v>
      </c>
      <c r="AT858" s="44">
        <f t="shared" si="195"/>
        <v>26187.75</v>
      </c>
      <c r="AU858" s="46">
        <v>0</v>
      </c>
      <c r="AV858" s="44">
        <f t="shared" si="189"/>
        <v>26187.75</v>
      </c>
      <c r="AW858" s="47" t="str">
        <f t="shared" si="190"/>
        <v>0.01</v>
      </c>
      <c r="AX858" s="48"/>
      <c r="AY858" s="48"/>
      <c r="AZ858" s="49">
        <v>0</v>
      </c>
      <c r="BA858" s="48"/>
      <c r="BB858" s="48"/>
      <c r="BC858" s="44">
        <f t="shared" si="191"/>
        <v>0</v>
      </c>
      <c r="BD858" s="50">
        <v>1</v>
      </c>
      <c r="BE858" s="51" t="e">
        <f>IF(AX858=1,0,IF(AY858=1,0,IF(BC858&gt;#REF!,#REF!,IF(OR(AZ858&gt;0,BD858&gt;0),BC858+([1]สูตร2!H846*(100%-AZ858)-BC858)*BD858,[1]สูตร2!H846*(100%-AZ858)))))</f>
        <v>#REF!</v>
      </c>
      <c r="BF858" s="31"/>
    </row>
    <row r="859" spans="1:58" s="5" customFormat="1" ht="24" customHeight="1" x14ac:dyDescent="0.2">
      <c r="A859" s="31">
        <v>320</v>
      </c>
      <c r="B859" s="31" t="s">
        <v>65</v>
      </c>
      <c r="C859" s="31">
        <v>4848</v>
      </c>
      <c r="D859" s="31" t="s">
        <v>66</v>
      </c>
      <c r="E859" s="31" t="s">
        <v>723</v>
      </c>
      <c r="F859" s="31"/>
      <c r="G859" s="32" t="s">
        <v>724</v>
      </c>
      <c r="H859" s="31">
        <v>1484</v>
      </c>
      <c r="I859" s="31">
        <v>23</v>
      </c>
      <c r="J859" s="31" t="s">
        <v>109</v>
      </c>
      <c r="K859" s="31">
        <v>23</v>
      </c>
      <c r="L859" s="31">
        <v>0</v>
      </c>
      <c r="M859" s="31">
        <v>8</v>
      </c>
      <c r="N859" s="33">
        <v>9208</v>
      </c>
      <c r="O859" s="33"/>
      <c r="P859" s="33"/>
      <c r="Q859" s="33"/>
      <c r="R859" s="33"/>
      <c r="S859" s="34" t="str">
        <f t="shared" si="182"/>
        <v>1</v>
      </c>
      <c r="T859" s="35">
        <f t="shared" si="183"/>
        <v>9208</v>
      </c>
      <c r="U859" s="36">
        <f>INDEX([1]ราคาที่ดิน!$B:$G,MATCH($C859,[1]ราคาที่ดิน!$A:$A,0),MATCH($B859,[1]ราคาที่ดิน!$B$1:$G$1,0))</f>
        <v>50</v>
      </c>
      <c r="V859" s="37">
        <f t="shared" si="192"/>
        <v>460400</v>
      </c>
      <c r="W859" s="31"/>
      <c r="X859" s="31"/>
      <c r="Y859" s="31"/>
      <c r="Z859" s="31"/>
      <c r="AA859" s="31"/>
      <c r="AB859" s="32"/>
      <c r="AC859" s="38"/>
      <c r="AD859" s="39"/>
      <c r="AE859" s="39"/>
      <c r="AF859" s="40" t="str">
        <f t="shared" si="184"/>
        <v/>
      </c>
      <c r="AG859" s="41" t="str">
        <f t="shared" si="185"/>
        <v/>
      </c>
      <c r="AH859" s="42"/>
      <c r="AI859" s="42"/>
      <c r="AJ859" s="42"/>
      <c r="AK859" s="42"/>
      <c r="AL859" s="31"/>
      <c r="AM859" s="43" t="str">
        <f t="shared" si="186"/>
        <v>100</v>
      </c>
      <c r="AN859" s="44">
        <f>INDEX([1]ราคาสิ่งปลูกสร้าง!$D$6:$CC$47,MATCH($AD859,[1]ราคาสิ่งปลูกสร้าง!$B$6:$B$45,0),MATCH($C$7,[1]ราคาสิ่งปลูกสร้าง!$D$5:$CC$5,0))</f>
        <v>0</v>
      </c>
      <c r="AO859" s="44">
        <f t="shared" si="187"/>
        <v>0</v>
      </c>
      <c r="AP859" s="45">
        <f t="shared" si="188"/>
        <v>0</v>
      </c>
      <c r="AQ859" s="40">
        <f>IF(AP859=0,0,INDEX([1]ค่าเสื่อมสิ่งปลูกสร้าง!$A$5:$D$105,MATCH($AP859,[1]ค่าเสื่อมสิ่งปลูกสร้าง!$A$5:$A$105,0),MATCH(AE859,[1]ค่าเสื่อมสิ่งปลูกสร้าง!$A$3:$D$3)))</f>
        <v>0</v>
      </c>
      <c r="AR859" s="44">
        <f t="shared" si="193"/>
        <v>0</v>
      </c>
      <c r="AS859" s="44">
        <f t="shared" si="194"/>
        <v>460400</v>
      </c>
      <c r="AT859" s="44">
        <f t="shared" si="195"/>
        <v>460400</v>
      </c>
      <c r="AU859" s="46">
        <v>0</v>
      </c>
      <c r="AV859" s="44">
        <f t="shared" si="189"/>
        <v>460400</v>
      </c>
      <c r="AW859" s="47" t="str">
        <f t="shared" si="190"/>
        <v>0.01</v>
      </c>
      <c r="AX859" s="48"/>
      <c r="AY859" s="48"/>
      <c r="AZ859" s="49">
        <v>0</v>
      </c>
      <c r="BA859" s="48"/>
      <c r="BB859" s="48"/>
      <c r="BC859" s="44">
        <f t="shared" si="191"/>
        <v>0</v>
      </c>
      <c r="BD859" s="50">
        <v>1</v>
      </c>
      <c r="BE859" s="51" t="e">
        <f>IF(AX859=1,0,IF(AY859=1,0,IF(BC859&gt;#REF!,#REF!,IF(OR(AZ859&gt;0,BD859&gt;0),BC859+([1]สูตร2!H847*(100%-AZ859)-BC859)*BD859,[1]สูตร2!H847*(100%-AZ859)))))</f>
        <v>#REF!</v>
      </c>
      <c r="BF859" s="31"/>
    </row>
    <row r="860" spans="1:58" s="5" customFormat="1" ht="24" customHeight="1" x14ac:dyDescent="0.2">
      <c r="A860" s="31">
        <v>321</v>
      </c>
      <c r="B860" s="31" t="s">
        <v>65</v>
      </c>
      <c r="C860" s="31">
        <v>583</v>
      </c>
      <c r="D860" s="31" t="s">
        <v>66</v>
      </c>
      <c r="E860" s="31" t="s">
        <v>725</v>
      </c>
      <c r="F860" s="31"/>
      <c r="G860" s="32" t="s">
        <v>724</v>
      </c>
      <c r="H860" s="31">
        <v>42</v>
      </c>
      <c r="I860" s="31">
        <v>2045</v>
      </c>
      <c r="J860" s="31" t="s">
        <v>109</v>
      </c>
      <c r="K860" s="31">
        <v>7</v>
      </c>
      <c r="L860" s="31">
        <v>3</v>
      </c>
      <c r="M860" s="31">
        <v>76</v>
      </c>
      <c r="N860" s="33">
        <v>3176</v>
      </c>
      <c r="O860" s="33"/>
      <c r="P860" s="33"/>
      <c r="Q860" s="33"/>
      <c r="R860" s="33"/>
      <c r="S860" s="34" t="str">
        <f t="shared" si="182"/>
        <v>1</v>
      </c>
      <c r="T860" s="35">
        <f t="shared" si="183"/>
        <v>3176</v>
      </c>
      <c r="U860" s="36">
        <f>INDEX([1]ราคาที่ดิน!$B:$G,MATCH($C860,[1]ราคาที่ดิน!$A:$A,0),MATCH($B860,[1]ราคาที่ดิน!$B$1:$G$1,0))</f>
        <v>50</v>
      </c>
      <c r="V860" s="37">
        <f t="shared" si="192"/>
        <v>158800</v>
      </c>
      <c r="W860" s="31"/>
      <c r="X860" s="31"/>
      <c r="Y860" s="31"/>
      <c r="Z860" s="31"/>
      <c r="AA860" s="31"/>
      <c r="AB860" s="32"/>
      <c r="AC860" s="38"/>
      <c r="AD860" s="39"/>
      <c r="AE860" s="39"/>
      <c r="AF860" s="40" t="str">
        <f t="shared" si="184"/>
        <v/>
      </c>
      <c r="AG860" s="41" t="str">
        <f t="shared" si="185"/>
        <v/>
      </c>
      <c r="AH860" s="42"/>
      <c r="AI860" s="42"/>
      <c r="AJ860" s="42"/>
      <c r="AK860" s="42"/>
      <c r="AL860" s="31"/>
      <c r="AM860" s="43" t="str">
        <f t="shared" si="186"/>
        <v>100</v>
      </c>
      <c r="AN860" s="44">
        <f>INDEX([1]ราคาสิ่งปลูกสร้าง!$D$6:$CC$47,MATCH($AD860,[1]ราคาสิ่งปลูกสร้าง!$B$6:$B$45,0),MATCH($C$7,[1]ราคาสิ่งปลูกสร้าง!$D$5:$CC$5,0))</f>
        <v>0</v>
      </c>
      <c r="AO860" s="44">
        <f t="shared" si="187"/>
        <v>0</v>
      </c>
      <c r="AP860" s="45">
        <f t="shared" si="188"/>
        <v>0</v>
      </c>
      <c r="AQ860" s="40">
        <f>IF(AP860=0,0,INDEX([1]ค่าเสื่อมสิ่งปลูกสร้าง!$A$5:$D$105,MATCH($AP860,[1]ค่าเสื่อมสิ่งปลูกสร้าง!$A$5:$A$105,0),MATCH(AE860,[1]ค่าเสื่อมสิ่งปลูกสร้าง!$A$3:$D$3)))</f>
        <v>0</v>
      </c>
      <c r="AR860" s="44">
        <f t="shared" si="193"/>
        <v>0</v>
      </c>
      <c r="AS860" s="44">
        <f t="shared" si="194"/>
        <v>158800</v>
      </c>
      <c r="AT860" s="44">
        <f t="shared" si="195"/>
        <v>158800</v>
      </c>
      <c r="AU860" s="46">
        <v>0</v>
      </c>
      <c r="AV860" s="44">
        <f t="shared" si="189"/>
        <v>158800</v>
      </c>
      <c r="AW860" s="47" t="str">
        <f t="shared" si="190"/>
        <v>0.01</v>
      </c>
      <c r="AX860" s="48"/>
      <c r="AY860" s="48"/>
      <c r="AZ860" s="49">
        <v>0</v>
      </c>
      <c r="BA860" s="48"/>
      <c r="BB860" s="48"/>
      <c r="BC860" s="44">
        <f t="shared" si="191"/>
        <v>0</v>
      </c>
      <c r="BD860" s="50">
        <v>1</v>
      </c>
      <c r="BE860" s="51" t="e">
        <f>IF(AX860=1,0,IF(AY860=1,0,IF(BC860&gt;#REF!,#REF!,IF(OR(AZ860&gt;0,BD860&gt;0),BC860+([1]สูตร2!H848*(100%-AZ860)-BC860)*BD860,[1]สูตร2!H848*(100%-AZ860)))))</f>
        <v>#REF!</v>
      </c>
      <c r="BF860" s="31"/>
    </row>
    <row r="861" spans="1:58" s="5" customFormat="1" ht="24" customHeight="1" x14ac:dyDescent="0.2">
      <c r="A861" s="31"/>
      <c r="B861" s="31" t="s">
        <v>65</v>
      </c>
      <c r="C861" s="31">
        <v>27012</v>
      </c>
      <c r="D861" s="31" t="s">
        <v>66</v>
      </c>
      <c r="E861" s="31" t="s">
        <v>725</v>
      </c>
      <c r="F861" s="31"/>
      <c r="G861" s="32" t="s">
        <v>724</v>
      </c>
      <c r="H861" s="31">
        <v>202</v>
      </c>
      <c r="I861" s="31">
        <v>977</v>
      </c>
      <c r="J861" s="31" t="s">
        <v>109</v>
      </c>
      <c r="K861" s="31">
        <v>57</v>
      </c>
      <c r="L861" s="31">
        <v>2</v>
      </c>
      <c r="M861" s="31">
        <v>6</v>
      </c>
      <c r="N861" s="33">
        <v>23006</v>
      </c>
      <c r="O861" s="33"/>
      <c r="P861" s="33"/>
      <c r="Q861" s="33"/>
      <c r="R861" s="33"/>
      <c r="S861" s="34" t="str">
        <f t="shared" si="182"/>
        <v>1</v>
      </c>
      <c r="T861" s="35">
        <f t="shared" si="183"/>
        <v>23006</v>
      </c>
      <c r="U861" s="36">
        <f>INDEX([1]ราคาที่ดิน!$B:$G,MATCH($C861,[1]ราคาที่ดิน!$A:$A,0),MATCH($B861,[1]ราคาที่ดิน!$B$1:$G$1,0))</f>
        <v>200</v>
      </c>
      <c r="V861" s="37">
        <f t="shared" si="192"/>
        <v>4601200</v>
      </c>
      <c r="W861" s="31"/>
      <c r="X861" s="31"/>
      <c r="Y861" s="31"/>
      <c r="Z861" s="31"/>
      <c r="AA861" s="31"/>
      <c r="AB861" s="32"/>
      <c r="AC861" s="38"/>
      <c r="AD861" s="39"/>
      <c r="AE861" s="39"/>
      <c r="AF861" s="40" t="str">
        <f t="shared" si="184"/>
        <v/>
      </c>
      <c r="AG861" s="41" t="str">
        <f t="shared" si="185"/>
        <v/>
      </c>
      <c r="AH861" s="42"/>
      <c r="AI861" s="42"/>
      <c r="AJ861" s="42"/>
      <c r="AK861" s="42"/>
      <c r="AL861" s="31"/>
      <c r="AM861" s="43" t="str">
        <f t="shared" si="186"/>
        <v>100</v>
      </c>
      <c r="AN861" s="44">
        <f>INDEX([1]ราคาสิ่งปลูกสร้าง!$D$6:$CC$47,MATCH($AD861,[1]ราคาสิ่งปลูกสร้าง!$B$6:$B$45,0),MATCH($C$7,[1]ราคาสิ่งปลูกสร้าง!$D$5:$CC$5,0))</f>
        <v>0</v>
      </c>
      <c r="AO861" s="44">
        <f t="shared" si="187"/>
        <v>0</v>
      </c>
      <c r="AP861" s="45">
        <f t="shared" si="188"/>
        <v>0</v>
      </c>
      <c r="AQ861" s="40">
        <f>IF(AP861=0,0,INDEX([1]ค่าเสื่อมสิ่งปลูกสร้าง!$A$5:$D$105,MATCH($AP861,[1]ค่าเสื่อมสิ่งปลูกสร้าง!$A$5:$A$105,0),MATCH(AE861,[1]ค่าเสื่อมสิ่งปลูกสร้าง!$A$3:$D$3)))</f>
        <v>0</v>
      </c>
      <c r="AR861" s="44">
        <f t="shared" si="193"/>
        <v>0</v>
      </c>
      <c r="AS861" s="44">
        <f t="shared" si="194"/>
        <v>4601200</v>
      </c>
      <c r="AT861" s="44">
        <f t="shared" si="195"/>
        <v>4601200</v>
      </c>
      <c r="AU861" s="46">
        <v>0</v>
      </c>
      <c r="AV861" s="44">
        <f t="shared" si="189"/>
        <v>4601200</v>
      </c>
      <c r="AW861" s="47" t="str">
        <f t="shared" si="190"/>
        <v>0.01</v>
      </c>
      <c r="AX861" s="48"/>
      <c r="AY861" s="48"/>
      <c r="AZ861" s="49">
        <v>0</v>
      </c>
      <c r="BA861" s="48"/>
      <c r="BB861" s="48"/>
      <c r="BC861" s="44">
        <f t="shared" si="191"/>
        <v>0</v>
      </c>
      <c r="BD861" s="50">
        <v>1</v>
      </c>
      <c r="BE861" s="51" t="e">
        <f>IF(AX861=1,0,IF(AY861=1,0,IF(BC861&gt;#REF!,#REF!,IF(OR(AZ861&gt;0,BD861&gt;0),BC861+([1]สูตร2!H849*(100%-AZ861)-BC861)*BD861,[1]สูตร2!H849*(100%-AZ861)))))</f>
        <v>#REF!</v>
      </c>
      <c r="BF861" s="31"/>
    </row>
    <row r="862" spans="1:58" s="5" customFormat="1" ht="24" customHeight="1" x14ac:dyDescent="0.2">
      <c r="A862" s="31"/>
      <c r="B862" s="31" t="s">
        <v>65</v>
      </c>
      <c r="C862" s="31">
        <v>7224</v>
      </c>
      <c r="D862" s="31" t="s">
        <v>66</v>
      </c>
      <c r="E862" s="31" t="s">
        <v>725</v>
      </c>
      <c r="F862" s="31"/>
      <c r="G862" s="32" t="s">
        <v>724</v>
      </c>
      <c r="H862" s="31">
        <v>126</v>
      </c>
      <c r="I862" s="31">
        <v>1628</v>
      </c>
      <c r="J862" s="31" t="s">
        <v>109</v>
      </c>
      <c r="K862" s="31">
        <v>0</v>
      </c>
      <c r="L862" s="31">
        <v>0</v>
      </c>
      <c r="M862" s="31">
        <v>30</v>
      </c>
      <c r="N862" s="33"/>
      <c r="O862" s="33">
        <v>30</v>
      </c>
      <c r="P862" s="33"/>
      <c r="Q862" s="33"/>
      <c r="R862" s="33"/>
      <c r="S862" s="34" t="str">
        <f t="shared" si="182"/>
        <v>2</v>
      </c>
      <c r="T862" s="35">
        <f t="shared" si="183"/>
        <v>30</v>
      </c>
      <c r="U862" s="36">
        <f>INDEX([1]ราคาที่ดิน!$B:$G,MATCH($C862,[1]ราคาที่ดิน!$A:$A,0),MATCH($B862,[1]ราคาที่ดิน!$B$1:$G$1,0))</f>
        <v>160</v>
      </c>
      <c r="V862" s="37">
        <f t="shared" si="192"/>
        <v>4800</v>
      </c>
      <c r="W862" s="31">
        <v>1</v>
      </c>
      <c r="X862" s="31" t="s">
        <v>724</v>
      </c>
      <c r="Y862" s="31" t="s">
        <v>66</v>
      </c>
      <c r="Z862" s="31" t="s">
        <v>725</v>
      </c>
      <c r="AA862" s="31"/>
      <c r="AB862" s="32" t="s">
        <v>724</v>
      </c>
      <c r="AC862" s="38"/>
      <c r="AD862" s="39" t="s">
        <v>73</v>
      </c>
      <c r="AE862" s="39" t="s">
        <v>74</v>
      </c>
      <c r="AF862" s="40" t="str">
        <f t="shared" si="184"/>
        <v>2</v>
      </c>
      <c r="AG862" s="41">
        <f t="shared" si="185"/>
        <v>81</v>
      </c>
      <c r="AH862" s="42"/>
      <c r="AI862" s="42">
        <v>81</v>
      </c>
      <c r="AJ862" s="42"/>
      <c r="AK862" s="42"/>
      <c r="AL862" s="31">
        <v>30</v>
      </c>
      <c r="AM862" s="43" t="str">
        <f t="shared" si="186"/>
        <v>100</v>
      </c>
      <c r="AN862" s="44">
        <f>INDEX([1]ราคาสิ่งปลูกสร้าง!$D$6:$CC$47,MATCH($AD862,[1]ราคาสิ่งปลูกสร้าง!$B$6:$B$45,0),MATCH($C$7,[1]ราคาสิ่งปลูกสร้าง!$D$5:$CC$5,0))</f>
        <v>6500</v>
      </c>
      <c r="AO862" s="44">
        <f t="shared" si="187"/>
        <v>526500</v>
      </c>
      <c r="AP862" s="45">
        <f t="shared" si="188"/>
        <v>30</v>
      </c>
      <c r="AQ862" s="40">
        <f>IF(AP862=0,0,INDEX([1]ค่าเสื่อมสิ่งปลูกสร้าง!$A$5:$D$105,MATCH($AP862,[1]ค่าเสื่อมสิ่งปลูกสร้าง!$A$5:$A$105,0),MATCH(AE862,[1]ค่าเสื่อมสิ่งปลูกสร้าง!$A$3:$D$3)))</f>
        <v>50</v>
      </c>
      <c r="AR862" s="44">
        <f t="shared" si="193"/>
        <v>263250</v>
      </c>
      <c r="AS862" s="44">
        <f t="shared" si="194"/>
        <v>268050</v>
      </c>
      <c r="AT862" s="44">
        <f t="shared" si="195"/>
        <v>268050</v>
      </c>
      <c r="AU862" s="46">
        <v>0</v>
      </c>
      <c r="AV862" s="44">
        <f t="shared" si="189"/>
        <v>268050</v>
      </c>
      <c r="AW862" s="47" t="str">
        <f t="shared" si="190"/>
        <v>0.02</v>
      </c>
      <c r="AX862" s="48"/>
      <c r="AY862" s="48"/>
      <c r="AZ862" s="49">
        <v>0</v>
      </c>
      <c r="BA862" s="48"/>
      <c r="BB862" s="48"/>
      <c r="BC862" s="44">
        <f t="shared" si="191"/>
        <v>0</v>
      </c>
      <c r="BD862" s="50">
        <v>1</v>
      </c>
      <c r="BE862" s="51" t="e">
        <f>IF(AX862=1,0,IF(AY862=1,0,IF(BC862&gt;#REF!,#REF!,IF(OR(AZ862&gt;0,BD862&gt;0),BC862+([1]สูตร2!H850*(100%-AZ862)-BC862)*BD862,[1]สูตร2!H850*(100%-AZ862)))))</f>
        <v>#REF!</v>
      </c>
      <c r="BF862" s="31"/>
    </row>
    <row r="863" spans="1:58" s="5" customFormat="1" ht="24" customHeight="1" x14ac:dyDescent="0.2">
      <c r="A863" s="31"/>
      <c r="B863" s="31" t="s">
        <v>93</v>
      </c>
      <c r="C863" s="31">
        <v>1</v>
      </c>
      <c r="D863" s="31" t="s">
        <v>66</v>
      </c>
      <c r="E863" s="31" t="s">
        <v>725</v>
      </c>
      <c r="F863" s="31"/>
      <c r="G863" s="32" t="s">
        <v>724</v>
      </c>
      <c r="H863" s="31" t="s">
        <v>104</v>
      </c>
      <c r="I863" s="31" t="s">
        <v>104</v>
      </c>
      <c r="J863" s="31" t="s">
        <v>109</v>
      </c>
      <c r="K863" s="31">
        <v>0</v>
      </c>
      <c r="L863" s="31">
        <v>0</v>
      </c>
      <c r="M863" s="31">
        <v>16</v>
      </c>
      <c r="N863" s="33"/>
      <c r="O863" s="33">
        <v>16</v>
      </c>
      <c r="P863" s="33"/>
      <c r="Q863" s="33"/>
      <c r="R863" s="33"/>
      <c r="S863" s="34" t="str">
        <f t="shared" si="182"/>
        <v>2</v>
      </c>
      <c r="T863" s="35">
        <f t="shared" si="183"/>
        <v>16</v>
      </c>
      <c r="U863" s="36">
        <f>INDEX([1]ราคาที่ดิน!$B:$G,MATCH($C863,[1]ราคาที่ดิน!$A:$A,0),MATCH($B863,[1]ราคาที่ดิน!$B$1:$G$1,0))</f>
        <v>100</v>
      </c>
      <c r="V863" s="37">
        <f t="shared" si="192"/>
        <v>1600</v>
      </c>
      <c r="W863" s="31">
        <v>1</v>
      </c>
      <c r="X863" s="31" t="s">
        <v>724</v>
      </c>
      <c r="Y863" s="31" t="s">
        <v>66</v>
      </c>
      <c r="Z863" s="31" t="s">
        <v>725</v>
      </c>
      <c r="AA863" s="31"/>
      <c r="AB863" s="32" t="s">
        <v>724</v>
      </c>
      <c r="AC863" s="38"/>
      <c r="AD863" s="39" t="s">
        <v>75</v>
      </c>
      <c r="AE863" s="39" t="s">
        <v>76</v>
      </c>
      <c r="AF863" s="40" t="str">
        <f t="shared" si="184"/>
        <v>1</v>
      </c>
      <c r="AG863" s="41">
        <f t="shared" si="185"/>
        <v>9</v>
      </c>
      <c r="AH863" s="42">
        <v>9</v>
      </c>
      <c r="AI863" s="42"/>
      <c r="AJ863" s="42"/>
      <c r="AK863" s="42"/>
      <c r="AL863" s="31">
        <v>10</v>
      </c>
      <c r="AM863" s="43" t="str">
        <f t="shared" si="186"/>
        <v>100</v>
      </c>
      <c r="AN863" s="44">
        <f>INDEX([1]ราคาสิ่งปลูกสร้าง!$D$6:$CC$47,MATCH($AD863,[1]ราคาสิ่งปลูกสร้าง!$B$6:$B$45,0),MATCH($C$7,[1]ราคาสิ่งปลูกสร้าง!$D$5:$CC$5,0))</f>
        <v>5400</v>
      </c>
      <c r="AO863" s="44">
        <f t="shared" si="187"/>
        <v>48600</v>
      </c>
      <c r="AP863" s="45">
        <f t="shared" si="188"/>
        <v>10</v>
      </c>
      <c r="AQ863" s="40">
        <f>IF(AP863=0,0,INDEX([1]ค่าเสื่อมสิ่งปลูกสร้าง!$A$5:$D$105,MATCH($AP863,[1]ค่าเสื่อมสิ่งปลูกสร้าง!$A$5:$A$105,0),MATCH(AE863,[1]ค่าเสื่อมสิ่งปลูกสร้าง!$A$3:$D$3)))</f>
        <v>40</v>
      </c>
      <c r="AR863" s="44">
        <f t="shared" si="193"/>
        <v>29160</v>
      </c>
      <c r="AS863" s="44">
        <f t="shared" si="194"/>
        <v>30760</v>
      </c>
      <c r="AT863" s="44">
        <f t="shared" si="195"/>
        <v>30760</v>
      </c>
      <c r="AU863" s="46">
        <v>0</v>
      </c>
      <c r="AV863" s="44">
        <f t="shared" si="189"/>
        <v>30760</v>
      </c>
      <c r="AW863" s="47" t="str">
        <f t="shared" si="190"/>
        <v>0.01</v>
      </c>
      <c r="AX863" s="48"/>
      <c r="AY863" s="48"/>
      <c r="AZ863" s="49">
        <v>0</v>
      </c>
      <c r="BA863" s="48"/>
      <c r="BB863" s="48"/>
      <c r="BC863" s="44">
        <f t="shared" si="191"/>
        <v>0</v>
      </c>
      <c r="BD863" s="50">
        <v>1</v>
      </c>
      <c r="BE863" s="51" t="e">
        <f>IF(AX863=1,0,IF(AY863=1,0,IF(BC863&gt;#REF!,#REF!,IF(OR(AZ863&gt;0,BD863&gt;0),BC863+([1]สูตร2!H851*(100%-AZ863)-BC863)*BD863,[1]สูตร2!H851*(100%-AZ863)))))</f>
        <v>#REF!</v>
      </c>
      <c r="BF863" s="31"/>
    </row>
    <row r="864" spans="1:58" s="5" customFormat="1" ht="24" customHeight="1" x14ac:dyDescent="0.2">
      <c r="A864" s="31"/>
      <c r="B864" s="31" t="s">
        <v>93</v>
      </c>
      <c r="C864" s="31">
        <v>1</v>
      </c>
      <c r="D864" s="31" t="s">
        <v>66</v>
      </c>
      <c r="E864" s="31" t="s">
        <v>725</v>
      </c>
      <c r="F864" s="31"/>
      <c r="G864" s="32" t="s">
        <v>724</v>
      </c>
      <c r="H864" s="31" t="s">
        <v>104</v>
      </c>
      <c r="I864" s="31" t="s">
        <v>104</v>
      </c>
      <c r="J864" s="31" t="s">
        <v>109</v>
      </c>
      <c r="K864" s="31">
        <v>0</v>
      </c>
      <c r="L864" s="31">
        <v>0</v>
      </c>
      <c r="M864" s="31">
        <v>15</v>
      </c>
      <c r="N864" s="33"/>
      <c r="O864" s="33">
        <v>15</v>
      </c>
      <c r="P864" s="33"/>
      <c r="Q864" s="33"/>
      <c r="R864" s="33"/>
      <c r="S864" s="34" t="str">
        <f t="shared" si="182"/>
        <v>2</v>
      </c>
      <c r="T864" s="35">
        <f t="shared" si="183"/>
        <v>15</v>
      </c>
      <c r="U864" s="36">
        <f>INDEX([1]ราคาที่ดิน!$B:$G,MATCH($C864,[1]ราคาที่ดิน!$A:$A,0),MATCH($B864,[1]ราคาที่ดิน!$B$1:$G$1,0))</f>
        <v>100</v>
      </c>
      <c r="V864" s="37">
        <f t="shared" si="192"/>
        <v>1500</v>
      </c>
      <c r="W864" s="31">
        <v>1</v>
      </c>
      <c r="X864" s="31" t="s">
        <v>724</v>
      </c>
      <c r="Y864" s="31" t="s">
        <v>66</v>
      </c>
      <c r="Z864" s="31" t="s">
        <v>725</v>
      </c>
      <c r="AA864" s="31"/>
      <c r="AB864" s="32" t="s">
        <v>724</v>
      </c>
      <c r="AC864" s="38"/>
      <c r="AD864" s="39" t="s">
        <v>75</v>
      </c>
      <c r="AE864" s="39" t="s">
        <v>76</v>
      </c>
      <c r="AF864" s="40" t="str">
        <f t="shared" si="184"/>
        <v>1</v>
      </c>
      <c r="AG864" s="41">
        <f t="shared" si="185"/>
        <v>39</v>
      </c>
      <c r="AH864" s="42">
        <v>39</v>
      </c>
      <c r="AI864" s="42"/>
      <c r="AJ864" s="42"/>
      <c r="AK864" s="42"/>
      <c r="AL864" s="31">
        <v>10</v>
      </c>
      <c r="AM864" s="43" t="str">
        <f t="shared" si="186"/>
        <v>100</v>
      </c>
      <c r="AN864" s="44">
        <f>INDEX([1]ราคาสิ่งปลูกสร้าง!$D$6:$CC$47,MATCH($AD864,[1]ราคาสิ่งปลูกสร้าง!$B$6:$B$45,0),MATCH($C$7,[1]ราคาสิ่งปลูกสร้าง!$D$5:$CC$5,0))</f>
        <v>5400</v>
      </c>
      <c r="AO864" s="44">
        <f t="shared" si="187"/>
        <v>210600</v>
      </c>
      <c r="AP864" s="45">
        <f t="shared" si="188"/>
        <v>10</v>
      </c>
      <c r="AQ864" s="40">
        <f>IF(AP864=0,0,INDEX([1]ค่าเสื่อมสิ่งปลูกสร้าง!$A$5:$D$105,MATCH($AP864,[1]ค่าเสื่อมสิ่งปลูกสร้าง!$A$5:$A$105,0),MATCH(AE864,[1]ค่าเสื่อมสิ่งปลูกสร้าง!$A$3:$D$3)))</f>
        <v>40</v>
      </c>
      <c r="AR864" s="44">
        <f t="shared" si="193"/>
        <v>126360</v>
      </c>
      <c r="AS864" s="44">
        <f t="shared" si="194"/>
        <v>127860</v>
      </c>
      <c r="AT864" s="44">
        <f t="shared" si="195"/>
        <v>127860</v>
      </c>
      <c r="AU864" s="46">
        <v>0</v>
      </c>
      <c r="AV864" s="44">
        <f t="shared" si="189"/>
        <v>127860</v>
      </c>
      <c r="AW864" s="47" t="str">
        <f t="shared" si="190"/>
        <v>0.01</v>
      </c>
      <c r="AX864" s="48"/>
      <c r="AY864" s="48"/>
      <c r="AZ864" s="49">
        <v>0</v>
      </c>
      <c r="BA864" s="48"/>
      <c r="BB864" s="48"/>
      <c r="BC864" s="44">
        <f t="shared" si="191"/>
        <v>0</v>
      </c>
      <c r="BD864" s="50">
        <v>1</v>
      </c>
      <c r="BE864" s="51" t="e">
        <f>IF(AX864=1,0,IF(AY864=1,0,IF(BC864&gt;#REF!,#REF!,IF(OR(AZ864&gt;0,BD864&gt;0),BC864+([1]สูตร2!H852*(100%-AZ864)-BC864)*BD864,[1]สูตร2!H852*(100%-AZ864)))))</f>
        <v>#REF!</v>
      </c>
      <c r="BF864" s="31"/>
    </row>
    <row r="865" spans="1:58" s="5" customFormat="1" ht="24" customHeight="1" x14ac:dyDescent="0.2">
      <c r="A865" s="31">
        <v>322</v>
      </c>
      <c r="B865" s="31" t="s">
        <v>93</v>
      </c>
      <c r="C865" s="31">
        <v>1</v>
      </c>
      <c r="D865" s="31" t="s">
        <v>71</v>
      </c>
      <c r="E865" s="31" t="s">
        <v>726</v>
      </c>
      <c r="F865" s="31"/>
      <c r="G865" s="32" t="s">
        <v>727</v>
      </c>
      <c r="H865" s="31" t="s">
        <v>104</v>
      </c>
      <c r="I865" s="31" t="s">
        <v>104</v>
      </c>
      <c r="J865" s="31" t="s">
        <v>109</v>
      </c>
      <c r="K865" s="31">
        <v>0</v>
      </c>
      <c r="L865" s="31">
        <v>0</v>
      </c>
      <c r="M865" s="31">
        <v>55</v>
      </c>
      <c r="N865" s="33"/>
      <c r="O865" s="33">
        <v>55</v>
      </c>
      <c r="P865" s="33"/>
      <c r="Q865" s="33"/>
      <c r="R865" s="33"/>
      <c r="S865" s="34" t="str">
        <f t="shared" si="182"/>
        <v>2</v>
      </c>
      <c r="T865" s="35">
        <f t="shared" si="183"/>
        <v>55</v>
      </c>
      <c r="U865" s="36">
        <f>INDEX([1]ราคาที่ดิน!$B:$G,MATCH($C865,[1]ราคาที่ดิน!$A:$A,0),MATCH($B865,[1]ราคาที่ดิน!$B$1:$G$1,0))</f>
        <v>100</v>
      </c>
      <c r="V865" s="37">
        <f t="shared" si="192"/>
        <v>5500</v>
      </c>
      <c r="W865" s="31">
        <v>1</v>
      </c>
      <c r="X865" s="31" t="s">
        <v>727</v>
      </c>
      <c r="Y865" s="31" t="s">
        <v>83</v>
      </c>
      <c r="Z865" s="31" t="s">
        <v>728</v>
      </c>
      <c r="AA865" s="31"/>
      <c r="AB865" s="32" t="s">
        <v>727</v>
      </c>
      <c r="AC865" s="38"/>
      <c r="AD865" s="39" t="s">
        <v>73</v>
      </c>
      <c r="AE865" s="39" t="s">
        <v>480</v>
      </c>
      <c r="AF865" s="40" t="str">
        <f t="shared" si="184"/>
        <v>2</v>
      </c>
      <c r="AG865" s="41">
        <f t="shared" si="185"/>
        <v>50</v>
      </c>
      <c r="AH865" s="42"/>
      <c r="AI865" s="42">
        <v>50</v>
      </c>
      <c r="AJ865" s="42"/>
      <c r="AK865" s="42"/>
      <c r="AL865" s="31">
        <v>40</v>
      </c>
      <c r="AM865" s="43" t="str">
        <f t="shared" si="186"/>
        <v>100</v>
      </c>
      <c r="AN865" s="44">
        <f>INDEX([1]ราคาสิ่งปลูกสร้าง!$D$6:$CC$47,MATCH($AD865,[1]ราคาสิ่งปลูกสร้าง!$B$6:$B$45,0),MATCH($C$7,[1]ราคาสิ่งปลูกสร้าง!$D$5:$CC$5,0))</f>
        <v>6500</v>
      </c>
      <c r="AO865" s="44">
        <f t="shared" si="187"/>
        <v>325000</v>
      </c>
      <c r="AP865" s="45">
        <f t="shared" si="188"/>
        <v>40</v>
      </c>
      <c r="AQ865" s="40">
        <f>IF(AP865=0,0,INDEX([1]ค่าเสื่อมสิ่งปลูกสร้าง!$A$5:$D$105,MATCH($AP865,[1]ค่าเสื่อมสิ่งปลูกสร้าง!$A$5:$A$105,0),MATCH(AE865,[1]ค่าเสื่อมสิ่งปลูกสร้าง!$A$3:$D$3)))</f>
        <v>85</v>
      </c>
      <c r="AR865" s="44">
        <f t="shared" si="193"/>
        <v>48750</v>
      </c>
      <c r="AS865" s="44">
        <f t="shared" si="194"/>
        <v>54250</v>
      </c>
      <c r="AT865" s="44">
        <f t="shared" si="195"/>
        <v>54250</v>
      </c>
      <c r="AU865" s="46">
        <v>0</v>
      </c>
      <c r="AV865" s="44">
        <f t="shared" si="189"/>
        <v>54250</v>
      </c>
      <c r="AW865" s="47" t="str">
        <f t="shared" si="190"/>
        <v>0.02</v>
      </c>
      <c r="AX865" s="48"/>
      <c r="AY865" s="48"/>
      <c r="AZ865" s="49">
        <v>0</v>
      </c>
      <c r="BA865" s="48"/>
      <c r="BB865" s="48"/>
      <c r="BC865" s="44">
        <f t="shared" si="191"/>
        <v>0</v>
      </c>
      <c r="BD865" s="50">
        <v>1</v>
      </c>
      <c r="BE865" s="51" t="e">
        <f>IF(AX865=1,0,IF(AY865=1,0,IF(BC865&gt;#REF!,#REF!,IF(OR(AZ865&gt;0,BD865&gt;0),BC865+([1]สูตร2!H853*(100%-AZ865)-BC865)*BD865,[1]สูตร2!H853*(100%-AZ865)))))</f>
        <v>#REF!</v>
      </c>
      <c r="BF865" s="31"/>
    </row>
    <row r="866" spans="1:58" s="5" customFormat="1" ht="24" customHeight="1" x14ac:dyDescent="0.2">
      <c r="A866" s="31">
        <v>323</v>
      </c>
      <c r="B866" s="31" t="s">
        <v>93</v>
      </c>
      <c r="C866" s="31">
        <v>1</v>
      </c>
      <c r="D866" s="31" t="s">
        <v>83</v>
      </c>
      <c r="E866" s="31" t="s">
        <v>729</v>
      </c>
      <c r="F866" s="31"/>
      <c r="G866" s="32" t="s">
        <v>727</v>
      </c>
      <c r="H866" s="31" t="s">
        <v>104</v>
      </c>
      <c r="I866" s="31" t="s">
        <v>104</v>
      </c>
      <c r="J866" s="31" t="s">
        <v>109</v>
      </c>
      <c r="K866" s="31">
        <v>0</v>
      </c>
      <c r="L866" s="31">
        <v>0</v>
      </c>
      <c r="M866" s="31">
        <v>20</v>
      </c>
      <c r="N866" s="33"/>
      <c r="O866" s="33">
        <v>20</v>
      </c>
      <c r="P866" s="33"/>
      <c r="Q866" s="33"/>
      <c r="R866" s="33"/>
      <c r="S866" s="34" t="str">
        <f t="shared" si="182"/>
        <v>2</v>
      </c>
      <c r="T866" s="35">
        <f t="shared" si="183"/>
        <v>20</v>
      </c>
      <c r="U866" s="36">
        <f>INDEX([1]ราคาที่ดิน!$B:$G,MATCH($C866,[1]ราคาที่ดิน!$A:$A,0),MATCH($B866,[1]ราคาที่ดิน!$B$1:$G$1,0))</f>
        <v>100</v>
      </c>
      <c r="V866" s="37">
        <f t="shared" si="192"/>
        <v>2000</v>
      </c>
      <c r="W866" s="31">
        <v>1</v>
      </c>
      <c r="X866" s="31" t="s">
        <v>727</v>
      </c>
      <c r="Y866" s="31" t="s">
        <v>83</v>
      </c>
      <c r="Z866" s="31" t="s">
        <v>728</v>
      </c>
      <c r="AA866" s="31"/>
      <c r="AB866" s="32" t="s">
        <v>727</v>
      </c>
      <c r="AC866" s="38"/>
      <c r="AD866" s="39" t="s">
        <v>77</v>
      </c>
      <c r="AE866" s="39" t="s">
        <v>76</v>
      </c>
      <c r="AF866" s="40" t="str">
        <f t="shared" si="184"/>
        <v>1</v>
      </c>
      <c r="AG866" s="41">
        <f t="shared" si="185"/>
        <v>24.75</v>
      </c>
      <c r="AH866" s="42">
        <v>24.75</v>
      </c>
      <c r="AI866" s="42"/>
      <c r="AJ866" s="42"/>
      <c r="AK866" s="42"/>
      <c r="AL866" s="31">
        <v>3</v>
      </c>
      <c r="AM866" s="43" t="str">
        <f t="shared" si="186"/>
        <v>100</v>
      </c>
      <c r="AN866" s="44">
        <f>INDEX([1]ราคาสิ่งปลูกสร้าง!$D$6:$CC$47,MATCH($AD866,[1]ราคาสิ่งปลูกสร้าง!$B$6:$B$45,0),MATCH($C$7,[1]ราคาสิ่งปลูกสร้าง!$D$5:$CC$5,0))</f>
        <v>2050</v>
      </c>
      <c r="AO866" s="44">
        <f t="shared" si="187"/>
        <v>50737.5</v>
      </c>
      <c r="AP866" s="45">
        <f t="shared" si="188"/>
        <v>3</v>
      </c>
      <c r="AQ866" s="40">
        <f>IF(AP866=0,0,INDEX([1]ค่าเสื่อมสิ่งปลูกสร้าง!$A$5:$D$105,MATCH($AP866,[1]ค่าเสื่อมสิ่งปลูกสร้าง!$A$5:$A$105,0),MATCH(AE866,[1]ค่าเสื่อมสิ่งปลูกสร้าง!$A$3:$D$3)))</f>
        <v>9</v>
      </c>
      <c r="AR866" s="44">
        <f t="shared" si="193"/>
        <v>46171.125</v>
      </c>
      <c r="AS866" s="44">
        <f t="shared" si="194"/>
        <v>48171.125</v>
      </c>
      <c r="AT866" s="44">
        <f t="shared" si="195"/>
        <v>48171.125</v>
      </c>
      <c r="AU866" s="46">
        <v>0</v>
      </c>
      <c r="AV866" s="44">
        <f t="shared" si="189"/>
        <v>48171.125</v>
      </c>
      <c r="AW866" s="47" t="str">
        <f t="shared" si="190"/>
        <v>0.01</v>
      </c>
      <c r="AX866" s="48"/>
      <c r="AY866" s="48"/>
      <c r="AZ866" s="49">
        <v>0</v>
      </c>
      <c r="BA866" s="48"/>
      <c r="BB866" s="48"/>
      <c r="BC866" s="44">
        <f t="shared" si="191"/>
        <v>0</v>
      </c>
      <c r="BD866" s="50">
        <v>1</v>
      </c>
      <c r="BE866" s="51" t="e">
        <f>IF(AX866=1,0,IF(AY866=1,0,IF(BC866&gt;#REF!,#REF!,IF(OR(AZ866&gt;0,BD866&gt;0),BC866+([1]สูตร2!H854*(100%-AZ866)-BC866)*BD866,[1]สูตร2!H854*(100%-AZ866)))))</f>
        <v>#REF!</v>
      </c>
      <c r="BF866" s="31"/>
    </row>
    <row r="867" spans="1:58" s="5" customFormat="1" ht="24" customHeight="1" x14ac:dyDescent="0.2">
      <c r="A867" s="31">
        <v>324</v>
      </c>
      <c r="B867" s="31" t="s">
        <v>93</v>
      </c>
      <c r="C867" s="31">
        <v>1</v>
      </c>
      <c r="D867" s="31" t="s">
        <v>71</v>
      </c>
      <c r="E867" s="31" t="s">
        <v>730</v>
      </c>
      <c r="F867" s="31"/>
      <c r="G867" s="32" t="s">
        <v>731</v>
      </c>
      <c r="H867" s="31" t="s">
        <v>104</v>
      </c>
      <c r="I867" s="31" t="s">
        <v>104</v>
      </c>
      <c r="J867" s="31" t="s">
        <v>109</v>
      </c>
      <c r="K867" s="31">
        <v>0</v>
      </c>
      <c r="L867" s="31">
        <v>0</v>
      </c>
      <c r="M867" s="31">
        <v>50</v>
      </c>
      <c r="N867" s="33"/>
      <c r="O867" s="33">
        <v>50</v>
      </c>
      <c r="P867" s="33"/>
      <c r="Q867" s="33"/>
      <c r="R867" s="33"/>
      <c r="S867" s="34" t="str">
        <f t="shared" si="182"/>
        <v>2</v>
      </c>
      <c r="T867" s="35">
        <f t="shared" si="183"/>
        <v>50</v>
      </c>
      <c r="U867" s="36">
        <f>INDEX([1]ราคาที่ดิน!$B:$G,MATCH($C867,[1]ราคาที่ดิน!$A:$A,0),MATCH($B867,[1]ราคาที่ดิน!$B$1:$G$1,0))</f>
        <v>100</v>
      </c>
      <c r="V867" s="37">
        <f t="shared" si="192"/>
        <v>5000</v>
      </c>
      <c r="W867" s="31">
        <v>1</v>
      </c>
      <c r="X867" s="31" t="s">
        <v>731</v>
      </c>
      <c r="Y867" s="31" t="s">
        <v>71</v>
      </c>
      <c r="Z867" s="31" t="s">
        <v>730</v>
      </c>
      <c r="AA867" s="31"/>
      <c r="AB867" s="32" t="s">
        <v>731</v>
      </c>
      <c r="AC867" s="38"/>
      <c r="AD867" s="39" t="s">
        <v>73</v>
      </c>
      <c r="AE867" s="39" t="s">
        <v>76</v>
      </c>
      <c r="AF867" s="40" t="str">
        <f t="shared" si="184"/>
        <v>2</v>
      </c>
      <c r="AG867" s="41">
        <f t="shared" si="185"/>
        <v>49.5</v>
      </c>
      <c r="AH867" s="42"/>
      <c r="AI867" s="42">
        <v>49.5</v>
      </c>
      <c r="AJ867" s="42"/>
      <c r="AK867" s="42"/>
      <c r="AL867" s="31">
        <v>40</v>
      </c>
      <c r="AM867" s="43" t="str">
        <f t="shared" si="186"/>
        <v>100</v>
      </c>
      <c r="AN867" s="44">
        <f>INDEX([1]ราคาสิ่งปลูกสร้าง!$D$6:$CC$47,MATCH($AD867,[1]ราคาสิ่งปลูกสร้าง!$B$6:$B$45,0),MATCH($C$7,[1]ราคาสิ่งปลูกสร้าง!$D$5:$CC$5,0))</f>
        <v>6500</v>
      </c>
      <c r="AO867" s="44">
        <f t="shared" si="187"/>
        <v>321750</v>
      </c>
      <c r="AP867" s="45">
        <f t="shared" si="188"/>
        <v>40</v>
      </c>
      <c r="AQ867" s="40">
        <f>IF(AP867=0,0,INDEX([1]ค่าเสื่อมสิ่งปลูกสร้าง!$A$5:$D$105,MATCH($AP867,[1]ค่าเสื่อมสิ่งปลูกสร้าง!$A$5:$A$105,0),MATCH(AE867,[1]ค่าเสื่อมสิ่งปลูกสร้าง!$A$3:$D$3)))</f>
        <v>93</v>
      </c>
      <c r="AR867" s="44">
        <f t="shared" si="193"/>
        <v>22522.500000000004</v>
      </c>
      <c r="AS867" s="44">
        <f t="shared" si="194"/>
        <v>27522.500000000004</v>
      </c>
      <c r="AT867" s="44">
        <f t="shared" si="195"/>
        <v>27522.500000000004</v>
      </c>
      <c r="AU867" s="46">
        <v>0</v>
      </c>
      <c r="AV867" s="44">
        <f t="shared" si="189"/>
        <v>27522.500000000004</v>
      </c>
      <c r="AW867" s="47" t="str">
        <f t="shared" si="190"/>
        <v>0.02</v>
      </c>
      <c r="AX867" s="48"/>
      <c r="AY867" s="48"/>
      <c r="AZ867" s="49">
        <v>0</v>
      </c>
      <c r="BA867" s="48"/>
      <c r="BB867" s="48"/>
      <c r="BC867" s="44">
        <f t="shared" si="191"/>
        <v>0</v>
      </c>
      <c r="BD867" s="50">
        <v>1</v>
      </c>
      <c r="BE867" s="51" t="e">
        <f>IF(AX867=1,0,IF(AY867=1,0,IF(BC867&gt;#REF!,#REF!,IF(OR(AZ867&gt;0,BD867&gt;0),BC867+([1]สูตร2!H855*(100%-AZ867)-BC867)*BD867,[1]สูตร2!H855*(100%-AZ867)))))</f>
        <v>#REF!</v>
      </c>
      <c r="BF867" s="31"/>
    </row>
    <row r="868" spans="1:58" s="5" customFormat="1" ht="24" customHeight="1" x14ac:dyDescent="0.2">
      <c r="A868" s="31">
        <v>325</v>
      </c>
      <c r="B868" s="31" t="s">
        <v>93</v>
      </c>
      <c r="C868" s="31">
        <v>1</v>
      </c>
      <c r="D868" s="31" t="s">
        <v>66</v>
      </c>
      <c r="E868" s="31" t="s">
        <v>732</v>
      </c>
      <c r="F868" s="31"/>
      <c r="G868" s="32" t="s">
        <v>685</v>
      </c>
      <c r="H868" s="31" t="s">
        <v>104</v>
      </c>
      <c r="I868" s="31" t="s">
        <v>104</v>
      </c>
      <c r="J868" s="31" t="s">
        <v>109</v>
      </c>
      <c r="K868" s="31">
        <v>0</v>
      </c>
      <c r="L868" s="31">
        <v>0</v>
      </c>
      <c r="M868" s="31">
        <v>90</v>
      </c>
      <c r="N868" s="33"/>
      <c r="O868" s="33">
        <v>90</v>
      </c>
      <c r="P868" s="33"/>
      <c r="Q868" s="33"/>
      <c r="R868" s="33"/>
      <c r="S868" s="34" t="str">
        <f t="shared" si="182"/>
        <v>2</v>
      </c>
      <c r="T868" s="35">
        <f t="shared" si="183"/>
        <v>90</v>
      </c>
      <c r="U868" s="36">
        <f>INDEX([1]ราคาที่ดิน!$B:$G,MATCH($C868,[1]ราคาที่ดิน!$A:$A,0),MATCH($B868,[1]ราคาที่ดิน!$B$1:$G$1,0))</f>
        <v>100</v>
      </c>
      <c r="V868" s="37">
        <f t="shared" si="192"/>
        <v>9000</v>
      </c>
      <c r="W868" s="31">
        <v>1</v>
      </c>
      <c r="X868" s="31" t="s">
        <v>685</v>
      </c>
      <c r="Y868" s="31" t="s">
        <v>71</v>
      </c>
      <c r="Z868" s="31" t="s">
        <v>730</v>
      </c>
      <c r="AA868" s="31"/>
      <c r="AB868" s="32" t="s">
        <v>685</v>
      </c>
      <c r="AC868" s="38"/>
      <c r="AD868" s="39" t="s">
        <v>73</v>
      </c>
      <c r="AE868" s="39" t="s">
        <v>480</v>
      </c>
      <c r="AF868" s="40" t="str">
        <f t="shared" si="184"/>
        <v>2</v>
      </c>
      <c r="AG868" s="41">
        <f t="shared" si="185"/>
        <v>68</v>
      </c>
      <c r="AH868" s="42"/>
      <c r="AI868" s="42">
        <v>68</v>
      </c>
      <c r="AJ868" s="42"/>
      <c r="AK868" s="42"/>
      <c r="AL868" s="31">
        <v>8</v>
      </c>
      <c r="AM868" s="43" t="str">
        <f t="shared" si="186"/>
        <v>100</v>
      </c>
      <c r="AN868" s="44">
        <f>INDEX([1]ราคาสิ่งปลูกสร้าง!$D$6:$CC$47,MATCH($AD868,[1]ราคาสิ่งปลูกสร้าง!$B$6:$B$45,0),MATCH($C$7,[1]ราคาสิ่งปลูกสร้าง!$D$5:$CC$5,0))</f>
        <v>6500</v>
      </c>
      <c r="AO868" s="44">
        <f t="shared" si="187"/>
        <v>442000</v>
      </c>
      <c r="AP868" s="45">
        <f t="shared" si="188"/>
        <v>8</v>
      </c>
      <c r="AQ868" s="40">
        <f>IF(AP868=0,0,INDEX([1]ค่าเสื่อมสิ่งปลูกสร้าง!$A$5:$D$105,MATCH($AP868,[1]ค่าเสื่อมสิ่งปลูกสร้าง!$A$5:$A$105,0),MATCH(AE868,[1]ค่าเสื่อมสิ่งปลูกสร้าง!$A$3:$D$3)))</f>
        <v>22</v>
      </c>
      <c r="AR868" s="44">
        <f t="shared" si="193"/>
        <v>344760</v>
      </c>
      <c r="AS868" s="44">
        <f t="shared" si="194"/>
        <v>353760</v>
      </c>
      <c r="AT868" s="44">
        <f t="shared" si="195"/>
        <v>353760</v>
      </c>
      <c r="AU868" s="46">
        <v>0</v>
      </c>
      <c r="AV868" s="44">
        <f t="shared" si="189"/>
        <v>353760</v>
      </c>
      <c r="AW868" s="47" t="str">
        <f t="shared" si="190"/>
        <v>0.02</v>
      </c>
      <c r="AX868" s="48"/>
      <c r="AY868" s="48"/>
      <c r="AZ868" s="49">
        <v>0</v>
      </c>
      <c r="BA868" s="48"/>
      <c r="BB868" s="48"/>
      <c r="BC868" s="44">
        <f t="shared" si="191"/>
        <v>0</v>
      </c>
      <c r="BD868" s="50">
        <v>1</v>
      </c>
      <c r="BE868" s="51" t="e">
        <f>IF(AX868=1,0,IF(AY868=1,0,IF(BC868&gt;#REF!,#REF!,IF(OR(AZ868&gt;0,BD868&gt;0),BC868+([1]สูตร2!H856*(100%-AZ868)-BC868)*BD868,[1]สูตร2!H856*(100%-AZ868)))))</f>
        <v>#REF!</v>
      </c>
      <c r="BF868" s="31"/>
    </row>
    <row r="869" spans="1:58" s="5" customFormat="1" ht="24" customHeight="1" x14ac:dyDescent="0.2">
      <c r="A869" s="31"/>
      <c r="B869" s="31" t="s">
        <v>93</v>
      </c>
      <c r="C869" s="31">
        <v>1</v>
      </c>
      <c r="D869" s="31" t="s">
        <v>66</v>
      </c>
      <c r="E869" s="31" t="s">
        <v>732</v>
      </c>
      <c r="F869" s="31"/>
      <c r="G869" s="32" t="s">
        <v>685</v>
      </c>
      <c r="H869" s="31" t="s">
        <v>104</v>
      </c>
      <c r="I869" s="31" t="s">
        <v>104</v>
      </c>
      <c r="J869" s="31" t="s">
        <v>109</v>
      </c>
      <c r="K869" s="31">
        <v>0</v>
      </c>
      <c r="L869" s="31">
        <v>0</v>
      </c>
      <c r="M869" s="31">
        <v>31</v>
      </c>
      <c r="N869" s="33"/>
      <c r="O869" s="33">
        <v>31</v>
      </c>
      <c r="P869" s="33"/>
      <c r="Q869" s="33"/>
      <c r="R869" s="33"/>
      <c r="S869" s="34" t="str">
        <f t="shared" si="182"/>
        <v>2</v>
      </c>
      <c r="T869" s="35">
        <f t="shared" si="183"/>
        <v>31</v>
      </c>
      <c r="U869" s="36">
        <f>INDEX([1]ราคาที่ดิน!$B:$G,MATCH($C869,[1]ราคาที่ดิน!$A:$A,0),MATCH($B869,[1]ราคาที่ดิน!$B$1:$G$1,0))</f>
        <v>100</v>
      </c>
      <c r="V869" s="37">
        <f t="shared" si="192"/>
        <v>3100</v>
      </c>
      <c r="W869" s="31">
        <v>1</v>
      </c>
      <c r="X869" s="31" t="s">
        <v>685</v>
      </c>
      <c r="Y869" s="31" t="s">
        <v>71</v>
      </c>
      <c r="Z869" s="31" t="s">
        <v>730</v>
      </c>
      <c r="AA869" s="31"/>
      <c r="AB869" s="32" t="s">
        <v>685</v>
      </c>
      <c r="AC869" s="38"/>
      <c r="AD869" s="39" t="s">
        <v>75</v>
      </c>
      <c r="AE869" s="39" t="s">
        <v>76</v>
      </c>
      <c r="AF869" s="40" t="str">
        <f t="shared" si="184"/>
        <v>1</v>
      </c>
      <c r="AG869" s="41">
        <f t="shared" si="185"/>
        <v>54</v>
      </c>
      <c r="AH869" s="42">
        <v>54</v>
      </c>
      <c r="AI869" s="42"/>
      <c r="AJ869" s="42"/>
      <c r="AK869" s="42"/>
      <c r="AL869" s="31">
        <v>9</v>
      </c>
      <c r="AM869" s="43" t="str">
        <f t="shared" si="186"/>
        <v>100</v>
      </c>
      <c r="AN869" s="44">
        <f>INDEX([1]ราคาสิ่งปลูกสร้าง!$D$6:$CC$47,MATCH($AD869,[1]ราคาสิ่งปลูกสร้าง!$B$6:$B$45,0),MATCH($C$7,[1]ราคาสิ่งปลูกสร้าง!$D$5:$CC$5,0))</f>
        <v>5400</v>
      </c>
      <c r="AO869" s="44">
        <f t="shared" si="187"/>
        <v>291600</v>
      </c>
      <c r="AP869" s="45">
        <f t="shared" si="188"/>
        <v>9</v>
      </c>
      <c r="AQ869" s="40">
        <f>IF(AP869=0,0,INDEX([1]ค่าเสื่อมสิ่งปลูกสร้าง!$A$5:$D$105,MATCH($AP869,[1]ค่าเสื่อมสิ่งปลูกสร้าง!$A$5:$A$105,0),MATCH(AE869,[1]ค่าเสื่อมสิ่งปลูกสร้าง!$A$3:$D$3)))</f>
        <v>35</v>
      </c>
      <c r="AR869" s="44">
        <f t="shared" si="193"/>
        <v>189540</v>
      </c>
      <c r="AS869" s="44">
        <f t="shared" si="194"/>
        <v>192640</v>
      </c>
      <c r="AT869" s="44">
        <f t="shared" si="195"/>
        <v>192640</v>
      </c>
      <c r="AU869" s="46">
        <v>0</v>
      </c>
      <c r="AV869" s="44">
        <f t="shared" si="189"/>
        <v>192640</v>
      </c>
      <c r="AW869" s="47" t="str">
        <f t="shared" si="190"/>
        <v>0.01</v>
      </c>
      <c r="AX869" s="48"/>
      <c r="AY869" s="48"/>
      <c r="AZ869" s="49">
        <v>0</v>
      </c>
      <c r="BA869" s="48"/>
      <c r="BB869" s="48"/>
      <c r="BC869" s="44">
        <f t="shared" si="191"/>
        <v>0</v>
      </c>
      <c r="BD869" s="50">
        <v>1</v>
      </c>
      <c r="BE869" s="51" t="e">
        <f>IF(AX869=1,0,IF(AY869=1,0,IF(BC869&gt;#REF!,#REF!,IF(OR(AZ869&gt;0,BD869&gt;0),BC869+([1]สูตร2!H857*(100%-AZ869)-BC869)*BD869,[1]สูตร2!H857*(100%-AZ869)))))</f>
        <v>#REF!</v>
      </c>
      <c r="BF869" s="31"/>
    </row>
    <row r="870" spans="1:58" s="5" customFormat="1" ht="24" customHeight="1" x14ac:dyDescent="0.2">
      <c r="A870" s="31"/>
      <c r="B870" s="31" t="s">
        <v>93</v>
      </c>
      <c r="C870" s="31">
        <v>1</v>
      </c>
      <c r="D870" s="31" t="s">
        <v>66</v>
      </c>
      <c r="E870" s="31" t="s">
        <v>732</v>
      </c>
      <c r="F870" s="31"/>
      <c r="G870" s="32" t="s">
        <v>685</v>
      </c>
      <c r="H870" s="31" t="s">
        <v>104</v>
      </c>
      <c r="I870" s="31" t="s">
        <v>104</v>
      </c>
      <c r="J870" s="31" t="s">
        <v>109</v>
      </c>
      <c r="K870" s="31">
        <v>0</v>
      </c>
      <c r="L870" s="31">
        <v>0</v>
      </c>
      <c r="M870" s="31">
        <v>31</v>
      </c>
      <c r="N870" s="33"/>
      <c r="O870" s="33">
        <v>31</v>
      </c>
      <c r="P870" s="33"/>
      <c r="Q870" s="33"/>
      <c r="R870" s="33"/>
      <c r="S870" s="34" t="str">
        <f t="shared" si="182"/>
        <v>2</v>
      </c>
      <c r="T870" s="35">
        <f t="shared" si="183"/>
        <v>31</v>
      </c>
      <c r="U870" s="36">
        <f>INDEX([1]ราคาที่ดิน!$B:$G,MATCH($C870,[1]ราคาที่ดิน!$A:$A,0),MATCH($B870,[1]ราคาที่ดิน!$B$1:$G$1,0))</f>
        <v>100</v>
      </c>
      <c r="V870" s="37">
        <f t="shared" si="192"/>
        <v>3100</v>
      </c>
      <c r="W870" s="31">
        <v>1</v>
      </c>
      <c r="X870" s="31" t="s">
        <v>685</v>
      </c>
      <c r="Y870" s="31" t="s">
        <v>71</v>
      </c>
      <c r="Z870" s="31" t="s">
        <v>730</v>
      </c>
      <c r="AA870" s="31"/>
      <c r="AB870" s="32" t="s">
        <v>685</v>
      </c>
      <c r="AC870" s="38"/>
      <c r="AD870" s="39" t="s">
        <v>75</v>
      </c>
      <c r="AE870" s="39" t="s">
        <v>76</v>
      </c>
      <c r="AF870" s="40" t="str">
        <f t="shared" si="184"/>
        <v>1</v>
      </c>
      <c r="AG870" s="41">
        <f t="shared" si="185"/>
        <v>30</v>
      </c>
      <c r="AH870" s="42">
        <v>30</v>
      </c>
      <c r="AI870" s="42"/>
      <c r="AJ870" s="42"/>
      <c r="AK870" s="42"/>
      <c r="AL870" s="31">
        <v>5</v>
      </c>
      <c r="AM870" s="43" t="str">
        <f t="shared" si="186"/>
        <v>100</v>
      </c>
      <c r="AN870" s="44">
        <f>INDEX([1]ราคาสิ่งปลูกสร้าง!$D$6:$CC$47,MATCH($AD870,[1]ราคาสิ่งปลูกสร้าง!$B$6:$B$45,0),MATCH($C$7,[1]ราคาสิ่งปลูกสร้าง!$D$5:$CC$5,0))</f>
        <v>5400</v>
      </c>
      <c r="AO870" s="44">
        <f t="shared" si="187"/>
        <v>162000</v>
      </c>
      <c r="AP870" s="45">
        <f t="shared" si="188"/>
        <v>5</v>
      </c>
      <c r="AQ870" s="40">
        <f>IF(AP870=0,0,INDEX([1]ค่าเสื่อมสิ่งปลูกสร้าง!$A$5:$D$105,MATCH($AP870,[1]ค่าเสื่อมสิ่งปลูกสร้าง!$A$5:$A$105,0),MATCH(AE870,[1]ค่าเสื่อมสิ่งปลูกสร้าง!$A$3:$D$3)))</f>
        <v>15</v>
      </c>
      <c r="AR870" s="44">
        <f t="shared" si="193"/>
        <v>137700</v>
      </c>
      <c r="AS870" s="44">
        <f t="shared" si="194"/>
        <v>140800</v>
      </c>
      <c r="AT870" s="44">
        <f t="shared" si="195"/>
        <v>140800</v>
      </c>
      <c r="AU870" s="46">
        <v>0</v>
      </c>
      <c r="AV870" s="44">
        <f t="shared" si="189"/>
        <v>140800</v>
      </c>
      <c r="AW870" s="47" t="str">
        <f t="shared" si="190"/>
        <v>0.01</v>
      </c>
      <c r="AX870" s="48"/>
      <c r="AY870" s="48"/>
      <c r="AZ870" s="49">
        <v>0</v>
      </c>
      <c r="BA870" s="48"/>
      <c r="BB870" s="48"/>
      <c r="BC870" s="44">
        <f t="shared" si="191"/>
        <v>0</v>
      </c>
      <c r="BD870" s="50">
        <v>1</v>
      </c>
      <c r="BE870" s="51" t="e">
        <f>IF(AX870=1,0,IF(AY870=1,0,IF(BC870&gt;#REF!,#REF!,IF(OR(AZ870&gt;0,BD870&gt;0),BC870+([1]สูตร2!H858*(100%-AZ870)-BC870)*BD870,[1]สูตร2!H858*(100%-AZ870)))))</f>
        <v>#REF!</v>
      </c>
      <c r="BF870" s="31"/>
    </row>
    <row r="871" spans="1:58" s="5" customFormat="1" ht="24" customHeight="1" x14ac:dyDescent="0.2">
      <c r="A871" s="31">
        <v>326</v>
      </c>
      <c r="B871" s="31" t="s">
        <v>585</v>
      </c>
      <c r="C871" s="31">
        <v>420</v>
      </c>
      <c r="D871" s="31" t="s">
        <v>66</v>
      </c>
      <c r="E871" s="31" t="s">
        <v>733</v>
      </c>
      <c r="F871" s="31"/>
      <c r="G871" s="32" t="s">
        <v>734</v>
      </c>
      <c r="H871" s="31">
        <v>49</v>
      </c>
      <c r="I871" s="31">
        <v>20</v>
      </c>
      <c r="J871" s="31" t="s">
        <v>109</v>
      </c>
      <c r="K871" s="31">
        <v>12</v>
      </c>
      <c r="L871" s="31">
        <v>0</v>
      </c>
      <c r="M871" s="31">
        <v>0</v>
      </c>
      <c r="N871" s="33">
        <v>4800</v>
      </c>
      <c r="O871" s="33"/>
      <c r="P871" s="33"/>
      <c r="Q871" s="33"/>
      <c r="R871" s="33"/>
      <c r="S871" s="34" t="str">
        <f t="shared" si="182"/>
        <v>1</v>
      </c>
      <c r="T871" s="35">
        <f t="shared" si="183"/>
        <v>4800</v>
      </c>
      <c r="U871" s="36">
        <f>INDEX([1]ราคาที่ดิน!$B:$G,MATCH($C871,[1]ราคาที่ดิน!$A:$A,0),MATCH($B871,[1]ราคาที่ดิน!$B$1:$G$1,0))</f>
        <v>50</v>
      </c>
      <c r="V871" s="37">
        <f t="shared" si="192"/>
        <v>240000</v>
      </c>
      <c r="W871" s="31"/>
      <c r="X871" s="31"/>
      <c r="Y871" s="31"/>
      <c r="Z871" s="31"/>
      <c r="AA871" s="31"/>
      <c r="AB871" s="32"/>
      <c r="AC871" s="38"/>
      <c r="AD871" s="39"/>
      <c r="AE871" s="39"/>
      <c r="AF871" s="40" t="str">
        <f t="shared" si="184"/>
        <v/>
      </c>
      <c r="AG871" s="41" t="str">
        <f t="shared" si="185"/>
        <v/>
      </c>
      <c r="AH871" s="42"/>
      <c r="AI871" s="42"/>
      <c r="AJ871" s="42"/>
      <c r="AK871" s="42"/>
      <c r="AL871" s="31"/>
      <c r="AM871" s="43" t="str">
        <f t="shared" si="186"/>
        <v>100</v>
      </c>
      <c r="AN871" s="44">
        <f>INDEX([1]ราคาสิ่งปลูกสร้าง!$D$6:$CC$47,MATCH($AD871,[1]ราคาสิ่งปลูกสร้าง!$B$6:$B$45,0),MATCH($C$7,[1]ราคาสิ่งปลูกสร้าง!$D$5:$CC$5,0))</f>
        <v>0</v>
      </c>
      <c r="AO871" s="44">
        <f t="shared" si="187"/>
        <v>0</v>
      </c>
      <c r="AP871" s="45">
        <f t="shared" si="188"/>
        <v>0</v>
      </c>
      <c r="AQ871" s="40">
        <f>IF(AP871=0,0,INDEX([1]ค่าเสื่อมสิ่งปลูกสร้าง!$A$5:$D$105,MATCH($AP871,[1]ค่าเสื่อมสิ่งปลูกสร้าง!$A$5:$A$105,0),MATCH(AE871,[1]ค่าเสื่อมสิ่งปลูกสร้าง!$A$3:$D$3)))</f>
        <v>0</v>
      </c>
      <c r="AR871" s="44">
        <f t="shared" si="193"/>
        <v>0</v>
      </c>
      <c r="AS871" s="44">
        <f t="shared" si="194"/>
        <v>240000</v>
      </c>
      <c r="AT871" s="44">
        <f t="shared" si="195"/>
        <v>240000</v>
      </c>
      <c r="AU871" s="46">
        <v>0</v>
      </c>
      <c r="AV871" s="44">
        <f t="shared" si="189"/>
        <v>240000</v>
      </c>
      <c r="AW871" s="47" t="str">
        <f t="shared" si="190"/>
        <v>0.01</v>
      </c>
      <c r="AX871" s="48"/>
      <c r="AY871" s="48"/>
      <c r="AZ871" s="49">
        <v>0</v>
      </c>
      <c r="BA871" s="48"/>
      <c r="BB871" s="48"/>
      <c r="BC871" s="44">
        <f t="shared" si="191"/>
        <v>0</v>
      </c>
      <c r="BD871" s="50">
        <v>1</v>
      </c>
      <c r="BE871" s="51" t="e">
        <f>IF(AX871=1,0,IF(AY871=1,0,IF(BC871&gt;#REF!,#REF!,IF(OR(AZ871&gt;0,BD871&gt;0),BC871+([1]สูตร2!H859*(100%-AZ871)-BC871)*BD871,[1]สูตร2!H859*(100%-AZ871)))))</f>
        <v>#REF!</v>
      </c>
      <c r="BF871" s="31"/>
    </row>
    <row r="872" spans="1:58" s="5" customFormat="1" ht="24" customHeight="1" x14ac:dyDescent="0.2">
      <c r="A872" s="31">
        <v>327</v>
      </c>
      <c r="B872" s="31" t="s">
        <v>65</v>
      </c>
      <c r="C872" s="31">
        <v>12845</v>
      </c>
      <c r="D872" s="31" t="s">
        <v>66</v>
      </c>
      <c r="E872" s="31" t="s">
        <v>735</v>
      </c>
      <c r="F872" s="31"/>
      <c r="G872" s="32" t="s">
        <v>734</v>
      </c>
      <c r="H872" s="31">
        <v>125</v>
      </c>
      <c r="I872" s="31" t="s">
        <v>630</v>
      </c>
      <c r="J872" s="31" t="s">
        <v>109</v>
      </c>
      <c r="K872" s="31">
        <v>0</v>
      </c>
      <c r="L872" s="31">
        <v>0</v>
      </c>
      <c r="M872" s="31">
        <v>74</v>
      </c>
      <c r="N872" s="33"/>
      <c r="O872" s="33">
        <v>74</v>
      </c>
      <c r="P872" s="33"/>
      <c r="Q872" s="33"/>
      <c r="R872" s="33"/>
      <c r="S872" s="34" t="str">
        <f t="shared" si="182"/>
        <v>2</v>
      </c>
      <c r="T872" s="35">
        <f t="shared" si="183"/>
        <v>74</v>
      </c>
      <c r="U872" s="36">
        <f>INDEX([1]ราคาที่ดิน!$B:$G,MATCH($C872,[1]ราคาที่ดิน!$A:$A,0),MATCH($B872,[1]ราคาที่ดิน!$B$1:$G$1,0))</f>
        <v>200</v>
      </c>
      <c r="V872" s="37">
        <f t="shared" si="192"/>
        <v>14800</v>
      </c>
      <c r="W872" s="31"/>
      <c r="X872" s="31"/>
      <c r="Y872" s="31"/>
      <c r="Z872" s="31"/>
      <c r="AA872" s="31"/>
      <c r="AB872" s="32"/>
      <c r="AC872" s="38"/>
      <c r="AD872" s="39"/>
      <c r="AE872" s="39"/>
      <c r="AF872" s="40" t="str">
        <f t="shared" si="184"/>
        <v/>
      </c>
      <c r="AG872" s="41" t="str">
        <f t="shared" si="185"/>
        <v/>
      </c>
      <c r="AH872" s="42"/>
      <c r="AI872" s="42"/>
      <c r="AJ872" s="42"/>
      <c r="AK872" s="42"/>
      <c r="AL872" s="31"/>
      <c r="AM872" s="43" t="str">
        <f t="shared" si="186"/>
        <v>100</v>
      </c>
      <c r="AN872" s="44">
        <f>INDEX([1]ราคาสิ่งปลูกสร้าง!$D$6:$CC$47,MATCH($AD872,[1]ราคาสิ่งปลูกสร้าง!$B$6:$B$45,0),MATCH($C$7,[1]ราคาสิ่งปลูกสร้าง!$D$5:$CC$5,0))</f>
        <v>0</v>
      </c>
      <c r="AO872" s="44">
        <f t="shared" si="187"/>
        <v>0</v>
      </c>
      <c r="AP872" s="45">
        <f t="shared" si="188"/>
        <v>0</v>
      </c>
      <c r="AQ872" s="40">
        <f>IF(AP872=0,0,INDEX([1]ค่าเสื่อมสิ่งปลูกสร้าง!$A$5:$D$105,MATCH($AP872,[1]ค่าเสื่อมสิ่งปลูกสร้าง!$A$5:$A$105,0),MATCH(AE872,[1]ค่าเสื่อมสิ่งปลูกสร้าง!$A$3:$D$3)))</f>
        <v>0</v>
      </c>
      <c r="AR872" s="44">
        <f t="shared" si="193"/>
        <v>0</v>
      </c>
      <c r="AS872" s="44">
        <f t="shared" si="194"/>
        <v>14800</v>
      </c>
      <c r="AT872" s="44">
        <f t="shared" si="195"/>
        <v>14800</v>
      </c>
      <c r="AU872" s="46">
        <v>0</v>
      </c>
      <c r="AV872" s="44">
        <f t="shared" si="189"/>
        <v>14800</v>
      </c>
      <c r="AW872" s="47" t="str">
        <f t="shared" si="190"/>
        <v>0.02</v>
      </c>
      <c r="AX872" s="48"/>
      <c r="AY872" s="48"/>
      <c r="AZ872" s="49">
        <v>0</v>
      </c>
      <c r="BA872" s="48"/>
      <c r="BB872" s="48"/>
      <c r="BC872" s="44">
        <f t="shared" si="191"/>
        <v>0</v>
      </c>
      <c r="BD872" s="50">
        <v>1</v>
      </c>
      <c r="BE872" s="51" t="e">
        <f>IF(AX872=1,0,IF(AY872=1,0,IF(BC872&gt;#REF!,#REF!,IF(OR(AZ872&gt;0,BD872&gt;0),BC872+([1]สูตร2!H860*(100%-AZ872)-BC872)*BD872,[1]สูตร2!H860*(100%-AZ872)))))</f>
        <v>#REF!</v>
      </c>
      <c r="BF872" s="31"/>
    </row>
    <row r="873" spans="1:58" s="5" customFormat="1" ht="24" customHeight="1" x14ac:dyDescent="0.2">
      <c r="A873" s="31">
        <v>328</v>
      </c>
      <c r="B873" s="31" t="s">
        <v>65</v>
      </c>
      <c r="C873" s="31">
        <v>12847</v>
      </c>
      <c r="D873" s="31" t="s">
        <v>66</v>
      </c>
      <c r="E873" s="31" t="s">
        <v>733</v>
      </c>
      <c r="F873" s="31"/>
      <c r="G873" s="32" t="s">
        <v>734</v>
      </c>
      <c r="H873" s="31">
        <v>134</v>
      </c>
      <c r="I873" s="31" t="s">
        <v>630</v>
      </c>
      <c r="J873" s="31" t="s">
        <v>109</v>
      </c>
      <c r="K873" s="31">
        <v>0</v>
      </c>
      <c r="L873" s="31">
        <v>0</v>
      </c>
      <c r="M873" s="31">
        <v>50</v>
      </c>
      <c r="N873" s="33"/>
      <c r="O873" s="33">
        <v>50</v>
      </c>
      <c r="P873" s="33"/>
      <c r="Q873" s="33"/>
      <c r="R873" s="33"/>
      <c r="S873" s="34" t="str">
        <f t="shared" si="182"/>
        <v>2</v>
      </c>
      <c r="T873" s="35">
        <f t="shared" si="183"/>
        <v>50</v>
      </c>
      <c r="U873" s="36">
        <f>INDEX([1]ราคาที่ดิน!$B:$G,MATCH($C873,[1]ราคาที่ดิน!$A:$A,0),MATCH($B873,[1]ราคาที่ดิน!$B$1:$G$1,0))</f>
        <v>140</v>
      </c>
      <c r="V873" s="37">
        <f t="shared" si="192"/>
        <v>7000</v>
      </c>
      <c r="W873" s="31">
        <v>1</v>
      </c>
      <c r="X873" s="31" t="s">
        <v>734</v>
      </c>
      <c r="Y873" s="31" t="s">
        <v>66</v>
      </c>
      <c r="Z873" s="31" t="s">
        <v>736</v>
      </c>
      <c r="AA873" s="31"/>
      <c r="AB873" s="32" t="s">
        <v>734</v>
      </c>
      <c r="AC873" s="38"/>
      <c r="AD873" s="39" t="s">
        <v>73</v>
      </c>
      <c r="AE873" s="39" t="s">
        <v>74</v>
      </c>
      <c r="AF873" s="40" t="str">
        <f t="shared" si="184"/>
        <v>2</v>
      </c>
      <c r="AG873" s="41">
        <f t="shared" si="185"/>
        <v>36</v>
      </c>
      <c r="AH873" s="42"/>
      <c r="AI873" s="42">
        <v>36</v>
      </c>
      <c r="AJ873" s="42"/>
      <c r="AK873" s="42"/>
      <c r="AL873" s="31">
        <v>20</v>
      </c>
      <c r="AM873" s="43" t="str">
        <f t="shared" si="186"/>
        <v>100</v>
      </c>
      <c r="AN873" s="44">
        <f>INDEX([1]ราคาสิ่งปลูกสร้าง!$D$6:$CC$47,MATCH($AD873,[1]ราคาสิ่งปลูกสร้าง!$B$6:$B$45,0),MATCH($C$7,[1]ราคาสิ่งปลูกสร้าง!$D$5:$CC$5,0))</f>
        <v>6500</v>
      </c>
      <c r="AO873" s="44">
        <f t="shared" si="187"/>
        <v>234000</v>
      </c>
      <c r="AP873" s="45">
        <f t="shared" si="188"/>
        <v>20</v>
      </c>
      <c r="AQ873" s="40">
        <f>IF(AP873=0,0,INDEX([1]ค่าเสื่อมสิ่งปลูกสร้าง!$A$5:$D$105,MATCH($AP873,[1]ค่าเสื่อมสิ่งปลูกสร้าง!$A$5:$A$105,0),MATCH(AE873,[1]ค่าเสื่อมสิ่งปลูกสร้าง!$A$3:$D$3)))</f>
        <v>30</v>
      </c>
      <c r="AR873" s="44">
        <f t="shared" si="193"/>
        <v>163800</v>
      </c>
      <c r="AS873" s="44">
        <f t="shared" si="194"/>
        <v>170800</v>
      </c>
      <c r="AT873" s="44">
        <f t="shared" si="195"/>
        <v>170800</v>
      </c>
      <c r="AU873" s="46">
        <v>0</v>
      </c>
      <c r="AV873" s="44">
        <f t="shared" si="189"/>
        <v>170800</v>
      </c>
      <c r="AW873" s="47" t="str">
        <f t="shared" si="190"/>
        <v>0.02</v>
      </c>
      <c r="AX873" s="48"/>
      <c r="AY873" s="48"/>
      <c r="AZ873" s="49">
        <v>0</v>
      </c>
      <c r="BA873" s="48"/>
      <c r="BB873" s="48"/>
      <c r="BC873" s="44">
        <f t="shared" si="191"/>
        <v>0</v>
      </c>
      <c r="BD873" s="50">
        <v>1</v>
      </c>
      <c r="BE873" s="51" t="e">
        <f>IF(AX873=1,0,IF(AY873=1,0,IF(BC873&gt;#REF!,#REF!,IF(OR(AZ873&gt;0,BD873&gt;0),BC873+([1]สูตร2!H861*(100%-AZ873)-BC873)*BD873,[1]สูตร2!H861*(100%-AZ873)))))</f>
        <v>#REF!</v>
      </c>
      <c r="BF873" s="31"/>
    </row>
    <row r="874" spans="1:58" s="5" customFormat="1" ht="24" customHeight="1" x14ac:dyDescent="0.2">
      <c r="A874" s="31">
        <v>329</v>
      </c>
      <c r="B874" s="31" t="s">
        <v>65</v>
      </c>
      <c r="C874" s="31">
        <v>12847</v>
      </c>
      <c r="D874" s="31" t="s">
        <v>66</v>
      </c>
      <c r="E874" s="31" t="s">
        <v>736</v>
      </c>
      <c r="F874" s="31"/>
      <c r="G874" s="32" t="s">
        <v>734</v>
      </c>
      <c r="H874" s="31">
        <v>134</v>
      </c>
      <c r="I874" s="31" t="s">
        <v>630</v>
      </c>
      <c r="J874" s="31" t="s">
        <v>109</v>
      </c>
      <c r="K874" s="31">
        <v>0</v>
      </c>
      <c r="L874" s="31">
        <v>0</v>
      </c>
      <c r="M874" s="31">
        <v>21</v>
      </c>
      <c r="N874" s="33"/>
      <c r="O874" s="33">
        <v>21</v>
      </c>
      <c r="P874" s="33"/>
      <c r="Q874" s="33"/>
      <c r="R874" s="33"/>
      <c r="S874" s="34" t="str">
        <f t="shared" si="182"/>
        <v>2</v>
      </c>
      <c r="T874" s="35">
        <f t="shared" si="183"/>
        <v>21</v>
      </c>
      <c r="U874" s="36">
        <f>INDEX([1]ราคาที่ดิน!$B:$G,MATCH($C874,[1]ราคาที่ดิน!$A:$A,0),MATCH($B874,[1]ราคาที่ดิน!$B$1:$G$1,0))</f>
        <v>140</v>
      </c>
      <c r="V874" s="37">
        <f t="shared" si="192"/>
        <v>2940</v>
      </c>
      <c r="W874" s="31">
        <v>1</v>
      </c>
      <c r="X874" s="31" t="s">
        <v>734</v>
      </c>
      <c r="Y874" s="31" t="s">
        <v>66</v>
      </c>
      <c r="Z874" s="31" t="s">
        <v>736</v>
      </c>
      <c r="AA874" s="31"/>
      <c r="AB874" s="32" t="s">
        <v>734</v>
      </c>
      <c r="AC874" s="38"/>
      <c r="AD874" s="39" t="s">
        <v>77</v>
      </c>
      <c r="AE874" s="39" t="s">
        <v>76</v>
      </c>
      <c r="AF874" s="40" t="str">
        <f t="shared" si="184"/>
        <v>1</v>
      </c>
      <c r="AG874" s="41">
        <f t="shared" si="185"/>
        <v>9</v>
      </c>
      <c r="AH874" s="42">
        <v>9</v>
      </c>
      <c r="AI874" s="42"/>
      <c r="AJ874" s="42"/>
      <c r="AK874" s="42"/>
      <c r="AL874" s="31">
        <v>1</v>
      </c>
      <c r="AM874" s="43" t="str">
        <f t="shared" si="186"/>
        <v>100</v>
      </c>
      <c r="AN874" s="44">
        <f>INDEX([1]ราคาสิ่งปลูกสร้าง!$D$6:$CC$47,MATCH($AD874,[1]ราคาสิ่งปลูกสร้าง!$B$6:$B$45,0),MATCH($C$7,[1]ราคาสิ่งปลูกสร้าง!$D$5:$CC$5,0))</f>
        <v>2050</v>
      </c>
      <c r="AO874" s="44">
        <f t="shared" si="187"/>
        <v>18450</v>
      </c>
      <c r="AP874" s="45">
        <f t="shared" si="188"/>
        <v>1</v>
      </c>
      <c r="AQ874" s="40">
        <f>IF(AP874=0,0,INDEX([1]ค่าเสื่อมสิ่งปลูกสร้าง!$A$5:$D$105,MATCH($AP874,[1]ค่าเสื่อมสิ่งปลูกสร้าง!$A$5:$A$105,0),MATCH(AE874,[1]ค่าเสื่อมสิ่งปลูกสร้าง!$A$3:$D$3)))</f>
        <v>3</v>
      </c>
      <c r="AR874" s="44">
        <f t="shared" si="193"/>
        <v>17896.5</v>
      </c>
      <c r="AS874" s="44">
        <f t="shared" si="194"/>
        <v>20836.5</v>
      </c>
      <c r="AT874" s="44">
        <f t="shared" si="195"/>
        <v>20836.5</v>
      </c>
      <c r="AU874" s="46">
        <v>0</v>
      </c>
      <c r="AV874" s="44">
        <f t="shared" si="189"/>
        <v>20836.5</v>
      </c>
      <c r="AW874" s="47" t="str">
        <f t="shared" si="190"/>
        <v>0.01</v>
      </c>
      <c r="AX874" s="48"/>
      <c r="AY874" s="48"/>
      <c r="AZ874" s="49">
        <v>0</v>
      </c>
      <c r="BA874" s="48"/>
      <c r="BB874" s="48"/>
      <c r="BC874" s="44">
        <f t="shared" si="191"/>
        <v>0</v>
      </c>
      <c r="BD874" s="50">
        <v>1</v>
      </c>
      <c r="BE874" s="51" t="e">
        <f>IF(AX874=1,0,IF(AY874=1,0,IF(BC874&gt;#REF!,#REF!,IF(OR(AZ874&gt;0,BD874&gt;0),BC874+([1]สูตร2!H862*(100%-AZ874)-BC874)*BD874,[1]สูตร2!H862*(100%-AZ874)))))</f>
        <v>#REF!</v>
      </c>
      <c r="BF874" s="31"/>
    </row>
    <row r="875" spans="1:58" s="5" customFormat="1" ht="24" customHeight="1" x14ac:dyDescent="0.2">
      <c r="A875" s="31"/>
      <c r="B875" s="31" t="s">
        <v>65</v>
      </c>
      <c r="C875" s="31">
        <v>12847</v>
      </c>
      <c r="D875" s="31" t="s">
        <v>66</v>
      </c>
      <c r="E875" s="31" t="s">
        <v>736</v>
      </c>
      <c r="F875" s="31"/>
      <c r="G875" s="32" t="s">
        <v>734</v>
      </c>
      <c r="H875" s="31">
        <v>134</v>
      </c>
      <c r="I875" s="31" t="s">
        <v>630</v>
      </c>
      <c r="J875" s="31" t="s">
        <v>109</v>
      </c>
      <c r="K875" s="31">
        <v>0</v>
      </c>
      <c r="L875" s="31">
        <v>0</v>
      </c>
      <c r="M875" s="31">
        <v>20</v>
      </c>
      <c r="N875" s="33"/>
      <c r="O875" s="33">
        <v>20</v>
      </c>
      <c r="P875" s="33"/>
      <c r="Q875" s="33"/>
      <c r="R875" s="33"/>
      <c r="S875" s="34" t="str">
        <f t="shared" si="182"/>
        <v>2</v>
      </c>
      <c r="T875" s="35">
        <f t="shared" si="183"/>
        <v>20</v>
      </c>
      <c r="U875" s="36">
        <f>INDEX([1]ราคาที่ดิน!$B:$G,MATCH($C875,[1]ราคาที่ดิน!$A:$A,0),MATCH($B875,[1]ราคาที่ดิน!$B$1:$G$1,0))</f>
        <v>140</v>
      </c>
      <c r="V875" s="37">
        <f t="shared" si="192"/>
        <v>2800</v>
      </c>
      <c r="W875" s="31">
        <v>1</v>
      </c>
      <c r="X875" s="31" t="s">
        <v>734</v>
      </c>
      <c r="Y875" s="31" t="s">
        <v>66</v>
      </c>
      <c r="Z875" s="31" t="s">
        <v>736</v>
      </c>
      <c r="AA875" s="31"/>
      <c r="AB875" s="32" t="s">
        <v>734</v>
      </c>
      <c r="AC875" s="38"/>
      <c r="AD875" s="39" t="s">
        <v>75</v>
      </c>
      <c r="AE875" s="39" t="s">
        <v>76</v>
      </c>
      <c r="AF875" s="40" t="str">
        <f t="shared" si="184"/>
        <v>1</v>
      </c>
      <c r="AG875" s="41">
        <f t="shared" si="185"/>
        <v>12</v>
      </c>
      <c r="AH875" s="42">
        <v>12</v>
      </c>
      <c r="AI875" s="42"/>
      <c r="AJ875" s="42"/>
      <c r="AK875" s="42"/>
      <c r="AL875" s="31">
        <v>20</v>
      </c>
      <c r="AM875" s="43" t="str">
        <f t="shared" si="186"/>
        <v>100</v>
      </c>
      <c r="AN875" s="44">
        <f>INDEX([1]ราคาสิ่งปลูกสร้าง!$D$6:$CC$47,MATCH($AD875,[1]ราคาสิ่งปลูกสร้าง!$B$6:$B$45,0),MATCH($C$7,[1]ราคาสิ่งปลูกสร้าง!$D$5:$CC$5,0))</f>
        <v>5400</v>
      </c>
      <c r="AO875" s="44">
        <f t="shared" si="187"/>
        <v>64800</v>
      </c>
      <c r="AP875" s="45">
        <f t="shared" si="188"/>
        <v>20</v>
      </c>
      <c r="AQ875" s="40">
        <f>IF(AP875=0,0,INDEX([1]ค่าเสื่อมสิ่งปลูกสร้าง!$A$5:$D$105,MATCH($AP875,[1]ค่าเสื่อมสิ่งปลูกสร้าง!$A$5:$A$105,0),MATCH(AE875,[1]ค่าเสื่อมสิ่งปลูกสร้าง!$A$3:$D$3)))</f>
        <v>93</v>
      </c>
      <c r="AR875" s="44">
        <f t="shared" si="193"/>
        <v>4536</v>
      </c>
      <c r="AS875" s="44">
        <f t="shared" si="194"/>
        <v>7336</v>
      </c>
      <c r="AT875" s="44">
        <f t="shared" si="195"/>
        <v>7336</v>
      </c>
      <c r="AU875" s="46">
        <v>0</v>
      </c>
      <c r="AV875" s="44">
        <f t="shared" si="189"/>
        <v>7336</v>
      </c>
      <c r="AW875" s="47" t="str">
        <f t="shared" si="190"/>
        <v>0.01</v>
      </c>
      <c r="AX875" s="48"/>
      <c r="AY875" s="48"/>
      <c r="AZ875" s="49">
        <v>0</v>
      </c>
      <c r="BA875" s="48"/>
      <c r="BB875" s="48"/>
      <c r="BC875" s="44">
        <f t="shared" si="191"/>
        <v>0</v>
      </c>
      <c r="BD875" s="50">
        <v>1</v>
      </c>
      <c r="BE875" s="51" t="e">
        <f>IF(AX875=1,0,IF(AY875=1,0,IF(BC875&gt;#REF!,#REF!,IF(OR(AZ875&gt;0,BD875&gt;0),BC875+([1]สูตร2!H863*(100%-AZ875)-BC875)*BD875,[1]สูตร2!H863*(100%-AZ875)))))</f>
        <v>#REF!</v>
      </c>
      <c r="BF875" s="31"/>
    </row>
    <row r="876" spans="1:58" s="5" customFormat="1" ht="24" customHeight="1" x14ac:dyDescent="0.2">
      <c r="A876" s="31">
        <v>330</v>
      </c>
      <c r="B876" s="31" t="s">
        <v>81</v>
      </c>
      <c r="C876" s="31">
        <v>15</v>
      </c>
      <c r="D876" s="31" t="s">
        <v>66</v>
      </c>
      <c r="E876" s="31" t="s">
        <v>737</v>
      </c>
      <c r="F876" s="31"/>
      <c r="G876" s="32" t="s">
        <v>738</v>
      </c>
      <c r="H876" s="31">
        <v>2</v>
      </c>
      <c r="I876" s="31">
        <v>15</v>
      </c>
      <c r="J876" s="31" t="s">
        <v>109</v>
      </c>
      <c r="K876" s="31">
        <v>39</v>
      </c>
      <c r="L876" s="31">
        <v>2</v>
      </c>
      <c r="M876" s="31">
        <v>40</v>
      </c>
      <c r="N876" s="33">
        <v>15840</v>
      </c>
      <c r="O876" s="33"/>
      <c r="P876" s="33"/>
      <c r="Q876" s="33"/>
      <c r="R876" s="33"/>
      <c r="S876" s="34" t="str">
        <f t="shared" si="182"/>
        <v>1</v>
      </c>
      <c r="T876" s="35">
        <f t="shared" si="183"/>
        <v>15840</v>
      </c>
      <c r="U876" s="36">
        <f>INDEX([1]ราคาที่ดิน!$B:$G,MATCH($C876,[1]ราคาที่ดิน!$A:$A,0),MATCH($B876,[1]ราคาที่ดิน!$B$1:$G$1,0))</f>
        <v>50</v>
      </c>
      <c r="V876" s="37">
        <f t="shared" si="192"/>
        <v>792000</v>
      </c>
      <c r="W876" s="31"/>
      <c r="X876" s="31"/>
      <c r="Y876" s="31"/>
      <c r="Z876" s="31"/>
      <c r="AA876" s="31"/>
      <c r="AB876" s="32"/>
      <c r="AC876" s="38"/>
      <c r="AD876" s="39"/>
      <c r="AE876" s="39"/>
      <c r="AF876" s="40" t="str">
        <f t="shared" si="184"/>
        <v/>
      </c>
      <c r="AG876" s="41" t="str">
        <f t="shared" si="185"/>
        <v/>
      </c>
      <c r="AH876" s="42"/>
      <c r="AI876" s="42"/>
      <c r="AJ876" s="42"/>
      <c r="AK876" s="42"/>
      <c r="AL876" s="31"/>
      <c r="AM876" s="43" t="str">
        <f t="shared" si="186"/>
        <v>100</v>
      </c>
      <c r="AN876" s="44">
        <f>INDEX([1]ราคาสิ่งปลูกสร้าง!$D$6:$CC$47,MATCH($AD876,[1]ราคาสิ่งปลูกสร้าง!$B$6:$B$45,0),MATCH($C$7,[1]ราคาสิ่งปลูกสร้าง!$D$5:$CC$5,0))</f>
        <v>0</v>
      </c>
      <c r="AO876" s="44">
        <f t="shared" si="187"/>
        <v>0</v>
      </c>
      <c r="AP876" s="45">
        <f t="shared" si="188"/>
        <v>0</v>
      </c>
      <c r="AQ876" s="40">
        <f>IF(AP876=0,0,INDEX([1]ค่าเสื่อมสิ่งปลูกสร้าง!$A$5:$D$105,MATCH($AP876,[1]ค่าเสื่อมสิ่งปลูกสร้าง!$A$5:$A$105,0),MATCH(AE876,[1]ค่าเสื่อมสิ่งปลูกสร้าง!$A$3:$D$3)))</f>
        <v>0</v>
      </c>
      <c r="AR876" s="44">
        <f t="shared" si="193"/>
        <v>0</v>
      </c>
      <c r="AS876" s="44">
        <f t="shared" si="194"/>
        <v>792000</v>
      </c>
      <c r="AT876" s="44">
        <f t="shared" si="195"/>
        <v>792000</v>
      </c>
      <c r="AU876" s="46">
        <v>0</v>
      </c>
      <c r="AV876" s="44">
        <f t="shared" si="189"/>
        <v>792000</v>
      </c>
      <c r="AW876" s="47" t="str">
        <f t="shared" si="190"/>
        <v>0.01</v>
      </c>
      <c r="AX876" s="48"/>
      <c r="AY876" s="48"/>
      <c r="AZ876" s="49">
        <v>0</v>
      </c>
      <c r="BA876" s="48"/>
      <c r="BB876" s="48"/>
      <c r="BC876" s="44">
        <f t="shared" si="191"/>
        <v>0</v>
      </c>
      <c r="BD876" s="50">
        <v>1</v>
      </c>
      <c r="BE876" s="51" t="e">
        <f>IF(AX876=1,0,IF(AY876=1,0,IF(BC876&gt;#REF!,#REF!,IF(OR(AZ876&gt;0,BD876&gt;0),BC876+([1]สูตร2!H864*(100%-AZ876)-BC876)*BD876,[1]สูตร2!H864*(100%-AZ876)))))</f>
        <v>#REF!</v>
      </c>
      <c r="BF876" s="31"/>
    </row>
    <row r="877" spans="1:58" s="5" customFormat="1" ht="24" customHeight="1" x14ac:dyDescent="0.2">
      <c r="A877" s="31"/>
      <c r="B877" s="31" t="s">
        <v>65</v>
      </c>
      <c r="C877" s="31">
        <v>521</v>
      </c>
      <c r="D877" s="31" t="s">
        <v>66</v>
      </c>
      <c r="E877" s="31" t="s">
        <v>737</v>
      </c>
      <c r="F877" s="31"/>
      <c r="G877" s="32" t="s">
        <v>738</v>
      </c>
      <c r="H877" s="31">
        <v>97</v>
      </c>
      <c r="I877" s="31">
        <v>1983</v>
      </c>
      <c r="J877" s="31" t="s">
        <v>109</v>
      </c>
      <c r="K877" s="31">
        <v>11</v>
      </c>
      <c r="L877" s="31">
        <v>2</v>
      </c>
      <c r="M877" s="31">
        <v>36</v>
      </c>
      <c r="N877" s="33">
        <v>4636</v>
      </c>
      <c r="O877" s="33"/>
      <c r="P877" s="33"/>
      <c r="Q877" s="33"/>
      <c r="R877" s="33"/>
      <c r="S877" s="34" t="str">
        <f t="shared" si="182"/>
        <v>1</v>
      </c>
      <c r="T877" s="35">
        <f t="shared" si="183"/>
        <v>4636</v>
      </c>
      <c r="U877" s="36">
        <f>INDEX([1]ราคาที่ดิน!$B:$G,MATCH($C877,[1]ราคาที่ดิน!$A:$A,0),MATCH($B877,[1]ราคาที่ดิน!$B$1:$G$1,0))</f>
        <v>200</v>
      </c>
      <c r="V877" s="37">
        <f t="shared" si="192"/>
        <v>927200</v>
      </c>
      <c r="W877" s="31"/>
      <c r="X877" s="31"/>
      <c r="Y877" s="31"/>
      <c r="Z877" s="31"/>
      <c r="AA877" s="31"/>
      <c r="AB877" s="32"/>
      <c r="AC877" s="38"/>
      <c r="AD877" s="39"/>
      <c r="AE877" s="39"/>
      <c r="AF877" s="40" t="str">
        <f t="shared" si="184"/>
        <v/>
      </c>
      <c r="AG877" s="41" t="str">
        <f t="shared" si="185"/>
        <v/>
      </c>
      <c r="AH877" s="42"/>
      <c r="AI877" s="42"/>
      <c r="AJ877" s="42"/>
      <c r="AK877" s="42"/>
      <c r="AL877" s="31"/>
      <c r="AM877" s="43" t="str">
        <f t="shared" si="186"/>
        <v>100</v>
      </c>
      <c r="AN877" s="44">
        <f>INDEX([1]ราคาสิ่งปลูกสร้าง!$D$6:$CC$47,MATCH($AD877,[1]ราคาสิ่งปลูกสร้าง!$B$6:$B$45,0),MATCH($C$7,[1]ราคาสิ่งปลูกสร้าง!$D$5:$CC$5,0))</f>
        <v>0</v>
      </c>
      <c r="AO877" s="44">
        <f t="shared" si="187"/>
        <v>0</v>
      </c>
      <c r="AP877" s="45">
        <f t="shared" si="188"/>
        <v>0</v>
      </c>
      <c r="AQ877" s="40">
        <f>IF(AP877=0,0,INDEX([1]ค่าเสื่อมสิ่งปลูกสร้าง!$A$5:$D$105,MATCH($AP877,[1]ค่าเสื่อมสิ่งปลูกสร้าง!$A$5:$A$105,0),MATCH(AE877,[1]ค่าเสื่อมสิ่งปลูกสร้าง!$A$3:$D$3)))</f>
        <v>0</v>
      </c>
      <c r="AR877" s="44">
        <f t="shared" si="193"/>
        <v>0</v>
      </c>
      <c r="AS877" s="44">
        <f t="shared" si="194"/>
        <v>927200</v>
      </c>
      <c r="AT877" s="44">
        <f t="shared" si="195"/>
        <v>927200</v>
      </c>
      <c r="AU877" s="46">
        <v>0</v>
      </c>
      <c r="AV877" s="44">
        <f t="shared" si="189"/>
        <v>927200</v>
      </c>
      <c r="AW877" s="47" t="str">
        <f t="shared" si="190"/>
        <v>0.01</v>
      </c>
      <c r="AX877" s="48"/>
      <c r="AY877" s="48"/>
      <c r="AZ877" s="49">
        <v>0</v>
      </c>
      <c r="BA877" s="48"/>
      <c r="BB877" s="48"/>
      <c r="BC877" s="44">
        <f t="shared" si="191"/>
        <v>0</v>
      </c>
      <c r="BD877" s="50">
        <v>1</v>
      </c>
      <c r="BE877" s="51" t="e">
        <f>IF(AX877=1,0,IF(AY877=1,0,IF(BC877&gt;#REF!,#REF!,IF(OR(AZ877&gt;0,BD877&gt;0),BC877+([1]สูตร2!H865*(100%-AZ877)-BC877)*BD877,[1]สูตร2!H865*(100%-AZ877)))))</f>
        <v>#REF!</v>
      </c>
      <c r="BF877" s="31"/>
    </row>
    <row r="878" spans="1:58" s="5" customFormat="1" ht="24" customHeight="1" x14ac:dyDescent="0.2">
      <c r="A878" s="31">
        <v>331</v>
      </c>
      <c r="B878" s="31" t="s">
        <v>65</v>
      </c>
      <c r="C878" s="31">
        <v>12857</v>
      </c>
      <c r="D878" s="31" t="s">
        <v>71</v>
      </c>
      <c r="E878" s="31" t="s">
        <v>739</v>
      </c>
      <c r="F878" s="31"/>
      <c r="G878" s="32" t="s">
        <v>738</v>
      </c>
      <c r="H878" s="31">
        <v>173</v>
      </c>
      <c r="I878" s="31">
        <v>342</v>
      </c>
      <c r="J878" s="31" t="s">
        <v>109</v>
      </c>
      <c r="K878" s="31">
        <v>0</v>
      </c>
      <c r="L878" s="31">
        <v>2</v>
      </c>
      <c r="M878" s="31">
        <v>0</v>
      </c>
      <c r="N878" s="33"/>
      <c r="O878" s="33">
        <v>200</v>
      </c>
      <c r="P878" s="33"/>
      <c r="Q878" s="33"/>
      <c r="R878" s="33"/>
      <c r="S878" s="34" t="str">
        <f t="shared" si="182"/>
        <v>2</v>
      </c>
      <c r="T878" s="35">
        <f t="shared" si="183"/>
        <v>200</v>
      </c>
      <c r="U878" s="36">
        <f>INDEX([1]ราคาที่ดิน!$B:$G,MATCH($C878,[1]ราคาที่ดิน!$A:$A,0),MATCH($B878,[1]ราคาที่ดิน!$B$1:$G$1,0))</f>
        <v>50</v>
      </c>
      <c r="V878" s="37">
        <f t="shared" si="192"/>
        <v>10000</v>
      </c>
      <c r="W878" s="31">
        <v>1</v>
      </c>
      <c r="X878" s="31" t="s">
        <v>738</v>
      </c>
      <c r="Y878" s="31" t="s">
        <v>71</v>
      </c>
      <c r="Z878" s="31" t="s">
        <v>739</v>
      </c>
      <c r="AA878" s="31"/>
      <c r="AB878" s="32" t="s">
        <v>738</v>
      </c>
      <c r="AC878" s="38"/>
      <c r="AD878" s="39" t="s">
        <v>73</v>
      </c>
      <c r="AE878" s="39" t="s">
        <v>480</v>
      </c>
      <c r="AF878" s="40" t="str">
        <f t="shared" si="184"/>
        <v>2</v>
      </c>
      <c r="AG878" s="41">
        <f t="shared" si="185"/>
        <v>132</v>
      </c>
      <c r="AH878" s="42"/>
      <c r="AI878" s="42">
        <v>132</v>
      </c>
      <c r="AJ878" s="42"/>
      <c r="AK878" s="42"/>
      <c r="AL878" s="31">
        <v>10</v>
      </c>
      <c r="AM878" s="43" t="str">
        <f t="shared" si="186"/>
        <v>100</v>
      </c>
      <c r="AN878" s="44">
        <f>INDEX([1]ราคาสิ่งปลูกสร้าง!$D$6:$CC$47,MATCH($AD878,[1]ราคาสิ่งปลูกสร้าง!$B$6:$B$45,0),MATCH($C$7,[1]ราคาสิ่งปลูกสร้าง!$D$5:$CC$5,0))</f>
        <v>6500</v>
      </c>
      <c r="AO878" s="44">
        <f t="shared" si="187"/>
        <v>858000</v>
      </c>
      <c r="AP878" s="45">
        <f t="shared" si="188"/>
        <v>10</v>
      </c>
      <c r="AQ878" s="40">
        <f>IF(AP878=0,0,INDEX([1]ค่าเสื่อมสิ่งปลูกสร้าง!$A$5:$D$105,MATCH($AP878,[1]ค่าเสื่อมสิ่งปลูกสร้าง!$A$5:$A$105,0),MATCH(AE878,[1]ค่าเสื่อมสิ่งปลูกสร้าง!$A$3:$D$3)))</f>
        <v>30</v>
      </c>
      <c r="AR878" s="44">
        <f t="shared" si="193"/>
        <v>600600</v>
      </c>
      <c r="AS878" s="44">
        <f t="shared" si="194"/>
        <v>610600</v>
      </c>
      <c r="AT878" s="44">
        <f t="shared" si="195"/>
        <v>610600</v>
      </c>
      <c r="AU878" s="46">
        <v>0</v>
      </c>
      <c r="AV878" s="44">
        <f t="shared" si="189"/>
        <v>610600</v>
      </c>
      <c r="AW878" s="47" t="str">
        <f t="shared" si="190"/>
        <v>0.02</v>
      </c>
      <c r="AX878" s="48"/>
      <c r="AY878" s="48"/>
      <c r="AZ878" s="49">
        <v>0</v>
      </c>
      <c r="BA878" s="48"/>
      <c r="BB878" s="48"/>
      <c r="BC878" s="44">
        <f t="shared" si="191"/>
        <v>0</v>
      </c>
      <c r="BD878" s="50">
        <v>1</v>
      </c>
      <c r="BE878" s="51" t="e">
        <f>IF(AX878=1,0,IF(AY878=1,0,IF(BC878&gt;#REF!,#REF!,IF(OR(AZ878&gt;0,BD878&gt;0),BC878+([1]สูตร2!H866*(100%-AZ878)-BC878)*BD878,[1]สูตร2!H866*(100%-AZ878)))))</f>
        <v>#REF!</v>
      </c>
      <c r="BF878" s="31"/>
    </row>
    <row r="879" spans="1:58" s="5" customFormat="1" ht="24" customHeight="1" x14ac:dyDescent="0.2">
      <c r="A879" s="31"/>
      <c r="B879" s="31" t="s">
        <v>65</v>
      </c>
      <c r="C879" s="31">
        <v>12857</v>
      </c>
      <c r="D879" s="31" t="s">
        <v>71</v>
      </c>
      <c r="E879" s="31" t="s">
        <v>739</v>
      </c>
      <c r="F879" s="31"/>
      <c r="G879" s="32" t="s">
        <v>738</v>
      </c>
      <c r="H879" s="31">
        <v>173</v>
      </c>
      <c r="I879" s="31">
        <v>342</v>
      </c>
      <c r="J879" s="31" t="s">
        <v>109</v>
      </c>
      <c r="K879" s="31">
        <v>0</v>
      </c>
      <c r="L879" s="31">
        <v>1</v>
      </c>
      <c r="M879" s="31">
        <v>0</v>
      </c>
      <c r="N879" s="33"/>
      <c r="O879" s="33">
        <v>100</v>
      </c>
      <c r="P879" s="33"/>
      <c r="Q879" s="33"/>
      <c r="R879" s="33"/>
      <c r="S879" s="34" t="str">
        <f t="shared" si="182"/>
        <v>2</v>
      </c>
      <c r="T879" s="35">
        <f t="shared" si="183"/>
        <v>100</v>
      </c>
      <c r="U879" s="36">
        <f>INDEX([1]ราคาที่ดิน!$B:$G,MATCH($C879,[1]ราคาที่ดิน!$A:$A,0),MATCH($B879,[1]ราคาที่ดิน!$B$1:$G$1,0))</f>
        <v>50</v>
      </c>
      <c r="V879" s="37">
        <f t="shared" si="192"/>
        <v>5000</v>
      </c>
      <c r="W879" s="31">
        <v>1</v>
      </c>
      <c r="X879" s="31" t="s">
        <v>738</v>
      </c>
      <c r="Y879" s="31" t="s">
        <v>71</v>
      </c>
      <c r="Z879" s="31" t="s">
        <v>739</v>
      </c>
      <c r="AA879" s="31"/>
      <c r="AB879" s="32" t="s">
        <v>738</v>
      </c>
      <c r="AC879" s="38"/>
      <c r="AD879" s="39" t="s">
        <v>75</v>
      </c>
      <c r="AE879" s="39" t="s">
        <v>76</v>
      </c>
      <c r="AF879" s="40" t="str">
        <f t="shared" si="184"/>
        <v>1</v>
      </c>
      <c r="AG879" s="41">
        <f t="shared" si="185"/>
        <v>63</v>
      </c>
      <c r="AH879" s="42">
        <v>63</v>
      </c>
      <c r="AI879" s="42"/>
      <c r="AJ879" s="42"/>
      <c r="AK879" s="42"/>
      <c r="AL879" s="31">
        <v>10</v>
      </c>
      <c r="AM879" s="43" t="str">
        <f t="shared" si="186"/>
        <v>100</v>
      </c>
      <c r="AN879" s="44">
        <f>INDEX([1]ราคาสิ่งปลูกสร้าง!$D$6:$CC$47,MATCH($AD879,[1]ราคาสิ่งปลูกสร้าง!$B$6:$B$45,0),MATCH($C$7,[1]ราคาสิ่งปลูกสร้าง!$D$5:$CC$5,0))</f>
        <v>5400</v>
      </c>
      <c r="AO879" s="44">
        <f t="shared" si="187"/>
        <v>340200</v>
      </c>
      <c r="AP879" s="45">
        <f t="shared" si="188"/>
        <v>10</v>
      </c>
      <c r="AQ879" s="40">
        <f>IF(AP879=0,0,INDEX([1]ค่าเสื่อมสิ่งปลูกสร้าง!$A$5:$D$105,MATCH($AP879,[1]ค่าเสื่อมสิ่งปลูกสร้าง!$A$5:$A$105,0),MATCH(AE879,[1]ค่าเสื่อมสิ่งปลูกสร้าง!$A$3:$D$3)))</f>
        <v>40</v>
      </c>
      <c r="AR879" s="44">
        <f t="shared" si="193"/>
        <v>204120</v>
      </c>
      <c r="AS879" s="44">
        <f t="shared" si="194"/>
        <v>209120</v>
      </c>
      <c r="AT879" s="44">
        <f t="shared" si="195"/>
        <v>209120</v>
      </c>
      <c r="AU879" s="46">
        <v>0</v>
      </c>
      <c r="AV879" s="44">
        <f t="shared" si="189"/>
        <v>209120</v>
      </c>
      <c r="AW879" s="47" t="str">
        <f t="shared" si="190"/>
        <v>0.01</v>
      </c>
      <c r="AX879" s="48"/>
      <c r="AY879" s="48"/>
      <c r="AZ879" s="49">
        <v>0</v>
      </c>
      <c r="BA879" s="48"/>
      <c r="BB879" s="48"/>
      <c r="BC879" s="44">
        <f t="shared" si="191"/>
        <v>0</v>
      </c>
      <c r="BD879" s="50">
        <v>1</v>
      </c>
      <c r="BE879" s="51" t="e">
        <f>IF(AX879=1,0,IF(AY879=1,0,IF(BC879&gt;#REF!,#REF!,IF(OR(AZ879&gt;0,BD879&gt;0),BC879+([1]สูตร2!H867*(100%-AZ879)-BC879)*BD879,[1]สูตร2!H867*(100%-AZ879)))))</f>
        <v>#REF!</v>
      </c>
      <c r="BF879" s="31"/>
    </row>
    <row r="880" spans="1:58" s="5" customFormat="1" ht="24" customHeight="1" x14ac:dyDescent="0.2">
      <c r="A880" s="31"/>
      <c r="B880" s="31" t="s">
        <v>65</v>
      </c>
      <c r="C880" s="31">
        <v>12857</v>
      </c>
      <c r="D880" s="31" t="s">
        <v>71</v>
      </c>
      <c r="E880" s="31" t="s">
        <v>739</v>
      </c>
      <c r="F880" s="31"/>
      <c r="G880" s="32" t="s">
        <v>738</v>
      </c>
      <c r="H880" s="31">
        <v>173</v>
      </c>
      <c r="I880" s="31">
        <v>342</v>
      </c>
      <c r="J880" s="31" t="s">
        <v>109</v>
      </c>
      <c r="K880" s="31">
        <v>0</v>
      </c>
      <c r="L880" s="31">
        <v>0</v>
      </c>
      <c r="M880" s="31">
        <v>37</v>
      </c>
      <c r="N880" s="33"/>
      <c r="O880" s="33">
        <v>37</v>
      </c>
      <c r="P880" s="33"/>
      <c r="Q880" s="33"/>
      <c r="R880" s="33"/>
      <c r="S880" s="34" t="str">
        <f t="shared" si="182"/>
        <v>2</v>
      </c>
      <c r="T880" s="35">
        <f t="shared" si="183"/>
        <v>37</v>
      </c>
      <c r="U880" s="36">
        <f>INDEX([1]ราคาที่ดิน!$B:$G,MATCH($C880,[1]ราคาที่ดิน!$A:$A,0),MATCH($B880,[1]ราคาที่ดิน!$B$1:$G$1,0))</f>
        <v>50</v>
      </c>
      <c r="V880" s="37">
        <f t="shared" si="192"/>
        <v>1850</v>
      </c>
      <c r="W880" s="31">
        <v>1</v>
      </c>
      <c r="X880" s="31" t="s">
        <v>738</v>
      </c>
      <c r="Y880" s="31" t="s">
        <v>71</v>
      </c>
      <c r="Z880" s="31" t="s">
        <v>739</v>
      </c>
      <c r="AA880" s="31"/>
      <c r="AB880" s="32" t="s">
        <v>738</v>
      </c>
      <c r="AC880" s="38"/>
      <c r="AD880" s="39" t="s">
        <v>75</v>
      </c>
      <c r="AE880" s="39" t="s">
        <v>76</v>
      </c>
      <c r="AF880" s="40" t="str">
        <f t="shared" si="184"/>
        <v>1</v>
      </c>
      <c r="AG880" s="41">
        <f t="shared" si="185"/>
        <v>15</v>
      </c>
      <c r="AH880" s="42">
        <v>15</v>
      </c>
      <c r="AI880" s="42"/>
      <c r="AJ880" s="42"/>
      <c r="AK880" s="42"/>
      <c r="AL880" s="31">
        <v>10</v>
      </c>
      <c r="AM880" s="43" t="str">
        <f t="shared" si="186"/>
        <v>100</v>
      </c>
      <c r="AN880" s="44">
        <f>INDEX([1]ราคาสิ่งปลูกสร้าง!$D$6:$CC$47,MATCH($AD880,[1]ราคาสิ่งปลูกสร้าง!$B$6:$B$45,0),MATCH($C$7,[1]ราคาสิ่งปลูกสร้าง!$D$5:$CC$5,0))</f>
        <v>5400</v>
      </c>
      <c r="AO880" s="44">
        <f t="shared" si="187"/>
        <v>81000</v>
      </c>
      <c r="AP880" s="45">
        <f t="shared" si="188"/>
        <v>10</v>
      </c>
      <c r="AQ880" s="40">
        <f>IF(AP880=0,0,INDEX([1]ค่าเสื่อมสิ่งปลูกสร้าง!$A$5:$D$105,MATCH($AP880,[1]ค่าเสื่อมสิ่งปลูกสร้าง!$A$5:$A$105,0),MATCH(AE880,[1]ค่าเสื่อมสิ่งปลูกสร้าง!$A$3:$D$3)))</f>
        <v>40</v>
      </c>
      <c r="AR880" s="44">
        <f t="shared" si="193"/>
        <v>48600</v>
      </c>
      <c r="AS880" s="44">
        <f t="shared" si="194"/>
        <v>50450</v>
      </c>
      <c r="AT880" s="44">
        <f t="shared" si="195"/>
        <v>50450</v>
      </c>
      <c r="AU880" s="46">
        <v>0</v>
      </c>
      <c r="AV880" s="44">
        <f t="shared" si="189"/>
        <v>50450</v>
      </c>
      <c r="AW880" s="47" t="str">
        <f t="shared" si="190"/>
        <v>0.01</v>
      </c>
      <c r="AX880" s="48"/>
      <c r="AY880" s="48"/>
      <c r="AZ880" s="49">
        <v>0</v>
      </c>
      <c r="BA880" s="48"/>
      <c r="BB880" s="48"/>
      <c r="BC880" s="44">
        <f t="shared" si="191"/>
        <v>0</v>
      </c>
      <c r="BD880" s="50">
        <v>1</v>
      </c>
      <c r="BE880" s="51" t="e">
        <f>IF(AX880=1,0,IF(AY880=1,0,IF(BC880&gt;#REF!,#REF!,IF(OR(AZ880&gt;0,BD880&gt;0),BC880+([1]สูตร2!H868*(100%-AZ880)-BC880)*BD880,[1]สูตร2!H868*(100%-AZ880)))))</f>
        <v>#REF!</v>
      </c>
      <c r="BF880" s="31"/>
    </row>
    <row r="881" spans="1:58" s="5" customFormat="1" ht="24" customHeight="1" x14ac:dyDescent="0.2">
      <c r="A881" s="31">
        <v>332</v>
      </c>
      <c r="B881" s="31" t="s">
        <v>65</v>
      </c>
      <c r="C881" s="31">
        <v>785</v>
      </c>
      <c r="D881" s="31" t="s">
        <v>66</v>
      </c>
      <c r="E881" s="31" t="s">
        <v>740</v>
      </c>
      <c r="F881" s="31"/>
      <c r="G881" s="32" t="s">
        <v>741</v>
      </c>
      <c r="H881" s="31">
        <v>36</v>
      </c>
      <c r="I881" s="31">
        <v>2183</v>
      </c>
      <c r="J881" s="31" t="s">
        <v>109</v>
      </c>
      <c r="K881" s="31">
        <v>11</v>
      </c>
      <c r="L881" s="31">
        <v>2</v>
      </c>
      <c r="M881" s="31">
        <v>60</v>
      </c>
      <c r="N881" s="33">
        <v>4660</v>
      </c>
      <c r="O881" s="33"/>
      <c r="P881" s="33"/>
      <c r="Q881" s="33"/>
      <c r="R881" s="33"/>
      <c r="S881" s="34" t="str">
        <f t="shared" si="182"/>
        <v>1</v>
      </c>
      <c r="T881" s="35">
        <f t="shared" si="183"/>
        <v>4660</v>
      </c>
      <c r="U881" s="36">
        <f>INDEX([1]ราคาที่ดิน!$B:$G,MATCH($C881,[1]ราคาที่ดิน!$A:$A,0),MATCH($B881,[1]ราคาที่ดิน!$B$1:$G$1,0))</f>
        <v>200</v>
      </c>
      <c r="V881" s="37">
        <f t="shared" si="192"/>
        <v>932000</v>
      </c>
      <c r="W881" s="31"/>
      <c r="X881" s="31"/>
      <c r="Y881" s="31"/>
      <c r="Z881" s="31"/>
      <c r="AA881" s="31"/>
      <c r="AB881" s="32"/>
      <c r="AC881" s="38"/>
      <c r="AD881" s="39"/>
      <c r="AE881" s="39"/>
      <c r="AF881" s="40" t="str">
        <f t="shared" si="184"/>
        <v/>
      </c>
      <c r="AG881" s="41" t="str">
        <f t="shared" si="185"/>
        <v/>
      </c>
      <c r="AH881" s="42"/>
      <c r="AI881" s="42"/>
      <c r="AJ881" s="42"/>
      <c r="AK881" s="42"/>
      <c r="AL881" s="31"/>
      <c r="AM881" s="43" t="str">
        <f t="shared" si="186"/>
        <v>100</v>
      </c>
      <c r="AN881" s="44">
        <f>INDEX([1]ราคาสิ่งปลูกสร้าง!$D$6:$CC$47,MATCH($AD881,[1]ราคาสิ่งปลูกสร้าง!$B$6:$B$45,0),MATCH($C$7,[1]ราคาสิ่งปลูกสร้าง!$D$5:$CC$5,0))</f>
        <v>0</v>
      </c>
      <c r="AO881" s="44">
        <f t="shared" si="187"/>
        <v>0</v>
      </c>
      <c r="AP881" s="45">
        <f t="shared" si="188"/>
        <v>0</v>
      </c>
      <c r="AQ881" s="40">
        <f>IF(AP881=0,0,INDEX([1]ค่าเสื่อมสิ่งปลูกสร้าง!$A$5:$D$105,MATCH($AP881,[1]ค่าเสื่อมสิ่งปลูกสร้าง!$A$5:$A$105,0),MATCH(AE881,[1]ค่าเสื่อมสิ่งปลูกสร้าง!$A$3:$D$3)))</f>
        <v>0</v>
      </c>
      <c r="AR881" s="44">
        <f t="shared" si="193"/>
        <v>0</v>
      </c>
      <c r="AS881" s="44">
        <f t="shared" si="194"/>
        <v>932000</v>
      </c>
      <c r="AT881" s="44">
        <f t="shared" si="195"/>
        <v>932000</v>
      </c>
      <c r="AU881" s="46">
        <v>0</v>
      </c>
      <c r="AV881" s="44">
        <f t="shared" si="189"/>
        <v>932000</v>
      </c>
      <c r="AW881" s="47" t="str">
        <f t="shared" si="190"/>
        <v>0.01</v>
      </c>
      <c r="AX881" s="48"/>
      <c r="AY881" s="48"/>
      <c r="AZ881" s="49">
        <v>0</v>
      </c>
      <c r="BA881" s="48"/>
      <c r="BB881" s="48"/>
      <c r="BC881" s="44">
        <f t="shared" si="191"/>
        <v>0</v>
      </c>
      <c r="BD881" s="50">
        <v>1</v>
      </c>
      <c r="BE881" s="51" t="e">
        <f>IF(AX881=1,0,IF(AY881=1,0,IF(BC881&gt;#REF!,#REF!,IF(OR(AZ881&gt;0,BD881&gt;0),BC881+([1]สูตร2!H869*(100%-AZ881)-BC881)*BD881,[1]สูตร2!H869*(100%-AZ881)))))</f>
        <v>#REF!</v>
      </c>
      <c r="BF881" s="31"/>
    </row>
    <row r="882" spans="1:58" s="5" customFormat="1" ht="24" customHeight="1" x14ac:dyDescent="0.2">
      <c r="A882" s="31"/>
      <c r="B882" s="31" t="s">
        <v>65</v>
      </c>
      <c r="C882" s="31">
        <v>12841</v>
      </c>
      <c r="D882" s="31" t="s">
        <v>66</v>
      </c>
      <c r="E882" s="31" t="s">
        <v>740</v>
      </c>
      <c r="F882" s="31"/>
      <c r="G882" s="32" t="s">
        <v>741</v>
      </c>
      <c r="H882" s="31">
        <v>111</v>
      </c>
      <c r="I882" s="31">
        <v>326</v>
      </c>
      <c r="J882" s="31" t="s">
        <v>109</v>
      </c>
      <c r="K882" s="31">
        <v>0</v>
      </c>
      <c r="L882" s="31">
        <v>0</v>
      </c>
      <c r="M882" s="31">
        <v>90</v>
      </c>
      <c r="N882" s="33"/>
      <c r="O882" s="33">
        <v>90</v>
      </c>
      <c r="P882" s="33"/>
      <c r="Q882" s="33"/>
      <c r="R882" s="33"/>
      <c r="S882" s="34" t="str">
        <f t="shared" si="182"/>
        <v>2</v>
      </c>
      <c r="T882" s="35">
        <f t="shared" si="183"/>
        <v>90</v>
      </c>
      <c r="U882" s="36">
        <f>INDEX([1]ราคาที่ดิน!$B:$G,MATCH($C882,[1]ราคาที่ดิน!$A:$A,0),MATCH($B882,[1]ราคาที่ดิน!$B$1:$G$1,0))</f>
        <v>200</v>
      </c>
      <c r="V882" s="37">
        <f t="shared" si="192"/>
        <v>18000</v>
      </c>
      <c r="W882" s="31">
        <v>1</v>
      </c>
      <c r="X882" s="31" t="s">
        <v>741</v>
      </c>
      <c r="Y882" s="31" t="s">
        <v>66</v>
      </c>
      <c r="Z882" s="31" t="s">
        <v>742</v>
      </c>
      <c r="AA882" s="31"/>
      <c r="AB882" s="32" t="s">
        <v>741</v>
      </c>
      <c r="AC882" s="38"/>
      <c r="AD882" s="39" t="s">
        <v>73</v>
      </c>
      <c r="AE882" s="39" t="s">
        <v>480</v>
      </c>
      <c r="AF882" s="40" t="str">
        <f t="shared" si="184"/>
        <v>2</v>
      </c>
      <c r="AG882" s="41">
        <f t="shared" si="185"/>
        <v>42</v>
      </c>
      <c r="AH882" s="42"/>
      <c r="AI882" s="42">
        <v>42</v>
      </c>
      <c r="AJ882" s="42"/>
      <c r="AK882" s="42"/>
      <c r="AL882" s="31">
        <v>3</v>
      </c>
      <c r="AM882" s="43" t="str">
        <f t="shared" si="186"/>
        <v>100</v>
      </c>
      <c r="AN882" s="44">
        <f>INDEX([1]ราคาสิ่งปลูกสร้าง!$D$6:$CC$47,MATCH($AD882,[1]ราคาสิ่งปลูกสร้าง!$B$6:$B$45,0),MATCH($C$7,[1]ราคาสิ่งปลูกสร้าง!$D$5:$CC$5,0))</f>
        <v>6500</v>
      </c>
      <c r="AO882" s="44">
        <f t="shared" si="187"/>
        <v>273000</v>
      </c>
      <c r="AP882" s="45">
        <f t="shared" si="188"/>
        <v>3</v>
      </c>
      <c r="AQ882" s="40">
        <f>IF(AP882=0,0,INDEX([1]ค่าเสื่อมสิ่งปลูกสร้าง!$A$5:$D$105,MATCH($AP882,[1]ค่าเสื่อมสิ่งปลูกสร้าง!$A$5:$A$105,0),MATCH(AE882,[1]ค่าเสื่อมสิ่งปลูกสร้าง!$A$3:$D$3)))</f>
        <v>6</v>
      </c>
      <c r="AR882" s="44">
        <f t="shared" si="193"/>
        <v>256620</v>
      </c>
      <c r="AS882" s="44">
        <f t="shared" si="194"/>
        <v>274620</v>
      </c>
      <c r="AT882" s="44">
        <f t="shared" si="195"/>
        <v>274620</v>
      </c>
      <c r="AU882" s="46">
        <v>0</v>
      </c>
      <c r="AV882" s="44">
        <f t="shared" si="189"/>
        <v>274620</v>
      </c>
      <c r="AW882" s="47" t="str">
        <f t="shared" si="190"/>
        <v>0.02</v>
      </c>
      <c r="AX882" s="48"/>
      <c r="AY882" s="48"/>
      <c r="AZ882" s="49">
        <v>0</v>
      </c>
      <c r="BA882" s="48"/>
      <c r="BB882" s="48"/>
      <c r="BC882" s="44">
        <f t="shared" si="191"/>
        <v>0</v>
      </c>
      <c r="BD882" s="50">
        <v>1</v>
      </c>
      <c r="BE882" s="51" t="e">
        <f>IF(AX882=1,0,IF(AY882=1,0,IF(BC882&gt;#REF!,#REF!,IF(OR(AZ882&gt;0,BD882&gt;0),BC882+([1]สูตร2!H870*(100%-AZ882)-BC882)*BD882,[1]สูตร2!H870*(100%-AZ882)))))</f>
        <v>#REF!</v>
      </c>
      <c r="BF882" s="31"/>
    </row>
    <row r="883" spans="1:58" s="5" customFormat="1" ht="24" customHeight="1" x14ac:dyDescent="0.2">
      <c r="A883" s="31">
        <v>333</v>
      </c>
      <c r="B883" s="31" t="s">
        <v>93</v>
      </c>
      <c r="C883" s="31">
        <v>1</v>
      </c>
      <c r="D883" s="31" t="s">
        <v>66</v>
      </c>
      <c r="E883" s="31" t="s">
        <v>743</v>
      </c>
      <c r="F883" s="31"/>
      <c r="G883" s="32" t="s">
        <v>744</v>
      </c>
      <c r="H883" s="31" t="s">
        <v>104</v>
      </c>
      <c r="I883" s="31" t="s">
        <v>104</v>
      </c>
      <c r="J883" s="31" t="s">
        <v>109</v>
      </c>
      <c r="K883" s="31">
        <v>0</v>
      </c>
      <c r="L883" s="31">
        <v>0</v>
      </c>
      <c r="M883" s="31">
        <v>52</v>
      </c>
      <c r="N883" s="33"/>
      <c r="O883" s="33">
        <v>52</v>
      </c>
      <c r="P883" s="33"/>
      <c r="Q883" s="33"/>
      <c r="R883" s="33"/>
      <c r="S883" s="34" t="str">
        <f t="shared" si="182"/>
        <v>2</v>
      </c>
      <c r="T883" s="35">
        <f t="shared" si="183"/>
        <v>52</v>
      </c>
      <c r="U883" s="36">
        <f>INDEX([1]ราคาที่ดิน!$B:$G,MATCH($C883,[1]ราคาที่ดิน!$A:$A,0),MATCH($B883,[1]ราคาที่ดิน!$B$1:$G$1,0))</f>
        <v>100</v>
      </c>
      <c r="V883" s="37">
        <f t="shared" si="192"/>
        <v>5200</v>
      </c>
      <c r="W883" s="31">
        <v>1</v>
      </c>
      <c r="X883" s="31" t="s">
        <v>744</v>
      </c>
      <c r="Y883" s="31" t="s">
        <v>66</v>
      </c>
      <c r="Z883" s="31" t="s">
        <v>743</v>
      </c>
      <c r="AA883" s="31"/>
      <c r="AB883" s="32" t="s">
        <v>744</v>
      </c>
      <c r="AC883" s="38"/>
      <c r="AD883" s="39" t="s">
        <v>73</v>
      </c>
      <c r="AE883" s="39" t="s">
        <v>74</v>
      </c>
      <c r="AF883" s="40" t="str">
        <f t="shared" si="184"/>
        <v>2</v>
      </c>
      <c r="AG883" s="41">
        <f t="shared" si="185"/>
        <v>112</v>
      </c>
      <c r="AH883" s="42"/>
      <c r="AI883" s="42">
        <v>112</v>
      </c>
      <c r="AJ883" s="42"/>
      <c r="AK883" s="42"/>
      <c r="AL883" s="31">
        <v>30</v>
      </c>
      <c r="AM883" s="43" t="str">
        <f t="shared" si="186"/>
        <v>100</v>
      </c>
      <c r="AN883" s="44">
        <f>INDEX([1]ราคาสิ่งปลูกสร้าง!$D$6:$CC$47,MATCH($AD883,[1]ราคาสิ่งปลูกสร้าง!$B$6:$B$45,0),MATCH($C$7,[1]ราคาสิ่งปลูกสร้าง!$D$5:$CC$5,0))</f>
        <v>6500</v>
      </c>
      <c r="AO883" s="44">
        <f t="shared" si="187"/>
        <v>728000</v>
      </c>
      <c r="AP883" s="45">
        <f t="shared" si="188"/>
        <v>30</v>
      </c>
      <c r="AQ883" s="40">
        <f>IF(AP883=0,0,INDEX([1]ค่าเสื่อมสิ่งปลูกสร้าง!$A$5:$D$105,MATCH($AP883,[1]ค่าเสื่อมสิ่งปลูกสร้าง!$A$5:$A$105,0),MATCH(AE883,[1]ค่าเสื่อมสิ่งปลูกสร้าง!$A$3:$D$3)))</f>
        <v>50</v>
      </c>
      <c r="AR883" s="44">
        <f t="shared" si="193"/>
        <v>364000</v>
      </c>
      <c r="AS883" s="44">
        <f t="shared" si="194"/>
        <v>369200</v>
      </c>
      <c r="AT883" s="44">
        <f t="shared" si="195"/>
        <v>369200</v>
      </c>
      <c r="AU883" s="46">
        <v>0</v>
      </c>
      <c r="AV883" s="44">
        <f t="shared" si="189"/>
        <v>369200</v>
      </c>
      <c r="AW883" s="47" t="str">
        <f t="shared" si="190"/>
        <v>0.02</v>
      </c>
      <c r="AX883" s="48"/>
      <c r="AY883" s="48"/>
      <c r="AZ883" s="49">
        <v>0</v>
      </c>
      <c r="BA883" s="48"/>
      <c r="BB883" s="48"/>
      <c r="BC883" s="44">
        <f t="shared" si="191"/>
        <v>0</v>
      </c>
      <c r="BD883" s="50">
        <v>1</v>
      </c>
      <c r="BE883" s="51" t="e">
        <f>IF(AX883=1,0,IF(AY883=1,0,IF(BC883&gt;#REF!,#REF!,IF(OR(AZ883&gt;0,BD883&gt;0),BC883+([1]สูตร2!H871*(100%-AZ883)-BC883)*BD883,[1]สูตร2!H871*(100%-AZ883)))))</f>
        <v>#REF!</v>
      </c>
      <c r="BF883" s="31"/>
    </row>
    <row r="884" spans="1:58" s="5" customFormat="1" ht="24" customHeight="1" x14ac:dyDescent="0.2">
      <c r="A884" s="31"/>
      <c r="B884" s="31" t="s">
        <v>93</v>
      </c>
      <c r="C884" s="31">
        <v>1</v>
      </c>
      <c r="D884" s="31" t="s">
        <v>66</v>
      </c>
      <c r="E884" s="31" t="s">
        <v>743</v>
      </c>
      <c r="F884" s="31"/>
      <c r="G884" s="32" t="s">
        <v>744</v>
      </c>
      <c r="H884" s="31" t="s">
        <v>104</v>
      </c>
      <c r="I884" s="31" t="s">
        <v>104</v>
      </c>
      <c r="J884" s="31" t="s">
        <v>109</v>
      </c>
      <c r="K884" s="31">
        <v>0</v>
      </c>
      <c r="L884" s="31">
        <v>0</v>
      </c>
      <c r="M884" s="31">
        <v>50</v>
      </c>
      <c r="N884" s="33"/>
      <c r="O884" s="33">
        <v>50</v>
      </c>
      <c r="P884" s="33"/>
      <c r="Q884" s="33"/>
      <c r="R884" s="33"/>
      <c r="S884" s="34" t="str">
        <f t="shared" si="182"/>
        <v>2</v>
      </c>
      <c r="T884" s="35">
        <f t="shared" si="183"/>
        <v>50</v>
      </c>
      <c r="U884" s="36">
        <f>INDEX([1]ราคาที่ดิน!$B:$G,MATCH($C884,[1]ราคาที่ดิน!$A:$A,0),MATCH($B884,[1]ราคาที่ดิน!$B$1:$G$1,0))</f>
        <v>100</v>
      </c>
      <c r="V884" s="37">
        <f t="shared" si="192"/>
        <v>5000</v>
      </c>
      <c r="W884" s="31">
        <v>1</v>
      </c>
      <c r="X884" s="31" t="s">
        <v>744</v>
      </c>
      <c r="Y884" s="31" t="s">
        <v>66</v>
      </c>
      <c r="Z884" s="31" t="s">
        <v>743</v>
      </c>
      <c r="AA884" s="31"/>
      <c r="AB884" s="32" t="s">
        <v>744</v>
      </c>
      <c r="AC884" s="38"/>
      <c r="AD884" s="39" t="s">
        <v>75</v>
      </c>
      <c r="AE884" s="39" t="s">
        <v>76</v>
      </c>
      <c r="AF884" s="40" t="str">
        <f t="shared" si="184"/>
        <v>1</v>
      </c>
      <c r="AG884" s="41">
        <f t="shared" si="185"/>
        <v>12</v>
      </c>
      <c r="AH884" s="42">
        <v>12</v>
      </c>
      <c r="AI884" s="42"/>
      <c r="AJ884" s="42"/>
      <c r="AK884" s="42"/>
      <c r="AL884" s="31">
        <v>15</v>
      </c>
      <c r="AM884" s="43" t="str">
        <f t="shared" si="186"/>
        <v>100</v>
      </c>
      <c r="AN884" s="44">
        <f>INDEX([1]ราคาสิ่งปลูกสร้าง!$D$6:$CC$47,MATCH($AD884,[1]ราคาสิ่งปลูกสร้าง!$B$6:$B$45,0),MATCH($C$7,[1]ราคาสิ่งปลูกสร้าง!$D$5:$CC$5,0))</f>
        <v>5400</v>
      </c>
      <c r="AO884" s="44">
        <f t="shared" si="187"/>
        <v>64800</v>
      </c>
      <c r="AP884" s="45">
        <f t="shared" si="188"/>
        <v>15</v>
      </c>
      <c r="AQ884" s="40">
        <f>IF(AP884=0,0,INDEX([1]ค่าเสื่อมสิ่งปลูกสร้าง!$A$5:$D$105,MATCH($AP884,[1]ค่าเสื่อมสิ่งปลูกสร้าง!$A$5:$A$105,0),MATCH(AE884,[1]ค่าเสื่อมสิ่งปลูกสร้าง!$A$3:$D$3)))</f>
        <v>65</v>
      </c>
      <c r="AR884" s="44">
        <f t="shared" si="193"/>
        <v>22680</v>
      </c>
      <c r="AS884" s="44">
        <f t="shared" si="194"/>
        <v>27680</v>
      </c>
      <c r="AT884" s="44">
        <f t="shared" si="195"/>
        <v>27680</v>
      </c>
      <c r="AU884" s="46">
        <v>0</v>
      </c>
      <c r="AV884" s="44">
        <f t="shared" si="189"/>
        <v>27680</v>
      </c>
      <c r="AW884" s="47" t="str">
        <f t="shared" si="190"/>
        <v>0.01</v>
      </c>
      <c r="AX884" s="48"/>
      <c r="AY884" s="48"/>
      <c r="AZ884" s="49">
        <v>0</v>
      </c>
      <c r="BA884" s="48"/>
      <c r="BB884" s="48"/>
      <c r="BC884" s="44">
        <f t="shared" si="191"/>
        <v>0</v>
      </c>
      <c r="BD884" s="50">
        <v>1</v>
      </c>
      <c r="BE884" s="51" t="e">
        <f>IF(AX884=1,0,IF(AY884=1,0,IF(BC884&gt;#REF!,#REF!,IF(OR(AZ884&gt;0,BD884&gt;0),BC884+([1]สูตร2!H872*(100%-AZ884)-BC884)*BD884,[1]สูตร2!H872*(100%-AZ884)))))</f>
        <v>#REF!</v>
      </c>
      <c r="BF884" s="31"/>
    </row>
    <row r="885" spans="1:58" s="5" customFormat="1" ht="24" customHeight="1" x14ac:dyDescent="0.2">
      <c r="A885" s="31"/>
      <c r="B885" s="31" t="s">
        <v>93</v>
      </c>
      <c r="C885" s="31">
        <v>1</v>
      </c>
      <c r="D885" s="31" t="s">
        <v>66</v>
      </c>
      <c r="E885" s="31" t="s">
        <v>743</v>
      </c>
      <c r="F885" s="31"/>
      <c r="G885" s="32" t="s">
        <v>744</v>
      </c>
      <c r="H885" s="31" t="s">
        <v>104</v>
      </c>
      <c r="I885" s="31" t="s">
        <v>104</v>
      </c>
      <c r="J885" s="31" t="s">
        <v>109</v>
      </c>
      <c r="K885" s="31">
        <v>0</v>
      </c>
      <c r="L885" s="31">
        <v>0</v>
      </c>
      <c r="M885" s="31">
        <v>40</v>
      </c>
      <c r="N885" s="33"/>
      <c r="O885" s="33">
        <v>40</v>
      </c>
      <c r="P885" s="33"/>
      <c r="Q885" s="33"/>
      <c r="R885" s="33"/>
      <c r="S885" s="34" t="str">
        <f t="shared" si="182"/>
        <v>2</v>
      </c>
      <c r="T885" s="35">
        <f t="shared" si="183"/>
        <v>40</v>
      </c>
      <c r="U885" s="36">
        <f>INDEX([1]ราคาที่ดิน!$B:$G,MATCH($C885,[1]ราคาที่ดิน!$A:$A,0),MATCH($B885,[1]ราคาที่ดิน!$B$1:$G$1,0))</f>
        <v>100</v>
      </c>
      <c r="V885" s="37">
        <f t="shared" si="192"/>
        <v>4000</v>
      </c>
      <c r="W885" s="31">
        <v>1</v>
      </c>
      <c r="X885" s="31" t="s">
        <v>744</v>
      </c>
      <c r="Y885" s="31" t="s">
        <v>66</v>
      </c>
      <c r="Z885" s="31" t="s">
        <v>743</v>
      </c>
      <c r="AA885" s="31"/>
      <c r="AB885" s="32" t="s">
        <v>744</v>
      </c>
      <c r="AC885" s="38"/>
      <c r="AD885" s="39" t="s">
        <v>75</v>
      </c>
      <c r="AE885" s="39" t="s">
        <v>76</v>
      </c>
      <c r="AF885" s="40" t="str">
        <f t="shared" si="184"/>
        <v>1</v>
      </c>
      <c r="AG885" s="41">
        <f t="shared" si="185"/>
        <v>18</v>
      </c>
      <c r="AH885" s="42">
        <v>18</v>
      </c>
      <c r="AI885" s="42"/>
      <c r="AJ885" s="42"/>
      <c r="AK885" s="42"/>
      <c r="AL885" s="31">
        <v>30</v>
      </c>
      <c r="AM885" s="43" t="str">
        <f t="shared" si="186"/>
        <v>100</v>
      </c>
      <c r="AN885" s="44">
        <f>INDEX([1]ราคาสิ่งปลูกสร้าง!$D$6:$CC$47,MATCH($AD885,[1]ราคาสิ่งปลูกสร้าง!$B$6:$B$45,0),MATCH($C$7,[1]ราคาสิ่งปลูกสร้าง!$D$5:$CC$5,0))</f>
        <v>5400</v>
      </c>
      <c r="AO885" s="44">
        <f t="shared" si="187"/>
        <v>97200</v>
      </c>
      <c r="AP885" s="45">
        <f t="shared" si="188"/>
        <v>30</v>
      </c>
      <c r="AQ885" s="40">
        <f>IF(AP885=0,0,INDEX([1]ค่าเสื่อมสิ่งปลูกสร้าง!$A$5:$D$105,MATCH($AP885,[1]ค่าเสื่อมสิ่งปลูกสร้าง!$A$5:$A$105,0),MATCH(AE885,[1]ค่าเสื่อมสิ่งปลูกสร้าง!$A$3:$D$3)))</f>
        <v>93</v>
      </c>
      <c r="AR885" s="44">
        <f t="shared" si="193"/>
        <v>6804.0000000000009</v>
      </c>
      <c r="AS885" s="44">
        <f t="shared" si="194"/>
        <v>10804</v>
      </c>
      <c r="AT885" s="44">
        <f t="shared" si="195"/>
        <v>10804</v>
      </c>
      <c r="AU885" s="46">
        <v>0</v>
      </c>
      <c r="AV885" s="44">
        <f t="shared" si="189"/>
        <v>10804</v>
      </c>
      <c r="AW885" s="47" t="str">
        <f t="shared" si="190"/>
        <v>0.01</v>
      </c>
      <c r="AX885" s="48"/>
      <c r="AY885" s="48"/>
      <c r="AZ885" s="49">
        <v>0</v>
      </c>
      <c r="BA885" s="48"/>
      <c r="BB885" s="48"/>
      <c r="BC885" s="44">
        <f t="shared" si="191"/>
        <v>0</v>
      </c>
      <c r="BD885" s="50">
        <v>1</v>
      </c>
      <c r="BE885" s="51" t="e">
        <f>IF(AX885=1,0,IF(AY885=1,0,IF(BC885&gt;#REF!,#REF!,IF(OR(AZ885&gt;0,BD885&gt;0),BC885+([1]สูตร2!H873*(100%-AZ885)-BC885)*BD885,[1]สูตร2!H873*(100%-AZ885)))))</f>
        <v>#REF!</v>
      </c>
      <c r="BF885" s="31"/>
    </row>
    <row r="886" spans="1:58" s="5" customFormat="1" ht="24" customHeight="1" x14ac:dyDescent="0.2">
      <c r="A886" s="31">
        <v>334</v>
      </c>
      <c r="B886" s="31" t="s">
        <v>65</v>
      </c>
      <c r="C886" s="31">
        <v>6037</v>
      </c>
      <c r="D886" s="31" t="s">
        <v>66</v>
      </c>
      <c r="E886" s="31" t="s">
        <v>745</v>
      </c>
      <c r="F886" s="31"/>
      <c r="G886" s="32" t="s">
        <v>746</v>
      </c>
      <c r="H886" s="31">
        <v>88</v>
      </c>
      <c r="I886" s="31">
        <v>3260</v>
      </c>
      <c r="J886" s="31" t="s">
        <v>109</v>
      </c>
      <c r="K886" s="31">
        <v>5</v>
      </c>
      <c r="L886" s="31">
        <v>0</v>
      </c>
      <c r="M886" s="31">
        <v>0</v>
      </c>
      <c r="N886" s="33">
        <v>2000</v>
      </c>
      <c r="O886" s="33"/>
      <c r="P886" s="33"/>
      <c r="Q886" s="33"/>
      <c r="R886" s="33"/>
      <c r="S886" s="34" t="str">
        <f t="shared" si="182"/>
        <v>1</v>
      </c>
      <c r="T886" s="35">
        <f t="shared" si="183"/>
        <v>2000</v>
      </c>
      <c r="U886" s="36">
        <f>INDEX([1]ราคาที่ดิน!$B:$G,MATCH($C886,[1]ราคาที่ดิน!$A:$A,0),MATCH($B886,[1]ราคาที่ดิน!$B$1:$G$1,0))</f>
        <v>200</v>
      </c>
      <c r="V886" s="37">
        <f t="shared" si="192"/>
        <v>400000</v>
      </c>
      <c r="W886" s="31"/>
      <c r="X886" s="31"/>
      <c r="Y886" s="31"/>
      <c r="Z886" s="31"/>
      <c r="AA886" s="31"/>
      <c r="AB886" s="32"/>
      <c r="AC886" s="38"/>
      <c r="AD886" s="39"/>
      <c r="AE886" s="39"/>
      <c r="AF886" s="40" t="str">
        <f t="shared" si="184"/>
        <v/>
      </c>
      <c r="AG886" s="41" t="str">
        <f t="shared" si="185"/>
        <v/>
      </c>
      <c r="AH886" s="42"/>
      <c r="AI886" s="42"/>
      <c r="AJ886" s="42"/>
      <c r="AK886" s="42"/>
      <c r="AL886" s="31"/>
      <c r="AM886" s="43" t="str">
        <f t="shared" si="186"/>
        <v>100</v>
      </c>
      <c r="AN886" s="44">
        <f>INDEX([1]ราคาสิ่งปลูกสร้าง!$D$6:$CC$47,MATCH($AD886,[1]ราคาสิ่งปลูกสร้าง!$B$6:$B$45,0),MATCH($C$7,[1]ราคาสิ่งปลูกสร้าง!$D$5:$CC$5,0))</f>
        <v>0</v>
      </c>
      <c r="AO886" s="44">
        <f t="shared" si="187"/>
        <v>0</v>
      </c>
      <c r="AP886" s="45">
        <f t="shared" si="188"/>
        <v>0</v>
      </c>
      <c r="AQ886" s="40">
        <f>IF(AP886=0,0,INDEX([1]ค่าเสื่อมสิ่งปลูกสร้าง!$A$5:$D$105,MATCH($AP886,[1]ค่าเสื่อมสิ่งปลูกสร้าง!$A$5:$A$105,0),MATCH(AE886,[1]ค่าเสื่อมสิ่งปลูกสร้าง!$A$3:$D$3)))</f>
        <v>0</v>
      </c>
      <c r="AR886" s="44">
        <f t="shared" si="193"/>
        <v>0</v>
      </c>
      <c r="AS886" s="44">
        <f t="shared" si="194"/>
        <v>400000</v>
      </c>
      <c r="AT886" s="44">
        <f t="shared" si="195"/>
        <v>400000</v>
      </c>
      <c r="AU886" s="46">
        <v>0</v>
      </c>
      <c r="AV886" s="44">
        <f t="shared" si="189"/>
        <v>400000</v>
      </c>
      <c r="AW886" s="47" t="str">
        <f t="shared" si="190"/>
        <v>0.01</v>
      </c>
      <c r="AX886" s="48"/>
      <c r="AY886" s="48"/>
      <c r="AZ886" s="49">
        <v>0</v>
      </c>
      <c r="BA886" s="48"/>
      <c r="BB886" s="48"/>
      <c r="BC886" s="44">
        <f t="shared" si="191"/>
        <v>0</v>
      </c>
      <c r="BD886" s="50">
        <v>1</v>
      </c>
      <c r="BE886" s="51" t="e">
        <f>IF(AX886=1,0,IF(AY886=1,0,IF(BC886&gt;#REF!,#REF!,IF(OR(AZ886&gt;0,BD886&gt;0),BC886+([1]สูตร2!H874*(100%-AZ886)-BC886)*BD886,[1]สูตร2!H874*(100%-AZ886)))))</f>
        <v>#REF!</v>
      </c>
      <c r="BF886" s="31"/>
    </row>
    <row r="887" spans="1:58" s="5" customFormat="1" ht="24" customHeight="1" x14ac:dyDescent="0.2">
      <c r="A887" s="31">
        <v>335</v>
      </c>
      <c r="B887" s="31" t="s">
        <v>65</v>
      </c>
      <c r="C887" s="31">
        <v>27004</v>
      </c>
      <c r="D887" s="31" t="s">
        <v>71</v>
      </c>
      <c r="E887" s="31" t="s">
        <v>747</v>
      </c>
      <c r="F887" s="31"/>
      <c r="G887" s="32" t="s">
        <v>746</v>
      </c>
      <c r="H887" s="31">
        <v>192</v>
      </c>
      <c r="I887" s="31">
        <v>-969</v>
      </c>
      <c r="J887" s="31" t="s">
        <v>109</v>
      </c>
      <c r="K887" s="31">
        <v>11</v>
      </c>
      <c r="L887" s="31">
        <v>1</v>
      </c>
      <c r="M887" s="31">
        <v>58</v>
      </c>
      <c r="N887" s="33">
        <v>4558</v>
      </c>
      <c r="O887" s="33"/>
      <c r="P887" s="33"/>
      <c r="Q887" s="33"/>
      <c r="R887" s="33"/>
      <c r="S887" s="34" t="str">
        <f t="shared" si="182"/>
        <v>1</v>
      </c>
      <c r="T887" s="35">
        <f t="shared" si="183"/>
        <v>4558</v>
      </c>
      <c r="U887" s="36">
        <f>INDEX([1]ราคาที่ดิน!$B:$G,MATCH($C887,[1]ราคาที่ดิน!$A:$A,0),MATCH($B887,[1]ราคาที่ดิน!$B$1:$G$1,0))</f>
        <v>200</v>
      </c>
      <c r="V887" s="37">
        <f t="shared" si="192"/>
        <v>911600</v>
      </c>
      <c r="W887" s="31"/>
      <c r="X887" s="31"/>
      <c r="Y887" s="31"/>
      <c r="Z887" s="31"/>
      <c r="AA887" s="31"/>
      <c r="AB887" s="32"/>
      <c r="AC887" s="38"/>
      <c r="AD887" s="39"/>
      <c r="AE887" s="39"/>
      <c r="AF887" s="40" t="str">
        <f t="shared" si="184"/>
        <v/>
      </c>
      <c r="AG887" s="41" t="str">
        <f t="shared" si="185"/>
        <v/>
      </c>
      <c r="AH887" s="42"/>
      <c r="AI887" s="42"/>
      <c r="AJ887" s="42"/>
      <c r="AK887" s="42"/>
      <c r="AL887" s="31"/>
      <c r="AM887" s="43" t="str">
        <f t="shared" si="186"/>
        <v>100</v>
      </c>
      <c r="AN887" s="44">
        <f>INDEX([1]ราคาสิ่งปลูกสร้าง!$D$6:$CC$47,MATCH($AD887,[1]ราคาสิ่งปลูกสร้าง!$B$6:$B$45,0),MATCH($C$7,[1]ราคาสิ่งปลูกสร้าง!$D$5:$CC$5,0))</f>
        <v>0</v>
      </c>
      <c r="AO887" s="44">
        <f t="shared" si="187"/>
        <v>0</v>
      </c>
      <c r="AP887" s="45">
        <f t="shared" si="188"/>
        <v>0</v>
      </c>
      <c r="AQ887" s="40">
        <f>IF(AP887=0,0,INDEX([1]ค่าเสื่อมสิ่งปลูกสร้าง!$A$5:$D$105,MATCH($AP887,[1]ค่าเสื่อมสิ่งปลูกสร้าง!$A$5:$A$105,0),MATCH(AE887,[1]ค่าเสื่อมสิ่งปลูกสร้าง!$A$3:$D$3)))</f>
        <v>0</v>
      </c>
      <c r="AR887" s="44">
        <f t="shared" si="193"/>
        <v>0</v>
      </c>
      <c r="AS887" s="44">
        <f t="shared" si="194"/>
        <v>911600</v>
      </c>
      <c r="AT887" s="44">
        <f t="shared" si="195"/>
        <v>911600</v>
      </c>
      <c r="AU887" s="46">
        <v>0</v>
      </c>
      <c r="AV887" s="44">
        <f t="shared" si="189"/>
        <v>911600</v>
      </c>
      <c r="AW887" s="47" t="str">
        <f t="shared" si="190"/>
        <v>0.01</v>
      </c>
      <c r="AX887" s="48"/>
      <c r="AY887" s="48"/>
      <c r="AZ887" s="49">
        <v>0</v>
      </c>
      <c r="BA887" s="48"/>
      <c r="BB887" s="48"/>
      <c r="BC887" s="44">
        <f t="shared" si="191"/>
        <v>0</v>
      </c>
      <c r="BD887" s="50">
        <v>1</v>
      </c>
      <c r="BE887" s="51" t="e">
        <f>IF(AX887=1,0,IF(AY887=1,0,IF(BC887&gt;#REF!,#REF!,IF(OR(AZ887&gt;0,BD887&gt;0),BC887+([1]สูตร2!H875*(100%-AZ887)-BC887)*BD887,[1]สูตร2!H875*(100%-AZ887)))))</f>
        <v>#REF!</v>
      </c>
      <c r="BF887" s="31"/>
    </row>
    <row r="888" spans="1:58" s="5" customFormat="1" ht="24" customHeight="1" x14ac:dyDescent="0.2">
      <c r="A888" s="31">
        <v>336</v>
      </c>
      <c r="B888" s="31" t="s">
        <v>65</v>
      </c>
      <c r="C888" s="31">
        <v>5654</v>
      </c>
      <c r="D888" s="31" t="s">
        <v>66</v>
      </c>
      <c r="E888" s="31" t="s">
        <v>748</v>
      </c>
      <c r="F888" s="31"/>
      <c r="G888" s="32" t="s">
        <v>746</v>
      </c>
      <c r="H888" s="31">
        <v>9</v>
      </c>
      <c r="I888" s="31">
        <v>-131</v>
      </c>
      <c r="J888" s="31" t="s">
        <v>109</v>
      </c>
      <c r="K888" s="31">
        <v>11</v>
      </c>
      <c r="L888" s="31">
        <v>1</v>
      </c>
      <c r="M888" s="31">
        <v>62</v>
      </c>
      <c r="N888" s="33">
        <v>4562</v>
      </c>
      <c r="O888" s="33"/>
      <c r="P888" s="33"/>
      <c r="Q888" s="33"/>
      <c r="R888" s="33"/>
      <c r="S888" s="34" t="str">
        <f t="shared" si="182"/>
        <v>1</v>
      </c>
      <c r="T888" s="35">
        <f t="shared" si="183"/>
        <v>4562</v>
      </c>
      <c r="U888" s="36">
        <f>INDEX([1]ราคาที่ดิน!$B:$G,MATCH($C888,[1]ราคาที่ดิน!$A:$A,0),MATCH($B888,[1]ราคาที่ดิน!$B$1:$G$1,0))</f>
        <v>200</v>
      </c>
      <c r="V888" s="37">
        <f t="shared" si="192"/>
        <v>912400</v>
      </c>
      <c r="W888" s="31"/>
      <c r="X888" s="31"/>
      <c r="Y888" s="31"/>
      <c r="Z888" s="31"/>
      <c r="AA888" s="31"/>
      <c r="AB888" s="32"/>
      <c r="AC888" s="38"/>
      <c r="AD888" s="39"/>
      <c r="AE888" s="39"/>
      <c r="AF888" s="40" t="str">
        <f t="shared" si="184"/>
        <v/>
      </c>
      <c r="AG888" s="41" t="str">
        <f t="shared" si="185"/>
        <v/>
      </c>
      <c r="AH888" s="42"/>
      <c r="AI888" s="42"/>
      <c r="AJ888" s="42"/>
      <c r="AK888" s="42"/>
      <c r="AL888" s="31"/>
      <c r="AM888" s="43" t="str">
        <f t="shared" si="186"/>
        <v>100</v>
      </c>
      <c r="AN888" s="44">
        <f>INDEX([1]ราคาสิ่งปลูกสร้าง!$D$6:$CC$47,MATCH($AD888,[1]ราคาสิ่งปลูกสร้าง!$B$6:$B$45,0),MATCH($C$7,[1]ราคาสิ่งปลูกสร้าง!$D$5:$CC$5,0))</f>
        <v>0</v>
      </c>
      <c r="AO888" s="44">
        <f t="shared" si="187"/>
        <v>0</v>
      </c>
      <c r="AP888" s="45">
        <f t="shared" si="188"/>
        <v>0</v>
      </c>
      <c r="AQ888" s="40">
        <f>IF(AP888=0,0,INDEX([1]ค่าเสื่อมสิ่งปลูกสร้าง!$A$5:$D$105,MATCH($AP888,[1]ค่าเสื่อมสิ่งปลูกสร้าง!$A$5:$A$105,0),MATCH(AE888,[1]ค่าเสื่อมสิ่งปลูกสร้าง!$A$3:$D$3)))</f>
        <v>0</v>
      </c>
      <c r="AR888" s="44">
        <f t="shared" si="193"/>
        <v>0</v>
      </c>
      <c r="AS888" s="44">
        <f t="shared" si="194"/>
        <v>912400</v>
      </c>
      <c r="AT888" s="44">
        <f t="shared" si="195"/>
        <v>912400</v>
      </c>
      <c r="AU888" s="46">
        <v>0</v>
      </c>
      <c r="AV888" s="44">
        <f t="shared" si="189"/>
        <v>912400</v>
      </c>
      <c r="AW888" s="47" t="str">
        <f t="shared" si="190"/>
        <v>0.01</v>
      </c>
      <c r="AX888" s="48"/>
      <c r="AY888" s="48"/>
      <c r="AZ888" s="49">
        <v>0</v>
      </c>
      <c r="BA888" s="48"/>
      <c r="BB888" s="48"/>
      <c r="BC888" s="44">
        <f t="shared" si="191"/>
        <v>0</v>
      </c>
      <c r="BD888" s="50">
        <v>1</v>
      </c>
      <c r="BE888" s="51" t="e">
        <f>IF(AX888=1,0,IF(AY888=1,0,IF(BC888&gt;#REF!,#REF!,IF(OR(AZ888&gt;0,BD888&gt;0),BC888+([1]สูตร2!H876*(100%-AZ888)-BC888)*BD888,[1]สูตร2!H876*(100%-AZ888)))))</f>
        <v>#REF!</v>
      </c>
      <c r="BF888" s="31"/>
    </row>
    <row r="889" spans="1:58" s="5" customFormat="1" ht="24" customHeight="1" x14ac:dyDescent="0.2">
      <c r="A889" s="31"/>
      <c r="B889" s="31" t="s">
        <v>65</v>
      </c>
      <c r="C889" s="31">
        <v>27005</v>
      </c>
      <c r="D889" s="31" t="s">
        <v>66</v>
      </c>
      <c r="E889" s="31" t="s">
        <v>748</v>
      </c>
      <c r="F889" s="31"/>
      <c r="G889" s="32" t="s">
        <v>746</v>
      </c>
      <c r="H889" s="31">
        <v>193</v>
      </c>
      <c r="I889" s="31">
        <v>-970</v>
      </c>
      <c r="J889" s="31" t="s">
        <v>109</v>
      </c>
      <c r="K889" s="31">
        <v>12</v>
      </c>
      <c r="L889" s="31">
        <v>3</v>
      </c>
      <c r="M889" s="31">
        <v>4</v>
      </c>
      <c r="N889" s="33">
        <v>5104</v>
      </c>
      <c r="O889" s="33"/>
      <c r="P889" s="33"/>
      <c r="Q889" s="33"/>
      <c r="R889" s="33"/>
      <c r="S889" s="34" t="str">
        <f t="shared" si="182"/>
        <v>1</v>
      </c>
      <c r="T889" s="35">
        <f t="shared" si="183"/>
        <v>5104</v>
      </c>
      <c r="U889" s="36">
        <f>INDEX([1]ราคาที่ดิน!$B:$G,MATCH($C889,[1]ราคาที่ดิน!$A:$A,0),MATCH($B889,[1]ราคาที่ดิน!$B$1:$G$1,0))</f>
        <v>200</v>
      </c>
      <c r="V889" s="37">
        <f t="shared" si="192"/>
        <v>1020800</v>
      </c>
      <c r="W889" s="31"/>
      <c r="X889" s="31"/>
      <c r="Y889" s="31"/>
      <c r="Z889" s="31"/>
      <c r="AA889" s="31"/>
      <c r="AB889" s="32"/>
      <c r="AC889" s="38"/>
      <c r="AD889" s="39"/>
      <c r="AE889" s="39"/>
      <c r="AF889" s="40" t="str">
        <f t="shared" si="184"/>
        <v/>
      </c>
      <c r="AG889" s="41" t="str">
        <f t="shared" si="185"/>
        <v/>
      </c>
      <c r="AH889" s="42"/>
      <c r="AI889" s="42"/>
      <c r="AJ889" s="42"/>
      <c r="AK889" s="42"/>
      <c r="AL889" s="31"/>
      <c r="AM889" s="43" t="str">
        <f t="shared" si="186"/>
        <v>100</v>
      </c>
      <c r="AN889" s="44">
        <f>INDEX([1]ราคาสิ่งปลูกสร้าง!$D$6:$CC$47,MATCH($AD889,[1]ราคาสิ่งปลูกสร้าง!$B$6:$B$45,0),MATCH($C$7,[1]ราคาสิ่งปลูกสร้าง!$D$5:$CC$5,0))</f>
        <v>0</v>
      </c>
      <c r="AO889" s="44">
        <f t="shared" si="187"/>
        <v>0</v>
      </c>
      <c r="AP889" s="45">
        <f t="shared" si="188"/>
        <v>0</v>
      </c>
      <c r="AQ889" s="40">
        <f>IF(AP889=0,0,INDEX([1]ค่าเสื่อมสิ่งปลูกสร้าง!$A$5:$D$105,MATCH($AP889,[1]ค่าเสื่อมสิ่งปลูกสร้าง!$A$5:$A$105,0),MATCH(AE889,[1]ค่าเสื่อมสิ่งปลูกสร้าง!$A$3:$D$3)))</f>
        <v>0</v>
      </c>
      <c r="AR889" s="44">
        <f t="shared" si="193"/>
        <v>0</v>
      </c>
      <c r="AS889" s="44">
        <f t="shared" si="194"/>
        <v>1020800</v>
      </c>
      <c r="AT889" s="44">
        <f t="shared" si="195"/>
        <v>1020800</v>
      </c>
      <c r="AU889" s="46">
        <v>0</v>
      </c>
      <c r="AV889" s="44">
        <f t="shared" si="189"/>
        <v>1020800</v>
      </c>
      <c r="AW889" s="47" t="str">
        <f t="shared" si="190"/>
        <v>0.01</v>
      </c>
      <c r="AX889" s="48"/>
      <c r="AY889" s="48"/>
      <c r="AZ889" s="49">
        <v>0</v>
      </c>
      <c r="BA889" s="48"/>
      <c r="BB889" s="48"/>
      <c r="BC889" s="44">
        <f t="shared" si="191"/>
        <v>0</v>
      </c>
      <c r="BD889" s="50">
        <v>1</v>
      </c>
      <c r="BE889" s="51" t="e">
        <f>IF(AX889=1,0,IF(AY889=1,0,IF(BC889&gt;#REF!,#REF!,IF(OR(AZ889&gt;0,BD889&gt;0),BC889+([1]สูตร2!H877*(100%-AZ889)-BC889)*BD889,[1]สูตร2!H877*(100%-AZ889)))))</f>
        <v>#REF!</v>
      </c>
      <c r="BF889" s="31"/>
    </row>
    <row r="890" spans="1:58" s="5" customFormat="1" ht="24" customHeight="1" x14ac:dyDescent="0.2">
      <c r="A890" s="31">
        <v>337</v>
      </c>
      <c r="B890" s="31" t="s">
        <v>65</v>
      </c>
      <c r="C890" s="31">
        <v>12550</v>
      </c>
      <c r="D890" s="31" t="s">
        <v>71</v>
      </c>
      <c r="E890" s="31" t="s">
        <v>749</v>
      </c>
      <c r="F890" s="31"/>
      <c r="G890" s="32" t="s">
        <v>746</v>
      </c>
      <c r="H890" s="31">
        <v>132</v>
      </c>
      <c r="I890" s="31">
        <v>-335</v>
      </c>
      <c r="J890" s="31" t="s">
        <v>109</v>
      </c>
      <c r="K890" s="31">
        <v>0</v>
      </c>
      <c r="L890" s="31">
        <v>2</v>
      </c>
      <c r="M890" s="31">
        <v>0</v>
      </c>
      <c r="N890" s="33"/>
      <c r="O890" s="33">
        <v>200</v>
      </c>
      <c r="P890" s="33"/>
      <c r="Q890" s="33"/>
      <c r="R890" s="33"/>
      <c r="S890" s="34" t="str">
        <f t="shared" si="182"/>
        <v>2</v>
      </c>
      <c r="T890" s="35">
        <f t="shared" si="183"/>
        <v>200</v>
      </c>
      <c r="U890" s="36">
        <f>INDEX([1]ราคาที่ดิน!$B:$G,MATCH($C890,[1]ราคาที่ดิน!$A:$A,0),MATCH($B890,[1]ราคาที่ดิน!$B$1:$G$1,0))</f>
        <v>200</v>
      </c>
      <c r="V890" s="37">
        <f t="shared" si="192"/>
        <v>40000</v>
      </c>
      <c r="W890" s="31">
        <v>1</v>
      </c>
      <c r="X890" s="31" t="s">
        <v>746</v>
      </c>
      <c r="Y890" s="31" t="s">
        <v>71</v>
      </c>
      <c r="Z890" s="31" t="s">
        <v>749</v>
      </c>
      <c r="AA890" s="31"/>
      <c r="AB890" s="32" t="s">
        <v>746</v>
      </c>
      <c r="AC890" s="38"/>
      <c r="AD890" s="39" t="s">
        <v>73</v>
      </c>
      <c r="AE890" s="39" t="s">
        <v>750</v>
      </c>
      <c r="AF890" s="40" t="str">
        <f t="shared" si="184"/>
        <v>2</v>
      </c>
      <c r="AG890" s="41">
        <f t="shared" si="185"/>
        <v>117</v>
      </c>
      <c r="AH890" s="42"/>
      <c r="AI890" s="42">
        <v>117</v>
      </c>
      <c r="AJ890" s="42"/>
      <c r="AK890" s="42"/>
      <c r="AL890" s="31">
        <v>40</v>
      </c>
      <c r="AM890" s="43" t="str">
        <f t="shared" si="186"/>
        <v>100</v>
      </c>
      <c r="AN890" s="44">
        <f>INDEX([1]ราคาสิ่งปลูกสร้าง!$D$6:$CC$47,MATCH($AD890,[1]ราคาสิ่งปลูกสร้าง!$B$6:$B$45,0),MATCH($C$7,[1]ราคาสิ่งปลูกสร้าง!$D$5:$CC$5,0))</f>
        <v>6500</v>
      </c>
      <c r="AO890" s="44">
        <f t="shared" si="187"/>
        <v>760500</v>
      </c>
      <c r="AP890" s="45">
        <f t="shared" si="188"/>
        <v>40</v>
      </c>
      <c r="AQ890" s="40">
        <f>IF(AP890=0,0,INDEX([1]ค่าเสื่อมสิ่งปลูกสร้าง!$A$5:$D$105,MATCH($AP890,[1]ค่าเสื่อมสิ่งปลูกสร้าง!$A$5:$A$105,0),MATCH(AE890,[1]ค่าเสื่อมสิ่งปลูกสร้าง!$A$3:$D$3)))</f>
        <v>93</v>
      </c>
      <c r="AR890" s="44">
        <f t="shared" si="193"/>
        <v>53235.000000000007</v>
      </c>
      <c r="AS890" s="44">
        <f t="shared" si="194"/>
        <v>93235</v>
      </c>
      <c r="AT890" s="44">
        <f t="shared" si="195"/>
        <v>93235</v>
      </c>
      <c r="AU890" s="46">
        <v>0</v>
      </c>
      <c r="AV890" s="44">
        <f t="shared" si="189"/>
        <v>93235</v>
      </c>
      <c r="AW890" s="47" t="str">
        <f t="shared" si="190"/>
        <v>0.02</v>
      </c>
      <c r="AX890" s="48"/>
      <c r="AY890" s="48"/>
      <c r="AZ890" s="49">
        <v>0</v>
      </c>
      <c r="BA890" s="48"/>
      <c r="BB890" s="48"/>
      <c r="BC890" s="44">
        <f t="shared" si="191"/>
        <v>0</v>
      </c>
      <c r="BD890" s="50">
        <v>1</v>
      </c>
      <c r="BE890" s="51" t="e">
        <f>IF(AX890=1,0,IF(AY890=1,0,IF(BC890&gt;#REF!,#REF!,IF(OR(AZ890&gt;0,BD890&gt;0),BC890+([1]สูตร2!H878*(100%-AZ890)-BC890)*BD890,[1]สูตร2!H878*(100%-AZ890)))))</f>
        <v>#REF!</v>
      </c>
      <c r="BF890" s="31"/>
    </row>
    <row r="891" spans="1:58" s="5" customFormat="1" ht="24" customHeight="1" x14ac:dyDescent="0.2">
      <c r="A891" s="31"/>
      <c r="B891" s="31" t="s">
        <v>65</v>
      </c>
      <c r="C891" s="31">
        <v>12550</v>
      </c>
      <c r="D891" s="31" t="s">
        <v>71</v>
      </c>
      <c r="E891" s="31" t="s">
        <v>749</v>
      </c>
      <c r="F891" s="31"/>
      <c r="G891" s="32" t="s">
        <v>751</v>
      </c>
      <c r="H891" s="31" t="s">
        <v>104</v>
      </c>
      <c r="I891" s="31" t="s">
        <v>104</v>
      </c>
      <c r="J891" s="31" t="s">
        <v>109</v>
      </c>
      <c r="K891" s="31">
        <v>0</v>
      </c>
      <c r="L891" s="31">
        <v>1</v>
      </c>
      <c r="M891" s="31">
        <v>0</v>
      </c>
      <c r="N891" s="33"/>
      <c r="O891" s="33">
        <v>100</v>
      </c>
      <c r="P891" s="33"/>
      <c r="Q891" s="33"/>
      <c r="R891" s="33"/>
      <c r="S891" s="34" t="str">
        <f t="shared" si="182"/>
        <v>2</v>
      </c>
      <c r="T891" s="35">
        <f t="shared" si="183"/>
        <v>100</v>
      </c>
      <c r="U891" s="36">
        <f>INDEX([1]ราคาที่ดิน!$B:$G,MATCH($C891,[1]ราคาที่ดิน!$A:$A,0),MATCH($B891,[1]ราคาที่ดิน!$B$1:$G$1,0))</f>
        <v>200</v>
      </c>
      <c r="V891" s="37">
        <f t="shared" si="192"/>
        <v>20000</v>
      </c>
      <c r="W891" s="31">
        <v>1</v>
      </c>
      <c r="X891" s="31" t="s">
        <v>751</v>
      </c>
      <c r="Y891" s="31" t="s">
        <v>71</v>
      </c>
      <c r="Z891" s="31" t="s">
        <v>749</v>
      </c>
      <c r="AA891" s="31"/>
      <c r="AB891" s="32" t="s">
        <v>751</v>
      </c>
      <c r="AC891" s="38"/>
      <c r="AD891" s="39" t="s">
        <v>75</v>
      </c>
      <c r="AE891" s="39" t="s">
        <v>76</v>
      </c>
      <c r="AF891" s="40" t="str">
        <f t="shared" si="184"/>
        <v>1</v>
      </c>
      <c r="AG891" s="41">
        <f t="shared" si="185"/>
        <v>20</v>
      </c>
      <c r="AH891" s="42">
        <v>20</v>
      </c>
      <c r="AI891" s="42"/>
      <c r="AJ891" s="42"/>
      <c r="AK891" s="42"/>
      <c r="AL891" s="31">
        <v>10</v>
      </c>
      <c r="AM891" s="43" t="str">
        <f t="shared" si="186"/>
        <v>100</v>
      </c>
      <c r="AN891" s="44">
        <f>INDEX([1]ราคาสิ่งปลูกสร้าง!$D$6:$CC$47,MATCH($AD891,[1]ราคาสิ่งปลูกสร้าง!$B$6:$B$45,0),MATCH($C$7,[1]ราคาสิ่งปลูกสร้าง!$D$5:$CC$5,0))</f>
        <v>5400</v>
      </c>
      <c r="AO891" s="44">
        <f t="shared" si="187"/>
        <v>108000</v>
      </c>
      <c r="AP891" s="45">
        <f t="shared" si="188"/>
        <v>10</v>
      </c>
      <c r="AQ891" s="40">
        <f>IF(AP891=0,0,INDEX([1]ค่าเสื่อมสิ่งปลูกสร้าง!$A$5:$D$105,MATCH($AP891,[1]ค่าเสื่อมสิ่งปลูกสร้าง!$A$5:$A$105,0),MATCH(AE891,[1]ค่าเสื่อมสิ่งปลูกสร้าง!$A$3:$D$3)))</f>
        <v>40</v>
      </c>
      <c r="AR891" s="44">
        <f t="shared" si="193"/>
        <v>64800</v>
      </c>
      <c r="AS891" s="44">
        <f t="shared" si="194"/>
        <v>84800</v>
      </c>
      <c r="AT891" s="44">
        <f t="shared" si="195"/>
        <v>84800</v>
      </c>
      <c r="AU891" s="46">
        <v>0</v>
      </c>
      <c r="AV891" s="44">
        <f t="shared" si="189"/>
        <v>84800</v>
      </c>
      <c r="AW891" s="47" t="str">
        <f t="shared" si="190"/>
        <v>0.01</v>
      </c>
      <c r="AX891" s="48"/>
      <c r="AY891" s="48"/>
      <c r="AZ891" s="49">
        <v>0</v>
      </c>
      <c r="BA891" s="48"/>
      <c r="BB891" s="48"/>
      <c r="BC891" s="44">
        <f t="shared" si="191"/>
        <v>0</v>
      </c>
      <c r="BD891" s="50">
        <v>1</v>
      </c>
      <c r="BE891" s="51" t="e">
        <f>IF(AX891=1,0,IF(AY891=1,0,IF(BC891&gt;#REF!,#REF!,IF(OR(AZ891&gt;0,BD891&gt;0),BC891+([1]สูตร2!H879*(100%-AZ891)-BC891)*BD891,[1]สูตร2!H879*(100%-AZ891)))))</f>
        <v>#REF!</v>
      </c>
      <c r="BF891" s="31"/>
    </row>
    <row r="892" spans="1:58" s="5" customFormat="1" ht="24" customHeight="1" x14ac:dyDescent="0.2">
      <c r="A892" s="31"/>
      <c r="B892" s="31" t="s">
        <v>65</v>
      </c>
      <c r="C892" s="31">
        <v>12550</v>
      </c>
      <c r="D892" s="31" t="s">
        <v>71</v>
      </c>
      <c r="E892" s="31" t="s">
        <v>749</v>
      </c>
      <c r="F892" s="31"/>
      <c r="G892" s="32" t="s">
        <v>751</v>
      </c>
      <c r="H892" s="31" t="s">
        <v>104</v>
      </c>
      <c r="I892" s="31" t="s">
        <v>104</v>
      </c>
      <c r="J892" s="31" t="s">
        <v>109</v>
      </c>
      <c r="K892" s="31">
        <v>0</v>
      </c>
      <c r="L892" s="31">
        <v>0</v>
      </c>
      <c r="M892" s="31">
        <v>62</v>
      </c>
      <c r="N892" s="33"/>
      <c r="O892" s="33">
        <v>62</v>
      </c>
      <c r="P892" s="33"/>
      <c r="Q892" s="33"/>
      <c r="R892" s="33"/>
      <c r="S892" s="34" t="str">
        <f t="shared" si="182"/>
        <v>2</v>
      </c>
      <c r="T892" s="35">
        <f t="shared" si="183"/>
        <v>62</v>
      </c>
      <c r="U892" s="36">
        <f>INDEX([1]ราคาที่ดิน!$B:$G,MATCH($C892,[1]ราคาที่ดิน!$A:$A,0),MATCH($B892,[1]ราคาที่ดิน!$B$1:$G$1,0))</f>
        <v>200</v>
      </c>
      <c r="V892" s="37">
        <f t="shared" si="192"/>
        <v>12400</v>
      </c>
      <c r="W892" s="31">
        <v>1</v>
      </c>
      <c r="X892" s="31" t="s">
        <v>751</v>
      </c>
      <c r="Y892" s="31" t="s">
        <v>71</v>
      </c>
      <c r="Z892" s="31" t="s">
        <v>749</v>
      </c>
      <c r="AA892" s="31"/>
      <c r="AB892" s="32" t="s">
        <v>751</v>
      </c>
      <c r="AC892" s="38"/>
      <c r="AD892" s="39" t="s">
        <v>77</v>
      </c>
      <c r="AE892" s="39" t="s">
        <v>76</v>
      </c>
      <c r="AF892" s="40" t="str">
        <f t="shared" si="184"/>
        <v>1</v>
      </c>
      <c r="AG892" s="41">
        <f t="shared" si="185"/>
        <v>18</v>
      </c>
      <c r="AH892" s="42">
        <v>18</v>
      </c>
      <c r="AI892" s="42"/>
      <c r="AJ892" s="42"/>
      <c r="AK892" s="42"/>
      <c r="AL892" s="31">
        <v>30</v>
      </c>
      <c r="AM892" s="43" t="str">
        <f t="shared" si="186"/>
        <v>100</v>
      </c>
      <c r="AN892" s="44">
        <f>INDEX([1]ราคาสิ่งปลูกสร้าง!$D$6:$CC$47,MATCH($AD892,[1]ราคาสิ่งปลูกสร้าง!$B$6:$B$45,0),MATCH($C$7,[1]ราคาสิ่งปลูกสร้าง!$D$5:$CC$5,0))</f>
        <v>2050</v>
      </c>
      <c r="AO892" s="44">
        <f t="shared" si="187"/>
        <v>36900</v>
      </c>
      <c r="AP892" s="45">
        <f t="shared" si="188"/>
        <v>30</v>
      </c>
      <c r="AQ892" s="40">
        <f>IF(AP892=0,0,INDEX([1]ค่าเสื่อมสิ่งปลูกสร้าง!$A$5:$D$105,MATCH($AP892,[1]ค่าเสื่อมสิ่งปลูกสร้าง!$A$5:$A$105,0),MATCH(AE892,[1]ค่าเสื่อมสิ่งปลูกสร้าง!$A$3:$D$3)))</f>
        <v>93</v>
      </c>
      <c r="AR892" s="44">
        <f t="shared" si="193"/>
        <v>2583.0000000000005</v>
      </c>
      <c r="AS892" s="44">
        <f t="shared" si="194"/>
        <v>14983</v>
      </c>
      <c r="AT892" s="44">
        <f t="shared" si="195"/>
        <v>14983</v>
      </c>
      <c r="AU892" s="46">
        <v>0</v>
      </c>
      <c r="AV892" s="44">
        <f t="shared" si="189"/>
        <v>14983</v>
      </c>
      <c r="AW892" s="47" t="str">
        <f t="shared" si="190"/>
        <v>0.01</v>
      </c>
      <c r="AX892" s="48"/>
      <c r="AY892" s="48"/>
      <c r="AZ892" s="49">
        <v>0</v>
      </c>
      <c r="BA892" s="48"/>
      <c r="BB892" s="48"/>
      <c r="BC892" s="44">
        <f t="shared" si="191"/>
        <v>0</v>
      </c>
      <c r="BD892" s="50">
        <v>1</v>
      </c>
      <c r="BE892" s="51" t="e">
        <f>IF(AX892=1,0,IF(AY892=1,0,IF(BC892&gt;#REF!,#REF!,IF(OR(AZ892&gt;0,BD892&gt;0),BC892+([1]สูตร2!H880*(100%-AZ892)-BC892)*BD892,[1]สูตร2!H880*(100%-AZ892)))))</f>
        <v>#REF!</v>
      </c>
      <c r="BF892" s="31"/>
    </row>
    <row r="893" spans="1:58" s="5" customFormat="1" ht="24" customHeight="1" x14ac:dyDescent="0.2">
      <c r="A893" s="31">
        <v>338</v>
      </c>
      <c r="B893" s="31" t="s">
        <v>65</v>
      </c>
      <c r="C893" s="31">
        <v>641</v>
      </c>
      <c r="D893" s="31" t="s">
        <v>71</v>
      </c>
      <c r="E893" s="31" t="s">
        <v>752</v>
      </c>
      <c r="F893" s="31"/>
      <c r="G893" s="32" t="s">
        <v>753</v>
      </c>
      <c r="H893" s="31">
        <v>139</v>
      </c>
      <c r="I893" s="31">
        <v>2103</v>
      </c>
      <c r="J893" s="31" t="s">
        <v>109</v>
      </c>
      <c r="K893" s="31">
        <v>9</v>
      </c>
      <c r="L893" s="31">
        <v>1</v>
      </c>
      <c r="M893" s="31">
        <v>77</v>
      </c>
      <c r="N893" s="33">
        <v>3777</v>
      </c>
      <c r="O893" s="33"/>
      <c r="P893" s="33"/>
      <c r="Q893" s="33"/>
      <c r="R893" s="33"/>
      <c r="S893" s="34" t="str">
        <f t="shared" si="182"/>
        <v>1</v>
      </c>
      <c r="T893" s="35">
        <f t="shared" si="183"/>
        <v>3777</v>
      </c>
      <c r="U893" s="36">
        <f>INDEX([1]ราคาที่ดิน!$B:$G,MATCH($C893,[1]ราคาที่ดิน!$A:$A,0),MATCH($B893,[1]ราคาที่ดิน!$B$1:$G$1,0))</f>
        <v>200</v>
      </c>
      <c r="V893" s="37">
        <f t="shared" si="192"/>
        <v>755400</v>
      </c>
      <c r="W893" s="31"/>
      <c r="X893" s="31"/>
      <c r="Y893" s="31"/>
      <c r="Z893" s="31"/>
      <c r="AA893" s="31"/>
      <c r="AB893" s="32"/>
      <c r="AC893" s="38"/>
      <c r="AD893" s="39"/>
      <c r="AE893" s="39"/>
      <c r="AF893" s="40" t="str">
        <f t="shared" si="184"/>
        <v/>
      </c>
      <c r="AG893" s="41" t="str">
        <f t="shared" si="185"/>
        <v/>
      </c>
      <c r="AH893" s="42"/>
      <c r="AI893" s="42"/>
      <c r="AJ893" s="42"/>
      <c r="AK893" s="42"/>
      <c r="AL893" s="31"/>
      <c r="AM893" s="43" t="str">
        <f t="shared" si="186"/>
        <v>100</v>
      </c>
      <c r="AN893" s="44">
        <f>INDEX([1]ราคาสิ่งปลูกสร้าง!$D$6:$CC$47,MATCH($AD893,[1]ราคาสิ่งปลูกสร้าง!$B$6:$B$45,0),MATCH($C$7,[1]ราคาสิ่งปลูกสร้าง!$D$5:$CC$5,0))</f>
        <v>0</v>
      </c>
      <c r="AO893" s="44">
        <f t="shared" si="187"/>
        <v>0</v>
      </c>
      <c r="AP893" s="45">
        <f t="shared" si="188"/>
        <v>0</v>
      </c>
      <c r="AQ893" s="40">
        <f>IF(AP893=0,0,INDEX([1]ค่าเสื่อมสิ่งปลูกสร้าง!$A$5:$D$105,MATCH($AP893,[1]ค่าเสื่อมสิ่งปลูกสร้าง!$A$5:$A$105,0),MATCH(AE893,[1]ค่าเสื่อมสิ่งปลูกสร้าง!$A$3:$D$3)))</f>
        <v>0</v>
      </c>
      <c r="AR893" s="44">
        <f t="shared" si="193"/>
        <v>0</v>
      </c>
      <c r="AS893" s="44">
        <f t="shared" si="194"/>
        <v>755400</v>
      </c>
      <c r="AT893" s="44">
        <f t="shared" si="195"/>
        <v>755400</v>
      </c>
      <c r="AU893" s="46">
        <v>0</v>
      </c>
      <c r="AV893" s="44">
        <f t="shared" si="189"/>
        <v>755400</v>
      </c>
      <c r="AW893" s="47" t="str">
        <f t="shared" si="190"/>
        <v>0.01</v>
      </c>
      <c r="AX893" s="48"/>
      <c r="AY893" s="48"/>
      <c r="AZ893" s="49">
        <v>0</v>
      </c>
      <c r="BA893" s="48"/>
      <c r="BB893" s="48"/>
      <c r="BC893" s="44">
        <f t="shared" si="191"/>
        <v>0</v>
      </c>
      <c r="BD893" s="50">
        <v>1</v>
      </c>
      <c r="BE893" s="51" t="e">
        <f>IF(AX893=1,0,IF(AY893=1,0,IF(BC893&gt;#REF!,#REF!,IF(OR(AZ893&gt;0,BD893&gt;0),BC893+([1]สูตร2!H881*(100%-AZ893)-BC893)*BD893,[1]สูตร2!H881*(100%-AZ893)))))</f>
        <v>#REF!</v>
      </c>
      <c r="BF893" s="31"/>
    </row>
    <row r="894" spans="1:58" s="5" customFormat="1" ht="24" customHeight="1" x14ac:dyDescent="0.2">
      <c r="A894" s="31">
        <v>339</v>
      </c>
      <c r="B894" s="31" t="s">
        <v>65</v>
      </c>
      <c r="C894" s="31">
        <v>269</v>
      </c>
      <c r="D894" s="31" t="s">
        <v>66</v>
      </c>
      <c r="E894" s="31" t="s">
        <v>754</v>
      </c>
      <c r="F894" s="31"/>
      <c r="G894" s="32" t="s">
        <v>753</v>
      </c>
      <c r="H894" s="31">
        <v>36</v>
      </c>
      <c r="I894" s="31">
        <v>1677</v>
      </c>
      <c r="J894" s="31" t="s">
        <v>109</v>
      </c>
      <c r="K894" s="31">
        <v>8</v>
      </c>
      <c r="L894" s="31">
        <v>2</v>
      </c>
      <c r="M894" s="31">
        <v>99</v>
      </c>
      <c r="N894" s="33">
        <v>3499</v>
      </c>
      <c r="O894" s="33"/>
      <c r="P894" s="33"/>
      <c r="Q894" s="33"/>
      <c r="R894" s="33"/>
      <c r="S894" s="34" t="str">
        <f t="shared" si="182"/>
        <v>1</v>
      </c>
      <c r="T894" s="35">
        <f t="shared" si="183"/>
        <v>3499</v>
      </c>
      <c r="U894" s="36">
        <f>INDEX([1]ราคาที่ดิน!$B:$G,MATCH($C894,[1]ราคาที่ดิน!$A:$A,0),MATCH($B894,[1]ราคาที่ดิน!$B$1:$G$1,0))</f>
        <v>200</v>
      </c>
      <c r="V894" s="37">
        <f t="shared" si="192"/>
        <v>699800</v>
      </c>
      <c r="W894" s="31"/>
      <c r="X894" s="31"/>
      <c r="Y894" s="31"/>
      <c r="Z894" s="31"/>
      <c r="AA894" s="31"/>
      <c r="AB894" s="32"/>
      <c r="AC894" s="38"/>
      <c r="AD894" s="39"/>
      <c r="AE894" s="39"/>
      <c r="AF894" s="40" t="str">
        <f t="shared" si="184"/>
        <v/>
      </c>
      <c r="AG894" s="41" t="str">
        <f t="shared" si="185"/>
        <v/>
      </c>
      <c r="AH894" s="42"/>
      <c r="AI894" s="42"/>
      <c r="AJ894" s="42"/>
      <c r="AK894" s="42"/>
      <c r="AL894" s="31"/>
      <c r="AM894" s="43" t="str">
        <f t="shared" si="186"/>
        <v>100</v>
      </c>
      <c r="AN894" s="44">
        <f>INDEX([1]ราคาสิ่งปลูกสร้าง!$D$6:$CC$47,MATCH($AD894,[1]ราคาสิ่งปลูกสร้าง!$B$6:$B$45,0),MATCH($C$7,[1]ราคาสิ่งปลูกสร้าง!$D$5:$CC$5,0))</f>
        <v>0</v>
      </c>
      <c r="AO894" s="44">
        <f t="shared" si="187"/>
        <v>0</v>
      </c>
      <c r="AP894" s="45">
        <f t="shared" si="188"/>
        <v>0</v>
      </c>
      <c r="AQ894" s="40">
        <f>IF(AP894=0,0,INDEX([1]ค่าเสื่อมสิ่งปลูกสร้าง!$A$5:$D$105,MATCH($AP894,[1]ค่าเสื่อมสิ่งปลูกสร้าง!$A$5:$A$105,0),MATCH(AE894,[1]ค่าเสื่อมสิ่งปลูกสร้าง!$A$3:$D$3)))</f>
        <v>0</v>
      </c>
      <c r="AR894" s="44">
        <f t="shared" si="193"/>
        <v>0</v>
      </c>
      <c r="AS894" s="44">
        <f t="shared" si="194"/>
        <v>699800</v>
      </c>
      <c r="AT894" s="44">
        <f t="shared" si="195"/>
        <v>699800</v>
      </c>
      <c r="AU894" s="46">
        <v>0</v>
      </c>
      <c r="AV894" s="44">
        <f t="shared" si="189"/>
        <v>699800</v>
      </c>
      <c r="AW894" s="47" t="str">
        <f t="shared" si="190"/>
        <v>0.01</v>
      </c>
      <c r="AX894" s="48"/>
      <c r="AY894" s="48"/>
      <c r="AZ894" s="49">
        <v>0</v>
      </c>
      <c r="BA894" s="48"/>
      <c r="BB894" s="48"/>
      <c r="BC894" s="44">
        <f t="shared" si="191"/>
        <v>0</v>
      </c>
      <c r="BD894" s="50">
        <v>1</v>
      </c>
      <c r="BE894" s="51" t="e">
        <f>IF(AX894=1,0,IF(AY894=1,0,IF(BC894&gt;#REF!,#REF!,IF(OR(AZ894&gt;0,BD894&gt;0),BC894+([1]สูตร2!H882*(100%-AZ894)-BC894)*BD894,[1]สูตร2!H882*(100%-AZ894)))))</f>
        <v>#REF!</v>
      </c>
      <c r="BF894" s="31"/>
    </row>
    <row r="895" spans="1:58" s="5" customFormat="1" ht="24" customHeight="1" x14ac:dyDescent="0.2">
      <c r="A895" s="31"/>
      <c r="B895" s="31" t="s">
        <v>93</v>
      </c>
      <c r="C895" s="31">
        <v>1</v>
      </c>
      <c r="D895" s="31" t="s">
        <v>66</v>
      </c>
      <c r="E895" s="31" t="s">
        <v>755</v>
      </c>
      <c r="F895" s="31"/>
      <c r="G895" s="32" t="s">
        <v>753</v>
      </c>
      <c r="H895" s="31" t="s">
        <v>104</v>
      </c>
      <c r="I895" s="31" t="s">
        <v>104</v>
      </c>
      <c r="J895" s="31" t="s">
        <v>109</v>
      </c>
      <c r="K895" s="31">
        <v>0</v>
      </c>
      <c r="L895" s="31">
        <v>0</v>
      </c>
      <c r="M895" s="31">
        <v>24</v>
      </c>
      <c r="N895" s="33"/>
      <c r="O895" s="33">
        <v>24</v>
      </c>
      <c r="P895" s="33"/>
      <c r="Q895" s="33"/>
      <c r="R895" s="33"/>
      <c r="S895" s="34" t="str">
        <f t="shared" si="182"/>
        <v>2</v>
      </c>
      <c r="T895" s="35">
        <f t="shared" si="183"/>
        <v>24</v>
      </c>
      <c r="U895" s="36">
        <f>INDEX([1]ราคาที่ดิน!$B:$G,MATCH($C895,[1]ราคาที่ดิน!$A:$A,0),MATCH($B895,[1]ราคาที่ดิน!$B$1:$G$1,0))</f>
        <v>100</v>
      </c>
      <c r="V895" s="37">
        <f t="shared" si="192"/>
        <v>2400</v>
      </c>
      <c r="W895" s="31">
        <v>1</v>
      </c>
      <c r="X895" s="31" t="s">
        <v>753</v>
      </c>
      <c r="Y895" s="31" t="s">
        <v>66</v>
      </c>
      <c r="Z895" s="31" t="s">
        <v>755</v>
      </c>
      <c r="AA895" s="31"/>
      <c r="AB895" s="32" t="s">
        <v>753</v>
      </c>
      <c r="AC895" s="38"/>
      <c r="AD895" s="39" t="s">
        <v>73</v>
      </c>
      <c r="AE895" s="39" t="s">
        <v>750</v>
      </c>
      <c r="AF895" s="40" t="str">
        <f t="shared" si="184"/>
        <v>2</v>
      </c>
      <c r="AG895" s="41">
        <f t="shared" si="185"/>
        <v>24</v>
      </c>
      <c r="AH895" s="42"/>
      <c r="AI895" s="42">
        <v>24</v>
      </c>
      <c r="AJ895" s="42"/>
      <c r="AK895" s="42"/>
      <c r="AL895" s="31">
        <v>20</v>
      </c>
      <c r="AM895" s="43" t="str">
        <f t="shared" si="186"/>
        <v>100</v>
      </c>
      <c r="AN895" s="44">
        <f>INDEX([1]ราคาสิ่งปลูกสร้าง!$D$6:$CC$47,MATCH($AD895,[1]ราคาสิ่งปลูกสร้าง!$B$6:$B$45,0),MATCH($C$7,[1]ราคาสิ่งปลูกสร้าง!$D$5:$CC$5,0))</f>
        <v>6500</v>
      </c>
      <c r="AO895" s="44">
        <f t="shared" si="187"/>
        <v>156000</v>
      </c>
      <c r="AP895" s="45">
        <f t="shared" si="188"/>
        <v>20</v>
      </c>
      <c r="AQ895" s="40">
        <f>IF(AP895=0,0,INDEX([1]ค่าเสื่อมสิ่งปลูกสร้าง!$A$5:$D$105,MATCH($AP895,[1]ค่าเสื่อมสิ่งปลูกสร้าง!$A$5:$A$105,0),MATCH(AE895,[1]ค่าเสื่อมสิ่งปลูกสร้าง!$A$3:$D$3)))</f>
        <v>93</v>
      </c>
      <c r="AR895" s="44">
        <f t="shared" si="193"/>
        <v>10920.000000000002</v>
      </c>
      <c r="AS895" s="44">
        <f t="shared" si="194"/>
        <v>13320.000000000002</v>
      </c>
      <c r="AT895" s="44">
        <f t="shared" si="195"/>
        <v>13320.000000000002</v>
      </c>
      <c r="AU895" s="46">
        <v>0</v>
      </c>
      <c r="AV895" s="44">
        <f t="shared" si="189"/>
        <v>13320.000000000002</v>
      </c>
      <c r="AW895" s="47" t="str">
        <f t="shared" si="190"/>
        <v>0.02</v>
      </c>
      <c r="AX895" s="48"/>
      <c r="AY895" s="48"/>
      <c r="AZ895" s="49">
        <v>0</v>
      </c>
      <c r="BA895" s="48"/>
      <c r="BB895" s="48"/>
      <c r="BC895" s="44">
        <f t="shared" si="191"/>
        <v>0</v>
      </c>
      <c r="BD895" s="50">
        <v>1</v>
      </c>
      <c r="BE895" s="51" t="e">
        <f>IF(AX895=1,0,IF(AY895=1,0,IF(BC895&gt;#REF!,#REF!,IF(OR(AZ895&gt;0,BD895&gt;0),BC895+([1]สูตร2!H883*(100%-AZ895)-BC895)*BD895,[1]สูตร2!H883*(100%-AZ895)))))</f>
        <v>#REF!</v>
      </c>
      <c r="BF895" s="31"/>
    </row>
    <row r="896" spans="1:58" s="5" customFormat="1" ht="24" customHeight="1" x14ac:dyDescent="0.2">
      <c r="A896" s="31">
        <v>340</v>
      </c>
      <c r="B896" s="31" t="s">
        <v>65</v>
      </c>
      <c r="C896" s="31">
        <v>23767</v>
      </c>
      <c r="D896" s="31" t="s">
        <v>71</v>
      </c>
      <c r="E896" s="31" t="s">
        <v>756</v>
      </c>
      <c r="F896" s="31"/>
      <c r="G896" s="32" t="s">
        <v>757</v>
      </c>
      <c r="H896" s="31">
        <v>178</v>
      </c>
      <c r="I896" s="31">
        <v>1610</v>
      </c>
      <c r="J896" s="31" t="s">
        <v>109</v>
      </c>
      <c r="K896" s="31">
        <v>22</v>
      </c>
      <c r="L896" s="31">
        <v>0</v>
      </c>
      <c r="M896" s="31">
        <v>80</v>
      </c>
      <c r="N896" s="33">
        <v>8880</v>
      </c>
      <c r="O896" s="33"/>
      <c r="P896" s="33"/>
      <c r="Q896" s="33"/>
      <c r="R896" s="33"/>
      <c r="S896" s="34" t="str">
        <f t="shared" si="182"/>
        <v>1</v>
      </c>
      <c r="T896" s="35">
        <f t="shared" si="183"/>
        <v>8880</v>
      </c>
      <c r="U896" s="36">
        <f>INDEX([1]ราคาที่ดิน!$B:$G,MATCH($C896,[1]ราคาที่ดิน!$A:$A,0),MATCH($B896,[1]ราคาที่ดิน!$B$1:$G$1,0))</f>
        <v>200</v>
      </c>
      <c r="V896" s="37">
        <f t="shared" si="192"/>
        <v>1776000</v>
      </c>
      <c r="W896" s="31"/>
      <c r="X896" s="31"/>
      <c r="Y896" s="31"/>
      <c r="Z896" s="31"/>
      <c r="AA896" s="31"/>
      <c r="AB896" s="32"/>
      <c r="AC896" s="38"/>
      <c r="AD896" s="39"/>
      <c r="AE896" s="39"/>
      <c r="AF896" s="40" t="str">
        <f t="shared" si="184"/>
        <v/>
      </c>
      <c r="AG896" s="41" t="str">
        <f t="shared" si="185"/>
        <v/>
      </c>
      <c r="AH896" s="42"/>
      <c r="AI896" s="42"/>
      <c r="AJ896" s="42"/>
      <c r="AK896" s="42"/>
      <c r="AL896" s="31"/>
      <c r="AM896" s="43" t="str">
        <f t="shared" si="186"/>
        <v>100</v>
      </c>
      <c r="AN896" s="44">
        <f>INDEX([1]ราคาสิ่งปลูกสร้าง!$D$6:$CC$47,MATCH($AD896,[1]ราคาสิ่งปลูกสร้าง!$B$6:$B$45,0),MATCH($C$7,[1]ราคาสิ่งปลูกสร้าง!$D$5:$CC$5,0))</f>
        <v>0</v>
      </c>
      <c r="AO896" s="44">
        <f t="shared" si="187"/>
        <v>0</v>
      </c>
      <c r="AP896" s="45">
        <f t="shared" si="188"/>
        <v>0</v>
      </c>
      <c r="AQ896" s="40">
        <f>IF(AP896=0,0,INDEX([1]ค่าเสื่อมสิ่งปลูกสร้าง!$A$5:$D$105,MATCH($AP896,[1]ค่าเสื่อมสิ่งปลูกสร้าง!$A$5:$A$105,0),MATCH(AE896,[1]ค่าเสื่อมสิ่งปลูกสร้าง!$A$3:$D$3)))</f>
        <v>0</v>
      </c>
      <c r="AR896" s="44">
        <f t="shared" si="193"/>
        <v>0</v>
      </c>
      <c r="AS896" s="44">
        <f t="shared" si="194"/>
        <v>1776000</v>
      </c>
      <c r="AT896" s="44">
        <f t="shared" si="195"/>
        <v>1776000</v>
      </c>
      <c r="AU896" s="46">
        <v>0</v>
      </c>
      <c r="AV896" s="44">
        <f t="shared" si="189"/>
        <v>1776000</v>
      </c>
      <c r="AW896" s="47" t="str">
        <f t="shared" si="190"/>
        <v>0.01</v>
      </c>
      <c r="AX896" s="48"/>
      <c r="AY896" s="48"/>
      <c r="AZ896" s="49">
        <v>0</v>
      </c>
      <c r="BA896" s="48"/>
      <c r="BB896" s="48"/>
      <c r="BC896" s="44">
        <f t="shared" si="191"/>
        <v>0</v>
      </c>
      <c r="BD896" s="50">
        <v>1</v>
      </c>
      <c r="BE896" s="51" t="e">
        <f>IF(AX896=1,0,IF(AY896=1,0,IF(BC896&gt;#REF!,#REF!,IF(OR(AZ896&gt;0,BD896&gt;0),BC896+([1]สูตร2!H884*(100%-AZ896)-BC896)*BD896,[1]สูตร2!H884*(100%-AZ896)))))</f>
        <v>#REF!</v>
      </c>
      <c r="BF896" s="31"/>
    </row>
    <row r="897" spans="1:58" s="5" customFormat="1" ht="24" customHeight="1" x14ac:dyDescent="0.2">
      <c r="A897" s="31"/>
      <c r="B897" s="31" t="s">
        <v>93</v>
      </c>
      <c r="C897" s="31">
        <v>1</v>
      </c>
      <c r="D897" s="31" t="s">
        <v>71</v>
      </c>
      <c r="E897" s="31" t="s">
        <v>756</v>
      </c>
      <c r="F897" s="31"/>
      <c r="G897" s="32" t="s">
        <v>757</v>
      </c>
      <c r="H897" s="31" t="s">
        <v>104</v>
      </c>
      <c r="I897" s="31" t="s">
        <v>104</v>
      </c>
      <c r="J897" s="31" t="s">
        <v>109</v>
      </c>
      <c r="K897" s="31">
        <v>0</v>
      </c>
      <c r="L897" s="31">
        <v>0</v>
      </c>
      <c r="M897" s="31">
        <v>52</v>
      </c>
      <c r="N897" s="33"/>
      <c r="O897" s="33">
        <v>52</v>
      </c>
      <c r="P897" s="33"/>
      <c r="Q897" s="33"/>
      <c r="R897" s="33"/>
      <c r="S897" s="34" t="str">
        <f t="shared" si="182"/>
        <v>2</v>
      </c>
      <c r="T897" s="35">
        <f t="shared" si="183"/>
        <v>52</v>
      </c>
      <c r="U897" s="36">
        <f>INDEX([1]ราคาที่ดิน!$B:$G,MATCH($C897,[1]ราคาที่ดิน!$A:$A,0),MATCH($B897,[1]ราคาที่ดิน!$B$1:$G$1,0))</f>
        <v>100</v>
      </c>
      <c r="V897" s="37">
        <f t="shared" si="192"/>
        <v>5200</v>
      </c>
      <c r="W897" s="31">
        <v>1</v>
      </c>
      <c r="X897" s="31" t="s">
        <v>757</v>
      </c>
      <c r="Y897" s="31" t="s">
        <v>71</v>
      </c>
      <c r="Z897" s="31" t="s">
        <v>756</v>
      </c>
      <c r="AA897" s="31"/>
      <c r="AB897" s="32" t="s">
        <v>757</v>
      </c>
      <c r="AC897" s="38"/>
      <c r="AD897" s="39" t="s">
        <v>73</v>
      </c>
      <c r="AE897" s="39" t="s">
        <v>74</v>
      </c>
      <c r="AF897" s="40" t="str">
        <f t="shared" si="184"/>
        <v>2</v>
      </c>
      <c r="AG897" s="41">
        <f t="shared" si="185"/>
        <v>80</v>
      </c>
      <c r="AH897" s="42"/>
      <c r="AI897" s="42">
        <v>80</v>
      </c>
      <c r="AJ897" s="42"/>
      <c r="AK897" s="42"/>
      <c r="AL897" s="31">
        <v>40</v>
      </c>
      <c r="AM897" s="43" t="str">
        <f t="shared" si="186"/>
        <v>100</v>
      </c>
      <c r="AN897" s="44">
        <f>INDEX([1]ราคาสิ่งปลูกสร้าง!$D$6:$CC$47,MATCH($AD897,[1]ราคาสิ่งปลูกสร้าง!$B$6:$B$45,0),MATCH($C$7,[1]ราคาสิ่งปลูกสร้าง!$D$5:$CC$5,0))</f>
        <v>6500</v>
      </c>
      <c r="AO897" s="44">
        <f t="shared" si="187"/>
        <v>520000</v>
      </c>
      <c r="AP897" s="45">
        <f t="shared" si="188"/>
        <v>40</v>
      </c>
      <c r="AQ897" s="40">
        <f>IF(AP897=0,0,INDEX([1]ค่าเสื่อมสิ่งปลูกสร้าง!$A$5:$D$105,MATCH($AP897,[1]ค่าเสื่อมสิ่งปลูกสร้าง!$A$5:$A$105,0),MATCH(AE897,[1]ค่าเสื่อมสิ่งปลูกสร้าง!$A$3:$D$3)))</f>
        <v>70</v>
      </c>
      <c r="AR897" s="44">
        <f t="shared" si="193"/>
        <v>156000</v>
      </c>
      <c r="AS897" s="44">
        <f t="shared" si="194"/>
        <v>161200</v>
      </c>
      <c r="AT897" s="44">
        <f t="shared" si="195"/>
        <v>161200</v>
      </c>
      <c r="AU897" s="46">
        <v>0</v>
      </c>
      <c r="AV897" s="44">
        <f t="shared" si="189"/>
        <v>161200</v>
      </c>
      <c r="AW897" s="47" t="str">
        <f t="shared" si="190"/>
        <v>0.02</v>
      </c>
      <c r="AX897" s="48"/>
      <c r="AY897" s="48"/>
      <c r="AZ897" s="49">
        <v>0</v>
      </c>
      <c r="BA897" s="48"/>
      <c r="BB897" s="48"/>
      <c r="BC897" s="44">
        <f t="shared" si="191"/>
        <v>0</v>
      </c>
      <c r="BD897" s="50">
        <v>1</v>
      </c>
      <c r="BE897" s="51" t="e">
        <f>IF(AX897=1,0,IF(AY897=1,0,IF(BC897&gt;#REF!,#REF!,IF(OR(AZ897&gt;0,BD897&gt;0),BC897+([1]สูตร2!H885*(100%-AZ897)-BC897)*BD897,[1]สูตร2!H885*(100%-AZ897)))))</f>
        <v>#REF!</v>
      </c>
      <c r="BF897" s="31"/>
    </row>
    <row r="898" spans="1:58" s="5" customFormat="1" ht="24" customHeight="1" x14ac:dyDescent="0.2">
      <c r="A898" s="31"/>
      <c r="B898" s="31" t="s">
        <v>93</v>
      </c>
      <c r="C898" s="31">
        <v>1</v>
      </c>
      <c r="D898" s="31" t="s">
        <v>71</v>
      </c>
      <c r="E898" s="31" t="s">
        <v>756</v>
      </c>
      <c r="F898" s="31"/>
      <c r="G898" s="32" t="s">
        <v>757</v>
      </c>
      <c r="H898" s="31" t="s">
        <v>104</v>
      </c>
      <c r="I898" s="31" t="s">
        <v>104</v>
      </c>
      <c r="J898" s="31" t="s">
        <v>109</v>
      </c>
      <c r="K898" s="31">
        <v>0</v>
      </c>
      <c r="L898" s="31">
        <v>0</v>
      </c>
      <c r="M898" s="31">
        <v>40</v>
      </c>
      <c r="N898" s="33"/>
      <c r="O898" s="33">
        <v>40</v>
      </c>
      <c r="P898" s="33"/>
      <c r="Q898" s="33"/>
      <c r="R898" s="33"/>
      <c r="S898" s="34" t="str">
        <f t="shared" si="182"/>
        <v>2</v>
      </c>
      <c r="T898" s="35">
        <f t="shared" si="183"/>
        <v>40</v>
      </c>
      <c r="U898" s="36">
        <f>INDEX([1]ราคาที่ดิน!$B:$G,MATCH($C898,[1]ราคาที่ดิน!$A:$A,0),MATCH($B898,[1]ราคาที่ดิน!$B$1:$G$1,0))</f>
        <v>100</v>
      </c>
      <c r="V898" s="37">
        <f t="shared" si="192"/>
        <v>4000</v>
      </c>
      <c r="W898" s="31">
        <v>1</v>
      </c>
      <c r="X898" s="31" t="s">
        <v>757</v>
      </c>
      <c r="Y898" s="31" t="s">
        <v>71</v>
      </c>
      <c r="Z898" s="31" t="s">
        <v>756</v>
      </c>
      <c r="AA898" s="31"/>
      <c r="AB898" s="32" t="s">
        <v>757</v>
      </c>
      <c r="AC898" s="38"/>
      <c r="AD898" s="39" t="s">
        <v>75</v>
      </c>
      <c r="AE898" s="39" t="s">
        <v>76</v>
      </c>
      <c r="AF898" s="40" t="str">
        <f t="shared" si="184"/>
        <v>1</v>
      </c>
      <c r="AG898" s="41">
        <f t="shared" si="185"/>
        <v>12.25</v>
      </c>
      <c r="AH898" s="42">
        <v>12.25</v>
      </c>
      <c r="AI898" s="42"/>
      <c r="AJ898" s="42"/>
      <c r="AK898" s="42"/>
      <c r="AL898" s="31">
        <v>40</v>
      </c>
      <c r="AM898" s="43" t="str">
        <f t="shared" si="186"/>
        <v>100</v>
      </c>
      <c r="AN898" s="44">
        <f>INDEX([1]ราคาสิ่งปลูกสร้าง!$D$6:$CC$47,MATCH($AD898,[1]ราคาสิ่งปลูกสร้าง!$B$6:$B$45,0),MATCH($C$7,[1]ราคาสิ่งปลูกสร้าง!$D$5:$CC$5,0))</f>
        <v>5400</v>
      </c>
      <c r="AO898" s="44">
        <f t="shared" si="187"/>
        <v>66150</v>
      </c>
      <c r="AP898" s="45">
        <f t="shared" si="188"/>
        <v>40</v>
      </c>
      <c r="AQ898" s="40">
        <f>IF(AP898=0,0,INDEX([1]ค่าเสื่อมสิ่งปลูกสร้าง!$A$5:$D$105,MATCH($AP898,[1]ค่าเสื่อมสิ่งปลูกสร้าง!$A$5:$A$105,0),MATCH(AE898,[1]ค่าเสื่อมสิ่งปลูกสร้าง!$A$3:$D$3)))</f>
        <v>93</v>
      </c>
      <c r="AR898" s="44">
        <f t="shared" si="193"/>
        <v>4630.5</v>
      </c>
      <c r="AS898" s="44">
        <f t="shared" si="194"/>
        <v>8630.5</v>
      </c>
      <c r="AT898" s="44">
        <f t="shared" si="195"/>
        <v>8630.5</v>
      </c>
      <c r="AU898" s="46">
        <v>0</v>
      </c>
      <c r="AV898" s="44">
        <f t="shared" si="189"/>
        <v>8630.5</v>
      </c>
      <c r="AW898" s="47" t="str">
        <f t="shared" si="190"/>
        <v>0.01</v>
      </c>
      <c r="AX898" s="48"/>
      <c r="AY898" s="48"/>
      <c r="AZ898" s="49">
        <v>0</v>
      </c>
      <c r="BA898" s="48"/>
      <c r="BB898" s="48"/>
      <c r="BC898" s="44">
        <f t="shared" si="191"/>
        <v>0</v>
      </c>
      <c r="BD898" s="50">
        <v>1</v>
      </c>
      <c r="BE898" s="51" t="e">
        <f>IF(AX898=1,0,IF(AY898=1,0,IF(BC898&gt;#REF!,#REF!,IF(OR(AZ898&gt;0,BD898&gt;0),BC898+([1]สูตร2!H886*(100%-AZ898)-BC898)*BD898,[1]สูตร2!H886*(100%-AZ898)))))</f>
        <v>#REF!</v>
      </c>
      <c r="BF898" s="31"/>
    </row>
    <row r="899" spans="1:58" s="5" customFormat="1" ht="24" customHeight="1" x14ac:dyDescent="0.2">
      <c r="A899" s="31">
        <v>341</v>
      </c>
      <c r="B899" s="31" t="s">
        <v>93</v>
      </c>
      <c r="C899" s="31">
        <v>1</v>
      </c>
      <c r="D899" s="31" t="s">
        <v>66</v>
      </c>
      <c r="E899" s="31" t="s">
        <v>639</v>
      </c>
      <c r="F899" s="31"/>
      <c r="G899" s="32" t="s">
        <v>758</v>
      </c>
      <c r="H899" s="31" t="s">
        <v>104</v>
      </c>
      <c r="I899" s="31" t="s">
        <v>104</v>
      </c>
      <c r="J899" s="31" t="s">
        <v>109</v>
      </c>
      <c r="K899" s="31">
        <v>0</v>
      </c>
      <c r="L899" s="31">
        <v>0</v>
      </c>
      <c r="M899" s="31">
        <v>36</v>
      </c>
      <c r="N899" s="33"/>
      <c r="O899" s="33">
        <v>36</v>
      </c>
      <c r="P899" s="33"/>
      <c r="Q899" s="33"/>
      <c r="R899" s="33"/>
      <c r="S899" s="34" t="str">
        <f t="shared" si="182"/>
        <v>2</v>
      </c>
      <c r="T899" s="35">
        <f t="shared" si="183"/>
        <v>36</v>
      </c>
      <c r="U899" s="36">
        <f>INDEX([1]ราคาที่ดิน!$B:$G,MATCH($C899,[1]ราคาที่ดิน!$A:$A,0),MATCH($B899,[1]ราคาที่ดิน!$B$1:$G$1,0))</f>
        <v>100</v>
      </c>
      <c r="V899" s="37">
        <f t="shared" si="192"/>
        <v>3600</v>
      </c>
      <c r="W899" s="31">
        <v>1</v>
      </c>
      <c r="X899" s="31" t="s">
        <v>758</v>
      </c>
      <c r="Y899" s="31" t="s">
        <v>66</v>
      </c>
      <c r="Z899" s="31" t="s">
        <v>639</v>
      </c>
      <c r="AA899" s="31"/>
      <c r="AB899" s="32" t="s">
        <v>758</v>
      </c>
      <c r="AC899" s="38"/>
      <c r="AD899" s="39" t="s">
        <v>73</v>
      </c>
      <c r="AE899" s="39" t="s">
        <v>74</v>
      </c>
      <c r="AF899" s="40" t="str">
        <f t="shared" si="184"/>
        <v>2</v>
      </c>
      <c r="AG899" s="41">
        <f t="shared" si="185"/>
        <v>36</v>
      </c>
      <c r="AH899" s="42"/>
      <c r="AI899" s="42">
        <v>36</v>
      </c>
      <c r="AJ899" s="42"/>
      <c r="AK899" s="42"/>
      <c r="AL899" s="31">
        <v>6</v>
      </c>
      <c r="AM899" s="43" t="str">
        <f t="shared" si="186"/>
        <v>100</v>
      </c>
      <c r="AN899" s="44">
        <f>INDEX([1]ราคาสิ่งปลูกสร้าง!$D$6:$CC$47,MATCH($AD899,[1]ราคาสิ่งปลูกสร้าง!$B$6:$B$45,0),MATCH($C$7,[1]ราคาสิ่งปลูกสร้าง!$D$5:$CC$5,0))</f>
        <v>6500</v>
      </c>
      <c r="AO899" s="44">
        <f t="shared" si="187"/>
        <v>234000</v>
      </c>
      <c r="AP899" s="45">
        <f t="shared" si="188"/>
        <v>6</v>
      </c>
      <c r="AQ899" s="40">
        <f>IF(AP899=0,0,INDEX([1]ค่าเสื่อมสิ่งปลูกสร้าง!$A$5:$D$105,MATCH($AP899,[1]ค่าเสื่อมสิ่งปลูกสร้าง!$A$5:$A$105,0),MATCH(AE899,[1]ค่าเสื่อมสิ่งปลูกสร้าง!$A$3:$D$3)))</f>
        <v>6</v>
      </c>
      <c r="AR899" s="44">
        <f t="shared" si="193"/>
        <v>219960</v>
      </c>
      <c r="AS899" s="44">
        <f t="shared" si="194"/>
        <v>223560</v>
      </c>
      <c r="AT899" s="44">
        <f t="shared" si="195"/>
        <v>223560</v>
      </c>
      <c r="AU899" s="46">
        <v>0</v>
      </c>
      <c r="AV899" s="44">
        <f t="shared" si="189"/>
        <v>223560</v>
      </c>
      <c r="AW899" s="47" t="str">
        <f t="shared" si="190"/>
        <v>0.02</v>
      </c>
      <c r="AX899" s="48"/>
      <c r="AY899" s="48"/>
      <c r="AZ899" s="49">
        <v>0</v>
      </c>
      <c r="BA899" s="48"/>
      <c r="BB899" s="48"/>
      <c r="BC899" s="44">
        <f t="shared" si="191"/>
        <v>0</v>
      </c>
      <c r="BD899" s="50">
        <v>1</v>
      </c>
      <c r="BE899" s="51" t="e">
        <f>IF(AX899=1,0,IF(AY899=1,0,IF(BC899&gt;#REF!,#REF!,IF(OR(AZ899&gt;0,BD899&gt;0),BC899+([1]สูตร2!H887*(100%-AZ899)-BC899)*BD899,[1]สูตร2!H887*(100%-AZ899)))))</f>
        <v>#REF!</v>
      </c>
      <c r="BF899" s="31"/>
    </row>
    <row r="900" spans="1:58" s="5" customFormat="1" ht="24" customHeight="1" x14ac:dyDescent="0.2">
      <c r="A900" s="31">
        <v>342</v>
      </c>
      <c r="B900" s="31" t="s">
        <v>65</v>
      </c>
      <c r="C900" s="31">
        <v>13353</v>
      </c>
      <c r="D900" s="31" t="s">
        <v>83</v>
      </c>
      <c r="E900" s="31" t="s">
        <v>759</v>
      </c>
      <c r="F900" s="31"/>
      <c r="G900" s="32" t="s">
        <v>760</v>
      </c>
      <c r="H900" s="31">
        <v>136</v>
      </c>
      <c r="I900" s="31" t="s">
        <v>630</v>
      </c>
      <c r="J900" s="31" t="s">
        <v>109</v>
      </c>
      <c r="K900" s="31">
        <v>0</v>
      </c>
      <c r="L900" s="31">
        <v>0</v>
      </c>
      <c r="M900" s="31">
        <v>10</v>
      </c>
      <c r="N900" s="33"/>
      <c r="O900" s="33">
        <v>10</v>
      </c>
      <c r="P900" s="33"/>
      <c r="Q900" s="33"/>
      <c r="R900" s="33"/>
      <c r="S900" s="34" t="str">
        <f t="shared" si="182"/>
        <v>2</v>
      </c>
      <c r="T900" s="35">
        <f t="shared" si="183"/>
        <v>10</v>
      </c>
      <c r="U900" s="36">
        <f>INDEX([1]ราคาที่ดิน!$B:$G,MATCH($C900,[1]ราคาที่ดิน!$A:$A,0),MATCH($B900,[1]ราคาที่ดิน!$B$1:$G$1,0))</f>
        <v>200</v>
      </c>
      <c r="V900" s="37">
        <f t="shared" si="192"/>
        <v>2000</v>
      </c>
      <c r="W900" s="31">
        <v>1</v>
      </c>
      <c r="X900" s="31" t="s">
        <v>760</v>
      </c>
      <c r="Y900" s="31" t="s">
        <v>83</v>
      </c>
      <c r="Z900" s="31" t="s">
        <v>759</v>
      </c>
      <c r="AA900" s="31"/>
      <c r="AB900" s="32" t="s">
        <v>760</v>
      </c>
      <c r="AC900" s="38"/>
      <c r="AD900" s="39" t="s">
        <v>73</v>
      </c>
      <c r="AE900" s="39" t="s">
        <v>74</v>
      </c>
      <c r="AF900" s="40" t="str">
        <f t="shared" si="184"/>
        <v>2</v>
      </c>
      <c r="AG900" s="41">
        <f t="shared" si="185"/>
        <v>65</v>
      </c>
      <c r="AH900" s="42"/>
      <c r="AI900" s="42">
        <v>65</v>
      </c>
      <c r="AJ900" s="42"/>
      <c r="AK900" s="42"/>
      <c r="AL900" s="31">
        <v>24</v>
      </c>
      <c r="AM900" s="43" t="str">
        <f t="shared" si="186"/>
        <v>100</v>
      </c>
      <c r="AN900" s="44">
        <f>INDEX([1]ราคาสิ่งปลูกสร้าง!$D$6:$CC$47,MATCH($AD900,[1]ราคาสิ่งปลูกสร้าง!$B$6:$B$45,0),MATCH($C$7,[1]ราคาสิ่งปลูกสร้าง!$D$5:$CC$5,0))</f>
        <v>6500</v>
      </c>
      <c r="AO900" s="44">
        <f t="shared" si="187"/>
        <v>422500</v>
      </c>
      <c r="AP900" s="45">
        <f t="shared" si="188"/>
        <v>24</v>
      </c>
      <c r="AQ900" s="40">
        <f>IF(AP900=0,0,INDEX([1]ค่าเสื่อมสิ่งปลูกสร้าง!$A$5:$D$105,MATCH($AP900,[1]ค่าเสื่อมสิ่งปลูกสร้าง!$A$5:$A$105,0),MATCH(AE900,[1]ค่าเสื่อมสิ่งปลูกสร้าง!$A$3:$D$3)))</f>
        <v>38</v>
      </c>
      <c r="AR900" s="44">
        <f t="shared" si="193"/>
        <v>261950</v>
      </c>
      <c r="AS900" s="44">
        <f t="shared" si="194"/>
        <v>263950</v>
      </c>
      <c r="AT900" s="44">
        <f t="shared" si="195"/>
        <v>263950</v>
      </c>
      <c r="AU900" s="46">
        <v>0</v>
      </c>
      <c r="AV900" s="44">
        <f t="shared" si="189"/>
        <v>263950</v>
      </c>
      <c r="AW900" s="47" t="str">
        <f t="shared" si="190"/>
        <v>0.02</v>
      </c>
      <c r="AX900" s="48"/>
      <c r="AY900" s="48"/>
      <c r="AZ900" s="49">
        <v>0</v>
      </c>
      <c r="BA900" s="48"/>
      <c r="BB900" s="48"/>
      <c r="BC900" s="44">
        <f t="shared" si="191"/>
        <v>0</v>
      </c>
      <c r="BD900" s="50">
        <v>1</v>
      </c>
      <c r="BE900" s="51" t="e">
        <f>IF(AX900=1,0,IF(AY900=1,0,IF(BC900&gt;#REF!,#REF!,IF(OR(AZ900&gt;0,BD900&gt;0),BC900+([1]สูตร2!H888*(100%-AZ900)-BC900)*BD900,[1]สูตร2!H888*(100%-AZ900)))))</f>
        <v>#REF!</v>
      </c>
      <c r="BF900" s="31"/>
    </row>
    <row r="901" spans="1:58" s="5" customFormat="1" ht="24" customHeight="1" x14ac:dyDescent="0.2">
      <c r="A901" s="31"/>
      <c r="B901" s="31" t="s">
        <v>65</v>
      </c>
      <c r="C901" s="31">
        <v>13353</v>
      </c>
      <c r="D901" s="31" t="s">
        <v>83</v>
      </c>
      <c r="E901" s="31" t="s">
        <v>759</v>
      </c>
      <c r="F901" s="31"/>
      <c r="G901" s="32" t="s">
        <v>760</v>
      </c>
      <c r="H901" s="31" t="s">
        <v>104</v>
      </c>
      <c r="I901" s="31" t="s">
        <v>630</v>
      </c>
      <c r="J901" s="31" t="s">
        <v>109</v>
      </c>
      <c r="K901" s="31">
        <v>0</v>
      </c>
      <c r="L901" s="31">
        <v>0</v>
      </c>
      <c r="M901" s="31">
        <v>6</v>
      </c>
      <c r="N901" s="33"/>
      <c r="O901" s="33">
        <v>6</v>
      </c>
      <c r="P901" s="33"/>
      <c r="Q901" s="33"/>
      <c r="R901" s="33"/>
      <c r="S901" s="34" t="str">
        <f t="shared" si="182"/>
        <v>2</v>
      </c>
      <c r="T901" s="35">
        <f t="shared" si="183"/>
        <v>6</v>
      </c>
      <c r="U901" s="36">
        <f>INDEX([1]ราคาที่ดิน!$B:$G,MATCH($C901,[1]ราคาที่ดิน!$A:$A,0),MATCH($B901,[1]ราคาที่ดิน!$B$1:$G$1,0))</f>
        <v>200</v>
      </c>
      <c r="V901" s="37">
        <f t="shared" si="192"/>
        <v>1200</v>
      </c>
      <c r="W901" s="31">
        <v>1</v>
      </c>
      <c r="X901" s="31" t="s">
        <v>760</v>
      </c>
      <c r="Y901" s="31" t="s">
        <v>83</v>
      </c>
      <c r="Z901" s="31" t="s">
        <v>759</v>
      </c>
      <c r="AA901" s="31"/>
      <c r="AB901" s="32" t="s">
        <v>760</v>
      </c>
      <c r="AC901" s="38"/>
      <c r="AD901" s="39" t="s">
        <v>75</v>
      </c>
      <c r="AE901" s="39" t="s">
        <v>76</v>
      </c>
      <c r="AF901" s="40" t="str">
        <f t="shared" si="184"/>
        <v>1</v>
      </c>
      <c r="AG901" s="41">
        <f t="shared" si="185"/>
        <v>12</v>
      </c>
      <c r="AH901" s="42">
        <v>12</v>
      </c>
      <c r="AI901" s="42"/>
      <c r="AJ901" s="42"/>
      <c r="AK901" s="42"/>
      <c r="AL901" s="31">
        <v>24</v>
      </c>
      <c r="AM901" s="43" t="str">
        <f t="shared" si="186"/>
        <v>100</v>
      </c>
      <c r="AN901" s="44">
        <f>INDEX([1]ราคาสิ่งปลูกสร้าง!$D$6:$CC$47,MATCH($AD901,[1]ราคาสิ่งปลูกสร้าง!$B$6:$B$45,0),MATCH($C$7,[1]ราคาสิ่งปลูกสร้าง!$D$5:$CC$5,0))</f>
        <v>5400</v>
      </c>
      <c r="AO901" s="44">
        <f t="shared" si="187"/>
        <v>64800</v>
      </c>
      <c r="AP901" s="45">
        <f t="shared" si="188"/>
        <v>24</v>
      </c>
      <c r="AQ901" s="40">
        <f>IF(AP901=0,0,INDEX([1]ค่าเสื่อมสิ่งปลูกสร้าง!$A$5:$D$105,MATCH($AP901,[1]ค่าเสื่อมสิ่งปลูกสร้าง!$A$5:$A$105,0),MATCH(AE901,[1]ค่าเสื่อมสิ่งปลูกสร้าง!$A$3:$D$3)))</f>
        <v>93</v>
      </c>
      <c r="AR901" s="44">
        <f t="shared" si="193"/>
        <v>4536</v>
      </c>
      <c r="AS901" s="44">
        <f t="shared" si="194"/>
        <v>5736</v>
      </c>
      <c r="AT901" s="44">
        <f t="shared" si="195"/>
        <v>5736</v>
      </c>
      <c r="AU901" s="46">
        <v>0</v>
      </c>
      <c r="AV901" s="44">
        <f t="shared" si="189"/>
        <v>5736</v>
      </c>
      <c r="AW901" s="47" t="str">
        <f t="shared" si="190"/>
        <v>0.01</v>
      </c>
      <c r="AX901" s="48"/>
      <c r="AY901" s="48"/>
      <c r="AZ901" s="49">
        <v>0</v>
      </c>
      <c r="BA901" s="48"/>
      <c r="BB901" s="48"/>
      <c r="BC901" s="44">
        <f t="shared" si="191"/>
        <v>0</v>
      </c>
      <c r="BD901" s="50">
        <v>1</v>
      </c>
      <c r="BE901" s="51" t="e">
        <f>IF(AX901=1,0,IF(AY901=1,0,IF(BC901&gt;#REF!,#REF!,IF(OR(AZ901&gt;0,BD901&gt;0),BC901+([1]สูตร2!H889*(100%-AZ901)-BC901)*BD901,[1]สูตร2!H889*(100%-AZ901)))))</f>
        <v>#REF!</v>
      </c>
      <c r="BF901" s="31"/>
    </row>
    <row r="902" spans="1:58" s="5" customFormat="1" ht="24" customHeight="1" x14ac:dyDescent="0.2">
      <c r="A902" s="31"/>
      <c r="B902" s="31" t="s">
        <v>65</v>
      </c>
      <c r="C902" s="31">
        <v>13353</v>
      </c>
      <c r="D902" s="31" t="s">
        <v>83</v>
      </c>
      <c r="E902" s="31" t="s">
        <v>759</v>
      </c>
      <c r="F902" s="31"/>
      <c r="G902" s="32" t="s">
        <v>760</v>
      </c>
      <c r="H902" s="31" t="s">
        <v>104</v>
      </c>
      <c r="I902" s="31" t="s">
        <v>630</v>
      </c>
      <c r="J902" s="31" t="s">
        <v>109</v>
      </c>
      <c r="K902" s="31">
        <v>0</v>
      </c>
      <c r="L902" s="31">
        <v>0</v>
      </c>
      <c r="M902" s="31">
        <v>5</v>
      </c>
      <c r="N902" s="33"/>
      <c r="O902" s="33">
        <v>5</v>
      </c>
      <c r="P902" s="33"/>
      <c r="Q902" s="33"/>
      <c r="R902" s="33"/>
      <c r="S902" s="34" t="str">
        <f t="shared" si="182"/>
        <v>2</v>
      </c>
      <c r="T902" s="35">
        <f t="shared" si="183"/>
        <v>5</v>
      </c>
      <c r="U902" s="36">
        <f>INDEX([1]ราคาที่ดิน!$B:$G,MATCH($C902,[1]ราคาที่ดิน!$A:$A,0),MATCH($B902,[1]ราคาที่ดิน!$B$1:$G$1,0))</f>
        <v>200</v>
      </c>
      <c r="V902" s="37">
        <f t="shared" si="192"/>
        <v>1000</v>
      </c>
      <c r="W902" s="31">
        <v>1</v>
      </c>
      <c r="X902" s="31" t="s">
        <v>760</v>
      </c>
      <c r="Y902" s="31" t="s">
        <v>83</v>
      </c>
      <c r="Z902" s="31" t="s">
        <v>759</v>
      </c>
      <c r="AA902" s="31"/>
      <c r="AB902" s="32" t="s">
        <v>760</v>
      </c>
      <c r="AC902" s="38"/>
      <c r="AD902" s="39" t="s">
        <v>77</v>
      </c>
      <c r="AE902" s="39" t="s">
        <v>76</v>
      </c>
      <c r="AF902" s="40" t="str">
        <f t="shared" si="184"/>
        <v>1</v>
      </c>
      <c r="AG902" s="41">
        <f t="shared" si="185"/>
        <v>48</v>
      </c>
      <c r="AH902" s="42">
        <v>48</v>
      </c>
      <c r="AI902" s="42"/>
      <c r="AJ902" s="42"/>
      <c r="AK902" s="42"/>
      <c r="AL902" s="31">
        <v>24</v>
      </c>
      <c r="AM902" s="43" t="str">
        <f t="shared" si="186"/>
        <v>100</v>
      </c>
      <c r="AN902" s="44">
        <f>INDEX([1]ราคาสิ่งปลูกสร้าง!$D$6:$CC$47,MATCH($AD902,[1]ราคาสิ่งปลูกสร้าง!$B$6:$B$45,0),MATCH($C$7,[1]ราคาสิ่งปลูกสร้าง!$D$5:$CC$5,0))</f>
        <v>2050</v>
      </c>
      <c r="AO902" s="44">
        <f t="shared" si="187"/>
        <v>98400</v>
      </c>
      <c r="AP902" s="45">
        <f t="shared" si="188"/>
        <v>24</v>
      </c>
      <c r="AQ902" s="40">
        <f>IF(AP902=0,0,INDEX([1]ค่าเสื่อมสิ่งปลูกสร้าง!$A$5:$D$105,MATCH($AP902,[1]ค่าเสื่อมสิ่งปลูกสร้าง!$A$5:$A$105,0),MATCH(AE902,[1]ค่าเสื่อมสิ่งปลูกสร้าง!$A$3:$D$3)))</f>
        <v>93</v>
      </c>
      <c r="AR902" s="44">
        <f t="shared" si="193"/>
        <v>6888.0000000000009</v>
      </c>
      <c r="AS902" s="44">
        <f t="shared" si="194"/>
        <v>7888.0000000000009</v>
      </c>
      <c r="AT902" s="44">
        <f t="shared" si="195"/>
        <v>7888.0000000000009</v>
      </c>
      <c r="AU902" s="46">
        <v>0</v>
      </c>
      <c r="AV902" s="44">
        <f t="shared" si="189"/>
        <v>7888.0000000000009</v>
      </c>
      <c r="AW902" s="47" t="str">
        <f t="shared" si="190"/>
        <v>0.01</v>
      </c>
      <c r="AX902" s="48"/>
      <c r="AY902" s="48"/>
      <c r="AZ902" s="49">
        <v>0</v>
      </c>
      <c r="BA902" s="48"/>
      <c r="BB902" s="48"/>
      <c r="BC902" s="44">
        <f t="shared" si="191"/>
        <v>0</v>
      </c>
      <c r="BD902" s="50">
        <v>1</v>
      </c>
      <c r="BE902" s="51" t="e">
        <f>IF(AX902=1,0,IF(AY902=1,0,IF(BC902&gt;#REF!,#REF!,IF(OR(AZ902&gt;0,BD902&gt;0),BC902+([1]สูตร2!H890*(100%-AZ902)-BC902)*BD902,[1]สูตร2!H890*(100%-AZ902)))))</f>
        <v>#REF!</v>
      </c>
      <c r="BF902" s="31"/>
    </row>
    <row r="903" spans="1:58" s="5" customFormat="1" ht="24" customHeight="1" x14ac:dyDescent="0.2">
      <c r="A903" s="31"/>
      <c r="B903" s="31" t="s">
        <v>65</v>
      </c>
      <c r="C903" s="31">
        <v>13353</v>
      </c>
      <c r="D903" s="31" t="s">
        <v>83</v>
      </c>
      <c r="E903" s="31" t="s">
        <v>759</v>
      </c>
      <c r="F903" s="31"/>
      <c r="G903" s="32" t="s">
        <v>760</v>
      </c>
      <c r="H903" s="31" t="s">
        <v>104</v>
      </c>
      <c r="I903" s="31" t="s">
        <v>630</v>
      </c>
      <c r="J903" s="31" t="s">
        <v>109</v>
      </c>
      <c r="K903" s="31">
        <v>0</v>
      </c>
      <c r="L903" s="31">
        <v>0</v>
      </c>
      <c r="M903" s="31">
        <v>5</v>
      </c>
      <c r="N903" s="33"/>
      <c r="O903" s="33">
        <v>5</v>
      </c>
      <c r="P903" s="33"/>
      <c r="Q903" s="33"/>
      <c r="R903" s="33"/>
      <c r="S903" s="34" t="str">
        <f t="shared" si="182"/>
        <v>2</v>
      </c>
      <c r="T903" s="35">
        <f t="shared" si="183"/>
        <v>5</v>
      </c>
      <c r="U903" s="36">
        <f>INDEX([1]ราคาที่ดิน!$B:$G,MATCH($C903,[1]ราคาที่ดิน!$A:$A,0),MATCH($B903,[1]ราคาที่ดิน!$B$1:$G$1,0))</f>
        <v>200</v>
      </c>
      <c r="V903" s="37">
        <f t="shared" si="192"/>
        <v>1000</v>
      </c>
      <c r="W903" s="31">
        <v>1</v>
      </c>
      <c r="X903" s="31" t="s">
        <v>760</v>
      </c>
      <c r="Y903" s="31" t="s">
        <v>83</v>
      </c>
      <c r="Z903" s="31" t="s">
        <v>759</v>
      </c>
      <c r="AA903" s="31"/>
      <c r="AB903" s="32" t="s">
        <v>760</v>
      </c>
      <c r="AC903" s="38"/>
      <c r="AD903" s="39" t="s">
        <v>77</v>
      </c>
      <c r="AE903" s="39" t="s">
        <v>76</v>
      </c>
      <c r="AF903" s="40" t="str">
        <f t="shared" si="184"/>
        <v>1</v>
      </c>
      <c r="AG903" s="41">
        <f t="shared" si="185"/>
        <v>12</v>
      </c>
      <c r="AH903" s="42">
        <v>12</v>
      </c>
      <c r="AI903" s="42"/>
      <c r="AJ903" s="42"/>
      <c r="AK903" s="42"/>
      <c r="AL903" s="31">
        <v>24</v>
      </c>
      <c r="AM903" s="43" t="str">
        <f t="shared" si="186"/>
        <v>100</v>
      </c>
      <c r="AN903" s="44">
        <f>INDEX([1]ราคาสิ่งปลูกสร้าง!$D$6:$CC$47,MATCH($AD903,[1]ราคาสิ่งปลูกสร้าง!$B$6:$B$45,0),MATCH($C$7,[1]ราคาสิ่งปลูกสร้าง!$D$5:$CC$5,0))</f>
        <v>2050</v>
      </c>
      <c r="AO903" s="44">
        <f t="shared" si="187"/>
        <v>24600</v>
      </c>
      <c r="AP903" s="45">
        <f t="shared" si="188"/>
        <v>24</v>
      </c>
      <c r="AQ903" s="40">
        <f>IF(AP903=0,0,INDEX([1]ค่าเสื่อมสิ่งปลูกสร้าง!$A$5:$D$105,MATCH($AP903,[1]ค่าเสื่อมสิ่งปลูกสร้าง!$A$5:$A$105,0),MATCH(AE903,[1]ค่าเสื่อมสิ่งปลูกสร้าง!$A$3:$D$3)))</f>
        <v>93</v>
      </c>
      <c r="AR903" s="44">
        <f t="shared" si="193"/>
        <v>1722.0000000000002</v>
      </c>
      <c r="AS903" s="44">
        <f t="shared" si="194"/>
        <v>2722</v>
      </c>
      <c r="AT903" s="44">
        <f t="shared" si="195"/>
        <v>2722</v>
      </c>
      <c r="AU903" s="46">
        <v>0</v>
      </c>
      <c r="AV903" s="44">
        <f t="shared" si="189"/>
        <v>2722</v>
      </c>
      <c r="AW903" s="47" t="str">
        <f t="shared" si="190"/>
        <v>0.01</v>
      </c>
      <c r="AX903" s="48"/>
      <c r="AY903" s="48"/>
      <c r="AZ903" s="49">
        <v>0</v>
      </c>
      <c r="BA903" s="48"/>
      <c r="BB903" s="48"/>
      <c r="BC903" s="44">
        <f t="shared" si="191"/>
        <v>0</v>
      </c>
      <c r="BD903" s="50">
        <v>1</v>
      </c>
      <c r="BE903" s="51" t="e">
        <f>IF(AX903=1,0,IF(AY903=1,0,IF(BC903&gt;#REF!,#REF!,IF(OR(AZ903&gt;0,BD903&gt;0),BC903+([1]สูตร2!H891*(100%-AZ903)-BC903)*BD903,[1]สูตร2!H891*(100%-AZ903)))))</f>
        <v>#REF!</v>
      </c>
      <c r="BF903" s="31"/>
    </row>
    <row r="904" spans="1:58" s="5" customFormat="1" ht="24" customHeight="1" x14ac:dyDescent="0.2">
      <c r="A904" s="31">
        <v>343</v>
      </c>
      <c r="B904" s="31" t="s">
        <v>65</v>
      </c>
      <c r="C904" s="31">
        <v>4910</v>
      </c>
      <c r="D904" s="31" t="s">
        <v>83</v>
      </c>
      <c r="E904" s="31" t="s">
        <v>761</v>
      </c>
      <c r="F904" s="31"/>
      <c r="G904" s="32" t="s">
        <v>762</v>
      </c>
      <c r="H904" s="31">
        <v>133</v>
      </c>
      <c r="I904" s="31">
        <v>3064</v>
      </c>
      <c r="J904" s="31" t="s">
        <v>109</v>
      </c>
      <c r="K904" s="31">
        <v>11</v>
      </c>
      <c r="L904" s="31">
        <v>0</v>
      </c>
      <c r="M904" s="31">
        <v>18</v>
      </c>
      <c r="N904" s="33">
        <v>4418</v>
      </c>
      <c r="O904" s="33"/>
      <c r="P904" s="33"/>
      <c r="Q904" s="33"/>
      <c r="R904" s="33"/>
      <c r="S904" s="34" t="str">
        <f t="shared" si="182"/>
        <v>1</v>
      </c>
      <c r="T904" s="35">
        <f t="shared" si="183"/>
        <v>4418</v>
      </c>
      <c r="U904" s="36">
        <f>INDEX([1]ราคาที่ดิน!$B:$G,MATCH($C904,[1]ราคาที่ดิน!$A:$A,0),MATCH($B904,[1]ราคาที่ดิน!$B$1:$G$1,0))</f>
        <v>200</v>
      </c>
      <c r="V904" s="37">
        <f t="shared" si="192"/>
        <v>883600</v>
      </c>
      <c r="W904" s="31"/>
      <c r="X904" s="31"/>
      <c r="Y904" s="31"/>
      <c r="Z904" s="31"/>
      <c r="AA904" s="31"/>
      <c r="AB904" s="32"/>
      <c r="AC904" s="38"/>
      <c r="AD904" s="39"/>
      <c r="AE904" s="39"/>
      <c r="AF904" s="40" t="str">
        <f t="shared" si="184"/>
        <v/>
      </c>
      <c r="AG904" s="41" t="str">
        <f t="shared" si="185"/>
        <v/>
      </c>
      <c r="AH904" s="42"/>
      <c r="AI904" s="42"/>
      <c r="AJ904" s="42"/>
      <c r="AK904" s="42"/>
      <c r="AL904" s="31"/>
      <c r="AM904" s="43" t="str">
        <f t="shared" si="186"/>
        <v>100</v>
      </c>
      <c r="AN904" s="44">
        <f>INDEX([1]ราคาสิ่งปลูกสร้าง!$D$6:$CC$47,MATCH($AD904,[1]ราคาสิ่งปลูกสร้าง!$B$6:$B$45,0),MATCH($C$7,[1]ราคาสิ่งปลูกสร้าง!$D$5:$CC$5,0))</f>
        <v>0</v>
      </c>
      <c r="AO904" s="44">
        <f t="shared" si="187"/>
        <v>0</v>
      </c>
      <c r="AP904" s="45">
        <f t="shared" si="188"/>
        <v>0</v>
      </c>
      <c r="AQ904" s="40">
        <f>IF(AP904=0,0,INDEX([1]ค่าเสื่อมสิ่งปลูกสร้าง!$A$5:$D$105,MATCH($AP904,[1]ค่าเสื่อมสิ่งปลูกสร้าง!$A$5:$A$105,0),MATCH(AE904,[1]ค่าเสื่อมสิ่งปลูกสร้าง!$A$3:$D$3)))</f>
        <v>0</v>
      </c>
      <c r="AR904" s="44">
        <f t="shared" si="193"/>
        <v>0</v>
      </c>
      <c r="AS904" s="44">
        <f t="shared" si="194"/>
        <v>883600</v>
      </c>
      <c r="AT904" s="44">
        <f t="shared" si="195"/>
        <v>883600</v>
      </c>
      <c r="AU904" s="46">
        <v>0</v>
      </c>
      <c r="AV904" s="44">
        <f t="shared" si="189"/>
        <v>883600</v>
      </c>
      <c r="AW904" s="47" t="str">
        <f t="shared" si="190"/>
        <v>0.01</v>
      </c>
      <c r="AX904" s="48"/>
      <c r="AY904" s="48"/>
      <c r="AZ904" s="49">
        <v>0</v>
      </c>
      <c r="BA904" s="48"/>
      <c r="BB904" s="48"/>
      <c r="BC904" s="44">
        <f t="shared" si="191"/>
        <v>0</v>
      </c>
      <c r="BD904" s="50">
        <v>1</v>
      </c>
      <c r="BE904" s="51" t="e">
        <f>IF(AX904=1,0,IF(AY904=1,0,IF(BC904&gt;#REF!,#REF!,IF(OR(AZ904&gt;0,BD904&gt;0),BC904+([1]สูตร2!H892*(100%-AZ904)-BC904)*BD904,[1]สูตร2!H892*(100%-AZ904)))))</f>
        <v>#REF!</v>
      </c>
      <c r="BF904" s="31"/>
    </row>
    <row r="905" spans="1:58" s="5" customFormat="1" ht="24" customHeight="1" x14ac:dyDescent="0.2">
      <c r="A905" s="31"/>
      <c r="B905" s="31" t="s">
        <v>65</v>
      </c>
      <c r="C905" s="31">
        <v>12859</v>
      </c>
      <c r="D905" s="31" t="s">
        <v>83</v>
      </c>
      <c r="E905" s="31" t="s">
        <v>761</v>
      </c>
      <c r="F905" s="31"/>
      <c r="G905" s="32" t="s">
        <v>762</v>
      </c>
      <c r="H905" s="31">
        <v>137</v>
      </c>
      <c r="I905" s="31">
        <v>344</v>
      </c>
      <c r="J905" s="31" t="s">
        <v>109</v>
      </c>
      <c r="K905" s="31">
        <v>0</v>
      </c>
      <c r="L905" s="31">
        <v>0</v>
      </c>
      <c r="M905" s="31">
        <v>30</v>
      </c>
      <c r="N905" s="33"/>
      <c r="O905" s="33">
        <v>30</v>
      </c>
      <c r="P905" s="33"/>
      <c r="Q905" s="33"/>
      <c r="R905" s="33"/>
      <c r="S905" s="34" t="str">
        <f t="shared" si="182"/>
        <v>2</v>
      </c>
      <c r="T905" s="35">
        <f t="shared" si="183"/>
        <v>30</v>
      </c>
      <c r="U905" s="36">
        <f>INDEX([1]ราคาที่ดิน!$B:$G,MATCH($C905,[1]ราคาที่ดิน!$A:$A,0),MATCH($B905,[1]ราคาที่ดิน!$B$1:$G$1,0))</f>
        <v>200</v>
      </c>
      <c r="V905" s="37">
        <f t="shared" si="192"/>
        <v>6000</v>
      </c>
      <c r="W905" s="31">
        <v>1</v>
      </c>
      <c r="X905" s="31" t="s">
        <v>762</v>
      </c>
      <c r="Y905" s="31" t="s">
        <v>83</v>
      </c>
      <c r="Z905" s="31" t="s">
        <v>761</v>
      </c>
      <c r="AA905" s="31"/>
      <c r="AB905" s="32" t="s">
        <v>762</v>
      </c>
      <c r="AC905" s="38"/>
      <c r="AD905" s="39" t="s">
        <v>73</v>
      </c>
      <c r="AE905" s="39" t="s">
        <v>480</v>
      </c>
      <c r="AF905" s="40" t="str">
        <f t="shared" si="184"/>
        <v>2</v>
      </c>
      <c r="AG905" s="41">
        <f t="shared" si="185"/>
        <v>67.5</v>
      </c>
      <c r="AH905" s="42"/>
      <c r="AI905" s="42">
        <v>67.5</v>
      </c>
      <c r="AJ905" s="42"/>
      <c r="AK905" s="42"/>
      <c r="AL905" s="31">
        <v>9</v>
      </c>
      <c r="AM905" s="43" t="str">
        <f t="shared" si="186"/>
        <v>100</v>
      </c>
      <c r="AN905" s="44">
        <f>INDEX([1]ราคาสิ่งปลูกสร้าง!$D$6:$CC$47,MATCH($AD905,[1]ราคาสิ่งปลูกสร้าง!$B$6:$B$45,0),MATCH($C$7,[1]ราคาสิ่งปลูกสร้าง!$D$5:$CC$5,0))</f>
        <v>6500</v>
      </c>
      <c r="AO905" s="44">
        <f t="shared" si="187"/>
        <v>438750</v>
      </c>
      <c r="AP905" s="45">
        <f t="shared" si="188"/>
        <v>9</v>
      </c>
      <c r="AQ905" s="40">
        <f>IF(AP905=0,0,INDEX([1]ค่าเสื่อมสิ่งปลูกสร้าง!$A$5:$D$105,MATCH($AP905,[1]ค่าเสื่อมสิ่งปลูกสร้าง!$A$5:$A$105,0),MATCH(AE905,[1]ค่าเสื่อมสิ่งปลูกสร้าง!$A$3:$D$3)))</f>
        <v>26</v>
      </c>
      <c r="AR905" s="44">
        <f t="shared" si="193"/>
        <v>324675</v>
      </c>
      <c r="AS905" s="44">
        <f t="shared" si="194"/>
        <v>330675</v>
      </c>
      <c r="AT905" s="44">
        <f t="shared" si="195"/>
        <v>330675</v>
      </c>
      <c r="AU905" s="46">
        <v>0</v>
      </c>
      <c r="AV905" s="44">
        <f t="shared" si="189"/>
        <v>330675</v>
      </c>
      <c r="AW905" s="47" t="str">
        <f t="shared" si="190"/>
        <v>0.02</v>
      </c>
      <c r="AX905" s="48"/>
      <c r="AY905" s="48"/>
      <c r="AZ905" s="49">
        <v>0</v>
      </c>
      <c r="BA905" s="48"/>
      <c r="BB905" s="48"/>
      <c r="BC905" s="44">
        <f t="shared" si="191"/>
        <v>0</v>
      </c>
      <c r="BD905" s="50">
        <v>1</v>
      </c>
      <c r="BE905" s="51" t="e">
        <f>IF(AX905=1,0,IF(AY905=1,0,IF(BC905&gt;#REF!,#REF!,IF(OR(AZ905&gt;0,BD905&gt;0),BC905+([1]สูตร2!H893*(100%-AZ905)-BC905)*BD905,[1]สูตร2!H893*(100%-AZ905)))))</f>
        <v>#REF!</v>
      </c>
      <c r="BF905" s="31"/>
    </row>
    <row r="906" spans="1:58" s="5" customFormat="1" ht="24" customHeight="1" x14ac:dyDescent="0.2">
      <c r="A906" s="31"/>
      <c r="B906" s="31" t="s">
        <v>65</v>
      </c>
      <c r="C906" s="31">
        <v>12859</v>
      </c>
      <c r="D906" s="31" t="s">
        <v>83</v>
      </c>
      <c r="E906" s="31" t="s">
        <v>761</v>
      </c>
      <c r="F906" s="31"/>
      <c r="G906" s="32" t="s">
        <v>762</v>
      </c>
      <c r="H906" s="31">
        <v>137</v>
      </c>
      <c r="I906" s="31">
        <v>344</v>
      </c>
      <c r="J906" s="31" t="s">
        <v>109</v>
      </c>
      <c r="K906" s="31">
        <v>0</v>
      </c>
      <c r="L906" s="31">
        <v>0</v>
      </c>
      <c r="M906" s="31">
        <v>28</v>
      </c>
      <c r="N906" s="33"/>
      <c r="O906" s="33">
        <v>28</v>
      </c>
      <c r="P906" s="33"/>
      <c r="Q906" s="33"/>
      <c r="R906" s="33"/>
      <c r="S906" s="34" t="str">
        <f t="shared" si="182"/>
        <v>2</v>
      </c>
      <c r="T906" s="35">
        <f t="shared" si="183"/>
        <v>28</v>
      </c>
      <c r="U906" s="36">
        <f>INDEX([1]ราคาที่ดิน!$B:$G,MATCH($C906,[1]ราคาที่ดิน!$A:$A,0),MATCH($B906,[1]ราคาที่ดิน!$B$1:$G$1,0))</f>
        <v>200</v>
      </c>
      <c r="V906" s="37">
        <f t="shared" si="192"/>
        <v>5600</v>
      </c>
      <c r="W906" s="31">
        <v>1</v>
      </c>
      <c r="X906" s="31" t="s">
        <v>762</v>
      </c>
      <c r="Y906" s="31" t="s">
        <v>83</v>
      </c>
      <c r="Z906" s="31" t="s">
        <v>761</v>
      </c>
      <c r="AA906" s="31"/>
      <c r="AB906" s="32" t="s">
        <v>762</v>
      </c>
      <c r="AC906" s="38"/>
      <c r="AD906" s="39" t="s">
        <v>77</v>
      </c>
      <c r="AE906" s="39" t="s">
        <v>76</v>
      </c>
      <c r="AF906" s="40" t="str">
        <f t="shared" si="184"/>
        <v>1</v>
      </c>
      <c r="AG906" s="41">
        <f t="shared" si="185"/>
        <v>14</v>
      </c>
      <c r="AH906" s="42">
        <v>14</v>
      </c>
      <c r="AI906" s="42"/>
      <c r="AJ906" s="42"/>
      <c r="AK906" s="42"/>
      <c r="AL906" s="31">
        <v>9</v>
      </c>
      <c r="AM906" s="43" t="str">
        <f t="shared" si="186"/>
        <v>100</v>
      </c>
      <c r="AN906" s="44">
        <f>INDEX([1]ราคาสิ่งปลูกสร้าง!$D$6:$CC$47,MATCH($AD906,[1]ราคาสิ่งปลูกสร้าง!$B$6:$B$45,0),MATCH($C$7,[1]ราคาสิ่งปลูกสร้าง!$D$5:$CC$5,0))</f>
        <v>2050</v>
      </c>
      <c r="AO906" s="44">
        <f t="shared" si="187"/>
        <v>28700</v>
      </c>
      <c r="AP906" s="45">
        <f t="shared" si="188"/>
        <v>9</v>
      </c>
      <c r="AQ906" s="40">
        <f>IF(AP906=0,0,INDEX([1]ค่าเสื่อมสิ่งปลูกสร้าง!$A$5:$D$105,MATCH($AP906,[1]ค่าเสื่อมสิ่งปลูกสร้าง!$A$5:$A$105,0),MATCH(AE906,[1]ค่าเสื่อมสิ่งปลูกสร้าง!$A$3:$D$3)))</f>
        <v>35</v>
      </c>
      <c r="AR906" s="44">
        <f t="shared" si="193"/>
        <v>18655</v>
      </c>
      <c r="AS906" s="44">
        <f t="shared" si="194"/>
        <v>24255</v>
      </c>
      <c r="AT906" s="44">
        <f t="shared" si="195"/>
        <v>24255</v>
      </c>
      <c r="AU906" s="46">
        <v>0</v>
      </c>
      <c r="AV906" s="44">
        <f t="shared" si="189"/>
        <v>24255</v>
      </c>
      <c r="AW906" s="47" t="str">
        <f t="shared" si="190"/>
        <v>0.01</v>
      </c>
      <c r="AX906" s="48"/>
      <c r="AY906" s="48"/>
      <c r="AZ906" s="49">
        <v>0</v>
      </c>
      <c r="BA906" s="48"/>
      <c r="BB906" s="48"/>
      <c r="BC906" s="44">
        <f t="shared" si="191"/>
        <v>0</v>
      </c>
      <c r="BD906" s="50">
        <v>1</v>
      </c>
      <c r="BE906" s="51" t="e">
        <f>IF(AX906=1,0,IF(AY906=1,0,IF(BC906&gt;#REF!,#REF!,IF(OR(AZ906&gt;0,BD906&gt;0),BC906+([1]สูตร2!H894*(100%-AZ906)-BC906)*BD906,[1]สูตร2!H894*(100%-AZ906)))))</f>
        <v>#REF!</v>
      </c>
      <c r="BF906" s="31"/>
    </row>
    <row r="907" spans="1:58" s="5" customFormat="1" ht="24" customHeight="1" x14ac:dyDescent="0.2">
      <c r="A907" s="31">
        <v>344</v>
      </c>
      <c r="B907" s="31" t="s">
        <v>93</v>
      </c>
      <c r="C907" s="31">
        <v>1</v>
      </c>
      <c r="D907" s="31" t="s">
        <v>71</v>
      </c>
      <c r="E907" s="31" t="s">
        <v>763</v>
      </c>
      <c r="F907" s="31"/>
      <c r="G907" s="32" t="s">
        <v>764</v>
      </c>
      <c r="H907" s="31" t="s">
        <v>104</v>
      </c>
      <c r="I907" s="31" t="s">
        <v>104</v>
      </c>
      <c r="J907" s="31" t="s">
        <v>109</v>
      </c>
      <c r="K907" s="31">
        <v>0</v>
      </c>
      <c r="L907" s="31">
        <v>0</v>
      </c>
      <c r="M907" s="31">
        <v>70</v>
      </c>
      <c r="N907" s="33"/>
      <c r="O907" s="33">
        <v>70</v>
      </c>
      <c r="P907" s="33"/>
      <c r="Q907" s="33"/>
      <c r="R907" s="33"/>
      <c r="S907" s="34" t="str">
        <f t="shared" si="182"/>
        <v>2</v>
      </c>
      <c r="T907" s="35">
        <f t="shared" si="183"/>
        <v>70</v>
      </c>
      <c r="U907" s="36">
        <f>INDEX([1]ราคาที่ดิน!$B:$G,MATCH($C907,[1]ราคาที่ดิน!$A:$A,0),MATCH($B907,[1]ราคาที่ดิน!$B$1:$G$1,0))</f>
        <v>100</v>
      </c>
      <c r="V907" s="37">
        <f t="shared" si="192"/>
        <v>7000</v>
      </c>
      <c r="W907" s="31">
        <v>1</v>
      </c>
      <c r="X907" s="31" t="s">
        <v>764</v>
      </c>
      <c r="Y907" s="31" t="s">
        <v>71</v>
      </c>
      <c r="Z907" s="31" t="s">
        <v>763</v>
      </c>
      <c r="AA907" s="31"/>
      <c r="AB907" s="32" t="s">
        <v>764</v>
      </c>
      <c r="AC907" s="38"/>
      <c r="AD907" s="39" t="s">
        <v>73</v>
      </c>
      <c r="AE907" s="39" t="s">
        <v>480</v>
      </c>
      <c r="AF907" s="40" t="str">
        <f t="shared" si="184"/>
        <v>2</v>
      </c>
      <c r="AG907" s="41">
        <f t="shared" si="185"/>
        <v>60</v>
      </c>
      <c r="AH907" s="42"/>
      <c r="AI907" s="42">
        <v>60</v>
      </c>
      <c r="AJ907" s="42"/>
      <c r="AK907" s="42"/>
      <c r="AL907" s="31">
        <v>35</v>
      </c>
      <c r="AM907" s="43" t="str">
        <f t="shared" si="186"/>
        <v>100</v>
      </c>
      <c r="AN907" s="44">
        <f>INDEX([1]ราคาสิ่งปลูกสร้าง!$D$6:$CC$47,MATCH($AD907,[1]ราคาสิ่งปลูกสร้าง!$B$6:$B$45,0),MATCH($C$7,[1]ราคาสิ่งปลูกสร้าง!$D$5:$CC$5,0))</f>
        <v>6500</v>
      </c>
      <c r="AO907" s="44">
        <f t="shared" si="187"/>
        <v>390000</v>
      </c>
      <c r="AP907" s="45">
        <f t="shared" si="188"/>
        <v>35</v>
      </c>
      <c r="AQ907" s="40">
        <f>IF(AP907=0,0,INDEX([1]ค่าเสื่อมสิ่งปลูกสร้าง!$A$5:$D$105,MATCH($AP907,[1]ค่าเสื่อมสิ่งปลูกสร้าง!$A$5:$A$105,0),MATCH(AE907,[1]ค่าเสื่อมสิ่งปลูกสร้าง!$A$3:$D$3)))</f>
        <v>85</v>
      </c>
      <c r="AR907" s="44">
        <f t="shared" si="193"/>
        <v>58500</v>
      </c>
      <c r="AS907" s="44">
        <f t="shared" si="194"/>
        <v>65500</v>
      </c>
      <c r="AT907" s="44">
        <f t="shared" si="195"/>
        <v>65500</v>
      </c>
      <c r="AU907" s="46">
        <v>0</v>
      </c>
      <c r="AV907" s="44">
        <f t="shared" si="189"/>
        <v>65500</v>
      </c>
      <c r="AW907" s="47" t="str">
        <f t="shared" si="190"/>
        <v>0.02</v>
      </c>
      <c r="AX907" s="48"/>
      <c r="AY907" s="48"/>
      <c r="AZ907" s="49">
        <v>0</v>
      </c>
      <c r="BA907" s="48"/>
      <c r="BB907" s="48"/>
      <c r="BC907" s="44">
        <f t="shared" si="191"/>
        <v>0</v>
      </c>
      <c r="BD907" s="50">
        <v>1</v>
      </c>
      <c r="BE907" s="51" t="e">
        <f>IF(AX907=1,0,IF(AY907=1,0,IF(BC907&gt;#REF!,#REF!,IF(OR(AZ907&gt;0,BD907&gt;0),BC907+([1]สูตร2!H895*(100%-AZ907)-BC907)*BD907,[1]สูตร2!H895*(100%-AZ907)))))</f>
        <v>#REF!</v>
      </c>
      <c r="BF907" s="31"/>
    </row>
    <row r="908" spans="1:58" s="5" customFormat="1" ht="24" customHeight="1" x14ac:dyDescent="0.2">
      <c r="A908" s="31"/>
      <c r="B908" s="31" t="s">
        <v>93</v>
      </c>
      <c r="C908" s="31">
        <v>1</v>
      </c>
      <c r="D908" s="31" t="s">
        <v>71</v>
      </c>
      <c r="E908" s="31" t="s">
        <v>763</v>
      </c>
      <c r="F908" s="31"/>
      <c r="G908" s="32" t="s">
        <v>764</v>
      </c>
      <c r="H908" s="31" t="s">
        <v>104</v>
      </c>
      <c r="I908" s="31" t="s">
        <v>104</v>
      </c>
      <c r="J908" s="31" t="s">
        <v>109</v>
      </c>
      <c r="K908" s="31">
        <v>0</v>
      </c>
      <c r="L908" s="31">
        <v>0</v>
      </c>
      <c r="M908" s="31">
        <v>50</v>
      </c>
      <c r="N908" s="33"/>
      <c r="O908" s="33">
        <v>50</v>
      </c>
      <c r="P908" s="33"/>
      <c r="Q908" s="33"/>
      <c r="R908" s="33"/>
      <c r="S908" s="34" t="str">
        <f t="shared" si="182"/>
        <v>2</v>
      </c>
      <c r="T908" s="35">
        <f t="shared" si="183"/>
        <v>50</v>
      </c>
      <c r="U908" s="36">
        <f>INDEX([1]ราคาที่ดิน!$B:$G,MATCH($C908,[1]ราคาที่ดิน!$A:$A,0),MATCH($B908,[1]ราคาที่ดิน!$B$1:$G$1,0))</f>
        <v>100</v>
      </c>
      <c r="V908" s="37">
        <f t="shared" si="192"/>
        <v>5000</v>
      </c>
      <c r="W908" s="31">
        <v>1</v>
      </c>
      <c r="X908" s="31" t="s">
        <v>764</v>
      </c>
      <c r="Y908" s="31" t="s">
        <v>71</v>
      </c>
      <c r="Z908" s="31" t="s">
        <v>763</v>
      </c>
      <c r="AA908" s="31"/>
      <c r="AB908" s="32" t="s">
        <v>764</v>
      </c>
      <c r="AC908" s="38"/>
      <c r="AD908" s="39" t="s">
        <v>75</v>
      </c>
      <c r="AE908" s="39" t="s">
        <v>76</v>
      </c>
      <c r="AF908" s="40" t="str">
        <f t="shared" si="184"/>
        <v>1</v>
      </c>
      <c r="AG908" s="41">
        <f t="shared" si="185"/>
        <v>12</v>
      </c>
      <c r="AH908" s="42">
        <v>12</v>
      </c>
      <c r="AI908" s="42"/>
      <c r="AJ908" s="42"/>
      <c r="AK908" s="42"/>
      <c r="AL908" s="31">
        <v>25</v>
      </c>
      <c r="AM908" s="43" t="str">
        <f t="shared" si="186"/>
        <v>100</v>
      </c>
      <c r="AN908" s="44">
        <f>INDEX([1]ราคาสิ่งปลูกสร้าง!$D$6:$CC$47,MATCH($AD908,[1]ราคาสิ่งปลูกสร้าง!$B$6:$B$45,0),MATCH($C$7,[1]ราคาสิ่งปลูกสร้าง!$D$5:$CC$5,0))</f>
        <v>5400</v>
      </c>
      <c r="AO908" s="44">
        <f t="shared" si="187"/>
        <v>64800</v>
      </c>
      <c r="AP908" s="45">
        <f t="shared" si="188"/>
        <v>25</v>
      </c>
      <c r="AQ908" s="40">
        <f>IF(AP908=0,0,INDEX([1]ค่าเสื่อมสิ่งปลูกสร้าง!$A$5:$D$105,MATCH($AP908,[1]ค่าเสื่อมสิ่งปลูกสร้าง!$A$5:$A$105,0),MATCH(AE908,[1]ค่าเสื่อมสิ่งปลูกสร้าง!$A$3:$D$3)))</f>
        <v>93</v>
      </c>
      <c r="AR908" s="44">
        <f t="shared" si="193"/>
        <v>4536</v>
      </c>
      <c r="AS908" s="44">
        <f t="shared" si="194"/>
        <v>9536</v>
      </c>
      <c r="AT908" s="44">
        <f t="shared" si="195"/>
        <v>9536</v>
      </c>
      <c r="AU908" s="46">
        <v>0</v>
      </c>
      <c r="AV908" s="44">
        <f t="shared" si="189"/>
        <v>9536</v>
      </c>
      <c r="AW908" s="47" t="str">
        <f t="shared" si="190"/>
        <v>0.01</v>
      </c>
      <c r="AX908" s="48"/>
      <c r="AY908" s="48"/>
      <c r="AZ908" s="49">
        <v>0</v>
      </c>
      <c r="BA908" s="48"/>
      <c r="BB908" s="48"/>
      <c r="BC908" s="44">
        <f t="shared" si="191"/>
        <v>0</v>
      </c>
      <c r="BD908" s="50">
        <v>1</v>
      </c>
      <c r="BE908" s="51" t="e">
        <f>IF(AX908=1,0,IF(AY908=1,0,IF(BC908&gt;#REF!,#REF!,IF(OR(AZ908&gt;0,BD908&gt;0),BC908+([1]สูตร2!H896*(100%-AZ908)-BC908)*BD908,[1]สูตร2!H896*(100%-AZ908)))))</f>
        <v>#REF!</v>
      </c>
      <c r="BF908" s="31"/>
    </row>
    <row r="909" spans="1:58" s="5" customFormat="1" ht="24" customHeight="1" x14ac:dyDescent="0.2">
      <c r="A909" s="31"/>
      <c r="B909" s="31" t="s">
        <v>93</v>
      </c>
      <c r="C909" s="31">
        <v>1</v>
      </c>
      <c r="D909" s="31" t="s">
        <v>71</v>
      </c>
      <c r="E909" s="31" t="s">
        <v>763</v>
      </c>
      <c r="F909" s="31"/>
      <c r="G909" s="32" t="s">
        <v>764</v>
      </c>
      <c r="H909" s="31" t="s">
        <v>104</v>
      </c>
      <c r="I909" s="31" t="s">
        <v>104</v>
      </c>
      <c r="J909" s="31" t="s">
        <v>109</v>
      </c>
      <c r="K909" s="31">
        <v>0</v>
      </c>
      <c r="L909" s="31">
        <v>0</v>
      </c>
      <c r="M909" s="31">
        <v>30</v>
      </c>
      <c r="N909" s="33"/>
      <c r="O909" s="33">
        <v>30</v>
      </c>
      <c r="P909" s="33"/>
      <c r="Q909" s="33"/>
      <c r="R909" s="33"/>
      <c r="S909" s="34" t="str">
        <f t="shared" si="182"/>
        <v>2</v>
      </c>
      <c r="T909" s="35">
        <f t="shared" si="183"/>
        <v>30</v>
      </c>
      <c r="U909" s="36">
        <f>INDEX([1]ราคาที่ดิน!$B:$G,MATCH($C909,[1]ราคาที่ดิน!$A:$A,0),MATCH($B909,[1]ราคาที่ดิน!$B$1:$G$1,0))</f>
        <v>100</v>
      </c>
      <c r="V909" s="37">
        <f t="shared" si="192"/>
        <v>3000</v>
      </c>
      <c r="W909" s="31">
        <v>1</v>
      </c>
      <c r="X909" s="31" t="s">
        <v>764</v>
      </c>
      <c r="Y909" s="31" t="s">
        <v>71</v>
      </c>
      <c r="Z909" s="31" t="s">
        <v>763</v>
      </c>
      <c r="AA909" s="31"/>
      <c r="AB909" s="32" t="s">
        <v>764</v>
      </c>
      <c r="AC909" s="38"/>
      <c r="AD909" s="39" t="s">
        <v>77</v>
      </c>
      <c r="AE909" s="39" t="s">
        <v>76</v>
      </c>
      <c r="AF909" s="40" t="str">
        <f t="shared" si="184"/>
        <v>1</v>
      </c>
      <c r="AG909" s="41">
        <f t="shared" si="185"/>
        <v>75.150000000000006</v>
      </c>
      <c r="AH909" s="42">
        <v>75.150000000000006</v>
      </c>
      <c r="AI909" s="42"/>
      <c r="AJ909" s="42"/>
      <c r="AK909" s="42"/>
      <c r="AL909" s="31">
        <v>35</v>
      </c>
      <c r="AM909" s="43" t="str">
        <f t="shared" si="186"/>
        <v>100</v>
      </c>
      <c r="AN909" s="44">
        <f>INDEX([1]ราคาสิ่งปลูกสร้าง!$D$6:$CC$47,MATCH($AD909,[1]ราคาสิ่งปลูกสร้าง!$B$6:$B$45,0),MATCH($C$7,[1]ราคาสิ่งปลูกสร้าง!$D$5:$CC$5,0))</f>
        <v>2050</v>
      </c>
      <c r="AO909" s="44">
        <f t="shared" si="187"/>
        <v>154057.5</v>
      </c>
      <c r="AP909" s="45">
        <f t="shared" si="188"/>
        <v>35</v>
      </c>
      <c r="AQ909" s="40">
        <f>IF(AP909=0,0,INDEX([1]ค่าเสื่อมสิ่งปลูกสร้าง!$A$5:$D$105,MATCH($AP909,[1]ค่าเสื่อมสิ่งปลูกสร้าง!$A$5:$A$105,0),MATCH(AE909,[1]ค่าเสื่อมสิ่งปลูกสร้าง!$A$3:$D$3)))</f>
        <v>93</v>
      </c>
      <c r="AR909" s="44">
        <f t="shared" si="193"/>
        <v>10784.025000000001</v>
      </c>
      <c r="AS909" s="44">
        <f t="shared" si="194"/>
        <v>13784.025000000001</v>
      </c>
      <c r="AT909" s="44">
        <f t="shared" si="195"/>
        <v>13784.025000000001</v>
      </c>
      <c r="AU909" s="46">
        <v>0</v>
      </c>
      <c r="AV909" s="44">
        <f t="shared" si="189"/>
        <v>13784.025000000001</v>
      </c>
      <c r="AW909" s="47" t="str">
        <f t="shared" si="190"/>
        <v>0.01</v>
      </c>
      <c r="AX909" s="48"/>
      <c r="AY909" s="48"/>
      <c r="AZ909" s="49">
        <v>0</v>
      </c>
      <c r="BA909" s="48"/>
      <c r="BB909" s="48"/>
      <c r="BC909" s="44">
        <f t="shared" si="191"/>
        <v>0</v>
      </c>
      <c r="BD909" s="50">
        <v>1</v>
      </c>
      <c r="BE909" s="51" t="e">
        <f>IF(AX909=1,0,IF(AY909=1,0,IF(BC909&gt;#REF!,#REF!,IF(OR(AZ909&gt;0,BD909&gt;0),BC909+([1]สูตร2!H897*(100%-AZ909)-BC909)*BD909,[1]สูตร2!H897*(100%-AZ909)))))</f>
        <v>#REF!</v>
      </c>
      <c r="BF909" s="31"/>
    </row>
    <row r="910" spans="1:58" s="5" customFormat="1" ht="24" customHeight="1" x14ac:dyDescent="0.2">
      <c r="A910" s="31"/>
      <c r="B910" s="31" t="s">
        <v>93</v>
      </c>
      <c r="C910" s="31">
        <v>1</v>
      </c>
      <c r="D910" s="31" t="s">
        <v>71</v>
      </c>
      <c r="E910" s="31" t="s">
        <v>763</v>
      </c>
      <c r="F910" s="31"/>
      <c r="G910" s="32" t="s">
        <v>764</v>
      </c>
      <c r="H910" s="31" t="s">
        <v>104</v>
      </c>
      <c r="I910" s="31" t="s">
        <v>104</v>
      </c>
      <c r="J910" s="31" t="s">
        <v>109</v>
      </c>
      <c r="K910" s="31">
        <v>0</v>
      </c>
      <c r="L910" s="31">
        <v>0</v>
      </c>
      <c r="M910" s="31">
        <v>29</v>
      </c>
      <c r="N910" s="33"/>
      <c r="O910" s="33">
        <v>29</v>
      </c>
      <c r="P910" s="33"/>
      <c r="Q910" s="33"/>
      <c r="R910" s="33"/>
      <c r="S910" s="34" t="str">
        <f t="shared" si="182"/>
        <v>2</v>
      </c>
      <c r="T910" s="35">
        <f t="shared" si="183"/>
        <v>29</v>
      </c>
      <c r="U910" s="36">
        <f>INDEX([1]ราคาที่ดิน!$B:$G,MATCH($C910,[1]ราคาที่ดิน!$A:$A,0),MATCH($B910,[1]ราคาที่ดิน!$B$1:$G$1,0))</f>
        <v>100</v>
      </c>
      <c r="V910" s="37">
        <f t="shared" si="192"/>
        <v>2900</v>
      </c>
      <c r="W910" s="31">
        <v>1</v>
      </c>
      <c r="X910" s="31" t="s">
        <v>764</v>
      </c>
      <c r="Y910" s="31" t="s">
        <v>71</v>
      </c>
      <c r="Z910" s="31" t="s">
        <v>763</v>
      </c>
      <c r="AA910" s="31"/>
      <c r="AB910" s="32" t="s">
        <v>764</v>
      </c>
      <c r="AC910" s="38"/>
      <c r="AD910" s="39" t="s">
        <v>75</v>
      </c>
      <c r="AE910" s="39" t="s">
        <v>76</v>
      </c>
      <c r="AF910" s="40" t="str">
        <f t="shared" si="184"/>
        <v>1</v>
      </c>
      <c r="AG910" s="41">
        <f t="shared" si="185"/>
        <v>32</v>
      </c>
      <c r="AH910" s="42">
        <v>32</v>
      </c>
      <c r="AI910" s="42"/>
      <c r="AJ910" s="42"/>
      <c r="AK910" s="42"/>
      <c r="AL910" s="31">
        <v>25</v>
      </c>
      <c r="AM910" s="43" t="str">
        <f t="shared" si="186"/>
        <v>100</v>
      </c>
      <c r="AN910" s="44">
        <f>INDEX([1]ราคาสิ่งปลูกสร้าง!$D$6:$CC$47,MATCH($AD910,[1]ราคาสิ่งปลูกสร้าง!$B$6:$B$45,0),MATCH($C$7,[1]ราคาสิ่งปลูกสร้าง!$D$5:$CC$5,0))</f>
        <v>5400</v>
      </c>
      <c r="AO910" s="44">
        <f t="shared" si="187"/>
        <v>172800</v>
      </c>
      <c r="AP910" s="45">
        <f t="shared" si="188"/>
        <v>25</v>
      </c>
      <c r="AQ910" s="40">
        <f>IF(AP910=0,0,INDEX([1]ค่าเสื่อมสิ่งปลูกสร้าง!$A$5:$D$105,MATCH($AP910,[1]ค่าเสื่อมสิ่งปลูกสร้าง!$A$5:$A$105,0),MATCH(AE910,[1]ค่าเสื่อมสิ่งปลูกสร้าง!$A$3:$D$3)))</f>
        <v>93</v>
      </c>
      <c r="AR910" s="44">
        <f t="shared" si="193"/>
        <v>12096.000000000002</v>
      </c>
      <c r="AS910" s="44">
        <f t="shared" si="194"/>
        <v>14996.000000000002</v>
      </c>
      <c r="AT910" s="44">
        <f t="shared" si="195"/>
        <v>14996.000000000002</v>
      </c>
      <c r="AU910" s="46">
        <v>0</v>
      </c>
      <c r="AV910" s="44">
        <f t="shared" si="189"/>
        <v>14996.000000000002</v>
      </c>
      <c r="AW910" s="47" t="str">
        <f t="shared" si="190"/>
        <v>0.01</v>
      </c>
      <c r="AX910" s="48"/>
      <c r="AY910" s="48"/>
      <c r="AZ910" s="49">
        <v>0</v>
      </c>
      <c r="BA910" s="48"/>
      <c r="BB910" s="48"/>
      <c r="BC910" s="44">
        <f t="shared" si="191"/>
        <v>0</v>
      </c>
      <c r="BD910" s="50">
        <v>1</v>
      </c>
      <c r="BE910" s="51" t="e">
        <f>IF(AX910=1,0,IF(AY910=1,0,IF(BC910&gt;#REF!,#REF!,IF(OR(AZ910&gt;0,BD910&gt;0),BC910+([1]สูตร2!H898*(100%-AZ910)-BC910)*BD910,[1]สูตร2!H898*(100%-AZ910)))))</f>
        <v>#REF!</v>
      </c>
      <c r="BF910" s="31"/>
    </row>
    <row r="911" spans="1:58" s="5" customFormat="1" ht="24" customHeight="1" x14ac:dyDescent="0.2">
      <c r="A911" s="31">
        <v>345</v>
      </c>
      <c r="B911" s="31" t="s">
        <v>93</v>
      </c>
      <c r="C911" s="31">
        <v>1</v>
      </c>
      <c r="D911" s="31" t="s">
        <v>71</v>
      </c>
      <c r="E911" s="31" t="s">
        <v>765</v>
      </c>
      <c r="F911" s="31"/>
      <c r="G911" s="32" t="s">
        <v>766</v>
      </c>
      <c r="H911" s="31" t="s">
        <v>104</v>
      </c>
      <c r="I911" s="31" t="s">
        <v>104</v>
      </c>
      <c r="J911" s="31" t="s">
        <v>109</v>
      </c>
      <c r="K911" s="31">
        <v>0</v>
      </c>
      <c r="L911" s="31">
        <v>0</v>
      </c>
      <c r="M911" s="31">
        <v>55</v>
      </c>
      <c r="N911" s="33"/>
      <c r="O911" s="33">
        <v>55</v>
      </c>
      <c r="P911" s="33"/>
      <c r="Q911" s="33"/>
      <c r="R911" s="33"/>
      <c r="S911" s="34" t="str">
        <f t="shared" ref="S911:S974" si="196">IF(N911&gt;=1,"1",IF(O911&gt;=1,"2",IF(P911&gt;=1,"3",IF(Q911&gt;=1,"4",IF(R911&gt;=1,"5","")))))</f>
        <v>2</v>
      </c>
      <c r="T911" s="35">
        <f t="shared" ref="T911:T974" si="197">N911+O911+P911+Q911+R911</f>
        <v>55</v>
      </c>
      <c r="U911" s="36">
        <f>INDEX([1]ราคาที่ดิน!$B:$G,MATCH($C911,[1]ราคาที่ดิน!$A:$A,0),MATCH($B911,[1]ราคาที่ดิน!$B$1:$G$1,0))</f>
        <v>100</v>
      </c>
      <c r="V911" s="37">
        <f t="shared" si="192"/>
        <v>5500</v>
      </c>
      <c r="W911" s="31">
        <v>1</v>
      </c>
      <c r="X911" s="31" t="s">
        <v>766</v>
      </c>
      <c r="Y911" s="31" t="s">
        <v>71</v>
      </c>
      <c r="Z911" s="31" t="s">
        <v>765</v>
      </c>
      <c r="AA911" s="31"/>
      <c r="AB911" s="32" t="s">
        <v>766</v>
      </c>
      <c r="AC911" s="38"/>
      <c r="AD911" s="39" t="s">
        <v>73</v>
      </c>
      <c r="AE911" s="39" t="s">
        <v>74</v>
      </c>
      <c r="AF911" s="40" t="str">
        <f t="shared" ref="AF911:AF974" si="198">IF(AH911&gt;=1,"1",IF(AI911&gt;=1,"2",IF(AJ911&gt;=1,"3",IF(AK911&gt;=1,"4",""))))</f>
        <v>2</v>
      </c>
      <c r="AG911" s="41">
        <f t="shared" ref="AG911:AG974" si="199">IF(AH911&gt;=1,AH911,IF(AI911&gt;=1,AI911,IF(AJ911&gt;=1,AJ911,IF(AK911&gt;=1,AK911,""))))</f>
        <v>88</v>
      </c>
      <c r="AH911" s="42"/>
      <c r="AI911" s="42">
        <v>88</v>
      </c>
      <c r="AJ911" s="42"/>
      <c r="AK911" s="42"/>
      <c r="AL911" s="31">
        <v>20</v>
      </c>
      <c r="AM911" s="43" t="str">
        <f t="shared" ref="AM911:AM974" si="200">IF(OR(S911&gt;=1,AF911&gt;=1),"100","")</f>
        <v>100</v>
      </c>
      <c r="AN911" s="44">
        <f>INDEX([1]ราคาสิ่งปลูกสร้าง!$D$6:$CC$47,MATCH($AD911,[1]ราคาสิ่งปลูกสร้าง!$B$6:$B$45,0),MATCH($C$7,[1]ราคาสิ่งปลูกสร้าง!$D$5:$CC$5,0))</f>
        <v>6500</v>
      </c>
      <c r="AO911" s="44">
        <f t="shared" ref="AO911:AO974" si="201">(AH911+AI911+AJ911+AK911)*$AN911</f>
        <v>572000</v>
      </c>
      <c r="AP911" s="45">
        <f t="shared" ref="AP911:AP974" si="202">AL911</f>
        <v>20</v>
      </c>
      <c r="AQ911" s="40">
        <f>IF(AP911=0,0,INDEX([1]ค่าเสื่อมสิ่งปลูกสร้าง!$A$5:$D$105,MATCH($AP911,[1]ค่าเสื่อมสิ่งปลูกสร้าง!$A$5:$A$105,0),MATCH(AE911,[1]ค่าเสื่อมสิ่งปลูกสร้าง!$A$3:$D$3)))</f>
        <v>30</v>
      </c>
      <c r="AR911" s="44">
        <f t="shared" si="193"/>
        <v>400400</v>
      </c>
      <c r="AS911" s="44">
        <f t="shared" si="194"/>
        <v>405900</v>
      </c>
      <c r="AT911" s="44">
        <f t="shared" si="195"/>
        <v>405900</v>
      </c>
      <c r="AU911" s="46">
        <v>0</v>
      </c>
      <c r="AV911" s="44">
        <f t="shared" ref="AV911:AV974" si="203">IF($AT911-$AU911&lt;0,0,$AT911-$AU911)</f>
        <v>405900</v>
      </c>
      <c r="AW911" s="47" t="str">
        <f t="shared" ref="AW911:AW974" si="204">IF(OR(N911&gt;=1,AH911&gt;=1)*AND(AV911=0),"0",IF(OR(N911&gt;=1,AH911&gt;=1)*AND(AV911&lt;=75000000),"0.01",IF(OR(N911&gt;=1,AH911&gt;=1)*AND(AV911&lt;=100000000),"0.01/0.03",IF(OR(N911&gt;=1,AH911&gt;=1)*AND(AV911&lt;=500000000),"0.01/0.03/0.05",IF(OR(N911&gt;=1,AH911&gt;=1)*AND(AV911&lt;=1000000000),"0.01/0.03/0.05/0.07",IF(OR(N911&gt;=1,AH911&gt;=1)*AND(AV911&gt;100000000),"0.01/0.03/0.05/0.07/0.1",IF(AND(AC911=1,AV911=0),"0",IF(AND(AC911=1,AV911&lt;=25000000),"0.03",IF(AND(AC911=1,AV911&lt;=50000000),"0.03/0.05",IF(AND(AC911=1,AV911&gt;50000000),"0.03/0.05/0.1",IF(AND(AC911=2,AV911=0),"0",IF(AND(AC911=2,AV911&lt;=40000000),"0.02",IF(AND(AC911=2,AV911&lt;=65000000),"0.02/0.03",IF(AND(AC911=2,AV911&lt;=90000000),"0.02/0.03/0.05",IF(AND(AC911=2,AV911&gt;90000000),"0.02/0.03/0.05/0.1",IF(AND(AC911=1,AV911&gt;50000000),"0.1",IF(OR(O911&gt;=1,AI911&gt;=1)*AND(AV911=0),"0",IF(OR(O911&gt;=1,AI911&gt;=1)*AND(AV911&lt;=50000000),"0.02",IF(OR(O911&gt;=1,AI911&gt;=1)*AND(AV911&lt;=75000000),"0.02/0.03",IF(OR(O911&gt;=1,AI911&gt;=1)*AND(AV911&lt;=100000000),"0.02/0.03/0.05",IF(OR(O911&gt;=1,AI911&gt;=1)*AND(AV911&gt;100000000),"0.02/0.03/0.05/0.1",IF(OR(P911&gt;=1,AJ911&gt;=1)*AND(AV911=0),"0",IF(OR(P911&gt;=1,AJ911&gt;=1)*AND(AV911&lt;=50000000),"0.3",IF(OR(P911&gt;=1,AJ911&gt;=1)*AND(AV911&lt;=200000000),"0.3/0.4",IF(OR(P911&gt;=1,AJ911&gt;=1)*AND(AV911&lt;=1000000000),"0.3/0.4/0.5",IF(OR(P911&gt;=1,AJ911&gt;=1)*AND(AV911&lt;=5000000000),"0.3/0.4/0.5/0.6",IF(OR(P911&gt;=1,AJ911&gt;=1)*AND(AV911&gt;5000000000),"0.3/0.4/0.5/0.6/0.7",IF(OR(Q911&gt;=1,AK911&gt;=1)*AND(AV911=0),"0",IF(OR(Q911&gt;=1,AK911&gt;=1)*AND(AV911&lt;=50000000),"0.3",IF(OR(Q911&gt;=1,AK911&gt;=1)*AND(AV911&lt;=200000000),"0.3/0.4",IF(OR(Q911&gt;=1,AK911&gt;=1)*AND(AV911&lt;=1000000000),"0.3/0.4/0.5",IF(OR(Q911&gt;=1,AK911&gt;=1)*AND(AV911&lt;=5000000000),"0.3/0.4/0.5/0.6",IF(OR(Q911&gt;=1,AK911&gt;=1)*AND(AV911&gt;5000000000),"0.3/0.4/0.5/0.6/0.7")))))))))))))))))))))))))))))))))</f>
        <v>0.02</v>
      </c>
      <c r="AX911" s="48"/>
      <c r="AY911" s="48"/>
      <c r="AZ911" s="49">
        <v>0</v>
      </c>
      <c r="BA911" s="48"/>
      <c r="BB911" s="48"/>
      <c r="BC911" s="44">
        <f t="shared" ref="BC911:BC974" si="205">BA911+BB911</f>
        <v>0</v>
      </c>
      <c r="BD911" s="50">
        <v>1</v>
      </c>
      <c r="BE911" s="51" t="e">
        <f>IF(AX911=1,0,IF(AY911=1,0,IF(BC911&gt;#REF!,#REF!,IF(OR(AZ911&gt;0,BD911&gt;0),BC911+([1]สูตร2!H899*(100%-AZ911)-BC911)*BD911,[1]สูตร2!H899*(100%-AZ911)))))</f>
        <v>#REF!</v>
      </c>
      <c r="BF911" s="31"/>
    </row>
    <row r="912" spans="1:58" s="5" customFormat="1" ht="24" customHeight="1" x14ac:dyDescent="0.2">
      <c r="A912" s="31"/>
      <c r="B912" s="31" t="s">
        <v>93</v>
      </c>
      <c r="C912" s="31">
        <v>1</v>
      </c>
      <c r="D912" s="31" t="s">
        <v>71</v>
      </c>
      <c r="E912" s="31" t="s">
        <v>765</v>
      </c>
      <c r="F912" s="31"/>
      <c r="G912" s="32" t="s">
        <v>766</v>
      </c>
      <c r="H912" s="31" t="s">
        <v>104</v>
      </c>
      <c r="I912" s="31" t="s">
        <v>104</v>
      </c>
      <c r="J912" s="31" t="s">
        <v>109</v>
      </c>
      <c r="K912" s="31">
        <v>0</v>
      </c>
      <c r="L912" s="31">
        <v>0</v>
      </c>
      <c r="M912" s="31">
        <v>45</v>
      </c>
      <c r="N912" s="33"/>
      <c r="O912" s="33">
        <v>45</v>
      </c>
      <c r="P912" s="33"/>
      <c r="Q912" s="33"/>
      <c r="R912" s="33"/>
      <c r="S912" s="34" t="str">
        <f t="shared" si="196"/>
        <v>2</v>
      </c>
      <c r="T912" s="35">
        <f t="shared" si="197"/>
        <v>45</v>
      </c>
      <c r="U912" s="36">
        <f>INDEX([1]ราคาที่ดิน!$B:$G,MATCH($C912,[1]ราคาที่ดิน!$A:$A,0),MATCH($B912,[1]ราคาที่ดิน!$B$1:$G$1,0))</f>
        <v>100</v>
      </c>
      <c r="V912" s="37">
        <f t="shared" si="192"/>
        <v>4500</v>
      </c>
      <c r="W912" s="31">
        <v>1</v>
      </c>
      <c r="X912" s="31" t="s">
        <v>766</v>
      </c>
      <c r="Y912" s="31" t="s">
        <v>71</v>
      </c>
      <c r="Z912" s="31" t="s">
        <v>765</v>
      </c>
      <c r="AA912" s="31"/>
      <c r="AB912" s="32" t="s">
        <v>766</v>
      </c>
      <c r="AC912" s="38"/>
      <c r="AD912" s="39" t="s">
        <v>75</v>
      </c>
      <c r="AE912" s="39" t="s">
        <v>76</v>
      </c>
      <c r="AF912" s="40" t="str">
        <f t="shared" si="198"/>
        <v>1</v>
      </c>
      <c r="AG912" s="41">
        <f t="shared" si="199"/>
        <v>12</v>
      </c>
      <c r="AH912" s="42">
        <v>12</v>
      </c>
      <c r="AI912" s="42"/>
      <c r="AJ912" s="42"/>
      <c r="AK912" s="42"/>
      <c r="AL912" s="31">
        <v>20</v>
      </c>
      <c r="AM912" s="43" t="str">
        <f t="shared" si="200"/>
        <v>100</v>
      </c>
      <c r="AN912" s="44">
        <f>INDEX([1]ราคาสิ่งปลูกสร้าง!$D$6:$CC$47,MATCH($AD912,[1]ราคาสิ่งปลูกสร้าง!$B$6:$B$45,0),MATCH($C$7,[1]ราคาสิ่งปลูกสร้าง!$D$5:$CC$5,0))</f>
        <v>5400</v>
      </c>
      <c r="AO912" s="44">
        <f t="shared" si="201"/>
        <v>64800</v>
      </c>
      <c r="AP912" s="45">
        <f t="shared" si="202"/>
        <v>20</v>
      </c>
      <c r="AQ912" s="40">
        <f>IF(AP912=0,0,INDEX([1]ค่าเสื่อมสิ่งปลูกสร้าง!$A$5:$D$105,MATCH($AP912,[1]ค่าเสื่อมสิ่งปลูกสร้าง!$A$5:$A$105,0),MATCH(AE912,[1]ค่าเสื่อมสิ่งปลูกสร้าง!$A$3:$D$3)))</f>
        <v>93</v>
      </c>
      <c r="AR912" s="44">
        <f t="shared" si="193"/>
        <v>4536</v>
      </c>
      <c r="AS912" s="44">
        <f t="shared" si="194"/>
        <v>9036</v>
      </c>
      <c r="AT912" s="44">
        <f t="shared" si="195"/>
        <v>9036</v>
      </c>
      <c r="AU912" s="46">
        <v>0</v>
      </c>
      <c r="AV912" s="44">
        <f t="shared" si="203"/>
        <v>9036</v>
      </c>
      <c r="AW912" s="47" t="str">
        <f t="shared" si="204"/>
        <v>0.01</v>
      </c>
      <c r="AX912" s="48"/>
      <c r="AY912" s="48"/>
      <c r="AZ912" s="49">
        <v>0</v>
      </c>
      <c r="BA912" s="48"/>
      <c r="BB912" s="48"/>
      <c r="BC912" s="44">
        <f t="shared" si="205"/>
        <v>0</v>
      </c>
      <c r="BD912" s="50">
        <v>1</v>
      </c>
      <c r="BE912" s="51" t="e">
        <f>IF(AX912=1,0,IF(AY912=1,0,IF(BC912&gt;#REF!,#REF!,IF(OR(AZ912&gt;0,BD912&gt;0),BC912+([1]สูตร2!H900*(100%-AZ912)-BC912)*BD912,[1]สูตร2!H900*(100%-AZ912)))))</f>
        <v>#REF!</v>
      </c>
      <c r="BF912" s="31"/>
    </row>
    <row r="913" spans="1:58" s="5" customFormat="1" ht="24" customHeight="1" x14ac:dyDescent="0.2">
      <c r="A913" s="31"/>
      <c r="B913" s="31" t="s">
        <v>93</v>
      </c>
      <c r="C913" s="31">
        <v>1</v>
      </c>
      <c r="D913" s="31" t="s">
        <v>71</v>
      </c>
      <c r="E913" s="31" t="s">
        <v>765</v>
      </c>
      <c r="F913" s="31"/>
      <c r="G913" s="32" t="s">
        <v>766</v>
      </c>
      <c r="H913" s="31" t="s">
        <v>104</v>
      </c>
      <c r="I913" s="31" t="s">
        <v>104</v>
      </c>
      <c r="J913" s="31" t="s">
        <v>109</v>
      </c>
      <c r="K913" s="31">
        <v>0</v>
      </c>
      <c r="L913" s="31">
        <v>0</v>
      </c>
      <c r="M913" s="31">
        <v>20</v>
      </c>
      <c r="N913" s="33"/>
      <c r="O913" s="33">
        <v>20</v>
      </c>
      <c r="P913" s="33"/>
      <c r="Q913" s="33"/>
      <c r="R913" s="33"/>
      <c r="S913" s="34" t="str">
        <f t="shared" si="196"/>
        <v>2</v>
      </c>
      <c r="T913" s="35">
        <f t="shared" si="197"/>
        <v>20</v>
      </c>
      <c r="U913" s="36">
        <f>INDEX([1]ราคาที่ดิน!$B:$G,MATCH($C913,[1]ราคาที่ดิน!$A:$A,0),MATCH($B913,[1]ราคาที่ดิน!$B$1:$G$1,0))</f>
        <v>100</v>
      </c>
      <c r="V913" s="37">
        <f t="shared" si="192"/>
        <v>2000</v>
      </c>
      <c r="W913" s="31">
        <v>1</v>
      </c>
      <c r="X913" s="31" t="s">
        <v>766</v>
      </c>
      <c r="Y913" s="31" t="s">
        <v>71</v>
      </c>
      <c r="Z913" s="31" t="s">
        <v>765</v>
      </c>
      <c r="AA913" s="31"/>
      <c r="AB913" s="32" t="s">
        <v>766</v>
      </c>
      <c r="AC913" s="38"/>
      <c r="AD913" s="39" t="s">
        <v>75</v>
      </c>
      <c r="AE913" s="39" t="s">
        <v>76</v>
      </c>
      <c r="AF913" s="40" t="str">
        <f t="shared" si="198"/>
        <v>1</v>
      </c>
      <c r="AG913" s="41">
        <f t="shared" si="199"/>
        <v>20</v>
      </c>
      <c r="AH913" s="42">
        <v>20</v>
      </c>
      <c r="AI913" s="42"/>
      <c r="AJ913" s="42"/>
      <c r="AK913" s="42"/>
      <c r="AL913" s="31">
        <v>20</v>
      </c>
      <c r="AM913" s="43" t="str">
        <f t="shared" si="200"/>
        <v>100</v>
      </c>
      <c r="AN913" s="44">
        <f>INDEX([1]ราคาสิ่งปลูกสร้าง!$D$6:$CC$47,MATCH($AD913,[1]ราคาสิ่งปลูกสร้าง!$B$6:$B$45,0),MATCH($C$7,[1]ราคาสิ่งปลูกสร้าง!$D$5:$CC$5,0))</f>
        <v>5400</v>
      </c>
      <c r="AO913" s="44">
        <f t="shared" si="201"/>
        <v>108000</v>
      </c>
      <c r="AP913" s="45">
        <f t="shared" si="202"/>
        <v>20</v>
      </c>
      <c r="AQ913" s="40">
        <f>IF(AP913=0,0,INDEX([1]ค่าเสื่อมสิ่งปลูกสร้าง!$A$5:$D$105,MATCH($AP913,[1]ค่าเสื่อมสิ่งปลูกสร้าง!$A$5:$A$105,0),MATCH(AE913,[1]ค่าเสื่อมสิ่งปลูกสร้าง!$A$3:$D$3)))</f>
        <v>93</v>
      </c>
      <c r="AR913" s="44">
        <f t="shared" si="193"/>
        <v>7560.0000000000009</v>
      </c>
      <c r="AS913" s="44">
        <f t="shared" si="194"/>
        <v>9560</v>
      </c>
      <c r="AT913" s="44">
        <f t="shared" si="195"/>
        <v>9560</v>
      </c>
      <c r="AU913" s="46">
        <v>0</v>
      </c>
      <c r="AV913" s="44">
        <f t="shared" si="203"/>
        <v>9560</v>
      </c>
      <c r="AW913" s="47" t="str">
        <f t="shared" si="204"/>
        <v>0.01</v>
      </c>
      <c r="AX913" s="48"/>
      <c r="AY913" s="48"/>
      <c r="AZ913" s="49">
        <v>0</v>
      </c>
      <c r="BA913" s="48"/>
      <c r="BB913" s="48"/>
      <c r="BC913" s="44">
        <f t="shared" si="205"/>
        <v>0</v>
      </c>
      <c r="BD913" s="50">
        <v>1</v>
      </c>
      <c r="BE913" s="51" t="e">
        <f>IF(AX913=1,0,IF(AY913=1,0,IF(BC913&gt;#REF!,#REF!,IF(OR(AZ913&gt;0,BD913&gt;0),BC913+([1]สูตร2!H901*(100%-AZ913)-BC913)*BD913,[1]สูตร2!H901*(100%-AZ913)))))</f>
        <v>#REF!</v>
      </c>
      <c r="BF913" s="31"/>
    </row>
    <row r="914" spans="1:58" s="5" customFormat="1" ht="24" customHeight="1" x14ac:dyDescent="0.2">
      <c r="A914" s="31">
        <v>346</v>
      </c>
      <c r="B914" s="31" t="s">
        <v>65</v>
      </c>
      <c r="C914" s="31">
        <v>729</v>
      </c>
      <c r="D914" s="31" t="s">
        <v>66</v>
      </c>
      <c r="E914" s="31" t="s">
        <v>767</v>
      </c>
      <c r="F914" s="31"/>
      <c r="G914" s="32" t="s">
        <v>768</v>
      </c>
      <c r="H914" s="31">
        <v>40</v>
      </c>
      <c r="I914" s="31">
        <v>2187</v>
      </c>
      <c r="J914" s="31" t="s">
        <v>109</v>
      </c>
      <c r="K914" s="31">
        <v>5</v>
      </c>
      <c r="L914" s="31">
        <v>3</v>
      </c>
      <c r="M914" s="31">
        <v>74</v>
      </c>
      <c r="N914" s="33">
        <v>2374</v>
      </c>
      <c r="O914" s="33"/>
      <c r="P914" s="33"/>
      <c r="Q914" s="33"/>
      <c r="R914" s="33"/>
      <c r="S914" s="34" t="str">
        <f t="shared" si="196"/>
        <v>1</v>
      </c>
      <c r="T914" s="35">
        <f t="shared" si="197"/>
        <v>2374</v>
      </c>
      <c r="U914" s="36">
        <f>INDEX([1]ราคาที่ดิน!$B:$G,MATCH($C914,[1]ราคาที่ดิน!$A:$A,0),MATCH($B914,[1]ราคาที่ดิน!$B$1:$G$1,0))</f>
        <v>200</v>
      </c>
      <c r="V914" s="37">
        <f t="shared" si="192"/>
        <v>474800</v>
      </c>
      <c r="W914" s="31"/>
      <c r="X914" s="31"/>
      <c r="Y914" s="31"/>
      <c r="Z914" s="31"/>
      <c r="AA914" s="31"/>
      <c r="AB914" s="32"/>
      <c r="AC914" s="38"/>
      <c r="AD914" s="39"/>
      <c r="AE914" s="39"/>
      <c r="AF914" s="40" t="str">
        <f t="shared" si="198"/>
        <v/>
      </c>
      <c r="AG914" s="41" t="str">
        <f t="shared" si="199"/>
        <v/>
      </c>
      <c r="AH914" s="42"/>
      <c r="AI914" s="42"/>
      <c r="AJ914" s="42"/>
      <c r="AK914" s="42"/>
      <c r="AL914" s="31"/>
      <c r="AM914" s="43" t="str">
        <f t="shared" si="200"/>
        <v>100</v>
      </c>
      <c r="AN914" s="44">
        <f>INDEX([1]ราคาสิ่งปลูกสร้าง!$D$6:$CC$47,MATCH($AD914,[1]ราคาสิ่งปลูกสร้าง!$B$6:$B$45,0),MATCH($C$7,[1]ราคาสิ่งปลูกสร้าง!$D$5:$CC$5,0))</f>
        <v>0</v>
      </c>
      <c r="AO914" s="44">
        <f t="shared" si="201"/>
        <v>0</v>
      </c>
      <c r="AP914" s="45">
        <f t="shared" si="202"/>
        <v>0</v>
      </c>
      <c r="AQ914" s="40">
        <f>IF(AP914=0,0,INDEX([1]ค่าเสื่อมสิ่งปลูกสร้าง!$A$5:$D$105,MATCH($AP914,[1]ค่าเสื่อมสิ่งปลูกสร้าง!$A$5:$A$105,0),MATCH(AE914,[1]ค่าเสื่อมสิ่งปลูกสร้าง!$A$3:$D$3)))</f>
        <v>0</v>
      </c>
      <c r="AR914" s="44">
        <f t="shared" si="193"/>
        <v>0</v>
      </c>
      <c r="AS914" s="44">
        <f t="shared" si="194"/>
        <v>474800</v>
      </c>
      <c r="AT914" s="44">
        <f t="shared" si="195"/>
        <v>474800</v>
      </c>
      <c r="AU914" s="46">
        <v>0</v>
      </c>
      <c r="AV914" s="44">
        <f t="shared" si="203"/>
        <v>474800</v>
      </c>
      <c r="AW914" s="47" t="str">
        <f t="shared" si="204"/>
        <v>0.01</v>
      </c>
      <c r="AX914" s="48"/>
      <c r="AY914" s="48"/>
      <c r="AZ914" s="49">
        <v>0</v>
      </c>
      <c r="BA914" s="48"/>
      <c r="BB914" s="48"/>
      <c r="BC914" s="44">
        <f t="shared" si="205"/>
        <v>0</v>
      </c>
      <c r="BD914" s="50">
        <v>1</v>
      </c>
      <c r="BE914" s="51" t="e">
        <f>IF(AX914=1,0,IF(AY914=1,0,IF(BC914&gt;#REF!,#REF!,IF(OR(AZ914&gt;0,BD914&gt;0),BC914+([1]สูตร2!H902*(100%-AZ914)-BC914)*BD914,[1]สูตร2!H902*(100%-AZ914)))))</f>
        <v>#REF!</v>
      </c>
      <c r="BF914" s="31"/>
    </row>
    <row r="915" spans="1:58" s="5" customFormat="1" ht="24" customHeight="1" x14ac:dyDescent="0.2">
      <c r="A915" s="31"/>
      <c r="B915" s="31" t="s">
        <v>65</v>
      </c>
      <c r="C915" s="31">
        <v>731</v>
      </c>
      <c r="D915" s="31" t="s">
        <v>66</v>
      </c>
      <c r="E915" s="31" t="s">
        <v>767</v>
      </c>
      <c r="F915" s="31"/>
      <c r="G915" s="32" t="s">
        <v>768</v>
      </c>
      <c r="H915" s="31">
        <v>143</v>
      </c>
      <c r="I915" s="31">
        <v>2189</v>
      </c>
      <c r="J915" s="31" t="s">
        <v>109</v>
      </c>
      <c r="K915" s="31">
        <v>4</v>
      </c>
      <c r="L915" s="31">
        <v>0</v>
      </c>
      <c r="M915" s="31">
        <v>15</v>
      </c>
      <c r="N915" s="33">
        <v>1615</v>
      </c>
      <c r="O915" s="33"/>
      <c r="P915" s="33"/>
      <c r="Q915" s="33"/>
      <c r="R915" s="33"/>
      <c r="S915" s="34" t="str">
        <f t="shared" si="196"/>
        <v>1</v>
      </c>
      <c r="T915" s="35">
        <f t="shared" si="197"/>
        <v>1615</v>
      </c>
      <c r="U915" s="36">
        <f>INDEX([1]ราคาที่ดิน!$B:$G,MATCH($C915,[1]ราคาที่ดิน!$A:$A,0),MATCH($B915,[1]ราคาที่ดิน!$B$1:$G$1,0))</f>
        <v>200</v>
      </c>
      <c r="V915" s="37">
        <f t="shared" ref="V915:V978" si="206">$T915*$U915</f>
        <v>323000</v>
      </c>
      <c r="W915" s="31"/>
      <c r="X915" s="31"/>
      <c r="Y915" s="31"/>
      <c r="Z915" s="31"/>
      <c r="AA915" s="31"/>
      <c r="AB915" s="32"/>
      <c r="AC915" s="38"/>
      <c r="AD915" s="39"/>
      <c r="AE915" s="39"/>
      <c r="AF915" s="40" t="str">
        <f t="shared" si="198"/>
        <v/>
      </c>
      <c r="AG915" s="41" t="str">
        <f t="shared" si="199"/>
        <v/>
      </c>
      <c r="AH915" s="42"/>
      <c r="AI915" s="42"/>
      <c r="AJ915" s="42"/>
      <c r="AK915" s="42"/>
      <c r="AL915" s="31"/>
      <c r="AM915" s="43" t="str">
        <f t="shared" si="200"/>
        <v>100</v>
      </c>
      <c r="AN915" s="44">
        <f>INDEX([1]ราคาสิ่งปลูกสร้าง!$D$6:$CC$47,MATCH($AD915,[1]ราคาสิ่งปลูกสร้าง!$B$6:$B$45,0),MATCH($C$7,[1]ราคาสิ่งปลูกสร้าง!$D$5:$CC$5,0))</f>
        <v>0</v>
      </c>
      <c r="AO915" s="44">
        <f t="shared" si="201"/>
        <v>0</v>
      </c>
      <c r="AP915" s="45">
        <f t="shared" si="202"/>
        <v>0</v>
      </c>
      <c r="AQ915" s="40">
        <f>IF(AP915=0,0,INDEX([1]ค่าเสื่อมสิ่งปลูกสร้าง!$A$5:$D$105,MATCH($AP915,[1]ค่าเสื่อมสิ่งปลูกสร้าง!$A$5:$A$105,0),MATCH(AE915,[1]ค่าเสื่อมสิ่งปลูกสร้าง!$A$3:$D$3)))</f>
        <v>0</v>
      </c>
      <c r="AR915" s="44">
        <f t="shared" ref="AR915:AR978" si="207">$AO915*(100-$AQ915)%</f>
        <v>0</v>
      </c>
      <c r="AS915" s="44">
        <f t="shared" ref="AS915:AS978" si="208">$V915+$AR915</f>
        <v>323000</v>
      </c>
      <c r="AT915" s="44">
        <f t="shared" ref="AT915:AT978" si="209">IF($AM915%*$AS915,$AM915%*$AS915,0)</f>
        <v>323000</v>
      </c>
      <c r="AU915" s="46">
        <v>0</v>
      </c>
      <c r="AV915" s="44">
        <f t="shared" si="203"/>
        <v>323000</v>
      </c>
      <c r="AW915" s="47" t="str">
        <f t="shared" si="204"/>
        <v>0.01</v>
      </c>
      <c r="AX915" s="48"/>
      <c r="AY915" s="48"/>
      <c r="AZ915" s="49">
        <v>0</v>
      </c>
      <c r="BA915" s="48"/>
      <c r="BB915" s="48"/>
      <c r="BC915" s="44">
        <f t="shared" si="205"/>
        <v>0</v>
      </c>
      <c r="BD915" s="50">
        <v>1</v>
      </c>
      <c r="BE915" s="51" t="e">
        <f>IF(AX915=1,0,IF(AY915=1,0,IF(BC915&gt;#REF!,#REF!,IF(OR(AZ915&gt;0,BD915&gt;0),BC915+([1]สูตร2!H903*(100%-AZ915)-BC915)*BD915,[1]สูตร2!H903*(100%-AZ915)))))</f>
        <v>#REF!</v>
      </c>
      <c r="BF915" s="31"/>
    </row>
    <row r="916" spans="1:58" s="5" customFormat="1" ht="24" customHeight="1" x14ac:dyDescent="0.2">
      <c r="A916" s="31">
        <v>347</v>
      </c>
      <c r="B916" s="31" t="s">
        <v>65</v>
      </c>
      <c r="C916" s="31">
        <v>1287</v>
      </c>
      <c r="D916" s="31" t="s">
        <v>71</v>
      </c>
      <c r="E916" s="31" t="s">
        <v>769</v>
      </c>
      <c r="F916" s="31"/>
      <c r="G916" s="32" t="s">
        <v>768</v>
      </c>
      <c r="H916" s="31">
        <v>153</v>
      </c>
      <c r="I916" s="31">
        <v>359</v>
      </c>
      <c r="J916" s="31" t="s">
        <v>109</v>
      </c>
      <c r="K916" s="31">
        <v>0</v>
      </c>
      <c r="L916" s="31">
        <v>0</v>
      </c>
      <c r="M916" s="31">
        <v>50</v>
      </c>
      <c r="N916" s="33"/>
      <c r="O916" s="33">
        <v>50</v>
      </c>
      <c r="P916" s="33"/>
      <c r="Q916" s="33"/>
      <c r="R916" s="33"/>
      <c r="S916" s="34" t="str">
        <f t="shared" si="196"/>
        <v>2</v>
      </c>
      <c r="T916" s="35">
        <f t="shared" si="197"/>
        <v>50</v>
      </c>
      <c r="U916" s="36">
        <f>INDEX([1]ราคาที่ดิน!$B:$G,MATCH($C916,[1]ราคาที่ดิน!$A:$A,0),MATCH($B916,[1]ราคาที่ดิน!$B$1:$G$1,0))</f>
        <v>200</v>
      </c>
      <c r="V916" s="37">
        <f t="shared" si="206"/>
        <v>10000</v>
      </c>
      <c r="W916" s="31">
        <v>1</v>
      </c>
      <c r="X916" s="31" t="s">
        <v>768</v>
      </c>
      <c r="Y916" s="31" t="s">
        <v>71</v>
      </c>
      <c r="Z916" s="31" t="s">
        <v>769</v>
      </c>
      <c r="AA916" s="31"/>
      <c r="AB916" s="32" t="s">
        <v>768</v>
      </c>
      <c r="AC916" s="38"/>
      <c r="AD916" s="39" t="s">
        <v>73</v>
      </c>
      <c r="AE916" s="39" t="s">
        <v>74</v>
      </c>
      <c r="AF916" s="40" t="str">
        <f t="shared" si="198"/>
        <v>2</v>
      </c>
      <c r="AG916" s="41">
        <f t="shared" si="199"/>
        <v>96</v>
      </c>
      <c r="AH916" s="42"/>
      <c r="AI916" s="42">
        <v>96</v>
      </c>
      <c r="AJ916" s="42"/>
      <c r="AK916" s="42"/>
      <c r="AL916" s="31">
        <v>16</v>
      </c>
      <c r="AM916" s="43" t="str">
        <f t="shared" si="200"/>
        <v>100</v>
      </c>
      <c r="AN916" s="44">
        <f>INDEX([1]ราคาสิ่งปลูกสร้าง!$D$6:$CC$47,MATCH($AD916,[1]ราคาสิ่งปลูกสร้าง!$B$6:$B$45,0),MATCH($C$7,[1]ราคาสิ่งปลูกสร้าง!$D$5:$CC$5,0))</f>
        <v>6500</v>
      </c>
      <c r="AO916" s="44">
        <f t="shared" si="201"/>
        <v>624000</v>
      </c>
      <c r="AP916" s="45">
        <f t="shared" si="202"/>
        <v>16</v>
      </c>
      <c r="AQ916" s="40">
        <f>IF(AP916=0,0,INDEX([1]ค่าเสื่อมสิ่งปลูกสร้าง!$A$5:$D$105,MATCH($AP916,[1]ค่าเสื่อมสิ่งปลูกสร้าง!$A$5:$A$105,0),MATCH(AE916,[1]ค่าเสื่อมสิ่งปลูกสร้าง!$A$3:$D$3)))</f>
        <v>22</v>
      </c>
      <c r="AR916" s="44">
        <f t="shared" si="207"/>
        <v>486720</v>
      </c>
      <c r="AS916" s="44">
        <f t="shared" si="208"/>
        <v>496720</v>
      </c>
      <c r="AT916" s="44">
        <f t="shared" si="209"/>
        <v>496720</v>
      </c>
      <c r="AU916" s="46">
        <v>0</v>
      </c>
      <c r="AV916" s="44">
        <f t="shared" si="203"/>
        <v>496720</v>
      </c>
      <c r="AW916" s="47" t="str">
        <f t="shared" si="204"/>
        <v>0.02</v>
      </c>
      <c r="AX916" s="48"/>
      <c r="AY916" s="48"/>
      <c r="AZ916" s="49">
        <v>0</v>
      </c>
      <c r="BA916" s="48"/>
      <c r="BB916" s="48"/>
      <c r="BC916" s="44">
        <f t="shared" si="205"/>
        <v>0</v>
      </c>
      <c r="BD916" s="50">
        <v>1</v>
      </c>
      <c r="BE916" s="51" t="e">
        <f>IF(AX916=1,0,IF(AY916=1,0,IF(BC916&gt;#REF!,#REF!,IF(OR(AZ916&gt;0,BD916&gt;0),BC916+([1]สูตร2!H904*(100%-AZ916)-BC916)*BD916,[1]สูตร2!H904*(100%-AZ916)))))</f>
        <v>#REF!</v>
      </c>
      <c r="BF916" s="31"/>
    </row>
    <row r="917" spans="1:58" s="5" customFormat="1" ht="24" customHeight="1" x14ac:dyDescent="0.2">
      <c r="A917" s="31"/>
      <c r="B917" s="31" t="s">
        <v>65</v>
      </c>
      <c r="C917" s="31">
        <v>1287</v>
      </c>
      <c r="D917" s="31" t="s">
        <v>71</v>
      </c>
      <c r="E917" s="31" t="s">
        <v>769</v>
      </c>
      <c r="F917" s="31"/>
      <c r="G917" s="32" t="s">
        <v>768</v>
      </c>
      <c r="H917" s="31">
        <v>153</v>
      </c>
      <c r="I917" s="31">
        <v>359</v>
      </c>
      <c r="J917" s="31" t="s">
        <v>109</v>
      </c>
      <c r="K917" s="31">
        <v>0</v>
      </c>
      <c r="L917" s="31">
        <v>0</v>
      </c>
      <c r="M917" s="31">
        <v>50</v>
      </c>
      <c r="N917" s="33"/>
      <c r="O917" s="33">
        <v>50</v>
      </c>
      <c r="P917" s="33"/>
      <c r="Q917" s="33"/>
      <c r="R917" s="33"/>
      <c r="S917" s="34" t="str">
        <f t="shared" si="196"/>
        <v>2</v>
      </c>
      <c r="T917" s="35">
        <f t="shared" si="197"/>
        <v>50</v>
      </c>
      <c r="U917" s="36">
        <f>INDEX([1]ราคาที่ดิน!$B:$G,MATCH($C917,[1]ราคาที่ดิน!$A:$A,0),MATCH($B917,[1]ราคาที่ดิน!$B$1:$G$1,0))</f>
        <v>200</v>
      </c>
      <c r="V917" s="37">
        <f t="shared" si="206"/>
        <v>10000</v>
      </c>
      <c r="W917" s="31">
        <v>1</v>
      </c>
      <c r="X917" s="31" t="s">
        <v>768</v>
      </c>
      <c r="Y917" s="31" t="s">
        <v>71</v>
      </c>
      <c r="Z917" s="31" t="s">
        <v>769</v>
      </c>
      <c r="AA917" s="31"/>
      <c r="AB917" s="32" t="s">
        <v>768</v>
      </c>
      <c r="AC917" s="38"/>
      <c r="AD917" s="39" t="s">
        <v>75</v>
      </c>
      <c r="AE917" s="39" t="s">
        <v>76</v>
      </c>
      <c r="AF917" s="40" t="str">
        <f t="shared" si="198"/>
        <v>1</v>
      </c>
      <c r="AG917" s="41">
        <f t="shared" si="199"/>
        <v>13.75</v>
      </c>
      <c r="AH917" s="42">
        <v>13.75</v>
      </c>
      <c r="AI917" s="42"/>
      <c r="AJ917" s="42"/>
      <c r="AK917" s="42"/>
      <c r="AL917" s="31">
        <v>1</v>
      </c>
      <c r="AM917" s="43" t="str">
        <f t="shared" si="200"/>
        <v>100</v>
      </c>
      <c r="AN917" s="44">
        <f>INDEX([1]ราคาสิ่งปลูกสร้าง!$D$6:$CC$47,MATCH($AD917,[1]ราคาสิ่งปลูกสร้าง!$B$6:$B$45,0),MATCH($C$7,[1]ราคาสิ่งปลูกสร้าง!$D$5:$CC$5,0))</f>
        <v>5400</v>
      </c>
      <c r="AO917" s="44">
        <f t="shared" si="201"/>
        <v>74250</v>
      </c>
      <c r="AP917" s="45">
        <f t="shared" si="202"/>
        <v>1</v>
      </c>
      <c r="AQ917" s="40">
        <f>IF(AP917=0,0,INDEX([1]ค่าเสื่อมสิ่งปลูกสร้าง!$A$5:$D$105,MATCH($AP917,[1]ค่าเสื่อมสิ่งปลูกสร้าง!$A$5:$A$105,0),MATCH(AE917,[1]ค่าเสื่อมสิ่งปลูกสร้าง!$A$3:$D$3)))</f>
        <v>3</v>
      </c>
      <c r="AR917" s="44">
        <f t="shared" si="207"/>
        <v>72022.5</v>
      </c>
      <c r="AS917" s="44">
        <f t="shared" si="208"/>
        <v>82022.5</v>
      </c>
      <c r="AT917" s="44">
        <f t="shared" si="209"/>
        <v>82022.5</v>
      </c>
      <c r="AU917" s="46">
        <v>0</v>
      </c>
      <c r="AV917" s="44">
        <f t="shared" si="203"/>
        <v>82022.5</v>
      </c>
      <c r="AW917" s="47" t="str">
        <f t="shared" si="204"/>
        <v>0.01</v>
      </c>
      <c r="AX917" s="48"/>
      <c r="AY917" s="48"/>
      <c r="AZ917" s="49">
        <v>0</v>
      </c>
      <c r="BA917" s="48"/>
      <c r="BB917" s="48"/>
      <c r="BC917" s="44">
        <f t="shared" si="205"/>
        <v>0</v>
      </c>
      <c r="BD917" s="50">
        <v>1</v>
      </c>
      <c r="BE917" s="51" t="e">
        <f>IF(AX917=1,0,IF(AY917=1,0,IF(BC917&gt;#REF!,#REF!,IF(OR(AZ917&gt;0,BD917&gt;0),BC917+([1]สูตร2!H905*(100%-AZ917)-BC917)*BD917,[1]สูตร2!H905*(100%-AZ917)))))</f>
        <v>#REF!</v>
      </c>
      <c r="BF917" s="31"/>
    </row>
    <row r="918" spans="1:58" s="5" customFormat="1" ht="24" customHeight="1" x14ac:dyDescent="0.2">
      <c r="A918" s="31"/>
      <c r="B918" s="31" t="s">
        <v>65</v>
      </c>
      <c r="C918" s="31">
        <v>1287</v>
      </c>
      <c r="D918" s="31" t="s">
        <v>71</v>
      </c>
      <c r="E918" s="31" t="s">
        <v>769</v>
      </c>
      <c r="F918" s="31"/>
      <c r="G918" s="32" t="s">
        <v>768</v>
      </c>
      <c r="H918" s="31">
        <v>153</v>
      </c>
      <c r="I918" s="31">
        <v>359</v>
      </c>
      <c r="J918" s="31" t="s">
        <v>109</v>
      </c>
      <c r="K918" s="31">
        <v>0</v>
      </c>
      <c r="L918" s="31">
        <v>0</v>
      </c>
      <c r="M918" s="31">
        <v>11</v>
      </c>
      <c r="N918" s="33"/>
      <c r="O918" s="33">
        <v>11</v>
      </c>
      <c r="P918" s="33"/>
      <c r="Q918" s="33"/>
      <c r="R918" s="33"/>
      <c r="S918" s="34" t="str">
        <f t="shared" si="196"/>
        <v>2</v>
      </c>
      <c r="T918" s="35">
        <f t="shared" si="197"/>
        <v>11</v>
      </c>
      <c r="U918" s="36">
        <f>INDEX([1]ราคาที่ดิน!$B:$G,MATCH($C918,[1]ราคาที่ดิน!$A:$A,0),MATCH($B918,[1]ราคาที่ดิน!$B$1:$G$1,0))</f>
        <v>200</v>
      </c>
      <c r="V918" s="37">
        <f t="shared" si="206"/>
        <v>2200</v>
      </c>
      <c r="W918" s="31">
        <v>1</v>
      </c>
      <c r="X918" s="31" t="s">
        <v>768</v>
      </c>
      <c r="Y918" s="31" t="s">
        <v>71</v>
      </c>
      <c r="Z918" s="31" t="s">
        <v>769</v>
      </c>
      <c r="AA918" s="31"/>
      <c r="AB918" s="32" t="s">
        <v>768</v>
      </c>
      <c r="AC918" s="38"/>
      <c r="AD918" s="39" t="s">
        <v>77</v>
      </c>
      <c r="AE918" s="39" t="s">
        <v>76</v>
      </c>
      <c r="AF918" s="40" t="str">
        <f t="shared" si="198"/>
        <v>1</v>
      </c>
      <c r="AG918" s="41">
        <f t="shared" si="199"/>
        <v>14</v>
      </c>
      <c r="AH918" s="42">
        <v>14</v>
      </c>
      <c r="AI918" s="42"/>
      <c r="AJ918" s="42"/>
      <c r="AK918" s="42"/>
      <c r="AL918" s="31">
        <v>2</v>
      </c>
      <c r="AM918" s="43" t="str">
        <f t="shared" si="200"/>
        <v>100</v>
      </c>
      <c r="AN918" s="44">
        <f>INDEX([1]ราคาสิ่งปลูกสร้าง!$D$6:$CC$47,MATCH($AD918,[1]ราคาสิ่งปลูกสร้าง!$B$6:$B$45,0),MATCH($C$7,[1]ราคาสิ่งปลูกสร้าง!$D$5:$CC$5,0))</f>
        <v>2050</v>
      </c>
      <c r="AO918" s="44">
        <f t="shared" si="201"/>
        <v>28700</v>
      </c>
      <c r="AP918" s="45">
        <f t="shared" si="202"/>
        <v>2</v>
      </c>
      <c r="AQ918" s="40">
        <f>IF(AP918=0,0,INDEX([1]ค่าเสื่อมสิ่งปลูกสร้าง!$A$5:$D$105,MATCH($AP918,[1]ค่าเสื่อมสิ่งปลูกสร้าง!$A$5:$A$105,0),MATCH(AE918,[1]ค่าเสื่อมสิ่งปลูกสร้าง!$A$3:$D$3)))</f>
        <v>6</v>
      </c>
      <c r="AR918" s="44">
        <f t="shared" si="207"/>
        <v>26978</v>
      </c>
      <c r="AS918" s="44">
        <f t="shared" si="208"/>
        <v>29178</v>
      </c>
      <c r="AT918" s="44">
        <f t="shared" si="209"/>
        <v>29178</v>
      </c>
      <c r="AU918" s="46">
        <v>0</v>
      </c>
      <c r="AV918" s="44">
        <f t="shared" si="203"/>
        <v>29178</v>
      </c>
      <c r="AW918" s="47" t="str">
        <f t="shared" si="204"/>
        <v>0.01</v>
      </c>
      <c r="AX918" s="48"/>
      <c r="AY918" s="48"/>
      <c r="AZ918" s="49">
        <v>0</v>
      </c>
      <c r="BA918" s="48"/>
      <c r="BB918" s="48"/>
      <c r="BC918" s="44">
        <f t="shared" si="205"/>
        <v>0</v>
      </c>
      <c r="BD918" s="50">
        <v>1</v>
      </c>
      <c r="BE918" s="51" t="e">
        <f>IF(AX918=1,0,IF(AY918=1,0,IF(BC918&gt;#REF!,#REF!,IF(OR(AZ918&gt;0,BD918&gt;0),BC918+([1]สูตร2!H906*(100%-AZ918)-BC918)*BD918,[1]สูตร2!H906*(100%-AZ918)))))</f>
        <v>#REF!</v>
      </c>
      <c r="BF918" s="31"/>
    </row>
    <row r="919" spans="1:58" s="5" customFormat="1" ht="24" customHeight="1" x14ac:dyDescent="0.2">
      <c r="A919" s="31">
        <v>348</v>
      </c>
      <c r="B919" s="31" t="s">
        <v>65</v>
      </c>
      <c r="C919" s="31">
        <v>4807</v>
      </c>
      <c r="D919" s="31" t="s">
        <v>71</v>
      </c>
      <c r="E919" s="31" t="s">
        <v>770</v>
      </c>
      <c r="F919" s="31"/>
      <c r="G919" s="32" t="s">
        <v>771</v>
      </c>
      <c r="H919" s="31">
        <v>119</v>
      </c>
      <c r="I919" s="31">
        <v>828</v>
      </c>
      <c r="J919" s="31" t="s">
        <v>109</v>
      </c>
      <c r="K919" s="31">
        <v>0</v>
      </c>
      <c r="L919" s="31">
        <v>1</v>
      </c>
      <c r="M919" s="31">
        <v>46</v>
      </c>
      <c r="N919" s="33"/>
      <c r="O919" s="33">
        <v>146</v>
      </c>
      <c r="P919" s="33"/>
      <c r="Q919" s="33"/>
      <c r="R919" s="33"/>
      <c r="S919" s="34" t="str">
        <f t="shared" si="196"/>
        <v>2</v>
      </c>
      <c r="T919" s="35">
        <f t="shared" si="197"/>
        <v>146</v>
      </c>
      <c r="U919" s="36">
        <f>INDEX([1]ราคาที่ดิน!$B:$G,MATCH($C919,[1]ราคาที่ดิน!$A:$A,0),MATCH($B919,[1]ราคาที่ดิน!$B$1:$G$1,0))</f>
        <v>200</v>
      </c>
      <c r="V919" s="37">
        <f t="shared" si="206"/>
        <v>29200</v>
      </c>
      <c r="W919" s="31">
        <v>1</v>
      </c>
      <c r="X919" s="31" t="s">
        <v>771</v>
      </c>
      <c r="Y919" s="31" t="s">
        <v>66</v>
      </c>
      <c r="Z919" s="31" t="s">
        <v>772</v>
      </c>
      <c r="AA919" s="31"/>
      <c r="AB919" s="32" t="s">
        <v>771</v>
      </c>
      <c r="AC919" s="38"/>
      <c r="AD919" s="39" t="s">
        <v>73</v>
      </c>
      <c r="AE919" s="39" t="s">
        <v>480</v>
      </c>
      <c r="AF919" s="40" t="str">
        <f t="shared" si="198"/>
        <v>2</v>
      </c>
      <c r="AG919" s="41">
        <f t="shared" si="199"/>
        <v>110.25</v>
      </c>
      <c r="AH919" s="42"/>
      <c r="AI919" s="42">
        <v>110.25</v>
      </c>
      <c r="AJ919" s="42"/>
      <c r="AK919" s="42"/>
      <c r="AL919" s="31">
        <v>7</v>
      </c>
      <c r="AM919" s="43" t="str">
        <f t="shared" si="200"/>
        <v>100</v>
      </c>
      <c r="AN919" s="44">
        <f>INDEX([1]ราคาสิ่งปลูกสร้าง!$D$6:$CC$47,MATCH($AD919,[1]ราคาสิ่งปลูกสร้าง!$B$6:$B$45,0),MATCH($C$7,[1]ราคาสิ่งปลูกสร้าง!$D$5:$CC$5,0))</f>
        <v>6500</v>
      </c>
      <c r="AO919" s="44">
        <f t="shared" si="201"/>
        <v>716625</v>
      </c>
      <c r="AP919" s="45">
        <f t="shared" si="202"/>
        <v>7</v>
      </c>
      <c r="AQ919" s="40">
        <f>IF(AP919=0,0,INDEX([1]ค่าเสื่อมสิ่งปลูกสร้าง!$A$5:$D$105,MATCH($AP919,[1]ค่าเสื่อมสิ่งปลูกสร้าง!$A$5:$A$105,0),MATCH(AE919,[1]ค่าเสื่อมสิ่งปลูกสร้าง!$A$3:$D$3)))</f>
        <v>18</v>
      </c>
      <c r="AR919" s="44">
        <f t="shared" si="207"/>
        <v>587632.5</v>
      </c>
      <c r="AS919" s="44">
        <f t="shared" si="208"/>
        <v>616832.5</v>
      </c>
      <c r="AT919" s="44">
        <f t="shared" si="209"/>
        <v>616832.5</v>
      </c>
      <c r="AU919" s="46">
        <v>0</v>
      </c>
      <c r="AV919" s="44">
        <f t="shared" si="203"/>
        <v>616832.5</v>
      </c>
      <c r="AW919" s="47" t="str">
        <f t="shared" si="204"/>
        <v>0.02</v>
      </c>
      <c r="AX919" s="48"/>
      <c r="AY919" s="48"/>
      <c r="AZ919" s="49">
        <v>0</v>
      </c>
      <c r="BA919" s="48"/>
      <c r="BB919" s="48"/>
      <c r="BC919" s="44">
        <f t="shared" si="205"/>
        <v>0</v>
      </c>
      <c r="BD919" s="50">
        <v>1</v>
      </c>
      <c r="BE919" s="51" t="e">
        <f>IF(AX919=1,0,IF(AY919=1,0,IF(BC919&gt;#REF!,#REF!,IF(OR(AZ919&gt;0,BD919&gt;0),BC919+([1]สูตร2!H907*(100%-AZ919)-BC919)*BD919,[1]สูตร2!H907*(100%-AZ919)))))</f>
        <v>#REF!</v>
      </c>
      <c r="BF919" s="31"/>
    </row>
    <row r="920" spans="1:58" s="5" customFormat="1" ht="24" customHeight="1" x14ac:dyDescent="0.2">
      <c r="A920" s="31">
        <v>349</v>
      </c>
      <c r="B920" s="31" t="s">
        <v>65</v>
      </c>
      <c r="C920" s="31">
        <v>4807</v>
      </c>
      <c r="D920" s="31" t="s">
        <v>66</v>
      </c>
      <c r="E920" s="31" t="s">
        <v>772</v>
      </c>
      <c r="F920" s="31"/>
      <c r="G920" s="32" t="s">
        <v>771</v>
      </c>
      <c r="H920" s="31">
        <v>119</v>
      </c>
      <c r="I920" s="31">
        <v>828</v>
      </c>
      <c r="J920" s="31" t="s">
        <v>109</v>
      </c>
      <c r="K920" s="31">
        <v>0</v>
      </c>
      <c r="L920" s="31">
        <v>1</v>
      </c>
      <c r="M920" s="31">
        <v>0</v>
      </c>
      <c r="N920" s="33"/>
      <c r="O920" s="33">
        <v>100</v>
      </c>
      <c r="P920" s="33"/>
      <c r="Q920" s="33"/>
      <c r="R920" s="33"/>
      <c r="S920" s="34" t="str">
        <f t="shared" si="196"/>
        <v>2</v>
      </c>
      <c r="T920" s="35">
        <f t="shared" si="197"/>
        <v>100</v>
      </c>
      <c r="U920" s="36">
        <f>INDEX([1]ราคาที่ดิน!$B:$G,MATCH($C920,[1]ราคาที่ดิน!$A:$A,0),MATCH($B920,[1]ราคาที่ดิน!$B$1:$G$1,0))</f>
        <v>200</v>
      </c>
      <c r="V920" s="37">
        <f t="shared" si="206"/>
        <v>20000</v>
      </c>
      <c r="W920" s="31">
        <v>1</v>
      </c>
      <c r="X920" s="31" t="s">
        <v>771</v>
      </c>
      <c r="Y920" s="31" t="s">
        <v>66</v>
      </c>
      <c r="Z920" s="31" t="s">
        <v>772</v>
      </c>
      <c r="AA920" s="31"/>
      <c r="AB920" s="32" t="s">
        <v>771</v>
      </c>
      <c r="AC920" s="38"/>
      <c r="AD920" s="39" t="s">
        <v>73</v>
      </c>
      <c r="AE920" s="39" t="s">
        <v>480</v>
      </c>
      <c r="AF920" s="40" t="str">
        <f t="shared" si="198"/>
        <v>3</v>
      </c>
      <c r="AG920" s="41">
        <f t="shared" si="199"/>
        <v>218.75</v>
      </c>
      <c r="AH920" s="42"/>
      <c r="AI920" s="42"/>
      <c r="AJ920" s="42">
        <v>218.75</v>
      </c>
      <c r="AK920" s="42"/>
      <c r="AL920" s="31">
        <v>7</v>
      </c>
      <c r="AM920" s="43" t="str">
        <f t="shared" si="200"/>
        <v>100</v>
      </c>
      <c r="AN920" s="44">
        <f>INDEX([1]ราคาสิ่งปลูกสร้าง!$D$6:$CC$47,MATCH($AD920,[1]ราคาสิ่งปลูกสร้าง!$B$6:$B$45,0),MATCH($C$7,[1]ราคาสิ่งปลูกสร้าง!$D$5:$CC$5,0))</f>
        <v>6500</v>
      </c>
      <c r="AO920" s="44">
        <f t="shared" si="201"/>
        <v>1421875</v>
      </c>
      <c r="AP920" s="45">
        <f t="shared" si="202"/>
        <v>7</v>
      </c>
      <c r="AQ920" s="40">
        <f>IF(AP920=0,0,INDEX([1]ค่าเสื่อมสิ่งปลูกสร้าง!$A$5:$D$105,MATCH($AP920,[1]ค่าเสื่อมสิ่งปลูกสร้าง!$A$5:$A$105,0),MATCH(AE920,[1]ค่าเสื่อมสิ่งปลูกสร้าง!$A$3:$D$3)))</f>
        <v>18</v>
      </c>
      <c r="AR920" s="44">
        <f t="shared" si="207"/>
        <v>1165937.5</v>
      </c>
      <c r="AS920" s="44">
        <f t="shared" si="208"/>
        <v>1185937.5</v>
      </c>
      <c r="AT920" s="44">
        <f t="shared" si="209"/>
        <v>1185937.5</v>
      </c>
      <c r="AU920" s="46">
        <v>0</v>
      </c>
      <c r="AV920" s="44">
        <f t="shared" si="203"/>
        <v>1185937.5</v>
      </c>
      <c r="AW920" s="47" t="str">
        <f t="shared" si="204"/>
        <v>0.02</v>
      </c>
      <c r="AX920" s="48"/>
      <c r="AY920" s="48"/>
      <c r="AZ920" s="49">
        <v>0</v>
      </c>
      <c r="BA920" s="48"/>
      <c r="BB920" s="48"/>
      <c r="BC920" s="44">
        <f t="shared" si="205"/>
        <v>0</v>
      </c>
      <c r="BD920" s="50">
        <v>1</v>
      </c>
      <c r="BE920" s="51" t="e">
        <f>IF(AX920=1,0,IF(AY920=1,0,IF(BC920&gt;#REF!,#REF!,IF(OR(AZ920&gt;0,BD920&gt;0),BC920+([1]สูตร2!H908*(100%-AZ920)-BC920)*BD920,[1]สูตร2!H908*(100%-AZ920)))))</f>
        <v>#REF!</v>
      </c>
      <c r="BF920" s="31"/>
    </row>
    <row r="921" spans="1:58" s="5" customFormat="1" ht="24" customHeight="1" x14ac:dyDescent="0.2">
      <c r="A921" s="31"/>
      <c r="B921" s="31" t="s">
        <v>65</v>
      </c>
      <c r="C921" s="31">
        <v>4807</v>
      </c>
      <c r="D921" s="31" t="s">
        <v>66</v>
      </c>
      <c r="E921" s="31" t="s">
        <v>772</v>
      </c>
      <c r="F921" s="31"/>
      <c r="G921" s="32" t="s">
        <v>773</v>
      </c>
      <c r="H921" s="31">
        <v>119</v>
      </c>
      <c r="I921" s="31">
        <v>828</v>
      </c>
      <c r="J921" s="31" t="s">
        <v>109</v>
      </c>
      <c r="K921" s="31">
        <v>0</v>
      </c>
      <c r="L921" s="31">
        <v>1</v>
      </c>
      <c r="M921" s="31">
        <v>0</v>
      </c>
      <c r="N921" s="33"/>
      <c r="O921" s="33">
        <v>100</v>
      </c>
      <c r="P921" s="33"/>
      <c r="Q921" s="33"/>
      <c r="R921" s="33"/>
      <c r="S921" s="34" t="str">
        <f t="shared" si="196"/>
        <v>2</v>
      </c>
      <c r="T921" s="35">
        <f t="shared" si="197"/>
        <v>100</v>
      </c>
      <c r="U921" s="36">
        <f>INDEX([1]ราคาที่ดิน!$B:$G,MATCH($C921,[1]ราคาที่ดิน!$A:$A,0),MATCH($B921,[1]ราคาที่ดิน!$B$1:$G$1,0))</f>
        <v>200</v>
      </c>
      <c r="V921" s="37">
        <f t="shared" si="206"/>
        <v>20000</v>
      </c>
      <c r="W921" s="31">
        <v>1</v>
      </c>
      <c r="X921" s="31" t="s">
        <v>773</v>
      </c>
      <c r="Y921" s="31" t="s">
        <v>66</v>
      </c>
      <c r="Z921" s="31" t="s">
        <v>772</v>
      </c>
      <c r="AA921" s="31"/>
      <c r="AB921" s="32" t="s">
        <v>773</v>
      </c>
      <c r="AC921" s="38"/>
      <c r="AD921" s="39" t="s">
        <v>73</v>
      </c>
      <c r="AE921" s="39" t="s">
        <v>480</v>
      </c>
      <c r="AF921" s="40" t="str">
        <f t="shared" si="198"/>
        <v>2</v>
      </c>
      <c r="AG921" s="41">
        <f t="shared" si="199"/>
        <v>12</v>
      </c>
      <c r="AH921" s="42"/>
      <c r="AI921" s="42">
        <v>12</v>
      </c>
      <c r="AJ921" s="42"/>
      <c r="AK921" s="42"/>
      <c r="AL921" s="31">
        <v>1</v>
      </c>
      <c r="AM921" s="43" t="str">
        <f t="shared" si="200"/>
        <v>100</v>
      </c>
      <c r="AN921" s="44">
        <f>INDEX([1]ราคาสิ่งปลูกสร้าง!$D$6:$CC$47,MATCH($AD921,[1]ราคาสิ่งปลูกสร้าง!$B$6:$B$45,0),MATCH($C$7,[1]ราคาสิ่งปลูกสร้าง!$D$5:$CC$5,0))</f>
        <v>6500</v>
      </c>
      <c r="AO921" s="44">
        <f t="shared" si="201"/>
        <v>78000</v>
      </c>
      <c r="AP921" s="45">
        <f t="shared" si="202"/>
        <v>1</v>
      </c>
      <c r="AQ921" s="40">
        <f>IF(AP921=0,0,INDEX([1]ค่าเสื่อมสิ่งปลูกสร้าง!$A$5:$D$105,MATCH($AP921,[1]ค่าเสื่อมสิ่งปลูกสร้าง!$A$5:$A$105,0),MATCH(AE921,[1]ค่าเสื่อมสิ่งปลูกสร้าง!$A$3:$D$3)))</f>
        <v>2</v>
      </c>
      <c r="AR921" s="44">
        <f t="shared" si="207"/>
        <v>76440</v>
      </c>
      <c r="AS921" s="44">
        <f t="shared" si="208"/>
        <v>96440</v>
      </c>
      <c r="AT921" s="44">
        <f t="shared" si="209"/>
        <v>96440</v>
      </c>
      <c r="AU921" s="46">
        <v>0</v>
      </c>
      <c r="AV921" s="44">
        <f t="shared" si="203"/>
        <v>96440</v>
      </c>
      <c r="AW921" s="47" t="str">
        <f t="shared" si="204"/>
        <v>0.02</v>
      </c>
      <c r="AX921" s="48"/>
      <c r="AY921" s="48"/>
      <c r="AZ921" s="49">
        <v>0</v>
      </c>
      <c r="BA921" s="48"/>
      <c r="BB921" s="48"/>
      <c r="BC921" s="44">
        <f t="shared" si="205"/>
        <v>0</v>
      </c>
      <c r="BD921" s="50">
        <v>1</v>
      </c>
      <c r="BE921" s="51" t="e">
        <f>IF(AX921=1,0,IF(AY921=1,0,IF(BC921&gt;#REF!,#REF!,IF(OR(AZ921&gt;0,BD921&gt;0),BC921+([1]สูตร2!H909*(100%-AZ921)-BC921)*BD921,[1]สูตร2!H909*(100%-AZ921)))))</f>
        <v>#REF!</v>
      </c>
      <c r="BF921" s="31"/>
    </row>
    <row r="922" spans="1:58" s="5" customFormat="1" ht="24" customHeight="1" x14ac:dyDescent="0.2">
      <c r="A922" s="31"/>
      <c r="B922" s="31" t="s">
        <v>65</v>
      </c>
      <c r="C922" s="31">
        <v>5186</v>
      </c>
      <c r="D922" s="31" t="s">
        <v>66</v>
      </c>
      <c r="E922" s="31" t="s">
        <v>772</v>
      </c>
      <c r="F922" s="31"/>
      <c r="G922" s="32" t="s">
        <v>771</v>
      </c>
      <c r="H922" s="31">
        <v>186</v>
      </c>
      <c r="I922" s="31">
        <v>963</v>
      </c>
      <c r="J922" s="31" t="s">
        <v>109</v>
      </c>
      <c r="K922" s="31">
        <v>15</v>
      </c>
      <c r="L922" s="31">
        <v>1</v>
      </c>
      <c r="M922" s="31">
        <v>85</v>
      </c>
      <c r="N922" s="33">
        <v>6185</v>
      </c>
      <c r="O922" s="33"/>
      <c r="P922" s="33"/>
      <c r="Q922" s="33"/>
      <c r="R922" s="33"/>
      <c r="S922" s="34" t="str">
        <f t="shared" si="196"/>
        <v>1</v>
      </c>
      <c r="T922" s="35">
        <f t="shared" si="197"/>
        <v>6185</v>
      </c>
      <c r="U922" s="36">
        <f>INDEX([1]ราคาที่ดิน!$B:$G,MATCH($C922,[1]ราคาที่ดิน!$A:$A,0),MATCH($B922,[1]ราคาที่ดิน!$B$1:$G$1,0))</f>
        <v>200</v>
      </c>
      <c r="V922" s="37">
        <f t="shared" si="206"/>
        <v>1237000</v>
      </c>
      <c r="W922" s="31"/>
      <c r="X922" s="31"/>
      <c r="Y922" s="31"/>
      <c r="Z922" s="31"/>
      <c r="AA922" s="31"/>
      <c r="AB922" s="32"/>
      <c r="AC922" s="38"/>
      <c r="AD922" s="39"/>
      <c r="AE922" s="39"/>
      <c r="AF922" s="40" t="str">
        <f t="shared" si="198"/>
        <v/>
      </c>
      <c r="AG922" s="41" t="str">
        <f t="shared" si="199"/>
        <v/>
      </c>
      <c r="AH922" s="42"/>
      <c r="AI922" s="42"/>
      <c r="AJ922" s="42"/>
      <c r="AK922" s="42"/>
      <c r="AL922" s="31"/>
      <c r="AM922" s="43" t="str">
        <f t="shared" si="200"/>
        <v>100</v>
      </c>
      <c r="AN922" s="44">
        <f>INDEX([1]ราคาสิ่งปลูกสร้าง!$D$6:$CC$47,MATCH($AD922,[1]ราคาสิ่งปลูกสร้าง!$B$6:$B$45,0),MATCH($C$7,[1]ราคาสิ่งปลูกสร้าง!$D$5:$CC$5,0))</f>
        <v>0</v>
      </c>
      <c r="AO922" s="44">
        <f t="shared" si="201"/>
        <v>0</v>
      </c>
      <c r="AP922" s="45">
        <f t="shared" si="202"/>
        <v>0</v>
      </c>
      <c r="AQ922" s="40">
        <f>IF(AP922=0,0,INDEX([1]ค่าเสื่อมสิ่งปลูกสร้าง!$A$5:$D$105,MATCH($AP922,[1]ค่าเสื่อมสิ่งปลูกสร้าง!$A$5:$A$105,0),MATCH(AE922,[1]ค่าเสื่อมสิ่งปลูกสร้าง!$A$3:$D$3)))</f>
        <v>0</v>
      </c>
      <c r="AR922" s="44">
        <f t="shared" si="207"/>
        <v>0</v>
      </c>
      <c r="AS922" s="44">
        <f t="shared" si="208"/>
        <v>1237000</v>
      </c>
      <c r="AT922" s="44">
        <f t="shared" si="209"/>
        <v>1237000</v>
      </c>
      <c r="AU922" s="46">
        <v>0</v>
      </c>
      <c r="AV922" s="44">
        <f t="shared" si="203"/>
        <v>1237000</v>
      </c>
      <c r="AW922" s="47" t="str">
        <f t="shared" si="204"/>
        <v>0.01</v>
      </c>
      <c r="AX922" s="48"/>
      <c r="AY922" s="48"/>
      <c r="AZ922" s="49">
        <v>0</v>
      </c>
      <c r="BA922" s="48"/>
      <c r="BB922" s="48"/>
      <c r="BC922" s="44">
        <f t="shared" si="205"/>
        <v>0</v>
      </c>
      <c r="BD922" s="50">
        <v>1</v>
      </c>
      <c r="BE922" s="51" t="e">
        <f>IF(AX922=1,0,IF(AY922=1,0,IF(BC922&gt;#REF!,#REF!,IF(OR(AZ922&gt;0,BD922&gt;0),BC922+([1]สูตร2!H910*(100%-AZ922)-BC922)*BD922,[1]สูตร2!H910*(100%-AZ922)))))</f>
        <v>#REF!</v>
      </c>
      <c r="BF922" s="31"/>
    </row>
    <row r="923" spans="1:58" s="5" customFormat="1" ht="24" customHeight="1" x14ac:dyDescent="0.2">
      <c r="A923" s="31">
        <v>350</v>
      </c>
      <c r="B923" s="31" t="s">
        <v>65</v>
      </c>
      <c r="C923" s="31">
        <v>27527</v>
      </c>
      <c r="D923" s="31" t="s">
        <v>71</v>
      </c>
      <c r="E923" s="31" t="s">
        <v>774</v>
      </c>
      <c r="F923" s="31"/>
      <c r="G923" s="32" t="s">
        <v>775</v>
      </c>
      <c r="H923" s="31">
        <v>28</v>
      </c>
      <c r="I923" s="31">
        <v>1492</v>
      </c>
      <c r="J923" s="31" t="s">
        <v>109</v>
      </c>
      <c r="K923" s="31">
        <v>14</v>
      </c>
      <c r="L923" s="31">
        <v>3</v>
      </c>
      <c r="M923" s="31">
        <v>70</v>
      </c>
      <c r="N923" s="33">
        <v>5970</v>
      </c>
      <c r="O923" s="33"/>
      <c r="P923" s="33"/>
      <c r="Q923" s="33"/>
      <c r="R923" s="33"/>
      <c r="S923" s="34" t="str">
        <f t="shared" si="196"/>
        <v>1</v>
      </c>
      <c r="T923" s="35">
        <f t="shared" si="197"/>
        <v>5970</v>
      </c>
      <c r="U923" s="36">
        <f>INDEX([1]ราคาที่ดิน!$B:$G,MATCH($C923,[1]ราคาที่ดิน!$A:$A,0),MATCH($B923,[1]ราคาที่ดิน!$B$1:$G$1,0))</f>
        <v>200</v>
      </c>
      <c r="V923" s="37">
        <f t="shared" si="206"/>
        <v>1194000</v>
      </c>
      <c r="W923" s="31"/>
      <c r="X923" s="31"/>
      <c r="Y923" s="31"/>
      <c r="Z923" s="31"/>
      <c r="AA923" s="31"/>
      <c r="AB923" s="32"/>
      <c r="AC923" s="38"/>
      <c r="AD923" s="39"/>
      <c r="AE923" s="39"/>
      <c r="AF923" s="40" t="str">
        <f t="shared" si="198"/>
        <v/>
      </c>
      <c r="AG923" s="41" t="str">
        <f t="shared" si="199"/>
        <v/>
      </c>
      <c r="AH923" s="42"/>
      <c r="AI923" s="42"/>
      <c r="AJ923" s="42"/>
      <c r="AK923" s="42"/>
      <c r="AL923" s="31"/>
      <c r="AM923" s="43" t="str">
        <f t="shared" si="200"/>
        <v>100</v>
      </c>
      <c r="AN923" s="44">
        <f>INDEX([1]ราคาสิ่งปลูกสร้าง!$D$6:$CC$47,MATCH($AD923,[1]ราคาสิ่งปลูกสร้าง!$B$6:$B$45,0),MATCH($C$7,[1]ราคาสิ่งปลูกสร้าง!$D$5:$CC$5,0))</f>
        <v>0</v>
      </c>
      <c r="AO923" s="44">
        <f t="shared" si="201"/>
        <v>0</v>
      </c>
      <c r="AP923" s="45">
        <f t="shared" si="202"/>
        <v>0</v>
      </c>
      <c r="AQ923" s="40">
        <f>IF(AP923=0,0,INDEX([1]ค่าเสื่อมสิ่งปลูกสร้าง!$A$5:$D$105,MATCH($AP923,[1]ค่าเสื่อมสิ่งปลูกสร้าง!$A$5:$A$105,0),MATCH(AE923,[1]ค่าเสื่อมสิ่งปลูกสร้าง!$A$3:$D$3)))</f>
        <v>0</v>
      </c>
      <c r="AR923" s="44">
        <f t="shared" si="207"/>
        <v>0</v>
      </c>
      <c r="AS923" s="44">
        <f t="shared" si="208"/>
        <v>1194000</v>
      </c>
      <c r="AT923" s="44">
        <f t="shared" si="209"/>
        <v>1194000</v>
      </c>
      <c r="AU923" s="46">
        <v>0</v>
      </c>
      <c r="AV923" s="44">
        <f t="shared" si="203"/>
        <v>1194000</v>
      </c>
      <c r="AW923" s="47" t="str">
        <f t="shared" si="204"/>
        <v>0.01</v>
      </c>
      <c r="AX923" s="48"/>
      <c r="AY923" s="48"/>
      <c r="AZ923" s="49">
        <v>0</v>
      </c>
      <c r="BA923" s="48"/>
      <c r="BB923" s="48"/>
      <c r="BC923" s="44">
        <f t="shared" si="205"/>
        <v>0</v>
      </c>
      <c r="BD923" s="50">
        <v>1</v>
      </c>
      <c r="BE923" s="51" t="e">
        <f>IF(AX923=1,0,IF(AY923=1,0,IF(BC923&gt;#REF!,#REF!,IF(OR(AZ923&gt;0,BD923&gt;0),BC923+([1]สูตร2!H911*(100%-AZ923)-BC923)*BD923,[1]สูตร2!H911*(100%-AZ923)))))</f>
        <v>#REF!</v>
      </c>
      <c r="BF923" s="31"/>
    </row>
    <row r="924" spans="1:58" s="5" customFormat="1" ht="24" customHeight="1" x14ac:dyDescent="0.2">
      <c r="A924" s="31"/>
      <c r="B924" s="31" t="s">
        <v>93</v>
      </c>
      <c r="C924" s="31">
        <v>1</v>
      </c>
      <c r="D924" s="31" t="s">
        <v>71</v>
      </c>
      <c r="E924" s="31" t="s">
        <v>774</v>
      </c>
      <c r="F924" s="31"/>
      <c r="G924" s="32" t="s">
        <v>775</v>
      </c>
      <c r="H924" s="31" t="s">
        <v>104</v>
      </c>
      <c r="I924" s="31" t="s">
        <v>104</v>
      </c>
      <c r="J924" s="31" t="s">
        <v>109</v>
      </c>
      <c r="K924" s="31">
        <v>0</v>
      </c>
      <c r="L924" s="31">
        <v>0</v>
      </c>
      <c r="M924" s="31">
        <v>55</v>
      </c>
      <c r="N924" s="33"/>
      <c r="O924" s="33">
        <v>55</v>
      </c>
      <c r="P924" s="33"/>
      <c r="Q924" s="33"/>
      <c r="R924" s="33"/>
      <c r="S924" s="34" t="str">
        <f t="shared" si="196"/>
        <v>2</v>
      </c>
      <c r="T924" s="35">
        <f t="shared" si="197"/>
        <v>55</v>
      </c>
      <c r="U924" s="36">
        <f>INDEX([1]ราคาที่ดิน!$B:$G,MATCH($C924,[1]ราคาที่ดิน!$A:$A,0),MATCH($B924,[1]ราคาที่ดิน!$B$1:$G$1,0))</f>
        <v>100</v>
      </c>
      <c r="V924" s="37">
        <f t="shared" si="206"/>
        <v>5500</v>
      </c>
      <c r="W924" s="31">
        <v>1</v>
      </c>
      <c r="X924" s="31" t="s">
        <v>775</v>
      </c>
      <c r="Y924" s="31" t="s">
        <v>71</v>
      </c>
      <c r="Z924" s="31" t="s">
        <v>774</v>
      </c>
      <c r="AA924" s="31"/>
      <c r="AB924" s="32" t="s">
        <v>775</v>
      </c>
      <c r="AC924" s="38"/>
      <c r="AD924" s="39" t="s">
        <v>73</v>
      </c>
      <c r="AE924" s="39" t="s">
        <v>74</v>
      </c>
      <c r="AF924" s="40" t="str">
        <f t="shared" si="198"/>
        <v>2</v>
      </c>
      <c r="AG924" s="41">
        <f t="shared" si="199"/>
        <v>71.25</v>
      </c>
      <c r="AH924" s="42"/>
      <c r="AI924" s="42">
        <v>71.25</v>
      </c>
      <c r="AJ924" s="42"/>
      <c r="AK924" s="42"/>
      <c r="AL924" s="31">
        <v>25</v>
      </c>
      <c r="AM924" s="43" t="str">
        <f t="shared" si="200"/>
        <v>100</v>
      </c>
      <c r="AN924" s="44">
        <f>INDEX([1]ราคาสิ่งปลูกสร้าง!$D$6:$CC$47,MATCH($AD924,[1]ราคาสิ่งปลูกสร้าง!$B$6:$B$45,0),MATCH($C$7,[1]ราคาสิ่งปลูกสร้าง!$D$5:$CC$5,0))</f>
        <v>6500</v>
      </c>
      <c r="AO924" s="44">
        <f t="shared" si="201"/>
        <v>463125</v>
      </c>
      <c r="AP924" s="45">
        <f t="shared" si="202"/>
        <v>25</v>
      </c>
      <c r="AQ924" s="40">
        <f>IF(AP924=0,0,INDEX([1]ค่าเสื่อมสิ่งปลูกสร้าง!$A$5:$D$105,MATCH($AP924,[1]ค่าเสื่อมสิ่งปลูกสร้าง!$A$5:$A$105,0),MATCH(AE924,[1]ค่าเสื่อมสิ่งปลูกสร้าง!$A$3:$D$3)))</f>
        <v>40</v>
      </c>
      <c r="AR924" s="44">
        <f t="shared" si="207"/>
        <v>277875</v>
      </c>
      <c r="AS924" s="44">
        <f t="shared" si="208"/>
        <v>283375</v>
      </c>
      <c r="AT924" s="44">
        <f t="shared" si="209"/>
        <v>283375</v>
      </c>
      <c r="AU924" s="46">
        <v>0</v>
      </c>
      <c r="AV924" s="44">
        <f t="shared" si="203"/>
        <v>283375</v>
      </c>
      <c r="AW924" s="47" t="str">
        <f t="shared" si="204"/>
        <v>0.02</v>
      </c>
      <c r="AX924" s="48"/>
      <c r="AY924" s="48"/>
      <c r="AZ924" s="49">
        <v>0</v>
      </c>
      <c r="BA924" s="48"/>
      <c r="BB924" s="48"/>
      <c r="BC924" s="44">
        <f t="shared" si="205"/>
        <v>0</v>
      </c>
      <c r="BD924" s="50">
        <v>1</v>
      </c>
      <c r="BE924" s="51" t="e">
        <f>IF(AX924=1,0,IF(AY924=1,0,IF(BC924&gt;#REF!,#REF!,IF(OR(AZ924&gt;0,BD924&gt;0),BC924+([1]สูตร2!H912*(100%-AZ924)-BC924)*BD924,[1]สูตร2!H912*(100%-AZ924)))))</f>
        <v>#REF!</v>
      </c>
      <c r="BF924" s="31"/>
    </row>
    <row r="925" spans="1:58" s="5" customFormat="1" ht="24" customHeight="1" x14ac:dyDescent="0.2">
      <c r="A925" s="31"/>
      <c r="B925" s="31" t="s">
        <v>93</v>
      </c>
      <c r="C925" s="31">
        <v>1</v>
      </c>
      <c r="D925" s="31" t="s">
        <v>71</v>
      </c>
      <c r="E925" s="31" t="s">
        <v>774</v>
      </c>
      <c r="F925" s="31"/>
      <c r="G925" s="32" t="s">
        <v>775</v>
      </c>
      <c r="H925" s="31" t="s">
        <v>104</v>
      </c>
      <c r="I925" s="31" t="s">
        <v>104</v>
      </c>
      <c r="J925" s="31" t="s">
        <v>109</v>
      </c>
      <c r="K925" s="31">
        <v>0</v>
      </c>
      <c r="L925" s="31">
        <v>0</v>
      </c>
      <c r="M925" s="31">
        <v>30</v>
      </c>
      <c r="N925" s="33"/>
      <c r="O925" s="33">
        <v>30</v>
      </c>
      <c r="P925" s="33"/>
      <c r="Q925" s="33"/>
      <c r="R925" s="33"/>
      <c r="S925" s="34" t="str">
        <f t="shared" si="196"/>
        <v>2</v>
      </c>
      <c r="T925" s="35">
        <f t="shared" si="197"/>
        <v>30</v>
      </c>
      <c r="U925" s="36">
        <f>INDEX([1]ราคาที่ดิน!$B:$G,MATCH($C925,[1]ราคาที่ดิน!$A:$A,0),MATCH($B925,[1]ราคาที่ดิน!$B$1:$G$1,0))</f>
        <v>100</v>
      </c>
      <c r="V925" s="37">
        <f t="shared" si="206"/>
        <v>3000</v>
      </c>
      <c r="W925" s="31">
        <v>1</v>
      </c>
      <c r="X925" s="31" t="s">
        <v>775</v>
      </c>
      <c r="Y925" s="31" t="s">
        <v>71</v>
      </c>
      <c r="Z925" s="31" t="s">
        <v>774</v>
      </c>
      <c r="AA925" s="31"/>
      <c r="AB925" s="32" t="s">
        <v>775</v>
      </c>
      <c r="AC925" s="38"/>
      <c r="AD925" s="39" t="s">
        <v>75</v>
      </c>
      <c r="AE925" s="39" t="s">
        <v>76</v>
      </c>
      <c r="AF925" s="40" t="str">
        <f t="shared" si="198"/>
        <v>1</v>
      </c>
      <c r="AG925" s="41">
        <f t="shared" si="199"/>
        <v>12.5</v>
      </c>
      <c r="AH925" s="42">
        <v>12.5</v>
      </c>
      <c r="AI925" s="42"/>
      <c r="AJ925" s="42"/>
      <c r="AK925" s="42"/>
      <c r="AL925" s="31">
        <v>25</v>
      </c>
      <c r="AM925" s="43" t="str">
        <f t="shared" si="200"/>
        <v>100</v>
      </c>
      <c r="AN925" s="44">
        <f>INDEX([1]ราคาสิ่งปลูกสร้าง!$D$6:$CC$47,MATCH($AD925,[1]ราคาสิ่งปลูกสร้าง!$B$6:$B$45,0),MATCH($C$7,[1]ราคาสิ่งปลูกสร้าง!$D$5:$CC$5,0))</f>
        <v>5400</v>
      </c>
      <c r="AO925" s="44">
        <f t="shared" si="201"/>
        <v>67500</v>
      </c>
      <c r="AP925" s="45">
        <f t="shared" si="202"/>
        <v>25</v>
      </c>
      <c r="AQ925" s="40">
        <f>IF(AP925=0,0,INDEX([1]ค่าเสื่อมสิ่งปลูกสร้าง!$A$5:$D$105,MATCH($AP925,[1]ค่าเสื่อมสิ่งปลูกสร้าง!$A$5:$A$105,0),MATCH(AE925,[1]ค่าเสื่อมสิ่งปลูกสร้าง!$A$3:$D$3)))</f>
        <v>93</v>
      </c>
      <c r="AR925" s="44">
        <f t="shared" si="207"/>
        <v>4725</v>
      </c>
      <c r="AS925" s="44">
        <f t="shared" si="208"/>
        <v>7725</v>
      </c>
      <c r="AT925" s="44">
        <f t="shared" si="209"/>
        <v>7725</v>
      </c>
      <c r="AU925" s="46">
        <v>0</v>
      </c>
      <c r="AV925" s="44">
        <f t="shared" si="203"/>
        <v>7725</v>
      </c>
      <c r="AW925" s="47" t="str">
        <f t="shared" si="204"/>
        <v>0.01</v>
      </c>
      <c r="AX925" s="48"/>
      <c r="AY925" s="48"/>
      <c r="AZ925" s="49">
        <v>0</v>
      </c>
      <c r="BA925" s="48"/>
      <c r="BB925" s="48"/>
      <c r="BC925" s="44">
        <f t="shared" si="205"/>
        <v>0</v>
      </c>
      <c r="BD925" s="50">
        <v>1</v>
      </c>
      <c r="BE925" s="51" t="e">
        <f>IF(AX925=1,0,IF(AY925=1,0,IF(BC925&gt;#REF!,#REF!,IF(OR(AZ925&gt;0,BD925&gt;0),BC925+([1]สูตร2!H913*(100%-AZ925)-BC925)*BD925,[1]สูตร2!H913*(100%-AZ925)))))</f>
        <v>#REF!</v>
      </c>
      <c r="BF925" s="31"/>
    </row>
    <row r="926" spans="1:58" s="5" customFormat="1" ht="24" customHeight="1" x14ac:dyDescent="0.2">
      <c r="A926" s="31"/>
      <c r="B926" s="31" t="s">
        <v>93</v>
      </c>
      <c r="C926" s="31">
        <v>1</v>
      </c>
      <c r="D926" s="31" t="s">
        <v>71</v>
      </c>
      <c r="E926" s="31" t="s">
        <v>774</v>
      </c>
      <c r="F926" s="31"/>
      <c r="G926" s="32" t="s">
        <v>775</v>
      </c>
      <c r="H926" s="31" t="s">
        <v>104</v>
      </c>
      <c r="I926" s="31" t="s">
        <v>104</v>
      </c>
      <c r="J926" s="31" t="s">
        <v>109</v>
      </c>
      <c r="K926" s="31">
        <v>0</v>
      </c>
      <c r="L926" s="31">
        <v>0</v>
      </c>
      <c r="M926" s="31">
        <v>30</v>
      </c>
      <c r="N926" s="33"/>
      <c r="O926" s="33">
        <v>30</v>
      </c>
      <c r="P926" s="33"/>
      <c r="Q926" s="33"/>
      <c r="R926" s="33"/>
      <c r="S926" s="34" t="str">
        <f t="shared" si="196"/>
        <v>2</v>
      </c>
      <c r="T926" s="35">
        <f t="shared" si="197"/>
        <v>30</v>
      </c>
      <c r="U926" s="36">
        <f>INDEX([1]ราคาที่ดิน!$B:$G,MATCH($C926,[1]ราคาที่ดิน!$A:$A,0),MATCH($B926,[1]ราคาที่ดิน!$B$1:$G$1,0))</f>
        <v>100</v>
      </c>
      <c r="V926" s="37">
        <f t="shared" si="206"/>
        <v>3000</v>
      </c>
      <c r="W926" s="31">
        <v>1</v>
      </c>
      <c r="X926" s="31" t="s">
        <v>775</v>
      </c>
      <c r="Y926" s="31" t="s">
        <v>71</v>
      </c>
      <c r="Z926" s="31" t="s">
        <v>774</v>
      </c>
      <c r="AA926" s="31"/>
      <c r="AB926" s="32" t="s">
        <v>775</v>
      </c>
      <c r="AC926" s="38"/>
      <c r="AD926" s="39" t="s">
        <v>77</v>
      </c>
      <c r="AE926" s="39" t="s">
        <v>76</v>
      </c>
      <c r="AF926" s="40" t="str">
        <f t="shared" si="198"/>
        <v>1</v>
      </c>
      <c r="AG926" s="41">
        <f t="shared" si="199"/>
        <v>31.5</v>
      </c>
      <c r="AH926" s="42">
        <v>31.5</v>
      </c>
      <c r="AI926" s="42"/>
      <c r="AJ926" s="42"/>
      <c r="AK926" s="42"/>
      <c r="AL926" s="31">
        <v>25</v>
      </c>
      <c r="AM926" s="43" t="str">
        <f t="shared" si="200"/>
        <v>100</v>
      </c>
      <c r="AN926" s="44">
        <f>INDEX([1]ราคาสิ่งปลูกสร้าง!$D$6:$CC$47,MATCH($AD926,[1]ราคาสิ่งปลูกสร้าง!$B$6:$B$45,0),MATCH($C$7,[1]ราคาสิ่งปลูกสร้าง!$D$5:$CC$5,0))</f>
        <v>2050</v>
      </c>
      <c r="AO926" s="44">
        <f t="shared" si="201"/>
        <v>64575</v>
      </c>
      <c r="AP926" s="45">
        <f t="shared" si="202"/>
        <v>25</v>
      </c>
      <c r="AQ926" s="40">
        <f>IF(AP926=0,0,INDEX([1]ค่าเสื่อมสิ่งปลูกสร้าง!$A$5:$D$105,MATCH($AP926,[1]ค่าเสื่อมสิ่งปลูกสร้าง!$A$5:$A$105,0),MATCH(AE926,[1]ค่าเสื่อมสิ่งปลูกสร้าง!$A$3:$D$3)))</f>
        <v>93</v>
      </c>
      <c r="AR926" s="44">
        <f t="shared" si="207"/>
        <v>4520.25</v>
      </c>
      <c r="AS926" s="44">
        <f t="shared" si="208"/>
        <v>7520.25</v>
      </c>
      <c r="AT926" s="44">
        <f t="shared" si="209"/>
        <v>7520.25</v>
      </c>
      <c r="AU926" s="46">
        <v>0</v>
      </c>
      <c r="AV926" s="44">
        <f t="shared" si="203"/>
        <v>7520.25</v>
      </c>
      <c r="AW926" s="47" t="str">
        <f t="shared" si="204"/>
        <v>0.01</v>
      </c>
      <c r="AX926" s="48"/>
      <c r="AY926" s="48"/>
      <c r="AZ926" s="49">
        <v>0</v>
      </c>
      <c r="BA926" s="48"/>
      <c r="BB926" s="48"/>
      <c r="BC926" s="44">
        <f t="shared" si="205"/>
        <v>0</v>
      </c>
      <c r="BD926" s="50">
        <v>1</v>
      </c>
      <c r="BE926" s="51" t="e">
        <f>IF(AX926=1,0,IF(AY926=1,0,IF(BC926&gt;#REF!,#REF!,IF(OR(AZ926&gt;0,BD926&gt;0),BC926+([1]สูตร2!H914*(100%-AZ926)-BC926)*BD926,[1]สูตร2!H914*(100%-AZ926)))))</f>
        <v>#REF!</v>
      </c>
      <c r="BF926" s="31"/>
    </row>
    <row r="927" spans="1:58" s="5" customFormat="1" ht="24" customHeight="1" x14ac:dyDescent="0.2">
      <c r="A927" s="31">
        <v>351</v>
      </c>
      <c r="B927" s="31" t="s">
        <v>65</v>
      </c>
      <c r="C927" s="31">
        <v>4988</v>
      </c>
      <c r="D927" s="31" t="s">
        <v>66</v>
      </c>
      <c r="E927" s="31" t="s">
        <v>776</v>
      </c>
      <c r="F927" s="31"/>
      <c r="G927" s="32" t="s">
        <v>777</v>
      </c>
      <c r="H927" s="31">
        <v>85</v>
      </c>
      <c r="I927" s="31">
        <v>805</v>
      </c>
      <c r="J927" s="31" t="s">
        <v>109</v>
      </c>
      <c r="K927" s="31">
        <v>2</v>
      </c>
      <c r="L927" s="31">
        <v>0</v>
      </c>
      <c r="M927" s="31">
        <v>80</v>
      </c>
      <c r="N927" s="33">
        <v>880</v>
      </c>
      <c r="O927" s="33"/>
      <c r="P927" s="33"/>
      <c r="Q927" s="33"/>
      <c r="R927" s="33"/>
      <c r="S927" s="34" t="str">
        <f t="shared" si="196"/>
        <v>1</v>
      </c>
      <c r="T927" s="35">
        <f t="shared" si="197"/>
        <v>880</v>
      </c>
      <c r="U927" s="36">
        <f>INDEX([1]ราคาที่ดิน!$B:$G,MATCH($C927,[1]ราคาที่ดิน!$A:$A,0),MATCH($B927,[1]ราคาที่ดิน!$B$1:$G$1,0))</f>
        <v>200</v>
      </c>
      <c r="V927" s="37">
        <f t="shared" si="206"/>
        <v>176000</v>
      </c>
      <c r="W927" s="31"/>
      <c r="X927" s="31"/>
      <c r="Y927" s="31"/>
      <c r="Z927" s="31"/>
      <c r="AA927" s="31"/>
      <c r="AB927" s="32"/>
      <c r="AC927" s="38"/>
      <c r="AD927" s="39"/>
      <c r="AE927" s="39"/>
      <c r="AF927" s="40" t="str">
        <f t="shared" si="198"/>
        <v/>
      </c>
      <c r="AG927" s="41" t="str">
        <f t="shared" si="199"/>
        <v/>
      </c>
      <c r="AH927" s="42"/>
      <c r="AI927" s="42"/>
      <c r="AJ927" s="42"/>
      <c r="AK927" s="42"/>
      <c r="AL927" s="31"/>
      <c r="AM927" s="43" t="str">
        <f t="shared" si="200"/>
        <v>100</v>
      </c>
      <c r="AN927" s="44">
        <f>INDEX([1]ราคาสิ่งปลูกสร้าง!$D$6:$CC$47,MATCH($AD927,[1]ราคาสิ่งปลูกสร้าง!$B$6:$B$45,0),MATCH($C$7,[1]ราคาสิ่งปลูกสร้าง!$D$5:$CC$5,0))</f>
        <v>0</v>
      </c>
      <c r="AO927" s="44">
        <f t="shared" si="201"/>
        <v>0</v>
      </c>
      <c r="AP927" s="45">
        <f t="shared" si="202"/>
        <v>0</v>
      </c>
      <c r="AQ927" s="40">
        <f>IF(AP927=0,0,INDEX([1]ค่าเสื่อมสิ่งปลูกสร้าง!$A$5:$D$105,MATCH($AP927,[1]ค่าเสื่อมสิ่งปลูกสร้าง!$A$5:$A$105,0),MATCH(AE927,[1]ค่าเสื่อมสิ่งปลูกสร้าง!$A$3:$D$3)))</f>
        <v>0</v>
      </c>
      <c r="AR927" s="44">
        <f t="shared" si="207"/>
        <v>0</v>
      </c>
      <c r="AS927" s="44">
        <f t="shared" si="208"/>
        <v>176000</v>
      </c>
      <c r="AT927" s="44">
        <f t="shared" si="209"/>
        <v>176000</v>
      </c>
      <c r="AU927" s="46">
        <v>0</v>
      </c>
      <c r="AV927" s="44">
        <f t="shared" si="203"/>
        <v>176000</v>
      </c>
      <c r="AW927" s="47" t="str">
        <f t="shared" si="204"/>
        <v>0.01</v>
      </c>
      <c r="AX927" s="48"/>
      <c r="AY927" s="48"/>
      <c r="AZ927" s="49">
        <v>0</v>
      </c>
      <c r="BA927" s="48"/>
      <c r="BB927" s="48"/>
      <c r="BC927" s="44">
        <f t="shared" si="205"/>
        <v>0</v>
      </c>
      <c r="BD927" s="50">
        <v>1</v>
      </c>
      <c r="BE927" s="51" t="e">
        <f>IF(AX927=1,0,IF(AY927=1,0,IF(BC927&gt;#REF!,#REF!,IF(OR(AZ927&gt;0,BD927&gt;0),BC927+([1]สูตร2!H915*(100%-AZ927)-BC927)*BD927,[1]สูตร2!H915*(100%-AZ927)))))</f>
        <v>#REF!</v>
      </c>
      <c r="BF927" s="31"/>
    </row>
    <row r="928" spans="1:58" s="5" customFormat="1" ht="24" customHeight="1" x14ac:dyDescent="0.2">
      <c r="A928" s="31">
        <v>352</v>
      </c>
      <c r="B928" s="31" t="s">
        <v>65</v>
      </c>
      <c r="C928" s="31">
        <v>194</v>
      </c>
      <c r="D928" s="31" t="s">
        <v>71</v>
      </c>
      <c r="E928" s="31" t="s">
        <v>778</v>
      </c>
      <c r="F928" s="31"/>
      <c r="G928" s="32" t="s">
        <v>777</v>
      </c>
      <c r="H928" s="31">
        <v>194</v>
      </c>
      <c r="I928" s="31">
        <v>1710</v>
      </c>
      <c r="J928" s="31" t="s">
        <v>109</v>
      </c>
      <c r="K928" s="31">
        <v>32</v>
      </c>
      <c r="L928" s="31">
        <v>0</v>
      </c>
      <c r="M928" s="31">
        <v>22</v>
      </c>
      <c r="N928" s="33">
        <v>12822</v>
      </c>
      <c r="O928" s="33"/>
      <c r="P928" s="33"/>
      <c r="Q928" s="33"/>
      <c r="R928" s="33"/>
      <c r="S928" s="34" t="str">
        <f t="shared" si="196"/>
        <v>1</v>
      </c>
      <c r="T928" s="35">
        <f t="shared" si="197"/>
        <v>12822</v>
      </c>
      <c r="U928" s="36">
        <f>INDEX([1]ราคาที่ดิน!$B:$G,MATCH($C928,[1]ราคาที่ดิน!$A:$A,0),MATCH($B928,[1]ราคาที่ดิน!$B$1:$G$1,0))</f>
        <v>200</v>
      </c>
      <c r="V928" s="37">
        <f t="shared" si="206"/>
        <v>2564400</v>
      </c>
      <c r="W928" s="31"/>
      <c r="X928" s="31"/>
      <c r="Y928" s="31"/>
      <c r="Z928" s="31"/>
      <c r="AA928" s="31"/>
      <c r="AB928" s="32"/>
      <c r="AC928" s="38"/>
      <c r="AD928" s="39"/>
      <c r="AE928" s="39"/>
      <c r="AF928" s="40" t="str">
        <f t="shared" si="198"/>
        <v/>
      </c>
      <c r="AG928" s="41" t="str">
        <f t="shared" si="199"/>
        <v/>
      </c>
      <c r="AH928" s="42"/>
      <c r="AI928" s="42"/>
      <c r="AJ928" s="42"/>
      <c r="AK928" s="42"/>
      <c r="AL928" s="31"/>
      <c r="AM928" s="43" t="str">
        <f t="shared" si="200"/>
        <v>100</v>
      </c>
      <c r="AN928" s="44">
        <f>INDEX([1]ราคาสิ่งปลูกสร้าง!$D$6:$CC$47,MATCH($AD928,[1]ราคาสิ่งปลูกสร้าง!$B$6:$B$45,0),MATCH($C$7,[1]ราคาสิ่งปลูกสร้าง!$D$5:$CC$5,0))</f>
        <v>0</v>
      </c>
      <c r="AO928" s="44">
        <f t="shared" si="201"/>
        <v>0</v>
      </c>
      <c r="AP928" s="45">
        <f t="shared" si="202"/>
        <v>0</v>
      </c>
      <c r="AQ928" s="40">
        <f>IF(AP928=0,0,INDEX([1]ค่าเสื่อมสิ่งปลูกสร้าง!$A$5:$D$105,MATCH($AP928,[1]ค่าเสื่อมสิ่งปลูกสร้าง!$A$5:$A$105,0),MATCH(AE928,[1]ค่าเสื่อมสิ่งปลูกสร้าง!$A$3:$D$3)))</f>
        <v>0</v>
      </c>
      <c r="AR928" s="44">
        <f t="shared" si="207"/>
        <v>0</v>
      </c>
      <c r="AS928" s="44">
        <f t="shared" si="208"/>
        <v>2564400</v>
      </c>
      <c r="AT928" s="44">
        <f t="shared" si="209"/>
        <v>2564400</v>
      </c>
      <c r="AU928" s="46">
        <v>0</v>
      </c>
      <c r="AV928" s="44">
        <f t="shared" si="203"/>
        <v>2564400</v>
      </c>
      <c r="AW928" s="47" t="str">
        <f t="shared" si="204"/>
        <v>0.01</v>
      </c>
      <c r="AX928" s="48"/>
      <c r="AY928" s="48"/>
      <c r="AZ928" s="49">
        <v>0</v>
      </c>
      <c r="BA928" s="48"/>
      <c r="BB928" s="48"/>
      <c r="BC928" s="44">
        <f t="shared" si="205"/>
        <v>0</v>
      </c>
      <c r="BD928" s="50">
        <v>1</v>
      </c>
      <c r="BE928" s="51" t="e">
        <f>IF(AX928=1,0,IF(AY928=1,0,IF(BC928&gt;#REF!,#REF!,IF(OR(AZ928&gt;0,BD928&gt;0),BC928+([1]สูตร2!H916*(100%-AZ928)-BC928)*BD928,[1]สูตร2!H916*(100%-AZ928)))))</f>
        <v>#REF!</v>
      </c>
      <c r="BF928" s="31"/>
    </row>
    <row r="929" spans="1:58" s="5" customFormat="1" ht="24" customHeight="1" x14ac:dyDescent="0.2">
      <c r="A929" s="31"/>
      <c r="B929" s="31" t="s">
        <v>93</v>
      </c>
      <c r="C929" s="31">
        <v>1</v>
      </c>
      <c r="D929" s="31" t="s">
        <v>71</v>
      </c>
      <c r="E929" s="31" t="s">
        <v>778</v>
      </c>
      <c r="F929" s="31"/>
      <c r="G929" s="32" t="s">
        <v>777</v>
      </c>
      <c r="H929" s="31" t="s">
        <v>104</v>
      </c>
      <c r="I929" s="31" t="s">
        <v>104</v>
      </c>
      <c r="J929" s="31" t="s">
        <v>109</v>
      </c>
      <c r="K929" s="31">
        <v>0</v>
      </c>
      <c r="L929" s="31">
        <v>1</v>
      </c>
      <c r="M929" s="31">
        <v>0</v>
      </c>
      <c r="N929" s="33"/>
      <c r="O929" s="33">
        <v>100</v>
      </c>
      <c r="P929" s="33"/>
      <c r="Q929" s="33"/>
      <c r="R929" s="33"/>
      <c r="S929" s="34" t="str">
        <f t="shared" si="196"/>
        <v>2</v>
      </c>
      <c r="T929" s="35">
        <f t="shared" si="197"/>
        <v>100</v>
      </c>
      <c r="U929" s="36">
        <f>INDEX([1]ราคาที่ดิน!$B:$G,MATCH($C929,[1]ราคาที่ดิน!$A:$A,0),MATCH($B929,[1]ราคาที่ดิน!$B$1:$G$1,0))</f>
        <v>100</v>
      </c>
      <c r="V929" s="37">
        <f t="shared" si="206"/>
        <v>10000</v>
      </c>
      <c r="W929" s="31">
        <v>1</v>
      </c>
      <c r="X929" s="31" t="s">
        <v>777</v>
      </c>
      <c r="Y929" s="31" t="s">
        <v>71</v>
      </c>
      <c r="Z929" s="31" t="s">
        <v>778</v>
      </c>
      <c r="AA929" s="31"/>
      <c r="AB929" s="32" t="s">
        <v>777</v>
      </c>
      <c r="AC929" s="38"/>
      <c r="AD929" s="39" t="s">
        <v>73</v>
      </c>
      <c r="AE929" s="39" t="s">
        <v>74</v>
      </c>
      <c r="AF929" s="40" t="str">
        <f t="shared" si="198"/>
        <v>2</v>
      </c>
      <c r="AG929" s="41">
        <f t="shared" si="199"/>
        <v>104.5</v>
      </c>
      <c r="AH929" s="42"/>
      <c r="AI929" s="42">
        <v>104.5</v>
      </c>
      <c r="AJ929" s="42"/>
      <c r="AK929" s="42"/>
      <c r="AL929" s="31">
        <v>20</v>
      </c>
      <c r="AM929" s="43" t="str">
        <f t="shared" si="200"/>
        <v>100</v>
      </c>
      <c r="AN929" s="44">
        <f>INDEX([1]ราคาสิ่งปลูกสร้าง!$D$6:$CC$47,MATCH($AD929,[1]ราคาสิ่งปลูกสร้าง!$B$6:$B$45,0),MATCH($C$7,[1]ราคาสิ่งปลูกสร้าง!$D$5:$CC$5,0))</f>
        <v>6500</v>
      </c>
      <c r="AO929" s="44">
        <f t="shared" si="201"/>
        <v>679250</v>
      </c>
      <c r="AP929" s="45">
        <f t="shared" si="202"/>
        <v>20</v>
      </c>
      <c r="AQ929" s="40">
        <f>IF(AP929=0,0,INDEX([1]ค่าเสื่อมสิ่งปลูกสร้าง!$A$5:$D$105,MATCH($AP929,[1]ค่าเสื่อมสิ่งปลูกสร้าง!$A$5:$A$105,0),MATCH(AE929,[1]ค่าเสื่อมสิ่งปลูกสร้าง!$A$3:$D$3)))</f>
        <v>30</v>
      </c>
      <c r="AR929" s="44">
        <f t="shared" si="207"/>
        <v>475474.99999999994</v>
      </c>
      <c r="AS929" s="44">
        <f t="shared" si="208"/>
        <v>485474.99999999994</v>
      </c>
      <c r="AT929" s="44">
        <f t="shared" si="209"/>
        <v>485474.99999999994</v>
      </c>
      <c r="AU929" s="46">
        <v>0</v>
      </c>
      <c r="AV929" s="44">
        <f t="shared" si="203"/>
        <v>485474.99999999994</v>
      </c>
      <c r="AW929" s="47" t="str">
        <f t="shared" si="204"/>
        <v>0.02</v>
      </c>
      <c r="AX929" s="48"/>
      <c r="AY929" s="48"/>
      <c r="AZ929" s="49">
        <v>0</v>
      </c>
      <c r="BA929" s="48"/>
      <c r="BB929" s="48"/>
      <c r="BC929" s="44">
        <f t="shared" si="205"/>
        <v>0</v>
      </c>
      <c r="BD929" s="50">
        <v>1</v>
      </c>
      <c r="BE929" s="51" t="e">
        <f>IF(AX929=1,0,IF(AY929=1,0,IF(BC929&gt;#REF!,#REF!,IF(OR(AZ929&gt;0,BD929&gt;0),BC929+([1]สูตร2!H917*(100%-AZ929)-BC929)*BD929,[1]สูตร2!H917*(100%-AZ929)))))</f>
        <v>#REF!</v>
      </c>
      <c r="BF929" s="31"/>
    </row>
    <row r="930" spans="1:58" s="5" customFormat="1" ht="24" customHeight="1" x14ac:dyDescent="0.2">
      <c r="A930" s="31">
        <v>353</v>
      </c>
      <c r="B930" s="31" t="s">
        <v>93</v>
      </c>
      <c r="C930" s="31">
        <v>1</v>
      </c>
      <c r="D930" s="31" t="s">
        <v>66</v>
      </c>
      <c r="E930" s="31" t="s">
        <v>779</v>
      </c>
      <c r="F930" s="31"/>
      <c r="G930" s="32" t="s">
        <v>780</v>
      </c>
      <c r="H930" s="31" t="s">
        <v>104</v>
      </c>
      <c r="I930" s="31" t="s">
        <v>104</v>
      </c>
      <c r="J930" s="31" t="s">
        <v>109</v>
      </c>
      <c r="K930" s="31">
        <v>0</v>
      </c>
      <c r="L930" s="31">
        <v>0</v>
      </c>
      <c r="M930" s="31">
        <v>48</v>
      </c>
      <c r="N930" s="33"/>
      <c r="O930" s="33">
        <v>48</v>
      </c>
      <c r="P930" s="33"/>
      <c r="Q930" s="33"/>
      <c r="R930" s="33"/>
      <c r="S930" s="34" t="str">
        <f t="shared" si="196"/>
        <v>2</v>
      </c>
      <c r="T930" s="35">
        <f t="shared" si="197"/>
        <v>48</v>
      </c>
      <c r="U930" s="36">
        <f>INDEX([1]ราคาที่ดิน!$B:$G,MATCH($C930,[1]ราคาที่ดิน!$A:$A,0),MATCH($B930,[1]ราคาที่ดิน!$B$1:$G$1,0))</f>
        <v>100</v>
      </c>
      <c r="V930" s="37">
        <f t="shared" si="206"/>
        <v>4800</v>
      </c>
      <c r="W930" s="31">
        <v>1</v>
      </c>
      <c r="X930" s="31" t="s">
        <v>780</v>
      </c>
      <c r="Y930" s="31" t="s">
        <v>66</v>
      </c>
      <c r="Z930" s="31" t="s">
        <v>779</v>
      </c>
      <c r="AA930" s="31"/>
      <c r="AB930" s="32" t="s">
        <v>780</v>
      </c>
      <c r="AC930" s="38"/>
      <c r="AD930" s="39" t="s">
        <v>73</v>
      </c>
      <c r="AE930" s="39" t="s">
        <v>74</v>
      </c>
      <c r="AF930" s="40" t="str">
        <f t="shared" si="198"/>
        <v>2</v>
      </c>
      <c r="AG930" s="41">
        <f t="shared" si="199"/>
        <v>48</v>
      </c>
      <c r="AH930" s="42"/>
      <c r="AI930" s="42">
        <v>48</v>
      </c>
      <c r="AJ930" s="42"/>
      <c r="AK930" s="42"/>
      <c r="AL930" s="31">
        <v>30</v>
      </c>
      <c r="AM930" s="43" t="str">
        <f t="shared" si="200"/>
        <v>100</v>
      </c>
      <c r="AN930" s="44">
        <f>INDEX([1]ราคาสิ่งปลูกสร้าง!$D$6:$CC$47,MATCH($AD930,[1]ราคาสิ่งปลูกสร้าง!$B$6:$B$45,0),MATCH($C$7,[1]ราคาสิ่งปลูกสร้าง!$D$5:$CC$5,0))</f>
        <v>6500</v>
      </c>
      <c r="AO930" s="44">
        <f t="shared" si="201"/>
        <v>312000</v>
      </c>
      <c r="AP930" s="45">
        <f t="shared" si="202"/>
        <v>30</v>
      </c>
      <c r="AQ930" s="40">
        <f>IF(AP930=0,0,INDEX([1]ค่าเสื่อมสิ่งปลูกสร้าง!$A$5:$D$105,MATCH($AP930,[1]ค่าเสื่อมสิ่งปลูกสร้าง!$A$5:$A$105,0),MATCH(AE930,[1]ค่าเสื่อมสิ่งปลูกสร้าง!$A$3:$D$3)))</f>
        <v>50</v>
      </c>
      <c r="AR930" s="44">
        <f t="shared" si="207"/>
        <v>156000</v>
      </c>
      <c r="AS930" s="44">
        <f t="shared" si="208"/>
        <v>160800</v>
      </c>
      <c r="AT930" s="44">
        <f t="shared" si="209"/>
        <v>160800</v>
      </c>
      <c r="AU930" s="46">
        <v>0</v>
      </c>
      <c r="AV930" s="44">
        <f t="shared" si="203"/>
        <v>160800</v>
      </c>
      <c r="AW930" s="47" t="str">
        <f t="shared" si="204"/>
        <v>0.02</v>
      </c>
      <c r="AX930" s="48"/>
      <c r="AY930" s="48"/>
      <c r="AZ930" s="49">
        <v>0</v>
      </c>
      <c r="BA930" s="48"/>
      <c r="BB930" s="48"/>
      <c r="BC930" s="44">
        <f t="shared" si="205"/>
        <v>0</v>
      </c>
      <c r="BD930" s="50">
        <v>1</v>
      </c>
      <c r="BE930" s="51" t="e">
        <f>IF(AX930=1,0,IF(AY930=1,0,IF(BC930&gt;#REF!,#REF!,IF(OR(AZ930&gt;0,BD930&gt;0),BC930+([1]สูตร2!H918*(100%-AZ930)-BC930)*BD930,[1]สูตร2!H918*(100%-AZ930)))))</f>
        <v>#REF!</v>
      </c>
      <c r="BF930" s="31"/>
    </row>
    <row r="931" spans="1:58" s="5" customFormat="1" ht="24" customHeight="1" x14ac:dyDescent="0.2">
      <c r="A931" s="31">
        <v>354</v>
      </c>
      <c r="B931" s="31" t="s">
        <v>93</v>
      </c>
      <c r="C931" s="31">
        <v>1</v>
      </c>
      <c r="D931" s="31" t="s">
        <v>71</v>
      </c>
      <c r="E931" s="31" t="s">
        <v>781</v>
      </c>
      <c r="F931" s="31"/>
      <c r="G931" s="32" t="s">
        <v>782</v>
      </c>
      <c r="H931" s="31" t="s">
        <v>104</v>
      </c>
      <c r="I931" s="31" t="s">
        <v>104</v>
      </c>
      <c r="J931" s="31" t="s">
        <v>109</v>
      </c>
      <c r="K931" s="31">
        <v>0</v>
      </c>
      <c r="L931" s="31">
        <v>0</v>
      </c>
      <c r="M931" s="31">
        <v>50</v>
      </c>
      <c r="N931" s="33"/>
      <c r="O931" s="33">
        <v>50</v>
      </c>
      <c r="P931" s="33"/>
      <c r="Q931" s="33"/>
      <c r="R931" s="33"/>
      <c r="S931" s="34" t="str">
        <f t="shared" si="196"/>
        <v>2</v>
      </c>
      <c r="T931" s="35">
        <f t="shared" si="197"/>
        <v>50</v>
      </c>
      <c r="U931" s="36">
        <f>INDEX([1]ราคาที่ดิน!$B:$G,MATCH($C931,[1]ราคาที่ดิน!$A:$A,0),MATCH($B931,[1]ราคาที่ดิน!$B$1:$G$1,0))</f>
        <v>100</v>
      </c>
      <c r="V931" s="37">
        <f t="shared" si="206"/>
        <v>5000</v>
      </c>
      <c r="W931" s="31">
        <v>1</v>
      </c>
      <c r="X931" s="31" t="s">
        <v>782</v>
      </c>
      <c r="Y931" s="31" t="s">
        <v>71</v>
      </c>
      <c r="Z931" s="31" t="s">
        <v>781</v>
      </c>
      <c r="AA931" s="31"/>
      <c r="AB931" s="32" t="s">
        <v>782</v>
      </c>
      <c r="AC931" s="38"/>
      <c r="AD931" s="39" t="s">
        <v>73</v>
      </c>
      <c r="AE931" s="39" t="s">
        <v>74</v>
      </c>
      <c r="AF931" s="40" t="str">
        <f t="shared" si="198"/>
        <v>2</v>
      </c>
      <c r="AG931" s="41">
        <f t="shared" si="199"/>
        <v>42</v>
      </c>
      <c r="AH931" s="42"/>
      <c r="AI931" s="42">
        <v>42</v>
      </c>
      <c r="AJ931" s="42"/>
      <c r="AK931" s="42"/>
      <c r="AL931" s="31">
        <v>5</v>
      </c>
      <c r="AM931" s="43" t="str">
        <f t="shared" si="200"/>
        <v>100</v>
      </c>
      <c r="AN931" s="44">
        <f>INDEX([1]ราคาสิ่งปลูกสร้าง!$D$6:$CC$47,MATCH($AD931,[1]ราคาสิ่งปลูกสร้าง!$B$6:$B$45,0),MATCH($C$7,[1]ราคาสิ่งปลูกสร้าง!$D$5:$CC$5,0))</f>
        <v>6500</v>
      </c>
      <c r="AO931" s="44">
        <f t="shared" si="201"/>
        <v>273000</v>
      </c>
      <c r="AP931" s="45">
        <f t="shared" si="202"/>
        <v>5</v>
      </c>
      <c r="AQ931" s="40">
        <f>IF(AP931=0,0,INDEX([1]ค่าเสื่อมสิ่งปลูกสร้าง!$A$5:$D$105,MATCH($AP931,[1]ค่าเสื่อมสิ่งปลูกสร้าง!$A$5:$A$105,0),MATCH(AE931,[1]ค่าเสื่อมสิ่งปลูกสร้าง!$A$3:$D$3)))</f>
        <v>5</v>
      </c>
      <c r="AR931" s="44">
        <f t="shared" si="207"/>
        <v>259350</v>
      </c>
      <c r="AS931" s="44">
        <f t="shared" si="208"/>
        <v>264350</v>
      </c>
      <c r="AT931" s="44">
        <f t="shared" si="209"/>
        <v>264350</v>
      </c>
      <c r="AU931" s="46">
        <v>0</v>
      </c>
      <c r="AV931" s="44">
        <f t="shared" si="203"/>
        <v>264350</v>
      </c>
      <c r="AW931" s="47" t="str">
        <f t="shared" si="204"/>
        <v>0.02</v>
      </c>
      <c r="AX931" s="48"/>
      <c r="AY931" s="48"/>
      <c r="AZ931" s="49">
        <v>0</v>
      </c>
      <c r="BA931" s="48"/>
      <c r="BB931" s="48"/>
      <c r="BC931" s="44">
        <f t="shared" si="205"/>
        <v>0</v>
      </c>
      <c r="BD931" s="50">
        <v>1</v>
      </c>
      <c r="BE931" s="51" t="e">
        <f>IF(AX931=1,0,IF(AY931=1,0,IF(BC931&gt;#REF!,#REF!,IF(OR(AZ931&gt;0,BD931&gt;0),BC931+([1]สูตร2!H919*(100%-AZ931)-BC931)*BD931,[1]สูตร2!H919*(100%-AZ931)))))</f>
        <v>#REF!</v>
      </c>
      <c r="BF931" s="31"/>
    </row>
    <row r="932" spans="1:58" s="5" customFormat="1" ht="24" customHeight="1" x14ac:dyDescent="0.2">
      <c r="A932" s="31"/>
      <c r="B932" s="31" t="s">
        <v>93</v>
      </c>
      <c r="C932" s="31">
        <v>1</v>
      </c>
      <c r="D932" s="31" t="s">
        <v>71</v>
      </c>
      <c r="E932" s="31" t="s">
        <v>781</v>
      </c>
      <c r="F932" s="31"/>
      <c r="G932" s="32" t="s">
        <v>782</v>
      </c>
      <c r="H932" s="31" t="s">
        <v>104</v>
      </c>
      <c r="I932" s="31" t="s">
        <v>104</v>
      </c>
      <c r="J932" s="31" t="s">
        <v>109</v>
      </c>
      <c r="K932" s="31">
        <v>0</v>
      </c>
      <c r="L932" s="31">
        <v>0</v>
      </c>
      <c r="M932" s="31">
        <v>25</v>
      </c>
      <c r="N932" s="33"/>
      <c r="O932" s="33">
        <v>25</v>
      </c>
      <c r="P932" s="33"/>
      <c r="Q932" s="33"/>
      <c r="R932" s="33"/>
      <c r="S932" s="34" t="str">
        <f t="shared" si="196"/>
        <v>2</v>
      </c>
      <c r="T932" s="35">
        <f t="shared" si="197"/>
        <v>25</v>
      </c>
      <c r="U932" s="36">
        <f>INDEX([1]ราคาที่ดิน!$B:$G,MATCH($C932,[1]ราคาที่ดิน!$A:$A,0),MATCH($B932,[1]ราคาที่ดิน!$B$1:$G$1,0))</f>
        <v>100</v>
      </c>
      <c r="V932" s="37">
        <f t="shared" si="206"/>
        <v>2500</v>
      </c>
      <c r="W932" s="31">
        <v>1</v>
      </c>
      <c r="X932" s="31" t="s">
        <v>782</v>
      </c>
      <c r="Y932" s="31" t="s">
        <v>71</v>
      </c>
      <c r="Z932" s="31" t="s">
        <v>781</v>
      </c>
      <c r="AA932" s="31"/>
      <c r="AB932" s="32" t="s">
        <v>782</v>
      </c>
      <c r="AC932" s="38"/>
      <c r="AD932" s="39" t="s">
        <v>75</v>
      </c>
      <c r="AE932" s="39" t="s">
        <v>76</v>
      </c>
      <c r="AF932" s="40" t="str">
        <f t="shared" si="198"/>
        <v>1</v>
      </c>
      <c r="AG932" s="41">
        <f t="shared" si="199"/>
        <v>11.25</v>
      </c>
      <c r="AH932" s="42">
        <v>11.25</v>
      </c>
      <c r="AI932" s="42"/>
      <c r="AJ932" s="42"/>
      <c r="AK932" s="42"/>
      <c r="AL932" s="31">
        <v>4</v>
      </c>
      <c r="AM932" s="43" t="str">
        <f t="shared" si="200"/>
        <v>100</v>
      </c>
      <c r="AN932" s="44">
        <f>INDEX([1]ราคาสิ่งปลูกสร้าง!$D$6:$CC$47,MATCH($AD932,[1]ราคาสิ่งปลูกสร้าง!$B$6:$B$45,0),MATCH($C$7,[1]ราคาสิ่งปลูกสร้าง!$D$5:$CC$5,0))</f>
        <v>5400</v>
      </c>
      <c r="AO932" s="44">
        <f t="shared" si="201"/>
        <v>60750</v>
      </c>
      <c r="AP932" s="45">
        <f t="shared" si="202"/>
        <v>4</v>
      </c>
      <c r="AQ932" s="40">
        <f>IF(AP932=0,0,INDEX([1]ค่าเสื่อมสิ่งปลูกสร้าง!$A$5:$D$105,MATCH($AP932,[1]ค่าเสื่อมสิ่งปลูกสร้าง!$A$5:$A$105,0),MATCH(AE932,[1]ค่าเสื่อมสิ่งปลูกสร้าง!$A$3:$D$3)))</f>
        <v>12</v>
      </c>
      <c r="AR932" s="44">
        <f t="shared" si="207"/>
        <v>53460</v>
      </c>
      <c r="AS932" s="44">
        <f t="shared" si="208"/>
        <v>55960</v>
      </c>
      <c r="AT932" s="44">
        <f t="shared" si="209"/>
        <v>55960</v>
      </c>
      <c r="AU932" s="46">
        <v>0</v>
      </c>
      <c r="AV932" s="44">
        <f t="shared" si="203"/>
        <v>55960</v>
      </c>
      <c r="AW932" s="47" t="str">
        <f t="shared" si="204"/>
        <v>0.01</v>
      </c>
      <c r="AX932" s="48"/>
      <c r="AY932" s="48"/>
      <c r="AZ932" s="49">
        <v>0</v>
      </c>
      <c r="BA932" s="48"/>
      <c r="BB932" s="48"/>
      <c r="BC932" s="44">
        <f t="shared" si="205"/>
        <v>0</v>
      </c>
      <c r="BD932" s="50">
        <v>1</v>
      </c>
      <c r="BE932" s="51" t="e">
        <f>IF(AX932=1,0,IF(AY932=1,0,IF(BC932&gt;#REF!,#REF!,IF(OR(AZ932&gt;0,BD932&gt;0),BC932+([1]สูตร2!H920*(100%-AZ932)-BC932)*BD932,[1]สูตร2!H920*(100%-AZ932)))))</f>
        <v>#REF!</v>
      </c>
      <c r="BF932" s="31"/>
    </row>
    <row r="933" spans="1:58" s="5" customFormat="1" ht="24" customHeight="1" x14ac:dyDescent="0.2">
      <c r="A933" s="31"/>
      <c r="B933" s="31" t="s">
        <v>93</v>
      </c>
      <c r="C933" s="31">
        <v>1</v>
      </c>
      <c r="D933" s="31" t="s">
        <v>71</v>
      </c>
      <c r="E933" s="31" t="s">
        <v>781</v>
      </c>
      <c r="F933" s="31"/>
      <c r="G933" s="32" t="s">
        <v>782</v>
      </c>
      <c r="H933" s="31" t="s">
        <v>104</v>
      </c>
      <c r="I933" s="31" t="s">
        <v>104</v>
      </c>
      <c r="J933" s="31" t="s">
        <v>109</v>
      </c>
      <c r="K933" s="31">
        <v>0</v>
      </c>
      <c r="L933" s="31">
        <v>0</v>
      </c>
      <c r="M933" s="31">
        <v>20</v>
      </c>
      <c r="N933" s="33"/>
      <c r="O933" s="33">
        <v>20</v>
      </c>
      <c r="P933" s="33"/>
      <c r="Q933" s="33"/>
      <c r="R933" s="33"/>
      <c r="S933" s="34" t="str">
        <f t="shared" si="196"/>
        <v>2</v>
      </c>
      <c r="T933" s="35">
        <f t="shared" si="197"/>
        <v>20</v>
      </c>
      <c r="U933" s="36">
        <f>INDEX([1]ราคาที่ดิน!$B:$G,MATCH($C933,[1]ราคาที่ดิน!$A:$A,0),MATCH($B933,[1]ราคาที่ดิน!$B$1:$G$1,0))</f>
        <v>100</v>
      </c>
      <c r="V933" s="37">
        <f t="shared" si="206"/>
        <v>2000</v>
      </c>
      <c r="W933" s="31">
        <v>1</v>
      </c>
      <c r="X933" s="31" t="s">
        <v>782</v>
      </c>
      <c r="Y933" s="31" t="s">
        <v>71</v>
      </c>
      <c r="Z933" s="31" t="s">
        <v>781</v>
      </c>
      <c r="AA933" s="31"/>
      <c r="AB933" s="32" t="s">
        <v>782</v>
      </c>
      <c r="AC933" s="38"/>
      <c r="AD933" s="39" t="s">
        <v>77</v>
      </c>
      <c r="AE933" s="39" t="s">
        <v>76</v>
      </c>
      <c r="AF933" s="40" t="str">
        <f t="shared" si="198"/>
        <v>1</v>
      </c>
      <c r="AG933" s="41">
        <f t="shared" si="199"/>
        <v>42</v>
      </c>
      <c r="AH933" s="42">
        <v>42</v>
      </c>
      <c r="AI933" s="42"/>
      <c r="AJ933" s="42"/>
      <c r="AK933" s="42"/>
      <c r="AL933" s="31">
        <v>25</v>
      </c>
      <c r="AM933" s="43" t="str">
        <f t="shared" si="200"/>
        <v>100</v>
      </c>
      <c r="AN933" s="44">
        <f>INDEX([1]ราคาสิ่งปลูกสร้าง!$D$6:$CC$47,MATCH($AD933,[1]ราคาสิ่งปลูกสร้าง!$B$6:$B$45,0),MATCH($C$7,[1]ราคาสิ่งปลูกสร้าง!$D$5:$CC$5,0))</f>
        <v>2050</v>
      </c>
      <c r="AO933" s="44">
        <f t="shared" si="201"/>
        <v>86100</v>
      </c>
      <c r="AP933" s="45">
        <f t="shared" si="202"/>
        <v>25</v>
      </c>
      <c r="AQ933" s="40">
        <f>IF(AP933=0,0,INDEX([1]ค่าเสื่อมสิ่งปลูกสร้าง!$A$5:$D$105,MATCH($AP933,[1]ค่าเสื่อมสิ่งปลูกสร้าง!$A$5:$A$105,0),MATCH(AE933,[1]ค่าเสื่อมสิ่งปลูกสร้าง!$A$3:$D$3)))</f>
        <v>93</v>
      </c>
      <c r="AR933" s="44">
        <f t="shared" si="207"/>
        <v>6027.0000000000009</v>
      </c>
      <c r="AS933" s="44">
        <f t="shared" si="208"/>
        <v>8027.0000000000009</v>
      </c>
      <c r="AT933" s="44">
        <f t="shared" si="209"/>
        <v>8027.0000000000009</v>
      </c>
      <c r="AU933" s="46">
        <v>0</v>
      </c>
      <c r="AV933" s="44">
        <f t="shared" si="203"/>
        <v>8027.0000000000009</v>
      </c>
      <c r="AW933" s="47" t="str">
        <f t="shared" si="204"/>
        <v>0.01</v>
      </c>
      <c r="AX933" s="48"/>
      <c r="AY933" s="48"/>
      <c r="AZ933" s="49">
        <v>0</v>
      </c>
      <c r="BA933" s="48"/>
      <c r="BB933" s="48"/>
      <c r="BC933" s="44">
        <f t="shared" si="205"/>
        <v>0</v>
      </c>
      <c r="BD933" s="50">
        <v>1</v>
      </c>
      <c r="BE933" s="51" t="e">
        <f>IF(AX933=1,0,IF(AY933=1,0,IF(BC933&gt;#REF!,#REF!,IF(OR(AZ933&gt;0,BD933&gt;0),BC933+([1]สูตร2!H921*(100%-AZ933)-BC933)*BD933,[1]สูตร2!H921*(100%-AZ933)))))</f>
        <v>#REF!</v>
      </c>
      <c r="BF933" s="31"/>
    </row>
    <row r="934" spans="1:58" s="5" customFormat="1" ht="24" customHeight="1" x14ac:dyDescent="0.2">
      <c r="A934" s="31">
        <v>355</v>
      </c>
      <c r="B934" s="31" t="s">
        <v>93</v>
      </c>
      <c r="C934" s="31">
        <v>1</v>
      </c>
      <c r="D934" s="31" t="s">
        <v>83</v>
      </c>
      <c r="E934" s="31" t="s">
        <v>783</v>
      </c>
      <c r="F934" s="31"/>
      <c r="G934" s="32" t="s">
        <v>784</v>
      </c>
      <c r="H934" s="31" t="s">
        <v>104</v>
      </c>
      <c r="I934" s="31" t="s">
        <v>104</v>
      </c>
      <c r="J934" s="31" t="s">
        <v>109</v>
      </c>
      <c r="K934" s="31">
        <v>0</v>
      </c>
      <c r="L934" s="31">
        <v>0</v>
      </c>
      <c r="M934" s="31">
        <v>65</v>
      </c>
      <c r="N934" s="33"/>
      <c r="O934" s="33">
        <v>65</v>
      </c>
      <c r="P934" s="33"/>
      <c r="Q934" s="33"/>
      <c r="R934" s="33"/>
      <c r="S934" s="34" t="str">
        <f t="shared" si="196"/>
        <v>2</v>
      </c>
      <c r="T934" s="35">
        <f t="shared" si="197"/>
        <v>65</v>
      </c>
      <c r="U934" s="36">
        <f>INDEX([1]ราคาที่ดิน!$B:$G,MATCH($C934,[1]ราคาที่ดิน!$A:$A,0),MATCH($B934,[1]ราคาที่ดิน!$B$1:$G$1,0))</f>
        <v>100</v>
      </c>
      <c r="V934" s="37">
        <f t="shared" si="206"/>
        <v>6500</v>
      </c>
      <c r="W934" s="31">
        <v>1</v>
      </c>
      <c r="X934" s="31" t="s">
        <v>784</v>
      </c>
      <c r="Y934" s="31" t="s">
        <v>83</v>
      </c>
      <c r="Z934" s="31" t="s">
        <v>783</v>
      </c>
      <c r="AA934" s="31"/>
      <c r="AB934" s="32" t="s">
        <v>784</v>
      </c>
      <c r="AC934" s="38"/>
      <c r="AD934" s="39" t="s">
        <v>73</v>
      </c>
      <c r="AE934" s="39" t="s">
        <v>480</v>
      </c>
      <c r="AF934" s="40" t="str">
        <f t="shared" si="198"/>
        <v>2</v>
      </c>
      <c r="AG934" s="41">
        <f t="shared" si="199"/>
        <v>78</v>
      </c>
      <c r="AH934" s="42"/>
      <c r="AI934" s="42">
        <v>78</v>
      </c>
      <c r="AJ934" s="42"/>
      <c r="AK934" s="42"/>
      <c r="AL934" s="31">
        <v>2</v>
      </c>
      <c r="AM934" s="43" t="str">
        <f t="shared" si="200"/>
        <v>100</v>
      </c>
      <c r="AN934" s="44">
        <f>INDEX([1]ราคาสิ่งปลูกสร้าง!$D$6:$CC$47,MATCH($AD934,[1]ราคาสิ่งปลูกสร้าง!$B$6:$B$45,0),MATCH($C$7,[1]ราคาสิ่งปลูกสร้าง!$D$5:$CC$5,0))</f>
        <v>6500</v>
      </c>
      <c r="AO934" s="44">
        <f t="shared" si="201"/>
        <v>507000</v>
      </c>
      <c r="AP934" s="45">
        <f t="shared" si="202"/>
        <v>2</v>
      </c>
      <c r="AQ934" s="40">
        <f>IF(AP934=0,0,INDEX([1]ค่าเสื่อมสิ่งปลูกสร้าง!$A$5:$D$105,MATCH($AP934,[1]ค่าเสื่อมสิ่งปลูกสร้าง!$A$5:$A$105,0),MATCH(AE934,[1]ค่าเสื่อมสิ่งปลูกสร้าง!$A$3:$D$3)))</f>
        <v>4</v>
      </c>
      <c r="AR934" s="44">
        <f t="shared" si="207"/>
        <v>486720</v>
      </c>
      <c r="AS934" s="44">
        <f t="shared" si="208"/>
        <v>493220</v>
      </c>
      <c r="AT934" s="44">
        <f t="shared" si="209"/>
        <v>493220</v>
      </c>
      <c r="AU934" s="46">
        <v>0</v>
      </c>
      <c r="AV934" s="44">
        <f t="shared" si="203"/>
        <v>493220</v>
      </c>
      <c r="AW934" s="47" t="str">
        <f t="shared" si="204"/>
        <v>0.02</v>
      </c>
      <c r="AX934" s="48"/>
      <c r="AY934" s="48"/>
      <c r="AZ934" s="49">
        <v>0</v>
      </c>
      <c r="BA934" s="48"/>
      <c r="BB934" s="48"/>
      <c r="BC934" s="44">
        <f t="shared" si="205"/>
        <v>0</v>
      </c>
      <c r="BD934" s="50">
        <v>1</v>
      </c>
      <c r="BE934" s="51" t="e">
        <f>IF(AX934=1,0,IF(AY934=1,0,IF(BC934&gt;#REF!,#REF!,IF(OR(AZ934&gt;0,BD934&gt;0),BC934+([1]สูตร2!H922*(100%-AZ934)-BC934)*BD934,[1]สูตร2!H922*(100%-AZ934)))))</f>
        <v>#REF!</v>
      </c>
      <c r="BF934" s="31"/>
    </row>
    <row r="935" spans="1:58" s="5" customFormat="1" ht="24" customHeight="1" x14ac:dyDescent="0.2">
      <c r="A935" s="31"/>
      <c r="B935" s="31" t="s">
        <v>93</v>
      </c>
      <c r="C935" s="31">
        <v>1</v>
      </c>
      <c r="D935" s="31" t="s">
        <v>83</v>
      </c>
      <c r="E935" s="31" t="s">
        <v>783</v>
      </c>
      <c r="F935" s="31"/>
      <c r="G935" s="32" t="s">
        <v>784</v>
      </c>
      <c r="H935" s="31" t="s">
        <v>104</v>
      </c>
      <c r="I935" s="31" t="s">
        <v>104</v>
      </c>
      <c r="J935" s="31" t="s">
        <v>109</v>
      </c>
      <c r="K935" s="31">
        <v>0</v>
      </c>
      <c r="L935" s="31">
        <v>0</v>
      </c>
      <c r="M935" s="31">
        <v>50</v>
      </c>
      <c r="N935" s="33"/>
      <c r="O935" s="33">
        <v>50</v>
      </c>
      <c r="P935" s="33"/>
      <c r="Q935" s="33"/>
      <c r="R935" s="33"/>
      <c r="S935" s="34" t="str">
        <f t="shared" si="196"/>
        <v>2</v>
      </c>
      <c r="T935" s="35">
        <f t="shared" si="197"/>
        <v>50</v>
      </c>
      <c r="U935" s="36">
        <f>INDEX([1]ราคาที่ดิน!$B:$G,MATCH($C935,[1]ราคาที่ดิน!$A:$A,0),MATCH($B935,[1]ราคาที่ดิน!$B$1:$G$1,0))</f>
        <v>100</v>
      </c>
      <c r="V935" s="37">
        <f t="shared" si="206"/>
        <v>5000</v>
      </c>
      <c r="W935" s="31">
        <v>1</v>
      </c>
      <c r="X935" s="31" t="s">
        <v>784</v>
      </c>
      <c r="Y935" s="31" t="s">
        <v>83</v>
      </c>
      <c r="Z935" s="31" t="s">
        <v>783</v>
      </c>
      <c r="AA935" s="31"/>
      <c r="AB935" s="32" t="s">
        <v>784</v>
      </c>
      <c r="AC935" s="38"/>
      <c r="AD935" s="39" t="s">
        <v>73</v>
      </c>
      <c r="AE935" s="39" t="s">
        <v>76</v>
      </c>
      <c r="AF935" s="40" t="str">
        <f t="shared" si="198"/>
        <v>2</v>
      </c>
      <c r="AG935" s="41">
        <f t="shared" si="199"/>
        <v>37.5</v>
      </c>
      <c r="AH935" s="42"/>
      <c r="AI935" s="42">
        <v>37.5</v>
      </c>
      <c r="AJ935" s="42"/>
      <c r="AK935" s="42"/>
      <c r="AL935" s="31">
        <v>1</v>
      </c>
      <c r="AM935" s="43" t="str">
        <f t="shared" si="200"/>
        <v>100</v>
      </c>
      <c r="AN935" s="44">
        <f>INDEX([1]ราคาสิ่งปลูกสร้าง!$D$6:$CC$47,MATCH($AD935,[1]ราคาสิ่งปลูกสร้าง!$B$6:$B$45,0),MATCH($C$7,[1]ราคาสิ่งปลูกสร้าง!$D$5:$CC$5,0))</f>
        <v>6500</v>
      </c>
      <c r="AO935" s="44">
        <f t="shared" si="201"/>
        <v>243750</v>
      </c>
      <c r="AP935" s="45">
        <f t="shared" si="202"/>
        <v>1</v>
      </c>
      <c r="AQ935" s="40">
        <f>IF(AP935=0,0,INDEX([1]ค่าเสื่อมสิ่งปลูกสร้าง!$A$5:$D$105,MATCH($AP935,[1]ค่าเสื่อมสิ่งปลูกสร้าง!$A$5:$A$105,0),MATCH(AE935,[1]ค่าเสื่อมสิ่งปลูกสร้าง!$A$3:$D$3)))</f>
        <v>3</v>
      </c>
      <c r="AR935" s="44">
        <f t="shared" si="207"/>
        <v>236437.5</v>
      </c>
      <c r="AS935" s="44">
        <f t="shared" si="208"/>
        <v>241437.5</v>
      </c>
      <c r="AT935" s="44">
        <f t="shared" si="209"/>
        <v>241437.5</v>
      </c>
      <c r="AU935" s="46">
        <v>0</v>
      </c>
      <c r="AV935" s="44">
        <f t="shared" si="203"/>
        <v>241437.5</v>
      </c>
      <c r="AW935" s="47" t="str">
        <f t="shared" si="204"/>
        <v>0.02</v>
      </c>
      <c r="AX935" s="48"/>
      <c r="AY935" s="48"/>
      <c r="AZ935" s="49">
        <v>0</v>
      </c>
      <c r="BA935" s="48"/>
      <c r="BB935" s="48"/>
      <c r="BC935" s="44">
        <f t="shared" si="205"/>
        <v>0</v>
      </c>
      <c r="BD935" s="50">
        <v>1</v>
      </c>
      <c r="BE935" s="51" t="e">
        <f>IF(AX935=1,0,IF(AY935=1,0,IF(BC935&gt;#REF!,#REF!,IF(OR(AZ935&gt;0,BD935&gt;0),BC935+([1]สูตร2!H923*(100%-AZ935)-BC935)*BD935,[1]สูตร2!H923*(100%-AZ935)))))</f>
        <v>#REF!</v>
      </c>
      <c r="BF935" s="31"/>
    </row>
    <row r="936" spans="1:58" s="5" customFormat="1" ht="24" customHeight="1" x14ac:dyDescent="0.2">
      <c r="A936" s="31">
        <v>356</v>
      </c>
      <c r="B936" s="31" t="s">
        <v>65</v>
      </c>
      <c r="C936" s="31">
        <v>4448</v>
      </c>
      <c r="D936" s="31" t="s">
        <v>83</v>
      </c>
      <c r="E936" s="31" t="s">
        <v>785</v>
      </c>
      <c r="F936" s="31"/>
      <c r="G936" s="32" t="s">
        <v>786</v>
      </c>
      <c r="H936" s="31">
        <v>19</v>
      </c>
      <c r="I936" s="31">
        <v>1240</v>
      </c>
      <c r="J936" s="31" t="s">
        <v>109</v>
      </c>
      <c r="K936" s="31">
        <v>15</v>
      </c>
      <c r="L936" s="31">
        <v>3</v>
      </c>
      <c r="M936" s="31">
        <v>72</v>
      </c>
      <c r="N936" s="33">
        <v>6372</v>
      </c>
      <c r="O936" s="33"/>
      <c r="P936" s="33"/>
      <c r="Q936" s="33"/>
      <c r="R936" s="33"/>
      <c r="S936" s="34" t="str">
        <f t="shared" si="196"/>
        <v>1</v>
      </c>
      <c r="T936" s="35">
        <f t="shared" si="197"/>
        <v>6372</v>
      </c>
      <c r="U936" s="36">
        <f>INDEX([1]ราคาที่ดิน!$B:$G,MATCH($C936,[1]ราคาที่ดิน!$A:$A,0),MATCH($B936,[1]ราคาที่ดิน!$B$1:$G$1,0))</f>
        <v>200</v>
      </c>
      <c r="V936" s="37">
        <f t="shared" si="206"/>
        <v>1274400</v>
      </c>
      <c r="W936" s="31"/>
      <c r="X936" s="31"/>
      <c r="Y936" s="31"/>
      <c r="Z936" s="31"/>
      <c r="AA936" s="31"/>
      <c r="AB936" s="32"/>
      <c r="AC936" s="38"/>
      <c r="AD936" s="39"/>
      <c r="AE936" s="39"/>
      <c r="AF936" s="40" t="str">
        <f t="shared" si="198"/>
        <v/>
      </c>
      <c r="AG936" s="41" t="str">
        <f t="shared" si="199"/>
        <v/>
      </c>
      <c r="AH936" s="42"/>
      <c r="AI936" s="42"/>
      <c r="AJ936" s="42"/>
      <c r="AK936" s="42"/>
      <c r="AL936" s="31"/>
      <c r="AM936" s="43" t="str">
        <f t="shared" si="200"/>
        <v>100</v>
      </c>
      <c r="AN936" s="44">
        <f>INDEX([1]ราคาสิ่งปลูกสร้าง!$D$6:$CC$47,MATCH($AD936,[1]ราคาสิ่งปลูกสร้าง!$B$6:$B$45,0),MATCH($C$7,[1]ราคาสิ่งปลูกสร้าง!$D$5:$CC$5,0))</f>
        <v>0</v>
      </c>
      <c r="AO936" s="44">
        <f t="shared" si="201"/>
        <v>0</v>
      </c>
      <c r="AP936" s="45">
        <f t="shared" si="202"/>
        <v>0</v>
      </c>
      <c r="AQ936" s="40">
        <f>IF(AP936=0,0,INDEX([1]ค่าเสื่อมสิ่งปลูกสร้าง!$A$5:$D$105,MATCH($AP936,[1]ค่าเสื่อมสิ่งปลูกสร้าง!$A$5:$A$105,0),MATCH(AE936,[1]ค่าเสื่อมสิ่งปลูกสร้าง!$A$3:$D$3)))</f>
        <v>0</v>
      </c>
      <c r="AR936" s="44">
        <f t="shared" si="207"/>
        <v>0</v>
      </c>
      <c r="AS936" s="44">
        <f t="shared" si="208"/>
        <v>1274400</v>
      </c>
      <c r="AT936" s="44">
        <f t="shared" si="209"/>
        <v>1274400</v>
      </c>
      <c r="AU936" s="46">
        <v>0</v>
      </c>
      <c r="AV936" s="44">
        <f t="shared" si="203"/>
        <v>1274400</v>
      </c>
      <c r="AW936" s="47" t="str">
        <f t="shared" si="204"/>
        <v>0.01</v>
      </c>
      <c r="AX936" s="48"/>
      <c r="AY936" s="48"/>
      <c r="AZ936" s="49">
        <v>0</v>
      </c>
      <c r="BA936" s="48"/>
      <c r="BB936" s="48"/>
      <c r="BC936" s="44">
        <f t="shared" si="205"/>
        <v>0</v>
      </c>
      <c r="BD936" s="50">
        <v>1</v>
      </c>
      <c r="BE936" s="51" t="e">
        <f>IF(AX936=1,0,IF(AY936=1,0,IF(BC936&gt;#REF!,#REF!,IF(OR(AZ936&gt;0,BD936&gt;0),BC936+([1]สูตร2!H924*(100%-AZ936)-BC936)*BD936,[1]สูตร2!H924*(100%-AZ936)))))</f>
        <v>#REF!</v>
      </c>
      <c r="BF936" s="31"/>
    </row>
    <row r="937" spans="1:58" s="5" customFormat="1" ht="24" customHeight="1" x14ac:dyDescent="0.2">
      <c r="A937" s="31">
        <v>357</v>
      </c>
      <c r="B937" s="31" t="s">
        <v>93</v>
      </c>
      <c r="C937" s="31">
        <v>1</v>
      </c>
      <c r="D937" s="31" t="s">
        <v>66</v>
      </c>
      <c r="E937" s="31" t="s">
        <v>787</v>
      </c>
      <c r="F937" s="31"/>
      <c r="G937" s="32" t="s">
        <v>786</v>
      </c>
      <c r="H937" s="31" t="s">
        <v>104</v>
      </c>
      <c r="I937" s="31" t="s">
        <v>104</v>
      </c>
      <c r="J937" s="31" t="s">
        <v>109</v>
      </c>
      <c r="K937" s="31">
        <v>0</v>
      </c>
      <c r="L937" s="31">
        <v>0</v>
      </c>
      <c r="M937" s="31">
        <v>41</v>
      </c>
      <c r="N937" s="33"/>
      <c r="O937" s="33">
        <v>41</v>
      </c>
      <c r="P937" s="33"/>
      <c r="Q937" s="33"/>
      <c r="R937" s="33"/>
      <c r="S937" s="34" t="str">
        <f t="shared" si="196"/>
        <v>2</v>
      </c>
      <c r="T937" s="35">
        <f t="shared" si="197"/>
        <v>41</v>
      </c>
      <c r="U937" s="36">
        <f>INDEX([1]ราคาที่ดิน!$B:$G,MATCH($C937,[1]ราคาที่ดิน!$A:$A,0),MATCH($B937,[1]ราคาที่ดิน!$B$1:$G$1,0))</f>
        <v>100</v>
      </c>
      <c r="V937" s="37">
        <f t="shared" si="206"/>
        <v>4100</v>
      </c>
      <c r="W937" s="31">
        <v>1</v>
      </c>
      <c r="X937" s="31" t="s">
        <v>786</v>
      </c>
      <c r="Y937" s="31" t="s">
        <v>66</v>
      </c>
      <c r="Z937" s="31" t="s">
        <v>787</v>
      </c>
      <c r="AA937" s="31"/>
      <c r="AB937" s="32" t="s">
        <v>786</v>
      </c>
      <c r="AC937" s="38"/>
      <c r="AD937" s="39" t="s">
        <v>73</v>
      </c>
      <c r="AE937" s="39" t="s">
        <v>74</v>
      </c>
      <c r="AF937" s="40" t="str">
        <f t="shared" si="198"/>
        <v>2</v>
      </c>
      <c r="AG937" s="41">
        <f t="shared" si="199"/>
        <v>41.27</v>
      </c>
      <c r="AH937" s="42"/>
      <c r="AI937" s="42">
        <v>41.27</v>
      </c>
      <c r="AJ937" s="42"/>
      <c r="AK937" s="42"/>
      <c r="AL937" s="31">
        <v>20</v>
      </c>
      <c r="AM937" s="43" t="str">
        <f t="shared" si="200"/>
        <v>100</v>
      </c>
      <c r="AN937" s="44">
        <f>INDEX([1]ราคาสิ่งปลูกสร้าง!$D$6:$CC$47,MATCH($AD937,[1]ราคาสิ่งปลูกสร้าง!$B$6:$B$45,0),MATCH($C$7,[1]ราคาสิ่งปลูกสร้าง!$D$5:$CC$5,0))</f>
        <v>6500</v>
      </c>
      <c r="AO937" s="44">
        <f t="shared" si="201"/>
        <v>268255</v>
      </c>
      <c r="AP937" s="45">
        <f t="shared" si="202"/>
        <v>20</v>
      </c>
      <c r="AQ937" s="40">
        <f>IF(AP937=0,0,INDEX([1]ค่าเสื่อมสิ่งปลูกสร้าง!$A$5:$D$105,MATCH($AP937,[1]ค่าเสื่อมสิ่งปลูกสร้าง!$A$5:$A$105,0),MATCH(AE937,[1]ค่าเสื่อมสิ่งปลูกสร้าง!$A$3:$D$3)))</f>
        <v>30</v>
      </c>
      <c r="AR937" s="44">
        <f t="shared" si="207"/>
        <v>187778.5</v>
      </c>
      <c r="AS937" s="44">
        <f t="shared" si="208"/>
        <v>191878.5</v>
      </c>
      <c r="AT937" s="44">
        <f t="shared" si="209"/>
        <v>191878.5</v>
      </c>
      <c r="AU937" s="46">
        <v>0</v>
      </c>
      <c r="AV937" s="44">
        <f t="shared" si="203"/>
        <v>191878.5</v>
      </c>
      <c r="AW937" s="47" t="str">
        <f t="shared" si="204"/>
        <v>0.02</v>
      </c>
      <c r="AX937" s="48"/>
      <c r="AY937" s="48"/>
      <c r="AZ937" s="49">
        <v>0</v>
      </c>
      <c r="BA937" s="48"/>
      <c r="BB937" s="48"/>
      <c r="BC937" s="44">
        <f t="shared" si="205"/>
        <v>0</v>
      </c>
      <c r="BD937" s="50">
        <v>1</v>
      </c>
      <c r="BE937" s="51" t="e">
        <f>IF(AX937=1,0,IF(AY937=1,0,IF(BC937&gt;#REF!,#REF!,IF(OR(AZ937&gt;0,BD937&gt;0),BC937+([1]สูตร2!H925*(100%-AZ937)-BC937)*BD937,[1]สูตร2!H925*(100%-AZ937)))))</f>
        <v>#REF!</v>
      </c>
      <c r="BF937" s="31"/>
    </row>
    <row r="938" spans="1:58" s="5" customFormat="1" ht="24" customHeight="1" x14ac:dyDescent="0.2">
      <c r="A938" s="31"/>
      <c r="B938" s="31" t="s">
        <v>93</v>
      </c>
      <c r="C938" s="31">
        <v>1</v>
      </c>
      <c r="D938" s="31" t="s">
        <v>66</v>
      </c>
      <c r="E938" s="31" t="s">
        <v>787</v>
      </c>
      <c r="F938" s="31"/>
      <c r="G938" s="32" t="s">
        <v>786</v>
      </c>
      <c r="H938" s="31" t="s">
        <v>104</v>
      </c>
      <c r="I938" s="31" t="s">
        <v>104</v>
      </c>
      <c r="J938" s="31" t="s">
        <v>109</v>
      </c>
      <c r="K938" s="31">
        <v>0</v>
      </c>
      <c r="L938" s="31">
        <v>0</v>
      </c>
      <c r="M938" s="31">
        <v>21</v>
      </c>
      <c r="N938" s="33"/>
      <c r="O938" s="33">
        <v>21</v>
      </c>
      <c r="P938" s="33"/>
      <c r="Q938" s="33"/>
      <c r="R938" s="33"/>
      <c r="S938" s="34" t="str">
        <f t="shared" si="196"/>
        <v>2</v>
      </c>
      <c r="T938" s="35">
        <f t="shared" si="197"/>
        <v>21</v>
      </c>
      <c r="U938" s="36">
        <f>INDEX([1]ราคาที่ดิน!$B:$G,MATCH($C938,[1]ราคาที่ดิน!$A:$A,0),MATCH($B938,[1]ราคาที่ดิน!$B$1:$G$1,0))</f>
        <v>100</v>
      </c>
      <c r="V938" s="37">
        <f t="shared" si="206"/>
        <v>2100</v>
      </c>
      <c r="W938" s="31">
        <v>1</v>
      </c>
      <c r="X938" s="31" t="s">
        <v>786</v>
      </c>
      <c r="Y938" s="31" t="s">
        <v>66</v>
      </c>
      <c r="Z938" s="31" t="s">
        <v>787</v>
      </c>
      <c r="AA938" s="31"/>
      <c r="AB938" s="32" t="s">
        <v>786</v>
      </c>
      <c r="AC938" s="38"/>
      <c r="AD938" s="39" t="s">
        <v>75</v>
      </c>
      <c r="AE938" s="39" t="s">
        <v>76</v>
      </c>
      <c r="AF938" s="40" t="str">
        <f t="shared" si="198"/>
        <v>1</v>
      </c>
      <c r="AG938" s="41">
        <f t="shared" si="199"/>
        <v>12</v>
      </c>
      <c r="AH938" s="42">
        <v>12</v>
      </c>
      <c r="AI938" s="42"/>
      <c r="AJ938" s="42"/>
      <c r="AK938" s="42"/>
      <c r="AL938" s="31">
        <v>20</v>
      </c>
      <c r="AM938" s="43" t="str">
        <f t="shared" si="200"/>
        <v>100</v>
      </c>
      <c r="AN938" s="44">
        <f>INDEX([1]ราคาสิ่งปลูกสร้าง!$D$6:$CC$47,MATCH($AD938,[1]ราคาสิ่งปลูกสร้าง!$B$6:$B$45,0),MATCH($C$7,[1]ราคาสิ่งปลูกสร้าง!$D$5:$CC$5,0))</f>
        <v>5400</v>
      </c>
      <c r="AO938" s="44">
        <f t="shared" si="201"/>
        <v>64800</v>
      </c>
      <c r="AP938" s="45">
        <f t="shared" si="202"/>
        <v>20</v>
      </c>
      <c r="AQ938" s="40">
        <f>IF(AP938=0,0,INDEX([1]ค่าเสื่อมสิ่งปลูกสร้าง!$A$5:$D$105,MATCH($AP938,[1]ค่าเสื่อมสิ่งปลูกสร้าง!$A$5:$A$105,0),MATCH(AE938,[1]ค่าเสื่อมสิ่งปลูกสร้าง!$A$3:$D$3)))</f>
        <v>93</v>
      </c>
      <c r="AR938" s="44">
        <f t="shared" si="207"/>
        <v>4536</v>
      </c>
      <c r="AS938" s="44">
        <f t="shared" si="208"/>
        <v>6636</v>
      </c>
      <c r="AT938" s="44">
        <f t="shared" si="209"/>
        <v>6636</v>
      </c>
      <c r="AU938" s="46">
        <v>0</v>
      </c>
      <c r="AV938" s="44">
        <f t="shared" si="203"/>
        <v>6636</v>
      </c>
      <c r="AW938" s="47" t="str">
        <f t="shared" si="204"/>
        <v>0.01</v>
      </c>
      <c r="AX938" s="48"/>
      <c r="AY938" s="48"/>
      <c r="AZ938" s="49">
        <v>0</v>
      </c>
      <c r="BA938" s="48"/>
      <c r="BB938" s="48"/>
      <c r="BC938" s="44">
        <f t="shared" si="205"/>
        <v>0</v>
      </c>
      <c r="BD938" s="50">
        <v>1</v>
      </c>
      <c r="BE938" s="51" t="e">
        <f>IF(AX938=1,0,IF(AY938=1,0,IF(BC938&gt;#REF!,#REF!,IF(OR(AZ938&gt;0,BD938&gt;0),BC938+([1]สูตร2!H926*(100%-AZ938)-BC938)*BD938,[1]สูตร2!H926*(100%-AZ938)))))</f>
        <v>#REF!</v>
      </c>
      <c r="BF938" s="31"/>
    </row>
    <row r="939" spans="1:58" s="5" customFormat="1" ht="24" customHeight="1" x14ac:dyDescent="0.2">
      <c r="A939" s="31"/>
      <c r="B939" s="31" t="s">
        <v>93</v>
      </c>
      <c r="C939" s="31">
        <v>1</v>
      </c>
      <c r="D939" s="31" t="s">
        <v>66</v>
      </c>
      <c r="E939" s="31" t="s">
        <v>787</v>
      </c>
      <c r="F939" s="31"/>
      <c r="G939" s="32" t="s">
        <v>786</v>
      </c>
      <c r="H939" s="31" t="s">
        <v>104</v>
      </c>
      <c r="I939" s="31" t="s">
        <v>104</v>
      </c>
      <c r="J939" s="31" t="s">
        <v>109</v>
      </c>
      <c r="K939" s="31">
        <v>0</v>
      </c>
      <c r="L939" s="31">
        <v>0</v>
      </c>
      <c r="M939" s="31">
        <v>20</v>
      </c>
      <c r="N939" s="33"/>
      <c r="O939" s="33">
        <v>20</v>
      </c>
      <c r="P939" s="33"/>
      <c r="Q939" s="33"/>
      <c r="R939" s="33"/>
      <c r="S939" s="34" t="str">
        <f t="shared" si="196"/>
        <v>2</v>
      </c>
      <c r="T939" s="35">
        <f t="shared" si="197"/>
        <v>20</v>
      </c>
      <c r="U939" s="36">
        <f>INDEX([1]ราคาที่ดิน!$B:$G,MATCH($C939,[1]ราคาที่ดิน!$A:$A,0),MATCH($B939,[1]ราคาที่ดิน!$B$1:$G$1,0))</f>
        <v>100</v>
      </c>
      <c r="V939" s="37">
        <f t="shared" si="206"/>
        <v>2000</v>
      </c>
      <c r="W939" s="31">
        <v>1</v>
      </c>
      <c r="X939" s="31" t="s">
        <v>786</v>
      </c>
      <c r="Y939" s="31" t="s">
        <v>66</v>
      </c>
      <c r="Z939" s="31" t="s">
        <v>787</v>
      </c>
      <c r="AA939" s="31"/>
      <c r="AB939" s="32" t="s">
        <v>786</v>
      </c>
      <c r="AC939" s="38"/>
      <c r="AD939" s="39" t="s">
        <v>77</v>
      </c>
      <c r="AE939" s="39" t="s">
        <v>76</v>
      </c>
      <c r="AF939" s="40" t="str">
        <f t="shared" si="198"/>
        <v>1</v>
      </c>
      <c r="AG939" s="41">
        <f t="shared" si="199"/>
        <v>25</v>
      </c>
      <c r="AH939" s="42">
        <v>25</v>
      </c>
      <c r="AI939" s="42"/>
      <c r="AJ939" s="42"/>
      <c r="AK939" s="42"/>
      <c r="AL939" s="31">
        <v>15</v>
      </c>
      <c r="AM939" s="43" t="str">
        <f t="shared" si="200"/>
        <v>100</v>
      </c>
      <c r="AN939" s="44">
        <f>INDEX([1]ราคาสิ่งปลูกสร้าง!$D$6:$CC$47,MATCH($AD939,[1]ราคาสิ่งปลูกสร้าง!$B$6:$B$45,0),MATCH($C$7,[1]ราคาสิ่งปลูกสร้าง!$D$5:$CC$5,0))</f>
        <v>2050</v>
      </c>
      <c r="AO939" s="44">
        <f t="shared" si="201"/>
        <v>51250</v>
      </c>
      <c r="AP939" s="45">
        <f t="shared" si="202"/>
        <v>15</v>
      </c>
      <c r="AQ939" s="40">
        <f>IF(AP939=0,0,INDEX([1]ค่าเสื่อมสิ่งปลูกสร้าง!$A$5:$D$105,MATCH($AP939,[1]ค่าเสื่อมสิ่งปลูกสร้าง!$A$5:$A$105,0),MATCH(AE939,[1]ค่าเสื่อมสิ่งปลูกสร้าง!$A$3:$D$3)))</f>
        <v>65</v>
      </c>
      <c r="AR939" s="44">
        <f t="shared" si="207"/>
        <v>17937.5</v>
      </c>
      <c r="AS939" s="44">
        <f t="shared" si="208"/>
        <v>19937.5</v>
      </c>
      <c r="AT939" s="44">
        <f t="shared" si="209"/>
        <v>19937.5</v>
      </c>
      <c r="AU939" s="46">
        <v>0</v>
      </c>
      <c r="AV939" s="44">
        <f t="shared" si="203"/>
        <v>19937.5</v>
      </c>
      <c r="AW939" s="47" t="str">
        <f t="shared" si="204"/>
        <v>0.01</v>
      </c>
      <c r="AX939" s="48"/>
      <c r="AY939" s="48"/>
      <c r="AZ939" s="49">
        <v>0</v>
      </c>
      <c r="BA939" s="48"/>
      <c r="BB939" s="48"/>
      <c r="BC939" s="44">
        <f t="shared" si="205"/>
        <v>0</v>
      </c>
      <c r="BD939" s="50">
        <v>1</v>
      </c>
      <c r="BE939" s="51" t="e">
        <f>IF(AX939=1,0,IF(AY939=1,0,IF(BC939&gt;#REF!,#REF!,IF(OR(AZ939&gt;0,BD939&gt;0),BC939+([1]สูตร2!H927*(100%-AZ939)-BC939)*BD939,[1]สูตร2!H927*(100%-AZ939)))))</f>
        <v>#REF!</v>
      </c>
      <c r="BF939" s="31"/>
    </row>
    <row r="940" spans="1:58" s="5" customFormat="1" ht="24" customHeight="1" x14ac:dyDescent="0.2">
      <c r="A940" s="31"/>
      <c r="B940" s="31" t="s">
        <v>93</v>
      </c>
      <c r="C940" s="31">
        <v>1</v>
      </c>
      <c r="D940" s="31" t="s">
        <v>66</v>
      </c>
      <c r="E940" s="31" t="s">
        <v>787</v>
      </c>
      <c r="F940" s="31"/>
      <c r="G940" s="32" t="s">
        <v>786</v>
      </c>
      <c r="H940" s="31" t="s">
        <v>104</v>
      </c>
      <c r="I940" s="31" t="s">
        <v>104</v>
      </c>
      <c r="J940" s="31" t="s">
        <v>109</v>
      </c>
      <c r="K940" s="31">
        <v>0</v>
      </c>
      <c r="L940" s="31">
        <v>0</v>
      </c>
      <c r="M940" s="31">
        <v>20</v>
      </c>
      <c r="N940" s="33"/>
      <c r="O940" s="33">
        <v>20</v>
      </c>
      <c r="P940" s="33"/>
      <c r="Q940" s="33"/>
      <c r="R940" s="33"/>
      <c r="S940" s="34" t="str">
        <f t="shared" si="196"/>
        <v>2</v>
      </c>
      <c r="T940" s="35">
        <f t="shared" si="197"/>
        <v>20</v>
      </c>
      <c r="U940" s="36">
        <f>INDEX([1]ราคาที่ดิน!$B:$G,MATCH($C940,[1]ราคาที่ดิน!$A:$A,0),MATCH($B940,[1]ราคาที่ดิน!$B$1:$G$1,0))</f>
        <v>100</v>
      </c>
      <c r="V940" s="37">
        <f t="shared" si="206"/>
        <v>2000</v>
      </c>
      <c r="W940" s="31">
        <v>1</v>
      </c>
      <c r="X940" s="31" t="s">
        <v>786</v>
      </c>
      <c r="Y940" s="31" t="s">
        <v>66</v>
      </c>
      <c r="Z940" s="31" t="s">
        <v>787</v>
      </c>
      <c r="AA940" s="31"/>
      <c r="AB940" s="32" t="s">
        <v>786</v>
      </c>
      <c r="AC940" s="38"/>
      <c r="AD940" s="39" t="s">
        <v>75</v>
      </c>
      <c r="AE940" s="39" t="s">
        <v>76</v>
      </c>
      <c r="AF940" s="40" t="str">
        <f t="shared" si="198"/>
        <v>1</v>
      </c>
      <c r="AG940" s="41">
        <f t="shared" si="199"/>
        <v>24.5</v>
      </c>
      <c r="AH940" s="42">
        <v>24.5</v>
      </c>
      <c r="AI940" s="42"/>
      <c r="AJ940" s="42"/>
      <c r="AK940" s="42"/>
      <c r="AL940" s="31">
        <v>15</v>
      </c>
      <c r="AM940" s="43" t="str">
        <f t="shared" si="200"/>
        <v>100</v>
      </c>
      <c r="AN940" s="44">
        <f>INDEX([1]ราคาสิ่งปลูกสร้าง!$D$6:$CC$47,MATCH($AD940,[1]ราคาสิ่งปลูกสร้าง!$B$6:$B$45,0),MATCH($C$7,[1]ราคาสิ่งปลูกสร้าง!$D$5:$CC$5,0))</f>
        <v>5400</v>
      </c>
      <c r="AO940" s="44">
        <f t="shared" si="201"/>
        <v>132300</v>
      </c>
      <c r="AP940" s="45">
        <f t="shared" si="202"/>
        <v>15</v>
      </c>
      <c r="AQ940" s="40">
        <f>IF(AP940=0,0,INDEX([1]ค่าเสื่อมสิ่งปลูกสร้าง!$A$5:$D$105,MATCH($AP940,[1]ค่าเสื่อมสิ่งปลูกสร้าง!$A$5:$A$105,0),MATCH(AE940,[1]ค่าเสื่อมสิ่งปลูกสร้าง!$A$3:$D$3)))</f>
        <v>65</v>
      </c>
      <c r="AR940" s="44">
        <f t="shared" si="207"/>
        <v>46305</v>
      </c>
      <c r="AS940" s="44">
        <f t="shared" si="208"/>
        <v>48305</v>
      </c>
      <c r="AT940" s="44">
        <f t="shared" si="209"/>
        <v>48305</v>
      </c>
      <c r="AU940" s="46">
        <v>0</v>
      </c>
      <c r="AV940" s="44">
        <f t="shared" si="203"/>
        <v>48305</v>
      </c>
      <c r="AW940" s="47" t="str">
        <f t="shared" si="204"/>
        <v>0.01</v>
      </c>
      <c r="AX940" s="48"/>
      <c r="AY940" s="48"/>
      <c r="AZ940" s="49">
        <v>0</v>
      </c>
      <c r="BA940" s="48"/>
      <c r="BB940" s="48"/>
      <c r="BC940" s="44">
        <f t="shared" si="205"/>
        <v>0</v>
      </c>
      <c r="BD940" s="50">
        <v>1</v>
      </c>
      <c r="BE940" s="51" t="e">
        <f>IF(AX940=1,0,IF(AY940=1,0,IF(BC940&gt;#REF!,#REF!,IF(OR(AZ940&gt;0,BD940&gt;0),BC940+([1]สูตร2!H928*(100%-AZ940)-BC940)*BD940,[1]สูตร2!H928*(100%-AZ940)))))</f>
        <v>#REF!</v>
      </c>
      <c r="BF940" s="31"/>
    </row>
    <row r="941" spans="1:58" s="5" customFormat="1" ht="24" customHeight="1" x14ac:dyDescent="0.2">
      <c r="A941" s="31">
        <v>358</v>
      </c>
      <c r="B941" s="31" t="s">
        <v>93</v>
      </c>
      <c r="C941" s="31">
        <v>1</v>
      </c>
      <c r="D941" s="31" t="s">
        <v>71</v>
      </c>
      <c r="E941" s="31" t="s">
        <v>788</v>
      </c>
      <c r="F941" s="31"/>
      <c r="G941" s="32" t="s">
        <v>789</v>
      </c>
      <c r="H941" s="31" t="s">
        <v>104</v>
      </c>
      <c r="I941" s="31" t="s">
        <v>104</v>
      </c>
      <c r="J941" s="31" t="s">
        <v>109</v>
      </c>
      <c r="K941" s="31">
        <v>0</v>
      </c>
      <c r="L941" s="31">
        <v>0</v>
      </c>
      <c r="M941" s="31">
        <v>60</v>
      </c>
      <c r="N941" s="33"/>
      <c r="O941" s="33">
        <v>60</v>
      </c>
      <c r="P941" s="33"/>
      <c r="Q941" s="33"/>
      <c r="R941" s="33"/>
      <c r="S941" s="34" t="str">
        <f t="shared" si="196"/>
        <v>2</v>
      </c>
      <c r="T941" s="35">
        <f t="shared" si="197"/>
        <v>60</v>
      </c>
      <c r="U941" s="36">
        <f>INDEX([1]ราคาที่ดิน!$B:$G,MATCH($C941,[1]ราคาที่ดิน!$A:$A,0),MATCH($B941,[1]ราคาที่ดิน!$B$1:$G$1,0))</f>
        <v>100</v>
      </c>
      <c r="V941" s="37">
        <f t="shared" si="206"/>
        <v>6000</v>
      </c>
      <c r="W941" s="31">
        <v>1</v>
      </c>
      <c r="X941" s="31" t="s">
        <v>789</v>
      </c>
      <c r="Y941" s="31" t="s">
        <v>71</v>
      </c>
      <c r="Z941" s="31" t="s">
        <v>788</v>
      </c>
      <c r="AA941" s="31"/>
      <c r="AB941" s="32" t="s">
        <v>789</v>
      </c>
      <c r="AC941" s="38"/>
      <c r="AD941" s="39" t="s">
        <v>73</v>
      </c>
      <c r="AE941" s="39" t="s">
        <v>480</v>
      </c>
      <c r="AF941" s="40" t="str">
        <f t="shared" si="198"/>
        <v>2</v>
      </c>
      <c r="AG941" s="41">
        <f t="shared" si="199"/>
        <v>54</v>
      </c>
      <c r="AH941" s="42"/>
      <c r="AI941" s="42">
        <v>54</v>
      </c>
      <c r="AJ941" s="42"/>
      <c r="AK941" s="42"/>
      <c r="AL941" s="31">
        <v>25</v>
      </c>
      <c r="AM941" s="43" t="str">
        <f t="shared" si="200"/>
        <v>100</v>
      </c>
      <c r="AN941" s="44">
        <f>INDEX([1]ราคาสิ่งปลูกสร้าง!$D$6:$CC$47,MATCH($AD941,[1]ราคาสิ่งปลูกสร้าง!$B$6:$B$45,0),MATCH($C$7,[1]ราคาสิ่งปลูกสร้าง!$D$5:$CC$5,0))</f>
        <v>6500</v>
      </c>
      <c r="AO941" s="44">
        <f t="shared" si="201"/>
        <v>351000</v>
      </c>
      <c r="AP941" s="45">
        <f t="shared" si="202"/>
        <v>25</v>
      </c>
      <c r="AQ941" s="40">
        <f>IF(AP941=0,0,INDEX([1]ค่าเสื่อมสิ่งปลูกสร้าง!$A$5:$D$105,MATCH($AP941,[1]ค่าเสื่อมสิ่งปลูกสร้าง!$A$5:$A$105,0),MATCH(AE941,[1]ค่าเสื่อมสิ่งปลูกสร้าง!$A$3:$D$3)))</f>
        <v>85</v>
      </c>
      <c r="AR941" s="44">
        <f t="shared" si="207"/>
        <v>52650</v>
      </c>
      <c r="AS941" s="44">
        <f t="shared" si="208"/>
        <v>58650</v>
      </c>
      <c r="AT941" s="44">
        <f t="shared" si="209"/>
        <v>58650</v>
      </c>
      <c r="AU941" s="46">
        <v>0</v>
      </c>
      <c r="AV941" s="44">
        <f t="shared" si="203"/>
        <v>58650</v>
      </c>
      <c r="AW941" s="47" t="str">
        <f t="shared" si="204"/>
        <v>0.02</v>
      </c>
      <c r="AX941" s="48"/>
      <c r="AY941" s="48"/>
      <c r="AZ941" s="49">
        <v>0</v>
      </c>
      <c r="BA941" s="48"/>
      <c r="BB941" s="48"/>
      <c r="BC941" s="44">
        <f t="shared" si="205"/>
        <v>0</v>
      </c>
      <c r="BD941" s="50">
        <v>1</v>
      </c>
      <c r="BE941" s="51" t="e">
        <f>IF(AX941=1,0,IF(AY941=1,0,IF(BC941&gt;#REF!,#REF!,IF(OR(AZ941&gt;0,BD941&gt;0),BC941+([1]สูตร2!H929*(100%-AZ941)-BC941)*BD941,[1]สูตร2!H929*(100%-AZ941)))))</f>
        <v>#REF!</v>
      </c>
      <c r="BF941" s="31"/>
    </row>
    <row r="942" spans="1:58" s="5" customFormat="1" ht="24" customHeight="1" x14ac:dyDescent="0.2">
      <c r="A942" s="31">
        <v>359</v>
      </c>
      <c r="B942" s="31" t="s">
        <v>93</v>
      </c>
      <c r="C942" s="31">
        <v>1</v>
      </c>
      <c r="D942" s="31" t="s">
        <v>71</v>
      </c>
      <c r="E942" s="31" t="s">
        <v>790</v>
      </c>
      <c r="F942" s="31"/>
      <c r="G942" s="32" t="s">
        <v>791</v>
      </c>
      <c r="H942" s="31" t="s">
        <v>104</v>
      </c>
      <c r="I942" s="31" t="s">
        <v>104</v>
      </c>
      <c r="J942" s="31" t="s">
        <v>109</v>
      </c>
      <c r="K942" s="31">
        <v>0</v>
      </c>
      <c r="L942" s="31">
        <v>1</v>
      </c>
      <c r="M942" s="31">
        <v>0</v>
      </c>
      <c r="N942" s="33"/>
      <c r="O942" s="33">
        <v>100</v>
      </c>
      <c r="P942" s="33"/>
      <c r="Q942" s="33"/>
      <c r="R942" s="33"/>
      <c r="S942" s="34" t="str">
        <f t="shared" si="196"/>
        <v>2</v>
      </c>
      <c r="T942" s="35">
        <f t="shared" si="197"/>
        <v>100</v>
      </c>
      <c r="U942" s="36">
        <f>INDEX([1]ราคาที่ดิน!$B:$G,MATCH($C942,[1]ราคาที่ดิน!$A:$A,0),MATCH($B942,[1]ราคาที่ดิน!$B$1:$G$1,0))</f>
        <v>100</v>
      </c>
      <c r="V942" s="37">
        <f t="shared" si="206"/>
        <v>10000</v>
      </c>
      <c r="W942" s="31">
        <v>1</v>
      </c>
      <c r="X942" s="31" t="s">
        <v>791</v>
      </c>
      <c r="Y942" s="31" t="s">
        <v>71</v>
      </c>
      <c r="Z942" s="31" t="s">
        <v>790</v>
      </c>
      <c r="AA942" s="31"/>
      <c r="AB942" s="32" t="s">
        <v>791</v>
      </c>
      <c r="AC942" s="38"/>
      <c r="AD942" s="39" t="s">
        <v>73</v>
      </c>
      <c r="AE942" s="39" t="s">
        <v>480</v>
      </c>
      <c r="AF942" s="40" t="str">
        <f t="shared" si="198"/>
        <v>2</v>
      </c>
      <c r="AG942" s="41">
        <f t="shared" si="199"/>
        <v>175</v>
      </c>
      <c r="AH942" s="42"/>
      <c r="AI942" s="42">
        <v>175</v>
      </c>
      <c r="AJ942" s="42"/>
      <c r="AK942" s="42"/>
      <c r="AL942" s="31">
        <v>12</v>
      </c>
      <c r="AM942" s="43" t="str">
        <f t="shared" si="200"/>
        <v>100</v>
      </c>
      <c r="AN942" s="44">
        <f>INDEX([1]ราคาสิ่งปลูกสร้าง!$D$6:$CC$47,MATCH($AD942,[1]ราคาสิ่งปลูกสร้าง!$B$6:$B$45,0),MATCH($C$7,[1]ราคาสิ่งปลูกสร้าง!$D$5:$CC$5,0))</f>
        <v>6500</v>
      </c>
      <c r="AO942" s="44">
        <f t="shared" si="201"/>
        <v>1137500</v>
      </c>
      <c r="AP942" s="45">
        <f t="shared" si="202"/>
        <v>12</v>
      </c>
      <c r="AQ942" s="40">
        <f>IF(AP942=0,0,INDEX([1]ค่าเสื่อมสิ่งปลูกสร้าง!$A$5:$D$105,MATCH($AP942,[1]ค่าเสื่อมสิ่งปลูกสร้าง!$A$5:$A$105,0),MATCH(AE942,[1]ค่าเสื่อมสิ่งปลูกสร้าง!$A$3:$D$3)))</f>
        <v>38</v>
      </c>
      <c r="AR942" s="44">
        <f t="shared" si="207"/>
        <v>705250</v>
      </c>
      <c r="AS942" s="44">
        <f t="shared" si="208"/>
        <v>715250</v>
      </c>
      <c r="AT942" s="44">
        <f t="shared" si="209"/>
        <v>715250</v>
      </c>
      <c r="AU942" s="46">
        <v>0</v>
      </c>
      <c r="AV942" s="44">
        <f t="shared" si="203"/>
        <v>715250</v>
      </c>
      <c r="AW942" s="47" t="str">
        <f t="shared" si="204"/>
        <v>0.02</v>
      </c>
      <c r="AX942" s="48"/>
      <c r="AY942" s="48"/>
      <c r="AZ942" s="49">
        <v>0</v>
      </c>
      <c r="BA942" s="48"/>
      <c r="BB942" s="48"/>
      <c r="BC942" s="44">
        <f t="shared" si="205"/>
        <v>0</v>
      </c>
      <c r="BD942" s="50">
        <v>1</v>
      </c>
      <c r="BE942" s="51" t="e">
        <f>IF(AX942=1,0,IF(AY942=1,0,IF(BC942&gt;#REF!,#REF!,IF(OR(AZ942&gt;0,BD942&gt;0),BC942+([1]สูตร2!H930*(100%-AZ942)-BC942)*BD942,[1]สูตร2!H930*(100%-AZ942)))))</f>
        <v>#REF!</v>
      </c>
      <c r="BF942" s="31"/>
    </row>
    <row r="943" spans="1:58" s="5" customFormat="1" ht="24" customHeight="1" x14ac:dyDescent="0.2">
      <c r="A943" s="31">
        <v>360</v>
      </c>
      <c r="B943" s="31" t="s">
        <v>93</v>
      </c>
      <c r="C943" s="31">
        <v>1</v>
      </c>
      <c r="D943" s="31" t="s">
        <v>71</v>
      </c>
      <c r="E943" s="31" t="s">
        <v>792</v>
      </c>
      <c r="F943" s="31"/>
      <c r="G943" s="32" t="s">
        <v>793</v>
      </c>
      <c r="H943" s="31" t="s">
        <v>104</v>
      </c>
      <c r="I943" s="31" t="s">
        <v>104</v>
      </c>
      <c r="J943" s="31" t="s">
        <v>109</v>
      </c>
      <c r="K943" s="31">
        <v>0</v>
      </c>
      <c r="L943" s="31">
        <v>0</v>
      </c>
      <c r="M943" s="31">
        <v>42</v>
      </c>
      <c r="N943" s="33"/>
      <c r="O943" s="33">
        <v>42</v>
      </c>
      <c r="P943" s="33"/>
      <c r="Q943" s="33"/>
      <c r="R943" s="33"/>
      <c r="S943" s="34" t="str">
        <f t="shared" si="196"/>
        <v>2</v>
      </c>
      <c r="T943" s="35">
        <f t="shared" si="197"/>
        <v>42</v>
      </c>
      <c r="U943" s="36">
        <f>INDEX([1]ราคาที่ดิน!$B:$G,MATCH($C943,[1]ราคาที่ดิน!$A:$A,0),MATCH($B943,[1]ราคาที่ดิน!$B$1:$G$1,0))</f>
        <v>100</v>
      </c>
      <c r="V943" s="37">
        <f t="shared" si="206"/>
        <v>4200</v>
      </c>
      <c r="W943" s="31">
        <v>1</v>
      </c>
      <c r="X943" s="31" t="s">
        <v>793</v>
      </c>
      <c r="Y943" s="31" t="s">
        <v>71</v>
      </c>
      <c r="Z943" s="31" t="s">
        <v>792</v>
      </c>
      <c r="AA943" s="31"/>
      <c r="AB943" s="32" t="s">
        <v>793</v>
      </c>
      <c r="AC943" s="38"/>
      <c r="AD943" s="39" t="s">
        <v>73</v>
      </c>
      <c r="AE943" s="39" t="s">
        <v>480</v>
      </c>
      <c r="AF943" s="40" t="str">
        <f t="shared" si="198"/>
        <v>2</v>
      </c>
      <c r="AG943" s="41">
        <f t="shared" si="199"/>
        <v>42</v>
      </c>
      <c r="AH943" s="42"/>
      <c r="AI943" s="42">
        <v>42</v>
      </c>
      <c r="AJ943" s="42"/>
      <c r="AK943" s="42"/>
      <c r="AL943" s="31">
        <v>5</v>
      </c>
      <c r="AM943" s="43" t="str">
        <f t="shared" si="200"/>
        <v>100</v>
      </c>
      <c r="AN943" s="44">
        <f>INDEX([1]ราคาสิ่งปลูกสร้าง!$D$6:$CC$47,MATCH($AD943,[1]ราคาสิ่งปลูกสร้าง!$B$6:$B$45,0),MATCH($C$7,[1]ราคาสิ่งปลูกสร้าง!$D$5:$CC$5,0))</f>
        <v>6500</v>
      </c>
      <c r="AO943" s="44">
        <f t="shared" si="201"/>
        <v>273000</v>
      </c>
      <c r="AP943" s="45">
        <f t="shared" si="202"/>
        <v>5</v>
      </c>
      <c r="AQ943" s="40">
        <f>IF(AP943=0,0,INDEX([1]ค่าเสื่อมสิ่งปลูกสร้าง!$A$5:$D$105,MATCH($AP943,[1]ค่าเสื่อมสิ่งปลูกสร้าง!$A$5:$A$105,0),MATCH(AE943,[1]ค่าเสื่อมสิ่งปลูกสร้าง!$A$3:$D$3)))</f>
        <v>10</v>
      </c>
      <c r="AR943" s="44">
        <f t="shared" si="207"/>
        <v>245700</v>
      </c>
      <c r="AS943" s="44">
        <f t="shared" si="208"/>
        <v>249900</v>
      </c>
      <c r="AT943" s="44">
        <f t="shared" si="209"/>
        <v>249900</v>
      </c>
      <c r="AU943" s="46">
        <v>0</v>
      </c>
      <c r="AV943" s="44">
        <f t="shared" si="203"/>
        <v>249900</v>
      </c>
      <c r="AW943" s="47" t="str">
        <f t="shared" si="204"/>
        <v>0.02</v>
      </c>
      <c r="AX943" s="48"/>
      <c r="AY943" s="48"/>
      <c r="AZ943" s="49">
        <v>0</v>
      </c>
      <c r="BA943" s="48"/>
      <c r="BB943" s="48"/>
      <c r="BC943" s="44">
        <f t="shared" si="205"/>
        <v>0</v>
      </c>
      <c r="BD943" s="50">
        <v>1</v>
      </c>
      <c r="BE943" s="51" t="e">
        <f>IF(AX943=1,0,IF(AY943=1,0,IF(BC943&gt;#REF!,#REF!,IF(OR(AZ943&gt;0,BD943&gt;0),BC943+([1]สูตร2!H931*(100%-AZ943)-BC943)*BD943,[1]สูตร2!H931*(100%-AZ943)))))</f>
        <v>#REF!</v>
      </c>
      <c r="BF943" s="31"/>
    </row>
    <row r="944" spans="1:58" s="5" customFormat="1" ht="24" customHeight="1" x14ac:dyDescent="0.2">
      <c r="A944" s="31">
        <v>361</v>
      </c>
      <c r="B944" s="31" t="s">
        <v>93</v>
      </c>
      <c r="C944" s="31">
        <v>1</v>
      </c>
      <c r="D944" s="31" t="s">
        <v>470</v>
      </c>
      <c r="E944" s="31" t="s">
        <v>794</v>
      </c>
      <c r="F944" s="31"/>
      <c r="G944" s="32" t="s">
        <v>795</v>
      </c>
      <c r="H944" s="31" t="s">
        <v>104</v>
      </c>
      <c r="I944" s="31" t="s">
        <v>104</v>
      </c>
      <c r="J944" s="31" t="s">
        <v>109</v>
      </c>
      <c r="K944" s="31">
        <v>0</v>
      </c>
      <c r="L944" s="31">
        <v>0</v>
      </c>
      <c r="M944" s="31">
        <v>54</v>
      </c>
      <c r="N944" s="33"/>
      <c r="O944" s="33">
        <v>54</v>
      </c>
      <c r="P944" s="33"/>
      <c r="Q944" s="33"/>
      <c r="R944" s="33"/>
      <c r="S944" s="34" t="str">
        <f t="shared" si="196"/>
        <v>2</v>
      </c>
      <c r="T944" s="35">
        <f t="shared" si="197"/>
        <v>54</v>
      </c>
      <c r="U944" s="36">
        <f>INDEX([1]ราคาที่ดิน!$B:$G,MATCH($C944,[1]ราคาที่ดิน!$A:$A,0),MATCH($B944,[1]ราคาที่ดิน!$B$1:$G$1,0))</f>
        <v>100</v>
      </c>
      <c r="V944" s="37">
        <f t="shared" si="206"/>
        <v>5400</v>
      </c>
      <c r="W944" s="31">
        <v>1</v>
      </c>
      <c r="X944" s="31" t="s">
        <v>795</v>
      </c>
      <c r="Y944" s="31" t="s">
        <v>83</v>
      </c>
      <c r="Z944" s="31" t="s">
        <v>794</v>
      </c>
      <c r="AA944" s="31"/>
      <c r="AB944" s="32" t="s">
        <v>795</v>
      </c>
      <c r="AC944" s="38"/>
      <c r="AD944" s="39" t="s">
        <v>73</v>
      </c>
      <c r="AE944" s="39" t="s">
        <v>480</v>
      </c>
      <c r="AF944" s="40" t="str">
        <f t="shared" si="198"/>
        <v>2</v>
      </c>
      <c r="AG944" s="41">
        <f t="shared" si="199"/>
        <v>54</v>
      </c>
      <c r="AH944" s="42"/>
      <c r="AI944" s="42">
        <v>54</v>
      </c>
      <c r="AJ944" s="42"/>
      <c r="AK944" s="42"/>
      <c r="AL944" s="31">
        <v>4</v>
      </c>
      <c r="AM944" s="43" t="str">
        <f t="shared" si="200"/>
        <v>100</v>
      </c>
      <c r="AN944" s="44">
        <f>INDEX([1]ราคาสิ่งปลูกสร้าง!$D$6:$CC$47,MATCH($AD944,[1]ราคาสิ่งปลูกสร้าง!$B$6:$B$45,0),MATCH($C$7,[1]ราคาสิ่งปลูกสร้าง!$D$5:$CC$5,0))</f>
        <v>6500</v>
      </c>
      <c r="AO944" s="44">
        <f t="shared" si="201"/>
        <v>351000</v>
      </c>
      <c r="AP944" s="45">
        <f t="shared" si="202"/>
        <v>4</v>
      </c>
      <c r="AQ944" s="40">
        <f>IF(AP944=0,0,INDEX([1]ค่าเสื่อมสิ่งปลูกสร้าง!$A$5:$D$105,MATCH($AP944,[1]ค่าเสื่อมสิ่งปลูกสร้าง!$A$5:$A$105,0),MATCH(AE944,[1]ค่าเสื่อมสิ่งปลูกสร้าง!$A$3:$D$3)))</f>
        <v>8</v>
      </c>
      <c r="AR944" s="44">
        <f t="shared" si="207"/>
        <v>322920</v>
      </c>
      <c r="AS944" s="44">
        <f t="shared" si="208"/>
        <v>328320</v>
      </c>
      <c r="AT944" s="44">
        <f t="shared" si="209"/>
        <v>328320</v>
      </c>
      <c r="AU944" s="46">
        <v>0</v>
      </c>
      <c r="AV944" s="44">
        <f t="shared" si="203"/>
        <v>328320</v>
      </c>
      <c r="AW944" s="47" t="str">
        <f t="shared" si="204"/>
        <v>0.02</v>
      </c>
      <c r="AX944" s="48"/>
      <c r="AY944" s="48"/>
      <c r="AZ944" s="49">
        <v>0</v>
      </c>
      <c r="BA944" s="48"/>
      <c r="BB944" s="48"/>
      <c r="BC944" s="44">
        <f t="shared" si="205"/>
        <v>0</v>
      </c>
      <c r="BD944" s="50">
        <v>1</v>
      </c>
      <c r="BE944" s="51" t="e">
        <f>IF(AX944=1,0,IF(AY944=1,0,IF(BC944&gt;#REF!,#REF!,IF(OR(AZ944&gt;0,BD944&gt;0),BC944+([1]สูตร2!H932*(100%-AZ944)-BC944)*BD944,[1]สูตร2!H932*(100%-AZ944)))))</f>
        <v>#REF!</v>
      </c>
      <c r="BF944" s="31"/>
    </row>
    <row r="945" spans="1:58" s="5" customFormat="1" ht="24" customHeight="1" x14ac:dyDescent="0.2">
      <c r="A945" s="31">
        <v>362</v>
      </c>
      <c r="B945" s="31" t="s">
        <v>93</v>
      </c>
      <c r="C945" s="31">
        <v>1</v>
      </c>
      <c r="D945" s="31" t="s">
        <v>470</v>
      </c>
      <c r="E945" s="31" t="s">
        <v>796</v>
      </c>
      <c r="F945" s="31"/>
      <c r="G945" s="32" t="s">
        <v>797</v>
      </c>
      <c r="H945" s="31" t="s">
        <v>104</v>
      </c>
      <c r="I945" s="31" t="s">
        <v>104</v>
      </c>
      <c r="J945" s="31" t="s">
        <v>109</v>
      </c>
      <c r="K945" s="31">
        <v>0</v>
      </c>
      <c r="L945" s="31">
        <v>0</v>
      </c>
      <c r="M945" s="31">
        <v>48</v>
      </c>
      <c r="N945" s="33"/>
      <c r="O945" s="33">
        <v>48</v>
      </c>
      <c r="P945" s="33"/>
      <c r="Q945" s="33"/>
      <c r="R945" s="33"/>
      <c r="S945" s="34" t="str">
        <f t="shared" si="196"/>
        <v>2</v>
      </c>
      <c r="T945" s="35">
        <f t="shared" si="197"/>
        <v>48</v>
      </c>
      <c r="U945" s="36">
        <f>INDEX([1]ราคาที่ดิน!$B:$G,MATCH($C945,[1]ราคาที่ดิน!$A:$A,0),MATCH($B945,[1]ราคาที่ดิน!$B$1:$G$1,0))</f>
        <v>100</v>
      </c>
      <c r="V945" s="37">
        <f t="shared" si="206"/>
        <v>4800</v>
      </c>
      <c r="W945" s="31">
        <v>1</v>
      </c>
      <c r="X945" s="31" t="s">
        <v>797</v>
      </c>
      <c r="Y945" s="31" t="s">
        <v>83</v>
      </c>
      <c r="Z945" s="31" t="s">
        <v>796</v>
      </c>
      <c r="AA945" s="31"/>
      <c r="AB945" s="32" t="s">
        <v>797</v>
      </c>
      <c r="AC945" s="38"/>
      <c r="AD945" s="39" t="s">
        <v>73</v>
      </c>
      <c r="AE945" s="39" t="s">
        <v>480</v>
      </c>
      <c r="AF945" s="40" t="str">
        <f t="shared" si="198"/>
        <v>2</v>
      </c>
      <c r="AG945" s="41">
        <f t="shared" si="199"/>
        <v>48</v>
      </c>
      <c r="AH945" s="42"/>
      <c r="AI945" s="42">
        <v>48</v>
      </c>
      <c r="AJ945" s="42"/>
      <c r="AK945" s="42"/>
      <c r="AL945" s="31">
        <v>3</v>
      </c>
      <c r="AM945" s="43" t="str">
        <f t="shared" si="200"/>
        <v>100</v>
      </c>
      <c r="AN945" s="44">
        <f>INDEX([1]ราคาสิ่งปลูกสร้าง!$D$6:$CC$47,MATCH($AD945,[1]ราคาสิ่งปลูกสร้าง!$B$6:$B$45,0),MATCH($C$7,[1]ราคาสิ่งปลูกสร้าง!$D$5:$CC$5,0))</f>
        <v>6500</v>
      </c>
      <c r="AO945" s="44">
        <f t="shared" si="201"/>
        <v>312000</v>
      </c>
      <c r="AP945" s="45">
        <f t="shared" si="202"/>
        <v>3</v>
      </c>
      <c r="AQ945" s="40">
        <f>IF(AP945=0,0,INDEX([1]ค่าเสื่อมสิ่งปลูกสร้าง!$A$5:$D$105,MATCH($AP945,[1]ค่าเสื่อมสิ่งปลูกสร้าง!$A$5:$A$105,0),MATCH(AE945,[1]ค่าเสื่อมสิ่งปลูกสร้าง!$A$3:$D$3)))</f>
        <v>6</v>
      </c>
      <c r="AR945" s="44">
        <f t="shared" si="207"/>
        <v>293280</v>
      </c>
      <c r="AS945" s="44">
        <f t="shared" si="208"/>
        <v>298080</v>
      </c>
      <c r="AT945" s="44">
        <f t="shared" si="209"/>
        <v>298080</v>
      </c>
      <c r="AU945" s="46">
        <v>0</v>
      </c>
      <c r="AV945" s="44">
        <f t="shared" si="203"/>
        <v>298080</v>
      </c>
      <c r="AW945" s="47" t="str">
        <f t="shared" si="204"/>
        <v>0.02</v>
      </c>
      <c r="AX945" s="48"/>
      <c r="AY945" s="48"/>
      <c r="AZ945" s="49">
        <v>0</v>
      </c>
      <c r="BA945" s="48"/>
      <c r="BB945" s="48"/>
      <c r="BC945" s="44">
        <f t="shared" si="205"/>
        <v>0</v>
      </c>
      <c r="BD945" s="50">
        <v>1</v>
      </c>
      <c r="BE945" s="51" t="e">
        <f>IF(AX945=1,0,IF(AY945=1,0,IF(BC945&gt;#REF!,#REF!,IF(OR(AZ945&gt;0,BD945&gt;0),BC945+([1]สูตร2!H933*(100%-AZ945)-BC945)*BD945,[1]สูตร2!H933*(100%-AZ945)))))</f>
        <v>#REF!</v>
      </c>
      <c r="BF945" s="31"/>
    </row>
    <row r="946" spans="1:58" s="5" customFormat="1" ht="24" customHeight="1" x14ac:dyDescent="0.2">
      <c r="A946" s="31"/>
      <c r="B946" s="31" t="s">
        <v>93</v>
      </c>
      <c r="C946" s="31">
        <v>1</v>
      </c>
      <c r="D946" s="31" t="s">
        <v>470</v>
      </c>
      <c r="E946" s="31" t="s">
        <v>796</v>
      </c>
      <c r="F946" s="31"/>
      <c r="G946" s="32" t="s">
        <v>797</v>
      </c>
      <c r="H946" s="31" t="s">
        <v>104</v>
      </c>
      <c r="I946" s="31" t="s">
        <v>104</v>
      </c>
      <c r="J946" s="31" t="s">
        <v>109</v>
      </c>
      <c r="K946" s="31">
        <v>0</v>
      </c>
      <c r="L946" s="31">
        <v>0</v>
      </c>
      <c r="M946" s="31">
        <v>25</v>
      </c>
      <c r="N946" s="33"/>
      <c r="O946" s="33">
        <v>25</v>
      </c>
      <c r="P946" s="33"/>
      <c r="Q946" s="33"/>
      <c r="R946" s="33"/>
      <c r="S946" s="34" t="str">
        <f t="shared" si="196"/>
        <v>2</v>
      </c>
      <c r="T946" s="35">
        <f t="shared" si="197"/>
        <v>25</v>
      </c>
      <c r="U946" s="36">
        <f>INDEX([1]ราคาที่ดิน!$B:$G,MATCH($C946,[1]ราคาที่ดิน!$A:$A,0),MATCH($B946,[1]ราคาที่ดิน!$B$1:$G$1,0))</f>
        <v>100</v>
      </c>
      <c r="V946" s="37">
        <f t="shared" si="206"/>
        <v>2500</v>
      </c>
      <c r="W946" s="31">
        <v>2</v>
      </c>
      <c r="X946" s="31" t="s">
        <v>797</v>
      </c>
      <c r="Y946" s="31" t="s">
        <v>83</v>
      </c>
      <c r="Z946" s="31" t="s">
        <v>796</v>
      </c>
      <c r="AA946" s="31"/>
      <c r="AB946" s="32" t="s">
        <v>797</v>
      </c>
      <c r="AC946" s="38"/>
      <c r="AD946" s="39" t="s">
        <v>77</v>
      </c>
      <c r="AE946" s="39" t="s">
        <v>76</v>
      </c>
      <c r="AF946" s="40" t="str">
        <f t="shared" si="198"/>
        <v>1</v>
      </c>
      <c r="AG946" s="41">
        <f t="shared" si="199"/>
        <v>25</v>
      </c>
      <c r="AH946" s="42">
        <v>25</v>
      </c>
      <c r="AI946" s="42"/>
      <c r="AJ946" s="42"/>
      <c r="AK946" s="42"/>
      <c r="AL946" s="31">
        <v>1</v>
      </c>
      <c r="AM946" s="43" t="str">
        <f t="shared" si="200"/>
        <v>100</v>
      </c>
      <c r="AN946" s="44">
        <f>INDEX([1]ราคาสิ่งปลูกสร้าง!$D$6:$CC$47,MATCH($AD946,[1]ราคาสิ่งปลูกสร้าง!$B$6:$B$45,0),MATCH($C$7,[1]ราคาสิ่งปลูกสร้าง!$D$5:$CC$5,0))</f>
        <v>2050</v>
      </c>
      <c r="AO946" s="44">
        <f t="shared" si="201"/>
        <v>51250</v>
      </c>
      <c r="AP946" s="45">
        <f t="shared" si="202"/>
        <v>1</v>
      </c>
      <c r="AQ946" s="40">
        <f>IF(AP946=0,0,INDEX([1]ค่าเสื่อมสิ่งปลูกสร้าง!$A$5:$D$105,MATCH($AP946,[1]ค่าเสื่อมสิ่งปลูกสร้าง!$A$5:$A$105,0),MATCH(AE946,[1]ค่าเสื่อมสิ่งปลูกสร้าง!$A$3:$D$3)))</f>
        <v>3</v>
      </c>
      <c r="AR946" s="44">
        <f t="shared" si="207"/>
        <v>49712.5</v>
      </c>
      <c r="AS946" s="44">
        <f t="shared" si="208"/>
        <v>52212.5</v>
      </c>
      <c r="AT946" s="44">
        <f t="shared" si="209"/>
        <v>52212.5</v>
      </c>
      <c r="AU946" s="46">
        <v>0</v>
      </c>
      <c r="AV946" s="44">
        <f t="shared" si="203"/>
        <v>52212.5</v>
      </c>
      <c r="AW946" s="47" t="str">
        <f t="shared" si="204"/>
        <v>0.01</v>
      </c>
      <c r="AX946" s="48"/>
      <c r="AY946" s="48"/>
      <c r="AZ946" s="49">
        <v>0</v>
      </c>
      <c r="BA946" s="48"/>
      <c r="BB946" s="48"/>
      <c r="BC946" s="44">
        <f t="shared" si="205"/>
        <v>0</v>
      </c>
      <c r="BD946" s="50">
        <v>1</v>
      </c>
      <c r="BE946" s="51" t="e">
        <f>IF(AX946=1,0,IF(AY946=1,0,IF(BC946&gt;#REF!,#REF!,IF(OR(AZ946&gt;0,BD946&gt;0),BC946+([1]สูตร2!H934*(100%-AZ946)-BC946)*BD946,[1]สูตร2!H934*(100%-AZ946)))))</f>
        <v>#REF!</v>
      </c>
      <c r="BF946" s="31"/>
    </row>
    <row r="947" spans="1:58" s="5" customFormat="1" ht="24" customHeight="1" x14ac:dyDescent="0.2">
      <c r="A947" s="31"/>
      <c r="B947" s="31" t="s">
        <v>93</v>
      </c>
      <c r="C947" s="31">
        <v>1</v>
      </c>
      <c r="D947" s="31" t="s">
        <v>470</v>
      </c>
      <c r="E947" s="31" t="s">
        <v>796</v>
      </c>
      <c r="F947" s="31"/>
      <c r="G947" s="32" t="s">
        <v>797</v>
      </c>
      <c r="H947" s="31" t="s">
        <v>104</v>
      </c>
      <c r="I947" s="31" t="s">
        <v>104</v>
      </c>
      <c r="J947" s="31" t="s">
        <v>109</v>
      </c>
      <c r="K947" s="31">
        <v>0</v>
      </c>
      <c r="L947" s="31">
        <v>0</v>
      </c>
      <c r="M947" s="31">
        <v>25</v>
      </c>
      <c r="N947" s="33"/>
      <c r="O947" s="33">
        <v>25</v>
      </c>
      <c r="P947" s="33"/>
      <c r="Q947" s="33"/>
      <c r="R947" s="33"/>
      <c r="S947" s="34" t="str">
        <f t="shared" si="196"/>
        <v>2</v>
      </c>
      <c r="T947" s="35">
        <f t="shared" si="197"/>
        <v>25</v>
      </c>
      <c r="U947" s="36">
        <f>INDEX([1]ราคาที่ดิน!$B:$G,MATCH($C947,[1]ราคาที่ดิน!$A:$A,0),MATCH($B947,[1]ราคาที่ดิน!$B$1:$G$1,0))</f>
        <v>100</v>
      </c>
      <c r="V947" s="37">
        <f t="shared" si="206"/>
        <v>2500</v>
      </c>
      <c r="W947" s="31">
        <v>3</v>
      </c>
      <c r="X947" s="31" t="s">
        <v>797</v>
      </c>
      <c r="Y947" s="31" t="s">
        <v>83</v>
      </c>
      <c r="Z947" s="31" t="s">
        <v>796</v>
      </c>
      <c r="AA947" s="31"/>
      <c r="AB947" s="32" t="s">
        <v>797</v>
      </c>
      <c r="AC947" s="38"/>
      <c r="AD947" s="39" t="s">
        <v>77</v>
      </c>
      <c r="AE947" s="39" t="s">
        <v>76</v>
      </c>
      <c r="AF947" s="40" t="str">
        <f t="shared" si="198"/>
        <v>1</v>
      </c>
      <c r="AG947" s="41">
        <f t="shared" si="199"/>
        <v>25</v>
      </c>
      <c r="AH947" s="42">
        <v>25</v>
      </c>
      <c r="AI947" s="42"/>
      <c r="AJ947" s="42"/>
      <c r="AK947" s="42"/>
      <c r="AL947" s="31">
        <v>1</v>
      </c>
      <c r="AM947" s="43" t="str">
        <f t="shared" si="200"/>
        <v>100</v>
      </c>
      <c r="AN947" s="44">
        <f>INDEX([1]ราคาสิ่งปลูกสร้าง!$D$6:$CC$47,MATCH($AD947,[1]ราคาสิ่งปลูกสร้าง!$B$6:$B$45,0),MATCH($C$7,[1]ราคาสิ่งปลูกสร้าง!$D$5:$CC$5,0))</f>
        <v>2050</v>
      </c>
      <c r="AO947" s="44">
        <f t="shared" si="201"/>
        <v>51250</v>
      </c>
      <c r="AP947" s="45">
        <f t="shared" si="202"/>
        <v>1</v>
      </c>
      <c r="AQ947" s="40">
        <f>IF(AP947=0,0,INDEX([1]ค่าเสื่อมสิ่งปลูกสร้าง!$A$5:$D$105,MATCH($AP947,[1]ค่าเสื่อมสิ่งปลูกสร้าง!$A$5:$A$105,0),MATCH(AE947,[1]ค่าเสื่อมสิ่งปลูกสร้าง!$A$3:$D$3)))</f>
        <v>3</v>
      </c>
      <c r="AR947" s="44">
        <f t="shared" si="207"/>
        <v>49712.5</v>
      </c>
      <c r="AS947" s="44">
        <f t="shared" si="208"/>
        <v>52212.5</v>
      </c>
      <c r="AT947" s="44">
        <f t="shared" si="209"/>
        <v>52212.5</v>
      </c>
      <c r="AU947" s="46">
        <v>0</v>
      </c>
      <c r="AV947" s="44">
        <f t="shared" si="203"/>
        <v>52212.5</v>
      </c>
      <c r="AW947" s="47" t="str">
        <f t="shared" si="204"/>
        <v>0.01</v>
      </c>
      <c r="AX947" s="48"/>
      <c r="AY947" s="48"/>
      <c r="AZ947" s="49">
        <v>0</v>
      </c>
      <c r="BA947" s="48"/>
      <c r="BB947" s="48"/>
      <c r="BC947" s="44">
        <f t="shared" si="205"/>
        <v>0</v>
      </c>
      <c r="BD947" s="50">
        <v>1</v>
      </c>
      <c r="BE947" s="51" t="e">
        <f>IF(AX947=1,0,IF(AY947=1,0,IF(BC947&gt;#REF!,#REF!,IF(OR(AZ947&gt;0,BD947&gt;0),BC947+([1]สูตร2!H935*(100%-AZ947)-BC947)*BD947,[1]สูตร2!H935*(100%-AZ947)))))</f>
        <v>#REF!</v>
      </c>
      <c r="BF947" s="31"/>
    </row>
    <row r="948" spans="1:58" s="5" customFormat="1" ht="24" customHeight="1" x14ac:dyDescent="0.2">
      <c r="A948" s="31">
        <v>363</v>
      </c>
      <c r="B948" s="31" t="s">
        <v>321</v>
      </c>
      <c r="C948" s="31">
        <v>342</v>
      </c>
      <c r="D948" s="31" t="s">
        <v>66</v>
      </c>
      <c r="E948" s="31" t="s">
        <v>798</v>
      </c>
      <c r="F948" s="31"/>
      <c r="G948" s="32" t="s">
        <v>799</v>
      </c>
      <c r="H948" s="31">
        <v>21</v>
      </c>
      <c r="I948" s="31">
        <v>42</v>
      </c>
      <c r="J948" s="31" t="s">
        <v>800</v>
      </c>
      <c r="K948" s="31">
        <v>19</v>
      </c>
      <c r="L948" s="31">
        <v>1</v>
      </c>
      <c r="M948" s="31">
        <v>66</v>
      </c>
      <c r="N948" s="33">
        <v>7766</v>
      </c>
      <c r="O948" s="33"/>
      <c r="P948" s="33"/>
      <c r="Q948" s="33"/>
      <c r="R948" s="33"/>
      <c r="S948" s="34" t="str">
        <f t="shared" si="196"/>
        <v>1</v>
      </c>
      <c r="T948" s="35">
        <f t="shared" si="197"/>
        <v>7766</v>
      </c>
      <c r="U948" s="36">
        <f>INDEX([1]ราคาที่ดิน!$B:$G,MATCH($C948,[1]ราคาที่ดิน!$A:$A,0),MATCH($B948,[1]ราคาที่ดิน!$B$1:$G$1,0))</f>
        <v>150</v>
      </c>
      <c r="V948" s="37">
        <f t="shared" si="206"/>
        <v>1164900</v>
      </c>
      <c r="W948" s="31"/>
      <c r="X948" s="31"/>
      <c r="Y948" s="31"/>
      <c r="Z948" s="31"/>
      <c r="AA948" s="31"/>
      <c r="AB948" s="32"/>
      <c r="AC948" s="38"/>
      <c r="AD948" s="39"/>
      <c r="AE948" s="39"/>
      <c r="AF948" s="40" t="str">
        <f t="shared" si="198"/>
        <v/>
      </c>
      <c r="AG948" s="41" t="str">
        <f t="shared" si="199"/>
        <v/>
      </c>
      <c r="AH948" s="42"/>
      <c r="AI948" s="42"/>
      <c r="AJ948" s="42"/>
      <c r="AK948" s="42"/>
      <c r="AL948" s="31"/>
      <c r="AM948" s="43" t="str">
        <f t="shared" si="200"/>
        <v>100</v>
      </c>
      <c r="AN948" s="44">
        <f>INDEX([1]ราคาสิ่งปลูกสร้าง!$D$6:$CC$47,MATCH($AD948,[1]ราคาสิ่งปลูกสร้าง!$B$6:$B$45,0),MATCH($C$7,[1]ราคาสิ่งปลูกสร้าง!$D$5:$CC$5,0))</f>
        <v>0</v>
      </c>
      <c r="AO948" s="44">
        <f t="shared" si="201"/>
        <v>0</v>
      </c>
      <c r="AP948" s="45">
        <f t="shared" si="202"/>
        <v>0</v>
      </c>
      <c r="AQ948" s="40">
        <f>IF(AP948=0,0,INDEX([1]ค่าเสื่อมสิ่งปลูกสร้าง!$A$5:$D$105,MATCH($AP948,[1]ค่าเสื่อมสิ่งปลูกสร้าง!$A$5:$A$105,0),MATCH(AE948,[1]ค่าเสื่อมสิ่งปลูกสร้าง!$A$3:$D$3)))</f>
        <v>0</v>
      </c>
      <c r="AR948" s="44">
        <f t="shared" si="207"/>
        <v>0</v>
      </c>
      <c r="AS948" s="44">
        <f t="shared" si="208"/>
        <v>1164900</v>
      </c>
      <c r="AT948" s="44">
        <f t="shared" si="209"/>
        <v>1164900</v>
      </c>
      <c r="AU948" s="46">
        <v>0</v>
      </c>
      <c r="AV948" s="44">
        <f t="shared" si="203"/>
        <v>1164900</v>
      </c>
      <c r="AW948" s="47" t="str">
        <f t="shared" si="204"/>
        <v>0.01</v>
      </c>
      <c r="AX948" s="48"/>
      <c r="AY948" s="48"/>
      <c r="AZ948" s="49">
        <v>0</v>
      </c>
      <c r="BA948" s="48"/>
      <c r="BB948" s="48"/>
      <c r="BC948" s="44">
        <f t="shared" si="205"/>
        <v>0</v>
      </c>
      <c r="BD948" s="50">
        <v>1</v>
      </c>
      <c r="BE948" s="51" t="e">
        <f>IF(AX948=1,0,IF(AY948=1,0,IF(BC948&gt;#REF!,#REF!,IF(OR(AZ948&gt;0,BD948&gt;0),BC948+([1]สูตร2!H936*(100%-AZ948)-BC948)*BD948,[1]สูตร2!H936*(100%-AZ948)))))</f>
        <v>#REF!</v>
      </c>
      <c r="BF948" s="31"/>
    </row>
    <row r="949" spans="1:58" s="5" customFormat="1" ht="24" customHeight="1" x14ac:dyDescent="0.2">
      <c r="A949" s="31">
        <v>364</v>
      </c>
      <c r="B949" s="31" t="s">
        <v>65</v>
      </c>
      <c r="C949" s="31">
        <v>716</v>
      </c>
      <c r="D949" s="31" t="s">
        <v>801</v>
      </c>
      <c r="E949" s="31" t="s">
        <v>802</v>
      </c>
      <c r="F949" s="31"/>
      <c r="G949" s="32" t="s">
        <v>799</v>
      </c>
      <c r="H949" s="31">
        <v>257</v>
      </c>
      <c r="I949" s="31">
        <v>5178</v>
      </c>
      <c r="J949" s="31" t="s">
        <v>800</v>
      </c>
      <c r="K949" s="31">
        <v>20</v>
      </c>
      <c r="L949" s="31">
        <v>2</v>
      </c>
      <c r="M949" s="31">
        <v>78</v>
      </c>
      <c r="N949" s="33">
        <v>8278</v>
      </c>
      <c r="O949" s="33"/>
      <c r="P949" s="33"/>
      <c r="Q949" s="33"/>
      <c r="R949" s="33"/>
      <c r="S949" s="34" t="str">
        <f t="shared" si="196"/>
        <v>1</v>
      </c>
      <c r="T949" s="35">
        <f t="shared" si="197"/>
        <v>8278</v>
      </c>
      <c r="U949" s="36">
        <f>INDEX([1]ราคาที่ดิน!$B:$G,MATCH($C949,[1]ราคาที่ดิน!$A:$A,0),MATCH($B949,[1]ราคาที่ดิน!$B$1:$G$1,0))</f>
        <v>200</v>
      </c>
      <c r="V949" s="37">
        <f t="shared" si="206"/>
        <v>1655600</v>
      </c>
      <c r="W949" s="31"/>
      <c r="X949" s="31"/>
      <c r="Y949" s="31"/>
      <c r="Z949" s="31"/>
      <c r="AA949" s="31"/>
      <c r="AB949" s="32"/>
      <c r="AC949" s="38"/>
      <c r="AD949" s="39"/>
      <c r="AE949" s="39"/>
      <c r="AF949" s="40" t="str">
        <f t="shared" si="198"/>
        <v/>
      </c>
      <c r="AG949" s="41" t="str">
        <f t="shared" si="199"/>
        <v/>
      </c>
      <c r="AH949" s="42"/>
      <c r="AI949" s="42"/>
      <c r="AJ949" s="42"/>
      <c r="AK949" s="42"/>
      <c r="AL949" s="31"/>
      <c r="AM949" s="43" t="str">
        <f t="shared" si="200"/>
        <v>100</v>
      </c>
      <c r="AN949" s="44">
        <f>INDEX([1]ราคาสิ่งปลูกสร้าง!$D$6:$CC$47,MATCH($AD949,[1]ราคาสิ่งปลูกสร้าง!$B$6:$B$45,0),MATCH($C$7,[1]ราคาสิ่งปลูกสร้าง!$D$5:$CC$5,0))</f>
        <v>0</v>
      </c>
      <c r="AO949" s="44">
        <f t="shared" si="201"/>
        <v>0</v>
      </c>
      <c r="AP949" s="45">
        <f t="shared" si="202"/>
        <v>0</v>
      </c>
      <c r="AQ949" s="40">
        <f>IF(AP949=0,0,INDEX([1]ค่าเสื่อมสิ่งปลูกสร้าง!$A$5:$D$105,MATCH($AP949,[1]ค่าเสื่อมสิ่งปลูกสร้าง!$A$5:$A$105,0),MATCH(AE949,[1]ค่าเสื่อมสิ่งปลูกสร้าง!$A$3:$D$3)))</f>
        <v>0</v>
      </c>
      <c r="AR949" s="44">
        <f t="shared" si="207"/>
        <v>0</v>
      </c>
      <c r="AS949" s="44">
        <f t="shared" si="208"/>
        <v>1655600</v>
      </c>
      <c r="AT949" s="44">
        <f t="shared" si="209"/>
        <v>1655600</v>
      </c>
      <c r="AU949" s="46">
        <v>0</v>
      </c>
      <c r="AV949" s="44">
        <f t="shared" si="203"/>
        <v>1655600</v>
      </c>
      <c r="AW949" s="47" t="str">
        <f t="shared" si="204"/>
        <v>0.01</v>
      </c>
      <c r="AX949" s="48"/>
      <c r="AY949" s="48"/>
      <c r="AZ949" s="49">
        <v>0</v>
      </c>
      <c r="BA949" s="48"/>
      <c r="BB949" s="48"/>
      <c r="BC949" s="44">
        <f t="shared" si="205"/>
        <v>0</v>
      </c>
      <c r="BD949" s="50">
        <v>1</v>
      </c>
      <c r="BE949" s="51" t="e">
        <f>IF(AX949=1,0,IF(AY949=1,0,IF(BC949&gt;#REF!,#REF!,IF(OR(AZ949&gt;0,BD949&gt;0),BC949+([1]สูตร2!H937*(100%-AZ949)-BC949)*BD949,[1]สูตร2!H937*(100%-AZ949)))))</f>
        <v>#REF!</v>
      </c>
      <c r="BF949" s="31"/>
    </row>
    <row r="950" spans="1:58" s="5" customFormat="1" ht="24" customHeight="1" x14ac:dyDescent="0.2">
      <c r="A950" s="31">
        <v>365</v>
      </c>
      <c r="B950" s="31" t="s">
        <v>321</v>
      </c>
      <c r="C950" s="31">
        <v>3657</v>
      </c>
      <c r="D950" s="31" t="s">
        <v>71</v>
      </c>
      <c r="E950" s="31" t="s">
        <v>803</v>
      </c>
      <c r="F950" s="31"/>
      <c r="G950" s="32" t="s">
        <v>804</v>
      </c>
      <c r="H950" s="31">
        <v>13</v>
      </c>
      <c r="I950" s="31">
        <v>57</v>
      </c>
      <c r="J950" s="31" t="s">
        <v>109</v>
      </c>
      <c r="K950" s="31">
        <v>11</v>
      </c>
      <c r="L950" s="31">
        <v>1</v>
      </c>
      <c r="M950" s="31">
        <v>23</v>
      </c>
      <c r="N950" s="33">
        <v>4523</v>
      </c>
      <c r="O950" s="33"/>
      <c r="P950" s="33"/>
      <c r="Q950" s="33"/>
      <c r="R950" s="33"/>
      <c r="S950" s="34" t="str">
        <f t="shared" si="196"/>
        <v>1</v>
      </c>
      <c r="T950" s="35">
        <f t="shared" si="197"/>
        <v>4523</v>
      </c>
      <c r="U950" s="36">
        <f>INDEX([1]ราคาที่ดิน!$B:$G,MATCH($C950,[1]ราคาที่ดิน!$A:$A,0),MATCH($B950,[1]ราคาที่ดิน!$B$1:$G$1,0))</f>
        <v>150</v>
      </c>
      <c r="V950" s="37">
        <f t="shared" si="206"/>
        <v>678450</v>
      </c>
      <c r="W950" s="31"/>
      <c r="X950" s="31"/>
      <c r="Y950" s="31"/>
      <c r="Z950" s="31"/>
      <c r="AA950" s="31"/>
      <c r="AB950" s="32"/>
      <c r="AC950" s="38"/>
      <c r="AD950" s="39"/>
      <c r="AE950" s="39"/>
      <c r="AF950" s="40" t="str">
        <f t="shared" si="198"/>
        <v/>
      </c>
      <c r="AG950" s="41" t="str">
        <f t="shared" si="199"/>
        <v/>
      </c>
      <c r="AH950" s="42"/>
      <c r="AI950" s="42"/>
      <c r="AJ950" s="42"/>
      <c r="AK950" s="42"/>
      <c r="AL950" s="31"/>
      <c r="AM950" s="43" t="str">
        <f t="shared" si="200"/>
        <v>100</v>
      </c>
      <c r="AN950" s="44">
        <f>INDEX([1]ราคาสิ่งปลูกสร้าง!$D$6:$CC$47,MATCH($AD950,[1]ราคาสิ่งปลูกสร้าง!$B$6:$B$45,0),MATCH($C$7,[1]ราคาสิ่งปลูกสร้าง!$D$5:$CC$5,0))</f>
        <v>0</v>
      </c>
      <c r="AO950" s="44">
        <f t="shared" si="201"/>
        <v>0</v>
      </c>
      <c r="AP950" s="45">
        <f t="shared" si="202"/>
        <v>0</v>
      </c>
      <c r="AQ950" s="40">
        <f>IF(AP950=0,0,INDEX([1]ค่าเสื่อมสิ่งปลูกสร้าง!$A$5:$D$105,MATCH($AP950,[1]ค่าเสื่อมสิ่งปลูกสร้าง!$A$5:$A$105,0),MATCH(AE950,[1]ค่าเสื่อมสิ่งปลูกสร้าง!$A$3:$D$3)))</f>
        <v>0</v>
      </c>
      <c r="AR950" s="44">
        <f t="shared" si="207"/>
        <v>0</v>
      </c>
      <c r="AS950" s="44">
        <f t="shared" si="208"/>
        <v>678450</v>
      </c>
      <c r="AT950" s="44">
        <f t="shared" si="209"/>
        <v>678450</v>
      </c>
      <c r="AU950" s="46">
        <v>0</v>
      </c>
      <c r="AV950" s="44">
        <f t="shared" si="203"/>
        <v>678450</v>
      </c>
      <c r="AW950" s="47" t="str">
        <f t="shared" si="204"/>
        <v>0.01</v>
      </c>
      <c r="AX950" s="48"/>
      <c r="AY950" s="48"/>
      <c r="AZ950" s="49">
        <v>0</v>
      </c>
      <c r="BA950" s="48"/>
      <c r="BB950" s="48"/>
      <c r="BC950" s="44">
        <f t="shared" si="205"/>
        <v>0</v>
      </c>
      <c r="BD950" s="50">
        <v>1</v>
      </c>
      <c r="BE950" s="51" t="e">
        <f>IF(AX950=1,0,IF(AY950=1,0,IF(BC950&gt;#REF!,#REF!,IF(OR(AZ950&gt;0,BD950&gt;0),BC950+([1]สูตร2!H938*(100%-AZ950)-BC950)*BD950,[1]สูตร2!H938*(100%-AZ950)))))</f>
        <v>#REF!</v>
      </c>
      <c r="BF950" s="31"/>
    </row>
    <row r="951" spans="1:58" s="5" customFormat="1" ht="24" customHeight="1" x14ac:dyDescent="0.2">
      <c r="A951" s="31">
        <v>366</v>
      </c>
      <c r="B951" s="31" t="s">
        <v>65</v>
      </c>
      <c r="C951" s="31">
        <v>514</v>
      </c>
      <c r="D951" s="31" t="s">
        <v>66</v>
      </c>
      <c r="E951" s="31" t="s">
        <v>805</v>
      </c>
      <c r="F951" s="31"/>
      <c r="G951" s="32" t="s">
        <v>806</v>
      </c>
      <c r="H951" s="31">
        <v>87</v>
      </c>
      <c r="I951" s="31">
        <v>1975</v>
      </c>
      <c r="J951" s="31" t="s">
        <v>800</v>
      </c>
      <c r="K951" s="31">
        <v>3</v>
      </c>
      <c r="L951" s="31">
        <v>2</v>
      </c>
      <c r="M951" s="31">
        <v>25</v>
      </c>
      <c r="N951" s="33">
        <v>1425</v>
      </c>
      <c r="O951" s="33"/>
      <c r="P951" s="33"/>
      <c r="Q951" s="33"/>
      <c r="R951" s="33"/>
      <c r="S951" s="34" t="str">
        <f t="shared" si="196"/>
        <v>1</v>
      </c>
      <c r="T951" s="35">
        <f t="shared" si="197"/>
        <v>1425</v>
      </c>
      <c r="U951" s="36">
        <f>INDEX([1]ราคาที่ดิน!$B:$G,MATCH($C951,[1]ราคาที่ดิน!$A:$A,0),MATCH($B951,[1]ราคาที่ดิน!$B$1:$G$1,0))</f>
        <v>65</v>
      </c>
      <c r="V951" s="37">
        <f t="shared" si="206"/>
        <v>92625</v>
      </c>
      <c r="W951" s="31"/>
      <c r="X951" s="31"/>
      <c r="Y951" s="31"/>
      <c r="Z951" s="31"/>
      <c r="AA951" s="31"/>
      <c r="AB951" s="32"/>
      <c r="AC951" s="38"/>
      <c r="AD951" s="39"/>
      <c r="AE951" s="39"/>
      <c r="AF951" s="40" t="str">
        <f t="shared" si="198"/>
        <v/>
      </c>
      <c r="AG951" s="41" t="str">
        <f t="shared" si="199"/>
        <v/>
      </c>
      <c r="AH951" s="42"/>
      <c r="AI951" s="42"/>
      <c r="AJ951" s="42"/>
      <c r="AK951" s="42"/>
      <c r="AL951" s="31"/>
      <c r="AM951" s="43" t="str">
        <f t="shared" si="200"/>
        <v>100</v>
      </c>
      <c r="AN951" s="44">
        <f>INDEX([1]ราคาสิ่งปลูกสร้าง!$D$6:$CC$47,MATCH($AD951,[1]ราคาสิ่งปลูกสร้าง!$B$6:$B$45,0),MATCH($C$7,[1]ราคาสิ่งปลูกสร้าง!$D$5:$CC$5,0))</f>
        <v>0</v>
      </c>
      <c r="AO951" s="44">
        <f t="shared" si="201"/>
        <v>0</v>
      </c>
      <c r="AP951" s="45">
        <f t="shared" si="202"/>
        <v>0</v>
      </c>
      <c r="AQ951" s="40">
        <f>IF(AP951=0,0,INDEX([1]ค่าเสื่อมสิ่งปลูกสร้าง!$A$5:$D$105,MATCH($AP951,[1]ค่าเสื่อมสิ่งปลูกสร้าง!$A$5:$A$105,0),MATCH(AE951,[1]ค่าเสื่อมสิ่งปลูกสร้าง!$A$3:$D$3)))</f>
        <v>0</v>
      </c>
      <c r="AR951" s="44">
        <f t="shared" si="207"/>
        <v>0</v>
      </c>
      <c r="AS951" s="44">
        <f t="shared" si="208"/>
        <v>92625</v>
      </c>
      <c r="AT951" s="44">
        <f t="shared" si="209"/>
        <v>92625</v>
      </c>
      <c r="AU951" s="46">
        <v>0</v>
      </c>
      <c r="AV951" s="44">
        <f t="shared" si="203"/>
        <v>92625</v>
      </c>
      <c r="AW951" s="47" t="str">
        <f t="shared" si="204"/>
        <v>0.01</v>
      </c>
      <c r="AX951" s="48"/>
      <c r="AY951" s="48"/>
      <c r="AZ951" s="49">
        <v>0</v>
      </c>
      <c r="BA951" s="48"/>
      <c r="BB951" s="48"/>
      <c r="BC951" s="44">
        <f t="shared" si="205"/>
        <v>0</v>
      </c>
      <c r="BD951" s="50">
        <v>1</v>
      </c>
      <c r="BE951" s="51" t="e">
        <f>IF(AX951=1,0,IF(AY951=1,0,IF(BC951&gt;#REF!,#REF!,IF(OR(AZ951&gt;0,BD951&gt;0),BC951+([1]สูตร2!H939*(100%-AZ951)-BC951)*BD951,[1]สูตร2!H939*(100%-AZ951)))))</f>
        <v>#REF!</v>
      </c>
      <c r="BF951" s="31"/>
    </row>
    <row r="952" spans="1:58" s="5" customFormat="1" ht="24" customHeight="1" x14ac:dyDescent="0.2">
      <c r="A952" s="31">
        <v>367</v>
      </c>
      <c r="B952" s="31" t="s">
        <v>65</v>
      </c>
      <c r="C952" s="31">
        <v>211</v>
      </c>
      <c r="D952" s="31" t="s">
        <v>66</v>
      </c>
      <c r="E952" s="31" t="s">
        <v>807</v>
      </c>
      <c r="F952" s="31"/>
      <c r="G952" s="32" t="s">
        <v>808</v>
      </c>
      <c r="H952" s="31">
        <v>6</v>
      </c>
      <c r="I952" s="31">
        <v>1753</v>
      </c>
      <c r="J952" s="31" t="s">
        <v>440</v>
      </c>
      <c r="K952" s="31">
        <v>0</v>
      </c>
      <c r="L952" s="31">
        <v>1</v>
      </c>
      <c r="M952" s="31">
        <v>65</v>
      </c>
      <c r="N952" s="33">
        <v>165</v>
      </c>
      <c r="O952" s="33"/>
      <c r="P952" s="33"/>
      <c r="Q952" s="33"/>
      <c r="R952" s="33"/>
      <c r="S952" s="34" t="str">
        <f t="shared" si="196"/>
        <v>1</v>
      </c>
      <c r="T952" s="35">
        <f t="shared" si="197"/>
        <v>165</v>
      </c>
      <c r="U952" s="36">
        <f>INDEX([1]ราคาที่ดิน!$B:$G,MATCH($C952,[1]ราคาที่ดิน!$A:$A,0),MATCH($B952,[1]ราคาที่ดิน!$B$1:$G$1,0))</f>
        <v>200</v>
      </c>
      <c r="V952" s="37">
        <f t="shared" si="206"/>
        <v>33000</v>
      </c>
      <c r="W952" s="31"/>
      <c r="X952" s="31"/>
      <c r="Y952" s="31"/>
      <c r="Z952" s="31"/>
      <c r="AA952" s="31"/>
      <c r="AB952" s="32"/>
      <c r="AC952" s="38"/>
      <c r="AD952" s="39"/>
      <c r="AE952" s="39"/>
      <c r="AF952" s="40" t="str">
        <f t="shared" si="198"/>
        <v/>
      </c>
      <c r="AG952" s="41" t="str">
        <f t="shared" si="199"/>
        <v/>
      </c>
      <c r="AH952" s="42"/>
      <c r="AI952" s="42"/>
      <c r="AJ952" s="42"/>
      <c r="AK952" s="42"/>
      <c r="AL952" s="31"/>
      <c r="AM952" s="43" t="str">
        <f t="shared" si="200"/>
        <v>100</v>
      </c>
      <c r="AN952" s="44">
        <f>INDEX([1]ราคาสิ่งปลูกสร้าง!$D$6:$CC$47,MATCH($AD952,[1]ราคาสิ่งปลูกสร้าง!$B$6:$B$45,0),MATCH($C$7,[1]ราคาสิ่งปลูกสร้าง!$D$5:$CC$5,0))</f>
        <v>0</v>
      </c>
      <c r="AO952" s="44">
        <f t="shared" si="201"/>
        <v>0</v>
      </c>
      <c r="AP952" s="45">
        <f t="shared" si="202"/>
        <v>0</v>
      </c>
      <c r="AQ952" s="40">
        <f>IF(AP952=0,0,INDEX([1]ค่าเสื่อมสิ่งปลูกสร้าง!$A$5:$D$105,MATCH($AP952,[1]ค่าเสื่อมสิ่งปลูกสร้าง!$A$5:$A$105,0),MATCH(AE952,[1]ค่าเสื่อมสิ่งปลูกสร้าง!$A$3:$D$3)))</f>
        <v>0</v>
      </c>
      <c r="AR952" s="44">
        <f t="shared" si="207"/>
        <v>0</v>
      </c>
      <c r="AS952" s="44">
        <f t="shared" si="208"/>
        <v>33000</v>
      </c>
      <c r="AT952" s="44">
        <f t="shared" si="209"/>
        <v>33000</v>
      </c>
      <c r="AU952" s="46">
        <v>0</v>
      </c>
      <c r="AV952" s="44">
        <f t="shared" si="203"/>
        <v>33000</v>
      </c>
      <c r="AW952" s="47" t="str">
        <f t="shared" si="204"/>
        <v>0.01</v>
      </c>
      <c r="AX952" s="48"/>
      <c r="AY952" s="48"/>
      <c r="AZ952" s="49">
        <v>0</v>
      </c>
      <c r="BA952" s="48"/>
      <c r="BB952" s="48"/>
      <c r="BC952" s="44">
        <f t="shared" si="205"/>
        <v>0</v>
      </c>
      <c r="BD952" s="50">
        <v>1</v>
      </c>
      <c r="BE952" s="51" t="e">
        <f>IF(AX952=1,0,IF(AY952=1,0,IF(BC952&gt;#REF!,#REF!,IF(OR(AZ952&gt;0,BD952&gt;0),BC952+([1]สูตร2!H940*(100%-AZ952)-BC952)*BD952,[1]สูตร2!H940*(100%-AZ952)))))</f>
        <v>#REF!</v>
      </c>
      <c r="BF952" s="31"/>
    </row>
    <row r="953" spans="1:58" s="5" customFormat="1" ht="24" customHeight="1" x14ac:dyDescent="0.2">
      <c r="A953" s="31"/>
      <c r="B953" s="31" t="s">
        <v>65</v>
      </c>
      <c r="C953" s="31">
        <v>213</v>
      </c>
      <c r="D953" s="31" t="s">
        <v>66</v>
      </c>
      <c r="E953" s="31" t="s">
        <v>807</v>
      </c>
      <c r="F953" s="31"/>
      <c r="G953" s="32" t="s">
        <v>808</v>
      </c>
      <c r="H953" s="31">
        <v>1</v>
      </c>
      <c r="I953" s="31">
        <v>1751</v>
      </c>
      <c r="J953" s="31" t="s">
        <v>440</v>
      </c>
      <c r="K953" s="31">
        <v>9</v>
      </c>
      <c r="L953" s="31">
        <v>1</v>
      </c>
      <c r="M953" s="31">
        <v>63</v>
      </c>
      <c r="N953" s="33">
        <v>3763</v>
      </c>
      <c r="O953" s="33"/>
      <c r="P953" s="33"/>
      <c r="Q953" s="33"/>
      <c r="R953" s="33"/>
      <c r="S953" s="34" t="str">
        <f t="shared" si="196"/>
        <v>1</v>
      </c>
      <c r="T953" s="35">
        <f t="shared" si="197"/>
        <v>3763</v>
      </c>
      <c r="U953" s="36">
        <f>INDEX([1]ราคาที่ดิน!$B:$G,MATCH($C953,[1]ราคาที่ดิน!$A:$A,0),MATCH($B953,[1]ราคาที่ดิน!$B$1:$G$1,0))</f>
        <v>150</v>
      </c>
      <c r="V953" s="37">
        <f t="shared" si="206"/>
        <v>564450</v>
      </c>
      <c r="W953" s="31"/>
      <c r="X953" s="31"/>
      <c r="Y953" s="31"/>
      <c r="Z953" s="31"/>
      <c r="AA953" s="31"/>
      <c r="AB953" s="32"/>
      <c r="AC953" s="38"/>
      <c r="AD953" s="39"/>
      <c r="AE953" s="39"/>
      <c r="AF953" s="40" t="str">
        <f t="shared" si="198"/>
        <v/>
      </c>
      <c r="AG953" s="41" t="str">
        <f t="shared" si="199"/>
        <v/>
      </c>
      <c r="AH953" s="42"/>
      <c r="AI953" s="42"/>
      <c r="AJ953" s="42"/>
      <c r="AK953" s="42"/>
      <c r="AL953" s="31"/>
      <c r="AM953" s="43" t="str">
        <f t="shared" si="200"/>
        <v>100</v>
      </c>
      <c r="AN953" s="44">
        <f>INDEX([1]ราคาสิ่งปลูกสร้าง!$D$6:$CC$47,MATCH($AD953,[1]ราคาสิ่งปลูกสร้าง!$B$6:$B$45,0),MATCH($C$7,[1]ราคาสิ่งปลูกสร้าง!$D$5:$CC$5,0))</f>
        <v>0</v>
      </c>
      <c r="AO953" s="44">
        <f t="shared" si="201"/>
        <v>0</v>
      </c>
      <c r="AP953" s="45">
        <f t="shared" si="202"/>
        <v>0</v>
      </c>
      <c r="AQ953" s="40">
        <f>IF(AP953=0,0,INDEX([1]ค่าเสื่อมสิ่งปลูกสร้าง!$A$5:$D$105,MATCH($AP953,[1]ค่าเสื่อมสิ่งปลูกสร้าง!$A$5:$A$105,0),MATCH(AE953,[1]ค่าเสื่อมสิ่งปลูกสร้าง!$A$3:$D$3)))</f>
        <v>0</v>
      </c>
      <c r="AR953" s="44">
        <f t="shared" si="207"/>
        <v>0</v>
      </c>
      <c r="AS953" s="44">
        <f t="shared" si="208"/>
        <v>564450</v>
      </c>
      <c r="AT953" s="44">
        <f t="shared" si="209"/>
        <v>564450</v>
      </c>
      <c r="AU953" s="46">
        <v>0</v>
      </c>
      <c r="AV953" s="44">
        <f t="shared" si="203"/>
        <v>564450</v>
      </c>
      <c r="AW953" s="47" t="str">
        <f t="shared" si="204"/>
        <v>0.01</v>
      </c>
      <c r="AX953" s="48"/>
      <c r="AY953" s="48"/>
      <c r="AZ953" s="49">
        <v>0</v>
      </c>
      <c r="BA953" s="48"/>
      <c r="BB953" s="48"/>
      <c r="BC953" s="44">
        <f t="shared" si="205"/>
        <v>0</v>
      </c>
      <c r="BD953" s="50">
        <v>1</v>
      </c>
      <c r="BE953" s="51" t="e">
        <f>IF(AX953=1,0,IF(AY953=1,0,IF(BC953&gt;#REF!,#REF!,IF(OR(AZ953&gt;0,BD953&gt;0),BC953+([1]สูตร2!H941*(100%-AZ953)-BC953)*BD953,[1]สูตร2!H941*(100%-AZ953)))))</f>
        <v>#REF!</v>
      </c>
      <c r="BF953" s="31"/>
    </row>
    <row r="954" spans="1:58" s="5" customFormat="1" ht="24" customHeight="1" x14ac:dyDescent="0.2">
      <c r="A954" s="31"/>
      <c r="B954" s="31" t="s">
        <v>65</v>
      </c>
      <c r="C954" s="31">
        <v>27913</v>
      </c>
      <c r="D954" s="31" t="s">
        <v>66</v>
      </c>
      <c r="E954" s="31" t="s">
        <v>807</v>
      </c>
      <c r="F954" s="31"/>
      <c r="G954" s="32" t="s">
        <v>808</v>
      </c>
      <c r="H954" s="31">
        <v>33</v>
      </c>
      <c r="I954" s="31">
        <v>-1538</v>
      </c>
      <c r="J954" s="31" t="s">
        <v>440</v>
      </c>
      <c r="K954" s="31">
        <v>6</v>
      </c>
      <c r="L954" s="31">
        <v>3</v>
      </c>
      <c r="M954" s="31">
        <v>29</v>
      </c>
      <c r="N954" s="33">
        <v>2729</v>
      </c>
      <c r="O954" s="33"/>
      <c r="P954" s="33"/>
      <c r="Q954" s="33"/>
      <c r="R954" s="33"/>
      <c r="S954" s="34" t="str">
        <f t="shared" si="196"/>
        <v>1</v>
      </c>
      <c r="T954" s="35">
        <f t="shared" si="197"/>
        <v>2729</v>
      </c>
      <c r="U954" s="36">
        <f>INDEX([1]ราคาที่ดิน!$B:$G,MATCH($C954,[1]ราคาที่ดิน!$A:$A,0),MATCH($B954,[1]ราคาที่ดิน!$B$1:$G$1,0))</f>
        <v>50</v>
      </c>
      <c r="V954" s="37">
        <f t="shared" si="206"/>
        <v>136450</v>
      </c>
      <c r="W954" s="31"/>
      <c r="X954" s="31"/>
      <c r="Y954" s="31"/>
      <c r="Z954" s="31"/>
      <c r="AA954" s="31"/>
      <c r="AB954" s="32"/>
      <c r="AC954" s="38"/>
      <c r="AD954" s="39"/>
      <c r="AE954" s="39"/>
      <c r="AF954" s="40" t="str">
        <f t="shared" si="198"/>
        <v/>
      </c>
      <c r="AG954" s="41" t="str">
        <f t="shared" si="199"/>
        <v/>
      </c>
      <c r="AH954" s="42"/>
      <c r="AI954" s="42"/>
      <c r="AJ954" s="42"/>
      <c r="AK954" s="42"/>
      <c r="AL954" s="31"/>
      <c r="AM954" s="43" t="str">
        <f t="shared" si="200"/>
        <v>100</v>
      </c>
      <c r="AN954" s="44">
        <f>INDEX([1]ราคาสิ่งปลูกสร้าง!$D$6:$CC$47,MATCH($AD954,[1]ราคาสิ่งปลูกสร้าง!$B$6:$B$45,0),MATCH($C$7,[1]ราคาสิ่งปลูกสร้าง!$D$5:$CC$5,0))</f>
        <v>0</v>
      </c>
      <c r="AO954" s="44">
        <f t="shared" si="201"/>
        <v>0</v>
      </c>
      <c r="AP954" s="45">
        <f t="shared" si="202"/>
        <v>0</v>
      </c>
      <c r="AQ954" s="40">
        <f>IF(AP954=0,0,INDEX([1]ค่าเสื่อมสิ่งปลูกสร้าง!$A$5:$D$105,MATCH($AP954,[1]ค่าเสื่อมสิ่งปลูกสร้าง!$A$5:$A$105,0),MATCH(AE954,[1]ค่าเสื่อมสิ่งปลูกสร้าง!$A$3:$D$3)))</f>
        <v>0</v>
      </c>
      <c r="AR954" s="44">
        <f t="shared" si="207"/>
        <v>0</v>
      </c>
      <c r="AS954" s="44">
        <f t="shared" si="208"/>
        <v>136450</v>
      </c>
      <c r="AT954" s="44">
        <f t="shared" si="209"/>
        <v>136450</v>
      </c>
      <c r="AU954" s="46">
        <v>0</v>
      </c>
      <c r="AV954" s="44">
        <f t="shared" si="203"/>
        <v>136450</v>
      </c>
      <c r="AW954" s="47" t="str">
        <f t="shared" si="204"/>
        <v>0.01</v>
      </c>
      <c r="AX954" s="48"/>
      <c r="AY954" s="48"/>
      <c r="AZ954" s="49">
        <v>0</v>
      </c>
      <c r="BA954" s="48"/>
      <c r="BB954" s="48"/>
      <c r="BC954" s="44">
        <f t="shared" si="205"/>
        <v>0</v>
      </c>
      <c r="BD954" s="50">
        <v>1</v>
      </c>
      <c r="BE954" s="51" t="e">
        <f>IF(AX954=1,0,IF(AY954=1,0,IF(BC954&gt;#REF!,#REF!,IF(OR(AZ954&gt;0,BD954&gt;0),BC954+([1]สูตร2!H942*(100%-AZ954)-BC954)*BD954,[1]สูตร2!H942*(100%-AZ954)))))</f>
        <v>#REF!</v>
      </c>
      <c r="BF954" s="31"/>
    </row>
    <row r="955" spans="1:58" s="5" customFormat="1" ht="24" customHeight="1" x14ac:dyDescent="0.2">
      <c r="A955" s="31"/>
      <c r="B955" s="31" t="s">
        <v>65</v>
      </c>
      <c r="C955" s="31">
        <v>13066</v>
      </c>
      <c r="D955" s="31" t="s">
        <v>66</v>
      </c>
      <c r="E955" s="31" t="s">
        <v>807</v>
      </c>
      <c r="F955" s="31"/>
      <c r="G955" s="32" t="s">
        <v>808</v>
      </c>
      <c r="H955" s="31">
        <v>66</v>
      </c>
      <c r="I955" s="31">
        <v>-551</v>
      </c>
      <c r="J955" s="31" t="s">
        <v>440</v>
      </c>
      <c r="K955" s="31">
        <v>0</v>
      </c>
      <c r="L955" s="31">
        <v>0</v>
      </c>
      <c r="M955" s="31">
        <v>60</v>
      </c>
      <c r="N955" s="33"/>
      <c r="O955" s="33">
        <v>60</v>
      </c>
      <c r="P955" s="33"/>
      <c r="Q955" s="33"/>
      <c r="R955" s="33"/>
      <c r="S955" s="34" t="str">
        <f t="shared" si="196"/>
        <v>2</v>
      </c>
      <c r="T955" s="35">
        <f t="shared" si="197"/>
        <v>60</v>
      </c>
      <c r="U955" s="36">
        <f>INDEX([1]ราคาที่ดิน!$B:$G,MATCH($C955,[1]ราคาที่ดิน!$A:$A,0),MATCH($B955,[1]ราคาที่ดิน!$B$1:$G$1,0))</f>
        <v>200</v>
      </c>
      <c r="V955" s="37">
        <f t="shared" si="206"/>
        <v>12000</v>
      </c>
      <c r="W955" s="31">
        <v>1</v>
      </c>
      <c r="X955" s="31">
        <v>1</v>
      </c>
      <c r="Y955" s="31" t="s">
        <v>66</v>
      </c>
      <c r="Z955" s="31" t="s">
        <v>809</v>
      </c>
      <c r="AA955" s="31"/>
      <c r="AB955" s="32" t="s">
        <v>808</v>
      </c>
      <c r="AC955" s="38"/>
      <c r="AD955" s="39" t="s">
        <v>73</v>
      </c>
      <c r="AE955" s="39" t="s">
        <v>74</v>
      </c>
      <c r="AF955" s="40" t="str">
        <f t="shared" si="198"/>
        <v>2</v>
      </c>
      <c r="AG955" s="41">
        <f t="shared" si="199"/>
        <v>110</v>
      </c>
      <c r="AH955" s="42"/>
      <c r="AI955" s="42">
        <v>110</v>
      </c>
      <c r="AJ955" s="42"/>
      <c r="AK955" s="42"/>
      <c r="AL955" s="31">
        <v>30</v>
      </c>
      <c r="AM955" s="43" t="str">
        <f t="shared" si="200"/>
        <v>100</v>
      </c>
      <c r="AN955" s="44">
        <f>INDEX([1]ราคาสิ่งปลูกสร้าง!$D$6:$CC$47,MATCH($AD955,[1]ราคาสิ่งปลูกสร้าง!$B$6:$B$45,0),MATCH($C$7,[1]ราคาสิ่งปลูกสร้าง!$D$5:$CC$5,0))</f>
        <v>6500</v>
      </c>
      <c r="AO955" s="44">
        <f t="shared" si="201"/>
        <v>715000</v>
      </c>
      <c r="AP955" s="45">
        <f t="shared" si="202"/>
        <v>30</v>
      </c>
      <c r="AQ955" s="40">
        <f>IF(AP955=0,0,INDEX([1]ค่าเสื่อมสิ่งปลูกสร้าง!$A$5:$D$105,MATCH($AP955,[1]ค่าเสื่อมสิ่งปลูกสร้าง!$A$5:$A$105,0),MATCH(AE955,[1]ค่าเสื่อมสิ่งปลูกสร้าง!$A$3:$D$3)))</f>
        <v>50</v>
      </c>
      <c r="AR955" s="44">
        <f t="shared" si="207"/>
        <v>357500</v>
      </c>
      <c r="AS955" s="44">
        <f t="shared" si="208"/>
        <v>369500</v>
      </c>
      <c r="AT955" s="44">
        <f t="shared" si="209"/>
        <v>369500</v>
      </c>
      <c r="AU955" s="46">
        <v>0</v>
      </c>
      <c r="AV955" s="44">
        <f t="shared" si="203"/>
        <v>369500</v>
      </c>
      <c r="AW955" s="47" t="str">
        <f t="shared" si="204"/>
        <v>0.02</v>
      </c>
      <c r="AX955" s="48"/>
      <c r="AY955" s="48"/>
      <c r="AZ955" s="49">
        <v>0</v>
      </c>
      <c r="BA955" s="48"/>
      <c r="BB955" s="48"/>
      <c r="BC955" s="44">
        <f t="shared" si="205"/>
        <v>0</v>
      </c>
      <c r="BD955" s="50">
        <v>1</v>
      </c>
      <c r="BE955" s="51" t="e">
        <f>IF(AX955=1,0,IF(AY955=1,0,IF(BC955&gt;#REF!,#REF!,IF(OR(AZ955&gt;0,BD955&gt;0),BC955+([1]สูตร2!H943*(100%-AZ955)-BC955)*BD955,[1]สูตร2!H943*(100%-AZ955)))))</f>
        <v>#REF!</v>
      </c>
      <c r="BF955" s="31"/>
    </row>
    <row r="956" spans="1:58" s="5" customFormat="1" ht="24" customHeight="1" x14ac:dyDescent="0.2">
      <c r="A956" s="31"/>
      <c r="B956" s="31" t="s">
        <v>65</v>
      </c>
      <c r="C956" s="31">
        <v>13066</v>
      </c>
      <c r="D956" s="31" t="s">
        <v>66</v>
      </c>
      <c r="E956" s="31" t="s">
        <v>807</v>
      </c>
      <c r="F956" s="31"/>
      <c r="G956" s="32" t="s">
        <v>808</v>
      </c>
      <c r="H956" s="31">
        <v>66</v>
      </c>
      <c r="I956" s="31">
        <v>-551</v>
      </c>
      <c r="J956" s="31" t="s">
        <v>440</v>
      </c>
      <c r="K956" s="31">
        <v>0</v>
      </c>
      <c r="L956" s="31">
        <v>0</v>
      </c>
      <c r="M956" s="31">
        <v>40</v>
      </c>
      <c r="N956" s="33"/>
      <c r="O956" s="33">
        <v>40</v>
      </c>
      <c r="P956" s="33"/>
      <c r="Q956" s="33"/>
      <c r="R956" s="33"/>
      <c r="S956" s="34" t="str">
        <f t="shared" si="196"/>
        <v>2</v>
      </c>
      <c r="T956" s="35">
        <f t="shared" si="197"/>
        <v>40</v>
      </c>
      <c r="U956" s="36">
        <f>INDEX([1]ราคาที่ดิน!$B:$G,MATCH($C956,[1]ราคาที่ดิน!$A:$A,0),MATCH($B956,[1]ราคาที่ดิน!$B$1:$G$1,0))</f>
        <v>200</v>
      </c>
      <c r="V956" s="37">
        <f t="shared" si="206"/>
        <v>8000</v>
      </c>
      <c r="W956" s="31">
        <v>2</v>
      </c>
      <c r="X956" s="31">
        <v>1</v>
      </c>
      <c r="Y956" s="31" t="s">
        <v>66</v>
      </c>
      <c r="Z956" s="31" t="s">
        <v>809</v>
      </c>
      <c r="AA956" s="31"/>
      <c r="AB956" s="32" t="s">
        <v>808</v>
      </c>
      <c r="AC956" s="38"/>
      <c r="AD956" s="39" t="s">
        <v>75</v>
      </c>
      <c r="AE956" s="39" t="s">
        <v>76</v>
      </c>
      <c r="AF956" s="40" t="str">
        <f t="shared" si="198"/>
        <v>1</v>
      </c>
      <c r="AG956" s="41">
        <f t="shared" si="199"/>
        <v>21.5</v>
      </c>
      <c r="AH956" s="42">
        <v>21.5</v>
      </c>
      <c r="AI956" s="42"/>
      <c r="AJ956" s="42"/>
      <c r="AK956" s="42"/>
      <c r="AL956" s="31">
        <v>15</v>
      </c>
      <c r="AM956" s="43" t="str">
        <f t="shared" si="200"/>
        <v>100</v>
      </c>
      <c r="AN956" s="44">
        <f>INDEX([1]ราคาสิ่งปลูกสร้าง!$D$6:$CC$47,MATCH($AD956,[1]ราคาสิ่งปลูกสร้าง!$B$6:$B$45,0),MATCH($C$7,[1]ราคาสิ่งปลูกสร้าง!$D$5:$CC$5,0))</f>
        <v>5400</v>
      </c>
      <c r="AO956" s="44">
        <f t="shared" si="201"/>
        <v>116100</v>
      </c>
      <c r="AP956" s="45">
        <f t="shared" si="202"/>
        <v>15</v>
      </c>
      <c r="AQ956" s="40">
        <f>IF(AP956=0,0,INDEX([1]ค่าเสื่อมสิ่งปลูกสร้าง!$A$5:$D$105,MATCH($AP956,[1]ค่าเสื่อมสิ่งปลูกสร้าง!$A$5:$A$105,0),MATCH(AE956,[1]ค่าเสื่อมสิ่งปลูกสร้าง!$A$3:$D$3)))</f>
        <v>65</v>
      </c>
      <c r="AR956" s="44">
        <f t="shared" si="207"/>
        <v>40635</v>
      </c>
      <c r="AS956" s="44">
        <f t="shared" si="208"/>
        <v>48635</v>
      </c>
      <c r="AT956" s="44">
        <f t="shared" si="209"/>
        <v>48635</v>
      </c>
      <c r="AU956" s="46">
        <v>0</v>
      </c>
      <c r="AV956" s="44">
        <f t="shared" si="203"/>
        <v>48635</v>
      </c>
      <c r="AW956" s="47" t="str">
        <f t="shared" si="204"/>
        <v>0.01</v>
      </c>
      <c r="AX956" s="48"/>
      <c r="AY956" s="48"/>
      <c r="AZ956" s="49">
        <v>0</v>
      </c>
      <c r="BA956" s="48"/>
      <c r="BB956" s="48"/>
      <c r="BC956" s="44">
        <f t="shared" si="205"/>
        <v>0</v>
      </c>
      <c r="BD956" s="50">
        <v>1</v>
      </c>
      <c r="BE956" s="51" t="e">
        <f>IF(AX956=1,0,IF(AY956=1,0,IF(BC956&gt;#REF!,#REF!,IF(OR(AZ956&gt;0,BD956&gt;0),BC956+([1]สูตร2!H944*(100%-AZ956)-BC956)*BD956,[1]สูตร2!H944*(100%-AZ956)))))</f>
        <v>#REF!</v>
      </c>
      <c r="BF956" s="31"/>
    </row>
    <row r="957" spans="1:58" s="5" customFormat="1" ht="24" customHeight="1" x14ac:dyDescent="0.2">
      <c r="A957" s="31"/>
      <c r="B957" s="31" t="s">
        <v>65</v>
      </c>
      <c r="C957" s="31">
        <v>13066</v>
      </c>
      <c r="D957" s="31" t="s">
        <v>66</v>
      </c>
      <c r="E957" s="31" t="s">
        <v>807</v>
      </c>
      <c r="F957" s="31"/>
      <c r="G957" s="32" t="s">
        <v>808</v>
      </c>
      <c r="H957" s="31">
        <v>66</v>
      </c>
      <c r="I957" s="31">
        <v>-551</v>
      </c>
      <c r="J957" s="31" t="s">
        <v>440</v>
      </c>
      <c r="K957" s="31">
        <v>0</v>
      </c>
      <c r="L957" s="31">
        <v>0</v>
      </c>
      <c r="M957" s="31">
        <v>30</v>
      </c>
      <c r="N957" s="33"/>
      <c r="O957" s="33">
        <v>30</v>
      </c>
      <c r="P957" s="33"/>
      <c r="Q957" s="33"/>
      <c r="R957" s="33"/>
      <c r="S957" s="34" t="str">
        <f t="shared" si="196"/>
        <v>2</v>
      </c>
      <c r="T957" s="35">
        <f t="shared" si="197"/>
        <v>30</v>
      </c>
      <c r="U957" s="36">
        <f>INDEX([1]ราคาที่ดิน!$B:$G,MATCH($C957,[1]ราคาที่ดิน!$A:$A,0),MATCH($B957,[1]ราคาที่ดิน!$B$1:$G$1,0))</f>
        <v>200</v>
      </c>
      <c r="V957" s="37">
        <f t="shared" si="206"/>
        <v>6000</v>
      </c>
      <c r="W957" s="31">
        <v>3</v>
      </c>
      <c r="X957" s="31">
        <v>1</v>
      </c>
      <c r="Y957" s="31" t="s">
        <v>66</v>
      </c>
      <c r="Z957" s="31" t="s">
        <v>809</v>
      </c>
      <c r="AA957" s="31"/>
      <c r="AB957" s="32" t="s">
        <v>808</v>
      </c>
      <c r="AC957" s="38"/>
      <c r="AD957" s="39" t="s">
        <v>77</v>
      </c>
      <c r="AE957" s="39" t="s">
        <v>76</v>
      </c>
      <c r="AF957" s="40" t="str">
        <f t="shared" si="198"/>
        <v>1</v>
      </c>
      <c r="AG957" s="41">
        <f t="shared" si="199"/>
        <v>28</v>
      </c>
      <c r="AH957" s="42">
        <v>28</v>
      </c>
      <c r="AI957" s="42"/>
      <c r="AJ957" s="42"/>
      <c r="AK957" s="42"/>
      <c r="AL957" s="31">
        <v>10</v>
      </c>
      <c r="AM957" s="43" t="str">
        <f t="shared" si="200"/>
        <v>100</v>
      </c>
      <c r="AN957" s="44">
        <f>INDEX([1]ราคาสิ่งปลูกสร้าง!$D$6:$CC$47,MATCH($AD957,[1]ราคาสิ่งปลูกสร้าง!$B$6:$B$45,0),MATCH($C$7,[1]ราคาสิ่งปลูกสร้าง!$D$5:$CC$5,0))</f>
        <v>2050</v>
      </c>
      <c r="AO957" s="44">
        <f t="shared" si="201"/>
        <v>57400</v>
      </c>
      <c r="AP957" s="45">
        <f t="shared" si="202"/>
        <v>10</v>
      </c>
      <c r="AQ957" s="40">
        <f>IF(AP957=0,0,INDEX([1]ค่าเสื่อมสิ่งปลูกสร้าง!$A$5:$D$105,MATCH($AP957,[1]ค่าเสื่อมสิ่งปลูกสร้าง!$A$5:$A$105,0),MATCH(AE957,[1]ค่าเสื่อมสิ่งปลูกสร้าง!$A$3:$D$3)))</f>
        <v>40</v>
      </c>
      <c r="AR957" s="44">
        <f t="shared" si="207"/>
        <v>34440</v>
      </c>
      <c r="AS957" s="44">
        <f t="shared" si="208"/>
        <v>40440</v>
      </c>
      <c r="AT957" s="44">
        <f t="shared" si="209"/>
        <v>40440</v>
      </c>
      <c r="AU957" s="46">
        <v>0</v>
      </c>
      <c r="AV957" s="44">
        <f t="shared" si="203"/>
        <v>40440</v>
      </c>
      <c r="AW957" s="47" t="str">
        <f t="shared" si="204"/>
        <v>0.01</v>
      </c>
      <c r="AX957" s="48"/>
      <c r="AY957" s="48"/>
      <c r="AZ957" s="49">
        <v>0</v>
      </c>
      <c r="BA957" s="48"/>
      <c r="BB957" s="48"/>
      <c r="BC957" s="44">
        <f t="shared" si="205"/>
        <v>0</v>
      </c>
      <c r="BD957" s="50">
        <v>1</v>
      </c>
      <c r="BE957" s="51" t="e">
        <f>IF(AX957=1,0,IF(AY957=1,0,IF(BC957&gt;#REF!,#REF!,IF(OR(AZ957&gt;0,BD957&gt;0),BC957+([1]สูตร2!H945*(100%-AZ957)-BC957)*BD957,[1]สูตร2!H945*(100%-AZ957)))))</f>
        <v>#REF!</v>
      </c>
      <c r="BF957" s="31"/>
    </row>
    <row r="958" spans="1:58" s="5" customFormat="1" ht="24" customHeight="1" x14ac:dyDescent="0.2">
      <c r="A958" s="31">
        <v>368</v>
      </c>
      <c r="B958" s="31" t="s">
        <v>65</v>
      </c>
      <c r="C958" s="31">
        <v>27907</v>
      </c>
      <c r="D958" s="31" t="s">
        <v>66</v>
      </c>
      <c r="E958" s="31" t="s">
        <v>810</v>
      </c>
      <c r="F958" s="31"/>
      <c r="G958" s="32" t="s">
        <v>811</v>
      </c>
      <c r="H958" s="31">
        <v>27</v>
      </c>
      <c r="I958" s="31">
        <v>1532</v>
      </c>
      <c r="J958" s="31" t="s">
        <v>440</v>
      </c>
      <c r="K958" s="31">
        <v>7</v>
      </c>
      <c r="L958" s="31">
        <v>2</v>
      </c>
      <c r="M958" s="31">
        <v>16</v>
      </c>
      <c r="N958" s="33">
        <v>3016</v>
      </c>
      <c r="O958" s="33"/>
      <c r="P958" s="33"/>
      <c r="Q958" s="33"/>
      <c r="R958" s="33"/>
      <c r="S958" s="34" t="str">
        <f t="shared" si="196"/>
        <v>1</v>
      </c>
      <c r="T958" s="35">
        <f t="shared" si="197"/>
        <v>3016</v>
      </c>
      <c r="U958" s="36">
        <f>INDEX([1]ราคาที่ดิน!$B:$G,MATCH($C958,[1]ราคาที่ดิน!$A:$A,0),MATCH($B958,[1]ราคาที่ดิน!$B$1:$G$1,0))</f>
        <v>200</v>
      </c>
      <c r="V958" s="37">
        <f t="shared" si="206"/>
        <v>603200</v>
      </c>
      <c r="W958" s="31"/>
      <c r="X958" s="31"/>
      <c r="Y958" s="31"/>
      <c r="Z958" s="31"/>
      <c r="AA958" s="31"/>
      <c r="AB958" s="32"/>
      <c r="AC958" s="38"/>
      <c r="AD958" s="39"/>
      <c r="AE958" s="39"/>
      <c r="AF958" s="40" t="str">
        <f t="shared" si="198"/>
        <v/>
      </c>
      <c r="AG958" s="41" t="str">
        <f t="shared" si="199"/>
        <v/>
      </c>
      <c r="AH958" s="42"/>
      <c r="AI958" s="42"/>
      <c r="AJ958" s="42"/>
      <c r="AK958" s="42"/>
      <c r="AL958" s="31"/>
      <c r="AM958" s="43" t="str">
        <f t="shared" si="200"/>
        <v>100</v>
      </c>
      <c r="AN958" s="44">
        <f>INDEX([1]ราคาสิ่งปลูกสร้าง!$D$6:$CC$47,MATCH($AD958,[1]ราคาสิ่งปลูกสร้าง!$B$6:$B$45,0),MATCH($C$7,[1]ราคาสิ่งปลูกสร้าง!$D$5:$CC$5,0))</f>
        <v>0</v>
      </c>
      <c r="AO958" s="44">
        <f t="shared" si="201"/>
        <v>0</v>
      </c>
      <c r="AP958" s="45">
        <f t="shared" si="202"/>
        <v>0</v>
      </c>
      <c r="AQ958" s="40">
        <f>IF(AP958=0,0,INDEX([1]ค่าเสื่อมสิ่งปลูกสร้าง!$A$5:$D$105,MATCH($AP958,[1]ค่าเสื่อมสิ่งปลูกสร้าง!$A$5:$A$105,0),MATCH(AE958,[1]ค่าเสื่อมสิ่งปลูกสร้าง!$A$3:$D$3)))</f>
        <v>0</v>
      </c>
      <c r="AR958" s="44">
        <f t="shared" si="207"/>
        <v>0</v>
      </c>
      <c r="AS958" s="44">
        <f t="shared" si="208"/>
        <v>603200</v>
      </c>
      <c r="AT958" s="44">
        <f t="shared" si="209"/>
        <v>603200</v>
      </c>
      <c r="AU958" s="46">
        <v>0</v>
      </c>
      <c r="AV958" s="44">
        <f t="shared" si="203"/>
        <v>603200</v>
      </c>
      <c r="AW958" s="47" t="str">
        <f t="shared" si="204"/>
        <v>0.01</v>
      </c>
      <c r="AX958" s="48"/>
      <c r="AY958" s="48"/>
      <c r="AZ958" s="49">
        <v>0</v>
      </c>
      <c r="BA958" s="48"/>
      <c r="BB958" s="48"/>
      <c r="BC958" s="44">
        <f t="shared" si="205"/>
        <v>0</v>
      </c>
      <c r="BD958" s="50">
        <v>1</v>
      </c>
      <c r="BE958" s="51" t="e">
        <f>IF(AX958=1,0,IF(AY958=1,0,IF(BC958&gt;#REF!,#REF!,IF(OR(AZ958&gt;0,BD958&gt;0),BC958+([1]สูตร2!H946*(100%-AZ958)-BC958)*BD958,[1]สูตร2!H946*(100%-AZ958)))))</f>
        <v>#REF!</v>
      </c>
      <c r="BF958" s="31"/>
    </row>
    <row r="959" spans="1:58" s="5" customFormat="1" ht="24" customHeight="1" x14ac:dyDescent="0.2">
      <c r="A959" s="31"/>
      <c r="B959" s="31" t="s">
        <v>65</v>
      </c>
      <c r="C959" s="31">
        <v>12494</v>
      </c>
      <c r="D959" s="31" t="s">
        <v>66</v>
      </c>
      <c r="E959" s="31" t="s">
        <v>810</v>
      </c>
      <c r="F959" s="31"/>
      <c r="G959" s="32" t="s">
        <v>811</v>
      </c>
      <c r="H959" s="31">
        <v>144</v>
      </c>
      <c r="I959" s="31">
        <v>-479</v>
      </c>
      <c r="J959" s="31" t="s">
        <v>440</v>
      </c>
      <c r="K959" s="31">
        <v>0</v>
      </c>
      <c r="L959" s="31">
        <v>1</v>
      </c>
      <c r="M959" s="31">
        <v>73</v>
      </c>
      <c r="N959" s="33">
        <v>173</v>
      </c>
      <c r="O959" s="33"/>
      <c r="P959" s="33"/>
      <c r="Q959" s="33"/>
      <c r="R959" s="33"/>
      <c r="S959" s="34" t="str">
        <f t="shared" si="196"/>
        <v>1</v>
      </c>
      <c r="T959" s="35">
        <f t="shared" si="197"/>
        <v>173</v>
      </c>
      <c r="U959" s="36">
        <f>INDEX([1]ราคาที่ดิน!$B:$G,MATCH($C959,[1]ราคาที่ดิน!$A:$A,0),MATCH($B959,[1]ราคาที่ดิน!$B$1:$G$1,0))</f>
        <v>180</v>
      </c>
      <c r="V959" s="37">
        <f t="shared" si="206"/>
        <v>31140</v>
      </c>
      <c r="W959" s="31"/>
      <c r="X959" s="31"/>
      <c r="Y959" s="31"/>
      <c r="Z959" s="31"/>
      <c r="AA959" s="31"/>
      <c r="AB959" s="32"/>
      <c r="AC959" s="38"/>
      <c r="AD959" s="39"/>
      <c r="AE959" s="39"/>
      <c r="AF959" s="40" t="str">
        <f t="shared" si="198"/>
        <v/>
      </c>
      <c r="AG959" s="41" t="str">
        <f t="shared" si="199"/>
        <v/>
      </c>
      <c r="AH959" s="42"/>
      <c r="AI959" s="42"/>
      <c r="AJ959" s="42"/>
      <c r="AK959" s="42"/>
      <c r="AL959" s="31"/>
      <c r="AM959" s="43" t="str">
        <f t="shared" si="200"/>
        <v>100</v>
      </c>
      <c r="AN959" s="44">
        <f>INDEX([1]ราคาสิ่งปลูกสร้าง!$D$6:$CC$47,MATCH($AD959,[1]ราคาสิ่งปลูกสร้าง!$B$6:$B$45,0),MATCH($C$7,[1]ราคาสิ่งปลูกสร้าง!$D$5:$CC$5,0))</f>
        <v>0</v>
      </c>
      <c r="AO959" s="44">
        <f t="shared" si="201"/>
        <v>0</v>
      </c>
      <c r="AP959" s="45">
        <f t="shared" si="202"/>
        <v>0</v>
      </c>
      <c r="AQ959" s="40">
        <f>IF(AP959=0,0,INDEX([1]ค่าเสื่อมสิ่งปลูกสร้าง!$A$5:$D$105,MATCH($AP959,[1]ค่าเสื่อมสิ่งปลูกสร้าง!$A$5:$A$105,0),MATCH(AE959,[1]ค่าเสื่อมสิ่งปลูกสร้าง!$A$3:$D$3)))</f>
        <v>0</v>
      </c>
      <c r="AR959" s="44">
        <f t="shared" si="207"/>
        <v>0</v>
      </c>
      <c r="AS959" s="44">
        <f t="shared" si="208"/>
        <v>31140</v>
      </c>
      <c r="AT959" s="44">
        <f t="shared" si="209"/>
        <v>31140</v>
      </c>
      <c r="AU959" s="46">
        <v>0</v>
      </c>
      <c r="AV959" s="44">
        <f t="shared" si="203"/>
        <v>31140</v>
      </c>
      <c r="AW959" s="47" t="str">
        <f t="shared" si="204"/>
        <v>0.01</v>
      </c>
      <c r="AX959" s="48"/>
      <c r="AY959" s="48"/>
      <c r="AZ959" s="49">
        <v>0</v>
      </c>
      <c r="BA959" s="48"/>
      <c r="BB959" s="48"/>
      <c r="BC959" s="44">
        <f t="shared" si="205"/>
        <v>0</v>
      </c>
      <c r="BD959" s="50">
        <v>1</v>
      </c>
      <c r="BE959" s="51" t="e">
        <f>IF(AX959=1,0,IF(AY959=1,0,IF(BC959&gt;#REF!,#REF!,IF(OR(AZ959&gt;0,BD959&gt;0),BC959+([1]สูตร2!H947*(100%-AZ959)-BC959)*BD959,[1]สูตร2!H947*(100%-AZ959)))))</f>
        <v>#REF!</v>
      </c>
      <c r="BF959" s="31"/>
    </row>
    <row r="960" spans="1:58" s="5" customFormat="1" ht="24" customHeight="1" x14ac:dyDescent="0.2">
      <c r="A960" s="31"/>
      <c r="B960" s="31" t="s">
        <v>65</v>
      </c>
      <c r="C960" s="31">
        <v>27057</v>
      </c>
      <c r="D960" s="31" t="s">
        <v>66</v>
      </c>
      <c r="E960" s="31" t="s">
        <v>810</v>
      </c>
      <c r="F960" s="31"/>
      <c r="G960" s="32" t="s">
        <v>811</v>
      </c>
      <c r="H960" s="31">
        <v>24</v>
      </c>
      <c r="I960" s="31">
        <v>1022</v>
      </c>
      <c r="J960" s="31" t="s">
        <v>440</v>
      </c>
      <c r="K960" s="31">
        <v>3</v>
      </c>
      <c r="L960" s="31">
        <v>0</v>
      </c>
      <c r="M960" s="31">
        <v>15</v>
      </c>
      <c r="N960" s="33">
        <v>1215</v>
      </c>
      <c r="O960" s="33"/>
      <c r="P960" s="33"/>
      <c r="Q960" s="33"/>
      <c r="R960" s="33"/>
      <c r="S960" s="34" t="str">
        <f t="shared" si="196"/>
        <v>1</v>
      </c>
      <c r="T960" s="35">
        <f t="shared" si="197"/>
        <v>1215</v>
      </c>
      <c r="U960" s="36">
        <f>INDEX([1]ราคาที่ดิน!$B:$G,MATCH($C960,[1]ราคาที่ดิน!$A:$A,0),MATCH($B960,[1]ราคาที่ดิน!$B$1:$G$1,0))</f>
        <v>50</v>
      </c>
      <c r="V960" s="37">
        <f t="shared" si="206"/>
        <v>60750</v>
      </c>
      <c r="W960" s="31"/>
      <c r="X960" s="31"/>
      <c r="Y960" s="31"/>
      <c r="Z960" s="31"/>
      <c r="AA960" s="31"/>
      <c r="AB960" s="32"/>
      <c r="AC960" s="38"/>
      <c r="AD960" s="39"/>
      <c r="AE960" s="39"/>
      <c r="AF960" s="40" t="str">
        <f t="shared" si="198"/>
        <v/>
      </c>
      <c r="AG960" s="41" t="str">
        <f t="shared" si="199"/>
        <v/>
      </c>
      <c r="AH960" s="42"/>
      <c r="AI960" s="42"/>
      <c r="AJ960" s="42"/>
      <c r="AK960" s="42"/>
      <c r="AL960" s="31"/>
      <c r="AM960" s="43" t="str">
        <f t="shared" si="200"/>
        <v>100</v>
      </c>
      <c r="AN960" s="44">
        <f>INDEX([1]ราคาสิ่งปลูกสร้าง!$D$6:$CC$47,MATCH($AD960,[1]ราคาสิ่งปลูกสร้าง!$B$6:$B$45,0),MATCH($C$7,[1]ราคาสิ่งปลูกสร้าง!$D$5:$CC$5,0))</f>
        <v>0</v>
      </c>
      <c r="AO960" s="44">
        <f t="shared" si="201"/>
        <v>0</v>
      </c>
      <c r="AP960" s="45">
        <f t="shared" si="202"/>
        <v>0</v>
      </c>
      <c r="AQ960" s="40">
        <f>IF(AP960=0,0,INDEX([1]ค่าเสื่อมสิ่งปลูกสร้าง!$A$5:$D$105,MATCH($AP960,[1]ค่าเสื่อมสิ่งปลูกสร้าง!$A$5:$A$105,0),MATCH(AE960,[1]ค่าเสื่อมสิ่งปลูกสร้าง!$A$3:$D$3)))</f>
        <v>0</v>
      </c>
      <c r="AR960" s="44">
        <f t="shared" si="207"/>
        <v>0</v>
      </c>
      <c r="AS960" s="44">
        <f t="shared" si="208"/>
        <v>60750</v>
      </c>
      <c r="AT960" s="44">
        <f t="shared" si="209"/>
        <v>60750</v>
      </c>
      <c r="AU960" s="46">
        <v>0</v>
      </c>
      <c r="AV960" s="44">
        <f t="shared" si="203"/>
        <v>60750</v>
      </c>
      <c r="AW960" s="47" t="str">
        <f t="shared" si="204"/>
        <v>0.01</v>
      </c>
      <c r="AX960" s="48"/>
      <c r="AY960" s="48"/>
      <c r="AZ960" s="49">
        <v>0</v>
      </c>
      <c r="BA960" s="48"/>
      <c r="BB960" s="48"/>
      <c r="BC960" s="44">
        <f t="shared" si="205"/>
        <v>0</v>
      </c>
      <c r="BD960" s="50">
        <v>1</v>
      </c>
      <c r="BE960" s="51" t="e">
        <f>IF(AX960=1,0,IF(AY960=1,0,IF(BC960&gt;#REF!,#REF!,IF(OR(AZ960&gt;0,BD960&gt;0),BC960+([1]สูตร2!H948*(100%-AZ960)-BC960)*BD960,[1]สูตร2!H948*(100%-AZ960)))))</f>
        <v>#REF!</v>
      </c>
      <c r="BF960" s="31"/>
    </row>
    <row r="961" spans="1:58" s="5" customFormat="1" ht="24" customHeight="1" x14ac:dyDescent="0.2">
      <c r="A961" s="31"/>
      <c r="B961" s="31" t="s">
        <v>93</v>
      </c>
      <c r="C961" s="31">
        <v>1</v>
      </c>
      <c r="D961" s="31" t="s">
        <v>66</v>
      </c>
      <c r="E961" s="31" t="s">
        <v>810</v>
      </c>
      <c r="F961" s="31"/>
      <c r="G961" s="32" t="s">
        <v>811</v>
      </c>
      <c r="H961" s="31" t="s">
        <v>104</v>
      </c>
      <c r="I961" s="31" t="s">
        <v>104</v>
      </c>
      <c r="J961" s="31" t="s">
        <v>440</v>
      </c>
      <c r="K961" s="31">
        <v>15</v>
      </c>
      <c r="L961" s="31">
        <v>0</v>
      </c>
      <c r="M961" s="31">
        <v>5</v>
      </c>
      <c r="N961" s="33">
        <v>6005</v>
      </c>
      <c r="O961" s="33"/>
      <c r="P961" s="33"/>
      <c r="Q961" s="33"/>
      <c r="R961" s="33"/>
      <c r="S961" s="34" t="str">
        <f t="shared" si="196"/>
        <v>1</v>
      </c>
      <c r="T961" s="35">
        <f t="shared" si="197"/>
        <v>6005</v>
      </c>
      <c r="U961" s="36">
        <f>INDEX([1]ราคาที่ดิน!$B:$G,MATCH($C961,[1]ราคาที่ดิน!$A:$A,0),MATCH($B961,[1]ราคาที่ดิน!$B$1:$G$1,0))</f>
        <v>100</v>
      </c>
      <c r="V961" s="37">
        <f t="shared" si="206"/>
        <v>600500</v>
      </c>
      <c r="W961" s="31"/>
      <c r="X961" s="31"/>
      <c r="Y961" s="31"/>
      <c r="Z961" s="31"/>
      <c r="AA961" s="31"/>
      <c r="AB961" s="32"/>
      <c r="AC961" s="38"/>
      <c r="AD961" s="39"/>
      <c r="AE961" s="39"/>
      <c r="AF961" s="40" t="str">
        <f t="shared" si="198"/>
        <v/>
      </c>
      <c r="AG961" s="41" t="str">
        <f t="shared" si="199"/>
        <v/>
      </c>
      <c r="AH961" s="42"/>
      <c r="AI961" s="42"/>
      <c r="AJ961" s="42"/>
      <c r="AK961" s="42"/>
      <c r="AL961" s="31"/>
      <c r="AM961" s="43" t="str">
        <f t="shared" si="200"/>
        <v>100</v>
      </c>
      <c r="AN961" s="44">
        <f>INDEX([1]ราคาสิ่งปลูกสร้าง!$D$6:$CC$47,MATCH($AD961,[1]ราคาสิ่งปลูกสร้าง!$B$6:$B$45,0),MATCH($C$7,[1]ราคาสิ่งปลูกสร้าง!$D$5:$CC$5,0))</f>
        <v>0</v>
      </c>
      <c r="AO961" s="44">
        <f t="shared" si="201"/>
        <v>0</v>
      </c>
      <c r="AP961" s="45">
        <f t="shared" si="202"/>
        <v>0</v>
      </c>
      <c r="AQ961" s="40">
        <f>IF(AP961=0,0,INDEX([1]ค่าเสื่อมสิ่งปลูกสร้าง!$A$5:$D$105,MATCH($AP961,[1]ค่าเสื่อมสิ่งปลูกสร้าง!$A$5:$A$105,0),MATCH(AE961,[1]ค่าเสื่อมสิ่งปลูกสร้าง!$A$3:$D$3)))</f>
        <v>0</v>
      </c>
      <c r="AR961" s="44">
        <f t="shared" si="207"/>
        <v>0</v>
      </c>
      <c r="AS961" s="44">
        <f t="shared" si="208"/>
        <v>600500</v>
      </c>
      <c r="AT961" s="44">
        <f t="shared" si="209"/>
        <v>600500</v>
      </c>
      <c r="AU961" s="46">
        <v>0</v>
      </c>
      <c r="AV961" s="44">
        <f t="shared" si="203"/>
        <v>600500</v>
      </c>
      <c r="AW961" s="47" t="str">
        <f t="shared" si="204"/>
        <v>0.01</v>
      </c>
      <c r="AX961" s="48"/>
      <c r="AY961" s="48"/>
      <c r="AZ961" s="49">
        <v>0</v>
      </c>
      <c r="BA961" s="48"/>
      <c r="BB961" s="48"/>
      <c r="BC961" s="44">
        <f t="shared" si="205"/>
        <v>0</v>
      </c>
      <c r="BD961" s="50">
        <v>1</v>
      </c>
      <c r="BE961" s="51" t="e">
        <f>IF(AX961=1,0,IF(AY961=1,0,IF(BC961&gt;#REF!,#REF!,IF(OR(AZ961&gt;0,BD961&gt;0),BC961+([1]สูตร2!H949*(100%-AZ961)-BC961)*BD961,[1]สูตร2!H949*(100%-AZ961)))))</f>
        <v>#REF!</v>
      </c>
      <c r="BF961" s="31"/>
    </row>
    <row r="962" spans="1:58" s="5" customFormat="1" ht="24" customHeight="1" x14ac:dyDescent="0.2">
      <c r="A962" s="31"/>
      <c r="B962" s="31" t="s">
        <v>65</v>
      </c>
      <c r="C962" s="31">
        <v>13073</v>
      </c>
      <c r="D962" s="31" t="s">
        <v>66</v>
      </c>
      <c r="E962" s="31" t="s">
        <v>810</v>
      </c>
      <c r="F962" s="31"/>
      <c r="G962" s="32" t="s">
        <v>811</v>
      </c>
      <c r="H962" s="31">
        <v>71</v>
      </c>
      <c r="I962" s="31">
        <v>-558</v>
      </c>
      <c r="J962" s="31" t="s">
        <v>440</v>
      </c>
      <c r="K962" s="31">
        <v>0</v>
      </c>
      <c r="L962" s="31">
        <v>0</v>
      </c>
      <c r="M962" s="31">
        <v>61</v>
      </c>
      <c r="N962" s="33"/>
      <c r="O962" s="33">
        <v>61</v>
      </c>
      <c r="P962" s="33"/>
      <c r="Q962" s="33"/>
      <c r="R962" s="33"/>
      <c r="S962" s="34" t="str">
        <f t="shared" si="196"/>
        <v>2</v>
      </c>
      <c r="T962" s="35">
        <f t="shared" si="197"/>
        <v>61</v>
      </c>
      <c r="U962" s="36">
        <f>INDEX([1]ราคาที่ดิน!$B:$G,MATCH($C962,[1]ราคาที่ดิน!$A:$A,0),MATCH($B962,[1]ราคาที่ดิน!$B$1:$G$1,0))</f>
        <v>200</v>
      </c>
      <c r="V962" s="37">
        <f t="shared" si="206"/>
        <v>12200</v>
      </c>
      <c r="W962" s="31">
        <v>1</v>
      </c>
      <c r="X962" s="31">
        <v>2</v>
      </c>
      <c r="Y962" s="31" t="s">
        <v>66</v>
      </c>
      <c r="Z962" s="31" t="s">
        <v>810</v>
      </c>
      <c r="AA962" s="31"/>
      <c r="AB962" s="32" t="s">
        <v>811</v>
      </c>
      <c r="AC962" s="38"/>
      <c r="AD962" s="39" t="s">
        <v>73</v>
      </c>
      <c r="AE962" s="39" t="s">
        <v>74</v>
      </c>
      <c r="AF962" s="40" t="str">
        <f t="shared" si="198"/>
        <v>2</v>
      </c>
      <c r="AG962" s="41">
        <f t="shared" si="199"/>
        <v>100</v>
      </c>
      <c r="AH962" s="42"/>
      <c r="AI962" s="42">
        <v>100</v>
      </c>
      <c r="AJ962" s="42"/>
      <c r="AK962" s="42"/>
      <c r="AL962" s="31">
        <v>32</v>
      </c>
      <c r="AM962" s="43" t="str">
        <f t="shared" si="200"/>
        <v>100</v>
      </c>
      <c r="AN962" s="44">
        <f>INDEX([1]ราคาสิ่งปลูกสร้าง!$D$6:$CC$47,MATCH($AD962,[1]ราคาสิ่งปลูกสร้าง!$B$6:$B$45,0),MATCH($C$7,[1]ราคาสิ่งปลูกสร้าง!$D$5:$CC$5,0))</f>
        <v>6500</v>
      </c>
      <c r="AO962" s="44">
        <f t="shared" si="201"/>
        <v>650000</v>
      </c>
      <c r="AP962" s="45">
        <f t="shared" si="202"/>
        <v>32</v>
      </c>
      <c r="AQ962" s="40">
        <f>IF(AP962=0,0,INDEX([1]ค่าเสื่อมสิ่งปลูกสร้าง!$A$5:$D$105,MATCH($AP962,[1]ค่าเสื่อมสิ่งปลูกสร้าง!$A$5:$A$105,0),MATCH(AE962,[1]ค่าเสื่อมสิ่งปลูกสร้าง!$A$3:$D$3)))</f>
        <v>54</v>
      </c>
      <c r="AR962" s="44">
        <f t="shared" si="207"/>
        <v>299000</v>
      </c>
      <c r="AS962" s="44">
        <f t="shared" si="208"/>
        <v>311200</v>
      </c>
      <c r="AT962" s="44">
        <f t="shared" si="209"/>
        <v>311200</v>
      </c>
      <c r="AU962" s="46">
        <v>0</v>
      </c>
      <c r="AV962" s="44">
        <f t="shared" si="203"/>
        <v>311200</v>
      </c>
      <c r="AW962" s="47" t="str">
        <f t="shared" si="204"/>
        <v>0.02</v>
      </c>
      <c r="AX962" s="48"/>
      <c r="AY962" s="48"/>
      <c r="AZ962" s="49">
        <v>0</v>
      </c>
      <c r="BA962" s="48"/>
      <c r="BB962" s="48"/>
      <c r="BC962" s="44">
        <f t="shared" si="205"/>
        <v>0</v>
      </c>
      <c r="BD962" s="50">
        <v>1</v>
      </c>
      <c r="BE962" s="51" t="e">
        <f>IF(AX962=1,0,IF(AY962=1,0,IF(BC962&gt;#REF!,#REF!,IF(OR(AZ962&gt;0,BD962&gt;0),BC962+([1]สูตร2!H950*(100%-AZ962)-BC962)*BD962,[1]สูตร2!H950*(100%-AZ962)))))</f>
        <v>#REF!</v>
      </c>
      <c r="BF962" s="31"/>
    </row>
    <row r="963" spans="1:58" s="5" customFormat="1" ht="24" customHeight="1" x14ac:dyDescent="0.2">
      <c r="A963" s="31"/>
      <c r="B963" s="31" t="s">
        <v>65</v>
      </c>
      <c r="C963" s="31">
        <v>13073</v>
      </c>
      <c r="D963" s="31" t="s">
        <v>66</v>
      </c>
      <c r="E963" s="31" t="s">
        <v>810</v>
      </c>
      <c r="F963" s="31"/>
      <c r="G963" s="32" t="s">
        <v>811</v>
      </c>
      <c r="H963" s="31">
        <v>71</v>
      </c>
      <c r="I963" s="31">
        <v>-558</v>
      </c>
      <c r="J963" s="31" t="s">
        <v>440</v>
      </c>
      <c r="K963" s="31"/>
      <c r="L963" s="31"/>
      <c r="M963" s="31">
        <v>40</v>
      </c>
      <c r="N963" s="33"/>
      <c r="O963" s="33">
        <v>40</v>
      </c>
      <c r="P963" s="33"/>
      <c r="Q963" s="33"/>
      <c r="R963" s="33"/>
      <c r="S963" s="34" t="str">
        <f t="shared" si="196"/>
        <v>2</v>
      </c>
      <c r="T963" s="35">
        <f t="shared" si="197"/>
        <v>40</v>
      </c>
      <c r="U963" s="36">
        <f>INDEX([1]ราคาที่ดิน!$B:$G,MATCH($C963,[1]ราคาที่ดิน!$A:$A,0),MATCH($B963,[1]ราคาที่ดิน!$B$1:$G$1,0))</f>
        <v>200</v>
      </c>
      <c r="V963" s="37">
        <f t="shared" si="206"/>
        <v>8000</v>
      </c>
      <c r="W963" s="31">
        <v>2</v>
      </c>
      <c r="X963" s="31">
        <v>2</v>
      </c>
      <c r="Y963" s="31" t="s">
        <v>66</v>
      </c>
      <c r="Z963" s="31" t="s">
        <v>810</v>
      </c>
      <c r="AA963" s="31"/>
      <c r="AB963" s="32" t="s">
        <v>811</v>
      </c>
      <c r="AC963" s="38"/>
      <c r="AD963" s="39" t="s">
        <v>75</v>
      </c>
      <c r="AE963" s="39" t="s">
        <v>76</v>
      </c>
      <c r="AF963" s="40" t="str">
        <f t="shared" si="198"/>
        <v>1</v>
      </c>
      <c r="AG963" s="41">
        <f t="shared" si="199"/>
        <v>8.8000000000000007</v>
      </c>
      <c r="AH963" s="42">
        <v>8.8000000000000007</v>
      </c>
      <c r="AI963" s="42"/>
      <c r="AJ963" s="42"/>
      <c r="AK963" s="42"/>
      <c r="AL963" s="31">
        <v>32</v>
      </c>
      <c r="AM963" s="43" t="str">
        <f t="shared" si="200"/>
        <v>100</v>
      </c>
      <c r="AN963" s="44">
        <f>INDEX([1]ราคาสิ่งปลูกสร้าง!$D$6:$CC$47,MATCH($AD963,[1]ราคาสิ่งปลูกสร้าง!$B$6:$B$45,0),MATCH($C$7,[1]ราคาสิ่งปลูกสร้าง!$D$5:$CC$5,0))</f>
        <v>5400</v>
      </c>
      <c r="AO963" s="44">
        <f t="shared" si="201"/>
        <v>47520.000000000007</v>
      </c>
      <c r="AP963" s="45">
        <f t="shared" si="202"/>
        <v>32</v>
      </c>
      <c r="AQ963" s="40">
        <f>IF(AP963=0,0,INDEX([1]ค่าเสื่อมสิ่งปลูกสร้าง!$A$5:$D$105,MATCH($AP963,[1]ค่าเสื่อมสิ่งปลูกสร้าง!$A$5:$A$105,0),MATCH(AE963,[1]ค่าเสื่อมสิ่งปลูกสร้าง!$A$3:$D$3)))</f>
        <v>93</v>
      </c>
      <c r="AR963" s="44">
        <f t="shared" si="207"/>
        <v>3326.400000000001</v>
      </c>
      <c r="AS963" s="44">
        <f t="shared" si="208"/>
        <v>11326.400000000001</v>
      </c>
      <c r="AT963" s="44">
        <f t="shared" si="209"/>
        <v>11326.400000000001</v>
      </c>
      <c r="AU963" s="46">
        <v>0</v>
      </c>
      <c r="AV963" s="44">
        <f t="shared" si="203"/>
        <v>11326.400000000001</v>
      </c>
      <c r="AW963" s="47" t="str">
        <f t="shared" si="204"/>
        <v>0.01</v>
      </c>
      <c r="AX963" s="48"/>
      <c r="AY963" s="48"/>
      <c r="AZ963" s="49">
        <v>0</v>
      </c>
      <c r="BA963" s="48"/>
      <c r="BB963" s="48"/>
      <c r="BC963" s="44">
        <f t="shared" si="205"/>
        <v>0</v>
      </c>
      <c r="BD963" s="50">
        <v>1</v>
      </c>
      <c r="BE963" s="51" t="e">
        <f>IF(AX963=1,0,IF(AY963=1,0,IF(BC963&gt;#REF!,#REF!,IF(OR(AZ963&gt;0,BD963&gt;0),BC963+([1]สูตร2!H951*(100%-AZ963)-BC963)*BD963,[1]สูตร2!H951*(100%-AZ963)))))</f>
        <v>#REF!</v>
      </c>
      <c r="BF963" s="31"/>
    </row>
    <row r="964" spans="1:58" s="5" customFormat="1" ht="24" customHeight="1" x14ac:dyDescent="0.2">
      <c r="A964" s="31"/>
      <c r="B964" s="31" t="s">
        <v>65</v>
      </c>
      <c r="C964" s="31">
        <v>13073</v>
      </c>
      <c r="D964" s="31" t="s">
        <v>66</v>
      </c>
      <c r="E964" s="31" t="s">
        <v>810</v>
      </c>
      <c r="F964" s="31"/>
      <c r="G964" s="32" t="s">
        <v>811</v>
      </c>
      <c r="H964" s="31">
        <v>71</v>
      </c>
      <c r="I964" s="31">
        <v>-558</v>
      </c>
      <c r="J964" s="31" t="s">
        <v>440</v>
      </c>
      <c r="K964" s="31"/>
      <c r="L964" s="31"/>
      <c r="M964" s="31">
        <v>30</v>
      </c>
      <c r="N964" s="33"/>
      <c r="O964" s="33">
        <v>30</v>
      </c>
      <c r="P964" s="33"/>
      <c r="Q964" s="33"/>
      <c r="R964" s="33"/>
      <c r="S964" s="34" t="str">
        <f t="shared" si="196"/>
        <v>2</v>
      </c>
      <c r="T964" s="35">
        <f t="shared" si="197"/>
        <v>30</v>
      </c>
      <c r="U964" s="36">
        <f>INDEX([1]ราคาที่ดิน!$B:$G,MATCH($C964,[1]ราคาที่ดิน!$A:$A,0),MATCH($B964,[1]ราคาที่ดิน!$B$1:$G$1,0))</f>
        <v>200</v>
      </c>
      <c r="V964" s="37">
        <f t="shared" si="206"/>
        <v>6000</v>
      </c>
      <c r="W964" s="31">
        <v>3</v>
      </c>
      <c r="X964" s="31">
        <v>2</v>
      </c>
      <c r="Y964" s="31" t="s">
        <v>66</v>
      </c>
      <c r="Z964" s="31" t="s">
        <v>810</v>
      </c>
      <c r="AA964" s="31"/>
      <c r="AB964" s="32" t="s">
        <v>811</v>
      </c>
      <c r="AC964" s="38"/>
      <c r="AD964" s="39" t="s">
        <v>77</v>
      </c>
      <c r="AE964" s="39" t="s">
        <v>76</v>
      </c>
      <c r="AF964" s="40" t="str">
        <f t="shared" si="198"/>
        <v>1</v>
      </c>
      <c r="AG964" s="41">
        <f t="shared" si="199"/>
        <v>26.4</v>
      </c>
      <c r="AH964" s="42">
        <v>26.4</v>
      </c>
      <c r="AI964" s="42"/>
      <c r="AJ964" s="42"/>
      <c r="AK964" s="42"/>
      <c r="AL964" s="31">
        <v>20</v>
      </c>
      <c r="AM964" s="43" t="str">
        <f t="shared" si="200"/>
        <v>100</v>
      </c>
      <c r="AN964" s="44">
        <f>INDEX([1]ราคาสิ่งปลูกสร้าง!$D$6:$CC$47,MATCH($AD964,[1]ราคาสิ่งปลูกสร้าง!$B$6:$B$45,0),MATCH($C$7,[1]ราคาสิ่งปลูกสร้าง!$D$5:$CC$5,0))</f>
        <v>2050</v>
      </c>
      <c r="AO964" s="44">
        <f t="shared" si="201"/>
        <v>54120</v>
      </c>
      <c r="AP964" s="45">
        <f t="shared" si="202"/>
        <v>20</v>
      </c>
      <c r="AQ964" s="40">
        <f>IF(AP964=0,0,INDEX([1]ค่าเสื่อมสิ่งปลูกสร้าง!$A$5:$D$105,MATCH($AP964,[1]ค่าเสื่อมสิ่งปลูกสร้าง!$A$5:$A$105,0),MATCH(AE964,[1]ค่าเสื่อมสิ่งปลูกสร้าง!$A$3:$D$3)))</f>
        <v>93</v>
      </c>
      <c r="AR964" s="44">
        <f t="shared" si="207"/>
        <v>3788.4000000000005</v>
      </c>
      <c r="AS964" s="44">
        <f t="shared" si="208"/>
        <v>9788.4000000000015</v>
      </c>
      <c r="AT964" s="44">
        <f t="shared" si="209"/>
        <v>9788.4000000000015</v>
      </c>
      <c r="AU964" s="46">
        <v>0</v>
      </c>
      <c r="AV964" s="44">
        <f t="shared" si="203"/>
        <v>9788.4000000000015</v>
      </c>
      <c r="AW964" s="47" t="str">
        <f t="shared" si="204"/>
        <v>0.01</v>
      </c>
      <c r="AX964" s="48"/>
      <c r="AY964" s="48"/>
      <c r="AZ964" s="49">
        <v>0</v>
      </c>
      <c r="BA964" s="48"/>
      <c r="BB964" s="48"/>
      <c r="BC964" s="44">
        <f t="shared" si="205"/>
        <v>0</v>
      </c>
      <c r="BD964" s="50">
        <v>1</v>
      </c>
      <c r="BE964" s="51" t="e">
        <f>IF(AX964=1,0,IF(AY964=1,0,IF(BC964&gt;#REF!,#REF!,IF(OR(AZ964&gt;0,BD964&gt;0),BC964+([1]สูตร2!H952*(100%-AZ964)-BC964)*BD964,[1]สูตร2!H952*(100%-AZ964)))))</f>
        <v>#REF!</v>
      </c>
      <c r="BF964" s="31"/>
    </row>
    <row r="965" spans="1:58" s="5" customFormat="1" ht="24" customHeight="1" x14ac:dyDescent="0.2">
      <c r="A965" s="31">
        <v>369</v>
      </c>
      <c r="B965" s="31" t="s">
        <v>65</v>
      </c>
      <c r="C965" s="31">
        <v>27917</v>
      </c>
      <c r="D965" s="31" t="s">
        <v>71</v>
      </c>
      <c r="E965" s="31" t="s">
        <v>812</v>
      </c>
      <c r="F965" s="31"/>
      <c r="G965" s="32" t="s">
        <v>811</v>
      </c>
      <c r="H965" s="31">
        <v>37</v>
      </c>
      <c r="I965" s="31">
        <v>1542</v>
      </c>
      <c r="J965" s="31" t="s">
        <v>440</v>
      </c>
      <c r="K965" s="31">
        <v>31</v>
      </c>
      <c r="L965" s="31">
        <v>1</v>
      </c>
      <c r="M965" s="31">
        <v>60</v>
      </c>
      <c r="N965" s="33">
        <v>12560</v>
      </c>
      <c r="O965" s="33"/>
      <c r="P965" s="33"/>
      <c r="Q965" s="33"/>
      <c r="R965" s="33"/>
      <c r="S965" s="34" t="str">
        <f t="shared" si="196"/>
        <v>1</v>
      </c>
      <c r="T965" s="35">
        <f t="shared" si="197"/>
        <v>12560</v>
      </c>
      <c r="U965" s="36">
        <f>INDEX([1]ราคาที่ดิน!$B:$G,MATCH($C965,[1]ราคาที่ดิน!$A:$A,0),MATCH($B965,[1]ราคาที่ดิน!$B$1:$G$1,0))</f>
        <v>50</v>
      </c>
      <c r="V965" s="37">
        <f t="shared" si="206"/>
        <v>628000</v>
      </c>
      <c r="W965" s="31"/>
      <c r="X965" s="31"/>
      <c r="Y965" s="31"/>
      <c r="Z965" s="31"/>
      <c r="AA965" s="31"/>
      <c r="AB965" s="32"/>
      <c r="AC965" s="38"/>
      <c r="AD965" s="39"/>
      <c r="AE965" s="39"/>
      <c r="AF965" s="40" t="str">
        <f t="shared" si="198"/>
        <v/>
      </c>
      <c r="AG965" s="41" t="str">
        <f t="shared" si="199"/>
        <v/>
      </c>
      <c r="AH965" s="42"/>
      <c r="AI965" s="42"/>
      <c r="AJ965" s="42"/>
      <c r="AK965" s="42"/>
      <c r="AL965" s="31"/>
      <c r="AM965" s="43" t="str">
        <f t="shared" si="200"/>
        <v>100</v>
      </c>
      <c r="AN965" s="44">
        <f>INDEX([1]ราคาสิ่งปลูกสร้าง!$D$6:$CC$47,MATCH($AD965,[1]ราคาสิ่งปลูกสร้าง!$B$6:$B$45,0),MATCH($C$7,[1]ราคาสิ่งปลูกสร้าง!$D$5:$CC$5,0))</f>
        <v>0</v>
      </c>
      <c r="AO965" s="44">
        <f t="shared" si="201"/>
        <v>0</v>
      </c>
      <c r="AP965" s="45">
        <f t="shared" si="202"/>
        <v>0</v>
      </c>
      <c r="AQ965" s="40">
        <f>IF(AP965=0,0,INDEX([1]ค่าเสื่อมสิ่งปลูกสร้าง!$A$5:$D$105,MATCH($AP965,[1]ค่าเสื่อมสิ่งปลูกสร้าง!$A$5:$A$105,0),MATCH(AE965,[1]ค่าเสื่อมสิ่งปลูกสร้าง!$A$3:$D$3)))</f>
        <v>0</v>
      </c>
      <c r="AR965" s="44">
        <f t="shared" si="207"/>
        <v>0</v>
      </c>
      <c r="AS965" s="44">
        <f t="shared" si="208"/>
        <v>628000</v>
      </c>
      <c r="AT965" s="44">
        <f t="shared" si="209"/>
        <v>628000</v>
      </c>
      <c r="AU965" s="46">
        <v>0</v>
      </c>
      <c r="AV965" s="44">
        <f t="shared" si="203"/>
        <v>628000</v>
      </c>
      <c r="AW965" s="47" t="str">
        <f t="shared" si="204"/>
        <v>0.01</v>
      </c>
      <c r="AX965" s="48"/>
      <c r="AY965" s="48"/>
      <c r="AZ965" s="49">
        <v>0</v>
      </c>
      <c r="BA965" s="48"/>
      <c r="BB965" s="48"/>
      <c r="BC965" s="44">
        <f t="shared" si="205"/>
        <v>0</v>
      </c>
      <c r="BD965" s="50">
        <v>1</v>
      </c>
      <c r="BE965" s="51" t="e">
        <f>IF(AX965=1,0,IF(AY965=1,0,IF(BC965&gt;#REF!,#REF!,IF(OR(AZ965&gt;0,BD965&gt;0),BC965+([1]สูตร2!H953*(100%-AZ965)-BC965)*BD965,[1]สูตร2!H953*(100%-AZ965)))))</f>
        <v>#REF!</v>
      </c>
      <c r="BF965" s="31"/>
    </row>
    <row r="966" spans="1:58" s="5" customFormat="1" ht="24" customHeight="1" x14ac:dyDescent="0.2">
      <c r="A966" s="31"/>
      <c r="B966" s="31" t="s">
        <v>65</v>
      </c>
      <c r="C966" s="31">
        <v>7128</v>
      </c>
      <c r="D966" s="31" t="s">
        <v>71</v>
      </c>
      <c r="E966" s="31" t="s">
        <v>812</v>
      </c>
      <c r="F966" s="31"/>
      <c r="G966" s="32" t="s">
        <v>811</v>
      </c>
      <c r="H966" s="31">
        <v>23</v>
      </c>
      <c r="I966" s="31">
        <v>-1528</v>
      </c>
      <c r="J966" s="31" t="s">
        <v>440</v>
      </c>
      <c r="K966" s="31">
        <v>8</v>
      </c>
      <c r="L966" s="31">
        <v>1</v>
      </c>
      <c r="M966" s="31">
        <v>99</v>
      </c>
      <c r="N966" s="33">
        <v>3399</v>
      </c>
      <c r="O966" s="33"/>
      <c r="P966" s="33"/>
      <c r="Q966" s="33"/>
      <c r="R966" s="33"/>
      <c r="S966" s="34" t="str">
        <f t="shared" si="196"/>
        <v>1</v>
      </c>
      <c r="T966" s="35">
        <f t="shared" si="197"/>
        <v>3399</v>
      </c>
      <c r="U966" s="36">
        <f>INDEX([1]ราคาที่ดิน!$B:$G,MATCH($C966,[1]ราคาที่ดิน!$A:$A,0),MATCH($B966,[1]ราคาที่ดิน!$B$1:$G$1,0))</f>
        <v>200</v>
      </c>
      <c r="V966" s="37">
        <f t="shared" si="206"/>
        <v>679800</v>
      </c>
      <c r="W966" s="31"/>
      <c r="X966" s="31"/>
      <c r="Y966" s="31"/>
      <c r="Z966" s="31"/>
      <c r="AA966" s="31"/>
      <c r="AB966" s="32"/>
      <c r="AC966" s="38"/>
      <c r="AD966" s="39"/>
      <c r="AE966" s="39"/>
      <c r="AF966" s="40" t="str">
        <f t="shared" si="198"/>
        <v/>
      </c>
      <c r="AG966" s="41" t="str">
        <f t="shared" si="199"/>
        <v/>
      </c>
      <c r="AH966" s="42"/>
      <c r="AI966" s="42"/>
      <c r="AJ966" s="42"/>
      <c r="AK966" s="42"/>
      <c r="AL966" s="31"/>
      <c r="AM966" s="43" t="str">
        <f t="shared" si="200"/>
        <v>100</v>
      </c>
      <c r="AN966" s="44">
        <f>INDEX([1]ราคาสิ่งปลูกสร้าง!$D$6:$CC$47,MATCH($AD966,[1]ราคาสิ่งปลูกสร้าง!$B$6:$B$45,0),MATCH($C$7,[1]ราคาสิ่งปลูกสร้าง!$D$5:$CC$5,0))</f>
        <v>0</v>
      </c>
      <c r="AO966" s="44">
        <f t="shared" si="201"/>
        <v>0</v>
      </c>
      <c r="AP966" s="45">
        <f t="shared" si="202"/>
        <v>0</v>
      </c>
      <c r="AQ966" s="40">
        <f>IF(AP966=0,0,INDEX([1]ค่าเสื่อมสิ่งปลูกสร้าง!$A$5:$D$105,MATCH($AP966,[1]ค่าเสื่อมสิ่งปลูกสร้าง!$A$5:$A$105,0),MATCH(AE966,[1]ค่าเสื่อมสิ่งปลูกสร้าง!$A$3:$D$3)))</f>
        <v>0</v>
      </c>
      <c r="AR966" s="44">
        <f t="shared" si="207"/>
        <v>0</v>
      </c>
      <c r="AS966" s="44">
        <f t="shared" si="208"/>
        <v>679800</v>
      </c>
      <c r="AT966" s="44">
        <f t="shared" si="209"/>
        <v>679800</v>
      </c>
      <c r="AU966" s="46">
        <v>0</v>
      </c>
      <c r="AV966" s="44">
        <f t="shared" si="203"/>
        <v>679800</v>
      </c>
      <c r="AW966" s="47" t="str">
        <f t="shared" si="204"/>
        <v>0.01</v>
      </c>
      <c r="AX966" s="48"/>
      <c r="AY966" s="48"/>
      <c r="AZ966" s="49">
        <v>0</v>
      </c>
      <c r="BA966" s="48"/>
      <c r="BB966" s="48"/>
      <c r="BC966" s="44">
        <f t="shared" si="205"/>
        <v>0</v>
      </c>
      <c r="BD966" s="50">
        <v>1</v>
      </c>
      <c r="BE966" s="51" t="e">
        <f>IF(AX966=1,0,IF(AY966=1,0,IF(BC966&gt;#REF!,#REF!,IF(OR(AZ966&gt;0,BD966&gt;0),BC966+([1]สูตร2!H954*(100%-AZ966)-BC966)*BD966,[1]สูตร2!H954*(100%-AZ966)))))</f>
        <v>#REF!</v>
      </c>
      <c r="BF966" s="31"/>
    </row>
    <row r="967" spans="1:58" s="5" customFormat="1" ht="24" customHeight="1" x14ac:dyDescent="0.2">
      <c r="A967" s="31">
        <v>370</v>
      </c>
      <c r="B967" s="31" t="s">
        <v>65</v>
      </c>
      <c r="C967" s="31">
        <v>3184</v>
      </c>
      <c r="D967" s="31" t="s">
        <v>66</v>
      </c>
      <c r="E967" s="31" t="s">
        <v>813</v>
      </c>
      <c r="F967" s="31"/>
      <c r="G967" s="32" t="s">
        <v>814</v>
      </c>
      <c r="H967" s="31">
        <v>96</v>
      </c>
      <c r="I967" s="31">
        <v>2683</v>
      </c>
      <c r="J967" s="31" t="s">
        <v>440</v>
      </c>
      <c r="K967" s="31">
        <v>7</v>
      </c>
      <c r="L967" s="31">
        <v>2</v>
      </c>
      <c r="M967" s="31">
        <v>82</v>
      </c>
      <c r="N967" s="33">
        <v>3082</v>
      </c>
      <c r="O967" s="33"/>
      <c r="P967" s="33"/>
      <c r="Q967" s="33"/>
      <c r="R967" s="33"/>
      <c r="S967" s="34" t="str">
        <f t="shared" si="196"/>
        <v>1</v>
      </c>
      <c r="T967" s="35">
        <f t="shared" si="197"/>
        <v>3082</v>
      </c>
      <c r="U967" s="36">
        <f>INDEX([1]ราคาที่ดิน!$B:$G,MATCH($C967,[1]ราคาที่ดิน!$A:$A,0),MATCH($B967,[1]ราคาที่ดิน!$B$1:$G$1,0))</f>
        <v>65</v>
      </c>
      <c r="V967" s="37">
        <f t="shared" si="206"/>
        <v>200330</v>
      </c>
      <c r="W967" s="31"/>
      <c r="X967" s="31"/>
      <c r="Y967" s="31"/>
      <c r="Z967" s="31"/>
      <c r="AA967" s="31"/>
      <c r="AB967" s="32"/>
      <c r="AC967" s="38"/>
      <c r="AD967" s="39"/>
      <c r="AE967" s="39"/>
      <c r="AF967" s="40" t="str">
        <f t="shared" si="198"/>
        <v/>
      </c>
      <c r="AG967" s="41" t="str">
        <f t="shared" si="199"/>
        <v/>
      </c>
      <c r="AH967" s="42"/>
      <c r="AI967" s="42"/>
      <c r="AJ967" s="42"/>
      <c r="AK967" s="42"/>
      <c r="AL967" s="31"/>
      <c r="AM967" s="43" t="str">
        <f t="shared" si="200"/>
        <v>100</v>
      </c>
      <c r="AN967" s="44">
        <f>INDEX([1]ราคาสิ่งปลูกสร้าง!$D$6:$CC$47,MATCH($AD967,[1]ราคาสิ่งปลูกสร้าง!$B$6:$B$45,0),MATCH($C$7,[1]ราคาสิ่งปลูกสร้าง!$D$5:$CC$5,0))</f>
        <v>0</v>
      </c>
      <c r="AO967" s="44">
        <f t="shared" si="201"/>
        <v>0</v>
      </c>
      <c r="AP967" s="45">
        <f t="shared" si="202"/>
        <v>0</v>
      </c>
      <c r="AQ967" s="40">
        <f>IF(AP967=0,0,INDEX([1]ค่าเสื่อมสิ่งปลูกสร้าง!$A$5:$D$105,MATCH($AP967,[1]ค่าเสื่อมสิ่งปลูกสร้าง!$A$5:$A$105,0),MATCH(AE967,[1]ค่าเสื่อมสิ่งปลูกสร้าง!$A$3:$D$3)))</f>
        <v>0</v>
      </c>
      <c r="AR967" s="44">
        <f t="shared" si="207"/>
        <v>0</v>
      </c>
      <c r="AS967" s="44">
        <f t="shared" si="208"/>
        <v>200330</v>
      </c>
      <c r="AT967" s="44">
        <f t="shared" si="209"/>
        <v>200330</v>
      </c>
      <c r="AU967" s="46">
        <v>0</v>
      </c>
      <c r="AV967" s="44">
        <f t="shared" si="203"/>
        <v>200330</v>
      </c>
      <c r="AW967" s="47" t="str">
        <f t="shared" si="204"/>
        <v>0.01</v>
      </c>
      <c r="AX967" s="48"/>
      <c r="AY967" s="48"/>
      <c r="AZ967" s="49">
        <v>0</v>
      </c>
      <c r="BA967" s="48"/>
      <c r="BB967" s="48"/>
      <c r="BC967" s="44">
        <f t="shared" si="205"/>
        <v>0</v>
      </c>
      <c r="BD967" s="50">
        <v>1</v>
      </c>
      <c r="BE967" s="51" t="e">
        <f>IF(AX967=1,0,IF(AY967=1,0,IF(BC967&gt;#REF!,#REF!,IF(OR(AZ967&gt;0,BD967&gt;0),BC967+([1]สูตร2!H955*(100%-AZ967)-BC967)*BD967,[1]สูตร2!H955*(100%-AZ967)))))</f>
        <v>#REF!</v>
      </c>
      <c r="BF967" s="31"/>
    </row>
    <row r="968" spans="1:58" s="5" customFormat="1" ht="24" customHeight="1" x14ac:dyDescent="0.2">
      <c r="A968" s="31"/>
      <c r="B968" s="31" t="s">
        <v>65</v>
      </c>
      <c r="C968" s="31">
        <v>234</v>
      </c>
      <c r="D968" s="31" t="s">
        <v>66</v>
      </c>
      <c r="E968" s="31" t="s">
        <v>813</v>
      </c>
      <c r="F968" s="31"/>
      <c r="G968" s="32" t="s">
        <v>814</v>
      </c>
      <c r="H968" s="31">
        <v>396</v>
      </c>
      <c r="I968" s="31">
        <v>1755</v>
      </c>
      <c r="J968" s="31" t="s">
        <v>440</v>
      </c>
      <c r="K968" s="31">
        <v>31</v>
      </c>
      <c r="L968" s="31">
        <v>2</v>
      </c>
      <c r="M968" s="31">
        <v>41</v>
      </c>
      <c r="N968" s="33">
        <v>12641</v>
      </c>
      <c r="O968" s="33"/>
      <c r="P968" s="33"/>
      <c r="Q968" s="33"/>
      <c r="R968" s="33"/>
      <c r="S968" s="34" t="str">
        <f t="shared" si="196"/>
        <v>1</v>
      </c>
      <c r="T968" s="35">
        <f t="shared" si="197"/>
        <v>12641</v>
      </c>
      <c r="U968" s="36">
        <f>INDEX([1]ราคาที่ดิน!$B:$G,MATCH($C968,[1]ราคาที่ดิน!$A:$A,0),MATCH($B968,[1]ราคาที่ดิน!$B$1:$G$1,0))</f>
        <v>65</v>
      </c>
      <c r="V968" s="37">
        <f t="shared" si="206"/>
        <v>821665</v>
      </c>
      <c r="W968" s="31"/>
      <c r="X968" s="31"/>
      <c r="Y968" s="31"/>
      <c r="Z968" s="31"/>
      <c r="AA968" s="31"/>
      <c r="AB968" s="32"/>
      <c r="AC968" s="38"/>
      <c r="AD968" s="39"/>
      <c r="AE968" s="39"/>
      <c r="AF968" s="40" t="str">
        <f t="shared" si="198"/>
        <v/>
      </c>
      <c r="AG968" s="41" t="str">
        <f t="shared" si="199"/>
        <v/>
      </c>
      <c r="AH968" s="42"/>
      <c r="AI968" s="42"/>
      <c r="AJ968" s="42"/>
      <c r="AK968" s="42"/>
      <c r="AL968" s="31"/>
      <c r="AM968" s="43" t="str">
        <f t="shared" si="200"/>
        <v>100</v>
      </c>
      <c r="AN968" s="44">
        <f>INDEX([1]ราคาสิ่งปลูกสร้าง!$D$6:$CC$47,MATCH($AD968,[1]ราคาสิ่งปลูกสร้าง!$B$6:$B$45,0),MATCH($C$7,[1]ราคาสิ่งปลูกสร้าง!$D$5:$CC$5,0))</f>
        <v>0</v>
      </c>
      <c r="AO968" s="44">
        <f t="shared" si="201"/>
        <v>0</v>
      </c>
      <c r="AP968" s="45">
        <f t="shared" si="202"/>
        <v>0</v>
      </c>
      <c r="AQ968" s="40">
        <f>IF(AP968=0,0,INDEX([1]ค่าเสื่อมสิ่งปลูกสร้าง!$A$5:$D$105,MATCH($AP968,[1]ค่าเสื่อมสิ่งปลูกสร้าง!$A$5:$A$105,0),MATCH(AE968,[1]ค่าเสื่อมสิ่งปลูกสร้าง!$A$3:$D$3)))</f>
        <v>0</v>
      </c>
      <c r="AR968" s="44">
        <f t="shared" si="207"/>
        <v>0</v>
      </c>
      <c r="AS968" s="44">
        <f t="shared" si="208"/>
        <v>821665</v>
      </c>
      <c r="AT968" s="44">
        <f t="shared" si="209"/>
        <v>821665</v>
      </c>
      <c r="AU968" s="46">
        <v>0</v>
      </c>
      <c r="AV968" s="44">
        <f t="shared" si="203"/>
        <v>821665</v>
      </c>
      <c r="AW968" s="47" t="str">
        <f t="shared" si="204"/>
        <v>0.01</v>
      </c>
      <c r="AX968" s="48"/>
      <c r="AY968" s="48"/>
      <c r="AZ968" s="49">
        <v>0</v>
      </c>
      <c r="BA968" s="48"/>
      <c r="BB968" s="48"/>
      <c r="BC968" s="44">
        <f t="shared" si="205"/>
        <v>0</v>
      </c>
      <c r="BD968" s="50">
        <v>1</v>
      </c>
      <c r="BE968" s="51" t="e">
        <f>IF(AX968=1,0,IF(AY968=1,0,IF(BC968&gt;#REF!,#REF!,IF(OR(AZ968&gt;0,BD968&gt;0),BC968+([1]สูตร2!H956*(100%-AZ968)-BC968)*BD968,[1]สูตร2!H956*(100%-AZ968)))))</f>
        <v>#REF!</v>
      </c>
      <c r="BF968" s="31"/>
    </row>
    <row r="969" spans="1:58" s="5" customFormat="1" ht="24" customHeight="1" x14ac:dyDescent="0.2">
      <c r="A969" s="31"/>
      <c r="B969" s="31" t="s">
        <v>65</v>
      </c>
      <c r="C969" s="31">
        <v>13390</v>
      </c>
      <c r="D969" s="31" t="s">
        <v>66</v>
      </c>
      <c r="E969" s="31" t="s">
        <v>813</v>
      </c>
      <c r="F969" s="31"/>
      <c r="G969" s="32" t="s">
        <v>814</v>
      </c>
      <c r="H969" s="31">
        <v>16</v>
      </c>
      <c r="I969" s="31" t="s">
        <v>104</v>
      </c>
      <c r="J969" s="31" t="s">
        <v>440</v>
      </c>
      <c r="K969" s="31">
        <v>0</v>
      </c>
      <c r="L969" s="31">
        <v>3</v>
      </c>
      <c r="M969" s="31">
        <v>95</v>
      </c>
      <c r="N969" s="33">
        <v>395</v>
      </c>
      <c r="O969" s="33"/>
      <c r="P969" s="33"/>
      <c r="Q969" s="33"/>
      <c r="R969" s="33"/>
      <c r="S969" s="34" t="str">
        <f t="shared" si="196"/>
        <v>1</v>
      </c>
      <c r="T969" s="35">
        <f t="shared" si="197"/>
        <v>395</v>
      </c>
      <c r="U969" s="36">
        <f>INDEX([1]ราคาที่ดิน!$B:$G,MATCH($C969,[1]ราคาที่ดิน!$A:$A,0),MATCH($B969,[1]ราคาที่ดิน!$B$1:$G$1,0))</f>
        <v>160</v>
      </c>
      <c r="V969" s="37">
        <f t="shared" si="206"/>
        <v>63200</v>
      </c>
      <c r="W969" s="31"/>
      <c r="X969" s="31"/>
      <c r="Y969" s="31"/>
      <c r="Z969" s="31"/>
      <c r="AA969" s="31"/>
      <c r="AB969" s="32"/>
      <c r="AC969" s="38"/>
      <c r="AD969" s="39"/>
      <c r="AE969" s="39"/>
      <c r="AF969" s="40" t="str">
        <f t="shared" si="198"/>
        <v/>
      </c>
      <c r="AG969" s="41" t="str">
        <f t="shared" si="199"/>
        <v/>
      </c>
      <c r="AH969" s="42"/>
      <c r="AI969" s="42"/>
      <c r="AJ969" s="42"/>
      <c r="AK969" s="42"/>
      <c r="AL969" s="31"/>
      <c r="AM969" s="43" t="str">
        <f t="shared" si="200"/>
        <v>100</v>
      </c>
      <c r="AN969" s="44">
        <f>INDEX([1]ราคาสิ่งปลูกสร้าง!$D$6:$CC$47,MATCH($AD969,[1]ราคาสิ่งปลูกสร้าง!$B$6:$B$45,0),MATCH($C$7,[1]ราคาสิ่งปลูกสร้าง!$D$5:$CC$5,0))</f>
        <v>0</v>
      </c>
      <c r="AO969" s="44">
        <f t="shared" si="201"/>
        <v>0</v>
      </c>
      <c r="AP969" s="45">
        <f t="shared" si="202"/>
        <v>0</v>
      </c>
      <c r="AQ969" s="40">
        <f>IF(AP969=0,0,INDEX([1]ค่าเสื่อมสิ่งปลูกสร้าง!$A$5:$D$105,MATCH($AP969,[1]ค่าเสื่อมสิ่งปลูกสร้าง!$A$5:$A$105,0),MATCH(AE969,[1]ค่าเสื่อมสิ่งปลูกสร้าง!$A$3:$D$3)))</f>
        <v>0</v>
      </c>
      <c r="AR969" s="44">
        <f t="shared" si="207"/>
        <v>0</v>
      </c>
      <c r="AS969" s="44">
        <f t="shared" si="208"/>
        <v>63200</v>
      </c>
      <c r="AT969" s="44">
        <f t="shared" si="209"/>
        <v>63200</v>
      </c>
      <c r="AU969" s="46">
        <v>0</v>
      </c>
      <c r="AV969" s="44">
        <f t="shared" si="203"/>
        <v>63200</v>
      </c>
      <c r="AW969" s="47" t="str">
        <f t="shared" si="204"/>
        <v>0.01</v>
      </c>
      <c r="AX969" s="48"/>
      <c r="AY969" s="48"/>
      <c r="AZ969" s="49">
        <v>0</v>
      </c>
      <c r="BA969" s="48"/>
      <c r="BB969" s="48"/>
      <c r="BC969" s="44">
        <f t="shared" si="205"/>
        <v>0</v>
      </c>
      <c r="BD969" s="50">
        <v>1</v>
      </c>
      <c r="BE969" s="51" t="e">
        <f>IF(AX969=1,0,IF(AY969=1,0,IF(BC969&gt;#REF!,#REF!,IF(OR(AZ969&gt;0,BD969&gt;0),BC969+([1]สูตร2!H957*(100%-AZ969)-BC969)*BD969,[1]สูตร2!H957*(100%-AZ969)))))</f>
        <v>#REF!</v>
      </c>
      <c r="BF969" s="31"/>
    </row>
    <row r="970" spans="1:58" s="5" customFormat="1" ht="24" customHeight="1" x14ac:dyDescent="0.2">
      <c r="A970" s="31"/>
      <c r="B970" s="31" t="s">
        <v>65</v>
      </c>
      <c r="C970" s="31">
        <v>13075</v>
      </c>
      <c r="D970" s="31" t="s">
        <v>66</v>
      </c>
      <c r="E970" s="31" t="s">
        <v>813</v>
      </c>
      <c r="F970" s="31"/>
      <c r="G970" s="32" t="s">
        <v>814</v>
      </c>
      <c r="H970" s="31">
        <v>73</v>
      </c>
      <c r="I970" s="31" t="s">
        <v>104</v>
      </c>
      <c r="J970" s="31" t="s">
        <v>440</v>
      </c>
      <c r="K970" s="31">
        <v>0</v>
      </c>
      <c r="L970" s="31">
        <v>0</v>
      </c>
      <c r="M970" s="31">
        <v>63</v>
      </c>
      <c r="N970" s="33"/>
      <c r="O970" s="33">
        <v>63</v>
      </c>
      <c r="P970" s="33"/>
      <c r="Q970" s="33"/>
      <c r="R970" s="33"/>
      <c r="S970" s="34" t="str">
        <f t="shared" si="196"/>
        <v>2</v>
      </c>
      <c r="T970" s="35">
        <f t="shared" si="197"/>
        <v>63</v>
      </c>
      <c r="U970" s="36">
        <f>INDEX([1]ราคาที่ดิน!$B:$G,MATCH($C970,[1]ราคาที่ดิน!$A:$A,0),MATCH($B970,[1]ราคาที่ดิน!$B$1:$G$1,0))</f>
        <v>200</v>
      </c>
      <c r="V970" s="37">
        <f t="shared" si="206"/>
        <v>12600</v>
      </c>
      <c r="W970" s="31">
        <v>1</v>
      </c>
      <c r="X970" s="31">
        <v>4</v>
      </c>
      <c r="Y970" s="31" t="s">
        <v>66</v>
      </c>
      <c r="Z970" s="31" t="s">
        <v>815</v>
      </c>
      <c r="AA970" s="31"/>
      <c r="AB970" s="32" t="s">
        <v>814</v>
      </c>
      <c r="AC970" s="38"/>
      <c r="AD970" s="39" t="s">
        <v>73</v>
      </c>
      <c r="AE970" s="39" t="s">
        <v>74</v>
      </c>
      <c r="AF970" s="40" t="str">
        <f t="shared" si="198"/>
        <v>2</v>
      </c>
      <c r="AG970" s="41">
        <f t="shared" si="199"/>
        <v>119</v>
      </c>
      <c r="AH970" s="42"/>
      <c r="AI970" s="42">
        <v>119</v>
      </c>
      <c r="AJ970" s="42"/>
      <c r="AK970" s="42"/>
      <c r="AL970" s="31">
        <v>20</v>
      </c>
      <c r="AM970" s="43" t="str">
        <f t="shared" si="200"/>
        <v>100</v>
      </c>
      <c r="AN970" s="44">
        <f>INDEX([1]ราคาสิ่งปลูกสร้าง!$D$6:$CC$47,MATCH($AD970,[1]ราคาสิ่งปลูกสร้าง!$B$6:$B$45,0),MATCH($C$7,[1]ราคาสิ่งปลูกสร้าง!$D$5:$CC$5,0))</f>
        <v>6500</v>
      </c>
      <c r="AO970" s="44">
        <f t="shared" si="201"/>
        <v>773500</v>
      </c>
      <c r="AP970" s="45">
        <f t="shared" si="202"/>
        <v>20</v>
      </c>
      <c r="AQ970" s="40">
        <f>IF(AP970=0,0,INDEX([1]ค่าเสื่อมสิ่งปลูกสร้าง!$A$5:$D$105,MATCH($AP970,[1]ค่าเสื่อมสิ่งปลูกสร้าง!$A$5:$A$105,0),MATCH(AE970,[1]ค่าเสื่อมสิ่งปลูกสร้าง!$A$3:$D$3)))</f>
        <v>30</v>
      </c>
      <c r="AR970" s="44">
        <f t="shared" si="207"/>
        <v>541450</v>
      </c>
      <c r="AS970" s="44">
        <f t="shared" si="208"/>
        <v>554050</v>
      </c>
      <c r="AT970" s="44">
        <f t="shared" si="209"/>
        <v>554050</v>
      </c>
      <c r="AU970" s="46">
        <v>0</v>
      </c>
      <c r="AV970" s="44">
        <f t="shared" si="203"/>
        <v>554050</v>
      </c>
      <c r="AW970" s="47" t="str">
        <f t="shared" si="204"/>
        <v>0.02</v>
      </c>
      <c r="AX970" s="48"/>
      <c r="AY970" s="48"/>
      <c r="AZ970" s="49">
        <v>0</v>
      </c>
      <c r="BA970" s="48"/>
      <c r="BB970" s="48"/>
      <c r="BC970" s="44">
        <f t="shared" si="205"/>
        <v>0</v>
      </c>
      <c r="BD970" s="50">
        <v>1</v>
      </c>
      <c r="BE970" s="51" t="e">
        <f>IF(AX970=1,0,IF(AY970=1,0,IF(BC970&gt;#REF!,#REF!,IF(OR(AZ970&gt;0,BD970&gt;0),BC970+([1]สูตร2!H958*(100%-AZ970)-BC970)*BD970,[1]สูตร2!H958*(100%-AZ970)))))</f>
        <v>#REF!</v>
      </c>
      <c r="BF970" s="31"/>
    </row>
    <row r="971" spans="1:58" s="5" customFormat="1" ht="24" customHeight="1" x14ac:dyDescent="0.2">
      <c r="A971" s="31"/>
      <c r="B971" s="31" t="s">
        <v>65</v>
      </c>
      <c r="C971" s="31">
        <v>13075</v>
      </c>
      <c r="D971" s="31" t="s">
        <v>66</v>
      </c>
      <c r="E971" s="31" t="s">
        <v>813</v>
      </c>
      <c r="F971" s="31"/>
      <c r="G971" s="32" t="s">
        <v>814</v>
      </c>
      <c r="H971" s="31">
        <v>73</v>
      </c>
      <c r="I971" s="31" t="s">
        <v>104</v>
      </c>
      <c r="J971" s="31" t="s">
        <v>440</v>
      </c>
      <c r="K971" s="31">
        <v>0</v>
      </c>
      <c r="L971" s="31">
        <v>0</v>
      </c>
      <c r="M971" s="31">
        <v>50</v>
      </c>
      <c r="N971" s="33"/>
      <c r="O971" s="33">
        <v>50</v>
      </c>
      <c r="P971" s="33"/>
      <c r="Q971" s="33"/>
      <c r="R971" s="33"/>
      <c r="S971" s="34" t="str">
        <f t="shared" si="196"/>
        <v>2</v>
      </c>
      <c r="T971" s="35">
        <f t="shared" si="197"/>
        <v>50</v>
      </c>
      <c r="U971" s="36">
        <f>INDEX([1]ราคาที่ดิน!$B:$G,MATCH($C971,[1]ราคาที่ดิน!$A:$A,0),MATCH($B971,[1]ราคาที่ดิน!$B$1:$G$1,0))</f>
        <v>200</v>
      </c>
      <c r="V971" s="37">
        <f t="shared" si="206"/>
        <v>10000</v>
      </c>
      <c r="W971" s="31">
        <v>2</v>
      </c>
      <c r="X971" s="31">
        <v>4</v>
      </c>
      <c r="Y971" s="31" t="s">
        <v>66</v>
      </c>
      <c r="Z971" s="31" t="s">
        <v>815</v>
      </c>
      <c r="AA971" s="31"/>
      <c r="AB971" s="32" t="s">
        <v>814</v>
      </c>
      <c r="AC971" s="38"/>
      <c r="AD971" s="39" t="s">
        <v>75</v>
      </c>
      <c r="AE971" s="39" t="s">
        <v>76</v>
      </c>
      <c r="AF971" s="40" t="str">
        <f t="shared" si="198"/>
        <v>1</v>
      </c>
      <c r="AG971" s="41">
        <f t="shared" si="199"/>
        <v>24.75</v>
      </c>
      <c r="AH971" s="42">
        <v>24.75</v>
      </c>
      <c r="AI971" s="42"/>
      <c r="AJ971" s="42"/>
      <c r="AK971" s="42"/>
      <c r="AL971" s="31">
        <v>10</v>
      </c>
      <c r="AM971" s="43" t="str">
        <f t="shared" si="200"/>
        <v>100</v>
      </c>
      <c r="AN971" s="44">
        <f>INDEX([1]ราคาสิ่งปลูกสร้าง!$D$6:$CC$47,MATCH($AD971,[1]ราคาสิ่งปลูกสร้าง!$B$6:$B$45,0),MATCH($C$7,[1]ราคาสิ่งปลูกสร้าง!$D$5:$CC$5,0))</f>
        <v>5400</v>
      </c>
      <c r="AO971" s="44">
        <f t="shared" si="201"/>
        <v>133650</v>
      </c>
      <c r="AP971" s="45">
        <f t="shared" si="202"/>
        <v>10</v>
      </c>
      <c r="AQ971" s="40">
        <f>IF(AP971=0,0,INDEX([1]ค่าเสื่อมสิ่งปลูกสร้าง!$A$5:$D$105,MATCH($AP971,[1]ค่าเสื่อมสิ่งปลูกสร้าง!$A$5:$A$105,0),MATCH(AE971,[1]ค่าเสื่อมสิ่งปลูกสร้าง!$A$3:$D$3)))</f>
        <v>40</v>
      </c>
      <c r="AR971" s="44">
        <f t="shared" si="207"/>
        <v>80190</v>
      </c>
      <c r="AS971" s="44">
        <f t="shared" si="208"/>
        <v>90190</v>
      </c>
      <c r="AT971" s="44">
        <f t="shared" si="209"/>
        <v>90190</v>
      </c>
      <c r="AU971" s="46">
        <v>0</v>
      </c>
      <c r="AV971" s="44">
        <f t="shared" si="203"/>
        <v>90190</v>
      </c>
      <c r="AW971" s="47" t="str">
        <f t="shared" si="204"/>
        <v>0.01</v>
      </c>
      <c r="AX971" s="48"/>
      <c r="AY971" s="48"/>
      <c r="AZ971" s="49">
        <v>0</v>
      </c>
      <c r="BA971" s="48"/>
      <c r="BB971" s="48"/>
      <c r="BC971" s="44">
        <f t="shared" si="205"/>
        <v>0</v>
      </c>
      <c r="BD971" s="50">
        <v>1</v>
      </c>
      <c r="BE971" s="51" t="e">
        <f>IF(AX971=1,0,IF(AY971=1,0,IF(BC971&gt;#REF!,#REF!,IF(OR(AZ971&gt;0,BD971&gt;0),BC971+([1]สูตร2!H959*(100%-AZ971)-BC971)*BD971,[1]สูตร2!H959*(100%-AZ971)))))</f>
        <v>#REF!</v>
      </c>
      <c r="BF971" s="31"/>
    </row>
    <row r="972" spans="1:58" s="5" customFormat="1" ht="24" customHeight="1" x14ac:dyDescent="0.2">
      <c r="A972" s="31"/>
      <c r="B972" s="31" t="s">
        <v>65</v>
      </c>
      <c r="C972" s="31">
        <v>13075</v>
      </c>
      <c r="D972" s="31" t="s">
        <v>66</v>
      </c>
      <c r="E972" s="31" t="s">
        <v>813</v>
      </c>
      <c r="F972" s="31"/>
      <c r="G972" s="32" t="s">
        <v>814</v>
      </c>
      <c r="H972" s="31">
        <v>73</v>
      </c>
      <c r="I972" s="31" t="s">
        <v>104</v>
      </c>
      <c r="J972" s="31" t="s">
        <v>440</v>
      </c>
      <c r="K972" s="31">
        <v>0</v>
      </c>
      <c r="L972" s="31">
        <v>0</v>
      </c>
      <c r="M972" s="31">
        <v>30</v>
      </c>
      <c r="N972" s="33"/>
      <c r="O972" s="33">
        <v>30</v>
      </c>
      <c r="P972" s="33"/>
      <c r="Q972" s="33"/>
      <c r="R972" s="33"/>
      <c r="S972" s="34" t="str">
        <f t="shared" si="196"/>
        <v>2</v>
      </c>
      <c r="T972" s="35">
        <f t="shared" si="197"/>
        <v>30</v>
      </c>
      <c r="U972" s="36">
        <f>INDEX([1]ราคาที่ดิน!$B:$G,MATCH($C972,[1]ราคาที่ดิน!$A:$A,0),MATCH($B972,[1]ราคาที่ดิน!$B$1:$G$1,0))</f>
        <v>200</v>
      </c>
      <c r="V972" s="37">
        <f t="shared" si="206"/>
        <v>6000</v>
      </c>
      <c r="W972" s="31">
        <v>3</v>
      </c>
      <c r="X972" s="31">
        <v>4</v>
      </c>
      <c r="Y972" s="31" t="s">
        <v>66</v>
      </c>
      <c r="Z972" s="31" t="s">
        <v>815</v>
      </c>
      <c r="AA972" s="31"/>
      <c r="AB972" s="32" t="s">
        <v>814</v>
      </c>
      <c r="AC972" s="38"/>
      <c r="AD972" s="39" t="s">
        <v>77</v>
      </c>
      <c r="AE972" s="39" t="s">
        <v>76</v>
      </c>
      <c r="AF972" s="40" t="str">
        <f t="shared" si="198"/>
        <v>1</v>
      </c>
      <c r="AG972" s="41">
        <f t="shared" si="199"/>
        <v>22.75</v>
      </c>
      <c r="AH972" s="42">
        <v>22.75</v>
      </c>
      <c r="AI972" s="42"/>
      <c r="AJ972" s="42"/>
      <c r="AK972" s="42"/>
      <c r="AL972" s="31">
        <v>10</v>
      </c>
      <c r="AM972" s="43" t="str">
        <f t="shared" si="200"/>
        <v>100</v>
      </c>
      <c r="AN972" s="44">
        <f>INDEX([1]ราคาสิ่งปลูกสร้าง!$D$6:$CC$47,MATCH($AD972,[1]ราคาสิ่งปลูกสร้าง!$B$6:$B$45,0),MATCH($C$7,[1]ราคาสิ่งปลูกสร้าง!$D$5:$CC$5,0))</f>
        <v>2050</v>
      </c>
      <c r="AO972" s="44">
        <f t="shared" si="201"/>
        <v>46637.5</v>
      </c>
      <c r="AP972" s="45">
        <f t="shared" si="202"/>
        <v>10</v>
      </c>
      <c r="AQ972" s="40">
        <f>IF(AP972=0,0,INDEX([1]ค่าเสื่อมสิ่งปลูกสร้าง!$A$5:$D$105,MATCH($AP972,[1]ค่าเสื่อมสิ่งปลูกสร้าง!$A$5:$A$105,0),MATCH(AE972,[1]ค่าเสื่อมสิ่งปลูกสร้าง!$A$3:$D$3)))</f>
        <v>40</v>
      </c>
      <c r="AR972" s="44">
        <f t="shared" si="207"/>
        <v>27982.5</v>
      </c>
      <c r="AS972" s="44">
        <f t="shared" si="208"/>
        <v>33982.5</v>
      </c>
      <c r="AT972" s="44">
        <f t="shared" si="209"/>
        <v>33982.5</v>
      </c>
      <c r="AU972" s="46">
        <v>0</v>
      </c>
      <c r="AV972" s="44">
        <f t="shared" si="203"/>
        <v>33982.5</v>
      </c>
      <c r="AW972" s="47" t="str">
        <f t="shared" si="204"/>
        <v>0.01</v>
      </c>
      <c r="AX972" s="48"/>
      <c r="AY972" s="48"/>
      <c r="AZ972" s="49">
        <v>0</v>
      </c>
      <c r="BA972" s="48"/>
      <c r="BB972" s="48"/>
      <c r="BC972" s="44">
        <f t="shared" si="205"/>
        <v>0</v>
      </c>
      <c r="BD972" s="50">
        <v>1</v>
      </c>
      <c r="BE972" s="51" t="e">
        <f>IF(AX972=1,0,IF(AY972=1,0,IF(BC972&gt;#REF!,#REF!,IF(OR(AZ972&gt;0,BD972&gt;0),BC972+([1]สูตร2!H960*(100%-AZ972)-BC972)*BD972,[1]สูตร2!H960*(100%-AZ972)))))</f>
        <v>#REF!</v>
      </c>
      <c r="BF972" s="31"/>
    </row>
    <row r="973" spans="1:58" s="5" customFormat="1" ht="24" customHeight="1" x14ac:dyDescent="0.2">
      <c r="A973" s="31"/>
      <c r="B973" s="31" t="s">
        <v>65</v>
      </c>
      <c r="C973" s="31">
        <v>13075</v>
      </c>
      <c r="D973" s="31" t="s">
        <v>66</v>
      </c>
      <c r="E973" s="31" t="s">
        <v>813</v>
      </c>
      <c r="F973" s="31"/>
      <c r="G973" s="32" t="s">
        <v>814</v>
      </c>
      <c r="H973" s="31">
        <v>73</v>
      </c>
      <c r="I973" s="31" t="s">
        <v>104</v>
      </c>
      <c r="J973" s="31" t="s">
        <v>440</v>
      </c>
      <c r="K973" s="31">
        <v>0</v>
      </c>
      <c r="L973" s="31">
        <v>0</v>
      </c>
      <c r="M973" s="31">
        <v>20</v>
      </c>
      <c r="N973" s="33"/>
      <c r="O973" s="33">
        <v>20</v>
      </c>
      <c r="P973" s="33"/>
      <c r="Q973" s="33"/>
      <c r="R973" s="33"/>
      <c r="S973" s="34" t="str">
        <f t="shared" si="196"/>
        <v>2</v>
      </c>
      <c r="T973" s="35">
        <f t="shared" si="197"/>
        <v>20</v>
      </c>
      <c r="U973" s="36">
        <f>INDEX([1]ราคาที่ดิน!$B:$G,MATCH($C973,[1]ราคาที่ดิน!$A:$A,0),MATCH($B973,[1]ราคาที่ดิน!$B$1:$G$1,0))</f>
        <v>200</v>
      </c>
      <c r="V973" s="37">
        <f t="shared" si="206"/>
        <v>4000</v>
      </c>
      <c r="W973" s="31">
        <v>4</v>
      </c>
      <c r="X973" s="31">
        <v>4</v>
      </c>
      <c r="Y973" s="31" t="s">
        <v>66</v>
      </c>
      <c r="Z973" s="31" t="s">
        <v>815</v>
      </c>
      <c r="AA973" s="31"/>
      <c r="AB973" s="32" t="s">
        <v>814</v>
      </c>
      <c r="AC973" s="38"/>
      <c r="AD973" s="39" t="s">
        <v>75</v>
      </c>
      <c r="AE973" s="39" t="s">
        <v>76</v>
      </c>
      <c r="AF973" s="40" t="str">
        <f t="shared" si="198"/>
        <v>1</v>
      </c>
      <c r="AG973" s="41">
        <f t="shared" si="199"/>
        <v>90</v>
      </c>
      <c r="AH973" s="42">
        <v>90</v>
      </c>
      <c r="AI973" s="42"/>
      <c r="AJ973" s="42"/>
      <c r="AK973" s="42"/>
      <c r="AL973" s="31">
        <v>10</v>
      </c>
      <c r="AM973" s="43" t="str">
        <f t="shared" si="200"/>
        <v>100</v>
      </c>
      <c r="AN973" s="44">
        <f>INDEX([1]ราคาสิ่งปลูกสร้าง!$D$6:$CC$47,MATCH($AD973,[1]ราคาสิ่งปลูกสร้าง!$B$6:$B$45,0),MATCH($C$7,[1]ราคาสิ่งปลูกสร้าง!$D$5:$CC$5,0))</f>
        <v>5400</v>
      </c>
      <c r="AO973" s="44">
        <f t="shared" si="201"/>
        <v>486000</v>
      </c>
      <c r="AP973" s="45">
        <f t="shared" si="202"/>
        <v>10</v>
      </c>
      <c r="AQ973" s="40">
        <f>IF(AP973=0,0,INDEX([1]ค่าเสื่อมสิ่งปลูกสร้าง!$A$5:$D$105,MATCH($AP973,[1]ค่าเสื่อมสิ่งปลูกสร้าง!$A$5:$A$105,0),MATCH(AE973,[1]ค่าเสื่อมสิ่งปลูกสร้าง!$A$3:$D$3)))</f>
        <v>40</v>
      </c>
      <c r="AR973" s="44">
        <f t="shared" si="207"/>
        <v>291600</v>
      </c>
      <c r="AS973" s="44">
        <f t="shared" si="208"/>
        <v>295600</v>
      </c>
      <c r="AT973" s="44">
        <f t="shared" si="209"/>
        <v>295600</v>
      </c>
      <c r="AU973" s="46">
        <v>0</v>
      </c>
      <c r="AV973" s="44">
        <f t="shared" si="203"/>
        <v>295600</v>
      </c>
      <c r="AW973" s="47" t="str">
        <f t="shared" si="204"/>
        <v>0.01</v>
      </c>
      <c r="AX973" s="48"/>
      <c r="AY973" s="48"/>
      <c r="AZ973" s="49">
        <v>0</v>
      </c>
      <c r="BA973" s="48"/>
      <c r="BB973" s="48"/>
      <c r="BC973" s="44">
        <f t="shared" si="205"/>
        <v>0</v>
      </c>
      <c r="BD973" s="50">
        <v>1</v>
      </c>
      <c r="BE973" s="51" t="e">
        <f>IF(AX973=1,0,IF(AY973=1,0,IF(BC973&gt;#REF!,#REF!,IF(OR(AZ973&gt;0,BD973&gt;0),BC973+([1]สูตร2!H961*(100%-AZ973)-BC973)*BD973,[1]สูตร2!H961*(100%-AZ973)))))</f>
        <v>#REF!</v>
      </c>
      <c r="BF973" s="31"/>
    </row>
    <row r="974" spans="1:58" s="5" customFormat="1" ht="24" customHeight="1" x14ac:dyDescent="0.2">
      <c r="A974" s="31">
        <v>371</v>
      </c>
      <c r="B974" s="31" t="s">
        <v>65</v>
      </c>
      <c r="C974" s="31">
        <v>7128</v>
      </c>
      <c r="D974" s="31" t="s">
        <v>83</v>
      </c>
      <c r="E974" s="31" t="s">
        <v>816</v>
      </c>
      <c r="F974" s="31"/>
      <c r="G974" s="32" t="s">
        <v>814</v>
      </c>
      <c r="H974" s="31">
        <v>23</v>
      </c>
      <c r="I974" s="31">
        <v>-1528</v>
      </c>
      <c r="J974" s="31" t="s">
        <v>440</v>
      </c>
      <c r="K974" s="31">
        <v>8</v>
      </c>
      <c r="L974" s="31">
        <v>1</v>
      </c>
      <c r="M974" s="31">
        <v>99</v>
      </c>
      <c r="N974" s="33">
        <v>3399</v>
      </c>
      <c r="O974" s="33"/>
      <c r="P974" s="33"/>
      <c r="Q974" s="33"/>
      <c r="R974" s="33"/>
      <c r="S974" s="34" t="str">
        <f t="shared" si="196"/>
        <v>1</v>
      </c>
      <c r="T974" s="35">
        <f t="shared" si="197"/>
        <v>3399</v>
      </c>
      <c r="U974" s="36">
        <f>INDEX([1]ราคาที่ดิน!$B:$G,MATCH($C974,[1]ราคาที่ดิน!$A:$A,0),MATCH($B974,[1]ราคาที่ดิน!$B$1:$G$1,0))</f>
        <v>200</v>
      </c>
      <c r="V974" s="37">
        <f t="shared" si="206"/>
        <v>679800</v>
      </c>
      <c r="W974" s="31"/>
      <c r="X974" s="31"/>
      <c r="Y974" s="31"/>
      <c r="Z974" s="31"/>
      <c r="AA974" s="31"/>
      <c r="AB974" s="32"/>
      <c r="AC974" s="38"/>
      <c r="AD974" s="39"/>
      <c r="AE974" s="39"/>
      <c r="AF974" s="40" t="str">
        <f t="shared" si="198"/>
        <v/>
      </c>
      <c r="AG974" s="41" t="str">
        <f t="shared" si="199"/>
        <v/>
      </c>
      <c r="AH974" s="42"/>
      <c r="AI974" s="42"/>
      <c r="AJ974" s="42"/>
      <c r="AK974" s="42"/>
      <c r="AL974" s="31"/>
      <c r="AM974" s="43" t="str">
        <f t="shared" si="200"/>
        <v>100</v>
      </c>
      <c r="AN974" s="44">
        <f>INDEX([1]ราคาสิ่งปลูกสร้าง!$D$6:$CC$47,MATCH($AD974,[1]ราคาสิ่งปลูกสร้าง!$B$6:$B$45,0),MATCH($C$7,[1]ราคาสิ่งปลูกสร้าง!$D$5:$CC$5,0))</f>
        <v>0</v>
      </c>
      <c r="AO974" s="44">
        <f t="shared" si="201"/>
        <v>0</v>
      </c>
      <c r="AP974" s="45">
        <f t="shared" si="202"/>
        <v>0</v>
      </c>
      <c r="AQ974" s="40">
        <f>IF(AP974=0,0,INDEX([1]ค่าเสื่อมสิ่งปลูกสร้าง!$A$5:$D$105,MATCH($AP974,[1]ค่าเสื่อมสิ่งปลูกสร้าง!$A$5:$A$105,0),MATCH(AE974,[1]ค่าเสื่อมสิ่งปลูกสร้าง!$A$3:$D$3)))</f>
        <v>0</v>
      </c>
      <c r="AR974" s="44">
        <f t="shared" si="207"/>
        <v>0</v>
      </c>
      <c r="AS974" s="44">
        <f t="shared" si="208"/>
        <v>679800</v>
      </c>
      <c r="AT974" s="44">
        <f t="shared" si="209"/>
        <v>679800</v>
      </c>
      <c r="AU974" s="46">
        <v>0</v>
      </c>
      <c r="AV974" s="44">
        <f t="shared" si="203"/>
        <v>679800</v>
      </c>
      <c r="AW974" s="47" t="str">
        <f t="shared" si="204"/>
        <v>0.01</v>
      </c>
      <c r="AX974" s="48"/>
      <c r="AY974" s="48"/>
      <c r="AZ974" s="49">
        <v>0</v>
      </c>
      <c r="BA974" s="48"/>
      <c r="BB974" s="48"/>
      <c r="BC974" s="44">
        <f t="shared" si="205"/>
        <v>0</v>
      </c>
      <c r="BD974" s="50">
        <v>1</v>
      </c>
      <c r="BE974" s="51" t="e">
        <f>IF(AX974=1,0,IF(AY974=1,0,IF(BC974&gt;#REF!,#REF!,IF(OR(AZ974&gt;0,BD974&gt;0),BC974+([1]สูตร2!H962*(100%-AZ974)-BC974)*BD974,[1]สูตร2!H962*(100%-AZ974)))))</f>
        <v>#REF!</v>
      </c>
      <c r="BF974" s="31"/>
    </row>
    <row r="975" spans="1:58" s="5" customFormat="1" ht="24" customHeight="1" x14ac:dyDescent="0.2">
      <c r="A975" s="31">
        <v>372</v>
      </c>
      <c r="B975" s="31" t="s">
        <v>65</v>
      </c>
      <c r="C975" s="31">
        <v>426</v>
      </c>
      <c r="D975" s="31" t="s">
        <v>66</v>
      </c>
      <c r="E975" s="31" t="s">
        <v>817</v>
      </c>
      <c r="F975" s="31"/>
      <c r="G975" s="32" t="s">
        <v>818</v>
      </c>
      <c r="H975" s="31">
        <v>34</v>
      </c>
      <c r="I975" s="31">
        <v>1887</v>
      </c>
      <c r="J975" s="31" t="s">
        <v>440</v>
      </c>
      <c r="K975" s="31">
        <v>9</v>
      </c>
      <c r="L975" s="31">
        <v>3</v>
      </c>
      <c r="M975" s="31">
        <v>1</v>
      </c>
      <c r="N975" s="33">
        <v>3901</v>
      </c>
      <c r="O975" s="33"/>
      <c r="P975" s="33"/>
      <c r="Q975" s="33"/>
      <c r="R975" s="33"/>
      <c r="S975" s="34" t="str">
        <f t="shared" ref="S975:S1038" si="210">IF(N975&gt;=1,"1",IF(O975&gt;=1,"2",IF(P975&gt;=1,"3",IF(Q975&gt;=1,"4",IF(R975&gt;=1,"5","")))))</f>
        <v>1</v>
      </c>
      <c r="T975" s="35">
        <f t="shared" ref="T975:T1038" si="211">N975+O975+P975+Q975+R975</f>
        <v>3901</v>
      </c>
      <c r="U975" s="36">
        <f>INDEX([1]ราคาที่ดิน!$B:$G,MATCH($C975,[1]ราคาที่ดิน!$A:$A,0),MATCH($B975,[1]ราคาที่ดิน!$B$1:$G$1,0))</f>
        <v>50</v>
      </c>
      <c r="V975" s="37">
        <f t="shared" si="206"/>
        <v>195050</v>
      </c>
      <c r="W975" s="31"/>
      <c r="X975" s="31"/>
      <c r="Y975" s="31"/>
      <c r="Z975" s="31"/>
      <c r="AA975" s="31"/>
      <c r="AB975" s="32"/>
      <c r="AC975" s="38"/>
      <c r="AD975" s="39"/>
      <c r="AE975" s="39"/>
      <c r="AF975" s="40" t="str">
        <f t="shared" ref="AF975:AF1038" si="212">IF(AH975&gt;=1,"1",IF(AI975&gt;=1,"2",IF(AJ975&gt;=1,"3",IF(AK975&gt;=1,"4",""))))</f>
        <v/>
      </c>
      <c r="AG975" s="41" t="str">
        <f t="shared" ref="AG975:AG1038" si="213">IF(AH975&gt;=1,AH975,IF(AI975&gt;=1,AI975,IF(AJ975&gt;=1,AJ975,IF(AK975&gt;=1,AK975,""))))</f>
        <v/>
      </c>
      <c r="AH975" s="42"/>
      <c r="AI975" s="42"/>
      <c r="AJ975" s="42"/>
      <c r="AK975" s="42"/>
      <c r="AL975" s="31"/>
      <c r="AM975" s="43" t="str">
        <f t="shared" ref="AM975:AM1038" si="214">IF(OR(S975&gt;=1,AF975&gt;=1),"100","")</f>
        <v>100</v>
      </c>
      <c r="AN975" s="44">
        <f>INDEX([1]ราคาสิ่งปลูกสร้าง!$D$6:$CC$47,MATCH($AD975,[1]ราคาสิ่งปลูกสร้าง!$B$6:$B$45,0),MATCH($C$7,[1]ราคาสิ่งปลูกสร้าง!$D$5:$CC$5,0))</f>
        <v>0</v>
      </c>
      <c r="AO975" s="44">
        <f t="shared" ref="AO975:AO1038" si="215">(AH975+AI975+AJ975+AK975)*$AN975</f>
        <v>0</v>
      </c>
      <c r="AP975" s="45">
        <f t="shared" ref="AP975:AP1038" si="216">AL975</f>
        <v>0</v>
      </c>
      <c r="AQ975" s="40">
        <f>IF(AP975=0,0,INDEX([1]ค่าเสื่อมสิ่งปลูกสร้าง!$A$5:$D$105,MATCH($AP975,[1]ค่าเสื่อมสิ่งปลูกสร้าง!$A$5:$A$105,0),MATCH(AE975,[1]ค่าเสื่อมสิ่งปลูกสร้าง!$A$3:$D$3)))</f>
        <v>0</v>
      </c>
      <c r="AR975" s="44">
        <f t="shared" si="207"/>
        <v>0</v>
      </c>
      <c r="AS975" s="44">
        <f t="shared" si="208"/>
        <v>195050</v>
      </c>
      <c r="AT975" s="44">
        <f t="shared" si="209"/>
        <v>195050</v>
      </c>
      <c r="AU975" s="46">
        <v>0</v>
      </c>
      <c r="AV975" s="44">
        <f t="shared" ref="AV975:AV1038" si="217">IF($AT975-$AU975&lt;0,0,$AT975-$AU975)</f>
        <v>195050</v>
      </c>
      <c r="AW975" s="47" t="str">
        <f t="shared" ref="AW975:AW1038" si="218">IF(OR(N975&gt;=1,AH975&gt;=1)*AND(AV975=0),"0",IF(OR(N975&gt;=1,AH975&gt;=1)*AND(AV975&lt;=75000000),"0.01",IF(OR(N975&gt;=1,AH975&gt;=1)*AND(AV975&lt;=100000000),"0.01/0.03",IF(OR(N975&gt;=1,AH975&gt;=1)*AND(AV975&lt;=500000000),"0.01/0.03/0.05",IF(OR(N975&gt;=1,AH975&gt;=1)*AND(AV975&lt;=1000000000),"0.01/0.03/0.05/0.07",IF(OR(N975&gt;=1,AH975&gt;=1)*AND(AV975&gt;100000000),"0.01/0.03/0.05/0.07/0.1",IF(AND(AC975=1,AV975=0),"0",IF(AND(AC975=1,AV975&lt;=25000000),"0.03",IF(AND(AC975=1,AV975&lt;=50000000),"0.03/0.05",IF(AND(AC975=1,AV975&gt;50000000),"0.03/0.05/0.1",IF(AND(AC975=2,AV975=0),"0",IF(AND(AC975=2,AV975&lt;=40000000),"0.02",IF(AND(AC975=2,AV975&lt;=65000000),"0.02/0.03",IF(AND(AC975=2,AV975&lt;=90000000),"0.02/0.03/0.05",IF(AND(AC975=2,AV975&gt;90000000),"0.02/0.03/0.05/0.1",IF(AND(AC975=1,AV975&gt;50000000),"0.1",IF(OR(O975&gt;=1,AI975&gt;=1)*AND(AV975=0),"0",IF(OR(O975&gt;=1,AI975&gt;=1)*AND(AV975&lt;=50000000),"0.02",IF(OR(O975&gt;=1,AI975&gt;=1)*AND(AV975&lt;=75000000),"0.02/0.03",IF(OR(O975&gt;=1,AI975&gt;=1)*AND(AV975&lt;=100000000),"0.02/0.03/0.05",IF(OR(O975&gt;=1,AI975&gt;=1)*AND(AV975&gt;100000000),"0.02/0.03/0.05/0.1",IF(OR(P975&gt;=1,AJ975&gt;=1)*AND(AV975=0),"0",IF(OR(P975&gt;=1,AJ975&gt;=1)*AND(AV975&lt;=50000000),"0.3",IF(OR(P975&gt;=1,AJ975&gt;=1)*AND(AV975&lt;=200000000),"0.3/0.4",IF(OR(P975&gt;=1,AJ975&gt;=1)*AND(AV975&lt;=1000000000),"0.3/0.4/0.5",IF(OR(P975&gt;=1,AJ975&gt;=1)*AND(AV975&lt;=5000000000),"0.3/0.4/0.5/0.6",IF(OR(P975&gt;=1,AJ975&gt;=1)*AND(AV975&gt;5000000000),"0.3/0.4/0.5/0.6/0.7",IF(OR(Q975&gt;=1,AK975&gt;=1)*AND(AV975=0),"0",IF(OR(Q975&gt;=1,AK975&gt;=1)*AND(AV975&lt;=50000000),"0.3",IF(OR(Q975&gt;=1,AK975&gt;=1)*AND(AV975&lt;=200000000),"0.3/0.4",IF(OR(Q975&gt;=1,AK975&gt;=1)*AND(AV975&lt;=1000000000),"0.3/0.4/0.5",IF(OR(Q975&gt;=1,AK975&gt;=1)*AND(AV975&lt;=5000000000),"0.3/0.4/0.5/0.6",IF(OR(Q975&gt;=1,AK975&gt;=1)*AND(AV975&gt;5000000000),"0.3/0.4/0.5/0.6/0.7")))))))))))))))))))))))))))))))))</f>
        <v>0.01</v>
      </c>
      <c r="AX975" s="48"/>
      <c r="AY975" s="48"/>
      <c r="AZ975" s="49">
        <v>0</v>
      </c>
      <c r="BA975" s="48"/>
      <c r="BB975" s="48"/>
      <c r="BC975" s="44">
        <f t="shared" ref="BC975:BC1038" si="219">BA975+BB975</f>
        <v>0</v>
      </c>
      <c r="BD975" s="50">
        <v>1</v>
      </c>
      <c r="BE975" s="51" t="e">
        <f>IF(AX975=1,0,IF(AY975=1,0,IF(BC975&gt;#REF!,#REF!,IF(OR(AZ975&gt;0,BD975&gt;0),BC975+([1]สูตร2!H963*(100%-AZ975)-BC975)*BD975,[1]สูตร2!H963*(100%-AZ975)))))</f>
        <v>#REF!</v>
      </c>
      <c r="BF975" s="31"/>
    </row>
    <row r="976" spans="1:58" s="5" customFormat="1" ht="24" customHeight="1" x14ac:dyDescent="0.2">
      <c r="A976" s="31"/>
      <c r="B976" s="31" t="s">
        <v>432</v>
      </c>
      <c r="C976" s="31">
        <v>4</v>
      </c>
      <c r="D976" s="31" t="s">
        <v>66</v>
      </c>
      <c r="E976" s="31" t="s">
        <v>817</v>
      </c>
      <c r="F976" s="31"/>
      <c r="G976" s="32" t="s">
        <v>818</v>
      </c>
      <c r="H976" s="31" t="s">
        <v>819</v>
      </c>
      <c r="I976" s="31" t="s">
        <v>104</v>
      </c>
      <c r="J976" s="31" t="s">
        <v>440</v>
      </c>
      <c r="K976" s="31">
        <v>21</v>
      </c>
      <c r="L976" s="31">
        <v>1</v>
      </c>
      <c r="M976" s="31">
        <v>96</v>
      </c>
      <c r="N976" s="33">
        <v>8596</v>
      </c>
      <c r="O976" s="33"/>
      <c r="P976" s="33"/>
      <c r="Q976" s="33"/>
      <c r="R976" s="33"/>
      <c r="S976" s="34" t="str">
        <f t="shared" si="210"/>
        <v>1</v>
      </c>
      <c r="T976" s="35">
        <f t="shared" si="211"/>
        <v>8596</v>
      </c>
      <c r="U976" s="36">
        <f>INDEX([1]ราคาที่ดิน!$B:$G,MATCH($C976,[1]ราคาที่ดิน!$A:$A,0),MATCH($B976,[1]ราคาที่ดิน!$B$1:$G$1,0))</f>
        <v>200</v>
      </c>
      <c r="V976" s="37">
        <f t="shared" si="206"/>
        <v>1719200</v>
      </c>
      <c r="W976" s="31"/>
      <c r="X976" s="31"/>
      <c r="Y976" s="31"/>
      <c r="Z976" s="31"/>
      <c r="AA976" s="31"/>
      <c r="AB976" s="32"/>
      <c r="AC976" s="38"/>
      <c r="AD976" s="39"/>
      <c r="AE976" s="39"/>
      <c r="AF976" s="40" t="str">
        <f t="shared" si="212"/>
        <v/>
      </c>
      <c r="AG976" s="41" t="str">
        <f t="shared" si="213"/>
        <v/>
      </c>
      <c r="AH976" s="42"/>
      <c r="AI976" s="42"/>
      <c r="AJ976" s="42"/>
      <c r="AK976" s="42"/>
      <c r="AL976" s="31"/>
      <c r="AM976" s="43" t="str">
        <f t="shared" si="214"/>
        <v>100</v>
      </c>
      <c r="AN976" s="44">
        <f>INDEX([1]ราคาสิ่งปลูกสร้าง!$D$6:$CC$47,MATCH($AD976,[1]ราคาสิ่งปลูกสร้าง!$B$6:$B$45,0),MATCH($C$7,[1]ราคาสิ่งปลูกสร้าง!$D$5:$CC$5,0))</f>
        <v>0</v>
      </c>
      <c r="AO976" s="44">
        <f t="shared" si="215"/>
        <v>0</v>
      </c>
      <c r="AP976" s="45">
        <f t="shared" si="216"/>
        <v>0</v>
      </c>
      <c r="AQ976" s="40">
        <f>IF(AP976=0,0,INDEX([1]ค่าเสื่อมสิ่งปลูกสร้าง!$A$5:$D$105,MATCH($AP976,[1]ค่าเสื่อมสิ่งปลูกสร้าง!$A$5:$A$105,0),MATCH(AE976,[1]ค่าเสื่อมสิ่งปลูกสร้าง!$A$3:$D$3)))</f>
        <v>0</v>
      </c>
      <c r="AR976" s="44">
        <f t="shared" si="207"/>
        <v>0</v>
      </c>
      <c r="AS976" s="44">
        <f t="shared" si="208"/>
        <v>1719200</v>
      </c>
      <c r="AT976" s="44">
        <f t="shared" si="209"/>
        <v>1719200</v>
      </c>
      <c r="AU976" s="46">
        <v>0</v>
      </c>
      <c r="AV976" s="44">
        <f t="shared" si="217"/>
        <v>1719200</v>
      </c>
      <c r="AW976" s="47" t="str">
        <f t="shared" si="218"/>
        <v>0.01</v>
      </c>
      <c r="AX976" s="48"/>
      <c r="AY976" s="48"/>
      <c r="AZ976" s="49">
        <v>0</v>
      </c>
      <c r="BA976" s="48"/>
      <c r="BB976" s="48"/>
      <c r="BC976" s="44">
        <f t="shared" si="219"/>
        <v>0</v>
      </c>
      <c r="BD976" s="50">
        <v>1</v>
      </c>
      <c r="BE976" s="51" t="e">
        <f>IF(AX976=1,0,IF(AY976=1,0,IF(BC976&gt;#REF!,#REF!,IF(OR(AZ976&gt;0,BD976&gt;0),BC976+([1]สูตร2!H964*(100%-AZ976)-BC976)*BD976,[1]สูตร2!H964*(100%-AZ976)))))</f>
        <v>#REF!</v>
      </c>
      <c r="BF976" s="31"/>
    </row>
    <row r="977" spans="1:58" s="5" customFormat="1" ht="24" customHeight="1" x14ac:dyDescent="0.2">
      <c r="A977" s="31"/>
      <c r="B977" s="31" t="s">
        <v>65</v>
      </c>
      <c r="C977" s="31">
        <v>5151</v>
      </c>
      <c r="D977" s="31" t="s">
        <v>66</v>
      </c>
      <c r="E977" s="31" t="s">
        <v>817</v>
      </c>
      <c r="F977" s="31"/>
      <c r="G977" s="32" t="s">
        <v>818</v>
      </c>
      <c r="H977" s="31">
        <v>76</v>
      </c>
      <c r="I977" s="31">
        <v>563</v>
      </c>
      <c r="J977" s="31" t="s">
        <v>440</v>
      </c>
      <c r="K977" s="31">
        <v>0</v>
      </c>
      <c r="L977" s="31">
        <v>0</v>
      </c>
      <c r="M977" s="31">
        <v>56</v>
      </c>
      <c r="N977" s="33"/>
      <c r="O977" s="33">
        <v>56</v>
      </c>
      <c r="P977" s="33"/>
      <c r="Q977" s="33"/>
      <c r="R977" s="33"/>
      <c r="S977" s="34" t="str">
        <f t="shared" si="210"/>
        <v>2</v>
      </c>
      <c r="T977" s="35">
        <f t="shared" si="211"/>
        <v>56</v>
      </c>
      <c r="U977" s="36">
        <f>INDEX([1]ราคาที่ดิน!$B:$G,MATCH($C977,[1]ราคาที่ดิน!$A:$A,0),MATCH($B977,[1]ราคาที่ดิน!$B$1:$G$1,0))</f>
        <v>200</v>
      </c>
      <c r="V977" s="37">
        <f t="shared" si="206"/>
        <v>11200</v>
      </c>
      <c r="W977" s="31">
        <v>1</v>
      </c>
      <c r="X977" s="31">
        <v>5</v>
      </c>
      <c r="Y977" s="31" t="s">
        <v>71</v>
      </c>
      <c r="Z977" s="31" t="s">
        <v>820</v>
      </c>
      <c r="AA977" s="31"/>
      <c r="AB977" s="32" t="s">
        <v>818</v>
      </c>
      <c r="AC977" s="38"/>
      <c r="AD977" s="39" t="s">
        <v>73</v>
      </c>
      <c r="AE977" s="39" t="s">
        <v>74</v>
      </c>
      <c r="AF977" s="40" t="str">
        <f t="shared" si="212"/>
        <v>2</v>
      </c>
      <c r="AG977" s="41">
        <f t="shared" si="213"/>
        <v>96</v>
      </c>
      <c r="AH977" s="42"/>
      <c r="AI977" s="42">
        <v>96</v>
      </c>
      <c r="AJ977" s="42"/>
      <c r="AK977" s="42"/>
      <c r="AL977" s="31">
        <v>50</v>
      </c>
      <c r="AM977" s="43" t="str">
        <f t="shared" si="214"/>
        <v>100</v>
      </c>
      <c r="AN977" s="44">
        <f>INDEX([1]ราคาสิ่งปลูกสร้าง!$D$6:$CC$47,MATCH($AD977,[1]ราคาสิ่งปลูกสร้าง!$B$6:$B$45,0),MATCH($C$7,[1]ราคาสิ่งปลูกสร้าง!$D$5:$CC$5,0))</f>
        <v>6500</v>
      </c>
      <c r="AO977" s="44">
        <f t="shared" si="215"/>
        <v>624000</v>
      </c>
      <c r="AP977" s="45">
        <f t="shared" si="216"/>
        <v>50</v>
      </c>
      <c r="AQ977" s="40">
        <f>IF(AP977=0,0,INDEX([1]ค่าเสื่อมสิ่งปลูกสร้าง!$A$5:$D$105,MATCH($AP977,[1]ค่าเสื่อมสิ่งปลูกสร้าง!$A$5:$A$105,0),MATCH(AE977,[1]ค่าเสื่อมสิ่งปลูกสร้าง!$A$3:$D$3)))</f>
        <v>76</v>
      </c>
      <c r="AR977" s="44">
        <f t="shared" si="207"/>
        <v>149760</v>
      </c>
      <c r="AS977" s="44">
        <f t="shared" si="208"/>
        <v>160960</v>
      </c>
      <c r="AT977" s="44">
        <f t="shared" si="209"/>
        <v>160960</v>
      </c>
      <c r="AU977" s="46">
        <v>0</v>
      </c>
      <c r="AV977" s="44">
        <f t="shared" si="217"/>
        <v>160960</v>
      </c>
      <c r="AW977" s="47" t="str">
        <f t="shared" si="218"/>
        <v>0.02</v>
      </c>
      <c r="AX977" s="48"/>
      <c r="AY977" s="48"/>
      <c r="AZ977" s="49">
        <v>0</v>
      </c>
      <c r="BA977" s="48"/>
      <c r="BB977" s="48"/>
      <c r="BC977" s="44">
        <f t="shared" si="219"/>
        <v>0</v>
      </c>
      <c r="BD977" s="50">
        <v>1</v>
      </c>
      <c r="BE977" s="51" t="e">
        <f>IF(AX977=1,0,IF(AY977=1,0,IF(BC977&gt;#REF!,#REF!,IF(OR(AZ977&gt;0,BD977&gt;0),BC977+([1]สูตร2!H965*(100%-AZ977)-BC977)*BD977,[1]สูตร2!H965*(100%-AZ977)))))</f>
        <v>#REF!</v>
      </c>
      <c r="BF977" s="31"/>
    </row>
    <row r="978" spans="1:58" s="5" customFormat="1" ht="24" customHeight="1" x14ac:dyDescent="0.2">
      <c r="A978" s="31"/>
      <c r="B978" s="31" t="s">
        <v>65</v>
      </c>
      <c r="C978" s="31">
        <v>5151</v>
      </c>
      <c r="D978" s="31" t="s">
        <v>66</v>
      </c>
      <c r="E978" s="31" t="s">
        <v>817</v>
      </c>
      <c r="F978" s="31"/>
      <c r="G978" s="32" t="s">
        <v>818</v>
      </c>
      <c r="H978" s="31">
        <v>76</v>
      </c>
      <c r="I978" s="31">
        <v>563</v>
      </c>
      <c r="J978" s="31" t="s">
        <v>440</v>
      </c>
      <c r="K978" s="31">
        <v>0</v>
      </c>
      <c r="L978" s="31">
        <v>0</v>
      </c>
      <c r="M978" s="31">
        <v>40</v>
      </c>
      <c r="N978" s="33"/>
      <c r="O978" s="33">
        <v>40</v>
      </c>
      <c r="P978" s="33"/>
      <c r="Q978" s="33"/>
      <c r="R978" s="33"/>
      <c r="S978" s="34" t="str">
        <f t="shared" si="210"/>
        <v>2</v>
      </c>
      <c r="T978" s="35">
        <f t="shared" si="211"/>
        <v>40</v>
      </c>
      <c r="U978" s="36">
        <f>INDEX([1]ราคาที่ดิน!$B:$G,MATCH($C978,[1]ราคาที่ดิน!$A:$A,0),MATCH($B978,[1]ราคาที่ดิน!$B$1:$G$1,0))</f>
        <v>200</v>
      </c>
      <c r="V978" s="37">
        <f t="shared" si="206"/>
        <v>8000</v>
      </c>
      <c r="W978" s="31">
        <v>2</v>
      </c>
      <c r="X978" s="31">
        <v>5</v>
      </c>
      <c r="Y978" s="31" t="s">
        <v>71</v>
      </c>
      <c r="Z978" s="31" t="s">
        <v>820</v>
      </c>
      <c r="AA978" s="31"/>
      <c r="AB978" s="32" t="s">
        <v>818</v>
      </c>
      <c r="AC978" s="38"/>
      <c r="AD978" s="39" t="s">
        <v>75</v>
      </c>
      <c r="AE978" s="39" t="s">
        <v>76</v>
      </c>
      <c r="AF978" s="40" t="str">
        <f t="shared" si="212"/>
        <v>1</v>
      </c>
      <c r="AG978" s="41">
        <f t="shared" si="213"/>
        <v>13.5</v>
      </c>
      <c r="AH978" s="42">
        <v>13.5</v>
      </c>
      <c r="AI978" s="42"/>
      <c r="AJ978" s="42"/>
      <c r="AK978" s="42"/>
      <c r="AL978" s="31">
        <v>50</v>
      </c>
      <c r="AM978" s="43" t="str">
        <f t="shared" si="214"/>
        <v>100</v>
      </c>
      <c r="AN978" s="44">
        <f>INDEX([1]ราคาสิ่งปลูกสร้าง!$D$6:$CC$47,MATCH($AD978,[1]ราคาสิ่งปลูกสร้าง!$B$6:$B$45,0),MATCH($C$7,[1]ราคาสิ่งปลูกสร้าง!$D$5:$CC$5,0))</f>
        <v>5400</v>
      </c>
      <c r="AO978" s="44">
        <f t="shared" si="215"/>
        <v>72900</v>
      </c>
      <c r="AP978" s="45">
        <f t="shared" si="216"/>
        <v>50</v>
      </c>
      <c r="AQ978" s="40">
        <f>IF(AP978=0,0,INDEX([1]ค่าเสื่อมสิ่งปลูกสร้าง!$A$5:$D$105,MATCH($AP978,[1]ค่าเสื่อมสิ่งปลูกสร้าง!$A$5:$A$105,0),MATCH(AE978,[1]ค่าเสื่อมสิ่งปลูกสร้าง!$A$3:$D$3)))</f>
        <v>93</v>
      </c>
      <c r="AR978" s="44">
        <f t="shared" si="207"/>
        <v>5103.0000000000009</v>
      </c>
      <c r="AS978" s="44">
        <f t="shared" si="208"/>
        <v>13103</v>
      </c>
      <c r="AT978" s="44">
        <f t="shared" si="209"/>
        <v>13103</v>
      </c>
      <c r="AU978" s="46">
        <v>0</v>
      </c>
      <c r="AV978" s="44">
        <f t="shared" si="217"/>
        <v>13103</v>
      </c>
      <c r="AW978" s="47" t="str">
        <f t="shared" si="218"/>
        <v>0.01</v>
      </c>
      <c r="AX978" s="48"/>
      <c r="AY978" s="48"/>
      <c r="AZ978" s="49">
        <v>0</v>
      </c>
      <c r="BA978" s="48"/>
      <c r="BB978" s="48"/>
      <c r="BC978" s="44">
        <f t="shared" si="219"/>
        <v>0</v>
      </c>
      <c r="BD978" s="50">
        <v>1</v>
      </c>
      <c r="BE978" s="51" t="e">
        <f>IF(AX978=1,0,IF(AY978=1,0,IF(BC978&gt;#REF!,#REF!,IF(OR(AZ978&gt;0,BD978&gt;0),BC978+([1]สูตร2!H966*(100%-AZ978)-BC978)*BD978,[1]สูตร2!H966*(100%-AZ978)))))</f>
        <v>#REF!</v>
      </c>
      <c r="BF978" s="31"/>
    </row>
    <row r="979" spans="1:58" s="5" customFormat="1" ht="24" customHeight="1" x14ac:dyDescent="0.2">
      <c r="A979" s="31">
        <v>373</v>
      </c>
      <c r="B979" s="31" t="s">
        <v>65</v>
      </c>
      <c r="C979" s="31">
        <v>27056</v>
      </c>
      <c r="D979" s="31" t="s">
        <v>66</v>
      </c>
      <c r="E979" s="31" t="s">
        <v>821</v>
      </c>
      <c r="F979" s="31"/>
      <c r="G979" s="32" t="s">
        <v>822</v>
      </c>
      <c r="H979" s="31">
        <v>23</v>
      </c>
      <c r="I979" s="31">
        <v>1021</v>
      </c>
      <c r="J979" s="31" t="s">
        <v>440</v>
      </c>
      <c r="K979" s="31">
        <v>1</v>
      </c>
      <c r="L979" s="31">
        <v>0</v>
      </c>
      <c r="M979" s="31">
        <v>87</v>
      </c>
      <c r="N979" s="33">
        <v>487</v>
      </c>
      <c r="O979" s="33"/>
      <c r="P979" s="33"/>
      <c r="Q979" s="33"/>
      <c r="R979" s="33"/>
      <c r="S979" s="34" t="str">
        <f t="shared" si="210"/>
        <v>1</v>
      </c>
      <c r="T979" s="35">
        <f t="shared" si="211"/>
        <v>487</v>
      </c>
      <c r="U979" s="36">
        <f>INDEX([1]ราคาที่ดิน!$B:$G,MATCH($C979,[1]ราคาที่ดิน!$A:$A,0),MATCH($B979,[1]ราคาที่ดิน!$B$1:$G$1,0))</f>
        <v>200</v>
      </c>
      <c r="V979" s="37">
        <f t="shared" ref="V979:V1042" si="220">$T979*$U979</f>
        <v>97400</v>
      </c>
      <c r="W979" s="31"/>
      <c r="X979" s="31"/>
      <c r="Y979" s="31"/>
      <c r="Z979" s="31"/>
      <c r="AA979" s="31"/>
      <c r="AB979" s="32"/>
      <c r="AC979" s="38"/>
      <c r="AD979" s="39"/>
      <c r="AE979" s="39"/>
      <c r="AF979" s="40" t="str">
        <f t="shared" si="212"/>
        <v/>
      </c>
      <c r="AG979" s="41" t="str">
        <f t="shared" si="213"/>
        <v/>
      </c>
      <c r="AH979" s="42"/>
      <c r="AI979" s="42"/>
      <c r="AJ979" s="42"/>
      <c r="AK979" s="42"/>
      <c r="AL979" s="31"/>
      <c r="AM979" s="43" t="str">
        <f t="shared" si="214"/>
        <v>100</v>
      </c>
      <c r="AN979" s="44">
        <f>INDEX([1]ราคาสิ่งปลูกสร้าง!$D$6:$CC$47,MATCH($AD979,[1]ราคาสิ่งปลูกสร้าง!$B$6:$B$45,0),MATCH($C$7,[1]ราคาสิ่งปลูกสร้าง!$D$5:$CC$5,0))</f>
        <v>0</v>
      </c>
      <c r="AO979" s="44">
        <f t="shared" si="215"/>
        <v>0</v>
      </c>
      <c r="AP979" s="45">
        <f t="shared" si="216"/>
        <v>0</v>
      </c>
      <c r="AQ979" s="40">
        <f>IF(AP979=0,0,INDEX([1]ค่าเสื่อมสิ่งปลูกสร้าง!$A$5:$D$105,MATCH($AP979,[1]ค่าเสื่อมสิ่งปลูกสร้าง!$A$5:$A$105,0),MATCH(AE979,[1]ค่าเสื่อมสิ่งปลูกสร้าง!$A$3:$D$3)))</f>
        <v>0</v>
      </c>
      <c r="AR979" s="44">
        <f t="shared" ref="AR979:AR1042" si="221">$AO979*(100-$AQ979)%</f>
        <v>0</v>
      </c>
      <c r="AS979" s="44">
        <f t="shared" ref="AS979:AS1042" si="222">$V979+$AR979</f>
        <v>97400</v>
      </c>
      <c r="AT979" s="44">
        <f t="shared" ref="AT979:AT1042" si="223">IF($AM979%*$AS979,$AM979%*$AS979,0)</f>
        <v>97400</v>
      </c>
      <c r="AU979" s="46">
        <v>0</v>
      </c>
      <c r="AV979" s="44">
        <f t="shared" si="217"/>
        <v>97400</v>
      </c>
      <c r="AW979" s="47" t="str">
        <f t="shared" si="218"/>
        <v>0.01</v>
      </c>
      <c r="AX979" s="48"/>
      <c r="AY979" s="48"/>
      <c r="AZ979" s="49">
        <v>0</v>
      </c>
      <c r="BA979" s="48"/>
      <c r="BB979" s="48"/>
      <c r="BC979" s="44">
        <f t="shared" si="219"/>
        <v>0</v>
      </c>
      <c r="BD979" s="50">
        <v>1</v>
      </c>
      <c r="BE979" s="51" t="e">
        <f>IF(AX979=1,0,IF(AY979=1,0,IF(BC979&gt;#REF!,#REF!,IF(OR(AZ979&gt;0,BD979&gt;0),BC979+([1]สูตร2!H967*(100%-AZ979)-BC979)*BD979,[1]สูตร2!H967*(100%-AZ979)))))</f>
        <v>#REF!</v>
      </c>
      <c r="BF979" s="31"/>
    </row>
    <row r="980" spans="1:58" s="5" customFormat="1" ht="24" customHeight="1" x14ac:dyDescent="0.2">
      <c r="A980" s="31"/>
      <c r="B980" s="31" t="s">
        <v>65</v>
      </c>
      <c r="C980" s="31">
        <v>2213</v>
      </c>
      <c r="D980" s="31" t="s">
        <v>66</v>
      </c>
      <c r="E980" s="31" t="s">
        <v>821</v>
      </c>
      <c r="F980" s="31"/>
      <c r="G980" s="32" t="s">
        <v>822</v>
      </c>
      <c r="H980" s="31">
        <v>325</v>
      </c>
      <c r="I980" s="31">
        <v>2637</v>
      </c>
      <c r="J980" s="31" t="s">
        <v>440</v>
      </c>
      <c r="K980" s="31">
        <v>0</v>
      </c>
      <c r="L980" s="31">
        <v>2</v>
      </c>
      <c r="M980" s="31">
        <v>22</v>
      </c>
      <c r="N980" s="33">
        <v>222</v>
      </c>
      <c r="O980" s="33"/>
      <c r="P980" s="33"/>
      <c r="Q980" s="33"/>
      <c r="R980" s="33"/>
      <c r="S980" s="34" t="str">
        <f t="shared" si="210"/>
        <v>1</v>
      </c>
      <c r="T980" s="35">
        <f t="shared" si="211"/>
        <v>222</v>
      </c>
      <c r="U980" s="36">
        <f>INDEX([1]ราคาที่ดิน!$B:$G,MATCH($C980,[1]ราคาที่ดิน!$A:$A,0),MATCH($B980,[1]ราคาที่ดิน!$B$1:$G$1,0))</f>
        <v>200</v>
      </c>
      <c r="V980" s="37">
        <f t="shared" si="220"/>
        <v>44400</v>
      </c>
      <c r="W980" s="31"/>
      <c r="X980" s="31"/>
      <c r="Y980" s="31"/>
      <c r="Z980" s="31" t="s">
        <v>192</v>
      </c>
      <c r="AA980" s="31"/>
      <c r="AB980" s="32"/>
      <c r="AC980" s="38"/>
      <c r="AD980" s="39"/>
      <c r="AE980" s="39"/>
      <c r="AF980" s="40" t="str">
        <f t="shared" si="212"/>
        <v/>
      </c>
      <c r="AG980" s="41" t="str">
        <f t="shared" si="213"/>
        <v/>
      </c>
      <c r="AH980" s="42"/>
      <c r="AI980" s="42"/>
      <c r="AJ980" s="42"/>
      <c r="AK980" s="42"/>
      <c r="AL980" s="31"/>
      <c r="AM980" s="43" t="str">
        <f t="shared" si="214"/>
        <v>100</v>
      </c>
      <c r="AN980" s="44">
        <f>INDEX([1]ราคาสิ่งปลูกสร้าง!$D$6:$CC$47,MATCH($AD980,[1]ราคาสิ่งปลูกสร้าง!$B$6:$B$45,0),MATCH($C$7,[1]ราคาสิ่งปลูกสร้าง!$D$5:$CC$5,0))</f>
        <v>0</v>
      </c>
      <c r="AO980" s="44">
        <f t="shared" si="215"/>
        <v>0</v>
      </c>
      <c r="AP980" s="45">
        <f t="shared" si="216"/>
        <v>0</v>
      </c>
      <c r="AQ980" s="40">
        <f>IF(AP980=0,0,INDEX([1]ค่าเสื่อมสิ่งปลูกสร้าง!$A$5:$D$105,MATCH($AP980,[1]ค่าเสื่อมสิ่งปลูกสร้าง!$A$5:$A$105,0),MATCH(AE980,[1]ค่าเสื่อมสิ่งปลูกสร้าง!$A$3:$D$3)))</f>
        <v>0</v>
      </c>
      <c r="AR980" s="44">
        <f t="shared" si="221"/>
        <v>0</v>
      </c>
      <c r="AS980" s="44">
        <f t="shared" si="222"/>
        <v>44400</v>
      </c>
      <c r="AT980" s="44">
        <f t="shared" si="223"/>
        <v>44400</v>
      </c>
      <c r="AU980" s="46">
        <v>0</v>
      </c>
      <c r="AV980" s="44">
        <f t="shared" si="217"/>
        <v>44400</v>
      </c>
      <c r="AW980" s="47" t="str">
        <f t="shared" si="218"/>
        <v>0.01</v>
      </c>
      <c r="AX980" s="48"/>
      <c r="AY980" s="48"/>
      <c r="AZ980" s="49">
        <v>0</v>
      </c>
      <c r="BA980" s="48"/>
      <c r="BB980" s="48"/>
      <c r="BC980" s="44">
        <f t="shared" si="219"/>
        <v>0</v>
      </c>
      <c r="BD980" s="50">
        <v>1</v>
      </c>
      <c r="BE980" s="51" t="e">
        <f>IF(AX980=1,0,IF(AY980=1,0,IF(BC980&gt;#REF!,#REF!,IF(OR(AZ980&gt;0,BD980&gt;0),BC980+([1]สูตร2!H968*(100%-AZ980)-BC980)*BD980,[1]สูตร2!H968*(100%-AZ980)))))</f>
        <v>#REF!</v>
      </c>
      <c r="BF980" s="31"/>
    </row>
    <row r="981" spans="1:58" s="5" customFormat="1" ht="24" customHeight="1" x14ac:dyDescent="0.2">
      <c r="A981" s="31"/>
      <c r="B981" s="31" t="s">
        <v>65</v>
      </c>
      <c r="C981" s="31">
        <v>27058</v>
      </c>
      <c r="D981" s="31" t="s">
        <v>66</v>
      </c>
      <c r="E981" s="31" t="s">
        <v>821</v>
      </c>
      <c r="F981" s="31"/>
      <c r="G981" s="32" t="s">
        <v>822</v>
      </c>
      <c r="H981" s="31">
        <v>25</v>
      </c>
      <c r="I981" s="31">
        <v>1023</v>
      </c>
      <c r="J981" s="31" t="s">
        <v>440</v>
      </c>
      <c r="K981" s="31">
        <v>5</v>
      </c>
      <c r="L981" s="31">
        <v>0</v>
      </c>
      <c r="M981" s="31">
        <v>6</v>
      </c>
      <c r="N981" s="33">
        <v>2006</v>
      </c>
      <c r="O981" s="33"/>
      <c r="P981" s="33"/>
      <c r="Q981" s="33"/>
      <c r="R981" s="33"/>
      <c r="S981" s="34" t="str">
        <f t="shared" si="210"/>
        <v>1</v>
      </c>
      <c r="T981" s="35">
        <f t="shared" si="211"/>
        <v>2006</v>
      </c>
      <c r="U981" s="36">
        <f>INDEX([1]ราคาที่ดิน!$B:$G,MATCH($C981,[1]ราคาที่ดิน!$A:$A,0),MATCH($B981,[1]ราคาที่ดิน!$B$1:$G$1,0))</f>
        <v>200</v>
      </c>
      <c r="V981" s="37">
        <f t="shared" si="220"/>
        <v>401200</v>
      </c>
      <c r="W981" s="31"/>
      <c r="X981" s="31"/>
      <c r="Y981" s="31"/>
      <c r="Z981" s="31"/>
      <c r="AA981" s="31"/>
      <c r="AB981" s="32"/>
      <c r="AC981" s="38"/>
      <c r="AD981" s="39"/>
      <c r="AE981" s="39"/>
      <c r="AF981" s="40" t="str">
        <f t="shared" si="212"/>
        <v/>
      </c>
      <c r="AG981" s="41" t="str">
        <f t="shared" si="213"/>
        <v/>
      </c>
      <c r="AH981" s="42"/>
      <c r="AI981" s="42"/>
      <c r="AJ981" s="42"/>
      <c r="AK981" s="42"/>
      <c r="AL981" s="31"/>
      <c r="AM981" s="43" t="str">
        <f t="shared" si="214"/>
        <v>100</v>
      </c>
      <c r="AN981" s="44">
        <f>INDEX([1]ราคาสิ่งปลูกสร้าง!$D$6:$CC$47,MATCH($AD981,[1]ราคาสิ่งปลูกสร้าง!$B$6:$B$45,0),MATCH($C$7,[1]ราคาสิ่งปลูกสร้าง!$D$5:$CC$5,0))</f>
        <v>0</v>
      </c>
      <c r="AO981" s="44">
        <f t="shared" si="215"/>
        <v>0</v>
      </c>
      <c r="AP981" s="45">
        <f t="shared" si="216"/>
        <v>0</v>
      </c>
      <c r="AQ981" s="40">
        <f>IF(AP981=0,0,INDEX([1]ค่าเสื่อมสิ่งปลูกสร้าง!$A$5:$D$105,MATCH($AP981,[1]ค่าเสื่อมสิ่งปลูกสร้าง!$A$5:$A$105,0),MATCH(AE981,[1]ค่าเสื่อมสิ่งปลูกสร้าง!$A$3:$D$3)))</f>
        <v>0</v>
      </c>
      <c r="AR981" s="44">
        <f t="shared" si="221"/>
        <v>0</v>
      </c>
      <c r="AS981" s="44">
        <f t="shared" si="222"/>
        <v>401200</v>
      </c>
      <c r="AT981" s="44">
        <f t="shared" si="223"/>
        <v>401200</v>
      </c>
      <c r="AU981" s="46">
        <v>0</v>
      </c>
      <c r="AV981" s="44">
        <f t="shared" si="217"/>
        <v>401200</v>
      </c>
      <c r="AW981" s="47" t="str">
        <f t="shared" si="218"/>
        <v>0.01</v>
      </c>
      <c r="AX981" s="48"/>
      <c r="AY981" s="48"/>
      <c r="AZ981" s="49">
        <v>0</v>
      </c>
      <c r="BA981" s="48"/>
      <c r="BB981" s="48"/>
      <c r="BC981" s="44">
        <f t="shared" si="219"/>
        <v>0</v>
      </c>
      <c r="BD981" s="50">
        <v>1</v>
      </c>
      <c r="BE981" s="51" t="e">
        <f>IF(AX981=1,0,IF(AY981=1,0,IF(BC981&gt;#REF!,#REF!,IF(OR(AZ981&gt;0,BD981&gt;0),BC981+([1]สูตร2!H969*(100%-AZ981)-BC981)*BD981,[1]สูตร2!H969*(100%-AZ981)))))</f>
        <v>#REF!</v>
      </c>
      <c r="BF981" s="31"/>
    </row>
    <row r="982" spans="1:58" s="5" customFormat="1" ht="24" customHeight="1" x14ac:dyDescent="0.2">
      <c r="A982" s="31"/>
      <c r="B982" s="31" t="s">
        <v>65</v>
      </c>
      <c r="C982" s="31">
        <v>179</v>
      </c>
      <c r="D982" s="31" t="s">
        <v>66</v>
      </c>
      <c r="E982" s="31" t="s">
        <v>821</v>
      </c>
      <c r="F982" s="31"/>
      <c r="G982" s="32" t="s">
        <v>822</v>
      </c>
      <c r="H982" s="31">
        <v>45</v>
      </c>
      <c r="I982" s="31">
        <v>1740</v>
      </c>
      <c r="J982" s="31" t="s">
        <v>440</v>
      </c>
      <c r="K982" s="31">
        <v>6</v>
      </c>
      <c r="L982" s="31">
        <v>3</v>
      </c>
      <c r="M982" s="31">
        <v>14</v>
      </c>
      <c r="N982" s="33">
        <v>2714</v>
      </c>
      <c r="O982" s="33"/>
      <c r="P982" s="33"/>
      <c r="Q982" s="33"/>
      <c r="R982" s="33"/>
      <c r="S982" s="34" t="str">
        <f t="shared" si="210"/>
        <v>1</v>
      </c>
      <c r="T982" s="35">
        <f t="shared" si="211"/>
        <v>2714</v>
      </c>
      <c r="U982" s="36">
        <f>INDEX([1]ราคาที่ดิน!$B:$G,MATCH($C982,[1]ราคาที่ดิน!$A:$A,0),MATCH($B982,[1]ราคาที่ดิน!$B$1:$G$1,0))</f>
        <v>65</v>
      </c>
      <c r="V982" s="37">
        <f t="shared" si="220"/>
        <v>176410</v>
      </c>
      <c r="W982" s="31"/>
      <c r="X982" s="31"/>
      <c r="Y982" s="31"/>
      <c r="Z982" s="31"/>
      <c r="AA982" s="31"/>
      <c r="AB982" s="32"/>
      <c r="AC982" s="38"/>
      <c r="AD982" s="39"/>
      <c r="AE982" s="39"/>
      <c r="AF982" s="40" t="str">
        <f t="shared" si="212"/>
        <v/>
      </c>
      <c r="AG982" s="41" t="str">
        <f t="shared" si="213"/>
        <v/>
      </c>
      <c r="AH982" s="42"/>
      <c r="AI982" s="42"/>
      <c r="AJ982" s="42"/>
      <c r="AK982" s="42"/>
      <c r="AL982" s="31"/>
      <c r="AM982" s="43" t="str">
        <f t="shared" si="214"/>
        <v>100</v>
      </c>
      <c r="AN982" s="44">
        <f>INDEX([1]ราคาสิ่งปลูกสร้าง!$D$6:$CC$47,MATCH($AD982,[1]ราคาสิ่งปลูกสร้าง!$B$6:$B$45,0),MATCH($C$7,[1]ราคาสิ่งปลูกสร้าง!$D$5:$CC$5,0))</f>
        <v>0</v>
      </c>
      <c r="AO982" s="44">
        <f t="shared" si="215"/>
        <v>0</v>
      </c>
      <c r="AP982" s="45">
        <f t="shared" si="216"/>
        <v>0</v>
      </c>
      <c r="AQ982" s="40">
        <f>IF(AP982=0,0,INDEX([1]ค่าเสื่อมสิ่งปลูกสร้าง!$A$5:$D$105,MATCH($AP982,[1]ค่าเสื่อมสิ่งปลูกสร้าง!$A$5:$A$105,0),MATCH(AE982,[1]ค่าเสื่อมสิ่งปลูกสร้าง!$A$3:$D$3)))</f>
        <v>0</v>
      </c>
      <c r="AR982" s="44">
        <f t="shared" si="221"/>
        <v>0</v>
      </c>
      <c r="AS982" s="44">
        <f t="shared" si="222"/>
        <v>176410</v>
      </c>
      <c r="AT982" s="44">
        <f t="shared" si="223"/>
        <v>176410</v>
      </c>
      <c r="AU982" s="46">
        <v>0</v>
      </c>
      <c r="AV982" s="44">
        <f t="shared" si="217"/>
        <v>176410</v>
      </c>
      <c r="AW982" s="47" t="str">
        <f t="shared" si="218"/>
        <v>0.01</v>
      </c>
      <c r="AX982" s="48"/>
      <c r="AY982" s="48"/>
      <c r="AZ982" s="49">
        <v>0</v>
      </c>
      <c r="BA982" s="48"/>
      <c r="BB982" s="48"/>
      <c r="BC982" s="44">
        <f t="shared" si="219"/>
        <v>0</v>
      </c>
      <c r="BD982" s="50">
        <v>1</v>
      </c>
      <c r="BE982" s="51" t="e">
        <f>IF(AX982=1,0,IF(AY982=1,0,IF(BC982&gt;#REF!,#REF!,IF(OR(AZ982&gt;0,BD982&gt;0),BC982+([1]สูตร2!H970*(100%-AZ982)-BC982)*BD982,[1]สูตร2!H970*(100%-AZ982)))))</f>
        <v>#REF!</v>
      </c>
      <c r="BF982" s="31"/>
    </row>
    <row r="983" spans="1:58" s="5" customFormat="1" ht="24" customHeight="1" x14ac:dyDescent="0.2">
      <c r="A983" s="31"/>
      <c r="B983" s="31" t="s">
        <v>65</v>
      </c>
      <c r="C983" s="31">
        <v>27059</v>
      </c>
      <c r="D983" s="31" t="s">
        <v>66</v>
      </c>
      <c r="E983" s="31" t="s">
        <v>821</v>
      </c>
      <c r="F983" s="31"/>
      <c r="G983" s="32" t="s">
        <v>822</v>
      </c>
      <c r="H983" s="31">
        <v>26</v>
      </c>
      <c r="I983" s="31">
        <v>1024</v>
      </c>
      <c r="J983" s="31" t="s">
        <v>440</v>
      </c>
      <c r="K983" s="31">
        <v>7</v>
      </c>
      <c r="L983" s="31">
        <v>2</v>
      </c>
      <c r="M983" s="31">
        <v>55</v>
      </c>
      <c r="N983" s="33">
        <v>3055</v>
      </c>
      <c r="O983" s="33"/>
      <c r="P983" s="33"/>
      <c r="Q983" s="33"/>
      <c r="R983" s="33"/>
      <c r="S983" s="34" t="str">
        <f t="shared" si="210"/>
        <v>1</v>
      </c>
      <c r="T983" s="35">
        <f t="shared" si="211"/>
        <v>3055</v>
      </c>
      <c r="U983" s="36">
        <f>INDEX([1]ราคาที่ดิน!$B:$G,MATCH($C983,[1]ราคาที่ดิน!$A:$A,0),MATCH($B983,[1]ราคาที่ดิน!$B$1:$G$1,0))</f>
        <v>65</v>
      </c>
      <c r="V983" s="37">
        <f t="shared" si="220"/>
        <v>198575</v>
      </c>
      <c r="W983" s="31"/>
      <c r="X983" s="31"/>
      <c r="Y983" s="31"/>
      <c r="Z983" s="31"/>
      <c r="AA983" s="31"/>
      <c r="AB983" s="32"/>
      <c r="AC983" s="38"/>
      <c r="AD983" s="39"/>
      <c r="AE983" s="39"/>
      <c r="AF983" s="40" t="str">
        <f t="shared" si="212"/>
        <v/>
      </c>
      <c r="AG983" s="41" t="str">
        <f t="shared" si="213"/>
        <v/>
      </c>
      <c r="AH983" s="42"/>
      <c r="AI983" s="42"/>
      <c r="AJ983" s="42"/>
      <c r="AK983" s="42"/>
      <c r="AL983" s="31"/>
      <c r="AM983" s="43" t="str">
        <f t="shared" si="214"/>
        <v>100</v>
      </c>
      <c r="AN983" s="44">
        <f>INDEX([1]ราคาสิ่งปลูกสร้าง!$D$6:$CC$47,MATCH($AD983,[1]ราคาสิ่งปลูกสร้าง!$B$6:$B$45,0),MATCH($C$7,[1]ราคาสิ่งปลูกสร้าง!$D$5:$CC$5,0))</f>
        <v>0</v>
      </c>
      <c r="AO983" s="44">
        <f t="shared" si="215"/>
        <v>0</v>
      </c>
      <c r="AP983" s="45">
        <f t="shared" si="216"/>
        <v>0</v>
      </c>
      <c r="AQ983" s="40">
        <f>IF(AP983=0,0,INDEX([1]ค่าเสื่อมสิ่งปลูกสร้าง!$A$5:$D$105,MATCH($AP983,[1]ค่าเสื่อมสิ่งปลูกสร้าง!$A$5:$A$105,0),MATCH(AE983,[1]ค่าเสื่อมสิ่งปลูกสร้าง!$A$3:$D$3)))</f>
        <v>0</v>
      </c>
      <c r="AR983" s="44">
        <f t="shared" si="221"/>
        <v>0</v>
      </c>
      <c r="AS983" s="44">
        <f t="shared" si="222"/>
        <v>198575</v>
      </c>
      <c r="AT983" s="44">
        <f t="shared" si="223"/>
        <v>198575</v>
      </c>
      <c r="AU983" s="46">
        <v>0</v>
      </c>
      <c r="AV983" s="44">
        <f t="shared" si="217"/>
        <v>198575</v>
      </c>
      <c r="AW983" s="47" t="str">
        <f t="shared" si="218"/>
        <v>0.01</v>
      </c>
      <c r="AX983" s="48"/>
      <c r="AY983" s="48"/>
      <c r="AZ983" s="49">
        <v>0</v>
      </c>
      <c r="BA983" s="48"/>
      <c r="BB983" s="48"/>
      <c r="BC983" s="44">
        <f t="shared" si="219"/>
        <v>0</v>
      </c>
      <c r="BD983" s="50">
        <v>1</v>
      </c>
      <c r="BE983" s="51" t="e">
        <f>IF(AX983=1,0,IF(AY983=1,0,IF(BC983&gt;#REF!,#REF!,IF(OR(AZ983&gt;0,BD983&gt;0),BC983+([1]สูตร2!H971*(100%-AZ983)-BC983)*BD983,[1]สูตร2!H971*(100%-AZ983)))))</f>
        <v>#REF!</v>
      </c>
      <c r="BF983" s="31"/>
    </row>
    <row r="984" spans="1:58" s="5" customFormat="1" ht="24" customHeight="1" x14ac:dyDescent="0.2">
      <c r="A984" s="31"/>
      <c r="B984" s="31" t="s">
        <v>65</v>
      </c>
      <c r="C984" s="31">
        <v>12970</v>
      </c>
      <c r="D984" s="31" t="s">
        <v>66</v>
      </c>
      <c r="E984" s="31" t="s">
        <v>821</v>
      </c>
      <c r="F984" s="31"/>
      <c r="G984" s="32" t="s">
        <v>822</v>
      </c>
      <c r="H984" s="31">
        <v>87</v>
      </c>
      <c r="I984" s="31">
        <v>-455</v>
      </c>
      <c r="J984" s="31" t="s">
        <v>440</v>
      </c>
      <c r="K984" s="31">
        <v>0</v>
      </c>
      <c r="L984" s="31">
        <v>0</v>
      </c>
      <c r="M984" s="31">
        <v>35</v>
      </c>
      <c r="N984" s="33"/>
      <c r="O984" s="33">
        <v>35</v>
      </c>
      <c r="P984" s="33"/>
      <c r="Q984" s="33"/>
      <c r="R984" s="33"/>
      <c r="S984" s="34" t="str">
        <f t="shared" si="210"/>
        <v>2</v>
      </c>
      <c r="T984" s="35">
        <f t="shared" si="211"/>
        <v>35</v>
      </c>
      <c r="U984" s="36">
        <f>INDEX([1]ราคาที่ดิน!$B:$G,MATCH($C984,[1]ราคาที่ดิน!$A:$A,0),MATCH($B984,[1]ราคาที่ดิน!$B$1:$G$1,0))</f>
        <v>180</v>
      </c>
      <c r="V984" s="37">
        <f t="shared" si="220"/>
        <v>6300</v>
      </c>
      <c r="W984" s="31">
        <v>1</v>
      </c>
      <c r="X984" s="31">
        <v>6</v>
      </c>
      <c r="Y984" s="31" t="s">
        <v>71</v>
      </c>
      <c r="Z984" s="31" t="s">
        <v>823</v>
      </c>
      <c r="AA984" s="31"/>
      <c r="AB984" s="32" t="s">
        <v>822</v>
      </c>
      <c r="AC984" s="38"/>
      <c r="AD984" s="39" t="s">
        <v>73</v>
      </c>
      <c r="AE984" s="39" t="s">
        <v>74</v>
      </c>
      <c r="AF984" s="40" t="str">
        <f t="shared" si="212"/>
        <v>2</v>
      </c>
      <c r="AG984" s="41">
        <f t="shared" si="213"/>
        <v>117</v>
      </c>
      <c r="AH984" s="42"/>
      <c r="AI984" s="42">
        <v>117</v>
      </c>
      <c r="AJ984" s="42"/>
      <c r="AK984" s="42"/>
      <c r="AL984" s="31">
        <v>24</v>
      </c>
      <c r="AM984" s="43" t="str">
        <f t="shared" si="214"/>
        <v>100</v>
      </c>
      <c r="AN984" s="44">
        <f>INDEX([1]ราคาสิ่งปลูกสร้าง!$D$6:$CC$47,MATCH($AD984,[1]ราคาสิ่งปลูกสร้าง!$B$6:$B$45,0),MATCH($C$7,[1]ราคาสิ่งปลูกสร้าง!$D$5:$CC$5,0))</f>
        <v>6500</v>
      </c>
      <c r="AO984" s="44">
        <f t="shared" si="215"/>
        <v>760500</v>
      </c>
      <c r="AP984" s="45">
        <f t="shared" si="216"/>
        <v>24</v>
      </c>
      <c r="AQ984" s="40">
        <f>IF(AP984=0,0,INDEX([1]ค่าเสื่อมสิ่งปลูกสร้าง!$A$5:$D$105,MATCH($AP984,[1]ค่าเสื่อมสิ่งปลูกสร้าง!$A$5:$A$105,0),MATCH(AE984,[1]ค่าเสื่อมสิ่งปลูกสร้าง!$A$3:$D$3)))</f>
        <v>38</v>
      </c>
      <c r="AR984" s="44">
        <f t="shared" si="221"/>
        <v>471510</v>
      </c>
      <c r="AS984" s="44">
        <f t="shared" si="222"/>
        <v>477810</v>
      </c>
      <c r="AT984" s="44">
        <f t="shared" si="223"/>
        <v>477810</v>
      </c>
      <c r="AU984" s="46">
        <v>0</v>
      </c>
      <c r="AV984" s="44">
        <f t="shared" si="217"/>
        <v>477810</v>
      </c>
      <c r="AW984" s="47" t="str">
        <f t="shared" si="218"/>
        <v>0.02</v>
      </c>
      <c r="AX984" s="48"/>
      <c r="AY984" s="48"/>
      <c r="AZ984" s="49">
        <v>0</v>
      </c>
      <c r="BA984" s="48"/>
      <c r="BB984" s="48"/>
      <c r="BC984" s="44">
        <f t="shared" si="219"/>
        <v>0</v>
      </c>
      <c r="BD984" s="50">
        <v>1</v>
      </c>
      <c r="BE984" s="51" t="e">
        <f>IF(AX984=1,0,IF(AY984=1,0,IF(BC984&gt;#REF!,#REF!,IF(OR(AZ984&gt;0,BD984&gt;0),BC984+([1]สูตร2!H972*(100%-AZ984)-BC984)*BD984,[1]สูตร2!H972*(100%-AZ984)))))</f>
        <v>#REF!</v>
      </c>
      <c r="BF984" s="31"/>
    </row>
    <row r="985" spans="1:58" s="5" customFormat="1" ht="24" customHeight="1" x14ac:dyDescent="0.2">
      <c r="A985" s="31"/>
      <c r="B985" s="31" t="s">
        <v>65</v>
      </c>
      <c r="C985" s="31">
        <v>12970</v>
      </c>
      <c r="D985" s="31" t="s">
        <v>66</v>
      </c>
      <c r="E985" s="31" t="s">
        <v>821</v>
      </c>
      <c r="F985" s="31"/>
      <c r="G985" s="32" t="s">
        <v>822</v>
      </c>
      <c r="H985" s="31">
        <v>87</v>
      </c>
      <c r="I985" s="31">
        <v>-455</v>
      </c>
      <c r="J985" s="31" t="s">
        <v>440</v>
      </c>
      <c r="K985" s="31">
        <v>0</v>
      </c>
      <c r="L985" s="31">
        <v>0</v>
      </c>
      <c r="M985" s="31">
        <v>30</v>
      </c>
      <c r="N985" s="33"/>
      <c r="O985" s="33">
        <v>30</v>
      </c>
      <c r="P985" s="33"/>
      <c r="Q985" s="33"/>
      <c r="R985" s="33"/>
      <c r="S985" s="34" t="str">
        <f t="shared" si="210"/>
        <v>2</v>
      </c>
      <c r="T985" s="35">
        <f t="shared" si="211"/>
        <v>30</v>
      </c>
      <c r="U985" s="36">
        <f>INDEX([1]ราคาที่ดิน!$B:$G,MATCH($C985,[1]ราคาที่ดิน!$A:$A,0),MATCH($B985,[1]ราคาที่ดิน!$B$1:$G$1,0))</f>
        <v>180</v>
      </c>
      <c r="V985" s="37">
        <f t="shared" si="220"/>
        <v>5400</v>
      </c>
      <c r="W985" s="31">
        <v>2</v>
      </c>
      <c r="X985" s="31">
        <v>6</v>
      </c>
      <c r="Y985" s="31" t="s">
        <v>71</v>
      </c>
      <c r="Z985" s="31" t="s">
        <v>823</v>
      </c>
      <c r="AA985" s="31"/>
      <c r="AB985" s="32" t="s">
        <v>822</v>
      </c>
      <c r="AC985" s="38"/>
      <c r="AD985" s="39" t="s">
        <v>75</v>
      </c>
      <c r="AE985" s="39" t="s">
        <v>76</v>
      </c>
      <c r="AF985" s="40" t="str">
        <f t="shared" si="212"/>
        <v>1</v>
      </c>
      <c r="AG985" s="41">
        <f t="shared" si="213"/>
        <v>15</v>
      </c>
      <c r="AH985" s="42">
        <v>15</v>
      </c>
      <c r="AI985" s="42"/>
      <c r="AJ985" s="42"/>
      <c r="AK985" s="42"/>
      <c r="AL985" s="31">
        <v>10</v>
      </c>
      <c r="AM985" s="43" t="str">
        <f t="shared" si="214"/>
        <v>100</v>
      </c>
      <c r="AN985" s="44">
        <f>INDEX([1]ราคาสิ่งปลูกสร้าง!$D$6:$CC$47,MATCH($AD985,[1]ราคาสิ่งปลูกสร้าง!$B$6:$B$45,0),MATCH($C$7,[1]ราคาสิ่งปลูกสร้าง!$D$5:$CC$5,0))</f>
        <v>5400</v>
      </c>
      <c r="AO985" s="44">
        <f t="shared" si="215"/>
        <v>81000</v>
      </c>
      <c r="AP985" s="45">
        <f t="shared" si="216"/>
        <v>10</v>
      </c>
      <c r="AQ985" s="40">
        <f>IF(AP985=0,0,INDEX([1]ค่าเสื่อมสิ่งปลูกสร้าง!$A$5:$D$105,MATCH($AP985,[1]ค่าเสื่อมสิ่งปลูกสร้าง!$A$5:$A$105,0),MATCH(AE985,[1]ค่าเสื่อมสิ่งปลูกสร้าง!$A$3:$D$3)))</f>
        <v>40</v>
      </c>
      <c r="AR985" s="44">
        <f t="shared" si="221"/>
        <v>48600</v>
      </c>
      <c r="AS985" s="44">
        <f t="shared" si="222"/>
        <v>54000</v>
      </c>
      <c r="AT985" s="44">
        <f t="shared" si="223"/>
        <v>54000</v>
      </c>
      <c r="AU985" s="46">
        <v>0</v>
      </c>
      <c r="AV985" s="44">
        <f t="shared" si="217"/>
        <v>54000</v>
      </c>
      <c r="AW985" s="47" t="str">
        <f t="shared" si="218"/>
        <v>0.01</v>
      </c>
      <c r="AX985" s="48"/>
      <c r="AY985" s="48"/>
      <c r="AZ985" s="49">
        <v>0</v>
      </c>
      <c r="BA985" s="48"/>
      <c r="BB985" s="48"/>
      <c r="BC985" s="44">
        <f t="shared" si="219"/>
        <v>0</v>
      </c>
      <c r="BD985" s="50">
        <v>1</v>
      </c>
      <c r="BE985" s="51" t="e">
        <f>IF(AX985=1,0,IF(AY985=1,0,IF(BC985&gt;#REF!,#REF!,IF(OR(AZ985&gt;0,BD985&gt;0),BC985+([1]สูตร2!H973*(100%-AZ985)-BC985)*BD985,[1]สูตร2!H973*(100%-AZ985)))))</f>
        <v>#REF!</v>
      </c>
      <c r="BF985" s="31"/>
    </row>
    <row r="986" spans="1:58" s="5" customFormat="1" ht="24" customHeight="1" x14ac:dyDescent="0.2">
      <c r="A986" s="31"/>
      <c r="B986" s="31" t="s">
        <v>65</v>
      </c>
      <c r="C986" s="31">
        <v>180</v>
      </c>
      <c r="D986" s="31" t="s">
        <v>66</v>
      </c>
      <c r="E986" s="31" t="s">
        <v>821</v>
      </c>
      <c r="F986" s="31"/>
      <c r="G986" s="32" t="s">
        <v>822</v>
      </c>
      <c r="H986" s="31">
        <v>46</v>
      </c>
      <c r="I986" s="31">
        <v>1741</v>
      </c>
      <c r="J986" s="31" t="s">
        <v>440</v>
      </c>
      <c r="K986" s="31">
        <v>6</v>
      </c>
      <c r="L986" s="31">
        <v>3</v>
      </c>
      <c r="M986" s="31">
        <v>13</v>
      </c>
      <c r="N986" s="33">
        <v>2713</v>
      </c>
      <c r="O986" s="33"/>
      <c r="P986" s="33"/>
      <c r="Q986" s="33"/>
      <c r="R986" s="33"/>
      <c r="S986" s="34" t="str">
        <f t="shared" si="210"/>
        <v>1</v>
      </c>
      <c r="T986" s="35">
        <f t="shared" si="211"/>
        <v>2713</v>
      </c>
      <c r="U986" s="36">
        <f>INDEX([1]ราคาที่ดิน!$B:$G,MATCH($C986,[1]ราคาที่ดิน!$A:$A,0),MATCH($B986,[1]ราคาที่ดิน!$B$1:$G$1,0))</f>
        <v>65</v>
      </c>
      <c r="V986" s="37">
        <f t="shared" si="220"/>
        <v>176345</v>
      </c>
      <c r="W986" s="31"/>
      <c r="X986" s="31"/>
      <c r="Y986" s="31"/>
      <c r="Z986" s="31"/>
      <c r="AA986" s="31"/>
      <c r="AB986" s="32"/>
      <c r="AC986" s="38"/>
      <c r="AD986" s="39"/>
      <c r="AE986" s="39"/>
      <c r="AF986" s="40" t="str">
        <f t="shared" si="212"/>
        <v/>
      </c>
      <c r="AG986" s="41" t="str">
        <f t="shared" si="213"/>
        <v/>
      </c>
      <c r="AH986" s="42"/>
      <c r="AI986" s="42"/>
      <c r="AJ986" s="42"/>
      <c r="AK986" s="42"/>
      <c r="AL986" s="31"/>
      <c r="AM986" s="43" t="str">
        <f t="shared" si="214"/>
        <v>100</v>
      </c>
      <c r="AN986" s="44">
        <f>INDEX([1]ราคาสิ่งปลูกสร้าง!$D$6:$CC$47,MATCH($AD986,[1]ราคาสิ่งปลูกสร้าง!$B$6:$B$45,0),MATCH($C$7,[1]ราคาสิ่งปลูกสร้าง!$D$5:$CC$5,0))</f>
        <v>0</v>
      </c>
      <c r="AO986" s="44">
        <f t="shared" si="215"/>
        <v>0</v>
      </c>
      <c r="AP986" s="45">
        <f t="shared" si="216"/>
        <v>0</v>
      </c>
      <c r="AQ986" s="40">
        <f>IF(AP986=0,0,INDEX([1]ค่าเสื่อมสิ่งปลูกสร้าง!$A$5:$D$105,MATCH($AP986,[1]ค่าเสื่อมสิ่งปลูกสร้าง!$A$5:$A$105,0),MATCH(AE986,[1]ค่าเสื่อมสิ่งปลูกสร้าง!$A$3:$D$3)))</f>
        <v>0</v>
      </c>
      <c r="AR986" s="44">
        <f t="shared" si="221"/>
        <v>0</v>
      </c>
      <c r="AS986" s="44">
        <f t="shared" si="222"/>
        <v>176345</v>
      </c>
      <c r="AT986" s="44">
        <f t="shared" si="223"/>
        <v>176345</v>
      </c>
      <c r="AU986" s="46">
        <v>0</v>
      </c>
      <c r="AV986" s="44">
        <f t="shared" si="217"/>
        <v>176345</v>
      </c>
      <c r="AW986" s="47" t="str">
        <f t="shared" si="218"/>
        <v>0.01</v>
      </c>
      <c r="AX986" s="48"/>
      <c r="AY986" s="48"/>
      <c r="AZ986" s="49">
        <v>0</v>
      </c>
      <c r="BA986" s="48"/>
      <c r="BB986" s="48"/>
      <c r="BC986" s="44">
        <f t="shared" si="219"/>
        <v>0</v>
      </c>
      <c r="BD986" s="50">
        <v>1</v>
      </c>
      <c r="BE986" s="51" t="e">
        <f>IF(AX986=1,0,IF(AY986=1,0,IF(BC986&gt;#REF!,#REF!,IF(OR(AZ986&gt;0,BD986&gt;0),BC986+([1]สูตร2!H974*(100%-AZ986)-BC986)*BD986,[1]สูตร2!H974*(100%-AZ986)))))</f>
        <v>#REF!</v>
      </c>
      <c r="BF986" s="31"/>
    </row>
    <row r="987" spans="1:58" s="5" customFormat="1" ht="24" customHeight="1" x14ac:dyDescent="0.2">
      <c r="A987" s="31"/>
      <c r="B987" s="31" t="s">
        <v>65</v>
      </c>
      <c r="C987" s="31">
        <v>13077</v>
      </c>
      <c r="D987" s="31" t="s">
        <v>66</v>
      </c>
      <c r="E987" s="31" t="s">
        <v>821</v>
      </c>
      <c r="F987" s="31"/>
      <c r="G987" s="32" t="s">
        <v>822</v>
      </c>
      <c r="H987" s="31">
        <v>75</v>
      </c>
      <c r="I987" s="31">
        <v>-562</v>
      </c>
      <c r="J987" s="31" t="s">
        <v>440</v>
      </c>
      <c r="K987" s="31">
        <v>0</v>
      </c>
      <c r="L987" s="31">
        <v>0</v>
      </c>
      <c r="M987" s="31">
        <v>57</v>
      </c>
      <c r="N987" s="33">
        <v>57</v>
      </c>
      <c r="O987" s="33"/>
      <c r="P987" s="33"/>
      <c r="Q987" s="33"/>
      <c r="R987" s="33"/>
      <c r="S987" s="34" t="str">
        <f t="shared" si="210"/>
        <v>1</v>
      </c>
      <c r="T987" s="35">
        <f t="shared" si="211"/>
        <v>57</v>
      </c>
      <c r="U987" s="36">
        <f>INDEX([1]ราคาที่ดิน!$B:$G,MATCH($C987,[1]ราคาที่ดิน!$A:$A,0),MATCH($B987,[1]ราคาที่ดิน!$B$1:$G$1,0))</f>
        <v>180</v>
      </c>
      <c r="V987" s="37">
        <f t="shared" si="220"/>
        <v>10260</v>
      </c>
      <c r="W987" s="31"/>
      <c r="X987" s="31"/>
      <c r="Y987" s="31"/>
      <c r="Z987" s="31"/>
      <c r="AA987" s="31"/>
      <c r="AB987" s="32"/>
      <c r="AC987" s="38"/>
      <c r="AD987" s="39"/>
      <c r="AE987" s="39"/>
      <c r="AF987" s="40" t="str">
        <f t="shared" si="212"/>
        <v/>
      </c>
      <c r="AG987" s="41" t="str">
        <f t="shared" si="213"/>
        <v/>
      </c>
      <c r="AH987" s="42"/>
      <c r="AI987" s="42"/>
      <c r="AJ987" s="42"/>
      <c r="AK987" s="42"/>
      <c r="AL987" s="31"/>
      <c r="AM987" s="43" t="str">
        <f t="shared" si="214"/>
        <v>100</v>
      </c>
      <c r="AN987" s="44">
        <f>INDEX([1]ราคาสิ่งปลูกสร้าง!$D$6:$CC$47,MATCH($AD987,[1]ราคาสิ่งปลูกสร้าง!$B$6:$B$45,0),MATCH($C$7,[1]ราคาสิ่งปลูกสร้าง!$D$5:$CC$5,0))</f>
        <v>0</v>
      </c>
      <c r="AO987" s="44">
        <f t="shared" si="215"/>
        <v>0</v>
      </c>
      <c r="AP987" s="45">
        <f t="shared" si="216"/>
        <v>0</v>
      </c>
      <c r="AQ987" s="40">
        <f>IF(AP987=0,0,INDEX([1]ค่าเสื่อมสิ่งปลูกสร้าง!$A$5:$D$105,MATCH($AP987,[1]ค่าเสื่อมสิ่งปลูกสร้าง!$A$5:$A$105,0),MATCH(AE987,[1]ค่าเสื่อมสิ่งปลูกสร้าง!$A$3:$D$3)))</f>
        <v>0</v>
      </c>
      <c r="AR987" s="44">
        <f t="shared" si="221"/>
        <v>0</v>
      </c>
      <c r="AS987" s="44">
        <f t="shared" si="222"/>
        <v>10260</v>
      </c>
      <c r="AT987" s="44">
        <f t="shared" si="223"/>
        <v>10260</v>
      </c>
      <c r="AU987" s="46">
        <v>0</v>
      </c>
      <c r="AV987" s="44">
        <f t="shared" si="217"/>
        <v>10260</v>
      </c>
      <c r="AW987" s="47" t="str">
        <f t="shared" si="218"/>
        <v>0.01</v>
      </c>
      <c r="AX987" s="48"/>
      <c r="AY987" s="48"/>
      <c r="AZ987" s="49">
        <v>0</v>
      </c>
      <c r="BA987" s="48"/>
      <c r="BB987" s="48"/>
      <c r="BC987" s="44">
        <f t="shared" si="219"/>
        <v>0</v>
      </c>
      <c r="BD987" s="50">
        <v>1</v>
      </c>
      <c r="BE987" s="51" t="e">
        <f>IF(AX987=1,0,IF(AY987=1,0,IF(BC987&gt;#REF!,#REF!,IF(OR(AZ987&gt;0,BD987&gt;0),BC987+([1]สูตร2!H975*(100%-AZ987)-BC987)*BD987,[1]สูตร2!H975*(100%-AZ987)))))</f>
        <v>#REF!</v>
      </c>
      <c r="BF987" s="31"/>
    </row>
    <row r="988" spans="1:58" s="5" customFormat="1" ht="24" customHeight="1" x14ac:dyDescent="0.2">
      <c r="A988" s="31"/>
      <c r="B988" s="31" t="s">
        <v>65</v>
      </c>
      <c r="C988" s="31">
        <v>12971</v>
      </c>
      <c r="D988" s="31" t="s">
        <v>66</v>
      </c>
      <c r="E988" s="31" t="s">
        <v>821</v>
      </c>
      <c r="F988" s="31"/>
      <c r="G988" s="32" t="s">
        <v>822</v>
      </c>
      <c r="H988" s="31">
        <v>88</v>
      </c>
      <c r="I988" s="31" t="s">
        <v>104</v>
      </c>
      <c r="J988" s="31" t="s">
        <v>440</v>
      </c>
      <c r="K988" s="31">
        <v>0</v>
      </c>
      <c r="L988" s="31">
        <v>0</v>
      </c>
      <c r="M988" s="31">
        <v>62</v>
      </c>
      <c r="N988" s="33">
        <v>62</v>
      </c>
      <c r="O988" s="33"/>
      <c r="P988" s="33"/>
      <c r="Q988" s="33"/>
      <c r="R988" s="33"/>
      <c r="S988" s="34" t="str">
        <f t="shared" si="210"/>
        <v>1</v>
      </c>
      <c r="T988" s="35">
        <f t="shared" si="211"/>
        <v>62</v>
      </c>
      <c r="U988" s="36">
        <f>INDEX([1]ราคาที่ดิน!$B:$G,MATCH($C988,[1]ราคาที่ดิน!$A:$A,0),MATCH($B988,[1]ราคาที่ดิน!$B$1:$G$1,0))</f>
        <v>180</v>
      </c>
      <c r="V988" s="37">
        <f t="shared" si="220"/>
        <v>11160</v>
      </c>
      <c r="W988" s="31"/>
      <c r="X988" s="31"/>
      <c r="Y988" s="31"/>
      <c r="Z988" s="31"/>
      <c r="AA988" s="31"/>
      <c r="AB988" s="32"/>
      <c r="AC988" s="38"/>
      <c r="AD988" s="39"/>
      <c r="AE988" s="39"/>
      <c r="AF988" s="40" t="str">
        <f t="shared" si="212"/>
        <v/>
      </c>
      <c r="AG988" s="41" t="str">
        <f t="shared" si="213"/>
        <v/>
      </c>
      <c r="AH988" s="42"/>
      <c r="AI988" s="42"/>
      <c r="AJ988" s="42"/>
      <c r="AK988" s="42"/>
      <c r="AL988" s="31"/>
      <c r="AM988" s="43" t="str">
        <f t="shared" si="214"/>
        <v>100</v>
      </c>
      <c r="AN988" s="44">
        <f>INDEX([1]ราคาสิ่งปลูกสร้าง!$D$6:$CC$47,MATCH($AD988,[1]ราคาสิ่งปลูกสร้าง!$B$6:$B$45,0),MATCH($C$7,[1]ราคาสิ่งปลูกสร้าง!$D$5:$CC$5,0))</f>
        <v>0</v>
      </c>
      <c r="AO988" s="44">
        <f t="shared" si="215"/>
        <v>0</v>
      </c>
      <c r="AP988" s="45">
        <f t="shared" si="216"/>
        <v>0</v>
      </c>
      <c r="AQ988" s="40">
        <f>IF(AP988=0,0,INDEX([1]ค่าเสื่อมสิ่งปลูกสร้าง!$A$5:$D$105,MATCH($AP988,[1]ค่าเสื่อมสิ่งปลูกสร้าง!$A$5:$A$105,0),MATCH(AE988,[1]ค่าเสื่อมสิ่งปลูกสร้าง!$A$3:$D$3)))</f>
        <v>0</v>
      </c>
      <c r="AR988" s="44">
        <f t="shared" si="221"/>
        <v>0</v>
      </c>
      <c r="AS988" s="44">
        <f t="shared" si="222"/>
        <v>11160</v>
      </c>
      <c r="AT988" s="44">
        <f t="shared" si="223"/>
        <v>11160</v>
      </c>
      <c r="AU988" s="46">
        <v>0</v>
      </c>
      <c r="AV988" s="44">
        <f t="shared" si="217"/>
        <v>11160</v>
      </c>
      <c r="AW988" s="47" t="str">
        <f t="shared" si="218"/>
        <v>0.01</v>
      </c>
      <c r="AX988" s="48"/>
      <c r="AY988" s="48"/>
      <c r="AZ988" s="49">
        <v>0</v>
      </c>
      <c r="BA988" s="48"/>
      <c r="BB988" s="48"/>
      <c r="BC988" s="44">
        <f t="shared" si="219"/>
        <v>0</v>
      </c>
      <c r="BD988" s="50">
        <v>1</v>
      </c>
      <c r="BE988" s="51" t="e">
        <f>IF(AX988=1,0,IF(AY988=1,0,IF(BC988&gt;#REF!,#REF!,IF(OR(AZ988&gt;0,BD988&gt;0),BC988+([1]สูตร2!H976*(100%-AZ988)-BC988)*BD988,[1]สูตร2!H976*(100%-AZ988)))))</f>
        <v>#REF!</v>
      </c>
      <c r="BF988" s="31"/>
    </row>
    <row r="989" spans="1:58" s="5" customFormat="1" ht="24" customHeight="1" x14ac:dyDescent="0.2">
      <c r="A989" s="31"/>
      <c r="B989" s="31" t="s">
        <v>65</v>
      </c>
      <c r="C989" s="31">
        <v>27060</v>
      </c>
      <c r="D989" s="31" t="s">
        <v>66</v>
      </c>
      <c r="E989" s="31" t="s">
        <v>821</v>
      </c>
      <c r="F989" s="31"/>
      <c r="G989" s="32" t="s">
        <v>822</v>
      </c>
      <c r="H989" s="31">
        <v>27</v>
      </c>
      <c r="I989" s="31">
        <v>1025</v>
      </c>
      <c r="J989" s="31" t="s">
        <v>440</v>
      </c>
      <c r="K989" s="31">
        <v>6</v>
      </c>
      <c r="L989" s="31">
        <v>3</v>
      </c>
      <c r="M989" s="31">
        <v>13</v>
      </c>
      <c r="N989" s="33">
        <v>2713</v>
      </c>
      <c r="O989" s="33"/>
      <c r="P989" s="33"/>
      <c r="Q989" s="33"/>
      <c r="R989" s="33"/>
      <c r="S989" s="34" t="str">
        <f t="shared" si="210"/>
        <v>1</v>
      </c>
      <c r="T989" s="35">
        <f t="shared" si="211"/>
        <v>2713</v>
      </c>
      <c r="U989" s="36">
        <f>INDEX([1]ราคาที่ดิน!$B:$G,MATCH($C989,[1]ราคาที่ดิน!$A:$A,0),MATCH($B989,[1]ราคาที่ดิน!$B$1:$G$1,0))</f>
        <v>200</v>
      </c>
      <c r="V989" s="37">
        <f t="shared" si="220"/>
        <v>542600</v>
      </c>
      <c r="W989" s="31"/>
      <c r="X989" s="31"/>
      <c r="Y989" s="31"/>
      <c r="Z989" s="31"/>
      <c r="AA989" s="31"/>
      <c r="AB989" s="32"/>
      <c r="AC989" s="38"/>
      <c r="AD989" s="39"/>
      <c r="AE989" s="39"/>
      <c r="AF989" s="40" t="str">
        <f t="shared" si="212"/>
        <v/>
      </c>
      <c r="AG989" s="41" t="str">
        <f t="shared" si="213"/>
        <v/>
      </c>
      <c r="AH989" s="42"/>
      <c r="AI989" s="42"/>
      <c r="AJ989" s="42"/>
      <c r="AK989" s="42"/>
      <c r="AL989" s="31"/>
      <c r="AM989" s="43" t="str">
        <f t="shared" si="214"/>
        <v>100</v>
      </c>
      <c r="AN989" s="44">
        <f>INDEX([1]ราคาสิ่งปลูกสร้าง!$D$6:$CC$47,MATCH($AD989,[1]ราคาสิ่งปลูกสร้าง!$B$6:$B$45,0),MATCH($C$7,[1]ราคาสิ่งปลูกสร้าง!$D$5:$CC$5,0))</f>
        <v>0</v>
      </c>
      <c r="AO989" s="44">
        <f t="shared" si="215"/>
        <v>0</v>
      </c>
      <c r="AP989" s="45">
        <f t="shared" si="216"/>
        <v>0</v>
      </c>
      <c r="AQ989" s="40">
        <f>IF(AP989=0,0,INDEX([1]ค่าเสื่อมสิ่งปลูกสร้าง!$A$5:$D$105,MATCH($AP989,[1]ค่าเสื่อมสิ่งปลูกสร้าง!$A$5:$A$105,0),MATCH(AE989,[1]ค่าเสื่อมสิ่งปลูกสร้าง!$A$3:$D$3)))</f>
        <v>0</v>
      </c>
      <c r="AR989" s="44">
        <f t="shared" si="221"/>
        <v>0</v>
      </c>
      <c r="AS989" s="44">
        <f t="shared" si="222"/>
        <v>542600</v>
      </c>
      <c r="AT989" s="44">
        <f t="shared" si="223"/>
        <v>542600</v>
      </c>
      <c r="AU989" s="46">
        <v>0</v>
      </c>
      <c r="AV989" s="44">
        <f t="shared" si="217"/>
        <v>542600</v>
      </c>
      <c r="AW989" s="47" t="str">
        <f t="shared" si="218"/>
        <v>0.01</v>
      </c>
      <c r="AX989" s="48"/>
      <c r="AY989" s="48"/>
      <c r="AZ989" s="49">
        <v>0</v>
      </c>
      <c r="BA989" s="48"/>
      <c r="BB989" s="48"/>
      <c r="BC989" s="44">
        <f t="shared" si="219"/>
        <v>0</v>
      </c>
      <c r="BD989" s="50">
        <v>1</v>
      </c>
      <c r="BE989" s="51" t="e">
        <f>IF(AX989=1,0,IF(AY989=1,0,IF(BC989&gt;#REF!,#REF!,IF(OR(AZ989&gt;0,BD989&gt;0),BC989+([1]สูตร2!H977*(100%-AZ989)-BC989)*BD989,[1]สูตร2!H977*(100%-AZ989)))))</f>
        <v>#REF!</v>
      </c>
      <c r="BF989" s="31"/>
    </row>
    <row r="990" spans="1:58" s="5" customFormat="1" ht="24" customHeight="1" x14ac:dyDescent="0.2">
      <c r="A990" s="31">
        <v>374</v>
      </c>
      <c r="B990" s="31" t="s">
        <v>65</v>
      </c>
      <c r="C990" s="31">
        <v>6954</v>
      </c>
      <c r="D990" s="31" t="s">
        <v>66</v>
      </c>
      <c r="E990" s="31" t="s">
        <v>824</v>
      </c>
      <c r="F990" s="31"/>
      <c r="G990" s="32" t="s">
        <v>825</v>
      </c>
      <c r="H990" s="31">
        <v>223</v>
      </c>
      <c r="I990" s="31">
        <v>-1280</v>
      </c>
      <c r="J990" s="31" t="s">
        <v>440</v>
      </c>
      <c r="K990" s="31">
        <v>5</v>
      </c>
      <c r="L990" s="31">
        <v>1</v>
      </c>
      <c r="M990" s="31">
        <v>89</v>
      </c>
      <c r="N990" s="33">
        <v>2189</v>
      </c>
      <c r="O990" s="33"/>
      <c r="P990" s="33"/>
      <c r="Q990" s="33"/>
      <c r="R990" s="33"/>
      <c r="S990" s="34" t="str">
        <f t="shared" si="210"/>
        <v>1</v>
      </c>
      <c r="T990" s="35">
        <f t="shared" si="211"/>
        <v>2189</v>
      </c>
      <c r="U990" s="36">
        <f>INDEX([1]ราคาที่ดิน!$B:$G,MATCH($C990,[1]ราคาที่ดิน!$A:$A,0),MATCH($B990,[1]ราคาที่ดิน!$B$1:$G$1,0))</f>
        <v>50</v>
      </c>
      <c r="V990" s="37">
        <f t="shared" si="220"/>
        <v>109450</v>
      </c>
      <c r="W990" s="31"/>
      <c r="X990" s="31"/>
      <c r="Y990" s="31"/>
      <c r="Z990" s="31"/>
      <c r="AA990" s="31"/>
      <c r="AB990" s="32"/>
      <c r="AC990" s="38"/>
      <c r="AD990" s="39"/>
      <c r="AE990" s="39"/>
      <c r="AF990" s="40" t="str">
        <f t="shared" si="212"/>
        <v/>
      </c>
      <c r="AG990" s="41" t="str">
        <f t="shared" si="213"/>
        <v/>
      </c>
      <c r="AH990" s="42"/>
      <c r="AI990" s="42"/>
      <c r="AJ990" s="42"/>
      <c r="AK990" s="42"/>
      <c r="AL990" s="31"/>
      <c r="AM990" s="43" t="str">
        <f t="shared" si="214"/>
        <v>100</v>
      </c>
      <c r="AN990" s="44">
        <f>INDEX([1]ราคาสิ่งปลูกสร้าง!$D$6:$CC$47,MATCH($AD990,[1]ราคาสิ่งปลูกสร้าง!$B$6:$B$45,0),MATCH($C$7,[1]ราคาสิ่งปลูกสร้าง!$D$5:$CC$5,0))</f>
        <v>0</v>
      </c>
      <c r="AO990" s="44">
        <f t="shared" si="215"/>
        <v>0</v>
      </c>
      <c r="AP990" s="45">
        <f t="shared" si="216"/>
        <v>0</v>
      </c>
      <c r="AQ990" s="40">
        <f>IF(AP990=0,0,INDEX([1]ค่าเสื่อมสิ่งปลูกสร้าง!$A$5:$D$105,MATCH($AP990,[1]ค่าเสื่อมสิ่งปลูกสร้าง!$A$5:$A$105,0),MATCH(AE990,[1]ค่าเสื่อมสิ่งปลูกสร้าง!$A$3:$D$3)))</f>
        <v>0</v>
      </c>
      <c r="AR990" s="44">
        <f t="shared" si="221"/>
        <v>0</v>
      </c>
      <c r="AS990" s="44">
        <f t="shared" si="222"/>
        <v>109450</v>
      </c>
      <c r="AT990" s="44">
        <f t="shared" si="223"/>
        <v>109450</v>
      </c>
      <c r="AU990" s="46">
        <v>0</v>
      </c>
      <c r="AV990" s="44">
        <f t="shared" si="217"/>
        <v>109450</v>
      </c>
      <c r="AW990" s="47" t="str">
        <f t="shared" si="218"/>
        <v>0.01</v>
      </c>
      <c r="AX990" s="48"/>
      <c r="AY990" s="48"/>
      <c r="AZ990" s="49">
        <v>0</v>
      </c>
      <c r="BA990" s="48"/>
      <c r="BB990" s="48"/>
      <c r="BC990" s="44">
        <f t="shared" si="219"/>
        <v>0</v>
      </c>
      <c r="BD990" s="50">
        <v>1</v>
      </c>
      <c r="BE990" s="51" t="e">
        <f>IF(AX990=1,0,IF(AY990=1,0,IF(BC990&gt;#REF!,#REF!,IF(OR(AZ990&gt;0,BD990&gt;0),BC990+([1]สูตร2!H978*(100%-AZ990)-BC990)*BD990,[1]สูตร2!H978*(100%-AZ990)))))</f>
        <v>#REF!</v>
      </c>
      <c r="BF990" s="31"/>
    </row>
    <row r="991" spans="1:58" s="5" customFormat="1" ht="24" customHeight="1" x14ac:dyDescent="0.2">
      <c r="A991" s="31">
        <v>375</v>
      </c>
      <c r="B991" s="31" t="s">
        <v>65</v>
      </c>
      <c r="C991" s="31">
        <v>27331</v>
      </c>
      <c r="D991" s="31" t="s">
        <v>470</v>
      </c>
      <c r="E991" s="31" t="s">
        <v>826</v>
      </c>
      <c r="F991" s="31"/>
      <c r="G991" s="32" t="s">
        <v>825</v>
      </c>
      <c r="H991" s="31">
        <v>245</v>
      </c>
      <c r="I991" s="31">
        <v>-1296</v>
      </c>
      <c r="J991" s="31" t="s">
        <v>440</v>
      </c>
      <c r="K991" s="31">
        <v>7</v>
      </c>
      <c r="L991" s="31">
        <v>2</v>
      </c>
      <c r="M991" s="31">
        <v>17</v>
      </c>
      <c r="N991" s="33">
        <v>3017</v>
      </c>
      <c r="O991" s="33"/>
      <c r="P991" s="33"/>
      <c r="Q991" s="33"/>
      <c r="R991" s="33"/>
      <c r="S991" s="34" t="str">
        <f t="shared" si="210"/>
        <v>1</v>
      </c>
      <c r="T991" s="35">
        <f t="shared" si="211"/>
        <v>3017</v>
      </c>
      <c r="U991" s="36">
        <f>INDEX([1]ราคาที่ดิน!$B:$G,MATCH($C991,[1]ราคาที่ดิน!$A:$A,0),MATCH($B991,[1]ราคาที่ดิน!$B$1:$G$1,0))</f>
        <v>200</v>
      </c>
      <c r="V991" s="37">
        <f t="shared" si="220"/>
        <v>603400</v>
      </c>
      <c r="W991" s="31"/>
      <c r="X991" s="31"/>
      <c r="Y991" s="31"/>
      <c r="Z991" s="31"/>
      <c r="AA991" s="31"/>
      <c r="AB991" s="32"/>
      <c r="AC991" s="38"/>
      <c r="AD991" s="39"/>
      <c r="AE991" s="39"/>
      <c r="AF991" s="40" t="str">
        <f t="shared" si="212"/>
        <v/>
      </c>
      <c r="AG991" s="41" t="str">
        <f t="shared" si="213"/>
        <v/>
      </c>
      <c r="AH991" s="42"/>
      <c r="AI991" s="42"/>
      <c r="AJ991" s="42"/>
      <c r="AK991" s="42"/>
      <c r="AL991" s="31"/>
      <c r="AM991" s="43" t="str">
        <f t="shared" si="214"/>
        <v>100</v>
      </c>
      <c r="AN991" s="44">
        <f>INDEX([1]ราคาสิ่งปลูกสร้าง!$D$6:$CC$47,MATCH($AD991,[1]ราคาสิ่งปลูกสร้าง!$B$6:$B$45,0),MATCH($C$7,[1]ราคาสิ่งปลูกสร้าง!$D$5:$CC$5,0))</f>
        <v>0</v>
      </c>
      <c r="AO991" s="44">
        <f t="shared" si="215"/>
        <v>0</v>
      </c>
      <c r="AP991" s="45">
        <f t="shared" si="216"/>
        <v>0</v>
      </c>
      <c r="AQ991" s="40">
        <f>IF(AP991=0,0,INDEX([1]ค่าเสื่อมสิ่งปลูกสร้าง!$A$5:$D$105,MATCH($AP991,[1]ค่าเสื่อมสิ่งปลูกสร้าง!$A$5:$A$105,0),MATCH(AE991,[1]ค่าเสื่อมสิ่งปลูกสร้าง!$A$3:$D$3)))</f>
        <v>0</v>
      </c>
      <c r="AR991" s="44">
        <f t="shared" si="221"/>
        <v>0</v>
      </c>
      <c r="AS991" s="44">
        <f t="shared" si="222"/>
        <v>603400</v>
      </c>
      <c r="AT991" s="44">
        <f t="shared" si="223"/>
        <v>603400</v>
      </c>
      <c r="AU991" s="46">
        <v>0</v>
      </c>
      <c r="AV991" s="44">
        <f t="shared" si="217"/>
        <v>603400</v>
      </c>
      <c r="AW991" s="47" t="str">
        <f t="shared" si="218"/>
        <v>0.01</v>
      </c>
      <c r="AX991" s="48"/>
      <c r="AY991" s="48"/>
      <c r="AZ991" s="49">
        <v>0</v>
      </c>
      <c r="BA991" s="48"/>
      <c r="BB991" s="48"/>
      <c r="BC991" s="44">
        <f t="shared" si="219"/>
        <v>0</v>
      </c>
      <c r="BD991" s="50">
        <v>1</v>
      </c>
      <c r="BE991" s="51" t="e">
        <f>IF(AX991=1,0,IF(AY991=1,0,IF(BC991&gt;#REF!,#REF!,IF(OR(AZ991&gt;0,BD991&gt;0),BC991+([1]สูตร2!H979*(100%-AZ991)-BC991)*BD991,[1]สูตร2!H979*(100%-AZ991)))))</f>
        <v>#REF!</v>
      </c>
      <c r="BF991" s="31"/>
    </row>
    <row r="992" spans="1:58" s="5" customFormat="1" ht="24" customHeight="1" x14ac:dyDescent="0.2">
      <c r="A992" s="31"/>
      <c r="B992" s="31" t="s">
        <v>65</v>
      </c>
      <c r="C992" s="31">
        <v>5062</v>
      </c>
      <c r="D992" s="31" t="s">
        <v>470</v>
      </c>
      <c r="E992" s="31" t="s">
        <v>826</v>
      </c>
      <c r="F992" s="31"/>
      <c r="G992" s="32" t="s">
        <v>825</v>
      </c>
      <c r="H992" s="31">
        <v>371</v>
      </c>
      <c r="I992" s="31">
        <v>3095</v>
      </c>
      <c r="J992" s="31" t="s">
        <v>440</v>
      </c>
      <c r="K992" s="31">
        <v>1</v>
      </c>
      <c r="L992" s="31">
        <v>1</v>
      </c>
      <c r="M992" s="31">
        <v>83</v>
      </c>
      <c r="N992" s="33">
        <v>583</v>
      </c>
      <c r="O992" s="33"/>
      <c r="P992" s="33"/>
      <c r="Q992" s="33"/>
      <c r="R992" s="33"/>
      <c r="S992" s="34" t="str">
        <f t="shared" si="210"/>
        <v>1</v>
      </c>
      <c r="T992" s="35">
        <f t="shared" si="211"/>
        <v>583</v>
      </c>
      <c r="U992" s="36">
        <f>INDEX([1]ราคาที่ดิน!$B:$G,MATCH($C992,[1]ราคาที่ดิน!$A:$A,0),MATCH($B992,[1]ราคาที่ดิน!$B$1:$G$1,0))</f>
        <v>180</v>
      </c>
      <c r="V992" s="37">
        <f t="shared" si="220"/>
        <v>104940</v>
      </c>
      <c r="W992" s="31"/>
      <c r="X992" s="31"/>
      <c r="Y992" s="31"/>
      <c r="Z992" s="31"/>
      <c r="AA992" s="31"/>
      <c r="AB992" s="32"/>
      <c r="AC992" s="38"/>
      <c r="AD992" s="39"/>
      <c r="AE992" s="39"/>
      <c r="AF992" s="40" t="str">
        <f t="shared" si="212"/>
        <v/>
      </c>
      <c r="AG992" s="41" t="str">
        <f t="shared" si="213"/>
        <v/>
      </c>
      <c r="AH992" s="42"/>
      <c r="AI992" s="42"/>
      <c r="AJ992" s="42"/>
      <c r="AK992" s="42"/>
      <c r="AL992" s="31"/>
      <c r="AM992" s="43" t="str">
        <f t="shared" si="214"/>
        <v>100</v>
      </c>
      <c r="AN992" s="44">
        <f>INDEX([1]ราคาสิ่งปลูกสร้าง!$D$6:$CC$47,MATCH($AD992,[1]ราคาสิ่งปลูกสร้าง!$B$6:$B$45,0),MATCH($C$7,[1]ราคาสิ่งปลูกสร้าง!$D$5:$CC$5,0))</f>
        <v>0</v>
      </c>
      <c r="AO992" s="44">
        <f t="shared" si="215"/>
        <v>0</v>
      </c>
      <c r="AP992" s="45">
        <f t="shared" si="216"/>
        <v>0</v>
      </c>
      <c r="AQ992" s="40">
        <f>IF(AP992=0,0,INDEX([1]ค่าเสื่อมสิ่งปลูกสร้าง!$A$5:$D$105,MATCH($AP992,[1]ค่าเสื่อมสิ่งปลูกสร้าง!$A$5:$A$105,0),MATCH(AE992,[1]ค่าเสื่อมสิ่งปลูกสร้าง!$A$3:$D$3)))</f>
        <v>0</v>
      </c>
      <c r="AR992" s="44">
        <f t="shared" si="221"/>
        <v>0</v>
      </c>
      <c r="AS992" s="44">
        <f t="shared" si="222"/>
        <v>104940</v>
      </c>
      <c r="AT992" s="44">
        <f t="shared" si="223"/>
        <v>104940</v>
      </c>
      <c r="AU992" s="46">
        <v>0</v>
      </c>
      <c r="AV992" s="44">
        <f t="shared" si="217"/>
        <v>104940</v>
      </c>
      <c r="AW992" s="47" t="str">
        <f t="shared" si="218"/>
        <v>0.01</v>
      </c>
      <c r="AX992" s="48"/>
      <c r="AY992" s="48"/>
      <c r="AZ992" s="49">
        <v>0</v>
      </c>
      <c r="BA992" s="48"/>
      <c r="BB992" s="48"/>
      <c r="BC992" s="44">
        <f t="shared" si="219"/>
        <v>0</v>
      </c>
      <c r="BD992" s="50">
        <v>1</v>
      </c>
      <c r="BE992" s="51" t="e">
        <f>IF(AX992=1,0,IF(AY992=1,0,IF(BC992&gt;#REF!,#REF!,IF(OR(AZ992&gt;0,BD992&gt;0),BC992+([1]สูตร2!H980*(100%-AZ992)-BC992)*BD992,[1]สูตร2!H980*(100%-AZ992)))))</f>
        <v>#REF!</v>
      </c>
      <c r="BF992" s="31"/>
    </row>
    <row r="993" spans="1:58" s="5" customFormat="1" ht="24" customHeight="1" x14ac:dyDescent="0.2">
      <c r="A993" s="31"/>
      <c r="B993" s="31" t="s">
        <v>65</v>
      </c>
      <c r="C993" s="31">
        <v>13076</v>
      </c>
      <c r="D993" s="31" t="s">
        <v>470</v>
      </c>
      <c r="E993" s="31" t="s">
        <v>826</v>
      </c>
      <c r="F993" s="31"/>
      <c r="G993" s="32" t="s">
        <v>825</v>
      </c>
      <c r="H993" s="31">
        <v>74</v>
      </c>
      <c r="I993" s="31" t="s">
        <v>104</v>
      </c>
      <c r="J993" s="31" t="s">
        <v>440</v>
      </c>
      <c r="K993" s="31">
        <v>0</v>
      </c>
      <c r="L993" s="31">
        <v>0</v>
      </c>
      <c r="M993" s="31">
        <v>39</v>
      </c>
      <c r="N993" s="33"/>
      <c r="O993" s="33">
        <v>39</v>
      </c>
      <c r="P993" s="33"/>
      <c r="Q993" s="33"/>
      <c r="R993" s="33"/>
      <c r="S993" s="34" t="str">
        <f t="shared" si="210"/>
        <v>2</v>
      </c>
      <c r="T993" s="35">
        <f t="shared" si="211"/>
        <v>39</v>
      </c>
      <c r="U993" s="36">
        <f>INDEX([1]ราคาที่ดิน!$B:$G,MATCH($C993,[1]ราคาที่ดิน!$A:$A,0),MATCH($B993,[1]ราคาที่ดิน!$B$1:$G$1,0))</f>
        <v>180</v>
      </c>
      <c r="V993" s="37">
        <f t="shared" si="220"/>
        <v>7020</v>
      </c>
      <c r="W993" s="31">
        <v>1</v>
      </c>
      <c r="X993" s="31">
        <v>7</v>
      </c>
      <c r="Y993" s="31" t="s">
        <v>83</v>
      </c>
      <c r="Z993" s="31" t="s">
        <v>826</v>
      </c>
      <c r="AA993" s="31"/>
      <c r="AB993" s="32" t="s">
        <v>825</v>
      </c>
      <c r="AC993" s="38"/>
      <c r="AD993" s="39" t="s">
        <v>73</v>
      </c>
      <c r="AE993" s="39" t="s">
        <v>74</v>
      </c>
      <c r="AF993" s="40" t="str">
        <f t="shared" si="212"/>
        <v>2</v>
      </c>
      <c r="AG993" s="41">
        <f t="shared" si="213"/>
        <v>70</v>
      </c>
      <c r="AH993" s="42"/>
      <c r="AI993" s="42">
        <v>70</v>
      </c>
      <c r="AJ993" s="42"/>
      <c r="AK993" s="42"/>
      <c r="AL993" s="31">
        <v>30</v>
      </c>
      <c r="AM993" s="43" t="str">
        <f t="shared" si="214"/>
        <v>100</v>
      </c>
      <c r="AN993" s="44">
        <f>INDEX([1]ราคาสิ่งปลูกสร้าง!$D$6:$CC$47,MATCH($AD993,[1]ราคาสิ่งปลูกสร้าง!$B$6:$B$45,0),MATCH($C$7,[1]ราคาสิ่งปลูกสร้าง!$D$5:$CC$5,0))</f>
        <v>6500</v>
      </c>
      <c r="AO993" s="44">
        <f t="shared" si="215"/>
        <v>455000</v>
      </c>
      <c r="AP993" s="45">
        <f t="shared" si="216"/>
        <v>30</v>
      </c>
      <c r="AQ993" s="40">
        <f>IF(AP993=0,0,INDEX([1]ค่าเสื่อมสิ่งปลูกสร้าง!$A$5:$D$105,MATCH($AP993,[1]ค่าเสื่อมสิ่งปลูกสร้าง!$A$5:$A$105,0),MATCH(AE993,[1]ค่าเสื่อมสิ่งปลูกสร้าง!$A$3:$D$3)))</f>
        <v>50</v>
      </c>
      <c r="AR993" s="44">
        <f t="shared" si="221"/>
        <v>227500</v>
      </c>
      <c r="AS993" s="44">
        <f t="shared" si="222"/>
        <v>234520</v>
      </c>
      <c r="AT993" s="44">
        <f t="shared" si="223"/>
        <v>234520</v>
      </c>
      <c r="AU993" s="46">
        <v>0</v>
      </c>
      <c r="AV993" s="44">
        <f t="shared" si="217"/>
        <v>234520</v>
      </c>
      <c r="AW993" s="47" t="str">
        <f t="shared" si="218"/>
        <v>0.02</v>
      </c>
      <c r="AX993" s="48"/>
      <c r="AY993" s="48"/>
      <c r="AZ993" s="49">
        <v>0</v>
      </c>
      <c r="BA993" s="48"/>
      <c r="BB993" s="48"/>
      <c r="BC993" s="44">
        <f t="shared" si="219"/>
        <v>0</v>
      </c>
      <c r="BD993" s="50">
        <v>1</v>
      </c>
      <c r="BE993" s="51" t="e">
        <f>IF(AX993=1,0,IF(AY993=1,0,IF(BC993&gt;#REF!,#REF!,IF(OR(AZ993&gt;0,BD993&gt;0),BC993+([1]สูตร2!H981*(100%-AZ993)-BC993)*BD993,[1]สูตร2!H981*(100%-AZ993)))))</f>
        <v>#REF!</v>
      </c>
      <c r="BF993" s="31"/>
    </row>
    <row r="994" spans="1:58" s="5" customFormat="1" ht="24" customHeight="1" x14ac:dyDescent="0.2">
      <c r="A994" s="31"/>
      <c r="B994" s="31" t="s">
        <v>65</v>
      </c>
      <c r="C994" s="31">
        <v>13076</v>
      </c>
      <c r="D994" s="31" t="s">
        <v>470</v>
      </c>
      <c r="E994" s="31" t="s">
        <v>826</v>
      </c>
      <c r="F994" s="31"/>
      <c r="G994" s="32" t="s">
        <v>825</v>
      </c>
      <c r="H994" s="31">
        <v>74</v>
      </c>
      <c r="I994" s="31" t="s">
        <v>104</v>
      </c>
      <c r="J994" s="31" t="s">
        <v>440</v>
      </c>
      <c r="K994" s="31">
        <v>0</v>
      </c>
      <c r="L994" s="31">
        <v>0</v>
      </c>
      <c r="M994" s="31">
        <v>20</v>
      </c>
      <c r="N994" s="33"/>
      <c r="O994" s="33">
        <v>20</v>
      </c>
      <c r="P994" s="33"/>
      <c r="Q994" s="33"/>
      <c r="R994" s="33"/>
      <c r="S994" s="34" t="str">
        <f t="shared" si="210"/>
        <v>2</v>
      </c>
      <c r="T994" s="35">
        <f t="shared" si="211"/>
        <v>20</v>
      </c>
      <c r="U994" s="36">
        <f>INDEX([1]ราคาที่ดิน!$B:$G,MATCH($C994,[1]ราคาที่ดิน!$A:$A,0),MATCH($B994,[1]ราคาที่ดิน!$B$1:$G$1,0))</f>
        <v>180</v>
      </c>
      <c r="V994" s="37">
        <f t="shared" si="220"/>
        <v>3600</v>
      </c>
      <c r="W994" s="31">
        <v>2</v>
      </c>
      <c r="X994" s="31">
        <v>7</v>
      </c>
      <c r="Y994" s="31" t="s">
        <v>83</v>
      </c>
      <c r="Z994" s="31" t="s">
        <v>826</v>
      </c>
      <c r="AA994" s="31"/>
      <c r="AB994" s="32" t="s">
        <v>825</v>
      </c>
      <c r="AC994" s="38"/>
      <c r="AD994" s="39" t="s">
        <v>75</v>
      </c>
      <c r="AE994" s="39" t="s">
        <v>76</v>
      </c>
      <c r="AF994" s="40" t="str">
        <f t="shared" si="212"/>
        <v>1</v>
      </c>
      <c r="AG994" s="41">
        <f t="shared" si="213"/>
        <v>11.25</v>
      </c>
      <c r="AH994" s="42">
        <v>11.25</v>
      </c>
      <c r="AI994" s="42"/>
      <c r="AJ994" s="42"/>
      <c r="AK994" s="42"/>
      <c r="AL994" s="31">
        <v>30</v>
      </c>
      <c r="AM994" s="43" t="str">
        <f t="shared" si="214"/>
        <v>100</v>
      </c>
      <c r="AN994" s="44">
        <f>INDEX([1]ราคาสิ่งปลูกสร้าง!$D$6:$CC$47,MATCH($AD994,[1]ราคาสิ่งปลูกสร้าง!$B$6:$B$45,0),MATCH($C$7,[1]ราคาสิ่งปลูกสร้าง!$D$5:$CC$5,0))</f>
        <v>5400</v>
      </c>
      <c r="AO994" s="44">
        <f t="shared" si="215"/>
        <v>60750</v>
      </c>
      <c r="AP994" s="45">
        <f t="shared" si="216"/>
        <v>30</v>
      </c>
      <c r="AQ994" s="40">
        <f>IF(AP994=0,0,INDEX([1]ค่าเสื่อมสิ่งปลูกสร้าง!$A$5:$D$105,MATCH($AP994,[1]ค่าเสื่อมสิ่งปลูกสร้าง!$A$5:$A$105,0),MATCH(AE994,[1]ค่าเสื่อมสิ่งปลูกสร้าง!$A$3:$D$3)))</f>
        <v>93</v>
      </c>
      <c r="AR994" s="44">
        <f t="shared" si="221"/>
        <v>4252.5</v>
      </c>
      <c r="AS994" s="44">
        <f t="shared" si="222"/>
        <v>7852.5</v>
      </c>
      <c r="AT994" s="44">
        <f t="shared" si="223"/>
        <v>7852.5</v>
      </c>
      <c r="AU994" s="46">
        <v>0</v>
      </c>
      <c r="AV994" s="44">
        <f t="shared" si="217"/>
        <v>7852.5</v>
      </c>
      <c r="AW994" s="47" t="str">
        <f t="shared" si="218"/>
        <v>0.01</v>
      </c>
      <c r="AX994" s="48"/>
      <c r="AY994" s="48"/>
      <c r="AZ994" s="49">
        <v>0</v>
      </c>
      <c r="BA994" s="48"/>
      <c r="BB994" s="48"/>
      <c r="BC994" s="44">
        <f t="shared" si="219"/>
        <v>0</v>
      </c>
      <c r="BD994" s="50">
        <v>1</v>
      </c>
      <c r="BE994" s="51" t="e">
        <f>IF(AX994=1,0,IF(AY994=1,0,IF(BC994&gt;#REF!,#REF!,IF(OR(AZ994&gt;0,BD994&gt;0),BC994+([1]สูตร2!H982*(100%-AZ994)-BC994)*BD994,[1]สูตร2!H982*(100%-AZ994)))))</f>
        <v>#REF!</v>
      </c>
      <c r="BF994" s="31"/>
    </row>
    <row r="995" spans="1:58" s="5" customFormat="1" ht="24" customHeight="1" x14ac:dyDescent="0.2">
      <c r="A995" s="31"/>
      <c r="B995" s="31" t="s">
        <v>65</v>
      </c>
      <c r="C995" s="31">
        <v>13076</v>
      </c>
      <c r="D995" s="31" t="s">
        <v>470</v>
      </c>
      <c r="E995" s="31" t="s">
        <v>826</v>
      </c>
      <c r="F995" s="31"/>
      <c r="G995" s="32" t="s">
        <v>825</v>
      </c>
      <c r="H995" s="31">
        <v>74</v>
      </c>
      <c r="I995" s="31" t="s">
        <v>104</v>
      </c>
      <c r="J995" s="31" t="s">
        <v>440</v>
      </c>
      <c r="K995" s="31">
        <v>0</v>
      </c>
      <c r="L995" s="31">
        <v>0</v>
      </c>
      <c r="M995" s="31">
        <v>20</v>
      </c>
      <c r="N995" s="33"/>
      <c r="O995" s="33">
        <v>20</v>
      </c>
      <c r="P995" s="33"/>
      <c r="Q995" s="33"/>
      <c r="R995" s="33"/>
      <c r="S995" s="34" t="str">
        <f t="shared" si="210"/>
        <v>2</v>
      </c>
      <c r="T995" s="35">
        <f t="shared" si="211"/>
        <v>20</v>
      </c>
      <c r="U995" s="36">
        <f>INDEX([1]ราคาที่ดิน!$B:$G,MATCH($C995,[1]ราคาที่ดิน!$A:$A,0),MATCH($B995,[1]ราคาที่ดิน!$B$1:$G$1,0))</f>
        <v>180</v>
      </c>
      <c r="V995" s="37">
        <f t="shared" si="220"/>
        <v>3600</v>
      </c>
      <c r="W995" s="31">
        <v>3</v>
      </c>
      <c r="X995" s="31">
        <v>7</v>
      </c>
      <c r="Y995" s="31" t="s">
        <v>83</v>
      </c>
      <c r="Z995" s="31" t="s">
        <v>826</v>
      </c>
      <c r="AA995" s="31"/>
      <c r="AB995" s="32" t="s">
        <v>825</v>
      </c>
      <c r="AC995" s="38"/>
      <c r="AD995" s="39" t="s">
        <v>75</v>
      </c>
      <c r="AE995" s="39" t="s">
        <v>76</v>
      </c>
      <c r="AF995" s="40" t="str">
        <f t="shared" si="212"/>
        <v>1</v>
      </c>
      <c r="AG995" s="41">
        <f t="shared" si="213"/>
        <v>55</v>
      </c>
      <c r="AH995" s="42">
        <v>55</v>
      </c>
      <c r="AI995" s="42"/>
      <c r="AJ995" s="42"/>
      <c r="AK995" s="42"/>
      <c r="AL995" s="31">
        <v>30</v>
      </c>
      <c r="AM995" s="43" t="str">
        <f t="shared" si="214"/>
        <v>100</v>
      </c>
      <c r="AN995" s="44">
        <f>INDEX([1]ราคาสิ่งปลูกสร้าง!$D$6:$CC$47,MATCH($AD995,[1]ราคาสิ่งปลูกสร้าง!$B$6:$B$45,0),MATCH($C$7,[1]ราคาสิ่งปลูกสร้าง!$D$5:$CC$5,0))</f>
        <v>5400</v>
      </c>
      <c r="AO995" s="44">
        <f t="shared" si="215"/>
        <v>297000</v>
      </c>
      <c r="AP995" s="45">
        <f t="shared" si="216"/>
        <v>30</v>
      </c>
      <c r="AQ995" s="40">
        <f>IF(AP995=0,0,INDEX([1]ค่าเสื่อมสิ่งปลูกสร้าง!$A$5:$D$105,MATCH($AP995,[1]ค่าเสื่อมสิ่งปลูกสร้าง!$A$5:$A$105,0),MATCH(AE995,[1]ค่าเสื่อมสิ่งปลูกสร้าง!$A$3:$D$3)))</f>
        <v>93</v>
      </c>
      <c r="AR995" s="44">
        <f t="shared" si="221"/>
        <v>20790.000000000004</v>
      </c>
      <c r="AS995" s="44">
        <f t="shared" si="222"/>
        <v>24390.000000000004</v>
      </c>
      <c r="AT995" s="44">
        <f t="shared" si="223"/>
        <v>24390.000000000004</v>
      </c>
      <c r="AU995" s="46">
        <v>0</v>
      </c>
      <c r="AV995" s="44">
        <f t="shared" si="217"/>
        <v>24390.000000000004</v>
      </c>
      <c r="AW995" s="47" t="str">
        <f t="shared" si="218"/>
        <v>0.01</v>
      </c>
      <c r="AX995" s="48"/>
      <c r="AY995" s="48"/>
      <c r="AZ995" s="49">
        <v>0</v>
      </c>
      <c r="BA995" s="48"/>
      <c r="BB995" s="48"/>
      <c r="BC995" s="44">
        <f t="shared" si="219"/>
        <v>0</v>
      </c>
      <c r="BD995" s="50">
        <v>1</v>
      </c>
      <c r="BE995" s="51" t="e">
        <f>IF(AX995=1,0,IF(AY995=1,0,IF(BC995&gt;#REF!,#REF!,IF(OR(AZ995&gt;0,BD995&gt;0),BC995+([1]สูตร2!H983*(100%-AZ995)-BC995)*BD995,[1]สูตร2!H983*(100%-AZ995)))))</f>
        <v>#REF!</v>
      </c>
      <c r="BF995" s="31"/>
    </row>
    <row r="996" spans="1:58" s="5" customFormat="1" ht="24" customHeight="1" x14ac:dyDescent="0.2">
      <c r="A996" s="31">
        <v>376</v>
      </c>
      <c r="B996" s="31" t="s">
        <v>65</v>
      </c>
      <c r="C996" s="31">
        <v>7203</v>
      </c>
      <c r="D996" s="31" t="s">
        <v>71</v>
      </c>
      <c r="E996" s="31" t="s">
        <v>827</v>
      </c>
      <c r="F996" s="31"/>
      <c r="G996" s="32" t="s">
        <v>828</v>
      </c>
      <c r="H996" s="31">
        <v>377</v>
      </c>
      <c r="I996" s="31">
        <v>3222</v>
      </c>
      <c r="J996" s="31" t="s">
        <v>440</v>
      </c>
      <c r="K996" s="31">
        <v>3</v>
      </c>
      <c r="L996" s="31">
        <v>0</v>
      </c>
      <c r="M996" s="31">
        <v>0</v>
      </c>
      <c r="N996" s="33">
        <v>1200</v>
      </c>
      <c r="O996" s="33"/>
      <c r="P996" s="33"/>
      <c r="Q996" s="33"/>
      <c r="R996" s="33"/>
      <c r="S996" s="34" t="str">
        <f t="shared" si="210"/>
        <v>1</v>
      </c>
      <c r="T996" s="35">
        <f t="shared" si="211"/>
        <v>1200</v>
      </c>
      <c r="U996" s="36">
        <f>INDEX([1]ราคาที่ดิน!$B:$G,MATCH($C996,[1]ราคาที่ดิน!$A:$A,0),MATCH($B996,[1]ราคาที่ดิน!$B$1:$G$1,0))</f>
        <v>200</v>
      </c>
      <c r="V996" s="37">
        <f t="shared" si="220"/>
        <v>240000</v>
      </c>
      <c r="W996" s="31"/>
      <c r="X996" s="31"/>
      <c r="Y996" s="31"/>
      <c r="Z996" s="31"/>
      <c r="AA996" s="31"/>
      <c r="AB996" s="32"/>
      <c r="AC996" s="38"/>
      <c r="AD996" s="39"/>
      <c r="AE996" s="39"/>
      <c r="AF996" s="40" t="str">
        <f t="shared" si="212"/>
        <v/>
      </c>
      <c r="AG996" s="41" t="str">
        <f t="shared" si="213"/>
        <v/>
      </c>
      <c r="AH996" s="42"/>
      <c r="AI996" s="42"/>
      <c r="AJ996" s="42"/>
      <c r="AK996" s="42"/>
      <c r="AL996" s="31"/>
      <c r="AM996" s="43" t="str">
        <f t="shared" si="214"/>
        <v>100</v>
      </c>
      <c r="AN996" s="44">
        <f>INDEX([1]ราคาสิ่งปลูกสร้าง!$D$6:$CC$47,MATCH($AD996,[1]ราคาสิ่งปลูกสร้าง!$B$6:$B$45,0),MATCH($C$7,[1]ราคาสิ่งปลูกสร้าง!$D$5:$CC$5,0))</f>
        <v>0</v>
      </c>
      <c r="AO996" s="44">
        <f t="shared" si="215"/>
        <v>0</v>
      </c>
      <c r="AP996" s="45">
        <f t="shared" si="216"/>
        <v>0</v>
      </c>
      <c r="AQ996" s="40">
        <f>IF(AP996=0,0,INDEX([1]ค่าเสื่อมสิ่งปลูกสร้าง!$A$5:$D$105,MATCH($AP996,[1]ค่าเสื่อมสิ่งปลูกสร้าง!$A$5:$A$105,0),MATCH(AE996,[1]ค่าเสื่อมสิ่งปลูกสร้าง!$A$3:$D$3)))</f>
        <v>0</v>
      </c>
      <c r="AR996" s="44">
        <f t="shared" si="221"/>
        <v>0</v>
      </c>
      <c r="AS996" s="44">
        <f t="shared" si="222"/>
        <v>240000</v>
      </c>
      <c r="AT996" s="44">
        <f t="shared" si="223"/>
        <v>240000</v>
      </c>
      <c r="AU996" s="46">
        <v>0</v>
      </c>
      <c r="AV996" s="44">
        <f t="shared" si="217"/>
        <v>240000</v>
      </c>
      <c r="AW996" s="47" t="str">
        <f t="shared" si="218"/>
        <v>0.01</v>
      </c>
      <c r="AX996" s="48"/>
      <c r="AY996" s="48"/>
      <c r="AZ996" s="49">
        <v>0</v>
      </c>
      <c r="BA996" s="48"/>
      <c r="BB996" s="48"/>
      <c r="BC996" s="44">
        <f t="shared" si="219"/>
        <v>0</v>
      </c>
      <c r="BD996" s="50">
        <v>1</v>
      </c>
      <c r="BE996" s="51" t="e">
        <f>IF(AX996=1,0,IF(AY996=1,0,IF(BC996&gt;#REF!,#REF!,IF(OR(AZ996&gt;0,BD996&gt;0),BC996+([1]สูตร2!H984*(100%-AZ996)-BC996)*BD996,[1]สูตร2!H984*(100%-AZ996)))))</f>
        <v>#REF!</v>
      </c>
      <c r="BF996" s="31"/>
    </row>
    <row r="997" spans="1:58" s="5" customFormat="1" ht="24" customHeight="1" x14ac:dyDescent="0.2">
      <c r="A997" s="31"/>
      <c r="B997" s="31" t="s">
        <v>65</v>
      </c>
      <c r="C997" s="31">
        <v>13107</v>
      </c>
      <c r="D997" s="31" t="s">
        <v>71</v>
      </c>
      <c r="E997" s="31" t="s">
        <v>827</v>
      </c>
      <c r="F997" s="31"/>
      <c r="G997" s="32" t="s">
        <v>828</v>
      </c>
      <c r="H997" s="31">
        <v>128</v>
      </c>
      <c r="I997" s="31">
        <v>-592</v>
      </c>
      <c r="J997" s="31" t="s">
        <v>440</v>
      </c>
      <c r="K997" s="31">
        <v>0</v>
      </c>
      <c r="L997" s="31">
        <v>1</v>
      </c>
      <c r="M997" s="31">
        <v>11</v>
      </c>
      <c r="N997" s="33">
        <v>111</v>
      </c>
      <c r="O997" s="33"/>
      <c r="P997" s="33"/>
      <c r="Q997" s="33"/>
      <c r="R997" s="33"/>
      <c r="S997" s="34" t="str">
        <f t="shared" si="210"/>
        <v>1</v>
      </c>
      <c r="T997" s="35">
        <f t="shared" si="211"/>
        <v>111</v>
      </c>
      <c r="U997" s="36">
        <f>INDEX([1]ราคาที่ดิน!$B:$G,MATCH($C997,[1]ราคาที่ดิน!$A:$A,0),MATCH($B997,[1]ราคาที่ดิน!$B$1:$G$1,0))</f>
        <v>180</v>
      </c>
      <c r="V997" s="37">
        <f t="shared" si="220"/>
        <v>19980</v>
      </c>
      <c r="W997" s="31"/>
      <c r="X997" s="31"/>
      <c r="Y997" s="31"/>
      <c r="Z997" s="31"/>
      <c r="AA997" s="31"/>
      <c r="AB997" s="32"/>
      <c r="AC997" s="38"/>
      <c r="AD997" s="39"/>
      <c r="AE997" s="39"/>
      <c r="AF997" s="40" t="str">
        <f t="shared" si="212"/>
        <v/>
      </c>
      <c r="AG997" s="41" t="str">
        <f t="shared" si="213"/>
        <v/>
      </c>
      <c r="AH997" s="42"/>
      <c r="AI997" s="42"/>
      <c r="AJ997" s="42"/>
      <c r="AK997" s="42"/>
      <c r="AL997" s="31"/>
      <c r="AM997" s="43" t="str">
        <f t="shared" si="214"/>
        <v>100</v>
      </c>
      <c r="AN997" s="44">
        <f>INDEX([1]ราคาสิ่งปลูกสร้าง!$D$6:$CC$47,MATCH($AD997,[1]ราคาสิ่งปลูกสร้าง!$B$6:$B$45,0),MATCH($C$7,[1]ราคาสิ่งปลูกสร้าง!$D$5:$CC$5,0))</f>
        <v>0</v>
      </c>
      <c r="AO997" s="44">
        <f t="shared" si="215"/>
        <v>0</v>
      </c>
      <c r="AP997" s="45">
        <f t="shared" si="216"/>
        <v>0</v>
      </c>
      <c r="AQ997" s="40">
        <f>IF(AP997=0,0,INDEX([1]ค่าเสื่อมสิ่งปลูกสร้าง!$A$5:$D$105,MATCH($AP997,[1]ค่าเสื่อมสิ่งปลูกสร้าง!$A$5:$A$105,0),MATCH(AE997,[1]ค่าเสื่อมสิ่งปลูกสร้าง!$A$3:$D$3)))</f>
        <v>0</v>
      </c>
      <c r="AR997" s="44">
        <f t="shared" si="221"/>
        <v>0</v>
      </c>
      <c r="AS997" s="44">
        <f t="shared" si="222"/>
        <v>19980</v>
      </c>
      <c r="AT997" s="44">
        <f t="shared" si="223"/>
        <v>19980</v>
      </c>
      <c r="AU997" s="46">
        <v>0</v>
      </c>
      <c r="AV997" s="44">
        <f t="shared" si="217"/>
        <v>19980</v>
      </c>
      <c r="AW997" s="47" t="str">
        <f t="shared" si="218"/>
        <v>0.01</v>
      </c>
      <c r="AX997" s="48"/>
      <c r="AY997" s="48"/>
      <c r="AZ997" s="49">
        <v>0</v>
      </c>
      <c r="BA997" s="48"/>
      <c r="BB997" s="48"/>
      <c r="BC997" s="44">
        <f t="shared" si="219"/>
        <v>0</v>
      </c>
      <c r="BD997" s="50">
        <v>1</v>
      </c>
      <c r="BE997" s="51" t="e">
        <f>IF(AX997=1,0,IF(AY997=1,0,IF(BC997&gt;#REF!,#REF!,IF(OR(AZ997&gt;0,BD997&gt;0),BC997+([1]สูตร2!H985*(100%-AZ997)-BC997)*BD997,[1]สูตร2!H985*(100%-AZ997)))))</f>
        <v>#REF!</v>
      </c>
      <c r="BF997" s="31"/>
    </row>
    <row r="998" spans="1:58" s="5" customFormat="1" ht="24" customHeight="1" x14ac:dyDescent="0.2">
      <c r="A998" s="31"/>
      <c r="B998" s="31" t="s">
        <v>65</v>
      </c>
      <c r="C998" s="31">
        <v>2147</v>
      </c>
      <c r="D998" s="31" t="s">
        <v>71</v>
      </c>
      <c r="E998" s="31" t="s">
        <v>827</v>
      </c>
      <c r="F998" s="31"/>
      <c r="G998" s="32" t="s">
        <v>828</v>
      </c>
      <c r="H998" s="31">
        <v>341</v>
      </c>
      <c r="I998" s="31">
        <v>2617</v>
      </c>
      <c r="J998" s="31" t="s">
        <v>440</v>
      </c>
      <c r="K998" s="31">
        <v>0</v>
      </c>
      <c r="L998" s="31">
        <v>0</v>
      </c>
      <c r="M998" s="31">
        <v>74</v>
      </c>
      <c r="N998" s="33">
        <v>74</v>
      </c>
      <c r="O998" s="33"/>
      <c r="P998" s="33"/>
      <c r="Q998" s="33"/>
      <c r="R998" s="33"/>
      <c r="S998" s="34" t="str">
        <f t="shared" si="210"/>
        <v>1</v>
      </c>
      <c r="T998" s="35">
        <f t="shared" si="211"/>
        <v>74</v>
      </c>
      <c r="U998" s="36">
        <f>INDEX([1]ราคาที่ดิน!$B:$G,MATCH($C998,[1]ราคาที่ดิน!$A:$A,0),MATCH($B998,[1]ราคาที่ดิน!$B$1:$G$1,0))</f>
        <v>200</v>
      </c>
      <c r="V998" s="37">
        <f t="shared" si="220"/>
        <v>14800</v>
      </c>
      <c r="W998" s="31"/>
      <c r="X998" s="31"/>
      <c r="Y998" s="31"/>
      <c r="Z998" s="31"/>
      <c r="AA998" s="31"/>
      <c r="AB998" s="32"/>
      <c r="AC998" s="38"/>
      <c r="AD998" s="39"/>
      <c r="AE998" s="39"/>
      <c r="AF998" s="40" t="str">
        <f t="shared" si="212"/>
        <v/>
      </c>
      <c r="AG998" s="41" t="str">
        <f t="shared" si="213"/>
        <v/>
      </c>
      <c r="AH998" s="42"/>
      <c r="AI998" s="42"/>
      <c r="AJ998" s="42"/>
      <c r="AK998" s="42"/>
      <c r="AL998" s="31"/>
      <c r="AM998" s="43" t="str">
        <f t="shared" si="214"/>
        <v>100</v>
      </c>
      <c r="AN998" s="44">
        <f>INDEX([1]ราคาสิ่งปลูกสร้าง!$D$6:$CC$47,MATCH($AD998,[1]ราคาสิ่งปลูกสร้าง!$B$6:$B$45,0),MATCH($C$7,[1]ราคาสิ่งปลูกสร้าง!$D$5:$CC$5,0))</f>
        <v>0</v>
      </c>
      <c r="AO998" s="44">
        <f t="shared" si="215"/>
        <v>0</v>
      </c>
      <c r="AP998" s="45">
        <f t="shared" si="216"/>
        <v>0</v>
      </c>
      <c r="AQ998" s="40">
        <f>IF(AP998=0,0,INDEX([1]ค่าเสื่อมสิ่งปลูกสร้าง!$A$5:$D$105,MATCH($AP998,[1]ค่าเสื่อมสิ่งปลูกสร้าง!$A$5:$A$105,0),MATCH(AE998,[1]ค่าเสื่อมสิ่งปลูกสร้าง!$A$3:$D$3)))</f>
        <v>0</v>
      </c>
      <c r="AR998" s="44">
        <f t="shared" si="221"/>
        <v>0</v>
      </c>
      <c r="AS998" s="44">
        <f t="shared" si="222"/>
        <v>14800</v>
      </c>
      <c r="AT998" s="44">
        <f t="shared" si="223"/>
        <v>14800</v>
      </c>
      <c r="AU998" s="46">
        <v>0</v>
      </c>
      <c r="AV998" s="44">
        <f t="shared" si="217"/>
        <v>14800</v>
      </c>
      <c r="AW998" s="47" t="str">
        <f t="shared" si="218"/>
        <v>0.01</v>
      </c>
      <c r="AX998" s="48"/>
      <c r="AY998" s="48"/>
      <c r="AZ998" s="49">
        <v>0</v>
      </c>
      <c r="BA998" s="48"/>
      <c r="BB998" s="48"/>
      <c r="BC998" s="44">
        <f t="shared" si="219"/>
        <v>0</v>
      </c>
      <c r="BD998" s="50">
        <v>1</v>
      </c>
      <c r="BE998" s="51" t="e">
        <f>IF(AX998=1,0,IF(AY998=1,0,IF(BC998&gt;#REF!,#REF!,IF(OR(AZ998&gt;0,BD998&gt;0),BC998+([1]สูตร2!H986*(100%-AZ998)-BC998)*BD998,[1]สูตร2!H986*(100%-AZ998)))))</f>
        <v>#REF!</v>
      </c>
      <c r="BF998" s="31"/>
    </row>
    <row r="999" spans="1:58" s="5" customFormat="1" ht="24" customHeight="1" x14ac:dyDescent="0.2">
      <c r="A999" s="31"/>
      <c r="B999" s="31" t="s">
        <v>65</v>
      </c>
      <c r="C999" s="31">
        <v>27328</v>
      </c>
      <c r="D999" s="31" t="s">
        <v>71</v>
      </c>
      <c r="E999" s="31" t="s">
        <v>827</v>
      </c>
      <c r="F999" s="31"/>
      <c r="G999" s="32" t="s">
        <v>828</v>
      </c>
      <c r="H999" s="31">
        <v>242</v>
      </c>
      <c r="I999" s="31">
        <v>-1293</v>
      </c>
      <c r="J999" s="31" t="s">
        <v>440</v>
      </c>
      <c r="K999" s="31">
        <v>9</v>
      </c>
      <c r="L999" s="31">
        <v>2</v>
      </c>
      <c r="M999" s="31">
        <v>24</v>
      </c>
      <c r="N999" s="33">
        <v>3824</v>
      </c>
      <c r="O999" s="33"/>
      <c r="P999" s="33"/>
      <c r="Q999" s="33"/>
      <c r="R999" s="33"/>
      <c r="S999" s="34" t="str">
        <f t="shared" si="210"/>
        <v>1</v>
      </c>
      <c r="T999" s="35">
        <f t="shared" si="211"/>
        <v>3824</v>
      </c>
      <c r="U999" s="36">
        <f>INDEX([1]ราคาที่ดิน!$B:$G,MATCH($C999,[1]ราคาที่ดิน!$A:$A,0),MATCH($B999,[1]ราคาที่ดิน!$B$1:$G$1,0))</f>
        <v>140</v>
      </c>
      <c r="V999" s="37">
        <f t="shared" si="220"/>
        <v>535360</v>
      </c>
      <c r="W999" s="31"/>
      <c r="X999" s="31"/>
      <c r="Y999" s="31"/>
      <c r="Z999" s="31"/>
      <c r="AA999" s="31"/>
      <c r="AB999" s="32"/>
      <c r="AC999" s="38"/>
      <c r="AD999" s="39"/>
      <c r="AE999" s="39"/>
      <c r="AF999" s="40" t="str">
        <f t="shared" si="212"/>
        <v/>
      </c>
      <c r="AG999" s="41" t="str">
        <f t="shared" si="213"/>
        <v/>
      </c>
      <c r="AH999" s="42"/>
      <c r="AI999" s="42"/>
      <c r="AJ999" s="42"/>
      <c r="AK999" s="42"/>
      <c r="AL999" s="31"/>
      <c r="AM999" s="43" t="str">
        <f t="shared" si="214"/>
        <v>100</v>
      </c>
      <c r="AN999" s="44">
        <f>INDEX([1]ราคาสิ่งปลูกสร้าง!$D$6:$CC$47,MATCH($AD999,[1]ราคาสิ่งปลูกสร้าง!$B$6:$B$45,0),MATCH($C$7,[1]ราคาสิ่งปลูกสร้าง!$D$5:$CC$5,0))</f>
        <v>0</v>
      </c>
      <c r="AO999" s="44">
        <f t="shared" si="215"/>
        <v>0</v>
      </c>
      <c r="AP999" s="45">
        <f t="shared" si="216"/>
        <v>0</v>
      </c>
      <c r="AQ999" s="40">
        <f>IF(AP999=0,0,INDEX([1]ค่าเสื่อมสิ่งปลูกสร้าง!$A$5:$D$105,MATCH($AP999,[1]ค่าเสื่อมสิ่งปลูกสร้าง!$A$5:$A$105,0),MATCH(AE999,[1]ค่าเสื่อมสิ่งปลูกสร้าง!$A$3:$D$3)))</f>
        <v>0</v>
      </c>
      <c r="AR999" s="44">
        <f t="shared" si="221"/>
        <v>0</v>
      </c>
      <c r="AS999" s="44">
        <f t="shared" si="222"/>
        <v>535360</v>
      </c>
      <c r="AT999" s="44">
        <f t="shared" si="223"/>
        <v>535360</v>
      </c>
      <c r="AU999" s="46">
        <v>0</v>
      </c>
      <c r="AV999" s="44">
        <f t="shared" si="217"/>
        <v>535360</v>
      </c>
      <c r="AW999" s="47" t="str">
        <f t="shared" si="218"/>
        <v>0.01</v>
      </c>
      <c r="AX999" s="48"/>
      <c r="AY999" s="48"/>
      <c r="AZ999" s="49">
        <v>0</v>
      </c>
      <c r="BA999" s="48"/>
      <c r="BB999" s="48"/>
      <c r="BC999" s="44">
        <f t="shared" si="219"/>
        <v>0</v>
      </c>
      <c r="BD999" s="50">
        <v>1</v>
      </c>
      <c r="BE999" s="51" t="e">
        <f>IF(AX999=1,0,IF(AY999=1,0,IF(BC999&gt;#REF!,#REF!,IF(OR(AZ999&gt;0,BD999&gt;0),BC999+([1]สูตร2!H987*(100%-AZ999)-BC999)*BD999,[1]สูตร2!H987*(100%-AZ999)))))</f>
        <v>#REF!</v>
      </c>
      <c r="BF999" s="31"/>
    </row>
    <row r="1000" spans="1:58" s="5" customFormat="1" ht="24" customHeight="1" x14ac:dyDescent="0.2">
      <c r="A1000" s="31">
        <v>377</v>
      </c>
      <c r="B1000" s="31" t="s">
        <v>65</v>
      </c>
      <c r="C1000" s="31">
        <v>27348</v>
      </c>
      <c r="D1000" s="31" t="s">
        <v>83</v>
      </c>
      <c r="E1000" s="31" t="s">
        <v>829</v>
      </c>
      <c r="F1000" s="31"/>
      <c r="G1000" s="32" t="s">
        <v>828</v>
      </c>
      <c r="H1000" s="31">
        <v>271</v>
      </c>
      <c r="I1000" s="31">
        <v>-1313</v>
      </c>
      <c r="J1000" s="31" t="s">
        <v>440</v>
      </c>
      <c r="K1000" s="31">
        <v>8</v>
      </c>
      <c r="L1000" s="31">
        <v>2</v>
      </c>
      <c r="M1000" s="31">
        <v>49</v>
      </c>
      <c r="N1000" s="33">
        <v>3449</v>
      </c>
      <c r="O1000" s="33"/>
      <c r="P1000" s="33"/>
      <c r="Q1000" s="33"/>
      <c r="R1000" s="33"/>
      <c r="S1000" s="34" t="str">
        <f t="shared" si="210"/>
        <v>1</v>
      </c>
      <c r="T1000" s="35">
        <f t="shared" si="211"/>
        <v>3449</v>
      </c>
      <c r="U1000" s="36">
        <f>INDEX([1]ราคาที่ดิน!$B:$G,MATCH($C1000,[1]ราคาที่ดิน!$A:$A,0),MATCH($B1000,[1]ราคาที่ดิน!$B$1:$G$1,0))</f>
        <v>200</v>
      </c>
      <c r="V1000" s="37">
        <f t="shared" si="220"/>
        <v>689800</v>
      </c>
      <c r="W1000" s="31"/>
      <c r="X1000" s="31"/>
      <c r="Y1000" s="31"/>
      <c r="Z1000" s="31"/>
      <c r="AA1000" s="31"/>
      <c r="AB1000" s="32"/>
      <c r="AC1000" s="38"/>
      <c r="AD1000" s="39"/>
      <c r="AE1000" s="39"/>
      <c r="AF1000" s="40" t="str">
        <f t="shared" si="212"/>
        <v/>
      </c>
      <c r="AG1000" s="41" t="str">
        <f t="shared" si="213"/>
        <v/>
      </c>
      <c r="AH1000" s="42"/>
      <c r="AI1000" s="42"/>
      <c r="AJ1000" s="42"/>
      <c r="AK1000" s="42"/>
      <c r="AL1000" s="31"/>
      <c r="AM1000" s="43" t="str">
        <f t="shared" si="214"/>
        <v>100</v>
      </c>
      <c r="AN1000" s="44">
        <f>INDEX([1]ราคาสิ่งปลูกสร้าง!$D$6:$CC$47,MATCH($AD1000,[1]ราคาสิ่งปลูกสร้าง!$B$6:$B$45,0),MATCH($C$7,[1]ราคาสิ่งปลูกสร้าง!$D$5:$CC$5,0))</f>
        <v>0</v>
      </c>
      <c r="AO1000" s="44">
        <f t="shared" si="215"/>
        <v>0</v>
      </c>
      <c r="AP1000" s="45">
        <f t="shared" si="216"/>
        <v>0</v>
      </c>
      <c r="AQ1000" s="40">
        <f>IF(AP1000=0,0,INDEX([1]ค่าเสื่อมสิ่งปลูกสร้าง!$A$5:$D$105,MATCH($AP1000,[1]ค่าเสื่อมสิ่งปลูกสร้าง!$A$5:$A$105,0),MATCH(AE1000,[1]ค่าเสื่อมสิ่งปลูกสร้าง!$A$3:$D$3)))</f>
        <v>0</v>
      </c>
      <c r="AR1000" s="44">
        <f t="shared" si="221"/>
        <v>0</v>
      </c>
      <c r="AS1000" s="44">
        <f t="shared" si="222"/>
        <v>689800</v>
      </c>
      <c r="AT1000" s="44">
        <f t="shared" si="223"/>
        <v>689800</v>
      </c>
      <c r="AU1000" s="46">
        <v>0</v>
      </c>
      <c r="AV1000" s="44">
        <f t="shared" si="217"/>
        <v>689800</v>
      </c>
      <c r="AW1000" s="47" t="str">
        <f t="shared" si="218"/>
        <v>0.01</v>
      </c>
      <c r="AX1000" s="48"/>
      <c r="AY1000" s="48"/>
      <c r="AZ1000" s="49">
        <v>0</v>
      </c>
      <c r="BA1000" s="48"/>
      <c r="BB1000" s="48"/>
      <c r="BC1000" s="44">
        <f t="shared" si="219"/>
        <v>0</v>
      </c>
      <c r="BD1000" s="50">
        <v>1</v>
      </c>
      <c r="BE1000" s="51" t="e">
        <f>IF(AX1000=1,0,IF(AY1000=1,0,IF(BC1000&gt;#REF!,#REF!,IF(OR(AZ1000&gt;0,BD1000&gt;0),BC1000+([1]สูตร2!H988*(100%-AZ1000)-BC1000)*BD1000,[1]สูตร2!H988*(100%-AZ1000)))))</f>
        <v>#REF!</v>
      </c>
      <c r="BF1000" s="31"/>
    </row>
    <row r="1001" spans="1:58" s="5" customFormat="1" ht="24" customHeight="1" x14ac:dyDescent="0.2">
      <c r="A1001" s="31"/>
      <c r="B1001" s="31" t="s">
        <v>65</v>
      </c>
      <c r="C1001" s="31">
        <v>27413</v>
      </c>
      <c r="D1001" s="31" t="s">
        <v>83</v>
      </c>
      <c r="E1001" s="31" t="s">
        <v>829</v>
      </c>
      <c r="F1001" s="31"/>
      <c r="G1001" s="32" t="s">
        <v>828</v>
      </c>
      <c r="H1001" s="31">
        <v>190</v>
      </c>
      <c r="I1001" s="31">
        <v>-1374</v>
      </c>
      <c r="J1001" s="31" t="s">
        <v>440</v>
      </c>
      <c r="K1001" s="31">
        <v>8</v>
      </c>
      <c r="L1001" s="31">
        <v>1</v>
      </c>
      <c r="M1001" s="31">
        <v>87</v>
      </c>
      <c r="N1001" s="33">
        <v>3387</v>
      </c>
      <c r="O1001" s="33"/>
      <c r="P1001" s="33"/>
      <c r="Q1001" s="33"/>
      <c r="R1001" s="33"/>
      <c r="S1001" s="34" t="str">
        <f t="shared" si="210"/>
        <v>1</v>
      </c>
      <c r="T1001" s="35">
        <f t="shared" si="211"/>
        <v>3387</v>
      </c>
      <c r="U1001" s="36">
        <f>INDEX([1]ราคาที่ดิน!$B:$G,MATCH($C1001,[1]ราคาที่ดิน!$A:$A,0),MATCH($B1001,[1]ราคาที่ดิน!$B$1:$G$1,0))</f>
        <v>200</v>
      </c>
      <c r="V1001" s="37">
        <f t="shared" si="220"/>
        <v>677400</v>
      </c>
      <c r="W1001" s="31"/>
      <c r="X1001" s="31"/>
      <c r="Y1001" s="31"/>
      <c r="Z1001" s="31"/>
      <c r="AA1001" s="31"/>
      <c r="AB1001" s="32"/>
      <c r="AC1001" s="38"/>
      <c r="AD1001" s="39"/>
      <c r="AE1001" s="39"/>
      <c r="AF1001" s="40" t="str">
        <f t="shared" si="212"/>
        <v/>
      </c>
      <c r="AG1001" s="41" t="str">
        <f t="shared" si="213"/>
        <v/>
      </c>
      <c r="AH1001" s="42"/>
      <c r="AI1001" s="42"/>
      <c r="AJ1001" s="42"/>
      <c r="AK1001" s="42"/>
      <c r="AL1001" s="31"/>
      <c r="AM1001" s="43" t="str">
        <f t="shared" si="214"/>
        <v>100</v>
      </c>
      <c r="AN1001" s="44">
        <f>INDEX([1]ราคาสิ่งปลูกสร้าง!$D$6:$CC$47,MATCH($AD1001,[1]ราคาสิ่งปลูกสร้าง!$B$6:$B$45,0),MATCH($C$7,[1]ราคาสิ่งปลูกสร้าง!$D$5:$CC$5,0))</f>
        <v>0</v>
      </c>
      <c r="AO1001" s="44">
        <f t="shared" si="215"/>
        <v>0</v>
      </c>
      <c r="AP1001" s="45">
        <f t="shared" si="216"/>
        <v>0</v>
      </c>
      <c r="AQ1001" s="40">
        <f>IF(AP1001=0,0,INDEX([1]ค่าเสื่อมสิ่งปลูกสร้าง!$A$5:$D$105,MATCH($AP1001,[1]ค่าเสื่อมสิ่งปลูกสร้าง!$A$5:$A$105,0),MATCH(AE1001,[1]ค่าเสื่อมสิ่งปลูกสร้าง!$A$3:$D$3)))</f>
        <v>0</v>
      </c>
      <c r="AR1001" s="44">
        <f t="shared" si="221"/>
        <v>0</v>
      </c>
      <c r="AS1001" s="44">
        <f t="shared" si="222"/>
        <v>677400</v>
      </c>
      <c r="AT1001" s="44">
        <f t="shared" si="223"/>
        <v>677400</v>
      </c>
      <c r="AU1001" s="46">
        <v>0</v>
      </c>
      <c r="AV1001" s="44">
        <f t="shared" si="217"/>
        <v>677400</v>
      </c>
      <c r="AW1001" s="47" t="str">
        <f t="shared" si="218"/>
        <v>0.01</v>
      </c>
      <c r="AX1001" s="48"/>
      <c r="AY1001" s="48"/>
      <c r="AZ1001" s="49">
        <v>0</v>
      </c>
      <c r="BA1001" s="48"/>
      <c r="BB1001" s="48"/>
      <c r="BC1001" s="44">
        <f t="shared" si="219"/>
        <v>0</v>
      </c>
      <c r="BD1001" s="50">
        <v>1</v>
      </c>
      <c r="BE1001" s="51" t="e">
        <f>IF(AX1001=1,0,IF(AY1001=1,0,IF(BC1001&gt;#REF!,#REF!,IF(OR(AZ1001&gt;0,BD1001&gt;0),BC1001+([1]สูตร2!H989*(100%-AZ1001)-BC1001)*BD1001,[1]สูตร2!H989*(100%-AZ1001)))))</f>
        <v>#REF!</v>
      </c>
      <c r="BF1001" s="31"/>
    </row>
    <row r="1002" spans="1:58" s="5" customFormat="1" ht="24" customHeight="1" x14ac:dyDescent="0.2">
      <c r="A1002" s="31"/>
      <c r="B1002" s="31" t="s">
        <v>65</v>
      </c>
      <c r="C1002" s="31">
        <v>27324</v>
      </c>
      <c r="D1002" s="31" t="s">
        <v>83</v>
      </c>
      <c r="E1002" s="31" t="s">
        <v>829</v>
      </c>
      <c r="F1002" s="31"/>
      <c r="G1002" s="32" t="s">
        <v>828</v>
      </c>
      <c r="H1002" s="31">
        <v>238</v>
      </c>
      <c r="I1002" s="31">
        <v>1289</v>
      </c>
      <c r="J1002" s="31" t="s">
        <v>440</v>
      </c>
      <c r="K1002" s="31">
        <v>3</v>
      </c>
      <c r="L1002" s="31">
        <v>0</v>
      </c>
      <c r="M1002" s="31">
        <v>20</v>
      </c>
      <c r="N1002" s="33">
        <v>1220</v>
      </c>
      <c r="O1002" s="33"/>
      <c r="P1002" s="33"/>
      <c r="Q1002" s="33"/>
      <c r="R1002" s="33"/>
      <c r="S1002" s="34" t="str">
        <f t="shared" si="210"/>
        <v>1</v>
      </c>
      <c r="T1002" s="35">
        <f t="shared" si="211"/>
        <v>1220</v>
      </c>
      <c r="U1002" s="36">
        <f>INDEX([1]ราคาที่ดิน!$B:$G,MATCH($C1002,[1]ราคาที่ดิน!$A:$A,0),MATCH($B1002,[1]ราคาที่ดิน!$B$1:$G$1,0))</f>
        <v>160</v>
      </c>
      <c r="V1002" s="37">
        <f t="shared" si="220"/>
        <v>195200</v>
      </c>
      <c r="W1002" s="31"/>
      <c r="X1002" s="31"/>
      <c r="Y1002" s="31"/>
      <c r="Z1002" s="31"/>
      <c r="AA1002" s="31"/>
      <c r="AB1002" s="32"/>
      <c r="AC1002" s="38"/>
      <c r="AD1002" s="39"/>
      <c r="AE1002" s="39"/>
      <c r="AF1002" s="40" t="str">
        <f t="shared" si="212"/>
        <v/>
      </c>
      <c r="AG1002" s="41" t="str">
        <f t="shared" si="213"/>
        <v/>
      </c>
      <c r="AH1002" s="42"/>
      <c r="AI1002" s="42"/>
      <c r="AJ1002" s="42"/>
      <c r="AK1002" s="42"/>
      <c r="AL1002" s="31"/>
      <c r="AM1002" s="43" t="str">
        <f t="shared" si="214"/>
        <v>100</v>
      </c>
      <c r="AN1002" s="44">
        <f>INDEX([1]ราคาสิ่งปลูกสร้าง!$D$6:$CC$47,MATCH($AD1002,[1]ราคาสิ่งปลูกสร้าง!$B$6:$B$45,0),MATCH($C$7,[1]ราคาสิ่งปลูกสร้าง!$D$5:$CC$5,0))</f>
        <v>0</v>
      </c>
      <c r="AO1002" s="44">
        <f t="shared" si="215"/>
        <v>0</v>
      </c>
      <c r="AP1002" s="45">
        <f t="shared" si="216"/>
        <v>0</v>
      </c>
      <c r="AQ1002" s="40">
        <f>IF(AP1002=0,0,INDEX([1]ค่าเสื่อมสิ่งปลูกสร้าง!$A$5:$D$105,MATCH($AP1002,[1]ค่าเสื่อมสิ่งปลูกสร้าง!$A$5:$A$105,0),MATCH(AE1002,[1]ค่าเสื่อมสิ่งปลูกสร้าง!$A$3:$D$3)))</f>
        <v>0</v>
      </c>
      <c r="AR1002" s="44">
        <f t="shared" si="221"/>
        <v>0</v>
      </c>
      <c r="AS1002" s="44">
        <f t="shared" si="222"/>
        <v>195200</v>
      </c>
      <c r="AT1002" s="44">
        <f t="shared" si="223"/>
        <v>195200</v>
      </c>
      <c r="AU1002" s="46">
        <v>0</v>
      </c>
      <c r="AV1002" s="44">
        <f t="shared" si="217"/>
        <v>195200</v>
      </c>
      <c r="AW1002" s="47" t="str">
        <f t="shared" si="218"/>
        <v>0.01</v>
      </c>
      <c r="AX1002" s="48"/>
      <c r="AY1002" s="48"/>
      <c r="AZ1002" s="49">
        <v>0</v>
      </c>
      <c r="BA1002" s="48"/>
      <c r="BB1002" s="48"/>
      <c r="BC1002" s="44">
        <f t="shared" si="219"/>
        <v>0</v>
      </c>
      <c r="BD1002" s="50">
        <v>1</v>
      </c>
      <c r="BE1002" s="51" t="e">
        <f>IF(AX1002=1,0,IF(AY1002=1,0,IF(BC1002&gt;#REF!,#REF!,IF(OR(AZ1002&gt;0,BD1002&gt;0),BC1002+([1]สูตร2!H990*(100%-AZ1002)-BC1002)*BD1002,[1]สูตร2!H990*(100%-AZ1002)))))</f>
        <v>#REF!</v>
      </c>
      <c r="BF1002" s="31"/>
    </row>
    <row r="1003" spans="1:58" s="5" customFormat="1" ht="24" customHeight="1" x14ac:dyDescent="0.2">
      <c r="A1003" s="31"/>
      <c r="B1003" s="31" t="s">
        <v>65</v>
      </c>
      <c r="C1003" s="31">
        <v>13072</v>
      </c>
      <c r="D1003" s="31" t="s">
        <v>83</v>
      </c>
      <c r="E1003" s="31" t="s">
        <v>829</v>
      </c>
      <c r="F1003" s="31"/>
      <c r="G1003" s="32" t="s">
        <v>828</v>
      </c>
      <c r="H1003" s="31">
        <v>69</v>
      </c>
      <c r="I1003" s="31" t="s">
        <v>104</v>
      </c>
      <c r="J1003" s="31" t="s">
        <v>440</v>
      </c>
      <c r="K1003" s="31">
        <v>0</v>
      </c>
      <c r="L1003" s="31">
        <v>1</v>
      </c>
      <c r="M1003" s="31">
        <v>96</v>
      </c>
      <c r="N1003" s="33">
        <v>196</v>
      </c>
      <c r="O1003" s="33"/>
      <c r="P1003" s="33"/>
      <c r="Q1003" s="33"/>
      <c r="R1003" s="33"/>
      <c r="S1003" s="34" t="str">
        <f t="shared" si="210"/>
        <v>1</v>
      </c>
      <c r="T1003" s="35">
        <f t="shared" si="211"/>
        <v>196</v>
      </c>
      <c r="U1003" s="36">
        <f>INDEX([1]ราคาที่ดิน!$B:$G,MATCH($C1003,[1]ราคาที่ดิน!$A:$A,0),MATCH($B1003,[1]ราคาที่ดิน!$B$1:$G$1,0))</f>
        <v>180</v>
      </c>
      <c r="V1003" s="37">
        <f t="shared" si="220"/>
        <v>35280</v>
      </c>
      <c r="W1003" s="31"/>
      <c r="X1003" s="31"/>
      <c r="Y1003" s="31"/>
      <c r="Z1003" s="31"/>
      <c r="AA1003" s="31"/>
      <c r="AB1003" s="32"/>
      <c r="AC1003" s="38"/>
      <c r="AD1003" s="39"/>
      <c r="AE1003" s="39"/>
      <c r="AF1003" s="40" t="str">
        <f t="shared" si="212"/>
        <v/>
      </c>
      <c r="AG1003" s="41" t="str">
        <f t="shared" si="213"/>
        <v/>
      </c>
      <c r="AH1003" s="42"/>
      <c r="AI1003" s="42"/>
      <c r="AJ1003" s="42"/>
      <c r="AK1003" s="42"/>
      <c r="AL1003" s="31"/>
      <c r="AM1003" s="43" t="str">
        <f t="shared" si="214"/>
        <v>100</v>
      </c>
      <c r="AN1003" s="44">
        <f>INDEX([1]ราคาสิ่งปลูกสร้าง!$D$6:$CC$47,MATCH($AD1003,[1]ราคาสิ่งปลูกสร้าง!$B$6:$B$45,0),MATCH($C$7,[1]ราคาสิ่งปลูกสร้าง!$D$5:$CC$5,0))</f>
        <v>0</v>
      </c>
      <c r="AO1003" s="44">
        <f t="shared" si="215"/>
        <v>0</v>
      </c>
      <c r="AP1003" s="45">
        <f t="shared" si="216"/>
        <v>0</v>
      </c>
      <c r="AQ1003" s="40">
        <f>IF(AP1003=0,0,INDEX([1]ค่าเสื่อมสิ่งปลูกสร้าง!$A$5:$D$105,MATCH($AP1003,[1]ค่าเสื่อมสิ่งปลูกสร้าง!$A$5:$A$105,0),MATCH(AE1003,[1]ค่าเสื่อมสิ่งปลูกสร้าง!$A$3:$D$3)))</f>
        <v>0</v>
      </c>
      <c r="AR1003" s="44">
        <f t="shared" si="221"/>
        <v>0</v>
      </c>
      <c r="AS1003" s="44">
        <f t="shared" si="222"/>
        <v>35280</v>
      </c>
      <c r="AT1003" s="44">
        <f t="shared" si="223"/>
        <v>35280</v>
      </c>
      <c r="AU1003" s="46">
        <v>0</v>
      </c>
      <c r="AV1003" s="44">
        <f t="shared" si="217"/>
        <v>35280</v>
      </c>
      <c r="AW1003" s="47" t="str">
        <f t="shared" si="218"/>
        <v>0.01</v>
      </c>
      <c r="AX1003" s="48"/>
      <c r="AY1003" s="48"/>
      <c r="AZ1003" s="49">
        <v>0</v>
      </c>
      <c r="BA1003" s="48"/>
      <c r="BB1003" s="48"/>
      <c r="BC1003" s="44">
        <f t="shared" si="219"/>
        <v>0</v>
      </c>
      <c r="BD1003" s="50">
        <v>1</v>
      </c>
      <c r="BE1003" s="51" t="e">
        <f>IF(AX1003=1,0,IF(AY1003=1,0,IF(BC1003&gt;#REF!,#REF!,IF(OR(AZ1003&gt;0,BD1003&gt;0),BC1003+([1]สูตร2!H991*(100%-AZ1003)-BC1003)*BD1003,[1]สูตร2!H991*(100%-AZ1003)))))</f>
        <v>#REF!</v>
      </c>
      <c r="BF1003" s="31"/>
    </row>
    <row r="1004" spans="1:58" s="5" customFormat="1" ht="24" customHeight="1" x14ac:dyDescent="0.2">
      <c r="A1004" s="31"/>
      <c r="B1004" s="31" t="s">
        <v>65</v>
      </c>
      <c r="C1004" s="31">
        <v>27347</v>
      </c>
      <c r="D1004" s="31" t="s">
        <v>83</v>
      </c>
      <c r="E1004" s="31" t="s">
        <v>829</v>
      </c>
      <c r="F1004" s="31"/>
      <c r="G1004" s="32" t="s">
        <v>828</v>
      </c>
      <c r="H1004" s="31">
        <v>270</v>
      </c>
      <c r="I1004" s="31">
        <v>-1312</v>
      </c>
      <c r="J1004" s="31" t="s">
        <v>440</v>
      </c>
      <c r="K1004" s="31">
        <v>12</v>
      </c>
      <c r="L1004" s="31">
        <v>1</v>
      </c>
      <c r="M1004" s="31">
        <v>50</v>
      </c>
      <c r="N1004" s="33">
        <v>4950</v>
      </c>
      <c r="O1004" s="33"/>
      <c r="P1004" s="33"/>
      <c r="Q1004" s="33"/>
      <c r="R1004" s="33"/>
      <c r="S1004" s="34" t="str">
        <f t="shared" si="210"/>
        <v>1</v>
      </c>
      <c r="T1004" s="35">
        <f t="shared" si="211"/>
        <v>4950</v>
      </c>
      <c r="U1004" s="36">
        <f>INDEX([1]ราคาที่ดิน!$B:$G,MATCH($C1004,[1]ราคาที่ดิน!$A:$A,0),MATCH($B1004,[1]ราคาที่ดิน!$B$1:$G$1,0))</f>
        <v>50</v>
      </c>
      <c r="V1004" s="37">
        <f t="shared" si="220"/>
        <v>247500</v>
      </c>
      <c r="W1004" s="31"/>
      <c r="X1004" s="31"/>
      <c r="Y1004" s="31"/>
      <c r="Z1004" s="31"/>
      <c r="AA1004" s="31"/>
      <c r="AB1004" s="32"/>
      <c r="AC1004" s="38"/>
      <c r="AD1004" s="39"/>
      <c r="AE1004" s="39"/>
      <c r="AF1004" s="40" t="str">
        <f t="shared" si="212"/>
        <v/>
      </c>
      <c r="AG1004" s="41" t="str">
        <f t="shared" si="213"/>
        <v/>
      </c>
      <c r="AH1004" s="42"/>
      <c r="AI1004" s="42"/>
      <c r="AJ1004" s="42"/>
      <c r="AK1004" s="42"/>
      <c r="AL1004" s="31"/>
      <c r="AM1004" s="43" t="str">
        <f t="shared" si="214"/>
        <v>100</v>
      </c>
      <c r="AN1004" s="44">
        <f>INDEX([1]ราคาสิ่งปลูกสร้าง!$D$6:$CC$47,MATCH($AD1004,[1]ราคาสิ่งปลูกสร้าง!$B$6:$B$45,0),MATCH($C$7,[1]ราคาสิ่งปลูกสร้าง!$D$5:$CC$5,0))</f>
        <v>0</v>
      </c>
      <c r="AO1004" s="44">
        <f t="shared" si="215"/>
        <v>0</v>
      </c>
      <c r="AP1004" s="45">
        <f t="shared" si="216"/>
        <v>0</v>
      </c>
      <c r="AQ1004" s="40">
        <f>IF(AP1004=0,0,INDEX([1]ค่าเสื่อมสิ่งปลูกสร้าง!$A$5:$D$105,MATCH($AP1004,[1]ค่าเสื่อมสิ่งปลูกสร้าง!$A$5:$A$105,0),MATCH(AE1004,[1]ค่าเสื่อมสิ่งปลูกสร้าง!$A$3:$D$3)))</f>
        <v>0</v>
      </c>
      <c r="AR1004" s="44">
        <f t="shared" si="221"/>
        <v>0</v>
      </c>
      <c r="AS1004" s="44">
        <f t="shared" si="222"/>
        <v>247500</v>
      </c>
      <c r="AT1004" s="44">
        <f t="shared" si="223"/>
        <v>247500</v>
      </c>
      <c r="AU1004" s="46">
        <v>0</v>
      </c>
      <c r="AV1004" s="44">
        <f t="shared" si="217"/>
        <v>247500</v>
      </c>
      <c r="AW1004" s="47" t="str">
        <f t="shared" si="218"/>
        <v>0.01</v>
      </c>
      <c r="AX1004" s="48"/>
      <c r="AY1004" s="48"/>
      <c r="AZ1004" s="49">
        <v>0</v>
      </c>
      <c r="BA1004" s="48"/>
      <c r="BB1004" s="48"/>
      <c r="BC1004" s="44">
        <f t="shared" si="219"/>
        <v>0</v>
      </c>
      <c r="BD1004" s="50">
        <v>1</v>
      </c>
      <c r="BE1004" s="51" t="e">
        <f>IF(AX1004=1,0,IF(AY1004=1,0,IF(BC1004&gt;#REF!,#REF!,IF(OR(AZ1004&gt;0,BD1004&gt;0),BC1004+([1]สูตร2!H992*(100%-AZ1004)-BC1004)*BD1004,[1]สูตร2!H992*(100%-AZ1004)))))</f>
        <v>#REF!</v>
      </c>
      <c r="BF1004" s="31"/>
    </row>
    <row r="1005" spans="1:58" s="5" customFormat="1" ht="24" customHeight="1" x14ac:dyDescent="0.2">
      <c r="A1005" s="31"/>
      <c r="B1005" s="31" t="s">
        <v>65</v>
      </c>
      <c r="C1005" s="31">
        <v>2228</v>
      </c>
      <c r="D1005" s="31" t="s">
        <v>83</v>
      </c>
      <c r="E1005" s="31" t="s">
        <v>829</v>
      </c>
      <c r="F1005" s="31"/>
      <c r="G1005" s="32" t="s">
        <v>828</v>
      </c>
      <c r="H1005" s="31">
        <v>335</v>
      </c>
      <c r="I1005" s="31">
        <v>2652</v>
      </c>
      <c r="J1005" s="31" t="s">
        <v>440</v>
      </c>
      <c r="K1005" s="31">
        <v>0</v>
      </c>
      <c r="L1005" s="31">
        <v>0</v>
      </c>
      <c r="M1005" s="31">
        <v>65</v>
      </c>
      <c r="N1005" s="33">
        <v>65</v>
      </c>
      <c r="O1005" s="33"/>
      <c r="P1005" s="33"/>
      <c r="Q1005" s="33"/>
      <c r="R1005" s="33"/>
      <c r="S1005" s="34" t="str">
        <f t="shared" si="210"/>
        <v>1</v>
      </c>
      <c r="T1005" s="35">
        <f t="shared" si="211"/>
        <v>65</v>
      </c>
      <c r="U1005" s="36">
        <f>INDEX([1]ราคาที่ดิน!$B:$G,MATCH($C1005,[1]ราคาที่ดิน!$A:$A,0),MATCH($B1005,[1]ราคาที่ดิน!$B$1:$G$1,0))</f>
        <v>180</v>
      </c>
      <c r="V1005" s="37">
        <f t="shared" si="220"/>
        <v>11700</v>
      </c>
      <c r="W1005" s="31"/>
      <c r="X1005" s="31"/>
      <c r="Y1005" s="31"/>
      <c r="Z1005" s="31"/>
      <c r="AA1005" s="31"/>
      <c r="AB1005" s="32"/>
      <c r="AC1005" s="38"/>
      <c r="AD1005" s="39"/>
      <c r="AE1005" s="39"/>
      <c r="AF1005" s="40" t="str">
        <f t="shared" si="212"/>
        <v/>
      </c>
      <c r="AG1005" s="41" t="str">
        <f t="shared" si="213"/>
        <v/>
      </c>
      <c r="AH1005" s="42"/>
      <c r="AI1005" s="42"/>
      <c r="AJ1005" s="42"/>
      <c r="AK1005" s="42"/>
      <c r="AL1005" s="31"/>
      <c r="AM1005" s="43" t="str">
        <f t="shared" si="214"/>
        <v>100</v>
      </c>
      <c r="AN1005" s="44">
        <f>INDEX([1]ราคาสิ่งปลูกสร้าง!$D$6:$CC$47,MATCH($AD1005,[1]ราคาสิ่งปลูกสร้าง!$B$6:$B$45,0),MATCH($C$7,[1]ราคาสิ่งปลูกสร้าง!$D$5:$CC$5,0))</f>
        <v>0</v>
      </c>
      <c r="AO1005" s="44">
        <f t="shared" si="215"/>
        <v>0</v>
      </c>
      <c r="AP1005" s="45">
        <f t="shared" si="216"/>
        <v>0</v>
      </c>
      <c r="AQ1005" s="40">
        <f>IF(AP1005=0,0,INDEX([1]ค่าเสื่อมสิ่งปลูกสร้าง!$A$5:$D$105,MATCH($AP1005,[1]ค่าเสื่อมสิ่งปลูกสร้าง!$A$5:$A$105,0),MATCH(AE1005,[1]ค่าเสื่อมสิ่งปลูกสร้าง!$A$3:$D$3)))</f>
        <v>0</v>
      </c>
      <c r="AR1005" s="44">
        <f t="shared" si="221"/>
        <v>0</v>
      </c>
      <c r="AS1005" s="44">
        <f t="shared" si="222"/>
        <v>11700</v>
      </c>
      <c r="AT1005" s="44">
        <f t="shared" si="223"/>
        <v>11700</v>
      </c>
      <c r="AU1005" s="46">
        <v>0</v>
      </c>
      <c r="AV1005" s="44">
        <f t="shared" si="217"/>
        <v>11700</v>
      </c>
      <c r="AW1005" s="47" t="str">
        <f t="shared" si="218"/>
        <v>0.01</v>
      </c>
      <c r="AX1005" s="48"/>
      <c r="AY1005" s="48"/>
      <c r="AZ1005" s="49">
        <v>0</v>
      </c>
      <c r="BA1005" s="48"/>
      <c r="BB1005" s="48"/>
      <c r="BC1005" s="44">
        <f t="shared" si="219"/>
        <v>0</v>
      </c>
      <c r="BD1005" s="50">
        <v>1</v>
      </c>
      <c r="BE1005" s="51" t="e">
        <f>IF(AX1005=1,0,IF(AY1005=1,0,IF(BC1005&gt;#REF!,#REF!,IF(OR(AZ1005&gt;0,BD1005&gt;0),BC1005+([1]สูตร2!H993*(100%-AZ1005)-BC1005)*BD1005,[1]สูตร2!H993*(100%-AZ1005)))))</f>
        <v>#REF!</v>
      </c>
      <c r="BF1005" s="31"/>
    </row>
    <row r="1006" spans="1:58" s="5" customFormat="1" ht="24" customHeight="1" x14ac:dyDescent="0.2">
      <c r="A1006" s="31"/>
      <c r="B1006" s="31" t="s">
        <v>65</v>
      </c>
      <c r="C1006" s="31">
        <v>13069</v>
      </c>
      <c r="D1006" s="31" t="s">
        <v>83</v>
      </c>
      <c r="E1006" s="31" t="s">
        <v>829</v>
      </c>
      <c r="F1006" s="31"/>
      <c r="G1006" s="32" t="s">
        <v>828</v>
      </c>
      <c r="H1006" s="31">
        <v>67</v>
      </c>
      <c r="I1006" s="31">
        <v>554</v>
      </c>
      <c r="J1006" s="31" t="s">
        <v>440</v>
      </c>
      <c r="K1006" s="31">
        <v>0</v>
      </c>
      <c r="L1006" s="31">
        <v>0</v>
      </c>
      <c r="M1006" s="31">
        <v>61</v>
      </c>
      <c r="N1006" s="33"/>
      <c r="O1006" s="33">
        <v>61</v>
      </c>
      <c r="P1006" s="33"/>
      <c r="Q1006" s="33"/>
      <c r="R1006" s="33"/>
      <c r="S1006" s="34" t="str">
        <f t="shared" si="210"/>
        <v>2</v>
      </c>
      <c r="T1006" s="35">
        <f t="shared" si="211"/>
        <v>61</v>
      </c>
      <c r="U1006" s="36">
        <f>INDEX([1]ราคาที่ดิน!$B:$G,MATCH($C1006,[1]ราคาที่ดิน!$A:$A,0),MATCH($B1006,[1]ราคาที่ดิน!$B$1:$G$1,0))</f>
        <v>180</v>
      </c>
      <c r="V1006" s="37">
        <f t="shared" si="220"/>
        <v>10980</v>
      </c>
      <c r="W1006" s="31">
        <v>1</v>
      </c>
      <c r="X1006" s="31">
        <v>8</v>
      </c>
      <c r="Y1006" s="31" t="s">
        <v>71</v>
      </c>
      <c r="Z1006" s="31" t="s">
        <v>830</v>
      </c>
      <c r="AA1006" s="31"/>
      <c r="AB1006" s="32" t="s">
        <v>828</v>
      </c>
      <c r="AC1006" s="38"/>
      <c r="AD1006" s="39" t="s">
        <v>73</v>
      </c>
      <c r="AE1006" s="39" t="s">
        <v>74</v>
      </c>
      <c r="AF1006" s="40" t="str">
        <f t="shared" si="212"/>
        <v>2</v>
      </c>
      <c r="AG1006" s="41">
        <f t="shared" si="213"/>
        <v>195</v>
      </c>
      <c r="AH1006" s="42"/>
      <c r="AI1006" s="42">
        <v>195</v>
      </c>
      <c r="AJ1006" s="42"/>
      <c r="AK1006" s="42"/>
      <c r="AL1006" s="31">
        <v>35</v>
      </c>
      <c r="AM1006" s="43" t="str">
        <f t="shared" si="214"/>
        <v>100</v>
      </c>
      <c r="AN1006" s="44">
        <f>INDEX([1]ราคาสิ่งปลูกสร้าง!$D$6:$CC$47,MATCH($AD1006,[1]ราคาสิ่งปลูกสร้าง!$B$6:$B$45,0),MATCH($C$7,[1]ราคาสิ่งปลูกสร้าง!$D$5:$CC$5,0))</f>
        <v>6500</v>
      </c>
      <c r="AO1006" s="44">
        <f t="shared" si="215"/>
        <v>1267500</v>
      </c>
      <c r="AP1006" s="45">
        <f t="shared" si="216"/>
        <v>35</v>
      </c>
      <c r="AQ1006" s="40">
        <f>IF(AP1006=0,0,INDEX([1]ค่าเสื่อมสิ่งปลูกสร้าง!$A$5:$D$105,MATCH($AP1006,[1]ค่าเสื่อมสิ่งปลูกสร้าง!$A$5:$A$105,0),MATCH(AE1006,[1]ค่าเสื่อมสิ่งปลูกสร้าง!$A$3:$D$3)))</f>
        <v>60</v>
      </c>
      <c r="AR1006" s="44">
        <f t="shared" si="221"/>
        <v>507000</v>
      </c>
      <c r="AS1006" s="44">
        <f t="shared" si="222"/>
        <v>517980</v>
      </c>
      <c r="AT1006" s="44">
        <f t="shared" si="223"/>
        <v>517980</v>
      </c>
      <c r="AU1006" s="46">
        <v>0</v>
      </c>
      <c r="AV1006" s="44">
        <f t="shared" si="217"/>
        <v>517980</v>
      </c>
      <c r="AW1006" s="47" t="str">
        <f t="shared" si="218"/>
        <v>0.02</v>
      </c>
      <c r="AX1006" s="48"/>
      <c r="AY1006" s="48"/>
      <c r="AZ1006" s="49">
        <v>0</v>
      </c>
      <c r="BA1006" s="48"/>
      <c r="BB1006" s="48"/>
      <c r="BC1006" s="44">
        <f t="shared" si="219"/>
        <v>0</v>
      </c>
      <c r="BD1006" s="50">
        <v>1</v>
      </c>
      <c r="BE1006" s="51" t="e">
        <f>IF(AX1006=1,0,IF(AY1006=1,0,IF(BC1006&gt;#REF!,#REF!,IF(OR(AZ1006&gt;0,BD1006&gt;0),BC1006+([1]สูตร2!H994*(100%-AZ1006)-BC1006)*BD1006,[1]สูตร2!H994*(100%-AZ1006)))))</f>
        <v>#REF!</v>
      </c>
      <c r="BF1006" s="31"/>
    </row>
    <row r="1007" spans="1:58" s="5" customFormat="1" ht="24" customHeight="1" x14ac:dyDescent="0.2">
      <c r="A1007" s="31"/>
      <c r="B1007" s="31" t="s">
        <v>65</v>
      </c>
      <c r="C1007" s="31">
        <v>13069</v>
      </c>
      <c r="D1007" s="31" t="s">
        <v>83</v>
      </c>
      <c r="E1007" s="31" t="s">
        <v>829</v>
      </c>
      <c r="F1007" s="31"/>
      <c r="G1007" s="32" t="s">
        <v>828</v>
      </c>
      <c r="H1007" s="31">
        <v>67</v>
      </c>
      <c r="I1007" s="31">
        <v>554</v>
      </c>
      <c r="J1007" s="31" t="s">
        <v>440</v>
      </c>
      <c r="K1007" s="31">
        <v>0</v>
      </c>
      <c r="L1007" s="31">
        <v>0</v>
      </c>
      <c r="M1007" s="31">
        <v>50</v>
      </c>
      <c r="N1007" s="33"/>
      <c r="O1007" s="33">
        <v>50</v>
      </c>
      <c r="P1007" s="33"/>
      <c r="Q1007" s="33"/>
      <c r="R1007" s="33"/>
      <c r="S1007" s="34" t="str">
        <f t="shared" si="210"/>
        <v>2</v>
      </c>
      <c r="T1007" s="35">
        <f t="shared" si="211"/>
        <v>50</v>
      </c>
      <c r="U1007" s="36">
        <f>INDEX([1]ราคาที่ดิน!$B:$G,MATCH($C1007,[1]ราคาที่ดิน!$A:$A,0),MATCH($B1007,[1]ราคาที่ดิน!$B$1:$G$1,0))</f>
        <v>180</v>
      </c>
      <c r="V1007" s="37">
        <f t="shared" si="220"/>
        <v>9000</v>
      </c>
      <c r="W1007" s="31">
        <v>2</v>
      </c>
      <c r="X1007" s="31">
        <v>8</v>
      </c>
      <c r="Y1007" s="31" t="s">
        <v>71</v>
      </c>
      <c r="Z1007" s="31" t="s">
        <v>830</v>
      </c>
      <c r="AA1007" s="31"/>
      <c r="AB1007" s="32" t="s">
        <v>828</v>
      </c>
      <c r="AC1007" s="38"/>
      <c r="AD1007" s="39" t="s">
        <v>75</v>
      </c>
      <c r="AE1007" s="39" t="s">
        <v>76</v>
      </c>
      <c r="AF1007" s="40" t="str">
        <f t="shared" si="212"/>
        <v>1</v>
      </c>
      <c r="AG1007" s="41">
        <f t="shared" si="213"/>
        <v>31.5</v>
      </c>
      <c r="AH1007" s="42">
        <v>31.5</v>
      </c>
      <c r="AI1007" s="42"/>
      <c r="AJ1007" s="42"/>
      <c r="AK1007" s="42"/>
      <c r="AL1007" s="31">
        <v>35</v>
      </c>
      <c r="AM1007" s="43" t="str">
        <f t="shared" si="214"/>
        <v>100</v>
      </c>
      <c r="AN1007" s="44">
        <f>INDEX([1]ราคาสิ่งปลูกสร้าง!$D$6:$CC$47,MATCH($AD1007,[1]ราคาสิ่งปลูกสร้าง!$B$6:$B$45,0),MATCH($C$7,[1]ราคาสิ่งปลูกสร้าง!$D$5:$CC$5,0))</f>
        <v>5400</v>
      </c>
      <c r="AO1007" s="44">
        <f t="shared" si="215"/>
        <v>170100</v>
      </c>
      <c r="AP1007" s="45">
        <f t="shared" si="216"/>
        <v>35</v>
      </c>
      <c r="AQ1007" s="40">
        <f>IF(AP1007=0,0,INDEX([1]ค่าเสื่อมสิ่งปลูกสร้าง!$A$5:$D$105,MATCH($AP1007,[1]ค่าเสื่อมสิ่งปลูกสร้าง!$A$5:$A$105,0),MATCH(AE1007,[1]ค่าเสื่อมสิ่งปลูกสร้าง!$A$3:$D$3)))</f>
        <v>93</v>
      </c>
      <c r="AR1007" s="44">
        <f t="shared" si="221"/>
        <v>11907.000000000002</v>
      </c>
      <c r="AS1007" s="44">
        <f t="shared" si="222"/>
        <v>20907</v>
      </c>
      <c r="AT1007" s="44">
        <f t="shared" si="223"/>
        <v>20907</v>
      </c>
      <c r="AU1007" s="46">
        <v>0</v>
      </c>
      <c r="AV1007" s="44">
        <f t="shared" si="217"/>
        <v>20907</v>
      </c>
      <c r="AW1007" s="47" t="str">
        <f t="shared" si="218"/>
        <v>0.01</v>
      </c>
      <c r="AX1007" s="48"/>
      <c r="AY1007" s="48"/>
      <c r="AZ1007" s="49">
        <v>0</v>
      </c>
      <c r="BA1007" s="48"/>
      <c r="BB1007" s="48"/>
      <c r="BC1007" s="44">
        <f t="shared" si="219"/>
        <v>0</v>
      </c>
      <c r="BD1007" s="50">
        <v>1</v>
      </c>
      <c r="BE1007" s="51" t="e">
        <f>IF(AX1007=1,0,IF(AY1007=1,0,IF(BC1007&gt;#REF!,#REF!,IF(OR(AZ1007&gt;0,BD1007&gt;0),BC1007+([1]สูตร2!H995*(100%-AZ1007)-BC1007)*BD1007,[1]สูตร2!H995*(100%-AZ1007)))))</f>
        <v>#REF!</v>
      </c>
      <c r="BF1007" s="31"/>
    </row>
    <row r="1008" spans="1:58" s="5" customFormat="1" ht="24" customHeight="1" x14ac:dyDescent="0.2">
      <c r="A1008" s="31"/>
      <c r="B1008" s="31" t="s">
        <v>65</v>
      </c>
      <c r="C1008" s="31">
        <v>13069</v>
      </c>
      <c r="D1008" s="31" t="s">
        <v>83</v>
      </c>
      <c r="E1008" s="31" t="s">
        <v>829</v>
      </c>
      <c r="F1008" s="31"/>
      <c r="G1008" s="32" t="s">
        <v>828</v>
      </c>
      <c r="H1008" s="31">
        <v>67</v>
      </c>
      <c r="I1008" s="31">
        <v>554</v>
      </c>
      <c r="J1008" s="31" t="s">
        <v>440</v>
      </c>
      <c r="K1008" s="31">
        <v>0</v>
      </c>
      <c r="L1008" s="31">
        <v>0</v>
      </c>
      <c r="M1008" s="31">
        <v>50</v>
      </c>
      <c r="N1008" s="33"/>
      <c r="O1008" s="33">
        <v>50</v>
      </c>
      <c r="P1008" s="33"/>
      <c r="Q1008" s="33"/>
      <c r="R1008" s="33"/>
      <c r="S1008" s="34" t="str">
        <f t="shared" si="210"/>
        <v>2</v>
      </c>
      <c r="T1008" s="35">
        <f t="shared" si="211"/>
        <v>50</v>
      </c>
      <c r="U1008" s="36">
        <f>INDEX([1]ราคาที่ดิน!$B:$G,MATCH($C1008,[1]ราคาที่ดิน!$A:$A,0),MATCH($B1008,[1]ราคาที่ดิน!$B$1:$G$1,0))</f>
        <v>180</v>
      </c>
      <c r="V1008" s="37">
        <f t="shared" si="220"/>
        <v>9000</v>
      </c>
      <c r="W1008" s="31">
        <v>3</v>
      </c>
      <c r="X1008" s="31">
        <v>8</v>
      </c>
      <c r="Y1008" s="31" t="s">
        <v>71</v>
      </c>
      <c r="Z1008" s="31" t="s">
        <v>830</v>
      </c>
      <c r="AA1008" s="31"/>
      <c r="AB1008" s="32" t="s">
        <v>828</v>
      </c>
      <c r="AC1008" s="38"/>
      <c r="AD1008" s="39" t="s">
        <v>77</v>
      </c>
      <c r="AE1008" s="39" t="s">
        <v>76</v>
      </c>
      <c r="AF1008" s="40" t="str">
        <f t="shared" si="212"/>
        <v>1</v>
      </c>
      <c r="AG1008" s="41">
        <f t="shared" si="213"/>
        <v>800</v>
      </c>
      <c r="AH1008" s="42">
        <v>800</v>
      </c>
      <c r="AI1008" s="42"/>
      <c r="AJ1008" s="42"/>
      <c r="AK1008" s="42"/>
      <c r="AL1008" s="31">
        <v>35</v>
      </c>
      <c r="AM1008" s="43" t="str">
        <f t="shared" si="214"/>
        <v>100</v>
      </c>
      <c r="AN1008" s="44">
        <f>INDEX([1]ราคาสิ่งปลูกสร้าง!$D$6:$CC$47,MATCH($AD1008,[1]ราคาสิ่งปลูกสร้าง!$B$6:$B$45,0),MATCH($C$7,[1]ราคาสิ่งปลูกสร้าง!$D$5:$CC$5,0))</f>
        <v>2050</v>
      </c>
      <c r="AO1008" s="44">
        <f t="shared" si="215"/>
        <v>1640000</v>
      </c>
      <c r="AP1008" s="45">
        <f t="shared" si="216"/>
        <v>35</v>
      </c>
      <c r="AQ1008" s="40">
        <f>IF(AP1008=0,0,INDEX([1]ค่าเสื่อมสิ่งปลูกสร้าง!$A$5:$D$105,MATCH($AP1008,[1]ค่าเสื่อมสิ่งปลูกสร้าง!$A$5:$A$105,0),MATCH(AE1008,[1]ค่าเสื่อมสิ่งปลูกสร้าง!$A$3:$D$3)))</f>
        <v>93</v>
      </c>
      <c r="AR1008" s="44">
        <f t="shared" si="221"/>
        <v>114800.00000000001</v>
      </c>
      <c r="AS1008" s="44">
        <f t="shared" si="222"/>
        <v>123800.00000000001</v>
      </c>
      <c r="AT1008" s="44">
        <f t="shared" si="223"/>
        <v>123800.00000000001</v>
      </c>
      <c r="AU1008" s="46">
        <v>0</v>
      </c>
      <c r="AV1008" s="44">
        <f t="shared" si="217"/>
        <v>123800.00000000001</v>
      </c>
      <c r="AW1008" s="47" t="str">
        <f t="shared" si="218"/>
        <v>0.01</v>
      </c>
      <c r="AX1008" s="48"/>
      <c r="AY1008" s="48"/>
      <c r="AZ1008" s="49">
        <v>0</v>
      </c>
      <c r="BA1008" s="48"/>
      <c r="BB1008" s="48"/>
      <c r="BC1008" s="44">
        <f t="shared" si="219"/>
        <v>0</v>
      </c>
      <c r="BD1008" s="50">
        <v>1</v>
      </c>
      <c r="BE1008" s="51" t="e">
        <f>IF(AX1008=1,0,IF(AY1008=1,0,IF(BC1008&gt;#REF!,#REF!,IF(OR(AZ1008&gt;0,BD1008&gt;0),BC1008+([1]สูตร2!H996*(100%-AZ1008)-BC1008)*BD1008,[1]สูตร2!H996*(100%-AZ1008)))))</f>
        <v>#REF!</v>
      </c>
      <c r="BF1008" s="31"/>
    </row>
    <row r="1009" spans="1:58" s="5" customFormat="1" ht="24" customHeight="1" x14ac:dyDescent="0.2">
      <c r="A1009" s="31">
        <v>378</v>
      </c>
      <c r="B1009" s="31" t="s">
        <v>65</v>
      </c>
      <c r="C1009" s="31">
        <v>7100</v>
      </c>
      <c r="D1009" s="31" t="s">
        <v>66</v>
      </c>
      <c r="E1009" s="31" t="s">
        <v>831</v>
      </c>
      <c r="F1009" s="31"/>
      <c r="G1009" s="32" t="s">
        <v>832</v>
      </c>
      <c r="H1009" s="31">
        <v>31</v>
      </c>
      <c r="I1009" s="31">
        <v>1029</v>
      </c>
      <c r="J1009" s="31" t="s">
        <v>440</v>
      </c>
      <c r="K1009" s="31">
        <v>6</v>
      </c>
      <c r="L1009" s="31">
        <v>1</v>
      </c>
      <c r="M1009" s="31">
        <v>56</v>
      </c>
      <c r="N1009" s="33">
        <v>2556</v>
      </c>
      <c r="O1009" s="33"/>
      <c r="P1009" s="33"/>
      <c r="Q1009" s="33"/>
      <c r="R1009" s="33"/>
      <c r="S1009" s="34" t="str">
        <f t="shared" si="210"/>
        <v>1</v>
      </c>
      <c r="T1009" s="35">
        <f t="shared" si="211"/>
        <v>2556</v>
      </c>
      <c r="U1009" s="36">
        <f>INDEX([1]ราคาที่ดิน!$B:$G,MATCH($C1009,[1]ราคาที่ดิน!$A:$A,0),MATCH($B1009,[1]ราคาที่ดิน!$B$1:$G$1,0))</f>
        <v>200</v>
      </c>
      <c r="V1009" s="37">
        <f t="shared" si="220"/>
        <v>511200</v>
      </c>
      <c r="W1009" s="31"/>
      <c r="X1009" s="31"/>
      <c r="Y1009" s="31"/>
      <c r="Z1009" s="31"/>
      <c r="AA1009" s="31"/>
      <c r="AB1009" s="32"/>
      <c r="AC1009" s="38"/>
      <c r="AD1009" s="39"/>
      <c r="AE1009" s="39"/>
      <c r="AF1009" s="40" t="str">
        <f t="shared" si="212"/>
        <v/>
      </c>
      <c r="AG1009" s="41" t="str">
        <f t="shared" si="213"/>
        <v/>
      </c>
      <c r="AH1009" s="42"/>
      <c r="AI1009" s="42"/>
      <c r="AJ1009" s="42"/>
      <c r="AK1009" s="42"/>
      <c r="AL1009" s="31"/>
      <c r="AM1009" s="43" t="str">
        <f t="shared" si="214"/>
        <v>100</v>
      </c>
      <c r="AN1009" s="44">
        <f>INDEX([1]ราคาสิ่งปลูกสร้าง!$D$6:$CC$47,MATCH($AD1009,[1]ราคาสิ่งปลูกสร้าง!$B$6:$B$45,0),MATCH($C$7,[1]ราคาสิ่งปลูกสร้าง!$D$5:$CC$5,0))</f>
        <v>0</v>
      </c>
      <c r="AO1009" s="44">
        <f t="shared" si="215"/>
        <v>0</v>
      </c>
      <c r="AP1009" s="45">
        <f t="shared" si="216"/>
        <v>0</v>
      </c>
      <c r="AQ1009" s="40">
        <f>IF(AP1009=0,0,INDEX([1]ค่าเสื่อมสิ่งปลูกสร้าง!$A$5:$D$105,MATCH($AP1009,[1]ค่าเสื่อมสิ่งปลูกสร้าง!$A$5:$A$105,0),MATCH(AE1009,[1]ค่าเสื่อมสิ่งปลูกสร้าง!$A$3:$D$3)))</f>
        <v>0</v>
      </c>
      <c r="AR1009" s="44">
        <f t="shared" si="221"/>
        <v>0</v>
      </c>
      <c r="AS1009" s="44">
        <f t="shared" si="222"/>
        <v>511200</v>
      </c>
      <c r="AT1009" s="44">
        <f t="shared" si="223"/>
        <v>511200</v>
      </c>
      <c r="AU1009" s="46">
        <v>0</v>
      </c>
      <c r="AV1009" s="44">
        <f t="shared" si="217"/>
        <v>511200</v>
      </c>
      <c r="AW1009" s="47" t="str">
        <f t="shared" si="218"/>
        <v>0.01</v>
      </c>
      <c r="AX1009" s="48"/>
      <c r="AY1009" s="48"/>
      <c r="AZ1009" s="49">
        <v>0</v>
      </c>
      <c r="BA1009" s="48"/>
      <c r="BB1009" s="48"/>
      <c r="BC1009" s="44">
        <f t="shared" si="219"/>
        <v>0</v>
      </c>
      <c r="BD1009" s="50">
        <v>1</v>
      </c>
      <c r="BE1009" s="51" t="e">
        <f>IF(AX1009=1,0,IF(AY1009=1,0,IF(BC1009&gt;#REF!,#REF!,IF(OR(AZ1009&gt;0,BD1009&gt;0),BC1009+([1]สูตร2!H997*(100%-AZ1009)-BC1009)*BD1009,[1]สูตร2!H997*(100%-AZ1009)))))</f>
        <v>#REF!</v>
      </c>
      <c r="BF1009" s="31"/>
    </row>
    <row r="1010" spans="1:58" s="5" customFormat="1" ht="24" customHeight="1" x14ac:dyDescent="0.2">
      <c r="A1010" s="31"/>
      <c r="B1010" s="31" t="s">
        <v>65</v>
      </c>
      <c r="C1010" s="31">
        <v>2139</v>
      </c>
      <c r="D1010" s="31" t="s">
        <v>66</v>
      </c>
      <c r="E1010" s="31" t="s">
        <v>831</v>
      </c>
      <c r="F1010" s="31"/>
      <c r="G1010" s="32" t="s">
        <v>832</v>
      </c>
      <c r="H1010" s="31">
        <v>92</v>
      </c>
      <c r="I1010" s="31">
        <v>2609</v>
      </c>
      <c r="J1010" s="31" t="s">
        <v>440</v>
      </c>
      <c r="K1010" s="31">
        <v>14</v>
      </c>
      <c r="L1010" s="31">
        <v>2</v>
      </c>
      <c r="M1010" s="31">
        <v>45</v>
      </c>
      <c r="N1010" s="33">
        <v>5845</v>
      </c>
      <c r="O1010" s="33"/>
      <c r="P1010" s="33"/>
      <c r="Q1010" s="33"/>
      <c r="R1010" s="33"/>
      <c r="S1010" s="34" t="str">
        <f t="shared" si="210"/>
        <v>1</v>
      </c>
      <c r="T1010" s="35">
        <f t="shared" si="211"/>
        <v>5845</v>
      </c>
      <c r="U1010" s="36">
        <f>INDEX([1]ราคาที่ดิน!$B:$G,MATCH($C1010,[1]ราคาที่ดิน!$A:$A,0),MATCH($B1010,[1]ราคาที่ดิน!$B$1:$G$1,0))</f>
        <v>50</v>
      </c>
      <c r="V1010" s="37">
        <f t="shared" si="220"/>
        <v>292250</v>
      </c>
      <c r="W1010" s="31"/>
      <c r="X1010" s="31"/>
      <c r="Y1010" s="31"/>
      <c r="Z1010" s="31"/>
      <c r="AA1010" s="31"/>
      <c r="AB1010" s="32"/>
      <c r="AC1010" s="38"/>
      <c r="AD1010" s="39"/>
      <c r="AE1010" s="39"/>
      <c r="AF1010" s="40" t="str">
        <f t="shared" si="212"/>
        <v/>
      </c>
      <c r="AG1010" s="41" t="str">
        <f t="shared" si="213"/>
        <v/>
      </c>
      <c r="AH1010" s="42"/>
      <c r="AI1010" s="42"/>
      <c r="AJ1010" s="42"/>
      <c r="AK1010" s="42"/>
      <c r="AL1010" s="31"/>
      <c r="AM1010" s="43" t="str">
        <f t="shared" si="214"/>
        <v>100</v>
      </c>
      <c r="AN1010" s="44">
        <f>INDEX([1]ราคาสิ่งปลูกสร้าง!$D$6:$CC$47,MATCH($AD1010,[1]ราคาสิ่งปลูกสร้าง!$B$6:$B$45,0),MATCH($C$7,[1]ราคาสิ่งปลูกสร้าง!$D$5:$CC$5,0))</f>
        <v>0</v>
      </c>
      <c r="AO1010" s="44">
        <f t="shared" si="215"/>
        <v>0</v>
      </c>
      <c r="AP1010" s="45">
        <f t="shared" si="216"/>
        <v>0</v>
      </c>
      <c r="AQ1010" s="40">
        <f>IF(AP1010=0,0,INDEX([1]ค่าเสื่อมสิ่งปลูกสร้าง!$A$5:$D$105,MATCH($AP1010,[1]ค่าเสื่อมสิ่งปลูกสร้าง!$A$5:$A$105,0),MATCH(AE1010,[1]ค่าเสื่อมสิ่งปลูกสร้าง!$A$3:$D$3)))</f>
        <v>0</v>
      </c>
      <c r="AR1010" s="44">
        <f t="shared" si="221"/>
        <v>0</v>
      </c>
      <c r="AS1010" s="44">
        <f t="shared" si="222"/>
        <v>292250</v>
      </c>
      <c r="AT1010" s="44">
        <f t="shared" si="223"/>
        <v>292250</v>
      </c>
      <c r="AU1010" s="46">
        <v>0</v>
      </c>
      <c r="AV1010" s="44">
        <f t="shared" si="217"/>
        <v>292250</v>
      </c>
      <c r="AW1010" s="47" t="str">
        <f t="shared" si="218"/>
        <v>0.01</v>
      </c>
      <c r="AX1010" s="48"/>
      <c r="AY1010" s="48"/>
      <c r="AZ1010" s="49">
        <v>0</v>
      </c>
      <c r="BA1010" s="48"/>
      <c r="BB1010" s="48"/>
      <c r="BC1010" s="44">
        <f t="shared" si="219"/>
        <v>0</v>
      </c>
      <c r="BD1010" s="50">
        <v>1</v>
      </c>
      <c r="BE1010" s="51" t="e">
        <f>IF(AX1010=1,0,IF(AY1010=1,0,IF(BC1010&gt;#REF!,#REF!,IF(OR(AZ1010&gt;0,BD1010&gt;0),BC1010+([1]สูตร2!H998*(100%-AZ1010)-BC1010)*BD1010,[1]สูตร2!H998*(100%-AZ1010)))))</f>
        <v>#REF!</v>
      </c>
      <c r="BF1010" s="31"/>
    </row>
    <row r="1011" spans="1:58" s="5" customFormat="1" ht="24" customHeight="1" x14ac:dyDescent="0.2">
      <c r="A1011" s="31"/>
      <c r="B1011" s="31" t="s">
        <v>65</v>
      </c>
      <c r="C1011" s="31">
        <v>7098</v>
      </c>
      <c r="D1011" s="31" t="s">
        <v>66</v>
      </c>
      <c r="E1011" s="31" t="s">
        <v>831</v>
      </c>
      <c r="F1011" s="31"/>
      <c r="G1011" s="32" t="s">
        <v>832</v>
      </c>
      <c r="H1011" s="31">
        <v>237</v>
      </c>
      <c r="I1011" s="31">
        <v>1288</v>
      </c>
      <c r="J1011" s="31" t="s">
        <v>440</v>
      </c>
      <c r="K1011" s="31">
        <v>4</v>
      </c>
      <c r="L1011" s="31">
        <v>1</v>
      </c>
      <c r="M1011" s="31">
        <v>81</v>
      </c>
      <c r="N1011" s="33">
        <v>1781</v>
      </c>
      <c r="O1011" s="33"/>
      <c r="P1011" s="33"/>
      <c r="Q1011" s="33"/>
      <c r="R1011" s="33"/>
      <c r="S1011" s="34" t="str">
        <f t="shared" si="210"/>
        <v>1</v>
      </c>
      <c r="T1011" s="35">
        <f t="shared" si="211"/>
        <v>1781</v>
      </c>
      <c r="U1011" s="36">
        <f>INDEX([1]ราคาที่ดิน!$B:$G,MATCH($C1011,[1]ราคาที่ดิน!$A:$A,0),MATCH($B1011,[1]ราคาที่ดิน!$B$1:$G$1,0))</f>
        <v>200</v>
      </c>
      <c r="V1011" s="37">
        <f t="shared" si="220"/>
        <v>356200</v>
      </c>
      <c r="W1011" s="31"/>
      <c r="X1011" s="31"/>
      <c r="Y1011" s="31"/>
      <c r="Z1011" s="31"/>
      <c r="AA1011" s="31"/>
      <c r="AB1011" s="32"/>
      <c r="AC1011" s="38"/>
      <c r="AD1011" s="39"/>
      <c r="AE1011" s="39"/>
      <c r="AF1011" s="40" t="str">
        <f t="shared" si="212"/>
        <v/>
      </c>
      <c r="AG1011" s="41" t="str">
        <f t="shared" si="213"/>
        <v/>
      </c>
      <c r="AH1011" s="42"/>
      <c r="AI1011" s="42"/>
      <c r="AJ1011" s="42"/>
      <c r="AK1011" s="42"/>
      <c r="AL1011" s="31"/>
      <c r="AM1011" s="43" t="str">
        <f t="shared" si="214"/>
        <v>100</v>
      </c>
      <c r="AN1011" s="44">
        <f>INDEX([1]ราคาสิ่งปลูกสร้าง!$D$6:$CC$47,MATCH($AD1011,[1]ราคาสิ่งปลูกสร้าง!$B$6:$B$45,0),MATCH($C$7,[1]ราคาสิ่งปลูกสร้าง!$D$5:$CC$5,0))</f>
        <v>0</v>
      </c>
      <c r="AO1011" s="44">
        <f t="shared" si="215"/>
        <v>0</v>
      </c>
      <c r="AP1011" s="45">
        <f t="shared" si="216"/>
        <v>0</v>
      </c>
      <c r="AQ1011" s="40">
        <f>IF(AP1011=0,0,INDEX([1]ค่าเสื่อมสิ่งปลูกสร้าง!$A$5:$D$105,MATCH($AP1011,[1]ค่าเสื่อมสิ่งปลูกสร้าง!$A$5:$A$105,0),MATCH(AE1011,[1]ค่าเสื่อมสิ่งปลูกสร้าง!$A$3:$D$3)))</f>
        <v>0</v>
      </c>
      <c r="AR1011" s="44">
        <f t="shared" si="221"/>
        <v>0</v>
      </c>
      <c r="AS1011" s="44">
        <f t="shared" si="222"/>
        <v>356200</v>
      </c>
      <c r="AT1011" s="44">
        <f t="shared" si="223"/>
        <v>356200</v>
      </c>
      <c r="AU1011" s="46">
        <v>0</v>
      </c>
      <c r="AV1011" s="44">
        <f t="shared" si="217"/>
        <v>356200</v>
      </c>
      <c r="AW1011" s="47" t="str">
        <f t="shared" si="218"/>
        <v>0.01</v>
      </c>
      <c r="AX1011" s="48"/>
      <c r="AY1011" s="48"/>
      <c r="AZ1011" s="49">
        <v>0</v>
      </c>
      <c r="BA1011" s="48"/>
      <c r="BB1011" s="48"/>
      <c r="BC1011" s="44">
        <f t="shared" si="219"/>
        <v>0</v>
      </c>
      <c r="BD1011" s="50">
        <v>1</v>
      </c>
      <c r="BE1011" s="51" t="e">
        <f>IF(AX1011=1,0,IF(AY1011=1,0,IF(BC1011&gt;#REF!,#REF!,IF(OR(AZ1011&gt;0,BD1011&gt;0),BC1011+([1]สูตร2!H999*(100%-AZ1011)-BC1011)*BD1011,[1]สูตร2!H999*(100%-AZ1011)))))</f>
        <v>#REF!</v>
      </c>
      <c r="BF1011" s="31"/>
    </row>
    <row r="1012" spans="1:58" s="5" customFormat="1" ht="24" customHeight="1" x14ac:dyDescent="0.2">
      <c r="A1012" s="31"/>
      <c r="B1012" s="31" t="s">
        <v>65</v>
      </c>
      <c r="C1012" s="31">
        <v>7350</v>
      </c>
      <c r="D1012" s="31" t="s">
        <v>66</v>
      </c>
      <c r="E1012" s="31" t="s">
        <v>831</v>
      </c>
      <c r="F1012" s="31"/>
      <c r="G1012" s="32" t="s">
        <v>832</v>
      </c>
      <c r="H1012" s="31">
        <v>68</v>
      </c>
      <c r="I1012" s="31">
        <v>-555</v>
      </c>
      <c r="J1012" s="31" t="s">
        <v>440</v>
      </c>
      <c r="K1012" s="31">
        <v>11</v>
      </c>
      <c r="L1012" s="31">
        <v>2</v>
      </c>
      <c r="M1012" s="31">
        <v>83</v>
      </c>
      <c r="N1012" s="33">
        <v>4683</v>
      </c>
      <c r="O1012" s="33"/>
      <c r="P1012" s="33"/>
      <c r="Q1012" s="33"/>
      <c r="R1012" s="33"/>
      <c r="S1012" s="34" t="str">
        <f t="shared" si="210"/>
        <v>1</v>
      </c>
      <c r="T1012" s="35">
        <f t="shared" si="211"/>
        <v>4683</v>
      </c>
      <c r="U1012" s="36">
        <f>INDEX([1]ราคาที่ดิน!$B:$G,MATCH($C1012,[1]ราคาที่ดิน!$A:$A,0),MATCH($B1012,[1]ราคาที่ดิน!$B$1:$G$1,0))</f>
        <v>200</v>
      </c>
      <c r="V1012" s="37">
        <f t="shared" si="220"/>
        <v>936600</v>
      </c>
      <c r="W1012" s="31"/>
      <c r="X1012" s="31"/>
      <c r="Y1012" s="31"/>
      <c r="Z1012" s="31"/>
      <c r="AA1012" s="31"/>
      <c r="AB1012" s="32"/>
      <c r="AC1012" s="38"/>
      <c r="AD1012" s="39"/>
      <c r="AE1012" s="39"/>
      <c r="AF1012" s="40" t="str">
        <f t="shared" si="212"/>
        <v/>
      </c>
      <c r="AG1012" s="41" t="str">
        <f t="shared" si="213"/>
        <v/>
      </c>
      <c r="AH1012" s="42"/>
      <c r="AI1012" s="42"/>
      <c r="AJ1012" s="42"/>
      <c r="AK1012" s="42"/>
      <c r="AL1012" s="31"/>
      <c r="AM1012" s="43" t="str">
        <f t="shared" si="214"/>
        <v>100</v>
      </c>
      <c r="AN1012" s="44">
        <f>INDEX([1]ราคาสิ่งปลูกสร้าง!$D$6:$CC$47,MATCH($AD1012,[1]ราคาสิ่งปลูกสร้าง!$B$6:$B$45,0),MATCH($C$7,[1]ราคาสิ่งปลูกสร้าง!$D$5:$CC$5,0))</f>
        <v>0</v>
      </c>
      <c r="AO1012" s="44">
        <f t="shared" si="215"/>
        <v>0</v>
      </c>
      <c r="AP1012" s="45">
        <f t="shared" si="216"/>
        <v>0</v>
      </c>
      <c r="AQ1012" s="40">
        <f>IF(AP1012=0,0,INDEX([1]ค่าเสื่อมสิ่งปลูกสร้าง!$A$5:$D$105,MATCH($AP1012,[1]ค่าเสื่อมสิ่งปลูกสร้าง!$A$5:$A$105,0),MATCH(AE1012,[1]ค่าเสื่อมสิ่งปลูกสร้าง!$A$3:$D$3)))</f>
        <v>0</v>
      </c>
      <c r="AR1012" s="44">
        <f t="shared" si="221"/>
        <v>0</v>
      </c>
      <c r="AS1012" s="44">
        <f t="shared" si="222"/>
        <v>936600</v>
      </c>
      <c r="AT1012" s="44">
        <f t="shared" si="223"/>
        <v>936600</v>
      </c>
      <c r="AU1012" s="46">
        <v>0</v>
      </c>
      <c r="AV1012" s="44">
        <f t="shared" si="217"/>
        <v>936600</v>
      </c>
      <c r="AW1012" s="47" t="str">
        <f t="shared" si="218"/>
        <v>0.01</v>
      </c>
      <c r="AX1012" s="48"/>
      <c r="AY1012" s="48"/>
      <c r="AZ1012" s="49">
        <v>0</v>
      </c>
      <c r="BA1012" s="48"/>
      <c r="BB1012" s="48"/>
      <c r="BC1012" s="44">
        <f t="shared" si="219"/>
        <v>0</v>
      </c>
      <c r="BD1012" s="50">
        <v>1</v>
      </c>
      <c r="BE1012" s="51" t="e">
        <f>IF(AX1012=1,0,IF(AY1012=1,0,IF(BC1012&gt;#REF!,#REF!,IF(OR(AZ1012&gt;0,BD1012&gt;0),BC1012+([1]สูตร2!H1000*(100%-AZ1012)-BC1012)*BD1012,[1]สูตร2!H1000*(100%-AZ1012)))))</f>
        <v>#REF!</v>
      </c>
      <c r="BF1012" s="31"/>
    </row>
    <row r="1013" spans="1:58" s="5" customFormat="1" ht="24" customHeight="1" x14ac:dyDescent="0.2">
      <c r="A1013" s="31"/>
      <c r="B1013" s="31" t="s">
        <v>65</v>
      </c>
      <c r="C1013" s="31">
        <v>7009</v>
      </c>
      <c r="D1013" s="31" t="s">
        <v>66</v>
      </c>
      <c r="E1013" s="31" t="s">
        <v>831</v>
      </c>
      <c r="F1013" s="31"/>
      <c r="G1013" s="32" t="s">
        <v>832</v>
      </c>
      <c r="H1013" s="31">
        <v>167</v>
      </c>
      <c r="I1013" s="31">
        <v>-1368</v>
      </c>
      <c r="J1013" s="31" t="s">
        <v>440</v>
      </c>
      <c r="K1013" s="31">
        <v>0</v>
      </c>
      <c r="L1013" s="31">
        <v>0</v>
      </c>
      <c r="M1013" s="31">
        <v>35</v>
      </c>
      <c r="N1013" s="33"/>
      <c r="O1013" s="33">
        <v>35</v>
      </c>
      <c r="P1013" s="33"/>
      <c r="Q1013" s="33"/>
      <c r="R1013" s="33"/>
      <c r="S1013" s="34" t="str">
        <f t="shared" si="210"/>
        <v>2</v>
      </c>
      <c r="T1013" s="35">
        <f t="shared" si="211"/>
        <v>35</v>
      </c>
      <c r="U1013" s="36">
        <f>INDEX([1]ราคาที่ดิน!$B:$G,MATCH($C1013,[1]ราคาที่ดิน!$A:$A,0),MATCH($B1013,[1]ราคาที่ดิน!$B$1:$G$1,0))</f>
        <v>200</v>
      </c>
      <c r="V1013" s="37">
        <f t="shared" si="220"/>
        <v>7000</v>
      </c>
      <c r="W1013" s="31">
        <v>1</v>
      </c>
      <c r="X1013" s="31">
        <v>10</v>
      </c>
      <c r="Y1013" s="31" t="s">
        <v>66</v>
      </c>
      <c r="Z1013" s="31" t="s">
        <v>833</v>
      </c>
      <c r="AA1013" s="31"/>
      <c r="AB1013" s="32" t="s">
        <v>832</v>
      </c>
      <c r="AC1013" s="38"/>
      <c r="AD1013" s="39" t="s">
        <v>73</v>
      </c>
      <c r="AE1013" s="39" t="s">
        <v>74</v>
      </c>
      <c r="AF1013" s="40" t="str">
        <f t="shared" si="212"/>
        <v>2</v>
      </c>
      <c r="AG1013" s="41">
        <f t="shared" si="213"/>
        <v>108</v>
      </c>
      <c r="AH1013" s="42"/>
      <c r="AI1013" s="42">
        <v>108</v>
      </c>
      <c r="AJ1013" s="42"/>
      <c r="AK1013" s="42"/>
      <c r="AL1013" s="31">
        <v>10</v>
      </c>
      <c r="AM1013" s="43" t="str">
        <f t="shared" si="214"/>
        <v>100</v>
      </c>
      <c r="AN1013" s="44">
        <f>INDEX([1]ราคาสิ่งปลูกสร้าง!$D$6:$CC$47,MATCH($AD1013,[1]ราคาสิ่งปลูกสร้าง!$B$6:$B$45,0),MATCH($C$7,[1]ราคาสิ่งปลูกสร้าง!$D$5:$CC$5,0))</f>
        <v>6500</v>
      </c>
      <c r="AO1013" s="44">
        <f t="shared" si="215"/>
        <v>702000</v>
      </c>
      <c r="AP1013" s="45">
        <f t="shared" si="216"/>
        <v>10</v>
      </c>
      <c r="AQ1013" s="40">
        <f>IF(AP1013=0,0,INDEX([1]ค่าเสื่อมสิ่งปลูกสร้าง!$A$5:$D$105,MATCH($AP1013,[1]ค่าเสื่อมสิ่งปลูกสร้าง!$A$5:$A$105,0),MATCH(AE1013,[1]ค่าเสื่อมสิ่งปลูกสร้าง!$A$3:$D$3)))</f>
        <v>10</v>
      </c>
      <c r="AR1013" s="44">
        <f t="shared" si="221"/>
        <v>631800</v>
      </c>
      <c r="AS1013" s="44">
        <f t="shared" si="222"/>
        <v>638800</v>
      </c>
      <c r="AT1013" s="44">
        <f t="shared" si="223"/>
        <v>638800</v>
      </c>
      <c r="AU1013" s="46">
        <v>0</v>
      </c>
      <c r="AV1013" s="44">
        <f t="shared" si="217"/>
        <v>638800</v>
      </c>
      <c r="AW1013" s="47" t="str">
        <f t="shared" si="218"/>
        <v>0.02</v>
      </c>
      <c r="AX1013" s="48"/>
      <c r="AY1013" s="48"/>
      <c r="AZ1013" s="49">
        <v>0</v>
      </c>
      <c r="BA1013" s="48"/>
      <c r="BB1013" s="48"/>
      <c r="BC1013" s="44">
        <f t="shared" si="219"/>
        <v>0</v>
      </c>
      <c r="BD1013" s="50">
        <v>1</v>
      </c>
      <c r="BE1013" s="51" t="e">
        <f>IF(AX1013=1,0,IF(AY1013=1,0,IF(BC1013&gt;#REF!,#REF!,IF(OR(AZ1013&gt;0,BD1013&gt;0),BC1013+([1]สูตร2!H1001*(100%-AZ1013)-BC1013)*BD1013,[1]สูตร2!H1001*(100%-AZ1013)))))</f>
        <v>#REF!</v>
      </c>
      <c r="BF1013" s="31"/>
    </row>
    <row r="1014" spans="1:58" s="5" customFormat="1" ht="24" customHeight="1" x14ac:dyDescent="0.2">
      <c r="A1014" s="31"/>
      <c r="B1014" s="31" t="s">
        <v>65</v>
      </c>
      <c r="C1014" s="31">
        <v>7009</v>
      </c>
      <c r="D1014" s="31" t="s">
        <v>66</v>
      </c>
      <c r="E1014" s="31" t="s">
        <v>831</v>
      </c>
      <c r="F1014" s="31"/>
      <c r="G1014" s="32" t="s">
        <v>832</v>
      </c>
      <c r="H1014" s="31">
        <v>167</v>
      </c>
      <c r="I1014" s="31">
        <v>-1368</v>
      </c>
      <c r="J1014" s="31" t="s">
        <v>440</v>
      </c>
      <c r="K1014" s="31">
        <v>0</v>
      </c>
      <c r="L1014" s="31">
        <v>0</v>
      </c>
      <c r="M1014" s="31">
        <v>20</v>
      </c>
      <c r="N1014" s="33"/>
      <c r="O1014" s="33">
        <v>20</v>
      </c>
      <c r="P1014" s="33"/>
      <c r="Q1014" s="33"/>
      <c r="R1014" s="33"/>
      <c r="S1014" s="34" t="str">
        <f t="shared" si="210"/>
        <v>2</v>
      </c>
      <c r="T1014" s="35">
        <f t="shared" si="211"/>
        <v>20</v>
      </c>
      <c r="U1014" s="36">
        <f>INDEX([1]ราคาที่ดิน!$B:$G,MATCH($C1014,[1]ราคาที่ดิน!$A:$A,0),MATCH($B1014,[1]ราคาที่ดิน!$B$1:$G$1,0))</f>
        <v>200</v>
      </c>
      <c r="V1014" s="37">
        <f t="shared" si="220"/>
        <v>4000</v>
      </c>
      <c r="W1014" s="31">
        <v>2</v>
      </c>
      <c r="X1014" s="31">
        <v>10</v>
      </c>
      <c r="Y1014" s="31" t="s">
        <v>66</v>
      </c>
      <c r="Z1014" s="31" t="s">
        <v>833</v>
      </c>
      <c r="AA1014" s="31"/>
      <c r="AB1014" s="32" t="s">
        <v>832</v>
      </c>
      <c r="AC1014" s="38"/>
      <c r="AD1014" s="39" t="s">
        <v>75</v>
      </c>
      <c r="AE1014" s="39" t="s">
        <v>76</v>
      </c>
      <c r="AF1014" s="40" t="str">
        <f t="shared" si="212"/>
        <v>1</v>
      </c>
      <c r="AG1014" s="41">
        <f t="shared" si="213"/>
        <v>27.5</v>
      </c>
      <c r="AH1014" s="42">
        <v>27.5</v>
      </c>
      <c r="AI1014" s="42"/>
      <c r="AJ1014" s="42"/>
      <c r="AK1014" s="42"/>
      <c r="AL1014" s="31">
        <v>10</v>
      </c>
      <c r="AM1014" s="43" t="str">
        <f t="shared" si="214"/>
        <v>100</v>
      </c>
      <c r="AN1014" s="44">
        <f>INDEX([1]ราคาสิ่งปลูกสร้าง!$D$6:$CC$47,MATCH($AD1014,[1]ราคาสิ่งปลูกสร้าง!$B$6:$B$45,0),MATCH($C$7,[1]ราคาสิ่งปลูกสร้าง!$D$5:$CC$5,0))</f>
        <v>5400</v>
      </c>
      <c r="AO1014" s="44">
        <f t="shared" si="215"/>
        <v>148500</v>
      </c>
      <c r="AP1014" s="45">
        <f t="shared" si="216"/>
        <v>10</v>
      </c>
      <c r="AQ1014" s="40">
        <f>IF(AP1014=0,0,INDEX([1]ค่าเสื่อมสิ่งปลูกสร้าง!$A$5:$D$105,MATCH($AP1014,[1]ค่าเสื่อมสิ่งปลูกสร้าง!$A$5:$A$105,0),MATCH(AE1014,[1]ค่าเสื่อมสิ่งปลูกสร้าง!$A$3:$D$3)))</f>
        <v>40</v>
      </c>
      <c r="AR1014" s="44">
        <f t="shared" si="221"/>
        <v>89100</v>
      </c>
      <c r="AS1014" s="44">
        <f t="shared" si="222"/>
        <v>93100</v>
      </c>
      <c r="AT1014" s="44">
        <f t="shared" si="223"/>
        <v>93100</v>
      </c>
      <c r="AU1014" s="46">
        <v>0</v>
      </c>
      <c r="AV1014" s="44">
        <f t="shared" si="217"/>
        <v>93100</v>
      </c>
      <c r="AW1014" s="47" t="str">
        <f t="shared" si="218"/>
        <v>0.01</v>
      </c>
      <c r="AX1014" s="48"/>
      <c r="AY1014" s="48"/>
      <c r="AZ1014" s="49">
        <v>0</v>
      </c>
      <c r="BA1014" s="48"/>
      <c r="BB1014" s="48"/>
      <c r="BC1014" s="44">
        <f t="shared" si="219"/>
        <v>0</v>
      </c>
      <c r="BD1014" s="50">
        <v>1</v>
      </c>
      <c r="BE1014" s="51" t="e">
        <f>IF(AX1014=1,0,IF(AY1014=1,0,IF(BC1014&gt;#REF!,#REF!,IF(OR(AZ1014&gt;0,BD1014&gt;0),BC1014+([1]สูตร2!H1002*(100%-AZ1014)-BC1014)*BD1014,[1]สูตร2!H1002*(100%-AZ1014)))))</f>
        <v>#REF!</v>
      </c>
      <c r="BF1014" s="31"/>
    </row>
    <row r="1015" spans="1:58" s="5" customFormat="1" ht="24" customHeight="1" x14ac:dyDescent="0.2">
      <c r="A1015" s="31"/>
      <c r="B1015" s="31" t="s">
        <v>65</v>
      </c>
      <c r="C1015" s="31">
        <v>7009</v>
      </c>
      <c r="D1015" s="31" t="s">
        <v>66</v>
      </c>
      <c r="E1015" s="31" t="s">
        <v>831</v>
      </c>
      <c r="F1015" s="31"/>
      <c r="G1015" s="32" t="s">
        <v>832</v>
      </c>
      <c r="H1015" s="31">
        <v>167</v>
      </c>
      <c r="I1015" s="31">
        <v>-1368</v>
      </c>
      <c r="J1015" s="31" t="s">
        <v>440</v>
      </c>
      <c r="K1015" s="31">
        <v>0</v>
      </c>
      <c r="L1015" s="31">
        <v>0</v>
      </c>
      <c r="M1015" s="31">
        <v>15</v>
      </c>
      <c r="N1015" s="33"/>
      <c r="O1015" s="33">
        <v>15</v>
      </c>
      <c r="P1015" s="33"/>
      <c r="Q1015" s="33"/>
      <c r="R1015" s="33"/>
      <c r="S1015" s="34" t="str">
        <f t="shared" si="210"/>
        <v>2</v>
      </c>
      <c r="T1015" s="35">
        <f t="shared" si="211"/>
        <v>15</v>
      </c>
      <c r="U1015" s="36">
        <f>INDEX([1]ราคาที่ดิน!$B:$G,MATCH($C1015,[1]ราคาที่ดิน!$A:$A,0),MATCH($B1015,[1]ราคาที่ดิน!$B$1:$G$1,0))</f>
        <v>200</v>
      </c>
      <c r="V1015" s="37">
        <f t="shared" si="220"/>
        <v>3000</v>
      </c>
      <c r="W1015" s="31">
        <v>3</v>
      </c>
      <c r="X1015" s="31">
        <v>10</v>
      </c>
      <c r="Y1015" s="31" t="s">
        <v>66</v>
      </c>
      <c r="Z1015" s="31" t="s">
        <v>833</v>
      </c>
      <c r="AA1015" s="31"/>
      <c r="AB1015" s="32" t="s">
        <v>832</v>
      </c>
      <c r="AC1015" s="38"/>
      <c r="AD1015" s="39" t="s">
        <v>73</v>
      </c>
      <c r="AE1015" s="39" t="s">
        <v>94</v>
      </c>
      <c r="AF1015" s="40" t="str">
        <f t="shared" si="212"/>
        <v>1</v>
      </c>
      <c r="AG1015" s="41">
        <f t="shared" si="213"/>
        <v>26</v>
      </c>
      <c r="AH1015" s="42">
        <v>26</v>
      </c>
      <c r="AI1015" s="42"/>
      <c r="AJ1015" s="42"/>
      <c r="AK1015" s="42"/>
      <c r="AL1015" s="31">
        <v>10</v>
      </c>
      <c r="AM1015" s="43" t="str">
        <f t="shared" si="214"/>
        <v>100</v>
      </c>
      <c r="AN1015" s="44">
        <f>INDEX([1]ราคาสิ่งปลูกสร้าง!$D$6:$CC$47,MATCH($AD1015,[1]ราคาสิ่งปลูกสร้าง!$B$6:$B$45,0),MATCH($C$7,[1]ราคาสิ่งปลูกสร้าง!$D$5:$CC$5,0))</f>
        <v>6500</v>
      </c>
      <c r="AO1015" s="44">
        <f t="shared" si="215"/>
        <v>169000</v>
      </c>
      <c r="AP1015" s="45">
        <f t="shared" si="216"/>
        <v>10</v>
      </c>
      <c r="AQ1015" s="40">
        <f>IF(AP1015=0,0,INDEX([1]ค่าเสื่อมสิ่งปลูกสร้าง!$A$5:$D$105,MATCH($AP1015,[1]ค่าเสื่อมสิ่งปลูกสร้าง!$A$5:$A$105,0),MATCH(AE1015,[1]ค่าเสื่อมสิ่งปลูกสร้าง!$A$3:$D$3)))</f>
        <v>10</v>
      </c>
      <c r="AR1015" s="44">
        <f t="shared" si="221"/>
        <v>152100</v>
      </c>
      <c r="AS1015" s="44">
        <f t="shared" si="222"/>
        <v>155100</v>
      </c>
      <c r="AT1015" s="44">
        <f t="shared" si="223"/>
        <v>155100</v>
      </c>
      <c r="AU1015" s="46">
        <v>0</v>
      </c>
      <c r="AV1015" s="44">
        <f t="shared" si="217"/>
        <v>155100</v>
      </c>
      <c r="AW1015" s="47" t="str">
        <f t="shared" si="218"/>
        <v>0.01</v>
      </c>
      <c r="AX1015" s="48"/>
      <c r="AY1015" s="48"/>
      <c r="AZ1015" s="49">
        <v>0</v>
      </c>
      <c r="BA1015" s="48"/>
      <c r="BB1015" s="48"/>
      <c r="BC1015" s="44">
        <f t="shared" si="219"/>
        <v>0</v>
      </c>
      <c r="BD1015" s="50">
        <v>1</v>
      </c>
      <c r="BE1015" s="51" t="e">
        <f>IF(AX1015=1,0,IF(AY1015=1,0,IF(BC1015&gt;#REF!,#REF!,IF(OR(AZ1015&gt;0,BD1015&gt;0),BC1015+([1]สูตร2!H1003*(100%-AZ1015)-BC1015)*BD1015,[1]สูตร2!H1003*(100%-AZ1015)))))</f>
        <v>#REF!</v>
      </c>
      <c r="BF1015" s="31"/>
    </row>
    <row r="1016" spans="1:58" s="5" customFormat="1" ht="24" customHeight="1" x14ac:dyDescent="0.2">
      <c r="A1016" s="31"/>
      <c r="B1016" s="31" t="s">
        <v>65</v>
      </c>
      <c r="C1016" s="31">
        <v>7009</v>
      </c>
      <c r="D1016" s="31" t="s">
        <v>66</v>
      </c>
      <c r="E1016" s="31" t="s">
        <v>831</v>
      </c>
      <c r="F1016" s="31"/>
      <c r="G1016" s="32" t="s">
        <v>832</v>
      </c>
      <c r="H1016" s="31">
        <v>167</v>
      </c>
      <c r="I1016" s="31">
        <v>-1368</v>
      </c>
      <c r="J1016" s="31" t="s">
        <v>440</v>
      </c>
      <c r="K1016" s="31">
        <v>0</v>
      </c>
      <c r="L1016" s="31">
        <v>0</v>
      </c>
      <c r="M1016" s="31">
        <v>15</v>
      </c>
      <c r="N1016" s="33"/>
      <c r="O1016" s="33">
        <v>15</v>
      </c>
      <c r="P1016" s="33"/>
      <c r="Q1016" s="33"/>
      <c r="R1016" s="33"/>
      <c r="S1016" s="34" t="str">
        <f t="shared" si="210"/>
        <v>2</v>
      </c>
      <c r="T1016" s="35">
        <f t="shared" si="211"/>
        <v>15</v>
      </c>
      <c r="U1016" s="36">
        <f>INDEX([1]ราคาที่ดิน!$B:$G,MATCH($C1016,[1]ราคาที่ดิน!$A:$A,0),MATCH($B1016,[1]ราคาที่ดิน!$B$1:$G$1,0))</f>
        <v>200</v>
      </c>
      <c r="V1016" s="37">
        <f t="shared" si="220"/>
        <v>3000</v>
      </c>
      <c r="W1016" s="31">
        <v>4</v>
      </c>
      <c r="X1016" s="31">
        <v>10</v>
      </c>
      <c r="Y1016" s="31" t="s">
        <v>66</v>
      </c>
      <c r="Z1016" s="31" t="s">
        <v>833</v>
      </c>
      <c r="AA1016" s="31"/>
      <c r="AB1016" s="32" t="s">
        <v>832</v>
      </c>
      <c r="AC1016" s="38"/>
      <c r="AD1016" s="39" t="s">
        <v>75</v>
      </c>
      <c r="AE1016" s="39" t="s">
        <v>76</v>
      </c>
      <c r="AF1016" s="40" t="str">
        <f t="shared" si="212"/>
        <v>1</v>
      </c>
      <c r="AG1016" s="41">
        <f t="shared" si="213"/>
        <v>27.5</v>
      </c>
      <c r="AH1016" s="42">
        <v>27.5</v>
      </c>
      <c r="AI1016" s="42"/>
      <c r="AJ1016" s="42"/>
      <c r="AK1016" s="42"/>
      <c r="AL1016" s="31">
        <v>10</v>
      </c>
      <c r="AM1016" s="43" t="str">
        <f t="shared" si="214"/>
        <v>100</v>
      </c>
      <c r="AN1016" s="44">
        <f>INDEX([1]ราคาสิ่งปลูกสร้าง!$D$6:$CC$47,MATCH($AD1016,[1]ราคาสิ่งปลูกสร้าง!$B$6:$B$45,0),MATCH($C$7,[1]ราคาสิ่งปลูกสร้าง!$D$5:$CC$5,0))</f>
        <v>5400</v>
      </c>
      <c r="AO1016" s="44">
        <f t="shared" si="215"/>
        <v>148500</v>
      </c>
      <c r="AP1016" s="45">
        <f t="shared" si="216"/>
        <v>10</v>
      </c>
      <c r="AQ1016" s="40">
        <f>IF(AP1016=0,0,INDEX([1]ค่าเสื่อมสิ่งปลูกสร้าง!$A$5:$D$105,MATCH($AP1016,[1]ค่าเสื่อมสิ่งปลูกสร้าง!$A$5:$A$105,0),MATCH(AE1016,[1]ค่าเสื่อมสิ่งปลูกสร้าง!$A$3:$D$3)))</f>
        <v>40</v>
      </c>
      <c r="AR1016" s="44">
        <f t="shared" si="221"/>
        <v>89100</v>
      </c>
      <c r="AS1016" s="44">
        <f t="shared" si="222"/>
        <v>92100</v>
      </c>
      <c r="AT1016" s="44">
        <f t="shared" si="223"/>
        <v>92100</v>
      </c>
      <c r="AU1016" s="46">
        <v>0</v>
      </c>
      <c r="AV1016" s="44">
        <f t="shared" si="217"/>
        <v>92100</v>
      </c>
      <c r="AW1016" s="47" t="str">
        <f t="shared" si="218"/>
        <v>0.01</v>
      </c>
      <c r="AX1016" s="48"/>
      <c r="AY1016" s="48"/>
      <c r="AZ1016" s="49">
        <v>0</v>
      </c>
      <c r="BA1016" s="48"/>
      <c r="BB1016" s="48"/>
      <c r="BC1016" s="44">
        <f t="shared" si="219"/>
        <v>0</v>
      </c>
      <c r="BD1016" s="50">
        <v>1</v>
      </c>
      <c r="BE1016" s="51" t="e">
        <f>IF(AX1016=1,0,IF(AY1016=1,0,IF(BC1016&gt;#REF!,#REF!,IF(OR(AZ1016&gt;0,BD1016&gt;0),BC1016+([1]สูตร2!H1004*(100%-AZ1016)-BC1016)*BD1016,[1]สูตร2!H1004*(100%-AZ1016)))))</f>
        <v>#REF!</v>
      </c>
      <c r="BF1016" s="31"/>
    </row>
    <row r="1017" spans="1:58" s="5" customFormat="1" ht="24" customHeight="1" x14ac:dyDescent="0.2">
      <c r="A1017" s="31">
        <v>379</v>
      </c>
      <c r="B1017" s="31" t="s">
        <v>65</v>
      </c>
      <c r="C1017" s="31">
        <v>27340</v>
      </c>
      <c r="D1017" s="31" t="s">
        <v>71</v>
      </c>
      <c r="E1017" s="31" t="s">
        <v>834</v>
      </c>
      <c r="F1017" s="31"/>
      <c r="G1017" s="32" t="s">
        <v>832</v>
      </c>
      <c r="H1017" s="31">
        <v>254</v>
      </c>
      <c r="I1017" s="31">
        <v>-1305</v>
      </c>
      <c r="J1017" s="31" t="s">
        <v>440</v>
      </c>
      <c r="K1017" s="31">
        <v>9</v>
      </c>
      <c r="L1017" s="31">
        <v>0</v>
      </c>
      <c r="M1017" s="31">
        <v>20</v>
      </c>
      <c r="N1017" s="33">
        <v>3620</v>
      </c>
      <c r="O1017" s="33"/>
      <c r="P1017" s="33"/>
      <c r="Q1017" s="33"/>
      <c r="R1017" s="33"/>
      <c r="S1017" s="34" t="str">
        <f t="shared" si="210"/>
        <v>1</v>
      </c>
      <c r="T1017" s="35">
        <f t="shared" si="211"/>
        <v>3620</v>
      </c>
      <c r="U1017" s="36">
        <f>INDEX([1]ราคาที่ดิน!$B:$G,MATCH($C1017,[1]ราคาที่ดิน!$A:$A,0),MATCH($B1017,[1]ราคาที่ดิน!$B$1:$G$1,0))</f>
        <v>200</v>
      </c>
      <c r="V1017" s="37">
        <f t="shared" si="220"/>
        <v>724000</v>
      </c>
      <c r="W1017" s="31"/>
      <c r="X1017" s="31"/>
      <c r="Y1017" s="31"/>
      <c r="Z1017" s="31"/>
      <c r="AA1017" s="31"/>
      <c r="AB1017" s="32"/>
      <c r="AC1017" s="38"/>
      <c r="AD1017" s="39"/>
      <c r="AE1017" s="39"/>
      <c r="AF1017" s="40" t="str">
        <f t="shared" si="212"/>
        <v/>
      </c>
      <c r="AG1017" s="41" t="str">
        <f t="shared" si="213"/>
        <v/>
      </c>
      <c r="AH1017" s="42"/>
      <c r="AI1017" s="42"/>
      <c r="AJ1017" s="42"/>
      <c r="AK1017" s="42"/>
      <c r="AL1017" s="31"/>
      <c r="AM1017" s="43" t="str">
        <f t="shared" si="214"/>
        <v>100</v>
      </c>
      <c r="AN1017" s="44">
        <f>INDEX([1]ราคาสิ่งปลูกสร้าง!$D$6:$CC$47,MATCH($AD1017,[1]ราคาสิ่งปลูกสร้าง!$B$6:$B$45,0),MATCH($C$7,[1]ราคาสิ่งปลูกสร้าง!$D$5:$CC$5,0))</f>
        <v>0</v>
      </c>
      <c r="AO1017" s="44">
        <f t="shared" si="215"/>
        <v>0</v>
      </c>
      <c r="AP1017" s="45">
        <f t="shared" si="216"/>
        <v>0</v>
      </c>
      <c r="AQ1017" s="40">
        <f>IF(AP1017=0,0,INDEX([1]ค่าเสื่อมสิ่งปลูกสร้าง!$A$5:$D$105,MATCH($AP1017,[1]ค่าเสื่อมสิ่งปลูกสร้าง!$A$5:$A$105,0),MATCH(AE1017,[1]ค่าเสื่อมสิ่งปลูกสร้าง!$A$3:$D$3)))</f>
        <v>0</v>
      </c>
      <c r="AR1017" s="44">
        <f t="shared" si="221"/>
        <v>0</v>
      </c>
      <c r="AS1017" s="44">
        <f t="shared" si="222"/>
        <v>724000</v>
      </c>
      <c r="AT1017" s="44">
        <f t="shared" si="223"/>
        <v>724000</v>
      </c>
      <c r="AU1017" s="46">
        <v>0</v>
      </c>
      <c r="AV1017" s="44">
        <f t="shared" si="217"/>
        <v>724000</v>
      </c>
      <c r="AW1017" s="47" t="str">
        <f t="shared" si="218"/>
        <v>0.01</v>
      </c>
      <c r="AX1017" s="48"/>
      <c r="AY1017" s="48"/>
      <c r="AZ1017" s="49">
        <v>0</v>
      </c>
      <c r="BA1017" s="48"/>
      <c r="BB1017" s="48"/>
      <c r="BC1017" s="44">
        <f t="shared" si="219"/>
        <v>0</v>
      </c>
      <c r="BD1017" s="50">
        <v>1</v>
      </c>
      <c r="BE1017" s="51" t="e">
        <f>IF(AX1017=1,0,IF(AY1017=1,0,IF(BC1017&gt;#REF!,#REF!,IF(OR(AZ1017&gt;0,BD1017&gt;0),BC1017+([1]สูตร2!H1005*(100%-AZ1017)-BC1017)*BD1017,[1]สูตร2!H1005*(100%-AZ1017)))))</f>
        <v>#REF!</v>
      </c>
      <c r="BF1017" s="31"/>
    </row>
    <row r="1018" spans="1:58" s="5" customFormat="1" ht="24" customHeight="1" x14ac:dyDescent="0.2">
      <c r="A1018" s="31">
        <v>380</v>
      </c>
      <c r="B1018" s="31" t="s">
        <v>65</v>
      </c>
      <c r="C1018" s="31">
        <v>27319</v>
      </c>
      <c r="D1018" s="31" t="s">
        <v>83</v>
      </c>
      <c r="E1018" s="31" t="s">
        <v>835</v>
      </c>
      <c r="F1018" s="31"/>
      <c r="G1018" s="32" t="s">
        <v>836</v>
      </c>
      <c r="H1018" s="31">
        <v>231</v>
      </c>
      <c r="I1018" s="31">
        <v>-1284</v>
      </c>
      <c r="J1018" s="31" t="s">
        <v>440</v>
      </c>
      <c r="K1018" s="31">
        <v>4</v>
      </c>
      <c r="L1018" s="31">
        <v>1</v>
      </c>
      <c r="M1018" s="31">
        <v>82</v>
      </c>
      <c r="N1018" s="33">
        <v>1782</v>
      </c>
      <c r="O1018" s="33"/>
      <c r="P1018" s="33"/>
      <c r="Q1018" s="33"/>
      <c r="R1018" s="33"/>
      <c r="S1018" s="34" t="str">
        <f t="shared" si="210"/>
        <v>1</v>
      </c>
      <c r="T1018" s="35">
        <f t="shared" si="211"/>
        <v>1782</v>
      </c>
      <c r="U1018" s="36">
        <f>INDEX([1]ราคาที่ดิน!$B:$G,MATCH($C1018,[1]ราคาที่ดิน!$A:$A,0),MATCH($B1018,[1]ราคาที่ดิน!$B$1:$G$1,0))</f>
        <v>180</v>
      </c>
      <c r="V1018" s="37">
        <f t="shared" si="220"/>
        <v>320760</v>
      </c>
      <c r="W1018" s="31"/>
      <c r="X1018" s="31"/>
      <c r="Y1018" s="31"/>
      <c r="Z1018" s="31"/>
      <c r="AA1018" s="31"/>
      <c r="AB1018" s="32"/>
      <c r="AC1018" s="38"/>
      <c r="AD1018" s="39"/>
      <c r="AE1018" s="39"/>
      <c r="AF1018" s="40" t="str">
        <f t="shared" si="212"/>
        <v/>
      </c>
      <c r="AG1018" s="41" t="str">
        <f t="shared" si="213"/>
        <v/>
      </c>
      <c r="AH1018" s="42"/>
      <c r="AI1018" s="42"/>
      <c r="AJ1018" s="42"/>
      <c r="AK1018" s="42"/>
      <c r="AL1018" s="31"/>
      <c r="AM1018" s="43" t="str">
        <f t="shared" si="214"/>
        <v>100</v>
      </c>
      <c r="AN1018" s="44">
        <f>INDEX([1]ราคาสิ่งปลูกสร้าง!$D$6:$CC$47,MATCH($AD1018,[1]ราคาสิ่งปลูกสร้าง!$B$6:$B$45,0),MATCH($C$7,[1]ราคาสิ่งปลูกสร้าง!$D$5:$CC$5,0))</f>
        <v>0</v>
      </c>
      <c r="AO1018" s="44">
        <f t="shared" si="215"/>
        <v>0</v>
      </c>
      <c r="AP1018" s="45">
        <f t="shared" si="216"/>
        <v>0</v>
      </c>
      <c r="AQ1018" s="40">
        <f>IF(AP1018=0,0,INDEX([1]ค่าเสื่อมสิ่งปลูกสร้าง!$A$5:$D$105,MATCH($AP1018,[1]ค่าเสื่อมสิ่งปลูกสร้าง!$A$5:$A$105,0),MATCH(AE1018,[1]ค่าเสื่อมสิ่งปลูกสร้าง!$A$3:$D$3)))</f>
        <v>0</v>
      </c>
      <c r="AR1018" s="44">
        <f t="shared" si="221"/>
        <v>0</v>
      </c>
      <c r="AS1018" s="44">
        <f t="shared" si="222"/>
        <v>320760</v>
      </c>
      <c r="AT1018" s="44">
        <f t="shared" si="223"/>
        <v>320760</v>
      </c>
      <c r="AU1018" s="46">
        <v>0</v>
      </c>
      <c r="AV1018" s="44">
        <f t="shared" si="217"/>
        <v>320760</v>
      </c>
      <c r="AW1018" s="47" t="str">
        <f t="shared" si="218"/>
        <v>0.01</v>
      </c>
      <c r="AX1018" s="48"/>
      <c r="AY1018" s="48"/>
      <c r="AZ1018" s="49">
        <v>0</v>
      </c>
      <c r="BA1018" s="48"/>
      <c r="BB1018" s="48"/>
      <c r="BC1018" s="44">
        <f t="shared" si="219"/>
        <v>0</v>
      </c>
      <c r="BD1018" s="50">
        <v>1</v>
      </c>
      <c r="BE1018" s="51" t="e">
        <f>IF(AX1018=1,0,IF(AY1018=1,0,IF(BC1018&gt;#REF!,#REF!,IF(OR(AZ1018&gt;0,BD1018&gt;0),BC1018+([1]สูตร2!H1006*(100%-AZ1018)-BC1018)*BD1018,[1]สูตร2!H1006*(100%-AZ1018)))))</f>
        <v>#REF!</v>
      </c>
      <c r="BF1018" s="31"/>
    </row>
    <row r="1019" spans="1:58" s="5" customFormat="1" ht="24" customHeight="1" x14ac:dyDescent="0.2">
      <c r="A1019" s="31"/>
      <c r="B1019" s="31" t="s">
        <v>65</v>
      </c>
      <c r="C1019" s="31">
        <v>27325</v>
      </c>
      <c r="D1019" s="31" t="s">
        <v>83</v>
      </c>
      <c r="E1019" s="31" t="s">
        <v>835</v>
      </c>
      <c r="F1019" s="31"/>
      <c r="G1019" s="32" t="s">
        <v>836</v>
      </c>
      <c r="H1019" s="31">
        <v>239</v>
      </c>
      <c r="I1019" s="31">
        <v>-1290</v>
      </c>
      <c r="J1019" s="31" t="s">
        <v>440</v>
      </c>
      <c r="K1019" s="31">
        <v>13</v>
      </c>
      <c r="L1019" s="31">
        <v>0</v>
      </c>
      <c r="M1019" s="31">
        <v>8</v>
      </c>
      <c r="N1019" s="33">
        <v>5208</v>
      </c>
      <c r="O1019" s="33"/>
      <c r="P1019" s="33"/>
      <c r="Q1019" s="33"/>
      <c r="R1019" s="33"/>
      <c r="S1019" s="34" t="str">
        <f t="shared" si="210"/>
        <v>1</v>
      </c>
      <c r="T1019" s="35">
        <f t="shared" si="211"/>
        <v>5208</v>
      </c>
      <c r="U1019" s="36">
        <f>INDEX([1]ราคาที่ดิน!$B:$G,MATCH($C1019,[1]ราคาที่ดิน!$A:$A,0),MATCH($B1019,[1]ราคาที่ดิน!$B$1:$G$1,0))</f>
        <v>200</v>
      </c>
      <c r="V1019" s="37">
        <f t="shared" si="220"/>
        <v>1041600</v>
      </c>
      <c r="W1019" s="31"/>
      <c r="X1019" s="31"/>
      <c r="Y1019" s="31"/>
      <c r="Z1019" s="31"/>
      <c r="AA1019" s="31"/>
      <c r="AB1019" s="32"/>
      <c r="AC1019" s="38"/>
      <c r="AD1019" s="39"/>
      <c r="AE1019" s="39"/>
      <c r="AF1019" s="40" t="str">
        <f t="shared" si="212"/>
        <v/>
      </c>
      <c r="AG1019" s="41" t="str">
        <f t="shared" si="213"/>
        <v/>
      </c>
      <c r="AH1019" s="42"/>
      <c r="AI1019" s="42"/>
      <c r="AJ1019" s="42"/>
      <c r="AK1019" s="42"/>
      <c r="AL1019" s="31"/>
      <c r="AM1019" s="43" t="str">
        <f t="shared" si="214"/>
        <v>100</v>
      </c>
      <c r="AN1019" s="44">
        <f>INDEX([1]ราคาสิ่งปลูกสร้าง!$D$6:$CC$47,MATCH($AD1019,[1]ราคาสิ่งปลูกสร้าง!$B$6:$B$45,0),MATCH($C$7,[1]ราคาสิ่งปลูกสร้าง!$D$5:$CC$5,0))</f>
        <v>0</v>
      </c>
      <c r="AO1019" s="44">
        <f t="shared" si="215"/>
        <v>0</v>
      </c>
      <c r="AP1019" s="45">
        <f t="shared" si="216"/>
        <v>0</v>
      </c>
      <c r="AQ1019" s="40">
        <f>IF(AP1019=0,0,INDEX([1]ค่าเสื่อมสิ่งปลูกสร้าง!$A$5:$D$105,MATCH($AP1019,[1]ค่าเสื่อมสิ่งปลูกสร้าง!$A$5:$A$105,0),MATCH(AE1019,[1]ค่าเสื่อมสิ่งปลูกสร้าง!$A$3:$D$3)))</f>
        <v>0</v>
      </c>
      <c r="AR1019" s="44">
        <f t="shared" si="221"/>
        <v>0</v>
      </c>
      <c r="AS1019" s="44">
        <f t="shared" si="222"/>
        <v>1041600</v>
      </c>
      <c r="AT1019" s="44">
        <f t="shared" si="223"/>
        <v>1041600</v>
      </c>
      <c r="AU1019" s="46">
        <v>0</v>
      </c>
      <c r="AV1019" s="44">
        <f t="shared" si="217"/>
        <v>1041600</v>
      </c>
      <c r="AW1019" s="47" t="str">
        <f t="shared" si="218"/>
        <v>0.01</v>
      </c>
      <c r="AX1019" s="48"/>
      <c r="AY1019" s="48"/>
      <c r="AZ1019" s="49">
        <v>0</v>
      </c>
      <c r="BA1019" s="48"/>
      <c r="BB1019" s="48"/>
      <c r="BC1019" s="44">
        <f t="shared" si="219"/>
        <v>0</v>
      </c>
      <c r="BD1019" s="50">
        <v>1</v>
      </c>
      <c r="BE1019" s="51" t="e">
        <f>IF(AX1019=1,0,IF(AY1019=1,0,IF(BC1019&gt;#REF!,#REF!,IF(OR(AZ1019&gt;0,BD1019&gt;0),BC1019+([1]สูตร2!H1007*(100%-AZ1019)-BC1019)*BD1019,[1]สูตร2!H1007*(100%-AZ1019)))))</f>
        <v>#REF!</v>
      </c>
      <c r="BF1019" s="31"/>
    </row>
    <row r="1020" spans="1:58" s="5" customFormat="1" ht="24" customHeight="1" x14ac:dyDescent="0.2">
      <c r="A1020" s="31">
        <v>381</v>
      </c>
      <c r="B1020" s="31" t="s">
        <v>65</v>
      </c>
      <c r="C1020" s="31">
        <v>27320</v>
      </c>
      <c r="D1020" s="31" t="s">
        <v>71</v>
      </c>
      <c r="E1020" s="31" t="s">
        <v>837</v>
      </c>
      <c r="F1020" s="31"/>
      <c r="G1020" s="32" t="s">
        <v>836</v>
      </c>
      <c r="H1020" s="31">
        <v>234</v>
      </c>
      <c r="I1020" s="31">
        <v>-1285</v>
      </c>
      <c r="J1020" s="31" t="s">
        <v>440</v>
      </c>
      <c r="K1020" s="31">
        <v>31</v>
      </c>
      <c r="L1020" s="31">
        <v>3</v>
      </c>
      <c r="M1020" s="31">
        <v>63</v>
      </c>
      <c r="N1020" s="33">
        <v>12763</v>
      </c>
      <c r="O1020" s="33"/>
      <c r="P1020" s="33"/>
      <c r="Q1020" s="33"/>
      <c r="R1020" s="33"/>
      <c r="S1020" s="34" t="str">
        <f t="shared" si="210"/>
        <v>1</v>
      </c>
      <c r="T1020" s="35">
        <f t="shared" si="211"/>
        <v>12763</v>
      </c>
      <c r="U1020" s="36">
        <f>INDEX([1]ราคาที่ดิน!$B:$G,MATCH($C1020,[1]ราคาที่ดิน!$A:$A,0),MATCH($B1020,[1]ราคาที่ดิน!$B$1:$G$1,0))</f>
        <v>80</v>
      </c>
      <c r="V1020" s="37">
        <f t="shared" si="220"/>
        <v>1021040</v>
      </c>
      <c r="W1020" s="31"/>
      <c r="X1020" s="31"/>
      <c r="Y1020" s="31"/>
      <c r="Z1020" s="31"/>
      <c r="AA1020" s="31"/>
      <c r="AB1020" s="32"/>
      <c r="AC1020" s="38"/>
      <c r="AD1020" s="39"/>
      <c r="AE1020" s="39"/>
      <c r="AF1020" s="40" t="str">
        <f t="shared" si="212"/>
        <v/>
      </c>
      <c r="AG1020" s="41" t="str">
        <f t="shared" si="213"/>
        <v/>
      </c>
      <c r="AH1020" s="42"/>
      <c r="AI1020" s="42"/>
      <c r="AJ1020" s="42"/>
      <c r="AK1020" s="42"/>
      <c r="AL1020" s="31"/>
      <c r="AM1020" s="43" t="str">
        <f t="shared" si="214"/>
        <v>100</v>
      </c>
      <c r="AN1020" s="44">
        <f>INDEX([1]ราคาสิ่งปลูกสร้าง!$D$6:$CC$47,MATCH($AD1020,[1]ราคาสิ่งปลูกสร้าง!$B$6:$B$45,0),MATCH($C$7,[1]ราคาสิ่งปลูกสร้าง!$D$5:$CC$5,0))</f>
        <v>0</v>
      </c>
      <c r="AO1020" s="44">
        <f t="shared" si="215"/>
        <v>0</v>
      </c>
      <c r="AP1020" s="45">
        <f t="shared" si="216"/>
        <v>0</v>
      </c>
      <c r="AQ1020" s="40">
        <f>IF(AP1020=0,0,INDEX([1]ค่าเสื่อมสิ่งปลูกสร้าง!$A$5:$D$105,MATCH($AP1020,[1]ค่าเสื่อมสิ่งปลูกสร้าง!$A$5:$A$105,0),MATCH(AE1020,[1]ค่าเสื่อมสิ่งปลูกสร้าง!$A$3:$D$3)))</f>
        <v>0</v>
      </c>
      <c r="AR1020" s="44">
        <f t="shared" si="221"/>
        <v>0</v>
      </c>
      <c r="AS1020" s="44">
        <f t="shared" si="222"/>
        <v>1021040</v>
      </c>
      <c r="AT1020" s="44">
        <f t="shared" si="223"/>
        <v>1021040</v>
      </c>
      <c r="AU1020" s="46">
        <v>0</v>
      </c>
      <c r="AV1020" s="44">
        <f t="shared" si="217"/>
        <v>1021040</v>
      </c>
      <c r="AW1020" s="47" t="str">
        <f t="shared" si="218"/>
        <v>0.01</v>
      </c>
      <c r="AX1020" s="48"/>
      <c r="AY1020" s="48"/>
      <c r="AZ1020" s="49">
        <v>0</v>
      </c>
      <c r="BA1020" s="48"/>
      <c r="BB1020" s="48"/>
      <c r="BC1020" s="44">
        <f t="shared" si="219"/>
        <v>0</v>
      </c>
      <c r="BD1020" s="50">
        <v>1</v>
      </c>
      <c r="BE1020" s="51" t="e">
        <f>IF(AX1020=1,0,IF(AY1020=1,0,IF(BC1020&gt;#REF!,#REF!,IF(OR(AZ1020&gt;0,BD1020&gt;0),BC1020+([1]สูตร2!H1008*(100%-AZ1020)-BC1020)*BD1020,[1]สูตร2!H1008*(100%-AZ1020)))))</f>
        <v>#REF!</v>
      </c>
      <c r="BF1020" s="31"/>
    </row>
    <row r="1021" spans="1:58" s="5" customFormat="1" ht="24" customHeight="1" x14ac:dyDescent="0.2">
      <c r="A1021" s="31">
        <v>382</v>
      </c>
      <c r="B1021" s="31" t="s">
        <v>65</v>
      </c>
      <c r="C1021" s="31">
        <v>11416</v>
      </c>
      <c r="D1021" s="31" t="s">
        <v>71</v>
      </c>
      <c r="E1021" s="31" t="s">
        <v>838</v>
      </c>
      <c r="F1021" s="31"/>
      <c r="G1021" s="32" t="s">
        <v>836</v>
      </c>
      <c r="H1021" s="31">
        <v>55</v>
      </c>
      <c r="I1021" s="31">
        <v>-895</v>
      </c>
      <c r="J1021" s="31" t="s">
        <v>440</v>
      </c>
      <c r="K1021" s="31">
        <v>0</v>
      </c>
      <c r="L1021" s="31">
        <v>1</v>
      </c>
      <c r="M1021" s="31">
        <v>69</v>
      </c>
      <c r="N1021" s="33"/>
      <c r="O1021" s="33">
        <v>169</v>
      </c>
      <c r="P1021" s="33"/>
      <c r="Q1021" s="33"/>
      <c r="R1021" s="33"/>
      <c r="S1021" s="34" t="str">
        <f t="shared" si="210"/>
        <v>2</v>
      </c>
      <c r="T1021" s="35">
        <f t="shared" si="211"/>
        <v>169</v>
      </c>
      <c r="U1021" s="36">
        <f>INDEX([1]ราคาที่ดิน!$B:$G,MATCH($C1021,[1]ราคาที่ดิน!$A:$A,0),MATCH($B1021,[1]ราคาที่ดิน!$B$1:$G$1,0))</f>
        <v>200</v>
      </c>
      <c r="V1021" s="37">
        <f t="shared" si="220"/>
        <v>33800</v>
      </c>
      <c r="W1021" s="31">
        <v>1</v>
      </c>
      <c r="X1021" s="31">
        <v>11</v>
      </c>
      <c r="Y1021" s="31" t="s">
        <v>71</v>
      </c>
      <c r="Z1021" s="31" t="s">
        <v>837</v>
      </c>
      <c r="AA1021" s="31"/>
      <c r="AB1021" s="32" t="s">
        <v>836</v>
      </c>
      <c r="AC1021" s="38"/>
      <c r="AD1021" s="39" t="s">
        <v>73</v>
      </c>
      <c r="AE1021" s="39" t="s">
        <v>94</v>
      </c>
      <c r="AF1021" s="40" t="str">
        <f t="shared" si="212"/>
        <v>2</v>
      </c>
      <c r="AG1021" s="41">
        <f t="shared" si="213"/>
        <v>261</v>
      </c>
      <c r="AH1021" s="42"/>
      <c r="AI1021" s="42">
        <v>261</v>
      </c>
      <c r="AJ1021" s="42"/>
      <c r="AK1021" s="42"/>
      <c r="AL1021" s="31">
        <v>20</v>
      </c>
      <c r="AM1021" s="43" t="str">
        <f t="shared" si="214"/>
        <v>100</v>
      </c>
      <c r="AN1021" s="44">
        <f>INDEX([1]ราคาสิ่งปลูกสร้าง!$D$6:$CC$47,MATCH($AD1021,[1]ราคาสิ่งปลูกสร้าง!$B$6:$B$45,0),MATCH($C$7,[1]ราคาสิ่งปลูกสร้าง!$D$5:$CC$5,0))</f>
        <v>6500</v>
      </c>
      <c r="AO1021" s="44">
        <f t="shared" si="215"/>
        <v>1696500</v>
      </c>
      <c r="AP1021" s="45">
        <f t="shared" si="216"/>
        <v>20</v>
      </c>
      <c r="AQ1021" s="40">
        <f>IF(AP1021=0,0,INDEX([1]ค่าเสื่อมสิ่งปลูกสร้าง!$A$5:$D$105,MATCH($AP1021,[1]ค่าเสื่อมสิ่งปลูกสร้าง!$A$5:$A$105,0),MATCH(AE1021,[1]ค่าเสื่อมสิ่งปลูกสร้าง!$A$3:$D$3)))</f>
        <v>30</v>
      </c>
      <c r="AR1021" s="44">
        <f t="shared" si="221"/>
        <v>1187550</v>
      </c>
      <c r="AS1021" s="44">
        <f t="shared" si="222"/>
        <v>1221350</v>
      </c>
      <c r="AT1021" s="44">
        <f t="shared" si="223"/>
        <v>1221350</v>
      </c>
      <c r="AU1021" s="46">
        <v>0</v>
      </c>
      <c r="AV1021" s="44">
        <f t="shared" si="217"/>
        <v>1221350</v>
      </c>
      <c r="AW1021" s="47" t="str">
        <f t="shared" si="218"/>
        <v>0.02</v>
      </c>
      <c r="AX1021" s="48"/>
      <c r="AY1021" s="48"/>
      <c r="AZ1021" s="49">
        <v>0</v>
      </c>
      <c r="BA1021" s="48"/>
      <c r="BB1021" s="48"/>
      <c r="BC1021" s="44">
        <f t="shared" si="219"/>
        <v>0</v>
      </c>
      <c r="BD1021" s="50">
        <v>1</v>
      </c>
      <c r="BE1021" s="51" t="e">
        <f>IF(AX1021=1,0,IF(AY1021=1,0,IF(BC1021&gt;#REF!,#REF!,IF(OR(AZ1021&gt;0,BD1021&gt;0),BC1021+([1]สูตร2!H1009*(100%-AZ1021)-BC1021)*BD1021,[1]สูตร2!H1009*(100%-AZ1021)))))</f>
        <v>#REF!</v>
      </c>
      <c r="BF1021" s="31"/>
    </row>
    <row r="1022" spans="1:58" s="5" customFormat="1" ht="24" customHeight="1" x14ac:dyDescent="0.2">
      <c r="A1022" s="31"/>
      <c r="B1022" s="31" t="s">
        <v>65</v>
      </c>
      <c r="C1022" s="31">
        <v>11416</v>
      </c>
      <c r="D1022" s="31" t="s">
        <v>71</v>
      </c>
      <c r="E1022" s="31" t="s">
        <v>838</v>
      </c>
      <c r="F1022" s="31"/>
      <c r="G1022" s="32" t="s">
        <v>836</v>
      </c>
      <c r="H1022" s="31">
        <v>55</v>
      </c>
      <c r="I1022" s="31">
        <v>-895</v>
      </c>
      <c r="J1022" s="31" t="s">
        <v>440</v>
      </c>
      <c r="K1022" s="31">
        <v>0</v>
      </c>
      <c r="L1022" s="31">
        <v>1</v>
      </c>
      <c r="M1022" s="31">
        <v>0</v>
      </c>
      <c r="N1022" s="33"/>
      <c r="O1022" s="33">
        <v>100</v>
      </c>
      <c r="P1022" s="33"/>
      <c r="Q1022" s="33"/>
      <c r="R1022" s="33"/>
      <c r="S1022" s="34" t="str">
        <f t="shared" si="210"/>
        <v>2</v>
      </c>
      <c r="T1022" s="35">
        <f t="shared" si="211"/>
        <v>100</v>
      </c>
      <c r="U1022" s="36">
        <f>INDEX([1]ราคาที่ดิน!$B:$G,MATCH($C1022,[1]ราคาที่ดิน!$A:$A,0),MATCH($B1022,[1]ราคาที่ดิน!$B$1:$G$1,0))</f>
        <v>200</v>
      </c>
      <c r="V1022" s="37">
        <f t="shared" si="220"/>
        <v>20000</v>
      </c>
      <c r="W1022" s="31">
        <v>2</v>
      </c>
      <c r="X1022" s="31">
        <v>11</v>
      </c>
      <c r="Y1022" s="31" t="s">
        <v>71</v>
      </c>
      <c r="Z1022" s="31" t="s">
        <v>837</v>
      </c>
      <c r="AA1022" s="31"/>
      <c r="AB1022" s="32" t="s">
        <v>836</v>
      </c>
      <c r="AC1022" s="38"/>
      <c r="AD1022" s="39" t="s">
        <v>75</v>
      </c>
      <c r="AE1022" s="39" t="s">
        <v>76</v>
      </c>
      <c r="AF1022" s="40" t="str">
        <f t="shared" si="212"/>
        <v>1</v>
      </c>
      <c r="AG1022" s="41">
        <f t="shared" si="213"/>
        <v>12</v>
      </c>
      <c r="AH1022" s="42">
        <v>12</v>
      </c>
      <c r="AI1022" s="42"/>
      <c r="AJ1022" s="42"/>
      <c r="AK1022" s="42"/>
      <c r="AL1022" s="31">
        <v>20</v>
      </c>
      <c r="AM1022" s="43" t="str">
        <f t="shared" si="214"/>
        <v>100</v>
      </c>
      <c r="AN1022" s="44">
        <f>INDEX([1]ราคาสิ่งปลูกสร้าง!$D$6:$CC$47,MATCH($AD1022,[1]ราคาสิ่งปลูกสร้าง!$B$6:$B$45,0),MATCH($C$7,[1]ราคาสิ่งปลูกสร้าง!$D$5:$CC$5,0))</f>
        <v>5400</v>
      </c>
      <c r="AO1022" s="44">
        <f t="shared" si="215"/>
        <v>64800</v>
      </c>
      <c r="AP1022" s="45">
        <f t="shared" si="216"/>
        <v>20</v>
      </c>
      <c r="AQ1022" s="40">
        <f>IF(AP1022=0,0,INDEX([1]ค่าเสื่อมสิ่งปลูกสร้าง!$A$5:$D$105,MATCH($AP1022,[1]ค่าเสื่อมสิ่งปลูกสร้าง!$A$5:$A$105,0),MATCH(AE1022,[1]ค่าเสื่อมสิ่งปลูกสร้าง!$A$3:$D$3)))</f>
        <v>93</v>
      </c>
      <c r="AR1022" s="44">
        <f t="shared" si="221"/>
        <v>4536</v>
      </c>
      <c r="AS1022" s="44">
        <f t="shared" si="222"/>
        <v>24536</v>
      </c>
      <c r="AT1022" s="44">
        <f t="shared" si="223"/>
        <v>24536</v>
      </c>
      <c r="AU1022" s="46">
        <v>0</v>
      </c>
      <c r="AV1022" s="44">
        <f t="shared" si="217"/>
        <v>24536</v>
      </c>
      <c r="AW1022" s="47" t="str">
        <f t="shared" si="218"/>
        <v>0.01</v>
      </c>
      <c r="AX1022" s="48"/>
      <c r="AY1022" s="48"/>
      <c r="AZ1022" s="49">
        <v>0</v>
      </c>
      <c r="BA1022" s="48"/>
      <c r="BB1022" s="48"/>
      <c r="BC1022" s="44">
        <f t="shared" si="219"/>
        <v>0</v>
      </c>
      <c r="BD1022" s="50">
        <v>1</v>
      </c>
      <c r="BE1022" s="51" t="e">
        <f>IF(AX1022=1,0,IF(AY1022=1,0,IF(BC1022&gt;#REF!,#REF!,IF(OR(AZ1022&gt;0,BD1022&gt;0),BC1022+([1]สูตร2!H1010*(100%-AZ1022)-BC1022)*BD1022,[1]สูตร2!H1010*(100%-AZ1022)))))</f>
        <v>#REF!</v>
      </c>
      <c r="BF1022" s="31"/>
    </row>
    <row r="1023" spans="1:58" s="5" customFormat="1" ht="24" customHeight="1" x14ac:dyDescent="0.2">
      <c r="A1023" s="31"/>
      <c r="B1023" s="31" t="s">
        <v>65</v>
      </c>
      <c r="C1023" s="31">
        <v>11416</v>
      </c>
      <c r="D1023" s="31" t="s">
        <v>71</v>
      </c>
      <c r="E1023" s="31" t="s">
        <v>838</v>
      </c>
      <c r="F1023" s="31"/>
      <c r="G1023" s="32" t="s">
        <v>836</v>
      </c>
      <c r="H1023" s="31">
        <v>55</v>
      </c>
      <c r="I1023" s="31">
        <v>-895</v>
      </c>
      <c r="J1023" s="31" t="s">
        <v>440</v>
      </c>
      <c r="K1023" s="31">
        <v>0</v>
      </c>
      <c r="L1023" s="31">
        <v>1</v>
      </c>
      <c r="M1023" s="31">
        <v>0</v>
      </c>
      <c r="N1023" s="33"/>
      <c r="O1023" s="33">
        <v>100</v>
      </c>
      <c r="P1023" s="33"/>
      <c r="Q1023" s="33"/>
      <c r="R1023" s="33"/>
      <c r="S1023" s="34" t="str">
        <f t="shared" si="210"/>
        <v>2</v>
      </c>
      <c r="T1023" s="35">
        <f t="shared" si="211"/>
        <v>100</v>
      </c>
      <c r="U1023" s="36">
        <f>INDEX([1]ราคาที่ดิน!$B:$G,MATCH($C1023,[1]ราคาที่ดิน!$A:$A,0),MATCH($B1023,[1]ราคาที่ดิน!$B$1:$G$1,0))</f>
        <v>200</v>
      </c>
      <c r="V1023" s="37">
        <f t="shared" si="220"/>
        <v>20000</v>
      </c>
      <c r="W1023" s="31">
        <v>3</v>
      </c>
      <c r="X1023" s="31">
        <v>11</v>
      </c>
      <c r="Y1023" s="31" t="s">
        <v>71</v>
      </c>
      <c r="Z1023" s="31" t="s">
        <v>837</v>
      </c>
      <c r="AA1023" s="31"/>
      <c r="AB1023" s="32" t="s">
        <v>836</v>
      </c>
      <c r="AC1023" s="38"/>
      <c r="AD1023" s="39" t="s">
        <v>77</v>
      </c>
      <c r="AE1023" s="39" t="s">
        <v>76</v>
      </c>
      <c r="AF1023" s="40" t="str">
        <f t="shared" si="212"/>
        <v>1</v>
      </c>
      <c r="AG1023" s="41">
        <f t="shared" si="213"/>
        <v>25</v>
      </c>
      <c r="AH1023" s="42">
        <v>25</v>
      </c>
      <c r="AI1023" s="42"/>
      <c r="AJ1023" s="42"/>
      <c r="AK1023" s="42"/>
      <c r="AL1023" s="31">
        <v>20</v>
      </c>
      <c r="AM1023" s="43" t="str">
        <f t="shared" si="214"/>
        <v>100</v>
      </c>
      <c r="AN1023" s="44">
        <f>INDEX([1]ราคาสิ่งปลูกสร้าง!$D$6:$CC$47,MATCH($AD1023,[1]ราคาสิ่งปลูกสร้าง!$B$6:$B$45,0),MATCH($C$7,[1]ราคาสิ่งปลูกสร้าง!$D$5:$CC$5,0))</f>
        <v>2050</v>
      </c>
      <c r="AO1023" s="44">
        <f t="shared" si="215"/>
        <v>51250</v>
      </c>
      <c r="AP1023" s="45">
        <f t="shared" si="216"/>
        <v>20</v>
      </c>
      <c r="AQ1023" s="40">
        <f>IF(AP1023=0,0,INDEX([1]ค่าเสื่อมสิ่งปลูกสร้าง!$A$5:$D$105,MATCH($AP1023,[1]ค่าเสื่อมสิ่งปลูกสร้าง!$A$5:$A$105,0),MATCH(AE1023,[1]ค่าเสื่อมสิ่งปลูกสร้าง!$A$3:$D$3)))</f>
        <v>93</v>
      </c>
      <c r="AR1023" s="44">
        <f t="shared" si="221"/>
        <v>3587.5000000000005</v>
      </c>
      <c r="AS1023" s="44">
        <f t="shared" si="222"/>
        <v>23587.5</v>
      </c>
      <c r="AT1023" s="44">
        <f t="shared" si="223"/>
        <v>23587.5</v>
      </c>
      <c r="AU1023" s="46">
        <v>0</v>
      </c>
      <c r="AV1023" s="44">
        <f t="shared" si="217"/>
        <v>23587.5</v>
      </c>
      <c r="AW1023" s="47" t="str">
        <f t="shared" si="218"/>
        <v>0.01</v>
      </c>
      <c r="AX1023" s="48"/>
      <c r="AY1023" s="48"/>
      <c r="AZ1023" s="49">
        <v>0</v>
      </c>
      <c r="BA1023" s="48"/>
      <c r="BB1023" s="48"/>
      <c r="BC1023" s="44">
        <f t="shared" si="219"/>
        <v>0</v>
      </c>
      <c r="BD1023" s="50">
        <v>1</v>
      </c>
      <c r="BE1023" s="51" t="e">
        <f>IF(AX1023=1,0,IF(AY1023=1,0,IF(BC1023&gt;#REF!,#REF!,IF(OR(AZ1023&gt;0,BD1023&gt;0),BC1023+([1]สูตร2!H1011*(100%-AZ1023)-BC1023)*BD1023,[1]สูตร2!H1011*(100%-AZ1023)))))</f>
        <v>#REF!</v>
      </c>
      <c r="BF1023" s="31"/>
    </row>
    <row r="1024" spans="1:58" s="5" customFormat="1" ht="24" customHeight="1" x14ac:dyDescent="0.2">
      <c r="A1024" s="31">
        <v>383</v>
      </c>
      <c r="B1024" s="31" t="s">
        <v>65</v>
      </c>
      <c r="C1024" s="31" t="s">
        <v>839</v>
      </c>
      <c r="D1024" s="31" t="s">
        <v>66</v>
      </c>
      <c r="E1024" s="31" t="s">
        <v>840</v>
      </c>
      <c r="F1024" s="31"/>
      <c r="G1024" s="32" t="s">
        <v>841</v>
      </c>
      <c r="H1024" s="31">
        <v>67</v>
      </c>
      <c r="I1024" s="31">
        <v>1807</v>
      </c>
      <c r="J1024" s="31" t="s">
        <v>440</v>
      </c>
      <c r="K1024" s="31">
        <v>4</v>
      </c>
      <c r="L1024" s="31">
        <v>3</v>
      </c>
      <c r="M1024" s="31">
        <v>67</v>
      </c>
      <c r="N1024" s="33">
        <v>1967</v>
      </c>
      <c r="O1024" s="33"/>
      <c r="P1024" s="33"/>
      <c r="Q1024" s="33"/>
      <c r="R1024" s="33"/>
      <c r="S1024" s="34" t="str">
        <f t="shared" si="210"/>
        <v>1</v>
      </c>
      <c r="T1024" s="35">
        <f t="shared" si="211"/>
        <v>1967</v>
      </c>
      <c r="U1024" s="36">
        <f>INDEX([1]ราคาที่ดิน!$B:$G,MATCH($C1024,[1]ราคาที่ดิน!$A:$A,0),MATCH($B1024,[1]ราคาที่ดิน!$B$1:$G$1,0))</f>
        <v>180</v>
      </c>
      <c r="V1024" s="37">
        <f t="shared" si="220"/>
        <v>354060</v>
      </c>
      <c r="W1024" s="31"/>
      <c r="X1024" s="31"/>
      <c r="Y1024" s="31"/>
      <c r="Z1024" s="31"/>
      <c r="AA1024" s="31"/>
      <c r="AB1024" s="32"/>
      <c r="AC1024" s="38"/>
      <c r="AD1024" s="39"/>
      <c r="AE1024" s="39"/>
      <c r="AF1024" s="40" t="str">
        <f t="shared" si="212"/>
        <v/>
      </c>
      <c r="AG1024" s="41" t="str">
        <f t="shared" si="213"/>
        <v/>
      </c>
      <c r="AH1024" s="42"/>
      <c r="AI1024" s="42"/>
      <c r="AJ1024" s="42"/>
      <c r="AK1024" s="42"/>
      <c r="AL1024" s="31"/>
      <c r="AM1024" s="43" t="str">
        <f t="shared" si="214"/>
        <v>100</v>
      </c>
      <c r="AN1024" s="44">
        <f>INDEX([1]ราคาสิ่งปลูกสร้าง!$D$6:$CC$47,MATCH($AD1024,[1]ราคาสิ่งปลูกสร้าง!$B$6:$B$45,0),MATCH($C$7,[1]ราคาสิ่งปลูกสร้าง!$D$5:$CC$5,0))</f>
        <v>0</v>
      </c>
      <c r="AO1024" s="44">
        <f t="shared" si="215"/>
        <v>0</v>
      </c>
      <c r="AP1024" s="45">
        <f t="shared" si="216"/>
        <v>0</v>
      </c>
      <c r="AQ1024" s="40">
        <f>IF(AP1024=0,0,INDEX([1]ค่าเสื่อมสิ่งปลูกสร้าง!$A$5:$D$105,MATCH($AP1024,[1]ค่าเสื่อมสิ่งปลูกสร้าง!$A$5:$A$105,0),MATCH(AE1024,[1]ค่าเสื่อมสิ่งปลูกสร้าง!$A$3:$D$3)))</f>
        <v>0</v>
      </c>
      <c r="AR1024" s="44">
        <f t="shared" si="221"/>
        <v>0</v>
      </c>
      <c r="AS1024" s="44">
        <f t="shared" si="222"/>
        <v>354060</v>
      </c>
      <c r="AT1024" s="44">
        <f t="shared" si="223"/>
        <v>354060</v>
      </c>
      <c r="AU1024" s="46">
        <v>0</v>
      </c>
      <c r="AV1024" s="44">
        <f t="shared" si="217"/>
        <v>354060</v>
      </c>
      <c r="AW1024" s="47" t="str">
        <f t="shared" si="218"/>
        <v>0.01</v>
      </c>
      <c r="AX1024" s="48"/>
      <c r="AY1024" s="48"/>
      <c r="AZ1024" s="49">
        <v>0</v>
      </c>
      <c r="BA1024" s="48"/>
      <c r="BB1024" s="48"/>
      <c r="BC1024" s="44">
        <f t="shared" si="219"/>
        <v>0</v>
      </c>
      <c r="BD1024" s="50">
        <v>1</v>
      </c>
      <c r="BE1024" s="51" t="e">
        <f>IF(AX1024=1,0,IF(AY1024=1,0,IF(BC1024&gt;#REF!,#REF!,IF(OR(AZ1024&gt;0,BD1024&gt;0),BC1024+([1]สูตร2!H1012*(100%-AZ1024)-BC1024)*BD1024,[1]สูตร2!H1012*(100%-AZ1024)))))</f>
        <v>#REF!</v>
      </c>
      <c r="BF1024" s="31"/>
    </row>
    <row r="1025" spans="1:58" s="5" customFormat="1" ht="24" customHeight="1" x14ac:dyDescent="0.2">
      <c r="A1025" s="31"/>
      <c r="B1025" s="31" t="s">
        <v>65</v>
      </c>
      <c r="C1025" s="31">
        <v>5031</v>
      </c>
      <c r="D1025" s="31" t="s">
        <v>66</v>
      </c>
      <c r="E1025" s="31" t="s">
        <v>840</v>
      </c>
      <c r="F1025" s="31"/>
      <c r="G1025" s="32" t="s">
        <v>841</v>
      </c>
      <c r="H1025" s="31">
        <v>56</v>
      </c>
      <c r="I1025" s="31">
        <v>-896</v>
      </c>
      <c r="J1025" s="31" t="s">
        <v>440</v>
      </c>
      <c r="K1025" s="31">
        <v>0</v>
      </c>
      <c r="L1025" s="31">
        <v>0</v>
      </c>
      <c r="M1025" s="31">
        <v>89</v>
      </c>
      <c r="N1025" s="33">
        <v>89</v>
      </c>
      <c r="O1025" s="33"/>
      <c r="P1025" s="33"/>
      <c r="Q1025" s="33"/>
      <c r="R1025" s="33"/>
      <c r="S1025" s="34" t="str">
        <f t="shared" si="210"/>
        <v>1</v>
      </c>
      <c r="T1025" s="35">
        <f t="shared" si="211"/>
        <v>89</v>
      </c>
      <c r="U1025" s="36">
        <f>INDEX([1]ราคาที่ดิน!$B:$G,MATCH($C1025,[1]ราคาที่ดิน!$A:$A,0),MATCH($B1025,[1]ราคาที่ดิน!$B$1:$G$1,0))</f>
        <v>200</v>
      </c>
      <c r="V1025" s="37">
        <f t="shared" si="220"/>
        <v>17800</v>
      </c>
      <c r="W1025" s="31"/>
      <c r="X1025" s="31"/>
      <c r="Y1025" s="31"/>
      <c r="Z1025" s="31"/>
      <c r="AA1025" s="31"/>
      <c r="AB1025" s="32"/>
      <c r="AC1025" s="38"/>
      <c r="AD1025" s="39"/>
      <c r="AE1025" s="39"/>
      <c r="AF1025" s="40" t="str">
        <f t="shared" si="212"/>
        <v/>
      </c>
      <c r="AG1025" s="41" t="str">
        <f t="shared" si="213"/>
        <v/>
      </c>
      <c r="AH1025" s="42"/>
      <c r="AI1025" s="42"/>
      <c r="AJ1025" s="42"/>
      <c r="AK1025" s="42"/>
      <c r="AL1025" s="31"/>
      <c r="AM1025" s="43" t="str">
        <f t="shared" si="214"/>
        <v>100</v>
      </c>
      <c r="AN1025" s="44">
        <f>INDEX([1]ราคาสิ่งปลูกสร้าง!$D$6:$CC$47,MATCH($AD1025,[1]ราคาสิ่งปลูกสร้าง!$B$6:$B$45,0),MATCH($C$7,[1]ราคาสิ่งปลูกสร้าง!$D$5:$CC$5,0))</f>
        <v>0</v>
      </c>
      <c r="AO1025" s="44">
        <f t="shared" si="215"/>
        <v>0</v>
      </c>
      <c r="AP1025" s="45">
        <f t="shared" si="216"/>
        <v>0</v>
      </c>
      <c r="AQ1025" s="40">
        <f>IF(AP1025=0,0,INDEX([1]ค่าเสื่อมสิ่งปลูกสร้าง!$A$5:$D$105,MATCH($AP1025,[1]ค่าเสื่อมสิ่งปลูกสร้าง!$A$5:$A$105,0),MATCH(AE1025,[1]ค่าเสื่อมสิ่งปลูกสร้าง!$A$3:$D$3)))</f>
        <v>0</v>
      </c>
      <c r="AR1025" s="44">
        <f t="shared" si="221"/>
        <v>0</v>
      </c>
      <c r="AS1025" s="44">
        <f t="shared" si="222"/>
        <v>17800</v>
      </c>
      <c r="AT1025" s="44">
        <f t="shared" si="223"/>
        <v>17800</v>
      </c>
      <c r="AU1025" s="46">
        <v>0</v>
      </c>
      <c r="AV1025" s="44">
        <f t="shared" si="217"/>
        <v>17800</v>
      </c>
      <c r="AW1025" s="47" t="str">
        <f t="shared" si="218"/>
        <v>0.01</v>
      </c>
      <c r="AX1025" s="48"/>
      <c r="AY1025" s="48"/>
      <c r="AZ1025" s="49">
        <v>0</v>
      </c>
      <c r="BA1025" s="48"/>
      <c r="BB1025" s="48"/>
      <c r="BC1025" s="44">
        <f t="shared" si="219"/>
        <v>0</v>
      </c>
      <c r="BD1025" s="50">
        <v>1</v>
      </c>
      <c r="BE1025" s="51" t="e">
        <f>IF(AX1025=1,0,IF(AY1025=1,0,IF(BC1025&gt;#REF!,#REF!,IF(OR(AZ1025&gt;0,BD1025&gt;0),BC1025+([1]สูตร2!H1013*(100%-AZ1025)-BC1025)*BD1025,[1]สูตร2!H1013*(100%-AZ1025)))))</f>
        <v>#REF!</v>
      </c>
      <c r="BF1025" s="31"/>
    </row>
    <row r="1026" spans="1:58" s="5" customFormat="1" ht="24" customHeight="1" x14ac:dyDescent="0.2">
      <c r="A1026" s="31"/>
      <c r="B1026" s="31" t="s">
        <v>65</v>
      </c>
      <c r="C1026" s="31">
        <v>475</v>
      </c>
      <c r="D1026" s="31" t="s">
        <v>66</v>
      </c>
      <c r="E1026" s="31" t="s">
        <v>840</v>
      </c>
      <c r="F1026" s="31"/>
      <c r="G1026" s="32" t="s">
        <v>841</v>
      </c>
      <c r="H1026" s="31">
        <v>306</v>
      </c>
      <c r="I1026" s="31">
        <v>1936</v>
      </c>
      <c r="J1026" s="31" t="s">
        <v>440</v>
      </c>
      <c r="K1026" s="31">
        <v>10</v>
      </c>
      <c r="L1026" s="31">
        <v>2</v>
      </c>
      <c r="M1026" s="31">
        <v>63</v>
      </c>
      <c r="N1026" s="33">
        <v>4263</v>
      </c>
      <c r="O1026" s="33"/>
      <c r="P1026" s="33"/>
      <c r="Q1026" s="33"/>
      <c r="R1026" s="33"/>
      <c r="S1026" s="34" t="str">
        <f t="shared" si="210"/>
        <v>1</v>
      </c>
      <c r="T1026" s="35">
        <f t="shared" si="211"/>
        <v>4263</v>
      </c>
      <c r="U1026" s="36">
        <f>INDEX([1]ราคาที่ดิน!$B:$G,MATCH($C1026,[1]ราคาที่ดิน!$A:$A,0),MATCH($B1026,[1]ราคาที่ดิน!$B$1:$G$1,0))</f>
        <v>95</v>
      </c>
      <c r="V1026" s="37">
        <f t="shared" si="220"/>
        <v>404985</v>
      </c>
      <c r="W1026" s="31"/>
      <c r="X1026" s="31"/>
      <c r="Y1026" s="31"/>
      <c r="Z1026" s="31"/>
      <c r="AA1026" s="31"/>
      <c r="AB1026" s="32"/>
      <c r="AC1026" s="38"/>
      <c r="AD1026" s="39"/>
      <c r="AE1026" s="39"/>
      <c r="AF1026" s="40" t="str">
        <f t="shared" si="212"/>
        <v/>
      </c>
      <c r="AG1026" s="41" t="str">
        <f t="shared" si="213"/>
        <v/>
      </c>
      <c r="AH1026" s="42"/>
      <c r="AI1026" s="42"/>
      <c r="AJ1026" s="42"/>
      <c r="AK1026" s="42"/>
      <c r="AL1026" s="31"/>
      <c r="AM1026" s="43" t="str">
        <f t="shared" si="214"/>
        <v>100</v>
      </c>
      <c r="AN1026" s="44">
        <f>INDEX([1]ราคาสิ่งปลูกสร้าง!$D$6:$CC$47,MATCH($AD1026,[1]ราคาสิ่งปลูกสร้าง!$B$6:$B$45,0),MATCH($C$7,[1]ราคาสิ่งปลูกสร้าง!$D$5:$CC$5,0))</f>
        <v>0</v>
      </c>
      <c r="AO1026" s="44">
        <f t="shared" si="215"/>
        <v>0</v>
      </c>
      <c r="AP1026" s="45">
        <f t="shared" si="216"/>
        <v>0</v>
      </c>
      <c r="AQ1026" s="40">
        <f>IF(AP1026=0,0,INDEX([1]ค่าเสื่อมสิ่งปลูกสร้าง!$A$5:$D$105,MATCH($AP1026,[1]ค่าเสื่อมสิ่งปลูกสร้าง!$A$5:$A$105,0),MATCH(AE1026,[1]ค่าเสื่อมสิ่งปลูกสร้าง!$A$3:$D$3)))</f>
        <v>0</v>
      </c>
      <c r="AR1026" s="44">
        <f t="shared" si="221"/>
        <v>0</v>
      </c>
      <c r="AS1026" s="44">
        <f t="shared" si="222"/>
        <v>404985</v>
      </c>
      <c r="AT1026" s="44">
        <f t="shared" si="223"/>
        <v>404985</v>
      </c>
      <c r="AU1026" s="46">
        <v>0</v>
      </c>
      <c r="AV1026" s="44">
        <f t="shared" si="217"/>
        <v>404985</v>
      </c>
      <c r="AW1026" s="47" t="str">
        <f t="shared" si="218"/>
        <v>0.01</v>
      </c>
      <c r="AX1026" s="48"/>
      <c r="AY1026" s="48"/>
      <c r="AZ1026" s="49">
        <v>0</v>
      </c>
      <c r="BA1026" s="48"/>
      <c r="BB1026" s="48"/>
      <c r="BC1026" s="44">
        <f t="shared" si="219"/>
        <v>0</v>
      </c>
      <c r="BD1026" s="50">
        <v>1</v>
      </c>
      <c r="BE1026" s="51" t="e">
        <f>IF(AX1026=1,0,IF(AY1026=1,0,IF(BC1026&gt;#REF!,#REF!,IF(OR(AZ1026&gt;0,BD1026&gt;0),BC1026+([1]สูตร2!H1014*(100%-AZ1026)-BC1026)*BD1026,[1]สูตร2!H1014*(100%-AZ1026)))))</f>
        <v>#REF!</v>
      </c>
      <c r="BF1026" s="31"/>
    </row>
    <row r="1027" spans="1:58" s="5" customFormat="1" ht="24" customHeight="1" x14ac:dyDescent="0.2">
      <c r="A1027" s="31"/>
      <c r="B1027" s="31" t="s">
        <v>65</v>
      </c>
      <c r="C1027" s="31">
        <v>13515</v>
      </c>
      <c r="D1027" s="31" t="s">
        <v>66</v>
      </c>
      <c r="E1027" s="31" t="s">
        <v>840</v>
      </c>
      <c r="F1027" s="31"/>
      <c r="G1027" s="32" t="s">
        <v>841</v>
      </c>
      <c r="H1027" s="31">
        <v>44</v>
      </c>
      <c r="I1027" s="31">
        <v>-894</v>
      </c>
      <c r="J1027" s="31" t="s">
        <v>440</v>
      </c>
      <c r="K1027" s="31">
        <v>0</v>
      </c>
      <c r="L1027" s="31">
        <v>0</v>
      </c>
      <c r="M1027" s="31">
        <v>79</v>
      </c>
      <c r="N1027" s="33"/>
      <c r="O1027" s="33">
        <v>79</v>
      </c>
      <c r="P1027" s="33"/>
      <c r="Q1027" s="33"/>
      <c r="R1027" s="33"/>
      <c r="S1027" s="34" t="str">
        <f t="shared" si="210"/>
        <v>2</v>
      </c>
      <c r="T1027" s="35">
        <f t="shared" si="211"/>
        <v>79</v>
      </c>
      <c r="U1027" s="36">
        <f>INDEX([1]ราคาที่ดิน!$B:$G,MATCH($C1027,[1]ราคาที่ดิน!$A:$A,0),MATCH($B1027,[1]ราคาที่ดิน!$B$1:$G$1,0))</f>
        <v>200</v>
      </c>
      <c r="V1027" s="37">
        <f t="shared" si="220"/>
        <v>15800</v>
      </c>
      <c r="W1027" s="31">
        <v>1</v>
      </c>
      <c r="X1027" s="31">
        <v>12</v>
      </c>
      <c r="Y1027" s="31" t="s">
        <v>71</v>
      </c>
      <c r="Z1027" s="31" t="s">
        <v>842</v>
      </c>
      <c r="AA1027" s="31"/>
      <c r="AB1027" s="32" t="s">
        <v>841</v>
      </c>
      <c r="AC1027" s="38"/>
      <c r="AD1027" s="39" t="s">
        <v>73</v>
      </c>
      <c r="AE1027" s="39" t="s">
        <v>74</v>
      </c>
      <c r="AF1027" s="40" t="str">
        <f t="shared" si="212"/>
        <v>2</v>
      </c>
      <c r="AG1027" s="41">
        <f t="shared" si="213"/>
        <v>143</v>
      </c>
      <c r="AH1027" s="42"/>
      <c r="AI1027" s="42">
        <v>143</v>
      </c>
      <c r="AJ1027" s="42"/>
      <c r="AK1027" s="42"/>
      <c r="AL1027" s="31">
        <v>30</v>
      </c>
      <c r="AM1027" s="43" t="str">
        <f t="shared" si="214"/>
        <v>100</v>
      </c>
      <c r="AN1027" s="44">
        <f>INDEX([1]ราคาสิ่งปลูกสร้าง!$D$6:$CC$47,MATCH($AD1027,[1]ราคาสิ่งปลูกสร้าง!$B$6:$B$45,0),MATCH($C$7,[1]ราคาสิ่งปลูกสร้าง!$D$5:$CC$5,0))</f>
        <v>6500</v>
      </c>
      <c r="AO1027" s="44">
        <f t="shared" si="215"/>
        <v>929500</v>
      </c>
      <c r="AP1027" s="45">
        <f t="shared" si="216"/>
        <v>30</v>
      </c>
      <c r="AQ1027" s="40">
        <f>IF(AP1027=0,0,INDEX([1]ค่าเสื่อมสิ่งปลูกสร้าง!$A$5:$D$105,MATCH($AP1027,[1]ค่าเสื่อมสิ่งปลูกสร้าง!$A$5:$A$105,0),MATCH(AE1027,[1]ค่าเสื่อมสิ่งปลูกสร้าง!$A$3:$D$3)))</f>
        <v>50</v>
      </c>
      <c r="AR1027" s="44">
        <f t="shared" si="221"/>
        <v>464750</v>
      </c>
      <c r="AS1027" s="44">
        <f t="shared" si="222"/>
        <v>480550</v>
      </c>
      <c r="AT1027" s="44">
        <f t="shared" si="223"/>
        <v>480550</v>
      </c>
      <c r="AU1027" s="46">
        <v>0</v>
      </c>
      <c r="AV1027" s="44">
        <f t="shared" si="217"/>
        <v>480550</v>
      </c>
      <c r="AW1027" s="47" t="str">
        <f t="shared" si="218"/>
        <v>0.02</v>
      </c>
      <c r="AX1027" s="48"/>
      <c r="AY1027" s="48"/>
      <c r="AZ1027" s="49">
        <v>0</v>
      </c>
      <c r="BA1027" s="48"/>
      <c r="BB1027" s="48"/>
      <c r="BC1027" s="44">
        <f t="shared" si="219"/>
        <v>0</v>
      </c>
      <c r="BD1027" s="50">
        <v>1</v>
      </c>
      <c r="BE1027" s="51" t="e">
        <f>IF(AX1027=1,0,IF(AY1027=1,0,IF(BC1027&gt;#REF!,#REF!,IF(OR(AZ1027&gt;0,BD1027&gt;0),BC1027+([1]สูตร2!H1015*(100%-AZ1027)-BC1027)*BD1027,[1]สูตร2!H1015*(100%-AZ1027)))))</f>
        <v>#REF!</v>
      </c>
      <c r="BF1027" s="31"/>
    </row>
    <row r="1028" spans="1:58" s="5" customFormat="1" ht="24" customHeight="1" x14ac:dyDescent="0.2">
      <c r="A1028" s="31"/>
      <c r="B1028" s="31" t="s">
        <v>65</v>
      </c>
      <c r="C1028" s="31">
        <v>13515</v>
      </c>
      <c r="D1028" s="31" t="s">
        <v>66</v>
      </c>
      <c r="E1028" s="31" t="s">
        <v>840</v>
      </c>
      <c r="F1028" s="31"/>
      <c r="G1028" s="32" t="s">
        <v>841</v>
      </c>
      <c r="H1028" s="31">
        <v>44</v>
      </c>
      <c r="I1028" s="31">
        <v>-894</v>
      </c>
      <c r="J1028" s="31" t="s">
        <v>440</v>
      </c>
      <c r="K1028" s="31">
        <v>0</v>
      </c>
      <c r="L1028" s="31">
        <v>0</v>
      </c>
      <c r="M1028" s="31">
        <v>30</v>
      </c>
      <c r="N1028" s="33"/>
      <c r="O1028" s="33">
        <v>30</v>
      </c>
      <c r="P1028" s="33"/>
      <c r="Q1028" s="33"/>
      <c r="R1028" s="33"/>
      <c r="S1028" s="34" t="str">
        <f t="shared" si="210"/>
        <v>2</v>
      </c>
      <c r="T1028" s="35">
        <f t="shared" si="211"/>
        <v>30</v>
      </c>
      <c r="U1028" s="36">
        <f>INDEX([1]ราคาที่ดิน!$B:$G,MATCH($C1028,[1]ราคาที่ดิน!$A:$A,0),MATCH($B1028,[1]ราคาที่ดิน!$B$1:$G$1,0))</f>
        <v>200</v>
      </c>
      <c r="V1028" s="37">
        <f t="shared" si="220"/>
        <v>6000</v>
      </c>
      <c r="W1028" s="31">
        <v>2</v>
      </c>
      <c r="X1028" s="31">
        <v>12</v>
      </c>
      <c r="Y1028" s="31" t="s">
        <v>71</v>
      </c>
      <c r="Z1028" s="31" t="s">
        <v>842</v>
      </c>
      <c r="AA1028" s="31"/>
      <c r="AB1028" s="32" t="s">
        <v>841</v>
      </c>
      <c r="AC1028" s="38"/>
      <c r="AD1028" s="39" t="s">
        <v>75</v>
      </c>
      <c r="AE1028" s="39" t="s">
        <v>76</v>
      </c>
      <c r="AF1028" s="40" t="str">
        <f t="shared" si="212"/>
        <v>1</v>
      </c>
      <c r="AG1028" s="41">
        <f t="shared" si="213"/>
        <v>36</v>
      </c>
      <c r="AH1028" s="42">
        <v>36</v>
      </c>
      <c r="AI1028" s="42"/>
      <c r="AJ1028" s="42"/>
      <c r="AK1028" s="42"/>
      <c r="AL1028" s="31">
        <v>30</v>
      </c>
      <c r="AM1028" s="43" t="str">
        <f t="shared" si="214"/>
        <v>100</v>
      </c>
      <c r="AN1028" s="44">
        <f>INDEX([1]ราคาสิ่งปลูกสร้าง!$D$6:$CC$47,MATCH($AD1028,[1]ราคาสิ่งปลูกสร้าง!$B$6:$B$45,0),MATCH($C$7,[1]ราคาสิ่งปลูกสร้าง!$D$5:$CC$5,0))</f>
        <v>5400</v>
      </c>
      <c r="AO1028" s="44">
        <f t="shared" si="215"/>
        <v>194400</v>
      </c>
      <c r="AP1028" s="45">
        <f t="shared" si="216"/>
        <v>30</v>
      </c>
      <c r="AQ1028" s="40">
        <f>IF(AP1028=0,0,INDEX([1]ค่าเสื่อมสิ่งปลูกสร้าง!$A$5:$D$105,MATCH($AP1028,[1]ค่าเสื่อมสิ่งปลูกสร้าง!$A$5:$A$105,0),MATCH(AE1028,[1]ค่าเสื่อมสิ่งปลูกสร้าง!$A$3:$D$3)))</f>
        <v>93</v>
      </c>
      <c r="AR1028" s="44">
        <f t="shared" si="221"/>
        <v>13608.000000000002</v>
      </c>
      <c r="AS1028" s="44">
        <f t="shared" si="222"/>
        <v>19608</v>
      </c>
      <c r="AT1028" s="44">
        <f t="shared" si="223"/>
        <v>19608</v>
      </c>
      <c r="AU1028" s="46">
        <v>0</v>
      </c>
      <c r="AV1028" s="44">
        <f t="shared" si="217"/>
        <v>19608</v>
      </c>
      <c r="AW1028" s="47" t="str">
        <f t="shared" si="218"/>
        <v>0.01</v>
      </c>
      <c r="AX1028" s="48"/>
      <c r="AY1028" s="48"/>
      <c r="AZ1028" s="49">
        <v>0</v>
      </c>
      <c r="BA1028" s="48"/>
      <c r="BB1028" s="48"/>
      <c r="BC1028" s="44">
        <f t="shared" si="219"/>
        <v>0</v>
      </c>
      <c r="BD1028" s="50">
        <v>1</v>
      </c>
      <c r="BE1028" s="51" t="e">
        <f>IF(AX1028=1,0,IF(AY1028=1,0,IF(BC1028&gt;#REF!,#REF!,IF(OR(AZ1028&gt;0,BD1028&gt;0),BC1028+([1]สูตร2!H1016*(100%-AZ1028)-BC1028)*BD1028,[1]สูตร2!H1016*(100%-AZ1028)))))</f>
        <v>#REF!</v>
      </c>
      <c r="BF1028" s="31"/>
    </row>
    <row r="1029" spans="1:58" s="5" customFormat="1" ht="24" customHeight="1" x14ac:dyDescent="0.2">
      <c r="A1029" s="31"/>
      <c r="B1029" s="31" t="s">
        <v>65</v>
      </c>
      <c r="C1029" s="31">
        <v>13515</v>
      </c>
      <c r="D1029" s="31" t="s">
        <v>66</v>
      </c>
      <c r="E1029" s="31" t="s">
        <v>840</v>
      </c>
      <c r="F1029" s="31"/>
      <c r="G1029" s="32" t="s">
        <v>841</v>
      </c>
      <c r="H1029" s="31">
        <v>44</v>
      </c>
      <c r="I1029" s="31">
        <v>-894</v>
      </c>
      <c r="J1029" s="31" t="s">
        <v>440</v>
      </c>
      <c r="K1029" s="31">
        <v>0</v>
      </c>
      <c r="L1029" s="31">
        <v>0</v>
      </c>
      <c r="M1029" s="31">
        <v>20</v>
      </c>
      <c r="N1029" s="33"/>
      <c r="O1029" s="33">
        <v>20</v>
      </c>
      <c r="P1029" s="33"/>
      <c r="Q1029" s="33"/>
      <c r="R1029" s="33"/>
      <c r="S1029" s="34" t="str">
        <f t="shared" si="210"/>
        <v>2</v>
      </c>
      <c r="T1029" s="35">
        <f t="shared" si="211"/>
        <v>20</v>
      </c>
      <c r="U1029" s="36">
        <f>INDEX([1]ราคาที่ดิน!$B:$G,MATCH($C1029,[1]ราคาที่ดิน!$A:$A,0),MATCH($B1029,[1]ราคาที่ดิน!$B$1:$G$1,0))</f>
        <v>200</v>
      </c>
      <c r="V1029" s="37">
        <f t="shared" si="220"/>
        <v>4000</v>
      </c>
      <c r="W1029" s="31">
        <v>3</v>
      </c>
      <c r="X1029" s="31">
        <v>12</v>
      </c>
      <c r="Y1029" s="31" t="s">
        <v>71</v>
      </c>
      <c r="Z1029" s="31" t="s">
        <v>842</v>
      </c>
      <c r="AA1029" s="31"/>
      <c r="AB1029" s="32" t="s">
        <v>841</v>
      </c>
      <c r="AC1029" s="38"/>
      <c r="AD1029" s="39" t="s">
        <v>77</v>
      </c>
      <c r="AE1029" s="39" t="s">
        <v>76</v>
      </c>
      <c r="AF1029" s="40" t="str">
        <f t="shared" si="212"/>
        <v/>
      </c>
      <c r="AG1029" s="41" t="str">
        <f t="shared" si="213"/>
        <v/>
      </c>
      <c r="AH1029" s="42"/>
      <c r="AI1029" s="42"/>
      <c r="AJ1029" s="42"/>
      <c r="AK1029" s="42"/>
      <c r="AL1029" s="31">
        <v>5</v>
      </c>
      <c r="AM1029" s="43" t="str">
        <f t="shared" si="214"/>
        <v>100</v>
      </c>
      <c r="AN1029" s="44">
        <f>INDEX([1]ราคาสิ่งปลูกสร้าง!$D$6:$CC$47,MATCH($AD1029,[1]ราคาสิ่งปลูกสร้าง!$B$6:$B$45,0),MATCH($C$7,[1]ราคาสิ่งปลูกสร้าง!$D$5:$CC$5,0))</f>
        <v>2050</v>
      </c>
      <c r="AO1029" s="44">
        <f t="shared" si="215"/>
        <v>0</v>
      </c>
      <c r="AP1029" s="45">
        <f t="shared" si="216"/>
        <v>5</v>
      </c>
      <c r="AQ1029" s="40">
        <f>IF(AP1029=0,0,INDEX([1]ค่าเสื่อมสิ่งปลูกสร้าง!$A$5:$D$105,MATCH($AP1029,[1]ค่าเสื่อมสิ่งปลูกสร้าง!$A$5:$A$105,0),MATCH(AE1029,[1]ค่าเสื่อมสิ่งปลูกสร้าง!$A$3:$D$3)))</f>
        <v>15</v>
      </c>
      <c r="AR1029" s="44">
        <f t="shared" si="221"/>
        <v>0</v>
      </c>
      <c r="AS1029" s="44">
        <f t="shared" si="222"/>
        <v>4000</v>
      </c>
      <c r="AT1029" s="44">
        <f t="shared" si="223"/>
        <v>4000</v>
      </c>
      <c r="AU1029" s="46">
        <v>0</v>
      </c>
      <c r="AV1029" s="44">
        <f t="shared" si="217"/>
        <v>4000</v>
      </c>
      <c r="AW1029" s="47" t="str">
        <f t="shared" si="218"/>
        <v>0.02</v>
      </c>
      <c r="AX1029" s="48"/>
      <c r="AY1029" s="48"/>
      <c r="AZ1029" s="49">
        <v>0</v>
      </c>
      <c r="BA1029" s="48"/>
      <c r="BB1029" s="48"/>
      <c r="BC1029" s="44">
        <f t="shared" si="219"/>
        <v>0</v>
      </c>
      <c r="BD1029" s="50">
        <v>1</v>
      </c>
      <c r="BE1029" s="51" t="e">
        <f>IF(AX1029=1,0,IF(AY1029=1,0,IF(BC1029&gt;#REF!,#REF!,IF(OR(AZ1029&gt;0,BD1029&gt;0),BC1029+([1]สูตร2!H1017*(100%-AZ1029)-BC1029)*BD1029,[1]สูตร2!H1017*(100%-AZ1029)))))</f>
        <v>#REF!</v>
      </c>
      <c r="BF1029" s="31"/>
    </row>
    <row r="1030" spans="1:58" s="5" customFormat="1" ht="24" customHeight="1" x14ac:dyDescent="0.2">
      <c r="A1030" s="31">
        <v>384</v>
      </c>
      <c r="B1030" s="31" t="s">
        <v>65</v>
      </c>
      <c r="C1030" s="31">
        <v>27557</v>
      </c>
      <c r="D1030" s="31" t="s">
        <v>66</v>
      </c>
      <c r="E1030" s="31" t="s">
        <v>843</v>
      </c>
      <c r="F1030" s="31"/>
      <c r="G1030" s="32" t="s">
        <v>844</v>
      </c>
      <c r="H1030" s="31">
        <v>39</v>
      </c>
      <c r="I1030" s="31">
        <v>-1522</v>
      </c>
      <c r="J1030" s="31" t="s">
        <v>440</v>
      </c>
      <c r="K1030" s="31">
        <v>8</v>
      </c>
      <c r="L1030" s="31">
        <v>3</v>
      </c>
      <c r="M1030" s="31">
        <v>51</v>
      </c>
      <c r="N1030" s="33">
        <v>3551</v>
      </c>
      <c r="O1030" s="33"/>
      <c r="P1030" s="33"/>
      <c r="Q1030" s="33"/>
      <c r="R1030" s="33"/>
      <c r="S1030" s="34" t="str">
        <f t="shared" si="210"/>
        <v>1</v>
      </c>
      <c r="T1030" s="35">
        <f t="shared" si="211"/>
        <v>3551</v>
      </c>
      <c r="U1030" s="36">
        <f>INDEX([1]ราคาที่ดิน!$B:$G,MATCH($C1030,[1]ราคาที่ดิน!$A:$A,0),MATCH($B1030,[1]ราคาที่ดิน!$B$1:$G$1,0))</f>
        <v>200</v>
      </c>
      <c r="V1030" s="37">
        <f t="shared" si="220"/>
        <v>710200</v>
      </c>
      <c r="W1030" s="31"/>
      <c r="X1030" s="31"/>
      <c r="Y1030" s="31"/>
      <c r="Z1030" s="31"/>
      <c r="AA1030" s="31"/>
      <c r="AB1030" s="32"/>
      <c r="AC1030" s="38"/>
      <c r="AD1030" s="39"/>
      <c r="AE1030" s="39"/>
      <c r="AF1030" s="40" t="str">
        <f t="shared" si="212"/>
        <v/>
      </c>
      <c r="AG1030" s="41" t="str">
        <f t="shared" si="213"/>
        <v/>
      </c>
      <c r="AH1030" s="42"/>
      <c r="AI1030" s="42"/>
      <c r="AJ1030" s="42"/>
      <c r="AK1030" s="42"/>
      <c r="AL1030" s="31"/>
      <c r="AM1030" s="43" t="str">
        <f t="shared" si="214"/>
        <v>100</v>
      </c>
      <c r="AN1030" s="44">
        <f>INDEX([1]ราคาสิ่งปลูกสร้าง!$D$6:$CC$47,MATCH($AD1030,[1]ราคาสิ่งปลูกสร้าง!$B$6:$B$45,0),MATCH($C$7,[1]ราคาสิ่งปลูกสร้าง!$D$5:$CC$5,0))</f>
        <v>0</v>
      </c>
      <c r="AO1030" s="44">
        <f t="shared" si="215"/>
        <v>0</v>
      </c>
      <c r="AP1030" s="45">
        <f t="shared" si="216"/>
        <v>0</v>
      </c>
      <c r="AQ1030" s="40">
        <f>IF(AP1030=0,0,INDEX([1]ค่าเสื่อมสิ่งปลูกสร้าง!$A$5:$D$105,MATCH($AP1030,[1]ค่าเสื่อมสิ่งปลูกสร้าง!$A$5:$A$105,0),MATCH(AE1030,[1]ค่าเสื่อมสิ่งปลูกสร้าง!$A$3:$D$3)))</f>
        <v>0</v>
      </c>
      <c r="AR1030" s="44">
        <f t="shared" si="221"/>
        <v>0</v>
      </c>
      <c r="AS1030" s="44">
        <f t="shared" si="222"/>
        <v>710200</v>
      </c>
      <c r="AT1030" s="44">
        <f t="shared" si="223"/>
        <v>710200</v>
      </c>
      <c r="AU1030" s="46">
        <v>0</v>
      </c>
      <c r="AV1030" s="44">
        <f t="shared" si="217"/>
        <v>710200</v>
      </c>
      <c r="AW1030" s="47" t="str">
        <f t="shared" si="218"/>
        <v>0.01</v>
      </c>
      <c r="AX1030" s="48"/>
      <c r="AY1030" s="48"/>
      <c r="AZ1030" s="49">
        <v>0</v>
      </c>
      <c r="BA1030" s="48"/>
      <c r="BB1030" s="48"/>
      <c r="BC1030" s="44">
        <f t="shared" si="219"/>
        <v>0</v>
      </c>
      <c r="BD1030" s="50">
        <v>1</v>
      </c>
      <c r="BE1030" s="51" t="e">
        <f>IF(AX1030=1,0,IF(AY1030=1,0,IF(BC1030&gt;#REF!,#REF!,IF(OR(AZ1030&gt;0,BD1030&gt;0),BC1030+([1]สูตร2!H1018*(100%-AZ1030)-BC1030)*BD1030,[1]สูตร2!H1018*(100%-AZ1030)))))</f>
        <v>#REF!</v>
      </c>
      <c r="BF1030" s="31"/>
    </row>
    <row r="1031" spans="1:58" s="5" customFormat="1" ht="24" customHeight="1" x14ac:dyDescent="0.2">
      <c r="A1031" s="31"/>
      <c r="B1031" s="31" t="s">
        <v>65</v>
      </c>
      <c r="C1031" s="31">
        <v>2233</v>
      </c>
      <c r="D1031" s="31" t="s">
        <v>66</v>
      </c>
      <c r="E1031" s="31" t="s">
        <v>843</v>
      </c>
      <c r="F1031" s="31"/>
      <c r="G1031" s="32" t="s">
        <v>844</v>
      </c>
      <c r="H1031" s="31">
        <v>340</v>
      </c>
      <c r="I1031" s="31">
        <v>2657</v>
      </c>
      <c r="J1031" s="31" t="s">
        <v>440</v>
      </c>
      <c r="K1031" s="31">
        <v>1</v>
      </c>
      <c r="L1031" s="31">
        <v>1</v>
      </c>
      <c r="M1031" s="31">
        <v>74</v>
      </c>
      <c r="N1031" s="33">
        <v>574</v>
      </c>
      <c r="O1031" s="33"/>
      <c r="P1031" s="33"/>
      <c r="Q1031" s="33"/>
      <c r="R1031" s="33"/>
      <c r="S1031" s="34" t="str">
        <f t="shared" si="210"/>
        <v>1</v>
      </c>
      <c r="T1031" s="35">
        <f t="shared" si="211"/>
        <v>574</v>
      </c>
      <c r="U1031" s="36">
        <f>INDEX([1]ราคาที่ดิน!$B:$G,MATCH($C1031,[1]ราคาที่ดิน!$A:$A,0),MATCH($B1031,[1]ราคาที่ดิน!$B$1:$G$1,0))</f>
        <v>200</v>
      </c>
      <c r="V1031" s="37">
        <f t="shared" si="220"/>
        <v>114800</v>
      </c>
      <c r="W1031" s="31"/>
      <c r="X1031" s="31"/>
      <c r="Y1031" s="31"/>
      <c r="Z1031" s="31"/>
      <c r="AA1031" s="31"/>
      <c r="AB1031" s="32"/>
      <c r="AC1031" s="38"/>
      <c r="AD1031" s="39"/>
      <c r="AE1031" s="39"/>
      <c r="AF1031" s="40" t="str">
        <f t="shared" si="212"/>
        <v/>
      </c>
      <c r="AG1031" s="41" t="str">
        <f t="shared" si="213"/>
        <v/>
      </c>
      <c r="AH1031" s="42"/>
      <c r="AI1031" s="42"/>
      <c r="AJ1031" s="42"/>
      <c r="AK1031" s="42"/>
      <c r="AL1031" s="31"/>
      <c r="AM1031" s="43" t="str">
        <f t="shared" si="214"/>
        <v>100</v>
      </c>
      <c r="AN1031" s="44">
        <f>INDEX([1]ราคาสิ่งปลูกสร้าง!$D$6:$CC$47,MATCH($AD1031,[1]ราคาสิ่งปลูกสร้าง!$B$6:$B$45,0),MATCH($C$7,[1]ราคาสิ่งปลูกสร้าง!$D$5:$CC$5,0))</f>
        <v>0</v>
      </c>
      <c r="AO1031" s="44">
        <f t="shared" si="215"/>
        <v>0</v>
      </c>
      <c r="AP1031" s="45">
        <f t="shared" si="216"/>
        <v>0</v>
      </c>
      <c r="AQ1031" s="40">
        <f>IF(AP1031=0,0,INDEX([1]ค่าเสื่อมสิ่งปลูกสร้าง!$A$5:$D$105,MATCH($AP1031,[1]ค่าเสื่อมสิ่งปลูกสร้าง!$A$5:$A$105,0),MATCH(AE1031,[1]ค่าเสื่อมสิ่งปลูกสร้าง!$A$3:$D$3)))</f>
        <v>0</v>
      </c>
      <c r="AR1031" s="44">
        <f t="shared" si="221"/>
        <v>0</v>
      </c>
      <c r="AS1031" s="44">
        <f t="shared" si="222"/>
        <v>114800</v>
      </c>
      <c r="AT1031" s="44">
        <f t="shared" si="223"/>
        <v>114800</v>
      </c>
      <c r="AU1031" s="46">
        <v>0</v>
      </c>
      <c r="AV1031" s="44">
        <f t="shared" si="217"/>
        <v>114800</v>
      </c>
      <c r="AW1031" s="47" t="str">
        <f t="shared" si="218"/>
        <v>0.01</v>
      </c>
      <c r="AX1031" s="48"/>
      <c r="AY1031" s="48"/>
      <c r="AZ1031" s="49">
        <v>0</v>
      </c>
      <c r="BA1031" s="48"/>
      <c r="BB1031" s="48"/>
      <c r="BC1031" s="44">
        <f t="shared" si="219"/>
        <v>0</v>
      </c>
      <c r="BD1031" s="50">
        <v>1</v>
      </c>
      <c r="BE1031" s="51" t="e">
        <f>IF(AX1031=1,0,IF(AY1031=1,0,IF(BC1031&gt;#REF!,#REF!,IF(OR(AZ1031&gt;0,BD1031&gt;0),BC1031+([1]สูตร2!H1019*(100%-AZ1031)-BC1031)*BD1031,[1]สูตร2!H1019*(100%-AZ1031)))))</f>
        <v>#REF!</v>
      </c>
      <c r="BF1031" s="31"/>
    </row>
    <row r="1032" spans="1:58" s="5" customFormat="1" ht="24" customHeight="1" x14ac:dyDescent="0.2">
      <c r="A1032" s="31"/>
      <c r="B1032" s="31" t="s">
        <v>65</v>
      </c>
      <c r="C1032" s="31">
        <v>4542</v>
      </c>
      <c r="D1032" s="31" t="s">
        <v>66</v>
      </c>
      <c r="E1032" s="31" t="s">
        <v>843</v>
      </c>
      <c r="F1032" s="31"/>
      <c r="G1032" s="32" t="s">
        <v>844</v>
      </c>
      <c r="H1032" s="31">
        <v>99</v>
      </c>
      <c r="I1032" s="31">
        <v>3040</v>
      </c>
      <c r="J1032" s="31" t="s">
        <v>440</v>
      </c>
      <c r="K1032" s="31">
        <v>9</v>
      </c>
      <c r="L1032" s="31">
        <v>2</v>
      </c>
      <c r="M1032" s="31">
        <v>80</v>
      </c>
      <c r="N1032" s="33">
        <v>3880</v>
      </c>
      <c r="O1032" s="33"/>
      <c r="P1032" s="33"/>
      <c r="Q1032" s="33"/>
      <c r="R1032" s="33"/>
      <c r="S1032" s="34" t="str">
        <f t="shared" si="210"/>
        <v>1</v>
      </c>
      <c r="T1032" s="35">
        <f t="shared" si="211"/>
        <v>3880</v>
      </c>
      <c r="U1032" s="36">
        <f>INDEX([1]ราคาที่ดิน!$B:$G,MATCH($C1032,[1]ราคาที่ดิน!$A:$A,0),MATCH($B1032,[1]ราคาที่ดิน!$B$1:$G$1,0))</f>
        <v>50</v>
      </c>
      <c r="V1032" s="37">
        <f t="shared" si="220"/>
        <v>194000</v>
      </c>
      <c r="W1032" s="31"/>
      <c r="X1032" s="31"/>
      <c r="Y1032" s="31"/>
      <c r="Z1032" s="31"/>
      <c r="AA1032" s="31"/>
      <c r="AB1032" s="32"/>
      <c r="AC1032" s="38"/>
      <c r="AD1032" s="39"/>
      <c r="AE1032" s="39"/>
      <c r="AF1032" s="40" t="str">
        <f t="shared" si="212"/>
        <v/>
      </c>
      <c r="AG1032" s="41" t="str">
        <f t="shared" si="213"/>
        <v/>
      </c>
      <c r="AH1032" s="42"/>
      <c r="AI1032" s="42"/>
      <c r="AJ1032" s="42"/>
      <c r="AK1032" s="42"/>
      <c r="AL1032" s="31"/>
      <c r="AM1032" s="43" t="str">
        <f t="shared" si="214"/>
        <v>100</v>
      </c>
      <c r="AN1032" s="44">
        <f>INDEX([1]ราคาสิ่งปลูกสร้าง!$D$6:$CC$47,MATCH($AD1032,[1]ราคาสิ่งปลูกสร้าง!$B$6:$B$45,0),MATCH($C$7,[1]ราคาสิ่งปลูกสร้าง!$D$5:$CC$5,0))</f>
        <v>0</v>
      </c>
      <c r="AO1032" s="44">
        <f t="shared" si="215"/>
        <v>0</v>
      </c>
      <c r="AP1032" s="45">
        <f t="shared" si="216"/>
        <v>0</v>
      </c>
      <c r="AQ1032" s="40">
        <f>IF(AP1032=0,0,INDEX([1]ค่าเสื่อมสิ่งปลูกสร้าง!$A$5:$D$105,MATCH($AP1032,[1]ค่าเสื่อมสิ่งปลูกสร้าง!$A$5:$A$105,0),MATCH(AE1032,[1]ค่าเสื่อมสิ่งปลูกสร้าง!$A$3:$D$3)))</f>
        <v>0</v>
      </c>
      <c r="AR1032" s="44">
        <f t="shared" si="221"/>
        <v>0</v>
      </c>
      <c r="AS1032" s="44">
        <f t="shared" si="222"/>
        <v>194000</v>
      </c>
      <c r="AT1032" s="44">
        <f t="shared" si="223"/>
        <v>194000</v>
      </c>
      <c r="AU1032" s="46">
        <v>0</v>
      </c>
      <c r="AV1032" s="44">
        <f t="shared" si="217"/>
        <v>194000</v>
      </c>
      <c r="AW1032" s="47" t="str">
        <f t="shared" si="218"/>
        <v>0.01</v>
      </c>
      <c r="AX1032" s="48"/>
      <c r="AY1032" s="48"/>
      <c r="AZ1032" s="49">
        <v>0</v>
      </c>
      <c r="BA1032" s="48"/>
      <c r="BB1032" s="48"/>
      <c r="BC1032" s="44">
        <f t="shared" si="219"/>
        <v>0</v>
      </c>
      <c r="BD1032" s="50">
        <v>1</v>
      </c>
      <c r="BE1032" s="51" t="e">
        <f>IF(AX1032=1,0,IF(AY1032=1,0,IF(BC1032&gt;#REF!,#REF!,IF(OR(AZ1032&gt;0,BD1032&gt;0),BC1032+([1]สูตร2!H1020*(100%-AZ1032)-BC1032)*BD1032,[1]สูตร2!H1020*(100%-AZ1032)))))</f>
        <v>#REF!</v>
      </c>
      <c r="BF1032" s="31"/>
    </row>
    <row r="1033" spans="1:58" s="5" customFormat="1" ht="24" customHeight="1" x14ac:dyDescent="0.2">
      <c r="A1033" s="31"/>
      <c r="B1033" s="31" t="s">
        <v>65</v>
      </c>
      <c r="C1033" s="31">
        <v>13387</v>
      </c>
      <c r="D1033" s="31" t="s">
        <v>66</v>
      </c>
      <c r="E1033" s="31" t="s">
        <v>843</v>
      </c>
      <c r="F1033" s="31"/>
      <c r="G1033" s="32" t="s">
        <v>844</v>
      </c>
      <c r="H1033" s="31">
        <v>32</v>
      </c>
      <c r="I1033" s="31">
        <v>-866</v>
      </c>
      <c r="J1033" s="31" t="s">
        <v>440</v>
      </c>
      <c r="K1033" s="31">
        <v>0</v>
      </c>
      <c r="L1033" s="31">
        <v>2</v>
      </c>
      <c r="M1033" s="31">
        <v>58</v>
      </c>
      <c r="N1033" s="33">
        <v>258</v>
      </c>
      <c r="O1033" s="33"/>
      <c r="P1033" s="33"/>
      <c r="Q1033" s="33"/>
      <c r="R1033" s="33"/>
      <c r="S1033" s="34" t="str">
        <f t="shared" si="210"/>
        <v>1</v>
      </c>
      <c r="T1033" s="35">
        <f t="shared" si="211"/>
        <v>258</v>
      </c>
      <c r="U1033" s="36">
        <f>INDEX([1]ราคาที่ดิน!$B:$G,MATCH($C1033,[1]ราคาที่ดิน!$A:$A,0),MATCH($B1033,[1]ราคาที่ดิน!$B$1:$G$1,0))</f>
        <v>180</v>
      </c>
      <c r="V1033" s="37">
        <f t="shared" si="220"/>
        <v>46440</v>
      </c>
      <c r="W1033" s="31"/>
      <c r="X1033" s="31"/>
      <c r="Y1033" s="31"/>
      <c r="Z1033" s="31"/>
      <c r="AA1033" s="31"/>
      <c r="AB1033" s="32"/>
      <c r="AC1033" s="38"/>
      <c r="AD1033" s="39"/>
      <c r="AE1033" s="39"/>
      <c r="AF1033" s="40" t="str">
        <f t="shared" si="212"/>
        <v/>
      </c>
      <c r="AG1033" s="41" t="str">
        <f t="shared" si="213"/>
        <v/>
      </c>
      <c r="AH1033" s="42"/>
      <c r="AI1033" s="42"/>
      <c r="AJ1033" s="42"/>
      <c r="AK1033" s="42"/>
      <c r="AL1033" s="31"/>
      <c r="AM1033" s="43" t="str">
        <f t="shared" si="214"/>
        <v>100</v>
      </c>
      <c r="AN1033" s="44">
        <f>INDEX([1]ราคาสิ่งปลูกสร้าง!$D$6:$CC$47,MATCH($AD1033,[1]ราคาสิ่งปลูกสร้าง!$B$6:$B$45,0),MATCH($C$7,[1]ราคาสิ่งปลูกสร้าง!$D$5:$CC$5,0))</f>
        <v>0</v>
      </c>
      <c r="AO1033" s="44">
        <f t="shared" si="215"/>
        <v>0</v>
      </c>
      <c r="AP1033" s="45">
        <f t="shared" si="216"/>
        <v>0</v>
      </c>
      <c r="AQ1033" s="40">
        <f>IF(AP1033=0,0,INDEX([1]ค่าเสื่อมสิ่งปลูกสร้าง!$A$5:$D$105,MATCH($AP1033,[1]ค่าเสื่อมสิ่งปลูกสร้าง!$A$5:$A$105,0),MATCH(AE1033,[1]ค่าเสื่อมสิ่งปลูกสร้าง!$A$3:$D$3)))</f>
        <v>0</v>
      </c>
      <c r="AR1033" s="44">
        <f t="shared" si="221"/>
        <v>0</v>
      </c>
      <c r="AS1033" s="44">
        <f t="shared" si="222"/>
        <v>46440</v>
      </c>
      <c r="AT1033" s="44">
        <f t="shared" si="223"/>
        <v>46440</v>
      </c>
      <c r="AU1033" s="46">
        <v>0</v>
      </c>
      <c r="AV1033" s="44">
        <f t="shared" si="217"/>
        <v>46440</v>
      </c>
      <c r="AW1033" s="47" t="str">
        <f t="shared" si="218"/>
        <v>0.01</v>
      </c>
      <c r="AX1033" s="48"/>
      <c r="AY1033" s="48"/>
      <c r="AZ1033" s="49">
        <v>0</v>
      </c>
      <c r="BA1033" s="48"/>
      <c r="BB1033" s="48"/>
      <c r="BC1033" s="44">
        <f t="shared" si="219"/>
        <v>0</v>
      </c>
      <c r="BD1033" s="50">
        <v>1</v>
      </c>
      <c r="BE1033" s="51" t="e">
        <f>IF(AX1033=1,0,IF(AY1033=1,0,IF(BC1033&gt;#REF!,#REF!,IF(OR(AZ1033&gt;0,BD1033&gt;0),BC1033+([1]สูตร2!H1021*(100%-AZ1033)-BC1033)*BD1033,[1]สูตร2!H1021*(100%-AZ1033)))))</f>
        <v>#REF!</v>
      </c>
      <c r="BF1033" s="31"/>
    </row>
    <row r="1034" spans="1:58" s="5" customFormat="1" ht="24" customHeight="1" x14ac:dyDescent="0.2">
      <c r="A1034" s="31"/>
      <c r="B1034" s="31" t="s">
        <v>65</v>
      </c>
      <c r="C1034" s="31">
        <v>13380</v>
      </c>
      <c r="D1034" s="31" t="s">
        <v>66</v>
      </c>
      <c r="E1034" s="31" t="s">
        <v>843</v>
      </c>
      <c r="F1034" s="31"/>
      <c r="G1034" s="32" t="s">
        <v>844</v>
      </c>
      <c r="H1034" s="31">
        <v>9</v>
      </c>
      <c r="I1034" s="31">
        <v>-859</v>
      </c>
      <c r="J1034" s="31" t="s">
        <v>440</v>
      </c>
      <c r="K1034" s="31">
        <v>0</v>
      </c>
      <c r="L1034" s="31">
        <v>1</v>
      </c>
      <c r="M1034" s="31">
        <v>53</v>
      </c>
      <c r="N1034" s="33"/>
      <c r="O1034" s="33">
        <v>153</v>
      </c>
      <c r="P1034" s="33"/>
      <c r="Q1034" s="33"/>
      <c r="R1034" s="33"/>
      <c r="S1034" s="34" t="str">
        <f t="shared" si="210"/>
        <v>2</v>
      </c>
      <c r="T1034" s="35">
        <f t="shared" si="211"/>
        <v>153</v>
      </c>
      <c r="U1034" s="36">
        <f>INDEX([1]ราคาที่ดิน!$B:$G,MATCH($C1034,[1]ราคาที่ดิน!$A:$A,0),MATCH($B1034,[1]ราคาที่ดิน!$B$1:$G$1,0))</f>
        <v>200</v>
      </c>
      <c r="V1034" s="37">
        <f t="shared" si="220"/>
        <v>30600</v>
      </c>
      <c r="W1034" s="31"/>
      <c r="X1034" s="31"/>
      <c r="Y1034" s="31"/>
      <c r="Z1034" s="31"/>
      <c r="AA1034" s="31"/>
      <c r="AB1034" s="32"/>
      <c r="AC1034" s="38"/>
      <c r="AD1034" s="39"/>
      <c r="AE1034" s="39"/>
      <c r="AF1034" s="40" t="str">
        <f t="shared" si="212"/>
        <v/>
      </c>
      <c r="AG1034" s="41" t="str">
        <f t="shared" si="213"/>
        <v/>
      </c>
      <c r="AH1034" s="42"/>
      <c r="AI1034" s="42"/>
      <c r="AJ1034" s="42"/>
      <c r="AK1034" s="42"/>
      <c r="AL1034" s="31"/>
      <c r="AM1034" s="43" t="str">
        <f t="shared" si="214"/>
        <v>100</v>
      </c>
      <c r="AN1034" s="44">
        <f>INDEX([1]ราคาสิ่งปลูกสร้าง!$D$6:$CC$47,MATCH($AD1034,[1]ราคาสิ่งปลูกสร้าง!$B$6:$B$45,0),MATCH($C$7,[1]ราคาสิ่งปลูกสร้าง!$D$5:$CC$5,0))</f>
        <v>0</v>
      </c>
      <c r="AO1034" s="44">
        <f t="shared" si="215"/>
        <v>0</v>
      </c>
      <c r="AP1034" s="45">
        <f t="shared" si="216"/>
        <v>0</v>
      </c>
      <c r="AQ1034" s="40">
        <f>IF(AP1034=0,0,INDEX([1]ค่าเสื่อมสิ่งปลูกสร้าง!$A$5:$D$105,MATCH($AP1034,[1]ค่าเสื่อมสิ่งปลูกสร้าง!$A$5:$A$105,0),MATCH(AE1034,[1]ค่าเสื่อมสิ่งปลูกสร้าง!$A$3:$D$3)))</f>
        <v>0</v>
      </c>
      <c r="AR1034" s="44">
        <f t="shared" si="221"/>
        <v>0</v>
      </c>
      <c r="AS1034" s="44">
        <f t="shared" si="222"/>
        <v>30600</v>
      </c>
      <c r="AT1034" s="44">
        <f t="shared" si="223"/>
        <v>30600</v>
      </c>
      <c r="AU1034" s="46">
        <v>0</v>
      </c>
      <c r="AV1034" s="44">
        <f t="shared" si="217"/>
        <v>30600</v>
      </c>
      <c r="AW1034" s="47" t="str">
        <f t="shared" si="218"/>
        <v>0.02</v>
      </c>
      <c r="AX1034" s="48"/>
      <c r="AY1034" s="48"/>
      <c r="AZ1034" s="49">
        <v>0</v>
      </c>
      <c r="BA1034" s="48"/>
      <c r="BB1034" s="48"/>
      <c r="BC1034" s="44">
        <f t="shared" si="219"/>
        <v>0</v>
      </c>
      <c r="BD1034" s="50">
        <v>1</v>
      </c>
      <c r="BE1034" s="51" t="e">
        <f>IF(AX1034=1,0,IF(AY1034=1,0,IF(BC1034&gt;#REF!,#REF!,IF(OR(AZ1034&gt;0,BD1034&gt;0),BC1034+([1]สูตร2!H1022*(100%-AZ1034)-BC1034)*BD1034,[1]สูตร2!H1022*(100%-AZ1034)))))</f>
        <v>#REF!</v>
      </c>
      <c r="BF1034" s="31"/>
    </row>
    <row r="1035" spans="1:58" s="5" customFormat="1" ht="24" customHeight="1" x14ac:dyDescent="0.2">
      <c r="A1035" s="31"/>
      <c r="B1035" s="31" t="s">
        <v>65</v>
      </c>
      <c r="C1035" s="31">
        <v>27351</v>
      </c>
      <c r="D1035" s="31" t="s">
        <v>66</v>
      </c>
      <c r="E1035" s="31" t="s">
        <v>843</v>
      </c>
      <c r="F1035" s="31"/>
      <c r="G1035" s="32" t="s">
        <v>844</v>
      </c>
      <c r="H1035" s="31">
        <v>277</v>
      </c>
      <c r="I1035" s="31">
        <v>-1316</v>
      </c>
      <c r="J1035" s="31" t="s">
        <v>440</v>
      </c>
      <c r="K1035" s="31">
        <v>2</v>
      </c>
      <c r="L1035" s="31">
        <v>0</v>
      </c>
      <c r="M1035" s="31">
        <v>39</v>
      </c>
      <c r="N1035" s="33">
        <v>839</v>
      </c>
      <c r="O1035" s="33"/>
      <c r="P1035" s="33"/>
      <c r="Q1035" s="33"/>
      <c r="R1035" s="33"/>
      <c r="S1035" s="34" t="str">
        <f t="shared" si="210"/>
        <v>1</v>
      </c>
      <c r="T1035" s="35">
        <f t="shared" si="211"/>
        <v>839</v>
      </c>
      <c r="U1035" s="36">
        <f>INDEX([1]ราคาที่ดิน!$B:$G,MATCH($C1035,[1]ราคาที่ดิน!$A:$A,0),MATCH($B1035,[1]ราคาที่ดิน!$B$1:$G$1,0))</f>
        <v>50</v>
      </c>
      <c r="V1035" s="37">
        <f t="shared" si="220"/>
        <v>41950</v>
      </c>
      <c r="W1035" s="31"/>
      <c r="X1035" s="31"/>
      <c r="Y1035" s="31"/>
      <c r="Z1035" s="31"/>
      <c r="AA1035" s="31"/>
      <c r="AB1035" s="32"/>
      <c r="AC1035" s="38"/>
      <c r="AD1035" s="39"/>
      <c r="AE1035" s="39"/>
      <c r="AF1035" s="40" t="str">
        <f t="shared" si="212"/>
        <v/>
      </c>
      <c r="AG1035" s="41" t="str">
        <f t="shared" si="213"/>
        <v/>
      </c>
      <c r="AH1035" s="42"/>
      <c r="AI1035" s="42"/>
      <c r="AJ1035" s="42"/>
      <c r="AK1035" s="42"/>
      <c r="AL1035" s="31"/>
      <c r="AM1035" s="43" t="str">
        <f t="shared" si="214"/>
        <v>100</v>
      </c>
      <c r="AN1035" s="44">
        <f>INDEX([1]ราคาสิ่งปลูกสร้าง!$D$6:$CC$47,MATCH($AD1035,[1]ราคาสิ่งปลูกสร้าง!$B$6:$B$45,0),MATCH($C$7,[1]ราคาสิ่งปลูกสร้าง!$D$5:$CC$5,0))</f>
        <v>0</v>
      </c>
      <c r="AO1035" s="44">
        <f t="shared" si="215"/>
        <v>0</v>
      </c>
      <c r="AP1035" s="45">
        <f t="shared" si="216"/>
        <v>0</v>
      </c>
      <c r="AQ1035" s="40">
        <f>IF(AP1035=0,0,INDEX([1]ค่าเสื่อมสิ่งปลูกสร้าง!$A$5:$D$105,MATCH($AP1035,[1]ค่าเสื่อมสิ่งปลูกสร้าง!$A$5:$A$105,0),MATCH(AE1035,[1]ค่าเสื่อมสิ่งปลูกสร้าง!$A$3:$D$3)))</f>
        <v>0</v>
      </c>
      <c r="AR1035" s="44">
        <f t="shared" si="221"/>
        <v>0</v>
      </c>
      <c r="AS1035" s="44">
        <f t="shared" si="222"/>
        <v>41950</v>
      </c>
      <c r="AT1035" s="44">
        <f t="shared" si="223"/>
        <v>41950</v>
      </c>
      <c r="AU1035" s="46">
        <v>0</v>
      </c>
      <c r="AV1035" s="44">
        <f t="shared" si="217"/>
        <v>41950</v>
      </c>
      <c r="AW1035" s="47" t="str">
        <f t="shared" si="218"/>
        <v>0.01</v>
      </c>
      <c r="AX1035" s="48"/>
      <c r="AY1035" s="48"/>
      <c r="AZ1035" s="49">
        <v>0</v>
      </c>
      <c r="BA1035" s="48"/>
      <c r="BB1035" s="48"/>
      <c r="BC1035" s="44">
        <f t="shared" si="219"/>
        <v>0</v>
      </c>
      <c r="BD1035" s="50">
        <v>1</v>
      </c>
      <c r="BE1035" s="51" t="e">
        <f>IF(AX1035=1,0,IF(AY1035=1,0,IF(BC1035&gt;#REF!,#REF!,IF(OR(AZ1035&gt;0,BD1035&gt;0),BC1035+([1]สูตร2!H1023*(100%-AZ1035)-BC1035)*BD1035,[1]สูตร2!H1023*(100%-AZ1035)))))</f>
        <v>#REF!</v>
      </c>
      <c r="BF1035" s="31"/>
    </row>
    <row r="1036" spans="1:58" s="5" customFormat="1" ht="24" customHeight="1" x14ac:dyDescent="0.2">
      <c r="A1036" s="31"/>
      <c r="B1036" s="31" t="s">
        <v>93</v>
      </c>
      <c r="C1036" s="31" t="s">
        <v>104</v>
      </c>
      <c r="D1036" s="31" t="s">
        <v>66</v>
      </c>
      <c r="E1036" s="31" t="s">
        <v>843</v>
      </c>
      <c r="F1036" s="31"/>
      <c r="G1036" s="32" t="s">
        <v>844</v>
      </c>
      <c r="H1036" s="31" t="s">
        <v>104</v>
      </c>
      <c r="I1036" s="31" t="s">
        <v>104</v>
      </c>
      <c r="J1036" s="31" t="s">
        <v>440</v>
      </c>
      <c r="K1036" s="31">
        <v>0</v>
      </c>
      <c r="L1036" s="31">
        <v>0</v>
      </c>
      <c r="M1036" s="31">
        <v>50</v>
      </c>
      <c r="N1036" s="33"/>
      <c r="O1036" s="33">
        <v>50</v>
      </c>
      <c r="P1036" s="33"/>
      <c r="Q1036" s="33"/>
      <c r="R1036" s="33"/>
      <c r="S1036" s="34" t="str">
        <f t="shared" si="210"/>
        <v>2</v>
      </c>
      <c r="T1036" s="35">
        <f t="shared" si="211"/>
        <v>50</v>
      </c>
      <c r="U1036" s="36">
        <f>INDEX([1]ราคาที่ดิน!$B:$G,MATCH($C1036,[1]ราคาที่ดิน!$A:$A,0),MATCH($B1036,[1]ราคาที่ดิน!$B$1:$G$1,0))</f>
        <v>100</v>
      </c>
      <c r="V1036" s="37">
        <f t="shared" si="220"/>
        <v>5000</v>
      </c>
      <c r="W1036" s="31">
        <v>1</v>
      </c>
      <c r="X1036" s="31">
        <v>13</v>
      </c>
      <c r="Y1036" s="31" t="s">
        <v>66</v>
      </c>
      <c r="Z1036" s="31" t="s">
        <v>843</v>
      </c>
      <c r="AA1036" s="31"/>
      <c r="AB1036" s="32" t="s">
        <v>844</v>
      </c>
      <c r="AC1036" s="38"/>
      <c r="AD1036" s="39" t="s">
        <v>73</v>
      </c>
      <c r="AE1036" s="39" t="s">
        <v>74</v>
      </c>
      <c r="AF1036" s="40" t="str">
        <f t="shared" si="212"/>
        <v>2</v>
      </c>
      <c r="AG1036" s="41">
        <f t="shared" si="213"/>
        <v>136</v>
      </c>
      <c r="AH1036" s="42"/>
      <c r="AI1036" s="42">
        <v>136</v>
      </c>
      <c r="AJ1036" s="42"/>
      <c r="AK1036" s="42"/>
      <c r="AL1036" s="31">
        <v>20</v>
      </c>
      <c r="AM1036" s="43" t="str">
        <f t="shared" si="214"/>
        <v>100</v>
      </c>
      <c r="AN1036" s="44">
        <f>INDEX([1]ราคาสิ่งปลูกสร้าง!$D$6:$CC$47,MATCH($AD1036,[1]ราคาสิ่งปลูกสร้าง!$B$6:$B$45,0),MATCH($C$7,[1]ราคาสิ่งปลูกสร้าง!$D$5:$CC$5,0))</f>
        <v>6500</v>
      </c>
      <c r="AO1036" s="44">
        <f t="shared" si="215"/>
        <v>884000</v>
      </c>
      <c r="AP1036" s="45">
        <f t="shared" si="216"/>
        <v>20</v>
      </c>
      <c r="AQ1036" s="40">
        <f>IF(AP1036=0,0,INDEX([1]ค่าเสื่อมสิ่งปลูกสร้าง!$A$5:$D$105,MATCH($AP1036,[1]ค่าเสื่อมสิ่งปลูกสร้าง!$A$5:$A$105,0),MATCH(AE1036,[1]ค่าเสื่อมสิ่งปลูกสร้าง!$A$3:$D$3)))</f>
        <v>30</v>
      </c>
      <c r="AR1036" s="44">
        <f t="shared" si="221"/>
        <v>618800</v>
      </c>
      <c r="AS1036" s="44">
        <f t="shared" si="222"/>
        <v>623800</v>
      </c>
      <c r="AT1036" s="44">
        <f t="shared" si="223"/>
        <v>623800</v>
      </c>
      <c r="AU1036" s="46">
        <v>0</v>
      </c>
      <c r="AV1036" s="44">
        <f t="shared" si="217"/>
        <v>623800</v>
      </c>
      <c r="AW1036" s="47" t="str">
        <f t="shared" si="218"/>
        <v>0.02</v>
      </c>
      <c r="AX1036" s="48"/>
      <c r="AY1036" s="48"/>
      <c r="AZ1036" s="49">
        <v>0</v>
      </c>
      <c r="BA1036" s="48"/>
      <c r="BB1036" s="48"/>
      <c r="BC1036" s="44">
        <f t="shared" si="219"/>
        <v>0</v>
      </c>
      <c r="BD1036" s="50">
        <v>1</v>
      </c>
      <c r="BE1036" s="51" t="e">
        <f>IF(AX1036=1,0,IF(AY1036=1,0,IF(BC1036&gt;#REF!,#REF!,IF(OR(AZ1036&gt;0,BD1036&gt;0),BC1036+([1]สูตร2!H1024*(100%-AZ1036)-BC1036)*BD1036,[1]สูตร2!H1024*(100%-AZ1036)))))</f>
        <v>#REF!</v>
      </c>
      <c r="BF1036" s="31"/>
    </row>
    <row r="1037" spans="1:58" s="5" customFormat="1" ht="24" customHeight="1" x14ac:dyDescent="0.2">
      <c r="A1037" s="31"/>
      <c r="B1037" s="31" t="s">
        <v>93</v>
      </c>
      <c r="C1037" s="31" t="s">
        <v>104</v>
      </c>
      <c r="D1037" s="31" t="s">
        <v>66</v>
      </c>
      <c r="E1037" s="31" t="s">
        <v>843</v>
      </c>
      <c r="F1037" s="31"/>
      <c r="G1037" s="32" t="s">
        <v>844</v>
      </c>
      <c r="H1037" s="31" t="s">
        <v>104</v>
      </c>
      <c r="I1037" s="31" t="s">
        <v>104</v>
      </c>
      <c r="J1037" s="31" t="s">
        <v>440</v>
      </c>
      <c r="K1037" s="31">
        <v>0</v>
      </c>
      <c r="L1037" s="31">
        <v>0</v>
      </c>
      <c r="M1037" s="31">
        <v>30</v>
      </c>
      <c r="N1037" s="33"/>
      <c r="O1037" s="33">
        <v>30</v>
      </c>
      <c r="P1037" s="33"/>
      <c r="Q1037" s="33"/>
      <c r="R1037" s="33"/>
      <c r="S1037" s="34" t="str">
        <f t="shared" si="210"/>
        <v>2</v>
      </c>
      <c r="T1037" s="35">
        <f t="shared" si="211"/>
        <v>30</v>
      </c>
      <c r="U1037" s="36">
        <f>INDEX([1]ราคาที่ดิน!$B:$G,MATCH($C1037,[1]ราคาที่ดิน!$A:$A,0),MATCH($B1037,[1]ราคาที่ดิน!$B$1:$G$1,0))</f>
        <v>100</v>
      </c>
      <c r="V1037" s="37">
        <f t="shared" si="220"/>
        <v>3000</v>
      </c>
      <c r="W1037" s="31">
        <v>2</v>
      </c>
      <c r="X1037" s="31">
        <v>13</v>
      </c>
      <c r="Y1037" s="31" t="s">
        <v>66</v>
      </c>
      <c r="Z1037" s="31" t="s">
        <v>843</v>
      </c>
      <c r="AA1037" s="31"/>
      <c r="AB1037" s="32" t="s">
        <v>844</v>
      </c>
      <c r="AC1037" s="38"/>
      <c r="AD1037" s="39" t="s">
        <v>75</v>
      </c>
      <c r="AE1037" s="39" t="s">
        <v>76</v>
      </c>
      <c r="AF1037" s="40" t="str">
        <f t="shared" si="212"/>
        <v>1</v>
      </c>
      <c r="AG1037" s="41">
        <f t="shared" si="213"/>
        <v>20</v>
      </c>
      <c r="AH1037" s="42">
        <v>20</v>
      </c>
      <c r="AI1037" s="42"/>
      <c r="AJ1037" s="42"/>
      <c r="AK1037" s="42"/>
      <c r="AL1037" s="31">
        <v>20</v>
      </c>
      <c r="AM1037" s="43" t="str">
        <f t="shared" si="214"/>
        <v>100</v>
      </c>
      <c r="AN1037" s="44">
        <f>INDEX([1]ราคาสิ่งปลูกสร้าง!$D$6:$CC$47,MATCH($AD1037,[1]ราคาสิ่งปลูกสร้าง!$B$6:$B$45,0),MATCH($C$7,[1]ราคาสิ่งปลูกสร้าง!$D$5:$CC$5,0))</f>
        <v>5400</v>
      </c>
      <c r="AO1037" s="44">
        <f t="shared" si="215"/>
        <v>108000</v>
      </c>
      <c r="AP1037" s="45">
        <f t="shared" si="216"/>
        <v>20</v>
      </c>
      <c r="AQ1037" s="40">
        <f>IF(AP1037=0,0,INDEX([1]ค่าเสื่อมสิ่งปลูกสร้าง!$A$5:$D$105,MATCH($AP1037,[1]ค่าเสื่อมสิ่งปลูกสร้าง!$A$5:$A$105,0),MATCH(AE1037,[1]ค่าเสื่อมสิ่งปลูกสร้าง!$A$3:$D$3)))</f>
        <v>93</v>
      </c>
      <c r="AR1037" s="44">
        <f t="shared" si="221"/>
        <v>7560.0000000000009</v>
      </c>
      <c r="AS1037" s="44">
        <f t="shared" si="222"/>
        <v>10560</v>
      </c>
      <c r="AT1037" s="44">
        <f t="shared" si="223"/>
        <v>10560</v>
      </c>
      <c r="AU1037" s="46">
        <v>0</v>
      </c>
      <c r="AV1037" s="44">
        <f t="shared" si="217"/>
        <v>10560</v>
      </c>
      <c r="AW1037" s="47" t="str">
        <f t="shared" si="218"/>
        <v>0.01</v>
      </c>
      <c r="AX1037" s="48"/>
      <c r="AY1037" s="48"/>
      <c r="AZ1037" s="49">
        <v>0</v>
      </c>
      <c r="BA1037" s="48"/>
      <c r="BB1037" s="48"/>
      <c r="BC1037" s="44">
        <f t="shared" si="219"/>
        <v>0</v>
      </c>
      <c r="BD1037" s="50">
        <v>1</v>
      </c>
      <c r="BE1037" s="51" t="e">
        <f>IF(AX1037=1,0,IF(AY1037=1,0,IF(BC1037&gt;#REF!,#REF!,IF(OR(AZ1037&gt;0,BD1037&gt;0),BC1037+([1]สูตร2!H1025*(100%-AZ1037)-BC1037)*BD1037,[1]สูตร2!H1025*(100%-AZ1037)))))</f>
        <v>#REF!</v>
      </c>
      <c r="BF1037" s="31"/>
    </row>
    <row r="1038" spans="1:58" s="5" customFormat="1" ht="24" customHeight="1" x14ac:dyDescent="0.2">
      <c r="A1038" s="31"/>
      <c r="B1038" s="31" t="s">
        <v>93</v>
      </c>
      <c r="C1038" s="31" t="s">
        <v>104</v>
      </c>
      <c r="D1038" s="31" t="s">
        <v>66</v>
      </c>
      <c r="E1038" s="31" t="s">
        <v>843</v>
      </c>
      <c r="F1038" s="31"/>
      <c r="G1038" s="32" t="s">
        <v>844</v>
      </c>
      <c r="H1038" s="31" t="s">
        <v>104</v>
      </c>
      <c r="I1038" s="31" t="s">
        <v>104</v>
      </c>
      <c r="J1038" s="31" t="s">
        <v>440</v>
      </c>
      <c r="K1038" s="31">
        <v>0</v>
      </c>
      <c r="L1038" s="31">
        <v>0</v>
      </c>
      <c r="M1038" s="31">
        <v>20</v>
      </c>
      <c r="N1038" s="33"/>
      <c r="O1038" s="33">
        <v>20</v>
      </c>
      <c r="P1038" s="33"/>
      <c r="Q1038" s="33"/>
      <c r="R1038" s="33"/>
      <c r="S1038" s="34" t="str">
        <f t="shared" si="210"/>
        <v>2</v>
      </c>
      <c r="T1038" s="35">
        <f t="shared" si="211"/>
        <v>20</v>
      </c>
      <c r="U1038" s="36">
        <f>INDEX([1]ราคาที่ดิน!$B:$G,MATCH($C1038,[1]ราคาที่ดิน!$A:$A,0),MATCH($B1038,[1]ราคาที่ดิน!$B$1:$G$1,0))</f>
        <v>100</v>
      </c>
      <c r="V1038" s="37">
        <f t="shared" si="220"/>
        <v>2000</v>
      </c>
      <c r="W1038" s="31">
        <v>3</v>
      </c>
      <c r="X1038" s="31">
        <v>13</v>
      </c>
      <c r="Y1038" s="31" t="s">
        <v>66</v>
      </c>
      <c r="Z1038" s="31" t="s">
        <v>843</v>
      </c>
      <c r="AA1038" s="31"/>
      <c r="AB1038" s="32" t="s">
        <v>844</v>
      </c>
      <c r="AC1038" s="38"/>
      <c r="AD1038" s="39" t="s">
        <v>77</v>
      </c>
      <c r="AE1038" s="39" t="s">
        <v>76</v>
      </c>
      <c r="AF1038" s="40" t="str">
        <f t="shared" si="212"/>
        <v>1</v>
      </c>
      <c r="AG1038" s="41">
        <f t="shared" si="213"/>
        <v>15</v>
      </c>
      <c r="AH1038" s="42">
        <v>15</v>
      </c>
      <c r="AI1038" s="42"/>
      <c r="AJ1038" s="42"/>
      <c r="AK1038" s="42"/>
      <c r="AL1038" s="31">
        <v>5</v>
      </c>
      <c r="AM1038" s="43" t="str">
        <f t="shared" si="214"/>
        <v>100</v>
      </c>
      <c r="AN1038" s="44">
        <f>INDEX([1]ราคาสิ่งปลูกสร้าง!$D$6:$CC$47,MATCH($AD1038,[1]ราคาสิ่งปลูกสร้าง!$B$6:$B$45,0),MATCH($C$7,[1]ราคาสิ่งปลูกสร้าง!$D$5:$CC$5,0))</f>
        <v>2050</v>
      </c>
      <c r="AO1038" s="44">
        <f t="shared" si="215"/>
        <v>30750</v>
      </c>
      <c r="AP1038" s="45">
        <f t="shared" si="216"/>
        <v>5</v>
      </c>
      <c r="AQ1038" s="40">
        <f>IF(AP1038=0,0,INDEX([1]ค่าเสื่อมสิ่งปลูกสร้าง!$A$5:$D$105,MATCH($AP1038,[1]ค่าเสื่อมสิ่งปลูกสร้าง!$A$5:$A$105,0),MATCH(AE1038,[1]ค่าเสื่อมสิ่งปลูกสร้าง!$A$3:$D$3)))</f>
        <v>15</v>
      </c>
      <c r="AR1038" s="44">
        <f t="shared" si="221"/>
        <v>26137.5</v>
      </c>
      <c r="AS1038" s="44">
        <f t="shared" si="222"/>
        <v>28137.5</v>
      </c>
      <c r="AT1038" s="44">
        <f t="shared" si="223"/>
        <v>28137.5</v>
      </c>
      <c r="AU1038" s="46">
        <v>0</v>
      </c>
      <c r="AV1038" s="44">
        <f t="shared" si="217"/>
        <v>28137.5</v>
      </c>
      <c r="AW1038" s="47" t="str">
        <f t="shared" si="218"/>
        <v>0.01</v>
      </c>
      <c r="AX1038" s="48"/>
      <c r="AY1038" s="48"/>
      <c r="AZ1038" s="49">
        <v>0</v>
      </c>
      <c r="BA1038" s="48"/>
      <c r="BB1038" s="48"/>
      <c r="BC1038" s="44">
        <f t="shared" si="219"/>
        <v>0</v>
      </c>
      <c r="BD1038" s="50">
        <v>1</v>
      </c>
      <c r="BE1038" s="51" t="e">
        <f>IF(AX1038=1,0,IF(AY1038=1,0,IF(BC1038&gt;#REF!,#REF!,IF(OR(AZ1038&gt;0,BD1038&gt;0),BC1038+([1]สูตร2!H1026*(100%-AZ1038)-BC1038)*BD1038,[1]สูตร2!H1026*(100%-AZ1038)))))</f>
        <v>#REF!</v>
      </c>
      <c r="BF1038" s="31"/>
    </row>
    <row r="1039" spans="1:58" s="5" customFormat="1" ht="24" customHeight="1" x14ac:dyDescent="0.2">
      <c r="A1039" s="31">
        <v>385</v>
      </c>
      <c r="B1039" s="31" t="s">
        <v>65</v>
      </c>
      <c r="C1039" s="31">
        <v>13407</v>
      </c>
      <c r="D1039" s="31" t="s">
        <v>71</v>
      </c>
      <c r="E1039" s="31" t="s">
        <v>845</v>
      </c>
      <c r="F1039" s="31"/>
      <c r="G1039" s="32" t="s">
        <v>844</v>
      </c>
      <c r="H1039" s="31">
        <v>36</v>
      </c>
      <c r="I1039" s="31" t="s">
        <v>104</v>
      </c>
      <c r="J1039" s="31" t="s">
        <v>440</v>
      </c>
      <c r="K1039" s="31">
        <v>0</v>
      </c>
      <c r="L1039" s="31">
        <v>0</v>
      </c>
      <c r="M1039" s="31">
        <v>95</v>
      </c>
      <c r="N1039" s="33">
        <v>95</v>
      </c>
      <c r="O1039" s="33"/>
      <c r="P1039" s="33"/>
      <c r="Q1039" s="33"/>
      <c r="R1039" s="33"/>
      <c r="S1039" s="34" t="str">
        <f t="shared" ref="S1039:S1102" si="224">IF(N1039&gt;=1,"1",IF(O1039&gt;=1,"2",IF(P1039&gt;=1,"3",IF(Q1039&gt;=1,"4",IF(R1039&gt;=1,"5","")))))</f>
        <v>1</v>
      </c>
      <c r="T1039" s="35">
        <f t="shared" ref="T1039:T1102" si="225">N1039+O1039+P1039+Q1039+R1039</f>
        <v>95</v>
      </c>
      <c r="U1039" s="36">
        <f>INDEX([1]ราคาที่ดิน!$B:$G,MATCH($C1039,[1]ราคาที่ดิน!$A:$A,0),MATCH($B1039,[1]ราคาที่ดิน!$B$1:$G$1,0))</f>
        <v>180</v>
      </c>
      <c r="V1039" s="37">
        <f t="shared" si="220"/>
        <v>17100</v>
      </c>
      <c r="W1039" s="31"/>
      <c r="X1039" s="31"/>
      <c r="Y1039" s="31"/>
      <c r="Z1039" s="31"/>
      <c r="AA1039" s="31"/>
      <c r="AB1039" s="32"/>
      <c r="AC1039" s="38"/>
      <c r="AD1039" s="39"/>
      <c r="AE1039" s="39"/>
      <c r="AF1039" s="40" t="str">
        <f t="shared" ref="AF1039:AF1102" si="226">IF(AH1039&gt;=1,"1",IF(AI1039&gt;=1,"2",IF(AJ1039&gt;=1,"3",IF(AK1039&gt;=1,"4",""))))</f>
        <v/>
      </c>
      <c r="AG1039" s="41" t="str">
        <f t="shared" ref="AG1039:AG1102" si="227">IF(AH1039&gt;=1,AH1039,IF(AI1039&gt;=1,AI1039,IF(AJ1039&gt;=1,AJ1039,IF(AK1039&gt;=1,AK1039,""))))</f>
        <v/>
      </c>
      <c r="AH1039" s="42"/>
      <c r="AI1039" s="42"/>
      <c r="AJ1039" s="42"/>
      <c r="AK1039" s="42"/>
      <c r="AL1039" s="31"/>
      <c r="AM1039" s="43" t="str">
        <f t="shared" ref="AM1039:AM1102" si="228">IF(OR(S1039&gt;=1,AF1039&gt;=1),"100","")</f>
        <v>100</v>
      </c>
      <c r="AN1039" s="44">
        <f>INDEX([1]ราคาสิ่งปลูกสร้าง!$D$6:$CC$47,MATCH($AD1039,[1]ราคาสิ่งปลูกสร้าง!$B$6:$B$45,0),MATCH($C$7,[1]ราคาสิ่งปลูกสร้าง!$D$5:$CC$5,0))</f>
        <v>0</v>
      </c>
      <c r="AO1039" s="44">
        <f t="shared" ref="AO1039:AO1102" si="229">(AH1039+AI1039+AJ1039+AK1039)*$AN1039</f>
        <v>0</v>
      </c>
      <c r="AP1039" s="45">
        <f t="shared" ref="AP1039:AP1102" si="230">AL1039</f>
        <v>0</v>
      </c>
      <c r="AQ1039" s="40">
        <f>IF(AP1039=0,0,INDEX([1]ค่าเสื่อมสิ่งปลูกสร้าง!$A$5:$D$105,MATCH($AP1039,[1]ค่าเสื่อมสิ่งปลูกสร้าง!$A$5:$A$105,0),MATCH(AE1039,[1]ค่าเสื่อมสิ่งปลูกสร้าง!$A$3:$D$3)))</f>
        <v>0</v>
      </c>
      <c r="AR1039" s="44">
        <f t="shared" si="221"/>
        <v>0</v>
      </c>
      <c r="AS1039" s="44">
        <f t="shared" si="222"/>
        <v>17100</v>
      </c>
      <c r="AT1039" s="44">
        <f t="shared" si="223"/>
        <v>17100</v>
      </c>
      <c r="AU1039" s="46">
        <v>0</v>
      </c>
      <c r="AV1039" s="44">
        <f t="shared" ref="AV1039:AV1102" si="231">IF($AT1039-$AU1039&lt;0,0,$AT1039-$AU1039)</f>
        <v>17100</v>
      </c>
      <c r="AW1039" s="47" t="str">
        <f t="shared" ref="AW1039:AW1102" si="232">IF(OR(N1039&gt;=1,AH1039&gt;=1)*AND(AV1039=0),"0",IF(OR(N1039&gt;=1,AH1039&gt;=1)*AND(AV1039&lt;=75000000),"0.01",IF(OR(N1039&gt;=1,AH1039&gt;=1)*AND(AV1039&lt;=100000000),"0.01/0.03",IF(OR(N1039&gt;=1,AH1039&gt;=1)*AND(AV1039&lt;=500000000),"0.01/0.03/0.05",IF(OR(N1039&gt;=1,AH1039&gt;=1)*AND(AV1039&lt;=1000000000),"0.01/0.03/0.05/0.07",IF(OR(N1039&gt;=1,AH1039&gt;=1)*AND(AV1039&gt;100000000),"0.01/0.03/0.05/0.07/0.1",IF(AND(AC1039=1,AV1039=0),"0",IF(AND(AC1039=1,AV1039&lt;=25000000),"0.03",IF(AND(AC1039=1,AV1039&lt;=50000000),"0.03/0.05",IF(AND(AC1039=1,AV1039&gt;50000000),"0.03/0.05/0.1",IF(AND(AC1039=2,AV1039=0),"0",IF(AND(AC1039=2,AV1039&lt;=40000000),"0.02",IF(AND(AC1039=2,AV1039&lt;=65000000),"0.02/0.03",IF(AND(AC1039=2,AV1039&lt;=90000000),"0.02/0.03/0.05",IF(AND(AC1039=2,AV1039&gt;90000000),"0.02/0.03/0.05/0.1",IF(AND(AC1039=1,AV1039&gt;50000000),"0.1",IF(OR(O1039&gt;=1,AI1039&gt;=1)*AND(AV1039=0),"0",IF(OR(O1039&gt;=1,AI1039&gt;=1)*AND(AV1039&lt;=50000000),"0.02",IF(OR(O1039&gt;=1,AI1039&gt;=1)*AND(AV1039&lt;=75000000),"0.02/0.03",IF(OR(O1039&gt;=1,AI1039&gt;=1)*AND(AV1039&lt;=100000000),"0.02/0.03/0.05",IF(OR(O1039&gt;=1,AI1039&gt;=1)*AND(AV1039&gt;100000000),"0.02/0.03/0.05/0.1",IF(OR(P1039&gt;=1,AJ1039&gt;=1)*AND(AV1039=0),"0",IF(OR(P1039&gt;=1,AJ1039&gt;=1)*AND(AV1039&lt;=50000000),"0.3",IF(OR(P1039&gt;=1,AJ1039&gt;=1)*AND(AV1039&lt;=200000000),"0.3/0.4",IF(OR(P1039&gt;=1,AJ1039&gt;=1)*AND(AV1039&lt;=1000000000),"0.3/0.4/0.5",IF(OR(P1039&gt;=1,AJ1039&gt;=1)*AND(AV1039&lt;=5000000000),"0.3/0.4/0.5/0.6",IF(OR(P1039&gt;=1,AJ1039&gt;=1)*AND(AV1039&gt;5000000000),"0.3/0.4/0.5/0.6/0.7",IF(OR(Q1039&gt;=1,AK1039&gt;=1)*AND(AV1039=0),"0",IF(OR(Q1039&gt;=1,AK1039&gt;=1)*AND(AV1039&lt;=50000000),"0.3",IF(OR(Q1039&gt;=1,AK1039&gt;=1)*AND(AV1039&lt;=200000000),"0.3/0.4",IF(OR(Q1039&gt;=1,AK1039&gt;=1)*AND(AV1039&lt;=1000000000),"0.3/0.4/0.5",IF(OR(Q1039&gt;=1,AK1039&gt;=1)*AND(AV1039&lt;=5000000000),"0.3/0.4/0.5/0.6",IF(OR(Q1039&gt;=1,AK1039&gt;=1)*AND(AV1039&gt;5000000000),"0.3/0.4/0.5/0.6/0.7")))))))))))))))))))))))))))))))))</f>
        <v>0.01</v>
      </c>
      <c r="AX1039" s="48"/>
      <c r="AY1039" s="48"/>
      <c r="AZ1039" s="49">
        <v>0</v>
      </c>
      <c r="BA1039" s="48"/>
      <c r="BB1039" s="48"/>
      <c r="BC1039" s="44">
        <f t="shared" ref="BC1039:BC1102" si="233">BA1039+BB1039</f>
        <v>0</v>
      </c>
      <c r="BD1039" s="50">
        <v>1</v>
      </c>
      <c r="BE1039" s="51" t="e">
        <f>IF(AX1039=1,0,IF(AY1039=1,0,IF(BC1039&gt;#REF!,#REF!,IF(OR(AZ1039&gt;0,BD1039&gt;0),BC1039+([1]สูตร2!H1027*(100%-AZ1039)-BC1039)*BD1039,[1]สูตร2!H1027*(100%-AZ1039)))))</f>
        <v>#REF!</v>
      </c>
      <c r="BF1039" s="31"/>
    </row>
    <row r="1040" spans="1:58" s="5" customFormat="1" ht="24" customHeight="1" x14ac:dyDescent="0.2">
      <c r="A1040" s="31">
        <v>386</v>
      </c>
      <c r="B1040" s="31" t="s">
        <v>65</v>
      </c>
      <c r="C1040" s="31">
        <v>1665</v>
      </c>
      <c r="D1040" s="31" t="s">
        <v>66</v>
      </c>
      <c r="E1040" s="31" t="s">
        <v>846</v>
      </c>
      <c r="F1040" s="31"/>
      <c r="G1040" s="32" t="s">
        <v>847</v>
      </c>
      <c r="H1040" s="31">
        <v>62</v>
      </c>
      <c r="I1040" s="31">
        <v>2530</v>
      </c>
      <c r="J1040" s="31" t="s">
        <v>440</v>
      </c>
      <c r="K1040" s="31">
        <v>2</v>
      </c>
      <c r="L1040" s="31">
        <v>2</v>
      </c>
      <c r="M1040" s="31">
        <v>80</v>
      </c>
      <c r="N1040" s="33">
        <v>1080</v>
      </c>
      <c r="O1040" s="33"/>
      <c r="P1040" s="33"/>
      <c r="Q1040" s="33"/>
      <c r="R1040" s="33"/>
      <c r="S1040" s="34" t="str">
        <f t="shared" si="224"/>
        <v>1</v>
      </c>
      <c r="T1040" s="35">
        <f t="shared" si="225"/>
        <v>1080</v>
      </c>
      <c r="U1040" s="36">
        <f>INDEX([1]ราคาที่ดิน!$B:$G,MATCH($C1040,[1]ราคาที่ดิน!$A:$A,0),MATCH($B1040,[1]ราคาที่ดิน!$B$1:$G$1,0))</f>
        <v>50</v>
      </c>
      <c r="V1040" s="37">
        <f t="shared" si="220"/>
        <v>54000</v>
      </c>
      <c r="W1040" s="31"/>
      <c r="X1040" s="31"/>
      <c r="Y1040" s="31"/>
      <c r="Z1040" s="31"/>
      <c r="AA1040" s="31"/>
      <c r="AB1040" s="32"/>
      <c r="AC1040" s="38"/>
      <c r="AD1040" s="39"/>
      <c r="AE1040" s="39"/>
      <c r="AF1040" s="40" t="str">
        <f t="shared" si="226"/>
        <v/>
      </c>
      <c r="AG1040" s="41" t="str">
        <f t="shared" si="227"/>
        <v/>
      </c>
      <c r="AH1040" s="42"/>
      <c r="AI1040" s="42"/>
      <c r="AJ1040" s="42"/>
      <c r="AK1040" s="42"/>
      <c r="AL1040" s="31"/>
      <c r="AM1040" s="43" t="str">
        <f t="shared" si="228"/>
        <v>100</v>
      </c>
      <c r="AN1040" s="44">
        <f>INDEX([1]ราคาสิ่งปลูกสร้าง!$D$6:$CC$47,MATCH($AD1040,[1]ราคาสิ่งปลูกสร้าง!$B$6:$B$45,0),MATCH($C$7,[1]ราคาสิ่งปลูกสร้าง!$D$5:$CC$5,0))</f>
        <v>0</v>
      </c>
      <c r="AO1040" s="44">
        <f t="shared" si="229"/>
        <v>0</v>
      </c>
      <c r="AP1040" s="45">
        <f t="shared" si="230"/>
        <v>0</v>
      </c>
      <c r="AQ1040" s="40">
        <f>IF(AP1040=0,0,INDEX([1]ค่าเสื่อมสิ่งปลูกสร้าง!$A$5:$D$105,MATCH($AP1040,[1]ค่าเสื่อมสิ่งปลูกสร้าง!$A$5:$A$105,0),MATCH(AE1040,[1]ค่าเสื่อมสิ่งปลูกสร้าง!$A$3:$D$3)))</f>
        <v>0</v>
      </c>
      <c r="AR1040" s="44">
        <f t="shared" si="221"/>
        <v>0</v>
      </c>
      <c r="AS1040" s="44">
        <f t="shared" si="222"/>
        <v>54000</v>
      </c>
      <c r="AT1040" s="44">
        <f t="shared" si="223"/>
        <v>54000</v>
      </c>
      <c r="AU1040" s="46">
        <v>0</v>
      </c>
      <c r="AV1040" s="44">
        <f t="shared" si="231"/>
        <v>54000</v>
      </c>
      <c r="AW1040" s="47" t="str">
        <f t="shared" si="232"/>
        <v>0.01</v>
      </c>
      <c r="AX1040" s="48"/>
      <c r="AY1040" s="48"/>
      <c r="AZ1040" s="49">
        <v>0</v>
      </c>
      <c r="BA1040" s="48"/>
      <c r="BB1040" s="48"/>
      <c r="BC1040" s="44">
        <f t="shared" si="233"/>
        <v>0</v>
      </c>
      <c r="BD1040" s="50">
        <v>1</v>
      </c>
      <c r="BE1040" s="51" t="e">
        <f>IF(AX1040=1,0,IF(AY1040=1,0,IF(BC1040&gt;#REF!,#REF!,IF(OR(AZ1040&gt;0,BD1040&gt;0),BC1040+([1]สูตร2!H1028*(100%-AZ1040)-BC1040)*BD1040,[1]สูตร2!H1028*(100%-AZ1040)))))</f>
        <v>#REF!</v>
      </c>
      <c r="BF1040" s="31"/>
    </row>
    <row r="1041" spans="1:58" s="5" customFormat="1" ht="24" customHeight="1" x14ac:dyDescent="0.2">
      <c r="A1041" s="31"/>
      <c r="B1041" s="31" t="s">
        <v>65</v>
      </c>
      <c r="C1041" s="31">
        <v>13385</v>
      </c>
      <c r="D1041" s="31" t="s">
        <v>66</v>
      </c>
      <c r="E1041" s="31" t="s">
        <v>846</v>
      </c>
      <c r="F1041" s="31"/>
      <c r="G1041" s="32" t="s">
        <v>847</v>
      </c>
      <c r="H1041" s="31">
        <v>14</v>
      </c>
      <c r="I1041" s="31" t="s">
        <v>104</v>
      </c>
      <c r="J1041" s="31" t="s">
        <v>440</v>
      </c>
      <c r="K1041" s="31">
        <v>0</v>
      </c>
      <c r="L1041" s="31">
        <v>0</v>
      </c>
      <c r="M1041" s="31">
        <v>40</v>
      </c>
      <c r="N1041" s="33"/>
      <c r="O1041" s="33">
        <v>40</v>
      </c>
      <c r="P1041" s="33"/>
      <c r="Q1041" s="33"/>
      <c r="R1041" s="33"/>
      <c r="S1041" s="34" t="str">
        <f t="shared" si="224"/>
        <v>2</v>
      </c>
      <c r="T1041" s="35">
        <f t="shared" si="225"/>
        <v>40</v>
      </c>
      <c r="U1041" s="36">
        <f>INDEX([1]ราคาที่ดิน!$B:$G,MATCH($C1041,[1]ราคาที่ดิน!$A:$A,0),MATCH($B1041,[1]ราคาที่ดิน!$B$1:$G$1,0))</f>
        <v>180</v>
      </c>
      <c r="V1041" s="37">
        <f t="shared" si="220"/>
        <v>7200</v>
      </c>
      <c r="W1041" s="31">
        <v>1</v>
      </c>
      <c r="X1041" s="31">
        <v>14</v>
      </c>
      <c r="Y1041" s="31" t="s">
        <v>71</v>
      </c>
      <c r="Z1041" s="31" t="s">
        <v>848</v>
      </c>
      <c r="AA1041" s="31"/>
      <c r="AB1041" s="32" t="s">
        <v>847</v>
      </c>
      <c r="AC1041" s="38"/>
      <c r="AD1041" s="39" t="s">
        <v>73</v>
      </c>
      <c r="AE1041" s="39" t="s">
        <v>94</v>
      </c>
      <c r="AF1041" s="40" t="str">
        <f t="shared" si="226"/>
        <v>2</v>
      </c>
      <c r="AG1041" s="41">
        <f t="shared" si="227"/>
        <v>78.849999999999994</v>
      </c>
      <c r="AH1041" s="42"/>
      <c r="AI1041" s="42">
        <v>78.849999999999994</v>
      </c>
      <c r="AJ1041" s="42"/>
      <c r="AK1041" s="42"/>
      <c r="AL1041" s="31">
        <v>35</v>
      </c>
      <c r="AM1041" s="43" t="str">
        <f t="shared" si="228"/>
        <v>100</v>
      </c>
      <c r="AN1041" s="44">
        <f>INDEX([1]ราคาสิ่งปลูกสร้าง!$D$6:$CC$47,MATCH($AD1041,[1]ราคาสิ่งปลูกสร้าง!$B$6:$B$45,0),MATCH($C$7,[1]ราคาสิ่งปลูกสร้าง!$D$5:$CC$5,0))</f>
        <v>6500</v>
      </c>
      <c r="AO1041" s="44">
        <f t="shared" si="229"/>
        <v>512524.99999999994</v>
      </c>
      <c r="AP1041" s="45">
        <f t="shared" si="230"/>
        <v>35</v>
      </c>
      <c r="AQ1041" s="40">
        <f>IF(AP1041=0,0,INDEX([1]ค่าเสื่อมสิ่งปลูกสร้าง!$A$5:$D$105,MATCH($AP1041,[1]ค่าเสื่อมสิ่งปลูกสร้าง!$A$5:$A$105,0),MATCH(AE1041,[1]ค่าเสื่อมสิ่งปลูกสร้าง!$A$3:$D$3)))</f>
        <v>60</v>
      </c>
      <c r="AR1041" s="44">
        <f t="shared" si="221"/>
        <v>205010</v>
      </c>
      <c r="AS1041" s="44">
        <f t="shared" si="222"/>
        <v>212210</v>
      </c>
      <c r="AT1041" s="44">
        <f t="shared" si="223"/>
        <v>212210</v>
      </c>
      <c r="AU1041" s="46">
        <v>0</v>
      </c>
      <c r="AV1041" s="44">
        <f t="shared" si="231"/>
        <v>212210</v>
      </c>
      <c r="AW1041" s="47" t="str">
        <f t="shared" si="232"/>
        <v>0.02</v>
      </c>
      <c r="AX1041" s="48"/>
      <c r="AY1041" s="48"/>
      <c r="AZ1041" s="49">
        <v>0</v>
      </c>
      <c r="BA1041" s="48"/>
      <c r="BB1041" s="48"/>
      <c r="BC1041" s="44">
        <f t="shared" si="233"/>
        <v>0</v>
      </c>
      <c r="BD1041" s="50">
        <v>1</v>
      </c>
      <c r="BE1041" s="51" t="e">
        <f>IF(AX1041=1,0,IF(AY1041=1,0,IF(BC1041&gt;#REF!,#REF!,IF(OR(AZ1041&gt;0,BD1041&gt;0),BC1041+([1]สูตร2!H1029*(100%-AZ1041)-BC1041)*BD1041,[1]สูตร2!H1029*(100%-AZ1041)))))</f>
        <v>#REF!</v>
      </c>
      <c r="BF1041" s="31"/>
    </row>
    <row r="1042" spans="1:58" s="5" customFormat="1" ht="24" customHeight="1" x14ac:dyDescent="0.2">
      <c r="A1042" s="31"/>
      <c r="B1042" s="31" t="s">
        <v>65</v>
      </c>
      <c r="C1042" s="31">
        <v>13385</v>
      </c>
      <c r="D1042" s="31" t="s">
        <v>66</v>
      </c>
      <c r="E1042" s="31" t="s">
        <v>846</v>
      </c>
      <c r="F1042" s="31"/>
      <c r="G1042" s="32" t="s">
        <v>847</v>
      </c>
      <c r="H1042" s="31">
        <v>14</v>
      </c>
      <c r="I1042" s="31" t="s">
        <v>104</v>
      </c>
      <c r="J1042" s="31" t="s">
        <v>440</v>
      </c>
      <c r="K1042" s="31">
        <v>0</v>
      </c>
      <c r="L1042" s="31">
        <v>0</v>
      </c>
      <c r="M1042" s="31">
        <v>40</v>
      </c>
      <c r="N1042" s="33"/>
      <c r="O1042" s="33">
        <v>40</v>
      </c>
      <c r="P1042" s="33"/>
      <c r="Q1042" s="33"/>
      <c r="R1042" s="33"/>
      <c r="S1042" s="34" t="str">
        <f t="shared" si="224"/>
        <v>2</v>
      </c>
      <c r="T1042" s="35">
        <f t="shared" si="225"/>
        <v>40</v>
      </c>
      <c r="U1042" s="36">
        <f>INDEX([1]ราคาที่ดิน!$B:$G,MATCH($C1042,[1]ราคาที่ดิน!$A:$A,0),MATCH($B1042,[1]ราคาที่ดิน!$B$1:$G$1,0))</f>
        <v>180</v>
      </c>
      <c r="V1042" s="37">
        <f t="shared" si="220"/>
        <v>7200</v>
      </c>
      <c r="W1042" s="31">
        <v>2</v>
      </c>
      <c r="X1042" s="31">
        <v>14</v>
      </c>
      <c r="Y1042" s="31" t="s">
        <v>71</v>
      </c>
      <c r="Z1042" s="31" t="s">
        <v>848</v>
      </c>
      <c r="AA1042" s="31"/>
      <c r="AB1042" s="32" t="s">
        <v>847</v>
      </c>
      <c r="AC1042" s="38"/>
      <c r="AD1042" s="39" t="s">
        <v>75</v>
      </c>
      <c r="AE1042" s="39" t="s">
        <v>76</v>
      </c>
      <c r="AF1042" s="40" t="str">
        <f t="shared" si="226"/>
        <v>1</v>
      </c>
      <c r="AG1042" s="41">
        <f t="shared" si="227"/>
        <v>10</v>
      </c>
      <c r="AH1042" s="42">
        <v>10</v>
      </c>
      <c r="AI1042" s="42"/>
      <c r="AJ1042" s="42"/>
      <c r="AK1042" s="42"/>
      <c r="AL1042" s="31">
        <v>35</v>
      </c>
      <c r="AM1042" s="43" t="str">
        <f t="shared" si="228"/>
        <v>100</v>
      </c>
      <c r="AN1042" s="44">
        <f>INDEX([1]ราคาสิ่งปลูกสร้าง!$D$6:$CC$47,MATCH($AD1042,[1]ราคาสิ่งปลูกสร้าง!$B$6:$B$45,0),MATCH($C$7,[1]ราคาสิ่งปลูกสร้าง!$D$5:$CC$5,0))</f>
        <v>5400</v>
      </c>
      <c r="AO1042" s="44">
        <f t="shared" si="229"/>
        <v>54000</v>
      </c>
      <c r="AP1042" s="45">
        <f t="shared" si="230"/>
        <v>35</v>
      </c>
      <c r="AQ1042" s="40">
        <f>IF(AP1042=0,0,INDEX([1]ค่าเสื่อมสิ่งปลูกสร้าง!$A$5:$D$105,MATCH($AP1042,[1]ค่าเสื่อมสิ่งปลูกสร้าง!$A$5:$A$105,0),MATCH(AE1042,[1]ค่าเสื่อมสิ่งปลูกสร้าง!$A$3:$D$3)))</f>
        <v>93</v>
      </c>
      <c r="AR1042" s="44">
        <f t="shared" si="221"/>
        <v>3780.0000000000005</v>
      </c>
      <c r="AS1042" s="44">
        <f t="shared" si="222"/>
        <v>10980</v>
      </c>
      <c r="AT1042" s="44">
        <f t="shared" si="223"/>
        <v>10980</v>
      </c>
      <c r="AU1042" s="46">
        <v>0</v>
      </c>
      <c r="AV1042" s="44">
        <f t="shared" si="231"/>
        <v>10980</v>
      </c>
      <c r="AW1042" s="47" t="str">
        <f t="shared" si="232"/>
        <v>0.01</v>
      </c>
      <c r="AX1042" s="48"/>
      <c r="AY1042" s="48"/>
      <c r="AZ1042" s="49">
        <v>0</v>
      </c>
      <c r="BA1042" s="48"/>
      <c r="BB1042" s="48"/>
      <c r="BC1042" s="44">
        <f t="shared" si="233"/>
        <v>0</v>
      </c>
      <c r="BD1042" s="50">
        <v>1</v>
      </c>
      <c r="BE1042" s="51" t="e">
        <f>IF(AX1042=1,0,IF(AY1042=1,0,IF(BC1042&gt;#REF!,#REF!,IF(OR(AZ1042&gt;0,BD1042&gt;0),BC1042+([1]สูตร2!H1030*(100%-AZ1042)-BC1042)*BD1042,[1]สูตร2!H1030*(100%-AZ1042)))))</f>
        <v>#REF!</v>
      </c>
      <c r="BF1042" s="31"/>
    </row>
    <row r="1043" spans="1:58" s="5" customFormat="1" ht="24" customHeight="1" x14ac:dyDescent="0.2">
      <c r="A1043" s="31">
        <v>387</v>
      </c>
      <c r="B1043" s="31" t="s">
        <v>81</v>
      </c>
      <c r="C1043" s="31">
        <v>408</v>
      </c>
      <c r="D1043" s="31" t="s">
        <v>66</v>
      </c>
      <c r="E1043" s="31" t="s">
        <v>849</v>
      </c>
      <c r="F1043" s="31"/>
      <c r="G1043" s="32" t="s">
        <v>850</v>
      </c>
      <c r="H1043" s="31">
        <v>525</v>
      </c>
      <c r="I1043" s="31">
        <v>8</v>
      </c>
      <c r="J1043" s="31" t="s">
        <v>440</v>
      </c>
      <c r="K1043" s="31">
        <v>11</v>
      </c>
      <c r="L1043" s="31">
        <v>3</v>
      </c>
      <c r="M1043" s="31">
        <v>59</v>
      </c>
      <c r="N1043" s="33">
        <v>4759</v>
      </c>
      <c r="O1043" s="33"/>
      <c r="P1043" s="33"/>
      <c r="Q1043" s="33"/>
      <c r="R1043" s="33"/>
      <c r="S1043" s="34" t="str">
        <f t="shared" si="224"/>
        <v>1</v>
      </c>
      <c r="T1043" s="35">
        <f t="shared" si="225"/>
        <v>4759</v>
      </c>
      <c r="U1043" s="36">
        <f>INDEX([1]ราคาที่ดิน!$B:$G,MATCH($C1043,[1]ราคาที่ดิน!$A:$A,0),MATCH($B1043,[1]ราคาที่ดิน!$B$1:$G$1,0))</f>
        <v>200</v>
      </c>
      <c r="V1043" s="37">
        <f t="shared" ref="V1043:V1106" si="234">$T1043*$U1043</f>
        <v>951800</v>
      </c>
      <c r="W1043" s="31"/>
      <c r="X1043" s="31"/>
      <c r="Y1043" s="31"/>
      <c r="Z1043" s="31"/>
      <c r="AA1043" s="31"/>
      <c r="AB1043" s="32"/>
      <c r="AC1043" s="38"/>
      <c r="AD1043" s="39"/>
      <c r="AE1043" s="39"/>
      <c r="AF1043" s="40" t="str">
        <f t="shared" si="226"/>
        <v/>
      </c>
      <c r="AG1043" s="41" t="str">
        <f t="shared" si="227"/>
        <v/>
      </c>
      <c r="AH1043" s="42"/>
      <c r="AI1043" s="42"/>
      <c r="AJ1043" s="42"/>
      <c r="AK1043" s="42"/>
      <c r="AL1043" s="31"/>
      <c r="AM1043" s="43" t="str">
        <f t="shared" si="228"/>
        <v>100</v>
      </c>
      <c r="AN1043" s="44">
        <f>INDEX([1]ราคาสิ่งปลูกสร้าง!$D$6:$CC$47,MATCH($AD1043,[1]ราคาสิ่งปลูกสร้าง!$B$6:$B$45,0),MATCH($C$7,[1]ราคาสิ่งปลูกสร้าง!$D$5:$CC$5,0))</f>
        <v>0</v>
      </c>
      <c r="AO1043" s="44">
        <f t="shared" si="229"/>
        <v>0</v>
      </c>
      <c r="AP1043" s="45">
        <f t="shared" si="230"/>
        <v>0</v>
      </c>
      <c r="AQ1043" s="40">
        <f>IF(AP1043=0,0,INDEX([1]ค่าเสื่อมสิ่งปลูกสร้าง!$A$5:$D$105,MATCH($AP1043,[1]ค่าเสื่อมสิ่งปลูกสร้าง!$A$5:$A$105,0),MATCH(AE1043,[1]ค่าเสื่อมสิ่งปลูกสร้าง!$A$3:$D$3)))</f>
        <v>0</v>
      </c>
      <c r="AR1043" s="44">
        <f t="shared" ref="AR1043:AR1106" si="235">$AO1043*(100-$AQ1043)%</f>
        <v>0</v>
      </c>
      <c r="AS1043" s="44">
        <f t="shared" ref="AS1043:AS1106" si="236">$V1043+$AR1043</f>
        <v>951800</v>
      </c>
      <c r="AT1043" s="44">
        <f t="shared" ref="AT1043:AT1106" si="237">IF($AM1043%*$AS1043,$AM1043%*$AS1043,0)</f>
        <v>951800</v>
      </c>
      <c r="AU1043" s="46">
        <v>0</v>
      </c>
      <c r="AV1043" s="44">
        <f t="shared" si="231"/>
        <v>951800</v>
      </c>
      <c r="AW1043" s="47" t="str">
        <f t="shared" si="232"/>
        <v>0.01</v>
      </c>
      <c r="AX1043" s="48"/>
      <c r="AY1043" s="48"/>
      <c r="AZ1043" s="49">
        <v>0</v>
      </c>
      <c r="BA1043" s="48"/>
      <c r="BB1043" s="48"/>
      <c r="BC1043" s="44">
        <f t="shared" si="233"/>
        <v>0</v>
      </c>
      <c r="BD1043" s="50">
        <v>1</v>
      </c>
      <c r="BE1043" s="51" t="e">
        <f>IF(AX1043=1,0,IF(AY1043=1,0,IF(BC1043&gt;#REF!,#REF!,IF(OR(AZ1043&gt;0,BD1043&gt;0),BC1043+([1]สูตร2!H1031*(100%-AZ1043)-BC1043)*BD1043,[1]สูตร2!H1031*(100%-AZ1043)))))</f>
        <v>#REF!</v>
      </c>
      <c r="BF1043" s="31"/>
    </row>
    <row r="1044" spans="1:58" s="5" customFormat="1" ht="24" customHeight="1" x14ac:dyDescent="0.2">
      <c r="A1044" s="31"/>
      <c r="B1044" s="31" t="s">
        <v>65</v>
      </c>
      <c r="C1044" s="31">
        <v>27806</v>
      </c>
      <c r="D1044" s="31" t="s">
        <v>66</v>
      </c>
      <c r="E1044" s="31" t="s">
        <v>849</v>
      </c>
      <c r="F1044" s="31"/>
      <c r="G1044" s="32" t="s">
        <v>850</v>
      </c>
      <c r="H1044" s="31">
        <v>26</v>
      </c>
      <c r="I1044" s="31">
        <v>-1531</v>
      </c>
      <c r="J1044" s="31" t="s">
        <v>440</v>
      </c>
      <c r="K1044" s="31">
        <v>12</v>
      </c>
      <c r="L1044" s="31">
        <v>3</v>
      </c>
      <c r="M1044" s="31">
        <v>95</v>
      </c>
      <c r="N1044" s="33">
        <v>5195</v>
      </c>
      <c r="O1044" s="33"/>
      <c r="P1044" s="33"/>
      <c r="Q1044" s="33"/>
      <c r="R1044" s="33"/>
      <c r="S1044" s="34" t="str">
        <f t="shared" si="224"/>
        <v>1</v>
      </c>
      <c r="T1044" s="35">
        <f t="shared" si="225"/>
        <v>5195</v>
      </c>
      <c r="U1044" s="36">
        <f>INDEX([1]ราคาที่ดิน!$B:$G,MATCH($C1044,[1]ราคาที่ดิน!$A:$A,0),MATCH($B1044,[1]ราคาที่ดิน!$B$1:$G$1,0))</f>
        <v>200</v>
      </c>
      <c r="V1044" s="37">
        <f t="shared" si="234"/>
        <v>1039000</v>
      </c>
      <c r="W1044" s="31"/>
      <c r="X1044" s="31"/>
      <c r="Y1044" s="31"/>
      <c r="Z1044" s="31"/>
      <c r="AA1044" s="31"/>
      <c r="AB1044" s="32"/>
      <c r="AC1044" s="38"/>
      <c r="AD1044" s="39"/>
      <c r="AE1044" s="39"/>
      <c r="AF1044" s="40" t="str">
        <f t="shared" si="226"/>
        <v/>
      </c>
      <c r="AG1044" s="41" t="str">
        <f t="shared" si="227"/>
        <v/>
      </c>
      <c r="AH1044" s="42"/>
      <c r="AI1044" s="42"/>
      <c r="AJ1044" s="42"/>
      <c r="AK1044" s="42"/>
      <c r="AL1044" s="31"/>
      <c r="AM1044" s="43" t="str">
        <f t="shared" si="228"/>
        <v>100</v>
      </c>
      <c r="AN1044" s="44">
        <f>INDEX([1]ราคาสิ่งปลูกสร้าง!$D$6:$CC$47,MATCH($AD1044,[1]ราคาสิ่งปลูกสร้าง!$B$6:$B$45,0),MATCH($C$7,[1]ราคาสิ่งปลูกสร้าง!$D$5:$CC$5,0))</f>
        <v>0</v>
      </c>
      <c r="AO1044" s="44">
        <f t="shared" si="229"/>
        <v>0</v>
      </c>
      <c r="AP1044" s="45">
        <f t="shared" si="230"/>
        <v>0</v>
      </c>
      <c r="AQ1044" s="40">
        <f>IF(AP1044=0,0,INDEX([1]ค่าเสื่อมสิ่งปลูกสร้าง!$A$5:$D$105,MATCH($AP1044,[1]ค่าเสื่อมสิ่งปลูกสร้าง!$A$5:$A$105,0),MATCH(AE1044,[1]ค่าเสื่อมสิ่งปลูกสร้าง!$A$3:$D$3)))</f>
        <v>0</v>
      </c>
      <c r="AR1044" s="44">
        <f t="shared" si="235"/>
        <v>0</v>
      </c>
      <c r="AS1044" s="44">
        <f t="shared" si="236"/>
        <v>1039000</v>
      </c>
      <c r="AT1044" s="44">
        <f t="shared" si="237"/>
        <v>1039000</v>
      </c>
      <c r="AU1044" s="46">
        <v>0</v>
      </c>
      <c r="AV1044" s="44">
        <f t="shared" si="231"/>
        <v>1039000</v>
      </c>
      <c r="AW1044" s="47" t="str">
        <f t="shared" si="232"/>
        <v>0.01</v>
      </c>
      <c r="AX1044" s="48"/>
      <c r="AY1044" s="48"/>
      <c r="AZ1044" s="49">
        <v>0</v>
      </c>
      <c r="BA1044" s="48"/>
      <c r="BB1044" s="48"/>
      <c r="BC1044" s="44">
        <f t="shared" si="233"/>
        <v>0</v>
      </c>
      <c r="BD1044" s="50">
        <v>1</v>
      </c>
      <c r="BE1044" s="51" t="e">
        <f>IF(AX1044=1,0,IF(AY1044=1,0,IF(BC1044&gt;#REF!,#REF!,IF(OR(AZ1044&gt;0,BD1044&gt;0),BC1044+([1]สูตร2!H1032*(100%-AZ1044)-BC1044)*BD1044,[1]สูตร2!H1032*(100%-AZ1044)))))</f>
        <v>#REF!</v>
      </c>
      <c r="BF1044" s="31"/>
    </row>
    <row r="1045" spans="1:58" s="5" customFormat="1" ht="24" customHeight="1" x14ac:dyDescent="0.2">
      <c r="A1045" s="31"/>
      <c r="B1045" s="31" t="s">
        <v>65</v>
      </c>
      <c r="C1045" s="31">
        <v>5201</v>
      </c>
      <c r="D1045" s="31" t="s">
        <v>66</v>
      </c>
      <c r="E1045" s="31" t="s">
        <v>849</v>
      </c>
      <c r="F1045" s="31"/>
      <c r="G1045" s="32" t="s">
        <v>850</v>
      </c>
      <c r="H1045" s="31">
        <v>157</v>
      </c>
      <c r="I1045" s="31">
        <v>605</v>
      </c>
      <c r="J1045" s="31" t="s">
        <v>440</v>
      </c>
      <c r="K1045" s="31">
        <v>0</v>
      </c>
      <c r="L1045" s="31">
        <v>1</v>
      </c>
      <c r="M1045" s="31">
        <v>27</v>
      </c>
      <c r="N1045" s="33"/>
      <c r="O1045" s="33">
        <v>127</v>
      </c>
      <c r="P1045" s="33"/>
      <c r="Q1045" s="33"/>
      <c r="R1045" s="33"/>
      <c r="S1045" s="34" t="str">
        <f t="shared" si="224"/>
        <v>2</v>
      </c>
      <c r="T1045" s="35">
        <f t="shared" si="225"/>
        <v>127</v>
      </c>
      <c r="U1045" s="36">
        <f>INDEX([1]ราคาที่ดิน!$B:$G,MATCH($C1045,[1]ราคาที่ดิน!$A:$A,0),MATCH($B1045,[1]ราคาที่ดิน!$B$1:$G$1,0))</f>
        <v>180</v>
      </c>
      <c r="V1045" s="37">
        <f t="shared" si="234"/>
        <v>22860</v>
      </c>
      <c r="W1045" s="31">
        <v>1</v>
      </c>
      <c r="X1045" s="31">
        <v>15</v>
      </c>
      <c r="Y1045" s="31" t="s">
        <v>66</v>
      </c>
      <c r="Z1045" s="31" t="s">
        <v>849</v>
      </c>
      <c r="AA1045" s="31"/>
      <c r="AB1045" s="32" t="s">
        <v>850</v>
      </c>
      <c r="AC1045" s="38"/>
      <c r="AD1045" s="39" t="s">
        <v>73</v>
      </c>
      <c r="AE1045" s="39" t="s">
        <v>74</v>
      </c>
      <c r="AF1045" s="40" t="str">
        <f t="shared" si="226"/>
        <v>2</v>
      </c>
      <c r="AG1045" s="41">
        <f t="shared" si="227"/>
        <v>96</v>
      </c>
      <c r="AH1045" s="42"/>
      <c r="AI1045" s="42">
        <v>96</v>
      </c>
      <c r="AJ1045" s="42"/>
      <c r="AK1045" s="42"/>
      <c r="AL1045" s="31">
        <v>25</v>
      </c>
      <c r="AM1045" s="43" t="str">
        <f t="shared" si="228"/>
        <v>100</v>
      </c>
      <c r="AN1045" s="44">
        <f>INDEX([1]ราคาสิ่งปลูกสร้าง!$D$6:$CC$47,MATCH($AD1045,[1]ราคาสิ่งปลูกสร้าง!$B$6:$B$45,0),MATCH($C$7,[1]ราคาสิ่งปลูกสร้าง!$D$5:$CC$5,0))</f>
        <v>6500</v>
      </c>
      <c r="AO1045" s="44">
        <f t="shared" si="229"/>
        <v>624000</v>
      </c>
      <c r="AP1045" s="45">
        <f t="shared" si="230"/>
        <v>25</v>
      </c>
      <c r="AQ1045" s="40">
        <f>IF(AP1045=0,0,INDEX([1]ค่าเสื่อมสิ่งปลูกสร้าง!$A$5:$D$105,MATCH($AP1045,[1]ค่าเสื่อมสิ่งปลูกสร้าง!$A$5:$A$105,0),MATCH(AE1045,[1]ค่าเสื่อมสิ่งปลูกสร้าง!$A$3:$D$3)))</f>
        <v>40</v>
      </c>
      <c r="AR1045" s="44">
        <f t="shared" si="235"/>
        <v>374400</v>
      </c>
      <c r="AS1045" s="44">
        <f t="shared" si="236"/>
        <v>397260</v>
      </c>
      <c r="AT1045" s="44">
        <f t="shared" si="237"/>
        <v>397260</v>
      </c>
      <c r="AU1045" s="46">
        <v>0</v>
      </c>
      <c r="AV1045" s="44">
        <f t="shared" si="231"/>
        <v>397260</v>
      </c>
      <c r="AW1045" s="47" t="str">
        <f t="shared" si="232"/>
        <v>0.02</v>
      </c>
      <c r="AX1045" s="48"/>
      <c r="AY1045" s="48"/>
      <c r="AZ1045" s="49">
        <v>0</v>
      </c>
      <c r="BA1045" s="48"/>
      <c r="BB1045" s="48"/>
      <c r="BC1045" s="44">
        <f t="shared" si="233"/>
        <v>0</v>
      </c>
      <c r="BD1045" s="50">
        <v>1</v>
      </c>
      <c r="BE1045" s="51" t="e">
        <f>IF(AX1045=1,0,IF(AY1045=1,0,IF(BC1045&gt;#REF!,#REF!,IF(OR(AZ1045&gt;0,BD1045&gt;0),BC1045+([1]สูตร2!H1033*(100%-AZ1045)-BC1045)*BD1045,[1]สูตร2!H1033*(100%-AZ1045)))))</f>
        <v>#REF!</v>
      </c>
      <c r="BF1045" s="31"/>
    </row>
    <row r="1046" spans="1:58" s="5" customFormat="1" ht="24" customHeight="1" x14ac:dyDescent="0.2">
      <c r="A1046" s="31"/>
      <c r="B1046" s="31" t="s">
        <v>65</v>
      </c>
      <c r="C1046" s="31">
        <v>5201</v>
      </c>
      <c r="D1046" s="31" t="s">
        <v>66</v>
      </c>
      <c r="E1046" s="31" t="s">
        <v>849</v>
      </c>
      <c r="F1046" s="31"/>
      <c r="G1046" s="32" t="s">
        <v>850</v>
      </c>
      <c r="H1046" s="31">
        <v>157</v>
      </c>
      <c r="I1046" s="31">
        <v>605</v>
      </c>
      <c r="J1046" s="31" t="s">
        <v>440</v>
      </c>
      <c r="K1046" s="31">
        <v>0</v>
      </c>
      <c r="L1046" s="31">
        <v>0</v>
      </c>
      <c r="M1046" s="31">
        <v>50</v>
      </c>
      <c r="N1046" s="33"/>
      <c r="O1046" s="33">
        <v>50</v>
      </c>
      <c r="P1046" s="33"/>
      <c r="Q1046" s="33"/>
      <c r="R1046" s="33"/>
      <c r="S1046" s="34" t="str">
        <f t="shared" si="224"/>
        <v>2</v>
      </c>
      <c r="T1046" s="35">
        <f t="shared" si="225"/>
        <v>50</v>
      </c>
      <c r="U1046" s="36">
        <f>INDEX([1]ราคาที่ดิน!$B:$G,MATCH($C1046,[1]ราคาที่ดิน!$A:$A,0),MATCH($B1046,[1]ราคาที่ดิน!$B$1:$G$1,0))</f>
        <v>180</v>
      </c>
      <c r="V1046" s="37">
        <f t="shared" si="234"/>
        <v>9000</v>
      </c>
      <c r="W1046" s="31">
        <v>2</v>
      </c>
      <c r="X1046" s="31">
        <v>15</v>
      </c>
      <c r="Y1046" s="31" t="s">
        <v>66</v>
      </c>
      <c r="Z1046" s="31" t="s">
        <v>849</v>
      </c>
      <c r="AA1046" s="31"/>
      <c r="AB1046" s="32" t="s">
        <v>850</v>
      </c>
      <c r="AC1046" s="38"/>
      <c r="AD1046" s="39" t="s">
        <v>75</v>
      </c>
      <c r="AE1046" s="39" t="s">
        <v>76</v>
      </c>
      <c r="AF1046" s="40" t="str">
        <f t="shared" si="226"/>
        <v>1</v>
      </c>
      <c r="AG1046" s="41">
        <f t="shared" si="227"/>
        <v>10</v>
      </c>
      <c r="AH1046" s="42">
        <v>10</v>
      </c>
      <c r="AI1046" s="42"/>
      <c r="AJ1046" s="42"/>
      <c r="AK1046" s="42"/>
      <c r="AL1046" s="31">
        <v>25</v>
      </c>
      <c r="AM1046" s="43" t="str">
        <f t="shared" si="228"/>
        <v>100</v>
      </c>
      <c r="AN1046" s="44">
        <f>INDEX([1]ราคาสิ่งปลูกสร้าง!$D$6:$CC$47,MATCH($AD1046,[1]ราคาสิ่งปลูกสร้าง!$B$6:$B$45,0),MATCH($C$7,[1]ราคาสิ่งปลูกสร้าง!$D$5:$CC$5,0))</f>
        <v>5400</v>
      </c>
      <c r="AO1046" s="44">
        <f t="shared" si="229"/>
        <v>54000</v>
      </c>
      <c r="AP1046" s="45">
        <f t="shared" si="230"/>
        <v>25</v>
      </c>
      <c r="AQ1046" s="40">
        <f>IF(AP1046=0,0,INDEX([1]ค่าเสื่อมสิ่งปลูกสร้าง!$A$5:$D$105,MATCH($AP1046,[1]ค่าเสื่อมสิ่งปลูกสร้าง!$A$5:$A$105,0),MATCH(AE1046,[1]ค่าเสื่อมสิ่งปลูกสร้าง!$A$3:$D$3)))</f>
        <v>93</v>
      </c>
      <c r="AR1046" s="44">
        <f t="shared" si="235"/>
        <v>3780.0000000000005</v>
      </c>
      <c r="AS1046" s="44">
        <f t="shared" si="236"/>
        <v>12780</v>
      </c>
      <c r="AT1046" s="44">
        <f t="shared" si="237"/>
        <v>12780</v>
      </c>
      <c r="AU1046" s="46">
        <v>0</v>
      </c>
      <c r="AV1046" s="44">
        <f t="shared" si="231"/>
        <v>12780</v>
      </c>
      <c r="AW1046" s="47" t="str">
        <f t="shared" si="232"/>
        <v>0.01</v>
      </c>
      <c r="AX1046" s="48"/>
      <c r="AY1046" s="48"/>
      <c r="AZ1046" s="49">
        <v>0</v>
      </c>
      <c r="BA1046" s="48"/>
      <c r="BB1046" s="48"/>
      <c r="BC1046" s="44">
        <f t="shared" si="233"/>
        <v>0</v>
      </c>
      <c r="BD1046" s="50">
        <v>1</v>
      </c>
      <c r="BE1046" s="51" t="e">
        <f>IF(AX1046=1,0,IF(AY1046=1,0,IF(BC1046&gt;#REF!,#REF!,IF(OR(AZ1046&gt;0,BD1046&gt;0),BC1046+([1]สูตร2!H1034*(100%-AZ1046)-BC1046)*BD1046,[1]สูตร2!H1034*(100%-AZ1046)))))</f>
        <v>#REF!</v>
      </c>
      <c r="BF1046" s="31"/>
    </row>
    <row r="1047" spans="1:58" s="5" customFormat="1" ht="24" customHeight="1" x14ac:dyDescent="0.2">
      <c r="A1047" s="31"/>
      <c r="B1047" s="31" t="s">
        <v>65</v>
      </c>
      <c r="C1047" s="31">
        <v>5201</v>
      </c>
      <c r="D1047" s="31" t="s">
        <v>66</v>
      </c>
      <c r="E1047" s="31" t="s">
        <v>849</v>
      </c>
      <c r="F1047" s="31"/>
      <c r="G1047" s="32" t="s">
        <v>850</v>
      </c>
      <c r="H1047" s="31">
        <v>157</v>
      </c>
      <c r="I1047" s="31">
        <v>605</v>
      </c>
      <c r="J1047" s="31" t="s">
        <v>440</v>
      </c>
      <c r="K1047" s="31">
        <v>0</v>
      </c>
      <c r="L1047" s="31">
        <v>0</v>
      </c>
      <c r="M1047" s="31">
        <v>50</v>
      </c>
      <c r="N1047" s="33"/>
      <c r="O1047" s="33">
        <v>50</v>
      </c>
      <c r="P1047" s="33"/>
      <c r="Q1047" s="33"/>
      <c r="R1047" s="33"/>
      <c r="S1047" s="34" t="str">
        <f t="shared" si="224"/>
        <v>2</v>
      </c>
      <c r="T1047" s="35">
        <f t="shared" si="225"/>
        <v>50</v>
      </c>
      <c r="U1047" s="36">
        <f>INDEX([1]ราคาที่ดิน!$B:$G,MATCH($C1047,[1]ราคาที่ดิน!$A:$A,0),MATCH($B1047,[1]ราคาที่ดิน!$B$1:$G$1,0))</f>
        <v>180</v>
      </c>
      <c r="V1047" s="37">
        <f t="shared" si="234"/>
        <v>9000</v>
      </c>
      <c r="W1047" s="31">
        <v>3</v>
      </c>
      <c r="X1047" s="31">
        <v>15</v>
      </c>
      <c r="Y1047" s="31" t="s">
        <v>66</v>
      </c>
      <c r="Z1047" s="31" t="s">
        <v>849</v>
      </c>
      <c r="AA1047" s="31"/>
      <c r="AB1047" s="32" t="s">
        <v>850</v>
      </c>
      <c r="AC1047" s="38"/>
      <c r="AD1047" s="39" t="s">
        <v>77</v>
      </c>
      <c r="AE1047" s="39" t="s">
        <v>76</v>
      </c>
      <c r="AF1047" s="40" t="str">
        <f t="shared" si="226"/>
        <v>1</v>
      </c>
      <c r="AG1047" s="41">
        <f t="shared" si="227"/>
        <v>9</v>
      </c>
      <c r="AH1047" s="42">
        <v>9</v>
      </c>
      <c r="AI1047" s="42"/>
      <c r="AJ1047" s="42"/>
      <c r="AK1047" s="42"/>
      <c r="AL1047" s="31">
        <v>20</v>
      </c>
      <c r="AM1047" s="43" t="str">
        <f t="shared" si="228"/>
        <v>100</v>
      </c>
      <c r="AN1047" s="44">
        <f>INDEX([1]ราคาสิ่งปลูกสร้าง!$D$6:$CC$47,MATCH($AD1047,[1]ราคาสิ่งปลูกสร้าง!$B$6:$B$45,0),MATCH($C$7,[1]ราคาสิ่งปลูกสร้าง!$D$5:$CC$5,0))</f>
        <v>2050</v>
      </c>
      <c r="AO1047" s="44">
        <f t="shared" si="229"/>
        <v>18450</v>
      </c>
      <c r="AP1047" s="45">
        <f t="shared" si="230"/>
        <v>20</v>
      </c>
      <c r="AQ1047" s="40">
        <f>IF(AP1047=0,0,INDEX([1]ค่าเสื่อมสิ่งปลูกสร้าง!$A$5:$D$105,MATCH($AP1047,[1]ค่าเสื่อมสิ่งปลูกสร้าง!$A$5:$A$105,0),MATCH(AE1047,[1]ค่าเสื่อมสิ่งปลูกสร้าง!$A$3:$D$3)))</f>
        <v>93</v>
      </c>
      <c r="AR1047" s="44">
        <f t="shared" si="235"/>
        <v>1291.5000000000002</v>
      </c>
      <c r="AS1047" s="44">
        <f t="shared" si="236"/>
        <v>10291.5</v>
      </c>
      <c r="AT1047" s="44">
        <f t="shared" si="237"/>
        <v>10291.5</v>
      </c>
      <c r="AU1047" s="46">
        <v>0</v>
      </c>
      <c r="AV1047" s="44">
        <f t="shared" si="231"/>
        <v>10291.5</v>
      </c>
      <c r="AW1047" s="47" t="str">
        <f t="shared" si="232"/>
        <v>0.01</v>
      </c>
      <c r="AX1047" s="48"/>
      <c r="AY1047" s="48"/>
      <c r="AZ1047" s="49">
        <v>0</v>
      </c>
      <c r="BA1047" s="48"/>
      <c r="BB1047" s="48"/>
      <c r="BC1047" s="44">
        <f t="shared" si="233"/>
        <v>0</v>
      </c>
      <c r="BD1047" s="50">
        <v>1</v>
      </c>
      <c r="BE1047" s="51" t="e">
        <f>IF(AX1047=1,0,IF(AY1047=1,0,IF(BC1047&gt;#REF!,#REF!,IF(OR(AZ1047&gt;0,BD1047&gt;0),BC1047+([1]สูตร2!H1035*(100%-AZ1047)-BC1047)*BD1047,[1]สูตร2!H1035*(100%-AZ1047)))))</f>
        <v>#REF!</v>
      </c>
      <c r="BF1047" s="31"/>
    </row>
    <row r="1048" spans="1:58" s="5" customFormat="1" ht="24" customHeight="1" x14ac:dyDescent="0.2">
      <c r="A1048" s="31">
        <v>388</v>
      </c>
      <c r="B1048" s="31" t="s">
        <v>65</v>
      </c>
      <c r="C1048" s="31">
        <v>214</v>
      </c>
      <c r="D1048" s="31" t="s">
        <v>66</v>
      </c>
      <c r="E1048" s="31" t="s">
        <v>851</v>
      </c>
      <c r="F1048" s="31"/>
      <c r="G1048" s="32" t="s">
        <v>852</v>
      </c>
      <c r="H1048" s="31">
        <v>2</v>
      </c>
      <c r="I1048" s="31">
        <v>1752</v>
      </c>
      <c r="J1048" s="31" t="s">
        <v>440</v>
      </c>
      <c r="K1048" s="31">
        <v>5</v>
      </c>
      <c r="L1048" s="31">
        <v>3</v>
      </c>
      <c r="M1048" s="31">
        <v>98</v>
      </c>
      <c r="N1048" s="33">
        <v>2398</v>
      </c>
      <c r="O1048" s="33"/>
      <c r="P1048" s="33"/>
      <c r="Q1048" s="33"/>
      <c r="R1048" s="33"/>
      <c r="S1048" s="34" t="str">
        <f t="shared" si="224"/>
        <v>1</v>
      </c>
      <c r="T1048" s="35">
        <f t="shared" si="225"/>
        <v>2398</v>
      </c>
      <c r="U1048" s="36">
        <f>INDEX([1]ราคาที่ดิน!$B:$G,MATCH($C1048,[1]ราคาที่ดิน!$A:$A,0),MATCH($B1048,[1]ราคาที่ดิน!$B$1:$G$1,0))</f>
        <v>50</v>
      </c>
      <c r="V1048" s="37">
        <f t="shared" si="234"/>
        <v>119900</v>
      </c>
      <c r="W1048" s="31"/>
      <c r="X1048" s="31"/>
      <c r="Y1048" s="31"/>
      <c r="Z1048" s="31"/>
      <c r="AA1048" s="31"/>
      <c r="AB1048" s="32"/>
      <c r="AC1048" s="38"/>
      <c r="AD1048" s="39"/>
      <c r="AE1048" s="39"/>
      <c r="AF1048" s="40" t="str">
        <f t="shared" si="226"/>
        <v/>
      </c>
      <c r="AG1048" s="41" t="str">
        <f t="shared" si="227"/>
        <v/>
      </c>
      <c r="AH1048" s="42"/>
      <c r="AI1048" s="42"/>
      <c r="AJ1048" s="42"/>
      <c r="AK1048" s="42"/>
      <c r="AL1048" s="31"/>
      <c r="AM1048" s="43" t="str">
        <f t="shared" si="228"/>
        <v>100</v>
      </c>
      <c r="AN1048" s="44">
        <f>INDEX([1]ราคาสิ่งปลูกสร้าง!$D$6:$CC$47,MATCH($AD1048,[1]ราคาสิ่งปลูกสร้าง!$B$6:$B$45,0),MATCH($C$7,[1]ราคาสิ่งปลูกสร้าง!$D$5:$CC$5,0))</f>
        <v>0</v>
      </c>
      <c r="AO1048" s="44">
        <f t="shared" si="229"/>
        <v>0</v>
      </c>
      <c r="AP1048" s="45">
        <f t="shared" si="230"/>
        <v>0</v>
      </c>
      <c r="AQ1048" s="40">
        <f>IF(AP1048=0,0,INDEX([1]ค่าเสื่อมสิ่งปลูกสร้าง!$A$5:$D$105,MATCH($AP1048,[1]ค่าเสื่อมสิ่งปลูกสร้าง!$A$5:$A$105,0),MATCH(AE1048,[1]ค่าเสื่อมสิ่งปลูกสร้าง!$A$3:$D$3)))</f>
        <v>0</v>
      </c>
      <c r="AR1048" s="44">
        <f t="shared" si="235"/>
        <v>0</v>
      </c>
      <c r="AS1048" s="44">
        <f t="shared" si="236"/>
        <v>119900</v>
      </c>
      <c r="AT1048" s="44">
        <f t="shared" si="237"/>
        <v>119900</v>
      </c>
      <c r="AU1048" s="46">
        <v>0</v>
      </c>
      <c r="AV1048" s="44">
        <f t="shared" si="231"/>
        <v>119900</v>
      </c>
      <c r="AW1048" s="47" t="str">
        <f t="shared" si="232"/>
        <v>0.01</v>
      </c>
      <c r="AX1048" s="48"/>
      <c r="AY1048" s="48"/>
      <c r="AZ1048" s="49">
        <v>0</v>
      </c>
      <c r="BA1048" s="48"/>
      <c r="BB1048" s="48"/>
      <c r="BC1048" s="44">
        <f t="shared" si="233"/>
        <v>0</v>
      </c>
      <c r="BD1048" s="50">
        <v>1</v>
      </c>
      <c r="BE1048" s="51" t="e">
        <f>IF(AX1048=1,0,IF(AY1048=1,0,IF(BC1048&gt;#REF!,#REF!,IF(OR(AZ1048&gt;0,BD1048&gt;0),BC1048+([1]สูตร2!H1036*(100%-AZ1048)-BC1048)*BD1048,[1]สูตร2!H1036*(100%-AZ1048)))))</f>
        <v>#REF!</v>
      </c>
      <c r="BF1048" s="31"/>
    </row>
    <row r="1049" spans="1:58" s="5" customFormat="1" ht="24" customHeight="1" x14ac:dyDescent="0.2">
      <c r="A1049" s="31"/>
      <c r="B1049" s="31" t="s">
        <v>65</v>
      </c>
      <c r="C1049" s="31">
        <v>27391</v>
      </c>
      <c r="D1049" s="31" t="s">
        <v>66</v>
      </c>
      <c r="E1049" s="31" t="s">
        <v>851</v>
      </c>
      <c r="F1049" s="31"/>
      <c r="G1049" s="32" t="s">
        <v>852</v>
      </c>
      <c r="H1049" s="31">
        <v>46</v>
      </c>
      <c r="I1049" s="31">
        <v>-1356</v>
      </c>
      <c r="J1049" s="31" t="s">
        <v>440</v>
      </c>
      <c r="K1049" s="31">
        <v>9</v>
      </c>
      <c r="L1049" s="31">
        <v>1</v>
      </c>
      <c r="M1049" s="31">
        <v>63</v>
      </c>
      <c r="N1049" s="33">
        <v>3763</v>
      </c>
      <c r="O1049" s="33"/>
      <c r="P1049" s="33"/>
      <c r="Q1049" s="33"/>
      <c r="R1049" s="33"/>
      <c r="S1049" s="34" t="str">
        <f t="shared" si="224"/>
        <v>1</v>
      </c>
      <c r="T1049" s="35">
        <f t="shared" si="225"/>
        <v>3763</v>
      </c>
      <c r="U1049" s="36">
        <f>INDEX([1]ราคาที่ดิน!$B:$G,MATCH($C1049,[1]ราคาที่ดิน!$A:$A,0),MATCH($B1049,[1]ราคาที่ดิน!$B$1:$G$1,0))</f>
        <v>50</v>
      </c>
      <c r="V1049" s="37">
        <f t="shared" si="234"/>
        <v>188150</v>
      </c>
      <c r="W1049" s="31"/>
      <c r="X1049" s="31"/>
      <c r="Y1049" s="31"/>
      <c r="Z1049" s="31"/>
      <c r="AA1049" s="31"/>
      <c r="AB1049" s="32"/>
      <c r="AC1049" s="38"/>
      <c r="AD1049" s="39"/>
      <c r="AE1049" s="39"/>
      <c r="AF1049" s="40" t="str">
        <f t="shared" si="226"/>
        <v/>
      </c>
      <c r="AG1049" s="41" t="str">
        <f t="shared" si="227"/>
        <v/>
      </c>
      <c r="AH1049" s="42"/>
      <c r="AI1049" s="42"/>
      <c r="AJ1049" s="42"/>
      <c r="AK1049" s="42"/>
      <c r="AL1049" s="31"/>
      <c r="AM1049" s="43" t="str">
        <f t="shared" si="228"/>
        <v>100</v>
      </c>
      <c r="AN1049" s="44">
        <f>INDEX([1]ราคาสิ่งปลูกสร้าง!$D$6:$CC$47,MATCH($AD1049,[1]ราคาสิ่งปลูกสร้าง!$B$6:$B$45,0),MATCH($C$7,[1]ราคาสิ่งปลูกสร้าง!$D$5:$CC$5,0))</f>
        <v>0</v>
      </c>
      <c r="AO1049" s="44">
        <f t="shared" si="229"/>
        <v>0</v>
      </c>
      <c r="AP1049" s="45">
        <f t="shared" si="230"/>
        <v>0</v>
      </c>
      <c r="AQ1049" s="40">
        <f>IF(AP1049=0,0,INDEX([1]ค่าเสื่อมสิ่งปลูกสร้าง!$A$5:$D$105,MATCH($AP1049,[1]ค่าเสื่อมสิ่งปลูกสร้าง!$A$5:$A$105,0),MATCH(AE1049,[1]ค่าเสื่อมสิ่งปลูกสร้าง!$A$3:$D$3)))</f>
        <v>0</v>
      </c>
      <c r="AR1049" s="44">
        <f t="shared" si="235"/>
        <v>0</v>
      </c>
      <c r="AS1049" s="44">
        <f t="shared" si="236"/>
        <v>188150</v>
      </c>
      <c r="AT1049" s="44">
        <f t="shared" si="237"/>
        <v>188150</v>
      </c>
      <c r="AU1049" s="46">
        <v>0</v>
      </c>
      <c r="AV1049" s="44">
        <f t="shared" si="231"/>
        <v>188150</v>
      </c>
      <c r="AW1049" s="47" t="str">
        <f t="shared" si="232"/>
        <v>0.01</v>
      </c>
      <c r="AX1049" s="48"/>
      <c r="AY1049" s="48"/>
      <c r="AZ1049" s="49">
        <v>0</v>
      </c>
      <c r="BA1049" s="48"/>
      <c r="BB1049" s="48"/>
      <c r="BC1049" s="44">
        <f t="shared" si="233"/>
        <v>0</v>
      </c>
      <c r="BD1049" s="50">
        <v>1</v>
      </c>
      <c r="BE1049" s="51" t="e">
        <f>IF(AX1049=1,0,IF(AY1049=1,0,IF(BC1049&gt;#REF!,#REF!,IF(OR(AZ1049&gt;0,BD1049&gt;0),BC1049+([1]สูตร2!H1037*(100%-AZ1049)-BC1049)*BD1049,[1]สูตร2!H1037*(100%-AZ1049)))))</f>
        <v>#REF!</v>
      </c>
      <c r="BF1049" s="31"/>
    </row>
    <row r="1050" spans="1:58" s="5" customFormat="1" ht="24" customHeight="1" x14ac:dyDescent="0.2">
      <c r="A1050" s="31"/>
      <c r="B1050" s="31" t="s">
        <v>65</v>
      </c>
      <c r="C1050" s="31">
        <v>212</v>
      </c>
      <c r="D1050" s="31" t="s">
        <v>66</v>
      </c>
      <c r="E1050" s="31" t="s">
        <v>851</v>
      </c>
      <c r="F1050" s="31"/>
      <c r="G1050" s="32" t="s">
        <v>852</v>
      </c>
      <c r="H1050" s="31">
        <v>7</v>
      </c>
      <c r="I1050" s="31">
        <v>1755</v>
      </c>
      <c r="J1050" s="31" t="s">
        <v>440</v>
      </c>
      <c r="K1050" s="31">
        <v>0</v>
      </c>
      <c r="L1050" s="31">
        <v>1</v>
      </c>
      <c r="M1050" s="31">
        <v>0</v>
      </c>
      <c r="N1050" s="33"/>
      <c r="O1050" s="33">
        <v>100</v>
      </c>
      <c r="P1050" s="33"/>
      <c r="Q1050" s="33"/>
      <c r="R1050" s="33"/>
      <c r="S1050" s="34" t="str">
        <f t="shared" si="224"/>
        <v>2</v>
      </c>
      <c r="T1050" s="35">
        <f t="shared" si="225"/>
        <v>100</v>
      </c>
      <c r="U1050" s="36">
        <f>INDEX([1]ราคาที่ดิน!$B:$G,MATCH($C1050,[1]ราคาที่ดิน!$A:$A,0),MATCH($B1050,[1]ราคาที่ดิน!$B$1:$G$1,0))</f>
        <v>200</v>
      </c>
      <c r="V1050" s="37">
        <f t="shared" si="234"/>
        <v>20000</v>
      </c>
      <c r="W1050" s="31">
        <v>1</v>
      </c>
      <c r="X1050" s="31">
        <v>16</v>
      </c>
      <c r="Y1050" s="31" t="s">
        <v>66</v>
      </c>
      <c r="Z1050" s="31" t="s">
        <v>851</v>
      </c>
      <c r="AA1050" s="31"/>
      <c r="AB1050" s="32" t="s">
        <v>852</v>
      </c>
      <c r="AC1050" s="38"/>
      <c r="AD1050" s="39" t="s">
        <v>73</v>
      </c>
      <c r="AE1050" s="39" t="s">
        <v>74</v>
      </c>
      <c r="AF1050" s="40" t="str">
        <f t="shared" si="226"/>
        <v>2</v>
      </c>
      <c r="AG1050" s="41">
        <f t="shared" si="227"/>
        <v>66</v>
      </c>
      <c r="AH1050" s="42"/>
      <c r="AI1050" s="42">
        <v>66</v>
      </c>
      <c r="AJ1050" s="42"/>
      <c r="AK1050" s="42"/>
      <c r="AL1050" s="31">
        <v>20</v>
      </c>
      <c r="AM1050" s="43" t="str">
        <f t="shared" si="228"/>
        <v>100</v>
      </c>
      <c r="AN1050" s="44">
        <f>INDEX([1]ราคาสิ่งปลูกสร้าง!$D$6:$CC$47,MATCH($AD1050,[1]ราคาสิ่งปลูกสร้าง!$B$6:$B$45,0),MATCH($C$7,[1]ราคาสิ่งปลูกสร้าง!$D$5:$CC$5,0))</f>
        <v>6500</v>
      </c>
      <c r="AO1050" s="44">
        <f t="shared" si="229"/>
        <v>429000</v>
      </c>
      <c r="AP1050" s="45">
        <f t="shared" si="230"/>
        <v>20</v>
      </c>
      <c r="AQ1050" s="40">
        <f>IF(AP1050=0,0,INDEX([1]ค่าเสื่อมสิ่งปลูกสร้าง!$A$5:$D$105,MATCH($AP1050,[1]ค่าเสื่อมสิ่งปลูกสร้าง!$A$5:$A$105,0),MATCH(AE1050,[1]ค่าเสื่อมสิ่งปลูกสร้าง!$A$3:$D$3)))</f>
        <v>30</v>
      </c>
      <c r="AR1050" s="44">
        <f t="shared" si="235"/>
        <v>300300</v>
      </c>
      <c r="AS1050" s="44">
        <f t="shared" si="236"/>
        <v>320300</v>
      </c>
      <c r="AT1050" s="44">
        <f t="shared" si="237"/>
        <v>320300</v>
      </c>
      <c r="AU1050" s="46">
        <v>0</v>
      </c>
      <c r="AV1050" s="44">
        <f t="shared" si="231"/>
        <v>320300</v>
      </c>
      <c r="AW1050" s="47" t="str">
        <f t="shared" si="232"/>
        <v>0.02</v>
      </c>
      <c r="AX1050" s="48"/>
      <c r="AY1050" s="48"/>
      <c r="AZ1050" s="49">
        <v>0</v>
      </c>
      <c r="BA1050" s="48"/>
      <c r="BB1050" s="48"/>
      <c r="BC1050" s="44">
        <f t="shared" si="233"/>
        <v>0</v>
      </c>
      <c r="BD1050" s="50">
        <v>1</v>
      </c>
      <c r="BE1050" s="51" t="e">
        <f>IF(AX1050=1,0,IF(AY1050=1,0,IF(BC1050&gt;#REF!,#REF!,IF(OR(AZ1050&gt;0,BD1050&gt;0),BC1050+([1]สูตร2!H1038*(100%-AZ1050)-BC1050)*BD1050,[1]สูตร2!H1038*(100%-AZ1050)))))</f>
        <v>#REF!</v>
      </c>
      <c r="BF1050" s="31"/>
    </row>
    <row r="1051" spans="1:58" s="5" customFormat="1" ht="24" customHeight="1" x14ac:dyDescent="0.2">
      <c r="A1051" s="31"/>
      <c r="B1051" s="31" t="s">
        <v>65</v>
      </c>
      <c r="C1051" s="31">
        <v>212</v>
      </c>
      <c r="D1051" s="31" t="s">
        <v>66</v>
      </c>
      <c r="E1051" s="31" t="s">
        <v>851</v>
      </c>
      <c r="F1051" s="31"/>
      <c r="G1051" s="32" t="s">
        <v>852</v>
      </c>
      <c r="H1051" s="31">
        <v>7</v>
      </c>
      <c r="I1051" s="31">
        <v>1755</v>
      </c>
      <c r="J1051" s="31" t="s">
        <v>440</v>
      </c>
      <c r="K1051" s="31">
        <v>0</v>
      </c>
      <c r="L1051" s="31">
        <v>0</v>
      </c>
      <c r="M1051" s="31">
        <v>40</v>
      </c>
      <c r="N1051" s="33"/>
      <c r="O1051" s="33">
        <v>40</v>
      </c>
      <c r="P1051" s="33"/>
      <c r="Q1051" s="33"/>
      <c r="R1051" s="33"/>
      <c r="S1051" s="34" t="str">
        <f t="shared" si="224"/>
        <v>2</v>
      </c>
      <c r="T1051" s="35">
        <f t="shared" si="225"/>
        <v>40</v>
      </c>
      <c r="U1051" s="36">
        <f>INDEX([1]ราคาที่ดิน!$B:$G,MATCH($C1051,[1]ราคาที่ดิน!$A:$A,0),MATCH($B1051,[1]ราคาที่ดิน!$B$1:$G$1,0))</f>
        <v>200</v>
      </c>
      <c r="V1051" s="37">
        <f t="shared" si="234"/>
        <v>8000</v>
      </c>
      <c r="W1051" s="31">
        <v>2</v>
      </c>
      <c r="X1051" s="31">
        <v>16</v>
      </c>
      <c r="Y1051" s="31" t="s">
        <v>66</v>
      </c>
      <c r="Z1051" s="31" t="s">
        <v>851</v>
      </c>
      <c r="AA1051" s="31"/>
      <c r="AB1051" s="32" t="s">
        <v>852</v>
      </c>
      <c r="AC1051" s="38"/>
      <c r="AD1051" s="39" t="s">
        <v>75</v>
      </c>
      <c r="AE1051" s="39" t="s">
        <v>76</v>
      </c>
      <c r="AF1051" s="40" t="str">
        <f t="shared" si="226"/>
        <v>1</v>
      </c>
      <c r="AG1051" s="41">
        <f t="shared" si="227"/>
        <v>15</v>
      </c>
      <c r="AH1051" s="42">
        <v>15</v>
      </c>
      <c r="AI1051" s="42"/>
      <c r="AJ1051" s="42"/>
      <c r="AK1051" s="42"/>
      <c r="AL1051" s="31">
        <v>15</v>
      </c>
      <c r="AM1051" s="43" t="str">
        <f t="shared" si="228"/>
        <v>100</v>
      </c>
      <c r="AN1051" s="44">
        <f>INDEX([1]ราคาสิ่งปลูกสร้าง!$D$6:$CC$47,MATCH($AD1051,[1]ราคาสิ่งปลูกสร้าง!$B$6:$B$45,0),MATCH($C$7,[1]ราคาสิ่งปลูกสร้าง!$D$5:$CC$5,0))</f>
        <v>5400</v>
      </c>
      <c r="AO1051" s="44">
        <f t="shared" si="229"/>
        <v>81000</v>
      </c>
      <c r="AP1051" s="45">
        <f t="shared" si="230"/>
        <v>15</v>
      </c>
      <c r="AQ1051" s="40">
        <f>IF(AP1051=0,0,INDEX([1]ค่าเสื่อมสิ่งปลูกสร้าง!$A$5:$D$105,MATCH($AP1051,[1]ค่าเสื่อมสิ่งปลูกสร้าง!$A$5:$A$105,0),MATCH(AE1051,[1]ค่าเสื่อมสิ่งปลูกสร้าง!$A$3:$D$3)))</f>
        <v>65</v>
      </c>
      <c r="AR1051" s="44">
        <f t="shared" si="235"/>
        <v>28350</v>
      </c>
      <c r="AS1051" s="44">
        <f t="shared" si="236"/>
        <v>36350</v>
      </c>
      <c r="AT1051" s="44">
        <f t="shared" si="237"/>
        <v>36350</v>
      </c>
      <c r="AU1051" s="46">
        <v>0</v>
      </c>
      <c r="AV1051" s="44">
        <f t="shared" si="231"/>
        <v>36350</v>
      </c>
      <c r="AW1051" s="47" t="str">
        <f t="shared" si="232"/>
        <v>0.01</v>
      </c>
      <c r="AX1051" s="48"/>
      <c r="AY1051" s="48"/>
      <c r="AZ1051" s="49">
        <v>0</v>
      </c>
      <c r="BA1051" s="48"/>
      <c r="BB1051" s="48"/>
      <c r="BC1051" s="44">
        <f t="shared" si="233"/>
        <v>0</v>
      </c>
      <c r="BD1051" s="50">
        <v>1</v>
      </c>
      <c r="BE1051" s="51" t="e">
        <f>IF(AX1051=1,0,IF(AY1051=1,0,IF(BC1051&gt;#REF!,#REF!,IF(OR(AZ1051&gt;0,BD1051&gt;0),BC1051+([1]สูตร2!H1039*(100%-AZ1051)-BC1051)*BD1051,[1]สูตร2!H1039*(100%-AZ1051)))))</f>
        <v>#REF!</v>
      </c>
      <c r="BF1051" s="31"/>
    </row>
    <row r="1052" spans="1:58" s="5" customFormat="1" ht="24" customHeight="1" x14ac:dyDescent="0.2">
      <c r="A1052" s="31">
        <v>389</v>
      </c>
      <c r="B1052" s="31" t="s">
        <v>65</v>
      </c>
      <c r="C1052" s="31">
        <v>2141</v>
      </c>
      <c r="D1052" s="31" t="s">
        <v>71</v>
      </c>
      <c r="E1052" s="31" t="s">
        <v>853</v>
      </c>
      <c r="F1052" s="31"/>
      <c r="G1052" s="32" t="s">
        <v>854</v>
      </c>
      <c r="H1052" s="31">
        <v>94</v>
      </c>
      <c r="I1052" s="31">
        <v>2611</v>
      </c>
      <c r="J1052" s="31" t="s">
        <v>440</v>
      </c>
      <c r="K1052" s="31">
        <v>10</v>
      </c>
      <c r="L1052" s="31">
        <v>2</v>
      </c>
      <c r="M1052" s="31">
        <v>83</v>
      </c>
      <c r="N1052" s="33">
        <v>4283</v>
      </c>
      <c r="O1052" s="33"/>
      <c r="P1052" s="33"/>
      <c r="Q1052" s="33"/>
      <c r="R1052" s="33"/>
      <c r="S1052" s="34" t="str">
        <f t="shared" si="224"/>
        <v>1</v>
      </c>
      <c r="T1052" s="35">
        <f t="shared" si="225"/>
        <v>4283</v>
      </c>
      <c r="U1052" s="36">
        <f>INDEX([1]ราคาที่ดิน!$B:$G,MATCH($C1052,[1]ราคาที่ดิน!$A:$A,0),MATCH($B1052,[1]ราคาที่ดิน!$B$1:$G$1,0))</f>
        <v>50</v>
      </c>
      <c r="V1052" s="37">
        <f t="shared" si="234"/>
        <v>214150</v>
      </c>
      <c r="W1052" s="31"/>
      <c r="X1052" s="31"/>
      <c r="Y1052" s="31"/>
      <c r="Z1052" s="31"/>
      <c r="AA1052" s="31"/>
      <c r="AB1052" s="32"/>
      <c r="AC1052" s="38"/>
      <c r="AD1052" s="39"/>
      <c r="AE1052" s="39"/>
      <c r="AF1052" s="40" t="str">
        <f t="shared" si="226"/>
        <v/>
      </c>
      <c r="AG1052" s="41" t="str">
        <f t="shared" si="227"/>
        <v/>
      </c>
      <c r="AH1052" s="42"/>
      <c r="AI1052" s="42"/>
      <c r="AJ1052" s="42"/>
      <c r="AK1052" s="42"/>
      <c r="AL1052" s="31"/>
      <c r="AM1052" s="43" t="str">
        <f t="shared" si="228"/>
        <v>100</v>
      </c>
      <c r="AN1052" s="44">
        <f>INDEX([1]ราคาสิ่งปลูกสร้าง!$D$6:$CC$47,MATCH($AD1052,[1]ราคาสิ่งปลูกสร้าง!$B$6:$B$45,0),MATCH($C$7,[1]ราคาสิ่งปลูกสร้าง!$D$5:$CC$5,0))</f>
        <v>0</v>
      </c>
      <c r="AO1052" s="44">
        <f t="shared" si="229"/>
        <v>0</v>
      </c>
      <c r="AP1052" s="45">
        <f t="shared" si="230"/>
        <v>0</v>
      </c>
      <c r="AQ1052" s="40">
        <f>IF(AP1052=0,0,INDEX([1]ค่าเสื่อมสิ่งปลูกสร้าง!$A$5:$D$105,MATCH($AP1052,[1]ค่าเสื่อมสิ่งปลูกสร้าง!$A$5:$A$105,0),MATCH(AE1052,[1]ค่าเสื่อมสิ่งปลูกสร้าง!$A$3:$D$3)))</f>
        <v>0</v>
      </c>
      <c r="AR1052" s="44">
        <f t="shared" si="235"/>
        <v>0</v>
      </c>
      <c r="AS1052" s="44">
        <f t="shared" si="236"/>
        <v>214150</v>
      </c>
      <c r="AT1052" s="44">
        <f t="shared" si="237"/>
        <v>214150</v>
      </c>
      <c r="AU1052" s="46">
        <v>0</v>
      </c>
      <c r="AV1052" s="44">
        <f t="shared" si="231"/>
        <v>214150</v>
      </c>
      <c r="AW1052" s="47" t="str">
        <f t="shared" si="232"/>
        <v>0.01</v>
      </c>
      <c r="AX1052" s="48"/>
      <c r="AY1052" s="48"/>
      <c r="AZ1052" s="49">
        <v>0</v>
      </c>
      <c r="BA1052" s="48"/>
      <c r="BB1052" s="48"/>
      <c r="BC1052" s="44">
        <f t="shared" si="233"/>
        <v>0</v>
      </c>
      <c r="BD1052" s="50">
        <v>1</v>
      </c>
      <c r="BE1052" s="51" t="e">
        <f>IF(AX1052=1,0,IF(AY1052=1,0,IF(BC1052&gt;#REF!,#REF!,IF(OR(AZ1052&gt;0,BD1052&gt;0),BC1052+([1]สูตร2!H1040*(100%-AZ1052)-BC1052)*BD1052,[1]สูตร2!H1040*(100%-AZ1052)))))</f>
        <v>#REF!</v>
      </c>
      <c r="BF1052" s="31"/>
    </row>
    <row r="1053" spans="1:58" s="5" customFormat="1" ht="24" customHeight="1" x14ac:dyDescent="0.2">
      <c r="A1053" s="31">
        <v>340</v>
      </c>
      <c r="B1053" s="31" t="s">
        <v>65</v>
      </c>
      <c r="C1053" s="31">
        <v>2142</v>
      </c>
      <c r="D1053" s="31" t="s">
        <v>66</v>
      </c>
      <c r="E1053" s="31" t="s">
        <v>855</v>
      </c>
      <c r="F1053" s="31"/>
      <c r="G1053" s="32" t="s">
        <v>854</v>
      </c>
      <c r="H1053" s="31">
        <v>95</v>
      </c>
      <c r="I1053" s="31">
        <v>2612</v>
      </c>
      <c r="J1053" s="31" t="s">
        <v>440</v>
      </c>
      <c r="K1053" s="31">
        <v>15</v>
      </c>
      <c r="L1053" s="31">
        <v>0</v>
      </c>
      <c r="M1053" s="31">
        <v>65</v>
      </c>
      <c r="N1053" s="33">
        <v>6065</v>
      </c>
      <c r="O1053" s="33"/>
      <c r="P1053" s="33"/>
      <c r="Q1053" s="33"/>
      <c r="R1053" s="33"/>
      <c r="S1053" s="34" t="str">
        <f t="shared" si="224"/>
        <v>1</v>
      </c>
      <c r="T1053" s="35">
        <f t="shared" si="225"/>
        <v>6065</v>
      </c>
      <c r="U1053" s="36">
        <f>INDEX([1]ราคาที่ดิน!$B:$G,MATCH($C1053,[1]ราคาที่ดิน!$A:$A,0),MATCH($B1053,[1]ราคาที่ดิน!$B$1:$G$1,0))</f>
        <v>50</v>
      </c>
      <c r="V1053" s="37">
        <f t="shared" si="234"/>
        <v>303250</v>
      </c>
      <c r="W1053" s="31"/>
      <c r="X1053" s="31"/>
      <c r="Y1053" s="31"/>
      <c r="Z1053" s="31"/>
      <c r="AA1053" s="31"/>
      <c r="AB1053" s="32"/>
      <c r="AC1053" s="38"/>
      <c r="AD1053" s="39"/>
      <c r="AE1053" s="39"/>
      <c r="AF1053" s="40" t="str">
        <f t="shared" si="226"/>
        <v/>
      </c>
      <c r="AG1053" s="41" t="str">
        <f t="shared" si="227"/>
        <v/>
      </c>
      <c r="AH1053" s="42"/>
      <c r="AI1053" s="42"/>
      <c r="AJ1053" s="42"/>
      <c r="AK1053" s="42"/>
      <c r="AL1053" s="31"/>
      <c r="AM1053" s="43" t="str">
        <f t="shared" si="228"/>
        <v>100</v>
      </c>
      <c r="AN1053" s="44">
        <f>INDEX([1]ราคาสิ่งปลูกสร้าง!$D$6:$CC$47,MATCH($AD1053,[1]ราคาสิ่งปลูกสร้าง!$B$6:$B$45,0),MATCH($C$7,[1]ราคาสิ่งปลูกสร้าง!$D$5:$CC$5,0))</f>
        <v>0</v>
      </c>
      <c r="AO1053" s="44">
        <f t="shared" si="229"/>
        <v>0</v>
      </c>
      <c r="AP1053" s="45">
        <f t="shared" si="230"/>
        <v>0</v>
      </c>
      <c r="AQ1053" s="40">
        <f>IF(AP1053=0,0,INDEX([1]ค่าเสื่อมสิ่งปลูกสร้าง!$A$5:$D$105,MATCH($AP1053,[1]ค่าเสื่อมสิ่งปลูกสร้าง!$A$5:$A$105,0),MATCH(AE1053,[1]ค่าเสื่อมสิ่งปลูกสร้าง!$A$3:$D$3)))</f>
        <v>0</v>
      </c>
      <c r="AR1053" s="44">
        <f t="shared" si="235"/>
        <v>0</v>
      </c>
      <c r="AS1053" s="44">
        <f t="shared" si="236"/>
        <v>303250</v>
      </c>
      <c r="AT1053" s="44">
        <f t="shared" si="237"/>
        <v>303250</v>
      </c>
      <c r="AU1053" s="46">
        <v>0</v>
      </c>
      <c r="AV1053" s="44">
        <f t="shared" si="231"/>
        <v>303250</v>
      </c>
      <c r="AW1053" s="47" t="str">
        <f t="shared" si="232"/>
        <v>0.01</v>
      </c>
      <c r="AX1053" s="48"/>
      <c r="AY1053" s="48"/>
      <c r="AZ1053" s="49">
        <v>0</v>
      </c>
      <c r="BA1053" s="48"/>
      <c r="BB1053" s="48"/>
      <c r="BC1053" s="44">
        <f t="shared" si="233"/>
        <v>0</v>
      </c>
      <c r="BD1053" s="50">
        <v>1</v>
      </c>
      <c r="BE1053" s="51" t="e">
        <f>IF(AX1053=1,0,IF(AY1053=1,0,IF(BC1053&gt;#REF!,#REF!,IF(OR(AZ1053&gt;0,BD1053&gt;0),BC1053+([1]สูตร2!H1041*(100%-AZ1053)-BC1053)*BD1053,[1]สูตร2!H1041*(100%-AZ1053)))))</f>
        <v>#REF!</v>
      </c>
      <c r="BF1053" s="31"/>
    </row>
    <row r="1054" spans="1:58" s="5" customFormat="1" ht="24" customHeight="1" x14ac:dyDescent="0.2">
      <c r="A1054" s="31"/>
      <c r="B1054" s="31" t="s">
        <v>65</v>
      </c>
      <c r="C1054" s="31">
        <v>6993</v>
      </c>
      <c r="D1054" s="31" t="s">
        <v>66</v>
      </c>
      <c r="E1054" s="31" t="s">
        <v>855</v>
      </c>
      <c r="F1054" s="31"/>
      <c r="G1054" s="32" t="s">
        <v>854</v>
      </c>
      <c r="H1054" s="31">
        <v>57</v>
      </c>
      <c r="I1054" s="31">
        <v>-902</v>
      </c>
      <c r="J1054" s="31" t="s">
        <v>440</v>
      </c>
      <c r="K1054" s="31">
        <v>0</v>
      </c>
      <c r="L1054" s="31">
        <v>0</v>
      </c>
      <c r="M1054" s="31">
        <v>92</v>
      </c>
      <c r="N1054" s="33"/>
      <c r="O1054" s="33">
        <v>92</v>
      </c>
      <c r="P1054" s="33"/>
      <c r="Q1054" s="33"/>
      <c r="R1054" s="33"/>
      <c r="S1054" s="34" t="str">
        <f t="shared" si="224"/>
        <v>2</v>
      </c>
      <c r="T1054" s="35">
        <f t="shared" si="225"/>
        <v>92</v>
      </c>
      <c r="U1054" s="36">
        <f>INDEX([1]ราคาที่ดิน!$B:$G,MATCH($C1054,[1]ราคาที่ดิน!$A:$A,0),MATCH($B1054,[1]ราคาที่ดิน!$B$1:$G$1,0))</f>
        <v>200</v>
      </c>
      <c r="V1054" s="37">
        <f t="shared" si="234"/>
        <v>18400</v>
      </c>
      <c r="W1054" s="31"/>
      <c r="X1054" s="31"/>
      <c r="Y1054" s="31"/>
      <c r="Z1054" s="31"/>
      <c r="AA1054" s="31"/>
      <c r="AB1054" s="32"/>
      <c r="AC1054" s="38"/>
      <c r="AD1054" s="39"/>
      <c r="AE1054" s="39"/>
      <c r="AF1054" s="40" t="str">
        <f t="shared" si="226"/>
        <v/>
      </c>
      <c r="AG1054" s="41" t="str">
        <f t="shared" si="227"/>
        <v/>
      </c>
      <c r="AH1054" s="42"/>
      <c r="AI1054" s="42"/>
      <c r="AJ1054" s="42"/>
      <c r="AK1054" s="42"/>
      <c r="AL1054" s="31"/>
      <c r="AM1054" s="43" t="str">
        <f t="shared" si="228"/>
        <v>100</v>
      </c>
      <c r="AN1054" s="44">
        <f>INDEX([1]ราคาสิ่งปลูกสร้าง!$D$6:$CC$47,MATCH($AD1054,[1]ราคาสิ่งปลูกสร้าง!$B$6:$B$45,0),MATCH($C$7,[1]ราคาสิ่งปลูกสร้าง!$D$5:$CC$5,0))</f>
        <v>0</v>
      </c>
      <c r="AO1054" s="44">
        <f t="shared" si="229"/>
        <v>0</v>
      </c>
      <c r="AP1054" s="45">
        <f t="shared" si="230"/>
        <v>0</v>
      </c>
      <c r="AQ1054" s="40">
        <f>IF(AP1054=0,0,INDEX([1]ค่าเสื่อมสิ่งปลูกสร้าง!$A$5:$D$105,MATCH($AP1054,[1]ค่าเสื่อมสิ่งปลูกสร้าง!$A$5:$A$105,0),MATCH(AE1054,[1]ค่าเสื่อมสิ่งปลูกสร้าง!$A$3:$D$3)))</f>
        <v>0</v>
      </c>
      <c r="AR1054" s="44">
        <f t="shared" si="235"/>
        <v>0</v>
      </c>
      <c r="AS1054" s="44">
        <f t="shared" si="236"/>
        <v>18400</v>
      </c>
      <c r="AT1054" s="44">
        <f t="shared" si="237"/>
        <v>18400</v>
      </c>
      <c r="AU1054" s="46">
        <v>0</v>
      </c>
      <c r="AV1054" s="44">
        <f t="shared" si="231"/>
        <v>18400</v>
      </c>
      <c r="AW1054" s="47" t="str">
        <f t="shared" si="232"/>
        <v>0.02</v>
      </c>
      <c r="AX1054" s="48"/>
      <c r="AY1054" s="48"/>
      <c r="AZ1054" s="49">
        <v>0</v>
      </c>
      <c r="BA1054" s="48"/>
      <c r="BB1054" s="48"/>
      <c r="BC1054" s="44">
        <f t="shared" si="233"/>
        <v>0</v>
      </c>
      <c r="BD1054" s="50">
        <v>1</v>
      </c>
      <c r="BE1054" s="51" t="e">
        <f>IF(AX1054=1,0,IF(AY1054=1,0,IF(BC1054&gt;#REF!,#REF!,IF(OR(AZ1054&gt;0,BD1054&gt;0),BC1054+([1]สูตร2!H1042*(100%-AZ1054)-BC1054)*BD1054,[1]สูตร2!H1042*(100%-AZ1054)))))</f>
        <v>#REF!</v>
      </c>
      <c r="BF1054" s="31"/>
    </row>
    <row r="1055" spans="1:58" s="5" customFormat="1" ht="24" customHeight="1" x14ac:dyDescent="0.2">
      <c r="A1055" s="31">
        <v>341</v>
      </c>
      <c r="B1055" s="31" t="s">
        <v>65</v>
      </c>
      <c r="C1055" s="31">
        <v>2143</v>
      </c>
      <c r="D1055" s="31" t="s">
        <v>71</v>
      </c>
      <c r="E1055" s="31" t="s">
        <v>856</v>
      </c>
      <c r="F1055" s="31"/>
      <c r="G1055" s="32" t="s">
        <v>854</v>
      </c>
      <c r="H1055" s="31">
        <v>96</v>
      </c>
      <c r="I1055" s="31">
        <v>2613</v>
      </c>
      <c r="J1055" s="31" t="s">
        <v>440</v>
      </c>
      <c r="K1055" s="31">
        <v>11</v>
      </c>
      <c r="L1055" s="31">
        <v>0</v>
      </c>
      <c r="M1055" s="31">
        <v>26</v>
      </c>
      <c r="N1055" s="33">
        <v>4426</v>
      </c>
      <c r="O1055" s="33"/>
      <c r="P1055" s="33"/>
      <c r="Q1055" s="33"/>
      <c r="R1055" s="33"/>
      <c r="S1055" s="34" t="str">
        <f t="shared" si="224"/>
        <v>1</v>
      </c>
      <c r="T1055" s="35">
        <f t="shared" si="225"/>
        <v>4426</v>
      </c>
      <c r="U1055" s="36">
        <f>INDEX([1]ราคาที่ดิน!$B:$G,MATCH($C1055,[1]ราคาที่ดิน!$A:$A,0),MATCH($B1055,[1]ราคาที่ดิน!$B$1:$G$1,0))</f>
        <v>50</v>
      </c>
      <c r="V1055" s="37">
        <f t="shared" si="234"/>
        <v>221300</v>
      </c>
      <c r="W1055" s="31"/>
      <c r="X1055" s="31"/>
      <c r="Y1055" s="31"/>
      <c r="Z1055" s="31"/>
      <c r="AA1055" s="31"/>
      <c r="AB1055" s="32"/>
      <c r="AC1055" s="38"/>
      <c r="AD1055" s="39"/>
      <c r="AE1055" s="39"/>
      <c r="AF1055" s="40" t="str">
        <f t="shared" si="226"/>
        <v/>
      </c>
      <c r="AG1055" s="41" t="str">
        <f t="shared" si="227"/>
        <v/>
      </c>
      <c r="AH1055" s="42"/>
      <c r="AI1055" s="42"/>
      <c r="AJ1055" s="42"/>
      <c r="AK1055" s="42"/>
      <c r="AL1055" s="31"/>
      <c r="AM1055" s="43" t="str">
        <f t="shared" si="228"/>
        <v>100</v>
      </c>
      <c r="AN1055" s="44">
        <f>INDEX([1]ราคาสิ่งปลูกสร้าง!$D$6:$CC$47,MATCH($AD1055,[1]ราคาสิ่งปลูกสร้าง!$B$6:$B$45,0),MATCH($C$7,[1]ราคาสิ่งปลูกสร้าง!$D$5:$CC$5,0))</f>
        <v>0</v>
      </c>
      <c r="AO1055" s="44">
        <f t="shared" si="229"/>
        <v>0</v>
      </c>
      <c r="AP1055" s="45">
        <f t="shared" si="230"/>
        <v>0</v>
      </c>
      <c r="AQ1055" s="40">
        <f>IF(AP1055=0,0,INDEX([1]ค่าเสื่อมสิ่งปลูกสร้าง!$A$5:$D$105,MATCH($AP1055,[1]ค่าเสื่อมสิ่งปลูกสร้าง!$A$5:$A$105,0),MATCH(AE1055,[1]ค่าเสื่อมสิ่งปลูกสร้าง!$A$3:$D$3)))</f>
        <v>0</v>
      </c>
      <c r="AR1055" s="44">
        <f t="shared" si="235"/>
        <v>0</v>
      </c>
      <c r="AS1055" s="44">
        <f t="shared" si="236"/>
        <v>221300</v>
      </c>
      <c r="AT1055" s="44">
        <f t="shared" si="237"/>
        <v>221300</v>
      </c>
      <c r="AU1055" s="46">
        <v>0</v>
      </c>
      <c r="AV1055" s="44">
        <f t="shared" si="231"/>
        <v>221300</v>
      </c>
      <c r="AW1055" s="47" t="str">
        <f t="shared" si="232"/>
        <v>0.01</v>
      </c>
      <c r="AX1055" s="48"/>
      <c r="AY1055" s="48"/>
      <c r="AZ1055" s="49">
        <v>0</v>
      </c>
      <c r="BA1055" s="48"/>
      <c r="BB1055" s="48"/>
      <c r="BC1055" s="44">
        <f t="shared" si="233"/>
        <v>0</v>
      </c>
      <c r="BD1055" s="50">
        <v>1</v>
      </c>
      <c r="BE1055" s="51" t="e">
        <f>IF(AX1055=1,0,IF(AY1055=1,0,IF(BC1055&gt;#REF!,#REF!,IF(OR(AZ1055&gt;0,BD1055&gt;0),BC1055+([1]สูตร2!H1043*(100%-AZ1055)-BC1055)*BD1055,[1]สูตร2!H1043*(100%-AZ1055)))))</f>
        <v>#REF!</v>
      </c>
      <c r="BF1055" s="31"/>
    </row>
    <row r="1056" spans="1:58" s="5" customFormat="1" ht="24" customHeight="1" x14ac:dyDescent="0.2">
      <c r="A1056" s="31"/>
      <c r="B1056" s="31" t="s">
        <v>93</v>
      </c>
      <c r="C1056" s="31" t="s">
        <v>104</v>
      </c>
      <c r="D1056" s="31" t="s">
        <v>71</v>
      </c>
      <c r="E1056" s="31" t="s">
        <v>856</v>
      </c>
      <c r="F1056" s="31"/>
      <c r="G1056" s="32" t="s">
        <v>854</v>
      </c>
      <c r="H1056" s="31" t="s">
        <v>104</v>
      </c>
      <c r="I1056" s="31" t="s">
        <v>104</v>
      </c>
      <c r="J1056" s="31" t="s">
        <v>440</v>
      </c>
      <c r="K1056" s="31">
        <v>0</v>
      </c>
      <c r="L1056" s="31">
        <v>0</v>
      </c>
      <c r="M1056" s="31">
        <v>50</v>
      </c>
      <c r="N1056" s="33"/>
      <c r="O1056" s="33">
        <v>50</v>
      </c>
      <c r="P1056" s="33"/>
      <c r="Q1056" s="33"/>
      <c r="R1056" s="33"/>
      <c r="S1056" s="34" t="str">
        <f t="shared" si="224"/>
        <v>2</v>
      </c>
      <c r="T1056" s="35">
        <f t="shared" si="225"/>
        <v>50</v>
      </c>
      <c r="U1056" s="36">
        <f>INDEX([1]ราคาที่ดิน!$B:$G,MATCH($C1056,[1]ราคาที่ดิน!$A:$A,0),MATCH($B1056,[1]ราคาที่ดิน!$B$1:$G$1,0))</f>
        <v>100</v>
      </c>
      <c r="V1056" s="37">
        <f t="shared" si="234"/>
        <v>5000</v>
      </c>
      <c r="W1056" s="31">
        <v>1</v>
      </c>
      <c r="X1056" s="31">
        <v>18</v>
      </c>
      <c r="Y1056" s="31" t="s">
        <v>66</v>
      </c>
      <c r="Z1056" s="31" t="s">
        <v>855</v>
      </c>
      <c r="AA1056" s="31"/>
      <c r="AB1056" s="32" t="s">
        <v>854</v>
      </c>
      <c r="AC1056" s="38"/>
      <c r="AD1056" s="39" t="s">
        <v>73</v>
      </c>
      <c r="AE1056" s="39" t="s">
        <v>74</v>
      </c>
      <c r="AF1056" s="40" t="str">
        <f t="shared" si="226"/>
        <v>2</v>
      </c>
      <c r="AG1056" s="41">
        <f t="shared" si="227"/>
        <v>54</v>
      </c>
      <c r="AH1056" s="42"/>
      <c r="AI1056" s="42">
        <v>54</v>
      </c>
      <c r="AJ1056" s="42"/>
      <c r="AK1056" s="42"/>
      <c r="AL1056" s="31">
        <v>3</v>
      </c>
      <c r="AM1056" s="43" t="str">
        <f t="shared" si="228"/>
        <v>100</v>
      </c>
      <c r="AN1056" s="44">
        <f>INDEX([1]ราคาสิ่งปลูกสร้าง!$D$6:$CC$47,MATCH($AD1056,[1]ราคาสิ่งปลูกสร้าง!$B$6:$B$45,0),MATCH($C$7,[1]ราคาสิ่งปลูกสร้าง!$D$5:$CC$5,0))</f>
        <v>6500</v>
      </c>
      <c r="AO1056" s="44">
        <f t="shared" si="229"/>
        <v>351000</v>
      </c>
      <c r="AP1056" s="45">
        <f t="shared" si="230"/>
        <v>3</v>
      </c>
      <c r="AQ1056" s="40">
        <f>IF(AP1056=0,0,INDEX([1]ค่าเสื่อมสิ่งปลูกสร้าง!$A$5:$D$105,MATCH($AP1056,[1]ค่าเสื่อมสิ่งปลูกสร้าง!$A$5:$A$105,0),MATCH(AE1056,[1]ค่าเสื่อมสิ่งปลูกสร้าง!$A$3:$D$3)))</f>
        <v>3</v>
      </c>
      <c r="AR1056" s="44">
        <f t="shared" si="235"/>
        <v>340470</v>
      </c>
      <c r="AS1056" s="44">
        <f t="shared" si="236"/>
        <v>345470</v>
      </c>
      <c r="AT1056" s="44">
        <f t="shared" si="237"/>
        <v>345470</v>
      </c>
      <c r="AU1056" s="46">
        <v>0</v>
      </c>
      <c r="AV1056" s="44">
        <f t="shared" si="231"/>
        <v>345470</v>
      </c>
      <c r="AW1056" s="47" t="str">
        <f t="shared" si="232"/>
        <v>0.02</v>
      </c>
      <c r="AX1056" s="48"/>
      <c r="AY1056" s="48"/>
      <c r="AZ1056" s="49">
        <v>0</v>
      </c>
      <c r="BA1056" s="48"/>
      <c r="BB1056" s="48"/>
      <c r="BC1056" s="44">
        <f t="shared" si="233"/>
        <v>0</v>
      </c>
      <c r="BD1056" s="50">
        <v>1</v>
      </c>
      <c r="BE1056" s="51" t="e">
        <f>IF(AX1056=1,0,IF(AY1056=1,0,IF(BC1056&gt;#REF!,#REF!,IF(OR(AZ1056&gt;0,BD1056&gt;0),BC1056+([1]สูตร2!H1044*(100%-AZ1056)-BC1056)*BD1056,[1]สูตร2!H1044*(100%-AZ1056)))))</f>
        <v>#REF!</v>
      </c>
      <c r="BF1056" s="31"/>
    </row>
    <row r="1057" spans="1:58" s="5" customFormat="1" ht="24" customHeight="1" x14ac:dyDescent="0.2">
      <c r="A1057" s="31"/>
      <c r="B1057" s="31" t="s">
        <v>93</v>
      </c>
      <c r="C1057" s="31" t="s">
        <v>104</v>
      </c>
      <c r="D1057" s="31" t="s">
        <v>71</v>
      </c>
      <c r="E1057" s="31" t="s">
        <v>856</v>
      </c>
      <c r="F1057" s="31"/>
      <c r="G1057" s="32" t="s">
        <v>854</v>
      </c>
      <c r="H1057" s="31" t="s">
        <v>104</v>
      </c>
      <c r="I1057" s="31" t="s">
        <v>104</v>
      </c>
      <c r="J1057" s="31" t="s">
        <v>440</v>
      </c>
      <c r="K1057" s="31">
        <v>0</v>
      </c>
      <c r="L1057" s="31">
        <v>0</v>
      </c>
      <c r="M1057" s="31">
        <v>30</v>
      </c>
      <c r="N1057" s="33"/>
      <c r="O1057" s="33">
        <v>30</v>
      </c>
      <c r="P1057" s="33"/>
      <c r="Q1057" s="33"/>
      <c r="R1057" s="33"/>
      <c r="S1057" s="34" t="str">
        <f t="shared" si="224"/>
        <v>2</v>
      </c>
      <c r="T1057" s="35">
        <f t="shared" si="225"/>
        <v>30</v>
      </c>
      <c r="U1057" s="36">
        <f>INDEX([1]ราคาที่ดิน!$B:$G,MATCH($C1057,[1]ราคาที่ดิน!$A:$A,0),MATCH($B1057,[1]ราคาที่ดิน!$B$1:$G$1,0))</f>
        <v>100</v>
      </c>
      <c r="V1057" s="37">
        <f t="shared" si="234"/>
        <v>3000</v>
      </c>
      <c r="W1057" s="31">
        <v>2</v>
      </c>
      <c r="X1057" s="31">
        <v>18</v>
      </c>
      <c r="Y1057" s="31" t="s">
        <v>66</v>
      </c>
      <c r="Z1057" s="31" t="s">
        <v>855</v>
      </c>
      <c r="AA1057" s="31"/>
      <c r="AB1057" s="32" t="s">
        <v>854</v>
      </c>
      <c r="AC1057" s="38"/>
      <c r="AD1057" s="39" t="s">
        <v>75</v>
      </c>
      <c r="AE1057" s="39" t="s">
        <v>76</v>
      </c>
      <c r="AF1057" s="40" t="str">
        <f t="shared" si="226"/>
        <v>1</v>
      </c>
      <c r="AG1057" s="41">
        <f t="shared" si="227"/>
        <v>10.75</v>
      </c>
      <c r="AH1057" s="42">
        <v>10.75</v>
      </c>
      <c r="AI1057" s="42"/>
      <c r="AJ1057" s="42"/>
      <c r="AK1057" s="42"/>
      <c r="AL1057" s="31">
        <v>20</v>
      </c>
      <c r="AM1057" s="43" t="str">
        <f t="shared" si="228"/>
        <v>100</v>
      </c>
      <c r="AN1057" s="44">
        <f>INDEX([1]ราคาสิ่งปลูกสร้าง!$D$6:$CC$47,MATCH($AD1057,[1]ราคาสิ่งปลูกสร้าง!$B$6:$B$45,0),MATCH($C$7,[1]ราคาสิ่งปลูกสร้าง!$D$5:$CC$5,0))</f>
        <v>5400</v>
      </c>
      <c r="AO1057" s="44">
        <f t="shared" si="229"/>
        <v>58050</v>
      </c>
      <c r="AP1057" s="45">
        <f t="shared" si="230"/>
        <v>20</v>
      </c>
      <c r="AQ1057" s="40">
        <f>IF(AP1057=0,0,INDEX([1]ค่าเสื่อมสิ่งปลูกสร้าง!$A$5:$D$105,MATCH($AP1057,[1]ค่าเสื่อมสิ่งปลูกสร้าง!$A$5:$A$105,0),MATCH(AE1057,[1]ค่าเสื่อมสิ่งปลูกสร้าง!$A$3:$D$3)))</f>
        <v>93</v>
      </c>
      <c r="AR1057" s="44">
        <f t="shared" si="235"/>
        <v>4063.5000000000005</v>
      </c>
      <c r="AS1057" s="44">
        <f t="shared" si="236"/>
        <v>7063.5</v>
      </c>
      <c r="AT1057" s="44">
        <f t="shared" si="237"/>
        <v>7063.5</v>
      </c>
      <c r="AU1057" s="46">
        <v>0</v>
      </c>
      <c r="AV1057" s="44">
        <f t="shared" si="231"/>
        <v>7063.5</v>
      </c>
      <c r="AW1057" s="47" t="str">
        <f t="shared" si="232"/>
        <v>0.01</v>
      </c>
      <c r="AX1057" s="48"/>
      <c r="AY1057" s="48"/>
      <c r="AZ1057" s="49">
        <v>0</v>
      </c>
      <c r="BA1057" s="48"/>
      <c r="BB1057" s="48"/>
      <c r="BC1057" s="44">
        <f t="shared" si="233"/>
        <v>0</v>
      </c>
      <c r="BD1057" s="50">
        <v>1</v>
      </c>
      <c r="BE1057" s="51" t="e">
        <f>IF(AX1057=1,0,IF(AY1057=1,0,IF(BC1057&gt;#REF!,#REF!,IF(OR(AZ1057&gt;0,BD1057&gt;0),BC1057+([1]สูตร2!H1045*(100%-AZ1057)-BC1057)*BD1057,[1]สูตร2!H1045*(100%-AZ1057)))))</f>
        <v>#REF!</v>
      </c>
      <c r="BF1057" s="31"/>
    </row>
    <row r="1058" spans="1:58" s="5" customFormat="1" ht="24" customHeight="1" x14ac:dyDescent="0.2">
      <c r="A1058" s="31"/>
      <c r="B1058" s="31" t="s">
        <v>93</v>
      </c>
      <c r="C1058" s="31" t="s">
        <v>104</v>
      </c>
      <c r="D1058" s="31" t="s">
        <v>71</v>
      </c>
      <c r="E1058" s="31" t="s">
        <v>856</v>
      </c>
      <c r="F1058" s="31"/>
      <c r="G1058" s="32" t="s">
        <v>854</v>
      </c>
      <c r="H1058" s="31" t="s">
        <v>104</v>
      </c>
      <c r="I1058" s="31" t="s">
        <v>104</v>
      </c>
      <c r="J1058" s="31" t="s">
        <v>440</v>
      </c>
      <c r="K1058" s="31">
        <v>0</v>
      </c>
      <c r="L1058" s="31">
        <v>0</v>
      </c>
      <c r="M1058" s="31">
        <v>30</v>
      </c>
      <c r="N1058" s="33"/>
      <c r="O1058" s="33">
        <v>30</v>
      </c>
      <c r="P1058" s="33"/>
      <c r="Q1058" s="33"/>
      <c r="R1058" s="33"/>
      <c r="S1058" s="34" t="str">
        <f t="shared" si="224"/>
        <v>2</v>
      </c>
      <c r="T1058" s="35">
        <f t="shared" si="225"/>
        <v>30</v>
      </c>
      <c r="U1058" s="36">
        <f>INDEX([1]ราคาที่ดิน!$B:$G,MATCH($C1058,[1]ราคาที่ดิน!$A:$A,0),MATCH($B1058,[1]ราคาที่ดิน!$B$1:$G$1,0))</f>
        <v>100</v>
      </c>
      <c r="V1058" s="37">
        <f t="shared" si="234"/>
        <v>3000</v>
      </c>
      <c r="W1058" s="31">
        <v>3</v>
      </c>
      <c r="X1058" s="31">
        <v>18</v>
      </c>
      <c r="Y1058" s="31" t="s">
        <v>66</v>
      </c>
      <c r="Z1058" s="31" t="s">
        <v>855</v>
      </c>
      <c r="AA1058" s="31"/>
      <c r="AB1058" s="32" t="s">
        <v>854</v>
      </c>
      <c r="AC1058" s="38"/>
      <c r="AD1058" s="39" t="s">
        <v>75</v>
      </c>
      <c r="AE1058" s="39" t="s">
        <v>94</v>
      </c>
      <c r="AF1058" s="40" t="str">
        <f t="shared" si="226"/>
        <v>1</v>
      </c>
      <c r="AG1058" s="41">
        <f t="shared" si="227"/>
        <v>39</v>
      </c>
      <c r="AH1058" s="42">
        <v>39</v>
      </c>
      <c r="AI1058" s="42"/>
      <c r="AJ1058" s="42"/>
      <c r="AK1058" s="42"/>
      <c r="AL1058" s="31">
        <v>20</v>
      </c>
      <c r="AM1058" s="43" t="str">
        <f t="shared" si="228"/>
        <v>100</v>
      </c>
      <c r="AN1058" s="44">
        <f>INDEX([1]ราคาสิ่งปลูกสร้าง!$D$6:$CC$47,MATCH($AD1058,[1]ราคาสิ่งปลูกสร้าง!$B$6:$B$45,0),MATCH($C$7,[1]ราคาสิ่งปลูกสร้าง!$D$5:$CC$5,0))</f>
        <v>5400</v>
      </c>
      <c r="AO1058" s="44">
        <f t="shared" si="229"/>
        <v>210600</v>
      </c>
      <c r="AP1058" s="45">
        <f t="shared" si="230"/>
        <v>20</v>
      </c>
      <c r="AQ1058" s="40">
        <f>IF(AP1058=0,0,INDEX([1]ค่าเสื่อมสิ่งปลูกสร้าง!$A$5:$D$105,MATCH($AP1058,[1]ค่าเสื่อมสิ่งปลูกสร้าง!$A$5:$A$105,0),MATCH(AE1058,[1]ค่าเสื่อมสิ่งปลูกสร้าง!$A$3:$D$3)))</f>
        <v>30</v>
      </c>
      <c r="AR1058" s="44">
        <f t="shared" si="235"/>
        <v>147420</v>
      </c>
      <c r="AS1058" s="44">
        <f t="shared" si="236"/>
        <v>150420</v>
      </c>
      <c r="AT1058" s="44">
        <f t="shared" si="237"/>
        <v>150420</v>
      </c>
      <c r="AU1058" s="46">
        <v>0</v>
      </c>
      <c r="AV1058" s="44">
        <f t="shared" si="231"/>
        <v>150420</v>
      </c>
      <c r="AW1058" s="47" t="str">
        <f t="shared" si="232"/>
        <v>0.01</v>
      </c>
      <c r="AX1058" s="48"/>
      <c r="AY1058" s="48"/>
      <c r="AZ1058" s="49">
        <v>0</v>
      </c>
      <c r="BA1058" s="48"/>
      <c r="BB1058" s="48"/>
      <c r="BC1058" s="44">
        <f t="shared" si="233"/>
        <v>0</v>
      </c>
      <c r="BD1058" s="50">
        <v>1</v>
      </c>
      <c r="BE1058" s="51" t="e">
        <f>IF(AX1058=1,0,IF(AY1058=1,0,IF(BC1058&gt;#REF!,#REF!,IF(OR(AZ1058&gt;0,BD1058&gt;0),BC1058+([1]สูตร2!H1046*(100%-AZ1058)-BC1058)*BD1058,[1]สูตร2!H1046*(100%-AZ1058)))))</f>
        <v>#REF!</v>
      </c>
      <c r="BF1058" s="31"/>
    </row>
    <row r="1059" spans="1:58" s="5" customFormat="1" ht="24" customHeight="1" x14ac:dyDescent="0.2">
      <c r="A1059" s="31"/>
      <c r="B1059" s="31" t="s">
        <v>93</v>
      </c>
      <c r="C1059" s="31" t="s">
        <v>104</v>
      </c>
      <c r="D1059" s="31" t="s">
        <v>71</v>
      </c>
      <c r="E1059" s="31" t="s">
        <v>856</v>
      </c>
      <c r="F1059" s="31"/>
      <c r="G1059" s="32" t="s">
        <v>854</v>
      </c>
      <c r="H1059" s="31" t="s">
        <v>104</v>
      </c>
      <c r="I1059" s="31" t="s">
        <v>104</v>
      </c>
      <c r="J1059" s="31" t="s">
        <v>440</v>
      </c>
      <c r="K1059" s="31">
        <v>0</v>
      </c>
      <c r="L1059" s="31">
        <v>0</v>
      </c>
      <c r="M1059" s="31">
        <v>20</v>
      </c>
      <c r="N1059" s="33"/>
      <c r="O1059" s="33">
        <v>20</v>
      </c>
      <c r="P1059" s="33"/>
      <c r="Q1059" s="33"/>
      <c r="R1059" s="33"/>
      <c r="S1059" s="34" t="str">
        <f t="shared" si="224"/>
        <v>2</v>
      </c>
      <c r="T1059" s="35">
        <f t="shared" si="225"/>
        <v>20</v>
      </c>
      <c r="U1059" s="36">
        <f>INDEX([1]ราคาที่ดิน!$B:$G,MATCH($C1059,[1]ราคาที่ดิน!$A:$A,0),MATCH($B1059,[1]ราคาที่ดิน!$B$1:$G$1,0))</f>
        <v>100</v>
      </c>
      <c r="V1059" s="37">
        <f t="shared" si="234"/>
        <v>2000</v>
      </c>
      <c r="W1059" s="31">
        <v>4</v>
      </c>
      <c r="X1059" s="31">
        <v>18</v>
      </c>
      <c r="Y1059" s="31" t="s">
        <v>66</v>
      </c>
      <c r="Z1059" s="31" t="s">
        <v>855</v>
      </c>
      <c r="AA1059" s="31"/>
      <c r="AB1059" s="32" t="s">
        <v>854</v>
      </c>
      <c r="AC1059" s="38"/>
      <c r="AD1059" s="39" t="s">
        <v>77</v>
      </c>
      <c r="AE1059" s="39" t="s">
        <v>76</v>
      </c>
      <c r="AF1059" s="40" t="str">
        <f t="shared" si="226"/>
        <v>1</v>
      </c>
      <c r="AG1059" s="41">
        <f t="shared" si="227"/>
        <v>15</v>
      </c>
      <c r="AH1059" s="42">
        <v>15</v>
      </c>
      <c r="AI1059" s="42"/>
      <c r="AJ1059" s="42"/>
      <c r="AK1059" s="42"/>
      <c r="AL1059" s="31">
        <v>3</v>
      </c>
      <c r="AM1059" s="43" t="str">
        <f t="shared" si="228"/>
        <v>100</v>
      </c>
      <c r="AN1059" s="44">
        <f>INDEX([1]ราคาสิ่งปลูกสร้าง!$D$6:$CC$47,MATCH($AD1059,[1]ราคาสิ่งปลูกสร้าง!$B$6:$B$45,0),MATCH($C$7,[1]ราคาสิ่งปลูกสร้าง!$D$5:$CC$5,0))</f>
        <v>2050</v>
      </c>
      <c r="AO1059" s="44">
        <f t="shared" si="229"/>
        <v>30750</v>
      </c>
      <c r="AP1059" s="45">
        <f t="shared" si="230"/>
        <v>3</v>
      </c>
      <c r="AQ1059" s="40">
        <f>IF(AP1059=0,0,INDEX([1]ค่าเสื่อมสิ่งปลูกสร้าง!$A$5:$D$105,MATCH($AP1059,[1]ค่าเสื่อมสิ่งปลูกสร้าง!$A$5:$A$105,0),MATCH(AE1059,[1]ค่าเสื่อมสิ่งปลูกสร้าง!$A$3:$D$3)))</f>
        <v>9</v>
      </c>
      <c r="AR1059" s="44">
        <f t="shared" si="235"/>
        <v>27982.5</v>
      </c>
      <c r="AS1059" s="44">
        <f t="shared" si="236"/>
        <v>29982.5</v>
      </c>
      <c r="AT1059" s="44">
        <f t="shared" si="237"/>
        <v>29982.5</v>
      </c>
      <c r="AU1059" s="46">
        <v>0</v>
      </c>
      <c r="AV1059" s="44">
        <f t="shared" si="231"/>
        <v>29982.5</v>
      </c>
      <c r="AW1059" s="47" t="str">
        <f t="shared" si="232"/>
        <v>0.01</v>
      </c>
      <c r="AX1059" s="48"/>
      <c r="AY1059" s="48"/>
      <c r="AZ1059" s="49">
        <v>0</v>
      </c>
      <c r="BA1059" s="48"/>
      <c r="BB1059" s="48"/>
      <c r="BC1059" s="44">
        <f t="shared" si="233"/>
        <v>0</v>
      </c>
      <c r="BD1059" s="50">
        <v>1</v>
      </c>
      <c r="BE1059" s="51" t="e">
        <f>IF(AX1059=1,0,IF(AY1059=1,0,IF(BC1059&gt;#REF!,#REF!,IF(OR(AZ1059&gt;0,BD1059&gt;0),BC1059+([1]สูตร2!H1047*(100%-AZ1059)-BC1059)*BD1059,[1]สูตร2!H1047*(100%-AZ1059)))))</f>
        <v>#REF!</v>
      </c>
      <c r="BF1059" s="31"/>
    </row>
    <row r="1060" spans="1:58" s="5" customFormat="1" ht="24" customHeight="1" x14ac:dyDescent="0.2">
      <c r="A1060" s="31">
        <v>342</v>
      </c>
      <c r="B1060" s="31" t="s">
        <v>65</v>
      </c>
      <c r="C1060" s="31">
        <v>5061</v>
      </c>
      <c r="D1060" s="31" t="s">
        <v>66</v>
      </c>
      <c r="E1060" s="31" t="s">
        <v>857</v>
      </c>
      <c r="F1060" s="31"/>
      <c r="G1060" s="32" t="s">
        <v>858</v>
      </c>
      <c r="H1060" s="31">
        <v>370</v>
      </c>
      <c r="I1060" s="31">
        <v>3094</v>
      </c>
      <c r="J1060" s="31" t="s">
        <v>440</v>
      </c>
      <c r="K1060" s="31">
        <v>4</v>
      </c>
      <c r="L1060" s="31">
        <v>0</v>
      </c>
      <c r="M1060" s="31">
        <v>0</v>
      </c>
      <c r="N1060" s="33">
        <v>1600</v>
      </c>
      <c r="O1060" s="33"/>
      <c r="P1060" s="33"/>
      <c r="Q1060" s="33"/>
      <c r="R1060" s="33"/>
      <c r="S1060" s="34" t="str">
        <f t="shared" si="224"/>
        <v>1</v>
      </c>
      <c r="T1060" s="35">
        <f t="shared" si="225"/>
        <v>1600</v>
      </c>
      <c r="U1060" s="36">
        <f>INDEX([1]ราคาที่ดิน!$B:$G,MATCH($C1060,[1]ราคาที่ดิน!$A:$A,0),MATCH($B1060,[1]ราคาที่ดิน!$B$1:$G$1,0))</f>
        <v>95</v>
      </c>
      <c r="V1060" s="37">
        <f t="shared" si="234"/>
        <v>152000</v>
      </c>
      <c r="W1060" s="31"/>
      <c r="X1060" s="31"/>
      <c r="Y1060" s="31"/>
      <c r="Z1060" s="31"/>
      <c r="AA1060" s="31"/>
      <c r="AB1060" s="32"/>
      <c r="AC1060" s="38"/>
      <c r="AD1060" s="39"/>
      <c r="AE1060" s="39"/>
      <c r="AF1060" s="40" t="str">
        <f t="shared" si="226"/>
        <v/>
      </c>
      <c r="AG1060" s="41" t="str">
        <f t="shared" si="227"/>
        <v/>
      </c>
      <c r="AH1060" s="42"/>
      <c r="AI1060" s="42"/>
      <c r="AJ1060" s="42"/>
      <c r="AK1060" s="42"/>
      <c r="AL1060" s="31"/>
      <c r="AM1060" s="43" t="str">
        <f t="shared" si="228"/>
        <v>100</v>
      </c>
      <c r="AN1060" s="44">
        <f>INDEX([1]ราคาสิ่งปลูกสร้าง!$D$6:$CC$47,MATCH($AD1060,[1]ราคาสิ่งปลูกสร้าง!$B$6:$B$45,0),MATCH($C$7,[1]ราคาสิ่งปลูกสร้าง!$D$5:$CC$5,0))</f>
        <v>0</v>
      </c>
      <c r="AO1060" s="44">
        <f t="shared" si="229"/>
        <v>0</v>
      </c>
      <c r="AP1060" s="45">
        <f t="shared" si="230"/>
        <v>0</v>
      </c>
      <c r="AQ1060" s="40">
        <f>IF(AP1060=0,0,INDEX([1]ค่าเสื่อมสิ่งปลูกสร้าง!$A$5:$D$105,MATCH($AP1060,[1]ค่าเสื่อมสิ่งปลูกสร้าง!$A$5:$A$105,0),MATCH(AE1060,[1]ค่าเสื่อมสิ่งปลูกสร้าง!$A$3:$D$3)))</f>
        <v>0</v>
      </c>
      <c r="AR1060" s="44">
        <f t="shared" si="235"/>
        <v>0</v>
      </c>
      <c r="AS1060" s="44">
        <f t="shared" si="236"/>
        <v>152000</v>
      </c>
      <c r="AT1060" s="44">
        <f t="shared" si="237"/>
        <v>152000</v>
      </c>
      <c r="AU1060" s="46">
        <v>0</v>
      </c>
      <c r="AV1060" s="44">
        <f t="shared" si="231"/>
        <v>152000</v>
      </c>
      <c r="AW1060" s="47" t="str">
        <f t="shared" si="232"/>
        <v>0.01</v>
      </c>
      <c r="AX1060" s="48"/>
      <c r="AY1060" s="48"/>
      <c r="AZ1060" s="49">
        <v>0</v>
      </c>
      <c r="BA1060" s="48"/>
      <c r="BB1060" s="48"/>
      <c r="BC1060" s="44">
        <f t="shared" si="233"/>
        <v>0</v>
      </c>
      <c r="BD1060" s="50">
        <v>1</v>
      </c>
      <c r="BE1060" s="51" t="e">
        <f>IF(AX1060=1,0,IF(AY1060=1,0,IF(BC1060&gt;#REF!,#REF!,IF(OR(AZ1060&gt;0,BD1060&gt;0),BC1060+([1]สูตร2!H1048*(100%-AZ1060)-BC1060)*BD1060,[1]สูตร2!H1048*(100%-AZ1060)))))</f>
        <v>#REF!</v>
      </c>
      <c r="BF1060" s="31"/>
    </row>
    <row r="1061" spans="1:58" s="5" customFormat="1" ht="24" customHeight="1" x14ac:dyDescent="0.2">
      <c r="A1061" s="31">
        <v>343</v>
      </c>
      <c r="B1061" s="31" t="s">
        <v>65</v>
      </c>
      <c r="C1061" s="31">
        <v>27329</v>
      </c>
      <c r="D1061" s="31" t="s">
        <v>66</v>
      </c>
      <c r="E1061" s="31" t="s">
        <v>859</v>
      </c>
      <c r="F1061" s="31"/>
      <c r="G1061" s="32" t="s">
        <v>858</v>
      </c>
      <c r="H1061" s="31">
        <v>243</v>
      </c>
      <c r="I1061" s="31">
        <v>-1294</v>
      </c>
      <c r="J1061" s="31" t="s">
        <v>440</v>
      </c>
      <c r="K1061" s="31">
        <v>9</v>
      </c>
      <c r="L1061" s="31">
        <v>2</v>
      </c>
      <c r="M1061" s="31">
        <v>17</v>
      </c>
      <c r="N1061" s="33">
        <v>3817</v>
      </c>
      <c r="O1061" s="33"/>
      <c r="P1061" s="33"/>
      <c r="Q1061" s="33"/>
      <c r="R1061" s="33"/>
      <c r="S1061" s="34" t="str">
        <f t="shared" si="224"/>
        <v>1</v>
      </c>
      <c r="T1061" s="35">
        <f t="shared" si="225"/>
        <v>3817</v>
      </c>
      <c r="U1061" s="36">
        <f>INDEX([1]ราคาที่ดิน!$B:$G,MATCH($C1061,[1]ราคาที่ดิน!$A:$A,0),MATCH($B1061,[1]ราคาที่ดิน!$B$1:$G$1,0))</f>
        <v>95</v>
      </c>
      <c r="V1061" s="37">
        <f t="shared" si="234"/>
        <v>362615</v>
      </c>
      <c r="W1061" s="31"/>
      <c r="X1061" s="31"/>
      <c r="Y1061" s="31"/>
      <c r="Z1061" s="31"/>
      <c r="AA1061" s="31"/>
      <c r="AB1061" s="32"/>
      <c r="AC1061" s="38"/>
      <c r="AD1061" s="39"/>
      <c r="AE1061" s="39"/>
      <c r="AF1061" s="40" t="str">
        <f t="shared" si="226"/>
        <v/>
      </c>
      <c r="AG1061" s="41" t="str">
        <f t="shared" si="227"/>
        <v/>
      </c>
      <c r="AH1061" s="42"/>
      <c r="AI1061" s="42"/>
      <c r="AJ1061" s="42"/>
      <c r="AK1061" s="42"/>
      <c r="AL1061" s="31"/>
      <c r="AM1061" s="43" t="str">
        <f t="shared" si="228"/>
        <v>100</v>
      </c>
      <c r="AN1061" s="44">
        <f>INDEX([1]ราคาสิ่งปลูกสร้าง!$D$6:$CC$47,MATCH($AD1061,[1]ราคาสิ่งปลูกสร้าง!$B$6:$B$45,0),MATCH($C$7,[1]ราคาสิ่งปลูกสร้าง!$D$5:$CC$5,0))</f>
        <v>0</v>
      </c>
      <c r="AO1061" s="44">
        <f t="shared" si="229"/>
        <v>0</v>
      </c>
      <c r="AP1061" s="45">
        <f t="shared" si="230"/>
        <v>0</v>
      </c>
      <c r="AQ1061" s="40">
        <f>IF(AP1061=0,0,INDEX([1]ค่าเสื่อมสิ่งปลูกสร้าง!$A$5:$D$105,MATCH($AP1061,[1]ค่าเสื่อมสิ่งปลูกสร้าง!$A$5:$A$105,0),MATCH(AE1061,[1]ค่าเสื่อมสิ่งปลูกสร้าง!$A$3:$D$3)))</f>
        <v>0</v>
      </c>
      <c r="AR1061" s="44">
        <f t="shared" si="235"/>
        <v>0</v>
      </c>
      <c r="AS1061" s="44">
        <f t="shared" si="236"/>
        <v>362615</v>
      </c>
      <c r="AT1061" s="44">
        <f t="shared" si="237"/>
        <v>362615</v>
      </c>
      <c r="AU1061" s="46">
        <v>0</v>
      </c>
      <c r="AV1061" s="44">
        <f t="shared" si="231"/>
        <v>362615</v>
      </c>
      <c r="AW1061" s="47" t="str">
        <f t="shared" si="232"/>
        <v>0.01</v>
      </c>
      <c r="AX1061" s="48"/>
      <c r="AY1061" s="48"/>
      <c r="AZ1061" s="49">
        <v>0</v>
      </c>
      <c r="BA1061" s="48"/>
      <c r="BB1061" s="48"/>
      <c r="BC1061" s="44">
        <f t="shared" si="233"/>
        <v>0</v>
      </c>
      <c r="BD1061" s="50">
        <v>1</v>
      </c>
      <c r="BE1061" s="51" t="e">
        <f>IF(AX1061=1,0,IF(AY1061=1,0,IF(BC1061&gt;#REF!,#REF!,IF(OR(AZ1061&gt;0,BD1061&gt;0),BC1061+([1]สูตร2!H1049*(100%-AZ1061)-BC1061)*BD1061,[1]สูตร2!H1049*(100%-AZ1061)))))</f>
        <v>#REF!</v>
      </c>
      <c r="BF1061" s="31"/>
    </row>
    <row r="1062" spans="1:58" s="5" customFormat="1" ht="24" customHeight="1" x14ac:dyDescent="0.2">
      <c r="A1062" s="31">
        <v>344</v>
      </c>
      <c r="B1062" s="31" t="s">
        <v>65</v>
      </c>
      <c r="C1062" s="31">
        <v>13068</v>
      </c>
      <c r="D1062" s="31" t="s">
        <v>71</v>
      </c>
      <c r="E1062" s="31" t="s">
        <v>860</v>
      </c>
      <c r="F1062" s="31"/>
      <c r="G1062" s="32" t="s">
        <v>858</v>
      </c>
      <c r="H1062" s="31">
        <v>64</v>
      </c>
      <c r="I1062" s="31">
        <v>-553</v>
      </c>
      <c r="J1062" s="31" t="s">
        <v>440</v>
      </c>
      <c r="K1062" s="31">
        <v>0</v>
      </c>
      <c r="L1062" s="31">
        <v>0</v>
      </c>
      <c r="M1062" s="31">
        <v>20</v>
      </c>
      <c r="N1062" s="33"/>
      <c r="O1062" s="33">
        <v>20</v>
      </c>
      <c r="P1062" s="33"/>
      <c r="Q1062" s="33"/>
      <c r="R1062" s="33"/>
      <c r="S1062" s="34" t="str">
        <f t="shared" si="224"/>
        <v>2</v>
      </c>
      <c r="T1062" s="35">
        <f t="shared" si="225"/>
        <v>20</v>
      </c>
      <c r="U1062" s="36">
        <f>INDEX([1]ราคาที่ดิน!$B:$G,MATCH($C1062,[1]ราคาที่ดิน!$A:$A,0),MATCH($B1062,[1]ราคาที่ดิน!$B$1:$G$1,0))</f>
        <v>180</v>
      </c>
      <c r="V1062" s="37">
        <f t="shared" si="234"/>
        <v>3600</v>
      </c>
      <c r="W1062" s="31">
        <v>1</v>
      </c>
      <c r="X1062" s="31">
        <v>19</v>
      </c>
      <c r="Y1062" s="31" t="s">
        <v>71</v>
      </c>
      <c r="Z1062" s="31" t="s">
        <v>860</v>
      </c>
      <c r="AA1062" s="31"/>
      <c r="AB1062" s="32" t="s">
        <v>858</v>
      </c>
      <c r="AC1062" s="38"/>
      <c r="AD1062" s="39" t="s">
        <v>73</v>
      </c>
      <c r="AE1062" s="39" t="s">
        <v>94</v>
      </c>
      <c r="AF1062" s="40" t="str">
        <f t="shared" si="226"/>
        <v>2</v>
      </c>
      <c r="AG1062" s="41">
        <f t="shared" si="227"/>
        <v>60</v>
      </c>
      <c r="AH1062" s="42"/>
      <c r="AI1062" s="42">
        <v>60</v>
      </c>
      <c r="AJ1062" s="42"/>
      <c r="AK1062" s="42"/>
      <c r="AL1062" s="31">
        <v>3</v>
      </c>
      <c r="AM1062" s="43" t="str">
        <f t="shared" si="228"/>
        <v>100</v>
      </c>
      <c r="AN1062" s="44">
        <f>INDEX([1]ราคาสิ่งปลูกสร้าง!$D$6:$CC$47,MATCH($AD1062,[1]ราคาสิ่งปลูกสร้าง!$B$6:$B$45,0),MATCH($C$7,[1]ราคาสิ่งปลูกสร้าง!$D$5:$CC$5,0))</f>
        <v>6500</v>
      </c>
      <c r="AO1062" s="44">
        <f t="shared" si="229"/>
        <v>390000</v>
      </c>
      <c r="AP1062" s="45">
        <f t="shared" si="230"/>
        <v>3</v>
      </c>
      <c r="AQ1062" s="40">
        <f>IF(AP1062=0,0,INDEX([1]ค่าเสื่อมสิ่งปลูกสร้าง!$A$5:$D$105,MATCH($AP1062,[1]ค่าเสื่อมสิ่งปลูกสร้าง!$A$5:$A$105,0),MATCH(AE1062,[1]ค่าเสื่อมสิ่งปลูกสร้าง!$A$3:$D$3)))</f>
        <v>3</v>
      </c>
      <c r="AR1062" s="44">
        <f t="shared" si="235"/>
        <v>378300</v>
      </c>
      <c r="AS1062" s="44">
        <f t="shared" si="236"/>
        <v>381900</v>
      </c>
      <c r="AT1062" s="44">
        <f t="shared" si="237"/>
        <v>381900</v>
      </c>
      <c r="AU1062" s="46">
        <v>0</v>
      </c>
      <c r="AV1062" s="44">
        <f t="shared" si="231"/>
        <v>381900</v>
      </c>
      <c r="AW1062" s="47" t="str">
        <f t="shared" si="232"/>
        <v>0.02</v>
      </c>
      <c r="AX1062" s="48"/>
      <c r="AY1062" s="48"/>
      <c r="AZ1062" s="49">
        <v>0</v>
      </c>
      <c r="BA1062" s="48"/>
      <c r="BB1062" s="48"/>
      <c r="BC1062" s="44">
        <f t="shared" si="233"/>
        <v>0</v>
      </c>
      <c r="BD1062" s="50">
        <v>1</v>
      </c>
      <c r="BE1062" s="51" t="e">
        <f>IF(AX1062=1,0,IF(AY1062=1,0,IF(BC1062&gt;#REF!,#REF!,IF(OR(AZ1062&gt;0,BD1062&gt;0),BC1062+([1]สูตร2!H1050*(100%-AZ1062)-BC1062)*BD1062,[1]สูตร2!H1050*(100%-AZ1062)))))</f>
        <v>#REF!</v>
      </c>
      <c r="BF1062" s="31"/>
    </row>
    <row r="1063" spans="1:58" s="5" customFormat="1" ht="24" customHeight="1" x14ac:dyDescent="0.2">
      <c r="A1063" s="31"/>
      <c r="B1063" s="31" t="s">
        <v>65</v>
      </c>
      <c r="C1063" s="31">
        <v>13068</v>
      </c>
      <c r="D1063" s="31" t="s">
        <v>71</v>
      </c>
      <c r="E1063" s="31" t="s">
        <v>860</v>
      </c>
      <c r="F1063" s="31"/>
      <c r="G1063" s="32" t="s">
        <v>858</v>
      </c>
      <c r="H1063" s="31">
        <v>64</v>
      </c>
      <c r="I1063" s="31">
        <v>-553</v>
      </c>
      <c r="J1063" s="31" t="s">
        <v>440</v>
      </c>
      <c r="K1063" s="31">
        <v>0</v>
      </c>
      <c r="L1063" s="31">
        <v>0</v>
      </c>
      <c r="M1063" s="31">
        <v>20</v>
      </c>
      <c r="N1063" s="33"/>
      <c r="O1063" s="33">
        <v>20</v>
      </c>
      <c r="P1063" s="33"/>
      <c r="Q1063" s="33"/>
      <c r="R1063" s="33"/>
      <c r="S1063" s="34" t="str">
        <f t="shared" si="224"/>
        <v>2</v>
      </c>
      <c r="T1063" s="35">
        <f t="shared" si="225"/>
        <v>20</v>
      </c>
      <c r="U1063" s="36">
        <f>INDEX([1]ราคาที่ดิน!$B:$G,MATCH($C1063,[1]ราคาที่ดิน!$A:$A,0),MATCH($B1063,[1]ราคาที่ดิน!$B$1:$G$1,0))</f>
        <v>180</v>
      </c>
      <c r="V1063" s="37">
        <f t="shared" si="234"/>
        <v>3600</v>
      </c>
      <c r="W1063" s="31">
        <v>2</v>
      </c>
      <c r="X1063" s="31">
        <v>19</v>
      </c>
      <c r="Y1063" s="31" t="s">
        <v>71</v>
      </c>
      <c r="Z1063" s="31" t="s">
        <v>860</v>
      </c>
      <c r="AA1063" s="31"/>
      <c r="AB1063" s="32" t="s">
        <v>858</v>
      </c>
      <c r="AC1063" s="38"/>
      <c r="AD1063" s="39" t="s">
        <v>75</v>
      </c>
      <c r="AE1063" s="39" t="s">
        <v>76</v>
      </c>
      <c r="AF1063" s="40" t="str">
        <f t="shared" si="226"/>
        <v>1</v>
      </c>
      <c r="AG1063" s="41">
        <f t="shared" si="227"/>
        <v>20</v>
      </c>
      <c r="AH1063" s="42">
        <v>20</v>
      </c>
      <c r="AI1063" s="42"/>
      <c r="AJ1063" s="42"/>
      <c r="AK1063" s="42"/>
      <c r="AL1063" s="31">
        <v>12</v>
      </c>
      <c r="AM1063" s="43" t="str">
        <f t="shared" si="228"/>
        <v>100</v>
      </c>
      <c r="AN1063" s="44">
        <f>INDEX([1]ราคาสิ่งปลูกสร้าง!$D$6:$CC$47,MATCH($AD1063,[1]ราคาสิ่งปลูกสร้าง!$B$6:$B$45,0),MATCH($C$7,[1]ราคาสิ่งปลูกสร้าง!$D$5:$CC$5,0))</f>
        <v>5400</v>
      </c>
      <c r="AO1063" s="44">
        <f t="shared" si="229"/>
        <v>108000</v>
      </c>
      <c r="AP1063" s="45">
        <f t="shared" si="230"/>
        <v>12</v>
      </c>
      <c r="AQ1063" s="40">
        <f>IF(AP1063=0,0,INDEX([1]ค่าเสื่อมสิ่งปลูกสร้าง!$A$5:$D$105,MATCH($AP1063,[1]ค่าเสื่อมสิ่งปลูกสร้าง!$A$5:$A$105,0),MATCH(AE1063,[1]ค่าเสื่อมสิ่งปลูกสร้าง!$A$3:$D$3)))</f>
        <v>50</v>
      </c>
      <c r="AR1063" s="44">
        <f t="shared" si="235"/>
        <v>54000</v>
      </c>
      <c r="AS1063" s="44">
        <f t="shared" si="236"/>
        <v>57600</v>
      </c>
      <c r="AT1063" s="44">
        <f t="shared" si="237"/>
        <v>57600</v>
      </c>
      <c r="AU1063" s="46">
        <v>0</v>
      </c>
      <c r="AV1063" s="44">
        <f t="shared" si="231"/>
        <v>57600</v>
      </c>
      <c r="AW1063" s="47" t="str">
        <f t="shared" si="232"/>
        <v>0.01</v>
      </c>
      <c r="AX1063" s="48"/>
      <c r="AY1063" s="48"/>
      <c r="AZ1063" s="49">
        <v>0</v>
      </c>
      <c r="BA1063" s="48"/>
      <c r="BB1063" s="48"/>
      <c r="BC1063" s="44">
        <f t="shared" si="233"/>
        <v>0</v>
      </c>
      <c r="BD1063" s="50">
        <v>1</v>
      </c>
      <c r="BE1063" s="51" t="e">
        <f>IF(AX1063=1,0,IF(AY1063=1,0,IF(BC1063&gt;#REF!,#REF!,IF(OR(AZ1063&gt;0,BD1063&gt;0),BC1063+([1]สูตร2!H1051*(100%-AZ1063)-BC1063)*BD1063,[1]สูตร2!H1051*(100%-AZ1063)))))</f>
        <v>#REF!</v>
      </c>
      <c r="BF1063" s="31"/>
    </row>
    <row r="1064" spans="1:58" s="5" customFormat="1" ht="24" customHeight="1" x14ac:dyDescent="0.2">
      <c r="A1064" s="31"/>
      <c r="B1064" s="31" t="s">
        <v>65</v>
      </c>
      <c r="C1064" s="31">
        <v>13068</v>
      </c>
      <c r="D1064" s="31" t="s">
        <v>71</v>
      </c>
      <c r="E1064" s="31" t="s">
        <v>860</v>
      </c>
      <c r="F1064" s="31"/>
      <c r="G1064" s="32" t="s">
        <v>858</v>
      </c>
      <c r="H1064" s="31">
        <v>64</v>
      </c>
      <c r="I1064" s="31">
        <v>-553</v>
      </c>
      <c r="J1064" s="31" t="s">
        <v>440</v>
      </c>
      <c r="K1064" s="31">
        <v>0</v>
      </c>
      <c r="L1064" s="31">
        <v>0</v>
      </c>
      <c r="M1064" s="31">
        <v>9</v>
      </c>
      <c r="N1064" s="33"/>
      <c r="O1064" s="33">
        <v>9</v>
      </c>
      <c r="P1064" s="33"/>
      <c r="Q1064" s="33"/>
      <c r="R1064" s="33"/>
      <c r="S1064" s="34" t="str">
        <f t="shared" si="224"/>
        <v>2</v>
      </c>
      <c r="T1064" s="35">
        <f t="shared" si="225"/>
        <v>9</v>
      </c>
      <c r="U1064" s="36">
        <f>INDEX([1]ราคาที่ดิน!$B:$G,MATCH($C1064,[1]ราคาที่ดิน!$A:$A,0),MATCH($B1064,[1]ราคาที่ดิน!$B$1:$G$1,0))</f>
        <v>180</v>
      </c>
      <c r="V1064" s="37">
        <f t="shared" si="234"/>
        <v>1620</v>
      </c>
      <c r="W1064" s="31">
        <v>3</v>
      </c>
      <c r="X1064" s="31">
        <v>19</v>
      </c>
      <c r="Y1064" s="31" t="s">
        <v>71</v>
      </c>
      <c r="Z1064" s="31" t="s">
        <v>860</v>
      </c>
      <c r="AA1064" s="31"/>
      <c r="AB1064" s="32" t="s">
        <v>858</v>
      </c>
      <c r="AC1064" s="38"/>
      <c r="AD1064" s="39" t="s">
        <v>75</v>
      </c>
      <c r="AE1064" s="39" t="s">
        <v>76</v>
      </c>
      <c r="AF1064" s="40" t="str">
        <f t="shared" si="226"/>
        <v>1</v>
      </c>
      <c r="AG1064" s="41">
        <f t="shared" si="227"/>
        <v>70.7</v>
      </c>
      <c r="AH1064" s="42">
        <v>70.7</v>
      </c>
      <c r="AI1064" s="42"/>
      <c r="AJ1064" s="42"/>
      <c r="AK1064" s="42"/>
      <c r="AL1064" s="31">
        <v>8</v>
      </c>
      <c r="AM1064" s="43" t="str">
        <f t="shared" si="228"/>
        <v>100</v>
      </c>
      <c r="AN1064" s="44">
        <f>INDEX([1]ราคาสิ่งปลูกสร้าง!$D$6:$CC$47,MATCH($AD1064,[1]ราคาสิ่งปลูกสร้าง!$B$6:$B$45,0),MATCH($C$7,[1]ราคาสิ่งปลูกสร้าง!$D$5:$CC$5,0))</f>
        <v>5400</v>
      </c>
      <c r="AO1064" s="44">
        <f t="shared" si="229"/>
        <v>381780</v>
      </c>
      <c r="AP1064" s="45">
        <f t="shared" si="230"/>
        <v>8</v>
      </c>
      <c r="AQ1064" s="40">
        <f>IF(AP1064=0,0,INDEX([1]ค่าเสื่อมสิ่งปลูกสร้าง!$A$5:$D$105,MATCH($AP1064,[1]ค่าเสื่อมสิ่งปลูกสร้าง!$A$5:$A$105,0),MATCH(AE1064,[1]ค่าเสื่อมสิ่งปลูกสร้าง!$A$3:$D$3)))</f>
        <v>30</v>
      </c>
      <c r="AR1064" s="44">
        <f t="shared" si="235"/>
        <v>267246</v>
      </c>
      <c r="AS1064" s="44">
        <f t="shared" si="236"/>
        <v>268866</v>
      </c>
      <c r="AT1064" s="44">
        <f t="shared" si="237"/>
        <v>268866</v>
      </c>
      <c r="AU1064" s="46">
        <v>0</v>
      </c>
      <c r="AV1064" s="44">
        <f t="shared" si="231"/>
        <v>268866</v>
      </c>
      <c r="AW1064" s="47" t="str">
        <f t="shared" si="232"/>
        <v>0.01</v>
      </c>
      <c r="AX1064" s="48"/>
      <c r="AY1064" s="48"/>
      <c r="AZ1064" s="49">
        <v>0</v>
      </c>
      <c r="BA1064" s="48"/>
      <c r="BB1064" s="48"/>
      <c r="BC1064" s="44">
        <f t="shared" si="233"/>
        <v>0</v>
      </c>
      <c r="BD1064" s="50">
        <v>1</v>
      </c>
      <c r="BE1064" s="51" t="e">
        <f>IF(AX1064=1,0,IF(AY1064=1,0,IF(BC1064&gt;#REF!,#REF!,IF(OR(AZ1064&gt;0,BD1064&gt;0),BC1064+([1]สูตร2!H1052*(100%-AZ1064)-BC1064)*BD1064,[1]สูตร2!H1052*(100%-AZ1064)))))</f>
        <v>#REF!</v>
      </c>
      <c r="BF1064" s="31"/>
    </row>
    <row r="1065" spans="1:58" s="5" customFormat="1" ht="24" customHeight="1" x14ac:dyDescent="0.2">
      <c r="A1065" s="31">
        <v>345</v>
      </c>
      <c r="B1065" s="31" t="s">
        <v>65</v>
      </c>
      <c r="C1065" s="31">
        <v>27335</v>
      </c>
      <c r="D1065" s="31" t="s">
        <v>71</v>
      </c>
      <c r="E1065" s="31" t="s">
        <v>861</v>
      </c>
      <c r="F1065" s="31"/>
      <c r="G1065" s="32" t="s">
        <v>862</v>
      </c>
      <c r="H1065" s="31">
        <v>249</v>
      </c>
      <c r="I1065" s="31">
        <v>-1300</v>
      </c>
      <c r="J1065" s="31" t="s">
        <v>440</v>
      </c>
      <c r="K1065" s="31">
        <v>5</v>
      </c>
      <c r="L1065" s="31">
        <v>0</v>
      </c>
      <c r="M1065" s="31">
        <v>25</v>
      </c>
      <c r="N1065" s="33">
        <v>2025</v>
      </c>
      <c r="O1065" s="33"/>
      <c r="P1065" s="33"/>
      <c r="Q1065" s="33"/>
      <c r="R1065" s="33"/>
      <c r="S1065" s="34" t="str">
        <f t="shared" si="224"/>
        <v>1</v>
      </c>
      <c r="T1065" s="35">
        <f t="shared" si="225"/>
        <v>2025</v>
      </c>
      <c r="U1065" s="36">
        <f>INDEX([1]ราคาที่ดิน!$B:$G,MATCH($C1065,[1]ราคาที่ดิน!$A:$A,0),MATCH($B1065,[1]ราคาที่ดิน!$B$1:$G$1,0))</f>
        <v>180</v>
      </c>
      <c r="V1065" s="37">
        <f t="shared" si="234"/>
        <v>364500</v>
      </c>
      <c r="W1065" s="31"/>
      <c r="X1065" s="31"/>
      <c r="Y1065" s="31"/>
      <c r="Z1065" s="31"/>
      <c r="AA1065" s="31"/>
      <c r="AB1065" s="32"/>
      <c r="AC1065" s="38"/>
      <c r="AD1065" s="39"/>
      <c r="AE1065" s="39"/>
      <c r="AF1065" s="40" t="str">
        <f t="shared" si="226"/>
        <v/>
      </c>
      <c r="AG1065" s="41" t="str">
        <f t="shared" si="227"/>
        <v/>
      </c>
      <c r="AH1065" s="42"/>
      <c r="AI1065" s="42"/>
      <c r="AJ1065" s="42"/>
      <c r="AK1065" s="42"/>
      <c r="AL1065" s="31"/>
      <c r="AM1065" s="43" t="str">
        <f t="shared" si="228"/>
        <v>100</v>
      </c>
      <c r="AN1065" s="44">
        <f>INDEX([1]ราคาสิ่งปลูกสร้าง!$D$6:$CC$47,MATCH($AD1065,[1]ราคาสิ่งปลูกสร้าง!$B$6:$B$45,0),MATCH($C$7,[1]ราคาสิ่งปลูกสร้าง!$D$5:$CC$5,0))</f>
        <v>0</v>
      </c>
      <c r="AO1065" s="44">
        <f t="shared" si="229"/>
        <v>0</v>
      </c>
      <c r="AP1065" s="45">
        <f t="shared" si="230"/>
        <v>0</v>
      </c>
      <c r="AQ1065" s="40">
        <f>IF(AP1065=0,0,INDEX([1]ค่าเสื่อมสิ่งปลูกสร้าง!$A$5:$D$105,MATCH($AP1065,[1]ค่าเสื่อมสิ่งปลูกสร้าง!$A$5:$A$105,0),MATCH(AE1065,[1]ค่าเสื่อมสิ่งปลูกสร้าง!$A$3:$D$3)))</f>
        <v>0</v>
      </c>
      <c r="AR1065" s="44">
        <f t="shared" si="235"/>
        <v>0</v>
      </c>
      <c r="AS1065" s="44">
        <f t="shared" si="236"/>
        <v>364500</v>
      </c>
      <c r="AT1065" s="44">
        <f t="shared" si="237"/>
        <v>364500</v>
      </c>
      <c r="AU1065" s="46">
        <v>0</v>
      </c>
      <c r="AV1065" s="44">
        <f t="shared" si="231"/>
        <v>364500</v>
      </c>
      <c r="AW1065" s="47" t="str">
        <f t="shared" si="232"/>
        <v>0.01</v>
      </c>
      <c r="AX1065" s="48"/>
      <c r="AY1065" s="48"/>
      <c r="AZ1065" s="49">
        <v>0</v>
      </c>
      <c r="BA1065" s="48"/>
      <c r="BB1065" s="48"/>
      <c r="BC1065" s="44">
        <f t="shared" si="233"/>
        <v>0</v>
      </c>
      <c r="BD1065" s="50">
        <v>1</v>
      </c>
      <c r="BE1065" s="51" t="e">
        <f>IF(AX1065=1,0,IF(AY1065=1,0,IF(BC1065&gt;#REF!,#REF!,IF(OR(AZ1065&gt;0,BD1065&gt;0),BC1065+([1]สูตร2!H1053*(100%-AZ1065)-BC1065)*BD1065,[1]สูตร2!H1053*(100%-AZ1065)))))</f>
        <v>#REF!</v>
      </c>
      <c r="BF1065" s="31"/>
    </row>
    <row r="1066" spans="1:58" s="5" customFormat="1" ht="24" customHeight="1" x14ac:dyDescent="0.2">
      <c r="A1066" s="31">
        <v>346</v>
      </c>
      <c r="B1066" s="31" t="s">
        <v>65</v>
      </c>
      <c r="C1066" s="31">
        <v>2511</v>
      </c>
      <c r="D1066" s="31" t="s">
        <v>66</v>
      </c>
      <c r="E1066" s="31" t="s">
        <v>863</v>
      </c>
      <c r="F1066" s="31"/>
      <c r="G1066" s="32" t="s">
        <v>862</v>
      </c>
      <c r="H1066" s="31">
        <v>353</v>
      </c>
      <c r="I1066" s="31">
        <v>2668</v>
      </c>
      <c r="J1066" s="31" t="s">
        <v>440</v>
      </c>
      <c r="K1066" s="31">
        <v>3</v>
      </c>
      <c r="L1066" s="31">
        <v>3</v>
      </c>
      <c r="M1066" s="31">
        <v>28</v>
      </c>
      <c r="N1066" s="33">
        <v>1528</v>
      </c>
      <c r="O1066" s="33"/>
      <c r="P1066" s="33"/>
      <c r="Q1066" s="33"/>
      <c r="R1066" s="33"/>
      <c r="S1066" s="34" t="str">
        <f t="shared" si="224"/>
        <v>1</v>
      </c>
      <c r="T1066" s="35">
        <f t="shared" si="225"/>
        <v>1528</v>
      </c>
      <c r="U1066" s="36">
        <f>INDEX([1]ราคาที่ดิน!$B:$G,MATCH($C1066,[1]ราคาที่ดิน!$A:$A,0),MATCH($B1066,[1]ราคาที่ดิน!$B$1:$G$1,0))</f>
        <v>50</v>
      </c>
      <c r="V1066" s="37">
        <f t="shared" si="234"/>
        <v>76400</v>
      </c>
      <c r="W1066" s="31"/>
      <c r="X1066" s="31"/>
      <c r="Y1066" s="31"/>
      <c r="Z1066" s="31"/>
      <c r="AA1066" s="31"/>
      <c r="AB1066" s="32"/>
      <c r="AC1066" s="38"/>
      <c r="AD1066" s="39"/>
      <c r="AE1066" s="39"/>
      <c r="AF1066" s="40" t="str">
        <f t="shared" si="226"/>
        <v/>
      </c>
      <c r="AG1066" s="41" t="str">
        <f t="shared" si="227"/>
        <v/>
      </c>
      <c r="AH1066" s="42"/>
      <c r="AI1066" s="42"/>
      <c r="AJ1066" s="42"/>
      <c r="AK1066" s="42"/>
      <c r="AL1066" s="31"/>
      <c r="AM1066" s="43" t="str">
        <f t="shared" si="228"/>
        <v>100</v>
      </c>
      <c r="AN1066" s="44">
        <f>INDEX([1]ราคาสิ่งปลูกสร้าง!$D$6:$CC$47,MATCH($AD1066,[1]ราคาสิ่งปลูกสร้าง!$B$6:$B$45,0),MATCH($C$7,[1]ราคาสิ่งปลูกสร้าง!$D$5:$CC$5,0))</f>
        <v>0</v>
      </c>
      <c r="AO1066" s="44">
        <f t="shared" si="229"/>
        <v>0</v>
      </c>
      <c r="AP1066" s="45">
        <f t="shared" si="230"/>
        <v>0</v>
      </c>
      <c r="AQ1066" s="40">
        <f>IF(AP1066=0,0,INDEX([1]ค่าเสื่อมสิ่งปลูกสร้าง!$A$5:$D$105,MATCH($AP1066,[1]ค่าเสื่อมสิ่งปลูกสร้าง!$A$5:$A$105,0),MATCH(AE1066,[1]ค่าเสื่อมสิ่งปลูกสร้าง!$A$3:$D$3)))</f>
        <v>0</v>
      </c>
      <c r="AR1066" s="44">
        <f t="shared" si="235"/>
        <v>0</v>
      </c>
      <c r="AS1066" s="44">
        <f t="shared" si="236"/>
        <v>76400</v>
      </c>
      <c r="AT1066" s="44">
        <f t="shared" si="237"/>
        <v>76400</v>
      </c>
      <c r="AU1066" s="46">
        <v>0</v>
      </c>
      <c r="AV1066" s="44">
        <f t="shared" si="231"/>
        <v>76400</v>
      </c>
      <c r="AW1066" s="47" t="str">
        <f t="shared" si="232"/>
        <v>0.01</v>
      </c>
      <c r="AX1066" s="48"/>
      <c r="AY1066" s="48"/>
      <c r="AZ1066" s="49">
        <v>0</v>
      </c>
      <c r="BA1066" s="48"/>
      <c r="BB1066" s="48"/>
      <c r="BC1066" s="44">
        <f t="shared" si="233"/>
        <v>0</v>
      </c>
      <c r="BD1066" s="50">
        <v>1</v>
      </c>
      <c r="BE1066" s="51" t="e">
        <f>IF(AX1066=1,0,IF(AY1066=1,0,IF(BC1066&gt;#REF!,#REF!,IF(OR(AZ1066&gt;0,BD1066&gt;0),BC1066+([1]สูตร2!H1054*(100%-AZ1066)-BC1066)*BD1066,[1]สูตร2!H1054*(100%-AZ1066)))))</f>
        <v>#REF!</v>
      </c>
      <c r="BF1066" s="31"/>
    </row>
    <row r="1067" spans="1:58" s="5" customFormat="1" ht="24" customHeight="1" x14ac:dyDescent="0.2">
      <c r="A1067" s="31"/>
      <c r="B1067" s="31" t="s">
        <v>93</v>
      </c>
      <c r="C1067" s="31" t="s">
        <v>104</v>
      </c>
      <c r="D1067" s="31" t="s">
        <v>66</v>
      </c>
      <c r="E1067" s="31" t="s">
        <v>863</v>
      </c>
      <c r="F1067" s="31"/>
      <c r="G1067" s="32" t="s">
        <v>862</v>
      </c>
      <c r="H1067" s="31" t="s">
        <v>104</v>
      </c>
      <c r="I1067" s="31" t="s">
        <v>104</v>
      </c>
      <c r="J1067" s="31" t="s">
        <v>440</v>
      </c>
      <c r="K1067" s="31">
        <v>0</v>
      </c>
      <c r="L1067" s="31">
        <v>0</v>
      </c>
      <c r="M1067" s="31">
        <v>50</v>
      </c>
      <c r="N1067" s="33"/>
      <c r="O1067" s="33">
        <v>50</v>
      </c>
      <c r="P1067" s="33"/>
      <c r="Q1067" s="33"/>
      <c r="R1067" s="33"/>
      <c r="S1067" s="34" t="str">
        <f t="shared" si="224"/>
        <v>2</v>
      </c>
      <c r="T1067" s="35">
        <f t="shared" si="225"/>
        <v>50</v>
      </c>
      <c r="U1067" s="36">
        <f>INDEX([1]ราคาที่ดิน!$B:$G,MATCH($C1067,[1]ราคาที่ดิน!$A:$A,0),MATCH($B1067,[1]ราคาที่ดิน!$B$1:$G$1,0))</f>
        <v>100</v>
      </c>
      <c r="V1067" s="37">
        <f t="shared" si="234"/>
        <v>5000</v>
      </c>
      <c r="W1067" s="31">
        <v>1</v>
      </c>
      <c r="X1067" s="31">
        <v>20</v>
      </c>
      <c r="Y1067" s="31" t="s">
        <v>71</v>
      </c>
      <c r="Z1067" s="31" t="s">
        <v>864</v>
      </c>
      <c r="AA1067" s="31"/>
      <c r="AB1067" s="32" t="s">
        <v>862</v>
      </c>
      <c r="AC1067" s="38"/>
      <c r="AD1067" s="39" t="s">
        <v>73</v>
      </c>
      <c r="AE1067" s="39" t="s">
        <v>94</v>
      </c>
      <c r="AF1067" s="40" t="str">
        <f t="shared" si="226"/>
        <v>2</v>
      </c>
      <c r="AG1067" s="41">
        <f t="shared" si="227"/>
        <v>95.2</v>
      </c>
      <c r="AH1067" s="42"/>
      <c r="AI1067" s="42">
        <v>95.2</v>
      </c>
      <c r="AJ1067" s="42"/>
      <c r="AK1067" s="42"/>
      <c r="AL1067" s="31">
        <v>20</v>
      </c>
      <c r="AM1067" s="43" t="str">
        <f t="shared" si="228"/>
        <v>100</v>
      </c>
      <c r="AN1067" s="44">
        <f>INDEX([1]ราคาสิ่งปลูกสร้าง!$D$6:$CC$47,MATCH($AD1067,[1]ราคาสิ่งปลูกสร้าง!$B$6:$B$45,0),MATCH($C$7,[1]ราคาสิ่งปลูกสร้าง!$D$5:$CC$5,0))</f>
        <v>6500</v>
      </c>
      <c r="AO1067" s="44">
        <f t="shared" si="229"/>
        <v>618800</v>
      </c>
      <c r="AP1067" s="45">
        <f t="shared" si="230"/>
        <v>20</v>
      </c>
      <c r="AQ1067" s="40">
        <f>IF(AP1067=0,0,INDEX([1]ค่าเสื่อมสิ่งปลูกสร้าง!$A$5:$D$105,MATCH($AP1067,[1]ค่าเสื่อมสิ่งปลูกสร้าง!$A$5:$A$105,0),MATCH(AE1067,[1]ค่าเสื่อมสิ่งปลูกสร้าง!$A$3:$D$3)))</f>
        <v>30</v>
      </c>
      <c r="AR1067" s="44">
        <f t="shared" si="235"/>
        <v>433160</v>
      </c>
      <c r="AS1067" s="44">
        <f t="shared" si="236"/>
        <v>438160</v>
      </c>
      <c r="AT1067" s="44">
        <f t="shared" si="237"/>
        <v>438160</v>
      </c>
      <c r="AU1067" s="46">
        <v>0</v>
      </c>
      <c r="AV1067" s="44">
        <f t="shared" si="231"/>
        <v>438160</v>
      </c>
      <c r="AW1067" s="47" t="str">
        <f t="shared" si="232"/>
        <v>0.02</v>
      </c>
      <c r="AX1067" s="48"/>
      <c r="AY1067" s="48"/>
      <c r="AZ1067" s="49">
        <v>0</v>
      </c>
      <c r="BA1067" s="48"/>
      <c r="BB1067" s="48"/>
      <c r="BC1067" s="44">
        <f t="shared" si="233"/>
        <v>0</v>
      </c>
      <c r="BD1067" s="50">
        <v>1</v>
      </c>
      <c r="BE1067" s="51" t="e">
        <f>IF(AX1067=1,0,IF(AY1067=1,0,IF(BC1067&gt;#REF!,#REF!,IF(OR(AZ1067&gt;0,BD1067&gt;0),BC1067+([1]สูตร2!H1055*(100%-AZ1067)-BC1067)*BD1067,[1]สูตร2!H1055*(100%-AZ1067)))))</f>
        <v>#REF!</v>
      </c>
      <c r="BF1067" s="31"/>
    </row>
    <row r="1068" spans="1:58" s="5" customFormat="1" ht="24" customHeight="1" x14ac:dyDescent="0.2">
      <c r="A1068" s="31"/>
      <c r="B1068" s="31" t="s">
        <v>93</v>
      </c>
      <c r="C1068" s="31" t="s">
        <v>104</v>
      </c>
      <c r="D1068" s="31" t="s">
        <v>66</v>
      </c>
      <c r="E1068" s="31" t="s">
        <v>863</v>
      </c>
      <c r="F1068" s="31"/>
      <c r="G1068" s="32" t="s">
        <v>862</v>
      </c>
      <c r="H1068" s="31" t="s">
        <v>104</v>
      </c>
      <c r="I1068" s="31" t="s">
        <v>104</v>
      </c>
      <c r="J1068" s="31" t="s">
        <v>440</v>
      </c>
      <c r="K1068" s="31">
        <v>0</v>
      </c>
      <c r="L1068" s="31">
        <v>0</v>
      </c>
      <c r="M1068" s="31">
        <v>30</v>
      </c>
      <c r="N1068" s="33"/>
      <c r="O1068" s="33">
        <v>30</v>
      </c>
      <c r="P1068" s="33"/>
      <c r="Q1068" s="33"/>
      <c r="R1068" s="33"/>
      <c r="S1068" s="34" t="str">
        <f t="shared" si="224"/>
        <v>2</v>
      </c>
      <c r="T1068" s="35">
        <f t="shared" si="225"/>
        <v>30</v>
      </c>
      <c r="U1068" s="36">
        <f>INDEX([1]ราคาที่ดิน!$B:$G,MATCH($C1068,[1]ราคาที่ดิน!$A:$A,0),MATCH($B1068,[1]ราคาที่ดิน!$B$1:$G$1,0))</f>
        <v>100</v>
      </c>
      <c r="V1068" s="37">
        <f t="shared" si="234"/>
        <v>3000</v>
      </c>
      <c r="W1068" s="31">
        <v>2</v>
      </c>
      <c r="X1068" s="31">
        <v>20</v>
      </c>
      <c r="Y1068" s="31" t="s">
        <v>71</v>
      </c>
      <c r="Z1068" s="31" t="s">
        <v>864</v>
      </c>
      <c r="AA1068" s="31"/>
      <c r="AB1068" s="32" t="s">
        <v>862</v>
      </c>
      <c r="AC1068" s="38"/>
      <c r="AD1068" s="39" t="s">
        <v>75</v>
      </c>
      <c r="AE1068" s="39" t="s">
        <v>76</v>
      </c>
      <c r="AF1068" s="40" t="str">
        <f t="shared" si="226"/>
        <v>1</v>
      </c>
      <c r="AG1068" s="41">
        <f t="shared" si="227"/>
        <v>12</v>
      </c>
      <c r="AH1068" s="42">
        <v>12</v>
      </c>
      <c r="AI1068" s="42"/>
      <c r="AJ1068" s="42"/>
      <c r="AK1068" s="42"/>
      <c r="AL1068" s="31">
        <v>10</v>
      </c>
      <c r="AM1068" s="43" t="str">
        <f t="shared" si="228"/>
        <v>100</v>
      </c>
      <c r="AN1068" s="44">
        <f>INDEX([1]ราคาสิ่งปลูกสร้าง!$D$6:$CC$47,MATCH($AD1068,[1]ราคาสิ่งปลูกสร้าง!$B$6:$B$45,0),MATCH($C$7,[1]ราคาสิ่งปลูกสร้าง!$D$5:$CC$5,0))</f>
        <v>5400</v>
      </c>
      <c r="AO1068" s="44">
        <f t="shared" si="229"/>
        <v>64800</v>
      </c>
      <c r="AP1068" s="45">
        <f t="shared" si="230"/>
        <v>10</v>
      </c>
      <c r="AQ1068" s="40">
        <f>IF(AP1068=0,0,INDEX([1]ค่าเสื่อมสิ่งปลูกสร้าง!$A$5:$D$105,MATCH($AP1068,[1]ค่าเสื่อมสิ่งปลูกสร้าง!$A$5:$A$105,0),MATCH(AE1068,[1]ค่าเสื่อมสิ่งปลูกสร้าง!$A$3:$D$3)))</f>
        <v>40</v>
      </c>
      <c r="AR1068" s="44">
        <f t="shared" si="235"/>
        <v>38880</v>
      </c>
      <c r="AS1068" s="44">
        <f t="shared" si="236"/>
        <v>41880</v>
      </c>
      <c r="AT1068" s="44">
        <f t="shared" si="237"/>
        <v>41880</v>
      </c>
      <c r="AU1068" s="46">
        <v>0</v>
      </c>
      <c r="AV1068" s="44">
        <f t="shared" si="231"/>
        <v>41880</v>
      </c>
      <c r="AW1068" s="47" t="str">
        <f t="shared" si="232"/>
        <v>0.01</v>
      </c>
      <c r="AX1068" s="48"/>
      <c r="AY1068" s="48"/>
      <c r="AZ1068" s="49">
        <v>0</v>
      </c>
      <c r="BA1068" s="48"/>
      <c r="BB1068" s="48"/>
      <c r="BC1068" s="44">
        <f t="shared" si="233"/>
        <v>0</v>
      </c>
      <c r="BD1068" s="50">
        <v>1</v>
      </c>
      <c r="BE1068" s="51" t="e">
        <f>IF(AX1068=1,0,IF(AY1068=1,0,IF(BC1068&gt;#REF!,#REF!,IF(OR(AZ1068&gt;0,BD1068&gt;0),BC1068+([1]สูตร2!H1056*(100%-AZ1068)-BC1068)*BD1068,[1]สูตร2!H1056*(100%-AZ1068)))))</f>
        <v>#REF!</v>
      </c>
      <c r="BF1068" s="31"/>
    </row>
    <row r="1069" spans="1:58" s="5" customFormat="1" ht="24" customHeight="1" x14ac:dyDescent="0.2">
      <c r="A1069" s="31"/>
      <c r="B1069" s="31" t="s">
        <v>93</v>
      </c>
      <c r="C1069" s="31" t="s">
        <v>104</v>
      </c>
      <c r="D1069" s="31" t="s">
        <v>66</v>
      </c>
      <c r="E1069" s="31" t="s">
        <v>863</v>
      </c>
      <c r="F1069" s="31"/>
      <c r="G1069" s="32" t="s">
        <v>862</v>
      </c>
      <c r="H1069" s="31" t="s">
        <v>104</v>
      </c>
      <c r="I1069" s="31" t="s">
        <v>104</v>
      </c>
      <c r="J1069" s="31" t="s">
        <v>440</v>
      </c>
      <c r="K1069" s="31">
        <v>0</v>
      </c>
      <c r="L1069" s="31">
        <v>0</v>
      </c>
      <c r="M1069" s="31">
        <v>20</v>
      </c>
      <c r="N1069" s="33"/>
      <c r="O1069" s="33">
        <v>20</v>
      </c>
      <c r="P1069" s="33"/>
      <c r="Q1069" s="33"/>
      <c r="R1069" s="33"/>
      <c r="S1069" s="34" t="str">
        <f t="shared" si="224"/>
        <v>2</v>
      </c>
      <c r="T1069" s="35">
        <f t="shared" si="225"/>
        <v>20</v>
      </c>
      <c r="U1069" s="36">
        <f>INDEX([1]ราคาที่ดิน!$B:$G,MATCH($C1069,[1]ราคาที่ดิน!$A:$A,0),MATCH($B1069,[1]ราคาที่ดิน!$B$1:$G$1,0))</f>
        <v>100</v>
      </c>
      <c r="V1069" s="37">
        <f t="shared" si="234"/>
        <v>2000</v>
      </c>
      <c r="W1069" s="31">
        <v>3</v>
      </c>
      <c r="X1069" s="31">
        <v>20</v>
      </c>
      <c r="Y1069" s="31" t="s">
        <v>71</v>
      </c>
      <c r="Z1069" s="31" t="s">
        <v>864</v>
      </c>
      <c r="AA1069" s="31"/>
      <c r="AB1069" s="32" t="s">
        <v>862</v>
      </c>
      <c r="AC1069" s="38"/>
      <c r="AD1069" s="39" t="s">
        <v>75</v>
      </c>
      <c r="AE1069" s="39" t="s">
        <v>76</v>
      </c>
      <c r="AF1069" s="40" t="str">
        <f t="shared" si="226"/>
        <v>1</v>
      </c>
      <c r="AG1069" s="41">
        <f t="shared" si="227"/>
        <v>68</v>
      </c>
      <c r="AH1069" s="42">
        <v>68</v>
      </c>
      <c r="AI1069" s="42"/>
      <c r="AJ1069" s="42"/>
      <c r="AK1069" s="42"/>
      <c r="AL1069" s="31">
        <v>10</v>
      </c>
      <c r="AM1069" s="43" t="str">
        <f t="shared" si="228"/>
        <v>100</v>
      </c>
      <c r="AN1069" s="44">
        <f>INDEX([1]ราคาสิ่งปลูกสร้าง!$D$6:$CC$47,MATCH($AD1069,[1]ราคาสิ่งปลูกสร้าง!$B$6:$B$45,0),MATCH($C$7,[1]ราคาสิ่งปลูกสร้าง!$D$5:$CC$5,0))</f>
        <v>5400</v>
      </c>
      <c r="AO1069" s="44">
        <f t="shared" si="229"/>
        <v>367200</v>
      </c>
      <c r="AP1069" s="45">
        <f t="shared" si="230"/>
        <v>10</v>
      </c>
      <c r="AQ1069" s="40">
        <f>IF(AP1069=0,0,INDEX([1]ค่าเสื่อมสิ่งปลูกสร้าง!$A$5:$D$105,MATCH($AP1069,[1]ค่าเสื่อมสิ่งปลูกสร้าง!$A$5:$A$105,0),MATCH(AE1069,[1]ค่าเสื่อมสิ่งปลูกสร้าง!$A$3:$D$3)))</f>
        <v>40</v>
      </c>
      <c r="AR1069" s="44">
        <f t="shared" si="235"/>
        <v>220320</v>
      </c>
      <c r="AS1069" s="44">
        <f t="shared" si="236"/>
        <v>222320</v>
      </c>
      <c r="AT1069" s="44">
        <f t="shared" si="237"/>
        <v>222320</v>
      </c>
      <c r="AU1069" s="46">
        <v>0</v>
      </c>
      <c r="AV1069" s="44">
        <f t="shared" si="231"/>
        <v>222320</v>
      </c>
      <c r="AW1069" s="47" t="str">
        <f t="shared" si="232"/>
        <v>0.01</v>
      </c>
      <c r="AX1069" s="48"/>
      <c r="AY1069" s="48"/>
      <c r="AZ1069" s="49">
        <v>0</v>
      </c>
      <c r="BA1069" s="48"/>
      <c r="BB1069" s="48"/>
      <c r="BC1069" s="44">
        <f t="shared" si="233"/>
        <v>0</v>
      </c>
      <c r="BD1069" s="50">
        <v>1</v>
      </c>
      <c r="BE1069" s="51" t="e">
        <f>IF(AX1069=1,0,IF(AY1069=1,0,IF(BC1069&gt;#REF!,#REF!,IF(OR(AZ1069&gt;0,BD1069&gt;0),BC1069+([1]สูตร2!H1057*(100%-AZ1069)-BC1069)*BD1069,[1]สูตร2!H1057*(100%-AZ1069)))))</f>
        <v>#REF!</v>
      </c>
      <c r="BF1069" s="31"/>
    </row>
    <row r="1070" spans="1:58" s="5" customFormat="1" ht="24" customHeight="1" x14ac:dyDescent="0.2">
      <c r="A1070" s="31">
        <v>347</v>
      </c>
      <c r="B1070" s="31" t="s">
        <v>65</v>
      </c>
      <c r="C1070" s="31">
        <v>27336</v>
      </c>
      <c r="D1070" s="31" t="s">
        <v>66</v>
      </c>
      <c r="E1070" s="31" t="s">
        <v>865</v>
      </c>
      <c r="F1070" s="31"/>
      <c r="G1070" s="32" t="s">
        <v>862</v>
      </c>
      <c r="H1070" s="31">
        <v>250</v>
      </c>
      <c r="I1070" s="31">
        <v>1301</v>
      </c>
      <c r="J1070" s="31" t="s">
        <v>440</v>
      </c>
      <c r="K1070" s="31">
        <v>2</v>
      </c>
      <c r="L1070" s="31">
        <v>1</v>
      </c>
      <c r="M1070" s="31">
        <v>26</v>
      </c>
      <c r="N1070" s="33">
        <v>926</v>
      </c>
      <c r="O1070" s="33"/>
      <c r="P1070" s="33"/>
      <c r="Q1070" s="33"/>
      <c r="R1070" s="33"/>
      <c r="S1070" s="34" t="str">
        <f t="shared" si="224"/>
        <v>1</v>
      </c>
      <c r="T1070" s="35">
        <f t="shared" si="225"/>
        <v>926</v>
      </c>
      <c r="U1070" s="36">
        <f>INDEX([1]ราคาที่ดิน!$B:$G,MATCH($C1070,[1]ราคาที่ดิน!$A:$A,0),MATCH($B1070,[1]ราคาที่ดิน!$B$1:$G$1,0))</f>
        <v>200</v>
      </c>
      <c r="V1070" s="37">
        <f t="shared" si="234"/>
        <v>185200</v>
      </c>
      <c r="W1070" s="31"/>
      <c r="X1070" s="31"/>
      <c r="Y1070" s="31"/>
      <c r="Z1070" s="31"/>
      <c r="AA1070" s="31"/>
      <c r="AB1070" s="32"/>
      <c r="AC1070" s="38"/>
      <c r="AD1070" s="39"/>
      <c r="AE1070" s="39"/>
      <c r="AF1070" s="40" t="str">
        <f t="shared" si="226"/>
        <v/>
      </c>
      <c r="AG1070" s="41" t="str">
        <f t="shared" si="227"/>
        <v/>
      </c>
      <c r="AH1070" s="42"/>
      <c r="AI1070" s="42"/>
      <c r="AJ1070" s="42"/>
      <c r="AK1070" s="42"/>
      <c r="AL1070" s="31"/>
      <c r="AM1070" s="43" t="str">
        <f t="shared" si="228"/>
        <v>100</v>
      </c>
      <c r="AN1070" s="44">
        <f>INDEX([1]ราคาสิ่งปลูกสร้าง!$D$6:$CC$47,MATCH($AD1070,[1]ราคาสิ่งปลูกสร้าง!$B$6:$B$45,0),MATCH($C$7,[1]ราคาสิ่งปลูกสร้าง!$D$5:$CC$5,0))</f>
        <v>0</v>
      </c>
      <c r="AO1070" s="44">
        <f t="shared" si="229"/>
        <v>0</v>
      </c>
      <c r="AP1070" s="45">
        <f t="shared" si="230"/>
        <v>0</v>
      </c>
      <c r="AQ1070" s="40">
        <f>IF(AP1070=0,0,INDEX([1]ค่าเสื่อมสิ่งปลูกสร้าง!$A$5:$D$105,MATCH($AP1070,[1]ค่าเสื่อมสิ่งปลูกสร้าง!$A$5:$A$105,0),MATCH(AE1070,[1]ค่าเสื่อมสิ่งปลูกสร้าง!$A$3:$D$3)))</f>
        <v>0</v>
      </c>
      <c r="AR1070" s="44">
        <f t="shared" si="235"/>
        <v>0</v>
      </c>
      <c r="AS1070" s="44">
        <f t="shared" si="236"/>
        <v>185200</v>
      </c>
      <c r="AT1070" s="44">
        <f t="shared" si="237"/>
        <v>185200</v>
      </c>
      <c r="AU1070" s="46">
        <v>0</v>
      </c>
      <c r="AV1070" s="44">
        <f t="shared" si="231"/>
        <v>185200</v>
      </c>
      <c r="AW1070" s="47" t="str">
        <f t="shared" si="232"/>
        <v>0.01</v>
      </c>
      <c r="AX1070" s="48"/>
      <c r="AY1070" s="48"/>
      <c r="AZ1070" s="49">
        <v>0</v>
      </c>
      <c r="BA1070" s="48"/>
      <c r="BB1070" s="48"/>
      <c r="BC1070" s="44">
        <f t="shared" si="233"/>
        <v>0</v>
      </c>
      <c r="BD1070" s="50">
        <v>1</v>
      </c>
      <c r="BE1070" s="51" t="e">
        <f>IF(AX1070=1,0,IF(AY1070=1,0,IF(BC1070&gt;#REF!,#REF!,IF(OR(AZ1070&gt;0,BD1070&gt;0),BC1070+([1]สูตร2!H1058*(100%-AZ1070)-BC1070)*BD1070,[1]สูตร2!H1058*(100%-AZ1070)))))</f>
        <v>#REF!</v>
      </c>
      <c r="BF1070" s="31"/>
    </row>
    <row r="1071" spans="1:58" s="5" customFormat="1" ht="24" customHeight="1" x14ac:dyDescent="0.2">
      <c r="A1071" s="31">
        <v>348</v>
      </c>
      <c r="B1071" s="31" t="s">
        <v>65</v>
      </c>
      <c r="C1071" s="31">
        <v>30553</v>
      </c>
      <c r="D1071" s="31" t="s">
        <v>66</v>
      </c>
      <c r="E1071" s="31" t="s">
        <v>866</v>
      </c>
      <c r="F1071" s="31"/>
      <c r="G1071" s="32" t="s">
        <v>867</v>
      </c>
      <c r="H1071" s="31">
        <v>65</v>
      </c>
      <c r="I1071" s="31">
        <v>1695</v>
      </c>
      <c r="J1071" s="31" t="s">
        <v>440</v>
      </c>
      <c r="K1071" s="31">
        <v>5</v>
      </c>
      <c r="L1071" s="31">
        <v>2</v>
      </c>
      <c r="M1071" s="31">
        <v>23</v>
      </c>
      <c r="N1071" s="33">
        <v>2223</v>
      </c>
      <c r="O1071" s="33"/>
      <c r="P1071" s="33"/>
      <c r="Q1071" s="33"/>
      <c r="R1071" s="33"/>
      <c r="S1071" s="34" t="str">
        <f t="shared" si="224"/>
        <v>1</v>
      </c>
      <c r="T1071" s="35">
        <f t="shared" si="225"/>
        <v>2223</v>
      </c>
      <c r="U1071" s="36">
        <f>INDEX([1]ราคาที่ดิน!$B:$G,MATCH($C1071,[1]ราคาที่ดิน!$A:$A,0),MATCH($B1071,[1]ราคาที่ดิน!$B$1:$G$1,0))</f>
        <v>50</v>
      </c>
      <c r="V1071" s="37">
        <f t="shared" si="234"/>
        <v>111150</v>
      </c>
      <c r="W1071" s="31"/>
      <c r="X1071" s="31"/>
      <c r="Y1071" s="31"/>
      <c r="Z1071" s="31"/>
      <c r="AA1071" s="31"/>
      <c r="AB1071" s="32"/>
      <c r="AC1071" s="38"/>
      <c r="AD1071" s="39"/>
      <c r="AE1071" s="39"/>
      <c r="AF1071" s="40" t="str">
        <f t="shared" si="226"/>
        <v/>
      </c>
      <c r="AG1071" s="41" t="str">
        <f t="shared" si="227"/>
        <v/>
      </c>
      <c r="AH1071" s="42"/>
      <c r="AI1071" s="42"/>
      <c r="AJ1071" s="42"/>
      <c r="AK1071" s="42"/>
      <c r="AL1071" s="31"/>
      <c r="AM1071" s="43" t="str">
        <f t="shared" si="228"/>
        <v>100</v>
      </c>
      <c r="AN1071" s="44">
        <f>INDEX([1]ราคาสิ่งปลูกสร้าง!$D$6:$CC$47,MATCH($AD1071,[1]ราคาสิ่งปลูกสร้าง!$B$6:$B$45,0),MATCH($C$7,[1]ราคาสิ่งปลูกสร้าง!$D$5:$CC$5,0))</f>
        <v>0</v>
      </c>
      <c r="AO1071" s="44">
        <f t="shared" si="229"/>
        <v>0</v>
      </c>
      <c r="AP1071" s="45">
        <f t="shared" si="230"/>
        <v>0</v>
      </c>
      <c r="AQ1071" s="40">
        <f>IF(AP1071=0,0,INDEX([1]ค่าเสื่อมสิ่งปลูกสร้าง!$A$5:$D$105,MATCH($AP1071,[1]ค่าเสื่อมสิ่งปลูกสร้าง!$A$5:$A$105,0),MATCH(AE1071,[1]ค่าเสื่อมสิ่งปลูกสร้าง!$A$3:$D$3)))</f>
        <v>0</v>
      </c>
      <c r="AR1071" s="44">
        <f t="shared" si="235"/>
        <v>0</v>
      </c>
      <c r="AS1071" s="44">
        <f t="shared" si="236"/>
        <v>111150</v>
      </c>
      <c r="AT1071" s="44">
        <f t="shared" si="237"/>
        <v>111150</v>
      </c>
      <c r="AU1071" s="46">
        <v>0</v>
      </c>
      <c r="AV1071" s="44">
        <f t="shared" si="231"/>
        <v>111150</v>
      </c>
      <c r="AW1071" s="47" t="str">
        <f t="shared" si="232"/>
        <v>0.01</v>
      </c>
      <c r="AX1071" s="48"/>
      <c r="AY1071" s="48"/>
      <c r="AZ1071" s="49">
        <v>0</v>
      </c>
      <c r="BA1071" s="48"/>
      <c r="BB1071" s="48"/>
      <c r="BC1071" s="44">
        <f t="shared" si="233"/>
        <v>0</v>
      </c>
      <c r="BD1071" s="50">
        <v>1</v>
      </c>
      <c r="BE1071" s="51" t="e">
        <f>IF(AX1071=1,0,IF(AY1071=1,0,IF(BC1071&gt;#REF!,#REF!,IF(OR(AZ1071&gt;0,BD1071&gt;0),BC1071+([1]สูตร2!H1059*(100%-AZ1071)-BC1071)*BD1071,[1]สูตร2!H1059*(100%-AZ1071)))))</f>
        <v>#REF!</v>
      </c>
      <c r="BF1071" s="31"/>
    </row>
    <row r="1072" spans="1:58" s="5" customFormat="1" ht="24" customHeight="1" x14ac:dyDescent="0.2">
      <c r="A1072" s="31"/>
      <c r="B1072" s="31" t="s">
        <v>65</v>
      </c>
      <c r="C1072" s="31">
        <v>13067</v>
      </c>
      <c r="D1072" s="31" t="s">
        <v>66</v>
      </c>
      <c r="E1072" s="31" t="s">
        <v>866</v>
      </c>
      <c r="F1072" s="31"/>
      <c r="G1072" s="32" t="s">
        <v>867</v>
      </c>
      <c r="H1072" s="31">
        <v>63</v>
      </c>
      <c r="I1072" s="31" t="s">
        <v>104</v>
      </c>
      <c r="J1072" s="31" t="s">
        <v>440</v>
      </c>
      <c r="K1072" s="31">
        <v>0</v>
      </c>
      <c r="L1072" s="31">
        <v>0</v>
      </c>
      <c r="M1072" s="31">
        <v>73</v>
      </c>
      <c r="N1072" s="33">
        <v>73</v>
      </c>
      <c r="O1072" s="33"/>
      <c r="P1072" s="33"/>
      <c r="Q1072" s="33"/>
      <c r="R1072" s="33"/>
      <c r="S1072" s="34" t="str">
        <f t="shared" si="224"/>
        <v>1</v>
      </c>
      <c r="T1072" s="35">
        <f t="shared" si="225"/>
        <v>73</v>
      </c>
      <c r="U1072" s="36">
        <f>INDEX([1]ราคาที่ดิน!$B:$G,MATCH($C1072,[1]ราคาที่ดิน!$A:$A,0),MATCH($B1072,[1]ราคาที่ดิน!$B$1:$G$1,0))</f>
        <v>200</v>
      </c>
      <c r="V1072" s="37">
        <f t="shared" si="234"/>
        <v>14600</v>
      </c>
      <c r="W1072" s="31"/>
      <c r="X1072" s="31"/>
      <c r="Y1072" s="31"/>
      <c r="Z1072" s="31"/>
      <c r="AA1072" s="31"/>
      <c r="AB1072" s="32"/>
      <c r="AC1072" s="38"/>
      <c r="AD1072" s="39"/>
      <c r="AE1072" s="39"/>
      <c r="AF1072" s="40" t="str">
        <f t="shared" si="226"/>
        <v/>
      </c>
      <c r="AG1072" s="41" t="str">
        <f t="shared" si="227"/>
        <v/>
      </c>
      <c r="AH1072" s="42"/>
      <c r="AI1072" s="42"/>
      <c r="AJ1072" s="42"/>
      <c r="AK1072" s="42"/>
      <c r="AL1072" s="31"/>
      <c r="AM1072" s="43" t="str">
        <f t="shared" si="228"/>
        <v>100</v>
      </c>
      <c r="AN1072" s="44">
        <f>INDEX([1]ราคาสิ่งปลูกสร้าง!$D$6:$CC$47,MATCH($AD1072,[1]ราคาสิ่งปลูกสร้าง!$B$6:$B$45,0),MATCH($C$7,[1]ราคาสิ่งปลูกสร้าง!$D$5:$CC$5,0))</f>
        <v>0</v>
      </c>
      <c r="AO1072" s="44">
        <f t="shared" si="229"/>
        <v>0</v>
      </c>
      <c r="AP1072" s="45">
        <f t="shared" si="230"/>
        <v>0</v>
      </c>
      <c r="AQ1072" s="40">
        <f>IF(AP1072=0,0,INDEX([1]ค่าเสื่อมสิ่งปลูกสร้าง!$A$5:$D$105,MATCH($AP1072,[1]ค่าเสื่อมสิ่งปลูกสร้าง!$A$5:$A$105,0),MATCH(AE1072,[1]ค่าเสื่อมสิ่งปลูกสร้าง!$A$3:$D$3)))</f>
        <v>0</v>
      </c>
      <c r="AR1072" s="44">
        <f t="shared" si="235"/>
        <v>0</v>
      </c>
      <c r="AS1072" s="44">
        <f t="shared" si="236"/>
        <v>14600</v>
      </c>
      <c r="AT1072" s="44">
        <f t="shared" si="237"/>
        <v>14600</v>
      </c>
      <c r="AU1072" s="46">
        <v>0</v>
      </c>
      <c r="AV1072" s="44">
        <f t="shared" si="231"/>
        <v>14600</v>
      </c>
      <c r="AW1072" s="47" t="str">
        <f t="shared" si="232"/>
        <v>0.01</v>
      </c>
      <c r="AX1072" s="48"/>
      <c r="AY1072" s="48"/>
      <c r="AZ1072" s="49">
        <v>0</v>
      </c>
      <c r="BA1072" s="48"/>
      <c r="BB1072" s="48"/>
      <c r="BC1072" s="44">
        <f t="shared" si="233"/>
        <v>0</v>
      </c>
      <c r="BD1072" s="50">
        <v>1</v>
      </c>
      <c r="BE1072" s="51" t="e">
        <f>IF(AX1072=1,0,IF(AY1072=1,0,IF(BC1072&gt;#REF!,#REF!,IF(OR(AZ1072&gt;0,BD1072&gt;0),BC1072+([1]สูตร2!H1060*(100%-AZ1072)-BC1072)*BD1072,[1]สูตร2!H1060*(100%-AZ1072)))))</f>
        <v>#REF!</v>
      </c>
      <c r="BF1072" s="31"/>
    </row>
    <row r="1073" spans="1:58" s="5" customFormat="1" ht="24" customHeight="1" x14ac:dyDescent="0.2">
      <c r="A1073" s="31"/>
      <c r="B1073" s="31" t="s">
        <v>65</v>
      </c>
      <c r="C1073" s="31">
        <v>13072</v>
      </c>
      <c r="D1073" s="31" t="s">
        <v>66</v>
      </c>
      <c r="E1073" s="31" t="s">
        <v>866</v>
      </c>
      <c r="F1073" s="31"/>
      <c r="G1073" s="32" t="s">
        <v>867</v>
      </c>
      <c r="H1073" s="31">
        <v>70</v>
      </c>
      <c r="I1073" s="31">
        <v>-557</v>
      </c>
      <c r="J1073" s="31" t="s">
        <v>440</v>
      </c>
      <c r="K1073" s="31">
        <v>0</v>
      </c>
      <c r="L1073" s="31">
        <v>0</v>
      </c>
      <c r="M1073" s="31">
        <v>20</v>
      </c>
      <c r="N1073" s="33"/>
      <c r="O1073" s="33">
        <v>20</v>
      </c>
      <c r="P1073" s="33"/>
      <c r="Q1073" s="33"/>
      <c r="R1073" s="33"/>
      <c r="S1073" s="34" t="str">
        <f t="shared" si="224"/>
        <v>2</v>
      </c>
      <c r="T1073" s="35">
        <f t="shared" si="225"/>
        <v>20</v>
      </c>
      <c r="U1073" s="36">
        <f>INDEX([1]ราคาที่ดิน!$B:$G,MATCH($C1073,[1]ราคาที่ดิน!$A:$A,0),MATCH($B1073,[1]ราคาที่ดิน!$B$1:$G$1,0))</f>
        <v>180</v>
      </c>
      <c r="V1073" s="37">
        <f t="shared" si="234"/>
        <v>3600</v>
      </c>
      <c r="W1073" s="31">
        <v>1</v>
      </c>
      <c r="X1073" s="31">
        <v>21</v>
      </c>
      <c r="Y1073" s="31" t="s">
        <v>71</v>
      </c>
      <c r="Z1073" s="31" t="s">
        <v>868</v>
      </c>
      <c r="AA1073" s="31"/>
      <c r="AB1073" s="32" t="s">
        <v>867</v>
      </c>
      <c r="AC1073" s="38"/>
      <c r="AD1073" s="39" t="s">
        <v>73</v>
      </c>
      <c r="AE1073" s="39" t="s">
        <v>74</v>
      </c>
      <c r="AF1073" s="40" t="str">
        <f t="shared" si="226"/>
        <v>2</v>
      </c>
      <c r="AG1073" s="41">
        <f t="shared" si="227"/>
        <v>117.6</v>
      </c>
      <c r="AH1073" s="42"/>
      <c r="AI1073" s="42">
        <v>117.6</v>
      </c>
      <c r="AJ1073" s="42"/>
      <c r="AK1073" s="42"/>
      <c r="AL1073" s="31">
        <v>30</v>
      </c>
      <c r="AM1073" s="43" t="str">
        <f t="shared" si="228"/>
        <v>100</v>
      </c>
      <c r="AN1073" s="44">
        <f>INDEX([1]ราคาสิ่งปลูกสร้าง!$D$6:$CC$47,MATCH($AD1073,[1]ราคาสิ่งปลูกสร้าง!$B$6:$B$45,0),MATCH($C$7,[1]ราคาสิ่งปลูกสร้าง!$D$5:$CC$5,0))</f>
        <v>6500</v>
      </c>
      <c r="AO1073" s="44">
        <f t="shared" si="229"/>
        <v>764400</v>
      </c>
      <c r="AP1073" s="45">
        <f t="shared" si="230"/>
        <v>30</v>
      </c>
      <c r="AQ1073" s="40">
        <f>IF(AP1073=0,0,INDEX([1]ค่าเสื่อมสิ่งปลูกสร้าง!$A$5:$D$105,MATCH($AP1073,[1]ค่าเสื่อมสิ่งปลูกสร้าง!$A$5:$A$105,0),MATCH(AE1073,[1]ค่าเสื่อมสิ่งปลูกสร้าง!$A$3:$D$3)))</f>
        <v>50</v>
      </c>
      <c r="AR1073" s="44">
        <f t="shared" si="235"/>
        <v>382200</v>
      </c>
      <c r="AS1073" s="44">
        <f t="shared" si="236"/>
        <v>385800</v>
      </c>
      <c r="AT1073" s="44">
        <f t="shared" si="237"/>
        <v>385800</v>
      </c>
      <c r="AU1073" s="46">
        <v>0</v>
      </c>
      <c r="AV1073" s="44">
        <f t="shared" si="231"/>
        <v>385800</v>
      </c>
      <c r="AW1073" s="47" t="str">
        <f t="shared" si="232"/>
        <v>0.02</v>
      </c>
      <c r="AX1073" s="48"/>
      <c r="AY1073" s="48"/>
      <c r="AZ1073" s="49">
        <v>0</v>
      </c>
      <c r="BA1073" s="48"/>
      <c r="BB1073" s="48"/>
      <c r="BC1073" s="44">
        <f t="shared" si="233"/>
        <v>0</v>
      </c>
      <c r="BD1073" s="50">
        <v>1</v>
      </c>
      <c r="BE1073" s="51" t="e">
        <f>IF(AX1073=1,0,IF(AY1073=1,0,IF(BC1073&gt;#REF!,#REF!,IF(OR(AZ1073&gt;0,BD1073&gt;0),BC1073+([1]สูตร2!H1061*(100%-AZ1073)-BC1073)*BD1073,[1]สูตร2!H1061*(100%-AZ1073)))))</f>
        <v>#REF!</v>
      </c>
      <c r="BF1073" s="31"/>
    </row>
    <row r="1074" spans="1:58" s="5" customFormat="1" ht="24" customHeight="1" x14ac:dyDescent="0.2">
      <c r="A1074" s="31"/>
      <c r="B1074" s="31" t="s">
        <v>65</v>
      </c>
      <c r="C1074" s="31">
        <v>13072</v>
      </c>
      <c r="D1074" s="31" t="s">
        <v>66</v>
      </c>
      <c r="E1074" s="31" t="s">
        <v>866</v>
      </c>
      <c r="F1074" s="31"/>
      <c r="G1074" s="32" t="s">
        <v>867</v>
      </c>
      <c r="H1074" s="31">
        <v>70</v>
      </c>
      <c r="I1074" s="31">
        <v>-557</v>
      </c>
      <c r="J1074" s="31" t="s">
        <v>440</v>
      </c>
      <c r="K1074" s="31">
        <v>0</v>
      </c>
      <c r="L1074" s="31">
        <v>0</v>
      </c>
      <c r="M1074" s="31">
        <v>20</v>
      </c>
      <c r="N1074" s="33"/>
      <c r="O1074" s="33">
        <v>20</v>
      </c>
      <c r="P1074" s="33"/>
      <c r="Q1074" s="33"/>
      <c r="R1074" s="33"/>
      <c r="S1074" s="34" t="str">
        <f t="shared" si="224"/>
        <v>2</v>
      </c>
      <c r="T1074" s="35">
        <f t="shared" si="225"/>
        <v>20</v>
      </c>
      <c r="U1074" s="36">
        <f>INDEX([1]ราคาที่ดิน!$B:$G,MATCH($C1074,[1]ราคาที่ดิน!$A:$A,0),MATCH($B1074,[1]ราคาที่ดิน!$B$1:$G$1,0))</f>
        <v>180</v>
      </c>
      <c r="V1074" s="37">
        <f t="shared" si="234"/>
        <v>3600</v>
      </c>
      <c r="W1074" s="31">
        <v>2</v>
      </c>
      <c r="X1074" s="31">
        <v>21</v>
      </c>
      <c r="Y1074" s="31" t="s">
        <v>71</v>
      </c>
      <c r="Z1074" s="31" t="s">
        <v>868</v>
      </c>
      <c r="AA1074" s="31"/>
      <c r="AB1074" s="32" t="s">
        <v>867</v>
      </c>
      <c r="AC1074" s="38"/>
      <c r="AD1074" s="39" t="s">
        <v>75</v>
      </c>
      <c r="AE1074" s="39" t="s">
        <v>76</v>
      </c>
      <c r="AF1074" s="40" t="str">
        <f t="shared" si="226"/>
        <v>1</v>
      </c>
      <c r="AG1074" s="41">
        <f t="shared" si="227"/>
        <v>22</v>
      </c>
      <c r="AH1074" s="42">
        <v>22</v>
      </c>
      <c r="AI1074" s="42"/>
      <c r="AJ1074" s="42"/>
      <c r="AK1074" s="42"/>
      <c r="AL1074" s="31">
        <v>15</v>
      </c>
      <c r="AM1074" s="43" t="str">
        <f t="shared" si="228"/>
        <v>100</v>
      </c>
      <c r="AN1074" s="44">
        <f>INDEX([1]ราคาสิ่งปลูกสร้าง!$D$6:$CC$47,MATCH($AD1074,[1]ราคาสิ่งปลูกสร้าง!$B$6:$B$45,0),MATCH($C$7,[1]ราคาสิ่งปลูกสร้าง!$D$5:$CC$5,0))</f>
        <v>5400</v>
      </c>
      <c r="AO1074" s="44">
        <f t="shared" si="229"/>
        <v>118800</v>
      </c>
      <c r="AP1074" s="45">
        <f t="shared" si="230"/>
        <v>15</v>
      </c>
      <c r="AQ1074" s="40">
        <f>IF(AP1074=0,0,INDEX([1]ค่าเสื่อมสิ่งปลูกสร้าง!$A$5:$D$105,MATCH($AP1074,[1]ค่าเสื่อมสิ่งปลูกสร้าง!$A$5:$A$105,0),MATCH(AE1074,[1]ค่าเสื่อมสิ่งปลูกสร้าง!$A$3:$D$3)))</f>
        <v>65</v>
      </c>
      <c r="AR1074" s="44">
        <f t="shared" si="235"/>
        <v>41580</v>
      </c>
      <c r="AS1074" s="44">
        <f t="shared" si="236"/>
        <v>45180</v>
      </c>
      <c r="AT1074" s="44">
        <f t="shared" si="237"/>
        <v>45180</v>
      </c>
      <c r="AU1074" s="46">
        <v>0</v>
      </c>
      <c r="AV1074" s="44">
        <f t="shared" si="231"/>
        <v>45180</v>
      </c>
      <c r="AW1074" s="47" t="str">
        <f t="shared" si="232"/>
        <v>0.01</v>
      </c>
      <c r="AX1074" s="48"/>
      <c r="AY1074" s="48"/>
      <c r="AZ1074" s="49">
        <v>0</v>
      </c>
      <c r="BA1074" s="48"/>
      <c r="BB1074" s="48"/>
      <c r="BC1074" s="44">
        <f t="shared" si="233"/>
        <v>0</v>
      </c>
      <c r="BD1074" s="50">
        <v>1</v>
      </c>
      <c r="BE1074" s="51" t="e">
        <f>IF(AX1074=1,0,IF(AY1074=1,0,IF(BC1074&gt;#REF!,#REF!,IF(OR(AZ1074&gt;0,BD1074&gt;0),BC1074+([1]สูตร2!H1062*(100%-AZ1074)-BC1074)*BD1074,[1]สูตร2!H1062*(100%-AZ1074)))))</f>
        <v>#REF!</v>
      </c>
      <c r="BF1074" s="31"/>
    </row>
    <row r="1075" spans="1:58" s="5" customFormat="1" ht="24" customHeight="1" x14ac:dyDescent="0.2">
      <c r="A1075" s="31"/>
      <c r="B1075" s="31" t="s">
        <v>65</v>
      </c>
      <c r="C1075" s="31">
        <v>13072</v>
      </c>
      <c r="D1075" s="31" t="s">
        <v>66</v>
      </c>
      <c r="E1075" s="31" t="s">
        <v>866</v>
      </c>
      <c r="F1075" s="31"/>
      <c r="G1075" s="32" t="s">
        <v>867</v>
      </c>
      <c r="H1075" s="31">
        <v>70</v>
      </c>
      <c r="I1075" s="31">
        <v>-557</v>
      </c>
      <c r="J1075" s="31" t="s">
        <v>440</v>
      </c>
      <c r="K1075" s="31">
        <v>0</v>
      </c>
      <c r="L1075" s="31">
        <v>0</v>
      </c>
      <c r="M1075" s="31">
        <v>10</v>
      </c>
      <c r="N1075" s="33"/>
      <c r="O1075" s="33">
        <v>10</v>
      </c>
      <c r="P1075" s="33"/>
      <c r="Q1075" s="33"/>
      <c r="R1075" s="33"/>
      <c r="S1075" s="34" t="str">
        <f t="shared" si="224"/>
        <v>2</v>
      </c>
      <c r="T1075" s="35">
        <f t="shared" si="225"/>
        <v>10</v>
      </c>
      <c r="U1075" s="36">
        <f>INDEX([1]ราคาที่ดิน!$B:$G,MATCH($C1075,[1]ราคาที่ดิน!$A:$A,0),MATCH($B1075,[1]ราคาที่ดิน!$B$1:$G$1,0))</f>
        <v>180</v>
      </c>
      <c r="V1075" s="37">
        <f t="shared" si="234"/>
        <v>1800</v>
      </c>
      <c r="W1075" s="31">
        <v>3</v>
      </c>
      <c r="X1075" s="31">
        <v>21</v>
      </c>
      <c r="Y1075" s="31" t="s">
        <v>71</v>
      </c>
      <c r="Z1075" s="31" t="s">
        <v>868</v>
      </c>
      <c r="AA1075" s="31"/>
      <c r="AB1075" s="32" t="s">
        <v>867</v>
      </c>
      <c r="AC1075" s="38"/>
      <c r="AD1075" s="39" t="s">
        <v>77</v>
      </c>
      <c r="AE1075" s="39" t="s">
        <v>76</v>
      </c>
      <c r="AF1075" s="40" t="str">
        <f t="shared" si="226"/>
        <v>1</v>
      </c>
      <c r="AG1075" s="41">
        <f t="shared" si="227"/>
        <v>30</v>
      </c>
      <c r="AH1075" s="42">
        <v>30</v>
      </c>
      <c r="AI1075" s="42"/>
      <c r="AJ1075" s="42"/>
      <c r="AK1075" s="42"/>
      <c r="AL1075" s="31">
        <v>15</v>
      </c>
      <c r="AM1075" s="43" t="str">
        <f t="shared" si="228"/>
        <v>100</v>
      </c>
      <c r="AN1075" s="44">
        <f>INDEX([1]ราคาสิ่งปลูกสร้าง!$D$6:$CC$47,MATCH($AD1075,[1]ราคาสิ่งปลูกสร้าง!$B$6:$B$45,0),MATCH($C$7,[1]ราคาสิ่งปลูกสร้าง!$D$5:$CC$5,0))</f>
        <v>2050</v>
      </c>
      <c r="AO1075" s="44">
        <f t="shared" si="229"/>
        <v>61500</v>
      </c>
      <c r="AP1075" s="45">
        <f t="shared" si="230"/>
        <v>15</v>
      </c>
      <c r="AQ1075" s="40">
        <f>IF(AP1075=0,0,INDEX([1]ค่าเสื่อมสิ่งปลูกสร้าง!$A$5:$D$105,MATCH($AP1075,[1]ค่าเสื่อมสิ่งปลูกสร้าง!$A$5:$A$105,0),MATCH(AE1075,[1]ค่าเสื่อมสิ่งปลูกสร้าง!$A$3:$D$3)))</f>
        <v>65</v>
      </c>
      <c r="AR1075" s="44">
        <f t="shared" si="235"/>
        <v>21525</v>
      </c>
      <c r="AS1075" s="44">
        <f t="shared" si="236"/>
        <v>23325</v>
      </c>
      <c r="AT1075" s="44">
        <f t="shared" si="237"/>
        <v>23325</v>
      </c>
      <c r="AU1075" s="46">
        <v>0</v>
      </c>
      <c r="AV1075" s="44">
        <f t="shared" si="231"/>
        <v>23325</v>
      </c>
      <c r="AW1075" s="47" t="str">
        <f t="shared" si="232"/>
        <v>0.01</v>
      </c>
      <c r="AX1075" s="48"/>
      <c r="AY1075" s="48"/>
      <c r="AZ1075" s="49">
        <v>0</v>
      </c>
      <c r="BA1075" s="48"/>
      <c r="BB1075" s="48"/>
      <c r="BC1075" s="44">
        <f t="shared" si="233"/>
        <v>0</v>
      </c>
      <c r="BD1075" s="50">
        <v>1</v>
      </c>
      <c r="BE1075" s="51" t="e">
        <f>IF(AX1075=1,0,IF(AY1075=1,0,IF(BC1075&gt;#REF!,#REF!,IF(OR(AZ1075&gt;0,BD1075&gt;0),BC1075+([1]สูตร2!H1063*(100%-AZ1075)-BC1075)*BD1075,[1]สูตร2!H1063*(100%-AZ1075)))))</f>
        <v>#REF!</v>
      </c>
      <c r="BF1075" s="31"/>
    </row>
    <row r="1076" spans="1:58" s="5" customFormat="1" ht="24" customHeight="1" x14ac:dyDescent="0.2">
      <c r="A1076" s="31"/>
      <c r="B1076" s="31" t="s">
        <v>65</v>
      </c>
      <c r="C1076" s="31">
        <v>13072</v>
      </c>
      <c r="D1076" s="31" t="s">
        <v>66</v>
      </c>
      <c r="E1076" s="31" t="s">
        <v>866</v>
      </c>
      <c r="F1076" s="31"/>
      <c r="G1076" s="32" t="s">
        <v>867</v>
      </c>
      <c r="H1076" s="31">
        <v>70</v>
      </c>
      <c r="I1076" s="31">
        <v>-557</v>
      </c>
      <c r="J1076" s="31" t="s">
        <v>440</v>
      </c>
      <c r="K1076" s="31">
        <v>0</v>
      </c>
      <c r="L1076" s="31">
        <v>0</v>
      </c>
      <c r="M1076" s="31">
        <v>19</v>
      </c>
      <c r="N1076" s="33"/>
      <c r="O1076" s="33">
        <v>19</v>
      </c>
      <c r="P1076" s="33"/>
      <c r="Q1076" s="33"/>
      <c r="R1076" s="33"/>
      <c r="S1076" s="34" t="str">
        <f t="shared" si="224"/>
        <v>2</v>
      </c>
      <c r="T1076" s="35">
        <f t="shared" si="225"/>
        <v>19</v>
      </c>
      <c r="U1076" s="36">
        <f>INDEX([1]ราคาที่ดิน!$B:$G,MATCH($C1076,[1]ราคาที่ดิน!$A:$A,0),MATCH($B1076,[1]ราคาที่ดิน!$B$1:$G$1,0))</f>
        <v>180</v>
      </c>
      <c r="V1076" s="37">
        <f t="shared" si="234"/>
        <v>3420</v>
      </c>
      <c r="W1076" s="31">
        <v>4</v>
      </c>
      <c r="X1076" s="31">
        <v>21</v>
      </c>
      <c r="Y1076" s="31" t="s">
        <v>71</v>
      </c>
      <c r="Z1076" s="31" t="s">
        <v>868</v>
      </c>
      <c r="AA1076" s="31"/>
      <c r="AB1076" s="32" t="s">
        <v>867</v>
      </c>
      <c r="AC1076" s="38"/>
      <c r="AD1076" s="39" t="s">
        <v>75</v>
      </c>
      <c r="AE1076" s="39" t="s">
        <v>76</v>
      </c>
      <c r="AF1076" s="40" t="str">
        <f t="shared" si="226"/>
        <v>1</v>
      </c>
      <c r="AG1076" s="41">
        <f t="shared" si="227"/>
        <v>24</v>
      </c>
      <c r="AH1076" s="42">
        <v>24</v>
      </c>
      <c r="AI1076" s="42"/>
      <c r="AJ1076" s="42"/>
      <c r="AK1076" s="42"/>
      <c r="AL1076" s="31">
        <v>5</v>
      </c>
      <c r="AM1076" s="43" t="str">
        <f t="shared" si="228"/>
        <v>100</v>
      </c>
      <c r="AN1076" s="44">
        <f>INDEX([1]ราคาสิ่งปลูกสร้าง!$D$6:$CC$47,MATCH($AD1076,[1]ราคาสิ่งปลูกสร้าง!$B$6:$B$45,0),MATCH($C$7,[1]ราคาสิ่งปลูกสร้าง!$D$5:$CC$5,0))</f>
        <v>5400</v>
      </c>
      <c r="AO1076" s="44">
        <f t="shared" si="229"/>
        <v>129600</v>
      </c>
      <c r="AP1076" s="45">
        <f t="shared" si="230"/>
        <v>5</v>
      </c>
      <c r="AQ1076" s="40">
        <f>IF(AP1076=0,0,INDEX([1]ค่าเสื่อมสิ่งปลูกสร้าง!$A$5:$D$105,MATCH($AP1076,[1]ค่าเสื่อมสิ่งปลูกสร้าง!$A$5:$A$105,0),MATCH(AE1076,[1]ค่าเสื่อมสิ่งปลูกสร้าง!$A$3:$D$3)))</f>
        <v>15</v>
      </c>
      <c r="AR1076" s="44">
        <f t="shared" si="235"/>
        <v>110160</v>
      </c>
      <c r="AS1076" s="44">
        <f t="shared" si="236"/>
        <v>113580</v>
      </c>
      <c r="AT1076" s="44">
        <f t="shared" si="237"/>
        <v>113580</v>
      </c>
      <c r="AU1076" s="46">
        <v>0</v>
      </c>
      <c r="AV1076" s="44">
        <f t="shared" si="231"/>
        <v>113580</v>
      </c>
      <c r="AW1076" s="47" t="str">
        <f t="shared" si="232"/>
        <v>0.01</v>
      </c>
      <c r="AX1076" s="48"/>
      <c r="AY1076" s="48"/>
      <c r="AZ1076" s="49">
        <v>0</v>
      </c>
      <c r="BA1076" s="48"/>
      <c r="BB1076" s="48"/>
      <c r="BC1076" s="44">
        <f t="shared" si="233"/>
        <v>0</v>
      </c>
      <c r="BD1076" s="50">
        <v>1</v>
      </c>
      <c r="BE1076" s="51" t="e">
        <f>IF(AX1076=1,0,IF(AY1076=1,0,IF(BC1076&gt;#REF!,#REF!,IF(OR(AZ1076&gt;0,BD1076&gt;0),BC1076+([1]สูตร2!H1064*(100%-AZ1076)-BC1076)*BD1076,[1]สูตร2!H1064*(100%-AZ1076)))))</f>
        <v>#REF!</v>
      </c>
      <c r="BF1076" s="31"/>
    </row>
    <row r="1077" spans="1:58" s="5" customFormat="1" ht="24" customHeight="1" x14ac:dyDescent="0.2">
      <c r="A1077" s="31">
        <v>349</v>
      </c>
      <c r="B1077" s="31" t="s">
        <v>65</v>
      </c>
      <c r="C1077" s="31">
        <v>27451</v>
      </c>
      <c r="D1077" s="31" t="s">
        <v>66</v>
      </c>
      <c r="E1077" s="31" t="s">
        <v>869</v>
      </c>
      <c r="F1077" s="31"/>
      <c r="G1077" s="32" t="s">
        <v>867</v>
      </c>
      <c r="H1077" s="31">
        <v>269</v>
      </c>
      <c r="I1077" s="31">
        <v>-1416</v>
      </c>
      <c r="J1077" s="31" t="s">
        <v>440</v>
      </c>
      <c r="K1077" s="31">
        <v>15</v>
      </c>
      <c r="L1077" s="31">
        <v>3</v>
      </c>
      <c r="M1077" s="31">
        <v>9</v>
      </c>
      <c r="N1077" s="33">
        <v>6309</v>
      </c>
      <c r="O1077" s="33"/>
      <c r="P1077" s="33"/>
      <c r="Q1077" s="33"/>
      <c r="R1077" s="33"/>
      <c r="S1077" s="34" t="str">
        <f t="shared" si="224"/>
        <v>1</v>
      </c>
      <c r="T1077" s="35">
        <f t="shared" si="225"/>
        <v>6309</v>
      </c>
      <c r="U1077" s="36">
        <f>INDEX([1]ราคาที่ดิน!$B:$G,MATCH($C1077,[1]ราคาที่ดิน!$A:$A,0),MATCH($B1077,[1]ราคาที่ดิน!$B$1:$G$1,0))</f>
        <v>50</v>
      </c>
      <c r="V1077" s="37">
        <f t="shared" si="234"/>
        <v>315450</v>
      </c>
      <c r="W1077" s="31"/>
      <c r="X1077" s="31"/>
      <c r="Y1077" s="31"/>
      <c r="Z1077" s="31"/>
      <c r="AA1077" s="31"/>
      <c r="AB1077" s="32"/>
      <c r="AC1077" s="38"/>
      <c r="AD1077" s="39"/>
      <c r="AE1077" s="39"/>
      <c r="AF1077" s="40" t="str">
        <f t="shared" si="226"/>
        <v/>
      </c>
      <c r="AG1077" s="41" t="str">
        <f t="shared" si="227"/>
        <v/>
      </c>
      <c r="AH1077" s="42"/>
      <c r="AI1077" s="42"/>
      <c r="AJ1077" s="42"/>
      <c r="AK1077" s="42"/>
      <c r="AL1077" s="31"/>
      <c r="AM1077" s="43" t="str">
        <f t="shared" si="228"/>
        <v>100</v>
      </c>
      <c r="AN1077" s="44">
        <f>INDEX([1]ราคาสิ่งปลูกสร้าง!$D$6:$CC$47,MATCH($AD1077,[1]ราคาสิ่งปลูกสร้าง!$B$6:$B$45,0),MATCH($C$7,[1]ราคาสิ่งปลูกสร้าง!$D$5:$CC$5,0))</f>
        <v>0</v>
      </c>
      <c r="AO1077" s="44">
        <f t="shared" si="229"/>
        <v>0</v>
      </c>
      <c r="AP1077" s="45">
        <f t="shared" si="230"/>
        <v>0</v>
      </c>
      <c r="AQ1077" s="40">
        <f>IF(AP1077=0,0,INDEX([1]ค่าเสื่อมสิ่งปลูกสร้าง!$A$5:$D$105,MATCH($AP1077,[1]ค่าเสื่อมสิ่งปลูกสร้าง!$A$5:$A$105,0),MATCH(AE1077,[1]ค่าเสื่อมสิ่งปลูกสร้าง!$A$3:$D$3)))</f>
        <v>0</v>
      </c>
      <c r="AR1077" s="44">
        <f t="shared" si="235"/>
        <v>0</v>
      </c>
      <c r="AS1077" s="44">
        <f t="shared" si="236"/>
        <v>315450</v>
      </c>
      <c r="AT1077" s="44">
        <f t="shared" si="237"/>
        <v>315450</v>
      </c>
      <c r="AU1077" s="46">
        <v>0</v>
      </c>
      <c r="AV1077" s="44">
        <f t="shared" si="231"/>
        <v>315450</v>
      </c>
      <c r="AW1077" s="47" t="str">
        <f t="shared" si="232"/>
        <v>0.01</v>
      </c>
      <c r="AX1077" s="48"/>
      <c r="AY1077" s="48"/>
      <c r="AZ1077" s="49">
        <v>0</v>
      </c>
      <c r="BA1077" s="48"/>
      <c r="BB1077" s="48"/>
      <c r="BC1077" s="44">
        <f t="shared" si="233"/>
        <v>0</v>
      </c>
      <c r="BD1077" s="50">
        <v>1</v>
      </c>
      <c r="BE1077" s="51" t="e">
        <f>IF(AX1077=1,0,IF(AY1077=1,0,IF(BC1077&gt;#REF!,#REF!,IF(OR(AZ1077&gt;0,BD1077&gt;0),BC1077+([1]สูตร2!H1065*(100%-AZ1077)-BC1077)*BD1077,[1]สูตร2!H1065*(100%-AZ1077)))))</f>
        <v>#REF!</v>
      </c>
      <c r="BF1077" s="31"/>
    </row>
    <row r="1078" spans="1:58" s="5" customFormat="1" ht="24" customHeight="1" x14ac:dyDescent="0.2">
      <c r="A1078" s="31"/>
      <c r="B1078" s="31" t="s">
        <v>65</v>
      </c>
      <c r="C1078" s="31">
        <v>27450</v>
      </c>
      <c r="D1078" s="31" t="s">
        <v>66</v>
      </c>
      <c r="E1078" s="31" t="s">
        <v>869</v>
      </c>
      <c r="F1078" s="31"/>
      <c r="G1078" s="32" t="s">
        <v>867</v>
      </c>
      <c r="H1078" s="31">
        <v>268</v>
      </c>
      <c r="I1078" s="31">
        <v>-1415</v>
      </c>
      <c r="J1078" s="31" t="s">
        <v>440</v>
      </c>
      <c r="K1078" s="31">
        <v>5</v>
      </c>
      <c r="L1078" s="31">
        <v>2</v>
      </c>
      <c r="M1078" s="31">
        <v>58</v>
      </c>
      <c r="N1078" s="33">
        <v>2258</v>
      </c>
      <c r="O1078" s="33"/>
      <c r="P1078" s="33"/>
      <c r="Q1078" s="33"/>
      <c r="R1078" s="33"/>
      <c r="S1078" s="34" t="str">
        <f t="shared" si="224"/>
        <v>1</v>
      </c>
      <c r="T1078" s="35">
        <f t="shared" si="225"/>
        <v>2258</v>
      </c>
      <c r="U1078" s="36">
        <f>INDEX([1]ราคาที่ดิน!$B:$G,MATCH($C1078,[1]ราคาที่ดิน!$A:$A,0),MATCH($B1078,[1]ราคาที่ดิน!$B$1:$G$1,0))</f>
        <v>50</v>
      </c>
      <c r="V1078" s="37">
        <f t="shared" si="234"/>
        <v>112900</v>
      </c>
      <c r="W1078" s="31"/>
      <c r="X1078" s="31"/>
      <c r="Y1078" s="31"/>
      <c r="Z1078" s="31"/>
      <c r="AA1078" s="31"/>
      <c r="AB1078" s="32"/>
      <c r="AC1078" s="38"/>
      <c r="AD1078" s="39"/>
      <c r="AE1078" s="39"/>
      <c r="AF1078" s="40" t="str">
        <f t="shared" si="226"/>
        <v/>
      </c>
      <c r="AG1078" s="41" t="str">
        <f t="shared" si="227"/>
        <v/>
      </c>
      <c r="AH1078" s="42"/>
      <c r="AI1078" s="42"/>
      <c r="AJ1078" s="42"/>
      <c r="AK1078" s="42"/>
      <c r="AL1078" s="31"/>
      <c r="AM1078" s="43" t="str">
        <f t="shared" si="228"/>
        <v>100</v>
      </c>
      <c r="AN1078" s="44">
        <f>INDEX([1]ราคาสิ่งปลูกสร้าง!$D$6:$CC$47,MATCH($AD1078,[1]ราคาสิ่งปลูกสร้าง!$B$6:$B$45,0),MATCH($C$7,[1]ราคาสิ่งปลูกสร้าง!$D$5:$CC$5,0))</f>
        <v>0</v>
      </c>
      <c r="AO1078" s="44">
        <f t="shared" si="229"/>
        <v>0</v>
      </c>
      <c r="AP1078" s="45">
        <f t="shared" si="230"/>
        <v>0</v>
      </c>
      <c r="AQ1078" s="40">
        <f>IF(AP1078=0,0,INDEX([1]ค่าเสื่อมสิ่งปลูกสร้าง!$A$5:$D$105,MATCH($AP1078,[1]ค่าเสื่อมสิ่งปลูกสร้าง!$A$5:$A$105,0),MATCH(AE1078,[1]ค่าเสื่อมสิ่งปลูกสร้าง!$A$3:$D$3)))</f>
        <v>0</v>
      </c>
      <c r="AR1078" s="44">
        <f t="shared" si="235"/>
        <v>0</v>
      </c>
      <c r="AS1078" s="44">
        <f t="shared" si="236"/>
        <v>112900</v>
      </c>
      <c r="AT1078" s="44">
        <f t="shared" si="237"/>
        <v>112900</v>
      </c>
      <c r="AU1078" s="46">
        <v>0</v>
      </c>
      <c r="AV1078" s="44">
        <f t="shared" si="231"/>
        <v>112900</v>
      </c>
      <c r="AW1078" s="47" t="str">
        <f t="shared" si="232"/>
        <v>0.01</v>
      </c>
      <c r="AX1078" s="48"/>
      <c r="AY1078" s="48"/>
      <c r="AZ1078" s="49">
        <v>0</v>
      </c>
      <c r="BA1078" s="48"/>
      <c r="BB1078" s="48"/>
      <c r="BC1078" s="44">
        <f t="shared" si="233"/>
        <v>0</v>
      </c>
      <c r="BD1078" s="50">
        <v>1</v>
      </c>
      <c r="BE1078" s="51" t="e">
        <f>IF(AX1078=1,0,IF(AY1078=1,0,IF(BC1078&gt;#REF!,#REF!,IF(OR(AZ1078&gt;0,BD1078&gt;0),BC1078+([1]สูตร2!H1066*(100%-AZ1078)-BC1078)*BD1078,[1]สูตร2!H1066*(100%-AZ1078)))))</f>
        <v>#REF!</v>
      </c>
      <c r="BF1078" s="31"/>
    </row>
    <row r="1079" spans="1:58" s="5" customFormat="1" ht="24" customHeight="1" x14ac:dyDescent="0.2">
      <c r="A1079" s="31"/>
      <c r="B1079" s="31" t="s">
        <v>65</v>
      </c>
      <c r="C1079" s="31">
        <v>27552</v>
      </c>
      <c r="D1079" s="31" t="s">
        <v>66</v>
      </c>
      <c r="E1079" s="31" t="s">
        <v>869</v>
      </c>
      <c r="F1079" s="31"/>
      <c r="G1079" s="32" t="s">
        <v>867</v>
      </c>
      <c r="H1079" s="31">
        <v>17</v>
      </c>
      <c r="I1079" s="31">
        <v>-1517</v>
      </c>
      <c r="J1079" s="31" t="s">
        <v>440</v>
      </c>
      <c r="K1079" s="31">
        <v>4</v>
      </c>
      <c r="L1079" s="31">
        <v>2</v>
      </c>
      <c r="M1079" s="31">
        <v>44</v>
      </c>
      <c r="N1079" s="33">
        <v>1844</v>
      </c>
      <c r="O1079" s="33"/>
      <c r="P1079" s="33"/>
      <c r="Q1079" s="33"/>
      <c r="R1079" s="33"/>
      <c r="S1079" s="34" t="str">
        <f t="shared" si="224"/>
        <v>1</v>
      </c>
      <c r="T1079" s="35">
        <f t="shared" si="225"/>
        <v>1844</v>
      </c>
      <c r="U1079" s="36">
        <f>INDEX([1]ราคาที่ดิน!$B:$G,MATCH($C1079,[1]ราคาที่ดิน!$A:$A,0),MATCH($B1079,[1]ราคาที่ดิน!$B$1:$G$1,0))</f>
        <v>180</v>
      </c>
      <c r="V1079" s="37">
        <f t="shared" si="234"/>
        <v>331920</v>
      </c>
      <c r="W1079" s="31"/>
      <c r="X1079" s="31"/>
      <c r="Y1079" s="31"/>
      <c r="Z1079" s="31"/>
      <c r="AA1079" s="31"/>
      <c r="AB1079" s="32"/>
      <c r="AC1079" s="38"/>
      <c r="AD1079" s="39"/>
      <c r="AE1079" s="39"/>
      <c r="AF1079" s="40" t="str">
        <f t="shared" si="226"/>
        <v/>
      </c>
      <c r="AG1079" s="41" t="str">
        <f t="shared" si="227"/>
        <v/>
      </c>
      <c r="AH1079" s="42"/>
      <c r="AI1079" s="42"/>
      <c r="AJ1079" s="42"/>
      <c r="AK1079" s="42"/>
      <c r="AL1079" s="31"/>
      <c r="AM1079" s="43" t="str">
        <f t="shared" si="228"/>
        <v>100</v>
      </c>
      <c r="AN1079" s="44">
        <f>INDEX([1]ราคาสิ่งปลูกสร้าง!$D$6:$CC$47,MATCH($AD1079,[1]ราคาสิ่งปลูกสร้าง!$B$6:$B$45,0),MATCH($C$7,[1]ราคาสิ่งปลูกสร้าง!$D$5:$CC$5,0))</f>
        <v>0</v>
      </c>
      <c r="AO1079" s="44">
        <f t="shared" si="229"/>
        <v>0</v>
      </c>
      <c r="AP1079" s="45">
        <f t="shared" si="230"/>
        <v>0</v>
      </c>
      <c r="AQ1079" s="40">
        <f>IF(AP1079=0,0,INDEX([1]ค่าเสื่อมสิ่งปลูกสร้าง!$A$5:$D$105,MATCH($AP1079,[1]ค่าเสื่อมสิ่งปลูกสร้าง!$A$5:$A$105,0),MATCH(AE1079,[1]ค่าเสื่อมสิ่งปลูกสร้าง!$A$3:$D$3)))</f>
        <v>0</v>
      </c>
      <c r="AR1079" s="44">
        <f t="shared" si="235"/>
        <v>0</v>
      </c>
      <c r="AS1079" s="44">
        <f t="shared" si="236"/>
        <v>331920</v>
      </c>
      <c r="AT1079" s="44">
        <f t="shared" si="237"/>
        <v>331920</v>
      </c>
      <c r="AU1079" s="46">
        <v>0</v>
      </c>
      <c r="AV1079" s="44">
        <f t="shared" si="231"/>
        <v>331920</v>
      </c>
      <c r="AW1079" s="47" t="str">
        <f t="shared" si="232"/>
        <v>0.01</v>
      </c>
      <c r="AX1079" s="48"/>
      <c r="AY1079" s="48"/>
      <c r="AZ1079" s="49">
        <v>0</v>
      </c>
      <c r="BA1079" s="48"/>
      <c r="BB1079" s="48"/>
      <c r="BC1079" s="44">
        <f t="shared" si="233"/>
        <v>0</v>
      </c>
      <c r="BD1079" s="50">
        <v>1</v>
      </c>
      <c r="BE1079" s="51" t="e">
        <f>IF(AX1079=1,0,IF(AY1079=1,0,IF(BC1079&gt;#REF!,#REF!,IF(OR(AZ1079&gt;0,BD1079&gt;0),BC1079+([1]สูตร2!H1067*(100%-AZ1079)-BC1079)*BD1079,[1]สูตร2!H1067*(100%-AZ1079)))))</f>
        <v>#REF!</v>
      </c>
      <c r="BF1079" s="31"/>
    </row>
    <row r="1080" spans="1:58" s="5" customFormat="1" ht="24" customHeight="1" x14ac:dyDescent="0.2">
      <c r="A1080" s="31">
        <v>350</v>
      </c>
      <c r="B1080" s="31" t="s">
        <v>65</v>
      </c>
      <c r="C1080" s="31">
        <v>27052</v>
      </c>
      <c r="D1080" s="31" t="s">
        <v>71</v>
      </c>
      <c r="E1080" s="31" t="s">
        <v>868</v>
      </c>
      <c r="F1080" s="31"/>
      <c r="G1080" s="32" t="s">
        <v>867</v>
      </c>
      <c r="H1080" s="31">
        <v>19</v>
      </c>
      <c r="I1080" s="31">
        <v>1017</v>
      </c>
      <c r="J1080" s="31" t="s">
        <v>440</v>
      </c>
      <c r="K1080" s="31">
        <v>9</v>
      </c>
      <c r="L1080" s="31">
        <v>0</v>
      </c>
      <c r="M1080" s="31">
        <v>71</v>
      </c>
      <c r="N1080" s="33">
        <v>3671</v>
      </c>
      <c r="O1080" s="33"/>
      <c r="P1080" s="33"/>
      <c r="Q1080" s="33"/>
      <c r="R1080" s="33"/>
      <c r="S1080" s="34" t="str">
        <f t="shared" si="224"/>
        <v>1</v>
      </c>
      <c r="T1080" s="35">
        <f t="shared" si="225"/>
        <v>3671</v>
      </c>
      <c r="U1080" s="36">
        <f>INDEX([1]ราคาที่ดิน!$B:$G,MATCH($C1080,[1]ราคาที่ดิน!$A:$A,0),MATCH($B1080,[1]ราคาที่ดิน!$B$1:$G$1,0))</f>
        <v>65</v>
      </c>
      <c r="V1080" s="37">
        <f t="shared" si="234"/>
        <v>238615</v>
      </c>
      <c r="W1080" s="31"/>
      <c r="X1080" s="31"/>
      <c r="Y1080" s="31"/>
      <c r="Z1080" s="31"/>
      <c r="AA1080" s="31"/>
      <c r="AB1080" s="32"/>
      <c r="AC1080" s="38"/>
      <c r="AD1080" s="39"/>
      <c r="AE1080" s="39"/>
      <c r="AF1080" s="40" t="str">
        <f t="shared" si="226"/>
        <v/>
      </c>
      <c r="AG1080" s="41" t="str">
        <f t="shared" si="227"/>
        <v/>
      </c>
      <c r="AH1080" s="42"/>
      <c r="AI1080" s="42"/>
      <c r="AJ1080" s="42"/>
      <c r="AK1080" s="42"/>
      <c r="AL1080" s="31"/>
      <c r="AM1080" s="43" t="str">
        <f t="shared" si="228"/>
        <v>100</v>
      </c>
      <c r="AN1080" s="44">
        <f>INDEX([1]ราคาสิ่งปลูกสร้าง!$D$6:$CC$47,MATCH($AD1080,[1]ราคาสิ่งปลูกสร้าง!$B$6:$B$45,0),MATCH($C$7,[1]ราคาสิ่งปลูกสร้าง!$D$5:$CC$5,0))</f>
        <v>0</v>
      </c>
      <c r="AO1080" s="44">
        <f t="shared" si="229"/>
        <v>0</v>
      </c>
      <c r="AP1080" s="45">
        <f t="shared" si="230"/>
        <v>0</v>
      </c>
      <c r="AQ1080" s="40">
        <f>IF(AP1080=0,0,INDEX([1]ค่าเสื่อมสิ่งปลูกสร้าง!$A$5:$D$105,MATCH($AP1080,[1]ค่าเสื่อมสิ่งปลูกสร้าง!$A$5:$A$105,0),MATCH(AE1080,[1]ค่าเสื่อมสิ่งปลูกสร้าง!$A$3:$D$3)))</f>
        <v>0</v>
      </c>
      <c r="AR1080" s="44">
        <f t="shared" si="235"/>
        <v>0</v>
      </c>
      <c r="AS1080" s="44">
        <f t="shared" si="236"/>
        <v>238615</v>
      </c>
      <c r="AT1080" s="44">
        <f t="shared" si="237"/>
        <v>238615</v>
      </c>
      <c r="AU1080" s="46">
        <v>0</v>
      </c>
      <c r="AV1080" s="44">
        <f t="shared" si="231"/>
        <v>238615</v>
      </c>
      <c r="AW1080" s="47" t="str">
        <f t="shared" si="232"/>
        <v>0.01</v>
      </c>
      <c r="AX1080" s="48"/>
      <c r="AY1080" s="48"/>
      <c r="AZ1080" s="49">
        <v>0</v>
      </c>
      <c r="BA1080" s="48"/>
      <c r="BB1080" s="48"/>
      <c r="BC1080" s="44">
        <f t="shared" si="233"/>
        <v>0</v>
      </c>
      <c r="BD1080" s="50">
        <v>1</v>
      </c>
      <c r="BE1080" s="51" t="e">
        <f>IF(AX1080=1,0,IF(AY1080=1,0,IF(BC1080&gt;#REF!,#REF!,IF(OR(AZ1080&gt;0,BD1080&gt;0),BC1080+([1]สูตร2!H1068*(100%-AZ1080)-BC1080)*BD1080,[1]สูตร2!H1068*(100%-AZ1080)))))</f>
        <v>#REF!</v>
      </c>
      <c r="BF1080" s="31"/>
    </row>
    <row r="1081" spans="1:58" s="5" customFormat="1" ht="24" customHeight="1" x14ac:dyDescent="0.2">
      <c r="A1081" s="31"/>
      <c r="B1081" s="31" t="s">
        <v>65</v>
      </c>
      <c r="C1081" s="31">
        <v>13116</v>
      </c>
      <c r="D1081" s="31" t="s">
        <v>71</v>
      </c>
      <c r="E1081" s="31" t="s">
        <v>868</v>
      </c>
      <c r="F1081" s="31"/>
      <c r="G1081" s="32" t="s">
        <v>867</v>
      </c>
      <c r="H1081" s="31">
        <v>137</v>
      </c>
      <c r="I1081" s="31" t="s">
        <v>104</v>
      </c>
      <c r="J1081" s="31" t="s">
        <v>440</v>
      </c>
      <c r="K1081" s="31">
        <v>0</v>
      </c>
      <c r="L1081" s="31">
        <v>1</v>
      </c>
      <c r="M1081" s="31">
        <v>58</v>
      </c>
      <c r="N1081" s="33">
        <v>158</v>
      </c>
      <c r="O1081" s="33"/>
      <c r="P1081" s="33"/>
      <c r="Q1081" s="33"/>
      <c r="R1081" s="33"/>
      <c r="S1081" s="34" t="str">
        <f t="shared" si="224"/>
        <v>1</v>
      </c>
      <c r="T1081" s="35">
        <f t="shared" si="225"/>
        <v>158</v>
      </c>
      <c r="U1081" s="36">
        <f>INDEX([1]ราคาที่ดิน!$B:$G,MATCH($C1081,[1]ราคาที่ดิน!$A:$A,0),MATCH($B1081,[1]ราคาที่ดิน!$B$1:$G$1,0))</f>
        <v>180</v>
      </c>
      <c r="V1081" s="37">
        <f t="shared" si="234"/>
        <v>28440</v>
      </c>
      <c r="W1081" s="31"/>
      <c r="X1081" s="31"/>
      <c r="Y1081" s="31"/>
      <c r="Z1081" s="31"/>
      <c r="AA1081" s="31"/>
      <c r="AB1081" s="32"/>
      <c r="AC1081" s="38"/>
      <c r="AD1081" s="39"/>
      <c r="AE1081" s="39"/>
      <c r="AF1081" s="40" t="str">
        <f t="shared" si="226"/>
        <v/>
      </c>
      <c r="AG1081" s="41" t="str">
        <f t="shared" si="227"/>
        <v/>
      </c>
      <c r="AH1081" s="42"/>
      <c r="AI1081" s="42"/>
      <c r="AJ1081" s="42"/>
      <c r="AK1081" s="42"/>
      <c r="AL1081" s="31"/>
      <c r="AM1081" s="43" t="str">
        <f t="shared" si="228"/>
        <v>100</v>
      </c>
      <c r="AN1081" s="44">
        <f>INDEX([1]ราคาสิ่งปลูกสร้าง!$D$6:$CC$47,MATCH($AD1081,[1]ราคาสิ่งปลูกสร้าง!$B$6:$B$45,0),MATCH($C$7,[1]ราคาสิ่งปลูกสร้าง!$D$5:$CC$5,0))</f>
        <v>0</v>
      </c>
      <c r="AO1081" s="44">
        <f t="shared" si="229"/>
        <v>0</v>
      </c>
      <c r="AP1081" s="45">
        <f t="shared" si="230"/>
        <v>0</v>
      </c>
      <c r="AQ1081" s="40">
        <f>IF(AP1081=0,0,INDEX([1]ค่าเสื่อมสิ่งปลูกสร้าง!$A$5:$D$105,MATCH($AP1081,[1]ค่าเสื่อมสิ่งปลูกสร้าง!$A$5:$A$105,0),MATCH(AE1081,[1]ค่าเสื่อมสิ่งปลูกสร้าง!$A$3:$D$3)))</f>
        <v>0</v>
      </c>
      <c r="AR1081" s="44">
        <f t="shared" si="235"/>
        <v>0</v>
      </c>
      <c r="AS1081" s="44">
        <f t="shared" si="236"/>
        <v>28440</v>
      </c>
      <c r="AT1081" s="44">
        <f t="shared" si="237"/>
        <v>28440</v>
      </c>
      <c r="AU1081" s="46">
        <v>0</v>
      </c>
      <c r="AV1081" s="44">
        <f t="shared" si="231"/>
        <v>28440</v>
      </c>
      <c r="AW1081" s="47" t="str">
        <f t="shared" si="232"/>
        <v>0.01</v>
      </c>
      <c r="AX1081" s="48"/>
      <c r="AY1081" s="48"/>
      <c r="AZ1081" s="49">
        <v>0</v>
      </c>
      <c r="BA1081" s="48"/>
      <c r="BB1081" s="48"/>
      <c r="BC1081" s="44">
        <f t="shared" si="233"/>
        <v>0</v>
      </c>
      <c r="BD1081" s="50">
        <v>1</v>
      </c>
      <c r="BE1081" s="51" t="e">
        <f>IF(AX1081=1,0,IF(AY1081=1,0,IF(BC1081&gt;#REF!,#REF!,IF(OR(AZ1081&gt;0,BD1081&gt;0),BC1081+([1]สูตร2!H1069*(100%-AZ1081)-BC1081)*BD1081,[1]สูตร2!H1069*(100%-AZ1081)))))</f>
        <v>#REF!</v>
      </c>
      <c r="BF1081" s="31"/>
    </row>
    <row r="1082" spans="1:58" s="5" customFormat="1" ht="24" customHeight="1" x14ac:dyDescent="0.2">
      <c r="A1082" s="31">
        <v>351</v>
      </c>
      <c r="B1082" s="31" t="s">
        <v>65</v>
      </c>
      <c r="C1082" s="31">
        <v>2215</v>
      </c>
      <c r="D1082" s="31" t="s">
        <v>66</v>
      </c>
      <c r="E1082" s="31" t="s">
        <v>870</v>
      </c>
      <c r="F1082" s="31"/>
      <c r="G1082" s="32" t="s">
        <v>871</v>
      </c>
      <c r="H1082" s="31">
        <v>90</v>
      </c>
      <c r="I1082" s="31">
        <v>2639</v>
      </c>
      <c r="J1082" s="31" t="s">
        <v>440</v>
      </c>
      <c r="K1082" s="31">
        <v>1</v>
      </c>
      <c r="L1082" s="31">
        <v>1</v>
      </c>
      <c r="M1082" s="31">
        <v>2</v>
      </c>
      <c r="N1082" s="33">
        <v>502</v>
      </c>
      <c r="O1082" s="33"/>
      <c r="P1082" s="33"/>
      <c r="Q1082" s="33"/>
      <c r="R1082" s="33"/>
      <c r="S1082" s="34" t="str">
        <f t="shared" si="224"/>
        <v>1</v>
      </c>
      <c r="T1082" s="35">
        <f t="shared" si="225"/>
        <v>502</v>
      </c>
      <c r="U1082" s="36">
        <f>INDEX([1]ราคาที่ดิน!$B:$G,MATCH($C1082,[1]ราคาที่ดิน!$A:$A,0),MATCH($B1082,[1]ราคาที่ดิน!$B$1:$G$1,0))</f>
        <v>150</v>
      </c>
      <c r="V1082" s="37">
        <f t="shared" si="234"/>
        <v>75300</v>
      </c>
      <c r="W1082" s="31"/>
      <c r="X1082" s="31"/>
      <c r="Y1082" s="31"/>
      <c r="Z1082" s="31"/>
      <c r="AA1082" s="31"/>
      <c r="AB1082" s="32"/>
      <c r="AC1082" s="38"/>
      <c r="AD1082" s="39"/>
      <c r="AE1082" s="39"/>
      <c r="AF1082" s="40" t="str">
        <f t="shared" si="226"/>
        <v/>
      </c>
      <c r="AG1082" s="41" t="str">
        <f t="shared" si="227"/>
        <v/>
      </c>
      <c r="AH1082" s="42"/>
      <c r="AI1082" s="42"/>
      <c r="AJ1082" s="42"/>
      <c r="AK1082" s="42"/>
      <c r="AL1082" s="31"/>
      <c r="AM1082" s="43" t="str">
        <f t="shared" si="228"/>
        <v>100</v>
      </c>
      <c r="AN1082" s="44">
        <f>INDEX([1]ราคาสิ่งปลูกสร้าง!$D$6:$CC$47,MATCH($AD1082,[1]ราคาสิ่งปลูกสร้าง!$B$6:$B$45,0),MATCH($C$7,[1]ราคาสิ่งปลูกสร้าง!$D$5:$CC$5,0))</f>
        <v>0</v>
      </c>
      <c r="AO1082" s="44">
        <f t="shared" si="229"/>
        <v>0</v>
      </c>
      <c r="AP1082" s="45">
        <f t="shared" si="230"/>
        <v>0</v>
      </c>
      <c r="AQ1082" s="40">
        <f>IF(AP1082=0,0,INDEX([1]ค่าเสื่อมสิ่งปลูกสร้าง!$A$5:$D$105,MATCH($AP1082,[1]ค่าเสื่อมสิ่งปลูกสร้าง!$A$5:$A$105,0),MATCH(AE1082,[1]ค่าเสื่อมสิ่งปลูกสร้าง!$A$3:$D$3)))</f>
        <v>0</v>
      </c>
      <c r="AR1082" s="44">
        <f t="shared" si="235"/>
        <v>0</v>
      </c>
      <c r="AS1082" s="44">
        <f t="shared" si="236"/>
        <v>75300</v>
      </c>
      <c r="AT1082" s="44">
        <f t="shared" si="237"/>
        <v>75300</v>
      </c>
      <c r="AU1082" s="46">
        <v>0</v>
      </c>
      <c r="AV1082" s="44">
        <f t="shared" si="231"/>
        <v>75300</v>
      </c>
      <c r="AW1082" s="47" t="str">
        <f t="shared" si="232"/>
        <v>0.01</v>
      </c>
      <c r="AX1082" s="48"/>
      <c r="AY1082" s="48"/>
      <c r="AZ1082" s="49">
        <v>0</v>
      </c>
      <c r="BA1082" s="48"/>
      <c r="BB1082" s="48"/>
      <c r="BC1082" s="44">
        <f t="shared" si="233"/>
        <v>0</v>
      </c>
      <c r="BD1082" s="50">
        <v>1</v>
      </c>
      <c r="BE1082" s="51" t="e">
        <f>IF(AX1082=1,0,IF(AY1082=1,0,IF(BC1082&gt;#REF!,#REF!,IF(OR(AZ1082&gt;0,BD1082&gt;0),BC1082+([1]สูตร2!H1070*(100%-AZ1082)-BC1082)*BD1082,[1]สูตร2!H1070*(100%-AZ1082)))))</f>
        <v>#REF!</v>
      </c>
      <c r="BF1082" s="31"/>
    </row>
    <row r="1083" spans="1:58" s="5" customFormat="1" ht="24" customHeight="1" x14ac:dyDescent="0.2">
      <c r="A1083" s="31"/>
      <c r="B1083" s="31" t="s">
        <v>93</v>
      </c>
      <c r="C1083" s="31" t="s">
        <v>104</v>
      </c>
      <c r="D1083" s="31" t="s">
        <v>66</v>
      </c>
      <c r="E1083" s="31" t="s">
        <v>870</v>
      </c>
      <c r="F1083" s="31"/>
      <c r="G1083" s="32" t="s">
        <v>871</v>
      </c>
      <c r="H1083" s="31" t="s">
        <v>104</v>
      </c>
      <c r="I1083" s="31" t="s">
        <v>104</v>
      </c>
      <c r="J1083" s="31" t="s">
        <v>440</v>
      </c>
      <c r="K1083" s="31">
        <v>0</v>
      </c>
      <c r="L1083" s="31">
        <v>0</v>
      </c>
      <c r="M1083" s="31">
        <v>50</v>
      </c>
      <c r="N1083" s="33"/>
      <c r="O1083" s="33">
        <v>50</v>
      </c>
      <c r="P1083" s="33"/>
      <c r="Q1083" s="33"/>
      <c r="R1083" s="33"/>
      <c r="S1083" s="34" t="str">
        <f t="shared" si="224"/>
        <v>2</v>
      </c>
      <c r="T1083" s="35">
        <f t="shared" si="225"/>
        <v>50</v>
      </c>
      <c r="U1083" s="36">
        <f>INDEX([1]ราคาที่ดิน!$B:$G,MATCH($C1083,[1]ราคาที่ดิน!$A:$A,0),MATCH($B1083,[1]ราคาที่ดิน!$B$1:$G$1,0))</f>
        <v>100</v>
      </c>
      <c r="V1083" s="37">
        <f t="shared" si="234"/>
        <v>5000</v>
      </c>
      <c r="W1083" s="31">
        <v>1</v>
      </c>
      <c r="X1083" s="31">
        <v>22</v>
      </c>
      <c r="Y1083" s="31" t="s">
        <v>71</v>
      </c>
      <c r="Z1083" s="31" t="s">
        <v>872</v>
      </c>
      <c r="AA1083" s="31"/>
      <c r="AB1083" s="32" t="s">
        <v>871</v>
      </c>
      <c r="AC1083" s="38"/>
      <c r="AD1083" s="39" t="s">
        <v>73</v>
      </c>
      <c r="AE1083" s="39" t="s">
        <v>74</v>
      </c>
      <c r="AF1083" s="40" t="str">
        <f t="shared" si="226"/>
        <v>2</v>
      </c>
      <c r="AG1083" s="41">
        <f t="shared" si="227"/>
        <v>100</v>
      </c>
      <c r="AH1083" s="42"/>
      <c r="AI1083" s="42">
        <v>100</v>
      </c>
      <c r="AJ1083" s="42"/>
      <c r="AK1083" s="42"/>
      <c r="AL1083" s="31">
        <v>20</v>
      </c>
      <c r="AM1083" s="43" t="str">
        <f t="shared" si="228"/>
        <v>100</v>
      </c>
      <c r="AN1083" s="44">
        <f>INDEX([1]ราคาสิ่งปลูกสร้าง!$D$6:$CC$47,MATCH($AD1083,[1]ราคาสิ่งปลูกสร้าง!$B$6:$B$45,0),MATCH($C$7,[1]ราคาสิ่งปลูกสร้าง!$D$5:$CC$5,0))</f>
        <v>6500</v>
      </c>
      <c r="AO1083" s="44">
        <f t="shared" si="229"/>
        <v>650000</v>
      </c>
      <c r="AP1083" s="45">
        <f t="shared" si="230"/>
        <v>20</v>
      </c>
      <c r="AQ1083" s="40">
        <f>IF(AP1083=0,0,INDEX([1]ค่าเสื่อมสิ่งปลูกสร้าง!$A$5:$D$105,MATCH($AP1083,[1]ค่าเสื่อมสิ่งปลูกสร้าง!$A$5:$A$105,0),MATCH(AE1083,[1]ค่าเสื่อมสิ่งปลูกสร้าง!$A$3:$D$3)))</f>
        <v>30</v>
      </c>
      <c r="AR1083" s="44">
        <f t="shared" si="235"/>
        <v>455000</v>
      </c>
      <c r="AS1083" s="44">
        <f t="shared" si="236"/>
        <v>460000</v>
      </c>
      <c r="AT1083" s="44">
        <f t="shared" si="237"/>
        <v>460000</v>
      </c>
      <c r="AU1083" s="46">
        <v>0</v>
      </c>
      <c r="AV1083" s="44">
        <f t="shared" si="231"/>
        <v>460000</v>
      </c>
      <c r="AW1083" s="47" t="str">
        <f t="shared" si="232"/>
        <v>0.02</v>
      </c>
      <c r="AX1083" s="48"/>
      <c r="AY1083" s="48"/>
      <c r="AZ1083" s="49">
        <v>0</v>
      </c>
      <c r="BA1083" s="48"/>
      <c r="BB1083" s="48"/>
      <c r="BC1083" s="44">
        <f t="shared" si="233"/>
        <v>0</v>
      </c>
      <c r="BD1083" s="50">
        <v>1</v>
      </c>
      <c r="BE1083" s="51" t="e">
        <f>IF(AX1083=1,0,IF(AY1083=1,0,IF(BC1083&gt;#REF!,#REF!,IF(OR(AZ1083&gt;0,BD1083&gt;0),BC1083+([1]สูตร2!H1071*(100%-AZ1083)-BC1083)*BD1083,[1]สูตร2!H1071*(100%-AZ1083)))))</f>
        <v>#REF!</v>
      </c>
      <c r="BF1083" s="31"/>
    </row>
    <row r="1084" spans="1:58" s="5" customFormat="1" ht="24" customHeight="1" x14ac:dyDescent="0.2">
      <c r="A1084" s="31"/>
      <c r="B1084" s="31" t="s">
        <v>93</v>
      </c>
      <c r="C1084" s="31" t="s">
        <v>104</v>
      </c>
      <c r="D1084" s="31" t="s">
        <v>66</v>
      </c>
      <c r="E1084" s="31" t="s">
        <v>870</v>
      </c>
      <c r="F1084" s="31"/>
      <c r="G1084" s="32" t="s">
        <v>871</v>
      </c>
      <c r="H1084" s="31" t="s">
        <v>104</v>
      </c>
      <c r="I1084" s="31" t="s">
        <v>104</v>
      </c>
      <c r="J1084" s="31" t="s">
        <v>440</v>
      </c>
      <c r="K1084" s="31">
        <v>0</v>
      </c>
      <c r="L1084" s="31">
        <v>0</v>
      </c>
      <c r="M1084" s="31">
        <v>30</v>
      </c>
      <c r="N1084" s="33"/>
      <c r="O1084" s="33">
        <v>30</v>
      </c>
      <c r="P1084" s="33"/>
      <c r="Q1084" s="33"/>
      <c r="R1084" s="33"/>
      <c r="S1084" s="34" t="str">
        <f t="shared" si="224"/>
        <v>2</v>
      </c>
      <c r="T1084" s="35">
        <f t="shared" si="225"/>
        <v>30</v>
      </c>
      <c r="U1084" s="36">
        <f>INDEX([1]ราคาที่ดิน!$B:$G,MATCH($C1084,[1]ราคาที่ดิน!$A:$A,0),MATCH($B1084,[1]ราคาที่ดิน!$B$1:$G$1,0))</f>
        <v>100</v>
      </c>
      <c r="V1084" s="37">
        <f t="shared" si="234"/>
        <v>3000</v>
      </c>
      <c r="W1084" s="31">
        <v>2</v>
      </c>
      <c r="X1084" s="31">
        <v>22</v>
      </c>
      <c r="Y1084" s="31" t="s">
        <v>71</v>
      </c>
      <c r="Z1084" s="31" t="s">
        <v>872</v>
      </c>
      <c r="AA1084" s="31"/>
      <c r="AB1084" s="32" t="s">
        <v>871</v>
      </c>
      <c r="AC1084" s="38"/>
      <c r="AD1084" s="39" t="s">
        <v>75</v>
      </c>
      <c r="AE1084" s="39" t="s">
        <v>76</v>
      </c>
      <c r="AF1084" s="40" t="str">
        <f t="shared" si="226"/>
        <v>1</v>
      </c>
      <c r="AG1084" s="41">
        <f t="shared" si="227"/>
        <v>22</v>
      </c>
      <c r="AH1084" s="42">
        <v>22</v>
      </c>
      <c r="AI1084" s="42"/>
      <c r="AJ1084" s="42"/>
      <c r="AK1084" s="42"/>
      <c r="AL1084" s="31">
        <v>12</v>
      </c>
      <c r="AM1084" s="43" t="str">
        <f t="shared" si="228"/>
        <v>100</v>
      </c>
      <c r="AN1084" s="44">
        <f>INDEX([1]ราคาสิ่งปลูกสร้าง!$D$6:$CC$47,MATCH($AD1084,[1]ราคาสิ่งปลูกสร้าง!$B$6:$B$45,0),MATCH($C$7,[1]ราคาสิ่งปลูกสร้าง!$D$5:$CC$5,0))</f>
        <v>5400</v>
      </c>
      <c r="AO1084" s="44">
        <f t="shared" si="229"/>
        <v>118800</v>
      </c>
      <c r="AP1084" s="45">
        <f t="shared" si="230"/>
        <v>12</v>
      </c>
      <c r="AQ1084" s="40">
        <f>IF(AP1084=0,0,INDEX([1]ค่าเสื่อมสิ่งปลูกสร้าง!$A$5:$D$105,MATCH($AP1084,[1]ค่าเสื่อมสิ่งปลูกสร้าง!$A$5:$A$105,0),MATCH(AE1084,[1]ค่าเสื่อมสิ่งปลูกสร้าง!$A$3:$D$3)))</f>
        <v>50</v>
      </c>
      <c r="AR1084" s="44">
        <f t="shared" si="235"/>
        <v>59400</v>
      </c>
      <c r="AS1084" s="44">
        <f t="shared" si="236"/>
        <v>62400</v>
      </c>
      <c r="AT1084" s="44">
        <f t="shared" si="237"/>
        <v>62400</v>
      </c>
      <c r="AU1084" s="46">
        <v>0</v>
      </c>
      <c r="AV1084" s="44">
        <f t="shared" si="231"/>
        <v>62400</v>
      </c>
      <c r="AW1084" s="47" t="str">
        <f t="shared" si="232"/>
        <v>0.01</v>
      </c>
      <c r="AX1084" s="48"/>
      <c r="AY1084" s="48"/>
      <c r="AZ1084" s="49">
        <v>0</v>
      </c>
      <c r="BA1084" s="48"/>
      <c r="BB1084" s="48"/>
      <c r="BC1084" s="44">
        <f t="shared" si="233"/>
        <v>0</v>
      </c>
      <c r="BD1084" s="50">
        <v>1</v>
      </c>
      <c r="BE1084" s="51" t="e">
        <f>IF(AX1084=1,0,IF(AY1084=1,0,IF(BC1084&gt;#REF!,#REF!,IF(OR(AZ1084&gt;0,BD1084&gt;0),BC1084+([1]สูตร2!H1072*(100%-AZ1084)-BC1084)*BD1084,[1]สูตร2!H1072*(100%-AZ1084)))))</f>
        <v>#REF!</v>
      </c>
      <c r="BF1084" s="31"/>
    </row>
    <row r="1085" spans="1:58" s="5" customFormat="1" ht="24" customHeight="1" x14ac:dyDescent="0.2">
      <c r="A1085" s="31"/>
      <c r="B1085" s="31" t="s">
        <v>93</v>
      </c>
      <c r="C1085" s="31" t="s">
        <v>104</v>
      </c>
      <c r="D1085" s="31" t="s">
        <v>66</v>
      </c>
      <c r="E1085" s="31" t="s">
        <v>870</v>
      </c>
      <c r="F1085" s="31"/>
      <c r="G1085" s="32" t="s">
        <v>871</v>
      </c>
      <c r="H1085" s="31" t="s">
        <v>104</v>
      </c>
      <c r="I1085" s="31" t="s">
        <v>104</v>
      </c>
      <c r="J1085" s="31" t="s">
        <v>440</v>
      </c>
      <c r="K1085" s="31">
        <v>0</v>
      </c>
      <c r="L1085" s="31">
        <v>0</v>
      </c>
      <c r="M1085" s="31">
        <v>20</v>
      </c>
      <c r="N1085" s="33"/>
      <c r="O1085" s="33">
        <v>20</v>
      </c>
      <c r="P1085" s="33"/>
      <c r="Q1085" s="33"/>
      <c r="R1085" s="33"/>
      <c r="S1085" s="34" t="str">
        <f t="shared" si="224"/>
        <v>2</v>
      </c>
      <c r="T1085" s="35">
        <f t="shared" si="225"/>
        <v>20</v>
      </c>
      <c r="U1085" s="36">
        <f>INDEX([1]ราคาที่ดิน!$B:$G,MATCH($C1085,[1]ราคาที่ดิน!$A:$A,0),MATCH($B1085,[1]ราคาที่ดิน!$B$1:$G$1,0))</f>
        <v>100</v>
      </c>
      <c r="V1085" s="37">
        <f t="shared" si="234"/>
        <v>2000</v>
      </c>
      <c r="W1085" s="31">
        <v>3</v>
      </c>
      <c r="X1085" s="31">
        <v>22</v>
      </c>
      <c r="Y1085" s="31" t="s">
        <v>71</v>
      </c>
      <c r="Z1085" s="31" t="s">
        <v>872</v>
      </c>
      <c r="AA1085" s="31"/>
      <c r="AB1085" s="32" t="s">
        <v>871</v>
      </c>
      <c r="AC1085" s="38"/>
      <c r="AD1085" s="39" t="s">
        <v>77</v>
      </c>
      <c r="AE1085" s="39" t="s">
        <v>76</v>
      </c>
      <c r="AF1085" s="40" t="str">
        <f t="shared" si="226"/>
        <v>1</v>
      </c>
      <c r="AG1085" s="41">
        <f t="shared" si="227"/>
        <v>30</v>
      </c>
      <c r="AH1085" s="42">
        <v>30</v>
      </c>
      <c r="AI1085" s="42"/>
      <c r="AJ1085" s="42"/>
      <c r="AK1085" s="42"/>
      <c r="AL1085" s="31">
        <v>7</v>
      </c>
      <c r="AM1085" s="43" t="str">
        <f t="shared" si="228"/>
        <v>100</v>
      </c>
      <c r="AN1085" s="44">
        <f>INDEX([1]ราคาสิ่งปลูกสร้าง!$D$6:$CC$47,MATCH($AD1085,[1]ราคาสิ่งปลูกสร้าง!$B$6:$B$45,0),MATCH($C$7,[1]ราคาสิ่งปลูกสร้าง!$D$5:$CC$5,0))</f>
        <v>2050</v>
      </c>
      <c r="AO1085" s="44">
        <f t="shared" si="229"/>
        <v>61500</v>
      </c>
      <c r="AP1085" s="45">
        <f t="shared" si="230"/>
        <v>7</v>
      </c>
      <c r="AQ1085" s="40">
        <f>IF(AP1085=0,0,INDEX([1]ค่าเสื่อมสิ่งปลูกสร้าง!$A$5:$D$105,MATCH($AP1085,[1]ค่าเสื่อมสิ่งปลูกสร้าง!$A$5:$A$105,0),MATCH(AE1085,[1]ค่าเสื่อมสิ่งปลูกสร้าง!$A$3:$D$3)))</f>
        <v>25</v>
      </c>
      <c r="AR1085" s="44">
        <f t="shared" si="235"/>
        <v>46125</v>
      </c>
      <c r="AS1085" s="44">
        <f t="shared" si="236"/>
        <v>48125</v>
      </c>
      <c r="AT1085" s="44">
        <f t="shared" si="237"/>
        <v>48125</v>
      </c>
      <c r="AU1085" s="46">
        <v>0</v>
      </c>
      <c r="AV1085" s="44">
        <f t="shared" si="231"/>
        <v>48125</v>
      </c>
      <c r="AW1085" s="47" t="str">
        <f t="shared" si="232"/>
        <v>0.01</v>
      </c>
      <c r="AX1085" s="48"/>
      <c r="AY1085" s="48"/>
      <c r="AZ1085" s="49">
        <v>0</v>
      </c>
      <c r="BA1085" s="48"/>
      <c r="BB1085" s="48"/>
      <c r="BC1085" s="44">
        <f t="shared" si="233"/>
        <v>0</v>
      </c>
      <c r="BD1085" s="50">
        <v>1</v>
      </c>
      <c r="BE1085" s="51" t="e">
        <f>IF(AX1085=1,0,IF(AY1085=1,0,IF(BC1085&gt;#REF!,#REF!,IF(OR(AZ1085&gt;0,BD1085&gt;0),BC1085+([1]สูตร2!H1073*(100%-AZ1085)-BC1085)*BD1085,[1]สูตร2!H1073*(100%-AZ1085)))))</f>
        <v>#REF!</v>
      </c>
      <c r="BF1085" s="31"/>
    </row>
    <row r="1086" spans="1:58" s="5" customFormat="1" ht="24" customHeight="1" x14ac:dyDescent="0.2">
      <c r="A1086" s="31">
        <v>352</v>
      </c>
      <c r="B1086" s="31" t="s">
        <v>65</v>
      </c>
      <c r="C1086" s="31">
        <v>5715</v>
      </c>
      <c r="D1086" s="31" t="s">
        <v>873</v>
      </c>
      <c r="E1086" s="31" t="s">
        <v>874</v>
      </c>
      <c r="F1086" s="31"/>
      <c r="G1086" s="32" t="s">
        <v>875</v>
      </c>
      <c r="H1086" s="31">
        <v>65</v>
      </c>
      <c r="I1086" s="31">
        <v>550</v>
      </c>
      <c r="J1086" s="31" t="s">
        <v>440</v>
      </c>
      <c r="K1086" s="31">
        <v>0</v>
      </c>
      <c r="L1086" s="31">
        <v>1</v>
      </c>
      <c r="M1086" s="31">
        <v>14</v>
      </c>
      <c r="N1086" s="33"/>
      <c r="O1086" s="33">
        <v>114</v>
      </c>
      <c r="P1086" s="33"/>
      <c r="Q1086" s="33"/>
      <c r="R1086" s="33"/>
      <c r="S1086" s="34" t="str">
        <f t="shared" si="224"/>
        <v>2</v>
      </c>
      <c r="T1086" s="35">
        <f t="shared" si="225"/>
        <v>114</v>
      </c>
      <c r="U1086" s="36">
        <f>INDEX([1]ราคาที่ดิน!$B:$G,MATCH($C1086,[1]ราคาที่ดิน!$A:$A,0),MATCH($B1086,[1]ราคาที่ดิน!$B$1:$G$1,0))</f>
        <v>180</v>
      </c>
      <c r="V1086" s="37">
        <f t="shared" si="234"/>
        <v>20520</v>
      </c>
      <c r="W1086" s="31"/>
      <c r="X1086" s="31"/>
      <c r="Y1086" s="31"/>
      <c r="Z1086" s="31"/>
      <c r="AA1086" s="31"/>
      <c r="AB1086" s="32"/>
      <c r="AC1086" s="38"/>
      <c r="AD1086" s="39"/>
      <c r="AE1086" s="39"/>
      <c r="AF1086" s="40" t="str">
        <f t="shared" si="226"/>
        <v/>
      </c>
      <c r="AG1086" s="41" t="str">
        <f t="shared" si="227"/>
        <v/>
      </c>
      <c r="AH1086" s="42"/>
      <c r="AI1086" s="42"/>
      <c r="AJ1086" s="42"/>
      <c r="AK1086" s="42"/>
      <c r="AL1086" s="31"/>
      <c r="AM1086" s="43" t="str">
        <f t="shared" si="228"/>
        <v>100</v>
      </c>
      <c r="AN1086" s="44">
        <f>INDEX([1]ราคาสิ่งปลูกสร้าง!$D$6:$CC$47,MATCH($AD1086,[1]ราคาสิ่งปลูกสร้าง!$B$6:$B$45,0),MATCH($C$7,[1]ราคาสิ่งปลูกสร้าง!$D$5:$CC$5,0))</f>
        <v>0</v>
      </c>
      <c r="AO1086" s="44">
        <f t="shared" si="229"/>
        <v>0</v>
      </c>
      <c r="AP1086" s="45">
        <f t="shared" si="230"/>
        <v>0</v>
      </c>
      <c r="AQ1086" s="40">
        <f>IF(AP1086=0,0,INDEX([1]ค่าเสื่อมสิ่งปลูกสร้าง!$A$5:$D$105,MATCH($AP1086,[1]ค่าเสื่อมสิ่งปลูกสร้าง!$A$5:$A$105,0),MATCH(AE1086,[1]ค่าเสื่อมสิ่งปลูกสร้าง!$A$3:$D$3)))</f>
        <v>0</v>
      </c>
      <c r="AR1086" s="44">
        <f t="shared" si="235"/>
        <v>0</v>
      </c>
      <c r="AS1086" s="44">
        <f t="shared" si="236"/>
        <v>20520</v>
      </c>
      <c r="AT1086" s="44">
        <f t="shared" si="237"/>
        <v>20520</v>
      </c>
      <c r="AU1086" s="46">
        <v>0</v>
      </c>
      <c r="AV1086" s="44">
        <f t="shared" si="231"/>
        <v>20520</v>
      </c>
      <c r="AW1086" s="47" t="str">
        <f t="shared" si="232"/>
        <v>0.02</v>
      </c>
      <c r="AX1086" s="48"/>
      <c r="AY1086" s="48"/>
      <c r="AZ1086" s="49">
        <v>0</v>
      </c>
      <c r="BA1086" s="48"/>
      <c r="BB1086" s="48"/>
      <c r="BC1086" s="44">
        <f t="shared" si="233"/>
        <v>0</v>
      </c>
      <c r="BD1086" s="50">
        <v>1</v>
      </c>
      <c r="BE1086" s="51" t="e">
        <f>IF(AX1086=1,0,IF(AY1086=1,0,IF(BC1086&gt;#REF!,#REF!,IF(OR(AZ1086&gt;0,BD1086&gt;0),BC1086+([1]สูตร2!H1074*(100%-AZ1086)-BC1086)*BD1086,[1]สูตร2!H1074*(100%-AZ1086)))))</f>
        <v>#REF!</v>
      </c>
      <c r="BF1086" s="31"/>
    </row>
    <row r="1087" spans="1:58" s="5" customFormat="1" ht="24" customHeight="1" x14ac:dyDescent="0.2">
      <c r="A1087" s="31"/>
      <c r="B1087" s="31" t="s">
        <v>65</v>
      </c>
      <c r="C1087" s="31">
        <v>2220</v>
      </c>
      <c r="D1087" s="31" t="s">
        <v>873</v>
      </c>
      <c r="E1087" s="31" t="s">
        <v>874</v>
      </c>
      <c r="F1087" s="31"/>
      <c r="G1087" s="32" t="s">
        <v>875</v>
      </c>
      <c r="H1087" s="31">
        <v>95</v>
      </c>
      <c r="I1087" s="31">
        <v>2644</v>
      </c>
      <c r="J1087" s="31" t="s">
        <v>440</v>
      </c>
      <c r="K1087" s="31">
        <v>5</v>
      </c>
      <c r="L1087" s="31">
        <v>3</v>
      </c>
      <c r="M1087" s="31">
        <v>11</v>
      </c>
      <c r="N1087" s="33">
        <v>2311</v>
      </c>
      <c r="O1087" s="33"/>
      <c r="P1087" s="33"/>
      <c r="Q1087" s="33"/>
      <c r="R1087" s="33"/>
      <c r="S1087" s="34" t="str">
        <f t="shared" si="224"/>
        <v>1</v>
      </c>
      <c r="T1087" s="35">
        <f t="shared" si="225"/>
        <v>2311</v>
      </c>
      <c r="U1087" s="36">
        <f>INDEX([1]ราคาที่ดิน!$B:$G,MATCH($C1087,[1]ราคาที่ดิน!$A:$A,0),MATCH($B1087,[1]ราคาที่ดิน!$B$1:$G$1,0))</f>
        <v>110</v>
      </c>
      <c r="V1087" s="37">
        <f t="shared" si="234"/>
        <v>254210</v>
      </c>
      <c r="W1087" s="31"/>
      <c r="X1087" s="31"/>
      <c r="Y1087" s="31"/>
      <c r="Z1087" s="31"/>
      <c r="AA1087" s="31"/>
      <c r="AB1087" s="32"/>
      <c r="AC1087" s="38"/>
      <c r="AD1087" s="39"/>
      <c r="AE1087" s="39"/>
      <c r="AF1087" s="40" t="str">
        <f t="shared" si="226"/>
        <v/>
      </c>
      <c r="AG1087" s="41" t="str">
        <f t="shared" si="227"/>
        <v/>
      </c>
      <c r="AH1087" s="42"/>
      <c r="AI1087" s="42"/>
      <c r="AJ1087" s="42"/>
      <c r="AK1087" s="42"/>
      <c r="AL1087" s="31"/>
      <c r="AM1087" s="43" t="str">
        <f t="shared" si="228"/>
        <v>100</v>
      </c>
      <c r="AN1087" s="44">
        <f>INDEX([1]ราคาสิ่งปลูกสร้าง!$D$6:$CC$47,MATCH($AD1087,[1]ราคาสิ่งปลูกสร้าง!$B$6:$B$45,0),MATCH($C$7,[1]ราคาสิ่งปลูกสร้าง!$D$5:$CC$5,0))</f>
        <v>0</v>
      </c>
      <c r="AO1087" s="44">
        <f t="shared" si="229"/>
        <v>0</v>
      </c>
      <c r="AP1087" s="45">
        <f t="shared" si="230"/>
        <v>0</v>
      </c>
      <c r="AQ1087" s="40">
        <f>IF(AP1087=0,0,INDEX([1]ค่าเสื่อมสิ่งปลูกสร้าง!$A$5:$D$105,MATCH($AP1087,[1]ค่าเสื่อมสิ่งปลูกสร้าง!$A$5:$A$105,0),MATCH(AE1087,[1]ค่าเสื่อมสิ่งปลูกสร้าง!$A$3:$D$3)))</f>
        <v>0</v>
      </c>
      <c r="AR1087" s="44">
        <f t="shared" si="235"/>
        <v>0</v>
      </c>
      <c r="AS1087" s="44">
        <f t="shared" si="236"/>
        <v>254210</v>
      </c>
      <c r="AT1087" s="44">
        <f t="shared" si="237"/>
        <v>254210</v>
      </c>
      <c r="AU1087" s="46">
        <v>0</v>
      </c>
      <c r="AV1087" s="44">
        <f t="shared" si="231"/>
        <v>254210</v>
      </c>
      <c r="AW1087" s="47" t="str">
        <f t="shared" si="232"/>
        <v>0.01</v>
      </c>
      <c r="AX1087" s="48"/>
      <c r="AY1087" s="48"/>
      <c r="AZ1087" s="49">
        <v>0</v>
      </c>
      <c r="BA1087" s="48"/>
      <c r="BB1087" s="48"/>
      <c r="BC1087" s="44">
        <f t="shared" si="233"/>
        <v>0</v>
      </c>
      <c r="BD1087" s="50">
        <v>1</v>
      </c>
      <c r="BE1087" s="51" t="e">
        <f>IF(AX1087=1,0,IF(AY1087=1,0,IF(BC1087&gt;#REF!,#REF!,IF(OR(AZ1087&gt;0,BD1087&gt;0),BC1087+([1]สูตร2!H1075*(100%-AZ1087)-BC1087)*BD1087,[1]สูตร2!H1075*(100%-AZ1087)))))</f>
        <v>#REF!</v>
      </c>
      <c r="BF1087" s="31"/>
    </row>
    <row r="1088" spans="1:58" s="5" customFormat="1" ht="24" customHeight="1" x14ac:dyDescent="0.2">
      <c r="A1088" s="31"/>
      <c r="B1088" s="31" t="s">
        <v>65</v>
      </c>
      <c r="C1088" s="31">
        <v>2510</v>
      </c>
      <c r="D1088" s="31" t="s">
        <v>873</v>
      </c>
      <c r="E1088" s="31" t="s">
        <v>874</v>
      </c>
      <c r="F1088" s="31"/>
      <c r="G1088" s="32" t="s">
        <v>875</v>
      </c>
      <c r="H1088" s="31">
        <v>353</v>
      </c>
      <c r="I1088" s="31">
        <v>2668</v>
      </c>
      <c r="J1088" s="31" t="s">
        <v>440</v>
      </c>
      <c r="K1088" s="31">
        <v>3</v>
      </c>
      <c r="L1088" s="31">
        <v>3</v>
      </c>
      <c r="M1088" s="31">
        <v>28</v>
      </c>
      <c r="N1088" s="33">
        <v>1528</v>
      </c>
      <c r="O1088" s="33"/>
      <c r="P1088" s="33"/>
      <c r="Q1088" s="33"/>
      <c r="R1088" s="33"/>
      <c r="S1088" s="34" t="str">
        <f t="shared" si="224"/>
        <v>1</v>
      </c>
      <c r="T1088" s="35">
        <f t="shared" si="225"/>
        <v>1528</v>
      </c>
      <c r="U1088" s="36">
        <f>INDEX([1]ราคาที่ดิน!$B:$G,MATCH($C1088,[1]ราคาที่ดิน!$A:$A,0),MATCH($B1088,[1]ราคาที่ดิน!$B$1:$G$1,0))</f>
        <v>180</v>
      </c>
      <c r="V1088" s="37">
        <f t="shared" si="234"/>
        <v>275040</v>
      </c>
      <c r="W1088" s="31"/>
      <c r="X1088" s="31"/>
      <c r="Y1088" s="31"/>
      <c r="Z1088" s="31"/>
      <c r="AA1088" s="31"/>
      <c r="AB1088" s="32"/>
      <c r="AC1088" s="38"/>
      <c r="AD1088" s="39"/>
      <c r="AE1088" s="39"/>
      <c r="AF1088" s="40" t="str">
        <f t="shared" si="226"/>
        <v/>
      </c>
      <c r="AG1088" s="41" t="str">
        <f t="shared" si="227"/>
        <v/>
      </c>
      <c r="AH1088" s="42"/>
      <c r="AI1088" s="42"/>
      <c r="AJ1088" s="42"/>
      <c r="AK1088" s="42"/>
      <c r="AL1088" s="31"/>
      <c r="AM1088" s="43" t="str">
        <f t="shared" si="228"/>
        <v>100</v>
      </c>
      <c r="AN1088" s="44">
        <f>INDEX([1]ราคาสิ่งปลูกสร้าง!$D$6:$CC$47,MATCH($AD1088,[1]ราคาสิ่งปลูกสร้าง!$B$6:$B$45,0),MATCH($C$7,[1]ราคาสิ่งปลูกสร้าง!$D$5:$CC$5,0))</f>
        <v>0</v>
      </c>
      <c r="AO1088" s="44">
        <f t="shared" si="229"/>
        <v>0</v>
      </c>
      <c r="AP1088" s="45">
        <f t="shared" si="230"/>
        <v>0</v>
      </c>
      <c r="AQ1088" s="40">
        <f>IF(AP1088=0,0,INDEX([1]ค่าเสื่อมสิ่งปลูกสร้าง!$A$5:$D$105,MATCH($AP1088,[1]ค่าเสื่อมสิ่งปลูกสร้าง!$A$5:$A$105,0),MATCH(AE1088,[1]ค่าเสื่อมสิ่งปลูกสร้าง!$A$3:$D$3)))</f>
        <v>0</v>
      </c>
      <c r="AR1088" s="44">
        <f t="shared" si="235"/>
        <v>0</v>
      </c>
      <c r="AS1088" s="44">
        <f t="shared" si="236"/>
        <v>275040</v>
      </c>
      <c r="AT1088" s="44">
        <f t="shared" si="237"/>
        <v>275040</v>
      </c>
      <c r="AU1088" s="46">
        <v>0</v>
      </c>
      <c r="AV1088" s="44">
        <f t="shared" si="231"/>
        <v>275040</v>
      </c>
      <c r="AW1088" s="47" t="str">
        <f t="shared" si="232"/>
        <v>0.01</v>
      </c>
      <c r="AX1088" s="48"/>
      <c r="AY1088" s="48"/>
      <c r="AZ1088" s="49">
        <v>0</v>
      </c>
      <c r="BA1088" s="48"/>
      <c r="BB1088" s="48"/>
      <c r="BC1088" s="44">
        <f t="shared" si="233"/>
        <v>0</v>
      </c>
      <c r="BD1088" s="50">
        <v>1</v>
      </c>
      <c r="BE1088" s="51" t="e">
        <f>IF(AX1088=1,0,IF(AY1088=1,0,IF(BC1088&gt;#REF!,#REF!,IF(OR(AZ1088&gt;0,BD1088&gt;0),BC1088+([1]สูตร2!H1076*(100%-AZ1088)-BC1088)*BD1088,[1]สูตร2!H1076*(100%-AZ1088)))))</f>
        <v>#REF!</v>
      </c>
      <c r="BF1088" s="31"/>
    </row>
    <row r="1089" spans="1:58" s="5" customFormat="1" ht="24" customHeight="1" x14ac:dyDescent="0.2">
      <c r="A1089" s="31"/>
      <c r="B1089" s="31" t="s">
        <v>65</v>
      </c>
      <c r="C1089" s="31">
        <v>13809</v>
      </c>
      <c r="D1089" s="31" t="s">
        <v>873</v>
      </c>
      <c r="E1089" s="31" t="s">
        <v>874</v>
      </c>
      <c r="F1089" s="31"/>
      <c r="G1089" s="32" t="s">
        <v>875</v>
      </c>
      <c r="H1089" s="31">
        <v>38</v>
      </c>
      <c r="I1089" s="31">
        <v>-888</v>
      </c>
      <c r="J1089" s="31" t="s">
        <v>440</v>
      </c>
      <c r="K1089" s="31">
        <v>0</v>
      </c>
      <c r="L1089" s="31">
        <v>0</v>
      </c>
      <c r="M1089" s="31">
        <v>94</v>
      </c>
      <c r="N1089" s="33"/>
      <c r="O1089" s="33">
        <v>94</v>
      </c>
      <c r="P1089" s="33"/>
      <c r="Q1089" s="33"/>
      <c r="R1089" s="33"/>
      <c r="S1089" s="34" t="str">
        <f t="shared" si="224"/>
        <v>2</v>
      </c>
      <c r="T1089" s="35">
        <f t="shared" si="225"/>
        <v>94</v>
      </c>
      <c r="U1089" s="36">
        <f>INDEX([1]ราคาที่ดิน!$B:$G,MATCH($C1089,[1]ราคาที่ดิน!$A:$A,0),MATCH($B1089,[1]ราคาที่ดิน!$B$1:$G$1,0))</f>
        <v>200</v>
      </c>
      <c r="V1089" s="37">
        <f t="shared" si="234"/>
        <v>18800</v>
      </c>
      <c r="W1089" s="31"/>
      <c r="X1089" s="31"/>
      <c r="Y1089" s="31"/>
      <c r="Z1089" s="31"/>
      <c r="AA1089" s="31"/>
      <c r="AB1089" s="32"/>
      <c r="AC1089" s="38"/>
      <c r="AD1089" s="39"/>
      <c r="AE1089" s="39"/>
      <c r="AF1089" s="40" t="str">
        <f t="shared" si="226"/>
        <v/>
      </c>
      <c r="AG1089" s="41" t="str">
        <f t="shared" si="227"/>
        <v/>
      </c>
      <c r="AH1089" s="42"/>
      <c r="AI1089" s="42"/>
      <c r="AJ1089" s="42"/>
      <c r="AK1089" s="42"/>
      <c r="AL1089" s="31"/>
      <c r="AM1089" s="43" t="str">
        <f t="shared" si="228"/>
        <v>100</v>
      </c>
      <c r="AN1089" s="44">
        <f>INDEX([1]ราคาสิ่งปลูกสร้าง!$D$6:$CC$47,MATCH($AD1089,[1]ราคาสิ่งปลูกสร้าง!$B$6:$B$45,0),MATCH($C$7,[1]ราคาสิ่งปลูกสร้าง!$D$5:$CC$5,0))</f>
        <v>0</v>
      </c>
      <c r="AO1089" s="44">
        <f t="shared" si="229"/>
        <v>0</v>
      </c>
      <c r="AP1089" s="45">
        <f t="shared" si="230"/>
        <v>0</v>
      </c>
      <c r="AQ1089" s="40">
        <f>IF(AP1089=0,0,INDEX([1]ค่าเสื่อมสิ่งปลูกสร้าง!$A$5:$D$105,MATCH($AP1089,[1]ค่าเสื่อมสิ่งปลูกสร้าง!$A$5:$A$105,0),MATCH(AE1089,[1]ค่าเสื่อมสิ่งปลูกสร้าง!$A$3:$D$3)))</f>
        <v>0</v>
      </c>
      <c r="AR1089" s="44">
        <f t="shared" si="235"/>
        <v>0</v>
      </c>
      <c r="AS1089" s="44">
        <f t="shared" si="236"/>
        <v>18800</v>
      </c>
      <c r="AT1089" s="44">
        <f t="shared" si="237"/>
        <v>18800</v>
      </c>
      <c r="AU1089" s="46">
        <v>0</v>
      </c>
      <c r="AV1089" s="44">
        <f t="shared" si="231"/>
        <v>18800</v>
      </c>
      <c r="AW1089" s="47" t="str">
        <f t="shared" si="232"/>
        <v>0.02</v>
      </c>
      <c r="AX1089" s="48"/>
      <c r="AY1089" s="48"/>
      <c r="AZ1089" s="49">
        <v>0</v>
      </c>
      <c r="BA1089" s="48"/>
      <c r="BB1089" s="48"/>
      <c r="BC1089" s="44">
        <f t="shared" si="233"/>
        <v>0</v>
      </c>
      <c r="BD1089" s="50">
        <v>1</v>
      </c>
      <c r="BE1089" s="51" t="e">
        <f>IF(AX1089=1,0,IF(AY1089=1,0,IF(BC1089&gt;#REF!,#REF!,IF(OR(AZ1089&gt;0,BD1089&gt;0),BC1089+([1]สูตร2!H1077*(100%-AZ1089)-BC1089)*BD1089,[1]สูตร2!H1077*(100%-AZ1089)))))</f>
        <v>#REF!</v>
      </c>
      <c r="BF1089" s="31"/>
    </row>
    <row r="1090" spans="1:58" s="5" customFormat="1" ht="24" customHeight="1" x14ac:dyDescent="0.2">
      <c r="A1090" s="31">
        <v>353</v>
      </c>
      <c r="B1090" s="31" t="s">
        <v>65</v>
      </c>
      <c r="C1090" s="31">
        <v>2073</v>
      </c>
      <c r="D1090" s="31" t="s">
        <v>66</v>
      </c>
      <c r="E1090" s="31" t="s">
        <v>876</v>
      </c>
      <c r="F1090" s="31"/>
      <c r="G1090" s="32" t="s">
        <v>875</v>
      </c>
      <c r="H1090" s="31">
        <v>56</v>
      </c>
      <c r="I1090" s="31">
        <v>2545</v>
      </c>
      <c r="J1090" s="31" t="s">
        <v>440</v>
      </c>
      <c r="K1090" s="31">
        <v>14</v>
      </c>
      <c r="L1090" s="31">
        <v>0</v>
      </c>
      <c r="M1090" s="31">
        <v>45</v>
      </c>
      <c r="N1090" s="33">
        <v>5645</v>
      </c>
      <c r="O1090" s="33"/>
      <c r="P1090" s="33"/>
      <c r="Q1090" s="33"/>
      <c r="R1090" s="33"/>
      <c r="S1090" s="34" t="str">
        <f t="shared" si="224"/>
        <v>1</v>
      </c>
      <c r="T1090" s="35">
        <f t="shared" si="225"/>
        <v>5645</v>
      </c>
      <c r="U1090" s="36">
        <f>INDEX([1]ราคาที่ดิน!$B:$G,MATCH($C1090,[1]ราคาที่ดิน!$A:$A,0),MATCH($B1090,[1]ราคาที่ดิน!$B$1:$G$1,0))</f>
        <v>50</v>
      </c>
      <c r="V1090" s="37">
        <f t="shared" si="234"/>
        <v>282250</v>
      </c>
      <c r="W1090" s="31"/>
      <c r="X1090" s="31"/>
      <c r="Y1090" s="31"/>
      <c r="Z1090" s="31"/>
      <c r="AA1090" s="31"/>
      <c r="AB1090" s="32"/>
      <c r="AC1090" s="38"/>
      <c r="AD1090" s="39"/>
      <c r="AE1090" s="39"/>
      <c r="AF1090" s="40" t="str">
        <f t="shared" si="226"/>
        <v/>
      </c>
      <c r="AG1090" s="41" t="str">
        <f t="shared" si="227"/>
        <v/>
      </c>
      <c r="AH1090" s="42"/>
      <c r="AI1090" s="42"/>
      <c r="AJ1090" s="42"/>
      <c r="AK1090" s="42"/>
      <c r="AL1090" s="31"/>
      <c r="AM1090" s="43" t="str">
        <f t="shared" si="228"/>
        <v>100</v>
      </c>
      <c r="AN1090" s="44">
        <f>INDEX([1]ราคาสิ่งปลูกสร้าง!$D$6:$CC$47,MATCH($AD1090,[1]ราคาสิ่งปลูกสร้าง!$B$6:$B$45,0),MATCH($C$7,[1]ราคาสิ่งปลูกสร้าง!$D$5:$CC$5,0))</f>
        <v>0</v>
      </c>
      <c r="AO1090" s="44">
        <f t="shared" si="229"/>
        <v>0</v>
      </c>
      <c r="AP1090" s="45">
        <f t="shared" si="230"/>
        <v>0</v>
      </c>
      <c r="AQ1090" s="40">
        <f>IF(AP1090=0,0,INDEX([1]ค่าเสื่อมสิ่งปลูกสร้าง!$A$5:$D$105,MATCH($AP1090,[1]ค่าเสื่อมสิ่งปลูกสร้าง!$A$5:$A$105,0),MATCH(AE1090,[1]ค่าเสื่อมสิ่งปลูกสร้าง!$A$3:$D$3)))</f>
        <v>0</v>
      </c>
      <c r="AR1090" s="44">
        <f t="shared" si="235"/>
        <v>0</v>
      </c>
      <c r="AS1090" s="44">
        <f t="shared" si="236"/>
        <v>282250</v>
      </c>
      <c r="AT1090" s="44">
        <f t="shared" si="237"/>
        <v>282250</v>
      </c>
      <c r="AU1090" s="46">
        <v>0</v>
      </c>
      <c r="AV1090" s="44">
        <f t="shared" si="231"/>
        <v>282250</v>
      </c>
      <c r="AW1090" s="47" t="str">
        <f t="shared" si="232"/>
        <v>0.01</v>
      </c>
      <c r="AX1090" s="48"/>
      <c r="AY1090" s="48"/>
      <c r="AZ1090" s="49">
        <v>0</v>
      </c>
      <c r="BA1090" s="48"/>
      <c r="BB1090" s="48"/>
      <c r="BC1090" s="44">
        <f t="shared" si="233"/>
        <v>0</v>
      </c>
      <c r="BD1090" s="50">
        <v>1</v>
      </c>
      <c r="BE1090" s="51" t="e">
        <f>IF(AX1090=1,0,IF(AY1090=1,0,IF(BC1090&gt;#REF!,#REF!,IF(OR(AZ1090&gt;0,BD1090&gt;0),BC1090+([1]สูตร2!H1078*(100%-AZ1090)-BC1090)*BD1090,[1]สูตร2!H1078*(100%-AZ1090)))))</f>
        <v>#REF!</v>
      </c>
      <c r="BF1090" s="31"/>
    </row>
    <row r="1091" spans="1:58" s="5" customFormat="1" ht="24" customHeight="1" x14ac:dyDescent="0.2">
      <c r="A1091" s="31"/>
      <c r="B1091" s="31" t="s">
        <v>65</v>
      </c>
      <c r="C1091" s="31">
        <v>27310</v>
      </c>
      <c r="D1091" s="31" t="s">
        <v>66</v>
      </c>
      <c r="E1091" s="31" t="s">
        <v>876</v>
      </c>
      <c r="F1091" s="31"/>
      <c r="G1091" s="32" t="s">
        <v>875</v>
      </c>
      <c r="H1091" s="31">
        <v>194</v>
      </c>
      <c r="I1091" s="31">
        <v>-1275</v>
      </c>
      <c r="J1091" s="31" t="s">
        <v>440</v>
      </c>
      <c r="K1091" s="31">
        <v>9</v>
      </c>
      <c r="L1091" s="31">
        <v>2</v>
      </c>
      <c r="M1091" s="31">
        <v>5</v>
      </c>
      <c r="N1091" s="33">
        <v>3805</v>
      </c>
      <c r="O1091" s="33"/>
      <c r="P1091" s="33"/>
      <c r="Q1091" s="33"/>
      <c r="R1091" s="33"/>
      <c r="S1091" s="34" t="str">
        <f t="shared" si="224"/>
        <v>1</v>
      </c>
      <c r="T1091" s="35">
        <f t="shared" si="225"/>
        <v>3805</v>
      </c>
      <c r="U1091" s="36">
        <f>INDEX([1]ราคาที่ดิน!$B:$G,MATCH($C1091,[1]ราคาที่ดิน!$A:$A,0),MATCH($B1091,[1]ราคาที่ดิน!$B$1:$G$1,0))</f>
        <v>110</v>
      </c>
      <c r="V1091" s="37">
        <f t="shared" si="234"/>
        <v>418550</v>
      </c>
      <c r="W1091" s="31"/>
      <c r="X1091" s="31"/>
      <c r="Y1091" s="31"/>
      <c r="Z1091" s="31"/>
      <c r="AA1091" s="31"/>
      <c r="AB1091" s="32"/>
      <c r="AC1091" s="38"/>
      <c r="AD1091" s="39"/>
      <c r="AE1091" s="39"/>
      <c r="AF1091" s="40" t="str">
        <f t="shared" si="226"/>
        <v/>
      </c>
      <c r="AG1091" s="41" t="str">
        <f t="shared" si="227"/>
        <v/>
      </c>
      <c r="AH1091" s="42"/>
      <c r="AI1091" s="42"/>
      <c r="AJ1091" s="42"/>
      <c r="AK1091" s="42"/>
      <c r="AL1091" s="31"/>
      <c r="AM1091" s="43" t="str">
        <f t="shared" si="228"/>
        <v>100</v>
      </c>
      <c r="AN1091" s="44">
        <f>INDEX([1]ราคาสิ่งปลูกสร้าง!$D$6:$CC$47,MATCH($AD1091,[1]ราคาสิ่งปลูกสร้าง!$B$6:$B$45,0),MATCH($C$7,[1]ราคาสิ่งปลูกสร้าง!$D$5:$CC$5,0))</f>
        <v>0</v>
      </c>
      <c r="AO1091" s="44">
        <f t="shared" si="229"/>
        <v>0</v>
      </c>
      <c r="AP1091" s="45">
        <f t="shared" si="230"/>
        <v>0</v>
      </c>
      <c r="AQ1091" s="40">
        <f>IF(AP1091=0,0,INDEX([1]ค่าเสื่อมสิ่งปลูกสร้าง!$A$5:$D$105,MATCH($AP1091,[1]ค่าเสื่อมสิ่งปลูกสร้าง!$A$5:$A$105,0),MATCH(AE1091,[1]ค่าเสื่อมสิ่งปลูกสร้าง!$A$3:$D$3)))</f>
        <v>0</v>
      </c>
      <c r="AR1091" s="44">
        <f t="shared" si="235"/>
        <v>0</v>
      </c>
      <c r="AS1091" s="44">
        <f t="shared" si="236"/>
        <v>418550</v>
      </c>
      <c r="AT1091" s="44">
        <f t="shared" si="237"/>
        <v>418550</v>
      </c>
      <c r="AU1091" s="46">
        <v>0</v>
      </c>
      <c r="AV1091" s="44">
        <f t="shared" si="231"/>
        <v>418550</v>
      </c>
      <c r="AW1091" s="47" t="str">
        <f t="shared" si="232"/>
        <v>0.01</v>
      </c>
      <c r="AX1091" s="48"/>
      <c r="AY1091" s="48"/>
      <c r="AZ1091" s="49">
        <v>0</v>
      </c>
      <c r="BA1091" s="48"/>
      <c r="BB1091" s="48"/>
      <c r="BC1091" s="44">
        <f t="shared" si="233"/>
        <v>0</v>
      </c>
      <c r="BD1091" s="50">
        <v>1</v>
      </c>
      <c r="BE1091" s="51" t="e">
        <f>IF(AX1091=1,0,IF(AY1091=1,0,IF(BC1091&gt;#REF!,#REF!,IF(OR(AZ1091&gt;0,BD1091&gt;0),BC1091+([1]สูตร2!H1079*(100%-AZ1091)-BC1091)*BD1091,[1]สูตร2!H1079*(100%-AZ1091)))))</f>
        <v>#REF!</v>
      </c>
      <c r="BF1091" s="31"/>
    </row>
    <row r="1092" spans="1:58" s="5" customFormat="1" ht="24" customHeight="1" x14ac:dyDescent="0.2">
      <c r="A1092" s="31"/>
      <c r="B1092" s="31" t="s">
        <v>65</v>
      </c>
      <c r="C1092" s="31">
        <v>27300</v>
      </c>
      <c r="D1092" s="31" t="s">
        <v>66</v>
      </c>
      <c r="E1092" s="31" t="s">
        <v>876</v>
      </c>
      <c r="F1092" s="31"/>
      <c r="G1092" s="32" t="s">
        <v>875</v>
      </c>
      <c r="H1092" s="31">
        <v>176</v>
      </c>
      <c r="I1092" s="31">
        <v>1265</v>
      </c>
      <c r="J1092" s="31" t="s">
        <v>440</v>
      </c>
      <c r="K1092" s="31">
        <v>18</v>
      </c>
      <c r="L1092" s="31">
        <v>1</v>
      </c>
      <c r="M1092" s="31">
        <v>64</v>
      </c>
      <c r="N1092" s="33">
        <v>7364</v>
      </c>
      <c r="O1092" s="33"/>
      <c r="P1092" s="33"/>
      <c r="Q1092" s="33"/>
      <c r="R1092" s="33"/>
      <c r="S1092" s="34" t="str">
        <f t="shared" si="224"/>
        <v>1</v>
      </c>
      <c r="T1092" s="35">
        <f t="shared" si="225"/>
        <v>7364</v>
      </c>
      <c r="U1092" s="36">
        <f>INDEX([1]ราคาที่ดิน!$B:$G,MATCH($C1092,[1]ราคาที่ดิน!$A:$A,0),MATCH($B1092,[1]ราคาที่ดิน!$B$1:$G$1,0))</f>
        <v>110</v>
      </c>
      <c r="V1092" s="37">
        <f t="shared" si="234"/>
        <v>810040</v>
      </c>
      <c r="W1092" s="31"/>
      <c r="X1092" s="31"/>
      <c r="Y1092" s="31"/>
      <c r="Z1092" s="31"/>
      <c r="AA1092" s="31"/>
      <c r="AB1092" s="32"/>
      <c r="AC1092" s="38"/>
      <c r="AD1092" s="39"/>
      <c r="AE1092" s="39"/>
      <c r="AF1092" s="40" t="str">
        <f t="shared" si="226"/>
        <v/>
      </c>
      <c r="AG1092" s="41" t="str">
        <f t="shared" si="227"/>
        <v/>
      </c>
      <c r="AH1092" s="42"/>
      <c r="AI1092" s="42"/>
      <c r="AJ1092" s="42"/>
      <c r="AK1092" s="42"/>
      <c r="AL1092" s="31"/>
      <c r="AM1092" s="43" t="str">
        <f t="shared" si="228"/>
        <v>100</v>
      </c>
      <c r="AN1092" s="44">
        <f>INDEX([1]ราคาสิ่งปลูกสร้าง!$D$6:$CC$47,MATCH($AD1092,[1]ราคาสิ่งปลูกสร้าง!$B$6:$B$45,0),MATCH($C$7,[1]ราคาสิ่งปลูกสร้าง!$D$5:$CC$5,0))</f>
        <v>0</v>
      </c>
      <c r="AO1092" s="44">
        <f t="shared" si="229"/>
        <v>0</v>
      </c>
      <c r="AP1092" s="45">
        <f t="shared" si="230"/>
        <v>0</v>
      </c>
      <c r="AQ1092" s="40">
        <f>IF(AP1092=0,0,INDEX([1]ค่าเสื่อมสิ่งปลูกสร้าง!$A$5:$D$105,MATCH($AP1092,[1]ค่าเสื่อมสิ่งปลูกสร้าง!$A$5:$A$105,0),MATCH(AE1092,[1]ค่าเสื่อมสิ่งปลูกสร้าง!$A$3:$D$3)))</f>
        <v>0</v>
      </c>
      <c r="AR1092" s="44">
        <f t="shared" si="235"/>
        <v>0</v>
      </c>
      <c r="AS1092" s="44">
        <f t="shared" si="236"/>
        <v>810040</v>
      </c>
      <c r="AT1092" s="44">
        <f t="shared" si="237"/>
        <v>810040</v>
      </c>
      <c r="AU1092" s="46">
        <v>0</v>
      </c>
      <c r="AV1092" s="44">
        <f t="shared" si="231"/>
        <v>810040</v>
      </c>
      <c r="AW1092" s="47" t="str">
        <f t="shared" si="232"/>
        <v>0.01</v>
      </c>
      <c r="AX1092" s="48"/>
      <c r="AY1092" s="48"/>
      <c r="AZ1092" s="49">
        <v>0</v>
      </c>
      <c r="BA1092" s="48"/>
      <c r="BB1092" s="48"/>
      <c r="BC1092" s="44">
        <f t="shared" si="233"/>
        <v>0</v>
      </c>
      <c r="BD1092" s="50">
        <v>1</v>
      </c>
      <c r="BE1092" s="51" t="e">
        <f>IF(AX1092=1,0,IF(AY1092=1,0,IF(BC1092&gt;#REF!,#REF!,IF(OR(AZ1092&gt;0,BD1092&gt;0),BC1092+([1]สูตร2!H1080*(100%-AZ1092)-BC1092)*BD1092,[1]สูตร2!H1080*(100%-AZ1092)))))</f>
        <v>#REF!</v>
      </c>
      <c r="BF1092" s="31"/>
    </row>
    <row r="1093" spans="1:58" s="5" customFormat="1" ht="24" customHeight="1" x14ac:dyDescent="0.2">
      <c r="A1093" s="31"/>
      <c r="B1093" s="31" t="s">
        <v>65</v>
      </c>
      <c r="C1093" s="31">
        <v>7274</v>
      </c>
      <c r="D1093" s="31" t="s">
        <v>66</v>
      </c>
      <c r="E1093" s="31" t="s">
        <v>876</v>
      </c>
      <c r="F1093" s="31"/>
      <c r="G1093" s="32" t="s">
        <v>875</v>
      </c>
      <c r="H1093" s="31">
        <v>117</v>
      </c>
      <c r="I1093" s="31">
        <v>-581</v>
      </c>
      <c r="J1093" s="31" t="s">
        <v>440</v>
      </c>
      <c r="K1093" s="31">
        <v>0</v>
      </c>
      <c r="L1093" s="31">
        <v>2</v>
      </c>
      <c r="M1093" s="31">
        <v>29</v>
      </c>
      <c r="N1093" s="33">
        <v>229</v>
      </c>
      <c r="O1093" s="33"/>
      <c r="P1093" s="33"/>
      <c r="Q1093" s="33"/>
      <c r="R1093" s="33"/>
      <c r="S1093" s="34" t="str">
        <f t="shared" si="224"/>
        <v>1</v>
      </c>
      <c r="T1093" s="35">
        <f t="shared" si="225"/>
        <v>229</v>
      </c>
      <c r="U1093" s="36">
        <f>INDEX([1]ราคาที่ดิน!$B:$G,MATCH($C1093,[1]ราคาที่ดิน!$A:$A,0),MATCH($B1093,[1]ราคาที่ดิน!$B$1:$G$1,0))</f>
        <v>200</v>
      </c>
      <c r="V1093" s="37">
        <f t="shared" si="234"/>
        <v>45800</v>
      </c>
      <c r="W1093" s="31"/>
      <c r="X1093" s="31"/>
      <c r="Y1093" s="31"/>
      <c r="Z1093" s="31"/>
      <c r="AA1093" s="31"/>
      <c r="AB1093" s="32"/>
      <c r="AC1093" s="38"/>
      <c r="AD1093" s="39"/>
      <c r="AE1093" s="39"/>
      <c r="AF1093" s="40" t="str">
        <f t="shared" si="226"/>
        <v/>
      </c>
      <c r="AG1093" s="41" t="str">
        <f t="shared" si="227"/>
        <v/>
      </c>
      <c r="AH1093" s="42"/>
      <c r="AI1093" s="42"/>
      <c r="AJ1093" s="42"/>
      <c r="AK1093" s="42"/>
      <c r="AL1093" s="31"/>
      <c r="AM1093" s="43" t="str">
        <f t="shared" si="228"/>
        <v>100</v>
      </c>
      <c r="AN1093" s="44">
        <f>INDEX([1]ราคาสิ่งปลูกสร้าง!$D$6:$CC$47,MATCH($AD1093,[1]ราคาสิ่งปลูกสร้าง!$B$6:$B$45,0),MATCH($C$7,[1]ราคาสิ่งปลูกสร้าง!$D$5:$CC$5,0))</f>
        <v>0</v>
      </c>
      <c r="AO1093" s="44">
        <f t="shared" si="229"/>
        <v>0</v>
      </c>
      <c r="AP1093" s="45">
        <f t="shared" si="230"/>
        <v>0</v>
      </c>
      <c r="AQ1093" s="40">
        <f>IF(AP1093=0,0,INDEX([1]ค่าเสื่อมสิ่งปลูกสร้าง!$A$5:$D$105,MATCH($AP1093,[1]ค่าเสื่อมสิ่งปลูกสร้าง!$A$5:$A$105,0),MATCH(AE1093,[1]ค่าเสื่อมสิ่งปลูกสร้าง!$A$3:$D$3)))</f>
        <v>0</v>
      </c>
      <c r="AR1093" s="44">
        <f t="shared" si="235"/>
        <v>0</v>
      </c>
      <c r="AS1093" s="44">
        <f t="shared" si="236"/>
        <v>45800</v>
      </c>
      <c r="AT1093" s="44">
        <f t="shared" si="237"/>
        <v>45800</v>
      </c>
      <c r="AU1093" s="46">
        <v>0</v>
      </c>
      <c r="AV1093" s="44">
        <f t="shared" si="231"/>
        <v>45800</v>
      </c>
      <c r="AW1093" s="47" t="str">
        <f t="shared" si="232"/>
        <v>0.01</v>
      </c>
      <c r="AX1093" s="48"/>
      <c r="AY1093" s="48"/>
      <c r="AZ1093" s="49">
        <v>0</v>
      </c>
      <c r="BA1093" s="48"/>
      <c r="BB1093" s="48"/>
      <c r="BC1093" s="44">
        <f t="shared" si="233"/>
        <v>0</v>
      </c>
      <c r="BD1093" s="50">
        <v>1</v>
      </c>
      <c r="BE1093" s="51" t="e">
        <f>IF(AX1093=1,0,IF(AY1093=1,0,IF(BC1093&gt;#REF!,#REF!,IF(OR(AZ1093&gt;0,BD1093&gt;0),BC1093+([1]สูตร2!H1081*(100%-AZ1093)-BC1093)*BD1093,[1]สูตร2!H1081*(100%-AZ1093)))))</f>
        <v>#REF!</v>
      </c>
      <c r="BF1093" s="31"/>
    </row>
    <row r="1094" spans="1:58" s="5" customFormat="1" ht="24" customHeight="1" x14ac:dyDescent="0.2">
      <c r="A1094" s="31"/>
      <c r="B1094" s="31" t="s">
        <v>93</v>
      </c>
      <c r="C1094" s="31" t="s">
        <v>104</v>
      </c>
      <c r="D1094" s="31" t="s">
        <v>66</v>
      </c>
      <c r="E1094" s="31" t="s">
        <v>876</v>
      </c>
      <c r="F1094" s="31"/>
      <c r="G1094" s="32" t="s">
        <v>875</v>
      </c>
      <c r="H1094" s="31" t="s">
        <v>104</v>
      </c>
      <c r="I1094" s="31" t="s">
        <v>104</v>
      </c>
      <c r="J1094" s="31" t="s">
        <v>440</v>
      </c>
      <c r="K1094" s="31">
        <v>0</v>
      </c>
      <c r="L1094" s="31">
        <v>0</v>
      </c>
      <c r="M1094" s="31">
        <v>50</v>
      </c>
      <c r="N1094" s="33"/>
      <c r="O1094" s="33">
        <v>50</v>
      </c>
      <c r="P1094" s="33"/>
      <c r="Q1094" s="33"/>
      <c r="R1094" s="33"/>
      <c r="S1094" s="34" t="str">
        <f t="shared" si="224"/>
        <v>2</v>
      </c>
      <c r="T1094" s="35">
        <f t="shared" si="225"/>
        <v>50</v>
      </c>
      <c r="U1094" s="36">
        <f>INDEX([1]ราคาที่ดิน!$B:$G,MATCH($C1094,[1]ราคาที่ดิน!$A:$A,0),MATCH($B1094,[1]ราคาที่ดิน!$B$1:$G$1,0))</f>
        <v>100</v>
      </c>
      <c r="V1094" s="37">
        <f t="shared" si="234"/>
        <v>5000</v>
      </c>
      <c r="W1094" s="31">
        <v>1</v>
      </c>
      <c r="X1094" s="31">
        <v>23</v>
      </c>
      <c r="Y1094" s="31" t="s">
        <v>66</v>
      </c>
      <c r="Z1094" s="31" t="s">
        <v>876</v>
      </c>
      <c r="AA1094" s="31"/>
      <c r="AB1094" s="32" t="s">
        <v>875</v>
      </c>
      <c r="AC1094" s="38"/>
      <c r="AD1094" s="39" t="s">
        <v>73</v>
      </c>
      <c r="AE1094" s="39" t="s">
        <v>94</v>
      </c>
      <c r="AF1094" s="40" t="str">
        <f t="shared" si="226"/>
        <v>2</v>
      </c>
      <c r="AG1094" s="41">
        <f t="shared" si="227"/>
        <v>54</v>
      </c>
      <c r="AH1094" s="42"/>
      <c r="AI1094" s="42">
        <v>54</v>
      </c>
      <c r="AJ1094" s="42"/>
      <c r="AK1094" s="42"/>
      <c r="AL1094" s="31">
        <v>20</v>
      </c>
      <c r="AM1094" s="43" t="str">
        <f t="shared" si="228"/>
        <v>100</v>
      </c>
      <c r="AN1094" s="44">
        <f>INDEX([1]ราคาสิ่งปลูกสร้าง!$D$6:$CC$47,MATCH($AD1094,[1]ราคาสิ่งปลูกสร้าง!$B$6:$B$45,0),MATCH($C$7,[1]ราคาสิ่งปลูกสร้าง!$D$5:$CC$5,0))</f>
        <v>6500</v>
      </c>
      <c r="AO1094" s="44">
        <f t="shared" si="229"/>
        <v>351000</v>
      </c>
      <c r="AP1094" s="45">
        <f t="shared" si="230"/>
        <v>20</v>
      </c>
      <c r="AQ1094" s="40">
        <f>IF(AP1094=0,0,INDEX([1]ค่าเสื่อมสิ่งปลูกสร้าง!$A$5:$D$105,MATCH($AP1094,[1]ค่าเสื่อมสิ่งปลูกสร้าง!$A$5:$A$105,0),MATCH(AE1094,[1]ค่าเสื่อมสิ่งปลูกสร้าง!$A$3:$D$3)))</f>
        <v>30</v>
      </c>
      <c r="AR1094" s="44">
        <f t="shared" si="235"/>
        <v>245699.99999999997</v>
      </c>
      <c r="AS1094" s="44">
        <f t="shared" si="236"/>
        <v>250699.99999999997</v>
      </c>
      <c r="AT1094" s="44">
        <f t="shared" si="237"/>
        <v>250699.99999999997</v>
      </c>
      <c r="AU1094" s="46">
        <v>0</v>
      </c>
      <c r="AV1094" s="44">
        <f t="shared" si="231"/>
        <v>250699.99999999997</v>
      </c>
      <c r="AW1094" s="47" t="str">
        <f t="shared" si="232"/>
        <v>0.02</v>
      </c>
      <c r="AX1094" s="48"/>
      <c r="AY1094" s="48"/>
      <c r="AZ1094" s="49">
        <v>0</v>
      </c>
      <c r="BA1094" s="48"/>
      <c r="BB1094" s="48"/>
      <c r="BC1094" s="44">
        <f t="shared" si="233"/>
        <v>0</v>
      </c>
      <c r="BD1094" s="50">
        <v>1</v>
      </c>
      <c r="BE1094" s="51" t="e">
        <f>IF(AX1094=1,0,IF(AY1094=1,0,IF(BC1094&gt;#REF!,#REF!,IF(OR(AZ1094&gt;0,BD1094&gt;0),BC1094+([1]สูตร2!H1082*(100%-AZ1094)-BC1094)*BD1094,[1]สูตร2!H1082*(100%-AZ1094)))))</f>
        <v>#REF!</v>
      </c>
      <c r="BF1094" s="31"/>
    </row>
    <row r="1095" spans="1:58" s="5" customFormat="1" ht="24" customHeight="1" x14ac:dyDescent="0.2">
      <c r="A1095" s="31"/>
      <c r="B1095" s="31" t="s">
        <v>93</v>
      </c>
      <c r="C1095" s="31" t="s">
        <v>104</v>
      </c>
      <c r="D1095" s="31" t="s">
        <v>66</v>
      </c>
      <c r="E1095" s="31" t="s">
        <v>876</v>
      </c>
      <c r="F1095" s="31"/>
      <c r="G1095" s="32" t="s">
        <v>875</v>
      </c>
      <c r="H1095" s="31" t="s">
        <v>104</v>
      </c>
      <c r="I1095" s="31" t="s">
        <v>104</v>
      </c>
      <c r="J1095" s="31" t="s">
        <v>440</v>
      </c>
      <c r="K1095" s="31">
        <v>0</v>
      </c>
      <c r="L1095" s="31">
        <v>0</v>
      </c>
      <c r="M1095" s="31">
        <v>30</v>
      </c>
      <c r="N1095" s="33"/>
      <c r="O1095" s="33">
        <v>30</v>
      </c>
      <c r="P1095" s="33"/>
      <c r="Q1095" s="33"/>
      <c r="R1095" s="33"/>
      <c r="S1095" s="34" t="str">
        <f t="shared" si="224"/>
        <v>2</v>
      </c>
      <c r="T1095" s="35">
        <f t="shared" si="225"/>
        <v>30</v>
      </c>
      <c r="U1095" s="36">
        <f>INDEX([1]ราคาที่ดิน!$B:$G,MATCH($C1095,[1]ราคาที่ดิน!$A:$A,0),MATCH($B1095,[1]ราคาที่ดิน!$B$1:$G$1,0))</f>
        <v>100</v>
      </c>
      <c r="V1095" s="37">
        <f t="shared" si="234"/>
        <v>3000</v>
      </c>
      <c r="W1095" s="31">
        <v>2</v>
      </c>
      <c r="X1095" s="31">
        <v>23</v>
      </c>
      <c r="Y1095" s="31" t="s">
        <v>66</v>
      </c>
      <c r="Z1095" s="31" t="s">
        <v>876</v>
      </c>
      <c r="AA1095" s="31"/>
      <c r="AB1095" s="32" t="s">
        <v>875</v>
      </c>
      <c r="AC1095" s="38"/>
      <c r="AD1095" s="39" t="s">
        <v>75</v>
      </c>
      <c r="AE1095" s="39" t="s">
        <v>76</v>
      </c>
      <c r="AF1095" s="40" t="str">
        <f t="shared" si="226"/>
        <v>1</v>
      </c>
      <c r="AG1095" s="41">
        <f t="shared" si="227"/>
        <v>7.5</v>
      </c>
      <c r="AH1095" s="42">
        <v>7.5</v>
      </c>
      <c r="AI1095" s="42"/>
      <c r="AJ1095" s="42"/>
      <c r="AK1095" s="42"/>
      <c r="AL1095" s="31">
        <v>20</v>
      </c>
      <c r="AM1095" s="43" t="str">
        <f t="shared" si="228"/>
        <v>100</v>
      </c>
      <c r="AN1095" s="44">
        <f>INDEX([1]ราคาสิ่งปลูกสร้าง!$D$6:$CC$47,MATCH($AD1095,[1]ราคาสิ่งปลูกสร้าง!$B$6:$B$45,0),MATCH($C$7,[1]ราคาสิ่งปลูกสร้าง!$D$5:$CC$5,0))</f>
        <v>5400</v>
      </c>
      <c r="AO1095" s="44">
        <f t="shared" si="229"/>
        <v>40500</v>
      </c>
      <c r="AP1095" s="45">
        <f t="shared" si="230"/>
        <v>20</v>
      </c>
      <c r="AQ1095" s="40">
        <f>IF(AP1095=0,0,INDEX([1]ค่าเสื่อมสิ่งปลูกสร้าง!$A$5:$D$105,MATCH($AP1095,[1]ค่าเสื่อมสิ่งปลูกสร้าง!$A$5:$A$105,0),MATCH(AE1095,[1]ค่าเสื่อมสิ่งปลูกสร้าง!$A$3:$D$3)))</f>
        <v>93</v>
      </c>
      <c r="AR1095" s="44">
        <f t="shared" si="235"/>
        <v>2835.0000000000005</v>
      </c>
      <c r="AS1095" s="44">
        <f t="shared" si="236"/>
        <v>5835</v>
      </c>
      <c r="AT1095" s="44">
        <f t="shared" si="237"/>
        <v>5835</v>
      </c>
      <c r="AU1095" s="46">
        <v>0</v>
      </c>
      <c r="AV1095" s="44">
        <f t="shared" si="231"/>
        <v>5835</v>
      </c>
      <c r="AW1095" s="47" t="str">
        <f t="shared" si="232"/>
        <v>0.01</v>
      </c>
      <c r="AX1095" s="48"/>
      <c r="AY1095" s="48"/>
      <c r="AZ1095" s="49">
        <v>0</v>
      </c>
      <c r="BA1095" s="48"/>
      <c r="BB1095" s="48"/>
      <c r="BC1095" s="44">
        <f t="shared" si="233"/>
        <v>0</v>
      </c>
      <c r="BD1095" s="50">
        <v>1</v>
      </c>
      <c r="BE1095" s="51" t="e">
        <f>IF(AX1095=1,0,IF(AY1095=1,0,IF(BC1095&gt;#REF!,#REF!,IF(OR(AZ1095&gt;0,BD1095&gt;0),BC1095+([1]สูตร2!H1083*(100%-AZ1095)-BC1095)*BD1095,[1]สูตร2!H1083*(100%-AZ1095)))))</f>
        <v>#REF!</v>
      </c>
      <c r="BF1095" s="31"/>
    </row>
    <row r="1096" spans="1:58" s="5" customFormat="1" ht="24" customHeight="1" x14ac:dyDescent="0.2">
      <c r="A1096" s="31"/>
      <c r="B1096" s="31" t="s">
        <v>93</v>
      </c>
      <c r="C1096" s="31" t="s">
        <v>104</v>
      </c>
      <c r="D1096" s="31" t="s">
        <v>66</v>
      </c>
      <c r="E1096" s="31" t="s">
        <v>876</v>
      </c>
      <c r="F1096" s="31"/>
      <c r="G1096" s="32" t="s">
        <v>875</v>
      </c>
      <c r="H1096" s="31" t="s">
        <v>104</v>
      </c>
      <c r="I1096" s="31" t="s">
        <v>104</v>
      </c>
      <c r="J1096" s="31" t="s">
        <v>440</v>
      </c>
      <c r="K1096" s="31">
        <v>0</v>
      </c>
      <c r="L1096" s="31">
        <v>0</v>
      </c>
      <c r="M1096" s="31">
        <v>20</v>
      </c>
      <c r="N1096" s="33"/>
      <c r="O1096" s="33">
        <v>20</v>
      </c>
      <c r="P1096" s="33"/>
      <c r="Q1096" s="33"/>
      <c r="R1096" s="33"/>
      <c r="S1096" s="34" t="str">
        <f t="shared" si="224"/>
        <v>2</v>
      </c>
      <c r="T1096" s="35">
        <f t="shared" si="225"/>
        <v>20</v>
      </c>
      <c r="U1096" s="36">
        <f>INDEX([1]ราคาที่ดิน!$B:$G,MATCH($C1096,[1]ราคาที่ดิน!$A:$A,0),MATCH($B1096,[1]ราคาที่ดิน!$B$1:$G$1,0))</f>
        <v>100</v>
      </c>
      <c r="V1096" s="37">
        <f t="shared" si="234"/>
        <v>2000</v>
      </c>
      <c r="W1096" s="31">
        <v>3</v>
      </c>
      <c r="X1096" s="31">
        <v>23</v>
      </c>
      <c r="Y1096" s="31" t="s">
        <v>66</v>
      </c>
      <c r="Z1096" s="31" t="s">
        <v>876</v>
      </c>
      <c r="AA1096" s="31"/>
      <c r="AB1096" s="32" t="s">
        <v>875</v>
      </c>
      <c r="AC1096" s="38"/>
      <c r="AD1096" s="39" t="s">
        <v>75</v>
      </c>
      <c r="AE1096" s="39" t="s">
        <v>76</v>
      </c>
      <c r="AF1096" s="40" t="str">
        <f t="shared" si="226"/>
        <v>1</v>
      </c>
      <c r="AG1096" s="41">
        <f t="shared" si="227"/>
        <v>30</v>
      </c>
      <c r="AH1096" s="42">
        <v>30</v>
      </c>
      <c r="AI1096" s="42"/>
      <c r="AJ1096" s="42"/>
      <c r="AK1096" s="42"/>
      <c r="AL1096" s="31">
        <v>20</v>
      </c>
      <c r="AM1096" s="43" t="str">
        <f t="shared" si="228"/>
        <v>100</v>
      </c>
      <c r="AN1096" s="44">
        <f>INDEX([1]ราคาสิ่งปลูกสร้าง!$D$6:$CC$47,MATCH($AD1096,[1]ราคาสิ่งปลูกสร้าง!$B$6:$B$45,0),MATCH($C$7,[1]ราคาสิ่งปลูกสร้าง!$D$5:$CC$5,0))</f>
        <v>5400</v>
      </c>
      <c r="AO1096" s="44">
        <f t="shared" si="229"/>
        <v>162000</v>
      </c>
      <c r="AP1096" s="45">
        <f t="shared" si="230"/>
        <v>20</v>
      </c>
      <c r="AQ1096" s="40">
        <f>IF(AP1096=0,0,INDEX([1]ค่าเสื่อมสิ่งปลูกสร้าง!$A$5:$D$105,MATCH($AP1096,[1]ค่าเสื่อมสิ่งปลูกสร้าง!$A$5:$A$105,0),MATCH(AE1096,[1]ค่าเสื่อมสิ่งปลูกสร้าง!$A$3:$D$3)))</f>
        <v>93</v>
      </c>
      <c r="AR1096" s="44">
        <f t="shared" si="235"/>
        <v>11340.000000000002</v>
      </c>
      <c r="AS1096" s="44">
        <f t="shared" si="236"/>
        <v>13340.000000000002</v>
      </c>
      <c r="AT1096" s="44">
        <f t="shared" si="237"/>
        <v>13340.000000000002</v>
      </c>
      <c r="AU1096" s="46">
        <v>0</v>
      </c>
      <c r="AV1096" s="44">
        <f t="shared" si="231"/>
        <v>13340.000000000002</v>
      </c>
      <c r="AW1096" s="47" t="str">
        <f t="shared" si="232"/>
        <v>0.01</v>
      </c>
      <c r="AX1096" s="48"/>
      <c r="AY1096" s="48"/>
      <c r="AZ1096" s="49">
        <v>0</v>
      </c>
      <c r="BA1096" s="48"/>
      <c r="BB1096" s="48"/>
      <c r="BC1096" s="44">
        <f t="shared" si="233"/>
        <v>0</v>
      </c>
      <c r="BD1096" s="50">
        <v>1</v>
      </c>
      <c r="BE1096" s="51" t="e">
        <f>IF(AX1096=1,0,IF(AY1096=1,0,IF(BC1096&gt;#REF!,#REF!,IF(OR(AZ1096&gt;0,BD1096&gt;0),BC1096+([1]สูตร2!H1084*(100%-AZ1096)-BC1096)*BD1096,[1]สูตร2!H1084*(100%-AZ1096)))))</f>
        <v>#REF!</v>
      </c>
      <c r="BF1096" s="31"/>
    </row>
    <row r="1097" spans="1:58" s="5" customFormat="1" ht="24" customHeight="1" x14ac:dyDescent="0.2">
      <c r="A1097" s="31">
        <v>354</v>
      </c>
      <c r="B1097" s="31" t="s">
        <v>65</v>
      </c>
      <c r="C1097" s="31">
        <v>4864</v>
      </c>
      <c r="D1097" s="31" t="s">
        <v>71</v>
      </c>
      <c r="E1097" s="31" t="s">
        <v>877</v>
      </c>
      <c r="F1097" s="31"/>
      <c r="G1097" s="32" t="s">
        <v>878</v>
      </c>
      <c r="H1097" s="31">
        <v>47</v>
      </c>
      <c r="I1097" s="31">
        <v>-1357</v>
      </c>
      <c r="J1097" s="31" t="s">
        <v>440</v>
      </c>
      <c r="K1097" s="31">
        <v>9</v>
      </c>
      <c r="L1097" s="31">
        <v>3</v>
      </c>
      <c r="M1097" s="31">
        <v>11</v>
      </c>
      <c r="N1097" s="33">
        <v>3911</v>
      </c>
      <c r="O1097" s="33"/>
      <c r="P1097" s="33"/>
      <c r="Q1097" s="33"/>
      <c r="R1097" s="33"/>
      <c r="S1097" s="34" t="str">
        <f t="shared" si="224"/>
        <v>1</v>
      </c>
      <c r="T1097" s="35">
        <f t="shared" si="225"/>
        <v>3911</v>
      </c>
      <c r="U1097" s="36">
        <f>INDEX([1]ราคาที่ดิน!$B:$G,MATCH($C1097,[1]ราคาที่ดิน!$A:$A,0),MATCH($B1097,[1]ราคาที่ดิน!$B$1:$G$1,0))</f>
        <v>200</v>
      </c>
      <c r="V1097" s="37">
        <f t="shared" si="234"/>
        <v>782200</v>
      </c>
      <c r="W1097" s="31"/>
      <c r="X1097" s="31"/>
      <c r="Y1097" s="31"/>
      <c r="Z1097" s="31"/>
      <c r="AA1097" s="31"/>
      <c r="AB1097" s="32"/>
      <c r="AC1097" s="38"/>
      <c r="AD1097" s="39"/>
      <c r="AE1097" s="39"/>
      <c r="AF1097" s="40" t="str">
        <f t="shared" si="226"/>
        <v/>
      </c>
      <c r="AG1097" s="41" t="str">
        <f t="shared" si="227"/>
        <v/>
      </c>
      <c r="AH1097" s="42"/>
      <c r="AI1097" s="42"/>
      <c r="AJ1097" s="42"/>
      <c r="AK1097" s="42"/>
      <c r="AL1097" s="31"/>
      <c r="AM1097" s="43" t="str">
        <f t="shared" si="228"/>
        <v>100</v>
      </c>
      <c r="AN1097" s="44">
        <f>INDEX([1]ราคาสิ่งปลูกสร้าง!$D$6:$CC$47,MATCH($AD1097,[1]ราคาสิ่งปลูกสร้าง!$B$6:$B$45,0),MATCH($C$7,[1]ราคาสิ่งปลูกสร้าง!$D$5:$CC$5,0))</f>
        <v>0</v>
      </c>
      <c r="AO1097" s="44">
        <f t="shared" si="229"/>
        <v>0</v>
      </c>
      <c r="AP1097" s="45">
        <f t="shared" si="230"/>
        <v>0</v>
      </c>
      <c r="AQ1097" s="40">
        <f>IF(AP1097=0,0,INDEX([1]ค่าเสื่อมสิ่งปลูกสร้าง!$A$5:$D$105,MATCH($AP1097,[1]ค่าเสื่อมสิ่งปลูกสร้าง!$A$5:$A$105,0),MATCH(AE1097,[1]ค่าเสื่อมสิ่งปลูกสร้าง!$A$3:$D$3)))</f>
        <v>0</v>
      </c>
      <c r="AR1097" s="44">
        <f t="shared" si="235"/>
        <v>0</v>
      </c>
      <c r="AS1097" s="44">
        <f t="shared" si="236"/>
        <v>782200</v>
      </c>
      <c r="AT1097" s="44">
        <f t="shared" si="237"/>
        <v>782200</v>
      </c>
      <c r="AU1097" s="46">
        <v>0</v>
      </c>
      <c r="AV1097" s="44">
        <f t="shared" si="231"/>
        <v>782200</v>
      </c>
      <c r="AW1097" s="47" t="str">
        <f t="shared" si="232"/>
        <v>0.01</v>
      </c>
      <c r="AX1097" s="48"/>
      <c r="AY1097" s="48"/>
      <c r="AZ1097" s="49">
        <v>0</v>
      </c>
      <c r="BA1097" s="48"/>
      <c r="BB1097" s="48"/>
      <c r="BC1097" s="44">
        <f t="shared" si="233"/>
        <v>0</v>
      </c>
      <c r="BD1097" s="50">
        <v>1</v>
      </c>
      <c r="BE1097" s="51" t="e">
        <f>IF(AX1097=1,0,IF(AY1097=1,0,IF(BC1097&gt;#REF!,#REF!,IF(OR(AZ1097&gt;0,BD1097&gt;0),BC1097+([1]สูตร2!H1085*(100%-AZ1097)-BC1097)*BD1097,[1]สูตร2!H1085*(100%-AZ1097)))))</f>
        <v>#REF!</v>
      </c>
      <c r="BF1097" s="31"/>
    </row>
    <row r="1098" spans="1:58" s="5" customFormat="1" ht="24" customHeight="1" x14ac:dyDescent="0.2">
      <c r="A1098" s="31"/>
      <c r="B1098" s="31" t="s">
        <v>65</v>
      </c>
      <c r="C1098" s="31">
        <v>13097</v>
      </c>
      <c r="D1098" s="31" t="s">
        <v>71</v>
      </c>
      <c r="E1098" s="31" t="s">
        <v>877</v>
      </c>
      <c r="F1098" s="31"/>
      <c r="G1098" s="32" t="s">
        <v>878</v>
      </c>
      <c r="H1098" s="31">
        <v>118</v>
      </c>
      <c r="I1098" s="31" t="s">
        <v>104</v>
      </c>
      <c r="J1098" s="31" t="s">
        <v>440</v>
      </c>
      <c r="K1098" s="31">
        <v>0</v>
      </c>
      <c r="L1098" s="31">
        <v>0</v>
      </c>
      <c r="M1098" s="31">
        <v>50</v>
      </c>
      <c r="N1098" s="33"/>
      <c r="O1098" s="33">
        <v>50</v>
      </c>
      <c r="P1098" s="33"/>
      <c r="Q1098" s="33"/>
      <c r="R1098" s="33"/>
      <c r="S1098" s="34" t="str">
        <f t="shared" si="224"/>
        <v>2</v>
      </c>
      <c r="T1098" s="35">
        <f t="shared" si="225"/>
        <v>50</v>
      </c>
      <c r="U1098" s="36">
        <f>INDEX([1]ราคาที่ดิน!$B:$G,MATCH($C1098,[1]ราคาที่ดิน!$A:$A,0),MATCH($B1098,[1]ราคาที่ดิน!$B$1:$G$1,0))</f>
        <v>180</v>
      </c>
      <c r="V1098" s="37">
        <f t="shared" si="234"/>
        <v>9000</v>
      </c>
      <c r="W1098" s="31">
        <v>1</v>
      </c>
      <c r="X1098" s="31">
        <v>24</v>
      </c>
      <c r="Y1098" s="31" t="s">
        <v>71</v>
      </c>
      <c r="Z1098" s="31" t="s">
        <v>877</v>
      </c>
      <c r="AA1098" s="31"/>
      <c r="AB1098" s="32" t="s">
        <v>878</v>
      </c>
      <c r="AC1098" s="38"/>
      <c r="AD1098" s="39" t="s">
        <v>73</v>
      </c>
      <c r="AE1098" s="39" t="s">
        <v>76</v>
      </c>
      <c r="AF1098" s="40" t="str">
        <f t="shared" si="226"/>
        <v>2</v>
      </c>
      <c r="AG1098" s="41">
        <f t="shared" si="227"/>
        <v>63</v>
      </c>
      <c r="AH1098" s="42"/>
      <c r="AI1098" s="42">
        <v>63</v>
      </c>
      <c r="AJ1098" s="42"/>
      <c r="AK1098" s="42"/>
      <c r="AL1098" s="31">
        <v>30</v>
      </c>
      <c r="AM1098" s="43" t="str">
        <f t="shared" si="228"/>
        <v>100</v>
      </c>
      <c r="AN1098" s="44">
        <f>INDEX([1]ราคาสิ่งปลูกสร้าง!$D$6:$CC$47,MATCH($AD1098,[1]ราคาสิ่งปลูกสร้าง!$B$6:$B$45,0),MATCH($C$7,[1]ราคาสิ่งปลูกสร้าง!$D$5:$CC$5,0))</f>
        <v>6500</v>
      </c>
      <c r="AO1098" s="44">
        <f t="shared" si="229"/>
        <v>409500</v>
      </c>
      <c r="AP1098" s="45">
        <f t="shared" si="230"/>
        <v>30</v>
      </c>
      <c r="AQ1098" s="40">
        <f>IF(AP1098=0,0,INDEX([1]ค่าเสื่อมสิ่งปลูกสร้าง!$A$5:$D$105,MATCH($AP1098,[1]ค่าเสื่อมสิ่งปลูกสร้าง!$A$5:$A$105,0),MATCH(AE1098,[1]ค่าเสื่อมสิ่งปลูกสร้าง!$A$3:$D$3)))</f>
        <v>93</v>
      </c>
      <c r="AR1098" s="44">
        <f t="shared" si="235"/>
        <v>28665.000000000004</v>
      </c>
      <c r="AS1098" s="44">
        <f t="shared" si="236"/>
        <v>37665</v>
      </c>
      <c r="AT1098" s="44">
        <f t="shared" si="237"/>
        <v>37665</v>
      </c>
      <c r="AU1098" s="46">
        <v>0</v>
      </c>
      <c r="AV1098" s="44">
        <f t="shared" si="231"/>
        <v>37665</v>
      </c>
      <c r="AW1098" s="47" t="str">
        <f t="shared" si="232"/>
        <v>0.02</v>
      </c>
      <c r="AX1098" s="48"/>
      <c r="AY1098" s="48"/>
      <c r="AZ1098" s="49">
        <v>0</v>
      </c>
      <c r="BA1098" s="48"/>
      <c r="BB1098" s="48"/>
      <c r="BC1098" s="44">
        <f t="shared" si="233"/>
        <v>0</v>
      </c>
      <c r="BD1098" s="50">
        <v>1</v>
      </c>
      <c r="BE1098" s="51" t="e">
        <f>IF(AX1098=1,0,IF(AY1098=1,0,IF(BC1098&gt;#REF!,#REF!,IF(OR(AZ1098&gt;0,BD1098&gt;0),BC1098+([1]สูตร2!H1086*(100%-AZ1098)-BC1098)*BD1098,[1]สูตร2!H1086*(100%-AZ1098)))))</f>
        <v>#REF!</v>
      </c>
      <c r="BF1098" s="31"/>
    </row>
    <row r="1099" spans="1:58" s="5" customFormat="1" ht="24" customHeight="1" x14ac:dyDescent="0.2">
      <c r="A1099" s="31"/>
      <c r="B1099" s="31" t="s">
        <v>65</v>
      </c>
      <c r="C1099" s="31">
        <v>13097</v>
      </c>
      <c r="D1099" s="31" t="s">
        <v>71</v>
      </c>
      <c r="E1099" s="31" t="s">
        <v>877</v>
      </c>
      <c r="F1099" s="31"/>
      <c r="G1099" s="32" t="s">
        <v>878</v>
      </c>
      <c r="H1099" s="31">
        <v>118</v>
      </c>
      <c r="I1099" s="31" t="s">
        <v>104</v>
      </c>
      <c r="J1099" s="31" t="s">
        <v>440</v>
      </c>
      <c r="K1099" s="31">
        <v>0</v>
      </c>
      <c r="L1099" s="31">
        <v>0</v>
      </c>
      <c r="M1099" s="31">
        <v>48</v>
      </c>
      <c r="N1099" s="33"/>
      <c r="O1099" s="33">
        <v>48</v>
      </c>
      <c r="P1099" s="33"/>
      <c r="Q1099" s="33"/>
      <c r="R1099" s="33"/>
      <c r="S1099" s="34" t="str">
        <f t="shared" si="224"/>
        <v>2</v>
      </c>
      <c r="T1099" s="35">
        <f t="shared" si="225"/>
        <v>48</v>
      </c>
      <c r="U1099" s="36">
        <f>INDEX([1]ราคาที่ดิน!$B:$G,MATCH($C1099,[1]ราคาที่ดิน!$A:$A,0),MATCH($B1099,[1]ราคาที่ดิน!$B$1:$G$1,0))</f>
        <v>180</v>
      </c>
      <c r="V1099" s="37">
        <f t="shared" si="234"/>
        <v>8640</v>
      </c>
      <c r="W1099" s="31">
        <v>2</v>
      </c>
      <c r="X1099" s="31">
        <v>24</v>
      </c>
      <c r="Y1099" s="31" t="s">
        <v>71</v>
      </c>
      <c r="Z1099" s="31" t="s">
        <v>877</v>
      </c>
      <c r="AA1099" s="31"/>
      <c r="AB1099" s="32" t="s">
        <v>878</v>
      </c>
      <c r="AC1099" s="38"/>
      <c r="AD1099" s="39" t="s">
        <v>75</v>
      </c>
      <c r="AE1099" s="39" t="s">
        <v>76</v>
      </c>
      <c r="AF1099" s="40" t="str">
        <f t="shared" si="226"/>
        <v>1</v>
      </c>
      <c r="AG1099" s="41">
        <f t="shared" si="227"/>
        <v>13.75</v>
      </c>
      <c r="AH1099" s="42">
        <v>13.75</v>
      </c>
      <c r="AI1099" s="42"/>
      <c r="AJ1099" s="42"/>
      <c r="AK1099" s="42"/>
      <c r="AL1099" s="31">
        <v>30</v>
      </c>
      <c r="AM1099" s="43" t="str">
        <f t="shared" si="228"/>
        <v>100</v>
      </c>
      <c r="AN1099" s="44">
        <f>INDEX([1]ราคาสิ่งปลูกสร้าง!$D$6:$CC$47,MATCH($AD1099,[1]ราคาสิ่งปลูกสร้าง!$B$6:$B$45,0),MATCH($C$7,[1]ราคาสิ่งปลูกสร้าง!$D$5:$CC$5,0))</f>
        <v>5400</v>
      </c>
      <c r="AO1099" s="44">
        <f t="shared" si="229"/>
        <v>74250</v>
      </c>
      <c r="AP1099" s="45">
        <f t="shared" si="230"/>
        <v>30</v>
      </c>
      <c r="AQ1099" s="40">
        <f>IF(AP1099=0,0,INDEX([1]ค่าเสื่อมสิ่งปลูกสร้าง!$A$5:$D$105,MATCH($AP1099,[1]ค่าเสื่อมสิ่งปลูกสร้าง!$A$5:$A$105,0),MATCH(AE1099,[1]ค่าเสื่อมสิ่งปลูกสร้าง!$A$3:$D$3)))</f>
        <v>93</v>
      </c>
      <c r="AR1099" s="44">
        <f t="shared" si="235"/>
        <v>5197.5000000000009</v>
      </c>
      <c r="AS1099" s="44">
        <f t="shared" si="236"/>
        <v>13837.5</v>
      </c>
      <c r="AT1099" s="44">
        <f t="shared" si="237"/>
        <v>13837.5</v>
      </c>
      <c r="AU1099" s="46">
        <v>0</v>
      </c>
      <c r="AV1099" s="44">
        <f t="shared" si="231"/>
        <v>13837.5</v>
      </c>
      <c r="AW1099" s="47" t="str">
        <f t="shared" si="232"/>
        <v>0.01</v>
      </c>
      <c r="AX1099" s="48"/>
      <c r="AY1099" s="48"/>
      <c r="AZ1099" s="49">
        <v>0</v>
      </c>
      <c r="BA1099" s="48"/>
      <c r="BB1099" s="48"/>
      <c r="BC1099" s="44">
        <f t="shared" si="233"/>
        <v>0</v>
      </c>
      <c r="BD1099" s="50">
        <v>1</v>
      </c>
      <c r="BE1099" s="51" t="e">
        <f>IF(AX1099=1,0,IF(AY1099=1,0,IF(BC1099&gt;#REF!,#REF!,IF(OR(AZ1099&gt;0,BD1099&gt;0),BC1099+([1]สูตร2!H1087*(100%-AZ1099)-BC1099)*BD1099,[1]สูตร2!H1087*(100%-AZ1099)))))</f>
        <v>#REF!</v>
      </c>
      <c r="BF1099" s="31"/>
    </row>
    <row r="1100" spans="1:58" s="5" customFormat="1" ht="24" customHeight="1" x14ac:dyDescent="0.2">
      <c r="A1100" s="31">
        <v>355</v>
      </c>
      <c r="B1100" s="31" t="s">
        <v>65</v>
      </c>
      <c r="C1100" s="31">
        <v>27352</v>
      </c>
      <c r="D1100" s="31" t="s">
        <v>71</v>
      </c>
      <c r="E1100" s="31" t="s">
        <v>879</v>
      </c>
      <c r="F1100" s="31"/>
      <c r="G1100" s="32" t="s">
        <v>880</v>
      </c>
      <c r="H1100" s="31">
        <v>278</v>
      </c>
      <c r="I1100" s="31">
        <v>-1317</v>
      </c>
      <c r="J1100" s="31" t="s">
        <v>440</v>
      </c>
      <c r="K1100" s="31">
        <v>7</v>
      </c>
      <c r="L1100" s="31">
        <v>3</v>
      </c>
      <c r="M1100" s="31">
        <v>0</v>
      </c>
      <c r="N1100" s="33">
        <v>3100</v>
      </c>
      <c r="O1100" s="33"/>
      <c r="P1100" s="33"/>
      <c r="Q1100" s="33"/>
      <c r="R1100" s="33"/>
      <c r="S1100" s="34" t="str">
        <f t="shared" si="224"/>
        <v>1</v>
      </c>
      <c r="T1100" s="35">
        <f t="shared" si="225"/>
        <v>3100</v>
      </c>
      <c r="U1100" s="36">
        <f>INDEX([1]ราคาที่ดิน!$B:$G,MATCH($C1100,[1]ราคาที่ดิน!$A:$A,0),MATCH($B1100,[1]ราคาที่ดิน!$B$1:$G$1,0))</f>
        <v>50</v>
      </c>
      <c r="V1100" s="37">
        <f t="shared" si="234"/>
        <v>155000</v>
      </c>
      <c r="W1100" s="31"/>
      <c r="X1100" s="31"/>
      <c r="Y1100" s="31"/>
      <c r="Z1100" s="31"/>
      <c r="AA1100" s="31"/>
      <c r="AB1100" s="32"/>
      <c r="AC1100" s="38"/>
      <c r="AD1100" s="39"/>
      <c r="AE1100" s="39"/>
      <c r="AF1100" s="40" t="str">
        <f t="shared" si="226"/>
        <v/>
      </c>
      <c r="AG1100" s="41" t="str">
        <f t="shared" si="227"/>
        <v/>
      </c>
      <c r="AH1100" s="42"/>
      <c r="AI1100" s="42"/>
      <c r="AJ1100" s="42"/>
      <c r="AK1100" s="42"/>
      <c r="AL1100" s="31"/>
      <c r="AM1100" s="43" t="str">
        <f t="shared" si="228"/>
        <v>100</v>
      </c>
      <c r="AN1100" s="44">
        <f>INDEX([1]ราคาสิ่งปลูกสร้าง!$D$6:$CC$47,MATCH($AD1100,[1]ราคาสิ่งปลูกสร้าง!$B$6:$B$45,0),MATCH($C$7,[1]ราคาสิ่งปลูกสร้าง!$D$5:$CC$5,0))</f>
        <v>0</v>
      </c>
      <c r="AO1100" s="44">
        <f t="shared" si="229"/>
        <v>0</v>
      </c>
      <c r="AP1100" s="45">
        <f t="shared" si="230"/>
        <v>0</v>
      </c>
      <c r="AQ1100" s="40">
        <f>IF(AP1100=0,0,INDEX([1]ค่าเสื่อมสิ่งปลูกสร้าง!$A$5:$D$105,MATCH($AP1100,[1]ค่าเสื่อมสิ่งปลูกสร้าง!$A$5:$A$105,0),MATCH(AE1100,[1]ค่าเสื่อมสิ่งปลูกสร้าง!$A$3:$D$3)))</f>
        <v>0</v>
      </c>
      <c r="AR1100" s="44">
        <f t="shared" si="235"/>
        <v>0</v>
      </c>
      <c r="AS1100" s="44">
        <f t="shared" si="236"/>
        <v>155000</v>
      </c>
      <c r="AT1100" s="44">
        <f t="shared" si="237"/>
        <v>155000</v>
      </c>
      <c r="AU1100" s="46">
        <v>0</v>
      </c>
      <c r="AV1100" s="44">
        <f t="shared" si="231"/>
        <v>155000</v>
      </c>
      <c r="AW1100" s="47" t="str">
        <f t="shared" si="232"/>
        <v>0.01</v>
      </c>
      <c r="AX1100" s="48"/>
      <c r="AY1100" s="48"/>
      <c r="AZ1100" s="49">
        <v>0</v>
      </c>
      <c r="BA1100" s="48"/>
      <c r="BB1100" s="48"/>
      <c r="BC1100" s="44">
        <f t="shared" si="233"/>
        <v>0</v>
      </c>
      <c r="BD1100" s="50">
        <v>1</v>
      </c>
      <c r="BE1100" s="51" t="e">
        <f>IF(AX1100=1,0,IF(AY1100=1,0,IF(BC1100&gt;#REF!,#REF!,IF(OR(AZ1100&gt;0,BD1100&gt;0),BC1100+([1]สูตร2!H1088*(100%-AZ1100)-BC1100)*BD1100,[1]สูตร2!H1088*(100%-AZ1100)))))</f>
        <v>#REF!</v>
      </c>
      <c r="BF1100" s="31"/>
    </row>
    <row r="1101" spans="1:58" s="5" customFormat="1" ht="24" customHeight="1" x14ac:dyDescent="0.2">
      <c r="A1101" s="31">
        <v>356</v>
      </c>
      <c r="B1101" s="31" t="s">
        <v>65</v>
      </c>
      <c r="C1101" s="31">
        <v>12992</v>
      </c>
      <c r="D1101" s="31" t="s">
        <v>66</v>
      </c>
      <c r="E1101" s="31" t="s">
        <v>881</v>
      </c>
      <c r="F1101" s="31"/>
      <c r="G1101" s="32" t="s">
        <v>880</v>
      </c>
      <c r="H1101" s="31">
        <v>1</v>
      </c>
      <c r="I1101" s="31">
        <v>-477</v>
      </c>
      <c r="J1101" s="31" t="s">
        <v>440</v>
      </c>
      <c r="K1101" s="31">
        <v>2</v>
      </c>
      <c r="L1101" s="31">
        <v>1</v>
      </c>
      <c r="M1101" s="31">
        <v>22</v>
      </c>
      <c r="N1101" s="33">
        <v>922</v>
      </c>
      <c r="O1101" s="33"/>
      <c r="P1101" s="33"/>
      <c r="Q1101" s="33"/>
      <c r="R1101" s="33"/>
      <c r="S1101" s="34" t="str">
        <f t="shared" si="224"/>
        <v>1</v>
      </c>
      <c r="T1101" s="35">
        <f t="shared" si="225"/>
        <v>922</v>
      </c>
      <c r="U1101" s="36">
        <f>INDEX([1]ราคาที่ดิน!$B:$G,MATCH($C1101,[1]ราคาที่ดิน!$A:$A,0),MATCH($B1101,[1]ราคาที่ดิน!$B$1:$G$1,0))</f>
        <v>180</v>
      </c>
      <c r="V1101" s="37">
        <f t="shared" si="234"/>
        <v>165960</v>
      </c>
      <c r="W1101" s="31"/>
      <c r="X1101" s="31"/>
      <c r="Y1101" s="31"/>
      <c r="Z1101" s="31"/>
      <c r="AA1101" s="31"/>
      <c r="AB1101" s="32"/>
      <c r="AC1101" s="38"/>
      <c r="AD1101" s="39"/>
      <c r="AE1101" s="39"/>
      <c r="AF1101" s="40" t="str">
        <f t="shared" si="226"/>
        <v/>
      </c>
      <c r="AG1101" s="41" t="str">
        <f t="shared" si="227"/>
        <v/>
      </c>
      <c r="AH1101" s="42"/>
      <c r="AI1101" s="42"/>
      <c r="AJ1101" s="42"/>
      <c r="AK1101" s="42"/>
      <c r="AL1101" s="31"/>
      <c r="AM1101" s="43" t="str">
        <f t="shared" si="228"/>
        <v>100</v>
      </c>
      <c r="AN1101" s="44">
        <f>INDEX([1]ราคาสิ่งปลูกสร้าง!$D$6:$CC$47,MATCH($AD1101,[1]ราคาสิ่งปลูกสร้าง!$B$6:$B$45,0),MATCH($C$7,[1]ราคาสิ่งปลูกสร้าง!$D$5:$CC$5,0))</f>
        <v>0</v>
      </c>
      <c r="AO1101" s="44">
        <f t="shared" si="229"/>
        <v>0</v>
      </c>
      <c r="AP1101" s="45">
        <f t="shared" si="230"/>
        <v>0</v>
      </c>
      <c r="AQ1101" s="40">
        <f>IF(AP1101=0,0,INDEX([1]ค่าเสื่อมสิ่งปลูกสร้าง!$A$5:$D$105,MATCH($AP1101,[1]ค่าเสื่อมสิ่งปลูกสร้าง!$A$5:$A$105,0),MATCH(AE1101,[1]ค่าเสื่อมสิ่งปลูกสร้าง!$A$3:$D$3)))</f>
        <v>0</v>
      </c>
      <c r="AR1101" s="44">
        <f t="shared" si="235"/>
        <v>0</v>
      </c>
      <c r="AS1101" s="44">
        <f t="shared" si="236"/>
        <v>165960</v>
      </c>
      <c r="AT1101" s="44">
        <f t="shared" si="237"/>
        <v>165960</v>
      </c>
      <c r="AU1101" s="46">
        <v>0</v>
      </c>
      <c r="AV1101" s="44">
        <f t="shared" si="231"/>
        <v>165960</v>
      </c>
      <c r="AW1101" s="47" t="str">
        <f t="shared" si="232"/>
        <v>0.01</v>
      </c>
      <c r="AX1101" s="48"/>
      <c r="AY1101" s="48"/>
      <c r="AZ1101" s="49">
        <v>0</v>
      </c>
      <c r="BA1101" s="48"/>
      <c r="BB1101" s="48"/>
      <c r="BC1101" s="44">
        <f t="shared" si="233"/>
        <v>0</v>
      </c>
      <c r="BD1101" s="50">
        <v>1</v>
      </c>
      <c r="BE1101" s="51" t="e">
        <f>IF(AX1101=1,0,IF(AY1101=1,0,IF(BC1101&gt;#REF!,#REF!,IF(OR(AZ1101&gt;0,BD1101&gt;0),BC1101+([1]สูตร2!H1089*(100%-AZ1101)-BC1101)*BD1101,[1]สูตร2!H1089*(100%-AZ1101)))))</f>
        <v>#REF!</v>
      </c>
      <c r="BF1101" s="31"/>
    </row>
    <row r="1102" spans="1:58" s="5" customFormat="1" ht="24" customHeight="1" x14ac:dyDescent="0.2">
      <c r="A1102" s="31"/>
      <c r="B1102" s="31" t="s">
        <v>65</v>
      </c>
      <c r="C1102" s="31">
        <v>27911</v>
      </c>
      <c r="D1102" s="31" t="s">
        <v>66</v>
      </c>
      <c r="E1102" s="31" t="s">
        <v>881</v>
      </c>
      <c r="F1102" s="31"/>
      <c r="G1102" s="32" t="s">
        <v>880</v>
      </c>
      <c r="H1102" s="31">
        <v>31</v>
      </c>
      <c r="I1102" s="31">
        <v>-1536</v>
      </c>
      <c r="J1102" s="31" t="s">
        <v>440</v>
      </c>
      <c r="K1102" s="31">
        <v>16</v>
      </c>
      <c r="L1102" s="31">
        <v>0</v>
      </c>
      <c r="M1102" s="31">
        <v>83</v>
      </c>
      <c r="N1102" s="33">
        <v>6483</v>
      </c>
      <c r="O1102" s="33"/>
      <c r="P1102" s="33"/>
      <c r="Q1102" s="33"/>
      <c r="R1102" s="33"/>
      <c r="S1102" s="34" t="str">
        <f t="shared" si="224"/>
        <v>1</v>
      </c>
      <c r="T1102" s="35">
        <f t="shared" si="225"/>
        <v>6483</v>
      </c>
      <c r="U1102" s="36">
        <f>INDEX([1]ราคาที่ดิน!$B:$G,MATCH($C1102,[1]ราคาที่ดิน!$A:$A,0),MATCH($B1102,[1]ราคาที่ดิน!$B$1:$G$1,0))</f>
        <v>50</v>
      </c>
      <c r="V1102" s="37">
        <f t="shared" si="234"/>
        <v>324150</v>
      </c>
      <c r="W1102" s="31"/>
      <c r="X1102" s="31"/>
      <c r="Y1102" s="31"/>
      <c r="Z1102" s="31"/>
      <c r="AA1102" s="31"/>
      <c r="AB1102" s="32"/>
      <c r="AC1102" s="38"/>
      <c r="AD1102" s="39"/>
      <c r="AE1102" s="39"/>
      <c r="AF1102" s="40" t="str">
        <f t="shared" si="226"/>
        <v/>
      </c>
      <c r="AG1102" s="41" t="str">
        <f t="shared" si="227"/>
        <v/>
      </c>
      <c r="AH1102" s="42"/>
      <c r="AI1102" s="42"/>
      <c r="AJ1102" s="42"/>
      <c r="AK1102" s="42"/>
      <c r="AL1102" s="31"/>
      <c r="AM1102" s="43" t="str">
        <f t="shared" si="228"/>
        <v>100</v>
      </c>
      <c r="AN1102" s="44">
        <f>INDEX([1]ราคาสิ่งปลูกสร้าง!$D$6:$CC$47,MATCH($AD1102,[1]ราคาสิ่งปลูกสร้าง!$B$6:$B$45,0),MATCH($C$7,[1]ราคาสิ่งปลูกสร้าง!$D$5:$CC$5,0))</f>
        <v>0</v>
      </c>
      <c r="AO1102" s="44">
        <f t="shared" si="229"/>
        <v>0</v>
      </c>
      <c r="AP1102" s="45">
        <f t="shared" si="230"/>
        <v>0</v>
      </c>
      <c r="AQ1102" s="40">
        <f>IF(AP1102=0,0,INDEX([1]ค่าเสื่อมสิ่งปลูกสร้าง!$A$5:$D$105,MATCH($AP1102,[1]ค่าเสื่อมสิ่งปลูกสร้าง!$A$5:$A$105,0),MATCH(AE1102,[1]ค่าเสื่อมสิ่งปลูกสร้าง!$A$3:$D$3)))</f>
        <v>0</v>
      </c>
      <c r="AR1102" s="44">
        <f t="shared" si="235"/>
        <v>0</v>
      </c>
      <c r="AS1102" s="44">
        <f t="shared" si="236"/>
        <v>324150</v>
      </c>
      <c r="AT1102" s="44">
        <f t="shared" si="237"/>
        <v>324150</v>
      </c>
      <c r="AU1102" s="46">
        <v>0</v>
      </c>
      <c r="AV1102" s="44">
        <f t="shared" si="231"/>
        <v>324150</v>
      </c>
      <c r="AW1102" s="47" t="str">
        <f t="shared" si="232"/>
        <v>0.01</v>
      </c>
      <c r="AX1102" s="48"/>
      <c r="AY1102" s="48"/>
      <c r="AZ1102" s="49">
        <v>0</v>
      </c>
      <c r="BA1102" s="48"/>
      <c r="BB1102" s="48"/>
      <c r="BC1102" s="44">
        <f t="shared" si="233"/>
        <v>0</v>
      </c>
      <c r="BD1102" s="50">
        <v>1</v>
      </c>
      <c r="BE1102" s="51" t="e">
        <f>IF(AX1102=1,0,IF(AY1102=1,0,IF(BC1102&gt;#REF!,#REF!,IF(OR(AZ1102&gt;0,BD1102&gt;0),BC1102+([1]สูตร2!H1090*(100%-AZ1102)-BC1102)*BD1102,[1]สูตร2!H1090*(100%-AZ1102)))))</f>
        <v>#REF!</v>
      </c>
      <c r="BF1102" s="31"/>
    </row>
    <row r="1103" spans="1:58" s="5" customFormat="1" ht="24" customHeight="1" x14ac:dyDescent="0.2">
      <c r="A1103" s="31"/>
      <c r="B1103" s="31" t="s">
        <v>65</v>
      </c>
      <c r="C1103" s="31">
        <v>13100</v>
      </c>
      <c r="D1103" s="31" t="s">
        <v>66</v>
      </c>
      <c r="E1103" s="31" t="s">
        <v>881</v>
      </c>
      <c r="F1103" s="31"/>
      <c r="G1103" s="32" t="s">
        <v>880</v>
      </c>
      <c r="H1103" s="31">
        <v>121</v>
      </c>
      <c r="I1103" s="31" t="s">
        <v>104</v>
      </c>
      <c r="J1103" s="31" t="s">
        <v>440</v>
      </c>
      <c r="K1103" s="31">
        <v>1</v>
      </c>
      <c r="L1103" s="31">
        <v>3</v>
      </c>
      <c r="M1103" s="31">
        <v>41</v>
      </c>
      <c r="N1103" s="33">
        <v>741</v>
      </c>
      <c r="O1103" s="33"/>
      <c r="P1103" s="33"/>
      <c r="Q1103" s="33"/>
      <c r="R1103" s="33"/>
      <c r="S1103" s="34" t="str">
        <f t="shared" ref="S1103:S1166" si="238">IF(N1103&gt;=1,"1",IF(O1103&gt;=1,"2",IF(P1103&gt;=1,"3",IF(Q1103&gt;=1,"4",IF(R1103&gt;=1,"5","")))))</f>
        <v>1</v>
      </c>
      <c r="T1103" s="35">
        <f t="shared" ref="T1103:T1166" si="239">N1103+O1103+P1103+Q1103+R1103</f>
        <v>741</v>
      </c>
      <c r="U1103" s="36">
        <f>INDEX([1]ราคาที่ดิน!$B:$G,MATCH($C1103,[1]ราคาที่ดิน!$A:$A,0),MATCH($B1103,[1]ราคาที่ดิน!$B$1:$G$1,0))</f>
        <v>150</v>
      </c>
      <c r="V1103" s="37">
        <f t="shared" si="234"/>
        <v>111150</v>
      </c>
      <c r="W1103" s="31"/>
      <c r="X1103" s="31"/>
      <c r="Y1103" s="31"/>
      <c r="Z1103" s="31"/>
      <c r="AA1103" s="31"/>
      <c r="AB1103" s="32"/>
      <c r="AC1103" s="38"/>
      <c r="AD1103" s="39"/>
      <c r="AE1103" s="39"/>
      <c r="AF1103" s="40" t="str">
        <f t="shared" ref="AF1103:AF1166" si="240">IF(AH1103&gt;=1,"1",IF(AI1103&gt;=1,"2",IF(AJ1103&gt;=1,"3",IF(AK1103&gt;=1,"4",""))))</f>
        <v/>
      </c>
      <c r="AG1103" s="41" t="str">
        <f t="shared" ref="AG1103:AG1166" si="241">IF(AH1103&gt;=1,AH1103,IF(AI1103&gt;=1,AI1103,IF(AJ1103&gt;=1,AJ1103,IF(AK1103&gt;=1,AK1103,""))))</f>
        <v/>
      </c>
      <c r="AH1103" s="42"/>
      <c r="AI1103" s="42"/>
      <c r="AJ1103" s="42"/>
      <c r="AK1103" s="42"/>
      <c r="AL1103" s="31"/>
      <c r="AM1103" s="43" t="str">
        <f t="shared" ref="AM1103:AM1166" si="242">IF(OR(S1103&gt;=1,AF1103&gt;=1),"100","")</f>
        <v>100</v>
      </c>
      <c r="AN1103" s="44">
        <f>INDEX([1]ราคาสิ่งปลูกสร้าง!$D$6:$CC$47,MATCH($AD1103,[1]ราคาสิ่งปลูกสร้าง!$B$6:$B$45,0),MATCH($C$7,[1]ราคาสิ่งปลูกสร้าง!$D$5:$CC$5,0))</f>
        <v>0</v>
      </c>
      <c r="AO1103" s="44">
        <f t="shared" ref="AO1103:AO1166" si="243">(AH1103+AI1103+AJ1103+AK1103)*$AN1103</f>
        <v>0</v>
      </c>
      <c r="AP1103" s="45">
        <f t="shared" ref="AP1103:AP1166" si="244">AL1103</f>
        <v>0</v>
      </c>
      <c r="AQ1103" s="40">
        <f>IF(AP1103=0,0,INDEX([1]ค่าเสื่อมสิ่งปลูกสร้าง!$A$5:$D$105,MATCH($AP1103,[1]ค่าเสื่อมสิ่งปลูกสร้าง!$A$5:$A$105,0),MATCH(AE1103,[1]ค่าเสื่อมสิ่งปลูกสร้าง!$A$3:$D$3)))</f>
        <v>0</v>
      </c>
      <c r="AR1103" s="44">
        <f t="shared" si="235"/>
        <v>0</v>
      </c>
      <c r="AS1103" s="44">
        <f t="shared" si="236"/>
        <v>111150</v>
      </c>
      <c r="AT1103" s="44">
        <f t="shared" si="237"/>
        <v>111150</v>
      </c>
      <c r="AU1103" s="46">
        <v>0</v>
      </c>
      <c r="AV1103" s="44">
        <f t="shared" ref="AV1103:AV1166" si="245">IF($AT1103-$AU1103&lt;0,0,$AT1103-$AU1103)</f>
        <v>111150</v>
      </c>
      <c r="AW1103" s="47" t="str">
        <f t="shared" ref="AW1103:AW1166" si="246">IF(OR(N1103&gt;=1,AH1103&gt;=1)*AND(AV1103=0),"0",IF(OR(N1103&gt;=1,AH1103&gt;=1)*AND(AV1103&lt;=75000000),"0.01",IF(OR(N1103&gt;=1,AH1103&gt;=1)*AND(AV1103&lt;=100000000),"0.01/0.03",IF(OR(N1103&gt;=1,AH1103&gt;=1)*AND(AV1103&lt;=500000000),"0.01/0.03/0.05",IF(OR(N1103&gt;=1,AH1103&gt;=1)*AND(AV1103&lt;=1000000000),"0.01/0.03/0.05/0.07",IF(OR(N1103&gt;=1,AH1103&gt;=1)*AND(AV1103&gt;100000000),"0.01/0.03/0.05/0.07/0.1",IF(AND(AC1103=1,AV1103=0),"0",IF(AND(AC1103=1,AV1103&lt;=25000000),"0.03",IF(AND(AC1103=1,AV1103&lt;=50000000),"0.03/0.05",IF(AND(AC1103=1,AV1103&gt;50000000),"0.03/0.05/0.1",IF(AND(AC1103=2,AV1103=0),"0",IF(AND(AC1103=2,AV1103&lt;=40000000),"0.02",IF(AND(AC1103=2,AV1103&lt;=65000000),"0.02/0.03",IF(AND(AC1103=2,AV1103&lt;=90000000),"0.02/0.03/0.05",IF(AND(AC1103=2,AV1103&gt;90000000),"0.02/0.03/0.05/0.1",IF(AND(AC1103=1,AV1103&gt;50000000),"0.1",IF(OR(O1103&gt;=1,AI1103&gt;=1)*AND(AV1103=0),"0",IF(OR(O1103&gt;=1,AI1103&gt;=1)*AND(AV1103&lt;=50000000),"0.02",IF(OR(O1103&gt;=1,AI1103&gt;=1)*AND(AV1103&lt;=75000000),"0.02/0.03",IF(OR(O1103&gt;=1,AI1103&gt;=1)*AND(AV1103&lt;=100000000),"0.02/0.03/0.05",IF(OR(O1103&gt;=1,AI1103&gt;=1)*AND(AV1103&gt;100000000),"0.02/0.03/0.05/0.1",IF(OR(P1103&gt;=1,AJ1103&gt;=1)*AND(AV1103=0),"0",IF(OR(P1103&gt;=1,AJ1103&gt;=1)*AND(AV1103&lt;=50000000),"0.3",IF(OR(P1103&gt;=1,AJ1103&gt;=1)*AND(AV1103&lt;=200000000),"0.3/0.4",IF(OR(P1103&gt;=1,AJ1103&gt;=1)*AND(AV1103&lt;=1000000000),"0.3/0.4/0.5",IF(OR(P1103&gt;=1,AJ1103&gt;=1)*AND(AV1103&lt;=5000000000),"0.3/0.4/0.5/0.6",IF(OR(P1103&gt;=1,AJ1103&gt;=1)*AND(AV1103&gt;5000000000),"0.3/0.4/0.5/0.6/0.7",IF(OR(Q1103&gt;=1,AK1103&gt;=1)*AND(AV1103=0),"0",IF(OR(Q1103&gt;=1,AK1103&gt;=1)*AND(AV1103&lt;=50000000),"0.3",IF(OR(Q1103&gt;=1,AK1103&gt;=1)*AND(AV1103&lt;=200000000),"0.3/0.4",IF(OR(Q1103&gt;=1,AK1103&gt;=1)*AND(AV1103&lt;=1000000000),"0.3/0.4/0.5",IF(OR(Q1103&gt;=1,AK1103&gt;=1)*AND(AV1103&lt;=5000000000),"0.3/0.4/0.5/0.6",IF(OR(Q1103&gt;=1,AK1103&gt;=1)*AND(AV1103&gt;5000000000),"0.3/0.4/0.5/0.6/0.7")))))))))))))))))))))))))))))))))</f>
        <v>0.01</v>
      </c>
      <c r="AX1103" s="48"/>
      <c r="AY1103" s="48"/>
      <c r="AZ1103" s="49">
        <v>0</v>
      </c>
      <c r="BA1103" s="48"/>
      <c r="BB1103" s="48"/>
      <c r="BC1103" s="44">
        <f t="shared" ref="BC1103:BC1166" si="247">BA1103+BB1103</f>
        <v>0</v>
      </c>
      <c r="BD1103" s="50">
        <v>1</v>
      </c>
      <c r="BE1103" s="51" t="e">
        <f>IF(AX1103=1,0,IF(AY1103=1,0,IF(BC1103&gt;#REF!,#REF!,IF(OR(AZ1103&gt;0,BD1103&gt;0),BC1103+([1]สูตร2!H1091*(100%-AZ1103)-BC1103)*BD1103,[1]สูตร2!H1091*(100%-AZ1103)))))</f>
        <v>#REF!</v>
      </c>
      <c r="BF1103" s="31"/>
    </row>
    <row r="1104" spans="1:58" s="5" customFormat="1" ht="24" customHeight="1" x14ac:dyDescent="0.2">
      <c r="A1104" s="31"/>
      <c r="B1104" s="31" t="s">
        <v>93</v>
      </c>
      <c r="C1104" s="31" t="s">
        <v>104</v>
      </c>
      <c r="D1104" s="31" t="s">
        <v>66</v>
      </c>
      <c r="E1104" s="31" t="s">
        <v>881</v>
      </c>
      <c r="F1104" s="31"/>
      <c r="G1104" s="32" t="s">
        <v>880</v>
      </c>
      <c r="H1104" s="31" t="s">
        <v>104</v>
      </c>
      <c r="I1104" s="31" t="s">
        <v>104</v>
      </c>
      <c r="J1104" s="31" t="s">
        <v>440</v>
      </c>
      <c r="K1104" s="31">
        <v>0</v>
      </c>
      <c r="L1104" s="31">
        <v>0</v>
      </c>
      <c r="M1104" s="31">
        <v>50</v>
      </c>
      <c r="N1104" s="33"/>
      <c r="O1104" s="33">
        <v>50</v>
      </c>
      <c r="P1104" s="33"/>
      <c r="Q1104" s="33"/>
      <c r="R1104" s="33"/>
      <c r="S1104" s="34" t="str">
        <f t="shared" si="238"/>
        <v>2</v>
      </c>
      <c r="T1104" s="35">
        <f t="shared" si="239"/>
        <v>50</v>
      </c>
      <c r="U1104" s="36">
        <f>INDEX([1]ราคาที่ดิน!$B:$G,MATCH($C1104,[1]ราคาที่ดิน!$A:$A,0),MATCH($B1104,[1]ราคาที่ดิน!$B$1:$G$1,0))</f>
        <v>100</v>
      </c>
      <c r="V1104" s="37">
        <f t="shared" si="234"/>
        <v>5000</v>
      </c>
      <c r="W1104" s="31">
        <v>1</v>
      </c>
      <c r="X1104" s="31">
        <v>25</v>
      </c>
      <c r="Y1104" s="31" t="s">
        <v>71</v>
      </c>
      <c r="Z1104" s="31" t="s">
        <v>879</v>
      </c>
      <c r="AA1104" s="31"/>
      <c r="AB1104" s="32" t="s">
        <v>880</v>
      </c>
      <c r="AC1104" s="38"/>
      <c r="AD1104" s="39" t="s">
        <v>73</v>
      </c>
      <c r="AE1104" s="39" t="s">
        <v>74</v>
      </c>
      <c r="AF1104" s="40" t="str">
        <f t="shared" si="240"/>
        <v>2</v>
      </c>
      <c r="AG1104" s="41">
        <f t="shared" si="241"/>
        <v>135</v>
      </c>
      <c r="AH1104" s="42"/>
      <c r="AI1104" s="42">
        <v>135</v>
      </c>
      <c r="AJ1104" s="42"/>
      <c r="AK1104" s="42"/>
      <c r="AL1104" s="31">
        <v>28</v>
      </c>
      <c r="AM1104" s="43" t="str">
        <f t="shared" si="242"/>
        <v>100</v>
      </c>
      <c r="AN1104" s="44">
        <f>INDEX([1]ราคาสิ่งปลูกสร้าง!$D$6:$CC$47,MATCH($AD1104,[1]ราคาสิ่งปลูกสร้าง!$B$6:$B$45,0),MATCH($C$7,[1]ราคาสิ่งปลูกสร้าง!$D$5:$CC$5,0))</f>
        <v>6500</v>
      </c>
      <c r="AO1104" s="44">
        <f t="shared" si="243"/>
        <v>877500</v>
      </c>
      <c r="AP1104" s="45">
        <f t="shared" si="244"/>
        <v>28</v>
      </c>
      <c r="AQ1104" s="40">
        <f>IF(AP1104=0,0,INDEX([1]ค่าเสื่อมสิ่งปลูกสร้าง!$A$5:$D$105,MATCH($AP1104,[1]ค่าเสื่อมสิ่งปลูกสร้าง!$A$5:$A$105,0),MATCH(AE1104,[1]ค่าเสื่อมสิ่งปลูกสร้าง!$A$3:$D$3)))</f>
        <v>46</v>
      </c>
      <c r="AR1104" s="44">
        <f t="shared" si="235"/>
        <v>473850.00000000006</v>
      </c>
      <c r="AS1104" s="44">
        <f t="shared" si="236"/>
        <v>478850.00000000006</v>
      </c>
      <c r="AT1104" s="44">
        <f t="shared" si="237"/>
        <v>478850.00000000006</v>
      </c>
      <c r="AU1104" s="46">
        <v>0</v>
      </c>
      <c r="AV1104" s="44">
        <f t="shared" si="245"/>
        <v>478850.00000000006</v>
      </c>
      <c r="AW1104" s="47" t="str">
        <f t="shared" si="246"/>
        <v>0.02</v>
      </c>
      <c r="AX1104" s="48"/>
      <c r="AY1104" s="48"/>
      <c r="AZ1104" s="49">
        <v>0</v>
      </c>
      <c r="BA1104" s="48"/>
      <c r="BB1104" s="48"/>
      <c r="BC1104" s="44">
        <f t="shared" si="247"/>
        <v>0</v>
      </c>
      <c r="BD1104" s="50">
        <v>1</v>
      </c>
      <c r="BE1104" s="51" t="e">
        <f>IF(AX1104=1,0,IF(AY1104=1,0,IF(BC1104&gt;#REF!,#REF!,IF(OR(AZ1104&gt;0,BD1104&gt;0),BC1104+([1]สูตร2!H1092*(100%-AZ1104)-BC1104)*BD1104,[1]สูตร2!H1092*(100%-AZ1104)))))</f>
        <v>#REF!</v>
      </c>
      <c r="BF1104" s="31"/>
    </row>
    <row r="1105" spans="1:58" s="5" customFormat="1" ht="24" customHeight="1" x14ac:dyDescent="0.2">
      <c r="A1105" s="31"/>
      <c r="B1105" s="31" t="s">
        <v>93</v>
      </c>
      <c r="C1105" s="31" t="s">
        <v>104</v>
      </c>
      <c r="D1105" s="31" t="s">
        <v>66</v>
      </c>
      <c r="E1105" s="31" t="s">
        <v>881</v>
      </c>
      <c r="F1105" s="31"/>
      <c r="G1105" s="32" t="s">
        <v>880</v>
      </c>
      <c r="H1105" s="31" t="s">
        <v>104</v>
      </c>
      <c r="I1105" s="31" t="s">
        <v>104</v>
      </c>
      <c r="J1105" s="31" t="s">
        <v>440</v>
      </c>
      <c r="K1105" s="31">
        <v>0</v>
      </c>
      <c r="L1105" s="31">
        <v>0</v>
      </c>
      <c r="M1105" s="31">
        <v>20</v>
      </c>
      <c r="N1105" s="33"/>
      <c r="O1105" s="33">
        <v>20</v>
      </c>
      <c r="P1105" s="33"/>
      <c r="Q1105" s="33"/>
      <c r="R1105" s="33"/>
      <c r="S1105" s="34" t="str">
        <f t="shared" si="238"/>
        <v>2</v>
      </c>
      <c r="T1105" s="35">
        <f t="shared" si="239"/>
        <v>20</v>
      </c>
      <c r="U1105" s="36">
        <f>INDEX([1]ราคาที่ดิน!$B:$G,MATCH($C1105,[1]ราคาที่ดิน!$A:$A,0),MATCH($B1105,[1]ราคาที่ดิน!$B$1:$G$1,0))</f>
        <v>100</v>
      </c>
      <c r="V1105" s="37">
        <f t="shared" si="234"/>
        <v>2000</v>
      </c>
      <c r="W1105" s="31">
        <v>2</v>
      </c>
      <c r="X1105" s="31">
        <v>25</v>
      </c>
      <c r="Y1105" s="31" t="s">
        <v>71</v>
      </c>
      <c r="Z1105" s="31" t="s">
        <v>879</v>
      </c>
      <c r="AA1105" s="31"/>
      <c r="AB1105" s="32" t="s">
        <v>880</v>
      </c>
      <c r="AC1105" s="38"/>
      <c r="AD1105" s="39" t="s">
        <v>75</v>
      </c>
      <c r="AE1105" s="39" t="s">
        <v>76</v>
      </c>
      <c r="AF1105" s="40" t="str">
        <f t="shared" si="240"/>
        <v>1</v>
      </c>
      <c r="AG1105" s="41">
        <f t="shared" si="241"/>
        <v>18</v>
      </c>
      <c r="AH1105" s="42">
        <v>18</v>
      </c>
      <c r="AI1105" s="42"/>
      <c r="AJ1105" s="42"/>
      <c r="AK1105" s="42"/>
      <c r="AL1105" s="31">
        <v>25</v>
      </c>
      <c r="AM1105" s="43" t="str">
        <f t="shared" si="242"/>
        <v>100</v>
      </c>
      <c r="AN1105" s="44">
        <f>INDEX([1]ราคาสิ่งปลูกสร้าง!$D$6:$CC$47,MATCH($AD1105,[1]ราคาสิ่งปลูกสร้าง!$B$6:$B$45,0),MATCH($C$7,[1]ราคาสิ่งปลูกสร้าง!$D$5:$CC$5,0))</f>
        <v>5400</v>
      </c>
      <c r="AO1105" s="44">
        <f t="shared" si="243"/>
        <v>97200</v>
      </c>
      <c r="AP1105" s="45">
        <f t="shared" si="244"/>
        <v>25</v>
      </c>
      <c r="AQ1105" s="40">
        <f>IF(AP1105=0,0,INDEX([1]ค่าเสื่อมสิ่งปลูกสร้าง!$A$5:$D$105,MATCH($AP1105,[1]ค่าเสื่อมสิ่งปลูกสร้าง!$A$5:$A$105,0),MATCH(AE1105,[1]ค่าเสื่อมสิ่งปลูกสร้าง!$A$3:$D$3)))</f>
        <v>93</v>
      </c>
      <c r="AR1105" s="44">
        <f t="shared" si="235"/>
        <v>6804.0000000000009</v>
      </c>
      <c r="AS1105" s="44">
        <f t="shared" si="236"/>
        <v>8804</v>
      </c>
      <c r="AT1105" s="44">
        <f t="shared" si="237"/>
        <v>8804</v>
      </c>
      <c r="AU1105" s="46">
        <v>0</v>
      </c>
      <c r="AV1105" s="44">
        <f t="shared" si="245"/>
        <v>8804</v>
      </c>
      <c r="AW1105" s="47" t="str">
        <f t="shared" si="246"/>
        <v>0.01</v>
      </c>
      <c r="AX1105" s="48"/>
      <c r="AY1105" s="48"/>
      <c r="AZ1105" s="49">
        <v>0</v>
      </c>
      <c r="BA1105" s="48"/>
      <c r="BB1105" s="48"/>
      <c r="BC1105" s="44">
        <f t="shared" si="247"/>
        <v>0</v>
      </c>
      <c r="BD1105" s="50">
        <v>1</v>
      </c>
      <c r="BE1105" s="51" t="e">
        <f>IF(AX1105=1,0,IF(AY1105=1,0,IF(BC1105&gt;#REF!,#REF!,IF(OR(AZ1105&gt;0,BD1105&gt;0),BC1105+([1]สูตร2!H1093*(100%-AZ1105)-BC1105)*BD1105,[1]สูตร2!H1093*(100%-AZ1105)))))</f>
        <v>#REF!</v>
      </c>
      <c r="BF1105" s="31"/>
    </row>
    <row r="1106" spans="1:58" s="5" customFormat="1" ht="24" customHeight="1" x14ac:dyDescent="0.2">
      <c r="A1106" s="31">
        <v>357</v>
      </c>
      <c r="B1106" s="31" t="s">
        <v>65</v>
      </c>
      <c r="C1106" s="31">
        <v>2723</v>
      </c>
      <c r="D1106" s="31" t="s">
        <v>71</v>
      </c>
      <c r="E1106" s="31" t="s">
        <v>882</v>
      </c>
      <c r="F1106" s="31"/>
      <c r="G1106" s="32" t="s">
        <v>883</v>
      </c>
      <c r="H1106" s="31">
        <v>69</v>
      </c>
      <c r="I1106" s="31">
        <v>2669</v>
      </c>
      <c r="J1106" s="31" t="s">
        <v>440</v>
      </c>
      <c r="K1106" s="31">
        <v>12</v>
      </c>
      <c r="L1106" s="31">
        <v>0</v>
      </c>
      <c r="M1106" s="31">
        <v>0</v>
      </c>
      <c r="N1106" s="33">
        <v>4800</v>
      </c>
      <c r="O1106" s="33"/>
      <c r="P1106" s="33"/>
      <c r="Q1106" s="33"/>
      <c r="R1106" s="33"/>
      <c r="S1106" s="34" t="str">
        <f t="shared" si="238"/>
        <v>1</v>
      </c>
      <c r="T1106" s="35">
        <f t="shared" si="239"/>
        <v>4800</v>
      </c>
      <c r="U1106" s="36">
        <f>INDEX([1]ราคาที่ดิน!$B:$G,MATCH($C1106,[1]ราคาที่ดิน!$A:$A,0),MATCH($B1106,[1]ราคาที่ดิน!$B$1:$G$1,0))</f>
        <v>200</v>
      </c>
      <c r="V1106" s="37">
        <f t="shared" si="234"/>
        <v>960000</v>
      </c>
      <c r="W1106" s="31"/>
      <c r="X1106" s="31"/>
      <c r="Y1106" s="31"/>
      <c r="Z1106" s="31"/>
      <c r="AA1106" s="31"/>
      <c r="AB1106" s="32"/>
      <c r="AC1106" s="38"/>
      <c r="AD1106" s="39"/>
      <c r="AE1106" s="39"/>
      <c r="AF1106" s="40" t="str">
        <f t="shared" si="240"/>
        <v/>
      </c>
      <c r="AG1106" s="41" t="str">
        <f t="shared" si="241"/>
        <v/>
      </c>
      <c r="AH1106" s="42"/>
      <c r="AI1106" s="42"/>
      <c r="AJ1106" s="42"/>
      <c r="AK1106" s="42"/>
      <c r="AL1106" s="31"/>
      <c r="AM1106" s="43" t="str">
        <f t="shared" si="242"/>
        <v>100</v>
      </c>
      <c r="AN1106" s="44">
        <f>INDEX([1]ราคาสิ่งปลูกสร้าง!$D$6:$CC$47,MATCH($AD1106,[1]ราคาสิ่งปลูกสร้าง!$B$6:$B$45,0),MATCH($C$7,[1]ราคาสิ่งปลูกสร้าง!$D$5:$CC$5,0))</f>
        <v>0</v>
      </c>
      <c r="AO1106" s="44">
        <f t="shared" si="243"/>
        <v>0</v>
      </c>
      <c r="AP1106" s="45">
        <f t="shared" si="244"/>
        <v>0</v>
      </c>
      <c r="AQ1106" s="40">
        <f>IF(AP1106=0,0,INDEX([1]ค่าเสื่อมสิ่งปลูกสร้าง!$A$5:$D$105,MATCH($AP1106,[1]ค่าเสื่อมสิ่งปลูกสร้าง!$A$5:$A$105,0),MATCH(AE1106,[1]ค่าเสื่อมสิ่งปลูกสร้าง!$A$3:$D$3)))</f>
        <v>0</v>
      </c>
      <c r="AR1106" s="44">
        <f t="shared" si="235"/>
        <v>0</v>
      </c>
      <c r="AS1106" s="44">
        <f t="shared" si="236"/>
        <v>960000</v>
      </c>
      <c r="AT1106" s="44">
        <f t="shared" si="237"/>
        <v>960000</v>
      </c>
      <c r="AU1106" s="46">
        <v>0</v>
      </c>
      <c r="AV1106" s="44">
        <f t="shared" si="245"/>
        <v>960000</v>
      </c>
      <c r="AW1106" s="47" t="str">
        <f t="shared" si="246"/>
        <v>0.01</v>
      </c>
      <c r="AX1106" s="48"/>
      <c r="AY1106" s="48"/>
      <c r="AZ1106" s="49">
        <v>0</v>
      </c>
      <c r="BA1106" s="48"/>
      <c r="BB1106" s="48"/>
      <c r="BC1106" s="44">
        <f t="shared" si="247"/>
        <v>0</v>
      </c>
      <c r="BD1106" s="50">
        <v>1</v>
      </c>
      <c r="BE1106" s="51" t="e">
        <f>IF(AX1106=1,0,IF(AY1106=1,0,IF(BC1106&gt;#REF!,#REF!,IF(OR(AZ1106&gt;0,BD1106&gt;0),BC1106+([1]สูตร2!H1094*(100%-AZ1106)-BC1106)*BD1106,[1]สูตร2!H1094*(100%-AZ1106)))))</f>
        <v>#REF!</v>
      </c>
      <c r="BF1106" s="31"/>
    </row>
    <row r="1107" spans="1:58" s="5" customFormat="1" ht="24" customHeight="1" x14ac:dyDescent="0.2">
      <c r="A1107" s="31"/>
      <c r="B1107" s="31" t="s">
        <v>65</v>
      </c>
      <c r="C1107" s="31">
        <v>2207</v>
      </c>
      <c r="D1107" s="31" t="s">
        <v>71</v>
      </c>
      <c r="E1107" s="31" t="s">
        <v>882</v>
      </c>
      <c r="F1107" s="31"/>
      <c r="G1107" s="32" t="s">
        <v>883</v>
      </c>
      <c r="H1107" s="31">
        <v>85</v>
      </c>
      <c r="I1107" s="31">
        <v>2631</v>
      </c>
      <c r="J1107" s="31" t="s">
        <v>440</v>
      </c>
      <c r="K1107" s="31">
        <v>2</v>
      </c>
      <c r="L1107" s="31">
        <v>3</v>
      </c>
      <c r="M1107" s="31">
        <v>4</v>
      </c>
      <c r="N1107" s="33">
        <v>1104</v>
      </c>
      <c r="O1107" s="33"/>
      <c r="P1107" s="33"/>
      <c r="Q1107" s="33"/>
      <c r="R1107" s="33"/>
      <c r="S1107" s="34" t="str">
        <f t="shared" si="238"/>
        <v>1</v>
      </c>
      <c r="T1107" s="35">
        <f t="shared" si="239"/>
        <v>1104</v>
      </c>
      <c r="U1107" s="36">
        <f>INDEX([1]ราคาที่ดิน!$B:$G,MATCH($C1107,[1]ราคาที่ดิน!$A:$A,0),MATCH($B1107,[1]ราคาที่ดิน!$B$1:$G$1,0))</f>
        <v>50</v>
      </c>
      <c r="V1107" s="37">
        <f t="shared" ref="V1107:V1170" si="248">$T1107*$U1107</f>
        <v>55200</v>
      </c>
      <c r="W1107" s="31"/>
      <c r="X1107" s="31"/>
      <c r="Y1107" s="31"/>
      <c r="Z1107" s="31"/>
      <c r="AA1107" s="31"/>
      <c r="AB1107" s="32"/>
      <c r="AC1107" s="38"/>
      <c r="AD1107" s="39"/>
      <c r="AE1107" s="39"/>
      <c r="AF1107" s="40" t="str">
        <f t="shared" si="240"/>
        <v/>
      </c>
      <c r="AG1107" s="41" t="str">
        <f t="shared" si="241"/>
        <v/>
      </c>
      <c r="AH1107" s="42"/>
      <c r="AI1107" s="42"/>
      <c r="AJ1107" s="42"/>
      <c r="AK1107" s="42"/>
      <c r="AL1107" s="31"/>
      <c r="AM1107" s="43" t="str">
        <f t="shared" si="242"/>
        <v>100</v>
      </c>
      <c r="AN1107" s="44">
        <f>INDEX([1]ราคาสิ่งปลูกสร้าง!$D$6:$CC$47,MATCH($AD1107,[1]ราคาสิ่งปลูกสร้าง!$B$6:$B$45,0),MATCH($C$7,[1]ราคาสิ่งปลูกสร้าง!$D$5:$CC$5,0))</f>
        <v>0</v>
      </c>
      <c r="AO1107" s="44">
        <f t="shared" si="243"/>
        <v>0</v>
      </c>
      <c r="AP1107" s="45">
        <f t="shared" si="244"/>
        <v>0</v>
      </c>
      <c r="AQ1107" s="40">
        <f>IF(AP1107=0,0,INDEX([1]ค่าเสื่อมสิ่งปลูกสร้าง!$A$5:$D$105,MATCH($AP1107,[1]ค่าเสื่อมสิ่งปลูกสร้าง!$A$5:$A$105,0),MATCH(AE1107,[1]ค่าเสื่อมสิ่งปลูกสร้าง!$A$3:$D$3)))</f>
        <v>0</v>
      </c>
      <c r="AR1107" s="44">
        <f t="shared" ref="AR1107:AR1170" si="249">$AO1107*(100-$AQ1107)%</f>
        <v>0</v>
      </c>
      <c r="AS1107" s="44">
        <f t="shared" ref="AS1107:AS1170" si="250">$V1107+$AR1107</f>
        <v>55200</v>
      </c>
      <c r="AT1107" s="44">
        <f t="shared" ref="AT1107:AT1170" si="251">IF($AM1107%*$AS1107,$AM1107%*$AS1107,0)</f>
        <v>55200</v>
      </c>
      <c r="AU1107" s="46">
        <v>0</v>
      </c>
      <c r="AV1107" s="44">
        <f t="shared" si="245"/>
        <v>55200</v>
      </c>
      <c r="AW1107" s="47" t="str">
        <f t="shared" si="246"/>
        <v>0.01</v>
      </c>
      <c r="AX1107" s="48"/>
      <c r="AY1107" s="48"/>
      <c r="AZ1107" s="49">
        <v>0</v>
      </c>
      <c r="BA1107" s="48"/>
      <c r="BB1107" s="48"/>
      <c r="BC1107" s="44">
        <f t="shared" si="247"/>
        <v>0</v>
      </c>
      <c r="BD1107" s="50">
        <v>1</v>
      </c>
      <c r="BE1107" s="51" t="e">
        <f>IF(AX1107=1,0,IF(AY1107=1,0,IF(BC1107&gt;#REF!,#REF!,IF(OR(AZ1107&gt;0,BD1107&gt;0),BC1107+([1]สูตร2!H1095*(100%-AZ1107)-BC1107)*BD1107,[1]สูตร2!H1095*(100%-AZ1107)))))</f>
        <v>#REF!</v>
      </c>
      <c r="BF1107" s="31"/>
    </row>
    <row r="1108" spans="1:58" s="5" customFormat="1" ht="24" customHeight="1" x14ac:dyDescent="0.2">
      <c r="A1108" s="31"/>
      <c r="B1108" s="31" t="s">
        <v>65</v>
      </c>
      <c r="C1108" s="31">
        <v>2148</v>
      </c>
      <c r="D1108" s="31" t="s">
        <v>71</v>
      </c>
      <c r="E1108" s="31" t="s">
        <v>882</v>
      </c>
      <c r="F1108" s="31"/>
      <c r="G1108" s="32" t="s">
        <v>883</v>
      </c>
      <c r="H1108" s="31">
        <v>343</v>
      </c>
      <c r="I1108" s="31">
        <v>2619</v>
      </c>
      <c r="J1108" s="31" t="s">
        <v>440</v>
      </c>
      <c r="K1108" s="31">
        <v>0</v>
      </c>
      <c r="L1108" s="31">
        <v>0</v>
      </c>
      <c r="M1108" s="31">
        <v>92</v>
      </c>
      <c r="N1108" s="33">
        <v>92</v>
      </c>
      <c r="O1108" s="33"/>
      <c r="P1108" s="33"/>
      <c r="Q1108" s="33"/>
      <c r="R1108" s="33"/>
      <c r="S1108" s="34" t="str">
        <f t="shared" si="238"/>
        <v>1</v>
      </c>
      <c r="T1108" s="35">
        <f t="shared" si="239"/>
        <v>92</v>
      </c>
      <c r="U1108" s="36">
        <f>INDEX([1]ราคาที่ดิน!$B:$G,MATCH($C1108,[1]ราคาที่ดิน!$A:$A,0),MATCH($B1108,[1]ราคาที่ดิน!$B$1:$G$1,0))</f>
        <v>100</v>
      </c>
      <c r="V1108" s="37">
        <f t="shared" si="248"/>
        <v>9200</v>
      </c>
      <c r="W1108" s="31"/>
      <c r="X1108" s="31"/>
      <c r="Y1108" s="31"/>
      <c r="Z1108" s="31"/>
      <c r="AA1108" s="31"/>
      <c r="AB1108" s="32"/>
      <c r="AC1108" s="38"/>
      <c r="AD1108" s="39"/>
      <c r="AE1108" s="39"/>
      <c r="AF1108" s="40" t="str">
        <f t="shared" si="240"/>
        <v/>
      </c>
      <c r="AG1108" s="41" t="str">
        <f t="shared" si="241"/>
        <v/>
      </c>
      <c r="AH1108" s="42"/>
      <c r="AI1108" s="42"/>
      <c r="AJ1108" s="42"/>
      <c r="AK1108" s="42"/>
      <c r="AL1108" s="31"/>
      <c r="AM1108" s="43" t="str">
        <f t="shared" si="242"/>
        <v>100</v>
      </c>
      <c r="AN1108" s="44">
        <f>INDEX([1]ราคาสิ่งปลูกสร้าง!$D$6:$CC$47,MATCH($AD1108,[1]ราคาสิ่งปลูกสร้าง!$B$6:$B$45,0),MATCH($C$7,[1]ราคาสิ่งปลูกสร้าง!$D$5:$CC$5,0))</f>
        <v>0</v>
      </c>
      <c r="AO1108" s="44">
        <f t="shared" si="243"/>
        <v>0</v>
      </c>
      <c r="AP1108" s="45">
        <f t="shared" si="244"/>
        <v>0</v>
      </c>
      <c r="AQ1108" s="40">
        <f>IF(AP1108=0,0,INDEX([1]ค่าเสื่อมสิ่งปลูกสร้าง!$A$5:$D$105,MATCH($AP1108,[1]ค่าเสื่อมสิ่งปลูกสร้าง!$A$5:$A$105,0),MATCH(AE1108,[1]ค่าเสื่อมสิ่งปลูกสร้าง!$A$3:$D$3)))</f>
        <v>0</v>
      </c>
      <c r="AR1108" s="44">
        <f t="shared" si="249"/>
        <v>0</v>
      </c>
      <c r="AS1108" s="44">
        <f t="shared" si="250"/>
        <v>9200</v>
      </c>
      <c r="AT1108" s="44">
        <f t="shared" si="251"/>
        <v>9200</v>
      </c>
      <c r="AU1108" s="46">
        <v>0</v>
      </c>
      <c r="AV1108" s="44">
        <f t="shared" si="245"/>
        <v>9200</v>
      </c>
      <c r="AW1108" s="47" t="str">
        <f t="shared" si="246"/>
        <v>0.01</v>
      </c>
      <c r="AX1108" s="48"/>
      <c r="AY1108" s="48"/>
      <c r="AZ1108" s="49">
        <v>0</v>
      </c>
      <c r="BA1108" s="48"/>
      <c r="BB1108" s="48"/>
      <c r="BC1108" s="44">
        <f t="shared" si="247"/>
        <v>0</v>
      </c>
      <c r="BD1108" s="50">
        <v>1</v>
      </c>
      <c r="BE1108" s="51" t="e">
        <f>IF(AX1108=1,0,IF(AY1108=1,0,IF(BC1108&gt;#REF!,#REF!,IF(OR(AZ1108&gt;0,BD1108&gt;0),BC1108+([1]สูตร2!H1096*(100%-AZ1108)-BC1108)*BD1108,[1]สูตร2!H1096*(100%-AZ1108)))))</f>
        <v>#REF!</v>
      </c>
      <c r="BF1108" s="31"/>
    </row>
    <row r="1109" spans="1:58" s="5" customFormat="1" ht="24" customHeight="1" x14ac:dyDescent="0.2">
      <c r="A1109" s="31"/>
      <c r="B1109" s="31" t="s">
        <v>93</v>
      </c>
      <c r="C1109" s="31" t="s">
        <v>104</v>
      </c>
      <c r="D1109" s="31" t="s">
        <v>71</v>
      </c>
      <c r="E1109" s="31" t="s">
        <v>882</v>
      </c>
      <c r="F1109" s="31"/>
      <c r="G1109" s="32" t="s">
        <v>883</v>
      </c>
      <c r="H1109" s="31" t="s">
        <v>104</v>
      </c>
      <c r="I1109" s="31" t="s">
        <v>104</v>
      </c>
      <c r="J1109" s="31" t="s">
        <v>440</v>
      </c>
      <c r="K1109" s="31">
        <v>0</v>
      </c>
      <c r="L1109" s="31">
        <v>0</v>
      </c>
      <c r="M1109" s="31">
        <v>50</v>
      </c>
      <c r="N1109" s="33"/>
      <c r="O1109" s="33">
        <v>50</v>
      </c>
      <c r="P1109" s="33"/>
      <c r="Q1109" s="33"/>
      <c r="R1109" s="33"/>
      <c r="S1109" s="34" t="str">
        <f t="shared" si="238"/>
        <v>2</v>
      </c>
      <c r="T1109" s="35">
        <f t="shared" si="239"/>
        <v>50</v>
      </c>
      <c r="U1109" s="36">
        <f>INDEX([1]ราคาที่ดิน!$B:$G,MATCH($C1109,[1]ราคาที่ดิน!$A:$A,0),MATCH($B1109,[1]ราคาที่ดิน!$B$1:$G$1,0))</f>
        <v>100</v>
      </c>
      <c r="V1109" s="37">
        <f t="shared" si="248"/>
        <v>5000</v>
      </c>
      <c r="W1109" s="31">
        <v>1</v>
      </c>
      <c r="X1109" s="31">
        <v>26</v>
      </c>
      <c r="Y1109" s="31" t="s">
        <v>71</v>
      </c>
      <c r="Z1109" s="31" t="s">
        <v>882</v>
      </c>
      <c r="AA1109" s="31"/>
      <c r="AB1109" s="32" t="s">
        <v>883</v>
      </c>
      <c r="AC1109" s="38"/>
      <c r="AD1109" s="39" t="s">
        <v>73</v>
      </c>
      <c r="AE1109" s="39" t="s">
        <v>94</v>
      </c>
      <c r="AF1109" s="40" t="str">
        <f t="shared" si="240"/>
        <v>2</v>
      </c>
      <c r="AG1109" s="41">
        <f t="shared" si="241"/>
        <v>127.5</v>
      </c>
      <c r="AH1109" s="42"/>
      <c r="AI1109" s="42">
        <v>127.5</v>
      </c>
      <c r="AJ1109" s="42"/>
      <c r="AK1109" s="42"/>
      <c r="AL1109" s="31">
        <v>12</v>
      </c>
      <c r="AM1109" s="43" t="str">
        <f t="shared" si="242"/>
        <v>100</v>
      </c>
      <c r="AN1109" s="44">
        <f>INDEX([1]ราคาสิ่งปลูกสร้าง!$D$6:$CC$47,MATCH($AD1109,[1]ราคาสิ่งปลูกสร้าง!$B$6:$B$45,0),MATCH($C$7,[1]ราคาสิ่งปลูกสร้าง!$D$5:$CC$5,0))</f>
        <v>6500</v>
      </c>
      <c r="AO1109" s="44">
        <f t="shared" si="243"/>
        <v>828750</v>
      </c>
      <c r="AP1109" s="45">
        <f t="shared" si="244"/>
        <v>12</v>
      </c>
      <c r="AQ1109" s="40">
        <f>IF(AP1109=0,0,INDEX([1]ค่าเสื่อมสิ่งปลูกสร้าง!$A$5:$D$105,MATCH($AP1109,[1]ค่าเสื่อมสิ่งปลูกสร้าง!$A$5:$A$105,0),MATCH(AE1109,[1]ค่าเสื่อมสิ่งปลูกสร้าง!$A$3:$D$3)))</f>
        <v>14</v>
      </c>
      <c r="AR1109" s="44">
        <f t="shared" si="249"/>
        <v>712725</v>
      </c>
      <c r="AS1109" s="44">
        <f t="shared" si="250"/>
        <v>717725</v>
      </c>
      <c r="AT1109" s="44">
        <f t="shared" si="251"/>
        <v>717725</v>
      </c>
      <c r="AU1109" s="46">
        <v>0</v>
      </c>
      <c r="AV1109" s="44">
        <f t="shared" si="245"/>
        <v>717725</v>
      </c>
      <c r="AW1109" s="47" t="str">
        <f t="shared" si="246"/>
        <v>0.02</v>
      </c>
      <c r="AX1109" s="48"/>
      <c r="AY1109" s="48"/>
      <c r="AZ1109" s="49">
        <v>0</v>
      </c>
      <c r="BA1109" s="48"/>
      <c r="BB1109" s="48"/>
      <c r="BC1109" s="44">
        <f t="shared" si="247"/>
        <v>0</v>
      </c>
      <c r="BD1109" s="50">
        <v>1</v>
      </c>
      <c r="BE1109" s="51" t="e">
        <f>IF(AX1109=1,0,IF(AY1109=1,0,IF(BC1109&gt;#REF!,#REF!,IF(OR(AZ1109&gt;0,BD1109&gt;0),BC1109+([1]สูตร2!H1097*(100%-AZ1109)-BC1109)*BD1109,[1]สูตร2!H1097*(100%-AZ1109)))))</f>
        <v>#REF!</v>
      </c>
      <c r="BF1109" s="31"/>
    </row>
    <row r="1110" spans="1:58" s="5" customFormat="1" ht="24" customHeight="1" x14ac:dyDescent="0.2">
      <c r="A1110" s="31"/>
      <c r="B1110" s="31" t="s">
        <v>93</v>
      </c>
      <c r="C1110" s="31" t="s">
        <v>104</v>
      </c>
      <c r="D1110" s="31" t="s">
        <v>71</v>
      </c>
      <c r="E1110" s="31" t="s">
        <v>882</v>
      </c>
      <c r="F1110" s="31"/>
      <c r="G1110" s="32" t="s">
        <v>883</v>
      </c>
      <c r="H1110" s="31" t="s">
        <v>104</v>
      </c>
      <c r="I1110" s="31" t="s">
        <v>104</v>
      </c>
      <c r="J1110" s="31" t="s">
        <v>440</v>
      </c>
      <c r="K1110" s="31">
        <v>0</v>
      </c>
      <c r="L1110" s="31">
        <v>0</v>
      </c>
      <c r="M1110" s="31">
        <v>30</v>
      </c>
      <c r="N1110" s="33"/>
      <c r="O1110" s="33">
        <v>30</v>
      </c>
      <c r="P1110" s="33"/>
      <c r="Q1110" s="33"/>
      <c r="R1110" s="33"/>
      <c r="S1110" s="34" t="str">
        <f t="shared" si="238"/>
        <v>2</v>
      </c>
      <c r="T1110" s="35">
        <f t="shared" si="239"/>
        <v>30</v>
      </c>
      <c r="U1110" s="36">
        <f>INDEX([1]ราคาที่ดิน!$B:$G,MATCH($C1110,[1]ราคาที่ดิน!$A:$A,0),MATCH($B1110,[1]ราคาที่ดิน!$B$1:$G$1,0))</f>
        <v>100</v>
      </c>
      <c r="V1110" s="37">
        <f t="shared" si="248"/>
        <v>3000</v>
      </c>
      <c r="W1110" s="31">
        <v>2</v>
      </c>
      <c r="X1110" s="31">
        <v>26</v>
      </c>
      <c r="Y1110" s="31" t="s">
        <v>71</v>
      </c>
      <c r="Z1110" s="31" t="s">
        <v>882</v>
      </c>
      <c r="AA1110" s="31"/>
      <c r="AB1110" s="32" t="s">
        <v>883</v>
      </c>
      <c r="AC1110" s="38"/>
      <c r="AD1110" s="39" t="s">
        <v>75</v>
      </c>
      <c r="AE1110" s="39" t="s">
        <v>76</v>
      </c>
      <c r="AF1110" s="40" t="str">
        <f t="shared" si="240"/>
        <v>1</v>
      </c>
      <c r="AG1110" s="41">
        <f t="shared" si="241"/>
        <v>11.25</v>
      </c>
      <c r="AH1110" s="42">
        <v>11.25</v>
      </c>
      <c r="AI1110" s="42"/>
      <c r="AJ1110" s="42"/>
      <c r="AK1110" s="42"/>
      <c r="AL1110" s="31">
        <v>12</v>
      </c>
      <c r="AM1110" s="43" t="str">
        <f t="shared" si="242"/>
        <v>100</v>
      </c>
      <c r="AN1110" s="44">
        <f>INDEX([1]ราคาสิ่งปลูกสร้าง!$D$6:$CC$47,MATCH($AD1110,[1]ราคาสิ่งปลูกสร้าง!$B$6:$B$45,0),MATCH($C$7,[1]ราคาสิ่งปลูกสร้าง!$D$5:$CC$5,0))</f>
        <v>5400</v>
      </c>
      <c r="AO1110" s="44">
        <f t="shared" si="243"/>
        <v>60750</v>
      </c>
      <c r="AP1110" s="45">
        <f t="shared" si="244"/>
        <v>12</v>
      </c>
      <c r="AQ1110" s="40">
        <f>IF(AP1110=0,0,INDEX([1]ค่าเสื่อมสิ่งปลูกสร้าง!$A$5:$D$105,MATCH($AP1110,[1]ค่าเสื่อมสิ่งปลูกสร้าง!$A$5:$A$105,0),MATCH(AE1110,[1]ค่าเสื่อมสิ่งปลูกสร้าง!$A$3:$D$3)))</f>
        <v>50</v>
      </c>
      <c r="AR1110" s="44">
        <f t="shared" si="249"/>
        <v>30375</v>
      </c>
      <c r="AS1110" s="44">
        <f t="shared" si="250"/>
        <v>33375</v>
      </c>
      <c r="AT1110" s="44">
        <f t="shared" si="251"/>
        <v>33375</v>
      </c>
      <c r="AU1110" s="46">
        <v>0</v>
      </c>
      <c r="AV1110" s="44">
        <f t="shared" si="245"/>
        <v>33375</v>
      </c>
      <c r="AW1110" s="47" t="str">
        <f t="shared" si="246"/>
        <v>0.01</v>
      </c>
      <c r="AX1110" s="48"/>
      <c r="AY1110" s="48"/>
      <c r="AZ1110" s="49">
        <v>0</v>
      </c>
      <c r="BA1110" s="48"/>
      <c r="BB1110" s="48"/>
      <c r="BC1110" s="44">
        <f t="shared" si="247"/>
        <v>0</v>
      </c>
      <c r="BD1110" s="50">
        <v>1</v>
      </c>
      <c r="BE1110" s="51" t="e">
        <f>IF(AX1110=1,0,IF(AY1110=1,0,IF(BC1110&gt;#REF!,#REF!,IF(OR(AZ1110&gt;0,BD1110&gt;0),BC1110+([1]สูตร2!H1098*(100%-AZ1110)-BC1110)*BD1110,[1]สูตร2!H1098*(100%-AZ1110)))))</f>
        <v>#REF!</v>
      </c>
      <c r="BF1110" s="31"/>
    </row>
    <row r="1111" spans="1:58" s="5" customFormat="1" ht="24" customHeight="1" x14ac:dyDescent="0.2">
      <c r="A1111" s="31"/>
      <c r="B1111" s="31" t="s">
        <v>93</v>
      </c>
      <c r="C1111" s="31" t="s">
        <v>104</v>
      </c>
      <c r="D1111" s="31" t="s">
        <v>71</v>
      </c>
      <c r="E1111" s="31" t="s">
        <v>882</v>
      </c>
      <c r="F1111" s="31"/>
      <c r="G1111" s="32" t="s">
        <v>883</v>
      </c>
      <c r="H1111" s="31" t="s">
        <v>104</v>
      </c>
      <c r="I1111" s="31" t="s">
        <v>104</v>
      </c>
      <c r="J1111" s="31" t="s">
        <v>440</v>
      </c>
      <c r="K1111" s="31">
        <v>0</v>
      </c>
      <c r="L1111" s="31">
        <v>0</v>
      </c>
      <c r="M1111" s="31">
        <v>20</v>
      </c>
      <c r="N1111" s="33"/>
      <c r="O1111" s="33">
        <v>20</v>
      </c>
      <c r="P1111" s="33"/>
      <c r="Q1111" s="33"/>
      <c r="R1111" s="33"/>
      <c r="S1111" s="34" t="str">
        <f t="shared" si="238"/>
        <v>2</v>
      </c>
      <c r="T1111" s="35">
        <f t="shared" si="239"/>
        <v>20</v>
      </c>
      <c r="U1111" s="36">
        <f>INDEX([1]ราคาที่ดิน!$B:$G,MATCH($C1111,[1]ราคาที่ดิน!$A:$A,0),MATCH($B1111,[1]ราคาที่ดิน!$B$1:$G$1,0))</f>
        <v>100</v>
      </c>
      <c r="V1111" s="37">
        <f t="shared" si="248"/>
        <v>2000</v>
      </c>
      <c r="W1111" s="31">
        <v>3</v>
      </c>
      <c r="X1111" s="31">
        <v>26</v>
      </c>
      <c r="Y1111" s="31" t="s">
        <v>71</v>
      </c>
      <c r="Z1111" s="31" t="s">
        <v>882</v>
      </c>
      <c r="AA1111" s="31"/>
      <c r="AB1111" s="32" t="s">
        <v>883</v>
      </c>
      <c r="AC1111" s="38"/>
      <c r="AD1111" s="39" t="s">
        <v>77</v>
      </c>
      <c r="AE1111" s="39" t="s">
        <v>76</v>
      </c>
      <c r="AF1111" s="40" t="str">
        <f t="shared" si="240"/>
        <v>1</v>
      </c>
      <c r="AG1111" s="41">
        <f t="shared" si="241"/>
        <v>24</v>
      </c>
      <c r="AH1111" s="42">
        <v>24</v>
      </c>
      <c r="AI1111" s="42"/>
      <c r="AJ1111" s="42"/>
      <c r="AK1111" s="42"/>
      <c r="AL1111" s="31">
        <v>6</v>
      </c>
      <c r="AM1111" s="43" t="str">
        <f t="shared" si="242"/>
        <v>100</v>
      </c>
      <c r="AN1111" s="44">
        <f>INDEX([1]ราคาสิ่งปลูกสร้าง!$D$6:$CC$47,MATCH($AD1111,[1]ราคาสิ่งปลูกสร้าง!$B$6:$B$45,0),MATCH($C$7,[1]ราคาสิ่งปลูกสร้าง!$D$5:$CC$5,0))</f>
        <v>2050</v>
      </c>
      <c r="AO1111" s="44">
        <f t="shared" si="243"/>
        <v>49200</v>
      </c>
      <c r="AP1111" s="45">
        <f t="shared" si="244"/>
        <v>6</v>
      </c>
      <c r="AQ1111" s="40">
        <f>IF(AP1111=0,0,INDEX([1]ค่าเสื่อมสิ่งปลูกสร้าง!$A$5:$D$105,MATCH($AP1111,[1]ค่าเสื่อมสิ่งปลูกสร้าง!$A$5:$A$105,0),MATCH(AE1111,[1]ค่าเสื่อมสิ่งปลูกสร้าง!$A$3:$D$3)))</f>
        <v>20</v>
      </c>
      <c r="AR1111" s="44">
        <f t="shared" si="249"/>
        <v>39360</v>
      </c>
      <c r="AS1111" s="44">
        <f t="shared" si="250"/>
        <v>41360</v>
      </c>
      <c r="AT1111" s="44">
        <f t="shared" si="251"/>
        <v>41360</v>
      </c>
      <c r="AU1111" s="46">
        <v>0</v>
      </c>
      <c r="AV1111" s="44">
        <f t="shared" si="245"/>
        <v>41360</v>
      </c>
      <c r="AW1111" s="47" t="str">
        <f t="shared" si="246"/>
        <v>0.01</v>
      </c>
      <c r="AX1111" s="48"/>
      <c r="AY1111" s="48"/>
      <c r="AZ1111" s="49">
        <v>0</v>
      </c>
      <c r="BA1111" s="48"/>
      <c r="BB1111" s="48"/>
      <c r="BC1111" s="44">
        <f t="shared" si="247"/>
        <v>0</v>
      </c>
      <c r="BD1111" s="50">
        <v>1</v>
      </c>
      <c r="BE1111" s="51" t="e">
        <f>IF(AX1111=1,0,IF(AY1111=1,0,IF(BC1111&gt;#REF!,#REF!,IF(OR(AZ1111&gt;0,BD1111&gt;0),BC1111+([1]สูตร2!H1099*(100%-AZ1111)-BC1111)*BD1111,[1]สูตร2!H1099*(100%-AZ1111)))))</f>
        <v>#REF!</v>
      </c>
      <c r="BF1111" s="31"/>
    </row>
    <row r="1112" spans="1:58" s="5" customFormat="1" ht="24" customHeight="1" x14ac:dyDescent="0.2">
      <c r="A1112" s="31">
        <v>358</v>
      </c>
      <c r="B1112" s="31" t="s">
        <v>65</v>
      </c>
      <c r="C1112" s="31">
        <v>13102</v>
      </c>
      <c r="D1112" s="31" t="s">
        <v>71</v>
      </c>
      <c r="E1112" s="31" t="s">
        <v>884</v>
      </c>
      <c r="F1112" s="31"/>
      <c r="G1112" s="32" t="s">
        <v>883</v>
      </c>
      <c r="H1112" s="31">
        <v>123</v>
      </c>
      <c r="I1112" s="31" t="s">
        <v>104</v>
      </c>
      <c r="J1112" s="31" t="s">
        <v>440</v>
      </c>
      <c r="K1112" s="31">
        <v>5</v>
      </c>
      <c r="L1112" s="31">
        <v>2</v>
      </c>
      <c r="M1112" s="31">
        <v>99</v>
      </c>
      <c r="N1112" s="33">
        <v>2299</v>
      </c>
      <c r="O1112" s="33"/>
      <c r="P1112" s="33"/>
      <c r="Q1112" s="33"/>
      <c r="R1112" s="33"/>
      <c r="S1112" s="34" t="str">
        <f t="shared" si="238"/>
        <v>1</v>
      </c>
      <c r="T1112" s="35">
        <f t="shared" si="239"/>
        <v>2299</v>
      </c>
      <c r="U1112" s="36">
        <f>INDEX([1]ราคาที่ดิน!$B:$G,MATCH($C1112,[1]ราคาที่ดิน!$A:$A,0),MATCH($B1112,[1]ราคาที่ดิน!$B$1:$G$1,0))</f>
        <v>110</v>
      </c>
      <c r="V1112" s="37">
        <f t="shared" si="248"/>
        <v>252890</v>
      </c>
      <c r="W1112" s="31"/>
      <c r="X1112" s="31"/>
      <c r="Y1112" s="31"/>
      <c r="Z1112" s="31"/>
      <c r="AA1112" s="31"/>
      <c r="AB1112" s="32"/>
      <c r="AC1112" s="38"/>
      <c r="AD1112" s="39"/>
      <c r="AE1112" s="39"/>
      <c r="AF1112" s="40" t="str">
        <f t="shared" si="240"/>
        <v/>
      </c>
      <c r="AG1112" s="41" t="str">
        <f t="shared" si="241"/>
        <v/>
      </c>
      <c r="AH1112" s="42"/>
      <c r="AI1112" s="42"/>
      <c r="AJ1112" s="42"/>
      <c r="AK1112" s="42"/>
      <c r="AL1112" s="31"/>
      <c r="AM1112" s="43" t="str">
        <f t="shared" si="242"/>
        <v>100</v>
      </c>
      <c r="AN1112" s="44">
        <f>INDEX([1]ราคาสิ่งปลูกสร้าง!$D$6:$CC$47,MATCH($AD1112,[1]ราคาสิ่งปลูกสร้าง!$B$6:$B$45,0),MATCH($C$7,[1]ราคาสิ่งปลูกสร้าง!$D$5:$CC$5,0))</f>
        <v>0</v>
      </c>
      <c r="AO1112" s="44">
        <f t="shared" si="243"/>
        <v>0</v>
      </c>
      <c r="AP1112" s="45">
        <f t="shared" si="244"/>
        <v>0</v>
      </c>
      <c r="AQ1112" s="40">
        <f>IF(AP1112=0,0,INDEX([1]ค่าเสื่อมสิ่งปลูกสร้าง!$A$5:$D$105,MATCH($AP1112,[1]ค่าเสื่อมสิ่งปลูกสร้าง!$A$5:$A$105,0),MATCH(AE1112,[1]ค่าเสื่อมสิ่งปลูกสร้าง!$A$3:$D$3)))</f>
        <v>0</v>
      </c>
      <c r="AR1112" s="44">
        <f t="shared" si="249"/>
        <v>0</v>
      </c>
      <c r="AS1112" s="44">
        <f t="shared" si="250"/>
        <v>252890</v>
      </c>
      <c r="AT1112" s="44">
        <f t="shared" si="251"/>
        <v>252890</v>
      </c>
      <c r="AU1112" s="46">
        <v>0</v>
      </c>
      <c r="AV1112" s="44">
        <f t="shared" si="245"/>
        <v>252890</v>
      </c>
      <c r="AW1112" s="47" t="str">
        <f t="shared" si="246"/>
        <v>0.01</v>
      </c>
      <c r="AX1112" s="48"/>
      <c r="AY1112" s="48"/>
      <c r="AZ1112" s="49">
        <v>0</v>
      </c>
      <c r="BA1112" s="48"/>
      <c r="BB1112" s="48"/>
      <c r="BC1112" s="44">
        <f t="shared" si="247"/>
        <v>0</v>
      </c>
      <c r="BD1112" s="50">
        <v>1</v>
      </c>
      <c r="BE1112" s="51" t="e">
        <f>IF(AX1112=1,0,IF(AY1112=1,0,IF(BC1112&gt;#REF!,#REF!,IF(OR(AZ1112&gt;0,BD1112&gt;0),BC1112+([1]สูตร2!H1100*(100%-AZ1112)-BC1112)*BD1112,[1]สูตร2!H1100*(100%-AZ1112)))))</f>
        <v>#REF!</v>
      </c>
      <c r="BF1112" s="31"/>
    </row>
    <row r="1113" spans="1:58" s="5" customFormat="1" ht="24" customHeight="1" x14ac:dyDescent="0.2">
      <c r="A1113" s="31">
        <v>359</v>
      </c>
      <c r="B1113" s="31" t="s">
        <v>65</v>
      </c>
      <c r="C1113" s="31">
        <v>2070</v>
      </c>
      <c r="D1113" s="31" t="s">
        <v>66</v>
      </c>
      <c r="E1113" s="31" t="s">
        <v>885</v>
      </c>
      <c r="F1113" s="31"/>
      <c r="G1113" s="32" t="s">
        <v>886</v>
      </c>
      <c r="H1113" s="31">
        <v>60</v>
      </c>
      <c r="I1113" s="31">
        <v>2542</v>
      </c>
      <c r="J1113" s="31" t="s">
        <v>440</v>
      </c>
      <c r="K1113" s="31">
        <v>12</v>
      </c>
      <c r="L1113" s="31">
        <v>0</v>
      </c>
      <c r="M1113" s="31">
        <v>13</v>
      </c>
      <c r="N1113" s="33">
        <v>4813</v>
      </c>
      <c r="O1113" s="33"/>
      <c r="P1113" s="33"/>
      <c r="Q1113" s="33"/>
      <c r="R1113" s="33"/>
      <c r="S1113" s="34" t="str">
        <f t="shared" si="238"/>
        <v>1</v>
      </c>
      <c r="T1113" s="35">
        <f t="shared" si="239"/>
        <v>4813</v>
      </c>
      <c r="U1113" s="36">
        <f>INDEX([1]ราคาที่ดิน!$B:$G,MATCH($C1113,[1]ราคาที่ดิน!$A:$A,0),MATCH($B1113,[1]ราคาที่ดิน!$B$1:$G$1,0))</f>
        <v>50</v>
      </c>
      <c r="V1113" s="37">
        <f t="shared" si="248"/>
        <v>240650</v>
      </c>
      <c r="W1113" s="31"/>
      <c r="X1113" s="31"/>
      <c r="Y1113" s="31"/>
      <c r="Z1113" s="31"/>
      <c r="AA1113" s="31"/>
      <c r="AB1113" s="32"/>
      <c r="AC1113" s="38"/>
      <c r="AD1113" s="39"/>
      <c r="AE1113" s="39"/>
      <c r="AF1113" s="40" t="str">
        <f t="shared" si="240"/>
        <v/>
      </c>
      <c r="AG1113" s="41" t="str">
        <f t="shared" si="241"/>
        <v/>
      </c>
      <c r="AH1113" s="42"/>
      <c r="AI1113" s="42"/>
      <c r="AJ1113" s="42"/>
      <c r="AK1113" s="42"/>
      <c r="AL1113" s="31"/>
      <c r="AM1113" s="43" t="str">
        <f t="shared" si="242"/>
        <v>100</v>
      </c>
      <c r="AN1113" s="44">
        <f>INDEX([1]ราคาสิ่งปลูกสร้าง!$D$6:$CC$47,MATCH($AD1113,[1]ราคาสิ่งปลูกสร้าง!$B$6:$B$45,0),MATCH($C$7,[1]ราคาสิ่งปลูกสร้าง!$D$5:$CC$5,0))</f>
        <v>0</v>
      </c>
      <c r="AO1113" s="44">
        <f t="shared" si="243"/>
        <v>0</v>
      </c>
      <c r="AP1113" s="45">
        <f t="shared" si="244"/>
        <v>0</v>
      </c>
      <c r="AQ1113" s="40">
        <f>IF(AP1113=0,0,INDEX([1]ค่าเสื่อมสิ่งปลูกสร้าง!$A$5:$D$105,MATCH($AP1113,[1]ค่าเสื่อมสิ่งปลูกสร้าง!$A$5:$A$105,0),MATCH(AE1113,[1]ค่าเสื่อมสิ่งปลูกสร้าง!$A$3:$D$3)))</f>
        <v>0</v>
      </c>
      <c r="AR1113" s="44">
        <f t="shared" si="249"/>
        <v>0</v>
      </c>
      <c r="AS1113" s="44">
        <f t="shared" si="250"/>
        <v>240650</v>
      </c>
      <c r="AT1113" s="44">
        <f t="shared" si="251"/>
        <v>240650</v>
      </c>
      <c r="AU1113" s="46">
        <v>0</v>
      </c>
      <c r="AV1113" s="44">
        <f t="shared" si="245"/>
        <v>240650</v>
      </c>
      <c r="AW1113" s="47" t="str">
        <f t="shared" si="246"/>
        <v>0.01</v>
      </c>
      <c r="AX1113" s="48"/>
      <c r="AY1113" s="48"/>
      <c r="AZ1113" s="49">
        <v>0</v>
      </c>
      <c r="BA1113" s="48"/>
      <c r="BB1113" s="48"/>
      <c r="BC1113" s="44">
        <f t="shared" si="247"/>
        <v>0</v>
      </c>
      <c r="BD1113" s="50">
        <v>1</v>
      </c>
      <c r="BE1113" s="51" t="e">
        <f>IF(AX1113=1,0,IF(AY1113=1,0,IF(BC1113&gt;#REF!,#REF!,IF(OR(AZ1113&gt;0,BD1113&gt;0),BC1113+([1]สูตร2!H1101*(100%-AZ1113)-BC1113)*BD1113,[1]สูตร2!H1101*(100%-AZ1113)))))</f>
        <v>#REF!</v>
      </c>
      <c r="BF1113" s="31"/>
    </row>
    <row r="1114" spans="1:58" s="5" customFormat="1" ht="24" customHeight="1" x14ac:dyDescent="0.2">
      <c r="A1114" s="31"/>
      <c r="B1114" s="31" t="s">
        <v>65</v>
      </c>
      <c r="C1114" s="31">
        <v>13110</v>
      </c>
      <c r="D1114" s="31" t="s">
        <v>66</v>
      </c>
      <c r="E1114" s="31" t="s">
        <v>885</v>
      </c>
      <c r="F1114" s="31"/>
      <c r="G1114" s="32" t="s">
        <v>886</v>
      </c>
      <c r="H1114" s="31">
        <v>131</v>
      </c>
      <c r="I1114" s="31">
        <v>-595</v>
      </c>
      <c r="J1114" s="31" t="s">
        <v>440</v>
      </c>
      <c r="K1114" s="31">
        <v>0</v>
      </c>
      <c r="L1114" s="31">
        <v>1</v>
      </c>
      <c r="M1114" s="31">
        <v>1</v>
      </c>
      <c r="N1114" s="33"/>
      <c r="O1114" s="33">
        <v>101</v>
      </c>
      <c r="P1114" s="33"/>
      <c r="Q1114" s="33"/>
      <c r="R1114" s="33"/>
      <c r="S1114" s="34" t="str">
        <f t="shared" si="238"/>
        <v>2</v>
      </c>
      <c r="T1114" s="35">
        <f t="shared" si="239"/>
        <v>101</v>
      </c>
      <c r="U1114" s="36">
        <f>INDEX([1]ราคาที่ดิน!$B:$G,MATCH($C1114,[1]ราคาที่ดิน!$A:$A,0),MATCH($B1114,[1]ราคาที่ดิน!$B$1:$G$1,0))</f>
        <v>160</v>
      </c>
      <c r="V1114" s="37">
        <f t="shared" si="248"/>
        <v>16160</v>
      </c>
      <c r="W1114" s="31">
        <v>1</v>
      </c>
      <c r="X1114" s="31">
        <v>28</v>
      </c>
      <c r="Y1114" s="31" t="s">
        <v>66</v>
      </c>
      <c r="Z1114" s="31" t="s">
        <v>885</v>
      </c>
      <c r="AA1114" s="31"/>
      <c r="AB1114" s="32" t="s">
        <v>886</v>
      </c>
      <c r="AC1114" s="38"/>
      <c r="AD1114" s="39" t="s">
        <v>73</v>
      </c>
      <c r="AE1114" s="39" t="s">
        <v>74</v>
      </c>
      <c r="AF1114" s="40" t="str">
        <f t="shared" si="240"/>
        <v>2</v>
      </c>
      <c r="AG1114" s="41">
        <f t="shared" si="241"/>
        <v>80</v>
      </c>
      <c r="AH1114" s="42"/>
      <c r="AI1114" s="42">
        <v>80</v>
      </c>
      <c r="AJ1114" s="42"/>
      <c r="AK1114" s="42"/>
      <c r="AL1114" s="31">
        <v>20</v>
      </c>
      <c r="AM1114" s="43" t="str">
        <f t="shared" si="242"/>
        <v>100</v>
      </c>
      <c r="AN1114" s="44">
        <f>INDEX([1]ราคาสิ่งปลูกสร้าง!$D$6:$CC$47,MATCH($AD1114,[1]ราคาสิ่งปลูกสร้าง!$B$6:$B$45,0),MATCH($C$7,[1]ราคาสิ่งปลูกสร้าง!$D$5:$CC$5,0))</f>
        <v>6500</v>
      </c>
      <c r="AO1114" s="44">
        <f t="shared" si="243"/>
        <v>520000</v>
      </c>
      <c r="AP1114" s="45">
        <f t="shared" si="244"/>
        <v>20</v>
      </c>
      <c r="AQ1114" s="40">
        <f>IF(AP1114=0,0,INDEX([1]ค่าเสื่อมสิ่งปลูกสร้าง!$A$5:$D$105,MATCH($AP1114,[1]ค่าเสื่อมสิ่งปลูกสร้าง!$A$5:$A$105,0),MATCH(AE1114,[1]ค่าเสื่อมสิ่งปลูกสร้าง!$A$3:$D$3)))</f>
        <v>30</v>
      </c>
      <c r="AR1114" s="44">
        <f t="shared" si="249"/>
        <v>364000</v>
      </c>
      <c r="AS1114" s="44">
        <f t="shared" si="250"/>
        <v>380160</v>
      </c>
      <c r="AT1114" s="44">
        <f t="shared" si="251"/>
        <v>380160</v>
      </c>
      <c r="AU1114" s="46">
        <v>0</v>
      </c>
      <c r="AV1114" s="44">
        <f t="shared" si="245"/>
        <v>380160</v>
      </c>
      <c r="AW1114" s="47" t="str">
        <f t="shared" si="246"/>
        <v>0.02</v>
      </c>
      <c r="AX1114" s="48"/>
      <c r="AY1114" s="48"/>
      <c r="AZ1114" s="49">
        <v>0</v>
      </c>
      <c r="BA1114" s="48"/>
      <c r="BB1114" s="48"/>
      <c r="BC1114" s="44">
        <f t="shared" si="247"/>
        <v>0</v>
      </c>
      <c r="BD1114" s="50">
        <v>1</v>
      </c>
      <c r="BE1114" s="51" t="e">
        <f>IF(AX1114=1,0,IF(AY1114=1,0,IF(BC1114&gt;#REF!,#REF!,IF(OR(AZ1114&gt;0,BD1114&gt;0),BC1114+([1]สูตร2!H1102*(100%-AZ1114)-BC1114)*BD1114,[1]สูตร2!H1102*(100%-AZ1114)))))</f>
        <v>#REF!</v>
      </c>
      <c r="BF1114" s="31"/>
    </row>
    <row r="1115" spans="1:58" s="5" customFormat="1" ht="24" customHeight="1" x14ac:dyDescent="0.2">
      <c r="A1115" s="31"/>
      <c r="B1115" s="31" t="s">
        <v>65</v>
      </c>
      <c r="C1115" s="31">
        <v>13110</v>
      </c>
      <c r="D1115" s="31" t="s">
        <v>66</v>
      </c>
      <c r="E1115" s="31" t="s">
        <v>885</v>
      </c>
      <c r="F1115" s="31"/>
      <c r="G1115" s="32" t="s">
        <v>886</v>
      </c>
      <c r="H1115" s="31">
        <v>131</v>
      </c>
      <c r="I1115" s="31">
        <v>-595</v>
      </c>
      <c r="J1115" s="31" t="s">
        <v>440</v>
      </c>
      <c r="K1115" s="31">
        <v>0</v>
      </c>
      <c r="L1115" s="31">
        <v>0</v>
      </c>
      <c r="M1115" s="31">
        <v>50</v>
      </c>
      <c r="N1115" s="33"/>
      <c r="O1115" s="33">
        <v>50</v>
      </c>
      <c r="P1115" s="33"/>
      <c r="Q1115" s="33"/>
      <c r="R1115" s="33"/>
      <c r="S1115" s="34" t="str">
        <f t="shared" si="238"/>
        <v>2</v>
      </c>
      <c r="T1115" s="35">
        <f t="shared" si="239"/>
        <v>50</v>
      </c>
      <c r="U1115" s="36">
        <f>INDEX([1]ราคาที่ดิน!$B:$G,MATCH($C1115,[1]ราคาที่ดิน!$A:$A,0),MATCH($B1115,[1]ราคาที่ดิน!$B$1:$G$1,0))</f>
        <v>160</v>
      </c>
      <c r="V1115" s="37">
        <f t="shared" si="248"/>
        <v>8000</v>
      </c>
      <c r="W1115" s="31">
        <v>2</v>
      </c>
      <c r="X1115" s="31">
        <v>28</v>
      </c>
      <c r="Y1115" s="31" t="s">
        <v>66</v>
      </c>
      <c r="Z1115" s="31" t="s">
        <v>885</v>
      </c>
      <c r="AA1115" s="31"/>
      <c r="AB1115" s="32" t="s">
        <v>886</v>
      </c>
      <c r="AC1115" s="38"/>
      <c r="AD1115" s="39" t="s">
        <v>75</v>
      </c>
      <c r="AE1115" s="39" t="s">
        <v>76</v>
      </c>
      <c r="AF1115" s="40" t="str">
        <f t="shared" si="240"/>
        <v>1</v>
      </c>
      <c r="AG1115" s="41">
        <f t="shared" si="241"/>
        <v>7.5</v>
      </c>
      <c r="AH1115" s="42">
        <v>7.5</v>
      </c>
      <c r="AI1115" s="42"/>
      <c r="AJ1115" s="42"/>
      <c r="AK1115" s="42"/>
      <c r="AL1115" s="31">
        <v>10</v>
      </c>
      <c r="AM1115" s="43" t="str">
        <f t="shared" si="242"/>
        <v>100</v>
      </c>
      <c r="AN1115" s="44">
        <f>INDEX([1]ราคาสิ่งปลูกสร้าง!$D$6:$CC$47,MATCH($AD1115,[1]ราคาสิ่งปลูกสร้าง!$B$6:$B$45,0),MATCH($C$7,[1]ราคาสิ่งปลูกสร้าง!$D$5:$CC$5,0))</f>
        <v>5400</v>
      </c>
      <c r="AO1115" s="44">
        <f t="shared" si="243"/>
        <v>40500</v>
      </c>
      <c r="AP1115" s="45">
        <f t="shared" si="244"/>
        <v>10</v>
      </c>
      <c r="AQ1115" s="40">
        <f>IF(AP1115=0,0,INDEX([1]ค่าเสื่อมสิ่งปลูกสร้าง!$A$5:$D$105,MATCH($AP1115,[1]ค่าเสื่อมสิ่งปลูกสร้าง!$A$5:$A$105,0),MATCH(AE1115,[1]ค่าเสื่อมสิ่งปลูกสร้าง!$A$3:$D$3)))</f>
        <v>40</v>
      </c>
      <c r="AR1115" s="44">
        <f t="shared" si="249"/>
        <v>24300</v>
      </c>
      <c r="AS1115" s="44">
        <f t="shared" si="250"/>
        <v>32300</v>
      </c>
      <c r="AT1115" s="44">
        <f t="shared" si="251"/>
        <v>32300</v>
      </c>
      <c r="AU1115" s="46">
        <v>0</v>
      </c>
      <c r="AV1115" s="44">
        <f t="shared" si="245"/>
        <v>32300</v>
      </c>
      <c r="AW1115" s="47" t="str">
        <f t="shared" si="246"/>
        <v>0.01</v>
      </c>
      <c r="AX1115" s="48"/>
      <c r="AY1115" s="48"/>
      <c r="AZ1115" s="49">
        <v>0</v>
      </c>
      <c r="BA1115" s="48"/>
      <c r="BB1115" s="48"/>
      <c r="BC1115" s="44">
        <f t="shared" si="247"/>
        <v>0</v>
      </c>
      <c r="BD1115" s="50">
        <v>1</v>
      </c>
      <c r="BE1115" s="51" t="e">
        <f>IF(AX1115=1,0,IF(AY1115=1,0,IF(BC1115&gt;#REF!,#REF!,IF(OR(AZ1115&gt;0,BD1115&gt;0),BC1115+([1]สูตร2!H1103*(100%-AZ1115)-BC1115)*BD1115,[1]สูตร2!H1103*(100%-AZ1115)))))</f>
        <v>#REF!</v>
      </c>
      <c r="BF1115" s="31"/>
    </row>
    <row r="1116" spans="1:58" s="5" customFormat="1" ht="24" customHeight="1" x14ac:dyDescent="0.2">
      <c r="A1116" s="31"/>
      <c r="B1116" s="31" t="s">
        <v>65</v>
      </c>
      <c r="C1116" s="31">
        <v>13110</v>
      </c>
      <c r="D1116" s="31" t="s">
        <v>66</v>
      </c>
      <c r="E1116" s="31" t="s">
        <v>885</v>
      </c>
      <c r="F1116" s="31"/>
      <c r="G1116" s="32" t="s">
        <v>886</v>
      </c>
      <c r="H1116" s="31">
        <v>131</v>
      </c>
      <c r="I1116" s="31">
        <v>-595</v>
      </c>
      <c r="J1116" s="31" t="s">
        <v>440</v>
      </c>
      <c r="K1116" s="31">
        <v>0</v>
      </c>
      <c r="L1116" s="31">
        <v>0</v>
      </c>
      <c r="M1116" s="31">
        <v>50</v>
      </c>
      <c r="N1116" s="33"/>
      <c r="O1116" s="33">
        <v>50</v>
      </c>
      <c r="P1116" s="33"/>
      <c r="Q1116" s="33"/>
      <c r="R1116" s="33"/>
      <c r="S1116" s="34" t="str">
        <f t="shared" si="238"/>
        <v>2</v>
      </c>
      <c r="T1116" s="35">
        <f t="shared" si="239"/>
        <v>50</v>
      </c>
      <c r="U1116" s="36">
        <f>INDEX([1]ราคาที่ดิน!$B:$G,MATCH($C1116,[1]ราคาที่ดิน!$A:$A,0),MATCH($B1116,[1]ราคาที่ดิน!$B$1:$G$1,0))</f>
        <v>160</v>
      </c>
      <c r="V1116" s="37">
        <f t="shared" si="248"/>
        <v>8000</v>
      </c>
      <c r="W1116" s="31">
        <v>3</v>
      </c>
      <c r="X1116" s="31">
        <v>28</v>
      </c>
      <c r="Y1116" s="31" t="s">
        <v>66</v>
      </c>
      <c r="Z1116" s="31" t="s">
        <v>885</v>
      </c>
      <c r="AA1116" s="31"/>
      <c r="AB1116" s="32" t="s">
        <v>886</v>
      </c>
      <c r="AC1116" s="38"/>
      <c r="AD1116" s="39" t="s">
        <v>77</v>
      </c>
      <c r="AE1116" s="39" t="s">
        <v>76</v>
      </c>
      <c r="AF1116" s="40" t="str">
        <f t="shared" si="240"/>
        <v>1</v>
      </c>
      <c r="AG1116" s="41">
        <f t="shared" si="241"/>
        <v>16</v>
      </c>
      <c r="AH1116" s="42">
        <v>16</v>
      </c>
      <c r="AI1116" s="42"/>
      <c r="AJ1116" s="42"/>
      <c r="AK1116" s="42"/>
      <c r="AL1116" s="31">
        <v>10</v>
      </c>
      <c r="AM1116" s="43" t="str">
        <f t="shared" si="242"/>
        <v>100</v>
      </c>
      <c r="AN1116" s="44">
        <f>INDEX([1]ราคาสิ่งปลูกสร้าง!$D$6:$CC$47,MATCH($AD1116,[1]ราคาสิ่งปลูกสร้าง!$B$6:$B$45,0),MATCH($C$7,[1]ราคาสิ่งปลูกสร้าง!$D$5:$CC$5,0))</f>
        <v>2050</v>
      </c>
      <c r="AO1116" s="44">
        <f t="shared" si="243"/>
        <v>32800</v>
      </c>
      <c r="AP1116" s="45">
        <f t="shared" si="244"/>
        <v>10</v>
      </c>
      <c r="AQ1116" s="40">
        <f>IF(AP1116=0,0,INDEX([1]ค่าเสื่อมสิ่งปลูกสร้าง!$A$5:$D$105,MATCH($AP1116,[1]ค่าเสื่อมสิ่งปลูกสร้าง!$A$5:$A$105,0),MATCH(AE1116,[1]ค่าเสื่อมสิ่งปลูกสร้าง!$A$3:$D$3)))</f>
        <v>40</v>
      </c>
      <c r="AR1116" s="44">
        <f t="shared" si="249"/>
        <v>19680</v>
      </c>
      <c r="AS1116" s="44">
        <f t="shared" si="250"/>
        <v>27680</v>
      </c>
      <c r="AT1116" s="44">
        <f t="shared" si="251"/>
        <v>27680</v>
      </c>
      <c r="AU1116" s="46">
        <v>0</v>
      </c>
      <c r="AV1116" s="44">
        <f t="shared" si="245"/>
        <v>27680</v>
      </c>
      <c r="AW1116" s="47" t="str">
        <f t="shared" si="246"/>
        <v>0.01</v>
      </c>
      <c r="AX1116" s="48"/>
      <c r="AY1116" s="48"/>
      <c r="AZ1116" s="49">
        <v>0</v>
      </c>
      <c r="BA1116" s="48"/>
      <c r="BB1116" s="48"/>
      <c r="BC1116" s="44">
        <f t="shared" si="247"/>
        <v>0</v>
      </c>
      <c r="BD1116" s="50">
        <v>1</v>
      </c>
      <c r="BE1116" s="51" t="e">
        <f>IF(AX1116=1,0,IF(AY1116=1,0,IF(BC1116&gt;#REF!,#REF!,IF(OR(AZ1116&gt;0,BD1116&gt;0),BC1116+([1]สูตร2!H1104*(100%-AZ1116)-BC1116)*BD1116,[1]สูตร2!H1104*(100%-AZ1116)))))</f>
        <v>#REF!</v>
      </c>
      <c r="BF1116" s="31"/>
    </row>
    <row r="1117" spans="1:58" s="5" customFormat="1" ht="24" customHeight="1" x14ac:dyDescent="0.2">
      <c r="A1117" s="31">
        <v>360</v>
      </c>
      <c r="B1117" s="31" t="s">
        <v>65</v>
      </c>
      <c r="C1117" s="31">
        <v>8123</v>
      </c>
      <c r="D1117" s="31" t="s">
        <v>83</v>
      </c>
      <c r="E1117" s="31" t="s">
        <v>887</v>
      </c>
      <c r="F1117" s="31"/>
      <c r="G1117" s="32" t="s">
        <v>888</v>
      </c>
      <c r="H1117" s="31">
        <v>129</v>
      </c>
      <c r="I1117" s="31">
        <v>-593</v>
      </c>
      <c r="J1117" s="31" t="s">
        <v>440</v>
      </c>
      <c r="K1117" s="31">
        <v>0</v>
      </c>
      <c r="L1117" s="31">
        <v>1</v>
      </c>
      <c r="M1117" s="31">
        <v>48</v>
      </c>
      <c r="N1117" s="33"/>
      <c r="O1117" s="33">
        <v>148</v>
      </c>
      <c r="P1117" s="33"/>
      <c r="Q1117" s="33"/>
      <c r="R1117" s="33"/>
      <c r="S1117" s="34" t="str">
        <f t="shared" si="238"/>
        <v>2</v>
      </c>
      <c r="T1117" s="35">
        <f t="shared" si="239"/>
        <v>148</v>
      </c>
      <c r="U1117" s="36">
        <f>INDEX([1]ราคาที่ดิน!$B:$G,MATCH($C1117,[1]ราคาที่ดิน!$A:$A,0),MATCH($B1117,[1]ราคาที่ดิน!$B$1:$G$1,0))</f>
        <v>180</v>
      </c>
      <c r="V1117" s="37">
        <f t="shared" si="248"/>
        <v>26640</v>
      </c>
      <c r="W1117" s="31">
        <v>1</v>
      </c>
      <c r="X1117" s="31">
        <v>29</v>
      </c>
      <c r="Y1117" s="31" t="s">
        <v>83</v>
      </c>
      <c r="Z1117" s="31" t="s">
        <v>887</v>
      </c>
      <c r="AA1117" s="31"/>
      <c r="AB1117" s="32" t="s">
        <v>888</v>
      </c>
      <c r="AC1117" s="38"/>
      <c r="AD1117" s="39" t="s">
        <v>73</v>
      </c>
      <c r="AE1117" s="39" t="s">
        <v>94</v>
      </c>
      <c r="AF1117" s="40" t="str">
        <f t="shared" si="240"/>
        <v>2</v>
      </c>
      <c r="AG1117" s="41">
        <f t="shared" si="241"/>
        <v>71.25</v>
      </c>
      <c r="AH1117" s="42"/>
      <c r="AI1117" s="42">
        <v>71.25</v>
      </c>
      <c r="AJ1117" s="42"/>
      <c r="AK1117" s="42"/>
      <c r="AL1117" s="31">
        <v>30</v>
      </c>
      <c r="AM1117" s="43" t="str">
        <f t="shared" si="242"/>
        <v>100</v>
      </c>
      <c r="AN1117" s="44">
        <f>INDEX([1]ราคาสิ่งปลูกสร้าง!$D$6:$CC$47,MATCH($AD1117,[1]ราคาสิ่งปลูกสร้าง!$B$6:$B$45,0),MATCH($C$7,[1]ราคาสิ่งปลูกสร้าง!$D$5:$CC$5,0))</f>
        <v>6500</v>
      </c>
      <c r="AO1117" s="44">
        <f t="shared" si="243"/>
        <v>463125</v>
      </c>
      <c r="AP1117" s="45">
        <f t="shared" si="244"/>
        <v>30</v>
      </c>
      <c r="AQ1117" s="40">
        <f>IF(AP1117=0,0,INDEX([1]ค่าเสื่อมสิ่งปลูกสร้าง!$A$5:$D$105,MATCH($AP1117,[1]ค่าเสื่อมสิ่งปลูกสร้าง!$A$5:$A$105,0),MATCH(AE1117,[1]ค่าเสื่อมสิ่งปลูกสร้าง!$A$3:$D$3)))</f>
        <v>50</v>
      </c>
      <c r="AR1117" s="44">
        <f t="shared" si="249"/>
        <v>231562.5</v>
      </c>
      <c r="AS1117" s="44">
        <f t="shared" si="250"/>
        <v>258202.5</v>
      </c>
      <c r="AT1117" s="44">
        <f t="shared" si="251"/>
        <v>258202.5</v>
      </c>
      <c r="AU1117" s="46">
        <v>0</v>
      </c>
      <c r="AV1117" s="44">
        <f t="shared" si="245"/>
        <v>258202.5</v>
      </c>
      <c r="AW1117" s="47" t="str">
        <f t="shared" si="246"/>
        <v>0.02</v>
      </c>
      <c r="AX1117" s="48"/>
      <c r="AY1117" s="48"/>
      <c r="AZ1117" s="49">
        <v>0</v>
      </c>
      <c r="BA1117" s="48"/>
      <c r="BB1117" s="48"/>
      <c r="BC1117" s="44">
        <f t="shared" si="247"/>
        <v>0</v>
      </c>
      <c r="BD1117" s="50">
        <v>1</v>
      </c>
      <c r="BE1117" s="51" t="e">
        <f>IF(AX1117=1,0,IF(AY1117=1,0,IF(BC1117&gt;#REF!,#REF!,IF(OR(AZ1117&gt;0,BD1117&gt;0),BC1117+([1]สูตร2!H1105*(100%-AZ1117)-BC1117)*BD1117,[1]สูตร2!H1105*(100%-AZ1117)))))</f>
        <v>#REF!</v>
      </c>
      <c r="BF1117" s="31"/>
    </row>
    <row r="1118" spans="1:58" s="5" customFormat="1" ht="24" customHeight="1" x14ac:dyDescent="0.2">
      <c r="A1118" s="31"/>
      <c r="B1118" s="31" t="s">
        <v>65</v>
      </c>
      <c r="C1118" s="31">
        <v>8123</v>
      </c>
      <c r="D1118" s="31" t="s">
        <v>83</v>
      </c>
      <c r="E1118" s="31" t="s">
        <v>887</v>
      </c>
      <c r="F1118" s="31"/>
      <c r="G1118" s="32" t="s">
        <v>888</v>
      </c>
      <c r="H1118" s="31">
        <v>129</v>
      </c>
      <c r="I1118" s="31">
        <v>-593</v>
      </c>
      <c r="J1118" s="31" t="s">
        <v>440</v>
      </c>
      <c r="K1118" s="31">
        <v>0</v>
      </c>
      <c r="L1118" s="31">
        <v>1</v>
      </c>
      <c r="M1118" s="31">
        <v>0</v>
      </c>
      <c r="N1118" s="33"/>
      <c r="O1118" s="33">
        <v>100</v>
      </c>
      <c r="P1118" s="33"/>
      <c r="Q1118" s="33"/>
      <c r="R1118" s="33"/>
      <c r="S1118" s="34" t="str">
        <f t="shared" si="238"/>
        <v>2</v>
      </c>
      <c r="T1118" s="35">
        <f t="shared" si="239"/>
        <v>100</v>
      </c>
      <c r="U1118" s="36">
        <f>INDEX([1]ราคาที่ดิน!$B:$G,MATCH($C1118,[1]ราคาที่ดิน!$A:$A,0),MATCH($B1118,[1]ราคาที่ดิน!$B$1:$G$1,0))</f>
        <v>180</v>
      </c>
      <c r="V1118" s="37">
        <f t="shared" si="248"/>
        <v>18000</v>
      </c>
      <c r="W1118" s="31">
        <v>2</v>
      </c>
      <c r="X1118" s="31">
        <v>29</v>
      </c>
      <c r="Y1118" s="31" t="s">
        <v>83</v>
      </c>
      <c r="Z1118" s="31" t="s">
        <v>887</v>
      </c>
      <c r="AA1118" s="31"/>
      <c r="AB1118" s="32" t="s">
        <v>888</v>
      </c>
      <c r="AC1118" s="38"/>
      <c r="AD1118" s="39" t="s">
        <v>75</v>
      </c>
      <c r="AE1118" s="39" t="s">
        <v>76</v>
      </c>
      <c r="AF1118" s="40" t="str">
        <f t="shared" si="240"/>
        <v>1</v>
      </c>
      <c r="AG1118" s="41">
        <f t="shared" si="241"/>
        <v>12</v>
      </c>
      <c r="AH1118" s="42">
        <v>12</v>
      </c>
      <c r="AI1118" s="42"/>
      <c r="AJ1118" s="42"/>
      <c r="AK1118" s="42"/>
      <c r="AL1118" s="31">
        <v>5</v>
      </c>
      <c r="AM1118" s="43" t="str">
        <f t="shared" si="242"/>
        <v>100</v>
      </c>
      <c r="AN1118" s="44">
        <f>INDEX([1]ราคาสิ่งปลูกสร้าง!$D$6:$CC$47,MATCH($AD1118,[1]ราคาสิ่งปลูกสร้าง!$B$6:$B$45,0),MATCH($C$7,[1]ราคาสิ่งปลูกสร้าง!$D$5:$CC$5,0))</f>
        <v>5400</v>
      </c>
      <c r="AO1118" s="44">
        <f t="shared" si="243"/>
        <v>64800</v>
      </c>
      <c r="AP1118" s="45">
        <f t="shared" si="244"/>
        <v>5</v>
      </c>
      <c r="AQ1118" s="40">
        <f>IF(AP1118=0,0,INDEX([1]ค่าเสื่อมสิ่งปลูกสร้าง!$A$5:$D$105,MATCH($AP1118,[1]ค่าเสื่อมสิ่งปลูกสร้าง!$A$5:$A$105,0),MATCH(AE1118,[1]ค่าเสื่อมสิ่งปลูกสร้าง!$A$3:$D$3)))</f>
        <v>15</v>
      </c>
      <c r="AR1118" s="44">
        <f t="shared" si="249"/>
        <v>55080</v>
      </c>
      <c r="AS1118" s="44">
        <f t="shared" si="250"/>
        <v>73080</v>
      </c>
      <c r="AT1118" s="44">
        <f t="shared" si="251"/>
        <v>73080</v>
      </c>
      <c r="AU1118" s="46">
        <v>0</v>
      </c>
      <c r="AV1118" s="44">
        <f t="shared" si="245"/>
        <v>73080</v>
      </c>
      <c r="AW1118" s="47" t="str">
        <f t="shared" si="246"/>
        <v>0.01</v>
      </c>
      <c r="AX1118" s="48"/>
      <c r="AY1118" s="48"/>
      <c r="AZ1118" s="49">
        <v>0</v>
      </c>
      <c r="BA1118" s="48"/>
      <c r="BB1118" s="48"/>
      <c r="BC1118" s="44">
        <f t="shared" si="247"/>
        <v>0</v>
      </c>
      <c r="BD1118" s="50">
        <v>1</v>
      </c>
      <c r="BE1118" s="51" t="e">
        <f>IF(AX1118=1,0,IF(AY1118=1,0,IF(BC1118&gt;#REF!,#REF!,IF(OR(AZ1118&gt;0,BD1118&gt;0),BC1118+([1]สูตร2!H1106*(100%-AZ1118)-BC1118)*BD1118,[1]สูตร2!H1106*(100%-AZ1118)))))</f>
        <v>#REF!</v>
      </c>
      <c r="BF1118" s="31"/>
    </row>
    <row r="1119" spans="1:58" s="5" customFormat="1" ht="24" customHeight="1" x14ac:dyDescent="0.2">
      <c r="A1119" s="31">
        <v>361</v>
      </c>
      <c r="B1119" s="31" t="s">
        <v>65</v>
      </c>
      <c r="C1119" s="31">
        <v>27910</v>
      </c>
      <c r="D1119" s="31" t="s">
        <v>66</v>
      </c>
      <c r="E1119" s="31" t="s">
        <v>889</v>
      </c>
      <c r="F1119" s="31"/>
      <c r="G1119" s="32" t="s">
        <v>890</v>
      </c>
      <c r="H1119" s="31">
        <v>30</v>
      </c>
      <c r="I1119" s="31">
        <v>1535</v>
      </c>
      <c r="J1119" s="31" t="s">
        <v>440</v>
      </c>
      <c r="K1119" s="31">
        <v>6</v>
      </c>
      <c r="L1119" s="31">
        <v>3</v>
      </c>
      <c r="M1119" s="31">
        <v>3</v>
      </c>
      <c r="N1119" s="33">
        <v>2703</v>
      </c>
      <c r="O1119" s="33"/>
      <c r="P1119" s="33"/>
      <c r="Q1119" s="33"/>
      <c r="R1119" s="33"/>
      <c r="S1119" s="34" t="str">
        <f t="shared" si="238"/>
        <v>1</v>
      </c>
      <c r="T1119" s="35">
        <f t="shared" si="239"/>
        <v>2703</v>
      </c>
      <c r="U1119" s="36">
        <f>INDEX([1]ราคาที่ดิน!$B:$G,MATCH($C1119,[1]ราคาที่ดิน!$A:$A,0),MATCH($B1119,[1]ราคาที่ดิน!$B$1:$G$1,0))</f>
        <v>200</v>
      </c>
      <c r="V1119" s="37">
        <f t="shared" si="248"/>
        <v>540600</v>
      </c>
      <c r="W1119" s="31"/>
      <c r="X1119" s="31"/>
      <c r="Y1119" s="31"/>
      <c r="Z1119" s="31"/>
      <c r="AA1119" s="31"/>
      <c r="AB1119" s="32"/>
      <c r="AC1119" s="38"/>
      <c r="AD1119" s="39"/>
      <c r="AE1119" s="39"/>
      <c r="AF1119" s="40" t="str">
        <f t="shared" si="240"/>
        <v/>
      </c>
      <c r="AG1119" s="41" t="str">
        <f t="shared" si="241"/>
        <v/>
      </c>
      <c r="AH1119" s="42"/>
      <c r="AI1119" s="42"/>
      <c r="AJ1119" s="42"/>
      <c r="AK1119" s="42"/>
      <c r="AL1119" s="31"/>
      <c r="AM1119" s="43" t="str">
        <f t="shared" si="242"/>
        <v>100</v>
      </c>
      <c r="AN1119" s="44">
        <f>INDEX([1]ราคาสิ่งปลูกสร้าง!$D$6:$CC$47,MATCH($AD1119,[1]ราคาสิ่งปลูกสร้าง!$B$6:$B$45,0),MATCH($C$7,[1]ราคาสิ่งปลูกสร้าง!$D$5:$CC$5,0))</f>
        <v>0</v>
      </c>
      <c r="AO1119" s="44">
        <f t="shared" si="243"/>
        <v>0</v>
      </c>
      <c r="AP1119" s="45">
        <f t="shared" si="244"/>
        <v>0</v>
      </c>
      <c r="AQ1119" s="40">
        <f>IF(AP1119=0,0,INDEX([1]ค่าเสื่อมสิ่งปลูกสร้าง!$A$5:$D$105,MATCH($AP1119,[1]ค่าเสื่อมสิ่งปลูกสร้าง!$A$5:$A$105,0),MATCH(AE1119,[1]ค่าเสื่อมสิ่งปลูกสร้าง!$A$3:$D$3)))</f>
        <v>0</v>
      </c>
      <c r="AR1119" s="44">
        <f t="shared" si="249"/>
        <v>0</v>
      </c>
      <c r="AS1119" s="44">
        <f t="shared" si="250"/>
        <v>540600</v>
      </c>
      <c r="AT1119" s="44">
        <f t="shared" si="251"/>
        <v>540600</v>
      </c>
      <c r="AU1119" s="46">
        <v>0</v>
      </c>
      <c r="AV1119" s="44">
        <f t="shared" si="245"/>
        <v>540600</v>
      </c>
      <c r="AW1119" s="47" t="str">
        <f t="shared" si="246"/>
        <v>0.01</v>
      </c>
      <c r="AX1119" s="48"/>
      <c r="AY1119" s="48"/>
      <c r="AZ1119" s="49">
        <v>0</v>
      </c>
      <c r="BA1119" s="48"/>
      <c r="BB1119" s="48"/>
      <c r="BC1119" s="44">
        <f t="shared" si="247"/>
        <v>0</v>
      </c>
      <c r="BD1119" s="50">
        <v>1</v>
      </c>
      <c r="BE1119" s="51" t="e">
        <f>IF(AX1119=1,0,IF(AY1119=1,0,IF(BC1119&gt;#REF!,#REF!,IF(OR(AZ1119&gt;0,BD1119&gt;0),BC1119+([1]สูตร2!H1107*(100%-AZ1119)-BC1119)*BD1119,[1]สูตร2!H1107*(100%-AZ1119)))))</f>
        <v>#REF!</v>
      </c>
      <c r="BF1119" s="31"/>
    </row>
    <row r="1120" spans="1:58" s="5" customFormat="1" ht="24" customHeight="1" x14ac:dyDescent="0.2">
      <c r="A1120" s="31"/>
      <c r="B1120" s="31" t="s">
        <v>65</v>
      </c>
      <c r="C1120" s="31">
        <v>13105</v>
      </c>
      <c r="D1120" s="31" t="s">
        <v>66</v>
      </c>
      <c r="E1120" s="31" t="s">
        <v>889</v>
      </c>
      <c r="F1120" s="31"/>
      <c r="G1120" s="32" t="s">
        <v>890</v>
      </c>
      <c r="H1120" s="31">
        <v>126</v>
      </c>
      <c r="I1120" s="31">
        <v>-590</v>
      </c>
      <c r="J1120" s="31" t="s">
        <v>440</v>
      </c>
      <c r="K1120" s="31">
        <v>0</v>
      </c>
      <c r="L1120" s="31">
        <v>1</v>
      </c>
      <c r="M1120" s="31">
        <v>5</v>
      </c>
      <c r="N1120" s="33"/>
      <c r="O1120" s="33">
        <v>105</v>
      </c>
      <c r="P1120" s="33"/>
      <c r="Q1120" s="33"/>
      <c r="R1120" s="33"/>
      <c r="S1120" s="34" t="str">
        <f t="shared" si="238"/>
        <v>2</v>
      </c>
      <c r="T1120" s="35">
        <f t="shared" si="239"/>
        <v>105</v>
      </c>
      <c r="U1120" s="36">
        <f>INDEX([1]ราคาที่ดิน!$B:$G,MATCH($C1120,[1]ราคาที่ดิน!$A:$A,0),MATCH($B1120,[1]ราคาที่ดิน!$B$1:$G$1,0))</f>
        <v>50</v>
      </c>
      <c r="V1120" s="37">
        <f t="shared" si="248"/>
        <v>5250</v>
      </c>
      <c r="W1120" s="31">
        <v>1</v>
      </c>
      <c r="X1120" s="31">
        <v>31</v>
      </c>
      <c r="Y1120" s="31" t="s">
        <v>66</v>
      </c>
      <c r="Z1120" s="31" t="s">
        <v>889</v>
      </c>
      <c r="AA1120" s="31"/>
      <c r="AB1120" s="32" t="s">
        <v>890</v>
      </c>
      <c r="AC1120" s="38"/>
      <c r="AD1120" s="39" t="s">
        <v>73</v>
      </c>
      <c r="AE1120" s="39" t="s">
        <v>74</v>
      </c>
      <c r="AF1120" s="40" t="str">
        <f t="shared" si="240"/>
        <v>2</v>
      </c>
      <c r="AG1120" s="41">
        <f t="shared" si="241"/>
        <v>81</v>
      </c>
      <c r="AH1120" s="42"/>
      <c r="AI1120" s="42">
        <v>81</v>
      </c>
      <c r="AJ1120" s="42"/>
      <c r="AK1120" s="42"/>
      <c r="AL1120" s="31">
        <v>30</v>
      </c>
      <c r="AM1120" s="43" t="str">
        <f t="shared" si="242"/>
        <v>100</v>
      </c>
      <c r="AN1120" s="44">
        <f>INDEX([1]ราคาสิ่งปลูกสร้าง!$D$6:$CC$47,MATCH($AD1120,[1]ราคาสิ่งปลูกสร้าง!$B$6:$B$45,0),MATCH($C$7,[1]ราคาสิ่งปลูกสร้าง!$D$5:$CC$5,0))</f>
        <v>6500</v>
      </c>
      <c r="AO1120" s="44">
        <f t="shared" si="243"/>
        <v>526500</v>
      </c>
      <c r="AP1120" s="45">
        <f t="shared" si="244"/>
        <v>30</v>
      </c>
      <c r="AQ1120" s="40">
        <f>IF(AP1120=0,0,INDEX([1]ค่าเสื่อมสิ่งปลูกสร้าง!$A$5:$D$105,MATCH($AP1120,[1]ค่าเสื่อมสิ่งปลูกสร้าง!$A$5:$A$105,0),MATCH(AE1120,[1]ค่าเสื่อมสิ่งปลูกสร้าง!$A$3:$D$3)))</f>
        <v>50</v>
      </c>
      <c r="AR1120" s="44">
        <f t="shared" si="249"/>
        <v>263250</v>
      </c>
      <c r="AS1120" s="44">
        <f t="shared" si="250"/>
        <v>268500</v>
      </c>
      <c r="AT1120" s="44">
        <f t="shared" si="251"/>
        <v>268500</v>
      </c>
      <c r="AU1120" s="46">
        <v>0</v>
      </c>
      <c r="AV1120" s="44">
        <f t="shared" si="245"/>
        <v>268500</v>
      </c>
      <c r="AW1120" s="47" t="str">
        <f t="shared" si="246"/>
        <v>0.02</v>
      </c>
      <c r="AX1120" s="48"/>
      <c r="AY1120" s="48"/>
      <c r="AZ1120" s="49">
        <v>0</v>
      </c>
      <c r="BA1120" s="48"/>
      <c r="BB1120" s="48"/>
      <c r="BC1120" s="44">
        <f t="shared" si="247"/>
        <v>0</v>
      </c>
      <c r="BD1120" s="50">
        <v>1</v>
      </c>
      <c r="BE1120" s="51" t="e">
        <f>IF(AX1120=1,0,IF(AY1120=1,0,IF(BC1120&gt;#REF!,#REF!,IF(OR(AZ1120&gt;0,BD1120&gt;0),BC1120+([1]สูตร2!H1108*(100%-AZ1120)-BC1120)*BD1120,[1]สูตร2!H1108*(100%-AZ1120)))))</f>
        <v>#REF!</v>
      </c>
      <c r="BF1120" s="31"/>
    </row>
    <row r="1121" spans="1:58" s="5" customFormat="1" ht="24" customHeight="1" x14ac:dyDescent="0.2">
      <c r="A1121" s="31">
        <v>362</v>
      </c>
      <c r="B1121" s="31" t="s">
        <v>65</v>
      </c>
      <c r="C1121" s="31">
        <v>27908</v>
      </c>
      <c r="D1121" s="31" t="s">
        <v>83</v>
      </c>
      <c r="E1121" s="31" t="s">
        <v>891</v>
      </c>
      <c r="F1121" s="31"/>
      <c r="G1121" s="32" t="s">
        <v>892</v>
      </c>
      <c r="H1121" s="31">
        <v>28</v>
      </c>
      <c r="I1121" s="31">
        <v>-1533</v>
      </c>
      <c r="J1121" s="31" t="s">
        <v>440</v>
      </c>
      <c r="K1121" s="31">
        <v>6</v>
      </c>
      <c r="L1121" s="31">
        <v>2</v>
      </c>
      <c r="M1121" s="31">
        <v>23</v>
      </c>
      <c r="N1121" s="33">
        <v>2623</v>
      </c>
      <c r="O1121" s="33"/>
      <c r="P1121" s="33"/>
      <c r="Q1121" s="33"/>
      <c r="R1121" s="33"/>
      <c r="S1121" s="34" t="str">
        <f t="shared" si="238"/>
        <v>1</v>
      </c>
      <c r="T1121" s="35">
        <f t="shared" si="239"/>
        <v>2623</v>
      </c>
      <c r="U1121" s="36">
        <f>INDEX([1]ราคาที่ดิน!$B:$G,MATCH($C1121,[1]ราคาที่ดิน!$A:$A,0),MATCH($B1121,[1]ราคาที่ดิน!$B$1:$G$1,0))</f>
        <v>50</v>
      </c>
      <c r="V1121" s="37">
        <f t="shared" si="248"/>
        <v>131150</v>
      </c>
      <c r="W1121" s="31"/>
      <c r="X1121" s="31"/>
      <c r="Y1121" s="31"/>
      <c r="Z1121" s="31"/>
      <c r="AA1121" s="31"/>
      <c r="AB1121" s="32"/>
      <c r="AC1121" s="38"/>
      <c r="AD1121" s="39"/>
      <c r="AE1121" s="39"/>
      <c r="AF1121" s="40" t="str">
        <f t="shared" si="240"/>
        <v/>
      </c>
      <c r="AG1121" s="41" t="str">
        <f t="shared" si="241"/>
        <v/>
      </c>
      <c r="AH1121" s="42"/>
      <c r="AI1121" s="42"/>
      <c r="AJ1121" s="42"/>
      <c r="AK1121" s="42"/>
      <c r="AL1121" s="31"/>
      <c r="AM1121" s="43" t="str">
        <f t="shared" si="242"/>
        <v>100</v>
      </c>
      <c r="AN1121" s="44">
        <f>INDEX([1]ราคาสิ่งปลูกสร้าง!$D$6:$CC$47,MATCH($AD1121,[1]ราคาสิ่งปลูกสร้าง!$B$6:$B$45,0),MATCH($C$7,[1]ราคาสิ่งปลูกสร้าง!$D$5:$CC$5,0))</f>
        <v>0</v>
      </c>
      <c r="AO1121" s="44">
        <f t="shared" si="243"/>
        <v>0</v>
      </c>
      <c r="AP1121" s="45">
        <f t="shared" si="244"/>
        <v>0</v>
      </c>
      <c r="AQ1121" s="40">
        <f>IF(AP1121=0,0,INDEX([1]ค่าเสื่อมสิ่งปลูกสร้าง!$A$5:$D$105,MATCH($AP1121,[1]ค่าเสื่อมสิ่งปลูกสร้าง!$A$5:$A$105,0),MATCH(AE1121,[1]ค่าเสื่อมสิ่งปลูกสร้าง!$A$3:$D$3)))</f>
        <v>0</v>
      </c>
      <c r="AR1121" s="44">
        <f t="shared" si="249"/>
        <v>0</v>
      </c>
      <c r="AS1121" s="44">
        <f t="shared" si="250"/>
        <v>131150</v>
      </c>
      <c r="AT1121" s="44">
        <f t="shared" si="251"/>
        <v>131150</v>
      </c>
      <c r="AU1121" s="46">
        <v>0</v>
      </c>
      <c r="AV1121" s="44">
        <f t="shared" si="245"/>
        <v>131150</v>
      </c>
      <c r="AW1121" s="47" t="str">
        <f t="shared" si="246"/>
        <v>0.01</v>
      </c>
      <c r="AX1121" s="48"/>
      <c r="AY1121" s="48"/>
      <c r="AZ1121" s="49">
        <v>0</v>
      </c>
      <c r="BA1121" s="48"/>
      <c r="BB1121" s="48"/>
      <c r="BC1121" s="44">
        <f t="shared" si="247"/>
        <v>0</v>
      </c>
      <c r="BD1121" s="50">
        <v>1</v>
      </c>
      <c r="BE1121" s="51" t="e">
        <f>IF(AX1121=1,0,IF(AY1121=1,0,IF(BC1121&gt;#REF!,#REF!,IF(OR(AZ1121&gt;0,BD1121&gt;0),BC1121+([1]สูตร2!H1109*(100%-AZ1121)-BC1121)*BD1121,[1]สูตร2!H1109*(100%-AZ1121)))))</f>
        <v>#REF!</v>
      </c>
      <c r="BF1121" s="31"/>
    </row>
    <row r="1122" spans="1:58" s="5" customFormat="1" ht="24" customHeight="1" x14ac:dyDescent="0.2">
      <c r="A1122" s="31"/>
      <c r="B1122" s="31" t="s">
        <v>65</v>
      </c>
      <c r="C1122" s="31">
        <v>3335</v>
      </c>
      <c r="D1122" s="31" t="s">
        <v>83</v>
      </c>
      <c r="E1122" s="31" t="s">
        <v>891</v>
      </c>
      <c r="F1122" s="31"/>
      <c r="G1122" s="32" t="s">
        <v>892</v>
      </c>
      <c r="H1122" s="31">
        <v>355</v>
      </c>
      <c r="I1122" s="31">
        <v>2714</v>
      </c>
      <c r="J1122" s="31" t="s">
        <v>440</v>
      </c>
      <c r="K1122" s="31">
        <v>4</v>
      </c>
      <c r="L1122" s="31">
        <v>0</v>
      </c>
      <c r="M1122" s="31">
        <v>0</v>
      </c>
      <c r="N1122" s="33">
        <v>1600</v>
      </c>
      <c r="O1122" s="33"/>
      <c r="P1122" s="33"/>
      <c r="Q1122" s="33"/>
      <c r="R1122" s="33"/>
      <c r="S1122" s="34" t="str">
        <f t="shared" si="238"/>
        <v>1</v>
      </c>
      <c r="T1122" s="35">
        <f t="shared" si="239"/>
        <v>1600</v>
      </c>
      <c r="U1122" s="36">
        <f>INDEX([1]ราคาที่ดิน!$B:$G,MATCH($C1122,[1]ราคาที่ดิน!$A:$A,0),MATCH($B1122,[1]ราคาที่ดิน!$B$1:$G$1,0))</f>
        <v>200</v>
      </c>
      <c r="V1122" s="37">
        <f t="shared" si="248"/>
        <v>320000</v>
      </c>
      <c r="W1122" s="31"/>
      <c r="X1122" s="31"/>
      <c r="Y1122" s="31"/>
      <c r="Z1122" s="31"/>
      <c r="AA1122" s="31"/>
      <c r="AB1122" s="32"/>
      <c r="AC1122" s="38"/>
      <c r="AD1122" s="39"/>
      <c r="AE1122" s="39"/>
      <c r="AF1122" s="40" t="str">
        <f t="shared" si="240"/>
        <v/>
      </c>
      <c r="AG1122" s="41" t="str">
        <f t="shared" si="241"/>
        <v/>
      </c>
      <c r="AH1122" s="42"/>
      <c r="AI1122" s="42"/>
      <c r="AJ1122" s="42"/>
      <c r="AK1122" s="42"/>
      <c r="AL1122" s="31"/>
      <c r="AM1122" s="43" t="str">
        <f t="shared" si="242"/>
        <v>100</v>
      </c>
      <c r="AN1122" s="44">
        <f>INDEX([1]ราคาสิ่งปลูกสร้าง!$D$6:$CC$47,MATCH($AD1122,[1]ราคาสิ่งปลูกสร้าง!$B$6:$B$45,0),MATCH($C$7,[1]ราคาสิ่งปลูกสร้าง!$D$5:$CC$5,0))</f>
        <v>0</v>
      </c>
      <c r="AO1122" s="44">
        <f t="shared" si="243"/>
        <v>0</v>
      </c>
      <c r="AP1122" s="45">
        <f t="shared" si="244"/>
        <v>0</v>
      </c>
      <c r="AQ1122" s="40">
        <f>IF(AP1122=0,0,INDEX([1]ค่าเสื่อมสิ่งปลูกสร้าง!$A$5:$D$105,MATCH($AP1122,[1]ค่าเสื่อมสิ่งปลูกสร้าง!$A$5:$A$105,0),MATCH(AE1122,[1]ค่าเสื่อมสิ่งปลูกสร้าง!$A$3:$D$3)))</f>
        <v>0</v>
      </c>
      <c r="AR1122" s="44">
        <f t="shared" si="249"/>
        <v>0</v>
      </c>
      <c r="AS1122" s="44">
        <f t="shared" si="250"/>
        <v>320000</v>
      </c>
      <c r="AT1122" s="44">
        <f t="shared" si="251"/>
        <v>320000</v>
      </c>
      <c r="AU1122" s="46">
        <v>0</v>
      </c>
      <c r="AV1122" s="44">
        <f t="shared" si="245"/>
        <v>320000</v>
      </c>
      <c r="AW1122" s="47" t="str">
        <f t="shared" si="246"/>
        <v>0.01</v>
      </c>
      <c r="AX1122" s="48"/>
      <c r="AY1122" s="48"/>
      <c r="AZ1122" s="49">
        <v>0</v>
      </c>
      <c r="BA1122" s="48"/>
      <c r="BB1122" s="48"/>
      <c r="BC1122" s="44">
        <f t="shared" si="247"/>
        <v>0</v>
      </c>
      <c r="BD1122" s="50">
        <v>1</v>
      </c>
      <c r="BE1122" s="51" t="e">
        <f>IF(AX1122=1,0,IF(AY1122=1,0,IF(BC1122&gt;#REF!,#REF!,IF(OR(AZ1122&gt;0,BD1122&gt;0),BC1122+([1]สูตร2!H1110*(100%-AZ1122)-BC1122)*BD1122,[1]สูตร2!H1110*(100%-AZ1122)))))</f>
        <v>#REF!</v>
      </c>
      <c r="BF1122" s="31"/>
    </row>
    <row r="1123" spans="1:58" s="5" customFormat="1" ht="24" customHeight="1" x14ac:dyDescent="0.2">
      <c r="A1123" s="31"/>
      <c r="B1123" s="31" t="s">
        <v>65</v>
      </c>
      <c r="C1123" s="31">
        <v>13106</v>
      </c>
      <c r="D1123" s="31" t="s">
        <v>83</v>
      </c>
      <c r="E1123" s="31" t="s">
        <v>891</v>
      </c>
      <c r="F1123" s="31"/>
      <c r="G1123" s="32" t="s">
        <v>892</v>
      </c>
      <c r="H1123" s="31">
        <v>123</v>
      </c>
      <c r="I1123" s="31">
        <v>-593</v>
      </c>
      <c r="J1123" s="31" t="s">
        <v>440</v>
      </c>
      <c r="K1123" s="31">
        <v>0</v>
      </c>
      <c r="L1123" s="31">
        <v>0</v>
      </c>
      <c r="M1123" s="31">
        <v>50</v>
      </c>
      <c r="N1123" s="33"/>
      <c r="O1123" s="33">
        <v>50</v>
      </c>
      <c r="P1123" s="33"/>
      <c r="Q1123" s="33"/>
      <c r="R1123" s="33"/>
      <c r="S1123" s="34" t="str">
        <f t="shared" si="238"/>
        <v>2</v>
      </c>
      <c r="T1123" s="35">
        <f t="shared" si="239"/>
        <v>50</v>
      </c>
      <c r="U1123" s="36">
        <f>INDEX([1]ราคาที่ดิน!$B:$G,MATCH($C1123,[1]ราคาที่ดิน!$A:$A,0),MATCH($B1123,[1]ราคาที่ดิน!$B$1:$G$1,0))</f>
        <v>50</v>
      </c>
      <c r="V1123" s="37">
        <f t="shared" si="248"/>
        <v>2500</v>
      </c>
      <c r="W1123" s="31">
        <v>1</v>
      </c>
      <c r="X1123" s="31">
        <v>32</v>
      </c>
      <c r="Y1123" s="31" t="s">
        <v>83</v>
      </c>
      <c r="Z1123" s="31" t="s">
        <v>891</v>
      </c>
      <c r="AA1123" s="31"/>
      <c r="AB1123" s="32" t="s">
        <v>892</v>
      </c>
      <c r="AC1123" s="38"/>
      <c r="AD1123" s="39" t="s">
        <v>73</v>
      </c>
      <c r="AE1123" s="39" t="s">
        <v>94</v>
      </c>
      <c r="AF1123" s="40" t="str">
        <f t="shared" si="240"/>
        <v>2</v>
      </c>
      <c r="AG1123" s="41">
        <f t="shared" si="241"/>
        <v>58.8</v>
      </c>
      <c r="AH1123" s="42"/>
      <c r="AI1123" s="42">
        <v>58.8</v>
      </c>
      <c r="AJ1123" s="42"/>
      <c r="AK1123" s="42"/>
      <c r="AL1123" s="31">
        <v>3</v>
      </c>
      <c r="AM1123" s="43" t="str">
        <f t="shared" si="242"/>
        <v>100</v>
      </c>
      <c r="AN1123" s="44">
        <f>INDEX([1]ราคาสิ่งปลูกสร้าง!$D$6:$CC$47,MATCH($AD1123,[1]ราคาสิ่งปลูกสร้าง!$B$6:$B$45,0),MATCH($C$7,[1]ราคาสิ่งปลูกสร้าง!$D$5:$CC$5,0))</f>
        <v>6500</v>
      </c>
      <c r="AO1123" s="44">
        <f t="shared" si="243"/>
        <v>382200</v>
      </c>
      <c r="AP1123" s="45">
        <f t="shared" si="244"/>
        <v>3</v>
      </c>
      <c r="AQ1123" s="40">
        <f>IF(AP1123=0,0,INDEX([1]ค่าเสื่อมสิ่งปลูกสร้าง!$A$5:$D$105,MATCH($AP1123,[1]ค่าเสื่อมสิ่งปลูกสร้าง!$A$5:$A$105,0),MATCH(AE1123,[1]ค่าเสื่อมสิ่งปลูกสร้าง!$A$3:$D$3)))</f>
        <v>3</v>
      </c>
      <c r="AR1123" s="44">
        <f t="shared" si="249"/>
        <v>370734</v>
      </c>
      <c r="AS1123" s="44">
        <f t="shared" si="250"/>
        <v>373234</v>
      </c>
      <c r="AT1123" s="44">
        <f t="shared" si="251"/>
        <v>373234</v>
      </c>
      <c r="AU1123" s="46">
        <v>0</v>
      </c>
      <c r="AV1123" s="44">
        <f t="shared" si="245"/>
        <v>373234</v>
      </c>
      <c r="AW1123" s="47" t="str">
        <f t="shared" si="246"/>
        <v>0.02</v>
      </c>
      <c r="AX1123" s="48"/>
      <c r="AY1123" s="48"/>
      <c r="AZ1123" s="49">
        <v>0</v>
      </c>
      <c r="BA1123" s="48"/>
      <c r="BB1123" s="48"/>
      <c r="BC1123" s="44">
        <f t="shared" si="247"/>
        <v>0</v>
      </c>
      <c r="BD1123" s="50">
        <v>1</v>
      </c>
      <c r="BE1123" s="51" t="e">
        <f>IF(AX1123=1,0,IF(AY1123=1,0,IF(BC1123&gt;#REF!,#REF!,IF(OR(AZ1123&gt;0,BD1123&gt;0),BC1123+([1]สูตร2!H1111*(100%-AZ1123)-BC1123)*BD1123,[1]สูตร2!H1111*(100%-AZ1123)))))</f>
        <v>#REF!</v>
      </c>
      <c r="BF1123" s="31"/>
    </row>
    <row r="1124" spans="1:58" s="5" customFormat="1" ht="24" customHeight="1" x14ac:dyDescent="0.2">
      <c r="A1124" s="31"/>
      <c r="B1124" s="31" t="s">
        <v>65</v>
      </c>
      <c r="C1124" s="31">
        <v>13106</v>
      </c>
      <c r="D1124" s="31" t="s">
        <v>83</v>
      </c>
      <c r="E1124" s="31" t="s">
        <v>891</v>
      </c>
      <c r="F1124" s="31"/>
      <c r="G1124" s="32" t="s">
        <v>892</v>
      </c>
      <c r="H1124" s="31">
        <v>123</v>
      </c>
      <c r="I1124" s="31">
        <v>-593</v>
      </c>
      <c r="J1124" s="31" t="s">
        <v>440</v>
      </c>
      <c r="K1124" s="31">
        <v>0</v>
      </c>
      <c r="L1124" s="31">
        <v>0</v>
      </c>
      <c r="M1124" s="31">
        <v>25</v>
      </c>
      <c r="N1124" s="33"/>
      <c r="O1124" s="33">
        <v>25</v>
      </c>
      <c r="P1124" s="33"/>
      <c r="Q1124" s="33"/>
      <c r="R1124" s="33"/>
      <c r="S1124" s="34" t="str">
        <f t="shared" si="238"/>
        <v>2</v>
      </c>
      <c r="T1124" s="35">
        <f t="shared" si="239"/>
        <v>25</v>
      </c>
      <c r="U1124" s="36">
        <f>INDEX([1]ราคาที่ดิน!$B:$G,MATCH($C1124,[1]ราคาที่ดิน!$A:$A,0),MATCH($B1124,[1]ราคาที่ดิน!$B$1:$G$1,0))</f>
        <v>50</v>
      </c>
      <c r="V1124" s="37">
        <f t="shared" si="248"/>
        <v>1250</v>
      </c>
      <c r="W1124" s="31">
        <v>2</v>
      </c>
      <c r="X1124" s="31">
        <v>32</v>
      </c>
      <c r="Y1124" s="31" t="s">
        <v>83</v>
      </c>
      <c r="Z1124" s="31" t="s">
        <v>891</v>
      </c>
      <c r="AA1124" s="31"/>
      <c r="AB1124" s="32" t="s">
        <v>892</v>
      </c>
      <c r="AC1124" s="38"/>
      <c r="AD1124" s="39" t="s">
        <v>75</v>
      </c>
      <c r="AE1124" s="39" t="s">
        <v>76</v>
      </c>
      <c r="AF1124" s="40" t="str">
        <f t="shared" si="240"/>
        <v>1</v>
      </c>
      <c r="AG1124" s="41">
        <f t="shared" si="241"/>
        <v>11.25</v>
      </c>
      <c r="AH1124" s="42">
        <v>11.25</v>
      </c>
      <c r="AI1124" s="42"/>
      <c r="AJ1124" s="42"/>
      <c r="AK1124" s="42"/>
      <c r="AL1124" s="31">
        <v>20</v>
      </c>
      <c r="AM1124" s="43" t="str">
        <f t="shared" si="242"/>
        <v>100</v>
      </c>
      <c r="AN1124" s="44">
        <f>INDEX([1]ราคาสิ่งปลูกสร้าง!$D$6:$CC$47,MATCH($AD1124,[1]ราคาสิ่งปลูกสร้าง!$B$6:$B$45,0),MATCH($C$7,[1]ราคาสิ่งปลูกสร้าง!$D$5:$CC$5,0))</f>
        <v>5400</v>
      </c>
      <c r="AO1124" s="44">
        <f t="shared" si="243"/>
        <v>60750</v>
      </c>
      <c r="AP1124" s="45">
        <f t="shared" si="244"/>
        <v>20</v>
      </c>
      <c r="AQ1124" s="40">
        <f>IF(AP1124=0,0,INDEX([1]ค่าเสื่อมสิ่งปลูกสร้าง!$A$5:$D$105,MATCH($AP1124,[1]ค่าเสื่อมสิ่งปลูกสร้าง!$A$5:$A$105,0),MATCH(AE1124,[1]ค่าเสื่อมสิ่งปลูกสร้าง!$A$3:$D$3)))</f>
        <v>93</v>
      </c>
      <c r="AR1124" s="44">
        <f t="shared" si="249"/>
        <v>4252.5</v>
      </c>
      <c r="AS1124" s="44">
        <f t="shared" si="250"/>
        <v>5502.5</v>
      </c>
      <c r="AT1124" s="44">
        <f t="shared" si="251"/>
        <v>5502.5</v>
      </c>
      <c r="AU1124" s="46">
        <v>0</v>
      </c>
      <c r="AV1124" s="44">
        <f t="shared" si="245"/>
        <v>5502.5</v>
      </c>
      <c r="AW1124" s="47" t="str">
        <f t="shared" si="246"/>
        <v>0.01</v>
      </c>
      <c r="AX1124" s="48"/>
      <c r="AY1124" s="48"/>
      <c r="AZ1124" s="49">
        <v>0</v>
      </c>
      <c r="BA1124" s="48"/>
      <c r="BB1124" s="48"/>
      <c r="BC1124" s="44">
        <f t="shared" si="247"/>
        <v>0</v>
      </c>
      <c r="BD1124" s="50">
        <v>1</v>
      </c>
      <c r="BE1124" s="51" t="e">
        <f>IF(AX1124=1,0,IF(AY1124=1,0,IF(BC1124&gt;#REF!,#REF!,IF(OR(AZ1124&gt;0,BD1124&gt;0),BC1124+([1]สูตร2!H1112*(100%-AZ1124)-BC1124)*BD1124,[1]สูตร2!H1112*(100%-AZ1124)))))</f>
        <v>#REF!</v>
      </c>
      <c r="BF1124" s="31"/>
    </row>
    <row r="1125" spans="1:58" s="5" customFormat="1" ht="24" customHeight="1" x14ac:dyDescent="0.2">
      <c r="A1125" s="31"/>
      <c r="B1125" s="31" t="s">
        <v>65</v>
      </c>
      <c r="C1125" s="31">
        <v>13106</v>
      </c>
      <c r="D1125" s="31" t="s">
        <v>83</v>
      </c>
      <c r="E1125" s="31" t="s">
        <v>891</v>
      </c>
      <c r="F1125" s="31"/>
      <c r="G1125" s="32" t="s">
        <v>892</v>
      </c>
      <c r="H1125" s="31">
        <v>123</v>
      </c>
      <c r="I1125" s="31">
        <v>-593</v>
      </c>
      <c r="J1125" s="31" t="s">
        <v>440</v>
      </c>
      <c r="K1125" s="31">
        <v>0</v>
      </c>
      <c r="L1125" s="31">
        <v>0</v>
      </c>
      <c r="M1125" s="31">
        <v>20</v>
      </c>
      <c r="N1125" s="33"/>
      <c r="O1125" s="33">
        <v>20</v>
      </c>
      <c r="P1125" s="33"/>
      <c r="Q1125" s="33"/>
      <c r="R1125" s="33"/>
      <c r="S1125" s="34" t="str">
        <f t="shared" si="238"/>
        <v>2</v>
      </c>
      <c r="T1125" s="35">
        <f t="shared" si="239"/>
        <v>20</v>
      </c>
      <c r="U1125" s="36">
        <f>INDEX([1]ราคาที่ดิน!$B:$G,MATCH($C1125,[1]ราคาที่ดิน!$A:$A,0),MATCH($B1125,[1]ราคาที่ดิน!$B$1:$G$1,0))</f>
        <v>50</v>
      </c>
      <c r="V1125" s="37">
        <f t="shared" si="248"/>
        <v>1000</v>
      </c>
      <c r="W1125" s="31">
        <v>3</v>
      </c>
      <c r="X1125" s="31">
        <v>32</v>
      </c>
      <c r="Y1125" s="31" t="s">
        <v>83</v>
      </c>
      <c r="Z1125" s="31" t="s">
        <v>891</v>
      </c>
      <c r="AA1125" s="31"/>
      <c r="AB1125" s="32" t="s">
        <v>892</v>
      </c>
      <c r="AC1125" s="38"/>
      <c r="AD1125" s="39" t="s">
        <v>75</v>
      </c>
      <c r="AE1125" s="39" t="s">
        <v>76</v>
      </c>
      <c r="AF1125" s="40" t="str">
        <f t="shared" si="240"/>
        <v>1</v>
      </c>
      <c r="AG1125" s="41">
        <f t="shared" si="241"/>
        <v>11.25</v>
      </c>
      <c r="AH1125" s="42">
        <v>11.25</v>
      </c>
      <c r="AI1125" s="42"/>
      <c r="AJ1125" s="42"/>
      <c r="AK1125" s="42"/>
      <c r="AL1125" s="31">
        <v>3</v>
      </c>
      <c r="AM1125" s="43" t="str">
        <f t="shared" si="242"/>
        <v>100</v>
      </c>
      <c r="AN1125" s="44">
        <f>INDEX([1]ราคาสิ่งปลูกสร้าง!$D$6:$CC$47,MATCH($AD1125,[1]ราคาสิ่งปลูกสร้าง!$B$6:$B$45,0),MATCH($C$7,[1]ราคาสิ่งปลูกสร้าง!$D$5:$CC$5,0))</f>
        <v>5400</v>
      </c>
      <c r="AO1125" s="44">
        <f t="shared" si="243"/>
        <v>60750</v>
      </c>
      <c r="AP1125" s="45">
        <f t="shared" si="244"/>
        <v>3</v>
      </c>
      <c r="AQ1125" s="40">
        <f>IF(AP1125=0,0,INDEX([1]ค่าเสื่อมสิ่งปลูกสร้าง!$A$5:$D$105,MATCH($AP1125,[1]ค่าเสื่อมสิ่งปลูกสร้าง!$A$5:$A$105,0),MATCH(AE1125,[1]ค่าเสื่อมสิ่งปลูกสร้าง!$A$3:$D$3)))</f>
        <v>9</v>
      </c>
      <c r="AR1125" s="44">
        <f t="shared" si="249"/>
        <v>55282.5</v>
      </c>
      <c r="AS1125" s="44">
        <f t="shared" si="250"/>
        <v>56282.5</v>
      </c>
      <c r="AT1125" s="44">
        <f t="shared" si="251"/>
        <v>56282.5</v>
      </c>
      <c r="AU1125" s="46">
        <v>0</v>
      </c>
      <c r="AV1125" s="44">
        <f t="shared" si="245"/>
        <v>56282.5</v>
      </c>
      <c r="AW1125" s="47" t="str">
        <f t="shared" si="246"/>
        <v>0.01</v>
      </c>
      <c r="AX1125" s="48"/>
      <c r="AY1125" s="48"/>
      <c r="AZ1125" s="49">
        <v>0</v>
      </c>
      <c r="BA1125" s="48"/>
      <c r="BB1125" s="48"/>
      <c r="BC1125" s="44">
        <f t="shared" si="247"/>
        <v>0</v>
      </c>
      <c r="BD1125" s="50">
        <v>1</v>
      </c>
      <c r="BE1125" s="51" t="e">
        <f>IF(AX1125=1,0,IF(AY1125=1,0,IF(BC1125&gt;#REF!,#REF!,IF(OR(AZ1125&gt;0,BD1125&gt;0),BC1125+([1]สูตร2!H1113*(100%-AZ1125)-BC1125)*BD1125,[1]สูตร2!H1113*(100%-AZ1125)))))</f>
        <v>#REF!</v>
      </c>
      <c r="BF1125" s="31"/>
    </row>
    <row r="1126" spans="1:58" s="5" customFormat="1" ht="24" customHeight="1" x14ac:dyDescent="0.2">
      <c r="A1126" s="31">
        <v>363</v>
      </c>
      <c r="B1126" s="31" t="s">
        <v>65</v>
      </c>
      <c r="C1126" s="31">
        <v>101</v>
      </c>
      <c r="D1126" s="31" t="s">
        <v>66</v>
      </c>
      <c r="E1126" s="31" t="s">
        <v>893</v>
      </c>
      <c r="F1126" s="31"/>
      <c r="G1126" s="32" t="s">
        <v>894</v>
      </c>
      <c r="H1126" s="31">
        <v>41</v>
      </c>
      <c r="I1126" s="31">
        <v>1706</v>
      </c>
      <c r="J1126" s="31" t="s">
        <v>440</v>
      </c>
      <c r="K1126" s="31">
        <v>35</v>
      </c>
      <c r="L1126" s="31">
        <v>0</v>
      </c>
      <c r="M1126" s="31">
        <v>23</v>
      </c>
      <c r="N1126" s="33">
        <v>14023</v>
      </c>
      <c r="O1126" s="33"/>
      <c r="P1126" s="33"/>
      <c r="Q1126" s="33"/>
      <c r="R1126" s="33"/>
      <c r="S1126" s="34" t="str">
        <f t="shared" si="238"/>
        <v>1</v>
      </c>
      <c r="T1126" s="35">
        <f t="shared" si="239"/>
        <v>14023</v>
      </c>
      <c r="U1126" s="36">
        <f>INDEX([1]ราคาที่ดิน!$B:$G,MATCH($C1126,[1]ราคาที่ดิน!$A:$A,0),MATCH($B1126,[1]ราคาที่ดิน!$B$1:$G$1,0))</f>
        <v>80</v>
      </c>
      <c r="V1126" s="37">
        <f t="shared" si="248"/>
        <v>1121840</v>
      </c>
      <c r="W1126" s="31"/>
      <c r="X1126" s="31"/>
      <c r="Y1126" s="31"/>
      <c r="Z1126" s="31"/>
      <c r="AA1126" s="31"/>
      <c r="AB1126" s="32"/>
      <c r="AC1126" s="38"/>
      <c r="AD1126" s="39"/>
      <c r="AE1126" s="39"/>
      <c r="AF1126" s="40" t="str">
        <f t="shared" si="240"/>
        <v/>
      </c>
      <c r="AG1126" s="41" t="str">
        <f t="shared" si="241"/>
        <v/>
      </c>
      <c r="AH1126" s="42"/>
      <c r="AI1126" s="42"/>
      <c r="AJ1126" s="42"/>
      <c r="AK1126" s="42"/>
      <c r="AL1126" s="31"/>
      <c r="AM1126" s="43" t="str">
        <f t="shared" si="242"/>
        <v>100</v>
      </c>
      <c r="AN1126" s="44">
        <f>INDEX([1]ราคาสิ่งปลูกสร้าง!$D$6:$CC$47,MATCH($AD1126,[1]ราคาสิ่งปลูกสร้าง!$B$6:$B$45,0),MATCH($C$7,[1]ราคาสิ่งปลูกสร้าง!$D$5:$CC$5,0))</f>
        <v>0</v>
      </c>
      <c r="AO1126" s="44">
        <f t="shared" si="243"/>
        <v>0</v>
      </c>
      <c r="AP1126" s="45">
        <f t="shared" si="244"/>
        <v>0</v>
      </c>
      <c r="AQ1126" s="40">
        <f>IF(AP1126=0,0,INDEX([1]ค่าเสื่อมสิ่งปลูกสร้าง!$A$5:$D$105,MATCH($AP1126,[1]ค่าเสื่อมสิ่งปลูกสร้าง!$A$5:$A$105,0),MATCH(AE1126,[1]ค่าเสื่อมสิ่งปลูกสร้าง!$A$3:$D$3)))</f>
        <v>0</v>
      </c>
      <c r="AR1126" s="44">
        <f t="shared" si="249"/>
        <v>0</v>
      </c>
      <c r="AS1126" s="44">
        <f t="shared" si="250"/>
        <v>1121840</v>
      </c>
      <c r="AT1126" s="44">
        <f t="shared" si="251"/>
        <v>1121840</v>
      </c>
      <c r="AU1126" s="46">
        <v>0</v>
      </c>
      <c r="AV1126" s="44">
        <f t="shared" si="245"/>
        <v>1121840</v>
      </c>
      <c r="AW1126" s="47" t="str">
        <f t="shared" si="246"/>
        <v>0.01</v>
      </c>
      <c r="AX1126" s="48"/>
      <c r="AY1126" s="48"/>
      <c r="AZ1126" s="49">
        <v>0</v>
      </c>
      <c r="BA1126" s="48"/>
      <c r="BB1126" s="48"/>
      <c r="BC1126" s="44">
        <f t="shared" si="247"/>
        <v>0</v>
      </c>
      <c r="BD1126" s="50">
        <v>1</v>
      </c>
      <c r="BE1126" s="51" t="e">
        <f>IF(AX1126=1,0,IF(AY1126=1,0,IF(BC1126&gt;#REF!,#REF!,IF(OR(AZ1126&gt;0,BD1126&gt;0),BC1126+([1]สูตร2!H1114*(100%-AZ1126)-BC1126)*BD1126,[1]สูตร2!H1114*(100%-AZ1126)))))</f>
        <v>#REF!</v>
      </c>
      <c r="BF1126" s="31"/>
    </row>
    <row r="1127" spans="1:58" s="5" customFormat="1" ht="24" customHeight="1" x14ac:dyDescent="0.2">
      <c r="A1127" s="31"/>
      <c r="B1127" s="31" t="s">
        <v>65</v>
      </c>
      <c r="C1127" s="31">
        <v>13383</v>
      </c>
      <c r="D1127" s="31" t="s">
        <v>66</v>
      </c>
      <c r="E1127" s="31" t="s">
        <v>893</v>
      </c>
      <c r="F1127" s="31"/>
      <c r="G1127" s="32" t="s">
        <v>894</v>
      </c>
      <c r="H1127" s="31">
        <v>12</v>
      </c>
      <c r="I1127" s="31" t="s">
        <v>104</v>
      </c>
      <c r="J1127" s="31" t="s">
        <v>440</v>
      </c>
      <c r="K1127" s="31">
        <v>0</v>
      </c>
      <c r="L1127" s="31">
        <v>1</v>
      </c>
      <c r="M1127" s="31">
        <v>90</v>
      </c>
      <c r="N1127" s="33">
        <v>190</v>
      </c>
      <c r="O1127" s="33"/>
      <c r="P1127" s="33"/>
      <c r="Q1127" s="33"/>
      <c r="R1127" s="33"/>
      <c r="S1127" s="34" t="str">
        <f t="shared" si="238"/>
        <v>1</v>
      </c>
      <c r="T1127" s="35">
        <f t="shared" si="239"/>
        <v>190</v>
      </c>
      <c r="U1127" s="36">
        <f>INDEX([1]ราคาที่ดิน!$B:$G,MATCH($C1127,[1]ราคาที่ดิน!$A:$A,0),MATCH($B1127,[1]ราคาที่ดิน!$B$1:$G$1,0))</f>
        <v>160</v>
      </c>
      <c r="V1127" s="37">
        <f t="shared" si="248"/>
        <v>30400</v>
      </c>
      <c r="W1127" s="31"/>
      <c r="X1127" s="31"/>
      <c r="Y1127" s="31"/>
      <c r="Z1127" s="31"/>
      <c r="AA1127" s="31"/>
      <c r="AB1127" s="32"/>
      <c r="AC1127" s="38"/>
      <c r="AD1127" s="39"/>
      <c r="AE1127" s="39"/>
      <c r="AF1127" s="40" t="str">
        <f t="shared" si="240"/>
        <v/>
      </c>
      <c r="AG1127" s="41" t="str">
        <f t="shared" si="241"/>
        <v/>
      </c>
      <c r="AH1127" s="42"/>
      <c r="AI1127" s="42"/>
      <c r="AJ1127" s="42"/>
      <c r="AK1127" s="42"/>
      <c r="AL1127" s="31"/>
      <c r="AM1127" s="43" t="str">
        <f t="shared" si="242"/>
        <v>100</v>
      </c>
      <c r="AN1127" s="44">
        <f>INDEX([1]ราคาสิ่งปลูกสร้าง!$D$6:$CC$47,MATCH($AD1127,[1]ราคาสิ่งปลูกสร้าง!$B$6:$B$45,0),MATCH($C$7,[1]ราคาสิ่งปลูกสร้าง!$D$5:$CC$5,0))</f>
        <v>0</v>
      </c>
      <c r="AO1127" s="44">
        <f t="shared" si="243"/>
        <v>0</v>
      </c>
      <c r="AP1127" s="45">
        <f t="shared" si="244"/>
        <v>0</v>
      </c>
      <c r="AQ1127" s="40">
        <f>IF(AP1127=0,0,INDEX([1]ค่าเสื่อมสิ่งปลูกสร้าง!$A$5:$D$105,MATCH($AP1127,[1]ค่าเสื่อมสิ่งปลูกสร้าง!$A$5:$A$105,0),MATCH(AE1127,[1]ค่าเสื่อมสิ่งปลูกสร้าง!$A$3:$D$3)))</f>
        <v>0</v>
      </c>
      <c r="AR1127" s="44">
        <f t="shared" si="249"/>
        <v>0</v>
      </c>
      <c r="AS1127" s="44">
        <f t="shared" si="250"/>
        <v>30400</v>
      </c>
      <c r="AT1127" s="44">
        <f t="shared" si="251"/>
        <v>30400</v>
      </c>
      <c r="AU1127" s="46">
        <v>0</v>
      </c>
      <c r="AV1127" s="44">
        <f t="shared" si="245"/>
        <v>30400</v>
      </c>
      <c r="AW1127" s="47" t="str">
        <f t="shared" si="246"/>
        <v>0.01</v>
      </c>
      <c r="AX1127" s="48"/>
      <c r="AY1127" s="48"/>
      <c r="AZ1127" s="49">
        <v>0</v>
      </c>
      <c r="BA1127" s="48"/>
      <c r="BB1127" s="48"/>
      <c r="BC1127" s="44">
        <f t="shared" si="247"/>
        <v>0</v>
      </c>
      <c r="BD1127" s="50">
        <v>1</v>
      </c>
      <c r="BE1127" s="51" t="e">
        <f>IF(AX1127=1,0,IF(AY1127=1,0,IF(BC1127&gt;#REF!,#REF!,IF(OR(AZ1127&gt;0,BD1127&gt;0),BC1127+([1]สูตร2!H1115*(100%-AZ1127)-BC1127)*BD1127,[1]สูตร2!H1115*(100%-AZ1127)))))</f>
        <v>#REF!</v>
      </c>
      <c r="BF1127" s="31"/>
    </row>
    <row r="1128" spans="1:58" s="5" customFormat="1" ht="24" customHeight="1" x14ac:dyDescent="0.2">
      <c r="A1128" s="31"/>
      <c r="B1128" s="31" t="s">
        <v>93</v>
      </c>
      <c r="C1128" s="31" t="s">
        <v>104</v>
      </c>
      <c r="D1128" s="31" t="s">
        <v>66</v>
      </c>
      <c r="E1128" s="31" t="s">
        <v>893</v>
      </c>
      <c r="F1128" s="31"/>
      <c r="G1128" s="32" t="s">
        <v>894</v>
      </c>
      <c r="H1128" s="31" t="s">
        <v>104</v>
      </c>
      <c r="I1128" s="31" t="s">
        <v>104</v>
      </c>
      <c r="J1128" s="31" t="s">
        <v>440</v>
      </c>
      <c r="K1128" s="31">
        <v>0</v>
      </c>
      <c r="L1128" s="31">
        <v>0</v>
      </c>
      <c r="M1128" s="31">
        <v>50</v>
      </c>
      <c r="N1128" s="33"/>
      <c r="O1128" s="33">
        <v>50</v>
      </c>
      <c r="P1128" s="33"/>
      <c r="Q1128" s="33"/>
      <c r="R1128" s="33"/>
      <c r="S1128" s="34" t="str">
        <f t="shared" si="238"/>
        <v>2</v>
      </c>
      <c r="T1128" s="35">
        <f t="shared" si="239"/>
        <v>50</v>
      </c>
      <c r="U1128" s="36">
        <f>INDEX([1]ราคาที่ดิน!$B:$G,MATCH($C1128,[1]ราคาที่ดิน!$A:$A,0),MATCH($B1128,[1]ราคาที่ดิน!$B$1:$G$1,0))</f>
        <v>100</v>
      </c>
      <c r="V1128" s="37">
        <f t="shared" si="248"/>
        <v>5000</v>
      </c>
      <c r="W1128" s="31">
        <v>1</v>
      </c>
      <c r="X1128" s="31">
        <v>33</v>
      </c>
      <c r="Y1128" s="31" t="s">
        <v>66</v>
      </c>
      <c r="Z1128" s="31" t="s">
        <v>893</v>
      </c>
      <c r="AA1128" s="31"/>
      <c r="AB1128" s="32" t="s">
        <v>894</v>
      </c>
      <c r="AC1128" s="38"/>
      <c r="AD1128" s="39" t="s">
        <v>73</v>
      </c>
      <c r="AE1128" s="39" t="s">
        <v>74</v>
      </c>
      <c r="AF1128" s="40" t="str">
        <f t="shared" si="240"/>
        <v>2</v>
      </c>
      <c r="AG1128" s="41">
        <f t="shared" si="241"/>
        <v>113.4</v>
      </c>
      <c r="AH1128" s="42"/>
      <c r="AI1128" s="42">
        <v>113.4</v>
      </c>
      <c r="AJ1128" s="42"/>
      <c r="AK1128" s="42"/>
      <c r="AL1128" s="31">
        <v>35</v>
      </c>
      <c r="AM1128" s="43" t="str">
        <f t="shared" si="242"/>
        <v>100</v>
      </c>
      <c r="AN1128" s="44">
        <f>INDEX([1]ราคาสิ่งปลูกสร้าง!$D$6:$CC$47,MATCH($AD1128,[1]ราคาสิ่งปลูกสร้าง!$B$6:$B$45,0),MATCH($C$7,[1]ราคาสิ่งปลูกสร้าง!$D$5:$CC$5,0))</f>
        <v>6500</v>
      </c>
      <c r="AO1128" s="44">
        <f t="shared" si="243"/>
        <v>737100</v>
      </c>
      <c r="AP1128" s="45">
        <f t="shared" si="244"/>
        <v>35</v>
      </c>
      <c r="AQ1128" s="40">
        <f>IF(AP1128=0,0,INDEX([1]ค่าเสื่อมสิ่งปลูกสร้าง!$A$5:$D$105,MATCH($AP1128,[1]ค่าเสื่อมสิ่งปลูกสร้าง!$A$5:$A$105,0),MATCH(AE1128,[1]ค่าเสื่อมสิ่งปลูกสร้าง!$A$3:$D$3)))</f>
        <v>60</v>
      </c>
      <c r="AR1128" s="44">
        <f t="shared" si="249"/>
        <v>294840</v>
      </c>
      <c r="AS1128" s="44">
        <f t="shared" si="250"/>
        <v>299840</v>
      </c>
      <c r="AT1128" s="44">
        <f t="shared" si="251"/>
        <v>299840</v>
      </c>
      <c r="AU1128" s="46">
        <v>0</v>
      </c>
      <c r="AV1128" s="44">
        <f t="shared" si="245"/>
        <v>299840</v>
      </c>
      <c r="AW1128" s="47" t="str">
        <f t="shared" si="246"/>
        <v>0.02</v>
      </c>
      <c r="AX1128" s="48"/>
      <c r="AY1128" s="48"/>
      <c r="AZ1128" s="49">
        <v>0</v>
      </c>
      <c r="BA1128" s="48"/>
      <c r="BB1128" s="48"/>
      <c r="BC1128" s="44">
        <f t="shared" si="247"/>
        <v>0</v>
      </c>
      <c r="BD1128" s="50">
        <v>1</v>
      </c>
      <c r="BE1128" s="51" t="e">
        <f>IF(AX1128=1,0,IF(AY1128=1,0,IF(BC1128&gt;#REF!,#REF!,IF(OR(AZ1128&gt;0,BD1128&gt;0),BC1128+([1]สูตร2!H1116*(100%-AZ1128)-BC1128)*BD1128,[1]สูตร2!H1116*(100%-AZ1128)))))</f>
        <v>#REF!</v>
      </c>
      <c r="BF1128" s="31"/>
    </row>
    <row r="1129" spans="1:58" s="5" customFormat="1" ht="24" customHeight="1" x14ac:dyDescent="0.2">
      <c r="A1129" s="31"/>
      <c r="B1129" s="31" t="s">
        <v>93</v>
      </c>
      <c r="C1129" s="31" t="s">
        <v>104</v>
      </c>
      <c r="D1129" s="31" t="s">
        <v>66</v>
      </c>
      <c r="E1129" s="31" t="s">
        <v>893</v>
      </c>
      <c r="F1129" s="31"/>
      <c r="G1129" s="32" t="s">
        <v>894</v>
      </c>
      <c r="H1129" s="31" t="s">
        <v>104</v>
      </c>
      <c r="I1129" s="31" t="s">
        <v>104</v>
      </c>
      <c r="J1129" s="31" t="s">
        <v>440</v>
      </c>
      <c r="K1129" s="31">
        <v>0</v>
      </c>
      <c r="L1129" s="31">
        <v>0</v>
      </c>
      <c r="M1129" s="31">
        <v>25</v>
      </c>
      <c r="N1129" s="33"/>
      <c r="O1129" s="33">
        <v>25</v>
      </c>
      <c r="P1129" s="33"/>
      <c r="Q1129" s="33"/>
      <c r="R1129" s="33"/>
      <c r="S1129" s="34" t="str">
        <f t="shared" si="238"/>
        <v>2</v>
      </c>
      <c r="T1129" s="35">
        <f t="shared" si="239"/>
        <v>25</v>
      </c>
      <c r="U1129" s="36">
        <f>INDEX([1]ราคาที่ดิน!$B:$G,MATCH($C1129,[1]ราคาที่ดิน!$A:$A,0),MATCH($B1129,[1]ราคาที่ดิน!$B$1:$G$1,0))</f>
        <v>100</v>
      </c>
      <c r="V1129" s="37">
        <f t="shared" si="248"/>
        <v>2500</v>
      </c>
      <c r="W1129" s="31">
        <v>2</v>
      </c>
      <c r="X1129" s="31">
        <v>33</v>
      </c>
      <c r="Y1129" s="31" t="s">
        <v>66</v>
      </c>
      <c r="Z1129" s="31" t="s">
        <v>893</v>
      </c>
      <c r="AA1129" s="31"/>
      <c r="AB1129" s="32" t="s">
        <v>894</v>
      </c>
      <c r="AC1129" s="38"/>
      <c r="AD1129" s="39" t="s">
        <v>75</v>
      </c>
      <c r="AE1129" s="39" t="s">
        <v>76</v>
      </c>
      <c r="AF1129" s="40" t="str">
        <f t="shared" si="240"/>
        <v>1</v>
      </c>
      <c r="AG1129" s="41">
        <f t="shared" si="241"/>
        <v>17.2</v>
      </c>
      <c r="AH1129" s="42">
        <v>17.2</v>
      </c>
      <c r="AI1129" s="42"/>
      <c r="AJ1129" s="42"/>
      <c r="AK1129" s="42"/>
      <c r="AL1129" s="31">
        <v>35</v>
      </c>
      <c r="AM1129" s="43" t="str">
        <f t="shared" si="242"/>
        <v>100</v>
      </c>
      <c r="AN1129" s="44">
        <f>INDEX([1]ราคาสิ่งปลูกสร้าง!$D$6:$CC$47,MATCH($AD1129,[1]ราคาสิ่งปลูกสร้าง!$B$6:$B$45,0),MATCH($C$7,[1]ราคาสิ่งปลูกสร้าง!$D$5:$CC$5,0))</f>
        <v>5400</v>
      </c>
      <c r="AO1129" s="44">
        <f t="shared" si="243"/>
        <v>92880</v>
      </c>
      <c r="AP1129" s="45">
        <f t="shared" si="244"/>
        <v>35</v>
      </c>
      <c r="AQ1129" s="40">
        <f>IF(AP1129=0,0,INDEX([1]ค่าเสื่อมสิ่งปลูกสร้าง!$A$5:$D$105,MATCH($AP1129,[1]ค่าเสื่อมสิ่งปลูกสร้าง!$A$5:$A$105,0),MATCH(AE1129,[1]ค่าเสื่อมสิ่งปลูกสร้าง!$A$3:$D$3)))</f>
        <v>93</v>
      </c>
      <c r="AR1129" s="44">
        <f t="shared" si="249"/>
        <v>6501.6</v>
      </c>
      <c r="AS1129" s="44">
        <f t="shared" si="250"/>
        <v>9001.6</v>
      </c>
      <c r="AT1129" s="44">
        <f t="shared" si="251"/>
        <v>9001.6</v>
      </c>
      <c r="AU1129" s="46">
        <v>0</v>
      </c>
      <c r="AV1129" s="44">
        <f t="shared" si="245"/>
        <v>9001.6</v>
      </c>
      <c r="AW1129" s="47" t="str">
        <f t="shared" si="246"/>
        <v>0.01</v>
      </c>
      <c r="AX1129" s="48"/>
      <c r="AY1129" s="48"/>
      <c r="AZ1129" s="49">
        <v>0</v>
      </c>
      <c r="BA1129" s="48"/>
      <c r="BB1129" s="48"/>
      <c r="BC1129" s="44">
        <f t="shared" si="247"/>
        <v>0</v>
      </c>
      <c r="BD1129" s="50">
        <v>1</v>
      </c>
      <c r="BE1129" s="51" t="e">
        <f>IF(AX1129=1,0,IF(AY1129=1,0,IF(BC1129&gt;#REF!,#REF!,IF(OR(AZ1129&gt;0,BD1129&gt;0),BC1129+([1]สูตร2!H1117*(100%-AZ1129)-BC1129)*BD1129,[1]สูตร2!H1117*(100%-AZ1129)))))</f>
        <v>#REF!</v>
      </c>
      <c r="BF1129" s="31"/>
    </row>
    <row r="1130" spans="1:58" s="5" customFormat="1" ht="24" customHeight="1" x14ac:dyDescent="0.2">
      <c r="A1130" s="31"/>
      <c r="B1130" s="31" t="s">
        <v>93</v>
      </c>
      <c r="C1130" s="31" t="s">
        <v>104</v>
      </c>
      <c r="D1130" s="31" t="s">
        <v>66</v>
      </c>
      <c r="E1130" s="31" t="s">
        <v>893</v>
      </c>
      <c r="F1130" s="31"/>
      <c r="G1130" s="32" t="s">
        <v>894</v>
      </c>
      <c r="H1130" s="31" t="s">
        <v>104</v>
      </c>
      <c r="I1130" s="31" t="s">
        <v>104</v>
      </c>
      <c r="J1130" s="31" t="s">
        <v>440</v>
      </c>
      <c r="K1130" s="31">
        <v>0</v>
      </c>
      <c r="L1130" s="31">
        <v>0</v>
      </c>
      <c r="M1130" s="31">
        <v>30</v>
      </c>
      <c r="N1130" s="33"/>
      <c r="O1130" s="33">
        <v>30</v>
      </c>
      <c r="P1130" s="33"/>
      <c r="Q1130" s="33"/>
      <c r="R1130" s="33"/>
      <c r="S1130" s="34" t="str">
        <f t="shared" si="238"/>
        <v>2</v>
      </c>
      <c r="T1130" s="35">
        <f t="shared" si="239"/>
        <v>30</v>
      </c>
      <c r="U1130" s="36">
        <f>INDEX([1]ราคาที่ดิน!$B:$G,MATCH($C1130,[1]ราคาที่ดิน!$A:$A,0),MATCH($B1130,[1]ราคาที่ดิน!$B$1:$G$1,0))</f>
        <v>100</v>
      </c>
      <c r="V1130" s="37">
        <f t="shared" si="248"/>
        <v>3000</v>
      </c>
      <c r="W1130" s="31">
        <v>3</v>
      </c>
      <c r="X1130" s="31">
        <v>33</v>
      </c>
      <c r="Y1130" s="31" t="s">
        <v>66</v>
      </c>
      <c r="Z1130" s="31" t="s">
        <v>893</v>
      </c>
      <c r="AA1130" s="31"/>
      <c r="AB1130" s="32" t="s">
        <v>894</v>
      </c>
      <c r="AC1130" s="38"/>
      <c r="AD1130" s="39" t="s">
        <v>77</v>
      </c>
      <c r="AE1130" s="39" t="s">
        <v>76</v>
      </c>
      <c r="AF1130" s="40" t="str">
        <f t="shared" si="240"/>
        <v>1</v>
      </c>
      <c r="AG1130" s="41">
        <f t="shared" si="241"/>
        <v>12</v>
      </c>
      <c r="AH1130" s="42">
        <v>12</v>
      </c>
      <c r="AI1130" s="42"/>
      <c r="AJ1130" s="42"/>
      <c r="AK1130" s="42"/>
      <c r="AL1130" s="31">
        <v>35</v>
      </c>
      <c r="AM1130" s="43" t="str">
        <f t="shared" si="242"/>
        <v>100</v>
      </c>
      <c r="AN1130" s="44">
        <f>INDEX([1]ราคาสิ่งปลูกสร้าง!$D$6:$CC$47,MATCH($AD1130,[1]ราคาสิ่งปลูกสร้าง!$B$6:$B$45,0),MATCH($C$7,[1]ราคาสิ่งปลูกสร้าง!$D$5:$CC$5,0))</f>
        <v>2050</v>
      </c>
      <c r="AO1130" s="44">
        <f t="shared" si="243"/>
        <v>24600</v>
      </c>
      <c r="AP1130" s="45">
        <f t="shared" si="244"/>
        <v>35</v>
      </c>
      <c r="AQ1130" s="40">
        <f>IF(AP1130=0,0,INDEX([1]ค่าเสื่อมสิ่งปลูกสร้าง!$A$5:$D$105,MATCH($AP1130,[1]ค่าเสื่อมสิ่งปลูกสร้าง!$A$5:$A$105,0),MATCH(AE1130,[1]ค่าเสื่อมสิ่งปลูกสร้าง!$A$3:$D$3)))</f>
        <v>93</v>
      </c>
      <c r="AR1130" s="44">
        <f t="shared" si="249"/>
        <v>1722.0000000000002</v>
      </c>
      <c r="AS1130" s="44">
        <f t="shared" si="250"/>
        <v>4722</v>
      </c>
      <c r="AT1130" s="44">
        <f t="shared" si="251"/>
        <v>4722</v>
      </c>
      <c r="AU1130" s="46">
        <v>0</v>
      </c>
      <c r="AV1130" s="44">
        <f t="shared" si="245"/>
        <v>4722</v>
      </c>
      <c r="AW1130" s="47" t="str">
        <f t="shared" si="246"/>
        <v>0.01</v>
      </c>
      <c r="AX1130" s="48"/>
      <c r="AY1130" s="48"/>
      <c r="AZ1130" s="49">
        <v>0</v>
      </c>
      <c r="BA1130" s="48"/>
      <c r="BB1130" s="48"/>
      <c r="BC1130" s="44">
        <f t="shared" si="247"/>
        <v>0</v>
      </c>
      <c r="BD1130" s="50">
        <v>1</v>
      </c>
      <c r="BE1130" s="51" t="e">
        <f>IF(AX1130=1,0,IF(AY1130=1,0,IF(BC1130&gt;#REF!,#REF!,IF(OR(AZ1130&gt;0,BD1130&gt;0),BC1130+([1]สูตร2!H1118*(100%-AZ1130)-BC1130)*BD1130,[1]สูตร2!H1118*(100%-AZ1130)))))</f>
        <v>#REF!</v>
      </c>
      <c r="BF1130" s="31"/>
    </row>
    <row r="1131" spans="1:58" s="5" customFormat="1" ht="24" customHeight="1" x14ac:dyDescent="0.2">
      <c r="A1131" s="31"/>
      <c r="B1131" s="31" t="s">
        <v>93</v>
      </c>
      <c r="C1131" s="31" t="s">
        <v>104</v>
      </c>
      <c r="D1131" s="31" t="s">
        <v>66</v>
      </c>
      <c r="E1131" s="31" t="s">
        <v>893</v>
      </c>
      <c r="F1131" s="31"/>
      <c r="G1131" s="32" t="s">
        <v>894</v>
      </c>
      <c r="H1131" s="31" t="s">
        <v>104</v>
      </c>
      <c r="I1131" s="31" t="s">
        <v>104</v>
      </c>
      <c r="J1131" s="31" t="s">
        <v>440</v>
      </c>
      <c r="K1131" s="31">
        <v>0</v>
      </c>
      <c r="L1131" s="31">
        <v>0</v>
      </c>
      <c r="M1131" s="31">
        <v>20</v>
      </c>
      <c r="N1131" s="33"/>
      <c r="O1131" s="33">
        <v>20</v>
      </c>
      <c r="P1131" s="33"/>
      <c r="Q1131" s="33"/>
      <c r="R1131" s="33"/>
      <c r="S1131" s="34" t="str">
        <f t="shared" si="238"/>
        <v>2</v>
      </c>
      <c r="T1131" s="35">
        <f t="shared" si="239"/>
        <v>20</v>
      </c>
      <c r="U1131" s="36">
        <f>INDEX([1]ราคาที่ดิน!$B:$G,MATCH($C1131,[1]ราคาที่ดิน!$A:$A,0),MATCH($B1131,[1]ราคาที่ดิน!$B$1:$G$1,0))</f>
        <v>100</v>
      </c>
      <c r="V1131" s="37">
        <f t="shared" si="248"/>
        <v>2000</v>
      </c>
      <c r="W1131" s="31">
        <v>4</v>
      </c>
      <c r="X1131" s="31">
        <v>33</v>
      </c>
      <c r="Y1131" s="31" t="s">
        <v>66</v>
      </c>
      <c r="Z1131" s="31" t="s">
        <v>893</v>
      </c>
      <c r="AA1131" s="31"/>
      <c r="AB1131" s="32" t="s">
        <v>894</v>
      </c>
      <c r="AC1131" s="38"/>
      <c r="AD1131" s="39" t="s">
        <v>77</v>
      </c>
      <c r="AE1131" s="39" t="s">
        <v>76</v>
      </c>
      <c r="AF1131" s="40" t="str">
        <f t="shared" si="240"/>
        <v>1</v>
      </c>
      <c r="AG1131" s="41">
        <f t="shared" si="241"/>
        <v>25</v>
      </c>
      <c r="AH1131" s="42">
        <v>25</v>
      </c>
      <c r="AI1131" s="42"/>
      <c r="AJ1131" s="42"/>
      <c r="AK1131" s="42"/>
      <c r="AL1131" s="31">
        <v>35</v>
      </c>
      <c r="AM1131" s="43" t="str">
        <f t="shared" si="242"/>
        <v>100</v>
      </c>
      <c r="AN1131" s="44">
        <f>INDEX([1]ราคาสิ่งปลูกสร้าง!$D$6:$CC$47,MATCH($AD1131,[1]ราคาสิ่งปลูกสร้าง!$B$6:$B$45,0),MATCH($C$7,[1]ราคาสิ่งปลูกสร้าง!$D$5:$CC$5,0))</f>
        <v>2050</v>
      </c>
      <c r="AO1131" s="44">
        <f t="shared" si="243"/>
        <v>51250</v>
      </c>
      <c r="AP1131" s="45">
        <f t="shared" si="244"/>
        <v>35</v>
      </c>
      <c r="AQ1131" s="40">
        <f>IF(AP1131=0,0,INDEX([1]ค่าเสื่อมสิ่งปลูกสร้าง!$A$5:$D$105,MATCH($AP1131,[1]ค่าเสื่อมสิ่งปลูกสร้าง!$A$5:$A$105,0),MATCH(AE1131,[1]ค่าเสื่อมสิ่งปลูกสร้าง!$A$3:$D$3)))</f>
        <v>93</v>
      </c>
      <c r="AR1131" s="44">
        <f t="shared" si="249"/>
        <v>3587.5000000000005</v>
      </c>
      <c r="AS1131" s="44">
        <f t="shared" si="250"/>
        <v>5587.5</v>
      </c>
      <c r="AT1131" s="44">
        <f t="shared" si="251"/>
        <v>5587.5</v>
      </c>
      <c r="AU1131" s="46">
        <v>0</v>
      </c>
      <c r="AV1131" s="44">
        <f t="shared" si="245"/>
        <v>5587.5</v>
      </c>
      <c r="AW1131" s="47" t="str">
        <f t="shared" si="246"/>
        <v>0.01</v>
      </c>
      <c r="AX1131" s="48"/>
      <c r="AY1131" s="48"/>
      <c r="AZ1131" s="49">
        <v>0</v>
      </c>
      <c r="BA1131" s="48"/>
      <c r="BB1131" s="48"/>
      <c r="BC1131" s="44">
        <f t="shared" si="247"/>
        <v>0</v>
      </c>
      <c r="BD1131" s="50">
        <v>1</v>
      </c>
      <c r="BE1131" s="51" t="e">
        <f>IF(AX1131=1,0,IF(AY1131=1,0,IF(BC1131&gt;#REF!,#REF!,IF(OR(AZ1131&gt;0,BD1131&gt;0),BC1131+([1]สูตร2!H1119*(100%-AZ1131)-BC1131)*BD1131,[1]สูตร2!H1119*(100%-AZ1131)))))</f>
        <v>#REF!</v>
      </c>
      <c r="BF1131" s="31"/>
    </row>
    <row r="1132" spans="1:58" s="5" customFormat="1" ht="24" customHeight="1" x14ac:dyDescent="0.2">
      <c r="A1132" s="31"/>
      <c r="B1132" s="31" t="s">
        <v>65</v>
      </c>
      <c r="C1132" s="31">
        <v>6586</v>
      </c>
      <c r="D1132" s="31" t="s">
        <v>66</v>
      </c>
      <c r="E1132" s="31" t="s">
        <v>893</v>
      </c>
      <c r="F1132" s="31"/>
      <c r="G1132" s="32" t="s">
        <v>894</v>
      </c>
      <c r="H1132" s="31">
        <v>13</v>
      </c>
      <c r="I1132" s="31">
        <v>-863</v>
      </c>
      <c r="J1132" s="31" t="s">
        <v>440</v>
      </c>
      <c r="K1132" s="31">
        <v>0</v>
      </c>
      <c r="L1132" s="31">
        <v>2</v>
      </c>
      <c r="M1132" s="31">
        <v>49</v>
      </c>
      <c r="N1132" s="33">
        <v>249</v>
      </c>
      <c r="O1132" s="33"/>
      <c r="P1132" s="33"/>
      <c r="Q1132" s="33"/>
      <c r="R1132" s="33"/>
      <c r="S1132" s="34" t="str">
        <f t="shared" si="238"/>
        <v>1</v>
      </c>
      <c r="T1132" s="35">
        <f t="shared" si="239"/>
        <v>249</v>
      </c>
      <c r="U1132" s="36">
        <f>INDEX([1]ราคาที่ดิน!$B:$G,MATCH($C1132,[1]ราคาที่ดิน!$A:$A,0),MATCH($B1132,[1]ราคาที่ดิน!$B$1:$G$1,0))</f>
        <v>180</v>
      </c>
      <c r="V1132" s="37">
        <f t="shared" si="248"/>
        <v>44820</v>
      </c>
      <c r="W1132" s="31"/>
      <c r="X1132" s="31"/>
      <c r="Y1132" s="31"/>
      <c r="Z1132" s="31"/>
      <c r="AA1132" s="31"/>
      <c r="AB1132" s="32"/>
      <c r="AC1132" s="38"/>
      <c r="AD1132" s="39"/>
      <c r="AE1132" s="39"/>
      <c r="AF1132" s="40" t="str">
        <f t="shared" si="240"/>
        <v/>
      </c>
      <c r="AG1132" s="41" t="str">
        <f t="shared" si="241"/>
        <v/>
      </c>
      <c r="AH1132" s="42"/>
      <c r="AI1132" s="42"/>
      <c r="AJ1132" s="42"/>
      <c r="AK1132" s="42"/>
      <c r="AL1132" s="31"/>
      <c r="AM1132" s="43" t="str">
        <f t="shared" si="242"/>
        <v>100</v>
      </c>
      <c r="AN1132" s="44">
        <f>INDEX([1]ราคาสิ่งปลูกสร้าง!$D$6:$CC$47,MATCH($AD1132,[1]ราคาสิ่งปลูกสร้าง!$B$6:$B$45,0),MATCH($C$7,[1]ราคาสิ่งปลูกสร้าง!$D$5:$CC$5,0))</f>
        <v>0</v>
      </c>
      <c r="AO1132" s="44">
        <f t="shared" si="243"/>
        <v>0</v>
      </c>
      <c r="AP1132" s="45">
        <f t="shared" si="244"/>
        <v>0</v>
      </c>
      <c r="AQ1132" s="40">
        <f>IF(AP1132=0,0,INDEX([1]ค่าเสื่อมสิ่งปลูกสร้าง!$A$5:$D$105,MATCH($AP1132,[1]ค่าเสื่อมสิ่งปลูกสร้าง!$A$5:$A$105,0),MATCH(AE1132,[1]ค่าเสื่อมสิ่งปลูกสร้าง!$A$3:$D$3)))</f>
        <v>0</v>
      </c>
      <c r="AR1132" s="44">
        <f t="shared" si="249"/>
        <v>0</v>
      </c>
      <c r="AS1132" s="44">
        <f t="shared" si="250"/>
        <v>44820</v>
      </c>
      <c r="AT1132" s="44">
        <f t="shared" si="251"/>
        <v>44820</v>
      </c>
      <c r="AU1132" s="46">
        <v>0</v>
      </c>
      <c r="AV1132" s="44">
        <f t="shared" si="245"/>
        <v>44820</v>
      </c>
      <c r="AW1132" s="47" t="str">
        <f t="shared" si="246"/>
        <v>0.01</v>
      </c>
      <c r="AX1132" s="48"/>
      <c r="AY1132" s="48"/>
      <c r="AZ1132" s="49">
        <v>0</v>
      </c>
      <c r="BA1132" s="48"/>
      <c r="BB1132" s="48"/>
      <c r="BC1132" s="44">
        <f t="shared" si="247"/>
        <v>0</v>
      </c>
      <c r="BD1132" s="50">
        <v>1</v>
      </c>
      <c r="BE1132" s="51" t="e">
        <f>IF(AX1132=1,0,IF(AY1132=1,0,IF(BC1132&gt;#REF!,#REF!,IF(OR(AZ1132&gt;0,BD1132&gt;0),BC1132+([1]สูตร2!H1120*(100%-AZ1132)-BC1132)*BD1132,[1]สูตร2!H1120*(100%-AZ1132)))))</f>
        <v>#REF!</v>
      </c>
      <c r="BF1132" s="31"/>
    </row>
    <row r="1133" spans="1:58" s="5" customFormat="1" ht="24" customHeight="1" x14ac:dyDescent="0.2">
      <c r="A1133" s="31"/>
      <c r="B1133" s="31" t="s">
        <v>65</v>
      </c>
      <c r="C1133" s="31">
        <v>1667</v>
      </c>
      <c r="D1133" s="31" t="s">
        <v>66</v>
      </c>
      <c r="E1133" s="31" t="s">
        <v>893</v>
      </c>
      <c r="F1133" s="31"/>
      <c r="G1133" s="32" t="s">
        <v>894</v>
      </c>
      <c r="H1133" s="31">
        <v>64</v>
      </c>
      <c r="I1133" s="31">
        <v>2528</v>
      </c>
      <c r="J1133" s="31" t="s">
        <v>440</v>
      </c>
      <c r="K1133" s="31">
        <v>12</v>
      </c>
      <c r="L1133" s="31">
        <v>0</v>
      </c>
      <c r="M1133" s="31">
        <v>76</v>
      </c>
      <c r="N1133" s="33">
        <v>4876</v>
      </c>
      <c r="O1133" s="33"/>
      <c r="P1133" s="33"/>
      <c r="Q1133" s="33"/>
      <c r="R1133" s="33"/>
      <c r="S1133" s="34" t="str">
        <f t="shared" si="238"/>
        <v>1</v>
      </c>
      <c r="T1133" s="35">
        <f t="shared" si="239"/>
        <v>4876</v>
      </c>
      <c r="U1133" s="36">
        <f>INDEX([1]ราคาที่ดิน!$B:$G,MATCH($C1133,[1]ราคาที่ดิน!$A:$A,0),MATCH($B1133,[1]ราคาที่ดิน!$B$1:$G$1,0))</f>
        <v>180</v>
      </c>
      <c r="V1133" s="37">
        <f t="shared" si="248"/>
        <v>877680</v>
      </c>
      <c r="W1133" s="31"/>
      <c r="X1133" s="31"/>
      <c r="Y1133" s="31"/>
      <c r="Z1133" s="31"/>
      <c r="AA1133" s="31"/>
      <c r="AB1133" s="32"/>
      <c r="AC1133" s="38"/>
      <c r="AD1133" s="39"/>
      <c r="AE1133" s="39"/>
      <c r="AF1133" s="40" t="str">
        <f t="shared" si="240"/>
        <v/>
      </c>
      <c r="AG1133" s="41" t="str">
        <f t="shared" si="241"/>
        <v/>
      </c>
      <c r="AH1133" s="42"/>
      <c r="AI1133" s="42"/>
      <c r="AJ1133" s="42"/>
      <c r="AK1133" s="42"/>
      <c r="AL1133" s="31"/>
      <c r="AM1133" s="43" t="str">
        <f t="shared" si="242"/>
        <v>100</v>
      </c>
      <c r="AN1133" s="44">
        <f>INDEX([1]ราคาสิ่งปลูกสร้าง!$D$6:$CC$47,MATCH($AD1133,[1]ราคาสิ่งปลูกสร้าง!$B$6:$B$45,0),MATCH($C$7,[1]ราคาสิ่งปลูกสร้าง!$D$5:$CC$5,0))</f>
        <v>0</v>
      </c>
      <c r="AO1133" s="44">
        <f t="shared" si="243"/>
        <v>0</v>
      </c>
      <c r="AP1133" s="45">
        <f t="shared" si="244"/>
        <v>0</v>
      </c>
      <c r="AQ1133" s="40">
        <f>IF(AP1133=0,0,INDEX([1]ค่าเสื่อมสิ่งปลูกสร้าง!$A$5:$D$105,MATCH($AP1133,[1]ค่าเสื่อมสิ่งปลูกสร้าง!$A$5:$A$105,0),MATCH(AE1133,[1]ค่าเสื่อมสิ่งปลูกสร้าง!$A$3:$D$3)))</f>
        <v>0</v>
      </c>
      <c r="AR1133" s="44">
        <f t="shared" si="249"/>
        <v>0</v>
      </c>
      <c r="AS1133" s="44">
        <f t="shared" si="250"/>
        <v>877680</v>
      </c>
      <c r="AT1133" s="44">
        <f t="shared" si="251"/>
        <v>877680</v>
      </c>
      <c r="AU1133" s="46">
        <v>0</v>
      </c>
      <c r="AV1133" s="44">
        <f t="shared" si="245"/>
        <v>877680</v>
      </c>
      <c r="AW1133" s="47" t="str">
        <f t="shared" si="246"/>
        <v>0.01</v>
      </c>
      <c r="AX1133" s="48"/>
      <c r="AY1133" s="48"/>
      <c r="AZ1133" s="49">
        <v>0</v>
      </c>
      <c r="BA1133" s="48"/>
      <c r="BB1133" s="48"/>
      <c r="BC1133" s="44">
        <f t="shared" si="247"/>
        <v>0</v>
      </c>
      <c r="BD1133" s="50">
        <v>1</v>
      </c>
      <c r="BE1133" s="51" t="e">
        <f>IF(AX1133=1,0,IF(AY1133=1,0,IF(BC1133&gt;#REF!,#REF!,IF(OR(AZ1133&gt;0,BD1133&gt;0),BC1133+([1]สูตร2!H1121*(100%-AZ1133)-BC1133)*BD1133,[1]สูตร2!H1121*(100%-AZ1133)))))</f>
        <v>#REF!</v>
      </c>
      <c r="BF1133" s="31"/>
    </row>
    <row r="1134" spans="1:58" s="5" customFormat="1" ht="24" customHeight="1" x14ac:dyDescent="0.2">
      <c r="A1134" s="31">
        <v>364</v>
      </c>
      <c r="B1134" s="31" t="s">
        <v>65</v>
      </c>
      <c r="C1134" s="31">
        <v>2158</v>
      </c>
      <c r="D1134" s="31" t="s">
        <v>71</v>
      </c>
      <c r="E1134" s="31" t="s">
        <v>895</v>
      </c>
      <c r="F1134" s="31"/>
      <c r="G1134" s="32" t="s">
        <v>894</v>
      </c>
      <c r="H1134" s="31">
        <v>342</v>
      </c>
      <c r="I1134" s="31">
        <v>2618</v>
      </c>
      <c r="J1134" s="31" t="s">
        <v>440</v>
      </c>
      <c r="K1134" s="31">
        <v>0</v>
      </c>
      <c r="L1134" s="31">
        <v>0</v>
      </c>
      <c r="M1134" s="31">
        <v>72</v>
      </c>
      <c r="N1134" s="33">
        <v>72</v>
      </c>
      <c r="O1134" s="33"/>
      <c r="P1134" s="33"/>
      <c r="Q1134" s="33"/>
      <c r="R1134" s="33"/>
      <c r="S1134" s="34" t="str">
        <f t="shared" si="238"/>
        <v>1</v>
      </c>
      <c r="T1134" s="35">
        <f t="shared" si="239"/>
        <v>72</v>
      </c>
      <c r="U1134" s="36">
        <f>INDEX([1]ราคาที่ดิน!$B:$G,MATCH($C1134,[1]ราคาที่ดิน!$A:$A,0),MATCH($B1134,[1]ราคาที่ดิน!$B$1:$G$1,0))</f>
        <v>50</v>
      </c>
      <c r="V1134" s="37">
        <f t="shared" si="248"/>
        <v>3600</v>
      </c>
      <c r="W1134" s="31"/>
      <c r="X1134" s="31"/>
      <c r="Y1134" s="31"/>
      <c r="Z1134" s="31"/>
      <c r="AA1134" s="31"/>
      <c r="AB1134" s="32"/>
      <c r="AC1134" s="38"/>
      <c r="AD1134" s="39"/>
      <c r="AE1134" s="39"/>
      <c r="AF1134" s="40" t="str">
        <f t="shared" si="240"/>
        <v/>
      </c>
      <c r="AG1134" s="41" t="str">
        <f t="shared" si="241"/>
        <v/>
      </c>
      <c r="AH1134" s="42"/>
      <c r="AI1134" s="42"/>
      <c r="AJ1134" s="42"/>
      <c r="AK1134" s="42"/>
      <c r="AL1134" s="31"/>
      <c r="AM1134" s="43" t="str">
        <f t="shared" si="242"/>
        <v>100</v>
      </c>
      <c r="AN1134" s="44">
        <f>INDEX([1]ราคาสิ่งปลูกสร้าง!$D$6:$CC$47,MATCH($AD1134,[1]ราคาสิ่งปลูกสร้าง!$B$6:$B$45,0),MATCH($C$7,[1]ราคาสิ่งปลูกสร้าง!$D$5:$CC$5,0))</f>
        <v>0</v>
      </c>
      <c r="AO1134" s="44">
        <f t="shared" si="243"/>
        <v>0</v>
      </c>
      <c r="AP1134" s="45">
        <f t="shared" si="244"/>
        <v>0</v>
      </c>
      <c r="AQ1134" s="40">
        <f>IF(AP1134=0,0,INDEX([1]ค่าเสื่อมสิ่งปลูกสร้าง!$A$5:$D$105,MATCH($AP1134,[1]ค่าเสื่อมสิ่งปลูกสร้าง!$A$5:$A$105,0),MATCH(AE1134,[1]ค่าเสื่อมสิ่งปลูกสร้าง!$A$3:$D$3)))</f>
        <v>0</v>
      </c>
      <c r="AR1134" s="44">
        <f t="shared" si="249"/>
        <v>0</v>
      </c>
      <c r="AS1134" s="44">
        <f t="shared" si="250"/>
        <v>3600</v>
      </c>
      <c r="AT1134" s="44">
        <f t="shared" si="251"/>
        <v>3600</v>
      </c>
      <c r="AU1134" s="46">
        <v>0</v>
      </c>
      <c r="AV1134" s="44">
        <f t="shared" si="245"/>
        <v>3600</v>
      </c>
      <c r="AW1134" s="47" t="str">
        <f t="shared" si="246"/>
        <v>0.01</v>
      </c>
      <c r="AX1134" s="48"/>
      <c r="AY1134" s="48"/>
      <c r="AZ1134" s="49">
        <v>0</v>
      </c>
      <c r="BA1134" s="48"/>
      <c r="BB1134" s="48"/>
      <c r="BC1134" s="44">
        <f t="shared" si="247"/>
        <v>0</v>
      </c>
      <c r="BD1134" s="50">
        <v>1</v>
      </c>
      <c r="BE1134" s="51" t="e">
        <f>IF(AX1134=1,0,IF(AY1134=1,0,IF(BC1134&gt;#REF!,#REF!,IF(OR(AZ1134&gt;0,BD1134&gt;0),BC1134+([1]สูตร2!H1122*(100%-AZ1134)-BC1134)*BD1134,[1]สูตร2!H1122*(100%-AZ1134)))))</f>
        <v>#REF!</v>
      </c>
      <c r="BF1134" s="31"/>
    </row>
    <row r="1135" spans="1:58" s="5" customFormat="1" ht="24" customHeight="1" x14ac:dyDescent="0.2">
      <c r="A1135" s="31">
        <v>365</v>
      </c>
      <c r="B1135" s="31" t="s">
        <v>65</v>
      </c>
      <c r="C1135" s="31">
        <v>27341</v>
      </c>
      <c r="D1135" s="31" t="s">
        <v>66</v>
      </c>
      <c r="E1135" s="31" t="s">
        <v>896</v>
      </c>
      <c r="F1135" s="31"/>
      <c r="G1135" s="32" t="s">
        <v>897</v>
      </c>
      <c r="H1135" s="31">
        <v>266</v>
      </c>
      <c r="I1135" s="31">
        <v>-1306</v>
      </c>
      <c r="J1135" s="31" t="s">
        <v>440</v>
      </c>
      <c r="K1135" s="31">
        <v>21</v>
      </c>
      <c r="L1135" s="31">
        <v>0</v>
      </c>
      <c r="M1135" s="31">
        <v>67</v>
      </c>
      <c r="N1135" s="33">
        <v>8467</v>
      </c>
      <c r="O1135" s="33"/>
      <c r="P1135" s="33"/>
      <c r="Q1135" s="33"/>
      <c r="R1135" s="33"/>
      <c r="S1135" s="34" t="str">
        <f t="shared" si="238"/>
        <v>1</v>
      </c>
      <c r="T1135" s="35">
        <f t="shared" si="239"/>
        <v>8467</v>
      </c>
      <c r="U1135" s="36">
        <f>INDEX([1]ราคาที่ดิน!$B:$G,MATCH($C1135,[1]ราคาที่ดิน!$A:$A,0),MATCH($B1135,[1]ราคาที่ดิน!$B$1:$G$1,0))</f>
        <v>200</v>
      </c>
      <c r="V1135" s="37">
        <f t="shared" si="248"/>
        <v>1693400</v>
      </c>
      <c r="W1135" s="31"/>
      <c r="X1135" s="31"/>
      <c r="Y1135" s="31"/>
      <c r="Z1135" s="31"/>
      <c r="AA1135" s="31"/>
      <c r="AB1135" s="32"/>
      <c r="AC1135" s="38"/>
      <c r="AD1135" s="39"/>
      <c r="AE1135" s="39"/>
      <c r="AF1135" s="40" t="str">
        <f t="shared" si="240"/>
        <v/>
      </c>
      <c r="AG1135" s="41" t="str">
        <f t="shared" si="241"/>
        <v/>
      </c>
      <c r="AH1135" s="42"/>
      <c r="AI1135" s="42"/>
      <c r="AJ1135" s="42"/>
      <c r="AK1135" s="42"/>
      <c r="AL1135" s="31"/>
      <c r="AM1135" s="43" t="str">
        <f t="shared" si="242"/>
        <v>100</v>
      </c>
      <c r="AN1135" s="44">
        <f>INDEX([1]ราคาสิ่งปลูกสร้าง!$D$6:$CC$47,MATCH($AD1135,[1]ราคาสิ่งปลูกสร้าง!$B$6:$B$45,0),MATCH($C$7,[1]ราคาสิ่งปลูกสร้าง!$D$5:$CC$5,0))</f>
        <v>0</v>
      </c>
      <c r="AO1135" s="44">
        <f t="shared" si="243"/>
        <v>0</v>
      </c>
      <c r="AP1135" s="45">
        <f t="shared" si="244"/>
        <v>0</v>
      </c>
      <c r="AQ1135" s="40">
        <f>IF(AP1135=0,0,INDEX([1]ค่าเสื่อมสิ่งปลูกสร้าง!$A$5:$D$105,MATCH($AP1135,[1]ค่าเสื่อมสิ่งปลูกสร้าง!$A$5:$A$105,0),MATCH(AE1135,[1]ค่าเสื่อมสิ่งปลูกสร้าง!$A$3:$D$3)))</f>
        <v>0</v>
      </c>
      <c r="AR1135" s="44">
        <f t="shared" si="249"/>
        <v>0</v>
      </c>
      <c r="AS1135" s="44">
        <f t="shared" si="250"/>
        <v>1693400</v>
      </c>
      <c r="AT1135" s="44">
        <f t="shared" si="251"/>
        <v>1693400</v>
      </c>
      <c r="AU1135" s="46">
        <v>0</v>
      </c>
      <c r="AV1135" s="44">
        <f t="shared" si="245"/>
        <v>1693400</v>
      </c>
      <c r="AW1135" s="47" t="str">
        <f t="shared" si="246"/>
        <v>0.01</v>
      </c>
      <c r="AX1135" s="48"/>
      <c r="AY1135" s="48"/>
      <c r="AZ1135" s="49">
        <v>0</v>
      </c>
      <c r="BA1135" s="48"/>
      <c r="BB1135" s="48"/>
      <c r="BC1135" s="44">
        <f t="shared" si="247"/>
        <v>0</v>
      </c>
      <c r="BD1135" s="50">
        <v>1</v>
      </c>
      <c r="BE1135" s="51" t="e">
        <f>IF(AX1135=1,0,IF(AY1135=1,0,IF(BC1135&gt;#REF!,#REF!,IF(OR(AZ1135&gt;0,BD1135&gt;0),BC1135+([1]สูตร2!H1123*(100%-AZ1135)-BC1135)*BD1135,[1]สูตร2!H1123*(100%-AZ1135)))))</f>
        <v>#REF!</v>
      </c>
      <c r="BF1135" s="31"/>
    </row>
    <row r="1136" spans="1:58" s="5" customFormat="1" ht="24" customHeight="1" x14ac:dyDescent="0.2">
      <c r="A1136" s="31"/>
      <c r="B1136" s="31" t="s">
        <v>65</v>
      </c>
      <c r="C1136" s="31">
        <v>27455</v>
      </c>
      <c r="D1136" s="31" t="s">
        <v>66</v>
      </c>
      <c r="E1136" s="31" t="s">
        <v>896</v>
      </c>
      <c r="F1136" s="31"/>
      <c r="G1136" s="32" t="s">
        <v>897</v>
      </c>
      <c r="H1136" s="31">
        <v>279</v>
      </c>
      <c r="I1136" s="31">
        <v>-1420</v>
      </c>
      <c r="J1136" s="31" t="s">
        <v>440</v>
      </c>
      <c r="K1136" s="31">
        <v>4</v>
      </c>
      <c r="L1136" s="31">
        <v>1</v>
      </c>
      <c r="M1136" s="31">
        <v>35</v>
      </c>
      <c r="N1136" s="33">
        <v>1735</v>
      </c>
      <c r="O1136" s="33"/>
      <c r="P1136" s="33"/>
      <c r="Q1136" s="33"/>
      <c r="R1136" s="33"/>
      <c r="S1136" s="34" t="str">
        <f t="shared" si="238"/>
        <v>1</v>
      </c>
      <c r="T1136" s="35">
        <f t="shared" si="239"/>
        <v>1735</v>
      </c>
      <c r="U1136" s="36">
        <f>INDEX([1]ราคาที่ดิน!$B:$G,MATCH($C1136,[1]ราคาที่ดิน!$A:$A,0),MATCH($B1136,[1]ราคาที่ดิน!$B$1:$G$1,0))</f>
        <v>65</v>
      </c>
      <c r="V1136" s="37">
        <f t="shared" si="248"/>
        <v>112775</v>
      </c>
      <c r="W1136" s="31"/>
      <c r="X1136" s="31"/>
      <c r="Y1136" s="31"/>
      <c r="Z1136" s="31"/>
      <c r="AA1136" s="31"/>
      <c r="AB1136" s="32"/>
      <c r="AC1136" s="38"/>
      <c r="AD1136" s="39"/>
      <c r="AE1136" s="39"/>
      <c r="AF1136" s="40" t="str">
        <f t="shared" si="240"/>
        <v/>
      </c>
      <c r="AG1136" s="41" t="str">
        <f t="shared" si="241"/>
        <v/>
      </c>
      <c r="AH1136" s="42"/>
      <c r="AI1136" s="42"/>
      <c r="AJ1136" s="42"/>
      <c r="AK1136" s="42"/>
      <c r="AL1136" s="31"/>
      <c r="AM1136" s="43" t="str">
        <f t="shared" si="242"/>
        <v>100</v>
      </c>
      <c r="AN1136" s="44">
        <f>INDEX([1]ราคาสิ่งปลูกสร้าง!$D$6:$CC$47,MATCH($AD1136,[1]ราคาสิ่งปลูกสร้าง!$B$6:$B$45,0),MATCH($C$7,[1]ราคาสิ่งปลูกสร้าง!$D$5:$CC$5,0))</f>
        <v>0</v>
      </c>
      <c r="AO1136" s="44">
        <f t="shared" si="243"/>
        <v>0</v>
      </c>
      <c r="AP1136" s="45">
        <f t="shared" si="244"/>
        <v>0</v>
      </c>
      <c r="AQ1136" s="40">
        <f>IF(AP1136=0,0,INDEX([1]ค่าเสื่อมสิ่งปลูกสร้าง!$A$5:$D$105,MATCH($AP1136,[1]ค่าเสื่อมสิ่งปลูกสร้าง!$A$5:$A$105,0),MATCH(AE1136,[1]ค่าเสื่อมสิ่งปลูกสร้าง!$A$3:$D$3)))</f>
        <v>0</v>
      </c>
      <c r="AR1136" s="44">
        <f t="shared" si="249"/>
        <v>0</v>
      </c>
      <c r="AS1136" s="44">
        <f t="shared" si="250"/>
        <v>112775</v>
      </c>
      <c r="AT1136" s="44">
        <f t="shared" si="251"/>
        <v>112775</v>
      </c>
      <c r="AU1136" s="46">
        <v>0</v>
      </c>
      <c r="AV1136" s="44">
        <f t="shared" si="245"/>
        <v>112775</v>
      </c>
      <c r="AW1136" s="47" t="str">
        <f t="shared" si="246"/>
        <v>0.01</v>
      </c>
      <c r="AX1136" s="48"/>
      <c r="AY1136" s="48"/>
      <c r="AZ1136" s="49">
        <v>0</v>
      </c>
      <c r="BA1136" s="48"/>
      <c r="BB1136" s="48"/>
      <c r="BC1136" s="44">
        <f t="shared" si="247"/>
        <v>0</v>
      </c>
      <c r="BD1136" s="50">
        <v>1</v>
      </c>
      <c r="BE1136" s="51" t="e">
        <f>IF(AX1136=1,0,IF(AY1136=1,0,IF(BC1136&gt;#REF!,#REF!,IF(OR(AZ1136&gt;0,BD1136&gt;0),BC1136+([1]สูตร2!H1124*(100%-AZ1136)-BC1136)*BD1136,[1]สูตร2!H1124*(100%-AZ1136)))))</f>
        <v>#REF!</v>
      </c>
      <c r="BF1136" s="31"/>
    </row>
    <row r="1137" spans="1:58" s="5" customFormat="1" ht="24" customHeight="1" x14ac:dyDescent="0.2">
      <c r="A1137" s="31"/>
      <c r="B1137" s="31" t="s">
        <v>65</v>
      </c>
      <c r="C1137" s="31">
        <v>13261</v>
      </c>
      <c r="D1137" s="31" t="s">
        <v>66</v>
      </c>
      <c r="E1137" s="31" t="s">
        <v>896</v>
      </c>
      <c r="F1137" s="31"/>
      <c r="G1137" s="32" t="s">
        <v>897</v>
      </c>
      <c r="H1137" s="31">
        <v>112</v>
      </c>
      <c r="I1137" s="31">
        <v>-536</v>
      </c>
      <c r="J1137" s="31" t="s">
        <v>440</v>
      </c>
      <c r="K1137" s="31">
        <v>0</v>
      </c>
      <c r="L1137" s="31">
        <v>0</v>
      </c>
      <c r="M1137" s="31">
        <v>78</v>
      </c>
      <c r="N1137" s="33">
        <v>78</v>
      </c>
      <c r="O1137" s="33"/>
      <c r="P1137" s="33"/>
      <c r="Q1137" s="33"/>
      <c r="R1137" s="33"/>
      <c r="S1137" s="34" t="str">
        <f t="shared" si="238"/>
        <v>1</v>
      </c>
      <c r="T1137" s="35">
        <f t="shared" si="239"/>
        <v>78</v>
      </c>
      <c r="U1137" s="36">
        <f>INDEX([1]ราคาที่ดิน!$B:$G,MATCH($C1137,[1]ราคาที่ดิน!$A:$A,0),MATCH($B1137,[1]ราคาที่ดิน!$B$1:$G$1,0))</f>
        <v>180</v>
      </c>
      <c r="V1137" s="37">
        <f t="shared" si="248"/>
        <v>14040</v>
      </c>
      <c r="W1137" s="31"/>
      <c r="X1137" s="31"/>
      <c r="Y1137" s="31"/>
      <c r="Z1137" s="31"/>
      <c r="AA1137" s="31"/>
      <c r="AB1137" s="32"/>
      <c r="AC1137" s="38"/>
      <c r="AD1137" s="39"/>
      <c r="AE1137" s="39"/>
      <c r="AF1137" s="40" t="str">
        <f t="shared" si="240"/>
        <v/>
      </c>
      <c r="AG1137" s="41" t="str">
        <f t="shared" si="241"/>
        <v/>
      </c>
      <c r="AH1137" s="42"/>
      <c r="AI1137" s="42"/>
      <c r="AJ1137" s="42"/>
      <c r="AK1137" s="42"/>
      <c r="AL1137" s="31"/>
      <c r="AM1137" s="43" t="str">
        <f t="shared" si="242"/>
        <v>100</v>
      </c>
      <c r="AN1137" s="44">
        <f>INDEX([1]ราคาสิ่งปลูกสร้าง!$D$6:$CC$47,MATCH($AD1137,[1]ราคาสิ่งปลูกสร้าง!$B$6:$B$45,0),MATCH($C$7,[1]ราคาสิ่งปลูกสร้าง!$D$5:$CC$5,0))</f>
        <v>0</v>
      </c>
      <c r="AO1137" s="44">
        <f t="shared" si="243"/>
        <v>0</v>
      </c>
      <c r="AP1137" s="45">
        <f t="shared" si="244"/>
        <v>0</v>
      </c>
      <c r="AQ1137" s="40">
        <f>IF(AP1137=0,0,INDEX([1]ค่าเสื่อมสิ่งปลูกสร้าง!$A$5:$D$105,MATCH($AP1137,[1]ค่าเสื่อมสิ่งปลูกสร้าง!$A$5:$A$105,0),MATCH(AE1137,[1]ค่าเสื่อมสิ่งปลูกสร้าง!$A$3:$D$3)))</f>
        <v>0</v>
      </c>
      <c r="AR1137" s="44">
        <f t="shared" si="249"/>
        <v>0</v>
      </c>
      <c r="AS1137" s="44">
        <f t="shared" si="250"/>
        <v>14040</v>
      </c>
      <c r="AT1137" s="44">
        <f t="shared" si="251"/>
        <v>14040</v>
      </c>
      <c r="AU1137" s="46">
        <v>0</v>
      </c>
      <c r="AV1137" s="44">
        <f t="shared" si="245"/>
        <v>14040</v>
      </c>
      <c r="AW1137" s="47" t="str">
        <f t="shared" si="246"/>
        <v>0.01</v>
      </c>
      <c r="AX1137" s="48"/>
      <c r="AY1137" s="48"/>
      <c r="AZ1137" s="49">
        <v>0</v>
      </c>
      <c r="BA1137" s="48"/>
      <c r="BB1137" s="48"/>
      <c r="BC1137" s="44">
        <f t="shared" si="247"/>
        <v>0</v>
      </c>
      <c r="BD1137" s="50">
        <v>1</v>
      </c>
      <c r="BE1137" s="51" t="e">
        <f>IF(AX1137=1,0,IF(AY1137=1,0,IF(BC1137&gt;#REF!,#REF!,IF(OR(AZ1137&gt;0,BD1137&gt;0),BC1137+([1]สูตร2!H1125*(100%-AZ1137)-BC1137)*BD1137,[1]สูตร2!H1125*(100%-AZ1137)))))</f>
        <v>#REF!</v>
      </c>
      <c r="BF1137" s="31"/>
    </row>
    <row r="1138" spans="1:58" s="5" customFormat="1" ht="24" customHeight="1" x14ac:dyDescent="0.2">
      <c r="A1138" s="31"/>
      <c r="B1138" s="31" t="s">
        <v>65</v>
      </c>
      <c r="C1138" s="31">
        <v>2153</v>
      </c>
      <c r="D1138" s="31" t="s">
        <v>66</v>
      </c>
      <c r="E1138" s="31" t="s">
        <v>896</v>
      </c>
      <c r="F1138" s="31"/>
      <c r="G1138" s="32" t="s">
        <v>897</v>
      </c>
      <c r="H1138" s="31">
        <v>346</v>
      </c>
      <c r="I1138" s="31">
        <v>2623</v>
      </c>
      <c r="J1138" s="31" t="s">
        <v>440</v>
      </c>
      <c r="K1138" s="31">
        <v>7</v>
      </c>
      <c r="L1138" s="31">
        <v>2</v>
      </c>
      <c r="M1138" s="31">
        <v>75</v>
      </c>
      <c r="N1138" s="33">
        <v>3075</v>
      </c>
      <c r="O1138" s="33"/>
      <c r="P1138" s="33"/>
      <c r="Q1138" s="33"/>
      <c r="R1138" s="33"/>
      <c r="S1138" s="34" t="str">
        <f t="shared" si="238"/>
        <v>1</v>
      </c>
      <c r="T1138" s="35">
        <f t="shared" si="239"/>
        <v>3075</v>
      </c>
      <c r="U1138" s="36">
        <f>INDEX([1]ราคาที่ดิน!$B:$G,MATCH($C1138,[1]ราคาที่ดิน!$A:$A,0),MATCH($B1138,[1]ราคาที่ดิน!$B$1:$G$1,0))</f>
        <v>180</v>
      </c>
      <c r="V1138" s="37">
        <f t="shared" si="248"/>
        <v>553500</v>
      </c>
      <c r="W1138" s="31"/>
      <c r="X1138" s="31"/>
      <c r="Y1138" s="31"/>
      <c r="Z1138" s="31"/>
      <c r="AA1138" s="31"/>
      <c r="AB1138" s="32"/>
      <c r="AC1138" s="38"/>
      <c r="AD1138" s="39"/>
      <c r="AE1138" s="39"/>
      <c r="AF1138" s="40" t="str">
        <f t="shared" si="240"/>
        <v/>
      </c>
      <c r="AG1138" s="41" t="str">
        <f t="shared" si="241"/>
        <v/>
      </c>
      <c r="AH1138" s="42"/>
      <c r="AI1138" s="42"/>
      <c r="AJ1138" s="42"/>
      <c r="AK1138" s="42"/>
      <c r="AL1138" s="31"/>
      <c r="AM1138" s="43" t="str">
        <f t="shared" si="242"/>
        <v>100</v>
      </c>
      <c r="AN1138" s="44">
        <f>INDEX([1]ราคาสิ่งปลูกสร้าง!$D$6:$CC$47,MATCH($AD1138,[1]ราคาสิ่งปลูกสร้าง!$B$6:$B$45,0),MATCH($C$7,[1]ราคาสิ่งปลูกสร้าง!$D$5:$CC$5,0))</f>
        <v>0</v>
      </c>
      <c r="AO1138" s="44">
        <f t="shared" si="243"/>
        <v>0</v>
      </c>
      <c r="AP1138" s="45">
        <f t="shared" si="244"/>
        <v>0</v>
      </c>
      <c r="AQ1138" s="40">
        <f>IF(AP1138=0,0,INDEX([1]ค่าเสื่อมสิ่งปลูกสร้าง!$A$5:$D$105,MATCH($AP1138,[1]ค่าเสื่อมสิ่งปลูกสร้าง!$A$5:$A$105,0),MATCH(AE1138,[1]ค่าเสื่อมสิ่งปลูกสร้าง!$A$3:$D$3)))</f>
        <v>0</v>
      </c>
      <c r="AR1138" s="44">
        <f t="shared" si="249"/>
        <v>0</v>
      </c>
      <c r="AS1138" s="44">
        <f t="shared" si="250"/>
        <v>553500</v>
      </c>
      <c r="AT1138" s="44">
        <f t="shared" si="251"/>
        <v>553500</v>
      </c>
      <c r="AU1138" s="46">
        <v>0</v>
      </c>
      <c r="AV1138" s="44">
        <f t="shared" si="245"/>
        <v>553500</v>
      </c>
      <c r="AW1138" s="47" t="str">
        <f t="shared" si="246"/>
        <v>0.01</v>
      </c>
      <c r="AX1138" s="48"/>
      <c r="AY1138" s="48"/>
      <c r="AZ1138" s="49">
        <v>0</v>
      </c>
      <c r="BA1138" s="48"/>
      <c r="BB1138" s="48"/>
      <c r="BC1138" s="44">
        <f t="shared" si="247"/>
        <v>0</v>
      </c>
      <c r="BD1138" s="50">
        <v>1</v>
      </c>
      <c r="BE1138" s="51" t="e">
        <f>IF(AX1138=1,0,IF(AY1138=1,0,IF(BC1138&gt;#REF!,#REF!,IF(OR(AZ1138&gt;0,BD1138&gt;0),BC1138+([1]สูตร2!H1126*(100%-AZ1138)-BC1138)*BD1138,[1]สูตร2!H1126*(100%-AZ1138)))))</f>
        <v>#REF!</v>
      </c>
      <c r="BF1138" s="31"/>
    </row>
    <row r="1139" spans="1:58" s="5" customFormat="1" ht="24" customHeight="1" x14ac:dyDescent="0.2">
      <c r="A1139" s="31"/>
      <c r="B1139" s="31" t="s">
        <v>65</v>
      </c>
      <c r="C1139" s="31">
        <v>12998</v>
      </c>
      <c r="D1139" s="31" t="s">
        <v>66</v>
      </c>
      <c r="E1139" s="31" t="s">
        <v>896</v>
      </c>
      <c r="F1139" s="31"/>
      <c r="G1139" s="32" t="s">
        <v>897</v>
      </c>
      <c r="H1139" s="31">
        <v>148</v>
      </c>
      <c r="I1139" s="31" t="s">
        <v>104</v>
      </c>
      <c r="J1139" s="31" t="s">
        <v>440</v>
      </c>
      <c r="K1139" s="31">
        <v>0</v>
      </c>
      <c r="L1139" s="31">
        <v>1</v>
      </c>
      <c r="M1139" s="31">
        <v>4</v>
      </c>
      <c r="N1139" s="33">
        <v>104</v>
      </c>
      <c r="O1139" s="33"/>
      <c r="P1139" s="33"/>
      <c r="Q1139" s="33"/>
      <c r="R1139" s="33"/>
      <c r="S1139" s="34" t="str">
        <f t="shared" si="238"/>
        <v>1</v>
      </c>
      <c r="T1139" s="35">
        <f t="shared" si="239"/>
        <v>104</v>
      </c>
      <c r="U1139" s="36">
        <f>INDEX([1]ราคาที่ดิน!$B:$G,MATCH($C1139,[1]ราคาที่ดิน!$A:$A,0),MATCH($B1139,[1]ราคาที่ดิน!$B$1:$G$1,0))</f>
        <v>200</v>
      </c>
      <c r="V1139" s="37">
        <f t="shared" si="248"/>
        <v>20800</v>
      </c>
      <c r="W1139" s="31"/>
      <c r="X1139" s="31"/>
      <c r="Y1139" s="31"/>
      <c r="Z1139" s="31"/>
      <c r="AA1139" s="31"/>
      <c r="AB1139" s="32"/>
      <c r="AC1139" s="38"/>
      <c r="AD1139" s="39"/>
      <c r="AE1139" s="39"/>
      <c r="AF1139" s="40" t="str">
        <f t="shared" si="240"/>
        <v/>
      </c>
      <c r="AG1139" s="41" t="str">
        <f t="shared" si="241"/>
        <v/>
      </c>
      <c r="AH1139" s="42"/>
      <c r="AI1139" s="42"/>
      <c r="AJ1139" s="42"/>
      <c r="AK1139" s="42"/>
      <c r="AL1139" s="31"/>
      <c r="AM1139" s="43" t="str">
        <f t="shared" si="242"/>
        <v>100</v>
      </c>
      <c r="AN1139" s="44">
        <f>INDEX([1]ราคาสิ่งปลูกสร้าง!$D$6:$CC$47,MATCH($AD1139,[1]ราคาสิ่งปลูกสร้าง!$B$6:$B$45,0),MATCH($C$7,[1]ราคาสิ่งปลูกสร้าง!$D$5:$CC$5,0))</f>
        <v>0</v>
      </c>
      <c r="AO1139" s="44">
        <f t="shared" si="243"/>
        <v>0</v>
      </c>
      <c r="AP1139" s="45">
        <f t="shared" si="244"/>
        <v>0</v>
      </c>
      <c r="AQ1139" s="40">
        <f>IF(AP1139=0,0,INDEX([1]ค่าเสื่อมสิ่งปลูกสร้าง!$A$5:$D$105,MATCH($AP1139,[1]ค่าเสื่อมสิ่งปลูกสร้าง!$A$5:$A$105,0),MATCH(AE1139,[1]ค่าเสื่อมสิ่งปลูกสร้าง!$A$3:$D$3)))</f>
        <v>0</v>
      </c>
      <c r="AR1139" s="44">
        <f t="shared" si="249"/>
        <v>0</v>
      </c>
      <c r="AS1139" s="44">
        <f t="shared" si="250"/>
        <v>20800</v>
      </c>
      <c r="AT1139" s="44">
        <f t="shared" si="251"/>
        <v>20800</v>
      </c>
      <c r="AU1139" s="46">
        <v>0</v>
      </c>
      <c r="AV1139" s="44">
        <f t="shared" si="245"/>
        <v>20800</v>
      </c>
      <c r="AW1139" s="47" t="str">
        <f t="shared" si="246"/>
        <v>0.01</v>
      </c>
      <c r="AX1139" s="48"/>
      <c r="AY1139" s="48"/>
      <c r="AZ1139" s="49">
        <v>0</v>
      </c>
      <c r="BA1139" s="48"/>
      <c r="BB1139" s="48"/>
      <c r="BC1139" s="44">
        <f t="shared" si="247"/>
        <v>0</v>
      </c>
      <c r="BD1139" s="50">
        <v>1</v>
      </c>
      <c r="BE1139" s="51" t="e">
        <f>IF(AX1139=1,0,IF(AY1139=1,0,IF(BC1139&gt;#REF!,#REF!,IF(OR(AZ1139&gt;0,BD1139&gt;0),BC1139+([1]สูตร2!H1127*(100%-AZ1139)-BC1139)*BD1139,[1]สูตร2!H1127*(100%-AZ1139)))))</f>
        <v>#REF!</v>
      </c>
      <c r="BF1139" s="31"/>
    </row>
    <row r="1140" spans="1:58" s="5" customFormat="1" ht="24" customHeight="1" x14ac:dyDescent="0.2">
      <c r="A1140" s="31"/>
      <c r="B1140" s="31" t="s">
        <v>65</v>
      </c>
      <c r="C1140" s="31">
        <v>13111</v>
      </c>
      <c r="D1140" s="31" t="s">
        <v>66</v>
      </c>
      <c r="E1140" s="31" t="s">
        <v>896</v>
      </c>
      <c r="F1140" s="31"/>
      <c r="G1140" s="32" t="s">
        <v>897</v>
      </c>
      <c r="H1140" s="31">
        <v>132</v>
      </c>
      <c r="I1140" s="31" t="s">
        <v>104</v>
      </c>
      <c r="J1140" s="31" t="s">
        <v>440</v>
      </c>
      <c r="K1140" s="31">
        <v>0</v>
      </c>
      <c r="L1140" s="31">
        <v>0</v>
      </c>
      <c r="M1140" s="31">
        <v>56</v>
      </c>
      <c r="N1140" s="33">
        <v>56</v>
      </c>
      <c r="O1140" s="33"/>
      <c r="P1140" s="33"/>
      <c r="Q1140" s="33"/>
      <c r="R1140" s="33"/>
      <c r="S1140" s="34" t="str">
        <f t="shared" si="238"/>
        <v>1</v>
      </c>
      <c r="T1140" s="35">
        <f t="shared" si="239"/>
        <v>56</v>
      </c>
      <c r="U1140" s="36">
        <f>INDEX([1]ราคาที่ดิน!$B:$G,MATCH($C1140,[1]ราคาที่ดิน!$A:$A,0),MATCH($B1140,[1]ราคาที่ดิน!$B$1:$G$1,0))</f>
        <v>200</v>
      </c>
      <c r="V1140" s="37">
        <f t="shared" si="248"/>
        <v>11200</v>
      </c>
      <c r="W1140" s="31"/>
      <c r="X1140" s="31"/>
      <c r="Y1140" s="31"/>
      <c r="Z1140" s="31"/>
      <c r="AA1140" s="31"/>
      <c r="AB1140" s="32"/>
      <c r="AC1140" s="38"/>
      <c r="AD1140" s="39"/>
      <c r="AE1140" s="39"/>
      <c r="AF1140" s="40" t="str">
        <f t="shared" si="240"/>
        <v/>
      </c>
      <c r="AG1140" s="41" t="str">
        <f t="shared" si="241"/>
        <v/>
      </c>
      <c r="AH1140" s="42"/>
      <c r="AI1140" s="42"/>
      <c r="AJ1140" s="42"/>
      <c r="AK1140" s="42"/>
      <c r="AL1140" s="31"/>
      <c r="AM1140" s="43" t="str">
        <f t="shared" si="242"/>
        <v>100</v>
      </c>
      <c r="AN1140" s="44">
        <f>INDEX([1]ราคาสิ่งปลูกสร้าง!$D$6:$CC$47,MATCH($AD1140,[1]ราคาสิ่งปลูกสร้าง!$B$6:$B$45,0),MATCH($C$7,[1]ราคาสิ่งปลูกสร้าง!$D$5:$CC$5,0))</f>
        <v>0</v>
      </c>
      <c r="AO1140" s="44">
        <f t="shared" si="243"/>
        <v>0</v>
      </c>
      <c r="AP1140" s="45">
        <f t="shared" si="244"/>
        <v>0</v>
      </c>
      <c r="AQ1140" s="40">
        <f>IF(AP1140=0,0,INDEX([1]ค่าเสื่อมสิ่งปลูกสร้าง!$A$5:$D$105,MATCH($AP1140,[1]ค่าเสื่อมสิ่งปลูกสร้าง!$A$5:$A$105,0),MATCH(AE1140,[1]ค่าเสื่อมสิ่งปลูกสร้าง!$A$3:$D$3)))</f>
        <v>0</v>
      </c>
      <c r="AR1140" s="44">
        <f t="shared" si="249"/>
        <v>0</v>
      </c>
      <c r="AS1140" s="44">
        <f t="shared" si="250"/>
        <v>11200</v>
      </c>
      <c r="AT1140" s="44">
        <f t="shared" si="251"/>
        <v>11200</v>
      </c>
      <c r="AU1140" s="46">
        <v>0</v>
      </c>
      <c r="AV1140" s="44">
        <f t="shared" si="245"/>
        <v>11200</v>
      </c>
      <c r="AW1140" s="47" t="str">
        <f t="shared" si="246"/>
        <v>0.01</v>
      </c>
      <c r="AX1140" s="48"/>
      <c r="AY1140" s="48"/>
      <c r="AZ1140" s="49">
        <v>0</v>
      </c>
      <c r="BA1140" s="48"/>
      <c r="BB1140" s="48"/>
      <c r="BC1140" s="44">
        <f t="shared" si="247"/>
        <v>0</v>
      </c>
      <c r="BD1140" s="50">
        <v>1</v>
      </c>
      <c r="BE1140" s="51" t="e">
        <f>IF(AX1140=1,0,IF(AY1140=1,0,IF(BC1140&gt;#REF!,#REF!,IF(OR(AZ1140&gt;0,BD1140&gt;0),BC1140+([1]สูตร2!H1128*(100%-AZ1140)-BC1140)*BD1140,[1]สูตร2!H1128*(100%-AZ1140)))))</f>
        <v>#REF!</v>
      </c>
      <c r="BF1140" s="31"/>
    </row>
    <row r="1141" spans="1:58" s="5" customFormat="1" ht="24" customHeight="1" x14ac:dyDescent="0.2">
      <c r="A1141" s="31"/>
      <c r="B1141" s="31" t="s">
        <v>93</v>
      </c>
      <c r="C1141" s="31" t="s">
        <v>104</v>
      </c>
      <c r="D1141" s="31" t="s">
        <v>66</v>
      </c>
      <c r="E1141" s="31" t="s">
        <v>896</v>
      </c>
      <c r="F1141" s="31"/>
      <c r="G1141" s="32" t="s">
        <v>897</v>
      </c>
      <c r="H1141" s="31" t="s">
        <v>104</v>
      </c>
      <c r="I1141" s="31" t="s">
        <v>104</v>
      </c>
      <c r="J1141" s="31" t="s">
        <v>440</v>
      </c>
      <c r="K1141" s="31">
        <v>0</v>
      </c>
      <c r="L1141" s="31">
        <v>0</v>
      </c>
      <c r="M1141" s="31">
        <v>50</v>
      </c>
      <c r="N1141" s="33"/>
      <c r="O1141" s="33">
        <v>50</v>
      </c>
      <c r="P1141" s="33"/>
      <c r="Q1141" s="33"/>
      <c r="R1141" s="33"/>
      <c r="S1141" s="34" t="str">
        <f t="shared" si="238"/>
        <v>2</v>
      </c>
      <c r="T1141" s="35">
        <f t="shared" si="239"/>
        <v>50</v>
      </c>
      <c r="U1141" s="36">
        <f>INDEX([1]ราคาที่ดิน!$B:$G,MATCH($C1141,[1]ราคาที่ดิน!$A:$A,0),MATCH($B1141,[1]ราคาที่ดิน!$B$1:$G$1,0))</f>
        <v>100</v>
      </c>
      <c r="V1141" s="37">
        <f t="shared" si="248"/>
        <v>5000</v>
      </c>
      <c r="W1141" s="31">
        <v>1</v>
      </c>
      <c r="X1141" s="31">
        <v>34</v>
      </c>
      <c r="Y1141" s="31" t="s">
        <v>71</v>
      </c>
      <c r="Z1141" s="31" t="s">
        <v>898</v>
      </c>
      <c r="AA1141" s="31"/>
      <c r="AB1141" s="32" t="s">
        <v>897</v>
      </c>
      <c r="AC1141" s="38"/>
      <c r="AD1141" s="39" t="s">
        <v>73</v>
      </c>
      <c r="AE1141" s="39" t="s">
        <v>74</v>
      </c>
      <c r="AF1141" s="40" t="str">
        <f t="shared" si="240"/>
        <v>2</v>
      </c>
      <c r="AG1141" s="41">
        <f t="shared" si="241"/>
        <v>80</v>
      </c>
      <c r="AH1141" s="42"/>
      <c r="AI1141" s="42">
        <v>80</v>
      </c>
      <c r="AJ1141" s="42"/>
      <c r="AK1141" s="42"/>
      <c r="AL1141" s="31">
        <v>20</v>
      </c>
      <c r="AM1141" s="43" t="str">
        <f t="shared" si="242"/>
        <v>100</v>
      </c>
      <c r="AN1141" s="44">
        <f>INDEX([1]ราคาสิ่งปลูกสร้าง!$D$6:$CC$47,MATCH($AD1141,[1]ราคาสิ่งปลูกสร้าง!$B$6:$B$45,0),MATCH($C$7,[1]ราคาสิ่งปลูกสร้าง!$D$5:$CC$5,0))</f>
        <v>6500</v>
      </c>
      <c r="AO1141" s="44">
        <f t="shared" si="243"/>
        <v>520000</v>
      </c>
      <c r="AP1141" s="45">
        <f t="shared" si="244"/>
        <v>20</v>
      </c>
      <c r="AQ1141" s="40">
        <f>IF(AP1141=0,0,INDEX([1]ค่าเสื่อมสิ่งปลูกสร้าง!$A$5:$D$105,MATCH($AP1141,[1]ค่าเสื่อมสิ่งปลูกสร้าง!$A$5:$A$105,0),MATCH(AE1141,[1]ค่าเสื่อมสิ่งปลูกสร้าง!$A$3:$D$3)))</f>
        <v>30</v>
      </c>
      <c r="AR1141" s="44">
        <f t="shared" si="249"/>
        <v>364000</v>
      </c>
      <c r="AS1141" s="44">
        <f t="shared" si="250"/>
        <v>369000</v>
      </c>
      <c r="AT1141" s="44">
        <f t="shared" si="251"/>
        <v>369000</v>
      </c>
      <c r="AU1141" s="46">
        <v>0</v>
      </c>
      <c r="AV1141" s="44">
        <f t="shared" si="245"/>
        <v>369000</v>
      </c>
      <c r="AW1141" s="47" t="str">
        <f t="shared" si="246"/>
        <v>0.02</v>
      </c>
      <c r="AX1141" s="48"/>
      <c r="AY1141" s="48"/>
      <c r="AZ1141" s="49">
        <v>0</v>
      </c>
      <c r="BA1141" s="48"/>
      <c r="BB1141" s="48"/>
      <c r="BC1141" s="44">
        <f t="shared" si="247"/>
        <v>0</v>
      </c>
      <c r="BD1141" s="50">
        <v>1</v>
      </c>
      <c r="BE1141" s="51" t="e">
        <f>IF(AX1141=1,0,IF(AY1141=1,0,IF(BC1141&gt;#REF!,#REF!,IF(OR(AZ1141&gt;0,BD1141&gt;0),BC1141+([1]สูตร2!H1129*(100%-AZ1141)-BC1141)*BD1141,[1]สูตร2!H1129*(100%-AZ1141)))))</f>
        <v>#REF!</v>
      </c>
      <c r="BF1141" s="31"/>
    </row>
    <row r="1142" spans="1:58" s="5" customFormat="1" ht="24" customHeight="1" x14ac:dyDescent="0.2">
      <c r="A1142" s="31"/>
      <c r="B1142" s="31" t="s">
        <v>93</v>
      </c>
      <c r="C1142" s="31" t="s">
        <v>104</v>
      </c>
      <c r="D1142" s="31" t="s">
        <v>66</v>
      </c>
      <c r="E1142" s="31" t="s">
        <v>896</v>
      </c>
      <c r="F1142" s="31"/>
      <c r="G1142" s="32" t="s">
        <v>897</v>
      </c>
      <c r="H1142" s="31" t="s">
        <v>104</v>
      </c>
      <c r="I1142" s="31" t="s">
        <v>104</v>
      </c>
      <c r="J1142" s="31" t="s">
        <v>440</v>
      </c>
      <c r="K1142" s="31">
        <v>0</v>
      </c>
      <c r="L1142" s="31">
        <v>0</v>
      </c>
      <c r="M1142" s="31">
        <v>30</v>
      </c>
      <c r="N1142" s="33"/>
      <c r="O1142" s="33">
        <v>30</v>
      </c>
      <c r="P1142" s="33"/>
      <c r="Q1142" s="33"/>
      <c r="R1142" s="33"/>
      <c r="S1142" s="34" t="str">
        <f t="shared" si="238"/>
        <v>2</v>
      </c>
      <c r="T1142" s="35">
        <f t="shared" si="239"/>
        <v>30</v>
      </c>
      <c r="U1142" s="36">
        <f>INDEX([1]ราคาที่ดิน!$B:$G,MATCH($C1142,[1]ราคาที่ดิน!$A:$A,0),MATCH($B1142,[1]ราคาที่ดิน!$B$1:$G$1,0))</f>
        <v>100</v>
      </c>
      <c r="V1142" s="37">
        <f t="shared" si="248"/>
        <v>3000</v>
      </c>
      <c r="W1142" s="31">
        <v>2</v>
      </c>
      <c r="X1142" s="31">
        <v>34</v>
      </c>
      <c r="Y1142" s="31" t="s">
        <v>71</v>
      </c>
      <c r="Z1142" s="31" t="s">
        <v>898</v>
      </c>
      <c r="AA1142" s="31"/>
      <c r="AB1142" s="32" t="s">
        <v>897</v>
      </c>
      <c r="AC1142" s="38"/>
      <c r="AD1142" s="39" t="s">
        <v>75</v>
      </c>
      <c r="AE1142" s="39" t="s">
        <v>76</v>
      </c>
      <c r="AF1142" s="40" t="str">
        <f t="shared" si="240"/>
        <v>1</v>
      </c>
      <c r="AG1142" s="41">
        <f t="shared" si="241"/>
        <v>7.5</v>
      </c>
      <c r="AH1142" s="42">
        <v>7.5</v>
      </c>
      <c r="AI1142" s="42"/>
      <c r="AJ1142" s="42"/>
      <c r="AK1142" s="42"/>
      <c r="AL1142" s="31">
        <v>20</v>
      </c>
      <c r="AM1142" s="43" t="str">
        <f t="shared" si="242"/>
        <v>100</v>
      </c>
      <c r="AN1142" s="44">
        <f>INDEX([1]ราคาสิ่งปลูกสร้าง!$D$6:$CC$47,MATCH($AD1142,[1]ราคาสิ่งปลูกสร้าง!$B$6:$B$45,0),MATCH($C$7,[1]ราคาสิ่งปลูกสร้าง!$D$5:$CC$5,0))</f>
        <v>5400</v>
      </c>
      <c r="AO1142" s="44">
        <f t="shared" si="243"/>
        <v>40500</v>
      </c>
      <c r="AP1142" s="45">
        <f t="shared" si="244"/>
        <v>20</v>
      </c>
      <c r="AQ1142" s="40">
        <f>IF(AP1142=0,0,INDEX([1]ค่าเสื่อมสิ่งปลูกสร้าง!$A$5:$D$105,MATCH($AP1142,[1]ค่าเสื่อมสิ่งปลูกสร้าง!$A$5:$A$105,0),MATCH(AE1142,[1]ค่าเสื่อมสิ่งปลูกสร้าง!$A$3:$D$3)))</f>
        <v>93</v>
      </c>
      <c r="AR1142" s="44">
        <f t="shared" si="249"/>
        <v>2835.0000000000005</v>
      </c>
      <c r="AS1142" s="44">
        <f t="shared" si="250"/>
        <v>5835</v>
      </c>
      <c r="AT1142" s="44">
        <f t="shared" si="251"/>
        <v>5835</v>
      </c>
      <c r="AU1142" s="46">
        <v>0</v>
      </c>
      <c r="AV1142" s="44">
        <f t="shared" si="245"/>
        <v>5835</v>
      </c>
      <c r="AW1142" s="47" t="str">
        <f t="shared" si="246"/>
        <v>0.01</v>
      </c>
      <c r="AX1142" s="48"/>
      <c r="AY1142" s="48"/>
      <c r="AZ1142" s="49">
        <v>0</v>
      </c>
      <c r="BA1142" s="48"/>
      <c r="BB1142" s="48"/>
      <c r="BC1142" s="44">
        <f t="shared" si="247"/>
        <v>0</v>
      </c>
      <c r="BD1142" s="50">
        <v>1</v>
      </c>
      <c r="BE1142" s="51" t="e">
        <f>IF(AX1142=1,0,IF(AY1142=1,0,IF(BC1142&gt;#REF!,#REF!,IF(OR(AZ1142&gt;0,BD1142&gt;0),BC1142+([1]สูตร2!H1130*(100%-AZ1142)-BC1142)*BD1142,[1]สูตร2!H1130*(100%-AZ1142)))))</f>
        <v>#REF!</v>
      </c>
      <c r="BF1142" s="31"/>
    </row>
    <row r="1143" spans="1:58" s="5" customFormat="1" ht="24" customHeight="1" x14ac:dyDescent="0.2">
      <c r="A1143" s="31">
        <v>366</v>
      </c>
      <c r="B1143" s="31" t="s">
        <v>65</v>
      </c>
      <c r="C1143" s="31">
        <v>1311</v>
      </c>
      <c r="D1143" s="31" t="s">
        <v>71</v>
      </c>
      <c r="E1143" s="31" t="s">
        <v>898</v>
      </c>
      <c r="F1143" s="31"/>
      <c r="G1143" s="32" t="s">
        <v>897</v>
      </c>
      <c r="H1143" s="31">
        <v>132</v>
      </c>
      <c r="I1143" s="31" t="s">
        <v>104</v>
      </c>
      <c r="J1143" s="31" t="s">
        <v>440</v>
      </c>
      <c r="K1143" s="31">
        <v>0</v>
      </c>
      <c r="L1143" s="31">
        <v>0</v>
      </c>
      <c r="M1143" s="31">
        <v>46</v>
      </c>
      <c r="N1143" s="33"/>
      <c r="O1143" s="33">
        <v>46</v>
      </c>
      <c r="P1143" s="33"/>
      <c r="Q1143" s="33"/>
      <c r="R1143" s="33"/>
      <c r="S1143" s="34" t="str">
        <f t="shared" si="238"/>
        <v>2</v>
      </c>
      <c r="T1143" s="35">
        <f t="shared" si="239"/>
        <v>46</v>
      </c>
      <c r="U1143" s="36">
        <f>INDEX([1]ราคาที่ดิน!$B:$G,MATCH($C1143,[1]ราคาที่ดิน!$A:$A,0),MATCH($B1143,[1]ราคาที่ดิน!$B$1:$G$1,0))</f>
        <v>200</v>
      </c>
      <c r="V1143" s="37">
        <f t="shared" si="248"/>
        <v>9200</v>
      </c>
      <c r="W1143" s="31"/>
      <c r="X1143" s="31"/>
      <c r="Y1143" s="31"/>
      <c r="Z1143" s="31"/>
      <c r="AA1143" s="31"/>
      <c r="AB1143" s="32"/>
      <c r="AC1143" s="38"/>
      <c r="AD1143" s="39"/>
      <c r="AE1143" s="39"/>
      <c r="AF1143" s="40" t="str">
        <f t="shared" si="240"/>
        <v/>
      </c>
      <c r="AG1143" s="41" t="str">
        <f t="shared" si="241"/>
        <v/>
      </c>
      <c r="AH1143" s="42"/>
      <c r="AI1143" s="42"/>
      <c r="AJ1143" s="42"/>
      <c r="AK1143" s="42"/>
      <c r="AL1143" s="31"/>
      <c r="AM1143" s="43" t="str">
        <f t="shared" si="242"/>
        <v>100</v>
      </c>
      <c r="AN1143" s="44">
        <f>INDEX([1]ราคาสิ่งปลูกสร้าง!$D$6:$CC$47,MATCH($AD1143,[1]ราคาสิ่งปลูกสร้าง!$B$6:$B$45,0),MATCH($C$7,[1]ราคาสิ่งปลูกสร้าง!$D$5:$CC$5,0))</f>
        <v>0</v>
      </c>
      <c r="AO1143" s="44">
        <f t="shared" si="243"/>
        <v>0</v>
      </c>
      <c r="AP1143" s="45">
        <f t="shared" si="244"/>
        <v>0</v>
      </c>
      <c r="AQ1143" s="40">
        <f>IF(AP1143=0,0,INDEX([1]ค่าเสื่อมสิ่งปลูกสร้าง!$A$5:$D$105,MATCH($AP1143,[1]ค่าเสื่อมสิ่งปลูกสร้าง!$A$5:$A$105,0),MATCH(AE1143,[1]ค่าเสื่อมสิ่งปลูกสร้าง!$A$3:$D$3)))</f>
        <v>0</v>
      </c>
      <c r="AR1143" s="44">
        <f t="shared" si="249"/>
        <v>0</v>
      </c>
      <c r="AS1143" s="44">
        <f t="shared" si="250"/>
        <v>9200</v>
      </c>
      <c r="AT1143" s="44">
        <f t="shared" si="251"/>
        <v>9200</v>
      </c>
      <c r="AU1143" s="46">
        <v>0</v>
      </c>
      <c r="AV1143" s="44">
        <f t="shared" si="245"/>
        <v>9200</v>
      </c>
      <c r="AW1143" s="47" t="str">
        <f t="shared" si="246"/>
        <v>0.02</v>
      </c>
      <c r="AX1143" s="48"/>
      <c r="AY1143" s="48"/>
      <c r="AZ1143" s="49">
        <v>0</v>
      </c>
      <c r="BA1143" s="48"/>
      <c r="BB1143" s="48"/>
      <c r="BC1143" s="44">
        <f t="shared" si="247"/>
        <v>0</v>
      </c>
      <c r="BD1143" s="50">
        <v>1</v>
      </c>
      <c r="BE1143" s="51" t="e">
        <f>IF(AX1143=1,0,IF(AY1143=1,0,IF(BC1143&gt;#REF!,#REF!,IF(OR(AZ1143&gt;0,BD1143&gt;0),BC1143+([1]สูตร2!H1131*(100%-AZ1143)-BC1143)*BD1143,[1]สูตร2!H1131*(100%-AZ1143)))))</f>
        <v>#REF!</v>
      </c>
      <c r="BF1143" s="31"/>
    </row>
    <row r="1144" spans="1:58" s="5" customFormat="1" ht="24" customHeight="1" x14ac:dyDescent="0.2">
      <c r="A1144" s="31">
        <v>367</v>
      </c>
      <c r="B1144" s="31" t="s">
        <v>65</v>
      </c>
      <c r="C1144" s="31">
        <v>27062</v>
      </c>
      <c r="D1144" s="31" t="s">
        <v>71</v>
      </c>
      <c r="E1144" s="31" t="s">
        <v>899</v>
      </c>
      <c r="F1144" s="31"/>
      <c r="G1144" s="32" t="s">
        <v>900</v>
      </c>
      <c r="H1144" s="31">
        <v>29</v>
      </c>
      <c r="I1144" s="31">
        <v>1027</v>
      </c>
      <c r="J1144" s="31" t="s">
        <v>440</v>
      </c>
      <c r="K1144" s="31">
        <v>3</v>
      </c>
      <c r="L1144" s="31">
        <v>1</v>
      </c>
      <c r="M1144" s="31">
        <v>56</v>
      </c>
      <c r="N1144" s="33">
        <v>1356</v>
      </c>
      <c r="O1144" s="33"/>
      <c r="P1144" s="33"/>
      <c r="Q1144" s="33"/>
      <c r="R1144" s="33"/>
      <c r="S1144" s="34" t="str">
        <f t="shared" si="238"/>
        <v>1</v>
      </c>
      <c r="T1144" s="35">
        <f t="shared" si="239"/>
        <v>1356</v>
      </c>
      <c r="U1144" s="36">
        <f>INDEX([1]ราคาที่ดิน!$B:$G,MATCH($C1144,[1]ราคาที่ดิน!$A:$A,0),MATCH($B1144,[1]ราคาที่ดิน!$B$1:$G$1,0))</f>
        <v>200</v>
      </c>
      <c r="V1144" s="37">
        <f t="shared" si="248"/>
        <v>271200</v>
      </c>
      <c r="W1144" s="31"/>
      <c r="X1144" s="31"/>
      <c r="Y1144" s="31"/>
      <c r="Z1144" s="31"/>
      <c r="AA1144" s="31"/>
      <c r="AB1144" s="32"/>
      <c r="AC1144" s="38"/>
      <c r="AD1144" s="39"/>
      <c r="AE1144" s="39"/>
      <c r="AF1144" s="40" t="str">
        <f t="shared" si="240"/>
        <v/>
      </c>
      <c r="AG1144" s="41" t="str">
        <f t="shared" si="241"/>
        <v/>
      </c>
      <c r="AH1144" s="42"/>
      <c r="AI1144" s="42"/>
      <c r="AJ1144" s="42"/>
      <c r="AK1144" s="42"/>
      <c r="AL1144" s="31"/>
      <c r="AM1144" s="43" t="str">
        <f t="shared" si="242"/>
        <v>100</v>
      </c>
      <c r="AN1144" s="44">
        <f>INDEX([1]ราคาสิ่งปลูกสร้าง!$D$6:$CC$47,MATCH($AD1144,[1]ราคาสิ่งปลูกสร้าง!$B$6:$B$45,0),MATCH($C$7,[1]ราคาสิ่งปลูกสร้าง!$D$5:$CC$5,0))</f>
        <v>0</v>
      </c>
      <c r="AO1144" s="44">
        <f t="shared" si="243"/>
        <v>0</v>
      </c>
      <c r="AP1144" s="45">
        <f t="shared" si="244"/>
        <v>0</v>
      </c>
      <c r="AQ1144" s="40">
        <f>IF(AP1144=0,0,INDEX([1]ค่าเสื่อมสิ่งปลูกสร้าง!$A$5:$D$105,MATCH($AP1144,[1]ค่าเสื่อมสิ่งปลูกสร้าง!$A$5:$A$105,0),MATCH(AE1144,[1]ค่าเสื่อมสิ่งปลูกสร้าง!$A$3:$D$3)))</f>
        <v>0</v>
      </c>
      <c r="AR1144" s="44">
        <f t="shared" si="249"/>
        <v>0</v>
      </c>
      <c r="AS1144" s="44">
        <f t="shared" si="250"/>
        <v>271200</v>
      </c>
      <c r="AT1144" s="44">
        <f t="shared" si="251"/>
        <v>271200</v>
      </c>
      <c r="AU1144" s="46">
        <v>0</v>
      </c>
      <c r="AV1144" s="44">
        <f t="shared" si="245"/>
        <v>271200</v>
      </c>
      <c r="AW1144" s="47" t="str">
        <f t="shared" si="246"/>
        <v>0.01</v>
      </c>
      <c r="AX1144" s="48"/>
      <c r="AY1144" s="48"/>
      <c r="AZ1144" s="49">
        <v>0</v>
      </c>
      <c r="BA1144" s="48"/>
      <c r="BB1144" s="48"/>
      <c r="BC1144" s="44">
        <f t="shared" si="247"/>
        <v>0</v>
      </c>
      <c r="BD1144" s="50">
        <v>1</v>
      </c>
      <c r="BE1144" s="51" t="e">
        <f>IF(AX1144=1,0,IF(AY1144=1,0,IF(BC1144&gt;#REF!,#REF!,IF(OR(AZ1144&gt;0,BD1144&gt;0),BC1144+([1]สูตร2!H1132*(100%-AZ1144)-BC1144)*BD1144,[1]สูตร2!H1132*(100%-AZ1144)))))</f>
        <v>#REF!</v>
      </c>
      <c r="BF1144" s="31"/>
    </row>
    <row r="1145" spans="1:58" s="5" customFormat="1" ht="24" customHeight="1" x14ac:dyDescent="0.2">
      <c r="A1145" s="31">
        <v>368</v>
      </c>
      <c r="B1145" s="31" t="s">
        <v>65</v>
      </c>
      <c r="C1145" s="31">
        <v>13092</v>
      </c>
      <c r="D1145" s="31" t="s">
        <v>66</v>
      </c>
      <c r="E1145" s="31" t="s">
        <v>901</v>
      </c>
      <c r="F1145" s="31"/>
      <c r="G1145" s="32" t="s">
        <v>900</v>
      </c>
      <c r="H1145" s="31">
        <v>113</v>
      </c>
      <c r="I1145" s="31" t="s">
        <v>104</v>
      </c>
      <c r="J1145" s="31" t="s">
        <v>440</v>
      </c>
      <c r="K1145" s="31">
        <v>0</v>
      </c>
      <c r="L1145" s="31">
        <v>2</v>
      </c>
      <c r="M1145" s="31">
        <v>26</v>
      </c>
      <c r="N1145" s="33"/>
      <c r="O1145" s="33">
        <v>226</v>
      </c>
      <c r="P1145" s="33"/>
      <c r="Q1145" s="33"/>
      <c r="R1145" s="33"/>
      <c r="S1145" s="34" t="str">
        <f t="shared" si="238"/>
        <v>2</v>
      </c>
      <c r="T1145" s="35">
        <f t="shared" si="239"/>
        <v>226</v>
      </c>
      <c r="U1145" s="36">
        <f>INDEX([1]ราคาที่ดิน!$B:$G,MATCH($C1145,[1]ราคาที่ดิน!$A:$A,0),MATCH($B1145,[1]ราคาที่ดิน!$B$1:$G$1,0))</f>
        <v>180</v>
      </c>
      <c r="V1145" s="37">
        <f t="shared" si="248"/>
        <v>40680</v>
      </c>
      <c r="W1145" s="31">
        <v>1</v>
      </c>
      <c r="X1145" s="31">
        <v>35</v>
      </c>
      <c r="Y1145" s="31" t="s">
        <v>71</v>
      </c>
      <c r="Z1145" s="31" t="s">
        <v>899</v>
      </c>
      <c r="AA1145" s="31"/>
      <c r="AB1145" s="32" t="s">
        <v>900</v>
      </c>
      <c r="AC1145" s="38"/>
      <c r="AD1145" s="39" t="s">
        <v>73</v>
      </c>
      <c r="AE1145" s="39" t="s">
        <v>74</v>
      </c>
      <c r="AF1145" s="40" t="str">
        <f t="shared" si="240"/>
        <v>2</v>
      </c>
      <c r="AG1145" s="41">
        <f t="shared" si="241"/>
        <v>160</v>
      </c>
      <c r="AH1145" s="42"/>
      <c r="AI1145" s="42">
        <v>160</v>
      </c>
      <c r="AJ1145" s="42"/>
      <c r="AK1145" s="42"/>
      <c r="AL1145" s="31">
        <v>25</v>
      </c>
      <c r="AM1145" s="43" t="str">
        <f t="shared" si="242"/>
        <v>100</v>
      </c>
      <c r="AN1145" s="44">
        <f>INDEX([1]ราคาสิ่งปลูกสร้าง!$D$6:$CC$47,MATCH($AD1145,[1]ราคาสิ่งปลูกสร้าง!$B$6:$B$45,0),MATCH($C$7,[1]ราคาสิ่งปลูกสร้าง!$D$5:$CC$5,0))</f>
        <v>6500</v>
      </c>
      <c r="AO1145" s="44">
        <f t="shared" si="243"/>
        <v>1040000</v>
      </c>
      <c r="AP1145" s="45">
        <f t="shared" si="244"/>
        <v>25</v>
      </c>
      <c r="AQ1145" s="40">
        <f>IF(AP1145=0,0,INDEX([1]ค่าเสื่อมสิ่งปลูกสร้าง!$A$5:$D$105,MATCH($AP1145,[1]ค่าเสื่อมสิ่งปลูกสร้าง!$A$5:$A$105,0),MATCH(AE1145,[1]ค่าเสื่อมสิ่งปลูกสร้าง!$A$3:$D$3)))</f>
        <v>40</v>
      </c>
      <c r="AR1145" s="44">
        <f t="shared" si="249"/>
        <v>624000</v>
      </c>
      <c r="AS1145" s="44">
        <f t="shared" si="250"/>
        <v>664680</v>
      </c>
      <c r="AT1145" s="44">
        <f t="shared" si="251"/>
        <v>664680</v>
      </c>
      <c r="AU1145" s="46">
        <v>0</v>
      </c>
      <c r="AV1145" s="44">
        <f t="shared" si="245"/>
        <v>664680</v>
      </c>
      <c r="AW1145" s="47" t="str">
        <f t="shared" si="246"/>
        <v>0.02</v>
      </c>
      <c r="AX1145" s="48"/>
      <c r="AY1145" s="48"/>
      <c r="AZ1145" s="49">
        <v>0</v>
      </c>
      <c r="BA1145" s="48"/>
      <c r="BB1145" s="48"/>
      <c r="BC1145" s="44">
        <f t="shared" si="247"/>
        <v>0</v>
      </c>
      <c r="BD1145" s="50">
        <v>1</v>
      </c>
      <c r="BE1145" s="51" t="e">
        <f>IF(AX1145=1,0,IF(AY1145=1,0,IF(BC1145&gt;#REF!,#REF!,IF(OR(AZ1145&gt;0,BD1145&gt;0),BC1145+([1]สูตร2!H1133*(100%-AZ1145)-BC1145)*BD1145,[1]สูตร2!H1133*(100%-AZ1145)))))</f>
        <v>#REF!</v>
      </c>
      <c r="BF1145" s="31"/>
    </row>
    <row r="1146" spans="1:58" s="5" customFormat="1" ht="24" customHeight="1" x14ac:dyDescent="0.2">
      <c r="A1146" s="31"/>
      <c r="B1146" s="31" t="s">
        <v>65</v>
      </c>
      <c r="C1146" s="31">
        <v>13092</v>
      </c>
      <c r="D1146" s="31" t="s">
        <v>66</v>
      </c>
      <c r="E1146" s="31" t="s">
        <v>901</v>
      </c>
      <c r="F1146" s="31"/>
      <c r="G1146" s="32" t="s">
        <v>900</v>
      </c>
      <c r="H1146" s="31">
        <v>113</v>
      </c>
      <c r="I1146" s="31" t="s">
        <v>104</v>
      </c>
      <c r="J1146" s="31" t="s">
        <v>440</v>
      </c>
      <c r="K1146" s="31">
        <v>0</v>
      </c>
      <c r="L1146" s="31">
        <v>1</v>
      </c>
      <c r="M1146" s="31">
        <v>0</v>
      </c>
      <c r="N1146" s="33"/>
      <c r="O1146" s="33">
        <v>100</v>
      </c>
      <c r="P1146" s="33"/>
      <c r="Q1146" s="33"/>
      <c r="R1146" s="33"/>
      <c r="S1146" s="34" t="str">
        <f t="shared" si="238"/>
        <v>2</v>
      </c>
      <c r="T1146" s="35">
        <f t="shared" si="239"/>
        <v>100</v>
      </c>
      <c r="U1146" s="36">
        <f>INDEX([1]ราคาที่ดิน!$B:$G,MATCH($C1146,[1]ราคาที่ดิน!$A:$A,0),MATCH($B1146,[1]ราคาที่ดิน!$B$1:$G$1,0))</f>
        <v>180</v>
      </c>
      <c r="V1146" s="37">
        <f t="shared" si="248"/>
        <v>18000</v>
      </c>
      <c r="W1146" s="31">
        <v>2</v>
      </c>
      <c r="X1146" s="31">
        <v>35</v>
      </c>
      <c r="Y1146" s="31" t="s">
        <v>71</v>
      </c>
      <c r="Z1146" s="31" t="s">
        <v>899</v>
      </c>
      <c r="AA1146" s="31"/>
      <c r="AB1146" s="32" t="s">
        <v>900</v>
      </c>
      <c r="AC1146" s="38"/>
      <c r="AD1146" s="39" t="s">
        <v>75</v>
      </c>
      <c r="AE1146" s="39" t="s">
        <v>76</v>
      </c>
      <c r="AF1146" s="40" t="str">
        <f t="shared" si="240"/>
        <v>1</v>
      </c>
      <c r="AG1146" s="41">
        <f t="shared" si="241"/>
        <v>18</v>
      </c>
      <c r="AH1146" s="42">
        <v>18</v>
      </c>
      <c r="AI1146" s="42"/>
      <c r="AJ1146" s="42"/>
      <c r="AK1146" s="42"/>
      <c r="AL1146" s="31">
        <v>20</v>
      </c>
      <c r="AM1146" s="43" t="str">
        <f t="shared" si="242"/>
        <v>100</v>
      </c>
      <c r="AN1146" s="44">
        <f>INDEX([1]ราคาสิ่งปลูกสร้าง!$D$6:$CC$47,MATCH($AD1146,[1]ราคาสิ่งปลูกสร้าง!$B$6:$B$45,0),MATCH($C$7,[1]ราคาสิ่งปลูกสร้าง!$D$5:$CC$5,0))</f>
        <v>5400</v>
      </c>
      <c r="AO1146" s="44">
        <f t="shared" si="243"/>
        <v>97200</v>
      </c>
      <c r="AP1146" s="45">
        <f t="shared" si="244"/>
        <v>20</v>
      </c>
      <c r="AQ1146" s="40">
        <f>IF(AP1146=0,0,INDEX([1]ค่าเสื่อมสิ่งปลูกสร้าง!$A$5:$D$105,MATCH($AP1146,[1]ค่าเสื่อมสิ่งปลูกสร้าง!$A$5:$A$105,0),MATCH(AE1146,[1]ค่าเสื่อมสิ่งปลูกสร้าง!$A$3:$D$3)))</f>
        <v>93</v>
      </c>
      <c r="AR1146" s="44">
        <f t="shared" si="249"/>
        <v>6804.0000000000009</v>
      </c>
      <c r="AS1146" s="44">
        <f t="shared" si="250"/>
        <v>24804</v>
      </c>
      <c r="AT1146" s="44">
        <f t="shared" si="251"/>
        <v>24804</v>
      </c>
      <c r="AU1146" s="46">
        <v>0</v>
      </c>
      <c r="AV1146" s="44">
        <f t="shared" si="245"/>
        <v>24804</v>
      </c>
      <c r="AW1146" s="47" t="str">
        <f t="shared" si="246"/>
        <v>0.01</v>
      </c>
      <c r="AX1146" s="48"/>
      <c r="AY1146" s="48"/>
      <c r="AZ1146" s="49">
        <v>0</v>
      </c>
      <c r="BA1146" s="48"/>
      <c r="BB1146" s="48"/>
      <c r="BC1146" s="44">
        <f t="shared" si="247"/>
        <v>0</v>
      </c>
      <c r="BD1146" s="50">
        <v>1</v>
      </c>
      <c r="BE1146" s="51" t="e">
        <f>IF(AX1146=1,0,IF(AY1146=1,0,IF(BC1146&gt;#REF!,#REF!,IF(OR(AZ1146&gt;0,BD1146&gt;0),BC1146+([1]สูตร2!H1134*(100%-AZ1146)-BC1146)*BD1146,[1]สูตร2!H1134*(100%-AZ1146)))))</f>
        <v>#REF!</v>
      </c>
      <c r="BF1146" s="31"/>
    </row>
    <row r="1147" spans="1:58" s="5" customFormat="1" ht="24" customHeight="1" x14ac:dyDescent="0.2">
      <c r="A1147" s="31"/>
      <c r="B1147" s="31" t="s">
        <v>65</v>
      </c>
      <c r="C1147" s="31">
        <v>27338</v>
      </c>
      <c r="D1147" s="31" t="s">
        <v>66</v>
      </c>
      <c r="E1147" s="31" t="s">
        <v>901</v>
      </c>
      <c r="F1147" s="31"/>
      <c r="G1147" s="32" t="s">
        <v>900</v>
      </c>
      <c r="H1147" s="31">
        <v>252</v>
      </c>
      <c r="I1147" s="31">
        <v>-1303</v>
      </c>
      <c r="J1147" s="31" t="s">
        <v>440</v>
      </c>
      <c r="K1147" s="31">
        <v>7</v>
      </c>
      <c r="L1147" s="31">
        <v>2</v>
      </c>
      <c r="M1147" s="31">
        <v>91</v>
      </c>
      <c r="N1147" s="33">
        <v>3091</v>
      </c>
      <c r="O1147" s="33"/>
      <c r="P1147" s="33"/>
      <c r="Q1147" s="33"/>
      <c r="R1147" s="33"/>
      <c r="S1147" s="34" t="str">
        <f t="shared" si="238"/>
        <v>1</v>
      </c>
      <c r="T1147" s="35">
        <f t="shared" si="239"/>
        <v>3091</v>
      </c>
      <c r="U1147" s="36">
        <f>INDEX([1]ราคาที่ดิน!$B:$G,MATCH($C1147,[1]ราคาที่ดิน!$A:$A,0),MATCH($B1147,[1]ราคาที่ดิน!$B$1:$G$1,0))</f>
        <v>110</v>
      </c>
      <c r="V1147" s="37">
        <f t="shared" si="248"/>
        <v>340010</v>
      </c>
      <c r="W1147" s="31"/>
      <c r="X1147" s="31"/>
      <c r="Y1147" s="31"/>
      <c r="Z1147" s="31"/>
      <c r="AA1147" s="31"/>
      <c r="AB1147" s="32"/>
      <c r="AC1147" s="38"/>
      <c r="AD1147" s="39"/>
      <c r="AE1147" s="39"/>
      <c r="AF1147" s="40" t="str">
        <f t="shared" si="240"/>
        <v/>
      </c>
      <c r="AG1147" s="41" t="str">
        <f t="shared" si="241"/>
        <v/>
      </c>
      <c r="AH1147" s="42"/>
      <c r="AI1147" s="42"/>
      <c r="AJ1147" s="42"/>
      <c r="AK1147" s="42"/>
      <c r="AL1147" s="31"/>
      <c r="AM1147" s="43" t="str">
        <f t="shared" si="242"/>
        <v>100</v>
      </c>
      <c r="AN1147" s="44">
        <f>INDEX([1]ราคาสิ่งปลูกสร้าง!$D$6:$CC$47,MATCH($AD1147,[1]ราคาสิ่งปลูกสร้าง!$B$6:$B$45,0),MATCH($C$7,[1]ราคาสิ่งปลูกสร้าง!$D$5:$CC$5,0))</f>
        <v>0</v>
      </c>
      <c r="AO1147" s="44">
        <f t="shared" si="243"/>
        <v>0</v>
      </c>
      <c r="AP1147" s="45">
        <f t="shared" si="244"/>
        <v>0</v>
      </c>
      <c r="AQ1147" s="40">
        <f>IF(AP1147=0,0,INDEX([1]ค่าเสื่อมสิ่งปลูกสร้าง!$A$5:$D$105,MATCH($AP1147,[1]ค่าเสื่อมสิ่งปลูกสร้าง!$A$5:$A$105,0),MATCH(AE1147,[1]ค่าเสื่อมสิ่งปลูกสร้าง!$A$3:$D$3)))</f>
        <v>0</v>
      </c>
      <c r="AR1147" s="44">
        <f t="shared" si="249"/>
        <v>0</v>
      </c>
      <c r="AS1147" s="44">
        <f t="shared" si="250"/>
        <v>340010</v>
      </c>
      <c r="AT1147" s="44">
        <f t="shared" si="251"/>
        <v>340010</v>
      </c>
      <c r="AU1147" s="46">
        <v>0</v>
      </c>
      <c r="AV1147" s="44">
        <f t="shared" si="245"/>
        <v>340010</v>
      </c>
      <c r="AW1147" s="47" t="str">
        <f t="shared" si="246"/>
        <v>0.01</v>
      </c>
      <c r="AX1147" s="48"/>
      <c r="AY1147" s="48"/>
      <c r="AZ1147" s="49">
        <v>0</v>
      </c>
      <c r="BA1147" s="48"/>
      <c r="BB1147" s="48"/>
      <c r="BC1147" s="44">
        <f t="shared" si="247"/>
        <v>0</v>
      </c>
      <c r="BD1147" s="50">
        <v>1</v>
      </c>
      <c r="BE1147" s="51" t="e">
        <f>IF(AX1147=1,0,IF(AY1147=1,0,IF(BC1147&gt;#REF!,#REF!,IF(OR(AZ1147&gt;0,BD1147&gt;0),BC1147+([1]สูตร2!H1135*(100%-AZ1147)-BC1147)*BD1147,[1]สูตร2!H1135*(100%-AZ1147)))))</f>
        <v>#REF!</v>
      </c>
      <c r="BF1147" s="31"/>
    </row>
    <row r="1148" spans="1:58" s="5" customFormat="1" ht="24" customHeight="1" x14ac:dyDescent="0.2">
      <c r="A1148" s="31"/>
      <c r="B1148" s="31" t="s">
        <v>65</v>
      </c>
      <c r="C1148" s="31">
        <v>5016</v>
      </c>
      <c r="D1148" s="31" t="s">
        <v>66</v>
      </c>
      <c r="E1148" s="31" t="s">
        <v>901</v>
      </c>
      <c r="F1148" s="31"/>
      <c r="G1148" s="32" t="s">
        <v>900</v>
      </c>
      <c r="H1148" s="31">
        <v>363</v>
      </c>
      <c r="I1148" s="31">
        <v>3076</v>
      </c>
      <c r="J1148" s="31" t="s">
        <v>440</v>
      </c>
      <c r="K1148" s="31">
        <v>8</v>
      </c>
      <c r="L1148" s="31">
        <v>3</v>
      </c>
      <c r="M1148" s="31">
        <v>80</v>
      </c>
      <c r="N1148" s="33">
        <v>3580</v>
      </c>
      <c r="O1148" s="33"/>
      <c r="P1148" s="33"/>
      <c r="Q1148" s="33"/>
      <c r="R1148" s="33"/>
      <c r="S1148" s="34" t="str">
        <f t="shared" si="238"/>
        <v>1</v>
      </c>
      <c r="T1148" s="35">
        <f t="shared" si="239"/>
        <v>3580</v>
      </c>
      <c r="U1148" s="36">
        <f>INDEX([1]ราคาที่ดิน!$B:$G,MATCH($C1148,[1]ราคาที่ดิน!$A:$A,0),MATCH($B1148,[1]ราคาที่ดิน!$B$1:$G$1,0))</f>
        <v>50</v>
      </c>
      <c r="V1148" s="37">
        <f t="shared" si="248"/>
        <v>179000</v>
      </c>
      <c r="W1148" s="31"/>
      <c r="X1148" s="31"/>
      <c r="Y1148" s="31"/>
      <c r="Z1148" s="31"/>
      <c r="AA1148" s="31"/>
      <c r="AB1148" s="32"/>
      <c r="AC1148" s="38"/>
      <c r="AD1148" s="39"/>
      <c r="AE1148" s="39"/>
      <c r="AF1148" s="40" t="str">
        <f t="shared" si="240"/>
        <v/>
      </c>
      <c r="AG1148" s="41" t="str">
        <f t="shared" si="241"/>
        <v/>
      </c>
      <c r="AH1148" s="42"/>
      <c r="AI1148" s="42"/>
      <c r="AJ1148" s="42"/>
      <c r="AK1148" s="42"/>
      <c r="AL1148" s="31"/>
      <c r="AM1148" s="43" t="str">
        <f t="shared" si="242"/>
        <v>100</v>
      </c>
      <c r="AN1148" s="44">
        <f>INDEX([1]ราคาสิ่งปลูกสร้าง!$D$6:$CC$47,MATCH($AD1148,[1]ราคาสิ่งปลูกสร้าง!$B$6:$B$45,0),MATCH($C$7,[1]ราคาสิ่งปลูกสร้าง!$D$5:$CC$5,0))</f>
        <v>0</v>
      </c>
      <c r="AO1148" s="44">
        <f t="shared" si="243"/>
        <v>0</v>
      </c>
      <c r="AP1148" s="45">
        <f t="shared" si="244"/>
        <v>0</v>
      </c>
      <c r="AQ1148" s="40">
        <f>IF(AP1148=0,0,INDEX([1]ค่าเสื่อมสิ่งปลูกสร้าง!$A$5:$D$105,MATCH($AP1148,[1]ค่าเสื่อมสิ่งปลูกสร้าง!$A$5:$A$105,0),MATCH(AE1148,[1]ค่าเสื่อมสิ่งปลูกสร้าง!$A$3:$D$3)))</f>
        <v>0</v>
      </c>
      <c r="AR1148" s="44">
        <f t="shared" si="249"/>
        <v>0</v>
      </c>
      <c r="AS1148" s="44">
        <f t="shared" si="250"/>
        <v>179000</v>
      </c>
      <c r="AT1148" s="44">
        <f t="shared" si="251"/>
        <v>179000</v>
      </c>
      <c r="AU1148" s="46">
        <v>0</v>
      </c>
      <c r="AV1148" s="44">
        <f t="shared" si="245"/>
        <v>179000</v>
      </c>
      <c r="AW1148" s="47" t="str">
        <f t="shared" si="246"/>
        <v>0.01</v>
      </c>
      <c r="AX1148" s="48"/>
      <c r="AY1148" s="48"/>
      <c r="AZ1148" s="49">
        <v>0</v>
      </c>
      <c r="BA1148" s="48"/>
      <c r="BB1148" s="48"/>
      <c r="BC1148" s="44">
        <f t="shared" si="247"/>
        <v>0</v>
      </c>
      <c r="BD1148" s="50">
        <v>1</v>
      </c>
      <c r="BE1148" s="51" t="e">
        <f>IF(AX1148=1,0,IF(AY1148=1,0,IF(BC1148&gt;#REF!,#REF!,IF(OR(AZ1148&gt;0,BD1148&gt;0),BC1148+([1]สูตร2!H1136*(100%-AZ1148)-BC1148)*BD1148,[1]สูตร2!H1136*(100%-AZ1148)))))</f>
        <v>#REF!</v>
      </c>
      <c r="BF1148" s="31"/>
    </row>
    <row r="1149" spans="1:58" s="5" customFormat="1" ht="24" customHeight="1" x14ac:dyDescent="0.2">
      <c r="A1149" s="31"/>
      <c r="B1149" s="31" t="s">
        <v>65</v>
      </c>
      <c r="C1149" s="31">
        <v>2154</v>
      </c>
      <c r="D1149" s="31" t="s">
        <v>66</v>
      </c>
      <c r="E1149" s="31" t="s">
        <v>901</v>
      </c>
      <c r="F1149" s="31"/>
      <c r="G1149" s="32" t="s">
        <v>900</v>
      </c>
      <c r="H1149" s="31">
        <v>47</v>
      </c>
      <c r="I1149" s="31">
        <v>2624</v>
      </c>
      <c r="J1149" s="31" t="s">
        <v>440</v>
      </c>
      <c r="K1149" s="31">
        <v>15</v>
      </c>
      <c r="L1149" s="31">
        <v>0</v>
      </c>
      <c r="M1149" s="31">
        <v>81</v>
      </c>
      <c r="N1149" s="33">
        <v>6081</v>
      </c>
      <c r="O1149" s="33"/>
      <c r="P1149" s="33"/>
      <c r="Q1149" s="33"/>
      <c r="R1149" s="33"/>
      <c r="S1149" s="34" t="str">
        <f t="shared" si="238"/>
        <v>1</v>
      </c>
      <c r="T1149" s="35">
        <f t="shared" si="239"/>
        <v>6081</v>
      </c>
      <c r="U1149" s="36">
        <f>INDEX([1]ราคาที่ดิน!$B:$G,MATCH($C1149,[1]ราคาที่ดิน!$A:$A,0),MATCH($B1149,[1]ราคาที่ดิน!$B$1:$G$1,0))</f>
        <v>50</v>
      </c>
      <c r="V1149" s="37">
        <f t="shared" si="248"/>
        <v>304050</v>
      </c>
      <c r="W1149" s="31"/>
      <c r="X1149" s="31"/>
      <c r="Y1149" s="31"/>
      <c r="Z1149" s="31"/>
      <c r="AA1149" s="31"/>
      <c r="AB1149" s="32"/>
      <c r="AC1149" s="38"/>
      <c r="AD1149" s="39"/>
      <c r="AE1149" s="39"/>
      <c r="AF1149" s="40" t="str">
        <f t="shared" si="240"/>
        <v/>
      </c>
      <c r="AG1149" s="41" t="str">
        <f t="shared" si="241"/>
        <v/>
      </c>
      <c r="AH1149" s="42"/>
      <c r="AI1149" s="42"/>
      <c r="AJ1149" s="42"/>
      <c r="AK1149" s="42"/>
      <c r="AL1149" s="31"/>
      <c r="AM1149" s="43" t="str">
        <f t="shared" si="242"/>
        <v>100</v>
      </c>
      <c r="AN1149" s="44">
        <f>INDEX([1]ราคาสิ่งปลูกสร้าง!$D$6:$CC$47,MATCH($AD1149,[1]ราคาสิ่งปลูกสร้าง!$B$6:$B$45,0),MATCH($C$7,[1]ราคาสิ่งปลูกสร้าง!$D$5:$CC$5,0))</f>
        <v>0</v>
      </c>
      <c r="AO1149" s="44">
        <f t="shared" si="243"/>
        <v>0</v>
      </c>
      <c r="AP1149" s="45">
        <f t="shared" si="244"/>
        <v>0</v>
      </c>
      <c r="AQ1149" s="40">
        <f>IF(AP1149=0,0,INDEX([1]ค่าเสื่อมสิ่งปลูกสร้าง!$A$5:$D$105,MATCH($AP1149,[1]ค่าเสื่อมสิ่งปลูกสร้าง!$A$5:$A$105,0),MATCH(AE1149,[1]ค่าเสื่อมสิ่งปลูกสร้าง!$A$3:$D$3)))</f>
        <v>0</v>
      </c>
      <c r="AR1149" s="44">
        <f t="shared" si="249"/>
        <v>0</v>
      </c>
      <c r="AS1149" s="44">
        <f t="shared" si="250"/>
        <v>304050</v>
      </c>
      <c r="AT1149" s="44">
        <f t="shared" si="251"/>
        <v>304050</v>
      </c>
      <c r="AU1149" s="46">
        <v>0</v>
      </c>
      <c r="AV1149" s="44">
        <f t="shared" si="245"/>
        <v>304050</v>
      </c>
      <c r="AW1149" s="47" t="str">
        <f t="shared" si="246"/>
        <v>0.01</v>
      </c>
      <c r="AX1149" s="48"/>
      <c r="AY1149" s="48"/>
      <c r="AZ1149" s="49">
        <v>0</v>
      </c>
      <c r="BA1149" s="48"/>
      <c r="BB1149" s="48"/>
      <c r="BC1149" s="44">
        <f t="shared" si="247"/>
        <v>0</v>
      </c>
      <c r="BD1149" s="50">
        <v>1</v>
      </c>
      <c r="BE1149" s="51" t="e">
        <f>IF(AX1149=1,0,IF(AY1149=1,0,IF(BC1149&gt;#REF!,#REF!,IF(OR(AZ1149&gt;0,BD1149&gt;0),BC1149+([1]สูตร2!H1137*(100%-AZ1149)-BC1149)*BD1149,[1]สูตร2!H1137*(100%-AZ1149)))))</f>
        <v>#REF!</v>
      </c>
      <c r="BF1149" s="31"/>
    </row>
    <row r="1150" spans="1:58" s="5" customFormat="1" ht="24" customHeight="1" x14ac:dyDescent="0.2">
      <c r="A1150" s="31"/>
      <c r="B1150" s="31" t="s">
        <v>65</v>
      </c>
      <c r="C1150" s="31">
        <v>27068</v>
      </c>
      <c r="D1150" s="31" t="s">
        <v>66</v>
      </c>
      <c r="E1150" s="31" t="s">
        <v>901</v>
      </c>
      <c r="F1150" s="31"/>
      <c r="G1150" s="32" t="s">
        <v>900</v>
      </c>
      <c r="H1150" s="31">
        <v>35</v>
      </c>
      <c r="I1150" s="31">
        <v>1033</v>
      </c>
      <c r="J1150" s="31" t="s">
        <v>440</v>
      </c>
      <c r="K1150" s="31">
        <v>10</v>
      </c>
      <c r="L1150" s="31">
        <v>1</v>
      </c>
      <c r="M1150" s="31">
        <v>18</v>
      </c>
      <c r="N1150" s="33">
        <v>4118</v>
      </c>
      <c r="O1150" s="33"/>
      <c r="P1150" s="33"/>
      <c r="Q1150" s="33"/>
      <c r="R1150" s="33"/>
      <c r="S1150" s="34" t="str">
        <f t="shared" si="238"/>
        <v>1</v>
      </c>
      <c r="T1150" s="35">
        <f t="shared" si="239"/>
        <v>4118</v>
      </c>
      <c r="U1150" s="36">
        <f>INDEX([1]ราคาที่ดิน!$B:$G,MATCH($C1150,[1]ราคาที่ดิน!$A:$A,0),MATCH($B1150,[1]ราคาที่ดิน!$B$1:$G$1,0))</f>
        <v>50</v>
      </c>
      <c r="V1150" s="37">
        <f t="shared" si="248"/>
        <v>205900</v>
      </c>
      <c r="W1150" s="31"/>
      <c r="X1150" s="31"/>
      <c r="Y1150" s="31"/>
      <c r="Z1150" s="31"/>
      <c r="AA1150" s="31"/>
      <c r="AB1150" s="32"/>
      <c r="AC1150" s="38"/>
      <c r="AD1150" s="39"/>
      <c r="AE1150" s="39"/>
      <c r="AF1150" s="40" t="str">
        <f t="shared" si="240"/>
        <v/>
      </c>
      <c r="AG1150" s="41" t="str">
        <f t="shared" si="241"/>
        <v/>
      </c>
      <c r="AH1150" s="42"/>
      <c r="AI1150" s="42"/>
      <c r="AJ1150" s="42"/>
      <c r="AK1150" s="42"/>
      <c r="AL1150" s="31"/>
      <c r="AM1150" s="43" t="str">
        <f t="shared" si="242"/>
        <v>100</v>
      </c>
      <c r="AN1150" s="44">
        <f>INDEX([1]ราคาสิ่งปลูกสร้าง!$D$6:$CC$47,MATCH($AD1150,[1]ราคาสิ่งปลูกสร้าง!$B$6:$B$45,0),MATCH($C$7,[1]ราคาสิ่งปลูกสร้าง!$D$5:$CC$5,0))</f>
        <v>0</v>
      </c>
      <c r="AO1150" s="44">
        <f t="shared" si="243"/>
        <v>0</v>
      </c>
      <c r="AP1150" s="45">
        <f t="shared" si="244"/>
        <v>0</v>
      </c>
      <c r="AQ1150" s="40">
        <f>IF(AP1150=0,0,INDEX([1]ค่าเสื่อมสิ่งปลูกสร้าง!$A$5:$D$105,MATCH($AP1150,[1]ค่าเสื่อมสิ่งปลูกสร้าง!$A$5:$A$105,0),MATCH(AE1150,[1]ค่าเสื่อมสิ่งปลูกสร้าง!$A$3:$D$3)))</f>
        <v>0</v>
      </c>
      <c r="AR1150" s="44">
        <f t="shared" si="249"/>
        <v>0</v>
      </c>
      <c r="AS1150" s="44">
        <f t="shared" si="250"/>
        <v>205900</v>
      </c>
      <c r="AT1150" s="44">
        <f t="shared" si="251"/>
        <v>205900</v>
      </c>
      <c r="AU1150" s="46">
        <v>0</v>
      </c>
      <c r="AV1150" s="44">
        <f t="shared" si="245"/>
        <v>205900</v>
      </c>
      <c r="AW1150" s="47" t="str">
        <f t="shared" si="246"/>
        <v>0.01</v>
      </c>
      <c r="AX1150" s="48"/>
      <c r="AY1150" s="48"/>
      <c r="AZ1150" s="49">
        <v>0</v>
      </c>
      <c r="BA1150" s="48"/>
      <c r="BB1150" s="48"/>
      <c r="BC1150" s="44">
        <f t="shared" si="247"/>
        <v>0</v>
      </c>
      <c r="BD1150" s="50">
        <v>1</v>
      </c>
      <c r="BE1150" s="51" t="e">
        <f>IF(AX1150=1,0,IF(AY1150=1,0,IF(BC1150&gt;#REF!,#REF!,IF(OR(AZ1150&gt;0,BD1150&gt;0),BC1150+([1]สูตร2!H1138*(100%-AZ1150)-BC1150)*BD1150,[1]สูตร2!H1138*(100%-AZ1150)))))</f>
        <v>#REF!</v>
      </c>
      <c r="BF1150" s="31"/>
    </row>
    <row r="1151" spans="1:58" s="5" customFormat="1" ht="24" customHeight="1" x14ac:dyDescent="0.2">
      <c r="A1151" s="31">
        <v>369</v>
      </c>
      <c r="B1151" s="31" t="s">
        <v>65</v>
      </c>
      <c r="C1151" s="31">
        <v>94</v>
      </c>
      <c r="D1151" s="31" t="s">
        <v>66</v>
      </c>
      <c r="E1151" s="31" t="s">
        <v>902</v>
      </c>
      <c r="F1151" s="31"/>
      <c r="G1151" s="32" t="s">
        <v>903</v>
      </c>
      <c r="H1151" s="31">
        <v>66</v>
      </c>
      <c r="I1151" s="31">
        <v>1704</v>
      </c>
      <c r="J1151" s="31" t="s">
        <v>440</v>
      </c>
      <c r="K1151" s="31">
        <v>11</v>
      </c>
      <c r="L1151" s="31">
        <v>2</v>
      </c>
      <c r="M1151" s="31">
        <v>43</v>
      </c>
      <c r="N1151" s="33">
        <v>4643</v>
      </c>
      <c r="O1151" s="33"/>
      <c r="P1151" s="33"/>
      <c r="Q1151" s="33"/>
      <c r="R1151" s="33"/>
      <c r="S1151" s="34" t="str">
        <f t="shared" si="238"/>
        <v>1</v>
      </c>
      <c r="T1151" s="35">
        <f t="shared" si="239"/>
        <v>4643</v>
      </c>
      <c r="U1151" s="36">
        <f>INDEX([1]ราคาที่ดิน!$B:$G,MATCH($C1151,[1]ราคาที่ดิน!$A:$A,0),MATCH($B1151,[1]ราคาที่ดิน!$B$1:$G$1,0))</f>
        <v>50</v>
      </c>
      <c r="V1151" s="37">
        <f t="shared" si="248"/>
        <v>232150</v>
      </c>
      <c r="W1151" s="31"/>
      <c r="X1151" s="31"/>
      <c r="Y1151" s="31"/>
      <c r="Z1151" s="31"/>
      <c r="AA1151" s="31"/>
      <c r="AB1151" s="32"/>
      <c r="AC1151" s="38"/>
      <c r="AD1151" s="39"/>
      <c r="AE1151" s="39"/>
      <c r="AF1151" s="40" t="str">
        <f t="shared" si="240"/>
        <v/>
      </c>
      <c r="AG1151" s="41" t="str">
        <f t="shared" si="241"/>
        <v/>
      </c>
      <c r="AH1151" s="42"/>
      <c r="AI1151" s="42"/>
      <c r="AJ1151" s="42"/>
      <c r="AK1151" s="42"/>
      <c r="AL1151" s="31"/>
      <c r="AM1151" s="43" t="str">
        <f t="shared" si="242"/>
        <v>100</v>
      </c>
      <c r="AN1151" s="44">
        <f>INDEX([1]ราคาสิ่งปลูกสร้าง!$D$6:$CC$47,MATCH($AD1151,[1]ราคาสิ่งปลูกสร้าง!$B$6:$B$45,0),MATCH($C$7,[1]ราคาสิ่งปลูกสร้าง!$D$5:$CC$5,0))</f>
        <v>0</v>
      </c>
      <c r="AO1151" s="44">
        <f t="shared" si="243"/>
        <v>0</v>
      </c>
      <c r="AP1151" s="45">
        <f t="shared" si="244"/>
        <v>0</v>
      </c>
      <c r="AQ1151" s="40">
        <f>IF(AP1151=0,0,INDEX([1]ค่าเสื่อมสิ่งปลูกสร้าง!$A$5:$D$105,MATCH($AP1151,[1]ค่าเสื่อมสิ่งปลูกสร้าง!$A$5:$A$105,0),MATCH(AE1151,[1]ค่าเสื่อมสิ่งปลูกสร้าง!$A$3:$D$3)))</f>
        <v>0</v>
      </c>
      <c r="AR1151" s="44">
        <f t="shared" si="249"/>
        <v>0</v>
      </c>
      <c r="AS1151" s="44">
        <f t="shared" si="250"/>
        <v>232150</v>
      </c>
      <c r="AT1151" s="44">
        <f t="shared" si="251"/>
        <v>232150</v>
      </c>
      <c r="AU1151" s="46">
        <v>0</v>
      </c>
      <c r="AV1151" s="44">
        <f t="shared" si="245"/>
        <v>232150</v>
      </c>
      <c r="AW1151" s="47" t="str">
        <f t="shared" si="246"/>
        <v>0.01</v>
      </c>
      <c r="AX1151" s="48"/>
      <c r="AY1151" s="48"/>
      <c r="AZ1151" s="49">
        <v>0</v>
      </c>
      <c r="BA1151" s="48"/>
      <c r="BB1151" s="48"/>
      <c r="BC1151" s="44">
        <f t="shared" si="247"/>
        <v>0</v>
      </c>
      <c r="BD1151" s="50">
        <v>1</v>
      </c>
      <c r="BE1151" s="51" t="e">
        <f>IF(AX1151=1,0,IF(AY1151=1,0,IF(BC1151&gt;#REF!,#REF!,IF(OR(AZ1151&gt;0,BD1151&gt;0),BC1151+([1]สูตร2!H1139*(100%-AZ1151)-BC1151)*BD1151,[1]สูตร2!H1139*(100%-AZ1151)))))</f>
        <v>#REF!</v>
      </c>
      <c r="BF1151" s="31"/>
    </row>
    <row r="1152" spans="1:58" s="5" customFormat="1" ht="24" customHeight="1" x14ac:dyDescent="0.2">
      <c r="A1152" s="31"/>
      <c r="B1152" s="31" t="s">
        <v>65</v>
      </c>
      <c r="C1152" s="31">
        <v>12977</v>
      </c>
      <c r="D1152" s="31" t="s">
        <v>66</v>
      </c>
      <c r="E1152" s="31" t="s">
        <v>902</v>
      </c>
      <c r="F1152" s="31"/>
      <c r="G1152" s="32" t="s">
        <v>903</v>
      </c>
      <c r="H1152" s="31">
        <v>98</v>
      </c>
      <c r="I1152" s="31">
        <v>-462</v>
      </c>
      <c r="J1152" s="31" t="s">
        <v>440</v>
      </c>
      <c r="K1152" s="31">
        <v>1</v>
      </c>
      <c r="L1152" s="31">
        <v>1</v>
      </c>
      <c r="M1152" s="31">
        <v>8</v>
      </c>
      <c r="N1152" s="33">
        <v>508</v>
      </c>
      <c r="O1152" s="33"/>
      <c r="P1152" s="33"/>
      <c r="Q1152" s="33"/>
      <c r="R1152" s="33"/>
      <c r="S1152" s="34" t="str">
        <f t="shared" si="238"/>
        <v>1</v>
      </c>
      <c r="T1152" s="35">
        <f t="shared" si="239"/>
        <v>508</v>
      </c>
      <c r="U1152" s="36">
        <f>INDEX([1]ราคาที่ดิน!$B:$G,MATCH($C1152,[1]ราคาที่ดิน!$A:$A,0),MATCH($B1152,[1]ราคาที่ดิน!$B$1:$G$1,0))</f>
        <v>180</v>
      </c>
      <c r="V1152" s="37">
        <f t="shared" si="248"/>
        <v>91440</v>
      </c>
      <c r="W1152" s="31"/>
      <c r="X1152" s="31"/>
      <c r="Y1152" s="31"/>
      <c r="Z1152" s="31"/>
      <c r="AA1152" s="31"/>
      <c r="AB1152" s="32"/>
      <c r="AC1152" s="38"/>
      <c r="AD1152" s="39"/>
      <c r="AE1152" s="39"/>
      <c r="AF1152" s="40" t="str">
        <f t="shared" si="240"/>
        <v/>
      </c>
      <c r="AG1152" s="41" t="str">
        <f t="shared" si="241"/>
        <v/>
      </c>
      <c r="AH1152" s="42"/>
      <c r="AI1152" s="42"/>
      <c r="AJ1152" s="42"/>
      <c r="AK1152" s="42"/>
      <c r="AL1152" s="31"/>
      <c r="AM1152" s="43" t="str">
        <f t="shared" si="242"/>
        <v>100</v>
      </c>
      <c r="AN1152" s="44">
        <f>INDEX([1]ราคาสิ่งปลูกสร้าง!$D$6:$CC$47,MATCH($AD1152,[1]ราคาสิ่งปลูกสร้าง!$B$6:$B$45,0),MATCH($C$7,[1]ราคาสิ่งปลูกสร้าง!$D$5:$CC$5,0))</f>
        <v>0</v>
      </c>
      <c r="AO1152" s="44">
        <f t="shared" si="243"/>
        <v>0</v>
      </c>
      <c r="AP1152" s="45">
        <f t="shared" si="244"/>
        <v>0</v>
      </c>
      <c r="AQ1152" s="40">
        <f>IF(AP1152=0,0,INDEX([1]ค่าเสื่อมสิ่งปลูกสร้าง!$A$5:$D$105,MATCH($AP1152,[1]ค่าเสื่อมสิ่งปลูกสร้าง!$A$5:$A$105,0),MATCH(AE1152,[1]ค่าเสื่อมสิ่งปลูกสร้าง!$A$3:$D$3)))</f>
        <v>0</v>
      </c>
      <c r="AR1152" s="44">
        <f t="shared" si="249"/>
        <v>0</v>
      </c>
      <c r="AS1152" s="44">
        <f t="shared" si="250"/>
        <v>91440</v>
      </c>
      <c r="AT1152" s="44">
        <f t="shared" si="251"/>
        <v>91440</v>
      </c>
      <c r="AU1152" s="46">
        <v>0</v>
      </c>
      <c r="AV1152" s="44">
        <f t="shared" si="245"/>
        <v>91440</v>
      </c>
      <c r="AW1152" s="47" t="str">
        <f t="shared" si="246"/>
        <v>0.01</v>
      </c>
      <c r="AX1152" s="48"/>
      <c r="AY1152" s="48"/>
      <c r="AZ1152" s="49">
        <v>0</v>
      </c>
      <c r="BA1152" s="48"/>
      <c r="BB1152" s="48"/>
      <c r="BC1152" s="44">
        <f t="shared" si="247"/>
        <v>0</v>
      </c>
      <c r="BD1152" s="50">
        <v>1</v>
      </c>
      <c r="BE1152" s="51" t="e">
        <f>IF(AX1152=1,0,IF(AY1152=1,0,IF(BC1152&gt;#REF!,#REF!,IF(OR(AZ1152&gt;0,BD1152&gt;0),BC1152+([1]สูตร2!H1140*(100%-AZ1152)-BC1152)*BD1152,[1]สูตร2!H1140*(100%-AZ1152)))))</f>
        <v>#REF!</v>
      </c>
      <c r="BF1152" s="31"/>
    </row>
    <row r="1153" spans="1:58" s="5" customFormat="1" ht="24" customHeight="1" x14ac:dyDescent="0.2">
      <c r="A1153" s="31"/>
      <c r="B1153" s="31" t="s">
        <v>65</v>
      </c>
      <c r="C1153" s="31">
        <v>13089</v>
      </c>
      <c r="D1153" s="31" t="s">
        <v>66</v>
      </c>
      <c r="E1153" s="31" t="s">
        <v>902</v>
      </c>
      <c r="F1153" s="31"/>
      <c r="G1153" s="32" t="s">
        <v>903</v>
      </c>
      <c r="H1153" s="31">
        <v>110</v>
      </c>
      <c r="I1153" s="31">
        <v>-574</v>
      </c>
      <c r="J1153" s="31" t="s">
        <v>440</v>
      </c>
      <c r="K1153" s="31">
        <v>0</v>
      </c>
      <c r="L1153" s="31">
        <v>0</v>
      </c>
      <c r="M1153" s="31">
        <v>36</v>
      </c>
      <c r="N1153" s="33"/>
      <c r="O1153" s="33">
        <v>36</v>
      </c>
      <c r="P1153" s="33"/>
      <c r="Q1153" s="33"/>
      <c r="R1153" s="33"/>
      <c r="S1153" s="34" t="str">
        <f t="shared" si="238"/>
        <v>2</v>
      </c>
      <c r="T1153" s="35">
        <f t="shared" si="239"/>
        <v>36</v>
      </c>
      <c r="U1153" s="36">
        <f>INDEX([1]ราคาที่ดิน!$B:$G,MATCH($C1153,[1]ราคาที่ดิน!$A:$A,0),MATCH($B1153,[1]ราคาที่ดิน!$B$1:$G$1,0))</f>
        <v>200</v>
      </c>
      <c r="V1153" s="37">
        <f t="shared" si="248"/>
        <v>7200</v>
      </c>
      <c r="W1153" s="31">
        <v>1</v>
      </c>
      <c r="X1153" s="31">
        <v>36</v>
      </c>
      <c r="Y1153" s="31" t="s">
        <v>66</v>
      </c>
      <c r="Z1153" s="31" t="s">
        <v>902</v>
      </c>
      <c r="AA1153" s="31"/>
      <c r="AB1153" s="32" t="s">
        <v>903</v>
      </c>
      <c r="AC1153" s="38"/>
      <c r="AD1153" s="39" t="s">
        <v>73</v>
      </c>
      <c r="AE1153" s="39" t="s">
        <v>74</v>
      </c>
      <c r="AF1153" s="40" t="str">
        <f t="shared" si="240"/>
        <v>2</v>
      </c>
      <c r="AG1153" s="41">
        <f t="shared" si="241"/>
        <v>49</v>
      </c>
      <c r="AH1153" s="42"/>
      <c r="AI1153" s="42">
        <v>49</v>
      </c>
      <c r="AJ1153" s="42"/>
      <c r="AK1153" s="42"/>
      <c r="AL1153" s="31">
        <v>53</v>
      </c>
      <c r="AM1153" s="43" t="str">
        <f t="shared" si="242"/>
        <v>100</v>
      </c>
      <c r="AN1153" s="44">
        <f>INDEX([1]ราคาสิ่งปลูกสร้าง!$D$6:$CC$47,MATCH($AD1153,[1]ราคาสิ่งปลูกสร้าง!$B$6:$B$45,0),MATCH($C$7,[1]ราคาสิ่งปลูกสร้าง!$D$5:$CC$5,0))</f>
        <v>6500</v>
      </c>
      <c r="AO1153" s="44">
        <f t="shared" si="243"/>
        <v>318500</v>
      </c>
      <c r="AP1153" s="45">
        <f t="shared" si="244"/>
        <v>53</v>
      </c>
      <c r="AQ1153" s="40">
        <f>IF(AP1153=0,0,INDEX([1]ค่าเสื่อมสิ่งปลูกสร้าง!$A$5:$D$105,MATCH($AP1153,[1]ค่าเสื่อมสิ่งปลูกสร้าง!$A$5:$A$105,0),MATCH(AE1153,[1]ค่าเสื่อมสิ่งปลูกสร้าง!$A$3:$D$3)))</f>
        <v>76</v>
      </c>
      <c r="AR1153" s="44">
        <f t="shared" si="249"/>
        <v>76440</v>
      </c>
      <c r="AS1153" s="44">
        <f t="shared" si="250"/>
        <v>83640</v>
      </c>
      <c r="AT1153" s="44">
        <f t="shared" si="251"/>
        <v>83640</v>
      </c>
      <c r="AU1153" s="46">
        <v>0</v>
      </c>
      <c r="AV1153" s="44">
        <f t="shared" si="245"/>
        <v>83640</v>
      </c>
      <c r="AW1153" s="47" t="str">
        <f t="shared" si="246"/>
        <v>0.02</v>
      </c>
      <c r="AX1153" s="48"/>
      <c r="AY1153" s="48"/>
      <c r="AZ1153" s="49">
        <v>0</v>
      </c>
      <c r="BA1153" s="48"/>
      <c r="BB1153" s="48"/>
      <c r="BC1153" s="44">
        <f t="shared" si="247"/>
        <v>0</v>
      </c>
      <c r="BD1153" s="50">
        <v>1</v>
      </c>
      <c r="BE1153" s="51" t="e">
        <f>IF(AX1153=1,0,IF(AY1153=1,0,IF(BC1153&gt;#REF!,#REF!,IF(OR(AZ1153&gt;0,BD1153&gt;0),BC1153+([1]สูตร2!H1141*(100%-AZ1153)-BC1153)*BD1153,[1]สูตร2!H1141*(100%-AZ1153)))))</f>
        <v>#REF!</v>
      </c>
      <c r="BF1153" s="31"/>
    </row>
    <row r="1154" spans="1:58" s="5" customFormat="1" ht="24" customHeight="1" x14ac:dyDescent="0.2">
      <c r="A1154" s="31"/>
      <c r="B1154" s="31" t="s">
        <v>65</v>
      </c>
      <c r="C1154" s="31">
        <v>13089</v>
      </c>
      <c r="D1154" s="31" t="s">
        <v>66</v>
      </c>
      <c r="E1154" s="31" t="s">
        <v>902</v>
      </c>
      <c r="F1154" s="31"/>
      <c r="G1154" s="32" t="s">
        <v>903</v>
      </c>
      <c r="H1154" s="31">
        <v>110</v>
      </c>
      <c r="I1154" s="31">
        <v>-574</v>
      </c>
      <c r="J1154" s="31" t="s">
        <v>440</v>
      </c>
      <c r="K1154" s="31">
        <v>0</v>
      </c>
      <c r="L1154" s="31">
        <v>0</v>
      </c>
      <c r="M1154" s="31">
        <v>20</v>
      </c>
      <c r="N1154" s="33"/>
      <c r="O1154" s="33">
        <v>20</v>
      </c>
      <c r="P1154" s="33"/>
      <c r="Q1154" s="33"/>
      <c r="R1154" s="33"/>
      <c r="S1154" s="34" t="str">
        <f t="shared" si="238"/>
        <v>2</v>
      </c>
      <c r="T1154" s="35">
        <f t="shared" si="239"/>
        <v>20</v>
      </c>
      <c r="U1154" s="36">
        <f>INDEX([1]ราคาที่ดิน!$B:$G,MATCH($C1154,[1]ราคาที่ดิน!$A:$A,0),MATCH($B1154,[1]ราคาที่ดิน!$B$1:$G$1,0))</f>
        <v>200</v>
      </c>
      <c r="V1154" s="37">
        <f t="shared" si="248"/>
        <v>4000</v>
      </c>
      <c r="W1154" s="31">
        <v>2</v>
      </c>
      <c r="X1154" s="31">
        <v>36</v>
      </c>
      <c r="Y1154" s="31" t="s">
        <v>66</v>
      </c>
      <c r="Z1154" s="31" t="s">
        <v>902</v>
      </c>
      <c r="AA1154" s="31"/>
      <c r="AB1154" s="32" t="s">
        <v>903</v>
      </c>
      <c r="AC1154" s="38"/>
      <c r="AD1154" s="39" t="s">
        <v>75</v>
      </c>
      <c r="AE1154" s="39" t="s">
        <v>76</v>
      </c>
      <c r="AF1154" s="40" t="str">
        <f t="shared" si="240"/>
        <v>1</v>
      </c>
      <c r="AG1154" s="41">
        <f t="shared" si="241"/>
        <v>12</v>
      </c>
      <c r="AH1154" s="42">
        <v>12</v>
      </c>
      <c r="AI1154" s="42"/>
      <c r="AJ1154" s="42"/>
      <c r="AK1154" s="42"/>
      <c r="AL1154" s="31">
        <v>33</v>
      </c>
      <c r="AM1154" s="43" t="str">
        <f t="shared" si="242"/>
        <v>100</v>
      </c>
      <c r="AN1154" s="44">
        <f>INDEX([1]ราคาสิ่งปลูกสร้าง!$D$6:$CC$47,MATCH($AD1154,[1]ราคาสิ่งปลูกสร้าง!$B$6:$B$45,0),MATCH($C$7,[1]ราคาสิ่งปลูกสร้าง!$D$5:$CC$5,0))</f>
        <v>5400</v>
      </c>
      <c r="AO1154" s="44">
        <f t="shared" si="243"/>
        <v>64800</v>
      </c>
      <c r="AP1154" s="45">
        <f t="shared" si="244"/>
        <v>33</v>
      </c>
      <c r="AQ1154" s="40">
        <f>IF(AP1154=0,0,INDEX([1]ค่าเสื่อมสิ่งปลูกสร้าง!$A$5:$D$105,MATCH($AP1154,[1]ค่าเสื่อมสิ่งปลูกสร้าง!$A$5:$A$105,0),MATCH(AE1154,[1]ค่าเสื่อมสิ่งปลูกสร้าง!$A$3:$D$3)))</f>
        <v>93</v>
      </c>
      <c r="AR1154" s="44">
        <f t="shared" si="249"/>
        <v>4536</v>
      </c>
      <c r="AS1154" s="44">
        <f t="shared" si="250"/>
        <v>8536</v>
      </c>
      <c r="AT1154" s="44">
        <f t="shared" si="251"/>
        <v>8536</v>
      </c>
      <c r="AU1154" s="46">
        <v>0</v>
      </c>
      <c r="AV1154" s="44">
        <f t="shared" si="245"/>
        <v>8536</v>
      </c>
      <c r="AW1154" s="47" t="str">
        <f t="shared" si="246"/>
        <v>0.01</v>
      </c>
      <c r="AX1154" s="48"/>
      <c r="AY1154" s="48"/>
      <c r="AZ1154" s="49">
        <v>0</v>
      </c>
      <c r="BA1154" s="48"/>
      <c r="BB1154" s="48"/>
      <c r="BC1154" s="44">
        <f t="shared" si="247"/>
        <v>0</v>
      </c>
      <c r="BD1154" s="50">
        <v>1</v>
      </c>
      <c r="BE1154" s="51" t="e">
        <f>IF(AX1154=1,0,IF(AY1154=1,0,IF(BC1154&gt;#REF!,#REF!,IF(OR(AZ1154&gt;0,BD1154&gt;0),BC1154+([1]สูตร2!H1142*(100%-AZ1154)-BC1154)*BD1154,[1]สูตร2!H1142*(100%-AZ1154)))))</f>
        <v>#REF!</v>
      </c>
      <c r="BF1154" s="31"/>
    </row>
    <row r="1155" spans="1:58" s="5" customFormat="1" ht="24" customHeight="1" x14ac:dyDescent="0.2">
      <c r="A1155" s="31">
        <v>370</v>
      </c>
      <c r="B1155" s="31" t="s">
        <v>65</v>
      </c>
      <c r="C1155" s="31">
        <v>27334</v>
      </c>
      <c r="D1155" s="31" t="s">
        <v>71</v>
      </c>
      <c r="E1155" s="31" t="s">
        <v>904</v>
      </c>
      <c r="F1155" s="31"/>
      <c r="G1155" s="32" t="s">
        <v>905</v>
      </c>
      <c r="H1155" s="31">
        <v>248</v>
      </c>
      <c r="I1155" s="31">
        <v>-1299</v>
      </c>
      <c r="J1155" s="31" t="s">
        <v>440</v>
      </c>
      <c r="K1155" s="31">
        <v>19</v>
      </c>
      <c r="L1155" s="31">
        <v>3</v>
      </c>
      <c r="M1155" s="31">
        <v>49</v>
      </c>
      <c r="N1155" s="33">
        <v>7949</v>
      </c>
      <c r="O1155" s="33"/>
      <c r="P1155" s="33"/>
      <c r="Q1155" s="33"/>
      <c r="R1155" s="33"/>
      <c r="S1155" s="34" t="str">
        <f t="shared" si="238"/>
        <v>1</v>
      </c>
      <c r="T1155" s="35">
        <f t="shared" si="239"/>
        <v>7949</v>
      </c>
      <c r="U1155" s="36">
        <f>INDEX([1]ราคาที่ดิน!$B:$G,MATCH($C1155,[1]ราคาที่ดิน!$A:$A,0),MATCH($B1155,[1]ราคาที่ดิน!$B$1:$G$1,0))</f>
        <v>200</v>
      </c>
      <c r="V1155" s="37">
        <f t="shared" si="248"/>
        <v>1589800</v>
      </c>
      <c r="W1155" s="31"/>
      <c r="X1155" s="31"/>
      <c r="Y1155" s="31"/>
      <c r="Z1155" s="31"/>
      <c r="AA1155" s="31"/>
      <c r="AB1155" s="32"/>
      <c r="AC1155" s="38"/>
      <c r="AD1155" s="39"/>
      <c r="AE1155" s="39"/>
      <c r="AF1155" s="40" t="str">
        <f t="shared" si="240"/>
        <v/>
      </c>
      <c r="AG1155" s="41" t="str">
        <f t="shared" si="241"/>
        <v/>
      </c>
      <c r="AH1155" s="42"/>
      <c r="AI1155" s="42"/>
      <c r="AJ1155" s="42"/>
      <c r="AK1155" s="42"/>
      <c r="AL1155" s="31"/>
      <c r="AM1155" s="43" t="str">
        <f t="shared" si="242"/>
        <v>100</v>
      </c>
      <c r="AN1155" s="44">
        <f>INDEX([1]ราคาสิ่งปลูกสร้าง!$D$6:$CC$47,MATCH($AD1155,[1]ราคาสิ่งปลูกสร้าง!$B$6:$B$45,0),MATCH($C$7,[1]ราคาสิ่งปลูกสร้าง!$D$5:$CC$5,0))</f>
        <v>0</v>
      </c>
      <c r="AO1155" s="44">
        <f t="shared" si="243"/>
        <v>0</v>
      </c>
      <c r="AP1155" s="45">
        <f t="shared" si="244"/>
        <v>0</v>
      </c>
      <c r="AQ1155" s="40">
        <f>IF(AP1155=0,0,INDEX([1]ค่าเสื่อมสิ่งปลูกสร้าง!$A$5:$D$105,MATCH($AP1155,[1]ค่าเสื่อมสิ่งปลูกสร้าง!$A$5:$A$105,0),MATCH(AE1155,[1]ค่าเสื่อมสิ่งปลูกสร้าง!$A$3:$D$3)))</f>
        <v>0</v>
      </c>
      <c r="AR1155" s="44">
        <f t="shared" si="249"/>
        <v>0</v>
      </c>
      <c r="AS1155" s="44">
        <f t="shared" si="250"/>
        <v>1589800</v>
      </c>
      <c r="AT1155" s="44">
        <f t="shared" si="251"/>
        <v>1589800</v>
      </c>
      <c r="AU1155" s="46">
        <v>0</v>
      </c>
      <c r="AV1155" s="44">
        <f t="shared" si="245"/>
        <v>1589800</v>
      </c>
      <c r="AW1155" s="47" t="str">
        <f t="shared" si="246"/>
        <v>0.01</v>
      </c>
      <c r="AX1155" s="48"/>
      <c r="AY1155" s="48"/>
      <c r="AZ1155" s="49">
        <v>0</v>
      </c>
      <c r="BA1155" s="48"/>
      <c r="BB1155" s="48"/>
      <c r="BC1155" s="44">
        <f t="shared" si="247"/>
        <v>0</v>
      </c>
      <c r="BD1155" s="50">
        <v>1</v>
      </c>
      <c r="BE1155" s="51" t="e">
        <f>IF(AX1155=1,0,IF(AY1155=1,0,IF(BC1155&gt;#REF!,#REF!,IF(OR(AZ1155&gt;0,BD1155&gt;0),BC1155+([1]สูตร2!H1143*(100%-AZ1155)-BC1155)*BD1155,[1]สูตร2!H1143*(100%-AZ1155)))))</f>
        <v>#REF!</v>
      </c>
      <c r="BF1155" s="31"/>
    </row>
    <row r="1156" spans="1:58" s="5" customFormat="1" ht="24" customHeight="1" x14ac:dyDescent="0.2">
      <c r="A1156" s="31">
        <v>371</v>
      </c>
      <c r="B1156" s="31" t="s">
        <v>65</v>
      </c>
      <c r="C1156" s="31">
        <v>13293</v>
      </c>
      <c r="D1156" s="31" t="s">
        <v>66</v>
      </c>
      <c r="E1156" s="31" t="s">
        <v>906</v>
      </c>
      <c r="F1156" s="31"/>
      <c r="G1156" s="32" t="s">
        <v>905</v>
      </c>
      <c r="H1156" s="31">
        <v>114</v>
      </c>
      <c r="I1156" s="31">
        <v>-578</v>
      </c>
      <c r="J1156" s="31" t="s">
        <v>440</v>
      </c>
      <c r="K1156" s="31">
        <v>0</v>
      </c>
      <c r="L1156" s="31">
        <v>1</v>
      </c>
      <c r="M1156" s="31">
        <v>87</v>
      </c>
      <c r="N1156" s="33">
        <v>187</v>
      </c>
      <c r="O1156" s="33"/>
      <c r="P1156" s="33"/>
      <c r="Q1156" s="33"/>
      <c r="R1156" s="33"/>
      <c r="S1156" s="34" t="str">
        <f t="shared" si="238"/>
        <v>1</v>
      </c>
      <c r="T1156" s="35">
        <f t="shared" si="239"/>
        <v>187</v>
      </c>
      <c r="U1156" s="36">
        <f>INDEX([1]ราคาที่ดิน!$B:$G,MATCH($C1156,[1]ราคาที่ดิน!$A:$A,0),MATCH($B1156,[1]ราคาที่ดิน!$B$1:$G$1,0))</f>
        <v>50</v>
      </c>
      <c r="V1156" s="37">
        <f t="shared" si="248"/>
        <v>9350</v>
      </c>
      <c r="W1156" s="31"/>
      <c r="X1156" s="31"/>
      <c r="Y1156" s="31"/>
      <c r="Z1156" s="31"/>
      <c r="AA1156" s="31"/>
      <c r="AB1156" s="32"/>
      <c r="AC1156" s="38"/>
      <c r="AD1156" s="39"/>
      <c r="AE1156" s="39"/>
      <c r="AF1156" s="40" t="str">
        <f t="shared" si="240"/>
        <v/>
      </c>
      <c r="AG1156" s="41" t="str">
        <f t="shared" si="241"/>
        <v/>
      </c>
      <c r="AH1156" s="42"/>
      <c r="AI1156" s="42"/>
      <c r="AJ1156" s="42"/>
      <c r="AK1156" s="42"/>
      <c r="AL1156" s="31"/>
      <c r="AM1156" s="43" t="str">
        <f t="shared" si="242"/>
        <v>100</v>
      </c>
      <c r="AN1156" s="44">
        <f>INDEX([1]ราคาสิ่งปลูกสร้าง!$D$6:$CC$47,MATCH($AD1156,[1]ราคาสิ่งปลูกสร้าง!$B$6:$B$45,0),MATCH($C$7,[1]ราคาสิ่งปลูกสร้าง!$D$5:$CC$5,0))</f>
        <v>0</v>
      </c>
      <c r="AO1156" s="44">
        <f t="shared" si="243"/>
        <v>0</v>
      </c>
      <c r="AP1156" s="45">
        <f t="shared" si="244"/>
        <v>0</v>
      </c>
      <c r="AQ1156" s="40">
        <f>IF(AP1156=0,0,INDEX([1]ค่าเสื่อมสิ่งปลูกสร้าง!$A$5:$D$105,MATCH($AP1156,[1]ค่าเสื่อมสิ่งปลูกสร้าง!$A$5:$A$105,0),MATCH(AE1156,[1]ค่าเสื่อมสิ่งปลูกสร้าง!$A$3:$D$3)))</f>
        <v>0</v>
      </c>
      <c r="AR1156" s="44">
        <f t="shared" si="249"/>
        <v>0</v>
      </c>
      <c r="AS1156" s="44">
        <f t="shared" si="250"/>
        <v>9350</v>
      </c>
      <c r="AT1156" s="44">
        <f t="shared" si="251"/>
        <v>9350</v>
      </c>
      <c r="AU1156" s="46">
        <v>0</v>
      </c>
      <c r="AV1156" s="44">
        <f t="shared" si="245"/>
        <v>9350</v>
      </c>
      <c r="AW1156" s="47" t="str">
        <f t="shared" si="246"/>
        <v>0.01</v>
      </c>
      <c r="AX1156" s="48"/>
      <c r="AY1156" s="48"/>
      <c r="AZ1156" s="49">
        <v>0</v>
      </c>
      <c r="BA1156" s="48"/>
      <c r="BB1156" s="48"/>
      <c r="BC1156" s="44">
        <f t="shared" si="247"/>
        <v>0</v>
      </c>
      <c r="BD1156" s="50">
        <v>1</v>
      </c>
      <c r="BE1156" s="51" t="e">
        <f>IF(AX1156=1,0,IF(AY1156=1,0,IF(BC1156&gt;#REF!,#REF!,IF(OR(AZ1156&gt;0,BD1156&gt;0),BC1156+([1]สูตร2!H1144*(100%-AZ1156)-BC1156)*BD1156,[1]สูตร2!H1144*(100%-AZ1156)))))</f>
        <v>#REF!</v>
      </c>
      <c r="BF1156" s="31"/>
    </row>
    <row r="1157" spans="1:58" s="5" customFormat="1" ht="24" customHeight="1" x14ac:dyDescent="0.2">
      <c r="A1157" s="31"/>
      <c r="B1157" s="31" t="s">
        <v>93</v>
      </c>
      <c r="C1157" s="31" t="s">
        <v>104</v>
      </c>
      <c r="D1157" s="31" t="s">
        <v>66</v>
      </c>
      <c r="E1157" s="31" t="s">
        <v>906</v>
      </c>
      <c r="F1157" s="31"/>
      <c r="G1157" s="32" t="s">
        <v>905</v>
      </c>
      <c r="H1157" s="31" t="s">
        <v>104</v>
      </c>
      <c r="I1157" s="31" t="s">
        <v>104</v>
      </c>
      <c r="J1157" s="31" t="s">
        <v>440</v>
      </c>
      <c r="K1157" s="31">
        <v>0</v>
      </c>
      <c r="L1157" s="31">
        <v>0</v>
      </c>
      <c r="M1157" s="31">
        <v>50</v>
      </c>
      <c r="N1157" s="33"/>
      <c r="O1157" s="33">
        <v>50</v>
      </c>
      <c r="P1157" s="33"/>
      <c r="Q1157" s="33"/>
      <c r="R1157" s="33"/>
      <c r="S1157" s="34" t="str">
        <f t="shared" si="238"/>
        <v>2</v>
      </c>
      <c r="T1157" s="35">
        <f t="shared" si="239"/>
        <v>50</v>
      </c>
      <c r="U1157" s="36">
        <f>INDEX([1]ราคาที่ดิน!$B:$G,MATCH($C1157,[1]ราคาที่ดิน!$A:$A,0),MATCH($B1157,[1]ราคาที่ดิน!$B$1:$G$1,0))</f>
        <v>100</v>
      </c>
      <c r="V1157" s="37">
        <f t="shared" si="248"/>
        <v>5000</v>
      </c>
      <c r="W1157" s="31">
        <v>1</v>
      </c>
      <c r="X1157" s="31">
        <v>37</v>
      </c>
      <c r="Y1157" s="31" t="s">
        <v>71</v>
      </c>
      <c r="Z1157" s="31" t="s">
        <v>904</v>
      </c>
      <c r="AA1157" s="31"/>
      <c r="AB1157" s="32" t="s">
        <v>905</v>
      </c>
      <c r="AC1157" s="38"/>
      <c r="AD1157" s="39" t="s">
        <v>73</v>
      </c>
      <c r="AE1157" s="39" t="s">
        <v>94</v>
      </c>
      <c r="AF1157" s="40" t="str">
        <f t="shared" si="240"/>
        <v>2</v>
      </c>
      <c r="AG1157" s="41">
        <f t="shared" si="241"/>
        <v>54</v>
      </c>
      <c r="AH1157" s="42"/>
      <c r="AI1157" s="42">
        <v>54</v>
      </c>
      <c r="AJ1157" s="42"/>
      <c r="AK1157" s="42"/>
      <c r="AL1157" s="31">
        <v>30</v>
      </c>
      <c r="AM1157" s="43" t="str">
        <f t="shared" si="242"/>
        <v>100</v>
      </c>
      <c r="AN1157" s="44">
        <f>INDEX([1]ราคาสิ่งปลูกสร้าง!$D$6:$CC$47,MATCH($AD1157,[1]ราคาสิ่งปลูกสร้าง!$B$6:$B$45,0),MATCH($C$7,[1]ราคาสิ่งปลูกสร้าง!$D$5:$CC$5,0))</f>
        <v>6500</v>
      </c>
      <c r="AO1157" s="44">
        <f t="shared" si="243"/>
        <v>351000</v>
      </c>
      <c r="AP1157" s="45">
        <f t="shared" si="244"/>
        <v>30</v>
      </c>
      <c r="AQ1157" s="40">
        <f>IF(AP1157=0,0,INDEX([1]ค่าเสื่อมสิ่งปลูกสร้าง!$A$5:$D$105,MATCH($AP1157,[1]ค่าเสื่อมสิ่งปลูกสร้าง!$A$5:$A$105,0),MATCH(AE1157,[1]ค่าเสื่อมสิ่งปลูกสร้าง!$A$3:$D$3)))</f>
        <v>50</v>
      </c>
      <c r="AR1157" s="44">
        <f t="shared" si="249"/>
        <v>175500</v>
      </c>
      <c r="AS1157" s="44">
        <f t="shared" si="250"/>
        <v>180500</v>
      </c>
      <c r="AT1157" s="44">
        <f t="shared" si="251"/>
        <v>180500</v>
      </c>
      <c r="AU1157" s="46">
        <v>0</v>
      </c>
      <c r="AV1157" s="44">
        <f t="shared" si="245"/>
        <v>180500</v>
      </c>
      <c r="AW1157" s="47" t="str">
        <f t="shared" si="246"/>
        <v>0.02</v>
      </c>
      <c r="AX1157" s="48"/>
      <c r="AY1157" s="48"/>
      <c r="AZ1157" s="49">
        <v>0</v>
      </c>
      <c r="BA1157" s="48"/>
      <c r="BB1157" s="48"/>
      <c r="BC1157" s="44">
        <f t="shared" si="247"/>
        <v>0</v>
      </c>
      <c r="BD1157" s="50">
        <v>1</v>
      </c>
      <c r="BE1157" s="51" t="e">
        <f>IF(AX1157=1,0,IF(AY1157=1,0,IF(BC1157&gt;#REF!,#REF!,IF(OR(AZ1157&gt;0,BD1157&gt;0),BC1157+([1]สูตร2!H1145*(100%-AZ1157)-BC1157)*BD1157,[1]สูตร2!H1145*(100%-AZ1157)))))</f>
        <v>#REF!</v>
      </c>
      <c r="BF1157" s="31"/>
    </row>
    <row r="1158" spans="1:58" s="5" customFormat="1" ht="24" customHeight="1" x14ac:dyDescent="0.2">
      <c r="A1158" s="31"/>
      <c r="B1158" s="31" t="s">
        <v>93</v>
      </c>
      <c r="C1158" s="31" t="s">
        <v>104</v>
      </c>
      <c r="D1158" s="31" t="s">
        <v>66</v>
      </c>
      <c r="E1158" s="31" t="s">
        <v>906</v>
      </c>
      <c r="F1158" s="31"/>
      <c r="G1158" s="32" t="s">
        <v>905</v>
      </c>
      <c r="H1158" s="31" t="s">
        <v>104</v>
      </c>
      <c r="I1158" s="31" t="s">
        <v>104</v>
      </c>
      <c r="J1158" s="31" t="s">
        <v>440</v>
      </c>
      <c r="K1158" s="31">
        <v>0</v>
      </c>
      <c r="L1158" s="31">
        <v>0</v>
      </c>
      <c r="M1158" s="31">
        <v>30</v>
      </c>
      <c r="N1158" s="33"/>
      <c r="O1158" s="33">
        <v>30</v>
      </c>
      <c r="P1158" s="33"/>
      <c r="Q1158" s="33"/>
      <c r="R1158" s="33"/>
      <c r="S1158" s="34" t="str">
        <f t="shared" si="238"/>
        <v>2</v>
      </c>
      <c r="T1158" s="35">
        <f t="shared" si="239"/>
        <v>30</v>
      </c>
      <c r="U1158" s="36">
        <f>INDEX([1]ราคาที่ดิน!$B:$G,MATCH($C1158,[1]ราคาที่ดิน!$A:$A,0),MATCH($B1158,[1]ราคาที่ดิน!$B$1:$G$1,0))</f>
        <v>100</v>
      </c>
      <c r="V1158" s="37">
        <f t="shared" si="248"/>
        <v>3000</v>
      </c>
      <c r="W1158" s="31">
        <v>2</v>
      </c>
      <c r="X1158" s="31">
        <v>37</v>
      </c>
      <c r="Y1158" s="31" t="s">
        <v>71</v>
      </c>
      <c r="Z1158" s="31" t="s">
        <v>904</v>
      </c>
      <c r="AA1158" s="31"/>
      <c r="AB1158" s="32" t="s">
        <v>905</v>
      </c>
      <c r="AC1158" s="38"/>
      <c r="AD1158" s="39" t="s">
        <v>75</v>
      </c>
      <c r="AE1158" s="39" t="s">
        <v>76</v>
      </c>
      <c r="AF1158" s="40" t="str">
        <f t="shared" si="240"/>
        <v>1</v>
      </c>
      <c r="AG1158" s="41">
        <f t="shared" si="241"/>
        <v>7.5</v>
      </c>
      <c r="AH1158" s="42">
        <v>7.5</v>
      </c>
      <c r="AI1158" s="42"/>
      <c r="AJ1158" s="42"/>
      <c r="AK1158" s="42"/>
      <c r="AL1158" s="31">
        <v>30</v>
      </c>
      <c r="AM1158" s="43" t="str">
        <f t="shared" si="242"/>
        <v>100</v>
      </c>
      <c r="AN1158" s="44">
        <f>INDEX([1]ราคาสิ่งปลูกสร้าง!$D$6:$CC$47,MATCH($AD1158,[1]ราคาสิ่งปลูกสร้าง!$B$6:$B$45,0),MATCH($C$7,[1]ราคาสิ่งปลูกสร้าง!$D$5:$CC$5,0))</f>
        <v>5400</v>
      </c>
      <c r="AO1158" s="44">
        <f t="shared" si="243"/>
        <v>40500</v>
      </c>
      <c r="AP1158" s="45">
        <f t="shared" si="244"/>
        <v>30</v>
      </c>
      <c r="AQ1158" s="40">
        <f>IF(AP1158=0,0,INDEX([1]ค่าเสื่อมสิ่งปลูกสร้าง!$A$5:$D$105,MATCH($AP1158,[1]ค่าเสื่อมสิ่งปลูกสร้าง!$A$5:$A$105,0),MATCH(AE1158,[1]ค่าเสื่อมสิ่งปลูกสร้าง!$A$3:$D$3)))</f>
        <v>93</v>
      </c>
      <c r="AR1158" s="44">
        <f t="shared" si="249"/>
        <v>2835.0000000000005</v>
      </c>
      <c r="AS1158" s="44">
        <f t="shared" si="250"/>
        <v>5835</v>
      </c>
      <c r="AT1158" s="44">
        <f t="shared" si="251"/>
        <v>5835</v>
      </c>
      <c r="AU1158" s="46">
        <v>0</v>
      </c>
      <c r="AV1158" s="44">
        <f t="shared" si="245"/>
        <v>5835</v>
      </c>
      <c r="AW1158" s="47" t="str">
        <f t="shared" si="246"/>
        <v>0.01</v>
      </c>
      <c r="AX1158" s="48"/>
      <c r="AY1158" s="48"/>
      <c r="AZ1158" s="49">
        <v>0</v>
      </c>
      <c r="BA1158" s="48"/>
      <c r="BB1158" s="48"/>
      <c r="BC1158" s="44">
        <f t="shared" si="247"/>
        <v>0</v>
      </c>
      <c r="BD1158" s="50">
        <v>1</v>
      </c>
      <c r="BE1158" s="51" t="e">
        <f>IF(AX1158=1,0,IF(AY1158=1,0,IF(BC1158&gt;#REF!,#REF!,IF(OR(AZ1158&gt;0,BD1158&gt;0),BC1158+([1]สูตร2!H1146*(100%-AZ1158)-BC1158)*BD1158,[1]สูตร2!H1146*(100%-AZ1158)))))</f>
        <v>#REF!</v>
      </c>
      <c r="BF1158" s="31"/>
    </row>
    <row r="1159" spans="1:58" s="5" customFormat="1" ht="24" customHeight="1" x14ac:dyDescent="0.2">
      <c r="A1159" s="31"/>
      <c r="B1159" s="31" t="s">
        <v>93</v>
      </c>
      <c r="C1159" s="31" t="s">
        <v>104</v>
      </c>
      <c r="D1159" s="31" t="s">
        <v>66</v>
      </c>
      <c r="E1159" s="31" t="s">
        <v>906</v>
      </c>
      <c r="F1159" s="31"/>
      <c r="G1159" s="32" t="s">
        <v>905</v>
      </c>
      <c r="H1159" s="31" t="s">
        <v>104</v>
      </c>
      <c r="I1159" s="31" t="s">
        <v>104</v>
      </c>
      <c r="J1159" s="31" t="s">
        <v>440</v>
      </c>
      <c r="K1159" s="31">
        <v>0</v>
      </c>
      <c r="L1159" s="31">
        <v>0</v>
      </c>
      <c r="M1159" s="31">
        <v>20</v>
      </c>
      <c r="N1159" s="33"/>
      <c r="O1159" s="33">
        <v>20</v>
      </c>
      <c r="P1159" s="33"/>
      <c r="Q1159" s="33"/>
      <c r="R1159" s="33"/>
      <c r="S1159" s="34" t="str">
        <f t="shared" si="238"/>
        <v>2</v>
      </c>
      <c r="T1159" s="35">
        <f t="shared" si="239"/>
        <v>20</v>
      </c>
      <c r="U1159" s="36">
        <f>INDEX([1]ราคาที่ดิน!$B:$G,MATCH($C1159,[1]ราคาที่ดิน!$A:$A,0),MATCH($B1159,[1]ราคาที่ดิน!$B$1:$G$1,0))</f>
        <v>100</v>
      </c>
      <c r="V1159" s="37">
        <f t="shared" si="248"/>
        <v>2000</v>
      </c>
      <c r="W1159" s="31">
        <v>3</v>
      </c>
      <c r="X1159" s="31">
        <v>37</v>
      </c>
      <c r="Y1159" s="31" t="s">
        <v>71</v>
      </c>
      <c r="Z1159" s="31" t="s">
        <v>904</v>
      </c>
      <c r="AA1159" s="31"/>
      <c r="AB1159" s="32" t="s">
        <v>905</v>
      </c>
      <c r="AC1159" s="38"/>
      <c r="AD1159" s="39" t="s">
        <v>77</v>
      </c>
      <c r="AE1159" s="39" t="s">
        <v>94</v>
      </c>
      <c r="AF1159" s="40" t="str">
        <f t="shared" si="240"/>
        <v>1</v>
      </c>
      <c r="AG1159" s="41">
        <f t="shared" si="241"/>
        <v>99.9</v>
      </c>
      <c r="AH1159" s="42">
        <v>99.9</v>
      </c>
      <c r="AI1159" s="42"/>
      <c r="AJ1159" s="42"/>
      <c r="AK1159" s="42"/>
      <c r="AL1159" s="31">
        <v>30</v>
      </c>
      <c r="AM1159" s="43" t="str">
        <f t="shared" si="242"/>
        <v>100</v>
      </c>
      <c r="AN1159" s="44">
        <f>INDEX([1]ราคาสิ่งปลูกสร้าง!$D$6:$CC$47,MATCH($AD1159,[1]ราคาสิ่งปลูกสร้าง!$B$6:$B$45,0),MATCH($C$7,[1]ราคาสิ่งปลูกสร้าง!$D$5:$CC$5,0))</f>
        <v>2050</v>
      </c>
      <c r="AO1159" s="44">
        <f t="shared" si="243"/>
        <v>204795</v>
      </c>
      <c r="AP1159" s="45">
        <f t="shared" si="244"/>
        <v>30</v>
      </c>
      <c r="AQ1159" s="40">
        <f>IF(AP1159=0,0,INDEX([1]ค่าเสื่อมสิ่งปลูกสร้าง!$A$5:$D$105,MATCH($AP1159,[1]ค่าเสื่อมสิ่งปลูกสร้าง!$A$5:$A$105,0),MATCH(AE1159,[1]ค่าเสื่อมสิ่งปลูกสร้าง!$A$3:$D$3)))</f>
        <v>50</v>
      </c>
      <c r="AR1159" s="44">
        <f t="shared" si="249"/>
        <v>102397.5</v>
      </c>
      <c r="AS1159" s="44">
        <f t="shared" si="250"/>
        <v>104397.5</v>
      </c>
      <c r="AT1159" s="44">
        <f t="shared" si="251"/>
        <v>104397.5</v>
      </c>
      <c r="AU1159" s="46">
        <v>0</v>
      </c>
      <c r="AV1159" s="44">
        <f t="shared" si="245"/>
        <v>104397.5</v>
      </c>
      <c r="AW1159" s="47" t="str">
        <f t="shared" si="246"/>
        <v>0.01</v>
      </c>
      <c r="AX1159" s="48"/>
      <c r="AY1159" s="48"/>
      <c r="AZ1159" s="49">
        <v>0</v>
      </c>
      <c r="BA1159" s="48"/>
      <c r="BB1159" s="48"/>
      <c r="BC1159" s="44">
        <f t="shared" si="247"/>
        <v>0</v>
      </c>
      <c r="BD1159" s="50">
        <v>1</v>
      </c>
      <c r="BE1159" s="51" t="e">
        <f>IF(AX1159=1,0,IF(AY1159=1,0,IF(BC1159&gt;#REF!,#REF!,IF(OR(AZ1159&gt;0,BD1159&gt;0),BC1159+([1]สูตร2!H1147*(100%-AZ1159)-BC1159)*BD1159,[1]สูตร2!H1147*(100%-AZ1159)))))</f>
        <v>#REF!</v>
      </c>
      <c r="BF1159" s="31"/>
    </row>
    <row r="1160" spans="1:58" s="5" customFormat="1" ht="24" customHeight="1" x14ac:dyDescent="0.2">
      <c r="A1160" s="31"/>
      <c r="B1160" s="31" t="s">
        <v>93</v>
      </c>
      <c r="C1160" s="31" t="s">
        <v>104</v>
      </c>
      <c r="D1160" s="31" t="s">
        <v>66</v>
      </c>
      <c r="E1160" s="31" t="s">
        <v>906</v>
      </c>
      <c r="F1160" s="31"/>
      <c r="G1160" s="32" t="s">
        <v>905</v>
      </c>
      <c r="H1160" s="31" t="s">
        <v>104</v>
      </c>
      <c r="I1160" s="31" t="s">
        <v>104</v>
      </c>
      <c r="J1160" s="31" t="s">
        <v>440</v>
      </c>
      <c r="K1160" s="31">
        <v>0</v>
      </c>
      <c r="L1160" s="31">
        <v>0</v>
      </c>
      <c r="M1160" s="31">
        <v>20</v>
      </c>
      <c r="N1160" s="33"/>
      <c r="O1160" s="33">
        <v>20</v>
      </c>
      <c r="P1160" s="33"/>
      <c r="Q1160" s="33"/>
      <c r="R1160" s="33"/>
      <c r="S1160" s="34" t="str">
        <f t="shared" si="238"/>
        <v>2</v>
      </c>
      <c r="T1160" s="35">
        <f t="shared" si="239"/>
        <v>20</v>
      </c>
      <c r="U1160" s="36">
        <f>INDEX([1]ราคาที่ดิน!$B:$G,MATCH($C1160,[1]ราคาที่ดิน!$A:$A,0),MATCH($B1160,[1]ราคาที่ดิน!$B$1:$G$1,0))</f>
        <v>100</v>
      </c>
      <c r="V1160" s="37">
        <f t="shared" si="248"/>
        <v>2000</v>
      </c>
      <c r="W1160" s="31">
        <v>4</v>
      </c>
      <c r="X1160" s="31">
        <v>37</v>
      </c>
      <c r="Y1160" s="31" t="s">
        <v>71</v>
      </c>
      <c r="Z1160" s="31" t="s">
        <v>904</v>
      </c>
      <c r="AA1160" s="31"/>
      <c r="AB1160" s="32" t="s">
        <v>905</v>
      </c>
      <c r="AC1160" s="38"/>
      <c r="AD1160" s="39" t="s">
        <v>75</v>
      </c>
      <c r="AE1160" s="39" t="s">
        <v>76</v>
      </c>
      <c r="AF1160" s="40" t="str">
        <f t="shared" si="240"/>
        <v>1</v>
      </c>
      <c r="AG1160" s="41">
        <f t="shared" si="241"/>
        <v>7.5</v>
      </c>
      <c r="AH1160" s="42">
        <v>7.5</v>
      </c>
      <c r="AI1160" s="42"/>
      <c r="AJ1160" s="42"/>
      <c r="AK1160" s="42"/>
      <c r="AL1160" s="31">
        <v>30</v>
      </c>
      <c r="AM1160" s="43" t="str">
        <f t="shared" si="242"/>
        <v>100</v>
      </c>
      <c r="AN1160" s="44">
        <f>INDEX([1]ราคาสิ่งปลูกสร้าง!$D$6:$CC$47,MATCH($AD1160,[1]ราคาสิ่งปลูกสร้าง!$B$6:$B$45,0),MATCH($C$7,[1]ราคาสิ่งปลูกสร้าง!$D$5:$CC$5,0))</f>
        <v>5400</v>
      </c>
      <c r="AO1160" s="44">
        <f t="shared" si="243"/>
        <v>40500</v>
      </c>
      <c r="AP1160" s="45">
        <f t="shared" si="244"/>
        <v>30</v>
      </c>
      <c r="AQ1160" s="40">
        <f>IF(AP1160=0,0,INDEX([1]ค่าเสื่อมสิ่งปลูกสร้าง!$A$5:$D$105,MATCH($AP1160,[1]ค่าเสื่อมสิ่งปลูกสร้าง!$A$5:$A$105,0),MATCH(AE1160,[1]ค่าเสื่อมสิ่งปลูกสร้าง!$A$3:$D$3)))</f>
        <v>93</v>
      </c>
      <c r="AR1160" s="44">
        <f t="shared" si="249"/>
        <v>2835.0000000000005</v>
      </c>
      <c r="AS1160" s="44">
        <f t="shared" si="250"/>
        <v>4835</v>
      </c>
      <c r="AT1160" s="44">
        <f t="shared" si="251"/>
        <v>4835</v>
      </c>
      <c r="AU1160" s="46">
        <v>0</v>
      </c>
      <c r="AV1160" s="44">
        <f t="shared" si="245"/>
        <v>4835</v>
      </c>
      <c r="AW1160" s="47" t="str">
        <f t="shared" si="246"/>
        <v>0.01</v>
      </c>
      <c r="AX1160" s="48"/>
      <c r="AY1160" s="48"/>
      <c r="AZ1160" s="49">
        <v>0</v>
      </c>
      <c r="BA1160" s="48"/>
      <c r="BB1160" s="48"/>
      <c r="BC1160" s="44">
        <f t="shared" si="247"/>
        <v>0</v>
      </c>
      <c r="BD1160" s="50">
        <v>1</v>
      </c>
      <c r="BE1160" s="51" t="e">
        <f>IF(AX1160=1,0,IF(AY1160=1,0,IF(BC1160&gt;#REF!,#REF!,IF(OR(AZ1160&gt;0,BD1160&gt;0),BC1160+([1]สูตร2!H1148*(100%-AZ1160)-BC1160)*BD1160,[1]สูตร2!H1148*(100%-AZ1160)))))</f>
        <v>#REF!</v>
      </c>
      <c r="BF1160" s="31"/>
    </row>
    <row r="1161" spans="1:58" s="5" customFormat="1" ht="24" customHeight="1" x14ac:dyDescent="0.2">
      <c r="A1161" s="31">
        <v>372</v>
      </c>
      <c r="B1161" s="31" t="s">
        <v>65</v>
      </c>
      <c r="C1161" s="31">
        <v>2095</v>
      </c>
      <c r="D1161" s="31" t="s">
        <v>66</v>
      </c>
      <c r="E1161" s="31" t="s">
        <v>907</v>
      </c>
      <c r="F1161" s="31"/>
      <c r="G1161" s="32" t="s">
        <v>908</v>
      </c>
      <c r="H1161" s="31">
        <v>50</v>
      </c>
      <c r="I1161" s="31">
        <v>2567</v>
      </c>
      <c r="J1161" s="31" t="s">
        <v>440</v>
      </c>
      <c r="K1161" s="31">
        <v>0</v>
      </c>
      <c r="L1161" s="31">
        <v>3</v>
      </c>
      <c r="M1161" s="31">
        <v>66</v>
      </c>
      <c r="N1161" s="33">
        <v>366</v>
      </c>
      <c r="O1161" s="33"/>
      <c r="P1161" s="33"/>
      <c r="Q1161" s="33"/>
      <c r="R1161" s="33"/>
      <c r="S1161" s="34" t="str">
        <f t="shared" si="238"/>
        <v>1</v>
      </c>
      <c r="T1161" s="35">
        <f t="shared" si="239"/>
        <v>366</v>
      </c>
      <c r="U1161" s="36">
        <f>INDEX([1]ราคาที่ดิน!$B:$G,MATCH($C1161,[1]ราคาที่ดิน!$A:$A,0),MATCH($B1161,[1]ราคาที่ดิน!$B$1:$G$1,0))</f>
        <v>50</v>
      </c>
      <c r="V1161" s="37">
        <f t="shared" si="248"/>
        <v>18300</v>
      </c>
      <c r="W1161" s="31"/>
      <c r="X1161" s="31"/>
      <c r="Y1161" s="31"/>
      <c r="Z1161" s="31"/>
      <c r="AA1161" s="31"/>
      <c r="AB1161" s="32"/>
      <c r="AC1161" s="38"/>
      <c r="AD1161" s="39"/>
      <c r="AE1161" s="39"/>
      <c r="AF1161" s="40" t="str">
        <f t="shared" si="240"/>
        <v/>
      </c>
      <c r="AG1161" s="41" t="str">
        <f t="shared" si="241"/>
        <v/>
      </c>
      <c r="AH1161" s="42"/>
      <c r="AI1161" s="42"/>
      <c r="AJ1161" s="42"/>
      <c r="AK1161" s="42"/>
      <c r="AL1161" s="31"/>
      <c r="AM1161" s="43" t="str">
        <f t="shared" si="242"/>
        <v>100</v>
      </c>
      <c r="AN1161" s="44">
        <f>INDEX([1]ราคาสิ่งปลูกสร้าง!$D$6:$CC$47,MATCH($AD1161,[1]ราคาสิ่งปลูกสร้าง!$B$6:$B$45,0),MATCH($C$7,[1]ราคาสิ่งปลูกสร้าง!$D$5:$CC$5,0))</f>
        <v>0</v>
      </c>
      <c r="AO1161" s="44">
        <f t="shared" si="243"/>
        <v>0</v>
      </c>
      <c r="AP1161" s="45">
        <f t="shared" si="244"/>
        <v>0</v>
      </c>
      <c r="AQ1161" s="40">
        <f>IF(AP1161=0,0,INDEX([1]ค่าเสื่อมสิ่งปลูกสร้าง!$A$5:$D$105,MATCH($AP1161,[1]ค่าเสื่อมสิ่งปลูกสร้าง!$A$5:$A$105,0),MATCH(AE1161,[1]ค่าเสื่อมสิ่งปลูกสร้าง!$A$3:$D$3)))</f>
        <v>0</v>
      </c>
      <c r="AR1161" s="44">
        <f t="shared" si="249"/>
        <v>0</v>
      </c>
      <c r="AS1161" s="44">
        <f t="shared" si="250"/>
        <v>18300</v>
      </c>
      <c r="AT1161" s="44">
        <f t="shared" si="251"/>
        <v>18300</v>
      </c>
      <c r="AU1161" s="46">
        <v>0</v>
      </c>
      <c r="AV1161" s="44">
        <f t="shared" si="245"/>
        <v>18300</v>
      </c>
      <c r="AW1161" s="47" t="str">
        <f t="shared" si="246"/>
        <v>0.01</v>
      </c>
      <c r="AX1161" s="48"/>
      <c r="AY1161" s="48"/>
      <c r="AZ1161" s="49">
        <v>0</v>
      </c>
      <c r="BA1161" s="48"/>
      <c r="BB1161" s="48"/>
      <c r="BC1161" s="44">
        <f t="shared" si="247"/>
        <v>0</v>
      </c>
      <c r="BD1161" s="50">
        <v>1</v>
      </c>
      <c r="BE1161" s="51" t="e">
        <f>IF(AX1161=1,0,IF(AY1161=1,0,IF(BC1161&gt;#REF!,#REF!,IF(OR(AZ1161&gt;0,BD1161&gt;0),BC1161+([1]สูตร2!H1149*(100%-AZ1161)-BC1161)*BD1161,[1]สูตร2!H1149*(100%-AZ1161)))))</f>
        <v>#REF!</v>
      </c>
      <c r="BF1161" s="31"/>
    </row>
    <row r="1162" spans="1:58" s="5" customFormat="1" ht="24" customHeight="1" x14ac:dyDescent="0.2">
      <c r="A1162" s="31"/>
      <c r="B1162" s="31" t="s">
        <v>65</v>
      </c>
      <c r="C1162" s="31">
        <v>2087</v>
      </c>
      <c r="D1162" s="31" t="s">
        <v>66</v>
      </c>
      <c r="E1162" s="31" t="s">
        <v>907</v>
      </c>
      <c r="F1162" s="31"/>
      <c r="G1162" s="32" t="s">
        <v>908</v>
      </c>
      <c r="H1162" s="31">
        <v>25</v>
      </c>
      <c r="I1162" s="31">
        <v>2559</v>
      </c>
      <c r="J1162" s="31" t="s">
        <v>440</v>
      </c>
      <c r="K1162" s="31">
        <v>7</v>
      </c>
      <c r="L1162" s="31">
        <v>0</v>
      </c>
      <c r="M1162" s="31">
        <v>59</v>
      </c>
      <c r="N1162" s="33">
        <v>2859</v>
      </c>
      <c r="O1162" s="33"/>
      <c r="P1162" s="33"/>
      <c r="Q1162" s="33"/>
      <c r="R1162" s="33"/>
      <c r="S1162" s="34" t="str">
        <f t="shared" si="238"/>
        <v>1</v>
      </c>
      <c r="T1162" s="35">
        <f t="shared" si="239"/>
        <v>2859</v>
      </c>
      <c r="U1162" s="36">
        <f>INDEX([1]ราคาที่ดิน!$B:$G,MATCH($C1162,[1]ราคาที่ดิน!$A:$A,0),MATCH($B1162,[1]ราคาที่ดิน!$B$1:$G$1,0))</f>
        <v>50</v>
      </c>
      <c r="V1162" s="37">
        <f t="shared" si="248"/>
        <v>142950</v>
      </c>
      <c r="W1162" s="31"/>
      <c r="X1162" s="31"/>
      <c r="Y1162" s="31"/>
      <c r="Z1162" s="31"/>
      <c r="AA1162" s="31"/>
      <c r="AB1162" s="32"/>
      <c r="AC1162" s="38"/>
      <c r="AD1162" s="39"/>
      <c r="AE1162" s="39"/>
      <c r="AF1162" s="40" t="str">
        <f t="shared" si="240"/>
        <v/>
      </c>
      <c r="AG1162" s="41" t="str">
        <f t="shared" si="241"/>
        <v/>
      </c>
      <c r="AH1162" s="42"/>
      <c r="AI1162" s="42"/>
      <c r="AJ1162" s="42"/>
      <c r="AK1162" s="42"/>
      <c r="AL1162" s="31"/>
      <c r="AM1162" s="43" t="str">
        <f t="shared" si="242"/>
        <v>100</v>
      </c>
      <c r="AN1162" s="44">
        <f>INDEX([1]ราคาสิ่งปลูกสร้าง!$D$6:$CC$47,MATCH($AD1162,[1]ราคาสิ่งปลูกสร้าง!$B$6:$B$45,0),MATCH($C$7,[1]ราคาสิ่งปลูกสร้าง!$D$5:$CC$5,0))</f>
        <v>0</v>
      </c>
      <c r="AO1162" s="44">
        <f t="shared" si="243"/>
        <v>0</v>
      </c>
      <c r="AP1162" s="45">
        <f t="shared" si="244"/>
        <v>0</v>
      </c>
      <c r="AQ1162" s="40">
        <f>IF(AP1162=0,0,INDEX([1]ค่าเสื่อมสิ่งปลูกสร้าง!$A$5:$D$105,MATCH($AP1162,[1]ค่าเสื่อมสิ่งปลูกสร้าง!$A$5:$A$105,0),MATCH(AE1162,[1]ค่าเสื่อมสิ่งปลูกสร้าง!$A$3:$D$3)))</f>
        <v>0</v>
      </c>
      <c r="AR1162" s="44">
        <f t="shared" si="249"/>
        <v>0</v>
      </c>
      <c r="AS1162" s="44">
        <f t="shared" si="250"/>
        <v>142950</v>
      </c>
      <c r="AT1162" s="44">
        <f t="shared" si="251"/>
        <v>142950</v>
      </c>
      <c r="AU1162" s="46">
        <v>0</v>
      </c>
      <c r="AV1162" s="44">
        <f t="shared" si="245"/>
        <v>142950</v>
      </c>
      <c r="AW1162" s="47" t="str">
        <f t="shared" si="246"/>
        <v>0.01</v>
      </c>
      <c r="AX1162" s="48"/>
      <c r="AY1162" s="48"/>
      <c r="AZ1162" s="49">
        <v>0</v>
      </c>
      <c r="BA1162" s="48"/>
      <c r="BB1162" s="48"/>
      <c r="BC1162" s="44">
        <f t="shared" si="247"/>
        <v>0</v>
      </c>
      <c r="BD1162" s="50">
        <v>1</v>
      </c>
      <c r="BE1162" s="51" t="e">
        <f>IF(AX1162=1,0,IF(AY1162=1,0,IF(BC1162&gt;#REF!,#REF!,IF(OR(AZ1162&gt;0,BD1162&gt;0),BC1162+([1]สูตร2!H1150*(100%-AZ1162)-BC1162)*BD1162,[1]สูตร2!H1150*(100%-AZ1162)))))</f>
        <v>#REF!</v>
      </c>
      <c r="BF1162" s="31"/>
    </row>
    <row r="1163" spans="1:58" s="5" customFormat="1" ht="24" customHeight="1" x14ac:dyDescent="0.2">
      <c r="A1163" s="31"/>
      <c r="B1163" s="31" t="s">
        <v>65</v>
      </c>
      <c r="C1163" s="31">
        <v>2093</v>
      </c>
      <c r="D1163" s="31" t="s">
        <v>66</v>
      </c>
      <c r="E1163" s="31" t="s">
        <v>907</v>
      </c>
      <c r="F1163" s="31"/>
      <c r="G1163" s="32" t="s">
        <v>908</v>
      </c>
      <c r="H1163" s="31">
        <v>52</v>
      </c>
      <c r="I1163" s="31">
        <v>2565</v>
      </c>
      <c r="J1163" s="31" t="s">
        <v>440</v>
      </c>
      <c r="K1163" s="31">
        <v>2</v>
      </c>
      <c r="L1163" s="31">
        <v>1</v>
      </c>
      <c r="M1163" s="31">
        <v>23</v>
      </c>
      <c r="N1163" s="33">
        <v>923</v>
      </c>
      <c r="O1163" s="33"/>
      <c r="P1163" s="33"/>
      <c r="Q1163" s="33"/>
      <c r="R1163" s="33"/>
      <c r="S1163" s="34" t="str">
        <f t="shared" si="238"/>
        <v>1</v>
      </c>
      <c r="T1163" s="35">
        <f t="shared" si="239"/>
        <v>923</v>
      </c>
      <c r="U1163" s="36">
        <f>INDEX([1]ราคาที่ดิน!$B:$G,MATCH($C1163,[1]ราคาที่ดิน!$A:$A,0),MATCH($B1163,[1]ราคาที่ดิน!$B$1:$G$1,0))</f>
        <v>50</v>
      </c>
      <c r="V1163" s="37">
        <f t="shared" si="248"/>
        <v>46150</v>
      </c>
      <c r="W1163" s="31"/>
      <c r="X1163" s="31"/>
      <c r="Y1163" s="31"/>
      <c r="Z1163" s="31"/>
      <c r="AA1163" s="31"/>
      <c r="AB1163" s="32"/>
      <c r="AC1163" s="38"/>
      <c r="AD1163" s="39"/>
      <c r="AE1163" s="39"/>
      <c r="AF1163" s="40" t="str">
        <f t="shared" si="240"/>
        <v/>
      </c>
      <c r="AG1163" s="41" t="str">
        <f t="shared" si="241"/>
        <v/>
      </c>
      <c r="AH1163" s="42"/>
      <c r="AI1163" s="42"/>
      <c r="AJ1163" s="42"/>
      <c r="AK1163" s="42"/>
      <c r="AL1163" s="31"/>
      <c r="AM1163" s="43" t="str">
        <f t="shared" si="242"/>
        <v>100</v>
      </c>
      <c r="AN1163" s="44">
        <f>INDEX([1]ราคาสิ่งปลูกสร้าง!$D$6:$CC$47,MATCH($AD1163,[1]ราคาสิ่งปลูกสร้าง!$B$6:$B$45,0),MATCH($C$7,[1]ราคาสิ่งปลูกสร้าง!$D$5:$CC$5,0))</f>
        <v>0</v>
      </c>
      <c r="AO1163" s="44">
        <f t="shared" si="243"/>
        <v>0</v>
      </c>
      <c r="AP1163" s="45">
        <f t="shared" si="244"/>
        <v>0</v>
      </c>
      <c r="AQ1163" s="40">
        <f>IF(AP1163=0,0,INDEX([1]ค่าเสื่อมสิ่งปลูกสร้าง!$A$5:$D$105,MATCH($AP1163,[1]ค่าเสื่อมสิ่งปลูกสร้าง!$A$5:$A$105,0),MATCH(AE1163,[1]ค่าเสื่อมสิ่งปลูกสร้าง!$A$3:$D$3)))</f>
        <v>0</v>
      </c>
      <c r="AR1163" s="44">
        <f t="shared" si="249"/>
        <v>0</v>
      </c>
      <c r="AS1163" s="44">
        <f t="shared" si="250"/>
        <v>46150</v>
      </c>
      <c r="AT1163" s="44">
        <f t="shared" si="251"/>
        <v>46150</v>
      </c>
      <c r="AU1163" s="46">
        <v>0</v>
      </c>
      <c r="AV1163" s="44">
        <f t="shared" si="245"/>
        <v>46150</v>
      </c>
      <c r="AW1163" s="47" t="str">
        <f t="shared" si="246"/>
        <v>0.01</v>
      </c>
      <c r="AX1163" s="48"/>
      <c r="AY1163" s="48"/>
      <c r="AZ1163" s="49">
        <v>0</v>
      </c>
      <c r="BA1163" s="48"/>
      <c r="BB1163" s="48"/>
      <c r="BC1163" s="44">
        <f t="shared" si="247"/>
        <v>0</v>
      </c>
      <c r="BD1163" s="50">
        <v>1</v>
      </c>
      <c r="BE1163" s="51" t="e">
        <f>IF(AX1163=1,0,IF(AY1163=1,0,IF(BC1163&gt;#REF!,#REF!,IF(OR(AZ1163&gt;0,BD1163&gt;0),BC1163+([1]สูตร2!H1151*(100%-AZ1163)-BC1163)*BD1163,[1]สูตร2!H1151*(100%-AZ1163)))))</f>
        <v>#REF!</v>
      </c>
      <c r="BF1163" s="31"/>
    </row>
    <row r="1164" spans="1:58" s="5" customFormat="1" ht="24" customHeight="1" x14ac:dyDescent="0.2">
      <c r="A1164" s="31"/>
      <c r="B1164" s="31" t="s">
        <v>65</v>
      </c>
      <c r="C1164" s="31">
        <v>2085</v>
      </c>
      <c r="D1164" s="31" t="s">
        <v>66</v>
      </c>
      <c r="E1164" s="31" t="s">
        <v>907</v>
      </c>
      <c r="F1164" s="31"/>
      <c r="G1164" s="32" t="s">
        <v>908</v>
      </c>
      <c r="H1164" s="31">
        <v>23</v>
      </c>
      <c r="I1164" s="31">
        <v>2557</v>
      </c>
      <c r="J1164" s="31" t="s">
        <v>440</v>
      </c>
      <c r="K1164" s="31">
        <v>5</v>
      </c>
      <c r="L1164" s="31">
        <v>0</v>
      </c>
      <c r="M1164" s="31">
        <v>92</v>
      </c>
      <c r="N1164" s="33">
        <v>2092</v>
      </c>
      <c r="O1164" s="33"/>
      <c r="P1164" s="33"/>
      <c r="Q1164" s="33"/>
      <c r="R1164" s="33"/>
      <c r="S1164" s="34" t="str">
        <f t="shared" si="238"/>
        <v>1</v>
      </c>
      <c r="T1164" s="35">
        <f t="shared" si="239"/>
        <v>2092</v>
      </c>
      <c r="U1164" s="36">
        <f>INDEX([1]ราคาที่ดิน!$B:$G,MATCH($C1164,[1]ราคาที่ดิน!$A:$A,0),MATCH($B1164,[1]ราคาที่ดิน!$B$1:$G$1,0))</f>
        <v>100</v>
      </c>
      <c r="V1164" s="37">
        <f t="shared" si="248"/>
        <v>209200</v>
      </c>
      <c r="W1164" s="31"/>
      <c r="X1164" s="31"/>
      <c r="Y1164" s="31"/>
      <c r="Z1164" s="31"/>
      <c r="AA1164" s="31"/>
      <c r="AB1164" s="32"/>
      <c r="AC1164" s="38"/>
      <c r="AD1164" s="39"/>
      <c r="AE1164" s="39"/>
      <c r="AF1164" s="40" t="str">
        <f t="shared" si="240"/>
        <v/>
      </c>
      <c r="AG1164" s="41" t="str">
        <f t="shared" si="241"/>
        <v/>
      </c>
      <c r="AH1164" s="42"/>
      <c r="AI1164" s="42"/>
      <c r="AJ1164" s="42"/>
      <c r="AK1164" s="42"/>
      <c r="AL1164" s="31"/>
      <c r="AM1164" s="43" t="str">
        <f t="shared" si="242"/>
        <v>100</v>
      </c>
      <c r="AN1164" s="44">
        <f>INDEX([1]ราคาสิ่งปลูกสร้าง!$D$6:$CC$47,MATCH($AD1164,[1]ราคาสิ่งปลูกสร้าง!$B$6:$B$45,0),MATCH($C$7,[1]ราคาสิ่งปลูกสร้าง!$D$5:$CC$5,0))</f>
        <v>0</v>
      </c>
      <c r="AO1164" s="44">
        <f t="shared" si="243"/>
        <v>0</v>
      </c>
      <c r="AP1164" s="45">
        <f t="shared" si="244"/>
        <v>0</v>
      </c>
      <c r="AQ1164" s="40">
        <f>IF(AP1164=0,0,INDEX([1]ค่าเสื่อมสิ่งปลูกสร้าง!$A$5:$D$105,MATCH($AP1164,[1]ค่าเสื่อมสิ่งปลูกสร้าง!$A$5:$A$105,0),MATCH(AE1164,[1]ค่าเสื่อมสิ่งปลูกสร้าง!$A$3:$D$3)))</f>
        <v>0</v>
      </c>
      <c r="AR1164" s="44">
        <f t="shared" si="249"/>
        <v>0</v>
      </c>
      <c r="AS1164" s="44">
        <f t="shared" si="250"/>
        <v>209200</v>
      </c>
      <c r="AT1164" s="44">
        <f t="shared" si="251"/>
        <v>209200</v>
      </c>
      <c r="AU1164" s="46">
        <v>0</v>
      </c>
      <c r="AV1164" s="44">
        <f t="shared" si="245"/>
        <v>209200</v>
      </c>
      <c r="AW1164" s="47" t="str">
        <f t="shared" si="246"/>
        <v>0.01</v>
      </c>
      <c r="AX1164" s="48"/>
      <c r="AY1164" s="48"/>
      <c r="AZ1164" s="49">
        <v>0</v>
      </c>
      <c r="BA1164" s="48"/>
      <c r="BB1164" s="48"/>
      <c r="BC1164" s="44">
        <f t="shared" si="247"/>
        <v>0</v>
      </c>
      <c r="BD1164" s="50">
        <v>1</v>
      </c>
      <c r="BE1164" s="51" t="e">
        <f>IF(AX1164=1,0,IF(AY1164=1,0,IF(BC1164&gt;#REF!,#REF!,IF(OR(AZ1164&gt;0,BD1164&gt;0),BC1164+([1]สูตร2!H1152*(100%-AZ1164)-BC1164)*BD1164,[1]สูตร2!H1152*(100%-AZ1164)))))</f>
        <v>#REF!</v>
      </c>
      <c r="BF1164" s="31"/>
    </row>
    <row r="1165" spans="1:58" s="5" customFormat="1" ht="24" customHeight="1" x14ac:dyDescent="0.2">
      <c r="A1165" s="31"/>
      <c r="B1165" s="31" t="s">
        <v>432</v>
      </c>
      <c r="C1165" s="31">
        <v>4</v>
      </c>
      <c r="D1165" s="31" t="s">
        <v>66</v>
      </c>
      <c r="E1165" s="31" t="s">
        <v>907</v>
      </c>
      <c r="F1165" s="31"/>
      <c r="G1165" s="32" t="s">
        <v>908</v>
      </c>
      <c r="H1165" s="31" t="s">
        <v>909</v>
      </c>
      <c r="I1165" s="31" t="s">
        <v>104</v>
      </c>
      <c r="J1165" s="31" t="s">
        <v>440</v>
      </c>
      <c r="K1165" s="31">
        <v>4</v>
      </c>
      <c r="L1165" s="31">
        <v>0</v>
      </c>
      <c r="M1165" s="31">
        <v>0</v>
      </c>
      <c r="N1165" s="33">
        <v>1600</v>
      </c>
      <c r="O1165" s="33"/>
      <c r="P1165" s="33"/>
      <c r="Q1165" s="33"/>
      <c r="R1165" s="33"/>
      <c r="S1165" s="34" t="str">
        <f t="shared" si="238"/>
        <v>1</v>
      </c>
      <c r="T1165" s="35">
        <f t="shared" si="239"/>
        <v>1600</v>
      </c>
      <c r="U1165" s="36">
        <f>INDEX([1]ราคาที่ดิน!$B:$G,MATCH($C1165,[1]ราคาที่ดิน!$A:$A,0),MATCH($B1165,[1]ราคาที่ดิน!$B$1:$G$1,0))</f>
        <v>200</v>
      </c>
      <c r="V1165" s="37">
        <f t="shared" si="248"/>
        <v>320000</v>
      </c>
      <c r="W1165" s="31"/>
      <c r="X1165" s="31"/>
      <c r="Y1165" s="31"/>
      <c r="Z1165" s="31"/>
      <c r="AA1165" s="31"/>
      <c r="AB1165" s="32"/>
      <c r="AC1165" s="38"/>
      <c r="AD1165" s="39"/>
      <c r="AE1165" s="39"/>
      <c r="AF1165" s="40" t="str">
        <f t="shared" si="240"/>
        <v/>
      </c>
      <c r="AG1165" s="41" t="str">
        <f t="shared" si="241"/>
        <v/>
      </c>
      <c r="AH1165" s="42"/>
      <c r="AI1165" s="42"/>
      <c r="AJ1165" s="42"/>
      <c r="AK1165" s="42"/>
      <c r="AL1165" s="31"/>
      <c r="AM1165" s="43" t="str">
        <f t="shared" si="242"/>
        <v>100</v>
      </c>
      <c r="AN1165" s="44">
        <f>INDEX([1]ราคาสิ่งปลูกสร้าง!$D$6:$CC$47,MATCH($AD1165,[1]ราคาสิ่งปลูกสร้าง!$B$6:$B$45,0),MATCH($C$7,[1]ราคาสิ่งปลูกสร้าง!$D$5:$CC$5,0))</f>
        <v>0</v>
      </c>
      <c r="AO1165" s="44">
        <f t="shared" si="243"/>
        <v>0</v>
      </c>
      <c r="AP1165" s="45">
        <f t="shared" si="244"/>
        <v>0</v>
      </c>
      <c r="AQ1165" s="40">
        <f>IF(AP1165=0,0,INDEX([1]ค่าเสื่อมสิ่งปลูกสร้าง!$A$5:$D$105,MATCH($AP1165,[1]ค่าเสื่อมสิ่งปลูกสร้าง!$A$5:$A$105,0),MATCH(AE1165,[1]ค่าเสื่อมสิ่งปลูกสร้าง!$A$3:$D$3)))</f>
        <v>0</v>
      </c>
      <c r="AR1165" s="44">
        <f t="shared" si="249"/>
        <v>0</v>
      </c>
      <c r="AS1165" s="44">
        <f t="shared" si="250"/>
        <v>320000</v>
      </c>
      <c r="AT1165" s="44">
        <f t="shared" si="251"/>
        <v>320000</v>
      </c>
      <c r="AU1165" s="46">
        <v>0</v>
      </c>
      <c r="AV1165" s="44">
        <f t="shared" si="245"/>
        <v>320000</v>
      </c>
      <c r="AW1165" s="47" t="str">
        <f t="shared" si="246"/>
        <v>0.01</v>
      </c>
      <c r="AX1165" s="48"/>
      <c r="AY1165" s="48"/>
      <c r="AZ1165" s="49">
        <v>0</v>
      </c>
      <c r="BA1165" s="48"/>
      <c r="BB1165" s="48"/>
      <c r="BC1165" s="44">
        <f t="shared" si="247"/>
        <v>0</v>
      </c>
      <c r="BD1165" s="50">
        <v>1</v>
      </c>
      <c r="BE1165" s="51" t="e">
        <f>IF(AX1165=1,0,IF(AY1165=1,0,IF(BC1165&gt;#REF!,#REF!,IF(OR(AZ1165&gt;0,BD1165&gt;0),BC1165+([1]สูตร2!H1153*(100%-AZ1165)-BC1165)*BD1165,[1]สูตร2!H1153*(100%-AZ1165)))))</f>
        <v>#REF!</v>
      </c>
      <c r="BF1165" s="31"/>
    </row>
    <row r="1166" spans="1:58" s="5" customFormat="1" ht="24" customHeight="1" x14ac:dyDescent="0.2">
      <c r="A1166" s="31"/>
      <c r="B1166" s="31" t="s">
        <v>65</v>
      </c>
      <c r="C1166" s="31">
        <v>27065</v>
      </c>
      <c r="D1166" s="31" t="s">
        <v>66</v>
      </c>
      <c r="E1166" s="31" t="s">
        <v>907</v>
      </c>
      <c r="F1166" s="31"/>
      <c r="G1166" s="32" t="s">
        <v>908</v>
      </c>
      <c r="H1166" s="31">
        <v>32</v>
      </c>
      <c r="I1166" s="31">
        <v>1030</v>
      </c>
      <c r="J1166" s="31" t="s">
        <v>440</v>
      </c>
      <c r="K1166" s="31">
        <v>2</v>
      </c>
      <c r="L1166" s="31">
        <v>0</v>
      </c>
      <c r="M1166" s="31">
        <v>99</v>
      </c>
      <c r="N1166" s="33">
        <v>899</v>
      </c>
      <c r="O1166" s="33"/>
      <c r="P1166" s="33"/>
      <c r="Q1166" s="33"/>
      <c r="R1166" s="33"/>
      <c r="S1166" s="34" t="str">
        <f t="shared" si="238"/>
        <v>1</v>
      </c>
      <c r="T1166" s="35">
        <f t="shared" si="239"/>
        <v>899</v>
      </c>
      <c r="U1166" s="36">
        <f>INDEX([1]ราคาที่ดิน!$B:$G,MATCH($C1166,[1]ราคาที่ดิน!$A:$A,0),MATCH($B1166,[1]ราคาที่ดิน!$B$1:$G$1,0))</f>
        <v>160</v>
      </c>
      <c r="V1166" s="37">
        <f t="shared" si="248"/>
        <v>143840</v>
      </c>
      <c r="W1166" s="31"/>
      <c r="X1166" s="31"/>
      <c r="Y1166" s="31"/>
      <c r="Z1166" s="31"/>
      <c r="AA1166" s="31"/>
      <c r="AB1166" s="32"/>
      <c r="AC1166" s="38"/>
      <c r="AD1166" s="39"/>
      <c r="AE1166" s="39"/>
      <c r="AF1166" s="40" t="str">
        <f t="shared" si="240"/>
        <v/>
      </c>
      <c r="AG1166" s="41" t="str">
        <f t="shared" si="241"/>
        <v/>
      </c>
      <c r="AH1166" s="42"/>
      <c r="AI1166" s="42"/>
      <c r="AJ1166" s="42"/>
      <c r="AK1166" s="42"/>
      <c r="AL1166" s="31"/>
      <c r="AM1166" s="43" t="str">
        <f t="shared" si="242"/>
        <v>100</v>
      </c>
      <c r="AN1166" s="44">
        <f>INDEX([1]ราคาสิ่งปลูกสร้าง!$D$6:$CC$47,MATCH($AD1166,[1]ราคาสิ่งปลูกสร้าง!$B$6:$B$45,0),MATCH($C$7,[1]ราคาสิ่งปลูกสร้าง!$D$5:$CC$5,0))</f>
        <v>0</v>
      </c>
      <c r="AO1166" s="44">
        <f t="shared" si="243"/>
        <v>0</v>
      </c>
      <c r="AP1166" s="45">
        <f t="shared" si="244"/>
        <v>0</v>
      </c>
      <c r="AQ1166" s="40">
        <f>IF(AP1166=0,0,INDEX([1]ค่าเสื่อมสิ่งปลูกสร้าง!$A$5:$D$105,MATCH($AP1166,[1]ค่าเสื่อมสิ่งปลูกสร้าง!$A$5:$A$105,0),MATCH(AE1166,[1]ค่าเสื่อมสิ่งปลูกสร้าง!$A$3:$D$3)))</f>
        <v>0</v>
      </c>
      <c r="AR1166" s="44">
        <f t="shared" si="249"/>
        <v>0</v>
      </c>
      <c r="AS1166" s="44">
        <f t="shared" si="250"/>
        <v>143840</v>
      </c>
      <c r="AT1166" s="44">
        <f t="shared" si="251"/>
        <v>143840</v>
      </c>
      <c r="AU1166" s="46">
        <v>0</v>
      </c>
      <c r="AV1166" s="44">
        <f t="shared" si="245"/>
        <v>143840</v>
      </c>
      <c r="AW1166" s="47" t="str">
        <f t="shared" si="246"/>
        <v>0.01</v>
      </c>
      <c r="AX1166" s="48"/>
      <c r="AY1166" s="48"/>
      <c r="AZ1166" s="49">
        <v>0</v>
      </c>
      <c r="BA1166" s="48"/>
      <c r="BB1166" s="48"/>
      <c r="BC1166" s="44">
        <f t="shared" si="247"/>
        <v>0</v>
      </c>
      <c r="BD1166" s="50">
        <v>1</v>
      </c>
      <c r="BE1166" s="51" t="e">
        <f>IF(AX1166=1,0,IF(AY1166=1,0,IF(BC1166&gt;#REF!,#REF!,IF(OR(AZ1166&gt;0,BD1166&gt;0),BC1166+([1]สูตร2!H1154*(100%-AZ1166)-BC1166)*BD1166,[1]สูตร2!H1154*(100%-AZ1166)))))</f>
        <v>#REF!</v>
      </c>
      <c r="BF1166" s="31"/>
    </row>
    <row r="1167" spans="1:58" s="5" customFormat="1" ht="24" customHeight="1" x14ac:dyDescent="0.2">
      <c r="A1167" s="31"/>
      <c r="B1167" s="31" t="s">
        <v>65</v>
      </c>
      <c r="C1167" s="31">
        <v>13010</v>
      </c>
      <c r="D1167" s="31" t="s">
        <v>66</v>
      </c>
      <c r="E1167" s="31" t="s">
        <v>907</v>
      </c>
      <c r="F1167" s="31"/>
      <c r="G1167" s="32" t="s">
        <v>908</v>
      </c>
      <c r="H1167" s="31">
        <v>156</v>
      </c>
      <c r="I1167" s="31" t="s">
        <v>104</v>
      </c>
      <c r="J1167" s="31" t="s">
        <v>440</v>
      </c>
      <c r="K1167" s="31">
        <v>0</v>
      </c>
      <c r="L1167" s="31">
        <v>1</v>
      </c>
      <c r="M1167" s="31">
        <v>0</v>
      </c>
      <c r="N1167" s="33"/>
      <c r="O1167" s="33">
        <v>100</v>
      </c>
      <c r="P1167" s="33"/>
      <c r="Q1167" s="33"/>
      <c r="R1167" s="33"/>
      <c r="S1167" s="34" t="str">
        <f t="shared" ref="S1167:S1230" si="252">IF(N1167&gt;=1,"1",IF(O1167&gt;=1,"2",IF(P1167&gt;=1,"3",IF(Q1167&gt;=1,"4",IF(R1167&gt;=1,"5","")))))</f>
        <v>2</v>
      </c>
      <c r="T1167" s="35">
        <f t="shared" ref="T1167:T1230" si="253">N1167+O1167+P1167+Q1167+R1167</f>
        <v>100</v>
      </c>
      <c r="U1167" s="36">
        <f>INDEX([1]ราคาที่ดิน!$B:$G,MATCH($C1167,[1]ราคาที่ดิน!$A:$A,0),MATCH($B1167,[1]ราคาที่ดิน!$B$1:$G$1,0))</f>
        <v>180</v>
      </c>
      <c r="V1167" s="37">
        <f t="shared" si="248"/>
        <v>18000</v>
      </c>
      <c r="W1167" s="31">
        <v>1</v>
      </c>
      <c r="X1167" s="31">
        <v>38</v>
      </c>
      <c r="Y1167" s="31" t="s">
        <v>71</v>
      </c>
      <c r="Z1167" s="31" t="s">
        <v>910</v>
      </c>
      <c r="AA1167" s="31"/>
      <c r="AB1167" s="32" t="s">
        <v>908</v>
      </c>
      <c r="AC1167" s="38"/>
      <c r="AD1167" s="39" t="s">
        <v>73</v>
      </c>
      <c r="AE1167" s="39" t="s">
        <v>74</v>
      </c>
      <c r="AF1167" s="40" t="str">
        <f t="shared" ref="AF1167:AF1230" si="254">IF(AH1167&gt;=1,"1",IF(AI1167&gt;=1,"2",IF(AJ1167&gt;=1,"3",IF(AK1167&gt;=1,"4",""))))</f>
        <v>2</v>
      </c>
      <c r="AG1167" s="41">
        <f t="shared" ref="AG1167:AG1230" si="255">IF(AH1167&gt;=1,AH1167,IF(AI1167&gt;=1,AI1167,IF(AJ1167&gt;=1,AJ1167,IF(AK1167&gt;=1,AK1167,""))))</f>
        <v>105</v>
      </c>
      <c r="AH1167" s="42"/>
      <c r="AI1167" s="42">
        <v>105</v>
      </c>
      <c r="AJ1167" s="42"/>
      <c r="AK1167" s="42"/>
      <c r="AL1167" s="31">
        <v>30</v>
      </c>
      <c r="AM1167" s="43" t="str">
        <f t="shared" ref="AM1167:AM1230" si="256">IF(OR(S1167&gt;=1,AF1167&gt;=1),"100","")</f>
        <v>100</v>
      </c>
      <c r="AN1167" s="44">
        <f>INDEX([1]ราคาสิ่งปลูกสร้าง!$D$6:$CC$47,MATCH($AD1167,[1]ราคาสิ่งปลูกสร้าง!$B$6:$B$45,0),MATCH($C$7,[1]ราคาสิ่งปลูกสร้าง!$D$5:$CC$5,0))</f>
        <v>6500</v>
      </c>
      <c r="AO1167" s="44">
        <f t="shared" ref="AO1167:AO1230" si="257">(AH1167+AI1167+AJ1167+AK1167)*$AN1167</f>
        <v>682500</v>
      </c>
      <c r="AP1167" s="45">
        <f t="shared" ref="AP1167:AP1230" si="258">AL1167</f>
        <v>30</v>
      </c>
      <c r="AQ1167" s="40">
        <f>IF(AP1167=0,0,INDEX([1]ค่าเสื่อมสิ่งปลูกสร้าง!$A$5:$D$105,MATCH($AP1167,[1]ค่าเสื่อมสิ่งปลูกสร้าง!$A$5:$A$105,0),MATCH(AE1167,[1]ค่าเสื่อมสิ่งปลูกสร้าง!$A$3:$D$3)))</f>
        <v>50</v>
      </c>
      <c r="AR1167" s="44">
        <f t="shared" si="249"/>
        <v>341250</v>
      </c>
      <c r="AS1167" s="44">
        <f t="shared" si="250"/>
        <v>359250</v>
      </c>
      <c r="AT1167" s="44">
        <f t="shared" si="251"/>
        <v>359250</v>
      </c>
      <c r="AU1167" s="46">
        <v>0</v>
      </c>
      <c r="AV1167" s="44">
        <f t="shared" ref="AV1167:AV1230" si="259">IF($AT1167-$AU1167&lt;0,0,$AT1167-$AU1167)</f>
        <v>359250</v>
      </c>
      <c r="AW1167" s="47" t="str">
        <f t="shared" ref="AW1167:AW1230" si="260">IF(OR(N1167&gt;=1,AH1167&gt;=1)*AND(AV1167=0),"0",IF(OR(N1167&gt;=1,AH1167&gt;=1)*AND(AV1167&lt;=75000000),"0.01",IF(OR(N1167&gt;=1,AH1167&gt;=1)*AND(AV1167&lt;=100000000),"0.01/0.03",IF(OR(N1167&gt;=1,AH1167&gt;=1)*AND(AV1167&lt;=500000000),"0.01/0.03/0.05",IF(OR(N1167&gt;=1,AH1167&gt;=1)*AND(AV1167&lt;=1000000000),"0.01/0.03/0.05/0.07",IF(OR(N1167&gt;=1,AH1167&gt;=1)*AND(AV1167&gt;100000000),"0.01/0.03/0.05/0.07/0.1",IF(AND(AC1167=1,AV1167=0),"0",IF(AND(AC1167=1,AV1167&lt;=25000000),"0.03",IF(AND(AC1167=1,AV1167&lt;=50000000),"0.03/0.05",IF(AND(AC1167=1,AV1167&gt;50000000),"0.03/0.05/0.1",IF(AND(AC1167=2,AV1167=0),"0",IF(AND(AC1167=2,AV1167&lt;=40000000),"0.02",IF(AND(AC1167=2,AV1167&lt;=65000000),"0.02/0.03",IF(AND(AC1167=2,AV1167&lt;=90000000),"0.02/0.03/0.05",IF(AND(AC1167=2,AV1167&gt;90000000),"0.02/0.03/0.05/0.1",IF(AND(AC1167=1,AV1167&gt;50000000),"0.1",IF(OR(O1167&gt;=1,AI1167&gt;=1)*AND(AV1167=0),"0",IF(OR(O1167&gt;=1,AI1167&gt;=1)*AND(AV1167&lt;=50000000),"0.02",IF(OR(O1167&gt;=1,AI1167&gt;=1)*AND(AV1167&lt;=75000000),"0.02/0.03",IF(OR(O1167&gt;=1,AI1167&gt;=1)*AND(AV1167&lt;=100000000),"0.02/0.03/0.05",IF(OR(O1167&gt;=1,AI1167&gt;=1)*AND(AV1167&gt;100000000),"0.02/0.03/0.05/0.1",IF(OR(P1167&gt;=1,AJ1167&gt;=1)*AND(AV1167=0),"0",IF(OR(P1167&gt;=1,AJ1167&gt;=1)*AND(AV1167&lt;=50000000),"0.3",IF(OR(P1167&gt;=1,AJ1167&gt;=1)*AND(AV1167&lt;=200000000),"0.3/0.4",IF(OR(P1167&gt;=1,AJ1167&gt;=1)*AND(AV1167&lt;=1000000000),"0.3/0.4/0.5",IF(OR(P1167&gt;=1,AJ1167&gt;=1)*AND(AV1167&lt;=5000000000),"0.3/0.4/0.5/0.6",IF(OR(P1167&gt;=1,AJ1167&gt;=1)*AND(AV1167&gt;5000000000),"0.3/0.4/0.5/0.6/0.7",IF(OR(Q1167&gt;=1,AK1167&gt;=1)*AND(AV1167=0),"0",IF(OR(Q1167&gt;=1,AK1167&gt;=1)*AND(AV1167&lt;=50000000),"0.3",IF(OR(Q1167&gt;=1,AK1167&gt;=1)*AND(AV1167&lt;=200000000),"0.3/0.4",IF(OR(Q1167&gt;=1,AK1167&gt;=1)*AND(AV1167&lt;=1000000000),"0.3/0.4/0.5",IF(OR(Q1167&gt;=1,AK1167&gt;=1)*AND(AV1167&lt;=5000000000),"0.3/0.4/0.5/0.6",IF(OR(Q1167&gt;=1,AK1167&gt;=1)*AND(AV1167&gt;5000000000),"0.3/0.4/0.5/0.6/0.7")))))))))))))))))))))))))))))))))</f>
        <v>0.02</v>
      </c>
      <c r="AX1167" s="48"/>
      <c r="AY1167" s="48"/>
      <c r="AZ1167" s="49">
        <v>0</v>
      </c>
      <c r="BA1167" s="48"/>
      <c r="BB1167" s="48"/>
      <c r="BC1167" s="44">
        <f t="shared" ref="BC1167:BC1230" si="261">BA1167+BB1167</f>
        <v>0</v>
      </c>
      <c r="BD1167" s="50">
        <v>1</v>
      </c>
      <c r="BE1167" s="51" t="e">
        <f>IF(AX1167=1,0,IF(AY1167=1,0,IF(BC1167&gt;#REF!,#REF!,IF(OR(AZ1167&gt;0,BD1167&gt;0),BC1167+([1]สูตร2!H1155*(100%-AZ1167)-BC1167)*BD1167,[1]สูตร2!H1155*(100%-AZ1167)))))</f>
        <v>#REF!</v>
      </c>
      <c r="BF1167" s="31"/>
    </row>
    <row r="1168" spans="1:58" s="5" customFormat="1" ht="24" customHeight="1" x14ac:dyDescent="0.2">
      <c r="A1168" s="31"/>
      <c r="B1168" s="31" t="s">
        <v>65</v>
      </c>
      <c r="C1168" s="31">
        <v>13010</v>
      </c>
      <c r="D1168" s="31" t="s">
        <v>66</v>
      </c>
      <c r="E1168" s="31" t="s">
        <v>907</v>
      </c>
      <c r="F1168" s="31"/>
      <c r="G1168" s="32" t="s">
        <v>908</v>
      </c>
      <c r="H1168" s="31">
        <v>156</v>
      </c>
      <c r="I1168" s="31" t="s">
        <v>104</v>
      </c>
      <c r="J1168" s="31" t="s">
        <v>440</v>
      </c>
      <c r="K1168" s="31">
        <v>0</v>
      </c>
      <c r="L1168" s="31">
        <v>0</v>
      </c>
      <c r="M1168" s="31">
        <v>42</v>
      </c>
      <c r="N1168" s="33"/>
      <c r="O1168" s="33">
        <v>42</v>
      </c>
      <c r="P1168" s="33"/>
      <c r="Q1168" s="33"/>
      <c r="R1168" s="33"/>
      <c r="S1168" s="34" t="str">
        <f t="shared" si="252"/>
        <v>2</v>
      </c>
      <c r="T1168" s="35">
        <f t="shared" si="253"/>
        <v>42</v>
      </c>
      <c r="U1168" s="36">
        <f>INDEX([1]ราคาที่ดิน!$B:$G,MATCH($C1168,[1]ราคาที่ดิน!$A:$A,0),MATCH($B1168,[1]ราคาที่ดิน!$B$1:$G$1,0))</f>
        <v>180</v>
      </c>
      <c r="V1168" s="37">
        <f t="shared" si="248"/>
        <v>7560</v>
      </c>
      <c r="W1168" s="31">
        <v>2</v>
      </c>
      <c r="X1168" s="31">
        <v>38</v>
      </c>
      <c r="Y1168" s="31" t="s">
        <v>71</v>
      </c>
      <c r="Z1168" s="31" t="s">
        <v>910</v>
      </c>
      <c r="AA1168" s="31"/>
      <c r="AB1168" s="32" t="s">
        <v>908</v>
      </c>
      <c r="AC1168" s="38"/>
      <c r="AD1168" s="39" t="s">
        <v>75</v>
      </c>
      <c r="AE1168" s="39" t="s">
        <v>76</v>
      </c>
      <c r="AF1168" s="40" t="str">
        <f t="shared" si="254"/>
        <v>1</v>
      </c>
      <c r="AG1168" s="41">
        <f t="shared" si="255"/>
        <v>11.2</v>
      </c>
      <c r="AH1168" s="42">
        <v>11.2</v>
      </c>
      <c r="AI1168" s="42"/>
      <c r="AJ1168" s="42"/>
      <c r="AK1168" s="42"/>
      <c r="AL1168" s="31">
        <v>30</v>
      </c>
      <c r="AM1168" s="43" t="str">
        <f t="shared" si="256"/>
        <v>100</v>
      </c>
      <c r="AN1168" s="44">
        <f>INDEX([1]ราคาสิ่งปลูกสร้าง!$D$6:$CC$47,MATCH($AD1168,[1]ราคาสิ่งปลูกสร้าง!$B$6:$B$45,0),MATCH($C$7,[1]ราคาสิ่งปลูกสร้าง!$D$5:$CC$5,0))</f>
        <v>5400</v>
      </c>
      <c r="AO1168" s="44">
        <f t="shared" si="257"/>
        <v>60479.999999999993</v>
      </c>
      <c r="AP1168" s="45">
        <f t="shared" si="258"/>
        <v>30</v>
      </c>
      <c r="AQ1168" s="40">
        <f>IF(AP1168=0,0,INDEX([1]ค่าเสื่อมสิ่งปลูกสร้าง!$A$5:$D$105,MATCH($AP1168,[1]ค่าเสื่อมสิ่งปลูกสร้าง!$A$5:$A$105,0),MATCH(AE1168,[1]ค่าเสื่อมสิ่งปลูกสร้าง!$A$3:$D$3)))</f>
        <v>93</v>
      </c>
      <c r="AR1168" s="44">
        <f t="shared" si="249"/>
        <v>4233.5999999999995</v>
      </c>
      <c r="AS1168" s="44">
        <f t="shared" si="250"/>
        <v>11793.599999999999</v>
      </c>
      <c r="AT1168" s="44">
        <f t="shared" si="251"/>
        <v>11793.599999999999</v>
      </c>
      <c r="AU1168" s="46">
        <v>0</v>
      </c>
      <c r="AV1168" s="44">
        <f t="shared" si="259"/>
        <v>11793.599999999999</v>
      </c>
      <c r="AW1168" s="47" t="str">
        <f t="shared" si="260"/>
        <v>0.01</v>
      </c>
      <c r="AX1168" s="48"/>
      <c r="AY1168" s="48"/>
      <c r="AZ1168" s="49">
        <v>0</v>
      </c>
      <c r="BA1168" s="48"/>
      <c r="BB1168" s="48"/>
      <c r="BC1168" s="44">
        <f t="shared" si="261"/>
        <v>0</v>
      </c>
      <c r="BD1168" s="50">
        <v>1</v>
      </c>
      <c r="BE1168" s="51" t="e">
        <f>IF(AX1168=1,0,IF(AY1168=1,0,IF(BC1168&gt;#REF!,#REF!,IF(OR(AZ1168&gt;0,BD1168&gt;0),BC1168+([1]สูตร2!H1156*(100%-AZ1168)-BC1168)*BD1168,[1]สูตร2!H1156*(100%-AZ1168)))))</f>
        <v>#REF!</v>
      </c>
      <c r="BF1168" s="31"/>
    </row>
    <row r="1169" spans="1:58" s="5" customFormat="1" ht="24" customHeight="1" x14ac:dyDescent="0.2">
      <c r="A1169" s="31">
        <v>373</v>
      </c>
      <c r="B1169" s="31" t="s">
        <v>65</v>
      </c>
      <c r="C1169" s="31">
        <v>12987</v>
      </c>
      <c r="D1169" s="31" t="s">
        <v>66</v>
      </c>
      <c r="E1169" s="31" t="s">
        <v>911</v>
      </c>
      <c r="F1169" s="31"/>
      <c r="G1169" s="32" t="s">
        <v>912</v>
      </c>
      <c r="H1169" s="31">
        <v>108</v>
      </c>
      <c r="I1169" s="31" t="s">
        <v>104</v>
      </c>
      <c r="J1169" s="31" t="s">
        <v>440</v>
      </c>
      <c r="K1169" s="31">
        <v>0</v>
      </c>
      <c r="L1169" s="31">
        <v>0</v>
      </c>
      <c r="M1169" s="31">
        <v>45</v>
      </c>
      <c r="N1169" s="33"/>
      <c r="O1169" s="33">
        <v>45</v>
      </c>
      <c r="P1169" s="33"/>
      <c r="Q1169" s="33"/>
      <c r="R1169" s="33"/>
      <c r="S1169" s="34" t="str">
        <f t="shared" si="252"/>
        <v>2</v>
      </c>
      <c r="T1169" s="35">
        <f t="shared" si="253"/>
        <v>45</v>
      </c>
      <c r="U1169" s="36">
        <f>INDEX([1]ราคาที่ดิน!$B:$G,MATCH($C1169,[1]ราคาที่ดิน!$A:$A,0),MATCH($B1169,[1]ราคาที่ดิน!$B$1:$G$1,0))</f>
        <v>180</v>
      </c>
      <c r="V1169" s="37">
        <f t="shared" si="248"/>
        <v>8100</v>
      </c>
      <c r="W1169" s="31">
        <v>1</v>
      </c>
      <c r="X1169" s="31">
        <v>39</v>
      </c>
      <c r="Y1169" s="31" t="s">
        <v>71</v>
      </c>
      <c r="Z1169" s="31" t="s">
        <v>913</v>
      </c>
      <c r="AA1169" s="31"/>
      <c r="AB1169" s="32" t="s">
        <v>912</v>
      </c>
      <c r="AC1169" s="38"/>
      <c r="AD1169" s="39" t="s">
        <v>73</v>
      </c>
      <c r="AE1169" s="39" t="s">
        <v>74</v>
      </c>
      <c r="AF1169" s="40" t="str">
        <f t="shared" si="254"/>
        <v>2</v>
      </c>
      <c r="AG1169" s="41">
        <f t="shared" si="255"/>
        <v>180.18</v>
      </c>
      <c r="AH1169" s="42"/>
      <c r="AI1169" s="42">
        <v>180.18</v>
      </c>
      <c r="AJ1169" s="42"/>
      <c r="AK1169" s="42"/>
      <c r="AL1169" s="31">
        <v>30</v>
      </c>
      <c r="AM1169" s="43" t="str">
        <f t="shared" si="256"/>
        <v>100</v>
      </c>
      <c r="AN1169" s="44">
        <f>INDEX([1]ราคาสิ่งปลูกสร้าง!$D$6:$CC$47,MATCH($AD1169,[1]ราคาสิ่งปลูกสร้าง!$B$6:$B$45,0),MATCH($C$7,[1]ราคาสิ่งปลูกสร้าง!$D$5:$CC$5,0))</f>
        <v>6500</v>
      </c>
      <c r="AO1169" s="44">
        <f t="shared" si="257"/>
        <v>1171170</v>
      </c>
      <c r="AP1169" s="45">
        <f t="shared" si="258"/>
        <v>30</v>
      </c>
      <c r="AQ1169" s="40">
        <f>IF(AP1169=0,0,INDEX([1]ค่าเสื่อมสิ่งปลูกสร้าง!$A$5:$D$105,MATCH($AP1169,[1]ค่าเสื่อมสิ่งปลูกสร้าง!$A$5:$A$105,0),MATCH(AE1169,[1]ค่าเสื่อมสิ่งปลูกสร้าง!$A$3:$D$3)))</f>
        <v>50</v>
      </c>
      <c r="AR1169" s="44">
        <f t="shared" si="249"/>
        <v>585585</v>
      </c>
      <c r="AS1169" s="44">
        <f t="shared" si="250"/>
        <v>593685</v>
      </c>
      <c r="AT1169" s="44">
        <f t="shared" si="251"/>
        <v>593685</v>
      </c>
      <c r="AU1169" s="46">
        <v>0</v>
      </c>
      <c r="AV1169" s="44">
        <f t="shared" si="259"/>
        <v>593685</v>
      </c>
      <c r="AW1169" s="47" t="str">
        <f t="shared" si="260"/>
        <v>0.02</v>
      </c>
      <c r="AX1169" s="48"/>
      <c r="AY1169" s="48"/>
      <c r="AZ1169" s="49">
        <v>0</v>
      </c>
      <c r="BA1169" s="48"/>
      <c r="BB1169" s="48"/>
      <c r="BC1169" s="44">
        <f t="shared" si="261"/>
        <v>0</v>
      </c>
      <c r="BD1169" s="50">
        <v>1</v>
      </c>
      <c r="BE1169" s="51" t="e">
        <f>IF(AX1169=1,0,IF(AY1169=1,0,IF(BC1169&gt;#REF!,#REF!,IF(OR(AZ1169&gt;0,BD1169&gt;0),BC1169+([1]สูตร2!H1157*(100%-AZ1169)-BC1169)*BD1169,[1]สูตร2!H1157*(100%-AZ1169)))))</f>
        <v>#REF!</v>
      </c>
      <c r="BF1169" s="31"/>
    </row>
    <row r="1170" spans="1:58" s="5" customFormat="1" ht="24" customHeight="1" x14ac:dyDescent="0.2">
      <c r="A1170" s="31"/>
      <c r="B1170" s="31" t="s">
        <v>65</v>
      </c>
      <c r="C1170" s="31">
        <v>12987</v>
      </c>
      <c r="D1170" s="31" t="s">
        <v>66</v>
      </c>
      <c r="E1170" s="31" t="s">
        <v>911</v>
      </c>
      <c r="F1170" s="31"/>
      <c r="G1170" s="32" t="s">
        <v>912</v>
      </c>
      <c r="H1170" s="31">
        <v>108</v>
      </c>
      <c r="I1170" s="31" t="s">
        <v>104</v>
      </c>
      <c r="J1170" s="31" t="s">
        <v>440</v>
      </c>
      <c r="K1170" s="31">
        <v>0</v>
      </c>
      <c r="L1170" s="31">
        <v>0</v>
      </c>
      <c r="M1170" s="31">
        <v>30</v>
      </c>
      <c r="N1170" s="33"/>
      <c r="O1170" s="33">
        <v>30</v>
      </c>
      <c r="P1170" s="33"/>
      <c r="Q1170" s="33"/>
      <c r="R1170" s="33"/>
      <c r="S1170" s="34" t="str">
        <f t="shared" si="252"/>
        <v>2</v>
      </c>
      <c r="T1170" s="35">
        <f t="shared" si="253"/>
        <v>30</v>
      </c>
      <c r="U1170" s="36">
        <f>INDEX([1]ราคาที่ดิน!$B:$G,MATCH($C1170,[1]ราคาที่ดิน!$A:$A,0),MATCH($B1170,[1]ราคาที่ดิน!$B$1:$G$1,0))</f>
        <v>180</v>
      </c>
      <c r="V1170" s="37">
        <f t="shared" si="248"/>
        <v>5400</v>
      </c>
      <c r="W1170" s="31">
        <v>2</v>
      </c>
      <c r="X1170" s="31">
        <v>39</v>
      </c>
      <c r="Y1170" s="31" t="s">
        <v>71</v>
      </c>
      <c r="Z1170" s="31" t="s">
        <v>913</v>
      </c>
      <c r="AA1170" s="31"/>
      <c r="AB1170" s="32" t="s">
        <v>912</v>
      </c>
      <c r="AC1170" s="38"/>
      <c r="AD1170" s="39" t="s">
        <v>75</v>
      </c>
      <c r="AE1170" s="39" t="s">
        <v>76</v>
      </c>
      <c r="AF1170" s="40" t="str">
        <f t="shared" si="254"/>
        <v>1</v>
      </c>
      <c r="AG1170" s="41">
        <f t="shared" si="255"/>
        <v>20.46</v>
      </c>
      <c r="AH1170" s="42">
        <v>20.46</v>
      </c>
      <c r="AI1170" s="42"/>
      <c r="AJ1170" s="42"/>
      <c r="AK1170" s="42"/>
      <c r="AL1170" s="31">
        <v>30</v>
      </c>
      <c r="AM1170" s="43" t="str">
        <f t="shared" si="256"/>
        <v>100</v>
      </c>
      <c r="AN1170" s="44">
        <f>INDEX([1]ราคาสิ่งปลูกสร้าง!$D$6:$CC$47,MATCH($AD1170,[1]ราคาสิ่งปลูกสร้าง!$B$6:$B$45,0),MATCH($C$7,[1]ราคาสิ่งปลูกสร้าง!$D$5:$CC$5,0))</f>
        <v>5400</v>
      </c>
      <c r="AO1170" s="44">
        <f t="shared" si="257"/>
        <v>110484</v>
      </c>
      <c r="AP1170" s="45">
        <f t="shared" si="258"/>
        <v>30</v>
      </c>
      <c r="AQ1170" s="40">
        <f>IF(AP1170=0,0,INDEX([1]ค่าเสื่อมสิ่งปลูกสร้าง!$A$5:$D$105,MATCH($AP1170,[1]ค่าเสื่อมสิ่งปลูกสร้าง!$A$5:$A$105,0),MATCH(AE1170,[1]ค่าเสื่อมสิ่งปลูกสร้าง!$A$3:$D$3)))</f>
        <v>93</v>
      </c>
      <c r="AR1170" s="44">
        <f t="shared" si="249"/>
        <v>7733.880000000001</v>
      </c>
      <c r="AS1170" s="44">
        <f t="shared" si="250"/>
        <v>13133.880000000001</v>
      </c>
      <c r="AT1170" s="44">
        <f t="shared" si="251"/>
        <v>13133.880000000001</v>
      </c>
      <c r="AU1170" s="46">
        <v>0</v>
      </c>
      <c r="AV1170" s="44">
        <f t="shared" si="259"/>
        <v>13133.880000000001</v>
      </c>
      <c r="AW1170" s="47" t="str">
        <f t="shared" si="260"/>
        <v>0.01</v>
      </c>
      <c r="AX1170" s="48"/>
      <c r="AY1170" s="48"/>
      <c r="AZ1170" s="49">
        <v>0</v>
      </c>
      <c r="BA1170" s="48"/>
      <c r="BB1170" s="48"/>
      <c r="BC1170" s="44">
        <f t="shared" si="261"/>
        <v>0</v>
      </c>
      <c r="BD1170" s="50">
        <v>1</v>
      </c>
      <c r="BE1170" s="51" t="e">
        <f>IF(AX1170=1,0,IF(AY1170=1,0,IF(BC1170&gt;#REF!,#REF!,IF(OR(AZ1170&gt;0,BD1170&gt;0),BC1170+([1]สูตร2!H1158*(100%-AZ1170)-BC1170)*BD1170,[1]สูตร2!H1158*(100%-AZ1170)))))</f>
        <v>#REF!</v>
      </c>
      <c r="BF1170" s="31"/>
    </row>
    <row r="1171" spans="1:58" s="5" customFormat="1" ht="24" customHeight="1" x14ac:dyDescent="0.2">
      <c r="A1171" s="31"/>
      <c r="B1171" s="31" t="s">
        <v>65</v>
      </c>
      <c r="C1171" s="31">
        <v>12987</v>
      </c>
      <c r="D1171" s="31" t="s">
        <v>66</v>
      </c>
      <c r="E1171" s="31" t="s">
        <v>911</v>
      </c>
      <c r="F1171" s="31"/>
      <c r="G1171" s="32" t="s">
        <v>912</v>
      </c>
      <c r="H1171" s="31">
        <v>108</v>
      </c>
      <c r="I1171" s="31" t="s">
        <v>104</v>
      </c>
      <c r="J1171" s="31" t="s">
        <v>440</v>
      </c>
      <c r="K1171" s="31">
        <v>0</v>
      </c>
      <c r="L1171" s="31">
        <v>0</v>
      </c>
      <c r="M1171" s="31">
        <v>20</v>
      </c>
      <c r="N1171" s="33"/>
      <c r="O1171" s="33">
        <v>20</v>
      </c>
      <c r="P1171" s="33"/>
      <c r="Q1171" s="33"/>
      <c r="R1171" s="33"/>
      <c r="S1171" s="34" t="str">
        <f t="shared" si="252"/>
        <v>2</v>
      </c>
      <c r="T1171" s="35">
        <f t="shared" si="253"/>
        <v>20</v>
      </c>
      <c r="U1171" s="36">
        <f>INDEX([1]ราคาที่ดิน!$B:$G,MATCH($C1171,[1]ราคาที่ดิน!$A:$A,0),MATCH($B1171,[1]ราคาที่ดิน!$B$1:$G$1,0))</f>
        <v>180</v>
      </c>
      <c r="V1171" s="37">
        <f t="shared" ref="V1171:V1234" si="262">$T1171*$U1171</f>
        <v>3600</v>
      </c>
      <c r="W1171" s="31">
        <v>3</v>
      </c>
      <c r="X1171" s="31">
        <v>39</v>
      </c>
      <c r="Y1171" s="31" t="s">
        <v>71</v>
      </c>
      <c r="Z1171" s="31" t="s">
        <v>913</v>
      </c>
      <c r="AA1171" s="31"/>
      <c r="AB1171" s="32" t="s">
        <v>912</v>
      </c>
      <c r="AC1171" s="38"/>
      <c r="AD1171" s="39" t="s">
        <v>75</v>
      </c>
      <c r="AE1171" s="39" t="s">
        <v>76</v>
      </c>
      <c r="AF1171" s="40" t="str">
        <f t="shared" si="254"/>
        <v>1</v>
      </c>
      <c r="AG1171" s="41">
        <f t="shared" si="255"/>
        <v>54.12</v>
      </c>
      <c r="AH1171" s="42">
        <v>54.12</v>
      </c>
      <c r="AI1171" s="42"/>
      <c r="AJ1171" s="42"/>
      <c r="AK1171" s="42"/>
      <c r="AL1171" s="31">
        <v>30</v>
      </c>
      <c r="AM1171" s="43" t="str">
        <f t="shared" si="256"/>
        <v>100</v>
      </c>
      <c r="AN1171" s="44">
        <f>INDEX([1]ราคาสิ่งปลูกสร้าง!$D$6:$CC$47,MATCH($AD1171,[1]ราคาสิ่งปลูกสร้าง!$B$6:$B$45,0),MATCH($C$7,[1]ราคาสิ่งปลูกสร้าง!$D$5:$CC$5,0))</f>
        <v>5400</v>
      </c>
      <c r="AO1171" s="44">
        <f t="shared" si="257"/>
        <v>292248</v>
      </c>
      <c r="AP1171" s="45">
        <f t="shared" si="258"/>
        <v>30</v>
      </c>
      <c r="AQ1171" s="40">
        <f>IF(AP1171=0,0,INDEX([1]ค่าเสื่อมสิ่งปลูกสร้าง!$A$5:$D$105,MATCH($AP1171,[1]ค่าเสื่อมสิ่งปลูกสร้าง!$A$5:$A$105,0),MATCH(AE1171,[1]ค่าเสื่อมสิ่งปลูกสร้าง!$A$3:$D$3)))</f>
        <v>93</v>
      </c>
      <c r="AR1171" s="44">
        <f t="shared" ref="AR1171:AR1234" si="263">$AO1171*(100-$AQ1171)%</f>
        <v>20457.36</v>
      </c>
      <c r="AS1171" s="44">
        <f t="shared" ref="AS1171:AS1234" si="264">$V1171+$AR1171</f>
        <v>24057.360000000001</v>
      </c>
      <c r="AT1171" s="44">
        <f t="shared" ref="AT1171:AT1234" si="265">IF($AM1171%*$AS1171,$AM1171%*$AS1171,0)</f>
        <v>24057.360000000001</v>
      </c>
      <c r="AU1171" s="46">
        <v>0</v>
      </c>
      <c r="AV1171" s="44">
        <f t="shared" si="259"/>
        <v>24057.360000000001</v>
      </c>
      <c r="AW1171" s="47" t="str">
        <f t="shared" si="260"/>
        <v>0.01</v>
      </c>
      <c r="AX1171" s="48"/>
      <c r="AY1171" s="48"/>
      <c r="AZ1171" s="49">
        <v>0</v>
      </c>
      <c r="BA1171" s="48"/>
      <c r="BB1171" s="48"/>
      <c r="BC1171" s="44">
        <f t="shared" si="261"/>
        <v>0</v>
      </c>
      <c r="BD1171" s="50">
        <v>1</v>
      </c>
      <c r="BE1171" s="51" t="e">
        <f>IF(AX1171=1,0,IF(AY1171=1,0,IF(BC1171&gt;#REF!,#REF!,IF(OR(AZ1171&gt;0,BD1171&gt;0),BC1171+([1]สูตร2!H1159*(100%-AZ1171)-BC1171)*BD1171,[1]สูตร2!H1159*(100%-AZ1171)))))</f>
        <v>#REF!</v>
      </c>
      <c r="BF1171" s="31"/>
    </row>
    <row r="1172" spans="1:58" s="5" customFormat="1" ht="24" customHeight="1" x14ac:dyDescent="0.2">
      <c r="A1172" s="31"/>
      <c r="B1172" s="31" t="s">
        <v>65</v>
      </c>
      <c r="C1172" s="31">
        <v>13115</v>
      </c>
      <c r="D1172" s="31" t="s">
        <v>66</v>
      </c>
      <c r="E1172" s="31" t="s">
        <v>911</v>
      </c>
      <c r="F1172" s="31"/>
      <c r="G1172" s="32" t="s">
        <v>912</v>
      </c>
      <c r="H1172" s="31">
        <v>136</v>
      </c>
      <c r="I1172" s="31">
        <v>-600</v>
      </c>
      <c r="J1172" s="31" t="s">
        <v>440</v>
      </c>
      <c r="K1172" s="31">
        <v>0</v>
      </c>
      <c r="L1172" s="31">
        <v>0</v>
      </c>
      <c r="M1172" s="31">
        <v>86</v>
      </c>
      <c r="N1172" s="33"/>
      <c r="O1172" s="33">
        <v>86</v>
      </c>
      <c r="P1172" s="33"/>
      <c r="Q1172" s="33"/>
      <c r="R1172" s="33"/>
      <c r="S1172" s="34" t="str">
        <f t="shared" si="252"/>
        <v>2</v>
      </c>
      <c r="T1172" s="35">
        <f t="shared" si="253"/>
        <v>86</v>
      </c>
      <c r="U1172" s="36">
        <f>INDEX([1]ราคาที่ดิน!$B:$G,MATCH($C1172,[1]ราคาที่ดิน!$A:$A,0),MATCH($B1172,[1]ราคาที่ดิน!$B$1:$G$1,0))</f>
        <v>180</v>
      </c>
      <c r="V1172" s="37">
        <f t="shared" si="262"/>
        <v>15480</v>
      </c>
      <c r="W1172" s="31"/>
      <c r="X1172" s="31"/>
      <c r="Y1172" s="31"/>
      <c r="Z1172" s="31"/>
      <c r="AA1172" s="31"/>
      <c r="AB1172" s="32"/>
      <c r="AC1172" s="38"/>
      <c r="AD1172" s="39"/>
      <c r="AE1172" s="39"/>
      <c r="AF1172" s="40" t="str">
        <f t="shared" si="254"/>
        <v/>
      </c>
      <c r="AG1172" s="41" t="str">
        <f t="shared" si="255"/>
        <v/>
      </c>
      <c r="AH1172" s="42"/>
      <c r="AI1172" s="42"/>
      <c r="AJ1172" s="42"/>
      <c r="AK1172" s="42"/>
      <c r="AL1172" s="31"/>
      <c r="AM1172" s="43" t="str">
        <f t="shared" si="256"/>
        <v>100</v>
      </c>
      <c r="AN1172" s="44">
        <f>INDEX([1]ราคาสิ่งปลูกสร้าง!$D$6:$CC$47,MATCH($AD1172,[1]ราคาสิ่งปลูกสร้าง!$B$6:$B$45,0),MATCH($C$7,[1]ราคาสิ่งปลูกสร้าง!$D$5:$CC$5,0))</f>
        <v>0</v>
      </c>
      <c r="AO1172" s="44">
        <f t="shared" si="257"/>
        <v>0</v>
      </c>
      <c r="AP1172" s="45">
        <f t="shared" si="258"/>
        <v>0</v>
      </c>
      <c r="AQ1172" s="40">
        <f>IF(AP1172=0,0,INDEX([1]ค่าเสื่อมสิ่งปลูกสร้าง!$A$5:$D$105,MATCH($AP1172,[1]ค่าเสื่อมสิ่งปลูกสร้าง!$A$5:$A$105,0),MATCH(AE1172,[1]ค่าเสื่อมสิ่งปลูกสร้าง!$A$3:$D$3)))</f>
        <v>0</v>
      </c>
      <c r="AR1172" s="44">
        <f t="shared" si="263"/>
        <v>0</v>
      </c>
      <c r="AS1172" s="44">
        <f t="shared" si="264"/>
        <v>15480</v>
      </c>
      <c r="AT1172" s="44">
        <f t="shared" si="265"/>
        <v>15480</v>
      </c>
      <c r="AU1172" s="46">
        <v>0</v>
      </c>
      <c r="AV1172" s="44">
        <f t="shared" si="259"/>
        <v>15480</v>
      </c>
      <c r="AW1172" s="47" t="str">
        <f t="shared" si="260"/>
        <v>0.02</v>
      </c>
      <c r="AX1172" s="48"/>
      <c r="AY1172" s="48"/>
      <c r="AZ1172" s="49">
        <v>0</v>
      </c>
      <c r="BA1172" s="48"/>
      <c r="BB1172" s="48"/>
      <c r="BC1172" s="44">
        <f t="shared" si="261"/>
        <v>0</v>
      </c>
      <c r="BD1172" s="50">
        <v>1</v>
      </c>
      <c r="BE1172" s="51" t="e">
        <f>IF(AX1172=1,0,IF(AY1172=1,0,IF(BC1172&gt;#REF!,#REF!,IF(OR(AZ1172&gt;0,BD1172&gt;0),BC1172+([1]สูตร2!H1160*(100%-AZ1172)-BC1172)*BD1172,[1]สูตร2!H1160*(100%-AZ1172)))))</f>
        <v>#REF!</v>
      </c>
      <c r="BF1172" s="31"/>
    </row>
    <row r="1173" spans="1:58" s="5" customFormat="1" ht="24" customHeight="1" x14ac:dyDescent="0.2">
      <c r="A1173" s="31"/>
      <c r="B1173" s="31" t="s">
        <v>65</v>
      </c>
      <c r="C1173" s="31">
        <v>2230</v>
      </c>
      <c r="D1173" s="31" t="s">
        <v>66</v>
      </c>
      <c r="E1173" s="31" t="s">
        <v>911</v>
      </c>
      <c r="F1173" s="31"/>
      <c r="G1173" s="32" t="s">
        <v>912</v>
      </c>
      <c r="H1173" s="31">
        <v>337</v>
      </c>
      <c r="I1173" s="31">
        <v>2654</v>
      </c>
      <c r="J1173" s="31" t="s">
        <v>440</v>
      </c>
      <c r="K1173" s="31">
        <v>0</v>
      </c>
      <c r="L1173" s="31">
        <v>2</v>
      </c>
      <c r="M1173" s="31">
        <v>7</v>
      </c>
      <c r="N1173" s="33">
        <v>207</v>
      </c>
      <c r="O1173" s="33"/>
      <c r="P1173" s="33"/>
      <c r="Q1173" s="33"/>
      <c r="R1173" s="33"/>
      <c r="S1173" s="34" t="str">
        <f t="shared" si="252"/>
        <v>1</v>
      </c>
      <c r="T1173" s="35">
        <f t="shared" si="253"/>
        <v>207</v>
      </c>
      <c r="U1173" s="36">
        <f>INDEX([1]ราคาที่ดิน!$B:$G,MATCH($C1173,[1]ราคาที่ดิน!$A:$A,0),MATCH($B1173,[1]ราคาที่ดิน!$B$1:$G$1,0))</f>
        <v>200</v>
      </c>
      <c r="V1173" s="37">
        <f t="shared" si="262"/>
        <v>41400</v>
      </c>
      <c r="W1173" s="31"/>
      <c r="X1173" s="31"/>
      <c r="Y1173" s="31"/>
      <c r="Z1173" s="31"/>
      <c r="AA1173" s="31"/>
      <c r="AB1173" s="32"/>
      <c r="AC1173" s="38"/>
      <c r="AD1173" s="39"/>
      <c r="AE1173" s="39"/>
      <c r="AF1173" s="40" t="str">
        <f t="shared" si="254"/>
        <v/>
      </c>
      <c r="AG1173" s="41" t="str">
        <f t="shared" si="255"/>
        <v/>
      </c>
      <c r="AH1173" s="42"/>
      <c r="AI1173" s="42"/>
      <c r="AJ1173" s="42"/>
      <c r="AK1173" s="42"/>
      <c r="AL1173" s="31"/>
      <c r="AM1173" s="43" t="str">
        <f t="shared" si="256"/>
        <v>100</v>
      </c>
      <c r="AN1173" s="44">
        <f>INDEX([1]ราคาสิ่งปลูกสร้าง!$D$6:$CC$47,MATCH($AD1173,[1]ราคาสิ่งปลูกสร้าง!$B$6:$B$45,0),MATCH($C$7,[1]ราคาสิ่งปลูกสร้าง!$D$5:$CC$5,0))</f>
        <v>0</v>
      </c>
      <c r="AO1173" s="44">
        <f t="shared" si="257"/>
        <v>0</v>
      </c>
      <c r="AP1173" s="45">
        <f t="shared" si="258"/>
        <v>0</v>
      </c>
      <c r="AQ1173" s="40">
        <f>IF(AP1173=0,0,INDEX([1]ค่าเสื่อมสิ่งปลูกสร้าง!$A$5:$D$105,MATCH($AP1173,[1]ค่าเสื่อมสิ่งปลูกสร้าง!$A$5:$A$105,0),MATCH(AE1173,[1]ค่าเสื่อมสิ่งปลูกสร้าง!$A$3:$D$3)))</f>
        <v>0</v>
      </c>
      <c r="AR1173" s="44">
        <f t="shared" si="263"/>
        <v>0</v>
      </c>
      <c r="AS1173" s="44">
        <f t="shared" si="264"/>
        <v>41400</v>
      </c>
      <c r="AT1173" s="44">
        <f t="shared" si="265"/>
        <v>41400</v>
      </c>
      <c r="AU1173" s="46">
        <v>0</v>
      </c>
      <c r="AV1173" s="44">
        <f t="shared" si="259"/>
        <v>41400</v>
      </c>
      <c r="AW1173" s="47" t="str">
        <f t="shared" si="260"/>
        <v>0.01</v>
      </c>
      <c r="AX1173" s="48"/>
      <c r="AY1173" s="48"/>
      <c r="AZ1173" s="49">
        <v>0</v>
      </c>
      <c r="BA1173" s="48"/>
      <c r="BB1173" s="48"/>
      <c r="BC1173" s="44">
        <f t="shared" si="261"/>
        <v>0</v>
      </c>
      <c r="BD1173" s="50">
        <v>1</v>
      </c>
      <c r="BE1173" s="51" t="e">
        <f>IF(AX1173=1,0,IF(AY1173=1,0,IF(BC1173&gt;#REF!,#REF!,IF(OR(AZ1173&gt;0,BD1173&gt;0),BC1173+([1]สูตร2!H1161*(100%-AZ1173)-BC1173)*BD1173,[1]สูตร2!H1161*(100%-AZ1173)))))</f>
        <v>#REF!</v>
      </c>
      <c r="BF1173" s="31"/>
    </row>
    <row r="1174" spans="1:58" s="5" customFormat="1" ht="24" customHeight="1" x14ac:dyDescent="0.2">
      <c r="A1174" s="31"/>
      <c r="B1174" s="31" t="s">
        <v>65</v>
      </c>
      <c r="C1174" s="31">
        <v>2232</v>
      </c>
      <c r="D1174" s="31" t="s">
        <v>66</v>
      </c>
      <c r="E1174" s="31" t="s">
        <v>911</v>
      </c>
      <c r="F1174" s="31"/>
      <c r="G1174" s="32" t="s">
        <v>912</v>
      </c>
      <c r="H1174" s="31">
        <v>339</v>
      </c>
      <c r="I1174" s="31">
        <v>2656</v>
      </c>
      <c r="J1174" s="31" t="s">
        <v>440</v>
      </c>
      <c r="K1174" s="31">
        <v>0</v>
      </c>
      <c r="L1174" s="31">
        <v>2</v>
      </c>
      <c r="M1174" s="31">
        <v>21</v>
      </c>
      <c r="N1174" s="33">
        <v>221</v>
      </c>
      <c r="O1174" s="33"/>
      <c r="P1174" s="33"/>
      <c r="Q1174" s="33"/>
      <c r="R1174" s="33"/>
      <c r="S1174" s="34" t="str">
        <f t="shared" si="252"/>
        <v>1</v>
      </c>
      <c r="T1174" s="35">
        <f t="shared" si="253"/>
        <v>221</v>
      </c>
      <c r="U1174" s="36">
        <f>INDEX([1]ราคาที่ดิน!$B:$G,MATCH($C1174,[1]ราคาที่ดิน!$A:$A,0),MATCH($B1174,[1]ราคาที่ดิน!$B$1:$G$1,0))</f>
        <v>50</v>
      </c>
      <c r="V1174" s="37">
        <f t="shared" si="262"/>
        <v>11050</v>
      </c>
      <c r="W1174" s="31"/>
      <c r="X1174" s="31"/>
      <c r="Y1174" s="31"/>
      <c r="Z1174" s="31"/>
      <c r="AA1174" s="31"/>
      <c r="AB1174" s="32"/>
      <c r="AC1174" s="38"/>
      <c r="AD1174" s="39"/>
      <c r="AE1174" s="39"/>
      <c r="AF1174" s="40" t="str">
        <f t="shared" si="254"/>
        <v/>
      </c>
      <c r="AG1174" s="41" t="str">
        <f t="shared" si="255"/>
        <v/>
      </c>
      <c r="AH1174" s="42"/>
      <c r="AI1174" s="42"/>
      <c r="AJ1174" s="42"/>
      <c r="AK1174" s="42"/>
      <c r="AL1174" s="31"/>
      <c r="AM1174" s="43" t="str">
        <f t="shared" si="256"/>
        <v>100</v>
      </c>
      <c r="AN1174" s="44">
        <f>INDEX([1]ราคาสิ่งปลูกสร้าง!$D$6:$CC$47,MATCH($AD1174,[1]ราคาสิ่งปลูกสร้าง!$B$6:$B$45,0),MATCH($C$7,[1]ราคาสิ่งปลูกสร้าง!$D$5:$CC$5,0))</f>
        <v>0</v>
      </c>
      <c r="AO1174" s="44">
        <f t="shared" si="257"/>
        <v>0</v>
      </c>
      <c r="AP1174" s="45">
        <f t="shared" si="258"/>
        <v>0</v>
      </c>
      <c r="AQ1174" s="40">
        <f>IF(AP1174=0,0,INDEX([1]ค่าเสื่อมสิ่งปลูกสร้าง!$A$5:$D$105,MATCH($AP1174,[1]ค่าเสื่อมสิ่งปลูกสร้าง!$A$5:$A$105,0),MATCH(AE1174,[1]ค่าเสื่อมสิ่งปลูกสร้าง!$A$3:$D$3)))</f>
        <v>0</v>
      </c>
      <c r="AR1174" s="44">
        <f t="shared" si="263"/>
        <v>0</v>
      </c>
      <c r="AS1174" s="44">
        <f t="shared" si="264"/>
        <v>11050</v>
      </c>
      <c r="AT1174" s="44">
        <f t="shared" si="265"/>
        <v>11050</v>
      </c>
      <c r="AU1174" s="46">
        <v>0</v>
      </c>
      <c r="AV1174" s="44">
        <f t="shared" si="259"/>
        <v>11050</v>
      </c>
      <c r="AW1174" s="47" t="str">
        <f t="shared" si="260"/>
        <v>0.01</v>
      </c>
      <c r="AX1174" s="48"/>
      <c r="AY1174" s="48"/>
      <c r="AZ1174" s="49">
        <v>0</v>
      </c>
      <c r="BA1174" s="48"/>
      <c r="BB1174" s="48"/>
      <c r="BC1174" s="44">
        <f t="shared" si="261"/>
        <v>0</v>
      </c>
      <c r="BD1174" s="50">
        <v>1</v>
      </c>
      <c r="BE1174" s="51" t="e">
        <f>IF(AX1174=1,0,IF(AY1174=1,0,IF(BC1174&gt;#REF!,#REF!,IF(OR(AZ1174&gt;0,BD1174&gt;0),BC1174+([1]สูตร2!H1162*(100%-AZ1174)-BC1174)*BD1174,[1]สูตร2!H1162*(100%-AZ1174)))))</f>
        <v>#REF!</v>
      </c>
      <c r="BF1174" s="31"/>
    </row>
    <row r="1175" spans="1:58" s="5" customFormat="1" ht="24" customHeight="1" x14ac:dyDescent="0.2">
      <c r="A1175" s="31">
        <v>374</v>
      </c>
      <c r="B1175" s="31" t="s">
        <v>65</v>
      </c>
      <c r="C1175" s="31">
        <v>221</v>
      </c>
      <c r="D1175" s="31" t="s">
        <v>83</v>
      </c>
      <c r="E1175" s="31" t="s">
        <v>914</v>
      </c>
      <c r="F1175" s="31"/>
      <c r="G1175" s="32" t="s">
        <v>915</v>
      </c>
      <c r="H1175" s="31">
        <v>89</v>
      </c>
      <c r="I1175" s="31">
        <v>2635</v>
      </c>
      <c r="J1175" s="31" t="s">
        <v>440</v>
      </c>
      <c r="K1175" s="31">
        <v>9</v>
      </c>
      <c r="L1175" s="31">
        <v>0</v>
      </c>
      <c r="M1175" s="31">
        <v>68</v>
      </c>
      <c r="N1175" s="33">
        <v>3668</v>
      </c>
      <c r="O1175" s="33"/>
      <c r="P1175" s="33"/>
      <c r="Q1175" s="33"/>
      <c r="R1175" s="33"/>
      <c r="S1175" s="34" t="str">
        <f t="shared" si="252"/>
        <v>1</v>
      </c>
      <c r="T1175" s="35">
        <f t="shared" si="253"/>
        <v>3668</v>
      </c>
      <c r="U1175" s="36">
        <f>INDEX([1]ราคาที่ดิน!$B:$G,MATCH($C1175,[1]ราคาที่ดิน!$A:$A,0),MATCH($B1175,[1]ราคาที่ดิน!$B$1:$G$1,0))</f>
        <v>180</v>
      </c>
      <c r="V1175" s="37">
        <f t="shared" si="262"/>
        <v>660240</v>
      </c>
      <c r="W1175" s="31"/>
      <c r="X1175" s="31"/>
      <c r="Y1175" s="31"/>
      <c r="Z1175" s="31"/>
      <c r="AA1175" s="31"/>
      <c r="AB1175" s="32"/>
      <c r="AC1175" s="38"/>
      <c r="AD1175" s="39"/>
      <c r="AE1175" s="39"/>
      <c r="AF1175" s="40" t="str">
        <f t="shared" si="254"/>
        <v/>
      </c>
      <c r="AG1175" s="41" t="str">
        <f t="shared" si="255"/>
        <v/>
      </c>
      <c r="AH1175" s="42"/>
      <c r="AI1175" s="42"/>
      <c r="AJ1175" s="42"/>
      <c r="AK1175" s="42"/>
      <c r="AL1175" s="31"/>
      <c r="AM1175" s="43" t="str">
        <f t="shared" si="256"/>
        <v>100</v>
      </c>
      <c r="AN1175" s="44">
        <f>INDEX([1]ราคาสิ่งปลูกสร้าง!$D$6:$CC$47,MATCH($AD1175,[1]ราคาสิ่งปลูกสร้าง!$B$6:$B$45,0),MATCH($C$7,[1]ราคาสิ่งปลูกสร้าง!$D$5:$CC$5,0))</f>
        <v>0</v>
      </c>
      <c r="AO1175" s="44">
        <f t="shared" si="257"/>
        <v>0</v>
      </c>
      <c r="AP1175" s="45">
        <f t="shared" si="258"/>
        <v>0</v>
      </c>
      <c r="AQ1175" s="40">
        <f>IF(AP1175=0,0,INDEX([1]ค่าเสื่อมสิ่งปลูกสร้าง!$A$5:$D$105,MATCH($AP1175,[1]ค่าเสื่อมสิ่งปลูกสร้าง!$A$5:$A$105,0),MATCH(AE1175,[1]ค่าเสื่อมสิ่งปลูกสร้าง!$A$3:$D$3)))</f>
        <v>0</v>
      </c>
      <c r="AR1175" s="44">
        <f t="shared" si="263"/>
        <v>0</v>
      </c>
      <c r="AS1175" s="44">
        <f t="shared" si="264"/>
        <v>660240</v>
      </c>
      <c r="AT1175" s="44">
        <f t="shared" si="265"/>
        <v>660240</v>
      </c>
      <c r="AU1175" s="46">
        <v>0</v>
      </c>
      <c r="AV1175" s="44">
        <f t="shared" si="259"/>
        <v>660240</v>
      </c>
      <c r="AW1175" s="47" t="str">
        <f t="shared" si="260"/>
        <v>0.01</v>
      </c>
      <c r="AX1175" s="48"/>
      <c r="AY1175" s="48"/>
      <c r="AZ1175" s="49">
        <v>0</v>
      </c>
      <c r="BA1175" s="48"/>
      <c r="BB1175" s="48"/>
      <c r="BC1175" s="44">
        <f t="shared" si="261"/>
        <v>0</v>
      </c>
      <c r="BD1175" s="50">
        <v>1</v>
      </c>
      <c r="BE1175" s="51" t="e">
        <f>IF(AX1175=1,0,IF(AY1175=1,0,IF(BC1175&gt;#REF!,#REF!,IF(OR(AZ1175&gt;0,BD1175&gt;0),BC1175+([1]สูตร2!H1163*(100%-AZ1175)-BC1175)*BD1175,[1]สูตร2!H1163*(100%-AZ1175)))))</f>
        <v>#REF!</v>
      </c>
      <c r="BF1175" s="31"/>
    </row>
    <row r="1176" spans="1:58" s="5" customFormat="1" ht="24" customHeight="1" x14ac:dyDescent="0.2">
      <c r="A1176" s="31">
        <v>375</v>
      </c>
      <c r="B1176" s="31" t="s">
        <v>65</v>
      </c>
      <c r="C1176" s="31">
        <v>12986</v>
      </c>
      <c r="D1176" s="31" t="s">
        <v>66</v>
      </c>
      <c r="E1176" s="31" t="s">
        <v>916</v>
      </c>
      <c r="F1176" s="31"/>
      <c r="G1176" s="32" t="s">
        <v>915</v>
      </c>
      <c r="H1176" s="31">
        <v>107</v>
      </c>
      <c r="I1176" s="31" t="s">
        <v>104</v>
      </c>
      <c r="J1176" s="31" t="s">
        <v>440</v>
      </c>
      <c r="K1176" s="31">
        <v>0</v>
      </c>
      <c r="L1176" s="31">
        <v>0</v>
      </c>
      <c r="M1176" s="31">
        <v>79</v>
      </c>
      <c r="N1176" s="33"/>
      <c r="O1176" s="33">
        <v>79</v>
      </c>
      <c r="P1176" s="33"/>
      <c r="Q1176" s="33"/>
      <c r="R1176" s="33"/>
      <c r="S1176" s="34" t="str">
        <f t="shared" si="252"/>
        <v>2</v>
      </c>
      <c r="T1176" s="35">
        <f t="shared" si="253"/>
        <v>79</v>
      </c>
      <c r="U1176" s="36">
        <f>INDEX([1]ราคาที่ดิน!$B:$G,MATCH($C1176,[1]ราคาที่ดิน!$A:$A,0),MATCH($B1176,[1]ราคาที่ดิน!$B$1:$G$1,0))</f>
        <v>180</v>
      </c>
      <c r="V1176" s="37">
        <f t="shared" si="262"/>
        <v>14220</v>
      </c>
      <c r="W1176" s="31"/>
      <c r="X1176" s="31"/>
      <c r="Y1176" s="31"/>
      <c r="Z1176" s="31"/>
      <c r="AA1176" s="31"/>
      <c r="AB1176" s="32"/>
      <c r="AC1176" s="38"/>
      <c r="AD1176" s="39"/>
      <c r="AE1176" s="39"/>
      <c r="AF1176" s="40" t="str">
        <f t="shared" si="254"/>
        <v/>
      </c>
      <c r="AG1176" s="41" t="str">
        <f t="shared" si="255"/>
        <v/>
      </c>
      <c r="AH1176" s="42"/>
      <c r="AI1176" s="42"/>
      <c r="AJ1176" s="42"/>
      <c r="AK1176" s="42"/>
      <c r="AL1176" s="31"/>
      <c r="AM1176" s="43" t="str">
        <f t="shared" si="256"/>
        <v>100</v>
      </c>
      <c r="AN1176" s="44">
        <f>INDEX([1]ราคาสิ่งปลูกสร้าง!$D$6:$CC$47,MATCH($AD1176,[1]ราคาสิ่งปลูกสร้าง!$B$6:$B$45,0),MATCH($C$7,[1]ราคาสิ่งปลูกสร้าง!$D$5:$CC$5,0))</f>
        <v>0</v>
      </c>
      <c r="AO1176" s="44">
        <f t="shared" si="257"/>
        <v>0</v>
      </c>
      <c r="AP1176" s="45">
        <f t="shared" si="258"/>
        <v>0</v>
      </c>
      <c r="AQ1176" s="40">
        <f>IF(AP1176=0,0,INDEX([1]ค่าเสื่อมสิ่งปลูกสร้าง!$A$5:$D$105,MATCH($AP1176,[1]ค่าเสื่อมสิ่งปลูกสร้าง!$A$5:$A$105,0),MATCH(AE1176,[1]ค่าเสื่อมสิ่งปลูกสร้าง!$A$3:$D$3)))</f>
        <v>0</v>
      </c>
      <c r="AR1176" s="44">
        <f t="shared" si="263"/>
        <v>0</v>
      </c>
      <c r="AS1176" s="44">
        <f t="shared" si="264"/>
        <v>14220</v>
      </c>
      <c r="AT1176" s="44">
        <f t="shared" si="265"/>
        <v>14220</v>
      </c>
      <c r="AU1176" s="46">
        <v>0</v>
      </c>
      <c r="AV1176" s="44">
        <f t="shared" si="259"/>
        <v>14220</v>
      </c>
      <c r="AW1176" s="47" t="str">
        <f t="shared" si="260"/>
        <v>0.02</v>
      </c>
      <c r="AX1176" s="48"/>
      <c r="AY1176" s="48"/>
      <c r="AZ1176" s="49">
        <v>0</v>
      </c>
      <c r="BA1176" s="48"/>
      <c r="BB1176" s="48"/>
      <c r="BC1176" s="44">
        <f t="shared" si="261"/>
        <v>0</v>
      </c>
      <c r="BD1176" s="50">
        <v>1</v>
      </c>
      <c r="BE1176" s="51" t="e">
        <f>IF(AX1176=1,0,IF(AY1176=1,0,IF(BC1176&gt;#REF!,#REF!,IF(OR(AZ1176&gt;0,BD1176&gt;0),BC1176+([1]สูตร2!H1164*(100%-AZ1176)-BC1176)*BD1176,[1]สูตร2!H1164*(100%-AZ1176)))))</f>
        <v>#REF!</v>
      </c>
      <c r="BF1176" s="31"/>
    </row>
    <row r="1177" spans="1:58" s="5" customFormat="1" ht="24" customHeight="1" x14ac:dyDescent="0.2">
      <c r="A1177" s="31">
        <v>376</v>
      </c>
      <c r="B1177" s="31" t="s">
        <v>65</v>
      </c>
      <c r="C1177" s="31">
        <v>2226</v>
      </c>
      <c r="D1177" s="31" t="s">
        <v>71</v>
      </c>
      <c r="E1177" s="31" t="s">
        <v>917</v>
      </c>
      <c r="F1177" s="31"/>
      <c r="G1177" s="32" t="s">
        <v>918</v>
      </c>
      <c r="H1177" s="31">
        <v>333</v>
      </c>
      <c r="I1177" s="31">
        <v>2650</v>
      </c>
      <c r="J1177" s="31" t="s">
        <v>440</v>
      </c>
      <c r="K1177" s="31">
        <v>0</v>
      </c>
      <c r="L1177" s="31">
        <v>0</v>
      </c>
      <c r="M1177" s="31">
        <v>98</v>
      </c>
      <c r="N1177" s="33">
        <v>98</v>
      </c>
      <c r="O1177" s="33"/>
      <c r="P1177" s="33"/>
      <c r="Q1177" s="33"/>
      <c r="R1177" s="33"/>
      <c r="S1177" s="34" t="str">
        <f t="shared" si="252"/>
        <v>1</v>
      </c>
      <c r="T1177" s="35">
        <f t="shared" si="253"/>
        <v>98</v>
      </c>
      <c r="U1177" s="36">
        <f>INDEX([1]ราคาที่ดิน!$B:$G,MATCH($C1177,[1]ราคาที่ดิน!$A:$A,0),MATCH($B1177,[1]ราคาที่ดิน!$B$1:$G$1,0))</f>
        <v>180</v>
      </c>
      <c r="V1177" s="37">
        <f t="shared" si="262"/>
        <v>17640</v>
      </c>
      <c r="W1177" s="31"/>
      <c r="X1177" s="31"/>
      <c r="Y1177" s="31"/>
      <c r="Z1177" s="31"/>
      <c r="AA1177" s="31"/>
      <c r="AB1177" s="32"/>
      <c r="AC1177" s="38"/>
      <c r="AD1177" s="39"/>
      <c r="AE1177" s="39"/>
      <c r="AF1177" s="40" t="str">
        <f t="shared" si="254"/>
        <v/>
      </c>
      <c r="AG1177" s="41" t="str">
        <f t="shared" si="255"/>
        <v/>
      </c>
      <c r="AH1177" s="42"/>
      <c r="AI1177" s="42"/>
      <c r="AJ1177" s="42"/>
      <c r="AK1177" s="42"/>
      <c r="AL1177" s="31"/>
      <c r="AM1177" s="43" t="str">
        <f t="shared" si="256"/>
        <v>100</v>
      </c>
      <c r="AN1177" s="44">
        <f>INDEX([1]ราคาสิ่งปลูกสร้าง!$D$6:$CC$47,MATCH($AD1177,[1]ราคาสิ่งปลูกสร้าง!$B$6:$B$45,0),MATCH($C$7,[1]ราคาสิ่งปลูกสร้าง!$D$5:$CC$5,0))</f>
        <v>0</v>
      </c>
      <c r="AO1177" s="44">
        <f t="shared" si="257"/>
        <v>0</v>
      </c>
      <c r="AP1177" s="45">
        <f t="shared" si="258"/>
        <v>0</v>
      </c>
      <c r="AQ1177" s="40">
        <f>IF(AP1177=0,0,INDEX([1]ค่าเสื่อมสิ่งปลูกสร้าง!$A$5:$D$105,MATCH($AP1177,[1]ค่าเสื่อมสิ่งปลูกสร้าง!$A$5:$A$105,0),MATCH(AE1177,[1]ค่าเสื่อมสิ่งปลูกสร้าง!$A$3:$D$3)))</f>
        <v>0</v>
      </c>
      <c r="AR1177" s="44">
        <f t="shared" si="263"/>
        <v>0</v>
      </c>
      <c r="AS1177" s="44">
        <f t="shared" si="264"/>
        <v>17640</v>
      </c>
      <c r="AT1177" s="44">
        <f t="shared" si="265"/>
        <v>17640</v>
      </c>
      <c r="AU1177" s="46">
        <v>0</v>
      </c>
      <c r="AV1177" s="44">
        <f t="shared" si="259"/>
        <v>17640</v>
      </c>
      <c r="AW1177" s="47" t="str">
        <f t="shared" si="260"/>
        <v>0.01</v>
      </c>
      <c r="AX1177" s="48"/>
      <c r="AY1177" s="48"/>
      <c r="AZ1177" s="49">
        <v>0</v>
      </c>
      <c r="BA1177" s="48"/>
      <c r="BB1177" s="48"/>
      <c r="BC1177" s="44">
        <f t="shared" si="261"/>
        <v>0</v>
      </c>
      <c r="BD1177" s="50">
        <v>1</v>
      </c>
      <c r="BE1177" s="51" t="e">
        <f>IF(AX1177=1,0,IF(AY1177=1,0,IF(BC1177&gt;#REF!,#REF!,IF(OR(AZ1177&gt;0,BD1177&gt;0),BC1177+([1]สูตร2!H1165*(100%-AZ1177)-BC1177)*BD1177,[1]สูตร2!H1165*(100%-AZ1177)))))</f>
        <v>#REF!</v>
      </c>
      <c r="BF1177" s="31"/>
    </row>
    <row r="1178" spans="1:58" s="5" customFormat="1" ht="24" customHeight="1" x14ac:dyDescent="0.2">
      <c r="A1178" s="31"/>
      <c r="B1178" s="31" t="s">
        <v>65</v>
      </c>
      <c r="C1178" s="31">
        <v>12985</v>
      </c>
      <c r="D1178" s="31" t="s">
        <v>71</v>
      </c>
      <c r="E1178" s="31" t="s">
        <v>917</v>
      </c>
      <c r="F1178" s="31"/>
      <c r="G1178" s="32" t="s">
        <v>918</v>
      </c>
      <c r="H1178" s="31">
        <v>106</v>
      </c>
      <c r="I1178" s="31">
        <v>-470</v>
      </c>
      <c r="J1178" s="31" t="s">
        <v>440</v>
      </c>
      <c r="K1178" s="31">
        <v>0</v>
      </c>
      <c r="L1178" s="31">
        <v>0</v>
      </c>
      <c r="M1178" s="31">
        <v>72</v>
      </c>
      <c r="N1178" s="33">
        <v>72</v>
      </c>
      <c r="O1178" s="33"/>
      <c r="P1178" s="33"/>
      <c r="Q1178" s="33"/>
      <c r="R1178" s="33"/>
      <c r="S1178" s="34" t="str">
        <f t="shared" si="252"/>
        <v>1</v>
      </c>
      <c r="T1178" s="35">
        <f t="shared" si="253"/>
        <v>72</v>
      </c>
      <c r="U1178" s="36">
        <f>INDEX([1]ราคาที่ดิน!$B:$G,MATCH($C1178,[1]ราคาที่ดิน!$A:$A,0),MATCH($B1178,[1]ราคาที่ดิน!$B$1:$G$1,0))</f>
        <v>180</v>
      </c>
      <c r="V1178" s="37">
        <f t="shared" si="262"/>
        <v>12960</v>
      </c>
      <c r="W1178" s="31"/>
      <c r="X1178" s="31"/>
      <c r="Y1178" s="31"/>
      <c r="Z1178" s="31"/>
      <c r="AA1178" s="31"/>
      <c r="AB1178" s="32"/>
      <c r="AC1178" s="38"/>
      <c r="AD1178" s="39"/>
      <c r="AE1178" s="39"/>
      <c r="AF1178" s="40" t="str">
        <f t="shared" si="254"/>
        <v/>
      </c>
      <c r="AG1178" s="41" t="str">
        <f t="shared" si="255"/>
        <v/>
      </c>
      <c r="AH1178" s="42"/>
      <c r="AI1178" s="42"/>
      <c r="AJ1178" s="42"/>
      <c r="AK1178" s="42"/>
      <c r="AL1178" s="31"/>
      <c r="AM1178" s="43" t="str">
        <f t="shared" si="256"/>
        <v>100</v>
      </c>
      <c r="AN1178" s="44">
        <f>INDEX([1]ราคาสิ่งปลูกสร้าง!$D$6:$CC$47,MATCH($AD1178,[1]ราคาสิ่งปลูกสร้าง!$B$6:$B$45,0),MATCH($C$7,[1]ราคาสิ่งปลูกสร้าง!$D$5:$CC$5,0))</f>
        <v>0</v>
      </c>
      <c r="AO1178" s="44">
        <f t="shared" si="257"/>
        <v>0</v>
      </c>
      <c r="AP1178" s="45">
        <f t="shared" si="258"/>
        <v>0</v>
      </c>
      <c r="AQ1178" s="40">
        <f>IF(AP1178=0,0,INDEX([1]ค่าเสื่อมสิ่งปลูกสร้าง!$A$5:$D$105,MATCH($AP1178,[1]ค่าเสื่อมสิ่งปลูกสร้าง!$A$5:$A$105,0),MATCH(AE1178,[1]ค่าเสื่อมสิ่งปลูกสร้าง!$A$3:$D$3)))</f>
        <v>0</v>
      </c>
      <c r="AR1178" s="44">
        <f t="shared" si="263"/>
        <v>0</v>
      </c>
      <c r="AS1178" s="44">
        <f t="shared" si="264"/>
        <v>12960</v>
      </c>
      <c r="AT1178" s="44">
        <f t="shared" si="265"/>
        <v>12960</v>
      </c>
      <c r="AU1178" s="46">
        <v>0</v>
      </c>
      <c r="AV1178" s="44">
        <f t="shared" si="259"/>
        <v>12960</v>
      </c>
      <c r="AW1178" s="47" t="str">
        <f t="shared" si="260"/>
        <v>0.01</v>
      </c>
      <c r="AX1178" s="48"/>
      <c r="AY1178" s="48"/>
      <c r="AZ1178" s="49">
        <v>0</v>
      </c>
      <c r="BA1178" s="48"/>
      <c r="BB1178" s="48"/>
      <c r="BC1178" s="44">
        <f t="shared" si="261"/>
        <v>0</v>
      </c>
      <c r="BD1178" s="50">
        <v>1</v>
      </c>
      <c r="BE1178" s="51" t="e">
        <f>IF(AX1178=1,0,IF(AY1178=1,0,IF(BC1178&gt;#REF!,#REF!,IF(OR(AZ1178&gt;0,BD1178&gt;0),BC1178+([1]สูตร2!H1166*(100%-AZ1178)-BC1178)*BD1178,[1]สูตร2!H1166*(100%-AZ1178)))))</f>
        <v>#REF!</v>
      </c>
      <c r="BF1178" s="31"/>
    </row>
    <row r="1179" spans="1:58" s="5" customFormat="1" ht="24" customHeight="1" x14ac:dyDescent="0.2">
      <c r="A1179" s="31"/>
      <c r="B1179" s="31" t="s">
        <v>432</v>
      </c>
      <c r="C1179" s="31">
        <v>4</v>
      </c>
      <c r="D1179" s="31" t="s">
        <v>71</v>
      </c>
      <c r="E1179" s="31" t="s">
        <v>917</v>
      </c>
      <c r="F1179" s="31"/>
      <c r="G1179" s="32" t="s">
        <v>918</v>
      </c>
      <c r="H1179" s="31" t="s">
        <v>919</v>
      </c>
      <c r="I1179" s="31" t="s">
        <v>104</v>
      </c>
      <c r="J1179" s="31" t="s">
        <v>440</v>
      </c>
      <c r="K1179" s="31">
        <v>35</v>
      </c>
      <c r="L1179" s="31">
        <v>1</v>
      </c>
      <c r="M1179" s="31">
        <v>19</v>
      </c>
      <c r="N1179" s="33">
        <v>14119</v>
      </c>
      <c r="O1179" s="33"/>
      <c r="P1179" s="33"/>
      <c r="Q1179" s="33"/>
      <c r="R1179" s="33"/>
      <c r="S1179" s="34" t="str">
        <f t="shared" si="252"/>
        <v>1</v>
      </c>
      <c r="T1179" s="35">
        <f t="shared" si="253"/>
        <v>14119</v>
      </c>
      <c r="U1179" s="36">
        <f>INDEX([1]ราคาที่ดิน!$B:$G,MATCH($C1179,[1]ราคาที่ดิน!$A:$A,0),MATCH($B1179,[1]ราคาที่ดิน!$B$1:$G$1,0))</f>
        <v>200</v>
      </c>
      <c r="V1179" s="37">
        <f t="shared" si="262"/>
        <v>2823800</v>
      </c>
      <c r="W1179" s="31"/>
      <c r="X1179" s="31"/>
      <c r="Y1179" s="31"/>
      <c r="Z1179" s="31"/>
      <c r="AA1179" s="31"/>
      <c r="AB1179" s="32"/>
      <c r="AC1179" s="38"/>
      <c r="AD1179" s="39"/>
      <c r="AE1179" s="39"/>
      <c r="AF1179" s="40" t="str">
        <f t="shared" si="254"/>
        <v/>
      </c>
      <c r="AG1179" s="41" t="str">
        <f t="shared" si="255"/>
        <v/>
      </c>
      <c r="AH1179" s="42"/>
      <c r="AI1179" s="42"/>
      <c r="AJ1179" s="42"/>
      <c r="AK1179" s="42"/>
      <c r="AL1179" s="31"/>
      <c r="AM1179" s="43" t="str">
        <f t="shared" si="256"/>
        <v>100</v>
      </c>
      <c r="AN1179" s="44">
        <f>INDEX([1]ราคาสิ่งปลูกสร้าง!$D$6:$CC$47,MATCH($AD1179,[1]ราคาสิ่งปลูกสร้าง!$B$6:$B$45,0),MATCH($C$7,[1]ราคาสิ่งปลูกสร้าง!$D$5:$CC$5,0))</f>
        <v>0</v>
      </c>
      <c r="AO1179" s="44">
        <f t="shared" si="257"/>
        <v>0</v>
      </c>
      <c r="AP1179" s="45">
        <f t="shared" si="258"/>
        <v>0</v>
      </c>
      <c r="AQ1179" s="40">
        <f>IF(AP1179=0,0,INDEX([1]ค่าเสื่อมสิ่งปลูกสร้าง!$A$5:$D$105,MATCH($AP1179,[1]ค่าเสื่อมสิ่งปลูกสร้าง!$A$5:$A$105,0),MATCH(AE1179,[1]ค่าเสื่อมสิ่งปลูกสร้าง!$A$3:$D$3)))</f>
        <v>0</v>
      </c>
      <c r="AR1179" s="44">
        <f t="shared" si="263"/>
        <v>0</v>
      </c>
      <c r="AS1179" s="44">
        <f t="shared" si="264"/>
        <v>2823800</v>
      </c>
      <c r="AT1179" s="44">
        <f t="shared" si="265"/>
        <v>2823800</v>
      </c>
      <c r="AU1179" s="46">
        <v>0</v>
      </c>
      <c r="AV1179" s="44">
        <f t="shared" si="259"/>
        <v>2823800</v>
      </c>
      <c r="AW1179" s="47" t="str">
        <f t="shared" si="260"/>
        <v>0.01</v>
      </c>
      <c r="AX1179" s="48"/>
      <c r="AY1179" s="48"/>
      <c r="AZ1179" s="49">
        <v>0</v>
      </c>
      <c r="BA1179" s="48"/>
      <c r="BB1179" s="48"/>
      <c r="BC1179" s="44">
        <f t="shared" si="261"/>
        <v>0</v>
      </c>
      <c r="BD1179" s="50">
        <v>1</v>
      </c>
      <c r="BE1179" s="51" t="e">
        <f>IF(AX1179=1,0,IF(AY1179=1,0,IF(BC1179&gt;#REF!,#REF!,IF(OR(AZ1179&gt;0,BD1179&gt;0),BC1179+([1]สูตร2!H1167*(100%-AZ1179)-BC1179)*BD1179,[1]สูตร2!H1167*(100%-AZ1179)))))</f>
        <v>#REF!</v>
      </c>
      <c r="BF1179" s="31"/>
    </row>
    <row r="1180" spans="1:58" s="5" customFormat="1" ht="24" customHeight="1" x14ac:dyDescent="0.2">
      <c r="A1180" s="31"/>
      <c r="B1180" s="31" t="s">
        <v>65</v>
      </c>
      <c r="C1180" s="31">
        <v>13003</v>
      </c>
      <c r="D1180" s="31" t="s">
        <v>71</v>
      </c>
      <c r="E1180" s="31" t="s">
        <v>917</v>
      </c>
      <c r="F1180" s="31"/>
      <c r="G1180" s="32" t="s">
        <v>918</v>
      </c>
      <c r="H1180" s="31">
        <v>7</v>
      </c>
      <c r="I1180" s="31" t="s">
        <v>104</v>
      </c>
      <c r="J1180" s="31" t="s">
        <v>440</v>
      </c>
      <c r="K1180" s="31">
        <v>0</v>
      </c>
      <c r="L1180" s="31">
        <v>0</v>
      </c>
      <c r="M1180" s="31">
        <v>73</v>
      </c>
      <c r="N1180" s="33"/>
      <c r="O1180" s="33">
        <v>73</v>
      </c>
      <c r="P1180" s="33"/>
      <c r="Q1180" s="33"/>
      <c r="R1180" s="33"/>
      <c r="S1180" s="34" t="str">
        <f t="shared" si="252"/>
        <v>2</v>
      </c>
      <c r="T1180" s="35">
        <f t="shared" si="253"/>
        <v>73</v>
      </c>
      <c r="U1180" s="36">
        <f>INDEX([1]ราคาที่ดิน!$B:$G,MATCH($C1180,[1]ราคาที่ดิน!$A:$A,0),MATCH($B1180,[1]ราคาที่ดิน!$B$1:$G$1,0))</f>
        <v>50</v>
      </c>
      <c r="V1180" s="37">
        <f t="shared" si="262"/>
        <v>3650</v>
      </c>
      <c r="W1180" s="31">
        <v>1</v>
      </c>
      <c r="X1180" s="31">
        <v>41</v>
      </c>
      <c r="Y1180" s="31" t="s">
        <v>71</v>
      </c>
      <c r="Z1180" s="31" t="s">
        <v>917</v>
      </c>
      <c r="AA1180" s="31"/>
      <c r="AB1180" s="32" t="s">
        <v>918</v>
      </c>
      <c r="AC1180" s="38"/>
      <c r="AD1180" s="39" t="s">
        <v>73</v>
      </c>
      <c r="AE1180" s="39" t="s">
        <v>74</v>
      </c>
      <c r="AF1180" s="40" t="str">
        <f t="shared" si="254"/>
        <v>2</v>
      </c>
      <c r="AG1180" s="41">
        <f t="shared" si="255"/>
        <v>112.27</v>
      </c>
      <c r="AH1180" s="42"/>
      <c r="AI1180" s="42">
        <v>112.27</v>
      </c>
      <c r="AJ1180" s="42"/>
      <c r="AK1180" s="42"/>
      <c r="AL1180" s="31">
        <v>10</v>
      </c>
      <c r="AM1180" s="43" t="str">
        <f t="shared" si="256"/>
        <v>100</v>
      </c>
      <c r="AN1180" s="44">
        <f>INDEX([1]ราคาสิ่งปลูกสร้าง!$D$6:$CC$47,MATCH($AD1180,[1]ราคาสิ่งปลูกสร้าง!$B$6:$B$45,0),MATCH($C$7,[1]ราคาสิ่งปลูกสร้าง!$D$5:$CC$5,0))</f>
        <v>6500</v>
      </c>
      <c r="AO1180" s="44">
        <f t="shared" si="257"/>
        <v>729755</v>
      </c>
      <c r="AP1180" s="45">
        <f t="shared" si="258"/>
        <v>10</v>
      </c>
      <c r="AQ1180" s="40">
        <f>IF(AP1180=0,0,INDEX([1]ค่าเสื่อมสิ่งปลูกสร้าง!$A$5:$D$105,MATCH($AP1180,[1]ค่าเสื่อมสิ่งปลูกสร้าง!$A$5:$A$105,0),MATCH(AE1180,[1]ค่าเสื่อมสิ่งปลูกสร้าง!$A$3:$D$3)))</f>
        <v>10</v>
      </c>
      <c r="AR1180" s="44">
        <f t="shared" si="263"/>
        <v>656779.5</v>
      </c>
      <c r="AS1180" s="44">
        <f t="shared" si="264"/>
        <v>660429.5</v>
      </c>
      <c r="AT1180" s="44">
        <f t="shared" si="265"/>
        <v>660429.5</v>
      </c>
      <c r="AU1180" s="46">
        <v>0</v>
      </c>
      <c r="AV1180" s="44">
        <f t="shared" si="259"/>
        <v>660429.5</v>
      </c>
      <c r="AW1180" s="47" t="str">
        <f t="shared" si="260"/>
        <v>0.02</v>
      </c>
      <c r="AX1180" s="48"/>
      <c r="AY1180" s="48"/>
      <c r="AZ1180" s="49">
        <v>0</v>
      </c>
      <c r="BA1180" s="48"/>
      <c r="BB1180" s="48"/>
      <c r="BC1180" s="44">
        <f t="shared" si="261"/>
        <v>0</v>
      </c>
      <c r="BD1180" s="50">
        <v>1</v>
      </c>
      <c r="BE1180" s="51" t="e">
        <f>IF(AX1180=1,0,IF(AY1180=1,0,IF(BC1180&gt;#REF!,#REF!,IF(OR(AZ1180&gt;0,BD1180&gt;0),BC1180+([1]สูตร2!H1168*(100%-AZ1180)-BC1180)*BD1180,[1]สูตร2!H1168*(100%-AZ1180)))))</f>
        <v>#REF!</v>
      </c>
      <c r="BF1180" s="31"/>
    </row>
    <row r="1181" spans="1:58" s="5" customFormat="1" ht="24" customHeight="1" x14ac:dyDescent="0.2">
      <c r="A1181" s="31">
        <v>377</v>
      </c>
      <c r="B1181" s="31" t="s">
        <v>65</v>
      </c>
      <c r="C1181" s="31">
        <v>2072</v>
      </c>
      <c r="D1181" s="31" t="s">
        <v>83</v>
      </c>
      <c r="E1181" s="31" t="s">
        <v>920</v>
      </c>
      <c r="F1181" s="31"/>
      <c r="G1181" s="32" t="s">
        <v>921</v>
      </c>
      <c r="H1181" s="31">
        <v>58</v>
      </c>
      <c r="I1181" s="31">
        <v>2544</v>
      </c>
      <c r="J1181" s="31" t="s">
        <v>440</v>
      </c>
      <c r="K1181" s="31">
        <v>5</v>
      </c>
      <c r="L1181" s="31">
        <v>1</v>
      </c>
      <c r="M1181" s="31">
        <v>17</v>
      </c>
      <c r="N1181" s="33">
        <v>2117</v>
      </c>
      <c r="O1181" s="33"/>
      <c r="P1181" s="33"/>
      <c r="Q1181" s="33"/>
      <c r="R1181" s="33"/>
      <c r="S1181" s="34" t="str">
        <f t="shared" si="252"/>
        <v>1</v>
      </c>
      <c r="T1181" s="35">
        <f t="shared" si="253"/>
        <v>2117</v>
      </c>
      <c r="U1181" s="36">
        <f>INDEX([1]ราคาที่ดิน!$B:$G,MATCH($C1181,[1]ราคาที่ดิน!$A:$A,0),MATCH($B1181,[1]ราคาที่ดิน!$B$1:$G$1,0))</f>
        <v>180</v>
      </c>
      <c r="V1181" s="37">
        <f t="shared" si="262"/>
        <v>381060</v>
      </c>
      <c r="W1181" s="31"/>
      <c r="X1181" s="31"/>
      <c r="Y1181" s="31"/>
      <c r="Z1181" s="31"/>
      <c r="AA1181" s="31"/>
      <c r="AB1181" s="32"/>
      <c r="AC1181" s="38"/>
      <c r="AD1181" s="39"/>
      <c r="AE1181" s="39"/>
      <c r="AF1181" s="40" t="str">
        <f t="shared" si="254"/>
        <v/>
      </c>
      <c r="AG1181" s="41" t="str">
        <f t="shared" si="255"/>
        <v/>
      </c>
      <c r="AH1181" s="42"/>
      <c r="AI1181" s="42"/>
      <c r="AJ1181" s="42"/>
      <c r="AK1181" s="42"/>
      <c r="AL1181" s="31"/>
      <c r="AM1181" s="43" t="str">
        <f t="shared" si="256"/>
        <v>100</v>
      </c>
      <c r="AN1181" s="44">
        <f>INDEX([1]ราคาสิ่งปลูกสร้าง!$D$6:$CC$47,MATCH($AD1181,[1]ราคาสิ่งปลูกสร้าง!$B$6:$B$45,0),MATCH($C$7,[1]ราคาสิ่งปลูกสร้าง!$D$5:$CC$5,0))</f>
        <v>0</v>
      </c>
      <c r="AO1181" s="44">
        <f t="shared" si="257"/>
        <v>0</v>
      </c>
      <c r="AP1181" s="45">
        <f t="shared" si="258"/>
        <v>0</v>
      </c>
      <c r="AQ1181" s="40">
        <f>IF(AP1181=0,0,INDEX([1]ค่าเสื่อมสิ่งปลูกสร้าง!$A$5:$D$105,MATCH($AP1181,[1]ค่าเสื่อมสิ่งปลูกสร้าง!$A$5:$A$105,0),MATCH(AE1181,[1]ค่าเสื่อมสิ่งปลูกสร้าง!$A$3:$D$3)))</f>
        <v>0</v>
      </c>
      <c r="AR1181" s="44">
        <f t="shared" si="263"/>
        <v>0</v>
      </c>
      <c r="AS1181" s="44">
        <f t="shared" si="264"/>
        <v>381060</v>
      </c>
      <c r="AT1181" s="44">
        <f t="shared" si="265"/>
        <v>381060</v>
      </c>
      <c r="AU1181" s="46">
        <v>0</v>
      </c>
      <c r="AV1181" s="44">
        <f t="shared" si="259"/>
        <v>381060</v>
      </c>
      <c r="AW1181" s="47" t="str">
        <f t="shared" si="260"/>
        <v>0.01</v>
      </c>
      <c r="AX1181" s="48"/>
      <c r="AY1181" s="48"/>
      <c r="AZ1181" s="49">
        <v>0</v>
      </c>
      <c r="BA1181" s="48"/>
      <c r="BB1181" s="48"/>
      <c r="BC1181" s="44">
        <f t="shared" si="261"/>
        <v>0</v>
      </c>
      <c r="BD1181" s="50">
        <v>1</v>
      </c>
      <c r="BE1181" s="51" t="e">
        <f>IF(AX1181=1,0,IF(AY1181=1,0,IF(BC1181&gt;#REF!,#REF!,IF(OR(AZ1181&gt;0,BD1181&gt;0),BC1181+([1]สูตร2!H1169*(100%-AZ1181)-BC1181)*BD1181,[1]สูตร2!H1169*(100%-AZ1181)))))</f>
        <v>#REF!</v>
      </c>
      <c r="BF1181" s="31"/>
    </row>
    <row r="1182" spans="1:58" s="5" customFormat="1" ht="24" customHeight="1" x14ac:dyDescent="0.2">
      <c r="A1182" s="31"/>
      <c r="B1182" s="31" t="s">
        <v>65</v>
      </c>
      <c r="C1182" s="31">
        <v>6574</v>
      </c>
      <c r="D1182" s="31" t="s">
        <v>83</v>
      </c>
      <c r="E1182" s="31" t="s">
        <v>920</v>
      </c>
      <c r="F1182" s="31"/>
      <c r="G1182" s="32" t="s">
        <v>921</v>
      </c>
      <c r="H1182" s="31">
        <v>105</v>
      </c>
      <c r="I1182" s="31">
        <v>-469</v>
      </c>
      <c r="J1182" s="31" t="s">
        <v>440</v>
      </c>
      <c r="K1182" s="31">
        <v>0</v>
      </c>
      <c r="L1182" s="31">
        <v>0</v>
      </c>
      <c r="M1182" s="31">
        <v>30</v>
      </c>
      <c r="N1182" s="33"/>
      <c r="O1182" s="33">
        <v>30</v>
      </c>
      <c r="P1182" s="33"/>
      <c r="Q1182" s="33"/>
      <c r="R1182" s="33"/>
      <c r="S1182" s="34" t="str">
        <f t="shared" si="252"/>
        <v>2</v>
      </c>
      <c r="T1182" s="35">
        <f t="shared" si="253"/>
        <v>30</v>
      </c>
      <c r="U1182" s="36">
        <f>INDEX([1]ราคาที่ดิน!$B:$G,MATCH($C1182,[1]ราคาที่ดิน!$A:$A,0),MATCH($B1182,[1]ราคาที่ดิน!$B$1:$G$1,0))</f>
        <v>50</v>
      </c>
      <c r="V1182" s="37">
        <f t="shared" si="262"/>
        <v>1500</v>
      </c>
      <c r="W1182" s="31">
        <v>1</v>
      </c>
      <c r="X1182" s="31">
        <v>42</v>
      </c>
      <c r="Y1182" s="31" t="s">
        <v>71</v>
      </c>
      <c r="Z1182" s="31" t="s">
        <v>922</v>
      </c>
      <c r="AA1182" s="31"/>
      <c r="AB1182" s="32" t="s">
        <v>921</v>
      </c>
      <c r="AC1182" s="38"/>
      <c r="AD1182" s="39" t="s">
        <v>73</v>
      </c>
      <c r="AE1182" s="39" t="s">
        <v>74</v>
      </c>
      <c r="AF1182" s="40" t="str">
        <f t="shared" si="254"/>
        <v>2</v>
      </c>
      <c r="AG1182" s="41">
        <f t="shared" si="255"/>
        <v>53.4</v>
      </c>
      <c r="AH1182" s="42"/>
      <c r="AI1182" s="42">
        <v>53.4</v>
      </c>
      <c r="AJ1182" s="42"/>
      <c r="AK1182" s="42"/>
      <c r="AL1182" s="31">
        <v>10</v>
      </c>
      <c r="AM1182" s="43" t="str">
        <f t="shared" si="256"/>
        <v>100</v>
      </c>
      <c r="AN1182" s="44">
        <f>INDEX([1]ราคาสิ่งปลูกสร้าง!$D$6:$CC$47,MATCH($AD1182,[1]ราคาสิ่งปลูกสร้าง!$B$6:$B$45,0),MATCH($C$7,[1]ราคาสิ่งปลูกสร้าง!$D$5:$CC$5,0))</f>
        <v>6500</v>
      </c>
      <c r="AO1182" s="44">
        <f t="shared" si="257"/>
        <v>347100</v>
      </c>
      <c r="AP1182" s="45">
        <f t="shared" si="258"/>
        <v>10</v>
      </c>
      <c r="AQ1182" s="40">
        <f>IF(AP1182=0,0,INDEX([1]ค่าเสื่อมสิ่งปลูกสร้าง!$A$5:$D$105,MATCH($AP1182,[1]ค่าเสื่อมสิ่งปลูกสร้าง!$A$5:$A$105,0),MATCH(AE1182,[1]ค่าเสื่อมสิ่งปลูกสร้าง!$A$3:$D$3)))</f>
        <v>10</v>
      </c>
      <c r="AR1182" s="44">
        <f t="shared" si="263"/>
        <v>312390</v>
      </c>
      <c r="AS1182" s="44">
        <f t="shared" si="264"/>
        <v>313890</v>
      </c>
      <c r="AT1182" s="44">
        <f t="shared" si="265"/>
        <v>313890</v>
      </c>
      <c r="AU1182" s="46">
        <v>0</v>
      </c>
      <c r="AV1182" s="44">
        <f t="shared" si="259"/>
        <v>313890</v>
      </c>
      <c r="AW1182" s="47" t="str">
        <f t="shared" si="260"/>
        <v>0.02</v>
      </c>
      <c r="AX1182" s="48"/>
      <c r="AY1182" s="48"/>
      <c r="AZ1182" s="49">
        <v>0</v>
      </c>
      <c r="BA1182" s="48"/>
      <c r="BB1182" s="48"/>
      <c r="BC1182" s="44">
        <f t="shared" si="261"/>
        <v>0</v>
      </c>
      <c r="BD1182" s="50">
        <v>1</v>
      </c>
      <c r="BE1182" s="51" t="e">
        <f>IF(AX1182=1,0,IF(AY1182=1,0,IF(BC1182&gt;#REF!,#REF!,IF(OR(AZ1182&gt;0,BD1182&gt;0),BC1182+([1]สูตร2!H1170*(100%-AZ1182)-BC1182)*BD1182,[1]สูตร2!H1170*(100%-AZ1182)))))</f>
        <v>#REF!</v>
      </c>
      <c r="BF1182" s="31"/>
    </row>
    <row r="1183" spans="1:58" s="5" customFormat="1" ht="24" customHeight="1" x14ac:dyDescent="0.2">
      <c r="A1183" s="31"/>
      <c r="B1183" s="31" t="s">
        <v>65</v>
      </c>
      <c r="C1183" s="31">
        <v>6574</v>
      </c>
      <c r="D1183" s="31" t="s">
        <v>83</v>
      </c>
      <c r="E1183" s="31" t="s">
        <v>920</v>
      </c>
      <c r="F1183" s="31"/>
      <c r="G1183" s="32" t="s">
        <v>921</v>
      </c>
      <c r="H1183" s="31">
        <v>105</v>
      </c>
      <c r="I1183" s="31">
        <v>-469</v>
      </c>
      <c r="J1183" s="31" t="s">
        <v>440</v>
      </c>
      <c r="K1183" s="31">
        <v>0</v>
      </c>
      <c r="L1183" s="31">
        <v>0</v>
      </c>
      <c r="M1183" s="31">
        <v>20</v>
      </c>
      <c r="N1183" s="33"/>
      <c r="O1183" s="33">
        <v>20</v>
      </c>
      <c r="P1183" s="33"/>
      <c r="Q1183" s="33"/>
      <c r="R1183" s="33"/>
      <c r="S1183" s="34" t="str">
        <f t="shared" si="252"/>
        <v>2</v>
      </c>
      <c r="T1183" s="35">
        <f t="shared" si="253"/>
        <v>20</v>
      </c>
      <c r="U1183" s="36">
        <f>INDEX([1]ราคาที่ดิน!$B:$G,MATCH($C1183,[1]ราคาที่ดิน!$A:$A,0),MATCH($B1183,[1]ราคาที่ดิน!$B$1:$G$1,0))</f>
        <v>50</v>
      </c>
      <c r="V1183" s="37">
        <f t="shared" si="262"/>
        <v>1000</v>
      </c>
      <c r="W1183" s="31">
        <v>2</v>
      </c>
      <c r="X1183" s="31">
        <v>42</v>
      </c>
      <c r="Y1183" s="31" t="s">
        <v>71</v>
      </c>
      <c r="Z1183" s="31" t="s">
        <v>922</v>
      </c>
      <c r="AA1183" s="31"/>
      <c r="AB1183" s="32" t="s">
        <v>921</v>
      </c>
      <c r="AC1183" s="38"/>
      <c r="AD1183" s="39" t="s">
        <v>75</v>
      </c>
      <c r="AE1183" s="39" t="s">
        <v>76</v>
      </c>
      <c r="AF1183" s="40" t="str">
        <f t="shared" si="254"/>
        <v>1</v>
      </c>
      <c r="AG1183" s="41">
        <f t="shared" si="255"/>
        <v>14.4</v>
      </c>
      <c r="AH1183" s="42">
        <v>14.4</v>
      </c>
      <c r="AI1183" s="42"/>
      <c r="AJ1183" s="42"/>
      <c r="AK1183" s="42"/>
      <c r="AL1183" s="31">
        <v>10</v>
      </c>
      <c r="AM1183" s="43" t="str">
        <f t="shared" si="256"/>
        <v>100</v>
      </c>
      <c r="AN1183" s="44">
        <f>INDEX([1]ราคาสิ่งปลูกสร้าง!$D$6:$CC$47,MATCH($AD1183,[1]ราคาสิ่งปลูกสร้าง!$B$6:$B$45,0),MATCH($C$7,[1]ราคาสิ่งปลูกสร้าง!$D$5:$CC$5,0))</f>
        <v>5400</v>
      </c>
      <c r="AO1183" s="44">
        <f t="shared" si="257"/>
        <v>77760</v>
      </c>
      <c r="AP1183" s="45">
        <f t="shared" si="258"/>
        <v>10</v>
      </c>
      <c r="AQ1183" s="40">
        <f>IF(AP1183=0,0,INDEX([1]ค่าเสื่อมสิ่งปลูกสร้าง!$A$5:$D$105,MATCH($AP1183,[1]ค่าเสื่อมสิ่งปลูกสร้าง!$A$5:$A$105,0),MATCH(AE1183,[1]ค่าเสื่อมสิ่งปลูกสร้าง!$A$3:$D$3)))</f>
        <v>40</v>
      </c>
      <c r="AR1183" s="44">
        <f t="shared" si="263"/>
        <v>46656</v>
      </c>
      <c r="AS1183" s="44">
        <f t="shared" si="264"/>
        <v>47656</v>
      </c>
      <c r="AT1183" s="44">
        <f t="shared" si="265"/>
        <v>47656</v>
      </c>
      <c r="AU1183" s="46">
        <v>0</v>
      </c>
      <c r="AV1183" s="44">
        <f t="shared" si="259"/>
        <v>47656</v>
      </c>
      <c r="AW1183" s="47" t="str">
        <f t="shared" si="260"/>
        <v>0.01</v>
      </c>
      <c r="AX1183" s="48"/>
      <c r="AY1183" s="48"/>
      <c r="AZ1183" s="49">
        <v>0</v>
      </c>
      <c r="BA1183" s="48"/>
      <c r="BB1183" s="48"/>
      <c r="BC1183" s="44">
        <f t="shared" si="261"/>
        <v>0</v>
      </c>
      <c r="BD1183" s="50">
        <v>1</v>
      </c>
      <c r="BE1183" s="51" t="e">
        <f>IF(AX1183=1,0,IF(AY1183=1,0,IF(BC1183&gt;#REF!,#REF!,IF(OR(AZ1183&gt;0,BD1183&gt;0),BC1183+([1]สูตร2!H1171*(100%-AZ1183)-BC1183)*BD1183,[1]สูตร2!H1171*(100%-AZ1183)))))</f>
        <v>#REF!</v>
      </c>
      <c r="BF1183" s="31"/>
    </row>
    <row r="1184" spans="1:58" s="5" customFormat="1" ht="24" customHeight="1" x14ac:dyDescent="0.2">
      <c r="A1184" s="31"/>
      <c r="B1184" s="31" t="s">
        <v>65</v>
      </c>
      <c r="C1184" s="31">
        <v>6574</v>
      </c>
      <c r="D1184" s="31" t="s">
        <v>83</v>
      </c>
      <c r="E1184" s="31" t="s">
        <v>920</v>
      </c>
      <c r="F1184" s="31"/>
      <c r="G1184" s="32" t="s">
        <v>921</v>
      </c>
      <c r="H1184" s="31">
        <v>105</v>
      </c>
      <c r="I1184" s="31">
        <v>-469</v>
      </c>
      <c r="J1184" s="31" t="s">
        <v>440</v>
      </c>
      <c r="K1184" s="31">
        <v>0</v>
      </c>
      <c r="L1184" s="31">
        <v>0</v>
      </c>
      <c r="M1184" s="31">
        <v>23</v>
      </c>
      <c r="N1184" s="33"/>
      <c r="O1184" s="33">
        <v>23</v>
      </c>
      <c r="P1184" s="33"/>
      <c r="Q1184" s="33"/>
      <c r="R1184" s="33"/>
      <c r="S1184" s="34" t="str">
        <f t="shared" si="252"/>
        <v>2</v>
      </c>
      <c r="T1184" s="35">
        <f t="shared" si="253"/>
        <v>23</v>
      </c>
      <c r="U1184" s="36">
        <f>INDEX([1]ราคาที่ดิน!$B:$G,MATCH($C1184,[1]ราคาที่ดิน!$A:$A,0),MATCH($B1184,[1]ราคาที่ดิน!$B$1:$G$1,0))</f>
        <v>50</v>
      </c>
      <c r="V1184" s="37">
        <f t="shared" si="262"/>
        <v>1150</v>
      </c>
      <c r="W1184" s="31">
        <v>3</v>
      </c>
      <c r="X1184" s="31">
        <v>42</v>
      </c>
      <c r="Y1184" s="31" t="s">
        <v>71</v>
      </c>
      <c r="Z1184" s="31" t="s">
        <v>922</v>
      </c>
      <c r="AA1184" s="31"/>
      <c r="AB1184" s="32" t="s">
        <v>921</v>
      </c>
      <c r="AC1184" s="38"/>
      <c r="AD1184" s="39" t="s">
        <v>75</v>
      </c>
      <c r="AE1184" s="39" t="s">
        <v>76</v>
      </c>
      <c r="AF1184" s="40" t="str">
        <f t="shared" si="254"/>
        <v>1</v>
      </c>
      <c r="AG1184" s="41">
        <f t="shared" si="255"/>
        <v>32.68</v>
      </c>
      <c r="AH1184" s="42">
        <v>32.68</v>
      </c>
      <c r="AI1184" s="42"/>
      <c r="AJ1184" s="42"/>
      <c r="AK1184" s="42"/>
      <c r="AL1184" s="31">
        <v>10</v>
      </c>
      <c r="AM1184" s="43" t="str">
        <f t="shared" si="256"/>
        <v>100</v>
      </c>
      <c r="AN1184" s="44">
        <f>INDEX([1]ราคาสิ่งปลูกสร้าง!$D$6:$CC$47,MATCH($AD1184,[1]ราคาสิ่งปลูกสร้าง!$B$6:$B$45,0),MATCH($C$7,[1]ราคาสิ่งปลูกสร้าง!$D$5:$CC$5,0))</f>
        <v>5400</v>
      </c>
      <c r="AO1184" s="44">
        <f t="shared" si="257"/>
        <v>176472</v>
      </c>
      <c r="AP1184" s="45">
        <f t="shared" si="258"/>
        <v>10</v>
      </c>
      <c r="AQ1184" s="40">
        <f>IF(AP1184=0,0,INDEX([1]ค่าเสื่อมสิ่งปลูกสร้าง!$A$5:$D$105,MATCH($AP1184,[1]ค่าเสื่อมสิ่งปลูกสร้าง!$A$5:$A$105,0),MATCH(AE1184,[1]ค่าเสื่อมสิ่งปลูกสร้าง!$A$3:$D$3)))</f>
        <v>40</v>
      </c>
      <c r="AR1184" s="44">
        <f t="shared" si="263"/>
        <v>105883.2</v>
      </c>
      <c r="AS1184" s="44">
        <f t="shared" si="264"/>
        <v>107033.2</v>
      </c>
      <c r="AT1184" s="44">
        <f t="shared" si="265"/>
        <v>107033.2</v>
      </c>
      <c r="AU1184" s="46">
        <v>0</v>
      </c>
      <c r="AV1184" s="44">
        <f t="shared" si="259"/>
        <v>107033.2</v>
      </c>
      <c r="AW1184" s="47" t="str">
        <f t="shared" si="260"/>
        <v>0.01</v>
      </c>
      <c r="AX1184" s="48"/>
      <c r="AY1184" s="48"/>
      <c r="AZ1184" s="49">
        <v>0</v>
      </c>
      <c r="BA1184" s="48"/>
      <c r="BB1184" s="48"/>
      <c r="BC1184" s="44">
        <f t="shared" si="261"/>
        <v>0</v>
      </c>
      <c r="BD1184" s="50">
        <v>1</v>
      </c>
      <c r="BE1184" s="51" t="e">
        <f>IF(AX1184=1,0,IF(AY1184=1,0,IF(BC1184&gt;#REF!,#REF!,IF(OR(AZ1184&gt;0,BD1184&gt;0),BC1184+([1]สูตร2!H1172*(100%-AZ1184)-BC1184)*BD1184,[1]สูตร2!H1172*(100%-AZ1184)))))</f>
        <v>#REF!</v>
      </c>
      <c r="BF1184" s="31"/>
    </row>
    <row r="1185" spans="1:58" s="5" customFormat="1" ht="24" customHeight="1" x14ac:dyDescent="0.2">
      <c r="A1185" s="31">
        <v>378</v>
      </c>
      <c r="B1185" s="31" t="s">
        <v>65</v>
      </c>
      <c r="C1185" s="31">
        <v>1668</v>
      </c>
      <c r="D1185" s="31" t="s">
        <v>66</v>
      </c>
      <c r="E1185" s="31" t="s">
        <v>923</v>
      </c>
      <c r="F1185" s="31"/>
      <c r="G1185" s="32" t="s">
        <v>924</v>
      </c>
      <c r="H1185" s="31">
        <v>67</v>
      </c>
      <c r="I1185" s="31">
        <v>2533</v>
      </c>
      <c r="J1185" s="31" t="s">
        <v>440</v>
      </c>
      <c r="K1185" s="31">
        <v>7</v>
      </c>
      <c r="L1185" s="31">
        <v>2</v>
      </c>
      <c r="M1185" s="31">
        <v>79</v>
      </c>
      <c r="N1185" s="33">
        <v>3079</v>
      </c>
      <c r="O1185" s="33"/>
      <c r="P1185" s="33"/>
      <c r="Q1185" s="33"/>
      <c r="R1185" s="33"/>
      <c r="S1185" s="34" t="str">
        <f t="shared" si="252"/>
        <v>1</v>
      </c>
      <c r="T1185" s="35">
        <f t="shared" si="253"/>
        <v>3079</v>
      </c>
      <c r="U1185" s="36">
        <f>INDEX([1]ราคาที่ดิน!$B:$G,MATCH($C1185,[1]ราคาที่ดิน!$A:$A,0),MATCH($B1185,[1]ราคาที่ดิน!$B$1:$G$1,0))</f>
        <v>180</v>
      </c>
      <c r="V1185" s="37">
        <f t="shared" si="262"/>
        <v>554220</v>
      </c>
      <c r="W1185" s="31"/>
      <c r="X1185" s="31"/>
      <c r="Y1185" s="31"/>
      <c r="Z1185" s="31"/>
      <c r="AA1185" s="31"/>
      <c r="AB1185" s="32"/>
      <c r="AC1185" s="38"/>
      <c r="AD1185" s="39"/>
      <c r="AE1185" s="39"/>
      <c r="AF1185" s="40" t="str">
        <f t="shared" si="254"/>
        <v/>
      </c>
      <c r="AG1185" s="41" t="str">
        <f t="shared" si="255"/>
        <v/>
      </c>
      <c r="AH1185" s="42"/>
      <c r="AI1185" s="42"/>
      <c r="AJ1185" s="42"/>
      <c r="AK1185" s="42"/>
      <c r="AL1185" s="31"/>
      <c r="AM1185" s="43" t="str">
        <f t="shared" si="256"/>
        <v>100</v>
      </c>
      <c r="AN1185" s="44">
        <f>INDEX([1]ราคาสิ่งปลูกสร้าง!$D$6:$CC$47,MATCH($AD1185,[1]ราคาสิ่งปลูกสร้าง!$B$6:$B$45,0),MATCH($C$7,[1]ราคาสิ่งปลูกสร้าง!$D$5:$CC$5,0))</f>
        <v>0</v>
      </c>
      <c r="AO1185" s="44">
        <f t="shared" si="257"/>
        <v>0</v>
      </c>
      <c r="AP1185" s="45">
        <f t="shared" si="258"/>
        <v>0</v>
      </c>
      <c r="AQ1185" s="40">
        <f>IF(AP1185=0,0,INDEX([1]ค่าเสื่อมสิ่งปลูกสร้าง!$A$5:$D$105,MATCH($AP1185,[1]ค่าเสื่อมสิ่งปลูกสร้าง!$A$5:$A$105,0),MATCH(AE1185,[1]ค่าเสื่อมสิ่งปลูกสร้าง!$A$3:$D$3)))</f>
        <v>0</v>
      </c>
      <c r="AR1185" s="44">
        <f t="shared" si="263"/>
        <v>0</v>
      </c>
      <c r="AS1185" s="44">
        <f t="shared" si="264"/>
        <v>554220</v>
      </c>
      <c r="AT1185" s="44">
        <f t="shared" si="265"/>
        <v>554220</v>
      </c>
      <c r="AU1185" s="46">
        <v>0</v>
      </c>
      <c r="AV1185" s="44">
        <f t="shared" si="259"/>
        <v>554220</v>
      </c>
      <c r="AW1185" s="47" t="str">
        <f t="shared" si="260"/>
        <v>0.01</v>
      </c>
      <c r="AX1185" s="48"/>
      <c r="AY1185" s="48"/>
      <c r="AZ1185" s="49">
        <v>0</v>
      </c>
      <c r="BA1185" s="48"/>
      <c r="BB1185" s="48"/>
      <c r="BC1185" s="44">
        <f t="shared" si="261"/>
        <v>0</v>
      </c>
      <c r="BD1185" s="50">
        <v>1</v>
      </c>
      <c r="BE1185" s="51" t="e">
        <f>IF(AX1185=1,0,IF(AY1185=1,0,IF(BC1185&gt;#REF!,#REF!,IF(OR(AZ1185&gt;0,BD1185&gt;0),BC1185+([1]สูตร2!H1173*(100%-AZ1185)-BC1185)*BD1185,[1]สูตร2!H1173*(100%-AZ1185)))))</f>
        <v>#REF!</v>
      </c>
      <c r="BF1185" s="31"/>
    </row>
    <row r="1186" spans="1:58" s="5" customFormat="1" ht="24" customHeight="1" x14ac:dyDescent="0.2">
      <c r="A1186" s="31">
        <v>379</v>
      </c>
      <c r="B1186" s="31" t="s">
        <v>93</v>
      </c>
      <c r="C1186" s="31" t="s">
        <v>104</v>
      </c>
      <c r="D1186" s="31" t="s">
        <v>83</v>
      </c>
      <c r="E1186" s="31" t="s">
        <v>925</v>
      </c>
      <c r="F1186" s="31"/>
      <c r="G1186" s="32" t="s">
        <v>926</v>
      </c>
      <c r="H1186" s="31" t="s">
        <v>104</v>
      </c>
      <c r="I1186" s="31" t="s">
        <v>104</v>
      </c>
      <c r="J1186" s="31" t="s">
        <v>440</v>
      </c>
      <c r="K1186" s="31">
        <v>0</v>
      </c>
      <c r="L1186" s="31">
        <v>0</v>
      </c>
      <c r="M1186" s="31">
        <v>50</v>
      </c>
      <c r="N1186" s="33"/>
      <c r="O1186" s="33">
        <v>50</v>
      </c>
      <c r="P1186" s="33"/>
      <c r="Q1186" s="33"/>
      <c r="R1186" s="33"/>
      <c r="S1186" s="34" t="str">
        <f t="shared" si="252"/>
        <v>2</v>
      </c>
      <c r="T1186" s="35">
        <f t="shared" si="253"/>
        <v>50</v>
      </c>
      <c r="U1186" s="36">
        <f>INDEX([1]ราคาที่ดิน!$B:$G,MATCH($C1186,[1]ราคาที่ดิน!$A:$A,0),MATCH($B1186,[1]ราคาที่ดิน!$B$1:$G$1,0))</f>
        <v>100</v>
      </c>
      <c r="V1186" s="37">
        <f t="shared" si="262"/>
        <v>5000</v>
      </c>
      <c r="W1186" s="31">
        <v>1</v>
      </c>
      <c r="X1186" s="31">
        <v>43</v>
      </c>
      <c r="Y1186" s="31" t="s">
        <v>83</v>
      </c>
      <c r="Z1186" s="31" t="s">
        <v>925</v>
      </c>
      <c r="AA1186" s="31"/>
      <c r="AB1186" s="32" t="s">
        <v>926</v>
      </c>
      <c r="AC1186" s="38"/>
      <c r="AD1186" s="39" t="s">
        <v>73</v>
      </c>
      <c r="AE1186" s="39" t="s">
        <v>74</v>
      </c>
      <c r="AF1186" s="40" t="str">
        <f t="shared" si="254"/>
        <v>2</v>
      </c>
      <c r="AG1186" s="41">
        <f t="shared" si="255"/>
        <v>64.2</v>
      </c>
      <c r="AH1186" s="42"/>
      <c r="AI1186" s="42">
        <v>64.2</v>
      </c>
      <c r="AJ1186" s="42"/>
      <c r="AK1186" s="42"/>
      <c r="AL1186" s="31">
        <v>25</v>
      </c>
      <c r="AM1186" s="43" t="str">
        <f t="shared" si="256"/>
        <v>100</v>
      </c>
      <c r="AN1186" s="44">
        <f>INDEX([1]ราคาสิ่งปลูกสร้าง!$D$6:$CC$47,MATCH($AD1186,[1]ราคาสิ่งปลูกสร้าง!$B$6:$B$45,0),MATCH($C$7,[1]ราคาสิ่งปลูกสร้าง!$D$5:$CC$5,0))</f>
        <v>6500</v>
      </c>
      <c r="AO1186" s="44">
        <f t="shared" si="257"/>
        <v>417300</v>
      </c>
      <c r="AP1186" s="45">
        <f t="shared" si="258"/>
        <v>25</v>
      </c>
      <c r="AQ1186" s="40">
        <f>IF(AP1186=0,0,INDEX([1]ค่าเสื่อมสิ่งปลูกสร้าง!$A$5:$D$105,MATCH($AP1186,[1]ค่าเสื่อมสิ่งปลูกสร้าง!$A$5:$A$105,0),MATCH(AE1186,[1]ค่าเสื่อมสิ่งปลูกสร้าง!$A$3:$D$3)))</f>
        <v>40</v>
      </c>
      <c r="AR1186" s="44">
        <f t="shared" si="263"/>
        <v>250380</v>
      </c>
      <c r="AS1186" s="44">
        <f t="shared" si="264"/>
        <v>255380</v>
      </c>
      <c r="AT1186" s="44">
        <f t="shared" si="265"/>
        <v>255380</v>
      </c>
      <c r="AU1186" s="46">
        <v>0</v>
      </c>
      <c r="AV1186" s="44">
        <f t="shared" si="259"/>
        <v>255380</v>
      </c>
      <c r="AW1186" s="47" t="str">
        <f t="shared" si="260"/>
        <v>0.02</v>
      </c>
      <c r="AX1186" s="48"/>
      <c r="AY1186" s="48"/>
      <c r="AZ1186" s="49">
        <v>0</v>
      </c>
      <c r="BA1186" s="48"/>
      <c r="BB1186" s="48"/>
      <c r="BC1186" s="44">
        <f t="shared" si="261"/>
        <v>0</v>
      </c>
      <c r="BD1186" s="50">
        <v>1</v>
      </c>
      <c r="BE1186" s="51" t="e">
        <f>IF(AX1186=1,0,IF(AY1186=1,0,IF(BC1186&gt;#REF!,#REF!,IF(OR(AZ1186&gt;0,BD1186&gt;0),BC1186+([1]สูตร2!H1174*(100%-AZ1186)-BC1186)*BD1186,[1]สูตร2!H1174*(100%-AZ1186)))))</f>
        <v>#REF!</v>
      </c>
      <c r="BF1186" s="31"/>
    </row>
    <row r="1187" spans="1:58" s="5" customFormat="1" ht="24" customHeight="1" x14ac:dyDescent="0.2">
      <c r="A1187" s="31"/>
      <c r="B1187" s="31" t="s">
        <v>93</v>
      </c>
      <c r="C1187" s="31" t="s">
        <v>104</v>
      </c>
      <c r="D1187" s="31" t="s">
        <v>83</v>
      </c>
      <c r="E1187" s="31" t="s">
        <v>925</v>
      </c>
      <c r="F1187" s="31"/>
      <c r="G1187" s="32" t="s">
        <v>926</v>
      </c>
      <c r="H1187" s="31" t="s">
        <v>104</v>
      </c>
      <c r="I1187" s="31" t="s">
        <v>104</v>
      </c>
      <c r="J1187" s="31" t="s">
        <v>440</v>
      </c>
      <c r="K1187" s="31">
        <v>0</v>
      </c>
      <c r="L1187" s="31">
        <v>0</v>
      </c>
      <c r="M1187" s="31">
        <v>20</v>
      </c>
      <c r="N1187" s="33"/>
      <c r="O1187" s="33">
        <v>20</v>
      </c>
      <c r="P1187" s="33"/>
      <c r="Q1187" s="33"/>
      <c r="R1187" s="33"/>
      <c r="S1187" s="34" t="str">
        <f t="shared" si="252"/>
        <v>2</v>
      </c>
      <c r="T1187" s="35">
        <f t="shared" si="253"/>
        <v>20</v>
      </c>
      <c r="U1187" s="36">
        <f>INDEX([1]ราคาที่ดิน!$B:$G,MATCH($C1187,[1]ราคาที่ดิน!$A:$A,0),MATCH($B1187,[1]ราคาที่ดิน!$B$1:$G$1,0))</f>
        <v>100</v>
      </c>
      <c r="V1187" s="37">
        <f t="shared" si="262"/>
        <v>2000</v>
      </c>
      <c r="W1187" s="31">
        <v>2</v>
      </c>
      <c r="X1187" s="31">
        <v>43</v>
      </c>
      <c r="Y1187" s="31" t="s">
        <v>83</v>
      </c>
      <c r="Z1187" s="31" t="s">
        <v>925</v>
      </c>
      <c r="AA1187" s="31"/>
      <c r="AB1187" s="32" t="s">
        <v>926</v>
      </c>
      <c r="AC1187" s="38"/>
      <c r="AD1187" s="39" t="s">
        <v>75</v>
      </c>
      <c r="AE1187" s="39" t="s">
        <v>76</v>
      </c>
      <c r="AF1187" s="40" t="str">
        <f t="shared" si="254"/>
        <v>1</v>
      </c>
      <c r="AG1187" s="41">
        <f t="shared" si="255"/>
        <v>12</v>
      </c>
      <c r="AH1187" s="42">
        <v>12</v>
      </c>
      <c r="AI1187" s="42"/>
      <c r="AJ1187" s="42"/>
      <c r="AK1187" s="42"/>
      <c r="AL1187" s="31">
        <v>25</v>
      </c>
      <c r="AM1187" s="43" t="str">
        <f t="shared" si="256"/>
        <v>100</v>
      </c>
      <c r="AN1187" s="44">
        <f>INDEX([1]ราคาสิ่งปลูกสร้าง!$D$6:$CC$47,MATCH($AD1187,[1]ราคาสิ่งปลูกสร้าง!$B$6:$B$45,0),MATCH($C$7,[1]ราคาสิ่งปลูกสร้าง!$D$5:$CC$5,0))</f>
        <v>5400</v>
      </c>
      <c r="AO1187" s="44">
        <f t="shared" si="257"/>
        <v>64800</v>
      </c>
      <c r="AP1187" s="45">
        <f t="shared" si="258"/>
        <v>25</v>
      </c>
      <c r="AQ1187" s="40">
        <f>IF(AP1187=0,0,INDEX([1]ค่าเสื่อมสิ่งปลูกสร้าง!$A$5:$D$105,MATCH($AP1187,[1]ค่าเสื่อมสิ่งปลูกสร้าง!$A$5:$A$105,0),MATCH(AE1187,[1]ค่าเสื่อมสิ่งปลูกสร้าง!$A$3:$D$3)))</f>
        <v>93</v>
      </c>
      <c r="AR1187" s="44">
        <f t="shared" si="263"/>
        <v>4536</v>
      </c>
      <c r="AS1187" s="44">
        <f t="shared" si="264"/>
        <v>6536</v>
      </c>
      <c r="AT1187" s="44">
        <f t="shared" si="265"/>
        <v>6536</v>
      </c>
      <c r="AU1187" s="46">
        <v>0</v>
      </c>
      <c r="AV1187" s="44">
        <f t="shared" si="259"/>
        <v>6536</v>
      </c>
      <c r="AW1187" s="47" t="str">
        <f t="shared" si="260"/>
        <v>0.01</v>
      </c>
      <c r="AX1187" s="48"/>
      <c r="AY1187" s="48"/>
      <c r="AZ1187" s="49">
        <v>0</v>
      </c>
      <c r="BA1187" s="48"/>
      <c r="BB1187" s="48"/>
      <c r="BC1187" s="44">
        <f t="shared" si="261"/>
        <v>0</v>
      </c>
      <c r="BD1187" s="50">
        <v>1</v>
      </c>
      <c r="BE1187" s="51" t="e">
        <f>IF(AX1187=1,0,IF(AY1187=1,0,IF(BC1187&gt;#REF!,#REF!,IF(OR(AZ1187&gt;0,BD1187&gt;0),BC1187+([1]สูตร2!H1175*(100%-AZ1187)-BC1187)*BD1187,[1]สูตร2!H1175*(100%-AZ1187)))))</f>
        <v>#REF!</v>
      </c>
      <c r="BF1187" s="31"/>
    </row>
    <row r="1188" spans="1:58" s="5" customFormat="1" ht="24" customHeight="1" x14ac:dyDescent="0.2">
      <c r="A1188" s="31">
        <v>380</v>
      </c>
      <c r="B1188" s="31" t="s">
        <v>65</v>
      </c>
      <c r="C1188" s="31">
        <v>1666</v>
      </c>
      <c r="D1188" s="31" t="s">
        <v>66</v>
      </c>
      <c r="E1188" s="31" t="s">
        <v>927</v>
      </c>
      <c r="F1188" s="31"/>
      <c r="G1188" s="32" t="s">
        <v>928</v>
      </c>
      <c r="H1188" s="31">
        <v>61</v>
      </c>
      <c r="I1188" s="31">
        <v>2531</v>
      </c>
      <c r="J1188" s="31" t="s">
        <v>440</v>
      </c>
      <c r="K1188" s="31">
        <v>31</v>
      </c>
      <c r="L1188" s="31">
        <v>0</v>
      </c>
      <c r="M1188" s="31">
        <v>27</v>
      </c>
      <c r="N1188" s="33">
        <v>12427</v>
      </c>
      <c r="O1188" s="33"/>
      <c r="P1188" s="33"/>
      <c r="Q1188" s="33"/>
      <c r="R1188" s="33"/>
      <c r="S1188" s="34" t="str">
        <f t="shared" si="252"/>
        <v>1</v>
      </c>
      <c r="T1188" s="35">
        <f t="shared" si="253"/>
        <v>12427</v>
      </c>
      <c r="U1188" s="36">
        <f>INDEX([1]ราคาที่ดิน!$B:$G,MATCH($C1188,[1]ราคาที่ดิน!$A:$A,0),MATCH($B1188,[1]ราคาที่ดิน!$B$1:$G$1,0))</f>
        <v>180</v>
      </c>
      <c r="V1188" s="37">
        <f t="shared" si="262"/>
        <v>2236860</v>
      </c>
      <c r="W1188" s="31"/>
      <c r="X1188" s="31"/>
      <c r="Y1188" s="31"/>
      <c r="Z1188" s="31"/>
      <c r="AA1188" s="31"/>
      <c r="AB1188" s="32"/>
      <c r="AC1188" s="38"/>
      <c r="AD1188" s="39"/>
      <c r="AE1188" s="39"/>
      <c r="AF1188" s="40" t="str">
        <f t="shared" si="254"/>
        <v/>
      </c>
      <c r="AG1188" s="41" t="str">
        <f t="shared" si="255"/>
        <v/>
      </c>
      <c r="AH1188" s="42"/>
      <c r="AI1188" s="42"/>
      <c r="AJ1188" s="42"/>
      <c r="AK1188" s="42"/>
      <c r="AL1188" s="31"/>
      <c r="AM1188" s="43" t="str">
        <f t="shared" si="256"/>
        <v>100</v>
      </c>
      <c r="AN1188" s="44">
        <f>INDEX([1]ราคาสิ่งปลูกสร้าง!$D$6:$CC$47,MATCH($AD1188,[1]ราคาสิ่งปลูกสร้าง!$B$6:$B$45,0),MATCH($C$7,[1]ราคาสิ่งปลูกสร้าง!$D$5:$CC$5,0))</f>
        <v>0</v>
      </c>
      <c r="AO1188" s="44">
        <f t="shared" si="257"/>
        <v>0</v>
      </c>
      <c r="AP1188" s="45">
        <f t="shared" si="258"/>
        <v>0</v>
      </c>
      <c r="AQ1188" s="40">
        <f>IF(AP1188=0,0,INDEX([1]ค่าเสื่อมสิ่งปลูกสร้าง!$A$5:$D$105,MATCH($AP1188,[1]ค่าเสื่อมสิ่งปลูกสร้าง!$A$5:$A$105,0),MATCH(AE1188,[1]ค่าเสื่อมสิ่งปลูกสร้าง!$A$3:$D$3)))</f>
        <v>0</v>
      </c>
      <c r="AR1188" s="44">
        <f t="shared" si="263"/>
        <v>0</v>
      </c>
      <c r="AS1188" s="44">
        <f t="shared" si="264"/>
        <v>2236860</v>
      </c>
      <c r="AT1188" s="44">
        <f t="shared" si="265"/>
        <v>2236860</v>
      </c>
      <c r="AU1188" s="46">
        <v>0</v>
      </c>
      <c r="AV1188" s="44">
        <f t="shared" si="259"/>
        <v>2236860</v>
      </c>
      <c r="AW1188" s="47" t="str">
        <f t="shared" si="260"/>
        <v>0.01</v>
      </c>
      <c r="AX1188" s="48"/>
      <c r="AY1188" s="48"/>
      <c r="AZ1188" s="49">
        <v>0</v>
      </c>
      <c r="BA1188" s="48"/>
      <c r="BB1188" s="48"/>
      <c r="BC1188" s="44">
        <f t="shared" si="261"/>
        <v>0</v>
      </c>
      <c r="BD1188" s="50">
        <v>1</v>
      </c>
      <c r="BE1188" s="51" t="e">
        <f>IF(AX1188=1,0,IF(AY1188=1,0,IF(BC1188&gt;#REF!,#REF!,IF(OR(AZ1188&gt;0,BD1188&gt;0),BC1188+([1]สูตร2!H1176*(100%-AZ1188)-BC1188)*BD1188,[1]สูตร2!H1176*(100%-AZ1188)))))</f>
        <v>#REF!</v>
      </c>
      <c r="BF1188" s="31"/>
    </row>
    <row r="1189" spans="1:58" s="5" customFormat="1" ht="24" customHeight="1" x14ac:dyDescent="0.2">
      <c r="A1189" s="31"/>
      <c r="B1189" s="31" t="s">
        <v>65</v>
      </c>
      <c r="C1189" s="31">
        <v>12976</v>
      </c>
      <c r="D1189" s="31" t="s">
        <v>66</v>
      </c>
      <c r="E1189" s="31" t="s">
        <v>927</v>
      </c>
      <c r="F1189" s="31"/>
      <c r="G1189" s="32" t="s">
        <v>928</v>
      </c>
      <c r="H1189" s="31">
        <v>97</v>
      </c>
      <c r="I1189" s="31" t="s">
        <v>104</v>
      </c>
      <c r="J1189" s="31" t="s">
        <v>440</v>
      </c>
      <c r="K1189" s="31">
        <v>0</v>
      </c>
      <c r="L1189" s="31">
        <v>3</v>
      </c>
      <c r="M1189" s="31">
        <v>1</v>
      </c>
      <c r="N1189" s="33">
        <v>301</v>
      </c>
      <c r="O1189" s="33"/>
      <c r="P1189" s="33"/>
      <c r="Q1189" s="33"/>
      <c r="R1189" s="33"/>
      <c r="S1189" s="34" t="str">
        <f t="shared" si="252"/>
        <v>1</v>
      </c>
      <c r="T1189" s="35">
        <f t="shared" si="253"/>
        <v>301</v>
      </c>
      <c r="U1189" s="36">
        <f>INDEX([1]ราคาที่ดิน!$B:$G,MATCH($C1189,[1]ราคาที่ดิน!$A:$A,0),MATCH($B1189,[1]ราคาที่ดิน!$B$1:$G$1,0))</f>
        <v>50</v>
      </c>
      <c r="V1189" s="37">
        <f t="shared" si="262"/>
        <v>15050</v>
      </c>
      <c r="W1189" s="31"/>
      <c r="X1189" s="31"/>
      <c r="Y1189" s="31"/>
      <c r="Z1189" s="31"/>
      <c r="AA1189" s="31"/>
      <c r="AB1189" s="32"/>
      <c r="AC1189" s="38"/>
      <c r="AD1189" s="39"/>
      <c r="AE1189" s="39"/>
      <c r="AF1189" s="40" t="str">
        <f t="shared" si="254"/>
        <v/>
      </c>
      <c r="AG1189" s="41" t="str">
        <f t="shared" si="255"/>
        <v/>
      </c>
      <c r="AH1189" s="42"/>
      <c r="AI1189" s="42"/>
      <c r="AJ1189" s="42"/>
      <c r="AK1189" s="42"/>
      <c r="AL1189" s="31"/>
      <c r="AM1189" s="43" t="str">
        <f t="shared" si="256"/>
        <v>100</v>
      </c>
      <c r="AN1189" s="44">
        <f>INDEX([1]ราคาสิ่งปลูกสร้าง!$D$6:$CC$47,MATCH($AD1189,[1]ราคาสิ่งปลูกสร้าง!$B$6:$B$45,0),MATCH($C$7,[1]ราคาสิ่งปลูกสร้าง!$D$5:$CC$5,0))</f>
        <v>0</v>
      </c>
      <c r="AO1189" s="44">
        <f t="shared" si="257"/>
        <v>0</v>
      </c>
      <c r="AP1189" s="45">
        <f t="shared" si="258"/>
        <v>0</v>
      </c>
      <c r="AQ1189" s="40">
        <f>IF(AP1189=0,0,INDEX([1]ค่าเสื่อมสิ่งปลูกสร้าง!$A$5:$D$105,MATCH($AP1189,[1]ค่าเสื่อมสิ่งปลูกสร้าง!$A$5:$A$105,0),MATCH(AE1189,[1]ค่าเสื่อมสิ่งปลูกสร้าง!$A$3:$D$3)))</f>
        <v>0</v>
      </c>
      <c r="AR1189" s="44">
        <f t="shared" si="263"/>
        <v>0</v>
      </c>
      <c r="AS1189" s="44">
        <f t="shared" si="264"/>
        <v>15050</v>
      </c>
      <c r="AT1189" s="44">
        <f t="shared" si="265"/>
        <v>15050</v>
      </c>
      <c r="AU1189" s="46">
        <v>0</v>
      </c>
      <c r="AV1189" s="44">
        <f t="shared" si="259"/>
        <v>15050</v>
      </c>
      <c r="AW1189" s="47" t="str">
        <f t="shared" si="260"/>
        <v>0.01</v>
      </c>
      <c r="AX1189" s="48"/>
      <c r="AY1189" s="48"/>
      <c r="AZ1189" s="49">
        <v>0</v>
      </c>
      <c r="BA1189" s="48"/>
      <c r="BB1189" s="48"/>
      <c r="BC1189" s="44">
        <f t="shared" si="261"/>
        <v>0</v>
      </c>
      <c r="BD1189" s="50">
        <v>1</v>
      </c>
      <c r="BE1189" s="51" t="e">
        <f>IF(AX1189=1,0,IF(AY1189=1,0,IF(BC1189&gt;#REF!,#REF!,IF(OR(AZ1189&gt;0,BD1189&gt;0),BC1189+([1]สูตร2!H1177*(100%-AZ1189)-BC1189)*BD1189,[1]สูตร2!H1177*(100%-AZ1189)))))</f>
        <v>#REF!</v>
      </c>
      <c r="BF1189" s="31"/>
    </row>
    <row r="1190" spans="1:58" s="5" customFormat="1" ht="24" customHeight="1" x14ac:dyDescent="0.2">
      <c r="A1190" s="31"/>
      <c r="B1190" s="31" t="s">
        <v>65</v>
      </c>
      <c r="C1190" s="31">
        <v>12983</v>
      </c>
      <c r="D1190" s="31" t="s">
        <v>66</v>
      </c>
      <c r="E1190" s="31" t="s">
        <v>927</v>
      </c>
      <c r="F1190" s="31"/>
      <c r="G1190" s="32" t="s">
        <v>928</v>
      </c>
      <c r="H1190" s="31">
        <v>104</v>
      </c>
      <c r="I1190" s="31">
        <v>-468</v>
      </c>
      <c r="J1190" s="31" t="s">
        <v>440</v>
      </c>
      <c r="K1190" s="31">
        <v>0</v>
      </c>
      <c r="L1190" s="31">
        <v>0</v>
      </c>
      <c r="M1190" s="31">
        <v>50</v>
      </c>
      <c r="N1190" s="33"/>
      <c r="O1190" s="33">
        <v>50</v>
      </c>
      <c r="P1190" s="33"/>
      <c r="Q1190" s="33"/>
      <c r="R1190" s="33"/>
      <c r="S1190" s="34" t="str">
        <f t="shared" si="252"/>
        <v>2</v>
      </c>
      <c r="T1190" s="35">
        <f t="shared" si="253"/>
        <v>50</v>
      </c>
      <c r="U1190" s="36">
        <f>INDEX([1]ราคาที่ดิน!$B:$G,MATCH($C1190,[1]ราคาที่ดิน!$A:$A,0),MATCH($B1190,[1]ราคาที่ดิน!$B$1:$G$1,0))</f>
        <v>200</v>
      </c>
      <c r="V1190" s="37">
        <f t="shared" si="262"/>
        <v>10000</v>
      </c>
      <c r="W1190" s="31">
        <v>1</v>
      </c>
      <c r="X1190" s="31">
        <v>44</v>
      </c>
      <c r="Y1190" s="31" t="s">
        <v>66</v>
      </c>
      <c r="Z1190" s="31" t="s">
        <v>927</v>
      </c>
      <c r="AA1190" s="31"/>
      <c r="AB1190" s="32" t="s">
        <v>928</v>
      </c>
      <c r="AC1190" s="38"/>
      <c r="AD1190" s="39" t="s">
        <v>73</v>
      </c>
      <c r="AE1190" s="39" t="s">
        <v>74</v>
      </c>
      <c r="AF1190" s="40" t="str">
        <f t="shared" si="254"/>
        <v>2</v>
      </c>
      <c r="AG1190" s="41">
        <f t="shared" si="255"/>
        <v>63</v>
      </c>
      <c r="AH1190" s="42"/>
      <c r="AI1190" s="42">
        <v>63</v>
      </c>
      <c r="AJ1190" s="42"/>
      <c r="AK1190" s="42"/>
      <c r="AL1190" s="31">
        <v>88</v>
      </c>
      <c r="AM1190" s="43" t="str">
        <f t="shared" si="256"/>
        <v>100</v>
      </c>
      <c r="AN1190" s="44">
        <f>INDEX([1]ราคาสิ่งปลูกสร้าง!$D$6:$CC$47,MATCH($AD1190,[1]ราคาสิ่งปลูกสร้าง!$B$6:$B$45,0),MATCH($C$7,[1]ราคาสิ่งปลูกสร้าง!$D$5:$CC$5,0))</f>
        <v>6500</v>
      </c>
      <c r="AO1190" s="44">
        <f t="shared" si="257"/>
        <v>409500</v>
      </c>
      <c r="AP1190" s="45">
        <f t="shared" si="258"/>
        <v>88</v>
      </c>
      <c r="AQ1190" s="40">
        <f>IF(AP1190=0,0,INDEX([1]ค่าเสื่อมสิ่งปลูกสร้าง!$A$5:$D$105,MATCH($AP1190,[1]ค่าเสื่อมสิ่งปลูกสร้าง!$A$5:$A$105,0),MATCH(AE1190,[1]ค่าเสื่อมสิ่งปลูกสร้าง!$A$3:$D$3)))</f>
        <v>76</v>
      </c>
      <c r="AR1190" s="44">
        <f t="shared" si="263"/>
        <v>98280</v>
      </c>
      <c r="AS1190" s="44">
        <f t="shared" si="264"/>
        <v>108280</v>
      </c>
      <c r="AT1190" s="44">
        <f t="shared" si="265"/>
        <v>108280</v>
      </c>
      <c r="AU1190" s="46">
        <v>0</v>
      </c>
      <c r="AV1190" s="44">
        <f t="shared" si="259"/>
        <v>108280</v>
      </c>
      <c r="AW1190" s="47" t="str">
        <f t="shared" si="260"/>
        <v>0.02</v>
      </c>
      <c r="AX1190" s="48"/>
      <c r="AY1190" s="48"/>
      <c r="AZ1190" s="49">
        <v>0</v>
      </c>
      <c r="BA1190" s="48"/>
      <c r="BB1190" s="48"/>
      <c r="BC1190" s="44">
        <f t="shared" si="261"/>
        <v>0</v>
      </c>
      <c r="BD1190" s="50">
        <v>1</v>
      </c>
      <c r="BE1190" s="51" t="e">
        <f>IF(AX1190=1,0,IF(AY1190=1,0,IF(BC1190&gt;#REF!,#REF!,IF(OR(AZ1190&gt;0,BD1190&gt;0),BC1190+([1]สูตร2!H1178*(100%-AZ1190)-BC1190)*BD1190,[1]สูตร2!H1178*(100%-AZ1190)))))</f>
        <v>#REF!</v>
      </c>
      <c r="BF1190" s="31"/>
    </row>
    <row r="1191" spans="1:58" s="5" customFormat="1" ht="24" customHeight="1" x14ac:dyDescent="0.2">
      <c r="A1191" s="31"/>
      <c r="B1191" s="31" t="s">
        <v>65</v>
      </c>
      <c r="C1191" s="31">
        <v>12983</v>
      </c>
      <c r="D1191" s="31" t="s">
        <v>66</v>
      </c>
      <c r="E1191" s="31" t="s">
        <v>927</v>
      </c>
      <c r="F1191" s="31"/>
      <c r="G1191" s="32" t="s">
        <v>928</v>
      </c>
      <c r="H1191" s="31">
        <v>104</v>
      </c>
      <c r="I1191" s="31">
        <v>-468</v>
      </c>
      <c r="J1191" s="31" t="s">
        <v>440</v>
      </c>
      <c r="K1191" s="31">
        <v>0</v>
      </c>
      <c r="L1191" s="31">
        <v>0</v>
      </c>
      <c r="M1191" s="31">
        <v>34</v>
      </c>
      <c r="N1191" s="33"/>
      <c r="O1191" s="33">
        <v>34</v>
      </c>
      <c r="P1191" s="33"/>
      <c r="Q1191" s="33"/>
      <c r="R1191" s="33"/>
      <c r="S1191" s="34" t="str">
        <f t="shared" si="252"/>
        <v>2</v>
      </c>
      <c r="T1191" s="35">
        <f t="shared" si="253"/>
        <v>34</v>
      </c>
      <c r="U1191" s="36">
        <f>INDEX([1]ราคาที่ดิน!$B:$G,MATCH($C1191,[1]ราคาที่ดิน!$A:$A,0),MATCH($B1191,[1]ราคาที่ดิน!$B$1:$G$1,0))</f>
        <v>200</v>
      </c>
      <c r="V1191" s="37">
        <f t="shared" si="262"/>
        <v>6800</v>
      </c>
      <c r="W1191" s="31">
        <v>2</v>
      </c>
      <c r="X1191" s="31">
        <v>44</v>
      </c>
      <c r="Y1191" s="31" t="s">
        <v>66</v>
      </c>
      <c r="Z1191" s="31" t="s">
        <v>927</v>
      </c>
      <c r="AA1191" s="31"/>
      <c r="AB1191" s="32" t="s">
        <v>928</v>
      </c>
      <c r="AC1191" s="38"/>
      <c r="AD1191" s="39" t="s">
        <v>75</v>
      </c>
      <c r="AE1191" s="39" t="s">
        <v>76</v>
      </c>
      <c r="AF1191" s="40" t="str">
        <f t="shared" si="254"/>
        <v>1</v>
      </c>
      <c r="AG1191" s="41">
        <f t="shared" si="255"/>
        <v>8.75</v>
      </c>
      <c r="AH1191" s="42">
        <v>8.75</v>
      </c>
      <c r="AI1191" s="42"/>
      <c r="AJ1191" s="42"/>
      <c r="AK1191" s="42"/>
      <c r="AL1191" s="31">
        <v>35</v>
      </c>
      <c r="AM1191" s="43" t="str">
        <f t="shared" si="256"/>
        <v>100</v>
      </c>
      <c r="AN1191" s="44">
        <f>INDEX([1]ราคาสิ่งปลูกสร้าง!$D$6:$CC$47,MATCH($AD1191,[1]ราคาสิ่งปลูกสร้าง!$B$6:$B$45,0),MATCH($C$7,[1]ราคาสิ่งปลูกสร้าง!$D$5:$CC$5,0))</f>
        <v>5400</v>
      </c>
      <c r="AO1191" s="44">
        <f t="shared" si="257"/>
        <v>47250</v>
      </c>
      <c r="AP1191" s="45">
        <f t="shared" si="258"/>
        <v>35</v>
      </c>
      <c r="AQ1191" s="40">
        <f>IF(AP1191=0,0,INDEX([1]ค่าเสื่อมสิ่งปลูกสร้าง!$A$5:$D$105,MATCH($AP1191,[1]ค่าเสื่อมสิ่งปลูกสร้าง!$A$5:$A$105,0),MATCH(AE1191,[1]ค่าเสื่อมสิ่งปลูกสร้าง!$A$3:$D$3)))</f>
        <v>93</v>
      </c>
      <c r="AR1191" s="44">
        <f t="shared" si="263"/>
        <v>3307.5000000000005</v>
      </c>
      <c r="AS1191" s="44">
        <f t="shared" si="264"/>
        <v>10107.5</v>
      </c>
      <c r="AT1191" s="44">
        <f t="shared" si="265"/>
        <v>10107.5</v>
      </c>
      <c r="AU1191" s="46">
        <v>0</v>
      </c>
      <c r="AV1191" s="44">
        <f t="shared" si="259"/>
        <v>10107.5</v>
      </c>
      <c r="AW1191" s="47" t="str">
        <f t="shared" si="260"/>
        <v>0.01</v>
      </c>
      <c r="AX1191" s="48"/>
      <c r="AY1191" s="48"/>
      <c r="AZ1191" s="49">
        <v>0</v>
      </c>
      <c r="BA1191" s="48"/>
      <c r="BB1191" s="48"/>
      <c r="BC1191" s="44">
        <f t="shared" si="261"/>
        <v>0</v>
      </c>
      <c r="BD1191" s="50">
        <v>1</v>
      </c>
      <c r="BE1191" s="51" t="e">
        <f>IF(AX1191=1,0,IF(AY1191=1,0,IF(BC1191&gt;#REF!,#REF!,IF(OR(AZ1191&gt;0,BD1191&gt;0),BC1191+([1]สูตร2!H1179*(100%-AZ1191)-BC1191)*BD1191,[1]สูตร2!H1179*(100%-AZ1191)))))</f>
        <v>#REF!</v>
      </c>
      <c r="BF1191" s="31"/>
    </row>
    <row r="1192" spans="1:58" s="5" customFormat="1" ht="24" customHeight="1" x14ac:dyDescent="0.2">
      <c r="A1192" s="31">
        <v>381</v>
      </c>
      <c r="B1192" s="31" t="s">
        <v>65</v>
      </c>
      <c r="C1192" s="31">
        <v>27326</v>
      </c>
      <c r="D1192" s="31" t="s">
        <v>71</v>
      </c>
      <c r="E1192" s="31" t="s">
        <v>929</v>
      </c>
      <c r="F1192" s="31"/>
      <c r="G1192" s="32" t="s">
        <v>930</v>
      </c>
      <c r="H1192" s="31">
        <v>240</v>
      </c>
      <c r="I1192" s="31">
        <v>-1291</v>
      </c>
      <c r="J1192" s="31" t="s">
        <v>440</v>
      </c>
      <c r="K1192" s="31">
        <v>14</v>
      </c>
      <c r="L1192" s="31">
        <v>0</v>
      </c>
      <c r="M1192" s="31">
        <v>79</v>
      </c>
      <c r="N1192" s="33">
        <v>5679</v>
      </c>
      <c r="O1192" s="33"/>
      <c r="P1192" s="33"/>
      <c r="Q1192" s="33"/>
      <c r="R1192" s="33"/>
      <c r="S1192" s="34" t="str">
        <f t="shared" si="252"/>
        <v>1</v>
      </c>
      <c r="T1192" s="35">
        <f t="shared" si="253"/>
        <v>5679</v>
      </c>
      <c r="U1192" s="36">
        <f>INDEX([1]ราคาที่ดิน!$B:$G,MATCH($C1192,[1]ราคาที่ดิน!$A:$A,0),MATCH($B1192,[1]ราคาที่ดิน!$B$1:$G$1,0))</f>
        <v>200</v>
      </c>
      <c r="V1192" s="37">
        <f t="shared" si="262"/>
        <v>1135800</v>
      </c>
      <c r="W1192" s="31"/>
      <c r="X1192" s="31"/>
      <c r="Y1192" s="31"/>
      <c r="Z1192" s="31"/>
      <c r="AA1192" s="31"/>
      <c r="AB1192" s="32"/>
      <c r="AC1192" s="38"/>
      <c r="AD1192" s="39"/>
      <c r="AE1192" s="39"/>
      <c r="AF1192" s="40" t="str">
        <f t="shared" si="254"/>
        <v/>
      </c>
      <c r="AG1192" s="41" t="str">
        <f t="shared" si="255"/>
        <v/>
      </c>
      <c r="AH1192" s="42"/>
      <c r="AI1192" s="42"/>
      <c r="AJ1192" s="42"/>
      <c r="AK1192" s="42"/>
      <c r="AL1192" s="31"/>
      <c r="AM1192" s="43" t="str">
        <f t="shared" si="256"/>
        <v>100</v>
      </c>
      <c r="AN1192" s="44">
        <f>INDEX([1]ราคาสิ่งปลูกสร้าง!$D$6:$CC$47,MATCH($AD1192,[1]ราคาสิ่งปลูกสร้าง!$B$6:$B$45,0),MATCH($C$7,[1]ราคาสิ่งปลูกสร้าง!$D$5:$CC$5,0))</f>
        <v>0</v>
      </c>
      <c r="AO1192" s="44">
        <f t="shared" si="257"/>
        <v>0</v>
      </c>
      <c r="AP1192" s="45">
        <f t="shared" si="258"/>
        <v>0</v>
      </c>
      <c r="AQ1192" s="40">
        <f>IF(AP1192=0,0,INDEX([1]ค่าเสื่อมสิ่งปลูกสร้าง!$A$5:$D$105,MATCH($AP1192,[1]ค่าเสื่อมสิ่งปลูกสร้าง!$A$5:$A$105,0),MATCH(AE1192,[1]ค่าเสื่อมสิ่งปลูกสร้าง!$A$3:$D$3)))</f>
        <v>0</v>
      </c>
      <c r="AR1192" s="44">
        <f t="shared" si="263"/>
        <v>0</v>
      </c>
      <c r="AS1192" s="44">
        <f t="shared" si="264"/>
        <v>1135800</v>
      </c>
      <c r="AT1192" s="44">
        <f t="shared" si="265"/>
        <v>1135800</v>
      </c>
      <c r="AU1192" s="46">
        <v>0</v>
      </c>
      <c r="AV1192" s="44">
        <f t="shared" si="259"/>
        <v>1135800</v>
      </c>
      <c r="AW1192" s="47" t="str">
        <f t="shared" si="260"/>
        <v>0.01</v>
      </c>
      <c r="AX1192" s="48"/>
      <c r="AY1192" s="48"/>
      <c r="AZ1192" s="49">
        <v>0</v>
      </c>
      <c r="BA1192" s="48"/>
      <c r="BB1192" s="48"/>
      <c r="BC1192" s="44">
        <f t="shared" si="261"/>
        <v>0</v>
      </c>
      <c r="BD1192" s="50">
        <v>1</v>
      </c>
      <c r="BE1192" s="51" t="e">
        <f>IF(AX1192=1,0,IF(AY1192=1,0,IF(BC1192&gt;#REF!,#REF!,IF(OR(AZ1192&gt;0,BD1192&gt;0),BC1192+([1]สูตร2!H1180*(100%-AZ1192)-BC1192)*BD1192,[1]สูตร2!H1180*(100%-AZ1192)))))</f>
        <v>#REF!</v>
      </c>
      <c r="BF1192" s="31"/>
    </row>
    <row r="1193" spans="1:58" s="5" customFormat="1" ht="24" customHeight="1" x14ac:dyDescent="0.2">
      <c r="A1193" s="31">
        <v>382</v>
      </c>
      <c r="B1193" s="31" t="s">
        <v>65</v>
      </c>
      <c r="C1193" s="31">
        <v>27327</v>
      </c>
      <c r="D1193" s="31" t="s">
        <v>66</v>
      </c>
      <c r="E1193" s="31" t="s">
        <v>931</v>
      </c>
      <c r="F1193" s="31"/>
      <c r="G1193" s="32" t="s">
        <v>930</v>
      </c>
      <c r="H1193" s="31">
        <v>241</v>
      </c>
      <c r="I1193" s="31">
        <v>1292</v>
      </c>
      <c r="J1193" s="31" t="s">
        <v>440</v>
      </c>
      <c r="K1193" s="31">
        <v>7</v>
      </c>
      <c r="L1193" s="31">
        <v>3</v>
      </c>
      <c r="M1193" s="31">
        <v>79</v>
      </c>
      <c r="N1193" s="33">
        <v>3179</v>
      </c>
      <c r="O1193" s="33"/>
      <c r="P1193" s="33"/>
      <c r="Q1193" s="33"/>
      <c r="R1193" s="33"/>
      <c r="S1193" s="34" t="str">
        <f t="shared" si="252"/>
        <v>1</v>
      </c>
      <c r="T1193" s="35">
        <f t="shared" si="253"/>
        <v>3179</v>
      </c>
      <c r="U1193" s="36">
        <f>INDEX([1]ราคาที่ดิน!$B:$G,MATCH($C1193,[1]ราคาที่ดิน!$A:$A,0),MATCH($B1193,[1]ราคาที่ดิน!$B$1:$G$1,0))</f>
        <v>200</v>
      </c>
      <c r="V1193" s="37">
        <f t="shared" si="262"/>
        <v>635800</v>
      </c>
      <c r="W1193" s="31"/>
      <c r="X1193" s="31"/>
      <c r="Y1193" s="31"/>
      <c r="Z1193" s="31"/>
      <c r="AA1193" s="31"/>
      <c r="AB1193" s="32"/>
      <c r="AC1193" s="38"/>
      <c r="AD1193" s="39"/>
      <c r="AE1193" s="39"/>
      <c r="AF1193" s="40" t="str">
        <f t="shared" si="254"/>
        <v/>
      </c>
      <c r="AG1193" s="41" t="str">
        <f t="shared" si="255"/>
        <v/>
      </c>
      <c r="AH1193" s="42"/>
      <c r="AI1193" s="42"/>
      <c r="AJ1193" s="42"/>
      <c r="AK1193" s="42"/>
      <c r="AL1193" s="31"/>
      <c r="AM1193" s="43" t="str">
        <f t="shared" si="256"/>
        <v>100</v>
      </c>
      <c r="AN1193" s="44">
        <f>INDEX([1]ราคาสิ่งปลูกสร้าง!$D$6:$CC$47,MATCH($AD1193,[1]ราคาสิ่งปลูกสร้าง!$B$6:$B$45,0),MATCH($C$7,[1]ราคาสิ่งปลูกสร้าง!$D$5:$CC$5,0))</f>
        <v>0</v>
      </c>
      <c r="AO1193" s="44">
        <f t="shared" si="257"/>
        <v>0</v>
      </c>
      <c r="AP1193" s="45">
        <f t="shared" si="258"/>
        <v>0</v>
      </c>
      <c r="AQ1193" s="40">
        <f>IF(AP1193=0,0,INDEX([1]ค่าเสื่อมสิ่งปลูกสร้าง!$A$5:$D$105,MATCH($AP1193,[1]ค่าเสื่อมสิ่งปลูกสร้าง!$A$5:$A$105,0),MATCH(AE1193,[1]ค่าเสื่อมสิ่งปลูกสร้าง!$A$3:$D$3)))</f>
        <v>0</v>
      </c>
      <c r="AR1193" s="44">
        <f t="shared" si="263"/>
        <v>0</v>
      </c>
      <c r="AS1193" s="44">
        <f t="shared" si="264"/>
        <v>635800</v>
      </c>
      <c r="AT1193" s="44">
        <f t="shared" si="265"/>
        <v>635800</v>
      </c>
      <c r="AU1193" s="46">
        <v>0</v>
      </c>
      <c r="AV1193" s="44">
        <f t="shared" si="259"/>
        <v>635800</v>
      </c>
      <c r="AW1193" s="47" t="str">
        <f t="shared" si="260"/>
        <v>0.01</v>
      </c>
      <c r="AX1193" s="48"/>
      <c r="AY1193" s="48"/>
      <c r="AZ1193" s="49">
        <v>0</v>
      </c>
      <c r="BA1193" s="48"/>
      <c r="BB1193" s="48"/>
      <c r="BC1193" s="44">
        <f t="shared" si="261"/>
        <v>0</v>
      </c>
      <c r="BD1193" s="50">
        <v>1</v>
      </c>
      <c r="BE1193" s="51" t="e">
        <f>IF(AX1193=1,0,IF(AY1193=1,0,IF(BC1193&gt;#REF!,#REF!,IF(OR(AZ1193&gt;0,BD1193&gt;0),BC1193+([1]สูตร2!H1181*(100%-AZ1193)-BC1193)*BD1193,[1]สูตร2!H1181*(100%-AZ1193)))))</f>
        <v>#REF!</v>
      </c>
      <c r="BF1193" s="31"/>
    </row>
    <row r="1194" spans="1:58" s="5" customFormat="1" ht="24" customHeight="1" x14ac:dyDescent="0.2">
      <c r="A1194" s="31"/>
      <c r="B1194" s="31" t="s">
        <v>65</v>
      </c>
      <c r="C1194" s="31">
        <v>2151</v>
      </c>
      <c r="D1194" s="31" t="s">
        <v>66</v>
      </c>
      <c r="E1194" s="31" t="s">
        <v>931</v>
      </c>
      <c r="F1194" s="31"/>
      <c r="G1194" s="32" t="s">
        <v>930</v>
      </c>
      <c r="H1194" s="31">
        <v>351</v>
      </c>
      <c r="I1194" s="31">
        <v>2621</v>
      </c>
      <c r="J1194" s="31" t="s">
        <v>440</v>
      </c>
      <c r="K1194" s="31">
        <v>1</v>
      </c>
      <c r="L1194" s="31">
        <v>1</v>
      </c>
      <c r="M1194" s="31">
        <v>48</v>
      </c>
      <c r="N1194" s="33">
        <v>548</v>
      </c>
      <c r="O1194" s="33"/>
      <c r="P1194" s="33"/>
      <c r="Q1194" s="33"/>
      <c r="R1194" s="33"/>
      <c r="S1194" s="34" t="str">
        <f t="shared" si="252"/>
        <v>1</v>
      </c>
      <c r="T1194" s="35">
        <f t="shared" si="253"/>
        <v>548</v>
      </c>
      <c r="U1194" s="36">
        <f>INDEX([1]ราคาที่ดิน!$B:$G,MATCH($C1194,[1]ราคาที่ดิน!$A:$A,0),MATCH($B1194,[1]ราคาที่ดิน!$B$1:$G$1,0))</f>
        <v>200</v>
      </c>
      <c r="V1194" s="37">
        <f t="shared" si="262"/>
        <v>109600</v>
      </c>
      <c r="W1194" s="31"/>
      <c r="X1194" s="31"/>
      <c r="Y1194" s="31"/>
      <c r="Z1194" s="31"/>
      <c r="AA1194" s="31"/>
      <c r="AB1194" s="32"/>
      <c r="AC1194" s="38"/>
      <c r="AD1194" s="39"/>
      <c r="AE1194" s="39"/>
      <c r="AF1194" s="40" t="str">
        <f t="shared" si="254"/>
        <v/>
      </c>
      <c r="AG1194" s="41" t="str">
        <f t="shared" si="255"/>
        <v/>
      </c>
      <c r="AH1194" s="42"/>
      <c r="AI1194" s="42"/>
      <c r="AJ1194" s="42"/>
      <c r="AK1194" s="42"/>
      <c r="AL1194" s="31"/>
      <c r="AM1194" s="43" t="str">
        <f t="shared" si="256"/>
        <v>100</v>
      </c>
      <c r="AN1194" s="44">
        <f>INDEX([1]ราคาสิ่งปลูกสร้าง!$D$6:$CC$47,MATCH($AD1194,[1]ราคาสิ่งปลูกสร้าง!$B$6:$B$45,0),MATCH($C$7,[1]ราคาสิ่งปลูกสร้าง!$D$5:$CC$5,0))</f>
        <v>0</v>
      </c>
      <c r="AO1194" s="44">
        <f t="shared" si="257"/>
        <v>0</v>
      </c>
      <c r="AP1194" s="45">
        <f t="shared" si="258"/>
        <v>0</v>
      </c>
      <c r="AQ1194" s="40">
        <f>IF(AP1194=0,0,INDEX([1]ค่าเสื่อมสิ่งปลูกสร้าง!$A$5:$D$105,MATCH($AP1194,[1]ค่าเสื่อมสิ่งปลูกสร้าง!$A$5:$A$105,0),MATCH(AE1194,[1]ค่าเสื่อมสิ่งปลูกสร้าง!$A$3:$D$3)))</f>
        <v>0</v>
      </c>
      <c r="AR1194" s="44">
        <f t="shared" si="263"/>
        <v>0</v>
      </c>
      <c r="AS1194" s="44">
        <f t="shared" si="264"/>
        <v>109600</v>
      </c>
      <c r="AT1194" s="44">
        <f t="shared" si="265"/>
        <v>109600</v>
      </c>
      <c r="AU1194" s="46">
        <v>0</v>
      </c>
      <c r="AV1194" s="44">
        <f t="shared" si="259"/>
        <v>109600</v>
      </c>
      <c r="AW1194" s="47" t="str">
        <f t="shared" si="260"/>
        <v>0.01</v>
      </c>
      <c r="AX1194" s="48"/>
      <c r="AY1194" s="48"/>
      <c r="AZ1194" s="49">
        <v>0</v>
      </c>
      <c r="BA1194" s="48"/>
      <c r="BB1194" s="48"/>
      <c r="BC1194" s="44">
        <f t="shared" si="261"/>
        <v>0</v>
      </c>
      <c r="BD1194" s="50">
        <v>1</v>
      </c>
      <c r="BE1194" s="51" t="e">
        <f>IF(AX1194=1,0,IF(AY1194=1,0,IF(BC1194&gt;#REF!,#REF!,IF(OR(AZ1194&gt;0,BD1194&gt;0),BC1194+([1]สูตร2!H1182*(100%-AZ1194)-BC1194)*BD1194,[1]สูตร2!H1182*(100%-AZ1194)))))</f>
        <v>#REF!</v>
      </c>
      <c r="BF1194" s="31"/>
    </row>
    <row r="1195" spans="1:58" s="5" customFormat="1" ht="24" customHeight="1" x14ac:dyDescent="0.2">
      <c r="A1195" s="31"/>
      <c r="B1195" s="31" t="s">
        <v>65</v>
      </c>
      <c r="C1195" s="31">
        <v>12982</v>
      </c>
      <c r="D1195" s="31" t="s">
        <v>66</v>
      </c>
      <c r="E1195" s="31" t="s">
        <v>931</v>
      </c>
      <c r="F1195" s="31"/>
      <c r="G1195" s="32" t="s">
        <v>930</v>
      </c>
      <c r="H1195" s="31">
        <v>103</v>
      </c>
      <c r="I1195" s="31" t="s">
        <v>104</v>
      </c>
      <c r="J1195" s="31" t="s">
        <v>440</v>
      </c>
      <c r="K1195" s="31">
        <v>0</v>
      </c>
      <c r="L1195" s="31">
        <v>0</v>
      </c>
      <c r="M1195" s="31">
        <v>50</v>
      </c>
      <c r="N1195" s="33"/>
      <c r="O1195" s="33">
        <v>50</v>
      </c>
      <c r="P1195" s="33"/>
      <c r="Q1195" s="33"/>
      <c r="R1195" s="33"/>
      <c r="S1195" s="34" t="str">
        <f t="shared" si="252"/>
        <v>2</v>
      </c>
      <c r="T1195" s="35">
        <f t="shared" si="253"/>
        <v>50</v>
      </c>
      <c r="U1195" s="36">
        <f>INDEX([1]ราคาที่ดิน!$B:$G,MATCH($C1195,[1]ราคาที่ดิน!$A:$A,0),MATCH($B1195,[1]ราคาที่ดิน!$B$1:$G$1,0))</f>
        <v>50</v>
      </c>
      <c r="V1195" s="37">
        <f t="shared" si="262"/>
        <v>2500</v>
      </c>
      <c r="W1195" s="31">
        <v>1</v>
      </c>
      <c r="X1195" s="31">
        <v>45</v>
      </c>
      <c r="Y1195" s="31" t="s">
        <v>71</v>
      </c>
      <c r="Z1195" s="31" t="s">
        <v>932</v>
      </c>
      <c r="AA1195" s="31"/>
      <c r="AB1195" s="32" t="s">
        <v>930</v>
      </c>
      <c r="AC1195" s="38"/>
      <c r="AD1195" s="39" t="s">
        <v>73</v>
      </c>
      <c r="AE1195" s="39" t="s">
        <v>74</v>
      </c>
      <c r="AF1195" s="40" t="str">
        <f t="shared" si="254"/>
        <v>2</v>
      </c>
      <c r="AG1195" s="41">
        <f t="shared" si="255"/>
        <v>116.2</v>
      </c>
      <c r="AH1195" s="42"/>
      <c r="AI1195" s="42">
        <v>116.2</v>
      </c>
      <c r="AJ1195" s="42"/>
      <c r="AK1195" s="42"/>
      <c r="AL1195" s="31">
        <v>30</v>
      </c>
      <c r="AM1195" s="43" t="str">
        <f t="shared" si="256"/>
        <v>100</v>
      </c>
      <c r="AN1195" s="44">
        <f>INDEX([1]ราคาสิ่งปลูกสร้าง!$D$6:$CC$47,MATCH($AD1195,[1]ราคาสิ่งปลูกสร้าง!$B$6:$B$45,0),MATCH($C$7,[1]ราคาสิ่งปลูกสร้าง!$D$5:$CC$5,0))</f>
        <v>6500</v>
      </c>
      <c r="AO1195" s="44">
        <f t="shared" si="257"/>
        <v>755300</v>
      </c>
      <c r="AP1195" s="45">
        <f t="shared" si="258"/>
        <v>30</v>
      </c>
      <c r="AQ1195" s="40">
        <f>IF(AP1195=0,0,INDEX([1]ค่าเสื่อมสิ่งปลูกสร้าง!$A$5:$D$105,MATCH($AP1195,[1]ค่าเสื่อมสิ่งปลูกสร้าง!$A$5:$A$105,0),MATCH(AE1195,[1]ค่าเสื่อมสิ่งปลูกสร้าง!$A$3:$D$3)))</f>
        <v>50</v>
      </c>
      <c r="AR1195" s="44">
        <f t="shared" si="263"/>
        <v>377650</v>
      </c>
      <c r="AS1195" s="44">
        <f t="shared" si="264"/>
        <v>380150</v>
      </c>
      <c r="AT1195" s="44">
        <f t="shared" si="265"/>
        <v>380150</v>
      </c>
      <c r="AU1195" s="46">
        <v>0</v>
      </c>
      <c r="AV1195" s="44">
        <f t="shared" si="259"/>
        <v>380150</v>
      </c>
      <c r="AW1195" s="47" t="str">
        <f t="shared" si="260"/>
        <v>0.02</v>
      </c>
      <c r="AX1195" s="48"/>
      <c r="AY1195" s="48"/>
      <c r="AZ1195" s="49">
        <v>0</v>
      </c>
      <c r="BA1195" s="48"/>
      <c r="BB1195" s="48"/>
      <c r="BC1195" s="44">
        <f t="shared" si="261"/>
        <v>0</v>
      </c>
      <c r="BD1195" s="50">
        <v>1</v>
      </c>
      <c r="BE1195" s="51" t="e">
        <f>IF(AX1195=1,0,IF(AY1195=1,0,IF(BC1195&gt;#REF!,#REF!,IF(OR(AZ1195&gt;0,BD1195&gt;0),BC1195+([1]สูตร2!H1183*(100%-AZ1195)-BC1195)*BD1195,[1]สูตร2!H1183*(100%-AZ1195)))))</f>
        <v>#REF!</v>
      </c>
      <c r="BF1195" s="31"/>
    </row>
    <row r="1196" spans="1:58" s="5" customFormat="1" ht="24" customHeight="1" x14ac:dyDescent="0.2">
      <c r="A1196" s="31"/>
      <c r="B1196" s="31" t="s">
        <v>65</v>
      </c>
      <c r="C1196" s="31">
        <v>12982</v>
      </c>
      <c r="D1196" s="31" t="s">
        <v>66</v>
      </c>
      <c r="E1196" s="31" t="s">
        <v>931</v>
      </c>
      <c r="F1196" s="31"/>
      <c r="G1196" s="32" t="s">
        <v>930</v>
      </c>
      <c r="H1196" s="31">
        <v>103</v>
      </c>
      <c r="I1196" s="31" t="s">
        <v>104</v>
      </c>
      <c r="J1196" s="31" t="s">
        <v>440</v>
      </c>
      <c r="K1196" s="31">
        <v>0</v>
      </c>
      <c r="L1196" s="31">
        <v>0</v>
      </c>
      <c r="M1196" s="31">
        <v>50</v>
      </c>
      <c r="N1196" s="33"/>
      <c r="O1196" s="33">
        <v>50</v>
      </c>
      <c r="P1196" s="33"/>
      <c r="Q1196" s="33"/>
      <c r="R1196" s="33"/>
      <c r="S1196" s="34" t="str">
        <f t="shared" si="252"/>
        <v>2</v>
      </c>
      <c r="T1196" s="35">
        <f t="shared" si="253"/>
        <v>50</v>
      </c>
      <c r="U1196" s="36">
        <f>INDEX([1]ราคาที่ดิน!$B:$G,MATCH($C1196,[1]ราคาที่ดิน!$A:$A,0),MATCH($B1196,[1]ราคาที่ดิน!$B$1:$G$1,0))</f>
        <v>50</v>
      </c>
      <c r="V1196" s="37">
        <f t="shared" si="262"/>
        <v>2500</v>
      </c>
      <c r="W1196" s="31">
        <v>2</v>
      </c>
      <c r="X1196" s="31">
        <v>45</v>
      </c>
      <c r="Y1196" s="31" t="s">
        <v>71</v>
      </c>
      <c r="Z1196" s="31" t="s">
        <v>932</v>
      </c>
      <c r="AA1196" s="31"/>
      <c r="AB1196" s="32" t="s">
        <v>930</v>
      </c>
      <c r="AC1196" s="38"/>
      <c r="AD1196" s="39" t="s">
        <v>75</v>
      </c>
      <c r="AE1196" s="39" t="s">
        <v>76</v>
      </c>
      <c r="AF1196" s="40" t="str">
        <f t="shared" si="254"/>
        <v>1</v>
      </c>
      <c r="AG1196" s="41">
        <f t="shared" si="255"/>
        <v>20</v>
      </c>
      <c r="AH1196" s="42">
        <v>20</v>
      </c>
      <c r="AI1196" s="42"/>
      <c r="AJ1196" s="42"/>
      <c r="AK1196" s="42"/>
      <c r="AL1196" s="31">
        <v>30</v>
      </c>
      <c r="AM1196" s="43" t="str">
        <f t="shared" si="256"/>
        <v>100</v>
      </c>
      <c r="AN1196" s="44">
        <f>INDEX([1]ราคาสิ่งปลูกสร้าง!$D$6:$CC$47,MATCH($AD1196,[1]ราคาสิ่งปลูกสร้าง!$B$6:$B$45,0),MATCH($C$7,[1]ราคาสิ่งปลูกสร้าง!$D$5:$CC$5,0))</f>
        <v>5400</v>
      </c>
      <c r="AO1196" s="44">
        <f t="shared" si="257"/>
        <v>108000</v>
      </c>
      <c r="AP1196" s="45">
        <f t="shared" si="258"/>
        <v>30</v>
      </c>
      <c r="AQ1196" s="40">
        <f>IF(AP1196=0,0,INDEX([1]ค่าเสื่อมสิ่งปลูกสร้าง!$A$5:$D$105,MATCH($AP1196,[1]ค่าเสื่อมสิ่งปลูกสร้าง!$A$5:$A$105,0),MATCH(AE1196,[1]ค่าเสื่อมสิ่งปลูกสร้าง!$A$3:$D$3)))</f>
        <v>93</v>
      </c>
      <c r="AR1196" s="44">
        <f t="shared" si="263"/>
        <v>7560.0000000000009</v>
      </c>
      <c r="AS1196" s="44">
        <f t="shared" si="264"/>
        <v>10060</v>
      </c>
      <c r="AT1196" s="44">
        <f t="shared" si="265"/>
        <v>10060</v>
      </c>
      <c r="AU1196" s="46">
        <v>0</v>
      </c>
      <c r="AV1196" s="44">
        <f t="shared" si="259"/>
        <v>10060</v>
      </c>
      <c r="AW1196" s="47" t="str">
        <f t="shared" si="260"/>
        <v>0.01</v>
      </c>
      <c r="AX1196" s="48"/>
      <c r="AY1196" s="48"/>
      <c r="AZ1196" s="49">
        <v>0</v>
      </c>
      <c r="BA1196" s="48"/>
      <c r="BB1196" s="48"/>
      <c r="BC1196" s="44">
        <f t="shared" si="261"/>
        <v>0</v>
      </c>
      <c r="BD1196" s="50">
        <v>1</v>
      </c>
      <c r="BE1196" s="51" t="e">
        <f>IF(AX1196=1,0,IF(AY1196=1,0,IF(BC1196&gt;#REF!,#REF!,IF(OR(AZ1196&gt;0,BD1196&gt;0),BC1196+([1]สูตร2!H1184*(100%-AZ1196)-BC1196)*BD1196,[1]สูตร2!H1184*(100%-AZ1196)))))</f>
        <v>#REF!</v>
      </c>
      <c r="BF1196" s="31"/>
    </row>
    <row r="1197" spans="1:58" s="5" customFormat="1" ht="24" customHeight="1" x14ac:dyDescent="0.2">
      <c r="A1197" s="31"/>
      <c r="B1197" s="31" t="s">
        <v>65</v>
      </c>
      <c r="C1197" s="31">
        <v>12982</v>
      </c>
      <c r="D1197" s="31" t="s">
        <v>66</v>
      </c>
      <c r="E1197" s="31" t="s">
        <v>931</v>
      </c>
      <c r="F1197" s="31"/>
      <c r="G1197" s="32" t="s">
        <v>930</v>
      </c>
      <c r="H1197" s="31">
        <v>103</v>
      </c>
      <c r="I1197" s="31" t="s">
        <v>104</v>
      </c>
      <c r="J1197" s="31" t="s">
        <v>440</v>
      </c>
      <c r="K1197" s="31">
        <v>0</v>
      </c>
      <c r="L1197" s="31">
        <v>0</v>
      </c>
      <c r="M1197" s="31">
        <v>18</v>
      </c>
      <c r="N1197" s="33"/>
      <c r="O1197" s="33">
        <v>18</v>
      </c>
      <c r="P1197" s="33"/>
      <c r="Q1197" s="33"/>
      <c r="R1197" s="33"/>
      <c r="S1197" s="34" t="str">
        <f t="shared" si="252"/>
        <v>2</v>
      </c>
      <c r="T1197" s="35">
        <f t="shared" si="253"/>
        <v>18</v>
      </c>
      <c r="U1197" s="36">
        <f>INDEX([1]ราคาที่ดิน!$B:$G,MATCH($C1197,[1]ราคาที่ดิน!$A:$A,0),MATCH($B1197,[1]ราคาที่ดิน!$B$1:$G$1,0))</f>
        <v>50</v>
      </c>
      <c r="V1197" s="37">
        <f t="shared" si="262"/>
        <v>900</v>
      </c>
      <c r="W1197" s="31">
        <v>3</v>
      </c>
      <c r="X1197" s="31">
        <v>45</v>
      </c>
      <c r="Y1197" s="31" t="s">
        <v>71</v>
      </c>
      <c r="Z1197" s="31" t="s">
        <v>932</v>
      </c>
      <c r="AA1197" s="31"/>
      <c r="AB1197" s="32" t="s">
        <v>930</v>
      </c>
      <c r="AC1197" s="38"/>
      <c r="AD1197" s="39" t="s">
        <v>75</v>
      </c>
      <c r="AE1197" s="39" t="s">
        <v>76</v>
      </c>
      <c r="AF1197" s="40" t="str">
        <f t="shared" si="254"/>
        <v>1</v>
      </c>
      <c r="AG1197" s="41">
        <f t="shared" si="255"/>
        <v>83.6</v>
      </c>
      <c r="AH1197" s="42">
        <v>83.6</v>
      </c>
      <c r="AI1197" s="42"/>
      <c r="AJ1197" s="42"/>
      <c r="AK1197" s="42"/>
      <c r="AL1197" s="31">
        <v>30</v>
      </c>
      <c r="AM1197" s="43" t="str">
        <f t="shared" si="256"/>
        <v>100</v>
      </c>
      <c r="AN1197" s="44">
        <f>INDEX([1]ราคาสิ่งปลูกสร้าง!$D$6:$CC$47,MATCH($AD1197,[1]ราคาสิ่งปลูกสร้าง!$B$6:$B$45,0),MATCH($C$7,[1]ราคาสิ่งปลูกสร้าง!$D$5:$CC$5,0))</f>
        <v>5400</v>
      </c>
      <c r="AO1197" s="44">
        <f t="shared" si="257"/>
        <v>451439.99999999994</v>
      </c>
      <c r="AP1197" s="45">
        <f t="shared" si="258"/>
        <v>30</v>
      </c>
      <c r="AQ1197" s="40">
        <f>IF(AP1197=0,0,INDEX([1]ค่าเสื่อมสิ่งปลูกสร้าง!$A$5:$D$105,MATCH($AP1197,[1]ค่าเสื่อมสิ่งปลูกสร้าง!$A$5:$A$105,0),MATCH(AE1197,[1]ค่าเสื่อมสิ่งปลูกสร้าง!$A$3:$D$3)))</f>
        <v>93</v>
      </c>
      <c r="AR1197" s="44">
        <f t="shared" si="263"/>
        <v>31600.799999999999</v>
      </c>
      <c r="AS1197" s="44">
        <f t="shared" si="264"/>
        <v>32500.799999999999</v>
      </c>
      <c r="AT1197" s="44">
        <f t="shared" si="265"/>
        <v>32500.799999999999</v>
      </c>
      <c r="AU1197" s="46">
        <v>0</v>
      </c>
      <c r="AV1197" s="44">
        <f t="shared" si="259"/>
        <v>32500.799999999999</v>
      </c>
      <c r="AW1197" s="47" t="str">
        <f t="shared" si="260"/>
        <v>0.01</v>
      </c>
      <c r="AX1197" s="48"/>
      <c r="AY1197" s="48"/>
      <c r="AZ1197" s="49">
        <v>0</v>
      </c>
      <c r="BA1197" s="48"/>
      <c r="BB1197" s="48"/>
      <c r="BC1197" s="44">
        <f t="shared" si="261"/>
        <v>0</v>
      </c>
      <c r="BD1197" s="50">
        <v>1</v>
      </c>
      <c r="BE1197" s="51" t="e">
        <f>IF(AX1197=1,0,IF(AY1197=1,0,IF(BC1197&gt;#REF!,#REF!,IF(OR(AZ1197&gt;0,BD1197&gt;0),BC1197+([1]สูตร2!H1185*(100%-AZ1197)-BC1197)*BD1197,[1]สูตร2!H1185*(100%-AZ1197)))))</f>
        <v>#REF!</v>
      </c>
      <c r="BF1197" s="31"/>
    </row>
    <row r="1198" spans="1:58" s="5" customFormat="1" ht="24" customHeight="1" x14ac:dyDescent="0.2">
      <c r="A1198" s="31">
        <v>383</v>
      </c>
      <c r="B1198" s="31" t="s">
        <v>65</v>
      </c>
      <c r="C1198" s="31">
        <v>6176</v>
      </c>
      <c r="D1198" s="31" t="s">
        <v>83</v>
      </c>
      <c r="E1198" s="31" t="s">
        <v>933</v>
      </c>
      <c r="F1198" s="31"/>
      <c r="G1198" s="32" t="s">
        <v>930</v>
      </c>
      <c r="H1198" s="31">
        <v>236</v>
      </c>
      <c r="I1198" s="31">
        <v>1287</v>
      </c>
      <c r="J1198" s="31" t="s">
        <v>440</v>
      </c>
      <c r="K1198" s="31">
        <v>7</v>
      </c>
      <c r="L1198" s="31">
        <v>2</v>
      </c>
      <c r="M1198" s="31">
        <v>31</v>
      </c>
      <c r="N1198" s="33">
        <v>3031</v>
      </c>
      <c r="O1198" s="33"/>
      <c r="P1198" s="33"/>
      <c r="Q1198" s="33"/>
      <c r="R1198" s="33"/>
      <c r="S1198" s="34" t="str">
        <f t="shared" si="252"/>
        <v>1</v>
      </c>
      <c r="T1198" s="35">
        <f t="shared" si="253"/>
        <v>3031</v>
      </c>
      <c r="U1198" s="36">
        <f>INDEX([1]ราคาที่ดิน!$B:$G,MATCH($C1198,[1]ราคาที่ดิน!$A:$A,0),MATCH($B1198,[1]ราคาที่ดิน!$B$1:$G$1,0))</f>
        <v>200</v>
      </c>
      <c r="V1198" s="37">
        <f t="shared" si="262"/>
        <v>606200</v>
      </c>
      <c r="W1198" s="31"/>
      <c r="X1198" s="31"/>
      <c r="Y1198" s="31"/>
      <c r="Z1198" s="31"/>
      <c r="AA1198" s="31"/>
      <c r="AB1198" s="32"/>
      <c r="AC1198" s="38"/>
      <c r="AD1198" s="39"/>
      <c r="AE1198" s="39"/>
      <c r="AF1198" s="40" t="str">
        <f t="shared" si="254"/>
        <v/>
      </c>
      <c r="AG1198" s="41" t="str">
        <f t="shared" si="255"/>
        <v/>
      </c>
      <c r="AH1198" s="42"/>
      <c r="AI1198" s="42"/>
      <c r="AJ1198" s="42"/>
      <c r="AK1198" s="42"/>
      <c r="AL1198" s="31"/>
      <c r="AM1198" s="43" t="str">
        <f t="shared" si="256"/>
        <v>100</v>
      </c>
      <c r="AN1198" s="44">
        <f>INDEX([1]ราคาสิ่งปลูกสร้าง!$D$6:$CC$47,MATCH($AD1198,[1]ราคาสิ่งปลูกสร้าง!$B$6:$B$45,0),MATCH($C$7,[1]ราคาสิ่งปลูกสร้าง!$D$5:$CC$5,0))</f>
        <v>0</v>
      </c>
      <c r="AO1198" s="44">
        <f t="shared" si="257"/>
        <v>0</v>
      </c>
      <c r="AP1198" s="45">
        <f t="shared" si="258"/>
        <v>0</v>
      </c>
      <c r="AQ1198" s="40">
        <f>IF(AP1198=0,0,INDEX([1]ค่าเสื่อมสิ่งปลูกสร้าง!$A$5:$D$105,MATCH($AP1198,[1]ค่าเสื่อมสิ่งปลูกสร้าง!$A$5:$A$105,0),MATCH(AE1198,[1]ค่าเสื่อมสิ่งปลูกสร้าง!$A$3:$D$3)))</f>
        <v>0</v>
      </c>
      <c r="AR1198" s="44">
        <f t="shared" si="263"/>
        <v>0</v>
      </c>
      <c r="AS1198" s="44">
        <f t="shared" si="264"/>
        <v>606200</v>
      </c>
      <c r="AT1198" s="44">
        <f t="shared" si="265"/>
        <v>606200</v>
      </c>
      <c r="AU1198" s="46">
        <v>0</v>
      </c>
      <c r="AV1198" s="44">
        <f t="shared" si="259"/>
        <v>606200</v>
      </c>
      <c r="AW1198" s="47" t="str">
        <f t="shared" si="260"/>
        <v>0.01</v>
      </c>
      <c r="AX1198" s="48"/>
      <c r="AY1198" s="48"/>
      <c r="AZ1198" s="49">
        <v>0</v>
      </c>
      <c r="BA1198" s="48"/>
      <c r="BB1198" s="48"/>
      <c r="BC1198" s="44">
        <f t="shared" si="261"/>
        <v>0</v>
      </c>
      <c r="BD1198" s="50">
        <v>1</v>
      </c>
      <c r="BE1198" s="51" t="e">
        <f>IF(AX1198=1,0,IF(AY1198=1,0,IF(BC1198&gt;#REF!,#REF!,IF(OR(AZ1198&gt;0,BD1198&gt;0),BC1198+([1]สูตร2!H1186*(100%-AZ1198)-BC1198)*BD1198,[1]สูตร2!H1186*(100%-AZ1198)))))</f>
        <v>#REF!</v>
      </c>
      <c r="BF1198" s="31"/>
    </row>
    <row r="1199" spans="1:58" s="5" customFormat="1" ht="24" customHeight="1" x14ac:dyDescent="0.2">
      <c r="A1199" s="31"/>
      <c r="B1199" s="31" t="s">
        <v>65</v>
      </c>
      <c r="C1199" s="31">
        <v>2069</v>
      </c>
      <c r="D1199" s="31" t="s">
        <v>83</v>
      </c>
      <c r="E1199" s="31" t="s">
        <v>933</v>
      </c>
      <c r="F1199" s="31"/>
      <c r="G1199" s="32" t="s">
        <v>930</v>
      </c>
      <c r="H1199" s="31">
        <v>75</v>
      </c>
      <c r="I1199" s="31">
        <v>2541</v>
      </c>
      <c r="J1199" s="31" t="s">
        <v>440</v>
      </c>
      <c r="K1199" s="31">
        <v>17</v>
      </c>
      <c r="L1199" s="31">
        <v>1</v>
      </c>
      <c r="M1199" s="31">
        <v>79</v>
      </c>
      <c r="N1199" s="33">
        <v>6979</v>
      </c>
      <c r="O1199" s="33"/>
      <c r="P1199" s="33"/>
      <c r="Q1199" s="33"/>
      <c r="R1199" s="33"/>
      <c r="S1199" s="34" t="str">
        <f t="shared" si="252"/>
        <v>1</v>
      </c>
      <c r="T1199" s="35">
        <f t="shared" si="253"/>
        <v>6979</v>
      </c>
      <c r="U1199" s="36">
        <f>INDEX([1]ราคาที่ดิน!$B:$G,MATCH($C1199,[1]ราคาที่ดิน!$A:$A,0),MATCH($B1199,[1]ราคาที่ดิน!$B$1:$G$1,0))</f>
        <v>50</v>
      </c>
      <c r="V1199" s="37">
        <f t="shared" si="262"/>
        <v>348950</v>
      </c>
      <c r="W1199" s="31"/>
      <c r="X1199" s="31"/>
      <c r="Y1199" s="31"/>
      <c r="Z1199" s="31"/>
      <c r="AA1199" s="31"/>
      <c r="AB1199" s="32"/>
      <c r="AC1199" s="38"/>
      <c r="AD1199" s="39"/>
      <c r="AE1199" s="39"/>
      <c r="AF1199" s="40" t="str">
        <f t="shared" si="254"/>
        <v/>
      </c>
      <c r="AG1199" s="41" t="str">
        <f t="shared" si="255"/>
        <v/>
      </c>
      <c r="AH1199" s="42"/>
      <c r="AI1199" s="42"/>
      <c r="AJ1199" s="42"/>
      <c r="AK1199" s="42"/>
      <c r="AL1199" s="31"/>
      <c r="AM1199" s="43" t="str">
        <f t="shared" si="256"/>
        <v>100</v>
      </c>
      <c r="AN1199" s="44">
        <f>INDEX([1]ราคาสิ่งปลูกสร้าง!$D$6:$CC$47,MATCH($AD1199,[1]ราคาสิ่งปลูกสร้าง!$B$6:$B$45,0),MATCH($C$7,[1]ราคาสิ่งปลูกสร้าง!$D$5:$CC$5,0))</f>
        <v>0</v>
      </c>
      <c r="AO1199" s="44">
        <f t="shared" si="257"/>
        <v>0</v>
      </c>
      <c r="AP1199" s="45">
        <f t="shared" si="258"/>
        <v>0</v>
      </c>
      <c r="AQ1199" s="40">
        <f>IF(AP1199=0,0,INDEX([1]ค่าเสื่อมสิ่งปลูกสร้าง!$A$5:$D$105,MATCH($AP1199,[1]ค่าเสื่อมสิ่งปลูกสร้าง!$A$5:$A$105,0),MATCH(AE1199,[1]ค่าเสื่อมสิ่งปลูกสร้าง!$A$3:$D$3)))</f>
        <v>0</v>
      </c>
      <c r="AR1199" s="44">
        <f t="shared" si="263"/>
        <v>0</v>
      </c>
      <c r="AS1199" s="44">
        <f t="shared" si="264"/>
        <v>348950</v>
      </c>
      <c r="AT1199" s="44">
        <f t="shared" si="265"/>
        <v>348950</v>
      </c>
      <c r="AU1199" s="46">
        <v>0</v>
      </c>
      <c r="AV1199" s="44">
        <f t="shared" si="259"/>
        <v>348950</v>
      </c>
      <c r="AW1199" s="47" t="str">
        <f t="shared" si="260"/>
        <v>0.01</v>
      </c>
      <c r="AX1199" s="48"/>
      <c r="AY1199" s="48"/>
      <c r="AZ1199" s="49">
        <v>0</v>
      </c>
      <c r="BA1199" s="48"/>
      <c r="BB1199" s="48"/>
      <c r="BC1199" s="44">
        <f t="shared" si="261"/>
        <v>0</v>
      </c>
      <c r="BD1199" s="50">
        <v>1</v>
      </c>
      <c r="BE1199" s="51" t="e">
        <f>IF(AX1199=1,0,IF(AY1199=1,0,IF(BC1199&gt;#REF!,#REF!,IF(OR(AZ1199&gt;0,BD1199&gt;0),BC1199+([1]สูตร2!H1187*(100%-AZ1199)-BC1199)*BD1199,[1]สูตร2!H1187*(100%-AZ1199)))))</f>
        <v>#REF!</v>
      </c>
      <c r="BF1199" s="31"/>
    </row>
    <row r="1200" spans="1:58" s="5" customFormat="1" ht="24" customHeight="1" x14ac:dyDescent="0.2">
      <c r="A1200" s="31">
        <v>384</v>
      </c>
      <c r="B1200" s="31" t="s">
        <v>65</v>
      </c>
      <c r="C1200" s="31">
        <v>2150</v>
      </c>
      <c r="D1200" s="31" t="s">
        <v>66</v>
      </c>
      <c r="E1200" s="31" t="s">
        <v>934</v>
      </c>
      <c r="F1200" s="31"/>
      <c r="G1200" s="32" t="s">
        <v>935</v>
      </c>
      <c r="H1200" s="31">
        <v>344</v>
      </c>
      <c r="I1200" s="31">
        <v>2620</v>
      </c>
      <c r="J1200" s="31" t="s">
        <v>440</v>
      </c>
      <c r="K1200" s="31">
        <v>17</v>
      </c>
      <c r="L1200" s="31">
        <v>0</v>
      </c>
      <c r="M1200" s="31">
        <v>17</v>
      </c>
      <c r="N1200" s="33">
        <v>6817</v>
      </c>
      <c r="O1200" s="33"/>
      <c r="P1200" s="33"/>
      <c r="Q1200" s="33"/>
      <c r="R1200" s="33"/>
      <c r="S1200" s="34" t="str">
        <f t="shared" si="252"/>
        <v>1</v>
      </c>
      <c r="T1200" s="35">
        <f t="shared" si="253"/>
        <v>6817</v>
      </c>
      <c r="U1200" s="36">
        <f>INDEX([1]ราคาที่ดิน!$B:$G,MATCH($C1200,[1]ราคาที่ดิน!$A:$A,0),MATCH($B1200,[1]ราคาที่ดิน!$B$1:$G$1,0))</f>
        <v>180</v>
      </c>
      <c r="V1200" s="37">
        <f t="shared" si="262"/>
        <v>1227060</v>
      </c>
      <c r="W1200" s="31"/>
      <c r="X1200" s="31"/>
      <c r="Y1200" s="31"/>
      <c r="Z1200" s="31"/>
      <c r="AA1200" s="31"/>
      <c r="AB1200" s="32"/>
      <c r="AC1200" s="38"/>
      <c r="AD1200" s="39"/>
      <c r="AE1200" s="39"/>
      <c r="AF1200" s="40" t="str">
        <f t="shared" si="254"/>
        <v/>
      </c>
      <c r="AG1200" s="41" t="str">
        <f t="shared" si="255"/>
        <v/>
      </c>
      <c r="AH1200" s="42"/>
      <c r="AI1200" s="42"/>
      <c r="AJ1200" s="42"/>
      <c r="AK1200" s="42"/>
      <c r="AL1200" s="31"/>
      <c r="AM1200" s="43" t="str">
        <f t="shared" si="256"/>
        <v>100</v>
      </c>
      <c r="AN1200" s="44">
        <f>INDEX([1]ราคาสิ่งปลูกสร้าง!$D$6:$CC$47,MATCH($AD1200,[1]ราคาสิ่งปลูกสร้าง!$B$6:$B$45,0),MATCH($C$7,[1]ราคาสิ่งปลูกสร้าง!$D$5:$CC$5,0))</f>
        <v>0</v>
      </c>
      <c r="AO1200" s="44">
        <f t="shared" si="257"/>
        <v>0</v>
      </c>
      <c r="AP1200" s="45">
        <f t="shared" si="258"/>
        <v>0</v>
      </c>
      <c r="AQ1200" s="40">
        <f>IF(AP1200=0,0,INDEX([1]ค่าเสื่อมสิ่งปลูกสร้าง!$A$5:$D$105,MATCH($AP1200,[1]ค่าเสื่อมสิ่งปลูกสร้าง!$A$5:$A$105,0),MATCH(AE1200,[1]ค่าเสื่อมสิ่งปลูกสร้าง!$A$3:$D$3)))</f>
        <v>0</v>
      </c>
      <c r="AR1200" s="44">
        <f t="shared" si="263"/>
        <v>0</v>
      </c>
      <c r="AS1200" s="44">
        <f t="shared" si="264"/>
        <v>1227060</v>
      </c>
      <c r="AT1200" s="44">
        <f t="shared" si="265"/>
        <v>1227060</v>
      </c>
      <c r="AU1200" s="46">
        <v>0</v>
      </c>
      <c r="AV1200" s="44">
        <f t="shared" si="259"/>
        <v>1227060</v>
      </c>
      <c r="AW1200" s="47" t="str">
        <f t="shared" si="260"/>
        <v>0.01</v>
      </c>
      <c r="AX1200" s="48"/>
      <c r="AY1200" s="48"/>
      <c r="AZ1200" s="49">
        <v>0</v>
      </c>
      <c r="BA1200" s="48"/>
      <c r="BB1200" s="48"/>
      <c r="BC1200" s="44">
        <f t="shared" si="261"/>
        <v>0</v>
      </c>
      <c r="BD1200" s="50">
        <v>1</v>
      </c>
      <c r="BE1200" s="51" t="e">
        <f>IF(AX1200=1,0,IF(AY1200=1,0,IF(BC1200&gt;#REF!,#REF!,IF(OR(AZ1200&gt;0,BD1200&gt;0),BC1200+([1]สูตร2!H1188*(100%-AZ1200)-BC1200)*BD1200,[1]สูตร2!H1188*(100%-AZ1200)))))</f>
        <v>#REF!</v>
      </c>
      <c r="BF1200" s="31"/>
    </row>
    <row r="1201" spans="1:58" s="5" customFormat="1" ht="24" customHeight="1" x14ac:dyDescent="0.2">
      <c r="A1201" s="31"/>
      <c r="B1201" s="31" t="s">
        <v>65</v>
      </c>
      <c r="C1201" s="31">
        <v>27914</v>
      </c>
      <c r="D1201" s="31" t="s">
        <v>66</v>
      </c>
      <c r="E1201" s="31" t="s">
        <v>934</v>
      </c>
      <c r="F1201" s="31"/>
      <c r="G1201" s="32" t="s">
        <v>935</v>
      </c>
      <c r="H1201" s="31">
        <v>34</v>
      </c>
      <c r="I1201" s="31">
        <v>1539</v>
      </c>
      <c r="J1201" s="31" t="s">
        <v>440</v>
      </c>
      <c r="K1201" s="31">
        <v>11</v>
      </c>
      <c r="L1201" s="31">
        <v>2</v>
      </c>
      <c r="M1201" s="31">
        <v>66</v>
      </c>
      <c r="N1201" s="33">
        <v>4666</v>
      </c>
      <c r="O1201" s="33"/>
      <c r="P1201" s="33"/>
      <c r="Q1201" s="33"/>
      <c r="R1201" s="33"/>
      <c r="S1201" s="34" t="str">
        <f t="shared" si="252"/>
        <v>1</v>
      </c>
      <c r="T1201" s="35">
        <f t="shared" si="253"/>
        <v>4666</v>
      </c>
      <c r="U1201" s="36">
        <f>INDEX([1]ราคาที่ดิน!$B:$G,MATCH($C1201,[1]ราคาที่ดิน!$A:$A,0),MATCH($B1201,[1]ราคาที่ดิน!$B$1:$G$1,0))</f>
        <v>180</v>
      </c>
      <c r="V1201" s="37">
        <f t="shared" si="262"/>
        <v>839880</v>
      </c>
      <c r="W1201" s="31"/>
      <c r="X1201" s="31"/>
      <c r="Y1201" s="31"/>
      <c r="Z1201" s="31"/>
      <c r="AA1201" s="31"/>
      <c r="AB1201" s="32"/>
      <c r="AC1201" s="38"/>
      <c r="AD1201" s="39"/>
      <c r="AE1201" s="39"/>
      <c r="AF1201" s="40" t="str">
        <f t="shared" si="254"/>
        <v/>
      </c>
      <c r="AG1201" s="41" t="str">
        <f t="shared" si="255"/>
        <v/>
      </c>
      <c r="AH1201" s="42"/>
      <c r="AI1201" s="42"/>
      <c r="AJ1201" s="42"/>
      <c r="AK1201" s="42"/>
      <c r="AL1201" s="31"/>
      <c r="AM1201" s="43" t="str">
        <f t="shared" si="256"/>
        <v>100</v>
      </c>
      <c r="AN1201" s="44">
        <f>INDEX([1]ราคาสิ่งปลูกสร้าง!$D$6:$CC$47,MATCH($AD1201,[1]ราคาสิ่งปลูกสร้าง!$B$6:$B$45,0),MATCH($C$7,[1]ราคาสิ่งปลูกสร้าง!$D$5:$CC$5,0))</f>
        <v>0</v>
      </c>
      <c r="AO1201" s="44">
        <f t="shared" si="257"/>
        <v>0</v>
      </c>
      <c r="AP1201" s="45">
        <f t="shared" si="258"/>
        <v>0</v>
      </c>
      <c r="AQ1201" s="40">
        <f>IF(AP1201=0,0,INDEX([1]ค่าเสื่อมสิ่งปลูกสร้าง!$A$5:$D$105,MATCH($AP1201,[1]ค่าเสื่อมสิ่งปลูกสร้าง!$A$5:$A$105,0),MATCH(AE1201,[1]ค่าเสื่อมสิ่งปลูกสร้าง!$A$3:$D$3)))</f>
        <v>0</v>
      </c>
      <c r="AR1201" s="44">
        <f t="shared" si="263"/>
        <v>0</v>
      </c>
      <c r="AS1201" s="44">
        <f t="shared" si="264"/>
        <v>839880</v>
      </c>
      <c r="AT1201" s="44">
        <f t="shared" si="265"/>
        <v>839880</v>
      </c>
      <c r="AU1201" s="46">
        <v>0</v>
      </c>
      <c r="AV1201" s="44">
        <f t="shared" si="259"/>
        <v>839880</v>
      </c>
      <c r="AW1201" s="47" t="str">
        <f t="shared" si="260"/>
        <v>0.01</v>
      </c>
      <c r="AX1201" s="48"/>
      <c r="AY1201" s="48"/>
      <c r="AZ1201" s="49">
        <v>0</v>
      </c>
      <c r="BA1201" s="48"/>
      <c r="BB1201" s="48"/>
      <c r="BC1201" s="44">
        <f t="shared" si="261"/>
        <v>0</v>
      </c>
      <c r="BD1201" s="50">
        <v>1</v>
      </c>
      <c r="BE1201" s="51" t="e">
        <f>IF(AX1201=1,0,IF(AY1201=1,0,IF(BC1201&gt;#REF!,#REF!,IF(OR(AZ1201&gt;0,BD1201&gt;0),BC1201+([1]สูตร2!H1189*(100%-AZ1201)-BC1201)*BD1201,[1]สูตร2!H1189*(100%-AZ1201)))))</f>
        <v>#REF!</v>
      </c>
      <c r="BF1201" s="31"/>
    </row>
    <row r="1202" spans="1:58" s="5" customFormat="1" ht="24" customHeight="1" x14ac:dyDescent="0.2">
      <c r="A1202" s="31"/>
      <c r="B1202" s="31" t="s">
        <v>65</v>
      </c>
      <c r="C1202" s="31">
        <v>27915</v>
      </c>
      <c r="D1202" s="31" t="s">
        <v>66</v>
      </c>
      <c r="E1202" s="31" t="s">
        <v>934</v>
      </c>
      <c r="F1202" s="31"/>
      <c r="G1202" s="32" t="s">
        <v>935</v>
      </c>
      <c r="H1202" s="31">
        <v>35</v>
      </c>
      <c r="I1202" s="31">
        <v>-1540</v>
      </c>
      <c r="J1202" s="31" t="s">
        <v>440</v>
      </c>
      <c r="K1202" s="31">
        <v>23</v>
      </c>
      <c r="L1202" s="31">
        <v>0</v>
      </c>
      <c r="M1202" s="31">
        <v>64</v>
      </c>
      <c r="N1202" s="33">
        <v>9264</v>
      </c>
      <c r="O1202" s="33"/>
      <c r="P1202" s="33"/>
      <c r="Q1202" s="33"/>
      <c r="R1202" s="33"/>
      <c r="S1202" s="34" t="str">
        <f t="shared" si="252"/>
        <v>1</v>
      </c>
      <c r="T1202" s="35">
        <f t="shared" si="253"/>
        <v>9264</v>
      </c>
      <c r="U1202" s="36">
        <f>INDEX([1]ราคาที่ดิน!$B:$G,MATCH($C1202,[1]ราคาที่ดิน!$A:$A,0),MATCH($B1202,[1]ราคาที่ดิน!$B$1:$G$1,0))</f>
        <v>200</v>
      </c>
      <c r="V1202" s="37">
        <f t="shared" si="262"/>
        <v>1852800</v>
      </c>
      <c r="W1202" s="31"/>
      <c r="X1202" s="31"/>
      <c r="Y1202" s="31"/>
      <c r="Z1202" s="31"/>
      <c r="AA1202" s="31"/>
      <c r="AB1202" s="32"/>
      <c r="AC1202" s="38"/>
      <c r="AD1202" s="39"/>
      <c r="AE1202" s="39"/>
      <c r="AF1202" s="40" t="str">
        <f t="shared" si="254"/>
        <v/>
      </c>
      <c r="AG1202" s="41" t="str">
        <f t="shared" si="255"/>
        <v/>
      </c>
      <c r="AH1202" s="42"/>
      <c r="AI1202" s="42"/>
      <c r="AJ1202" s="42"/>
      <c r="AK1202" s="42"/>
      <c r="AL1202" s="31"/>
      <c r="AM1202" s="43" t="str">
        <f t="shared" si="256"/>
        <v>100</v>
      </c>
      <c r="AN1202" s="44">
        <f>INDEX([1]ราคาสิ่งปลูกสร้าง!$D$6:$CC$47,MATCH($AD1202,[1]ราคาสิ่งปลูกสร้าง!$B$6:$B$45,0),MATCH($C$7,[1]ราคาสิ่งปลูกสร้าง!$D$5:$CC$5,0))</f>
        <v>0</v>
      </c>
      <c r="AO1202" s="44">
        <f t="shared" si="257"/>
        <v>0</v>
      </c>
      <c r="AP1202" s="45">
        <f t="shared" si="258"/>
        <v>0</v>
      </c>
      <c r="AQ1202" s="40">
        <f>IF(AP1202=0,0,INDEX([1]ค่าเสื่อมสิ่งปลูกสร้าง!$A$5:$D$105,MATCH($AP1202,[1]ค่าเสื่อมสิ่งปลูกสร้าง!$A$5:$A$105,0),MATCH(AE1202,[1]ค่าเสื่อมสิ่งปลูกสร้าง!$A$3:$D$3)))</f>
        <v>0</v>
      </c>
      <c r="AR1202" s="44">
        <f t="shared" si="263"/>
        <v>0</v>
      </c>
      <c r="AS1202" s="44">
        <f t="shared" si="264"/>
        <v>1852800</v>
      </c>
      <c r="AT1202" s="44">
        <f t="shared" si="265"/>
        <v>1852800</v>
      </c>
      <c r="AU1202" s="46">
        <v>0</v>
      </c>
      <c r="AV1202" s="44">
        <f t="shared" si="259"/>
        <v>1852800</v>
      </c>
      <c r="AW1202" s="47" t="str">
        <f t="shared" si="260"/>
        <v>0.01</v>
      </c>
      <c r="AX1202" s="48"/>
      <c r="AY1202" s="48"/>
      <c r="AZ1202" s="49">
        <v>0</v>
      </c>
      <c r="BA1202" s="48"/>
      <c r="BB1202" s="48"/>
      <c r="BC1202" s="44">
        <f t="shared" si="261"/>
        <v>0</v>
      </c>
      <c r="BD1202" s="50">
        <v>1</v>
      </c>
      <c r="BE1202" s="51" t="e">
        <f>IF(AX1202=1,0,IF(AY1202=1,0,IF(BC1202&gt;#REF!,#REF!,IF(OR(AZ1202&gt;0,BD1202&gt;0),BC1202+([1]สูตร2!H1190*(100%-AZ1202)-BC1202)*BD1202,[1]สูตร2!H1190*(100%-AZ1202)))))</f>
        <v>#REF!</v>
      </c>
      <c r="BF1202" s="31"/>
    </row>
    <row r="1203" spans="1:58" s="5" customFormat="1" ht="24" customHeight="1" x14ac:dyDescent="0.2">
      <c r="A1203" s="31"/>
      <c r="B1203" s="31" t="s">
        <v>65</v>
      </c>
      <c r="C1203" s="31">
        <v>12980</v>
      </c>
      <c r="D1203" s="31" t="s">
        <v>66</v>
      </c>
      <c r="E1203" s="31" t="s">
        <v>934</v>
      </c>
      <c r="F1203" s="31"/>
      <c r="G1203" s="32" t="s">
        <v>935</v>
      </c>
      <c r="H1203" s="31">
        <v>101</v>
      </c>
      <c r="I1203" s="31">
        <v>-465</v>
      </c>
      <c r="J1203" s="31" t="s">
        <v>440</v>
      </c>
      <c r="K1203" s="31">
        <v>0</v>
      </c>
      <c r="L1203" s="31">
        <v>2</v>
      </c>
      <c r="M1203" s="31">
        <v>0</v>
      </c>
      <c r="N1203" s="33"/>
      <c r="O1203" s="33">
        <v>200</v>
      </c>
      <c r="P1203" s="33"/>
      <c r="Q1203" s="33"/>
      <c r="R1203" s="33"/>
      <c r="S1203" s="34" t="str">
        <f t="shared" si="252"/>
        <v>2</v>
      </c>
      <c r="T1203" s="35">
        <f t="shared" si="253"/>
        <v>200</v>
      </c>
      <c r="U1203" s="36">
        <f>INDEX([1]ราคาที่ดิน!$B:$G,MATCH($C1203,[1]ราคาที่ดิน!$A:$A,0),MATCH($B1203,[1]ราคาที่ดิน!$B$1:$G$1,0))</f>
        <v>200</v>
      </c>
      <c r="V1203" s="37">
        <f t="shared" si="262"/>
        <v>40000</v>
      </c>
      <c r="W1203" s="31">
        <v>1</v>
      </c>
      <c r="X1203" s="31">
        <v>46</v>
      </c>
      <c r="Y1203" s="31" t="s">
        <v>71</v>
      </c>
      <c r="Z1203" s="31" t="s">
        <v>936</v>
      </c>
      <c r="AA1203" s="31"/>
      <c r="AB1203" s="32" t="s">
        <v>935</v>
      </c>
      <c r="AC1203" s="38"/>
      <c r="AD1203" s="39" t="s">
        <v>73</v>
      </c>
      <c r="AE1203" s="39" t="s">
        <v>94</v>
      </c>
      <c r="AF1203" s="40" t="str">
        <f t="shared" si="254"/>
        <v>2</v>
      </c>
      <c r="AG1203" s="41">
        <f t="shared" si="255"/>
        <v>168.54</v>
      </c>
      <c r="AH1203" s="42"/>
      <c r="AI1203" s="42">
        <v>168.54</v>
      </c>
      <c r="AJ1203" s="42"/>
      <c r="AK1203" s="42"/>
      <c r="AL1203" s="31">
        <v>30</v>
      </c>
      <c r="AM1203" s="43" t="str">
        <f t="shared" si="256"/>
        <v>100</v>
      </c>
      <c r="AN1203" s="44">
        <f>INDEX([1]ราคาสิ่งปลูกสร้าง!$D$6:$CC$47,MATCH($AD1203,[1]ราคาสิ่งปลูกสร้าง!$B$6:$B$45,0),MATCH($C$7,[1]ราคาสิ่งปลูกสร้าง!$D$5:$CC$5,0))</f>
        <v>6500</v>
      </c>
      <c r="AO1203" s="44">
        <f t="shared" si="257"/>
        <v>1095510</v>
      </c>
      <c r="AP1203" s="45">
        <f t="shared" si="258"/>
        <v>30</v>
      </c>
      <c r="AQ1203" s="40">
        <f>IF(AP1203=0,0,INDEX([1]ค่าเสื่อมสิ่งปลูกสร้าง!$A$5:$D$105,MATCH($AP1203,[1]ค่าเสื่อมสิ่งปลูกสร้าง!$A$5:$A$105,0),MATCH(AE1203,[1]ค่าเสื่อมสิ่งปลูกสร้าง!$A$3:$D$3)))</f>
        <v>50</v>
      </c>
      <c r="AR1203" s="44">
        <f t="shared" si="263"/>
        <v>547755</v>
      </c>
      <c r="AS1203" s="44">
        <f t="shared" si="264"/>
        <v>587755</v>
      </c>
      <c r="AT1203" s="44">
        <f t="shared" si="265"/>
        <v>587755</v>
      </c>
      <c r="AU1203" s="46">
        <v>0</v>
      </c>
      <c r="AV1203" s="44">
        <f t="shared" si="259"/>
        <v>587755</v>
      </c>
      <c r="AW1203" s="47" t="str">
        <f t="shared" si="260"/>
        <v>0.02</v>
      </c>
      <c r="AX1203" s="48"/>
      <c r="AY1203" s="48"/>
      <c r="AZ1203" s="49">
        <v>0</v>
      </c>
      <c r="BA1203" s="48"/>
      <c r="BB1203" s="48"/>
      <c r="BC1203" s="44">
        <f t="shared" si="261"/>
        <v>0</v>
      </c>
      <c r="BD1203" s="50">
        <v>1</v>
      </c>
      <c r="BE1203" s="51" t="e">
        <f>IF(AX1203=1,0,IF(AY1203=1,0,IF(BC1203&gt;#REF!,#REF!,IF(OR(AZ1203&gt;0,BD1203&gt;0),BC1203+([1]สูตร2!H1191*(100%-AZ1203)-BC1203)*BD1203,[1]สูตร2!H1191*(100%-AZ1203)))))</f>
        <v>#REF!</v>
      </c>
      <c r="BF1203" s="31"/>
    </row>
    <row r="1204" spans="1:58" s="5" customFormat="1" ht="24" customHeight="1" x14ac:dyDescent="0.2">
      <c r="A1204" s="31"/>
      <c r="B1204" s="31" t="s">
        <v>65</v>
      </c>
      <c r="C1204" s="31">
        <v>12980</v>
      </c>
      <c r="D1204" s="31" t="s">
        <v>66</v>
      </c>
      <c r="E1204" s="31" t="s">
        <v>934</v>
      </c>
      <c r="F1204" s="31"/>
      <c r="G1204" s="32" t="s">
        <v>935</v>
      </c>
      <c r="H1204" s="31">
        <v>101</v>
      </c>
      <c r="I1204" s="31">
        <v>-465</v>
      </c>
      <c r="J1204" s="31" t="s">
        <v>440</v>
      </c>
      <c r="K1204" s="31">
        <v>0</v>
      </c>
      <c r="L1204" s="31">
        <v>2</v>
      </c>
      <c r="M1204" s="31">
        <v>0</v>
      </c>
      <c r="N1204" s="33"/>
      <c r="O1204" s="33">
        <v>200</v>
      </c>
      <c r="P1204" s="33"/>
      <c r="Q1204" s="33"/>
      <c r="R1204" s="33"/>
      <c r="S1204" s="34" t="str">
        <f t="shared" si="252"/>
        <v>2</v>
      </c>
      <c r="T1204" s="35">
        <f t="shared" si="253"/>
        <v>200</v>
      </c>
      <c r="U1204" s="36">
        <f>INDEX([1]ราคาที่ดิน!$B:$G,MATCH($C1204,[1]ราคาที่ดิน!$A:$A,0),MATCH($B1204,[1]ราคาที่ดิน!$B$1:$G$1,0))</f>
        <v>200</v>
      </c>
      <c r="V1204" s="37">
        <f t="shared" si="262"/>
        <v>40000</v>
      </c>
      <c r="W1204" s="31">
        <v>2</v>
      </c>
      <c r="X1204" s="31">
        <v>46</v>
      </c>
      <c r="Y1204" s="31" t="s">
        <v>71</v>
      </c>
      <c r="Z1204" s="31" t="s">
        <v>936</v>
      </c>
      <c r="AA1204" s="31"/>
      <c r="AB1204" s="32" t="s">
        <v>935</v>
      </c>
      <c r="AC1204" s="38"/>
      <c r="AD1204" s="39" t="s">
        <v>75</v>
      </c>
      <c r="AE1204" s="39" t="s">
        <v>76</v>
      </c>
      <c r="AF1204" s="40" t="str">
        <f t="shared" si="254"/>
        <v>1</v>
      </c>
      <c r="AG1204" s="41">
        <f t="shared" si="255"/>
        <v>19.78</v>
      </c>
      <c r="AH1204" s="42">
        <v>19.78</v>
      </c>
      <c r="AI1204" s="42"/>
      <c r="AJ1204" s="42"/>
      <c r="AK1204" s="42"/>
      <c r="AL1204" s="31">
        <v>6</v>
      </c>
      <c r="AM1204" s="43" t="str">
        <f t="shared" si="256"/>
        <v>100</v>
      </c>
      <c r="AN1204" s="44">
        <f>INDEX([1]ราคาสิ่งปลูกสร้าง!$D$6:$CC$47,MATCH($AD1204,[1]ราคาสิ่งปลูกสร้าง!$B$6:$B$45,0),MATCH($C$7,[1]ราคาสิ่งปลูกสร้าง!$D$5:$CC$5,0))</f>
        <v>5400</v>
      </c>
      <c r="AO1204" s="44">
        <f t="shared" si="257"/>
        <v>106812</v>
      </c>
      <c r="AP1204" s="45">
        <f t="shared" si="258"/>
        <v>6</v>
      </c>
      <c r="AQ1204" s="40">
        <f>IF(AP1204=0,0,INDEX([1]ค่าเสื่อมสิ่งปลูกสร้าง!$A$5:$D$105,MATCH($AP1204,[1]ค่าเสื่อมสิ่งปลูกสร้าง!$A$5:$A$105,0),MATCH(AE1204,[1]ค่าเสื่อมสิ่งปลูกสร้าง!$A$3:$D$3)))</f>
        <v>20</v>
      </c>
      <c r="AR1204" s="44">
        <f t="shared" si="263"/>
        <v>85449.600000000006</v>
      </c>
      <c r="AS1204" s="44">
        <f t="shared" si="264"/>
        <v>125449.60000000001</v>
      </c>
      <c r="AT1204" s="44">
        <f t="shared" si="265"/>
        <v>125449.60000000001</v>
      </c>
      <c r="AU1204" s="46">
        <v>0</v>
      </c>
      <c r="AV1204" s="44">
        <f t="shared" si="259"/>
        <v>125449.60000000001</v>
      </c>
      <c r="AW1204" s="47" t="str">
        <f t="shared" si="260"/>
        <v>0.01</v>
      </c>
      <c r="AX1204" s="48"/>
      <c r="AY1204" s="48"/>
      <c r="AZ1204" s="49">
        <v>0</v>
      </c>
      <c r="BA1204" s="48"/>
      <c r="BB1204" s="48"/>
      <c r="BC1204" s="44">
        <f t="shared" si="261"/>
        <v>0</v>
      </c>
      <c r="BD1204" s="50">
        <v>1</v>
      </c>
      <c r="BE1204" s="51" t="e">
        <f>IF(AX1204=1,0,IF(AY1204=1,0,IF(BC1204&gt;#REF!,#REF!,IF(OR(AZ1204&gt;0,BD1204&gt;0),BC1204+([1]สูตร2!H1192*(100%-AZ1204)-BC1204)*BD1204,[1]สูตร2!H1192*(100%-AZ1204)))))</f>
        <v>#REF!</v>
      </c>
      <c r="BF1204" s="31"/>
    </row>
    <row r="1205" spans="1:58" s="5" customFormat="1" ht="24" customHeight="1" x14ac:dyDescent="0.2">
      <c r="A1205" s="31"/>
      <c r="B1205" s="31" t="s">
        <v>65</v>
      </c>
      <c r="C1205" s="31">
        <v>12980</v>
      </c>
      <c r="D1205" s="31" t="s">
        <v>66</v>
      </c>
      <c r="E1205" s="31" t="s">
        <v>934</v>
      </c>
      <c r="F1205" s="31"/>
      <c r="G1205" s="32" t="s">
        <v>935</v>
      </c>
      <c r="H1205" s="31">
        <v>101</v>
      </c>
      <c r="I1205" s="31">
        <v>-465</v>
      </c>
      <c r="J1205" s="31" t="s">
        <v>440</v>
      </c>
      <c r="K1205" s="31">
        <v>0</v>
      </c>
      <c r="L1205" s="31">
        <v>1</v>
      </c>
      <c r="M1205" s="31">
        <v>0</v>
      </c>
      <c r="N1205" s="33"/>
      <c r="O1205" s="33">
        <v>100</v>
      </c>
      <c r="P1205" s="33"/>
      <c r="Q1205" s="33"/>
      <c r="R1205" s="33"/>
      <c r="S1205" s="34" t="str">
        <f t="shared" si="252"/>
        <v>2</v>
      </c>
      <c r="T1205" s="35">
        <f t="shared" si="253"/>
        <v>100</v>
      </c>
      <c r="U1205" s="36">
        <f>INDEX([1]ราคาที่ดิน!$B:$G,MATCH($C1205,[1]ราคาที่ดิน!$A:$A,0),MATCH($B1205,[1]ราคาที่ดิน!$B$1:$G$1,0))</f>
        <v>200</v>
      </c>
      <c r="V1205" s="37">
        <f t="shared" si="262"/>
        <v>20000</v>
      </c>
      <c r="W1205" s="31">
        <v>3</v>
      </c>
      <c r="X1205" s="31">
        <v>46</v>
      </c>
      <c r="Y1205" s="31" t="s">
        <v>71</v>
      </c>
      <c r="Z1205" s="31" t="s">
        <v>936</v>
      </c>
      <c r="AA1205" s="31"/>
      <c r="AB1205" s="32" t="s">
        <v>935</v>
      </c>
      <c r="AC1205" s="38"/>
      <c r="AD1205" s="39" t="s">
        <v>77</v>
      </c>
      <c r="AE1205" s="39" t="s">
        <v>94</v>
      </c>
      <c r="AF1205" s="40" t="str">
        <f t="shared" si="254"/>
        <v>1</v>
      </c>
      <c r="AG1205" s="41">
        <f t="shared" si="255"/>
        <v>99.9</v>
      </c>
      <c r="AH1205" s="42">
        <v>99.9</v>
      </c>
      <c r="AI1205" s="42"/>
      <c r="AJ1205" s="42"/>
      <c r="AK1205" s="42"/>
      <c r="AL1205" s="31">
        <v>6</v>
      </c>
      <c r="AM1205" s="43" t="str">
        <f t="shared" si="256"/>
        <v>100</v>
      </c>
      <c r="AN1205" s="44">
        <f>INDEX([1]ราคาสิ่งปลูกสร้าง!$D$6:$CC$47,MATCH($AD1205,[1]ราคาสิ่งปลูกสร้าง!$B$6:$B$45,0),MATCH($C$7,[1]ราคาสิ่งปลูกสร้าง!$D$5:$CC$5,0))</f>
        <v>2050</v>
      </c>
      <c r="AO1205" s="44">
        <f t="shared" si="257"/>
        <v>204795</v>
      </c>
      <c r="AP1205" s="45">
        <f t="shared" si="258"/>
        <v>6</v>
      </c>
      <c r="AQ1205" s="40">
        <f>IF(AP1205=0,0,INDEX([1]ค่าเสื่อมสิ่งปลูกสร้าง!$A$5:$D$105,MATCH($AP1205,[1]ค่าเสื่อมสิ่งปลูกสร้าง!$A$5:$A$105,0),MATCH(AE1205,[1]ค่าเสื่อมสิ่งปลูกสร้าง!$A$3:$D$3)))</f>
        <v>6</v>
      </c>
      <c r="AR1205" s="44">
        <f t="shared" si="263"/>
        <v>192507.3</v>
      </c>
      <c r="AS1205" s="44">
        <f t="shared" si="264"/>
        <v>212507.3</v>
      </c>
      <c r="AT1205" s="44">
        <f t="shared" si="265"/>
        <v>212507.3</v>
      </c>
      <c r="AU1205" s="46">
        <v>0</v>
      </c>
      <c r="AV1205" s="44">
        <f t="shared" si="259"/>
        <v>212507.3</v>
      </c>
      <c r="AW1205" s="47" t="str">
        <f t="shared" si="260"/>
        <v>0.01</v>
      </c>
      <c r="AX1205" s="48"/>
      <c r="AY1205" s="48"/>
      <c r="AZ1205" s="49">
        <v>0</v>
      </c>
      <c r="BA1205" s="48"/>
      <c r="BB1205" s="48"/>
      <c r="BC1205" s="44">
        <f t="shared" si="261"/>
        <v>0</v>
      </c>
      <c r="BD1205" s="50">
        <v>1</v>
      </c>
      <c r="BE1205" s="51" t="e">
        <f>IF(AX1205=1,0,IF(AY1205=1,0,IF(BC1205&gt;#REF!,#REF!,IF(OR(AZ1205&gt;0,BD1205&gt;0),BC1205+([1]สูตร2!H1193*(100%-AZ1205)-BC1205)*BD1205,[1]สูตร2!H1193*(100%-AZ1205)))))</f>
        <v>#REF!</v>
      </c>
      <c r="BF1205" s="31"/>
    </row>
    <row r="1206" spans="1:58" s="5" customFormat="1" ht="24" customHeight="1" x14ac:dyDescent="0.2">
      <c r="A1206" s="31"/>
      <c r="B1206" s="31" t="s">
        <v>65</v>
      </c>
      <c r="C1206" s="31">
        <v>12980</v>
      </c>
      <c r="D1206" s="31" t="s">
        <v>66</v>
      </c>
      <c r="E1206" s="31" t="s">
        <v>934</v>
      </c>
      <c r="F1206" s="31"/>
      <c r="G1206" s="32" t="s">
        <v>935</v>
      </c>
      <c r="H1206" s="31">
        <v>101</v>
      </c>
      <c r="I1206" s="31">
        <v>-465</v>
      </c>
      <c r="J1206" s="31" t="s">
        <v>440</v>
      </c>
      <c r="K1206" s="31">
        <v>0</v>
      </c>
      <c r="L1206" s="31">
        <v>1</v>
      </c>
      <c r="M1206" s="31">
        <v>0</v>
      </c>
      <c r="N1206" s="33"/>
      <c r="O1206" s="33">
        <v>100</v>
      </c>
      <c r="P1206" s="33"/>
      <c r="Q1206" s="33"/>
      <c r="R1206" s="33"/>
      <c r="S1206" s="34" t="str">
        <f t="shared" si="252"/>
        <v>2</v>
      </c>
      <c r="T1206" s="35">
        <f t="shared" si="253"/>
        <v>100</v>
      </c>
      <c r="U1206" s="36">
        <f>INDEX([1]ราคาที่ดิน!$B:$G,MATCH($C1206,[1]ราคาที่ดิน!$A:$A,0),MATCH($B1206,[1]ราคาที่ดิน!$B$1:$G$1,0))</f>
        <v>200</v>
      </c>
      <c r="V1206" s="37">
        <f t="shared" si="262"/>
        <v>20000</v>
      </c>
      <c r="W1206" s="31">
        <v>4</v>
      </c>
      <c r="X1206" s="31">
        <v>46</v>
      </c>
      <c r="Y1206" s="31" t="s">
        <v>71</v>
      </c>
      <c r="Z1206" s="31" t="s">
        <v>936</v>
      </c>
      <c r="AA1206" s="31"/>
      <c r="AB1206" s="32" t="s">
        <v>935</v>
      </c>
      <c r="AC1206" s="38"/>
      <c r="AD1206" s="39" t="s">
        <v>77</v>
      </c>
      <c r="AE1206" s="39" t="s">
        <v>76</v>
      </c>
      <c r="AF1206" s="40" t="str">
        <f t="shared" si="254"/>
        <v>1</v>
      </c>
      <c r="AG1206" s="41">
        <f t="shared" si="255"/>
        <v>33.9</v>
      </c>
      <c r="AH1206" s="42">
        <v>33.9</v>
      </c>
      <c r="AI1206" s="42"/>
      <c r="AJ1206" s="42"/>
      <c r="AK1206" s="42"/>
      <c r="AL1206" s="31">
        <v>6</v>
      </c>
      <c r="AM1206" s="43" t="str">
        <f t="shared" si="256"/>
        <v>100</v>
      </c>
      <c r="AN1206" s="44">
        <f>INDEX([1]ราคาสิ่งปลูกสร้าง!$D$6:$CC$47,MATCH($AD1206,[1]ราคาสิ่งปลูกสร้าง!$B$6:$B$45,0),MATCH($C$7,[1]ราคาสิ่งปลูกสร้าง!$D$5:$CC$5,0))</f>
        <v>2050</v>
      </c>
      <c r="AO1206" s="44">
        <f t="shared" si="257"/>
        <v>69495</v>
      </c>
      <c r="AP1206" s="45">
        <f t="shared" si="258"/>
        <v>6</v>
      </c>
      <c r="AQ1206" s="40">
        <f>IF(AP1206=0,0,INDEX([1]ค่าเสื่อมสิ่งปลูกสร้าง!$A$5:$D$105,MATCH($AP1206,[1]ค่าเสื่อมสิ่งปลูกสร้าง!$A$5:$A$105,0),MATCH(AE1206,[1]ค่าเสื่อมสิ่งปลูกสร้าง!$A$3:$D$3)))</f>
        <v>20</v>
      </c>
      <c r="AR1206" s="44">
        <f t="shared" si="263"/>
        <v>55596</v>
      </c>
      <c r="AS1206" s="44">
        <f t="shared" si="264"/>
        <v>75596</v>
      </c>
      <c r="AT1206" s="44">
        <f t="shared" si="265"/>
        <v>75596</v>
      </c>
      <c r="AU1206" s="46">
        <v>0</v>
      </c>
      <c r="AV1206" s="44">
        <f t="shared" si="259"/>
        <v>75596</v>
      </c>
      <c r="AW1206" s="47" t="str">
        <f t="shared" si="260"/>
        <v>0.01</v>
      </c>
      <c r="AX1206" s="48"/>
      <c r="AY1206" s="48"/>
      <c r="AZ1206" s="49">
        <v>0</v>
      </c>
      <c r="BA1206" s="48"/>
      <c r="BB1206" s="48"/>
      <c r="BC1206" s="44">
        <f t="shared" si="261"/>
        <v>0</v>
      </c>
      <c r="BD1206" s="50">
        <v>1</v>
      </c>
      <c r="BE1206" s="51" t="e">
        <f>IF(AX1206=1,0,IF(AY1206=1,0,IF(BC1206&gt;#REF!,#REF!,IF(OR(AZ1206&gt;0,BD1206&gt;0),BC1206+([1]สูตร2!H1194*(100%-AZ1206)-BC1206)*BD1206,[1]สูตร2!H1194*(100%-AZ1206)))))</f>
        <v>#REF!</v>
      </c>
      <c r="BF1206" s="31"/>
    </row>
    <row r="1207" spans="1:58" s="5" customFormat="1" ht="24" customHeight="1" x14ac:dyDescent="0.2">
      <c r="A1207" s="31"/>
      <c r="B1207" s="31" t="s">
        <v>65</v>
      </c>
      <c r="C1207" s="31">
        <v>12980</v>
      </c>
      <c r="D1207" s="31" t="s">
        <v>66</v>
      </c>
      <c r="E1207" s="31" t="s">
        <v>934</v>
      </c>
      <c r="F1207" s="31"/>
      <c r="G1207" s="32" t="s">
        <v>935</v>
      </c>
      <c r="H1207" s="31">
        <v>101</v>
      </c>
      <c r="I1207" s="31">
        <v>-465</v>
      </c>
      <c r="J1207" s="31" t="s">
        <v>440</v>
      </c>
      <c r="K1207" s="31">
        <v>0</v>
      </c>
      <c r="L1207" s="31">
        <v>0</v>
      </c>
      <c r="M1207" s="31">
        <v>81</v>
      </c>
      <c r="N1207" s="33"/>
      <c r="O1207" s="33">
        <v>81</v>
      </c>
      <c r="P1207" s="33"/>
      <c r="Q1207" s="33"/>
      <c r="R1207" s="33"/>
      <c r="S1207" s="34" t="str">
        <f t="shared" si="252"/>
        <v>2</v>
      </c>
      <c r="T1207" s="35">
        <f t="shared" si="253"/>
        <v>81</v>
      </c>
      <c r="U1207" s="36">
        <f>INDEX([1]ราคาที่ดิน!$B:$G,MATCH($C1207,[1]ราคาที่ดิน!$A:$A,0),MATCH($B1207,[1]ราคาที่ดิน!$B$1:$G$1,0))</f>
        <v>200</v>
      </c>
      <c r="V1207" s="37">
        <f t="shared" si="262"/>
        <v>16200</v>
      </c>
      <c r="W1207" s="31">
        <v>5</v>
      </c>
      <c r="X1207" s="31">
        <v>46</v>
      </c>
      <c r="Y1207" s="31" t="s">
        <v>71</v>
      </c>
      <c r="Z1207" s="31" t="s">
        <v>936</v>
      </c>
      <c r="AA1207" s="31"/>
      <c r="AB1207" s="32" t="s">
        <v>935</v>
      </c>
      <c r="AC1207" s="38"/>
      <c r="AD1207" s="39" t="s">
        <v>75</v>
      </c>
      <c r="AE1207" s="39" t="s">
        <v>76</v>
      </c>
      <c r="AF1207" s="40" t="str">
        <f t="shared" si="254"/>
        <v>1</v>
      </c>
      <c r="AG1207" s="41">
        <f t="shared" si="255"/>
        <v>10.6</v>
      </c>
      <c r="AH1207" s="42">
        <v>10.6</v>
      </c>
      <c r="AI1207" s="42"/>
      <c r="AJ1207" s="42"/>
      <c r="AK1207" s="42"/>
      <c r="AL1207" s="31">
        <v>6</v>
      </c>
      <c r="AM1207" s="43" t="str">
        <f t="shared" si="256"/>
        <v>100</v>
      </c>
      <c r="AN1207" s="44">
        <f>INDEX([1]ราคาสิ่งปลูกสร้าง!$D$6:$CC$47,MATCH($AD1207,[1]ราคาสิ่งปลูกสร้าง!$B$6:$B$45,0),MATCH($C$7,[1]ราคาสิ่งปลูกสร้าง!$D$5:$CC$5,0))</f>
        <v>5400</v>
      </c>
      <c r="AO1207" s="44">
        <f t="shared" si="257"/>
        <v>57240</v>
      </c>
      <c r="AP1207" s="45">
        <f t="shared" si="258"/>
        <v>6</v>
      </c>
      <c r="AQ1207" s="40">
        <f>IF(AP1207=0,0,INDEX([1]ค่าเสื่อมสิ่งปลูกสร้าง!$A$5:$D$105,MATCH($AP1207,[1]ค่าเสื่อมสิ่งปลูกสร้าง!$A$5:$A$105,0),MATCH(AE1207,[1]ค่าเสื่อมสิ่งปลูกสร้าง!$A$3:$D$3)))</f>
        <v>20</v>
      </c>
      <c r="AR1207" s="44">
        <f t="shared" si="263"/>
        <v>45792</v>
      </c>
      <c r="AS1207" s="44">
        <f t="shared" si="264"/>
        <v>61992</v>
      </c>
      <c r="AT1207" s="44">
        <f t="shared" si="265"/>
        <v>61992</v>
      </c>
      <c r="AU1207" s="46">
        <v>0</v>
      </c>
      <c r="AV1207" s="44">
        <f t="shared" si="259"/>
        <v>61992</v>
      </c>
      <c r="AW1207" s="47" t="str">
        <f t="shared" si="260"/>
        <v>0.01</v>
      </c>
      <c r="AX1207" s="48"/>
      <c r="AY1207" s="48"/>
      <c r="AZ1207" s="49">
        <v>0</v>
      </c>
      <c r="BA1207" s="48"/>
      <c r="BB1207" s="48"/>
      <c r="BC1207" s="44">
        <f t="shared" si="261"/>
        <v>0</v>
      </c>
      <c r="BD1207" s="50">
        <v>1</v>
      </c>
      <c r="BE1207" s="51" t="e">
        <f>IF(AX1207=1,0,IF(AY1207=1,0,IF(BC1207&gt;#REF!,#REF!,IF(OR(AZ1207&gt;0,BD1207&gt;0),BC1207+([1]สูตร2!H1195*(100%-AZ1207)-BC1207)*BD1207,[1]สูตร2!H1195*(100%-AZ1207)))))</f>
        <v>#REF!</v>
      </c>
      <c r="BF1207" s="31"/>
    </row>
    <row r="1208" spans="1:58" s="5" customFormat="1" ht="24" customHeight="1" x14ac:dyDescent="0.2">
      <c r="A1208" s="31">
        <v>385</v>
      </c>
      <c r="B1208" s="31" t="s">
        <v>65</v>
      </c>
      <c r="C1208" s="31">
        <v>27042</v>
      </c>
      <c r="D1208" s="31" t="s">
        <v>66</v>
      </c>
      <c r="E1208" s="31" t="s">
        <v>937</v>
      </c>
      <c r="F1208" s="31"/>
      <c r="G1208" s="32" t="s">
        <v>938</v>
      </c>
      <c r="H1208" s="31">
        <v>6</v>
      </c>
      <c r="I1208" s="31">
        <v>1007</v>
      </c>
      <c r="J1208" s="31" t="s">
        <v>440</v>
      </c>
      <c r="K1208" s="31">
        <v>13</v>
      </c>
      <c r="L1208" s="31">
        <v>3</v>
      </c>
      <c r="M1208" s="31">
        <v>73</v>
      </c>
      <c r="N1208" s="33">
        <v>5573</v>
      </c>
      <c r="O1208" s="33"/>
      <c r="P1208" s="33"/>
      <c r="Q1208" s="33"/>
      <c r="R1208" s="33"/>
      <c r="S1208" s="34" t="str">
        <f t="shared" si="252"/>
        <v>1</v>
      </c>
      <c r="T1208" s="35">
        <f t="shared" si="253"/>
        <v>5573</v>
      </c>
      <c r="U1208" s="36">
        <f>INDEX([1]ราคาที่ดิน!$B:$G,MATCH($C1208,[1]ราคาที่ดิน!$A:$A,0),MATCH($B1208,[1]ราคาที่ดิน!$B$1:$G$1,0))</f>
        <v>160</v>
      </c>
      <c r="V1208" s="37">
        <f t="shared" si="262"/>
        <v>891680</v>
      </c>
      <c r="W1208" s="31"/>
      <c r="X1208" s="31"/>
      <c r="Y1208" s="31"/>
      <c r="Z1208" s="31"/>
      <c r="AA1208" s="31"/>
      <c r="AB1208" s="32"/>
      <c r="AC1208" s="38"/>
      <c r="AD1208" s="39"/>
      <c r="AE1208" s="39"/>
      <c r="AF1208" s="40" t="str">
        <f t="shared" si="254"/>
        <v/>
      </c>
      <c r="AG1208" s="41" t="str">
        <f t="shared" si="255"/>
        <v/>
      </c>
      <c r="AH1208" s="42"/>
      <c r="AI1208" s="42"/>
      <c r="AJ1208" s="42"/>
      <c r="AK1208" s="42"/>
      <c r="AL1208" s="31"/>
      <c r="AM1208" s="43" t="str">
        <f t="shared" si="256"/>
        <v>100</v>
      </c>
      <c r="AN1208" s="44">
        <f>INDEX([1]ราคาสิ่งปลูกสร้าง!$D$6:$CC$47,MATCH($AD1208,[1]ราคาสิ่งปลูกสร้าง!$B$6:$B$45,0),MATCH($C$7,[1]ราคาสิ่งปลูกสร้าง!$D$5:$CC$5,0))</f>
        <v>0</v>
      </c>
      <c r="AO1208" s="44">
        <f t="shared" si="257"/>
        <v>0</v>
      </c>
      <c r="AP1208" s="45">
        <f t="shared" si="258"/>
        <v>0</v>
      </c>
      <c r="AQ1208" s="40">
        <f>IF(AP1208=0,0,INDEX([1]ค่าเสื่อมสิ่งปลูกสร้าง!$A$5:$D$105,MATCH($AP1208,[1]ค่าเสื่อมสิ่งปลูกสร้าง!$A$5:$A$105,0),MATCH(AE1208,[1]ค่าเสื่อมสิ่งปลูกสร้าง!$A$3:$D$3)))</f>
        <v>0</v>
      </c>
      <c r="AR1208" s="44">
        <f t="shared" si="263"/>
        <v>0</v>
      </c>
      <c r="AS1208" s="44">
        <f t="shared" si="264"/>
        <v>891680</v>
      </c>
      <c r="AT1208" s="44">
        <f t="shared" si="265"/>
        <v>891680</v>
      </c>
      <c r="AU1208" s="46">
        <v>0</v>
      </c>
      <c r="AV1208" s="44">
        <f t="shared" si="259"/>
        <v>891680</v>
      </c>
      <c r="AW1208" s="47" t="str">
        <f t="shared" si="260"/>
        <v>0.01</v>
      </c>
      <c r="AX1208" s="48"/>
      <c r="AY1208" s="48"/>
      <c r="AZ1208" s="49">
        <v>0</v>
      </c>
      <c r="BA1208" s="48"/>
      <c r="BB1208" s="48"/>
      <c r="BC1208" s="44">
        <f t="shared" si="261"/>
        <v>0</v>
      </c>
      <c r="BD1208" s="50">
        <v>1</v>
      </c>
      <c r="BE1208" s="51" t="e">
        <f>IF(AX1208=1,0,IF(AY1208=1,0,IF(BC1208&gt;#REF!,#REF!,IF(OR(AZ1208&gt;0,BD1208&gt;0),BC1208+([1]สูตร2!H1196*(100%-AZ1208)-BC1208)*BD1208,[1]สูตร2!H1196*(100%-AZ1208)))))</f>
        <v>#REF!</v>
      </c>
      <c r="BF1208" s="31"/>
    </row>
    <row r="1209" spans="1:58" s="5" customFormat="1" ht="24" customHeight="1" x14ac:dyDescent="0.2">
      <c r="A1209" s="31"/>
      <c r="B1209" s="31" t="s">
        <v>65</v>
      </c>
      <c r="C1209" s="31">
        <v>4856</v>
      </c>
      <c r="D1209" s="31" t="s">
        <v>66</v>
      </c>
      <c r="E1209" s="31" t="s">
        <v>937</v>
      </c>
      <c r="F1209" s="31"/>
      <c r="G1209" s="32" t="s">
        <v>938</v>
      </c>
      <c r="H1209" s="31">
        <v>20</v>
      </c>
      <c r="I1209" s="31">
        <v>-873</v>
      </c>
      <c r="J1209" s="31" t="s">
        <v>440</v>
      </c>
      <c r="K1209" s="31">
        <v>0</v>
      </c>
      <c r="L1209" s="31">
        <v>1</v>
      </c>
      <c r="M1209" s="31">
        <v>66</v>
      </c>
      <c r="N1209" s="33">
        <v>166</v>
      </c>
      <c r="O1209" s="33"/>
      <c r="P1209" s="33"/>
      <c r="Q1209" s="33"/>
      <c r="R1209" s="33"/>
      <c r="S1209" s="34" t="str">
        <f t="shared" si="252"/>
        <v>1</v>
      </c>
      <c r="T1209" s="35">
        <f t="shared" si="253"/>
        <v>166</v>
      </c>
      <c r="U1209" s="36">
        <f>INDEX([1]ราคาที่ดิน!$B:$G,MATCH($C1209,[1]ราคาที่ดิน!$A:$A,0),MATCH($B1209,[1]ราคาที่ดิน!$B$1:$G$1,0))</f>
        <v>200</v>
      </c>
      <c r="V1209" s="37">
        <f t="shared" si="262"/>
        <v>33200</v>
      </c>
      <c r="W1209" s="31"/>
      <c r="X1209" s="31"/>
      <c r="Y1209" s="31"/>
      <c r="Z1209" s="31"/>
      <c r="AA1209" s="31"/>
      <c r="AB1209" s="32"/>
      <c r="AC1209" s="38"/>
      <c r="AD1209" s="39"/>
      <c r="AE1209" s="39"/>
      <c r="AF1209" s="40" t="str">
        <f t="shared" si="254"/>
        <v/>
      </c>
      <c r="AG1209" s="41" t="str">
        <f t="shared" si="255"/>
        <v/>
      </c>
      <c r="AH1209" s="42"/>
      <c r="AI1209" s="42"/>
      <c r="AJ1209" s="42"/>
      <c r="AK1209" s="42"/>
      <c r="AL1209" s="31"/>
      <c r="AM1209" s="43" t="str">
        <f t="shared" si="256"/>
        <v>100</v>
      </c>
      <c r="AN1209" s="44">
        <f>INDEX([1]ราคาสิ่งปลูกสร้าง!$D$6:$CC$47,MATCH($AD1209,[1]ราคาสิ่งปลูกสร้าง!$B$6:$B$45,0),MATCH($C$7,[1]ราคาสิ่งปลูกสร้าง!$D$5:$CC$5,0))</f>
        <v>0</v>
      </c>
      <c r="AO1209" s="44">
        <f t="shared" si="257"/>
        <v>0</v>
      </c>
      <c r="AP1209" s="45">
        <f t="shared" si="258"/>
        <v>0</v>
      </c>
      <c r="AQ1209" s="40">
        <f>IF(AP1209=0,0,INDEX([1]ค่าเสื่อมสิ่งปลูกสร้าง!$A$5:$D$105,MATCH($AP1209,[1]ค่าเสื่อมสิ่งปลูกสร้าง!$A$5:$A$105,0),MATCH(AE1209,[1]ค่าเสื่อมสิ่งปลูกสร้าง!$A$3:$D$3)))</f>
        <v>0</v>
      </c>
      <c r="AR1209" s="44">
        <f t="shared" si="263"/>
        <v>0</v>
      </c>
      <c r="AS1209" s="44">
        <f t="shared" si="264"/>
        <v>33200</v>
      </c>
      <c r="AT1209" s="44">
        <f t="shared" si="265"/>
        <v>33200</v>
      </c>
      <c r="AU1209" s="46">
        <v>0</v>
      </c>
      <c r="AV1209" s="44">
        <f t="shared" si="259"/>
        <v>33200</v>
      </c>
      <c r="AW1209" s="47" t="str">
        <f t="shared" si="260"/>
        <v>0.01</v>
      </c>
      <c r="AX1209" s="48"/>
      <c r="AY1209" s="48"/>
      <c r="AZ1209" s="49">
        <v>0</v>
      </c>
      <c r="BA1209" s="48"/>
      <c r="BB1209" s="48"/>
      <c r="BC1209" s="44">
        <f t="shared" si="261"/>
        <v>0</v>
      </c>
      <c r="BD1209" s="50">
        <v>1</v>
      </c>
      <c r="BE1209" s="51" t="e">
        <f>IF(AX1209=1,0,IF(AY1209=1,0,IF(BC1209&gt;#REF!,#REF!,IF(OR(AZ1209&gt;0,BD1209&gt;0),BC1209+([1]สูตร2!H1197*(100%-AZ1209)-BC1209)*BD1209,[1]สูตร2!H1197*(100%-AZ1209)))))</f>
        <v>#REF!</v>
      </c>
      <c r="BF1209" s="31"/>
    </row>
    <row r="1210" spans="1:58" s="5" customFormat="1" ht="24" customHeight="1" x14ac:dyDescent="0.2">
      <c r="A1210" s="31"/>
      <c r="B1210" s="31" t="s">
        <v>81</v>
      </c>
      <c r="C1210" s="31">
        <v>409</v>
      </c>
      <c r="D1210" s="31" t="s">
        <v>66</v>
      </c>
      <c r="E1210" s="31" t="s">
        <v>937</v>
      </c>
      <c r="F1210" s="31"/>
      <c r="G1210" s="32" t="s">
        <v>938</v>
      </c>
      <c r="H1210" s="31">
        <v>526</v>
      </c>
      <c r="I1210" s="31" t="s">
        <v>939</v>
      </c>
      <c r="J1210" s="31" t="s">
        <v>440</v>
      </c>
      <c r="K1210" s="31">
        <v>3</v>
      </c>
      <c r="L1210" s="31">
        <v>3</v>
      </c>
      <c r="M1210" s="31">
        <v>24</v>
      </c>
      <c r="N1210" s="33">
        <v>1524</v>
      </c>
      <c r="O1210" s="33"/>
      <c r="P1210" s="33"/>
      <c r="Q1210" s="33"/>
      <c r="R1210" s="33"/>
      <c r="S1210" s="34" t="str">
        <f t="shared" si="252"/>
        <v>1</v>
      </c>
      <c r="T1210" s="35">
        <f t="shared" si="253"/>
        <v>1524</v>
      </c>
      <c r="U1210" s="36">
        <f>INDEX([1]ราคาที่ดิน!$B:$G,MATCH($C1210,[1]ราคาที่ดิน!$A:$A,0),MATCH($B1210,[1]ราคาที่ดิน!$B$1:$G$1,0))</f>
        <v>50</v>
      </c>
      <c r="V1210" s="37">
        <f t="shared" si="262"/>
        <v>76200</v>
      </c>
      <c r="W1210" s="31"/>
      <c r="X1210" s="31"/>
      <c r="Y1210" s="31"/>
      <c r="Z1210" s="31"/>
      <c r="AA1210" s="31"/>
      <c r="AB1210" s="32"/>
      <c r="AC1210" s="38"/>
      <c r="AD1210" s="39"/>
      <c r="AE1210" s="39"/>
      <c r="AF1210" s="40" t="str">
        <f t="shared" si="254"/>
        <v/>
      </c>
      <c r="AG1210" s="41" t="str">
        <f t="shared" si="255"/>
        <v/>
      </c>
      <c r="AH1210" s="42"/>
      <c r="AI1210" s="42"/>
      <c r="AJ1210" s="42"/>
      <c r="AK1210" s="42"/>
      <c r="AL1210" s="31"/>
      <c r="AM1210" s="43" t="str">
        <f t="shared" si="256"/>
        <v>100</v>
      </c>
      <c r="AN1210" s="44">
        <f>INDEX([1]ราคาสิ่งปลูกสร้าง!$D$6:$CC$47,MATCH($AD1210,[1]ราคาสิ่งปลูกสร้าง!$B$6:$B$45,0),MATCH($C$7,[1]ราคาสิ่งปลูกสร้าง!$D$5:$CC$5,0))</f>
        <v>0</v>
      </c>
      <c r="AO1210" s="44">
        <f t="shared" si="257"/>
        <v>0</v>
      </c>
      <c r="AP1210" s="45">
        <f t="shared" si="258"/>
        <v>0</v>
      </c>
      <c r="AQ1210" s="40">
        <f>IF(AP1210=0,0,INDEX([1]ค่าเสื่อมสิ่งปลูกสร้าง!$A$5:$D$105,MATCH($AP1210,[1]ค่าเสื่อมสิ่งปลูกสร้าง!$A$5:$A$105,0),MATCH(AE1210,[1]ค่าเสื่อมสิ่งปลูกสร้าง!$A$3:$D$3)))</f>
        <v>0</v>
      </c>
      <c r="AR1210" s="44">
        <f t="shared" si="263"/>
        <v>0</v>
      </c>
      <c r="AS1210" s="44">
        <f t="shared" si="264"/>
        <v>76200</v>
      </c>
      <c r="AT1210" s="44">
        <f t="shared" si="265"/>
        <v>76200</v>
      </c>
      <c r="AU1210" s="46">
        <v>0</v>
      </c>
      <c r="AV1210" s="44">
        <f t="shared" si="259"/>
        <v>76200</v>
      </c>
      <c r="AW1210" s="47" t="str">
        <f t="shared" si="260"/>
        <v>0.01</v>
      </c>
      <c r="AX1210" s="48"/>
      <c r="AY1210" s="48"/>
      <c r="AZ1210" s="49">
        <v>0</v>
      </c>
      <c r="BA1210" s="48"/>
      <c r="BB1210" s="48"/>
      <c r="BC1210" s="44">
        <f t="shared" si="261"/>
        <v>0</v>
      </c>
      <c r="BD1210" s="50">
        <v>1</v>
      </c>
      <c r="BE1210" s="51" t="e">
        <f>IF(AX1210=1,0,IF(AY1210=1,0,IF(BC1210&gt;#REF!,#REF!,IF(OR(AZ1210&gt;0,BD1210&gt;0),BC1210+([1]สูตร2!H1198*(100%-AZ1210)-BC1210)*BD1210,[1]สูตร2!H1198*(100%-AZ1210)))))</f>
        <v>#REF!</v>
      </c>
      <c r="BF1210" s="31"/>
    </row>
    <row r="1211" spans="1:58" s="5" customFormat="1" ht="24" customHeight="1" x14ac:dyDescent="0.2">
      <c r="A1211" s="31"/>
      <c r="B1211" s="31" t="s">
        <v>65</v>
      </c>
      <c r="C1211" s="31">
        <v>13520</v>
      </c>
      <c r="D1211" s="31" t="s">
        <v>66</v>
      </c>
      <c r="E1211" s="31" t="s">
        <v>937</v>
      </c>
      <c r="F1211" s="31"/>
      <c r="G1211" s="32" t="s">
        <v>938</v>
      </c>
      <c r="H1211" s="31">
        <v>49</v>
      </c>
      <c r="I1211" s="31">
        <v>-899</v>
      </c>
      <c r="J1211" s="31" t="s">
        <v>440</v>
      </c>
      <c r="K1211" s="31">
        <v>0</v>
      </c>
      <c r="L1211" s="31">
        <v>0</v>
      </c>
      <c r="M1211" s="31">
        <v>30</v>
      </c>
      <c r="N1211" s="33"/>
      <c r="O1211" s="33">
        <v>30</v>
      </c>
      <c r="P1211" s="33"/>
      <c r="Q1211" s="33"/>
      <c r="R1211" s="33"/>
      <c r="S1211" s="34" t="str">
        <f t="shared" si="252"/>
        <v>2</v>
      </c>
      <c r="T1211" s="35">
        <f t="shared" si="253"/>
        <v>30</v>
      </c>
      <c r="U1211" s="36">
        <f>INDEX([1]ราคาที่ดิน!$B:$G,MATCH($C1211,[1]ราคาที่ดิน!$A:$A,0),MATCH($B1211,[1]ราคาที่ดิน!$B$1:$G$1,0))</f>
        <v>200</v>
      </c>
      <c r="V1211" s="37">
        <f t="shared" si="262"/>
        <v>6000</v>
      </c>
      <c r="W1211" s="31">
        <v>1</v>
      </c>
      <c r="X1211" s="31">
        <v>47</v>
      </c>
      <c r="Y1211" s="31" t="s">
        <v>66</v>
      </c>
      <c r="Z1211" s="31" t="s">
        <v>940</v>
      </c>
      <c r="AA1211" s="31"/>
      <c r="AB1211" s="32" t="s">
        <v>938</v>
      </c>
      <c r="AC1211" s="38"/>
      <c r="AD1211" s="39" t="s">
        <v>73</v>
      </c>
      <c r="AE1211" s="39" t="s">
        <v>74</v>
      </c>
      <c r="AF1211" s="40" t="str">
        <f t="shared" si="254"/>
        <v>2</v>
      </c>
      <c r="AG1211" s="41">
        <f t="shared" si="255"/>
        <v>99</v>
      </c>
      <c r="AH1211" s="42"/>
      <c r="AI1211" s="42">
        <v>99</v>
      </c>
      <c r="AJ1211" s="42"/>
      <c r="AK1211" s="42"/>
      <c r="AL1211" s="31">
        <v>35</v>
      </c>
      <c r="AM1211" s="43" t="str">
        <f t="shared" si="256"/>
        <v>100</v>
      </c>
      <c r="AN1211" s="44">
        <f>INDEX([1]ราคาสิ่งปลูกสร้าง!$D$6:$CC$47,MATCH($AD1211,[1]ราคาสิ่งปลูกสร้าง!$B$6:$B$45,0),MATCH($C$7,[1]ราคาสิ่งปลูกสร้าง!$D$5:$CC$5,0))</f>
        <v>6500</v>
      </c>
      <c r="AO1211" s="44">
        <f t="shared" si="257"/>
        <v>643500</v>
      </c>
      <c r="AP1211" s="45">
        <f t="shared" si="258"/>
        <v>35</v>
      </c>
      <c r="AQ1211" s="40">
        <f>IF(AP1211=0,0,INDEX([1]ค่าเสื่อมสิ่งปลูกสร้าง!$A$5:$D$105,MATCH($AP1211,[1]ค่าเสื่อมสิ่งปลูกสร้าง!$A$5:$A$105,0),MATCH(AE1211,[1]ค่าเสื่อมสิ่งปลูกสร้าง!$A$3:$D$3)))</f>
        <v>60</v>
      </c>
      <c r="AR1211" s="44">
        <f t="shared" si="263"/>
        <v>257400</v>
      </c>
      <c r="AS1211" s="44">
        <f t="shared" si="264"/>
        <v>263400</v>
      </c>
      <c r="AT1211" s="44">
        <f t="shared" si="265"/>
        <v>263400</v>
      </c>
      <c r="AU1211" s="46">
        <v>0</v>
      </c>
      <c r="AV1211" s="44">
        <f t="shared" si="259"/>
        <v>263400</v>
      </c>
      <c r="AW1211" s="47" t="str">
        <f t="shared" si="260"/>
        <v>0.02</v>
      </c>
      <c r="AX1211" s="48"/>
      <c r="AY1211" s="48"/>
      <c r="AZ1211" s="49">
        <v>0</v>
      </c>
      <c r="BA1211" s="48"/>
      <c r="BB1211" s="48"/>
      <c r="BC1211" s="44">
        <f t="shared" si="261"/>
        <v>0</v>
      </c>
      <c r="BD1211" s="50">
        <v>1</v>
      </c>
      <c r="BE1211" s="51" t="e">
        <f>IF(AX1211=1,0,IF(AY1211=1,0,IF(BC1211&gt;#REF!,#REF!,IF(OR(AZ1211&gt;0,BD1211&gt;0),BC1211+([1]สูตร2!H1199*(100%-AZ1211)-BC1211)*BD1211,[1]สูตร2!H1199*(100%-AZ1211)))))</f>
        <v>#REF!</v>
      </c>
      <c r="BF1211" s="31"/>
    </row>
    <row r="1212" spans="1:58" s="5" customFormat="1" ht="24" customHeight="1" x14ac:dyDescent="0.2">
      <c r="A1212" s="31"/>
      <c r="B1212" s="31" t="s">
        <v>65</v>
      </c>
      <c r="C1212" s="31">
        <v>13520</v>
      </c>
      <c r="D1212" s="31" t="s">
        <v>66</v>
      </c>
      <c r="E1212" s="31" t="s">
        <v>937</v>
      </c>
      <c r="F1212" s="31"/>
      <c r="G1212" s="32" t="s">
        <v>938</v>
      </c>
      <c r="H1212" s="31">
        <v>49</v>
      </c>
      <c r="I1212" s="31">
        <v>-899</v>
      </c>
      <c r="J1212" s="31" t="s">
        <v>440</v>
      </c>
      <c r="K1212" s="31">
        <v>0</v>
      </c>
      <c r="L1212" s="31">
        <v>0</v>
      </c>
      <c r="M1212" s="31">
        <v>22</v>
      </c>
      <c r="N1212" s="33"/>
      <c r="O1212" s="33">
        <v>22</v>
      </c>
      <c r="P1212" s="33"/>
      <c r="Q1212" s="33"/>
      <c r="R1212" s="33"/>
      <c r="S1212" s="34" t="str">
        <f t="shared" si="252"/>
        <v>2</v>
      </c>
      <c r="T1212" s="35">
        <f t="shared" si="253"/>
        <v>22</v>
      </c>
      <c r="U1212" s="36">
        <f>INDEX([1]ราคาที่ดิน!$B:$G,MATCH($C1212,[1]ราคาที่ดิน!$A:$A,0),MATCH($B1212,[1]ราคาที่ดิน!$B$1:$G$1,0))</f>
        <v>200</v>
      </c>
      <c r="V1212" s="37">
        <f t="shared" si="262"/>
        <v>4400</v>
      </c>
      <c r="W1212" s="31">
        <v>2</v>
      </c>
      <c r="X1212" s="31">
        <v>47</v>
      </c>
      <c r="Y1212" s="31" t="s">
        <v>66</v>
      </c>
      <c r="Z1212" s="31" t="s">
        <v>940</v>
      </c>
      <c r="AA1212" s="31"/>
      <c r="AB1212" s="32" t="s">
        <v>938</v>
      </c>
      <c r="AC1212" s="38"/>
      <c r="AD1212" s="39" t="s">
        <v>75</v>
      </c>
      <c r="AE1212" s="39" t="s">
        <v>76</v>
      </c>
      <c r="AF1212" s="40" t="str">
        <f t="shared" si="254"/>
        <v>1</v>
      </c>
      <c r="AG1212" s="41">
        <f t="shared" si="255"/>
        <v>12</v>
      </c>
      <c r="AH1212" s="42">
        <v>12</v>
      </c>
      <c r="AI1212" s="42"/>
      <c r="AJ1212" s="42"/>
      <c r="AK1212" s="42"/>
      <c r="AL1212" s="31">
        <v>15</v>
      </c>
      <c r="AM1212" s="43" t="str">
        <f t="shared" si="256"/>
        <v>100</v>
      </c>
      <c r="AN1212" s="44">
        <f>INDEX([1]ราคาสิ่งปลูกสร้าง!$D$6:$CC$47,MATCH($AD1212,[1]ราคาสิ่งปลูกสร้าง!$B$6:$B$45,0),MATCH($C$7,[1]ราคาสิ่งปลูกสร้าง!$D$5:$CC$5,0))</f>
        <v>5400</v>
      </c>
      <c r="AO1212" s="44">
        <f t="shared" si="257"/>
        <v>64800</v>
      </c>
      <c r="AP1212" s="45">
        <f t="shared" si="258"/>
        <v>15</v>
      </c>
      <c r="AQ1212" s="40">
        <f>IF(AP1212=0,0,INDEX([1]ค่าเสื่อมสิ่งปลูกสร้าง!$A$5:$D$105,MATCH($AP1212,[1]ค่าเสื่อมสิ่งปลูกสร้าง!$A$5:$A$105,0),MATCH(AE1212,[1]ค่าเสื่อมสิ่งปลูกสร้าง!$A$3:$D$3)))</f>
        <v>65</v>
      </c>
      <c r="AR1212" s="44">
        <f t="shared" si="263"/>
        <v>22680</v>
      </c>
      <c r="AS1212" s="44">
        <f t="shared" si="264"/>
        <v>27080</v>
      </c>
      <c r="AT1212" s="44">
        <f t="shared" si="265"/>
        <v>27080</v>
      </c>
      <c r="AU1212" s="46">
        <v>0</v>
      </c>
      <c r="AV1212" s="44">
        <f t="shared" si="259"/>
        <v>27080</v>
      </c>
      <c r="AW1212" s="47" t="str">
        <f t="shared" si="260"/>
        <v>0.01</v>
      </c>
      <c r="AX1212" s="48"/>
      <c r="AY1212" s="48"/>
      <c r="AZ1212" s="49">
        <v>0</v>
      </c>
      <c r="BA1212" s="48"/>
      <c r="BB1212" s="48"/>
      <c r="BC1212" s="44">
        <f t="shared" si="261"/>
        <v>0</v>
      </c>
      <c r="BD1212" s="50">
        <v>1</v>
      </c>
      <c r="BE1212" s="51" t="e">
        <f>IF(AX1212=1,0,IF(AY1212=1,0,IF(BC1212&gt;#REF!,#REF!,IF(OR(AZ1212&gt;0,BD1212&gt;0),BC1212+([1]สูตร2!H1200*(100%-AZ1212)-BC1212)*BD1212,[1]สูตร2!H1200*(100%-AZ1212)))))</f>
        <v>#REF!</v>
      </c>
      <c r="BF1212" s="31"/>
    </row>
    <row r="1213" spans="1:58" s="5" customFormat="1" ht="24" customHeight="1" x14ac:dyDescent="0.2">
      <c r="A1213" s="31"/>
      <c r="B1213" s="31" t="s">
        <v>65</v>
      </c>
      <c r="C1213" s="31">
        <v>13520</v>
      </c>
      <c r="D1213" s="31" t="s">
        <v>66</v>
      </c>
      <c r="E1213" s="31" t="s">
        <v>937</v>
      </c>
      <c r="F1213" s="31"/>
      <c r="G1213" s="32" t="s">
        <v>938</v>
      </c>
      <c r="H1213" s="31">
        <v>49</v>
      </c>
      <c r="I1213" s="31">
        <v>-899</v>
      </c>
      <c r="J1213" s="31" t="s">
        <v>440</v>
      </c>
      <c r="K1213" s="31">
        <v>0</v>
      </c>
      <c r="L1213" s="31">
        <v>0</v>
      </c>
      <c r="M1213" s="31">
        <v>20</v>
      </c>
      <c r="N1213" s="33"/>
      <c r="O1213" s="33">
        <v>20</v>
      </c>
      <c r="P1213" s="33"/>
      <c r="Q1213" s="33"/>
      <c r="R1213" s="33"/>
      <c r="S1213" s="34" t="str">
        <f t="shared" si="252"/>
        <v>2</v>
      </c>
      <c r="T1213" s="35">
        <f t="shared" si="253"/>
        <v>20</v>
      </c>
      <c r="U1213" s="36">
        <f>INDEX([1]ราคาที่ดิน!$B:$G,MATCH($C1213,[1]ราคาที่ดิน!$A:$A,0),MATCH($B1213,[1]ราคาที่ดิน!$B$1:$G$1,0))</f>
        <v>200</v>
      </c>
      <c r="V1213" s="37">
        <f t="shared" si="262"/>
        <v>4000</v>
      </c>
      <c r="W1213" s="31">
        <v>3</v>
      </c>
      <c r="X1213" s="31">
        <v>47</v>
      </c>
      <c r="Y1213" s="31" t="s">
        <v>66</v>
      </c>
      <c r="Z1213" s="31" t="s">
        <v>940</v>
      </c>
      <c r="AA1213" s="31"/>
      <c r="AB1213" s="32" t="s">
        <v>938</v>
      </c>
      <c r="AC1213" s="38"/>
      <c r="AD1213" s="39" t="s">
        <v>77</v>
      </c>
      <c r="AE1213" s="39" t="s">
        <v>76</v>
      </c>
      <c r="AF1213" s="40" t="str">
        <f t="shared" si="254"/>
        <v>1</v>
      </c>
      <c r="AG1213" s="41">
        <f t="shared" si="255"/>
        <v>25</v>
      </c>
      <c r="AH1213" s="42">
        <v>25</v>
      </c>
      <c r="AI1213" s="42"/>
      <c r="AJ1213" s="42"/>
      <c r="AK1213" s="42"/>
      <c r="AL1213" s="31">
        <v>1</v>
      </c>
      <c r="AM1213" s="43" t="str">
        <f t="shared" si="256"/>
        <v>100</v>
      </c>
      <c r="AN1213" s="44">
        <f>INDEX([1]ราคาสิ่งปลูกสร้าง!$D$6:$CC$47,MATCH($AD1213,[1]ราคาสิ่งปลูกสร้าง!$B$6:$B$45,0),MATCH($C$7,[1]ราคาสิ่งปลูกสร้าง!$D$5:$CC$5,0))</f>
        <v>2050</v>
      </c>
      <c r="AO1213" s="44">
        <f t="shared" si="257"/>
        <v>51250</v>
      </c>
      <c r="AP1213" s="45">
        <f t="shared" si="258"/>
        <v>1</v>
      </c>
      <c r="AQ1213" s="40">
        <f>IF(AP1213=0,0,INDEX([1]ค่าเสื่อมสิ่งปลูกสร้าง!$A$5:$D$105,MATCH($AP1213,[1]ค่าเสื่อมสิ่งปลูกสร้าง!$A$5:$A$105,0),MATCH(AE1213,[1]ค่าเสื่อมสิ่งปลูกสร้าง!$A$3:$D$3)))</f>
        <v>3</v>
      </c>
      <c r="AR1213" s="44">
        <f t="shared" si="263"/>
        <v>49712.5</v>
      </c>
      <c r="AS1213" s="44">
        <f t="shared" si="264"/>
        <v>53712.5</v>
      </c>
      <c r="AT1213" s="44">
        <f t="shared" si="265"/>
        <v>53712.5</v>
      </c>
      <c r="AU1213" s="46">
        <v>0</v>
      </c>
      <c r="AV1213" s="44">
        <f t="shared" si="259"/>
        <v>53712.5</v>
      </c>
      <c r="AW1213" s="47" t="str">
        <f t="shared" si="260"/>
        <v>0.01</v>
      </c>
      <c r="AX1213" s="48"/>
      <c r="AY1213" s="48"/>
      <c r="AZ1213" s="49">
        <v>0</v>
      </c>
      <c r="BA1213" s="48"/>
      <c r="BB1213" s="48"/>
      <c r="BC1213" s="44">
        <f t="shared" si="261"/>
        <v>0</v>
      </c>
      <c r="BD1213" s="50">
        <v>1</v>
      </c>
      <c r="BE1213" s="51" t="e">
        <f>IF(AX1213=1,0,IF(AY1213=1,0,IF(BC1213&gt;#REF!,#REF!,IF(OR(AZ1213&gt;0,BD1213&gt;0),BC1213+([1]สูตร2!H1201*(100%-AZ1213)-BC1213)*BD1213,[1]สูตร2!H1201*(100%-AZ1213)))))</f>
        <v>#REF!</v>
      </c>
      <c r="BF1213" s="31"/>
    </row>
    <row r="1214" spans="1:58" s="5" customFormat="1" ht="24" customHeight="1" x14ac:dyDescent="0.2">
      <c r="A1214" s="31">
        <v>386</v>
      </c>
      <c r="B1214" s="31" t="s">
        <v>65</v>
      </c>
      <c r="C1214" s="31">
        <v>13114</v>
      </c>
      <c r="D1214" s="31" t="s">
        <v>66</v>
      </c>
      <c r="E1214" s="31" t="s">
        <v>941</v>
      </c>
      <c r="F1214" s="31"/>
      <c r="G1214" s="32" t="s">
        <v>942</v>
      </c>
      <c r="H1214" s="31">
        <v>135</v>
      </c>
      <c r="I1214" s="31" t="s">
        <v>104</v>
      </c>
      <c r="J1214" s="31" t="s">
        <v>440</v>
      </c>
      <c r="K1214" s="31">
        <v>0</v>
      </c>
      <c r="L1214" s="31">
        <v>1</v>
      </c>
      <c r="M1214" s="31">
        <v>0</v>
      </c>
      <c r="N1214" s="33"/>
      <c r="O1214" s="33">
        <v>100</v>
      </c>
      <c r="P1214" s="33"/>
      <c r="Q1214" s="33"/>
      <c r="R1214" s="33"/>
      <c r="S1214" s="34" t="str">
        <f t="shared" si="252"/>
        <v>2</v>
      </c>
      <c r="T1214" s="35">
        <f t="shared" si="253"/>
        <v>100</v>
      </c>
      <c r="U1214" s="36">
        <f>INDEX([1]ราคาที่ดิน!$B:$G,MATCH($C1214,[1]ราคาที่ดิน!$A:$A,0),MATCH($B1214,[1]ราคาที่ดิน!$B$1:$G$1,0))</f>
        <v>200</v>
      </c>
      <c r="V1214" s="37">
        <f t="shared" si="262"/>
        <v>20000</v>
      </c>
      <c r="W1214" s="31">
        <v>1</v>
      </c>
      <c r="X1214" s="31">
        <v>48</v>
      </c>
      <c r="Y1214" s="31" t="s">
        <v>71</v>
      </c>
      <c r="Z1214" s="31" t="s">
        <v>943</v>
      </c>
      <c r="AA1214" s="31"/>
      <c r="AB1214" s="32" t="s">
        <v>942</v>
      </c>
      <c r="AC1214" s="38"/>
      <c r="AD1214" s="39" t="s">
        <v>73</v>
      </c>
      <c r="AE1214" s="39" t="s">
        <v>74</v>
      </c>
      <c r="AF1214" s="40" t="str">
        <f t="shared" si="254"/>
        <v>2</v>
      </c>
      <c r="AG1214" s="41">
        <f t="shared" si="255"/>
        <v>81</v>
      </c>
      <c r="AH1214" s="42"/>
      <c r="AI1214" s="42">
        <v>81</v>
      </c>
      <c r="AJ1214" s="42"/>
      <c r="AK1214" s="42"/>
      <c r="AL1214" s="31">
        <v>8</v>
      </c>
      <c r="AM1214" s="43" t="str">
        <f t="shared" si="256"/>
        <v>100</v>
      </c>
      <c r="AN1214" s="44">
        <f>INDEX([1]ราคาสิ่งปลูกสร้าง!$D$6:$CC$47,MATCH($AD1214,[1]ราคาสิ่งปลูกสร้าง!$B$6:$B$45,0),MATCH($C$7,[1]ราคาสิ่งปลูกสร้าง!$D$5:$CC$5,0))</f>
        <v>6500</v>
      </c>
      <c r="AO1214" s="44">
        <f t="shared" si="257"/>
        <v>526500</v>
      </c>
      <c r="AP1214" s="45">
        <f t="shared" si="258"/>
        <v>8</v>
      </c>
      <c r="AQ1214" s="40">
        <f>IF(AP1214=0,0,INDEX([1]ค่าเสื่อมสิ่งปลูกสร้าง!$A$5:$D$105,MATCH($AP1214,[1]ค่าเสื่อมสิ่งปลูกสร้าง!$A$5:$A$105,0),MATCH(AE1214,[1]ค่าเสื่อมสิ่งปลูกสร้าง!$A$3:$D$3)))</f>
        <v>8</v>
      </c>
      <c r="AR1214" s="44">
        <f t="shared" si="263"/>
        <v>484380</v>
      </c>
      <c r="AS1214" s="44">
        <f t="shared" si="264"/>
        <v>504380</v>
      </c>
      <c r="AT1214" s="44">
        <f t="shared" si="265"/>
        <v>504380</v>
      </c>
      <c r="AU1214" s="46">
        <v>0</v>
      </c>
      <c r="AV1214" s="44">
        <f t="shared" si="259"/>
        <v>504380</v>
      </c>
      <c r="AW1214" s="47" t="str">
        <f t="shared" si="260"/>
        <v>0.02</v>
      </c>
      <c r="AX1214" s="48"/>
      <c r="AY1214" s="48"/>
      <c r="AZ1214" s="49">
        <v>0</v>
      </c>
      <c r="BA1214" s="48"/>
      <c r="BB1214" s="48"/>
      <c r="BC1214" s="44">
        <f t="shared" si="261"/>
        <v>0</v>
      </c>
      <c r="BD1214" s="50">
        <v>1</v>
      </c>
      <c r="BE1214" s="51" t="e">
        <f>IF(AX1214=1,0,IF(AY1214=1,0,IF(BC1214&gt;#REF!,#REF!,IF(OR(AZ1214&gt;0,BD1214&gt;0),BC1214+([1]สูตร2!H1202*(100%-AZ1214)-BC1214)*BD1214,[1]สูตร2!H1202*(100%-AZ1214)))))</f>
        <v>#REF!</v>
      </c>
      <c r="BF1214" s="31"/>
    </row>
    <row r="1215" spans="1:58" s="5" customFormat="1" ht="24" customHeight="1" x14ac:dyDescent="0.2">
      <c r="A1215" s="31"/>
      <c r="B1215" s="31" t="s">
        <v>65</v>
      </c>
      <c r="C1215" s="31">
        <v>13114</v>
      </c>
      <c r="D1215" s="31" t="s">
        <v>66</v>
      </c>
      <c r="E1215" s="31" t="s">
        <v>941</v>
      </c>
      <c r="F1215" s="31"/>
      <c r="G1215" s="32" t="s">
        <v>942</v>
      </c>
      <c r="H1215" s="31">
        <v>135</v>
      </c>
      <c r="I1215" s="31" t="s">
        <v>104</v>
      </c>
      <c r="J1215" s="31" t="s">
        <v>440</v>
      </c>
      <c r="K1215" s="31">
        <v>0</v>
      </c>
      <c r="L1215" s="31">
        <v>0</v>
      </c>
      <c r="M1215" s="31">
        <v>23</v>
      </c>
      <c r="N1215" s="33"/>
      <c r="O1215" s="33">
        <v>23</v>
      </c>
      <c r="P1215" s="33"/>
      <c r="Q1215" s="33"/>
      <c r="R1215" s="33"/>
      <c r="S1215" s="34" t="str">
        <f t="shared" si="252"/>
        <v>2</v>
      </c>
      <c r="T1215" s="35">
        <f t="shared" si="253"/>
        <v>23</v>
      </c>
      <c r="U1215" s="36">
        <f>INDEX([1]ราคาที่ดิน!$B:$G,MATCH($C1215,[1]ราคาที่ดิน!$A:$A,0),MATCH($B1215,[1]ราคาที่ดิน!$B$1:$G$1,0))</f>
        <v>200</v>
      </c>
      <c r="V1215" s="37">
        <f t="shared" si="262"/>
        <v>4600</v>
      </c>
      <c r="W1215" s="31">
        <v>2</v>
      </c>
      <c r="X1215" s="31">
        <v>48</v>
      </c>
      <c r="Y1215" s="31" t="s">
        <v>71</v>
      </c>
      <c r="Z1215" s="31" t="s">
        <v>943</v>
      </c>
      <c r="AA1215" s="31"/>
      <c r="AB1215" s="32" t="s">
        <v>942</v>
      </c>
      <c r="AC1215" s="38"/>
      <c r="AD1215" s="39" t="s">
        <v>75</v>
      </c>
      <c r="AE1215" s="39" t="s">
        <v>76</v>
      </c>
      <c r="AF1215" s="40" t="str">
        <f t="shared" si="254"/>
        <v>1</v>
      </c>
      <c r="AG1215" s="41">
        <f t="shared" si="255"/>
        <v>12</v>
      </c>
      <c r="AH1215" s="42">
        <v>12</v>
      </c>
      <c r="AI1215" s="42"/>
      <c r="AJ1215" s="42"/>
      <c r="AK1215" s="42"/>
      <c r="AL1215" s="31">
        <v>16</v>
      </c>
      <c r="AM1215" s="43" t="str">
        <f t="shared" si="256"/>
        <v>100</v>
      </c>
      <c r="AN1215" s="44">
        <f>INDEX([1]ราคาสิ่งปลูกสร้าง!$D$6:$CC$47,MATCH($AD1215,[1]ราคาสิ่งปลูกสร้าง!$B$6:$B$45,0),MATCH($C$7,[1]ราคาสิ่งปลูกสร้าง!$D$5:$CC$5,0))</f>
        <v>5400</v>
      </c>
      <c r="AO1215" s="44">
        <f t="shared" si="257"/>
        <v>64800</v>
      </c>
      <c r="AP1215" s="45">
        <f t="shared" si="258"/>
        <v>16</v>
      </c>
      <c r="AQ1215" s="40">
        <f>IF(AP1215=0,0,INDEX([1]ค่าเสื่อมสิ่งปลูกสร้าง!$A$5:$D$105,MATCH($AP1215,[1]ค่าเสื่อมสิ่งปลูกสร้าง!$A$5:$A$105,0),MATCH(AE1215,[1]ค่าเสื่อมสิ่งปลูกสร้าง!$A$3:$D$3)))</f>
        <v>72</v>
      </c>
      <c r="AR1215" s="44">
        <f t="shared" si="263"/>
        <v>18144</v>
      </c>
      <c r="AS1215" s="44">
        <f t="shared" si="264"/>
        <v>22744</v>
      </c>
      <c r="AT1215" s="44">
        <f t="shared" si="265"/>
        <v>22744</v>
      </c>
      <c r="AU1215" s="46">
        <v>0</v>
      </c>
      <c r="AV1215" s="44">
        <f t="shared" si="259"/>
        <v>22744</v>
      </c>
      <c r="AW1215" s="47" t="str">
        <f t="shared" si="260"/>
        <v>0.01</v>
      </c>
      <c r="AX1215" s="48"/>
      <c r="AY1215" s="48"/>
      <c r="AZ1215" s="49">
        <v>0</v>
      </c>
      <c r="BA1215" s="48"/>
      <c r="BB1215" s="48"/>
      <c r="BC1215" s="44">
        <f t="shared" si="261"/>
        <v>0</v>
      </c>
      <c r="BD1215" s="50">
        <v>1</v>
      </c>
      <c r="BE1215" s="51" t="e">
        <f>IF(AX1215=1,0,IF(AY1215=1,0,IF(BC1215&gt;#REF!,#REF!,IF(OR(AZ1215&gt;0,BD1215&gt;0),BC1215+([1]สูตร2!H1203*(100%-AZ1215)-BC1215)*BD1215,[1]สูตร2!H1203*(100%-AZ1215)))))</f>
        <v>#REF!</v>
      </c>
      <c r="BF1215" s="31"/>
    </row>
    <row r="1216" spans="1:58" s="5" customFormat="1" ht="24" customHeight="1" x14ac:dyDescent="0.2">
      <c r="A1216" s="31"/>
      <c r="B1216" s="31" t="s">
        <v>65</v>
      </c>
      <c r="C1216" s="31">
        <v>12972</v>
      </c>
      <c r="D1216" s="31" t="s">
        <v>66</v>
      </c>
      <c r="E1216" s="31" t="s">
        <v>941</v>
      </c>
      <c r="F1216" s="31"/>
      <c r="G1216" s="32" t="s">
        <v>942</v>
      </c>
      <c r="H1216" s="31">
        <v>89</v>
      </c>
      <c r="I1216" s="31" t="s">
        <v>104</v>
      </c>
      <c r="J1216" s="31" t="s">
        <v>440</v>
      </c>
      <c r="K1216" s="31">
        <v>0</v>
      </c>
      <c r="L1216" s="31">
        <v>0</v>
      </c>
      <c r="M1216" s="31">
        <v>90</v>
      </c>
      <c r="N1216" s="33"/>
      <c r="O1216" s="33">
        <v>90</v>
      </c>
      <c r="P1216" s="33"/>
      <c r="Q1216" s="33"/>
      <c r="R1216" s="33"/>
      <c r="S1216" s="34" t="str">
        <f t="shared" si="252"/>
        <v>2</v>
      </c>
      <c r="T1216" s="35">
        <f t="shared" si="253"/>
        <v>90</v>
      </c>
      <c r="U1216" s="36">
        <f>INDEX([1]ราคาที่ดิน!$B:$G,MATCH($C1216,[1]ราคาที่ดิน!$A:$A,0),MATCH($B1216,[1]ราคาที่ดิน!$B$1:$G$1,0))</f>
        <v>200</v>
      </c>
      <c r="V1216" s="37">
        <f t="shared" si="262"/>
        <v>18000</v>
      </c>
      <c r="W1216" s="31"/>
      <c r="X1216" s="31"/>
      <c r="Y1216" s="31"/>
      <c r="Z1216" s="31"/>
      <c r="AA1216" s="31"/>
      <c r="AB1216" s="32"/>
      <c r="AC1216" s="38"/>
      <c r="AD1216" s="39"/>
      <c r="AE1216" s="39"/>
      <c r="AF1216" s="40" t="str">
        <f t="shared" si="254"/>
        <v/>
      </c>
      <c r="AG1216" s="41" t="str">
        <f t="shared" si="255"/>
        <v/>
      </c>
      <c r="AH1216" s="42"/>
      <c r="AI1216" s="42"/>
      <c r="AJ1216" s="42"/>
      <c r="AK1216" s="42"/>
      <c r="AL1216" s="31"/>
      <c r="AM1216" s="43" t="str">
        <f t="shared" si="256"/>
        <v>100</v>
      </c>
      <c r="AN1216" s="44">
        <f>INDEX([1]ราคาสิ่งปลูกสร้าง!$D$6:$CC$47,MATCH($AD1216,[1]ราคาสิ่งปลูกสร้าง!$B$6:$B$45,0),MATCH($C$7,[1]ราคาสิ่งปลูกสร้าง!$D$5:$CC$5,0))</f>
        <v>0</v>
      </c>
      <c r="AO1216" s="44">
        <f t="shared" si="257"/>
        <v>0</v>
      </c>
      <c r="AP1216" s="45">
        <f t="shared" si="258"/>
        <v>0</v>
      </c>
      <c r="AQ1216" s="40">
        <f>IF(AP1216=0,0,INDEX([1]ค่าเสื่อมสิ่งปลูกสร้าง!$A$5:$D$105,MATCH($AP1216,[1]ค่าเสื่อมสิ่งปลูกสร้าง!$A$5:$A$105,0),MATCH(AE1216,[1]ค่าเสื่อมสิ่งปลูกสร้าง!$A$3:$D$3)))</f>
        <v>0</v>
      </c>
      <c r="AR1216" s="44">
        <f t="shared" si="263"/>
        <v>0</v>
      </c>
      <c r="AS1216" s="44">
        <f t="shared" si="264"/>
        <v>18000</v>
      </c>
      <c r="AT1216" s="44">
        <f t="shared" si="265"/>
        <v>18000</v>
      </c>
      <c r="AU1216" s="46">
        <v>0</v>
      </c>
      <c r="AV1216" s="44">
        <f t="shared" si="259"/>
        <v>18000</v>
      </c>
      <c r="AW1216" s="47" t="str">
        <f t="shared" si="260"/>
        <v>0.02</v>
      </c>
      <c r="AX1216" s="48"/>
      <c r="AY1216" s="48"/>
      <c r="AZ1216" s="49">
        <v>0</v>
      </c>
      <c r="BA1216" s="48"/>
      <c r="BB1216" s="48"/>
      <c r="BC1216" s="44">
        <f t="shared" si="261"/>
        <v>0</v>
      </c>
      <c r="BD1216" s="50">
        <v>1</v>
      </c>
      <c r="BE1216" s="51" t="e">
        <f>IF(AX1216=1,0,IF(AY1216=1,0,IF(BC1216&gt;#REF!,#REF!,IF(OR(AZ1216&gt;0,BD1216&gt;0),BC1216+([1]สูตร2!H1204*(100%-AZ1216)-BC1216)*BD1216,[1]สูตร2!H1204*(100%-AZ1216)))))</f>
        <v>#REF!</v>
      </c>
      <c r="BF1216" s="31"/>
    </row>
    <row r="1217" spans="1:58" s="5" customFormat="1" ht="24" customHeight="1" x14ac:dyDescent="0.2">
      <c r="A1217" s="31"/>
      <c r="B1217" s="31" t="s">
        <v>65</v>
      </c>
      <c r="C1217" s="31">
        <v>27050</v>
      </c>
      <c r="D1217" s="31" t="s">
        <v>66</v>
      </c>
      <c r="E1217" s="31" t="s">
        <v>941</v>
      </c>
      <c r="F1217" s="31"/>
      <c r="G1217" s="32" t="s">
        <v>942</v>
      </c>
      <c r="H1217" s="31">
        <v>17</v>
      </c>
      <c r="I1217" s="31">
        <v>1015</v>
      </c>
      <c r="J1217" s="31" t="s">
        <v>440</v>
      </c>
      <c r="K1217" s="31">
        <v>10</v>
      </c>
      <c r="L1217" s="31">
        <v>3</v>
      </c>
      <c r="M1217" s="31">
        <v>37</v>
      </c>
      <c r="N1217" s="33">
        <v>4337</v>
      </c>
      <c r="O1217" s="33"/>
      <c r="P1217" s="33"/>
      <c r="Q1217" s="33"/>
      <c r="R1217" s="33"/>
      <c r="S1217" s="34" t="str">
        <f t="shared" si="252"/>
        <v>1</v>
      </c>
      <c r="T1217" s="35">
        <f t="shared" si="253"/>
        <v>4337</v>
      </c>
      <c r="U1217" s="36">
        <f>INDEX([1]ราคาที่ดิน!$B:$G,MATCH($C1217,[1]ราคาที่ดิน!$A:$A,0),MATCH($B1217,[1]ราคาที่ดิน!$B$1:$G$1,0))</f>
        <v>200</v>
      </c>
      <c r="V1217" s="37">
        <f t="shared" si="262"/>
        <v>867400</v>
      </c>
      <c r="W1217" s="31"/>
      <c r="X1217" s="31"/>
      <c r="Y1217" s="31"/>
      <c r="Z1217" s="31"/>
      <c r="AA1217" s="31"/>
      <c r="AB1217" s="32"/>
      <c r="AC1217" s="38"/>
      <c r="AD1217" s="39"/>
      <c r="AE1217" s="39"/>
      <c r="AF1217" s="40" t="str">
        <f t="shared" si="254"/>
        <v/>
      </c>
      <c r="AG1217" s="41" t="str">
        <f t="shared" si="255"/>
        <v/>
      </c>
      <c r="AH1217" s="42"/>
      <c r="AI1217" s="42"/>
      <c r="AJ1217" s="42"/>
      <c r="AK1217" s="42"/>
      <c r="AL1217" s="31"/>
      <c r="AM1217" s="43" t="str">
        <f t="shared" si="256"/>
        <v>100</v>
      </c>
      <c r="AN1217" s="44">
        <f>INDEX([1]ราคาสิ่งปลูกสร้าง!$D$6:$CC$47,MATCH($AD1217,[1]ราคาสิ่งปลูกสร้าง!$B$6:$B$45,0),MATCH($C$7,[1]ราคาสิ่งปลูกสร้าง!$D$5:$CC$5,0))</f>
        <v>0</v>
      </c>
      <c r="AO1217" s="44">
        <f t="shared" si="257"/>
        <v>0</v>
      </c>
      <c r="AP1217" s="45">
        <f t="shared" si="258"/>
        <v>0</v>
      </c>
      <c r="AQ1217" s="40">
        <f>IF(AP1217=0,0,INDEX([1]ค่าเสื่อมสิ่งปลูกสร้าง!$A$5:$D$105,MATCH($AP1217,[1]ค่าเสื่อมสิ่งปลูกสร้าง!$A$5:$A$105,0),MATCH(AE1217,[1]ค่าเสื่อมสิ่งปลูกสร้าง!$A$3:$D$3)))</f>
        <v>0</v>
      </c>
      <c r="AR1217" s="44">
        <f t="shared" si="263"/>
        <v>0</v>
      </c>
      <c r="AS1217" s="44">
        <f t="shared" si="264"/>
        <v>867400</v>
      </c>
      <c r="AT1217" s="44">
        <f t="shared" si="265"/>
        <v>867400</v>
      </c>
      <c r="AU1217" s="46">
        <v>0</v>
      </c>
      <c r="AV1217" s="44">
        <f t="shared" si="259"/>
        <v>867400</v>
      </c>
      <c r="AW1217" s="47" t="str">
        <f t="shared" si="260"/>
        <v>0.01</v>
      </c>
      <c r="AX1217" s="48"/>
      <c r="AY1217" s="48"/>
      <c r="AZ1217" s="49">
        <v>0</v>
      </c>
      <c r="BA1217" s="48"/>
      <c r="BB1217" s="48"/>
      <c r="BC1217" s="44">
        <f t="shared" si="261"/>
        <v>0</v>
      </c>
      <c r="BD1217" s="50">
        <v>1</v>
      </c>
      <c r="BE1217" s="51" t="e">
        <f>IF(AX1217=1,0,IF(AY1217=1,0,IF(BC1217&gt;#REF!,#REF!,IF(OR(AZ1217&gt;0,BD1217&gt;0),BC1217+([1]สูตร2!H1205*(100%-AZ1217)-BC1217)*BD1217,[1]สูตร2!H1205*(100%-AZ1217)))))</f>
        <v>#REF!</v>
      </c>
      <c r="BF1217" s="31"/>
    </row>
    <row r="1218" spans="1:58" s="5" customFormat="1" ht="24" customHeight="1" x14ac:dyDescent="0.2">
      <c r="A1218" s="31">
        <v>387</v>
      </c>
      <c r="B1218" s="31" t="s">
        <v>65</v>
      </c>
      <c r="C1218" s="31">
        <v>27044</v>
      </c>
      <c r="D1218" s="31" t="s">
        <v>66</v>
      </c>
      <c r="E1218" s="31" t="s">
        <v>944</v>
      </c>
      <c r="F1218" s="31"/>
      <c r="G1218" s="32" t="s">
        <v>945</v>
      </c>
      <c r="H1218" s="31">
        <v>8</v>
      </c>
      <c r="I1218" s="31">
        <v>1009</v>
      </c>
      <c r="J1218" s="31" t="s">
        <v>440</v>
      </c>
      <c r="K1218" s="31">
        <v>9</v>
      </c>
      <c r="L1218" s="31">
        <v>2</v>
      </c>
      <c r="M1218" s="31">
        <v>17</v>
      </c>
      <c r="N1218" s="33">
        <v>3817</v>
      </c>
      <c r="O1218" s="33"/>
      <c r="P1218" s="33"/>
      <c r="Q1218" s="33"/>
      <c r="R1218" s="33"/>
      <c r="S1218" s="34" t="str">
        <f t="shared" si="252"/>
        <v>1</v>
      </c>
      <c r="T1218" s="35">
        <f t="shared" si="253"/>
        <v>3817</v>
      </c>
      <c r="U1218" s="36">
        <f>INDEX([1]ราคาที่ดิน!$B:$G,MATCH($C1218,[1]ราคาที่ดิน!$A:$A,0),MATCH($B1218,[1]ราคาที่ดิน!$B$1:$G$1,0))</f>
        <v>200</v>
      </c>
      <c r="V1218" s="37">
        <f t="shared" si="262"/>
        <v>763400</v>
      </c>
      <c r="W1218" s="31"/>
      <c r="X1218" s="31"/>
      <c r="Y1218" s="31"/>
      <c r="Z1218" s="31"/>
      <c r="AA1218" s="31"/>
      <c r="AB1218" s="32"/>
      <c r="AC1218" s="38"/>
      <c r="AD1218" s="39"/>
      <c r="AE1218" s="39"/>
      <c r="AF1218" s="40" t="str">
        <f t="shared" si="254"/>
        <v/>
      </c>
      <c r="AG1218" s="41" t="str">
        <f t="shared" si="255"/>
        <v/>
      </c>
      <c r="AH1218" s="42"/>
      <c r="AI1218" s="42"/>
      <c r="AJ1218" s="42"/>
      <c r="AK1218" s="42"/>
      <c r="AL1218" s="31"/>
      <c r="AM1218" s="43" t="str">
        <f t="shared" si="256"/>
        <v>100</v>
      </c>
      <c r="AN1218" s="44">
        <f>INDEX([1]ราคาสิ่งปลูกสร้าง!$D$6:$CC$47,MATCH($AD1218,[1]ราคาสิ่งปลูกสร้าง!$B$6:$B$45,0),MATCH($C$7,[1]ราคาสิ่งปลูกสร้าง!$D$5:$CC$5,0))</f>
        <v>0</v>
      </c>
      <c r="AO1218" s="44">
        <f t="shared" si="257"/>
        <v>0</v>
      </c>
      <c r="AP1218" s="45">
        <f t="shared" si="258"/>
        <v>0</v>
      </c>
      <c r="AQ1218" s="40">
        <f>IF(AP1218=0,0,INDEX([1]ค่าเสื่อมสิ่งปลูกสร้าง!$A$5:$D$105,MATCH($AP1218,[1]ค่าเสื่อมสิ่งปลูกสร้าง!$A$5:$A$105,0),MATCH(AE1218,[1]ค่าเสื่อมสิ่งปลูกสร้าง!$A$3:$D$3)))</f>
        <v>0</v>
      </c>
      <c r="AR1218" s="44">
        <f t="shared" si="263"/>
        <v>0</v>
      </c>
      <c r="AS1218" s="44">
        <f t="shared" si="264"/>
        <v>763400</v>
      </c>
      <c r="AT1218" s="44">
        <f t="shared" si="265"/>
        <v>763400</v>
      </c>
      <c r="AU1218" s="46">
        <v>0</v>
      </c>
      <c r="AV1218" s="44">
        <f t="shared" si="259"/>
        <v>763400</v>
      </c>
      <c r="AW1218" s="47" t="str">
        <f t="shared" si="260"/>
        <v>0.01</v>
      </c>
      <c r="AX1218" s="48"/>
      <c r="AY1218" s="48"/>
      <c r="AZ1218" s="49">
        <v>0</v>
      </c>
      <c r="BA1218" s="48"/>
      <c r="BB1218" s="48"/>
      <c r="BC1218" s="44">
        <f t="shared" si="261"/>
        <v>0</v>
      </c>
      <c r="BD1218" s="50">
        <v>1</v>
      </c>
      <c r="BE1218" s="51" t="e">
        <f>IF(AX1218=1,0,IF(AY1218=1,0,IF(BC1218&gt;#REF!,#REF!,IF(OR(AZ1218&gt;0,BD1218&gt;0),BC1218+([1]สูตร2!H1206*(100%-AZ1218)-BC1218)*BD1218,[1]สูตร2!H1206*(100%-AZ1218)))))</f>
        <v>#REF!</v>
      </c>
      <c r="BF1218" s="31"/>
    </row>
    <row r="1219" spans="1:58" s="5" customFormat="1" ht="24" customHeight="1" x14ac:dyDescent="0.2">
      <c r="A1219" s="31"/>
      <c r="B1219" s="31" t="s">
        <v>65</v>
      </c>
      <c r="C1219" s="31">
        <v>12973</v>
      </c>
      <c r="D1219" s="31" t="s">
        <v>66</v>
      </c>
      <c r="E1219" s="31" t="s">
        <v>944</v>
      </c>
      <c r="F1219" s="31"/>
      <c r="G1219" s="32" t="s">
        <v>945</v>
      </c>
      <c r="H1219" s="31">
        <v>90</v>
      </c>
      <c r="I1219" s="31">
        <v>-458</v>
      </c>
      <c r="J1219" s="31" t="s">
        <v>440</v>
      </c>
      <c r="K1219" s="31">
        <v>0</v>
      </c>
      <c r="L1219" s="31">
        <v>1</v>
      </c>
      <c r="M1219" s="31">
        <v>0</v>
      </c>
      <c r="N1219" s="33"/>
      <c r="O1219" s="33">
        <v>100</v>
      </c>
      <c r="P1219" s="33"/>
      <c r="Q1219" s="33"/>
      <c r="R1219" s="33"/>
      <c r="S1219" s="34" t="str">
        <f t="shared" si="252"/>
        <v>2</v>
      </c>
      <c r="T1219" s="35">
        <f t="shared" si="253"/>
        <v>100</v>
      </c>
      <c r="U1219" s="36">
        <f>INDEX([1]ราคาที่ดิน!$B:$G,MATCH($C1219,[1]ราคาที่ดิน!$A:$A,0),MATCH($B1219,[1]ราคาที่ดิน!$B$1:$G$1,0))</f>
        <v>200</v>
      </c>
      <c r="V1219" s="37">
        <f t="shared" si="262"/>
        <v>20000</v>
      </c>
      <c r="W1219" s="31">
        <v>1</v>
      </c>
      <c r="X1219" s="31">
        <v>49</v>
      </c>
      <c r="Y1219" s="31" t="s">
        <v>66</v>
      </c>
      <c r="Z1219" s="31" t="s">
        <v>944</v>
      </c>
      <c r="AA1219" s="31"/>
      <c r="AB1219" s="32" t="s">
        <v>945</v>
      </c>
      <c r="AC1219" s="38"/>
      <c r="AD1219" s="39" t="s">
        <v>73</v>
      </c>
      <c r="AE1219" s="39" t="s">
        <v>94</v>
      </c>
      <c r="AF1219" s="40" t="str">
        <f t="shared" si="254"/>
        <v>2</v>
      </c>
      <c r="AG1219" s="41">
        <f t="shared" si="255"/>
        <v>54</v>
      </c>
      <c r="AH1219" s="42"/>
      <c r="AI1219" s="42">
        <v>54</v>
      </c>
      <c r="AJ1219" s="42"/>
      <c r="AK1219" s="42"/>
      <c r="AL1219" s="31">
        <v>15</v>
      </c>
      <c r="AM1219" s="43" t="str">
        <f t="shared" si="256"/>
        <v>100</v>
      </c>
      <c r="AN1219" s="44">
        <f>INDEX([1]ราคาสิ่งปลูกสร้าง!$D$6:$CC$47,MATCH($AD1219,[1]ราคาสิ่งปลูกสร้าง!$B$6:$B$45,0),MATCH($C$7,[1]ราคาสิ่งปลูกสร้าง!$D$5:$CC$5,0))</f>
        <v>6500</v>
      </c>
      <c r="AO1219" s="44">
        <f t="shared" si="257"/>
        <v>351000</v>
      </c>
      <c r="AP1219" s="45">
        <f t="shared" si="258"/>
        <v>15</v>
      </c>
      <c r="AQ1219" s="40">
        <f>IF(AP1219=0,0,INDEX([1]ค่าเสื่อมสิ่งปลูกสร้าง!$A$5:$D$105,MATCH($AP1219,[1]ค่าเสื่อมสิ่งปลูกสร้าง!$A$5:$A$105,0),MATCH(AE1219,[1]ค่าเสื่อมสิ่งปลูกสร้าง!$A$3:$D$3)))</f>
        <v>20</v>
      </c>
      <c r="AR1219" s="44">
        <f t="shared" si="263"/>
        <v>280800</v>
      </c>
      <c r="AS1219" s="44">
        <f t="shared" si="264"/>
        <v>300800</v>
      </c>
      <c r="AT1219" s="44">
        <f t="shared" si="265"/>
        <v>300800</v>
      </c>
      <c r="AU1219" s="46">
        <v>0</v>
      </c>
      <c r="AV1219" s="44">
        <f t="shared" si="259"/>
        <v>300800</v>
      </c>
      <c r="AW1219" s="47" t="str">
        <f t="shared" si="260"/>
        <v>0.02</v>
      </c>
      <c r="AX1219" s="48"/>
      <c r="AY1219" s="48"/>
      <c r="AZ1219" s="49">
        <v>0</v>
      </c>
      <c r="BA1219" s="48"/>
      <c r="BB1219" s="48"/>
      <c r="BC1219" s="44">
        <f t="shared" si="261"/>
        <v>0</v>
      </c>
      <c r="BD1219" s="50">
        <v>1</v>
      </c>
      <c r="BE1219" s="51" t="e">
        <f>IF(AX1219=1,0,IF(AY1219=1,0,IF(BC1219&gt;#REF!,#REF!,IF(OR(AZ1219&gt;0,BD1219&gt;0),BC1219+([1]สูตร2!H1207*(100%-AZ1219)-BC1219)*BD1219,[1]สูตร2!H1207*(100%-AZ1219)))))</f>
        <v>#REF!</v>
      </c>
      <c r="BF1219" s="31"/>
    </row>
    <row r="1220" spans="1:58" s="5" customFormat="1" ht="24" customHeight="1" x14ac:dyDescent="0.2">
      <c r="A1220" s="31"/>
      <c r="B1220" s="31" t="s">
        <v>65</v>
      </c>
      <c r="C1220" s="31">
        <v>12973</v>
      </c>
      <c r="D1220" s="31" t="s">
        <v>66</v>
      </c>
      <c r="E1220" s="31" t="s">
        <v>944</v>
      </c>
      <c r="F1220" s="31"/>
      <c r="G1220" s="32" t="s">
        <v>945</v>
      </c>
      <c r="H1220" s="31">
        <v>90</v>
      </c>
      <c r="I1220" s="31">
        <v>-458</v>
      </c>
      <c r="J1220" s="31" t="s">
        <v>440</v>
      </c>
      <c r="K1220" s="31">
        <v>0</v>
      </c>
      <c r="L1220" s="31">
        <v>0</v>
      </c>
      <c r="M1220" s="31">
        <v>36</v>
      </c>
      <c r="N1220" s="33"/>
      <c r="O1220" s="33">
        <v>36</v>
      </c>
      <c r="P1220" s="33"/>
      <c r="Q1220" s="33"/>
      <c r="R1220" s="33"/>
      <c r="S1220" s="34" t="str">
        <f t="shared" si="252"/>
        <v>2</v>
      </c>
      <c r="T1220" s="35">
        <f t="shared" si="253"/>
        <v>36</v>
      </c>
      <c r="U1220" s="36">
        <f>INDEX([1]ราคาที่ดิน!$B:$G,MATCH($C1220,[1]ราคาที่ดิน!$A:$A,0),MATCH($B1220,[1]ราคาที่ดิน!$B$1:$G$1,0))</f>
        <v>200</v>
      </c>
      <c r="V1220" s="37">
        <f t="shared" si="262"/>
        <v>7200</v>
      </c>
      <c r="W1220" s="31">
        <v>2</v>
      </c>
      <c r="X1220" s="31">
        <v>49</v>
      </c>
      <c r="Y1220" s="31" t="s">
        <v>66</v>
      </c>
      <c r="Z1220" s="31" t="s">
        <v>944</v>
      </c>
      <c r="AA1220" s="31"/>
      <c r="AB1220" s="32" t="s">
        <v>945</v>
      </c>
      <c r="AC1220" s="38"/>
      <c r="AD1220" s="39" t="s">
        <v>75</v>
      </c>
      <c r="AE1220" s="39" t="s">
        <v>76</v>
      </c>
      <c r="AF1220" s="40" t="str">
        <f t="shared" si="254"/>
        <v>1</v>
      </c>
      <c r="AG1220" s="41">
        <f t="shared" si="255"/>
        <v>7.5</v>
      </c>
      <c r="AH1220" s="42">
        <v>7.5</v>
      </c>
      <c r="AI1220" s="42"/>
      <c r="AJ1220" s="42"/>
      <c r="AK1220" s="42"/>
      <c r="AL1220" s="31">
        <v>60</v>
      </c>
      <c r="AM1220" s="43" t="str">
        <f t="shared" si="256"/>
        <v>100</v>
      </c>
      <c r="AN1220" s="44">
        <f>INDEX([1]ราคาสิ่งปลูกสร้าง!$D$6:$CC$47,MATCH($AD1220,[1]ราคาสิ่งปลูกสร้าง!$B$6:$B$45,0),MATCH($C$7,[1]ราคาสิ่งปลูกสร้าง!$D$5:$CC$5,0))</f>
        <v>5400</v>
      </c>
      <c r="AO1220" s="44">
        <f t="shared" si="257"/>
        <v>40500</v>
      </c>
      <c r="AP1220" s="45">
        <f t="shared" si="258"/>
        <v>60</v>
      </c>
      <c r="AQ1220" s="40">
        <f>IF(AP1220=0,0,INDEX([1]ค่าเสื่อมสิ่งปลูกสร้าง!$A$5:$D$105,MATCH($AP1220,[1]ค่าเสื่อมสิ่งปลูกสร้าง!$A$5:$A$105,0),MATCH(AE1220,[1]ค่าเสื่อมสิ่งปลูกสร้าง!$A$3:$D$3)))</f>
        <v>93</v>
      </c>
      <c r="AR1220" s="44">
        <f t="shared" si="263"/>
        <v>2835.0000000000005</v>
      </c>
      <c r="AS1220" s="44">
        <f t="shared" si="264"/>
        <v>10035</v>
      </c>
      <c r="AT1220" s="44">
        <f t="shared" si="265"/>
        <v>10035</v>
      </c>
      <c r="AU1220" s="46">
        <v>0</v>
      </c>
      <c r="AV1220" s="44">
        <f t="shared" si="259"/>
        <v>10035</v>
      </c>
      <c r="AW1220" s="47" t="str">
        <f t="shared" si="260"/>
        <v>0.01</v>
      </c>
      <c r="AX1220" s="48"/>
      <c r="AY1220" s="48"/>
      <c r="AZ1220" s="49">
        <v>0</v>
      </c>
      <c r="BA1220" s="48"/>
      <c r="BB1220" s="48"/>
      <c r="BC1220" s="44">
        <f t="shared" si="261"/>
        <v>0</v>
      </c>
      <c r="BD1220" s="50">
        <v>1</v>
      </c>
      <c r="BE1220" s="51" t="e">
        <f>IF(AX1220=1,0,IF(AY1220=1,0,IF(BC1220&gt;#REF!,#REF!,IF(OR(AZ1220&gt;0,BD1220&gt;0),BC1220+([1]สูตร2!H1208*(100%-AZ1220)-BC1220)*BD1220,[1]สูตร2!H1208*(100%-AZ1220)))))</f>
        <v>#REF!</v>
      </c>
      <c r="BF1220" s="31"/>
    </row>
    <row r="1221" spans="1:58" s="5" customFormat="1" ht="24" customHeight="1" x14ac:dyDescent="0.2">
      <c r="A1221" s="31">
        <v>388</v>
      </c>
      <c r="B1221" s="31" t="s">
        <v>65</v>
      </c>
      <c r="C1221" s="31">
        <v>1661</v>
      </c>
      <c r="D1221" s="31" t="s">
        <v>66</v>
      </c>
      <c r="E1221" s="31" t="s">
        <v>946</v>
      </c>
      <c r="F1221" s="31"/>
      <c r="G1221" s="32" t="s">
        <v>947</v>
      </c>
      <c r="H1221" s="31">
        <v>72</v>
      </c>
      <c r="I1221" s="31">
        <v>2526</v>
      </c>
      <c r="J1221" s="31" t="s">
        <v>440</v>
      </c>
      <c r="K1221" s="31">
        <v>9</v>
      </c>
      <c r="L1221" s="31">
        <v>2</v>
      </c>
      <c r="M1221" s="31">
        <v>55</v>
      </c>
      <c r="N1221" s="33">
        <v>3855</v>
      </c>
      <c r="O1221" s="33"/>
      <c r="P1221" s="33"/>
      <c r="Q1221" s="33"/>
      <c r="R1221" s="33"/>
      <c r="S1221" s="34" t="str">
        <f t="shared" si="252"/>
        <v>1</v>
      </c>
      <c r="T1221" s="35">
        <f t="shared" si="253"/>
        <v>3855</v>
      </c>
      <c r="U1221" s="36">
        <f>INDEX([1]ราคาที่ดิน!$B:$G,MATCH($C1221,[1]ราคาที่ดิน!$A:$A,0),MATCH($B1221,[1]ราคาที่ดิน!$B$1:$G$1,0))</f>
        <v>200</v>
      </c>
      <c r="V1221" s="37">
        <f t="shared" si="262"/>
        <v>771000</v>
      </c>
      <c r="W1221" s="31"/>
      <c r="X1221" s="31"/>
      <c r="Y1221" s="31"/>
      <c r="Z1221" s="31"/>
      <c r="AA1221" s="31"/>
      <c r="AB1221" s="32"/>
      <c r="AC1221" s="38"/>
      <c r="AD1221" s="39"/>
      <c r="AE1221" s="39"/>
      <c r="AF1221" s="40" t="str">
        <f t="shared" si="254"/>
        <v/>
      </c>
      <c r="AG1221" s="41" t="str">
        <f t="shared" si="255"/>
        <v/>
      </c>
      <c r="AH1221" s="42"/>
      <c r="AI1221" s="42"/>
      <c r="AJ1221" s="42"/>
      <c r="AK1221" s="42"/>
      <c r="AL1221" s="31"/>
      <c r="AM1221" s="43" t="str">
        <f t="shared" si="256"/>
        <v>100</v>
      </c>
      <c r="AN1221" s="44">
        <f>INDEX([1]ราคาสิ่งปลูกสร้าง!$D$6:$CC$47,MATCH($AD1221,[1]ราคาสิ่งปลูกสร้าง!$B$6:$B$45,0),MATCH($C$7,[1]ราคาสิ่งปลูกสร้าง!$D$5:$CC$5,0))</f>
        <v>0</v>
      </c>
      <c r="AO1221" s="44">
        <f t="shared" si="257"/>
        <v>0</v>
      </c>
      <c r="AP1221" s="45">
        <f t="shared" si="258"/>
        <v>0</v>
      </c>
      <c r="AQ1221" s="40">
        <f>IF(AP1221=0,0,INDEX([1]ค่าเสื่อมสิ่งปลูกสร้าง!$A$5:$D$105,MATCH($AP1221,[1]ค่าเสื่อมสิ่งปลูกสร้าง!$A$5:$A$105,0),MATCH(AE1221,[1]ค่าเสื่อมสิ่งปลูกสร้าง!$A$3:$D$3)))</f>
        <v>0</v>
      </c>
      <c r="AR1221" s="44">
        <f t="shared" si="263"/>
        <v>0</v>
      </c>
      <c r="AS1221" s="44">
        <f t="shared" si="264"/>
        <v>771000</v>
      </c>
      <c r="AT1221" s="44">
        <f t="shared" si="265"/>
        <v>771000</v>
      </c>
      <c r="AU1221" s="46">
        <v>0</v>
      </c>
      <c r="AV1221" s="44">
        <f t="shared" si="259"/>
        <v>771000</v>
      </c>
      <c r="AW1221" s="47" t="str">
        <f t="shared" si="260"/>
        <v>0.01</v>
      </c>
      <c r="AX1221" s="48"/>
      <c r="AY1221" s="48"/>
      <c r="AZ1221" s="49">
        <v>0</v>
      </c>
      <c r="BA1221" s="48"/>
      <c r="BB1221" s="48"/>
      <c r="BC1221" s="44">
        <f t="shared" si="261"/>
        <v>0</v>
      </c>
      <c r="BD1221" s="50">
        <v>1</v>
      </c>
      <c r="BE1221" s="51" t="e">
        <f>IF(AX1221=1,0,IF(AY1221=1,0,IF(BC1221&gt;#REF!,#REF!,IF(OR(AZ1221&gt;0,BD1221&gt;0),BC1221+([1]สูตร2!H1209*(100%-AZ1221)-BC1221)*BD1221,[1]สูตร2!H1209*(100%-AZ1221)))))</f>
        <v>#REF!</v>
      </c>
      <c r="BF1221" s="31"/>
    </row>
    <row r="1222" spans="1:58" s="5" customFormat="1" ht="24" customHeight="1" x14ac:dyDescent="0.2">
      <c r="A1222" s="31"/>
      <c r="B1222" s="31" t="s">
        <v>65</v>
      </c>
      <c r="C1222" s="31">
        <v>1669</v>
      </c>
      <c r="D1222" s="31" t="s">
        <v>66</v>
      </c>
      <c r="E1222" s="31" t="s">
        <v>946</v>
      </c>
      <c r="F1222" s="31"/>
      <c r="G1222" s="32" t="s">
        <v>947</v>
      </c>
      <c r="H1222" s="31">
        <v>69</v>
      </c>
      <c r="I1222" s="31">
        <v>2534</v>
      </c>
      <c r="J1222" s="31" t="s">
        <v>440</v>
      </c>
      <c r="K1222" s="31">
        <v>6</v>
      </c>
      <c r="L1222" s="31">
        <v>3</v>
      </c>
      <c r="M1222" s="31">
        <v>44</v>
      </c>
      <c r="N1222" s="33">
        <v>2744</v>
      </c>
      <c r="O1222" s="33"/>
      <c r="P1222" s="33"/>
      <c r="Q1222" s="33"/>
      <c r="R1222" s="33"/>
      <c r="S1222" s="34" t="str">
        <f t="shared" si="252"/>
        <v>1</v>
      </c>
      <c r="T1222" s="35">
        <f t="shared" si="253"/>
        <v>2744</v>
      </c>
      <c r="U1222" s="36">
        <f>INDEX([1]ราคาที่ดิน!$B:$G,MATCH($C1222,[1]ราคาที่ดิน!$A:$A,0),MATCH($B1222,[1]ราคาที่ดิน!$B$1:$G$1,0))</f>
        <v>50</v>
      </c>
      <c r="V1222" s="37">
        <f t="shared" si="262"/>
        <v>137200</v>
      </c>
      <c r="W1222" s="31"/>
      <c r="X1222" s="31"/>
      <c r="Y1222" s="31"/>
      <c r="Z1222" s="31"/>
      <c r="AA1222" s="31"/>
      <c r="AB1222" s="32"/>
      <c r="AC1222" s="38"/>
      <c r="AD1222" s="39"/>
      <c r="AE1222" s="39"/>
      <c r="AF1222" s="40" t="str">
        <f t="shared" si="254"/>
        <v/>
      </c>
      <c r="AG1222" s="41" t="str">
        <f t="shared" si="255"/>
        <v/>
      </c>
      <c r="AH1222" s="42"/>
      <c r="AI1222" s="42"/>
      <c r="AJ1222" s="42"/>
      <c r="AK1222" s="42"/>
      <c r="AL1222" s="31"/>
      <c r="AM1222" s="43" t="str">
        <f t="shared" si="256"/>
        <v>100</v>
      </c>
      <c r="AN1222" s="44">
        <f>INDEX([1]ราคาสิ่งปลูกสร้าง!$D$6:$CC$47,MATCH($AD1222,[1]ราคาสิ่งปลูกสร้าง!$B$6:$B$45,0),MATCH($C$7,[1]ราคาสิ่งปลูกสร้าง!$D$5:$CC$5,0))</f>
        <v>0</v>
      </c>
      <c r="AO1222" s="44">
        <f t="shared" si="257"/>
        <v>0</v>
      </c>
      <c r="AP1222" s="45">
        <f t="shared" si="258"/>
        <v>0</v>
      </c>
      <c r="AQ1222" s="40">
        <f>IF(AP1222=0,0,INDEX([1]ค่าเสื่อมสิ่งปลูกสร้าง!$A$5:$D$105,MATCH($AP1222,[1]ค่าเสื่อมสิ่งปลูกสร้าง!$A$5:$A$105,0),MATCH(AE1222,[1]ค่าเสื่อมสิ่งปลูกสร้าง!$A$3:$D$3)))</f>
        <v>0</v>
      </c>
      <c r="AR1222" s="44">
        <f t="shared" si="263"/>
        <v>0</v>
      </c>
      <c r="AS1222" s="44">
        <f t="shared" si="264"/>
        <v>137200</v>
      </c>
      <c r="AT1222" s="44">
        <f t="shared" si="265"/>
        <v>137200</v>
      </c>
      <c r="AU1222" s="46">
        <v>0</v>
      </c>
      <c r="AV1222" s="44">
        <f t="shared" si="259"/>
        <v>137200</v>
      </c>
      <c r="AW1222" s="47" t="str">
        <f t="shared" si="260"/>
        <v>0.01</v>
      </c>
      <c r="AX1222" s="48"/>
      <c r="AY1222" s="48"/>
      <c r="AZ1222" s="49">
        <v>0</v>
      </c>
      <c r="BA1222" s="48"/>
      <c r="BB1222" s="48"/>
      <c r="BC1222" s="44">
        <f t="shared" si="261"/>
        <v>0</v>
      </c>
      <c r="BD1222" s="50">
        <v>1</v>
      </c>
      <c r="BE1222" s="51" t="e">
        <f>IF(AX1222=1,0,IF(AY1222=1,0,IF(BC1222&gt;#REF!,#REF!,IF(OR(AZ1222&gt;0,BD1222&gt;0),BC1222+([1]สูตร2!H1210*(100%-AZ1222)-BC1222)*BD1222,[1]สูตร2!H1210*(100%-AZ1222)))))</f>
        <v>#REF!</v>
      </c>
      <c r="BF1222" s="31"/>
    </row>
    <row r="1223" spans="1:58" s="5" customFormat="1" ht="24" customHeight="1" x14ac:dyDescent="0.2">
      <c r="A1223" s="31"/>
      <c r="B1223" s="31" t="s">
        <v>65</v>
      </c>
      <c r="C1223" s="31">
        <v>2075</v>
      </c>
      <c r="D1223" s="31" t="s">
        <v>66</v>
      </c>
      <c r="E1223" s="31" t="s">
        <v>946</v>
      </c>
      <c r="F1223" s="31"/>
      <c r="G1223" s="32" t="s">
        <v>947</v>
      </c>
      <c r="H1223" s="31">
        <v>55</v>
      </c>
      <c r="I1223" s="31">
        <v>2547</v>
      </c>
      <c r="J1223" s="31" t="s">
        <v>440</v>
      </c>
      <c r="K1223" s="31">
        <v>10</v>
      </c>
      <c r="L1223" s="31">
        <v>2</v>
      </c>
      <c r="M1223" s="31">
        <v>20</v>
      </c>
      <c r="N1223" s="33">
        <v>4220</v>
      </c>
      <c r="O1223" s="33"/>
      <c r="P1223" s="33"/>
      <c r="Q1223" s="33"/>
      <c r="R1223" s="33"/>
      <c r="S1223" s="34" t="str">
        <f t="shared" si="252"/>
        <v>1</v>
      </c>
      <c r="T1223" s="35">
        <f t="shared" si="253"/>
        <v>4220</v>
      </c>
      <c r="U1223" s="36">
        <f>INDEX([1]ราคาที่ดิน!$B:$G,MATCH($C1223,[1]ราคาที่ดิน!$A:$A,0),MATCH($B1223,[1]ราคาที่ดิน!$B$1:$G$1,0))</f>
        <v>50</v>
      </c>
      <c r="V1223" s="37">
        <f t="shared" si="262"/>
        <v>211000</v>
      </c>
      <c r="W1223" s="31"/>
      <c r="X1223" s="31"/>
      <c r="Y1223" s="31"/>
      <c r="Z1223" s="31"/>
      <c r="AA1223" s="31"/>
      <c r="AB1223" s="32"/>
      <c r="AC1223" s="38"/>
      <c r="AD1223" s="39"/>
      <c r="AE1223" s="39"/>
      <c r="AF1223" s="40" t="str">
        <f t="shared" si="254"/>
        <v/>
      </c>
      <c r="AG1223" s="41" t="str">
        <f t="shared" si="255"/>
        <v/>
      </c>
      <c r="AH1223" s="42"/>
      <c r="AI1223" s="42"/>
      <c r="AJ1223" s="42"/>
      <c r="AK1223" s="42"/>
      <c r="AL1223" s="31"/>
      <c r="AM1223" s="43" t="str">
        <f t="shared" si="256"/>
        <v>100</v>
      </c>
      <c r="AN1223" s="44">
        <f>INDEX([1]ราคาสิ่งปลูกสร้าง!$D$6:$CC$47,MATCH($AD1223,[1]ราคาสิ่งปลูกสร้าง!$B$6:$B$45,0),MATCH($C$7,[1]ราคาสิ่งปลูกสร้าง!$D$5:$CC$5,0))</f>
        <v>0</v>
      </c>
      <c r="AO1223" s="44">
        <f t="shared" si="257"/>
        <v>0</v>
      </c>
      <c r="AP1223" s="45">
        <f t="shared" si="258"/>
        <v>0</v>
      </c>
      <c r="AQ1223" s="40">
        <f>IF(AP1223=0,0,INDEX([1]ค่าเสื่อมสิ่งปลูกสร้าง!$A$5:$D$105,MATCH($AP1223,[1]ค่าเสื่อมสิ่งปลูกสร้าง!$A$5:$A$105,0),MATCH(AE1223,[1]ค่าเสื่อมสิ่งปลูกสร้าง!$A$3:$D$3)))</f>
        <v>0</v>
      </c>
      <c r="AR1223" s="44">
        <f t="shared" si="263"/>
        <v>0</v>
      </c>
      <c r="AS1223" s="44">
        <f t="shared" si="264"/>
        <v>211000</v>
      </c>
      <c r="AT1223" s="44">
        <f t="shared" si="265"/>
        <v>211000</v>
      </c>
      <c r="AU1223" s="46">
        <v>0</v>
      </c>
      <c r="AV1223" s="44">
        <f t="shared" si="259"/>
        <v>211000</v>
      </c>
      <c r="AW1223" s="47" t="str">
        <f t="shared" si="260"/>
        <v>0.01</v>
      </c>
      <c r="AX1223" s="48"/>
      <c r="AY1223" s="48"/>
      <c r="AZ1223" s="49">
        <v>0</v>
      </c>
      <c r="BA1223" s="48"/>
      <c r="BB1223" s="48"/>
      <c r="BC1223" s="44">
        <f t="shared" si="261"/>
        <v>0</v>
      </c>
      <c r="BD1223" s="50">
        <v>1</v>
      </c>
      <c r="BE1223" s="51" t="e">
        <f>IF(AX1223=1,0,IF(AY1223=1,0,IF(BC1223&gt;#REF!,#REF!,IF(OR(AZ1223&gt;0,BD1223&gt;0),BC1223+([1]สูตร2!H1211*(100%-AZ1223)-BC1223)*BD1223,[1]สูตร2!H1211*(100%-AZ1223)))))</f>
        <v>#REF!</v>
      </c>
      <c r="BF1223" s="31"/>
    </row>
    <row r="1224" spans="1:58" s="5" customFormat="1" ht="24" customHeight="1" x14ac:dyDescent="0.2">
      <c r="A1224" s="31"/>
      <c r="B1224" s="31" t="s">
        <v>65</v>
      </c>
      <c r="C1224" s="31">
        <v>5034</v>
      </c>
      <c r="D1224" s="31" t="s">
        <v>66</v>
      </c>
      <c r="E1224" s="31" t="s">
        <v>946</v>
      </c>
      <c r="F1224" s="31"/>
      <c r="G1224" s="32" t="s">
        <v>947</v>
      </c>
      <c r="H1224" s="31">
        <v>100</v>
      </c>
      <c r="I1224" s="31">
        <v>3090</v>
      </c>
      <c r="J1224" s="31" t="s">
        <v>440</v>
      </c>
      <c r="K1224" s="31">
        <v>6</v>
      </c>
      <c r="L1224" s="31">
        <v>0</v>
      </c>
      <c r="M1224" s="31">
        <v>0</v>
      </c>
      <c r="N1224" s="33">
        <v>2400</v>
      </c>
      <c r="O1224" s="33"/>
      <c r="P1224" s="33"/>
      <c r="Q1224" s="33"/>
      <c r="R1224" s="33"/>
      <c r="S1224" s="34" t="str">
        <f t="shared" si="252"/>
        <v>1</v>
      </c>
      <c r="T1224" s="35">
        <f t="shared" si="253"/>
        <v>2400</v>
      </c>
      <c r="U1224" s="36">
        <f>INDEX([1]ราคาที่ดิน!$B:$G,MATCH($C1224,[1]ราคาที่ดิน!$A:$A,0),MATCH($B1224,[1]ราคาที่ดิน!$B$1:$G$1,0))</f>
        <v>180</v>
      </c>
      <c r="V1224" s="37">
        <f t="shared" si="262"/>
        <v>432000</v>
      </c>
      <c r="W1224" s="31"/>
      <c r="X1224" s="31"/>
      <c r="Y1224" s="31"/>
      <c r="Z1224" s="31"/>
      <c r="AA1224" s="31"/>
      <c r="AB1224" s="32"/>
      <c r="AC1224" s="38"/>
      <c r="AD1224" s="39"/>
      <c r="AE1224" s="39"/>
      <c r="AF1224" s="40" t="str">
        <f t="shared" si="254"/>
        <v/>
      </c>
      <c r="AG1224" s="41" t="str">
        <f t="shared" si="255"/>
        <v/>
      </c>
      <c r="AH1224" s="42"/>
      <c r="AI1224" s="42"/>
      <c r="AJ1224" s="42"/>
      <c r="AK1224" s="42"/>
      <c r="AL1224" s="31"/>
      <c r="AM1224" s="43" t="str">
        <f t="shared" si="256"/>
        <v>100</v>
      </c>
      <c r="AN1224" s="44">
        <f>INDEX([1]ราคาสิ่งปลูกสร้าง!$D$6:$CC$47,MATCH($AD1224,[1]ราคาสิ่งปลูกสร้าง!$B$6:$B$45,0),MATCH($C$7,[1]ราคาสิ่งปลูกสร้าง!$D$5:$CC$5,0))</f>
        <v>0</v>
      </c>
      <c r="AO1224" s="44">
        <f t="shared" si="257"/>
        <v>0</v>
      </c>
      <c r="AP1224" s="45">
        <f t="shared" si="258"/>
        <v>0</v>
      </c>
      <c r="AQ1224" s="40">
        <f>IF(AP1224=0,0,INDEX([1]ค่าเสื่อมสิ่งปลูกสร้าง!$A$5:$D$105,MATCH($AP1224,[1]ค่าเสื่อมสิ่งปลูกสร้าง!$A$5:$A$105,0),MATCH(AE1224,[1]ค่าเสื่อมสิ่งปลูกสร้าง!$A$3:$D$3)))</f>
        <v>0</v>
      </c>
      <c r="AR1224" s="44">
        <f t="shared" si="263"/>
        <v>0</v>
      </c>
      <c r="AS1224" s="44">
        <f t="shared" si="264"/>
        <v>432000</v>
      </c>
      <c r="AT1224" s="44">
        <f t="shared" si="265"/>
        <v>432000</v>
      </c>
      <c r="AU1224" s="46">
        <v>0</v>
      </c>
      <c r="AV1224" s="44">
        <f t="shared" si="259"/>
        <v>432000</v>
      </c>
      <c r="AW1224" s="47" t="str">
        <f t="shared" si="260"/>
        <v>0.01</v>
      </c>
      <c r="AX1224" s="48"/>
      <c r="AY1224" s="48"/>
      <c r="AZ1224" s="49">
        <v>0</v>
      </c>
      <c r="BA1224" s="48"/>
      <c r="BB1224" s="48"/>
      <c r="BC1224" s="44">
        <f t="shared" si="261"/>
        <v>0</v>
      </c>
      <c r="BD1224" s="50">
        <v>1</v>
      </c>
      <c r="BE1224" s="51" t="e">
        <f>IF(AX1224=1,0,IF(AY1224=1,0,IF(BC1224&gt;#REF!,#REF!,IF(OR(AZ1224&gt;0,BD1224&gt;0),BC1224+([1]สูตร2!H1212*(100%-AZ1224)-BC1224)*BD1224,[1]สูตร2!H1212*(100%-AZ1224)))))</f>
        <v>#REF!</v>
      </c>
      <c r="BF1224" s="31"/>
    </row>
    <row r="1225" spans="1:58" s="5" customFormat="1" ht="24" customHeight="1" x14ac:dyDescent="0.2">
      <c r="A1225" s="31"/>
      <c r="B1225" s="31" t="s">
        <v>65</v>
      </c>
      <c r="C1225" s="31">
        <v>5035</v>
      </c>
      <c r="D1225" s="31" t="s">
        <v>66</v>
      </c>
      <c r="E1225" s="31" t="s">
        <v>946</v>
      </c>
      <c r="F1225" s="31"/>
      <c r="G1225" s="32" t="s">
        <v>947</v>
      </c>
      <c r="H1225" s="31">
        <v>151</v>
      </c>
      <c r="I1225" s="31">
        <v>-490</v>
      </c>
      <c r="J1225" s="31" t="s">
        <v>440</v>
      </c>
      <c r="K1225" s="31">
        <v>0</v>
      </c>
      <c r="L1225" s="31">
        <v>1</v>
      </c>
      <c r="M1225" s="31">
        <v>97</v>
      </c>
      <c r="N1225" s="33">
        <v>197</v>
      </c>
      <c r="O1225" s="33"/>
      <c r="P1225" s="33"/>
      <c r="Q1225" s="33"/>
      <c r="R1225" s="33"/>
      <c r="S1225" s="34" t="str">
        <f t="shared" si="252"/>
        <v>1</v>
      </c>
      <c r="T1225" s="35">
        <f t="shared" si="253"/>
        <v>197</v>
      </c>
      <c r="U1225" s="36">
        <f>INDEX([1]ราคาที่ดิน!$B:$G,MATCH($C1225,[1]ราคาที่ดิน!$A:$A,0),MATCH($B1225,[1]ราคาที่ดิน!$B$1:$G$1,0))</f>
        <v>200</v>
      </c>
      <c r="V1225" s="37">
        <f t="shared" si="262"/>
        <v>39400</v>
      </c>
      <c r="W1225" s="31"/>
      <c r="X1225" s="31"/>
      <c r="Y1225" s="31"/>
      <c r="Z1225" s="31"/>
      <c r="AA1225" s="31"/>
      <c r="AB1225" s="32"/>
      <c r="AC1225" s="38"/>
      <c r="AD1225" s="39"/>
      <c r="AE1225" s="39"/>
      <c r="AF1225" s="40" t="str">
        <f t="shared" si="254"/>
        <v/>
      </c>
      <c r="AG1225" s="41" t="str">
        <f t="shared" si="255"/>
        <v/>
      </c>
      <c r="AH1225" s="42"/>
      <c r="AI1225" s="42"/>
      <c r="AJ1225" s="42"/>
      <c r="AK1225" s="42"/>
      <c r="AL1225" s="31"/>
      <c r="AM1225" s="43" t="str">
        <f t="shared" si="256"/>
        <v>100</v>
      </c>
      <c r="AN1225" s="44">
        <f>INDEX([1]ราคาสิ่งปลูกสร้าง!$D$6:$CC$47,MATCH($AD1225,[1]ราคาสิ่งปลูกสร้าง!$B$6:$B$45,0),MATCH($C$7,[1]ราคาสิ่งปลูกสร้าง!$D$5:$CC$5,0))</f>
        <v>0</v>
      </c>
      <c r="AO1225" s="44">
        <f t="shared" si="257"/>
        <v>0</v>
      </c>
      <c r="AP1225" s="45">
        <f t="shared" si="258"/>
        <v>0</v>
      </c>
      <c r="AQ1225" s="40">
        <f>IF(AP1225=0,0,INDEX([1]ค่าเสื่อมสิ่งปลูกสร้าง!$A$5:$D$105,MATCH($AP1225,[1]ค่าเสื่อมสิ่งปลูกสร้าง!$A$5:$A$105,0),MATCH(AE1225,[1]ค่าเสื่อมสิ่งปลูกสร้าง!$A$3:$D$3)))</f>
        <v>0</v>
      </c>
      <c r="AR1225" s="44">
        <f t="shared" si="263"/>
        <v>0</v>
      </c>
      <c r="AS1225" s="44">
        <f t="shared" si="264"/>
        <v>39400</v>
      </c>
      <c r="AT1225" s="44">
        <f t="shared" si="265"/>
        <v>39400</v>
      </c>
      <c r="AU1225" s="46">
        <v>0</v>
      </c>
      <c r="AV1225" s="44">
        <f t="shared" si="259"/>
        <v>39400</v>
      </c>
      <c r="AW1225" s="47" t="str">
        <f t="shared" si="260"/>
        <v>0.01</v>
      </c>
      <c r="AX1225" s="48"/>
      <c r="AY1225" s="48"/>
      <c r="AZ1225" s="49">
        <v>0</v>
      </c>
      <c r="BA1225" s="48"/>
      <c r="BB1225" s="48"/>
      <c r="BC1225" s="44">
        <f t="shared" si="261"/>
        <v>0</v>
      </c>
      <c r="BD1225" s="50">
        <v>1</v>
      </c>
      <c r="BE1225" s="51" t="e">
        <f>IF(AX1225=1,0,IF(AY1225=1,0,IF(BC1225&gt;#REF!,#REF!,IF(OR(AZ1225&gt;0,BD1225&gt;0),BC1225+([1]สูตร2!H1213*(100%-AZ1225)-BC1225)*BD1225,[1]สูตร2!H1213*(100%-AZ1225)))))</f>
        <v>#REF!</v>
      </c>
      <c r="BF1225" s="31"/>
    </row>
    <row r="1226" spans="1:58" s="5" customFormat="1" ht="24" customHeight="1" x14ac:dyDescent="0.2">
      <c r="A1226" s="31"/>
      <c r="B1226" s="31" t="s">
        <v>65</v>
      </c>
      <c r="C1226" s="31">
        <v>5336</v>
      </c>
      <c r="D1226" s="31" t="s">
        <v>66</v>
      </c>
      <c r="E1226" s="31" t="s">
        <v>946</v>
      </c>
      <c r="F1226" s="31"/>
      <c r="G1226" s="32" t="s">
        <v>947</v>
      </c>
      <c r="H1226" s="31">
        <v>164</v>
      </c>
      <c r="I1226" s="31">
        <v>3177</v>
      </c>
      <c r="J1226" s="31" t="s">
        <v>440</v>
      </c>
      <c r="K1226" s="31">
        <v>0</v>
      </c>
      <c r="L1226" s="31">
        <v>0</v>
      </c>
      <c r="M1226" s="31">
        <v>50</v>
      </c>
      <c r="N1226" s="33"/>
      <c r="O1226" s="33">
        <v>50</v>
      </c>
      <c r="P1226" s="33"/>
      <c r="Q1226" s="33"/>
      <c r="R1226" s="33"/>
      <c r="S1226" s="34" t="str">
        <f t="shared" si="252"/>
        <v>2</v>
      </c>
      <c r="T1226" s="35">
        <f t="shared" si="253"/>
        <v>50</v>
      </c>
      <c r="U1226" s="36">
        <f>INDEX([1]ราคาที่ดิน!$B:$G,MATCH($C1226,[1]ราคาที่ดิน!$A:$A,0),MATCH($B1226,[1]ราคาที่ดิน!$B$1:$G$1,0))</f>
        <v>50</v>
      </c>
      <c r="V1226" s="37">
        <f t="shared" si="262"/>
        <v>2500</v>
      </c>
      <c r="W1226" s="31">
        <v>1</v>
      </c>
      <c r="X1226" s="31">
        <v>50</v>
      </c>
      <c r="Y1226" s="31" t="s">
        <v>66</v>
      </c>
      <c r="Z1226" s="31" t="s">
        <v>948</v>
      </c>
      <c r="AA1226" s="31"/>
      <c r="AB1226" s="32" t="s">
        <v>947</v>
      </c>
      <c r="AC1226" s="38"/>
      <c r="AD1226" s="39" t="s">
        <v>73</v>
      </c>
      <c r="AE1226" s="39" t="s">
        <v>74</v>
      </c>
      <c r="AF1226" s="40" t="str">
        <f t="shared" si="254"/>
        <v>2</v>
      </c>
      <c r="AG1226" s="41">
        <f t="shared" si="255"/>
        <v>91</v>
      </c>
      <c r="AH1226" s="42"/>
      <c r="AI1226" s="42">
        <v>91</v>
      </c>
      <c r="AJ1226" s="42"/>
      <c r="AK1226" s="42"/>
      <c r="AL1226" s="31">
        <v>21</v>
      </c>
      <c r="AM1226" s="43" t="str">
        <f t="shared" si="256"/>
        <v>100</v>
      </c>
      <c r="AN1226" s="44">
        <f>INDEX([1]ราคาสิ่งปลูกสร้าง!$D$6:$CC$47,MATCH($AD1226,[1]ราคาสิ่งปลูกสร้าง!$B$6:$B$45,0),MATCH($C$7,[1]ราคาสิ่งปลูกสร้าง!$D$5:$CC$5,0))</f>
        <v>6500</v>
      </c>
      <c r="AO1226" s="44">
        <f t="shared" si="257"/>
        <v>591500</v>
      </c>
      <c r="AP1226" s="45">
        <f t="shared" si="258"/>
        <v>21</v>
      </c>
      <c r="AQ1226" s="40">
        <f>IF(AP1226=0,0,INDEX([1]ค่าเสื่อมสิ่งปลูกสร้าง!$A$5:$D$105,MATCH($AP1226,[1]ค่าเสื่อมสิ่งปลูกสร้าง!$A$5:$A$105,0),MATCH(AE1226,[1]ค่าเสื่อมสิ่งปลูกสร้าง!$A$3:$D$3)))</f>
        <v>32</v>
      </c>
      <c r="AR1226" s="44">
        <f t="shared" si="263"/>
        <v>402220</v>
      </c>
      <c r="AS1226" s="44">
        <f t="shared" si="264"/>
        <v>404720</v>
      </c>
      <c r="AT1226" s="44">
        <f t="shared" si="265"/>
        <v>404720</v>
      </c>
      <c r="AU1226" s="46">
        <v>0</v>
      </c>
      <c r="AV1226" s="44">
        <f t="shared" si="259"/>
        <v>404720</v>
      </c>
      <c r="AW1226" s="47" t="str">
        <f t="shared" si="260"/>
        <v>0.02</v>
      </c>
      <c r="AX1226" s="48"/>
      <c r="AY1226" s="48"/>
      <c r="AZ1226" s="49">
        <v>0</v>
      </c>
      <c r="BA1226" s="48"/>
      <c r="BB1226" s="48"/>
      <c r="BC1226" s="44">
        <f t="shared" si="261"/>
        <v>0</v>
      </c>
      <c r="BD1226" s="50">
        <v>1</v>
      </c>
      <c r="BE1226" s="51" t="e">
        <f>IF(AX1226=1,0,IF(AY1226=1,0,IF(BC1226&gt;#REF!,#REF!,IF(OR(AZ1226&gt;0,BD1226&gt;0),BC1226+([1]สูตร2!H1214*(100%-AZ1226)-BC1226)*BD1226,[1]สูตร2!H1214*(100%-AZ1226)))))</f>
        <v>#REF!</v>
      </c>
      <c r="BF1226" s="31"/>
    </row>
    <row r="1227" spans="1:58" s="5" customFormat="1" ht="24" customHeight="1" x14ac:dyDescent="0.2">
      <c r="A1227" s="31"/>
      <c r="B1227" s="31" t="s">
        <v>65</v>
      </c>
      <c r="C1227" s="31">
        <v>5336</v>
      </c>
      <c r="D1227" s="31" t="s">
        <v>66</v>
      </c>
      <c r="E1227" s="31" t="s">
        <v>946</v>
      </c>
      <c r="F1227" s="31"/>
      <c r="G1227" s="32" t="s">
        <v>947</v>
      </c>
      <c r="H1227" s="31">
        <v>164</v>
      </c>
      <c r="I1227" s="31">
        <v>3177</v>
      </c>
      <c r="J1227" s="31" t="s">
        <v>440</v>
      </c>
      <c r="K1227" s="31">
        <v>0</v>
      </c>
      <c r="L1227" s="31">
        <v>0</v>
      </c>
      <c r="M1227" s="31">
        <v>20</v>
      </c>
      <c r="N1227" s="33"/>
      <c r="O1227" s="33">
        <v>20</v>
      </c>
      <c r="P1227" s="33"/>
      <c r="Q1227" s="33"/>
      <c r="R1227" s="33"/>
      <c r="S1227" s="34" t="str">
        <f t="shared" si="252"/>
        <v>2</v>
      </c>
      <c r="T1227" s="35">
        <f t="shared" si="253"/>
        <v>20</v>
      </c>
      <c r="U1227" s="36">
        <f>INDEX([1]ราคาที่ดิน!$B:$G,MATCH($C1227,[1]ราคาที่ดิน!$A:$A,0),MATCH($B1227,[1]ราคาที่ดิน!$B$1:$G$1,0))</f>
        <v>50</v>
      </c>
      <c r="V1227" s="37">
        <f t="shared" si="262"/>
        <v>1000</v>
      </c>
      <c r="W1227" s="31">
        <v>2</v>
      </c>
      <c r="X1227" s="31">
        <v>50</v>
      </c>
      <c r="Y1227" s="31" t="s">
        <v>66</v>
      </c>
      <c r="Z1227" s="31" t="s">
        <v>948</v>
      </c>
      <c r="AA1227" s="31"/>
      <c r="AB1227" s="32" t="s">
        <v>947</v>
      </c>
      <c r="AC1227" s="38"/>
      <c r="AD1227" s="39" t="s">
        <v>75</v>
      </c>
      <c r="AE1227" s="39" t="s">
        <v>76</v>
      </c>
      <c r="AF1227" s="40" t="str">
        <f t="shared" si="254"/>
        <v>1</v>
      </c>
      <c r="AG1227" s="41">
        <f t="shared" si="255"/>
        <v>15</v>
      </c>
      <c r="AH1227" s="42">
        <v>15</v>
      </c>
      <c r="AI1227" s="42"/>
      <c r="AJ1227" s="42"/>
      <c r="AK1227" s="42"/>
      <c r="AL1227" s="31">
        <v>21</v>
      </c>
      <c r="AM1227" s="43" t="str">
        <f t="shared" si="256"/>
        <v>100</v>
      </c>
      <c r="AN1227" s="44">
        <f>INDEX([1]ราคาสิ่งปลูกสร้าง!$D$6:$CC$47,MATCH($AD1227,[1]ราคาสิ่งปลูกสร้าง!$B$6:$B$45,0),MATCH($C$7,[1]ราคาสิ่งปลูกสร้าง!$D$5:$CC$5,0))</f>
        <v>5400</v>
      </c>
      <c r="AO1227" s="44">
        <f t="shared" si="257"/>
        <v>81000</v>
      </c>
      <c r="AP1227" s="45">
        <f t="shared" si="258"/>
        <v>21</v>
      </c>
      <c r="AQ1227" s="40">
        <f>IF(AP1227=0,0,INDEX([1]ค่าเสื่อมสิ่งปลูกสร้าง!$A$5:$D$105,MATCH($AP1227,[1]ค่าเสื่อมสิ่งปลูกสร้าง!$A$5:$A$105,0),MATCH(AE1227,[1]ค่าเสื่อมสิ่งปลูกสร้าง!$A$3:$D$3)))</f>
        <v>93</v>
      </c>
      <c r="AR1227" s="44">
        <f t="shared" si="263"/>
        <v>5670.0000000000009</v>
      </c>
      <c r="AS1227" s="44">
        <f t="shared" si="264"/>
        <v>6670.0000000000009</v>
      </c>
      <c r="AT1227" s="44">
        <f t="shared" si="265"/>
        <v>6670.0000000000009</v>
      </c>
      <c r="AU1227" s="46">
        <v>0</v>
      </c>
      <c r="AV1227" s="44">
        <f t="shared" si="259"/>
        <v>6670.0000000000009</v>
      </c>
      <c r="AW1227" s="47" t="str">
        <f t="shared" si="260"/>
        <v>0.01</v>
      </c>
      <c r="AX1227" s="48"/>
      <c r="AY1227" s="48"/>
      <c r="AZ1227" s="49">
        <v>0</v>
      </c>
      <c r="BA1227" s="48"/>
      <c r="BB1227" s="48"/>
      <c r="BC1227" s="44">
        <f t="shared" si="261"/>
        <v>0</v>
      </c>
      <c r="BD1227" s="50">
        <v>1</v>
      </c>
      <c r="BE1227" s="51" t="e">
        <f>IF(AX1227=1,0,IF(AY1227=1,0,IF(BC1227&gt;#REF!,#REF!,IF(OR(AZ1227&gt;0,BD1227&gt;0),BC1227+([1]สูตร2!H1215*(100%-AZ1227)-BC1227)*BD1227,[1]สูตร2!H1215*(100%-AZ1227)))))</f>
        <v>#REF!</v>
      </c>
      <c r="BF1227" s="31"/>
    </row>
    <row r="1228" spans="1:58" s="5" customFormat="1" ht="24" customHeight="1" x14ac:dyDescent="0.2">
      <c r="A1228" s="31"/>
      <c r="B1228" s="31" t="s">
        <v>65</v>
      </c>
      <c r="C1228" s="31">
        <v>5336</v>
      </c>
      <c r="D1228" s="31" t="s">
        <v>66</v>
      </c>
      <c r="E1228" s="31" t="s">
        <v>946</v>
      </c>
      <c r="F1228" s="31"/>
      <c r="G1228" s="32" t="s">
        <v>947</v>
      </c>
      <c r="H1228" s="31">
        <v>164</v>
      </c>
      <c r="I1228" s="31">
        <v>3177</v>
      </c>
      <c r="J1228" s="31" t="s">
        <v>440</v>
      </c>
      <c r="K1228" s="31">
        <v>0</v>
      </c>
      <c r="L1228" s="31">
        <v>0</v>
      </c>
      <c r="M1228" s="31">
        <v>30</v>
      </c>
      <c r="N1228" s="33"/>
      <c r="O1228" s="33">
        <v>30</v>
      </c>
      <c r="P1228" s="33"/>
      <c r="Q1228" s="33"/>
      <c r="R1228" s="33"/>
      <c r="S1228" s="34" t="str">
        <f t="shared" si="252"/>
        <v>2</v>
      </c>
      <c r="T1228" s="35">
        <f t="shared" si="253"/>
        <v>30</v>
      </c>
      <c r="U1228" s="36">
        <f>INDEX([1]ราคาที่ดิน!$B:$G,MATCH($C1228,[1]ราคาที่ดิน!$A:$A,0),MATCH($B1228,[1]ราคาที่ดิน!$B$1:$G$1,0))</f>
        <v>50</v>
      </c>
      <c r="V1228" s="37">
        <f t="shared" si="262"/>
        <v>1500</v>
      </c>
      <c r="W1228" s="31">
        <v>3</v>
      </c>
      <c r="X1228" s="31">
        <v>50</v>
      </c>
      <c r="Y1228" s="31" t="s">
        <v>66</v>
      </c>
      <c r="Z1228" s="31" t="s">
        <v>948</v>
      </c>
      <c r="AA1228" s="31"/>
      <c r="AB1228" s="32" t="s">
        <v>947</v>
      </c>
      <c r="AC1228" s="38"/>
      <c r="AD1228" s="39" t="s">
        <v>73</v>
      </c>
      <c r="AE1228" s="39" t="s">
        <v>94</v>
      </c>
      <c r="AF1228" s="40" t="str">
        <f t="shared" si="254"/>
        <v>1</v>
      </c>
      <c r="AG1228" s="41">
        <f t="shared" si="255"/>
        <v>18</v>
      </c>
      <c r="AH1228" s="42">
        <v>18</v>
      </c>
      <c r="AI1228" s="42"/>
      <c r="AJ1228" s="42"/>
      <c r="AK1228" s="42"/>
      <c r="AL1228" s="31">
        <v>15</v>
      </c>
      <c r="AM1228" s="43" t="str">
        <f t="shared" si="256"/>
        <v>100</v>
      </c>
      <c r="AN1228" s="44">
        <f>INDEX([1]ราคาสิ่งปลูกสร้าง!$D$6:$CC$47,MATCH($AD1228,[1]ราคาสิ่งปลูกสร้าง!$B$6:$B$45,0),MATCH($C$7,[1]ราคาสิ่งปลูกสร้าง!$D$5:$CC$5,0))</f>
        <v>6500</v>
      </c>
      <c r="AO1228" s="44">
        <f t="shared" si="257"/>
        <v>117000</v>
      </c>
      <c r="AP1228" s="45">
        <f t="shared" si="258"/>
        <v>15</v>
      </c>
      <c r="AQ1228" s="40">
        <f>IF(AP1228=0,0,INDEX([1]ค่าเสื่อมสิ่งปลูกสร้าง!$A$5:$D$105,MATCH($AP1228,[1]ค่าเสื่อมสิ่งปลูกสร้าง!$A$5:$A$105,0),MATCH(AE1228,[1]ค่าเสื่อมสิ่งปลูกสร้าง!$A$3:$D$3)))</f>
        <v>20</v>
      </c>
      <c r="AR1228" s="44">
        <f t="shared" si="263"/>
        <v>93600</v>
      </c>
      <c r="AS1228" s="44">
        <f t="shared" si="264"/>
        <v>95100</v>
      </c>
      <c r="AT1228" s="44">
        <f t="shared" si="265"/>
        <v>95100</v>
      </c>
      <c r="AU1228" s="46">
        <v>0</v>
      </c>
      <c r="AV1228" s="44">
        <f t="shared" si="259"/>
        <v>95100</v>
      </c>
      <c r="AW1228" s="47" t="str">
        <f t="shared" si="260"/>
        <v>0.01</v>
      </c>
      <c r="AX1228" s="48"/>
      <c r="AY1228" s="48"/>
      <c r="AZ1228" s="49">
        <v>0</v>
      </c>
      <c r="BA1228" s="48"/>
      <c r="BB1228" s="48"/>
      <c r="BC1228" s="44">
        <f t="shared" si="261"/>
        <v>0</v>
      </c>
      <c r="BD1228" s="50">
        <v>1</v>
      </c>
      <c r="BE1228" s="51" t="e">
        <f>IF(AX1228=1,0,IF(AY1228=1,0,IF(BC1228&gt;#REF!,#REF!,IF(OR(AZ1228&gt;0,BD1228&gt;0),BC1228+([1]สูตร2!H1216*(100%-AZ1228)-BC1228)*BD1228,[1]สูตร2!H1216*(100%-AZ1228)))))</f>
        <v>#REF!</v>
      </c>
      <c r="BF1228" s="31"/>
    </row>
    <row r="1229" spans="1:58" s="5" customFormat="1" ht="24" customHeight="1" x14ac:dyDescent="0.2">
      <c r="A1229" s="31">
        <v>389</v>
      </c>
      <c r="B1229" s="31" t="s">
        <v>65</v>
      </c>
      <c r="C1229" s="31">
        <v>495</v>
      </c>
      <c r="D1229" s="31" t="s">
        <v>66</v>
      </c>
      <c r="E1229" s="31" t="s">
        <v>949</v>
      </c>
      <c r="F1229" s="31"/>
      <c r="G1229" s="32" t="s">
        <v>950</v>
      </c>
      <c r="H1229" s="31">
        <v>89</v>
      </c>
      <c r="I1229" s="31">
        <v>1956</v>
      </c>
      <c r="J1229" s="31" t="s">
        <v>440</v>
      </c>
      <c r="K1229" s="31">
        <v>12</v>
      </c>
      <c r="L1229" s="31">
        <v>2</v>
      </c>
      <c r="M1229" s="31">
        <v>17</v>
      </c>
      <c r="N1229" s="33">
        <v>5017</v>
      </c>
      <c r="O1229" s="33"/>
      <c r="P1229" s="33"/>
      <c r="Q1229" s="33"/>
      <c r="R1229" s="33"/>
      <c r="S1229" s="34" t="str">
        <f t="shared" si="252"/>
        <v>1</v>
      </c>
      <c r="T1229" s="35">
        <f t="shared" si="253"/>
        <v>5017</v>
      </c>
      <c r="U1229" s="36">
        <f>INDEX([1]ราคาที่ดิน!$B:$G,MATCH($C1229,[1]ราคาที่ดิน!$A:$A,0),MATCH($B1229,[1]ราคาที่ดิน!$B$1:$G$1,0))</f>
        <v>200</v>
      </c>
      <c r="V1229" s="37">
        <f t="shared" si="262"/>
        <v>1003400</v>
      </c>
      <c r="W1229" s="31"/>
      <c r="X1229" s="31"/>
      <c r="Y1229" s="31"/>
      <c r="Z1229" s="31"/>
      <c r="AA1229" s="31"/>
      <c r="AB1229" s="32"/>
      <c r="AC1229" s="38"/>
      <c r="AD1229" s="39"/>
      <c r="AE1229" s="39"/>
      <c r="AF1229" s="40" t="str">
        <f t="shared" si="254"/>
        <v/>
      </c>
      <c r="AG1229" s="41" t="str">
        <f t="shared" si="255"/>
        <v/>
      </c>
      <c r="AH1229" s="42"/>
      <c r="AI1229" s="42"/>
      <c r="AJ1229" s="42"/>
      <c r="AK1229" s="42"/>
      <c r="AL1229" s="31"/>
      <c r="AM1229" s="43" t="str">
        <f t="shared" si="256"/>
        <v>100</v>
      </c>
      <c r="AN1229" s="44">
        <f>INDEX([1]ราคาสิ่งปลูกสร้าง!$D$6:$CC$47,MATCH($AD1229,[1]ราคาสิ่งปลูกสร้าง!$B$6:$B$45,0),MATCH($C$7,[1]ราคาสิ่งปลูกสร้าง!$D$5:$CC$5,0))</f>
        <v>0</v>
      </c>
      <c r="AO1229" s="44">
        <f t="shared" si="257"/>
        <v>0</v>
      </c>
      <c r="AP1229" s="45">
        <f t="shared" si="258"/>
        <v>0</v>
      </c>
      <c r="AQ1229" s="40">
        <f>IF(AP1229=0,0,INDEX([1]ค่าเสื่อมสิ่งปลูกสร้าง!$A$5:$D$105,MATCH($AP1229,[1]ค่าเสื่อมสิ่งปลูกสร้าง!$A$5:$A$105,0),MATCH(AE1229,[1]ค่าเสื่อมสิ่งปลูกสร้าง!$A$3:$D$3)))</f>
        <v>0</v>
      </c>
      <c r="AR1229" s="44">
        <f t="shared" si="263"/>
        <v>0</v>
      </c>
      <c r="AS1229" s="44">
        <f t="shared" si="264"/>
        <v>1003400</v>
      </c>
      <c r="AT1229" s="44">
        <f t="shared" si="265"/>
        <v>1003400</v>
      </c>
      <c r="AU1229" s="46">
        <v>0</v>
      </c>
      <c r="AV1229" s="44">
        <f t="shared" si="259"/>
        <v>1003400</v>
      </c>
      <c r="AW1229" s="47" t="str">
        <f t="shared" si="260"/>
        <v>0.01</v>
      </c>
      <c r="AX1229" s="48"/>
      <c r="AY1229" s="48"/>
      <c r="AZ1229" s="49">
        <v>0</v>
      </c>
      <c r="BA1229" s="48"/>
      <c r="BB1229" s="48"/>
      <c r="BC1229" s="44">
        <f t="shared" si="261"/>
        <v>0</v>
      </c>
      <c r="BD1229" s="50">
        <v>1</v>
      </c>
      <c r="BE1229" s="51" t="e">
        <f>IF(AX1229=1,0,IF(AY1229=1,0,IF(BC1229&gt;#REF!,#REF!,IF(OR(AZ1229&gt;0,BD1229&gt;0),BC1229+([1]สูตร2!H1217*(100%-AZ1229)-BC1229)*BD1229,[1]สูตร2!H1217*(100%-AZ1229)))))</f>
        <v>#REF!</v>
      </c>
      <c r="BF1229" s="31"/>
    </row>
    <row r="1230" spans="1:58" s="5" customFormat="1" ht="24" customHeight="1" x14ac:dyDescent="0.2">
      <c r="A1230" s="31"/>
      <c r="B1230" s="31" t="s">
        <v>65</v>
      </c>
      <c r="C1230" s="31">
        <v>27393</v>
      </c>
      <c r="D1230" s="31" t="s">
        <v>66</v>
      </c>
      <c r="E1230" s="31" t="s">
        <v>949</v>
      </c>
      <c r="F1230" s="31"/>
      <c r="G1230" s="32" t="s">
        <v>950</v>
      </c>
      <c r="H1230" s="31">
        <v>48</v>
      </c>
      <c r="I1230" s="31">
        <v>-1358</v>
      </c>
      <c r="J1230" s="31" t="s">
        <v>440</v>
      </c>
      <c r="K1230" s="31">
        <v>9</v>
      </c>
      <c r="L1230" s="31">
        <v>3</v>
      </c>
      <c r="M1230" s="31">
        <v>33</v>
      </c>
      <c r="N1230" s="33">
        <v>3933</v>
      </c>
      <c r="O1230" s="33"/>
      <c r="P1230" s="33"/>
      <c r="Q1230" s="33"/>
      <c r="R1230" s="33"/>
      <c r="S1230" s="34" t="str">
        <f t="shared" si="252"/>
        <v>1</v>
      </c>
      <c r="T1230" s="35">
        <f t="shared" si="253"/>
        <v>3933</v>
      </c>
      <c r="U1230" s="36">
        <f>INDEX([1]ราคาที่ดิน!$B:$G,MATCH($C1230,[1]ราคาที่ดิน!$A:$A,0),MATCH($B1230,[1]ราคาที่ดิน!$B$1:$G$1,0))</f>
        <v>50</v>
      </c>
      <c r="V1230" s="37">
        <f t="shared" si="262"/>
        <v>196650</v>
      </c>
      <c r="W1230" s="31"/>
      <c r="X1230" s="31"/>
      <c r="Y1230" s="31"/>
      <c r="Z1230" s="31"/>
      <c r="AA1230" s="31"/>
      <c r="AB1230" s="32"/>
      <c r="AC1230" s="38"/>
      <c r="AD1230" s="39"/>
      <c r="AE1230" s="39"/>
      <c r="AF1230" s="40" t="str">
        <f t="shared" si="254"/>
        <v/>
      </c>
      <c r="AG1230" s="41" t="str">
        <f t="shared" si="255"/>
        <v/>
      </c>
      <c r="AH1230" s="42"/>
      <c r="AI1230" s="42"/>
      <c r="AJ1230" s="42"/>
      <c r="AK1230" s="42"/>
      <c r="AL1230" s="31"/>
      <c r="AM1230" s="43" t="str">
        <f t="shared" si="256"/>
        <v>100</v>
      </c>
      <c r="AN1230" s="44">
        <f>INDEX([1]ราคาสิ่งปลูกสร้าง!$D$6:$CC$47,MATCH($AD1230,[1]ราคาสิ่งปลูกสร้าง!$B$6:$B$45,0),MATCH($C$7,[1]ราคาสิ่งปลูกสร้าง!$D$5:$CC$5,0))</f>
        <v>0</v>
      </c>
      <c r="AO1230" s="44">
        <f t="shared" si="257"/>
        <v>0</v>
      </c>
      <c r="AP1230" s="45">
        <f t="shared" si="258"/>
        <v>0</v>
      </c>
      <c r="AQ1230" s="40">
        <f>IF(AP1230=0,0,INDEX([1]ค่าเสื่อมสิ่งปลูกสร้าง!$A$5:$D$105,MATCH($AP1230,[1]ค่าเสื่อมสิ่งปลูกสร้าง!$A$5:$A$105,0),MATCH(AE1230,[1]ค่าเสื่อมสิ่งปลูกสร้าง!$A$3:$D$3)))</f>
        <v>0</v>
      </c>
      <c r="AR1230" s="44">
        <f t="shared" si="263"/>
        <v>0</v>
      </c>
      <c r="AS1230" s="44">
        <f t="shared" si="264"/>
        <v>196650</v>
      </c>
      <c r="AT1230" s="44">
        <f t="shared" si="265"/>
        <v>196650</v>
      </c>
      <c r="AU1230" s="46">
        <v>0</v>
      </c>
      <c r="AV1230" s="44">
        <f t="shared" si="259"/>
        <v>196650</v>
      </c>
      <c r="AW1230" s="47" t="str">
        <f t="shared" si="260"/>
        <v>0.01</v>
      </c>
      <c r="AX1230" s="48"/>
      <c r="AY1230" s="48"/>
      <c r="AZ1230" s="49">
        <v>0</v>
      </c>
      <c r="BA1230" s="48"/>
      <c r="BB1230" s="48"/>
      <c r="BC1230" s="44">
        <f t="shared" si="261"/>
        <v>0</v>
      </c>
      <c r="BD1230" s="50">
        <v>1</v>
      </c>
      <c r="BE1230" s="51" t="e">
        <f>IF(AX1230=1,0,IF(AY1230=1,0,IF(BC1230&gt;#REF!,#REF!,IF(OR(AZ1230&gt;0,BD1230&gt;0),BC1230+([1]สูตร2!H1218*(100%-AZ1230)-BC1230)*BD1230,[1]สูตร2!H1218*(100%-AZ1230)))))</f>
        <v>#REF!</v>
      </c>
      <c r="BF1230" s="31"/>
    </row>
    <row r="1231" spans="1:58" s="5" customFormat="1" ht="24" customHeight="1" x14ac:dyDescent="0.2">
      <c r="A1231" s="31"/>
      <c r="B1231" s="31" t="s">
        <v>65</v>
      </c>
      <c r="C1231" s="31">
        <v>13393</v>
      </c>
      <c r="D1231" s="31" t="s">
        <v>66</v>
      </c>
      <c r="E1231" s="31" t="s">
        <v>949</v>
      </c>
      <c r="F1231" s="31"/>
      <c r="G1231" s="32" t="s">
        <v>950</v>
      </c>
      <c r="H1231" s="31">
        <v>19</v>
      </c>
      <c r="I1231" s="31" t="s">
        <v>104</v>
      </c>
      <c r="J1231" s="31" t="s">
        <v>440</v>
      </c>
      <c r="K1231" s="31">
        <v>0</v>
      </c>
      <c r="L1231" s="31">
        <v>1</v>
      </c>
      <c r="M1231" s="31">
        <v>77</v>
      </c>
      <c r="N1231" s="33">
        <v>177</v>
      </c>
      <c r="O1231" s="33"/>
      <c r="P1231" s="33"/>
      <c r="Q1231" s="33"/>
      <c r="R1231" s="33"/>
      <c r="S1231" s="34" t="str">
        <f t="shared" ref="S1231:S1294" si="266">IF(N1231&gt;=1,"1",IF(O1231&gt;=1,"2",IF(P1231&gt;=1,"3",IF(Q1231&gt;=1,"4",IF(R1231&gt;=1,"5","")))))</f>
        <v>1</v>
      </c>
      <c r="T1231" s="35">
        <f t="shared" ref="T1231:T1294" si="267">N1231+O1231+P1231+Q1231+R1231</f>
        <v>177</v>
      </c>
      <c r="U1231" s="36">
        <f>INDEX([1]ราคาที่ดิน!$B:$G,MATCH($C1231,[1]ราคาที่ดิน!$A:$A,0),MATCH($B1231,[1]ราคาที่ดิน!$B$1:$G$1,0))</f>
        <v>50</v>
      </c>
      <c r="V1231" s="37">
        <f t="shared" si="262"/>
        <v>8850</v>
      </c>
      <c r="W1231" s="31"/>
      <c r="X1231" s="31"/>
      <c r="Y1231" s="31"/>
      <c r="Z1231" s="31"/>
      <c r="AA1231" s="31"/>
      <c r="AB1231" s="32"/>
      <c r="AC1231" s="38"/>
      <c r="AD1231" s="39"/>
      <c r="AE1231" s="39"/>
      <c r="AF1231" s="40" t="str">
        <f t="shared" ref="AF1231:AF1294" si="268">IF(AH1231&gt;=1,"1",IF(AI1231&gt;=1,"2",IF(AJ1231&gt;=1,"3",IF(AK1231&gt;=1,"4",""))))</f>
        <v/>
      </c>
      <c r="AG1231" s="41" t="str">
        <f t="shared" ref="AG1231:AG1294" si="269">IF(AH1231&gt;=1,AH1231,IF(AI1231&gt;=1,AI1231,IF(AJ1231&gt;=1,AJ1231,IF(AK1231&gt;=1,AK1231,""))))</f>
        <v/>
      </c>
      <c r="AH1231" s="42"/>
      <c r="AI1231" s="42"/>
      <c r="AJ1231" s="42"/>
      <c r="AK1231" s="42"/>
      <c r="AL1231" s="31"/>
      <c r="AM1231" s="43" t="str">
        <f t="shared" ref="AM1231:AM1294" si="270">IF(OR(S1231&gt;=1,AF1231&gt;=1),"100","")</f>
        <v>100</v>
      </c>
      <c r="AN1231" s="44">
        <f>INDEX([1]ราคาสิ่งปลูกสร้าง!$D$6:$CC$47,MATCH($AD1231,[1]ราคาสิ่งปลูกสร้าง!$B$6:$B$45,0),MATCH($C$7,[1]ราคาสิ่งปลูกสร้าง!$D$5:$CC$5,0))</f>
        <v>0</v>
      </c>
      <c r="AO1231" s="44">
        <f t="shared" ref="AO1231:AO1294" si="271">(AH1231+AI1231+AJ1231+AK1231)*$AN1231</f>
        <v>0</v>
      </c>
      <c r="AP1231" s="45">
        <f t="shared" ref="AP1231:AP1294" si="272">AL1231</f>
        <v>0</v>
      </c>
      <c r="AQ1231" s="40">
        <f>IF(AP1231=0,0,INDEX([1]ค่าเสื่อมสิ่งปลูกสร้าง!$A$5:$D$105,MATCH($AP1231,[1]ค่าเสื่อมสิ่งปลูกสร้าง!$A$5:$A$105,0),MATCH(AE1231,[1]ค่าเสื่อมสิ่งปลูกสร้าง!$A$3:$D$3)))</f>
        <v>0</v>
      </c>
      <c r="AR1231" s="44">
        <f t="shared" si="263"/>
        <v>0</v>
      </c>
      <c r="AS1231" s="44">
        <f t="shared" si="264"/>
        <v>8850</v>
      </c>
      <c r="AT1231" s="44">
        <f t="shared" si="265"/>
        <v>8850</v>
      </c>
      <c r="AU1231" s="46">
        <v>0</v>
      </c>
      <c r="AV1231" s="44">
        <f t="shared" ref="AV1231:AV1294" si="273">IF($AT1231-$AU1231&lt;0,0,$AT1231-$AU1231)</f>
        <v>8850</v>
      </c>
      <c r="AW1231" s="47" t="str">
        <f t="shared" ref="AW1231:AW1294" si="274">IF(OR(N1231&gt;=1,AH1231&gt;=1)*AND(AV1231=0),"0",IF(OR(N1231&gt;=1,AH1231&gt;=1)*AND(AV1231&lt;=75000000),"0.01",IF(OR(N1231&gt;=1,AH1231&gt;=1)*AND(AV1231&lt;=100000000),"0.01/0.03",IF(OR(N1231&gt;=1,AH1231&gt;=1)*AND(AV1231&lt;=500000000),"0.01/0.03/0.05",IF(OR(N1231&gt;=1,AH1231&gt;=1)*AND(AV1231&lt;=1000000000),"0.01/0.03/0.05/0.07",IF(OR(N1231&gt;=1,AH1231&gt;=1)*AND(AV1231&gt;100000000),"0.01/0.03/0.05/0.07/0.1",IF(AND(AC1231=1,AV1231=0),"0",IF(AND(AC1231=1,AV1231&lt;=25000000),"0.03",IF(AND(AC1231=1,AV1231&lt;=50000000),"0.03/0.05",IF(AND(AC1231=1,AV1231&gt;50000000),"0.03/0.05/0.1",IF(AND(AC1231=2,AV1231=0),"0",IF(AND(AC1231=2,AV1231&lt;=40000000),"0.02",IF(AND(AC1231=2,AV1231&lt;=65000000),"0.02/0.03",IF(AND(AC1231=2,AV1231&lt;=90000000),"0.02/0.03/0.05",IF(AND(AC1231=2,AV1231&gt;90000000),"0.02/0.03/0.05/0.1",IF(AND(AC1231=1,AV1231&gt;50000000),"0.1",IF(OR(O1231&gt;=1,AI1231&gt;=1)*AND(AV1231=0),"0",IF(OR(O1231&gt;=1,AI1231&gt;=1)*AND(AV1231&lt;=50000000),"0.02",IF(OR(O1231&gt;=1,AI1231&gt;=1)*AND(AV1231&lt;=75000000),"0.02/0.03",IF(OR(O1231&gt;=1,AI1231&gt;=1)*AND(AV1231&lt;=100000000),"0.02/0.03/0.05",IF(OR(O1231&gt;=1,AI1231&gt;=1)*AND(AV1231&gt;100000000),"0.02/0.03/0.05/0.1",IF(OR(P1231&gt;=1,AJ1231&gt;=1)*AND(AV1231=0),"0",IF(OR(P1231&gt;=1,AJ1231&gt;=1)*AND(AV1231&lt;=50000000),"0.3",IF(OR(P1231&gt;=1,AJ1231&gt;=1)*AND(AV1231&lt;=200000000),"0.3/0.4",IF(OR(P1231&gt;=1,AJ1231&gt;=1)*AND(AV1231&lt;=1000000000),"0.3/0.4/0.5",IF(OR(P1231&gt;=1,AJ1231&gt;=1)*AND(AV1231&lt;=5000000000),"0.3/0.4/0.5/0.6",IF(OR(P1231&gt;=1,AJ1231&gt;=1)*AND(AV1231&gt;5000000000),"0.3/0.4/0.5/0.6/0.7",IF(OR(Q1231&gt;=1,AK1231&gt;=1)*AND(AV1231=0),"0",IF(OR(Q1231&gt;=1,AK1231&gt;=1)*AND(AV1231&lt;=50000000),"0.3",IF(OR(Q1231&gt;=1,AK1231&gt;=1)*AND(AV1231&lt;=200000000),"0.3/0.4",IF(OR(Q1231&gt;=1,AK1231&gt;=1)*AND(AV1231&lt;=1000000000),"0.3/0.4/0.5",IF(OR(Q1231&gt;=1,AK1231&gt;=1)*AND(AV1231&lt;=5000000000),"0.3/0.4/0.5/0.6",IF(OR(Q1231&gt;=1,AK1231&gt;=1)*AND(AV1231&gt;5000000000),"0.3/0.4/0.5/0.6/0.7")))))))))))))))))))))))))))))))))</f>
        <v>0.01</v>
      </c>
      <c r="AX1231" s="48"/>
      <c r="AY1231" s="48"/>
      <c r="AZ1231" s="49">
        <v>0</v>
      </c>
      <c r="BA1231" s="48"/>
      <c r="BB1231" s="48"/>
      <c r="BC1231" s="44">
        <f t="shared" ref="BC1231:BC1294" si="275">BA1231+BB1231</f>
        <v>0</v>
      </c>
      <c r="BD1231" s="50">
        <v>1</v>
      </c>
      <c r="BE1231" s="51" t="e">
        <f>IF(AX1231=1,0,IF(AY1231=1,0,IF(BC1231&gt;#REF!,#REF!,IF(OR(AZ1231&gt;0,BD1231&gt;0),BC1231+([1]สูตร2!H1219*(100%-AZ1231)-BC1231)*BD1231,[1]สูตร2!H1219*(100%-AZ1231)))))</f>
        <v>#REF!</v>
      </c>
      <c r="BF1231" s="31"/>
    </row>
    <row r="1232" spans="1:58" s="5" customFormat="1" ht="24" customHeight="1" x14ac:dyDescent="0.2">
      <c r="A1232" s="31"/>
      <c r="B1232" s="31" t="s">
        <v>65</v>
      </c>
      <c r="C1232" s="31">
        <v>13391</v>
      </c>
      <c r="D1232" s="31" t="s">
        <v>66</v>
      </c>
      <c r="E1232" s="31" t="s">
        <v>949</v>
      </c>
      <c r="F1232" s="31"/>
      <c r="G1232" s="32" t="s">
        <v>950</v>
      </c>
      <c r="H1232" s="31">
        <v>17</v>
      </c>
      <c r="I1232" s="31" t="s">
        <v>104</v>
      </c>
      <c r="J1232" s="31" t="s">
        <v>440</v>
      </c>
      <c r="K1232" s="31">
        <v>0</v>
      </c>
      <c r="L1232" s="31">
        <v>2</v>
      </c>
      <c r="M1232" s="31">
        <v>57</v>
      </c>
      <c r="N1232" s="33">
        <v>257</v>
      </c>
      <c r="O1232" s="33"/>
      <c r="P1232" s="33"/>
      <c r="Q1232" s="33"/>
      <c r="R1232" s="33"/>
      <c r="S1232" s="34" t="str">
        <f t="shared" si="266"/>
        <v>1</v>
      </c>
      <c r="T1232" s="35">
        <f t="shared" si="267"/>
        <v>257</v>
      </c>
      <c r="U1232" s="36">
        <f>INDEX([1]ราคาที่ดิน!$B:$G,MATCH($C1232,[1]ราคาที่ดิน!$A:$A,0),MATCH($B1232,[1]ราคาที่ดิน!$B$1:$G$1,0))</f>
        <v>200</v>
      </c>
      <c r="V1232" s="37">
        <f t="shared" si="262"/>
        <v>51400</v>
      </c>
      <c r="W1232" s="31"/>
      <c r="X1232" s="31"/>
      <c r="Y1232" s="31"/>
      <c r="Z1232" s="31"/>
      <c r="AA1232" s="31"/>
      <c r="AB1232" s="32"/>
      <c r="AC1232" s="38"/>
      <c r="AD1232" s="39"/>
      <c r="AE1232" s="39"/>
      <c r="AF1232" s="40" t="str">
        <f t="shared" si="268"/>
        <v/>
      </c>
      <c r="AG1232" s="41" t="str">
        <f t="shared" si="269"/>
        <v/>
      </c>
      <c r="AH1232" s="42"/>
      <c r="AI1232" s="42"/>
      <c r="AJ1232" s="42"/>
      <c r="AK1232" s="42"/>
      <c r="AL1232" s="31"/>
      <c r="AM1232" s="43" t="str">
        <f t="shared" si="270"/>
        <v>100</v>
      </c>
      <c r="AN1232" s="44">
        <f>INDEX([1]ราคาสิ่งปลูกสร้าง!$D$6:$CC$47,MATCH($AD1232,[1]ราคาสิ่งปลูกสร้าง!$B$6:$B$45,0),MATCH($C$7,[1]ราคาสิ่งปลูกสร้าง!$D$5:$CC$5,0))</f>
        <v>0</v>
      </c>
      <c r="AO1232" s="44">
        <f t="shared" si="271"/>
        <v>0</v>
      </c>
      <c r="AP1232" s="45">
        <f t="shared" si="272"/>
        <v>0</v>
      </c>
      <c r="AQ1232" s="40">
        <f>IF(AP1232=0,0,INDEX([1]ค่าเสื่อมสิ่งปลูกสร้าง!$A$5:$D$105,MATCH($AP1232,[1]ค่าเสื่อมสิ่งปลูกสร้าง!$A$5:$A$105,0),MATCH(AE1232,[1]ค่าเสื่อมสิ่งปลูกสร้าง!$A$3:$D$3)))</f>
        <v>0</v>
      </c>
      <c r="AR1232" s="44">
        <f t="shared" si="263"/>
        <v>0</v>
      </c>
      <c r="AS1232" s="44">
        <f t="shared" si="264"/>
        <v>51400</v>
      </c>
      <c r="AT1232" s="44">
        <f t="shared" si="265"/>
        <v>51400</v>
      </c>
      <c r="AU1232" s="46">
        <v>0</v>
      </c>
      <c r="AV1232" s="44">
        <f t="shared" si="273"/>
        <v>51400</v>
      </c>
      <c r="AW1232" s="47" t="str">
        <f t="shared" si="274"/>
        <v>0.01</v>
      </c>
      <c r="AX1232" s="48"/>
      <c r="AY1232" s="48"/>
      <c r="AZ1232" s="49">
        <v>0</v>
      </c>
      <c r="BA1232" s="48"/>
      <c r="BB1232" s="48"/>
      <c r="BC1232" s="44">
        <f t="shared" si="275"/>
        <v>0</v>
      </c>
      <c r="BD1232" s="50">
        <v>1</v>
      </c>
      <c r="BE1232" s="51" t="e">
        <f>IF(AX1232=1,0,IF(AY1232=1,0,IF(BC1232&gt;#REF!,#REF!,IF(OR(AZ1232&gt;0,BD1232&gt;0),BC1232+([1]สูตร2!H1220*(100%-AZ1232)-BC1232)*BD1232,[1]สูตร2!H1220*(100%-AZ1232)))))</f>
        <v>#REF!</v>
      </c>
      <c r="BF1232" s="31"/>
    </row>
    <row r="1233" spans="1:58" s="5" customFormat="1" ht="24" customHeight="1" x14ac:dyDescent="0.2">
      <c r="A1233" s="31"/>
      <c r="B1233" s="31" t="s">
        <v>65</v>
      </c>
      <c r="C1233" s="31">
        <v>13081</v>
      </c>
      <c r="D1233" s="31" t="s">
        <v>66</v>
      </c>
      <c r="E1233" s="31" t="s">
        <v>949</v>
      </c>
      <c r="F1233" s="31"/>
      <c r="G1233" s="32" t="s">
        <v>950</v>
      </c>
      <c r="H1233" s="31">
        <v>79</v>
      </c>
      <c r="I1233" s="31">
        <v>-566</v>
      </c>
      <c r="J1233" s="31" t="s">
        <v>440</v>
      </c>
      <c r="K1233" s="31">
        <v>0</v>
      </c>
      <c r="L1233" s="31">
        <v>0</v>
      </c>
      <c r="M1233" s="31">
        <v>50</v>
      </c>
      <c r="N1233" s="33"/>
      <c r="O1233" s="33">
        <v>50</v>
      </c>
      <c r="P1233" s="33"/>
      <c r="Q1233" s="33"/>
      <c r="R1233" s="33"/>
      <c r="S1233" s="34" t="str">
        <f t="shared" si="266"/>
        <v>2</v>
      </c>
      <c r="T1233" s="35">
        <f t="shared" si="267"/>
        <v>50</v>
      </c>
      <c r="U1233" s="36">
        <f>INDEX([1]ราคาที่ดิน!$B:$G,MATCH($C1233,[1]ราคาที่ดิน!$A:$A,0),MATCH($B1233,[1]ราคาที่ดิน!$B$1:$G$1,0))</f>
        <v>200</v>
      </c>
      <c r="V1233" s="37">
        <f t="shared" si="262"/>
        <v>10000</v>
      </c>
      <c r="W1233" s="31">
        <v>1</v>
      </c>
      <c r="X1233" s="31">
        <v>52</v>
      </c>
      <c r="Y1233" s="31" t="s">
        <v>71</v>
      </c>
      <c r="Z1233" s="31" t="s">
        <v>949</v>
      </c>
      <c r="AA1233" s="31"/>
      <c r="AB1233" s="32" t="s">
        <v>950</v>
      </c>
      <c r="AC1233" s="38"/>
      <c r="AD1233" s="39" t="s">
        <v>73</v>
      </c>
      <c r="AE1233" s="39" t="s">
        <v>74</v>
      </c>
      <c r="AF1233" s="40" t="str">
        <f t="shared" si="268"/>
        <v>2</v>
      </c>
      <c r="AG1233" s="41">
        <f t="shared" si="269"/>
        <v>130.5</v>
      </c>
      <c r="AH1233" s="42"/>
      <c r="AI1233" s="42">
        <v>130.5</v>
      </c>
      <c r="AJ1233" s="42"/>
      <c r="AK1233" s="42"/>
      <c r="AL1233" s="31">
        <v>28</v>
      </c>
      <c r="AM1233" s="43" t="str">
        <f t="shared" si="270"/>
        <v>100</v>
      </c>
      <c r="AN1233" s="44">
        <f>INDEX([1]ราคาสิ่งปลูกสร้าง!$D$6:$CC$47,MATCH($AD1233,[1]ราคาสิ่งปลูกสร้าง!$B$6:$B$45,0),MATCH($C$7,[1]ราคาสิ่งปลูกสร้าง!$D$5:$CC$5,0))</f>
        <v>6500</v>
      </c>
      <c r="AO1233" s="44">
        <f t="shared" si="271"/>
        <v>848250</v>
      </c>
      <c r="AP1233" s="45">
        <f t="shared" si="272"/>
        <v>28</v>
      </c>
      <c r="AQ1233" s="40">
        <f>IF(AP1233=0,0,INDEX([1]ค่าเสื่อมสิ่งปลูกสร้าง!$A$5:$D$105,MATCH($AP1233,[1]ค่าเสื่อมสิ่งปลูกสร้าง!$A$5:$A$105,0),MATCH(AE1233,[1]ค่าเสื่อมสิ่งปลูกสร้าง!$A$3:$D$3)))</f>
        <v>46</v>
      </c>
      <c r="AR1233" s="44">
        <f t="shared" si="263"/>
        <v>458055.00000000006</v>
      </c>
      <c r="AS1233" s="44">
        <f t="shared" si="264"/>
        <v>468055.00000000006</v>
      </c>
      <c r="AT1233" s="44">
        <f t="shared" si="265"/>
        <v>468055.00000000006</v>
      </c>
      <c r="AU1233" s="46">
        <v>0</v>
      </c>
      <c r="AV1233" s="44">
        <f t="shared" si="273"/>
        <v>468055.00000000006</v>
      </c>
      <c r="AW1233" s="47" t="str">
        <f t="shared" si="274"/>
        <v>0.02</v>
      </c>
      <c r="AX1233" s="48"/>
      <c r="AY1233" s="48"/>
      <c r="AZ1233" s="49">
        <v>0</v>
      </c>
      <c r="BA1233" s="48"/>
      <c r="BB1233" s="48"/>
      <c r="BC1233" s="44">
        <f t="shared" si="275"/>
        <v>0</v>
      </c>
      <c r="BD1233" s="50">
        <v>1</v>
      </c>
      <c r="BE1233" s="51" t="e">
        <f>IF(AX1233=1,0,IF(AY1233=1,0,IF(BC1233&gt;#REF!,#REF!,IF(OR(AZ1233&gt;0,BD1233&gt;0),BC1233+([1]สูตร2!H1221*(100%-AZ1233)-BC1233)*BD1233,[1]สูตร2!H1221*(100%-AZ1233)))))</f>
        <v>#REF!</v>
      </c>
      <c r="BF1233" s="31"/>
    </row>
    <row r="1234" spans="1:58" s="5" customFormat="1" ht="24" customHeight="1" x14ac:dyDescent="0.2">
      <c r="A1234" s="31"/>
      <c r="B1234" s="31" t="s">
        <v>65</v>
      </c>
      <c r="C1234" s="31">
        <v>13081</v>
      </c>
      <c r="D1234" s="31" t="s">
        <v>66</v>
      </c>
      <c r="E1234" s="31" t="s">
        <v>949</v>
      </c>
      <c r="F1234" s="31"/>
      <c r="G1234" s="32" t="s">
        <v>950</v>
      </c>
      <c r="H1234" s="31">
        <v>79</v>
      </c>
      <c r="I1234" s="31">
        <v>-566</v>
      </c>
      <c r="J1234" s="31" t="s">
        <v>440</v>
      </c>
      <c r="K1234" s="31">
        <v>0</v>
      </c>
      <c r="L1234" s="31">
        <v>0</v>
      </c>
      <c r="M1234" s="31">
        <v>50</v>
      </c>
      <c r="N1234" s="33"/>
      <c r="O1234" s="33">
        <v>50</v>
      </c>
      <c r="P1234" s="33"/>
      <c r="Q1234" s="33"/>
      <c r="R1234" s="33"/>
      <c r="S1234" s="34" t="str">
        <f t="shared" si="266"/>
        <v>2</v>
      </c>
      <c r="T1234" s="35">
        <f t="shared" si="267"/>
        <v>50</v>
      </c>
      <c r="U1234" s="36">
        <f>INDEX([1]ราคาที่ดิน!$B:$G,MATCH($C1234,[1]ราคาที่ดิน!$A:$A,0),MATCH($B1234,[1]ราคาที่ดิน!$B$1:$G$1,0))</f>
        <v>200</v>
      </c>
      <c r="V1234" s="37">
        <f t="shared" si="262"/>
        <v>10000</v>
      </c>
      <c r="W1234" s="31">
        <v>2</v>
      </c>
      <c r="X1234" s="31">
        <v>52</v>
      </c>
      <c r="Y1234" s="31" t="s">
        <v>71</v>
      </c>
      <c r="Z1234" s="31" t="s">
        <v>949</v>
      </c>
      <c r="AA1234" s="31"/>
      <c r="AB1234" s="32" t="s">
        <v>950</v>
      </c>
      <c r="AC1234" s="38"/>
      <c r="AD1234" s="39" t="s">
        <v>75</v>
      </c>
      <c r="AE1234" s="39" t="s">
        <v>76</v>
      </c>
      <c r="AF1234" s="40" t="str">
        <f t="shared" si="268"/>
        <v>1</v>
      </c>
      <c r="AG1234" s="41">
        <f t="shared" si="269"/>
        <v>16</v>
      </c>
      <c r="AH1234" s="42">
        <v>16</v>
      </c>
      <c r="AI1234" s="42"/>
      <c r="AJ1234" s="42"/>
      <c r="AK1234" s="42"/>
      <c r="AL1234" s="31">
        <v>28</v>
      </c>
      <c r="AM1234" s="43" t="str">
        <f t="shared" si="270"/>
        <v>100</v>
      </c>
      <c r="AN1234" s="44">
        <f>INDEX([1]ราคาสิ่งปลูกสร้าง!$D$6:$CC$47,MATCH($AD1234,[1]ราคาสิ่งปลูกสร้าง!$B$6:$B$45,0),MATCH($C$7,[1]ราคาสิ่งปลูกสร้าง!$D$5:$CC$5,0))</f>
        <v>5400</v>
      </c>
      <c r="AO1234" s="44">
        <f t="shared" si="271"/>
        <v>86400</v>
      </c>
      <c r="AP1234" s="45">
        <f t="shared" si="272"/>
        <v>28</v>
      </c>
      <c r="AQ1234" s="40">
        <f>IF(AP1234=0,0,INDEX([1]ค่าเสื่อมสิ่งปลูกสร้าง!$A$5:$D$105,MATCH($AP1234,[1]ค่าเสื่อมสิ่งปลูกสร้าง!$A$5:$A$105,0),MATCH(AE1234,[1]ค่าเสื่อมสิ่งปลูกสร้าง!$A$3:$D$3)))</f>
        <v>93</v>
      </c>
      <c r="AR1234" s="44">
        <f t="shared" si="263"/>
        <v>6048.0000000000009</v>
      </c>
      <c r="AS1234" s="44">
        <f t="shared" si="264"/>
        <v>16048</v>
      </c>
      <c r="AT1234" s="44">
        <f t="shared" si="265"/>
        <v>16048</v>
      </c>
      <c r="AU1234" s="46">
        <v>0</v>
      </c>
      <c r="AV1234" s="44">
        <f t="shared" si="273"/>
        <v>16048</v>
      </c>
      <c r="AW1234" s="47" t="str">
        <f t="shared" si="274"/>
        <v>0.01</v>
      </c>
      <c r="AX1234" s="48"/>
      <c r="AY1234" s="48"/>
      <c r="AZ1234" s="49">
        <v>0</v>
      </c>
      <c r="BA1234" s="48"/>
      <c r="BB1234" s="48"/>
      <c r="BC1234" s="44">
        <f t="shared" si="275"/>
        <v>0</v>
      </c>
      <c r="BD1234" s="50">
        <v>1</v>
      </c>
      <c r="BE1234" s="51" t="e">
        <f>IF(AX1234=1,0,IF(AY1234=1,0,IF(BC1234&gt;#REF!,#REF!,IF(OR(AZ1234&gt;0,BD1234&gt;0),BC1234+([1]สูตร2!H1222*(100%-AZ1234)-BC1234)*BD1234,[1]สูตร2!H1222*(100%-AZ1234)))))</f>
        <v>#REF!</v>
      </c>
      <c r="BF1234" s="31"/>
    </row>
    <row r="1235" spans="1:58" s="5" customFormat="1" ht="24" customHeight="1" x14ac:dyDescent="0.2">
      <c r="A1235" s="31"/>
      <c r="B1235" s="31" t="s">
        <v>65</v>
      </c>
      <c r="C1235" s="31">
        <v>13081</v>
      </c>
      <c r="D1235" s="31" t="s">
        <v>66</v>
      </c>
      <c r="E1235" s="31" t="s">
        <v>949</v>
      </c>
      <c r="F1235" s="31"/>
      <c r="G1235" s="32" t="s">
        <v>950</v>
      </c>
      <c r="H1235" s="31">
        <v>79</v>
      </c>
      <c r="I1235" s="31">
        <v>-566</v>
      </c>
      <c r="J1235" s="31" t="s">
        <v>440</v>
      </c>
      <c r="K1235" s="31">
        <v>0</v>
      </c>
      <c r="L1235" s="31">
        <v>0</v>
      </c>
      <c r="M1235" s="31">
        <v>44</v>
      </c>
      <c r="N1235" s="33"/>
      <c r="O1235" s="33">
        <v>44</v>
      </c>
      <c r="P1235" s="33"/>
      <c r="Q1235" s="33"/>
      <c r="R1235" s="33"/>
      <c r="S1235" s="34" t="str">
        <f t="shared" si="266"/>
        <v>2</v>
      </c>
      <c r="T1235" s="35">
        <f t="shared" si="267"/>
        <v>44</v>
      </c>
      <c r="U1235" s="36">
        <f>INDEX([1]ราคาที่ดิน!$B:$G,MATCH($C1235,[1]ราคาที่ดิน!$A:$A,0),MATCH($B1235,[1]ราคาที่ดิน!$B$1:$G$1,0))</f>
        <v>200</v>
      </c>
      <c r="V1235" s="37">
        <f t="shared" ref="V1235:V1298" si="276">$T1235*$U1235</f>
        <v>8800</v>
      </c>
      <c r="W1235" s="31">
        <v>3</v>
      </c>
      <c r="X1235" s="31">
        <v>52</v>
      </c>
      <c r="Y1235" s="31" t="s">
        <v>71</v>
      </c>
      <c r="Z1235" s="31" t="s">
        <v>949</v>
      </c>
      <c r="AA1235" s="31"/>
      <c r="AB1235" s="32" t="s">
        <v>950</v>
      </c>
      <c r="AC1235" s="38"/>
      <c r="AD1235" s="39" t="s">
        <v>77</v>
      </c>
      <c r="AE1235" s="39" t="s">
        <v>76</v>
      </c>
      <c r="AF1235" s="40" t="str">
        <f t="shared" si="268"/>
        <v>1</v>
      </c>
      <c r="AG1235" s="41">
        <f t="shared" si="269"/>
        <v>17.5</v>
      </c>
      <c r="AH1235" s="42">
        <v>17.5</v>
      </c>
      <c r="AI1235" s="42"/>
      <c r="AJ1235" s="42"/>
      <c r="AK1235" s="42"/>
      <c r="AL1235" s="31">
        <v>3</v>
      </c>
      <c r="AM1235" s="43" t="str">
        <f t="shared" si="270"/>
        <v>100</v>
      </c>
      <c r="AN1235" s="44">
        <f>INDEX([1]ราคาสิ่งปลูกสร้าง!$D$6:$CC$47,MATCH($AD1235,[1]ราคาสิ่งปลูกสร้าง!$B$6:$B$45,0),MATCH($C$7,[1]ราคาสิ่งปลูกสร้าง!$D$5:$CC$5,0))</f>
        <v>2050</v>
      </c>
      <c r="AO1235" s="44">
        <f t="shared" si="271"/>
        <v>35875</v>
      </c>
      <c r="AP1235" s="45">
        <f t="shared" si="272"/>
        <v>3</v>
      </c>
      <c r="AQ1235" s="40">
        <f>IF(AP1235=0,0,INDEX([1]ค่าเสื่อมสิ่งปลูกสร้าง!$A$5:$D$105,MATCH($AP1235,[1]ค่าเสื่อมสิ่งปลูกสร้าง!$A$5:$A$105,0),MATCH(AE1235,[1]ค่าเสื่อมสิ่งปลูกสร้าง!$A$3:$D$3)))</f>
        <v>9</v>
      </c>
      <c r="AR1235" s="44">
        <f t="shared" ref="AR1235:AR1298" si="277">$AO1235*(100-$AQ1235)%</f>
        <v>32646.25</v>
      </c>
      <c r="AS1235" s="44">
        <f t="shared" ref="AS1235:AS1298" si="278">$V1235+$AR1235</f>
        <v>41446.25</v>
      </c>
      <c r="AT1235" s="44">
        <f t="shared" ref="AT1235:AT1298" si="279">IF($AM1235%*$AS1235,$AM1235%*$AS1235,0)</f>
        <v>41446.25</v>
      </c>
      <c r="AU1235" s="46">
        <v>0</v>
      </c>
      <c r="AV1235" s="44">
        <f t="shared" si="273"/>
        <v>41446.25</v>
      </c>
      <c r="AW1235" s="47" t="str">
        <f t="shared" si="274"/>
        <v>0.01</v>
      </c>
      <c r="AX1235" s="48"/>
      <c r="AY1235" s="48"/>
      <c r="AZ1235" s="49">
        <v>0</v>
      </c>
      <c r="BA1235" s="48"/>
      <c r="BB1235" s="48"/>
      <c r="BC1235" s="44">
        <f t="shared" si="275"/>
        <v>0</v>
      </c>
      <c r="BD1235" s="50">
        <v>1</v>
      </c>
      <c r="BE1235" s="51" t="e">
        <f>IF(AX1235=1,0,IF(AY1235=1,0,IF(BC1235&gt;#REF!,#REF!,IF(OR(AZ1235&gt;0,BD1235&gt;0),BC1235+([1]สูตร2!H1223*(100%-AZ1235)-BC1235)*BD1235,[1]สูตร2!H1223*(100%-AZ1235)))))</f>
        <v>#REF!</v>
      </c>
      <c r="BF1235" s="31"/>
    </row>
    <row r="1236" spans="1:58" s="5" customFormat="1" ht="24" customHeight="1" x14ac:dyDescent="0.2">
      <c r="A1236" s="31">
        <v>390</v>
      </c>
      <c r="B1236" s="31" t="s">
        <v>65</v>
      </c>
      <c r="C1236" s="31">
        <v>27045</v>
      </c>
      <c r="D1236" s="31" t="s">
        <v>71</v>
      </c>
      <c r="E1236" s="31" t="s">
        <v>216</v>
      </c>
      <c r="F1236" s="31"/>
      <c r="G1236" s="32" t="s">
        <v>950</v>
      </c>
      <c r="H1236" s="31">
        <v>11</v>
      </c>
      <c r="I1236" s="31">
        <v>1010</v>
      </c>
      <c r="J1236" s="31" t="s">
        <v>440</v>
      </c>
      <c r="K1236" s="31">
        <v>1</v>
      </c>
      <c r="L1236" s="31">
        <v>3</v>
      </c>
      <c r="M1236" s="31">
        <v>92</v>
      </c>
      <c r="N1236" s="33">
        <v>792</v>
      </c>
      <c r="O1236" s="33"/>
      <c r="P1236" s="33"/>
      <c r="Q1236" s="33"/>
      <c r="R1236" s="33"/>
      <c r="S1236" s="34" t="str">
        <f t="shared" si="266"/>
        <v>1</v>
      </c>
      <c r="T1236" s="35">
        <f t="shared" si="267"/>
        <v>792</v>
      </c>
      <c r="U1236" s="36">
        <f>INDEX([1]ราคาที่ดิน!$B:$G,MATCH($C1236,[1]ราคาที่ดิน!$A:$A,0),MATCH($B1236,[1]ราคาที่ดิน!$B$1:$G$1,0))</f>
        <v>50</v>
      </c>
      <c r="V1236" s="37">
        <f t="shared" si="276"/>
        <v>39600</v>
      </c>
      <c r="W1236" s="31"/>
      <c r="X1236" s="31"/>
      <c r="Y1236" s="31"/>
      <c r="Z1236" s="31"/>
      <c r="AA1236" s="31"/>
      <c r="AB1236" s="32"/>
      <c r="AC1236" s="38"/>
      <c r="AD1236" s="39"/>
      <c r="AE1236" s="39"/>
      <c r="AF1236" s="40" t="str">
        <f t="shared" si="268"/>
        <v/>
      </c>
      <c r="AG1236" s="41" t="str">
        <f t="shared" si="269"/>
        <v/>
      </c>
      <c r="AH1236" s="42"/>
      <c r="AI1236" s="42"/>
      <c r="AJ1236" s="42"/>
      <c r="AK1236" s="42"/>
      <c r="AL1236" s="31"/>
      <c r="AM1236" s="43" t="str">
        <f t="shared" si="270"/>
        <v>100</v>
      </c>
      <c r="AN1236" s="44">
        <f>INDEX([1]ราคาสิ่งปลูกสร้าง!$D$6:$CC$47,MATCH($AD1236,[1]ราคาสิ่งปลูกสร้าง!$B$6:$B$45,0),MATCH($C$7,[1]ราคาสิ่งปลูกสร้าง!$D$5:$CC$5,0))</f>
        <v>0</v>
      </c>
      <c r="AO1236" s="44">
        <f t="shared" si="271"/>
        <v>0</v>
      </c>
      <c r="AP1236" s="45">
        <f t="shared" si="272"/>
        <v>0</v>
      </c>
      <c r="AQ1236" s="40">
        <f>IF(AP1236=0,0,INDEX([1]ค่าเสื่อมสิ่งปลูกสร้าง!$A$5:$D$105,MATCH($AP1236,[1]ค่าเสื่อมสิ่งปลูกสร้าง!$A$5:$A$105,0),MATCH(AE1236,[1]ค่าเสื่อมสิ่งปลูกสร้าง!$A$3:$D$3)))</f>
        <v>0</v>
      </c>
      <c r="AR1236" s="44">
        <f t="shared" si="277"/>
        <v>0</v>
      </c>
      <c r="AS1236" s="44">
        <f t="shared" si="278"/>
        <v>39600</v>
      </c>
      <c r="AT1236" s="44">
        <f t="shared" si="279"/>
        <v>39600</v>
      </c>
      <c r="AU1236" s="46">
        <v>0</v>
      </c>
      <c r="AV1236" s="44">
        <f t="shared" si="273"/>
        <v>39600</v>
      </c>
      <c r="AW1236" s="47" t="str">
        <f t="shared" si="274"/>
        <v>0.01</v>
      </c>
      <c r="AX1236" s="48"/>
      <c r="AY1236" s="48"/>
      <c r="AZ1236" s="49">
        <v>0</v>
      </c>
      <c r="BA1236" s="48"/>
      <c r="BB1236" s="48"/>
      <c r="BC1236" s="44">
        <f t="shared" si="275"/>
        <v>0</v>
      </c>
      <c r="BD1236" s="50">
        <v>1</v>
      </c>
      <c r="BE1236" s="51" t="e">
        <f>IF(AX1236=1,0,IF(AY1236=1,0,IF(BC1236&gt;#REF!,#REF!,IF(OR(AZ1236&gt;0,BD1236&gt;0),BC1236+([1]สูตร2!H1224*(100%-AZ1236)-BC1236)*BD1236,[1]สูตร2!H1224*(100%-AZ1236)))))</f>
        <v>#REF!</v>
      </c>
      <c r="BF1236" s="31"/>
    </row>
    <row r="1237" spans="1:58" s="5" customFormat="1" ht="24" customHeight="1" x14ac:dyDescent="0.2">
      <c r="A1237" s="31">
        <v>391</v>
      </c>
      <c r="B1237" s="31" t="s">
        <v>65</v>
      </c>
      <c r="C1237" s="31">
        <v>1664</v>
      </c>
      <c r="D1237" s="31" t="s">
        <v>66</v>
      </c>
      <c r="E1237" s="31" t="s">
        <v>951</v>
      </c>
      <c r="F1237" s="31"/>
      <c r="G1237" s="32" t="s">
        <v>952</v>
      </c>
      <c r="H1237" s="31">
        <v>63</v>
      </c>
      <c r="I1237" s="31">
        <v>2529</v>
      </c>
      <c r="J1237" s="31" t="s">
        <v>440</v>
      </c>
      <c r="K1237" s="31">
        <v>10</v>
      </c>
      <c r="L1237" s="31">
        <v>3</v>
      </c>
      <c r="M1237" s="31">
        <v>48</v>
      </c>
      <c r="N1237" s="33">
        <v>4348</v>
      </c>
      <c r="O1237" s="33"/>
      <c r="P1237" s="33"/>
      <c r="Q1237" s="33"/>
      <c r="R1237" s="33"/>
      <c r="S1237" s="34" t="str">
        <f t="shared" si="266"/>
        <v>1</v>
      </c>
      <c r="T1237" s="35">
        <f t="shared" si="267"/>
        <v>4348</v>
      </c>
      <c r="U1237" s="36">
        <f>INDEX([1]ราคาที่ดิน!$B:$G,MATCH($C1237,[1]ราคาที่ดิน!$A:$A,0),MATCH($B1237,[1]ราคาที่ดิน!$B$1:$G$1,0))</f>
        <v>90</v>
      </c>
      <c r="V1237" s="37">
        <f t="shared" si="276"/>
        <v>391320</v>
      </c>
      <c r="W1237" s="31"/>
      <c r="X1237" s="31"/>
      <c r="Y1237" s="31"/>
      <c r="Z1237" s="31"/>
      <c r="AA1237" s="31"/>
      <c r="AB1237" s="32"/>
      <c r="AC1237" s="38"/>
      <c r="AD1237" s="39"/>
      <c r="AE1237" s="39"/>
      <c r="AF1237" s="40" t="str">
        <f t="shared" si="268"/>
        <v/>
      </c>
      <c r="AG1237" s="41" t="str">
        <f t="shared" si="269"/>
        <v/>
      </c>
      <c r="AH1237" s="42"/>
      <c r="AI1237" s="42"/>
      <c r="AJ1237" s="42"/>
      <c r="AK1237" s="42"/>
      <c r="AL1237" s="31"/>
      <c r="AM1237" s="43" t="str">
        <f t="shared" si="270"/>
        <v>100</v>
      </c>
      <c r="AN1237" s="44">
        <f>INDEX([1]ราคาสิ่งปลูกสร้าง!$D$6:$CC$47,MATCH($AD1237,[1]ราคาสิ่งปลูกสร้าง!$B$6:$B$45,0),MATCH($C$7,[1]ราคาสิ่งปลูกสร้าง!$D$5:$CC$5,0))</f>
        <v>0</v>
      </c>
      <c r="AO1237" s="44">
        <f t="shared" si="271"/>
        <v>0</v>
      </c>
      <c r="AP1237" s="45">
        <f t="shared" si="272"/>
        <v>0</v>
      </c>
      <c r="AQ1237" s="40">
        <f>IF(AP1237=0,0,INDEX([1]ค่าเสื่อมสิ่งปลูกสร้าง!$A$5:$D$105,MATCH($AP1237,[1]ค่าเสื่อมสิ่งปลูกสร้าง!$A$5:$A$105,0),MATCH(AE1237,[1]ค่าเสื่อมสิ่งปลูกสร้าง!$A$3:$D$3)))</f>
        <v>0</v>
      </c>
      <c r="AR1237" s="44">
        <f t="shared" si="277"/>
        <v>0</v>
      </c>
      <c r="AS1237" s="44">
        <f t="shared" si="278"/>
        <v>391320</v>
      </c>
      <c r="AT1237" s="44">
        <f t="shared" si="279"/>
        <v>391320</v>
      </c>
      <c r="AU1237" s="46">
        <v>0</v>
      </c>
      <c r="AV1237" s="44">
        <f t="shared" si="273"/>
        <v>391320</v>
      </c>
      <c r="AW1237" s="47" t="str">
        <f t="shared" si="274"/>
        <v>0.01</v>
      </c>
      <c r="AX1237" s="48"/>
      <c r="AY1237" s="48"/>
      <c r="AZ1237" s="49">
        <v>0</v>
      </c>
      <c r="BA1237" s="48"/>
      <c r="BB1237" s="48"/>
      <c r="BC1237" s="44">
        <f t="shared" si="275"/>
        <v>0</v>
      </c>
      <c r="BD1237" s="50">
        <v>1</v>
      </c>
      <c r="BE1237" s="51" t="e">
        <f>IF(AX1237=1,0,IF(AY1237=1,0,IF(BC1237&gt;#REF!,#REF!,IF(OR(AZ1237&gt;0,BD1237&gt;0),BC1237+([1]สูตร2!H1225*(100%-AZ1237)-BC1237)*BD1237,[1]สูตร2!H1225*(100%-AZ1237)))))</f>
        <v>#REF!</v>
      </c>
      <c r="BF1237" s="31"/>
    </row>
    <row r="1238" spans="1:58" s="5" customFormat="1" ht="24" customHeight="1" x14ac:dyDescent="0.2">
      <c r="A1238" s="31"/>
      <c r="B1238" s="31" t="s">
        <v>65</v>
      </c>
      <c r="C1238" s="31">
        <v>5003</v>
      </c>
      <c r="D1238" s="31" t="s">
        <v>66</v>
      </c>
      <c r="E1238" s="31" t="s">
        <v>951</v>
      </c>
      <c r="F1238" s="31"/>
      <c r="G1238" s="32" t="s">
        <v>952</v>
      </c>
      <c r="H1238" s="31">
        <v>364</v>
      </c>
      <c r="I1238" s="31">
        <v>3081</v>
      </c>
      <c r="J1238" s="31" t="s">
        <v>440</v>
      </c>
      <c r="K1238" s="31">
        <v>4</v>
      </c>
      <c r="L1238" s="31">
        <v>0</v>
      </c>
      <c r="M1238" s="31">
        <v>79</v>
      </c>
      <c r="N1238" s="33">
        <v>1679</v>
      </c>
      <c r="O1238" s="33"/>
      <c r="P1238" s="33"/>
      <c r="Q1238" s="33"/>
      <c r="R1238" s="33"/>
      <c r="S1238" s="34" t="str">
        <f t="shared" si="266"/>
        <v>1</v>
      </c>
      <c r="T1238" s="35">
        <f t="shared" si="267"/>
        <v>1679</v>
      </c>
      <c r="U1238" s="36">
        <f>INDEX([1]ราคาที่ดิน!$B:$G,MATCH($C1238,[1]ราคาที่ดิน!$A:$A,0),MATCH($B1238,[1]ราคาที่ดิน!$B$1:$G$1,0))</f>
        <v>50</v>
      </c>
      <c r="V1238" s="37">
        <f t="shared" si="276"/>
        <v>83950</v>
      </c>
      <c r="W1238" s="31"/>
      <c r="X1238" s="31"/>
      <c r="Y1238" s="31"/>
      <c r="Z1238" s="31"/>
      <c r="AA1238" s="31"/>
      <c r="AB1238" s="32"/>
      <c r="AC1238" s="38"/>
      <c r="AD1238" s="39"/>
      <c r="AE1238" s="39"/>
      <c r="AF1238" s="40" t="str">
        <f t="shared" si="268"/>
        <v/>
      </c>
      <c r="AG1238" s="41" t="str">
        <f t="shared" si="269"/>
        <v/>
      </c>
      <c r="AH1238" s="42"/>
      <c r="AI1238" s="42"/>
      <c r="AJ1238" s="42"/>
      <c r="AK1238" s="42"/>
      <c r="AL1238" s="31"/>
      <c r="AM1238" s="43" t="str">
        <f t="shared" si="270"/>
        <v>100</v>
      </c>
      <c r="AN1238" s="44">
        <f>INDEX([1]ราคาสิ่งปลูกสร้าง!$D$6:$CC$47,MATCH($AD1238,[1]ราคาสิ่งปลูกสร้าง!$B$6:$B$45,0),MATCH($C$7,[1]ราคาสิ่งปลูกสร้าง!$D$5:$CC$5,0))</f>
        <v>0</v>
      </c>
      <c r="AO1238" s="44">
        <f t="shared" si="271"/>
        <v>0</v>
      </c>
      <c r="AP1238" s="45">
        <f t="shared" si="272"/>
        <v>0</v>
      </c>
      <c r="AQ1238" s="40">
        <f>IF(AP1238=0,0,INDEX([1]ค่าเสื่อมสิ่งปลูกสร้าง!$A$5:$D$105,MATCH($AP1238,[1]ค่าเสื่อมสิ่งปลูกสร้าง!$A$5:$A$105,0),MATCH(AE1238,[1]ค่าเสื่อมสิ่งปลูกสร้าง!$A$3:$D$3)))</f>
        <v>0</v>
      </c>
      <c r="AR1238" s="44">
        <f t="shared" si="277"/>
        <v>0</v>
      </c>
      <c r="AS1238" s="44">
        <f t="shared" si="278"/>
        <v>83950</v>
      </c>
      <c r="AT1238" s="44">
        <f t="shared" si="279"/>
        <v>83950</v>
      </c>
      <c r="AU1238" s="46">
        <v>0</v>
      </c>
      <c r="AV1238" s="44">
        <f t="shared" si="273"/>
        <v>83950</v>
      </c>
      <c r="AW1238" s="47" t="str">
        <f t="shared" si="274"/>
        <v>0.01</v>
      </c>
      <c r="AX1238" s="48"/>
      <c r="AY1238" s="48"/>
      <c r="AZ1238" s="49">
        <v>0</v>
      </c>
      <c r="BA1238" s="48"/>
      <c r="BB1238" s="48"/>
      <c r="BC1238" s="44">
        <f t="shared" si="275"/>
        <v>0</v>
      </c>
      <c r="BD1238" s="50">
        <v>1</v>
      </c>
      <c r="BE1238" s="51" t="e">
        <f>IF(AX1238=1,0,IF(AY1238=1,0,IF(BC1238&gt;#REF!,#REF!,IF(OR(AZ1238&gt;0,BD1238&gt;0),BC1238+([1]สูตร2!H1226*(100%-AZ1238)-BC1238)*BD1238,[1]สูตร2!H1226*(100%-AZ1238)))))</f>
        <v>#REF!</v>
      </c>
      <c r="BF1238" s="31"/>
    </row>
    <row r="1239" spans="1:58" s="5" customFormat="1" ht="24" customHeight="1" x14ac:dyDescent="0.2">
      <c r="A1239" s="31"/>
      <c r="B1239" s="31" t="s">
        <v>65</v>
      </c>
      <c r="C1239" s="31">
        <v>5004</v>
      </c>
      <c r="D1239" s="31" t="s">
        <v>66</v>
      </c>
      <c r="E1239" s="31" t="s">
        <v>951</v>
      </c>
      <c r="F1239" s="31"/>
      <c r="G1239" s="32" t="s">
        <v>952</v>
      </c>
      <c r="H1239" s="31">
        <v>163</v>
      </c>
      <c r="I1239" s="31">
        <v>3080</v>
      </c>
      <c r="J1239" s="31" t="s">
        <v>440</v>
      </c>
      <c r="K1239" s="31">
        <v>0</v>
      </c>
      <c r="L1239" s="31">
        <v>0</v>
      </c>
      <c r="M1239" s="31">
        <v>74</v>
      </c>
      <c r="N1239" s="33">
        <v>74</v>
      </c>
      <c r="O1239" s="33"/>
      <c r="P1239" s="33"/>
      <c r="Q1239" s="33"/>
      <c r="R1239" s="33"/>
      <c r="S1239" s="34" t="str">
        <f t="shared" si="266"/>
        <v>1</v>
      </c>
      <c r="T1239" s="35">
        <f t="shared" si="267"/>
        <v>74</v>
      </c>
      <c r="U1239" s="36">
        <f>INDEX([1]ราคาที่ดิน!$B:$G,MATCH($C1239,[1]ราคาที่ดิน!$A:$A,0),MATCH($B1239,[1]ราคาที่ดิน!$B$1:$G$1,0))</f>
        <v>65</v>
      </c>
      <c r="V1239" s="37">
        <f t="shared" si="276"/>
        <v>4810</v>
      </c>
      <c r="W1239" s="31"/>
      <c r="X1239" s="31"/>
      <c r="Y1239" s="31"/>
      <c r="Z1239" s="31"/>
      <c r="AA1239" s="31"/>
      <c r="AB1239" s="32"/>
      <c r="AC1239" s="38"/>
      <c r="AD1239" s="39"/>
      <c r="AE1239" s="39"/>
      <c r="AF1239" s="40" t="str">
        <f t="shared" si="268"/>
        <v/>
      </c>
      <c r="AG1239" s="41" t="str">
        <f t="shared" si="269"/>
        <v/>
      </c>
      <c r="AH1239" s="42"/>
      <c r="AI1239" s="42"/>
      <c r="AJ1239" s="42"/>
      <c r="AK1239" s="42"/>
      <c r="AL1239" s="31"/>
      <c r="AM1239" s="43" t="str">
        <f t="shared" si="270"/>
        <v>100</v>
      </c>
      <c r="AN1239" s="44">
        <f>INDEX([1]ราคาสิ่งปลูกสร้าง!$D$6:$CC$47,MATCH($AD1239,[1]ราคาสิ่งปลูกสร้าง!$B$6:$B$45,0),MATCH($C$7,[1]ราคาสิ่งปลูกสร้าง!$D$5:$CC$5,0))</f>
        <v>0</v>
      </c>
      <c r="AO1239" s="44">
        <f t="shared" si="271"/>
        <v>0</v>
      </c>
      <c r="AP1239" s="45">
        <f t="shared" si="272"/>
        <v>0</v>
      </c>
      <c r="AQ1239" s="40">
        <f>IF(AP1239=0,0,INDEX([1]ค่าเสื่อมสิ่งปลูกสร้าง!$A$5:$D$105,MATCH($AP1239,[1]ค่าเสื่อมสิ่งปลูกสร้าง!$A$5:$A$105,0),MATCH(AE1239,[1]ค่าเสื่อมสิ่งปลูกสร้าง!$A$3:$D$3)))</f>
        <v>0</v>
      </c>
      <c r="AR1239" s="44">
        <f t="shared" si="277"/>
        <v>0</v>
      </c>
      <c r="AS1239" s="44">
        <f t="shared" si="278"/>
        <v>4810</v>
      </c>
      <c r="AT1239" s="44">
        <f t="shared" si="279"/>
        <v>4810</v>
      </c>
      <c r="AU1239" s="46">
        <v>0</v>
      </c>
      <c r="AV1239" s="44">
        <f t="shared" si="273"/>
        <v>4810</v>
      </c>
      <c r="AW1239" s="47" t="str">
        <f t="shared" si="274"/>
        <v>0.01</v>
      </c>
      <c r="AX1239" s="48"/>
      <c r="AY1239" s="48"/>
      <c r="AZ1239" s="49">
        <v>0</v>
      </c>
      <c r="BA1239" s="48"/>
      <c r="BB1239" s="48"/>
      <c r="BC1239" s="44">
        <f t="shared" si="275"/>
        <v>0</v>
      </c>
      <c r="BD1239" s="50">
        <v>1</v>
      </c>
      <c r="BE1239" s="51" t="e">
        <f>IF(AX1239=1,0,IF(AY1239=1,0,IF(BC1239&gt;#REF!,#REF!,IF(OR(AZ1239&gt;0,BD1239&gt;0),BC1239+([1]สูตร2!H1227*(100%-AZ1239)-BC1239)*BD1239,[1]สูตร2!H1227*(100%-AZ1239)))))</f>
        <v>#REF!</v>
      </c>
      <c r="BF1239" s="31"/>
    </row>
    <row r="1240" spans="1:58" s="5" customFormat="1" ht="24" customHeight="1" x14ac:dyDescent="0.2">
      <c r="A1240" s="31"/>
      <c r="B1240" s="31" t="s">
        <v>65</v>
      </c>
      <c r="C1240" s="31">
        <v>6062</v>
      </c>
      <c r="D1240" s="31" t="s">
        <v>66</v>
      </c>
      <c r="E1240" s="31" t="s">
        <v>951</v>
      </c>
      <c r="F1240" s="31"/>
      <c r="G1240" s="32" t="s">
        <v>952</v>
      </c>
      <c r="H1240" s="31">
        <v>11</v>
      </c>
      <c r="I1240" s="31">
        <v>-861</v>
      </c>
      <c r="J1240" s="31" t="s">
        <v>440</v>
      </c>
      <c r="K1240" s="31">
        <v>0</v>
      </c>
      <c r="L1240" s="31">
        <v>2</v>
      </c>
      <c r="M1240" s="31">
        <v>50</v>
      </c>
      <c r="N1240" s="33"/>
      <c r="O1240" s="33">
        <v>250</v>
      </c>
      <c r="P1240" s="33"/>
      <c r="Q1240" s="33"/>
      <c r="R1240" s="33"/>
      <c r="S1240" s="34" t="str">
        <f t="shared" si="266"/>
        <v>2</v>
      </c>
      <c r="T1240" s="35">
        <f t="shared" si="267"/>
        <v>250</v>
      </c>
      <c r="U1240" s="36">
        <f>INDEX([1]ราคาที่ดิน!$B:$G,MATCH($C1240,[1]ราคาที่ดิน!$A:$A,0),MATCH($B1240,[1]ราคาที่ดิน!$B$1:$G$1,0))</f>
        <v>180</v>
      </c>
      <c r="V1240" s="37">
        <f t="shared" si="276"/>
        <v>45000</v>
      </c>
      <c r="W1240" s="31">
        <v>1</v>
      </c>
      <c r="X1240" s="31">
        <v>53</v>
      </c>
      <c r="Y1240" s="31" t="s">
        <v>71</v>
      </c>
      <c r="Z1240" s="31" t="s">
        <v>953</v>
      </c>
      <c r="AA1240" s="31"/>
      <c r="AB1240" s="32" t="s">
        <v>952</v>
      </c>
      <c r="AC1240" s="38"/>
      <c r="AD1240" s="39" t="s">
        <v>73</v>
      </c>
      <c r="AE1240" s="39" t="s">
        <v>74</v>
      </c>
      <c r="AF1240" s="40" t="str">
        <f t="shared" si="268"/>
        <v>2</v>
      </c>
      <c r="AG1240" s="41">
        <f t="shared" si="269"/>
        <v>110</v>
      </c>
      <c r="AH1240" s="42"/>
      <c r="AI1240" s="42">
        <v>110</v>
      </c>
      <c r="AJ1240" s="42"/>
      <c r="AK1240" s="42"/>
      <c r="AL1240" s="31">
        <v>25</v>
      </c>
      <c r="AM1240" s="43" t="str">
        <f t="shared" si="270"/>
        <v>100</v>
      </c>
      <c r="AN1240" s="44">
        <f>INDEX([1]ราคาสิ่งปลูกสร้าง!$D$6:$CC$47,MATCH($AD1240,[1]ราคาสิ่งปลูกสร้าง!$B$6:$B$45,0),MATCH($C$7,[1]ราคาสิ่งปลูกสร้าง!$D$5:$CC$5,0))</f>
        <v>6500</v>
      </c>
      <c r="AO1240" s="44">
        <f t="shared" si="271"/>
        <v>715000</v>
      </c>
      <c r="AP1240" s="45">
        <f t="shared" si="272"/>
        <v>25</v>
      </c>
      <c r="AQ1240" s="40">
        <f>IF(AP1240=0,0,INDEX([1]ค่าเสื่อมสิ่งปลูกสร้าง!$A$5:$D$105,MATCH($AP1240,[1]ค่าเสื่อมสิ่งปลูกสร้าง!$A$5:$A$105,0),MATCH(AE1240,[1]ค่าเสื่อมสิ่งปลูกสร้าง!$A$3:$D$3)))</f>
        <v>40</v>
      </c>
      <c r="AR1240" s="44">
        <f t="shared" si="277"/>
        <v>429000</v>
      </c>
      <c r="AS1240" s="44">
        <f t="shared" si="278"/>
        <v>474000</v>
      </c>
      <c r="AT1240" s="44">
        <f t="shared" si="279"/>
        <v>474000</v>
      </c>
      <c r="AU1240" s="46">
        <v>0</v>
      </c>
      <c r="AV1240" s="44">
        <f t="shared" si="273"/>
        <v>474000</v>
      </c>
      <c r="AW1240" s="47" t="str">
        <f t="shared" si="274"/>
        <v>0.02</v>
      </c>
      <c r="AX1240" s="48"/>
      <c r="AY1240" s="48"/>
      <c r="AZ1240" s="49">
        <v>0</v>
      </c>
      <c r="BA1240" s="48"/>
      <c r="BB1240" s="48"/>
      <c r="BC1240" s="44">
        <f t="shared" si="275"/>
        <v>0</v>
      </c>
      <c r="BD1240" s="50">
        <v>1</v>
      </c>
      <c r="BE1240" s="51" t="e">
        <f>IF(AX1240=1,0,IF(AY1240=1,0,IF(BC1240&gt;#REF!,#REF!,IF(OR(AZ1240&gt;0,BD1240&gt;0),BC1240+([1]สูตร2!H1228*(100%-AZ1240)-BC1240)*BD1240,[1]สูตร2!H1228*(100%-AZ1240)))))</f>
        <v>#REF!</v>
      </c>
      <c r="BF1240" s="31"/>
    </row>
    <row r="1241" spans="1:58" s="5" customFormat="1" ht="24" customHeight="1" x14ac:dyDescent="0.2">
      <c r="A1241" s="31"/>
      <c r="B1241" s="31" t="s">
        <v>65</v>
      </c>
      <c r="C1241" s="31">
        <v>4998</v>
      </c>
      <c r="D1241" s="31" t="s">
        <v>66</v>
      </c>
      <c r="E1241" s="31" t="s">
        <v>951</v>
      </c>
      <c r="F1241" s="31"/>
      <c r="G1241" s="32" t="s">
        <v>952</v>
      </c>
      <c r="H1241" s="31">
        <v>365</v>
      </c>
      <c r="I1241" s="31">
        <v>3082</v>
      </c>
      <c r="J1241" s="31" t="s">
        <v>440</v>
      </c>
      <c r="K1241" s="31">
        <v>0</v>
      </c>
      <c r="L1241" s="31">
        <v>2</v>
      </c>
      <c r="M1241" s="31">
        <v>96</v>
      </c>
      <c r="N1241" s="33"/>
      <c r="O1241" s="33">
        <v>296</v>
      </c>
      <c r="P1241" s="33"/>
      <c r="Q1241" s="33"/>
      <c r="R1241" s="33"/>
      <c r="S1241" s="34" t="str">
        <f t="shared" si="266"/>
        <v>2</v>
      </c>
      <c r="T1241" s="35">
        <f t="shared" si="267"/>
        <v>296</v>
      </c>
      <c r="U1241" s="36">
        <f>INDEX([1]ราคาที่ดิน!$B:$G,MATCH($C1241,[1]ราคาที่ดิน!$A:$A,0),MATCH($B1241,[1]ราคาที่ดิน!$B$1:$G$1,0))</f>
        <v>180</v>
      </c>
      <c r="V1241" s="37">
        <f t="shared" si="276"/>
        <v>53280</v>
      </c>
      <c r="W1241" s="31"/>
      <c r="X1241" s="31"/>
      <c r="Y1241" s="31"/>
      <c r="Z1241" s="31"/>
      <c r="AA1241" s="31"/>
      <c r="AB1241" s="32"/>
      <c r="AC1241" s="38"/>
      <c r="AD1241" s="39"/>
      <c r="AE1241" s="39"/>
      <c r="AF1241" s="40" t="str">
        <f t="shared" si="268"/>
        <v/>
      </c>
      <c r="AG1241" s="41" t="str">
        <f t="shared" si="269"/>
        <v/>
      </c>
      <c r="AH1241" s="42"/>
      <c r="AI1241" s="42"/>
      <c r="AJ1241" s="42"/>
      <c r="AK1241" s="42"/>
      <c r="AL1241" s="31">
        <v>15</v>
      </c>
      <c r="AM1241" s="43" t="str">
        <f t="shared" si="270"/>
        <v>100</v>
      </c>
      <c r="AN1241" s="44">
        <f>INDEX([1]ราคาสิ่งปลูกสร้าง!$D$6:$CC$47,MATCH($AD1241,[1]ราคาสิ่งปลูกสร้าง!$B$6:$B$45,0),MATCH($C$7,[1]ราคาสิ่งปลูกสร้าง!$D$5:$CC$5,0))</f>
        <v>0</v>
      </c>
      <c r="AO1241" s="44">
        <f t="shared" si="271"/>
        <v>0</v>
      </c>
      <c r="AP1241" s="45">
        <f t="shared" si="272"/>
        <v>15</v>
      </c>
      <c r="AQ1241" s="40" t="e">
        <f>IF(AP1241=0,0,INDEX([1]ค่าเสื่อมสิ่งปลูกสร้าง!$A$5:$D$105,MATCH($AP1241,[1]ค่าเสื่อมสิ่งปลูกสร้าง!$A$5:$A$105,0),MATCH(AE1241,[1]ค่าเสื่อมสิ่งปลูกสร้าง!$A$3:$D$3)))</f>
        <v>#N/A</v>
      </c>
      <c r="AR1241" s="44" t="e">
        <f t="shared" si="277"/>
        <v>#N/A</v>
      </c>
      <c r="AS1241" s="44" t="e">
        <f t="shared" si="278"/>
        <v>#N/A</v>
      </c>
      <c r="AT1241" s="44" t="e">
        <f t="shared" si="279"/>
        <v>#N/A</v>
      </c>
      <c r="AU1241" s="46">
        <v>0</v>
      </c>
      <c r="AV1241" s="44" t="e">
        <f t="shared" si="273"/>
        <v>#N/A</v>
      </c>
      <c r="AW1241" s="47" t="e">
        <f t="shared" si="274"/>
        <v>#N/A</v>
      </c>
      <c r="AX1241" s="48"/>
      <c r="AY1241" s="48"/>
      <c r="AZ1241" s="49">
        <v>0</v>
      </c>
      <c r="BA1241" s="48"/>
      <c r="BB1241" s="48"/>
      <c r="BC1241" s="44">
        <f t="shared" si="275"/>
        <v>0</v>
      </c>
      <c r="BD1241" s="50">
        <v>1</v>
      </c>
      <c r="BE1241" s="51" t="e">
        <f>IF(AX1241=1,0,IF(AY1241=1,0,IF(BC1241&gt;#REF!,#REF!,IF(OR(AZ1241&gt;0,BD1241&gt;0),BC1241+([1]สูตร2!H1229*(100%-AZ1241)-BC1241)*BD1241,[1]สูตร2!H1229*(100%-AZ1241)))))</f>
        <v>#REF!</v>
      </c>
      <c r="BF1241" s="31"/>
    </row>
    <row r="1242" spans="1:58" s="5" customFormat="1" ht="24" customHeight="1" x14ac:dyDescent="0.2">
      <c r="A1242" s="31">
        <v>392</v>
      </c>
      <c r="B1242" s="31" t="s">
        <v>65</v>
      </c>
      <c r="C1242" s="31">
        <v>6063</v>
      </c>
      <c r="D1242" s="31" t="s">
        <v>71</v>
      </c>
      <c r="E1242" s="31" t="s">
        <v>953</v>
      </c>
      <c r="F1242" s="31"/>
      <c r="G1242" s="32" t="s">
        <v>952</v>
      </c>
      <c r="H1242" s="31">
        <v>185</v>
      </c>
      <c r="I1242" s="31" t="s">
        <v>954</v>
      </c>
      <c r="J1242" s="31" t="s">
        <v>440</v>
      </c>
      <c r="K1242" s="31">
        <v>3</v>
      </c>
      <c r="L1242" s="31">
        <v>3</v>
      </c>
      <c r="M1242" s="31">
        <v>42</v>
      </c>
      <c r="N1242" s="33">
        <v>1542</v>
      </c>
      <c r="O1242" s="33"/>
      <c r="P1242" s="33"/>
      <c r="Q1242" s="33"/>
      <c r="R1242" s="33"/>
      <c r="S1242" s="34" t="str">
        <f t="shared" si="266"/>
        <v>1</v>
      </c>
      <c r="T1242" s="35">
        <f t="shared" si="267"/>
        <v>1542</v>
      </c>
      <c r="U1242" s="36">
        <f>INDEX([1]ราคาที่ดิน!$B:$G,MATCH($C1242,[1]ราคาที่ดิน!$A:$A,0),MATCH($B1242,[1]ราคาที่ดิน!$B$1:$G$1,0))</f>
        <v>180</v>
      </c>
      <c r="V1242" s="37">
        <f t="shared" si="276"/>
        <v>277560</v>
      </c>
      <c r="W1242" s="31"/>
      <c r="X1242" s="31"/>
      <c r="Y1242" s="31"/>
      <c r="Z1242" s="31"/>
      <c r="AA1242" s="31"/>
      <c r="AB1242" s="32"/>
      <c r="AC1242" s="38"/>
      <c r="AD1242" s="39"/>
      <c r="AE1242" s="39"/>
      <c r="AF1242" s="40" t="str">
        <f t="shared" si="268"/>
        <v/>
      </c>
      <c r="AG1242" s="41" t="str">
        <f t="shared" si="269"/>
        <v/>
      </c>
      <c r="AH1242" s="42"/>
      <c r="AI1242" s="42"/>
      <c r="AJ1242" s="42"/>
      <c r="AK1242" s="42"/>
      <c r="AL1242" s="31"/>
      <c r="AM1242" s="43" t="str">
        <f t="shared" si="270"/>
        <v>100</v>
      </c>
      <c r="AN1242" s="44">
        <f>INDEX([1]ราคาสิ่งปลูกสร้าง!$D$6:$CC$47,MATCH($AD1242,[1]ราคาสิ่งปลูกสร้าง!$B$6:$B$45,0),MATCH($C$7,[1]ราคาสิ่งปลูกสร้าง!$D$5:$CC$5,0))</f>
        <v>0</v>
      </c>
      <c r="AO1242" s="44">
        <f t="shared" si="271"/>
        <v>0</v>
      </c>
      <c r="AP1242" s="45">
        <f t="shared" si="272"/>
        <v>0</v>
      </c>
      <c r="AQ1242" s="40">
        <f>IF(AP1242=0,0,INDEX([1]ค่าเสื่อมสิ่งปลูกสร้าง!$A$5:$D$105,MATCH($AP1242,[1]ค่าเสื่อมสิ่งปลูกสร้าง!$A$5:$A$105,0),MATCH(AE1242,[1]ค่าเสื่อมสิ่งปลูกสร้าง!$A$3:$D$3)))</f>
        <v>0</v>
      </c>
      <c r="AR1242" s="44">
        <f t="shared" si="277"/>
        <v>0</v>
      </c>
      <c r="AS1242" s="44">
        <f t="shared" si="278"/>
        <v>277560</v>
      </c>
      <c r="AT1242" s="44">
        <f t="shared" si="279"/>
        <v>277560</v>
      </c>
      <c r="AU1242" s="46">
        <v>0</v>
      </c>
      <c r="AV1242" s="44">
        <f t="shared" si="273"/>
        <v>277560</v>
      </c>
      <c r="AW1242" s="47" t="str">
        <f t="shared" si="274"/>
        <v>0.01</v>
      </c>
      <c r="AX1242" s="48"/>
      <c r="AY1242" s="48"/>
      <c r="AZ1242" s="49">
        <v>0</v>
      </c>
      <c r="BA1242" s="48"/>
      <c r="BB1242" s="48"/>
      <c r="BC1242" s="44">
        <f t="shared" si="275"/>
        <v>0</v>
      </c>
      <c r="BD1242" s="50">
        <v>1</v>
      </c>
      <c r="BE1242" s="51" t="e">
        <f>IF(AX1242=1,0,IF(AY1242=1,0,IF(BC1242&gt;#REF!,#REF!,IF(OR(AZ1242&gt;0,BD1242&gt;0),BC1242+([1]สูตร2!H1230*(100%-AZ1242)-BC1242)*BD1242,[1]สูตร2!H1230*(100%-AZ1242)))))</f>
        <v>#REF!</v>
      </c>
      <c r="BF1242" s="31"/>
    </row>
    <row r="1243" spans="1:58" s="5" customFormat="1" ht="24" customHeight="1" x14ac:dyDescent="0.2">
      <c r="A1243" s="31">
        <v>393</v>
      </c>
      <c r="B1243" s="31" t="s">
        <v>65</v>
      </c>
      <c r="C1243" s="31">
        <v>2088</v>
      </c>
      <c r="D1243" s="31" t="s">
        <v>66</v>
      </c>
      <c r="E1243" s="31" t="s">
        <v>955</v>
      </c>
      <c r="F1243" s="31"/>
      <c r="G1243" s="32" t="s">
        <v>952</v>
      </c>
      <c r="H1243" s="31">
        <v>27</v>
      </c>
      <c r="I1243" s="31">
        <v>2560</v>
      </c>
      <c r="J1243" s="31" t="s">
        <v>440</v>
      </c>
      <c r="K1243" s="31">
        <v>8</v>
      </c>
      <c r="L1243" s="31">
        <v>1</v>
      </c>
      <c r="M1243" s="31">
        <v>58</v>
      </c>
      <c r="N1243" s="33">
        <v>3358</v>
      </c>
      <c r="O1243" s="33"/>
      <c r="P1243" s="33"/>
      <c r="Q1243" s="33"/>
      <c r="R1243" s="33"/>
      <c r="S1243" s="34" t="str">
        <f t="shared" si="266"/>
        <v>1</v>
      </c>
      <c r="T1243" s="35">
        <f t="shared" si="267"/>
        <v>3358</v>
      </c>
      <c r="U1243" s="36">
        <f>INDEX([1]ราคาที่ดิน!$B:$G,MATCH($C1243,[1]ราคาที่ดิน!$A:$A,0),MATCH($B1243,[1]ราคาที่ดิน!$B$1:$G$1,0))</f>
        <v>200</v>
      </c>
      <c r="V1243" s="37">
        <f t="shared" si="276"/>
        <v>671600</v>
      </c>
      <c r="W1243" s="31"/>
      <c r="X1243" s="31"/>
      <c r="Y1243" s="31"/>
      <c r="Z1243" s="31"/>
      <c r="AA1243" s="31"/>
      <c r="AB1243" s="32"/>
      <c r="AC1243" s="38"/>
      <c r="AD1243" s="39"/>
      <c r="AE1243" s="39"/>
      <c r="AF1243" s="40" t="str">
        <f t="shared" si="268"/>
        <v/>
      </c>
      <c r="AG1243" s="41" t="str">
        <f t="shared" si="269"/>
        <v/>
      </c>
      <c r="AH1243" s="42"/>
      <c r="AI1243" s="42"/>
      <c r="AJ1243" s="42"/>
      <c r="AK1243" s="42"/>
      <c r="AL1243" s="31">
        <v>7</v>
      </c>
      <c r="AM1243" s="43" t="str">
        <f t="shared" si="270"/>
        <v>100</v>
      </c>
      <c r="AN1243" s="44">
        <f>INDEX([1]ราคาสิ่งปลูกสร้าง!$D$6:$CC$47,MATCH($AD1243,[1]ราคาสิ่งปลูกสร้าง!$B$6:$B$45,0),MATCH($C$7,[1]ราคาสิ่งปลูกสร้าง!$D$5:$CC$5,0))</f>
        <v>0</v>
      </c>
      <c r="AO1243" s="44">
        <f t="shared" si="271"/>
        <v>0</v>
      </c>
      <c r="AP1243" s="45">
        <f t="shared" si="272"/>
        <v>7</v>
      </c>
      <c r="AQ1243" s="40" t="e">
        <f>IF(AP1243=0,0,INDEX([1]ค่าเสื่อมสิ่งปลูกสร้าง!$A$5:$D$105,MATCH($AP1243,[1]ค่าเสื่อมสิ่งปลูกสร้าง!$A$5:$A$105,0),MATCH(AE1243,[1]ค่าเสื่อมสิ่งปลูกสร้าง!$A$3:$D$3)))</f>
        <v>#N/A</v>
      </c>
      <c r="AR1243" s="44" t="e">
        <f t="shared" si="277"/>
        <v>#N/A</v>
      </c>
      <c r="AS1243" s="44" t="e">
        <f t="shared" si="278"/>
        <v>#N/A</v>
      </c>
      <c r="AT1243" s="44" t="e">
        <f t="shared" si="279"/>
        <v>#N/A</v>
      </c>
      <c r="AU1243" s="46">
        <v>0</v>
      </c>
      <c r="AV1243" s="44" t="e">
        <f t="shared" si="273"/>
        <v>#N/A</v>
      </c>
      <c r="AW1243" s="47" t="e">
        <f t="shared" si="274"/>
        <v>#N/A</v>
      </c>
      <c r="AX1243" s="48"/>
      <c r="AY1243" s="48"/>
      <c r="AZ1243" s="49">
        <v>0</v>
      </c>
      <c r="BA1243" s="48"/>
      <c r="BB1243" s="48"/>
      <c r="BC1243" s="44">
        <f t="shared" si="275"/>
        <v>0</v>
      </c>
      <c r="BD1243" s="50">
        <v>1</v>
      </c>
      <c r="BE1243" s="51" t="e">
        <f>IF(AX1243=1,0,IF(AY1243=1,0,IF(BC1243&gt;#REF!,#REF!,IF(OR(AZ1243&gt;0,BD1243&gt;0),BC1243+([1]สูตร2!H1231*(100%-AZ1243)-BC1243)*BD1243,[1]สูตร2!H1231*(100%-AZ1243)))))</f>
        <v>#REF!</v>
      </c>
      <c r="BF1243" s="31"/>
    </row>
    <row r="1244" spans="1:58" s="5" customFormat="1" ht="24" customHeight="1" x14ac:dyDescent="0.2">
      <c r="A1244" s="31">
        <v>394</v>
      </c>
      <c r="B1244" s="31" t="s">
        <v>65</v>
      </c>
      <c r="C1244" s="31">
        <v>102</v>
      </c>
      <c r="D1244" s="31" t="s">
        <v>66</v>
      </c>
      <c r="E1244" s="31" t="s">
        <v>956</v>
      </c>
      <c r="F1244" s="31"/>
      <c r="G1244" s="32" t="s">
        <v>957</v>
      </c>
      <c r="H1244" s="31">
        <v>42</v>
      </c>
      <c r="I1244" s="31">
        <v>1714</v>
      </c>
      <c r="J1244" s="31" t="s">
        <v>440</v>
      </c>
      <c r="K1244" s="31">
        <v>35</v>
      </c>
      <c r="L1244" s="31">
        <v>2</v>
      </c>
      <c r="M1244" s="31">
        <v>56</v>
      </c>
      <c r="N1244" s="33">
        <v>14256</v>
      </c>
      <c r="O1244" s="33"/>
      <c r="P1244" s="33"/>
      <c r="Q1244" s="33"/>
      <c r="R1244" s="33"/>
      <c r="S1244" s="34" t="str">
        <f t="shared" si="266"/>
        <v>1</v>
      </c>
      <c r="T1244" s="35">
        <f t="shared" si="267"/>
        <v>14256</v>
      </c>
      <c r="U1244" s="36">
        <f>INDEX([1]ราคาที่ดิน!$B:$G,MATCH($C1244,[1]ราคาที่ดิน!$A:$A,0),MATCH($B1244,[1]ราคาที่ดิน!$B$1:$G$1,0))</f>
        <v>50</v>
      </c>
      <c r="V1244" s="37">
        <f t="shared" si="276"/>
        <v>712800</v>
      </c>
      <c r="W1244" s="31"/>
      <c r="X1244" s="31"/>
      <c r="Y1244" s="31"/>
      <c r="Z1244" s="31"/>
      <c r="AA1244" s="31"/>
      <c r="AB1244" s="32"/>
      <c r="AC1244" s="38"/>
      <c r="AD1244" s="39"/>
      <c r="AE1244" s="39"/>
      <c r="AF1244" s="40" t="str">
        <f t="shared" si="268"/>
        <v/>
      </c>
      <c r="AG1244" s="41" t="str">
        <f t="shared" si="269"/>
        <v/>
      </c>
      <c r="AH1244" s="42"/>
      <c r="AI1244" s="42"/>
      <c r="AJ1244" s="42"/>
      <c r="AK1244" s="42"/>
      <c r="AL1244" s="31"/>
      <c r="AM1244" s="43" t="str">
        <f t="shared" si="270"/>
        <v>100</v>
      </c>
      <c r="AN1244" s="44">
        <f>INDEX([1]ราคาสิ่งปลูกสร้าง!$D$6:$CC$47,MATCH($AD1244,[1]ราคาสิ่งปลูกสร้าง!$B$6:$B$45,0),MATCH($C$7,[1]ราคาสิ่งปลูกสร้าง!$D$5:$CC$5,0))</f>
        <v>0</v>
      </c>
      <c r="AO1244" s="44">
        <f t="shared" si="271"/>
        <v>0</v>
      </c>
      <c r="AP1244" s="45">
        <f t="shared" si="272"/>
        <v>0</v>
      </c>
      <c r="AQ1244" s="40">
        <f>IF(AP1244=0,0,INDEX([1]ค่าเสื่อมสิ่งปลูกสร้าง!$A$5:$D$105,MATCH($AP1244,[1]ค่าเสื่อมสิ่งปลูกสร้าง!$A$5:$A$105,0),MATCH(AE1244,[1]ค่าเสื่อมสิ่งปลูกสร้าง!$A$3:$D$3)))</f>
        <v>0</v>
      </c>
      <c r="AR1244" s="44">
        <f t="shared" si="277"/>
        <v>0</v>
      </c>
      <c r="AS1244" s="44">
        <f t="shared" si="278"/>
        <v>712800</v>
      </c>
      <c r="AT1244" s="44">
        <f t="shared" si="279"/>
        <v>712800</v>
      </c>
      <c r="AU1244" s="46">
        <v>0</v>
      </c>
      <c r="AV1244" s="44">
        <f t="shared" si="273"/>
        <v>712800</v>
      </c>
      <c r="AW1244" s="47" t="str">
        <f t="shared" si="274"/>
        <v>0.01</v>
      </c>
      <c r="AX1244" s="48"/>
      <c r="AY1244" s="48"/>
      <c r="AZ1244" s="49">
        <v>0</v>
      </c>
      <c r="BA1244" s="48"/>
      <c r="BB1244" s="48"/>
      <c r="BC1244" s="44">
        <f t="shared" si="275"/>
        <v>0</v>
      </c>
      <c r="BD1244" s="50">
        <v>1</v>
      </c>
      <c r="BE1244" s="51" t="e">
        <f>IF(AX1244=1,0,IF(AY1244=1,0,IF(BC1244&gt;#REF!,#REF!,IF(OR(AZ1244&gt;0,BD1244&gt;0),BC1244+([1]สูตร2!H1232*(100%-AZ1244)-BC1244)*BD1244,[1]สูตร2!H1232*(100%-AZ1244)))))</f>
        <v>#REF!</v>
      </c>
      <c r="BF1244" s="31"/>
    </row>
    <row r="1245" spans="1:58" s="5" customFormat="1" ht="24" customHeight="1" x14ac:dyDescent="0.2">
      <c r="A1245" s="31"/>
      <c r="B1245" s="31" t="s">
        <v>65</v>
      </c>
      <c r="C1245" s="31">
        <v>13419</v>
      </c>
      <c r="D1245" s="31" t="s">
        <v>66</v>
      </c>
      <c r="E1245" s="31" t="s">
        <v>956</v>
      </c>
      <c r="F1245" s="31"/>
      <c r="G1245" s="32" t="s">
        <v>957</v>
      </c>
      <c r="H1245" s="31">
        <v>54</v>
      </c>
      <c r="I1245" s="31">
        <v>-898</v>
      </c>
      <c r="J1245" s="31" t="s">
        <v>440</v>
      </c>
      <c r="K1245" s="31">
        <v>0</v>
      </c>
      <c r="L1245" s="31">
        <v>0</v>
      </c>
      <c r="M1245" s="31">
        <v>50</v>
      </c>
      <c r="N1245" s="33"/>
      <c r="O1245" s="33">
        <v>50</v>
      </c>
      <c r="P1245" s="33"/>
      <c r="Q1245" s="33"/>
      <c r="R1245" s="33"/>
      <c r="S1245" s="34" t="str">
        <f t="shared" si="266"/>
        <v>2</v>
      </c>
      <c r="T1245" s="35">
        <f t="shared" si="267"/>
        <v>50</v>
      </c>
      <c r="U1245" s="36">
        <f>INDEX([1]ราคาที่ดิน!$B:$G,MATCH($C1245,[1]ราคาที่ดิน!$A:$A,0),MATCH($B1245,[1]ราคาที่ดิน!$B$1:$G$1,0))</f>
        <v>130</v>
      </c>
      <c r="V1245" s="37">
        <f t="shared" si="276"/>
        <v>6500</v>
      </c>
      <c r="W1245" s="31">
        <v>1</v>
      </c>
      <c r="X1245" s="31">
        <v>54</v>
      </c>
      <c r="Y1245" s="31" t="s">
        <v>71</v>
      </c>
      <c r="Z1245" s="31" t="s">
        <v>958</v>
      </c>
      <c r="AA1245" s="31"/>
      <c r="AB1245" s="32" t="s">
        <v>957</v>
      </c>
      <c r="AC1245" s="38"/>
      <c r="AD1245" s="39" t="s">
        <v>73</v>
      </c>
      <c r="AE1245" s="39" t="s">
        <v>959</v>
      </c>
      <c r="AF1245" s="40" t="str">
        <f t="shared" si="268"/>
        <v>2</v>
      </c>
      <c r="AG1245" s="41">
        <f t="shared" si="269"/>
        <v>90</v>
      </c>
      <c r="AH1245" s="42"/>
      <c r="AI1245" s="42">
        <v>90</v>
      </c>
      <c r="AJ1245" s="42"/>
      <c r="AK1245" s="42"/>
      <c r="AL1245" s="31">
        <v>20</v>
      </c>
      <c r="AM1245" s="43" t="str">
        <f t="shared" si="270"/>
        <v>100</v>
      </c>
      <c r="AN1245" s="44">
        <f>INDEX([1]ราคาสิ่งปลูกสร้าง!$D$6:$CC$47,MATCH($AD1245,[1]ราคาสิ่งปลูกสร้าง!$B$6:$B$45,0),MATCH($C$7,[1]ราคาสิ่งปลูกสร้าง!$D$5:$CC$5,0))</f>
        <v>6500</v>
      </c>
      <c r="AO1245" s="44">
        <f t="shared" si="271"/>
        <v>585000</v>
      </c>
      <c r="AP1245" s="45">
        <f t="shared" si="272"/>
        <v>20</v>
      </c>
      <c r="AQ1245" s="40" t="e">
        <f>IF(AP1245=0,0,INDEX([1]ค่าเสื่อมสิ่งปลูกสร้าง!$A$5:$D$105,MATCH($AP1245,[1]ค่าเสื่อมสิ่งปลูกสร้าง!$A$5:$A$105,0),MATCH(AE1245,[1]ค่าเสื่อมสิ่งปลูกสร้าง!$A$3:$D$3)))</f>
        <v>#N/A</v>
      </c>
      <c r="AR1245" s="44" t="e">
        <f t="shared" si="277"/>
        <v>#N/A</v>
      </c>
      <c r="AS1245" s="44" t="e">
        <f t="shared" si="278"/>
        <v>#N/A</v>
      </c>
      <c r="AT1245" s="44" t="e">
        <f t="shared" si="279"/>
        <v>#N/A</v>
      </c>
      <c r="AU1245" s="46">
        <v>0</v>
      </c>
      <c r="AV1245" s="44" t="e">
        <f t="shared" si="273"/>
        <v>#N/A</v>
      </c>
      <c r="AW1245" s="47" t="e">
        <f t="shared" si="274"/>
        <v>#N/A</v>
      </c>
      <c r="AX1245" s="48"/>
      <c r="AY1245" s="48"/>
      <c r="AZ1245" s="49">
        <v>0</v>
      </c>
      <c r="BA1245" s="48"/>
      <c r="BB1245" s="48"/>
      <c r="BC1245" s="44">
        <f t="shared" si="275"/>
        <v>0</v>
      </c>
      <c r="BD1245" s="50">
        <v>1</v>
      </c>
      <c r="BE1245" s="51" t="e">
        <f>IF(AX1245=1,0,IF(AY1245=1,0,IF(BC1245&gt;#REF!,#REF!,IF(OR(AZ1245&gt;0,BD1245&gt;0),BC1245+([1]สูตร2!H1233*(100%-AZ1245)-BC1245)*BD1245,[1]สูตร2!H1233*(100%-AZ1245)))))</f>
        <v>#REF!</v>
      </c>
      <c r="BF1245" s="31"/>
    </row>
    <row r="1246" spans="1:58" s="5" customFormat="1" ht="24" customHeight="1" x14ac:dyDescent="0.2">
      <c r="A1246" s="31"/>
      <c r="B1246" s="31" t="s">
        <v>65</v>
      </c>
      <c r="C1246" s="31">
        <v>13419</v>
      </c>
      <c r="D1246" s="31" t="s">
        <v>66</v>
      </c>
      <c r="E1246" s="31" t="s">
        <v>956</v>
      </c>
      <c r="F1246" s="31"/>
      <c r="G1246" s="32" t="s">
        <v>957</v>
      </c>
      <c r="H1246" s="31">
        <v>54</v>
      </c>
      <c r="I1246" s="31">
        <v>-898</v>
      </c>
      <c r="J1246" s="31" t="s">
        <v>440</v>
      </c>
      <c r="K1246" s="31">
        <v>0</v>
      </c>
      <c r="L1246" s="31">
        <v>0</v>
      </c>
      <c r="M1246" s="31">
        <v>47</v>
      </c>
      <c r="N1246" s="33"/>
      <c r="O1246" s="33">
        <v>47</v>
      </c>
      <c r="P1246" s="33"/>
      <c r="Q1246" s="33"/>
      <c r="R1246" s="33"/>
      <c r="S1246" s="34" t="str">
        <f t="shared" si="266"/>
        <v>2</v>
      </c>
      <c r="T1246" s="35">
        <f t="shared" si="267"/>
        <v>47</v>
      </c>
      <c r="U1246" s="36">
        <f>INDEX([1]ราคาที่ดิน!$B:$G,MATCH($C1246,[1]ราคาที่ดิน!$A:$A,0),MATCH($B1246,[1]ราคาที่ดิน!$B$1:$G$1,0))</f>
        <v>130</v>
      </c>
      <c r="V1246" s="37">
        <f t="shared" si="276"/>
        <v>6110</v>
      </c>
      <c r="W1246" s="31">
        <v>2</v>
      </c>
      <c r="X1246" s="31">
        <v>54</v>
      </c>
      <c r="Y1246" s="31" t="s">
        <v>71</v>
      </c>
      <c r="Z1246" s="31" t="s">
        <v>958</v>
      </c>
      <c r="AA1246" s="31"/>
      <c r="AB1246" s="32" t="s">
        <v>957</v>
      </c>
      <c r="AC1246" s="38"/>
      <c r="AD1246" s="39" t="s">
        <v>75</v>
      </c>
      <c r="AE1246" s="39" t="s">
        <v>76</v>
      </c>
      <c r="AF1246" s="40" t="str">
        <f t="shared" si="268"/>
        <v>1</v>
      </c>
      <c r="AG1246" s="41">
        <f t="shared" si="269"/>
        <v>18</v>
      </c>
      <c r="AH1246" s="42">
        <v>18</v>
      </c>
      <c r="AI1246" s="42"/>
      <c r="AJ1246" s="42"/>
      <c r="AK1246" s="42"/>
      <c r="AL1246" s="31">
        <v>20</v>
      </c>
      <c r="AM1246" s="43" t="str">
        <f t="shared" si="270"/>
        <v>100</v>
      </c>
      <c r="AN1246" s="44">
        <f>INDEX([1]ราคาสิ่งปลูกสร้าง!$D$6:$CC$47,MATCH($AD1246,[1]ราคาสิ่งปลูกสร้าง!$B$6:$B$45,0),MATCH($C$7,[1]ราคาสิ่งปลูกสร้าง!$D$5:$CC$5,0))</f>
        <v>5400</v>
      </c>
      <c r="AO1246" s="44">
        <f t="shared" si="271"/>
        <v>97200</v>
      </c>
      <c r="AP1246" s="45">
        <f t="shared" si="272"/>
        <v>20</v>
      </c>
      <c r="AQ1246" s="40">
        <f>IF(AP1246=0,0,INDEX([1]ค่าเสื่อมสิ่งปลูกสร้าง!$A$5:$D$105,MATCH($AP1246,[1]ค่าเสื่อมสิ่งปลูกสร้าง!$A$5:$A$105,0),MATCH(AE1246,[1]ค่าเสื่อมสิ่งปลูกสร้าง!$A$3:$D$3)))</f>
        <v>93</v>
      </c>
      <c r="AR1246" s="44">
        <f t="shared" si="277"/>
        <v>6804.0000000000009</v>
      </c>
      <c r="AS1246" s="44">
        <f t="shared" si="278"/>
        <v>12914</v>
      </c>
      <c r="AT1246" s="44">
        <f t="shared" si="279"/>
        <v>12914</v>
      </c>
      <c r="AU1246" s="46">
        <v>0</v>
      </c>
      <c r="AV1246" s="44">
        <f t="shared" si="273"/>
        <v>12914</v>
      </c>
      <c r="AW1246" s="47" t="str">
        <f t="shared" si="274"/>
        <v>0.01</v>
      </c>
      <c r="AX1246" s="48"/>
      <c r="AY1246" s="48"/>
      <c r="AZ1246" s="49">
        <v>0</v>
      </c>
      <c r="BA1246" s="48"/>
      <c r="BB1246" s="48"/>
      <c r="BC1246" s="44">
        <f t="shared" si="275"/>
        <v>0</v>
      </c>
      <c r="BD1246" s="50">
        <v>1</v>
      </c>
      <c r="BE1246" s="51" t="e">
        <f>IF(AX1246=1,0,IF(AY1246=1,0,IF(BC1246&gt;#REF!,#REF!,IF(OR(AZ1246&gt;0,BD1246&gt;0),BC1246+([1]สูตร2!H1234*(100%-AZ1246)-BC1246)*BD1246,[1]สูตร2!H1234*(100%-AZ1246)))))</f>
        <v>#REF!</v>
      </c>
      <c r="BF1246" s="31"/>
    </row>
    <row r="1247" spans="1:58" s="5" customFormat="1" ht="24" customHeight="1" x14ac:dyDescent="0.2">
      <c r="A1247" s="31">
        <v>395</v>
      </c>
      <c r="B1247" s="31" t="s">
        <v>65</v>
      </c>
      <c r="C1247" s="31">
        <v>4673</v>
      </c>
      <c r="D1247" s="31" t="s">
        <v>83</v>
      </c>
      <c r="E1247" s="31" t="s">
        <v>960</v>
      </c>
      <c r="F1247" s="31"/>
      <c r="G1247" s="32" t="s">
        <v>961</v>
      </c>
      <c r="H1247" s="31">
        <v>31</v>
      </c>
      <c r="I1247" s="31">
        <v>-883</v>
      </c>
      <c r="J1247" s="31" t="s">
        <v>440</v>
      </c>
      <c r="K1247" s="31">
        <v>0</v>
      </c>
      <c r="L1247" s="31">
        <v>0</v>
      </c>
      <c r="M1247" s="31">
        <v>50</v>
      </c>
      <c r="N1247" s="33"/>
      <c r="O1247" s="33">
        <v>50</v>
      </c>
      <c r="P1247" s="33"/>
      <c r="Q1247" s="33"/>
      <c r="R1247" s="33"/>
      <c r="S1247" s="34" t="str">
        <f t="shared" si="266"/>
        <v>2</v>
      </c>
      <c r="T1247" s="35">
        <f t="shared" si="267"/>
        <v>50</v>
      </c>
      <c r="U1247" s="36">
        <f>INDEX([1]ราคาที่ดิน!$B:$G,MATCH($C1247,[1]ราคาที่ดิน!$A:$A,0),MATCH($B1247,[1]ราคาที่ดิน!$B$1:$G$1,0))</f>
        <v>200</v>
      </c>
      <c r="V1247" s="37">
        <f t="shared" si="276"/>
        <v>10000</v>
      </c>
      <c r="W1247" s="31">
        <v>1</v>
      </c>
      <c r="X1247" s="31">
        <v>57</v>
      </c>
      <c r="Y1247" s="31" t="s">
        <v>83</v>
      </c>
      <c r="Z1247" s="31" t="s">
        <v>960</v>
      </c>
      <c r="AA1247" s="31"/>
      <c r="AB1247" s="32" t="s">
        <v>961</v>
      </c>
      <c r="AC1247" s="38"/>
      <c r="AD1247" s="39" t="s">
        <v>73</v>
      </c>
      <c r="AE1247" s="39" t="s">
        <v>959</v>
      </c>
      <c r="AF1247" s="40" t="str">
        <f t="shared" si="268"/>
        <v>2</v>
      </c>
      <c r="AG1247" s="41">
        <f t="shared" si="269"/>
        <v>90</v>
      </c>
      <c r="AH1247" s="42"/>
      <c r="AI1247" s="42">
        <v>90</v>
      </c>
      <c r="AJ1247" s="42"/>
      <c r="AK1247" s="42"/>
      <c r="AL1247" s="31">
        <v>30</v>
      </c>
      <c r="AM1247" s="43" t="str">
        <f t="shared" si="270"/>
        <v>100</v>
      </c>
      <c r="AN1247" s="44">
        <f>INDEX([1]ราคาสิ่งปลูกสร้าง!$D$6:$CC$47,MATCH($AD1247,[1]ราคาสิ่งปลูกสร้าง!$B$6:$B$45,0),MATCH($C$7,[1]ราคาสิ่งปลูกสร้าง!$D$5:$CC$5,0))</f>
        <v>6500</v>
      </c>
      <c r="AO1247" s="44">
        <f t="shared" si="271"/>
        <v>585000</v>
      </c>
      <c r="AP1247" s="45">
        <f t="shared" si="272"/>
        <v>30</v>
      </c>
      <c r="AQ1247" s="40" t="e">
        <f>IF(AP1247=0,0,INDEX([1]ค่าเสื่อมสิ่งปลูกสร้าง!$A$5:$D$105,MATCH($AP1247,[1]ค่าเสื่อมสิ่งปลูกสร้าง!$A$5:$A$105,0),MATCH(AE1247,[1]ค่าเสื่อมสิ่งปลูกสร้าง!$A$3:$D$3)))</f>
        <v>#N/A</v>
      </c>
      <c r="AR1247" s="44" t="e">
        <f t="shared" si="277"/>
        <v>#N/A</v>
      </c>
      <c r="AS1247" s="44" t="e">
        <f t="shared" si="278"/>
        <v>#N/A</v>
      </c>
      <c r="AT1247" s="44" t="e">
        <f t="shared" si="279"/>
        <v>#N/A</v>
      </c>
      <c r="AU1247" s="46">
        <v>0</v>
      </c>
      <c r="AV1247" s="44" t="e">
        <f t="shared" si="273"/>
        <v>#N/A</v>
      </c>
      <c r="AW1247" s="47" t="e">
        <f t="shared" si="274"/>
        <v>#N/A</v>
      </c>
      <c r="AX1247" s="48"/>
      <c r="AY1247" s="48"/>
      <c r="AZ1247" s="49">
        <v>0</v>
      </c>
      <c r="BA1247" s="48"/>
      <c r="BB1247" s="48"/>
      <c r="BC1247" s="44">
        <f t="shared" si="275"/>
        <v>0</v>
      </c>
      <c r="BD1247" s="50">
        <v>1</v>
      </c>
      <c r="BE1247" s="51" t="e">
        <f>IF(AX1247=1,0,IF(AY1247=1,0,IF(BC1247&gt;#REF!,#REF!,IF(OR(AZ1247&gt;0,BD1247&gt;0),BC1247+([1]สูตร2!H1235*(100%-AZ1247)-BC1247)*BD1247,[1]สูตร2!H1235*(100%-AZ1247)))))</f>
        <v>#REF!</v>
      </c>
      <c r="BF1247" s="31"/>
    </row>
    <row r="1248" spans="1:58" s="5" customFormat="1" ht="24" customHeight="1" x14ac:dyDescent="0.2">
      <c r="A1248" s="31"/>
      <c r="B1248" s="31" t="s">
        <v>65</v>
      </c>
      <c r="C1248" s="31">
        <v>4673</v>
      </c>
      <c r="D1248" s="31" t="s">
        <v>83</v>
      </c>
      <c r="E1248" s="31" t="s">
        <v>960</v>
      </c>
      <c r="F1248" s="31"/>
      <c r="G1248" s="32" t="s">
        <v>961</v>
      </c>
      <c r="H1248" s="31">
        <v>31</v>
      </c>
      <c r="I1248" s="31">
        <v>-883</v>
      </c>
      <c r="J1248" s="31" t="s">
        <v>440</v>
      </c>
      <c r="K1248" s="31">
        <v>0</v>
      </c>
      <c r="L1248" s="31">
        <v>0</v>
      </c>
      <c r="M1248" s="31">
        <v>50</v>
      </c>
      <c r="N1248" s="33"/>
      <c r="O1248" s="33">
        <v>50</v>
      </c>
      <c r="P1248" s="33"/>
      <c r="Q1248" s="33"/>
      <c r="R1248" s="33"/>
      <c r="S1248" s="34" t="str">
        <f t="shared" si="266"/>
        <v>2</v>
      </c>
      <c r="T1248" s="35">
        <f t="shared" si="267"/>
        <v>50</v>
      </c>
      <c r="U1248" s="36">
        <f>INDEX([1]ราคาที่ดิน!$B:$G,MATCH($C1248,[1]ราคาที่ดิน!$A:$A,0),MATCH($B1248,[1]ราคาที่ดิน!$B$1:$G$1,0))</f>
        <v>200</v>
      </c>
      <c r="V1248" s="37">
        <f t="shared" si="276"/>
        <v>10000</v>
      </c>
      <c r="W1248" s="31">
        <v>2</v>
      </c>
      <c r="X1248" s="31">
        <v>57</v>
      </c>
      <c r="Y1248" s="31" t="s">
        <v>83</v>
      </c>
      <c r="Z1248" s="31" t="s">
        <v>960</v>
      </c>
      <c r="AA1248" s="31"/>
      <c r="AB1248" s="32" t="s">
        <v>961</v>
      </c>
      <c r="AC1248" s="38"/>
      <c r="AD1248" s="39" t="s">
        <v>75</v>
      </c>
      <c r="AE1248" s="39" t="s">
        <v>76</v>
      </c>
      <c r="AF1248" s="40" t="str">
        <f t="shared" si="268"/>
        <v>1</v>
      </c>
      <c r="AG1248" s="41">
        <f t="shared" si="269"/>
        <v>17.5</v>
      </c>
      <c r="AH1248" s="42">
        <v>17.5</v>
      </c>
      <c r="AI1248" s="42"/>
      <c r="AJ1248" s="42"/>
      <c r="AK1248" s="42"/>
      <c r="AL1248" s="31">
        <v>30</v>
      </c>
      <c r="AM1248" s="43" t="str">
        <f t="shared" si="270"/>
        <v>100</v>
      </c>
      <c r="AN1248" s="44">
        <f>INDEX([1]ราคาสิ่งปลูกสร้าง!$D$6:$CC$47,MATCH($AD1248,[1]ราคาสิ่งปลูกสร้าง!$B$6:$B$45,0),MATCH($C$7,[1]ราคาสิ่งปลูกสร้าง!$D$5:$CC$5,0))</f>
        <v>5400</v>
      </c>
      <c r="AO1248" s="44">
        <f t="shared" si="271"/>
        <v>94500</v>
      </c>
      <c r="AP1248" s="45">
        <f t="shared" si="272"/>
        <v>30</v>
      </c>
      <c r="AQ1248" s="40">
        <f>IF(AP1248=0,0,INDEX([1]ค่าเสื่อมสิ่งปลูกสร้าง!$A$5:$D$105,MATCH($AP1248,[1]ค่าเสื่อมสิ่งปลูกสร้าง!$A$5:$A$105,0),MATCH(AE1248,[1]ค่าเสื่อมสิ่งปลูกสร้าง!$A$3:$D$3)))</f>
        <v>93</v>
      </c>
      <c r="AR1248" s="44">
        <f t="shared" si="277"/>
        <v>6615.0000000000009</v>
      </c>
      <c r="AS1248" s="44">
        <f t="shared" si="278"/>
        <v>16615</v>
      </c>
      <c r="AT1248" s="44">
        <f t="shared" si="279"/>
        <v>16615</v>
      </c>
      <c r="AU1248" s="46">
        <v>0</v>
      </c>
      <c r="AV1248" s="44">
        <f t="shared" si="273"/>
        <v>16615</v>
      </c>
      <c r="AW1248" s="47" t="str">
        <f t="shared" si="274"/>
        <v>0.01</v>
      </c>
      <c r="AX1248" s="48"/>
      <c r="AY1248" s="48"/>
      <c r="AZ1248" s="49">
        <v>0</v>
      </c>
      <c r="BA1248" s="48"/>
      <c r="BB1248" s="48"/>
      <c r="BC1248" s="44">
        <f t="shared" si="275"/>
        <v>0</v>
      </c>
      <c r="BD1248" s="50">
        <v>1</v>
      </c>
      <c r="BE1248" s="51" t="e">
        <f>IF(AX1248=1,0,IF(AY1248=1,0,IF(BC1248&gt;#REF!,#REF!,IF(OR(AZ1248&gt;0,BD1248&gt;0),BC1248+([1]สูตร2!H1236*(100%-AZ1248)-BC1248)*BD1248,[1]สูตร2!H1236*(100%-AZ1248)))))</f>
        <v>#REF!</v>
      </c>
      <c r="BF1248" s="31"/>
    </row>
    <row r="1249" spans="1:58" s="5" customFormat="1" ht="24" customHeight="1" x14ac:dyDescent="0.2">
      <c r="A1249" s="31"/>
      <c r="B1249" s="31" t="s">
        <v>65</v>
      </c>
      <c r="C1249" s="31">
        <v>4673</v>
      </c>
      <c r="D1249" s="31" t="s">
        <v>83</v>
      </c>
      <c r="E1249" s="31" t="s">
        <v>960</v>
      </c>
      <c r="F1249" s="31"/>
      <c r="G1249" s="32" t="s">
        <v>961</v>
      </c>
      <c r="H1249" s="31">
        <v>31</v>
      </c>
      <c r="I1249" s="31">
        <v>-883</v>
      </c>
      <c r="J1249" s="31" t="s">
        <v>440</v>
      </c>
      <c r="K1249" s="31">
        <v>0</v>
      </c>
      <c r="L1249" s="31">
        <v>0</v>
      </c>
      <c r="M1249" s="31">
        <v>34</v>
      </c>
      <c r="N1249" s="33"/>
      <c r="O1249" s="33">
        <v>34</v>
      </c>
      <c r="P1249" s="33"/>
      <c r="Q1249" s="33"/>
      <c r="R1249" s="33"/>
      <c r="S1249" s="34" t="str">
        <f t="shared" si="266"/>
        <v>2</v>
      </c>
      <c r="T1249" s="35">
        <f t="shared" si="267"/>
        <v>34</v>
      </c>
      <c r="U1249" s="36">
        <f>INDEX([1]ราคาที่ดิน!$B:$G,MATCH($C1249,[1]ราคาที่ดิน!$A:$A,0),MATCH($B1249,[1]ราคาที่ดิน!$B$1:$G$1,0))</f>
        <v>200</v>
      </c>
      <c r="V1249" s="37">
        <f t="shared" si="276"/>
        <v>6800</v>
      </c>
      <c r="W1249" s="31">
        <v>3</v>
      </c>
      <c r="X1249" s="31">
        <v>57</v>
      </c>
      <c r="Y1249" s="31" t="s">
        <v>83</v>
      </c>
      <c r="Z1249" s="31" t="s">
        <v>960</v>
      </c>
      <c r="AA1249" s="31"/>
      <c r="AB1249" s="32" t="s">
        <v>961</v>
      </c>
      <c r="AC1249" s="38"/>
      <c r="AD1249" s="39" t="s">
        <v>77</v>
      </c>
      <c r="AE1249" s="39" t="s">
        <v>76</v>
      </c>
      <c r="AF1249" s="40" t="str">
        <f t="shared" si="268"/>
        <v>1</v>
      </c>
      <c r="AG1249" s="41">
        <f t="shared" si="269"/>
        <v>16</v>
      </c>
      <c r="AH1249" s="42">
        <v>16</v>
      </c>
      <c r="AI1249" s="42"/>
      <c r="AJ1249" s="42"/>
      <c r="AK1249" s="42"/>
      <c r="AL1249" s="31">
        <v>30</v>
      </c>
      <c r="AM1249" s="43" t="str">
        <f t="shared" si="270"/>
        <v>100</v>
      </c>
      <c r="AN1249" s="44">
        <f>INDEX([1]ราคาสิ่งปลูกสร้าง!$D$6:$CC$47,MATCH($AD1249,[1]ราคาสิ่งปลูกสร้าง!$B$6:$B$45,0),MATCH($C$7,[1]ราคาสิ่งปลูกสร้าง!$D$5:$CC$5,0))</f>
        <v>2050</v>
      </c>
      <c r="AO1249" s="44">
        <f t="shared" si="271"/>
        <v>32800</v>
      </c>
      <c r="AP1249" s="45">
        <f t="shared" si="272"/>
        <v>30</v>
      </c>
      <c r="AQ1249" s="40">
        <f>IF(AP1249=0,0,INDEX([1]ค่าเสื่อมสิ่งปลูกสร้าง!$A$5:$D$105,MATCH($AP1249,[1]ค่าเสื่อมสิ่งปลูกสร้าง!$A$5:$A$105,0),MATCH(AE1249,[1]ค่าเสื่อมสิ่งปลูกสร้าง!$A$3:$D$3)))</f>
        <v>93</v>
      </c>
      <c r="AR1249" s="44">
        <f t="shared" si="277"/>
        <v>2296</v>
      </c>
      <c r="AS1249" s="44">
        <f t="shared" si="278"/>
        <v>9096</v>
      </c>
      <c r="AT1249" s="44">
        <f t="shared" si="279"/>
        <v>9096</v>
      </c>
      <c r="AU1249" s="46">
        <v>0</v>
      </c>
      <c r="AV1249" s="44">
        <f t="shared" si="273"/>
        <v>9096</v>
      </c>
      <c r="AW1249" s="47" t="str">
        <f t="shared" si="274"/>
        <v>0.01</v>
      </c>
      <c r="AX1249" s="48"/>
      <c r="AY1249" s="48"/>
      <c r="AZ1249" s="49">
        <v>0</v>
      </c>
      <c r="BA1249" s="48"/>
      <c r="BB1249" s="48"/>
      <c r="BC1249" s="44">
        <f t="shared" si="275"/>
        <v>0</v>
      </c>
      <c r="BD1249" s="50">
        <v>1</v>
      </c>
      <c r="BE1249" s="51" t="e">
        <f>IF(AX1249=1,0,IF(AY1249=1,0,IF(BC1249&gt;#REF!,#REF!,IF(OR(AZ1249&gt;0,BD1249&gt;0),BC1249+([1]สูตร2!H1237*(100%-AZ1249)-BC1249)*BD1249,[1]สูตร2!H1237*(100%-AZ1249)))))</f>
        <v>#REF!</v>
      </c>
      <c r="BF1249" s="31"/>
    </row>
    <row r="1250" spans="1:58" s="5" customFormat="1" ht="24" customHeight="1" x14ac:dyDescent="0.2">
      <c r="A1250" s="31"/>
      <c r="B1250" s="31" t="s">
        <v>65</v>
      </c>
      <c r="C1250" s="31">
        <v>4669</v>
      </c>
      <c r="D1250" s="31" t="s">
        <v>83</v>
      </c>
      <c r="E1250" s="31" t="s">
        <v>960</v>
      </c>
      <c r="F1250" s="31"/>
      <c r="G1250" s="32" t="s">
        <v>961</v>
      </c>
      <c r="H1250" s="31">
        <v>230</v>
      </c>
      <c r="I1250" s="31">
        <v>-1283</v>
      </c>
      <c r="J1250" s="31" t="s">
        <v>440</v>
      </c>
      <c r="K1250" s="31">
        <v>14</v>
      </c>
      <c r="L1250" s="31">
        <v>3</v>
      </c>
      <c r="M1250" s="31">
        <v>26</v>
      </c>
      <c r="N1250" s="33">
        <v>5926</v>
      </c>
      <c r="O1250" s="33"/>
      <c r="P1250" s="33"/>
      <c r="Q1250" s="33"/>
      <c r="R1250" s="33"/>
      <c r="S1250" s="34" t="str">
        <f t="shared" si="266"/>
        <v>1</v>
      </c>
      <c r="T1250" s="35">
        <f t="shared" si="267"/>
        <v>5926</v>
      </c>
      <c r="U1250" s="36">
        <f>INDEX([1]ราคาที่ดิน!$B:$G,MATCH($C1250,[1]ราคาที่ดิน!$A:$A,0),MATCH($B1250,[1]ราคาที่ดิน!$B$1:$G$1,0))</f>
        <v>180</v>
      </c>
      <c r="V1250" s="37">
        <f t="shared" si="276"/>
        <v>1066680</v>
      </c>
      <c r="W1250" s="31"/>
      <c r="X1250" s="31"/>
      <c r="Y1250" s="31"/>
      <c r="Z1250" s="31"/>
      <c r="AA1250" s="31"/>
      <c r="AB1250" s="32"/>
      <c r="AC1250" s="38"/>
      <c r="AD1250" s="39"/>
      <c r="AE1250" s="39"/>
      <c r="AF1250" s="40" t="str">
        <f t="shared" si="268"/>
        <v/>
      </c>
      <c r="AG1250" s="41" t="str">
        <f t="shared" si="269"/>
        <v/>
      </c>
      <c r="AH1250" s="42"/>
      <c r="AI1250" s="42"/>
      <c r="AJ1250" s="42"/>
      <c r="AK1250" s="42"/>
      <c r="AL1250" s="31"/>
      <c r="AM1250" s="43" t="str">
        <f t="shared" si="270"/>
        <v>100</v>
      </c>
      <c r="AN1250" s="44">
        <f>INDEX([1]ราคาสิ่งปลูกสร้าง!$D$6:$CC$47,MATCH($AD1250,[1]ราคาสิ่งปลูกสร้าง!$B$6:$B$45,0),MATCH($C$7,[1]ราคาสิ่งปลูกสร้าง!$D$5:$CC$5,0))</f>
        <v>0</v>
      </c>
      <c r="AO1250" s="44">
        <f t="shared" si="271"/>
        <v>0</v>
      </c>
      <c r="AP1250" s="45">
        <f t="shared" si="272"/>
        <v>0</v>
      </c>
      <c r="AQ1250" s="40">
        <f>IF(AP1250=0,0,INDEX([1]ค่าเสื่อมสิ่งปลูกสร้าง!$A$5:$D$105,MATCH($AP1250,[1]ค่าเสื่อมสิ่งปลูกสร้าง!$A$5:$A$105,0),MATCH(AE1250,[1]ค่าเสื่อมสิ่งปลูกสร้าง!$A$3:$D$3)))</f>
        <v>0</v>
      </c>
      <c r="AR1250" s="44">
        <f t="shared" si="277"/>
        <v>0</v>
      </c>
      <c r="AS1250" s="44">
        <f t="shared" si="278"/>
        <v>1066680</v>
      </c>
      <c r="AT1250" s="44">
        <f t="shared" si="279"/>
        <v>1066680</v>
      </c>
      <c r="AU1250" s="46">
        <v>0</v>
      </c>
      <c r="AV1250" s="44">
        <f t="shared" si="273"/>
        <v>1066680</v>
      </c>
      <c r="AW1250" s="47" t="str">
        <f t="shared" si="274"/>
        <v>0.01</v>
      </c>
      <c r="AX1250" s="48"/>
      <c r="AY1250" s="48"/>
      <c r="AZ1250" s="49">
        <v>0</v>
      </c>
      <c r="BA1250" s="48"/>
      <c r="BB1250" s="48"/>
      <c r="BC1250" s="44">
        <f t="shared" si="275"/>
        <v>0</v>
      </c>
      <c r="BD1250" s="50">
        <v>1</v>
      </c>
      <c r="BE1250" s="51" t="e">
        <f>IF(AX1250=1,0,IF(AY1250=1,0,IF(BC1250&gt;#REF!,#REF!,IF(OR(AZ1250&gt;0,BD1250&gt;0),BC1250+([1]สูตร2!H1238*(100%-AZ1250)-BC1250)*BD1250,[1]สูตร2!H1238*(100%-AZ1250)))))</f>
        <v>#REF!</v>
      </c>
      <c r="BF1250" s="31"/>
    </row>
    <row r="1251" spans="1:58" s="5" customFormat="1" ht="24" customHeight="1" x14ac:dyDescent="0.2">
      <c r="A1251" s="31">
        <v>396</v>
      </c>
      <c r="B1251" s="31" t="s">
        <v>65</v>
      </c>
      <c r="C1251" s="31">
        <v>4672</v>
      </c>
      <c r="D1251" s="31" t="s">
        <v>83</v>
      </c>
      <c r="E1251" s="31" t="s">
        <v>962</v>
      </c>
      <c r="F1251" s="31"/>
      <c r="G1251" s="32" t="s">
        <v>961</v>
      </c>
      <c r="H1251" s="31">
        <v>183</v>
      </c>
      <c r="I1251" s="31">
        <v>-1271</v>
      </c>
      <c r="J1251" s="31" t="s">
        <v>440</v>
      </c>
      <c r="K1251" s="31">
        <v>1</v>
      </c>
      <c r="L1251" s="31">
        <v>1</v>
      </c>
      <c r="M1251" s="31">
        <v>93</v>
      </c>
      <c r="N1251" s="33">
        <v>593</v>
      </c>
      <c r="O1251" s="33"/>
      <c r="P1251" s="33"/>
      <c r="Q1251" s="33"/>
      <c r="R1251" s="33"/>
      <c r="S1251" s="34" t="str">
        <f t="shared" si="266"/>
        <v>1</v>
      </c>
      <c r="T1251" s="35">
        <f t="shared" si="267"/>
        <v>593</v>
      </c>
      <c r="U1251" s="36">
        <f>INDEX([1]ราคาที่ดิน!$B:$G,MATCH($C1251,[1]ราคาที่ดิน!$A:$A,0),MATCH($B1251,[1]ราคาที่ดิน!$B$1:$G$1,0))</f>
        <v>75</v>
      </c>
      <c r="V1251" s="37">
        <f t="shared" si="276"/>
        <v>44475</v>
      </c>
      <c r="W1251" s="31"/>
      <c r="X1251" s="31"/>
      <c r="Y1251" s="31"/>
      <c r="Z1251" s="31"/>
      <c r="AA1251" s="31"/>
      <c r="AB1251" s="32"/>
      <c r="AC1251" s="38"/>
      <c r="AD1251" s="39"/>
      <c r="AE1251" s="39"/>
      <c r="AF1251" s="40" t="str">
        <f t="shared" si="268"/>
        <v/>
      </c>
      <c r="AG1251" s="41" t="str">
        <f t="shared" si="269"/>
        <v/>
      </c>
      <c r="AH1251" s="42"/>
      <c r="AI1251" s="42"/>
      <c r="AJ1251" s="42"/>
      <c r="AK1251" s="42"/>
      <c r="AL1251" s="31"/>
      <c r="AM1251" s="43" t="str">
        <f t="shared" si="270"/>
        <v>100</v>
      </c>
      <c r="AN1251" s="44">
        <f>INDEX([1]ราคาสิ่งปลูกสร้าง!$D$6:$CC$47,MATCH($AD1251,[1]ราคาสิ่งปลูกสร้าง!$B$6:$B$45,0),MATCH($C$7,[1]ราคาสิ่งปลูกสร้าง!$D$5:$CC$5,0))</f>
        <v>0</v>
      </c>
      <c r="AO1251" s="44">
        <f t="shared" si="271"/>
        <v>0</v>
      </c>
      <c r="AP1251" s="45">
        <f t="shared" si="272"/>
        <v>0</v>
      </c>
      <c r="AQ1251" s="40">
        <f>IF(AP1251=0,0,INDEX([1]ค่าเสื่อมสิ่งปลูกสร้าง!$A$5:$D$105,MATCH($AP1251,[1]ค่าเสื่อมสิ่งปลูกสร้าง!$A$5:$A$105,0),MATCH(AE1251,[1]ค่าเสื่อมสิ่งปลูกสร้าง!$A$3:$D$3)))</f>
        <v>0</v>
      </c>
      <c r="AR1251" s="44">
        <f t="shared" si="277"/>
        <v>0</v>
      </c>
      <c r="AS1251" s="44">
        <f t="shared" si="278"/>
        <v>44475</v>
      </c>
      <c r="AT1251" s="44">
        <f t="shared" si="279"/>
        <v>44475</v>
      </c>
      <c r="AU1251" s="46">
        <v>0</v>
      </c>
      <c r="AV1251" s="44">
        <f t="shared" si="273"/>
        <v>44475</v>
      </c>
      <c r="AW1251" s="47" t="str">
        <f t="shared" si="274"/>
        <v>0.01</v>
      </c>
      <c r="AX1251" s="48"/>
      <c r="AY1251" s="48"/>
      <c r="AZ1251" s="49">
        <v>0</v>
      </c>
      <c r="BA1251" s="48"/>
      <c r="BB1251" s="48"/>
      <c r="BC1251" s="44">
        <f t="shared" si="275"/>
        <v>0</v>
      </c>
      <c r="BD1251" s="50">
        <v>1</v>
      </c>
      <c r="BE1251" s="51" t="e">
        <f>IF(AX1251=1,0,IF(AY1251=1,0,IF(BC1251&gt;#REF!,#REF!,IF(OR(AZ1251&gt;0,BD1251&gt;0),BC1251+([1]สูตร2!H1239*(100%-AZ1251)-BC1251)*BD1251,[1]สูตร2!H1239*(100%-AZ1251)))))</f>
        <v>#REF!</v>
      </c>
      <c r="BF1251" s="31"/>
    </row>
    <row r="1252" spans="1:58" s="5" customFormat="1" ht="24" customHeight="1" x14ac:dyDescent="0.2">
      <c r="A1252" s="31"/>
      <c r="B1252" s="31" t="s">
        <v>65</v>
      </c>
      <c r="C1252" s="31">
        <v>27332</v>
      </c>
      <c r="D1252" s="31" t="s">
        <v>83</v>
      </c>
      <c r="E1252" s="31" t="s">
        <v>962</v>
      </c>
      <c r="F1252" s="31"/>
      <c r="G1252" s="32" t="s">
        <v>961</v>
      </c>
      <c r="H1252" s="31">
        <v>246</v>
      </c>
      <c r="I1252" s="31">
        <v>-1297</v>
      </c>
      <c r="J1252" s="31" t="s">
        <v>440</v>
      </c>
      <c r="K1252" s="31">
        <v>11</v>
      </c>
      <c r="L1252" s="31">
        <v>1</v>
      </c>
      <c r="M1252" s="31">
        <v>17</v>
      </c>
      <c r="N1252" s="33">
        <v>4517</v>
      </c>
      <c r="O1252" s="33"/>
      <c r="P1252" s="33"/>
      <c r="Q1252" s="33"/>
      <c r="R1252" s="33"/>
      <c r="S1252" s="34" t="str">
        <f t="shared" si="266"/>
        <v>1</v>
      </c>
      <c r="T1252" s="35">
        <f t="shared" si="267"/>
        <v>4517</v>
      </c>
      <c r="U1252" s="36">
        <f>INDEX([1]ราคาที่ดิน!$B:$G,MATCH($C1252,[1]ราคาที่ดิน!$A:$A,0),MATCH($B1252,[1]ราคาที่ดิน!$B$1:$G$1,0))</f>
        <v>180</v>
      </c>
      <c r="V1252" s="37">
        <f t="shared" si="276"/>
        <v>813060</v>
      </c>
      <c r="W1252" s="31"/>
      <c r="X1252" s="31"/>
      <c r="Y1252" s="31"/>
      <c r="Z1252" s="31"/>
      <c r="AA1252" s="31"/>
      <c r="AB1252" s="32"/>
      <c r="AC1252" s="38"/>
      <c r="AD1252" s="39"/>
      <c r="AE1252" s="39"/>
      <c r="AF1252" s="40" t="str">
        <f t="shared" si="268"/>
        <v/>
      </c>
      <c r="AG1252" s="41" t="str">
        <f t="shared" si="269"/>
        <v/>
      </c>
      <c r="AH1252" s="42"/>
      <c r="AI1252" s="42"/>
      <c r="AJ1252" s="42"/>
      <c r="AK1252" s="42"/>
      <c r="AL1252" s="31"/>
      <c r="AM1252" s="43" t="str">
        <f t="shared" si="270"/>
        <v>100</v>
      </c>
      <c r="AN1252" s="44">
        <f>INDEX([1]ราคาสิ่งปลูกสร้าง!$D$6:$CC$47,MATCH($AD1252,[1]ราคาสิ่งปลูกสร้าง!$B$6:$B$45,0),MATCH($C$7,[1]ราคาสิ่งปลูกสร้าง!$D$5:$CC$5,0))</f>
        <v>0</v>
      </c>
      <c r="AO1252" s="44">
        <f t="shared" si="271"/>
        <v>0</v>
      </c>
      <c r="AP1252" s="45">
        <f t="shared" si="272"/>
        <v>0</v>
      </c>
      <c r="AQ1252" s="40">
        <f>IF(AP1252=0,0,INDEX([1]ค่าเสื่อมสิ่งปลูกสร้าง!$A$5:$D$105,MATCH($AP1252,[1]ค่าเสื่อมสิ่งปลูกสร้าง!$A$5:$A$105,0),MATCH(AE1252,[1]ค่าเสื่อมสิ่งปลูกสร้าง!$A$3:$D$3)))</f>
        <v>0</v>
      </c>
      <c r="AR1252" s="44">
        <f t="shared" si="277"/>
        <v>0</v>
      </c>
      <c r="AS1252" s="44">
        <f t="shared" si="278"/>
        <v>813060</v>
      </c>
      <c r="AT1252" s="44">
        <f t="shared" si="279"/>
        <v>813060</v>
      </c>
      <c r="AU1252" s="46">
        <v>0</v>
      </c>
      <c r="AV1252" s="44">
        <f t="shared" si="273"/>
        <v>813060</v>
      </c>
      <c r="AW1252" s="47" t="str">
        <f t="shared" si="274"/>
        <v>0.01</v>
      </c>
      <c r="AX1252" s="48"/>
      <c r="AY1252" s="48"/>
      <c r="AZ1252" s="49">
        <v>0</v>
      </c>
      <c r="BA1252" s="48"/>
      <c r="BB1252" s="48"/>
      <c r="BC1252" s="44">
        <f t="shared" si="275"/>
        <v>0</v>
      </c>
      <c r="BD1252" s="50">
        <v>1</v>
      </c>
      <c r="BE1252" s="51" t="e">
        <f>IF(AX1252=1,0,IF(AY1252=1,0,IF(BC1252&gt;#REF!,#REF!,IF(OR(AZ1252&gt;0,BD1252&gt;0),BC1252+([1]สูตร2!H1240*(100%-AZ1252)-BC1252)*BD1252,[1]สูตร2!H1240*(100%-AZ1252)))))</f>
        <v>#REF!</v>
      </c>
      <c r="BF1252" s="31"/>
    </row>
    <row r="1253" spans="1:58" s="5" customFormat="1" ht="24" customHeight="1" x14ac:dyDescent="0.2">
      <c r="A1253" s="31">
        <v>397</v>
      </c>
      <c r="B1253" s="31" t="s">
        <v>65</v>
      </c>
      <c r="C1253" s="31">
        <v>351</v>
      </c>
      <c r="D1253" s="31" t="s">
        <v>470</v>
      </c>
      <c r="E1253" s="31" t="s">
        <v>963</v>
      </c>
      <c r="F1253" s="31"/>
      <c r="G1253" s="32" t="s">
        <v>964</v>
      </c>
      <c r="H1253" s="31">
        <v>350</v>
      </c>
      <c r="I1253" s="31">
        <v>1812</v>
      </c>
      <c r="J1253" s="31" t="s">
        <v>440</v>
      </c>
      <c r="K1253" s="31">
        <v>0</v>
      </c>
      <c r="L1253" s="31">
        <v>1</v>
      </c>
      <c r="M1253" s="31">
        <v>57</v>
      </c>
      <c r="N1253" s="33"/>
      <c r="O1253" s="33">
        <v>157</v>
      </c>
      <c r="P1253" s="33"/>
      <c r="Q1253" s="33"/>
      <c r="R1253" s="33"/>
      <c r="S1253" s="34" t="str">
        <f t="shared" si="266"/>
        <v>2</v>
      </c>
      <c r="T1253" s="35">
        <f t="shared" si="267"/>
        <v>157</v>
      </c>
      <c r="U1253" s="36">
        <f>INDEX([1]ราคาที่ดิน!$B:$G,MATCH($C1253,[1]ราคาที่ดิน!$A:$A,0),MATCH($B1253,[1]ราคาที่ดิน!$B$1:$G$1,0))</f>
        <v>75</v>
      </c>
      <c r="V1253" s="37">
        <f t="shared" si="276"/>
        <v>11775</v>
      </c>
      <c r="W1253" s="31"/>
      <c r="X1253" s="31"/>
      <c r="Y1253" s="31"/>
      <c r="Z1253" s="31"/>
      <c r="AA1253" s="31"/>
      <c r="AB1253" s="32"/>
      <c r="AC1253" s="38"/>
      <c r="AD1253" s="39"/>
      <c r="AE1253" s="39"/>
      <c r="AF1253" s="40" t="str">
        <f t="shared" si="268"/>
        <v/>
      </c>
      <c r="AG1253" s="41" t="str">
        <f t="shared" si="269"/>
        <v/>
      </c>
      <c r="AH1253" s="42"/>
      <c r="AI1253" s="42"/>
      <c r="AJ1253" s="42"/>
      <c r="AK1253" s="42"/>
      <c r="AL1253" s="31"/>
      <c r="AM1253" s="43" t="str">
        <f t="shared" si="270"/>
        <v>100</v>
      </c>
      <c r="AN1253" s="44">
        <f>INDEX([1]ราคาสิ่งปลูกสร้าง!$D$6:$CC$47,MATCH($AD1253,[1]ราคาสิ่งปลูกสร้าง!$B$6:$B$45,0),MATCH($C$7,[1]ราคาสิ่งปลูกสร้าง!$D$5:$CC$5,0))</f>
        <v>0</v>
      </c>
      <c r="AO1253" s="44">
        <f t="shared" si="271"/>
        <v>0</v>
      </c>
      <c r="AP1253" s="45">
        <f t="shared" si="272"/>
        <v>0</v>
      </c>
      <c r="AQ1253" s="40">
        <f>IF(AP1253=0,0,INDEX([1]ค่าเสื่อมสิ่งปลูกสร้าง!$A$5:$D$105,MATCH($AP1253,[1]ค่าเสื่อมสิ่งปลูกสร้าง!$A$5:$A$105,0),MATCH(AE1253,[1]ค่าเสื่อมสิ่งปลูกสร้าง!$A$3:$D$3)))</f>
        <v>0</v>
      </c>
      <c r="AR1253" s="44">
        <f t="shared" si="277"/>
        <v>0</v>
      </c>
      <c r="AS1253" s="44">
        <f t="shared" si="278"/>
        <v>11775</v>
      </c>
      <c r="AT1253" s="44">
        <f t="shared" si="279"/>
        <v>11775</v>
      </c>
      <c r="AU1253" s="46">
        <v>0</v>
      </c>
      <c r="AV1253" s="44">
        <f t="shared" si="273"/>
        <v>11775</v>
      </c>
      <c r="AW1253" s="47" t="str">
        <f t="shared" si="274"/>
        <v>0.02</v>
      </c>
      <c r="AX1253" s="48"/>
      <c r="AY1253" s="48"/>
      <c r="AZ1253" s="49">
        <v>0</v>
      </c>
      <c r="BA1253" s="48"/>
      <c r="BB1253" s="48"/>
      <c r="BC1253" s="44">
        <f t="shared" si="275"/>
        <v>0</v>
      </c>
      <c r="BD1253" s="50">
        <v>1</v>
      </c>
      <c r="BE1253" s="51" t="e">
        <f>IF(AX1253=1,0,IF(AY1253=1,0,IF(BC1253&gt;#REF!,#REF!,IF(OR(AZ1253&gt;0,BD1253&gt;0),BC1253+([1]สูตร2!H1241*(100%-AZ1253)-BC1253)*BD1253,[1]สูตร2!H1241*(100%-AZ1253)))))</f>
        <v>#REF!</v>
      </c>
      <c r="BF1253" s="31"/>
    </row>
    <row r="1254" spans="1:58" s="5" customFormat="1" ht="24" customHeight="1" x14ac:dyDescent="0.2">
      <c r="A1254" s="31">
        <v>398</v>
      </c>
      <c r="B1254" s="31" t="s">
        <v>65</v>
      </c>
      <c r="C1254" s="31">
        <v>457</v>
      </c>
      <c r="D1254" s="31" t="s">
        <v>66</v>
      </c>
      <c r="E1254" s="31" t="s">
        <v>965</v>
      </c>
      <c r="F1254" s="31"/>
      <c r="G1254" s="32" t="s">
        <v>964</v>
      </c>
      <c r="H1254" s="31">
        <v>18</v>
      </c>
      <c r="I1254" s="31">
        <v>1918</v>
      </c>
      <c r="J1254" s="31" t="s">
        <v>440</v>
      </c>
      <c r="K1254" s="31">
        <v>4</v>
      </c>
      <c r="L1254" s="31">
        <v>0</v>
      </c>
      <c r="M1254" s="31">
        <v>57</v>
      </c>
      <c r="N1254" s="33">
        <v>1657</v>
      </c>
      <c r="O1254" s="33"/>
      <c r="P1254" s="33"/>
      <c r="Q1254" s="33"/>
      <c r="R1254" s="33"/>
      <c r="S1254" s="34" t="str">
        <f t="shared" si="266"/>
        <v>1</v>
      </c>
      <c r="T1254" s="35">
        <f t="shared" si="267"/>
        <v>1657</v>
      </c>
      <c r="U1254" s="36">
        <f>INDEX([1]ราคาที่ดิน!$B:$G,MATCH($C1254,[1]ราคาที่ดิน!$A:$A,0),MATCH($B1254,[1]ราคาที่ดิน!$B$1:$G$1,0))</f>
        <v>50</v>
      </c>
      <c r="V1254" s="37">
        <f t="shared" si="276"/>
        <v>82850</v>
      </c>
      <c r="W1254" s="31"/>
      <c r="X1254" s="31"/>
      <c r="Y1254" s="31"/>
      <c r="Z1254" s="31"/>
      <c r="AA1254" s="31"/>
      <c r="AB1254" s="32"/>
      <c r="AC1254" s="38"/>
      <c r="AD1254" s="39"/>
      <c r="AE1254" s="39"/>
      <c r="AF1254" s="40" t="str">
        <f t="shared" si="268"/>
        <v/>
      </c>
      <c r="AG1254" s="41" t="str">
        <f t="shared" si="269"/>
        <v/>
      </c>
      <c r="AH1254" s="42"/>
      <c r="AI1254" s="42"/>
      <c r="AJ1254" s="42"/>
      <c r="AK1254" s="42"/>
      <c r="AL1254" s="31"/>
      <c r="AM1254" s="43" t="str">
        <f t="shared" si="270"/>
        <v>100</v>
      </c>
      <c r="AN1254" s="44">
        <f>INDEX([1]ราคาสิ่งปลูกสร้าง!$D$6:$CC$47,MATCH($AD1254,[1]ราคาสิ่งปลูกสร้าง!$B$6:$B$45,0),MATCH($C$7,[1]ราคาสิ่งปลูกสร้าง!$D$5:$CC$5,0))</f>
        <v>0</v>
      </c>
      <c r="AO1254" s="44">
        <f t="shared" si="271"/>
        <v>0</v>
      </c>
      <c r="AP1254" s="45">
        <f t="shared" si="272"/>
        <v>0</v>
      </c>
      <c r="AQ1254" s="40">
        <f>IF(AP1254=0,0,INDEX([1]ค่าเสื่อมสิ่งปลูกสร้าง!$A$5:$D$105,MATCH($AP1254,[1]ค่าเสื่อมสิ่งปลูกสร้าง!$A$5:$A$105,0),MATCH(AE1254,[1]ค่าเสื่อมสิ่งปลูกสร้าง!$A$3:$D$3)))</f>
        <v>0</v>
      </c>
      <c r="AR1254" s="44">
        <f t="shared" si="277"/>
        <v>0</v>
      </c>
      <c r="AS1254" s="44">
        <f t="shared" si="278"/>
        <v>82850</v>
      </c>
      <c r="AT1254" s="44">
        <f t="shared" si="279"/>
        <v>82850</v>
      </c>
      <c r="AU1254" s="46">
        <v>0</v>
      </c>
      <c r="AV1254" s="44">
        <f t="shared" si="273"/>
        <v>82850</v>
      </c>
      <c r="AW1254" s="47" t="str">
        <f t="shared" si="274"/>
        <v>0.01</v>
      </c>
      <c r="AX1254" s="48"/>
      <c r="AY1254" s="48"/>
      <c r="AZ1254" s="49">
        <v>0</v>
      </c>
      <c r="BA1254" s="48"/>
      <c r="BB1254" s="48"/>
      <c r="BC1254" s="44">
        <f t="shared" si="275"/>
        <v>0</v>
      </c>
      <c r="BD1254" s="50">
        <v>1</v>
      </c>
      <c r="BE1254" s="51" t="e">
        <f>IF(AX1254=1,0,IF(AY1254=1,0,IF(BC1254&gt;#REF!,#REF!,IF(OR(AZ1254&gt;0,BD1254&gt;0),BC1254+([1]สูตร2!H1242*(100%-AZ1254)-BC1254)*BD1254,[1]สูตร2!H1242*(100%-AZ1254)))))</f>
        <v>#REF!</v>
      </c>
      <c r="BF1254" s="31"/>
    </row>
    <row r="1255" spans="1:58" s="5" customFormat="1" ht="24" customHeight="1" x14ac:dyDescent="0.2">
      <c r="A1255" s="31">
        <v>399</v>
      </c>
      <c r="B1255" s="31" t="s">
        <v>65</v>
      </c>
      <c r="C1255" s="31">
        <v>5291</v>
      </c>
      <c r="D1255" s="31" t="s">
        <v>66</v>
      </c>
      <c r="E1255" s="31" t="s">
        <v>966</v>
      </c>
      <c r="F1255" s="31"/>
      <c r="G1255" s="32" t="s">
        <v>964</v>
      </c>
      <c r="H1255" s="31">
        <v>52</v>
      </c>
      <c r="I1255" s="31">
        <v>-449</v>
      </c>
      <c r="J1255" s="31" t="s">
        <v>440</v>
      </c>
      <c r="K1255" s="31">
        <v>0</v>
      </c>
      <c r="L1255" s="31">
        <v>0</v>
      </c>
      <c r="M1255" s="31">
        <v>67</v>
      </c>
      <c r="N1255" s="33">
        <v>67</v>
      </c>
      <c r="O1255" s="33"/>
      <c r="P1255" s="33"/>
      <c r="Q1255" s="33"/>
      <c r="R1255" s="33"/>
      <c r="S1255" s="34" t="str">
        <f t="shared" si="266"/>
        <v>1</v>
      </c>
      <c r="T1255" s="35">
        <f t="shared" si="267"/>
        <v>67</v>
      </c>
      <c r="U1255" s="36">
        <f>INDEX([1]ราคาที่ดิน!$B:$G,MATCH($C1255,[1]ราคาที่ดิน!$A:$A,0),MATCH($B1255,[1]ราคาที่ดิน!$B$1:$G$1,0))</f>
        <v>200</v>
      </c>
      <c r="V1255" s="37">
        <f t="shared" si="276"/>
        <v>13400</v>
      </c>
      <c r="W1255" s="31"/>
      <c r="X1255" s="31"/>
      <c r="Y1255" s="31"/>
      <c r="Z1255" s="31"/>
      <c r="AA1255" s="31"/>
      <c r="AB1255" s="32"/>
      <c r="AC1255" s="38"/>
      <c r="AD1255" s="39"/>
      <c r="AE1255" s="39"/>
      <c r="AF1255" s="40" t="str">
        <f t="shared" si="268"/>
        <v/>
      </c>
      <c r="AG1255" s="41" t="str">
        <f t="shared" si="269"/>
        <v/>
      </c>
      <c r="AH1255" s="42"/>
      <c r="AI1255" s="42"/>
      <c r="AJ1255" s="42"/>
      <c r="AK1255" s="42"/>
      <c r="AL1255" s="31"/>
      <c r="AM1255" s="43" t="str">
        <f t="shared" si="270"/>
        <v>100</v>
      </c>
      <c r="AN1255" s="44">
        <f>INDEX([1]ราคาสิ่งปลูกสร้าง!$D$6:$CC$47,MATCH($AD1255,[1]ราคาสิ่งปลูกสร้าง!$B$6:$B$45,0),MATCH($C$7,[1]ราคาสิ่งปลูกสร้าง!$D$5:$CC$5,0))</f>
        <v>0</v>
      </c>
      <c r="AO1255" s="44">
        <f t="shared" si="271"/>
        <v>0</v>
      </c>
      <c r="AP1255" s="45">
        <f t="shared" si="272"/>
        <v>0</v>
      </c>
      <c r="AQ1255" s="40">
        <f>IF(AP1255=0,0,INDEX([1]ค่าเสื่อมสิ่งปลูกสร้าง!$A$5:$D$105,MATCH($AP1255,[1]ค่าเสื่อมสิ่งปลูกสร้าง!$A$5:$A$105,0),MATCH(AE1255,[1]ค่าเสื่อมสิ่งปลูกสร้าง!$A$3:$D$3)))</f>
        <v>0</v>
      </c>
      <c r="AR1255" s="44">
        <f t="shared" si="277"/>
        <v>0</v>
      </c>
      <c r="AS1255" s="44">
        <f t="shared" si="278"/>
        <v>13400</v>
      </c>
      <c r="AT1255" s="44">
        <f t="shared" si="279"/>
        <v>13400</v>
      </c>
      <c r="AU1255" s="46">
        <v>0</v>
      </c>
      <c r="AV1255" s="44">
        <f t="shared" si="273"/>
        <v>13400</v>
      </c>
      <c r="AW1255" s="47" t="str">
        <f t="shared" si="274"/>
        <v>0.01</v>
      </c>
      <c r="AX1255" s="48"/>
      <c r="AY1255" s="48"/>
      <c r="AZ1255" s="49">
        <v>0</v>
      </c>
      <c r="BA1255" s="48"/>
      <c r="BB1255" s="48"/>
      <c r="BC1255" s="44">
        <f t="shared" si="275"/>
        <v>0</v>
      </c>
      <c r="BD1255" s="50">
        <v>1</v>
      </c>
      <c r="BE1255" s="51" t="e">
        <f>IF(AX1255=1,0,IF(AY1255=1,0,IF(BC1255&gt;#REF!,#REF!,IF(OR(AZ1255&gt;0,BD1255&gt;0),BC1255+([1]สูตร2!H1243*(100%-AZ1255)-BC1255)*BD1255,[1]สูตร2!H1243*(100%-AZ1255)))))</f>
        <v>#REF!</v>
      </c>
      <c r="BF1255" s="31"/>
    </row>
    <row r="1256" spans="1:58" s="5" customFormat="1" ht="24" customHeight="1" x14ac:dyDescent="0.2">
      <c r="A1256" s="31"/>
      <c r="B1256" s="31" t="s">
        <v>65</v>
      </c>
      <c r="C1256" s="31">
        <v>13399</v>
      </c>
      <c r="D1256" s="31" t="s">
        <v>66</v>
      </c>
      <c r="E1256" s="31" t="s">
        <v>966</v>
      </c>
      <c r="F1256" s="31"/>
      <c r="G1256" s="32" t="s">
        <v>964</v>
      </c>
      <c r="H1256" s="31">
        <v>25</v>
      </c>
      <c r="I1256" s="31" t="s">
        <v>104</v>
      </c>
      <c r="J1256" s="31" t="s">
        <v>440</v>
      </c>
      <c r="K1256" s="31">
        <v>0</v>
      </c>
      <c r="L1256" s="31">
        <v>1</v>
      </c>
      <c r="M1256" s="31">
        <v>89</v>
      </c>
      <c r="N1256" s="33">
        <v>189</v>
      </c>
      <c r="O1256" s="33"/>
      <c r="P1256" s="33"/>
      <c r="Q1256" s="33"/>
      <c r="R1256" s="33"/>
      <c r="S1256" s="34" t="str">
        <f t="shared" si="266"/>
        <v>1</v>
      </c>
      <c r="T1256" s="35">
        <f t="shared" si="267"/>
        <v>189</v>
      </c>
      <c r="U1256" s="36">
        <f>INDEX([1]ราคาที่ดิน!$B:$G,MATCH($C1256,[1]ราคาที่ดิน!$A:$A,0),MATCH($B1256,[1]ราคาที่ดิน!$B$1:$G$1,0))</f>
        <v>200</v>
      </c>
      <c r="V1256" s="37">
        <f t="shared" si="276"/>
        <v>37800</v>
      </c>
      <c r="W1256" s="31"/>
      <c r="X1256" s="31"/>
      <c r="Y1256" s="31"/>
      <c r="Z1256" s="31"/>
      <c r="AA1256" s="31"/>
      <c r="AB1256" s="32"/>
      <c r="AC1256" s="38"/>
      <c r="AD1256" s="39"/>
      <c r="AE1256" s="39"/>
      <c r="AF1256" s="40" t="str">
        <f t="shared" si="268"/>
        <v/>
      </c>
      <c r="AG1256" s="41" t="str">
        <f t="shared" si="269"/>
        <v/>
      </c>
      <c r="AH1256" s="42"/>
      <c r="AI1256" s="42"/>
      <c r="AJ1256" s="42"/>
      <c r="AK1256" s="42"/>
      <c r="AL1256" s="31"/>
      <c r="AM1256" s="43" t="str">
        <f t="shared" si="270"/>
        <v>100</v>
      </c>
      <c r="AN1256" s="44">
        <f>INDEX([1]ราคาสิ่งปลูกสร้าง!$D$6:$CC$47,MATCH($AD1256,[1]ราคาสิ่งปลูกสร้าง!$B$6:$B$45,0),MATCH($C$7,[1]ราคาสิ่งปลูกสร้าง!$D$5:$CC$5,0))</f>
        <v>0</v>
      </c>
      <c r="AO1256" s="44">
        <f t="shared" si="271"/>
        <v>0</v>
      </c>
      <c r="AP1256" s="45">
        <f t="shared" si="272"/>
        <v>0</v>
      </c>
      <c r="AQ1256" s="40">
        <f>IF(AP1256=0,0,INDEX([1]ค่าเสื่อมสิ่งปลูกสร้าง!$A$5:$D$105,MATCH($AP1256,[1]ค่าเสื่อมสิ่งปลูกสร้าง!$A$5:$A$105,0),MATCH(AE1256,[1]ค่าเสื่อมสิ่งปลูกสร้าง!$A$3:$D$3)))</f>
        <v>0</v>
      </c>
      <c r="AR1256" s="44">
        <f t="shared" si="277"/>
        <v>0</v>
      </c>
      <c r="AS1256" s="44">
        <f t="shared" si="278"/>
        <v>37800</v>
      </c>
      <c r="AT1256" s="44">
        <f t="shared" si="279"/>
        <v>37800</v>
      </c>
      <c r="AU1256" s="46">
        <v>0</v>
      </c>
      <c r="AV1256" s="44">
        <f t="shared" si="273"/>
        <v>37800</v>
      </c>
      <c r="AW1256" s="47" t="str">
        <f t="shared" si="274"/>
        <v>0.01</v>
      </c>
      <c r="AX1256" s="48"/>
      <c r="AY1256" s="48"/>
      <c r="AZ1256" s="49">
        <v>0</v>
      </c>
      <c r="BA1256" s="48"/>
      <c r="BB1256" s="48"/>
      <c r="BC1256" s="44">
        <f t="shared" si="275"/>
        <v>0</v>
      </c>
      <c r="BD1256" s="50">
        <v>1</v>
      </c>
      <c r="BE1256" s="51" t="e">
        <f>IF(AX1256=1,0,IF(AY1256=1,0,IF(BC1256&gt;#REF!,#REF!,IF(OR(AZ1256&gt;0,BD1256&gt;0),BC1256+([1]สูตร2!H1244*(100%-AZ1256)-BC1256)*BD1256,[1]สูตร2!H1244*(100%-AZ1256)))))</f>
        <v>#REF!</v>
      </c>
      <c r="BF1256" s="31"/>
    </row>
    <row r="1257" spans="1:58" s="5" customFormat="1" ht="24" customHeight="1" x14ac:dyDescent="0.2">
      <c r="A1257" s="31"/>
      <c r="B1257" s="31" t="s">
        <v>65</v>
      </c>
      <c r="C1257" s="31">
        <v>27070</v>
      </c>
      <c r="D1257" s="31" t="s">
        <v>66</v>
      </c>
      <c r="E1257" s="31" t="s">
        <v>966</v>
      </c>
      <c r="F1257" s="31"/>
      <c r="G1257" s="32" t="s">
        <v>964</v>
      </c>
      <c r="H1257" s="31">
        <v>37</v>
      </c>
      <c r="I1257" s="31">
        <v>1035</v>
      </c>
      <c r="J1257" s="31" t="s">
        <v>440</v>
      </c>
      <c r="K1257" s="31">
        <v>27</v>
      </c>
      <c r="L1257" s="31">
        <v>3</v>
      </c>
      <c r="M1257" s="31">
        <v>38</v>
      </c>
      <c r="N1257" s="33">
        <v>11138</v>
      </c>
      <c r="O1257" s="33"/>
      <c r="P1257" s="33"/>
      <c r="Q1257" s="33"/>
      <c r="R1257" s="33"/>
      <c r="S1257" s="34" t="str">
        <f t="shared" si="266"/>
        <v>1</v>
      </c>
      <c r="T1257" s="35">
        <f t="shared" si="267"/>
        <v>11138</v>
      </c>
      <c r="U1257" s="36">
        <f>INDEX([1]ราคาที่ดิน!$B:$G,MATCH($C1257,[1]ราคาที่ดิน!$A:$A,0),MATCH($B1257,[1]ราคาที่ดิน!$B$1:$G$1,0))</f>
        <v>200</v>
      </c>
      <c r="V1257" s="37">
        <f t="shared" si="276"/>
        <v>2227600</v>
      </c>
      <c r="W1257" s="31"/>
      <c r="X1257" s="31"/>
      <c r="Y1257" s="31"/>
      <c r="Z1257" s="31"/>
      <c r="AA1257" s="31"/>
      <c r="AB1257" s="32"/>
      <c r="AC1257" s="38"/>
      <c r="AD1257" s="39"/>
      <c r="AE1257" s="39"/>
      <c r="AF1257" s="40" t="str">
        <f t="shared" si="268"/>
        <v/>
      </c>
      <c r="AG1257" s="41" t="str">
        <f t="shared" si="269"/>
        <v/>
      </c>
      <c r="AH1257" s="42"/>
      <c r="AI1257" s="42"/>
      <c r="AJ1257" s="42"/>
      <c r="AK1257" s="42"/>
      <c r="AL1257" s="31"/>
      <c r="AM1257" s="43" t="str">
        <f t="shared" si="270"/>
        <v>100</v>
      </c>
      <c r="AN1257" s="44">
        <f>INDEX([1]ราคาสิ่งปลูกสร้าง!$D$6:$CC$47,MATCH($AD1257,[1]ราคาสิ่งปลูกสร้าง!$B$6:$B$45,0),MATCH($C$7,[1]ราคาสิ่งปลูกสร้าง!$D$5:$CC$5,0))</f>
        <v>0</v>
      </c>
      <c r="AO1257" s="44">
        <f t="shared" si="271"/>
        <v>0</v>
      </c>
      <c r="AP1257" s="45">
        <f t="shared" si="272"/>
        <v>0</v>
      </c>
      <c r="AQ1257" s="40">
        <f>IF(AP1257=0,0,INDEX([1]ค่าเสื่อมสิ่งปลูกสร้าง!$A$5:$D$105,MATCH($AP1257,[1]ค่าเสื่อมสิ่งปลูกสร้าง!$A$5:$A$105,0),MATCH(AE1257,[1]ค่าเสื่อมสิ่งปลูกสร้าง!$A$3:$D$3)))</f>
        <v>0</v>
      </c>
      <c r="AR1257" s="44">
        <f t="shared" si="277"/>
        <v>0</v>
      </c>
      <c r="AS1257" s="44">
        <f t="shared" si="278"/>
        <v>2227600</v>
      </c>
      <c r="AT1257" s="44">
        <f t="shared" si="279"/>
        <v>2227600</v>
      </c>
      <c r="AU1257" s="46">
        <v>0</v>
      </c>
      <c r="AV1257" s="44">
        <f t="shared" si="273"/>
        <v>2227600</v>
      </c>
      <c r="AW1257" s="47" t="str">
        <f t="shared" si="274"/>
        <v>0.01</v>
      </c>
      <c r="AX1257" s="48"/>
      <c r="AY1257" s="48"/>
      <c r="AZ1257" s="49">
        <v>0</v>
      </c>
      <c r="BA1257" s="48"/>
      <c r="BB1257" s="48"/>
      <c r="BC1257" s="44">
        <f t="shared" si="275"/>
        <v>0</v>
      </c>
      <c r="BD1257" s="50">
        <v>1</v>
      </c>
      <c r="BE1257" s="51" t="e">
        <f>IF(AX1257=1,0,IF(AY1257=1,0,IF(BC1257&gt;#REF!,#REF!,IF(OR(AZ1257&gt;0,BD1257&gt;0),BC1257+([1]สูตร2!H1245*(100%-AZ1257)-BC1257)*BD1257,[1]สูตร2!H1245*(100%-AZ1257)))))</f>
        <v>#REF!</v>
      </c>
      <c r="BF1257" s="31"/>
    </row>
    <row r="1258" spans="1:58" s="5" customFormat="1" ht="24" customHeight="1" x14ac:dyDescent="0.2">
      <c r="A1258" s="31"/>
      <c r="B1258" s="31" t="s">
        <v>65</v>
      </c>
      <c r="C1258" s="31">
        <v>13901</v>
      </c>
      <c r="D1258" s="31" t="s">
        <v>66</v>
      </c>
      <c r="E1258" s="31" t="s">
        <v>966</v>
      </c>
      <c r="F1258" s="31"/>
      <c r="G1258" s="32" t="s">
        <v>964</v>
      </c>
      <c r="H1258" s="31">
        <v>27</v>
      </c>
      <c r="I1258" s="31" t="s">
        <v>104</v>
      </c>
      <c r="J1258" s="31" t="s">
        <v>440</v>
      </c>
      <c r="K1258" s="31">
        <v>0</v>
      </c>
      <c r="L1258" s="31">
        <v>1</v>
      </c>
      <c r="M1258" s="31">
        <v>35</v>
      </c>
      <c r="N1258" s="33">
        <v>135</v>
      </c>
      <c r="O1258" s="33"/>
      <c r="P1258" s="33"/>
      <c r="Q1258" s="33"/>
      <c r="R1258" s="33"/>
      <c r="S1258" s="34" t="str">
        <f t="shared" si="266"/>
        <v>1</v>
      </c>
      <c r="T1258" s="35">
        <f t="shared" si="267"/>
        <v>135</v>
      </c>
      <c r="U1258" s="36">
        <f>INDEX([1]ราคาที่ดิน!$B:$G,MATCH($C1258,[1]ราคาที่ดิน!$A:$A,0),MATCH($B1258,[1]ราคาที่ดิน!$B$1:$G$1,0))</f>
        <v>200</v>
      </c>
      <c r="V1258" s="37">
        <f t="shared" si="276"/>
        <v>27000</v>
      </c>
      <c r="W1258" s="31"/>
      <c r="X1258" s="31"/>
      <c r="Y1258" s="31"/>
      <c r="Z1258" s="31"/>
      <c r="AA1258" s="31"/>
      <c r="AB1258" s="32"/>
      <c r="AC1258" s="38"/>
      <c r="AD1258" s="39"/>
      <c r="AE1258" s="39"/>
      <c r="AF1258" s="40" t="str">
        <f t="shared" si="268"/>
        <v/>
      </c>
      <c r="AG1258" s="41" t="str">
        <f t="shared" si="269"/>
        <v/>
      </c>
      <c r="AH1258" s="42"/>
      <c r="AI1258" s="42"/>
      <c r="AJ1258" s="42"/>
      <c r="AK1258" s="42"/>
      <c r="AL1258" s="31"/>
      <c r="AM1258" s="43" t="str">
        <f t="shared" si="270"/>
        <v>100</v>
      </c>
      <c r="AN1258" s="44">
        <f>INDEX([1]ราคาสิ่งปลูกสร้าง!$D$6:$CC$47,MATCH($AD1258,[1]ราคาสิ่งปลูกสร้าง!$B$6:$B$45,0),MATCH($C$7,[1]ราคาสิ่งปลูกสร้าง!$D$5:$CC$5,0))</f>
        <v>0</v>
      </c>
      <c r="AO1258" s="44">
        <f t="shared" si="271"/>
        <v>0</v>
      </c>
      <c r="AP1258" s="45">
        <f t="shared" si="272"/>
        <v>0</v>
      </c>
      <c r="AQ1258" s="40">
        <f>IF(AP1258=0,0,INDEX([1]ค่าเสื่อมสิ่งปลูกสร้าง!$A$5:$D$105,MATCH($AP1258,[1]ค่าเสื่อมสิ่งปลูกสร้าง!$A$5:$A$105,0),MATCH(AE1258,[1]ค่าเสื่อมสิ่งปลูกสร้าง!$A$3:$D$3)))</f>
        <v>0</v>
      </c>
      <c r="AR1258" s="44">
        <f t="shared" si="277"/>
        <v>0</v>
      </c>
      <c r="AS1258" s="44">
        <f t="shared" si="278"/>
        <v>27000</v>
      </c>
      <c r="AT1258" s="44">
        <f t="shared" si="279"/>
        <v>27000</v>
      </c>
      <c r="AU1258" s="46">
        <v>0</v>
      </c>
      <c r="AV1258" s="44">
        <f t="shared" si="273"/>
        <v>27000</v>
      </c>
      <c r="AW1258" s="47" t="str">
        <f t="shared" si="274"/>
        <v>0.01</v>
      </c>
      <c r="AX1258" s="48"/>
      <c r="AY1258" s="48"/>
      <c r="AZ1258" s="49">
        <v>0</v>
      </c>
      <c r="BA1258" s="48"/>
      <c r="BB1258" s="48"/>
      <c r="BC1258" s="44">
        <f t="shared" si="275"/>
        <v>0</v>
      </c>
      <c r="BD1258" s="50">
        <v>1</v>
      </c>
      <c r="BE1258" s="51" t="e">
        <f>IF(AX1258=1,0,IF(AY1258=1,0,IF(BC1258&gt;#REF!,#REF!,IF(OR(AZ1258&gt;0,BD1258&gt;0),BC1258+([1]สูตร2!H1246*(100%-AZ1258)-BC1258)*BD1258,[1]สูตร2!H1246*(100%-AZ1258)))))</f>
        <v>#REF!</v>
      </c>
      <c r="BF1258" s="31"/>
    </row>
    <row r="1259" spans="1:58" s="5" customFormat="1" ht="24" customHeight="1" x14ac:dyDescent="0.2">
      <c r="A1259" s="31"/>
      <c r="B1259" s="31" t="s">
        <v>65</v>
      </c>
      <c r="C1259" s="31">
        <v>5073</v>
      </c>
      <c r="D1259" s="31" t="s">
        <v>66</v>
      </c>
      <c r="E1259" s="31" t="s">
        <v>966</v>
      </c>
      <c r="F1259" s="31"/>
      <c r="G1259" s="32" t="s">
        <v>964</v>
      </c>
      <c r="H1259" s="31">
        <v>26</v>
      </c>
      <c r="I1259" s="31">
        <v>-879</v>
      </c>
      <c r="J1259" s="31" t="s">
        <v>440</v>
      </c>
      <c r="K1259" s="31">
        <v>0</v>
      </c>
      <c r="L1259" s="31">
        <v>0</v>
      </c>
      <c r="M1259" s="31">
        <v>87</v>
      </c>
      <c r="N1259" s="33">
        <v>87</v>
      </c>
      <c r="O1259" s="33"/>
      <c r="P1259" s="33"/>
      <c r="Q1259" s="33"/>
      <c r="R1259" s="33"/>
      <c r="S1259" s="34" t="str">
        <f t="shared" si="266"/>
        <v>1</v>
      </c>
      <c r="T1259" s="35">
        <f t="shared" si="267"/>
        <v>87</v>
      </c>
      <c r="U1259" s="36">
        <f>INDEX([1]ราคาที่ดิน!$B:$G,MATCH($C1259,[1]ราคาที่ดิน!$A:$A,0),MATCH($B1259,[1]ราคาที่ดิน!$B$1:$G$1,0))</f>
        <v>50</v>
      </c>
      <c r="V1259" s="37">
        <f t="shared" si="276"/>
        <v>4350</v>
      </c>
      <c r="W1259" s="31"/>
      <c r="X1259" s="31"/>
      <c r="Y1259" s="31"/>
      <c r="Z1259" s="31"/>
      <c r="AA1259" s="31"/>
      <c r="AB1259" s="32"/>
      <c r="AC1259" s="38"/>
      <c r="AD1259" s="39"/>
      <c r="AE1259" s="39"/>
      <c r="AF1259" s="40" t="str">
        <f t="shared" si="268"/>
        <v/>
      </c>
      <c r="AG1259" s="41" t="str">
        <f t="shared" si="269"/>
        <v/>
      </c>
      <c r="AH1259" s="42"/>
      <c r="AI1259" s="42"/>
      <c r="AJ1259" s="42"/>
      <c r="AK1259" s="42"/>
      <c r="AL1259" s="31"/>
      <c r="AM1259" s="43" t="str">
        <f t="shared" si="270"/>
        <v>100</v>
      </c>
      <c r="AN1259" s="44">
        <f>INDEX([1]ราคาสิ่งปลูกสร้าง!$D$6:$CC$47,MATCH($AD1259,[1]ราคาสิ่งปลูกสร้าง!$B$6:$B$45,0),MATCH($C$7,[1]ราคาสิ่งปลูกสร้าง!$D$5:$CC$5,0))</f>
        <v>0</v>
      </c>
      <c r="AO1259" s="44">
        <f t="shared" si="271"/>
        <v>0</v>
      </c>
      <c r="AP1259" s="45">
        <f t="shared" si="272"/>
        <v>0</v>
      </c>
      <c r="AQ1259" s="40">
        <f>IF(AP1259=0,0,INDEX([1]ค่าเสื่อมสิ่งปลูกสร้าง!$A$5:$D$105,MATCH($AP1259,[1]ค่าเสื่อมสิ่งปลูกสร้าง!$A$5:$A$105,0),MATCH(AE1259,[1]ค่าเสื่อมสิ่งปลูกสร้าง!$A$3:$D$3)))</f>
        <v>0</v>
      </c>
      <c r="AR1259" s="44">
        <f t="shared" si="277"/>
        <v>0</v>
      </c>
      <c r="AS1259" s="44">
        <f t="shared" si="278"/>
        <v>4350</v>
      </c>
      <c r="AT1259" s="44">
        <f t="shared" si="279"/>
        <v>4350</v>
      </c>
      <c r="AU1259" s="46">
        <v>0</v>
      </c>
      <c r="AV1259" s="44">
        <f t="shared" si="273"/>
        <v>4350</v>
      </c>
      <c r="AW1259" s="47" t="str">
        <f t="shared" si="274"/>
        <v>0.01</v>
      </c>
      <c r="AX1259" s="48"/>
      <c r="AY1259" s="48"/>
      <c r="AZ1259" s="49">
        <v>0</v>
      </c>
      <c r="BA1259" s="48"/>
      <c r="BB1259" s="48"/>
      <c r="BC1259" s="44">
        <f t="shared" si="275"/>
        <v>0</v>
      </c>
      <c r="BD1259" s="50">
        <v>1</v>
      </c>
      <c r="BE1259" s="51" t="e">
        <f>IF(AX1259=1,0,IF(AY1259=1,0,IF(BC1259&gt;#REF!,#REF!,IF(OR(AZ1259&gt;0,BD1259&gt;0),BC1259+([1]สูตร2!H1247*(100%-AZ1259)-BC1259)*BD1259,[1]สูตร2!H1247*(100%-AZ1259)))))</f>
        <v>#REF!</v>
      </c>
      <c r="BF1259" s="31"/>
    </row>
    <row r="1260" spans="1:58" s="5" customFormat="1" ht="24" customHeight="1" x14ac:dyDescent="0.2">
      <c r="A1260" s="31"/>
      <c r="B1260" s="31" t="s">
        <v>65</v>
      </c>
      <c r="C1260" s="31">
        <v>2205</v>
      </c>
      <c r="D1260" s="31" t="s">
        <v>66</v>
      </c>
      <c r="E1260" s="31" t="s">
        <v>966</v>
      </c>
      <c r="F1260" s="31"/>
      <c r="G1260" s="32" t="s">
        <v>964</v>
      </c>
      <c r="H1260" s="31">
        <v>52</v>
      </c>
      <c r="I1260" s="31">
        <v>2629</v>
      </c>
      <c r="J1260" s="31" t="s">
        <v>440</v>
      </c>
      <c r="K1260" s="31">
        <v>7</v>
      </c>
      <c r="L1260" s="31">
        <v>1</v>
      </c>
      <c r="M1260" s="31">
        <v>36</v>
      </c>
      <c r="N1260" s="33">
        <v>2936</v>
      </c>
      <c r="O1260" s="33"/>
      <c r="P1260" s="33"/>
      <c r="Q1260" s="33"/>
      <c r="R1260" s="33"/>
      <c r="S1260" s="34" t="str">
        <f t="shared" si="266"/>
        <v>1</v>
      </c>
      <c r="T1260" s="35">
        <f t="shared" si="267"/>
        <v>2936</v>
      </c>
      <c r="U1260" s="36">
        <f>INDEX([1]ราคาที่ดิน!$B:$G,MATCH($C1260,[1]ราคาที่ดิน!$A:$A,0),MATCH($B1260,[1]ราคาที่ดิน!$B$1:$G$1,0))</f>
        <v>50</v>
      </c>
      <c r="V1260" s="37">
        <f t="shared" si="276"/>
        <v>146800</v>
      </c>
      <c r="W1260" s="31"/>
      <c r="X1260" s="31"/>
      <c r="Y1260" s="31"/>
      <c r="Z1260" s="31"/>
      <c r="AA1260" s="31"/>
      <c r="AB1260" s="32"/>
      <c r="AC1260" s="38"/>
      <c r="AD1260" s="39"/>
      <c r="AE1260" s="39"/>
      <c r="AF1260" s="40" t="str">
        <f t="shared" si="268"/>
        <v/>
      </c>
      <c r="AG1260" s="41" t="str">
        <f t="shared" si="269"/>
        <v/>
      </c>
      <c r="AH1260" s="42"/>
      <c r="AI1260" s="42"/>
      <c r="AJ1260" s="42"/>
      <c r="AK1260" s="42"/>
      <c r="AL1260" s="31"/>
      <c r="AM1260" s="43" t="str">
        <f t="shared" si="270"/>
        <v>100</v>
      </c>
      <c r="AN1260" s="44">
        <f>INDEX([1]ราคาสิ่งปลูกสร้าง!$D$6:$CC$47,MATCH($AD1260,[1]ราคาสิ่งปลูกสร้าง!$B$6:$B$45,0),MATCH($C$7,[1]ราคาสิ่งปลูกสร้าง!$D$5:$CC$5,0))</f>
        <v>0</v>
      </c>
      <c r="AO1260" s="44">
        <f t="shared" si="271"/>
        <v>0</v>
      </c>
      <c r="AP1260" s="45">
        <f t="shared" si="272"/>
        <v>0</v>
      </c>
      <c r="AQ1260" s="40">
        <f>IF(AP1260=0,0,INDEX([1]ค่าเสื่อมสิ่งปลูกสร้าง!$A$5:$D$105,MATCH($AP1260,[1]ค่าเสื่อมสิ่งปลูกสร้าง!$A$5:$A$105,0),MATCH(AE1260,[1]ค่าเสื่อมสิ่งปลูกสร้าง!$A$3:$D$3)))</f>
        <v>0</v>
      </c>
      <c r="AR1260" s="44">
        <f t="shared" si="277"/>
        <v>0</v>
      </c>
      <c r="AS1260" s="44">
        <f t="shared" si="278"/>
        <v>146800</v>
      </c>
      <c r="AT1260" s="44">
        <f t="shared" si="279"/>
        <v>146800</v>
      </c>
      <c r="AU1260" s="46">
        <v>0</v>
      </c>
      <c r="AV1260" s="44">
        <f t="shared" si="273"/>
        <v>146800</v>
      </c>
      <c r="AW1260" s="47" t="str">
        <f t="shared" si="274"/>
        <v>0.01</v>
      </c>
      <c r="AX1260" s="48"/>
      <c r="AY1260" s="48"/>
      <c r="AZ1260" s="49">
        <v>0</v>
      </c>
      <c r="BA1260" s="48"/>
      <c r="BB1260" s="48"/>
      <c r="BC1260" s="44">
        <f t="shared" si="275"/>
        <v>0</v>
      </c>
      <c r="BD1260" s="50">
        <v>1</v>
      </c>
      <c r="BE1260" s="51" t="e">
        <f>IF(AX1260=1,0,IF(AY1260=1,0,IF(BC1260&gt;#REF!,#REF!,IF(OR(AZ1260&gt;0,BD1260&gt;0),BC1260+([1]สูตร2!H1248*(100%-AZ1260)-BC1260)*BD1260,[1]สูตร2!H1248*(100%-AZ1260)))))</f>
        <v>#REF!</v>
      </c>
      <c r="BF1260" s="31"/>
    </row>
    <row r="1261" spans="1:58" s="5" customFormat="1" ht="24" customHeight="1" x14ac:dyDescent="0.2">
      <c r="A1261" s="31"/>
      <c r="B1261" s="31" t="s">
        <v>65</v>
      </c>
      <c r="C1261" s="31">
        <v>27556</v>
      </c>
      <c r="D1261" s="31" t="s">
        <v>66</v>
      </c>
      <c r="E1261" s="31" t="s">
        <v>966</v>
      </c>
      <c r="F1261" s="31"/>
      <c r="G1261" s="32" t="s">
        <v>964</v>
      </c>
      <c r="H1261" s="31">
        <v>38</v>
      </c>
      <c r="I1261" s="31">
        <v>-1521</v>
      </c>
      <c r="J1261" s="31" t="s">
        <v>440</v>
      </c>
      <c r="K1261" s="31">
        <v>9</v>
      </c>
      <c r="L1261" s="31">
        <v>0</v>
      </c>
      <c r="M1261" s="31">
        <v>32</v>
      </c>
      <c r="N1261" s="33">
        <v>3632</v>
      </c>
      <c r="O1261" s="33"/>
      <c r="P1261" s="33"/>
      <c r="Q1261" s="33"/>
      <c r="R1261" s="33"/>
      <c r="S1261" s="34" t="str">
        <f t="shared" si="266"/>
        <v>1</v>
      </c>
      <c r="T1261" s="35">
        <f t="shared" si="267"/>
        <v>3632</v>
      </c>
      <c r="U1261" s="36">
        <f>INDEX([1]ราคาที่ดิน!$B:$G,MATCH($C1261,[1]ราคาที่ดิน!$A:$A,0),MATCH($B1261,[1]ราคาที่ดิน!$B$1:$G$1,0))</f>
        <v>200</v>
      </c>
      <c r="V1261" s="37">
        <f t="shared" si="276"/>
        <v>726400</v>
      </c>
      <c r="W1261" s="31"/>
      <c r="X1261" s="31"/>
      <c r="Y1261" s="31"/>
      <c r="Z1261" s="31"/>
      <c r="AA1261" s="31"/>
      <c r="AB1261" s="32"/>
      <c r="AC1261" s="38"/>
      <c r="AD1261" s="39"/>
      <c r="AE1261" s="39"/>
      <c r="AF1261" s="40" t="str">
        <f t="shared" si="268"/>
        <v/>
      </c>
      <c r="AG1261" s="41" t="str">
        <f t="shared" si="269"/>
        <v/>
      </c>
      <c r="AH1261" s="42"/>
      <c r="AI1261" s="42"/>
      <c r="AJ1261" s="42"/>
      <c r="AK1261" s="42"/>
      <c r="AL1261" s="31"/>
      <c r="AM1261" s="43" t="str">
        <f t="shared" si="270"/>
        <v>100</v>
      </c>
      <c r="AN1261" s="44">
        <f>INDEX([1]ราคาสิ่งปลูกสร้าง!$D$6:$CC$47,MATCH($AD1261,[1]ราคาสิ่งปลูกสร้าง!$B$6:$B$45,0),MATCH($C$7,[1]ราคาสิ่งปลูกสร้าง!$D$5:$CC$5,0))</f>
        <v>0</v>
      </c>
      <c r="AO1261" s="44">
        <f t="shared" si="271"/>
        <v>0</v>
      </c>
      <c r="AP1261" s="45">
        <f t="shared" si="272"/>
        <v>0</v>
      </c>
      <c r="AQ1261" s="40">
        <f>IF(AP1261=0,0,INDEX([1]ค่าเสื่อมสิ่งปลูกสร้าง!$A$5:$D$105,MATCH($AP1261,[1]ค่าเสื่อมสิ่งปลูกสร้าง!$A$5:$A$105,0),MATCH(AE1261,[1]ค่าเสื่อมสิ่งปลูกสร้าง!$A$3:$D$3)))</f>
        <v>0</v>
      </c>
      <c r="AR1261" s="44">
        <f t="shared" si="277"/>
        <v>0</v>
      </c>
      <c r="AS1261" s="44">
        <f t="shared" si="278"/>
        <v>726400</v>
      </c>
      <c r="AT1261" s="44">
        <f t="shared" si="279"/>
        <v>726400</v>
      </c>
      <c r="AU1261" s="46">
        <v>0</v>
      </c>
      <c r="AV1261" s="44">
        <f t="shared" si="273"/>
        <v>726400</v>
      </c>
      <c r="AW1261" s="47" t="str">
        <f t="shared" si="274"/>
        <v>0.01</v>
      </c>
      <c r="AX1261" s="48"/>
      <c r="AY1261" s="48"/>
      <c r="AZ1261" s="49">
        <v>0</v>
      </c>
      <c r="BA1261" s="48"/>
      <c r="BB1261" s="48"/>
      <c r="BC1261" s="44">
        <f t="shared" si="275"/>
        <v>0</v>
      </c>
      <c r="BD1261" s="50">
        <v>1</v>
      </c>
      <c r="BE1261" s="51" t="e">
        <f>IF(AX1261=1,0,IF(AY1261=1,0,IF(BC1261&gt;#REF!,#REF!,IF(OR(AZ1261&gt;0,BD1261&gt;0),BC1261+([1]สูตร2!H1249*(100%-AZ1261)-BC1261)*BD1261,[1]สูตร2!H1249*(100%-AZ1261)))))</f>
        <v>#REF!</v>
      </c>
      <c r="BF1261" s="31"/>
    </row>
    <row r="1262" spans="1:58" s="5" customFormat="1" ht="24" customHeight="1" x14ac:dyDescent="0.2">
      <c r="A1262" s="31"/>
      <c r="B1262" s="31" t="s">
        <v>65</v>
      </c>
      <c r="C1262" s="31">
        <v>13392</v>
      </c>
      <c r="D1262" s="31" t="s">
        <v>66</v>
      </c>
      <c r="E1262" s="31" t="s">
        <v>966</v>
      </c>
      <c r="F1262" s="31"/>
      <c r="G1262" s="32" t="s">
        <v>964</v>
      </c>
      <c r="H1262" s="31">
        <v>18</v>
      </c>
      <c r="I1262" s="31">
        <v>-871</v>
      </c>
      <c r="J1262" s="31" t="s">
        <v>440</v>
      </c>
      <c r="K1262" s="31">
        <v>0</v>
      </c>
      <c r="L1262" s="31">
        <v>1</v>
      </c>
      <c r="M1262" s="31">
        <v>58</v>
      </c>
      <c r="N1262" s="33">
        <v>158</v>
      </c>
      <c r="O1262" s="33"/>
      <c r="P1262" s="33"/>
      <c r="Q1262" s="33"/>
      <c r="R1262" s="33"/>
      <c r="S1262" s="34" t="str">
        <f t="shared" si="266"/>
        <v>1</v>
      </c>
      <c r="T1262" s="35">
        <f t="shared" si="267"/>
        <v>158</v>
      </c>
      <c r="U1262" s="36">
        <f>INDEX([1]ราคาที่ดิน!$B:$G,MATCH($C1262,[1]ราคาที่ดิน!$A:$A,0),MATCH($B1262,[1]ราคาที่ดิน!$B$1:$G$1,0))</f>
        <v>50</v>
      </c>
      <c r="V1262" s="37">
        <f t="shared" si="276"/>
        <v>7900</v>
      </c>
      <c r="W1262" s="31"/>
      <c r="X1262" s="31"/>
      <c r="Y1262" s="31"/>
      <c r="Z1262" s="31"/>
      <c r="AA1262" s="31"/>
      <c r="AB1262" s="32"/>
      <c r="AC1262" s="38"/>
      <c r="AD1262" s="39"/>
      <c r="AE1262" s="39"/>
      <c r="AF1262" s="40" t="str">
        <f t="shared" si="268"/>
        <v/>
      </c>
      <c r="AG1262" s="41" t="str">
        <f t="shared" si="269"/>
        <v/>
      </c>
      <c r="AH1262" s="42"/>
      <c r="AI1262" s="42"/>
      <c r="AJ1262" s="42"/>
      <c r="AK1262" s="42"/>
      <c r="AL1262" s="31"/>
      <c r="AM1262" s="43" t="str">
        <f t="shared" si="270"/>
        <v>100</v>
      </c>
      <c r="AN1262" s="44">
        <f>INDEX([1]ราคาสิ่งปลูกสร้าง!$D$6:$CC$47,MATCH($AD1262,[1]ราคาสิ่งปลูกสร้าง!$B$6:$B$45,0),MATCH($C$7,[1]ราคาสิ่งปลูกสร้าง!$D$5:$CC$5,0))</f>
        <v>0</v>
      </c>
      <c r="AO1262" s="44">
        <f t="shared" si="271"/>
        <v>0</v>
      </c>
      <c r="AP1262" s="45">
        <f t="shared" si="272"/>
        <v>0</v>
      </c>
      <c r="AQ1262" s="40">
        <f>IF(AP1262=0,0,INDEX([1]ค่าเสื่อมสิ่งปลูกสร้าง!$A$5:$D$105,MATCH($AP1262,[1]ค่าเสื่อมสิ่งปลูกสร้าง!$A$5:$A$105,0),MATCH(AE1262,[1]ค่าเสื่อมสิ่งปลูกสร้าง!$A$3:$D$3)))</f>
        <v>0</v>
      </c>
      <c r="AR1262" s="44">
        <f t="shared" si="277"/>
        <v>0</v>
      </c>
      <c r="AS1262" s="44">
        <f t="shared" si="278"/>
        <v>7900</v>
      </c>
      <c r="AT1262" s="44">
        <f t="shared" si="279"/>
        <v>7900</v>
      </c>
      <c r="AU1262" s="46">
        <v>0</v>
      </c>
      <c r="AV1262" s="44">
        <f t="shared" si="273"/>
        <v>7900</v>
      </c>
      <c r="AW1262" s="47" t="str">
        <f t="shared" si="274"/>
        <v>0.01</v>
      </c>
      <c r="AX1262" s="48"/>
      <c r="AY1262" s="48"/>
      <c r="AZ1262" s="49">
        <v>0</v>
      </c>
      <c r="BA1262" s="48"/>
      <c r="BB1262" s="48"/>
      <c r="BC1262" s="44">
        <f t="shared" si="275"/>
        <v>0</v>
      </c>
      <c r="BD1262" s="50">
        <v>1</v>
      </c>
      <c r="BE1262" s="51" t="e">
        <f>IF(AX1262=1,0,IF(AY1262=1,0,IF(BC1262&gt;#REF!,#REF!,IF(OR(AZ1262&gt;0,BD1262&gt;0),BC1262+([1]สูตร2!H1250*(100%-AZ1262)-BC1262)*BD1262,[1]สูตร2!H1250*(100%-AZ1262)))))</f>
        <v>#REF!</v>
      </c>
      <c r="BF1262" s="31"/>
    </row>
    <row r="1263" spans="1:58" s="5" customFormat="1" ht="24" customHeight="1" x14ac:dyDescent="0.2">
      <c r="A1263" s="31">
        <v>400</v>
      </c>
      <c r="B1263" s="31" t="s">
        <v>65</v>
      </c>
      <c r="C1263" s="31">
        <v>27069</v>
      </c>
      <c r="D1263" s="31" t="s">
        <v>66</v>
      </c>
      <c r="E1263" s="31" t="s">
        <v>967</v>
      </c>
      <c r="F1263" s="31"/>
      <c r="G1263" s="32" t="s">
        <v>968</v>
      </c>
      <c r="H1263" s="31">
        <v>36</v>
      </c>
      <c r="I1263" s="31">
        <v>1034</v>
      </c>
      <c r="J1263" s="31" t="s">
        <v>440</v>
      </c>
      <c r="K1263" s="31">
        <v>12</v>
      </c>
      <c r="L1263" s="31">
        <v>1</v>
      </c>
      <c r="M1263" s="31">
        <v>47</v>
      </c>
      <c r="N1263" s="33">
        <v>4947</v>
      </c>
      <c r="O1263" s="33"/>
      <c r="P1263" s="33"/>
      <c r="Q1263" s="33"/>
      <c r="R1263" s="33"/>
      <c r="S1263" s="34" t="str">
        <f t="shared" si="266"/>
        <v>1</v>
      </c>
      <c r="T1263" s="35">
        <f t="shared" si="267"/>
        <v>4947</v>
      </c>
      <c r="U1263" s="36">
        <f>INDEX([1]ราคาที่ดิน!$B:$G,MATCH($C1263,[1]ราคาที่ดิน!$A:$A,0),MATCH($B1263,[1]ราคาที่ดิน!$B$1:$G$1,0))</f>
        <v>75</v>
      </c>
      <c r="V1263" s="37">
        <f t="shared" si="276"/>
        <v>371025</v>
      </c>
      <c r="W1263" s="31"/>
      <c r="X1263" s="31"/>
      <c r="Y1263" s="31"/>
      <c r="Z1263" s="31"/>
      <c r="AA1263" s="31"/>
      <c r="AB1263" s="32"/>
      <c r="AC1263" s="38"/>
      <c r="AD1263" s="39"/>
      <c r="AE1263" s="39"/>
      <c r="AF1263" s="40" t="str">
        <f t="shared" si="268"/>
        <v/>
      </c>
      <c r="AG1263" s="41" t="str">
        <f t="shared" si="269"/>
        <v/>
      </c>
      <c r="AH1263" s="42"/>
      <c r="AI1263" s="42"/>
      <c r="AJ1263" s="42"/>
      <c r="AK1263" s="42"/>
      <c r="AL1263" s="31"/>
      <c r="AM1263" s="43" t="str">
        <f t="shared" si="270"/>
        <v>100</v>
      </c>
      <c r="AN1263" s="44">
        <f>INDEX([1]ราคาสิ่งปลูกสร้าง!$D$6:$CC$47,MATCH($AD1263,[1]ราคาสิ่งปลูกสร้าง!$B$6:$B$45,0),MATCH($C$7,[1]ราคาสิ่งปลูกสร้าง!$D$5:$CC$5,0))</f>
        <v>0</v>
      </c>
      <c r="AO1263" s="44">
        <f t="shared" si="271"/>
        <v>0</v>
      </c>
      <c r="AP1263" s="45">
        <f t="shared" si="272"/>
        <v>0</v>
      </c>
      <c r="AQ1263" s="40">
        <f>IF(AP1263=0,0,INDEX([1]ค่าเสื่อมสิ่งปลูกสร้าง!$A$5:$D$105,MATCH($AP1263,[1]ค่าเสื่อมสิ่งปลูกสร้าง!$A$5:$A$105,0),MATCH(AE1263,[1]ค่าเสื่อมสิ่งปลูกสร้าง!$A$3:$D$3)))</f>
        <v>0</v>
      </c>
      <c r="AR1263" s="44">
        <f t="shared" si="277"/>
        <v>0</v>
      </c>
      <c r="AS1263" s="44">
        <f t="shared" si="278"/>
        <v>371025</v>
      </c>
      <c r="AT1263" s="44">
        <f t="shared" si="279"/>
        <v>371025</v>
      </c>
      <c r="AU1263" s="46">
        <v>0</v>
      </c>
      <c r="AV1263" s="44">
        <f t="shared" si="273"/>
        <v>371025</v>
      </c>
      <c r="AW1263" s="47" t="str">
        <f t="shared" si="274"/>
        <v>0.01</v>
      </c>
      <c r="AX1263" s="48"/>
      <c r="AY1263" s="48"/>
      <c r="AZ1263" s="49">
        <v>0</v>
      </c>
      <c r="BA1263" s="48"/>
      <c r="BB1263" s="48"/>
      <c r="BC1263" s="44">
        <f t="shared" si="275"/>
        <v>0</v>
      </c>
      <c r="BD1263" s="50">
        <v>1</v>
      </c>
      <c r="BE1263" s="51" t="e">
        <f>IF(AX1263=1,0,IF(AY1263=1,0,IF(BC1263&gt;#REF!,#REF!,IF(OR(AZ1263&gt;0,BD1263&gt;0),BC1263+([1]สูตร2!H1251*(100%-AZ1263)-BC1263)*BD1263,[1]สูตร2!H1251*(100%-AZ1263)))))</f>
        <v>#REF!</v>
      </c>
      <c r="BF1263" s="31"/>
    </row>
    <row r="1264" spans="1:58" s="5" customFormat="1" ht="24" customHeight="1" x14ac:dyDescent="0.2">
      <c r="A1264" s="31">
        <v>401</v>
      </c>
      <c r="B1264" s="31" t="s">
        <v>65</v>
      </c>
      <c r="C1264" s="31">
        <v>12963</v>
      </c>
      <c r="D1264" s="31" t="s">
        <v>71</v>
      </c>
      <c r="E1264" s="31" t="s">
        <v>969</v>
      </c>
      <c r="F1264" s="31"/>
      <c r="G1264" s="32" t="s">
        <v>968</v>
      </c>
      <c r="H1264" s="31">
        <v>48</v>
      </c>
      <c r="I1264" s="31" t="s">
        <v>104</v>
      </c>
      <c r="J1264" s="31" t="s">
        <v>440</v>
      </c>
      <c r="K1264" s="31">
        <v>0</v>
      </c>
      <c r="L1264" s="31">
        <v>0</v>
      </c>
      <c r="M1264" s="31">
        <v>50</v>
      </c>
      <c r="N1264" s="33"/>
      <c r="O1264" s="33">
        <v>50</v>
      </c>
      <c r="P1264" s="33"/>
      <c r="Q1264" s="33"/>
      <c r="R1264" s="33"/>
      <c r="S1264" s="34" t="str">
        <f t="shared" si="266"/>
        <v>2</v>
      </c>
      <c r="T1264" s="35">
        <f t="shared" si="267"/>
        <v>50</v>
      </c>
      <c r="U1264" s="36">
        <f>INDEX([1]ราคาที่ดิน!$B:$G,MATCH($C1264,[1]ราคาที่ดิน!$A:$A,0),MATCH($B1264,[1]ราคาที่ดิน!$B$1:$G$1,0))</f>
        <v>200</v>
      </c>
      <c r="V1264" s="37">
        <f t="shared" si="276"/>
        <v>10000</v>
      </c>
      <c r="W1264" s="31">
        <v>1</v>
      </c>
      <c r="X1264" s="31">
        <v>59</v>
      </c>
      <c r="Y1264" s="31" t="s">
        <v>71</v>
      </c>
      <c r="Z1264" s="31" t="s">
        <v>969</v>
      </c>
      <c r="AA1264" s="31"/>
      <c r="AB1264" s="32" t="s">
        <v>968</v>
      </c>
      <c r="AC1264" s="38"/>
      <c r="AD1264" s="39" t="s">
        <v>73</v>
      </c>
      <c r="AE1264" s="39" t="s">
        <v>94</v>
      </c>
      <c r="AF1264" s="40" t="str">
        <f t="shared" si="268"/>
        <v>2</v>
      </c>
      <c r="AG1264" s="41">
        <f t="shared" si="269"/>
        <v>81</v>
      </c>
      <c r="AH1264" s="42"/>
      <c r="AI1264" s="42">
        <v>81</v>
      </c>
      <c r="AJ1264" s="42"/>
      <c r="AK1264" s="42"/>
      <c r="AL1264" s="31">
        <v>5</v>
      </c>
      <c r="AM1264" s="43" t="str">
        <f t="shared" si="270"/>
        <v>100</v>
      </c>
      <c r="AN1264" s="44">
        <f>INDEX([1]ราคาสิ่งปลูกสร้าง!$D$6:$CC$47,MATCH($AD1264,[1]ราคาสิ่งปลูกสร้าง!$B$6:$B$45,0),MATCH($C$7,[1]ราคาสิ่งปลูกสร้าง!$D$5:$CC$5,0))</f>
        <v>6500</v>
      </c>
      <c r="AO1264" s="44">
        <f t="shared" si="271"/>
        <v>526500</v>
      </c>
      <c r="AP1264" s="45">
        <f t="shared" si="272"/>
        <v>5</v>
      </c>
      <c r="AQ1264" s="40">
        <f>IF(AP1264=0,0,INDEX([1]ค่าเสื่อมสิ่งปลูกสร้าง!$A$5:$D$105,MATCH($AP1264,[1]ค่าเสื่อมสิ่งปลูกสร้าง!$A$5:$A$105,0),MATCH(AE1264,[1]ค่าเสื่อมสิ่งปลูกสร้าง!$A$3:$D$3)))</f>
        <v>5</v>
      </c>
      <c r="AR1264" s="44">
        <f t="shared" si="277"/>
        <v>500175</v>
      </c>
      <c r="AS1264" s="44">
        <f t="shared" si="278"/>
        <v>510175</v>
      </c>
      <c r="AT1264" s="44">
        <f t="shared" si="279"/>
        <v>510175</v>
      </c>
      <c r="AU1264" s="46">
        <v>0</v>
      </c>
      <c r="AV1264" s="44">
        <f t="shared" si="273"/>
        <v>510175</v>
      </c>
      <c r="AW1264" s="47" t="str">
        <f t="shared" si="274"/>
        <v>0.02</v>
      </c>
      <c r="AX1264" s="48"/>
      <c r="AY1264" s="48"/>
      <c r="AZ1264" s="49">
        <v>0</v>
      </c>
      <c r="BA1264" s="48"/>
      <c r="BB1264" s="48"/>
      <c r="BC1264" s="44">
        <f t="shared" si="275"/>
        <v>0</v>
      </c>
      <c r="BD1264" s="50">
        <v>1</v>
      </c>
      <c r="BE1264" s="51" t="e">
        <f>IF(AX1264=1,0,IF(AY1264=1,0,IF(BC1264&gt;#REF!,#REF!,IF(OR(AZ1264&gt;0,BD1264&gt;0),BC1264+([1]สูตร2!H1252*(100%-AZ1264)-BC1264)*BD1264,[1]สูตร2!H1252*(100%-AZ1264)))))</f>
        <v>#REF!</v>
      </c>
      <c r="BF1264" s="31"/>
    </row>
    <row r="1265" spans="1:58" s="5" customFormat="1" ht="24" customHeight="1" x14ac:dyDescent="0.2">
      <c r="A1265" s="31"/>
      <c r="B1265" s="31" t="s">
        <v>65</v>
      </c>
      <c r="C1265" s="31">
        <v>12963</v>
      </c>
      <c r="D1265" s="31" t="s">
        <v>71</v>
      </c>
      <c r="E1265" s="31" t="s">
        <v>969</v>
      </c>
      <c r="F1265" s="31"/>
      <c r="G1265" s="32" t="s">
        <v>968</v>
      </c>
      <c r="H1265" s="31">
        <v>48</v>
      </c>
      <c r="I1265" s="31" t="s">
        <v>104</v>
      </c>
      <c r="J1265" s="31" t="s">
        <v>440</v>
      </c>
      <c r="K1265" s="31">
        <v>0</v>
      </c>
      <c r="L1265" s="31">
        <v>0</v>
      </c>
      <c r="M1265" s="31">
        <v>30</v>
      </c>
      <c r="N1265" s="33"/>
      <c r="O1265" s="33">
        <v>30</v>
      </c>
      <c r="P1265" s="33"/>
      <c r="Q1265" s="33"/>
      <c r="R1265" s="33"/>
      <c r="S1265" s="34" t="str">
        <f t="shared" si="266"/>
        <v>2</v>
      </c>
      <c r="T1265" s="35">
        <f t="shared" si="267"/>
        <v>30</v>
      </c>
      <c r="U1265" s="36">
        <f>INDEX([1]ราคาที่ดิน!$B:$G,MATCH($C1265,[1]ราคาที่ดิน!$A:$A,0),MATCH($B1265,[1]ราคาที่ดิน!$B$1:$G$1,0))</f>
        <v>200</v>
      </c>
      <c r="V1265" s="37">
        <f t="shared" si="276"/>
        <v>6000</v>
      </c>
      <c r="W1265" s="31">
        <v>2</v>
      </c>
      <c r="X1265" s="31">
        <v>59</v>
      </c>
      <c r="Y1265" s="31" t="s">
        <v>71</v>
      </c>
      <c r="Z1265" s="31" t="s">
        <v>969</v>
      </c>
      <c r="AA1265" s="31"/>
      <c r="AB1265" s="32" t="s">
        <v>968</v>
      </c>
      <c r="AC1265" s="38"/>
      <c r="AD1265" s="39" t="s">
        <v>75</v>
      </c>
      <c r="AE1265" s="39" t="s">
        <v>76</v>
      </c>
      <c r="AF1265" s="40" t="str">
        <f t="shared" si="268"/>
        <v>1</v>
      </c>
      <c r="AG1265" s="41">
        <f t="shared" si="269"/>
        <v>12</v>
      </c>
      <c r="AH1265" s="42">
        <v>12</v>
      </c>
      <c r="AI1265" s="42"/>
      <c r="AJ1265" s="42"/>
      <c r="AK1265" s="42"/>
      <c r="AL1265" s="31">
        <v>5</v>
      </c>
      <c r="AM1265" s="43" t="str">
        <f t="shared" si="270"/>
        <v>100</v>
      </c>
      <c r="AN1265" s="44">
        <f>INDEX([1]ราคาสิ่งปลูกสร้าง!$D$6:$CC$47,MATCH($AD1265,[1]ราคาสิ่งปลูกสร้าง!$B$6:$B$45,0),MATCH($C$7,[1]ราคาสิ่งปลูกสร้าง!$D$5:$CC$5,0))</f>
        <v>5400</v>
      </c>
      <c r="AO1265" s="44">
        <f t="shared" si="271"/>
        <v>64800</v>
      </c>
      <c r="AP1265" s="45">
        <f t="shared" si="272"/>
        <v>5</v>
      </c>
      <c r="AQ1265" s="40">
        <f>IF(AP1265=0,0,INDEX([1]ค่าเสื่อมสิ่งปลูกสร้าง!$A$5:$D$105,MATCH($AP1265,[1]ค่าเสื่อมสิ่งปลูกสร้าง!$A$5:$A$105,0),MATCH(AE1265,[1]ค่าเสื่อมสิ่งปลูกสร้าง!$A$3:$D$3)))</f>
        <v>15</v>
      </c>
      <c r="AR1265" s="44">
        <f t="shared" si="277"/>
        <v>55080</v>
      </c>
      <c r="AS1265" s="44">
        <f t="shared" si="278"/>
        <v>61080</v>
      </c>
      <c r="AT1265" s="44">
        <f t="shared" si="279"/>
        <v>61080</v>
      </c>
      <c r="AU1265" s="46">
        <v>0</v>
      </c>
      <c r="AV1265" s="44">
        <f t="shared" si="273"/>
        <v>61080</v>
      </c>
      <c r="AW1265" s="47" t="str">
        <f t="shared" si="274"/>
        <v>0.01</v>
      </c>
      <c r="AX1265" s="48"/>
      <c r="AY1265" s="48"/>
      <c r="AZ1265" s="49">
        <v>0</v>
      </c>
      <c r="BA1265" s="48"/>
      <c r="BB1265" s="48"/>
      <c r="BC1265" s="44">
        <f t="shared" si="275"/>
        <v>0</v>
      </c>
      <c r="BD1265" s="50">
        <v>1</v>
      </c>
      <c r="BE1265" s="51" t="e">
        <f>IF(AX1265=1,0,IF(AY1265=1,0,IF(BC1265&gt;#REF!,#REF!,IF(OR(AZ1265&gt;0,BD1265&gt;0),BC1265+([1]สูตร2!H1253*(100%-AZ1265)-BC1265)*BD1265,[1]สูตร2!H1253*(100%-AZ1265)))))</f>
        <v>#REF!</v>
      </c>
      <c r="BF1265" s="31"/>
    </row>
    <row r="1266" spans="1:58" s="5" customFormat="1" ht="24" customHeight="1" x14ac:dyDescent="0.2">
      <c r="A1266" s="31">
        <v>402</v>
      </c>
      <c r="B1266" s="31" t="s">
        <v>65</v>
      </c>
      <c r="C1266" s="31">
        <v>27900</v>
      </c>
      <c r="D1266" s="31" t="s">
        <v>71</v>
      </c>
      <c r="E1266" s="31" t="s">
        <v>970</v>
      </c>
      <c r="F1266" s="31"/>
      <c r="G1266" s="32" t="s">
        <v>971</v>
      </c>
      <c r="H1266" s="31">
        <v>18</v>
      </c>
      <c r="I1266" s="31">
        <v>1525</v>
      </c>
      <c r="J1266" s="31" t="s">
        <v>440</v>
      </c>
      <c r="K1266" s="31">
        <v>24</v>
      </c>
      <c r="L1266" s="31">
        <v>1</v>
      </c>
      <c r="M1266" s="31">
        <v>28</v>
      </c>
      <c r="N1266" s="33">
        <v>9728</v>
      </c>
      <c r="O1266" s="33"/>
      <c r="P1266" s="33"/>
      <c r="Q1266" s="33"/>
      <c r="R1266" s="33"/>
      <c r="S1266" s="34" t="str">
        <f t="shared" si="266"/>
        <v>1</v>
      </c>
      <c r="T1266" s="35">
        <f t="shared" si="267"/>
        <v>9728</v>
      </c>
      <c r="U1266" s="36">
        <f>INDEX([1]ราคาที่ดิน!$B:$G,MATCH($C1266,[1]ราคาที่ดิน!$A:$A,0),MATCH($B1266,[1]ราคาที่ดิน!$B$1:$G$1,0))</f>
        <v>110</v>
      </c>
      <c r="V1266" s="37">
        <f t="shared" si="276"/>
        <v>1070080</v>
      </c>
      <c r="W1266" s="31">
        <v>1</v>
      </c>
      <c r="X1266" s="31">
        <v>60</v>
      </c>
      <c r="Y1266" s="31" t="s">
        <v>71</v>
      </c>
      <c r="Z1266" s="31" t="s">
        <v>970</v>
      </c>
      <c r="AA1266" s="31"/>
      <c r="AB1266" s="32" t="s">
        <v>971</v>
      </c>
      <c r="AC1266" s="38"/>
      <c r="AD1266" s="39" t="s">
        <v>73</v>
      </c>
      <c r="AE1266" s="39" t="s">
        <v>74</v>
      </c>
      <c r="AF1266" s="40" t="str">
        <f t="shared" si="268"/>
        <v>2</v>
      </c>
      <c r="AG1266" s="41">
        <f t="shared" si="269"/>
        <v>90</v>
      </c>
      <c r="AH1266" s="42"/>
      <c r="AI1266" s="42">
        <v>90</v>
      </c>
      <c r="AJ1266" s="42"/>
      <c r="AK1266" s="42"/>
      <c r="AL1266" s="31">
        <v>40</v>
      </c>
      <c r="AM1266" s="43" t="str">
        <f t="shared" si="270"/>
        <v>100</v>
      </c>
      <c r="AN1266" s="44">
        <f>INDEX([1]ราคาสิ่งปลูกสร้าง!$D$6:$CC$47,MATCH($AD1266,[1]ราคาสิ่งปลูกสร้าง!$B$6:$B$45,0),MATCH($C$7,[1]ราคาสิ่งปลูกสร้าง!$D$5:$CC$5,0))</f>
        <v>6500</v>
      </c>
      <c r="AO1266" s="44">
        <f t="shared" si="271"/>
        <v>585000</v>
      </c>
      <c r="AP1266" s="45">
        <f t="shared" si="272"/>
        <v>40</v>
      </c>
      <c r="AQ1266" s="40">
        <f>IF(AP1266=0,0,INDEX([1]ค่าเสื่อมสิ่งปลูกสร้าง!$A$5:$D$105,MATCH($AP1266,[1]ค่าเสื่อมสิ่งปลูกสร้าง!$A$5:$A$105,0),MATCH(AE1266,[1]ค่าเสื่อมสิ่งปลูกสร้าง!$A$3:$D$3)))</f>
        <v>70</v>
      </c>
      <c r="AR1266" s="44">
        <f t="shared" si="277"/>
        <v>175500</v>
      </c>
      <c r="AS1266" s="44">
        <f t="shared" si="278"/>
        <v>1245580</v>
      </c>
      <c r="AT1266" s="44">
        <f t="shared" si="279"/>
        <v>1245580</v>
      </c>
      <c r="AU1266" s="46">
        <v>0</v>
      </c>
      <c r="AV1266" s="44">
        <f t="shared" si="273"/>
        <v>1245580</v>
      </c>
      <c r="AW1266" s="47" t="str">
        <f t="shared" si="274"/>
        <v>0.01</v>
      </c>
      <c r="AX1266" s="48"/>
      <c r="AY1266" s="48"/>
      <c r="AZ1266" s="49">
        <v>0</v>
      </c>
      <c r="BA1266" s="48"/>
      <c r="BB1266" s="48"/>
      <c r="BC1266" s="44">
        <f t="shared" si="275"/>
        <v>0</v>
      </c>
      <c r="BD1266" s="50">
        <v>1</v>
      </c>
      <c r="BE1266" s="51" t="e">
        <f>IF(AX1266=1,0,IF(AY1266=1,0,IF(BC1266&gt;#REF!,#REF!,IF(OR(AZ1266&gt;0,BD1266&gt;0),BC1266+([1]สูตร2!H1254*(100%-AZ1266)-BC1266)*BD1266,[1]สูตร2!H1254*(100%-AZ1266)))))</f>
        <v>#REF!</v>
      </c>
      <c r="BF1266" s="31"/>
    </row>
    <row r="1267" spans="1:58" s="5" customFormat="1" ht="24" customHeight="1" x14ac:dyDescent="0.2">
      <c r="A1267" s="31"/>
      <c r="B1267" s="31" t="s">
        <v>93</v>
      </c>
      <c r="C1267" s="31" t="s">
        <v>104</v>
      </c>
      <c r="D1267" s="31" t="s">
        <v>71</v>
      </c>
      <c r="E1267" s="31" t="s">
        <v>970</v>
      </c>
      <c r="F1267" s="31"/>
      <c r="G1267" s="32" t="s">
        <v>971</v>
      </c>
      <c r="H1267" s="31" t="s">
        <v>104</v>
      </c>
      <c r="I1267" s="31" t="s">
        <v>104</v>
      </c>
      <c r="J1267" s="31" t="s">
        <v>440</v>
      </c>
      <c r="K1267" s="31">
        <v>0</v>
      </c>
      <c r="L1267" s="31">
        <v>0</v>
      </c>
      <c r="M1267" s="31">
        <v>50</v>
      </c>
      <c r="N1267" s="33"/>
      <c r="O1267" s="33">
        <v>50</v>
      </c>
      <c r="P1267" s="33"/>
      <c r="Q1267" s="33"/>
      <c r="R1267" s="33"/>
      <c r="S1267" s="34" t="str">
        <f t="shared" si="266"/>
        <v>2</v>
      </c>
      <c r="T1267" s="35">
        <f t="shared" si="267"/>
        <v>50</v>
      </c>
      <c r="U1267" s="36">
        <f>INDEX([1]ราคาที่ดิน!$B:$G,MATCH($C1267,[1]ราคาที่ดิน!$A:$A,0),MATCH($B1267,[1]ราคาที่ดิน!$B$1:$G$1,0))</f>
        <v>100</v>
      </c>
      <c r="V1267" s="37">
        <f t="shared" si="276"/>
        <v>5000</v>
      </c>
      <c r="W1267" s="31">
        <v>2</v>
      </c>
      <c r="X1267" s="31">
        <v>60</v>
      </c>
      <c r="Y1267" s="31" t="s">
        <v>71</v>
      </c>
      <c r="Z1267" s="31" t="s">
        <v>970</v>
      </c>
      <c r="AA1267" s="31"/>
      <c r="AB1267" s="32" t="s">
        <v>971</v>
      </c>
      <c r="AC1267" s="38"/>
      <c r="AD1267" s="39" t="s">
        <v>75</v>
      </c>
      <c r="AE1267" s="39" t="s">
        <v>76</v>
      </c>
      <c r="AF1267" s="40" t="str">
        <f t="shared" si="268"/>
        <v>1</v>
      </c>
      <c r="AG1267" s="41">
        <f t="shared" si="269"/>
        <v>11</v>
      </c>
      <c r="AH1267" s="42">
        <v>11</v>
      </c>
      <c r="AI1267" s="42"/>
      <c r="AJ1267" s="42"/>
      <c r="AK1267" s="42"/>
      <c r="AL1267" s="31">
        <v>5</v>
      </c>
      <c r="AM1267" s="43" t="str">
        <f t="shared" si="270"/>
        <v>100</v>
      </c>
      <c r="AN1267" s="44">
        <f>INDEX([1]ราคาสิ่งปลูกสร้าง!$D$6:$CC$47,MATCH($AD1267,[1]ราคาสิ่งปลูกสร้าง!$B$6:$B$45,0),MATCH($C$7,[1]ราคาสิ่งปลูกสร้าง!$D$5:$CC$5,0))</f>
        <v>5400</v>
      </c>
      <c r="AO1267" s="44">
        <f t="shared" si="271"/>
        <v>59400</v>
      </c>
      <c r="AP1267" s="45">
        <f t="shared" si="272"/>
        <v>5</v>
      </c>
      <c r="AQ1267" s="40">
        <f>IF(AP1267=0,0,INDEX([1]ค่าเสื่อมสิ่งปลูกสร้าง!$A$5:$D$105,MATCH($AP1267,[1]ค่าเสื่อมสิ่งปลูกสร้าง!$A$5:$A$105,0),MATCH(AE1267,[1]ค่าเสื่อมสิ่งปลูกสร้าง!$A$3:$D$3)))</f>
        <v>15</v>
      </c>
      <c r="AR1267" s="44">
        <f t="shared" si="277"/>
        <v>50490</v>
      </c>
      <c r="AS1267" s="44">
        <f t="shared" si="278"/>
        <v>55490</v>
      </c>
      <c r="AT1267" s="44">
        <f t="shared" si="279"/>
        <v>55490</v>
      </c>
      <c r="AU1267" s="46">
        <v>0</v>
      </c>
      <c r="AV1267" s="44">
        <f t="shared" si="273"/>
        <v>55490</v>
      </c>
      <c r="AW1267" s="47" t="str">
        <f t="shared" si="274"/>
        <v>0.01</v>
      </c>
      <c r="AX1267" s="48"/>
      <c r="AY1267" s="48"/>
      <c r="AZ1267" s="49">
        <v>0</v>
      </c>
      <c r="BA1267" s="48"/>
      <c r="BB1267" s="48"/>
      <c r="BC1267" s="44">
        <f t="shared" si="275"/>
        <v>0</v>
      </c>
      <c r="BD1267" s="50">
        <v>1</v>
      </c>
      <c r="BE1267" s="51" t="e">
        <f>IF(AX1267=1,0,IF(AY1267=1,0,IF(BC1267&gt;#REF!,#REF!,IF(OR(AZ1267&gt;0,BD1267&gt;0),BC1267+([1]สูตร2!H1255*(100%-AZ1267)-BC1267)*BD1267,[1]สูตร2!H1255*(100%-AZ1267)))))</f>
        <v>#REF!</v>
      </c>
      <c r="BF1267" s="31"/>
    </row>
    <row r="1268" spans="1:58" s="5" customFormat="1" ht="24" customHeight="1" x14ac:dyDescent="0.2">
      <c r="A1268" s="31"/>
      <c r="B1268" s="31" t="s">
        <v>93</v>
      </c>
      <c r="C1268" s="31" t="s">
        <v>104</v>
      </c>
      <c r="D1268" s="31" t="s">
        <v>71</v>
      </c>
      <c r="E1268" s="31" t="s">
        <v>970</v>
      </c>
      <c r="F1268" s="31"/>
      <c r="G1268" s="32" t="s">
        <v>971</v>
      </c>
      <c r="H1268" s="31" t="s">
        <v>104</v>
      </c>
      <c r="I1268" s="31" t="s">
        <v>104</v>
      </c>
      <c r="J1268" s="31" t="s">
        <v>440</v>
      </c>
      <c r="K1268" s="31">
        <v>0</v>
      </c>
      <c r="L1268" s="31">
        <v>0</v>
      </c>
      <c r="M1268" s="31">
        <v>30</v>
      </c>
      <c r="N1268" s="33"/>
      <c r="O1268" s="33">
        <v>30</v>
      </c>
      <c r="P1268" s="33"/>
      <c r="Q1268" s="33"/>
      <c r="R1268" s="33"/>
      <c r="S1268" s="34" t="str">
        <f t="shared" si="266"/>
        <v>2</v>
      </c>
      <c r="T1268" s="35">
        <f t="shared" si="267"/>
        <v>30</v>
      </c>
      <c r="U1268" s="36">
        <f>INDEX([1]ราคาที่ดิน!$B:$G,MATCH($C1268,[1]ราคาที่ดิน!$A:$A,0),MATCH($B1268,[1]ราคาที่ดิน!$B$1:$G$1,0))</f>
        <v>100</v>
      </c>
      <c r="V1268" s="37">
        <f t="shared" si="276"/>
        <v>3000</v>
      </c>
      <c r="W1268" s="31">
        <v>3</v>
      </c>
      <c r="X1268" s="31">
        <v>60</v>
      </c>
      <c r="Y1268" s="31" t="s">
        <v>71</v>
      </c>
      <c r="Z1268" s="31" t="s">
        <v>970</v>
      </c>
      <c r="AA1268" s="31"/>
      <c r="AB1268" s="32" t="s">
        <v>971</v>
      </c>
      <c r="AC1268" s="38"/>
      <c r="AD1268" s="39" t="s">
        <v>77</v>
      </c>
      <c r="AE1268" s="39" t="s">
        <v>76</v>
      </c>
      <c r="AF1268" s="40" t="str">
        <f t="shared" si="268"/>
        <v>1</v>
      </c>
      <c r="AG1268" s="41">
        <f t="shared" si="269"/>
        <v>10</v>
      </c>
      <c r="AH1268" s="42">
        <v>10</v>
      </c>
      <c r="AI1268" s="42"/>
      <c r="AJ1268" s="42"/>
      <c r="AK1268" s="42"/>
      <c r="AL1268" s="31">
        <v>5</v>
      </c>
      <c r="AM1268" s="43" t="str">
        <f t="shared" si="270"/>
        <v>100</v>
      </c>
      <c r="AN1268" s="44">
        <f>INDEX([1]ราคาสิ่งปลูกสร้าง!$D$6:$CC$47,MATCH($AD1268,[1]ราคาสิ่งปลูกสร้าง!$B$6:$B$45,0),MATCH($C$7,[1]ราคาสิ่งปลูกสร้าง!$D$5:$CC$5,0))</f>
        <v>2050</v>
      </c>
      <c r="AO1268" s="44">
        <f t="shared" si="271"/>
        <v>20500</v>
      </c>
      <c r="AP1268" s="45">
        <f t="shared" si="272"/>
        <v>5</v>
      </c>
      <c r="AQ1268" s="40">
        <f>IF(AP1268=0,0,INDEX([1]ค่าเสื่อมสิ่งปลูกสร้าง!$A$5:$D$105,MATCH($AP1268,[1]ค่าเสื่อมสิ่งปลูกสร้าง!$A$5:$A$105,0),MATCH(AE1268,[1]ค่าเสื่อมสิ่งปลูกสร้าง!$A$3:$D$3)))</f>
        <v>15</v>
      </c>
      <c r="AR1268" s="44">
        <f t="shared" si="277"/>
        <v>17425</v>
      </c>
      <c r="AS1268" s="44">
        <f t="shared" si="278"/>
        <v>20425</v>
      </c>
      <c r="AT1268" s="44">
        <f t="shared" si="279"/>
        <v>20425</v>
      </c>
      <c r="AU1268" s="46">
        <v>0</v>
      </c>
      <c r="AV1268" s="44">
        <f t="shared" si="273"/>
        <v>20425</v>
      </c>
      <c r="AW1268" s="47" t="str">
        <f t="shared" si="274"/>
        <v>0.01</v>
      </c>
      <c r="AX1268" s="48"/>
      <c r="AY1268" s="48"/>
      <c r="AZ1268" s="49">
        <v>0</v>
      </c>
      <c r="BA1268" s="48"/>
      <c r="BB1268" s="48"/>
      <c r="BC1268" s="44">
        <f t="shared" si="275"/>
        <v>0</v>
      </c>
      <c r="BD1268" s="50">
        <v>1</v>
      </c>
      <c r="BE1268" s="51" t="e">
        <f>IF(AX1268=1,0,IF(AY1268=1,0,IF(BC1268&gt;#REF!,#REF!,IF(OR(AZ1268&gt;0,BD1268&gt;0),BC1268+([1]สูตร2!H1256*(100%-AZ1268)-BC1268)*BD1268,[1]สูตร2!H1256*(100%-AZ1268)))))</f>
        <v>#REF!</v>
      </c>
      <c r="BF1268" s="31"/>
    </row>
    <row r="1269" spans="1:58" s="5" customFormat="1" ht="24" customHeight="1" x14ac:dyDescent="0.2">
      <c r="A1269" s="31">
        <v>403</v>
      </c>
      <c r="B1269" s="31" t="s">
        <v>65</v>
      </c>
      <c r="C1269" s="31">
        <v>2204</v>
      </c>
      <c r="D1269" s="31" t="s">
        <v>66</v>
      </c>
      <c r="E1269" s="31" t="s">
        <v>972</v>
      </c>
      <c r="F1269" s="31"/>
      <c r="G1269" s="32" t="s">
        <v>973</v>
      </c>
      <c r="H1269" s="31">
        <v>51</v>
      </c>
      <c r="I1269" s="31">
        <v>2628</v>
      </c>
      <c r="J1269" s="31" t="s">
        <v>440</v>
      </c>
      <c r="K1269" s="31">
        <v>8</v>
      </c>
      <c r="L1269" s="31">
        <v>2</v>
      </c>
      <c r="M1269" s="31">
        <v>40</v>
      </c>
      <c r="N1269" s="33">
        <v>3440</v>
      </c>
      <c r="O1269" s="33"/>
      <c r="P1269" s="33"/>
      <c r="Q1269" s="33"/>
      <c r="R1269" s="33"/>
      <c r="S1269" s="34" t="str">
        <f t="shared" si="266"/>
        <v>1</v>
      </c>
      <c r="T1269" s="35">
        <f t="shared" si="267"/>
        <v>3440</v>
      </c>
      <c r="U1269" s="36">
        <f>INDEX([1]ราคาที่ดิน!$B:$G,MATCH($C1269,[1]ราคาที่ดิน!$A:$A,0),MATCH($B1269,[1]ราคาที่ดิน!$B$1:$G$1,0))</f>
        <v>50</v>
      </c>
      <c r="V1269" s="37">
        <f t="shared" si="276"/>
        <v>172000</v>
      </c>
      <c r="W1269" s="31"/>
      <c r="X1269" s="31"/>
      <c r="Y1269" s="31"/>
      <c r="Z1269" s="31"/>
      <c r="AA1269" s="31"/>
      <c r="AB1269" s="32"/>
      <c r="AC1269" s="38"/>
      <c r="AD1269" s="39"/>
      <c r="AE1269" s="39"/>
      <c r="AF1269" s="40" t="str">
        <f t="shared" si="268"/>
        <v/>
      </c>
      <c r="AG1269" s="41" t="str">
        <f t="shared" si="269"/>
        <v/>
      </c>
      <c r="AH1269" s="42"/>
      <c r="AI1269" s="42"/>
      <c r="AJ1269" s="42"/>
      <c r="AK1269" s="42"/>
      <c r="AL1269" s="31"/>
      <c r="AM1269" s="43" t="str">
        <f t="shared" si="270"/>
        <v>100</v>
      </c>
      <c r="AN1269" s="44">
        <f>INDEX([1]ราคาสิ่งปลูกสร้าง!$D$6:$CC$47,MATCH($AD1269,[1]ราคาสิ่งปลูกสร้าง!$B$6:$B$45,0),MATCH($C$7,[1]ราคาสิ่งปลูกสร้าง!$D$5:$CC$5,0))</f>
        <v>0</v>
      </c>
      <c r="AO1269" s="44">
        <f t="shared" si="271"/>
        <v>0</v>
      </c>
      <c r="AP1269" s="45">
        <f t="shared" si="272"/>
        <v>0</v>
      </c>
      <c r="AQ1269" s="40">
        <f>IF(AP1269=0,0,INDEX([1]ค่าเสื่อมสิ่งปลูกสร้าง!$A$5:$D$105,MATCH($AP1269,[1]ค่าเสื่อมสิ่งปลูกสร้าง!$A$5:$A$105,0),MATCH(AE1269,[1]ค่าเสื่อมสิ่งปลูกสร้าง!$A$3:$D$3)))</f>
        <v>0</v>
      </c>
      <c r="AR1269" s="44">
        <f t="shared" si="277"/>
        <v>0</v>
      </c>
      <c r="AS1269" s="44">
        <f t="shared" si="278"/>
        <v>172000</v>
      </c>
      <c r="AT1269" s="44">
        <f t="shared" si="279"/>
        <v>172000</v>
      </c>
      <c r="AU1269" s="46">
        <v>0</v>
      </c>
      <c r="AV1269" s="44">
        <f t="shared" si="273"/>
        <v>172000</v>
      </c>
      <c r="AW1269" s="47" t="str">
        <f t="shared" si="274"/>
        <v>0.01</v>
      </c>
      <c r="AX1269" s="48"/>
      <c r="AY1269" s="48"/>
      <c r="AZ1269" s="49">
        <v>0</v>
      </c>
      <c r="BA1269" s="48"/>
      <c r="BB1269" s="48"/>
      <c r="BC1269" s="44">
        <f t="shared" si="275"/>
        <v>0</v>
      </c>
      <c r="BD1269" s="50">
        <v>1</v>
      </c>
      <c r="BE1269" s="51" t="e">
        <f>IF(AX1269=1,0,IF(AY1269=1,0,IF(BC1269&gt;#REF!,#REF!,IF(OR(AZ1269&gt;0,BD1269&gt;0),BC1269+([1]สูตร2!H1257*(100%-AZ1269)-BC1269)*BD1269,[1]สูตร2!H1257*(100%-AZ1269)))))</f>
        <v>#REF!</v>
      </c>
      <c r="BF1269" s="31"/>
    </row>
    <row r="1270" spans="1:58" s="5" customFormat="1" ht="24" customHeight="1" x14ac:dyDescent="0.2">
      <c r="A1270" s="31"/>
      <c r="B1270" s="31" t="s">
        <v>65</v>
      </c>
      <c r="C1270" s="31">
        <v>27063</v>
      </c>
      <c r="D1270" s="31" t="s">
        <v>66</v>
      </c>
      <c r="E1270" s="31" t="s">
        <v>972</v>
      </c>
      <c r="F1270" s="31"/>
      <c r="G1270" s="32" t="s">
        <v>973</v>
      </c>
      <c r="H1270" s="31">
        <v>30</v>
      </c>
      <c r="I1270" s="31">
        <v>1028</v>
      </c>
      <c r="J1270" s="31" t="s">
        <v>440</v>
      </c>
      <c r="K1270" s="31">
        <v>10</v>
      </c>
      <c r="L1270" s="31">
        <v>2</v>
      </c>
      <c r="M1270" s="31">
        <v>58</v>
      </c>
      <c r="N1270" s="33">
        <v>4258</v>
      </c>
      <c r="O1270" s="33"/>
      <c r="P1270" s="33"/>
      <c r="Q1270" s="33"/>
      <c r="R1270" s="33"/>
      <c r="S1270" s="34" t="str">
        <f t="shared" si="266"/>
        <v>1</v>
      </c>
      <c r="T1270" s="35">
        <f t="shared" si="267"/>
        <v>4258</v>
      </c>
      <c r="U1270" s="36">
        <f>INDEX([1]ราคาที่ดิน!$B:$G,MATCH($C1270,[1]ราคาที่ดิน!$A:$A,0),MATCH($B1270,[1]ราคาที่ดิน!$B$1:$G$1,0))</f>
        <v>65</v>
      </c>
      <c r="V1270" s="37">
        <f t="shared" si="276"/>
        <v>276770</v>
      </c>
      <c r="W1270" s="31"/>
      <c r="X1270" s="31"/>
      <c r="Y1270" s="31"/>
      <c r="Z1270" s="31"/>
      <c r="AA1270" s="31"/>
      <c r="AB1270" s="32"/>
      <c r="AC1270" s="38"/>
      <c r="AD1270" s="39"/>
      <c r="AE1270" s="39"/>
      <c r="AF1270" s="40" t="str">
        <f t="shared" si="268"/>
        <v/>
      </c>
      <c r="AG1270" s="41" t="str">
        <f t="shared" si="269"/>
        <v/>
      </c>
      <c r="AH1270" s="42"/>
      <c r="AI1270" s="42"/>
      <c r="AJ1270" s="42"/>
      <c r="AK1270" s="42"/>
      <c r="AL1270" s="31"/>
      <c r="AM1270" s="43" t="str">
        <f t="shared" si="270"/>
        <v>100</v>
      </c>
      <c r="AN1270" s="44">
        <f>INDEX([1]ราคาสิ่งปลูกสร้าง!$D$6:$CC$47,MATCH($AD1270,[1]ราคาสิ่งปลูกสร้าง!$B$6:$B$45,0),MATCH($C$7,[1]ราคาสิ่งปลูกสร้าง!$D$5:$CC$5,0))</f>
        <v>0</v>
      </c>
      <c r="AO1270" s="44">
        <f t="shared" si="271"/>
        <v>0</v>
      </c>
      <c r="AP1270" s="45">
        <f t="shared" si="272"/>
        <v>0</v>
      </c>
      <c r="AQ1270" s="40">
        <f>IF(AP1270=0,0,INDEX([1]ค่าเสื่อมสิ่งปลูกสร้าง!$A$5:$D$105,MATCH($AP1270,[1]ค่าเสื่อมสิ่งปลูกสร้าง!$A$5:$A$105,0),MATCH(AE1270,[1]ค่าเสื่อมสิ่งปลูกสร้าง!$A$3:$D$3)))</f>
        <v>0</v>
      </c>
      <c r="AR1270" s="44">
        <f t="shared" si="277"/>
        <v>0</v>
      </c>
      <c r="AS1270" s="44">
        <f t="shared" si="278"/>
        <v>276770</v>
      </c>
      <c r="AT1270" s="44">
        <f t="shared" si="279"/>
        <v>276770</v>
      </c>
      <c r="AU1270" s="46">
        <v>0</v>
      </c>
      <c r="AV1270" s="44">
        <f t="shared" si="273"/>
        <v>276770</v>
      </c>
      <c r="AW1270" s="47" t="str">
        <f t="shared" si="274"/>
        <v>0.01</v>
      </c>
      <c r="AX1270" s="48"/>
      <c r="AY1270" s="48"/>
      <c r="AZ1270" s="49">
        <v>0</v>
      </c>
      <c r="BA1270" s="48"/>
      <c r="BB1270" s="48"/>
      <c r="BC1270" s="44">
        <f t="shared" si="275"/>
        <v>0</v>
      </c>
      <c r="BD1270" s="50">
        <v>1</v>
      </c>
      <c r="BE1270" s="51" t="e">
        <f>IF(AX1270=1,0,IF(AY1270=1,0,IF(BC1270&gt;#REF!,#REF!,IF(OR(AZ1270&gt;0,BD1270&gt;0),BC1270+([1]สูตร2!H1258*(100%-AZ1270)-BC1270)*BD1270,[1]สูตร2!H1258*(100%-AZ1270)))))</f>
        <v>#REF!</v>
      </c>
      <c r="BF1270" s="31"/>
    </row>
    <row r="1271" spans="1:58" s="5" customFormat="1" ht="24" customHeight="1" x14ac:dyDescent="0.2">
      <c r="A1271" s="31"/>
      <c r="B1271" s="31" t="s">
        <v>65</v>
      </c>
      <c r="C1271" s="31">
        <v>13080</v>
      </c>
      <c r="D1271" s="31" t="s">
        <v>66</v>
      </c>
      <c r="E1271" s="31" t="s">
        <v>972</v>
      </c>
      <c r="F1271" s="31"/>
      <c r="G1271" s="32" t="s">
        <v>973</v>
      </c>
      <c r="H1271" s="31">
        <v>78</v>
      </c>
      <c r="I1271" s="31" t="s">
        <v>104</v>
      </c>
      <c r="J1271" s="31" t="s">
        <v>440</v>
      </c>
      <c r="K1271" s="31">
        <v>0</v>
      </c>
      <c r="L1271" s="31">
        <v>0</v>
      </c>
      <c r="M1271" s="31">
        <v>99</v>
      </c>
      <c r="N1271" s="33"/>
      <c r="O1271" s="33">
        <v>99</v>
      </c>
      <c r="P1271" s="33"/>
      <c r="Q1271" s="33"/>
      <c r="R1271" s="33"/>
      <c r="S1271" s="34" t="str">
        <f t="shared" si="266"/>
        <v>2</v>
      </c>
      <c r="T1271" s="35">
        <f t="shared" si="267"/>
        <v>99</v>
      </c>
      <c r="U1271" s="36">
        <f>INDEX([1]ราคาที่ดิน!$B:$G,MATCH($C1271,[1]ราคาที่ดิน!$A:$A,0),MATCH($B1271,[1]ราคาที่ดิน!$B$1:$G$1,0))</f>
        <v>200</v>
      </c>
      <c r="V1271" s="37">
        <f t="shared" si="276"/>
        <v>19800</v>
      </c>
      <c r="W1271" s="31"/>
      <c r="X1271" s="31"/>
      <c r="Y1271" s="31"/>
      <c r="Z1271" s="31"/>
      <c r="AA1271" s="31"/>
      <c r="AB1271" s="32"/>
      <c r="AC1271" s="38"/>
      <c r="AD1271" s="39"/>
      <c r="AE1271" s="39"/>
      <c r="AF1271" s="40" t="str">
        <f t="shared" si="268"/>
        <v/>
      </c>
      <c r="AG1271" s="41" t="str">
        <f t="shared" si="269"/>
        <v/>
      </c>
      <c r="AH1271" s="42"/>
      <c r="AI1271" s="42"/>
      <c r="AJ1271" s="42"/>
      <c r="AK1271" s="42"/>
      <c r="AL1271" s="31"/>
      <c r="AM1271" s="43" t="str">
        <f t="shared" si="270"/>
        <v>100</v>
      </c>
      <c r="AN1271" s="44">
        <f>INDEX([1]ราคาสิ่งปลูกสร้าง!$D$6:$CC$47,MATCH($AD1271,[1]ราคาสิ่งปลูกสร้าง!$B$6:$B$45,0),MATCH($C$7,[1]ราคาสิ่งปลูกสร้าง!$D$5:$CC$5,0))</f>
        <v>0</v>
      </c>
      <c r="AO1271" s="44">
        <f t="shared" si="271"/>
        <v>0</v>
      </c>
      <c r="AP1271" s="45">
        <f t="shared" si="272"/>
        <v>0</v>
      </c>
      <c r="AQ1271" s="40">
        <f>IF(AP1271=0,0,INDEX([1]ค่าเสื่อมสิ่งปลูกสร้าง!$A$5:$D$105,MATCH($AP1271,[1]ค่าเสื่อมสิ่งปลูกสร้าง!$A$5:$A$105,0),MATCH(AE1271,[1]ค่าเสื่อมสิ่งปลูกสร้าง!$A$3:$D$3)))</f>
        <v>0</v>
      </c>
      <c r="AR1271" s="44">
        <f t="shared" si="277"/>
        <v>0</v>
      </c>
      <c r="AS1271" s="44">
        <f t="shared" si="278"/>
        <v>19800</v>
      </c>
      <c r="AT1271" s="44">
        <f t="shared" si="279"/>
        <v>19800</v>
      </c>
      <c r="AU1271" s="46">
        <v>0</v>
      </c>
      <c r="AV1271" s="44">
        <f t="shared" si="273"/>
        <v>19800</v>
      </c>
      <c r="AW1271" s="47" t="str">
        <f t="shared" si="274"/>
        <v>0.02</v>
      </c>
      <c r="AX1271" s="48"/>
      <c r="AY1271" s="48"/>
      <c r="AZ1271" s="49">
        <v>0</v>
      </c>
      <c r="BA1271" s="48"/>
      <c r="BB1271" s="48"/>
      <c r="BC1271" s="44">
        <f t="shared" si="275"/>
        <v>0</v>
      </c>
      <c r="BD1271" s="50">
        <v>1</v>
      </c>
      <c r="BE1271" s="51" t="e">
        <f>IF(AX1271=1,0,IF(AY1271=1,0,IF(BC1271&gt;#REF!,#REF!,IF(OR(AZ1271&gt;0,BD1271&gt;0),BC1271+([1]สูตร2!H1259*(100%-AZ1271)-BC1271)*BD1271,[1]สูตร2!H1259*(100%-AZ1271)))))</f>
        <v>#REF!</v>
      </c>
      <c r="BF1271" s="31"/>
    </row>
    <row r="1272" spans="1:58" s="5" customFormat="1" ht="24" customHeight="1" x14ac:dyDescent="0.2">
      <c r="A1272" s="31">
        <v>404</v>
      </c>
      <c r="B1272" s="31" t="s">
        <v>65</v>
      </c>
      <c r="C1272" s="31">
        <v>27061</v>
      </c>
      <c r="D1272" s="31" t="s">
        <v>66</v>
      </c>
      <c r="E1272" s="31" t="s">
        <v>974</v>
      </c>
      <c r="F1272" s="31"/>
      <c r="G1272" s="32" t="s">
        <v>973</v>
      </c>
      <c r="H1272" s="31">
        <v>28</v>
      </c>
      <c r="I1272" s="31">
        <v>1026</v>
      </c>
      <c r="J1272" s="31" t="s">
        <v>440</v>
      </c>
      <c r="K1272" s="31">
        <v>5</v>
      </c>
      <c r="L1272" s="31">
        <v>1</v>
      </c>
      <c r="M1272" s="31">
        <v>55</v>
      </c>
      <c r="N1272" s="33">
        <v>2155</v>
      </c>
      <c r="O1272" s="33"/>
      <c r="P1272" s="33"/>
      <c r="Q1272" s="33"/>
      <c r="R1272" s="33"/>
      <c r="S1272" s="34" t="str">
        <f t="shared" si="266"/>
        <v>1</v>
      </c>
      <c r="T1272" s="35">
        <f t="shared" si="267"/>
        <v>2155</v>
      </c>
      <c r="U1272" s="36">
        <f>INDEX([1]ราคาที่ดิน!$B:$G,MATCH($C1272,[1]ราคาที่ดิน!$A:$A,0),MATCH($B1272,[1]ราคาที่ดิน!$B$1:$G$1,0))</f>
        <v>180</v>
      </c>
      <c r="V1272" s="37">
        <f t="shared" si="276"/>
        <v>387900</v>
      </c>
      <c r="W1272" s="31"/>
      <c r="X1272" s="31"/>
      <c r="Y1272" s="31"/>
      <c r="Z1272" s="31"/>
      <c r="AA1272" s="31"/>
      <c r="AB1272" s="32"/>
      <c r="AC1272" s="38"/>
      <c r="AD1272" s="39"/>
      <c r="AE1272" s="39"/>
      <c r="AF1272" s="40" t="str">
        <f t="shared" si="268"/>
        <v/>
      </c>
      <c r="AG1272" s="41" t="str">
        <f t="shared" si="269"/>
        <v/>
      </c>
      <c r="AH1272" s="42"/>
      <c r="AI1272" s="42"/>
      <c r="AJ1272" s="42"/>
      <c r="AK1272" s="42"/>
      <c r="AL1272" s="31"/>
      <c r="AM1272" s="43" t="str">
        <f t="shared" si="270"/>
        <v>100</v>
      </c>
      <c r="AN1272" s="44">
        <f>INDEX([1]ราคาสิ่งปลูกสร้าง!$D$6:$CC$47,MATCH($AD1272,[1]ราคาสิ่งปลูกสร้าง!$B$6:$B$45,0),MATCH($C$7,[1]ราคาสิ่งปลูกสร้าง!$D$5:$CC$5,0))</f>
        <v>0</v>
      </c>
      <c r="AO1272" s="44">
        <f t="shared" si="271"/>
        <v>0</v>
      </c>
      <c r="AP1272" s="45">
        <f t="shared" si="272"/>
        <v>0</v>
      </c>
      <c r="AQ1272" s="40">
        <f>IF(AP1272=0,0,INDEX([1]ค่าเสื่อมสิ่งปลูกสร้าง!$A$5:$D$105,MATCH($AP1272,[1]ค่าเสื่อมสิ่งปลูกสร้าง!$A$5:$A$105,0),MATCH(AE1272,[1]ค่าเสื่อมสิ่งปลูกสร้าง!$A$3:$D$3)))</f>
        <v>0</v>
      </c>
      <c r="AR1272" s="44">
        <f t="shared" si="277"/>
        <v>0</v>
      </c>
      <c r="AS1272" s="44">
        <f t="shared" si="278"/>
        <v>387900</v>
      </c>
      <c r="AT1272" s="44">
        <f t="shared" si="279"/>
        <v>387900</v>
      </c>
      <c r="AU1272" s="46">
        <v>0</v>
      </c>
      <c r="AV1272" s="44">
        <f t="shared" si="273"/>
        <v>387900</v>
      </c>
      <c r="AW1272" s="47" t="str">
        <f t="shared" si="274"/>
        <v>0.01</v>
      </c>
      <c r="AX1272" s="48"/>
      <c r="AY1272" s="48"/>
      <c r="AZ1272" s="49">
        <v>0</v>
      </c>
      <c r="BA1272" s="48"/>
      <c r="BB1272" s="48"/>
      <c r="BC1272" s="44">
        <f t="shared" si="275"/>
        <v>0</v>
      </c>
      <c r="BD1272" s="50">
        <v>1</v>
      </c>
      <c r="BE1272" s="51" t="e">
        <f>IF(AX1272=1,0,IF(AY1272=1,0,IF(BC1272&gt;#REF!,#REF!,IF(OR(AZ1272&gt;0,BD1272&gt;0),BC1272+([1]สูตร2!H1260*(100%-AZ1272)-BC1272)*BD1272,[1]สูตร2!H1260*(100%-AZ1272)))))</f>
        <v>#REF!</v>
      </c>
      <c r="BF1272" s="31"/>
    </row>
    <row r="1273" spans="1:58" s="5" customFormat="1" ht="24" customHeight="1" x14ac:dyDescent="0.2">
      <c r="A1273" s="31"/>
      <c r="B1273" s="31" t="s">
        <v>65</v>
      </c>
      <c r="C1273" s="31">
        <v>27344</v>
      </c>
      <c r="D1273" s="31" t="s">
        <v>66</v>
      </c>
      <c r="E1273" s="31" t="s">
        <v>974</v>
      </c>
      <c r="F1273" s="31"/>
      <c r="G1273" s="32" t="s">
        <v>973</v>
      </c>
      <c r="H1273" s="31">
        <v>232</v>
      </c>
      <c r="I1273" s="31">
        <v>-1309</v>
      </c>
      <c r="J1273" s="31" t="s">
        <v>440</v>
      </c>
      <c r="K1273" s="31">
        <v>9</v>
      </c>
      <c r="L1273" s="31">
        <v>1</v>
      </c>
      <c r="M1273" s="31">
        <v>69</v>
      </c>
      <c r="N1273" s="33">
        <v>3769</v>
      </c>
      <c r="O1273" s="33"/>
      <c r="P1273" s="33"/>
      <c r="Q1273" s="33"/>
      <c r="R1273" s="33"/>
      <c r="S1273" s="34" t="str">
        <f t="shared" si="266"/>
        <v>1</v>
      </c>
      <c r="T1273" s="35">
        <f t="shared" si="267"/>
        <v>3769</v>
      </c>
      <c r="U1273" s="36">
        <f>INDEX([1]ราคาที่ดิน!$B:$G,MATCH($C1273,[1]ราคาที่ดิน!$A:$A,0),MATCH($B1273,[1]ราคาที่ดิน!$B$1:$G$1,0))</f>
        <v>200</v>
      </c>
      <c r="V1273" s="37">
        <f t="shared" si="276"/>
        <v>753800</v>
      </c>
      <c r="W1273" s="31"/>
      <c r="X1273" s="31"/>
      <c r="Y1273" s="31"/>
      <c r="Z1273" s="31"/>
      <c r="AA1273" s="31"/>
      <c r="AB1273" s="32"/>
      <c r="AC1273" s="38"/>
      <c r="AD1273" s="39"/>
      <c r="AE1273" s="39"/>
      <c r="AF1273" s="40" t="str">
        <f t="shared" si="268"/>
        <v/>
      </c>
      <c r="AG1273" s="41" t="str">
        <f t="shared" si="269"/>
        <v/>
      </c>
      <c r="AH1273" s="42"/>
      <c r="AI1273" s="42"/>
      <c r="AJ1273" s="42"/>
      <c r="AK1273" s="42"/>
      <c r="AL1273" s="31"/>
      <c r="AM1273" s="43" t="str">
        <f t="shared" si="270"/>
        <v>100</v>
      </c>
      <c r="AN1273" s="44">
        <f>INDEX([1]ราคาสิ่งปลูกสร้าง!$D$6:$CC$47,MATCH($AD1273,[1]ราคาสิ่งปลูกสร้าง!$B$6:$B$45,0),MATCH($C$7,[1]ราคาสิ่งปลูกสร้าง!$D$5:$CC$5,0))</f>
        <v>0</v>
      </c>
      <c r="AO1273" s="44">
        <f t="shared" si="271"/>
        <v>0</v>
      </c>
      <c r="AP1273" s="45">
        <f t="shared" si="272"/>
        <v>0</v>
      </c>
      <c r="AQ1273" s="40">
        <f>IF(AP1273=0,0,INDEX([1]ค่าเสื่อมสิ่งปลูกสร้าง!$A$5:$D$105,MATCH($AP1273,[1]ค่าเสื่อมสิ่งปลูกสร้าง!$A$5:$A$105,0),MATCH(AE1273,[1]ค่าเสื่อมสิ่งปลูกสร้าง!$A$3:$D$3)))</f>
        <v>0</v>
      </c>
      <c r="AR1273" s="44">
        <f t="shared" si="277"/>
        <v>0</v>
      </c>
      <c r="AS1273" s="44">
        <f t="shared" si="278"/>
        <v>753800</v>
      </c>
      <c r="AT1273" s="44">
        <f t="shared" si="279"/>
        <v>753800</v>
      </c>
      <c r="AU1273" s="46">
        <v>0</v>
      </c>
      <c r="AV1273" s="44">
        <f t="shared" si="273"/>
        <v>753800</v>
      </c>
      <c r="AW1273" s="47" t="str">
        <f t="shared" si="274"/>
        <v>0.01</v>
      </c>
      <c r="AX1273" s="48"/>
      <c r="AY1273" s="48"/>
      <c r="AZ1273" s="49">
        <v>0</v>
      </c>
      <c r="BA1273" s="48"/>
      <c r="BB1273" s="48"/>
      <c r="BC1273" s="44">
        <f t="shared" si="275"/>
        <v>0</v>
      </c>
      <c r="BD1273" s="50">
        <v>1</v>
      </c>
      <c r="BE1273" s="51" t="e">
        <f>IF(AX1273=1,0,IF(AY1273=1,0,IF(BC1273&gt;#REF!,#REF!,IF(OR(AZ1273&gt;0,BD1273&gt;0),BC1273+([1]สูตร2!H1261*(100%-AZ1273)-BC1273)*BD1273,[1]สูตร2!H1261*(100%-AZ1273)))))</f>
        <v>#REF!</v>
      </c>
      <c r="BF1273" s="31"/>
    </row>
    <row r="1274" spans="1:58" s="5" customFormat="1" ht="24" customHeight="1" x14ac:dyDescent="0.2">
      <c r="A1274" s="31"/>
      <c r="B1274" s="31" t="s">
        <v>65</v>
      </c>
      <c r="C1274" s="31">
        <v>27312</v>
      </c>
      <c r="D1274" s="31" t="s">
        <v>66</v>
      </c>
      <c r="E1274" s="31" t="s">
        <v>974</v>
      </c>
      <c r="F1274" s="31"/>
      <c r="G1274" s="32" t="s">
        <v>973</v>
      </c>
      <c r="H1274" s="31">
        <v>220</v>
      </c>
      <c r="I1274" s="31">
        <v>1277</v>
      </c>
      <c r="J1274" s="31" t="s">
        <v>440</v>
      </c>
      <c r="K1274" s="31">
        <v>2</v>
      </c>
      <c r="L1274" s="31">
        <v>1</v>
      </c>
      <c r="M1274" s="31">
        <v>87</v>
      </c>
      <c r="N1274" s="33">
        <v>987</v>
      </c>
      <c r="O1274" s="33"/>
      <c r="P1274" s="33"/>
      <c r="Q1274" s="33"/>
      <c r="R1274" s="33"/>
      <c r="S1274" s="34" t="str">
        <f t="shared" si="266"/>
        <v>1</v>
      </c>
      <c r="T1274" s="35">
        <f t="shared" si="267"/>
        <v>987</v>
      </c>
      <c r="U1274" s="36">
        <f>INDEX([1]ราคาที่ดิน!$B:$G,MATCH($C1274,[1]ราคาที่ดิน!$A:$A,0),MATCH($B1274,[1]ราคาที่ดิน!$B$1:$G$1,0))</f>
        <v>80</v>
      </c>
      <c r="V1274" s="37">
        <f t="shared" si="276"/>
        <v>78960</v>
      </c>
      <c r="W1274" s="31"/>
      <c r="X1274" s="31"/>
      <c r="Y1274" s="31"/>
      <c r="Z1274" s="31"/>
      <c r="AA1274" s="31"/>
      <c r="AB1274" s="32"/>
      <c r="AC1274" s="38"/>
      <c r="AD1274" s="39"/>
      <c r="AE1274" s="39"/>
      <c r="AF1274" s="40" t="str">
        <f t="shared" si="268"/>
        <v/>
      </c>
      <c r="AG1274" s="41" t="str">
        <f t="shared" si="269"/>
        <v/>
      </c>
      <c r="AH1274" s="42"/>
      <c r="AI1274" s="42"/>
      <c r="AJ1274" s="42"/>
      <c r="AK1274" s="42"/>
      <c r="AL1274" s="31"/>
      <c r="AM1274" s="43" t="str">
        <f t="shared" si="270"/>
        <v>100</v>
      </c>
      <c r="AN1274" s="44">
        <f>INDEX([1]ราคาสิ่งปลูกสร้าง!$D$6:$CC$47,MATCH($AD1274,[1]ราคาสิ่งปลูกสร้าง!$B$6:$B$45,0),MATCH($C$7,[1]ราคาสิ่งปลูกสร้าง!$D$5:$CC$5,0))</f>
        <v>0</v>
      </c>
      <c r="AO1274" s="44">
        <f t="shared" si="271"/>
        <v>0</v>
      </c>
      <c r="AP1274" s="45">
        <f t="shared" si="272"/>
        <v>0</v>
      </c>
      <c r="AQ1274" s="40">
        <f>IF(AP1274=0,0,INDEX([1]ค่าเสื่อมสิ่งปลูกสร้าง!$A$5:$D$105,MATCH($AP1274,[1]ค่าเสื่อมสิ่งปลูกสร้าง!$A$5:$A$105,0),MATCH(AE1274,[1]ค่าเสื่อมสิ่งปลูกสร้าง!$A$3:$D$3)))</f>
        <v>0</v>
      </c>
      <c r="AR1274" s="44">
        <f t="shared" si="277"/>
        <v>0</v>
      </c>
      <c r="AS1274" s="44">
        <f t="shared" si="278"/>
        <v>78960</v>
      </c>
      <c r="AT1274" s="44">
        <f t="shared" si="279"/>
        <v>78960</v>
      </c>
      <c r="AU1274" s="46">
        <v>0</v>
      </c>
      <c r="AV1274" s="44">
        <f t="shared" si="273"/>
        <v>78960</v>
      </c>
      <c r="AW1274" s="47" t="str">
        <f t="shared" si="274"/>
        <v>0.01</v>
      </c>
      <c r="AX1274" s="48"/>
      <c r="AY1274" s="48"/>
      <c r="AZ1274" s="49">
        <v>0</v>
      </c>
      <c r="BA1274" s="48"/>
      <c r="BB1274" s="48"/>
      <c r="BC1274" s="44">
        <f t="shared" si="275"/>
        <v>0</v>
      </c>
      <c r="BD1274" s="50">
        <v>1</v>
      </c>
      <c r="BE1274" s="51" t="e">
        <f>IF(AX1274=1,0,IF(AY1274=1,0,IF(BC1274&gt;#REF!,#REF!,IF(OR(AZ1274&gt;0,BD1274&gt;0),BC1274+([1]สูตร2!H1262*(100%-AZ1274)-BC1274)*BD1274,[1]สูตร2!H1262*(100%-AZ1274)))))</f>
        <v>#REF!</v>
      </c>
      <c r="BF1274" s="31"/>
    </row>
    <row r="1275" spans="1:58" s="5" customFormat="1" ht="24" customHeight="1" x14ac:dyDescent="0.2">
      <c r="A1275" s="31"/>
      <c r="B1275" s="31" t="s">
        <v>65</v>
      </c>
      <c r="C1275" s="31">
        <v>13011</v>
      </c>
      <c r="D1275" s="31" t="s">
        <v>66</v>
      </c>
      <c r="E1275" s="31" t="s">
        <v>974</v>
      </c>
      <c r="F1275" s="31"/>
      <c r="G1275" s="32" t="s">
        <v>973</v>
      </c>
      <c r="H1275" s="31">
        <v>3</v>
      </c>
      <c r="I1275" s="31" t="s">
        <v>104</v>
      </c>
      <c r="J1275" s="31" t="s">
        <v>440</v>
      </c>
      <c r="K1275" s="31">
        <v>0</v>
      </c>
      <c r="L1275" s="31">
        <v>3</v>
      </c>
      <c r="M1275" s="31">
        <v>68</v>
      </c>
      <c r="N1275" s="33"/>
      <c r="O1275" s="33">
        <v>368</v>
      </c>
      <c r="P1275" s="33"/>
      <c r="Q1275" s="33"/>
      <c r="R1275" s="33"/>
      <c r="S1275" s="34" t="str">
        <f t="shared" si="266"/>
        <v>2</v>
      </c>
      <c r="T1275" s="35">
        <f t="shared" si="267"/>
        <v>368</v>
      </c>
      <c r="U1275" s="36">
        <f>INDEX([1]ราคาที่ดิน!$B:$G,MATCH($C1275,[1]ราคาที่ดิน!$A:$A,0),MATCH($B1275,[1]ราคาที่ดิน!$B$1:$G$1,0))</f>
        <v>50</v>
      </c>
      <c r="V1275" s="37">
        <f t="shared" si="276"/>
        <v>18400</v>
      </c>
      <c r="W1275" s="31"/>
      <c r="X1275" s="31"/>
      <c r="Y1275" s="31"/>
      <c r="Z1275" s="31"/>
      <c r="AA1275" s="31"/>
      <c r="AB1275" s="32"/>
      <c r="AC1275" s="38"/>
      <c r="AD1275" s="39"/>
      <c r="AE1275" s="39"/>
      <c r="AF1275" s="40" t="str">
        <f t="shared" si="268"/>
        <v/>
      </c>
      <c r="AG1275" s="41" t="str">
        <f t="shared" si="269"/>
        <v/>
      </c>
      <c r="AH1275" s="42"/>
      <c r="AI1275" s="42"/>
      <c r="AJ1275" s="42"/>
      <c r="AK1275" s="42"/>
      <c r="AL1275" s="31"/>
      <c r="AM1275" s="43" t="str">
        <f t="shared" si="270"/>
        <v>100</v>
      </c>
      <c r="AN1275" s="44">
        <f>INDEX([1]ราคาสิ่งปลูกสร้าง!$D$6:$CC$47,MATCH($AD1275,[1]ราคาสิ่งปลูกสร้าง!$B$6:$B$45,0),MATCH($C$7,[1]ราคาสิ่งปลูกสร้าง!$D$5:$CC$5,0))</f>
        <v>0</v>
      </c>
      <c r="AO1275" s="44">
        <f t="shared" si="271"/>
        <v>0</v>
      </c>
      <c r="AP1275" s="45">
        <f t="shared" si="272"/>
        <v>0</v>
      </c>
      <c r="AQ1275" s="40">
        <f>IF(AP1275=0,0,INDEX([1]ค่าเสื่อมสิ่งปลูกสร้าง!$A$5:$D$105,MATCH($AP1275,[1]ค่าเสื่อมสิ่งปลูกสร้าง!$A$5:$A$105,0),MATCH(AE1275,[1]ค่าเสื่อมสิ่งปลูกสร้าง!$A$3:$D$3)))</f>
        <v>0</v>
      </c>
      <c r="AR1275" s="44">
        <f t="shared" si="277"/>
        <v>0</v>
      </c>
      <c r="AS1275" s="44">
        <f t="shared" si="278"/>
        <v>18400</v>
      </c>
      <c r="AT1275" s="44">
        <f t="shared" si="279"/>
        <v>18400</v>
      </c>
      <c r="AU1275" s="46">
        <v>0</v>
      </c>
      <c r="AV1275" s="44">
        <f t="shared" si="273"/>
        <v>18400</v>
      </c>
      <c r="AW1275" s="47" t="str">
        <f t="shared" si="274"/>
        <v>0.02</v>
      </c>
      <c r="AX1275" s="48"/>
      <c r="AY1275" s="48"/>
      <c r="AZ1275" s="49">
        <v>0</v>
      </c>
      <c r="BA1275" s="48"/>
      <c r="BB1275" s="48"/>
      <c r="BC1275" s="44">
        <f t="shared" si="275"/>
        <v>0</v>
      </c>
      <c r="BD1275" s="50">
        <v>1</v>
      </c>
      <c r="BE1275" s="51" t="e">
        <f>IF(AX1275=1,0,IF(AY1275=1,0,IF(BC1275&gt;#REF!,#REF!,IF(OR(AZ1275&gt;0,BD1275&gt;0),BC1275+([1]สูตร2!H1263*(100%-AZ1275)-BC1275)*BD1275,[1]สูตร2!H1263*(100%-AZ1275)))))</f>
        <v>#REF!</v>
      </c>
      <c r="BF1275" s="31"/>
    </row>
    <row r="1276" spans="1:58" s="5" customFormat="1" ht="24" customHeight="1" x14ac:dyDescent="0.2">
      <c r="A1276" s="31">
        <v>405</v>
      </c>
      <c r="B1276" s="31" t="s">
        <v>81</v>
      </c>
      <c r="C1276" s="31">
        <v>407</v>
      </c>
      <c r="D1276" s="31" t="s">
        <v>83</v>
      </c>
      <c r="E1276" s="31" t="s">
        <v>975</v>
      </c>
      <c r="F1276" s="31"/>
      <c r="G1276" s="32" t="s">
        <v>976</v>
      </c>
      <c r="H1276" s="31">
        <v>524</v>
      </c>
      <c r="I1276" s="31">
        <v>7</v>
      </c>
      <c r="J1276" s="31" t="s">
        <v>440</v>
      </c>
      <c r="K1276" s="31">
        <v>8</v>
      </c>
      <c r="L1276" s="31">
        <v>2</v>
      </c>
      <c r="M1276" s="31">
        <v>24</v>
      </c>
      <c r="N1276" s="33">
        <v>3424</v>
      </c>
      <c r="O1276" s="33"/>
      <c r="P1276" s="33"/>
      <c r="Q1276" s="33"/>
      <c r="R1276" s="33"/>
      <c r="S1276" s="34" t="str">
        <f t="shared" si="266"/>
        <v>1</v>
      </c>
      <c r="T1276" s="35">
        <f t="shared" si="267"/>
        <v>3424</v>
      </c>
      <c r="U1276" s="36">
        <f>INDEX([1]ราคาที่ดิน!$B:$G,MATCH($C1276,[1]ราคาที่ดิน!$A:$A,0),MATCH($B1276,[1]ราคาที่ดิน!$B$1:$G$1,0))</f>
        <v>140</v>
      </c>
      <c r="V1276" s="37">
        <f t="shared" si="276"/>
        <v>479360</v>
      </c>
      <c r="W1276" s="31"/>
      <c r="X1276" s="31"/>
      <c r="Y1276" s="31"/>
      <c r="Z1276" s="31"/>
      <c r="AA1276" s="31"/>
      <c r="AB1276" s="32"/>
      <c r="AC1276" s="38"/>
      <c r="AD1276" s="39"/>
      <c r="AE1276" s="39"/>
      <c r="AF1276" s="40" t="str">
        <f t="shared" si="268"/>
        <v/>
      </c>
      <c r="AG1276" s="41" t="str">
        <f t="shared" si="269"/>
        <v/>
      </c>
      <c r="AH1276" s="42"/>
      <c r="AI1276" s="42"/>
      <c r="AJ1276" s="42"/>
      <c r="AK1276" s="42"/>
      <c r="AL1276" s="31"/>
      <c r="AM1276" s="43" t="str">
        <f t="shared" si="270"/>
        <v>100</v>
      </c>
      <c r="AN1276" s="44">
        <f>INDEX([1]ราคาสิ่งปลูกสร้าง!$D$6:$CC$47,MATCH($AD1276,[1]ราคาสิ่งปลูกสร้าง!$B$6:$B$45,0),MATCH($C$7,[1]ราคาสิ่งปลูกสร้าง!$D$5:$CC$5,0))</f>
        <v>0</v>
      </c>
      <c r="AO1276" s="44">
        <f t="shared" si="271"/>
        <v>0</v>
      </c>
      <c r="AP1276" s="45">
        <f t="shared" si="272"/>
        <v>0</v>
      </c>
      <c r="AQ1276" s="40">
        <f>IF(AP1276=0,0,INDEX([1]ค่าเสื่อมสิ่งปลูกสร้าง!$A$5:$D$105,MATCH($AP1276,[1]ค่าเสื่อมสิ่งปลูกสร้าง!$A$5:$A$105,0),MATCH(AE1276,[1]ค่าเสื่อมสิ่งปลูกสร้าง!$A$3:$D$3)))</f>
        <v>0</v>
      </c>
      <c r="AR1276" s="44">
        <f t="shared" si="277"/>
        <v>0</v>
      </c>
      <c r="AS1276" s="44">
        <f t="shared" si="278"/>
        <v>479360</v>
      </c>
      <c r="AT1276" s="44">
        <f t="shared" si="279"/>
        <v>479360</v>
      </c>
      <c r="AU1276" s="46">
        <v>0</v>
      </c>
      <c r="AV1276" s="44">
        <f t="shared" si="273"/>
        <v>479360</v>
      </c>
      <c r="AW1276" s="47" t="str">
        <f t="shared" si="274"/>
        <v>0.01</v>
      </c>
      <c r="AX1276" s="48"/>
      <c r="AY1276" s="48"/>
      <c r="AZ1276" s="49">
        <v>0</v>
      </c>
      <c r="BA1276" s="48"/>
      <c r="BB1276" s="48"/>
      <c r="BC1276" s="44">
        <f t="shared" si="275"/>
        <v>0</v>
      </c>
      <c r="BD1276" s="50">
        <v>1</v>
      </c>
      <c r="BE1276" s="51" t="e">
        <f>IF(AX1276=1,0,IF(AY1276=1,0,IF(BC1276&gt;#REF!,#REF!,IF(OR(AZ1276&gt;0,BD1276&gt;0),BC1276+([1]สูตร2!H1264*(100%-AZ1276)-BC1276)*BD1276,[1]สูตร2!H1264*(100%-AZ1276)))))</f>
        <v>#REF!</v>
      </c>
      <c r="BF1276" s="31"/>
    </row>
    <row r="1277" spans="1:58" s="5" customFormat="1" ht="24" customHeight="1" x14ac:dyDescent="0.2">
      <c r="A1277" s="31"/>
      <c r="B1277" s="31" t="s">
        <v>81</v>
      </c>
      <c r="C1277" s="31">
        <v>410</v>
      </c>
      <c r="D1277" s="31" t="s">
        <v>83</v>
      </c>
      <c r="E1277" s="31" t="s">
        <v>975</v>
      </c>
      <c r="F1277" s="31"/>
      <c r="G1277" s="32" t="s">
        <v>976</v>
      </c>
      <c r="H1277" s="31">
        <v>527</v>
      </c>
      <c r="I1277" s="31">
        <v>10</v>
      </c>
      <c r="J1277" s="31" t="s">
        <v>440</v>
      </c>
      <c r="K1277" s="31">
        <v>4</v>
      </c>
      <c r="L1277" s="31">
        <v>0</v>
      </c>
      <c r="M1277" s="31">
        <v>37</v>
      </c>
      <c r="N1277" s="33">
        <v>1637</v>
      </c>
      <c r="O1277" s="33"/>
      <c r="P1277" s="33"/>
      <c r="Q1277" s="33"/>
      <c r="R1277" s="33"/>
      <c r="S1277" s="34" t="str">
        <f t="shared" si="266"/>
        <v>1</v>
      </c>
      <c r="T1277" s="35">
        <f t="shared" si="267"/>
        <v>1637</v>
      </c>
      <c r="U1277" s="36">
        <f>INDEX([1]ราคาที่ดิน!$B:$G,MATCH($C1277,[1]ราคาที่ดิน!$A:$A,0),MATCH($B1277,[1]ราคาที่ดิน!$B$1:$G$1,0))</f>
        <v>200</v>
      </c>
      <c r="V1277" s="37">
        <f t="shared" si="276"/>
        <v>327400</v>
      </c>
      <c r="W1277" s="31"/>
      <c r="X1277" s="31"/>
      <c r="Y1277" s="31"/>
      <c r="Z1277" s="31"/>
      <c r="AA1277" s="31"/>
      <c r="AB1277" s="32"/>
      <c r="AC1277" s="38"/>
      <c r="AD1277" s="39"/>
      <c r="AE1277" s="39"/>
      <c r="AF1277" s="40" t="str">
        <f t="shared" si="268"/>
        <v/>
      </c>
      <c r="AG1277" s="41" t="str">
        <f t="shared" si="269"/>
        <v/>
      </c>
      <c r="AH1277" s="42"/>
      <c r="AI1277" s="42"/>
      <c r="AJ1277" s="42"/>
      <c r="AK1277" s="42"/>
      <c r="AL1277" s="31"/>
      <c r="AM1277" s="43" t="str">
        <f t="shared" si="270"/>
        <v>100</v>
      </c>
      <c r="AN1277" s="44">
        <f>INDEX([1]ราคาสิ่งปลูกสร้าง!$D$6:$CC$47,MATCH($AD1277,[1]ราคาสิ่งปลูกสร้าง!$B$6:$B$45,0),MATCH($C$7,[1]ราคาสิ่งปลูกสร้าง!$D$5:$CC$5,0))</f>
        <v>0</v>
      </c>
      <c r="AO1277" s="44">
        <f t="shared" si="271"/>
        <v>0</v>
      </c>
      <c r="AP1277" s="45">
        <f t="shared" si="272"/>
        <v>0</v>
      </c>
      <c r="AQ1277" s="40">
        <f>IF(AP1277=0,0,INDEX([1]ค่าเสื่อมสิ่งปลูกสร้าง!$A$5:$D$105,MATCH($AP1277,[1]ค่าเสื่อมสิ่งปลูกสร้าง!$A$5:$A$105,0),MATCH(AE1277,[1]ค่าเสื่อมสิ่งปลูกสร้าง!$A$3:$D$3)))</f>
        <v>0</v>
      </c>
      <c r="AR1277" s="44">
        <f t="shared" si="277"/>
        <v>0</v>
      </c>
      <c r="AS1277" s="44">
        <f t="shared" si="278"/>
        <v>327400</v>
      </c>
      <c r="AT1277" s="44">
        <f t="shared" si="279"/>
        <v>327400</v>
      </c>
      <c r="AU1277" s="46">
        <v>0</v>
      </c>
      <c r="AV1277" s="44">
        <f t="shared" si="273"/>
        <v>327400</v>
      </c>
      <c r="AW1277" s="47" t="str">
        <f t="shared" si="274"/>
        <v>0.01</v>
      </c>
      <c r="AX1277" s="48"/>
      <c r="AY1277" s="48"/>
      <c r="AZ1277" s="49">
        <v>0</v>
      </c>
      <c r="BA1277" s="48"/>
      <c r="BB1277" s="48"/>
      <c r="BC1277" s="44">
        <f t="shared" si="275"/>
        <v>0</v>
      </c>
      <c r="BD1277" s="50">
        <v>1</v>
      </c>
      <c r="BE1277" s="51" t="e">
        <f>IF(AX1277=1,0,IF(AY1277=1,0,IF(BC1277&gt;#REF!,#REF!,IF(OR(AZ1277&gt;0,BD1277&gt;0),BC1277+([1]สูตร2!H1265*(100%-AZ1277)-BC1277)*BD1277,[1]สูตร2!H1265*(100%-AZ1277)))))</f>
        <v>#REF!</v>
      </c>
      <c r="BF1277" s="31"/>
    </row>
    <row r="1278" spans="1:58" s="5" customFormat="1" ht="24" customHeight="1" x14ac:dyDescent="0.2">
      <c r="A1278" s="31"/>
      <c r="B1278" s="31" t="s">
        <v>65</v>
      </c>
      <c r="C1278" s="31">
        <v>5543</v>
      </c>
      <c r="D1278" s="31" t="s">
        <v>83</v>
      </c>
      <c r="E1278" s="31" t="s">
        <v>975</v>
      </c>
      <c r="F1278" s="31"/>
      <c r="G1278" s="32" t="s">
        <v>976</v>
      </c>
      <c r="H1278" s="31">
        <v>2</v>
      </c>
      <c r="I1278" s="31">
        <v>3247</v>
      </c>
      <c r="J1278" s="31" t="s">
        <v>440</v>
      </c>
      <c r="K1278" s="31">
        <v>0</v>
      </c>
      <c r="L1278" s="31">
        <v>1</v>
      </c>
      <c r="M1278" s="31">
        <v>27</v>
      </c>
      <c r="N1278" s="33"/>
      <c r="O1278" s="33">
        <v>127</v>
      </c>
      <c r="P1278" s="33"/>
      <c r="Q1278" s="33"/>
      <c r="R1278" s="33"/>
      <c r="S1278" s="34" t="str">
        <f t="shared" si="266"/>
        <v>2</v>
      </c>
      <c r="T1278" s="35">
        <f t="shared" si="267"/>
        <v>127</v>
      </c>
      <c r="U1278" s="36">
        <f>INDEX([1]ราคาที่ดิน!$B:$G,MATCH($C1278,[1]ราคาที่ดิน!$A:$A,0),MATCH($B1278,[1]ราคาที่ดิน!$B$1:$G$1,0))</f>
        <v>200</v>
      </c>
      <c r="V1278" s="37">
        <f t="shared" si="276"/>
        <v>25400</v>
      </c>
      <c r="W1278" s="31"/>
      <c r="X1278" s="31"/>
      <c r="Y1278" s="31"/>
      <c r="Z1278" s="31"/>
      <c r="AA1278" s="31"/>
      <c r="AB1278" s="32"/>
      <c r="AC1278" s="38"/>
      <c r="AD1278" s="39"/>
      <c r="AE1278" s="39"/>
      <c r="AF1278" s="40" t="str">
        <f t="shared" si="268"/>
        <v/>
      </c>
      <c r="AG1278" s="41" t="str">
        <f t="shared" si="269"/>
        <v/>
      </c>
      <c r="AH1278" s="42"/>
      <c r="AI1278" s="42"/>
      <c r="AJ1278" s="42"/>
      <c r="AK1278" s="42"/>
      <c r="AL1278" s="31"/>
      <c r="AM1278" s="43" t="str">
        <f t="shared" si="270"/>
        <v>100</v>
      </c>
      <c r="AN1278" s="44">
        <f>INDEX([1]ราคาสิ่งปลูกสร้าง!$D$6:$CC$47,MATCH($AD1278,[1]ราคาสิ่งปลูกสร้าง!$B$6:$B$45,0),MATCH($C$7,[1]ราคาสิ่งปลูกสร้าง!$D$5:$CC$5,0))</f>
        <v>0</v>
      </c>
      <c r="AO1278" s="44">
        <f t="shared" si="271"/>
        <v>0</v>
      </c>
      <c r="AP1278" s="45">
        <f t="shared" si="272"/>
        <v>0</v>
      </c>
      <c r="AQ1278" s="40">
        <f>IF(AP1278=0,0,INDEX([1]ค่าเสื่อมสิ่งปลูกสร้าง!$A$5:$D$105,MATCH($AP1278,[1]ค่าเสื่อมสิ่งปลูกสร้าง!$A$5:$A$105,0),MATCH(AE1278,[1]ค่าเสื่อมสิ่งปลูกสร้าง!$A$3:$D$3)))</f>
        <v>0</v>
      </c>
      <c r="AR1278" s="44">
        <f t="shared" si="277"/>
        <v>0</v>
      </c>
      <c r="AS1278" s="44">
        <f t="shared" si="278"/>
        <v>25400</v>
      </c>
      <c r="AT1278" s="44">
        <f t="shared" si="279"/>
        <v>25400</v>
      </c>
      <c r="AU1278" s="46">
        <v>0</v>
      </c>
      <c r="AV1278" s="44">
        <f t="shared" si="273"/>
        <v>25400</v>
      </c>
      <c r="AW1278" s="47" t="str">
        <f t="shared" si="274"/>
        <v>0.02</v>
      </c>
      <c r="AX1278" s="48"/>
      <c r="AY1278" s="48"/>
      <c r="AZ1278" s="49">
        <v>0</v>
      </c>
      <c r="BA1278" s="48"/>
      <c r="BB1278" s="48"/>
      <c r="BC1278" s="44">
        <f t="shared" si="275"/>
        <v>0</v>
      </c>
      <c r="BD1278" s="50">
        <v>1</v>
      </c>
      <c r="BE1278" s="51" t="e">
        <f>IF(AX1278=1,0,IF(AY1278=1,0,IF(BC1278&gt;#REF!,#REF!,IF(OR(AZ1278&gt;0,BD1278&gt;0),BC1278+([1]สูตร2!H1266*(100%-AZ1278)-BC1278)*BD1278,[1]สูตร2!H1266*(100%-AZ1278)))))</f>
        <v>#REF!</v>
      </c>
      <c r="BF1278" s="31"/>
    </row>
    <row r="1279" spans="1:58" s="5" customFormat="1" ht="24" customHeight="1" x14ac:dyDescent="0.2">
      <c r="A1279" s="31"/>
      <c r="B1279" s="31" t="s">
        <v>65</v>
      </c>
      <c r="C1279" s="31">
        <v>4493</v>
      </c>
      <c r="D1279" s="31" t="s">
        <v>83</v>
      </c>
      <c r="E1279" s="31" t="s">
        <v>975</v>
      </c>
      <c r="F1279" s="31"/>
      <c r="G1279" s="32" t="s">
        <v>976</v>
      </c>
      <c r="H1279" s="31">
        <v>32</v>
      </c>
      <c r="I1279" s="31">
        <v>1537</v>
      </c>
      <c r="J1279" s="31" t="s">
        <v>440</v>
      </c>
      <c r="K1279" s="31">
        <v>13</v>
      </c>
      <c r="L1279" s="31">
        <v>3</v>
      </c>
      <c r="M1279" s="31">
        <v>74</v>
      </c>
      <c r="N1279" s="33">
        <v>5574</v>
      </c>
      <c r="O1279" s="33"/>
      <c r="P1279" s="33"/>
      <c r="Q1279" s="33"/>
      <c r="R1279" s="33"/>
      <c r="S1279" s="34" t="str">
        <f t="shared" si="266"/>
        <v>1</v>
      </c>
      <c r="T1279" s="35">
        <f t="shared" si="267"/>
        <v>5574</v>
      </c>
      <c r="U1279" s="36">
        <f>INDEX([1]ราคาที่ดิน!$B:$G,MATCH($C1279,[1]ราคาที่ดิน!$A:$A,0),MATCH($B1279,[1]ราคาที่ดิน!$B$1:$G$1,0))</f>
        <v>180</v>
      </c>
      <c r="V1279" s="37">
        <f t="shared" si="276"/>
        <v>1003320</v>
      </c>
      <c r="W1279" s="31"/>
      <c r="X1279" s="31"/>
      <c r="Y1279" s="31"/>
      <c r="Z1279" s="31"/>
      <c r="AA1279" s="31"/>
      <c r="AB1279" s="32"/>
      <c r="AC1279" s="38"/>
      <c r="AD1279" s="39"/>
      <c r="AE1279" s="39"/>
      <c r="AF1279" s="40" t="str">
        <f t="shared" si="268"/>
        <v/>
      </c>
      <c r="AG1279" s="41" t="str">
        <f t="shared" si="269"/>
        <v/>
      </c>
      <c r="AH1279" s="42"/>
      <c r="AI1279" s="42"/>
      <c r="AJ1279" s="42"/>
      <c r="AK1279" s="42"/>
      <c r="AL1279" s="31"/>
      <c r="AM1279" s="43" t="str">
        <f t="shared" si="270"/>
        <v>100</v>
      </c>
      <c r="AN1279" s="44">
        <f>INDEX([1]ราคาสิ่งปลูกสร้าง!$D$6:$CC$47,MATCH($AD1279,[1]ราคาสิ่งปลูกสร้าง!$B$6:$B$45,0),MATCH($C$7,[1]ราคาสิ่งปลูกสร้าง!$D$5:$CC$5,0))</f>
        <v>0</v>
      </c>
      <c r="AO1279" s="44">
        <f t="shared" si="271"/>
        <v>0</v>
      </c>
      <c r="AP1279" s="45">
        <f t="shared" si="272"/>
        <v>0</v>
      </c>
      <c r="AQ1279" s="40">
        <f>IF(AP1279=0,0,INDEX([1]ค่าเสื่อมสิ่งปลูกสร้าง!$A$5:$D$105,MATCH($AP1279,[1]ค่าเสื่อมสิ่งปลูกสร้าง!$A$5:$A$105,0),MATCH(AE1279,[1]ค่าเสื่อมสิ่งปลูกสร้าง!$A$3:$D$3)))</f>
        <v>0</v>
      </c>
      <c r="AR1279" s="44">
        <f t="shared" si="277"/>
        <v>0</v>
      </c>
      <c r="AS1279" s="44">
        <f t="shared" si="278"/>
        <v>1003320</v>
      </c>
      <c r="AT1279" s="44">
        <f t="shared" si="279"/>
        <v>1003320</v>
      </c>
      <c r="AU1279" s="46">
        <v>0</v>
      </c>
      <c r="AV1279" s="44">
        <f t="shared" si="273"/>
        <v>1003320</v>
      </c>
      <c r="AW1279" s="47" t="str">
        <f t="shared" si="274"/>
        <v>0.01</v>
      </c>
      <c r="AX1279" s="48"/>
      <c r="AY1279" s="48"/>
      <c r="AZ1279" s="49">
        <v>0</v>
      </c>
      <c r="BA1279" s="48"/>
      <c r="BB1279" s="48"/>
      <c r="BC1279" s="44">
        <f t="shared" si="275"/>
        <v>0</v>
      </c>
      <c r="BD1279" s="50">
        <v>1</v>
      </c>
      <c r="BE1279" s="51" t="e">
        <f>IF(AX1279=1,0,IF(AY1279=1,0,IF(BC1279&gt;#REF!,#REF!,IF(OR(AZ1279&gt;0,BD1279&gt;0),BC1279+([1]สูตร2!H1267*(100%-AZ1279)-BC1279)*BD1279,[1]สูตร2!H1267*(100%-AZ1279)))))</f>
        <v>#REF!</v>
      </c>
      <c r="BF1279" s="31"/>
    </row>
    <row r="1280" spans="1:58" s="5" customFormat="1" ht="24" customHeight="1" x14ac:dyDescent="0.2">
      <c r="A1280" s="31">
        <v>406</v>
      </c>
      <c r="B1280" s="31" t="s">
        <v>65</v>
      </c>
      <c r="C1280" s="31">
        <v>4750</v>
      </c>
      <c r="D1280" s="31" t="s">
        <v>71</v>
      </c>
      <c r="E1280" s="31" t="s">
        <v>977</v>
      </c>
      <c r="F1280" s="31"/>
      <c r="G1280" s="32" t="s">
        <v>976</v>
      </c>
      <c r="H1280" s="31">
        <v>5</v>
      </c>
      <c r="I1280" s="31">
        <v>1006</v>
      </c>
      <c r="J1280" s="31" t="s">
        <v>440</v>
      </c>
      <c r="K1280" s="31">
        <v>5</v>
      </c>
      <c r="L1280" s="31">
        <v>3</v>
      </c>
      <c r="M1280" s="31">
        <v>96</v>
      </c>
      <c r="N1280" s="33">
        <v>2396</v>
      </c>
      <c r="O1280" s="33"/>
      <c r="P1280" s="33"/>
      <c r="Q1280" s="33"/>
      <c r="R1280" s="33"/>
      <c r="S1280" s="34" t="str">
        <f t="shared" si="266"/>
        <v>1</v>
      </c>
      <c r="T1280" s="35">
        <f t="shared" si="267"/>
        <v>2396</v>
      </c>
      <c r="U1280" s="36">
        <f>INDEX([1]ราคาที่ดิน!$B:$G,MATCH($C1280,[1]ราคาที่ดิน!$A:$A,0),MATCH($B1280,[1]ราคาที่ดิน!$B$1:$G$1,0))</f>
        <v>200</v>
      </c>
      <c r="V1280" s="37">
        <f t="shared" si="276"/>
        <v>479200</v>
      </c>
      <c r="W1280" s="31"/>
      <c r="X1280" s="31"/>
      <c r="Y1280" s="31"/>
      <c r="Z1280" s="31"/>
      <c r="AA1280" s="31"/>
      <c r="AB1280" s="32"/>
      <c r="AC1280" s="38"/>
      <c r="AD1280" s="39"/>
      <c r="AE1280" s="39"/>
      <c r="AF1280" s="40" t="str">
        <f t="shared" si="268"/>
        <v/>
      </c>
      <c r="AG1280" s="41" t="str">
        <f t="shared" si="269"/>
        <v/>
      </c>
      <c r="AH1280" s="42"/>
      <c r="AI1280" s="42"/>
      <c r="AJ1280" s="42"/>
      <c r="AK1280" s="42"/>
      <c r="AL1280" s="31"/>
      <c r="AM1280" s="43" t="str">
        <f t="shared" si="270"/>
        <v>100</v>
      </c>
      <c r="AN1280" s="44">
        <f>INDEX([1]ราคาสิ่งปลูกสร้าง!$D$6:$CC$47,MATCH($AD1280,[1]ราคาสิ่งปลูกสร้าง!$B$6:$B$45,0),MATCH($C$7,[1]ราคาสิ่งปลูกสร้าง!$D$5:$CC$5,0))</f>
        <v>0</v>
      </c>
      <c r="AO1280" s="44">
        <f t="shared" si="271"/>
        <v>0</v>
      </c>
      <c r="AP1280" s="45">
        <f t="shared" si="272"/>
        <v>0</v>
      </c>
      <c r="AQ1280" s="40">
        <f>IF(AP1280=0,0,INDEX([1]ค่าเสื่อมสิ่งปลูกสร้าง!$A$5:$D$105,MATCH($AP1280,[1]ค่าเสื่อมสิ่งปลูกสร้าง!$A$5:$A$105,0),MATCH(AE1280,[1]ค่าเสื่อมสิ่งปลูกสร้าง!$A$3:$D$3)))</f>
        <v>0</v>
      </c>
      <c r="AR1280" s="44">
        <f t="shared" si="277"/>
        <v>0</v>
      </c>
      <c r="AS1280" s="44">
        <f t="shared" si="278"/>
        <v>479200</v>
      </c>
      <c r="AT1280" s="44">
        <f t="shared" si="279"/>
        <v>479200</v>
      </c>
      <c r="AU1280" s="46">
        <v>0</v>
      </c>
      <c r="AV1280" s="44">
        <f t="shared" si="273"/>
        <v>479200</v>
      </c>
      <c r="AW1280" s="47" t="str">
        <f t="shared" si="274"/>
        <v>0.01</v>
      </c>
      <c r="AX1280" s="48"/>
      <c r="AY1280" s="48"/>
      <c r="AZ1280" s="49">
        <v>0</v>
      </c>
      <c r="BA1280" s="48"/>
      <c r="BB1280" s="48"/>
      <c r="BC1280" s="44">
        <f t="shared" si="275"/>
        <v>0</v>
      </c>
      <c r="BD1280" s="50">
        <v>1</v>
      </c>
      <c r="BE1280" s="51" t="e">
        <f>IF(AX1280=1,0,IF(AY1280=1,0,IF(BC1280&gt;#REF!,#REF!,IF(OR(AZ1280&gt;0,BD1280&gt;0),BC1280+([1]สูตร2!H1268*(100%-AZ1280)-BC1280)*BD1280,[1]สูตร2!H1268*(100%-AZ1280)))))</f>
        <v>#REF!</v>
      </c>
      <c r="BF1280" s="31"/>
    </row>
    <row r="1281" spans="1:58" s="5" customFormat="1" ht="24" customHeight="1" x14ac:dyDescent="0.2">
      <c r="A1281" s="31"/>
      <c r="B1281" s="31" t="s">
        <v>65</v>
      </c>
      <c r="C1281" s="31">
        <v>5542</v>
      </c>
      <c r="D1281" s="31" t="s">
        <v>71</v>
      </c>
      <c r="E1281" s="31" t="s">
        <v>977</v>
      </c>
      <c r="F1281" s="31"/>
      <c r="G1281" s="32" t="s">
        <v>976</v>
      </c>
      <c r="H1281" s="31">
        <v>1</v>
      </c>
      <c r="I1281" s="31">
        <v>3246</v>
      </c>
      <c r="J1281" s="31" t="s">
        <v>440</v>
      </c>
      <c r="K1281" s="31">
        <v>0</v>
      </c>
      <c r="L1281" s="31">
        <v>2</v>
      </c>
      <c r="M1281" s="31">
        <v>80</v>
      </c>
      <c r="N1281" s="33">
        <v>280</v>
      </c>
      <c r="O1281" s="33"/>
      <c r="P1281" s="33"/>
      <c r="Q1281" s="33"/>
      <c r="R1281" s="33"/>
      <c r="S1281" s="34" t="str">
        <f t="shared" si="266"/>
        <v>1</v>
      </c>
      <c r="T1281" s="35">
        <f t="shared" si="267"/>
        <v>280</v>
      </c>
      <c r="U1281" s="36">
        <f>INDEX([1]ราคาที่ดิน!$B:$G,MATCH($C1281,[1]ราคาที่ดิน!$A:$A,0),MATCH($B1281,[1]ราคาที่ดิน!$B$1:$G$1,0))</f>
        <v>90</v>
      </c>
      <c r="V1281" s="37">
        <f t="shared" si="276"/>
        <v>25200</v>
      </c>
      <c r="W1281" s="31"/>
      <c r="X1281" s="31"/>
      <c r="Y1281" s="31"/>
      <c r="Z1281" s="31"/>
      <c r="AA1281" s="31"/>
      <c r="AB1281" s="32"/>
      <c r="AC1281" s="38"/>
      <c r="AD1281" s="39"/>
      <c r="AE1281" s="39"/>
      <c r="AF1281" s="40" t="str">
        <f t="shared" si="268"/>
        <v/>
      </c>
      <c r="AG1281" s="41" t="str">
        <f t="shared" si="269"/>
        <v/>
      </c>
      <c r="AH1281" s="42"/>
      <c r="AI1281" s="42"/>
      <c r="AJ1281" s="42"/>
      <c r="AK1281" s="42"/>
      <c r="AL1281" s="31"/>
      <c r="AM1281" s="43" t="str">
        <f t="shared" si="270"/>
        <v>100</v>
      </c>
      <c r="AN1281" s="44">
        <f>INDEX([1]ราคาสิ่งปลูกสร้าง!$D$6:$CC$47,MATCH($AD1281,[1]ราคาสิ่งปลูกสร้าง!$B$6:$B$45,0),MATCH($C$7,[1]ราคาสิ่งปลูกสร้าง!$D$5:$CC$5,0))</f>
        <v>0</v>
      </c>
      <c r="AO1281" s="44">
        <f t="shared" si="271"/>
        <v>0</v>
      </c>
      <c r="AP1281" s="45">
        <f t="shared" si="272"/>
        <v>0</v>
      </c>
      <c r="AQ1281" s="40">
        <f>IF(AP1281=0,0,INDEX([1]ค่าเสื่อมสิ่งปลูกสร้าง!$A$5:$D$105,MATCH($AP1281,[1]ค่าเสื่อมสิ่งปลูกสร้าง!$A$5:$A$105,0),MATCH(AE1281,[1]ค่าเสื่อมสิ่งปลูกสร้าง!$A$3:$D$3)))</f>
        <v>0</v>
      </c>
      <c r="AR1281" s="44">
        <f t="shared" si="277"/>
        <v>0</v>
      </c>
      <c r="AS1281" s="44">
        <f t="shared" si="278"/>
        <v>25200</v>
      </c>
      <c r="AT1281" s="44">
        <f t="shared" si="279"/>
        <v>25200</v>
      </c>
      <c r="AU1281" s="46">
        <v>0</v>
      </c>
      <c r="AV1281" s="44">
        <f t="shared" si="273"/>
        <v>25200</v>
      </c>
      <c r="AW1281" s="47" t="str">
        <f t="shared" si="274"/>
        <v>0.01</v>
      </c>
      <c r="AX1281" s="48"/>
      <c r="AY1281" s="48"/>
      <c r="AZ1281" s="49">
        <v>0</v>
      </c>
      <c r="BA1281" s="48"/>
      <c r="BB1281" s="48"/>
      <c r="BC1281" s="44">
        <f t="shared" si="275"/>
        <v>0</v>
      </c>
      <c r="BD1281" s="50">
        <v>1</v>
      </c>
      <c r="BE1281" s="51" t="e">
        <f>IF(AX1281=1,0,IF(AY1281=1,0,IF(BC1281&gt;#REF!,#REF!,IF(OR(AZ1281&gt;0,BD1281&gt;0),BC1281+([1]สูตร2!H1269*(100%-AZ1281)-BC1281)*BD1281,[1]สูตร2!H1269*(100%-AZ1281)))))</f>
        <v>#REF!</v>
      </c>
      <c r="BF1281" s="31"/>
    </row>
    <row r="1282" spans="1:58" s="5" customFormat="1" ht="24" customHeight="1" x14ac:dyDescent="0.2">
      <c r="A1282" s="31"/>
      <c r="B1282" s="31" t="s">
        <v>65</v>
      </c>
      <c r="C1282" s="31">
        <v>13082</v>
      </c>
      <c r="D1282" s="31" t="s">
        <v>71</v>
      </c>
      <c r="E1282" s="31" t="s">
        <v>977</v>
      </c>
      <c r="F1282" s="31"/>
      <c r="G1282" s="32" t="s">
        <v>976</v>
      </c>
      <c r="H1282" s="31">
        <v>80</v>
      </c>
      <c r="I1282" s="31" t="s">
        <v>104</v>
      </c>
      <c r="J1282" s="31" t="s">
        <v>440</v>
      </c>
      <c r="K1282" s="31">
        <v>0</v>
      </c>
      <c r="L1282" s="31">
        <v>1</v>
      </c>
      <c r="M1282" s="31">
        <v>0</v>
      </c>
      <c r="N1282" s="33"/>
      <c r="O1282" s="33">
        <v>100</v>
      </c>
      <c r="P1282" s="33"/>
      <c r="Q1282" s="33"/>
      <c r="R1282" s="33"/>
      <c r="S1282" s="34" t="str">
        <f t="shared" si="266"/>
        <v>2</v>
      </c>
      <c r="T1282" s="35">
        <f t="shared" si="267"/>
        <v>100</v>
      </c>
      <c r="U1282" s="36">
        <f>INDEX([1]ราคาที่ดิน!$B:$G,MATCH($C1282,[1]ราคาที่ดิน!$A:$A,0),MATCH($B1282,[1]ราคาที่ดิน!$B$1:$G$1,0))</f>
        <v>180</v>
      </c>
      <c r="V1282" s="37">
        <f t="shared" si="276"/>
        <v>18000</v>
      </c>
      <c r="W1282" s="31">
        <v>1</v>
      </c>
      <c r="X1282" s="31">
        <v>63</v>
      </c>
      <c r="Y1282" s="31" t="s">
        <v>71</v>
      </c>
      <c r="Z1282" s="31" t="s">
        <v>977</v>
      </c>
      <c r="AA1282" s="31"/>
      <c r="AB1282" s="32" t="s">
        <v>976</v>
      </c>
      <c r="AC1282" s="38"/>
      <c r="AD1282" s="39" t="s">
        <v>73</v>
      </c>
      <c r="AE1282" s="39" t="s">
        <v>74</v>
      </c>
      <c r="AF1282" s="40" t="str">
        <f t="shared" si="268"/>
        <v>2</v>
      </c>
      <c r="AG1282" s="41">
        <f t="shared" si="269"/>
        <v>120</v>
      </c>
      <c r="AH1282" s="42"/>
      <c r="AI1282" s="42">
        <v>120</v>
      </c>
      <c r="AJ1282" s="42"/>
      <c r="AK1282" s="42"/>
      <c r="AL1282" s="31">
        <v>40</v>
      </c>
      <c r="AM1282" s="43" t="str">
        <f t="shared" si="270"/>
        <v>100</v>
      </c>
      <c r="AN1282" s="44">
        <f>INDEX([1]ราคาสิ่งปลูกสร้าง!$D$6:$CC$47,MATCH($AD1282,[1]ราคาสิ่งปลูกสร้าง!$B$6:$B$45,0),MATCH($C$7,[1]ราคาสิ่งปลูกสร้าง!$D$5:$CC$5,0))</f>
        <v>6500</v>
      </c>
      <c r="AO1282" s="44">
        <f t="shared" si="271"/>
        <v>780000</v>
      </c>
      <c r="AP1282" s="45">
        <f t="shared" si="272"/>
        <v>40</v>
      </c>
      <c r="AQ1282" s="40">
        <f>IF(AP1282=0,0,INDEX([1]ค่าเสื่อมสิ่งปลูกสร้าง!$A$5:$D$105,MATCH($AP1282,[1]ค่าเสื่อมสิ่งปลูกสร้าง!$A$5:$A$105,0),MATCH(AE1282,[1]ค่าเสื่อมสิ่งปลูกสร้าง!$A$3:$D$3)))</f>
        <v>70</v>
      </c>
      <c r="AR1282" s="44">
        <f t="shared" si="277"/>
        <v>234000</v>
      </c>
      <c r="AS1282" s="44">
        <f t="shared" si="278"/>
        <v>252000</v>
      </c>
      <c r="AT1282" s="44">
        <f t="shared" si="279"/>
        <v>252000</v>
      </c>
      <c r="AU1282" s="46">
        <v>0</v>
      </c>
      <c r="AV1282" s="44">
        <f t="shared" si="273"/>
        <v>252000</v>
      </c>
      <c r="AW1282" s="47" t="str">
        <f t="shared" si="274"/>
        <v>0.02</v>
      </c>
      <c r="AX1282" s="48"/>
      <c r="AY1282" s="48"/>
      <c r="AZ1282" s="49">
        <v>0</v>
      </c>
      <c r="BA1282" s="48"/>
      <c r="BB1282" s="48"/>
      <c r="BC1282" s="44">
        <f t="shared" si="275"/>
        <v>0</v>
      </c>
      <c r="BD1282" s="50">
        <v>1</v>
      </c>
      <c r="BE1282" s="51" t="e">
        <f>IF(AX1282=1,0,IF(AY1282=1,0,IF(BC1282&gt;#REF!,#REF!,IF(OR(AZ1282&gt;0,BD1282&gt;0),BC1282+([1]สูตร2!H1270*(100%-AZ1282)-BC1282)*BD1282,[1]สูตร2!H1270*(100%-AZ1282)))))</f>
        <v>#REF!</v>
      </c>
      <c r="BF1282" s="31"/>
    </row>
    <row r="1283" spans="1:58" s="5" customFormat="1" ht="24" customHeight="1" x14ac:dyDescent="0.2">
      <c r="A1283" s="31"/>
      <c r="B1283" s="31" t="s">
        <v>65</v>
      </c>
      <c r="C1283" s="31">
        <v>13082</v>
      </c>
      <c r="D1283" s="31" t="s">
        <v>71</v>
      </c>
      <c r="E1283" s="31" t="s">
        <v>977</v>
      </c>
      <c r="F1283" s="31"/>
      <c r="G1283" s="32" t="s">
        <v>976</v>
      </c>
      <c r="H1283" s="31">
        <v>80</v>
      </c>
      <c r="I1283" s="31" t="s">
        <v>104</v>
      </c>
      <c r="J1283" s="31" t="s">
        <v>440</v>
      </c>
      <c r="K1283" s="31">
        <v>0</v>
      </c>
      <c r="L1283" s="31">
        <v>0</v>
      </c>
      <c r="M1283" s="31">
        <v>46</v>
      </c>
      <c r="N1283" s="33"/>
      <c r="O1283" s="33">
        <v>46</v>
      </c>
      <c r="P1283" s="33"/>
      <c r="Q1283" s="33"/>
      <c r="R1283" s="33"/>
      <c r="S1283" s="34" t="str">
        <f t="shared" si="266"/>
        <v>2</v>
      </c>
      <c r="T1283" s="35">
        <f t="shared" si="267"/>
        <v>46</v>
      </c>
      <c r="U1283" s="36">
        <f>INDEX([1]ราคาที่ดิน!$B:$G,MATCH($C1283,[1]ราคาที่ดิน!$A:$A,0),MATCH($B1283,[1]ราคาที่ดิน!$B$1:$G$1,0))</f>
        <v>180</v>
      </c>
      <c r="V1283" s="37">
        <f t="shared" si="276"/>
        <v>8280</v>
      </c>
      <c r="W1283" s="31">
        <v>2</v>
      </c>
      <c r="X1283" s="31">
        <v>63</v>
      </c>
      <c r="Y1283" s="31" t="s">
        <v>71</v>
      </c>
      <c r="Z1283" s="31" t="s">
        <v>977</v>
      </c>
      <c r="AA1283" s="31"/>
      <c r="AB1283" s="32" t="s">
        <v>976</v>
      </c>
      <c r="AC1283" s="38"/>
      <c r="AD1283" s="39" t="s">
        <v>75</v>
      </c>
      <c r="AE1283" s="39" t="s">
        <v>76</v>
      </c>
      <c r="AF1283" s="40" t="str">
        <f t="shared" si="268"/>
        <v>1</v>
      </c>
      <c r="AG1283" s="41">
        <f t="shared" si="269"/>
        <v>14</v>
      </c>
      <c r="AH1283" s="42">
        <v>14</v>
      </c>
      <c r="AI1283" s="42"/>
      <c r="AJ1283" s="42"/>
      <c r="AK1283" s="42"/>
      <c r="AL1283" s="31">
        <v>40</v>
      </c>
      <c r="AM1283" s="43" t="str">
        <f t="shared" si="270"/>
        <v>100</v>
      </c>
      <c r="AN1283" s="44">
        <f>INDEX([1]ราคาสิ่งปลูกสร้าง!$D$6:$CC$47,MATCH($AD1283,[1]ราคาสิ่งปลูกสร้าง!$B$6:$B$45,0),MATCH($C$7,[1]ราคาสิ่งปลูกสร้าง!$D$5:$CC$5,0))</f>
        <v>5400</v>
      </c>
      <c r="AO1283" s="44">
        <f t="shared" si="271"/>
        <v>75600</v>
      </c>
      <c r="AP1283" s="45">
        <f t="shared" si="272"/>
        <v>40</v>
      </c>
      <c r="AQ1283" s="40">
        <f>IF(AP1283=0,0,INDEX([1]ค่าเสื่อมสิ่งปลูกสร้าง!$A$5:$D$105,MATCH($AP1283,[1]ค่าเสื่อมสิ่งปลูกสร้าง!$A$5:$A$105,0),MATCH(AE1283,[1]ค่าเสื่อมสิ่งปลูกสร้าง!$A$3:$D$3)))</f>
        <v>93</v>
      </c>
      <c r="AR1283" s="44">
        <f t="shared" si="277"/>
        <v>5292.0000000000009</v>
      </c>
      <c r="AS1283" s="44">
        <f t="shared" si="278"/>
        <v>13572</v>
      </c>
      <c r="AT1283" s="44">
        <f t="shared" si="279"/>
        <v>13572</v>
      </c>
      <c r="AU1283" s="46">
        <v>0</v>
      </c>
      <c r="AV1283" s="44">
        <f t="shared" si="273"/>
        <v>13572</v>
      </c>
      <c r="AW1283" s="47" t="str">
        <f t="shared" si="274"/>
        <v>0.01</v>
      </c>
      <c r="AX1283" s="48"/>
      <c r="AY1283" s="48"/>
      <c r="AZ1283" s="49">
        <v>0</v>
      </c>
      <c r="BA1283" s="48"/>
      <c r="BB1283" s="48"/>
      <c r="BC1283" s="44">
        <f t="shared" si="275"/>
        <v>0</v>
      </c>
      <c r="BD1283" s="50">
        <v>1</v>
      </c>
      <c r="BE1283" s="51" t="e">
        <f>IF(AX1283=1,0,IF(AY1283=1,0,IF(BC1283&gt;#REF!,#REF!,IF(OR(AZ1283&gt;0,BD1283&gt;0),BC1283+([1]สูตร2!H1271*(100%-AZ1283)-BC1283)*BD1283,[1]สูตร2!H1271*(100%-AZ1283)))))</f>
        <v>#REF!</v>
      </c>
      <c r="BF1283" s="31"/>
    </row>
    <row r="1284" spans="1:58" s="5" customFormat="1" ht="24" customHeight="1" x14ac:dyDescent="0.2">
      <c r="A1284" s="31">
        <v>407</v>
      </c>
      <c r="B1284" s="31" t="s">
        <v>65</v>
      </c>
      <c r="C1284" s="31">
        <v>2724</v>
      </c>
      <c r="D1284" s="31" t="s">
        <v>470</v>
      </c>
      <c r="E1284" s="31" t="s">
        <v>978</v>
      </c>
      <c r="F1284" s="31"/>
      <c r="G1284" s="32" t="s">
        <v>976</v>
      </c>
      <c r="H1284" s="31">
        <v>70</v>
      </c>
      <c r="I1284" s="31">
        <v>2670</v>
      </c>
      <c r="J1284" s="31" t="s">
        <v>440</v>
      </c>
      <c r="K1284" s="31">
        <v>12</v>
      </c>
      <c r="L1284" s="31">
        <v>0</v>
      </c>
      <c r="M1284" s="31">
        <v>0</v>
      </c>
      <c r="N1284" s="33">
        <v>4800</v>
      </c>
      <c r="O1284" s="33"/>
      <c r="P1284" s="33"/>
      <c r="Q1284" s="33"/>
      <c r="R1284" s="33"/>
      <c r="S1284" s="34" t="str">
        <f t="shared" si="266"/>
        <v>1</v>
      </c>
      <c r="T1284" s="35">
        <f t="shared" si="267"/>
        <v>4800</v>
      </c>
      <c r="U1284" s="36">
        <f>INDEX([1]ราคาที่ดิน!$B:$G,MATCH($C1284,[1]ราคาที่ดิน!$A:$A,0),MATCH($B1284,[1]ราคาที่ดิน!$B$1:$G$1,0))</f>
        <v>50</v>
      </c>
      <c r="V1284" s="37">
        <f t="shared" si="276"/>
        <v>240000</v>
      </c>
      <c r="W1284" s="31"/>
      <c r="X1284" s="31"/>
      <c r="Y1284" s="31"/>
      <c r="Z1284" s="31"/>
      <c r="AA1284" s="31"/>
      <c r="AB1284" s="32"/>
      <c r="AC1284" s="38"/>
      <c r="AD1284" s="39"/>
      <c r="AE1284" s="39"/>
      <c r="AF1284" s="40" t="str">
        <f t="shared" si="268"/>
        <v/>
      </c>
      <c r="AG1284" s="41" t="str">
        <f t="shared" si="269"/>
        <v/>
      </c>
      <c r="AH1284" s="42"/>
      <c r="AI1284" s="42"/>
      <c r="AJ1284" s="42"/>
      <c r="AK1284" s="42"/>
      <c r="AL1284" s="31"/>
      <c r="AM1284" s="43" t="str">
        <f t="shared" si="270"/>
        <v>100</v>
      </c>
      <c r="AN1284" s="44">
        <f>INDEX([1]ราคาสิ่งปลูกสร้าง!$D$6:$CC$47,MATCH($AD1284,[1]ราคาสิ่งปลูกสร้าง!$B$6:$B$45,0),MATCH($C$7,[1]ราคาสิ่งปลูกสร้าง!$D$5:$CC$5,0))</f>
        <v>0</v>
      </c>
      <c r="AO1284" s="44">
        <f t="shared" si="271"/>
        <v>0</v>
      </c>
      <c r="AP1284" s="45">
        <f t="shared" si="272"/>
        <v>0</v>
      </c>
      <c r="AQ1284" s="40">
        <f>IF(AP1284=0,0,INDEX([1]ค่าเสื่อมสิ่งปลูกสร้าง!$A$5:$D$105,MATCH($AP1284,[1]ค่าเสื่อมสิ่งปลูกสร้าง!$A$5:$A$105,0),MATCH(AE1284,[1]ค่าเสื่อมสิ่งปลูกสร้าง!$A$3:$D$3)))</f>
        <v>0</v>
      </c>
      <c r="AR1284" s="44">
        <f t="shared" si="277"/>
        <v>0</v>
      </c>
      <c r="AS1284" s="44">
        <f t="shared" si="278"/>
        <v>240000</v>
      </c>
      <c r="AT1284" s="44">
        <f t="shared" si="279"/>
        <v>240000</v>
      </c>
      <c r="AU1284" s="46">
        <v>0</v>
      </c>
      <c r="AV1284" s="44">
        <f t="shared" si="273"/>
        <v>240000</v>
      </c>
      <c r="AW1284" s="47" t="str">
        <f t="shared" si="274"/>
        <v>0.01</v>
      </c>
      <c r="AX1284" s="48"/>
      <c r="AY1284" s="48"/>
      <c r="AZ1284" s="49">
        <v>0</v>
      </c>
      <c r="BA1284" s="48"/>
      <c r="BB1284" s="48"/>
      <c r="BC1284" s="44">
        <f t="shared" si="275"/>
        <v>0</v>
      </c>
      <c r="BD1284" s="50">
        <v>1</v>
      </c>
      <c r="BE1284" s="51" t="e">
        <f>IF(AX1284=1,0,IF(AY1284=1,0,IF(BC1284&gt;#REF!,#REF!,IF(OR(AZ1284&gt;0,BD1284&gt;0),BC1284+([1]สูตร2!H1272*(100%-AZ1284)-BC1284)*BD1284,[1]สูตร2!H1272*(100%-AZ1284)))))</f>
        <v>#REF!</v>
      </c>
      <c r="BF1284" s="31"/>
    </row>
    <row r="1285" spans="1:58" s="5" customFormat="1" ht="24" customHeight="1" x14ac:dyDescent="0.2">
      <c r="A1285" s="31">
        <v>408</v>
      </c>
      <c r="B1285" s="31" t="s">
        <v>81</v>
      </c>
      <c r="C1285" s="31">
        <v>411</v>
      </c>
      <c r="D1285" s="31" t="s">
        <v>71</v>
      </c>
      <c r="E1285" s="31" t="s">
        <v>979</v>
      </c>
      <c r="F1285" s="31"/>
      <c r="G1285" s="32" t="s">
        <v>976</v>
      </c>
      <c r="H1285" s="31">
        <v>528</v>
      </c>
      <c r="I1285" s="31">
        <v>11</v>
      </c>
      <c r="J1285" s="31" t="s">
        <v>440</v>
      </c>
      <c r="K1285" s="31">
        <v>5</v>
      </c>
      <c r="L1285" s="31">
        <v>2</v>
      </c>
      <c r="M1285" s="31">
        <v>70</v>
      </c>
      <c r="N1285" s="33">
        <v>2270</v>
      </c>
      <c r="O1285" s="33"/>
      <c r="P1285" s="33"/>
      <c r="Q1285" s="33"/>
      <c r="R1285" s="33"/>
      <c r="S1285" s="34" t="str">
        <f t="shared" si="266"/>
        <v>1</v>
      </c>
      <c r="T1285" s="35">
        <f t="shared" si="267"/>
        <v>2270</v>
      </c>
      <c r="U1285" s="36">
        <f>INDEX([1]ราคาที่ดิน!$B:$G,MATCH($C1285,[1]ราคาที่ดิน!$A:$A,0),MATCH($B1285,[1]ราคาที่ดิน!$B$1:$G$1,0))</f>
        <v>50</v>
      </c>
      <c r="V1285" s="37">
        <f t="shared" si="276"/>
        <v>113500</v>
      </c>
      <c r="W1285" s="31"/>
      <c r="X1285" s="31"/>
      <c r="Y1285" s="31"/>
      <c r="Z1285" s="31"/>
      <c r="AA1285" s="31"/>
      <c r="AB1285" s="32"/>
      <c r="AC1285" s="38"/>
      <c r="AD1285" s="39"/>
      <c r="AE1285" s="39"/>
      <c r="AF1285" s="40" t="str">
        <f t="shared" si="268"/>
        <v/>
      </c>
      <c r="AG1285" s="41" t="str">
        <f t="shared" si="269"/>
        <v/>
      </c>
      <c r="AH1285" s="42"/>
      <c r="AI1285" s="42"/>
      <c r="AJ1285" s="42"/>
      <c r="AK1285" s="42"/>
      <c r="AL1285" s="31"/>
      <c r="AM1285" s="43" t="str">
        <f t="shared" si="270"/>
        <v>100</v>
      </c>
      <c r="AN1285" s="44">
        <f>INDEX([1]ราคาสิ่งปลูกสร้าง!$D$6:$CC$47,MATCH($AD1285,[1]ราคาสิ่งปลูกสร้าง!$B$6:$B$45,0),MATCH($C$7,[1]ราคาสิ่งปลูกสร้าง!$D$5:$CC$5,0))</f>
        <v>0</v>
      </c>
      <c r="AO1285" s="44">
        <f t="shared" si="271"/>
        <v>0</v>
      </c>
      <c r="AP1285" s="45">
        <f t="shared" si="272"/>
        <v>0</v>
      </c>
      <c r="AQ1285" s="40">
        <f>IF(AP1285=0,0,INDEX([1]ค่าเสื่อมสิ่งปลูกสร้าง!$A$5:$D$105,MATCH($AP1285,[1]ค่าเสื่อมสิ่งปลูกสร้าง!$A$5:$A$105,0),MATCH(AE1285,[1]ค่าเสื่อมสิ่งปลูกสร้าง!$A$3:$D$3)))</f>
        <v>0</v>
      </c>
      <c r="AR1285" s="44">
        <f t="shared" si="277"/>
        <v>0</v>
      </c>
      <c r="AS1285" s="44">
        <f t="shared" si="278"/>
        <v>113500</v>
      </c>
      <c r="AT1285" s="44">
        <f t="shared" si="279"/>
        <v>113500</v>
      </c>
      <c r="AU1285" s="46">
        <v>0</v>
      </c>
      <c r="AV1285" s="44">
        <f t="shared" si="273"/>
        <v>113500</v>
      </c>
      <c r="AW1285" s="47" t="str">
        <f t="shared" si="274"/>
        <v>0.01</v>
      </c>
      <c r="AX1285" s="48"/>
      <c r="AY1285" s="48"/>
      <c r="AZ1285" s="49">
        <v>0</v>
      </c>
      <c r="BA1285" s="48"/>
      <c r="BB1285" s="48"/>
      <c r="BC1285" s="44">
        <f t="shared" si="275"/>
        <v>0</v>
      </c>
      <c r="BD1285" s="50">
        <v>1</v>
      </c>
      <c r="BE1285" s="51" t="e">
        <f>IF(AX1285=1,0,IF(AY1285=1,0,IF(BC1285&gt;#REF!,#REF!,IF(OR(AZ1285&gt;0,BD1285&gt;0),BC1285+([1]สูตร2!H1273*(100%-AZ1285)-BC1285)*BD1285,[1]สูตร2!H1273*(100%-AZ1285)))))</f>
        <v>#REF!</v>
      </c>
      <c r="BF1285" s="31"/>
    </row>
    <row r="1286" spans="1:58" s="5" customFormat="1" ht="24" customHeight="1" x14ac:dyDescent="0.2">
      <c r="A1286" s="31">
        <v>409</v>
      </c>
      <c r="B1286" s="31" t="s">
        <v>65</v>
      </c>
      <c r="C1286" s="31">
        <v>12968</v>
      </c>
      <c r="D1286" s="31" t="s">
        <v>66</v>
      </c>
      <c r="E1286" s="31" t="s">
        <v>980</v>
      </c>
      <c r="F1286" s="31"/>
      <c r="G1286" s="32" t="s">
        <v>981</v>
      </c>
      <c r="H1286" s="31">
        <v>85</v>
      </c>
      <c r="I1286" s="31">
        <v>-453</v>
      </c>
      <c r="J1286" s="31" t="s">
        <v>440</v>
      </c>
      <c r="K1286" s="31">
        <v>0</v>
      </c>
      <c r="L1286" s="31">
        <v>1</v>
      </c>
      <c r="M1286" s="31">
        <v>16</v>
      </c>
      <c r="N1286" s="33">
        <v>116</v>
      </c>
      <c r="O1286" s="33"/>
      <c r="P1286" s="33"/>
      <c r="Q1286" s="33"/>
      <c r="R1286" s="33"/>
      <c r="S1286" s="34" t="str">
        <f t="shared" si="266"/>
        <v>1</v>
      </c>
      <c r="T1286" s="35">
        <f t="shared" si="267"/>
        <v>116</v>
      </c>
      <c r="U1286" s="36">
        <f>INDEX([1]ราคาที่ดิน!$B:$G,MATCH($C1286,[1]ราคาที่ดิน!$A:$A,0),MATCH($B1286,[1]ราคาที่ดิน!$B$1:$G$1,0))</f>
        <v>180</v>
      </c>
      <c r="V1286" s="37">
        <f t="shared" si="276"/>
        <v>20880</v>
      </c>
      <c r="W1286" s="31"/>
      <c r="X1286" s="31"/>
      <c r="Y1286" s="31"/>
      <c r="Z1286" s="31"/>
      <c r="AA1286" s="31"/>
      <c r="AB1286" s="32"/>
      <c r="AC1286" s="38"/>
      <c r="AD1286" s="39"/>
      <c r="AE1286" s="39"/>
      <c r="AF1286" s="40" t="str">
        <f t="shared" si="268"/>
        <v/>
      </c>
      <c r="AG1286" s="41" t="str">
        <f t="shared" si="269"/>
        <v/>
      </c>
      <c r="AH1286" s="42"/>
      <c r="AI1286" s="42"/>
      <c r="AJ1286" s="42"/>
      <c r="AK1286" s="42"/>
      <c r="AL1286" s="31"/>
      <c r="AM1286" s="43" t="str">
        <f t="shared" si="270"/>
        <v>100</v>
      </c>
      <c r="AN1286" s="44">
        <f>INDEX([1]ราคาสิ่งปลูกสร้าง!$D$6:$CC$47,MATCH($AD1286,[1]ราคาสิ่งปลูกสร้าง!$B$6:$B$45,0),MATCH($C$7,[1]ราคาสิ่งปลูกสร้าง!$D$5:$CC$5,0))</f>
        <v>0</v>
      </c>
      <c r="AO1286" s="44">
        <f t="shared" si="271"/>
        <v>0</v>
      </c>
      <c r="AP1286" s="45">
        <f t="shared" si="272"/>
        <v>0</v>
      </c>
      <c r="AQ1286" s="40">
        <f>IF(AP1286=0,0,INDEX([1]ค่าเสื่อมสิ่งปลูกสร้าง!$A$5:$D$105,MATCH($AP1286,[1]ค่าเสื่อมสิ่งปลูกสร้าง!$A$5:$A$105,0),MATCH(AE1286,[1]ค่าเสื่อมสิ่งปลูกสร้าง!$A$3:$D$3)))</f>
        <v>0</v>
      </c>
      <c r="AR1286" s="44">
        <f t="shared" si="277"/>
        <v>0</v>
      </c>
      <c r="AS1286" s="44">
        <f t="shared" si="278"/>
        <v>20880</v>
      </c>
      <c r="AT1286" s="44">
        <f t="shared" si="279"/>
        <v>20880</v>
      </c>
      <c r="AU1286" s="46">
        <v>0</v>
      </c>
      <c r="AV1286" s="44">
        <f t="shared" si="273"/>
        <v>20880</v>
      </c>
      <c r="AW1286" s="47" t="str">
        <f t="shared" si="274"/>
        <v>0.01</v>
      </c>
      <c r="AX1286" s="48"/>
      <c r="AY1286" s="48"/>
      <c r="AZ1286" s="49">
        <v>0</v>
      </c>
      <c r="BA1286" s="48"/>
      <c r="BB1286" s="48"/>
      <c r="BC1286" s="44">
        <f t="shared" si="275"/>
        <v>0</v>
      </c>
      <c r="BD1286" s="50">
        <v>1</v>
      </c>
      <c r="BE1286" s="51" t="e">
        <f>IF(AX1286=1,0,IF(AY1286=1,0,IF(BC1286&gt;#REF!,#REF!,IF(OR(AZ1286&gt;0,BD1286&gt;0),BC1286+([1]สูตร2!H1274*(100%-AZ1286)-BC1286)*BD1286,[1]สูตร2!H1274*(100%-AZ1286)))))</f>
        <v>#REF!</v>
      </c>
      <c r="BF1286" s="31"/>
    </row>
    <row r="1287" spans="1:58" s="5" customFormat="1" ht="24" customHeight="1" x14ac:dyDescent="0.2">
      <c r="A1287" s="31"/>
      <c r="B1287" s="31" t="s">
        <v>65</v>
      </c>
      <c r="C1287" s="31">
        <v>350</v>
      </c>
      <c r="D1287" s="31" t="s">
        <v>66</v>
      </c>
      <c r="E1287" s="31" t="s">
        <v>980</v>
      </c>
      <c r="F1287" s="31"/>
      <c r="G1287" s="32" t="s">
        <v>981</v>
      </c>
      <c r="H1287" s="31">
        <v>349</v>
      </c>
      <c r="I1287" s="31">
        <v>1811</v>
      </c>
      <c r="J1287" s="31" t="s">
        <v>440</v>
      </c>
      <c r="K1287" s="31">
        <v>0</v>
      </c>
      <c r="L1287" s="31">
        <v>1</v>
      </c>
      <c r="M1287" s="31">
        <v>14</v>
      </c>
      <c r="N1287" s="33">
        <v>114</v>
      </c>
      <c r="O1287" s="33"/>
      <c r="P1287" s="33"/>
      <c r="Q1287" s="33"/>
      <c r="R1287" s="33"/>
      <c r="S1287" s="34" t="str">
        <f t="shared" si="266"/>
        <v>1</v>
      </c>
      <c r="T1287" s="35">
        <f t="shared" si="267"/>
        <v>114</v>
      </c>
      <c r="U1287" s="36">
        <f>INDEX([1]ราคาที่ดิน!$B:$G,MATCH($C1287,[1]ราคาที่ดิน!$A:$A,0),MATCH($B1287,[1]ราคาที่ดิน!$B$1:$G$1,0))</f>
        <v>200</v>
      </c>
      <c r="V1287" s="37">
        <f t="shared" si="276"/>
        <v>22800</v>
      </c>
      <c r="W1287" s="31"/>
      <c r="X1287" s="31"/>
      <c r="Y1287" s="31"/>
      <c r="Z1287" s="31"/>
      <c r="AA1287" s="31"/>
      <c r="AB1287" s="32"/>
      <c r="AC1287" s="38"/>
      <c r="AD1287" s="39"/>
      <c r="AE1287" s="39"/>
      <c r="AF1287" s="40" t="str">
        <f t="shared" si="268"/>
        <v/>
      </c>
      <c r="AG1287" s="41" t="str">
        <f t="shared" si="269"/>
        <v/>
      </c>
      <c r="AH1287" s="42"/>
      <c r="AI1287" s="42"/>
      <c r="AJ1287" s="42"/>
      <c r="AK1287" s="42"/>
      <c r="AL1287" s="31"/>
      <c r="AM1287" s="43" t="str">
        <f t="shared" si="270"/>
        <v>100</v>
      </c>
      <c r="AN1287" s="44">
        <f>INDEX([1]ราคาสิ่งปลูกสร้าง!$D$6:$CC$47,MATCH($AD1287,[1]ราคาสิ่งปลูกสร้าง!$B$6:$B$45,0),MATCH($C$7,[1]ราคาสิ่งปลูกสร้าง!$D$5:$CC$5,0))</f>
        <v>0</v>
      </c>
      <c r="AO1287" s="44">
        <f t="shared" si="271"/>
        <v>0</v>
      </c>
      <c r="AP1287" s="45">
        <f t="shared" si="272"/>
        <v>0</v>
      </c>
      <c r="AQ1287" s="40">
        <f>IF(AP1287=0,0,INDEX([1]ค่าเสื่อมสิ่งปลูกสร้าง!$A$5:$D$105,MATCH($AP1287,[1]ค่าเสื่อมสิ่งปลูกสร้าง!$A$5:$A$105,0),MATCH(AE1287,[1]ค่าเสื่อมสิ่งปลูกสร้าง!$A$3:$D$3)))</f>
        <v>0</v>
      </c>
      <c r="AR1287" s="44">
        <f t="shared" si="277"/>
        <v>0</v>
      </c>
      <c r="AS1287" s="44">
        <f t="shared" si="278"/>
        <v>22800</v>
      </c>
      <c r="AT1287" s="44">
        <f t="shared" si="279"/>
        <v>22800</v>
      </c>
      <c r="AU1287" s="46">
        <v>0</v>
      </c>
      <c r="AV1287" s="44">
        <f t="shared" si="273"/>
        <v>22800</v>
      </c>
      <c r="AW1287" s="47" t="str">
        <f t="shared" si="274"/>
        <v>0.01</v>
      </c>
      <c r="AX1287" s="48"/>
      <c r="AY1287" s="48"/>
      <c r="AZ1287" s="49">
        <v>0</v>
      </c>
      <c r="BA1287" s="48"/>
      <c r="BB1287" s="48"/>
      <c r="BC1287" s="44">
        <f t="shared" si="275"/>
        <v>0</v>
      </c>
      <c r="BD1287" s="50">
        <v>1</v>
      </c>
      <c r="BE1287" s="51" t="e">
        <f>IF(AX1287=1,0,IF(AY1287=1,0,IF(BC1287&gt;#REF!,#REF!,IF(OR(AZ1287&gt;0,BD1287&gt;0),BC1287+([1]สูตร2!H1275*(100%-AZ1287)-BC1287)*BD1287,[1]สูตร2!H1275*(100%-AZ1287)))))</f>
        <v>#REF!</v>
      </c>
      <c r="BF1287" s="31"/>
    </row>
    <row r="1288" spans="1:58" s="5" customFormat="1" ht="24" customHeight="1" x14ac:dyDescent="0.2">
      <c r="A1288" s="31"/>
      <c r="B1288" s="31" t="s">
        <v>65</v>
      </c>
      <c r="C1288" s="31">
        <v>27038</v>
      </c>
      <c r="D1288" s="31" t="s">
        <v>66</v>
      </c>
      <c r="E1288" s="31" t="s">
        <v>980</v>
      </c>
      <c r="F1288" s="31"/>
      <c r="G1288" s="32" t="s">
        <v>981</v>
      </c>
      <c r="H1288" s="31">
        <v>2</v>
      </c>
      <c r="I1288" s="31">
        <v>1003</v>
      </c>
      <c r="J1288" s="31" t="s">
        <v>440</v>
      </c>
      <c r="K1288" s="31">
        <v>10</v>
      </c>
      <c r="L1288" s="31">
        <v>2</v>
      </c>
      <c r="M1288" s="31">
        <v>85</v>
      </c>
      <c r="N1288" s="33">
        <v>4285</v>
      </c>
      <c r="O1288" s="33"/>
      <c r="P1288" s="33"/>
      <c r="Q1288" s="33"/>
      <c r="R1288" s="33"/>
      <c r="S1288" s="34" t="str">
        <f t="shared" si="266"/>
        <v>1</v>
      </c>
      <c r="T1288" s="35">
        <f t="shared" si="267"/>
        <v>4285</v>
      </c>
      <c r="U1288" s="36">
        <f>INDEX([1]ราคาที่ดิน!$B:$G,MATCH($C1288,[1]ราคาที่ดิน!$A:$A,0),MATCH($B1288,[1]ราคาที่ดิน!$B$1:$G$1,0))</f>
        <v>200</v>
      </c>
      <c r="V1288" s="37">
        <f t="shared" si="276"/>
        <v>857000</v>
      </c>
      <c r="W1288" s="31"/>
      <c r="X1288" s="31"/>
      <c r="Y1288" s="31"/>
      <c r="Z1288" s="31"/>
      <c r="AA1288" s="31"/>
      <c r="AB1288" s="32"/>
      <c r="AC1288" s="38"/>
      <c r="AD1288" s="39"/>
      <c r="AE1288" s="39"/>
      <c r="AF1288" s="40" t="str">
        <f t="shared" si="268"/>
        <v/>
      </c>
      <c r="AG1288" s="41" t="str">
        <f t="shared" si="269"/>
        <v/>
      </c>
      <c r="AH1288" s="42"/>
      <c r="AI1288" s="42"/>
      <c r="AJ1288" s="42"/>
      <c r="AK1288" s="42"/>
      <c r="AL1288" s="31"/>
      <c r="AM1288" s="43" t="str">
        <f t="shared" si="270"/>
        <v>100</v>
      </c>
      <c r="AN1288" s="44">
        <f>INDEX([1]ราคาสิ่งปลูกสร้าง!$D$6:$CC$47,MATCH($AD1288,[1]ราคาสิ่งปลูกสร้าง!$B$6:$B$45,0),MATCH($C$7,[1]ราคาสิ่งปลูกสร้าง!$D$5:$CC$5,0))</f>
        <v>0</v>
      </c>
      <c r="AO1288" s="44">
        <f t="shared" si="271"/>
        <v>0</v>
      </c>
      <c r="AP1288" s="45">
        <f t="shared" si="272"/>
        <v>0</v>
      </c>
      <c r="AQ1288" s="40">
        <f>IF(AP1288=0,0,INDEX([1]ค่าเสื่อมสิ่งปลูกสร้าง!$A$5:$D$105,MATCH($AP1288,[1]ค่าเสื่อมสิ่งปลูกสร้าง!$A$5:$A$105,0),MATCH(AE1288,[1]ค่าเสื่อมสิ่งปลูกสร้าง!$A$3:$D$3)))</f>
        <v>0</v>
      </c>
      <c r="AR1288" s="44">
        <f t="shared" si="277"/>
        <v>0</v>
      </c>
      <c r="AS1288" s="44">
        <f t="shared" si="278"/>
        <v>857000</v>
      </c>
      <c r="AT1288" s="44">
        <f t="shared" si="279"/>
        <v>857000</v>
      </c>
      <c r="AU1288" s="46">
        <v>0</v>
      </c>
      <c r="AV1288" s="44">
        <f t="shared" si="273"/>
        <v>857000</v>
      </c>
      <c r="AW1288" s="47" t="str">
        <f t="shared" si="274"/>
        <v>0.01</v>
      </c>
      <c r="AX1288" s="48"/>
      <c r="AY1288" s="48"/>
      <c r="AZ1288" s="49">
        <v>0</v>
      </c>
      <c r="BA1288" s="48"/>
      <c r="BB1288" s="48"/>
      <c r="BC1288" s="44">
        <f t="shared" si="275"/>
        <v>0</v>
      </c>
      <c r="BD1288" s="50">
        <v>1</v>
      </c>
      <c r="BE1288" s="51" t="e">
        <f>IF(AX1288=1,0,IF(AY1288=1,0,IF(BC1288&gt;#REF!,#REF!,IF(OR(AZ1288&gt;0,BD1288&gt;0),BC1288+([1]สูตร2!H1276*(100%-AZ1288)-BC1288)*BD1288,[1]สูตร2!H1276*(100%-AZ1288)))))</f>
        <v>#REF!</v>
      </c>
      <c r="BF1288" s="31"/>
    </row>
    <row r="1289" spans="1:58" s="5" customFormat="1" ht="24" customHeight="1" x14ac:dyDescent="0.2">
      <c r="A1289" s="31">
        <v>410</v>
      </c>
      <c r="B1289" s="31" t="s">
        <v>65</v>
      </c>
      <c r="C1289" s="31">
        <v>2089</v>
      </c>
      <c r="D1289" s="31" t="s">
        <v>71</v>
      </c>
      <c r="E1289" s="31" t="s">
        <v>982</v>
      </c>
      <c r="F1289" s="31"/>
      <c r="G1289" s="32" t="s">
        <v>981</v>
      </c>
      <c r="H1289" s="31">
        <v>28</v>
      </c>
      <c r="I1289" s="31">
        <v>2561</v>
      </c>
      <c r="J1289" s="31" t="s">
        <v>440</v>
      </c>
      <c r="K1289" s="31">
        <v>4</v>
      </c>
      <c r="L1289" s="31">
        <v>3</v>
      </c>
      <c r="M1289" s="31">
        <v>67</v>
      </c>
      <c r="N1289" s="33">
        <v>1967</v>
      </c>
      <c r="O1289" s="33"/>
      <c r="P1289" s="33"/>
      <c r="Q1289" s="33"/>
      <c r="R1289" s="33"/>
      <c r="S1289" s="34" t="str">
        <f t="shared" si="266"/>
        <v>1</v>
      </c>
      <c r="T1289" s="35">
        <f t="shared" si="267"/>
        <v>1967</v>
      </c>
      <c r="U1289" s="36">
        <f>INDEX([1]ราคาที่ดิน!$B:$G,MATCH($C1289,[1]ราคาที่ดิน!$A:$A,0),MATCH($B1289,[1]ราคาที่ดิน!$B$1:$G$1,0))</f>
        <v>50</v>
      </c>
      <c r="V1289" s="37">
        <f t="shared" si="276"/>
        <v>98350</v>
      </c>
      <c r="W1289" s="31"/>
      <c r="X1289" s="31"/>
      <c r="Y1289" s="31"/>
      <c r="Z1289" s="31"/>
      <c r="AA1289" s="31"/>
      <c r="AB1289" s="32"/>
      <c r="AC1289" s="38"/>
      <c r="AD1289" s="39"/>
      <c r="AE1289" s="39"/>
      <c r="AF1289" s="40" t="str">
        <f t="shared" si="268"/>
        <v/>
      </c>
      <c r="AG1289" s="41" t="str">
        <f t="shared" si="269"/>
        <v/>
      </c>
      <c r="AH1289" s="42"/>
      <c r="AI1289" s="42"/>
      <c r="AJ1289" s="42"/>
      <c r="AK1289" s="42"/>
      <c r="AL1289" s="31"/>
      <c r="AM1289" s="43" t="str">
        <f t="shared" si="270"/>
        <v>100</v>
      </c>
      <c r="AN1289" s="44">
        <f>INDEX([1]ราคาสิ่งปลูกสร้าง!$D$6:$CC$47,MATCH($AD1289,[1]ราคาสิ่งปลูกสร้าง!$B$6:$B$45,0),MATCH($C$7,[1]ราคาสิ่งปลูกสร้าง!$D$5:$CC$5,0))</f>
        <v>0</v>
      </c>
      <c r="AO1289" s="44">
        <f t="shared" si="271"/>
        <v>0</v>
      </c>
      <c r="AP1289" s="45">
        <f t="shared" si="272"/>
        <v>0</v>
      </c>
      <c r="AQ1289" s="40">
        <f>IF(AP1289=0,0,INDEX([1]ค่าเสื่อมสิ่งปลูกสร้าง!$A$5:$D$105,MATCH($AP1289,[1]ค่าเสื่อมสิ่งปลูกสร้าง!$A$5:$A$105,0),MATCH(AE1289,[1]ค่าเสื่อมสิ่งปลูกสร้าง!$A$3:$D$3)))</f>
        <v>0</v>
      </c>
      <c r="AR1289" s="44">
        <f t="shared" si="277"/>
        <v>0</v>
      </c>
      <c r="AS1289" s="44">
        <f t="shared" si="278"/>
        <v>98350</v>
      </c>
      <c r="AT1289" s="44">
        <f t="shared" si="279"/>
        <v>98350</v>
      </c>
      <c r="AU1289" s="46">
        <v>0</v>
      </c>
      <c r="AV1289" s="44">
        <f t="shared" si="273"/>
        <v>98350</v>
      </c>
      <c r="AW1289" s="47" t="str">
        <f t="shared" si="274"/>
        <v>0.01</v>
      </c>
      <c r="AX1289" s="48"/>
      <c r="AY1289" s="48"/>
      <c r="AZ1289" s="49">
        <v>0</v>
      </c>
      <c r="BA1289" s="48"/>
      <c r="BB1289" s="48"/>
      <c r="BC1289" s="44">
        <f t="shared" si="275"/>
        <v>0</v>
      </c>
      <c r="BD1289" s="50">
        <v>1</v>
      </c>
      <c r="BE1289" s="51" t="e">
        <f>IF(AX1289=1,0,IF(AY1289=1,0,IF(BC1289&gt;#REF!,#REF!,IF(OR(AZ1289&gt;0,BD1289&gt;0),BC1289+([1]สูตร2!H1277*(100%-AZ1289)-BC1289)*BD1289,[1]สูตร2!H1277*(100%-AZ1289)))))</f>
        <v>#REF!</v>
      </c>
      <c r="BF1289" s="31"/>
    </row>
    <row r="1290" spans="1:58" s="5" customFormat="1" ht="24" customHeight="1" x14ac:dyDescent="0.2">
      <c r="A1290" s="31"/>
      <c r="B1290" s="31" t="s">
        <v>65</v>
      </c>
      <c r="C1290" s="31">
        <v>4915</v>
      </c>
      <c r="D1290" s="31" t="s">
        <v>71</v>
      </c>
      <c r="E1290" s="31" t="s">
        <v>982</v>
      </c>
      <c r="F1290" s="31"/>
      <c r="G1290" s="32" t="s">
        <v>981</v>
      </c>
      <c r="H1290" s="31">
        <v>184</v>
      </c>
      <c r="I1290" s="31">
        <v>-1269</v>
      </c>
      <c r="J1290" s="31" t="s">
        <v>440</v>
      </c>
      <c r="K1290" s="31">
        <v>4</v>
      </c>
      <c r="L1290" s="31">
        <v>1</v>
      </c>
      <c r="M1290" s="31">
        <v>61</v>
      </c>
      <c r="N1290" s="33">
        <v>1761</v>
      </c>
      <c r="O1290" s="33"/>
      <c r="P1290" s="33"/>
      <c r="Q1290" s="33"/>
      <c r="R1290" s="33"/>
      <c r="S1290" s="34" t="str">
        <f t="shared" si="266"/>
        <v>1</v>
      </c>
      <c r="T1290" s="35">
        <f t="shared" si="267"/>
        <v>1761</v>
      </c>
      <c r="U1290" s="36">
        <f>INDEX([1]ราคาที่ดิน!$B:$G,MATCH($C1290,[1]ราคาที่ดิน!$A:$A,0),MATCH($B1290,[1]ราคาที่ดิน!$B$1:$G$1,0))</f>
        <v>110</v>
      </c>
      <c r="V1290" s="37">
        <f t="shared" si="276"/>
        <v>193710</v>
      </c>
      <c r="W1290" s="31"/>
      <c r="X1290" s="31"/>
      <c r="Y1290" s="31"/>
      <c r="Z1290" s="31"/>
      <c r="AA1290" s="31"/>
      <c r="AB1290" s="32"/>
      <c r="AC1290" s="38"/>
      <c r="AD1290" s="39"/>
      <c r="AE1290" s="39"/>
      <c r="AF1290" s="40" t="str">
        <f t="shared" si="268"/>
        <v/>
      </c>
      <c r="AG1290" s="41" t="str">
        <f t="shared" si="269"/>
        <v/>
      </c>
      <c r="AH1290" s="42"/>
      <c r="AI1290" s="42"/>
      <c r="AJ1290" s="42"/>
      <c r="AK1290" s="42"/>
      <c r="AL1290" s="31"/>
      <c r="AM1290" s="43" t="str">
        <f t="shared" si="270"/>
        <v>100</v>
      </c>
      <c r="AN1290" s="44">
        <f>INDEX([1]ราคาสิ่งปลูกสร้าง!$D$6:$CC$47,MATCH($AD1290,[1]ราคาสิ่งปลูกสร้าง!$B$6:$B$45,0),MATCH($C$7,[1]ราคาสิ่งปลูกสร้าง!$D$5:$CC$5,0))</f>
        <v>0</v>
      </c>
      <c r="AO1290" s="44">
        <f t="shared" si="271"/>
        <v>0</v>
      </c>
      <c r="AP1290" s="45">
        <f t="shared" si="272"/>
        <v>0</v>
      </c>
      <c r="AQ1290" s="40">
        <f>IF(AP1290=0,0,INDEX([1]ค่าเสื่อมสิ่งปลูกสร้าง!$A$5:$D$105,MATCH($AP1290,[1]ค่าเสื่อมสิ่งปลูกสร้าง!$A$5:$A$105,0),MATCH(AE1290,[1]ค่าเสื่อมสิ่งปลูกสร้าง!$A$3:$D$3)))</f>
        <v>0</v>
      </c>
      <c r="AR1290" s="44">
        <f t="shared" si="277"/>
        <v>0</v>
      </c>
      <c r="AS1290" s="44">
        <f t="shared" si="278"/>
        <v>193710</v>
      </c>
      <c r="AT1290" s="44">
        <f t="shared" si="279"/>
        <v>193710</v>
      </c>
      <c r="AU1290" s="46">
        <v>0</v>
      </c>
      <c r="AV1290" s="44">
        <f t="shared" si="273"/>
        <v>193710</v>
      </c>
      <c r="AW1290" s="47" t="str">
        <f t="shared" si="274"/>
        <v>0.01</v>
      </c>
      <c r="AX1290" s="48"/>
      <c r="AY1290" s="48"/>
      <c r="AZ1290" s="49">
        <v>0</v>
      </c>
      <c r="BA1290" s="48"/>
      <c r="BB1290" s="48"/>
      <c r="BC1290" s="44">
        <f t="shared" si="275"/>
        <v>0</v>
      </c>
      <c r="BD1290" s="50">
        <v>1</v>
      </c>
      <c r="BE1290" s="51" t="e">
        <f>IF(AX1290=1,0,IF(AY1290=1,0,IF(BC1290&gt;#REF!,#REF!,IF(OR(AZ1290&gt;0,BD1290&gt;0),BC1290+([1]สูตร2!H1278*(100%-AZ1290)-BC1290)*BD1290,[1]สูตร2!H1278*(100%-AZ1290)))))</f>
        <v>#REF!</v>
      </c>
      <c r="BF1290" s="31"/>
    </row>
    <row r="1291" spans="1:58" s="5" customFormat="1" ht="24" customHeight="1" x14ac:dyDescent="0.2">
      <c r="A1291" s="31"/>
      <c r="B1291" s="31" t="s">
        <v>93</v>
      </c>
      <c r="C1291" s="31" t="s">
        <v>104</v>
      </c>
      <c r="D1291" s="31" t="s">
        <v>71</v>
      </c>
      <c r="E1291" s="31" t="s">
        <v>982</v>
      </c>
      <c r="F1291" s="31"/>
      <c r="G1291" s="32" t="s">
        <v>981</v>
      </c>
      <c r="H1291" s="31" t="s">
        <v>104</v>
      </c>
      <c r="I1291" s="31" t="s">
        <v>104</v>
      </c>
      <c r="J1291" s="31" t="s">
        <v>440</v>
      </c>
      <c r="K1291" s="31">
        <v>0</v>
      </c>
      <c r="L1291" s="31">
        <v>0</v>
      </c>
      <c r="M1291" s="31">
        <v>50</v>
      </c>
      <c r="N1291" s="33"/>
      <c r="O1291" s="33">
        <v>50</v>
      </c>
      <c r="P1291" s="33"/>
      <c r="Q1291" s="33"/>
      <c r="R1291" s="33"/>
      <c r="S1291" s="34" t="str">
        <f t="shared" si="266"/>
        <v>2</v>
      </c>
      <c r="T1291" s="35">
        <f t="shared" si="267"/>
        <v>50</v>
      </c>
      <c r="U1291" s="36">
        <f>INDEX([1]ราคาที่ดิน!$B:$G,MATCH($C1291,[1]ราคาที่ดิน!$A:$A,0),MATCH($B1291,[1]ราคาที่ดิน!$B$1:$G$1,0))</f>
        <v>100</v>
      </c>
      <c r="V1291" s="37">
        <f t="shared" si="276"/>
        <v>5000</v>
      </c>
      <c r="W1291" s="31">
        <v>1</v>
      </c>
      <c r="X1291" s="31">
        <v>64</v>
      </c>
      <c r="Y1291" s="31" t="s">
        <v>66</v>
      </c>
      <c r="Z1291" s="31" t="s">
        <v>980</v>
      </c>
      <c r="AA1291" s="31"/>
      <c r="AB1291" s="32" t="s">
        <v>981</v>
      </c>
      <c r="AC1291" s="38"/>
      <c r="AD1291" s="39" t="s">
        <v>73</v>
      </c>
      <c r="AE1291" s="39" t="s">
        <v>74</v>
      </c>
      <c r="AF1291" s="40" t="str">
        <f t="shared" si="268"/>
        <v>2</v>
      </c>
      <c r="AG1291" s="41">
        <f t="shared" si="269"/>
        <v>104</v>
      </c>
      <c r="AH1291" s="42"/>
      <c r="AI1291" s="42">
        <v>104</v>
      </c>
      <c r="AJ1291" s="42"/>
      <c r="AK1291" s="42"/>
      <c r="AL1291" s="31">
        <v>30</v>
      </c>
      <c r="AM1291" s="43" t="str">
        <f t="shared" si="270"/>
        <v>100</v>
      </c>
      <c r="AN1291" s="44">
        <f>INDEX([1]ราคาสิ่งปลูกสร้าง!$D$6:$CC$47,MATCH($AD1291,[1]ราคาสิ่งปลูกสร้าง!$B$6:$B$45,0),MATCH($C$7,[1]ราคาสิ่งปลูกสร้าง!$D$5:$CC$5,0))</f>
        <v>6500</v>
      </c>
      <c r="AO1291" s="44">
        <f t="shared" si="271"/>
        <v>676000</v>
      </c>
      <c r="AP1291" s="45">
        <f t="shared" si="272"/>
        <v>30</v>
      </c>
      <c r="AQ1291" s="40">
        <f>IF(AP1291=0,0,INDEX([1]ค่าเสื่อมสิ่งปลูกสร้าง!$A$5:$D$105,MATCH($AP1291,[1]ค่าเสื่อมสิ่งปลูกสร้าง!$A$5:$A$105,0),MATCH(AE1291,[1]ค่าเสื่อมสิ่งปลูกสร้าง!$A$3:$D$3)))</f>
        <v>50</v>
      </c>
      <c r="AR1291" s="44">
        <f t="shared" si="277"/>
        <v>338000</v>
      </c>
      <c r="AS1291" s="44">
        <f t="shared" si="278"/>
        <v>343000</v>
      </c>
      <c r="AT1291" s="44">
        <f t="shared" si="279"/>
        <v>343000</v>
      </c>
      <c r="AU1291" s="46">
        <v>0</v>
      </c>
      <c r="AV1291" s="44">
        <f t="shared" si="273"/>
        <v>343000</v>
      </c>
      <c r="AW1291" s="47" t="str">
        <f t="shared" si="274"/>
        <v>0.02</v>
      </c>
      <c r="AX1291" s="48"/>
      <c r="AY1291" s="48"/>
      <c r="AZ1291" s="49">
        <v>0</v>
      </c>
      <c r="BA1291" s="48"/>
      <c r="BB1291" s="48"/>
      <c r="BC1291" s="44">
        <f t="shared" si="275"/>
        <v>0</v>
      </c>
      <c r="BD1291" s="50">
        <v>1</v>
      </c>
      <c r="BE1291" s="51" t="e">
        <f>IF(AX1291=1,0,IF(AY1291=1,0,IF(BC1291&gt;#REF!,#REF!,IF(OR(AZ1291&gt;0,BD1291&gt;0),BC1291+([1]สูตร2!H1279*(100%-AZ1291)-BC1291)*BD1291,[1]สูตร2!H1279*(100%-AZ1291)))))</f>
        <v>#REF!</v>
      </c>
      <c r="BF1291" s="31"/>
    </row>
    <row r="1292" spans="1:58" s="5" customFormat="1" ht="24" customHeight="1" x14ac:dyDescent="0.2">
      <c r="A1292" s="31"/>
      <c r="B1292" s="31" t="s">
        <v>93</v>
      </c>
      <c r="C1292" s="31" t="s">
        <v>104</v>
      </c>
      <c r="D1292" s="31" t="s">
        <v>71</v>
      </c>
      <c r="E1292" s="31" t="s">
        <v>982</v>
      </c>
      <c r="F1292" s="31"/>
      <c r="G1292" s="32" t="s">
        <v>981</v>
      </c>
      <c r="H1292" s="31" t="s">
        <v>104</v>
      </c>
      <c r="I1292" s="31" t="s">
        <v>104</v>
      </c>
      <c r="J1292" s="31" t="s">
        <v>440</v>
      </c>
      <c r="K1292" s="31">
        <v>0</v>
      </c>
      <c r="L1292" s="31">
        <v>0</v>
      </c>
      <c r="M1292" s="31">
        <v>30</v>
      </c>
      <c r="N1292" s="33"/>
      <c r="O1292" s="33">
        <v>30</v>
      </c>
      <c r="P1292" s="33"/>
      <c r="Q1292" s="33"/>
      <c r="R1292" s="33"/>
      <c r="S1292" s="34" t="str">
        <f t="shared" si="266"/>
        <v>2</v>
      </c>
      <c r="T1292" s="35">
        <f t="shared" si="267"/>
        <v>30</v>
      </c>
      <c r="U1292" s="36">
        <f>INDEX([1]ราคาที่ดิน!$B:$G,MATCH($C1292,[1]ราคาที่ดิน!$A:$A,0),MATCH($B1292,[1]ราคาที่ดิน!$B$1:$G$1,0))</f>
        <v>100</v>
      </c>
      <c r="V1292" s="37">
        <f t="shared" si="276"/>
        <v>3000</v>
      </c>
      <c r="W1292" s="31">
        <v>2</v>
      </c>
      <c r="X1292" s="31">
        <v>64</v>
      </c>
      <c r="Y1292" s="31" t="s">
        <v>66</v>
      </c>
      <c r="Z1292" s="31" t="s">
        <v>980</v>
      </c>
      <c r="AA1292" s="31"/>
      <c r="AB1292" s="32" t="s">
        <v>981</v>
      </c>
      <c r="AC1292" s="38"/>
      <c r="AD1292" s="39" t="s">
        <v>75</v>
      </c>
      <c r="AE1292" s="39" t="s">
        <v>76</v>
      </c>
      <c r="AF1292" s="40" t="str">
        <f t="shared" si="268"/>
        <v>1</v>
      </c>
      <c r="AG1292" s="41">
        <f t="shared" si="269"/>
        <v>12.25</v>
      </c>
      <c r="AH1292" s="42">
        <v>12.25</v>
      </c>
      <c r="AI1292" s="42"/>
      <c r="AJ1292" s="42"/>
      <c r="AK1292" s="42"/>
      <c r="AL1292" s="31">
        <v>30</v>
      </c>
      <c r="AM1292" s="43" t="str">
        <f t="shared" si="270"/>
        <v>100</v>
      </c>
      <c r="AN1292" s="44">
        <f>INDEX([1]ราคาสิ่งปลูกสร้าง!$D$6:$CC$47,MATCH($AD1292,[1]ราคาสิ่งปลูกสร้าง!$B$6:$B$45,0),MATCH($C$7,[1]ราคาสิ่งปลูกสร้าง!$D$5:$CC$5,0))</f>
        <v>5400</v>
      </c>
      <c r="AO1292" s="44">
        <f t="shared" si="271"/>
        <v>66150</v>
      </c>
      <c r="AP1292" s="45">
        <f t="shared" si="272"/>
        <v>30</v>
      </c>
      <c r="AQ1292" s="40">
        <f>IF(AP1292=0,0,INDEX([1]ค่าเสื่อมสิ่งปลูกสร้าง!$A$5:$D$105,MATCH($AP1292,[1]ค่าเสื่อมสิ่งปลูกสร้าง!$A$5:$A$105,0),MATCH(AE1292,[1]ค่าเสื่อมสิ่งปลูกสร้าง!$A$3:$D$3)))</f>
        <v>93</v>
      </c>
      <c r="AR1292" s="44">
        <f t="shared" si="277"/>
        <v>4630.5</v>
      </c>
      <c r="AS1292" s="44">
        <f t="shared" si="278"/>
        <v>7630.5</v>
      </c>
      <c r="AT1292" s="44">
        <f t="shared" si="279"/>
        <v>7630.5</v>
      </c>
      <c r="AU1292" s="46">
        <v>0</v>
      </c>
      <c r="AV1292" s="44">
        <f t="shared" si="273"/>
        <v>7630.5</v>
      </c>
      <c r="AW1292" s="47" t="str">
        <f t="shared" si="274"/>
        <v>0.01</v>
      </c>
      <c r="AX1292" s="48"/>
      <c r="AY1292" s="48"/>
      <c r="AZ1292" s="49">
        <v>0</v>
      </c>
      <c r="BA1292" s="48"/>
      <c r="BB1292" s="48"/>
      <c r="BC1292" s="44">
        <f t="shared" si="275"/>
        <v>0</v>
      </c>
      <c r="BD1292" s="50">
        <v>1</v>
      </c>
      <c r="BE1292" s="51" t="e">
        <f>IF(AX1292=1,0,IF(AY1292=1,0,IF(BC1292&gt;#REF!,#REF!,IF(OR(AZ1292&gt;0,BD1292&gt;0),BC1292+([1]สูตร2!H1280*(100%-AZ1292)-BC1292)*BD1292,[1]สูตร2!H1280*(100%-AZ1292)))))</f>
        <v>#REF!</v>
      </c>
      <c r="BF1292" s="31"/>
    </row>
    <row r="1293" spans="1:58" s="5" customFormat="1" ht="24" customHeight="1" x14ac:dyDescent="0.2">
      <c r="A1293" s="31"/>
      <c r="B1293" s="31" t="s">
        <v>93</v>
      </c>
      <c r="C1293" s="31" t="s">
        <v>104</v>
      </c>
      <c r="D1293" s="31" t="s">
        <v>71</v>
      </c>
      <c r="E1293" s="31" t="s">
        <v>982</v>
      </c>
      <c r="F1293" s="31"/>
      <c r="G1293" s="32" t="s">
        <v>981</v>
      </c>
      <c r="H1293" s="31" t="s">
        <v>104</v>
      </c>
      <c r="I1293" s="31" t="s">
        <v>104</v>
      </c>
      <c r="J1293" s="31" t="s">
        <v>440</v>
      </c>
      <c r="K1293" s="31">
        <v>0</v>
      </c>
      <c r="L1293" s="31">
        <v>0</v>
      </c>
      <c r="M1293" s="31">
        <v>20</v>
      </c>
      <c r="N1293" s="33"/>
      <c r="O1293" s="33">
        <v>20</v>
      </c>
      <c r="P1293" s="33"/>
      <c r="Q1293" s="33"/>
      <c r="R1293" s="33"/>
      <c r="S1293" s="34" t="str">
        <f t="shared" si="266"/>
        <v>2</v>
      </c>
      <c r="T1293" s="35">
        <f t="shared" si="267"/>
        <v>20</v>
      </c>
      <c r="U1293" s="36">
        <f>INDEX([1]ราคาที่ดิน!$B:$G,MATCH($C1293,[1]ราคาที่ดิน!$A:$A,0),MATCH($B1293,[1]ราคาที่ดิน!$B$1:$G$1,0))</f>
        <v>100</v>
      </c>
      <c r="V1293" s="37">
        <f t="shared" si="276"/>
        <v>2000</v>
      </c>
      <c r="W1293" s="31">
        <v>3</v>
      </c>
      <c r="X1293" s="31">
        <v>64</v>
      </c>
      <c r="Y1293" s="31" t="s">
        <v>66</v>
      </c>
      <c r="Z1293" s="31" t="s">
        <v>980</v>
      </c>
      <c r="AA1293" s="31"/>
      <c r="AB1293" s="32" t="s">
        <v>981</v>
      </c>
      <c r="AC1293" s="38"/>
      <c r="AD1293" s="39" t="s">
        <v>983</v>
      </c>
      <c r="AE1293" s="39" t="s">
        <v>76</v>
      </c>
      <c r="AF1293" s="40" t="str">
        <f t="shared" si="268"/>
        <v>1</v>
      </c>
      <c r="AG1293" s="41">
        <f t="shared" si="269"/>
        <v>25</v>
      </c>
      <c r="AH1293" s="42">
        <v>25</v>
      </c>
      <c r="AI1293" s="42"/>
      <c r="AJ1293" s="42"/>
      <c r="AK1293" s="42"/>
      <c r="AL1293" s="31">
        <v>10</v>
      </c>
      <c r="AM1293" s="43" t="str">
        <f t="shared" si="270"/>
        <v>100</v>
      </c>
      <c r="AN1293" s="44" t="e">
        <f>INDEX([1]ราคาสิ่งปลูกสร้าง!$D$6:$CC$47,MATCH($AD1293,[1]ราคาสิ่งปลูกสร้าง!$B$6:$B$45,0),MATCH($C$7,[1]ราคาสิ่งปลูกสร้าง!$D$5:$CC$5,0))</f>
        <v>#N/A</v>
      </c>
      <c r="AO1293" s="44" t="e">
        <f t="shared" si="271"/>
        <v>#N/A</v>
      </c>
      <c r="AP1293" s="45">
        <f t="shared" si="272"/>
        <v>10</v>
      </c>
      <c r="AQ1293" s="40">
        <f>IF(AP1293=0,0,INDEX([1]ค่าเสื่อมสิ่งปลูกสร้าง!$A$5:$D$105,MATCH($AP1293,[1]ค่าเสื่อมสิ่งปลูกสร้าง!$A$5:$A$105,0),MATCH(AE1293,[1]ค่าเสื่อมสิ่งปลูกสร้าง!$A$3:$D$3)))</f>
        <v>40</v>
      </c>
      <c r="AR1293" s="44" t="e">
        <f t="shared" si="277"/>
        <v>#N/A</v>
      </c>
      <c r="AS1293" s="44" t="e">
        <f t="shared" si="278"/>
        <v>#N/A</v>
      </c>
      <c r="AT1293" s="44" t="e">
        <f t="shared" si="279"/>
        <v>#N/A</v>
      </c>
      <c r="AU1293" s="46">
        <v>0</v>
      </c>
      <c r="AV1293" s="44" t="e">
        <f t="shared" si="273"/>
        <v>#N/A</v>
      </c>
      <c r="AW1293" s="47" t="e">
        <f t="shared" si="274"/>
        <v>#N/A</v>
      </c>
      <c r="AX1293" s="48"/>
      <c r="AY1293" s="48"/>
      <c r="AZ1293" s="49">
        <v>0</v>
      </c>
      <c r="BA1293" s="48"/>
      <c r="BB1293" s="48"/>
      <c r="BC1293" s="44">
        <f t="shared" si="275"/>
        <v>0</v>
      </c>
      <c r="BD1293" s="50">
        <v>1</v>
      </c>
      <c r="BE1293" s="51" t="e">
        <f>IF(AX1293=1,0,IF(AY1293=1,0,IF(BC1293&gt;#REF!,#REF!,IF(OR(AZ1293&gt;0,BD1293&gt;0),BC1293+([1]สูตร2!H1281*(100%-AZ1293)-BC1293)*BD1293,[1]สูตร2!H1281*(100%-AZ1293)))))</f>
        <v>#REF!</v>
      </c>
      <c r="BF1293" s="31"/>
    </row>
    <row r="1294" spans="1:58" s="5" customFormat="1" ht="24" customHeight="1" x14ac:dyDescent="0.2">
      <c r="A1294" s="31">
        <v>411</v>
      </c>
      <c r="B1294" s="31" t="s">
        <v>65</v>
      </c>
      <c r="C1294" s="31">
        <v>1658</v>
      </c>
      <c r="D1294" s="31" t="s">
        <v>66</v>
      </c>
      <c r="E1294" s="31" t="s">
        <v>984</v>
      </c>
      <c r="F1294" s="31"/>
      <c r="G1294" s="32" t="s">
        <v>985</v>
      </c>
      <c r="H1294" s="31">
        <v>76</v>
      </c>
      <c r="I1294" s="31">
        <v>2523</v>
      </c>
      <c r="J1294" s="31" t="s">
        <v>440</v>
      </c>
      <c r="K1294" s="31">
        <v>20</v>
      </c>
      <c r="L1294" s="31">
        <v>1</v>
      </c>
      <c r="M1294" s="31">
        <v>95</v>
      </c>
      <c r="N1294" s="33">
        <v>8195</v>
      </c>
      <c r="O1294" s="33"/>
      <c r="P1294" s="33"/>
      <c r="Q1294" s="33"/>
      <c r="R1294" s="33"/>
      <c r="S1294" s="34" t="str">
        <f t="shared" si="266"/>
        <v>1</v>
      </c>
      <c r="T1294" s="35">
        <f t="shared" si="267"/>
        <v>8195</v>
      </c>
      <c r="U1294" s="36">
        <f>INDEX([1]ราคาที่ดิน!$B:$G,MATCH($C1294,[1]ราคาที่ดิน!$A:$A,0),MATCH($B1294,[1]ราคาที่ดิน!$B$1:$G$1,0))</f>
        <v>50</v>
      </c>
      <c r="V1294" s="37">
        <f t="shared" si="276"/>
        <v>409750</v>
      </c>
      <c r="W1294" s="31"/>
      <c r="X1294" s="31"/>
      <c r="Y1294" s="31"/>
      <c r="Z1294" s="31"/>
      <c r="AA1294" s="31"/>
      <c r="AB1294" s="32"/>
      <c r="AC1294" s="38"/>
      <c r="AD1294" s="39"/>
      <c r="AE1294" s="39"/>
      <c r="AF1294" s="40" t="str">
        <f t="shared" si="268"/>
        <v/>
      </c>
      <c r="AG1294" s="41" t="str">
        <f t="shared" si="269"/>
        <v/>
      </c>
      <c r="AH1294" s="42"/>
      <c r="AI1294" s="42"/>
      <c r="AJ1294" s="42"/>
      <c r="AK1294" s="42"/>
      <c r="AL1294" s="31"/>
      <c r="AM1294" s="43" t="str">
        <f t="shared" si="270"/>
        <v>100</v>
      </c>
      <c r="AN1294" s="44">
        <f>INDEX([1]ราคาสิ่งปลูกสร้าง!$D$6:$CC$47,MATCH($AD1294,[1]ราคาสิ่งปลูกสร้าง!$B$6:$B$45,0),MATCH($C$7,[1]ราคาสิ่งปลูกสร้าง!$D$5:$CC$5,0))</f>
        <v>0</v>
      </c>
      <c r="AO1294" s="44">
        <f t="shared" si="271"/>
        <v>0</v>
      </c>
      <c r="AP1294" s="45">
        <f t="shared" si="272"/>
        <v>0</v>
      </c>
      <c r="AQ1294" s="40">
        <f>IF(AP1294=0,0,INDEX([1]ค่าเสื่อมสิ่งปลูกสร้าง!$A$5:$D$105,MATCH($AP1294,[1]ค่าเสื่อมสิ่งปลูกสร้าง!$A$5:$A$105,0),MATCH(AE1294,[1]ค่าเสื่อมสิ่งปลูกสร้าง!$A$3:$D$3)))</f>
        <v>0</v>
      </c>
      <c r="AR1294" s="44">
        <f t="shared" si="277"/>
        <v>0</v>
      </c>
      <c r="AS1294" s="44">
        <f t="shared" si="278"/>
        <v>409750</v>
      </c>
      <c r="AT1294" s="44">
        <f t="shared" si="279"/>
        <v>409750</v>
      </c>
      <c r="AU1294" s="46">
        <v>0</v>
      </c>
      <c r="AV1294" s="44">
        <f t="shared" si="273"/>
        <v>409750</v>
      </c>
      <c r="AW1294" s="47" t="str">
        <f t="shared" si="274"/>
        <v>0.01</v>
      </c>
      <c r="AX1294" s="48"/>
      <c r="AY1294" s="48"/>
      <c r="AZ1294" s="49">
        <v>0</v>
      </c>
      <c r="BA1294" s="48"/>
      <c r="BB1294" s="48"/>
      <c r="BC1294" s="44">
        <f t="shared" si="275"/>
        <v>0</v>
      </c>
      <c r="BD1294" s="50">
        <v>1</v>
      </c>
      <c r="BE1294" s="51" t="e">
        <f>IF(AX1294=1,0,IF(AY1294=1,0,IF(BC1294&gt;#REF!,#REF!,IF(OR(AZ1294&gt;0,BD1294&gt;0),BC1294+([1]สูตร2!H1282*(100%-AZ1294)-BC1294)*BD1294,[1]สูตร2!H1282*(100%-AZ1294)))))</f>
        <v>#REF!</v>
      </c>
      <c r="BF1294" s="31"/>
    </row>
    <row r="1295" spans="1:58" s="5" customFormat="1" ht="24" customHeight="1" x14ac:dyDescent="0.2">
      <c r="A1295" s="31"/>
      <c r="B1295" s="31" t="s">
        <v>65</v>
      </c>
      <c r="C1295" s="31">
        <v>1654</v>
      </c>
      <c r="D1295" s="31" t="s">
        <v>66</v>
      </c>
      <c r="E1295" s="31" t="s">
        <v>984</v>
      </c>
      <c r="F1295" s="31"/>
      <c r="G1295" s="32" t="s">
        <v>985</v>
      </c>
      <c r="H1295" s="31">
        <v>80</v>
      </c>
      <c r="I1295" s="31">
        <v>2519</v>
      </c>
      <c r="J1295" s="31" t="s">
        <v>440</v>
      </c>
      <c r="K1295" s="31">
        <v>8</v>
      </c>
      <c r="L1295" s="31">
        <v>2</v>
      </c>
      <c r="M1295" s="31">
        <v>4</v>
      </c>
      <c r="N1295" s="33">
        <v>3404</v>
      </c>
      <c r="O1295" s="33"/>
      <c r="P1295" s="33"/>
      <c r="Q1295" s="33"/>
      <c r="R1295" s="33"/>
      <c r="S1295" s="34" t="str">
        <f t="shared" ref="S1295:S1358" si="280">IF(N1295&gt;=1,"1",IF(O1295&gt;=1,"2",IF(P1295&gt;=1,"3",IF(Q1295&gt;=1,"4",IF(R1295&gt;=1,"5","")))))</f>
        <v>1</v>
      </c>
      <c r="T1295" s="35">
        <f t="shared" ref="T1295:T1358" si="281">N1295+O1295+P1295+Q1295+R1295</f>
        <v>3404</v>
      </c>
      <c r="U1295" s="36">
        <f>INDEX([1]ราคาที่ดิน!$B:$G,MATCH($C1295,[1]ราคาที่ดิน!$A:$A,0),MATCH($B1295,[1]ราคาที่ดิน!$B$1:$G$1,0))</f>
        <v>50</v>
      </c>
      <c r="V1295" s="37">
        <f t="shared" si="276"/>
        <v>170200</v>
      </c>
      <c r="W1295" s="31"/>
      <c r="X1295" s="31"/>
      <c r="Y1295" s="31"/>
      <c r="Z1295" s="31"/>
      <c r="AA1295" s="31"/>
      <c r="AB1295" s="32"/>
      <c r="AC1295" s="38"/>
      <c r="AD1295" s="39"/>
      <c r="AE1295" s="39"/>
      <c r="AF1295" s="40" t="str">
        <f t="shared" ref="AF1295:AF1358" si="282">IF(AH1295&gt;=1,"1",IF(AI1295&gt;=1,"2",IF(AJ1295&gt;=1,"3",IF(AK1295&gt;=1,"4",""))))</f>
        <v/>
      </c>
      <c r="AG1295" s="41" t="str">
        <f t="shared" ref="AG1295:AG1358" si="283">IF(AH1295&gt;=1,AH1295,IF(AI1295&gt;=1,AI1295,IF(AJ1295&gt;=1,AJ1295,IF(AK1295&gt;=1,AK1295,""))))</f>
        <v/>
      </c>
      <c r="AH1295" s="42"/>
      <c r="AI1295" s="42"/>
      <c r="AJ1295" s="42"/>
      <c r="AK1295" s="42"/>
      <c r="AL1295" s="31"/>
      <c r="AM1295" s="43" t="str">
        <f t="shared" ref="AM1295:AM1358" si="284">IF(OR(S1295&gt;=1,AF1295&gt;=1),"100","")</f>
        <v>100</v>
      </c>
      <c r="AN1295" s="44">
        <f>INDEX([1]ราคาสิ่งปลูกสร้าง!$D$6:$CC$47,MATCH($AD1295,[1]ราคาสิ่งปลูกสร้าง!$B$6:$B$45,0),MATCH($C$7,[1]ราคาสิ่งปลูกสร้าง!$D$5:$CC$5,0))</f>
        <v>0</v>
      </c>
      <c r="AO1295" s="44">
        <f t="shared" ref="AO1295:AO1358" si="285">(AH1295+AI1295+AJ1295+AK1295)*$AN1295</f>
        <v>0</v>
      </c>
      <c r="AP1295" s="45">
        <f t="shared" ref="AP1295:AP1358" si="286">AL1295</f>
        <v>0</v>
      </c>
      <c r="AQ1295" s="40">
        <f>IF(AP1295=0,0,INDEX([1]ค่าเสื่อมสิ่งปลูกสร้าง!$A$5:$D$105,MATCH($AP1295,[1]ค่าเสื่อมสิ่งปลูกสร้าง!$A$5:$A$105,0),MATCH(AE1295,[1]ค่าเสื่อมสิ่งปลูกสร้าง!$A$3:$D$3)))</f>
        <v>0</v>
      </c>
      <c r="AR1295" s="44">
        <f t="shared" si="277"/>
        <v>0</v>
      </c>
      <c r="AS1295" s="44">
        <f t="shared" si="278"/>
        <v>170200</v>
      </c>
      <c r="AT1295" s="44">
        <f t="shared" si="279"/>
        <v>170200</v>
      </c>
      <c r="AU1295" s="46">
        <v>0</v>
      </c>
      <c r="AV1295" s="44">
        <f t="shared" ref="AV1295:AV1358" si="287">IF($AT1295-$AU1295&lt;0,0,$AT1295-$AU1295)</f>
        <v>170200</v>
      </c>
      <c r="AW1295" s="47" t="str">
        <f t="shared" ref="AW1295:AW1358" si="288">IF(OR(N1295&gt;=1,AH1295&gt;=1)*AND(AV1295=0),"0",IF(OR(N1295&gt;=1,AH1295&gt;=1)*AND(AV1295&lt;=75000000),"0.01",IF(OR(N1295&gt;=1,AH1295&gt;=1)*AND(AV1295&lt;=100000000),"0.01/0.03",IF(OR(N1295&gt;=1,AH1295&gt;=1)*AND(AV1295&lt;=500000000),"0.01/0.03/0.05",IF(OR(N1295&gt;=1,AH1295&gt;=1)*AND(AV1295&lt;=1000000000),"0.01/0.03/0.05/0.07",IF(OR(N1295&gt;=1,AH1295&gt;=1)*AND(AV1295&gt;100000000),"0.01/0.03/0.05/0.07/0.1",IF(AND(AC1295=1,AV1295=0),"0",IF(AND(AC1295=1,AV1295&lt;=25000000),"0.03",IF(AND(AC1295=1,AV1295&lt;=50000000),"0.03/0.05",IF(AND(AC1295=1,AV1295&gt;50000000),"0.03/0.05/0.1",IF(AND(AC1295=2,AV1295=0),"0",IF(AND(AC1295=2,AV1295&lt;=40000000),"0.02",IF(AND(AC1295=2,AV1295&lt;=65000000),"0.02/0.03",IF(AND(AC1295=2,AV1295&lt;=90000000),"0.02/0.03/0.05",IF(AND(AC1295=2,AV1295&gt;90000000),"0.02/0.03/0.05/0.1",IF(AND(AC1295=1,AV1295&gt;50000000),"0.1",IF(OR(O1295&gt;=1,AI1295&gt;=1)*AND(AV1295=0),"0",IF(OR(O1295&gt;=1,AI1295&gt;=1)*AND(AV1295&lt;=50000000),"0.02",IF(OR(O1295&gt;=1,AI1295&gt;=1)*AND(AV1295&lt;=75000000),"0.02/0.03",IF(OR(O1295&gt;=1,AI1295&gt;=1)*AND(AV1295&lt;=100000000),"0.02/0.03/0.05",IF(OR(O1295&gt;=1,AI1295&gt;=1)*AND(AV1295&gt;100000000),"0.02/0.03/0.05/0.1",IF(OR(P1295&gt;=1,AJ1295&gt;=1)*AND(AV1295=0),"0",IF(OR(P1295&gt;=1,AJ1295&gt;=1)*AND(AV1295&lt;=50000000),"0.3",IF(OR(P1295&gt;=1,AJ1295&gt;=1)*AND(AV1295&lt;=200000000),"0.3/0.4",IF(OR(P1295&gt;=1,AJ1295&gt;=1)*AND(AV1295&lt;=1000000000),"0.3/0.4/0.5",IF(OR(P1295&gt;=1,AJ1295&gt;=1)*AND(AV1295&lt;=5000000000),"0.3/0.4/0.5/0.6",IF(OR(P1295&gt;=1,AJ1295&gt;=1)*AND(AV1295&gt;5000000000),"0.3/0.4/0.5/0.6/0.7",IF(OR(Q1295&gt;=1,AK1295&gt;=1)*AND(AV1295=0),"0",IF(OR(Q1295&gt;=1,AK1295&gt;=1)*AND(AV1295&lt;=50000000),"0.3",IF(OR(Q1295&gt;=1,AK1295&gt;=1)*AND(AV1295&lt;=200000000),"0.3/0.4",IF(OR(Q1295&gt;=1,AK1295&gt;=1)*AND(AV1295&lt;=1000000000),"0.3/0.4/0.5",IF(OR(Q1295&gt;=1,AK1295&gt;=1)*AND(AV1295&lt;=5000000000),"0.3/0.4/0.5/0.6",IF(OR(Q1295&gt;=1,AK1295&gt;=1)*AND(AV1295&gt;5000000000),"0.3/0.4/0.5/0.6/0.7")))))))))))))))))))))))))))))))))</f>
        <v>0.01</v>
      </c>
      <c r="AX1295" s="48"/>
      <c r="AY1295" s="48"/>
      <c r="AZ1295" s="49">
        <v>0</v>
      </c>
      <c r="BA1295" s="48"/>
      <c r="BB1295" s="48"/>
      <c r="BC1295" s="44">
        <f t="shared" ref="BC1295:BC1358" si="289">BA1295+BB1295</f>
        <v>0</v>
      </c>
      <c r="BD1295" s="50">
        <v>1</v>
      </c>
      <c r="BE1295" s="51" t="e">
        <f>IF(AX1295=1,0,IF(AY1295=1,0,IF(BC1295&gt;#REF!,#REF!,IF(OR(AZ1295&gt;0,BD1295&gt;0),BC1295+([1]สูตร2!H1283*(100%-AZ1295)-BC1295)*BD1295,[1]สูตร2!H1283*(100%-AZ1295)))))</f>
        <v>#REF!</v>
      </c>
      <c r="BF1295" s="31"/>
    </row>
    <row r="1296" spans="1:58" s="5" customFormat="1" ht="24" customHeight="1" x14ac:dyDescent="0.2">
      <c r="A1296" s="31"/>
      <c r="B1296" s="31" t="s">
        <v>65</v>
      </c>
      <c r="C1296" s="31">
        <v>13000</v>
      </c>
      <c r="D1296" s="31" t="s">
        <v>66</v>
      </c>
      <c r="E1296" s="31" t="s">
        <v>984</v>
      </c>
      <c r="F1296" s="31"/>
      <c r="G1296" s="32" t="s">
        <v>985</v>
      </c>
      <c r="H1296" s="31">
        <v>6</v>
      </c>
      <c r="I1296" s="31">
        <v>-485</v>
      </c>
      <c r="J1296" s="31" t="s">
        <v>440</v>
      </c>
      <c r="K1296" s="31">
        <v>0</v>
      </c>
      <c r="L1296" s="31">
        <v>2</v>
      </c>
      <c r="M1296" s="31">
        <v>3</v>
      </c>
      <c r="N1296" s="33">
        <v>203</v>
      </c>
      <c r="O1296" s="33"/>
      <c r="P1296" s="33"/>
      <c r="Q1296" s="33"/>
      <c r="R1296" s="33"/>
      <c r="S1296" s="34" t="str">
        <f t="shared" si="280"/>
        <v>1</v>
      </c>
      <c r="T1296" s="35">
        <f t="shared" si="281"/>
        <v>203</v>
      </c>
      <c r="U1296" s="36">
        <f>INDEX([1]ราคาที่ดิน!$B:$G,MATCH($C1296,[1]ราคาที่ดิน!$A:$A,0),MATCH($B1296,[1]ราคาที่ดิน!$B$1:$G$1,0))</f>
        <v>200</v>
      </c>
      <c r="V1296" s="37">
        <f t="shared" si="276"/>
        <v>40600</v>
      </c>
      <c r="W1296" s="31"/>
      <c r="X1296" s="31"/>
      <c r="Y1296" s="31"/>
      <c r="Z1296" s="31"/>
      <c r="AA1296" s="31"/>
      <c r="AB1296" s="32"/>
      <c r="AC1296" s="38"/>
      <c r="AD1296" s="39"/>
      <c r="AE1296" s="39"/>
      <c r="AF1296" s="40" t="str">
        <f t="shared" si="282"/>
        <v/>
      </c>
      <c r="AG1296" s="41" t="str">
        <f t="shared" si="283"/>
        <v/>
      </c>
      <c r="AH1296" s="42"/>
      <c r="AI1296" s="42"/>
      <c r="AJ1296" s="42"/>
      <c r="AK1296" s="42"/>
      <c r="AL1296" s="31"/>
      <c r="AM1296" s="43" t="str">
        <f t="shared" si="284"/>
        <v>100</v>
      </c>
      <c r="AN1296" s="44">
        <f>INDEX([1]ราคาสิ่งปลูกสร้าง!$D$6:$CC$47,MATCH($AD1296,[1]ราคาสิ่งปลูกสร้าง!$B$6:$B$45,0),MATCH($C$7,[1]ราคาสิ่งปลูกสร้าง!$D$5:$CC$5,0))</f>
        <v>0</v>
      </c>
      <c r="AO1296" s="44">
        <f t="shared" si="285"/>
        <v>0</v>
      </c>
      <c r="AP1296" s="45">
        <f t="shared" si="286"/>
        <v>0</v>
      </c>
      <c r="AQ1296" s="40">
        <f>IF(AP1296=0,0,INDEX([1]ค่าเสื่อมสิ่งปลูกสร้าง!$A$5:$D$105,MATCH($AP1296,[1]ค่าเสื่อมสิ่งปลูกสร้าง!$A$5:$A$105,0),MATCH(AE1296,[1]ค่าเสื่อมสิ่งปลูกสร้าง!$A$3:$D$3)))</f>
        <v>0</v>
      </c>
      <c r="AR1296" s="44">
        <f t="shared" si="277"/>
        <v>0</v>
      </c>
      <c r="AS1296" s="44">
        <f t="shared" si="278"/>
        <v>40600</v>
      </c>
      <c r="AT1296" s="44">
        <f t="shared" si="279"/>
        <v>40600</v>
      </c>
      <c r="AU1296" s="46">
        <v>0</v>
      </c>
      <c r="AV1296" s="44">
        <f t="shared" si="287"/>
        <v>40600</v>
      </c>
      <c r="AW1296" s="47" t="str">
        <f t="shared" si="288"/>
        <v>0.01</v>
      </c>
      <c r="AX1296" s="48"/>
      <c r="AY1296" s="48"/>
      <c r="AZ1296" s="49">
        <v>0</v>
      </c>
      <c r="BA1296" s="48"/>
      <c r="BB1296" s="48"/>
      <c r="BC1296" s="44">
        <f t="shared" si="289"/>
        <v>0</v>
      </c>
      <c r="BD1296" s="50">
        <v>1</v>
      </c>
      <c r="BE1296" s="51" t="e">
        <f>IF(AX1296=1,0,IF(AY1296=1,0,IF(BC1296&gt;#REF!,#REF!,IF(OR(AZ1296&gt;0,BD1296&gt;0),BC1296+([1]สูตร2!H1284*(100%-AZ1296)-BC1296)*BD1296,[1]สูตร2!H1284*(100%-AZ1296)))))</f>
        <v>#REF!</v>
      </c>
      <c r="BF1296" s="31"/>
    </row>
    <row r="1297" spans="1:58" s="5" customFormat="1" ht="24" customHeight="1" x14ac:dyDescent="0.2">
      <c r="A1297" s="31"/>
      <c r="B1297" s="31" t="s">
        <v>65</v>
      </c>
      <c r="C1297" s="31">
        <v>13394</v>
      </c>
      <c r="D1297" s="31" t="s">
        <v>66</v>
      </c>
      <c r="E1297" s="31" t="s">
        <v>984</v>
      </c>
      <c r="F1297" s="31"/>
      <c r="G1297" s="32" t="s">
        <v>985</v>
      </c>
      <c r="H1297" s="31">
        <v>21</v>
      </c>
      <c r="I1297" s="31" t="s">
        <v>104</v>
      </c>
      <c r="J1297" s="31" t="s">
        <v>440</v>
      </c>
      <c r="K1297" s="31">
        <v>0</v>
      </c>
      <c r="L1297" s="31">
        <v>1</v>
      </c>
      <c r="M1297" s="31">
        <v>33</v>
      </c>
      <c r="N1297" s="33">
        <v>133</v>
      </c>
      <c r="O1297" s="33"/>
      <c r="P1297" s="33"/>
      <c r="Q1297" s="33"/>
      <c r="R1297" s="33"/>
      <c r="S1297" s="34" t="str">
        <f t="shared" si="280"/>
        <v>1</v>
      </c>
      <c r="T1297" s="35">
        <f t="shared" si="281"/>
        <v>133</v>
      </c>
      <c r="U1297" s="36">
        <f>INDEX([1]ราคาที่ดิน!$B:$G,MATCH($C1297,[1]ราคาที่ดิน!$A:$A,0),MATCH($B1297,[1]ราคาที่ดิน!$B$1:$G$1,0))</f>
        <v>200</v>
      </c>
      <c r="V1297" s="37">
        <f t="shared" si="276"/>
        <v>26600</v>
      </c>
      <c r="W1297" s="31"/>
      <c r="X1297" s="31"/>
      <c r="Y1297" s="31"/>
      <c r="Z1297" s="31"/>
      <c r="AA1297" s="31"/>
      <c r="AB1297" s="32"/>
      <c r="AC1297" s="38"/>
      <c r="AD1297" s="39"/>
      <c r="AE1297" s="39"/>
      <c r="AF1297" s="40" t="str">
        <f t="shared" si="282"/>
        <v/>
      </c>
      <c r="AG1297" s="41" t="str">
        <f t="shared" si="283"/>
        <v/>
      </c>
      <c r="AH1297" s="42"/>
      <c r="AI1297" s="42"/>
      <c r="AJ1297" s="42"/>
      <c r="AK1297" s="42"/>
      <c r="AL1297" s="31"/>
      <c r="AM1297" s="43" t="str">
        <f t="shared" si="284"/>
        <v>100</v>
      </c>
      <c r="AN1297" s="44">
        <f>INDEX([1]ราคาสิ่งปลูกสร้าง!$D$6:$CC$47,MATCH($AD1297,[1]ราคาสิ่งปลูกสร้าง!$B$6:$B$45,0),MATCH($C$7,[1]ราคาสิ่งปลูกสร้าง!$D$5:$CC$5,0))</f>
        <v>0</v>
      </c>
      <c r="AO1297" s="44">
        <f t="shared" si="285"/>
        <v>0</v>
      </c>
      <c r="AP1297" s="45">
        <f t="shared" si="286"/>
        <v>0</v>
      </c>
      <c r="AQ1297" s="40">
        <f>IF(AP1297=0,0,INDEX([1]ค่าเสื่อมสิ่งปลูกสร้าง!$A$5:$D$105,MATCH($AP1297,[1]ค่าเสื่อมสิ่งปลูกสร้าง!$A$5:$A$105,0),MATCH(AE1297,[1]ค่าเสื่อมสิ่งปลูกสร้าง!$A$3:$D$3)))</f>
        <v>0</v>
      </c>
      <c r="AR1297" s="44">
        <f t="shared" si="277"/>
        <v>0</v>
      </c>
      <c r="AS1297" s="44">
        <f t="shared" si="278"/>
        <v>26600</v>
      </c>
      <c r="AT1297" s="44">
        <f t="shared" si="279"/>
        <v>26600</v>
      </c>
      <c r="AU1297" s="46">
        <v>0</v>
      </c>
      <c r="AV1297" s="44">
        <f t="shared" si="287"/>
        <v>26600</v>
      </c>
      <c r="AW1297" s="47" t="str">
        <f t="shared" si="288"/>
        <v>0.01</v>
      </c>
      <c r="AX1297" s="48"/>
      <c r="AY1297" s="48"/>
      <c r="AZ1297" s="49">
        <v>0</v>
      </c>
      <c r="BA1297" s="48"/>
      <c r="BB1297" s="48"/>
      <c r="BC1297" s="44">
        <f t="shared" si="289"/>
        <v>0</v>
      </c>
      <c r="BD1297" s="50">
        <v>1</v>
      </c>
      <c r="BE1297" s="51" t="e">
        <f>IF(AX1297=1,0,IF(AY1297=1,0,IF(BC1297&gt;#REF!,#REF!,IF(OR(AZ1297&gt;0,BD1297&gt;0),BC1297+([1]สูตร2!H1285*(100%-AZ1297)-BC1297)*BD1297,[1]สูตร2!H1285*(100%-AZ1297)))))</f>
        <v>#REF!</v>
      </c>
      <c r="BF1297" s="31"/>
    </row>
    <row r="1298" spans="1:58" s="5" customFormat="1" ht="24" customHeight="1" x14ac:dyDescent="0.2">
      <c r="A1298" s="31"/>
      <c r="B1298" s="31" t="s">
        <v>65</v>
      </c>
      <c r="C1298" s="31">
        <v>13398</v>
      </c>
      <c r="D1298" s="31" t="s">
        <v>66</v>
      </c>
      <c r="E1298" s="31" t="s">
        <v>984</v>
      </c>
      <c r="F1298" s="31"/>
      <c r="G1298" s="32" t="s">
        <v>985</v>
      </c>
      <c r="H1298" s="31">
        <v>24</v>
      </c>
      <c r="I1298" s="31">
        <v>-877</v>
      </c>
      <c r="J1298" s="31" t="s">
        <v>440</v>
      </c>
      <c r="K1298" s="31">
        <v>0</v>
      </c>
      <c r="L1298" s="31">
        <v>1</v>
      </c>
      <c r="M1298" s="31">
        <v>0</v>
      </c>
      <c r="N1298" s="33"/>
      <c r="O1298" s="33">
        <v>100</v>
      </c>
      <c r="P1298" s="33"/>
      <c r="Q1298" s="33"/>
      <c r="R1298" s="33"/>
      <c r="S1298" s="34" t="str">
        <f t="shared" si="280"/>
        <v>2</v>
      </c>
      <c r="T1298" s="35">
        <f t="shared" si="281"/>
        <v>100</v>
      </c>
      <c r="U1298" s="36">
        <f>INDEX([1]ราคาที่ดิน!$B:$G,MATCH($C1298,[1]ราคาที่ดิน!$A:$A,0),MATCH($B1298,[1]ราคาที่ดิน!$B$1:$G$1,0))</f>
        <v>50</v>
      </c>
      <c r="V1298" s="37">
        <f t="shared" si="276"/>
        <v>5000</v>
      </c>
      <c r="W1298" s="31">
        <v>1</v>
      </c>
      <c r="X1298" s="31">
        <v>65</v>
      </c>
      <c r="Y1298" s="31" t="s">
        <v>66</v>
      </c>
      <c r="Z1298" s="31" t="s">
        <v>986</v>
      </c>
      <c r="AA1298" s="31"/>
      <c r="AB1298" s="32" t="s">
        <v>985</v>
      </c>
      <c r="AC1298" s="38"/>
      <c r="AD1298" s="39" t="s">
        <v>73</v>
      </c>
      <c r="AE1298" s="39" t="s">
        <v>74</v>
      </c>
      <c r="AF1298" s="40" t="str">
        <f t="shared" si="282"/>
        <v>2</v>
      </c>
      <c r="AG1298" s="41">
        <f t="shared" si="283"/>
        <v>72</v>
      </c>
      <c r="AH1298" s="42"/>
      <c r="AI1298" s="42">
        <v>72</v>
      </c>
      <c r="AJ1298" s="42"/>
      <c r="AK1298" s="42"/>
      <c r="AL1298" s="31">
        <v>30</v>
      </c>
      <c r="AM1298" s="43" t="str">
        <f t="shared" si="284"/>
        <v>100</v>
      </c>
      <c r="AN1298" s="44">
        <f>INDEX([1]ราคาสิ่งปลูกสร้าง!$D$6:$CC$47,MATCH($AD1298,[1]ราคาสิ่งปลูกสร้าง!$B$6:$B$45,0),MATCH($C$7,[1]ราคาสิ่งปลูกสร้าง!$D$5:$CC$5,0))</f>
        <v>6500</v>
      </c>
      <c r="AO1298" s="44">
        <f t="shared" si="285"/>
        <v>468000</v>
      </c>
      <c r="AP1298" s="45">
        <f t="shared" si="286"/>
        <v>30</v>
      </c>
      <c r="AQ1298" s="40">
        <f>IF(AP1298=0,0,INDEX([1]ค่าเสื่อมสิ่งปลูกสร้าง!$A$5:$D$105,MATCH($AP1298,[1]ค่าเสื่อมสิ่งปลูกสร้าง!$A$5:$A$105,0),MATCH(AE1298,[1]ค่าเสื่อมสิ่งปลูกสร้าง!$A$3:$D$3)))</f>
        <v>50</v>
      </c>
      <c r="AR1298" s="44">
        <f t="shared" si="277"/>
        <v>234000</v>
      </c>
      <c r="AS1298" s="44">
        <f t="shared" si="278"/>
        <v>239000</v>
      </c>
      <c r="AT1298" s="44">
        <f t="shared" si="279"/>
        <v>239000</v>
      </c>
      <c r="AU1298" s="46">
        <v>0</v>
      </c>
      <c r="AV1298" s="44">
        <f t="shared" si="287"/>
        <v>239000</v>
      </c>
      <c r="AW1298" s="47" t="str">
        <f t="shared" si="288"/>
        <v>0.02</v>
      </c>
      <c r="AX1298" s="48"/>
      <c r="AY1298" s="48"/>
      <c r="AZ1298" s="49">
        <v>0</v>
      </c>
      <c r="BA1298" s="48"/>
      <c r="BB1298" s="48"/>
      <c r="BC1298" s="44">
        <f t="shared" si="289"/>
        <v>0</v>
      </c>
      <c r="BD1298" s="50">
        <v>1</v>
      </c>
      <c r="BE1298" s="51" t="e">
        <f>IF(AX1298=1,0,IF(AY1298=1,0,IF(BC1298&gt;#REF!,#REF!,IF(OR(AZ1298&gt;0,BD1298&gt;0),BC1298+([1]สูตร2!H1286*(100%-AZ1298)-BC1298)*BD1298,[1]สูตร2!H1286*(100%-AZ1298)))))</f>
        <v>#REF!</v>
      </c>
      <c r="BF1298" s="31"/>
    </row>
    <row r="1299" spans="1:58" s="5" customFormat="1" ht="24" customHeight="1" x14ac:dyDescent="0.2">
      <c r="A1299" s="31"/>
      <c r="B1299" s="31" t="s">
        <v>65</v>
      </c>
      <c r="C1299" s="31">
        <v>13398</v>
      </c>
      <c r="D1299" s="31" t="s">
        <v>66</v>
      </c>
      <c r="E1299" s="31" t="s">
        <v>984</v>
      </c>
      <c r="F1299" s="31"/>
      <c r="G1299" s="32" t="s">
        <v>985</v>
      </c>
      <c r="H1299" s="31">
        <v>24</v>
      </c>
      <c r="I1299" s="31">
        <v>-877</v>
      </c>
      <c r="J1299" s="31" t="s">
        <v>440</v>
      </c>
      <c r="K1299" s="31">
        <v>0</v>
      </c>
      <c r="L1299" s="31">
        <v>1</v>
      </c>
      <c r="M1299" s="31">
        <v>0</v>
      </c>
      <c r="N1299" s="33"/>
      <c r="O1299" s="33">
        <v>100</v>
      </c>
      <c r="P1299" s="33"/>
      <c r="Q1299" s="33"/>
      <c r="R1299" s="33"/>
      <c r="S1299" s="34" t="str">
        <f t="shared" si="280"/>
        <v>2</v>
      </c>
      <c r="T1299" s="35">
        <f t="shared" si="281"/>
        <v>100</v>
      </c>
      <c r="U1299" s="36">
        <f>INDEX([1]ราคาที่ดิน!$B:$G,MATCH($C1299,[1]ราคาที่ดิน!$A:$A,0),MATCH($B1299,[1]ราคาที่ดิน!$B$1:$G$1,0))</f>
        <v>50</v>
      </c>
      <c r="V1299" s="37">
        <f t="shared" ref="V1299:V1362" si="290">$T1299*$U1299</f>
        <v>5000</v>
      </c>
      <c r="W1299" s="31">
        <v>2</v>
      </c>
      <c r="X1299" s="31">
        <v>65</v>
      </c>
      <c r="Y1299" s="31" t="s">
        <v>66</v>
      </c>
      <c r="Z1299" s="31" t="s">
        <v>986</v>
      </c>
      <c r="AA1299" s="31"/>
      <c r="AB1299" s="32" t="s">
        <v>985</v>
      </c>
      <c r="AC1299" s="38"/>
      <c r="AD1299" s="39" t="s">
        <v>75</v>
      </c>
      <c r="AE1299" s="39" t="s">
        <v>76</v>
      </c>
      <c r="AF1299" s="40" t="str">
        <f t="shared" si="282"/>
        <v>1</v>
      </c>
      <c r="AG1299" s="41">
        <f t="shared" si="283"/>
        <v>10.5</v>
      </c>
      <c r="AH1299" s="42">
        <v>10.5</v>
      </c>
      <c r="AI1299" s="42"/>
      <c r="AJ1299" s="42"/>
      <c r="AK1299" s="42"/>
      <c r="AL1299" s="31">
        <v>30</v>
      </c>
      <c r="AM1299" s="43" t="str">
        <f t="shared" si="284"/>
        <v>100</v>
      </c>
      <c r="AN1299" s="44">
        <f>INDEX([1]ราคาสิ่งปลูกสร้าง!$D$6:$CC$47,MATCH($AD1299,[1]ราคาสิ่งปลูกสร้าง!$B$6:$B$45,0),MATCH($C$7,[1]ราคาสิ่งปลูกสร้าง!$D$5:$CC$5,0))</f>
        <v>5400</v>
      </c>
      <c r="AO1299" s="44">
        <f t="shared" si="285"/>
        <v>56700</v>
      </c>
      <c r="AP1299" s="45">
        <f t="shared" si="286"/>
        <v>30</v>
      </c>
      <c r="AQ1299" s="40">
        <f>IF(AP1299=0,0,INDEX([1]ค่าเสื่อมสิ่งปลูกสร้าง!$A$5:$D$105,MATCH($AP1299,[1]ค่าเสื่อมสิ่งปลูกสร้าง!$A$5:$A$105,0),MATCH(AE1299,[1]ค่าเสื่อมสิ่งปลูกสร้าง!$A$3:$D$3)))</f>
        <v>93</v>
      </c>
      <c r="AR1299" s="44">
        <f t="shared" ref="AR1299:AR1362" si="291">$AO1299*(100-$AQ1299)%</f>
        <v>3969.0000000000005</v>
      </c>
      <c r="AS1299" s="44">
        <f t="shared" ref="AS1299:AS1362" si="292">$V1299+$AR1299</f>
        <v>8969</v>
      </c>
      <c r="AT1299" s="44">
        <f t="shared" ref="AT1299:AT1362" si="293">IF($AM1299%*$AS1299,$AM1299%*$AS1299,0)</f>
        <v>8969</v>
      </c>
      <c r="AU1299" s="46">
        <v>0</v>
      </c>
      <c r="AV1299" s="44">
        <f t="shared" si="287"/>
        <v>8969</v>
      </c>
      <c r="AW1299" s="47" t="str">
        <f t="shared" si="288"/>
        <v>0.01</v>
      </c>
      <c r="AX1299" s="48"/>
      <c r="AY1299" s="48"/>
      <c r="AZ1299" s="49">
        <v>0</v>
      </c>
      <c r="BA1299" s="48"/>
      <c r="BB1299" s="48"/>
      <c r="BC1299" s="44">
        <f t="shared" si="289"/>
        <v>0</v>
      </c>
      <c r="BD1299" s="50">
        <v>1</v>
      </c>
      <c r="BE1299" s="51" t="e">
        <f>IF(AX1299=1,0,IF(AY1299=1,0,IF(BC1299&gt;#REF!,#REF!,IF(OR(AZ1299&gt;0,BD1299&gt;0),BC1299+([1]สูตร2!H1287*(100%-AZ1299)-BC1299)*BD1299,[1]สูตร2!H1287*(100%-AZ1299)))))</f>
        <v>#REF!</v>
      </c>
      <c r="BF1299" s="31"/>
    </row>
    <row r="1300" spans="1:58" s="5" customFormat="1" ht="24" customHeight="1" x14ac:dyDescent="0.2">
      <c r="A1300" s="31"/>
      <c r="B1300" s="31" t="s">
        <v>65</v>
      </c>
      <c r="C1300" s="31">
        <v>13398</v>
      </c>
      <c r="D1300" s="31" t="s">
        <v>66</v>
      </c>
      <c r="E1300" s="31" t="s">
        <v>984</v>
      </c>
      <c r="F1300" s="31"/>
      <c r="G1300" s="32" t="s">
        <v>985</v>
      </c>
      <c r="H1300" s="31">
        <v>24</v>
      </c>
      <c r="I1300" s="31">
        <v>-877</v>
      </c>
      <c r="J1300" s="31" t="s">
        <v>440</v>
      </c>
      <c r="K1300" s="31">
        <v>0</v>
      </c>
      <c r="L1300" s="31">
        <v>1</v>
      </c>
      <c r="M1300" s="31">
        <v>0</v>
      </c>
      <c r="N1300" s="33"/>
      <c r="O1300" s="33">
        <v>100</v>
      </c>
      <c r="P1300" s="33"/>
      <c r="Q1300" s="33"/>
      <c r="R1300" s="33"/>
      <c r="S1300" s="34" t="str">
        <f t="shared" si="280"/>
        <v>2</v>
      </c>
      <c r="T1300" s="35">
        <f t="shared" si="281"/>
        <v>100</v>
      </c>
      <c r="U1300" s="36">
        <f>INDEX([1]ราคาที่ดิน!$B:$G,MATCH($C1300,[1]ราคาที่ดิน!$A:$A,0),MATCH($B1300,[1]ราคาที่ดิน!$B$1:$G$1,0))</f>
        <v>50</v>
      </c>
      <c r="V1300" s="37">
        <f t="shared" si="290"/>
        <v>5000</v>
      </c>
      <c r="W1300" s="31">
        <v>3</v>
      </c>
      <c r="X1300" s="31">
        <v>65</v>
      </c>
      <c r="Y1300" s="31" t="s">
        <v>66</v>
      </c>
      <c r="Z1300" s="31" t="s">
        <v>986</v>
      </c>
      <c r="AA1300" s="31"/>
      <c r="AB1300" s="32" t="s">
        <v>985</v>
      </c>
      <c r="AC1300" s="38"/>
      <c r="AD1300" s="39" t="s">
        <v>77</v>
      </c>
      <c r="AE1300" s="39" t="s">
        <v>94</v>
      </c>
      <c r="AF1300" s="40" t="str">
        <f t="shared" si="282"/>
        <v>1</v>
      </c>
      <c r="AG1300" s="41">
        <f t="shared" si="283"/>
        <v>31.5</v>
      </c>
      <c r="AH1300" s="42">
        <v>31.5</v>
      </c>
      <c r="AI1300" s="42"/>
      <c r="AJ1300" s="42"/>
      <c r="AK1300" s="42"/>
      <c r="AL1300" s="31">
        <v>10</v>
      </c>
      <c r="AM1300" s="43" t="str">
        <f t="shared" si="284"/>
        <v>100</v>
      </c>
      <c r="AN1300" s="44">
        <f>INDEX([1]ราคาสิ่งปลูกสร้าง!$D$6:$CC$47,MATCH($AD1300,[1]ราคาสิ่งปลูกสร้าง!$B$6:$B$45,0),MATCH($C$7,[1]ราคาสิ่งปลูกสร้าง!$D$5:$CC$5,0))</f>
        <v>2050</v>
      </c>
      <c r="AO1300" s="44">
        <f t="shared" si="285"/>
        <v>64575</v>
      </c>
      <c r="AP1300" s="45">
        <f t="shared" si="286"/>
        <v>10</v>
      </c>
      <c r="AQ1300" s="40">
        <f>IF(AP1300=0,0,INDEX([1]ค่าเสื่อมสิ่งปลูกสร้าง!$A$5:$D$105,MATCH($AP1300,[1]ค่าเสื่อมสิ่งปลูกสร้าง!$A$5:$A$105,0),MATCH(AE1300,[1]ค่าเสื่อมสิ่งปลูกสร้าง!$A$3:$D$3)))</f>
        <v>10</v>
      </c>
      <c r="AR1300" s="44">
        <f t="shared" si="291"/>
        <v>58117.5</v>
      </c>
      <c r="AS1300" s="44">
        <f t="shared" si="292"/>
        <v>63117.5</v>
      </c>
      <c r="AT1300" s="44">
        <f t="shared" si="293"/>
        <v>63117.5</v>
      </c>
      <c r="AU1300" s="46">
        <v>0</v>
      </c>
      <c r="AV1300" s="44">
        <f t="shared" si="287"/>
        <v>63117.5</v>
      </c>
      <c r="AW1300" s="47" t="str">
        <f t="shared" si="288"/>
        <v>0.01</v>
      </c>
      <c r="AX1300" s="48"/>
      <c r="AY1300" s="48"/>
      <c r="AZ1300" s="49">
        <v>0</v>
      </c>
      <c r="BA1300" s="48"/>
      <c r="BB1300" s="48"/>
      <c r="BC1300" s="44">
        <f t="shared" si="289"/>
        <v>0</v>
      </c>
      <c r="BD1300" s="50">
        <v>1</v>
      </c>
      <c r="BE1300" s="51" t="e">
        <f>IF(AX1300=1,0,IF(AY1300=1,0,IF(BC1300&gt;#REF!,#REF!,IF(OR(AZ1300&gt;0,BD1300&gt;0),BC1300+([1]สูตร2!H1288*(100%-AZ1300)-BC1300)*BD1300,[1]สูตร2!H1288*(100%-AZ1300)))))</f>
        <v>#REF!</v>
      </c>
      <c r="BF1300" s="31"/>
    </row>
    <row r="1301" spans="1:58" s="5" customFormat="1" ht="24" customHeight="1" x14ac:dyDescent="0.2">
      <c r="A1301" s="31"/>
      <c r="B1301" s="31" t="s">
        <v>65</v>
      </c>
      <c r="C1301" s="31">
        <v>13398</v>
      </c>
      <c r="D1301" s="31" t="s">
        <v>66</v>
      </c>
      <c r="E1301" s="31" t="s">
        <v>984</v>
      </c>
      <c r="F1301" s="31"/>
      <c r="G1301" s="32" t="s">
        <v>985</v>
      </c>
      <c r="H1301" s="31">
        <v>24</v>
      </c>
      <c r="I1301" s="31">
        <v>-877</v>
      </c>
      <c r="J1301" s="31" t="s">
        <v>440</v>
      </c>
      <c r="K1301" s="31">
        <v>0</v>
      </c>
      <c r="L1301" s="31">
        <v>0</v>
      </c>
      <c r="M1301" s="31">
        <v>45</v>
      </c>
      <c r="N1301" s="33"/>
      <c r="O1301" s="33">
        <v>45</v>
      </c>
      <c r="P1301" s="33"/>
      <c r="Q1301" s="33"/>
      <c r="R1301" s="33"/>
      <c r="S1301" s="34" t="str">
        <f t="shared" si="280"/>
        <v>2</v>
      </c>
      <c r="T1301" s="35">
        <f t="shared" si="281"/>
        <v>45</v>
      </c>
      <c r="U1301" s="36">
        <f>INDEX([1]ราคาที่ดิน!$B:$G,MATCH($C1301,[1]ราคาที่ดิน!$A:$A,0),MATCH($B1301,[1]ราคาที่ดิน!$B$1:$G$1,0))</f>
        <v>50</v>
      </c>
      <c r="V1301" s="37">
        <f t="shared" si="290"/>
        <v>2250</v>
      </c>
      <c r="W1301" s="31">
        <v>4</v>
      </c>
      <c r="X1301" s="31">
        <v>65</v>
      </c>
      <c r="Y1301" s="31" t="s">
        <v>66</v>
      </c>
      <c r="Z1301" s="31" t="s">
        <v>986</v>
      </c>
      <c r="AA1301" s="31"/>
      <c r="AB1301" s="32" t="s">
        <v>985</v>
      </c>
      <c r="AC1301" s="38"/>
      <c r="AD1301" s="39" t="s">
        <v>73</v>
      </c>
      <c r="AE1301" s="39" t="s">
        <v>94</v>
      </c>
      <c r="AF1301" s="40" t="str">
        <f t="shared" si="282"/>
        <v>1</v>
      </c>
      <c r="AG1301" s="41">
        <f t="shared" si="283"/>
        <v>30</v>
      </c>
      <c r="AH1301" s="42">
        <v>30</v>
      </c>
      <c r="AI1301" s="42"/>
      <c r="AJ1301" s="42"/>
      <c r="AK1301" s="42"/>
      <c r="AL1301" s="31">
        <v>30</v>
      </c>
      <c r="AM1301" s="43" t="str">
        <f t="shared" si="284"/>
        <v>100</v>
      </c>
      <c r="AN1301" s="44">
        <f>INDEX([1]ราคาสิ่งปลูกสร้าง!$D$6:$CC$47,MATCH($AD1301,[1]ราคาสิ่งปลูกสร้าง!$B$6:$B$45,0),MATCH($C$7,[1]ราคาสิ่งปลูกสร้าง!$D$5:$CC$5,0))</f>
        <v>6500</v>
      </c>
      <c r="AO1301" s="44">
        <f t="shared" si="285"/>
        <v>195000</v>
      </c>
      <c r="AP1301" s="45">
        <f t="shared" si="286"/>
        <v>30</v>
      </c>
      <c r="AQ1301" s="40">
        <f>IF(AP1301=0,0,INDEX([1]ค่าเสื่อมสิ่งปลูกสร้าง!$A$5:$D$105,MATCH($AP1301,[1]ค่าเสื่อมสิ่งปลูกสร้าง!$A$5:$A$105,0),MATCH(AE1301,[1]ค่าเสื่อมสิ่งปลูกสร้าง!$A$3:$D$3)))</f>
        <v>50</v>
      </c>
      <c r="AR1301" s="44">
        <f t="shared" si="291"/>
        <v>97500</v>
      </c>
      <c r="AS1301" s="44">
        <f t="shared" si="292"/>
        <v>99750</v>
      </c>
      <c r="AT1301" s="44">
        <f t="shared" si="293"/>
        <v>99750</v>
      </c>
      <c r="AU1301" s="46">
        <v>0</v>
      </c>
      <c r="AV1301" s="44">
        <f t="shared" si="287"/>
        <v>99750</v>
      </c>
      <c r="AW1301" s="47" t="str">
        <f t="shared" si="288"/>
        <v>0.01</v>
      </c>
      <c r="AX1301" s="48"/>
      <c r="AY1301" s="48"/>
      <c r="AZ1301" s="49">
        <v>0</v>
      </c>
      <c r="BA1301" s="48"/>
      <c r="BB1301" s="48"/>
      <c r="BC1301" s="44">
        <f t="shared" si="289"/>
        <v>0</v>
      </c>
      <c r="BD1301" s="50">
        <v>1</v>
      </c>
      <c r="BE1301" s="51" t="e">
        <f>IF(AX1301=1,0,IF(AY1301=1,0,IF(BC1301&gt;#REF!,#REF!,IF(OR(AZ1301&gt;0,BD1301&gt;0),BC1301+([1]สูตร2!H1289*(100%-AZ1301)-BC1301)*BD1301,[1]สูตร2!H1289*(100%-AZ1301)))))</f>
        <v>#REF!</v>
      </c>
      <c r="BF1301" s="31"/>
    </row>
    <row r="1302" spans="1:58" s="5" customFormat="1" ht="24" customHeight="1" x14ac:dyDescent="0.2">
      <c r="A1302" s="31">
        <v>412</v>
      </c>
      <c r="B1302" s="31" t="s">
        <v>65</v>
      </c>
      <c r="C1302" s="31">
        <v>1648</v>
      </c>
      <c r="D1302" s="31" t="s">
        <v>66</v>
      </c>
      <c r="E1302" s="31" t="s">
        <v>987</v>
      </c>
      <c r="F1302" s="31"/>
      <c r="G1302" s="32" t="s">
        <v>988</v>
      </c>
      <c r="H1302" s="31">
        <v>38</v>
      </c>
      <c r="I1302" s="31">
        <v>2513</v>
      </c>
      <c r="J1302" s="31" t="s">
        <v>440</v>
      </c>
      <c r="K1302" s="31">
        <v>16</v>
      </c>
      <c r="L1302" s="31">
        <v>0</v>
      </c>
      <c r="M1302" s="31">
        <v>87</v>
      </c>
      <c r="N1302" s="33">
        <v>6487</v>
      </c>
      <c r="O1302" s="33"/>
      <c r="P1302" s="33"/>
      <c r="Q1302" s="33"/>
      <c r="R1302" s="33"/>
      <c r="S1302" s="34" t="str">
        <f t="shared" si="280"/>
        <v>1</v>
      </c>
      <c r="T1302" s="35">
        <f t="shared" si="281"/>
        <v>6487</v>
      </c>
      <c r="U1302" s="36">
        <f>INDEX([1]ราคาที่ดิน!$B:$G,MATCH($C1302,[1]ราคาที่ดิน!$A:$A,0),MATCH($B1302,[1]ราคาที่ดิน!$B$1:$G$1,0))</f>
        <v>50</v>
      </c>
      <c r="V1302" s="37">
        <f t="shared" si="290"/>
        <v>324350</v>
      </c>
      <c r="W1302" s="31"/>
      <c r="X1302" s="31"/>
      <c r="Y1302" s="31"/>
      <c r="Z1302" s="31"/>
      <c r="AA1302" s="31"/>
      <c r="AB1302" s="32"/>
      <c r="AC1302" s="38"/>
      <c r="AD1302" s="39"/>
      <c r="AE1302" s="39"/>
      <c r="AF1302" s="40" t="str">
        <f t="shared" si="282"/>
        <v/>
      </c>
      <c r="AG1302" s="41" t="str">
        <f t="shared" si="283"/>
        <v/>
      </c>
      <c r="AH1302" s="42"/>
      <c r="AI1302" s="42"/>
      <c r="AJ1302" s="42"/>
      <c r="AK1302" s="42"/>
      <c r="AL1302" s="31"/>
      <c r="AM1302" s="43" t="str">
        <f t="shared" si="284"/>
        <v>100</v>
      </c>
      <c r="AN1302" s="44">
        <f>INDEX([1]ราคาสิ่งปลูกสร้าง!$D$6:$CC$47,MATCH($AD1302,[1]ราคาสิ่งปลูกสร้าง!$B$6:$B$45,0),MATCH($C$7,[1]ราคาสิ่งปลูกสร้าง!$D$5:$CC$5,0))</f>
        <v>0</v>
      </c>
      <c r="AO1302" s="44">
        <f t="shared" si="285"/>
        <v>0</v>
      </c>
      <c r="AP1302" s="45">
        <f t="shared" si="286"/>
        <v>0</v>
      </c>
      <c r="AQ1302" s="40">
        <f>IF(AP1302=0,0,INDEX([1]ค่าเสื่อมสิ่งปลูกสร้าง!$A$5:$D$105,MATCH($AP1302,[1]ค่าเสื่อมสิ่งปลูกสร้าง!$A$5:$A$105,0),MATCH(AE1302,[1]ค่าเสื่อมสิ่งปลูกสร้าง!$A$3:$D$3)))</f>
        <v>0</v>
      </c>
      <c r="AR1302" s="44">
        <f t="shared" si="291"/>
        <v>0</v>
      </c>
      <c r="AS1302" s="44">
        <f t="shared" si="292"/>
        <v>324350</v>
      </c>
      <c r="AT1302" s="44">
        <f t="shared" si="293"/>
        <v>324350</v>
      </c>
      <c r="AU1302" s="46">
        <v>0</v>
      </c>
      <c r="AV1302" s="44">
        <f t="shared" si="287"/>
        <v>324350</v>
      </c>
      <c r="AW1302" s="47" t="str">
        <f t="shared" si="288"/>
        <v>0.01</v>
      </c>
      <c r="AX1302" s="48"/>
      <c r="AY1302" s="48"/>
      <c r="AZ1302" s="49">
        <v>0</v>
      </c>
      <c r="BA1302" s="48"/>
      <c r="BB1302" s="48"/>
      <c r="BC1302" s="44">
        <f t="shared" si="289"/>
        <v>0</v>
      </c>
      <c r="BD1302" s="50">
        <v>1</v>
      </c>
      <c r="BE1302" s="51" t="e">
        <f>IF(AX1302=1,0,IF(AY1302=1,0,IF(BC1302&gt;#REF!,#REF!,IF(OR(AZ1302&gt;0,BD1302&gt;0),BC1302+([1]สูตร2!H1290*(100%-AZ1302)-BC1302)*BD1302,[1]สูตร2!H1290*(100%-AZ1302)))))</f>
        <v>#REF!</v>
      </c>
      <c r="BF1302" s="31"/>
    </row>
    <row r="1303" spans="1:58" s="5" customFormat="1" ht="24" customHeight="1" x14ac:dyDescent="0.2">
      <c r="A1303" s="31">
        <v>413</v>
      </c>
      <c r="B1303" s="31" t="s">
        <v>65</v>
      </c>
      <c r="C1303" s="31">
        <v>4875</v>
      </c>
      <c r="D1303" s="31" t="s">
        <v>71</v>
      </c>
      <c r="E1303" s="31" t="s">
        <v>989</v>
      </c>
      <c r="F1303" s="31"/>
      <c r="G1303" s="32" t="s">
        <v>988</v>
      </c>
      <c r="H1303" s="31">
        <v>233</v>
      </c>
      <c r="I1303" s="31">
        <v>-1310</v>
      </c>
      <c r="J1303" s="31" t="s">
        <v>440</v>
      </c>
      <c r="K1303" s="31">
        <v>9</v>
      </c>
      <c r="L1303" s="31">
        <v>2</v>
      </c>
      <c r="M1303" s="31">
        <v>97</v>
      </c>
      <c r="N1303" s="33">
        <v>3897</v>
      </c>
      <c r="O1303" s="33"/>
      <c r="P1303" s="33"/>
      <c r="Q1303" s="33"/>
      <c r="R1303" s="33"/>
      <c r="S1303" s="34" t="str">
        <f t="shared" si="280"/>
        <v>1</v>
      </c>
      <c r="T1303" s="35">
        <f t="shared" si="281"/>
        <v>3897</v>
      </c>
      <c r="U1303" s="36">
        <f>INDEX([1]ราคาที่ดิน!$B:$G,MATCH($C1303,[1]ราคาที่ดิน!$A:$A,0),MATCH($B1303,[1]ราคาที่ดิน!$B$1:$G$1,0))</f>
        <v>200</v>
      </c>
      <c r="V1303" s="37">
        <f t="shared" si="290"/>
        <v>779400</v>
      </c>
      <c r="W1303" s="31"/>
      <c r="X1303" s="31"/>
      <c r="Y1303" s="31"/>
      <c r="Z1303" s="31"/>
      <c r="AA1303" s="31"/>
      <c r="AB1303" s="32"/>
      <c r="AC1303" s="38"/>
      <c r="AD1303" s="39"/>
      <c r="AE1303" s="39"/>
      <c r="AF1303" s="40" t="str">
        <f t="shared" si="282"/>
        <v/>
      </c>
      <c r="AG1303" s="41" t="str">
        <f t="shared" si="283"/>
        <v/>
      </c>
      <c r="AH1303" s="42"/>
      <c r="AI1303" s="42"/>
      <c r="AJ1303" s="42"/>
      <c r="AK1303" s="42"/>
      <c r="AL1303" s="31"/>
      <c r="AM1303" s="43" t="str">
        <f t="shared" si="284"/>
        <v>100</v>
      </c>
      <c r="AN1303" s="44">
        <f>INDEX([1]ราคาสิ่งปลูกสร้าง!$D$6:$CC$47,MATCH($AD1303,[1]ราคาสิ่งปลูกสร้าง!$B$6:$B$45,0),MATCH($C$7,[1]ราคาสิ่งปลูกสร้าง!$D$5:$CC$5,0))</f>
        <v>0</v>
      </c>
      <c r="AO1303" s="44">
        <f t="shared" si="285"/>
        <v>0</v>
      </c>
      <c r="AP1303" s="45">
        <f t="shared" si="286"/>
        <v>0</v>
      </c>
      <c r="AQ1303" s="40">
        <f>IF(AP1303=0,0,INDEX([1]ค่าเสื่อมสิ่งปลูกสร้าง!$A$5:$D$105,MATCH($AP1303,[1]ค่าเสื่อมสิ่งปลูกสร้าง!$A$5:$A$105,0),MATCH(AE1303,[1]ค่าเสื่อมสิ่งปลูกสร้าง!$A$3:$D$3)))</f>
        <v>0</v>
      </c>
      <c r="AR1303" s="44">
        <f t="shared" si="291"/>
        <v>0</v>
      </c>
      <c r="AS1303" s="44">
        <f t="shared" si="292"/>
        <v>779400</v>
      </c>
      <c r="AT1303" s="44">
        <f t="shared" si="293"/>
        <v>779400</v>
      </c>
      <c r="AU1303" s="46">
        <v>0</v>
      </c>
      <c r="AV1303" s="44">
        <f t="shared" si="287"/>
        <v>779400</v>
      </c>
      <c r="AW1303" s="47" t="str">
        <f t="shared" si="288"/>
        <v>0.01</v>
      </c>
      <c r="AX1303" s="48"/>
      <c r="AY1303" s="48"/>
      <c r="AZ1303" s="49">
        <v>0</v>
      </c>
      <c r="BA1303" s="48"/>
      <c r="BB1303" s="48"/>
      <c r="BC1303" s="44">
        <f t="shared" si="289"/>
        <v>0</v>
      </c>
      <c r="BD1303" s="50">
        <v>1</v>
      </c>
      <c r="BE1303" s="51" t="e">
        <f>IF(AX1303=1,0,IF(AY1303=1,0,IF(BC1303&gt;#REF!,#REF!,IF(OR(AZ1303&gt;0,BD1303&gt;0),BC1303+([1]สูตร2!H1291*(100%-AZ1303)-BC1303)*BD1303,[1]สูตร2!H1291*(100%-AZ1303)))))</f>
        <v>#REF!</v>
      </c>
      <c r="BF1303" s="31"/>
    </row>
    <row r="1304" spans="1:58" s="5" customFormat="1" ht="24" customHeight="1" x14ac:dyDescent="0.2">
      <c r="A1304" s="31"/>
      <c r="B1304" s="31" t="s">
        <v>65</v>
      </c>
      <c r="C1304" s="31">
        <v>13084</v>
      </c>
      <c r="D1304" s="31" t="s">
        <v>71</v>
      </c>
      <c r="E1304" s="31" t="s">
        <v>989</v>
      </c>
      <c r="F1304" s="31"/>
      <c r="G1304" s="32" t="s">
        <v>988</v>
      </c>
      <c r="H1304" s="31">
        <v>82</v>
      </c>
      <c r="I1304" s="31" t="s">
        <v>104</v>
      </c>
      <c r="J1304" s="31" t="s">
        <v>440</v>
      </c>
      <c r="K1304" s="31">
        <v>0</v>
      </c>
      <c r="L1304" s="31">
        <v>0</v>
      </c>
      <c r="M1304" s="31">
        <v>65</v>
      </c>
      <c r="N1304" s="33"/>
      <c r="O1304" s="33">
        <v>65</v>
      </c>
      <c r="P1304" s="33"/>
      <c r="Q1304" s="33"/>
      <c r="R1304" s="33"/>
      <c r="S1304" s="34" t="str">
        <f t="shared" si="280"/>
        <v>2</v>
      </c>
      <c r="T1304" s="35">
        <f t="shared" si="281"/>
        <v>65</v>
      </c>
      <c r="U1304" s="36">
        <f>INDEX([1]ราคาที่ดิน!$B:$G,MATCH($C1304,[1]ราคาที่ดิน!$A:$A,0),MATCH($B1304,[1]ราคาที่ดิน!$B$1:$G$1,0))</f>
        <v>160</v>
      </c>
      <c r="V1304" s="37">
        <f t="shared" si="290"/>
        <v>10400</v>
      </c>
      <c r="W1304" s="31"/>
      <c r="X1304" s="31"/>
      <c r="Y1304" s="31"/>
      <c r="Z1304" s="31"/>
      <c r="AA1304" s="31"/>
      <c r="AB1304" s="32"/>
      <c r="AC1304" s="38"/>
      <c r="AD1304" s="39"/>
      <c r="AE1304" s="39"/>
      <c r="AF1304" s="40" t="str">
        <f t="shared" si="282"/>
        <v/>
      </c>
      <c r="AG1304" s="41" t="str">
        <f t="shared" si="283"/>
        <v/>
      </c>
      <c r="AH1304" s="42"/>
      <c r="AI1304" s="42"/>
      <c r="AJ1304" s="42"/>
      <c r="AK1304" s="42"/>
      <c r="AL1304" s="31"/>
      <c r="AM1304" s="43" t="str">
        <f t="shared" si="284"/>
        <v>100</v>
      </c>
      <c r="AN1304" s="44">
        <f>INDEX([1]ราคาสิ่งปลูกสร้าง!$D$6:$CC$47,MATCH($AD1304,[1]ราคาสิ่งปลูกสร้าง!$B$6:$B$45,0),MATCH($C$7,[1]ราคาสิ่งปลูกสร้าง!$D$5:$CC$5,0))</f>
        <v>0</v>
      </c>
      <c r="AO1304" s="44">
        <f t="shared" si="285"/>
        <v>0</v>
      </c>
      <c r="AP1304" s="45">
        <f t="shared" si="286"/>
        <v>0</v>
      </c>
      <c r="AQ1304" s="40">
        <f>IF(AP1304=0,0,INDEX([1]ค่าเสื่อมสิ่งปลูกสร้าง!$A$5:$D$105,MATCH($AP1304,[1]ค่าเสื่อมสิ่งปลูกสร้าง!$A$5:$A$105,0),MATCH(AE1304,[1]ค่าเสื่อมสิ่งปลูกสร้าง!$A$3:$D$3)))</f>
        <v>0</v>
      </c>
      <c r="AR1304" s="44">
        <f t="shared" si="291"/>
        <v>0</v>
      </c>
      <c r="AS1304" s="44">
        <f t="shared" si="292"/>
        <v>10400</v>
      </c>
      <c r="AT1304" s="44">
        <f t="shared" si="293"/>
        <v>10400</v>
      </c>
      <c r="AU1304" s="46">
        <v>0</v>
      </c>
      <c r="AV1304" s="44">
        <f t="shared" si="287"/>
        <v>10400</v>
      </c>
      <c r="AW1304" s="47" t="str">
        <f t="shared" si="288"/>
        <v>0.02</v>
      </c>
      <c r="AX1304" s="48"/>
      <c r="AY1304" s="48"/>
      <c r="AZ1304" s="49">
        <v>0</v>
      </c>
      <c r="BA1304" s="48"/>
      <c r="BB1304" s="48"/>
      <c r="BC1304" s="44">
        <f t="shared" si="289"/>
        <v>0</v>
      </c>
      <c r="BD1304" s="50">
        <v>1</v>
      </c>
      <c r="BE1304" s="51" t="e">
        <f>IF(AX1304=1,0,IF(AY1304=1,0,IF(BC1304&gt;#REF!,#REF!,IF(OR(AZ1304&gt;0,BD1304&gt;0),BC1304+([1]สูตร2!H1292*(100%-AZ1304)-BC1304)*BD1304,[1]สูตร2!H1292*(100%-AZ1304)))))</f>
        <v>#REF!</v>
      </c>
      <c r="BF1304" s="31"/>
    </row>
    <row r="1305" spans="1:58" s="5" customFormat="1" ht="24" customHeight="1" x14ac:dyDescent="0.2">
      <c r="A1305" s="31"/>
      <c r="B1305" s="31" t="s">
        <v>65</v>
      </c>
      <c r="C1305" s="31">
        <v>13083</v>
      </c>
      <c r="D1305" s="31" t="s">
        <v>71</v>
      </c>
      <c r="E1305" s="31" t="s">
        <v>989</v>
      </c>
      <c r="F1305" s="31"/>
      <c r="G1305" s="32" t="s">
        <v>988</v>
      </c>
      <c r="H1305" s="31">
        <v>81</v>
      </c>
      <c r="I1305" s="31" t="s">
        <v>104</v>
      </c>
      <c r="J1305" s="31" t="s">
        <v>440</v>
      </c>
      <c r="K1305" s="31">
        <v>0</v>
      </c>
      <c r="L1305" s="31">
        <v>0</v>
      </c>
      <c r="M1305" s="31">
        <v>61</v>
      </c>
      <c r="N1305" s="33"/>
      <c r="O1305" s="33">
        <v>61</v>
      </c>
      <c r="P1305" s="33"/>
      <c r="Q1305" s="33"/>
      <c r="R1305" s="33"/>
      <c r="S1305" s="34" t="str">
        <f t="shared" si="280"/>
        <v>2</v>
      </c>
      <c r="T1305" s="35">
        <f t="shared" si="281"/>
        <v>61</v>
      </c>
      <c r="U1305" s="36">
        <f>INDEX([1]ราคาที่ดิน!$B:$G,MATCH($C1305,[1]ราคาที่ดิน!$A:$A,0),MATCH($B1305,[1]ราคาที่ดิน!$B$1:$G$1,0))</f>
        <v>200</v>
      </c>
      <c r="V1305" s="37">
        <f t="shared" si="290"/>
        <v>12200</v>
      </c>
      <c r="W1305" s="31"/>
      <c r="X1305" s="31"/>
      <c r="Y1305" s="31"/>
      <c r="Z1305" s="31"/>
      <c r="AA1305" s="31"/>
      <c r="AB1305" s="32"/>
      <c r="AC1305" s="38"/>
      <c r="AD1305" s="39"/>
      <c r="AE1305" s="39"/>
      <c r="AF1305" s="40" t="str">
        <f t="shared" si="282"/>
        <v/>
      </c>
      <c r="AG1305" s="41" t="str">
        <f t="shared" si="283"/>
        <v/>
      </c>
      <c r="AH1305" s="42"/>
      <c r="AI1305" s="42"/>
      <c r="AJ1305" s="42"/>
      <c r="AK1305" s="42"/>
      <c r="AL1305" s="31"/>
      <c r="AM1305" s="43" t="str">
        <f t="shared" si="284"/>
        <v>100</v>
      </c>
      <c r="AN1305" s="44">
        <f>INDEX([1]ราคาสิ่งปลูกสร้าง!$D$6:$CC$47,MATCH($AD1305,[1]ราคาสิ่งปลูกสร้าง!$B$6:$B$45,0),MATCH($C$7,[1]ราคาสิ่งปลูกสร้าง!$D$5:$CC$5,0))</f>
        <v>0</v>
      </c>
      <c r="AO1305" s="44">
        <f t="shared" si="285"/>
        <v>0</v>
      </c>
      <c r="AP1305" s="45">
        <f t="shared" si="286"/>
        <v>0</v>
      </c>
      <c r="AQ1305" s="40">
        <f>IF(AP1305=0,0,INDEX([1]ค่าเสื่อมสิ่งปลูกสร้าง!$A$5:$D$105,MATCH($AP1305,[1]ค่าเสื่อมสิ่งปลูกสร้าง!$A$5:$A$105,0),MATCH(AE1305,[1]ค่าเสื่อมสิ่งปลูกสร้าง!$A$3:$D$3)))</f>
        <v>0</v>
      </c>
      <c r="AR1305" s="44">
        <f t="shared" si="291"/>
        <v>0</v>
      </c>
      <c r="AS1305" s="44">
        <f t="shared" si="292"/>
        <v>12200</v>
      </c>
      <c r="AT1305" s="44">
        <f t="shared" si="293"/>
        <v>12200</v>
      </c>
      <c r="AU1305" s="46">
        <v>0</v>
      </c>
      <c r="AV1305" s="44">
        <f t="shared" si="287"/>
        <v>12200</v>
      </c>
      <c r="AW1305" s="47" t="str">
        <f t="shared" si="288"/>
        <v>0.02</v>
      </c>
      <c r="AX1305" s="48"/>
      <c r="AY1305" s="48"/>
      <c r="AZ1305" s="49">
        <v>0</v>
      </c>
      <c r="BA1305" s="48"/>
      <c r="BB1305" s="48"/>
      <c r="BC1305" s="44">
        <f t="shared" si="289"/>
        <v>0</v>
      </c>
      <c r="BD1305" s="50">
        <v>1</v>
      </c>
      <c r="BE1305" s="51" t="e">
        <f>IF(AX1305=1,0,IF(AY1305=1,0,IF(BC1305&gt;#REF!,#REF!,IF(OR(AZ1305&gt;0,BD1305&gt;0),BC1305+([1]สูตร2!H1293*(100%-AZ1305)-BC1305)*BD1305,[1]สูตร2!H1293*(100%-AZ1305)))))</f>
        <v>#REF!</v>
      </c>
      <c r="BF1305" s="31"/>
    </row>
    <row r="1306" spans="1:58" s="5" customFormat="1" ht="24" customHeight="1" x14ac:dyDescent="0.2">
      <c r="A1306" s="31"/>
      <c r="B1306" s="31" t="s">
        <v>65</v>
      </c>
      <c r="C1306" s="31">
        <v>276</v>
      </c>
      <c r="D1306" s="31" t="s">
        <v>71</v>
      </c>
      <c r="E1306" s="31" t="s">
        <v>989</v>
      </c>
      <c r="F1306" s="31"/>
      <c r="G1306" s="32" t="s">
        <v>988</v>
      </c>
      <c r="H1306" s="31">
        <v>5</v>
      </c>
      <c r="I1306" s="31">
        <v>1771</v>
      </c>
      <c r="J1306" s="31" t="s">
        <v>440</v>
      </c>
      <c r="K1306" s="31">
        <v>0</v>
      </c>
      <c r="L1306" s="31">
        <v>0</v>
      </c>
      <c r="M1306" s="31">
        <v>30</v>
      </c>
      <c r="N1306" s="33"/>
      <c r="O1306" s="33">
        <v>30</v>
      </c>
      <c r="P1306" s="33"/>
      <c r="Q1306" s="33"/>
      <c r="R1306" s="33"/>
      <c r="S1306" s="34" t="str">
        <f t="shared" si="280"/>
        <v>2</v>
      </c>
      <c r="T1306" s="35">
        <f t="shared" si="281"/>
        <v>30</v>
      </c>
      <c r="U1306" s="36">
        <f>INDEX([1]ราคาที่ดิน!$B:$G,MATCH($C1306,[1]ราคาที่ดิน!$A:$A,0),MATCH($B1306,[1]ราคาที่ดิน!$B$1:$G$1,0))</f>
        <v>200</v>
      </c>
      <c r="V1306" s="37">
        <f t="shared" si="290"/>
        <v>6000</v>
      </c>
      <c r="W1306" s="31">
        <v>1</v>
      </c>
      <c r="X1306" s="31">
        <v>66</v>
      </c>
      <c r="Y1306" s="31" t="s">
        <v>71</v>
      </c>
      <c r="Z1306" s="31" t="s">
        <v>989</v>
      </c>
      <c r="AA1306" s="31"/>
      <c r="AB1306" s="32" t="s">
        <v>988</v>
      </c>
      <c r="AC1306" s="38"/>
      <c r="AD1306" s="39" t="s">
        <v>73</v>
      </c>
      <c r="AE1306" s="39" t="s">
        <v>74</v>
      </c>
      <c r="AF1306" s="40" t="str">
        <f t="shared" si="282"/>
        <v>2</v>
      </c>
      <c r="AG1306" s="41">
        <f t="shared" si="283"/>
        <v>143</v>
      </c>
      <c r="AH1306" s="42"/>
      <c r="AI1306" s="42">
        <v>143</v>
      </c>
      <c r="AJ1306" s="42"/>
      <c r="AK1306" s="42"/>
      <c r="AL1306" s="31">
        <v>30</v>
      </c>
      <c r="AM1306" s="43" t="str">
        <f t="shared" si="284"/>
        <v>100</v>
      </c>
      <c r="AN1306" s="44">
        <f>INDEX([1]ราคาสิ่งปลูกสร้าง!$D$6:$CC$47,MATCH($AD1306,[1]ราคาสิ่งปลูกสร้าง!$B$6:$B$45,0),MATCH($C$7,[1]ราคาสิ่งปลูกสร้าง!$D$5:$CC$5,0))</f>
        <v>6500</v>
      </c>
      <c r="AO1306" s="44">
        <f t="shared" si="285"/>
        <v>929500</v>
      </c>
      <c r="AP1306" s="45">
        <f t="shared" si="286"/>
        <v>30</v>
      </c>
      <c r="AQ1306" s="40">
        <f>IF(AP1306=0,0,INDEX([1]ค่าเสื่อมสิ่งปลูกสร้าง!$A$5:$D$105,MATCH($AP1306,[1]ค่าเสื่อมสิ่งปลูกสร้าง!$A$5:$A$105,0),MATCH(AE1306,[1]ค่าเสื่อมสิ่งปลูกสร้าง!$A$3:$D$3)))</f>
        <v>50</v>
      </c>
      <c r="AR1306" s="44">
        <f t="shared" si="291"/>
        <v>464750</v>
      </c>
      <c r="AS1306" s="44">
        <f t="shared" si="292"/>
        <v>470750</v>
      </c>
      <c r="AT1306" s="44">
        <f t="shared" si="293"/>
        <v>470750</v>
      </c>
      <c r="AU1306" s="46">
        <v>0</v>
      </c>
      <c r="AV1306" s="44">
        <f t="shared" si="287"/>
        <v>470750</v>
      </c>
      <c r="AW1306" s="47" t="str">
        <f t="shared" si="288"/>
        <v>0.02</v>
      </c>
      <c r="AX1306" s="48"/>
      <c r="AY1306" s="48"/>
      <c r="AZ1306" s="49">
        <v>0</v>
      </c>
      <c r="BA1306" s="48"/>
      <c r="BB1306" s="48"/>
      <c r="BC1306" s="44">
        <f t="shared" si="289"/>
        <v>0</v>
      </c>
      <c r="BD1306" s="50">
        <v>1</v>
      </c>
      <c r="BE1306" s="51" t="e">
        <f>IF(AX1306=1,0,IF(AY1306=1,0,IF(BC1306&gt;#REF!,#REF!,IF(OR(AZ1306&gt;0,BD1306&gt;0),BC1306+([1]สูตร2!H1294*(100%-AZ1306)-BC1306)*BD1306,[1]สูตร2!H1294*(100%-AZ1306)))))</f>
        <v>#REF!</v>
      </c>
      <c r="BF1306" s="31"/>
    </row>
    <row r="1307" spans="1:58" s="5" customFormat="1" ht="24" customHeight="1" x14ac:dyDescent="0.2">
      <c r="A1307" s="31"/>
      <c r="B1307" s="31" t="s">
        <v>65</v>
      </c>
      <c r="C1307" s="31">
        <v>276</v>
      </c>
      <c r="D1307" s="31" t="s">
        <v>71</v>
      </c>
      <c r="E1307" s="31" t="s">
        <v>989</v>
      </c>
      <c r="F1307" s="31"/>
      <c r="G1307" s="32" t="s">
        <v>988</v>
      </c>
      <c r="H1307" s="31">
        <v>5</v>
      </c>
      <c r="I1307" s="31">
        <v>1771</v>
      </c>
      <c r="J1307" s="31" t="s">
        <v>440</v>
      </c>
      <c r="K1307" s="31">
        <v>0</v>
      </c>
      <c r="L1307" s="31">
        <v>0</v>
      </c>
      <c r="M1307" s="31">
        <v>20</v>
      </c>
      <c r="N1307" s="33"/>
      <c r="O1307" s="33">
        <v>20</v>
      </c>
      <c r="P1307" s="33"/>
      <c r="Q1307" s="33"/>
      <c r="R1307" s="33"/>
      <c r="S1307" s="34" t="str">
        <f t="shared" si="280"/>
        <v>2</v>
      </c>
      <c r="T1307" s="35">
        <f t="shared" si="281"/>
        <v>20</v>
      </c>
      <c r="U1307" s="36">
        <f>INDEX([1]ราคาที่ดิน!$B:$G,MATCH($C1307,[1]ราคาที่ดิน!$A:$A,0),MATCH($B1307,[1]ราคาที่ดิน!$B$1:$G$1,0))</f>
        <v>200</v>
      </c>
      <c r="V1307" s="37">
        <f t="shared" si="290"/>
        <v>4000</v>
      </c>
      <c r="W1307" s="31">
        <v>2</v>
      </c>
      <c r="X1307" s="31">
        <v>66</v>
      </c>
      <c r="Y1307" s="31" t="s">
        <v>71</v>
      </c>
      <c r="Z1307" s="31" t="s">
        <v>989</v>
      </c>
      <c r="AA1307" s="31"/>
      <c r="AB1307" s="32" t="s">
        <v>988</v>
      </c>
      <c r="AC1307" s="38"/>
      <c r="AD1307" s="39" t="s">
        <v>75</v>
      </c>
      <c r="AE1307" s="39" t="s">
        <v>76</v>
      </c>
      <c r="AF1307" s="40" t="str">
        <f t="shared" si="282"/>
        <v>1</v>
      </c>
      <c r="AG1307" s="41">
        <f t="shared" si="283"/>
        <v>27</v>
      </c>
      <c r="AH1307" s="42">
        <v>27</v>
      </c>
      <c r="AI1307" s="42"/>
      <c r="AJ1307" s="42"/>
      <c r="AK1307" s="42"/>
      <c r="AL1307" s="31">
        <v>30</v>
      </c>
      <c r="AM1307" s="43" t="str">
        <f t="shared" si="284"/>
        <v>100</v>
      </c>
      <c r="AN1307" s="44">
        <f>INDEX([1]ราคาสิ่งปลูกสร้าง!$D$6:$CC$47,MATCH($AD1307,[1]ราคาสิ่งปลูกสร้าง!$B$6:$B$45,0),MATCH($C$7,[1]ราคาสิ่งปลูกสร้าง!$D$5:$CC$5,0))</f>
        <v>5400</v>
      </c>
      <c r="AO1307" s="44">
        <f t="shared" si="285"/>
        <v>145800</v>
      </c>
      <c r="AP1307" s="45">
        <f t="shared" si="286"/>
        <v>30</v>
      </c>
      <c r="AQ1307" s="40">
        <f>IF(AP1307=0,0,INDEX([1]ค่าเสื่อมสิ่งปลูกสร้าง!$A$5:$D$105,MATCH($AP1307,[1]ค่าเสื่อมสิ่งปลูกสร้าง!$A$5:$A$105,0),MATCH(AE1307,[1]ค่าเสื่อมสิ่งปลูกสร้าง!$A$3:$D$3)))</f>
        <v>93</v>
      </c>
      <c r="AR1307" s="44">
        <f t="shared" si="291"/>
        <v>10206.000000000002</v>
      </c>
      <c r="AS1307" s="44">
        <f t="shared" si="292"/>
        <v>14206.000000000002</v>
      </c>
      <c r="AT1307" s="44">
        <f t="shared" si="293"/>
        <v>14206.000000000002</v>
      </c>
      <c r="AU1307" s="46">
        <v>0</v>
      </c>
      <c r="AV1307" s="44">
        <f t="shared" si="287"/>
        <v>14206.000000000002</v>
      </c>
      <c r="AW1307" s="47" t="str">
        <f t="shared" si="288"/>
        <v>0.01</v>
      </c>
      <c r="AX1307" s="48"/>
      <c r="AY1307" s="48"/>
      <c r="AZ1307" s="49">
        <v>0</v>
      </c>
      <c r="BA1307" s="48"/>
      <c r="BB1307" s="48"/>
      <c r="BC1307" s="44">
        <f t="shared" si="289"/>
        <v>0</v>
      </c>
      <c r="BD1307" s="50">
        <v>1</v>
      </c>
      <c r="BE1307" s="51" t="e">
        <f>IF(AX1307=1,0,IF(AY1307=1,0,IF(BC1307&gt;#REF!,#REF!,IF(OR(AZ1307&gt;0,BD1307&gt;0),BC1307+([1]สูตร2!H1295*(100%-AZ1307)-BC1307)*BD1307,[1]สูตร2!H1295*(100%-AZ1307)))))</f>
        <v>#REF!</v>
      </c>
      <c r="BF1307" s="31"/>
    </row>
    <row r="1308" spans="1:58" s="5" customFormat="1" ht="24" customHeight="1" x14ac:dyDescent="0.2">
      <c r="A1308" s="31"/>
      <c r="B1308" s="31" t="s">
        <v>65</v>
      </c>
      <c r="C1308" s="31">
        <v>276</v>
      </c>
      <c r="D1308" s="31" t="s">
        <v>71</v>
      </c>
      <c r="E1308" s="31" t="s">
        <v>989</v>
      </c>
      <c r="F1308" s="31"/>
      <c r="G1308" s="32" t="s">
        <v>988</v>
      </c>
      <c r="H1308" s="31">
        <v>5</v>
      </c>
      <c r="I1308" s="31">
        <v>1771</v>
      </c>
      <c r="J1308" s="31" t="s">
        <v>440</v>
      </c>
      <c r="K1308" s="31">
        <v>0</v>
      </c>
      <c r="L1308" s="31">
        <v>0</v>
      </c>
      <c r="M1308" s="31">
        <v>15</v>
      </c>
      <c r="N1308" s="33"/>
      <c r="O1308" s="33">
        <v>15</v>
      </c>
      <c r="P1308" s="33"/>
      <c r="Q1308" s="33"/>
      <c r="R1308" s="33"/>
      <c r="S1308" s="34" t="str">
        <f t="shared" si="280"/>
        <v>2</v>
      </c>
      <c r="T1308" s="35">
        <f t="shared" si="281"/>
        <v>15</v>
      </c>
      <c r="U1308" s="36">
        <f>INDEX([1]ราคาที่ดิน!$B:$G,MATCH($C1308,[1]ราคาที่ดิน!$A:$A,0),MATCH($B1308,[1]ราคาที่ดิน!$B$1:$G$1,0))</f>
        <v>200</v>
      </c>
      <c r="V1308" s="37">
        <f t="shared" si="290"/>
        <v>3000</v>
      </c>
      <c r="W1308" s="31">
        <v>3</v>
      </c>
      <c r="X1308" s="31">
        <v>66</v>
      </c>
      <c r="Y1308" s="31" t="s">
        <v>71</v>
      </c>
      <c r="Z1308" s="31" t="s">
        <v>989</v>
      </c>
      <c r="AA1308" s="31"/>
      <c r="AB1308" s="32" t="s">
        <v>988</v>
      </c>
      <c r="AC1308" s="38"/>
      <c r="AD1308" s="39" t="s">
        <v>77</v>
      </c>
      <c r="AE1308" s="39" t="s">
        <v>76</v>
      </c>
      <c r="AF1308" s="40" t="str">
        <f t="shared" si="282"/>
        <v>1</v>
      </c>
      <c r="AG1308" s="41">
        <f t="shared" si="283"/>
        <v>25</v>
      </c>
      <c r="AH1308" s="42">
        <v>25</v>
      </c>
      <c r="AI1308" s="42"/>
      <c r="AJ1308" s="42"/>
      <c r="AK1308" s="42"/>
      <c r="AL1308" s="31">
        <v>25</v>
      </c>
      <c r="AM1308" s="43" t="str">
        <f t="shared" si="284"/>
        <v>100</v>
      </c>
      <c r="AN1308" s="44">
        <f>INDEX([1]ราคาสิ่งปลูกสร้าง!$D$6:$CC$47,MATCH($AD1308,[1]ราคาสิ่งปลูกสร้าง!$B$6:$B$45,0),MATCH($C$7,[1]ราคาสิ่งปลูกสร้าง!$D$5:$CC$5,0))</f>
        <v>2050</v>
      </c>
      <c r="AO1308" s="44">
        <f t="shared" si="285"/>
        <v>51250</v>
      </c>
      <c r="AP1308" s="45">
        <f t="shared" si="286"/>
        <v>25</v>
      </c>
      <c r="AQ1308" s="40">
        <f>IF(AP1308=0,0,INDEX([1]ค่าเสื่อมสิ่งปลูกสร้าง!$A$5:$D$105,MATCH($AP1308,[1]ค่าเสื่อมสิ่งปลูกสร้าง!$A$5:$A$105,0),MATCH(AE1308,[1]ค่าเสื่อมสิ่งปลูกสร้าง!$A$3:$D$3)))</f>
        <v>93</v>
      </c>
      <c r="AR1308" s="44">
        <f t="shared" si="291"/>
        <v>3587.5000000000005</v>
      </c>
      <c r="AS1308" s="44">
        <f t="shared" si="292"/>
        <v>6587.5</v>
      </c>
      <c r="AT1308" s="44">
        <f t="shared" si="293"/>
        <v>6587.5</v>
      </c>
      <c r="AU1308" s="46">
        <v>0</v>
      </c>
      <c r="AV1308" s="44">
        <f t="shared" si="287"/>
        <v>6587.5</v>
      </c>
      <c r="AW1308" s="47" t="str">
        <f t="shared" si="288"/>
        <v>0.01</v>
      </c>
      <c r="AX1308" s="48"/>
      <c r="AY1308" s="48"/>
      <c r="AZ1308" s="49">
        <v>0</v>
      </c>
      <c r="BA1308" s="48"/>
      <c r="BB1308" s="48"/>
      <c r="BC1308" s="44">
        <f t="shared" si="289"/>
        <v>0</v>
      </c>
      <c r="BD1308" s="50">
        <v>1</v>
      </c>
      <c r="BE1308" s="51" t="e">
        <f>IF(AX1308=1,0,IF(AY1308=1,0,IF(BC1308&gt;#REF!,#REF!,IF(OR(AZ1308&gt;0,BD1308&gt;0),BC1308+([1]สูตร2!H1296*(100%-AZ1308)-BC1308)*BD1308,[1]สูตร2!H1296*(100%-AZ1308)))))</f>
        <v>#REF!</v>
      </c>
      <c r="BF1308" s="31"/>
    </row>
    <row r="1309" spans="1:58" s="5" customFormat="1" ht="24" customHeight="1" x14ac:dyDescent="0.2">
      <c r="A1309" s="31"/>
      <c r="B1309" s="31" t="s">
        <v>65</v>
      </c>
      <c r="C1309" s="31">
        <v>27049</v>
      </c>
      <c r="D1309" s="31" t="s">
        <v>71</v>
      </c>
      <c r="E1309" s="31" t="s">
        <v>989</v>
      </c>
      <c r="F1309" s="31"/>
      <c r="G1309" s="32" t="s">
        <v>988</v>
      </c>
      <c r="H1309" s="31">
        <v>16</v>
      </c>
      <c r="I1309" s="31">
        <v>1014</v>
      </c>
      <c r="J1309" s="31" t="s">
        <v>440</v>
      </c>
      <c r="K1309" s="31">
        <v>6</v>
      </c>
      <c r="L1309" s="31">
        <v>3</v>
      </c>
      <c r="M1309" s="31">
        <v>42</v>
      </c>
      <c r="N1309" s="33">
        <v>2742</v>
      </c>
      <c r="O1309" s="33"/>
      <c r="P1309" s="33"/>
      <c r="Q1309" s="33"/>
      <c r="R1309" s="33"/>
      <c r="S1309" s="34" t="str">
        <f t="shared" si="280"/>
        <v>1</v>
      </c>
      <c r="T1309" s="35">
        <f t="shared" si="281"/>
        <v>2742</v>
      </c>
      <c r="U1309" s="36">
        <f>INDEX([1]ราคาที่ดิน!$B:$G,MATCH($C1309,[1]ราคาที่ดิน!$A:$A,0),MATCH($B1309,[1]ราคาที่ดิน!$B$1:$G$1,0))</f>
        <v>65</v>
      </c>
      <c r="V1309" s="37">
        <f t="shared" si="290"/>
        <v>178230</v>
      </c>
      <c r="W1309" s="31"/>
      <c r="X1309" s="31"/>
      <c r="Y1309" s="31"/>
      <c r="Z1309" s="31"/>
      <c r="AA1309" s="31"/>
      <c r="AB1309" s="32"/>
      <c r="AC1309" s="38"/>
      <c r="AD1309" s="39"/>
      <c r="AE1309" s="39"/>
      <c r="AF1309" s="40" t="str">
        <f t="shared" si="282"/>
        <v/>
      </c>
      <c r="AG1309" s="41" t="str">
        <f t="shared" si="283"/>
        <v/>
      </c>
      <c r="AH1309" s="42"/>
      <c r="AI1309" s="42"/>
      <c r="AJ1309" s="42"/>
      <c r="AK1309" s="42"/>
      <c r="AL1309" s="31"/>
      <c r="AM1309" s="43" t="str">
        <f t="shared" si="284"/>
        <v>100</v>
      </c>
      <c r="AN1309" s="44">
        <f>INDEX([1]ราคาสิ่งปลูกสร้าง!$D$6:$CC$47,MATCH($AD1309,[1]ราคาสิ่งปลูกสร้าง!$B$6:$B$45,0),MATCH($C$7,[1]ราคาสิ่งปลูกสร้าง!$D$5:$CC$5,0))</f>
        <v>0</v>
      </c>
      <c r="AO1309" s="44">
        <f t="shared" si="285"/>
        <v>0</v>
      </c>
      <c r="AP1309" s="45">
        <f t="shared" si="286"/>
        <v>0</v>
      </c>
      <c r="AQ1309" s="40">
        <f>IF(AP1309=0,0,INDEX([1]ค่าเสื่อมสิ่งปลูกสร้าง!$A$5:$D$105,MATCH($AP1309,[1]ค่าเสื่อมสิ่งปลูกสร้าง!$A$5:$A$105,0),MATCH(AE1309,[1]ค่าเสื่อมสิ่งปลูกสร้าง!$A$3:$D$3)))</f>
        <v>0</v>
      </c>
      <c r="AR1309" s="44">
        <f t="shared" si="291"/>
        <v>0</v>
      </c>
      <c r="AS1309" s="44">
        <f t="shared" si="292"/>
        <v>178230</v>
      </c>
      <c r="AT1309" s="44">
        <f t="shared" si="293"/>
        <v>178230</v>
      </c>
      <c r="AU1309" s="46">
        <v>0</v>
      </c>
      <c r="AV1309" s="44">
        <f t="shared" si="287"/>
        <v>178230</v>
      </c>
      <c r="AW1309" s="47" t="str">
        <f t="shared" si="288"/>
        <v>0.01</v>
      </c>
      <c r="AX1309" s="48"/>
      <c r="AY1309" s="48"/>
      <c r="AZ1309" s="49">
        <v>0</v>
      </c>
      <c r="BA1309" s="48"/>
      <c r="BB1309" s="48"/>
      <c r="BC1309" s="44">
        <f t="shared" si="289"/>
        <v>0</v>
      </c>
      <c r="BD1309" s="50">
        <v>1</v>
      </c>
      <c r="BE1309" s="51" t="e">
        <f>IF(AX1309=1,0,IF(AY1309=1,0,IF(BC1309&gt;#REF!,#REF!,IF(OR(AZ1309&gt;0,BD1309&gt;0),BC1309+([1]สูตร2!H1297*(100%-AZ1309)-BC1309)*BD1309,[1]สูตร2!H1297*(100%-AZ1309)))))</f>
        <v>#REF!</v>
      </c>
      <c r="BF1309" s="31"/>
    </row>
    <row r="1310" spans="1:58" s="5" customFormat="1" ht="24" customHeight="1" x14ac:dyDescent="0.2">
      <c r="A1310" s="31"/>
      <c r="B1310" s="31" t="s">
        <v>65</v>
      </c>
      <c r="C1310" s="31">
        <v>27051</v>
      </c>
      <c r="D1310" s="31" t="s">
        <v>71</v>
      </c>
      <c r="E1310" s="31" t="s">
        <v>989</v>
      </c>
      <c r="F1310" s="31"/>
      <c r="G1310" s="32" t="s">
        <v>988</v>
      </c>
      <c r="H1310" s="31">
        <v>18</v>
      </c>
      <c r="I1310" s="31">
        <v>1016</v>
      </c>
      <c r="J1310" s="31" t="s">
        <v>440</v>
      </c>
      <c r="K1310" s="31">
        <v>5</v>
      </c>
      <c r="L1310" s="31">
        <v>2</v>
      </c>
      <c r="M1310" s="31">
        <v>95</v>
      </c>
      <c r="N1310" s="33">
        <v>2295</v>
      </c>
      <c r="O1310" s="33"/>
      <c r="P1310" s="33"/>
      <c r="Q1310" s="33"/>
      <c r="R1310" s="33"/>
      <c r="S1310" s="34" t="str">
        <f t="shared" si="280"/>
        <v>1</v>
      </c>
      <c r="T1310" s="35">
        <f t="shared" si="281"/>
        <v>2295</v>
      </c>
      <c r="U1310" s="36">
        <f>INDEX([1]ราคาที่ดิน!$B:$G,MATCH($C1310,[1]ราคาที่ดิน!$A:$A,0),MATCH($B1310,[1]ราคาที่ดิน!$B$1:$G$1,0))</f>
        <v>200</v>
      </c>
      <c r="V1310" s="37">
        <f t="shared" si="290"/>
        <v>459000</v>
      </c>
      <c r="W1310" s="31"/>
      <c r="X1310" s="31"/>
      <c r="Y1310" s="31"/>
      <c r="Z1310" s="31"/>
      <c r="AA1310" s="31"/>
      <c r="AB1310" s="32"/>
      <c r="AC1310" s="38"/>
      <c r="AD1310" s="39"/>
      <c r="AE1310" s="39"/>
      <c r="AF1310" s="40" t="str">
        <f t="shared" si="282"/>
        <v/>
      </c>
      <c r="AG1310" s="41" t="str">
        <f t="shared" si="283"/>
        <v/>
      </c>
      <c r="AH1310" s="42"/>
      <c r="AI1310" s="42"/>
      <c r="AJ1310" s="42"/>
      <c r="AK1310" s="42"/>
      <c r="AL1310" s="31"/>
      <c r="AM1310" s="43" t="str">
        <f t="shared" si="284"/>
        <v>100</v>
      </c>
      <c r="AN1310" s="44">
        <f>INDEX([1]ราคาสิ่งปลูกสร้าง!$D$6:$CC$47,MATCH($AD1310,[1]ราคาสิ่งปลูกสร้าง!$B$6:$B$45,0),MATCH($C$7,[1]ราคาสิ่งปลูกสร้าง!$D$5:$CC$5,0))</f>
        <v>0</v>
      </c>
      <c r="AO1310" s="44">
        <f t="shared" si="285"/>
        <v>0</v>
      </c>
      <c r="AP1310" s="45">
        <f t="shared" si="286"/>
        <v>0</v>
      </c>
      <c r="AQ1310" s="40">
        <f>IF(AP1310=0,0,INDEX([1]ค่าเสื่อมสิ่งปลูกสร้าง!$A$5:$D$105,MATCH($AP1310,[1]ค่าเสื่อมสิ่งปลูกสร้าง!$A$5:$A$105,0),MATCH(AE1310,[1]ค่าเสื่อมสิ่งปลูกสร้าง!$A$3:$D$3)))</f>
        <v>0</v>
      </c>
      <c r="AR1310" s="44">
        <f t="shared" si="291"/>
        <v>0</v>
      </c>
      <c r="AS1310" s="44">
        <f t="shared" si="292"/>
        <v>459000</v>
      </c>
      <c r="AT1310" s="44">
        <f t="shared" si="293"/>
        <v>459000</v>
      </c>
      <c r="AU1310" s="46">
        <v>0</v>
      </c>
      <c r="AV1310" s="44">
        <f t="shared" si="287"/>
        <v>459000</v>
      </c>
      <c r="AW1310" s="47" t="str">
        <f t="shared" si="288"/>
        <v>0.01</v>
      </c>
      <c r="AX1310" s="48"/>
      <c r="AY1310" s="48"/>
      <c r="AZ1310" s="49">
        <v>0</v>
      </c>
      <c r="BA1310" s="48"/>
      <c r="BB1310" s="48"/>
      <c r="BC1310" s="44">
        <f t="shared" si="289"/>
        <v>0</v>
      </c>
      <c r="BD1310" s="50">
        <v>1</v>
      </c>
      <c r="BE1310" s="51" t="e">
        <f>IF(AX1310=1,0,IF(AY1310=1,0,IF(BC1310&gt;#REF!,#REF!,IF(OR(AZ1310&gt;0,BD1310&gt;0),BC1310+([1]สูตร2!H1298*(100%-AZ1310)-BC1310)*BD1310,[1]สูตร2!H1298*(100%-AZ1310)))))</f>
        <v>#REF!</v>
      </c>
      <c r="BF1310" s="31"/>
    </row>
    <row r="1311" spans="1:58" s="5" customFormat="1" ht="24" customHeight="1" x14ac:dyDescent="0.2">
      <c r="A1311" s="31"/>
      <c r="B1311" s="31" t="s">
        <v>65</v>
      </c>
      <c r="C1311" s="31">
        <v>27333</v>
      </c>
      <c r="D1311" s="31" t="s">
        <v>71</v>
      </c>
      <c r="E1311" s="31" t="s">
        <v>989</v>
      </c>
      <c r="F1311" s="31"/>
      <c r="G1311" s="32" t="s">
        <v>988</v>
      </c>
      <c r="H1311" s="31">
        <v>247</v>
      </c>
      <c r="I1311" s="31">
        <v>-1298</v>
      </c>
      <c r="J1311" s="31" t="s">
        <v>440</v>
      </c>
      <c r="K1311" s="31">
        <v>4</v>
      </c>
      <c r="L1311" s="31">
        <v>2</v>
      </c>
      <c r="M1311" s="31">
        <v>16</v>
      </c>
      <c r="N1311" s="33">
        <v>1816</v>
      </c>
      <c r="O1311" s="33"/>
      <c r="P1311" s="33"/>
      <c r="Q1311" s="33"/>
      <c r="R1311" s="33"/>
      <c r="S1311" s="34" t="str">
        <f t="shared" si="280"/>
        <v>1</v>
      </c>
      <c r="T1311" s="35">
        <f t="shared" si="281"/>
        <v>1816</v>
      </c>
      <c r="U1311" s="36">
        <f>INDEX([1]ราคาที่ดิน!$B:$G,MATCH($C1311,[1]ราคาที่ดิน!$A:$A,0),MATCH($B1311,[1]ราคาที่ดิน!$B$1:$G$1,0))</f>
        <v>200</v>
      </c>
      <c r="V1311" s="37">
        <f t="shared" si="290"/>
        <v>363200</v>
      </c>
      <c r="W1311" s="31"/>
      <c r="X1311" s="31"/>
      <c r="Y1311" s="31"/>
      <c r="Z1311" s="31"/>
      <c r="AA1311" s="31"/>
      <c r="AB1311" s="32"/>
      <c r="AC1311" s="38"/>
      <c r="AD1311" s="39"/>
      <c r="AE1311" s="39"/>
      <c r="AF1311" s="40" t="str">
        <f t="shared" si="282"/>
        <v/>
      </c>
      <c r="AG1311" s="41" t="str">
        <f t="shared" si="283"/>
        <v/>
      </c>
      <c r="AH1311" s="42"/>
      <c r="AI1311" s="42"/>
      <c r="AJ1311" s="42"/>
      <c r="AK1311" s="42"/>
      <c r="AL1311" s="31"/>
      <c r="AM1311" s="43" t="str">
        <f t="shared" si="284"/>
        <v>100</v>
      </c>
      <c r="AN1311" s="44">
        <f>INDEX([1]ราคาสิ่งปลูกสร้าง!$D$6:$CC$47,MATCH($AD1311,[1]ราคาสิ่งปลูกสร้าง!$B$6:$B$45,0),MATCH($C$7,[1]ราคาสิ่งปลูกสร้าง!$D$5:$CC$5,0))</f>
        <v>0</v>
      </c>
      <c r="AO1311" s="44">
        <f t="shared" si="285"/>
        <v>0</v>
      </c>
      <c r="AP1311" s="45">
        <f t="shared" si="286"/>
        <v>0</v>
      </c>
      <c r="AQ1311" s="40">
        <f>IF(AP1311=0,0,INDEX([1]ค่าเสื่อมสิ่งปลูกสร้าง!$A$5:$D$105,MATCH($AP1311,[1]ค่าเสื่อมสิ่งปลูกสร้าง!$A$5:$A$105,0),MATCH(AE1311,[1]ค่าเสื่อมสิ่งปลูกสร้าง!$A$3:$D$3)))</f>
        <v>0</v>
      </c>
      <c r="AR1311" s="44">
        <f t="shared" si="291"/>
        <v>0</v>
      </c>
      <c r="AS1311" s="44">
        <f t="shared" si="292"/>
        <v>363200</v>
      </c>
      <c r="AT1311" s="44">
        <f t="shared" si="293"/>
        <v>363200</v>
      </c>
      <c r="AU1311" s="46">
        <v>0</v>
      </c>
      <c r="AV1311" s="44">
        <f t="shared" si="287"/>
        <v>363200</v>
      </c>
      <c r="AW1311" s="47" t="str">
        <f t="shared" si="288"/>
        <v>0.01</v>
      </c>
      <c r="AX1311" s="48"/>
      <c r="AY1311" s="48"/>
      <c r="AZ1311" s="49">
        <v>0</v>
      </c>
      <c r="BA1311" s="48"/>
      <c r="BB1311" s="48"/>
      <c r="BC1311" s="44">
        <f t="shared" si="289"/>
        <v>0</v>
      </c>
      <c r="BD1311" s="50">
        <v>1</v>
      </c>
      <c r="BE1311" s="51" t="e">
        <f>IF(AX1311=1,0,IF(AY1311=1,0,IF(BC1311&gt;#REF!,#REF!,IF(OR(AZ1311&gt;0,BD1311&gt;0),BC1311+([1]สูตร2!H1299*(100%-AZ1311)-BC1311)*BD1311,[1]สูตร2!H1299*(100%-AZ1311)))))</f>
        <v>#REF!</v>
      </c>
      <c r="BF1311" s="31"/>
    </row>
    <row r="1312" spans="1:58" s="5" customFormat="1" ht="24" customHeight="1" x14ac:dyDescent="0.2">
      <c r="A1312" s="31"/>
      <c r="B1312" s="31" t="s">
        <v>65</v>
      </c>
      <c r="C1312" s="31">
        <v>27139</v>
      </c>
      <c r="D1312" s="31" t="s">
        <v>71</v>
      </c>
      <c r="E1312" s="31" t="s">
        <v>989</v>
      </c>
      <c r="F1312" s="31"/>
      <c r="G1312" s="32" t="s">
        <v>988</v>
      </c>
      <c r="H1312" s="31">
        <v>47</v>
      </c>
      <c r="I1312" s="31">
        <v>-1104</v>
      </c>
      <c r="J1312" s="31" t="s">
        <v>440</v>
      </c>
      <c r="K1312" s="31">
        <v>9</v>
      </c>
      <c r="L1312" s="31">
        <v>2</v>
      </c>
      <c r="M1312" s="31">
        <v>70</v>
      </c>
      <c r="N1312" s="33">
        <v>3870</v>
      </c>
      <c r="O1312" s="33"/>
      <c r="P1312" s="33"/>
      <c r="Q1312" s="33"/>
      <c r="R1312" s="33"/>
      <c r="S1312" s="34" t="str">
        <f t="shared" si="280"/>
        <v>1</v>
      </c>
      <c r="T1312" s="35">
        <f t="shared" si="281"/>
        <v>3870</v>
      </c>
      <c r="U1312" s="36">
        <f>INDEX([1]ราคาที่ดิน!$B:$G,MATCH($C1312,[1]ราคาที่ดิน!$A:$A,0),MATCH($B1312,[1]ราคาที่ดิน!$B$1:$G$1,0))</f>
        <v>65</v>
      </c>
      <c r="V1312" s="37">
        <f t="shared" si="290"/>
        <v>251550</v>
      </c>
      <c r="W1312" s="31"/>
      <c r="X1312" s="31"/>
      <c r="Y1312" s="31"/>
      <c r="Z1312" s="31"/>
      <c r="AA1312" s="31"/>
      <c r="AB1312" s="32"/>
      <c r="AC1312" s="38"/>
      <c r="AD1312" s="39"/>
      <c r="AE1312" s="39"/>
      <c r="AF1312" s="40" t="str">
        <f t="shared" si="282"/>
        <v/>
      </c>
      <c r="AG1312" s="41" t="str">
        <f t="shared" si="283"/>
        <v/>
      </c>
      <c r="AH1312" s="42"/>
      <c r="AI1312" s="42"/>
      <c r="AJ1312" s="42"/>
      <c r="AK1312" s="42"/>
      <c r="AL1312" s="31"/>
      <c r="AM1312" s="43" t="str">
        <f t="shared" si="284"/>
        <v>100</v>
      </c>
      <c r="AN1312" s="44">
        <f>INDEX([1]ราคาสิ่งปลูกสร้าง!$D$6:$CC$47,MATCH($AD1312,[1]ราคาสิ่งปลูกสร้าง!$B$6:$B$45,0),MATCH($C$7,[1]ราคาสิ่งปลูกสร้าง!$D$5:$CC$5,0))</f>
        <v>0</v>
      </c>
      <c r="AO1312" s="44">
        <f t="shared" si="285"/>
        <v>0</v>
      </c>
      <c r="AP1312" s="45">
        <f t="shared" si="286"/>
        <v>0</v>
      </c>
      <c r="AQ1312" s="40">
        <f>IF(AP1312=0,0,INDEX([1]ค่าเสื่อมสิ่งปลูกสร้าง!$A$5:$D$105,MATCH($AP1312,[1]ค่าเสื่อมสิ่งปลูกสร้าง!$A$5:$A$105,0),MATCH(AE1312,[1]ค่าเสื่อมสิ่งปลูกสร้าง!$A$3:$D$3)))</f>
        <v>0</v>
      </c>
      <c r="AR1312" s="44">
        <f t="shared" si="291"/>
        <v>0</v>
      </c>
      <c r="AS1312" s="44">
        <f t="shared" si="292"/>
        <v>251550</v>
      </c>
      <c r="AT1312" s="44">
        <f t="shared" si="293"/>
        <v>251550</v>
      </c>
      <c r="AU1312" s="46">
        <v>0</v>
      </c>
      <c r="AV1312" s="44">
        <f t="shared" si="287"/>
        <v>251550</v>
      </c>
      <c r="AW1312" s="47" t="str">
        <f t="shared" si="288"/>
        <v>0.01</v>
      </c>
      <c r="AX1312" s="48"/>
      <c r="AY1312" s="48"/>
      <c r="AZ1312" s="49">
        <v>0</v>
      </c>
      <c r="BA1312" s="48"/>
      <c r="BB1312" s="48"/>
      <c r="BC1312" s="44">
        <f t="shared" si="289"/>
        <v>0</v>
      </c>
      <c r="BD1312" s="50">
        <v>1</v>
      </c>
      <c r="BE1312" s="51" t="e">
        <f>IF(AX1312=1,0,IF(AY1312=1,0,IF(BC1312&gt;#REF!,#REF!,IF(OR(AZ1312&gt;0,BD1312&gt;0),BC1312+([1]สูตร2!H1300*(100%-AZ1312)-BC1312)*BD1312,[1]สูตร2!H1300*(100%-AZ1312)))))</f>
        <v>#REF!</v>
      </c>
      <c r="BF1312" s="31"/>
    </row>
    <row r="1313" spans="1:58" s="5" customFormat="1" ht="24" customHeight="1" x14ac:dyDescent="0.2">
      <c r="A1313" s="31"/>
      <c r="B1313" s="31" t="s">
        <v>432</v>
      </c>
      <c r="C1313" s="31">
        <v>4</v>
      </c>
      <c r="D1313" s="31" t="s">
        <v>71</v>
      </c>
      <c r="E1313" s="31" t="s">
        <v>989</v>
      </c>
      <c r="F1313" s="31"/>
      <c r="G1313" s="32" t="s">
        <v>988</v>
      </c>
      <c r="H1313" s="31" t="s">
        <v>990</v>
      </c>
      <c r="I1313" s="31" t="s">
        <v>104</v>
      </c>
      <c r="J1313" s="31" t="s">
        <v>440</v>
      </c>
      <c r="K1313" s="31">
        <v>9</v>
      </c>
      <c r="L1313" s="31">
        <v>2</v>
      </c>
      <c r="M1313" s="31">
        <v>97</v>
      </c>
      <c r="N1313" s="33">
        <v>3897</v>
      </c>
      <c r="O1313" s="33"/>
      <c r="P1313" s="33"/>
      <c r="Q1313" s="33"/>
      <c r="R1313" s="33"/>
      <c r="S1313" s="34" t="str">
        <f t="shared" si="280"/>
        <v>1</v>
      </c>
      <c r="T1313" s="35">
        <f t="shared" si="281"/>
        <v>3897</v>
      </c>
      <c r="U1313" s="36">
        <f>INDEX([1]ราคาที่ดิน!$B:$G,MATCH($C1313,[1]ราคาที่ดิน!$A:$A,0),MATCH($B1313,[1]ราคาที่ดิน!$B$1:$G$1,0))</f>
        <v>200</v>
      </c>
      <c r="V1313" s="37">
        <f t="shared" si="290"/>
        <v>779400</v>
      </c>
      <c r="W1313" s="31"/>
      <c r="X1313" s="31"/>
      <c r="Y1313" s="31"/>
      <c r="Z1313" s="31"/>
      <c r="AA1313" s="31"/>
      <c r="AB1313" s="32"/>
      <c r="AC1313" s="38"/>
      <c r="AD1313" s="39"/>
      <c r="AE1313" s="39"/>
      <c r="AF1313" s="40" t="str">
        <f t="shared" si="282"/>
        <v/>
      </c>
      <c r="AG1313" s="41" t="str">
        <f t="shared" si="283"/>
        <v/>
      </c>
      <c r="AH1313" s="42"/>
      <c r="AI1313" s="42"/>
      <c r="AJ1313" s="42"/>
      <c r="AK1313" s="42"/>
      <c r="AL1313" s="31"/>
      <c r="AM1313" s="43" t="str">
        <f t="shared" si="284"/>
        <v>100</v>
      </c>
      <c r="AN1313" s="44">
        <f>INDEX([1]ราคาสิ่งปลูกสร้าง!$D$6:$CC$47,MATCH($AD1313,[1]ราคาสิ่งปลูกสร้าง!$B$6:$B$45,0),MATCH($C$7,[1]ราคาสิ่งปลูกสร้าง!$D$5:$CC$5,0))</f>
        <v>0</v>
      </c>
      <c r="AO1313" s="44">
        <f t="shared" si="285"/>
        <v>0</v>
      </c>
      <c r="AP1313" s="45">
        <f t="shared" si="286"/>
        <v>0</v>
      </c>
      <c r="AQ1313" s="40">
        <f>IF(AP1313=0,0,INDEX([1]ค่าเสื่อมสิ่งปลูกสร้าง!$A$5:$D$105,MATCH($AP1313,[1]ค่าเสื่อมสิ่งปลูกสร้าง!$A$5:$A$105,0),MATCH(AE1313,[1]ค่าเสื่อมสิ่งปลูกสร้าง!$A$3:$D$3)))</f>
        <v>0</v>
      </c>
      <c r="AR1313" s="44">
        <f t="shared" si="291"/>
        <v>0</v>
      </c>
      <c r="AS1313" s="44">
        <f t="shared" si="292"/>
        <v>779400</v>
      </c>
      <c r="AT1313" s="44">
        <f t="shared" si="293"/>
        <v>779400</v>
      </c>
      <c r="AU1313" s="46">
        <v>0</v>
      </c>
      <c r="AV1313" s="44">
        <f t="shared" si="287"/>
        <v>779400</v>
      </c>
      <c r="AW1313" s="47" t="str">
        <f t="shared" si="288"/>
        <v>0.01</v>
      </c>
      <c r="AX1313" s="48"/>
      <c r="AY1313" s="48"/>
      <c r="AZ1313" s="49">
        <v>0</v>
      </c>
      <c r="BA1313" s="48"/>
      <c r="BB1313" s="48"/>
      <c r="BC1313" s="44">
        <f t="shared" si="289"/>
        <v>0</v>
      </c>
      <c r="BD1313" s="50">
        <v>1</v>
      </c>
      <c r="BE1313" s="51" t="e">
        <f>IF(AX1313=1,0,IF(AY1313=1,0,IF(BC1313&gt;#REF!,#REF!,IF(OR(AZ1313&gt;0,BD1313&gt;0),BC1313+([1]สูตร2!H1301*(100%-AZ1313)-BC1313)*BD1313,[1]สูตร2!H1301*(100%-AZ1313)))))</f>
        <v>#REF!</v>
      </c>
      <c r="BF1313" s="31"/>
    </row>
    <row r="1314" spans="1:58" s="5" customFormat="1" ht="24" customHeight="1" x14ac:dyDescent="0.2">
      <c r="A1314" s="31">
        <v>414</v>
      </c>
      <c r="B1314" s="31" t="s">
        <v>65</v>
      </c>
      <c r="C1314" s="31">
        <v>1650</v>
      </c>
      <c r="D1314" s="31" t="s">
        <v>83</v>
      </c>
      <c r="E1314" s="31" t="s">
        <v>991</v>
      </c>
      <c r="F1314" s="31"/>
      <c r="G1314" s="32" t="s">
        <v>988</v>
      </c>
      <c r="H1314" s="31">
        <v>40</v>
      </c>
      <c r="I1314" s="31">
        <v>2515</v>
      </c>
      <c r="J1314" s="31" t="s">
        <v>440</v>
      </c>
      <c r="K1314" s="31">
        <v>9</v>
      </c>
      <c r="L1314" s="31">
        <v>0</v>
      </c>
      <c r="M1314" s="31">
        <v>7</v>
      </c>
      <c r="N1314" s="33">
        <v>3607</v>
      </c>
      <c r="O1314" s="33"/>
      <c r="P1314" s="33"/>
      <c r="Q1314" s="33"/>
      <c r="R1314" s="33"/>
      <c r="S1314" s="34" t="str">
        <f t="shared" si="280"/>
        <v>1</v>
      </c>
      <c r="T1314" s="35">
        <f t="shared" si="281"/>
        <v>3607</v>
      </c>
      <c r="U1314" s="36">
        <f>INDEX([1]ราคาที่ดิน!$B:$G,MATCH($C1314,[1]ราคาที่ดิน!$A:$A,0),MATCH($B1314,[1]ราคาที่ดิน!$B$1:$G$1,0))</f>
        <v>65</v>
      </c>
      <c r="V1314" s="37">
        <f t="shared" si="290"/>
        <v>234455</v>
      </c>
      <c r="W1314" s="31"/>
      <c r="X1314" s="31"/>
      <c r="Y1314" s="31"/>
      <c r="Z1314" s="31"/>
      <c r="AA1314" s="31"/>
      <c r="AB1314" s="32"/>
      <c r="AC1314" s="38"/>
      <c r="AD1314" s="39"/>
      <c r="AE1314" s="39"/>
      <c r="AF1314" s="40" t="str">
        <f t="shared" si="282"/>
        <v/>
      </c>
      <c r="AG1314" s="41" t="str">
        <f t="shared" si="283"/>
        <v/>
      </c>
      <c r="AH1314" s="42"/>
      <c r="AI1314" s="42"/>
      <c r="AJ1314" s="42"/>
      <c r="AK1314" s="42"/>
      <c r="AL1314" s="31"/>
      <c r="AM1314" s="43" t="str">
        <f t="shared" si="284"/>
        <v>100</v>
      </c>
      <c r="AN1314" s="44">
        <f>INDEX([1]ราคาสิ่งปลูกสร้าง!$D$6:$CC$47,MATCH($AD1314,[1]ราคาสิ่งปลูกสร้าง!$B$6:$B$45,0),MATCH($C$7,[1]ราคาสิ่งปลูกสร้าง!$D$5:$CC$5,0))</f>
        <v>0</v>
      </c>
      <c r="AO1314" s="44">
        <f t="shared" si="285"/>
        <v>0</v>
      </c>
      <c r="AP1314" s="45">
        <f t="shared" si="286"/>
        <v>0</v>
      </c>
      <c r="AQ1314" s="40">
        <f>IF(AP1314=0,0,INDEX([1]ค่าเสื่อมสิ่งปลูกสร้าง!$A$5:$D$105,MATCH($AP1314,[1]ค่าเสื่อมสิ่งปลูกสร้าง!$A$5:$A$105,0),MATCH(AE1314,[1]ค่าเสื่อมสิ่งปลูกสร้าง!$A$3:$D$3)))</f>
        <v>0</v>
      </c>
      <c r="AR1314" s="44">
        <f t="shared" si="291"/>
        <v>0</v>
      </c>
      <c r="AS1314" s="44">
        <f t="shared" si="292"/>
        <v>234455</v>
      </c>
      <c r="AT1314" s="44">
        <f t="shared" si="293"/>
        <v>234455</v>
      </c>
      <c r="AU1314" s="46">
        <v>0</v>
      </c>
      <c r="AV1314" s="44">
        <f t="shared" si="287"/>
        <v>234455</v>
      </c>
      <c r="AW1314" s="47" t="str">
        <f t="shared" si="288"/>
        <v>0.01</v>
      </c>
      <c r="AX1314" s="48"/>
      <c r="AY1314" s="48"/>
      <c r="AZ1314" s="49">
        <v>0</v>
      </c>
      <c r="BA1314" s="48"/>
      <c r="BB1314" s="48"/>
      <c r="BC1314" s="44">
        <f t="shared" si="289"/>
        <v>0</v>
      </c>
      <c r="BD1314" s="50">
        <v>1</v>
      </c>
      <c r="BE1314" s="51" t="e">
        <f>IF(AX1314=1,0,IF(AY1314=1,0,IF(BC1314&gt;#REF!,#REF!,IF(OR(AZ1314&gt;0,BD1314&gt;0),BC1314+([1]สูตร2!H1302*(100%-AZ1314)-BC1314)*BD1314,[1]สูตร2!H1302*(100%-AZ1314)))))</f>
        <v>#REF!</v>
      </c>
      <c r="BF1314" s="31"/>
    </row>
    <row r="1315" spans="1:58" s="5" customFormat="1" ht="24" customHeight="1" x14ac:dyDescent="0.2">
      <c r="A1315" s="31">
        <v>415</v>
      </c>
      <c r="B1315" s="31" t="s">
        <v>65</v>
      </c>
      <c r="C1315" s="31">
        <v>7614</v>
      </c>
      <c r="D1315" s="31" t="s">
        <v>83</v>
      </c>
      <c r="E1315" s="31" t="s">
        <v>992</v>
      </c>
      <c r="F1315" s="31"/>
      <c r="G1315" s="32" t="s">
        <v>988</v>
      </c>
      <c r="H1315" s="31">
        <v>183</v>
      </c>
      <c r="I1315" s="31">
        <v>-1268</v>
      </c>
      <c r="J1315" s="31" t="s">
        <v>440</v>
      </c>
      <c r="K1315" s="31">
        <v>1</v>
      </c>
      <c r="L1315" s="31">
        <v>0</v>
      </c>
      <c r="M1315" s="31">
        <v>82</v>
      </c>
      <c r="N1315" s="33">
        <v>482</v>
      </c>
      <c r="O1315" s="33"/>
      <c r="P1315" s="33"/>
      <c r="Q1315" s="33"/>
      <c r="R1315" s="33"/>
      <c r="S1315" s="34" t="str">
        <f t="shared" si="280"/>
        <v>1</v>
      </c>
      <c r="T1315" s="35">
        <f t="shared" si="281"/>
        <v>482</v>
      </c>
      <c r="U1315" s="36">
        <f>INDEX([1]ราคาที่ดิน!$B:$G,MATCH($C1315,[1]ราคาที่ดิน!$A:$A,0),MATCH($B1315,[1]ราคาที่ดิน!$B$1:$G$1,0))</f>
        <v>50</v>
      </c>
      <c r="V1315" s="37">
        <f t="shared" si="290"/>
        <v>24100</v>
      </c>
      <c r="W1315" s="31"/>
      <c r="X1315" s="31"/>
      <c r="Y1315" s="31"/>
      <c r="Z1315" s="31"/>
      <c r="AA1315" s="31"/>
      <c r="AB1315" s="32"/>
      <c r="AC1315" s="38"/>
      <c r="AD1315" s="39"/>
      <c r="AE1315" s="39"/>
      <c r="AF1315" s="40" t="str">
        <f t="shared" si="282"/>
        <v/>
      </c>
      <c r="AG1315" s="41" t="str">
        <f t="shared" si="283"/>
        <v/>
      </c>
      <c r="AH1315" s="42"/>
      <c r="AI1315" s="42"/>
      <c r="AJ1315" s="42"/>
      <c r="AK1315" s="42"/>
      <c r="AL1315" s="31"/>
      <c r="AM1315" s="43" t="str">
        <f t="shared" si="284"/>
        <v>100</v>
      </c>
      <c r="AN1315" s="44">
        <f>INDEX([1]ราคาสิ่งปลูกสร้าง!$D$6:$CC$47,MATCH($AD1315,[1]ราคาสิ่งปลูกสร้าง!$B$6:$B$45,0),MATCH($C$7,[1]ราคาสิ่งปลูกสร้าง!$D$5:$CC$5,0))</f>
        <v>0</v>
      </c>
      <c r="AO1315" s="44">
        <f t="shared" si="285"/>
        <v>0</v>
      </c>
      <c r="AP1315" s="45">
        <f t="shared" si="286"/>
        <v>0</v>
      </c>
      <c r="AQ1315" s="40">
        <f>IF(AP1315=0,0,INDEX([1]ค่าเสื่อมสิ่งปลูกสร้าง!$A$5:$D$105,MATCH($AP1315,[1]ค่าเสื่อมสิ่งปลูกสร้าง!$A$5:$A$105,0),MATCH(AE1315,[1]ค่าเสื่อมสิ่งปลูกสร้าง!$A$3:$D$3)))</f>
        <v>0</v>
      </c>
      <c r="AR1315" s="44">
        <f t="shared" si="291"/>
        <v>0</v>
      </c>
      <c r="AS1315" s="44">
        <f t="shared" si="292"/>
        <v>24100</v>
      </c>
      <c r="AT1315" s="44">
        <f t="shared" si="293"/>
        <v>24100</v>
      </c>
      <c r="AU1315" s="46">
        <v>0</v>
      </c>
      <c r="AV1315" s="44">
        <f t="shared" si="287"/>
        <v>24100</v>
      </c>
      <c r="AW1315" s="47" t="str">
        <f t="shared" si="288"/>
        <v>0.01</v>
      </c>
      <c r="AX1315" s="48"/>
      <c r="AY1315" s="48"/>
      <c r="AZ1315" s="49">
        <v>0</v>
      </c>
      <c r="BA1315" s="48"/>
      <c r="BB1315" s="48"/>
      <c r="BC1315" s="44">
        <f t="shared" si="289"/>
        <v>0</v>
      </c>
      <c r="BD1315" s="50">
        <v>1</v>
      </c>
      <c r="BE1315" s="51" t="e">
        <f>IF(AX1315=1,0,IF(AY1315=1,0,IF(BC1315&gt;#REF!,#REF!,IF(OR(AZ1315&gt;0,BD1315&gt;0),BC1315+([1]สูตร2!H1303*(100%-AZ1315)-BC1315)*BD1315,[1]สูตร2!H1303*(100%-AZ1315)))))</f>
        <v>#REF!</v>
      </c>
      <c r="BF1315" s="31"/>
    </row>
    <row r="1316" spans="1:58" s="5" customFormat="1" ht="24" customHeight="1" x14ac:dyDescent="0.2">
      <c r="A1316" s="31">
        <v>416</v>
      </c>
      <c r="B1316" s="31" t="s">
        <v>65</v>
      </c>
      <c r="C1316" s="31">
        <v>27313</v>
      </c>
      <c r="D1316" s="31" t="s">
        <v>83</v>
      </c>
      <c r="E1316" s="31" t="s">
        <v>993</v>
      </c>
      <c r="F1316" s="31"/>
      <c r="G1316" s="32" t="s">
        <v>988</v>
      </c>
      <c r="H1316" s="31">
        <v>221</v>
      </c>
      <c r="I1316" s="31">
        <v>-1278</v>
      </c>
      <c r="J1316" s="31" t="s">
        <v>440</v>
      </c>
      <c r="K1316" s="31">
        <v>3</v>
      </c>
      <c r="L1316" s="31">
        <v>0</v>
      </c>
      <c r="M1316" s="31">
        <v>41</v>
      </c>
      <c r="N1316" s="33">
        <v>1241</v>
      </c>
      <c r="O1316" s="33"/>
      <c r="P1316" s="33"/>
      <c r="Q1316" s="33"/>
      <c r="R1316" s="33"/>
      <c r="S1316" s="34" t="str">
        <f t="shared" si="280"/>
        <v>1</v>
      </c>
      <c r="T1316" s="35">
        <f t="shared" si="281"/>
        <v>1241</v>
      </c>
      <c r="U1316" s="36">
        <f>INDEX([1]ราคาที่ดิน!$B:$G,MATCH($C1316,[1]ราคาที่ดิน!$A:$A,0),MATCH($B1316,[1]ราคาที่ดิน!$B$1:$G$1,0))</f>
        <v>200</v>
      </c>
      <c r="V1316" s="37">
        <f t="shared" si="290"/>
        <v>248200</v>
      </c>
      <c r="W1316" s="31"/>
      <c r="X1316" s="31"/>
      <c r="Y1316" s="31"/>
      <c r="Z1316" s="31"/>
      <c r="AA1316" s="31"/>
      <c r="AB1316" s="32"/>
      <c r="AC1316" s="38"/>
      <c r="AD1316" s="39"/>
      <c r="AE1316" s="39"/>
      <c r="AF1316" s="40" t="str">
        <f t="shared" si="282"/>
        <v/>
      </c>
      <c r="AG1316" s="41" t="str">
        <f t="shared" si="283"/>
        <v/>
      </c>
      <c r="AH1316" s="42"/>
      <c r="AI1316" s="42"/>
      <c r="AJ1316" s="42"/>
      <c r="AK1316" s="42"/>
      <c r="AL1316" s="31"/>
      <c r="AM1316" s="43" t="str">
        <f t="shared" si="284"/>
        <v>100</v>
      </c>
      <c r="AN1316" s="44">
        <f>INDEX([1]ราคาสิ่งปลูกสร้าง!$D$6:$CC$47,MATCH($AD1316,[1]ราคาสิ่งปลูกสร้าง!$B$6:$B$45,0),MATCH($C$7,[1]ราคาสิ่งปลูกสร้าง!$D$5:$CC$5,0))</f>
        <v>0</v>
      </c>
      <c r="AO1316" s="44">
        <f t="shared" si="285"/>
        <v>0</v>
      </c>
      <c r="AP1316" s="45">
        <f t="shared" si="286"/>
        <v>0</v>
      </c>
      <c r="AQ1316" s="40">
        <f>IF(AP1316=0,0,INDEX([1]ค่าเสื่อมสิ่งปลูกสร้าง!$A$5:$D$105,MATCH($AP1316,[1]ค่าเสื่อมสิ่งปลูกสร้าง!$A$5:$A$105,0),MATCH(AE1316,[1]ค่าเสื่อมสิ่งปลูกสร้าง!$A$3:$D$3)))</f>
        <v>0</v>
      </c>
      <c r="AR1316" s="44">
        <f t="shared" si="291"/>
        <v>0</v>
      </c>
      <c r="AS1316" s="44">
        <f t="shared" si="292"/>
        <v>248200</v>
      </c>
      <c r="AT1316" s="44">
        <f t="shared" si="293"/>
        <v>248200</v>
      </c>
      <c r="AU1316" s="46">
        <v>0</v>
      </c>
      <c r="AV1316" s="44">
        <f t="shared" si="287"/>
        <v>248200</v>
      </c>
      <c r="AW1316" s="47" t="str">
        <f t="shared" si="288"/>
        <v>0.01</v>
      </c>
      <c r="AX1316" s="48"/>
      <c r="AY1316" s="48"/>
      <c r="AZ1316" s="49">
        <v>0</v>
      </c>
      <c r="BA1316" s="48"/>
      <c r="BB1316" s="48"/>
      <c r="BC1316" s="44">
        <f t="shared" si="289"/>
        <v>0</v>
      </c>
      <c r="BD1316" s="50">
        <v>1</v>
      </c>
      <c r="BE1316" s="51" t="e">
        <f>IF(AX1316=1,0,IF(AY1316=1,0,IF(BC1316&gt;#REF!,#REF!,IF(OR(AZ1316&gt;0,BD1316&gt;0),BC1316+([1]สูตร2!H1304*(100%-AZ1316)-BC1316)*BD1316,[1]สูตร2!H1304*(100%-AZ1316)))))</f>
        <v>#REF!</v>
      </c>
      <c r="BF1316" s="31"/>
    </row>
    <row r="1317" spans="1:58" s="5" customFormat="1" ht="24" customHeight="1" x14ac:dyDescent="0.2">
      <c r="A1317" s="31">
        <v>417</v>
      </c>
      <c r="B1317" s="31" t="s">
        <v>65</v>
      </c>
      <c r="C1317" s="31">
        <v>13413</v>
      </c>
      <c r="D1317" s="31" t="s">
        <v>66</v>
      </c>
      <c r="E1317" s="31" t="s">
        <v>994</v>
      </c>
      <c r="F1317" s="31"/>
      <c r="G1317" s="32" t="s">
        <v>995</v>
      </c>
      <c r="H1317" s="31">
        <v>42</v>
      </c>
      <c r="I1317" s="31">
        <v>-892</v>
      </c>
      <c r="J1317" s="31" t="s">
        <v>440</v>
      </c>
      <c r="K1317" s="31">
        <v>0</v>
      </c>
      <c r="L1317" s="31">
        <v>1</v>
      </c>
      <c r="M1317" s="31">
        <v>0</v>
      </c>
      <c r="N1317" s="33"/>
      <c r="O1317" s="33">
        <v>100</v>
      </c>
      <c r="P1317" s="33"/>
      <c r="Q1317" s="33"/>
      <c r="R1317" s="33"/>
      <c r="S1317" s="34" t="str">
        <f t="shared" si="280"/>
        <v>2</v>
      </c>
      <c r="T1317" s="35">
        <f t="shared" si="281"/>
        <v>100</v>
      </c>
      <c r="U1317" s="36">
        <f>INDEX([1]ราคาที่ดิน!$B:$G,MATCH($C1317,[1]ราคาที่ดิน!$A:$A,0),MATCH($B1317,[1]ราคาที่ดิน!$B$1:$G$1,0))</f>
        <v>200</v>
      </c>
      <c r="V1317" s="37">
        <f t="shared" si="290"/>
        <v>20000</v>
      </c>
      <c r="W1317" s="31">
        <v>1</v>
      </c>
      <c r="X1317" s="31">
        <v>67</v>
      </c>
      <c r="Y1317" s="31" t="s">
        <v>71</v>
      </c>
      <c r="Z1317" s="31" t="s">
        <v>996</v>
      </c>
      <c r="AA1317" s="31"/>
      <c r="AB1317" s="32" t="s">
        <v>995</v>
      </c>
      <c r="AC1317" s="38"/>
      <c r="AD1317" s="39" t="s">
        <v>73</v>
      </c>
      <c r="AE1317" s="39" t="s">
        <v>94</v>
      </c>
      <c r="AF1317" s="40" t="str">
        <f t="shared" si="282"/>
        <v>2</v>
      </c>
      <c r="AG1317" s="41">
        <f t="shared" si="283"/>
        <v>116</v>
      </c>
      <c r="AH1317" s="42"/>
      <c r="AI1317" s="42">
        <v>116</v>
      </c>
      <c r="AJ1317" s="42"/>
      <c r="AK1317" s="42"/>
      <c r="AL1317" s="31">
        <v>15</v>
      </c>
      <c r="AM1317" s="43" t="str">
        <f t="shared" si="284"/>
        <v>100</v>
      </c>
      <c r="AN1317" s="44">
        <f>INDEX([1]ราคาสิ่งปลูกสร้าง!$D$6:$CC$47,MATCH($AD1317,[1]ราคาสิ่งปลูกสร้าง!$B$6:$B$45,0),MATCH($C$7,[1]ราคาสิ่งปลูกสร้าง!$D$5:$CC$5,0))</f>
        <v>6500</v>
      </c>
      <c r="AO1317" s="44">
        <f t="shared" si="285"/>
        <v>754000</v>
      </c>
      <c r="AP1317" s="45">
        <f t="shared" si="286"/>
        <v>15</v>
      </c>
      <c r="AQ1317" s="40">
        <f>IF(AP1317=0,0,INDEX([1]ค่าเสื่อมสิ่งปลูกสร้าง!$A$5:$D$105,MATCH($AP1317,[1]ค่าเสื่อมสิ่งปลูกสร้าง!$A$5:$A$105,0),MATCH(AE1317,[1]ค่าเสื่อมสิ่งปลูกสร้าง!$A$3:$D$3)))</f>
        <v>20</v>
      </c>
      <c r="AR1317" s="44">
        <f t="shared" si="291"/>
        <v>603200</v>
      </c>
      <c r="AS1317" s="44">
        <f t="shared" si="292"/>
        <v>623200</v>
      </c>
      <c r="AT1317" s="44">
        <f t="shared" si="293"/>
        <v>623200</v>
      </c>
      <c r="AU1317" s="46">
        <v>0</v>
      </c>
      <c r="AV1317" s="44">
        <f t="shared" si="287"/>
        <v>623200</v>
      </c>
      <c r="AW1317" s="47" t="str">
        <f t="shared" si="288"/>
        <v>0.02</v>
      </c>
      <c r="AX1317" s="48"/>
      <c r="AY1317" s="48"/>
      <c r="AZ1317" s="49">
        <v>0</v>
      </c>
      <c r="BA1317" s="48"/>
      <c r="BB1317" s="48"/>
      <c r="BC1317" s="44">
        <f t="shared" si="289"/>
        <v>0</v>
      </c>
      <c r="BD1317" s="50">
        <v>1</v>
      </c>
      <c r="BE1317" s="51" t="e">
        <f>IF(AX1317=1,0,IF(AY1317=1,0,IF(BC1317&gt;#REF!,#REF!,IF(OR(AZ1317&gt;0,BD1317&gt;0),BC1317+([1]สูตร2!H1305*(100%-AZ1317)-BC1317)*BD1317,[1]สูตร2!H1305*(100%-AZ1317)))))</f>
        <v>#REF!</v>
      </c>
      <c r="BF1317" s="31"/>
    </row>
    <row r="1318" spans="1:58" s="5" customFormat="1" ht="24" customHeight="1" x14ac:dyDescent="0.2">
      <c r="A1318" s="31"/>
      <c r="B1318" s="31" t="s">
        <v>65</v>
      </c>
      <c r="C1318" s="31">
        <v>13413</v>
      </c>
      <c r="D1318" s="31" t="s">
        <v>66</v>
      </c>
      <c r="E1318" s="31" t="s">
        <v>994</v>
      </c>
      <c r="F1318" s="31"/>
      <c r="G1318" s="32" t="s">
        <v>995</v>
      </c>
      <c r="H1318" s="31">
        <v>42</v>
      </c>
      <c r="I1318" s="31">
        <v>-892</v>
      </c>
      <c r="J1318" s="31" t="s">
        <v>440</v>
      </c>
      <c r="K1318" s="31">
        <v>0</v>
      </c>
      <c r="L1318" s="31">
        <v>0</v>
      </c>
      <c r="M1318" s="31">
        <v>16</v>
      </c>
      <c r="N1318" s="33"/>
      <c r="O1318" s="33">
        <v>16</v>
      </c>
      <c r="P1318" s="33"/>
      <c r="Q1318" s="33"/>
      <c r="R1318" s="33"/>
      <c r="S1318" s="34" t="str">
        <f t="shared" si="280"/>
        <v>2</v>
      </c>
      <c r="T1318" s="35">
        <f t="shared" si="281"/>
        <v>16</v>
      </c>
      <c r="U1318" s="36">
        <f>INDEX([1]ราคาที่ดิน!$B:$G,MATCH($C1318,[1]ราคาที่ดิน!$A:$A,0),MATCH($B1318,[1]ราคาที่ดิน!$B$1:$G$1,0))</f>
        <v>200</v>
      </c>
      <c r="V1318" s="37">
        <f t="shared" si="290"/>
        <v>3200</v>
      </c>
      <c r="W1318" s="31">
        <v>2</v>
      </c>
      <c r="X1318" s="31">
        <v>67</v>
      </c>
      <c r="Y1318" s="31" t="s">
        <v>71</v>
      </c>
      <c r="Z1318" s="31" t="s">
        <v>996</v>
      </c>
      <c r="AA1318" s="31"/>
      <c r="AB1318" s="32" t="s">
        <v>995</v>
      </c>
      <c r="AC1318" s="38"/>
      <c r="AD1318" s="39" t="s">
        <v>75</v>
      </c>
      <c r="AE1318" s="39" t="s">
        <v>76</v>
      </c>
      <c r="AF1318" s="40" t="str">
        <f t="shared" si="282"/>
        <v>1</v>
      </c>
      <c r="AG1318" s="41">
        <f t="shared" si="283"/>
        <v>10</v>
      </c>
      <c r="AH1318" s="42">
        <v>10</v>
      </c>
      <c r="AI1318" s="42"/>
      <c r="AJ1318" s="42"/>
      <c r="AK1318" s="42"/>
      <c r="AL1318" s="31">
        <v>15</v>
      </c>
      <c r="AM1318" s="43" t="str">
        <f t="shared" si="284"/>
        <v>100</v>
      </c>
      <c r="AN1318" s="44">
        <f>INDEX([1]ราคาสิ่งปลูกสร้าง!$D$6:$CC$47,MATCH($AD1318,[1]ราคาสิ่งปลูกสร้าง!$B$6:$B$45,0),MATCH($C$7,[1]ราคาสิ่งปลูกสร้าง!$D$5:$CC$5,0))</f>
        <v>5400</v>
      </c>
      <c r="AO1318" s="44">
        <f t="shared" si="285"/>
        <v>54000</v>
      </c>
      <c r="AP1318" s="45">
        <f t="shared" si="286"/>
        <v>15</v>
      </c>
      <c r="AQ1318" s="40">
        <f>IF(AP1318=0,0,INDEX([1]ค่าเสื่อมสิ่งปลูกสร้าง!$A$5:$D$105,MATCH($AP1318,[1]ค่าเสื่อมสิ่งปลูกสร้าง!$A$5:$A$105,0),MATCH(AE1318,[1]ค่าเสื่อมสิ่งปลูกสร้าง!$A$3:$D$3)))</f>
        <v>65</v>
      </c>
      <c r="AR1318" s="44">
        <f t="shared" si="291"/>
        <v>18900</v>
      </c>
      <c r="AS1318" s="44">
        <f t="shared" si="292"/>
        <v>22100</v>
      </c>
      <c r="AT1318" s="44">
        <f t="shared" si="293"/>
        <v>22100</v>
      </c>
      <c r="AU1318" s="46">
        <v>0</v>
      </c>
      <c r="AV1318" s="44">
        <f t="shared" si="287"/>
        <v>22100</v>
      </c>
      <c r="AW1318" s="47" t="str">
        <f t="shared" si="288"/>
        <v>0.01</v>
      </c>
      <c r="AX1318" s="48"/>
      <c r="AY1318" s="48"/>
      <c r="AZ1318" s="49">
        <v>0</v>
      </c>
      <c r="BA1318" s="48"/>
      <c r="BB1318" s="48"/>
      <c r="BC1318" s="44">
        <f t="shared" si="289"/>
        <v>0</v>
      </c>
      <c r="BD1318" s="50">
        <v>1</v>
      </c>
      <c r="BE1318" s="51" t="e">
        <f>IF(AX1318=1,0,IF(AY1318=1,0,IF(BC1318&gt;#REF!,#REF!,IF(OR(AZ1318&gt;0,BD1318&gt;0),BC1318+([1]สูตร2!H1306*(100%-AZ1318)-BC1318)*BD1318,[1]สูตร2!H1306*(100%-AZ1318)))))</f>
        <v>#REF!</v>
      </c>
      <c r="BF1318" s="31"/>
    </row>
    <row r="1319" spans="1:58" s="5" customFormat="1" ht="24" customHeight="1" x14ac:dyDescent="0.2">
      <c r="A1319" s="31"/>
      <c r="B1319" s="31" t="s">
        <v>432</v>
      </c>
      <c r="C1319" s="31">
        <v>4</v>
      </c>
      <c r="D1319" s="31" t="s">
        <v>66</v>
      </c>
      <c r="E1319" s="31" t="s">
        <v>994</v>
      </c>
      <c r="F1319" s="31"/>
      <c r="G1319" s="32" t="s">
        <v>995</v>
      </c>
      <c r="H1319" s="31" t="s">
        <v>997</v>
      </c>
      <c r="I1319" s="31" t="s">
        <v>104</v>
      </c>
      <c r="J1319" s="31" t="s">
        <v>440</v>
      </c>
      <c r="K1319" s="31">
        <v>8</v>
      </c>
      <c r="L1319" s="31">
        <v>1</v>
      </c>
      <c r="M1319" s="31">
        <v>16</v>
      </c>
      <c r="N1319" s="33">
        <v>3316</v>
      </c>
      <c r="O1319" s="33"/>
      <c r="P1319" s="33"/>
      <c r="Q1319" s="33"/>
      <c r="R1319" s="33"/>
      <c r="S1319" s="34" t="str">
        <f t="shared" si="280"/>
        <v>1</v>
      </c>
      <c r="T1319" s="35">
        <f t="shared" si="281"/>
        <v>3316</v>
      </c>
      <c r="U1319" s="36">
        <f>INDEX([1]ราคาที่ดิน!$B:$G,MATCH($C1319,[1]ราคาที่ดิน!$A:$A,0),MATCH($B1319,[1]ราคาที่ดิน!$B$1:$G$1,0))</f>
        <v>200</v>
      </c>
      <c r="V1319" s="37">
        <f t="shared" si="290"/>
        <v>663200</v>
      </c>
      <c r="W1319" s="31"/>
      <c r="X1319" s="31"/>
      <c r="Y1319" s="31"/>
      <c r="Z1319" s="31"/>
      <c r="AA1319" s="31"/>
      <c r="AB1319" s="32"/>
      <c r="AC1319" s="38"/>
      <c r="AD1319" s="39"/>
      <c r="AE1319" s="39"/>
      <c r="AF1319" s="40" t="str">
        <f t="shared" si="282"/>
        <v/>
      </c>
      <c r="AG1319" s="41" t="str">
        <f t="shared" si="283"/>
        <v/>
      </c>
      <c r="AH1319" s="42"/>
      <c r="AI1319" s="42"/>
      <c r="AJ1319" s="42"/>
      <c r="AK1319" s="42"/>
      <c r="AL1319" s="31"/>
      <c r="AM1319" s="43" t="str">
        <f t="shared" si="284"/>
        <v>100</v>
      </c>
      <c r="AN1319" s="44">
        <f>INDEX([1]ราคาสิ่งปลูกสร้าง!$D$6:$CC$47,MATCH($AD1319,[1]ราคาสิ่งปลูกสร้าง!$B$6:$B$45,0),MATCH($C$7,[1]ราคาสิ่งปลูกสร้าง!$D$5:$CC$5,0))</f>
        <v>0</v>
      </c>
      <c r="AO1319" s="44">
        <f t="shared" si="285"/>
        <v>0</v>
      </c>
      <c r="AP1319" s="45">
        <f t="shared" si="286"/>
        <v>0</v>
      </c>
      <c r="AQ1319" s="40">
        <f>IF(AP1319=0,0,INDEX([1]ค่าเสื่อมสิ่งปลูกสร้าง!$A$5:$D$105,MATCH($AP1319,[1]ค่าเสื่อมสิ่งปลูกสร้าง!$A$5:$A$105,0),MATCH(AE1319,[1]ค่าเสื่อมสิ่งปลูกสร้าง!$A$3:$D$3)))</f>
        <v>0</v>
      </c>
      <c r="AR1319" s="44">
        <f t="shared" si="291"/>
        <v>0</v>
      </c>
      <c r="AS1319" s="44">
        <f t="shared" si="292"/>
        <v>663200</v>
      </c>
      <c r="AT1319" s="44">
        <f t="shared" si="293"/>
        <v>663200</v>
      </c>
      <c r="AU1319" s="46">
        <v>0</v>
      </c>
      <c r="AV1319" s="44">
        <f t="shared" si="287"/>
        <v>663200</v>
      </c>
      <c r="AW1319" s="47" t="str">
        <f t="shared" si="288"/>
        <v>0.01</v>
      </c>
      <c r="AX1319" s="48"/>
      <c r="AY1319" s="48"/>
      <c r="AZ1319" s="49">
        <v>0</v>
      </c>
      <c r="BA1319" s="48"/>
      <c r="BB1319" s="48"/>
      <c r="BC1319" s="44">
        <f t="shared" si="289"/>
        <v>0</v>
      </c>
      <c r="BD1319" s="50">
        <v>1</v>
      </c>
      <c r="BE1319" s="51" t="e">
        <f>IF(AX1319=1,0,IF(AY1319=1,0,IF(BC1319&gt;#REF!,#REF!,IF(OR(AZ1319&gt;0,BD1319&gt;0),BC1319+([1]สูตร2!H1307*(100%-AZ1319)-BC1319)*BD1319,[1]สูตร2!H1307*(100%-AZ1319)))))</f>
        <v>#REF!</v>
      </c>
      <c r="BF1319" s="31"/>
    </row>
    <row r="1320" spans="1:58" s="5" customFormat="1" ht="24" customHeight="1" x14ac:dyDescent="0.2">
      <c r="A1320" s="31">
        <v>418</v>
      </c>
      <c r="B1320" s="31" t="s">
        <v>65</v>
      </c>
      <c r="C1320" s="31">
        <v>347</v>
      </c>
      <c r="D1320" s="31" t="s">
        <v>71</v>
      </c>
      <c r="E1320" s="31" t="s">
        <v>998</v>
      </c>
      <c r="F1320" s="31"/>
      <c r="G1320" s="32" t="s">
        <v>999</v>
      </c>
      <c r="H1320" s="31">
        <v>68</v>
      </c>
      <c r="I1320" s="31">
        <v>1808</v>
      </c>
      <c r="J1320" s="31" t="s">
        <v>440</v>
      </c>
      <c r="K1320" s="31">
        <v>3</v>
      </c>
      <c r="L1320" s="31">
        <v>0</v>
      </c>
      <c r="M1320" s="31">
        <v>72</v>
      </c>
      <c r="N1320" s="33">
        <v>1272</v>
      </c>
      <c r="O1320" s="33"/>
      <c r="P1320" s="33"/>
      <c r="Q1320" s="33"/>
      <c r="R1320" s="33"/>
      <c r="S1320" s="34" t="str">
        <f t="shared" si="280"/>
        <v>1</v>
      </c>
      <c r="T1320" s="35">
        <f t="shared" si="281"/>
        <v>1272</v>
      </c>
      <c r="U1320" s="36">
        <f>INDEX([1]ราคาที่ดิน!$B:$G,MATCH($C1320,[1]ราคาที่ดิน!$A:$A,0),MATCH($B1320,[1]ราคาที่ดิน!$B$1:$G$1,0))</f>
        <v>180</v>
      </c>
      <c r="V1320" s="37">
        <f t="shared" si="290"/>
        <v>228960</v>
      </c>
      <c r="W1320" s="31"/>
      <c r="X1320" s="31"/>
      <c r="Y1320" s="31"/>
      <c r="Z1320" s="31"/>
      <c r="AA1320" s="31"/>
      <c r="AB1320" s="32"/>
      <c r="AC1320" s="38"/>
      <c r="AD1320" s="39"/>
      <c r="AE1320" s="39"/>
      <c r="AF1320" s="40" t="str">
        <f t="shared" si="282"/>
        <v/>
      </c>
      <c r="AG1320" s="41" t="str">
        <f t="shared" si="283"/>
        <v/>
      </c>
      <c r="AH1320" s="42"/>
      <c r="AI1320" s="42"/>
      <c r="AJ1320" s="42"/>
      <c r="AK1320" s="42"/>
      <c r="AL1320" s="31"/>
      <c r="AM1320" s="43" t="str">
        <f t="shared" si="284"/>
        <v>100</v>
      </c>
      <c r="AN1320" s="44">
        <f>INDEX([1]ราคาสิ่งปลูกสร้าง!$D$6:$CC$47,MATCH($AD1320,[1]ราคาสิ่งปลูกสร้าง!$B$6:$B$45,0),MATCH($C$7,[1]ราคาสิ่งปลูกสร้าง!$D$5:$CC$5,0))</f>
        <v>0</v>
      </c>
      <c r="AO1320" s="44">
        <f t="shared" si="285"/>
        <v>0</v>
      </c>
      <c r="AP1320" s="45">
        <f t="shared" si="286"/>
        <v>0</v>
      </c>
      <c r="AQ1320" s="40">
        <f>IF(AP1320=0,0,INDEX([1]ค่าเสื่อมสิ่งปลูกสร้าง!$A$5:$D$105,MATCH($AP1320,[1]ค่าเสื่อมสิ่งปลูกสร้าง!$A$5:$A$105,0),MATCH(AE1320,[1]ค่าเสื่อมสิ่งปลูกสร้าง!$A$3:$D$3)))</f>
        <v>0</v>
      </c>
      <c r="AR1320" s="44">
        <f t="shared" si="291"/>
        <v>0</v>
      </c>
      <c r="AS1320" s="44">
        <f t="shared" si="292"/>
        <v>228960</v>
      </c>
      <c r="AT1320" s="44">
        <f t="shared" si="293"/>
        <v>228960</v>
      </c>
      <c r="AU1320" s="46">
        <v>0</v>
      </c>
      <c r="AV1320" s="44">
        <f t="shared" si="287"/>
        <v>228960</v>
      </c>
      <c r="AW1320" s="47" t="str">
        <f t="shared" si="288"/>
        <v>0.01</v>
      </c>
      <c r="AX1320" s="48"/>
      <c r="AY1320" s="48"/>
      <c r="AZ1320" s="49">
        <v>0</v>
      </c>
      <c r="BA1320" s="48"/>
      <c r="BB1320" s="48"/>
      <c r="BC1320" s="44">
        <f t="shared" si="289"/>
        <v>0</v>
      </c>
      <c r="BD1320" s="50">
        <v>1</v>
      </c>
      <c r="BE1320" s="51" t="e">
        <f>IF(AX1320=1,0,IF(AY1320=1,0,IF(BC1320&gt;#REF!,#REF!,IF(OR(AZ1320&gt;0,BD1320&gt;0),BC1320+([1]สูตร2!H1308*(100%-AZ1320)-BC1320)*BD1320,[1]สูตร2!H1308*(100%-AZ1320)))))</f>
        <v>#REF!</v>
      </c>
      <c r="BF1320" s="31"/>
    </row>
    <row r="1321" spans="1:58" s="5" customFormat="1" ht="24" customHeight="1" x14ac:dyDescent="0.2">
      <c r="A1321" s="31"/>
      <c r="B1321" s="31" t="s">
        <v>93</v>
      </c>
      <c r="C1321" s="31" t="s">
        <v>104</v>
      </c>
      <c r="D1321" s="31" t="s">
        <v>71</v>
      </c>
      <c r="E1321" s="31" t="s">
        <v>998</v>
      </c>
      <c r="F1321" s="31"/>
      <c r="G1321" s="32" t="s">
        <v>999</v>
      </c>
      <c r="H1321" s="31" t="s">
        <v>104</v>
      </c>
      <c r="I1321" s="31" t="s">
        <v>104</v>
      </c>
      <c r="J1321" s="31" t="s">
        <v>440</v>
      </c>
      <c r="K1321" s="31">
        <v>0</v>
      </c>
      <c r="L1321" s="31">
        <v>0</v>
      </c>
      <c r="M1321" s="31">
        <v>50</v>
      </c>
      <c r="N1321" s="33"/>
      <c r="O1321" s="33">
        <v>50</v>
      </c>
      <c r="P1321" s="33"/>
      <c r="Q1321" s="33"/>
      <c r="R1321" s="33"/>
      <c r="S1321" s="34" t="str">
        <f t="shared" si="280"/>
        <v>2</v>
      </c>
      <c r="T1321" s="35">
        <f t="shared" si="281"/>
        <v>50</v>
      </c>
      <c r="U1321" s="36">
        <f>INDEX([1]ราคาที่ดิน!$B:$G,MATCH($C1321,[1]ราคาที่ดิน!$A:$A,0),MATCH($B1321,[1]ราคาที่ดิน!$B$1:$G$1,0))</f>
        <v>100</v>
      </c>
      <c r="V1321" s="37">
        <f t="shared" si="290"/>
        <v>5000</v>
      </c>
      <c r="W1321" s="31">
        <v>1</v>
      </c>
      <c r="X1321" s="31">
        <v>68</v>
      </c>
      <c r="Y1321" s="31" t="s">
        <v>71</v>
      </c>
      <c r="Z1321" s="31" t="s">
        <v>1000</v>
      </c>
      <c r="AA1321" s="31"/>
      <c r="AB1321" s="32" t="s">
        <v>999</v>
      </c>
      <c r="AC1321" s="38"/>
      <c r="AD1321" s="39" t="s">
        <v>73</v>
      </c>
      <c r="AE1321" s="39" t="s">
        <v>94</v>
      </c>
      <c r="AF1321" s="40" t="str">
        <f t="shared" si="282"/>
        <v>2</v>
      </c>
      <c r="AG1321" s="41">
        <f t="shared" si="283"/>
        <v>13.5</v>
      </c>
      <c r="AH1321" s="42"/>
      <c r="AI1321" s="42">
        <v>13.5</v>
      </c>
      <c r="AJ1321" s="42"/>
      <c r="AK1321" s="42"/>
      <c r="AL1321" s="31">
        <v>7</v>
      </c>
      <c r="AM1321" s="43" t="str">
        <f t="shared" si="284"/>
        <v>100</v>
      </c>
      <c r="AN1321" s="44">
        <f>INDEX([1]ราคาสิ่งปลูกสร้าง!$D$6:$CC$47,MATCH($AD1321,[1]ราคาสิ่งปลูกสร้าง!$B$6:$B$45,0),MATCH($C$7,[1]ราคาสิ่งปลูกสร้าง!$D$5:$CC$5,0))</f>
        <v>6500</v>
      </c>
      <c r="AO1321" s="44">
        <f t="shared" si="285"/>
        <v>87750</v>
      </c>
      <c r="AP1321" s="45">
        <f t="shared" si="286"/>
        <v>7</v>
      </c>
      <c r="AQ1321" s="40">
        <f>IF(AP1321=0,0,INDEX([1]ค่าเสื่อมสิ่งปลูกสร้าง!$A$5:$D$105,MATCH($AP1321,[1]ค่าเสื่อมสิ่งปลูกสร้าง!$A$5:$A$105,0),MATCH(AE1321,[1]ค่าเสื่อมสิ่งปลูกสร้าง!$A$3:$D$3)))</f>
        <v>7</v>
      </c>
      <c r="AR1321" s="44">
        <f t="shared" si="291"/>
        <v>81607.5</v>
      </c>
      <c r="AS1321" s="44">
        <f t="shared" si="292"/>
        <v>86607.5</v>
      </c>
      <c r="AT1321" s="44">
        <f t="shared" si="293"/>
        <v>86607.5</v>
      </c>
      <c r="AU1321" s="46">
        <v>0</v>
      </c>
      <c r="AV1321" s="44">
        <f t="shared" si="287"/>
        <v>86607.5</v>
      </c>
      <c r="AW1321" s="47" t="str">
        <f t="shared" si="288"/>
        <v>0.02</v>
      </c>
      <c r="AX1321" s="48"/>
      <c r="AY1321" s="48"/>
      <c r="AZ1321" s="49">
        <v>0</v>
      </c>
      <c r="BA1321" s="48"/>
      <c r="BB1321" s="48"/>
      <c r="BC1321" s="44">
        <f t="shared" si="289"/>
        <v>0</v>
      </c>
      <c r="BD1321" s="50">
        <v>1</v>
      </c>
      <c r="BE1321" s="51" t="e">
        <f>IF(AX1321=1,0,IF(AY1321=1,0,IF(BC1321&gt;#REF!,#REF!,IF(OR(AZ1321&gt;0,BD1321&gt;0),BC1321+([1]สูตร2!H1309*(100%-AZ1321)-BC1321)*BD1321,[1]สูตร2!H1309*(100%-AZ1321)))))</f>
        <v>#REF!</v>
      </c>
      <c r="BF1321" s="31"/>
    </row>
    <row r="1322" spans="1:58" s="5" customFormat="1" ht="24" customHeight="1" x14ac:dyDescent="0.2">
      <c r="A1322" s="31"/>
      <c r="B1322" s="31" t="s">
        <v>93</v>
      </c>
      <c r="C1322" s="31" t="s">
        <v>104</v>
      </c>
      <c r="D1322" s="31" t="s">
        <v>71</v>
      </c>
      <c r="E1322" s="31" t="s">
        <v>998</v>
      </c>
      <c r="F1322" s="31"/>
      <c r="G1322" s="32" t="s">
        <v>999</v>
      </c>
      <c r="H1322" s="31" t="s">
        <v>104</v>
      </c>
      <c r="I1322" s="31" t="s">
        <v>104</v>
      </c>
      <c r="J1322" s="31" t="s">
        <v>440</v>
      </c>
      <c r="K1322" s="31">
        <v>0</v>
      </c>
      <c r="L1322" s="31">
        <v>0</v>
      </c>
      <c r="M1322" s="31">
        <v>25</v>
      </c>
      <c r="N1322" s="33"/>
      <c r="O1322" s="33">
        <v>25</v>
      </c>
      <c r="P1322" s="33"/>
      <c r="Q1322" s="33"/>
      <c r="R1322" s="33"/>
      <c r="S1322" s="34" t="str">
        <f t="shared" si="280"/>
        <v>2</v>
      </c>
      <c r="T1322" s="35">
        <f t="shared" si="281"/>
        <v>25</v>
      </c>
      <c r="U1322" s="36">
        <f>INDEX([1]ราคาที่ดิน!$B:$G,MATCH($C1322,[1]ราคาที่ดิน!$A:$A,0),MATCH($B1322,[1]ราคาที่ดิน!$B$1:$G$1,0))</f>
        <v>100</v>
      </c>
      <c r="V1322" s="37">
        <f t="shared" si="290"/>
        <v>2500</v>
      </c>
      <c r="W1322" s="31">
        <v>2</v>
      </c>
      <c r="X1322" s="31">
        <v>68</v>
      </c>
      <c r="Y1322" s="31" t="s">
        <v>71</v>
      </c>
      <c r="Z1322" s="31" t="s">
        <v>1000</v>
      </c>
      <c r="AA1322" s="31"/>
      <c r="AB1322" s="32" t="s">
        <v>999</v>
      </c>
      <c r="AC1322" s="38"/>
      <c r="AD1322" s="39" t="s">
        <v>75</v>
      </c>
      <c r="AE1322" s="39" t="s">
        <v>76</v>
      </c>
      <c r="AF1322" s="40" t="str">
        <f t="shared" si="282"/>
        <v>1</v>
      </c>
      <c r="AG1322" s="41">
        <f t="shared" si="283"/>
        <v>10.5</v>
      </c>
      <c r="AH1322" s="42">
        <v>10.5</v>
      </c>
      <c r="AI1322" s="42"/>
      <c r="AJ1322" s="42"/>
      <c r="AK1322" s="42"/>
      <c r="AL1322" s="31">
        <v>60</v>
      </c>
      <c r="AM1322" s="43" t="str">
        <f t="shared" si="284"/>
        <v>100</v>
      </c>
      <c r="AN1322" s="44">
        <f>INDEX([1]ราคาสิ่งปลูกสร้าง!$D$6:$CC$47,MATCH($AD1322,[1]ราคาสิ่งปลูกสร้าง!$B$6:$B$45,0),MATCH($C$7,[1]ราคาสิ่งปลูกสร้าง!$D$5:$CC$5,0))</f>
        <v>5400</v>
      </c>
      <c r="AO1322" s="44">
        <f t="shared" si="285"/>
        <v>56700</v>
      </c>
      <c r="AP1322" s="45">
        <f t="shared" si="286"/>
        <v>60</v>
      </c>
      <c r="AQ1322" s="40">
        <f>IF(AP1322=0,0,INDEX([1]ค่าเสื่อมสิ่งปลูกสร้าง!$A$5:$D$105,MATCH($AP1322,[1]ค่าเสื่อมสิ่งปลูกสร้าง!$A$5:$A$105,0),MATCH(AE1322,[1]ค่าเสื่อมสิ่งปลูกสร้าง!$A$3:$D$3)))</f>
        <v>93</v>
      </c>
      <c r="AR1322" s="44">
        <f t="shared" si="291"/>
        <v>3969.0000000000005</v>
      </c>
      <c r="AS1322" s="44">
        <f t="shared" si="292"/>
        <v>6469</v>
      </c>
      <c r="AT1322" s="44">
        <f t="shared" si="293"/>
        <v>6469</v>
      </c>
      <c r="AU1322" s="46">
        <v>0</v>
      </c>
      <c r="AV1322" s="44">
        <f t="shared" si="287"/>
        <v>6469</v>
      </c>
      <c r="AW1322" s="47" t="str">
        <f t="shared" si="288"/>
        <v>0.01</v>
      </c>
      <c r="AX1322" s="48"/>
      <c r="AY1322" s="48"/>
      <c r="AZ1322" s="49">
        <v>0</v>
      </c>
      <c r="BA1322" s="48"/>
      <c r="BB1322" s="48"/>
      <c r="BC1322" s="44">
        <f t="shared" si="289"/>
        <v>0</v>
      </c>
      <c r="BD1322" s="50">
        <v>1</v>
      </c>
      <c r="BE1322" s="51" t="e">
        <f>IF(AX1322=1,0,IF(AY1322=1,0,IF(BC1322&gt;#REF!,#REF!,IF(OR(AZ1322&gt;0,BD1322&gt;0),BC1322+([1]สูตร2!H1310*(100%-AZ1322)-BC1322)*BD1322,[1]สูตร2!H1310*(100%-AZ1322)))))</f>
        <v>#REF!</v>
      </c>
      <c r="BF1322" s="31"/>
    </row>
    <row r="1323" spans="1:58" s="5" customFormat="1" ht="24" customHeight="1" x14ac:dyDescent="0.2">
      <c r="A1323" s="31"/>
      <c r="B1323" s="31" t="s">
        <v>65</v>
      </c>
      <c r="C1323" s="31">
        <v>13414</v>
      </c>
      <c r="D1323" s="31" t="s">
        <v>71</v>
      </c>
      <c r="E1323" s="31" t="s">
        <v>998</v>
      </c>
      <c r="F1323" s="31"/>
      <c r="G1323" s="32" t="s">
        <v>999</v>
      </c>
      <c r="H1323" s="31">
        <v>43</v>
      </c>
      <c r="I1323" s="31">
        <v>-893</v>
      </c>
      <c r="J1323" s="31" t="s">
        <v>440</v>
      </c>
      <c r="K1323" s="31">
        <v>0</v>
      </c>
      <c r="L1323" s="31">
        <v>1</v>
      </c>
      <c r="M1323" s="31">
        <v>4</v>
      </c>
      <c r="N1323" s="33">
        <v>104</v>
      </c>
      <c r="O1323" s="33"/>
      <c r="P1323" s="33"/>
      <c r="Q1323" s="33"/>
      <c r="R1323" s="33"/>
      <c r="S1323" s="34" t="str">
        <f t="shared" si="280"/>
        <v>1</v>
      </c>
      <c r="T1323" s="35">
        <f t="shared" si="281"/>
        <v>104</v>
      </c>
      <c r="U1323" s="36">
        <f>INDEX([1]ราคาที่ดิน!$B:$G,MATCH($C1323,[1]ราคาที่ดิน!$A:$A,0),MATCH($B1323,[1]ราคาที่ดิน!$B$1:$G$1,0))</f>
        <v>50</v>
      </c>
      <c r="V1323" s="37">
        <f t="shared" si="290"/>
        <v>5200</v>
      </c>
      <c r="W1323" s="31"/>
      <c r="X1323" s="31"/>
      <c r="Y1323" s="31"/>
      <c r="Z1323" s="31"/>
      <c r="AA1323" s="31"/>
      <c r="AB1323" s="32"/>
      <c r="AC1323" s="38"/>
      <c r="AD1323" s="39"/>
      <c r="AE1323" s="39"/>
      <c r="AF1323" s="40" t="str">
        <f t="shared" si="282"/>
        <v/>
      </c>
      <c r="AG1323" s="41" t="str">
        <f t="shared" si="283"/>
        <v/>
      </c>
      <c r="AH1323" s="42"/>
      <c r="AI1323" s="42"/>
      <c r="AJ1323" s="42"/>
      <c r="AK1323" s="42"/>
      <c r="AL1323" s="31"/>
      <c r="AM1323" s="43" t="str">
        <f t="shared" si="284"/>
        <v>100</v>
      </c>
      <c r="AN1323" s="44">
        <f>INDEX([1]ราคาสิ่งปลูกสร้าง!$D$6:$CC$47,MATCH($AD1323,[1]ราคาสิ่งปลูกสร้าง!$B$6:$B$45,0),MATCH($C$7,[1]ราคาสิ่งปลูกสร้าง!$D$5:$CC$5,0))</f>
        <v>0</v>
      </c>
      <c r="AO1323" s="44">
        <f t="shared" si="285"/>
        <v>0</v>
      </c>
      <c r="AP1323" s="45">
        <f t="shared" si="286"/>
        <v>0</v>
      </c>
      <c r="AQ1323" s="40">
        <f>IF(AP1323=0,0,INDEX([1]ค่าเสื่อมสิ่งปลูกสร้าง!$A$5:$D$105,MATCH($AP1323,[1]ค่าเสื่อมสิ่งปลูกสร้าง!$A$5:$A$105,0),MATCH(AE1323,[1]ค่าเสื่อมสิ่งปลูกสร้าง!$A$3:$D$3)))</f>
        <v>0</v>
      </c>
      <c r="AR1323" s="44">
        <f t="shared" si="291"/>
        <v>0</v>
      </c>
      <c r="AS1323" s="44">
        <f t="shared" si="292"/>
        <v>5200</v>
      </c>
      <c r="AT1323" s="44">
        <f t="shared" si="293"/>
        <v>5200</v>
      </c>
      <c r="AU1323" s="46">
        <v>0</v>
      </c>
      <c r="AV1323" s="44">
        <f t="shared" si="287"/>
        <v>5200</v>
      </c>
      <c r="AW1323" s="47" t="str">
        <f t="shared" si="288"/>
        <v>0.01</v>
      </c>
      <c r="AX1323" s="48"/>
      <c r="AY1323" s="48"/>
      <c r="AZ1323" s="49">
        <v>0</v>
      </c>
      <c r="BA1323" s="48"/>
      <c r="BB1323" s="48"/>
      <c r="BC1323" s="44">
        <f t="shared" si="289"/>
        <v>0</v>
      </c>
      <c r="BD1323" s="50">
        <v>1</v>
      </c>
      <c r="BE1323" s="51" t="e">
        <f>IF(AX1323=1,0,IF(AY1323=1,0,IF(BC1323&gt;#REF!,#REF!,IF(OR(AZ1323&gt;0,BD1323&gt;0),BC1323+([1]สูตร2!H1311*(100%-AZ1323)-BC1323)*BD1323,[1]สูตร2!H1311*(100%-AZ1323)))))</f>
        <v>#REF!</v>
      </c>
      <c r="BF1323" s="31"/>
    </row>
    <row r="1324" spans="1:58" s="5" customFormat="1" ht="24" customHeight="1" x14ac:dyDescent="0.2">
      <c r="A1324" s="31">
        <v>419</v>
      </c>
      <c r="B1324" s="31" t="s">
        <v>65</v>
      </c>
      <c r="C1324" s="31">
        <v>2144</v>
      </c>
      <c r="D1324" s="31" t="s">
        <v>66</v>
      </c>
      <c r="E1324" s="31" t="s">
        <v>1001</v>
      </c>
      <c r="F1324" s="31"/>
      <c r="G1324" s="32" t="s">
        <v>1002</v>
      </c>
      <c r="H1324" s="31">
        <v>97</v>
      </c>
      <c r="I1324" s="31">
        <v>2614</v>
      </c>
      <c r="J1324" s="31" t="s">
        <v>440</v>
      </c>
      <c r="K1324" s="31">
        <v>9</v>
      </c>
      <c r="L1324" s="31">
        <v>3</v>
      </c>
      <c r="M1324" s="31">
        <v>75</v>
      </c>
      <c r="N1324" s="33">
        <v>3975</v>
      </c>
      <c r="O1324" s="33"/>
      <c r="P1324" s="33"/>
      <c r="Q1324" s="33"/>
      <c r="R1324" s="33"/>
      <c r="S1324" s="34" t="str">
        <f t="shared" si="280"/>
        <v>1</v>
      </c>
      <c r="T1324" s="35">
        <f t="shared" si="281"/>
        <v>3975</v>
      </c>
      <c r="U1324" s="36">
        <f>INDEX([1]ราคาที่ดิน!$B:$G,MATCH($C1324,[1]ราคาที่ดิน!$A:$A,0),MATCH($B1324,[1]ราคาที่ดิน!$B$1:$G$1,0))</f>
        <v>180</v>
      </c>
      <c r="V1324" s="37">
        <f t="shared" si="290"/>
        <v>715500</v>
      </c>
      <c r="W1324" s="31"/>
      <c r="X1324" s="31"/>
      <c r="Y1324" s="31"/>
      <c r="Z1324" s="31"/>
      <c r="AA1324" s="31"/>
      <c r="AB1324" s="32"/>
      <c r="AC1324" s="38"/>
      <c r="AD1324" s="39"/>
      <c r="AE1324" s="39"/>
      <c r="AF1324" s="40" t="str">
        <f t="shared" si="282"/>
        <v/>
      </c>
      <c r="AG1324" s="41" t="str">
        <f t="shared" si="283"/>
        <v/>
      </c>
      <c r="AH1324" s="42"/>
      <c r="AI1324" s="42"/>
      <c r="AJ1324" s="42"/>
      <c r="AK1324" s="42"/>
      <c r="AL1324" s="31"/>
      <c r="AM1324" s="43" t="str">
        <f t="shared" si="284"/>
        <v>100</v>
      </c>
      <c r="AN1324" s="44">
        <f>INDEX([1]ราคาสิ่งปลูกสร้าง!$D$6:$CC$47,MATCH($AD1324,[1]ราคาสิ่งปลูกสร้าง!$B$6:$B$45,0),MATCH($C$7,[1]ราคาสิ่งปลูกสร้าง!$D$5:$CC$5,0))</f>
        <v>0</v>
      </c>
      <c r="AO1324" s="44">
        <f t="shared" si="285"/>
        <v>0</v>
      </c>
      <c r="AP1324" s="45">
        <f t="shared" si="286"/>
        <v>0</v>
      </c>
      <c r="AQ1324" s="40">
        <f>IF(AP1324=0,0,INDEX([1]ค่าเสื่อมสิ่งปลูกสร้าง!$A$5:$D$105,MATCH($AP1324,[1]ค่าเสื่อมสิ่งปลูกสร้าง!$A$5:$A$105,0),MATCH(AE1324,[1]ค่าเสื่อมสิ่งปลูกสร้าง!$A$3:$D$3)))</f>
        <v>0</v>
      </c>
      <c r="AR1324" s="44">
        <f t="shared" si="291"/>
        <v>0</v>
      </c>
      <c r="AS1324" s="44">
        <f t="shared" si="292"/>
        <v>715500</v>
      </c>
      <c r="AT1324" s="44">
        <f t="shared" si="293"/>
        <v>715500</v>
      </c>
      <c r="AU1324" s="46">
        <v>0</v>
      </c>
      <c r="AV1324" s="44">
        <f t="shared" si="287"/>
        <v>715500</v>
      </c>
      <c r="AW1324" s="47" t="str">
        <f t="shared" si="288"/>
        <v>0.01</v>
      </c>
      <c r="AX1324" s="48"/>
      <c r="AY1324" s="48"/>
      <c r="AZ1324" s="49">
        <v>0</v>
      </c>
      <c r="BA1324" s="48"/>
      <c r="BB1324" s="48"/>
      <c r="BC1324" s="44">
        <f t="shared" si="289"/>
        <v>0</v>
      </c>
      <c r="BD1324" s="50">
        <v>1</v>
      </c>
      <c r="BE1324" s="51" t="e">
        <f>IF(AX1324=1,0,IF(AY1324=1,0,IF(BC1324&gt;#REF!,#REF!,IF(OR(AZ1324&gt;0,BD1324&gt;0),BC1324+([1]สูตร2!H1312*(100%-AZ1324)-BC1324)*BD1324,[1]สูตร2!H1312*(100%-AZ1324)))))</f>
        <v>#REF!</v>
      </c>
      <c r="BF1324" s="31"/>
    </row>
    <row r="1325" spans="1:58" s="5" customFormat="1" ht="24" customHeight="1" x14ac:dyDescent="0.2">
      <c r="A1325" s="31"/>
      <c r="B1325" s="31" t="s">
        <v>93</v>
      </c>
      <c r="C1325" s="31" t="s">
        <v>104</v>
      </c>
      <c r="D1325" s="31" t="s">
        <v>66</v>
      </c>
      <c r="E1325" s="31" t="s">
        <v>1001</v>
      </c>
      <c r="F1325" s="31"/>
      <c r="G1325" s="32" t="s">
        <v>1002</v>
      </c>
      <c r="H1325" s="31" t="s">
        <v>104</v>
      </c>
      <c r="I1325" s="31" t="s">
        <v>104</v>
      </c>
      <c r="J1325" s="31" t="s">
        <v>440</v>
      </c>
      <c r="K1325" s="31">
        <v>0</v>
      </c>
      <c r="L1325" s="31">
        <v>0</v>
      </c>
      <c r="M1325" s="31">
        <v>50</v>
      </c>
      <c r="N1325" s="33"/>
      <c r="O1325" s="33">
        <v>50</v>
      </c>
      <c r="P1325" s="33"/>
      <c r="Q1325" s="33"/>
      <c r="R1325" s="33"/>
      <c r="S1325" s="34" t="str">
        <f t="shared" si="280"/>
        <v>2</v>
      </c>
      <c r="T1325" s="35">
        <f t="shared" si="281"/>
        <v>50</v>
      </c>
      <c r="U1325" s="36">
        <f>INDEX([1]ราคาที่ดิน!$B:$G,MATCH($C1325,[1]ราคาที่ดิน!$A:$A,0),MATCH($B1325,[1]ราคาที่ดิน!$B$1:$G$1,0))</f>
        <v>100</v>
      </c>
      <c r="V1325" s="37">
        <f t="shared" si="290"/>
        <v>5000</v>
      </c>
      <c r="W1325" s="31">
        <v>1</v>
      </c>
      <c r="X1325" s="31">
        <v>69</v>
      </c>
      <c r="Y1325" s="31" t="s">
        <v>66</v>
      </c>
      <c r="Z1325" s="31" t="s">
        <v>1001</v>
      </c>
      <c r="AA1325" s="31"/>
      <c r="AB1325" s="32" t="s">
        <v>1002</v>
      </c>
      <c r="AC1325" s="38"/>
      <c r="AD1325" s="39" t="s">
        <v>73</v>
      </c>
      <c r="AE1325" s="39" t="s">
        <v>94</v>
      </c>
      <c r="AF1325" s="40" t="str">
        <f t="shared" si="282"/>
        <v>2</v>
      </c>
      <c r="AG1325" s="41">
        <f t="shared" si="283"/>
        <v>120</v>
      </c>
      <c r="AH1325" s="42"/>
      <c r="AI1325" s="42">
        <v>120</v>
      </c>
      <c r="AJ1325" s="42"/>
      <c r="AK1325" s="42"/>
      <c r="AL1325" s="31">
        <v>30</v>
      </c>
      <c r="AM1325" s="43" t="str">
        <f t="shared" si="284"/>
        <v>100</v>
      </c>
      <c r="AN1325" s="44">
        <f>INDEX([1]ราคาสิ่งปลูกสร้าง!$D$6:$CC$47,MATCH($AD1325,[1]ราคาสิ่งปลูกสร้าง!$B$6:$B$45,0),MATCH($C$7,[1]ราคาสิ่งปลูกสร้าง!$D$5:$CC$5,0))</f>
        <v>6500</v>
      </c>
      <c r="AO1325" s="44">
        <f t="shared" si="285"/>
        <v>780000</v>
      </c>
      <c r="AP1325" s="45">
        <f t="shared" si="286"/>
        <v>30</v>
      </c>
      <c r="AQ1325" s="40">
        <f>IF(AP1325=0,0,INDEX([1]ค่าเสื่อมสิ่งปลูกสร้าง!$A$5:$D$105,MATCH($AP1325,[1]ค่าเสื่อมสิ่งปลูกสร้าง!$A$5:$A$105,0),MATCH(AE1325,[1]ค่าเสื่อมสิ่งปลูกสร้าง!$A$3:$D$3)))</f>
        <v>50</v>
      </c>
      <c r="AR1325" s="44">
        <f t="shared" si="291"/>
        <v>390000</v>
      </c>
      <c r="AS1325" s="44">
        <f t="shared" si="292"/>
        <v>395000</v>
      </c>
      <c r="AT1325" s="44">
        <f t="shared" si="293"/>
        <v>395000</v>
      </c>
      <c r="AU1325" s="46">
        <v>0</v>
      </c>
      <c r="AV1325" s="44">
        <f t="shared" si="287"/>
        <v>395000</v>
      </c>
      <c r="AW1325" s="47" t="str">
        <f t="shared" si="288"/>
        <v>0.02</v>
      </c>
      <c r="AX1325" s="48"/>
      <c r="AY1325" s="48"/>
      <c r="AZ1325" s="49">
        <v>0</v>
      </c>
      <c r="BA1325" s="48"/>
      <c r="BB1325" s="48"/>
      <c r="BC1325" s="44">
        <f t="shared" si="289"/>
        <v>0</v>
      </c>
      <c r="BD1325" s="50">
        <v>1</v>
      </c>
      <c r="BE1325" s="51" t="e">
        <f>IF(AX1325=1,0,IF(AY1325=1,0,IF(BC1325&gt;#REF!,#REF!,IF(OR(AZ1325&gt;0,BD1325&gt;0),BC1325+([1]สูตร2!H1313*(100%-AZ1325)-BC1325)*BD1325,[1]สูตร2!H1313*(100%-AZ1325)))))</f>
        <v>#REF!</v>
      </c>
      <c r="BF1325" s="31"/>
    </row>
    <row r="1326" spans="1:58" s="5" customFormat="1" ht="24" customHeight="1" x14ac:dyDescent="0.2">
      <c r="A1326" s="31"/>
      <c r="B1326" s="31" t="s">
        <v>93</v>
      </c>
      <c r="C1326" s="31" t="s">
        <v>104</v>
      </c>
      <c r="D1326" s="31" t="s">
        <v>66</v>
      </c>
      <c r="E1326" s="31" t="s">
        <v>1001</v>
      </c>
      <c r="F1326" s="31"/>
      <c r="G1326" s="32" t="s">
        <v>1002</v>
      </c>
      <c r="H1326" s="31" t="s">
        <v>104</v>
      </c>
      <c r="I1326" s="31" t="s">
        <v>104</v>
      </c>
      <c r="J1326" s="31" t="s">
        <v>440</v>
      </c>
      <c r="K1326" s="31">
        <v>0</v>
      </c>
      <c r="L1326" s="31">
        <v>0</v>
      </c>
      <c r="M1326" s="31">
        <v>30</v>
      </c>
      <c r="N1326" s="33"/>
      <c r="O1326" s="33">
        <v>30</v>
      </c>
      <c r="P1326" s="33"/>
      <c r="Q1326" s="33"/>
      <c r="R1326" s="33"/>
      <c r="S1326" s="34" t="str">
        <f t="shared" si="280"/>
        <v>2</v>
      </c>
      <c r="T1326" s="35">
        <f t="shared" si="281"/>
        <v>30</v>
      </c>
      <c r="U1326" s="36">
        <f>INDEX([1]ราคาที่ดิน!$B:$G,MATCH($C1326,[1]ราคาที่ดิน!$A:$A,0),MATCH($B1326,[1]ราคาที่ดิน!$B$1:$G$1,0))</f>
        <v>100</v>
      </c>
      <c r="V1326" s="37">
        <f t="shared" si="290"/>
        <v>3000</v>
      </c>
      <c r="W1326" s="31">
        <v>2</v>
      </c>
      <c r="X1326" s="31">
        <v>69</v>
      </c>
      <c r="Y1326" s="31" t="s">
        <v>66</v>
      </c>
      <c r="Z1326" s="31" t="s">
        <v>1001</v>
      </c>
      <c r="AA1326" s="31"/>
      <c r="AB1326" s="32" t="s">
        <v>1002</v>
      </c>
      <c r="AC1326" s="38"/>
      <c r="AD1326" s="39" t="s">
        <v>75</v>
      </c>
      <c r="AE1326" s="39" t="s">
        <v>76</v>
      </c>
      <c r="AF1326" s="40" t="str">
        <f t="shared" si="282"/>
        <v>1</v>
      </c>
      <c r="AG1326" s="41">
        <f t="shared" si="283"/>
        <v>13.5</v>
      </c>
      <c r="AH1326" s="42">
        <v>13.5</v>
      </c>
      <c r="AI1326" s="42"/>
      <c r="AJ1326" s="42"/>
      <c r="AK1326" s="42"/>
      <c r="AL1326" s="31">
        <v>20</v>
      </c>
      <c r="AM1326" s="43" t="str">
        <f t="shared" si="284"/>
        <v>100</v>
      </c>
      <c r="AN1326" s="44">
        <f>INDEX([1]ราคาสิ่งปลูกสร้าง!$D$6:$CC$47,MATCH($AD1326,[1]ราคาสิ่งปลูกสร้าง!$B$6:$B$45,0),MATCH($C$7,[1]ราคาสิ่งปลูกสร้าง!$D$5:$CC$5,0))</f>
        <v>5400</v>
      </c>
      <c r="AO1326" s="44">
        <f t="shared" si="285"/>
        <v>72900</v>
      </c>
      <c r="AP1326" s="45">
        <f t="shared" si="286"/>
        <v>20</v>
      </c>
      <c r="AQ1326" s="40">
        <f>IF(AP1326=0,0,INDEX([1]ค่าเสื่อมสิ่งปลูกสร้าง!$A$5:$D$105,MATCH($AP1326,[1]ค่าเสื่อมสิ่งปลูกสร้าง!$A$5:$A$105,0),MATCH(AE1326,[1]ค่าเสื่อมสิ่งปลูกสร้าง!$A$3:$D$3)))</f>
        <v>93</v>
      </c>
      <c r="AR1326" s="44">
        <f t="shared" si="291"/>
        <v>5103.0000000000009</v>
      </c>
      <c r="AS1326" s="44">
        <f t="shared" si="292"/>
        <v>8103.0000000000009</v>
      </c>
      <c r="AT1326" s="44">
        <f t="shared" si="293"/>
        <v>8103.0000000000009</v>
      </c>
      <c r="AU1326" s="46">
        <v>0</v>
      </c>
      <c r="AV1326" s="44">
        <f t="shared" si="287"/>
        <v>8103.0000000000009</v>
      </c>
      <c r="AW1326" s="47" t="str">
        <f t="shared" si="288"/>
        <v>0.01</v>
      </c>
      <c r="AX1326" s="48"/>
      <c r="AY1326" s="48"/>
      <c r="AZ1326" s="49">
        <v>0</v>
      </c>
      <c r="BA1326" s="48"/>
      <c r="BB1326" s="48"/>
      <c r="BC1326" s="44">
        <f t="shared" si="289"/>
        <v>0</v>
      </c>
      <c r="BD1326" s="50">
        <v>1</v>
      </c>
      <c r="BE1326" s="51" t="e">
        <f>IF(AX1326=1,0,IF(AY1326=1,0,IF(BC1326&gt;#REF!,#REF!,IF(OR(AZ1326&gt;0,BD1326&gt;0),BC1326+([1]สูตร2!H1314*(100%-AZ1326)-BC1326)*BD1326,[1]สูตร2!H1314*(100%-AZ1326)))))</f>
        <v>#REF!</v>
      </c>
      <c r="BF1326" s="31"/>
    </row>
    <row r="1327" spans="1:58" s="5" customFormat="1" ht="24" customHeight="1" x14ac:dyDescent="0.2">
      <c r="A1327" s="31"/>
      <c r="B1327" s="31" t="s">
        <v>93</v>
      </c>
      <c r="C1327" s="31" t="s">
        <v>104</v>
      </c>
      <c r="D1327" s="31" t="s">
        <v>66</v>
      </c>
      <c r="E1327" s="31" t="s">
        <v>1001</v>
      </c>
      <c r="F1327" s="31"/>
      <c r="G1327" s="32" t="s">
        <v>1002</v>
      </c>
      <c r="H1327" s="31" t="s">
        <v>104</v>
      </c>
      <c r="I1327" s="31" t="s">
        <v>104</v>
      </c>
      <c r="J1327" s="31" t="s">
        <v>440</v>
      </c>
      <c r="K1327" s="31">
        <v>0</v>
      </c>
      <c r="L1327" s="31">
        <v>0</v>
      </c>
      <c r="M1327" s="31">
        <v>20</v>
      </c>
      <c r="N1327" s="33"/>
      <c r="O1327" s="33">
        <v>20</v>
      </c>
      <c r="P1327" s="33"/>
      <c r="Q1327" s="33"/>
      <c r="R1327" s="33"/>
      <c r="S1327" s="34" t="str">
        <f t="shared" si="280"/>
        <v>2</v>
      </c>
      <c r="T1327" s="35">
        <f t="shared" si="281"/>
        <v>20</v>
      </c>
      <c r="U1327" s="36">
        <f>INDEX([1]ราคาที่ดิน!$B:$G,MATCH($C1327,[1]ราคาที่ดิน!$A:$A,0),MATCH($B1327,[1]ราคาที่ดิน!$B$1:$G$1,0))</f>
        <v>100</v>
      </c>
      <c r="V1327" s="37">
        <f t="shared" si="290"/>
        <v>2000</v>
      </c>
      <c r="W1327" s="31">
        <v>3</v>
      </c>
      <c r="X1327" s="31">
        <v>69</v>
      </c>
      <c r="Y1327" s="31" t="s">
        <v>66</v>
      </c>
      <c r="Z1327" s="31" t="s">
        <v>1001</v>
      </c>
      <c r="AA1327" s="31"/>
      <c r="AB1327" s="32" t="s">
        <v>1002</v>
      </c>
      <c r="AC1327" s="38"/>
      <c r="AD1327" s="39" t="s">
        <v>77</v>
      </c>
      <c r="AE1327" s="39" t="s">
        <v>76</v>
      </c>
      <c r="AF1327" s="40" t="str">
        <f t="shared" si="282"/>
        <v>1</v>
      </c>
      <c r="AG1327" s="41">
        <f t="shared" si="283"/>
        <v>15</v>
      </c>
      <c r="AH1327" s="42">
        <v>15</v>
      </c>
      <c r="AI1327" s="42"/>
      <c r="AJ1327" s="42"/>
      <c r="AK1327" s="42"/>
      <c r="AL1327" s="31">
        <v>20</v>
      </c>
      <c r="AM1327" s="43" t="str">
        <f t="shared" si="284"/>
        <v>100</v>
      </c>
      <c r="AN1327" s="44">
        <f>INDEX([1]ราคาสิ่งปลูกสร้าง!$D$6:$CC$47,MATCH($AD1327,[1]ราคาสิ่งปลูกสร้าง!$B$6:$B$45,0),MATCH($C$7,[1]ราคาสิ่งปลูกสร้าง!$D$5:$CC$5,0))</f>
        <v>2050</v>
      </c>
      <c r="AO1327" s="44">
        <f t="shared" si="285"/>
        <v>30750</v>
      </c>
      <c r="AP1327" s="45">
        <f t="shared" si="286"/>
        <v>20</v>
      </c>
      <c r="AQ1327" s="40">
        <f>IF(AP1327=0,0,INDEX([1]ค่าเสื่อมสิ่งปลูกสร้าง!$A$5:$D$105,MATCH($AP1327,[1]ค่าเสื่อมสิ่งปลูกสร้าง!$A$5:$A$105,0),MATCH(AE1327,[1]ค่าเสื่อมสิ่งปลูกสร้าง!$A$3:$D$3)))</f>
        <v>93</v>
      </c>
      <c r="AR1327" s="44">
        <f t="shared" si="291"/>
        <v>2152.5</v>
      </c>
      <c r="AS1327" s="44">
        <f t="shared" si="292"/>
        <v>4152.5</v>
      </c>
      <c r="AT1327" s="44">
        <f t="shared" si="293"/>
        <v>4152.5</v>
      </c>
      <c r="AU1327" s="46">
        <v>0</v>
      </c>
      <c r="AV1327" s="44">
        <f t="shared" si="287"/>
        <v>4152.5</v>
      </c>
      <c r="AW1327" s="47" t="str">
        <f t="shared" si="288"/>
        <v>0.01</v>
      </c>
      <c r="AX1327" s="48"/>
      <c r="AY1327" s="48"/>
      <c r="AZ1327" s="49">
        <v>0</v>
      </c>
      <c r="BA1327" s="48"/>
      <c r="BB1327" s="48"/>
      <c r="BC1327" s="44">
        <f t="shared" si="289"/>
        <v>0</v>
      </c>
      <c r="BD1327" s="50">
        <v>1</v>
      </c>
      <c r="BE1327" s="51" t="e">
        <f>IF(AX1327=1,0,IF(AY1327=1,0,IF(BC1327&gt;#REF!,#REF!,IF(OR(AZ1327&gt;0,BD1327&gt;0),BC1327+([1]สูตร2!H1315*(100%-AZ1327)-BC1327)*BD1327,[1]สูตร2!H1315*(100%-AZ1327)))))</f>
        <v>#REF!</v>
      </c>
      <c r="BF1327" s="31"/>
    </row>
    <row r="1328" spans="1:58" s="5" customFormat="1" ht="24" customHeight="1" x14ac:dyDescent="0.2">
      <c r="A1328" s="31"/>
      <c r="B1328" s="31" t="s">
        <v>93</v>
      </c>
      <c r="C1328" s="31" t="s">
        <v>104</v>
      </c>
      <c r="D1328" s="31" t="s">
        <v>66</v>
      </c>
      <c r="E1328" s="31" t="s">
        <v>1001</v>
      </c>
      <c r="F1328" s="31"/>
      <c r="G1328" s="32" t="s">
        <v>1002</v>
      </c>
      <c r="H1328" s="31" t="s">
        <v>104</v>
      </c>
      <c r="I1328" s="31" t="s">
        <v>104</v>
      </c>
      <c r="J1328" s="31" t="s">
        <v>440</v>
      </c>
      <c r="K1328" s="31">
        <v>0</v>
      </c>
      <c r="L1328" s="31">
        <v>0</v>
      </c>
      <c r="M1328" s="31">
        <v>20</v>
      </c>
      <c r="N1328" s="33"/>
      <c r="O1328" s="33">
        <v>20</v>
      </c>
      <c r="P1328" s="33"/>
      <c r="Q1328" s="33"/>
      <c r="R1328" s="33"/>
      <c r="S1328" s="34" t="str">
        <f t="shared" si="280"/>
        <v>2</v>
      </c>
      <c r="T1328" s="35">
        <f t="shared" si="281"/>
        <v>20</v>
      </c>
      <c r="U1328" s="36">
        <f>INDEX([1]ราคาที่ดิน!$B:$G,MATCH($C1328,[1]ราคาที่ดิน!$A:$A,0),MATCH($B1328,[1]ราคาที่ดิน!$B$1:$G$1,0))</f>
        <v>100</v>
      </c>
      <c r="V1328" s="37">
        <f t="shared" si="290"/>
        <v>2000</v>
      </c>
      <c r="W1328" s="31">
        <v>4</v>
      </c>
      <c r="X1328" s="31">
        <v>69</v>
      </c>
      <c r="Y1328" s="31" t="s">
        <v>66</v>
      </c>
      <c r="Z1328" s="31" t="s">
        <v>1001</v>
      </c>
      <c r="AA1328" s="31"/>
      <c r="AB1328" s="32" t="s">
        <v>1002</v>
      </c>
      <c r="AC1328" s="38"/>
      <c r="AD1328" s="39" t="s">
        <v>75</v>
      </c>
      <c r="AE1328" s="39" t="s">
        <v>76</v>
      </c>
      <c r="AF1328" s="40" t="str">
        <f t="shared" si="282"/>
        <v>1</v>
      </c>
      <c r="AG1328" s="41">
        <f t="shared" si="283"/>
        <v>92</v>
      </c>
      <c r="AH1328" s="42">
        <v>92</v>
      </c>
      <c r="AI1328" s="42"/>
      <c r="AJ1328" s="42"/>
      <c r="AK1328" s="42"/>
      <c r="AL1328" s="31">
        <v>30</v>
      </c>
      <c r="AM1328" s="43" t="str">
        <f t="shared" si="284"/>
        <v>100</v>
      </c>
      <c r="AN1328" s="44">
        <f>INDEX([1]ราคาสิ่งปลูกสร้าง!$D$6:$CC$47,MATCH($AD1328,[1]ราคาสิ่งปลูกสร้าง!$B$6:$B$45,0),MATCH($C$7,[1]ราคาสิ่งปลูกสร้าง!$D$5:$CC$5,0))</f>
        <v>5400</v>
      </c>
      <c r="AO1328" s="44">
        <f t="shared" si="285"/>
        <v>496800</v>
      </c>
      <c r="AP1328" s="45">
        <f t="shared" si="286"/>
        <v>30</v>
      </c>
      <c r="AQ1328" s="40">
        <f>IF(AP1328=0,0,INDEX([1]ค่าเสื่อมสิ่งปลูกสร้าง!$A$5:$D$105,MATCH($AP1328,[1]ค่าเสื่อมสิ่งปลูกสร้าง!$A$5:$A$105,0),MATCH(AE1328,[1]ค่าเสื่อมสิ่งปลูกสร้าง!$A$3:$D$3)))</f>
        <v>93</v>
      </c>
      <c r="AR1328" s="44">
        <f t="shared" si="291"/>
        <v>34776</v>
      </c>
      <c r="AS1328" s="44">
        <f t="shared" si="292"/>
        <v>36776</v>
      </c>
      <c r="AT1328" s="44">
        <f t="shared" si="293"/>
        <v>36776</v>
      </c>
      <c r="AU1328" s="46">
        <v>0</v>
      </c>
      <c r="AV1328" s="44">
        <f t="shared" si="287"/>
        <v>36776</v>
      </c>
      <c r="AW1328" s="47" t="str">
        <f t="shared" si="288"/>
        <v>0.01</v>
      </c>
      <c r="AX1328" s="48"/>
      <c r="AY1328" s="48"/>
      <c r="AZ1328" s="49">
        <v>0</v>
      </c>
      <c r="BA1328" s="48"/>
      <c r="BB1328" s="48"/>
      <c r="BC1328" s="44">
        <f t="shared" si="289"/>
        <v>0</v>
      </c>
      <c r="BD1328" s="50">
        <v>1</v>
      </c>
      <c r="BE1328" s="51" t="e">
        <f>IF(AX1328=1,0,IF(AY1328=1,0,IF(BC1328&gt;#REF!,#REF!,IF(OR(AZ1328&gt;0,BD1328&gt;0),BC1328+([1]สูตร2!H1316*(100%-AZ1328)-BC1328)*BD1328,[1]สูตร2!H1316*(100%-AZ1328)))))</f>
        <v>#REF!</v>
      </c>
      <c r="BF1328" s="31"/>
    </row>
    <row r="1329" spans="1:58" s="5" customFormat="1" ht="24" customHeight="1" x14ac:dyDescent="0.2">
      <c r="A1329" s="31">
        <v>420</v>
      </c>
      <c r="B1329" s="31" t="s">
        <v>65</v>
      </c>
      <c r="C1329" s="31">
        <v>13412</v>
      </c>
      <c r="D1329" s="31" t="s">
        <v>66</v>
      </c>
      <c r="E1329" s="31" t="s">
        <v>1003</v>
      </c>
      <c r="F1329" s="31"/>
      <c r="G1329" s="32" t="s">
        <v>1004</v>
      </c>
      <c r="H1329" s="31">
        <v>41</v>
      </c>
      <c r="I1329" s="31" t="s">
        <v>104</v>
      </c>
      <c r="J1329" s="31" t="s">
        <v>440</v>
      </c>
      <c r="K1329" s="31">
        <v>0</v>
      </c>
      <c r="L1329" s="31">
        <v>1</v>
      </c>
      <c r="M1329" s="31">
        <v>0</v>
      </c>
      <c r="N1329" s="33"/>
      <c r="O1329" s="33">
        <v>100</v>
      </c>
      <c r="P1329" s="33"/>
      <c r="Q1329" s="33"/>
      <c r="R1329" s="33"/>
      <c r="S1329" s="34" t="str">
        <f t="shared" si="280"/>
        <v>2</v>
      </c>
      <c r="T1329" s="35">
        <f t="shared" si="281"/>
        <v>100</v>
      </c>
      <c r="U1329" s="36">
        <f>INDEX([1]ราคาที่ดิน!$B:$G,MATCH($C1329,[1]ราคาที่ดิน!$A:$A,0),MATCH($B1329,[1]ราคาที่ดิน!$B$1:$G$1,0))</f>
        <v>200</v>
      </c>
      <c r="V1329" s="37">
        <f t="shared" si="290"/>
        <v>20000</v>
      </c>
      <c r="W1329" s="31">
        <v>1</v>
      </c>
      <c r="X1329" s="31" t="s">
        <v>1005</v>
      </c>
      <c r="Y1329" s="31" t="s">
        <v>71</v>
      </c>
      <c r="Z1329" s="31" t="s">
        <v>1006</v>
      </c>
      <c r="AA1329" s="31"/>
      <c r="AB1329" s="32" t="s">
        <v>1004</v>
      </c>
      <c r="AC1329" s="38"/>
      <c r="AD1329" s="39" t="s">
        <v>73</v>
      </c>
      <c r="AE1329" s="39" t="s">
        <v>74</v>
      </c>
      <c r="AF1329" s="40" t="str">
        <f t="shared" si="282"/>
        <v>2</v>
      </c>
      <c r="AG1329" s="41">
        <f t="shared" si="283"/>
        <v>99</v>
      </c>
      <c r="AH1329" s="42"/>
      <c r="AI1329" s="42">
        <v>99</v>
      </c>
      <c r="AJ1329" s="42"/>
      <c r="AK1329" s="42"/>
      <c r="AL1329" s="31">
        <v>5</v>
      </c>
      <c r="AM1329" s="43" t="str">
        <f t="shared" si="284"/>
        <v>100</v>
      </c>
      <c r="AN1329" s="44">
        <f>INDEX([1]ราคาสิ่งปลูกสร้าง!$D$6:$CC$47,MATCH($AD1329,[1]ราคาสิ่งปลูกสร้าง!$B$6:$B$45,0),MATCH($C$7,[1]ราคาสิ่งปลูกสร้าง!$D$5:$CC$5,0))</f>
        <v>6500</v>
      </c>
      <c r="AO1329" s="44">
        <f t="shared" si="285"/>
        <v>643500</v>
      </c>
      <c r="AP1329" s="45">
        <f t="shared" si="286"/>
        <v>5</v>
      </c>
      <c r="AQ1329" s="40">
        <f>IF(AP1329=0,0,INDEX([1]ค่าเสื่อมสิ่งปลูกสร้าง!$A$5:$D$105,MATCH($AP1329,[1]ค่าเสื่อมสิ่งปลูกสร้าง!$A$5:$A$105,0),MATCH(AE1329,[1]ค่าเสื่อมสิ่งปลูกสร้าง!$A$3:$D$3)))</f>
        <v>5</v>
      </c>
      <c r="AR1329" s="44">
        <f t="shared" si="291"/>
        <v>611325</v>
      </c>
      <c r="AS1329" s="44">
        <f t="shared" si="292"/>
        <v>631325</v>
      </c>
      <c r="AT1329" s="44">
        <f t="shared" si="293"/>
        <v>631325</v>
      </c>
      <c r="AU1329" s="46">
        <v>0</v>
      </c>
      <c r="AV1329" s="44">
        <f t="shared" si="287"/>
        <v>631325</v>
      </c>
      <c r="AW1329" s="47" t="str">
        <f t="shared" si="288"/>
        <v>0.02</v>
      </c>
      <c r="AX1329" s="48"/>
      <c r="AY1329" s="48"/>
      <c r="AZ1329" s="49">
        <v>0</v>
      </c>
      <c r="BA1329" s="48"/>
      <c r="BB1329" s="48"/>
      <c r="BC1329" s="44">
        <f t="shared" si="289"/>
        <v>0</v>
      </c>
      <c r="BD1329" s="50">
        <v>1</v>
      </c>
      <c r="BE1329" s="51" t="e">
        <f>IF(AX1329=1,0,IF(AY1329=1,0,IF(BC1329&gt;#REF!,#REF!,IF(OR(AZ1329&gt;0,BD1329&gt;0),BC1329+([1]สูตร2!H1317*(100%-AZ1329)-BC1329)*BD1329,[1]สูตร2!H1317*(100%-AZ1329)))))</f>
        <v>#REF!</v>
      </c>
      <c r="BF1329" s="31"/>
    </row>
    <row r="1330" spans="1:58" s="5" customFormat="1" ht="24" customHeight="1" x14ac:dyDescent="0.2">
      <c r="A1330" s="31"/>
      <c r="B1330" s="31" t="s">
        <v>65</v>
      </c>
      <c r="C1330" s="31">
        <v>13412</v>
      </c>
      <c r="D1330" s="31" t="s">
        <v>66</v>
      </c>
      <c r="E1330" s="31" t="s">
        <v>1003</v>
      </c>
      <c r="F1330" s="31"/>
      <c r="G1330" s="32" t="s">
        <v>1004</v>
      </c>
      <c r="H1330" s="31">
        <v>41</v>
      </c>
      <c r="I1330" s="31" t="s">
        <v>104</v>
      </c>
      <c r="J1330" s="31" t="s">
        <v>440</v>
      </c>
      <c r="K1330" s="31">
        <v>0</v>
      </c>
      <c r="L1330" s="31">
        <v>0</v>
      </c>
      <c r="M1330" s="31">
        <v>20</v>
      </c>
      <c r="N1330" s="33"/>
      <c r="O1330" s="33">
        <v>20</v>
      </c>
      <c r="P1330" s="33"/>
      <c r="Q1330" s="33"/>
      <c r="R1330" s="33"/>
      <c r="S1330" s="34" t="str">
        <f t="shared" si="280"/>
        <v>2</v>
      </c>
      <c r="T1330" s="35">
        <f t="shared" si="281"/>
        <v>20</v>
      </c>
      <c r="U1330" s="36">
        <f>INDEX([1]ราคาที่ดิน!$B:$G,MATCH($C1330,[1]ราคาที่ดิน!$A:$A,0),MATCH($B1330,[1]ราคาที่ดิน!$B$1:$G$1,0))</f>
        <v>200</v>
      </c>
      <c r="V1330" s="37">
        <f t="shared" si="290"/>
        <v>4000</v>
      </c>
      <c r="W1330" s="31">
        <v>2</v>
      </c>
      <c r="X1330" s="31" t="s">
        <v>1005</v>
      </c>
      <c r="Y1330" s="31" t="s">
        <v>71</v>
      </c>
      <c r="Z1330" s="31" t="s">
        <v>1006</v>
      </c>
      <c r="AA1330" s="31"/>
      <c r="AB1330" s="32" t="s">
        <v>1004</v>
      </c>
      <c r="AC1330" s="38"/>
      <c r="AD1330" s="39" t="s">
        <v>75</v>
      </c>
      <c r="AE1330" s="39" t="s">
        <v>76</v>
      </c>
      <c r="AF1330" s="40" t="str">
        <f t="shared" si="282"/>
        <v>1</v>
      </c>
      <c r="AG1330" s="41">
        <f t="shared" si="283"/>
        <v>12</v>
      </c>
      <c r="AH1330" s="42">
        <v>12</v>
      </c>
      <c r="AI1330" s="42"/>
      <c r="AJ1330" s="42"/>
      <c r="AK1330" s="42"/>
      <c r="AL1330" s="31">
        <v>5</v>
      </c>
      <c r="AM1330" s="43" t="str">
        <f t="shared" si="284"/>
        <v>100</v>
      </c>
      <c r="AN1330" s="44">
        <f>INDEX([1]ราคาสิ่งปลูกสร้าง!$D$6:$CC$47,MATCH($AD1330,[1]ราคาสิ่งปลูกสร้าง!$B$6:$B$45,0),MATCH($C$7,[1]ราคาสิ่งปลูกสร้าง!$D$5:$CC$5,0))</f>
        <v>5400</v>
      </c>
      <c r="AO1330" s="44">
        <f t="shared" si="285"/>
        <v>64800</v>
      </c>
      <c r="AP1330" s="45">
        <f t="shared" si="286"/>
        <v>5</v>
      </c>
      <c r="AQ1330" s="40">
        <f>IF(AP1330=0,0,INDEX([1]ค่าเสื่อมสิ่งปลูกสร้าง!$A$5:$D$105,MATCH($AP1330,[1]ค่าเสื่อมสิ่งปลูกสร้าง!$A$5:$A$105,0),MATCH(AE1330,[1]ค่าเสื่อมสิ่งปลูกสร้าง!$A$3:$D$3)))</f>
        <v>15</v>
      </c>
      <c r="AR1330" s="44">
        <f t="shared" si="291"/>
        <v>55080</v>
      </c>
      <c r="AS1330" s="44">
        <f t="shared" si="292"/>
        <v>59080</v>
      </c>
      <c r="AT1330" s="44">
        <f t="shared" si="293"/>
        <v>59080</v>
      </c>
      <c r="AU1330" s="46">
        <v>0</v>
      </c>
      <c r="AV1330" s="44">
        <f t="shared" si="287"/>
        <v>59080</v>
      </c>
      <c r="AW1330" s="47" t="str">
        <f t="shared" si="288"/>
        <v>0.01</v>
      </c>
      <c r="AX1330" s="48"/>
      <c r="AY1330" s="48"/>
      <c r="AZ1330" s="49">
        <v>0</v>
      </c>
      <c r="BA1330" s="48"/>
      <c r="BB1330" s="48"/>
      <c r="BC1330" s="44">
        <f t="shared" si="289"/>
        <v>0</v>
      </c>
      <c r="BD1330" s="50">
        <v>1</v>
      </c>
      <c r="BE1330" s="51" t="e">
        <f>IF(AX1330=1,0,IF(AY1330=1,0,IF(BC1330&gt;#REF!,#REF!,IF(OR(AZ1330&gt;0,BD1330&gt;0),BC1330+([1]สูตร2!H1318*(100%-AZ1330)-BC1330)*BD1330,[1]สูตร2!H1318*(100%-AZ1330)))))</f>
        <v>#REF!</v>
      </c>
      <c r="BF1330" s="31"/>
    </row>
    <row r="1331" spans="1:58" s="5" customFormat="1" ht="24" customHeight="1" x14ac:dyDescent="0.2">
      <c r="A1331" s="31">
        <v>421</v>
      </c>
      <c r="B1331" s="31" t="s">
        <v>65</v>
      </c>
      <c r="C1331" s="31">
        <v>13441</v>
      </c>
      <c r="D1331" s="31" t="s">
        <v>71</v>
      </c>
      <c r="E1331" s="31" t="s">
        <v>1007</v>
      </c>
      <c r="F1331" s="31"/>
      <c r="G1331" s="32" t="s">
        <v>1008</v>
      </c>
      <c r="H1331" s="31">
        <v>50</v>
      </c>
      <c r="I1331" s="31" t="s">
        <v>104</v>
      </c>
      <c r="J1331" s="31" t="s">
        <v>440</v>
      </c>
      <c r="K1331" s="31">
        <v>0</v>
      </c>
      <c r="L1331" s="31">
        <v>0</v>
      </c>
      <c r="M1331" s="31">
        <v>20</v>
      </c>
      <c r="N1331" s="33"/>
      <c r="O1331" s="33">
        <v>20</v>
      </c>
      <c r="P1331" s="33"/>
      <c r="Q1331" s="33"/>
      <c r="R1331" s="33"/>
      <c r="S1331" s="34" t="str">
        <f t="shared" si="280"/>
        <v>2</v>
      </c>
      <c r="T1331" s="35">
        <f t="shared" si="281"/>
        <v>20</v>
      </c>
      <c r="U1331" s="36">
        <f>INDEX([1]ราคาที่ดิน!$B:$G,MATCH($C1331,[1]ราคาที่ดิน!$A:$A,0),MATCH($B1331,[1]ราคาที่ดิน!$B$1:$G$1,0))</f>
        <v>50</v>
      </c>
      <c r="V1331" s="37">
        <f t="shared" si="290"/>
        <v>1000</v>
      </c>
      <c r="W1331" s="31">
        <v>1</v>
      </c>
      <c r="X1331" s="31">
        <v>70</v>
      </c>
      <c r="Y1331" s="31" t="s">
        <v>71</v>
      </c>
      <c r="Z1331" s="31" t="s">
        <v>1007</v>
      </c>
      <c r="AA1331" s="31"/>
      <c r="AB1331" s="32" t="s">
        <v>1008</v>
      </c>
      <c r="AC1331" s="38"/>
      <c r="AD1331" s="39" t="s">
        <v>73</v>
      </c>
      <c r="AE1331" s="39" t="s">
        <v>74</v>
      </c>
      <c r="AF1331" s="40" t="str">
        <f t="shared" si="282"/>
        <v>2</v>
      </c>
      <c r="AG1331" s="41">
        <f t="shared" si="283"/>
        <v>63</v>
      </c>
      <c r="AH1331" s="42"/>
      <c r="AI1331" s="42">
        <v>63</v>
      </c>
      <c r="AJ1331" s="42"/>
      <c r="AK1331" s="42"/>
      <c r="AL1331" s="31">
        <v>40</v>
      </c>
      <c r="AM1331" s="43" t="str">
        <f t="shared" si="284"/>
        <v>100</v>
      </c>
      <c r="AN1331" s="44">
        <f>INDEX([1]ราคาสิ่งปลูกสร้าง!$D$6:$CC$47,MATCH($AD1331,[1]ราคาสิ่งปลูกสร้าง!$B$6:$B$45,0),MATCH($C$7,[1]ราคาสิ่งปลูกสร้าง!$D$5:$CC$5,0))</f>
        <v>6500</v>
      </c>
      <c r="AO1331" s="44">
        <f t="shared" si="285"/>
        <v>409500</v>
      </c>
      <c r="AP1331" s="45">
        <f t="shared" si="286"/>
        <v>40</v>
      </c>
      <c r="AQ1331" s="40">
        <f>IF(AP1331=0,0,INDEX([1]ค่าเสื่อมสิ่งปลูกสร้าง!$A$5:$D$105,MATCH($AP1331,[1]ค่าเสื่อมสิ่งปลูกสร้าง!$A$5:$A$105,0),MATCH(AE1331,[1]ค่าเสื่อมสิ่งปลูกสร้าง!$A$3:$D$3)))</f>
        <v>70</v>
      </c>
      <c r="AR1331" s="44">
        <f t="shared" si="291"/>
        <v>122850</v>
      </c>
      <c r="AS1331" s="44">
        <f t="shared" si="292"/>
        <v>123850</v>
      </c>
      <c r="AT1331" s="44">
        <f t="shared" si="293"/>
        <v>123850</v>
      </c>
      <c r="AU1331" s="46">
        <v>0</v>
      </c>
      <c r="AV1331" s="44">
        <f t="shared" si="287"/>
        <v>123850</v>
      </c>
      <c r="AW1331" s="47" t="str">
        <f t="shared" si="288"/>
        <v>0.02</v>
      </c>
      <c r="AX1331" s="48"/>
      <c r="AY1331" s="48"/>
      <c r="AZ1331" s="49">
        <v>0</v>
      </c>
      <c r="BA1331" s="48"/>
      <c r="BB1331" s="48"/>
      <c r="BC1331" s="44">
        <f t="shared" si="289"/>
        <v>0</v>
      </c>
      <c r="BD1331" s="50">
        <v>1</v>
      </c>
      <c r="BE1331" s="51" t="e">
        <f>IF(AX1331=1,0,IF(AY1331=1,0,IF(BC1331&gt;#REF!,#REF!,IF(OR(AZ1331&gt;0,BD1331&gt;0),BC1331+([1]สูตร2!H1319*(100%-AZ1331)-BC1331)*BD1331,[1]สูตร2!H1319*(100%-AZ1331)))))</f>
        <v>#REF!</v>
      </c>
      <c r="BF1331" s="31"/>
    </row>
    <row r="1332" spans="1:58" s="5" customFormat="1" ht="24" customHeight="1" x14ac:dyDescent="0.2">
      <c r="A1332" s="31"/>
      <c r="B1332" s="31" t="s">
        <v>65</v>
      </c>
      <c r="C1332" s="31">
        <v>13441</v>
      </c>
      <c r="D1332" s="31" t="s">
        <v>71</v>
      </c>
      <c r="E1332" s="31" t="s">
        <v>1007</v>
      </c>
      <c r="F1332" s="31"/>
      <c r="G1332" s="32" t="s">
        <v>1008</v>
      </c>
      <c r="H1332" s="31">
        <v>50</v>
      </c>
      <c r="I1332" s="31" t="s">
        <v>104</v>
      </c>
      <c r="J1332" s="31" t="s">
        <v>440</v>
      </c>
      <c r="K1332" s="31">
        <v>0</v>
      </c>
      <c r="L1332" s="31">
        <v>0</v>
      </c>
      <c r="M1332" s="31">
        <v>17</v>
      </c>
      <c r="N1332" s="33"/>
      <c r="O1332" s="33">
        <v>17</v>
      </c>
      <c r="P1332" s="33"/>
      <c r="Q1332" s="33"/>
      <c r="R1332" s="33"/>
      <c r="S1332" s="34" t="str">
        <f t="shared" si="280"/>
        <v>2</v>
      </c>
      <c r="T1332" s="35">
        <f t="shared" si="281"/>
        <v>17</v>
      </c>
      <c r="U1332" s="36">
        <f>INDEX([1]ราคาที่ดิน!$B:$G,MATCH($C1332,[1]ราคาที่ดิน!$A:$A,0),MATCH($B1332,[1]ราคาที่ดิน!$B$1:$G$1,0))</f>
        <v>50</v>
      </c>
      <c r="V1332" s="37">
        <f t="shared" si="290"/>
        <v>850</v>
      </c>
      <c r="W1332" s="31">
        <v>2</v>
      </c>
      <c r="X1332" s="31">
        <v>70</v>
      </c>
      <c r="Y1332" s="31" t="s">
        <v>71</v>
      </c>
      <c r="Z1332" s="31" t="s">
        <v>1007</v>
      </c>
      <c r="AA1332" s="31"/>
      <c r="AB1332" s="32" t="s">
        <v>1008</v>
      </c>
      <c r="AC1332" s="38"/>
      <c r="AD1332" s="39" t="s">
        <v>75</v>
      </c>
      <c r="AE1332" s="39" t="s">
        <v>76</v>
      </c>
      <c r="AF1332" s="40" t="str">
        <f t="shared" si="282"/>
        <v>1</v>
      </c>
      <c r="AG1332" s="41">
        <f t="shared" si="283"/>
        <v>12</v>
      </c>
      <c r="AH1332" s="42">
        <v>12</v>
      </c>
      <c r="AI1332" s="42"/>
      <c r="AJ1332" s="42"/>
      <c r="AK1332" s="42"/>
      <c r="AL1332" s="31">
        <v>7</v>
      </c>
      <c r="AM1332" s="43" t="str">
        <f t="shared" si="284"/>
        <v>100</v>
      </c>
      <c r="AN1332" s="44">
        <f>INDEX([1]ราคาสิ่งปลูกสร้าง!$D$6:$CC$47,MATCH($AD1332,[1]ราคาสิ่งปลูกสร้าง!$B$6:$B$45,0),MATCH($C$7,[1]ราคาสิ่งปลูกสร้าง!$D$5:$CC$5,0))</f>
        <v>5400</v>
      </c>
      <c r="AO1332" s="44">
        <f t="shared" si="285"/>
        <v>64800</v>
      </c>
      <c r="AP1332" s="45">
        <f t="shared" si="286"/>
        <v>7</v>
      </c>
      <c r="AQ1332" s="40">
        <f>IF(AP1332=0,0,INDEX([1]ค่าเสื่อมสิ่งปลูกสร้าง!$A$5:$D$105,MATCH($AP1332,[1]ค่าเสื่อมสิ่งปลูกสร้าง!$A$5:$A$105,0),MATCH(AE1332,[1]ค่าเสื่อมสิ่งปลูกสร้าง!$A$3:$D$3)))</f>
        <v>25</v>
      </c>
      <c r="AR1332" s="44">
        <f t="shared" si="291"/>
        <v>48600</v>
      </c>
      <c r="AS1332" s="44">
        <f t="shared" si="292"/>
        <v>49450</v>
      </c>
      <c r="AT1332" s="44">
        <f t="shared" si="293"/>
        <v>49450</v>
      </c>
      <c r="AU1332" s="46">
        <v>0</v>
      </c>
      <c r="AV1332" s="44">
        <f t="shared" si="287"/>
        <v>49450</v>
      </c>
      <c r="AW1332" s="47" t="str">
        <f t="shared" si="288"/>
        <v>0.01</v>
      </c>
      <c r="AX1332" s="48"/>
      <c r="AY1332" s="48"/>
      <c r="AZ1332" s="49">
        <v>0</v>
      </c>
      <c r="BA1332" s="48"/>
      <c r="BB1332" s="48"/>
      <c r="BC1332" s="44">
        <f t="shared" si="289"/>
        <v>0</v>
      </c>
      <c r="BD1332" s="50">
        <v>1</v>
      </c>
      <c r="BE1332" s="51" t="e">
        <f>IF(AX1332=1,0,IF(AY1332=1,0,IF(BC1332&gt;#REF!,#REF!,IF(OR(AZ1332&gt;0,BD1332&gt;0),BC1332+([1]สูตร2!H1320*(100%-AZ1332)-BC1332)*BD1332,[1]สูตร2!H1320*(100%-AZ1332)))))</f>
        <v>#REF!</v>
      </c>
      <c r="BF1332" s="31"/>
    </row>
    <row r="1333" spans="1:58" s="5" customFormat="1" ht="24" customHeight="1" x14ac:dyDescent="0.2">
      <c r="A1333" s="31"/>
      <c r="B1333" s="31" t="s">
        <v>65</v>
      </c>
      <c r="C1333" s="31">
        <v>13441</v>
      </c>
      <c r="D1333" s="31" t="s">
        <v>71</v>
      </c>
      <c r="E1333" s="31" t="s">
        <v>1007</v>
      </c>
      <c r="F1333" s="31"/>
      <c r="G1333" s="32" t="s">
        <v>1008</v>
      </c>
      <c r="H1333" s="31">
        <v>50</v>
      </c>
      <c r="I1333" s="31" t="s">
        <v>104</v>
      </c>
      <c r="J1333" s="31" t="s">
        <v>440</v>
      </c>
      <c r="K1333" s="31">
        <v>0</v>
      </c>
      <c r="L1333" s="31">
        <v>0</v>
      </c>
      <c r="M1333" s="31">
        <v>10</v>
      </c>
      <c r="N1333" s="33"/>
      <c r="O1333" s="33">
        <v>10</v>
      </c>
      <c r="P1333" s="33"/>
      <c r="Q1333" s="33"/>
      <c r="R1333" s="33"/>
      <c r="S1333" s="34" t="str">
        <f t="shared" si="280"/>
        <v>2</v>
      </c>
      <c r="T1333" s="35">
        <f t="shared" si="281"/>
        <v>10</v>
      </c>
      <c r="U1333" s="36">
        <f>INDEX([1]ราคาที่ดิน!$B:$G,MATCH($C1333,[1]ราคาที่ดิน!$A:$A,0),MATCH($B1333,[1]ราคาที่ดิน!$B$1:$G$1,0))</f>
        <v>50</v>
      </c>
      <c r="V1333" s="37">
        <f t="shared" si="290"/>
        <v>500</v>
      </c>
      <c r="W1333" s="31">
        <v>3</v>
      </c>
      <c r="X1333" s="31">
        <v>70</v>
      </c>
      <c r="Y1333" s="31" t="s">
        <v>71</v>
      </c>
      <c r="Z1333" s="31" t="s">
        <v>1007</v>
      </c>
      <c r="AA1333" s="31"/>
      <c r="AB1333" s="32" t="s">
        <v>1008</v>
      </c>
      <c r="AC1333" s="38"/>
      <c r="AD1333" s="39" t="s">
        <v>77</v>
      </c>
      <c r="AE1333" s="39" t="s">
        <v>76</v>
      </c>
      <c r="AF1333" s="40" t="str">
        <f t="shared" si="282"/>
        <v>1</v>
      </c>
      <c r="AG1333" s="41">
        <f t="shared" si="283"/>
        <v>12</v>
      </c>
      <c r="AH1333" s="42">
        <v>12</v>
      </c>
      <c r="AI1333" s="42"/>
      <c r="AJ1333" s="42"/>
      <c r="AK1333" s="42"/>
      <c r="AL1333" s="31">
        <v>6</v>
      </c>
      <c r="AM1333" s="43" t="str">
        <f t="shared" si="284"/>
        <v>100</v>
      </c>
      <c r="AN1333" s="44">
        <f>INDEX([1]ราคาสิ่งปลูกสร้าง!$D$6:$CC$47,MATCH($AD1333,[1]ราคาสิ่งปลูกสร้าง!$B$6:$B$45,0),MATCH($C$7,[1]ราคาสิ่งปลูกสร้าง!$D$5:$CC$5,0))</f>
        <v>2050</v>
      </c>
      <c r="AO1333" s="44">
        <f t="shared" si="285"/>
        <v>24600</v>
      </c>
      <c r="AP1333" s="45">
        <f t="shared" si="286"/>
        <v>6</v>
      </c>
      <c r="AQ1333" s="40">
        <f>IF(AP1333=0,0,INDEX([1]ค่าเสื่อมสิ่งปลูกสร้าง!$A$5:$D$105,MATCH($AP1333,[1]ค่าเสื่อมสิ่งปลูกสร้าง!$A$5:$A$105,0),MATCH(AE1333,[1]ค่าเสื่อมสิ่งปลูกสร้าง!$A$3:$D$3)))</f>
        <v>20</v>
      </c>
      <c r="AR1333" s="44">
        <f t="shared" si="291"/>
        <v>19680</v>
      </c>
      <c r="AS1333" s="44">
        <f t="shared" si="292"/>
        <v>20180</v>
      </c>
      <c r="AT1333" s="44">
        <f t="shared" si="293"/>
        <v>20180</v>
      </c>
      <c r="AU1333" s="46">
        <v>0</v>
      </c>
      <c r="AV1333" s="44">
        <f t="shared" si="287"/>
        <v>20180</v>
      </c>
      <c r="AW1333" s="47" t="str">
        <f t="shared" si="288"/>
        <v>0.01</v>
      </c>
      <c r="AX1333" s="48"/>
      <c r="AY1333" s="48"/>
      <c r="AZ1333" s="49">
        <v>0</v>
      </c>
      <c r="BA1333" s="48"/>
      <c r="BB1333" s="48"/>
      <c r="BC1333" s="44">
        <f t="shared" si="289"/>
        <v>0</v>
      </c>
      <c r="BD1333" s="50">
        <v>1</v>
      </c>
      <c r="BE1333" s="51" t="e">
        <f>IF(AX1333=1,0,IF(AY1333=1,0,IF(BC1333&gt;#REF!,#REF!,IF(OR(AZ1333&gt;0,BD1333&gt;0),BC1333+([1]สูตร2!H1321*(100%-AZ1333)-BC1333)*BD1333,[1]สูตร2!H1321*(100%-AZ1333)))))</f>
        <v>#REF!</v>
      </c>
      <c r="BF1333" s="31"/>
    </row>
    <row r="1334" spans="1:58" s="5" customFormat="1" ht="24" customHeight="1" x14ac:dyDescent="0.2">
      <c r="A1334" s="31"/>
      <c r="B1334" s="31" t="s">
        <v>65</v>
      </c>
      <c r="C1334" s="31">
        <v>1651</v>
      </c>
      <c r="D1334" s="31" t="s">
        <v>71</v>
      </c>
      <c r="E1334" s="31" t="s">
        <v>1007</v>
      </c>
      <c r="F1334" s="31"/>
      <c r="G1334" s="32" t="s">
        <v>1008</v>
      </c>
      <c r="H1334" s="31">
        <v>41</v>
      </c>
      <c r="I1334" s="31">
        <v>2516</v>
      </c>
      <c r="J1334" s="31" t="s">
        <v>440</v>
      </c>
      <c r="K1334" s="31">
        <v>8</v>
      </c>
      <c r="L1334" s="31">
        <v>3</v>
      </c>
      <c r="M1334" s="31">
        <v>69</v>
      </c>
      <c r="N1334" s="33">
        <v>3569</v>
      </c>
      <c r="O1334" s="33"/>
      <c r="P1334" s="33"/>
      <c r="Q1334" s="33"/>
      <c r="R1334" s="33"/>
      <c r="S1334" s="34" t="str">
        <f t="shared" si="280"/>
        <v>1</v>
      </c>
      <c r="T1334" s="35">
        <f t="shared" si="281"/>
        <v>3569</v>
      </c>
      <c r="U1334" s="36">
        <f>INDEX([1]ราคาที่ดิน!$B:$G,MATCH($C1334,[1]ราคาที่ดิน!$A:$A,0),MATCH($B1334,[1]ราคาที่ดิน!$B$1:$G$1,0))</f>
        <v>180</v>
      </c>
      <c r="V1334" s="37">
        <f t="shared" si="290"/>
        <v>642420</v>
      </c>
      <c r="W1334" s="31"/>
      <c r="X1334" s="31"/>
      <c r="Y1334" s="31"/>
      <c r="Z1334" s="31"/>
      <c r="AA1334" s="31"/>
      <c r="AB1334" s="32"/>
      <c r="AC1334" s="38"/>
      <c r="AD1334" s="39"/>
      <c r="AE1334" s="39"/>
      <c r="AF1334" s="40" t="str">
        <f t="shared" si="282"/>
        <v/>
      </c>
      <c r="AG1334" s="41" t="str">
        <f t="shared" si="283"/>
        <v/>
      </c>
      <c r="AH1334" s="42"/>
      <c r="AI1334" s="42"/>
      <c r="AJ1334" s="42"/>
      <c r="AK1334" s="42"/>
      <c r="AL1334" s="31"/>
      <c r="AM1334" s="43" t="str">
        <f t="shared" si="284"/>
        <v>100</v>
      </c>
      <c r="AN1334" s="44">
        <f>INDEX([1]ราคาสิ่งปลูกสร้าง!$D$6:$CC$47,MATCH($AD1334,[1]ราคาสิ่งปลูกสร้าง!$B$6:$B$45,0),MATCH($C$7,[1]ราคาสิ่งปลูกสร้าง!$D$5:$CC$5,0))</f>
        <v>0</v>
      </c>
      <c r="AO1334" s="44">
        <f t="shared" si="285"/>
        <v>0</v>
      </c>
      <c r="AP1334" s="45">
        <f t="shared" si="286"/>
        <v>0</v>
      </c>
      <c r="AQ1334" s="40">
        <f>IF(AP1334=0,0,INDEX([1]ค่าเสื่อมสิ่งปลูกสร้าง!$A$5:$D$105,MATCH($AP1334,[1]ค่าเสื่อมสิ่งปลูกสร้าง!$A$5:$A$105,0),MATCH(AE1334,[1]ค่าเสื่อมสิ่งปลูกสร้าง!$A$3:$D$3)))</f>
        <v>0</v>
      </c>
      <c r="AR1334" s="44">
        <f t="shared" si="291"/>
        <v>0</v>
      </c>
      <c r="AS1334" s="44">
        <f t="shared" si="292"/>
        <v>642420</v>
      </c>
      <c r="AT1334" s="44">
        <f t="shared" si="293"/>
        <v>642420</v>
      </c>
      <c r="AU1334" s="46">
        <v>0</v>
      </c>
      <c r="AV1334" s="44">
        <f t="shared" si="287"/>
        <v>642420</v>
      </c>
      <c r="AW1334" s="47" t="str">
        <f t="shared" si="288"/>
        <v>0.01</v>
      </c>
      <c r="AX1334" s="48"/>
      <c r="AY1334" s="48"/>
      <c r="AZ1334" s="49">
        <v>0</v>
      </c>
      <c r="BA1334" s="48"/>
      <c r="BB1334" s="48"/>
      <c r="BC1334" s="44">
        <f t="shared" si="289"/>
        <v>0</v>
      </c>
      <c r="BD1334" s="50">
        <v>1</v>
      </c>
      <c r="BE1334" s="51" t="e">
        <f>IF(AX1334=1,0,IF(AY1334=1,0,IF(BC1334&gt;#REF!,#REF!,IF(OR(AZ1334&gt;0,BD1334&gt;0),BC1334+([1]สูตร2!H1322*(100%-AZ1334)-BC1334)*BD1334,[1]สูตร2!H1322*(100%-AZ1334)))))</f>
        <v>#REF!</v>
      </c>
      <c r="BF1334" s="31"/>
    </row>
    <row r="1335" spans="1:58" s="5" customFormat="1" ht="24" customHeight="1" x14ac:dyDescent="0.2">
      <c r="A1335" s="31">
        <v>422</v>
      </c>
      <c r="B1335" s="31" t="s">
        <v>65</v>
      </c>
      <c r="C1335" s="31">
        <v>1652</v>
      </c>
      <c r="D1335" s="31" t="s">
        <v>66</v>
      </c>
      <c r="E1335" s="31" t="s">
        <v>1009</v>
      </c>
      <c r="F1335" s="31"/>
      <c r="G1335" s="32" t="s">
        <v>1008</v>
      </c>
      <c r="H1335" s="31">
        <v>82</v>
      </c>
      <c r="I1335" s="31">
        <v>2517</v>
      </c>
      <c r="J1335" s="31" t="s">
        <v>440</v>
      </c>
      <c r="K1335" s="31">
        <v>20</v>
      </c>
      <c r="L1335" s="31">
        <v>1</v>
      </c>
      <c r="M1335" s="31">
        <v>21</v>
      </c>
      <c r="N1335" s="33">
        <v>8121</v>
      </c>
      <c r="O1335" s="33"/>
      <c r="P1335" s="33"/>
      <c r="Q1335" s="33"/>
      <c r="R1335" s="33"/>
      <c r="S1335" s="34" t="str">
        <f t="shared" si="280"/>
        <v>1</v>
      </c>
      <c r="T1335" s="35">
        <f t="shared" si="281"/>
        <v>8121</v>
      </c>
      <c r="U1335" s="36">
        <f>INDEX([1]ราคาที่ดิน!$B:$G,MATCH($C1335,[1]ราคาที่ดิน!$A:$A,0),MATCH($B1335,[1]ราคาที่ดิน!$B$1:$G$1,0))</f>
        <v>180</v>
      </c>
      <c r="V1335" s="37">
        <f t="shared" si="290"/>
        <v>1461780</v>
      </c>
      <c r="W1335" s="31"/>
      <c r="X1335" s="31"/>
      <c r="Y1335" s="31"/>
      <c r="Z1335" s="31"/>
      <c r="AA1335" s="31"/>
      <c r="AB1335" s="32"/>
      <c r="AC1335" s="38"/>
      <c r="AD1335" s="39"/>
      <c r="AE1335" s="39"/>
      <c r="AF1335" s="40" t="str">
        <f t="shared" si="282"/>
        <v/>
      </c>
      <c r="AG1335" s="41" t="str">
        <f t="shared" si="283"/>
        <v/>
      </c>
      <c r="AH1335" s="42"/>
      <c r="AI1335" s="42"/>
      <c r="AJ1335" s="42"/>
      <c r="AK1335" s="42"/>
      <c r="AL1335" s="31"/>
      <c r="AM1335" s="43" t="str">
        <f t="shared" si="284"/>
        <v>100</v>
      </c>
      <c r="AN1335" s="44">
        <f>INDEX([1]ราคาสิ่งปลูกสร้าง!$D$6:$CC$47,MATCH($AD1335,[1]ราคาสิ่งปลูกสร้าง!$B$6:$B$45,0),MATCH($C$7,[1]ราคาสิ่งปลูกสร้าง!$D$5:$CC$5,0))</f>
        <v>0</v>
      </c>
      <c r="AO1335" s="44">
        <f t="shared" si="285"/>
        <v>0</v>
      </c>
      <c r="AP1335" s="45">
        <f t="shared" si="286"/>
        <v>0</v>
      </c>
      <c r="AQ1335" s="40">
        <f>IF(AP1335=0,0,INDEX([1]ค่าเสื่อมสิ่งปลูกสร้าง!$A$5:$D$105,MATCH($AP1335,[1]ค่าเสื่อมสิ่งปลูกสร้าง!$A$5:$A$105,0),MATCH(AE1335,[1]ค่าเสื่อมสิ่งปลูกสร้าง!$A$3:$D$3)))</f>
        <v>0</v>
      </c>
      <c r="AR1335" s="44">
        <f t="shared" si="291"/>
        <v>0</v>
      </c>
      <c r="AS1335" s="44">
        <f t="shared" si="292"/>
        <v>1461780</v>
      </c>
      <c r="AT1335" s="44">
        <f t="shared" si="293"/>
        <v>1461780</v>
      </c>
      <c r="AU1335" s="46">
        <v>0</v>
      </c>
      <c r="AV1335" s="44">
        <f t="shared" si="287"/>
        <v>1461780</v>
      </c>
      <c r="AW1335" s="47" t="str">
        <f t="shared" si="288"/>
        <v>0.01</v>
      </c>
      <c r="AX1335" s="48"/>
      <c r="AY1335" s="48"/>
      <c r="AZ1335" s="49">
        <v>0</v>
      </c>
      <c r="BA1335" s="48"/>
      <c r="BB1335" s="48"/>
      <c r="BC1335" s="44">
        <f t="shared" si="289"/>
        <v>0</v>
      </c>
      <c r="BD1335" s="50">
        <v>1</v>
      </c>
      <c r="BE1335" s="51" t="e">
        <f>IF(AX1335=1,0,IF(AY1335=1,0,IF(BC1335&gt;#REF!,#REF!,IF(OR(AZ1335&gt;0,BD1335&gt;0),BC1335+([1]สูตร2!H1323*(100%-AZ1335)-BC1335)*BD1335,[1]สูตร2!H1323*(100%-AZ1335)))))</f>
        <v>#REF!</v>
      </c>
      <c r="BF1335" s="31"/>
    </row>
    <row r="1336" spans="1:58" s="5" customFormat="1" ht="24" customHeight="1" x14ac:dyDescent="0.2">
      <c r="A1336" s="31"/>
      <c r="B1336" s="31" t="s">
        <v>65</v>
      </c>
      <c r="C1336" s="31">
        <v>5544</v>
      </c>
      <c r="D1336" s="31" t="s">
        <v>66</v>
      </c>
      <c r="E1336" s="31" t="s">
        <v>1009</v>
      </c>
      <c r="F1336" s="31"/>
      <c r="G1336" s="32" t="s">
        <v>1008</v>
      </c>
      <c r="H1336" s="31">
        <v>158</v>
      </c>
      <c r="I1336" s="31">
        <v>606</v>
      </c>
      <c r="J1336" s="31" t="s">
        <v>440</v>
      </c>
      <c r="K1336" s="31">
        <v>0</v>
      </c>
      <c r="L1336" s="31">
        <v>1</v>
      </c>
      <c r="M1336" s="31">
        <v>26</v>
      </c>
      <c r="N1336" s="33"/>
      <c r="O1336" s="33">
        <v>126</v>
      </c>
      <c r="P1336" s="33"/>
      <c r="Q1336" s="33"/>
      <c r="R1336" s="33"/>
      <c r="S1336" s="34" t="str">
        <f t="shared" si="280"/>
        <v>2</v>
      </c>
      <c r="T1336" s="35">
        <f t="shared" si="281"/>
        <v>126</v>
      </c>
      <c r="U1336" s="36">
        <f>INDEX([1]ราคาที่ดิน!$B:$G,MATCH($C1336,[1]ราคาที่ดิน!$A:$A,0),MATCH($B1336,[1]ราคาที่ดิน!$B$1:$G$1,0))</f>
        <v>180</v>
      </c>
      <c r="V1336" s="37">
        <f t="shared" si="290"/>
        <v>22680</v>
      </c>
      <c r="W1336" s="31"/>
      <c r="X1336" s="31"/>
      <c r="Y1336" s="31"/>
      <c r="Z1336" s="31"/>
      <c r="AA1336" s="31"/>
      <c r="AB1336" s="32"/>
      <c r="AC1336" s="38"/>
      <c r="AD1336" s="39"/>
      <c r="AE1336" s="39"/>
      <c r="AF1336" s="40" t="str">
        <f t="shared" si="282"/>
        <v/>
      </c>
      <c r="AG1336" s="41" t="str">
        <f t="shared" si="283"/>
        <v/>
      </c>
      <c r="AH1336" s="42"/>
      <c r="AI1336" s="42"/>
      <c r="AJ1336" s="42"/>
      <c r="AK1336" s="42"/>
      <c r="AL1336" s="31"/>
      <c r="AM1336" s="43" t="str">
        <f t="shared" si="284"/>
        <v>100</v>
      </c>
      <c r="AN1336" s="44">
        <f>INDEX([1]ราคาสิ่งปลูกสร้าง!$D$6:$CC$47,MATCH($AD1336,[1]ราคาสิ่งปลูกสร้าง!$B$6:$B$45,0),MATCH($C$7,[1]ราคาสิ่งปลูกสร้าง!$D$5:$CC$5,0))</f>
        <v>0</v>
      </c>
      <c r="AO1336" s="44">
        <f t="shared" si="285"/>
        <v>0</v>
      </c>
      <c r="AP1336" s="45">
        <f t="shared" si="286"/>
        <v>0</v>
      </c>
      <c r="AQ1336" s="40">
        <f>IF(AP1336=0,0,INDEX([1]ค่าเสื่อมสิ่งปลูกสร้าง!$A$5:$D$105,MATCH($AP1336,[1]ค่าเสื่อมสิ่งปลูกสร้าง!$A$5:$A$105,0),MATCH(AE1336,[1]ค่าเสื่อมสิ่งปลูกสร้าง!$A$3:$D$3)))</f>
        <v>0</v>
      </c>
      <c r="AR1336" s="44">
        <f t="shared" si="291"/>
        <v>0</v>
      </c>
      <c r="AS1336" s="44">
        <f t="shared" si="292"/>
        <v>22680</v>
      </c>
      <c r="AT1336" s="44">
        <f t="shared" si="293"/>
        <v>22680</v>
      </c>
      <c r="AU1336" s="46">
        <v>0</v>
      </c>
      <c r="AV1336" s="44">
        <f t="shared" si="287"/>
        <v>22680</v>
      </c>
      <c r="AW1336" s="47" t="str">
        <f t="shared" si="288"/>
        <v>0.02</v>
      </c>
      <c r="AX1336" s="48"/>
      <c r="AY1336" s="48"/>
      <c r="AZ1336" s="49">
        <v>0</v>
      </c>
      <c r="BA1336" s="48"/>
      <c r="BB1336" s="48"/>
      <c r="BC1336" s="44">
        <f t="shared" si="289"/>
        <v>0</v>
      </c>
      <c r="BD1336" s="50">
        <v>1</v>
      </c>
      <c r="BE1336" s="51" t="e">
        <f>IF(AX1336=1,0,IF(AY1336=1,0,IF(BC1336&gt;#REF!,#REF!,IF(OR(AZ1336&gt;0,BD1336&gt;0),BC1336+([1]สูตร2!H1324*(100%-AZ1336)-BC1336)*BD1336,[1]สูตร2!H1324*(100%-AZ1336)))))</f>
        <v>#REF!</v>
      </c>
      <c r="BF1336" s="31"/>
    </row>
    <row r="1337" spans="1:58" s="5" customFormat="1" ht="24" customHeight="1" x14ac:dyDescent="0.2">
      <c r="A1337" s="31">
        <v>423</v>
      </c>
      <c r="B1337" s="31" t="s">
        <v>93</v>
      </c>
      <c r="C1337" s="31" t="s">
        <v>104</v>
      </c>
      <c r="D1337" s="31" t="s">
        <v>71</v>
      </c>
      <c r="E1337" s="31" t="s">
        <v>1010</v>
      </c>
      <c r="F1337" s="31"/>
      <c r="G1337" s="32" t="s">
        <v>999</v>
      </c>
      <c r="H1337" s="31" t="s">
        <v>104</v>
      </c>
      <c r="I1337" s="31" t="s">
        <v>104</v>
      </c>
      <c r="J1337" s="31" t="s">
        <v>440</v>
      </c>
      <c r="K1337" s="31">
        <v>0</v>
      </c>
      <c r="L1337" s="31">
        <v>0</v>
      </c>
      <c r="M1337" s="31">
        <v>50</v>
      </c>
      <c r="N1337" s="33"/>
      <c r="O1337" s="33">
        <v>50</v>
      </c>
      <c r="P1337" s="33"/>
      <c r="Q1337" s="33"/>
      <c r="R1337" s="33"/>
      <c r="S1337" s="34" t="str">
        <f t="shared" si="280"/>
        <v>2</v>
      </c>
      <c r="T1337" s="35">
        <f t="shared" si="281"/>
        <v>50</v>
      </c>
      <c r="U1337" s="36">
        <f>INDEX([1]ราคาที่ดิน!$B:$G,MATCH($C1337,[1]ราคาที่ดิน!$A:$A,0),MATCH($B1337,[1]ราคาที่ดิน!$B$1:$G$1,0))</f>
        <v>100</v>
      </c>
      <c r="V1337" s="37">
        <f t="shared" si="290"/>
        <v>5000</v>
      </c>
      <c r="W1337" s="31">
        <v>1</v>
      </c>
      <c r="X1337" s="31">
        <v>68</v>
      </c>
      <c r="Y1337" s="31" t="s">
        <v>71</v>
      </c>
      <c r="Z1337" s="31" t="s">
        <v>1010</v>
      </c>
      <c r="AA1337" s="31"/>
      <c r="AB1337" s="32" t="s">
        <v>999</v>
      </c>
      <c r="AC1337" s="38"/>
      <c r="AD1337" s="39" t="s">
        <v>73</v>
      </c>
      <c r="AE1337" s="39" t="s">
        <v>74</v>
      </c>
      <c r="AF1337" s="40" t="str">
        <f t="shared" si="282"/>
        <v>2</v>
      </c>
      <c r="AG1337" s="41">
        <f t="shared" si="283"/>
        <v>106.25</v>
      </c>
      <c r="AH1337" s="42"/>
      <c r="AI1337" s="42">
        <v>106.25</v>
      </c>
      <c r="AJ1337" s="42"/>
      <c r="AK1337" s="42"/>
      <c r="AL1337" s="31">
        <v>26</v>
      </c>
      <c r="AM1337" s="43" t="str">
        <f t="shared" si="284"/>
        <v>100</v>
      </c>
      <c r="AN1337" s="44">
        <f>INDEX([1]ราคาสิ่งปลูกสร้าง!$D$6:$CC$47,MATCH($AD1337,[1]ราคาสิ่งปลูกสร้าง!$B$6:$B$45,0),MATCH($C$7,[1]ราคาสิ่งปลูกสร้าง!$D$5:$CC$5,0))</f>
        <v>6500</v>
      </c>
      <c r="AO1337" s="44">
        <f t="shared" si="285"/>
        <v>690625</v>
      </c>
      <c r="AP1337" s="45">
        <f t="shared" si="286"/>
        <v>26</v>
      </c>
      <c r="AQ1337" s="40">
        <f>IF(AP1337=0,0,INDEX([1]ค่าเสื่อมสิ่งปลูกสร้าง!$A$5:$D$105,MATCH($AP1337,[1]ค่าเสื่อมสิ่งปลูกสร้าง!$A$5:$A$105,0),MATCH(AE1337,[1]ค่าเสื่อมสิ่งปลูกสร้าง!$A$3:$D$3)))</f>
        <v>42</v>
      </c>
      <c r="AR1337" s="44">
        <f t="shared" si="291"/>
        <v>400562.5</v>
      </c>
      <c r="AS1337" s="44">
        <f t="shared" si="292"/>
        <v>405562.5</v>
      </c>
      <c r="AT1337" s="44">
        <f t="shared" si="293"/>
        <v>405562.5</v>
      </c>
      <c r="AU1337" s="46">
        <v>0</v>
      </c>
      <c r="AV1337" s="44">
        <f t="shared" si="287"/>
        <v>405562.5</v>
      </c>
      <c r="AW1337" s="47" t="str">
        <f t="shared" si="288"/>
        <v>0.02</v>
      </c>
      <c r="AX1337" s="48"/>
      <c r="AY1337" s="48"/>
      <c r="AZ1337" s="49">
        <v>0</v>
      </c>
      <c r="BA1337" s="48"/>
      <c r="BB1337" s="48"/>
      <c r="BC1337" s="44">
        <f t="shared" si="289"/>
        <v>0</v>
      </c>
      <c r="BD1337" s="50">
        <v>1</v>
      </c>
      <c r="BE1337" s="51" t="e">
        <f>IF(AX1337=1,0,IF(AY1337=1,0,IF(BC1337&gt;#REF!,#REF!,IF(OR(AZ1337&gt;0,BD1337&gt;0),BC1337+([1]สูตร2!H1325*(100%-AZ1337)-BC1337)*BD1337,[1]สูตร2!H1325*(100%-AZ1337)))))</f>
        <v>#REF!</v>
      </c>
      <c r="BF1337" s="31"/>
    </row>
    <row r="1338" spans="1:58" s="5" customFormat="1" ht="24" customHeight="1" x14ac:dyDescent="0.2">
      <c r="A1338" s="31"/>
      <c r="B1338" s="31" t="s">
        <v>93</v>
      </c>
      <c r="C1338" s="31" t="s">
        <v>104</v>
      </c>
      <c r="D1338" s="31" t="s">
        <v>71</v>
      </c>
      <c r="E1338" s="31" t="s">
        <v>1010</v>
      </c>
      <c r="F1338" s="31"/>
      <c r="G1338" s="32" t="s">
        <v>999</v>
      </c>
      <c r="H1338" s="31" t="s">
        <v>104</v>
      </c>
      <c r="I1338" s="31" t="s">
        <v>104</v>
      </c>
      <c r="J1338" s="31" t="s">
        <v>440</v>
      </c>
      <c r="K1338" s="31">
        <v>0</v>
      </c>
      <c r="L1338" s="31">
        <v>0</v>
      </c>
      <c r="M1338" s="31">
        <v>30</v>
      </c>
      <c r="N1338" s="33"/>
      <c r="O1338" s="33">
        <v>30</v>
      </c>
      <c r="P1338" s="33"/>
      <c r="Q1338" s="33"/>
      <c r="R1338" s="33"/>
      <c r="S1338" s="34" t="str">
        <f t="shared" si="280"/>
        <v>2</v>
      </c>
      <c r="T1338" s="35">
        <f t="shared" si="281"/>
        <v>30</v>
      </c>
      <c r="U1338" s="36">
        <f>INDEX([1]ราคาที่ดิน!$B:$G,MATCH($C1338,[1]ราคาที่ดิน!$A:$A,0),MATCH($B1338,[1]ราคาที่ดิน!$B$1:$G$1,0))</f>
        <v>100</v>
      </c>
      <c r="V1338" s="37">
        <f t="shared" si="290"/>
        <v>3000</v>
      </c>
      <c r="W1338" s="31">
        <v>2</v>
      </c>
      <c r="X1338" s="31">
        <v>68</v>
      </c>
      <c r="Y1338" s="31" t="s">
        <v>71</v>
      </c>
      <c r="Z1338" s="31" t="s">
        <v>1010</v>
      </c>
      <c r="AA1338" s="31"/>
      <c r="AB1338" s="32" t="s">
        <v>999</v>
      </c>
      <c r="AC1338" s="38"/>
      <c r="AD1338" s="39" t="s">
        <v>75</v>
      </c>
      <c r="AE1338" s="39" t="s">
        <v>94</v>
      </c>
      <c r="AF1338" s="40" t="str">
        <f t="shared" si="282"/>
        <v>1</v>
      </c>
      <c r="AG1338" s="41">
        <f t="shared" si="283"/>
        <v>68.25</v>
      </c>
      <c r="AH1338" s="42">
        <v>68.25</v>
      </c>
      <c r="AI1338" s="42"/>
      <c r="AJ1338" s="42"/>
      <c r="AK1338" s="42"/>
      <c r="AL1338" s="31">
        <v>5</v>
      </c>
      <c r="AM1338" s="43" t="str">
        <f t="shared" si="284"/>
        <v>100</v>
      </c>
      <c r="AN1338" s="44">
        <f>INDEX([1]ราคาสิ่งปลูกสร้าง!$D$6:$CC$47,MATCH($AD1338,[1]ราคาสิ่งปลูกสร้าง!$B$6:$B$45,0),MATCH($C$7,[1]ราคาสิ่งปลูกสร้าง!$D$5:$CC$5,0))</f>
        <v>5400</v>
      </c>
      <c r="AO1338" s="44">
        <f t="shared" si="285"/>
        <v>368550</v>
      </c>
      <c r="AP1338" s="45">
        <f t="shared" si="286"/>
        <v>5</v>
      </c>
      <c r="AQ1338" s="40">
        <f>IF(AP1338=0,0,INDEX([1]ค่าเสื่อมสิ่งปลูกสร้าง!$A$5:$D$105,MATCH($AP1338,[1]ค่าเสื่อมสิ่งปลูกสร้าง!$A$5:$A$105,0),MATCH(AE1338,[1]ค่าเสื่อมสิ่งปลูกสร้าง!$A$3:$D$3)))</f>
        <v>5</v>
      </c>
      <c r="AR1338" s="44">
        <f t="shared" si="291"/>
        <v>350122.5</v>
      </c>
      <c r="AS1338" s="44">
        <f t="shared" si="292"/>
        <v>353122.5</v>
      </c>
      <c r="AT1338" s="44">
        <f t="shared" si="293"/>
        <v>353122.5</v>
      </c>
      <c r="AU1338" s="46">
        <v>0</v>
      </c>
      <c r="AV1338" s="44">
        <f t="shared" si="287"/>
        <v>353122.5</v>
      </c>
      <c r="AW1338" s="47" t="str">
        <f t="shared" si="288"/>
        <v>0.01</v>
      </c>
      <c r="AX1338" s="48"/>
      <c r="AY1338" s="48"/>
      <c r="AZ1338" s="49">
        <v>0</v>
      </c>
      <c r="BA1338" s="48"/>
      <c r="BB1338" s="48"/>
      <c r="BC1338" s="44">
        <f t="shared" si="289"/>
        <v>0</v>
      </c>
      <c r="BD1338" s="50">
        <v>1</v>
      </c>
      <c r="BE1338" s="51" t="e">
        <f>IF(AX1338=1,0,IF(AY1338=1,0,IF(BC1338&gt;#REF!,#REF!,IF(OR(AZ1338&gt;0,BD1338&gt;0),BC1338+([1]สูตร2!H1326*(100%-AZ1338)-BC1338)*BD1338,[1]สูตร2!H1326*(100%-AZ1338)))))</f>
        <v>#REF!</v>
      </c>
      <c r="BF1338" s="31"/>
    </row>
    <row r="1339" spans="1:58" s="5" customFormat="1" ht="24" customHeight="1" x14ac:dyDescent="0.2">
      <c r="A1339" s="31"/>
      <c r="B1339" s="31" t="s">
        <v>93</v>
      </c>
      <c r="C1339" s="31" t="s">
        <v>104</v>
      </c>
      <c r="D1339" s="31" t="s">
        <v>71</v>
      </c>
      <c r="E1339" s="31" t="s">
        <v>1010</v>
      </c>
      <c r="F1339" s="31"/>
      <c r="G1339" s="32" t="s">
        <v>999</v>
      </c>
      <c r="H1339" s="31" t="s">
        <v>104</v>
      </c>
      <c r="I1339" s="31" t="s">
        <v>104</v>
      </c>
      <c r="J1339" s="31" t="s">
        <v>440</v>
      </c>
      <c r="K1339" s="31">
        <v>0</v>
      </c>
      <c r="L1339" s="31">
        <v>0</v>
      </c>
      <c r="M1339" s="31">
        <v>20</v>
      </c>
      <c r="N1339" s="33"/>
      <c r="O1339" s="33">
        <v>20</v>
      </c>
      <c r="P1339" s="33"/>
      <c r="Q1339" s="33"/>
      <c r="R1339" s="33"/>
      <c r="S1339" s="34" t="str">
        <f t="shared" si="280"/>
        <v>2</v>
      </c>
      <c r="T1339" s="35">
        <f t="shared" si="281"/>
        <v>20</v>
      </c>
      <c r="U1339" s="36">
        <f>INDEX([1]ราคาที่ดิน!$B:$G,MATCH($C1339,[1]ราคาที่ดิน!$A:$A,0),MATCH($B1339,[1]ราคาที่ดิน!$B$1:$G$1,0))</f>
        <v>100</v>
      </c>
      <c r="V1339" s="37">
        <f t="shared" si="290"/>
        <v>2000</v>
      </c>
      <c r="W1339" s="31">
        <v>3</v>
      </c>
      <c r="X1339" s="31">
        <v>68</v>
      </c>
      <c r="Y1339" s="31" t="s">
        <v>71</v>
      </c>
      <c r="Z1339" s="31" t="s">
        <v>1010</v>
      </c>
      <c r="AA1339" s="31"/>
      <c r="AB1339" s="32" t="s">
        <v>999</v>
      </c>
      <c r="AC1339" s="38"/>
      <c r="AD1339" s="39" t="s">
        <v>75</v>
      </c>
      <c r="AE1339" s="39" t="s">
        <v>76</v>
      </c>
      <c r="AF1339" s="40" t="str">
        <f t="shared" si="282"/>
        <v>1</v>
      </c>
      <c r="AG1339" s="41">
        <f t="shared" si="283"/>
        <v>23.1</v>
      </c>
      <c r="AH1339" s="42">
        <v>23.1</v>
      </c>
      <c r="AI1339" s="42"/>
      <c r="AJ1339" s="42"/>
      <c r="AK1339" s="42"/>
      <c r="AL1339" s="31">
        <v>20</v>
      </c>
      <c r="AM1339" s="43" t="str">
        <f t="shared" si="284"/>
        <v>100</v>
      </c>
      <c r="AN1339" s="44">
        <f>INDEX([1]ราคาสิ่งปลูกสร้าง!$D$6:$CC$47,MATCH($AD1339,[1]ราคาสิ่งปลูกสร้าง!$B$6:$B$45,0),MATCH($C$7,[1]ราคาสิ่งปลูกสร้าง!$D$5:$CC$5,0))</f>
        <v>5400</v>
      </c>
      <c r="AO1339" s="44">
        <f t="shared" si="285"/>
        <v>124740.00000000001</v>
      </c>
      <c r="AP1339" s="45">
        <f t="shared" si="286"/>
        <v>20</v>
      </c>
      <c r="AQ1339" s="40">
        <f>IF(AP1339=0,0,INDEX([1]ค่าเสื่อมสิ่งปลูกสร้าง!$A$5:$D$105,MATCH($AP1339,[1]ค่าเสื่อมสิ่งปลูกสร้าง!$A$5:$A$105,0),MATCH(AE1339,[1]ค่าเสื่อมสิ่งปลูกสร้าง!$A$3:$D$3)))</f>
        <v>93</v>
      </c>
      <c r="AR1339" s="44">
        <f t="shared" si="291"/>
        <v>8731.8000000000011</v>
      </c>
      <c r="AS1339" s="44">
        <f t="shared" si="292"/>
        <v>10731.800000000001</v>
      </c>
      <c r="AT1339" s="44">
        <f t="shared" si="293"/>
        <v>10731.800000000001</v>
      </c>
      <c r="AU1339" s="46">
        <v>0</v>
      </c>
      <c r="AV1339" s="44">
        <f t="shared" si="287"/>
        <v>10731.800000000001</v>
      </c>
      <c r="AW1339" s="47" t="str">
        <f t="shared" si="288"/>
        <v>0.01</v>
      </c>
      <c r="AX1339" s="48"/>
      <c r="AY1339" s="48"/>
      <c r="AZ1339" s="49">
        <v>0</v>
      </c>
      <c r="BA1339" s="48"/>
      <c r="BB1339" s="48"/>
      <c r="BC1339" s="44">
        <f t="shared" si="289"/>
        <v>0</v>
      </c>
      <c r="BD1339" s="50">
        <v>1</v>
      </c>
      <c r="BE1339" s="51" t="e">
        <f>IF(AX1339=1,0,IF(AY1339=1,0,IF(BC1339&gt;#REF!,#REF!,IF(OR(AZ1339&gt;0,BD1339&gt;0),BC1339+([1]สูตร2!H1327*(100%-AZ1339)-BC1339)*BD1339,[1]สูตร2!H1327*(100%-AZ1339)))))</f>
        <v>#REF!</v>
      </c>
      <c r="BF1339" s="31"/>
    </row>
    <row r="1340" spans="1:58" s="5" customFormat="1" ht="24" customHeight="1" x14ac:dyDescent="0.2">
      <c r="A1340" s="31">
        <v>424</v>
      </c>
      <c r="B1340" s="31" t="s">
        <v>93</v>
      </c>
      <c r="C1340" s="31" t="s">
        <v>104</v>
      </c>
      <c r="D1340" s="31" t="s">
        <v>71</v>
      </c>
      <c r="E1340" s="31" t="s">
        <v>1011</v>
      </c>
      <c r="F1340" s="31"/>
      <c r="G1340" s="32" t="s">
        <v>1012</v>
      </c>
      <c r="H1340" s="31" t="s">
        <v>104</v>
      </c>
      <c r="I1340" s="31" t="s">
        <v>104</v>
      </c>
      <c r="J1340" s="31" t="s">
        <v>440</v>
      </c>
      <c r="K1340" s="31">
        <v>0</v>
      </c>
      <c r="L1340" s="31">
        <v>0</v>
      </c>
      <c r="M1340" s="31">
        <v>50</v>
      </c>
      <c r="N1340" s="33"/>
      <c r="O1340" s="33">
        <v>50</v>
      </c>
      <c r="P1340" s="33"/>
      <c r="Q1340" s="33"/>
      <c r="R1340" s="33"/>
      <c r="S1340" s="34" t="str">
        <f t="shared" si="280"/>
        <v>2</v>
      </c>
      <c r="T1340" s="35">
        <f t="shared" si="281"/>
        <v>50</v>
      </c>
      <c r="U1340" s="36">
        <f>INDEX([1]ราคาที่ดิน!$B:$G,MATCH($C1340,[1]ราคาที่ดิน!$A:$A,0),MATCH($B1340,[1]ราคาที่ดิน!$B$1:$G$1,0))</f>
        <v>100</v>
      </c>
      <c r="V1340" s="37">
        <f t="shared" si="290"/>
        <v>5000</v>
      </c>
      <c r="W1340" s="31">
        <v>1</v>
      </c>
      <c r="X1340" s="31">
        <v>97</v>
      </c>
      <c r="Y1340" s="31" t="s">
        <v>71</v>
      </c>
      <c r="Z1340" s="31" t="s">
        <v>1011</v>
      </c>
      <c r="AA1340" s="31"/>
      <c r="AB1340" s="32" t="s">
        <v>1012</v>
      </c>
      <c r="AC1340" s="38"/>
      <c r="AD1340" s="39" t="s">
        <v>73</v>
      </c>
      <c r="AE1340" s="39" t="s">
        <v>76</v>
      </c>
      <c r="AF1340" s="40" t="str">
        <f t="shared" si="282"/>
        <v>2</v>
      </c>
      <c r="AG1340" s="41">
        <f t="shared" si="283"/>
        <v>64</v>
      </c>
      <c r="AH1340" s="42"/>
      <c r="AI1340" s="42">
        <v>64</v>
      </c>
      <c r="AJ1340" s="42"/>
      <c r="AK1340" s="42"/>
      <c r="AL1340" s="31">
        <v>26</v>
      </c>
      <c r="AM1340" s="43" t="str">
        <f t="shared" si="284"/>
        <v>100</v>
      </c>
      <c r="AN1340" s="44">
        <f>INDEX([1]ราคาสิ่งปลูกสร้าง!$D$6:$CC$47,MATCH($AD1340,[1]ราคาสิ่งปลูกสร้าง!$B$6:$B$45,0),MATCH($C$7,[1]ราคาสิ่งปลูกสร้าง!$D$5:$CC$5,0))</f>
        <v>6500</v>
      </c>
      <c r="AO1340" s="44">
        <f t="shared" si="285"/>
        <v>416000</v>
      </c>
      <c r="AP1340" s="45">
        <f t="shared" si="286"/>
        <v>26</v>
      </c>
      <c r="AQ1340" s="40">
        <f>IF(AP1340=0,0,INDEX([1]ค่าเสื่อมสิ่งปลูกสร้าง!$A$5:$D$105,MATCH($AP1340,[1]ค่าเสื่อมสิ่งปลูกสร้าง!$A$5:$A$105,0),MATCH(AE1340,[1]ค่าเสื่อมสิ่งปลูกสร้าง!$A$3:$D$3)))</f>
        <v>93</v>
      </c>
      <c r="AR1340" s="44">
        <f t="shared" si="291"/>
        <v>29120.000000000004</v>
      </c>
      <c r="AS1340" s="44">
        <f t="shared" si="292"/>
        <v>34120</v>
      </c>
      <c r="AT1340" s="44">
        <f t="shared" si="293"/>
        <v>34120</v>
      </c>
      <c r="AU1340" s="46">
        <v>0</v>
      </c>
      <c r="AV1340" s="44">
        <f t="shared" si="287"/>
        <v>34120</v>
      </c>
      <c r="AW1340" s="47" t="str">
        <f t="shared" si="288"/>
        <v>0.02</v>
      </c>
      <c r="AX1340" s="48"/>
      <c r="AY1340" s="48"/>
      <c r="AZ1340" s="49">
        <v>0</v>
      </c>
      <c r="BA1340" s="48"/>
      <c r="BB1340" s="48"/>
      <c r="BC1340" s="44">
        <f t="shared" si="289"/>
        <v>0</v>
      </c>
      <c r="BD1340" s="50">
        <v>1</v>
      </c>
      <c r="BE1340" s="51" t="e">
        <f>IF(AX1340=1,0,IF(AY1340=1,0,IF(BC1340&gt;#REF!,#REF!,IF(OR(AZ1340&gt;0,BD1340&gt;0),BC1340+([1]สูตร2!H1328*(100%-AZ1340)-BC1340)*BD1340,[1]สูตร2!H1328*(100%-AZ1340)))))</f>
        <v>#REF!</v>
      </c>
      <c r="BF1340" s="31"/>
    </row>
    <row r="1341" spans="1:58" s="5" customFormat="1" ht="24" customHeight="1" x14ac:dyDescent="0.2">
      <c r="A1341" s="31"/>
      <c r="B1341" s="31" t="s">
        <v>93</v>
      </c>
      <c r="C1341" s="31" t="s">
        <v>104</v>
      </c>
      <c r="D1341" s="31" t="s">
        <v>71</v>
      </c>
      <c r="E1341" s="31" t="s">
        <v>1011</v>
      </c>
      <c r="F1341" s="31"/>
      <c r="G1341" s="32" t="s">
        <v>1013</v>
      </c>
      <c r="H1341" s="31" t="s">
        <v>104</v>
      </c>
      <c r="I1341" s="31" t="s">
        <v>104</v>
      </c>
      <c r="J1341" s="31" t="s">
        <v>440</v>
      </c>
      <c r="K1341" s="31">
        <v>0</v>
      </c>
      <c r="L1341" s="31">
        <v>0</v>
      </c>
      <c r="M1341" s="31">
        <v>30</v>
      </c>
      <c r="N1341" s="33"/>
      <c r="O1341" s="33">
        <v>30</v>
      </c>
      <c r="P1341" s="33"/>
      <c r="Q1341" s="33"/>
      <c r="R1341" s="33"/>
      <c r="S1341" s="34" t="str">
        <f t="shared" si="280"/>
        <v>2</v>
      </c>
      <c r="T1341" s="35">
        <f t="shared" si="281"/>
        <v>30</v>
      </c>
      <c r="U1341" s="36">
        <f>INDEX([1]ราคาที่ดิน!$B:$G,MATCH($C1341,[1]ราคาที่ดิน!$A:$A,0),MATCH($B1341,[1]ราคาที่ดิน!$B$1:$G$1,0))</f>
        <v>100</v>
      </c>
      <c r="V1341" s="37">
        <f t="shared" si="290"/>
        <v>3000</v>
      </c>
      <c r="W1341" s="31">
        <v>2</v>
      </c>
      <c r="X1341" s="31">
        <v>97</v>
      </c>
      <c r="Y1341" s="31" t="s">
        <v>71</v>
      </c>
      <c r="Z1341" s="31" t="s">
        <v>1011</v>
      </c>
      <c r="AA1341" s="31"/>
      <c r="AB1341" s="32" t="s">
        <v>1013</v>
      </c>
      <c r="AC1341" s="38"/>
      <c r="AD1341" s="39" t="s">
        <v>75</v>
      </c>
      <c r="AE1341" s="39" t="s">
        <v>94</v>
      </c>
      <c r="AF1341" s="40" t="str">
        <f t="shared" si="282"/>
        <v>1</v>
      </c>
      <c r="AG1341" s="41">
        <f t="shared" si="283"/>
        <v>30</v>
      </c>
      <c r="AH1341" s="42">
        <v>30</v>
      </c>
      <c r="AI1341" s="42"/>
      <c r="AJ1341" s="42"/>
      <c r="AK1341" s="42"/>
      <c r="AL1341" s="31">
        <v>10</v>
      </c>
      <c r="AM1341" s="43" t="str">
        <f t="shared" si="284"/>
        <v>100</v>
      </c>
      <c r="AN1341" s="44">
        <f>INDEX([1]ราคาสิ่งปลูกสร้าง!$D$6:$CC$47,MATCH($AD1341,[1]ราคาสิ่งปลูกสร้าง!$B$6:$B$45,0),MATCH($C$7,[1]ราคาสิ่งปลูกสร้าง!$D$5:$CC$5,0))</f>
        <v>5400</v>
      </c>
      <c r="AO1341" s="44">
        <f t="shared" si="285"/>
        <v>162000</v>
      </c>
      <c r="AP1341" s="45">
        <f t="shared" si="286"/>
        <v>10</v>
      </c>
      <c r="AQ1341" s="40">
        <f>IF(AP1341=0,0,INDEX([1]ค่าเสื่อมสิ่งปลูกสร้าง!$A$5:$D$105,MATCH($AP1341,[1]ค่าเสื่อมสิ่งปลูกสร้าง!$A$5:$A$105,0),MATCH(AE1341,[1]ค่าเสื่อมสิ่งปลูกสร้าง!$A$3:$D$3)))</f>
        <v>10</v>
      </c>
      <c r="AR1341" s="44">
        <f t="shared" si="291"/>
        <v>145800</v>
      </c>
      <c r="AS1341" s="44">
        <f t="shared" si="292"/>
        <v>148800</v>
      </c>
      <c r="AT1341" s="44">
        <f t="shared" si="293"/>
        <v>148800</v>
      </c>
      <c r="AU1341" s="46">
        <v>0</v>
      </c>
      <c r="AV1341" s="44">
        <f t="shared" si="287"/>
        <v>148800</v>
      </c>
      <c r="AW1341" s="47" t="str">
        <f t="shared" si="288"/>
        <v>0.01</v>
      </c>
      <c r="AX1341" s="48"/>
      <c r="AY1341" s="48"/>
      <c r="AZ1341" s="49">
        <v>0</v>
      </c>
      <c r="BA1341" s="48"/>
      <c r="BB1341" s="48"/>
      <c r="BC1341" s="44">
        <f t="shared" si="289"/>
        <v>0</v>
      </c>
      <c r="BD1341" s="50">
        <v>1</v>
      </c>
      <c r="BE1341" s="51" t="e">
        <f>IF(AX1341=1,0,IF(AY1341=1,0,IF(BC1341&gt;#REF!,#REF!,IF(OR(AZ1341&gt;0,BD1341&gt;0),BC1341+([1]สูตร2!H1329*(100%-AZ1341)-BC1341)*BD1341,[1]สูตร2!H1329*(100%-AZ1341)))))</f>
        <v>#REF!</v>
      </c>
      <c r="BF1341" s="31"/>
    </row>
    <row r="1342" spans="1:58" s="5" customFormat="1" ht="24" customHeight="1" x14ac:dyDescent="0.2">
      <c r="A1342" s="31">
        <v>425</v>
      </c>
      <c r="B1342" s="31" t="s">
        <v>65</v>
      </c>
      <c r="C1342" s="31">
        <v>1645</v>
      </c>
      <c r="D1342" s="31" t="s">
        <v>66</v>
      </c>
      <c r="E1342" s="31" t="s">
        <v>1014</v>
      </c>
      <c r="F1342" s="31"/>
      <c r="G1342" s="32" t="s">
        <v>1015</v>
      </c>
      <c r="H1342" s="31">
        <v>35</v>
      </c>
      <c r="I1342" s="31">
        <v>2510</v>
      </c>
      <c r="J1342" s="31" t="s">
        <v>1016</v>
      </c>
      <c r="K1342" s="31">
        <v>14</v>
      </c>
      <c r="L1342" s="31">
        <v>1</v>
      </c>
      <c r="M1342" s="31">
        <v>31</v>
      </c>
      <c r="N1342" s="33">
        <v>5731</v>
      </c>
      <c r="O1342" s="33"/>
      <c r="P1342" s="33"/>
      <c r="Q1342" s="33"/>
      <c r="R1342" s="33"/>
      <c r="S1342" s="34" t="str">
        <f t="shared" si="280"/>
        <v>1</v>
      </c>
      <c r="T1342" s="35">
        <f t="shared" si="281"/>
        <v>5731</v>
      </c>
      <c r="U1342" s="36">
        <f>INDEX([1]ราคาที่ดิน!$B:$G,MATCH($C1342,[1]ราคาที่ดิน!$A:$A,0),MATCH($B1342,[1]ราคาที่ดิน!$B$1:$G$1,0))</f>
        <v>30</v>
      </c>
      <c r="V1342" s="37">
        <f t="shared" si="290"/>
        <v>171930</v>
      </c>
      <c r="W1342" s="31"/>
      <c r="X1342" s="31"/>
      <c r="Y1342" s="31"/>
      <c r="Z1342" s="31"/>
      <c r="AA1342" s="31"/>
      <c r="AB1342" s="32"/>
      <c r="AC1342" s="38"/>
      <c r="AD1342" s="39"/>
      <c r="AE1342" s="39"/>
      <c r="AF1342" s="40" t="str">
        <f t="shared" si="282"/>
        <v/>
      </c>
      <c r="AG1342" s="41" t="str">
        <f t="shared" si="283"/>
        <v/>
      </c>
      <c r="AH1342" s="42"/>
      <c r="AI1342" s="42"/>
      <c r="AJ1342" s="42"/>
      <c r="AK1342" s="42"/>
      <c r="AL1342" s="31"/>
      <c r="AM1342" s="43" t="str">
        <f t="shared" si="284"/>
        <v>100</v>
      </c>
      <c r="AN1342" s="44">
        <f>INDEX([1]ราคาสิ่งปลูกสร้าง!$D$6:$CC$47,MATCH($AD1342,[1]ราคาสิ่งปลูกสร้าง!$B$6:$B$45,0),MATCH($C$7,[1]ราคาสิ่งปลูกสร้าง!$D$5:$CC$5,0))</f>
        <v>0</v>
      </c>
      <c r="AO1342" s="44">
        <f t="shared" si="285"/>
        <v>0</v>
      </c>
      <c r="AP1342" s="45">
        <f t="shared" si="286"/>
        <v>0</v>
      </c>
      <c r="AQ1342" s="40">
        <f>IF(AP1342=0,0,INDEX([1]ค่าเสื่อมสิ่งปลูกสร้าง!$A$5:$D$105,MATCH($AP1342,[1]ค่าเสื่อมสิ่งปลูกสร้าง!$A$5:$A$105,0),MATCH(AE1342,[1]ค่าเสื่อมสิ่งปลูกสร้าง!$A$3:$D$3)))</f>
        <v>0</v>
      </c>
      <c r="AR1342" s="44">
        <f t="shared" si="291"/>
        <v>0</v>
      </c>
      <c r="AS1342" s="44">
        <f t="shared" si="292"/>
        <v>171930</v>
      </c>
      <c r="AT1342" s="44">
        <f t="shared" si="293"/>
        <v>171930</v>
      </c>
      <c r="AU1342" s="46">
        <v>0</v>
      </c>
      <c r="AV1342" s="44">
        <f t="shared" si="287"/>
        <v>171930</v>
      </c>
      <c r="AW1342" s="47" t="str">
        <f t="shared" si="288"/>
        <v>0.01</v>
      </c>
      <c r="AX1342" s="48"/>
      <c r="AY1342" s="48"/>
      <c r="AZ1342" s="49">
        <v>0</v>
      </c>
      <c r="BA1342" s="48"/>
      <c r="BB1342" s="48"/>
      <c r="BC1342" s="44">
        <f t="shared" si="289"/>
        <v>0</v>
      </c>
      <c r="BD1342" s="50">
        <v>1</v>
      </c>
      <c r="BE1342" s="51" t="e">
        <f>IF(AX1342=1,0,IF(AY1342=1,0,IF(BC1342&gt;#REF!,#REF!,IF(OR(AZ1342&gt;0,BD1342&gt;0),BC1342+([1]สูตร2!H1330*(100%-AZ1342)-BC1342)*BD1342,[1]สูตร2!H1330*(100%-AZ1342)))))</f>
        <v>#REF!</v>
      </c>
      <c r="BF1342" s="31"/>
    </row>
    <row r="1343" spans="1:58" s="5" customFormat="1" ht="24" customHeight="1" x14ac:dyDescent="0.2">
      <c r="A1343" s="31"/>
      <c r="B1343" s="31" t="s">
        <v>65</v>
      </c>
      <c r="C1343" s="31">
        <v>1647</v>
      </c>
      <c r="D1343" s="31" t="s">
        <v>66</v>
      </c>
      <c r="E1343" s="31" t="s">
        <v>1014</v>
      </c>
      <c r="F1343" s="31"/>
      <c r="G1343" s="32" t="s">
        <v>1015</v>
      </c>
      <c r="H1343" s="31">
        <v>37</v>
      </c>
      <c r="I1343" s="31">
        <v>2512</v>
      </c>
      <c r="J1343" s="31" t="s">
        <v>1016</v>
      </c>
      <c r="K1343" s="31">
        <v>16</v>
      </c>
      <c r="L1343" s="31">
        <v>2</v>
      </c>
      <c r="M1343" s="31">
        <v>13</v>
      </c>
      <c r="N1343" s="33">
        <v>6613</v>
      </c>
      <c r="O1343" s="33"/>
      <c r="P1343" s="33"/>
      <c r="Q1343" s="33"/>
      <c r="R1343" s="33"/>
      <c r="S1343" s="34" t="str">
        <f t="shared" si="280"/>
        <v>1</v>
      </c>
      <c r="T1343" s="35">
        <f t="shared" si="281"/>
        <v>6613</v>
      </c>
      <c r="U1343" s="36">
        <f>INDEX([1]ราคาที่ดิน!$B:$G,MATCH($C1343,[1]ราคาที่ดิน!$A:$A,0),MATCH($B1343,[1]ราคาที่ดิน!$B$1:$G$1,0))</f>
        <v>50</v>
      </c>
      <c r="V1343" s="37">
        <f t="shared" si="290"/>
        <v>330650</v>
      </c>
      <c r="W1343" s="31"/>
      <c r="X1343" s="31"/>
      <c r="Y1343" s="31"/>
      <c r="Z1343" s="31"/>
      <c r="AA1343" s="31"/>
      <c r="AB1343" s="32"/>
      <c r="AC1343" s="38"/>
      <c r="AD1343" s="39"/>
      <c r="AE1343" s="39"/>
      <c r="AF1343" s="40" t="str">
        <f t="shared" si="282"/>
        <v/>
      </c>
      <c r="AG1343" s="41" t="str">
        <f t="shared" si="283"/>
        <v/>
      </c>
      <c r="AH1343" s="42"/>
      <c r="AI1343" s="42"/>
      <c r="AJ1343" s="42"/>
      <c r="AK1343" s="42"/>
      <c r="AL1343" s="31"/>
      <c r="AM1343" s="43" t="str">
        <f t="shared" si="284"/>
        <v>100</v>
      </c>
      <c r="AN1343" s="44">
        <f>INDEX([1]ราคาสิ่งปลูกสร้าง!$D$6:$CC$47,MATCH($AD1343,[1]ราคาสิ่งปลูกสร้าง!$B$6:$B$45,0),MATCH($C$7,[1]ราคาสิ่งปลูกสร้าง!$D$5:$CC$5,0))</f>
        <v>0</v>
      </c>
      <c r="AO1343" s="44">
        <f t="shared" si="285"/>
        <v>0</v>
      </c>
      <c r="AP1343" s="45">
        <f t="shared" si="286"/>
        <v>0</v>
      </c>
      <c r="AQ1343" s="40">
        <f>IF(AP1343=0,0,INDEX([1]ค่าเสื่อมสิ่งปลูกสร้าง!$A$5:$D$105,MATCH($AP1343,[1]ค่าเสื่อมสิ่งปลูกสร้าง!$A$5:$A$105,0),MATCH(AE1343,[1]ค่าเสื่อมสิ่งปลูกสร้าง!$A$3:$D$3)))</f>
        <v>0</v>
      </c>
      <c r="AR1343" s="44">
        <f t="shared" si="291"/>
        <v>0</v>
      </c>
      <c r="AS1343" s="44">
        <f t="shared" si="292"/>
        <v>330650</v>
      </c>
      <c r="AT1343" s="44">
        <f t="shared" si="293"/>
        <v>330650</v>
      </c>
      <c r="AU1343" s="46">
        <v>0</v>
      </c>
      <c r="AV1343" s="44">
        <f t="shared" si="287"/>
        <v>330650</v>
      </c>
      <c r="AW1343" s="47" t="str">
        <f t="shared" si="288"/>
        <v>0.01</v>
      </c>
      <c r="AX1343" s="48"/>
      <c r="AY1343" s="48"/>
      <c r="AZ1343" s="49">
        <v>0</v>
      </c>
      <c r="BA1343" s="48"/>
      <c r="BB1343" s="48"/>
      <c r="BC1343" s="44">
        <f t="shared" si="289"/>
        <v>0</v>
      </c>
      <c r="BD1343" s="50">
        <v>1</v>
      </c>
      <c r="BE1343" s="51" t="e">
        <f>IF(AX1343=1,0,IF(AY1343=1,0,IF(BC1343&gt;#REF!,#REF!,IF(OR(AZ1343&gt;0,BD1343&gt;0),BC1343+([1]สูตร2!H1331*(100%-AZ1343)-BC1343)*BD1343,[1]สูตร2!H1331*(100%-AZ1343)))))</f>
        <v>#REF!</v>
      </c>
      <c r="BF1343" s="31"/>
    </row>
    <row r="1344" spans="1:58" s="5" customFormat="1" ht="24" customHeight="1" x14ac:dyDescent="0.2">
      <c r="A1344" s="31">
        <v>426</v>
      </c>
      <c r="B1344" s="31" t="s">
        <v>65</v>
      </c>
      <c r="C1344" s="31">
        <v>13006</v>
      </c>
      <c r="D1344" s="31" t="s">
        <v>71</v>
      </c>
      <c r="E1344" s="31" t="s">
        <v>1017</v>
      </c>
      <c r="F1344" s="31"/>
      <c r="G1344" s="32" t="s">
        <v>1015</v>
      </c>
      <c r="H1344" s="31">
        <v>152</v>
      </c>
      <c r="I1344" s="31">
        <v>-491</v>
      </c>
      <c r="J1344" s="31" t="s">
        <v>1016</v>
      </c>
      <c r="K1344" s="31">
        <v>0</v>
      </c>
      <c r="L1344" s="31">
        <v>0</v>
      </c>
      <c r="M1344" s="31">
        <v>20</v>
      </c>
      <c r="N1344" s="33"/>
      <c r="O1344" s="33">
        <v>20</v>
      </c>
      <c r="P1344" s="33"/>
      <c r="Q1344" s="33"/>
      <c r="R1344" s="33"/>
      <c r="S1344" s="34" t="str">
        <f t="shared" si="280"/>
        <v>2</v>
      </c>
      <c r="T1344" s="35">
        <f t="shared" si="281"/>
        <v>20</v>
      </c>
      <c r="U1344" s="36">
        <f>INDEX([1]ราคาที่ดิน!$B:$G,MATCH($C1344,[1]ราคาที่ดิน!$A:$A,0),MATCH($B1344,[1]ราคาที่ดิน!$B$1:$G$1,0))</f>
        <v>180</v>
      </c>
      <c r="V1344" s="37">
        <f t="shared" si="290"/>
        <v>3600</v>
      </c>
      <c r="W1344" s="31">
        <v>1</v>
      </c>
      <c r="X1344" s="31">
        <v>72</v>
      </c>
      <c r="Y1344" s="31" t="s">
        <v>71</v>
      </c>
      <c r="Z1344" s="31" t="s">
        <v>1017</v>
      </c>
      <c r="AA1344" s="31"/>
      <c r="AB1344" s="32" t="s">
        <v>1015</v>
      </c>
      <c r="AC1344" s="38"/>
      <c r="AD1344" s="39" t="s">
        <v>73</v>
      </c>
      <c r="AE1344" s="39" t="s">
        <v>74</v>
      </c>
      <c r="AF1344" s="40" t="str">
        <f t="shared" si="282"/>
        <v>2</v>
      </c>
      <c r="AG1344" s="41">
        <f t="shared" si="283"/>
        <v>81</v>
      </c>
      <c r="AH1344" s="42"/>
      <c r="AI1344" s="42">
        <v>81</v>
      </c>
      <c r="AJ1344" s="42"/>
      <c r="AK1344" s="42"/>
      <c r="AL1344" s="31">
        <v>67</v>
      </c>
      <c r="AM1344" s="43" t="str">
        <f t="shared" si="284"/>
        <v>100</v>
      </c>
      <c r="AN1344" s="44">
        <f>INDEX([1]ราคาสิ่งปลูกสร้าง!$D$6:$CC$47,MATCH($AD1344,[1]ราคาสิ่งปลูกสร้าง!$B$6:$B$45,0),MATCH($C$7,[1]ราคาสิ่งปลูกสร้าง!$D$5:$CC$5,0))</f>
        <v>6500</v>
      </c>
      <c r="AO1344" s="44">
        <f t="shared" si="285"/>
        <v>526500</v>
      </c>
      <c r="AP1344" s="45">
        <f t="shared" si="286"/>
        <v>67</v>
      </c>
      <c r="AQ1344" s="40">
        <f>IF(AP1344=0,0,INDEX([1]ค่าเสื่อมสิ่งปลูกสร้าง!$A$5:$D$105,MATCH($AP1344,[1]ค่าเสื่อมสิ่งปลูกสร้าง!$A$5:$A$105,0),MATCH(AE1344,[1]ค่าเสื่อมสิ่งปลูกสร้าง!$A$3:$D$3)))</f>
        <v>76</v>
      </c>
      <c r="AR1344" s="44">
        <f t="shared" si="291"/>
        <v>126360</v>
      </c>
      <c r="AS1344" s="44">
        <f t="shared" si="292"/>
        <v>129960</v>
      </c>
      <c r="AT1344" s="44">
        <f t="shared" si="293"/>
        <v>129960</v>
      </c>
      <c r="AU1344" s="46">
        <v>0</v>
      </c>
      <c r="AV1344" s="44">
        <f t="shared" si="287"/>
        <v>129960</v>
      </c>
      <c r="AW1344" s="47" t="str">
        <f t="shared" si="288"/>
        <v>0.02</v>
      </c>
      <c r="AX1344" s="48"/>
      <c r="AY1344" s="48"/>
      <c r="AZ1344" s="49">
        <v>0</v>
      </c>
      <c r="BA1344" s="48"/>
      <c r="BB1344" s="48"/>
      <c r="BC1344" s="44">
        <f t="shared" si="289"/>
        <v>0</v>
      </c>
      <c r="BD1344" s="50">
        <v>1</v>
      </c>
      <c r="BE1344" s="51" t="e">
        <f>IF(AX1344=1,0,IF(AY1344=1,0,IF(BC1344&gt;#REF!,#REF!,IF(OR(AZ1344&gt;0,BD1344&gt;0),BC1344+([1]สูตร2!H1332*(100%-AZ1344)-BC1344)*BD1344,[1]สูตร2!H1332*(100%-AZ1344)))))</f>
        <v>#REF!</v>
      </c>
      <c r="BF1344" s="31"/>
    </row>
    <row r="1345" spans="1:58" s="5" customFormat="1" ht="24" customHeight="1" x14ac:dyDescent="0.2">
      <c r="A1345" s="31"/>
      <c r="B1345" s="31" t="s">
        <v>65</v>
      </c>
      <c r="C1345" s="31">
        <v>13006</v>
      </c>
      <c r="D1345" s="31" t="s">
        <v>71</v>
      </c>
      <c r="E1345" s="31" t="s">
        <v>1017</v>
      </c>
      <c r="F1345" s="31"/>
      <c r="G1345" s="32" t="s">
        <v>1015</v>
      </c>
      <c r="H1345" s="31">
        <v>152</v>
      </c>
      <c r="I1345" s="31">
        <v>-491</v>
      </c>
      <c r="J1345" s="31" t="s">
        <v>1016</v>
      </c>
      <c r="K1345" s="31">
        <v>0</v>
      </c>
      <c r="L1345" s="31">
        <v>0</v>
      </c>
      <c r="M1345" s="31">
        <v>20</v>
      </c>
      <c r="N1345" s="33"/>
      <c r="O1345" s="33">
        <v>20</v>
      </c>
      <c r="P1345" s="33"/>
      <c r="Q1345" s="33"/>
      <c r="R1345" s="33"/>
      <c r="S1345" s="34" t="str">
        <f t="shared" si="280"/>
        <v>2</v>
      </c>
      <c r="T1345" s="35">
        <f t="shared" si="281"/>
        <v>20</v>
      </c>
      <c r="U1345" s="36">
        <f>INDEX([1]ราคาที่ดิน!$B:$G,MATCH($C1345,[1]ราคาที่ดิน!$A:$A,0),MATCH($B1345,[1]ราคาที่ดิน!$B$1:$G$1,0))</f>
        <v>180</v>
      </c>
      <c r="V1345" s="37">
        <f t="shared" si="290"/>
        <v>3600</v>
      </c>
      <c r="W1345" s="31">
        <v>2</v>
      </c>
      <c r="X1345" s="31">
        <v>72</v>
      </c>
      <c r="Y1345" s="31" t="s">
        <v>71</v>
      </c>
      <c r="Z1345" s="31" t="s">
        <v>1017</v>
      </c>
      <c r="AA1345" s="31"/>
      <c r="AB1345" s="32" t="s">
        <v>1015</v>
      </c>
      <c r="AC1345" s="38"/>
      <c r="AD1345" s="39" t="s">
        <v>77</v>
      </c>
      <c r="AE1345" s="39" t="s">
        <v>76</v>
      </c>
      <c r="AF1345" s="40" t="str">
        <f t="shared" si="282"/>
        <v>1</v>
      </c>
      <c r="AG1345" s="41">
        <f t="shared" si="283"/>
        <v>16</v>
      </c>
      <c r="AH1345" s="42">
        <v>16</v>
      </c>
      <c r="AI1345" s="42"/>
      <c r="AJ1345" s="42"/>
      <c r="AK1345" s="42"/>
      <c r="AL1345" s="31">
        <v>3</v>
      </c>
      <c r="AM1345" s="43" t="str">
        <f t="shared" si="284"/>
        <v>100</v>
      </c>
      <c r="AN1345" s="44">
        <f>INDEX([1]ราคาสิ่งปลูกสร้าง!$D$6:$CC$47,MATCH($AD1345,[1]ราคาสิ่งปลูกสร้าง!$B$6:$B$45,0),MATCH($C$7,[1]ราคาสิ่งปลูกสร้าง!$D$5:$CC$5,0))</f>
        <v>2050</v>
      </c>
      <c r="AO1345" s="44">
        <f t="shared" si="285"/>
        <v>32800</v>
      </c>
      <c r="AP1345" s="45">
        <f t="shared" si="286"/>
        <v>3</v>
      </c>
      <c r="AQ1345" s="40">
        <f>IF(AP1345=0,0,INDEX([1]ค่าเสื่อมสิ่งปลูกสร้าง!$A$5:$D$105,MATCH($AP1345,[1]ค่าเสื่อมสิ่งปลูกสร้าง!$A$5:$A$105,0),MATCH(AE1345,[1]ค่าเสื่อมสิ่งปลูกสร้าง!$A$3:$D$3)))</f>
        <v>9</v>
      </c>
      <c r="AR1345" s="44">
        <f t="shared" si="291"/>
        <v>29848</v>
      </c>
      <c r="AS1345" s="44">
        <f t="shared" si="292"/>
        <v>33448</v>
      </c>
      <c r="AT1345" s="44">
        <f t="shared" si="293"/>
        <v>33448</v>
      </c>
      <c r="AU1345" s="46">
        <v>0</v>
      </c>
      <c r="AV1345" s="44">
        <f t="shared" si="287"/>
        <v>33448</v>
      </c>
      <c r="AW1345" s="47" t="str">
        <f t="shared" si="288"/>
        <v>0.01</v>
      </c>
      <c r="AX1345" s="48"/>
      <c r="AY1345" s="48"/>
      <c r="AZ1345" s="49">
        <v>0</v>
      </c>
      <c r="BA1345" s="48"/>
      <c r="BB1345" s="48"/>
      <c r="BC1345" s="44">
        <f t="shared" si="289"/>
        <v>0</v>
      </c>
      <c r="BD1345" s="50">
        <v>1</v>
      </c>
      <c r="BE1345" s="51" t="e">
        <f>IF(AX1345=1,0,IF(AY1345=1,0,IF(BC1345&gt;#REF!,#REF!,IF(OR(AZ1345&gt;0,BD1345&gt;0),BC1345+([1]สูตร2!H1333*(100%-AZ1345)-BC1345)*BD1345,[1]สูตร2!H1333*(100%-AZ1345)))))</f>
        <v>#REF!</v>
      </c>
      <c r="BF1345" s="31"/>
    </row>
    <row r="1346" spans="1:58" s="5" customFormat="1" ht="24" customHeight="1" x14ac:dyDescent="0.2">
      <c r="A1346" s="31"/>
      <c r="B1346" s="31" t="s">
        <v>65</v>
      </c>
      <c r="C1346" s="31">
        <v>13006</v>
      </c>
      <c r="D1346" s="31" t="s">
        <v>71</v>
      </c>
      <c r="E1346" s="31" t="s">
        <v>1017</v>
      </c>
      <c r="F1346" s="31"/>
      <c r="G1346" s="32" t="s">
        <v>1015</v>
      </c>
      <c r="H1346" s="31">
        <v>152</v>
      </c>
      <c r="I1346" s="31">
        <v>-491</v>
      </c>
      <c r="J1346" s="31" t="s">
        <v>1016</v>
      </c>
      <c r="K1346" s="31">
        <v>0</v>
      </c>
      <c r="L1346" s="31">
        <v>0</v>
      </c>
      <c r="M1346" s="31">
        <v>17</v>
      </c>
      <c r="N1346" s="33"/>
      <c r="O1346" s="33">
        <v>17</v>
      </c>
      <c r="P1346" s="33"/>
      <c r="Q1346" s="33"/>
      <c r="R1346" s="33"/>
      <c r="S1346" s="34" t="str">
        <f t="shared" si="280"/>
        <v>2</v>
      </c>
      <c r="T1346" s="35">
        <f t="shared" si="281"/>
        <v>17</v>
      </c>
      <c r="U1346" s="36">
        <f>INDEX([1]ราคาที่ดิน!$B:$G,MATCH($C1346,[1]ราคาที่ดิน!$A:$A,0),MATCH($B1346,[1]ราคาที่ดิน!$B$1:$G$1,0))</f>
        <v>180</v>
      </c>
      <c r="V1346" s="37">
        <f t="shared" si="290"/>
        <v>3060</v>
      </c>
      <c r="W1346" s="31">
        <v>3</v>
      </c>
      <c r="X1346" s="31">
        <v>72</v>
      </c>
      <c r="Y1346" s="31" t="s">
        <v>71</v>
      </c>
      <c r="Z1346" s="31" t="s">
        <v>1017</v>
      </c>
      <c r="AA1346" s="31"/>
      <c r="AB1346" s="32" t="s">
        <v>1015</v>
      </c>
      <c r="AC1346" s="38"/>
      <c r="AD1346" s="39" t="s">
        <v>75</v>
      </c>
      <c r="AE1346" s="39" t="s">
        <v>76</v>
      </c>
      <c r="AF1346" s="40" t="str">
        <f t="shared" si="282"/>
        <v>1</v>
      </c>
      <c r="AG1346" s="41">
        <f t="shared" si="283"/>
        <v>7.5</v>
      </c>
      <c r="AH1346" s="42">
        <v>7.5</v>
      </c>
      <c r="AI1346" s="42"/>
      <c r="AJ1346" s="42"/>
      <c r="AK1346" s="42"/>
      <c r="AL1346" s="31">
        <v>20</v>
      </c>
      <c r="AM1346" s="43" t="str">
        <f t="shared" si="284"/>
        <v>100</v>
      </c>
      <c r="AN1346" s="44">
        <f>INDEX([1]ราคาสิ่งปลูกสร้าง!$D$6:$CC$47,MATCH($AD1346,[1]ราคาสิ่งปลูกสร้าง!$B$6:$B$45,0),MATCH($C$7,[1]ราคาสิ่งปลูกสร้าง!$D$5:$CC$5,0))</f>
        <v>5400</v>
      </c>
      <c r="AO1346" s="44">
        <f t="shared" si="285"/>
        <v>40500</v>
      </c>
      <c r="AP1346" s="45">
        <f t="shared" si="286"/>
        <v>20</v>
      </c>
      <c r="AQ1346" s="40">
        <f>IF(AP1346=0,0,INDEX([1]ค่าเสื่อมสิ่งปลูกสร้าง!$A$5:$D$105,MATCH($AP1346,[1]ค่าเสื่อมสิ่งปลูกสร้าง!$A$5:$A$105,0),MATCH(AE1346,[1]ค่าเสื่อมสิ่งปลูกสร้าง!$A$3:$D$3)))</f>
        <v>93</v>
      </c>
      <c r="AR1346" s="44">
        <f t="shared" si="291"/>
        <v>2835.0000000000005</v>
      </c>
      <c r="AS1346" s="44">
        <f t="shared" si="292"/>
        <v>5895</v>
      </c>
      <c r="AT1346" s="44">
        <f t="shared" si="293"/>
        <v>5895</v>
      </c>
      <c r="AU1346" s="46">
        <v>0</v>
      </c>
      <c r="AV1346" s="44">
        <f t="shared" si="287"/>
        <v>5895</v>
      </c>
      <c r="AW1346" s="47" t="str">
        <f t="shared" si="288"/>
        <v>0.01</v>
      </c>
      <c r="AX1346" s="48"/>
      <c r="AY1346" s="48"/>
      <c r="AZ1346" s="49">
        <v>0</v>
      </c>
      <c r="BA1346" s="48"/>
      <c r="BB1346" s="48"/>
      <c r="BC1346" s="44">
        <f t="shared" si="289"/>
        <v>0</v>
      </c>
      <c r="BD1346" s="50">
        <v>1</v>
      </c>
      <c r="BE1346" s="51" t="e">
        <f>IF(AX1346=1,0,IF(AY1346=1,0,IF(BC1346&gt;#REF!,#REF!,IF(OR(AZ1346&gt;0,BD1346&gt;0),BC1346+([1]สูตร2!H1334*(100%-AZ1346)-BC1346)*BD1346,[1]สูตร2!H1334*(100%-AZ1346)))))</f>
        <v>#REF!</v>
      </c>
      <c r="BF1346" s="31"/>
    </row>
    <row r="1347" spans="1:58" s="5" customFormat="1" ht="24" customHeight="1" x14ac:dyDescent="0.2">
      <c r="A1347" s="31">
        <v>427</v>
      </c>
      <c r="B1347" s="31" t="s">
        <v>65</v>
      </c>
      <c r="C1347" s="31">
        <v>27916</v>
      </c>
      <c r="D1347" s="31" t="s">
        <v>71</v>
      </c>
      <c r="E1347" s="31" t="s">
        <v>1018</v>
      </c>
      <c r="F1347" s="31"/>
      <c r="G1347" s="32" t="s">
        <v>1019</v>
      </c>
      <c r="H1347" s="31">
        <v>36</v>
      </c>
      <c r="I1347" s="31">
        <v>1541</v>
      </c>
      <c r="J1347" s="31" t="s">
        <v>1016</v>
      </c>
      <c r="K1347" s="31">
        <v>12</v>
      </c>
      <c r="L1347" s="31">
        <v>1</v>
      </c>
      <c r="M1347" s="31">
        <v>36</v>
      </c>
      <c r="N1347" s="33">
        <v>4936</v>
      </c>
      <c r="O1347" s="33"/>
      <c r="P1347" s="33"/>
      <c r="Q1347" s="33"/>
      <c r="R1347" s="33"/>
      <c r="S1347" s="34" t="str">
        <f t="shared" si="280"/>
        <v>1</v>
      </c>
      <c r="T1347" s="35">
        <f t="shared" si="281"/>
        <v>4936</v>
      </c>
      <c r="U1347" s="36">
        <f>INDEX([1]ราคาที่ดิน!$B:$G,MATCH($C1347,[1]ราคาที่ดิน!$A:$A,0),MATCH($B1347,[1]ราคาที่ดิน!$B$1:$G$1,0))</f>
        <v>50</v>
      </c>
      <c r="V1347" s="37">
        <f t="shared" si="290"/>
        <v>246800</v>
      </c>
      <c r="W1347" s="31"/>
      <c r="X1347" s="31"/>
      <c r="Y1347" s="31"/>
      <c r="Z1347" s="31"/>
      <c r="AA1347" s="31"/>
      <c r="AB1347" s="32"/>
      <c r="AC1347" s="38"/>
      <c r="AD1347" s="39"/>
      <c r="AE1347" s="39"/>
      <c r="AF1347" s="40" t="str">
        <f t="shared" si="282"/>
        <v/>
      </c>
      <c r="AG1347" s="41" t="str">
        <f t="shared" si="283"/>
        <v/>
      </c>
      <c r="AH1347" s="42"/>
      <c r="AI1347" s="42"/>
      <c r="AJ1347" s="42"/>
      <c r="AK1347" s="42"/>
      <c r="AL1347" s="31"/>
      <c r="AM1347" s="43" t="str">
        <f t="shared" si="284"/>
        <v>100</v>
      </c>
      <c r="AN1347" s="44">
        <f>INDEX([1]ราคาสิ่งปลูกสร้าง!$D$6:$CC$47,MATCH($AD1347,[1]ราคาสิ่งปลูกสร้าง!$B$6:$B$45,0),MATCH($C$7,[1]ราคาสิ่งปลูกสร้าง!$D$5:$CC$5,0))</f>
        <v>0</v>
      </c>
      <c r="AO1347" s="44">
        <f t="shared" si="285"/>
        <v>0</v>
      </c>
      <c r="AP1347" s="45">
        <f t="shared" si="286"/>
        <v>0</v>
      </c>
      <c r="AQ1347" s="40">
        <f>IF(AP1347=0,0,INDEX([1]ค่าเสื่อมสิ่งปลูกสร้าง!$A$5:$D$105,MATCH($AP1347,[1]ค่าเสื่อมสิ่งปลูกสร้าง!$A$5:$A$105,0),MATCH(AE1347,[1]ค่าเสื่อมสิ่งปลูกสร้าง!$A$3:$D$3)))</f>
        <v>0</v>
      </c>
      <c r="AR1347" s="44">
        <f t="shared" si="291"/>
        <v>0</v>
      </c>
      <c r="AS1347" s="44">
        <f t="shared" si="292"/>
        <v>246800</v>
      </c>
      <c r="AT1347" s="44">
        <f t="shared" si="293"/>
        <v>246800</v>
      </c>
      <c r="AU1347" s="46">
        <v>0</v>
      </c>
      <c r="AV1347" s="44">
        <f t="shared" si="287"/>
        <v>246800</v>
      </c>
      <c r="AW1347" s="47" t="str">
        <f t="shared" si="288"/>
        <v>0.01</v>
      </c>
      <c r="AX1347" s="48"/>
      <c r="AY1347" s="48"/>
      <c r="AZ1347" s="49">
        <v>0</v>
      </c>
      <c r="BA1347" s="48"/>
      <c r="BB1347" s="48"/>
      <c r="BC1347" s="44">
        <f t="shared" si="289"/>
        <v>0</v>
      </c>
      <c r="BD1347" s="50">
        <v>1</v>
      </c>
      <c r="BE1347" s="51" t="e">
        <f>IF(AX1347=1,0,IF(AY1347=1,0,IF(BC1347&gt;#REF!,#REF!,IF(OR(AZ1347&gt;0,BD1347&gt;0),BC1347+([1]สูตร2!H1335*(100%-AZ1347)-BC1347)*BD1347,[1]สูตร2!H1335*(100%-AZ1347)))))</f>
        <v>#REF!</v>
      </c>
      <c r="BF1347" s="31"/>
    </row>
    <row r="1348" spans="1:58" s="5" customFormat="1" ht="24" customHeight="1" x14ac:dyDescent="0.2">
      <c r="A1348" s="31">
        <v>428</v>
      </c>
      <c r="B1348" s="31" t="s">
        <v>65</v>
      </c>
      <c r="C1348" s="31">
        <v>12978</v>
      </c>
      <c r="D1348" s="31" t="s">
        <v>66</v>
      </c>
      <c r="E1348" s="31" t="s">
        <v>1020</v>
      </c>
      <c r="F1348" s="31"/>
      <c r="G1348" s="32" t="s">
        <v>1019</v>
      </c>
      <c r="H1348" s="31">
        <v>99</v>
      </c>
      <c r="I1348" s="31">
        <v>-463</v>
      </c>
      <c r="J1348" s="31" t="s">
        <v>1016</v>
      </c>
      <c r="K1348" s="31">
        <v>0</v>
      </c>
      <c r="L1348" s="31">
        <v>2</v>
      </c>
      <c r="M1348" s="31">
        <v>0</v>
      </c>
      <c r="N1348" s="33"/>
      <c r="O1348" s="33">
        <v>200</v>
      </c>
      <c r="P1348" s="33"/>
      <c r="Q1348" s="33"/>
      <c r="R1348" s="33"/>
      <c r="S1348" s="34" t="str">
        <f t="shared" si="280"/>
        <v>2</v>
      </c>
      <c r="T1348" s="35">
        <f t="shared" si="281"/>
        <v>200</v>
      </c>
      <c r="U1348" s="36">
        <f>INDEX([1]ราคาที่ดิน!$B:$G,MATCH($C1348,[1]ราคาที่ดิน!$A:$A,0),MATCH($B1348,[1]ราคาที่ดิน!$B$1:$G$1,0))</f>
        <v>150</v>
      </c>
      <c r="V1348" s="37">
        <f t="shared" si="290"/>
        <v>30000</v>
      </c>
      <c r="W1348" s="31">
        <v>1</v>
      </c>
      <c r="X1348" s="31">
        <v>73</v>
      </c>
      <c r="Y1348" s="31" t="s">
        <v>66</v>
      </c>
      <c r="Z1348" s="31" t="s">
        <v>1020</v>
      </c>
      <c r="AA1348" s="31"/>
      <c r="AB1348" s="32" t="s">
        <v>1019</v>
      </c>
      <c r="AC1348" s="38"/>
      <c r="AD1348" s="39" t="s">
        <v>73</v>
      </c>
      <c r="AE1348" s="39" t="s">
        <v>74</v>
      </c>
      <c r="AF1348" s="40" t="str">
        <f t="shared" si="282"/>
        <v>2</v>
      </c>
      <c r="AG1348" s="41">
        <f t="shared" si="283"/>
        <v>81</v>
      </c>
      <c r="AH1348" s="42"/>
      <c r="AI1348" s="42">
        <v>81</v>
      </c>
      <c r="AJ1348" s="42"/>
      <c r="AK1348" s="42"/>
      <c r="AL1348" s="31">
        <v>10</v>
      </c>
      <c r="AM1348" s="43" t="str">
        <f t="shared" si="284"/>
        <v>100</v>
      </c>
      <c r="AN1348" s="44">
        <f>INDEX([1]ราคาสิ่งปลูกสร้าง!$D$6:$CC$47,MATCH($AD1348,[1]ราคาสิ่งปลูกสร้าง!$B$6:$B$45,0),MATCH($C$7,[1]ราคาสิ่งปลูกสร้าง!$D$5:$CC$5,0))</f>
        <v>6500</v>
      </c>
      <c r="AO1348" s="44">
        <f t="shared" si="285"/>
        <v>526500</v>
      </c>
      <c r="AP1348" s="45">
        <f t="shared" si="286"/>
        <v>10</v>
      </c>
      <c r="AQ1348" s="40">
        <f>IF(AP1348=0,0,INDEX([1]ค่าเสื่อมสิ่งปลูกสร้าง!$A$5:$D$105,MATCH($AP1348,[1]ค่าเสื่อมสิ่งปลูกสร้าง!$A$5:$A$105,0),MATCH(AE1348,[1]ค่าเสื่อมสิ่งปลูกสร้าง!$A$3:$D$3)))</f>
        <v>10</v>
      </c>
      <c r="AR1348" s="44">
        <f t="shared" si="291"/>
        <v>473850</v>
      </c>
      <c r="AS1348" s="44">
        <f t="shared" si="292"/>
        <v>503850</v>
      </c>
      <c r="AT1348" s="44">
        <f t="shared" si="293"/>
        <v>503850</v>
      </c>
      <c r="AU1348" s="46">
        <v>0</v>
      </c>
      <c r="AV1348" s="44">
        <f t="shared" si="287"/>
        <v>503850</v>
      </c>
      <c r="AW1348" s="47" t="str">
        <f t="shared" si="288"/>
        <v>0.02</v>
      </c>
      <c r="AX1348" s="48"/>
      <c r="AY1348" s="48"/>
      <c r="AZ1348" s="49">
        <v>0</v>
      </c>
      <c r="BA1348" s="48"/>
      <c r="BB1348" s="48"/>
      <c r="BC1348" s="44">
        <f t="shared" si="289"/>
        <v>0</v>
      </c>
      <c r="BD1348" s="50">
        <v>1</v>
      </c>
      <c r="BE1348" s="51" t="e">
        <f>IF(AX1348=1,0,IF(AY1348=1,0,IF(BC1348&gt;#REF!,#REF!,IF(OR(AZ1348&gt;0,BD1348&gt;0),BC1348+([1]สูตร2!H1336*(100%-AZ1348)-BC1348)*BD1348,[1]สูตร2!H1336*(100%-AZ1348)))))</f>
        <v>#REF!</v>
      </c>
      <c r="BF1348" s="31"/>
    </row>
    <row r="1349" spans="1:58" s="5" customFormat="1" ht="24" customHeight="1" x14ac:dyDescent="0.2">
      <c r="A1349" s="31"/>
      <c r="B1349" s="31" t="s">
        <v>65</v>
      </c>
      <c r="C1349" s="31">
        <v>12978</v>
      </c>
      <c r="D1349" s="31" t="s">
        <v>66</v>
      </c>
      <c r="E1349" s="31" t="s">
        <v>1020</v>
      </c>
      <c r="F1349" s="31"/>
      <c r="G1349" s="32" t="s">
        <v>1019</v>
      </c>
      <c r="H1349" s="31">
        <v>99</v>
      </c>
      <c r="I1349" s="31">
        <v>-463</v>
      </c>
      <c r="J1349" s="31" t="s">
        <v>1016</v>
      </c>
      <c r="K1349" s="31">
        <v>0</v>
      </c>
      <c r="L1349" s="31">
        <v>1</v>
      </c>
      <c r="M1349" s="31">
        <v>0</v>
      </c>
      <c r="N1349" s="33"/>
      <c r="O1349" s="33">
        <v>100</v>
      </c>
      <c r="P1349" s="33"/>
      <c r="Q1349" s="33"/>
      <c r="R1349" s="33"/>
      <c r="S1349" s="34" t="str">
        <f t="shared" si="280"/>
        <v>2</v>
      </c>
      <c r="T1349" s="35">
        <f t="shared" si="281"/>
        <v>100</v>
      </c>
      <c r="U1349" s="36">
        <f>INDEX([1]ราคาที่ดิน!$B:$G,MATCH($C1349,[1]ราคาที่ดิน!$A:$A,0),MATCH($B1349,[1]ราคาที่ดิน!$B$1:$G$1,0))</f>
        <v>150</v>
      </c>
      <c r="V1349" s="37">
        <f t="shared" si="290"/>
        <v>15000</v>
      </c>
      <c r="W1349" s="31">
        <v>2</v>
      </c>
      <c r="X1349" s="31">
        <v>73</v>
      </c>
      <c r="Y1349" s="31" t="s">
        <v>66</v>
      </c>
      <c r="Z1349" s="31" t="s">
        <v>1020</v>
      </c>
      <c r="AA1349" s="31"/>
      <c r="AB1349" s="32" t="s">
        <v>1019</v>
      </c>
      <c r="AC1349" s="38"/>
      <c r="AD1349" s="39" t="s">
        <v>75</v>
      </c>
      <c r="AE1349" s="39" t="s">
        <v>76</v>
      </c>
      <c r="AF1349" s="40" t="str">
        <f t="shared" si="282"/>
        <v>1</v>
      </c>
      <c r="AG1349" s="41">
        <f t="shared" si="283"/>
        <v>11.1</v>
      </c>
      <c r="AH1349" s="42">
        <v>11.1</v>
      </c>
      <c r="AI1349" s="42"/>
      <c r="AJ1349" s="42"/>
      <c r="AK1349" s="42"/>
      <c r="AL1349" s="31">
        <v>10</v>
      </c>
      <c r="AM1349" s="43" t="str">
        <f t="shared" si="284"/>
        <v>100</v>
      </c>
      <c r="AN1349" s="44">
        <f>INDEX([1]ราคาสิ่งปลูกสร้าง!$D$6:$CC$47,MATCH($AD1349,[1]ราคาสิ่งปลูกสร้าง!$B$6:$B$45,0),MATCH($C$7,[1]ราคาสิ่งปลูกสร้าง!$D$5:$CC$5,0))</f>
        <v>5400</v>
      </c>
      <c r="AO1349" s="44">
        <f t="shared" si="285"/>
        <v>59940</v>
      </c>
      <c r="AP1349" s="45">
        <f t="shared" si="286"/>
        <v>10</v>
      </c>
      <c r="AQ1349" s="40">
        <f>IF(AP1349=0,0,INDEX([1]ค่าเสื่อมสิ่งปลูกสร้าง!$A$5:$D$105,MATCH($AP1349,[1]ค่าเสื่อมสิ่งปลูกสร้าง!$A$5:$A$105,0),MATCH(AE1349,[1]ค่าเสื่อมสิ่งปลูกสร้าง!$A$3:$D$3)))</f>
        <v>40</v>
      </c>
      <c r="AR1349" s="44">
        <f t="shared" si="291"/>
        <v>35964</v>
      </c>
      <c r="AS1349" s="44">
        <f t="shared" si="292"/>
        <v>50964</v>
      </c>
      <c r="AT1349" s="44">
        <f t="shared" si="293"/>
        <v>50964</v>
      </c>
      <c r="AU1349" s="46">
        <v>0</v>
      </c>
      <c r="AV1349" s="44">
        <f t="shared" si="287"/>
        <v>50964</v>
      </c>
      <c r="AW1349" s="47" t="str">
        <f t="shared" si="288"/>
        <v>0.01</v>
      </c>
      <c r="AX1349" s="48"/>
      <c r="AY1349" s="48"/>
      <c r="AZ1349" s="49">
        <v>0</v>
      </c>
      <c r="BA1349" s="48"/>
      <c r="BB1349" s="48"/>
      <c r="BC1349" s="44">
        <f t="shared" si="289"/>
        <v>0</v>
      </c>
      <c r="BD1349" s="50">
        <v>1</v>
      </c>
      <c r="BE1349" s="51" t="e">
        <f>IF(AX1349=1,0,IF(AY1349=1,0,IF(BC1349&gt;#REF!,#REF!,IF(OR(AZ1349&gt;0,BD1349&gt;0),BC1349+([1]สูตร2!H1337*(100%-AZ1349)-BC1349)*BD1349,[1]สูตร2!H1337*(100%-AZ1349)))))</f>
        <v>#REF!</v>
      </c>
      <c r="BF1349" s="31"/>
    </row>
    <row r="1350" spans="1:58" s="5" customFormat="1" ht="24" customHeight="1" x14ac:dyDescent="0.2">
      <c r="A1350" s="31"/>
      <c r="B1350" s="31" t="s">
        <v>65</v>
      </c>
      <c r="C1350" s="31">
        <v>12978</v>
      </c>
      <c r="D1350" s="31" t="s">
        <v>66</v>
      </c>
      <c r="E1350" s="31" t="s">
        <v>1020</v>
      </c>
      <c r="F1350" s="31"/>
      <c r="G1350" s="32" t="s">
        <v>1019</v>
      </c>
      <c r="H1350" s="31">
        <v>99</v>
      </c>
      <c r="I1350" s="31">
        <v>-463</v>
      </c>
      <c r="J1350" s="31" t="s">
        <v>1016</v>
      </c>
      <c r="K1350" s="31">
        <v>0</v>
      </c>
      <c r="L1350" s="31">
        <v>0</v>
      </c>
      <c r="M1350" s="31">
        <v>48</v>
      </c>
      <c r="N1350" s="33"/>
      <c r="O1350" s="33">
        <v>48</v>
      </c>
      <c r="P1350" s="33"/>
      <c r="Q1350" s="33"/>
      <c r="R1350" s="33"/>
      <c r="S1350" s="34" t="str">
        <f t="shared" si="280"/>
        <v>2</v>
      </c>
      <c r="T1350" s="35">
        <f t="shared" si="281"/>
        <v>48</v>
      </c>
      <c r="U1350" s="36">
        <f>INDEX([1]ราคาที่ดิน!$B:$G,MATCH($C1350,[1]ราคาที่ดิน!$A:$A,0),MATCH($B1350,[1]ราคาที่ดิน!$B$1:$G$1,0))</f>
        <v>150</v>
      </c>
      <c r="V1350" s="37">
        <f t="shared" si="290"/>
        <v>7200</v>
      </c>
      <c r="W1350" s="31">
        <v>3</v>
      </c>
      <c r="X1350" s="31">
        <v>73</v>
      </c>
      <c r="Y1350" s="31" t="s">
        <v>66</v>
      </c>
      <c r="Z1350" s="31" t="s">
        <v>1020</v>
      </c>
      <c r="AA1350" s="31"/>
      <c r="AB1350" s="32" t="s">
        <v>1019</v>
      </c>
      <c r="AC1350" s="38"/>
      <c r="AD1350" s="39" t="s">
        <v>75</v>
      </c>
      <c r="AE1350" s="39" t="s">
        <v>94</v>
      </c>
      <c r="AF1350" s="40" t="str">
        <f t="shared" si="282"/>
        <v>1</v>
      </c>
      <c r="AG1350" s="41">
        <f t="shared" si="283"/>
        <v>31.62</v>
      </c>
      <c r="AH1350" s="42">
        <v>31.62</v>
      </c>
      <c r="AI1350" s="42"/>
      <c r="AJ1350" s="42"/>
      <c r="AK1350" s="42"/>
      <c r="AL1350" s="31">
        <v>10</v>
      </c>
      <c r="AM1350" s="43" t="str">
        <f t="shared" si="284"/>
        <v>100</v>
      </c>
      <c r="AN1350" s="44">
        <f>INDEX([1]ราคาสิ่งปลูกสร้าง!$D$6:$CC$47,MATCH($AD1350,[1]ราคาสิ่งปลูกสร้าง!$B$6:$B$45,0),MATCH($C$7,[1]ราคาสิ่งปลูกสร้าง!$D$5:$CC$5,0))</f>
        <v>5400</v>
      </c>
      <c r="AO1350" s="44">
        <f t="shared" si="285"/>
        <v>170748</v>
      </c>
      <c r="AP1350" s="45">
        <f t="shared" si="286"/>
        <v>10</v>
      </c>
      <c r="AQ1350" s="40">
        <f>IF(AP1350=0,0,INDEX([1]ค่าเสื่อมสิ่งปลูกสร้าง!$A$5:$D$105,MATCH($AP1350,[1]ค่าเสื่อมสิ่งปลูกสร้าง!$A$5:$A$105,0),MATCH(AE1350,[1]ค่าเสื่อมสิ่งปลูกสร้าง!$A$3:$D$3)))</f>
        <v>10</v>
      </c>
      <c r="AR1350" s="44">
        <f t="shared" si="291"/>
        <v>153673.20000000001</v>
      </c>
      <c r="AS1350" s="44">
        <f t="shared" si="292"/>
        <v>160873.20000000001</v>
      </c>
      <c r="AT1350" s="44">
        <f t="shared" si="293"/>
        <v>160873.20000000001</v>
      </c>
      <c r="AU1350" s="46">
        <v>0</v>
      </c>
      <c r="AV1350" s="44">
        <f t="shared" si="287"/>
        <v>160873.20000000001</v>
      </c>
      <c r="AW1350" s="47" t="str">
        <f t="shared" si="288"/>
        <v>0.01</v>
      </c>
      <c r="AX1350" s="48"/>
      <c r="AY1350" s="48"/>
      <c r="AZ1350" s="49">
        <v>0</v>
      </c>
      <c r="BA1350" s="48"/>
      <c r="BB1350" s="48"/>
      <c r="BC1350" s="44">
        <f t="shared" si="289"/>
        <v>0</v>
      </c>
      <c r="BD1350" s="50">
        <v>1</v>
      </c>
      <c r="BE1350" s="51" t="e">
        <f>IF(AX1350=1,0,IF(AY1350=1,0,IF(BC1350&gt;#REF!,#REF!,IF(OR(AZ1350&gt;0,BD1350&gt;0),BC1350+([1]สูตร2!H1338*(100%-AZ1350)-BC1350)*BD1350,[1]สูตร2!H1338*(100%-AZ1350)))))</f>
        <v>#REF!</v>
      </c>
      <c r="BF1350" s="31"/>
    </row>
    <row r="1351" spans="1:58" s="5" customFormat="1" ht="24" customHeight="1" x14ac:dyDescent="0.2">
      <c r="A1351" s="31"/>
      <c r="B1351" s="31" t="s">
        <v>65</v>
      </c>
      <c r="C1351" s="31">
        <v>2140</v>
      </c>
      <c r="D1351" s="31" t="s">
        <v>66</v>
      </c>
      <c r="E1351" s="31" t="s">
        <v>1020</v>
      </c>
      <c r="F1351" s="31"/>
      <c r="G1351" s="32" t="s">
        <v>1019</v>
      </c>
      <c r="H1351" s="31">
        <v>91</v>
      </c>
      <c r="I1351" s="31">
        <v>2610</v>
      </c>
      <c r="J1351" s="31" t="s">
        <v>1016</v>
      </c>
      <c r="K1351" s="31">
        <v>9</v>
      </c>
      <c r="L1351" s="31">
        <v>1</v>
      </c>
      <c r="M1351" s="31">
        <v>58</v>
      </c>
      <c r="N1351" s="33">
        <v>3758</v>
      </c>
      <c r="O1351" s="33"/>
      <c r="P1351" s="33"/>
      <c r="Q1351" s="33"/>
      <c r="R1351" s="33"/>
      <c r="S1351" s="34" t="str">
        <f t="shared" si="280"/>
        <v>1</v>
      </c>
      <c r="T1351" s="35">
        <f t="shared" si="281"/>
        <v>3758</v>
      </c>
      <c r="U1351" s="36">
        <f>INDEX([1]ราคาที่ดิน!$B:$G,MATCH($C1351,[1]ราคาที่ดิน!$A:$A,0),MATCH($B1351,[1]ราคาที่ดิน!$B$1:$G$1,0))</f>
        <v>50</v>
      </c>
      <c r="V1351" s="37">
        <f t="shared" si="290"/>
        <v>187900</v>
      </c>
      <c r="W1351" s="31"/>
      <c r="X1351" s="31"/>
      <c r="Y1351" s="31"/>
      <c r="Z1351" s="31"/>
      <c r="AA1351" s="31"/>
      <c r="AB1351" s="32"/>
      <c r="AC1351" s="38"/>
      <c r="AD1351" s="39"/>
      <c r="AE1351" s="39"/>
      <c r="AF1351" s="40" t="str">
        <f t="shared" si="282"/>
        <v/>
      </c>
      <c r="AG1351" s="41" t="str">
        <f t="shared" si="283"/>
        <v/>
      </c>
      <c r="AH1351" s="42"/>
      <c r="AI1351" s="42"/>
      <c r="AJ1351" s="42"/>
      <c r="AK1351" s="42"/>
      <c r="AL1351" s="31" t="s">
        <v>192</v>
      </c>
      <c r="AM1351" s="43" t="str">
        <f t="shared" si="284"/>
        <v>100</v>
      </c>
      <c r="AN1351" s="44">
        <f>INDEX([1]ราคาสิ่งปลูกสร้าง!$D$6:$CC$47,MATCH($AD1351,[1]ราคาสิ่งปลูกสร้าง!$B$6:$B$45,0),MATCH($C$7,[1]ราคาสิ่งปลูกสร้าง!$D$5:$CC$5,0))</f>
        <v>0</v>
      </c>
      <c r="AO1351" s="44">
        <f t="shared" si="285"/>
        <v>0</v>
      </c>
      <c r="AP1351" s="45" t="str">
        <f t="shared" si="286"/>
        <v xml:space="preserve"> </v>
      </c>
      <c r="AQ1351" s="40" t="e">
        <f>IF(AP1351=0,0,INDEX([1]ค่าเสื่อมสิ่งปลูกสร้าง!$A$5:$D$105,MATCH($AP1351,[1]ค่าเสื่อมสิ่งปลูกสร้าง!$A$5:$A$105,0),MATCH(AE1351,[1]ค่าเสื่อมสิ่งปลูกสร้าง!$A$3:$D$3)))</f>
        <v>#N/A</v>
      </c>
      <c r="AR1351" s="44" t="e">
        <f t="shared" si="291"/>
        <v>#N/A</v>
      </c>
      <c r="AS1351" s="44" t="e">
        <f t="shared" si="292"/>
        <v>#N/A</v>
      </c>
      <c r="AT1351" s="44" t="e">
        <f t="shared" si="293"/>
        <v>#N/A</v>
      </c>
      <c r="AU1351" s="46">
        <v>0</v>
      </c>
      <c r="AV1351" s="44" t="e">
        <f t="shared" si="287"/>
        <v>#N/A</v>
      </c>
      <c r="AW1351" s="47" t="e">
        <f t="shared" si="288"/>
        <v>#N/A</v>
      </c>
      <c r="AX1351" s="48"/>
      <c r="AY1351" s="48"/>
      <c r="AZ1351" s="49">
        <v>0</v>
      </c>
      <c r="BA1351" s="48"/>
      <c r="BB1351" s="48"/>
      <c r="BC1351" s="44">
        <f t="shared" si="289"/>
        <v>0</v>
      </c>
      <c r="BD1351" s="50">
        <v>1</v>
      </c>
      <c r="BE1351" s="51" t="e">
        <f>IF(AX1351=1,0,IF(AY1351=1,0,IF(BC1351&gt;#REF!,#REF!,IF(OR(AZ1351&gt;0,BD1351&gt;0),BC1351+([1]สูตร2!H1339*(100%-AZ1351)-BC1351)*BD1351,[1]สูตร2!H1339*(100%-AZ1351)))))</f>
        <v>#REF!</v>
      </c>
      <c r="BF1351" s="31"/>
    </row>
    <row r="1352" spans="1:58" s="5" customFormat="1" ht="24" customHeight="1" x14ac:dyDescent="0.2">
      <c r="A1352" s="31">
        <v>429</v>
      </c>
      <c r="B1352" s="31" t="s">
        <v>65</v>
      </c>
      <c r="C1352" s="31">
        <v>1657</v>
      </c>
      <c r="D1352" s="31" t="s">
        <v>66</v>
      </c>
      <c r="E1352" s="31" t="s">
        <v>1021</v>
      </c>
      <c r="F1352" s="31"/>
      <c r="G1352" s="32" t="s">
        <v>1022</v>
      </c>
      <c r="H1352" s="31">
        <v>77</v>
      </c>
      <c r="I1352" s="31">
        <v>2522</v>
      </c>
      <c r="J1352" s="31" t="s">
        <v>1016</v>
      </c>
      <c r="K1352" s="31">
        <v>19</v>
      </c>
      <c r="L1352" s="31">
        <v>2</v>
      </c>
      <c r="M1352" s="31">
        <v>99</v>
      </c>
      <c r="N1352" s="33">
        <v>7899</v>
      </c>
      <c r="O1352" s="33"/>
      <c r="P1352" s="33"/>
      <c r="Q1352" s="33"/>
      <c r="R1352" s="33"/>
      <c r="S1352" s="34" t="str">
        <f t="shared" si="280"/>
        <v>1</v>
      </c>
      <c r="T1352" s="35">
        <f t="shared" si="281"/>
        <v>7899</v>
      </c>
      <c r="U1352" s="36">
        <f>INDEX([1]ราคาที่ดิน!$B:$G,MATCH($C1352,[1]ราคาที่ดิน!$A:$A,0),MATCH($B1352,[1]ราคาที่ดิน!$B$1:$G$1,0))</f>
        <v>50</v>
      </c>
      <c r="V1352" s="37">
        <f t="shared" si="290"/>
        <v>394950</v>
      </c>
      <c r="W1352" s="31"/>
      <c r="X1352" s="31"/>
      <c r="Y1352" s="31"/>
      <c r="Z1352" s="31"/>
      <c r="AA1352" s="31"/>
      <c r="AB1352" s="32"/>
      <c r="AC1352" s="38"/>
      <c r="AD1352" s="39"/>
      <c r="AE1352" s="39"/>
      <c r="AF1352" s="40" t="str">
        <f t="shared" si="282"/>
        <v/>
      </c>
      <c r="AG1352" s="41" t="str">
        <f t="shared" si="283"/>
        <v/>
      </c>
      <c r="AH1352" s="42"/>
      <c r="AI1352" s="42"/>
      <c r="AJ1352" s="42"/>
      <c r="AK1352" s="42"/>
      <c r="AL1352" s="31"/>
      <c r="AM1352" s="43" t="str">
        <f t="shared" si="284"/>
        <v>100</v>
      </c>
      <c r="AN1352" s="44">
        <f>INDEX([1]ราคาสิ่งปลูกสร้าง!$D$6:$CC$47,MATCH($AD1352,[1]ราคาสิ่งปลูกสร้าง!$B$6:$B$45,0),MATCH($C$7,[1]ราคาสิ่งปลูกสร้าง!$D$5:$CC$5,0))</f>
        <v>0</v>
      </c>
      <c r="AO1352" s="44">
        <f t="shared" si="285"/>
        <v>0</v>
      </c>
      <c r="AP1352" s="45">
        <f t="shared" si="286"/>
        <v>0</v>
      </c>
      <c r="AQ1352" s="40">
        <f>IF(AP1352=0,0,INDEX([1]ค่าเสื่อมสิ่งปลูกสร้าง!$A$5:$D$105,MATCH($AP1352,[1]ค่าเสื่อมสิ่งปลูกสร้าง!$A$5:$A$105,0),MATCH(AE1352,[1]ค่าเสื่อมสิ่งปลูกสร้าง!$A$3:$D$3)))</f>
        <v>0</v>
      </c>
      <c r="AR1352" s="44">
        <f t="shared" si="291"/>
        <v>0</v>
      </c>
      <c r="AS1352" s="44">
        <f t="shared" si="292"/>
        <v>394950</v>
      </c>
      <c r="AT1352" s="44">
        <f t="shared" si="293"/>
        <v>394950</v>
      </c>
      <c r="AU1352" s="46">
        <v>0</v>
      </c>
      <c r="AV1352" s="44">
        <f t="shared" si="287"/>
        <v>394950</v>
      </c>
      <c r="AW1352" s="47" t="str">
        <f t="shared" si="288"/>
        <v>0.01</v>
      </c>
      <c r="AX1352" s="48"/>
      <c r="AY1352" s="48"/>
      <c r="AZ1352" s="49">
        <v>0</v>
      </c>
      <c r="BA1352" s="48"/>
      <c r="BB1352" s="48"/>
      <c r="BC1352" s="44">
        <f t="shared" si="289"/>
        <v>0</v>
      </c>
      <c r="BD1352" s="50">
        <v>1</v>
      </c>
      <c r="BE1352" s="51" t="e">
        <f>IF(AX1352=1,0,IF(AY1352=1,0,IF(BC1352&gt;#REF!,#REF!,IF(OR(AZ1352&gt;0,BD1352&gt;0),BC1352+([1]สูตร2!H1340*(100%-AZ1352)-BC1352)*BD1352,[1]สูตร2!H1340*(100%-AZ1352)))))</f>
        <v>#REF!</v>
      </c>
      <c r="BF1352" s="31"/>
    </row>
    <row r="1353" spans="1:58" s="5" customFormat="1" ht="24" customHeight="1" x14ac:dyDescent="0.2">
      <c r="A1353" s="31"/>
      <c r="B1353" s="31" t="s">
        <v>65</v>
      </c>
      <c r="C1353" s="31">
        <v>4374</v>
      </c>
      <c r="D1353" s="31" t="s">
        <v>66</v>
      </c>
      <c r="E1353" s="31" t="s">
        <v>1021</v>
      </c>
      <c r="F1353" s="31"/>
      <c r="G1353" s="32" t="s">
        <v>1022</v>
      </c>
      <c r="H1353" s="31">
        <v>94</v>
      </c>
      <c r="I1353" s="31">
        <v>-571</v>
      </c>
      <c r="J1353" s="31" t="s">
        <v>440</v>
      </c>
      <c r="K1353" s="31">
        <v>0</v>
      </c>
      <c r="L1353" s="31">
        <v>0</v>
      </c>
      <c r="M1353" s="31">
        <v>50</v>
      </c>
      <c r="N1353" s="33"/>
      <c r="O1353" s="33">
        <v>50</v>
      </c>
      <c r="P1353" s="33"/>
      <c r="Q1353" s="33"/>
      <c r="R1353" s="33"/>
      <c r="S1353" s="34" t="str">
        <f t="shared" si="280"/>
        <v>2</v>
      </c>
      <c r="T1353" s="35">
        <f t="shared" si="281"/>
        <v>50</v>
      </c>
      <c r="U1353" s="36">
        <f>INDEX([1]ราคาที่ดิน!$B:$G,MATCH($C1353,[1]ราคาที่ดิน!$A:$A,0),MATCH($B1353,[1]ราคาที่ดิน!$B$1:$G$1,0))</f>
        <v>200</v>
      </c>
      <c r="V1353" s="37">
        <f t="shared" si="290"/>
        <v>10000</v>
      </c>
      <c r="W1353" s="31">
        <v>1</v>
      </c>
      <c r="X1353" s="31">
        <v>74</v>
      </c>
      <c r="Y1353" s="31" t="s">
        <v>66</v>
      </c>
      <c r="Z1353" s="31" t="s">
        <v>1021</v>
      </c>
      <c r="AA1353" s="31"/>
      <c r="AB1353" s="32" t="s">
        <v>1022</v>
      </c>
      <c r="AC1353" s="38"/>
      <c r="AD1353" s="39" t="s">
        <v>73</v>
      </c>
      <c r="AE1353" s="39" t="s">
        <v>74</v>
      </c>
      <c r="AF1353" s="40" t="str">
        <f t="shared" si="282"/>
        <v>2</v>
      </c>
      <c r="AG1353" s="41">
        <f t="shared" si="283"/>
        <v>87.6</v>
      </c>
      <c r="AH1353" s="42"/>
      <c r="AI1353" s="42">
        <v>87.6</v>
      </c>
      <c r="AJ1353" s="42"/>
      <c r="AK1353" s="42"/>
      <c r="AL1353" s="31">
        <v>25</v>
      </c>
      <c r="AM1353" s="43" t="str">
        <f t="shared" si="284"/>
        <v>100</v>
      </c>
      <c r="AN1353" s="44">
        <f>INDEX([1]ราคาสิ่งปลูกสร้าง!$D$6:$CC$47,MATCH($AD1353,[1]ราคาสิ่งปลูกสร้าง!$B$6:$B$45,0),MATCH($C$7,[1]ราคาสิ่งปลูกสร้าง!$D$5:$CC$5,0))</f>
        <v>6500</v>
      </c>
      <c r="AO1353" s="44">
        <f t="shared" si="285"/>
        <v>569400</v>
      </c>
      <c r="AP1353" s="45">
        <f t="shared" si="286"/>
        <v>25</v>
      </c>
      <c r="AQ1353" s="40">
        <f>IF(AP1353=0,0,INDEX([1]ค่าเสื่อมสิ่งปลูกสร้าง!$A$5:$D$105,MATCH($AP1353,[1]ค่าเสื่อมสิ่งปลูกสร้าง!$A$5:$A$105,0),MATCH(AE1353,[1]ค่าเสื่อมสิ่งปลูกสร้าง!$A$3:$D$3)))</f>
        <v>40</v>
      </c>
      <c r="AR1353" s="44">
        <f t="shared" si="291"/>
        <v>341640</v>
      </c>
      <c r="AS1353" s="44">
        <f t="shared" si="292"/>
        <v>351640</v>
      </c>
      <c r="AT1353" s="44">
        <f t="shared" si="293"/>
        <v>351640</v>
      </c>
      <c r="AU1353" s="46">
        <v>0</v>
      </c>
      <c r="AV1353" s="44">
        <f t="shared" si="287"/>
        <v>351640</v>
      </c>
      <c r="AW1353" s="47" t="str">
        <f t="shared" si="288"/>
        <v>0.02</v>
      </c>
      <c r="AX1353" s="48"/>
      <c r="AY1353" s="48"/>
      <c r="AZ1353" s="49">
        <v>0</v>
      </c>
      <c r="BA1353" s="48"/>
      <c r="BB1353" s="48"/>
      <c r="BC1353" s="44">
        <f t="shared" si="289"/>
        <v>0</v>
      </c>
      <c r="BD1353" s="50">
        <v>1</v>
      </c>
      <c r="BE1353" s="51" t="e">
        <f>IF(AX1353=1,0,IF(AY1353=1,0,IF(BC1353&gt;#REF!,#REF!,IF(OR(AZ1353&gt;0,BD1353&gt;0),BC1353+([1]สูตร2!H1341*(100%-AZ1353)-BC1353)*BD1353,[1]สูตร2!H1341*(100%-AZ1353)))))</f>
        <v>#REF!</v>
      </c>
      <c r="BF1353" s="31"/>
    </row>
    <row r="1354" spans="1:58" s="5" customFormat="1" ht="24" customHeight="1" x14ac:dyDescent="0.2">
      <c r="A1354" s="31"/>
      <c r="B1354" s="31" t="s">
        <v>65</v>
      </c>
      <c r="C1354" s="31">
        <v>4374</v>
      </c>
      <c r="D1354" s="31" t="s">
        <v>66</v>
      </c>
      <c r="E1354" s="31" t="s">
        <v>1021</v>
      </c>
      <c r="F1354" s="31"/>
      <c r="G1354" s="32" t="s">
        <v>1022</v>
      </c>
      <c r="H1354" s="31">
        <v>94</v>
      </c>
      <c r="I1354" s="31">
        <v>-571</v>
      </c>
      <c r="J1354" s="31" t="s">
        <v>440</v>
      </c>
      <c r="K1354" s="31">
        <v>0</v>
      </c>
      <c r="L1354" s="31">
        <v>0</v>
      </c>
      <c r="M1354" s="31">
        <v>30</v>
      </c>
      <c r="N1354" s="33"/>
      <c r="O1354" s="33">
        <v>30</v>
      </c>
      <c r="P1354" s="33"/>
      <c r="Q1354" s="33"/>
      <c r="R1354" s="33"/>
      <c r="S1354" s="34" t="str">
        <f t="shared" si="280"/>
        <v>2</v>
      </c>
      <c r="T1354" s="35">
        <f t="shared" si="281"/>
        <v>30</v>
      </c>
      <c r="U1354" s="36">
        <f>INDEX([1]ราคาที่ดิน!$B:$G,MATCH($C1354,[1]ราคาที่ดิน!$A:$A,0),MATCH($B1354,[1]ราคาที่ดิน!$B$1:$G$1,0))</f>
        <v>200</v>
      </c>
      <c r="V1354" s="37">
        <f t="shared" si="290"/>
        <v>6000</v>
      </c>
      <c r="W1354" s="31">
        <v>2</v>
      </c>
      <c r="X1354" s="31">
        <v>74</v>
      </c>
      <c r="Y1354" s="31" t="s">
        <v>66</v>
      </c>
      <c r="Z1354" s="31" t="s">
        <v>1021</v>
      </c>
      <c r="AA1354" s="31"/>
      <c r="AB1354" s="32" t="s">
        <v>1022</v>
      </c>
      <c r="AC1354" s="38"/>
      <c r="AD1354" s="39" t="s">
        <v>75</v>
      </c>
      <c r="AE1354" s="39" t="s">
        <v>76</v>
      </c>
      <c r="AF1354" s="40" t="str">
        <f t="shared" si="282"/>
        <v>1</v>
      </c>
      <c r="AG1354" s="41">
        <f t="shared" si="283"/>
        <v>15.75</v>
      </c>
      <c r="AH1354" s="42">
        <v>15.75</v>
      </c>
      <c r="AI1354" s="42"/>
      <c r="AJ1354" s="42"/>
      <c r="AK1354" s="42"/>
      <c r="AL1354" s="31">
        <v>25</v>
      </c>
      <c r="AM1354" s="43" t="str">
        <f t="shared" si="284"/>
        <v>100</v>
      </c>
      <c r="AN1354" s="44">
        <f>INDEX([1]ราคาสิ่งปลูกสร้าง!$D$6:$CC$47,MATCH($AD1354,[1]ราคาสิ่งปลูกสร้าง!$B$6:$B$45,0),MATCH($C$7,[1]ราคาสิ่งปลูกสร้าง!$D$5:$CC$5,0))</f>
        <v>5400</v>
      </c>
      <c r="AO1354" s="44">
        <f t="shared" si="285"/>
        <v>85050</v>
      </c>
      <c r="AP1354" s="45">
        <f t="shared" si="286"/>
        <v>25</v>
      </c>
      <c r="AQ1354" s="40">
        <f>IF(AP1354=0,0,INDEX([1]ค่าเสื่อมสิ่งปลูกสร้าง!$A$5:$D$105,MATCH($AP1354,[1]ค่าเสื่อมสิ่งปลูกสร้าง!$A$5:$A$105,0),MATCH(AE1354,[1]ค่าเสื่อมสิ่งปลูกสร้าง!$A$3:$D$3)))</f>
        <v>93</v>
      </c>
      <c r="AR1354" s="44">
        <f t="shared" si="291"/>
        <v>5953.5000000000009</v>
      </c>
      <c r="AS1354" s="44">
        <f t="shared" si="292"/>
        <v>11953.5</v>
      </c>
      <c r="AT1354" s="44">
        <f t="shared" si="293"/>
        <v>11953.5</v>
      </c>
      <c r="AU1354" s="46">
        <v>0</v>
      </c>
      <c r="AV1354" s="44">
        <f t="shared" si="287"/>
        <v>11953.5</v>
      </c>
      <c r="AW1354" s="47" t="str">
        <f t="shared" si="288"/>
        <v>0.01</v>
      </c>
      <c r="AX1354" s="48"/>
      <c r="AY1354" s="48"/>
      <c r="AZ1354" s="49">
        <v>0</v>
      </c>
      <c r="BA1354" s="48"/>
      <c r="BB1354" s="48"/>
      <c r="BC1354" s="44">
        <f t="shared" si="289"/>
        <v>0</v>
      </c>
      <c r="BD1354" s="50">
        <v>1</v>
      </c>
      <c r="BE1354" s="51" t="e">
        <f>IF(AX1354=1,0,IF(AY1354=1,0,IF(BC1354&gt;#REF!,#REF!,IF(OR(AZ1354&gt;0,BD1354&gt;0),BC1354+([1]สูตร2!H1342*(100%-AZ1354)-BC1354)*BD1354,[1]สูตร2!H1342*(100%-AZ1354)))))</f>
        <v>#REF!</v>
      </c>
      <c r="BF1354" s="31"/>
    </row>
    <row r="1355" spans="1:58" s="5" customFormat="1" ht="24" customHeight="1" x14ac:dyDescent="0.2">
      <c r="A1355" s="31"/>
      <c r="B1355" s="31" t="s">
        <v>65</v>
      </c>
      <c r="C1355" s="31">
        <v>4374</v>
      </c>
      <c r="D1355" s="31" t="s">
        <v>66</v>
      </c>
      <c r="E1355" s="31" t="s">
        <v>1021</v>
      </c>
      <c r="F1355" s="31"/>
      <c r="G1355" s="32" t="s">
        <v>1022</v>
      </c>
      <c r="H1355" s="31">
        <v>94</v>
      </c>
      <c r="I1355" s="31">
        <v>-571</v>
      </c>
      <c r="J1355" s="31" t="s">
        <v>440</v>
      </c>
      <c r="K1355" s="31">
        <v>0</v>
      </c>
      <c r="L1355" s="31">
        <v>0</v>
      </c>
      <c r="M1355" s="31">
        <v>28</v>
      </c>
      <c r="N1355" s="33"/>
      <c r="O1355" s="33">
        <v>28</v>
      </c>
      <c r="P1355" s="33"/>
      <c r="Q1355" s="33"/>
      <c r="R1355" s="33"/>
      <c r="S1355" s="34" t="str">
        <f t="shared" si="280"/>
        <v>2</v>
      </c>
      <c r="T1355" s="35">
        <f t="shared" si="281"/>
        <v>28</v>
      </c>
      <c r="U1355" s="36">
        <f>INDEX([1]ราคาที่ดิน!$B:$G,MATCH($C1355,[1]ราคาที่ดิน!$A:$A,0),MATCH($B1355,[1]ราคาที่ดิน!$B$1:$G$1,0))</f>
        <v>200</v>
      </c>
      <c r="V1355" s="37">
        <f t="shared" si="290"/>
        <v>5600</v>
      </c>
      <c r="W1355" s="31">
        <v>3</v>
      </c>
      <c r="X1355" s="31">
        <v>74</v>
      </c>
      <c r="Y1355" s="31" t="s">
        <v>66</v>
      </c>
      <c r="Z1355" s="31" t="s">
        <v>1021</v>
      </c>
      <c r="AA1355" s="31"/>
      <c r="AB1355" s="32" t="s">
        <v>1022</v>
      </c>
      <c r="AC1355" s="38"/>
      <c r="AD1355" s="39" t="s">
        <v>77</v>
      </c>
      <c r="AE1355" s="39" t="s">
        <v>76</v>
      </c>
      <c r="AF1355" s="40" t="str">
        <f t="shared" si="282"/>
        <v>1</v>
      </c>
      <c r="AG1355" s="41">
        <f t="shared" si="283"/>
        <v>26.1</v>
      </c>
      <c r="AH1355" s="42">
        <v>26.1</v>
      </c>
      <c r="AI1355" s="42"/>
      <c r="AJ1355" s="42"/>
      <c r="AK1355" s="42"/>
      <c r="AL1355" s="31">
        <v>1</v>
      </c>
      <c r="AM1355" s="43" t="str">
        <f t="shared" si="284"/>
        <v>100</v>
      </c>
      <c r="AN1355" s="44">
        <f>INDEX([1]ราคาสิ่งปลูกสร้าง!$D$6:$CC$47,MATCH($AD1355,[1]ราคาสิ่งปลูกสร้าง!$B$6:$B$45,0),MATCH($C$7,[1]ราคาสิ่งปลูกสร้าง!$D$5:$CC$5,0))</f>
        <v>2050</v>
      </c>
      <c r="AO1355" s="44">
        <f t="shared" si="285"/>
        <v>53505</v>
      </c>
      <c r="AP1355" s="45">
        <f t="shared" si="286"/>
        <v>1</v>
      </c>
      <c r="AQ1355" s="40">
        <f>IF(AP1355=0,0,INDEX([1]ค่าเสื่อมสิ่งปลูกสร้าง!$A$5:$D$105,MATCH($AP1355,[1]ค่าเสื่อมสิ่งปลูกสร้าง!$A$5:$A$105,0),MATCH(AE1355,[1]ค่าเสื่อมสิ่งปลูกสร้าง!$A$3:$D$3)))</f>
        <v>3</v>
      </c>
      <c r="AR1355" s="44">
        <f t="shared" si="291"/>
        <v>51899.85</v>
      </c>
      <c r="AS1355" s="44">
        <f t="shared" si="292"/>
        <v>57499.85</v>
      </c>
      <c r="AT1355" s="44">
        <f t="shared" si="293"/>
        <v>57499.85</v>
      </c>
      <c r="AU1355" s="46">
        <v>0</v>
      </c>
      <c r="AV1355" s="44">
        <f t="shared" si="287"/>
        <v>57499.85</v>
      </c>
      <c r="AW1355" s="47" t="str">
        <f t="shared" si="288"/>
        <v>0.01</v>
      </c>
      <c r="AX1355" s="48"/>
      <c r="AY1355" s="48"/>
      <c r="AZ1355" s="49">
        <v>0</v>
      </c>
      <c r="BA1355" s="48"/>
      <c r="BB1355" s="48"/>
      <c r="BC1355" s="44">
        <f t="shared" si="289"/>
        <v>0</v>
      </c>
      <c r="BD1355" s="50">
        <v>1</v>
      </c>
      <c r="BE1355" s="51" t="e">
        <f>IF(AX1355=1,0,IF(AY1355=1,0,IF(BC1355&gt;#REF!,#REF!,IF(OR(AZ1355&gt;0,BD1355&gt;0),BC1355+([1]สูตร2!H1343*(100%-AZ1355)-BC1355)*BD1355,[1]สูตร2!H1343*(100%-AZ1355)))))</f>
        <v>#REF!</v>
      </c>
      <c r="BF1355" s="31"/>
    </row>
    <row r="1356" spans="1:58" s="5" customFormat="1" ht="24" customHeight="1" x14ac:dyDescent="0.2">
      <c r="A1356" s="31">
        <v>430</v>
      </c>
      <c r="B1356" s="31" t="s">
        <v>65</v>
      </c>
      <c r="C1356" s="31">
        <v>12828</v>
      </c>
      <c r="D1356" s="31" t="s">
        <v>66</v>
      </c>
      <c r="E1356" s="31" t="s">
        <v>1023</v>
      </c>
      <c r="F1356" s="31"/>
      <c r="G1356" s="32" t="s">
        <v>1024</v>
      </c>
      <c r="H1356" s="31">
        <v>4</v>
      </c>
      <c r="I1356" s="31">
        <v>2037</v>
      </c>
      <c r="J1356" s="31" t="s">
        <v>1016</v>
      </c>
      <c r="K1356" s="31">
        <v>21</v>
      </c>
      <c r="L1356" s="31">
        <v>2</v>
      </c>
      <c r="M1356" s="31">
        <v>60</v>
      </c>
      <c r="N1356" s="33">
        <v>8660</v>
      </c>
      <c r="O1356" s="33"/>
      <c r="P1356" s="33"/>
      <c r="Q1356" s="33"/>
      <c r="R1356" s="33"/>
      <c r="S1356" s="34" t="str">
        <f t="shared" si="280"/>
        <v>1</v>
      </c>
      <c r="T1356" s="35">
        <f t="shared" si="281"/>
        <v>8660</v>
      </c>
      <c r="U1356" s="36">
        <f>INDEX([1]ราคาที่ดิน!$B:$G,MATCH($C1356,[1]ราคาที่ดิน!$A:$A,0),MATCH($B1356,[1]ราคาที่ดิน!$B$1:$G$1,0))</f>
        <v>180</v>
      </c>
      <c r="V1356" s="37">
        <f t="shared" si="290"/>
        <v>1558800</v>
      </c>
      <c r="W1356" s="31"/>
      <c r="X1356" s="31"/>
      <c r="Y1356" s="31"/>
      <c r="Z1356" s="31"/>
      <c r="AA1356" s="31"/>
      <c r="AB1356" s="32"/>
      <c r="AC1356" s="38"/>
      <c r="AD1356" s="39"/>
      <c r="AE1356" s="39"/>
      <c r="AF1356" s="40" t="str">
        <f t="shared" si="282"/>
        <v/>
      </c>
      <c r="AG1356" s="41" t="str">
        <f t="shared" si="283"/>
        <v/>
      </c>
      <c r="AH1356" s="42"/>
      <c r="AI1356" s="42"/>
      <c r="AJ1356" s="42"/>
      <c r="AK1356" s="42"/>
      <c r="AL1356" s="31"/>
      <c r="AM1356" s="43" t="str">
        <f t="shared" si="284"/>
        <v>100</v>
      </c>
      <c r="AN1356" s="44">
        <f>INDEX([1]ราคาสิ่งปลูกสร้าง!$D$6:$CC$47,MATCH($AD1356,[1]ราคาสิ่งปลูกสร้าง!$B$6:$B$45,0),MATCH($C$7,[1]ราคาสิ่งปลูกสร้าง!$D$5:$CC$5,0))</f>
        <v>0</v>
      </c>
      <c r="AO1356" s="44">
        <f t="shared" si="285"/>
        <v>0</v>
      </c>
      <c r="AP1356" s="45">
        <f t="shared" si="286"/>
        <v>0</v>
      </c>
      <c r="AQ1356" s="40">
        <f>IF(AP1356=0,0,INDEX([1]ค่าเสื่อมสิ่งปลูกสร้าง!$A$5:$D$105,MATCH($AP1356,[1]ค่าเสื่อมสิ่งปลูกสร้าง!$A$5:$A$105,0),MATCH(AE1356,[1]ค่าเสื่อมสิ่งปลูกสร้าง!$A$3:$D$3)))</f>
        <v>0</v>
      </c>
      <c r="AR1356" s="44">
        <f t="shared" si="291"/>
        <v>0</v>
      </c>
      <c r="AS1356" s="44">
        <f t="shared" si="292"/>
        <v>1558800</v>
      </c>
      <c r="AT1356" s="44">
        <f t="shared" si="293"/>
        <v>1558800</v>
      </c>
      <c r="AU1356" s="46">
        <v>0</v>
      </c>
      <c r="AV1356" s="44">
        <f t="shared" si="287"/>
        <v>1558800</v>
      </c>
      <c r="AW1356" s="47" t="str">
        <f t="shared" si="288"/>
        <v>0.01</v>
      </c>
      <c r="AX1356" s="48"/>
      <c r="AY1356" s="48"/>
      <c r="AZ1356" s="49">
        <v>0</v>
      </c>
      <c r="BA1356" s="48"/>
      <c r="BB1356" s="48"/>
      <c r="BC1356" s="44">
        <f t="shared" si="289"/>
        <v>0</v>
      </c>
      <c r="BD1356" s="50">
        <v>1</v>
      </c>
      <c r="BE1356" s="51" t="e">
        <f>IF(AX1356=1,0,IF(AY1356=1,0,IF(BC1356&gt;#REF!,#REF!,IF(OR(AZ1356&gt;0,BD1356&gt;0),BC1356+([1]สูตร2!H1344*(100%-AZ1356)-BC1356)*BD1356,[1]สูตร2!H1344*(100%-AZ1356)))))</f>
        <v>#REF!</v>
      </c>
      <c r="BF1356" s="31"/>
    </row>
    <row r="1357" spans="1:58" s="5" customFormat="1" ht="24" customHeight="1" x14ac:dyDescent="0.2">
      <c r="A1357" s="31"/>
      <c r="B1357" s="31" t="s">
        <v>65</v>
      </c>
      <c r="C1357" s="31">
        <v>13402</v>
      </c>
      <c r="D1357" s="31" t="s">
        <v>66</v>
      </c>
      <c r="E1357" s="31" t="s">
        <v>1023</v>
      </c>
      <c r="F1357" s="31"/>
      <c r="G1357" s="32" t="s">
        <v>1024</v>
      </c>
      <c r="H1357" s="31">
        <v>28</v>
      </c>
      <c r="I1357" s="31">
        <v>-881</v>
      </c>
      <c r="J1357" s="31" t="s">
        <v>1016</v>
      </c>
      <c r="K1357" s="31">
        <v>0</v>
      </c>
      <c r="L1357" s="31">
        <v>1</v>
      </c>
      <c r="M1357" s="31">
        <v>58</v>
      </c>
      <c r="N1357" s="33">
        <v>158</v>
      </c>
      <c r="O1357" s="33"/>
      <c r="P1357" s="33"/>
      <c r="Q1357" s="33"/>
      <c r="R1357" s="33"/>
      <c r="S1357" s="34" t="str">
        <f t="shared" si="280"/>
        <v>1</v>
      </c>
      <c r="T1357" s="35">
        <f t="shared" si="281"/>
        <v>158</v>
      </c>
      <c r="U1357" s="36">
        <f>INDEX([1]ราคาที่ดิน!$B:$G,MATCH($C1357,[1]ราคาที่ดิน!$A:$A,0),MATCH($B1357,[1]ราคาที่ดิน!$B$1:$G$1,0))</f>
        <v>180</v>
      </c>
      <c r="V1357" s="37">
        <f t="shared" si="290"/>
        <v>28440</v>
      </c>
      <c r="W1357" s="31"/>
      <c r="X1357" s="31"/>
      <c r="Y1357" s="31"/>
      <c r="Z1357" s="31"/>
      <c r="AA1357" s="31"/>
      <c r="AB1357" s="32"/>
      <c r="AC1357" s="38"/>
      <c r="AD1357" s="39"/>
      <c r="AE1357" s="39"/>
      <c r="AF1357" s="40" t="str">
        <f t="shared" si="282"/>
        <v/>
      </c>
      <c r="AG1357" s="41" t="str">
        <f t="shared" si="283"/>
        <v/>
      </c>
      <c r="AH1357" s="42"/>
      <c r="AI1357" s="42"/>
      <c r="AJ1357" s="42"/>
      <c r="AK1357" s="42"/>
      <c r="AL1357" s="31"/>
      <c r="AM1357" s="43" t="str">
        <f t="shared" si="284"/>
        <v>100</v>
      </c>
      <c r="AN1357" s="44">
        <f>INDEX([1]ราคาสิ่งปลูกสร้าง!$D$6:$CC$47,MATCH($AD1357,[1]ราคาสิ่งปลูกสร้าง!$B$6:$B$45,0),MATCH($C$7,[1]ราคาสิ่งปลูกสร้าง!$D$5:$CC$5,0))</f>
        <v>0</v>
      </c>
      <c r="AO1357" s="44">
        <f t="shared" si="285"/>
        <v>0</v>
      </c>
      <c r="AP1357" s="45">
        <f t="shared" si="286"/>
        <v>0</v>
      </c>
      <c r="AQ1357" s="40">
        <f>IF(AP1357=0,0,INDEX([1]ค่าเสื่อมสิ่งปลูกสร้าง!$A$5:$D$105,MATCH($AP1357,[1]ค่าเสื่อมสิ่งปลูกสร้าง!$A$5:$A$105,0),MATCH(AE1357,[1]ค่าเสื่อมสิ่งปลูกสร้าง!$A$3:$D$3)))</f>
        <v>0</v>
      </c>
      <c r="AR1357" s="44">
        <f t="shared" si="291"/>
        <v>0</v>
      </c>
      <c r="AS1357" s="44">
        <f t="shared" si="292"/>
        <v>28440</v>
      </c>
      <c r="AT1357" s="44">
        <f t="shared" si="293"/>
        <v>28440</v>
      </c>
      <c r="AU1357" s="46">
        <v>0</v>
      </c>
      <c r="AV1357" s="44">
        <f t="shared" si="287"/>
        <v>28440</v>
      </c>
      <c r="AW1357" s="47" t="str">
        <f t="shared" si="288"/>
        <v>0.01</v>
      </c>
      <c r="AX1357" s="48"/>
      <c r="AY1357" s="48"/>
      <c r="AZ1357" s="49">
        <v>0</v>
      </c>
      <c r="BA1357" s="48"/>
      <c r="BB1357" s="48"/>
      <c r="BC1357" s="44">
        <f t="shared" si="289"/>
        <v>0</v>
      </c>
      <c r="BD1357" s="50">
        <v>1</v>
      </c>
      <c r="BE1357" s="51" t="e">
        <f>IF(AX1357=1,0,IF(AY1357=1,0,IF(BC1357&gt;#REF!,#REF!,IF(OR(AZ1357&gt;0,BD1357&gt;0),BC1357+([1]สูตร2!H1345*(100%-AZ1357)-BC1357)*BD1357,[1]สูตร2!H1345*(100%-AZ1357)))))</f>
        <v>#REF!</v>
      </c>
      <c r="BF1357" s="31"/>
    </row>
    <row r="1358" spans="1:58" s="5" customFormat="1" ht="24" customHeight="1" x14ac:dyDescent="0.2">
      <c r="A1358" s="31"/>
      <c r="B1358" s="31" t="s">
        <v>65</v>
      </c>
      <c r="C1358" s="31">
        <v>4999</v>
      </c>
      <c r="D1358" s="31" t="s">
        <v>66</v>
      </c>
      <c r="E1358" s="31" t="s">
        <v>1023</v>
      </c>
      <c r="F1358" s="31"/>
      <c r="G1358" s="32" t="s">
        <v>1024</v>
      </c>
      <c r="H1358" s="31">
        <v>366</v>
      </c>
      <c r="I1358" s="31">
        <v>3083</v>
      </c>
      <c r="J1358" s="31" t="s">
        <v>1016</v>
      </c>
      <c r="K1358" s="31">
        <v>0</v>
      </c>
      <c r="L1358" s="31">
        <v>1</v>
      </c>
      <c r="M1358" s="31">
        <v>0</v>
      </c>
      <c r="N1358" s="33"/>
      <c r="O1358" s="33">
        <v>100</v>
      </c>
      <c r="P1358" s="33"/>
      <c r="Q1358" s="33"/>
      <c r="R1358" s="33"/>
      <c r="S1358" s="34" t="str">
        <f t="shared" si="280"/>
        <v>2</v>
      </c>
      <c r="T1358" s="35">
        <f t="shared" si="281"/>
        <v>100</v>
      </c>
      <c r="U1358" s="36">
        <f>INDEX([1]ราคาที่ดิน!$B:$G,MATCH($C1358,[1]ราคาที่ดิน!$A:$A,0),MATCH($B1358,[1]ราคาที่ดิน!$B$1:$G$1,0))</f>
        <v>160</v>
      </c>
      <c r="V1358" s="37">
        <f t="shared" si="290"/>
        <v>16000</v>
      </c>
      <c r="W1358" s="31">
        <v>1</v>
      </c>
      <c r="X1358" s="31">
        <v>75</v>
      </c>
      <c r="Y1358" s="31" t="s">
        <v>66</v>
      </c>
      <c r="Z1358" s="31" t="s">
        <v>1023</v>
      </c>
      <c r="AA1358" s="31"/>
      <c r="AB1358" s="32" t="s">
        <v>1024</v>
      </c>
      <c r="AC1358" s="38"/>
      <c r="AD1358" s="39" t="s">
        <v>75</v>
      </c>
      <c r="AE1358" s="39" t="s">
        <v>94</v>
      </c>
      <c r="AF1358" s="40" t="str">
        <f t="shared" si="282"/>
        <v>2</v>
      </c>
      <c r="AG1358" s="41">
        <f t="shared" si="283"/>
        <v>66</v>
      </c>
      <c r="AH1358" s="42"/>
      <c r="AI1358" s="42">
        <v>66</v>
      </c>
      <c r="AJ1358" s="42"/>
      <c r="AK1358" s="42"/>
      <c r="AL1358" s="31">
        <v>20</v>
      </c>
      <c r="AM1358" s="43" t="str">
        <f t="shared" si="284"/>
        <v>100</v>
      </c>
      <c r="AN1358" s="44">
        <f>INDEX([1]ราคาสิ่งปลูกสร้าง!$D$6:$CC$47,MATCH($AD1358,[1]ราคาสิ่งปลูกสร้าง!$B$6:$B$45,0),MATCH($C$7,[1]ราคาสิ่งปลูกสร้าง!$D$5:$CC$5,0))</f>
        <v>5400</v>
      </c>
      <c r="AO1358" s="44">
        <f t="shared" si="285"/>
        <v>356400</v>
      </c>
      <c r="AP1358" s="45">
        <f t="shared" si="286"/>
        <v>20</v>
      </c>
      <c r="AQ1358" s="40">
        <f>IF(AP1358=0,0,INDEX([1]ค่าเสื่อมสิ่งปลูกสร้าง!$A$5:$D$105,MATCH($AP1358,[1]ค่าเสื่อมสิ่งปลูกสร้าง!$A$5:$A$105,0),MATCH(AE1358,[1]ค่าเสื่อมสิ่งปลูกสร้าง!$A$3:$D$3)))</f>
        <v>30</v>
      </c>
      <c r="AR1358" s="44">
        <f t="shared" si="291"/>
        <v>249479.99999999997</v>
      </c>
      <c r="AS1358" s="44">
        <f t="shared" si="292"/>
        <v>265480</v>
      </c>
      <c r="AT1358" s="44">
        <f t="shared" si="293"/>
        <v>265480</v>
      </c>
      <c r="AU1358" s="46">
        <v>0</v>
      </c>
      <c r="AV1358" s="44">
        <f t="shared" si="287"/>
        <v>265480</v>
      </c>
      <c r="AW1358" s="47" t="str">
        <f t="shared" si="288"/>
        <v>0.02</v>
      </c>
      <c r="AX1358" s="48"/>
      <c r="AY1358" s="48"/>
      <c r="AZ1358" s="49">
        <v>0</v>
      </c>
      <c r="BA1358" s="48"/>
      <c r="BB1358" s="48"/>
      <c r="BC1358" s="44">
        <f t="shared" si="289"/>
        <v>0</v>
      </c>
      <c r="BD1358" s="50">
        <v>1</v>
      </c>
      <c r="BE1358" s="51" t="e">
        <f>IF(AX1358=1,0,IF(AY1358=1,0,IF(BC1358&gt;#REF!,#REF!,IF(OR(AZ1358&gt;0,BD1358&gt;0),BC1358+([1]สูตร2!H1346*(100%-AZ1358)-BC1358)*BD1358,[1]สูตร2!H1346*(100%-AZ1358)))))</f>
        <v>#REF!</v>
      </c>
      <c r="BF1358" s="31"/>
    </row>
    <row r="1359" spans="1:58" s="5" customFormat="1" ht="24" customHeight="1" x14ac:dyDescent="0.2">
      <c r="A1359" s="31"/>
      <c r="B1359" s="31" t="s">
        <v>65</v>
      </c>
      <c r="C1359" s="31">
        <v>4999</v>
      </c>
      <c r="D1359" s="31" t="s">
        <v>66</v>
      </c>
      <c r="E1359" s="31" t="s">
        <v>1023</v>
      </c>
      <c r="F1359" s="31"/>
      <c r="G1359" s="32" t="s">
        <v>1024</v>
      </c>
      <c r="H1359" s="31">
        <v>366</v>
      </c>
      <c r="I1359" s="31">
        <v>3083</v>
      </c>
      <c r="J1359" s="31" t="s">
        <v>1016</v>
      </c>
      <c r="K1359" s="31">
        <v>0</v>
      </c>
      <c r="L1359" s="31">
        <v>1</v>
      </c>
      <c r="M1359" s="31">
        <v>0</v>
      </c>
      <c r="N1359" s="33"/>
      <c r="O1359" s="33">
        <v>100</v>
      </c>
      <c r="P1359" s="33"/>
      <c r="Q1359" s="33"/>
      <c r="R1359" s="33"/>
      <c r="S1359" s="34" t="str">
        <f t="shared" ref="S1359:S1422" si="294">IF(N1359&gt;=1,"1",IF(O1359&gt;=1,"2",IF(P1359&gt;=1,"3",IF(Q1359&gt;=1,"4",IF(R1359&gt;=1,"5","")))))</f>
        <v>2</v>
      </c>
      <c r="T1359" s="35">
        <f t="shared" ref="T1359:T1422" si="295">N1359+O1359+P1359+Q1359+R1359</f>
        <v>100</v>
      </c>
      <c r="U1359" s="36">
        <f>INDEX([1]ราคาที่ดิน!$B:$G,MATCH($C1359,[1]ราคาที่ดิน!$A:$A,0),MATCH($B1359,[1]ราคาที่ดิน!$B$1:$G$1,0))</f>
        <v>160</v>
      </c>
      <c r="V1359" s="37">
        <f t="shared" si="290"/>
        <v>16000</v>
      </c>
      <c r="W1359" s="31">
        <v>2</v>
      </c>
      <c r="X1359" s="31">
        <v>75</v>
      </c>
      <c r="Y1359" s="31" t="s">
        <v>66</v>
      </c>
      <c r="Z1359" s="31" t="s">
        <v>1023</v>
      </c>
      <c r="AA1359" s="31"/>
      <c r="AB1359" s="32" t="s">
        <v>1024</v>
      </c>
      <c r="AC1359" s="38"/>
      <c r="AD1359" s="39" t="s">
        <v>75</v>
      </c>
      <c r="AE1359" s="39" t="s">
        <v>76</v>
      </c>
      <c r="AF1359" s="40" t="str">
        <f t="shared" ref="AF1359:AF1422" si="296">IF(AH1359&gt;=1,"1",IF(AI1359&gt;=1,"2",IF(AJ1359&gt;=1,"3",IF(AK1359&gt;=1,"4",""))))</f>
        <v>1</v>
      </c>
      <c r="AG1359" s="41">
        <f t="shared" ref="AG1359:AG1422" si="297">IF(AH1359&gt;=1,AH1359,IF(AI1359&gt;=1,AI1359,IF(AJ1359&gt;=1,AJ1359,IF(AK1359&gt;=1,AK1359,""))))</f>
        <v>13.5</v>
      </c>
      <c r="AH1359" s="42">
        <v>13.5</v>
      </c>
      <c r="AI1359" s="42"/>
      <c r="AJ1359" s="42"/>
      <c r="AK1359" s="42"/>
      <c r="AL1359" s="31">
        <v>20</v>
      </c>
      <c r="AM1359" s="43" t="str">
        <f t="shared" ref="AM1359:AM1422" si="298">IF(OR(S1359&gt;=1,AF1359&gt;=1),"100","")</f>
        <v>100</v>
      </c>
      <c r="AN1359" s="44">
        <f>INDEX([1]ราคาสิ่งปลูกสร้าง!$D$6:$CC$47,MATCH($AD1359,[1]ราคาสิ่งปลูกสร้าง!$B$6:$B$45,0),MATCH($C$7,[1]ราคาสิ่งปลูกสร้าง!$D$5:$CC$5,0))</f>
        <v>5400</v>
      </c>
      <c r="AO1359" s="44">
        <f t="shared" ref="AO1359:AO1422" si="299">(AH1359+AI1359+AJ1359+AK1359)*$AN1359</f>
        <v>72900</v>
      </c>
      <c r="AP1359" s="45">
        <f t="shared" ref="AP1359:AP1422" si="300">AL1359</f>
        <v>20</v>
      </c>
      <c r="AQ1359" s="40">
        <f>IF(AP1359=0,0,INDEX([1]ค่าเสื่อมสิ่งปลูกสร้าง!$A$5:$D$105,MATCH($AP1359,[1]ค่าเสื่อมสิ่งปลูกสร้าง!$A$5:$A$105,0),MATCH(AE1359,[1]ค่าเสื่อมสิ่งปลูกสร้าง!$A$3:$D$3)))</f>
        <v>93</v>
      </c>
      <c r="AR1359" s="44">
        <f t="shared" si="291"/>
        <v>5103.0000000000009</v>
      </c>
      <c r="AS1359" s="44">
        <f t="shared" si="292"/>
        <v>21103</v>
      </c>
      <c r="AT1359" s="44">
        <f t="shared" si="293"/>
        <v>21103</v>
      </c>
      <c r="AU1359" s="46">
        <v>0</v>
      </c>
      <c r="AV1359" s="44">
        <f t="shared" ref="AV1359:AV1422" si="301">IF($AT1359-$AU1359&lt;0,0,$AT1359-$AU1359)</f>
        <v>21103</v>
      </c>
      <c r="AW1359" s="47" t="str">
        <f t="shared" ref="AW1359:AW1422" si="302">IF(OR(N1359&gt;=1,AH1359&gt;=1)*AND(AV1359=0),"0",IF(OR(N1359&gt;=1,AH1359&gt;=1)*AND(AV1359&lt;=75000000),"0.01",IF(OR(N1359&gt;=1,AH1359&gt;=1)*AND(AV1359&lt;=100000000),"0.01/0.03",IF(OR(N1359&gt;=1,AH1359&gt;=1)*AND(AV1359&lt;=500000000),"0.01/0.03/0.05",IF(OR(N1359&gt;=1,AH1359&gt;=1)*AND(AV1359&lt;=1000000000),"0.01/0.03/0.05/0.07",IF(OR(N1359&gt;=1,AH1359&gt;=1)*AND(AV1359&gt;100000000),"0.01/0.03/0.05/0.07/0.1",IF(AND(AC1359=1,AV1359=0),"0",IF(AND(AC1359=1,AV1359&lt;=25000000),"0.03",IF(AND(AC1359=1,AV1359&lt;=50000000),"0.03/0.05",IF(AND(AC1359=1,AV1359&gt;50000000),"0.03/0.05/0.1",IF(AND(AC1359=2,AV1359=0),"0",IF(AND(AC1359=2,AV1359&lt;=40000000),"0.02",IF(AND(AC1359=2,AV1359&lt;=65000000),"0.02/0.03",IF(AND(AC1359=2,AV1359&lt;=90000000),"0.02/0.03/0.05",IF(AND(AC1359=2,AV1359&gt;90000000),"0.02/0.03/0.05/0.1",IF(AND(AC1359=1,AV1359&gt;50000000),"0.1",IF(OR(O1359&gt;=1,AI1359&gt;=1)*AND(AV1359=0),"0",IF(OR(O1359&gt;=1,AI1359&gt;=1)*AND(AV1359&lt;=50000000),"0.02",IF(OR(O1359&gt;=1,AI1359&gt;=1)*AND(AV1359&lt;=75000000),"0.02/0.03",IF(OR(O1359&gt;=1,AI1359&gt;=1)*AND(AV1359&lt;=100000000),"0.02/0.03/0.05",IF(OR(O1359&gt;=1,AI1359&gt;=1)*AND(AV1359&gt;100000000),"0.02/0.03/0.05/0.1",IF(OR(P1359&gt;=1,AJ1359&gt;=1)*AND(AV1359=0),"0",IF(OR(P1359&gt;=1,AJ1359&gt;=1)*AND(AV1359&lt;=50000000),"0.3",IF(OR(P1359&gt;=1,AJ1359&gt;=1)*AND(AV1359&lt;=200000000),"0.3/0.4",IF(OR(P1359&gt;=1,AJ1359&gt;=1)*AND(AV1359&lt;=1000000000),"0.3/0.4/0.5",IF(OR(P1359&gt;=1,AJ1359&gt;=1)*AND(AV1359&lt;=5000000000),"0.3/0.4/0.5/0.6",IF(OR(P1359&gt;=1,AJ1359&gt;=1)*AND(AV1359&gt;5000000000),"0.3/0.4/0.5/0.6/0.7",IF(OR(Q1359&gt;=1,AK1359&gt;=1)*AND(AV1359=0),"0",IF(OR(Q1359&gt;=1,AK1359&gt;=1)*AND(AV1359&lt;=50000000),"0.3",IF(OR(Q1359&gt;=1,AK1359&gt;=1)*AND(AV1359&lt;=200000000),"0.3/0.4",IF(OR(Q1359&gt;=1,AK1359&gt;=1)*AND(AV1359&lt;=1000000000),"0.3/0.4/0.5",IF(OR(Q1359&gt;=1,AK1359&gt;=1)*AND(AV1359&lt;=5000000000),"0.3/0.4/0.5/0.6",IF(OR(Q1359&gt;=1,AK1359&gt;=1)*AND(AV1359&gt;5000000000),"0.3/0.4/0.5/0.6/0.7")))))))))))))))))))))))))))))))))</f>
        <v>0.01</v>
      </c>
      <c r="AX1359" s="48"/>
      <c r="AY1359" s="48"/>
      <c r="AZ1359" s="49">
        <v>0</v>
      </c>
      <c r="BA1359" s="48"/>
      <c r="BB1359" s="48"/>
      <c r="BC1359" s="44">
        <f t="shared" ref="BC1359:BC1422" si="303">BA1359+BB1359</f>
        <v>0</v>
      </c>
      <c r="BD1359" s="50">
        <v>1</v>
      </c>
      <c r="BE1359" s="51" t="e">
        <f>IF(AX1359=1,0,IF(AY1359=1,0,IF(BC1359&gt;#REF!,#REF!,IF(OR(AZ1359&gt;0,BD1359&gt;0),BC1359+([1]สูตร2!H1347*(100%-AZ1359)-BC1359)*BD1359,[1]สูตร2!H1347*(100%-AZ1359)))))</f>
        <v>#REF!</v>
      </c>
      <c r="BF1359" s="31"/>
    </row>
    <row r="1360" spans="1:58" s="5" customFormat="1" ht="24" customHeight="1" x14ac:dyDescent="0.2">
      <c r="A1360" s="31"/>
      <c r="B1360" s="31" t="s">
        <v>65</v>
      </c>
      <c r="C1360" s="31">
        <v>4999</v>
      </c>
      <c r="D1360" s="31" t="s">
        <v>66</v>
      </c>
      <c r="E1360" s="31" t="s">
        <v>1023</v>
      </c>
      <c r="F1360" s="31"/>
      <c r="G1360" s="32" t="s">
        <v>1024</v>
      </c>
      <c r="H1360" s="31">
        <v>366</v>
      </c>
      <c r="I1360" s="31">
        <v>3083</v>
      </c>
      <c r="J1360" s="31" t="s">
        <v>1016</v>
      </c>
      <c r="K1360" s="31">
        <v>0</v>
      </c>
      <c r="L1360" s="31">
        <v>0</v>
      </c>
      <c r="M1360" s="31">
        <v>83</v>
      </c>
      <c r="N1360" s="33"/>
      <c r="O1360" s="33">
        <v>83</v>
      </c>
      <c r="P1360" s="33"/>
      <c r="Q1360" s="33"/>
      <c r="R1360" s="33"/>
      <c r="S1360" s="34" t="str">
        <f t="shared" si="294"/>
        <v>2</v>
      </c>
      <c r="T1360" s="35">
        <f t="shared" si="295"/>
        <v>83</v>
      </c>
      <c r="U1360" s="36">
        <f>INDEX([1]ราคาที่ดิน!$B:$G,MATCH($C1360,[1]ราคาที่ดิน!$A:$A,0),MATCH($B1360,[1]ราคาที่ดิน!$B$1:$G$1,0))</f>
        <v>160</v>
      </c>
      <c r="V1360" s="37">
        <f t="shared" si="290"/>
        <v>13280</v>
      </c>
      <c r="W1360" s="31">
        <v>3</v>
      </c>
      <c r="X1360" s="31">
        <v>75</v>
      </c>
      <c r="Y1360" s="31" t="s">
        <v>66</v>
      </c>
      <c r="Z1360" s="31" t="s">
        <v>1023</v>
      </c>
      <c r="AA1360" s="31"/>
      <c r="AB1360" s="32" t="s">
        <v>1024</v>
      </c>
      <c r="AC1360" s="38"/>
      <c r="AD1360" s="39" t="s">
        <v>77</v>
      </c>
      <c r="AE1360" s="39" t="s">
        <v>76</v>
      </c>
      <c r="AF1360" s="40" t="str">
        <f t="shared" si="296"/>
        <v>1</v>
      </c>
      <c r="AG1360" s="41">
        <f t="shared" si="297"/>
        <v>16</v>
      </c>
      <c r="AH1360" s="42">
        <v>16</v>
      </c>
      <c r="AI1360" s="42"/>
      <c r="AJ1360" s="42"/>
      <c r="AK1360" s="42"/>
      <c r="AL1360" s="31">
        <v>3</v>
      </c>
      <c r="AM1360" s="43" t="str">
        <f t="shared" si="298"/>
        <v>100</v>
      </c>
      <c r="AN1360" s="44">
        <f>INDEX([1]ราคาสิ่งปลูกสร้าง!$D$6:$CC$47,MATCH($AD1360,[1]ราคาสิ่งปลูกสร้าง!$B$6:$B$45,0),MATCH($C$7,[1]ราคาสิ่งปลูกสร้าง!$D$5:$CC$5,0))</f>
        <v>2050</v>
      </c>
      <c r="AO1360" s="44">
        <f t="shared" si="299"/>
        <v>32800</v>
      </c>
      <c r="AP1360" s="45">
        <f t="shared" si="300"/>
        <v>3</v>
      </c>
      <c r="AQ1360" s="40">
        <f>IF(AP1360=0,0,INDEX([1]ค่าเสื่อมสิ่งปลูกสร้าง!$A$5:$D$105,MATCH($AP1360,[1]ค่าเสื่อมสิ่งปลูกสร้าง!$A$5:$A$105,0),MATCH(AE1360,[1]ค่าเสื่อมสิ่งปลูกสร้าง!$A$3:$D$3)))</f>
        <v>9</v>
      </c>
      <c r="AR1360" s="44">
        <f t="shared" si="291"/>
        <v>29848</v>
      </c>
      <c r="AS1360" s="44">
        <f t="shared" si="292"/>
        <v>43128</v>
      </c>
      <c r="AT1360" s="44">
        <f t="shared" si="293"/>
        <v>43128</v>
      </c>
      <c r="AU1360" s="46">
        <v>0</v>
      </c>
      <c r="AV1360" s="44">
        <f t="shared" si="301"/>
        <v>43128</v>
      </c>
      <c r="AW1360" s="47" t="str">
        <f t="shared" si="302"/>
        <v>0.01</v>
      </c>
      <c r="AX1360" s="48"/>
      <c r="AY1360" s="48"/>
      <c r="AZ1360" s="49">
        <v>0</v>
      </c>
      <c r="BA1360" s="48"/>
      <c r="BB1360" s="48"/>
      <c r="BC1360" s="44">
        <f t="shared" si="303"/>
        <v>0</v>
      </c>
      <c r="BD1360" s="50">
        <v>1</v>
      </c>
      <c r="BE1360" s="51" t="e">
        <f>IF(AX1360=1,0,IF(AY1360=1,0,IF(BC1360&gt;#REF!,#REF!,IF(OR(AZ1360&gt;0,BD1360&gt;0),BC1360+([1]สูตร2!H1348*(100%-AZ1360)-BC1360)*BD1360,[1]สูตร2!H1348*(100%-AZ1360)))))</f>
        <v>#REF!</v>
      </c>
      <c r="BF1360" s="31"/>
    </row>
    <row r="1361" spans="1:58" s="5" customFormat="1" ht="24" customHeight="1" x14ac:dyDescent="0.2">
      <c r="A1361" s="31">
        <v>431</v>
      </c>
      <c r="B1361" s="31" t="s">
        <v>432</v>
      </c>
      <c r="C1361" s="31">
        <v>4</v>
      </c>
      <c r="D1361" s="31" t="s">
        <v>71</v>
      </c>
      <c r="E1361" s="31" t="s">
        <v>1025</v>
      </c>
      <c r="F1361" s="31"/>
      <c r="G1361" s="32" t="s">
        <v>1026</v>
      </c>
      <c r="H1361" s="31">
        <v>83</v>
      </c>
      <c r="I1361" s="31" t="s">
        <v>104</v>
      </c>
      <c r="J1361" s="31" t="s">
        <v>1016</v>
      </c>
      <c r="K1361" s="31">
        <v>41</v>
      </c>
      <c r="L1361" s="31">
        <v>0</v>
      </c>
      <c r="M1361" s="31">
        <v>0</v>
      </c>
      <c r="N1361" s="33">
        <v>16400</v>
      </c>
      <c r="O1361" s="33"/>
      <c r="P1361" s="33"/>
      <c r="Q1361" s="33"/>
      <c r="R1361" s="33"/>
      <c r="S1361" s="34" t="str">
        <f t="shared" si="294"/>
        <v>1</v>
      </c>
      <c r="T1361" s="35">
        <f t="shared" si="295"/>
        <v>16400</v>
      </c>
      <c r="U1361" s="36">
        <f>INDEX([1]ราคาที่ดิน!$B:$G,MATCH($C1361,[1]ราคาที่ดิน!$A:$A,0),MATCH($B1361,[1]ราคาที่ดิน!$B$1:$G$1,0))</f>
        <v>200</v>
      </c>
      <c r="V1361" s="37">
        <f t="shared" si="290"/>
        <v>3280000</v>
      </c>
      <c r="W1361" s="31"/>
      <c r="X1361" s="31"/>
      <c r="Y1361" s="31"/>
      <c r="Z1361" s="31"/>
      <c r="AA1361" s="31"/>
      <c r="AB1361" s="32"/>
      <c r="AC1361" s="38"/>
      <c r="AD1361" s="39"/>
      <c r="AE1361" s="39"/>
      <c r="AF1361" s="40" t="str">
        <f t="shared" si="296"/>
        <v/>
      </c>
      <c r="AG1361" s="41" t="str">
        <f t="shared" si="297"/>
        <v/>
      </c>
      <c r="AH1361" s="42"/>
      <c r="AI1361" s="42"/>
      <c r="AJ1361" s="42"/>
      <c r="AK1361" s="42"/>
      <c r="AL1361" s="31"/>
      <c r="AM1361" s="43" t="str">
        <f t="shared" si="298"/>
        <v>100</v>
      </c>
      <c r="AN1361" s="44">
        <f>INDEX([1]ราคาสิ่งปลูกสร้าง!$D$6:$CC$47,MATCH($AD1361,[1]ราคาสิ่งปลูกสร้าง!$B$6:$B$45,0),MATCH($C$7,[1]ราคาสิ่งปลูกสร้าง!$D$5:$CC$5,0))</f>
        <v>0</v>
      </c>
      <c r="AO1361" s="44">
        <f t="shared" si="299"/>
        <v>0</v>
      </c>
      <c r="AP1361" s="45">
        <f t="shared" si="300"/>
        <v>0</v>
      </c>
      <c r="AQ1361" s="40">
        <f>IF(AP1361=0,0,INDEX([1]ค่าเสื่อมสิ่งปลูกสร้าง!$A$5:$D$105,MATCH($AP1361,[1]ค่าเสื่อมสิ่งปลูกสร้าง!$A$5:$A$105,0),MATCH(AE1361,[1]ค่าเสื่อมสิ่งปลูกสร้าง!$A$3:$D$3)))</f>
        <v>0</v>
      </c>
      <c r="AR1361" s="44">
        <f t="shared" si="291"/>
        <v>0</v>
      </c>
      <c r="AS1361" s="44">
        <f t="shared" si="292"/>
        <v>3280000</v>
      </c>
      <c r="AT1361" s="44">
        <f t="shared" si="293"/>
        <v>3280000</v>
      </c>
      <c r="AU1361" s="46">
        <v>0</v>
      </c>
      <c r="AV1361" s="44">
        <f t="shared" si="301"/>
        <v>3280000</v>
      </c>
      <c r="AW1361" s="47" t="str">
        <f t="shared" si="302"/>
        <v>0.01</v>
      </c>
      <c r="AX1361" s="48"/>
      <c r="AY1361" s="48"/>
      <c r="AZ1361" s="49">
        <v>0</v>
      </c>
      <c r="BA1361" s="48"/>
      <c r="BB1361" s="48"/>
      <c r="BC1361" s="44">
        <f t="shared" si="303"/>
        <v>0</v>
      </c>
      <c r="BD1361" s="50">
        <v>1</v>
      </c>
      <c r="BE1361" s="51" t="e">
        <f>IF(AX1361=1,0,IF(AY1361=1,0,IF(BC1361&gt;#REF!,#REF!,IF(OR(AZ1361&gt;0,BD1361&gt;0),BC1361+([1]สูตร2!H1349*(100%-AZ1361)-BC1361)*BD1361,[1]สูตร2!H1349*(100%-AZ1361)))))</f>
        <v>#REF!</v>
      </c>
      <c r="BF1361" s="31"/>
    </row>
    <row r="1362" spans="1:58" s="5" customFormat="1" ht="24" customHeight="1" x14ac:dyDescent="0.2">
      <c r="A1362" s="31">
        <v>432</v>
      </c>
      <c r="B1362" s="31" t="s">
        <v>65</v>
      </c>
      <c r="C1362" s="31">
        <v>12826</v>
      </c>
      <c r="D1362" s="31" t="s">
        <v>66</v>
      </c>
      <c r="E1362" s="31" t="s">
        <v>1027</v>
      </c>
      <c r="F1362" s="31"/>
      <c r="G1362" s="32" t="s">
        <v>1026</v>
      </c>
      <c r="H1362" s="31">
        <v>2</v>
      </c>
      <c r="I1362" s="31">
        <v>2035</v>
      </c>
      <c r="J1362" s="31" t="s">
        <v>1016</v>
      </c>
      <c r="K1362" s="31">
        <v>21</v>
      </c>
      <c r="L1362" s="31">
        <v>1</v>
      </c>
      <c r="M1362" s="31">
        <v>60</v>
      </c>
      <c r="N1362" s="33">
        <v>8560</v>
      </c>
      <c r="O1362" s="33"/>
      <c r="P1362" s="33"/>
      <c r="Q1362" s="33"/>
      <c r="R1362" s="33"/>
      <c r="S1362" s="34" t="str">
        <f t="shared" si="294"/>
        <v>1</v>
      </c>
      <c r="T1362" s="35">
        <f t="shared" si="295"/>
        <v>8560</v>
      </c>
      <c r="U1362" s="36">
        <f>INDEX([1]ราคาที่ดิน!$B:$G,MATCH($C1362,[1]ราคาที่ดิน!$A:$A,0),MATCH($B1362,[1]ราคาที่ดิน!$B$1:$G$1,0))</f>
        <v>180</v>
      </c>
      <c r="V1362" s="37">
        <f t="shared" si="290"/>
        <v>1540800</v>
      </c>
      <c r="W1362" s="31"/>
      <c r="X1362" s="31"/>
      <c r="Y1362" s="31"/>
      <c r="Z1362" s="31"/>
      <c r="AA1362" s="31"/>
      <c r="AB1362" s="32"/>
      <c r="AC1362" s="38"/>
      <c r="AD1362" s="39"/>
      <c r="AE1362" s="39"/>
      <c r="AF1362" s="40" t="str">
        <f t="shared" si="296"/>
        <v/>
      </c>
      <c r="AG1362" s="41" t="str">
        <f t="shared" si="297"/>
        <v/>
      </c>
      <c r="AH1362" s="42"/>
      <c r="AI1362" s="42"/>
      <c r="AJ1362" s="42"/>
      <c r="AK1362" s="42"/>
      <c r="AL1362" s="31"/>
      <c r="AM1362" s="43" t="str">
        <f t="shared" si="298"/>
        <v>100</v>
      </c>
      <c r="AN1362" s="44">
        <f>INDEX([1]ราคาสิ่งปลูกสร้าง!$D$6:$CC$47,MATCH($AD1362,[1]ราคาสิ่งปลูกสร้าง!$B$6:$B$45,0),MATCH($C$7,[1]ราคาสิ่งปลูกสร้าง!$D$5:$CC$5,0))</f>
        <v>0</v>
      </c>
      <c r="AO1362" s="44">
        <f t="shared" si="299"/>
        <v>0</v>
      </c>
      <c r="AP1362" s="45">
        <f t="shared" si="300"/>
        <v>0</v>
      </c>
      <c r="AQ1362" s="40">
        <f>IF(AP1362=0,0,INDEX([1]ค่าเสื่อมสิ่งปลูกสร้าง!$A$5:$D$105,MATCH($AP1362,[1]ค่าเสื่อมสิ่งปลูกสร้าง!$A$5:$A$105,0),MATCH(AE1362,[1]ค่าเสื่อมสิ่งปลูกสร้าง!$A$3:$D$3)))</f>
        <v>0</v>
      </c>
      <c r="AR1362" s="44">
        <f t="shared" si="291"/>
        <v>0</v>
      </c>
      <c r="AS1362" s="44">
        <f t="shared" si="292"/>
        <v>1540800</v>
      </c>
      <c r="AT1362" s="44">
        <f t="shared" si="293"/>
        <v>1540800</v>
      </c>
      <c r="AU1362" s="46">
        <v>0</v>
      </c>
      <c r="AV1362" s="44">
        <f t="shared" si="301"/>
        <v>1540800</v>
      </c>
      <c r="AW1362" s="47" t="str">
        <f t="shared" si="302"/>
        <v>0.01</v>
      </c>
      <c r="AX1362" s="48"/>
      <c r="AY1362" s="48"/>
      <c r="AZ1362" s="49">
        <v>0</v>
      </c>
      <c r="BA1362" s="48"/>
      <c r="BB1362" s="48"/>
      <c r="BC1362" s="44">
        <f t="shared" si="303"/>
        <v>0</v>
      </c>
      <c r="BD1362" s="50">
        <v>1</v>
      </c>
      <c r="BE1362" s="51" t="e">
        <f>IF(AX1362=1,0,IF(AY1362=1,0,IF(BC1362&gt;#REF!,#REF!,IF(OR(AZ1362&gt;0,BD1362&gt;0),BC1362+([1]สูตร2!H1350*(100%-AZ1362)-BC1362)*BD1362,[1]สูตร2!H1350*(100%-AZ1362)))))</f>
        <v>#REF!</v>
      </c>
      <c r="BF1362" s="31"/>
    </row>
    <row r="1363" spans="1:58" s="5" customFormat="1" ht="24" customHeight="1" x14ac:dyDescent="0.2">
      <c r="A1363" s="31"/>
      <c r="B1363" s="31" t="s">
        <v>65</v>
      </c>
      <c r="C1363" s="31">
        <v>5000</v>
      </c>
      <c r="D1363" s="31" t="s">
        <v>66</v>
      </c>
      <c r="E1363" s="31" t="s">
        <v>1027</v>
      </c>
      <c r="F1363" s="31"/>
      <c r="G1363" s="32" t="s">
        <v>1026</v>
      </c>
      <c r="H1363" s="31">
        <v>367</v>
      </c>
      <c r="I1363" s="31">
        <v>3084</v>
      </c>
      <c r="J1363" s="31" t="s">
        <v>1016</v>
      </c>
      <c r="K1363" s="31">
        <v>0</v>
      </c>
      <c r="L1363" s="31">
        <v>3</v>
      </c>
      <c r="M1363" s="31">
        <v>0</v>
      </c>
      <c r="N1363" s="33">
        <v>300</v>
      </c>
      <c r="O1363" s="33"/>
      <c r="P1363" s="33"/>
      <c r="Q1363" s="33"/>
      <c r="R1363" s="33"/>
      <c r="S1363" s="34" t="str">
        <f t="shared" si="294"/>
        <v>1</v>
      </c>
      <c r="T1363" s="35">
        <f t="shared" si="295"/>
        <v>300</v>
      </c>
      <c r="U1363" s="36">
        <f>INDEX([1]ราคาที่ดิน!$B:$G,MATCH($C1363,[1]ราคาที่ดิน!$A:$A,0),MATCH($B1363,[1]ราคาที่ดิน!$B$1:$G$1,0))</f>
        <v>180</v>
      </c>
      <c r="V1363" s="37">
        <f t="shared" ref="V1363:V1426" si="304">$T1363*$U1363</f>
        <v>54000</v>
      </c>
      <c r="W1363" s="31"/>
      <c r="X1363" s="31"/>
      <c r="Y1363" s="31"/>
      <c r="Z1363" s="31"/>
      <c r="AA1363" s="31"/>
      <c r="AB1363" s="32"/>
      <c r="AC1363" s="38"/>
      <c r="AD1363" s="39"/>
      <c r="AE1363" s="39"/>
      <c r="AF1363" s="40" t="str">
        <f t="shared" si="296"/>
        <v/>
      </c>
      <c r="AG1363" s="41" t="str">
        <f t="shared" si="297"/>
        <v/>
      </c>
      <c r="AH1363" s="42"/>
      <c r="AI1363" s="42"/>
      <c r="AJ1363" s="42"/>
      <c r="AK1363" s="42"/>
      <c r="AL1363" s="31"/>
      <c r="AM1363" s="43" t="str">
        <f t="shared" si="298"/>
        <v>100</v>
      </c>
      <c r="AN1363" s="44">
        <f>INDEX([1]ราคาสิ่งปลูกสร้าง!$D$6:$CC$47,MATCH($AD1363,[1]ราคาสิ่งปลูกสร้าง!$B$6:$B$45,0),MATCH($C$7,[1]ราคาสิ่งปลูกสร้าง!$D$5:$CC$5,0))</f>
        <v>0</v>
      </c>
      <c r="AO1363" s="44">
        <f t="shared" si="299"/>
        <v>0</v>
      </c>
      <c r="AP1363" s="45">
        <f t="shared" si="300"/>
        <v>0</v>
      </c>
      <c r="AQ1363" s="40">
        <f>IF(AP1363=0,0,INDEX([1]ค่าเสื่อมสิ่งปลูกสร้าง!$A$5:$D$105,MATCH($AP1363,[1]ค่าเสื่อมสิ่งปลูกสร้าง!$A$5:$A$105,0),MATCH(AE1363,[1]ค่าเสื่อมสิ่งปลูกสร้าง!$A$3:$D$3)))</f>
        <v>0</v>
      </c>
      <c r="AR1363" s="44">
        <f t="shared" ref="AR1363:AR1426" si="305">$AO1363*(100-$AQ1363)%</f>
        <v>0</v>
      </c>
      <c r="AS1363" s="44">
        <f t="shared" ref="AS1363:AS1426" si="306">$V1363+$AR1363</f>
        <v>54000</v>
      </c>
      <c r="AT1363" s="44">
        <f t="shared" ref="AT1363:AT1426" si="307">IF($AM1363%*$AS1363,$AM1363%*$AS1363,0)</f>
        <v>54000</v>
      </c>
      <c r="AU1363" s="46">
        <v>0</v>
      </c>
      <c r="AV1363" s="44">
        <f t="shared" si="301"/>
        <v>54000</v>
      </c>
      <c r="AW1363" s="47" t="str">
        <f t="shared" si="302"/>
        <v>0.01</v>
      </c>
      <c r="AX1363" s="48"/>
      <c r="AY1363" s="48"/>
      <c r="AZ1363" s="49">
        <v>0</v>
      </c>
      <c r="BA1363" s="48"/>
      <c r="BB1363" s="48"/>
      <c r="BC1363" s="44">
        <f t="shared" si="303"/>
        <v>0</v>
      </c>
      <c r="BD1363" s="50">
        <v>1</v>
      </c>
      <c r="BE1363" s="51" t="e">
        <f>IF(AX1363=1,0,IF(AY1363=1,0,IF(BC1363&gt;#REF!,#REF!,IF(OR(AZ1363&gt;0,BD1363&gt;0),BC1363+([1]สูตร2!H1351*(100%-AZ1363)-BC1363)*BD1363,[1]สูตร2!H1351*(100%-AZ1363)))))</f>
        <v>#REF!</v>
      </c>
      <c r="BF1363" s="31"/>
    </row>
    <row r="1364" spans="1:58" s="5" customFormat="1" ht="24" customHeight="1" x14ac:dyDescent="0.2">
      <c r="A1364" s="31"/>
      <c r="B1364" s="31" t="s">
        <v>65</v>
      </c>
      <c r="C1364" s="31">
        <v>13403</v>
      </c>
      <c r="D1364" s="31" t="s">
        <v>66</v>
      </c>
      <c r="E1364" s="31" t="s">
        <v>1027</v>
      </c>
      <c r="F1364" s="31"/>
      <c r="G1364" s="32" t="s">
        <v>1026</v>
      </c>
      <c r="H1364" s="31">
        <v>29</v>
      </c>
      <c r="I1364" s="31" t="s">
        <v>104</v>
      </c>
      <c r="J1364" s="31" t="s">
        <v>1016</v>
      </c>
      <c r="K1364" s="31">
        <v>0</v>
      </c>
      <c r="L1364" s="31">
        <v>0</v>
      </c>
      <c r="M1364" s="31">
        <v>50</v>
      </c>
      <c r="N1364" s="33"/>
      <c r="O1364" s="33">
        <v>50</v>
      </c>
      <c r="P1364" s="33"/>
      <c r="Q1364" s="33"/>
      <c r="R1364" s="33"/>
      <c r="S1364" s="34" t="str">
        <f t="shared" si="294"/>
        <v>2</v>
      </c>
      <c r="T1364" s="35">
        <f t="shared" si="295"/>
        <v>50</v>
      </c>
      <c r="U1364" s="36">
        <f>INDEX([1]ราคาที่ดิน!$B:$G,MATCH($C1364,[1]ราคาที่ดิน!$A:$A,0),MATCH($B1364,[1]ราคาที่ดิน!$B$1:$G$1,0))</f>
        <v>160</v>
      </c>
      <c r="V1364" s="37">
        <f t="shared" si="304"/>
        <v>8000</v>
      </c>
      <c r="W1364" s="31">
        <v>1</v>
      </c>
      <c r="X1364" s="31">
        <v>76</v>
      </c>
      <c r="Y1364" s="31" t="s">
        <v>71</v>
      </c>
      <c r="Z1364" s="31" t="s">
        <v>1028</v>
      </c>
      <c r="AA1364" s="31"/>
      <c r="AB1364" s="32" t="s">
        <v>1026</v>
      </c>
      <c r="AC1364" s="38"/>
      <c r="AD1364" s="39" t="s">
        <v>73</v>
      </c>
      <c r="AE1364" s="39" t="s">
        <v>74</v>
      </c>
      <c r="AF1364" s="40" t="str">
        <f t="shared" si="296"/>
        <v>2</v>
      </c>
      <c r="AG1364" s="41">
        <f t="shared" si="297"/>
        <v>81</v>
      </c>
      <c r="AH1364" s="42"/>
      <c r="AI1364" s="42">
        <v>81</v>
      </c>
      <c r="AJ1364" s="42"/>
      <c r="AK1364" s="42"/>
      <c r="AL1364" s="31">
        <v>21</v>
      </c>
      <c r="AM1364" s="43" t="str">
        <f t="shared" si="298"/>
        <v>100</v>
      </c>
      <c r="AN1364" s="44">
        <f>INDEX([1]ราคาสิ่งปลูกสร้าง!$D$6:$CC$47,MATCH($AD1364,[1]ราคาสิ่งปลูกสร้าง!$B$6:$B$45,0),MATCH($C$7,[1]ราคาสิ่งปลูกสร้าง!$D$5:$CC$5,0))</f>
        <v>6500</v>
      </c>
      <c r="AO1364" s="44">
        <f t="shared" si="299"/>
        <v>526500</v>
      </c>
      <c r="AP1364" s="45">
        <f t="shared" si="300"/>
        <v>21</v>
      </c>
      <c r="AQ1364" s="40">
        <f>IF(AP1364=0,0,INDEX([1]ค่าเสื่อมสิ่งปลูกสร้าง!$A$5:$D$105,MATCH($AP1364,[1]ค่าเสื่อมสิ่งปลูกสร้าง!$A$5:$A$105,0),MATCH(AE1364,[1]ค่าเสื่อมสิ่งปลูกสร้าง!$A$3:$D$3)))</f>
        <v>32</v>
      </c>
      <c r="AR1364" s="44">
        <f t="shared" si="305"/>
        <v>358020</v>
      </c>
      <c r="AS1364" s="44">
        <f t="shared" si="306"/>
        <v>366020</v>
      </c>
      <c r="AT1364" s="44">
        <f t="shared" si="307"/>
        <v>366020</v>
      </c>
      <c r="AU1364" s="46">
        <v>0</v>
      </c>
      <c r="AV1364" s="44">
        <f t="shared" si="301"/>
        <v>366020</v>
      </c>
      <c r="AW1364" s="47" t="str">
        <f t="shared" si="302"/>
        <v>0.02</v>
      </c>
      <c r="AX1364" s="48"/>
      <c r="AY1364" s="48"/>
      <c r="AZ1364" s="49">
        <v>0</v>
      </c>
      <c r="BA1364" s="48"/>
      <c r="BB1364" s="48"/>
      <c r="BC1364" s="44">
        <f t="shared" si="303"/>
        <v>0</v>
      </c>
      <c r="BD1364" s="50">
        <v>1</v>
      </c>
      <c r="BE1364" s="51" t="e">
        <f>IF(AX1364=1,0,IF(AY1364=1,0,IF(BC1364&gt;#REF!,#REF!,IF(OR(AZ1364&gt;0,BD1364&gt;0),BC1364+([1]สูตร2!H1352*(100%-AZ1364)-BC1364)*BD1364,[1]สูตร2!H1352*(100%-AZ1364)))))</f>
        <v>#REF!</v>
      </c>
      <c r="BF1364" s="31"/>
    </row>
    <row r="1365" spans="1:58" s="5" customFormat="1" ht="24" customHeight="1" x14ac:dyDescent="0.2">
      <c r="A1365" s="31"/>
      <c r="B1365" s="31" t="s">
        <v>65</v>
      </c>
      <c r="C1365" s="31">
        <v>13403</v>
      </c>
      <c r="D1365" s="31" t="s">
        <v>66</v>
      </c>
      <c r="E1365" s="31" t="s">
        <v>1027</v>
      </c>
      <c r="F1365" s="31"/>
      <c r="G1365" s="32" t="s">
        <v>1026</v>
      </c>
      <c r="H1365" s="31">
        <v>29</v>
      </c>
      <c r="I1365" s="31" t="s">
        <v>104</v>
      </c>
      <c r="J1365" s="31" t="s">
        <v>1016</v>
      </c>
      <c r="K1365" s="31">
        <v>0</v>
      </c>
      <c r="L1365" s="31">
        <v>0</v>
      </c>
      <c r="M1365" s="31">
        <v>46</v>
      </c>
      <c r="N1365" s="33"/>
      <c r="O1365" s="33">
        <v>46</v>
      </c>
      <c r="P1365" s="33"/>
      <c r="Q1365" s="33"/>
      <c r="R1365" s="33"/>
      <c r="S1365" s="34" t="str">
        <f t="shared" si="294"/>
        <v>2</v>
      </c>
      <c r="T1365" s="35">
        <f t="shared" si="295"/>
        <v>46</v>
      </c>
      <c r="U1365" s="36">
        <f>INDEX([1]ราคาที่ดิน!$B:$G,MATCH($C1365,[1]ราคาที่ดิน!$A:$A,0),MATCH($B1365,[1]ราคาที่ดิน!$B$1:$G$1,0))</f>
        <v>160</v>
      </c>
      <c r="V1365" s="37">
        <f t="shared" si="304"/>
        <v>7360</v>
      </c>
      <c r="W1365" s="31">
        <v>2</v>
      </c>
      <c r="X1365" s="31">
        <v>76</v>
      </c>
      <c r="Y1365" s="31" t="s">
        <v>71</v>
      </c>
      <c r="Z1365" s="31" t="s">
        <v>1028</v>
      </c>
      <c r="AA1365" s="31"/>
      <c r="AB1365" s="32" t="s">
        <v>1026</v>
      </c>
      <c r="AC1365" s="38"/>
      <c r="AD1365" s="39" t="s">
        <v>75</v>
      </c>
      <c r="AE1365" s="39" t="s">
        <v>76</v>
      </c>
      <c r="AF1365" s="40" t="str">
        <f t="shared" si="296"/>
        <v>1</v>
      </c>
      <c r="AG1365" s="41">
        <f t="shared" si="297"/>
        <v>6.6</v>
      </c>
      <c r="AH1365" s="42">
        <v>6.6</v>
      </c>
      <c r="AI1365" s="42"/>
      <c r="AJ1365" s="42"/>
      <c r="AK1365" s="42"/>
      <c r="AL1365" s="31">
        <v>21</v>
      </c>
      <c r="AM1365" s="43" t="str">
        <f t="shared" si="298"/>
        <v>100</v>
      </c>
      <c r="AN1365" s="44">
        <f>INDEX([1]ราคาสิ่งปลูกสร้าง!$D$6:$CC$47,MATCH($AD1365,[1]ราคาสิ่งปลูกสร้าง!$B$6:$B$45,0),MATCH($C$7,[1]ราคาสิ่งปลูกสร้าง!$D$5:$CC$5,0))</f>
        <v>5400</v>
      </c>
      <c r="AO1365" s="44">
        <f t="shared" si="299"/>
        <v>35640</v>
      </c>
      <c r="AP1365" s="45">
        <f t="shared" si="300"/>
        <v>21</v>
      </c>
      <c r="AQ1365" s="40">
        <f>IF(AP1365=0,0,INDEX([1]ค่าเสื่อมสิ่งปลูกสร้าง!$A$5:$D$105,MATCH($AP1365,[1]ค่าเสื่อมสิ่งปลูกสร้าง!$A$5:$A$105,0),MATCH(AE1365,[1]ค่าเสื่อมสิ่งปลูกสร้าง!$A$3:$D$3)))</f>
        <v>93</v>
      </c>
      <c r="AR1365" s="44">
        <f t="shared" si="305"/>
        <v>2494.8000000000002</v>
      </c>
      <c r="AS1365" s="44">
        <f t="shared" si="306"/>
        <v>9854.7999999999993</v>
      </c>
      <c r="AT1365" s="44">
        <f t="shared" si="307"/>
        <v>9854.7999999999993</v>
      </c>
      <c r="AU1365" s="46">
        <v>0</v>
      </c>
      <c r="AV1365" s="44">
        <f t="shared" si="301"/>
        <v>9854.7999999999993</v>
      </c>
      <c r="AW1365" s="47" t="str">
        <f t="shared" si="302"/>
        <v>0.01</v>
      </c>
      <c r="AX1365" s="48"/>
      <c r="AY1365" s="48"/>
      <c r="AZ1365" s="49">
        <v>0</v>
      </c>
      <c r="BA1365" s="48"/>
      <c r="BB1365" s="48"/>
      <c r="BC1365" s="44">
        <f t="shared" si="303"/>
        <v>0</v>
      </c>
      <c r="BD1365" s="50">
        <v>1</v>
      </c>
      <c r="BE1365" s="51" t="e">
        <f>IF(AX1365=1,0,IF(AY1365=1,0,IF(BC1365&gt;#REF!,#REF!,IF(OR(AZ1365&gt;0,BD1365&gt;0),BC1365+([1]สูตร2!H1353*(100%-AZ1365)-BC1365)*BD1365,[1]สูตร2!H1353*(100%-AZ1365)))))</f>
        <v>#REF!</v>
      </c>
      <c r="BF1365" s="31"/>
    </row>
    <row r="1366" spans="1:58" s="5" customFormat="1" ht="24" customHeight="1" x14ac:dyDescent="0.2">
      <c r="A1366" s="31">
        <v>433</v>
      </c>
      <c r="B1366" s="31" t="s">
        <v>65</v>
      </c>
      <c r="C1366" s="31">
        <v>2224</v>
      </c>
      <c r="D1366" s="31" t="s">
        <v>66</v>
      </c>
      <c r="E1366" s="31" t="s">
        <v>1029</v>
      </c>
      <c r="F1366" s="31"/>
      <c r="G1366" s="32" t="s">
        <v>1030</v>
      </c>
      <c r="H1366" s="31">
        <v>331</v>
      </c>
      <c r="I1366" s="31">
        <v>2648</v>
      </c>
      <c r="J1366" s="31" t="s">
        <v>1016</v>
      </c>
      <c r="K1366" s="31">
        <v>0</v>
      </c>
      <c r="L1366" s="31">
        <v>3</v>
      </c>
      <c r="M1366" s="31">
        <v>86</v>
      </c>
      <c r="N1366" s="33"/>
      <c r="O1366" s="33">
        <v>386</v>
      </c>
      <c r="P1366" s="33"/>
      <c r="Q1366" s="33"/>
      <c r="R1366" s="33"/>
      <c r="S1366" s="34" t="str">
        <f t="shared" si="294"/>
        <v>2</v>
      </c>
      <c r="T1366" s="35">
        <f t="shared" si="295"/>
        <v>386</v>
      </c>
      <c r="U1366" s="36">
        <f>INDEX([1]ราคาที่ดิน!$B:$G,MATCH($C1366,[1]ราคาที่ดิน!$A:$A,0),MATCH($B1366,[1]ราคาที่ดิน!$B$1:$G$1,0))</f>
        <v>160</v>
      </c>
      <c r="V1366" s="37">
        <f t="shared" si="304"/>
        <v>61760</v>
      </c>
      <c r="W1366" s="31"/>
      <c r="X1366" s="31"/>
      <c r="Y1366" s="31"/>
      <c r="Z1366" s="31"/>
      <c r="AA1366" s="31"/>
      <c r="AB1366" s="32"/>
      <c r="AC1366" s="38"/>
      <c r="AD1366" s="39"/>
      <c r="AE1366" s="39"/>
      <c r="AF1366" s="40" t="str">
        <f t="shared" si="296"/>
        <v/>
      </c>
      <c r="AG1366" s="41" t="str">
        <f t="shared" si="297"/>
        <v/>
      </c>
      <c r="AH1366" s="42"/>
      <c r="AI1366" s="42"/>
      <c r="AJ1366" s="42"/>
      <c r="AK1366" s="42"/>
      <c r="AL1366" s="31"/>
      <c r="AM1366" s="43" t="str">
        <f t="shared" si="298"/>
        <v>100</v>
      </c>
      <c r="AN1366" s="44">
        <f>INDEX([1]ราคาสิ่งปลูกสร้าง!$D$6:$CC$47,MATCH($AD1366,[1]ราคาสิ่งปลูกสร้าง!$B$6:$B$45,0),MATCH($C$7,[1]ราคาสิ่งปลูกสร้าง!$D$5:$CC$5,0))</f>
        <v>0</v>
      </c>
      <c r="AO1366" s="44">
        <f t="shared" si="299"/>
        <v>0</v>
      </c>
      <c r="AP1366" s="45">
        <f t="shared" si="300"/>
        <v>0</v>
      </c>
      <c r="AQ1366" s="40">
        <f>IF(AP1366=0,0,INDEX([1]ค่าเสื่อมสิ่งปลูกสร้าง!$A$5:$D$105,MATCH($AP1366,[1]ค่าเสื่อมสิ่งปลูกสร้าง!$A$5:$A$105,0),MATCH(AE1366,[1]ค่าเสื่อมสิ่งปลูกสร้าง!$A$3:$D$3)))</f>
        <v>0</v>
      </c>
      <c r="AR1366" s="44">
        <f t="shared" si="305"/>
        <v>0</v>
      </c>
      <c r="AS1366" s="44">
        <f t="shared" si="306"/>
        <v>61760</v>
      </c>
      <c r="AT1366" s="44">
        <f t="shared" si="307"/>
        <v>61760</v>
      </c>
      <c r="AU1366" s="46">
        <v>0</v>
      </c>
      <c r="AV1366" s="44">
        <f t="shared" si="301"/>
        <v>61760</v>
      </c>
      <c r="AW1366" s="47" t="str">
        <f t="shared" si="302"/>
        <v>0.02</v>
      </c>
      <c r="AX1366" s="48"/>
      <c r="AY1366" s="48"/>
      <c r="AZ1366" s="49">
        <v>0</v>
      </c>
      <c r="BA1366" s="48"/>
      <c r="BB1366" s="48"/>
      <c r="BC1366" s="44">
        <f t="shared" si="303"/>
        <v>0</v>
      </c>
      <c r="BD1366" s="50">
        <v>1</v>
      </c>
      <c r="BE1366" s="51" t="e">
        <f>IF(AX1366=1,0,IF(AY1366=1,0,IF(BC1366&gt;#REF!,#REF!,IF(OR(AZ1366&gt;0,BD1366&gt;0),BC1366+([1]สูตร2!H1354*(100%-AZ1366)-BC1366)*BD1366,[1]สูตร2!H1354*(100%-AZ1366)))))</f>
        <v>#REF!</v>
      </c>
      <c r="BF1366" s="31"/>
    </row>
    <row r="1367" spans="1:58" s="5" customFormat="1" ht="24" customHeight="1" x14ac:dyDescent="0.2">
      <c r="A1367" s="31">
        <v>434</v>
      </c>
      <c r="B1367" s="31" t="s">
        <v>65</v>
      </c>
      <c r="C1367" s="31">
        <v>27394</v>
      </c>
      <c r="D1367" s="31" t="s">
        <v>71</v>
      </c>
      <c r="E1367" s="31" t="s">
        <v>1031</v>
      </c>
      <c r="F1367" s="31"/>
      <c r="G1367" s="32" t="s">
        <v>1030</v>
      </c>
      <c r="H1367" s="31">
        <v>49</v>
      </c>
      <c r="I1367" s="31">
        <v>-1359</v>
      </c>
      <c r="J1367" s="31" t="s">
        <v>1016</v>
      </c>
      <c r="K1367" s="31">
        <v>30</v>
      </c>
      <c r="L1367" s="31">
        <v>2</v>
      </c>
      <c r="M1367" s="31">
        <v>32</v>
      </c>
      <c r="N1367" s="33">
        <v>12232</v>
      </c>
      <c r="O1367" s="33"/>
      <c r="P1367" s="33"/>
      <c r="Q1367" s="33"/>
      <c r="R1367" s="33"/>
      <c r="S1367" s="34" t="str">
        <f t="shared" si="294"/>
        <v>1</v>
      </c>
      <c r="T1367" s="35">
        <f t="shared" si="295"/>
        <v>12232</v>
      </c>
      <c r="U1367" s="36">
        <f>INDEX([1]ราคาที่ดิน!$B:$G,MATCH($C1367,[1]ราคาที่ดิน!$A:$A,0),MATCH($B1367,[1]ราคาที่ดิน!$B$1:$G$1,0))</f>
        <v>180</v>
      </c>
      <c r="V1367" s="37">
        <f t="shared" si="304"/>
        <v>2201760</v>
      </c>
      <c r="W1367" s="31"/>
      <c r="X1367" s="31"/>
      <c r="Y1367" s="31"/>
      <c r="Z1367" s="31"/>
      <c r="AA1367" s="31"/>
      <c r="AB1367" s="32"/>
      <c r="AC1367" s="38"/>
      <c r="AD1367" s="39"/>
      <c r="AE1367" s="39"/>
      <c r="AF1367" s="40" t="str">
        <f t="shared" si="296"/>
        <v/>
      </c>
      <c r="AG1367" s="41" t="str">
        <f t="shared" si="297"/>
        <v/>
      </c>
      <c r="AH1367" s="42"/>
      <c r="AI1367" s="42"/>
      <c r="AJ1367" s="42"/>
      <c r="AK1367" s="42"/>
      <c r="AL1367" s="31"/>
      <c r="AM1367" s="43" t="str">
        <f t="shared" si="298"/>
        <v>100</v>
      </c>
      <c r="AN1367" s="44">
        <f>INDEX([1]ราคาสิ่งปลูกสร้าง!$D$6:$CC$47,MATCH($AD1367,[1]ราคาสิ่งปลูกสร้าง!$B$6:$B$45,0),MATCH($C$7,[1]ราคาสิ่งปลูกสร้าง!$D$5:$CC$5,0))</f>
        <v>0</v>
      </c>
      <c r="AO1367" s="44">
        <f t="shared" si="299"/>
        <v>0</v>
      </c>
      <c r="AP1367" s="45">
        <f t="shared" si="300"/>
        <v>0</v>
      </c>
      <c r="AQ1367" s="40">
        <f>IF(AP1367=0,0,INDEX([1]ค่าเสื่อมสิ่งปลูกสร้าง!$A$5:$D$105,MATCH($AP1367,[1]ค่าเสื่อมสิ่งปลูกสร้าง!$A$5:$A$105,0),MATCH(AE1367,[1]ค่าเสื่อมสิ่งปลูกสร้าง!$A$3:$D$3)))</f>
        <v>0</v>
      </c>
      <c r="AR1367" s="44">
        <f t="shared" si="305"/>
        <v>0</v>
      </c>
      <c r="AS1367" s="44">
        <f t="shared" si="306"/>
        <v>2201760</v>
      </c>
      <c r="AT1367" s="44">
        <f t="shared" si="307"/>
        <v>2201760</v>
      </c>
      <c r="AU1367" s="46">
        <v>0</v>
      </c>
      <c r="AV1367" s="44">
        <f t="shared" si="301"/>
        <v>2201760</v>
      </c>
      <c r="AW1367" s="47" t="str">
        <f t="shared" si="302"/>
        <v>0.01</v>
      </c>
      <c r="AX1367" s="48"/>
      <c r="AY1367" s="48"/>
      <c r="AZ1367" s="49">
        <v>0</v>
      </c>
      <c r="BA1367" s="48"/>
      <c r="BB1367" s="48"/>
      <c r="BC1367" s="44">
        <f t="shared" si="303"/>
        <v>0</v>
      </c>
      <c r="BD1367" s="50">
        <v>1</v>
      </c>
      <c r="BE1367" s="51" t="e">
        <f>IF(AX1367=1,0,IF(AY1367=1,0,IF(BC1367&gt;#REF!,#REF!,IF(OR(AZ1367&gt;0,BD1367&gt;0),BC1367+([1]สูตร2!H1355*(100%-AZ1367)-BC1367)*BD1367,[1]สูตร2!H1355*(100%-AZ1367)))))</f>
        <v>#REF!</v>
      </c>
      <c r="BF1367" s="31"/>
    </row>
    <row r="1368" spans="1:58" s="5" customFormat="1" ht="24" customHeight="1" x14ac:dyDescent="0.2">
      <c r="A1368" s="31"/>
      <c r="B1368" s="31" t="s">
        <v>65</v>
      </c>
      <c r="C1368" s="31">
        <v>27395</v>
      </c>
      <c r="D1368" s="31" t="s">
        <v>71</v>
      </c>
      <c r="E1368" s="31" t="s">
        <v>1031</v>
      </c>
      <c r="F1368" s="31"/>
      <c r="G1368" s="32" t="s">
        <v>1030</v>
      </c>
      <c r="H1368" s="31">
        <v>50</v>
      </c>
      <c r="I1368" s="31">
        <v>-1360</v>
      </c>
      <c r="J1368" s="31" t="s">
        <v>1016</v>
      </c>
      <c r="K1368" s="31">
        <v>24</v>
      </c>
      <c r="L1368" s="31">
        <v>3</v>
      </c>
      <c r="M1368" s="31">
        <v>72</v>
      </c>
      <c r="N1368" s="33">
        <v>9972</v>
      </c>
      <c r="O1368" s="33"/>
      <c r="P1368" s="33"/>
      <c r="Q1368" s="33"/>
      <c r="R1368" s="33"/>
      <c r="S1368" s="34" t="str">
        <f t="shared" si="294"/>
        <v>1</v>
      </c>
      <c r="T1368" s="35">
        <f t="shared" si="295"/>
        <v>9972</v>
      </c>
      <c r="U1368" s="36">
        <f>INDEX([1]ราคาที่ดิน!$B:$G,MATCH($C1368,[1]ราคาที่ดิน!$A:$A,0),MATCH($B1368,[1]ราคาที่ดิน!$B$1:$G$1,0))</f>
        <v>180</v>
      </c>
      <c r="V1368" s="37">
        <f t="shared" si="304"/>
        <v>1794960</v>
      </c>
      <c r="W1368" s="31"/>
      <c r="X1368" s="31"/>
      <c r="Y1368" s="31"/>
      <c r="Z1368" s="31"/>
      <c r="AA1368" s="31"/>
      <c r="AB1368" s="32"/>
      <c r="AC1368" s="38"/>
      <c r="AD1368" s="39"/>
      <c r="AE1368" s="39"/>
      <c r="AF1368" s="40" t="str">
        <f t="shared" si="296"/>
        <v/>
      </c>
      <c r="AG1368" s="41" t="str">
        <f t="shared" si="297"/>
        <v/>
      </c>
      <c r="AH1368" s="42"/>
      <c r="AI1368" s="42"/>
      <c r="AJ1368" s="42"/>
      <c r="AK1368" s="42"/>
      <c r="AL1368" s="31"/>
      <c r="AM1368" s="43" t="str">
        <f t="shared" si="298"/>
        <v>100</v>
      </c>
      <c r="AN1368" s="44">
        <f>INDEX([1]ราคาสิ่งปลูกสร้าง!$D$6:$CC$47,MATCH($AD1368,[1]ราคาสิ่งปลูกสร้าง!$B$6:$B$45,0),MATCH($C$7,[1]ราคาสิ่งปลูกสร้าง!$D$5:$CC$5,0))</f>
        <v>0</v>
      </c>
      <c r="AO1368" s="44">
        <f t="shared" si="299"/>
        <v>0</v>
      </c>
      <c r="AP1368" s="45">
        <f t="shared" si="300"/>
        <v>0</v>
      </c>
      <c r="AQ1368" s="40">
        <f>IF(AP1368=0,0,INDEX([1]ค่าเสื่อมสิ่งปลูกสร้าง!$A$5:$D$105,MATCH($AP1368,[1]ค่าเสื่อมสิ่งปลูกสร้าง!$A$5:$A$105,0),MATCH(AE1368,[1]ค่าเสื่อมสิ่งปลูกสร้าง!$A$3:$D$3)))</f>
        <v>0</v>
      </c>
      <c r="AR1368" s="44">
        <f t="shared" si="305"/>
        <v>0</v>
      </c>
      <c r="AS1368" s="44">
        <f t="shared" si="306"/>
        <v>1794960</v>
      </c>
      <c r="AT1368" s="44">
        <f t="shared" si="307"/>
        <v>1794960</v>
      </c>
      <c r="AU1368" s="46">
        <v>0</v>
      </c>
      <c r="AV1368" s="44">
        <f t="shared" si="301"/>
        <v>1794960</v>
      </c>
      <c r="AW1368" s="47" t="str">
        <f t="shared" si="302"/>
        <v>0.01</v>
      </c>
      <c r="AX1368" s="48"/>
      <c r="AY1368" s="48"/>
      <c r="AZ1368" s="49">
        <v>0</v>
      </c>
      <c r="BA1368" s="48"/>
      <c r="BB1368" s="48"/>
      <c r="BC1368" s="44">
        <f t="shared" si="303"/>
        <v>0</v>
      </c>
      <c r="BD1368" s="50">
        <v>1</v>
      </c>
      <c r="BE1368" s="51" t="e">
        <f>IF(AX1368=1,0,IF(AY1368=1,0,IF(BC1368&gt;#REF!,#REF!,IF(OR(AZ1368&gt;0,BD1368&gt;0),BC1368+([1]สูตร2!H1356*(100%-AZ1368)-BC1368)*BD1368,[1]สูตร2!H1356*(100%-AZ1368)))))</f>
        <v>#REF!</v>
      </c>
      <c r="BF1368" s="31"/>
    </row>
    <row r="1369" spans="1:58" s="5" customFormat="1" ht="24" customHeight="1" x14ac:dyDescent="0.2">
      <c r="A1369" s="31"/>
      <c r="B1369" s="31" t="s">
        <v>93</v>
      </c>
      <c r="C1369" s="31" t="s">
        <v>104</v>
      </c>
      <c r="D1369" s="31" t="s">
        <v>71</v>
      </c>
      <c r="E1369" s="31" t="s">
        <v>1031</v>
      </c>
      <c r="F1369" s="31"/>
      <c r="G1369" s="32" t="s">
        <v>1030</v>
      </c>
      <c r="H1369" s="31" t="s">
        <v>104</v>
      </c>
      <c r="I1369" s="31" t="s">
        <v>104</v>
      </c>
      <c r="J1369" s="31" t="s">
        <v>440</v>
      </c>
      <c r="K1369" s="31">
        <v>0</v>
      </c>
      <c r="L1369" s="31">
        <v>0</v>
      </c>
      <c r="M1369" s="31">
        <v>50</v>
      </c>
      <c r="N1369" s="33"/>
      <c r="O1369" s="33">
        <v>50</v>
      </c>
      <c r="P1369" s="33"/>
      <c r="Q1369" s="33"/>
      <c r="R1369" s="33"/>
      <c r="S1369" s="34" t="str">
        <f t="shared" si="294"/>
        <v>2</v>
      </c>
      <c r="T1369" s="35">
        <f t="shared" si="295"/>
        <v>50</v>
      </c>
      <c r="U1369" s="36">
        <f>INDEX([1]ราคาที่ดิน!$B:$G,MATCH($C1369,[1]ราคาที่ดิน!$A:$A,0),MATCH($B1369,[1]ราคาที่ดิน!$B$1:$G$1,0))</f>
        <v>100</v>
      </c>
      <c r="V1369" s="37">
        <f t="shared" si="304"/>
        <v>5000</v>
      </c>
      <c r="W1369" s="31">
        <v>1</v>
      </c>
      <c r="X1369" s="31">
        <v>77</v>
      </c>
      <c r="Y1369" s="31" t="s">
        <v>71</v>
      </c>
      <c r="Z1369" s="31" t="s">
        <v>1031</v>
      </c>
      <c r="AA1369" s="31"/>
      <c r="AB1369" s="32" t="s">
        <v>1030</v>
      </c>
      <c r="AC1369" s="38"/>
      <c r="AD1369" s="39" t="s">
        <v>73</v>
      </c>
      <c r="AE1369" s="39" t="s">
        <v>76</v>
      </c>
      <c r="AF1369" s="40" t="str">
        <f t="shared" si="296"/>
        <v>2</v>
      </c>
      <c r="AG1369" s="41">
        <f t="shared" si="297"/>
        <v>150.22</v>
      </c>
      <c r="AH1369" s="42"/>
      <c r="AI1369" s="42">
        <v>150.22</v>
      </c>
      <c r="AJ1369" s="42"/>
      <c r="AK1369" s="42"/>
      <c r="AL1369" s="31">
        <v>15</v>
      </c>
      <c r="AM1369" s="43" t="str">
        <f t="shared" si="298"/>
        <v>100</v>
      </c>
      <c r="AN1369" s="44">
        <f>INDEX([1]ราคาสิ่งปลูกสร้าง!$D$6:$CC$47,MATCH($AD1369,[1]ราคาสิ่งปลูกสร้าง!$B$6:$B$45,0),MATCH($C$7,[1]ราคาสิ่งปลูกสร้าง!$D$5:$CC$5,0))</f>
        <v>6500</v>
      </c>
      <c r="AO1369" s="44">
        <f t="shared" si="299"/>
        <v>976430</v>
      </c>
      <c r="AP1369" s="45">
        <f t="shared" si="300"/>
        <v>15</v>
      </c>
      <c r="AQ1369" s="40">
        <f>IF(AP1369=0,0,INDEX([1]ค่าเสื่อมสิ่งปลูกสร้าง!$A$5:$D$105,MATCH($AP1369,[1]ค่าเสื่อมสิ่งปลูกสร้าง!$A$5:$A$105,0),MATCH(AE1369,[1]ค่าเสื่อมสิ่งปลูกสร้าง!$A$3:$D$3)))</f>
        <v>65</v>
      </c>
      <c r="AR1369" s="44">
        <f t="shared" si="305"/>
        <v>341750.5</v>
      </c>
      <c r="AS1369" s="44">
        <f t="shared" si="306"/>
        <v>346750.5</v>
      </c>
      <c r="AT1369" s="44">
        <f t="shared" si="307"/>
        <v>346750.5</v>
      </c>
      <c r="AU1369" s="46">
        <v>0</v>
      </c>
      <c r="AV1369" s="44">
        <f t="shared" si="301"/>
        <v>346750.5</v>
      </c>
      <c r="AW1369" s="47" t="str">
        <f t="shared" si="302"/>
        <v>0.02</v>
      </c>
      <c r="AX1369" s="48"/>
      <c r="AY1369" s="48"/>
      <c r="AZ1369" s="49">
        <v>0</v>
      </c>
      <c r="BA1369" s="48"/>
      <c r="BB1369" s="48"/>
      <c r="BC1369" s="44">
        <f t="shared" si="303"/>
        <v>0</v>
      </c>
      <c r="BD1369" s="50">
        <v>1</v>
      </c>
      <c r="BE1369" s="51" t="e">
        <f>IF(AX1369=1,0,IF(AY1369=1,0,IF(BC1369&gt;#REF!,#REF!,IF(OR(AZ1369&gt;0,BD1369&gt;0),BC1369+([1]สูตร2!H1357*(100%-AZ1369)-BC1369)*BD1369,[1]สูตร2!H1357*(100%-AZ1369)))))</f>
        <v>#REF!</v>
      </c>
      <c r="BF1369" s="31"/>
    </row>
    <row r="1370" spans="1:58" s="5" customFormat="1" ht="24" customHeight="1" x14ac:dyDescent="0.2">
      <c r="A1370" s="31"/>
      <c r="B1370" s="31" t="s">
        <v>93</v>
      </c>
      <c r="C1370" s="31" t="s">
        <v>104</v>
      </c>
      <c r="D1370" s="31" t="s">
        <v>71</v>
      </c>
      <c r="E1370" s="31" t="s">
        <v>1031</v>
      </c>
      <c r="F1370" s="31"/>
      <c r="G1370" s="32" t="s">
        <v>1030</v>
      </c>
      <c r="H1370" s="31" t="s">
        <v>104</v>
      </c>
      <c r="I1370" s="31" t="s">
        <v>104</v>
      </c>
      <c r="J1370" s="31" t="s">
        <v>440</v>
      </c>
      <c r="K1370" s="31">
        <v>0</v>
      </c>
      <c r="L1370" s="31">
        <v>0</v>
      </c>
      <c r="M1370" s="31">
        <v>30</v>
      </c>
      <c r="N1370" s="33"/>
      <c r="O1370" s="33">
        <v>30</v>
      </c>
      <c r="P1370" s="33"/>
      <c r="Q1370" s="33"/>
      <c r="R1370" s="33"/>
      <c r="S1370" s="34" t="str">
        <f t="shared" si="294"/>
        <v>2</v>
      </c>
      <c r="T1370" s="35">
        <f t="shared" si="295"/>
        <v>30</v>
      </c>
      <c r="U1370" s="36">
        <f>INDEX([1]ราคาที่ดิน!$B:$G,MATCH($C1370,[1]ราคาที่ดิน!$A:$A,0),MATCH($B1370,[1]ราคาที่ดิน!$B$1:$G$1,0))</f>
        <v>100</v>
      </c>
      <c r="V1370" s="37">
        <f t="shared" si="304"/>
        <v>3000</v>
      </c>
      <c r="W1370" s="31">
        <v>2</v>
      </c>
      <c r="X1370" s="31">
        <v>77</v>
      </c>
      <c r="Y1370" s="31" t="s">
        <v>71</v>
      </c>
      <c r="Z1370" s="31" t="s">
        <v>1031</v>
      </c>
      <c r="AA1370" s="31"/>
      <c r="AB1370" s="32" t="s">
        <v>1030</v>
      </c>
      <c r="AC1370" s="38"/>
      <c r="AD1370" s="39" t="s">
        <v>75</v>
      </c>
      <c r="AE1370" s="39" t="s">
        <v>76</v>
      </c>
      <c r="AF1370" s="40" t="str">
        <f t="shared" si="296"/>
        <v>1</v>
      </c>
      <c r="AG1370" s="41">
        <f t="shared" si="297"/>
        <v>15.3</v>
      </c>
      <c r="AH1370" s="42">
        <v>15.3</v>
      </c>
      <c r="AI1370" s="42"/>
      <c r="AJ1370" s="42"/>
      <c r="AK1370" s="42"/>
      <c r="AL1370" s="31">
        <v>10</v>
      </c>
      <c r="AM1370" s="43" t="str">
        <f t="shared" si="298"/>
        <v>100</v>
      </c>
      <c r="AN1370" s="44">
        <f>INDEX([1]ราคาสิ่งปลูกสร้าง!$D$6:$CC$47,MATCH($AD1370,[1]ราคาสิ่งปลูกสร้าง!$B$6:$B$45,0),MATCH($C$7,[1]ราคาสิ่งปลูกสร้าง!$D$5:$CC$5,0))</f>
        <v>5400</v>
      </c>
      <c r="AO1370" s="44">
        <f t="shared" si="299"/>
        <v>82620</v>
      </c>
      <c r="AP1370" s="45">
        <f t="shared" si="300"/>
        <v>10</v>
      </c>
      <c r="AQ1370" s="40">
        <f>IF(AP1370=0,0,INDEX([1]ค่าเสื่อมสิ่งปลูกสร้าง!$A$5:$D$105,MATCH($AP1370,[1]ค่าเสื่อมสิ่งปลูกสร้าง!$A$5:$A$105,0),MATCH(AE1370,[1]ค่าเสื่อมสิ่งปลูกสร้าง!$A$3:$D$3)))</f>
        <v>40</v>
      </c>
      <c r="AR1370" s="44">
        <f t="shared" si="305"/>
        <v>49572</v>
      </c>
      <c r="AS1370" s="44">
        <f t="shared" si="306"/>
        <v>52572</v>
      </c>
      <c r="AT1370" s="44">
        <f t="shared" si="307"/>
        <v>52572</v>
      </c>
      <c r="AU1370" s="46">
        <v>0</v>
      </c>
      <c r="AV1370" s="44">
        <f t="shared" si="301"/>
        <v>52572</v>
      </c>
      <c r="AW1370" s="47" t="str">
        <f t="shared" si="302"/>
        <v>0.01</v>
      </c>
      <c r="AX1370" s="48"/>
      <c r="AY1370" s="48"/>
      <c r="AZ1370" s="49">
        <v>0</v>
      </c>
      <c r="BA1370" s="48"/>
      <c r="BB1370" s="48"/>
      <c r="BC1370" s="44">
        <f t="shared" si="303"/>
        <v>0</v>
      </c>
      <c r="BD1370" s="50">
        <v>1</v>
      </c>
      <c r="BE1370" s="51" t="e">
        <f>IF(AX1370=1,0,IF(AY1370=1,0,IF(BC1370&gt;#REF!,#REF!,IF(OR(AZ1370&gt;0,BD1370&gt;0),BC1370+([1]สูตร2!H1358*(100%-AZ1370)-BC1370)*BD1370,[1]สูตร2!H1358*(100%-AZ1370)))))</f>
        <v>#REF!</v>
      </c>
      <c r="BF1370" s="31"/>
    </row>
    <row r="1371" spans="1:58" s="5" customFormat="1" ht="24" customHeight="1" x14ac:dyDescent="0.2">
      <c r="A1371" s="31"/>
      <c r="B1371" s="31" t="s">
        <v>93</v>
      </c>
      <c r="C1371" s="31" t="s">
        <v>104</v>
      </c>
      <c r="D1371" s="31" t="s">
        <v>71</v>
      </c>
      <c r="E1371" s="31" t="s">
        <v>1031</v>
      </c>
      <c r="F1371" s="31"/>
      <c r="G1371" s="32" t="s">
        <v>1030</v>
      </c>
      <c r="H1371" s="31" t="s">
        <v>104</v>
      </c>
      <c r="I1371" s="31" t="s">
        <v>104</v>
      </c>
      <c r="J1371" s="31" t="s">
        <v>440</v>
      </c>
      <c r="K1371" s="31">
        <v>0</v>
      </c>
      <c r="L1371" s="31">
        <v>0</v>
      </c>
      <c r="M1371" s="31">
        <v>20</v>
      </c>
      <c r="N1371" s="33"/>
      <c r="O1371" s="33">
        <v>20</v>
      </c>
      <c r="P1371" s="33"/>
      <c r="Q1371" s="33"/>
      <c r="R1371" s="33"/>
      <c r="S1371" s="34" t="str">
        <f t="shared" si="294"/>
        <v>2</v>
      </c>
      <c r="T1371" s="35">
        <f t="shared" si="295"/>
        <v>20</v>
      </c>
      <c r="U1371" s="36">
        <f>INDEX([1]ราคาที่ดิน!$B:$G,MATCH($C1371,[1]ราคาที่ดิน!$A:$A,0),MATCH($B1371,[1]ราคาที่ดิน!$B$1:$G$1,0))</f>
        <v>100</v>
      </c>
      <c r="V1371" s="37">
        <f t="shared" si="304"/>
        <v>2000</v>
      </c>
      <c r="W1371" s="31">
        <v>3</v>
      </c>
      <c r="X1371" s="31">
        <v>77</v>
      </c>
      <c r="Y1371" s="31" t="s">
        <v>71</v>
      </c>
      <c r="Z1371" s="31" t="s">
        <v>1031</v>
      </c>
      <c r="AA1371" s="31"/>
      <c r="AB1371" s="32" t="s">
        <v>1030</v>
      </c>
      <c r="AC1371" s="38"/>
      <c r="AD1371" s="39" t="s">
        <v>77</v>
      </c>
      <c r="AE1371" s="39" t="s">
        <v>76</v>
      </c>
      <c r="AF1371" s="40" t="str">
        <f t="shared" si="296"/>
        <v>1</v>
      </c>
      <c r="AG1371" s="41">
        <f t="shared" si="297"/>
        <v>22.26</v>
      </c>
      <c r="AH1371" s="42">
        <v>22.26</v>
      </c>
      <c r="AI1371" s="42"/>
      <c r="AJ1371" s="42"/>
      <c r="AK1371" s="42"/>
      <c r="AL1371" s="31">
        <v>10</v>
      </c>
      <c r="AM1371" s="43" t="str">
        <f t="shared" si="298"/>
        <v>100</v>
      </c>
      <c r="AN1371" s="44">
        <f>INDEX([1]ราคาสิ่งปลูกสร้าง!$D$6:$CC$47,MATCH($AD1371,[1]ราคาสิ่งปลูกสร้าง!$B$6:$B$45,0),MATCH($C$7,[1]ราคาสิ่งปลูกสร้าง!$D$5:$CC$5,0))</f>
        <v>2050</v>
      </c>
      <c r="AO1371" s="44">
        <f t="shared" si="299"/>
        <v>45633</v>
      </c>
      <c r="AP1371" s="45">
        <f t="shared" si="300"/>
        <v>10</v>
      </c>
      <c r="AQ1371" s="40">
        <f>IF(AP1371=0,0,INDEX([1]ค่าเสื่อมสิ่งปลูกสร้าง!$A$5:$D$105,MATCH($AP1371,[1]ค่าเสื่อมสิ่งปลูกสร้าง!$A$5:$A$105,0),MATCH(AE1371,[1]ค่าเสื่อมสิ่งปลูกสร้าง!$A$3:$D$3)))</f>
        <v>40</v>
      </c>
      <c r="AR1371" s="44">
        <f t="shared" si="305"/>
        <v>27379.8</v>
      </c>
      <c r="AS1371" s="44">
        <f t="shared" si="306"/>
        <v>29379.8</v>
      </c>
      <c r="AT1371" s="44">
        <f t="shared" si="307"/>
        <v>29379.8</v>
      </c>
      <c r="AU1371" s="46">
        <v>0</v>
      </c>
      <c r="AV1371" s="44">
        <f t="shared" si="301"/>
        <v>29379.8</v>
      </c>
      <c r="AW1371" s="47" t="str">
        <f t="shared" si="302"/>
        <v>0.01</v>
      </c>
      <c r="AX1371" s="48"/>
      <c r="AY1371" s="48"/>
      <c r="AZ1371" s="49">
        <v>0</v>
      </c>
      <c r="BA1371" s="48"/>
      <c r="BB1371" s="48"/>
      <c r="BC1371" s="44">
        <f t="shared" si="303"/>
        <v>0</v>
      </c>
      <c r="BD1371" s="50">
        <v>1</v>
      </c>
      <c r="BE1371" s="51" t="e">
        <f>IF(AX1371=1,0,IF(AY1371=1,0,IF(BC1371&gt;#REF!,#REF!,IF(OR(AZ1371&gt;0,BD1371&gt;0),BC1371+([1]สูตร2!H1359*(100%-AZ1371)-BC1371)*BD1371,[1]สูตร2!H1359*(100%-AZ1371)))))</f>
        <v>#REF!</v>
      </c>
      <c r="BF1371" s="31"/>
    </row>
    <row r="1372" spans="1:58" s="5" customFormat="1" ht="24" customHeight="1" x14ac:dyDescent="0.2">
      <c r="A1372" s="31">
        <v>435</v>
      </c>
      <c r="B1372" s="31" t="s">
        <v>65</v>
      </c>
      <c r="C1372" s="31">
        <v>13103</v>
      </c>
      <c r="D1372" s="31" t="s">
        <v>66</v>
      </c>
      <c r="E1372" s="31" t="s">
        <v>1032</v>
      </c>
      <c r="F1372" s="31"/>
      <c r="G1372" s="32" t="s">
        <v>1033</v>
      </c>
      <c r="H1372" s="31" t="s">
        <v>104</v>
      </c>
      <c r="I1372" s="31" t="s">
        <v>104</v>
      </c>
      <c r="J1372" s="31" t="s">
        <v>440</v>
      </c>
      <c r="K1372" s="31">
        <v>0</v>
      </c>
      <c r="L1372" s="31">
        <v>0</v>
      </c>
      <c r="M1372" s="31">
        <v>50</v>
      </c>
      <c r="N1372" s="33"/>
      <c r="O1372" s="33">
        <v>50</v>
      </c>
      <c r="P1372" s="33"/>
      <c r="Q1372" s="33"/>
      <c r="R1372" s="33"/>
      <c r="S1372" s="34" t="str">
        <f t="shared" si="294"/>
        <v>2</v>
      </c>
      <c r="T1372" s="35">
        <f t="shared" si="295"/>
        <v>50</v>
      </c>
      <c r="U1372" s="36">
        <f>INDEX([1]ราคาที่ดิน!$B:$G,MATCH($C1372,[1]ราคาที่ดิน!$A:$A,0),MATCH($B1372,[1]ราคาที่ดิน!$B$1:$G$1,0))</f>
        <v>180</v>
      </c>
      <c r="V1372" s="37">
        <f t="shared" si="304"/>
        <v>9000</v>
      </c>
      <c r="W1372" s="31">
        <v>1</v>
      </c>
      <c r="X1372" s="31">
        <v>79</v>
      </c>
      <c r="Y1372" s="31" t="s">
        <v>66</v>
      </c>
      <c r="Z1372" s="31" t="s">
        <v>1032</v>
      </c>
      <c r="AA1372" s="31"/>
      <c r="AB1372" s="32" t="s">
        <v>1033</v>
      </c>
      <c r="AC1372" s="38"/>
      <c r="AD1372" s="39" t="s">
        <v>73</v>
      </c>
      <c r="AE1372" s="39" t="s">
        <v>74</v>
      </c>
      <c r="AF1372" s="40" t="str">
        <f t="shared" si="296"/>
        <v>2</v>
      </c>
      <c r="AG1372" s="41">
        <f t="shared" si="297"/>
        <v>81</v>
      </c>
      <c r="AH1372" s="42"/>
      <c r="AI1372" s="42">
        <v>81</v>
      </c>
      <c r="AJ1372" s="42"/>
      <c r="AK1372" s="42"/>
      <c r="AL1372" s="31">
        <v>20</v>
      </c>
      <c r="AM1372" s="43" t="str">
        <f t="shared" si="298"/>
        <v>100</v>
      </c>
      <c r="AN1372" s="44">
        <f>INDEX([1]ราคาสิ่งปลูกสร้าง!$D$6:$CC$47,MATCH($AD1372,[1]ราคาสิ่งปลูกสร้าง!$B$6:$B$45,0),MATCH($C$7,[1]ราคาสิ่งปลูกสร้าง!$D$5:$CC$5,0))</f>
        <v>6500</v>
      </c>
      <c r="AO1372" s="44">
        <f t="shared" si="299"/>
        <v>526500</v>
      </c>
      <c r="AP1372" s="45">
        <f t="shared" si="300"/>
        <v>20</v>
      </c>
      <c r="AQ1372" s="40">
        <f>IF(AP1372=0,0,INDEX([1]ค่าเสื่อมสิ่งปลูกสร้าง!$A$5:$D$105,MATCH($AP1372,[1]ค่าเสื่อมสิ่งปลูกสร้าง!$A$5:$A$105,0),MATCH(AE1372,[1]ค่าเสื่อมสิ่งปลูกสร้าง!$A$3:$D$3)))</f>
        <v>30</v>
      </c>
      <c r="AR1372" s="44">
        <f t="shared" si="305"/>
        <v>368550</v>
      </c>
      <c r="AS1372" s="44">
        <f t="shared" si="306"/>
        <v>377550</v>
      </c>
      <c r="AT1372" s="44">
        <f t="shared" si="307"/>
        <v>377550</v>
      </c>
      <c r="AU1372" s="46">
        <v>0</v>
      </c>
      <c r="AV1372" s="44">
        <f t="shared" si="301"/>
        <v>377550</v>
      </c>
      <c r="AW1372" s="47" t="str">
        <f t="shared" si="302"/>
        <v>0.02</v>
      </c>
      <c r="AX1372" s="48"/>
      <c r="AY1372" s="48"/>
      <c r="AZ1372" s="49">
        <v>0</v>
      </c>
      <c r="BA1372" s="48"/>
      <c r="BB1372" s="48"/>
      <c r="BC1372" s="44">
        <f t="shared" si="303"/>
        <v>0</v>
      </c>
      <c r="BD1372" s="50">
        <v>1</v>
      </c>
      <c r="BE1372" s="51" t="e">
        <f>IF(AX1372=1,0,IF(AY1372=1,0,IF(BC1372&gt;#REF!,#REF!,IF(OR(AZ1372&gt;0,BD1372&gt;0),BC1372+([1]สูตร2!H1360*(100%-AZ1372)-BC1372)*BD1372,[1]สูตร2!H1360*(100%-AZ1372)))))</f>
        <v>#REF!</v>
      </c>
      <c r="BF1372" s="31"/>
    </row>
    <row r="1373" spans="1:58" s="5" customFormat="1" ht="24" customHeight="1" x14ac:dyDescent="0.2">
      <c r="A1373" s="31"/>
      <c r="B1373" s="31" t="s">
        <v>65</v>
      </c>
      <c r="C1373" s="31">
        <v>13103</v>
      </c>
      <c r="D1373" s="31" t="s">
        <v>66</v>
      </c>
      <c r="E1373" s="31" t="s">
        <v>1032</v>
      </c>
      <c r="F1373" s="31"/>
      <c r="G1373" s="32" t="s">
        <v>1033</v>
      </c>
      <c r="H1373" s="31" t="s">
        <v>104</v>
      </c>
      <c r="I1373" s="31" t="s">
        <v>104</v>
      </c>
      <c r="J1373" s="31" t="s">
        <v>440</v>
      </c>
      <c r="K1373" s="31">
        <v>0</v>
      </c>
      <c r="L1373" s="31">
        <v>0</v>
      </c>
      <c r="M1373" s="31">
        <v>45</v>
      </c>
      <c r="N1373" s="33"/>
      <c r="O1373" s="33">
        <v>45</v>
      </c>
      <c r="P1373" s="33"/>
      <c r="Q1373" s="33"/>
      <c r="R1373" s="33"/>
      <c r="S1373" s="34" t="str">
        <f t="shared" si="294"/>
        <v>2</v>
      </c>
      <c r="T1373" s="35">
        <f t="shared" si="295"/>
        <v>45</v>
      </c>
      <c r="U1373" s="36">
        <f>INDEX([1]ราคาที่ดิน!$B:$G,MATCH($C1373,[1]ราคาที่ดิน!$A:$A,0),MATCH($B1373,[1]ราคาที่ดิน!$B$1:$G$1,0))</f>
        <v>180</v>
      </c>
      <c r="V1373" s="37">
        <f t="shared" si="304"/>
        <v>8100</v>
      </c>
      <c r="W1373" s="31">
        <v>2</v>
      </c>
      <c r="X1373" s="31">
        <v>79</v>
      </c>
      <c r="Y1373" s="31" t="s">
        <v>66</v>
      </c>
      <c r="Z1373" s="31" t="s">
        <v>1032</v>
      </c>
      <c r="AA1373" s="31"/>
      <c r="AB1373" s="32" t="s">
        <v>1033</v>
      </c>
      <c r="AC1373" s="38"/>
      <c r="AD1373" s="39" t="s">
        <v>75</v>
      </c>
      <c r="AE1373" s="39" t="s">
        <v>76</v>
      </c>
      <c r="AF1373" s="40" t="str">
        <f t="shared" si="296"/>
        <v>1</v>
      </c>
      <c r="AG1373" s="41">
        <f t="shared" si="297"/>
        <v>13.5</v>
      </c>
      <c r="AH1373" s="42">
        <v>13.5</v>
      </c>
      <c r="AI1373" s="42"/>
      <c r="AJ1373" s="42"/>
      <c r="AK1373" s="42"/>
      <c r="AL1373" s="31">
        <v>18</v>
      </c>
      <c r="AM1373" s="43" t="str">
        <f t="shared" si="298"/>
        <v>100</v>
      </c>
      <c r="AN1373" s="44">
        <f>INDEX([1]ราคาสิ่งปลูกสร้าง!$D$6:$CC$47,MATCH($AD1373,[1]ราคาสิ่งปลูกสร้าง!$B$6:$B$45,0),MATCH($C$7,[1]ราคาสิ่งปลูกสร้าง!$D$5:$CC$5,0))</f>
        <v>5400</v>
      </c>
      <c r="AO1373" s="44">
        <f t="shared" si="299"/>
        <v>72900</v>
      </c>
      <c r="AP1373" s="45">
        <f t="shared" si="300"/>
        <v>18</v>
      </c>
      <c r="AQ1373" s="40">
        <f>IF(AP1373=0,0,INDEX([1]ค่าเสื่อมสิ่งปลูกสร้าง!$A$5:$D$105,MATCH($AP1373,[1]ค่าเสื่อมสิ่งปลูกสร้าง!$A$5:$A$105,0),MATCH(AE1373,[1]ค่าเสื่อมสิ่งปลูกสร้าง!$A$3:$D$3)))</f>
        <v>86</v>
      </c>
      <c r="AR1373" s="44">
        <f t="shared" si="305"/>
        <v>10206.000000000002</v>
      </c>
      <c r="AS1373" s="44">
        <f t="shared" si="306"/>
        <v>18306</v>
      </c>
      <c r="AT1373" s="44">
        <f t="shared" si="307"/>
        <v>18306</v>
      </c>
      <c r="AU1373" s="46">
        <v>0</v>
      </c>
      <c r="AV1373" s="44">
        <f t="shared" si="301"/>
        <v>18306</v>
      </c>
      <c r="AW1373" s="47" t="str">
        <f t="shared" si="302"/>
        <v>0.01</v>
      </c>
      <c r="AX1373" s="48"/>
      <c r="AY1373" s="48"/>
      <c r="AZ1373" s="49">
        <v>0</v>
      </c>
      <c r="BA1373" s="48"/>
      <c r="BB1373" s="48"/>
      <c r="BC1373" s="44">
        <f t="shared" si="303"/>
        <v>0</v>
      </c>
      <c r="BD1373" s="50">
        <v>1</v>
      </c>
      <c r="BE1373" s="51" t="e">
        <f>IF(AX1373=1,0,IF(AY1373=1,0,IF(BC1373&gt;#REF!,#REF!,IF(OR(AZ1373&gt;0,BD1373&gt;0),BC1373+([1]สูตร2!H1361*(100%-AZ1373)-BC1373)*BD1373,[1]สูตร2!H1361*(100%-AZ1373)))))</f>
        <v>#REF!</v>
      </c>
      <c r="BF1373" s="31"/>
    </row>
    <row r="1374" spans="1:58" s="5" customFormat="1" ht="24" customHeight="1" x14ac:dyDescent="0.2">
      <c r="A1374" s="31">
        <v>436</v>
      </c>
      <c r="B1374" s="31" t="s">
        <v>65</v>
      </c>
      <c r="C1374" s="31">
        <v>3909</v>
      </c>
      <c r="D1374" s="31" t="s">
        <v>66</v>
      </c>
      <c r="E1374" s="31" t="s">
        <v>1034</v>
      </c>
      <c r="F1374" s="31"/>
      <c r="G1374" s="32" t="s">
        <v>1035</v>
      </c>
      <c r="H1374" s="31">
        <v>2</v>
      </c>
      <c r="I1374" s="31">
        <v>2921</v>
      </c>
      <c r="J1374" s="31" t="s">
        <v>440</v>
      </c>
      <c r="K1374" s="31">
        <v>0</v>
      </c>
      <c r="L1374" s="31">
        <v>0</v>
      </c>
      <c r="M1374" s="31">
        <v>50</v>
      </c>
      <c r="N1374" s="33"/>
      <c r="O1374" s="33">
        <v>50</v>
      </c>
      <c r="P1374" s="33"/>
      <c r="Q1374" s="33"/>
      <c r="R1374" s="33"/>
      <c r="S1374" s="34" t="str">
        <f t="shared" si="294"/>
        <v>2</v>
      </c>
      <c r="T1374" s="35">
        <f t="shared" si="295"/>
        <v>50</v>
      </c>
      <c r="U1374" s="36">
        <f>INDEX([1]ราคาที่ดิน!$B:$G,MATCH($C1374,[1]ราคาที่ดิน!$A:$A,0),MATCH($B1374,[1]ราคาที่ดิน!$B$1:$G$1,0))</f>
        <v>180</v>
      </c>
      <c r="V1374" s="37">
        <f t="shared" si="304"/>
        <v>9000</v>
      </c>
      <c r="W1374" s="31">
        <v>1</v>
      </c>
      <c r="X1374" s="31">
        <v>80</v>
      </c>
      <c r="Y1374" s="31" t="s">
        <v>71</v>
      </c>
      <c r="Z1374" s="31" t="s">
        <v>1036</v>
      </c>
      <c r="AA1374" s="31"/>
      <c r="AB1374" s="32" t="s">
        <v>1035</v>
      </c>
      <c r="AC1374" s="38"/>
      <c r="AD1374" s="39" t="s">
        <v>73</v>
      </c>
      <c r="AE1374" s="39" t="s">
        <v>94</v>
      </c>
      <c r="AF1374" s="40" t="str">
        <f t="shared" si="296"/>
        <v>2</v>
      </c>
      <c r="AG1374" s="41">
        <f t="shared" si="297"/>
        <v>36</v>
      </c>
      <c r="AH1374" s="42"/>
      <c r="AI1374" s="42">
        <v>36</v>
      </c>
      <c r="AJ1374" s="42"/>
      <c r="AK1374" s="42"/>
      <c r="AL1374" s="31">
        <v>25</v>
      </c>
      <c r="AM1374" s="43" t="str">
        <f t="shared" si="298"/>
        <v>100</v>
      </c>
      <c r="AN1374" s="44">
        <f>INDEX([1]ราคาสิ่งปลูกสร้าง!$D$6:$CC$47,MATCH($AD1374,[1]ราคาสิ่งปลูกสร้าง!$B$6:$B$45,0),MATCH($C$7,[1]ราคาสิ่งปลูกสร้าง!$D$5:$CC$5,0))</f>
        <v>6500</v>
      </c>
      <c r="AO1374" s="44">
        <f t="shared" si="299"/>
        <v>234000</v>
      </c>
      <c r="AP1374" s="45">
        <f t="shared" si="300"/>
        <v>25</v>
      </c>
      <c r="AQ1374" s="40">
        <f>IF(AP1374=0,0,INDEX([1]ค่าเสื่อมสิ่งปลูกสร้าง!$A$5:$D$105,MATCH($AP1374,[1]ค่าเสื่อมสิ่งปลูกสร้าง!$A$5:$A$105,0),MATCH(AE1374,[1]ค่าเสื่อมสิ่งปลูกสร้าง!$A$3:$D$3)))</f>
        <v>40</v>
      </c>
      <c r="AR1374" s="44">
        <f t="shared" si="305"/>
        <v>140400</v>
      </c>
      <c r="AS1374" s="44">
        <f t="shared" si="306"/>
        <v>149400</v>
      </c>
      <c r="AT1374" s="44">
        <f t="shared" si="307"/>
        <v>149400</v>
      </c>
      <c r="AU1374" s="46">
        <v>0</v>
      </c>
      <c r="AV1374" s="44">
        <f t="shared" si="301"/>
        <v>149400</v>
      </c>
      <c r="AW1374" s="47" t="str">
        <f t="shared" si="302"/>
        <v>0.02</v>
      </c>
      <c r="AX1374" s="48"/>
      <c r="AY1374" s="48"/>
      <c r="AZ1374" s="49">
        <v>0</v>
      </c>
      <c r="BA1374" s="48"/>
      <c r="BB1374" s="48"/>
      <c r="BC1374" s="44">
        <f t="shared" si="303"/>
        <v>0</v>
      </c>
      <c r="BD1374" s="50">
        <v>1</v>
      </c>
      <c r="BE1374" s="51" t="e">
        <f>IF(AX1374=1,0,IF(AY1374=1,0,IF(BC1374&gt;#REF!,#REF!,IF(OR(AZ1374&gt;0,BD1374&gt;0),BC1374+([1]สูตร2!H1362*(100%-AZ1374)-BC1374)*BD1374,[1]สูตร2!H1362*(100%-AZ1374)))))</f>
        <v>#REF!</v>
      </c>
      <c r="BF1374" s="31"/>
    </row>
    <row r="1375" spans="1:58" s="5" customFormat="1" ht="24" customHeight="1" x14ac:dyDescent="0.2">
      <c r="A1375" s="31"/>
      <c r="B1375" s="31" t="s">
        <v>65</v>
      </c>
      <c r="C1375" s="31">
        <v>3909</v>
      </c>
      <c r="D1375" s="31" t="s">
        <v>66</v>
      </c>
      <c r="E1375" s="31" t="s">
        <v>1034</v>
      </c>
      <c r="F1375" s="31"/>
      <c r="G1375" s="32" t="s">
        <v>1035</v>
      </c>
      <c r="H1375" s="31">
        <v>2</v>
      </c>
      <c r="I1375" s="31">
        <v>2921</v>
      </c>
      <c r="J1375" s="31" t="s">
        <v>440</v>
      </c>
      <c r="K1375" s="31">
        <v>0</v>
      </c>
      <c r="L1375" s="31">
        <v>0</v>
      </c>
      <c r="M1375" s="31">
        <v>45</v>
      </c>
      <c r="N1375" s="33"/>
      <c r="O1375" s="33">
        <v>45</v>
      </c>
      <c r="P1375" s="33"/>
      <c r="Q1375" s="33"/>
      <c r="R1375" s="33"/>
      <c r="S1375" s="34" t="str">
        <f t="shared" si="294"/>
        <v>2</v>
      </c>
      <c r="T1375" s="35">
        <f t="shared" si="295"/>
        <v>45</v>
      </c>
      <c r="U1375" s="36">
        <f>INDEX([1]ราคาที่ดิน!$B:$G,MATCH($C1375,[1]ราคาที่ดิน!$A:$A,0),MATCH($B1375,[1]ราคาที่ดิน!$B$1:$G$1,0))</f>
        <v>180</v>
      </c>
      <c r="V1375" s="37">
        <f t="shared" si="304"/>
        <v>8100</v>
      </c>
      <c r="W1375" s="31">
        <v>2</v>
      </c>
      <c r="X1375" s="31">
        <v>80</v>
      </c>
      <c r="Y1375" s="31" t="s">
        <v>71</v>
      </c>
      <c r="Z1375" s="31" t="s">
        <v>1036</v>
      </c>
      <c r="AA1375" s="31"/>
      <c r="AB1375" s="32" t="s">
        <v>1035</v>
      </c>
      <c r="AC1375" s="38"/>
      <c r="AD1375" s="39" t="s">
        <v>75</v>
      </c>
      <c r="AE1375" s="39" t="s">
        <v>76</v>
      </c>
      <c r="AF1375" s="40" t="str">
        <f t="shared" si="296"/>
        <v>1</v>
      </c>
      <c r="AG1375" s="41">
        <f t="shared" si="297"/>
        <v>6</v>
      </c>
      <c r="AH1375" s="42">
        <v>6</v>
      </c>
      <c r="AI1375" s="42"/>
      <c r="AJ1375" s="42"/>
      <c r="AK1375" s="42"/>
      <c r="AL1375" s="31">
        <v>10</v>
      </c>
      <c r="AM1375" s="43" t="str">
        <f t="shared" si="298"/>
        <v>100</v>
      </c>
      <c r="AN1375" s="44">
        <f>INDEX([1]ราคาสิ่งปลูกสร้าง!$D$6:$CC$47,MATCH($AD1375,[1]ราคาสิ่งปลูกสร้าง!$B$6:$B$45,0),MATCH($C$7,[1]ราคาสิ่งปลูกสร้าง!$D$5:$CC$5,0))</f>
        <v>5400</v>
      </c>
      <c r="AO1375" s="44">
        <f t="shared" si="299"/>
        <v>32400</v>
      </c>
      <c r="AP1375" s="45">
        <f t="shared" si="300"/>
        <v>10</v>
      </c>
      <c r="AQ1375" s="40">
        <f>IF(AP1375=0,0,INDEX([1]ค่าเสื่อมสิ่งปลูกสร้าง!$A$5:$D$105,MATCH($AP1375,[1]ค่าเสื่อมสิ่งปลูกสร้าง!$A$5:$A$105,0),MATCH(AE1375,[1]ค่าเสื่อมสิ่งปลูกสร้าง!$A$3:$D$3)))</f>
        <v>40</v>
      </c>
      <c r="AR1375" s="44">
        <f t="shared" si="305"/>
        <v>19440</v>
      </c>
      <c r="AS1375" s="44">
        <f t="shared" si="306"/>
        <v>27540</v>
      </c>
      <c r="AT1375" s="44">
        <f t="shared" si="307"/>
        <v>27540</v>
      </c>
      <c r="AU1375" s="46">
        <v>0</v>
      </c>
      <c r="AV1375" s="44">
        <f t="shared" si="301"/>
        <v>27540</v>
      </c>
      <c r="AW1375" s="47" t="str">
        <f t="shared" si="302"/>
        <v>0.01</v>
      </c>
      <c r="AX1375" s="48"/>
      <c r="AY1375" s="48"/>
      <c r="AZ1375" s="49">
        <v>0</v>
      </c>
      <c r="BA1375" s="48"/>
      <c r="BB1375" s="48"/>
      <c r="BC1375" s="44">
        <f t="shared" si="303"/>
        <v>0</v>
      </c>
      <c r="BD1375" s="50">
        <v>1</v>
      </c>
      <c r="BE1375" s="51" t="e">
        <f>IF(AX1375=1,0,IF(AY1375=1,0,IF(BC1375&gt;#REF!,#REF!,IF(OR(AZ1375&gt;0,BD1375&gt;0),BC1375+([1]สูตร2!H1363*(100%-AZ1375)-BC1375)*BD1375,[1]สูตร2!H1363*(100%-AZ1375)))))</f>
        <v>#REF!</v>
      </c>
      <c r="BF1375" s="31"/>
    </row>
    <row r="1376" spans="1:58" s="5" customFormat="1" ht="24" customHeight="1" x14ac:dyDescent="0.2">
      <c r="A1376" s="31">
        <v>437</v>
      </c>
      <c r="B1376" s="31" t="s">
        <v>65</v>
      </c>
      <c r="C1376" s="31">
        <v>13062</v>
      </c>
      <c r="D1376" s="31" t="s">
        <v>71</v>
      </c>
      <c r="E1376" s="31" t="s">
        <v>1036</v>
      </c>
      <c r="F1376" s="31"/>
      <c r="G1376" s="32" t="s">
        <v>1035</v>
      </c>
      <c r="H1376" s="31">
        <v>60</v>
      </c>
      <c r="I1376" s="31" t="s">
        <v>104</v>
      </c>
      <c r="J1376" s="31" t="s">
        <v>440</v>
      </c>
      <c r="K1376" s="31">
        <v>0</v>
      </c>
      <c r="L1376" s="31">
        <v>0</v>
      </c>
      <c r="M1376" s="31">
        <v>79</v>
      </c>
      <c r="N1376" s="33"/>
      <c r="O1376" s="33">
        <v>79</v>
      </c>
      <c r="P1376" s="33"/>
      <c r="Q1376" s="33"/>
      <c r="R1376" s="33"/>
      <c r="S1376" s="34" t="str">
        <f t="shared" si="294"/>
        <v>2</v>
      </c>
      <c r="T1376" s="35">
        <f t="shared" si="295"/>
        <v>79</v>
      </c>
      <c r="U1376" s="36">
        <f>INDEX([1]ราคาที่ดิน!$B:$G,MATCH($C1376,[1]ราคาที่ดิน!$A:$A,0),MATCH($B1376,[1]ราคาที่ดิน!$B$1:$G$1,0))</f>
        <v>100</v>
      </c>
      <c r="V1376" s="37">
        <f t="shared" si="304"/>
        <v>7900</v>
      </c>
      <c r="W1376" s="31">
        <v>1</v>
      </c>
      <c r="X1376" s="31">
        <v>80</v>
      </c>
      <c r="Y1376" s="31" t="s">
        <v>71</v>
      </c>
      <c r="Z1376" s="31" t="s">
        <v>1036</v>
      </c>
      <c r="AA1376" s="31"/>
      <c r="AB1376" s="32" t="s">
        <v>1035</v>
      </c>
      <c r="AC1376" s="38"/>
      <c r="AD1376" s="39" t="s">
        <v>77</v>
      </c>
      <c r="AE1376" s="39" t="s">
        <v>76</v>
      </c>
      <c r="AF1376" s="40" t="str">
        <f t="shared" si="296"/>
        <v>1</v>
      </c>
      <c r="AG1376" s="41">
        <f t="shared" si="297"/>
        <v>21</v>
      </c>
      <c r="AH1376" s="42">
        <v>21</v>
      </c>
      <c r="AI1376" s="42"/>
      <c r="AJ1376" s="42"/>
      <c r="AK1376" s="42"/>
      <c r="AL1376" s="31">
        <v>10</v>
      </c>
      <c r="AM1376" s="43" t="str">
        <f t="shared" si="298"/>
        <v>100</v>
      </c>
      <c r="AN1376" s="44">
        <f>INDEX([1]ราคาสิ่งปลูกสร้าง!$D$6:$CC$47,MATCH($AD1376,[1]ราคาสิ่งปลูกสร้าง!$B$6:$B$45,0),MATCH($C$7,[1]ราคาสิ่งปลูกสร้าง!$D$5:$CC$5,0))</f>
        <v>2050</v>
      </c>
      <c r="AO1376" s="44">
        <f t="shared" si="299"/>
        <v>43050</v>
      </c>
      <c r="AP1376" s="45">
        <f t="shared" si="300"/>
        <v>10</v>
      </c>
      <c r="AQ1376" s="40">
        <f>IF(AP1376=0,0,INDEX([1]ค่าเสื่อมสิ่งปลูกสร้าง!$A$5:$D$105,MATCH($AP1376,[1]ค่าเสื่อมสิ่งปลูกสร้าง!$A$5:$A$105,0),MATCH(AE1376,[1]ค่าเสื่อมสิ่งปลูกสร้าง!$A$3:$D$3)))</f>
        <v>40</v>
      </c>
      <c r="AR1376" s="44">
        <f t="shared" si="305"/>
        <v>25830</v>
      </c>
      <c r="AS1376" s="44">
        <f t="shared" si="306"/>
        <v>33730</v>
      </c>
      <c r="AT1376" s="44">
        <f t="shared" si="307"/>
        <v>33730</v>
      </c>
      <c r="AU1376" s="46">
        <v>0</v>
      </c>
      <c r="AV1376" s="44">
        <f t="shared" si="301"/>
        <v>33730</v>
      </c>
      <c r="AW1376" s="47" t="str">
        <f t="shared" si="302"/>
        <v>0.01</v>
      </c>
      <c r="AX1376" s="48"/>
      <c r="AY1376" s="48"/>
      <c r="AZ1376" s="49">
        <v>0</v>
      </c>
      <c r="BA1376" s="48"/>
      <c r="BB1376" s="48"/>
      <c r="BC1376" s="44">
        <f t="shared" si="303"/>
        <v>0</v>
      </c>
      <c r="BD1376" s="50">
        <v>1</v>
      </c>
      <c r="BE1376" s="51" t="e">
        <f>IF(AX1376=1,0,IF(AY1376=1,0,IF(BC1376&gt;#REF!,#REF!,IF(OR(AZ1376&gt;0,BD1376&gt;0),BC1376+([1]สูตร2!H1364*(100%-AZ1376)-BC1376)*BD1376,[1]สูตร2!H1364*(100%-AZ1376)))))</f>
        <v>#REF!</v>
      </c>
      <c r="BF1376" s="31"/>
    </row>
    <row r="1377" spans="1:58" s="5" customFormat="1" ht="24" customHeight="1" x14ac:dyDescent="0.2">
      <c r="A1377" s="31"/>
      <c r="B1377" s="31" t="s">
        <v>432</v>
      </c>
      <c r="C1377" s="31">
        <v>4</v>
      </c>
      <c r="D1377" s="31" t="s">
        <v>71</v>
      </c>
      <c r="E1377" s="31" t="s">
        <v>1036</v>
      </c>
      <c r="F1377" s="31"/>
      <c r="G1377" s="32" t="s">
        <v>1035</v>
      </c>
      <c r="H1377" s="31">
        <v>100</v>
      </c>
      <c r="I1377" s="31" t="s">
        <v>104</v>
      </c>
      <c r="J1377" s="31" t="s">
        <v>440</v>
      </c>
      <c r="K1377" s="31">
        <v>5</v>
      </c>
      <c r="L1377" s="31">
        <v>0</v>
      </c>
      <c r="M1377" s="31">
        <v>79</v>
      </c>
      <c r="N1377" s="33">
        <v>2079</v>
      </c>
      <c r="O1377" s="33"/>
      <c r="P1377" s="33"/>
      <c r="Q1377" s="33"/>
      <c r="R1377" s="33"/>
      <c r="S1377" s="34" t="str">
        <f t="shared" si="294"/>
        <v>1</v>
      </c>
      <c r="T1377" s="35">
        <f t="shared" si="295"/>
        <v>2079</v>
      </c>
      <c r="U1377" s="36">
        <f>INDEX([1]ราคาที่ดิน!$B:$G,MATCH($C1377,[1]ราคาที่ดิน!$A:$A,0),MATCH($B1377,[1]ราคาที่ดิน!$B$1:$G$1,0))</f>
        <v>200</v>
      </c>
      <c r="V1377" s="37">
        <f t="shared" si="304"/>
        <v>415800</v>
      </c>
      <c r="W1377" s="31"/>
      <c r="X1377" s="31"/>
      <c r="Y1377" s="31"/>
      <c r="Z1377" s="31"/>
      <c r="AA1377" s="31"/>
      <c r="AB1377" s="32"/>
      <c r="AC1377" s="38"/>
      <c r="AD1377" s="39"/>
      <c r="AE1377" s="39"/>
      <c r="AF1377" s="40" t="str">
        <f t="shared" si="296"/>
        <v/>
      </c>
      <c r="AG1377" s="41" t="str">
        <f t="shared" si="297"/>
        <v/>
      </c>
      <c r="AH1377" s="42"/>
      <c r="AI1377" s="42"/>
      <c r="AJ1377" s="42"/>
      <c r="AK1377" s="42"/>
      <c r="AL1377" s="31"/>
      <c r="AM1377" s="43" t="str">
        <f t="shared" si="298"/>
        <v>100</v>
      </c>
      <c r="AN1377" s="44">
        <f>INDEX([1]ราคาสิ่งปลูกสร้าง!$D$6:$CC$47,MATCH($AD1377,[1]ราคาสิ่งปลูกสร้าง!$B$6:$B$45,0),MATCH($C$7,[1]ราคาสิ่งปลูกสร้าง!$D$5:$CC$5,0))</f>
        <v>0</v>
      </c>
      <c r="AO1377" s="44">
        <f t="shared" si="299"/>
        <v>0</v>
      </c>
      <c r="AP1377" s="45">
        <f t="shared" si="300"/>
        <v>0</v>
      </c>
      <c r="AQ1377" s="40">
        <f>IF(AP1377=0,0,INDEX([1]ค่าเสื่อมสิ่งปลูกสร้าง!$A$5:$D$105,MATCH($AP1377,[1]ค่าเสื่อมสิ่งปลูกสร้าง!$A$5:$A$105,0),MATCH(AE1377,[1]ค่าเสื่อมสิ่งปลูกสร้าง!$A$3:$D$3)))</f>
        <v>0</v>
      </c>
      <c r="AR1377" s="44">
        <f t="shared" si="305"/>
        <v>0</v>
      </c>
      <c r="AS1377" s="44">
        <f t="shared" si="306"/>
        <v>415800</v>
      </c>
      <c r="AT1377" s="44">
        <f t="shared" si="307"/>
        <v>415800</v>
      </c>
      <c r="AU1377" s="46">
        <v>0</v>
      </c>
      <c r="AV1377" s="44">
        <f t="shared" si="301"/>
        <v>415800</v>
      </c>
      <c r="AW1377" s="47" t="str">
        <f t="shared" si="302"/>
        <v>0.01</v>
      </c>
      <c r="AX1377" s="48"/>
      <c r="AY1377" s="48"/>
      <c r="AZ1377" s="49">
        <v>0</v>
      </c>
      <c r="BA1377" s="48"/>
      <c r="BB1377" s="48"/>
      <c r="BC1377" s="44">
        <f t="shared" si="303"/>
        <v>0</v>
      </c>
      <c r="BD1377" s="50">
        <v>1</v>
      </c>
      <c r="BE1377" s="51" t="e">
        <f>IF(AX1377=1,0,IF(AY1377=1,0,IF(BC1377&gt;#REF!,#REF!,IF(OR(AZ1377&gt;0,BD1377&gt;0),BC1377+([1]สูตร2!H1365*(100%-AZ1377)-BC1377)*BD1377,[1]สูตร2!H1365*(100%-AZ1377)))))</f>
        <v>#REF!</v>
      </c>
      <c r="BF1377" s="31"/>
    </row>
    <row r="1378" spans="1:58" s="5" customFormat="1" ht="24" customHeight="1" x14ac:dyDescent="0.2">
      <c r="A1378" s="31">
        <v>438</v>
      </c>
      <c r="B1378" s="31" t="s">
        <v>65</v>
      </c>
      <c r="C1378" s="31">
        <v>4190</v>
      </c>
      <c r="D1378" s="31" t="s">
        <v>66</v>
      </c>
      <c r="E1378" s="31" t="s">
        <v>1037</v>
      </c>
      <c r="F1378" s="31"/>
      <c r="G1378" s="32" t="s">
        <v>1038</v>
      </c>
      <c r="H1378" s="31">
        <v>56</v>
      </c>
      <c r="I1378" s="31">
        <v>2994</v>
      </c>
      <c r="J1378" s="31" t="s">
        <v>440</v>
      </c>
      <c r="K1378" s="31">
        <v>2</v>
      </c>
      <c r="L1378" s="31">
        <v>0</v>
      </c>
      <c r="M1378" s="31">
        <v>99</v>
      </c>
      <c r="N1378" s="33">
        <v>899</v>
      </c>
      <c r="O1378" s="33"/>
      <c r="P1378" s="33"/>
      <c r="Q1378" s="33"/>
      <c r="R1378" s="33"/>
      <c r="S1378" s="34" t="str">
        <f t="shared" si="294"/>
        <v>1</v>
      </c>
      <c r="T1378" s="35">
        <f t="shared" si="295"/>
        <v>899</v>
      </c>
      <c r="U1378" s="36">
        <f>INDEX([1]ราคาที่ดิน!$B:$G,MATCH($C1378,[1]ราคาที่ดิน!$A:$A,0),MATCH($B1378,[1]ราคาที่ดิน!$B$1:$G$1,0))</f>
        <v>100</v>
      </c>
      <c r="V1378" s="37">
        <f t="shared" si="304"/>
        <v>89900</v>
      </c>
      <c r="W1378" s="31"/>
      <c r="X1378" s="31"/>
      <c r="Y1378" s="31"/>
      <c r="Z1378" s="31"/>
      <c r="AA1378" s="31"/>
      <c r="AB1378" s="32"/>
      <c r="AC1378" s="38"/>
      <c r="AD1378" s="39"/>
      <c r="AE1378" s="39"/>
      <c r="AF1378" s="40" t="str">
        <f t="shared" si="296"/>
        <v/>
      </c>
      <c r="AG1378" s="41" t="str">
        <f t="shared" si="297"/>
        <v/>
      </c>
      <c r="AH1378" s="42"/>
      <c r="AI1378" s="42"/>
      <c r="AJ1378" s="42"/>
      <c r="AK1378" s="42"/>
      <c r="AL1378" s="31"/>
      <c r="AM1378" s="43" t="str">
        <f t="shared" si="298"/>
        <v>100</v>
      </c>
      <c r="AN1378" s="44">
        <f>INDEX([1]ราคาสิ่งปลูกสร้าง!$D$6:$CC$47,MATCH($AD1378,[1]ราคาสิ่งปลูกสร้าง!$B$6:$B$45,0),MATCH($C$7,[1]ราคาสิ่งปลูกสร้าง!$D$5:$CC$5,0))</f>
        <v>0</v>
      </c>
      <c r="AO1378" s="44">
        <f t="shared" si="299"/>
        <v>0</v>
      </c>
      <c r="AP1378" s="45">
        <f t="shared" si="300"/>
        <v>0</v>
      </c>
      <c r="AQ1378" s="40">
        <f>IF(AP1378=0,0,INDEX([1]ค่าเสื่อมสิ่งปลูกสร้าง!$A$5:$D$105,MATCH($AP1378,[1]ค่าเสื่อมสิ่งปลูกสร้าง!$A$5:$A$105,0),MATCH(AE1378,[1]ค่าเสื่อมสิ่งปลูกสร้าง!$A$3:$D$3)))</f>
        <v>0</v>
      </c>
      <c r="AR1378" s="44">
        <f t="shared" si="305"/>
        <v>0</v>
      </c>
      <c r="AS1378" s="44">
        <f t="shared" si="306"/>
        <v>89900</v>
      </c>
      <c r="AT1378" s="44">
        <f t="shared" si="307"/>
        <v>89900</v>
      </c>
      <c r="AU1378" s="46">
        <v>0</v>
      </c>
      <c r="AV1378" s="44">
        <f t="shared" si="301"/>
        <v>89900</v>
      </c>
      <c r="AW1378" s="47" t="str">
        <f t="shared" si="302"/>
        <v>0.01</v>
      </c>
      <c r="AX1378" s="48"/>
      <c r="AY1378" s="48"/>
      <c r="AZ1378" s="49">
        <v>0</v>
      </c>
      <c r="BA1378" s="48"/>
      <c r="BB1378" s="48"/>
      <c r="BC1378" s="44">
        <f t="shared" si="303"/>
        <v>0</v>
      </c>
      <c r="BD1378" s="50">
        <v>1</v>
      </c>
      <c r="BE1378" s="51" t="e">
        <f>IF(AX1378=1,0,IF(AY1378=1,0,IF(BC1378&gt;#REF!,#REF!,IF(OR(AZ1378&gt;0,BD1378&gt;0),BC1378+([1]สูตร2!H1366*(100%-AZ1378)-BC1378)*BD1378,[1]สูตร2!H1366*(100%-AZ1378)))))</f>
        <v>#REF!</v>
      </c>
      <c r="BF1378" s="31"/>
    </row>
    <row r="1379" spans="1:58" s="5" customFormat="1" ht="24" customHeight="1" x14ac:dyDescent="0.2">
      <c r="A1379" s="31"/>
      <c r="B1379" s="31" t="s">
        <v>65</v>
      </c>
      <c r="C1379" s="31">
        <v>2156</v>
      </c>
      <c r="D1379" s="31" t="s">
        <v>66</v>
      </c>
      <c r="E1379" s="31" t="s">
        <v>1037</v>
      </c>
      <c r="F1379" s="31"/>
      <c r="G1379" s="32" t="s">
        <v>1038</v>
      </c>
      <c r="H1379" s="31">
        <v>49</v>
      </c>
      <c r="I1379" s="31">
        <v>2626</v>
      </c>
      <c r="J1379" s="31" t="s">
        <v>440</v>
      </c>
      <c r="K1379" s="31">
        <v>6</v>
      </c>
      <c r="L1379" s="31">
        <v>1</v>
      </c>
      <c r="M1379" s="31">
        <v>78</v>
      </c>
      <c r="N1379" s="33">
        <v>2578</v>
      </c>
      <c r="O1379" s="33"/>
      <c r="P1379" s="33"/>
      <c r="Q1379" s="33"/>
      <c r="R1379" s="33"/>
      <c r="S1379" s="34" t="str">
        <f t="shared" si="294"/>
        <v>1</v>
      </c>
      <c r="T1379" s="35">
        <f t="shared" si="295"/>
        <v>2578</v>
      </c>
      <c r="U1379" s="36">
        <f>INDEX([1]ราคาที่ดิน!$B:$G,MATCH($C1379,[1]ราคาที่ดิน!$A:$A,0),MATCH($B1379,[1]ราคาที่ดิน!$B$1:$G$1,0))</f>
        <v>50</v>
      </c>
      <c r="V1379" s="37">
        <f t="shared" si="304"/>
        <v>128900</v>
      </c>
      <c r="W1379" s="31"/>
      <c r="X1379" s="31"/>
      <c r="Y1379" s="31"/>
      <c r="Z1379" s="31"/>
      <c r="AA1379" s="31"/>
      <c r="AB1379" s="32"/>
      <c r="AC1379" s="38"/>
      <c r="AD1379" s="39"/>
      <c r="AE1379" s="39"/>
      <c r="AF1379" s="40" t="str">
        <f t="shared" si="296"/>
        <v/>
      </c>
      <c r="AG1379" s="41" t="str">
        <f t="shared" si="297"/>
        <v/>
      </c>
      <c r="AH1379" s="42"/>
      <c r="AI1379" s="42"/>
      <c r="AJ1379" s="42"/>
      <c r="AK1379" s="42"/>
      <c r="AL1379" s="31"/>
      <c r="AM1379" s="43" t="str">
        <f t="shared" si="298"/>
        <v>100</v>
      </c>
      <c r="AN1379" s="44">
        <f>INDEX([1]ราคาสิ่งปลูกสร้าง!$D$6:$CC$47,MATCH($AD1379,[1]ราคาสิ่งปลูกสร้าง!$B$6:$B$45,0),MATCH($C$7,[1]ราคาสิ่งปลูกสร้าง!$D$5:$CC$5,0))</f>
        <v>0</v>
      </c>
      <c r="AO1379" s="44">
        <f t="shared" si="299"/>
        <v>0</v>
      </c>
      <c r="AP1379" s="45">
        <f t="shared" si="300"/>
        <v>0</v>
      </c>
      <c r="AQ1379" s="40">
        <f>IF(AP1379=0,0,INDEX([1]ค่าเสื่อมสิ่งปลูกสร้าง!$A$5:$D$105,MATCH($AP1379,[1]ค่าเสื่อมสิ่งปลูกสร้าง!$A$5:$A$105,0),MATCH(AE1379,[1]ค่าเสื่อมสิ่งปลูกสร้าง!$A$3:$D$3)))</f>
        <v>0</v>
      </c>
      <c r="AR1379" s="44">
        <f t="shared" si="305"/>
        <v>0</v>
      </c>
      <c r="AS1379" s="44">
        <f t="shared" si="306"/>
        <v>128900</v>
      </c>
      <c r="AT1379" s="44">
        <f t="shared" si="307"/>
        <v>128900</v>
      </c>
      <c r="AU1379" s="46">
        <v>0</v>
      </c>
      <c r="AV1379" s="44">
        <f t="shared" si="301"/>
        <v>128900</v>
      </c>
      <c r="AW1379" s="47" t="str">
        <f t="shared" si="302"/>
        <v>0.01</v>
      </c>
      <c r="AX1379" s="48"/>
      <c r="AY1379" s="48"/>
      <c r="AZ1379" s="49">
        <v>0</v>
      </c>
      <c r="BA1379" s="48"/>
      <c r="BB1379" s="48"/>
      <c r="BC1379" s="44">
        <f t="shared" si="303"/>
        <v>0</v>
      </c>
      <c r="BD1379" s="50">
        <v>1</v>
      </c>
      <c r="BE1379" s="51" t="e">
        <f>IF(AX1379=1,0,IF(AY1379=1,0,IF(BC1379&gt;#REF!,#REF!,IF(OR(AZ1379&gt;0,BD1379&gt;0),BC1379+([1]สูตร2!H1367*(100%-AZ1379)-BC1379)*BD1379,[1]สูตร2!H1367*(100%-AZ1379)))))</f>
        <v>#REF!</v>
      </c>
      <c r="BF1379" s="31"/>
    </row>
    <row r="1380" spans="1:58" s="5" customFormat="1" ht="24" customHeight="1" x14ac:dyDescent="0.2">
      <c r="A1380" s="31">
        <v>439</v>
      </c>
      <c r="B1380" s="31" t="s">
        <v>65</v>
      </c>
      <c r="C1380" s="31">
        <v>13104</v>
      </c>
      <c r="D1380" s="31" t="s">
        <v>66</v>
      </c>
      <c r="E1380" s="31" t="s">
        <v>1039</v>
      </c>
      <c r="F1380" s="31"/>
      <c r="G1380" s="32" t="s">
        <v>1038</v>
      </c>
      <c r="H1380" s="31">
        <v>125</v>
      </c>
      <c r="I1380" s="31" t="s">
        <v>104</v>
      </c>
      <c r="J1380" s="31" t="s">
        <v>440</v>
      </c>
      <c r="K1380" s="31">
        <v>0</v>
      </c>
      <c r="L1380" s="31">
        <v>0</v>
      </c>
      <c r="M1380" s="31">
        <v>52</v>
      </c>
      <c r="N1380" s="33"/>
      <c r="O1380" s="33">
        <v>52</v>
      </c>
      <c r="P1380" s="33"/>
      <c r="Q1380" s="33"/>
      <c r="R1380" s="33"/>
      <c r="S1380" s="34" t="str">
        <f t="shared" si="294"/>
        <v>2</v>
      </c>
      <c r="T1380" s="35">
        <f t="shared" si="295"/>
        <v>52</v>
      </c>
      <c r="U1380" s="36">
        <f>INDEX([1]ราคาที่ดิน!$B:$G,MATCH($C1380,[1]ราคาที่ดิน!$A:$A,0),MATCH($B1380,[1]ราคาที่ดิน!$B$1:$G$1,0))</f>
        <v>50</v>
      </c>
      <c r="V1380" s="37">
        <f t="shared" si="304"/>
        <v>2600</v>
      </c>
      <c r="W1380" s="31"/>
      <c r="X1380" s="31"/>
      <c r="Y1380" s="31"/>
      <c r="Z1380" s="31"/>
      <c r="AA1380" s="31"/>
      <c r="AB1380" s="32"/>
      <c r="AC1380" s="38"/>
      <c r="AD1380" s="39"/>
      <c r="AE1380" s="39"/>
      <c r="AF1380" s="40" t="str">
        <f t="shared" si="296"/>
        <v/>
      </c>
      <c r="AG1380" s="41" t="str">
        <f t="shared" si="297"/>
        <v/>
      </c>
      <c r="AH1380" s="42"/>
      <c r="AI1380" s="42"/>
      <c r="AJ1380" s="42"/>
      <c r="AK1380" s="42"/>
      <c r="AL1380" s="31"/>
      <c r="AM1380" s="43" t="str">
        <f t="shared" si="298"/>
        <v>100</v>
      </c>
      <c r="AN1380" s="44">
        <f>INDEX([1]ราคาสิ่งปลูกสร้าง!$D$6:$CC$47,MATCH($AD1380,[1]ราคาสิ่งปลูกสร้าง!$B$6:$B$45,0),MATCH($C$7,[1]ราคาสิ่งปลูกสร้าง!$D$5:$CC$5,0))</f>
        <v>0</v>
      </c>
      <c r="AO1380" s="44">
        <f t="shared" si="299"/>
        <v>0</v>
      </c>
      <c r="AP1380" s="45">
        <f t="shared" si="300"/>
        <v>0</v>
      </c>
      <c r="AQ1380" s="40">
        <f>IF(AP1380=0,0,INDEX([1]ค่าเสื่อมสิ่งปลูกสร้าง!$A$5:$D$105,MATCH($AP1380,[1]ค่าเสื่อมสิ่งปลูกสร้าง!$A$5:$A$105,0),MATCH(AE1380,[1]ค่าเสื่อมสิ่งปลูกสร้าง!$A$3:$D$3)))</f>
        <v>0</v>
      </c>
      <c r="AR1380" s="44">
        <f t="shared" si="305"/>
        <v>0</v>
      </c>
      <c r="AS1380" s="44">
        <f t="shared" si="306"/>
        <v>2600</v>
      </c>
      <c r="AT1380" s="44">
        <f t="shared" si="307"/>
        <v>2600</v>
      </c>
      <c r="AU1380" s="46">
        <v>0</v>
      </c>
      <c r="AV1380" s="44">
        <f t="shared" si="301"/>
        <v>2600</v>
      </c>
      <c r="AW1380" s="47" t="str">
        <f t="shared" si="302"/>
        <v>0.02</v>
      </c>
      <c r="AX1380" s="48"/>
      <c r="AY1380" s="48"/>
      <c r="AZ1380" s="49">
        <v>0</v>
      </c>
      <c r="BA1380" s="48"/>
      <c r="BB1380" s="48"/>
      <c r="BC1380" s="44">
        <f t="shared" si="303"/>
        <v>0</v>
      </c>
      <c r="BD1380" s="50">
        <v>1</v>
      </c>
      <c r="BE1380" s="51" t="e">
        <f>IF(AX1380=1,0,IF(AY1380=1,0,IF(BC1380&gt;#REF!,#REF!,IF(OR(AZ1380&gt;0,BD1380&gt;0),BC1380+([1]สูตร2!H1368*(100%-AZ1380)-BC1380)*BD1380,[1]สูตร2!H1368*(100%-AZ1380)))))</f>
        <v>#REF!</v>
      </c>
      <c r="BF1380" s="31"/>
    </row>
    <row r="1381" spans="1:58" s="5" customFormat="1" ht="24" customHeight="1" x14ac:dyDescent="0.2">
      <c r="A1381" s="31"/>
      <c r="B1381" s="31" t="s">
        <v>65</v>
      </c>
      <c r="C1381" s="31">
        <v>13117</v>
      </c>
      <c r="D1381" s="31" t="s">
        <v>66</v>
      </c>
      <c r="E1381" s="31" t="s">
        <v>1039</v>
      </c>
      <c r="F1381" s="31"/>
      <c r="G1381" s="32" t="s">
        <v>1038</v>
      </c>
      <c r="H1381" s="31">
        <v>138</v>
      </c>
      <c r="I1381" s="31">
        <v>-604</v>
      </c>
      <c r="J1381" s="31" t="s">
        <v>440</v>
      </c>
      <c r="K1381" s="31">
        <v>0</v>
      </c>
      <c r="L1381" s="31">
        <v>0</v>
      </c>
      <c r="M1381" s="31">
        <v>91</v>
      </c>
      <c r="N1381" s="33"/>
      <c r="O1381" s="33">
        <v>91</v>
      </c>
      <c r="P1381" s="33"/>
      <c r="Q1381" s="33"/>
      <c r="R1381" s="33"/>
      <c r="S1381" s="34" t="str">
        <f t="shared" si="294"/>
        <v>2</v>
      </c>
      <c r="T1381" s="35">
        <f t="shared" si="295"/>
        <v>91</v>
      </c>
      <c r="U1381" s="36">
        <f>INDEX([1]ราคาที่ดิน!$B:$G,MATCH($C1381,[1]ราคาที่ดิน!$A:$A,0),MATCH($B1381,[1]ราคาที่ดิน!$B$1:$G$1,0))</f>
        <v>200</v>
      </c>
      <c r="V1381" s="37">
        <f t="shared" si="304"/>
        <v>18200</v>
      </c>
      <c r="W1381" s="31"/>
      <c r="X1381" s="31"/>
      <c r="Y1381" s="31"/>
      <c r="Z1381" s="31"/>
      <c r="AA1381" s="31"/>
      <c r="AB1381" s="32"/>
      <c r="AC1381" s="38"/>
      <c r="AD1381" s="39"/>
      <c r="AE1381" s="39"/>
      <c r="AF1381" s="40" t="str">
        <f t="shared" si="296"/>
        <v/>
      </c>
      <c r="AG1381" s="41" t="str">
        <f t="shared" si="297"/>
        <v/>
      </c>
      <c r="AH1381" s="42"/>
      <c r="AI1381" s="42"/>
      <c r="AJ1381" s="42"/>
      <c r="AK1381" s="42"/>
      <c r="AL1381" s="31"/>
      <c r="AM1381" s="43" t="str">
        <f t="shared" si="298"/>
        <v>100</v>
      </c>
      <c r="AN1381" s="44">
        <f>INDEX([1]ราคาสิ่งปลูกสร้าง!$D$6:$CC$47,MATCH($AD1381,[1]ราคาสิ่งปลูกสร้าง!$B$6:$B$45,0),MATCH($C$7,[1]ราคาสิ่งปลูกสร้าง!$D$5:$CC$5,0))</f>
        <v>0</v>
      </c>
      <c r="AO1381" s="44">
        <f t="shared" si="299"/>
        <v>0</v>
      </c>
      <c r="AP1381" s="45">
        <f t="shared" si="300"/>
        <v>0</v>
      </c>
      <c r="AQ1381" s="40">
        <f>IF(AP1381=0,0,INDEX([1]ค่าเสื่อมสิ่งปลูกสร้าง!$A$5:$D$105,MATCH($AP1381,[1]ค่าเสื่อมสิ่งปลูกสร้าง!$A$5:$A$105,0),MATCH(AE1381,[1]ค่าเสื่อมสิ่งปลูกสร้าง!$A$3:$D$3)))</f>
        <v>0</v>
      </c>
      <c r="AR1381" s="44">
        <f t="shared" si="305"/>
        <v>0</v>
      </c>
      <c r="AS1381" s="44">
        <f t="shared" si="306"/>
        <v>18200</v>
      </c>
      <c r="AT1381" s="44">
        <f t="shared" si="307"/>
        <v>18200</v>
      </c>
      <c r="AU1381" s="46">
        <v>0</v>
      </c>
      <c r="AV1381" s="44">
        <f t="shared" si="301"/>
        <v>18200</v>
      </c>
      <c r="AW1381" s="47" t="str">
        <f t="shared" si="302"/>
        <v>0.02</v>
      </c>
      <c r="AX1381" s="48"/>
      <c r="AY1381" s="48"/>
      <c r="AZ1381" s="49">
        <v>0</v>
      </c>
      <c r="BA1381" s="48"/>
      <c r="BB1381" s="48"/>
      <c r="BC1381" s="44">
        <f t="shared" si="303"/>
        <v>0</v>
      </c>
      <c r="BD1381" s="50">
        <v>1</v>
      </c>
      <c r="BE1381" s="51" t="e">
        <f>IF(AX1381=1,0,IF(AY1381=1,0,IF(BC1381&gt;#REF!,#REF!,IF(OR(AZ1381&gt;0,BD1381&gt;0),BC1381+([1]สูตร2!H1369*(100%-AZ1381)-BC1381)*BD1381,[1]สูตร2!H1369*(100%-AZ1381)))))</f>
        <v>#REF!</v>
      </c>
      <c r="BF1381" s="31"/>
    </row>
    <row r="1382" spans="1:58" s="5" customFormat="1" ht="24" customHeight="1" x14ac:dyDescent="0.2">
      <c r="A1382" s="31">
        <v>440</v>
      </c>
      <c r="B1382" s="31" t="s">
        <v>65</v>
      </c>
      <c r="C1382" s="31">
        <v>27066</v>
      </c>
      <c r="D1382" s="31" t="s">
        <v>71</v>
      </c>
      <c r="E1382" s="31" t="s">
        <v>1040</v>
      </c>
      <c r="F1382" s="31"/>
      <c r="G1382" s="32" t="s">
        <v>1038</v>
      </c>
      <c r="H1382" s="31">
        <v>33</v>
      </c>
      <c r="I1382" s="31">
        <v>1031</v>
      </c>
      <c r="J1382" s="31" t="s">
        <v>440</v>
      </c>
      <c r="K1382" s="31">
        <v>8</v>
      </c>
      <c r="L1382" s="31">
        <v>2</v>
      </c>
      <c r="M1382" s="31">
        <v>66</v>
      </c>
      <c r="N1382" s="33">
        <v>3466</v>
      </c>
      <c r="O1382" s="33"/>
      <c r="P1382" s="33"/>
      <c r="Q1382" s="33"/>
      <c r="R1382" s="33"/>
      <c r="S1382" s="34" t="str">
        <f t="shared" si="294"/>
        <v>1</v>
      </c>
      <c r="T1382" s="35">
        <f t="shared" si="295"/>
        <v>3466</v>
      </c>
      <c r="U1382" s="36">
        <f>INDEX([1]ราคาที่ดิน!$B:$G,MATCH($C1382,[1]ราคาที่ดิน!$A:$A,0),MATCH($B1382,[1]ราคาที่ดิน!$B$1:$G$1,0))</f>
        <v>130</v>
      </c>
      <c r="V1382" s="37">
        <f t="shared" si="304"/>
        <v>450580</v>
      </c>
      <c r="W1382" s="31"/>
      <c r="X1382" s="31"/>
      <c r="Y1382" s="31"/>
      <c r="Z1382" s="31"/>
      <c r="AA1382" s="31"/>
      <c r="AB1382" s="32"/>
      <c r="AC1382" s="38"/>
      <c r="AD1382" s="39"/>
      <c r="AE1382" s="39"/>
      <c r="AF1382" s="40" t="str">
        <f t="shared" si="296"/>
        <v/>
      </c>
      <c r="AG1382" s="41" t="str">
        <f t="shared" si="297"/>
        <v/>
      </c>
      <c r="AH1382" s="42"/>
      <c r="AI1382" s="42"/>
      <c r="AJ1382" s="42"/>
      <c r="AK1382" s="42"/>
      <c r="AL1382" s="31"/>
      <c r="AM1382" s="43" t="str">
        <f t="shared" si="298"/>
        <v>100</v>
      </c>
      <c r="AN1382" s="44">
        <f>INDEX([1]ราคาสิ่งปลูกสร้าง!$D$6:$CC$47,MATCH($AD1382,[1]ราคาสิ่งปลูกสร้าง!$B$6:$B$45,0),MATCH($C$7,[1]ราคาสิ่งปลูกสร้าง!$D$5:$CC$5,0))</f>
        <v>0</v>
      </c>
      <c r="AO1382" s="44">
        <f t="shared" si="299"/>
        <v>0</v>
      </c>
      <c r="AP1382" s="45">
        <f t="shared" si="300"/>
        <v>0</v>
      </c>
      <c r="AQ1382" s="40">
        <f>IF(AP1382=0,0,INDEX([1]ค่าเสื่อมสิ่งปลูกสร้าง!$A$5:$D$105,MATCH($AP1382,[1]ค่าเสื่อมสิ่งปลูกสร้าง!$A$5:$A$105,0),MATCH(AE1382,[1]ค่าเสื่อมสิ่งปลูกสร้าง!$A$3:$D$3)))</f>
        <v>0</v>
      </c>
      <c r="AR1382" s="44">
        <f t="shared" si="305"/>
        <v>0</v>
      </c>
      <c r="AS1382" s="44">
        <f t="shared" si="306"/>
        <v>450580</v>
      </c>
      <c r="AT1382" s="44">
        <f t="shared" si="307"/>
        <v>450580</v>
      </c>
      <c r="AU1382" s="46">
        <v>0</v>
      </c>
      <c r="AV1382" s="44">
        <f t="shared" si="301"/>
        <v>450580</v>
      </c>
      <c r="AW1382" s="47" t="str">
        <f t="shared" si="302"/>
        <v>0.01</v>
      </c>
      <c r="AX1382" s="48"/>
      <c r="AY1382" s="48"/>
      <c r="AZ1382" s="49">
        <v>0</v>
      </c>
      <c r="BA1382" s="48"/>
      <c r="BB1382" s="48"/>
      <c r="BC1382" s="44">
        <f t="shared" si="303"/>
        <v>0</v>
      </c>
      <c r="BD1382" s="50">
        <v>1</v>
      </c>
      <c r="BE1382" s="51" t="e">
        <f>IF(AX1382=1,0,IF(AY1382=1,0,IF(BC1382&gt;#REF!,#REF!,IF(OR(AZ1382&gt;0,BD1382&gt;0),BC1382+([1]สูตร2!H1370*(100%-AZ1382)-BC1382)*BD1382,[1]สูตร2!H1370*(100%-AZ1382)))))</f>
        <v>#REF!</v>
      </c>
      <c r="BF1382" s="31"/>
    </row>
    <row r="1383" spans="1:58" s="5" customFormat="1" ht="24" customHeight="1" x14ac:dyDescent="0.2">
      <c r="A1383" s="31"/>
      <c r="B1383" s="31" t="s">
        <v>93</v>
      </c>
      <c r="C1383" s="31" t="s">
        <v>104</v>
      </c>
      <c r="D1383" s="31" t="s">
        <v>71</v>
      </c>
      <c r="E1383" s="31" t="s">
        <v>1040</v>
      </c>
      <c r="F1383" s="31"/>
      <c r="G1383" s="32" t="s">
        <v>1038</v>
      </c>
      <c r="H1383" s="31" t="s">
        <v>104</v>
      </c>
      <c r="I1383" s="31" t="s">
        <v>104</v>
      </c>
      <c r="J1383" s="31" t="s">
        <v>440</v>
      </c>
      <c r="K1383" s="31">
        <v>0</v>
      </c>
      <c r="L1383" s="31">
        <v>0</v>
      </c>
      <c r="M1383" s="31">
        <v>50</v>
      </c>
      <c r="N1383" s="33"/>
      <c r="O1383" s="33">
        <v>50</v>
      </c>
      <c r="P1383" s="33"/>
      <c r="Q1383" s="33"/>
      <c r="R1383" s="33"/>
      <c r="S1383" s="34" t="str">
        <f t="shared" si="294"/>
        <v>2</v>
      </c>
      <c r="T1383" s="35">
        <f t="shared" si="295"/>
        <v>50</v>
      </c>
      <c r="U1383" s="36">
        <f>INDEX([1]ราคาที่ดิน!$B:$G,MATCH($C1383,[1]ราคาที่ดิน!$A:$A,0),MATCH($B1383,[1]ราคาที่ดิน!$B$1:$G$1,0))</f>
        <v>100</v>
      </c>
      <c r="V1383" s="37">
        <f t="shared" si="304"/>
        <v>5000</v>
      </c>
      <c r="W1383" s="31">
        <v>1</v>
      </c>
      <c r="X1383" s="31">
        <v>81</v>
      </c>
      <c r="Y1383" s="31" t="s">
        <v>71</v>
      </c>
      <c r="Z1383" s="31" t="s">
        <v>1041</v>
      </c>
      <c r="AA1383" s="31"/>
      <c r="AB1383" s="32" t="s">
        <v>1038</v>
      </c>
      <c r="AC1383" s="38"/>
      <c r="AD1383" s="39" t="s">
        <v>73</v>
      </c>
      <c r="AE1383" s="39" t="s">
        <v>74</v>
      </c>
      <c r="AF1383" s="40" t="str">
        <f t="shared" si="296"/>
        <v>2</v>
      </c>
      <c r="AG1383" s="41">
        <f t="shared" si="297"/>
        <v>81</v>
      </c>
      <c r="AH1383" s="42"/>
      <c r="AI1383" s="42">
        <v>81</v>
      </c>
      <c r="AJ1383" s="42"/>
      <c r="AK1383" s="42"/>
      <c r="AL1383" s="31">
        <v>25</v>
      </c>
      <c r="AM1383" s="43" t="str">
        <f t="shared" si="298"/>
        <v>100</v>
      </c>
      <c r="AN1383" s="44">
        <f>INDEX([1]ราคาสิ่งปลูกสร้าง!$D$6:$CC$47,MATCH($AD1383,[1]ราคาสิ่งปลูกสร้าง!$B$6:$B$45,0),MATCH($C$7,[1]ราคาสิ่งปลูกสร้าง!$D$5:$CC$5,0))</f>
        <v>6500</v>
      </c>
      <c r="AO1383" s="44">
        <f t="shared" si="299"/>
        <v>526500</v>
      </c>
      <c r="AP1383" s="45">
        <f t="shared" si="300"/>
        <v>25</v>
      </c>
      <c r="AQ1383" s="40">
        <f>IF(AP1383=0,0,INDEX([1]ค่าเสื่อมสิ่งปลูกสร้าง!$A$5:$D$105,MATCH($AP1383,[1]ค่าเสื่อมสิ่งปลูกสร้าง!$A$5:$A$105,0),MATCH(AE1383,[1]ค่าเสื่อมสิ่งปลูกสร้าง!$A$3:$D$3)))</f>
        <v>40</v>
      </c>
      <c r="AR1383" s="44">
        <f t="shared" si="305"/>
        <v>315900</v>
      </c>
      <c r="AS1383" s="44">
        <f t="shared" si="306"/>
        <v>320900</v>
      </c>
      <c r="AT1383" s="44">
        <f t="shared" si="307"/>
        <v>320900</v>
      </c>
      <c r="AU1383" s="46">
        <v>0</v>
      </c>
      <c r="AV1383" s="44">
        <f t="shared" si="301"/>
        <v>320900</v>
      </c>
      <c r="AW1383" s="47" t="str">
        <f t="shared" si="302"/>
        <v>0.02</v>
      </c>
      <c r="AX1383" s="48"/>
      <c r="AY1383" s="48"/>
      <c r="AZ1383" s="49">
        <v>0</v>
      </c>
      <c r="BA1383" s="48"/>
      <c r="BB1383" s="48"/>
      <c r="BC1383" s="44">
        <f t="shared" si="303"/>
        <v>0</v>
      </c>
      <c r="BD1383" s="50">
        <v>1</v>
      </c>
      <c r="BE1383" s="51" t="e">
        <f>IF(AX1383=1,0,IF(AY1383=1,0,IF(BC1383&gt;#REF!,#REF!,IF(OR(AZ1383&gt;0,BD1383&gt;0),BC1383+([1]สูตร2!H1371*(100%-AZ1383)-BC1383)*BD1383,[1]สูตร2!H1371*(100%-AZ1383)))))</f>
        <v>#REF!</v>
      </c>
      <c r="BF1383" s="31"/>
    </row>
    <row r="1384" spans="1:58" s="5" customFormat="1" ht="24" customHeight="1" x14ac:dyDescent="0.2">
      <c r="A1384" s="31"/>
      <c r="B1384" s="31" t="s">
        <v>93</v>
      </c>
      <c r="C1384" s="31" t="s">
        <v>104</v>
      </c>
      <c r="D1384" s="31" t="s">
        <v>71</v>
      </c>
      <c r="E1384" s="31" t="s">
        <v>1040</v>
      </c>
      <c r="F1384" s="31"/>
      <c r="G1384" s="32" t="s">
        <v>1038</v>
      </c>
      <c r="H1384" s="31" t="s">
        <v>104</v>
      </c>
      <c r="I1384" s="31" t="s">
        <v>104</v>
      </c>
      <c r="J1384" s="31" t="s">
        <v>440</v>
      </c>
      <c r="K1384" s="31">
        <v>0</v>
      </c>
      <c r="L1384" s="31">
        <v>0</v>
      </c>
      <c r="M1384" s="31">
        <v>30</v>
      </c>
      <c r="N1384" s="33"/>
      <c r="O1384" s="33">
        <v>30</v>
      </c>
      <c r="P1384" s="33"/>
      <c r="Q1384" s="33"/>
      <c r="R1384" s="33"/>
      <c r="S1384" s="34" t="str">
        <f t="shared" si="294"/>
        <v>2</v>
      </c>
      <c r="T1384" s="35">
        <f t="shared" si="295"/>
        <v>30</v>
      </c>
      <c r="U1384" s="36">
        <f>INDEX([1]ราคาที่ดิน!$B:$G,MATCH($C1384,[1]ราคาที่ดิน!$A:$A,0),MATCH($B1384,[1]ราคาที่ดิน!$B$1:$G$1,0))</f>
        <v>100</v>
      </c>
      <c r="V1384" s="37">
        <f t="shared" si="304"/>
        <v>3000</v>
      </c>
      <c r="W1384" s="31">
        <v>2</v>
      </c>
      <c r="X1384" s="31">
        <v>81</v>
      </c>
      <c r="Y1384" s="31" t="s">
        <v>71</v>
      </c>
      <c r="Z1384" s="31" t="s">
        <v>1041</v>
      </c>
      <c r="AA1384" s="31"/>
      <c r="AB1384" s="32" t="s">
        <v>1038</v>
      </c>
      <c r="AC1384" s="38"/>
      <c r="AD1384" s="39" t="s">
        <v>75</v>
      </c>
      <c r="AE1384" s="39" t="s">
        <v>76</v>
      </c>
      <c r="AF1384" s="40" t="str">
        <f t="shared" si="296"/>
        <v>1</v>
      </c>
      <c r="AG1384" s="41">
        <f t="shared" si="297"/>
        <v>12</v>
      </c>
      <c r="AH1384" s="42">
        <v>12</v>
      </c>
      <c r="AI1384" s="42"/>
      <c r="AJ1384" s="42"/>
      <c r="AK1384" s="42"/>
      <c r="AL1384" s="31">
        <v>25</v>
      </c>
      <c r="AM1384" s="43" t="str">
        <f t="shared" si="298"/>
        <v>100</v>
      </c>
      <c r="AN1384" s="44">
        <f>INDEX([1]ราคาสิ่งปลูกสร้าง!$D$6:$CC$47,MATCH($AD1384,[1]ราคาสิ่งปลูกสร้าง!$B$6:$B$45,0),MATCH($C$7,[1]ราคาสิ่งปลูกสร้าง!$D$5:$CC$5,0))</f>
        <v>5400</v>
      </c>
      <c r="AO1384" s="44">
        <f t="shared" si="299"/>
        <v>64800</v>
      </c>
      <c r="AP1384" s="45">
        <f t="shared" si="300"/>
        <v>25</v>
      </c>
      <c r="AQ1384" s="40">
        <f>IF(AP1384=0,0,INDEX([1]ค่าเสื่อมสิ่งปลูกสร้าง!$A$5:$D$105,MATCH($AP1384,[1]ค่าเสื่อมสิ่งปลูกสร้าง!$A$5:$A$105,0),MATCH(AE1384,[1]ค่าเสื่อมสิ่งปลูกสร้าง!$A$3:$D$3)))</f>
        <v>93</v>
      </c>
      <c r="AR1384" s="44">
        <f t="shared" si="305"/>
        <v>4536</v>
      </c>
      <c r="AS1384" s="44">
        <f t="shared" si="306"/>
        <v>7536</v>
      </c>
      <c r="AT1384" s="44">
        <f t="shared" si="307"/>
        <v>7536</v>
      </c>
      <c r="AU1384" s="46">
        <v>0</v>
      </c>
      <c r="AV1384" s="44">
        <f t="shared" si="301"/>
        <v>7536</v>
      </c>
      <c r="AW1384" s="47" t="str">
        <f t="shared" si="302"/>
        <v>0.01</v>
      </c>
      <c r="AX1384" s="48"/>
      <c r="AY1384" s="48"/>
      <c r="AZ1384" s="49">
        <v>0</v>
      </c>
      <c r="BA1384" s="48"/>
      <c r="BB1384" s="48"/>
      <c r="BC1384" s="44">
        <f t="shared" si="303"/>
        <v>0</v>
      </c>
      <c r="BD1384" s="50">
        <v>1</v>
      </c>
      <c r="BE1384" s="51" t="e">
        <f>IF(AX1384=1,0,IF(AY1384=1,0,IF(BC1384&gt;#REF!,#REF!,IF(OR(AZ1384&gt;0,BD1384&gt;0),BC1384+([1]สูตร2!H1372*(100%-AZ1384)-BC1384)*BD1384,[1]สูตร2!H1372*(100%-AZ1384)))))</f>
        <v>#REF!</v>
      </c>
      <c r="BF1384" s="31"/>
    </row>
    <row r="1385" spans="1:58" s="5" customFormat="1" ht="24" customHeight="1" x14ac:dyDescent="0.2">
      <c r="A1385" s="31"/>
      <c r="B1385" s="31" t="s">
        <v>93</v>
      </c>
      <c r="C1385" s="31" t="s">
        <v>104</v>
      </c>
      <c r="D1385" s="31" t="s">
        <v>71</v>
      </c>
      <c r="E1385" s="31" t="s">
        <v>1040</v>
      </c>
      <c r="F1385" s="31"/>
      <c r="G1385" s="32" t="s">
        <v>1038</v>
      </c>
      <c r="H1385" s="31" t="s">
        <v>104</v>
      </c>
      <c r="I1385" s="31" t="s">
        <v>104</v>
      </c>
      <c r="J1385" s="31" t="s">
        <v>440</v>
      </c>
      <c r="K1385" s="31">
        <v>0</v>
      </c>
      <c r="L1385" s="31">
        <v>0</v>
      </c>
      <c r="M1385" s="31">
        <v>20</v>
      </c>
      <c r="N1385" s="33"/>
      <c r="O1385" s="33">
        <v>20</v>
      </c>
      <c r="P1385" s="33"/>
      <c r="Q1385" s="33"/>
      <c r="R1385" s="33"/>
      <c r="S1385" s="34" t="str">
        <f t="shared" si="294"/>
        <v>2</v>
      </c>
      <c r="T1385" s="35">
        <f t="shared" si="295"/>
        <v>20</v>
      </c>
      <c r="U1385" s="36">
        <f>INDEX([1]ราคาที่ดิน!$B:$G,MATCH($C1385,[1]ราคาที่ดิน!$A:$A,0),MATCH($B1385,[1]ราคาที่ดิน!$B$1:$G$1,0))</f>
        <v>100</v>
      </c>
      <c r="V1385" s="37">
        <f t="shared" si="304"/>
        <v>2000</v>
      </c>
      <c r="W1385" s="31">
        <v>3</v>
      </c>
      <c r="X1385" s="31">
        <v>81</v>
      </c>
      <c r="Y1385" s="31" t="s">
        <v>71</v>
      </c>
      <c r="Z1385" s="31" t="s">
        <v>1041</v>
      </c>
      <c r="AA1385" s="31"/>
      <c r="AB1385" s="32" t="s">
        <v>1038</v>
      </c>
      <c r="AC1385" s="38"/>
      <c r="AD1385" s="39" t="s">
        <v>77</v>
      </c>
      <c r="AE1385" s="39" t="s">
        <v>76</v>
      </c>
      <c r="AF1385" s="40" t="str">
        <f t="shared" si="296"/>
        <v>1</v>
      </c>
      <c r="AG1385" s="41">
        <f t="shared" si="297"/>
        <v>16</v>
      </c>
      <c r="AH1385" s="42">
        <v>16</v>
      </c>
      <c r="AI1385" s="42"/>
      <c r="AJ1385" s="42"/>
      <c r="AK1385" s="42"/>
      <c r="AL1385" s="31">
        <v>16</v>
      </c>
      <c r="AM1385" s="43" t="str">
        <f t="shared" si="298"/>
        <v>100</v>
      </c>
      <c r="AN1385" s="44">
        <f>INDEX([1]ราคาสิ่งปลูกสร้าง!$D$6:$CC$47,MATCH($AD1385,[1]ราคาสิ่งปลูกสร้าง!$B$6:$B$45,0),MATCH($C$7,[1]ราคาสิ่งปลูกสร้าง!$D$5:$CC$5,0))</f>
        <v>2050</v>
      </c>
      <c r="AO1385" s="44">
        <f t="shared" si="299"/>
        <v>32800</v>
      </c>
      <c r="AP1385" s="45">
        <f t="shared" si="300"/>
        <v>16</v>
      </c>
      <c r="AQ1385" s="40">
        <f>IF(AP1385=0,0,INDEX([1]ค่าเสื่อมสิ่งปลูกสร้าง!$A$5:$D$105,MATCH($AP1385,[1]ค่าเสื่อมสิ่งปลูกสร้าง!$A$5:$A$105,0),MATCH(AE1385,[1]ค่าเสื่อมสิ่งปลูกสร้าง!$A$3:$D$3)))</f>
        <v>72</v>
      </c>
      <c r="AR1385" s="44">
        <f t="shared" si="305"/>
        <v>9184</v>
      </c>
      <c r="AS1385" s="44">
        <f t="shared" si="306"/>
        <v>11184</v>
      </c>
      <c r="AT1385" s="44">
        <f t="shared" si="307"/>
        <v>11184</v>
      </c>
      <c r="AU1385" s="46">
        <v>0</v>
      </c>
      <c r="AV1385" s="44">
        <f t="shared" si="301"/>
        <v>11184</v>
      </c>
      <c r="AW1385" s="47" t="str">
        <f t="shared" si="302"/>
        <v>0.01</v>
      </c>
      <c r="AX1385" s="48"/>
      <c r="AY1385" s="48"/>
      <c r="AZ1385" s="49">
        <v>0</v>
      </c>
      <c r="BA1385" s="48"/>
      <c r="BB1385" s="48"/>
      <c r="BC1385" s="44">
        <f t="shared" si="303"/>
        <v>0</v>
      </c>
      <c r="BD1385" s="50">
        <v>1</v>
      </c>
      <c r="BE1385" s="51" t="e">
        <f>IF(AX1385=1,0,IF(AY1385=1,0,IF(BC1385&gt;#REF!,#REF!,IF(OR(AZ1385&gt;0,BD1385&gt;0),BC1385+([1]สูตร2!H1373*(100%-AZ1385)-BC1385)*BD1385,[1]สูตร2!H1373*(100%-AZ1385)))))</f>
        <v>#REF!</v>
      </c>
      <c r="BF1385" s="31"/>
    </row>
    <row r="1386" spans="1:58" s="5" customFormat="1" ht="24" customHeight="1" x14ac:dyDescent="0.2">
      <c r="A1386" s="31"/>
      <c r="B1386" s="31" t="s">
        <v>93</v>
      </c>
      <c r="C1386" s="31" t="s">
        <v>104</v>
      </c>
      <c r="D1386" s="31" t="s">
        <v>71</v>
      </c>
      <c r="E1386" s="31" t="s">
        <v>1040</v>
      </c>
      <c r="F1386" s="31"/>
      <c r="G1386" s="32" t="s">
        <v>1038</v>
      </c>
      <c r="H1386" s="31" t="s">
        <v>104</v>
      </c>
      <c r="I1386" s="31" t="s">
        <v>104</v>
      </c>
      <c r="J1386" s="31" t="s">
        <v>440</v>
      </c>
      <c r="K1386" s="31">
        <v>0</v>
      </c>
      <c r="L1386" s="31">
        <v>0</v>
      </c>
      <c r="M1386" s="31">
        <v>15</v>
      </c>
      <c r="N1386" s="33"/>
      <c r="O1386" s="33">
        <v>15</v>
      </c>
      <c r="P1386" s="33"/>
      <c r="Q1386" s="33"/>
      <c r="R1386" s="33"/>
      <c r="S1386" s="34" t="str">
        <f t="shared" si="294"/>
        <v>2</v>
      </c>
      <c r="T1386" s="35">
        <f t="shared" si="295"/>
        <v>15</v>
      </c>
      <c r="U1386" s="36">
        <f>INDEX([1]ราคาที่ดิน!$B:$G,MATCH($C1386,[1]ราคาที่ดิน!$A:$A,0),MATCH($B1386,[1]ราคาที่ดิน!$B$1:$G$1,0))</f>
        <v>100</v>
      </c>
      <c r="V1386" s="37">
        <f t="shared" si="304"/>
        <v>1500</v>
      </c>
      <c r="W1386" s="31">
        <v>4</v>
      </c>
      <c r="X1386" s="31">
        <v>81</v>
      </c>
      <c r="Y1386" s="31" t="s">
        <v>71</v>
      </c>
      <c r="Z1386" s="31" t="s">
        <v>1041</v>
      </c>
      <c r="AA1386" s="31"/>
      <c r="AB1386" s="32" t="s">
        <v>1038</v>
      </c>
      <c r="AC1386" s="38"/>
      <c r="AD1386" s="39" t="s">
        <v>75</v>
      </c>
      <c r="AE1386" s="39" t="s">
        <v>76</v>
      </c>
      <c r="AF1386" s="40" t="str">
        <f t="shared" si="296"/>
        <v>1</v>
      </c>
      <c r="AG1386" s="41">
        <f t="shared" si="297"/>
        <v>16</v>
      </c>
      <c r="AH1386" s="42">
        <v>16</v>
      </c>
      <c r="AI1386" s="42"/>
      <c r="AJ1386" s="42"/>
      <c r="AK1386" s="42"/>
      <c r="AL1386" s="31">
        <v>3</v>
      </c>
      <c r="AM1386" s="43" t="str">
        <f t="shared" si="298"/>
        <v>100</v>
      </c>
      <c r="AN1386" s="44">
        <f>INDEX([1]ราคาสิ่งปลูกสร้าง!$D$6:$CC$47,MATCH($AD1386,[1]ราคาสิ่งปลูกสร้าง!$B$6:$B$45,0),MATCH($C$7,[1]ราคาสิ่งปลูกสร้าง!$D$5:$CC$5,0))</f>
        <v>5400</v>
      </c>
      <c r="AO1386" s="44">
        <f t="shared" si="299"/>
        <v>86400</v>
      </c>
      <c r="AP1386" s="45">
        <f t="shared" si="300"/>
        <v>3</v>
      </c>
      <c r="AQ1386" s="40">
        <f>IF(AP1386=0,0,INDEX([1]ค่าเสื่อมสิ่งปลูกสร้าง!$A$5:$D$105,MATCH($AP1386,[1]ค่าเสื่อมสิ่งปลูกสร้าง!$A$5:$A$105,0),MATCH(AE1386,[1]ค่าเสื่อมสิ่งปลูกสร้าง!$A$3:$D$3)))</f>
        <v>9</v>
      </c>
      <c r="AR1386" s="44">
        <f t="shared" si="305"/>
        <v>78624</v>
      </c>
      <c r="AS1386" s="44">
        <f t="shared" si="306"/>
        <v>80124</v>
      </c>
      <c r="AT1386" s="44">
        <f t="shared" si="307"/>
        <v>80124</v>
      </c>
      <c r="AU1386" s="46">
        <v>0</v>
      </c>
      <c r="AV1386" s="44">
        <f t="shared" si="301"/>
        <v>80124</v>
      </c>
      <c r="AW1386" s="47" t="str">
        <f t="shared" si="302"/>
        <v>0.01</v>
      </c>
      <c r="AX1386" s="48"/>
      <c r="AY1386" s="48"/>
      <c r="AZ1386" s="49">
        <v>0</v>
      </c>
      <c r="BA1386" s="48"/>
      <c r="BB1386" s="48"/>
      <c r="BC1386" s="44">
        <f t="shared" si="303"/>
        <v>0</v>
      </c>
      <c r="BD1386" s="50">
        <v>1</v>
      </c>
      <c r="BE1386" s="51" t="e">
        <f>IF(AX1386=1,0,IF(AY1386=1,0,IF(BC1386&gt;#REF!,#REF!,IF(OR(AZ1386&gt;0,BD1386&gt;0),BC1386+([1]สูตร2!H1374*(100%-AZ1386)-BC1386)*BD1386,[1]สูตร2!H1374*(100%-AZ1386)))))</f>
        <v>#REF!</v>
      </c>
      <c r="BF1386" s="31"/>
    </row>
    <row r="1387" spans="1:58" s="5" customFormat="1" ht="24" customHeight="1" x14ac:dyDescent="0.2">
      <c r="A1387" s="31">
        <v>441</v>
      </c>
      <c r="B1387" s="31" t="s">
        <v>432</v>
      </c>
      <c r="C1387" s="31">
        <v>4</v>
      </c>
      <c r="D1387" s="31" t="s">
        <v>66</v>
      </c>
      <c r="E1387" s="31" t="s">
        <v>1042</v>
      </c>
      <c r="F1387" s="31"/>
      <c r="G1387" s="32" t="s">
        <v>1043</v>
      </c>
      <c r="H1387" s="31">
        <v>30</v>
      </c>
      <c r="I1387" s="31" t="s">
        <v>104</v>
      </c>
      <c r="J1387" s="31" t="s">
        <v>440</v>
      </c>
      <c r="K1387" s="31">
        <v>9</v>
      </c>
      <c r="L1387" s="31">
        <v>1</v>
      </c>
      <c r="M1387" s="31">
        <v>93</v>
      </c>
      <c r="N1387" s="33">
        <v>3793</v>
      </c>
      <c r="O1387" s="33"/>
      <c r="P1387" s="33"/>
      <c r="Q1387" s="33"/>
      <c r="R1387" s="33"/>
      <c r="S1387" s="34" t="str">
        <f t="shared" si="294"/>
        <v>1</v>
      </c>
      <c r="T1387" s="35">
        <f t="shared" si="295"/>
        <v>3793</v>
      </c>
      <c r="U1387" s="36">
        <f>INDEX([1]ราคาที่ดิน!$B:$G,MATCH($C1387,[1]ราคาที่ดิน!$A:$A,0),MATCH($B1387,[1]ราคาที่ดิน!$B$1:$G$1,0))</f>
        <v>200</v>
      </c>
      <c r="V1387" s="37">
        <f t="shared" si="304"/>
        <v>758600</v>
      </c>
      <c r="W1387" s="31"/>
      <c r="X1387" s="31"/>
      <c r="Y1387" s="31"/>
      <c r="Z1387" s="31"/>
      <c r="AA1387" s="31"/>
      <c r="AB1387" s="32"/>
      <c r="AC1387" s="38"/>
      <c r="AD1387" s="39"/>
      <c r="AE1387" s="39"/>
      <c r="AF1387" s="40" t="str">
        <f t="shared" si="296"/>
        <v/>
      </c>
      <c r="AG1387" s="41" t="str">
        <f t="shared" si="297"/>
        <v/>
      </c>
      <c r="AH1387" s="42"/>
      <c r="AI1387" s="42"/>
      <c r="AJ1387" s="42"/>
      <c r="AK1387" s="42"/>
      <c r="AL1387" s="31"/>
      <c r="AM1387" s="43" t="str">
        <f t="shared" si="298"/>
        <v>100</v>
      </c>
      <c r="AN1387" s="44">
        <f>INDEX([1]ราคาสิ่งปลูกสร้าง!$D$6:$CC$47,MATCH($AD1387,[1]ราคาสิ่งปลูกสร้าง!$B$6:$B$45,0),MATCH($C$7,[1]ราคาสิ่งปลูกสร้าง!$D$5:$CC$5,0))</f>
        <v>0</v>
      </c>
      <c r="AO1387" s="44">
        <f t="shared" si="299"/>
        <v>0</v>
      </c>
      <c r="AP1387" s="45">
        <f t="shared" si="300"/>
        <v>0</v>
      </c>
      <c r="AQ1387" s="40">
        <f>IF(AP1387=0,0,INDEX([1]ค่าเสื่อมสิ่งปลูกสร้าง!$A$5:$D$105,MATCH($AP1387,[1]ค่าเสื่อมสิ่งปลูกสร้าง!$A$5:$A$105,0),MATCH(AE1387,[1]ค่าเสื่อมสิ่งปลูกสร้าง!$A$3:$D$3)))</f>
        <v>0</v>
      </c>
      <c r="AR1387" s="44">
        <f t="shared" si="305"/>
        <v>0</v>
      </c>
      <c r="AS1387" s="44">
        <f t="shared" si="306"/>
        <v>758600</v>
      </c>
      <c r="AT1387" s="44">
        <f t="shared" si="307"/>
        <v>758600</v>
      </c>
      <c r="AU1387" s="46">
        <v>0</v>
      </c>
      <c r="AV1387" s="44">
        <f t="shared" si="301"/>
        <v>758600</v>
      </c>
      <c r="AW1387" s="47" t="str">
        <f t="shared" si="302"/>
        <v>0.01</v>
      </c>
      <c r="AX1387" s="48"/>
      <c r="AY1387" s="48"/>
      <c r="AZ1387" s="49">
        <v>0</v>
      </c>
      <c r="BA1387" s="48"/>
      <c r="BB1387" s="48"/>
      <c r="BC1387" s="44">
        <f t="shared" si="303"/>
        <v>0</v>
      </c>
      <c r="BD1387" s="50">
        <v>1</v>
      </c>
      <c r="BE1387" s="51" t="e">
        <f>IF(AX1387=1,0,IF(AY1387=1,0,IF(BC1387&gt;#REF!,#REF!,IF(OR(AZ1387&gt;0,BD1387&gt;0),BC1387+([1]สูตร2!H1375*(100%-AZ1387)-BC1387)*BD1387,[1]สูตร2!H1375*(100%-AZ1387)))))</f>
        <v>#REF!</v>
      </c>
      <c r="BF1387" s="31"/>
    </row>
    <row r="1388" spans="1:58" s="5" customFormat="1" ht="24" customHeight="1" x14ac:dyDescent="0.2">
      <c r="A1388" s="31"/>
      <c r="B1388" s="31" t="s">
        <v>65</v>
      </c>
      <c r="C1388" s="31">
        <v>13064</v>
      </c>
      <c r="D1388" s="31" t="s">
        <v>66</v>
      </c>
      <c r="E1388" s="31" t="s">
        <v>1042</v>
      </c>
      <c r="F1388" s="31"/>
      <c r="G1388" s="32" t="s">
        <v>1043</v>
      </c>
      <c r="H1388" s="31">
        <v>62</v>
      </c>
      <c r="I1388" s="31" t="s">
        <v>104</v>
      </c>
      <c r="J1388" s="31" t="s">
        <v>1016</v>
      </c>
      <c r="K1388" s="31">
        <v>0</v>
      </c>
      <c r="L1388" s="31">
        <v>1</v>
      </c>
      <c r="M1388" s="31">
        <v>0</v>
      </c>
      <c r="N1388" s="33"/>
      <c r="O1388" s="33">
        <v>100</v>
      </c>
      <c r="P1388" s="33"/>
      <c r="Q1388" s="33"/>
      <c r="R1388" s="33"/>
      <c r="S1388" s="34" t="str">
        <f t="shared" si="294"/>
        <v>2</v>
      </c>
      <c r="T1388" s="35">
        <f t="shared" si="295"/>
        <v>100</v>
      </c>
      <c r="U1388" s="36">
        <f>INDEX([1]ราคาที่ดิน!$B:$G,MATCH($C1388,[1]ราคาที่ดิน!$A:$A,0),MATCH($B1388,[1]ราคาที่ดิน!$B$1:$G$1,0))</f>
        <v>180</v>
      </c>
      <c r="V1388" s="37">
        <f t="shared" si="304"/>
        <v>18000</v>
      </c>
      <c r="W1388" s="31">
        <v>1</v>
      </c>
      <c r="X1388" s="31">
        <v>82</v>
      </c>
      <c r="Y1388" s="31" t="s">
        <v>71</v>
      </c>
      <c r="Z1388" s="31" t="s">
        <v>1044</v>
      </c>
      <c r="AA1388" s="31"/>
      <c r="AB1388" s="32" t="s">
        <v>1043</v>
      </c>
      <c r="AC1388" s="38"/>
      <c r="AD1388" s="39" t="s">
        <v>73</v>
      </c>
      <c r="AE1388" s="39" t="s">
        <v>94</v>
      </c>
      <c r="AF1388" s="40" t="str">
        <f t="shared" si="296"/>
        <v>2</v>
      </c>
      <c r="AG1388" s="41">
        <f t="shared" si="297"/>
        <v>54</v>
      </c>
      <c r="AH1388" s="42"/>
      <c r="AI1388" s="42">
        <v>54</v>
      </c>
      <c r="AJ1388" s="42"/>
      <c r="AK1388" s="42"/>
      <c r="AL1388" s="31">
        <v>15</v>
      </c>
      <c r="AM1388" s="43" t="str">
        <f t="shared" si="298"/>
        <v>100</v>
      </c>
      <c r="AN1388" s="44">
        <f>INDEX([1]ราคาสิ่งปลูกสร้าง!$D$6:$CC$47,MATCH($AD1388,[1]ราคาสิ่งปลูกสร้าง!$B$6:$B$45,0),MATCH($C$7,[1]ราคาสิ่งปลูกสร้าง!$D$5:$CC$5,0))</f>
        <v>6500</v>
      </c>
      <c r="AO1388" s="44">
        <f t="shared" si="299"/>
        <v>351000</v>
      </c>
      <c r="AP1388" s="45">
        <f t="shared" si="300"/>
        <v>15</v>
      </c>
      <c r="AQ1388" s="40">
        <f>IF(AP1388=0,0,INDEX([1]ค่าเสื่อมสิ่งปลูกสร้าง!$A$5:$D$105,MATCH($AP1388,[1]ค่าเสื่อมสิ่งปลูกสร้าง!$A$5:$A$105,0),MATCH(AE1388,[1]ค่าเสื่อมสิ่งปลูกสร้าง!$A$3:$D$3)))</f>
        <v>20</v>
      </c>
      <c r="AR1388" s="44">
        <f t="shared" si="305"/>
        <v>280800</v>
      </c>
      <c r="AS1388" s="44">
        <f t="shared" si="306"/>
        <v>298800</v>
      </c>
      <c r="AT1388" s="44">
        <f t="shared" si="307"/>
        <v>298800</v>
      </c>
      <c r="AU1388" s="46">
        <v>0</v>
      </c>
      <c r="AV1388" s="44">
        <f t="shared" si="301"/>
        <v>298800</v>
      </c>
      <c r="AW1388" s="47" t="str">
        <f t="shared" si="302"/>
        <v>0.02</v>
      </c>
      <c r="AX1388" s="48"/>
      <c r="AY1388" s="48"/>
      <c r="AZ1388" s="49">
        <v>0</v>
      </c>
      <c r="BA1388" s="48"/>
      <c r="BB1388" s="48"/>
      <c r="BC1388" s="44">
        <f t="shared" si="303"/>
        <v>0</v>
      </c>
      <c r="BD1388" s="50">
        <v>1</v>
      </c>
      <c r="BE1388" s="51" t="e">
        <f>IF(AX1388=1,0,IF(AY1388=1,0,IF(BC1388&gt;#REF!,#REF!,IF(OR(AZ1388&gt;0,BD1388&gt;0),BC1388+([1]สูตร2!H1376*(100%-AZ1388)-BC1388)*BD1388,[1]สูตร2!H1376*(100%-AZ1388)))))</f>
        <v>#REF!</v>
      </c>
      <c r="BF1388" s="31"/>
    </row>
    <row r="1389" spans="1:58" s="5" customFormat="1" ht="24" customHeight="1" x14ac:dyDescent="0.2">
      <c r="A1389" s="31"/>
      <c r="B1389" s="31" t="s">
        <v>65</v>
      </c>
      <c r="C1389" s="31">
        <v>13064</v>
      </c>
      <c r="D1389" s="31" t="s">
        <v>66</v>
      </c>
      <c r="E1389" s="31" t="s">
        <v>1042</v>
      </c>
      <c r="F1389" s="31"/>
      <c r="G1389" s="32" t="s">
        <v>1043</v>
      </c>
      <c r="H1389" s="31">
        <v>62</v>
      </c>
      <c r="I1389" s="31" t="s">
        <v>104</v>
      </c>
      <c r="J1389" s="31" t="s">
        <v>1016</v>
      </c>
      <c r="K1389" s="31">
        <v>0</v>
      </c>
      <c r="L1389" s="31">
        <v>0</v>
      </c>
      <c r="M1389" s="31">
        <v>28</v>
      </c>
      <c r="N1389" s="33"/>
      <c r="O1389" s="33">
        <v>28</v>
      </c>
      <c r="P1389" s="33"/>
      <c r="Q1389" s="33"/>
      <c r="R1389" s="33"/>
      <c r="S1389" s="34" t="str">
        <f t="shared" si="294"/>
        <v>2</v>
      </c>
      <c r="T1389" s="35">
        <f t="shared" si="295"/>
        <v>28</v>
      </c>
      <c r="U1389" s="36">
        <f>INDEX([1]ราคาที่ดิน!$B:$G,MATCH($C1389,[1]ราคาที่ดิน!$A:$A,0),MATCH($B1389,[1]ราคาที่ดิน!$B$1:$G$1,0))</f>
        <v>180</v>
      </c>
      <c r="V1389" s="37">
        <f t="shared" si="304"/>
        <v>5040</v>
      </c>
      <c r="W1389" s="31">
        <v>2</v>
      </c>
      <c r="X1389" s="31">
        <v>82</v>
      </c>
      <c r="Y1389" s="31" t="s">
        <v>71</v>
      </c>
      <c r="Z1389" s="31" t="s">
        <v>1044</v>
      </c>
      <c r="AA1389" s="31"/>
      <c r="AB1389" s="32" t="s">
        <v>1043</v>
      </c>
      <c r="AC1389" s="38"/>
      <c r="AD1389" s="39" t="s">
        <v>75</v>
      </c>
      <c r="AE1389" s="39" t="s">
        <v>76</v>
      </c>
      <c r="AF1389" s="40" t="str">
        <f t="shared" si="296"/>
        <v>1</v>
      </c>
      <c r="AG1389" s="41">
        <f t="shared" si="297"/>
        <v>7.5</v>
      </c>
      <c r="AH1389" s="42">
        <v>7.5</v>
      </c>
      <c r="AI1389" s="42"/>
      <c r="AJ1389" s="42"/>
      <c r="AK1389" s="42"/>
      <c r="AL1389" s="31">
        <v>15</v>
      </c>
      <c r="AM1389" s="43" t="str">
        <f t="shared" si="298"/>
        <v>100</v>
      </c>
      <c r="AN1389" s="44">
        <f>INDEX([1]ราคาสิ่งปลูกสร้าง!$D$6:$CC$47,MATCH($AD1389,[1]ราคาสิ่งปลูกสร้าง!$B$6:$B$45,0),MATCH($C$7,[1]ราคาสิ่งปลูกสร้าง!$D$5:$CC$5,0))</f>
        <v>5400</v>
      </c>
      <c r="AO1389" s="44">
        <f t="shared" si="299"/>
        <v>40500</v>
      </c>
      <c r="AP1389" s="45">
        <f t="shared" si="300"/>
        <v>15</v>
      </c>
      <c r="AQ1389" s="40">
        <f>IF(AP1389=0,0,INDEX([1]ค่าเสื่อมสิ่งปลูกสร้าง!$A$5:$D$105,MATCH($AP1389,[1]ค่าเสื่อมสิ่งปลูกสร้าง!$A$5:$A$105,0),MATCH(AE1389,[1]ค่าเสื่อมสิ่งปลูกสร้าง!$A$3:$D$3)))</f>
        <v>65</v>
      </c>
      <c r="AR1389" s="44">
        <f t="shared" si="305"/>
        <v>14175</v>
      </c>
      <c r="AS1389" s="44">
        <f t="shared" si="306"/>
        <v>19215</v>
      </c>
      <c r="AT1389" s="44">
        <f t="shared" si="307"/>
        <v>19215</v>
      </c>
      <c r="AU1389" s="46">
        <v>0</v>
      </c>
      <c r="AV1389" s="44">
        <f t="shared" si="301"/>
        <v>19215</v>
      </c>
      <c r="AW1389" s="47" t="str">
        <f t="shared" si="302"/>
        <v>0.01</v>
      </c>
      <c r="AX1389" s="48"/>
      <c r="AY1389" s="48"/>
      <c r="AZ1389" s="49">
        <v>0</v>
      </c>
      <c r="BA1389" s="48"/>
      <c r="BB1389" s="48"/>
      <c r="BC1389" s="44">
        <f t="shared" si="303"/>
        <v>0</v>
      </c>
      <c r="BD1389" s="50">
        <v>1</v>
      </c>
      <c r="BE1389" s="51" t="e">
        <f>IF(AX1389=1,0,IF(AY1389=1,0,IF(BC1389&gt;#REF!,#REF!,IF(OR(AZ1389&gt;0,BD1389&gt;0),BC1389+([1]สูตร2!H1377*(100%-AZ1389)-BC1389)*BD1389,[1]สูตร2!H1377*(100%-AZ1389)))))</f>
        <v>#REF!</v>
      </c>
      <c r="BF1389" s="31"/>
    </row>
    <row r="1390" spans="1:58" s="5" customFormat="1" ht="24" customHeight="1" x14ac:dyDescent="0.2">
      <c r="A1390" s="31">
        <v>442</v>
      </c>
      <c r="B1390" s="31" t="s">
        <v>65</v>
      </c>
      <c r="C1390" s="31">
        <v>13396</v>
      </c>
      <c r="D1390" s="31" t="s">
        <v>66</v>
      </c>
      <c r="E1390" s="31" t="s">
        <v>1045</v>
      </c>
      <c r="F1390" s="31"/>
      <c r="G1390" s="32" t="s">
        <v>1046</v>
      </c>
      <c r="H1390" s="31">
        <v>22</v>
      </c>
      <c r="I1390" s="31">
        <v>-875</v>
      </c>
      <c r="J1390" s="31" t="s">
        <v>1016</v>
      </c>
      <c r="K1390" s="31">
        <v>0</v>
      </c>
      <c r="L1390" s="31">
        <v>1</v>
      </c>
      <c r="M1390" s="31">
        <v>85</v>
      </c>
      <c r="N1390" s="33"/>
      <c r="O1390" s="33">
        <v>185</v>
      </c>
      <c r="P1390" s="33"/>
      <c r="Q1390" s="33"/>
      <c r="R1390" s="33"/>
      <c r="S1390" s="34" t="str">
        <f t="shared" si="294"/>
        <v>2</v>
      </c>
      <c r="T1390" s="35">
        <f t="shared" si="295"/>
        <v>185</v>
      </c>
      <c r="U1390" s="36">
        <f>INDEX([1]ราคาที่ดิน!$B:$G,MATCH($C1390,[1]ราคาที่ดิน!$A:$A,0),MATCH($B1390,[1]ราคาที่ดิน!$B$1:$G$1,0))</f>
        <v>180</v>
      </c>
      <c r="V1390" s="37">
        <f t="shared" si="304"/>
        <v>33300</v>
      </c>
      <c r="W1390" s="31"/>
      <c r="X1390" s="31"/>
      <c r="Y1390" s="31"/>
      <c r="Z1390" s="31"/>
      <c r="AA1390" s="31"/>
      <c r="AB1390" s="32"/>
      <c r="AC1390" s="38"/>
      <c r="AD1390" s="39"/>
      <c r="AE1390" s="39"/>
      <c r="AF1390" s="40" t="str">
        <f t="shared" si="296"/>
        <v/>
      </c>
      <c r="AG1390" s="41" t="str">
        <f t="shared" si="297"/>
        <v/>
      </c>
      <c r="AH1390" s="42"/>
      <c r="AI1390" s="42"/>
      <c r="AJ1390" s="42"/>
      <c r="AK1390" s="42"/>
      <c r="AL1390" s="31"/>
      <c r="AM1390" s="43" t="str">
        <f t="shared" si="298"/>
        <v>100</v>
      </c>
      <c r="AN1390" s="44">
        <f>INDEX([1]ราคาสิ่งปลูกสร้าง!$D$6:$CC$47,MATCH($AD1390,[1]ราคาสิ่งปลูกสร้าง!$B$6:$B$45,0),MATCH($C$7,[1]ราคาสิ่งปลูกสร้าง!$D$5:$CC$5,0))</f>
        <v>0</v>
      </c>
      <c r="AO1390" s="44">
        <f t="shared" si="299"/>
        <v>0</v>
      </c>
      <c r="AP1390" s="45">
        <f t="shared" si="300"/>
        <v>0</v>
      </c>
      <c r="AQ1390" s="40">
        <f>IF(AP1390=0,0,INDEX([1]ค่าเสื่อมสิ่งปลูกสร้าง!$A$5:$D$105,MATCH($AP1390,[1]ค่าเสื่อมสิ่งปลูกสร้าง!$A$5:$A$105,0),MATCH(AE1390,[1]ค่าเสื่อมสิ่งปลูกสร้าง!$A$3:$D$3)))</f>
        <v>0</v>
      </c>
      <c r="AR1390" s="44">
        <f t="shared" si="305"/>
        <v>0</v>
      </c>
      <c r="AS1390" s="44">
        <f t="shared" si="306"/>
        <v>33300</v>
      </c>
      <c r="AT1390" s="44">
        <f t="shared" si="307"/>
        <v>33300</v>
      </c>
      <c r="AU1390" s="46">
        <v>0</v>
      </c>
      <c r="AV1390" s="44">
        <f t="shared" si="301"/>
        <v>33300</v>
      </c>
      <c r="AW1390" s="47" t="str">
        <f t="shared" si="302"/>
        <v>0.02</v>
      </c>
      <c r="AX1390" s="48"/>
      <c r="AY1390" s="48"/>
      <c r="AZ1390" s="49">
        <v>0</v>
      </c>
      <c r="BA1390" s="48"/>
      <c r="BB1390" s="48"/>
      <c r="BC1390" s="44">
        <f t="shared" si="303"/>
        <v>0</v>
      </c>
      <c r="BD1390" s="50">
        <v>1</v>
      </c>
      <c r="BE1390" s="51" t="e">
        <f>IF(AX1390=1,0,IF(AY1390=1,0,IF(BC1390&gt;#REF!,#REF!,IF(OR(AZ1390&gt;0,BD1390&gt;0),BC1390+([1]สูตร2!H1378*(100%-AZ1390)-BC1390)*BD1390,[1]สูตร2!H1378*(100%-AZ1390)))))</f>
        <v>#REF!</v>
      </c>
      <c r="BF1390" s="31"/>
    </row>
    <row r="1391" spans="1:58" s="5" customFormat="1" ht="24" customHeight="1" x14ac:dyDescent="0.2">
      <c r="A1391" s="31"/>
      <c r="B1391" s="31" t="s">
        <v>65</v>
      </c>
      <c r="C1391" s="31">
        <v>27043</v>
      </c>
      <c r="D1391" s="31" t="s">
        <v>66</v>
      </c>
      <c r="E1391" s="31" t="s">
        <v>1045</v>
      </c>
      <c r="F1391" s="31"/>
      <c r="G1391" s="32" t="s">
        <v>1046</v>
      </c>
      <c r="H1391" s="31">
        <v>7</v>
      </c>
      <c r="I1391" s="31">
        <v>1008</v>
      </c>
      <c r="J1391" s="31" t="s">
        <v>1016</v>
      </c>
      <c r="K1391" s="31">
        <v>14</v>
      </c>
      <c r="L1391" s="31">
        <v>1</v>
      </c>
      <c r="M1391" s="31">
        <v>55</v>
      </c>
      <c r="N1391" s="33">
        <v>5755</v>
      </c>
      <c r="O1391" s="33"/>
      <c r="P1391" s="33"/>
      <c r="Q1391" s="33"/>
      <c r="R1391" s="33"/>
      <c r="S1391" s="34" t="str">
        <f t="shared" si="294"/>
        <v>1</v>
      </c>
      <c r="T1391" s="35">
        <f t="shared" si="295"/>
        <v>5755</v>
      </c>
      <c r="U1391" s="36">
        <f>INDEX([1]ราคาที่ดิน!$B:$G,MATCH($C1391,[1]ราคาที่ดิน!$A:$A,0),MATCH($B1391,[1]ราคาที่ดิน!$B$1:$G$1,0))</f>
        <v>50</v>
      </c>
      <c r="V1391" s="37">
        <f t="shared" si="304"/>
        <v>287750</v>
      </c>
      <c r="W1391" s="31"/>
      <c r="X1391" s="31"/>
      <c r="Y1391" s="31"/>
      <c r="Z1391" s="31"/>
      <c r="AA1391" s="31"/>
      <c r="AB1391" s="32"/>
      <c r="AC1391" s="38"/>
      <c r="AD1391" s="39"/>
      <c r="AE1391" s="39"/>
      <c r="AF1391" s="40" t="str">
        <f t="shared" si="296"/>
        <v/>
      </c>
      <c r="AG1391" s="41" t="str">
        <f t="shared" si="297"/>
        <v/>
      </c>
      <c r="AH1391" s="42"/>
      <c r="AI1391" s="42"/>
      <c r="AJ1391" s="42"/>
      <c r="AK1391" s="42"/>
      <c r="AL1391" s="31"/>
      <c r="AM1391" s="43" t="str">
        <f t="shared" si="298"/>
        <v>100</v>
      </c>
      <c r="AN1391" s="44">
        <f>INDEX([1]ราคาสิ่งปลูกสร้าง!$D$6:$CC$47,MATCH($AD1391,[1]ราคาสิ่งปลูกสร้าง!$B$6:$B$45,0),MATCH($C$7,[1]ราคาสิ่งปลูกสร้าง!$D$5:$CC$5,0))</f>
        <v>0</v>
      </c>
      <c r="AO1391" s="44">
        <f t="shared" si="299"/>
        <v>0</v>
      </c>
      <c r="AP1391" s="45">
        <f t="shared" si="300"/>
        <v>0</v>
      </c>
      <c r="AQ1391" s="40">
        <f>IF(AP1391=0,0,INDEX([1]ค่าเสื่อมสิ่งปลูกสร้าง!$A$5:$D$105,MATCH($AP1391,[1]ค่าเสื่อมสิ่งปลูกสร้าง!$A$5:$A$105,0),MATCH(AE1391,[1]ค่าเสื่อมสิ่งปลูกสร้าง!$A$3:$D$3)))</f>
        <v>0</v>
      </c>
      <c r="AR1391" s="44">
        <f t="shared" si="305"/>
        <v>0</v>
      </c>
      <c r="AS1391" s="44">
        <f t="shared" si="306"/>
        <v>287750</v>
      </c>
      <c r="AT1391" s="44">
        <f t="shared" si="307"/>
        <v>287750</v>
      </c>
      <c r="AU1391" s="46">
        <v>0</v>
      </c>
      <c r="AV1391" s="44">
        <f t="shared" si="301"/>
        <v>287750</v>
      </c>
      <c r="AW1391" s="47" t="str">
        <f t="shared" si="302"/>
        <v>0.01</v>
      </c>
      <c r="AX1391" s="48"/>
      <c r="AY1391" s="48"/>
      <c r="AZ1391" s="49">
        <v>0</v>
      </c>
      <c r="BA1391" s="48"/>
      <c r="BB1391" s="48"/>
      <c r="BC1391" s="44">
        <f t="shared" si="303"/>
        <v>0</v>
      </c>
      <c r="BD1391" s="50">
        <v>1</v>
      </c>
      <c r="BE1391" s="51" t="e">
        <f>IF(AX1391=1,0,IF(AY1391=1,0,IF(BC1391&gt;#REF!,#REF!,IF(OR(AZ1391&gt;0,BD1391&gt;0),BC1391+([1]สูตร2!H1379*(100%-AZ1391)-BC1391)*BD1391,[1]สูตร2!H1379*(100%-AZ1391)))))</f>
        <v>#REF!</v>
      </c>
      <c r="BF1391" s="31"/>
    </row>
    <row r="1392" spans="1:58" s="5" customFormat="1" ht="24" customHeight="1" x14ac:dyDescent="0.2">
      <c r="A1392" s="31"/>
      <c r="B1392" s="31" t="s">
        <v>65</v>
      </c>
      <c r="C1392" s="31">
        <v>1656</v>
      </c>
      <c r="D1392" s="31" t="s">
        <v>66</v>
      </c>
      <c r="E1392" s="31" t="s">
        <v>1045</v>
      </c>
      <c r="F1392" s="31"/>
      <c r="G1392" s="32" t="s">
        <v>1046</v>
      </c>
      <c r="H1392" s="31">
        <v>78</v>
      </c>
      <c r="I1392" s="31">
        <v>2521</v>
      </c>
      <c r="J1392" s="31" t="s">
        <v>1016</v>
      </c>
      <c r="K1392" s="31">
        <v>13</v>
      </c>
      <c r="L1392" s="31">
        <v>2</v>
      </c>
      <c r="M1392" s="31">
        <v>13</v>
      </c>
      <c r="N1392" s="33">
        <v>5413</v>
      </c>
      <c r="O1392" s="33"/>
      <c r="P1392" s="33"/>
      <c r="Q1392" s="33"/>
      <c r="R1392" s="33"/>
      <c r="S1392" s="34" t="str">
        <f t="shared" si="294"/>
        <v>1</v>
      </c>
      <c r="T1392" s="35">
        <f t="shared" si="295"/>
        <v>5413</v>
      </c>
      <c r="U1392" s="36">
        <f>INDEX([1]ราคาที่ดิน!$B:$G,MATCH($C1392,[1]ราคาที่ดิน!$A:$A,0),MATCH($B1392,[1]ราคาที่ดิน!$B$1:$G$1,0))</f>
        <v>180</v>
      </c>
      <c r="V1392" s="37">
        <f t="shared" si="304"/>
        <v>974340</v>
      </c>
      <c r="W1392" s="31"/>
      <c r="X1392" s="31"/>
      <c r="Y1392" s="31"/>
      <c r="Z1392" s="31"/>
      <c r="AA1392" s="31"/>
      <c r="AB1392" s="32"/>
      <c r="AC1392" s="38"/>
      <c r="AD1392" s="39"/>
      <c r="AE1392" s="39"/>
      <c r="AF1392" s="40" t="str">
        <f t="shared" si="296"/>
        <v/>
      </c>
      <c r="AG1392" s="41" t="str">
        <f t="shared" si="297"/>
        <v/>
      </c>
      <c r="AH1392" s="42"/>
      <c r="AI1392" s="42"/>
      <c r="AJ1392" s="42"/>
      <c r="AK1392" s="42"/>
      <c r="AL1392" s="31"/>
      <c r="AM1392" s="43" t="str">
        <f t="shared" si="298"/>
        <v>100</v>
      </c>
      <c r="AN1392" s="44">
        <f>INDEX([1]ราคาสิ่งปลูกสร้าง!$D$6:$CC$47,MATCH($AD1392,[1]ราคาสิ่งปลูกสร้าง!$B$6:$B$45,0),MATCH($C$7,[1]ราคาสิ่งปลูกสร้าง!$D$5:$CC$5,0))</f>
        <v>0</v>
      </c>
      <c r="AO1392" s="44">
        <f t="shared" si="299"/>
        <v>0</v>
      </c>
      <c r="AP1392" s="45">
        <f t="shared" si="300"/>
        <v>0</v>
      </c>
      <c r="AQ1392" s="40">
        <f>IF(AP1392=0,0,INDEX([1]ค่าเสื่อมสิ่งปลูกสร้าง!$A$5:$D$105,MATCH($AP1392,[1]ค่าเสื่อมสิ่งปลูกสร้าง!$A$5:$A$105,0),MATCH(AE1392,[1]ค่าเสื่อมสิ่งปลูกสร้าง!$A$3:$D$3)))</f>
        <v>0</v>
      </c>
      <c r="AR1392" s="44">
        <f t="shared" si="305"/>
        <v>0</v>
      </c>
      <c r="AS1392" s="44">
        <f t="shared" si="306"/>
        <v>974340</v>
      </c>
      <c r="AT1392" s="44">
        <f t="shared" si="307"/>
        <v>974340</v>
      </c>
      <c r="AU1392" s="46">
        <v>0</v>
      </c>
      <c r="AV1392" s="44">
        <f t="shared" si="301"/>
        <v>974340</v>
      </c>
      <c r="AW1392" s="47" t="str">
        <f t="shared" si="302"/>
        <v>0.01</v>
      </c>
      <c r="AX1392" s="48"/>
      <c r="AY1392" s="48"/>
      <c r="AZ1392" s="49">
        <v>0</v>
      </c>
      <c r="BA1392" s="48"/>
      <c r="BB1392" s="48"/>
      <c r="BC1392" s="44">
        <f t="shared" si="303"/>
        <v>0</v>
      </c>
      <c r="BD1392" s="50">
        <v>1</v>
      </c>
      <c r="BE1392" s="51" t="e">
        <f>IF(AX1392=1,0,IF(AY1392=1,0,IF(BC1392&gt;#REF!,#REF!,IF(OR(AZ1392&gt;0,BD1392&gt;0),BC1392+([1]สูตร2!H1380*(100%-AZ1392)-BC1392)*BD1392,[1]สูตร2!H1380*(100%-AZ1392)))))</f>
        <v>#REF!</v>
      </c>
      <c r="BF1392" s="31"/>
    </row>
    <row r="1393" spans="1:58" s="5" customFormat="1" ht="24" customHeight="1" x14ac:dyDescent="0.2">
      <c r="A1393" s="31">
        <v>443</v>
      </c>
      <c r="B1393" s="31" t="s">
        <v>65</v>
      </c>
      <c r="C1393" s="31">
        <v>13402</v>
      </c>
      <c r="D1393" s="31" t="s">
        <v>71</v>
      </c>
      <c r="E1393" s="31" t="s">
        <v>1047</v>
      </c>
      <c r="F1393" s="31"/>
      <c r="G1393" s="32" t="s">
        <v>1046</v>
      </c>
      <c r="H1393" s="31">
        <v>35</v>
      </c>
      <c r="I1393" s="31" t="s">
        <v>104</v>
      </c>
      <c r="J1393" s="31" t="s">
        <v>1016</v>
      </c>
      <c r="K1393" s="31">
        <v>0</v>
      </c>
      <c r="L1393" s="31">
        <v>0</v>
      </c>
      <c r="M1393" s="31">
        <v>50</v>
      </c>
      <c r="N1393" s="33"/>
      <c r="O1393" s="33">
        <v>50</v>
      </c>
      <c r="P1393" s="33"/>
      <c r="Q1393" s="33"/>
      <c r="R1393" s="33"/>
      <c r="S1393" s="34" t="str">
        <f t="shared" si="294"/>
        <v>2</v>
      </c>
      <c r="T1393" s="35">
        <f t="shared" si="295"/>
        <v>50</v>
      </c>
      <c r="U1393" s="36">
        <f>INDEX([1]ราคาที่ดิน!$B:$G,MATCH($C1393,[1]ราคาที่ดิน!$A:$A,0),MATCH($B1393,[1]ราคาที่ดิน!$B$1:$G$1,0))</f>
        <v>180</v>
      </c>
      <c r="V1393" s="37">
        <f t="shared" si="304"/>
        <v>9000</v>
      </c>
      <c r="W1393" s="31">
        <v>1</v>
      </c>
      <c r="X1393" s="31">
        <v>86</v>
      </c>
      <c r="Y1393" s="31" t="s">
        <v>71</v>
      </c>
      <c r="Z1393" s="31" t="s">
        <v>1047</v>
      </c>
      <c r="AA1393" s="31"/>
      <c r="AB1393" s="32" t="s">
        <v>1046</v>
      </c>
      <c r="AC1393" s="38"/>
      <c r="AD1393" s="39" t="s">
        <v>73</v>
      </c>
      <c r="AE1393" s="39" t="s">
        <v>74</v>
      </c>
      <c r="AF1393" s="40" t="str">
        <f t="shared" si="296"/>
        <v>2</v>
      </c>
      <c r="AG1393" s="41">
        <f t="shared" si="297"/>
        <v>81</v>
      </c>
      <c r="AH1393" s="42"/>
      <c r="AI1393" s="42">
        <v>81</v>
      </c>
      <c r="AJ1393" s="42"/>
      <c r="AK1393" s="42"/>
      <c r="AL1393" s="31">
        <v>30</v>
      </c>
      <c r="AM1393" s="43" t="str">
        <f t="shared" si="298"/>
        <v>100</v>
      </c>
      <c r="AN1393" s="44">
        <f>INDEX([1]ราคาสิ่งปลูกสร้าง!$D$6:$CC$47,MATCH($AD1393,[1]ราคาสิ่งปลูกสร้าง!$B$6:$B$45,0),MATCH($C$7,[1]ราคาสิ่งปลูกสร้าง!$D$5:$CC$5,0))</f>
        <v>6500</v>
      </c>
      <c r="AO1393" s="44">
        <f t="shared" si="299"/>
        <v>526500</v>
      </c>
      <c r="AP1393" s="45">
        <f t="shared" si="300"/>
        <v>30</v>
      </c>
      <c r="AQ1393" s="40">
        <f>IF(AP1393=0,0,INDEX([1]ค่าเสื่อมสิ่งปลูกสร้าง!$A$5:$D$105,MATCH($AP1393,[1]ค่าเสื่อมสิ่งปลูกสร้าง!$A$5:$A$105,0),MATCH(AE1393,[1]ค่าเสื่อมสิ่งปลูกสร้าง!$A$3:$D$3)))</f>
        <v>50</v>
      </c>
      <c r="AR1393" s="44">
        <f t="shared" si="305"/>
        <v>263250</v>
      </c>
      <c r="AS1393" s="44">
        <f t="shared" si="306"/>
        <v>272250</v>
      </c>
      <c r="AT1393" s="44">
        <f t="shared" si="307"/>
        <v>272250</v>
      </c>
      <c r="AU1393" s="46">
        <v>0</v>
      </c>
      <c r="AV1393" s="44">
        <f t="shared" si="301"/>
        <v>272250</v>
      </c>
      <c r="AW1393" s="47" t="str">
        <f t="shared" si="302"/>
        <v>0.02</v>
      </c>
      <c r="AX1393" s="48"/>
      <c r="AY1393" s="48"/>
      <c r="AZ1393" s="49">
        <v>0</v>
      </c>
      <c r="BA1393" s="48"/>
      <c r="BB1393" s="48"/>
      <c r="BC1393" s="44">
        <f t="shared" si="303"/>
        <v>0</v>
      </c>
      <c r="BD1393" s="50">
        <v>1</v>
      </c>
      <c r="BE1393" s="51" t="e">
        <f>IF(AX1393=1,0,IF(AY1393=1,0,IF(BC1393&gt;#REF!,#REF!,IF(OR(AZ1393&gt;0,BD1393&gt;0),BC1393+([1]สูตร2!H1381*(100%-AZ1393)-BC1393)*BD1393,[1]สูตร2!H1381*(100%-AZ1393)))))</f>
        <v>#REF!</v>
      </c>
      <c r="BF1393" s="31"/>
    </row>
    <row r="1394" spans="1:58" s="5" customFormat="1" ht="24" customHeight="1" x14ac:dyDescent="0.2">
      <c r="A1394" s="31"/>
      <c r="B1394" s="31" t="s">
        <v>65</v>
      </c>
      <c r="C1394" s="31">
        <v>13402</v>
      </c>
      <c r="D1394" s="31" t="s">
        <v>71</v>
      </c>
      <c r="E1394" s="31" t="s">
        <v>1047</v>
      </c>
      <c r="F1394" s="31"/>
      <c r="G1394" s="32" t="s">
        <v>1046</v>
      </c>
      <c r="H1394" s="31">
        <v>35</v>
      </c>
      <c r="I1394" s="31" t="s">
        <v>104</v>
      </c>
      <c r="J1394" s="31" t="s">
        <v>1016</v>
      </c>
      <c r="K1394" s="31">
        <v>0</v>
      </c>
      <c r="L1394" s="31">
        <v>0</v>
      </c>
      <c r="M1394" s="31">
        <v>50</v>
      </c>
      <c r="N1394" s="33"/>
      <c r="O1394" s="33">
        <v>50</v>
      </c>
      <c r="P1394" s="33"/>
      <c r="Q1394" s="33"/>
      <c r="R1394" s="33"/>
      <c r="S1394" s="34" t="str">
        <f t="shared" si="294"/>
        <v>2</v>
      </c>
      <c r="T1394" s="35">
        <f t="shared" si="295"/>
        <v>50</v>
      </c>
      <c r="U1394" s="36">
        <f>INDEX([1]ราคาที่ดิน!$B:$G,MATCH($C1394,[1]ราคาที่ดิน!$A:$A,0),MATCH($B1394,[1]ราคาที่ดิน!$B$1:$G$1,0))</f>
        <v>180</v>
      </c>
      <c r="V1394" s="37">
        <f t="shared" si="304"/>
        <v>9000</v>
      </c>
      <c r="W1394" s="31">
        <v>2</v>
      </c>
      <c r="X1394" s="31">
        <v>86</v>
      </c>
      <c r="Y1394" s="31" t="s">
        <v>71</v>
      </c>
      <c r="Z1394" s="31" t="s">
        <v>1047</v>
      </c>
      <c r="AA1394" s="31"/>
      <c r="AB1394" s="32" t="s">
        <v>1046</v>
      </c>
      <c r="AC1394" s="38"/>
      <c r="AD1394" s="39" t="s">
        <v>75</v>
      </c>
      <c r="AE1394" s="39" t="s">
        <v>76</v>
      </c>
      <c r="AF1394" s="40" t="str">
        <f t="shared" si="296"/>
        <v>1</v>
      </c>
      <c r="AG1394" s="41">
        <f t="shared" si="297"/>
        <v>8.1</v>
      </c>
      <c r="AH1394" s="42">
        <v>8.1</v>
      </c>
      <c r="AI1394" s="42"/>
      <c r="AJ1394" s="42"/>
      <c r="AK1394" s="42"/>
      <c r="AL1394" s="31">
        <v>30</v>
      </c>
      <c r="AM1394" s="43" t="str">
        <f t="shared" si="298"/>
        <v>100</v>
      </c>
      <c r="AN1394" s="44">
        <f>INDEX([1]ราคาสิ่งปลูกสร้าง!$D$6:$CC$47,MATCH($AD1394,[1]ราคาสิ่งปลูกสร้าง!$B$6:$B$45,0),MATCH($C$7,[1]ราคาสิ่งปลูกสร้าง!$D$5:$CC$5,0))</f>
        <v>5400</v>
      </c>
      <c r="AO1394" s="44">
        <f t="shared" si="299"/>
        <v>43740</v>
      </c>
      <c r="AP1394" s="45">
        <f t="shared" si="300"/>
        <v>30</v>
      </c>
      <c r="AQ1394" s="40">
        <f>IF(AP1394=0,0,INDEX([1]ค่าเสื่อมสิ่งปลูกสร้าง!$A$5:$D$105,MATCH($AP1394,[1]ค่าเสื่อมสิ่งปลูกสร้าง!$A$5:$A$105,0),MATCH(AE1394,[1]ค่าเสื่อมสิ่งปลูกสร้าง!$A$3:$D$3)))</f>
        <v>93</v>
      </c>
      <c r="AR1394" s="44">
        <f t="shared" si="305"/>
        <v>3061.8</v>
      </c>
      <c r="AS1394" s="44">
        <f t="shared" si="306"/>
        <v>12061.8</v>
      </c>
      <c r="AT1394" s="44">
        <f t="shared" si="307"/>
        <v>12061.8</v>
      </c>
      <c r="AU1394" s="46">
        <v>0</v>
      </c>
      <c r="AV1394" s="44">
        <f t="shared" si="301"/>
        <v>12061.8</v>
      </c>
      <c r="AW1394" s="47" t="str">
        <f t="shared" si="302"/>
        <v>0.01</v>
      </c>
      <c r="AX1394" s="48"/>
      <c r="AY1394" s="48"/>
      <c r="AZ1394" s="49">
        <v>0</v>
      </c>
      <c r="BA1394" s="48"/>
      <c r="BB1394" s="48"/>
      <c r="BC1394" s="44">
        <f t="shared" si="303"/>
        <v>0</v>
      </c>
      <c r="BD1394" s="50">
        <v>1</v>
      </c>
      <c r="BE1394" s="51" t="e">
        <f>IF(AX1394=1,0,IF(AY1394=1,0,IF(BC1394&gt;#REF!,#REF!,IF(OR(AZ1394&gt;0,BD1394&gt;0),BC1394+([1]สูตร2!H1382*(100%-AZ1394)-BC1394)*BD1394,[1]สูตร2!H1382*(100%-AZ1394)))))</f>
        <v>#REF!</v>
      </c>
      <c r="BF1394" s="31"/>
    </row>
    <row r="1395" spans="1:58" s="5" customFormat="1" ht="24" customHeight="1" x14ac:dyDescent="0.2">
      <c r="A1395" s="31"/>
      <c r="B1395" s="31" t="s">
        <v>65</v>
      </c>
      <c r="C1395" s="31">
        <v>13402</v>
      </c>
      <c r="D1395" s="31" t="s">
        <v>71</v>
      </c>
      <c r="E1395" s="31" t="s">
        <v>1047</v>
      </c>
      <c r="F1395" s="31"/>
      <c r="G1395" s="32" t="s">
        <v>1046</v>
      </c>
      <c r="H1395" s="31">
        <v>35</v>
      </c>
      <c r="I1395" s="31" t="s">
        <v>104</v>
      </c>
      <c r="J1395" s="31" t="s">
        <v>1016</v>
      </c>
      <c r="K1395" s="31">
        <v>0</v>
      </c>
      <c r="L1395" s="31">
        <v>0</v>
      </c>
      <c r="M1395" s="31">
        <v>12</v>
      </c>
      <c r="N1395" s="33"/>
      <c r="O1395" s="33">
        <v>12</v>
      </c>
      <c r="P1395" s="33"/>
      <c r="Q1395" s="33"/>
      <c r="R1395" s="33"/>
      <c r="S1395" s="34" t="str">
        <f t="shared" si="294"/>
        <v>2</v>
      </c>
      <c r="T1395" s="35">
        <f t="shared" si="295"/>
        <v>12</v>
      </c>
      <c r="U1395" s="36">
        <f>INDEX([1]ราคาที่ดิน!$B:$G,MATCH($C1395,[1]ราคาที่ดิน!$A:$A,0),MATCH($B1395,[1]ราคาที่ดิน!$B$1:$G$1,0))</f>
        <v>180</v>
      </c>
      <c r="V1395" s="37">
        <f t="shared" si="304"/>
        <v>2160</v>
      </c>
      <c r="W1395" s="31">
        <v>3</v>
      </c>
      <c r="X1395" s="31">
        <v>86</v>
      </c>
      <c r="Y1395" s="31" t="s">
        <v>71</v>
      </c>
      <c r="Z1395" s="31" t="s">
        <v>1047</v>
      </c>
      <c r="AA1395" s="31"/>
      <c r="AB1395" s="32" t="s">
        <v>1046</v>
      </c>
      <c r="AC1395" s="38"/>
      <c r="AD1395" s="39" t="s">
        <v>77</v>
      </c>
      <c r="AE1395" s="39" t="s">
        <v>76</v>
      </c>
      <c r="AF1395" s="40" t="str">
        <f t="shared" si="296"/>
        <v>1</v>
      </c>
      <c r="AG1395" s="41">
        <f t="shared" si="297"/>
        <v>12</v>
      </c>
      <c r="AH1395" s="42">
        <v>12</v>
      </c>
      <c r="AI1395" s="42"/>
      <c r="AJ1395" s="42"/>
      <c r="AK1395" s="42"/>
      <c r="AL1395" s="31">
        <v>20</v>
      </c>
      <c r="AM1395" s="43" t="str">
        <f t="shared" si="298"/>
        <v>100</v>
      </c>
      <c r="AN1395" s="44">
        <f>INDEX([1]ราคาสิ่งปลูกสร้าง!$D$6:$CC$47,MATCH($AD1395,[1]ราคาสิ่งปลูกสร้าง!$B$6:$B$45,0),MATCH($C$7,[1]ราคาสิ่งปลูกสร้าง!$D$5:$CC$5,0))</f>
        <v>2050</v>
      </c>
      <c r="AO1395" s="44">
        <f t="shared" si="299"/>
        <v>24600</v>
      </c>
      <c r="AP1395" s="45">
        <f t="shared" si="300"/>
        <v>20</v>
      </c>
      <c r="AQ1395" s="40">
        <f>IF(AP1395=0,0,INDEX([1]ค่าเสื่อมสิ่งปลูกสร้าง!$A$5:$D$105,MATCH($AP1395,[1]ค่าเสื่อมสิ่งปลูกสร้าง!$A$5:$A$105,0),MATCH(AE1395,[1]ค่าเสื่อมสิ่งปลูกสร้าง!$A$3:$D$3)))</f>
        <v>93</v>
      </c>
      <c r="AR1395" s="44">
        <f t="shared" si="305"/>
        <v>1722.0000000000002</v>
      </c>
      <c r="AS1395" s="44">
        <f t="shared" si="306"/>
        <v>3882</v>
      </c>
      <c r="AT1395" s="44">
        <f t="shared" si="307"/>
        <v>3882</v>
      </c>
      <c r="AU1395" s="46">
        <v>0</v>
      </c>
      <c r="AV1395" s="44">
        <f t="shared" si="301"/>
        <v>3882</v>
      </c>
      <c r="AW1395" s="47" t="str">
        <f t="shared" si="302"/>
        <v>0.01</v>
      </c>
      <c r="AX1395" s="48"/>
      <c r="AY1395" s="48"/>
      <c r="AZ1395" s="49">
        <v>0</v>
      </c>
      <c r="BA1395" s="48"/>
      <c r="BB1395" s="48"/>
      <c r="BC1395" s="44">
        <f t="shared" si="303"/>
        <v>0</v>
      </c>
      <c r="BD1395" s="50">
        <v>1</v>
      </c>
      <c r="BE1395" s="51" t="e">
        <f>IF(AX1395=1,0,IF(AY1395=1,0,IF(BC1395&gt;#REF!,#REF!,IF(OR(AZ1395&gt;0,BD1395&gt;0),BC1395+([1]สูตร2!H1383*(100%-AZ1395)-BC1395)*BD1395,[1]สูตร2!H1383*(100%-AZ1395)))))</f>
        <v>#REF!</v>
      </c>
      <c r="BF1395" s="31"/>
    </row>
    <row r="1396" spans="1:58" s="5" customFormat="1" ht="24" customHeight="1" x14ac:dyDescent="0.2">
      <c r="A1396" s="31">
        <v>444</v>
      </c>
      <c r="B1396" s="31" t="s">
        <v>432</v>
      </c>
      <c r="C1396" s="31">
        <v>4</v>
      </c>
      <c r="D1396" s="31" t="s">
        <v>66</v>
      </c>
      <c r="E1396" s="31" t="s">
        <v>1048</v>
      </c>
      <c r="F1396" s="31"/>
      <c r="G1396" s="32" t="s">
        <v>1049</v>
      </c>
      <c r="H1396" s="31" t="s">
        <v>1050</v>
      </c>
      <c r="I1396" s="31" t="s">
        <v>104</v>
      </c>
      <c r="J1396" s="31" t="s">
        <v>440</v>
      </c>
      <c r="K1396" s="31">
        <v>9</v>
      </c>
      <c r="L1396" s="31">
        <v>2</v>
      </c>
      <c r="M1396" s="31">
        <v>17</v>
      </c>
      <c r="N1396" s="33">
        <v>3817</v>
      </c>
      <c r="O1396" s="33"/>
      <c r="P1396" s="33"/>
      <c r="Q1396" s="33"/>
      <c r="R1396" s="33"/>
      <c r="S1396" s="34" t="str">
        <f t="shared" si="294"/>
        <v>1</v>
      </c>
      <c r="T1396" s="35">
        <f t="shared" si="295"/>
        <v>3817</v>
      </c>
      <c r="U1396" s="36">
        <f>INDEX([1]ราคาที่ดิน!$B:$G,MATCH($C1396,[1]ราคาที่ดิน!$A:$A,0),MATCH($B1396,[1]ราคาที่ดิน!$B$1:$G$1,0))</f>
        <v>200</v>
      </c>
      <c r="V1396" s="37">
        <f t="shared" si="304"/>
        <v>763400</v>
      </c>
      <c r="W1396" s="31"/>
      <c r="X1396" s="31"/>
      <c r="Y1396" s="31"/>
      <c r="Z1396" s="31"/>
      <c r="AA1396" s="31"/>
      <c r="AB1396" s="32"/>
      <c r="AC1396" s="38"/>
      <c r="AD1396" s="39"/>
      <c r="AE1396" s="39"/>
      <c r="AF1396" s="40" t="str">
        <f t="shared" si="296"/>
        <v/>
      </c>
      <c r="AG1396" s="41" t="str">
        <f t="shared" si="297"/>
        <v/>
      </c>
      <c r="AH1396" s="42"/>
      <c r="AI1396" s="42"/>
      <c r="AJ1396" s="42"/>
      <c r="AK1396" s="42"/>
      <c r="AL1396" s="31"/>
      <c r="AM1396" s="43" t="str">
        <f t="shared" si="298"/>
        <v>100</v>
      </c>
      <c r="AN1396" s="44">
        <f>INDEX([1]ราคาสิ่งปลูกสร้าง!$D$6:$CC$47,MATCH($AD1396,[1]ราคาสิ่งปลูกสร้าง!$B$6:$B$45,0),MATCH($C$7,[1]ราคาสิ่งปลูกสร้าง!$D$5:$CC$5,0))</f>
        <v>0</v>
      </c>
      <c r="AO1396" s="44">
        <f t="shared" si="299"/>
        <v>0</v>
      </c>
      <c r="AP1396" s="45">
        <f t="shared" si="300"/>
        <v>0</v>
      </c>
      <c r="AQ1396" s="40">
        <f>IF(AP1396=0,0,INDEX([1]ค่าเสื่อมสิ่งปลูกสร้าง!$A$5:$D$105,MATCH($AP1396,[1]ค่าเสื่อมสิ่งปลูกสร้าง!$A$5:$A$105,0),MATCH(AE1396,[1]ค่าเสื่อมสิ่งปลูกสร้าง!$A$3:$D$3)))</f>
        <v>0</v>
      </c>
      <c r="AR1396" s="44">
        <f t="shared" si="305"/>
        <v>0</v>
      </c>
      <c r="AS1396" s="44">
        <f t="shared" si="306"/>
        <v>763400</v>
      </c>
      <c r="AT1396" s="44">
        <f t="shared" si="307"/>
        <v>763400</v>
      </c>
      <c r="AU1396" s="46">
        <v>0</v>
      </c>
      <c r="AV1396" s="44">
        <f t="shared" si="301"/>
        <v>763400</v>
      </c>
      <c r="AW1396" s="47" t="str">
        <f t="shared" si="302"/>
        <v>0.01</v>
      </c>
      <c r="AX1396" s="48"/>
      <c r="AY1396" s="48"/>
      <c r="AZ1396" s="49">
        <v>0</v>
      </c>
      <c r="BA1396" s="48"/>
      <c r="BB1396" s="48"/>
      <c r="BC1396" s="44">
        <f t="shared" si="303"/>
        <v>0</v>
      </c>
      <c r="BD1396" s="50">
        <v>1</v>
      </c>
      <c r="BE1396" s="51" t="e">
        <f>IF(AX1396=1,0,IF(AY1396=1,0,IF(BC1396&gt;#REF!,#REF!,IF(OR(AZ1396&gt;0,BD1396&gt;0),BC1396+([1]สูตร2!H1384*(100%-AZ1396)-BC1396)*BD1396,[1]สูตร2!H1384*(100%-AZ1396)))))</f>
        <v>#REF!</v>
      </c>
      <c r="BF1396" s="31"/>
    </row>
    <row r="1397" spans="1:58" s="5" customFormat="1" ht="24" customHeight="1" x14ac:dyDescent="0.2">
      <c r="A1397" s="31"/>
      <c r="B1397" s="31" t="s">
        <v>65</v>
      </c>
      <c r="C1397" s="31">
        <v>4597</v>
      </c>
      <c r="D1397" s="31" t="s">
        <v>66</v>
      </c>
      <c r="E1397" s="31" t="s">
        <v>1048</v>
      </c>
      <c r="F1397" s="31"/>
      <c r="G1397" s="32" t="s">
        <v>1049</v>
      </c>
      <c r="H1397" s="31">
        <v>92</v>
      </c>
      <c r="I1397" s="31">
        <v>-460</v>
      </c>
      <c r="J1397" s="31" t="s">
        <v>440</v>
      </c>
      <c r="K1397" s="31">
        <v>0</v>
      </c>
      <c r="L1397" s="31">
        <v>0</v>
      </c>
      <c r="M1397" s="31">
        <v>20</v>
      </c>
      <c r="N1397" s="33"/>
      <c r="O1397" s="33">
        <v>20</v>
      </c>
      <c r="P1397" s="33"/>
      <c r="Q1397" s="33"/>
      <c r="R1397" s="33"/>
      <c r="S1397" s="34" t="str">
        <f t="shared" si="294"/>
        <v>2</v>
      </c>
      <c r="T1397" s="35">
        <f t="shared" si="295"/>
        <v>20</v>
      </c>
      <c r="U1397" s="36">
        <f>INDEX([1]ราคาที่ดิน!$B:$G,MATCH($C1397,[1]ราคาที่ดิน!$A:$A,0),MATCH($B1397,[1]ราคาที่ดิน!$B$1:$G$1,0))</f>
        <v>50</v>
      </c>
      <c r="V1397" s="37">
        <f t="shared" si="304"/>
        <v>1000</v>
      </c>
      <c r="W1397" s="31">
        <v>1</v>
      </c>
      <c r="X1397" s="31">
        <v>87</v>
      </c>
      <c r="Y1397" s="31" t="s">
        <v>66</v>
      </c>
      <c r="Z1397" s="31" t="s">
        <v>1051</v>
      </c>
      <c r="AA1397" s="31"/>
      <c r="AB1397" s="32" t="s">
        <v>1049</v>
      </c>
      <c r="AC1397" s="38"/>
      <c r="AD1397" s="39" t="s">
        <v>73</v>
      </c>
      <c r="AE1397" s="39" t="s">
        <v>74</v>
      </c>
      <c r="AF1397" s="40" t="str">
        <f t="shared" si="296"/>
        <v>2</v>
      </c>
      <c r="AG1397" s="41">
        <f t="shared" si="297"/>
        <v>96</v>
      </c>
      <c r="AH1397" s="42"/>
      <c r="AI1397" s="42">
        <v>96</v>
      </c>
      <c r="AJ1397" s="42"/>
      <c r="AK1397" s="42"/>
      <c r="AL1397" s="31">
        <v>20</v>
      </c>
      <c r="AM1397" s="43" t="str">
        <f t="shared" si="298"/>
        <v>100</v>
      </c>
      <c r="AN1397" s="44">
        <f>INDEX([1]ราคาสิ่งปลูกสร้าง!$D$6:$CC$47,MATCH($AD1397,[1]ราคาสิ่งปลูกสร้าง!$B$6:$B$45,0),MATCH($C$7,[1]ราคาสิ่งปลูกสร้าง!$D$5:$CC$5,0))</f>
        <v>6500</v>
      </c>
      <c r="AO1397" s="44">
        <f t="shared" si="299"/>
        <v>624000</v>
      </c>
      <c r="AP1397" s="45">
        <f t="shared" si="300"/>
        <v>20</v>
      </c>
      <c r="AQ1397" s="40">
        <f>IF(AP1397=0,0,INDEX([1]ค่าเสื่อมสิ่งปลูกสร้าง!$A$5:$D$105,MATCH($AP1397,[1]ค่าเสื่อมสิ่งปลูกสร้าง!$A$5:$A$105,0),MATCH(AE1397,[1]ค่าเสื่อมสิ่งปลูกสร้าง!$A$3:$D$3)))</f>
        <v>30</v>
      </c>
      <c r="AR1397" s="44">
        <f t="shared" si="305"/>
        <v>436800</v>
      </c>
      <c r="AS1397" s="44">
        <f t="shared" si="306"/>
        <v>437800</v>
      </c>
      <c r="AT1397" s="44">
        <f t="shared" si="307"/>
        <v>437800</v>
      </c>
      <c r="AU1397" s="46">
        <v>0</v>
      </c>
      <c r="AV1397" s="44">
        <f t="shared" si="301"/>
        <v>437800</v>
      </c>
      <c r="AW1397" s="47" t="str">
        <f t="shared" si="302"/>
        <v>0.02</v>
      </c>
      <c r="AX1397" s="48"/>
      <c r="AY1397" s="48"/>
      <c r="AZ1397" s="49">
        <v>0</v>
      </c>
      <c r="BA1397" s="48"/>
      <c r="BB1397" s="48"/>
      <c r="BC1397" s="44">
        <f t="shared" si="303"/>
        <v>0</v>
      </c>
      <c r="BD1397" s="50">
        <v>1</v>
      </c>
      <c r="BE1397" s="51" t="e">
        <f>IF(AX1397=1,0,IF(AY1397=1,0,IF(BC1397&gt;#REF!,#REF!,IF(OR(AZ1397&gt;0,BD1397&gt;0),BC1397+([1]สูตร2!H1385*(100%-AZ1397)-BC1397)*BD1397,[1]สูตร2!H1385*(100%-AZ1397)))))</f>
        <v>#REF!</v>
      </c>
      <c r="BF1397" s="31"/>
    </row>
    <row r="1398" spans="1:58" s="5" customFormat="1" ht="24" customHeight="1" x14ac:dyDescent="0.2">
      <c r="A1398" s="31"/>
      <c r="B1398" s="31" t="s">
        <v>65</v>
      </c>
      <c r="C1398" s="31">
        <v>4597</v>
      </c>
      <c r="D1398" s="31" t="s">
        <v>66</v>
      </c>
      <c r="E1398" s="31" t="s">
        <v>1048</v>
      </c>
      <c r="F1398" s="31"/>
      <c r="G1398" s="32" t="s">
        <v>1049</v>
      </c>
      <c r="H1398" s="31">
        <v>92</v>
      </c>
      <c r="I1398" s="31">
        <v>-460</v>
      </c>
      <c r="J1398" s="31" t="s">
        <v>440</v>
      </c>
      <c r="K1398" s="31">
        <v>0</v>
      </c>
      <c r="L1398" s="31">
        <v>0</v>
      </c>
      <c r="M1398" s="31">
        <v>14</v>
      </c>
      <c r="N1398" s="33"/>
      <c r="O1398" s="33">
        <v>14</v>
      </c>
      <c r="P1398" s="33"/>
      <c r="Q1398" s="33"/>
      <c r="R1398" s="33"/>
      <c r="S1398" s="34" t="str">
        <f t="shared" si="294"/>
        <v>2</v>
      </c>
      <c r="T1398" s="35">
        <f t="shared" si="295"/>
        <v>14</v>
      </c>
      <c r="U1398" s="36">
        <f>INDEX([1]ราคาที่ดิน!$B:$G,MATCH($C1398,[1]ราคาที่ดิน!$A:$A,0),MATCH($B1398,[1]ราคาที่ดิน!$B$1:$G$1,0))</f>
        <v>50</v>
      </c>
      <c r="V1398" s="37">
        <f t="shared" si="304"/>
        <v>700</v>
      </c>
      <c r="W1398" s="31">
        <v>2</v>
      </c>
      <c r="X1398" s="31">
        <v>87</v>
      </c>
      <c r="Y1398" s="31" t="s">
        <v>66</v>
      </c>
      <c r="Z1398" s="31" t="s">
        <v>1051</v>
      </c>
      <c r="AA1398" s="31"/>
      <c r="AB1398" s="32" t="s">
        <v>1049</v>
      </c>
      <c r="AC1398" s="38"/>
      <c r="AD1398" s="39" t="s">
        <v>75</v>
      </c>
      <c r="AE1398" s="39" t="s">
        <v>76</v>
      </c>
      <c r="AF1398" s="40" t="str">
        <f t="shared" si="296"/>
        <v>1</v>
      </c>
      <c r="AG1398" s="41">
        <f t="shared" si="297"/>
        <v>16</v>
      </c>
      <c r="AH1398" s="42">
        <v>16</v>
      </c>
      <c r="AI1398" s="42"/>
      <c r="AJ1398" s="42"/>
      <c r="AK1398" s="42"/>
      <c r="AL1398" s="31">
        <v>20</v>
      </c>
      <c r="AM1398" s="43" t="str">
        <f t="shared" si="298"/>
        <v>100</v>
      </c>
      <c r="AN1398" s="44">
        <f>INDEX([1]ราคาสิ่งปลูกสร้าง!$D$6:$CC$47,MATCH($AD1398,[1]ราคาสิ่งปลูกสร้าง!$B$6:$B$45,0),MATCH($C$7,[1]ราคาสิ่งปลูกสร้าง!$D$5:$CC$5,0))</f>
        <v>5400</v>
      </c>
      <c r="AO1398" s="44">
        <f t="shared" si="299"/>
        <v>86400</v>
      </c>
      <c r="AP1398" s="45">
        <f t="shared" si="300"/>
        <v>20</v>
      </c>
      <c r="AQ1398" s="40">
        <f>IF(AP1398=0,0,INDEX([1]ค่าเสื่อมสิ่งปลูกสร้าง!$A$5:$D$105,MATCH($AP1398,[1]ค่าเสื่อมสิ่งปลูกสร้าง!$A$5:$A$105,0),MATCH(AE1398,[1]ค่าเสื่อมสิ่งปลูกสร้าง!$A$3:$D$3)))</f>
        <v>93</v>
      </c>
      <c r="AR1398" s="44">
        <f t="shared" si="305"/>
        <v>6048.0000000000009</v>
      </c>
      <c r="AS1398" s="44">
        <f t="shared" si="306"/>
        <v>6748.0000000000009</v>
      </c>
      <c r="AT1398" s="44">
        <f t="shared" si="307"/>
        <v>6748.0000000000009</v>
      </c>
      <c r="AU1398" s="46">
        <v>0</v>
      </c>
      <c r="AV1398" s="44">
        <f t="shared" si="301"/>
        <v>6748.0000000000009</v>
      </c>
      <c r="AW1398" s="47" t="str">
        <f t="shared" si="302"/>
        <v>0.01</v>
      </c>
      <c r="AX1398" s="48"/>
      <c r="AY1398" s="48"/>
      <c r="AZ1398" s="49">
        <v>0</v>
      </c>
      <c r="BA1398" s="48"/>
      <c r="BB1398" s="48"/>
      <c r="BC1398" s="44">
        <f t="shared" si="303"/>
        <v>0</v>
      </c>
      <c r="BD1398" s="50">
        <v>1</v>
      </c>
      <c r="BE1398" s="51" t="e">
        <f>IF(AX1398=1,0,IF(AY1398=1,0,IF(BC1398&gt;#REF!,#REF!,IF(OR(AZ1398&gt;0,BD1398&gt;0),BC1398+([1]สูตร2!H1386*(100%-AZ1398)-BC1398)*BD1398,[1]สูตร2!H1386*(100%-AZ1398)))))</f>
        <v>#REF!</v>
      </c>
      <c r="BF1398" s="31"/>
    </row>
    <row r="1399" spans="1:58" s="5" customFormat="1" ht="24" customHeight="1" x14ac:dyDescent="0.2">
      <c r="A1399" s="31">
        <v>445</v>
      </c>
      <c r="B1399" s="31" t="s">
        <v>65</v>
      </c>
      <c r="C1399" s="31">
        <v>2155</v>
      </c>
      <c r="D1399" s="31" t="s">
        <v>66</v>
      </c>
      <c r="E1399" s="31" t="s">
        <v>1052</v>
      </c>
      <c r="F1399" s="31"/>
      <c r="G1399" s="32" t="s">
        <v>1053</v>
      </c>
      <c r="H1399" s="31">
        <v>48</v>
      </c>
      <c r="I1399" s="31">
        <v>2625</v>
      </c>
      <c r="J1399" s="31" t="s">
        <v>1016</v>
      </c>
      <c r="K1399" s="31">
        <v>13</v>
      </c>
      <c r="L1399" s="31">
        <v>0</v>
      </c>
      <c r="M1399" s="31">
        <v>3</v>
      </c>
      <c r="N1399" s="33">
        <v>5203</v>
      </c>
      <c r="O1399" s="33"/>
      <c r="P1399" s="33"/>
      <c r="Q1399" s="33"/>
      <c r="R1399" s="33"/>
      <c r="S1399" s="34" t="str">
        <f t="shared" si="294"/>
        <v>1</v>
      </c>
      <c r="T1399" s="35">
        <f t="shared" si="295"/>
        <v>5203</v>
      </c>
      <c r="U1399" s="36">
        <f>INDEX([1]ราคาที่ดิน!$B:$G,MATCH($C1399,[1]ราคาที่ดิน!$A:$A,0),MATCH($B1399,[1]ราคาที่ดิน!$B$1:$G$1,0))</f>
        <v>50</v>
      </c>
      <c r="V1399" s="37">
        <f t="shared" si="304"/>
        <v>260150</v>
      </c>
      <c r="W1399" s="31"/>
      <c r="X1399" s="31"/>
      <c r="Y1399" s="31"/>
      <c r="Z1399" s="31"/>
      <c r="AA1399" s="31"/>
      <c r="AB1399" s="32"/>
      <c r="AC1399" s="38"/>
      <c r="AD1399" s="39"/>
      <c r="AE1399" s="39"/>
      <c r="AF1399" s="40" t="str">
        <f t="shared" si="296"/>
        <v/>
      </c>
      <c r="AG1399" s="41" t="str">
        <f t="shared" si="297"/>
        <v/>
      </c>
      <c r="AH1399" s="42"/>
      <c r="AI1399" s="42"/>
      <c r="AJ1399" s="42"/>
      <c r="AK1399" s="42"/>
      <c r="AL1399" s="31"/>
      <c r="AM1399" s="43" t="str">
        <f t="shared" si="298"/>
        <v>100</v>
      </c>
      <c r="AN1399" s="44">
        <f>INDEX([1]ราคาสิ่งปลูกสร้าง!$D$6:$CC$47,MATCH($AD1399,[1]ราคาสิ่งปลูกสร้าง!$B$6:$B$45,0),MATCH($C$7,[1]ราคาสิ่งปลูกสร้าง!$D$5:$CC$5,0))</f>
        <v>0</v>
      </c>
      <c r="AO1399" s="44">
        <f t="shared" si="299"/>
        <v>0</v>
      </c>
      <c r="AP1399" s="45">
        <f t="shared" si="300"/>
        <v>0</v>
      </c>
      <c r="AQ1399" s="40">
        <f>IF(AP1399=0,0,INDEX([1]ค่าเสื่อมสิ่งปลูกสร้าง!$A$5:$D$105,MATCH($AP1399,[1]ค่าเสื่อมสิ่งปลูกสร้าง!$A$5:$A$105,0),MATCH(AE1399,[1]ค่าเสื่อมสิ่งปลูกสร้าง!$A$3:$D$3)))</f>
        <v>0</v>
      </c>
      <c r="AR1399" s="44">
        <f t="shared" si="305"/>
        <v>0</v>
      </c>
      <c r="AS1399" s="44">
        <f t="shared" si="306"/>
        <v>260150</v>
      </c>
      <c r="AT1399" s="44">
        <f t="shared" si="307"/>
        <v>260150</v>
      </c>
      <c r="AU1399" s="46">
        <v>0</v>
      </c>
      <c r="AV1399" s="44">
        <f t="shared" si="301"/>
        <v>260150</v>
      </c>
      <c r="AW1399" s="47" t="str">
        <f t="shared" si="302"/>
        <v>0.01</v>
      </c>
      <c r="AX1399" s="48"/>
      <c r="AY1399" s="48"/>
      <c r="AZ1399" s="49">
        <v>0</v>
      </c>
      <c r="BA1399" s="48"/>
      <c r="BB1399" s="48"/>
      <c r="BC1399" s="44">
        <f t="shared" si="303"/>
        <v>0</v>
      </c>
      <c r="BD1399" s="50">
        <v>1</v>
      </c>
      <c r="BE1399" s="51" t="e">
        <f>IF(AX1399=1,0,IF(AY1399=1,0,IF(BC1399&gt;#REF!,#REF!,IF(OR(AZ1399&gt;0,BD1399&gt;0),BC1399+([1]สูตร2!H1387*(100%-AZ1399)-BC1399)*BD1399,[1]สูตร2!H1387*(100%-AZ1399)))))</f>
        <v>#REF!</v>
      </c>
      <c r="BF1399" s="31"/>
    </row>
    <row r="1400" spans="1:58" s="5" customFormat="1" ht="24" customHeight="1" x14ac:dyDescent="0.2">
      <c r="A1400" s="31"/>
      <c r="B1400" s="31" t="s">
        <v>65</v>
      </c>
      <c r="C1400" s="31">
        <v>13090</v>
      </c>
      <c r="D1400" s="31" t="s">
        <v>66</v>
      </c>
      <c r="E1400" s="31" t="s">
        <v>1052</v>
      </c>
      <c r="F1400" s="31"/>
      <c r="G1400" s="32" t="s">
        <v>1053</v>
      </c>
      <c r="H1400" s="31">
        <v>111</v>
      </c>
      <c r="I1400" s="31" t="s">
        <v>104</v>
      </c>
      <c r="J1400" s="31" t="s">
        <v>1016</v>
      </c>
      <c r="K1400" s="31">
        <v>0</v>
      </c>
      <c r="L1400" s="31">
        <v>0</v>
      </c>
      <c r="M1400" s="31">
        <v>50</v>
      </c>
      <c r="N1400" s="33"/>
      <c r="O1400" s="33">
        <v>50</v>
      </c>
      <c r="P1400" s="33"/>
      <c r="Q1400" s="33"/>
      <c r="R1400" s="33"/>
      <c r="S1400" s="34" t="str">
        <f t="shared" si="294"/>
        <v>2</v>
      </c>
      <c r="T1400" s="35">
        <f t="shared" si="295"/>
        <v>50</v>
      </c>
      <c r="U1400" s="36">
        <f>INDEX([1]ราคาที่ดิน!$B:$G,MATCH($C1400,[1]ราคาที่ดิน!$A:$A,0),MATCH($B1400,[1]ราคาที่ดิน!$B$1:$G$1,0))</f>
        <v>180</v>
      </c>
      <c r="V1400" s="37">
        <f t="shared" si="304"/>
        <v>9000</v>
      </c>
      <c r="W1400" s="31">
        <v>1</v>
      </c>
      <c r="X1400" s="31">
        <v>88</v>
      </c>
      <c r="Y1400" s="31" t="s">
        <v>66</v>
      </c>
      <c r="Z1400" s="31" t="s">
        <v>1052</v>
      </c>
      <c r="AA1400" s="31"/>
      <c r="AB1400" s="32" t="s">
        <v>1053</v>
      </c>
      <c r="AC1400" s="38"/>
      <c r="AD1400" s="39" t="s">
        <v>73</v>
      </c>
      <c r="AE1400" s="39" t="s">
        <v>94</v>
      </c>
      <c r="AF1400" s="40" t="str">
        <f t="shared" si="296"/>
        <v>2</v>
      </c>
      <c r="AG1400" s="41">
        <f t="shared" si="297"/>
        <v>81</v>
      </c>
      <c r="AH1400" s="42"/>
      <c r="AI1400" s="42">
        <v>81</v>
      </c>
      <c r="AJ1400" s="42"/>
      <c r="AK1400" s="42"/>
      <c r="AL1400" s="31">
        <v>37</v>
      </c>
      <c r="AM1400" s="43" t="str">
        <f t="shared" si="298"/>
        <v>100</v>
      </c>
      <c r="AN1400" s="44">
        <f>INDEX([1]ราคาสิ่งปลูกสร้าง!$D$6:$CC$47,MATCH($AD1400,[1]ราคาสิ่งปลูกสร้าง!$B$6:$B$45,0),MATCH($C$7,[1]ราคาสิ่งปลูกสร้าง!$D$5:$CC$5,0))</f>
        <v>6500</v>
      </c>
      <c r="AO1400" s="44">
        <f t="shared" si="299"/>
        <v>526500</v>
      </c>
      <c r="AP1400" s="45">
        <f t="shared" si="300"/>
        <v>37</v>
      </c>
      <c r="AQ1400" s="40">
        <f>IF(AP1400=0,0,INDEX([1]ค่าเสื่อมสิ่งปลูกสร้าง!$A$5:$D$105,MATCH($AP1400,[1]ค่าเสื่อมสิ่งปลูกสร้าง!$A$5:$A$105,0),MATCH(AE1400,[1]ค่าเสื่อมสิ่งปลูกสร้าง!$A$3:$D$3)))</f>
        <v>64</v>
      </c>
      <c r="AR1400" s="44">
        <f t="shared" si="305"/>
        <v>189540</v>
      </c>
      <c r="AS1400" s="44">
        <f t="shared" si="306"/>
        <v>198540</v>
      </c>
      <c r="AT1400" s="44">
        <f t="shared" si="307"/>
        <v>198540</v>
      </c>
      <c r="AU1400" s="46">
        <v>0</v>
      </c>
      <c r="AV1400" s="44">
        <f t="shared" si="301"/>
        <v>198540</v>
      </c>
      <c r="AW1400" s="47" t="str">
        <f t="shared" si="302"/>
        <v>0.02</v>
      </c>
      <c r="AX1400" s="48"/>
      <c r="AY1400" s="48"/>
      <c r="AZ1400" s="49">
        <v>0</v>
      </c>
      <c r="BA1400" s="48"/>
      <c r="BB1400" s="48"/>
      <c r="BC1400" s="44">
        <f t="shared" si="303"/>
        <v>0</v>
      </c>
      <c r="BD1400" s="50">
        <v>1</v>
      </c>
      <c r="BE1400" s="51" t="e">
        <f>IF(AX1400=1,0,IF(AY1400=1,0,IF(BC1400&gt;#REF!,#REF!,IF(OR(AZ1400&gt;0,BD1400&gt;0),BC1400+([1]สูตร2!H1388*(100%-AZ1400)-BC1400)*BD1400,[1]สูตร2!H1388*(100%-AZ1400)))))</f>
        <v>#REF!</v>
      </c>
      <c r="BF1400" s="31"/>
    </row>
    <row r="1401" spans="1:58" s="5" customFormat="1" ht="24" customHeight="1" x14ac:dyDescent="0.2">
      <c r="A1401" s="31"/>
      <c r="B1401" s="31" t="s">
        <v>65</v>
      </c>
      <c r="C1401" s="31">
        <v>13090</v>
      </c>
      <c r="D1401" s="31" t="s">
        <v>66</v>
      </c>
      <c r="E1401" s="31" t="s">
        <v>1052</v>
      </c>
      <c r="F1401" s="31"/>
      <c r="G1401" s="32" t="s">
        <v>1053</v>
      </c>
      <c r="H1401" s="31">
        <v>111</v>
      </c>
      <c r="I1401" s="31" t="s">
        <v>104</v>
      </c>
      <c r="J1401" s="31" t="s">
        <v>1016</v>
      </c>
      <c r="K1401" s="31">
        <v>0</v>
      </c>
      <c r="L1401" s="31">
        <v>0</v>
      </c>
      <c r="M1401" s="31">
        <v>38</v>
      </c>
      <c r="N1401" s="33"/>
      <c r="O1401" s="33">
        <v>38</v>
      </c>
      <c r="P1401" s="33"/>
      <c r="Q1401" s="33"/>
      <c r="R1401" s="33"/>
      <c r="S1401" s="34" t="str">
        <f t="shared" si="294"/>
        <v>2</v>
      </c>
      <c r="T1401" s="35">
        <f t="shared" si="295"/>
        <v>38</v>
      </c>
      <c r="U1401" s="36">
        <f>INDEX([1]ราคาที่ดิน!$B:$G,MATCH($C1401,[1]ราคาที่ดิน!$A:$A,0),MATCH($B1401,[1]ราคาที่ดิน!$B$1:$G$1,0))</f>
        <v>180</v>
      </c>
      <c r="V1401" s="37">
        <f t="shared" si="304"/>
        <v>6840</v>
      </c>
      <c r="W1401" s="31">
        <v>2</v>
      </c>
      <c r="X1401" s="31">
        <v>88</v>
      </c>
      <c r="Y1401" s="31" t="s">
        <v>66</v>
      </c>
      <c r="Z1401" s="31" t="s">
        <v>1052</v>
      </c>
      <c r="AA1401" s="31"/>
      <c r="AB1401" s="32" t="s">
        <v>1053</v>
      </c>
      <c r="AC1401" s="38"/>
      <c r="AD1401" s="39" t="s">
        <v>75</v>
      </c>
      <c r="AE1401" s="39" t="s">
        <v>76</v>
      </c>
      <c r="AF1401" s="40" t="str">
        <f t="shared" si="296"/>
        <v>1</v>
      </c>
      <c r="AG1401" s="41">
        <f t="shared" si="297"/>
        <v>12</v>
      </c>
      <c r="AH1401" s="42">
        <v>12</v>
      </c>
      <c r="AI1401" s="42"/>
      <c r="AJ1401" s="42"/>
      <c r="AK1401" s="42"/>
      <c r="AL1401" s="31">
        <v>15</v>
      </c>
      <c r="AM1401" s="43" t="str">
        <f t="shared" si="298"/>
        <v>100</v>
      </c>
      <c r="AN1401" s="44">
        <f>INDEX([1]ราคาสิ่งปลูกสร้าง!$D$6:$CC$47,MATCH($AD1401,[1]ราคาสิ่งปลูกสร้าง!$B$6:$B$45,0),MATCH($C$7,[1]ราคาสิ่งปลูกสร้าง!$D$5:$CC$5,0))</f>
        <v>5400</v>
      </c>
      <c r="AO1401" s="44">
        <f t="shared" si="299"/>
        <v>64800</v>
      </c>
      <c r="AP1401" s="45">
        <f t="shared" si="300"/>
        <v>15</v>
      </c>
      <c r="AQ1401" s="40">
        <f>IF(AP1401=0,0,INDEX([1]ค่าเสื่อมสิ่งปลูกสร้าง!$A$5:$D$105,MATCH($AP1401,[1]ค่าเสื่อมสิ่งปลูกสร้าง!$A$5:$A$105,0),MATCH(AE1401,[1]ค่าเสื่อมสิ่งปลูกสร้าง!$A$3:$D$3)))</f>
        <v>65</v>
      </c>
      <c r="AR1401" s="44">
        <f t="shared" si="305"/>
        <v>22680</v>
      </c>
      <c r="AS1401" s="44">
        <f t="shared" si="306"/>
        <v>29520</v>
      </c>
      <c r="AT1401" s="44">
        <f t="shared" si="307"/>
        <v>29520</v>
      </c>
      <c r="AU1401" s="46">
        <v>0</v>
      </c>
      <c r="AV1401" s="44">
        <f t="shared" si="301"/>
        <v>29520</v>
      </c>
      <c r="AW1401" s="47" t="str">
        <f t="shared" si="302"/>
        <v>0.01</v>
      </c>
      <c r="AX1401" s="48"/>
      <c r="AY1401" s="48"/>
      <c r="AZ1401" s="49">
        <v>0</v>
      </c>
      <c r="BA1401" s="48"/>
      <c r="BB1401" s="48"/>
      <c r="BC1401" s="44">
        <f t="shared" si="303"/>
        <v>0</v>
      </c>
      <c r="BD1401" s="50">
        <v>1</v>
      </c>
      <c r="BE1401" s="51" t="e">
        <f>IF(AX1401=1,0,IF(AY1401=1,0,IF(BC1401&gt;#REF!,#REF!,IF(OR(AZ1401&gt;0,BD1401&gt;0),BC1401+([1]สูตร2!H1389*(100%-AZ1401)-BC1401)*BD1401,[1]สูตร2!H1389*(100%-AZ1401)))))</f>
        <v>#REF!</v>
      </c>
      <c r="BF1401" s="31"/>
    </row>
    <row r="1402" spans="1:58" s="5" customFormat="1" ht="24" customHeight="1" x14ac:dyDescent="0.2">
      <c r="A1402" s="31"/>
      <c r="B1402" s="31" t="s">
        <v>65</v>
      </c>
      <c r="C1402" s="31">
        <v>4686</v>
      </c>
      <c r="D1402" s="31" t="s">
        <v>66</v>
      </c>
      <c r="E1402" s="31" t="s">
        <v>1052</v>
      </c>
      <c r="F1402" s="31"/>
      <c r="G1402" s="32" t="s">
        <v>1053</v>
      </c>
      <c r="H1402" s="31">
        <v>253</v>
      </c>
      <c r="I1402" s="31">
        <v>-1304</v>
      </c>
      <c r="J1402" s="31" t="s">
        <v>1016</v>
      </c>
      <c r="K1402" s="31">
        <v>8</v>
      </c>
      <c r="L1402" s="31">
        <v>3</v>
      </c>
      <c r="M1402" s="31">
        <v>80</v>
      </c>
      <c r="N1402" s="33">
        <v>3580</v>
      </c>
      <c r="O1402" s="33"/>
      <c r="P1402" s="33"/>
      <c r="Q1402" s="33"/>
      <c r="R1402" s="33"/>
      <c r="S1402" s="34" t="str">
        <f t="shared" si="294"/>
        <v>1</v>
      </c>
      <c r="T1402" s="35">
        <f t="shared" si="295"/>
        <v>3580</v>
      </c>
      <c r="U1402" s="36">
        <f>INDEX([1]ราคาที่ดิน!$B:$G,MATCH($C1402,[1]ราคาที่ดิน!$A:$A,0),MATCH($B1402,[1]ราคาที่ดิน!$B$1:$G$1,0))</f>
        <v>180</v>
      </c>
      <c r="V1402" s="37">
        <f t="shared" si="304"/>
        <v>644400</v>
      </c>
      <c r="W1402" s="31"/>
      <c r="X1402" s="31"/>
      <c r="Y1402" s="31"/>
      <c r="Z1402" s="31"/>
      <c r="AA1402" s="31"/>
      <c r="AB1402" s="32"/>
      <c r="AC1402" s="38"/>
      <c r="AD1402" s="39"/>
      <c r="AE1402" s="39"/>
      <c r="AF1402" s="40" t="str">
        <f t="shared" si="296"/>
        <v/>
      </c>
      <c r="AG1402" s="41" t="str">
        <f t="shared" si="297"/>
        <v/>
      </c>
      <c r="AH1402" s="42"/>
      <c r="AI1402" s="42"/>
      <c r="AJ1402" s="42"/>
      <c r="AK1402" s="42"/>
      <c r="AL1402" s="31"/>
      <c r="AM1402" s="43" t="str">
        <f t="shared" si="298"/>
        <v>100</v>
      </c>
      <c r="AN1402" s="44">
        <f>INDEX([1]ราคาสิ่งปลูกสร้าง!$D$6:$CC$47,MATCH($AD1402,[1]ราคาสิ่งปลูกสร้าง!$B$6:$B$45,0),MATCH($C$7,[1]ราคาสิ่งปลูกสร้าง!$D$5:$CC$5,0))</f>
        <v>0</v>
      </c>
      <c r="AO1402" s="44">
        <f t="shared" si="299"/>
        <v>0</v>
      </c>
      <c r="AP1402" s="45">
        <f t="shared" si="300"/>
        <v>0</v>
      </c>
      <c r="AQ1402" s="40">
        <f>IF(AP1402=0,0,INDEX([1]ค่าเสื่อมสิ่งปลูกสร้าง!$A$5:$D$105,MATCH($AP1402,[1]ค่าเสื่อมสิ่งปลูกสร้าง!$A$5:$A$105,0),MATCH(AE1402,[1]ค่าเสื่อมสิ่งปลูกสร้าง!$A$3:$D$3)))</f>
        <v>0</v>
      </c>
      <c r="AR1402" s="44">
        <f t="shared" si="305"/>
        <v>0</v>
      </c>
      <c r="AS1402" s="44">
        <f t="shared" si="306"/>
        <v>644400</v>
      </c>
      <c r="AT1402" s="44">
        <f t="shared" si="307"/>
        <v>644400</v>
      </c>
      <c r="AU1402" s="46">
        <v>0</v>
      </c>
      <c r="AV1402" s="44">
        <f t="shared" si="301"/>
        <v>644400</v>
      </c>
      <c r="AW1402" s="47" t="str">
        <f t="shared" si="302"/>
        <v>0.01</v>
      </c>
      <c r="AX1402" s="48"/>
      <c r="AY1402" s="48"/>
      <c r="AZ1402" s="49">
        <v>0</v>
      </c>
      <c r="BA1402" s="48"/>
      <c r="BB1402" s="48"/>
      <c r="BC1402" s="44">
        <f t="shared" si="303"/>
        <v>0</v>
      </c>
      <c r="BD1402" s="50">
        <v>1</v>
      </c>
      <c r="BE1402" s="51" t="e">
        <f>IF(AX1402=1,0,IF(AY1402=1,0,IF(BC1402&gt;#REF!,#REF!,IF(OR(AZ1402&gt;0,BD1402&gt;0),BC1402+([1]สูตร2!H1390*(100%-AZ1402)-BC1402)*BD1402,[1]สูตร2!H1390*(100%-AZ1402)))))</f>
        <v>#REF!</v>
      </c>
      <c r="BF1402" s="31"/>
    </row>
    <row r="1403" spans="1:58" s="5" customFormat="1" ht="24" customHeight="1" x14ac:dyDescent="0.2">
      <c r="A1403" s="31">
        <v>446</v>
      </c>
      <c r="B1403" s="31" t="s">
        <v>65</v>
      </c>
      <c r="C1403" s="31">
        <v>13205</v>
      </c>
      <c r="D1403" s="31" t="s">
        <v>66</v>
      </c>
      <c r="E1403" s="31" t="s">
        <v>1054</v>
      </c>
      <c r="F1403" s="31"/>
      <c r="G1403" s="32" t="s">
        <v>1055</v>
      </c>
      <c r="H1403" s="31">
        <v>59</v>
      </c>
      <c r="I1403" s="31">
        <v>685</v>
      </c>
      <c r="J1403" s="31" t="s">
        <v>1016</v>
      </c>
      <c r="K1403" s="31">
        <v>0</v>
      </c>
      <c r="L1403" s="31">
        <v>0</v>
      </c>
      <c r="M1403" s="31">
        <v>20</v>
      </c>
      <c r="N1403" s="33"/>
      <c r="O1403" s="33">
        <v>20</v>
      </c>
      <c r="P1403" s="33"/>
      <c r="Q1403" s="33"/>
      <c r="R1403" s="33"/>
      <c r="S1403" s="34" t="str">
        <f t="shared" si="294"/>
        <v>2</v>
      </c>
      <c r="T1403" s="35">
        <f t="shared" si="295"/>
        <v>20</v>
      </c>
      <c r="U1403" s="36">
        <f>INDEX([1]ราคาที่ดิน!$B:$G,MATCH($C1403,[1]ราคาที่ดิน!$A:$A,0),MATCH($B1403,[1]ราคาที่ดิน!$B$1:$G$1,0))</f>
        <v>200</v>
      </c>
      <c r="V1403" s="37">
        <f t="shared" si="304"/>
        <v>4000</v>
      </c>
      <c r="W1403" s="31">
        <v>1</v>
      </c>
      <c r="X1403" s="31" t="s">
        <v>1056</v>
      </c>
      <c r="Y1403" s="31" t="s">
        <v>71</v>
      </c>
      <c r="Z1403" s="31" t="s">
        <v>1057</v>
      </c>
      <c r="AA1403" s="31"/>
      <c r="AB1403" s="32" t="s">
        <v>1055</v>
      </c>
      <c r="AC1403" s="38"/>
      <c r="AD1403" s="39" t="s">
        <v>73</v>
      </c>
      <c r="AE1403" s="39" t="s">
        <v>74</v>
      </c>
      <c r="AF1403" s="40" t="str">
        <f t="shared" si="296"/>
        <v>2</v>
      </c>
      <c r="AG1403" s="41">
        <f t="shared" si="297"/>
        <v>81</v>
      </c>
      <c r="AH1403" s="42"/>
      <c r="AI1403" s="42">
        <v>81</v>
      </c>
      <c r="AJ1403" s="42"/>
      <c r="AK1403" s="42"/>
      <c r="AL1403" s="31">
        <v>25</v>
      </c>
      <c r="AM1403" s="43" t="str">
        <f t="shared" si="298"/>
        <v>100</v>
      </c>
      <c r="AN1403" s="44">
        <f>INDEX([1]ราคาสิ่งปลูกสร้าง!$D$6:$CC$47,MATCH($AD1403,[1]ราคาสิ่งปลูกสร้าง!$B$6:$B$45,0),MATCH($C$7,[1]ราคาสิ่งปลูกสร้าง!$D$5:$CC$5,0))</f>
        <v>6500</v>
      </c>
      <c r="AO1403" s="44">
        <f t="shared" si="299"/>
        <v>526500</v>
      </c>
      <c r="AP1403" s="45">
        <f t="shared" si="300"/>
        <v>25</v>
      </c>
      <c r="AQ1403" s="40">
        <f>IF(AP1403=0,0,INDEX([1]ค่าเสื่อมสิ่งปลูกสร้าง!$A$5:$D$105,MATCH($AP1403,[1]ค่าเสื่อมสิ่งปลูกสร้าง!$A$5:$A$105,0),MATCH(AE1403,[1]ค่าเสื่อมสิ่งปลูกสร้าง!$A$3:$D$3)))</f>
        <v>40</v>
      </c>
      <c r="AR1403" s="44">
        <f t="shared" si="305"/>
        <v>315900</v>
      </c>
      <c r="AS1403" s="44">
        <f t="shared" si="306"/>
        <v>319900</v>
      </c>
      <c r="AT1403" s="44">
        <f t="shared" si="307"/>
        <v>319900</v>
      </c>
      <c r="AU1403" s="46">
        <v>0</v>
      </c>
      <c r="AV1403" s="44">
        <f t="shared" si="301"/>
        <v>319900</v>
      </c>
      <c r="AW1403" s="47" t="str">
        <f t="shared" si="302"/>
        <v>0.02</v>
      </c>
      <c r="AX1403" s="48"/>
      <c r="AY1403" s="48"/>
      <c r="AZ1403" s="49">
        <v>0</v>
      </c>
      <c r="BA1403" s="48"/>
      <c r="BB1403" s="48"/>
      <c r="BC1403" s="44">
        <f t="shared" si="303"/>
        <v>0</v>
      </c>
      <c r="BD1403" s="50">
        <v>1</v>
      </c>
      <c r="BE1403" s="51" t="e">
        <f>IF(AX1403=1,0,IF(AY1403=1,0,IF(BC1403&gt;#REF!,#REF!,IF(OR(AZ1403&gt;0,BD1403&gt;0),BC1403+([1]สูตร2!H1391*(100%-AZ1403)-BC1403)*BD1403,[1]สูตร2!H1391*(100%-AZ1403)))))</f>
        <v>#REF!</v>
      </c>
      <c r="BF1403" s="31"/>
    </row>
    <row r="1404" spans="1:58" s="5" customFormat="1" ht="24" customHeight="1" x14ac:dyDescent="0.2">
      <c r="A1404" s="31"/>
      <c r="B1404" s="31" t="s">
        <v>65</v>
      </c>
      <c r="C1404" s="31">
        <v>13205</v>
      </c>
      <c r="D1404" s="31" t="s">
        <v>66</v>
      </c>
      <c r="E1404" s="31" t="s">
        <v>1054</v>
      </c>
      <c r="F1404" s="31"/>
      <c r="G1404" s="32" t="s">
        <v>1055</v>
      </c>
      <c r="H1404" s="31">
        <v>59</v>
      </c>
      <c r="I1404" s="31">
        <v>685</v>
      </c>
      <c r="J1404" s="31" t="s">
        <v>1016</v>
      </c>
      <c r="K1404" s="31">
        <v>0</v>
      </c>
      <c r="L1404" s="31">
        <v>0</v>
      </c>
      <c r="M1404" s="31">
        <v>20</v>
      </c>
      <c r="N1404" s="33"/>
      <c r="O1404" s="33">
        <v>20</v>
      </c>
      <c r="P1404" s="33"/>
      <c r="Q1404" s="33"/>
      <c r="R1404" s="33"/>
      <c r="S1404" s="34" t="str">
        <f t="shared" si="294"/>
        <v>2</v>
      </c>
      <c r="T1404" s="35">
        <f t="shared" si="295"/>
        <v>20</v>
      </c>
      <c r="U1404" s="36">
        <f>INDEX([1]ราคาที่ดิน!$B:$G,MATCH($C1404,[1]ราคาที่ดิน!$A:$A,0),MATCH($B1404,[1]ราคาที่ดิน!$B$1:$G$1,0))</f>
        <v>200</v>
      </c>
      <c r="V1404" s="37">
        <f t="shared" si="304"/>
        <v>4000</v>
      </c>
      <c r="W1404" s="31">
        <v>2</v>
      </c>
      <c r="X1404" s="31" t="s">
        <v>1056</v>
      </c>
      <c r="Y1404" s="31" t="s">
        <v>71</v>
      </c>
      <c r="Z1404" s="31" t="s">
        <v>1057</v>
      </c>
      <c r="AA1404" s="31"/>
      <c r="AB1404" s="32" t="s">
        <v>1055</v>
      </c>
      <c r="AC1404" s="38"/>
      <c r="AD1404" s="39" t="s">
        <v>75</v>
      </c>
      <c r="AE1404" s="39" t="s">
        <v>76</v>
      </c>
      <c r="AF1404" s="40" t="str">
        <f t="shared" si="296"/>
        <v>1</v>
      </c>
      <c r="AG1404" s="41">
        <f t="shared" si="297"/>
        <v>8.75</v>
      </c>
      <c r="AH1404" s="42">
        <v>8.75</v>
      </c>
      <c r="AI1404" s="42"/>
      <c r="AJ1404" s="42"/>
      <c r="AK1404" s="42"/>
      <c r="AL1404" s="31">
        <v>3</v>
      </c>
      <c r="AM1404" s="43" t="str">
        <f t="shared" si="298"/>
        <v>100</v>
      </c>
      <c r="AN1404" s="44">
        <f>INDEX([1]ราคาสิ่งปลูกสร้าง!$D$6:$CC$47,MATCH($AD1404,[1]ราคาสิ่งปลูกสร้าง!$B$6:$B$45,0),MATCH($C$7,[1]ราคาสิ่งปลูกสร้าง!$D$5:$CC$5,0))</f>
        <v>5400</v>
      </c>
      <c r="AO1404" s="44">
        <f t="shared" si="299"/>
        <v>47250</v>
      </c>
      <c r="AP1404" s="45">
        <f t="shared" si="300"/>
        <v>3</v>
      </c>
      <c r="AQ1404" s="40">
        <f>IF(AP1404=0,0,INDEX([1]ค่าเสื่อมสิ่งปลูกสร้าง!$A$5:$D$105,MATCH($AP1404,[1]ค่าเสื่อมสิ่งปลูกสร้าง!$A$5:$A$105,0),MATCH(AE1404,[1]ค่าเสื่อมสิ่งปลูกสร้าง!$A$3:$D$3)))</f>
        <v>9</v>
      </c>
      <c r="AR1404" s="44">
        <f t="shared" si="305"/>
        <v>42997.5</v>
      </c>
      <c r="AS1404" s="44">
        <f t="shared" si="306"/>
        <v>46997.5</v>
      </c>
      <c r="AT1404" s="44">
        <f t="shared" si="307"/>
        <v>46997.5</v>
      </c>
      <c r="AU1404" s="46">
        <v>0</v>
      </c>
      <c r="AV1404" s="44">
        <f t="shared" si="301"/>
        <v>46997.5</v>
      </c>
      <c r="AW1404" s="47" t="str">
        <f t="shared" si="302"/>
        <v>0.01</v>
      </c>
      <c r="AX1404" s="48"/>
      <c r="AY1404" s="48"/>
      <c r="AZ1404" s="49">
        <v>0</v>
      </c>
      <c r="BA1404" s="48"/>
      <c r="BB1404" s="48"/>
      <c r="BC1404" s="44">
        <f t="shared" si="303"/>
        <v>0</v>
      </c>
      <c r="BD1404" s="50">
        <v>1</v>
      </c>
      <c r="BE1404" s="51" t="e">
        <f>IF(AX1404=1,0,IF(AY1404=1,0,IF(BC1404&gt;#REF!,#REF!,IF(OR(AZ1404&gt;0,BD1404&gt;0),BC1404+([1]สูตร2!H1392*(100%-AZ1404)-BC1404)*BD1404,[1]สูตร2!H1392*(100%-AZ1404)))))</f>
        <v>#REF!</v>
      </c>
      <c r="BF1404" s="31"/>
    </row>
    <row r="1405" spans="1:58" s="5" customFormat="1" ht="24" customHeight="1" x14ac:dyDescent="0.2">
      <c r="A1405" s="31"/>
      <c r="B1405" s="31" t="s">
        <v>65</v>
      </c>
      <c r="C1405" s="31">
        <v>13205</v>
      </c>
      <c r="D1405" s="31" t="s">
        <v>66</v>
      </c>
      <c r="E1405" s="31" t="s">
        <v>1054</v>
      </c>
      <c r="F1405" s="31"/>
      <c r="G1405" s="32" t="s">
        <v>1055</v>
      </c>
      <c r="H1405" s="31">
        <v>59</v>
      </c>
      <c r="I1405" s="31">
        <v>685</v>
      </c>
      <c r="J1405" s="31" t="s">
        <v>1016</v>
      </c>
      <c r="K1405" s="31">
        <v>0</v>
      </c>
      <c r="L1405" s="31">
        <v>0</v>
      </c>
      <c r="M1405" s="31">
        <v>20</v>
      </c>
      <c r="N1405" s="33"/>
      <c r="O1405" s="33">
        <v>20</v>
      </c>
      <c r="P1405" s="33"/>
      <c r="Q1405" s="33"/>
      <c r="R1405" s="33"/>
      <c r="S1405" s="34" t="str">
        <f t="shared" si="294"/>
        <v>2</v>
      </c>
      <c r="T1405" s="35">
        <f t="shared" si="295"/>
        <v>20</v>
      </c>
      <c r="U1405" s="36">
        <f>INDEX([1]ราคาที่ดิน!$B:$G,MATCH($C1405,[1]ราคาที่ดิน!$A:$A,0),MATCH($B1405,[1]ราคาที่ดิน!$B$1:$G$1,0))</f>
        <v>200</v>
      </c>
      <c r="V1405" s="37">
        <f t="shared" si="304"/>
        <v>4000</v>
      </c>
      <c r="W1405" s="31">
        <v>3</v>
      </c>
      <c r="X1405" s="31" t="s">
        <v>1056</v>
      </c>
      <c r="Y1405" s="31" t="s">
        <v>71</v>
      </c>
      <c r="Z1405" s="31" t="s">
        <v>1057</v>
      </c>
      <c r="AA1405" s="31"/>
      <c r="AB1405" s="32" t="s">
        <v>1055</v>
      </c>
      <c r="AC1405" s="38"/>
      <c r="AD1405" s="39" t="s">
        <v>75</v>
      </c>
      <c r="AE1405" s="39" t="s">
        <v>76</v>
      </c>
      <c r="AF1405" s="40" t="str">
        <f t="shared" si="296"/>
        <v>1</v>
      </c>
      <c r="AG1405" s="41">
        <f t="shared" si="297"/>
        <v>25</v>
      </c>
      <c r="AH1405" s="42">
        <v>25</v>
      </c>
      <c r="AI1405" s="42"/>
      <c r="AJ1405" s="42"/>
      <c r="AK1405" s="42"/>
      <c r="AL1405" s="31">
        <v>2</v>
      </c>
      <c r="AM1405" s="43" t="str">
        <f t="shared" si="298"/>
        <v>100</v>
      </c>
      <c r="AN1405" s="44">
        <f>INDEX([1]ราคาสิ่งปลูกสร้าง!$D$6:$CC$47,MATCH($AD1405,[1]ราคาสิ่งปลูกสร้าง!$B$6:$B$45,0),MATCH($C$7,[1]ราคาสิ่งปลูกสร้าง!$D$5:$CC$5,0))</f>
        <v>5400</v>
      </c>
      <c r="AO1405" s="44">
        <f t="shared" si="299"/>
        <v>135000</v>
      </c>
      <c r="AP1405" s="45">
        <f t="shared" si="300"/>
        <v>2</v>
      </c>
      <c r="AQ1405" s="40">
        <f>IF(AP1405=0,0,INDEX([1]ค่าเสื่อมสิ่งปลูกสร้าง!$A$5:$D$105,MATCH($AP1405,[1]ค่าเสื่อมสิ่งปลูกสร้าง!$A$5:$A$105,0),MATCH(AE1405,[1]ค่าเสื่อมสิ่งปลูกสร้าง!$A$3:$D$3)))</f>
        <v>6</v>
      </c>
      <c r="AR1405" s="44">
        <f t="shared" si="305"/>
        <v>126900</v>
      </c>
      <c r="AS1405" s="44">
        <f t="shared" si="306"/>
        <v>130900</v>
      </c>
      <c r="AT1405" s="44">
        <f t="shared" si="307"/>
        <v>130900</v>
      </c>
      <c r="AU1405" s="46">
        <v>0</v>
      </c>
      <c r="AV1405" s="44">
        <f t="shared" si="301"/>
        <v>130900</v>
      </c>
      <c r="AW1405" s="47" t="str">
        <f t="shared" si="302"/>
        <v>0.01</v>
      </c>
      <c r="AX1405" s="48"/>
      <c r="AY1405" s="48"/>
      <c r="AZ1405" s="49">
        <v>0</v>
      </c>
      <c r="BA1405" s="48"/>
      <c r="BB1405" s="48"/>
      <c r="BC1405" s="44">
        <f t="shared" si="303"/>
        <v>0</v>
      </c>
      <c r="BD1405" s="50">
        <v>1</v>
      </c>
      <c r="BE1405" s="51" t="e">
        <f>IF(AX1405=1,0,IF(AY1405=1,0,IF(BC1405&gt;#REF!,#REF!,IF(OR(AZ1405&gt;0,BD1405&gt;0),BC1405+([1]สูตร2!H1393*(100%-AZ1405)-BC1405)*BD1405,[1]สูตร2!H1393*(100%-AZ1405)))))</f>
        <v>#REF!</v>
      </c>
      <c r="BF1405" s="31"/>
    </row>
    <row r="1406" spans="1:58" s="5" customFormat="1" ht="24" customHeight="1" x14ac:dyDescent="0.2">
      <c r="A1406" s="31"/>
      <c r="B1406" s="31" t="s">
        <v>65</v>
      </c>
      <c r="C1406" s="31">
        <v>13205</v>
      </c>
      <c r="D1406" s="31" t="s">
        <v>66</v>
      </c>
      <c r="E1406" s="31" t="s">
        <v>1054</v>
      </c>
      <c r="F1406" s="31"/>
      <c r="G1406" s="32" t="s">
        <v>1055</v>
      </c>
      <c r="H1406" s="31">
        <v>59</v>
      </c>
      <c r="I1406" s="31">
        <v>685</v>
      </c>
      <c r="J1406" s="31" t="s">
        <v>1016</v>
      </c>
      <c r="K1406" s="31">
        <v>0</v>
      </c>
      <c r="L1406" s="31">
        <v>0</v>
      </c>
      <c r="M1406" s="31">
        <v>20</v>
      </c>
      <c r="N1406" s="33"/>
      <c r="O1406" s="33">
        <v>20</v>
      </c>
      <c r="P1406" s="33"/>
      <c r="Q1406" s="33"/>
      <c r="R1406" s="33"/>
      <c r="S1406" s="34" t="str">
        <f t="shared" si="294"/>
        <v>2</v>
      </c>
      <c r="T1406" s="35">
        <f t="shared" si="295"/>
        <v>20</v>
      </c>
      <c r="U1406" s="36">
        <f>INDEX([1]ราคาที่ดิน!$B:$G,MATCH($C1406,[1]ราคาที่ดิน!$A:$A,0),MATCH($B1406,[1]ราคาที่ดิน!$B$1:$G$1,0))</f>
        <v>200</v>
      </c>
      <c r="V1406" s="37">
        <f t="shared" si="304"/>
        <v>4000</v>
      </c>
      <c r="W1406" s="31">
        <v>4</v>
      </c>
      <c r="X1406" s="31" t="s">
        <v>1056</v>
      </c>
      <c r="Y1406" s="31" t="s">
        <v>71</v>
      </c>
      <c r="Z1406" s="31" t="s">
        <v>1057</v>
      </c>
      <c r="AA1406" s="31"/>
      <c r="AB1406" s="32" t="s">
        <v>1055</v>
      </c>
      <c r="AC1406" s="38"/>
      <c r="AD1406" s="39" t="s">
        <v>77</v>
      </c>
      <c r="AE1406" s="39" t="s">
        <v>76</v>
      </c>
      <c r="AF1406" s="40" t="str">
        <f t="shared" si="296"/>
        <v>1</v>
      </c>
      <c r="AG1406" s="41">
        <f t="shared" si="297"/>
        <v>12.25</v>
      </c>
      <c r="AH1406" s="42">
        <v>12.25</v>
      </c>
      <c r="AI1406" s="42"/>
      <c r="AJ1406" s="42"/>
      <c r="AK1406" s="42"/>
      <c r="AL1406" s="31">
        <v>2</v>
      </c>
      <c r="AM1406" s="43" t="str">
        <f t="shared" si="298"/>
        <v>100</v>
      </c>
      <c r="AN1406" s="44">
        <f>INDEX([1]ราคาสิ่งปลูกสร้าง!$D$6:$CC$47,MATCH($AD1406,[1]ราคาสิ่งปลูกสร้าง!$B$6:$B$45,0),MATCH($C$7,[1]ราคาสิ่งปลูกสร้าง!$D$5:$CC$5,0))</f>
        <v>2050</v>
      </c>
      <c r="AO1406" s="44">
        <f t="shared" si="299"/>
        <v>25112.5</v>
      </c>
      <c r="AP1406" s="45">
        <f t="shared" si="300"/>
        <v>2</v>
      </c>
      <c r="AQ1406" s="40">
        <f>IF(AP1406=0,0,INDEX([1]ค่าเสื่อมสิ่งปลูกสร้าง!$A$5:$D$105,MATCH($AP1406,[1]ค่าเสื่อมสิ่งปลูกสร้าง!$A$5:$A$105,0),MATCH(AE1406,[1]ค่าเสื่อมสิ่งปลูกสร้าง!$A$3:$D$3)))</f>
        <v>6</v>
      </c>
      <c r="AR1406" s="44">
        <f t="shared" si="305"/>
        <v>23605.75</v>
      </c>
      <c r="AS1406" s="44">
        <f t="shared" si="306"/>
        <v>27605.75</v>
      </c>
      <c r="AT1406" s="44">
        <f t="shared" si="307"/>
        <v>27605.75</v>
      </c>
      <c r="AU1406" s="46">
        <v>0</v>
      </c>
      <c r="AV1406" s="44">
        <f t="shared" si="301"/>
        <v>27605.75</v>
      </c>
      <c r="AW1406" s="47" t="str">
        <f t="shared" si="302"/>
        <v>0.01</v>
      </c>
      <c r="AX1406" s="48"/>
      <c r="AY1406" s="48"/>
      <c r="AZ1406" s="49">
        <v>0</v>
      </c>
      <c r="BA1406" s="48"/>
      <c r="BB1406" s="48"/>
      <c r="BC1406" s="44">
        <f t="shared" si="303"/>
        <v>0</v>
      </c>
      <c r="BD1406" s="50">
        <v>1</v>
      </c>
      <c r="BE1406" s="51" t="e">
        <f>IF(AX1406=1,0,IF(AY1406=1,0,IF(BC1406&gt;#REF!,#REF!,IF(OR(AZ1406&gt;0,BD1406&gt;0),BC1406+([1]สูตร2!H1394*(100%-AZ1406)-BC1406)*BD1406,[1]สูตร2!H1394*(100%-AZ1406)))))</f>
        <v>#REF!</v>
      </c>
      <c r="BF1406" s="31"/>
    </row>
    <row r="1407" spans="1:58" s="5" customFormat="1" ht="24" customHeight="1" x14ac:dyDescent="0.2">
      <c r="A1407" s="31"/>
      <c r="B1407" s="31" t="s">
        <v>65</v>
      </c>
      <c r="C1407" s="31">
        <v>7094</v>
      </c>
      <c r="D1407" s="31" t="s">
        <v>66</v>
      </c>
      <c r="E1407" s="31" t="s">
        <v>1054</v>
      </c>
      <c r="F1407" s="31"/>
      <c r="G1407" s="32" t="s">
        <v>1055</v>
      </c>
      <c r="H1407" s="31">
        <v>108</v>
      </c>
      <c r="I1407" s="31">
        <v>3367</v>
      </c>
      <c r="J1407" s="31" t="s">
        <v>1016</v>
      </c>
      <c r="K1407" s="31">
        <v>8</v>
      </c>
      <c r="L1407" s="31">
        <v>0</v>
      </c>
      <c r="M1407" s="31">
        <v>53</v>
      </c>
      <c r="N1407" s="33">
        <v>3253</v>
      </c>
      <c r="O1407" s="33"/>
      <c r="P1407" s="33"/>
      <c r="Q1407" s="33"/>
      <c r="R1407" s="33"/>
      <c r="S1407" s="34" t="str">
        <f t="shared" si="294"/>
        <v>1</v>
      </c>
      <c r="T1407" s="35">
        <f t="shared" si="295"/>
        <v>3253</v>
      </c>
      <c r="U1407" s="36">
        <f>INDEX([1]ราคาที่ดิน!$B:$G,MATCH($C1407,[1]ราคาที่ดิน!$A:$A,0),MATCH($B1407,[1]ราคาที่ดิน!$B$1:$G$1,0))</f>
        <v>200</v>
      </c>
      <c r="V1407" s="37">
        <f t="shared" si="304"/>
        <v>650600</v>
      </c>
      <c r="W1407" s="31"/>
      <c r="X1407" s="31"/>
      <c r="Y1407" s="31"/>
      <c r="Z1407" s="31"/>
      <c r="AA1407" s="31"/>
      <c r="AB1407" s="32"/>
      <c r="AC1407" s="38"/>
      <c r="AD1407" s="39"/>
      <c r="AE1407" s="39"/>
      <c r="AF1407" s="40" t="str">
        <f t="shared" si="296"/>
        <v/>
      </c>
      <c r="AG1407" s="41" t="str">
        <f t="shared" si="297"/>
        <v/>
      </c>
      <c r="AH1407" s="42"/>
      <c r="AI1407" s="42"/>
      <c r="AJ1407" s="42"/>
      <c r="AK1407" s="42"/>
      <c r="AL1407" s="31"/>
      <c r="AM1407" s="43" t="str">
        <f t="shared" si="298"/>
        <v>100</v>
      </c>
      <c r="AN1407" s="44">
        <f>INDEX([1]ราคาสิ่งปลูกสร้าง!$D$6:$CC$47,MATCH($AD1407,[1]ราคาสิ่งปลูกสร้าง!$B$6:$B$45,0),MATCH($C$7,[1]ราคาสิ่งปลูกสร้าง!$D$5:$CC$5,0))</f>
        <v>0</v>
      </c>
      <c r="AO1407" s="44">
        <f t="shared" si="299"/>
        <v>0</v>
      </c>
      <c r="AP1407" s="45">
        <f t="shared" si="300"/>
        <v>0</v>
      </c>
      <c r="AQ1407" s="40">
        <f>IF(AP1407=0,0,INDEX([1]ค่าเสื่อมสิ่งปลูกสร้าง!$A$5:$D$105,MATCH($AP1407,[1]ค่าเสื่อมสิ่งปลูกสร้าง!$A$5:$A$105,0),MATCH(AE1407,[1]ค่าเสื่อมสิ่งปลูกสร้าง!$A$3:$D$3)))</f>
        <v>0</v>
      </c>
      <c r="AR1407" s="44">
        <f t="shared" si="305"/>
        <v>0</v>
      </c>
      <c r="AS1407" s="44">
        <f t="shared" si="306"/>
        <v>650600</v>
      </c>
      <c r="AT1407" s="44">
        <f t="shared" si="307"/>
        <v>650600</v>
      </c>
      <c r="AU1407" s="46">
        <v>0</v>
      </c>
      <c r="AV1407" s="44">
        <f t="shared" si="301"/>
        <v>650600</v>
      </c>
      <c r="AW1407" s="47" t="str">
        <f t="shared" si="302"/>
        <v>0.01</v>
      </c>
      <c r="AX1407" s="48"/>
      <c r="AY1407" s="48"/>
      <c r="AZ1407" s="49">
        <v>0</v>
      </c>
      <c r="BA1407" s="48"/>
      <c r="BB1407" s="48"/>
      <c r="BC1407" s="44">
        <f t="shared" si="303"/>
        <v>0</v>
      </c>
      <c r="BD1407" s="50">
        <v>1</v>
      </c>
      <c r="BE1407" s="51" t="e">
        <f>IF(AX1407=1,0,IF(AY1407=1,0,IF(BC1407&gt;#REF!,#REF!,IF(OR(AZ1407&gt;0,BD1407&gt;0),BC1407+([1]สูตร2!H1395*(100%-AZ1407)-BC1407)*BD1407,[1]สูตร2!H1395*(100%-AZ1407)))))</f>
        <v>#REF!</v>
      </c>
      <c r="BF1407" s="31"/>
    </row>
    <row r="1408" spans="1:58" s="5" customFormat="1" ht="24" customHeight="1" x14ac:dyDescent="0.2">
      <c r="A1408" s="31"/>
      <c r="B1408" s="31" t="s">
        <v>65</v>
      </c>
      <c r="C1408" s="31">
        <v>496</v>
      </c>
      <c r="D1408" s="31" t="s">
        <v>66</v>
      </c>
      <c r="E1408" s="31" t="s">
        <v>1054</v>
      </c>
      <c r="F1408" s="31"/>
      <c r="G1408" s="32" t="s">
        <v>1055</v>
      </c>
      <c r="H1408" s="31">
        <v>93</v>
      </c>
      <c r="I1408" s="31">
        <v>1957</v>
      </c>
      <c r="J1408" s="31" t="s">
        <v>1016</v>
      </c>
      <c r="K1408" s="31">
        <v>17</v>
      </c>
      <c r="L1408" s="31">
        <v>3</v>
      </c>
      <c r="M1408" s="31">
        <v>51</v>
      </c>
      <c r="N1408" s="33">
        <v>7151</v>
      </c>
      <c r="O1408" s="33"/>
      <c r="P1408" s="33"/>
      <c r="Q1408" s="33"/>
      <c r="R1408" s="33"/>
      <c r="S1408" s="34" t="str">
        <f t="shared" si="294"/>
        <v>1</v>
      </c>
      <c r="T1408" s="35">
        <f t="shared" si="295"/>
        <v>7151</v>
      </c>
      <c r="U1408" s="36">
        <f>INDEX([1]ราคาที่ดิน!$B:$G,MATCH($C1408,[1]ราคาที่ดิน!$A:$A,0),MATCH($B1408,[1]ราคาที่ดิน!$B$1:$G$1,0))</f>
        <v>180</v>
      </c>
      <c r="V1408" s="37">
        <f t="shared" si="304"/>
        <v>1287180</v>
      </c>
      <c r="W1408" s="31"/>
      <c r="X1408" s="31"/>
      <c r="Y1408" s="31"/>
      <c r="Z1408" s="31"/>
      <c r="AA1408" s="31"/>
      <c r="AB1408" s="32"/>
      <c r="AC1408" s="38"/>
      <c r="AD1408" s="39"/>
      <c r="AE1408" s="39"/>
      <c r="AF1408" s="40" t="str">
        <f t="shared" si="296"/>
        <v/>
      </c>
      <c r="AG1408" s="41" t="str">
        <f t="shared" si="297"/>
        <v/>
      </c>
      <c r="AH1408" s="42"/>
      <c r="AI1408" s="42"/>
      <c r="AJ1408" s="42"/>
      <c r="AK1408" s="42"/>
      <c r="AL1408" s="31"/>
      <c r="AM1408" s="43" t="str">
        <f t="shared" si="298"/>
        <v>100</v>
      </c>
      <c r="AN1408" s="44">
        <f>INDEX([1]ราคาสิ่งปลูกสร้าง!$D$6:$CC$47,MATCH($AD1408,[1]ราคาสิ่งปลูกสร้าง!$B$6:$B$45,0),MATCH($C$7,[1]ราคาสิ่งปลูกสร้าง!$D$5:$CC$5,0))</f>
        <v>0</v>
      </c>
      <c r="AO1408" s="44">
        <f t="shared" si="299"/>
        <v>0</v>
      </c>
      <c r="AP1408" s="45">
        <f t="shared" si="300"/>
        <v>0</v>
      </c>
      <c r="AQ1408" s="40">
        <f>IF(AP1408=0,0,INDEX([1]ค่าเสื่อมสิ่งปลูกสร้าง!$A$5:$D$105,MATCH($AP1408,[1]ค่าเสื่อมสิ่งปลูกสร้าง!$A$5:$A$105,0),MATCH(AE1408,[1]ค่าเสื่อมสิ่งปลูกสร้าง!$A$3:$D$3)))</f>
        <v>0</v>
      </c>
      <c r="AR1408" s="44">
        <f t="shared" si="305"/>
        <v>0</v>
      </c>
      <c r="AS1408" s="44">
        <f t="shared" si="306"/>
        <v>1287180</v>
      </c>
      <c r="AT1408" s="44">
        <f t="shared" si="307"/>
        <v>1287180</v>
      </c>
      <c r="AU1408" s="46">
        <v>0</v>
      </c>
      <c r="AV1408" s="44">
        <f t="shared" si="301"/>
        <v>1287180</v>
      </c>
      <c r="AW1408" s="47" t="str">
        <f t="shared" si="302"/>
        <v>0.01</v>
      </c>
      <c r="AX1408" s="48"/>
      <c r="AY1408" s="48"/>
      <c r="AZ1408" s="49">
        <v>0</v>
      </c>
      <c r="BA1408" s="48"/>
      <c r="BB1408" s="48"/>
      <c r="BC1408" s="44">
        <f t="shared" si="303"/>
        <v>0</v>
      </c>
      <c r="BD1408" s="50">
        <v>1</v>
      </c>
      <c r="BE1408" s="51" t="e">
        <f>IF(AX1408=1,0,IF(AY1408=1,0,IF(BC1408&gt;#REF!,#REF!,IF(OR(AZ1408&gt;0,BD1408&gt;0),BC1408+([1]สูตร2!H1396*(100%-AZ1408)-BC1408)*BD1408,[1]สูตร2!H1396*(100%-AZ1408)))))</f>
        <v>#REF!</v>
      </c>
      <c r="BF1408" s="31"/>
    </row>
    <row r="1409" spans="1:58" s="5" customFormat="1" ht="24" customHeight="1" x14ac:dyDescent="0.2">
      <c r="A1409" s="31">
        <v>447</v>
      </c>
      <c r="B1409" s="31" t="s">
        <v>65</v>
      </c>
      <c r="C1409" s="31">
        <v>5338</v>
      </c>
      <c r="D1409" s="31" t="s">
        <v>66</v>
      </c>
      <c r="E1409" s="31" t="s">
        <v>1058</v>
      </c>
      <c r="F1409" s="31"/>
      <c r="G1409" s="32" t="s">
        <v>1059</v>
      </c>
      <c r="H1409" s="31">
        <v>166</v>
      </c>
      <c r="I1409" s="31">
        <v>3179</v>
      </c>
      <c r="J1409" s="31" t="s">
        <v>1016</v>
      </c>
      <c r="K1409" s="31">
        <v>0</v>
      </c>
      <c r="L1409" s="31">
        <v>1</v>
      </c>
      <c r="M1409" s="31">
        <v>2</v>
      </c>
      <c r="N1409" s="33"/>
      <c r="O1409" s="33">
        <v>102</v>
      </c>
      <c r="P1409" s="33"/>
      <c r="Q1409" s="33"/>
      <c r="R1409" s="33"/>
      <c r="S1409" s="34" t="str">
        <f t="shared" si="294"/>
        <v>2</v>
      </c>
      <c r="T1409" s="35">
        <f t="shared" si="295"/>
        <v>102</v>
      </c>
      <c r="U1409" s="36">
        <f>INDEX([1]ราคาที่ดิน!$B:$G,MATCH($C1409,[1]ราคาที่ดิน!$A:$A,0),MATCH($B1409,[1]ราคาที่ดิน!$B$1:$G$1,0))</f>
        <v>50</v>
      </c>
      <c r="V1409" s="37">
        <f t="shared" si="304"/>
        <v>5100</v>
      </c>
      <c r="W1409" s="31">
        <v>1</v>
      </c>
      <c r="X1409" s="31">
        <v>90</v>
      </c>
      <c r="Y1409" s="31"/>
      <c r="Z1409" s="31" t="s">
        <v>1060</v>
      </c>
      <c r="AA1409" s="31"/>
      <c r="AB1409" s="32" t="s">
        <v>1059</v>
      </c>
      <c r="AC1409" s="38"/>
      <c r="AD1409" s="39" t="s">
        <v>73</v>
      </c>
      <c r="AE1409" s="39" t="s">
        <v>74</v>
      </c>
      <c r="AF1409" s="40" t="str">
        <f t="shared" si="296"/>
        <v>2</v>
      </c>
      <c r="AG1409" s="41">
        <f t="shared" si="297"/>
        <v>81</v>
      </c>
      <c r="AH1409" s="42"/>
      <c r="AI1409" s="42">
        <v>81</v>
      </c>
      <c r="AJ1409" s="42"/>
      <c r="AK1409" s="42"/>
      <c r="AL1409" s="31">
        <v>21</v>
      </c>
      <c r="AM1409" s="43" t="str">
        <f t="shared" si="298"/>
        <v>100</v>
      </c>
      <c r="AN1409" s="44">
        <f>INDEX([1]ราคาสิ่งปลูกสร้าง!$D$6:$CC$47,MATCH($AD1409,[1]ราคาสิ่งปลูกสร้าง!$B$6:$B$45,0),MATCH($C$7,[1]ราคาสิ่งปลูกสร้าง!$D$5:$CC$5,0))</f>
        <v>6500</v>
      </c>
      <c r="AO1409" s="44">
        <f t="shared" si="299"/>
        <v>526500</v>
      </c>
      <c r="AP1409" s="45">
        <f t="shared" si="300"/>
        <v>21</v>
      </c>
      <c r="AQ1409" s="40">
        <f>IF(AP1409=0,0,INDEX([1]ค่าเสื่อมสิ่งปลูกสร้าง!$A$5:$D$105,MATCH($AP1409,[1]ค่าเสื่อมสิ่งปลูกสร้าง!$A$5:$A$105,0),MATCH(AE1409,[1]ค่าเสื่อมสิ่งปลูกสร้าง!$A$3:$D$3)))</f>
        <v>32</v>
      </c>
      <c r="AR1409" s="44">
        <f t="shared" si="305"/>
        <v>358020</v>
      </c>
      <c r="AS1409" s="44">
        <f t="shared" si="306"/>
        <v>363120</v>
      </c>
      <c r="AT1409" s="44">
        <f t="shared" si="307"/>
        <v>363120</v>
      </c>
      <c r="AU1409" s="46">
        <v>0</v>
      </c>
      <c r="AV1409" s="44">
        <f t="shared" si="301"/>
        <v>363120</v>
      </c>
      <c r="AW1409" s="47" t="str">
        <f t="shared" si="302"/>
        <v>0.02</v>
      </c>
      <c r="AX1409" s="48"/>
      <c r="AY1409" s="48"/>
      <c r="AZ1409" s="49">
        <v>0</v>
      </c>
      <c r="BA1409" s="48"/>
      <c r="BB1409" s="48"/>
      <c r="BC1409" s="44">
        <f t="shared" si="303"/>
        <v>0</v>
      </c>
      <c r="BD1409" s="50">
        <v>1</v>
      </c>
      <c r="BE1409" s="51" t="e">
        <f>IF(AX1409=1,0,IF(AY1409=1,0,IF(BC1409&gt;#REF!,#REF!,IF(OR(AZ1409&gt;0,BD1409&gt;0),BC1409+([1]สูตร2!H1397*(100%-AZ1409)-BC1409)*BD1409,[1]สูตร2!H1397*(100%-AZ1409)))))</f>
        <v>#REF!</v>
      </c>
      <c r="BF1409" s="31"/>
    </row>
    <row r="1410" spans="1:58" s="5" customFormat="1" ht="24" customHeight="1" x14ac:dyDescent="0.2">
      <c r="A1410" s="31"/>
      <c r="B1410" s="31" t="s">
        <v>65</v>
      </c>
      <c r="C1410" s="31">
        <v>1670</v>
      </c>
      <c r="D1410" s="31" t="s">
        <v>66</v>
      </c>
      <c r="E1410" s="31" t="s">
        <v>1058</v>
      </c>
      <c r="F1410" s="31"/>
      <c r="G1410" s="32" t="s">
        <v>1059</v>
      </c>
      <c r="H1410" s="31">
        <v>70</v>
      </c>
      <c r="I1410" s="31">
        <v>2535</v>
      </c>
      <c r="J1410" s="31" t="s">
        <v>1016</v>
      </c>
      <c r="K1410" s="31">
        <v>6</v>
      </c>
      <c r="L1410" s="31">
        <v>0</v>
      </c>
      <c r="M1410" s="31">
        <v>23</v>
      </c>
      <c r="N1410" s="33">
        <v>2423</v>
      </c>
      <c r="O1410" s="33"/>
      <c r="P1410" s="33"/>
      <c r="Q1410" s="33"/>
      <c r="R1410" s="33"/>
      <c r="S1410" s="34" t="str">
        <f t="shared" si="294"/>
        <v>1</v>
      </c>
      <c r="T1410" s="35">
        <f t="shared" si="295"/>
        <v>2423</v>
      </c>
      <c r="U1410" s="36">
        <f>INDEX([1]ราคาที่ดิน!$B:$G,MATCH($C1410,[1]ราคาที่ดิน!$A:$A,0),MATCH($B1410,[1]ราคาที่ดิน!$B$1:$G$1,0))</f>
        <v>200</v>
      </c>
      <c r="V1410" s="37">
        <f t="shared" si="304"/>
        <v>484600</v>
      </c>
      <c r="W1410" s="31"/>
      <c r="X1410" s="31"/>
      <c r="Y1410" s="31"/>
      <c r="Z1410" s="31"/>
      <c r="AA1410" s="31"/>
      <c r="AB1410" s="32"/>
      <c r="AC1410" s="38"/>
      <c r="AD1410" s="39"/>
      <c r="AE1410" s="39"/>
      <c r="AF1410" s="40" t="str">
        <f t="shared" si="296"/>
        <v/>
      </c>
      <c r="AG1410" s="41" t="str">
        <f t="shared" si="297"/>
        <v/>
      </c>
      <c r="AH1410" s="42"/>
      <c r="AI1410" s="42"/>
      <c r="AJ1410" s="42"/>
      <c r="AK1410" s="42"/>
      <c r="AL1410" s="31"/>
      <c r="AM1410" s="43" t="str">
        <f t="shared" si="298"/>
        <v>100</v>
      </c>
      <c r="AN1410" s="44">
        <f>INDEX([1]ราคาสิ่งปลูกสร้าง!$D$6:$CC$47,MATCH($AD1410,[1]ราคาสิ่งปลูกสร้าง!$B$6:$B$45,0),MATCH($C$7,[1]ราคาสิ่งปลูกสร้าง!$D$5:$CC$5,0))</f>
        <v>0</v>
      </c>
      <c r="AO1410" s="44">
        <f t="shared" si="299"/>
        <v>0</v>
      </c>
      <c r="AP1410" s="45">
        <f t="shared" si="300"/>
        <v>0</v>
      </c>
      <c r="AQ1410" s="40">
        <f>IF(AP1410=0,0,INDEX([1]ค่าเสื่อมสิ่งปลูกสร้าง!$A$5:$D$105,MATCH($AP1410,[1]ค่าเสื่อมสิ่งปลูกสร้าง!$A$5:$A$105,0),MATCH(AE1410,[1]ค่าเสื่อมสิ่งปลูกสร้าง!$A$3:$D$3)))</f>
        <v>0</v>
      </c>
      <c r="AR1410" s="44">
        <f t="shared" si="305"/>
        <v>0</v>
      </c>
      <c r="AS1410" s="44">
        <f t="shared" si="306"/>
        <v>484600</v>
      </c>
      <c r="AT1410" s="44">
        <f t="shared" si="307"/>
        <v>484600</v>
      </c>
      <c r="AU1410" s="46">
        <v>0</v>
      </c>
      <c r="AV1410" s="44">
        <f t="shared" si="301"/>
        <v>484600</v>
      </c>
      <c r="AW1410" s="47" t="str">
        <f t="shared" si="302"/>
        <v>0.01</v>
      </c>
      <c r="AX1410" s="48"/>
      <c r="AY1410" s="48"/>
      <c r="AZ1410" s="49">
        <v>0</v>
      </c>
      <c r="BA1410" s="48"/>
      <c r="BB1410" s="48"/>
      <c r="BC1410" s="44">
        <f t="shared" si="303"/>
        <v>0</v>
      </c>
      <c r="BD1410" s="50">
        <v>1</v>
      </c>
      <c r="BE1410" s="51" t="e">
        <f>IF(AX1410=1,0,IF(AY1410=1,0,IF(BC1410&gt;#REF!,#REF!,IF(OR(AZ1410&gt;0,BD1410&gt;0),BC1410+([1]สูตร2!H1398*(100%-AZ1410)-BC1410)*BD1410,[1]สูตร2!H1398*(100%-AZ1410)))))</f>
        <v>#REF!</v>
      </c>
      <c r="BF1410" s="31"/>
    </row>
    <row r="1411" spans="1:58" s="5" customFormat="1" ht="24" customHeight="1" x14ac:dyDescent="0.2">
      <c r="A1411" s="31"/>
      <c r="B1411" s="31" t="s">
        <v>65</v>
      </c>
      <c r="C1411" s="31">
        <v>1660</v>
      </c>
      <c r="D1411" s="31" t="s">
        <v>66</v>
      </c>
      <c r="E1411" s="31" t="s">
        <v>1058</v>
      </c>
      <c r="F1411" s="31"/>
      <c r="G1411" s="32" t="s">
        <v>1059</v>
      </c>
      <c r="H1411" s="31">
        <v>73</v>
      </c>
      <c r="I1411" s="31">
        <v>2525</v>
      </c>
      <c r="J1411" s="31" t="s">
        <v>1016</v>
      </c>
      <c r="K1411" s="31">
        <v>7</v>
      </c>
      <c r="L1411" s="31">
        <v>1</v>
      </c>
      <c r="M1411" s="31">
        <v>61</v>
      </c>
      <c r="N1411" s="33">
        <v>2961</v>
      </c>
      <c r="O1411" s="33"/>
      <c r="P1411" s="33"/>
      <c r="Q1411" s="33"/>
      <c r="R1411" s="33"/>
      <c r="S1411" s="34" t="str">
        <f t="shared" si="294"/>
        <v>1</v>
      </c>
      <c r="T1411" s="35">
        <f t="shared" si="295"/>
        <v>2961</v>
      </c>
      <c r="U1411" s="36">
        <f>INDEX([1]ราคาที่ดิน!$B:$G,MATCH($C1411,[1]ราคาที่ดิน!$A:$A,0),MATCH($B1411,[1]ราคาที่ดิน!$B$1:$G$1,0))</f>
        <v>50</v>
      </c>
      <c r="V1411" s="37">
        <f t="shared" si="304"/>
        <v>148050</v>
      </c>
      <c r="W1411" s="31"/>
      <c r="X1411" s="31"/>
      <c r="Y1411" s="31"/>
      <c r="Z1411" s="31"/>
      <c r="AA1411" s="31"/>
      <c r="AB1411" s="32"/>
      <c r="AC1411" s="38"/>
      <c r="AD1411" s="39"/>
      <c r="AE1411" s="39"/>
      <c r="AF1411" s="40" t="str">
        <f t="shared" si="296"/>
        <v/>
      </c>
      <c r="AG1411" s="41" t="str">
        <f t="shared" si="297"/>
        <v/>
      </c>
      <c r="AH1411" s="42"/>
      <c r="AI1411" s="42"/>
      <c r="AJ1411" s="42"/>
      <c r="AK1411" s="42"/>
      <c r="AL1411" s="31"/>
      <c r="AM1411" s="43" t="str">
        <f t="shared" si="298"/>
        <v>100</v>
      </c>
      <c r="AN1411" s="44">
        <f>INDEX([1]ราคาสิ่งปลูกสร้าง!$D$6:$CC$47,MATCH($AD1411,[1]ราคาสิ่งปลูกสร้าง!$B$6:$B$45,0),MATCH($C$7,[1]ราคาสิ่งปลูกสร้าง!$D$5:$CC$5,0))</f>
        <v>0</v>
      </c>
      <c r="AO1411" s="44">
        <f t="shared" si="299"/>
        <v>0</v>
      </c>
      <c r="AP1411" s="45">
        <f t="shared" si="300"/>
        <v>0</v>
      </c>
      <c r="AQ1411" s="40">
        <f>IF(AP1411=0,0,INDEX([1]ค่าเสื่อมสิ่งปลูกสร้าง!$A$5:$D$105,MATCH($AP1411,[1]ค่าเสื่อมสิ่งปลูกสร้าง!$A$5:$A$105,0),MATCH(AE1411,[1]ค่าเสื่อมสิ่งปลูกสร้าง!$A$3:$D$3)))</f>
        <v>0</v>
      </c>
      <c r="AR1411" s="44">
        <f t="shared" si="305"/>
        <v>0</v>
      </c>
      <c r="AS1411" s="44">
        <f t="shared" si="306"/>
        <v>148050</v>
      </c>
      <c r="AT1411" s="44">
        <f t="shared" si="307"/>
        <v>148050</v>
      </c>
      <c r="AU1411" s="46">
        <v>0</v>
      </c>
      <c r="AV1411" s="44">
        <f t="shared" si="301"/>
        <v>148050</v>
      </c>
      <c r="AW1411" s="47" t="str">
        <f t="shared" si="302"/>
        <v>0.01</v>
      </c>
      <c r="AX1411" s="48"/>
      <c r="AY1411" s="48"/>
      <c r="AZ1411" s="49">
        <v>0</v>
      </c>
      <c r="BA1411" s="48"/>
      <c r="BB1411" s="48"/>
      <c r="BC1411" s="44">
        <f t="shared" si="303"/>
        <v>0</v>
      </c>
      <c r="BD1411" s="50">
        <v>1</v>
      </c>
      <c r="BE1411" s="51" t="e">
        <f>IF(AX1411=1,0,IF(AY1411=1,0,IF(BC1411&gt;#REF!,#REF!,IF(OR(AZ1411&gt;0,BD1411&gt;0),BC1411+([1]สูตร2!H1399*(100%-AZ1411)-BC1411)*BD1411,[1]สูตร2!H1399*(100%-AZ1411)))))</f>
        <v>#REF!</v>
      </c>
      <c r="BF1411" s="31"/>
    </row>
    <row r="1412" spans="1:58" s="5" customFormat="1" ht="24" customHeight="1" x14ac:dyDescent="0.2">
      <c r="A1412" s="31">
        <v>448</v>
      </c>
      <c r="B1412" s="31" t="s">
        <v>65</v>
      </c>
      <c r="C1412" s="31">
        <v>453</v>
      </c>
      <c r="D1412" s="31" t="s">
        <v>66</v>
      </c>
      <c r="E1412" s="31" t="s">
        <v>1061</v>
      </c>
      <c r="F1412" s="31"/>
      <c r="G1412" s="32" t="s">
        <v>1062</v>
      </c>
      <c r="H1412" s="31">
        <v>53</v>
      </c>
      <c r="I1412" s="31">
        <v>1914</v>
      </c>
      <c r="J1412" s="31" t="s">
        <v>1016</v>
      </c>
      <c r="K1412" s="31">
        <v>15</v>
      </c>
      <c r="L1412" s="31">
        <v>3</v>
      </c>
      <c r="M1412" s="31">
        <v>93</v>
      </c>
      <c r="N1412" s="33">
        <v>6393</v>
      </c>
      <c r="O1412" s="33"/>
      <c r="P1412" s="33"/>
      <c r="Q1412" s="33"/>
      <c r="R1412" s="33"/>
      <c r="S1412" s="34" t="str">
        <f t="shared" si="294"/>
        <v>1</v>
      </c>
      <c r="T1412" s="35">
        <f t="shared" si="295"/>
        <v>6393</v>
      </c>
      <c r="U1412" s="36">
        <f>INDEX([1]ราคาที่ดิน!$B:$G,MATCH($C1412,[1]ราคาที่ดิน!$A:$A,0),MATCH($B1412,[1]ราคาที่ดิน!$B$1:$G$1,0))</f>
        <v>50</v>
      </c>
      <c r="V1412" s="37">
        <f t="shared" si="304"/>
        <v>319650</v>
      </c>
      <c r="W1412" s="31"/>
      <c r="X1412" s="31"/>
      <c r="Y1412" s="31"/>
      <c r="Z1412" s="31"/>
      <c r="AA1412" s="31"/>
      <c r="AB1412" s="32"/>
      <c r="AC1412" s="38"/>
      <c r="AD1412" s="39"/>
      <c r="AE1412" s="39"/>
      <c r="AF1412" s="40" t="str">
        <f t="shared" si="296"/>
        <v/>
      </c>
      <c r="AG1412" s="41" t="str">
        <f t="shared" si="297"/>
        <v/>
      </c>
      <c r="AH1412" s="42"/>
      <c r="AI1412" s="42"/>
      <c r="AJ1412" s="42"/>
      <c r="AK1412" s="42"/>
      <c r="AL1412" s="31"/>
      <c r="AM1412" s="43" t="str">
        <f t="shared" si="298"/>
        <v>100</v>
      </c>
      <c r="AN1412" s="44">
        <f>INDEX([1]ราคาสิ่งปลูกสร้าง!$D$6:$CC$47,MATCH($AD1412,[1]ราคาสิ่งปลูกสร้าง!$B$6:$B$45,0),MATCH($C$7,[1]ราคาสิ่งปลูกสร้าง!$D$5:$CC$5,0))</f>
        <v>0</v>
      </c>
      <c r="AO1412" s="44">
        <f t="shared" si="299"/>
        <v>0</v>
      </c>
      <c r="AP1412" s="45">
        <f t="shared" si="300"/>
        <v>0</v>
      </c>
      <c r="AQ1412" s="40">
        <f>IF(AP1412=0,0,INDEX([1]ค่าเสื่อมสิ่งปลูกสร้าง!$A$5:$D$105,MATCH($AP1412,[1]ค่าเสื่อมสิ่งปลูกสร้าง!$A$5:$A$105,0),MATCH(AE1412,[1]ค่าเสื่อมสิ่งปลูกสร้าง!$A$3:$D$3)))</f>
        <v>0</v>
      </c>
      <c r="AR1412" s="44">
        <f t="shared" si="305"/>
        <v>0</v>
      </c>
      <c r="AS1412" s="44">
        <f t="shared" si="306"/>
        <v>319650</v>
      </c>
      <c r="AT1412" s="44">
        <f t="shared" si="307"/>
        <v>319650</v>
      </c>
      <c r="AU1412" s="46">
        <v>0</v>
      </c>
      <c r="AV1412" s="44">
        <f t="shared" si="301"/>
        <v>319650</v>
      </c>
      <c r="AW1412" s="47" t="str">
        <f t="shared" si="302"/>
        <v>0.01</v>
      </c>
      <c r="AX1412" s="48"/>
      <c r="AY1412" s="48"/>
      <c r="AZ1412" s="49">
        <v>0</v>
      </c>
      <c r="BA1412" s="48"/>
      <c r="BB1412" s="48"/>
      <c r="BC1412" s="44">
        <f t="shared" si="303"/>
        <v>0</v>
      </c>
      <c r="BD1412" s="50">
        <v>1</v>
      </c>
      <c r="BE1412" s="51" t="e">
        <f>IF(AX1412=1,0,IF(AY1412=1,0,IF(BC1412&gt;#REF!,#REF!,IF(OR(AZ1412&gt;0,BD1412&gt;0),BC1412+([1]สูตร2!H1400*(100%-AZ1412)-BC1412)*BD1412,[1]สูตร2!H1400*(100%-AZ1412)))))</f>
        <v>#REF!</v>
      </c>
      <c r="BF1412" s="31"/>
    </row>
    <row r="1413" spans="1:58" s="5" customFormat="1" ht="24" customHeight="1" x14ac:dyDescent="0.2">
      <c r="A1413" s="31">
        <v>449</v>
      </c>
      <c r="B1413" s="31" t="s">
        <v>65</v>
      </c>
      <c r="C1413" s="31">
        <v>497</v>
      </c>
      <c r="D1413" s="31" t="s">
        <v>71</v>
      </c>
      <c r="E1413" s="31" t="s">
        <v>1063</v>
      </c>
      <c r="F1413" s="31"/>
      <c r="G1413" s="32" t="s">
        <v>1062</v>
      </c>
      <c r="H1413" s="31">
        <v>54</v>
      </c>
      <c r="I1413" s="31">
        <v>1958</v>
      </c>
      <c r="J1413" s="31" t="s">
        <v>1016</v>
      </c>
      <c r="K1413" s="31">
        <v>4</v>
      </c>
      <c r="L1413" s="31">
        <v>2</v>
      </c>
      <c r="M1413" s="31">
        <v>45</v>
      </c>
      <c r="N1413" s="33">
        <v>1845</v>
      </c>
      <c r="O1413" s="33"/>
      <c r="P1413" s="33"/>
      <c r="Q1413" s="33"/>
      <c r="R1413" s="33"/>
      <c r="S1413" s="34" t="str">
        <f t="shared" si="294"/>
        <v>1</v>
      </c>
      <c r="T1413" s="35">
        <f t="shared" si="295"/>
        <v>1845</v>
      </c>
      <c r="U1413" s="36">
        <f>INDEX([1]ราคาที่ดิน!$B:$G,MATCH($C1413,[1]ราคาที่ดิน!$A:$A,0),MATCH($B1413,[1]ราคาที่ดิน!$B$1:$G$1,0))</f>
        <v>50</v>
      </c>
      <c r="V1413" s="37">
        <f t="shared" si="304"/>
        <v>92250</v>
      </c>
      <c r="W1413" s="31"/>
      <c r="X1413" s="31"/>
      <c r="Y1413" s="31"/>
      <c r="Z1413" s="31"/>
      <c r="AA1413" s="31"/>
      <c r="AB1413" s="32"/>
      <c r="AC1413" s="38"/>
      <c r="AD1413" s="39"/>
      <c r="AE1413" s="39"/>
      <c r="AF1413" s="40" t="str">
        <f t="shared" si="296"/>
        <v/>
      </c>
      <c r="AG1413" s="41" t="str">
        <f t="shared" si="297"/>
        <v/>
      </c>
      <c r="AH1413" s="42"/>
      <c r="AI1413" s="42"/>
      <c r="AJ1413" s="42"/>
      <c r="AK1413" s="42"/>
      <c r="AL1413" s="31"/>
      <c r="AM1413" s="43" t="str">
        <f t="shared" si="298"/>
        <v>100</v>
      </c>
      <c r="AN1413" s="44">
        <f>INDEX([1]ราคาสิ่งปลูกสร้าง!$D$6:$CC$47,MATCH($AD1413,[1]ราคาสิ่งปลูกสร้าง!$B$6:$B$45,0),MATCH($C$7,[1]ราคาสิ่งปลูกสร้าง!$D$5:$CC$5,0))</f>
        <v>0</v>
      </c>
      <c r="AO1413" s="44">
        <f t="shared" si="299"/>
        <v>0</v>
      </c>
      <c r="AP1413" s="45">
        <f t="shared" si="300"/>
        <v>0</v>
      </c>
      <c r="AQ1413" s="40">
        <f>IF(AP1413=0,0,INDEX([1]ค่าเสื่อมสิ่งปลูกสร้าง!$A$5:$D$105,MATCH($AP1413,[1]ค่าเสื่อมสิ่งปลูกสร้าง!$A$5:$A$105,0),MATCH(AE1413,[1]ค่าเสื่อมสิ่งปลูกสร้าง!$A$3:$D$3)))</f>
        <v>0</v>
      </c>
      <c r="AR1413" s="44">
        <f t="shared" si="305"/>
        <v>0</v>
      </c>
      <c r="AS1413" s="44">
        <f t="shared" si="306"/>
        <v>92250</v>
      </c>
      <c r="AT1413" s="44">
        <f t="shared" si="307"/>
        <v>92250</v>
      </c>
      <c r="AU1413" s="46">
        <v>0</v>
      </c>
      <c r="AV1413" s="44">
        <f t="shared" si="301"/>
        <v>92250</v>
      </c>
      <c r="AW1413" s="47" t="str">
        <f t="shared" si="302"/>
        <v>0.01</v>
      </c>
      <c r="AX1413" s="48"/>
      <c r="AY1413" s="48"/>
      <c r="AZ1413" s="49">
        <v>0</v>
      </c>
      <c r="BA1413" s="48"/>
      <c r="BB1413" s="48"/>
      <c r="BC1413" s="44">
        <f t="shared" si="303"/>
        <v>0</v>
      </c>
      <c r="BD1413" s="50">
        <v>1</v>
      </c>
      <c r="BE1413" s="51" t="e">
        <f>IF(AX1413=1,0,IF(AY1413=1,0,IF(BC1413&gt;#REF!,#REF!,IF(OR(AZ1413&gt;0,BD1413&gt;0),BC1413+([1]สูตร2!H1401*(100%-AZ1413)-BC1413)*BD1413,[1]สูตร2!H1401*(100%-AZ1413)))))</f>
        <v>#REF!</v>
      </c>
      <c r="BF1413" s="31"/>
    </row>
    <row r="1414" spans="1:58" s="5" customFormat="1" ht="24" customHeight="1" x14ac:dyDescent="0.2">
      <c r="A1414" s="31">
        <v>450</v>
      </c>
      <c r="B1414" s="31" t="s">
        <v>65</v>
      </c>
      <c r="C1414" s="31">
        <v>6475</v>
      </c>
      <c r="D1414" s="31" t="s">
        <v>470</v>
      </c>
      <c r="E1414" s="31" t="s">
        <v>1064</v>
      </c>
      <c r="F1414" s="31"/>
      <c r="G1414" s="32" t="s">
        <v>1062</v>
      </c>
      <c r="H1414" s="31">
        <v>86</v>
      </c>
      <c r="I1414" s="31">
        <v>-454</v>
      </c>
      <c r="J1414" s="31" t="s">
        <v>1016</v>
      </c>
      <c r="K1414" s="31">
        <v>0</v>
      </c>
      <c r="L1414" s="31">
        <v>1</v>
      </c>
      <c r="M1414" s="31">
        <v>0</v>
      </c>
      <c r="N1414" s="33"/>
      <c r="O1414" s="33">
        <v>100</v>
      </c>
      <c r="P1414" s="33"/>
      <c r="Q1414" s="33"/>
      <c r="R1414" s="33"/>
      <c r="S1414" s="34" t="str">
        <f t="shared" si="294"/>
        <v>2</v>
      </c>
      <c r="T1414" s="35">
        <f t="shared" si="295"/>
        <v>100</v>
      </c>
      <c r="U1414" s="36">
        <f>INDEX([1]ราคาที่ดิน!$B:$G,MATCH($C1414,[1]ราคาที่ดิน!$A:$A,0),MATCH($B1414,[1]ราคาที่ดิน!$B$1:$G$1,0))</f>
        <v>180</v>
      </c>
      <c r="V1414" s="37">
        <f t="shared" si="304"/>
        <v>18000</v>
      </c>
      <c r="W1414" s="31">
        <v>1</v>
      </c>
      <c r="X1414" s="31">
        <v>91</v>
      </c>
      <c r="Y1414" s="31" t="s">
        <v>801</v>
      </c>
      <c r="Z1414" s="31" t="s">
        <v>1064</v>
      </c>
      <c r="AA1414" s="31"/>
      <c r="AB1414" s="32" t="s">
        <v>1062</v>
      </c>
      <c r="AC1414" s="38"/>
      <c r="AD1414" s="39" t="s">
        <v>73</v>
      </c>
      <c r="AE1414" s="39" t="s">
        <v>74</v>
      </c>
      <c r="AF1414" s="40" t="str">
        <f t="shared" si="296"/>
        <v>2</v>
      </c>
      <c r="AG1414" s="41">
        <f t="shared" si="297"/>
        <v>81</v>
      </c>
      <c r="AH1414" s="42"/>
      <c r="AI1414" s="42">
        <v>81</v>
      </c>
      <c r="AJ1414" s="42"/>
      <c r="AK1414" s="42"/>
      <c r="AL1414" s="31">
        <v>31</v>
      </c>
      <c r="AM1414" s="43" t="str">
        <f t="shared" si="298"/>
        <v>100</v>
      </c>
      <c r="AN1414" s="44">
        <f>INDEX([1]ราคาสิ่งปลูกสร้าง!$D$6:$CC$47,MATCH($AD1414,[1]ราคาสิ่งปลูกสร้าง!$B$6:$B$45,0),MATCH($C$7,[1]ราคาสิ่งปลูกสร้าง!$D$5:$CC$5,0))</f>
        <v>6500</v>
      </c>
      <c r="AO1414" s="44">
        <f t="shared" si="299"/>
        <v>526500</v>
      </c>
      <c r="AP1414" s="45">
        <f t="shared" si="300"/>
        <v>31</v>
      </c>
      <c r="AQ1414" s="40">
        <f>IF(AP1414=0,0,INDEX([1]ค่าเสื่อมสิ่งปลูกสร้าง!$A$5:$D$105,MATCH($AP1414,[1]ค่าเสื่อมสิ่งปลูกสร้าง!$A$5:$A$105,0),MATCH(AE1414,[1]ค่าเสื่อมสิ่งปลูกสร้าง!$A$3:$D$3)))</f>
        <v>52</v>
      </c>
      <c r="AR1414" s="44">
        <f t="shared" si="305"/>
        <v>252720</v>
      </c>
      <c r="AS1414" s="44">
        <f t="shared" si="306"/>
        <v>270720</v>
      </c>
      <c r="AT1414" s="44">
        <f t="shared" si="307"/>
        <v>270720</v>
      </c>
      <c r="AU1414" s="46">
        <v>0</v>
      </c>
      <c r="AV1414" s="44">
        <f t="shared" si="301"/>
        <v>270720</v>
      </c>
      <c r="AW1414" s="47" t="str">
        <f t="shared" si="302"/>
        <v>0.02</v>
      </c>
      <c r="AX1414" s="48"/>
      <c r="AY1414" s="48"/>
      <c r="AZ1414" s="49">
        <v>0</v>
      </c>
      <c r="BA1414" s="48"/>
      <c r="BB1414" s="48"/>
      <c r="BC1414" s="44">
        <f t="shared" si="303"/>
        <v>0</v>
      </c>
      <c r="BD1414" s="50">
        <v>1</v>
      </c>
      <c r="BE1414" s="51" t="e">
        <f>IF(AX1414=1,0,IF(AY1414=1,0,IF(BC1414&gt;#REF!,#REF!,IF(OR(AZ1414&gt;0,BD1414&gt;0),BC1414+([1]สูตร2!H1402*(100%-AZ1414)-BC1414)*BD1414,[1]สูตร2!H1402*(100%-AZ1414)))))</f>
        <v>#REF!</v>
      </c>
      <c r="BF1414" s="31"/>
    </row>
    <row r="1415" spans="1:58" s="5" customFormat="1" ht="24" customHeight="1" x14ac:dyDescent="0.2">
      <c r="A1415" s="31"/>
      <c r="B1415" s="31" t="s">
        <v>65</v>
      </c>
      <c r="C1415" s="31">
        <v>6475</v>
      </c>
      <c r="D1415" s="31" t="s">
        <v>470</v>
      </c>
      <c r="E1415" s="31" t="s">
        <v>1064</v>
      </c>
      <c r="F1415" s="31"/>
      <c r="G1415" s="32" t="s">
        <v>1062</v>
      </c>
      <c r="H1415" s="31">
        <v>86</v>
      </c>
      <c r="I1415" s="31">
        <v>-454</v>
      </c>
      <c r="J1415" s="31" t="s">
        <v>1016</v>
      </c>
      <c r="K1415" s="31">
        <v>0</v>
      </c>
      <c r="L1415" s="31">
        <v>0</v>
      </c>
      <c r="M1415" s="31">
        <v>11</v>
      </c>
      <c r="N1415" s="33"/>
      <c r="O1415" s="33">
        <v>11</v>
      </c>
      <c r="P1415" s="33"/>
      <c r="Q1415" s="33"/>
      <c r="R1415" s="33"/>
      <c r="S1415" s="34" t="str">
        <f t="shared" si="294"/>
        <v>2</v>
      </c>
      <c r="T1415" s="35">
        <f t="shared" si="295"/>
        <v>11</v>
      </c>
      <c r="U1415" s="36">
        <f>INDEX([1]ราคาที่ดิน!$B:$G,MATCH($C1415,[1]ราคาที่ดิน!$A:$A,0),MATCH($B1415,[1]ราคาที่ดิน!$B$1:$G$1,0))</f>
        <v>180</v>
      </c>
      <c r="V1415" s="37">
        <f t="shared" si="304"/>
        <v>1980</v>
      </c>
      <c r="W1415" s="31">
        <v>2</v>
      </c>
      <c r="X1415" s="31">
        <v>91</v>
      </c>
      <c r="Y1415" s="31" t="s">
        <v>801</v>
      </c>
      <c r="Z1415" s="31" t="s">
        <v>1064</v>
      </c>
      <c r="AA1415" s="31"/>
      <c r="AB1415" s="32" t="s">
        <v>1062</v>
      </c>
      <c r="AC1415" s="38"/>
      <c r="AD1415" s="39" t="s">
        <v>75</v>
      </c>
      <c r="AE1415" s="39" t="s">
        <v>76</v>
      </c>
      <c r="AF1415" s="40" t="str">
        <f t="shared" si="296"/>
        <v>1</v>
      </c>
      <c r="AG1415" s="41">
        <f t="shared" si="297"/>
        <v>8.75</v>
      </c>
      <c r="AH1415" s="42">
        <v>8.75</v>
      </c>
      <c r="AI1415" s="42"/>
      <c r="AJ1415" s="42"/>
      <c r="AK1415" s="42"/>
      <c r="AL1415" s="31">
        <v>31</v>
      </c>
      <c r="AM1415" s="43" t="str">
        <f t="shared" si="298"/>
        <v>100</v>
      </c>
      <c r="AN1415" s="44">
        <f>INDEX([1]ราคาสิ่งปลูกสร้าง!$D$6:$CC$47,MATCH($AD1415,[1]ราคาสิ่งปลูกสร้าง!$B$6:$B$45,0),MATCH($C$7,[1]ราคาสิ่งปลูกสร้าง!$D$5:$CC$5,0))</f>
        <v>5400</v>
      </c>
      <c r="AO1415" s="44">
        <f t="shared" si="299"/>
        <v>47250</v>
      </c>
      <c r="AP1415" s="45">
        <f t="shared" si="300"/>
        <v>31</v>
      </c>
      <c r="AQ1415" s="40">
        <f>IF(AP1415=0,0,INDEX([1]ค่าเสื่อมสิ่งปลูกสร้าง!$A$5:$D$105,MATCH($AP1415,[1]ค่าเสื่อมสิ่งปลูกสร้าง!$A$5:$A$105,0),MATCH(AE1415,[1]ค่าเสื่อมสิ่งปลูกสร้าง!$A$3:$D$3)))</f>
        <v>93</v>
      </c>
      <c r="AR1415" s="44">
        <f t="shared" si="305"/>
        <v>3307.5000000000005</v>
      </c>
      <c r="AS1415" s="44">
        <f t="shared" si="306"/>
        <v>5287.5</v>
      </c>
      <c r="AT1415" s="44">
        <f t="shared" si="307"/>
        <v>5287.5</v>
      </c>
      <c r="AU1415" s="46">
        <v>0</v>
      </c>
      <c r="AV1415" s="44">
        <f t="shared" si="301"/>
        <v>5287.5</v>
      </c>
      <c r="AW1415" s="47" t="str">
        <f t="shared" si="302"/>
        <v>0.01</v>
      </c>
      <c r="AX1415" s="48"/>
      <c r="AY1415" s="48"/>
      <c r="AZ1415" s="49">
        <v>0</v>
      </c>
      <c r="BA1415" s="48"/>
      <c r="BB1415" s="48"/>
      <c r="BC1415" s="44">
        <f t="shared" si="303"/>
        <v>0</v>
      </c>
      <c r="BD1415" s="50">
        <v>1</v>
      </c>
      <c r="BE1415" s="51" t="e">
        <f>IF(AX1415=1,0,IF(AY1415=1,0,IF(BC1415&gt;#REF!,#REF!,IF(OR(AZ1415&gt;0,BD1415&gt;0),BC1415+([1]สูตร2!H1403*(100%-AZ1415)-BC1415)*BD1415,[1]สูตร2!H1403*(100%-AZ1415)))))</f>
        <v>#REF!</v>
      </c>
      <c r="BF1415" s="31"/>
    </row>
    <row r="1416" spans="1:58" s="5" customFormat="1" ht="24" customHeight="1" x14ac:dyDescent="0.2">
      <c r="A1416" s="31">
        <v>451</v>
      </c>
      <c r="B1416" s="31" t="s">
        <v>432</v>
      </c>
      <c r="C1416" s="31">
        <v>4</v>
      </c>
      <c r="D1416" s="31" t="s">
        <v>71</v>
      </c>
      <c r="E1416" s="31" t="s">
        <v>1065</v>
      </c>
      <c r="F1416" s="31"/>
      <c r="G1416" s="32" t="s">
        <v>1066</v>
      </c>
      <c r="H1416" s="31" t="s">
        <v>1067</v>
      </c>
      <c r="I1416" s="31" t="s">
        <v>104</v>
      </c>
      <c r="J1416" s="31" t="s">
        <v>1016</v>
      </c>
      <c r="K1416" s="31">
        <v>8</v>
      </c>
      <c r="L1416" s="31">
        <v>3</v>
      </c>
      <c r="M1416" s="31">
        <v>79</v>
      </c>
      <c r="N1416" s="33">
        <v>3579</v>
      </c>
      <c r="O1416" s="33"/>
      <c r="P1416" s="33"/>
      <c r="Q1416" s="33"/>
      <c r="R1416" s="33"/>
      <c r="S1416" s="34" t="str">
        <f t="shared" si="294"/>
        <v>1</v>
      </c>
      <c r="T1416" s="35">
        <f t="shared" si="295"/>
        <v>3579</v>
      </c>
      <c r="U1416" s="36">
        <f>INDEX([1]ราคาที่ดิน!$B:$G,MATCH($C1416,[1]ราคาที่ดิน!$A:$A,0),MATCH($B1416,[1]ราคาที่ดิน!$B$1:$G$1,0))</f>
        <v>200</v>
      </c>
      <c r="V1416" s="37">
        <f t="shared" si="304"/>
        <v>715800</v>
      </c>
      <c r="W1416" s="31"/>
      <c r="X1416" s="31"/>
      <c r="Y1416" s="31"/>
      <c r="Z1416" s="31"/>
      <c r="AA1416" s="31"/>
      <c r="AB1416" s="32"/>
      <c r="AC1416" s="38"/>
      <c r="AD1416" s="39"/>
      <c r="AE1416" s="39"/>
      <c r="AF1416" s="40" t="str">
        <f t="shared" si="296"/>
        <v/>
      </c>
      <c r="AG1416" s="41" t="str">
        <f t="shared" si="297"/>
        <v/>
      </c>
      <c r="AH1416" s="42"/>
      <c r="AI1416" s="42"/>
      <c r="AJ1416" s="42"/>
      <c r="AK1416" s="42"/>
      <c r="AL1416" s="31"/>
      <c r="AM1416" s="43" t="str">
        <f t="shared" si="298"/>
        <v>100</v>
      </c>
      <c r="AN1416" s="44">
        <f>INDEX([1]ราคาสิ่งปลูกสร้าง!$D$6:$CC$47,MATCH($AD1416,[1]ราคาสิ่งปลูกสร้าง!$B$6:$B$45,0),MATCH($C$7,[1]ราคาสิ่งปลูกสร้าง!$D$5:$CC$5,0))</f>
        <v>0</v>
      </c>
      <c r="AO1416" s="44">
        <f t="shared" si="299"/>
        <v>0</v>
      </c>
      <c r="AP1416" s="45">
        <f t="shared" si="300"/>
        <v>0</v>
      </c>
      <c r="AQ1416" s="40">
        <f>IF(AP1416=0,0,INDEX([1]ค่าเสื่อมสิ่งปลูกสร้าง!$A$5:$D$105,MATCH($AP1416,[1]ค่าเสื่อมสิ่งปลูกสร้าง!$A$5:$A$105,0),MATCH(AE1416,[1]ค่าเสื่อมสิ่งปลูกสร้าง!$A$3:$D$3)))</f>
        <v>0</v>
      </c>
      <c r="AR1416" s="44">
        <f t="shared" si="305"/>
        <v>0</v>
      </c>
      <c r="AS1416" s="44">
        <f t="shared" si="306"/>
        <v>715800</v>
      </c>
      <c r="AT1416" s="44">
        <f t="shared" si="307"/>
        <v>715800</v>
      </c>
      <c r="AU1416" s="46">
        <v>0</v>
      </c>
      <c r="AV1416" s="44">
        <f t="shared" si="301"/>
        <v>715800</v>
      </c>
      <c r="AW1416" s="47" t="str">
        <f t="shared" si="302"/>
        <v>0.01</v>
      </c>
      <c r="AX1416" s="48"/>
      <c r="AY1416" s="48"/>
      <c r="AZ1416" s="49">
        <v>0</v>
      </c>
      <c r="BA1416" s="48"/>
      <c r="BB1416" s="48"/>
      <c r="BC1416" s="44">
        <f t="shared" si="303"/>
        <v>0</v>
      </c>
      <c r="BD1416" s="50">
        <v>1</v>
      </c>
      <c r="BE1416" s="51" t="e">
        <f>IF(AX1416=1,0,IF(AY1416=1,0,IF(BC1416&gt;#REF!,#REF!,IF(OR(AZ1416&gt;0,BD1416&gt;0),BC1416+([1]สูตร2!H1404*(100%-AZ1416)-BC1416)*BD1416,[1]สูตร2!H1404*(100%-AZ1416)))))</f>
        <v>#REF!</v>
      </c>
      <c r="BF1416" s="31"/>
    </row>
    <row r="1417" spans="1:58" s="5" customFormat="1" ht="24" customHeight="1" x14ac:dyDescent="0.2">
      <c r="A1417" s="31">
        <v>452</v>
      </c>
      <c r="B1417" s="31" t="s">
        <v>65</v>
      </c>
      <c r="C1417" s="31">
        <v>13411</v>
      </c>
      <c r="D1417" s="31" t="s">
        <v>66</v>
      </c>
      <c r="E1417" s="31" t="s">
        <v>1068</v>
      </c>
      <c r="F1417" s="31"/>
      <c r="G1417" s="32" t="s">
        <v>1066</v>
      </c>
      <c r="H1417" s="31">
        <v>40</v>
      </c>
      <c r="I1417" s="31" t="s">
        <v>104</v>
      </c>
      <c r="J1417" s="31" t="s">
        <v>1016</v>
      </c>
      <c r="K1417" s="31">
        <v>0</v>
      </c>
      <c r="L1417" s="31">
        <v>0</v>
      </c>
      <c r="M1417" s="31">
        <v>50</v>
      </c>
      <c r="N1417" s="33"/>
      <c r="O1417" s="33">
        <v>50</v>
      </c>
      <c r="P1417" s="33"/>
      <c r="Q1417" s="33"/>
      <c r="R1417" s="33"/>
      <c r="S1417" s="34" t="str">
        <f t="shared" si="294"/>
        <v>2</v>
      </c>
      <c r="T1417" s="35">
        <f t="shared" si="295"/>
        <v>50</v>
      </c>
      <c r="U1417" s="36">
        <f>INDEX([1]ราคาที่ดิน!$B:$G,MATCH($C1417,[1]ราคาที่ดิน!$A:$A,0),MATCH($B1417,[1]ราคาที่ดิน!$B$1:$G$1,0))</f>
        <v>180</v>
      </c>
      <c r="V1417" s="37">
        <f t="shared" si="304"/>
        <v>9000</v>
      </c>
      <c r="W1417" s="31">
        <v>1</v>
      </c>
      <c r="X1417" s="31">
        <v>93</v>
      </c>
      <c r="Y1417" s="31" t="s">
        <v>71</v>
      </c>
      <c r="Z1417" s="31" t="s">
        <v>1065</v>
      </c>
      <c r="AA1417" s="31"/>
      <c r="AB1417" s="32" t="s">
        <v>1066</v>
      </c>
      <c r="AC1417" s="38"/>
      <c r="AD1417" s="39" t="s">
        <v>73</v>
      </c>
      <c r="AE1417" s="39" t="s">
        <v>94</v>
      </c>
      <c r="AF1417" s="40" t="str">
        <f t="shared" si="296"/>
        <v>2</v>
      </c>
      <c r="AG1417" s="41">
        <f t="shared" si="297"/>
        <v>54</v>
      </c>
      <c r="AH1417" s="42"/>
      <c r="AI1417" s="42">
        <v>54</v>
      </c>
      <c r="AJ1417" s="42"/>
      <c r="AK1417" s="42"/>
      <c r="AL1417" s="31">
        <v>23</v>
      </c>
      <c r="AM1417" s="43" t="str">
        <f t="shared" si="298"/>
        <v>100</v>
      </c>
      <c r="AN1417" s="44">
        <f>INDEX([1]ราคาสิ่งปลูกสร้าง!$D$6:$CC$47,MATCH($AD1417,[1]ราคาสิ่งปลูกสร้าง!$B$6:$B$45,0),MATCH($C$7,[1]ราคาสิ่งปลูกสร้าง!$D$5:$CC$5,0))</f>
        <v>6500</v>
      </c>
      <c r="AO1417" s="44">
        <f t="shared" si="299"/>
        <v>351000</v>
      </c>
      <c r="AP1417" s="45">
        <f t="shared" si="300"/>
        <v>23</v>
      </c>
      <c r="AQ1417" s="40">
        <f>IF(AP1417=0,0,INDEX([1]ค่าเสื่อมสิ่งปลูกสร้าง!$A$5:$D$105,MATCH($AP1417,[1]ค่าเสื่อมสิ่งปลูกสร้าง!$A$5:$A$105,0),MATCH(AE1417,[1]ค่าเสื่อมสิ่งปลูกสร้าง!$A$3:$D$3)))</f>
        <v>36</v>
      </c>
      <c r="AR1417" s="44">
        <f t="shared" si="305"/>
        <v>224640</v>
      </c>
      <c r="AS1417" s="44">
        <f t="shared" si="306"/>
        <v>233640</v>
      </c>
      <c r="AT1417" s="44">
        <f t="shared" si="307"/>
        <v>233640</v>
      </c>
      <c r="AU1417" s="46">
        <v>0</v>
      </c>
      <c r="AV1417" s="44">
        <f t="shared" si="301"/>
        <v>233640</v>
      </c>
      <c r="AW1417" s="47" t="str">
        <f t="shared" si="302"/>
        <v>0.02</v>
      </c>
      <c r="AX1417" s="48"/>
      <c r="AY1417" s="48"/>
      <c r="AZ1417" s="49">
        <v>0</v>
      </c>
      <c r="BA1417" s="48"/>
      <c r="BB1417" s="48"/>
      <c r="BC1417" s="44">
        <f t="shared" si="303"/>
        <v>0</v>
      </c>
      <c r="BD1417" s="50">
        <v>1</v>
      </c>
      <c r="BE1417" s="51" t="e">
        <f>IF(AX1417=1,0,IF(AY1417=1,0,IF(BC1417&gt;#REF!,#REF!,IF(OR(AZ1417&gt;0,BD1417&gt;0),BC1417+([1]สูตร2!H1405*(100%-AZ1417)-BC1417)*BD1417,[1]สูตร2!H1405*(100%-AZ1417)))))</f>
        <v>#REF!</v>
      </c>
      <c r="BF1417" s="31"/>
    </row>
    <row r="1418" spans="1:58" s="5" customFormat="1" ht="24" customHeight="1" x14ac:dyDescent="0.2">
      <c r="A1418" s="31"/>
      <c r="B1418" s="31" t="s">
        <v>65</v>
      </c>
      <c r="C1418" s="31">
        <v>13411</v>
      </c>
      <c r="D1418" s="31" t="s">
        <v>66</v>
      </c>
      <c r="E1418" s="31" t="s">
        <v>1068</v>
      </c>
      <c r="F1418" s="31"/>
      <c r="G1418" s="32" t="s">
        <v>1066</v>
      </c>
      <c r="H1418" s="31">
        <v>40</v>
      </c>
      <c r="I1418" s="31" t="s">
        <v>104</v>
      </c>
      <c r="J1418" s="31" t="s">
        <v>1016</v>
      </c>
      <c r="K1418" s="31">
        <v>0</v>
      </c>
      <c r="L1418" s="31">
        <v>0</v>
      </c>
      <c r="M1418" s="31">
        <v>36</v>
      </c>
      <c r="N1418" s="33"/>
      <c r="O1418" s="33">
        <v>36</v>
      </c>
      <c r="P1418" s="33"/>
      <c r="Q1418" s="33"/>
      <c r="R1418" s="33"/>
      <c r="S1418" s="34" t="str">
        <f t="shared" si="294"/>
        <v>2</v>
      </c>
      <c r="T1418" s="35">
        <f t="shared" si="295"/>
        <v>36</v>
      </c>
      <c r="U1418" s="36">
        <f>INDEX([1]ราคาที่ดิน!$B:$G,MATCH($C1418,[1]ราคาที่ดิน!$A:$A,0),MATCH($B1418,[1]ราคาที่ดิน!$B$1:$G$1,0))</f>
        <v>180</v>
      </c>
      <c r="V1418" s="37">
        <f t="shared" si="304"/>
        <v>6480</v>
      </c>
      <c r="W1418" s="31">
        <v>2</v>
      </c>
      <c r="X1418" s="31">
        <v>93</v>
      </c>
      <c r="Y1418" s="31" t="s">
        <v>71</v>
      </c>
      <c r="Z1418" s="31" t="s">
        <v>1065</v>
      </c>
      <c r="AA1418" s="31"/>
      <c r="AB1418" s="32" t="s">
        <v>1066</v>
      </c>
      <c r="AC1418" s="38"/>
      <c r="AD1418" s="39" t="s">
        <v>75</v>
      </c>
      <c r="AE1418" s="39" t="s">
        <v>76</v>
      </c>
      <c r="AF1418" s="40" t="str">
        <f t="shared" si="296"/>
        <v>1</v>
      </c>
      <c r="AG1418" s="41">
        <f t="shared" si="297"/>
        <v>16</v>
      </c>
      <c r="AH1418" s="42">
        <v>16</v>
      </c>
      <c r="AI1418" s="42"/>
      <c r="AJ1418" s="42"/>
      <c r="AK1418" s="42"/>
      <c r="AL1418" s="31">
        <v>23</v>
      </c>
      <c r="AM1418" s="43" t="str">
        <f t="shared" si="298"/>
        <v>100</v>
      </c>
      <c r="AN1418" s="44">
        <f>INDEX([1]ราคาสิ่งปลูกสร้าง!$D$6:$CC$47,MATCH($AD1418,[1]ราคาสิ่งปลูกสร้าง!$B$6:$B$45,0),MATCH($C$7,[1]ราคาสิ่งปลูกสร้าง!$D$5:$CC$5,0))</f>
        <v>5400</v>
      </c>
      <c r="AO1418" s="44">
        <f t="shared" si="299"/>
        <v>86400</v>
      </c>
      <c r="AP1418" s="45">
        <f t="shared" si="300"/>
        <v>23</v>
      </c>
      <c r="AQ1418" s="40">
        <f>IF(AP1418=0,0,INDEX([1]ค่าเสื่อมสิ่งปลูกสร้าง!$A$5:$D$105,MATCH($AP1418,[1]ค่าเสื่อมสิ่งปลูกสร้าง!$A$5:$A$105,0),MATCH(AE1418,[1]ค่าเสื่อมสิ่งปลูกสร้าง!$A$3:$D$3)))</f>
        <v>93</v>
      </c>
      <c r="AR1418" s="44">
        <f t="shared" si="305"/>
        <v>6048.0000000000009</v>
      </c>
      <c r="AS1418" s="44">
        <f t="shared" si="306"/>
        <v>12528</v>
      </c>
      <c r="AT1418" s="44">
        <f t="shared" si="307"/>
        <v>12528</v>
      </c>
      <c r="AU1418" s="46">
        <v>0</v>
      </c>
      <c r="AV1418" s="44">
        <f t="shared" si="301"/>
        <v>12528</v>
      </c>
      <c r="AW1418" s="47" t="str">
        <f t="shared" si="302"/>
        <v>0.01</v>
      </c>
      <c r="AX1418" s="48"/>
      <c r="AY1418" s="48"/>
      <c r="AZ1418" s="49">
        <v>0</v>
      </c>
      <c r="BA1418" s="48"/>
      <c r="BB1418" s="48"/>
      <c r="BC1418" s="44">
        <f t="shared" si="303"/>
        <v>0</v>
      </c>
      <c r="BD1418" s="50">
        <v>1</v>
      </c>
      <c r="BE1418" s="51" t="e">
        <f>IF(AX1418=1,0,IF(AY1418=1,0,IF(BC1418&gt;#REF!,#REF!,IF(OR(AZ1418&gt;0,BD1418&gt;0),BC1418+([1]สูตร2!H1406*(100%-AZ1418)-BC1418)*BD1418,[1]สูตร2!H1406*(100%-AZ1418)))))</f>
        <v>#REF!</v>
      </c>
      <c r="BF1418" s="31"/>
    </row>
    <row r="1419" spans="1:58" s="5" customFormat="1" ht="24" customHeight="1" x14ac:dyDescent="0.2">
      <c r="A1419" s="31"/>
      <c r="B1419" s="31" t="s">
        <v>65</v>
      </c>
      <c r="C1419" s="31">
        <v>2217</v>
      </c>
      <c r="D1419" s="31" t="s">
        <v>66</v>
      </c>
      <c r="E1419" s="31" t="s">
        <v>1068</v>
      </c>
      <c r="F1419" s="31"/>
      <c r="G1419" s="32" t="s">
        <v>1066</v>
      </c>
      <c r="H1419" s="31">
        <v>92</v>
      </c>
      <c r="I1419" s="31">
        <v>2641</v>
      </c>
      <c r="J1419" s="31" t="s">
        <v>1016</v>
      </c>
      <c r="K1419" s="31">
        <v>1</v>
      </c>
      <c r="L1419" s="31">
        <v>1</v>
      </c>
      <c r="M1419" s="31">
        <v>55</v>
      </c>
      <c r="N1419" s="33">
        <v>555</v>
      </c>
      <c r="O1419" s="33"/>
      <c r="P1419" s="33"/>
      <c r="Q1419" s="33"/>
      <c r="R1419" s="33"/>
      <c r="S1419" s="34" t="str">
        <f t="shared" si="294"/>
        <v>1</v>
      </c>
      <c r="T1419" s="35">
        <f t="shared" si="295"/>
        <v>555</v>
      </c>
      <c r="U1419" s="36">
        <f>INDEX([1]ราคาที่ดิน!$B:$G,MATCH($C1419,[1]ราคาที่ดิน!$A:$A,0),MATCH($B1419,[1]ราคาที่ดิน!$B$1:$G$1,0))</f>
        <v>150</v>
      </c>
      <c r="V1419" s="37">
        <f t="shared" si="304"/>
        <v>83250</v>
      </c>
      <c r="W1419" s="31"/>
      <c r="X1419" s="31"/>
      <c r="Y1419" s="31"/>
      <c r="Z1419" s="31"/>
      <c r="AA1419" s="31"/>
      <c r="AB1419" s="32"/>
      <c r="AC1419" s="38"/>
      <c r="AD1419" s="39"/>
      <c r="AE1419" s="39"/>
      <c r="AF1419" s="40" t="str">
        <f t="shared" si="296"/>
        <v/>
      </c>
      <c r="AG1419" s="41" t="str">
        <f t="shared" si="297"/>
        <v/>
      </c>
      <c r="AH1419" s="42"/>
      <c r="AI1419" s="42"/>
      <c r="AJ1419" s="42"/>
      <c r="AK1419" s="42"/>
      <c r="AL1419" s="31"/>
      <c r="AM1419" s="43" t="str">
        <f t="shared" si="298"/>
        <v>100</v>
      </c>
      <c r="AN1419" s="44">
        <f>INDEX([1]ราคาสิ่งปลูกสร้าง!$D$6:$CC$47,MATCH($AD1419,[1]ราคาสิ่งปลูกสร้าง!$B$6:$B$45,0),MATCH($C$7,[1]ราคาสิ่งปลูกสร้าง!$D$5:$CC$5,0))</f>
        <v>0</v>
      </c>
      <c r="AO1419" s="44">
        <f t="shared" si="299"/>
        <v>0</v>
      </c>
      <c r="AP1419" s="45">
        <f t="shared" si="300"/>
        <v>0</v>
      </c>
      <c r="AQ1419" s="40">
        <f>IF(AP1419=0,0,INDEX([1]ค่าเสื่อมสิ่งปลูกสร้าง!$A$5:$D$105,MATCH($AP1419,[1]ค่าเสื่อมสิ่งปลูกสร้าง!$A$5:$A$105,0),MATCH(AE1419,[1]ค่าเสื่อมสิ่งปลูกสร้าง!$A$3:$D$3)))</f>
        <v>0</v>
      </c>
      <c r="AR1419" s="44">
        <f t="shared" si="305"/>
        <v>0</v>
      </c>
      <c r="AS1419" s="44">
        <f t="shared" si="306"/>
        <v>83250</v>
      </c>
      <c r="AT1419" s="44">
        <f t="shared" si="307"/>
        <v>83250</v>
      </c>
      <c r="AU1419" s="46">
        <v>0</v>
      </c>
      <c r="AV1419" s="44">
        <f t="shared" si="301"/>
        <v>83250</v>
      </c>
      <c r="AW1419" s="47" t="str">
        <f t="shared" si="302"/>
        <v>0.01</v>
      </c>
      <c r="AX1419" s="48"/>
      <c r="AY1419" s="48"/>
      <c r="AZ1419" s="49">
        <v>0</v>
      </c>
      <c r="BA1419" s="48"/>
      <c r="BB1419" s="48"/>
      <c r="BC1419" s="44">
        <f t="shared" si="303"/>
        <v>0</v>
      </c>
      <c r="BD1419" s="50">
        <v>1</v>
      </c>
      <c r="BE1419" s="51" t="e">
        <f>IF(AX1419=1,0,IF(AY1419=1,0,IF(BC1419&gt;#REF!,#REF!,IF(OR(AZ1419&gt;0,BD1419&gt;0),BC1419+([1]สูตร2!H1407*(100%-AZ1419)-BC1419)*BD1419,[1]สูตร2!H1407*(100%-AZ1419)))))</f>
        <v>#REF!</v>
      </c>
      <c r="BF1419" s="31"/>
    </row>
    <row r="1420" spans="1:58" s="5" customFormat="1" ht="24" customHeight="1" x14ac:dyDescent="0.2">
      <c r="A1420" s="31"/>
      <c r="B1420" s="31" t="s">
        <v>65</v>
      </c>
      <c r="C1420" s="31">
        <v>2218</v>
      </c>
      <c r="D1420" s="31" t="s">
        <v>66</v>
      </c>
      <c r="E1420" s="31" t="s">
        <v>1068</v>
      </c>
      <c r="F1420" s="31"/>
      <c r="G1420" s="32" t="s">
        <v>1066</v>
      </c>
      <c r="H1420" s="31">
        <v>93</v>
      </c>
      <c r="I1420" s="31">
        <v>2642</v>
      </c>
      <c r="J1420" s="31" t="s">
        <v>440</v>
      </c>
      <c r="K1420" s="31">
        <v>1</v>
      </c>
      <c r="L1420" s="31">
        <v>1</v>
      </c>
      <c r="M1420" s="31">
        <v>40</v>
      </c>
      <c r="N1420" s="33">
        <v>540</v>
      </c>
      <c r="O1420" s="33"/>
      <c r="P1420" s="33"/>
      <c r="Q1420" s="33"/>
      <c r="R1420" s="33"/>
      <c r="S1420" s="34" t="str">
        <f t="shared" si="294"/>
        <v>1</v>
      </c>
      <c r="T1420" s="35">
        <f t="shared" si="295"/>
        <v>540</v>
      </c>
      <c r="U1420" s="36">
        <f>INDEX([1]ราคาที่ดิน!$B:$G,MATCH($C1420,[1]ราคาที่ดิน!$A:$A,0),MATCH($B1420,[1]ราคาที่ดิน!$B$1:$G$1,0))</f>
        <v>50</v>
      </c>
      <c r="V1420" s="37">
        <f t="shared" si="304"/>
        <v>27000</v>
      </c>
      <c r="W1420" s="31"/>
      <c r="X1420" s="31"/>
      <c r="Y1420" s="31"/>
      <c r="Z1420" s="31"/>
      <c r="AA1420" s="31"/>
      <c r="AB1420" s="32"/>
      <c r="AC1420" s="38"/>
      <c r="AD1420" s="39"/>
      <c r="AE1420" s="39"/>
      <c r="AF1420" s="40" t="str">
        <f t="shared" si="296"/>
        <v/>
      </c>
      <c r="AG1420" s="41" t="str">
        <f t="shared" si="297"/>
        <v/>
      </c>
      <c r="AH1420" s="42"/>
      <c r="AI1420" s="42"/>
      <c r="AJ1420" s="42"/>
      <c r="AK1420" s="42"/>
      <c r="AL1420" s="31"/>
      <c r="AM1420" s="43" t="str">
        <f t="shared" si="298"/>
        <v>100</v>
      </c>
      <c r="AN1420" s="44">
        <f>INDEX([1]ราคาสิ่งปลูกสร้าง!$D$6:$CC$47,MATCH($AD1420,[1]ราคาสิ่งปลูกสร้าง!$B$6:$B$45,0),MATCH($C$7,[1]ราคาสิ่งปลูกสร้าง!$D$5:$CC$5,0))</f>
        <v>0</v>
      </c>
      <c r="AO1420" s="44">
        <f t="shared" si="299"/>
        <v>0</v>
      </c>
      <c r="AP1420" s="45">
        <f t="shared" si="300"/>
        <v>0</v>
      </c>
      <c r="AQ1420" s="40">
        <f>IF(AP1420=0,0,INDEX([1]ค่าเสื่อมสิ่งปลูกสร้าง!$A$5:$D$105,MATCH($AP1420,[1]ค่าเสื่อมสิ่งปลูกสร้าง!$A$5:$A$105,0),MATCH(AE1420,[1]ค่าเสื่อมสิ่งปลูกสร้าง!$A$3:$D$3)))</f>
        <v>0</v>
      </c>
      <c r="AR1420" s="44">
        <f t="shared" si="305"/>
        <v>0</v>
      </c>
      <c r="AS1420" s="44">
        <f t="shared" si="306"/>
        <v>27000</v>
      </c>
      <c r="AT1420" s="44">
        <f t="shared" si="307"/>
        <v>27000</v>
      </c>
      <c r="AU1420" s="46">
        <v>0</v>
      </c>
      <c r="AV1420" s="44">
        <f t="shared" si="301"/>
        <v>27000</v>
      </c>
      <c r="AW1420" s="47" t="str">
        <f t="shared" si="302"/>
        <v>0.01</v>
      </c>
      <c r="AX1420" s="48"/>
      <c r="AY1420" s="48"/>
      <c r="AZ1420" s="49">
        <v>0</v>
      </c>
      <c r="BA1420" s="48"/>
      <c r="BB1420" s="48"/>
      <c r="BC1420" s="44">
        <f t="shared" si="303"/>
        <v>0</v>
      </c>
      <c r="BD1420" s="50">
        <v>1</v>
      </c>
      <c r="BE1420" s="51" t="e">
        <f>IF(AX1420=1,0,IF(AY1420=1,0,IF(BC1420&gt;#REF!,#REF!,IF(OR(AZ1420&gt;0,BD1420&gt;0),BC1420+([1]สูตร2!H1408*(100%-AZ1420)-BC1420)*BD1420,[1]สูตร2!H1408*(100%-AZ1420)))))</f>
        <v>#REF!</v>
      </c>
      <c r="BF1420" s="31"/>
    </row>
    <row r="1421" spans="1:58" s="5" customFormat="1" ht="24" customHeight="1" x14ac:dyDescent="0.2">
      <c r="A1421" s="31"/>
      <c r="B1421" s="31" t="s">
        <v>65</v>
      </c>
      <c r="C1421" s="31">
        <v>8041</v>
      </c>
      <c r="D1421" s="31" t="s">
        <v>66</v>
      </c>
      <c r="E1421" s="31" t="s">
        <v>1068</v>
      </c>
      <c r="F1421" s="31"/>
      <c r="G1421" s="32" t="s">
        <v>1066</v>
      </c>
      <c r="H1421" s="31">
        <v>38</v>
      </c>
      <c r="I1421" s="31">
        <v>-888</v>
      </c>
      <c r="J1421" s="31" t="s">
        <v>440</v>
      </c>
      <c r="K1421" s="31">
        <v>0</v>
      </c>
      <c r="L1421" s="31">
        <v>0</v>
      </c>
      <c r="M1421" s="31">
        <v>94</v>
      </c>
      <c r="N1421" s="33"/>
      <c r="O1421" s="33">
        <v>94</v>
      </c>
      <c r="P1421" s="33"/>
      <c r="Q1421" s="33"/>
      <c r="R1421" s="33"/>
      <c r="S1421" s="34" t="str">
        <f t="shared" si="294"/>
        <v>2</v>
      </c>
      <c r="T1421" s="35">
        <f t="shared" si="295"/>
        <v>94</v>
      </c>
      <c r="U1421" s="36">
        <f>INDEX([1]ราคาที่ดิน!$B:$G,MATCH($C1421,[1]ราคาที่ดิน!$A:$A,0),MATCH($B1421,[1]ราคาที่ดิน!$B$1:$G$1,0))</f>
        <v>50</v>
      </c>
      <c r="V1421" s="37">
        <f t="shared" si="304"/>
        <v>4700</v>
      </c>
      <c r="W1421" s="31"/>
      <c r="X1421" s="31"/>
      <c r="Y1421" s="31"/>
      <c r="Z1421" s="31"/>
      <c r="AA1421" s="31"/>
      <c r="AB1421" s="32"/>
      <c r="AC1421" s="38"/>
      <c r="AD1421" s="39"/>
      <c r="AE1421" s="39"/>
      <c r="AF1421" s="40" t="str">
        <f t="shared" si="296"/>
        <v/>
      </c>
      <c r="AG1421" s="41" t="str">
        <f t="shared" si="297"/>
        <v/>
      </c>
      <c r="AH1421" s="42"/>
      <c r="AI1421" s="42"/>
      <c r="AJ1421" s="42"/>
      <c r="AK1421" s="42"/>
      <c r="AL1421" s="31"/>
      <c r="AM1421" s="43" t="str">
        <f t="shared" si="298"/>
        <v>100</v>
      </c>
      <c r="AN1421" s="44">
        <f>INDEX([1]ราคาสิ่งปลูกสร้าง!$D$6:$CC$47,MATCH($AD1421,[1]ราคาสิ่งปลูกสร้าง!$B$6:$B$45,0),MATCH($C$7,[1]ราคาสิ่งปลูกสร้าง!$D$5:$CC$5,0))</f>
        <v>0</v>
      </c>
      <c r="AO1421" s="44">
        <f t="shared" si="299"/>
        <v>0</v>
      </c>
      <c r="AP1421" s="45">
        <f t="shared" si="300"/>
        <v>0</v>
      </c>
      <c r="AQ1421" s="40">
        <f>IF(AP1421=0,0,INDEX([1]ค่าเสื่อมสิ่งปลูกสร้าง!$A$5:$D$105,MATCH($AP1421,[1]ค่าเสื่อมสิ่งปลูกสร้าง!$A$5:$A$105,0),MATCH(AE1421,[1]ค่าเสื่อมสิ่งปลูกสร้าง!$A$3:$D$3)))</f>
        <v>0</v>
      </c>
      <c r="AR1421" s="44">
        <f t="shared" si="305"/>
        <v>0</v>
      </c>
      <c r="AS1421" s="44">
        <f t="shared" si="306"/>
        <v>4700</v>
      </c>
      <c r="AT1421" s="44">
        <f t="shared" si="307"/>
        <v>4700</v>
      </c>
      <c r="AU1421" s="46">
        <v>0</v>
      </c>
      <c r="AV1421" s="44">
        <f t="shared" si="301"/>
        <v>4700</v>
      </c>
      <c r="AW1421" s="47" t="str">
        <f t="shared" si="302"/>
        <v>0.02</v>
      </c>
      <c r="AX1421" s="48"/>
      <c r="AY1421" s="48"/>
      <c r="AZ1421" s="49">
        <v>0</v>
      </c>
      <c r="BA1421" s="48"/>
      <c r="BB1421" s="48"/>
      <c r="BC1421" s="44">
        <f t="shared" si="303"/>
        <v>0</v>
      </c>
      <c r="BD1421" s="50">
        <v>1</v>
      </c>
      <c r="BE1421" s="51" t="e">
        <f>IF(AX1421=1,0,IF(AY1421=1,0,IF(BC1421&gt;#REF!,#REF!,IF(OR(AZ1421&gt;0,BD1421&gt;0),BC1421+([1]สูตร2!H1409*(100%-AZ1421)-BC1421)*BD1421,[1]สูตร2!H1409*(100%-AZ1421)))))</f>
        <v>#REF!</v>
      </c>
      <c r="BF1421" s="31"/>
    </row>
    <row r="1422" spans="1:58" s="5" customFormat="1" ht="24" customHeight="1" x14ac:dyDescent="0.2">
      <c r="A1422" s="31">
        <v>453</v>
      </c>
      <c r="B1422" s="31" t="s">
        <v>65</v>
      </c>
      <c r="C1422" s="31">
        <v>498</v>
      </c>
      <c r="D1422" s="31" t="s">
        <v>66</v>
      </c>
      <c r="E1422" s="31" t="s">
        <v>1069</v>
      </c>
      <c r="F1422" s="31"/>
      <c r="G1422" s="32" t="s">
        <v>1070</v>
      </c>
      <c r="H1422" s="31">
        <v>55</v>
      </c>
      <c r="I1422" s="31">
        <v>1959</v>
      </c>
      <c r="J1422" s="31" t="s">
        <v>1016</v>
      </c>
      <c r="K1422" s="31">
        <v>4</v>
      </c>
      <c r="L1422" s="31">
        <v>2</v>
      </c>
      <c r="M1422" s="31">
        <v>60</v>
      </c>
      <c r="N1422" s="33">
        <v>1860</v>
      </c>
      <c r="O1422" s="33"/>
      <c r="P1422" s="33"/>
      <c r="Q1422" s="33"/>
      <c r="R1422" s="33"/>
      <c r="S1422" s="34" t="str">
        <f t="shared" si="294"/>
        <v>1</v>
      </c>
      <c r="T1422" s="35">
        <f t="shared" si="295"/>
        <v>1860</v>
      </c>
      <c r="U1422" s="36">
        <f>INDEX([1]ราคาที่ดิน!$B:$G,MATCH($C1422,[1]ราคาที่ดิน!$A:$A,0),MATCH($B1422,[1]ราคาที่ดิน!$B$1:$G$1,0))</f>
        <v>180</v>
      </c>
      <c r="V1422" s="37">
        <f t="shared" si="304"/>
        <v>334800</v>
      </c>
      <c r="W1422" s="31"/>
      <c r="X1422" s="31"/>
      <c r="Y1422" s="31"/>
      <c r="Z1422" s="31"/>
      <c r="AA1422" s="31"/>
      <c r="AB1422" s="32"/>
      <c r="AC1422" s="38"/>
      <c r="AD1422" s="39"/>
      <c r="AE1422" s="39"/>
      <c r="AF1422" s="40" t="str">
        <f t="shared" si="296"/>
        <v/>
      </c>
      <c r="AG1422" s="41" t="str">
        <f t="shared" si="297"/>
        <v/>
      </c>
      <c r="AH1422" s="42"/>
      <c r="AI1422" s="42"/>
      <c r="AJ1422" s="42"/>
      <c r="AK1422" s="42"/>
      <c r="AL1422" s="31"/>
      <c r="AM1422" s="43" t="str">
        <f t="shared" si="298"/>
        <v>100</v>
      </c>
      <c r="AN1422" s="44">
        <f>INDEX([1]ราคาสิ่งปลูกสร้าง!$D$6:$CC$47,MATCH($AD1422,[1]ราคาสิ่งปลูกสร้าง!$B$6:$B$45,0),MATCH($C$7,[1]ราคาสิ่งปลูกสร้าง!$D$5:$CC$5,0))</f>
        <v>0</v>
      </c>
      <c r="AO1422" s="44">
        <f t="shared" si="299"/>
        <v>0</v>
      </c>
      <c r="AP1422" s="45">
        <f t="shared" si="300"/>
        <v>0</v>
      </c>
      <c r="AQ1422" s="40">
        <f>IF(AP1422=0,0,INDEX([1]ค่าเสื่อมสิ่งปลูกสร้าง!$A$5:$D$105,MATCH($AP1422,[1]ค่าเสื่อมสิ่งปลูกสร้าง!$A$5:$A$105,0),MATCH(AE1422,[1]ค่าเสื่อมสิ่งปลูกสร้าง!$A$3:$D$3)))</f>
        <v>0</v>
      </c>
      <c r="AR1422" s="44">
        <f t="shared" si="305"/>
        <v>0</v>
      </c>
      <c r="AS1422" s="44">
        <f t="shared" si="306"/>
        <v>334800</v>
      </c>
      <c r="AT1422" s="44">
        <f t="shared" si="307"/>
        <v>334800</v>
      </c>
      <c r="AU1422" s="46">
        <v>0</v>
      </c>
      <c r="AV1422" s="44">
        <f t="shared" si="301"/>
        <v>334800</v>
      </c>
      <c r="AW1422" s="47" t="str">
        <f t="shared" si="302"/>
        <v>0.01</v>
      </c>
      <c r="AX1422" s="48"/>
      <c r="AY1422" s="48"/>
      <c r="AZ1422" s="49">
        <v>0</v>
      </c>
      <c r="BA1422" s="48"/>
      <c r="BB1422" s="48"/>
      <c r="BC1422" s="44">
        <f t="shared" si="303"/>
        <v>0</v>
      </c>
      <c r="BD1422" s="50">
        <v>1</v>
      </c>
      <c r="BE1422" s="51" t="e">
        <f>IF(AX1422=1,0,IF(AY1422=1,0,IF(BC1422&gt;#REF!,#REF!,IF(OR(AZ1422&gt;0,BD1422&gt;0),BC1422+([1]สูตร2!H1410*(100%-AZ1422)-BC1422)*BD1422,[1]สูตร2!H1410*(100%-AZ1422)))))</f>
        <v>#REF!</v>
      </c>
      <c r="BF1422" s="31"/>
    </row>
    <row r="1423" spans="1:58" s="5" customFormat="1" ht="24" customHeight="1" x14ac:dyDescent="0.2">
      <c r="A1423" s="31"/>
      <c r="B1423" s="31" t="s">
        <v>65</v>
      </c>
      <c r="C1423" s="31">
        <v>2206</v>
      </c>
      <c r="D1423" s="31" t="s">
        <v>66</v>
      </c>
      <c r="E1423" s="31" t="s">
        <v>1069</v>
      </c>
      <c r="F1423" s="31"/>
      <c r="G1423" s="32" t="s">
        <v>1070</v>
      </c>
      <c r="H1423" s="31">
        <v>84</v>
      </c>
      <c r="I1423" s="31">
        <v>2630</v>
      </c>
      <c r="J1423" s="31" t="s">
        <v>1016</v>
      </c>
      <c r="K1423" s="31">
        <v>7</v>
      </c>
      <c r="L1423" s="31">
        <v>0</v>
      </c>
      <c r="M1423" s="31">
        <v>69</v>
      </c>
      <c r="N1423" s="33">
        <v>2869</v>
      </c>
      <c r="O1423" s="33"/>
      <c r="P1423" s="33"/>
      <c r="Q1423" s="33"/>
      <c r="R1423" s="33"/>
      <c r="S1423" s="34" t="str">
        <f t="shared" ref="S1423:S1486" si="308">IF(N1423&gt;=1,"1",IF(O1423&gt;=1,"2",IF(P1423&gt;=1,"3",IF(Q1423&gt;=1,"4",IF(R1423&gt;=1,"5","")))))</f>
        <v>1</v>
      </c>
      <c r="T1423" s="35">
        <f t="shared" ref="T1423:T1486" si="309">N1423+O1423+P1423+Q1423+R1423</f>
        <v>2869</v>
      </c>
      <c r="U1423" s="36">
        <f>INDEX([1]ราคาที่ดิน!$B:$G,MATCH($C1423,[1]ราคาที่ดิน!$A:$A,0),MATCH($B1423,[1]ราคาที่ดิน!$B$1:$G$1,0))</f>
        <v>65</v>
      </c>
      <c r="V1423" s="37">
        <f t="shared" si="304"/>
        <v>186485</v>
      </c>
      <c r="W1423" s="31"/>
      <c r="X1423" s="31"/>
      <c r="Y1423" s="31"/>
      <c r="Z1423" s="31"/>
      <c r="AA1423" s="31"/>
      <c r="AB1423" s="32"/>
      <c r="AC1423" s="38"/>
      <c r="AD1423" s="39"/>
      <c r="AE1423" s="39"/>
      <c r="AF1423" s="40" t="str">
        <f t="shared" ref="AF1423:AF1486" si="310">IF(AH1423&gt;=1,"1",IF(AI1423&gt;=1,"2",IF(AJ1423&gt;=1,"3",IF(AK1423&gt;=1,"4",""))))</f>
        <v/>
      </c>
      <c r="AG1423" s="41" t="str">
        <f t="shared" ref="AG1423:AG1486" si="311">IF(AH1423&gt;=1,AH1423,IF(AI1423&gt;=1,AI1423,IF(AJ1423&gt;=1,AJ1423,IF(AK1423&gt;=1,AK1423,""))))</f>
        <v/>
      </c>
      <c r="AH1423" s="42"/>
      <c r="AI1423" s="42"/>
      <c r="AJ1423" s="42"/>
      <c r="AK1423" s="42"/>
      <c r="AL1423" s="31"/>
      <c r="AM1423" s="43" t="str">
        <f t="shared" ref="AM1423:AM1486" si="312">IF(OR(S1423&gt;=1,AF1423&gt;=1),"100","")</f>
        <v>100</v>
      </c>
      <c r="AN1423" s="44">
        <f>INDEX([1]ราคาสิ่งปลูกสร้าง!$D$6:$CC$47,MATCH($AD1423,[1]ราคาสิ่งปลูกสร้าง!$B$6:$B$45,0),MATCH($C$7,[1]ราคาสิ่งปลูกสร้าง!$D$5:$CC$5,0))</f>
        <v>0</v>
      </c>
      <c r="AO1423" s="44">
        <f t="shared" ref="AO1423:AO1486" si="313">(AH1423+AI1423+AJ1423+AK1423)*$AN1423</f>
        <v>0</v>
      </c>
      <c r="AP1423" s="45">
        <f t="shared" ref="AP1423:AP1486" si="314">AL1423</f>
        <v>0</v>
      </c>
      <c r="AQ1423" s="40">
        <f>IF(AP1423=0,0,INDEX([1]ค่าเสื่อมสิ่งปลูกสร้าง!$A$5:$D$105,MATCH($AP1423,[1]ค่าเสื่อมสิ่งปลูกสร้าง!$A$5:$A$105,0),MATCH(AE1423,[1]ค่าเสื่อมสิ่งปลูกสร้าง!$A$3:$D$3)))</f>
        <v>0</v>
      </c>
      <c r="AR1423" s="44">
        <f t="shared" si="305"/>
        <v>0</v>
      </c>
      <c r="AS1423" s="44">
        <f t="shared" si="306"/>
        <v>186485</v>
      </c>
      <c r="AT1423" s="44">
        <f t="shared" si="307"/>
        <v>186485</v>
      </c>
      <c r="AU1423" s="46">
        <v>0</v>
      </c>
      <c r="AV1423" s="44">
        <f t="shared" ref="AV1423:AV1486" si="315">IF($AT1423-$AU1423&lt;0,0,$AT1423-$AU1423)</f>
        <v>186485</v>
      </c>
      <c r="AW1423" s="47" t="str">
        <f t="shared" ref="AW1423:AW1486" si="316">IF(OR(N1423&gt;=1,AH1423&gt;=1)*AND(AV1423=0),"0",IF(OR(N1423&gt;=1,AH1423&gt;=1)*AND(AV1423&lt;=75000000),"0.01",IF(OR(N1423&gt;=1,AH1423&gt;=1)*AND(AV1423&lt;=100000000),"0.01/0.03",IF(OR(N1423&gt;=1,AH1423&gt;=1)*AND(AV1423&lt;=500000000),"0.01/0.03/0.05",IF(OR(N1423&gt;=1,AH1423&gt;=1)*AND(AV1423&lt;=1000000000),"0.01/0.03/0.05/0.07",IF(OR(N1423&gt;=1,AH1423&gt;=1)*AND(AV1423&gt;100000000),"0.01/0.03/0.05/0.07/0.1",IF(AND(AC1423=1,AV1423=0),"0",IF(AND(AC1423=1,AV1423&lt;=25000000),"0.03",IF(AND(AC1423=1,AV1423&lt;=50000000),"0.03/0.05",IF(AND(AC1423=1,AV1423&gt;50000000),"0.03/0.05/0.1",IF(AND(AC1423=2,AV1423=0),"0",IF(AND(AC1423=2,AV1423&lt;=40000000),"0.02",IF(AND(AC1423=2,AV1423&lt;=65000000),"0.02/0.03",IF(AND(AC1423=2,AV1423&lt;=90000000),"0.02/0.03/0.05",IF(AND(AC1423=2,AV1423&gt;90000000),"0.02/0.03/0.05/0.1",IF(AND(AC1423=1,AV1423&gt;50000000),"0.1",IF(OR(O1423&gt;=1,AI1423&gt;=1)*AND(AV1423=0),"0",IF(OR(O1423&gt;=1,AI1423&gt;=1)*AND(AV1423&lt;=50000000),"0.02",IF(OR(O1423&gt;=1,AI1423&gt;=1)*AND(AV1423&lt;=75000000),"0.02/0.03",IF(OR(O1423&gt;=1,AI1423&gt;=1)*AND(AV1423&lt;=100000000),"0.02/0.03/0.05",IF(OR(O1423&gt;=1,AI1423&gt;=1)*AND(AV1423&gt;100000000),"0.02/0.03/0.05/0.1",IF(OR(P1423&gt;=1,AJ1423&gt;=1)*AND(AV1423=0),"0",IF(OR(P1423&gt;=1,AJ1423&gt;=1)*AND(AV1423&lt;=50000000),"0.3",IF(OR(P1423&gt;=1,AJ1423&gt;=1)*AND(AV1423&lt;=200000000),"0.3/0.4",IF(OR(P1423&gt;=1,AJ1423&gt;=1)*AND(AV1423&lt;=1000000000),"0.3/0.4/0.5",IF(OR(P1423&gt;=1,AJ1423&gt;=1)*AND(AV1423&lt;=5000000000),"0.3/0.4/0.5/0.6",IF(OR(P1423&gt;=1,AJ1423&gt;=1)*AND(AV1423&gt;5000000000),"0.3/0.4/0.5/0.6/0.7",IF(OR(Q1423&gt;=1,AK1423&gt;=1)*AND(AV1423=0),"0",IF(OR(Q1423&gt;=1,AK1423&gt;=1)*AND(AV1423&lt;=50000000),"0.3",IF(OR(Q1423&gt;=1,AK1423&gt;=1)*AND(AV1423&lt;=200000000),"0.3/0.4",IF(OR(Q1423&gt;=1,AK1423&gt;=1)*AND(AV1423&lt;=1000000000),"0.3/0.4/0.5",IF(OR(Q1423&gt;=1,AK1423&gt;=1)*AND(AV1423&lt;=5000000000),"0.3/0.4/0.5/0.6",IF(OR(Q1423&gt;=1,AK1423&gt;=1)*AND(AV1423&gt;5000000000),"0.3/0.4/0.5/0.6/0.7")))))))))))))))))))))))))))))))))</f>
        <v>0.01</v>
      </c>
      <c r="AX1423" s="48"/>
      <c r="AY1423" s="48"/>
      <c r="AZ1423" s="49">
        <v>0</v>
      </c>
      <c r="BA1423" s="48"/>
      <c r="BB1423" s="48"/>
      <c r="BC1423" s="44">
        <f t="shared" ref="BC1423:BC1486" si="317">BA1423+BB1423</f>
        <v>0</v>
      </c>
      <c r="BD1423" s="50">
        <v>1</v>
      </c>
      <c r="BE1423" s="51" t="e">
        <f>IF(AX1423=1,0,IF(AY1423=1,0,IF(BC1423&gt;#REF!,#REF!,IF(OR(AZ1423&gt;0,BD1423&gt;0),BC1423+([1]สูตร2!H1411*(100%-AZ1423)-BC1423)*BD1423,[1]สูตร2!H1411*(100%-AZ1423)))))</f>
        <v>#REF!</v>
      </c>
      <c r="BF1423" s="31"/>
    </row>
    <row r="1424" spans="1:58" s="5" customFormat="1" ht="24" customHeight="1" x14ac:dyDescent="0.2">
      <c r="A1424" s="31"/>
      <c r="B1424" s="31" t="s">
        <v>65</v>
      </c>
      <c r="C1424" s="31">
        <v>4541</v>
      </c>
      <c r="D1424" s="31" t="s">
        <v>66</v>
      </c>
      <c r="E1424" s="31" t="s">
        <v>1069</v>
      </c>
      <c r="F1424" s="31"/>
      <c r="G1424" s="32" t="s">
        <v>1070</v>
      </c>
      <c r="H1424" s="31">
        <v>33</v>
      </c>
      <c r="I1424" s="31">
        <v>867</v>
      </c>
      <c r="J1424" s="31" t="s">
        <v>1016</v>
      </c>
      <c r="K1424" s="31">
        <v>0</v>
      </c>
      <c r="L1424" s="31">
        <v>1</v>
      </c>
      <c r="M1424" s="31">
        <v>0</v>
      </c>
      <c r="N1424" s="33"/>
      <c r="O1424" s="33">
        <v>100</v>
      </c>
      <c r="P1424" s="33"/>
      <c r="Q1424" s="33"/>
      <c r="R1424" s="33"/>
      <c r="S1424" s="34" t="str">
        <f t="shared" si="308"/>
        <v>2</v>
      </c>
      <c r="T1424" s="35">
        <f t="shared" si="309"/>
        <v>100</v>
      </c>
      <c r="U1424" s="36">
        <f>INDEX([1]ราคาที่ดิน!$B:$G,MATCH($C1424,[1]ราคาที่ดิน!$A:$A,0),MATCH($B1424,[1]ราคาที่ดิน!$B$1:$G$1,0))</f>
        <v>180</v>
      </c>
      <c r="V1424" s="37">
        <f t="shared" si="304"/>
        <v>18000</v>
      </c>
      <c r="W1424" s="31">
        <v>1</v>
      </c>
      <c r="X1424" s="31">
        <v>94</v>
      </c>
      <c r="Y1424" s="31" t="s">
        <v>66</v>
      </c>
      <c r="Z1424" s="31" t="s">
        <v>1069</v>
      </c>
      <c r="AA1424" s="31"/>
      <c r="AB1424" s="32" t="s">
        <v>1070</v>
      </c>
      <c r="AC1424" s="38"/>
      <c r="AD1424" s="39" t="s">
        <v>73</v>
      </c>
      <c r="AE1424" s="39" t="s">
        <v>74</v>
      </c>
      <c r="AF1424" s="40" t="str">
        <f t="shared" si="310"/>
        <v>2</v>
      </c>
      <c r="AG1424" s="41">
        <f t="shared" si="311"/>
        <v>81</v>
      </c>
      <c r="AH1424" s="42"/>
      <c r="AI1424" s="42">
        <v>81</v>
      </c>
      <c r="AJ1424" s="42"/>
      <c r="AK1424" s="42"/>
      <c r="AL1424" s="31">
        <v>31</v>
      </c>
      <c r="AM1424" s="43" t="str">
        <f t="shared" si="312"/>
        <v>100</v>
      </c>
      <c r="AN1424" s="44">
        <f>INDEX([1]ราคาสิ่งปลูกสร้าง!$D$6:$CC$47,MATCH($AD1424,[1]ราคาสิ่งปลูกสร้าง!$B$6:$B$45,0),MATCH($C$7,[1]ราคาสิ่งปลูกสร้าง!$D$5:$CC$5,0))</f>
        <v>6500</v>
      </c>
      <c r="AO1424" s="44">
        <f t="shared" si="313"/>
        <v>526500</v>
      </c>
      <c r="AP1424" s="45">
        <f t="shared" si="314"/>
        <v>31</v>
      </c>
      <c r="AQ1424" s="40">
        <f>IF(AP1424=0,0,INDEX([1]ค่าเสื่อมสิ่งปลูกสร้าง!$A$5:$D$105,MATCH($AP1424,[1]ค่าเสื่อมสิ่งปลูกสร้าง!$A$5:$A$105,0),MATCH(AE1424,[1]ค่าเสื่อมสิ่งปลูกสร้าง!$A$3:$D$3)))</f>
        <v>52</v>
      </c>
      <c r="AR1424" s="44">
        <f t="shared" si="305"/>
        <v>252720</v>
      </c>
      <c r="AS1424" s="44">
        <f t="shared" si="306"/>
        <v>270720</v>
      </c>
      <c r="AT1424" s="44">
        <f t="shared" si="307"/>
        <v>270720</v>
      </c>
      <c r="AU1424" s="46">
        <v>0</v>
      </c>
      <c r="AV1424" s="44">
        <f t="shared" si="315"/>
        <v>270720</v>
      </c>
      <c r="AW1424" s="47" t="str">
        <f t="shared" si="316"/>
        <v>0.02</v>
      </c>
      <c r="AX1424" s="48"/>
      <c r="AY1424" s="48"/>
      <c r="AZ1424" s="49">
        <v>0</v>
      </c>
      <c r="BA1424" s="48"/>
      <c r="BB1424" s="48"/>
      <c r="BC1424" s="44">
        <f t="shared" si="317"/>
        <v>0</v>
      </c>
      <c r="BD1424" s="50">
        <v>1</v>
      </c>
      <c r="BE1424" s="51" t="e">
        <f>IF(AX1424=1,0,IF(AY1424=1,0,IF(BC1424&gt;#REF!,#REF!,IF(OR(AZ1424&gt;0,BD1424&gt;0),BC1424+([1]สูตร2!H1412*(100%-AZ1424)-BC1424)*BD1424,[1]สูตร2!H1412*(100%-AZ1424)))))</f>
        <v>#REF!</v>
      </c>
      <c r="BF1424" s="31"/>
    </row>
    <row r="1425" spans="1:58" s="5" customFormat="1" ht="24" customHeight="1" x14ac:dyDescent="0.2">
      <c r="A1425" s="31"/>
      <c r="B1425" s="31" t="s">
        <v>65</v>
      </c>
      <c r="C1425" s="31">
        <v>4541</v>
      </c>
      <c r="D1425" s="31" t="s">
        <v>66</v>
      </c>
      <c r="E1425" s="31" t="s">
        <v>1069</v>
      </c>
      <c r="F1425" s="31"/>
      <c r="G1425" s="32" t="s">
        <v>1070</v>
      </c>
      <c r="H1425" s="31">
        <v>33</v>
      </c>
      <c r="I1425" s="31">
        <v>867</v>
      </c>
      <c r="J1425" s="31" t="s">
        <v>1016</v>
      </c>
      <c r="K1425" s="31">
        <v>0</v>
      </c>
      <c r="L1425" s="31">
        <v>0</v>
      </c>
      <c r="M1425" s="31">
        <v>28</v>
      </c>
      <c r="N1425" s="33"/>
      <c r="O1425" s="33">
        <v>28</v>
      </c>
      <c r="P1425" s="33"/>
      <c r="Q1425" s="33"/>
      <c r="R1425" s="33"/>
      <c r="S1425" s="34" t="str">
        <f t="shared" si="308"/>
        <v>2</v>
      </c>
      <c r="T1425" s="35">
        <f t="shared" si="309"/>
        <v>28</v>
      </c>
      <c r="U1425" s="36">
        <f>INDEX([1]ราคาที่ดิน!$B:$G,MATCH($C1425,[1]ราคาที่ดิน!$A:$A,0),MATCH($B1425,[1]ราคาที่ดิน!$B$1:$G$1,0))</f>
        <v>180</v>
      </c>
      <c r="V1425" s="37">
        <f t="shared" si="304"/>
        <v>5040</v>
      </c>
      <c r="W1425" s="31">
        <v>2</v>
      </c>
      <c r="X1425" s="31">
        <v>94</v>
      </c>
      <c r="Y1425" s="31" t="s">
        <v>66</v>
      </c>
      <c r="Z1425" s="31" t="s">
        <v>1069</v>
      </c>
      <c r="AA1425" s="31"/>
      <c r="AB1425" s="32" t="s">
        <v>1070</v>
      </c>
      <c r="AC1425" s="38"/>
      <c r="AD1425" s="39" t="s">
        <v>75</v>
      </c>
      <c r="AE1425" s="39" t="s">
        <v>76</v>
      </c>
      <c r="AF1425" s="40" t="str">
        <f t="shared" si="310"/>
        <v>1</v>
      </c>
      <c r="AG1425" s="41">
        <f t="shared" si="311"/>
        <v>12</v>
      </c>
      <c r="AH1425" s="42">
        <v>12</v>
      </c>
      <c r="AI1425" s="42"/>
      <c r="AJ1425" s="42"/>
      <c r="AK1425" s="42"/>
      <c r="AL1425" s="31">
        <v>31</v>
      </c>
      <c r="AM1425" s="43" t="str">
        <f t="shared" si="312"/>
        <v>100</v>
      </c>
      <c r="AN1425" s="44">
        <f>INDEX([1]ราคาสิ่งปลูกสร้าง!$D$6:$CC$47,MATCH($AD1425,[1]ราคาสิ่งปลูกสร้าง!$B$6:$B$45,0),MATCH($C$7,[1]ราคาสิ่งปลูกสร้าง!$D$5:$CC$5,0))</f>
        <v>5400</v>
      </c>
      <c r="AO1425" s="44">
        <f t="shared" si="313"/>
        <v>64800</v>
      </c>
      <c r="AP1425" s="45">
        <f t="shared" si="314"/>
        <v>31</v>
      </c>
      <c r="AQ1425" s="40">
        <f>IF(AP1425=0,0,INDEX([1]ค่าเสื่อมสิ่งปลูกสร้าง!$A$5:$D$105,MATCH($AP1425,[1]ค่าเสื่อมสิ่งปลูกสร้าง!$A$5:$A$105,0),MATCH(AE1425,[1]ค่าเสื่อมสิ่งปลูกสร้าง!$A$3:$D$3)))</f>
        <v>93</v>
      </c>
      <c r="AR1425" s="44">
        <f t="shared" si="305"/>
        <v>4536</v>
      </c>
      <c r="AS1425" s="44">
        <f t="shared" si="306"/>
        <v>9576</v>
      </c>
      <c r="AT1425" s="44">
        <f t="shared" si="307"/>
        <v>9576</v>
      </c>
      <c r="AU1425" s="46">
        <v>0</v>
      </c>
      <c r="AV1425" s="44">
        <f t="shared" si="315"/>
        <v>9576</v>
      </c>
      <c r="AW1425" s="47" t="str">
        <f t="shared" si="316"/>
        <v>0.01</v>
      </c>
      <c r="AX1425" s="48"/>
      <c r="AY1425" s="48"/>
      <c r="AZ1425" s="49">
        <v>0</v>
      </c>
      <c r="BA1425" s="48"/>
      <c r="BB1425" s="48"/>
      <c r="BC1425" s="44">
        <f t="shared" si="317"/>
        <v>0</v>
      </c>
      <c r="BD1425" s="50">
        <v>1</v>
      </c>
      <c r="BE1425" s="51" t="e">
        <f>IF(AX1425=1,0,IF(AY1425=1,0,IF(BC1425&gt;#REF!,#REF!,IF(OR(AZ1425&gt;0,BD1425&gt;0),BC1425+([1]สูตร2!H1413*(100%-AZ1425)-BC1425)*BD1425,[1]สูตร2!H1413*(100%-AZ1425)))))</f>
        <v>#REF!</v>
      </c>
      <c r="BF1425" s="31"/>
    </row>
    <row r="1426" spans="1:58" s="5" customFormat="1" ht="24" customHeight="1" x14ac:dyDescent="0.2">
      <c r="A1426" s="31">
        <v>454</v>
      </c>
      <c r="B1426" s="31" t="s">
        <v>65</v>
      </c>
      <c r="C1426" s="31">
        <v>446</v>
      </c>
      <c r="D1426" s="31" t="s">
        <v>71</v>
      </c>
      <c r="E1426" s="31" t="s">
        <v>1071</v>
      </c>
      <c r="F1426" s="31"/>
      <c r="G1426" s="32" t="s">
        <v>1072</v>
      </c>
      <c r="H1426" s="31">
        <v>11</v>
      </c>
      <c r="I1426" s="31">
        <v>1907</v>
      </c>
      <c r="J1426" s="31" t="s">
        <v>1016</v>
      </c>
      <c r="K1426" s="31">
        <v>33</v>
      </c>
      <c r="L1426" s="31">
        <v>3</v>
      </c>
      <c r="M1426" s="31">
        <v>35</v>
      </c>
      <c r="N1426" s="33">
        <v>13535</v>
      </c>
      <c r="O1426" s="33"/>
      <c r="P1426" s="33"/>
      <c r="Q1426" s="33"/>
      <c r="R1426" s="33"/>
      <c r="S1426" s="34" t="str">
        <f t="shared" si="308"/>
        <v>1</v>
      </c>
      <c r="T1426" s="35">
        <f t="shared" si="309"/>
        <v>13535</v>
      </c>
      <c r="U1426" s="36">
        <f>INDEX([1]ราคาที่ดิน!$B:$G,MATCH($C1426,[1]ราคาที่ดิน!$A:$A,0),MATCH($B1426,[1]ราคาที่ดิน!$B$1:$G$1,0))</f>
        <v>50</v>
      </c>
      <c r="V1426" s="37">
        <f t="shared" si="304"/>
        <v>676750</v>
      </c>
      <c r="W1426" s="31"/>
      <c r="X1426" s="31"/>
      <c r="Y1426" s="31"/>
      <c r="Z1426" s="31"/>
      <c r="AA1426" s="31"/>
      <c r="AB1426" s="32"/>
      <c r="AC1426" s="38"/>
      <c r="AD1426" s="39"/>
      <c r="AE1426" s="39"/>
      <c r="AF1426" s="40" t="str">
        <f t="shared" si="310"/>
        <v/>
      </c>
      <c r="AG1426" s="41" t="str">
        <f t="shared" si="311"/>
        <v/>
      </c>
      <c r="AH1426" s="42"/>
      <c r="AI1426" s="42"/>
      <c r="AJ1426" s="42"/>
      <c r="AK1426" s="42"/>
      <c r="AL1426" s="31"/>
      <c r="AM1426" s="43" t="str">
        <f t="shared" si="312"/>
        <v>100</v>
      </c>
      <c r="AN1426" s="44">
        <f>INDEX([1]ราคาสิ่งปลูกสร้าง!$D$6:$CC$47,MATCH($AD1426,[1]ราคาสิ่งปลูกสร้าง!$B$6:$B$45,0),MATCH($C$7,[1]ราคาสิ่งปลูกสร้าง!$D$5:$CC$5,0))</f>
        <v>0</v>
      </c>
      <c r="AO1426" s="44">
        <f t="shared" si="313"/>
        <v>0</v>
      </c>
      <c r="AP1426" s="45">
        <f t="shared" si="314"/>
        <v>0</v>
      </c>
      <c r="AQ1426" s="40">
        <f>IF(AP1426=0,0,INDEX([1]ค่าเสื่อมสิ่งปลูกสร้าง!$A$5:$D$105,MATCH($AP1426,[1]ค่าเสื่อมสิ่งปลูกสร้าง!$A$5:$A$105,0),MATCH(AE1426,[1]ค่าเสื่อมสิ่งปลูกสร้าง!$A$3:$D$3)))</f>
        <v>0</v>
      </c>
      <c r="AR1426" s="44">
        <f t="shared" si="305"/>
        <v>0</v>
      </c>
      <c r="AS1426" s="44">
        <f t="shared" si="306"/>
        <v>676750</v>
      </c>
      <c r="AT1426" s="44">
        <f t="shared" si="307"/>
        <v>676750</v>
      </c>
      <c r="AU1426" s="46">
        <v>0</v>
      </c>
      <c r="AV1426" s="44">
        <f t="shared" si="315"/>
        <v>676750</v>
      </c>
      <c r="AW1426" s="47" t="str">
        <f t="shared" si="316"/>
        <v>0.01</v>
      </c>
      <c r="AX1426" s="48"/>
      <c r="AY1426" s="48"/>
      <c r="AZ1426" s="49">
        <v>0</v>
      </c>
      <c r="BA1426" s="48"/>
      <c r="BB1426" s="48"/>
      <c r="BC1426" s="44">
        <f t="shared" si="317"/>
        <v>0</v>
      </c>
      <c r="BD1426" s="50">
        <v>1</v>
      </c>
      <c r="BE1426" s="51" t="e">
        <f>IF(AX1426=1,0,IF(AY1426=1,0,IF(BC1426&gt;#REF!,#REF!,IF(OR(AZ1426&gt;0,BD1426&gt;0),BC1426+([1]สูตร2!H1414*(100%-AZ1426)-BC1426)*BD1426,[1]สูตร2!H1414*(100%-AZ1426)))))</f>
        <v>#REF!</v>
      </c>
      <c r="BF1426" s="31"/>
    </row>
    <row r="1427" spans="1:58" s="5" customFormat="1" ht="24" customHeight="1" x14ac:dyDescent="0.2">
      <c r="A1427" s="31"/>
      <c r="B1427" s="31" t="s">
        <v>65</v>
      </c>
      <c r="C1427" s="31">
        <v>2225</v>
      </c>
      <c r="D1427" s="31" t="s">
        <v>71</v>
      </c>
      <c r="E1427" s="31" t="s">
        <v>1071</v>
      </c>
      <c r="F1427" s="31"/>
      <c r="G1427" s="32" t="s">
        <v>1072</v>
      </c>
      <c r="H1427" s="31">
        <v>332</v>
      </c>
      <c r="I1427" s="31">
        <v>2649</v>
      </c>
      <c r="J1427" s="31" t="s">
        <v>440</v>
      </c>
      <c r="K1427" s="31">
        <v>0</v>
      </c>
      <c r="L1427" s="31">
        <v>2</v>
      </c>
      <c r="M1427" s="31">
        <v>0</v>
      </c>
      <c r="N1427" s="33"/>
      <c r="O1427" s="33">
        <v>200</v>
      </c>
      <c r="P1427" s="33"/>
      <c r="Q1427" s="33"/>
      <c r="R1427" s="33"/>
      <c r="S1427" s="34" t="str">
        <f t="shared" si="308"/>
        <v>2</v>
      </c>
      <c r="T1427" s="35">
        <f t="shared" si="309"/>
        <v>200</v>
      </c>
      <c r="U1427" s="36">
        <f>INDEX([1]ราคาที่ดิน!$B:$G,MATCH($C1427,[1]ราคาที่ดิน!$A:$A,0),MATCH($B1427,[1]ราคาที่ดิน!$B$1:$G$1,0))</f>
        <v>180</v>
      </c>
      <c r="V1427" s="37">
        <f t="shared" ref="V1427:V1490" si="318">$T1427*$U1427</f>
        <v>36000</v>
      </c>
      <c r="W1427" s="31">
        <v>1</v>
      </c>
      <c r="X1427" s="31">
        <v>96</v>
      </c>
      <c r="Y1427" s="31" t="s">
        <v>66</v>
      </c>
      <c r="Z1427" s="31" t="s">
        <v>1073</v>
      </c>
      <c r="AA1427" s="31"/>
      <c r="AB1427" s="32" t="s">
        <v>1072</v>
      </c>
      <c r="AC1427" s="38"/>
      <c r="AD1427" s="39" t="s">
        <v>73</v>
      </c>
      <c r="AE1427" s="39" t="s">
        <v>74</v>
      </c>
      <c r="AF1427" s="40" t="str">
        <f t="shared" si="310"/>
        <v>2</v>
      </c>
      <c r="AG1427" s="41">
        <f t="shared" si="311"/>
        <v>309.88</v>
      </c>
      <c r="AH1427" s="42"/>
      <c r="AI1427" s="42">
        <v>309.88</v>
      </c>
      <c r="AJ1427" s="42"/>
      <c r="AK1427" s="42"/>
      <c r="AL1427" s="31">
        <v>30</v>
      </c>
      <c r="AM1427" s="43" t="str">
        <f t="shared" si="312"/>
        <v>100</v>
      </c>
      <c r="AN1427" s="44">
        <f>INDEX([1]ราคาสิ่งปลูกสร้าง!$D$6:$CC$47,MATCH($AD1427,[1]ราคาสิ่งปลูกสร้าง!$B$6:$B$45,0),MATCH($C$7,[1]ราคาสิ่งปลูกสร้าง!$D$5:$CC$5,0))</f>
        <v>6500</v>
      </c>
      <c r="AO1427" s="44">
        <f t="shared" si="313"/>
        <v>2014220</v>
      </c>
      <c r="AP1427" s="45">
        <f t="shared" si="314"/>
        <v>30</v>
      </c>
      <c r="AQ1427" s="40">
        <f>IF(AP1427=0,0,INDEX([1]ค่าเสื่อมสิ่งปลูกสร้าง!$A$5:$D$105,MATCH($AP1427,[1]ค่าเสื่อมสิ่งปลูกสร้าง!$A$5:$A$105,0),MATCH(AE1427,[1]ค่าเสื่อมสิ่งปลูกสร้าง!$A$3:$D$3)))</f>
        <v>50</v>
      </c>
      <c r="AR1427" s="44">
        <f t="shared" ref="AR1427:AR1490" si="319">$AO1427*(100-$AQ1427)%</f>
        <v>1007110</v>
      </c>
      <c r="AS1427" s="44">
        <f t="shared" ref="AS1427:AS1490" si="320">$V1427+$AR1427</f>
        <v>1043110</v>
      </c>
      <c r="AT1427" s="44">
        <f t="shared" ref="AT1427:AT1490" si="321">IF($AM1427%*$AS1427,$AM1427%*$AS1427,0)</f>
        <v>1043110</v>
      </c>
      <c r="AU1427" s="46">
        <v>0</v>
      </c>
      <c r="AV1427" s="44">
        <f t="shared" si="315"/>
        <v>1043110</v>
      </c>
      <c r="AW1427" s="47" t="str">
        <f t="shared" si="316"/>
        <v>0.02</v>
      </c>
      <c r="AX1427" s="48"/>
      <c r="AY1427" s="48"/>
      <c r="AZ1427" s="49">
        <v>0</v>
      </c>
      <c r="BA1427" s="48"/>
      <c r="BB1427" s="48"/>
      <c r="BC1427" s="44">
        <f t="shared" si="317"/>
        <v>0</v>
      </c>
      <c r="BD1427" s="50">
        <v>1</v>
      </c>
      <c r="BE1427" s="51" t="e">
        <f>IF(AX1427=1,0,IF(AY1427=1,0,IF(BC1427&gt;#REF!,#REF!,IF(OR(AZ1427&gt;0,BD1427&gt;0),BC1427+([1]สูตร2!H1415*(100%-AZ1427)-BC1427)*BD1427,[1]สูตร2!H1415*(100%-AZ1427)))))</f>
        <v>#REF!</v>
      </c>
      <c r="BF1427" s="31"/>
    </row>
    <row r="1428" spans="1:58" s="5" customFormat="1" ht="24" customHeight="1" x14ac:dyDescent="0.2">
      <c r="A1428" s="31"/>
      <c r="B1428" s="31" t="s">
        <v>65</v>
      </c>
      <c r="C1428" s="31">
        <v>2225</v>
      </c>
      <c r="D1428" s="31" t="s">
        <v>71</v>
      </c>
      <c r="E1428" s="31" t="s">
        <v>1071</v>
      </c>
      <c r="F1428" s="31"/>
      <c r="G1428" s="32" t="s">
        <v>1072</v>
      </c>
      <c r="H1428" s="31">
        <v>332</v>
      </c>
      <c r="I1428" s="31">
        <v>2649</v>
      </c>
      <c r="J1428" s="31" t="s">
        <v>440</v>
      </c>
      <c r="K1428" s="31">
        <v>0</v>
      </c>
      <c r="L1428" s="31">
        <v>0</v>
      </c>
      <c r="M1428" s="31">
        <v>39</v>
      </c>
      <c r="N1428" s="33"/>
      <c r="O1428" s="33">
        <v>39</v>
      </c>
      <c r="P1428" s="33"/>
      <c r="Q1428" s="33"/>
      <c r="R1428" s="33"/>
      <c r="S1428" s="34" t="str">
        <f t="shared" si="308"/>
        <v>2</v>
      </c>
      <c r="T1428" s="35">
        <f t="shared" si="309"/>
        <v>39</v>
      </c>
      <c r="U1428" s="36">
        <f>INDEX([1]ราคาที่ดิน!$B:$G,MATCH($C1428,[1]ราคาที่ดิน!$A:$A,0),MATCH($B1428,[1]ราคาที่ดิน!$B$1:$G$1,0))</f>
        <v>180</v>
      </c>
      <c r="V1428" s="37">
        <f t="shared" si="318"/>
        <v>7020</v>
      </c>
      <c r="W1428" s="31">
        <v>2</v>
      </c>
      <c r="X1428" s="31">
        <v>96</v>
      </c>
      <c r="Y1428" s="31" t="s">
        <v>66</v>
      </c>
      <c r="Z1428" s="31" t="s">
        <v>1073</v>
      </c>
      <c r="AA1428" s="31"/>
      <c r="AB1428" s="32" t="s">
        <v>1072</v>
      </c>
      <c r="AC1428" s="38"/>
      <c r="AD1428" s="39" t="s">
        <v>75</v>
      </c>
      <c r="AE1428" s="39" t="s">
        <v>76</v>
      </c>
      <c r="AF1428" s="40" t="str">
        <f t="shared" si="310"/>
        <v>1</v>
      </c>
      <c r="AG1428" s="41">
        <f t="shared" si="311"/>
        <v>10.53</v>
      </c>
      <c r="AH1428" s="42">
        <v>10.53</v>
      </c>
      <c r="AI1428" s="42"/>
      <c r="AJ1428" s="42"/>
      <c r="AK1428" s="42"/>
      <c r="AL1428" s="31">
        <v>30</v>
      </c>
      <c r="AM1428" s="43" t="str">
        <f t="shared" si="312"/>
        <v>100</v>
      </c>
      <c r="AN1428" s="44">
        <f>INDEX([1]ราคาสิ่งปลูกสร้าง!$D$6:$CC$47,MATCH($AD1428,[1]ราคาสิ่งปลูกสร้าง!$B$6:$B$45,0),MATCH($C$7,[1]ราคาสิ่งปลูกสร้าง!$D$5:$CC$5,0))</f>
        <v>5400</v>
      </c>
      <c r="AO1428" s="44">
        <f t="shared" si="313"/>
        <v>56862</v>
      </c>
      <c r="AP1428" s="45">
        <f t="shared" si="314"/>
        <v>30</v>
      </c>
      <c r="AQ1428" s="40">
        <f>IF(AP1428=0,0,INDEX([1]ค่าเสื่อมสิ่งปลูกสร้าง!$A$5:$D$105,MATCH($AP1428,[1]ค่าเสื่อมสิ่งปลูกสร้าง!$A$5:$A$105,0),MATCH(AE1428,[1]ค่าเสื่อมสิ่งปลูกสร้าง!$A$3:$D$3)))</f>
        <v>93</v>
      </c>
      <c r="AR1428" s="44">
        <f t="shared" si="319"/>
        <v>3980.3400000000006</v>
      </c>
      <c r="AS1428" s="44">
        <f t="shared" si="320"/>
        <v>11000.34</v>
      </c>
      <c r="AT1428" s="44">
        <f t="shared" si="321"/>
        <v>11000.34</v>
      </c>
      <c r="AU1428" s="46">
        <v>0</v>
      </c>
      <c r="AV1428" s="44">
        <f t="shared" si="315"/>
        <v>11000.34</v>
      </c>
      <c r="AW1428" s="47" t="str">
        <f t="shared" si="316"/>
        <v>0.01</v>
      </c>
      <c r="AX1428" s="48"/>
      <c r="AY1428" s="48"/>
      <c r="AZ1428" s="49">
        <v>0</v>
      </c>
      <c r="BA1428" s="48"/>
      <c r="BB1428" s="48"/>
      <c r="BC1428" s="44">
        <f t="shared" si="317"/>
        <v>0</v>
      </c>
      <c r="BD1428" s="50">
        <v>1</v>
      </c>
      <c r="BE1428" s="51" t="e">
        <f>IF(AX1428=1,0,IF(AY1428=1,0,IF(BC1428&gt;#REF!,#REF!,IF(OR(AZ1428&gt;0,BD1428&gt;0),BC1428+([1]สูตร2!H1416*(100%-AZ1428)-BC1428)*BD1428,[1]สูตร2!H1416*(100%-AZ1428)))))</f>
        <v>#REF!</v>
      </c>
      <c r="BF1428" s="31"/>
    </row>
    <row r="1429" spans="1:58" s="5" customFormat="1" ht="24" customHeight="1" x14ac:dyDescent="0.2">
      <c r="A1429" s="31">
        <v>455</v>
      </c>
      <c r="B1429" s="31" t="s">
        <v>65</v>
      </c>
      <c r="C1429" s="31">
        <v>13397</v>
      </c>
      <c r="D1429" s="31" t="s">
        <v>66</v>
      </c>
      <c r="E1429" s="31" t="s">
        <v>1074</v>
      </c>
      <c r="F1429" s="31"/>
      <c r="G1429" s="32" t="s">
        <v>1075</v>
      </c>
      <c r="H1429" s="31">
        <v>23</v>
      </c>
      <c r="I1429" s="31">
        <v>-876</v>
      </c>
      <c r="J1429" s="31" t="s">
        <v>1016</v>
      </c>
      <c r="K1429" s="31">
        <v>0</v>
      </c>
      <c r="L1429" s="31">
        <v>1</v>
      </c>
      <c r="M1429" s="31">
        <v>87</v>
      </c>
      <c r="N1429" s="33">
        <v>187</v>
      </c>
      <c r="O1429" s="33"/>
      <c r="P1429" s="33"/>
      <c r="Q1429" s="33"/>
      <c r="R1429" s="33"/>
      <c r="S1429" s="34" t="str">
        <f t="shared" si="308"/>
        <v>1</v>
      </c>
      <c r="T1429" s="35">
        <f t="shared" si="309"/>
        <v>187</v>
      </c>
      <c r="U1429" s="36">
        <f>INDEX([1]ราคาที่ดิน!$B:$G,MATCH($C1429,[1]ราคาที่ดิน!$A:$A,0),MATCH($B1429,[1]ราคาที่ดิน!$B$1:$G$1,0))</f>
        <v>50</v>
      </c>
      <c r="V1429" s="37">
        <f t="shared" si="318"/>
        <v>9350</v>
      </c>
      <c r="W1429" s="31"/>
      <c r="X1429" s="31"/>
      <c r="Y1429" s="31"/>
      <c r="Z1429" s="31"/>
      <c r="AA1429" s="31"/>
      <c r="AB1429" s="32"/>
      <c r="AC1429" s="38"/>
      <c r="AD1429" s="39"/>
      <c r="AE1429" s="39"/>
      <c r="AF1429" s="40" t="str">
        <f t="shared" si="310"/>
        <v/>
      </c>
      <c r="AG1429" s="41" t="str">
        <f t="shared" si="311"/>
        <v/>
      </c>
      <c r="AH1429" s="42"/>
      <c r="AI1429" s="42"/>
      <c r="AJ1429" s="42"/>
      <c r="AK1429" s="42"/>
      <c r="AL1429" s="31"/>
      <c r="AM1429" s="43" t="str">
        <f t="shared" si="312"/>
        <v>100</v>
      </c>
      <c r="AN1429" s="44">
        <f>INDEX([1]ราคาสิ่งปลูกสร้าง!$D$6:$CC$47,MATCH($AD1429,[1]ราคาสิ่งปลูกสร้าง!$B$6:$B$45,0),MATCH($C$7,[1]ราคาสิ่งปลูกสร้าง!$D$5:$CC$5,0))</f>
        <v>0</v>
      </c>
      <c r="AO1429" s="44">
        <f t="shared" si="313"/>
        <v>0</v>
      </c>
      <c r="AP1429" s="45">
        <f t="shared" si="314"/>
        <v>0</v>
      </c>
      <c r="AQ1429" s="40">
        <f>IF(AP1429=0,0,INDEX([1]ค่าเสื่อมสิ่งปลูกสร้าง!$A$5:$D$105,MATCH($AP1429,[1]ค่าเสื่อมสิ่งปลูกสร้าง!$A$5:$A$105,0),MATCH(AE1429,[1]ค่าเสื่อมสิ่งปลูกสร้าง!$A$3:$D$3)))</f>
        <v>0</v>
      </c>
      <c r="AR1429" s="44">
        <f t="shared" si="319"/>
        <v>0</v>
      </c>
      <c r="AS1429" s="44">
        <f t="shared" si="320"/>
        <v>9350</v>
      </c>
      <c r="AT1429" s="44">
        <f t="shared" si="321"/>
        <v>9350</v>
      </c>
      <c r="AU1429" s="46">
        <v>0</v>
      </c>
      <c r="AV1429" s="44">
        <f t="shared" si="315"/>
        <v>9350</v>
      </c>
      <c r="AW1429" s="47" t="str">
        <f t="shared" si="316"/>
        <v>0.01</v>
      </c>
      <c r="AX1429" s="48"/>
      <c r="AY1429" s="48"/>
      <c r="AZ1429" s="49">
        <v>0</v>
      </c>
      <c r="BA1429" s="48"/>
      <c r="BB1429" s="48"/>
      <c r="BC1429" s="44">
        <f t="shared" si="317"/>
        <v>0</v>
      </c>
      <c r="BD1429" s="50">
        <v>1</v>
      </c>
      <c r="BE1429" s="51" t="e">
        <f>IF(AX1429=1,0,IF(AY1429=1,0,IF(BC1429&gt;#REF!,#REF!,IF(OR(AZ1429&gt;0,BD1429&gt;0),BC1429+([1]สูตร2!H1417*(100%-AZ1429)-BC1429)*BD1429,[1]สูตร2!H1417*(100%-AZ1429)))))</f>
        <v>#REF!</v>
      </c>
      <c r="BF1429" s="31"/>
    </row>
    <row r="1430" spans="1:58" s="5" customFormat="1" ht="24" customHeight="1" x14ac:dyDescent="0.2">
      <c r="A1430" s="31"/>
      <c r="B1430" s="31" t="s">
        <v>65</v>
      </c>
      <c r="C1430" s="31">
        <v>1653</v>
      </c>
      <c r="D1430" s="31" t="s">
        <v>66</v>
      </c>
      <c r="E1430" s="31" t="s">
        <v>1074</v>
      </c>
      <c r="F1430" s="31"/>
      <c r="G1430" s="32" t="s">
        <v>1075</v>
      </c>
      <c r="H1430" s="31">
        <v>81</v>
      </c>
      <c r="I1430" s="31">
        <v>2518</v>
      </c>
      <c r="J1430" s="31" t="s">
        <v>1016</v>
      </c>
      <c r="K1430" s="31">
        <v>8</v>
      </c>
      <c r="L1430" s="31">
        <v>0</v>
      </c>
      <c r="M1430" s="31">
        <v>73</v>
      </c>
      <c r="N1430" s="33">
        <v>3273</v>
      </c>
      <c r="O1430" s="33"/>
      <c r="P1430" s="33"/>
      <c r="Q1430" s="33"/>
      <c r="R1430" s="33"/>
      <c r="S1430" s="34" t="str">
        <f t="shared" si="308"/>
        <v>1</v>
      </c>
      <c r="T1430" s="35">
        <f t="shared" si="309"/>
        <v>3273</v>
      </c>
      <c r="U1430" s="36">
        <f>INDEX([1]ราคาที่ดิน!$B:$G,MATCH($C1430,[1]ราคาที่ดิน!$A:$A,0),MATCH($B1430,[1]ราคาที่ดิน!$B$1:$G$1,0))</f>
        <v>50</v>
      </c>
      <c r="V1430" s="37">
        <f t="shared" si="318"/>
        <v>163650</v>
      </c>
      <c r="W1430" s="31"/>
      <c r="X1430" s="31"/>
      <c r="Y1430" s="31"/>
      <c r="Z1430" s="31"/>
      <c r="AA1430" s="31"/>
      <c r="AB1430" s="32"/>
      <c r="AC1430" s="38"/>
      <c r="AD1430" s="39"/>
      <c r="AE1430" s="39"/>
      <c r="AF1430" s="40" t="str">
        <f t="shared" si="310"/>
        <v/>
      </c>
      <c r="AG1430" s="41" t="str">
        <f t="shared" si="311"/>
        <v/>
      </c>
      <c r="AH1430" s="42"/>
      <c r="AI1430" s="42"/>
      <c r="AJ1430" s="42"/>
      <c r="AK1430" s="42"/>
      <c r="AL1430" s="31"/>
      <c r="AM1430" s="43" t="str">
        <f t="shared" si="312"/>
        <v>100</v>
      </c>
      <c r="AN1430" s="44">
        <f>INDEX([1]ราคาสิ่งปลูกสร้าง!$D$6:$CC$47,MATCH($AD1430,[1]ราคาสิ่งปลูกสร้าง!$B$6:$B$45,0),MATCH($C$7,[1]ราคาสิ่งปลูกสร้าง!$D$5:$CC$5,0))</f>
        <v>0</v>
      </c>
      <c r="AO1430" s="44">
        <f t="shared" si="313"/>
        <v>0</v>
      </c>
      <c r="AP1430" s="45">
        <f t="shared" si="314"/>
        <v>0</v>
      </c>
      <c r="AQ1430" s="40">
        <f>IF(AP1430=0,0,INDEX([1]ค่าเสื่อมสิ่งปลูกสร้าง!$A$5:$D$105,MATCH($AP1430,[1]ค่าเสื่อมสิ่งปลูกสร้าง!$A$5:$A$105,0),MATCH(AE1430,[1]ค่าเสื่อมสิ่งปลูกสร้าง!$A$3:$D$3)))</f>
        <v>0</v>
      </c>
      <c r="AR1430" s="44">
        <f t="shared" si="319"/>
        <v>0</v>
      </c>
      <c r="AS1430" s="44">
        <f t="shared" si="320"/>
        <v>163650</v>
      </c>
      <c r="AT1430" s="44">
        <f t="shared" si="321"/>
        <v>163650</v>
      </c>
      <c r="AU1430" s="46">
        <v>0</v>
      </c>
      <c r="AV1430" s="44">
        <f t="shared" si="315"/>
        <v>163650</v>
      </c>
      <c r="AW1430" s="47" t="str">
        <f t="shared" si="316"/>
        <v>0.01</v>
      </c>
      <c r="AX1430" s="48"/>
      <c r="AY1430" s="48"/>
      <c r="AZ1430" s="49">
        <v>0</v>
      </c>
      <c r="BA1430" s="48"/>
      <c r="BB1430" s="48"/>
      <c r="BC1430" s="44">
        <f t="shared" si="317"/>
        <v>0</v>
      </c>
      <c r="BD1430" s="50">
        <v>1</v>
      </c>
      <c r="BE1430" s="51" t="e">
        <f>IF(AX1430=1,0,IF(AY1430=1,0,IF(BC1430&gt;#REF!,#REF!,IF(OR(AZ1430&gt;0,BD1430&gt;0),BC1430+([1]สูตร2!H1418*(100%-AZ1430)-BC1430)*BD1430,[1]สูตร2!H1418*(100%-AZ1430)))))</f>
        <v>#REF!</v>
      </c>
      <c r="BF1430" s="31"/>
    </row>
    <row r="1431" spans="1:58" s="5" customFormat="1" ht="24" customHeight="1" x14ac:dyDescent="0.2">
      <c r="A1431" s="31"/>
      <c r="B1431" s="31" t="s">
        <v>65</v>
      </c>
      <c r="C1431" s="31">
        <v>27040</v>
      </c>
      <c r="D1431" s="31" t="s">
        <v>66</v>
      </c>
      <c r="E1431" s="31" t="s">
        <v>1074</v>
      </c>
      <c r="F1431" s="31"/>
      <c r="G1431" s="32" t="s">
        <v>1075</v>
      </c>
      <c r="H1431" s="31">
        <v>4</v>
      </c>
      <c r="I1431" s="31">
        <v>1005</v>
      </c>
      <c r="J1431" s="31" t="s">
        <v>1016</v>
      </c>
      <c r="K1431" s="31">
        <v>10</v>
      </c>
      <c r="L1431" s="31">
        <v>3</v>
      </c>
      <c r="M1431" s="31">
        <v>82</v>
      </c>
      <c r="N1431" s="33">
        <v>4382</v>
      </c>
      <c r="O1431" s="33"/>
      <c r="P1431" s="33"/>
      <c r="Q1431" s="33"/>
      <c r="R1431" s="33"/>
      <c r="S1431" s="34" t="str">
        <f t="shared" si="308"/>
        <v>1</v>
      </c>
      <c r="T1431" s="35">
        <f t="shared" si="309"/>
        <v>4382</v>
      </c>
      <c r="U1431" s="36">
        <f>INDEX([1]ราคาที่ดิน!$B:$G,MATCH($C1431,[1]ราคาที่ดิน!$A:$A,0),MATCH($B1431,[1]ราคาที่ดิน!$B$1:$G$1,0))</f>
        <v>50</v>
      </c>
      <c r="V1431" s="37">
        <f t="shared" si="318"/>
        <v>219100</v>
      </c>
      <c r="W1431" s="31"/>
      <c r="X1431" s="31"/>
      <c r="Y1431" s="31"/>
      <c r="Z1431" s="31"/>
      <c r="AA1431" s="31"/>
      <c r="AB1431" s="32"/>
      <c r="AC1431" s="38"/>
      <c r="AD1431" s="39"/>
      <c r="AE1431" s="39"/>
      <c r="AF1431" s="40" t="str">
        <f t="shared" si="310"/>
        <v/>
      </c>
      <c r="AG1431" s="41" t="str">
        <f t="shared" si="311"/>
        <v/>
      </c>
      <c r="AH1431" s="42"/>
      <c r="AI1431" s="42"/>
      <c r="AJ1431" s="42"/>
      <c r="AK1431" s="42"/>
      <c r="AL1431" s="31"/>
      <c r="AM1431" s="43" t="str">
        <f t="shared" si="312"/>
        <v>100</v>
      </c>
      <c r="AN1431" s="44">
        <f>INDEX([1]ราคาสิ่งปลูกสร้าง!$D$6:$CC$47,MATCH($AD1431,[1]ราคาสิ่งปลูกสร้าง!$B$6:$B$45,0),MATCH($C$7,[1]ราคาสิ่งปลูกสร้าง!$D$5:$CC$5,0))</f>
        <v>0</v>
      </c>
      <c r="AO1431" s="44">
        <f t="shared" si="313"/>
        <v>0</v>
      </c>
      <c r="AP1431" s="45">
        <f t="shared" si="314"/>
        <v>0</v>
      </c>
      <c r="AQ1431" s="40">
        <f>IF(AP1431=0,0,INDEX([1]ค่าเสื่อมสิ่งปลูกสร้าง!$A$5:$D$105,MATCH($AP1431,[1]ค่าเสื่อมสิ่งปลูกสร้าง!$A$5:$A$105,0),MATCH(AE1431,[1]ค่าเสื่อมสิ่งปลูกสร้าง!$A$3:$D$3)))</f>
        <v>0</v>
      </c>
      <c r="AR1431" s="44">
        <f t="shared" si="319"/>
        <v>0</v>
      </c>
      <c r="AS1431" s="44">
        <f t="shared" si="320"/>
        <v>219100</v>
      </c>
      <c r="AT1431" s="44">
        <f t="shared" si="321"/>
        <v>219100</v>
      </c>
      <c r="AU1431" s="46">
        <v>0</v>
      </c>
      <c r="AV1431" s="44">
        <f t="shared" si="315"/>
        <v>219100</v>
      </c>
      <c r="AW1431" s="47" t="str">
        <f t="shared" si="316"/>
        <v>0.01</v>
      </c>
      <c r="AX1431" s="48"/>
      <c r="AY1431" s="48"/>
      <c r="AZ1431" s="49">
        <v>0</v>
      </c>
      <c r="BA1431" s="48"/>
      <c r="BB1431" s="48"/>
      <c r="BC1431" s="44">
        <f t="shared" si="317"/>
        <v>0</v>
      </c>
      <c r="BD1431" s="50">
        <v>1</v>
      </c>
      <c r="BE1431" s="51" t="e">
        <f>IF(AX1431=1,0,IF(AY1431=1,0,IF(BC1431&gt;#REF!,#REF!,IF(OR(AZ1431&gt;0,BD1431&gt;0),BC1431+([1]สูตร2!H1419*(100%-AZ1431)-BC1431)*BD1431,[1]สูตร2!H1419*(100%-AZ1431)))))</f>
        <v>#REF!</v>
      </c>
      <c r="BF1431" s="31"/>
    </row>
    <row r="1432" spans="1:58" s="5" customFormat="1" ht="24" customHeight="1" x14ac:dyDescent="0.2">
      <c r="A1432" s="31">
        <v>456</v>
      </c>
      <c r="B1432" s="31" t="s">
        <v>65</v>
      </c>
      <c r="C1432" s="31">
        <v>27047</v>
      </c>
      <c r="D1432" s="31" t="s">
        <v>71</v>
      </c>
      <c r="E1432" s="31" t="s">
        <v>1076</v>
      </c>
      <c r="F1432" s="31"/>
      <c r="G1432" s="32" t="s">
        <v>1075</v>
      </c>
      <c r="H1432" s="31">
        <v>13</v>
      </c>
      <c r="I1432" s="31">
        <v>1012</v>
      </c>
      <c r="J1432" s="31" t="s">
        <v>1016</v>
      </c>
      <c r="K1432" s="31">
        <v>5</v>
      </c>
      <c r="L1432" s="31">
        <v>2</v>
      </c>
      <c r="M1432" s="31">
        <v>50</v>
      </c>
      <c r="N1432" s="33">
        <v>2250</v>
      </c>
      <c r="O1432" s="33"/>
      <c r="P1432" s="33"/>
      <c r="Q1432" s="33"/>
      <c r="R1432" s="33"/>
      <c r="S1432" s="34" t="str">
        <f t="shared" si="308"/>
        <v>1</v>
      </c>
      <c r="T1432" s="35">
        <f t="shared" si="309"/>
        <v>2250</v>
      </c>
      <c r="U1432" s="36">
        <f>INDEX([1]ราคาที่ดิน!$B:$G,MATCH($C1432,[1]ราคาที่ดิน!$A:$A,0),MATCH($B1432,[1]ราคาที่ดิน!$B$1:$G$1,0))</f>
        <v>50</v>
      </c>
      <c r="V1432" s="37">
        <f t="shared" si="318"/>
        <v>112500</v>
      </c>
      <c r="W1432" s="31"/>
      <c r="X1432" s="31"/>
      <c r="Y1432" s="31"/>
      <c r="Z1432" s="31"/>
      <c r="AA1432" s="31"/>
      <c r="AB1432" s="32"/>
      <c r="AC1432" s="38"/>
      <c r="AD1432" s="39"/>
      <c r="AE1432" s="39"/>
      <c r="AF1432" s="40" t="str">
        <f t="shared" si="310"/>
        <v/>
      </c>
      <c r="AG1432" s="41" t="str">
        <f t="shared" si="311"/>
        <v/>
      </c>
      <c r="AH1432" s="42"/>
      <c r="AI1432" s="42"/>
      <c r="AJ1432" s="42"/>
      <c r="AK1432" s="42"/>
      <c r="AL1432" s="31"/>
      <c r="AM1432" s="43" t="str">
        <f t="shared" si="312"/>
        <v>100</v>
      </c>
      <c r="AN1432" s="44">
        <f>INDEX([1]ราคาสิ่งปลูกสร้าง!$D$6:$CC$47,MATCH($AD1432,[1]ราคาสิ่งปลูกสร้าง!$B$6:$B$45,0),MATCH($C$7,[1]ราคาสิ่งปลูกสร้าง!$D$5:$CC$5,0))</f>
        <v>0</v>
      </c>
      <c r="AO1432" s="44">
        <f t="shared" si="313"/>
        <v>0</v>
      </c>
      <c r="AP1432" s="45">
        <f t="shared" si="314"/>
        <v>0</v>
      </c>
      <c r="AQ1432" s="40">
        <f>IF(AP1432=0,0,INDEX([1]ค่าเสื่อมสิ่งปลูกสร้าง!$A$5:$D$105,MATCH($AP1432,[1]ค่าเสื่อมสิ่งปลูกสร้าง!$A$5:$A$105,0),MATCH(AE1432,[1]ค่าเสื่อมสิ่งปลูกสร้าง!$A$3:$D$3)))</f>
        <v>0</v>
      </c>
      <c r="AR1432" s="44">
        <f t="shared" si="319"/>
        <v>0</v>
      </c>
      <c r="AS1432" s="44">
        <f t="shared" si="320"/>
        <v>112500</v>
      </c>
      <c r="AT1432" s="44">
        <f t="shared" si="321"/>
        <v>112500</v>
      </c>
      <c r="AU1432" s="46">
        <v>0</v>
      </c>
      <c r="AV1432" s="44">
        <f t="shared" si="315"/>
        <v>112500</v>
      </c>
      <c r="AW1432" s="47" t="str">
        <f t="shared" si="316"/>
        <v>0.01</v>
      </c>
      <c r="AX1432" s="48"/>
      <c r="AY1432" s="48"/>
      <c r="AZ1432" s="49">
        <v>0</v>
      </c>
      <c r="BA1432" s="48"/>
      <c r="BB1432" s="48"/>
      <c r="BC1432" s="44">
        <f t="shared" si="317"/>
        <v>0</v>
      </c>
      <c r="BD1432" s="50">
        <v>1</v>
      </c>
      <c r="BE1432" s="51" t="e">
        <f>IF(AX1432=1,0,IF(AY1432=1,0,IF(BC1432&gt;#REF!,#REF!,IF(OR(AZ1432&gt;0,BD1432&gt;0),BC1432+([1]สูตร2!H1420*(100%-AZ1432)-BC1432)*BD1432,[1]สูตร2!H1420*(100%-AZ1432)))))</f>
        <v>#REF!</v>
      </c>
      <c r="BF1432" s="31"/>
    </row>
    <row r="1433" spans="1:58" s="5" customFormat="1" ht="24" customHeight="1" x14ac:dyDescent="0.2">
      <c r="A1433" s="31"/>
      <c r="B1433" s="31" t="s">
        <v>93</v>
      </c>
      <c r="C1433" s="31" t="s">
        <v>104</v>
      </c>
      <c r="D1433" s="31" t="s">
        <v>71</v>
      </c>
      <c r="E1433" s="31" t="s">
        <v>1076</v>
      </c>
      <c r="F1433" s="31"/>
      <c r="G1433" s="32" t="s">
        <v>1075</v>
      </c>
      <c r="H1433" s="31" t="s">
        <v>104</v>
      </c>
      <c r="I1433" s="31" t="s">
        <v>104</v>
      </c>
      <c r="J1433" s="31" t="s">
        <v>440</v>
      </c>
      <c r="K1433" s="31">
        <v>0</v>
      </c>
      <c r="L1433" s="31">
        <v>0</v>
      </c>
      <c r="M1433" s="31">
        <v>50</v>
      </c>
      <c r="N1433" s="33"/>
      <c r="O1433" s="33">
        <v>50</v>
      </c>
      <c r="P1433" s="33"/>
      <c r="Q1433" s="33"/>
      <c r="R1433" s="33"/>
      <c r="S1433" s="34" t="str">
        <f t="shared" si="308"/>
        <v>2</v>
      </c>
      <c r="T1433" s="35">
        <f t="shared" si="309"/>
        <v>50</v>
      </c>
      <c r="U1433" s="36">
        <f>INDEX([1]ราคาที่ดิน!$B:$G,MATCH($C1433,[1]ราคาที่ดิน!$A:$A,0),MATCH($B1433,[1]ราคาที่ดิน!$B$1:$G$1,0))</f>
        <v>100</v>
      </c>
      <c r="V1433" s="37">
        <f t="shared" si="318"/>
        <v>5000</v>
      </c>
      <c r="W1433" s="31">
        <v>1</v>
      </c>
      <c r="X1433" s="31">
        <v>97</v>
      </c>
      <c r="Y1433" s="31" t="s">
        <v>71</v>
      </c>
      <c r="Z1433" s="31" t="s">
        <v>1076</v>
      </c>
      <c r="AA1433" s="31"/>
      <c r="AB1433" s="32" t="s">
        <v>1075</v>
      </c>
      <c r="AC1433" s="38"/>
      <c r="AD1433" s="39" t="s">
        <v>73</v>
      </c>
      <c r="AE1433" s="39" t="s">
        <v>74</v>
      </c>
      <c r="AF1433" s="40" t="str">
        <f t="shared" si="310"/>
        <v>2</v>
      </c>
      <c r="AG1433" s="41">
        <f t="shared" si="311"/>
        <v>81</v>
      </c>
      <c r="AH1433" s="42"/>
      <c r="AI1433" s="42">
        <v>81</v>
      </c>
      <c r="AJ1433" s="42"/>
      <c r="AK1433" s="42"/>
      <c r="AL1433" s="31">
        <v>30</v>
      </c>
      <c r="AM1433" s="43" t="str">
        <f t="shared" si="312"/>
        <v>100</v>
      </c>
      <c r="AN1433" s="44">
        <f>INDEX([1]ราคาสิ่งปลูกสร้าง!$D$6:$CC$47,MATCH($AD1433,[1]ราคาสิ่งปลูกสร้าง!$B$6:$B$45,0),MATCH($C$7,[1]ราคาสิ่งปลูกสร้าง!$D$5:$CC$5,0))</f>
        <v>6500</v>
      </c>
      <c r="AO1433" s="44">
        <f t="shared" si="313"/>
        <v>526500</v>
      </c>
      <c r="AP1433" s="45">
        <f t="shared" si="314"/>
        <v>30</v>
      </c>
      <c r="AQ1433" s="40">
        <f>IF(AP1433=0,0,INDEX([1]ค่าเสื่อมสิ่งปลูกสร้าง!$A$5:$D$105,MATCH($AP1433,[1]ค่าเสื่อมสิ่งปลูกสร้าง!$A$5:$A$105,0),MATCH(AE1433,[1]ค่าเสื่อมสิ่งปลูกสร้าง!$A$3:$D$3)))</f>
        <v>50</v>
      </c>
      <c r="AR1433" s="44">
        <f t="shared" si="319"/>
        <v>263250</v>
      </c>
      <c r="AS1433" s="44">
        <f t="shared" si="320"/>
        <v>268250</v>
      </c>
      <c r="AT1433" s="44">
        <f t="shared" si="321"/>
        <v>268250</v>
      </c>
      <c r="AU1433" s="46">
        <v>0</v>
      </c>
      <c r="AV1433" s="44">
        <f t="shared" si="315"/>
        <v>268250</v>
      </c>
      <c r="AW1433" s="47" t="str">
        <f t="shared" si="316"/>
        <v>0.02</v>
      </c>
      <c r="AX1433" s="48"/>
      <c r="AY1433" s="48"/>
      <c r="AZ1433" s="49">
        <v>0</v>
      </c>
      <c r="BA1433" s="48"/>
      <c r="BB1433" s="48"/>
      <c r="BC1433" s="44">
        <f t="shared" si="317"/>
        <v>0</v>
      </c>
      <c r="BD1433" s="50">
        <v>1</v>
      </c>
      <c r="BE1433" s="51" t="e">
        <f>IF(AX1433=1,0,IF(AY1433=1,0,IF(BC1433&gt;#REF!,#REF!,IF(OR(AZ1433&gt;0,BD1433&gt;0),BC1433+([1]สูตร2!H1421*(100%-AZ1433)-BC1433)*BD1433,[1]สูตร2!H1421*(100%-AZ1433)))))</f>
        <v>#REF!</v>
      </c>
      <c r="BF1433" s="31"/>
    </row>
    <row r="1434" spans="1:58" s="5" customFormat="1" ht="24" customHeight="1" x14ac:dyDescent="0.2">
      <c r="A1434" s="31"/>
      <c r="B1434" s="31" t="s">
        <v>93</v>
      </c>
      <c r="C1434" s="31" t="s">
        <v>104</v>
      </c>
      <c r="D1434" s="31" t="s">
        <v>71</v>
      </c>
      <c r="E1434" s="31" t="s">
        <v>1076</v>
      </c>
      <c r="F1434" s="31"/>
      <c r="G1434" s="32" t="s">
        <v>1075</v>
      </c>
      <c r="H1434" s="31" t="s">
        <v>104</v>
      </c>
      <c r="I1434" s="31" t="s">
        <v>104</v>
      </c>
      <c r="J1434" s="31" t="s">
        <v>440</v>
      </c>
      <c r="K1434" s="31">
        <v>0</v>
      </c>
      <c r="L1434" s="31">
        <v>0</v>
      </c>
      <c r="M1434" s="31">
        <v>20</v>
      </c>
      <c r="N1434" s="33"/>
      <c r="O1434" s="33">
        <v>20</v>
      </c>
      <c r="P1434" s="33"/>
      <c r="Q1434" s="33"/>
      <c r="R1434" s="33"/>
      <c r="S1434" s="34" t="str">
        <f t="shared" si="308"/>
        <v>2</v>
      </c>
      <c r="T1434" s="35">
        <f t="shared" si="309"/>
        <v>20</v>
      </c>
      <c r="U1434" s="36">
        <f>INDEX([1]ราคาที่ดิน!$B:$G,MATCH($C1434,[1]ราคาที่ดิน!$A:$A,0),MATCH($B1434,[1]ราคาที่ดิน!$B$1:$G$1,0))</f>
        <v>100</v>
      </c>
      <c r="V1434" s="37">
        <f t="shared" si="318"/>
        <v>2000</v>
      </c>
      <c r="W1434" s="31">
        <v>2</v>
      </c>
      <c r="X1434" s="31">
        <v>97</v>
      </c>
      <c r="Y1434" s="31" t="s">
        <v>71</v>
      </c>
      <c r="Z1434" s="31" t="s">
        <v>1076</v>
      </c>
      <c r="AA1434" s="31"/>
      <c r="AB1434" s="32" t="s">
        <v>1075</v>
      </c>
      <c r="AC1434" s="38"/>
      <c r="AD1434" s="39" t="s">
        <v>75</v>
      </c>
      <c r="AE1434" s="39" t="s">
        <v>76</v>
      </c>
      <c r="AF1434" s="40" t="str">
        <f t="shared" si="310"/>
        <v>1</v>
      </c>
      <c r="AG1434" s="41">
        <f t="shared" si="311"/>
        <v>12</v>
      </c>
      <c r="AH1434" s="42">
        <v>12</v>
      </c>
      <c r="AI1434" s="42"/>
      <c r="AJ1434" s="42"/>
      <c r="AK1434" s="42"/>
      <c r="AL1434" s="31">
        <v>5</v>
      </c>
      <c r="AM1434" s="43" t="str">
        <f t="shared" si="312"/>
        <v>100</v>
      </c>
      <c r="AN1434" s="44">
        <f>INDEX([1]ราคาสิ่งปลูกสร้าง!$D$6:$CC$47,MATCH($AD1434,[1]ราคาสิ่งปลูกสร้าง!$B$6:$B$45,0),MATCH($C$7,[1]ราคาสิ่งปลูกสร้าง!$D$5:$CC$5,0))</f>
        <v>5400</v>
      </c>
      <c r="AO1434" s="44">
        <f t="shared" si="313"/>
        <v>64800</v>
      </c>
      <c r="AP1434" s="45">
        <f t="shared" si="314"/>
        <v>5</v>
      </c>
      <c r="AQ1434" s="40">
        <f>IF(AP1434=0,0,INDEX([1]ค่าเสื่อมสิ่งปลูกสร้าง!$A$5:$D$105,MATCH($AP1434,[1]ค่าเสื่อมสิ่งปลูกสร้าง!$A$5:$A$105,0),MATCH(AE1434,[1]ค่าเสื่อมสิ่งปลูกสร้าง!$A$3:$D$3)))</f>
        <v>15</v>
      </c>
      <c r="AR1434" s="44">
        <f t="shared" si="319"/>
        <v>55080</v>
      </c>
      <c r="AS1434" s="44">
        <f t="shared" si="320"/>
        <v>57080</v>
      </c>
      <c r="AT1434" s="44">
        <f t="shared" si="321"/>
        <v>57080</v>
      </c>
      <c r="AU1434" s="46">
        <v>0</v>
      </c>
      <c r="AV1434" s="44">
        <f t="shared" si="315"/>
        <v>57080</v>
      </c>
      <c r="AW1434" s="47" t="str">
        <f t="shared" si="316"/>
        <v>0.01</v>
      </c>
      <c r="AX1434" s="48"/>
      <c r="AY1434" s="48"/>
      <c r="AZ1434" s="49">
        <v>0</v>
      </c>
      <c r="BA1434" s="48"/>
      <c r="BB1434" s="48"/>
      <c r="BC1434" s="44">
        <f t="shared" si="317"/>
        <v>0</v>
      </c>
      <c r="BD1434" s="50">
        <v>1</v>
      </c>
      <c r="BE1434" s="51" t="e">
        <f>IF(AX1434=1,0,IF(AY1434=1,0,IF(BC1434&gt;#REF!,#REF!,IF(OR(AZ1434&gt;0,BD1434&gt;0),BC1434+([1]สูตร2!H1422*(100%-AZ1434)-BC1434)*BD1434,[1]สูตร2!H1422*(100%-AZ1434)))))</f>
        <v>#REF!</v>
      </c>
      <c r="BF1434" s="31"/>
    </row>
    <row r="1435" spans="1:58" s="5" customFormat="1" ht="24" customHeight="1" x14ac:dyDescent="0.2">
      <c r="A1435" s="31"/>
      <c r="B1435" s="31" t="s">
        <v>93</v>
      </c>
      <c r="C1435" s="31" t="s">
        <v>104</v>
      </c>
      <c r="D1435" s="31" t="s">
        <v>71</v>
      </c>
      <c r="E1435" s="31" t="s">
        <v>1076</v>
      </c>
      <c r="F1435" s="31"/>
      <c r="G1435" s="32" t="s">
        <v>1075</v>
      </c>
      <c r="H1435" s="31" t="s">
        <v>104</v>
      </c>
      <c r="I1435" s="31" t="s">
        <v>104</v>
      </c>
      <c r="J1435" s="31" t="s">
        <v>440</v>
      </c>
      <c r="K1435" s="31">
        <v>0</v>
      </c>
      <c r="L1435" s="31">
        <v>0</v>
      </c>
      <c r="M1435" s="31">
        <v>20</v>
      </c>
      <c r="N1435" s="33"/>
      <c r="O1435" s="33">
        <v>20</v>
      </c>
      <c r="P1435" s="33"/>
      <c r="Q1435" s="33"/>
      <c r="R1435" s="33"/>
      <c r="S1435" s="34" t="str">
        <f t="shared" si="308"/>
        <v>2</v>
      </c>
      <c r="T1435" s="35">
        <f t="shared" si="309"/>
        <v>20</v>
      </c>
      <c r="U1435" s="36">
        <f>INDEX([1]ราคาที่ดิน!$B:$G,MATCH($C1435,[1]ราคาที่ดิน!$A:$A,0),MATCH($B1435,[1]ราคาที่ดิน!$B$1:$G$1,0))</f>
        <v>100</v>
      </c>
      <c r="V1435" s="37">
        <f t="shared" si="318"/>
        <v>2000</v>
      </c>
      <c r="W1435" s="31">
        <v>3</v>
      </c>
      <c r="X1435" s="31">
        <v>97</v>
      </c>
      <c r="Y1435" s="31" t="s">
        <v>71</v>
      </c>
      <c r="Z1435" s="31" t="s">
        <v>1076</v>
      </c>
      <c r="AA1435" s="31"/>
      <c r="AB1435" s="32" t="s">
        <v>1075</v>
      </c>
      <c r="AC1435" s="38"/>
      <c r="AD1435" s="39" t="s">
        <v>77</v>
      </c>
      <c r="AE1435" s="39" t="s">
        <v>76</v>
      </c>
      <c r="AF1435" s="40" t="str">
        <f t="shared" si="310"/>
        <v>1</v>
      </c>
      <c r="AG1435" s="41">
        <f t="shared" si="311"/>
        <v>25</v>
      </c>
      <c r="AH1435" s="42">
        <v>25</v>
      </c>
      <c r="AI1435" s="42"/>
      <c r="AJ1435" s="42"/>
      <c r="AK1435" s="42"/>
      <c r="AL1435" s="31">
        <v>5</v>
      </c>
      <c r="AM1435" s="43" t="str">
        <f t="shared" si="312"/>
        <v>100</v>
      </c>
      <c r="AN1435" s="44">
        <f>INDEX([1]ราคาสิ่งปลูกสร้าง!$D$6:$CC$47,MATCH($AD1435,[1]ราคาสิ่งปลูกสร้าง!$B$6:$B$45,0),MATCH($C$7,[1]ราคาสิ่งปลูกสร้าง!$D$5:$CC$5,0))</f>
        <v>2050</v>
      </c>
      <c r="AO1435" s="44">
        <f t="shared" si="313"/>
        <v>51250</v>
      </c>
      <c r="AP1435" s="45">
        <f t="shared" si="314"/>
        <v>5</v>
      </c>
      <c r="AQ1435" s="40">
        <f>IF(AP1435=0,0,INDEX([1]ค่าเสื่อมสิ่งปลูกสร้าง!$A$5:$D$105,MATCH($AP1435,[1]ค่าเสื่อมสิ่งปลูกสร้าง!$A$5:$A$105,0),MATCH(AE1435,[1]ค่าเสื่อมสิ่งปลูกสร้าง!$A$3:$D$3)))</f>
        <v>15</v>
      </c>
      <c r="AR1435" s="44">
        <f t="shared" si="319"/>
        <v>43562.5</v>
      </c>
      <c r="AS1435" s="44">
        <f t="shared" si="320"/>
        <v>45562.5</v>
      </c>
      <c r="AT1435" s="44">
        <f t="shared" si="321"/>
        <v>45562.5</v>
      </c>
      <c r="AU1435" s="46">
        <v>0</v>
      </c>
      <c r="AV1435" s="44">
        <f t="shared" si="315"/>
        <v>45562.5</v>
      </c>
      <c r="AW1435" s="47" t="str">
        <f t="shared" si="316"/>
        <v>0.01</v>
      </c>
      <c r="AX1435" s="48"/>
      <c r="AY1435" s="48"/>
      <c r="AZ1435" s="49">
        <v>0</v>
      </c>
      <c r="BA1435" s="48"/>
      <c r="BB1435" s="48"/>
      <c r="BC1435" s="44">
        <f t="shared" si="317"/>
        <v>0</v>
      </c>
      <c r="BD1435" s="50">
        <v>1</v>
      </c>
      <c r="BE1435" s="51" t="e">
        <f>IF(AX1435=1,0,IF(AY1435=1,0,IF(BC1435&gt;#REF!,#REF!,IF(OR(AZ1435&gt;0,BD1435&gt;0),BC1435+([1]สูตร2!H1423*(100%-AZ1435)-BC1435)*BD1435,[1]สูตร2!H1423*(100%-AZ1435)))))</f>
        <v>#REF!</v>
      </c>
      <c r="BF1435" s="31"/>
    </row>
    <row r="1436" spans="1:58" s="5" customFormat="1" ht="24" customHeight="1" x14ac:dyDescent="0.2">
      <c r="A1436" s="31">
        <v>457</v>
      </c>
      <c r="B1436" s="31" t="s">
        <v>65</v>
      </c>
      <c r="C1436" s="31">
        <v>1646</v>
      </c>
      <c r="D1436" s="31" t="s">
        <v>66</v>
      </c>
      <c r="E1436" s="31" t="s">
        <v>1077</v>
      </c>
      <c r="F1436" s="31"/>
      <c r="G1436" s="32" t="s">
        <v>1078</v>
      </c>
      <c r="H1436" s="31">
        <v>36</v>
      </c>
      <c r="I1436" s="31">
        <v>2511</v>
      </c>
      <c r="J1436" s="31" t="s">
        <v>1016</v>
      </c>
      <c r="K1436" s="31">
        <v>15</v>
      </c>
      <c r="L1436" s="31">
        <v>0</v>
      </c>
      <c r="M1436" s="31">
        <v>75</v>
      </c>
      <c r="N1436" s="33">
        <v>6075</v>
      </c>
      <c r="O1436" s="33"/>
      <c r="P1436" s="33"/>
      <c r="Q1436" s="33"/>
      <c r="R1436" s="33"/>
      <c r="S1436" s="34" t="str">
        <f t="shared" si="308"/>
        <v>1</v>
      </c>
      <c r="T1436" s="35">
        <f t="shared" si="309"/>
        <v>6075</v>
      </c>
      <c r="U1436" s="36">
        <f>INDEX([1]ราคาที่ดิน!$B:$G,MATCH($C1436,[1]ราคาที่ดิน!$A:$A,0),MATCH($B1436,[1]ราคาที่ดิน!$B$1:$G$1,0))</f>
        <v>50</v>
      </c>
      <c r="V1436" s="37">
        <f t="shared" si="318"/>
        <v>303750</v>
      </c>
      <c r="W1436" s="31"/>
      <c r="X1436" s="31"/>
      <c r="Y1436" s="31"/>
      <c r="Z1436" s="31"/>
      <c r="AA1436" s="31"/>
      <c r="AB1436" s="32"/>
      <c r="AC1436" s="38"/>
      <c r="AD1436" s="39"/>
      <c r="AE1436" s="39"/>
      <c r="AF1436" s="40" t="str">
        <f t="shared" si="310"/>
        <v/>
      </c>
      <c r="AG1436" s="41" t="str">
        <f t="shared" si="311"/>
        <v/>
      </c>
      <c r="AH1436" s="42"/>
      <c r="AI1436" s="42"/>
      <c r="AJ1436" s="42"/>
      <c r="AK1436" s="42"/>
      <c r="AL1436" s="31"/>
      <c r="AM1436" s="43" t="str">
        <f t="shared" si="312"/>
        <v>100</v>
      </c>
      <c r="AN1436" s="44">
        <f>INDEX([1]ราคาสิ่งปลูกสร้าง!$D$6:$CC$47,MATCH($AD1436,[1]ราคาสิ่งปลูกสร้าง!$B$6:$B$45,0),MATCH($C$7,[1]ราคาสิ่งปลูกสร้าง!$D$5:$CC$5,0))</f>
        <v>0</v>
      </c>
      <c r="AO1436" s="44">
        <f t="shared" si="313"/>
        <v>0</v>
      </c>
      <c r="AP1436" s="45">
        <f t="shared" si="314"/>
        <v>0</v>
      </c>
      <c r="AQ1436" s="40">
        <f>IF(AP1436=0,0,INDEX([1]ค่าเสื่อมสิ่งปลูกสร้าง!$A$5:$D$105,MATCH($AP1436,[1]ค่าเสื่อมสิ่งปลูกสร้าง!$A$5:$A$105,0),MATCH(AE1436,[1]ค่าเสื่อมสิ่งปลูกสร้าง!$A$3:$D$3)))</f>
        <v>0</v>
      </c>
      <c r="AR1436" s="44">
        <f t="shared" si="319"/>
        <v>0</v>
      </c>
      <c r="AS1436" s="44">
        <f t="shared" si="320"/>
        <v>303750</v>
      </c>
      <c r="AT1436" s="44">
        <f t="shared" si="321"/>
        <v>303750</v>
      </c>
      <c r="AU1436" s="46">
        <v>0</v>
      </c>
      <c r="AV1436" s="44">
        <f t="shared" si="315"/>
        <v>303750</v>
      </c>
      <c r="AW1436" s="47" t="str">
        <f t="shared" si="316"/>
        <v>0.01</v>
      </c>
      <c r="AX1436" s="48"/>
      <c r="AY1436" s="48"/>
      <c r="AZ1436" s="49">
        <v>0</v>
      </c>
      <c r="BA1436" s="48"/>
      <c r="BB1436" s="48"/>
      <c r="BC1436" s="44">
        <f t="shared" si="317"/>
        <v>0</v>
      </c>
      <c r="BD1436" s="50">
        <v>1</v>
      </c>
      <c r="BE1436" s="51" t="e">
        <f>IF(AX1436=1,0,IF(AY1436=1,0,IF(BC1436&gt;#REF!,#REF!,IF(OR(AZ1436&gt;0,BD1436&gt;0),BC1436+([1]สูตร2!H1424*(100%-AZ1436)-BC1436)*BD1436,[1]สูตร2!H1424*(100%-AZ1436)))))</f>
        <v>#REF!</v>
      </c>
      <c r="BF1436" s="31"/>
    </row>
    <row r="1437" spans="1:58" s="5" customFormat="1" ht="24" customHeight="1" x14ac:dyDescent="0.2">
      <c r="A1437" s="31"/>
      <c r="B1437" s="31" t="s">
        <v>65</v>
      </c>
      <c r="C1437" s="31">
        <v>1649</v>
      </c>
      <c r="D1437" s="31" t="s">
        <v>66</v>
      </c>
      <c r="E1437" s="31" t="s">
        <v>1077</v>
      </c>
      <c r="F1437" s="31"/>
      <c r="G1437" s="32" t="s">
        <v>1078</v>
      </c>
      <c r="H1437" s="31">
        <v>39</v>
      </c>
      <c r="I1437" s="31">
        <v>2514</v>
      </c>
      <c r="J1437" s="31" t="s">
        <v>1016</v>
      </c>
      <c r="K1437" s="31">
        <v>8</v>
      </c>
      <c r="L1437" s="31">
        <v>1</v>
      </c>
      <c r="M1437" s="31">
        <v>43</v>
      </c>
      <c r="N1437" s="33">
        <v>3343</v>
      </c>
      <c r="O1437" s="33"/>
      <c r="P1437" s="33"/>
      <c r="Q1437" s="33"/>
      <c r="R1437" s="33"/>
      <c r="S1437" s="34" t="str">
        <f t="shared" si="308"/>
        <v>1</v>
      </c>
      <c r="T1437" s="35">
        <f t="shared" si="309"/>
        <v>3343</v>
      </c>
      <c r="U1437" s="36">
        <f>INDEX([1]ราคาที่ดิน!$B:$G,MATCH($C1437,[1]ราคาที่ดิน!$A:$A,0),MATCH($B1437,[1]ราคาที่ดิน!$B$1:$G$1,0))</f>
        <v>180</v>
      </c>
      <c r="V1437" s="37">
        <f t="shared" si="318"/>
        <v>601740</v>
      </c>
      <c r="W1437" s="31"/>
      <c r="X1437" s="31"/>
      <c r="Y1437" s="31"/>
      <c r="Z1437" s="31"/>
      <c r="AA1437" s="31"/>
      <c r="AB1437" s="32"/>
      <c r="AC1437" s="38"/>
      <c r="AD1437" s="39"/>
      <c r="AE1437" s="39"/>
      <c r="AF1437" s="40" t="str">
        <f t="shared" si="310"/>
        <v/>
      </c>
      <c r="AG1437" s="41" t="str">
        <f t="shared" si="311"/>
        <v/>
      </c>
      <c r="AH1437" s="42"/>
      <c r="AI1437" s="42"/>
      <c r="AJ1437" s="42"/>
      <c r="AK1437" s="42"/>
      <c r="AL1437" s="31"/>
      <c r="AM1437" s="43" t="str">
        <f t="shared" si="312"/>
        <v>100</v>
      </c>
      <c r="AN1437" s="44">
        <f>INDEX([1]ราคาสิ่งปลูกสร้าง!$D$6:$CC$47,MATCH($AD1437,[1]ราคาสิ่งปลูกสร้าง!$B$6:$B$45,0),MATCH($C$7,[1]ราคาสิ่งปลูกสร้าง!$D$5:$CC$5,0))</f>
        <v>0</v>
      </c>
      <c r="AO1437" s="44">
        <f t="shared" si="313"/>
        <v>0</v>
      </c>
      <c r="AP1437" s="45">
        <f t="shared" si="314"/>
        <v>0</v>
      </c>
      <c r="AQ1437" s="40">
        <f>IF(AP1437=0,0,INDEX([1]ค่าเสื่อมสิ่งปลูกสร้าง!$A$5:$D$105,MATCH($AP1437,[1]ค่าเสื่อมสิ่งปลูกสร้าง!$A$5:$A$105,0),MATCH(AE1437,[1]ค่าเสื่อมสิ่งปลูกสร้าง!$A$3:$D$3)))</f>
        <v>0</v>
      </c>
      <c r="AR1437" s="44">
        <f t="shared" si="319"/>
        <v>0</v>
      </c>
      <c r="AS1437" s="44">
        <f t="shared" si="320"/>
        <v>601740</v>
      </c>
      <c r="AT1437" s="44">
        <f t="shared" si="321"/>
        <v>601740</v>
      </c>
      <c r="AU1437" s="46">
        <v>0</v>
      </c>
      <c r="AV1437" s="44">
        <f t="shared" si="315"/>
        <v>601740</v>
      </c>
      <c r="AW1437" s="47" t="str">
        <f t="shared" si="316"/>
        <v>0.01</v>
      </c>
      <c r="AX1437" s="48"/>
      <c r="AY1437" s="48"/>
      <c r="AZ1437" s="49">
        <v>0</v>
      </c>
      <c r="BA1437" s="48"/>
      <c r="BB1437" s="48"/>
      <c r="BC1437" s="44">
        <f t="shared" si="317"/>
        <v>0</v>
      </c>
      <c r="BD1437" s="50">
        <v>1</v>
      </c>
      <c r="BE1437" s="51" t="e">
        <f>IF(AX1437=1,0,IF(AY1437=1,0,IF(BC1437&gt;#REF!,#REF!,IF(OR(AZ1437&gt;0,BD1437&gt;0),BC1437+([1]สูตร2!H1425*(100%-AZ1437)-BC1437)*BD1437,[1]สูตร2!H1425*(100%-AZ1437)))))</f>
        <v>#REF!</v>
      </c>
      <c r="BF1437" s="31"/>
    </row>
    <row r="1438" spans="1:58" s="5" customFormat="1" ht="24" customHeight="1" x14ac:dyDescent="0.2">
      <c r="A1438" s="31">
        <v>548</v>
      </c>
      <c r="B1438" s="31" t="s">
        <v>65</v>
      </c>
      <c r="C1438" s="31">
        <v>1655</v>
      </c>
      <c r="D1438" s="31" t="s">
        <v>71</v>
      </c>
      <c r="E1438" s="31" t="s">
        <v>1079</v>
      </c>
      <c r="F1438" s="31"/>
      <c r="G1438" s="32" t="s">
        <v>1078</v>
      </c>
      <c r="H1438" s="31">
        <v>79</v>
      </c>
      <c r="I1438" s="31">
        <v>2520</v>
      </c>
      <c r="J1438" s="31" t="s">
        <v>1016</v>
      </c>
      <c r="K1438" s="31">
        <v>3</v>
      </c>
      <c r="L1438" s="31">
        <v>3</v>
      </c>
      <c r="M1438" s="31">
        <v>65</v>
      </c>
      <c r="N1438" s="33">
        <v>1565</v>
      </c>
      <c r="O1438" s="33"/>
      <c r="P1438" s="33"/>
      <c r="Q1438" s="33"/>
      <c r="R1438" s="33"/>
      <c r="S1438" s="34" t="str">
        <f t="shared" si="308"/>
        <v>1</v>
      </c>
      <c r="T1438" s="35">
        <f t="shared" si="309"/>
        <v>1565</v>
      </c>
      <c r="U1438" s="36">
        <f>INDEX([1]ราคาที่ดิน!$B:$G,MATCH($C1438,[1]ราคาที่ดิน!$A:$A,0),MATCH($B1438,[1]ราคาที่ดิน!$B$1:$G$1,0))</f>
        <v>180</v>
      </c>
      <c r="V1438" s="37">
        <f t="shared" si="318"/>
        <v>281700</v>
      </c>
      <c r="W1438" s="31"/>
      <c r="X1438" s="31"/>
      <c r="Y1438" s="31"/>
      <c r="Z1438" s="31"/>
      <c r="AA1438" s="31"/>
      <c r="AB1438" s="32"/>
      <c r="AC1438" s="38"/>
      <c r="AD1438" s="39"/>
      <c r="AE1438" s="39"/>
      <c r="AF1438" s="40" t="str">
        <f t="shared" si="310"/>
        <v/>
      </c>
      <c r="AG1438" s="41" t="str">
        <f t="shared" si="311"/>
        <v/>
      </c>
      <c r="AH1438" s="42"/>
      <c r="AI1438" s="42"/>
      <c r="AJ1438" s="42"/>
      <c r="AK1438" s="42"/>
      <c r="AL1438" s="31"/>
      <c r="AM1438" s="43" t="str">
        <f t="shared" si="312"/>
        <v>100</v>
      </c>
      <c r="AN1438" s="44">
        <f>INDEX([1]ราคาสิ่งปลูกสร้าง!$D$6:$CC$47,MATCH($AD1438,[1]ราคาสิ่งปลูกสร้าง!$B$6:$B$45,0),MATCH($C$7,[1]ราคาสิ่งปลูกสร้าง!$D$5:$CC$5,0))</f>
        <v>0</v>
      </c>
      <c r="AO1438" s="44">
        <f t="shared" si="313"/>
        <v>0</v>
      </c>
      <c r="AP1438" s="45">
        <f t="shared" si="314"/>
        <v>0</v>
      </c>
      <c r="AQ1438" s="40">
        <f>IF(AP1438=0,0,INDEX([1]ค่าเสื่อมสิ่งปลูกสร้าง!$A$5:$D$105,MATCH($AP1438,[1]ค่าเสื่อมสิ่งปลูกสร้าง!$A$5:$A$105,0),MATCH(AE1438,[1]ค่าเสื่อมสิ่งปลูกสร้าง!$A$3:$D$3)))</f>
        <v>0</v>
      </c>
      <c r="AR1438" s="44">
        <f t="shared" si="319"/>
        <v>0</v>
      </c>
      <c r="AS1438" s="44">
        <f t="shared" si="320"/>
        <v>281700</v>
      </c>
      <c r="AT1438" s="44">
        <f t="shared" si="321"/>
        <v>281700</v>
      </c>
      <c r="AU1438" s="46">
        <v>0</v>
      </c>
      <c r="AV1438" s="44">
        <f t="shared" si="315"/>
        <v>281700</v>
      </c>
      <c r="AW1438" s="47" t="str">
        <f t="shared" si="316"/>
        <v>0.01</v>
      </c>
      <c r="AX1438" s="48"/>
      <c r="AY1438" s="48"/>
      <c r="AZ1438" s="49">
        <v>0</v>
      </c>
      <c r="BA1438" s="48"/>
      <c r="BB1438" s="48"/>
      <c r="BC1438" s="44">
        <f t="shared" si="317"/>
        <v>0</v>
      </c>
      <c r="BD1438" s="50">
        <v>1</v>
      </c>
      <c r="BE1438" s="51" t="e">
        <f>IF(AX1438=1,0,IF(AY1438=1,0,IF(BC1438&gt;#REF!,#REF!,IF(OR(AZ1438&gt;0,BD1438&gt;0),BC1438+([1]สูตร2!H1426*(100%-AZ1438)-BC1438)*BD1438,[1]สูตร2!H1426*(100%-AZ1438)))))</f>
        <v>#REF!</v>
      </c>
      <c r="BF1438" s="31"/>
    </row>
    <row r="1439" spans="1:58" s="5" customFormat="1" ht="24" customHeight="1" x14ac:dyDescent="0.2">
      <c r="A1439" s="31"/>
      <c r="B1439" s="31" t="s">
        <v>93</v>
      </c>
      <c r="C1439" s="31" t="s">
        <v>104</v>
      </c>
      <c r="D1439" s="31" t="s">
        <v>71</v>
      </c>
      <c r="E1439" s="31" t="s">
        <v>1079</v>
      </c>
      <c r="F1439" s="31"/>
      <c r="G1439" s="32" t="s">
        <v>1078</v>
      </c>
      <c r="H1439" s="31" t="s">
        <v>104</v>
      </c>
      <c r="I1439" s="31" t="s">
        <v>104</v>
      </c>
      <c r="J1439" s="31" t="s">
        <v>440</v>
      </c>
      <c r="K1439" s="31">
        <v>0</v>
      </c>
      <c r="L1439" s="31">
        <v>0</v>
      </c>
      <c r="M1439" s="31">
        <v>35</v>
      </c>
      <c r="N1439" s="33"/>
      <c r="O1439" s="33">
        <v>35</v>
      </c>
      <c r="P1439" s="33"/>
      <c r="Q1439" s="33"/>
      <c r="R1439" s="33"/>
      <c r="S1439" s="34" t="str">
        <f t="shared" si="308"/>
        <v>2</v>
      </c>
      <c r="T1439" s="35">
        <f t="shared" si="309"/>
        <v>35</v>
      </c>
      <c r="U1439" s="36">
        <f>INDEX([1]ราคาที่ดิน!$B:$G,MATCH($C1439,[1]ราคาที่ดิน!$A:$A,0),MATCH($B1439,[1]ราคาที่ดิน!$B$1:$G$1,0))</f>
        <v>100</v>
      </c>
      <c r="V1439" s="37">
        <f t="shared" si="318"/>
        <v>3500</v>
      </c>
      <c r="W1439" s="31">
        <v>1</v>
      </c>
      <c r="X1439" s="31">
        <v>98</v>
      </c>
      <c r="Y1439" s="31"/>
      <c r="Z1439" s="31" t="s">
        <v>1080</v>
      </c>
      <c r="AA1439" s="31"/>
      <c r="AB1439" s="32" t="s">
        <v>1078</v>
      </c>
      <c r="AC1439" s="38"/>
      <c r="AD1439" s="39" t="s">
        <v>73</v>
      </c>
      <c r="AE1439" s="39" t="s">
        <v>74</v>
      </c>
      <c r="AF1439" s="40" t="str">
        <f t="shared" si="310"/>
        <v>2</v>
      </c>
      <c r="AG1439" s="41">
        <f t="shared" si="311"/>
        <v>81</v>
      </c>
      <c r="AH1439" s="42"/>
      <c r="AI1439" s="42">
        <v>81</v>
      </c>
      <c r="AJ1439" s="42"/>
      <c r="AK1439" s="42"/>
      <c r="AL1439" s="31">
        <v>26</v>
      </c>
      <c r="AM1439" s="43" t="str">
        <f t="shared" si="312"/>
        <v>100</v>
      </c>
      <c r="AN1439" s="44">
        <f>INDEX([1]ราคาสิ่งปลูกสร้าง!$D$6:$CC$47,MATCH($AD1439,[1]ราคาสิ่งปลูกสร้าง!$B$6:$B$45,0),MATCH($C$7,[1]ราคาสิ่งปลูกสร้าง!$D$5:$CC$5,0))</f>
        <v>6500</v>
      </c>
      <c r="AO1439" s="44">
        <f t="shared" si="313"/>
        <v>526500</v>
      </c>
      <c r="AP1439" s="45">
        <f t="shared" si="314"/>
        <v>26</v>
      </c>
      <c r="AQ1439" s="40">
        <f>IF(AP1439=0,0,INDEX([1]ค่าเสื่อมสิ่งปลูกสร้าง!$A$5:$D$105,MATCH($AP1439,[1]ค่าเสื่อมสิ่งปลูกสร้าง!$A$5:$A$105,0),MATCH(AE1439,[1]ค่าเสื่อมสิ่งปลูกสร้าง!$A$3:$D$3)))</f>
        <v>42</v>
      </c>
      <c r="AR1439" s="44">
        <f t="shared" si="319"/>
        <v>305370</v>
      </c>
      <c r="AS1439" s="44">
        <f t="shared" si="320"/>
        <v>308870</v>
      </c>
      <c r="AT1439" s="44">
        <f t="shared" si="321"/>
        <v>308870</v>
      </c>
      <c r="AU1439" s="46">
        <v>0</v>
      </c>
      <c r="AV1439" s="44">
        <f t="shared" si="315"/>
        <v>308870</v>
      </c>
      <c r="AW1439" s="47" t="str">
        <f t="shared" si="316"/>
        <v>0.02</v>
      </c>
      <c r="AX1439" s="48"/>
      <c r="AY1439" s="48"/>
      <c r="AZ1439" s="49">
        <v>0</v>
      </c>
      <c r="BA1439" s="48"/>
      <c r="BB1439" s="48"/>
      <c r="BC1439" s="44">
        <f t="shared" si="317"/>
        <v>0</v>
      </c>
      <c r="BD1439" s="50">
        <v>1</v>
      </c>
      <c r="BE1439" s="51" t="e">
        <f>IF(AX1439=1,0,IF(AY1439=1,0,IF(BC1439&gt;#REF!,#REF!,IF(OR(AZ1439&gt;0,BD1439&gt;0),BC1439+([1]สูตร2!H1427*(100%-AZ1439)-BC1439)*BD1439,[1]สูตร2!H1427*(100%-AZ1439)))))</f>
        <v>#REF!</v>
      </c>
      <c r="BF1439" s="31"/>
    </row>
    <row r="1440" spans="1:58" s="5" customFormat="1" ht="24" customHeight="1" x14ac:dyDescent="0.2">
      <c r="A1440" s="31">
        <v>459</v>
      </c>
      <c r="B1440" s="31" t="s">
        <v>65</v>
      </c>
      <c r="C1440" s="31">
        <v>27349</v>
      </c>
      <c r="D1440" s="31" t="s">
        <v>66</v>
      </c>
      <c r="E1440" s="31" t="s">
        <v>1081</v>
      </c>
      <c r="F1440" s="31"/>
      <c r="G1440" s="32" t="s">
        <v>1082</v>
      </c>
      <c r="H1440" s="31">
        <v>272</v>
      </c>
      <c r="I1440" s="31">
        <v>1314</v>
      </c>
      <c r="J1440" s="31" t="s">
        <v>1016</v>
      </c>
      <c r="K1440" s="31">
        <v>9</v>
      </c>
      <c r="L1440" s="31">
        <v>2</v>
      </c>
      <c r="M1440" s="31">
        <v>33</v>
      </c>
      <c r="N1440" s="33">
        <v>3833</v>
      </c>
      <c r="O1440" s="33"/>
      <c r="P1440" s="33"/>
      <c r="Q1440" s="33"/>
      <c r="R1440" s="33"/>
      <c r="S1440" s="34" t="str">
        <f t="shared" si="308"/>
        <v>1</v>
      </c>
      <c r="T1440" s="35">
        <f t="shared" si="309"/>
        <v>3833</v>
      </c>
      <c r="U1440" s="36">
        <f>INDEX([1]ราคาที่ดิน!$B:$G,MATCH($C1440,[1]ราคาที่ดิน!$A:$A,0),MATCH($B1440,[1]ราคาที่ดิน!$B$1:$G$1,0))</f>
        <v>90</v>
      </c>
      <c r="V1440" s="37">
        <f t="shared" si="318"/>
        <v>344970</v>
      </c>
      <c r="W1440" s="31"/>
      <c r="X1440" s="31"/>
      <c r="Y1440" s="31"/>
      <c r="Z1440" s="31"/>
      <c r="AA1440" s="31"/>
      <c r="AB1440" s="32"/>
      <c r="AC1440" s="38"/>
      <c r="AD1440" s="39"/>
      <c r="AE1440" s="39"/>
      <c r="AF1440" s="40" t="str">
        <f t="shared" si="310"/>
        <v/>
      </c>
      <c r="AG1440" s="41" t="str">
        <f t="shared" si="311"/>
        <v/>
      </c>
      <c r="AH1440" s="42"/>
      <c r="AI1440" s="42"/>
      <c r="AJ1440" s="42"/>
      <c r="AK1440" s="42"/>
      <c r="AL1440" s="31"/>
      <c r="AM1440" s="43" t="str">
        <f t="shared" si="312"/>
        <v>100</v>
      </c>
      <c r="AN1440" s="44">
        <f>INDEX([1]ราคาสิ่งปลูกสร้าง!$D$6:$CC$47,MATCH($AD1440,[1]ราคาสิ่งปลูกสร้าง!$B$6:$B$45,0),MATCH($C$7,[1]ราคาสิ่งปลูกสร้าง!$D$5:$CC$5,0))</f>
        <v>0</v>
      </c>
      <c r="AO1440" s="44">
        <f t="shared" si="313"/>
        <v>0</v>
      </c>
      <c r="AP1440" s="45">
        <f t="shared" si="314"/>
        <v>0</v>
      </c>
      <c r="AQ1440" s="40">
        <f>IF(AP1440=0,0,INDEX([1]ค่าเสื่อมสิ่งปลูกสร้าง!$A$5:$D$105,MATCH($AP1440,[1]ค่าเสื่อมสิ่งปลูกสร้าง!$A$5:$A$105,0),MATCH(AE1440,[1]ค่าเสื่อมสิ่งปลูกสร้าง!$A$3:$D$3)))</f>
        <v>0</v>
      </c>
      <c r="AR1440" s="44">
        <f t="shared" si="319"/>
        <v>0</v>
      </c>
      <c r="AS1440" s="44">
        <f t="shared" si="320"/>
        <v>344970</v>
      </c>
      <c r="AT1440" s="44">
        <f t="shared" si="321"/>
        <v>344970</v>
      </c>
      <c r="AU1440" s="46">
        <v>0</v>
      </c>
      <c r="AV1440" s="44">
        <f t="shared" si="315"/>
        <v>344970</v>
      </c>
      <c r="AW1440" s="47" t="str">
        <f t="shared" si="316"/>
        <v>0.01</v>
      </c>
      <c r="AX1440" s="48"/>
      <c r="AY1440" s="48"/>
      <c r="AZ1440" s="49">
        <v>0</v>
      </c>
      <c r="BA1440" s="48"/>
      <c r="BB1440" s="48"/>
      <c r="BC1440" s="44">
        <f t="shared" si="317"/>
        <v>0</v>
      </c>
      <c r="BD1440" s="50">
        <v>1</v>
      </c>
      <c r="BE1440" s="51" t="e">
        <f>IF(AX1440=1,0,IF(AY1440=1,0,IF(BC1440&gt;#REF!,#REF!,IF(OR(AZ1440&gt;0,BD1440&gt;0),BC1440+([1]สูตร2!H1428*(100%-AZ1440)-BC1440)*BD1440,[1]สูตร2!H1428*(100%-AZ1440)))))</f>
        <v>#REF!</v>
      </c>
      <c r="BF1440" s="31"/>
    </row>
    <row r="1441" spans="1:58" s="5" customFormat="1" ht="24" customHeight="1" x14ac:dyDescent="0.2">
      <c r="A1441" s="31"/>
      <c r="B1441" s="31" t="s">
        <v>65</v>
      </c>
      <c r="C1441" s="31">
        <v>7514</v>
      </c>
      <c r="D1441" s="31" t="s">
        <v>66</v>
      </c>
      <c r="E1441" s="31" t="s">
        <v>1081</v>
      </c>
      <c r="F1441" s="31"/>
      <c r="G1441" s="32" t="s">
        <v>1082</v>
      </c>
      <c r="H1441" s="31">
        <v>379</v>
      </c>
      <c r="I1441" s="31">
        <v>3391</v>
      </c>
      <c r="J1441" s="31" t="s">
        <v>1016</v>
      </c>
      <c r="K1441" s="31">
        <v>2</v>
      </c>
      <c r="L1441" s="31">
        <v>0</v>
      </c>
      <c r="M1441" s="31">
        <v>51</v>
      </c>
      <c r="N1441" s="33">
        <v>851</v>
      </c>
      <c r="O1441" s="33"/>
      <c r="P1441" s="33"/>
      <c r="Q1441" s="33"/>
      <c r="R1441" s="33"/>
      <c r="S1441" s="34" t="str">
        <f t="shared" si="308"/>
        <v>1</v>
      </c>
      <c r="T1441" s="35">
        <f t="shared" si="309"/>
        <v>851</v>
      </c>
      <c r="U1441" s="36">
        <f>INDEX([1]ราคาที่ดิน!$B:$G,MATCH($C1441,[1]ราคาที่ดิน!$A:$A,0),MATCH($B1441,[1]ราคาที่ดิน!$B$1:$G$1,0))</f>
        <v>50</v>
      </c>
      <c r="V1441" s="37">
        <f t="shared" si="318"/>
        <v>42550</v>
      </c>
      <c r="W1441" s="31"/>
      <c r="X1441" s="31"/>
      <c r="Y1441" s="31"/>
      <c r="Z1441" s="31"/>
      <c r="AA1441" s="31"/>
      <c r="AB1441" s="32"/>
      <c r="AC1441" s="38"/>
      <c r="AD1441" s="39"/>
      <c r="AE1441" s="39"/>
      <c r="AF1441" s="40" t="str">
        <f t="shared" si="310"/>
        <v/>
      </c>
      <c r="AG1441" s="41" t="str">
        <f t="shared" si="311"/>
        <v/>
      </c>
      <c r="AH1441" s="42"/>
      <c r="AI1441" s="42"/>
      <c r="AJ1441" s="42"/>
      <c r="AK1441" s="42"/>
      <c r="AL1441" s="31"/>
      <c r="AM1441" s="43" t="str">
        <f t="shared" si="312"/>
        <v>100</v>
      </c>
      <c r="AN1441" s="44">
        <f>INDEX([1]ราคาสิ่งปลูกสร้าง!$D$6:$CC$47,MATCH($AD1441,[1]ราคาสิ่งปลูกสร้าง!$B$6:$B$45,0),MATCH($C$7,[1]ราคาสิ่งปลูกสร้าง!$D$5:$CC$5,0))</f>
        <v>0</v>
      </c>
      <c r="AO1441" s="44">
        <f t="shared" si="313"/>
        <v>0</v>
      </c>
      <c r="AP1441" s="45">
        <f t="shared" si="314"/>
        <v>0</v>
      </c>
      <c r="AQ1441" s="40">
        <f>IF(AP1441=0,0,INDEX([1]ค่าเสื่อมสิ่งปลูกสร้าง!$A$5:$D$105,MATCH($AP1441,[1]ค่าเสื่อมสิ่งปลูกสร้าง!$A$5:$A$105,0),MATCH(AE1441,[1]ค่าเสื่อมสิ่งปลูกสร้าง!$A$3:$D$3)))</f>
        <v>0</v>
      </c>
      <c r="AR1441" s="44">
        <f t="shared" si="319"/>
        <v>0</v>
      </c>
      <c r="AS1441" s="44">
        <f t="shared" si="320"/>
        <v>42550</v>
      </c>
      <c r="AT1441" s="44">
        <f t="shared" si="321"/>
        <v>42550</v>
      </c>
      <c r="AU1441" s="46">
        <v>0</v>
      </c>
      <c r="AV1441" s="44">
        <f t="shared" si="315"/>
        <v>42550</v>
      </c>
      <c r="AW1441" s="47" t="str">
        <f t="shared" si="316"/>
        <v>0.01</v>
      </c>
      <c r="AX1441" s="48"/>
      <c r="AY1441" s="48"/>
      <c r="AZ1441" s="49">
        <v>0</v>
      </c>
      <c r="BA1441" s="48"/>
      <c r="BB1441" s="48"/>
      <c r="BC1441" s="44">
        <f t="shared" si="317"/>
        <v>0</v>
      </c>
      <c r="BD1441" s="50">
        <v>1</v>
      </c>
      <c r="BE1441" s="51" t="e">
        <f>IF(AX1441=1,0,IF(AY1441=1,0,IF(BC1441&gt;#REF!,#REF!,IF(OR(AZ1441&gt;0,BD1441&gt;0),BC1441+([1]สูตร2!H1429*(100%-AZ1441)-BC1441)*BD1441,[1]สูตร2!H1429*(100%-AZ1441)))))</f>
        <v>#REF!</v>
      </c>
      <c r="BF1441" s="31"/>
    </row>
    <row r="1442" spans="1:58" s="5" customFormat="1" ht="24" customHeight="1" x14ac:dyDescent="0.2">
      <c r="A1442" s="31"/>
      <c r="B1442" s="31" t="s">
        <v>65</v>
      </c>
      <c r="C1442" s="31">
        <v>3895</v>
      </c>
      <c r="D1442" s="31" t="s">
        <v>66</v>
      </c>
      <c r="E1442" s="31" t="s">
        <v>1081</v>
      </c>
      <c r="F1442" s="31"/>
      <c r="G1442" s="32" t="s">
        <v>1082</v>
      </c>
      <c r="H1442" s="31">
        <v>161</v>
      </c>
      <c r="I1442" s="31">
        <v>2948</v>
      </c>
      <c r="J1442" s="31" t="s">
        <v>1016</v>
      </c>
      <c r="K1442" s="31">
        <v>0</v>
      </c>
      <c r="L1442" s="31">
        <v>0</v>
      </c>
      <c r="M1442" s="31">
        <v>20</v>
      </c>
      <c r="N1442" s="33"/>
      <c r="O1442" s="33">
        <v>20</v>
      </c>
      <c r="P1442" s="33"/>
      <c r="Q1442" s="33"/>
      <c r="R1442" s="33"/>
      <c r="S1442" s="34" t="str">
        <f t="shared" si="308"/>
        <v>2</v>
      </c>
      <c r="T1442" s="35">
        <f t="shared" si="309"/>
        <v>20</v>
      </c>
      <c r="U1442" s="36">
        <f>INDEX([1]ราคาที่ดิน!$B:$G,MATCH($C1442,[1]ราคาที่ดิน!$A:$A,0),MATCH($B1442,[1]ราคาที่ดิน!$B$1:$G$1,0))</f>
        <v>50</v>
      </c>
      <c r="V1442" s="37">
        <f t="shared" si="318"/>
        <v>1000</v>
      </c>
      <c r="W1442" s="31">
        <v>1</v>
      </c>
      <c r="X1442" s="31">
        <v>99</v>
      </c>
      <c r="Y1442" s="31" t="s">
        <v>66</v>
      </c>
      <c r="Z1442" s="31" t="s">
        <v>1081</v>
      </c>
      <c r="AA1442" s="31"/>
      <c r="AB1442" s="32" t="s">
        <v>1082</v>
      </c>
      <c r="AC1442" s="38"/>
      <c r="AD1442" s="39" t="s">
        <v>73</v>
      </c>
      <c r="AE1442" s="39" t="s">
        <v>74</v>
      </c>
      <c r="AF1442" s="40" t="str">
        <f t="shared" si="310"/>
        <v>2</v>
      </c>
      <c r="AG1442" s="41">
        <f t="shared" si="311"/>
        <v>81</v>
      </c>
      <c r="AH1442" s="42"/>
      <c r="AI1442" s="42">
        <v>81</v>
      </c>
      <c r="AJ1442" s="42"/>
      <c r="AK1442" s="42"/>
      <c r="AL1442" s="31">
        <v>33</v>
      </c>
      <c r="AM1442" s="43" t="str">
        <f t="shared" si="312"/>
        <v>100</v>
      </c>
      <c r="AN1442" s="44">
        <f>INDEX([1]ราคาสิ่งปลูกสร้าง!$D$6:$CC$47,MATCH($AD1442,[1]ราคาสิ่งปลูกสร้าง!$B$6:$B$45,0),MATCH($C$7,[1]ราคาสิ่งปลูกสร้าง!$D$5:$CC$5,0))</f>
        <v>6500</v>
      </c>
      <c r="AO1442" s="44">
        <f t="shared" si="313"/>
        <v>526500</v>
      </c>
      <c r="AP1442" s="45">
        <f t="shared" si="314"/>
        <v>33</v>
      </c>
      <c r="AQ1442" s="40">
        <f>IF(AP1442=0,0,INDEX([1]ค่าเสื่อมสิ่งปลูกสร้าง!$A$5:$D$105,MATCH($AP1442,[1]ค่าเสื่อมสิ่งปลูกสร้าง!$A$5:$A$105,0),MATCH(AE1442,[1]ค่าเสื่อมสิ่งปลูกสร้าง!$A$3:$D$3)))</f>
        <v>56</v>
      </c>
      <c r="AR1442" s="44">
        <f t="shared" si="319"/>
        <v>231660</v>
      </c>
      <c r="AS1442" s="44">
        <f t="shared" si="320"/>
        <v>232660</v>
      </c>
      <c r="AT1442" s="44">
        <f t="shared" si="321"/>
        <v>232660</v>
      </c>
      <c r="AU1442" s="46">
        <v>0</v>
      </c>
      <c r="AV1442" s="44">
        <f t="shared" si="315"/>
        <v>232660</v>
      </c>
      <c r="AW1442" s="47" t="str">
        <f t="shared" si="316"/>
        <v>0.02</v>
      </c>
      <c r="AX1442" s="48"/>
      <c r="AY1442" s="48"/>
      <c r="AZ1442" s="49">
        <v>0</v>
      </c>
      <c r="BA1442" s="48"/>
      <c r="BB1442" s="48"/>
      <c r="BC1442" s="44">
        <f t="shared" si="317"/>
        <v>0</v>
      </c>
      <c r="BD1442" s="50">
        <v>1</v>
      </c>
      <c r="BE1442" s="51" t="e">
        <f>IF(AX1442=1,0,IF(AY1442=1,0,IF(BC1442&gt;#REF!,#REF!,IF(OR(AZ1442&gt;0,BD1442&gt;0),BC1442+([1]สูตร2!H1430*(100%-AZ1442)-BC1442)*BD1442,[1]สูตร2!H1430*(100%-AZ1442)))))</f>
        <v>#REF!</v>
      </c>
      <c r="BF1442" s="31"/>
    </row>
    <row r="1443" spans="1:58" s="5" customFormat="1" ht="24" customHeight="1" x14ac:dyDescent="0.2">
      <c r="A1443" s="31"/>
      <c r="B1443" s="31" t="s">
        <v>65</v>
      </c>
      <c r="C1443" s="31">
        <v>3895</v>
      </c>
      <c r="D1443" s="31" t="s">
        <v>66</v>
      </c>
      <c r="E1443" s="31" t="s">
        <v>1081</v>
      </c>
      <c r="F1443" s="31"/>
      <c r="G1443" s="32" t="s">
        <v>1082</v>
      </c>
      <c r="H1443" s="31">
        <v>161</v>
      </c>
      <c r="I1443" s="31">
        <v>2948</v>
      </c>
      <c r="J1443" s="31" t="s">
        <v>1016</v>
      </c>
      <c r="K1443" s="31">
        <v>0</v>
      </c>
      <c r="L1443" s="31">
        <v>0</v>
      </c>
      <c r="M1443" s="31">
        <v>15</v>
      </c>
      <c r="N1443" s="33"/>
      <c r="O1443" s="33">
        <v>15</v>
      </c>
      <c r="P1443" s="33"/>
      <c r="Q1443" s="33"/>
      <c r="R1443" s="33"/>
      <c r="S1443" s="34" t="str">
        <f t="shared" si="308"/>
        <v>2</v>
      </c>
      <c r="T1443" s="35">
        <f t="shared" si="309"/>
        <v>15</v>
      </c>
      <c r="U1443" s="36">
        <f>INDEX([1]ราคาที่ดิน!$B:$G,MATCH($C1443,[1]ราคาที่ดิน!$A:$A,0),MATCH($B1443,[1]ราคาที่ดิน!$B$1:$G$1,0))</f>
        <v>50</v>
      </c>
      <c r="V1443" s="37">
        <f t="shared" si="318"/>
        <v>750</v>
      </c>
      <c r="W1443" s="31">
        <v>2</v>
      </c>
      <c r="X1443" s="31">
        <v>99</v>
      </c>
      <c r="Y1443" s="31" t="s">
        <v>66</v>
      </c>
      <c r="Z1443" s="31" t="s">
        <v>1081</v>
      </c>
      <c r="AA1443" s="31"/>
      <c r="AB1443" s="32" t="s">
        <v>1082</v>
      </c>
      <c r="AC1443" s="38"/>
      <c r="AD1443" s="39" t="s">
        <v>75</v>
      </c>
      <c r="AE1443" s="39" t="s">
        <v>76</v>
      </c>
      <c r="AF1443" s="40" t="str">
        <f t="shared" si="310"/>
        <v>1</v>
      </c>
      <c r="AG1443" s="41">
        <f t="shared" si="311"/>
        <v>25</v>
      </c>
      <c r="AH1443" s="42">
        <v>25</v>
      </c>
      <c r="AI1443" s="42"/>
      <c r="AJ1443" s="42"/>
      <c r="AK1443" s="42"/>
      <c r="AL1443" s="31">
        <v>20</v>
      </c>
      <c r="AM1443" s="43" t="str">
        <f t="shared" si="312"/>
        <v>100</v>
      </c>
      <c r="AN1443" s="44">
        <f>INDEX([1]ราคาสิ่งปลูกสร้าง!$D$6:$CC$47,MATCH($AD1443,[1]ราคาสิ่งปลูกสร้าง!$B$6:$B$45,0),MATCH($C$7,[1]ราคาสิ่งปลูกสร้าง!$D$5:$CC$5,0))</f>
        <v>5400</v>
      </c>
      <c r="AO1443" s="44">
        <f t="shared" si="313"/>
        <v>135000</v>
      </c>
      <c r="AP1443" s="45">
        <f t="shared" si="314"/>
        <v>20</v>
      </c>
      <c r="AQ1443" s="40">
        <f>IF(AP1443=0,0,INDEX([1]ค่าเสื่อมสิ่งปลูกสร้าง!$A$5:$D$105,MATCH($AP1443,[1]ค่าเสื่อมสิ่งปลูกสร้าง!$A$5:$A$105,0),MATCH(AE1443,[1]ค่าเสื่อมสิ่งปลูกสร้าง!$A$3:$D$3)))</f>
        <v>93</v>
      </c>
      <c r="AR1443" s="44">
        <f t="shared" si="319"/>
        <v>9450</v>
      </c>
      <c r="AS1443" s="44">
        <f t="shared" si="320"/>
        <v>10200</v>
      </c>
      <c r="AT1443" s="44">
        <f t="shared" si="321"/>
        <v>10200</v>
      </c>
      <c r="AU1443" s="46">
        <v>0</v>
      </c>
      <c r="AV1443" s="44">
        <f t="shared" si="315"/>
        <v>10200</v>
      </c>
      <c r="AW1443" s="47" t="str">
        <f t="shared" si="316"/>
        <v>0.01</v>
      </c>
      <c r="AX1443" s="48"/>
      <c r="AY1443" s="48"/>
      <c r="AZ1443" s="49">
        <v>0</v>
      </c>
      <c r="BA1443" s="48"/>
      <c r="BB1443" s="48"/>
      <c r="BC1443" s="44">
        <f t="shared" si="317"/>
        <v>0</v>
      </c>
      <c r="BD1443" s="50">
        <v>1</v>
      </c>
      <c r="BE1443" s="51" t="e">
        <f>IF(AX1443=1,0,IF(AY1443=1,0,IF(BC1443&gt;#REF!,#REF!,IF(OR(AZ1443&gt;0,BD1443&gt;0),BC1443+([1]สูตร2!H1431*(100%-AZ1443)-BC1443)*BD1443,[1]สูตร2!H1431*(100%-AZ1443)))))</f>
        <v>#REF!</v>
      </c>
      <c r="BF1443" s="31"/>
    </row>
    <row r="1444" spans="1:58" s="5" customFormat="1" ht="24" customHeight="1" x14ac:dyDescent="0.2">
      <c r="A1444" s="31"/>
      <c r="B1444" s="31" t="s">
        <v>65</v>
      </c>
      <c r="C1444" s="31">
        <v>3895</v>
      </c>
      <c r="D1444" s="31" t="s">
        <v>66</v>
      </c>
      <c r="E1444" s="31" t="s">
        <v>1081</v>
      </c>
      <c r="F1444" s="31"/>
      <c r="G1444" s="32" t="s">
        <v>1082</v>
      </c>
      <c r="H1444" s="31">
        <v>161</v>
      </c>
      <c r="I1444" s="31">
        <v>2948</v>
      </c>
      <c r="J1444" s="31" t="s">
        <v>1016</v>
      </c>
      <c r="K1444" s="31">
        <v>0</v>
      </c>
      <c r="L1444" s="31">
        <v>0</v>
      </c>
      <c r="M1444" s="31">
        <v>10</v>
      </c>
      <c r="N1444" s="33"/>
      <c r="O1444" s="33">
        <v>10</v>
      </c>
      <c r="P1444" s="33"/>
      <c r="Q1444" s="33"/>
      <c r="R1444" s="33"/>
      <c r="S1444" s="34" t="str">
        <f t="shared" si="308"/>
        <v>2</v>
      </c>
      <c r="T1444" s="35">
        <f t="shared" si="309"/>
        <v>10</v>
      </c>
      <c r="U1444" s="36">
        <f>INDEX([1]ราคาที่ดิน!$B:$G,MATCH($C1444,[1]ราคาที่ดิน!$A:$A,0),MATCH($B1444,[1]ราคาที่ดิน!$B$1:$G$1,0))</f>
        <v>50</v>
      </c>
      <c r="V1444" s="37">
        <f t="shared" si="318"/>
        <v>500</v>
      </c>
      <c r="W1444" s="31">
        <v>3</v>
      </c>
      <c r="X1444" s="31">
        <v>99</v>
      </c>
      <c r="Y1444" s="31" t="s">
        <v>66</v>
      </c>
      <c r="Z1444" s="31" t="s">
        <v>1081</v>
      </c>
      <c r="AA1444" s="31"/>
      <c r="AB1444" s="32" t="s">
        <v>1082</v>
      </c>
      <c r="AC1444" s="38"/>
      <c r="AD1444" s="39" t="s">
        <v>77</v>
      </c>
      <c r="AE1444" s="39" t="s">
        <v>94</v>
      </c>
      <c r="AF1444" s="40" t="str">
        <f t="shared" si="310"/>
        <v>1</v>
      </c>
      <c r="AG1444" s="41">
        <f t="shared" si="311"/>
        <v>7</v>
      </c>
      <c r="AH1444" s="42">
        <v>7</v>
      </c>
      <c r="AI1444" s="42"/>
      <c r="AJ1444" s="42"/>
      <c r="AK1444" s="42"/>
      <c r="AL1444" s="31">
        <v>20</v>
      </c>
      <c r="AM1444" s="43" t="str">
        <f t="shared" si="312"/>
        <v>100</v>
      </c>
      <c r="AN1444" s="44">
        <f>INDEX([1]ราคาสิ่งปลูกสร้าง!$D$6:$CC$47,MATCH($AD1444,[1]ราคาสิ่งปลูกสร้าง!$B$6:$B$45,0),MATCH($C$7,[1]ราคาสิ่งปลูกสร้าง!$D$5:$CC$5,0))</f>
        <v>2050</v>
      </c>
      <c r="AO1444" s="44">
        <f t="shared" si="313"/>
        <v>14350</v>
      </c>
      <c r="AP1444" s="45">
        <f t="shared" si="314"/>
        <v>20</v>
      </c>
      <c r="AQ1444" s="40">
        <f>IF(AP1444=0,0,INDEX([1]ค่าเสื่อมสิ่งปลูกสร้าง!$A$5:$D$105,MATCH($AP1444,[1]ค่าเสื่อมสิ่งปลูกสร้าง!$A$5:$A$105,0),MATCH(AE1444,[1]ค่าเสื่อมสิ่งปลูกสร้าง!$A$3:$D$3)))</f>
        <v>30</v>
      </c>
      <c r="AR1444" s="44">
        <f t="shared" si="319"/>
        <v>10045</v>
      </c>
      <c r="AS1444" s="44">
        <f t="shared" si="320"/>
        <v>10545</v>
      </c>
      <c r="AT1444" s="44">
        <f t="shared" si="321"/>
        <v>10545</v>
      </c>
      <c r="AU1444" s="46">
        <v>0</v>
      </c>
      <c r="AV1444" s="44">
        <f t="shared" si="315"/>
        <v>10545</v>
      </c>
      <c r="AW1444" s="47" t="str">
        <f t="shared" si="316"/>
        <v>0.01</v>
      </c>
      <c r="AX1444" s="48"/>
      <c r="AY1444" s="48"/>
      <c r="AZ1444" s="49">
        <v>0</v>
      </c>
      <c r="BA1444" s="48"/>
      <c r="BB1444" s="48"/>
      <c r="BC1444" s="44">
        <f t="shared" si="317"/>
        <v>0</v>
      </c>
      <c r="BD1444" s="50">
        <v>1</v>
      </c>
      <c r="BE1444" s="51" t="e">
        <f>IF(AX1444=1,0,IF(AY1444=1,0,IF(BC1444&gt;#REF!,#REF!,IF(OR(AZ1444&gt;0,BD1444&gt;0),BC1444+([1]สูตร2!H1432*(100%-AZ1444)-BC1444)*BD1444,[1]สูตร2!H1432*(100%-AZ1444)))))</f>
        <v>#REF!</v>
      </c>
      <c r="BF1444" s="31"/>
    </row>
    <row r="1445" spans="1:58" s="5" customFormat="1" ht="24" customHeight="1" x14ac:dyDescent="0.2">
      <c r="A1445" s="31"/>
      <c r="B1445" s="31" t="s">
        <v>65</v>
      </c>
      <c r="C1445" s="31">
        <v>3895</v>
      </c>
      <c r="D1445" s="31" t="s">
        <v>66</v>
      </c>
      <c r="E1445" s="31" t="s">
        <v>1081</v>
      </c>
      <c r="F1445" s="31"/>
      <c r="G1445" s="32" t="s">
        <v>1082</v>
      </c>
      <c r="H1445" s="31">
        <v>161</v>
      </c>
      <c r="I1445" s="31">
        <v>2948</v>
      </c>
      <c r="J1445" s="31" t="s">
        <v>1016</v>
      </c>
      <c r="K1445" s="31">
        <v>0</v>
      </c>
      <c r="L1445" s="31">
        <v>0</v>
      </c>
      <c r="M1445" s="31">
        <v>10</v>
      </c>
      <c r="N1445" s="33"/>
      <c r="O1445" s="33">
        <v>10</v>
      </c>
      <c r="P1445" s="33"/>
      <c r="Q1445" s="33"/>
      <c r="R1445" s="33"/>
      <c r="S1445" s="34" t="str">
        <f t="shared" si="308"/>
        <v>2</v>
      </c>
      <c r="T1445" s="35">
        <f t="shared" si="309"/>
        <v>10</v>
      </c>
      <c r="U1445" s="36">
        <f>INDEX([1]ราคาที่ดิน!$B:$G,MATCH($C1445,[1]ราคาที่ดิน!$A:$A,0),MATCH($B1445,[1]ราคาที่ดิน!$B$1:$G$1,0))</f>
        <v>50</v>
      </c>
      <c r="V1445" s="37">
        <f t="shared" si="318"/>
        <v>500</v>
      </c>
      <c r="W1445" s="31">
        <v>4</v>
      </c>
      <c r="X1445" s="31">
        <v>99</v>
      </c>
      <c r="Y1445" s="31" t="s">
        <v>66</v>
      </c>
      <c r="Z1445" s="31" t="s">
        <v>1081</v>
      </c>
      <c r="AA1445" s="31"/>
      <c r="AB1445" s="32" t="s">
        <v>1082</v>
      </c>
      <c r="AC1445" s="38"/>
      <c r="AD1445" s="39" t="s">
        <v>75</v>
      </c>
      <c r="AE1445" s="39" t="s">
        <v>74</v>
      </c>
      <c r="AF1445" s="40" t="str">
        <f t="shared" si="310"/>
        <v>2</v>
      </c>
      <c r="AG1445" s="41">
        <f t="shared" si="311"/>
        <v>156.75</v>
      </c>
      <c r="AH1445" s="42"/>
      <c r="AI1445" s="42">
        <v>156.75</v>
      </c>
      <c r="AJ1445" s="42"/>
      <c r="AK1445" s="42"/>
      <c r="AL1445" s="31">
        <v>20</v>
      </c>
      <c r="AM1445" s="43" t="str">
        <f t="shared" si="312"/>
        <v>100</v>
      </c>
      <c r="AN1445" s="44">
        <f>INDEX([1]ราคาสิ่งปลูกสร้าง!$D$6:$CC$47,MATCH($AD1445,[1]ราคาสิ่งปลูกสร้าง!$B$6:$B$45,0),MATCH($C$7,[1]ราคาสิ่งปลูกสร้าง!$D$5:$CC$5,0))</f>
        <v>5400</v>
      </c>
      <c r="AO1445" s="44">
        <f t="shared" si="313"/>
        <v>846450</v>
      </c>
      <c r="AP1445" s="45">
        <f t="shared" si="314"/>
        <v>20</v>
      </c>
      <c r="AQ1445" s="40">
        <f>IF(AP1445=0,0,INDEX([1]ค่าเสื่อมสิ่งปลูกสร้าง!$A$5:$D$105,MATCH($AP1445,[1]ค่าเสื่อมสิ่งปลูกสร้าง!$A$5:$A$105,0),MATCH(AE1445,[1]ค่าเสื่อมสิ่งปลูกสร้าง!$A$3:$D$3)))</f>
        <v>30</v>
      </c>
      <c r="AR1445" s="44">
        <f t="shared" si="319"/>
        <v>592515</v>
      </c>
      <c r="AS1445" s="44">
        <f t="shared" si="320"/>
        <v>593015</v>
      </c>
      <c r="AT1445" s="44">
        <f t="shared" si="321"/>
        <v>593015</v>
      </c>
      <c r="AU1445" s="46">
        <v>0</v>
      </c>
      <c r="AV1445" s="44">
        <f t="shared" si="315"/>
        <v>593015</v>
      </c>
      <c r="AW1445" s="47" t="str">
        <f t="shared" si="316"/>
        <v>0.02</v>
      </c>
      <c r="AX1445" s="48"/>
      <c r="AY1445" s="48"/>
      <c r="AZ1445" s="49">
        <v>0</v>
      </c>
      <c r="BA1445" s="48"/>
      <c r="BB1445" s="48"/>
      <c r="BC1445" s="44">
        <f t="shared" si="317"/>
        <v>0</v>
      </c>
      <c r="BD1445" s="50">
        <v>1</v>
      </c>
      <c r="BE1445" s="51" t="e">
        <f>IF(AX1445=1,0,IF(AY1445=1,0,IF(BC1445&gt;#REF!,#REF!,IF(OR(AZ1445&gt;0,BD1445&gt;0),BC1445+([1]สูตร2!H1433*(100%-AZ1445)-BC1445)*BD1445,[1]สูตร2!H1433*(100%-AZ1445)))))</f>
        <v>#REF!</v>
      </c>
      <c r="BF1445" s="31"/>
    </row>
    <row r="1446" spans="1:58" s="5" customFormat="1" ht="24" customHeight="1" x14ac:dyDescent="0.2">
      <c r="A1446" s="31"/>
      <c r="B1446" s="31" t="s">
        <v>65</v>
      </c>
      <c r="C1446" s="31">
        <v>3895</v>
      </c>
      <c r="D1446" s="31" t="s">
        <v>66</v>
      </c>
      <c r="E1446" s="31" t="s">
        <v>1081</v>
      </c>
      <c r="F1446" s="31"/>
      <c r="G1446" s="32" t="s">
        <v>1082</v>
      </c>
      <c r="H1446" s="31">
        <v>161</v>
      </c>
      <c r="I1446" s="31">
        <v>2948</v>
      </c>
      <c r="J1446" s="31" t="s">
        <v>1016</v>
      </c>
      <c r="K1446" s="31">
        <v>0</v>
      </c>
      <c r="L1446" s="31">
        <v>0</v>
      </c>
      <c r="M1446" s="31">
        <v>10</v>
      </c>
      <c r="N1446" s="33"/>
      <c r="O1446" s="33">
        <v>10</v>
      </c>
      <c r="P1446" s="33"/>
      <c r="Q1446" s="33"/>
      <c r="R1446" s="33"/>
      <c r="S1446" s="34" t="str">
        <f t="shared" si="308"/>
        <v>2</v>
      </c>
      <c r="T1446" s="35">
        <f t="shared" si="309"/>
        <v>10</v>
      </c>
      <c r="U1446" s="36">
        <f>INDEX([1]ราคาที่ดิน!$B:$G,MATCH($C1446,[1]ราคาที่ดิน!$A:$A,0),MATCH($B1446,[1]ราคาที่ดิน!$B$1:$G$1,0))</f>
        <v>50</v>
      </c>
      <c r="V1446" s="37">
        <f t="shared" si="318"/>
        <v>500</v>
      </c>
      <c r="W1446" s="31">
        <v>5</v>
      </c>
      <c r="X1446" s="31">
        <v>99</v>
      </c>
      <c r="Y1446" s="31" t="s">
        <v>66</v>
      </c>
      <c r="Z1446" s="31" t="s">
        <v>1081</v>
      </c>
      <c r="AA1446" s="31"/>
      <c r="AB1446" s="32" t="s">
        <v>1082</v>
      </c>
      <c r="AC1446" s="38"/>
      <c r="AD1446" s="39" t="s">
        <v>75</v>
      </c>
      <c r="AE1446" s="39" t="s">
        <v>76</v>
      </c>
      <c r="AF1446" s="40" t="str">
        <f t="shared" si="310"/>
        <v>1</v>
      </c>
      <c r="AG1446" s="41">
        <f t="shared" si="311"/>
        <v>55</v>
      </c>
      <c r="AH1446" s="42">
        <v>55</v>
      </c>
      <c r="AI1446" s="42"/>
      <c r="AJ1446" s="42"/>
      <c r="AK1446" s="42"/>
      <c r="AL1446" s="31">
        <v>20</v>
      </c>
      <c r="AM1446" s="43" t="str">
        <f t="shared" si="312"/>
        <v>100</v>
      </c>
      <c r="AN1446" s="44">
        <f>INDEX([1]ราคาสิ่งปลูกสร้าง!$D$6:$CC$47,MATCH($AD1446,[1]ราคาสิ่งปลูกสร้าง!$B$6:$B$45,0),MATCH($C$7,[1]ราคาสิ่งปลูกสร้าง!$D$5:$CC$5,0))</f>
        <v>5400</v>
      </c>
      <c r="AO1446" s="44">
        <f t="shared" si="313"/>
        <v>297000</v>
      </c>
      <c r="AP1446" s="45">
        <f t="shared" si="314"/>
        <v>20</v>
      </c>
      <c r="AQ1446" s="40">
        <f>IF(AP1446=0,0,INDEX([1]ค่าเสื่อมสิ่งปลูกสร้าง!$A$5:$D$105,MATCH($AP1446,[1]ค่าเสื่อมสิ่งปลูกสร้าง!$A$5:$A$105,0),MATCH(AE1446,[1]ค่าเสื่อมสิ่งปลูกสร้าง!$A$3:$D$3)))</f>
        <v>93</v>
      </c>
      <c r="AR1446" s="44">
        <f t="shared" si="319"/>
        <v>20790.000000000004</v>
      </c>
      <c r="AS1446" s="44">
        <f t="shared" si="320"/>
        <v>21290.000000000004</v>
      </c>
      <c r="AT1446" s="44">
        <f t="shared" si="321"/>
        <v>21290.000000000004</v>
      </c>
      <c r="AU1446" s="46">
        <v>0</v>
      </c>
      <c r="AV1446" s="44">
        <f t="shared" si="315"/>
        <v>21290.000000000004</v>
      </c>
      <c r="AW1446" s="47" t="str">
        <f t="shared" si="316"/>
        <v>0.01</v>
      </c>
      <c r="AX1446" s="48"/>
      <c r="AY1446" s="48"/>
      <c r="AZ1446" s="49">
        <v>0</v>
      </c>
      <c r="BA1446" s="48"/>
      <c r="BB1446" s="48"/>
      <c r="BC1446" s="44">
        <f t="shared" si="317"/>
        <v>0</v>
      </c>
      <c r="BD1446" s="50">
        <v>1</v>
      </c>
      <c r="BE1446" s="51" t="e">
        <f>IF(AX1446=1,0,IF(AY1446=1,0,IF(BC1446&gt;#REF!,#REF!,IF(OR(AZ1446&gt;0,BD1446&gt;0),BC1446+([1]สูตร2!H1434*(100%-AZ1446)-BC1446)*BD1446,[1]สูตร2!H1434*(100%-AZ1446)))))</f>
        <v>#REF!</v>
      </c>
      <c r="BF1446" s="31"/>
    </row>
    <row r="1447" spans="1:58" s="5" customFormat="1" ht="24" customHeight="1" x14ac:dyDescent="0.2">
      <c r="A1447" s="31">
        <v>460</v>
      </c>
      <c r="B1447" s="31" t="s">
        <v>65</v>
      </c>
      <c r="C1447" s="31">
        <v>2157</v>
      </c>
      <c r="D1447" s="31" t="s">
        <v>66</v>
      </c>
      <c r="E1447" s="31" t="s">
        <v>1083</v>
      </c>
      <c r="F1447" s="31"/>
      <c r="G1447" s="32" t="s">
        <v>1084</v>
      </c>
      <c r="H1447" s="31">
        <v>50</v>
      </c>
      <c r="I1447" s="31">
        <v>2527</v>
      </c>
      <c r="J1447" s="31" t="s">
        <v>1016</v>
      </c>
      <c r="K1447" s="31">
        <v>5</v>
      </c>
      <c r="L1447" s="31">
        <v>0</v>
      </c>
      <c r="M1447" s="31">
        <v>69</v>
      </c>
      <c r="N1447" s="33">
        <v>2069</v>
      </c>
      <c r="O1447" s="33"/>
      <c r="P1447" s="33"/>
      <c r="Q1447" s="33"/>
      <c r="R1447" s="33"/>
      <c r="S1447" s="34" t="str">
        <f t="shared" si="308"/>
        <v>1</v>
      </c>
      <c r="T1447" s="35">
        <f t="shared" si="309"/>
        <v>2069</v>
      </c>
      <c r="U1447" s="36">
        <f>INDEX([1]ราคาที่ดิน!$B:$G,MATCH($C1447,[1]ราคาที่ดิน!$A:$A,0),MATCH($B1447,[1]ราคาที่ดิน!$B$1:$G$1,0))</f>
        <v>50</v>
      </c>
      <c r="V1447" s="37">
        <f t="shared" si="318"/>
        <v>103450</v>
      </c>
      <c r="W1447" s="31"/>
      <c r="X1447" s="31"/>
      <c r="Y1447" s="31"/>
      <c r="Z1447" s="31"/>
      <c r="AA1447" s="31"/>
      <c r="AB1447" s="32"/>
      <c r="AC1447" s="38"/>
      <c r="AD1447" s="39"/>
      <c r="AE1447" s="39"/>
      <c r="AF1447" s="40" t="str">
        <f t="shared" si="310"/>
        <v/>
      </c>
      <c r="AG1447" s="41" t="str">
        <f t="shared" si="311"/>
        <v/>
      </c>
      <c r="AH1447" s="42"/>
      <c r="AI1447" s="42"/>
      <c r="AJ1447" s="42"/>
      <c r="AK1447" s="42"/>
      <c r="AL1447" s="31"/>
      <c r="AM1447" s="43" t="str">
        <f t="shared" si="312"/>
        <v>100</v>
      </c>
      <c r="AN1447" s="44">
        <f>INDEX([1]ราคาสิ่งปลูกสร้าง!$D$6:$CC$47,MATCH($AD1447,[1]ราคาสิ่งปลูกสร้าง!$B$6:$B$45,0),MATCH($C$7,[1]ราคาสิ่งปลูกสร้าง!$D$5:$CC$5,0))</f>
        <v>0</v>
      </c>
      <c r="AO1447" s="44">
        <f t="shared" si="313"/>
        <v>0</v>
      </c>
      <c r="AP1447" s="45">
        <f t="shared" si="314"/>
        <v>0</v>
      </c>
      <c r="AQ1447" s="40">
        <f>IF(AP1447=0,0,INDEX([1]ค่าเสื่อมสิ่งปลูกสร้าง!$A$5:$D$105,MATCH($AP1447,[1]ค่าเสื่อมสิ่งปลูกสร้าง!$A$5:$A$105,0),MATCH(AE1447,[1]ค่าเสื่อมสิ่งปลูกสร้าง!$A$3:$D$3)))</f>
        <v>0</v>
      </c>
      <c r="AR1447" s="44">
        <f t="shared" si="319"/>
        <v>0</v>
      </c>
      <c r="AS1447" s="44">
        <f t="shared" si="320"/>
        <v>103450</v>
      </c>
      <c r="AT1447" s="44">
        <f t="shared" si="321"/>
        <v>103450</v>
      </c>
      <c r="AU1447" s="46">
        <v>0</v>
      </c>
      <c r="AV1447" s="44">
        <f t="shared" si="315"/>
        <v>103450</v>
      </c>
      <c r="AW1447" s="47" t="str">
        <f t="shared" si="316"/>
        <v>0.01</v>
      </c>
      <c r="AX1447" s="48"/>
      <c r="AY1447" s="48"/>
      <c r="AZ1447" s="49">
        <v>0</v>
      </c>
      <c r="BA1447" s="48"/>
      <c r="BB1447" s="48"/>
      <c r="BC1447" s="44">
        <f t="shared" si="317"/>
        <v>0</v>
      </c>
      <c r="BD1447" s="50">
        <v>1</v>
      </c>
      <c r="BE1447" s="51" t="e">
        <f>IF(AX1447=1,0,IF(AY1447=1,0,IF(BC1447&gt;#REF!,#REF!,IF(OR(AZ1447&gt;0,BD1447&gt;0),BC1447+([1]สูตร2!H1435*(100%-AZ1447)-BC1447)*BD1447,[1]สูตร2!H1435*(100%-AZ1447)))))</f>
        <v>#REF!</v>
      </c>
      <c r="BF1447" s="31"/>
    </row>
    <row r="1448" spans="1:58" s="5" customFormat="1" ht="24" customHeight="1" x14ac:dyDescent="0.2">
      <c r="A1448" s="31"/>
      <c r="B1448" s="31" t="s">
        <v>65</v>
      </c>
      <c r="C1448" s="31">
        <v>2086</v>
      </c>
      <c r="D1448" s="31" t="s">
        <v>66</v>
      </c>
      <c r="E1448" s="31" t="s">
        <v>1083</v>
      </c>
      <c r="F1448" s="31"/>
      <c r="G1448" s="32" t="s">
        <v>1084</v>
      </c>
      <c r="H1448" s="31">
        <v>24</v>
      </c>
      <c r="I1448" s="31">
        <v>2558</v>
      </c>
      <c r="J1448" s="31" t="s">
        <v>1016</v>
      </c>
      <c r="K1448" s="31">
        <v>2</v>
      </c>
      <c r="L1448" s="31">
        <v>3</v>
      </c>
      <c r="M1448" s="31">
        <v>26</v>
      </c>
      <c r="N1448" s="33">
        <v>1126</v>
      </c>
      <c r="O1448" s="33"/>
      <c r="P1448" s="33"/>
      <c r="Q1448" s="33"/>
      <c r="R1448" s="33"/>
      <c r="S1448" s="34" t="str">
        <f t="shared" si="308"/>
        <v>1</v>
      </c>
      <c r="T1448" s="35">
        <f t="shared" si="309"/>
        <v>1126</v>
      </c>
      <c r="U1448" s="36">
        <f>INDEX([1]ราคาที่ดิน!$B:$G,MATCH($C1448,[1]ราคาที่ดิน!$A:$A,0),MATCH($B1448,[1]ราคาที่ดิน!$B$1:$G$1,0))</f>
        <v>180</v>
      </c>
      <c r="V1448" s="37">
        <f t="shared" si="318"/>
        <v>202680</v>
      </c>
      <c r="W1448" s="31"/>
      <c r="X1448" s="31"/>
      <c r="Y1448" s="31"/>
      <c r="Z1448" s="31"/>
      <c r="AA1448" s="31"/>
      <c r="AB1448" s="32"/>
      <c r="AC1448" s="38"/>
      <c r="AD1448" s="39"/>
      <c r="AE1448" s="39"/>
      <c r="AF1448" s="40" t="str">
        <f t="shared" si="310"/>
        <v/>
      </c>
      <c r="AG1448" s="41" t="str">
        <f t="shared" si="311"/>
        <v/>
      </c>
      <c r="AH1448" s="42"/>
      <c r="AI1448" s="42"/>
      <c r="AJ1448" s="42"/>
      <c r="AK1448" s="42"/>
      <c r="AL1448" s="31"/>
      <c r="AM1448" s="43" t="str">
        <f t="shared" si="312"/>
        <v>100</v>
      </c>
      <c r="AN1448" s="44">
        <f>INDEX([1]ราคาสิ่งปลูกสร้าง!$D$6:$CC$47,MATCH($AD1448,[1]ราคาสิ่งปลูกสร้าง!$B$6:$B$45,0),MATCH($C$7,[1]ราคาสิ่งปลูกสร้าง!$D$5:$CC$5,0))</f>
        <v>0</v>
      </c>
      <c r="AO1448" s="44">
        <f t="shared" si="313"/>
        <v>0</v>
      </c>
      <c r="AP1448" s="45">
        <f t="shared" si="314"/>
        <v>0</v>
      </c>
      <c r="AQ1448" s="40">
        <f>IF(AP1448=0,0,INDEX([1]ค่าเสื่อมสิ่งปลูกสร้าง!$A$5:$D$105,MATCH($AP1448,[1]ค่าเสื่อมสิ่งปลูกสร้าง!$A$5:$A$105,0),MATCH(AE1448,[1]ค่าเสื่อมสิ่งปลูกสร้าง!$A$3:$D$3)))</f>
        <v>0</v>
      </c>
      <c r="AR1448" s="44">
        <f t="shared" si="319"/>
        <v>0</v>
      </c>
      <c r="AS1448" s="44">
        <f t="shared" si="320"/>
        <v>202680</v>
      </c>
      <c r="AT1448" s="44">
        <f t="shared" si="321"/>
        <v>202680</v>
      </c>
      <c r="AU1448" s="46">
        <v>0</v>
      </c>
      <c r="AV1448" s="44">
        <f t="shared" si="315"/>
        <v>202680</v>
      </c>
      <c r="AW1448" s="47" t="str">
        <f t="shared" si="316"/>
        <v>0.01</v>
      </c>
      <c r="AX1448" s="48"/>
      <c r="AY1448" s="48"/>
      <c r="AZ1448" s="49">
        <v>0</v>
      </c>
      <c r="BA1448" s="48"/>
      <c r="BB1448" s="48"/>
      <c r="BC1448" s="44">
        <f t="shared" si="317"/>
        <v>0</v>
      </c>
      <c r="BD1448" s="50">
        <v>1</v>
      </c>
      <c r="BE1448" s="51" t="e">
        <f>IF(AX1448=1,0,IF(AY1448=1,0,IF(BC1448&gt;#REF!,#REF!,IF(OR(AZ1448&gt;0,BD1448&gt;0),BC1448+([1]สูตร2!H1436*(100%-AZ1448)-BC1448)*BD1448,[1]สูตร2!H1436*(100%-AZ1448)))))</f>
        <v>#REF!</v>
      </c>
      <c r="BF1448" s="31"/>
    </row>
    <row r="1449" spans="1:58" s="5" customFormat="1" ht="24" customHeight="1" x14ac:dyDescent="0.2">
      <c r="A1449" s="31"/>
      <c r="B1449" s="31" t="s">
        <v>65</v>
      </c>
      <c r="C1449" s="31">
        <v>2092</v>
      </c>
      <c r="D1449" s="31" t="s">
        <v>66</v>
      </c>
      <c r="E1449" s="31" t="s">
        <v>1083</v>
      </c>
      <c r="F1449" s="31"/>
      <c r="G1449" s="32" t="s">
        <v>1084</v>
      </c>
      <c r="H1449" s="31">
        <v>53</v>
      </c>
      <c r="I1449" s="31">
        <v>2564</v>
      </c>
      <c r="J1449" s="31" t="s">
        <v>1016</v>
      </c>
      <c r="K1449" s="31">
        <v>3</v>
      </c>
      <c r="L1449" s="31">
        <v>0</v>
      </c>
      <c r="M1449" s="31">
        <v>77</v>
      </c>
      <c r="N1449" s="33">
        <v>1277</v>
      </c>
      <c r="O1449" s="33"/>
      <c r="P1449" s="33"/>
      <c r="Q1449" s="33"/>
      <c r="R1449" s="33"/>
      <c r="S1449" s="34" t="str">
        <f t="shared" si="308"/>
        <v>1</v>
      </c>
      <c r="T1449" s="35">
        <f t="shared" si="309"/>
        <v>1277</v>
      </c>
      <c r="U1449" s="36">
        <f>INDEX([1]ราคาที่ดิน!$B:$G,MATCH($C1449,[1]ราคาที่ดิน!$A:$A,0),MATCH($B1449,[1]ราคาที่ดิน!$B$1:$G$1,0))</f>
        <v>50</v>
      </c>
      <c r="V1449" s="37">
        <f t="shared" si="318"/>
        <v>63850</v>
      </c>
      <c r="W1449" s="31"/>
      <c r="X1449" s="31"/>
      <c r="Y1449" s="31"/>
      <c r="Z1449" s="31"/>
      <c r="AA1449" s="31"/>
      <c r="AB1449" s="32"/>
      <c r="AC1449" s="38"/>
      <c r="AD1449" s="39"/>
      <c r="AE1449" s="39"/>
      <c r="AF1449" s="40" t="str">
        <f t="shared" si="310"/>
        <v/>
      </c>
      <c r="AG1449" s="41" t="str">
        <f t="shared" si="311"/>
        <v/>
      </c>
      <c r="AH1449" s="42"/>
      <c r="AI1449" s="42"/>
      <c r="AJ1449" s="42"/>
      <c r="AK1449" s="42"/>
      <c r="AL1449" s="31"/>
      <c r="AM1449" s="43" t="str">
        <f t="shared" si="312"/>
        <v>100</v>
      </c>
      <c r="AN1449" s="44">
        <f>INDEX([1]ราคาสิ่งปลูกสร้าง!$D$6:$CC$47,MATCH($AD1449,[1]ราคาสิ่งปลูกสร้าง!$B$6:$B$45,0),MATCH($C$7,[1]ราคาสิ่งปลูกสร้าง!$D$5:$CC$5,0))</f>
        <v>0</v>
      </c>
      <c r="AO1449" s="44">
        <f t="shared" si="313"/>
        <v>0</v>
      </c>
      <c r="AP1449" s="45">
        <f t="shared" si="314"/>
        <v>0</v>
      </c>
      <c r="AQ1449" s="40">
        <f>IF(AP1449=0,0,INDEX([1]ค่าเสื่อมสิ่งปลูกสร้าง!$A$5:$D$105,MATCH($AP1449,[1]ค่าเสื่อมสิ่งปลูกสร้าง!$A$5:$A$105,0),MATCH(AE1449,[1]ค่าเสื่อมสิ่งปลูกสร้าง!$A$3:$D$3)))</f>
        <v>0</v>
      </c>
      <c r="AR1449" s="44">
        <f t="shared" si="319"/>
        <v>0</v>
      </c>
      <c r="AS1449" s="44">
        <f t="shared" si="320"/>
        <v>63850</v>
      </c>
      <c r="AT1449" s="44">
        <f t="shared" si="321"/>
        <v>63850</v>
      </c>
      <c r="AU1449" s="46">
        <v>0</v>
      </c>
      <c r="AV1449" s="44">
        <f t="shared" si="315"/>
        <v>63850</v>
      </c>
      <c r="AW1449" s="47" t="str">
        <f t="shared" si="316"/>
        <v>0.01</v>
      </c>
      <c r="AX1449" s="48"/>
      <c r="AY1449" s="48"/>
      <c r="AZ1449" s="49">
        <v>0</v>
      </c>
      <c r="BA1449" s="48"/>
      <c r="BB1449" s="48"/>
      <c r="BC1449" s="44">
        <f t="shared" si="317"/>
        <v>0</v>
      </c>
      <c r="BD1449" s="50">
        <v>1</v>
      </c>
      <c r="BE1449" s="51" t="e">
        <f>IF(AX1449=1,0,IF(AY1449=1,0,IF(BC1449&gt;#REF!,#REF!,IF(OR(AZ1449&gt;0,BD1449&gt;0),BC1449+([1]สูตร2!H1437*(100%-AZ1449)-BC1449)*BD1449,[1]สูตร2!H1437*(100%-AZ1449)))))</f>
        <v>#REF!</v>
      </c>
      <c r="BF1449" s="31"/>
    </row>
    <row r="1450" spans="1:58" s="5" customFormat="1" ht="24" customHeight="1" x14ac:dyDescent="0.2">
      <c r="A1450" s="31"/>
      <c r="B1450" s="31" t="s">
        <v>65</v>
      </c>
      <c r="C1450" s="31">
        <v>2084</v>
      </c>
      <c r="D1450" s="31" t="s">
        <v>66</v>
      </c>
      <c r="E1450" s="31" t="s">
        <v>1083</v>
      </c>
      <c r="F1450" s="31"/>
      <c r="G1450" s="32" t="s">
        <v>1084</v>
      </c>
      <c r="H1450" s="31">
        <v>22</v>
      </c>
      <c r="I1450" s="31">
        <v>2556</v>
      </c>
      <c r="J1450" s="31" t="s">
        <v>1016</v>
      </c>
      <c r="K1450" s="31">
        <v>3</v>
      </c>
      <c r="L1450" s="31">
        <v>3</v>
      </c>
      <c r="M1450" s="31">
        <v>37</v>
      </c>
      <c r="N1450" s="33">
        <v>1537</v>
      </c>
      <c r="O1450" s="33"/>
      <c r="P1450" s="33"/>
      <c r="Q1450" s="33"/>
      <c r="R1450" s="33"/>
      <c r="S1450" s="34" t="str">
        <f t="shared" si="308"/>
        <v>1</v>
      </c>
      <c r="T1450" s="35">
        <f t="shared" si="309"/>
        <v>1537</v>
      </c>
      <c r="U1450" s="36">
        <f>INDEX([1]ราคาที่ดิน!$B:$G,MATCH($C1450,[1]ราคาที่ดิน!$A:$A,0),MATCH($B1450,[1]ราคาที่ดิน!$B$1:$G$1,0))</f>
        <v>50</v>
      </c>
      <c r="V1450" s="37">
        <f t="shared" si="318"/>
        <v>76850</v>
      </c>
      <c r="W1450" s="31"/>
      <c r="X1450" s="31"/>
      <c r="Y1450" s="31"/>
      <c r="Z1450" s="31"/>
      <c r="AA1450" s="31"/>
      <c r="AB1450" s="32"/>
      <c r="AC1450" s="38"/>
      <c r="AD1450" s="39"/>
      <c r="AE1450" s="39"/>
      <c r="AF1450" s="40" t="str">
        <f t="shared" si="310"/>
        <v/>
      </c>
      <c r="AG1450" s="41" t="str">
        <f t="shared" si="311"/>
        <v/>
      </c>
      <c r="AH1450" s="42"/>
      <c r="AI1450" s="42"/>
      <c r="AJ1450" s="42"/>
      <c r="AK1450" s="42"/>
      <c r="AL1450" s="31"/>
      <c r="AM1450" s="43" t="str">
        <f t="shared" si="312"/>
        <v>100</v>
      </c>
      <c r="AN1450" s="44">
        <f>INDEX([1]ราคาสิ่งปลูกสร้าง!$D$6:$CC$47,MATCH($AD1450,[1]ราคาสิ่งปลูกสร้าง!$B$6:$B$45,0),MATCH($C$7,[1]ราคาสิ่งปลูกสร้าง!$D$5:$CC$5,0))</f>
        <v>0</v>
      </c>
      <c r="AO1450" s="44">
        <f t="shared" si="313"/>
        <v>0</v>
      </c>
      <c r="AP1450" s="45">
        <f t="shared" si="314"/>
        <v>0</v>
      </c>
      <c r="AQ1450" s="40">
        <f>IF(AP1450=0,0,INDEX([1]ค่าเสื่อมสิ่งปลูกสร้าง!$A$5:$D$105,MATCH($AP1450,[1]ค่าเสื่อมสิ่งปลูกสร้าง!$A$5:$A$105,0),MATCH(AE1450,[1]ค่าเสื่อมสิ่งปลูกสร้าง!$A$3:$D$3)))</f>
        <v>0</v>
      </c>
      <c r="AR1450" s="44">
        <f t="shared" si="319"/>
        <v>0</v>
      </c>
      <c r="AS1450" s="44">
        <f t="shared" si="320"/>
        <v>76850</v>
      </c>
      <c r="AT1450" s="44">
        <f t="shared" si="321"/>
        <v>76850</v>
      </c>
      <c r="AU1450" s="46">
        <v>0</v>
      </c>
      <c r="AV1450" s="44">
        <f t="shared" si="315"/>
        <v>76850</v>
      </c>
      <c r="AW1450" s="47" t="str">
        <f t="shared" si="316"/>
        <v>0.01</v>
      </c>
      <c r="AX1450" s="48"/>
      <c r="AY1450" s="48"/>
      <c r="AZ1450" s="49">
        <v>0</v>
      </c>
      <c r="BA1450" s="48"/>
      <c r="BB1450" s="48"/>
      <c r="BC1450" s="44">
        <f t="shared" si="317"/>
        <v>0</v>
      </c>
      <c r="BD1450" s="50">
        <v>1</v>
      </c>
      <c r="BE1450" s="51" t="e">
        <f>IF(AX1450=1,0,IF(AY1450=1,0,IF(BC1450&gt;#REF!,#REF!,IF(OR(AZ1450&gt;0,BD1450&gt;0),BC1450+([1]สูตร2!H1438*(100%-AZ1450)-BC1450)*BD1450,[1]สูตร2!H1438*(100%-AZ1450)))))</f>
        <v>#REF!</v>
      </c>
      <c r="BF1450" s="31"/>
    </row>
    <row r="1451" spans="1:58" s="5" customFormat="1" ht="24" customHeight="1" x14ac:dyDescent="0.2">
      <c r="A1451" s="31"/>
      <c r="B1451" s="31" t="s">
        <v>65</v>
      </c>
      <c r="C1451" s="31">
        <v>13113</v>
      </c>
      <c r="D1451" s="31" t="s">
        <v>66</v>
      </c>
      <c r="E1451" s="31" t="s">
        <v>1083</v>
      </c>
      <c r="F1451" s="31"/>
      <c r="G1451" s="32" t="s">
        <v>1084</v>
      </c>
      <c r="H1451" s="31">
        <v>134</v>
      </c>
      <c r="I1451" s="31">
        <v>-598</v>
      </c>
      <c r="J1451" s="31" t="s">
        <v>1016</v>
      </c>
      <c r="K1451" s="31">
        <v>0</v>
      </c>
      <c r="L1451" s="31">
        <v>1</v>
      </c>
      <c r="M1451" s="31">
        <v>6</v>
      </c>
      <c r="N1451" s="33"/>
      <c r="O1451" s="33">
        <v>106</v>
      </c>
      <c r="P1451" s="33"/>
      <c r="Q1451" s="33"/>
      <c r="R1451" s="33"/>
      <c r="S1451" s="34" t="str">
        <f t="shared" si="308"/>
        <v>2</v>
      </c>
      <c r="T1451" s="35">
        <f t="shared" si="309"/>
        <v>106</v>
      </c>
      <c r="U1451" s="36">
        <f>INDEX([1]ราคาที่ดิน!$B:$G,MATCH($C1451,[1]ราคาที่ดิน!$A:$A,0),MATCH($B1451,[1]ราคาที่ดิน!$B$1:$G$1,0))</f>
        <v>90</v>
      </c>
      <c r="V1451" s="37">
        <f t="shared" si="318"/>
        <v>9540</v>
      </c>
      <c r="W1451" s="31">
        <v>1</v>
      </c>
      <c r="X1451" s="31">
        <v>101</v>
      </c>
      <c r="Y1451" s="31" t="s">
        <v>66</v>
      </c>
      <c r="Z1451" s="31" t="s">
        <v>1083</v>
      </c>
      <c r="AA1451" s="31"/>
      <c r="AB1451" s="32" t="s">
        <v>1084</v>
      </c>
      <c r="AC1451" s="38"/>
      <c r="AD1451" s="39" t="s">
        <v>73</v>
      </c>
      <c r="AE1451" s="39" t="s">
        <v>74</v>
      </c>
      <c r="AF1451" s="40" t="str">
        <f t="shared" si="310"/>
        <v>2</v>
      </c>
      <c r="AG1451" s="41">
        <f t="shared" si="311"/>
        <v>81</v>
      </c>
      <c r="AH1451" s="42"/>
      <c r="AI1451" s="42">
        <v>81</v>
      </c>
      <c r="AJ1451" s="42"/>
      <c r="AK1451" s="42"/>
      <c r="AL1451" s="31">
        <v>10</v>
      </c>
      <c r="AM1451" s="43" t="str">
        <f t="shared" si="312"/>
        <v>100</v>
      </c>
      <c r="AN1451" s="44">
        <f>INDEX([1]ราคาสิ่งปลูกสร้าง!$D$6:$CC$47,MATCH($AD1451,[1]ราคาสิ่งปลูกสร้าง!$B$6:$B$45,0),MATCH($C$7,[1]ราคาสิ่งปลูกสร้าง!$D$5:$CC$5,0))</f>
        <v>6500</v>
      </c>
      <c r="AO1451" s="44">
        <f t="shared" si="313"/>
        <v>526500</v>
      </c>
      <c r="AP1451" s="45">
        <f t="shared" si="314"/>
        <v>10</v>
      </c>
      <c r="AQ1451" s="40">
        <f>IF(AP1451=0,0,INDEX([1]ค่าเสื่อมสิ่งปลูกสร้าง!$A$5:$D$105,MATCH($AP1451,[1]ค่าเสื่อมสิ่งปลูกสร้าง!$A$5:$A$105,0),MATCH(AE1451,[1]ค่าเสื่อมสิ่งปลูกสร้าง!$A$3:$D$3)))</f>
        <v>10</v>
      </c>
      <c r="AR1451" s="44">
        <f t="shared" si="319"/>
        <v>473850</v>
      </c>
      <c r="AS1451" s="44">
        <f t="shared" si="320"/>
        <v>483390</v>
      </c>
      <c r="AT1451" s="44">
        <f t="shared" si="321"/>
        <v>483390</v>
      </c>
      <c r="AU1451" s="46">
        <v>0</v>
      </c>
      <c r="AV1451" s="44">
        <f t="shared" si="315"/>
        <v>483390</v>
      </c>
      <c r="AW1451" s="47" t="str">
        <f t="shared" si="316"/>
        <v>0.02</v>
      </c>
      <c r="AX1451" s="48"/>
      <c r="AY1451" s="48"/>
      <c r="AZ1451" s="49">
        <v>0</v>
      </c>
      <c r="BA1451" s="48"/>
      <c r="BB1451" s="48"/>
      <c r="BC1451" s="44">
        <f t="shared" si="317"/>
        <v>0</v>
      </c>
      <c r="BD1451" s="50">
        <v>1</v>
      </c>
      <c r="BE1451" s="51" t="e">
        <f>IF(AX1451=1,0,IF(AY1451=1,0,IF(BC1451&gt;#REF!,#REF!,IF(OR(AZ1451&gt;0,BD1451&gt;0),BC1451+([1]สูตร2!H1439*(100%-AZ1451)-BC1451)*BD1451,[1]สูตร2!H1439*(100%-AZ1451)))))</f>
        <v>#REF!</v>
      </c>
      <c r="BF1451" s="31"/>
    </row>
    <row r="1452" spans="1:58" s="5" customFormat="1" ht="24" customHeight="1" x14ac:dyDescent="0.2">
      <c r="A1452" s="31"/>
      <c r="B1452" s="31" t="s">
        <v>65</v>
      </c>
      <c r="C1452" s="31">
        <v>13113</v>
      </c>
      <c r="D1452" s="31" t="s">
        <v>66</v>
      </c>
      <c r="E1452" s="31" t="s">
        <v>1083</v>
      </c>
      <c r="F1452" s="31"/>
      <c r="G1452" s="32" t="s">
        <v>1084</v>
      </c>
      <c r="H1452" s="31">
        <v>134</v>
      </c>
      <c r="I1452" s="31">
        <v>-598</v>
      </c>
      <c r="J1452" s="31" t="s">
        <v>1016</v>
      </c>
      <c r="K1452" s="31">
        <v>0</v>
      </c>
      <c r="L1452" s="31">
        <v>0</v>
      </c>
      <c r="M1452" s="31">
        <v>50</v>
      </c>
      <c r="N1452" s="33"/>
      <c r="O1452" s="33">
        <v>50</v>
      </c>
      <c r="P1452" s="33"/>
      <c r="Q1452" s="33"/>
      <c r="R1452" s="33"/>
      <c r="S1452" s="34" t="str">
        <f t="shared" si="308"/>
        <v>2</v>
      </c>
      <c r="T1452" s="35">
        <f t="shared" si="309"/>
        <v>50</v>
      </c>
      <c r="U1452" s="36">
        <f>INDEX([1]ราคาที่ดิน!$B:$G,MATCH($C1452,[1]ราคาที่ดิน!$A:$A,0),MATCH($B1452,[1]ราคาที่ดิน!$B$1:$G$1,0))</f>
        <v>90</v>
      </c>
      <c r="V1452" s="37">
        <f t="shared" si="318"/>
        <v>4500</v>
      </c>
      <c r="W1452" s="31">
        <v>2</v>
      </c>
      <c r="X1452" s="31">
        <v>101</v>
      </c>
      <c r="Y1452" s="31" t="s">
        <v>66</v>
      </c>
      <c r="Z1452" s="31" t="s">
        <v>1083</v>
      </c>
      <c r="AA1452" s="31"/>
      <c r="AB1452" s="32" t="s">
        <v>1084</v>
      </c>
      <c r="AC1452" s="38"/>
      <c r="AD1452" s="39" t="s">
        <v>75</v>
      </c>
      <c r="AE1452" s="39" t="s">
        <v>76</v>
      </c>
      <c r="AF1452" s="40" t="str">
        <f t="shared" si="310"/>
        <v>1</v>
      </c>
      <c r="AG1452" s="41">
        <f t="shared" si="311"/>
        <v>10.53</v>
      </c>
      <c r="AH1452" s="42">
        <v>10.53</v>
      </c>
      <c r="AI1452" s="42"/>
      <c r="AJ1452" s="42"/>
      <c r="AK1452" s="42"/>
      <c r="AL1452" s="31">
        <v>10</v>
      </c>
      <c r="AM1452" s="43" t="str">
        <f t="shared" si="312"/>
        <v>100</v>
      </c>
      <c r="AN1452" s="44">
        <f>INDEX([1]ราคาสิ่งปลูกสร้าง!$D$6:$CC$47,MATCH($AD1452,[1]ราคาสิ่งปลูกสร้าง!$B$6:$B$45,0),MATCH($C$7,[1]ราคาสิ่งปลูกสร้าง!$D$5:$CC$5,0))</f>
        <v>5400</v>
      </c>
      <c r="AO1452" s="44">
        <f t="shared" si="313"/>
        <v>56862</v>
      </c>
      <c r="AP1452" s="45">
        <f t="shared" si="314"/>
        <v>10</v>
      </c>
      <c r="AQ1452" s="40">
        <f>IF(AP1452=0,0,INDEX([1]ค่าเสื่อมสิ่งปลูกสร้าง!$A$5:$D$105,MATCH($AP1452,[1]ค่าเสื่อมสิ่งปลูกสร้าง!$A$5:$A$105,0),MATCH(AE1452,[1]ค่าเสื่อมสิ่งปลูกสร้าง!$A$3:$D$3)))</f>
        <v>40</v>
      </c>
      <c r="AR1452" s="44">
        <f t="shared" si="319"/>
        <v>34117.199999999997</v>
      </c>
      <c r="AS1452" s="44">
        <f t="shared" si="320"/>
        <v>38617.199999999997</v>
      </c>
      <c r="AT1452" s="44">
        <f t="shared" si="321"/>
        <v>38617.199999999997</v>
      </c>
      <c r="AU1452" s="46">
        <v>0</v>
      </c>
      <c r="AV1452" s="44">
        <f t="shared" si="315"/>
        <v>38617.199999999997</v>
      </c>
      <c r="AW1452" s="47" t="str">
        <f t="shared" si="316"/>
        <v>0.01</v>
      </c>
      <c r="AX1452" s="48"/>
      <c r="AY1452" s="48"/>
      <c r="AZ1452" s="49">
        <v>0</v>
      </c>
      <c r="BA1452" s="48"/>
      <c r="BB1452" s="48"/>
      <c r="BC1452" s="44">
        <f t="shared" si="317"/>
        <v>0</v>
      </c>
      <c r="BD1452" s="50">
        <v>1</v>
      </c>
      <c r="BE1452" s="51" t="e">
        <f>IF(AX1452=1,0,IF(AY1452=1,0,IF(BC1452&gt;#REF!,#REF!,IF(OR(AZ1452&gt;0,BD1452&gt;0),BC1452+([1]สูตร2!H1440*(100%-AZ1452)-BC1452)*BD1452,[1]สูตร2!H1440*(100%-AZ1452)))))</f>
        <v>#REF!</v>
      </c>
      <c r="BF1452" s="31"/>
    </row>
    <row r="1453" spans="1:58" s="5" customFormat="1" ht="24" customHeight="1" x14ac:dyDescent="0.2">
      <c r="A1453" s="31"/>
      <c r="B1453" s="31" t="s">
        <v>65</v>
      </c>
      <c r="C1453" s="31">
        <v>13113</v>
      </c>
      <c r="D1453" s="31" t="s">
        <v>66</v>
      </c>
      <c r="E1453" s="31" t="s">
        <v>1083</v>
      </c>
      <c r="F1453" s="31"/>
      <c r="G1453" s="32" t="s">
        <v>1084</v>
      </c>
      <c r="H1453" s="31">
        <v>134</v>
      </c>
      <c r="I1453" s="31">
        <v>-598</v>
      </c>
      <c r="J1453" s="31" t="s">
        <v>1016</v>
      </c>
      <c r="K1453" s="31">
        <v>0</v>
      </c>
      <c r="L1453" s="31">
        <v>0</v>
      </c>
      <c r="M1453" s="31">
        <v>50</v>
      </c>
      <c r="N1453" s="33"/>
      <c r="O1453" s="33">
        <v>50</v>
      </c>
      <c r="P1453" s="33"/>
      <c r="Q1453" s="33"/>
      <c r="R1453" s="33"/>
      <c r="S1453" s="34" t="str">
        <f t="shared" si="308"/>
        <v>2</v>
      </c>
      <c r="T1453" s="35">
        <f t="shared" si="309"/>
        <v>50</v>
      </c>
      <c r="U1453" s="36">
        <f>INDEX([1]ราคาที่ดิน!$B:$G,MATCH($C1453,[1]ราคาที่ดิน!$A:$A,0),MATCH($B1453,[1]ราคาที่ดิน!$B$1:$G$1,0))</f>
        <v>90</v>
      </c>
      <c r="V1453" s="37">
        <f t="shared" si="318"/>
        <v>4500</v>
      </c>
      <c r="W1453" s="31">
        <v>3</v>
      </c>
      <c r="X1453" s="31">
        <v>101</v>
      </c>
      <c r="Y1453" s="31" t="s">
        <v>66</v>
      </c>
      <c r="Z1453" s="31" t="s">
        <v>1083</v>
      </c>
      <c r="AA1453" s="31"/>
      <c r="AB1453" s="32" t="s">
        <v>1084</v>
      </c>
      <c r="AC1453" s="38"/>
      <c r="AD1453" s="39" t="s">
        <v>75</v>
      </c>
      <c r="AE1453" s="39" t="s">
        <v>94</v>
      </c>
      <c r="AF1453" s="40" t="str">
        <f t="shared" si="310"/>
        <v>1</v>
      </c>
      <c r="AG1453" s="41">
        <f t="shared" si="311"/>
        <v>26.27</v>
      </c>
      <c r="AH1453" s="42">
        <v>26.27</v>
      </c>
      <c r="AI1453" s="42"/>
      <c r="AJ1453" s="42"/>
      <c r="AK1453" s="42"/>
      <c r="AL1453" s="31">
        <v>10</v>
      </c>
      <c r="AM1453" s="43" t="str">
        <f t="shared" si="312"/>
        <v>100</v>
      </c>
      <c r="AN1453" s="44">
        <f>INDEX([1]ราคาสิ่งปลูกสร้าง!$D$6:$CC$47,MATCH($AD1453,[1]ราคาสิ่งปลูกสร้าง!$B$6:$B$45,0),MATCH($C$7,[1]ราคาสิ่งปลูกสร้าง!$D$5:$CC$5,0))</f>
        <v>5400</v>
      </c>
      <c r="AO1453" s="44">
        <f t="shared" si="313"/>
        <v>141858</v>
      </c>
      <c r="AP1453" s="45">
        <f t="shared" si="314"/>
        <v>10</v>
      </c>
      <c r="AQ1453" s="40">
        <f>IF(AP1453=0,0,INDEX([1]ค่าเสื่อมสิ่งปลูกสร้าง!$A$5:$D$105,MATCH($AP1453,[1]ค่าเสื่อมสิ่งปลูกสร้าง!$A$5:$A$105,0),MATCH(AE1453,[1]ค่าเสื่อมสิ่งปลูกสร้าง!$A$3:$D$3)))</f>
        <v>10</v>
      </c>
      <c r="AR1453" s="44">
        <f t="shared" si="319"/>
        <v>127672.2</v>
      </c>
      <c r="AS1453" s="44">
        <f t="shared" si="320"/>
        <v>132172.20000000001</v>
      </c>
      <c r="AT1453" s="44">
        <f t="shared" si="321"/>
        <v>132172.20000000001</v>
      </c>
      <c r="AU1453" s="46">
        <v>0</v>
      </c>
      <c r="AV1453" s="44">
        <f t="shared" si="315"/>
        <v>132172.20000000001</v>
      </c>
      <c r="AW1453" s="47" t="str">
        <f t="shared" si="316"/>
        <v>0.01</v>
      </c>
      <c r="AX1453" s="48"/>
      <c r="AY1453" s="48"/>
      <c r="AZ1453" s="49">
        <v>0</v>
      </c>
      <c r="BA1453" s="48"/>
      <c r="BB1453" s="48"/>
      <c r="BC1453" s="44">
        <f t="shared" si="317"/>
        <v>0</v>
      </c>
      <c r="BD1453" s="50">
        <v>1</v>
      </c>
      <c r="BE1453" s="51" t="e">
        <f>IF(AX1453=1,0,IF(AY1453=1,0,IF(BC1453&gt;#REF!,#REF!,IF(OR(AZ1453&gt;0,BD1453&gt;0),BC1453+([1]สูตร2!H1441*(100%-AZ1453)-BC1453)*BD1453,[1]สูตร2!H1441*(100%-AZ1453)))))</f>
        <v>#REF!</v>
      </c>
      <c r="BF1453" s="31"/>
    </row>
    <row r="1454" spans="1:58" s="5" customFormat="1" ht="24" customHeight="1" x14ac:dyDescent="0.2">
      <c r="A1454" s="31">
        <v>461</v>
      </c>
      <c r="B1454" s="31" t="s">
        <v>65</v>
      </c>
      <c r="C1454" s="31">
        <v>2071</v>
      </c>
      <c r="D1454" s="31" t="s">
        <v>66</v>
      </c>
      <c r="E1454" s="31" t="s">
        <v>1085</v>
      </c>
      <c r="F1454" s="31"/>
      <c r="G1454" s="32" t="s">
        <v>1086</v>
      </c>
      <c r="H1454" s="31">
        <v>59</v>
      </c>
      <c r="I1454" s="31">
        <v>2543</v>
      </c>
      <c r="J1454" s="31" t="s">
        <v>1016</v>
      </c>
      <c r="K1454" s="31">
        <v>5</v>
      </c>
      <c r="L1454" s="31">
        <v>0</v>
      </c>
      <c r="M1454" s="31">
        <v>42</v>
      </c>
      <c r="N1454" s="33">
        <v>2042</v>
      </c>
      <c r="O1454" s="33"/>
      <c r="P1454" s="33"/>
      <c r="Q1454" s="33"/>
      <c r="R1454" s="33"/>
      <c r="S1454" s="34" t="str">
        <f t="shared" si="308"/>
        <v>1</v>
      </c>
      <c r="T1454" s="35">
        <f t="shared" si="309"/>
        <v>2042</v>
      </c>
      <c r="U1454" s="36">
        <f>INDEX([1]ราคาที่ดิน!$B:$G,MATCH($C1454,[1]ราคาที่ดิน!$A:$A,0),MATCH($B1454,[1]ราคาที่ดิน!$B$1:$G$1,0))</f>
        <v>180</v>
      </c>
      <c r="V1454" s="37">
        <f t="shared" si="318"/>
        <v>367560</v>
      </c>
      <c r="W1454" s="31"/>
      <c r="X1454" s="31"/>
      <c r="Y1454" s="31"/>
      <c r="Z1454" s="31"/>
      <c r="AA1454" s="31"/>
      <c r="AB1454" s="32"/>
      <c r="AC1454" s="38"/>
      <c r="AD1454" s="39"/>
      <c r="AE1454" s="39"/>
      <c r="AF1454" s="40" t="str">
        <f t="shared" si="310"/>
        <v/>
      </c>
      <c r="AG1454" s="41" t="str">
        <f t="shared" si="311"/>
        <v/>
      </c>
      <c r="AH1454" s="42"/>
      <c r="AI1454" s="42"/>
      <c r="AJ1454" s="42"/>
      <c r="AK1454" s="42"/>
      <c r="AL1454" s="31"/>
      <c r="AM1454" s="43" t="str">
        <f t="shared" si="312"/>
        <v>100</v>
      </c>
      <c r="AN1454" s="44">
        <f>INDEX([1]ราคาสิ่งปลูกสร้าง!$D$6:$CC$47,MATCH($AD1454,[1]ราคาสิ่งปลูกสร้าง!$B$6:$B$45,0),MATCH($C$7,[1]ราคาสิ่งปลูกสร้าง!$D$5:$CC$5,0))</f>
        <v>0</v>
      </c>
      <c r="AO1454" s="44">
        <f t="shared" si="313"/>
        <v>0</v>
      </c>
      <c r="AP1454" s="45">
        <f t="shared" si="314"/>
        <v>0</v>
      </c>
      <c r="AQ1454" s="40">
        <f>IF(AP1454=0,0,INDEX([1]ค่าเสื่อมสิ่งปลูกสร้าง!$A$5:$D$105,MATCH($AP1454,[1]ค่าเสื่อมสิ่งปลูกสร้าง!$A$5:$A$105,0),MATCH(AE1454,[1]ค่าเสื่อมสิ่งปลูกสร้าง!$A$3:$D$3)))</f>
        <v>0</v>
      </c>
      <c r="AR1454" s="44">
        <f t="shared" si="319"/>
        <v>0</v>
      </c>
      <c r="AS1454" s="44">
        <f t="shared" si="320"/>
        <v>367560</v>
      </c>
      <c r="AT1454" s="44">
        <f t="shared" si="321"/>
        <v>367560</v>
      </c>
      <c r="AU1454" s="46">
        <v>0</v>
      </c>
      <c r="AV1454" s="44">
        <f t="shared" si="315"/>
        <v>367560</v>
      </c>
      <c r="AW1454" s="47" t="str">
        <f t="shared" si="316"/>
        <v>0.01</v>
      </c>
      <c r="AX1454" s="48"/>
      <c r="AY1454" s="48"/>
      <c r="AZ1454" s="49">
        <v>0</v>
      </c>
      <c r="BA1454" s="48"/>
      <c r="BB1454" s="48"/>
      <c r="BC1454" s="44">
        <f t="shared" si="317"/>
        <v>0</v>
      </c>
      <c r="BD1454" s="50">
        <v>1</v>
      </c>
      <c r="BE1454" s="51" t="e">
        <f>IF(AX1454=1,0,IF(AY1454=1,0,IF(BC1454&gt;#REF!,#REF!,IF(OR(AZ1454&gt;0,BD1454&gt;0),BC1454+([1]สูตร2!H1442*(100%-AZ1454)-BC1454)*BD1454,[1]สูตร2!H1442*(100%-AZ1454)))))</f>
        <v>#REF!</v>
      </c>
      <c r="BF1454" s="31"/>
    </row>
    <row r="1455" spans="1:58" s="5" customFormat="1" ht="24" customHeight="1" x14ac:dyDescent="0.2">
      <c r="A1455" s="31"/>
      <c r="B1455" s="31" t="s">
        <v>93</v>
      </c>
      <c r="C1455" s="31" t="s">
        <v>104</v>
      </c>
      <c r="D1455" s="31" t="s">
        <v>66</v>
      </c>
      <c r="E1455" s="31" t="s">
        <v>1085</v>
      </c>
      <c r="F1455" s="31"/>
      <c r="G1455" s="32" t="s">
        <v>1086</v>
      </c>
      <c r="H1455" s="31" t="s">
        <v>104</v>
      </c>
      <c r="I1455" s="31" t="s">
        <v>104</v>
      </c>
      <c r="J1455" s="31" t="s">
        <v>440</v>
      </c>
      <c r="K1455" s="31">
        <v>0</v>
      </c>
      <c r="L1455" s="31">
        <v>0</v>
      </c>
      <c r="M1455" s="31">
        <v>35</v>
      </c>
      <c r="N1455" s="33"/>
      <c r="O1455" s="33">
        <v>35</v>
      </c>
      <c r="P1455" s="33"/>
      <c r="Q1455" s="33"/>
      <c r="R1455" s="33"/>
      <c r="S1455" s="34" t="str">
        <f t="shared" si="308"/>
        <v>2</v>
      </c>
      <c r="T1455" s="35">
        <f t="shared" si="309"/>
        <v>35</v>
      </c>
      <c r="U1455" s="36">
        <f>INDEX([1]ราคาที่ดิน!$B:$G,MATCH($C1455,[1]ราคาที่ดิน!$A:$A,0),MATCH($B1455,[1]ราคาที่ดิน!$B$1:$G$1,0))</f>
        <v>100</v>
      </c>
      <c r="V1455" s="37">
        <f t="shared" si="318"/>
        <v>3500</v>
      </c>
      <c r="W1455" s="31">
        <v>1</v>
      </c>
      <c r="X1455" s="31">
        <v>105</v>
      </c>
      <c r="Y1455" s="31" t="s">
        <v>66</v>
      </c>
      <c r="Z1455" s="31" t="s">
        <v>1085</v>
      </c>
      <c r="AA1455" s="31"/>
      <c r="AB1455" s="32" t="s">
        <v>1086</v>
      </c>
      <c r="AC1455" s="38"/>
      <c r="AD1455" s="39" t="s">
        <v>73</v>
      </c>
      <c r="AE1455" s="39" t="s">
        <v>94</v>
      </c>
      <c r="AF1455" s="40" t="str">
        <f t="shared" si="310"/>
        <v>2</v>
      </c>
      <c r="AG1455" s="41">
        <f t="shared" si="311"/>
        <v>117</v>
      </c>
      <c r="AH1455" s="42"/>
      <c r="AI1455" s="42">
        <v>117</v>
      </c>
      <c r="AJ1455" s="42"/>
      <c r="AK1455" s="42"/>
      <c r="AL1455" s="31">
        <v>20</v>
      </c>
      <c r="AM1455" s="43" t="str">
        <f t="shared" si="312"/>
        <v>100</v>
      </c>
      <c r="AN1455" s="44">
        <f>INDEX([1]ราคาสิ่งปลูกสร้าง!$D$6:$CC$47,MATCH($AD1455,[1]ราคาสิ่งปลูกสร้าง!$B$6:$B$45,0),MATCH($C$7,[1]ราคาสิ่งปลูกสร้าง!$D$5:$CC$5,0))</f>
        <v>6500</v>
      </c>
      <c r="AO1455" s="44">
        <f t="shared" si="313"/>
        <v>760500</v>
      </c>
      <c r="AP1455" s="45">
        <f t="shared" si="314"/>
        <v>20</v>
      </c>
      <c r="AQ1455" s="40">
        <f>IF(AP1455=0,0,INDEX([1]ค่าเสื่อมสิ่งปลูกสร้าง!$A$5:$D$105,MATCH($AP1455,[1]ค่าเสื่อมสิ่งปลูกสร้าง!$A$5:$A$105,0),MATCH(AE1455,[1]ค่าเสื่อมสิ่งปลูกสร้าง!$A$3:$D$3)))</f>
        <v>30</v>
      </c>
      <c r="AR1455" s="44">
        <f t="shared" si="319"/>
        <v>532350</v>
      </c>
      <c r="AS1455" s="44">
        <f t="shared" si="320"/>
        <v>535850</v>
      </c>
      <c r="AT1455" s="44">
        <f t="shared" si="321"/>
        <v>535850</v>
      </c>
      <c r="AU1455" s="46">
        <v>0</v>
      </c>
      <c r="AV1455" s="44">
        <f t="shared" si="315"/>
        <v>535850</v>
      </c>
      <c r="AW1455" s="47" t="str">
        <f t="shared" si="316"/>
        <v>0.02</v>
      </c>
      <c r="AX1455" s="48"/>
      <c r="AY1455" s="48"/>
      <c r="AZ1455" s="49">
        <v>0</v>
      </c>
      <c r="BA1455" s="48"/>
      <c r="BB1455" s="48"/>
      <c r="BC1455" s="44">
        <f t="shared" si="317"/>
        <v>0</v>
      </c>
      <c r="BD1455" s="50">
        <v>1</v>
      </c>
      <c r="BE1455" s="51" t="e">
        <f>IF(AX1455=1,0,IF(AY1455=1,0,IF(BC1455&gt;#REF!,#REF!,IF(OR(AZ1455&gt;0,BD1455&gt;0),BC1455+([1]สูตร2!H1443*(100%-AZ1455)-BC1455)*BD1455,[1]สูตร2!H1443*(100%-AZ1455)))))</f>
        <v>#REF!</v>
      </c>
      <c r="BF1455" s="31"/>
    </row>
    <row r="1456" spans="1:58" s="5" customFormat="1" ht="24" customHeight="1" x14ac:dyDescent="0.2">
      <c r="A1456" s="31"/>
      <c r="B1456" s="31" t="s">
        <v>93</v>
      </c>
      <c r="C1456" s="31" t="s">
        <v>104</v>
      </c>
      <c r="D1456" s="31" t="s">
        <v>66</v>
      </c>
      <c r="E1456" s="31" t="s">
        <v>1085</v>
      </c>
      <c r="F1456" s="31"/>
      <c r="G1456" s="32" t="s">
        <v>1086</v>
      </c>
      <c r="H1456" s="31" t="s">
        <v>104</v>
      </c>
      <c r="I1456" s="31" t="s">
        <v>104</v>
      </c>
      <c r="J1456" s="31" t="s">
        <v>440</v>
      </c>
      <c r="K1456" s="31">
        <v>0</v>
      </c>
      <c r="L1456" s="31">
        <v>0</v>
      </c>
      <c r="M1456" s="31">
        <v>20</v>
      </c>
      <c r="N1456" s="33"/>
      <c r="O1456" s="33">
        <v>20</v>
      </c>
      <c r="P1456" s="33"/>
      <c r="Q1456" s="33"/>
      <c r="R1456" s="33"/>
      <c r="S1456" s="34" t="str">
        <f t="shared" si="308"/>
        <v>2</v>
      </c>
      <c r="T1456" s="35">
        <f t="shared" si="309"/>
        <v>20</v>
      </c>
      <c r="U1456" s="36">
        <f>INDEX([1]ราคาที่ดิน!$B:$G,MATCH($C1456,[1]ราคาที่ดิน!$A:$A,0),MATCH($B1456,[1]ราคาที่ดิน!$B$1:$G$1,0))</f>
        <v>100</v>
      </c>
      <c r="V1456" s="37">
        <f t="shared" si="318"/>
        <v>2000</v>
      </c>
      <c r="W1456" s="31">
        <v>2</v>
      </c>
      <c r="X1456" s="31">
        <v>105</v>
      </c>
      <c r="Y1456" s="31" t="s">
        <v>66</v>
      </c>
      <c r="Z1456" s="31" t="s">
        <v>1085</v>
      </c>
      <c r="AA1456" s="31"/>
      <c r="AB1456" s="32" t="s">
        <v>1086</v>
      </c>
      <c r="AC1456" s="38"/>
      <c r="AD1456" s="39" t="s">
        <v>75</v>
      </c>
      <c r="AE1456" s="39" t="s">
        <v>76</v>
      </c>
      <c r="AF1456" s="40" t="str">
        <f t="shared" si="310"/>
        <v>1</v>
      </c>
      <c r="AG1456" s="41">
        <f t="shared" si="311"/>
        <v>12</v>
      </c>
      <c r="AH1456" s="42">
        <v>12</v>
      </c>
      <c r="AI1456" s="42"/>
      <c r="AJ1456" s="42"/>
      <c r="AK1456" s="42"/>
      <c r="AL1456" s="31">
        <v>20</v>
      </c>
      <c r="AM1456" s="43" t="str">
        <f t="shared" si="312"/>
        <v>100</v>
      </c>
      <c r="AN1456" s="44">
        <f>INDEX([1]ราคาสิ่งปลูกสร้าง!$D$6:$CC$47,MATCH($AD1456,[1]ราคาสิ่งปลูกสร้าง!$B$6:$B$45,0),MATCH($C$7,[1]ราคาสิ่งปลูกสร้าง!$D$5:$CC$5,0))</f>
        <v>5400</v>
      </c>
      <c r="AO1456" s="44">
        <f t="shared" si="313"/>
        <v>64800</v>
      </c>
      <c r="AP1456" s="45">
        <f t="shared" si="314"/>
        <v>20</v>
      </c>
      <c r="AQ1456" s="40">
        <f>IF(AP1456=0,0,INDEX([1]ค่าเสื่อมสิ่งปลูกสร้าง!$A$5:$D$105,MATCH($AP1456,[1]ค่าเสื่อมสิ่งปลูกสร้าง!$A$5:$A$105,0),MATCH(AE1456,[1]ค่าเสื่อมสิ่งปลูกสร้าง!$A$3:$D$3)))</f>
        <v>93</v>
      </c>
      <c r="AR1456" s="44">
        <f t="shared" si="319"/>
        <v>4536</v>
      </c>
      <c r="AS1456" s="44">
        <f t="shared" si="320"/>
        <v>6536</v>
      </c>
      <c r="AT1456" s="44">
        <f t="shared" si="321"/>
        <v>6536</v>
      </c>
      <c r="AU1456" s="46">
        <v>0</v>
      </c>
      <c r="AV1456" s="44">
        <f t="shared" si="315"/>
        <v>6536</v>
      </c>
      <c r="AW1456" s="47" t="str">
        <f t="shared" si="316"/>
        <v>0.01</v>
      </c>
      <c r="AX1456" s="48"/>
      <c r="AY1456" s="48"/>
      <c r="AZ1456" s="49">
        <v>0</v>
      </c>
      <c r="BA1456" s="48"/>
      <c r="BB1456" s="48"/>
      <c r="BC1456" s="44">
        <f t="shared" si="317"/>
        <v>0</v>
      </c>
      <c r="BD1456" s="50">
        <v>1</v>
      </c>
      <c r="BE1456" s="51" t="e">
        <f>IF(AX1456=1,0,IF(AY1456=1,0,IF(BC1456&gt;#REF!,#REF!,IF(OR(AZ1456&gt;0,BD1456&gt;0),BC1456+([1]สูตร2!H1444*(100%-AZ1456)-BC1456)*BD1456,[1]สูตร2!H1444*(100%-AZ1456)))))</f>
        <v>#REF!</v>
      </c>
      <c r="BF1456" s="31"/>
    </row>
    <row r="1457" spans="1:58" s="5" customFormat="1" ht="24" customHeight="1" x14ac:dyDescent="0.2">
      <c r="A1457" s="31">
        <v>462</v>
      </c>
      <c r="B1457" s="31" t="s">
        <v>65</v>
      </c>
      <c r="C1457" s="31">
        <v>1662</v>
      </c>
      <c r="D1457" s="31" t="s">
        <v>71</v>
      </c>
      <c r="E1457" s="31" t="s">
        <v>1087</v>
      </c>
      <c r="F1457" s="31"/>
      <c r="G1457" s="32" t="s">
        <v>1088</v>
      </c>
      <c r="H1457" s="31">
        <v>65</v>
      </c>
      <c r="I1457" s="31">
        <v>2527</v>
      </c>
      <c r="J1457" s="31" t="s">
        <v>1016</v>
      </c>
      <c r="K1457" s="31">
        <v>6</v>
      </c>
      <c r="L1457" s="31">
        <v>0</v>
      </c>
      <c r="M1457" s="31">
        <v>6</v>
      </c>
      <c r="N1457" s="33">
        <v>2406</v>
      </c>
      <c r="O1457" s="33"/>
      <c r="P1457" s="33"/>
      <c r="Q1457" s="33"/>
      <c r="R1457" s="33"/>
      <c r="S1457" s="34" t="str">
        <f t="shared" si="308"/>
        <v>1</v>
      </c>
      <c r="T1457" s="35">
        <f t="shared" si="309"/>
        <v>2406</v>
      </c>
      <c r="U1457" s="36">
        <f>INDEX([1]ราคาที่ดิน!$B:$G,MATCH($C1457,[1]ราคาที่ดิน!$A:$A,0),MATCH($B1457,[1]ราคาที่ดิน!$B$1:$G$1,0))</f>
        <v>50</v>
      </c>
      <c r="V1457" s="37">
        <f t="shared" si="318"/>
        <v>120300</v>
      </c>
      <c r="W1457" s="31"/>
      <c r="X1457" s="31"/>
      <c r="Y1457" s="31"/>
      <c r="Z1457" s="31"/>
      <c r="AA1457" s="31"/>
      <c r="AB1457" s="32"/>
      <c r="AC1457" s="38"/>
      <c r="AD1457" s="39"/>
      <c r="AE1457" s="39"/>
      <c r="AF1457" s="40" t="str">
        <f t="shared" si="310"/>
        <v/>
      </c>
      <c r="AG1457" s="41" t="str">
        <f t="shared" si="311"/>
        <v/>
      </c>
      <c r="AH1457" s="42"/>
      <c r="AI1457" s="42"/>
      <c r="AJ1457" s="42"/>
      <c r="AK1457" s="42"/>
      <c r="AL1457" s="31"/>
      <c r="AM1457" s="43" t="str">
        <f t="shared" si="312"/>
        <v>100</v>
      </c>
      <c r="AN1457" s="44">
        <f>INDEX([1]ราคาสิ่งปลูกสร้าง!$D$6:$CC$47,MATCH($AD1457,[1]ราคาสิ่งปลูกสร้าง!$B$6:$B$45,0),MATCH($C$7,[1]ราคาสิ่งปลูกสร้าง!$D$5:$CC$5,0))</f>
        <v>0</v>
      </c>
      <c r="AO1457" s="44">
        <f t="shared" si="313"/>
        <v>0</v>
      </c>
      <c r="AP1457" s="45">
        <f t="shared" si="314"/>
        <v>0</v>
      </c>
      <c r="AQ1457" s="40">
        <f>IF(AP1457=0,0,INDEX([1]ค่าเสื่อมสิ่งปลูกสร้าง!$A$5:$D$105,MATCH($AP1457,[1]ค่าเสื่อมสิ่งปลูกสร้าง!$A$5:$A$105,0),MATCH(AE1457,[1]ค่าเสื่อมสิ่งปลูกสร้าง!$A$3:$D$3)))</f>
        <v>0</v>
      </c>
      <c r="AR1457" s="44">
        <f t="shared" si="319"/>
        <v>0</v>
      </c>
      <c r="AS1457" s="44">
        <f t="shared" si="320"/>
        <v>120300</v>
      </c>
      <c r="AT1457" s="44">
        <f t="shared" si="321"/>
        <v>120300</v>
      </c>
      <c r="AU1457" s="46">
        <v>0</v>
      </c>
      <c r="AV1457" s="44">
        <f t="shared" si="315"/>
        <v>120300</v>
      </c>
      <c r="AW1457" s="47" t="str">
        <f t="shared" si="316"/>
        <v>0.01</v>
      </c>
      <c r="AX1457" s="48"/>
      <c r="AY1457" s="48"/>
      <c r="AZ1457" s="49">
        <v>0</v>
      </c>
      <c r="BA1457" s="48"/>
      <c r="BB1457" s="48"/>
      <c r="BC1457" s="44">
        <f t="shared" si="317"/>
        <v>0</v>
      </c>
      <c r="BD1457" s="50">
        <v>1</v>
      </c>
      <c r="BE1457" s="51" t="e">
        <f>IF(AX1457=1,0,IF(AY1457=1,0,IF(BC1457&gt;#REF!,#REF!,IF(OR(AZ1457&gt;0,BD1457&gt;0),BC1457+([1]สูตร2!H1445*(100%-AZ1457)-BC1457)*BD1457,[1]สูตร2!H1445*(100%-AZ1457)))))</f>
        <v>#REF!</v>
      </c>
      <c r="BF1457" s="31"/>
    </row>
    <row r="1458" spans="1:58" s="5" customFormat="1" ht="24" customHeight="1" x14ac:dyDescent="0.2">
      <c r="A1458" s="31"/>
      <c r="B1458" s="31" t="s">
        <v>65</v>
      </c>
      <c r="C1458" s="31">
        <v>427</v>
      </c>
      <c r="D1458" s="31" t="s">
        <v>71</v>
      </c>
      <c r="E1458" s="31" t="s">
        <v>1087</v>
      </c>
      <c r="F1458" s="31"/>
      <c r="G1458" s="32" t="s">
        <v>1088</v>
      </c>
      <c r="H1458" s="31">
        <v>47</v>
      </c>
      <c r="I1458" s="31">
        <v>1888</v>
      </c>
      <c r="J1458" s="31" t="s">
        <v>1016</v>
      </c>
      <c r="K1458" s="31">
        <v>5</v>
      </c>
      <c r="L1458" s="31">
        <v>1</v>
      </c>
      <c r="M1458" s="31">
        <v>76</v>
      </c>
      <c r="N1458" s="33">
        <v>2176</v>
      </c>
      <c r="O1458" s="33"/>
      <c r="P1458" s="33"/>
      <c r="Q1458" s="33"/>
      <c r="R1458" s="33"/>
      <c r="S1458" s="34" t="str">
        <f t="shared" si="308"/>
        <v>1</v>
      </c>
      <c r="T1458" s="35">
        <f t="shared" si="309"/>
        <v>2176</v>
      </c>
      <c r="U1458" s="36">
        <f>INDEX([1]ราคาที่ดิน!$B:$G,MATCH($C1458,[1]ราคาที่ดิน!$A:$A,0),MATCH($B1458,[1]ราคาที่ดิน!$B$1:$G$1,0))</f>
        <v>180</v>
      </c>
      <c r="V1458" s="37">
        <f t="shared" si="318"/>
        <v>391680</v>
      </c>
      <c r="W1458" s="31"/>
      <c r="X1458" s="31"/>
      <c r="Y1458" s="31"/>
      <c r="Z1458" s="31"/>
      <c r="AA1458" s="31"/>
      <c r="AB1458" s="32"/>
      <c r="AC1458" s="38"/>
      <c r="AD1458" s="39"/>
      <c r="AE1458" s="39"/>
      <c r="AF1458" s="40" t="str">
        <f t="shared" si="310"/>
        <v/>
      </c>
      <c r="AG1458" s="41" t="str">
        <f t="shared" si="311"/>
        <v/>
      </c>
      <c r="AH1458" s="42"/>
      <c r="AI1458" s="42"/>
      <c r="AJ1458" s="42"/>
      <c r="AK1458" s="42"/>
      <c r="AL1458" s="31"/>
      <c r="AM1458" s="43" t="str">
        <f t="shared" si="312"/>
        <v>100</v>
      </c>
      <c r="AN1458" s="44">
        <f>INDEX([1]ราคาสิ่งปลูกสร้าง!$D$6:$CC$47,MATCH($AD1458,[1]ราคาสิ่งปลูกสร้าง!$B$6:$B$45,0),MATCH($C$7,[1]ราคาสิ่งปลูกสร้าง!$D$5:$CC$5,0))</f>
        <v>0</v>
      </c>
      <c r="AO1458" s="44">
        <f t="shared" si="313"/>
        <v>0</v>
      </c>
      <c r="AP1458" s="45">
        <f t="shared" si="314"/>
        <v>0</v>
      </c>
      <c r="AQ1458" s="40">
        <f>IF(AP1458=0,0,INDEX([1]ค่าเสื่อมสิ่งปลูกสร้าง!$A$5:$D$105,MATCH($AP1458,[1]ค่าเสื่อมสิ่งปลูกสร้าง!$A$5:$A$105,0),MATCH(AE1458,[1]ค่าเสื่อมสิ่งปลูกสร้าง!$A$3:$D$3)))</f>
        <v>0</v>
      </c>
      <c r="AR1458" s="44">
        <f t="shared" si="319"/>
        <v>0</v>
      </c>
      <c r="AS1458" s="44">
        <f t="shared" si="320"/>
        <v>391680</v>
      </c>
      <c r="AT1458" s="44">
        <f t="shared" si="321"/>
        <v>391680</v>
      </c>
      <c r="AU1458" s="46">
        <v>0</v>
      </c>
      <c r="AV1458" s="44">
        <f t="shared" si="315"/>
        <v>391680</v>
      </c>
      <c r="AW1458" s="47" t="str">
        <f t="shared" si="316"/>
        <v>0.01</v>
      </c>
      <c r="AX1458" s="48"/>
      <c r="AY1458" s="48"/>
      <c r="AZ1458" s="49">
        <v>0</v>
      </c>
      <c r="BA1458" s="48"/>
      <c r="BB1458" s="48"/>
      <c r="BC1458" s="44">
        <f t="shared" si="317"/>
        <v>0</v>
      </c>
      <c r="BD1458" s="50">
        <v>1</v>
      </c>
      <c r="BE1458" s="51" t="e">
        <f>IF(AX1458=1,0,IF(AY1458=1,0,IF(BC1458&gt;#REF!,#REF!,IF(OR(AZ1458&gt;0,BD1458&gt;0),BC1458+([1]สูตร2!H1446*(100%-AZ1458)-BC1458)*BD1458,[1]สูตร2!H1446*(100%-AZ1458)))))</f>
        <v>#REF!</v>
      </c>
      <c r="BF1458" s="31"/>
    </row>
    <row r="1459" spans="1:58" s="5" customFormat="1" ht="24" customHeight="1" x14ac:dyDescent="0.2">
      <c r="A1459" s="31"/>
      <c r="B1459" s="31" t="s">
        <v>65</v>
      </c>
      <c r="C1459" s="31">
        <v>13381</v>
      </c>
      <c r="D1459" s="31" t="s">
        <v>71</v>
      </c>
      <c r="E1459" s="31" t="s">
        <v>1087</v>
      </c>
      <c r="F1459" s="31"/>
      <c r="G1459" s="32" t="s">
        <v>1088</v>
      </c>
      <c r="H1459" s="31">
        <v>10</v>
      </c>
      <c r="I1459" s="31">
        <v>-860</v>
      </c>
      <c r="J1459" s="31" t="s">
        <v>1016</v>
      </c>
      <c r="K1459" s="31">
        <v>0</v>
      </c>
      <c r="L1459" s="31">
        <v>1</v>
      </c>
      <c r="M1459" s="31">
        <v>4</v>
      </c>
      <c r="N1459" s="33"/>
      <c r="O1459" s="33">
        <v>104</v>
      </c>
      <c r="P1459" s="33"/>
      <c r="Q1459" s="33"/>
      <c r="R1459" s="33"/>
      <c r="S1459" s="34" t="str">
        <f t="shared" si="308"/>
        <v>2</v>
      </c>
      <c r="T1459" s="35">
        <f t="shared" si="309"/>
        <v>104</v>
      </c>
      <c r="U1459" s="36">
        <f>INDEX([1]ราคาที่ดิน!$B:$G,MATCH($C1459,[1]ราคาที่ดิน!$A:$A,0),MATCH($B1459,[1]ราคาที่ดิน!$B$1:$G$1,0))</f>
        <v>180</v>
      </c>
      <c r="V1459" s="37">
        <f t="shared" si="318"/>
        <v>18720</v>
      </c>
      <c r="W1459" s="31">
        <v>1</v>
      </c>
      <c r="X1459" s="31">
        <v>107</v>
      </c>
      <c r="Y1459" s="31" t="s">
        <v>71</v>
      </c>
      <c r="Z1459" s="31" t="s">
        <v>1089</v>
      </c>
      <c r="AA1459" s="31"/>
      <c r="AB1459" s="32" t="s">
        <v>1088</v>
      </c>
      <c r="AC1459" s="38"/>
      <c r="AD1459" s="39" t="s">
        <v>73</v>
      </c>
      <c r="AE1459" s="39" t="s">
        <v>74</v>
      </c>
      <c r="AF1459" s="40" t="str">
        <f t="shared" si="310"/>
        <v>2</v>
      </c>
      <c r="AG1459" s="41">
        <f t="shared" si="311"/>
        <v>105</v>
      </c>
      <c r="AH1459" s="42"/>
      <c r="AI1459" s="42">
        <v>105</v>
      </c>
      <c r="AJ1459" s="42"/>
      <c r="AK1459" s="42"/>
      <c r="AL1459" s="31">
        <v>20</v>
      </c>
      <c r="AM1459" s="43" t="str">
        <f t="shared" si="312"/>
        <v>100</v>
      </c>
      <c r="AN1459" s="44">
        <f>INDEX([1]ราคาสิ่งปลูกสร้าง!$D$6:$CC$47,MATCH($AD1459,[1]ราคาสิ่งปลูกสร้าง!$B$6:$B$45,0),MATCH($C$7,[1]ราคาสิ่งปลูกสร้าง!$D$5:$CC$5,0))</f>
        <v>6500</v>
      </c>
      <c r="AO1459" s="44">
        <f t="shared" si="313"/>
        <v>682500</v>
      </c>
      <c r="AP1459" s="45">
        <f t="shared" si="314"/>
        <v>20</v>
      </c>
      <c r="AQ1459" s="40">
        <f>IF(AP1459=0,0,INDEX([1]ค่าเสื่อมสิ่งปลูกสร้าง!$A$5:$D$105,MATCH($AP1459,[1]ค่าเสื่อมสิ่งปลูกสร้าง!$A$5:$A$105,0),MATCH(AE1459,[1]ค่าเสื่อมสิ่งปลูกสร้าง!$A$3:$D$3)))</f>
        <v>30</v>
      </c>
      <c r="AR1459" s="44">
        <f t="shared" si="319"/>
        <v>477749.99999999994</v>
      </c>
      <c r="AS1459" s="44">
        <f t="shared" si="320"/>
        <v>496469.99999999994</v>
      </c>
      <c r="AT1459" s="44">
        <f t="shared" si="321"/>
        <v>496469.99999999994</v>
      </c>
      <c r="AU1459" s="46">
        <v>0</v>
      </c>
      <c r="AV1459" s="44">
        <f t="shared" si="315"/>
        <v>496469.99999999994</v>
      </c>
      <c r="AW1459" s="47" t="str">
        <f t="shared" si="316"/>
        <v>0.02</v>
      </c>
      <c r="AX1459" s="48"/>
      <c r="AY1459" s="48"/>
      <c r="AZ1459" s="49">
        <v>0</v>
      </c>
      <c r="BA1459" s="48"/>
      <c r="BB1459" s="48"/>
      <c r="BC1459" s="44">
        <f t="shared" si="317"/>
        <v>0</v>
      </c>
      <c r="BD1459" s="50">
        <v>1</v>
      </c>
      <c r="BE1459" s="51" t="e">
        <f>IF(AX1459=1,0,IF(AY1459=1,0,IF(BC1459&gt;#REF!,#REF!,IF(OR(AZ1459&gt;0,BD1459&gt;0),BC1459+([1]สูตร2!H1447*(100%-AZ1459)-BC1459)*BD1459,[1]สูตร2!H1447*(100%-AZ1459)))))</f>
        <v>#REF!</v>
      </c>
      <c r="BF1459" s="31"/>
    </row>
    <row r="1460" spans="1:58" s="5" customFormat="1" ht="24" customHeight="1" x14ac:dyDescent="0.2">
      <c r="A1460" s="31"/>
      <c r="B1460" s="31" t="s">
        <v>65</v>
      </c>
      <c r="C1460" s="31">
        <v>13381</v>
      </c>
      <c r="D1460" s="31" t="s">
        <v>71</v>
      </c>
      <c r="E1460" s="31" t="s">
        <v>1087</v>
      </c>
      <c r="F1460" s="31"/>
      <c r="G1460" s="32" t="s">
        <v>1088</v>
      </c>
      <c r="H1460" s="31">
        <v>10</v>
      </c>
      <c r="I1460" s="31">
        <v>-860</v>
      </c>
      <c r="J1460" s="31" t="s">
        <v>1016</v>
      </c>
      <c r="K1460" s="31">
        <v>0</v>
      </c>
      <c r="L1460" s="31">
        <v>1</v>
      </c>
      <c r="M1460" s="31">
        <v>0</v>
      </c>
      <c r="N1460" s="33"/>
      <c r="O1460" s="33">
        <v>100</v>
      </c>
      <c r="P1460" s="33"/>
      <c r="Q1460" s="33"/>
      <c r="R1460" s="33"/>
      <c r="S1460" s="34" t="str">
        <f t="shared" si="308"/>
        <v>2</v>
      </c>
      <c r="T1460" s="35">
        <f t="shared" si="309"/>
        <v>100</v>
      </c>
      <c r="U1460" s="36">
        <f>INDEX([1]ราคาที่ดิน!$B:$G,MATCH($C1460,[1]ราคาที่ดิน!$A:$A,0),MATCH($B1460,[1]ราคาที่ดิน!$B$1:$G$1,0))</f>
        <v>180</v>
      </c>
      <c r="V1460" s="37">
        <f t="shared" si="318"/>
        <v>18000</v>
      </c>
      <c r="W1460" s="31">
        <v>2</v>
      </c>
      <c r="X1460" s="31">
        <v>107</v>
      </c>
      <c r="Y1460" s="31" t="s">
        <v>71</v>
      </c>
      <c r="Z1460" s="31" t="s">
        <v>1089</v>
      </c>
      <c r="AA1460" s="31"/>
      <c r="AB1460" s="32" t="s">
        <v>1088</v>
      </c>
      <c r="AC1460" s="38"/>
      <c r="AD1460" s="39" t="s">
        <v>75</v>
      </c>
      <c r="AE1460" s="39" t="s">
        <v>76</v>
      </c>
      <c r="AF1460" s="40" t="str">
        <f t="shared" si="310"/>
        <v>1</v>
      </c>
      <c r="AG1460" s="41">
        <f t="shared" si="311"/>
        <v>12</v>
      </c>
      <c r="AH1460" s="42">
        <v>12</v>
      </c>
      <c r="AI1460" s="42"/>
      <c r="AJ1460" s="42"/>
      <c r="AK1460" s="42"/>
      <c r="AL1460" s="31">
        <v>20</v>
      </c>
      <c r="AM1460" s="43" t="str">
        <f t="shared" si="312"/>
        <v>100</v>
      </c>
      <c r="AN1460" s="44">
        <f>INDEX([1]ราคาสิ่งปลูกสร้าง!$D$6:$CC$47,MATCH($AD1460,[1]ราคาสิ่งปลูกสร้าง!$B$6:$B$45,0),MATCH($C$7,[1]ราคาสิ่งปลูกสร้าง!$D$5:$CC$5,0))</f>
        <v>5400</v>
      </c>
      <c r="AO1460" s="44">
        <f t="shared" si="313"/>
        <v>64800</v>
      </c>
      <c r="AP1460" s="45">
        <f t="shared" si="314"/>
        <v>20</v>
      </c>
      <c r="AQ1460" s="40">
        <f>IF(AP1460=0,0,INDEX([1]ค่าเสื่อมสิ่งปลูกสร้าง!$A$5:$D$105,MATCH($AP1460,[1]ค่าเสื่อมสิ่งปลูกสร้าง!$A$5:$A$105,0),MATCH(AE1460,[1]ค่าเสื่อมสิ่งปลูกสร้าง!$A$3:$D$3)))</f>
        <v>93</v>
      </c>
      <c r="AR1460" s="44">
        <f t="shared" si="319"/>
        <v>4536</v>
      </c>
      <c r="AS1460" s="44">
        <f t="shared" si="320"/>
        <v>22536</v>
      </c>
      <c r="AT1460" s="44">
        <f t="shared" si="321"/>
        <v>22536</v>
      </c>
      <c r="AU1460" s="46">
        <v>0</v>
      </c>
      <c r="AV1460" s="44">
        <f t="shared" si="315"/>
        <v>22536</v>
      </c>
      <c r="AW1460" s="47" t="str">
        <f t="shared" si="316"/>
        <v>0.01</v>
      </c>
      <c r="AX1460" s="48"/>
      <c r="AY1460" s="48"/>
      <c r="AZ1460" s="49">
        <v>0</v>
      </c>
      <c r="BA1460" s="48"/>
      <c r="BB1460" s="48"/>
      <c r="BC1460" s="44">
        <f t="shared" si="317"/>
        <v>0</v>
      </c>
      <c r="BD1460" s="50">
        <v>1</v>
      </c>
      <c r="BE1460" s="51" t="e">
        <f>IF(AX1460=1,0,IF(AY1460=1,0,IF(BC1460&gt;#REF!,#REF!,IF(OR(AZ1460&gt;0,BD1460&gt;0),BC1460+([1]สูตร2!H1448*(100%-AZ1460)-BC1460)*BD1460,[1]สูตร2!H1448*(100%-AZ1460)))))</f>
        <v>#REF!</v>
      </c>
      <c r="BF1460" s="31"/>
    </row>
    <row r="1461" spans="1:58" s="5" customFormat="1" ht="24" customHeight="1" x14ac:dyDescent="0.2">
      <c r="A1461" s="31"/>
      <c r="B1461" s="31" t="s">
        <v>65</v>
      </c>
      <c r="C1461" s="31">
        <v>13381</v>
      </c>
      <c r="D1461" s="31" t="s">
        <v>71</v>
      </c>
      <c r="E1461" s="31" t="s">
        <v>1087</v>
      </c>
      <c r="F1461" s="31"/>
      <c r="G1461" s="32" t="s">
        <v>1088</v>
      </c>
      <c r="H1461" s="31">
        <v>10</v>
      </c>
      <c r="I1461" s="31">
        <v>-860</v>
      </c>
      <c r="J1461" s="31" t="s">
        <v>1016</v>
      </c>
      <c r="K1461" s="31">
        <v>0</v>
      </c>
      <c r="L1461" s="31">
        <v>1</v>
      </c>
      <c r="M1461" s="31">
        <v>0</v>
      </c>
      <c r="N1461" s="33"/>
      <c r="O1461" s="33">
        <v>100</v>
      </c>
      <c r="P1461" s="33"/>
      <c r="Q1461" s="33"/>
      <c r="R1461" s="33"/>
      <c r="S1461" s="34" t="str">
        <f t="shared" si="308"/>
        <v>2</v>
      </c>
      <c r="T1461" s="35">
        <f t="shared" si="309"/>
        <v>100</v>
      </c>
      <c r="U1461" s="36">
        <f>INDEX([1]ราคาที่ดิน!$B:$G,MATCH($C1461,[1]ราคาที่ดิน!$A:$A,0),MATCH($B1461,[1]ราคาที่ดิน!$B$1:$G$1,0))</f>
        <v>180</v>
      </c>
      <c r="V1461" s="37">
        <f t="shared" si="318"/>
        <v>18000</v>
      </c>
      <c r="W1461" s="31">
        <v>3</v>
      </c>
      <c r="X1461" s="31">
        <v>107</v>
      </c>
      <c r="Y1461" s="31" t="s">
        <v>71</v>
      </c>
      <c r="Z1461" s="31" t="s">
        <v>1089</v>
      </c>
      <c r="AA1461" s="31"/>
      <c r="AB1461" s="32" t="s">
        <v>1088</v>
      </c>
      <c r="AC1461" s="38"/>
      <c r="AD1461" s="39" t="s">
        <v>75</v>
      </c>
      <c r="AE1461" s="39" t="s">
        <v>76</v>
      </c>
      <c r="AF1461" s="40" t="str">
        <f t="shared" si="310"/>
        <v>1</v>
      </c>
      <c r="AG1461" s="41">
        <f t="shared" si="311"/>
        <v>24</v>
      </c>
      <c r="AH1461" s="42">
        <v>24</v>
      </c>
      <c r="AI1461" s="42"/>
      <c r="AJ1461" s="42"/>
      <c r="AK1461" s="42"/>
      <c r="AL1461" s="31">
        <v>20</v>
      </c>
      <c r="AM1461" s="43" t="str">
        <f t="shared" si="312"/>
        <v>100</v>
      </c>
      <c r="AN1461" s="44">
        <f>INDEX([1]ราคาสิ่งปลูกสร้าง!$D$6:$CC$47,MATCH($AD1461,[1]ราคาสิ่งปลูกสร้าง!$B$6:$B$45,0),MATCH($C$7,[1]ราคาสิ่งปลูกสร้าง!$D$5:$CC$5,0))</f>
        <v>5400</v>
      </c>
      <c r="AO1461" s="44">
        <f t="shared" si="313"/>
        <v>129600</v>
      </c>
      <c r="AP1461" s="45">
        <f t="shared" si="314"/>
        <v>20</v>
      </c>
      <c r="AQ1461" s="40">
        <f>IF(AP1461=0,0,INDEX([1]ค่าเสื่อมสิ่งปลูกสร้าง!$A$5:$D$105,MATCH($AP1461,[1]ค่าเสื่อมสิ่งปลูกสร้าง!$A$5:$A$105,0),MATCH(AE1461,[1]ค่าเสื่อมสิ่งปลูกสร้าง!$A$3:$D$3)))</f>
        <v>93</v>
      </c>
      <c r="AR1461" s="44">
        <f t="shared" si="319"/>
        <v>9072</v>
      </c>
      <c r="AS1461" s="44">
        <f t="shared" si="320"/>
        <v>27072</v>
      </c>
      <c r="AT1461" s="44">
        <f t="shared" si="321"/>
        <v>27072</v>
      </c>
      <c r="AU1461" s="46">
        <v>0</v>
      </c>
      <c r="AV1461" s="44">
        <f t="shared" si="315"/>
        <v>27072</v>
      </c>
      <c r="AW1461" s="47" t="str">
        <f t="shared" si="316"/>
        <v>0.01</v>
      </c>
      <c r="AX1461" s="48"/>
      <c r="AY1461" s="48"/>
      <c r="AZ1461" s="49">
        <v>0</v>
      </c>
      <c r="BA1461" s="48"/>
      <c r="BB1461" s="48"/>
      <c r="BC1461" s="44">
        <f t="shared" si="317"/>
        <v>0</v>
      </c>
      <c r="BD1461" s="50">
        <v>1</v>
      </c>
      <c r="BE1461" s="51" t="e">
        <f>IF(AX1461=1,0,IF(AY1461=1,0,IF(BC1461&gt;#REF!,#REF!,IF(OR(AZ1461&gt;0,BD1461&gt;0),BC1461+([1]สูตร2!H1449*(100%-AZ1461)-BC1461)*BD1461,[1]สูตร2!H1449*(100%-AZ1461)))))</f>
        <v>#REF!</v>
      </c>
      <c r="BF1461" s="31"/>
    </row>
    <row r="1462" spans="1:58" s="5" customFormat="1" ht="24" customHeight="1" x14ac:dyDescent="0.2">
      <c r="A1462" s="31"/>
      <c r="B1462" s="31" t="s">
        <v>81</v>
      </c>
      <c r="C1462" s="31">
        <v>412</v>
      </c>
      <c r="D1462" s="31" t="s">
        <v>71</v>
      </c>
      <c r="E1462" s="31" t="s">
        <v>1087</v>
      </c>
      <c r="F1462" s="31"/>
      <c r="G1462" s="32" t="s">
        <v>1088</v>
      </c>
      <c r="H1462" s="31">
        <v>30</v>
      </c>
      <c r="I1462" s="31">
        <v>12</v>
      </c>
      <c r="J1462" s="31" t="s">
        <v>1016</v>
      </c>
      <c r="K1462" s="31">
        <v>12</v>
      </c>
      <c r="L1462" s="31">
        <v>0</v>
      </c>
      <c r="M1462" s="31">
        <v>0</v>
      </c>
      <c r="N1462" s="33">
        <v>4800</v>
      </c>
      <c r="O1462" s="33"/>
      <c r="P1462" s="33"/>
      <c r="Q1462" s="33"/>
      <c r="R1462" s="33"/>
      <c r="S1462" s="34" t="str">
        <f t="shared" si="308"/>
        <v>1</v>
      </c>
      <c r="T1462" s="35">
        <f t="shared" si="309"/>
        <v>4800</v>
      </c>
      <c r="U1462" s="36">
        <f>INDEX([1]ราคาที่ดิน!$B:$G,MATCH($C1462,[1]ราคาที่ดิน!$A:$A,0),MATCH($B1462,[1]ราคาที่ดิน!$B$1:$G$1,0))</f>
        <v>50</v>
      </c>
      <c r="V1462" s="37">
        <f t="shared" si="318"/>
        <v>240000</v>
      </c>
      <c r="W1462" s="31"/>
      <c r="X1462" s="31"/>
      <c r="Y1462" s="31"/>
      <c r="Z1462" s="31"/>
      <c r="AA1462" s="31"/>
      <c r="AB1462" s="32"/>
      <c r="AC1462" s="38"/>
      <c r="AD1462" s="39"/>
      <c r="AE1462" s="39"/>
      <c r="AF1462" s="40" t="str">
        <f t="shared" si="310"/>
        <v/>
      </c>
      <c r="AG1462" s="41" t="str">
        <f t="shared" si="311"/>
        <v/>
      </c>
      <c r="AH1462" s="42"/>
      <c r="AI1462" s="42"/>
      <c r="AJ1462" s="42"/>
      <c r="AK1462" s="42"/>
      <c r="AL1462" s="31"/>
      <c r="AM1462" s="43" t="str">
        <f t="shared" si="312"/>
        <v>100</v>
      </c>
      <c r="AN1462" s="44">
        <f>INDEX([1]ราคาสิ่งปลูกสร้าง!$D$6:$CC$47,MATCH($AD1462,[1]ราคาสิ่งปลูกสร้าง!$B$6:$B$45,0),MATCH($C$7,[1]ราคาสิ่งปลูกสร้าง!$D$5:$CC$5,0))</f>
        <v>0</v>
      </c>
      <c r="AO1462" s="44">
        <f t="shared" si="313"/>
        <v>0</v>
      </c>
      <c r="AP1462" s="45">
        <f t="shared" si="314"/>
        <v>0</v>
      </c>
      <c r="AQ1462" s="40">
        <f>IF(AP1462=0,0,INDEX([1]ค่าเสื่อมสิ่งปลูกสร้าง!$A$5:$D$105,MATCH($AP1462,[1]ค่าเสื่อมสิ่งปลูกสร้าง!$A$5:$A$105,0),MATCH(AE1462,[1]ค่าเสื่อมสิ่งปลูกสร้าง!$A$3:$D$3)))</f>
        <v>0</v>
      </c>
      <c r="AR1462" s="44">
        <f t="shared" si="319"/>
        <v>0</v>
      </c>
      <c r="AS1462" s="44">
        <f t="shared" si="320"/>
        <v>240000</v>
      </c>
      <c r="AT1462" s="44">
        <f t="shared" si="321"/>
        <v>240000</v>
      </c>
      <c r="AU1462" s="46">
        <v>0</v>
      </c>
      <c r="AV1462" s="44">
        <f t="shared" si="315"/>
        <v>240000</v>
      </c>
      <c r="AW1462" s="47" t="str">
        <f t="shared" si="316"/>
        <v>0.01</v>
      </c>
      <c r="AX1462" s="48"/>
      <c r="AY1462" s="48"/>
      <c r="AZ1462" s="49">
        <v>0</v>
      </c>
      <c r="BA1462" s="48"/>
      <c r="BB1462" s="48"/>
      <c r="BC1462" s="44">
        <f t="shared" si="317"/>
        <v>0</v>
      </c>
      <c r="BD1462" s="50">
        <v>1</v>
      </c>
      <c r="BE1462" s="51" t="e">
        <f>IF(AX1462=1,0,IF(AY1462=1,0,IF(BC1462&gt;#REF!,#REF!,IF(OR(AZ1462&gt;0,BD1462&gt;0),BC1462+([1]สูตร2!H1450*(100%-AZ1462)-BC1462)*BD1462,[1]สูตร2!H1450*(100%-AZ1462)))))</f>
        <v>#REF!</v>
      </c>
      <c r="BF1462" s="31"/>
    </row>
    <row r="1463" spans="1:58" s="5" customFormat="1" ht="24" customHeight="1" x14ac:dyDescent="0.2">
      <c r="A1463" s="31">
        <v>463</v>
      </c>
      <c r="B1463" s="31" t="s">
        <v>65</v>
      </c>
      <c r="C1463" s="31">
        <v>5206</v>
      </c>
      <c r="D1463" s="31" t="s">
        <v>66</v>
      </c>
      <c r="E1463" s="31" t="s">
        <v>1090</v>
      </c>
      <c r="F1463" s="31"/>
      <c r="G1463" s="32" t="s">
        <v>1091</v>
      </c>
      <c r="H1463" s="31">
        <v>251</v>
      </c>
      <c r="I1463" s="31">
        <v>-1302</v>
      </c>
      <c r="J1463" s="31" t="s">
        <v>1016</v>
      </c>
      <c r="K1463" s="31">
        <v>7</v>
      </c>
      <c r="L1463" s="31">
        <v>1</v>
      </c>
      <c r="M1463" s="31">
        <v>1</v>
      </c>
      <c r="N1463" s="33">
        <v>2901</v>
      </c>
      <c r="O1463" s="33"/>
      <c r="P1463" s="33"/>
      <c r="Q1463" s="33"/>
      <c r="R1463" s="33"/>
      <c r="S1463" s="34" t="str">
        <f t="shared" si="308"/>
        <v>1</v>
      </c>
      <c r="T1463" s="35">
        <f t="shared" si="309"/>
        <v>2901</v>
      </c>
      <c r="U1463" s="36">
        <f>INDEX([1]ราคาที่ดิน!$B:$G,MATCH($C1463,[1]ราคาที่ดิน!$A:$A,0),MATCH($B1463,[1]ราคาที่ดิน!$B$1:$G$1,0))</f>
        <v>180</v>
      </c>
      <c r="V1463" s="37">
        <f t="shared" si="318"/>
        <v>522180</v>
      </c>
      <c r="W1463" s="31"/>
      <c r="X1463" s="31"/>
      <c r="Y1463" s="31"/>
      <c r="Z1463" s="31"/>
      <c r="AA1463" s="31"/>
      <c r="AB1463" s="32"/>
      <c r="AC1463" s="38"/>
      <c r="AD1463" s="39"/>
      <c r="AE1463" s="39"/>
      <c r="AF1463" s="40" t="str">
        <f t="shared" si="310"/>
        <v/>
      </c>
      <c r="AG1463" s="41" t="str">
        <f t="shared" si="311"/>
        <v/>
      </c>
      <c r="AH1463" s="42"/>
      <c r="AI1463" s="42"/>
      <c r="AJ1463" s="42"/>
      <c r="AK1463" s="42"/>
      <c r="AL1463" s="31"/>
      <c r="AM1463" s="43" t="str">
        <f t="shared" si="312"/>
        <v>100</v>
      </c>
      <c r="AN1463" s="44">
        <f>INDEX([1]ราคาสิ่งปลูกสร้าง!$D$6:$CC$47,MATCH($AD1463,[1]ราคาสิ่งปลูกสร้าง!$B$6:$B$45,0),MATCH($C$7,[1]ราคาสิ่งปลูกสร้าง!$D$5:$CC$5,0))</f>
        <v>0</v>
      </c>
      <c r="AO1463" s="44">
        <f t="shared" si="313"/>
        <v>0</v>
      </c>
      <c r="AP1463" s="45">
        <f t="shared" si="314"/>
        <v>0</v>
      </c>
      <c r="AQ1463" s="40">
        <f>IF(AP1463=0,0,INDEX([1]ค่าเสื่อมสิ่งปลูกสร้าง!$A$5:$D$105,MATCH($AP1463,[1]ค่าเสื่อมสิ่งปลูกสร้าง!$A$5:$A$105,0),MATCH(AE1463,[1]ค่าเสื่อมสิ่งปลูกสร้าง!$A$3:$D$3)))</f>
        <v>0</v>
      </c>
      <c r="AR1463" s="44">
        <f t="shared" si="319"/>
        <v>0</v>
      </c>
      <c r="AS1463" s="44">
        <f t="shared" si="320"/>
        <v>522180</v>
      </c>
      <c r="AT1463" s="44">
        <f t="shared" si="321"/>
        <v>522180</v>
      </c>
      <c r="AU1463" s="46">
        <v>0</v>
      </c>
      <c r="AV1463" s="44">
        <f t="shared" si="315"/>
        <v>522180</v>
      </c>
      <c r="AW1463" s="47" t="str">
        <f t="shared" si="316"/>
        <v>0.01</v>
      </c>
      <c r="AX1463" s="48"/>
      <c r="AY1463" s="48"/>
      <c r="AZ1463" s="49">
        <v>0</v>
      </c>
      <c r="BA1463" s="48"/>
      <c r="BB1463" s="48"/>
      <c r="BC1463" s="44">
        <f t="shared" si="317"/>
        <v>0</v>
      </c>
      <c r="BD1463" s="50">
        <v>1</v>
      </c>
      <c r="BE1463" s="51" t="e">
        <f>IF(AX1463=1,0,IF(AY1463=1,0,IF(BC1463&gt;#REF!,#REF!,IF(OR(AZ1463&gt;0,BD1463&gt;0),BC1463+([1]สูตร2!H1451*(100%-AZ1463)-BC1463)*BD1463,[1]สูตร2!H1451*(100%-AZ1463)))))</f>
        <v>#REF!</v>
      </c>
      <c r="BF1463" s="31"/>
    </row>
    <row r="1464" spans="1:58" s="5" customFormat="1" ht="24" customHeight="1" x14ac:dyDescent="0.2">
      <c r="A1464" s="31"/>
      <c r="B1464" s="31" t="s">
        <v>93</v>
      </c>
      <c r="C1464" s="31" t="s">
        <v>104</v>
      </c>
      <c r="D1464" s="31" t="s">
        <v>66</v>
      </c>
      <c r="E1464" s="31" t="s">
        <v>1090</v>
      </c>
      <c r="F1464" s="31"/>
      <c r="G1464" s="32" t="s">
        <v>1091</v>
      </c>
      <c r="H1464" s="31" t="s">
        <v>104</v>
      </c>
      <c r="I1464" s="31" t="s">
        <v>104</v>
      </c>
      <c r="J1464" s="31" t="s">
        <v>440</v>
      </c>
      <c r="K1464" s="31">
        <v>0</v>
      </c>
      <c r="L1464" s="31">
        <v>0</v>
      </c>
      <c r="M1464" s="31">
        <v>45</v>
      </c>
      <c r="N1464" s="33"/>
      <c r="O1464" s="33">
        <v>45</v>
      </c>
      <c r="P1464" s="33"/>
      <c r="Q1464" s="33"/>
      <c r="R1464" s="33"/>
      <c r="S1464" s="34" t="str">
        <f t="shared" si="308"/>
        <v>2</v>
      </c>
      <c r="T1464" s="35">
        <f t="shared" si="309"/>
        <v>45</v>
      </c>
      <c r="U1464" s="36">
        <f>INDEX([1]ราคาที่ดิน!$B:$G,MATCH($C1464,[1]ราคาที่ดิน!$A:$A,0),MATCH($B1464,[1]ราคาที่ดิน!$B$1:$G$1,0))</f>
        <v>100</v>
      </c>
      <c r="V1464" s="37">
        <f t="shared" si="318"/>
        <v>4500</v>
      </c>
      <c r="W1464" s="31">
        <v>1</v>
      </c>
      <c r="X1464" s="31">
        <v>108</v>
      </c>
      <c r="Y1464" s="31" t="s">
        <v>66</v>
      </c>
      <c r="Z1464" s="31" t="s">
        <v>1092</v>
      </c>
      <c r="AA1464" s="31"/>
      <c r="AB1464" s="32" t="s">
        <v>1091</v>
      </c>
      <c r="AC1464" s="38"/>
      <c r="AD1464" s="39" t="s">
        <v>73</v>
      </c>
      <c r="AE1464" s="39" t="s">
        <v>74</v>
      </c>
      <c r="AF1464" s="40" t="str">
        <f t="shared" si="310"/>
        <v>2</v>
      </c>
      <c r="AG1464" s="41">
        <f t="shared" si="311"/>
        <v>81</v>
      </c>
      <c r="AH1464" s="42"/>
      <c r="AI1464" s="42">
        <v>81</v>
      </c>
      <c r="AJ1464" s="42"/>
      <c r="AK1464" s="42"/>
      <c r="AL1464" s="31">
        <v>10</v>
      </c>
      <c r="AM1464" s="43" t="str">
        <f t="shared" si="312"/>
        <v>100</v>
      </c>
      <c r="AN1464" s="44">
        <f>INDEX([1]ราคาสิ่งปลูกสร้าง!$D$6:$CC$47,MATCH($AD1464,[1]ราคาสิ่งปลูกสร้าง!$B$6:$B$45,0),MATCH($C$7,[1]ราคาสิ่งปลูกสร้าง!$D$5:$CC$5,0))</f>
        <v>6500</v>
      </c>
      <c r="AO1464" s="44">
        <f t="shared" si="313"/>
        <v>526500</v>
      </c>
      <c r="AP1464" s="45">
        <f t="shared" si="314"/>
        <v>10</v>
      </c>
      <c r="AQ1464" s="40">
        <f>IF(AP1464=0,0,INDEX([1]ค่าเสื่อมสิ่งปลูกสร้าง!$A$5:$D$105,MATCH($AP1464,[1]ค่าเสื่อมสิ่งปลูกสร้าง!$A$5:$A$105,0),MATCH(AE1464,[1]ค่าเสื่อมสิ่งปลูกสร้าง!$A$3:$D$3)))</f>
        <v>10</v>
      </c>
      <c r="AR1464" s="44">
        <f t="shared" si="319"/>
        <v>473850</v>
      </c>
      <c r="AS1464" s="44">
        <f t="shared" si="320"/>
        <v>478350</v>
      </c>
      <c r="AT1464" s="44">
        <f t="shared" si="321"/>
        <v>478350</v>
      </c>
      <c r="AU1464" s="46">
        <v>0</v>
      </c>
      <c r="AV1464" s="44">
        <f t="shared" si="315"/>
        <v>478350</v>
      </c>
      <c r="AW1464" s="47" t="str">
        <f t="shared" si="316"/>
        <v>0.02</v>
      </c>
      <c r="AX1464" s="48"/>
      <c r="AY1464" s="48"/>
      <c r="AZ1464" s="49">
        <v>0</v>
      </c>
      <c r="BA1464" s="48"/>
      <c r="BB1464" s="48"/>
      <c r="BC1464" s="44">
        <f t="shared" si="317"/>
        <v>0</v>
      </c>
      <c r="BD1464" s="50">
        <v>1</v>
      </c>
      <c r="BE1464" s="51" t="e">
        <f>IF(AX1464=1,0,IF(AY1464=1,0,IF(BC1464&gt;#REF!,#REF!,IF(OR(AZ1464&gt;0,BD1464&gt;0),BC1464+([1]สูตร2!H1452*(100%-AZ1464)-BC1464)*BD1464,[1]สูตร2!H1452*(100%-AZ1464)))))</f>
        <v>#REF!</v>
      </c>
      <c r="BF1464" s="31"/>
    </row>
    <row r="1465" spans="1:58" s="5" customFormat="1" ht="24" customHeight="1" x14ac:dyDescent="0.2">
      <c r="A1465" s="31"/>
      <c r="B1465" s="31" t="s">
        <v>93</v>
      </c>
      <c r="C1465" s="31" t="s">
        <v>104</v>
      </c>
      <c r="D1465" s="31" t="s">
        <v>66</v>
      </c>
      <c r="E1465" s="31" t="s">
        <v>1090</v>
      </c>
      <c r="F1465" s="31"/>
      <c r="G1465" s="32" t="s">
        <v>1091</v>
      </c>
      <c r="H1465" s="31" t="s">
        <v>104</v>
      </c>
      <c r="I1465" s="31" t="s">
        <v>104</v>
      </c>
      <c r="J1465" s="31" t="s">
        <v>440</v>
      </c>
      <c r="K1465" s="31">
        <v>0</v>
      </c>
      <c r="L1465" s="31">
        <v>0</v>
      </c>
      <c r="M1465" s="31">
        <v>20</v>
      </c>
      <c r="N1465" s="33"/>
      <c r="O1465" s="33">
        <v>20</v>
      </c>
      <c r="P1465" s="33"/>
      <c r="Q1465" s="33"/>
      <c r="R1465" s="33"/>
      <c r="S1465" s="34" t="str">
        <f t="shared" si="308"/>
        <v>2</v>
      </c>
      <c r="T1465" s="35">
        <f t="shared" si="309"/>
        <v>20</v>
      </c>
      <c r="U1465" s="36">
        <f>INDEX([1]ราคาที่ดิน!$B:$G,MATCH($C1465,[1]ราคาที่ดิน!$A:$A,0),MATCH($B1465,[1]ราคาที่ดิน!$B$1:$G$1,0))</f>
        <v>100</v>
      </c>
      <c r="V1465" s="37">
        <f t="shared" si="318"/>
        <v>2000</v>
      </c>
      <c r="W1465" s="31">
        <v>2</v>
      </c>
      <c r="X1465" s="31">
        <v>108</v>
      </c>
      <c r="Y1465" s="31" t="s">
        <v>66</v>
      </c>
      <c r="Z1465" s="31" t="s">
        <v>1092</v>
      </c>
      <c r="AA1465" s="31"/>
      <c r="AB1465" s="32" t="s">
        <v>1091</v>
      </c>
      <c r="AC1465" s="38"/>
      <c r="AD1465" s="39" t="s">
        <v>75</v>
      </c>
      <c r="AE1465" s="39" t="s">
        <v>76</v>
      </c>
      <c r="AF1465" s="40" t="str">
        <f t="shared" si="310"/>
        <v>1</v>
      </c>
      <c r="AG1465" s="41">
        <f t="shared" si="311"/>
        <v>12</v>
      </c>
      <c r="AH1465" s="42">
        <v>12</v>
      </c>
      <c r="AI1465" s="42"/>
      <c r="AJ1465" s="42"/>
      <c r="AK1465" s="42"/>
      <c r="AL1465" s="31">
        <v>10</v>
      </c>
      <c r="AM1465" s="43" t="str">
        <f t="shared" si="312"/>
        <v>100</v>
      </c>
      <c r="AN1465" s="44">
        <f>INDEX([1]ราคาสิ่งปลูกสร้าง!$D$6:$CC$47,MATCH($AD1465,[1]ราคาสิ่งปลูกสร้าง!$B$6:$B$45,0),MATCH($C$7,[1]ราคาสิ่งปลูกสร้าง!$D$5:$CC$5,0))</f>
        <v>5400</v>
      </c>
      <c r="AO1465" s="44">
        <f t="shared" si="313"/>
        <v>64800</v>
      </c>
      <c r="AP1465" s="45">
        <f t="shared" si="314"/>
        <v>10</v>
      </c>
      <c r="AQ1465" s="40">
        <f>IF(AP1465=0,0,INDEX([1]ค่าเสื่อมสิ่งปลูกสร้าง!$A$5:$D$105,MATCH($AP1465,[1]ค่าเสื่อมสิ่งปลูกสร้าง!$A$5:$A$105,0),MATCH(AE1465,[1]ค่าเสื่อมสิ่งปลูกสร้าง!$A$3:$D$3)))</f>
        <v>40</v>
      </c>
      <c r="AR1465" s="44">
        <f t="shared" si="319"/>
        <v>38880</v>
      </c>
      <c r="AS1465" s="44">
        <f t="shared" si="320"/>
        <v>40880</v>
      </c>
      <c r="AT1465" s="44">
        <f t="shared" si="321"/>
        <v>40880</v>
      </c>
      <c r="AU1465" s="46">
        <v>0</v>
      </c>
      <c r="AV1465" s="44">
        <f t="shared" si="315"/>
        <v>40880</v>
      </c>
      <c r="AW1465" s="47" t="str">
        <f t="shared" si="316"/>
        <v>0.01</v>
      </c>
      <c r="AX1465" s="48"/>
      <c r="AY1465" s="48"/>
      <c r="AZ1465" s="49">
        <v>0</v>
      </c>
      <c r="BA1465" s="48"/>
      <c r="BB1465" s="48"/>
      <c r="BC1465" s="44">
        <f t="shared" si="317"/>
        <v>0</v>
      </c>
      <c r="BD1465" s="50">
        <v>1</v>
      </c>
      <c r="BE1465" s="51" t="e">
        <f>IF(AX1465=1,0,IF(AY1465=1,0,IF(BC1465&gt;#REF!,#REF!,IF(OR(AZ1465&gt;0,BD1465&gt;0),BC1465+([1]สูตร2!H1453*(100%-AZ1465)-BC1465)*BD1465,[1]สูตร2!H1453*(100%-AZ1465)))))</f>
        <v>#REF!</v>
      </c>
      <c r="BF1465" s="31"/>
    </row>
    <row r="1466" spans="1:58" s="5" customFormat="1" ht="24" customHeight="1" x14ac:dyDescent="0.2">
      <c r="A1466" s="31">
        <v>464</v>
      </c>
      <c r="B1466" s="31" t="s">
        <v>65</v>
      </c>
      <c r="C1466" s="31">
        <v>13408</v>
      </c>
      <c r="D1466" s="31" t="s">
        <v>66</v>
      </c>
      <c r="E1466" s="31" t="s">
        <v>1093</v>
      </c>
      <c r="F1466" s="31"/>
      <c r="G1466" s="32" t="s">
        <v>1094</v>
      </c>
      <c r="H1466" s="31">
        <v>37</v>
      </c>
      <c r="I1466" s="31" t="s">
        <v>104</v>
      </c>
      <c r="J1466" s="31" t="s">
        <v>1016</v>
      </c>
      <c r="K1466" s="31">
        <v>0</v>
      </c>
      <c r="L1466" s="31">
        <v>1</v>
      </c>
      <c r="M1466" s="31">
        <v>3</v>
      </c>
      <c r="N1466" s="33">
        <v>103</v>
      </c>
      <c r="O1466" s="33"/>
      <c r="P1466" s="33"/>
      <c r="Q1466" s="33"/>
      <c r="R1466" s="33"/>
      <c r="S1466" s="34" t="str">
        <f t="shared" si="308"/>
        <v>1</v>
      </c>
      <c r="T1466" s="35">
        <f t="shared" si="309"/>
        <v>103</v>
      </c>
      <c r="U1466" s="36">
        <f>INDEX([1]ราคาที่ดิน!$B:$G,MATCH($C1466,[1]ราคาที่ดิน!$A:$A,0),MATCH($B1466,[1]ราคาที่ดิน!$B$1:$G$1,0))</f>
        <v>180</v>
      </c>
      <c r="V1466" s="37">
        <f t="shared" si="318"/>
        <v>18540</v>
      </c>
      <c r="W1466" s="31"/>
      <c r="X1466" s="31"/>
      <c r="Y1466" s="31"/>
      <c r="Z1466" s="31"/>
      <c r="AA1466" s="31"/>
      <c r="AB1466" s="32"/>
      <c r="AC1466" s="38"/>
      <c r="AD1466" s="39"/>
      <c r="AE1466" s="39"/>
      <c r="AF1466" s="40" t="str">
        <f t="shared" si="310"/>
        <v/>
      </c>
      <c r="AG1466" s="41" t="str">
        <f t="shared" si="311"/>
        <v/>
      </c>
      <c r="AH1466" s="42"/>
      <c r="AI1466" s="42"/>
      <c r="AJ1466" s="42"/>
      <c r="AK1466" s="42"/>
      <c r="AL1466" s="31"/>
      <c r="AM1466" s="43" t="str">
        <f t="shared" si="312"/>
        <v>100</v>
      </c>
      <c r="AN1466" s="44">
        <f>INDEX([1]ราคาสิ่งปลูกสร้าง!$D$6:$CC$47,MATCH($AD1466,[1]ราคาสิ่งปลูกสร้าง!$B$6:$B$45,0),MATCH($C$7,[1]ราคาสิ่งปลูกสร้าง!$D$5:$CC$5,0))</f>
        <v>0</v>
      </c>
      <c r="AO1466" s="44">
        <f t="shared" si="313"/>
        <v>0</v>
      </c>
      <c r="AP1466" s="45">
        <f t="shared" si="314"/>
        <v>0</v>
      </c>
      <c r="AQ1466" s="40">
        <f>IF(AP1466=0,0,INDEX([1]ค่าเสื่อมสิ่งปลูกสร้าง!$A$5:$D$105,MATCH($AP1466,[1]ค่าเสื่อมสิ่งปลูกสร้าง!$A$5:$A$105,0),MATCH(AE1466,[1]ค่าเสื่อมสิ่งปลูกสร้าง!$A$3:$D$3)))</f>
        <v>0</v>
      </c>
      <c r="AR1466" s="44">
        <f t="shared" si="319"/>
        <v>0</v>
      </c>
      <c r="AS1466" s="44">
        <f t="shared" si="320"/>
        <v>18540</v>
      </c>
      <c r="AT1466" s="44">
        <f t="shared" si="321"/>
        <v>18540</v>
      </c>
      <c r="AU1466" s="46">
        <v>0</v>
      </c>
      <c r="AV1466" s="44">
        <f t="shared" si="315"/>
        <v>18540</v>
      </c>
      <c r="AW1466" s="47" t="str">
        <f t="shared" si="316"/>
        <v>0.01</v>
      </c>
      <c r="AX1466" s="48"/>
      <c r="AY1466" s="48"/>
      <c r="AZ1466" s="49">
        <v>0</v>
      </c>
      <c r="BA1466" s="48"/>
      <c r="BB1466" s="48"/>
      <c r="BC1466" s="44">
        <f t="shared" si="317"/>
        <v>0</v>
      </c>
      <c r="BD1466" s="50">
        <v>1</v>
      </c>
      <c r="BE1466" s="51" t="e">
        <f>IF(AX1466=1,0,IF(AY1466=1,0,IF(BC1466&gt;#REF!,#REF!,IF(OR(AZ1466&gt;0,BD1466&gt;0),BC1466+([1]สูตร2!H1454*(100%-AZ1466)-BC1466)*BD1466,[1]สูตร2!H1454*(100%-AZ1466)))))</f>
        <v>#REF!</v>
      </c>
      <c r="BF1466" s="31"/>
    </row>
    <row r="1467" spans="1:58" s="5" customFormat="1" ht="24" customHeight="1" x14ac:dyDescent="0.2">
      <c r="A1467" s="31"/>
      <c r="B1467" s="31" t="s">
        <v>65</v>
      </c>
      <c r="C1467" s="31">
        <v>83</v>
      </c>
      <c r="D1467" s="31" t="s">
        <v>66</v>
      </c>
      <c r="E1467" s="31" t="s">
        <v>1093</v>
      </c>
      <c r="F1467" s="31"/>
      <c r="G1467" s="32" t="s">
        <v>1094</v>
      </c>
      <c r="H1467" s="31">
        <v>44</v>
      </c>
      <c r="I1467" s="31">
        <v>1719</v>
      </c>
      <c r="J1467" s="31" t="s">
        <v>1016</v>
      </c>
      <c r="K1467" s="31">
        <v>9</v>
      </c>
      <c r="L1467" s="31">
        <v>1</v>
      </c>
      <c r="M1467" s="31">
        <v>59</v>
      </c>
      <c r="N1467" s="33">
        <v>3759</v>
      </c>
      <c r="O1467" s="33"/>
      <c r="P1467" s="33"/>
      <c r="Q1467" s="33"/>
      <c r="R1467" s="33"/>
      <c r="S1467" s="34" t="str">
        <f t="shared" si="308"/>
        <v>1</v>
      </c>
      <c r="T1467" s="35">
        <f t="shared" si="309"/>
        <v>3759</v>
      </c>
      <c r="U1467" s="36">
        <f>INDEX([1]ราคาที่ดิน!$B:$G,MATCH($C1467,[1]ราคาที่ดิน!$A:$A,0),MATCH($B1467,[1]ราคาที่ดิน!$B$1:$G$1,0))</f>
        <v>180</v>
      </c>
      <c r="V1467" s="37">
        <f t="shared" si="318"/>
        <v>676620</v>
      </c>
      <c r="W1467" s="31"/>
      <c r="X1467" s="31"/>
      <c r="Y1467" s="31"/>
      <c r="Z1467" s="31"/>
      <c r="AA1467" s="31"/>
      <c r="AB1467" s="32"/>
      <c r="AC1467" s="38"/>
      <c r="AD1467" s="39"/>
      <c r="AE1467" s="39"/>
      <c r="AF1467" s="40" t="str">
        <f t="shared" si="310"/>
        <v/>
      </c>
      <c r="AG1467" s="41" t="str">
        <f t="shared" si="311"/>
        <v/>
      </c>
      <c r="AH1467" s="42"/>
      <c r="AI1467" s="42"/>
      <c r="AJ1467" s="42"/>
      <c r="AK1467" s="42"/>
      <c r="AL1467" s="31"/>
      <c r="AM1467" s="43" t="str">
        <f t="shared" si="312"/>
        <v>100</v>
      </c>
      <c r="AN1467" s="44">
        <f>INDEX([1]ราคาสิ่งปลูกสร้าง!$D$6:$CC$47,MATCH($AD1467,[1]ราคาสิ่งปลูกสร้าง!$B$6:$B$45,0),MATCH($C$7,[1]ราคาสิ่งปลูกสร้าง!$D$5:$CC$5,0))</f>
        <v>0</v>
      </c>
      <c r="AO1467" s="44">
        <f t="shared" si="313"/>
        <v>0</v>
      </c>
      <c r="AP1467" s="45">
        <f t="shared" si="314"/>
        <v>0</v>
      </c>
      <c r="AQ1467" s="40">
        <f>IF(AP1467=0,0,INDEX([1]ค่าเสื่อมสิ่งปลูกสร้าง!$A$5:$D$105,MATCH($AP1467,[1]ค่าเสื่อมสิ่งปลูกสร้าง!$A$5:$A$105,0),MATCH(AE1467,[1]ค่าเสื่อมสิ่งปลูกสร้าง!$A$3:$D$3)))</f>
        <v>0</v>
      </c>
      <c r="AR1467" s="44">
        <f t="shared" si="319"/>
        <v>0</v>
      </c>
      <c r="AS1467" s="44">
        <f t="shared" si="320"/>
        <v>676620</v>
      </c>
      <c r="AT1467" s="44">
        <f t="shared" si="321"/>
        <v>676620</v>
      </c>
      <c r="AU1467" s="46">
        <v>0</v>
      </c>
      <c r="AV1467" s="44">
        <f t="shared" si="315"/>
        <v>676620</v>
      </c>
      <c r="AW1467" s="47" t="str">
        <f t="shared" si="316"/>
        <v>0.01</v>
      </c>
      <c r="AX1467" s="48"/>
      <c r="AY1467" s="48"/>
      <c r="AZ1467" s="49">
        <v>0</v>
      </c>
      <c r="BA1467" s="48"/>
      <c r="BB1467" s="48"/>
      <c r="BC1467" s="44">
        <f t="shared" si="317"/>
        <v>0</v>
      </c>
      <c r="BD1467" s="50">
        <v>1</v>
      </c>
      <c r="BE1467" s="51" t="e">
        <f>IF(AX1467=1,0,IF(AY1467=1,0,IF(BC1467&gt;#REF!,#REF!,IF(OR(AZ1467&gt;0,BD1467&gt;0),BC1467+([1]สูตร2!H1455*(100%-AZ1467)-BC1467)*BD1467,[1]สูตร2!H1455*(100%-AZ1467)))))</f>
        <v>#REF!</v>
      </c>
      <c r="BF1467" s="31"/>
    </row>
    <row r="1468" spans="1:58" s="5" customFormat="1" ht="24" customHeight="1" x14ac:dyDescent="0.2">
      <c r="A1468" s="31"/>
      <c r="B1468" s="31" t="s">
        <v>65</v>
      </c>
      <c r="C1468" s="31">
        <v>5246</v>
      </c>
      <c r="D1468" s="31" t="s">
        <v>66</v>
      </c>
      <c r="E1468" s="31" t="s">
        <v>1093</v>
      </c>
      <c r="F1468" s="31"/>
      <c r="G1468" s="32" t="s">
        <v>1094</v>
      </c>
      <c r="H1468" s="31">
        <v>8</v>
      </c>
      <c r="I1468" s="31">
        <v>-489</v>
      </c>
      <c r="J1468" s="31" t="s">
        <v>440</v>
      </c>
      <c r="K1468" s="31">
        <v>0</v>
      </c>
      <c r="L1468" s="31">
        <v>0</v>
      </c>
      <c r="M1468" s="31">
        <v>45</v>
      </c>
      <c r="N1468" s="33">
        <v>45</v>
      </c>
      <c r="O1468" s="33"/>
      <c r="P1468" s="33"/>
      <c r="Q1468" s="33"/>
      <c r="R1468" s="33"/>
      <c r="S1468" s="34" t="str">
        <f t="shared" si="308"/>
        <v>1</v>
      </c>
      <c r="T1468" s="35">
        <f t="shared" si="309"/>
        <v>45</v>
      </c>
      <c r="U1468" s="36">
        <f>INDEX([1]ราคาที่ดิน!$B:$G,MATCH($C1468,[1]ราคาที่ดิน!$A:$A,0),MATCH($B1468,[1]ราคาที่ดิน!$B$1:$G$1,0))</f>
        <v>180</v>
      </c>
      <c r="V1468" s="37">
        <f t="shared" si="318"/>
        <v>8100</v>
      </c>
      <c r="W1468" s="31"/>
      <c r="X1468" s="31"/>
      <c r="Y1468" s="31"/>
      <c r="Z1468" s="31"/>
      <c r="AA1468" s="31"/>
      <c r="AB1468" s="32"/>
      <c r="AC1468" s="38"/>
      <c r="AD1468" s="39"/>
      <c r="AE1468" s="39"/>
      <c r="AF1468" s="40" t="str">
        <f t="shared" si="310"/>
        <v/>
      </c>
      <c r="AG1468" s="41" t="str">
        <f t="shared" si="311"/>
        <v/>
      </c>
      <c r="AH1468" s="42"/>
      <c r="AI1468" s="42"/>
      <c r="AJ1468" s="42"/>
      <c r="AK1468" s="42"/>
      <c r="AL1468" s="31"/>
      <c r="AM1468" s="43" t="str">
        <f t="shared" si="312"/>
        <v>100</v>
      </c>
      <c r="AN1468" s="44">
        <f>INDEX([1]ราคาสิ่งปลูกสร้าง!$D$6:$CC$47,MATCH($AD1468,[1]ราคาสิ่งปลูกสร้าง!$B$6:$B$45,0),MATCH($C$7,[1]ราคาสิ่งปลูกสร้าง!$D$5:$CC$5,0))</f>
        <v>0</v>
      </c>
      <c r="AO1468" s="44">
        <f t="shared" si="313"/>
        <v>0</v>
      </c>
      <c r="AP1468" s="45">
        <f t="shared" si="314"/>
        <v>0</v>
      </c>
      <c r="AQ1468" s="40">
        <f>IF(AP1468=0,0,INDEX([1]ค่าเสื่อมสิ่งปลูกสร้าง!$A$5:$D$105,MATCH($AP1468,[1]ค่าเสื่อมสิ่งปลูกสร้าง!$A$5:$A$105,0),MATCH(AE1468,[1]ค่าเสื่อมสิ่งปลูกสร้าง!$A$3:$D$3)))</f>
        <v>0</v>
      </c>
      <c r="AR1468" s="44">
        <f t="shared" si="319"/>
        <v>0</v>
      </c>
      <c r="AS1468" s="44">
        <f t="shared" si="320"/>
        <v>8100</v>
      </c>
      <c r="AT1468" s="44">
        <f t="shared" si="321"/>
        <v>8100</v>
      </c>
      <c r="AU1468" s="46">
        <v>0</v>
      </c>
      <c r="AV1468" s="44">
        <f t="shared" si="315"/>
        <v>8100</v>
      </c>
      <c r="AW1468" s="47" t="str">
        <f t="shared" si="316"/>
        <v>0.01</v>
      </c>
      <c r="AX1468" s="48"/>
      <c r="AY1468" s="48"/>
      <c r="AZ1468" s="49">
        <v>0</v>
      </c>
      <c r="BA1468" s="48"/>
      <c r="BB1468" s="48"/>
      <c r="BC1468" s="44">
        <f t="shared" si="317"/>
        <v>0</v>
      </c>
      <c r="BD1468" s="50">
        <v>1</v>
      </c>
      <c r="BE1468" s="51" t="e">
        <f>IF(AX1468=1,0,IF(AY1468=1,0,IF(BC1468&gt;#REF!,#REF!,IF(OR(AZ1468&gt;0,BD1468&gt;0),BC1468+([1]สูตร2!H1456*(100%-AZ1468)-BC1468)*BD1468,[1]สูตร2!H1456*(100%-AZ1468)))))</f>
        <v>#REF!</v>
      </c>
      <c r="BF1468" s="31"/>
    </row>
    <row r="1469" spans="1:58" s="5" customFormat="1" ht="24" customHeight="1" x14ac:dyDescent="0.2">
      <c r="A1469" s="31"/>
      <c r="B1469" s="31" t="s">
        <v>65</v>
      </c>
      <c r="C1469" s="31">
        <v>4555</v>
      </c>
      <c r="D1469" s="31" t="s">
        <v>66</v>
      </c>
      <c r="E1469" s="31" t="s">
        <v>1093</v>
      </c>
      <c r="F1469" s="31"/>
      <c r="G1469" s="32" t="s">
        <v>1094</v>
      </c>
      <c r="H1469" s="31">
        <v>34</v>
      </c>
      <c r="I1469" s="31">
        <v>868</v>
      </c>
      <c r="J1469" s="31" t="s">
        <v>1016</v>
      </c>
      <c r="K1469" s="31">
        <v>0</v>
      </c>
      <c r="L1469" s="31">
        <v>1</v>
      </c>
      <c r="M1469" s="31">
        <v>0</v>
      </c>
      <c r="N1469" s="33"/>
      <c r="O1469" s="33">
        <v>100</v>
      </c>
      <c r="P1469" s="33"/>
      <c r="Q1469" s="33"/>
      <c r="R1469" s="33"/>
      <c r="S1469" s="34" t="str">
        <f t="shared" si="308"/>
        <v>2</v>
      </c>
      <c r="T1469" s="35">
        <f t="shared" si="309"/>
        <v>100</v>
      </c>
      <c r="U1469" s="36">
        <f>INDEX([1]ราคาที่ดิน!$B:$G,MATCH($C1469,[1]ราคาที่ดิน!$A:$A,0),MATCH($B1469,[1]ราคาที่ดิน!$B$1:$G$1,0))</f>
        <v>180</v>
      </c>
      <c r="V1469" s="37">
        <f t="shared" si="318"/>
        <v>18000</v>
      </c>
      <c r="W1469" s="31">
        <v>1</v>
      </c>
      <c r="X1469" s="31">
        <v>109</v>
      </c>
      <c r="Y1469" s="31" t="s">
        <v>66</v>
      </c>
      <c r="Z1469" s="31" t="s">
        <v>1093</v>
      </c>
      <c r="AA1469" s="31"/>
      <c r="AB1469" s="32" t="s">
        <v>1094</v>
      </c>
      <c r="AC1469" s="38"/>
      <c r="AD1469" s="39" t="s">
        <v>73</v>
      </c>
      <c r="AE1469" s="39" t="s">
        <v>74</v>
      </c>
      <c r="AF1469" s="40" t="str">
        <f t="shared" si="310"/>
        <v>2</v>
      </c>
      <c r="AG1469" s="41">
        <f t="shared" si="311"/>
        <v>114</v>
      </c>
      <c r="AH1469" s="42"/>
      <c r="AI1469" s="42">
        <v>114</v>
      </c>
      <c r="AJ1469" s="42"/>
      <c r="AK1469" s="42"/>
      <c r="AL1469" s="31">
        <v>23</v>
      </c>
      <c r="AM1469" s="43" t="str">
        <f t="shared" si="312"/>
        <v>100</v>
      </c>
      <c r="AN1469" s="44">
        <f>INDEX([1]ราคาสิ่งปลูกสร้าง!$D$6:$CC$47,MATCH($AD1469,[1]ราคาสิ่งปลูกสร้าง!$B$6:$B$45,0),MATCH($C$7,[1]ราคาสิ่งปลูกสร้าง!$D$5:$CC$5,0))</f>
        <v>6500</v>
      </c>
      <c r="AO1469" s="44">
        <f t="shared" si="313"/>
        <v>741000</v>
      </c>
      <c r="AP1469" s="45">
        <f t="shared" si="314"/>
        <v>23</v>
      </c>
      <c r="AQ1469" s="40">
        <f>IF(AP1469=0,0,INDEX([1]ค่าเสื่อมสิ่งปลูกสร้าง!$A$5:$D$105,MATCH($AP1469,[1]ค่าเสื่อมสิ่งปลูกสร้าง!$A$5:$A$105,0),MATCH(AE1469,[1]ค่าเสื่อมสิ่งปลูกสร้าง!$A$3:$D$3)))</f>
        <v>36</v>
      </c>
      <c r="AR1469" s="44">
        <f t="shared" si="319"/>
        <v>474240</v>
      </c>
      <c r="AS1469" s="44">
        <f t="shared" si="320"/>
        <v>492240</v>
      </c>
      <c r="AT1469" s="44">
        <f t="shared" si="321"/>
        <v>492240</v>
      </c>
      <c r="AU1469" s="46">
        <v>0</v>
      </c>
      <c r="AV1469" s="44">
        <f t="shared" si="315"/>
        <v>492240</v>
      </c>
      <c r="AW1469" s="47" t="str">
        <f t="shared" si="316"/>
        <v>0.02</v>
      </c>
      <c r="AX1469" s="48"/>
      <c r="AY1469" s="48"/>
      <c r="AZ1469" s="49">
        <v>0</v>
      </c>
      <c r="BA1469" s="48"/>
      <c r="BB1469" s="48"/>
      <c r="BC1469" s="44">
        <f t="shared" si="317"/>
        <v>0</v>
      </c>
      <c r="BD1469" s="50">
        <v>1</v>
      </c>
      <c r="BE1469" s="51" t="e">
        <f>IF(AX1469=1,0,IF(AY1469=1,0,IF(BC1469&gt;#REF!,#REF!,IF(OR(AZ1469&gt;0,BD1469&gt;0),BC1469+([1]สูตร2!H1457*(100%-AZ1469)-BC1469)*BD1469,[1]สูตร2!H1457*(100%-AZ1469)))))</f>
        <v>#REF!</v>
      </c>
      <c r="BF1469" s="31"/>
    </row>
    <row r="1470" spans="1:58" s="5" customFormat="1" ht="24" customHeight="1" x14ac:dyDescent="0.2">
      <c r="A1470" s="31"/>
      <c r="B1470" s="31" t="s">
        <v>65</v>
      </c>
      <c r="C1470" s="31">
        <v>4555</v>
      </c>
      <c r="D1470" s="31" t="s">
        <v>66</v>
      </c>
      <c r="E1470" s="31" t="s">
        <v>1093</v>
      </c>
      <c r="F1470" s="31"/>
      <c r="G1470" s="32" t="s">
        <v>1094</v>
      </c>
      <c r="H1470" s="31">
        <v>34</v>
      </c>
      <c r="I1470" s="31">
        <v>868</v>
      </c>
      <c r="J1470" s="31" t="s">
        <v>1016</v>
      </c>
      <c r="K1470" s="31">
        <v>0</v>
      </c>
      <c r="L1470" s="31">
        <v>0</v>
      </c>
      <c r="M1470" s="31">
        <v>28</v>
      </c>
      <c r="N1470" s="33"/>
      <c r="O1470" s="33">
        <v>28</v>
      </c>
      <c r="P1470" s="33"/>
      <c r="Q1470" s="33"/>
      <c r="R1470" s="33"/>
      <c r="S1470" s="34" t="str">
        <f t="shared" si="308"/>
        <v>2</v>
      </c>
      <c r="T1470" s="35">
        <f t="shared" si="309"/>
        <v>28</v>
      </c>
      <c r="U1470" s="36">
        <f>INDEX([1]ราคาที่ดิน!$B:$G,MATCH($C1470,[1]ราคาที่ดิน!$A:$A,0),MATCH($B1470,[1]ราคาที่ดิน!$B$1:$G$1,0))</f>
        <v>180</v>
      </c>
      <c r="V1470" s="37">
        <f t="shared" si="318"/>
        <v>5040</v>
      </c>
      <c r="W1470" s="31">
        <v>2</v>
      </c>
      <c r="X1470" s="31">
        <v>109</v>
      </c>
      <c r="Y1470" s="31" t="s">
        <v>66</v>
      </c>
      <c r="Z1470" s="31" t="s">
        <v>1093</v>
      </c>
      <c r="AA1470" s="31"/>
      <c r="AB1470" s="32" t="s">
        <v>1094</v>
      </c>
      <c r="AC1470" s="38"/>
      <c r="AD1470" s="39" t="s">
        <v>75</v>
      </c>
      <c r="AE1470" s="39" t="s">
        <v>76</v>
      </c>
      <c r="AF1470" s="40" t="str">
        <f t="shared" si="310"/>
        <v>1</v>
      </c>
      <c r="AG1470" s="41">
        <f t="shared" si="311"/>
        <v>18</v>
      </c>
      <c r="AH1470" s="42">
        <v>18</v>
      </c>
      <c r="AI1470" s="42"/>
      <c r="AJ1470" s="42"/>
      <c r="AK1470" s="42"/>
      <c r="AL1470" s="31">
        <v>20</v>
      </c>
      <c r="AM1470" s="43" t="str">
        <f t="shared" si="312"/>
        <v>100</v>
      </c>
      <c r="AN1470" s="44">
        <f>INDEX([1]ราคาสิ่งปลูกสร้าง!$D$6:$CC$47,MATCH($AD1470,[1]ราคาสิ่งปลูกสร้าง!$B$6:$B$45,0),MATCH($C$7,[1]ราคาสิ่งปลูกสร้าง!$D$5:$CC$5,0))</f>
        <v>5400</v>
      </c>
      <c r="AO1470" s="44">
        <f t="shared" si="313"/>
        <v>97200</v>
      </c>
      <c r="AP1470" s="45">
        <f t="shared" si="314"/>
        <v>20</v>
      </c>
      <c r="AQ1470" s="40">
        <f>IF(AP1470=0,0,INDEX([1]ค่าเสื่อมสิ่งปลูกสร้าง!$A$5:$D$105,MATCH($AP1470,[1]ค่าเสื่อมสิ่งปลูกสร้าง!$A$5:$A$105,0),MATCH(AE1470,[1]ค่าเสื่อมสิ่งปลูกสร้าง!$A$3:$D$3)))</f>
        <v>93</v>
      </c>
      <c r="AR1470" s="44">
        <f t="shared" si="319"/>
        <v>6804.0000000000009</v>
      </c>
      <c r="AS1470" s="44">
        <f t="shared" si="320"/>
        <v>11844</v>
      </c>
      <c r="AT1470" s="44">
        <f t="shared" si="321"/>
        <v>11844</v>
      </c>
      <c r="AU1470" s="46">
        <v>0</v>
      </c>
      <c r="AV1470" s="44">
        <f t="shared" si="315"/>
        <v>11844</v>
      </c>
      <c r="AW1470" s="47" t="str">
        <f t="shared" si="316"/>
        <v>0.01</v>
      </c>
      <c r="AX1470" s="48"/>
      <c r="AY1470" s="48"/>
      <c r="AZ1470" s="49">
        <v>0</v>
      </c>
      <c r="BA1470" s="48"/>
      <c r="BB1470" s="48"/>
      <c r="BC1470" s="44">
        <f t="shared" si="317"/>
        <v>0</v>
      </c>
      <c r="BD1470" s="50">
        <v>1</v>
      </c>
      <c r="BE1470" s="51" t="e">
        <f>IF(AX1470=1,0,IF(AY1470=1,0,IF(BC1470&gt;#REF!,#REF!,IF(OR(AZ1470&gt;0,BD1470&gt;0),BC1470+([1]สูตร2!H1458*(100%-AZ1470)-BC1470)*BD1470,[1]สูตร2!H1458*(100%-AZ1470)))))</f>
        <v>#REF!</v>
      </c>
      <c r="BF1470" s="31"/>
    </row>
    <row r="1471" spans="1:58" s="5" customFormat="1" ht="24" customHeight="1" x14ac:dyDescent="0.2">
      <c r="A1471" s="31"/>
      <c r="B1471" s="31" t="s">
        <v>65</v>
      </c>
      <c r="C1471" s="31">
        <v>27055</v>
      </c>
      <c r="D1471" s="31" t="s">
        <v>66</v>
      </c>
      <c r="E1471" s="31" t="s">
        <v>1093</v>
      </c>
      <c r="F1471" s="31"/>
      <c r="G1471" s="32" t="s">
        <v>1094</v>
      </c>
      <c r="H1471" s="31">
        <v>22</v>
      </c>
      <c r="I1471" s="31">
        <v>1020</v>
      </c>
      <c r="J1471" s="31" t="s">
        <v>1016</v>
      </c>
      <c r="K1471" s="31">
        <v>1</v>
      </c>
      <c r="L1471" s="31">
        <v>2</v>
      </c>
      <c r="M1471" s="31">
        <v>2</v>
      </c>
      <c r="N1471" s="33">
        <v>602</v>
      </c>
      <c r="O1471" s="33"/>
      <c r="P1471" s="33"/>
      <c r="Q1471" s="33"/>
      <c r="R1471" s="33"/>
      <c r="S1471" s="34" t="str">
        <f t="shared" si="308"/>
        <v>1</v>
      </c>
      <c r="T1471" s="35">
        <f t="shared" si="309"/>
        <v>602</v>
      </c>
      <c r="U1471" s="36">
        <f>INDEX([1]ราคาที่ดิน!$B:$G,MATCH($C1471,[1]ราคาที่ดิน!$A:$A,0),MATCH($B1471,[1]ราคาที่ดิน!$B$1:$G$1,0))</f>
        <v>50</v>
      </c>
      <c r="V1471" s="37">
        <f t="shared" si="318"/>
        <v>30100</v>
      </c>
      <c r="W1471" s="31"/>
      <c r="X1471" s="31"/>
      <c r="Y1471" s="31"/>
      <c r="Z1471" s="31"/>
      <c r="AA1471" s="31"/>
      <c r="AB1471" s="32"/>
      <c r="AC1471" s="38"/>
      <c r="AD1471" s="39"/>
      <c r="AE1471" s="39"/>
      <c r="AF1471" s="40" t="str">
        <f t="shared" si="310"/>
        <v/>
      </c>
      <c r="AG1471" s="41" t="str">
        <f t="shared" si="311"/>
        <v/>
      </c>
      <c r="AH1471" s="42"/>
      <c r="AI1471" s="42"/>
      <c r="AJ1471" s="42"/>
      <c r="AK1471" s="42"/>
      <c r="AL1471" s="31"/>
      <c r="AM1471" s="43" t="str">
        <f t="shared" si="312"/>
        <v>100</v>
      </c>
      <c r="AN1471" s="44">
        <f>INDEX([1]ราคาสิ่งปลูกสร้าง!$D$6:$CC$47,MATCH($AD1471,[1]ราคาสิ่งปลูกสร้าง!$B$6:$B$45,0),MATCH($C$7,[1]ราคาสิ่งปลูกสร้าง!$D$5:$CC$5,0))</f>
        <v>0</v>
      </c>
      <c r="AO1471" s="44">
        <f t="shared" si="313"/>
        <v>0</v>
      </c>
      <c r="AP1471" s="45">
        <f t="shared" si="314"/>
        <v>0</v>
      </c>
      <c r="AQ1471" s="40">
        <f>IF(AP1471=0,0,INDEX([1]ค่าเสื่อมสิ่งปลูกสร้าง!$A$5:$D$105,MATCH($AP1471,[1]ค่าเสื่อมสิ่งปลูกสร้าง!$A$5:$A$105,0),MATCH(AE1471,[1]ค่าเสื่อมสิ่งปลูกสร้าง!$A$3:$D$3)))</f>
        <v>0</v>
      </c>
      <c r="AR1471" s="44">
        <f t="shared" si="319"/>
        <v>0</v>
      </c>
      <c r="AS1471" s="44">
        <f t="shared" si="320"/>
        <v>30100</v>
      </c>
      <c r="AT1471" s="44">
        <f t="shared" si="321"/>
        <v>30100</v>
      </c>
      <c r="AU1471" s="46">
        <v>0</v>
      </c>
      <c r="AV1471" s="44">
        <f t="shared" si="315"/>
        <v>30100</v>
      </c>
      <c r="AW1471" s="47" t="str">
        <f t="shared" si="316"/>
        <v>0.01</v>
      </c>
      <c r="AX1471" s="48"/>
      <c r="AY1471" s="48"/>
      <c r="AZ1471" s="49">
        <v>0</v>
      </c>
      <c r="BA1471" s="48"/>
      <c r="BB1471" s="48"/>
      <c r="BC1471" s="44">
        <f t="shared" si="317"/>
        <v>0</v>
      </c>
      <c r="BD1471" s="50">
        <v>1</v>
      </c>
      <c r="BE1471" s="51" t="e">
        <f>IF(AX1471=1,0,IF(AY1471=1,0,IF(BC1471&gt;#REF!,#REF!,IF(OR(AZ1471&gt;0,BD1471&gt;0),BC1471+([1]สูตร2!H1459*(100%-AZ1471)-BC1471)*BD1471,[1]สูตร2!H1459*(100%-AZ1471)))))</f>
        <v>#REF!</v>
      </c>
      <c r="BF1471" s="31"/>
    </row>
    <row r="1472" spans="1:58" s="5" customFormat="1" ht="24" customHeight="1" x14ac:dyDescent="0.2">
      <c r="A1472" s="31"/>
      <c r="B1472" s="31" t="s">
        <v>65</v>
      </c>
      <c r="C1472" s="31">
        <v>5247</v>
      </c>
      <c r="D1472" s="31" t="s">
        <v>66</v>
      </c>
      <c r="E1472" s="31" t="s">
        <v>1093</v>
      </c>
      <c r="F1472" s="31"/>
      <c r="G1472" s="32" t="s">
        <v>1094</v>
      </c>
      <c r="H1472" s="31">
        <v>15</v>
      </c>
      <c r="I1472" s="31">
        <v>-865</v>
      </c>
      <c r="J1472" s="31" t="s">
        <v>1016</v>
      </c>
      <c r="K1472" s="31">
        <v>0</v>
      </c>
      <c r="L1472" s="31">
        <v>2</v>
      </c>
      <c r="M1472" s="31">
        <v>41</v>
      </c>
      <c r="N1472" s="33">
        <v>241</v>
      </c>
      <c r="O1472" s="33"/>
      <c r="P1472" s="33"/>
      <c r="Q1472" s="33"/>
      <c r="R1472" s="33"/>
      <c r="S1472" s="34" t="str">
        <f t="shared" si="308"/>
        <v>1</v>
      </c>
      <c r="T1472" s="35">
        <f t="shared" si="309"/>
        <v>241</v>
      </c>
      <c r="U1472" s="36">
        <f>INDEX([1]ราคาที่ดิน!$B:$G,MATCH($C1472,[1]ราคาที่ดิน!$A:$A,0),MATCH($B1472,[1]ราคาที่ดิน!$B$1:$G$1,0))</f>
        <v>65</v>
      </c>
      <c r="V1472" s="37">
        <f t="shared" si="318"/>
        <v>15665</v>
      </c>
      <c r="W1472" s="31"/>
      <c r="X1472" s="31"/>
      <c r="Y1472" s="31"/>
      <c r="Z1472" s="31"/>
      <c r="AA1472" s="31"/>
      <c r="AB1472" s="32"/>
      <c r="AC1472" s="38"/>
      <c r="AD1472" s="39"/>
      <c r="AE1472" s="39"/>
      <c r="AF1472" s="40" t="str">
        <f t="shared" si="310"/>
        <v/>
      </c>
      <c r="AG1472" s="41" t="str">
        <f t="shared" si="311"/>
        <v/>
      </c>
      <c r="AH1472" s="42"/>
      <c r="AI1472" s="42"/>
      <c r="AJ1472" s="42"/>
      <c r="AK1472" s="42"/>
      <c r="AL1472" s="31"/>
      <c r="AM1472" s="43" t="str">
        <f t="shared" si="312"/>
        <v>100</v>
      </c>
      <c r="AN1472" s="44">
        <f>INDEX([1]ราคาสิ่งปลูกสร้าง!$D$6:$CC$47,MATCH($AD1472,[1]ราคาสิ่งปลูกสร้าง!$B$6:$B$45,0),MATCH($C$7,[1]ราคาสิ่งปลูกสร้าง!$D$5:$CC$5,0))</f>
        <v>0</v>
      </c>
      <c r="AO1472" s="44">
        <f t="shared" si="313"/>
        <v>0</v>
      </c>
      <c r="AP1472" s="45">
        <f t="shared" si="314"/>
        <v>0</v>
      </c>
      <c r="AQ1472" s="40">
        <f>IF(AP1472=0,0,INDEX([1]ค่าเสื่อมสิ่งปลูกสร้าง!$A$5:$D$105,MATCH($AP1472,[1]ค่าเสื่อมสิ่งปลูกสร้าง!$A$5:$A$105,0),MATCH(AE1472,[1]ค่าเสื่อมสิ่งปลูกสร้าง!$A$3:$D$3)))</f>
        <v>0</v>
      </c>
      <c r="AR1472" s="44">
        <f t="shared" si="319"/>
        <v>0</v>
      </c>
      <c r="AS1472" s="44">
        <f t="shared" si="320"/>
        <v>15665</v>
      </c>
      <c r="AT1472" s="44">
        <f t="shared" si="321"/>
        <v>15665</v>
      </c>
      <c r="AU1472" s="46">
        <v>0</v>
      </c>
      <c r="AV1472" s="44">
        <f t="shared" si="315"/>
        <v>15665</v>
      </c>
      <c r="AW1472" s="47" t="str">
        <f t="shared" si="316"/>
        <v>0.01</v>
      </c>
      <c r="AX1472" s="48"/>
      <c r="AY1472" s="48"/>
      <c r="AZ1472" s="49">
        <v>0</v>
      </c>
      <c r="BA1472" s="48"/>
      <c r="BB1472" s="48"/>
      <c r="BC1472" s="44">
        <f t="shared" si="317"/>
        <v>0</v>
      </c>
      <c r="BD1472" s="50">
        <v>1</v>
      </c>
      <c r="BE1472" s="51" t="e">
        <f>IF(AX1472=1,0,IF(AY1472=1,0,IF(BC1472&gt;#REF!,#REF!,IF(OR(AZ1472&gt;0,BD1472&gt;0),BC1472+([1]สูตร2!H1460*(100%-AZ1472)-BC1472)*BD1472,[1]สูตร2!H1460*(100%-AZ1472)))))</f>
        <v>#REF!</v>
      </c>
      <c r="BF1472" s="31"/>
    </row>
    <row r="1473" spans="1:58" s="5" customFormat="1" ht="24" customHeight="1" x14ac:dyDescent="0.2">
      <c r="A1473" s="31">
        <v>465</v>
      </c>
      <c r="B1473" s="31" t="s">
        <v>65</v>
      </c>
      <c r="C1473" s="31">
        <v>7096</v>
      </c>
      <c r="D1473" s="31" t="s">
        <v>66</v>
      </c>
      <c r="E1473" s="31" t="s">
        <v>1095</v>
      </c>
      <c r="F1473" s="31"/>
      <c r="G1473" s="32" t="s">
        <v>1096</v>
      </c>
      <c r="H1473" s="31">
        <v>376</v>
      </c>
      <c r="I1473" s="31">
        <v>3144</v>
      </c>
      <c r="J1473" s="31" t="s">
        <v>1016</v>
      </c>
      <c r="K1473" s="31">
        <v>5</v>
      </c>
      <c r="L1473" s="31">
        <v>1</v>
      </c>
      <c r="M1473" s="31">
        <v>89</v>
      </c>
      <c r="N1473" s="33">
        <v>2189</v>
      </c>
      <c r="O1473" s="33"/>
      <c r="P1473" s="33"/>
      <c r="Q1473" s="33"/>
      <c r="R1473" s="33"/>
      <c r="S1473" s="34" t="str">
        <f t="shared" si="308"/>
        <v>1</v>
      </c>
      <c r="T1473" s="35">
        <f t="shared" si="309"/>
        <v>2189</v>
      </c>
      <c r="U1473" s="36">
        <f>INDEX([1]ราคาที่ดิน!$B:$G,MATCH($C1473,[1]ราคาที่ดิน!$A:$A,0),MATCH($B1473,[1]ราคาที่ดิน!$B$1:$G$1,0))</f>
        <v>180</v>
      </c>
      <c r="V1473" s="37">
        <f t="shared" si="318"/>
        <v>394020</v>
      </c>
      <c r="W1473" s="31">
        <v>1</v>
      </c>
      <c r="X1473" s="31">
        <v>110</v>
      </c>
      <c r="Y1473" s="31" t="s">
        <v>66</v>
      </c>
      <c r="Z1473" s="31" t="s">
        <v>1097</v>
      </c>
      <c r="AA1473" s="31"/>
      <c r="AB1473" s="32" t="s">
        <v>1096</v>
      </c>
      <c r="AC1473" s="38"/>
      <c r="AD1473" s="39" t="s">
        <v>73</v>
      </c>
      <c r="AE1473" s="39" t="s">
        <v>74</v>
      </c>
      <c r="AF1473" s="40" t="str">
        <f t="shared" si="310"/>
        <v>2</v>
      </c>
      <c r="AG1473" s="41">
        <f t="shared" si="311"/>
        <v>81</v>
      </c>
      <c r="AH1473" s="42"/>
      <c r="AI1473" s="42">
        <v>81</v>
      </c>
      <c r="AJ1473" s="42"/>
      <c r="AK1473" s="42"/>
      <c r="AL1473" s="31">
        <v>10</v>
      </c>
      <c r="AM1473" s="43" t="str">
        <f t="shared" si="312"/>
        <v>100</v>
      </c>
      <c r="AN1473" s="44">
        <f>INDEX([1]ราคาสิ่งปลูกสร้าง!$D$6:$CC$47,MATCH($AD1473,[1]ราคาสิ่งปลูกสร้าง!$B$6:$B$45,0),MATCH($C$7,[1]ราคาสิ่งปลูกสร้าง!$D$5:$CC$5,0))</f>
        <v>6500</v>
      </c>
      <c r="AO1473" s="44">
        <f t="shared" si="313"/>
        <v>526500</v>
      </c>
      <c r="AP1473" s="45">
        <f t="shared" si="314"/>
        <v>10</v>
      </c>
      <c r="AQ1473" s="40">
        <f>IF(AP1473=0,0,INDEX([1]ค่าเสื่อมสิ่งปลูกสร้าง!$A$5:$D$105,MATCH($AP1473,[1]ค่าเสื่อมสิ่งปลูกสร้าง!$A$5:$A$105,0),MATCH(AE1473,[1]ค่าเสื่อมสิ่งปลูกสร้าง!$A$3:$D$3)))</f>
        <v>10</v>
      </c>
      <c r="AR1473" s="44">
        <f t="shared" si="319"/>
        <v>473850</v>
      </c>
      <c r="AS1473" s="44">
        <f t="shared" si="320"/>
        <v>867870</v>
      </c>
      <c r="AT1473" s="44">
        <f t="shared" si="321"/>
        <v>867870</v>
      </c>
      <c r="AU1473" s="46">
        <v>0</v>
      </c>
      <c r="AV1473" s="44">
        <f t="shared" si="315"/>
        <v>867870</v>
      </c>
      <c r="AW1473" s="47" t="str">
        <f t="shared" si="316"/>
        <v>0.01</v>
      </c>
      <c r="AX1473" s="48"/>
      <c r="AY1473" s="48"/>
      <c r="AZ1473" s="49">
        <v>0</v>
      </c>
      <c r="BA1473" s="48"/>
      <c r="BB1473" s="48"/>
      <c r="BC1473" s="44">
        <f t="shared" si="317"/>
        <v>0</v>
      </c>
      <c r="BD1473" s="50">
        <v>1</v>
      </c>
      <c r="BE1473" s="51" t="e">
        <f>IF(AX1473=1,0,IF(AY1473=1,0,IF(BC1473&gt;#REF!,#REF!,IF(OR(AZ1473&gt;0,BD1473&gt;0),BC1473+([1]สูตร2!H1461*(100%-AZ1473)-BC1473)*BD1473,[1]สูตร2!H1461*(100%-AZ1473)))))</f>
        <v>#REF!</v>
      </c>
      <c r="BF1473" s="31"/>
    </row>
    <row r="1474" spans="1:58" s="5" customFormat="1" ht="24" customHeight="1" x14ac:dyDescent="0.2">
      <c r="A1474" s="31"/>
      <c r="B1474" s="31" t="s">
        <v>65</v>
      </c>
      <c r="C1474" s="31">
        <v>8086</v>
      </c>
      <c r="D1474" s="31" t="s">
        <v>66</v>
      </c>
      <c r="E1474" s="31" t="s">
        <v>1095</v>
      </c>
      <c r="F1474" s="31"/>
      <c r="G1474" s="32" t="s">
        <v>1096</v>
      </c>
      <c r="H1474" s="31">
        <v>53</v>
      </c>
      <c r="I1474" s="31">
        <v>-450</v>
      </c>
      <c r="J1474" s="31" t="s">
        <v>1016</v>
      </c>
      <c r="K1474" s="31">
        <v>0</v>
      </c>
      <c r="L1474" s="31">
        <v>0</v>
      </c>
      <c r="M1474" s="31">
        <v>59</v>
      </c>
      <c r="N1474" s="33"/>
      <c r="O1474" s="33">
        <v>59</v>
      </c>
      <c r="P1474" s="33"/>
      <c r="Q1474" s="33"/>
      <c r="R1474" s="33"/>
      <c r="S1474" s="34" t="str">
        <f t="shared" si="308"/>
        <v>2</v>
      </c>
      <c r="T1474" s="35">
        <f t="shared" si="309"/>
        <v>59</v>
      </c>
      <c r="U1474" s="36">
        <f>INDEX([1]ราคาที่ดิน!$B:$G,MATCH($C1474,[1]ราคาที่ดิน!$A:$A,0),MATCH($B1474,[1]ราคาที่ดิน!$B$1:$G$1,0))</f>
        <v>180</v>
      </c>
      <c r="V1474" s="37">
        <f t="shared" si="318"/>
        <v>10620</v>
      </c>
      <c r="W1474" s="31">
        <v>2</v>
      </c>
      <c r="X1474" s="31">
        <v>110</v>
      </c>
      <c r="Y1474" s="31" t="s">
        <v>66</v>
      </c>
      <c r="Z1474" s="31" t="s">
        <v>1097</v>
      </c>
      <c r="AA1474" s="31"/>
      <c r="AB1474" s="32" t="s">
        <v>1096</v>
      </c>
      <c r="AC1474" s="38"/>
      <c r="AD1474" s="39" t="s">
        <v>75</v>
      </c>
      <c r="AE1474" s="39" t="s">
        <v>76</v>
      </c>
      <c r="AF1474" s="40" t="str">
        <f t="shared" si="310"/>
        <v>1</v>
      </c>
      <c r="AG1474" s="41">
        <f t="shared" si="311"/>
        <v>7.5</v>
      </c>
      <c r="AH1474" s="42">
        <v>7.5</v>
      </c>
      <c r="AI1474" s="42"/>
      <c r="AJ1474" s="42"/>
      <c r="AK1474" s="42"/>
      <c r="AL1474" s="31">
        <v>1</v>
      </c>
      <c r="AM1474" s="43" t="str">
        <f t="shared" si="312"/>
        <v>100</v>
      </c>
      <c r="AN1474" s="44">
        <f>INDEX([1]ราคาสิ่งปลูกสร้าง!$D$6:$CC$47,MATCH($AD1474,[1]ราคาสิ่งปลูกสร้าง!$B$6:$B$45,0),MATCH($C$7,[1]ราคาสิ่งปลูกสร้าง!$D$5:$CC$5,0))</f>
        <v>5400</v>
      </c>
      <c r="AO1474" s="44">
        <f t="shared" si="313"/>
        <v>40500</v>
      </c>
      <c r="AP1474" s="45">
        <f t="shared" si="314"/>
        <v>1</v>
      </c>
      <c r="AQ1474" s="40">
        <f>IF(AP1474=0,0,INDEX([1]ค่าเสื่อมสิ่งปลูกสร้าง!$A$5:$D$105,MATCH($AP1474,[1]ค่าเสื่อมสิ่งปลูกสร้าง!$A$5:$A$105,0),MATCH(AE1474,[1]ค่าเสื่อมสิ่งปลูกสร้าง!$A$3:$D$3)))</f>
        <v>3</v>
      </c>
      <c r="AR1474" s="44">
        <f t="shared" si="319"/>
        <v>39285</v>
      </c>
      <c r="AS1474" s="44">
        <f t="shared" si="320"/>
        <v>49905</v>
      </c>
      <c r="AT1474" s="44">
        <f t="shared" si="321"/>
        <v>49905</v>
      </c>
      <c r="AU1474" s="46">
        <v>0</v>
      </c>
      <c r="AV1474" s="44">
        <f t="shared" si="315"/>
        <v>49905</v>
      </c>
      <c r="AW1474" s="47" t="str">
        <f t="shared" si="316"/>
        <v>0.01</v>
      </c>
      <c r="AX1474" s="48"/>
      <c r="AY1474" s="48"/>
      <c r="AZ1474" s="49">
        <v>0</v>
      </c>
      <c r="BA1474" s="48"/>
      <c r="BB1474" s="48"/>
      <c r="BC1474" s="44">
        <f t="shared" si="317"/>
        <v>0</v>
      </c>
      <c r="BD1474" s="50">
        <v>1</v>
      </c>
      <c r="BE1474" s="51" t="e">
        <f>IF(AX1474=1,0,IF(AY1474=1,0,IF(BC1474&gt;#REF!,#REF!,IF(OR(AZ1474&gt;0,BD1474&gt;0),BC1474+([1]สูตร2!H1462*(100%-AZ1474)-BC1474)*BD1474,[1]สูตร2!H1462*(100%-AZ1474)))))</f>
        <v>#REF!</v>
      </c>
      <c r="BF1474" s="31"/>
    </row>
    <row r="1475" spans="1:58" s="5" customFormat="1" ht="24" customHeight="1" x14ac:dyDescent="0.2">
      <c r="A1475" s="31">
        <v>466</v>
      </c>
      <c r="B1475" s="31" t="s">
        <v>65</v>
      </c>
      <c r="C1475" s="31">
        <v>12991</v>
      </c>
      <c r="D1475" s="31" t="s">
        <v>66</v>
      </c>
      <c r="E1475" s="31" t="s">
        <v>1098</v>
      </c>
      <c r="F1475" s="31"/>
      <c r="G1475" s="32" t="s">
        <v>1096</v>
      </c>
      <c r="H1475" s="31">
        <v>143</v>
      </c>
      <c r="I1475" s="31" t="s">
        <v>104</v>
      </c>
      <c r="J1475" s="31" t="s">
        <v>1016</v>
      </c>
      <c r="K1475" s="31">
        <v>0</v>
      </c>
      <c r="L1475" s="31">
        <v>3</v>
      </c>
      <c r="M1475" s="31">
        <v>21</v>
      </c>
      <c r="N1475" s="33">
        <v>321</v>
      </c>
      <c r="O1475" s="33"/>
      <c r="P1475" s="33"/>
      <c r="Q1475" s="33"/>
      <c r="R1475" s="33"/>
      <c r="S1475" s="34" t="str">
        <f t="shared" si="308"/>
        <v>1</v>
      </c>
      <c r="T1475" s="35">
        <f t="shared" si="309"/>
        <v>321</v>
      </c>
      <c r="U1475" s="36">
        <f>INDEX([1]ราคาที่ดิน!$B:$G,MATCH($C1475,[1]ราคาที่ดิน!$A:$A,0),MATCH($B1475,[1]ราคาที่ดิน!$B$1:$G$1,0))</f>
        <v>180</v>
      </c>
      <c r="V1475" s="37">
        <f t="shared" si="318"/>
        <v>57780</v>
      </c>
      <c r="W1475" s="31"/>
      <c r="X1475" s="31"/>
      <c r="Y1475" s="31"/>
      <c r="Z1475" s="31"/>
      <c r="AA1475" s="31"/>
      <c r="AB1475" s="32"/>
      <c r="AC1475" s="38"/>
      <c r="AD1475" s="39"/>
      <c r="AE1475" s="39"/>
      <c r="AF1475" s="40" t="str">
        <f t="shared" si="310"/>
        <v/>
      </c>
      <c r="AG1475" s="41" t="str">
        <f t="shared" si="311"/>
        <v/>
      </c>
      <c r="AH1475" s="42"/>
      <c r="AI1475" s="42"/>
      <c r="AJ1475" s="42"/>
      <c r="AK1475" s="42"/>
      <c r="AL1475" s="31"/>
      <c r="AM1475" s="43" t="str">
        <f t="shared" si="312"/>
        <v>100</v>
      </c>
      <c r="AN1475" s="44">
        <f>INDEX([1]ราคาสิ่งปลูกสร้าง!$D$6:$CC$47,MATCH($AD1475,[1]ราคาสิ่งปลูกสร้าง!$B$6:$B$45,0),MATCH($C$7,[1]ราคาสิ่งปลูกสร้าง!$D$5:$CC$5,0))</f>
        <v>0</v>
      </c>
      <c r="AO1475" s="44">
        <f t="shared" si="313"/>
        <v>0</v>
      </c>
      <c r="AP1475" s="45">
        <f t="shared" si="314"/>
        <v>0</v>
      </c>
      <c r="AQ1475" s="40">
        <f>IF(AP1475=0,0,INDEX([1]ค่าเสื่อมสิ่งปลูกสร้าง!$A$5:$D$105,MATCH($AP1475,[1]ค่าเสื่อมสิ่งปลูกสร้าง!$A$5:$A$105,0),MATCH(AE1475,[1]ค่าเสื่อมสิ่งปลูกสร้าง!$A$3:$D$3)))</f>
        <v>0</v>
      </c>
      <c r="AR1475" s="44">
        <f t="shared" si="319"/>
        <v>0</v>
      </c>
      <c r="AS1475" s="44">
        <f t="shared" si="320"/>
        <v>57780</v>
      </c>
      <c r="AT1475" s="44">
        <f t="shared" si="321"/>
        <v>57780</v>
      </c>
      <c r="AU1475" s="46">
        <v>0</v>
      </c>
      <c r="AV1475" s="44">
        <f t="shared" si="315"/>
        <v>57780</v>
      </c>
      <c r="AW1475" s="47" t="str">
        <f t="shared" si="316"/>
        <v>0.01</v>
      </c>
      <c r="AX1475" s="48"/>
      <c r="AY1475" s="48"/>
      <c r="AZ1475" s="49">
        <v>0</v>
      </c>
      <c r="BA1475" s="48"/>
      <c r="BB1475" s="48"/>
      <c r="BC1475" s="44">
        <f t="shared" si="317"/>
        <v>0</v>
      </c>
      <c r="BD1475" s="50">
        <v>1</v>
      </c>
      <c r="BE1475" s="51" t="e">
        <f>IF(AX1475=1,0,IF(AY1475=1,0,IF(BC1475&gt;#REF!,#REF!,IF(OR(AZ1475&gt;0,BD1475&gt;0),BC1475+([1]สูตร2!H1463*(100%-AZ1475)-BC1475)*BD1475,[1]สูตร2!H1463*(100%-AZ1475)))))</f>
        <v>#REF!</v>
      </c>
      <c r="BF1475" s="31"/>
    </row>
    <row r="1476" spans="1:58" s="5" customFormat="1" ht="24" customHeight="1" x14ac:dyDescent="0.2">
      <c r="A1476" s="31">
        <v>467</v>
      </c>
      <c r="B1476" s="31" t="s">
        <v>65</v>
      </c>
      <c r="C1476" s="31">
        <v>27317</v>
      </c>
      <c r="D1476" s="31" t="s">
        <v>66</v>
      </c>
      <c r="E1476" s="31" t="s">
        <v>1099</v>
      </c>
      <c r="F1476" s="31"/>
      <c r="G1476" s="32" t="s">
        <v>1100</v>
      </c>
      <c r="H1476" s="31">
        <v>225</v>
      </c>
      <c r="I1476" s="31">
        <v>-1282</v>
      </c>
      <c r="J1476" s="31" t="s">
        <v>1016</v>
      </c>
      <c r="K1476" s="31">
        <v>5</v>
      </c>
      <c r="L1476" s="31">
        <v>1</v>
      </c>
      <c r="M1476" s="31">
        <v>48</v>
      </c>
      <c r="N1476" s="33">
        <v>2148</v>
      </c>
      <c r="O1476" s="33"/>
      <c r="P1476" s="33"/>
      <c r="Q1476" s="33"/>
      <c r="R1476" s="33"/>
      <c r="S1476" s="34" t="str">
        <f t="shared" si="308"/>
        <v>1</v>
      </c>
      <c r="T1476" s="35">
        <f t="shared" si="309"/>
        <v>2148</v>
      </c>
      <c r="U1476" s="36">
        <f>INDEX([1]ราคาที่ดิน!$B:$G,MATCH($C1476,[1]ราคาที่ดิน!$A:$A,0),MATCH($B1476,[1]ราคาที่ดิน!$B$1:$G$1,0))</f>
        <v>180</v>
      </c>
      <c r="V1476" s="37">
        <f t="shared" si="318"/>
        <v>386640</v>
      </c>
      <c r="W1476" s="31"/>
      <c r="X1476" s="31"/>
      <c r="Y1476" s="31"/>
      <c r="Z1476" s="31"/>
      <c r="AA1476" s="31"/>
      <c r="AB1476" s="32"/>
      <c r="AC1476" s="38"/>
      <c r="AD1476" s="39"/>
      <c r="AE1476" s="39"/>
      <c r="AF1476" s="40" t="str">
        <f t="shared" si="310"/>
        <v/>
      </c>
      <c r="AG1476" s="41" t="str">
        <f t="shared" si="311"/>
        <v/>
      </c>
      <c r="AH1476" s="42"/>
      <c r="AI1476" s="42"/>
      <c r="AJ1476" s="42"/>
      <c r="AK1476" s="42"/>
      <c r="AL1476" s="31"/>
      <c r="AM1476" s="43" t="str">
        <f t="shared" si="312"/>
        <v>100</v>
      </c>
      <c r="AN1476" s="44">
        <f>INDEX([1]ราคาสิ่งปลูกสร้าง!$D$6:$CC$47,MATCH($AD1476,[1]ราคาสิ่งปลูกสร้าง!$B$6:$B$45,0),MATCH($C$7,[1]ราคาสิ่งปลูกสร้าง!$D$5:$CC$5,0))</f>
        <v>0</v>
      </c>
      <c r="AO1476" s="44">
        <f t="shared" si="313"/>
        <v>0</v>
      </c>
      <c r="AP1476" s="45">
        <f t="shared" si="314"/>
        <v>0</v>
      </c>
      <c r="AQ1476" s="40">
        <f>IF(AP1476=0,0,INDEX([1]ค่าเสื่อมสิ่งปลูกสร้าง!$A$5:$D$105,MATCH($AP1476,[1]ค่าเสื่อมสิ่งปลูกสร้าง!$A$5:$A$105,0),MATCH(AE1476,[1]ค่าเสื่อมสิ่งปลูกสร้าง!$A$3:$D$3)))</f>
        <v>0</v>
      </c>
      <c r="AR1476" s="44">
        <f t="shared" si="319"/>
        <v>0</v>
      </c>
      <c r="AS1476" s="44">
        <f t="shared" si="320"/>
        <v>386640</v>
      </c>
      <c r="AT1476" s="44">
        <f t="shared" si="321"/>
        <v>386640</v>
      </c>
      <c r="AU1476" s="46">
        <v>0</v>
      </c>
      <c r="AV1476" s="44">
        <f t="shared" si="315"/>
        <v>386640</v>
      </c>
      <c r="AW1476" s="47" t="str">
        <f t="shared" si="316"/>
        <v>0.01</v>
      </c>
      <c r="AX1476" s="48"/>
      <c r="AY1476" s="48"/>
      <c r="AZ1476" s="49">
        <v>0</v>
      </c>
      <c r="BA1476" s="48"/>
      <c r="BB1476" s="48"/>
      <c r="BC1476" s="44">
        <f t="shared" si="317"/>
        <v>0</v>
      </c>
      <c r="BD1476" s="50">
        <v>1</v>
      </c>
      <c r="BE1476" s="51" t="e">
        <f>IF(AX1476=1,0,IF(AY1476=1,0,IF(BC1476&gt;#REF!,#REF!,IF(OR(AZ1476&gt;0,BD1476&gt;0),BC1476+([1]สูตร2!H1464*(100%-AZ1476)-BC1476)*BD1476,[1]สูตร2!H1464*(100%-AZ1476)))))</f>
        <v>#REF!</v>
      </c>
      <c r="BF1476" s="31"/>
    </row>
    <row r="1477" spans="1:58" s="5" customFormat="1" ht="24" customHeight="1" x14ac:dyDescent="0.2">
      <c r="A1477" s="31"/>
      <c r="B1477" s="31" t="s">
        <v>65</v>
      </c>
      <c r="C1477" s="31">
        <v>3335</v>
      </c>
      <c r="D1477" s="31" t="s">
        <v>66</v>
      </c>
      <c r="E1477" s="31" t="s">
        <v>1099</v>
      </c>
      <c r="F1477" s="31"/>
      <c r="G1477" s="32" t="s">
        <v>1100</v>
      </c>
      <c r="H1477" s="31">
        <v>355</v>
      </c>
      <c r="I1477" s="31">
        <v>2715</v>
      </c>
      <c r="J1477" s="31" t="s">
        <v>1016</v>
      </c>
      <c r="K1477" s="31">
        <v>4</v>
      </c>
      <c r="L1477" s="31">
        <v>0</v>
      </c>
      <c r="M1477" s="31">
        <v>0</v>
      </c>
      <c r="N1477" s="33">
        <v>1600</v>
      </c>
      <c r="O1477" s="33"/>
      <c r="P1477" s="33"/>
      <c r="Q1477" s="33"/>
      <c r="R1477" s="33"/>
      <c r="S1477" s="34" t="str">
        <f t="shared" si="308"/>
        <v>1</v>
      </c>
      <c r="T1477" s="35">
        <f t="shared" si="309"/>
        <v>1600</v>
      </c>
      <c r="U1477" s="36">
        <f>INDEX([1]ราคาที่ดิน!$B:$G,MATCH($C1477,[1]ราคาที่ดิน!$A:$A,0),MATCH($B1477,[1]ราคาที่ดิน!$B$1:$G$1,0))</f>
        <v>200</v>
      </c>
      <c r="V1477" s="37">
        <f t="shared" si="318"/>
        <v>320000</v>
      </c>
      <c r="W1477" s="31"/>
      <c r="X1477" s="31"/>
      <c r="Y1477" s="31"/>
      <c r="Z1477" s="31"/>
      <c r="AA1477" s="31"/>
      <c r="AB1477" s="32"/>
      <c r="AC1477" s="38"/>
      <c r="AD1477" s="39"/>
      <c r="AE1477" s="39"/>
      <c r="AF1477" s="40" t="str">
        <f t="shared" si="310"/>
        <v/>
      </c>
      <c r="AG1477" s="41" t="str">
        <f t="shared" si="311"/>
        <v/>
      </c>
      <c r="AH1477" s="42"/>
      <c r="AI1477" s="42"/>
      <c r="AJ1477" s="42"/>
      <c r="AK1477" s="42"/>
      <c r="AL1477" s="31"/>
      <c r="AM1477" s="43" t="str">
        <f t="shared" si="312"/>
        <v>100</v>
      </c>
      <c r="AN1477" s="44">
        <f>INDEX([1]ราคาสิ่งปลูกสร้าง!$D$6:$CC$47,MATCH($AD1477,[1]ราคาสิ่งปลูกสร้าง!$B$6:$B$45,0),MATCH($C$7,[1]ราคาสิ่งปลูกสร้าง!$D$5:$CC$5,0))</f>
        <v>0</v>
      </c>
      <c r="AO1477" s="44">
        <f t="shared" si="313"/>
        <v>0</v>
      </c>
      <c r="AP1477" s="45">
        <f t="shared" si="314"/>
        <v>0</v>
      </c>
      <c r="AQ1477" s="40">
        <f>IF(AP1477=0,0,INDEX([1]ค่าเสื่อมสิ่งปลูกสร้าง!$A$5:$D$105,MATCH($AP1477,[1]ค่าเสื่อมสิ่งปลูกสร้าง!$A$5:$A$105,0),MATCH(AE1477,[1]ค่าเสื่อมสิ่งปลูกสร้าง!$A$3:$D$3)))</f>
        <v>0</v>
      </c>
      <c r="AR1477" s="44">
        <f t="shared" si="319"/>
        <v>0</v>
      </c>
      <c r="AS1477" s="44">
        <f t="shared" si="320"/>
        <v>320000</v>
      </c>
      <c r="AT1477" s="44">
        <f t="shared" si="321"/>
        <v>320000</v>
      </c>
      <c r="AU1477" s="46">
        <v>0</v>
      </c>
      <c r="AV1477" s="44">
        <f t="shared" si="315"/>
        <v>320000</v>
      </c>
      <c r="AW1477" s="47" t="str">
        <f t="shared" si="316"/>
        <v>0.01</v>
      </c>
      <c r="AX1477" s="48"/>
      <c r="AY1477" s="48"/>
      <c r="AZ1477" s="49">
        <v>0</v>
      </c>
      <c r="BA1477" s="48"/>
      <c r="BB1477" s="48"/>
      <c r="BC1477" s="44">
        <f t="shared" si="317"/>
        <v>0</v>
      </c>
      <c r="BD1477" s="50">
        <v>1</v>
      </c>
      <c r="BE1477" s="51" t="e">
        <f>IF(AX1477=1,0,IF(AY1477=1,0,IF(BC1477&gt;#REF!,#REF!,IF(OR(AZ1477&gt;0,BD1477&gt;0),BC1477+([1]สูตร2!H1465*(100%-AZ1477)-BC1477)*BD1477,[1]สูตร2!H1465*(100%-AZ1477)))))</f>
        <v>#REF!</v>
      </c>
      <c r="BF1477" s="31"/>
    </row>
    <row r="1478" spans="1:58" s="5" customFormat="1" ht="24" customHeight="1" x14ac:dyDescent="0.2">
      <c r="A1478" s="31">
        <v>468</v>
      </c>
      <c r="B1478" s="31" t="s">
        <v>65</v>
      </c>
      <c r="C1478" s="31">
        <v>13106</v>
      </c>
      <c r="D1478" s="31" t="s">
        <v>470</v>
      </c>
      <c r="E1478" s="31" t="s">
        <v>891</v>
      </c>
      <c r="F1478" s="31"/>
      <c r="G1478" s="32" t="s">
        <v>1100</v>
      </c>
      <c r="H1478" s="31">
        <v>127</v>
      </c>
      <c r="I1478" s="31">
        <v>591</v>
      </c>
      <c r="J1478" s="31" t="s">
        <v>1016</v>
      </c>
      <c r="K1478" s="31">
        <v>0</v>
      </c>
      <c r="L1478" s="31">
        <v>0</v>
      </c>
      <c r="M1478" s="31">
        <v>50</v>
      </c>
      <c r="N1478" s="33"/>
      <c r="O1478" s="33">
        <v>50</v>
      </c>
      <c r="P1478" s="33"/>
      <c r="Q1478" s="33"/>
      <c r="R1478" s="33"/>
      <c r="S1478" s="34" t="str">
        <f t="shared" si="308"/>
        <v>2</v>
      </c>
      <c r="T1478" s="35">
        <f t="shared" si="309"/>
        <v>50</v>
      </c>
      <c r="U1478" s="36">
        <f>INDEX([1]ราคาที่ดิน!$B:$G,MATCH($C1478,[1]ราคาที่ดิน!$A:$A,0),MATCH($B1478,[1]ราคาที่ดิน!$B$1:$G$1,0))</f>
        <v>50</v>
      </c>
      <c r="V1478" s="37">
        <f t="shared" si="318"/>
        <v>2500</v>
      </c>
      <c r="W1478" s="31">
        <v>1</v>
      </c>
      <c r="X1478" s="31">
        <v>114</v>
      </c>
      <c r="Y1478" s="31" t="s">
        <v>66</v>
      </c>
      <c r="Z1478" s="31" t="s">
        <v>1099</v>
      </c>
      <c r="AA1478" s="31"/>
      <c r="AB1478" s="32" t="s">
        <v>1100</v>
      </c>
      <c r="AC1478" s="38"/>
      <c r="AD1478" s="39" t="s">
        <v>73</v>
      </c>
      <c r="AE1478" s="39" t="s">
        <v>94</v>
      </c>
      <c r="AF1478" s="40" t="str">
        <f t="shared" si="310"/>
        <v>2</v>
      </c>
      <c r="AG1478" s="41">
        <f t="shared" si="311"/>
        <v>60.39</v>
      </c>
      <c r="AH1478" s="42"/>
      <c r="AI1478" s="42">
        <v>60.39</v>
      </c>
      <c r="AJ1478" s="42"/>
      <c r="AK1478" s="42"/>
      <c r="AL1478" s="31">
        <v>19</v>
      </c>
      <c r="AM1478" s="43" t="str">
        <f t="shared" si="312"/>
        <v>100</v>
      </c>
      <c r="AN1478" s="44">
        <f>INDEX([1]ราคาสิ่งปลูกสร้าง!$D$6:$CC$47,MATCH($AD1478,[1]ราคาสิ่งปลูกสร้าง!$B$6:$B$45,0),MATCH($C$7,[1]ราคาสิ่งปลูกสร้าง!$D$5:$CC$5,0))</f>
        <v>6500</v>
      </c>
      <c r="AO1478" s="44">
        <f t="shared" si="313"/>
        <v>392535</v>
      </c>
      <c r="AP1478" s="45">
        <f t="shared" si="314"/>
        <v>19</v>
      </c>
      <c r="AQ1478" s="40">
        <f>IF(AP1478=0,0,INDEX([1]ค่าเสื่อมสิ่งปลูกสร้าง!$A$5:$D$105,MATCH($AP1478,[1]ค่าเสื่อมสิ่งปลูกสร้าง!$A$5:$A$105,0),MATCH(AE1478,[1]ค่าเสื่อมสิ่งปลูกสร้าง!$A$3:$D$3)))</f>
        <v>28</v>
      </c>
      <c r="AR1478" s="44">
        <f t="shared" si="319"/>
        <v>282625.2</v>
      </c>
      <c r="AS1478" s="44">
        <f t="shared" si="320"/>
        <v>285125.2</v>
      </c>
      <c r="AT1478" s="44">
        <f t="shared" si="321"/>
        <v>285125.2</v>
      </c>
      <c r="AU1478" s="46">
        <v>0</v>
      </c>
      <c r="AV1478" s="44">
        <f t="shared" si="315"/>
        <v>285125.2</v>
      </c>
      <c r="AW1478" s="47" t="str">
        <f t="shared" si="316"/>
        <v>0.02</v>
      </c>
      <c r="AX1478" s="48"/>
      <c r="AY1478" s="48"/>
      <c r="AZ1478" s="49">
        <v>0</v>
      </c>
      <c r="BA1478" s="48"/>
      <c r="BB1478" s="48"/>
      <c r="BC1478" s="44">
        <f t="shared" si="317"/>
        <v>0</v>
      </c>
      <c r="BD1478" s="50">
        <v>1</v>
      </c>
      <c r="BE1478" s="51" t="e">
        <f>IF(AX1478=1,0,IF(AY1478=1,0,IF(BC1478&gt;#REF!,#REF!,IF(OR(AZ1478&gt;0,BD1478&gt;0),BC1478+([1]สูตร2!H1466*(100%-AZ1478)-BC1478)*BD1478,[1]สูตร2!H1466*(100%-AZ1478)))))</f>
        <v>#REF!</v>
      </c>
      <c r="BF1478" s="31"/>
    </row>
    <row r="1479" spans="1:58" s="5" customFormat="1" ht="24" customHeight="1" x14ac:dyDescent="0.2">
      <c r="A1479" s="31"/>
      <c r="B1479" s="31" t="s">
        <v>65</v>
      </c>
      <c r="C1479" s="31">
        <v>13106</v>
      </c>
      <c r="D1479" s="31" t="s">
        <v>470</v>
      </c>
      <c r="E1479" s="31" t="s">
        <v>891</v>
      </c>
      <c r="F1479" s="31"/>
      <c r="G1479" s="32" t="s">
        <v>1100</v>
      </c>
      <c r="H1479" s="31">
        <v>127</v>
      </c>
      <c r="I1479" s="31">
        <v>591</v>
      </c>
      <c r="J1479" s="31" t="s">
        <v>1016</v>
      </c>
      <c r="K1479" s="31">
        <v>0</v>
      </c>
      <c r="L1479" s="31">
        <v>0</v>
      </c>
      <c r="M1479" s="31">
        <v>45</v>
      </c>
      <c r="N1479" s="33"/>
      <c r="O1479" s="33">
        <v>45</v>
      </c>
      <c r="P1479" s="33"/>
      <c r="Q1479" s="33"/>
      <c r="R1479" s="33"/>
      <c r="S1479" s="34" t="str">
        <f t="shared" si="308"/>
        <v>2</v>
      </c>
      <c r="T1479" s="35">
        <f t="shared" si="309"/>
        <v>45</v>
      </c>
      <c r="U1479" s="36">
        <f>INDEX([1]ราคาที่ดิน!$B:$G,MATCH($C1479,[1]ราคาที่ดิน!$A:$A,0),MATCH($B1479,[1]ราคาที่ดิน!$B$1:$G$1,0))</f>
        <v>50</v>
      </c>
      <c r="V1479" s="37">
        <f t="shared" si="318"/>
        <v>2250</v>
      </c>
      <c r="W1479" s="31">
        <v>2</v>
      </c>
      <c r="X1479" s="31">
        <v>114</v>
      </c>
      <c r="Y1479" s="31" t="s">
        <v>66</v>
      </c>
      <c r="Z1479" s="31" t="s">
        <v>1099</v>
      </c>
      <c r="AA1479" s="31"/>
      <c r="AB1479" s="32" t="s">
        <v>1100</v>
      </c>
      <c r="AC1479" s="38"/>
      <c r="AD1479" s="39" t="s">
        <v>75</v>
      </c>
      <c r="AE1479" s="39" t="s">
        <v>76</v>
      </c>
      <c r="AF1479" s="40" t="str">
        <f t="shared" si="310"/>
        <v>1</v>
      </c>
      <c r="AG1479" s="41">
        <f t="shared" si="311"/>
        <v>10.36</v>
      </c>
      <c r="AH1479" s="42">
        <v>10.36</v>
      </c>
      <c r="AI1479" s="42"/>
      <c r="AJ1479" s="42"/>
      <c r="AK1479" s="42"/>
      <c r="AL1479" s="31">
        <v>10</v>
      </c>
      <c r="AM1479" s="43" t="str">
        <f t="shared" si="312"/>
        <v>100</v>
      </c>
      <c r="AN1479" s="44">
        <f>INDEX([1]ราคาสิ่งปลูกสร้าง!$D$6:$CC$47,MATCH($AD1479,[1]ราคาสิ่งปลูกสร้าง!$B$6:$B$45,0),MATCH($C$7,[1]ราคาสิ่งปลูกสร้าง!$D$5:$CC$5,0))</f>
        <v>5400</v>
      </c>
      <c r="AO1479" s="44">
        <f t="shared" si="313"/>
        <v>55944</v>
      </c>
      <c r="AP1479" s="45">
        <f t="shared" si="314"/>
        <v>10</v>
      </c>
      <c r="AQ1479" s="40">
        <f>IF(AP1479=0,0,INDEX([1]ค่าเสื่อมสิ่งปลูกสร้าง!$A$5:$D$105,MATCH($AP1479,[1]ค่าเสื่อมสิ่งปลูกสร้าง!$A$5:$A$105,0),MATCH(AE1479,[1]ค่าเสื่อมสิ่งปลูกสร้าง!$A$3:$D$3)))</f>
        <v>40</v>
      </c>
      <c r="AR1479" s="44">
        <f t="shared" si="319"/>
        <v>33566.400000000001</v>
      </c>
      <c r="AS1479" s="44">
        <f t="shared" si="320"/>
        <v>35816.400000000001</v>
      </c>
      <c r="AT1479" s="44">
        <f t="shared" si="321"/>
        <v>35816.400000000001</v>
      </c>
      <c r="AU1479" s="46">
        <v>0</v>
      </c>
      <c r="AV1479" s="44">
        <f t="shared" si="315"/>
        <v>35816.400000000001</v>
      </c>
      <c r="AW1479" s="47" t="str">
        <f t="shared" si="316"/>
        <v>0.01</v>
      </c>
      <c r="AX1479" s="48"/>
      <c r="AY1479" s="48"/>
      <c r="AZ1479" s="49">
        <v>0</v>
      </c>
      <c r="BA1479" s="48"/>
      <c r="BB1479" s="48"/>
      <c r="BC1479" s="44">
        <f t="shared" si="317"/>
        <v>0</v>
      </c>
      <c r="BD1479" s="50">
        <v>1</v>
      </c>
      <c r="BE1479" s="51" t="e">
        <f>IF(AX1479=1,0,IF(AY1479=1,0,IF(BC1479&gt;#REF!,#REF!,IF(OR(AZ1479&gt;0,BD1479&gt;0),BC1479+([1]สูตร2!H1467*(100%-AZ1479)-BC1479)*BD1479,[1]สูตร2!H1467*(100%-AZ1479)))))</f>
        <v>#REF!</v>
      </c>
      <c r="BF1479" s="31"/>
    </row>
    <row r="1480" spans="1:58" s="5" customFormat="1" ht="24" customHeight="1" x14ac:dyDescent="0.2">
      <c r="A1480" s="31">
        <v>469</v>
      </c>
      <c r="B1480" s="31" t="s">
        <v>65</v>
      </c>
      <c r="C1480" s="31">
        <v>290</v>
      </c>
      <c r="D1480" s="31" t="s">
        <v>66</v>
      </c>
      <c r="E1480" s="31" t="s">
        <v>1101</v>
      </c>
      <c r="F1480" s="31"/>
      <c r="G1480" s="32" t="s">
        <v>1102</v>
      </c>
      <c r="H1480" s="31">
        <v>1</v>
      </c>
      <c r="I1480" s="31">
        <v>1774</v>
      </c>
      <c r="J1480" s="31" t="s">
        <v>1016</v>
      </c>
      <c r="K1480" s="31">
        <v>0</v>
      </c>
      <c r="L1480" s="31">
        <v>1</v>
      </c>
      <c r="M1480" s="31">
        <v>0</v>
      </c>
      <c r="N1480" s="33"/>
      <c r="O1480" s="33">
        <v>100</v>
      </c>
      <c r="P1480" s="33"/>
      <c r="Q1480" s="33"/>
      <c r="R1480" s="33"/>
      <c r="S1480" s="34" t="str">
        <f t="shared" si="308"/>
        <v>2</v>
      </c>
      <c r="T1480" s="35">
        <f t="shared" si="309"/>
        <v>100</v>
      </c>
      <c r="U1480" s="36">
        <f>INDEX([1]ราคาที่ดิน!$B:$G,MATCH($C1480,[1]ราคาที่ดิน!$A:$A,0),MATCH($B1480,[1]ราคาที่ดิน!$B$1:$G$1,0))</f>
        <v>180</v>
      </c>
      <c r="V1480" s="37">
        <f t="shared" si="318"/>
        <v>18000</v>
      </c>
      <c r="W1480" s="31">
        <v>1</v>
      </c>
      <c r="X1480" s="31">
        <v>116</v>
      </c>
      <c r="Y1480" s="31" t="s">
        <v>71</v>
      </c>
      <c r="Z1480" s="31" t="s">
        <v>1103</v>
      </c>
      <c r="AA1480" s="31"/>
      <c r="AB1480" s="32" t="s">
        <v>1102</v>
      </c>
      <c r="AC1480" s="38"/>
      <c r="AD1480" s="39" t="s">
        <v>73</v>
      </c>
      <c r="AE1480" s="39" t="s">
        <v>94</v>
      </c>
      <c r="AF1480" s="40" t="str">
        <f t="shared" si="310"/>
        <v>2</v>
      </c>
      <c r="AG1480" s="41">
        <f t="shared" si="311"/>
        <v>103.7</v>
      </c>
      <c r="AH1480" s="42"/>
      <c r="AI1480" s="42">
        <v>103.7</v>
      </c>
      <c r="AJ1480" s="42"/>
      <c r="AK1480" s="42"/>
      <c r="AL1480" s="31">
        <v>20</v>
      </c>
      <c r="AM1480" s="43" t="str">
        <f t="shared" si="312"/>
        <v>100</v>
      </c>
      <c r="AN1480" s="44">
        <f>INDEX([1]ราคาสิ่งปลูกสร้าง!$D$6:$CC$47,MATCH($AD1480,[1]ราคาสิ่งปลูกสร้าง!$B$6:$B$45,0),MATCH($C$7,[1]ราคาสิ่งปลูกสร้าง!$D$5:$CC$5,0))</f>
        <v>6500</v>
      </c>
      <c r="AO1480" s="44">
        <f t="shared" si="313"/>
        <v>674050</v>
      </c>
      <c r="AP1480" s="45">
        <f t="shared" si="314"/>
        <v>20</v>
      </c>
      <c r="AQ1480" s="40">
        <f>IF(AP1480=0,0,INDEX([1]ค่าเสื่อมสิ่งปลูกสร้าง!$A$5:$D$105,MATCH($AP1480,[1]ค่าเสื่อมสิ่งปลูกสร้าง!$A$5:$A$105,0),MATCH(AE1480,[1]ค่าเสื่อมสิ่งปลูกสร้าง!$A$3:$D$3)))</f>
        <v>30</v>
      </c>
      <c r="AR1480" s="44">
        <f t="shared" si="319"/>
        <v>471834.99999999994</v>
      </c>
      <c r="AS1480" s="44">
        <f t="shared" si="320"/>
        <v>489834.99999999994</v>
      </c>
      <c r="AT1480" s="44">
        <f t="shared" si="321"/>
        <v>489834.99999999994</v>
      </c>
      <c r="AU1480" s="46">
        <v>0</v>
      </c>
      <c r="AV1480" s="44">
        <f t="shared" si="315"/>
        <v>489834.99999999994</v>
      </c>
      <c r="AW1480" s="47" t="str">
        <f t="shared" si="316"/>
        <v>0.02</v>
      </c>
      <c r="AX1480" s="48"/>
      <c r="AY1480" s="48"/>
      <c r="AZ1480" s="49">
        <v>0</v>
      </c>
      <c r="BA1480" s="48"/>
      <c r="BB1480" s="48"/>
      <c r="BC1480" s="44">
        <f t="shared" si="317"/>
        <v>0</v>
      </c>
      <c r="BD1480" s="50">
        <v>1</v>
      </c>
      <c r="BE1480" s="51" t="e">
        <f>IF(AX1480=1,0,IF(AY1480=1,0,IF(BC1480&gt;#REF!,#REF!,IF(OR(AZ1480&gt;0,BD1480&gt;0),BC1480+([1]สูตร2!H1468*(100%-AZ1480)-BC1480)*BD1480,[1]สูตร2!H1468*(100%-AZ1480)))))</f>
        <v>#REF!</v>
      </c>
      <c r="BF1480" s="31"/>
    </row>
    <row r="1481" spans="1:58" s="5" customFormat="1" ht="24" customHeight="1" x14ac:dyDescent="0.2">
      <c r="A1481" s="31"/>
      <c r="B1481" s="31" t="s">
        <v>65</v>
      </c>
      <c r="C1481" s="31">
        <v>290</v>
      </c>
      <c r="D1481" s="31" t="s">
        <v>66</v>
      </c>
      <c r="E1481" s="31" t="s">
        <v>1101</v>
      </c>
      <c r="F1481" s="31"/>
      <c r="G1481" s="32" t="s">
        <v>1102</v>
      </c>
      <c r="H1481" s="31">
        <v>1</v>
      </c>
      <c r="I1481" s="31">
        <v>1774</v>
      </c>
      <c r="J1481" s="31" t="s">
        <v>1016</v>
      </c>
      <c r="K1481" s="31">
        <v>0</v>
      </c>
      <c r="L1481" s="31">
        <v>0</v>
      </c>
      <c r="M1481" s="31">
        <v>30</v>
      </c>
      <c r="N1481" s="33"/>
      <c r="O1481" s="33">
        <v>30</v>
      </c>
      <c r="P1481" s="33"/>
      <c r="Q1481" s="33"/>
      <c r="R1481" s="33"/>
      <c r="S1481" s="34" t="str">
        <f t="shared" si="308"/>
        <v>2</v>
      </c>
      <c r="T1481" s="35">
        <f t="shared" si="309"/>
        <v>30</v>
      </c>
      <c r="U1481" s="36">
        <f>INDEX([1]ราคาที่ดิน!$B:$G,MATCH($C1481,[1]ราคาที่ดิน!$A:$A,0),MATCH($B1481,[1]ราคาที่ดิน!$B$1:$G$1,0))</f>
        <v>180</v>
      </c>
      <c r="V1481" s="37">
        <f t="shared" si="318"/>
        <v>5400</v>
      </c>
      <c r="W1481" s="31">
        <v>2</v>
      </c>
      <c r="X1481" s="31">
        <v>116</v>
      </c>
      <c r="Y1481" s="31" t="s">
        <v>71</v>
      </c>
      <c r="Z1481" s="31" t="s">
        <v>1103</v>
      </c>
      <c r="AA1481" s="31"/>
      <c r="AB1481" s="32" t="s">
        <v>1102</v>
      </c>
      <c r="AC1481" s="38"/>
      <c r="AD1481" s="39" t="s">
        <v>75</v>
      </c>
      <c r="AE1481" s="39" t="s">
        <v>76</v>
      </c>
      <c r="AF1481" s="40" t="str">
        <f t="shared" si="310"/>
        <v>1</v>
      </c>
      <c r="AG1481" s="41">
        <f t="shared" si="311"/>
        <v>8.75</v>
      </c>
      <c r="AH1481" s="42">
        <v>8.75</v>
      </c>
      <c r="AI1481" s="42"/>
      <c r="AJ1481" s="42"/>
      <c r="AK1481" s="42"/>
      <c r="AL1481" s="31">
        <v>6</v>
      </c>
      <c r="AM1481" s="43" t="str">
        <f t="shared" si="312"/>
        <v>100</v>
      </c>
      <c r="AN1481" s="44">
        <f>INDEX([1]ราคาสิ่งปลูกสร้าง!$D$6:$CC$47,MATCH($AD1481,[1]ราคาสิ่งปลูกสร้าง!$B$6:$B$45,0),MATCH($C$7,[1]ราคาสิ่งปลูกสร้าง!$D$5:$CC$5,0))</f>
        <v>5400</v>
      </c>
      <c r="AO1481" s="44">
        <f t="shared" si="313"/>
        <v>47250</v>
      </c>
      <c r="AP1481" s="45">
        <f t="shared" si="314"/>
        <v>6</v>
      </c>
      <c r="AQ1481" s="40">
        <f>IF(AP1481=0,0,INDEX([1]ค่าเสื่อมสิ่งปลูกสร้าง!$A$5:$D$105,MATCH($AP1481,[1]ค่าเสื่อมสิ่งปลูกสร้าง!$A$5:$A$105,0),MATCH(AE1481,[1]ค่าเสื่อมสิ่งปลูกสร้าง!$A$3:$D$3)))</f>
        <v>20</v>
      </c>
      <c r="AR1481" s="44">
        <f t="shared" si="319"/>
        <v>37800</v>
      </c>
      <c r="AS1481" s="44">
        <f t="shared" si="320"/>
        <v>43200</v>
      </c>
      <c r="AT1481" s="44">
        <f t="shared" si="321"/>
        <v>43200</v>
      </c>
      <c r="AU1481" s="46">
        <v>0</v>
      </c>
      <c r="AV1481" s="44">
        <f t="shared" si="315"/>
        <v>43200</v>
      </c>
      <c r="AW1481" s="47" t="str">
        <f t="shared" si="316"/>
        <v>0.01</v>
      </c>
      <c r="AX1481" s="48"/>
      <c r="AY1481" s="48"/>
      <c r="AZ1481" s="49">
        <v>0</v>
      </c>
      <c r="BA1481" s="48"/>
      <c r="BB1481" s="48"/>
      <c r="BC1481" s="44">
        <f t="shared" si="317"/>
        <v>0</v>
      </c>
      <c r="BD1481" s="50">
        <v>1</v>
      </c>
      <c r="BE1481" s="51" t="e">
        <f>IF(AX1481=1,0,IF(AY1481=1,0,IF(BC1481&gt;#REF!,#REF!,IF(OR(AZ1481&gt;0,BD1481&gt;0),BC1481+([1]สูตร2!H1469*(100%-AZ1481)-BC1481)*BD1481,[1]สูตร2!H1469*(100%-AZ1481)))))</f>
        <v>#REF!</v>
      </c>
      <c r="BF1481" s="31"/>
    </row>
    <row r="1482" spans="1:58" s="5" customFormat="1" ht="24" customHeight="1" x14ac:dyDescent="0.2">
      <c r="A1482" s="31">
        <v>470</v>
      </c>
      <c r="B1482" s="31" t="s">
        <v>65</v>
      </c>
      <c r="C1482" s="31">
        <v>12991</v>
      </c>
      <c r="D1482" s="31" t="s">
        <v>66</v>
      </c>
      <c r="E1482" s="31" t="s">
        <v>1104</v>
      </c>
      <c r="F1482" s="31"/>
      <c r="G1482" s="32" t="s">
        <v>1105</v>
      </c>
      <c r="H1482" s="31">
        <v>143</v>
      </c>
      <c r="I1482" s="31" t="s">
        <v>104</v>
      </c>
      <c r="J1482" s="31" t="s">
        <v>440</v>
      </c>
      <c r="K1482" s="31">
        <v>0</v>
      </c>
      <c r="L1482" s="31">
        <v>3</v>
      </c>
      <c r="M1482" s="31">
        <v>21</v>
      </c>
      <c r="N1482" s="33">
        <v>321</v>
      </c>
      <c r="O1482" s="33"/>
      <c r="P1482" s="33"/>
      <c r="Q1482" s="33"/>
      <c r="R1482" s="33"/>
      <c r="S1482" s="34" t="str">
        <f t="shared" si="308"/>
        <v>1</v>
      </c>
      <c r="T1482" s="35">
        <f t="shared" si="309"/>
        <v>321</v>
      </c>
      <c r="U1482" s="36">
        <f>INDEX([1]ราคาที่ดิน!$B:$G,MATCH($C1482,[1]ราคาที่ดิน!$A:$A,0),MATCH($B1482,[1]ราคาที่ดิน!$B$1:$G$1,0))</f>
        <v>180</v>
      </c>
      <c r="V1482" s="37">
        <f t="shared" si="318"/>
        <v>57780</v>
      </c>
      <c r="W1482" s="31"/>
      <c r="X1482" s="31"/>
      <c r="Y1482" s="31"/>
      <c r="Z1482" s="31"/>
      <c r="AA1482" s="31"/>
      <c r="AB1482" s="32"/>
      <c r="AC1482" s="38"/>
      <c r="AD1482" s="39"/>
      <c r="AE1482" s="39"/>
      <c r="AF1482" s="40" t="str">
        <f t="shared" si="310"/>
        <v/>
      </c>
      <c r="AG1482" s="41" t="str">
        <f t="shared" si="311"/>
        <v/>
      </c>
      <c r="AH1482" s="42"/>
      <c r="AI1482" s="42"/>
      <c r="AJ1482" s="42"/>
      <c r="AK1482" s="42"/>
      <c r="AL1482" s="31"/>
      <c r="AM1482" s="43" t="str">
        <f t="shared" si="312"/>
        <v>100</v>
      </c>
      <c r="AN1482" s="44">
        <f>INDEX([1]ราคาสิ่งปลูกสร้าง!$D$6:$CC$47,MATCH($AD1482,[1]ราคาสิ่งปลูกสร้าง!$B$6:$B$45,0),MATCH($C$7,[1]ราคาสิ่งปลูกสร้าง!$D$5:$CC$5,0))</f>
        <v>0</v>
      </c>
      <c r="AO1482" s="44">
        <f t="shared" si="313"/>
        <v>0</v>
      </c>
      <c r="AP1482" s="45">
        <f t="shared" si="314"/>
        <v>0</v>
      </c>
      <c r="AQ1482" s="40">
        <f>IF(AP1482=0,0,INDEX([1]ค่าเสื่อมสิ่งปลูกสร้าง!$A$5:$D$105,MATCH($AP1482,[1]ค่าเสื่อมสิ่งปลูกสร้าง!$A$5:$A$105,0),MATCH(AE1482,[1]ค่าเสื่อมสิ่งปลูกสร้าง!$A$3:$D$3)))</f>
        <v>0</v>
      </c>
      <c r="AR1482" s="44">
        <f t="shared" si="319"/>
        <v>0</v>
      </c>
      <c r="AS1482" s="44">
        <f t="shared" si="320"/>
        <v>57780</v>
      </c>
      <c r="AT1482" s="44">
        <f t="shared" si="321"/>
        <v>57780</v>
      </c>
      <c r="AU1482" s="46">
        <v>0</v>
      </c>
      <c r="AV1482" s="44">
        <f t="shared" si="315"/>
        <v>57780</v>
      </c>
      <c r="AW1482" s="47" t="str">
        <f t="shared" si="316"/>
        <v>0.01</v>
      </c>
      <c r="AX1482" s="48"/>
      <c r="AY1482" s="48"/>
      <c r="AZ1482" s="49">
        <v>0</v>
      </c>
      <c r="BA1482" s="48"/>
      <c r="BB1482" s="48"/>
      <c r="BC1482" s="44">
        <f t="shared" si="317"/>
        <v>0</v>
      </c>
      <c r="BD1482" s="50">
        <v>1</v>
      </c>
      <c r="BE1482" s="51" t="e">
        <f>IF(AX1482=1,0,IF(AY1482=1,0,IF(BC1482&gt;#REF!,#REF!,IF(OR(AZ1482&gt;0,BD1482&gt;0),BC1482+([1]สูตร2!H1470*(100%-AZ1482)-BC1482)*BD1482,[1]สูตร2!H1470*(100%-AZ1482)))))</f>
        <v>#REF!</v>
      </c>
      <c r="BF1482" s="31"/>
    </row>
    <row r="1483" spans="1:58" s="5" customFormat="1" ht="24" customHeight="1" x14ac:dyDescent="0.2">
      <c r="A1483" s="31">
        <v>471</v>
      </c>
      <c r="B1483" s="31" t="s">
        <v>93</v>
      </c>
      <c r="C1483" s="31">
        <v>123</v>
      </c>
      <c r="D1483" s="31" t="s">
        <v>470</v>
      </c>
      <c r="E1483" s="31" t="s">
        <v>1106</v>
      </c>
      <c r="F1483" s="31"/>
      <c r="G1483" s="32" t="s">
        <v>1105</v>
      </c>
      <c r="H1483" s="31" t="s">
        <v>104</v>
      </c>
      <c r="I1483" s="31" t="s">
        <v>104</v>
      </c>
      <c r="J1483" s="31" t="s">
        <v>440</v>
      </c>
      <c r="K1483" s="31">
        <v>8</v>
      </c>
      <c r="L1483" s="31">
        <v>0</v>
      </c>
      <c r="M1483" s="31">
        <v>0</v>
      </c>
      <c r="N1483" s="33">
        <v>3200</v>
      </c>
      <c r="O1483" s="33"/>
      <c r="P1483" s="33"/>
      <c r="Q1483" s="33"/>
      <c r="R1483" s="33"/>
      <c r="S1483" s="34" t="str">
        <f t="shared" si="308"/>
        <v>1</v>
      </c>
      <c r="T1483" s="35">
        <f t="shared" si="309"/>
        <v>3200</v>
      </c>
      <c r="U1483" s="36">
        <f>INDEX([1]ราคาที่ดิน!$B:$G,MATCH($C1483,[1]ราคาที่ดิน!$A:$A,0),MATCH($B1483,[1]ราคาที่ดิน!$B$1:$G$1,0))</f>
        <v>100</v>
      </c>
      <c r="V1483" s="37">
        <f t="shared" si="318"/>
        <v>320000</v>
      </c>
      <c r="W1483" s="31"/>
      <c r="X1483" s="31"/>
      <c r="Y1483" s="31"/>
      <c r="Z1483" s="31"/>
      <c r="AA1483" s="31"/>
      <c r="AB1483" s="32"/>
      <c r="AC1483" s="38"/>
      <c r="AD1483" s="39"/>
      <c r="AE1483" s="39"/>
      <c r="AF1483" s="40" t="str">
        <f t="shared" si="310"/>
        <v/>
      </c>
      <c r="AG1483" s="41" t="str">
        <f t="shared" si="311"/>
        <v/>
      </c>
      <c r="AH1483" s="42"/>
      <c r="AI1483" s="42"/>
      <c r="AJ1483" s="42"/>
      <c r="AK1483" s="42"/>
      <c r="AL1483" s="31"/>
      <c r="AM1483" s="43" t="str">
        <f t="shared" si="312"/>
        <v>100</v>
      </c>
      <c r="AN1483" s="44">
        <f>INDEX([1]ราคาสิ่งปลูกสร้าง!$D$6:$CC$47,MATCH($AD1483,[1]ราคาสิ่งปลูกสร้าง!$B$6:$B$45,0),MATCH($C$7,[1]ราคาสิ่งปลูกสร้าง!$D$5:$CC$5,0))</f>
        <v>0</v>
      </c>
      <c r="AO1483" s="44">
        <f t="shared" si="313"/>
        <v>0</v>
      </c>
      <c r="AP1483" s="45">
        <f t="shared" si="314"/>
        <v>0</v>
      </c>
      <c r="AQ1483" s="40">
        <f>IF(AP1483=0,0,INDEX([1]ค่าเสื่อมสิ่งปลูกสร้าง!$A$5:$D$105,MATCH($AP1483,[1]ค่าเสื่อมสิ่งปลูกสร้าง!$A$5:$A$105,0),MATCH(AE1483,[1]ค่าเสื่อมสิ่งปลูกสร้าง!$A$3:$D$3)))</f>
        <v>0</v>
      </c>
      <c r="AR1483" s="44">
        <f t="shared" si="319"/>
        <v>0</v>
      </c>
      <c r="AS1483" s="44">
        <f t="shared" si="320"/>
        <v>320000</v>
      </c>
      <c r="AT1483" s="44">
        <f t="shared" si="321"/>
        <v>320000</v>
      </c>
      <c r="AU1483" s="46">
        <v>0</v>
      </c>
      <c r="AV1483" s="44">
        <f t="shared" si="315"/>
        <v>320000</v>
      </c>
      <c r="AW1483" s="47" t="str">
        <f t="shared" si="316"/>
        <v>0.01</v>
      </c>
      <c r="AX1483" s="48"/>
      <c r="AY1483" s="48"/>
      <c r="AZ1483" s="49">
        <v>0</v>
      </c>
      <c r="BA1483" s="48"/>
      <c r="BB1483" s="48"/>
      <c r="BC1483" s="44">
        <f t="shared" si="317"/>
        <v>0</v>
      </c>
      <c r="BD1483" s="50">
        <v>1</v>
      </c>
      <c r="BE1483" s="51" t="e">
        <f>IF(AX1483=1,0,IF(AY1483=1,0,IF(BC1483&gt;#REF!,#REF!,IF(OR(AZ1483&gt;0,BD1483&gt;0),BC1483+([1]สูตร2!H1471*(100%-AZ1483)-BC1483)*BD1483,[1]สูตร2!H1471*(100%-AZ1483)))))</f>
        <v>#REF!</v>
      </c>
      <c r="BF1483" s="31"/>
    </row>
    <row r="1484" spans="1:58" s="5" customFormat="1" ht="24" customHeight="1" x14ac:dyDescent="0.2">
      <c r="A1484" s="31"/>
      <c r="B1484" s="31" t="s">
        <v>65</v>
      </c>
      <c r="C1484" s="31">
        <v>13103</v>
      </c>
      <c r="D1484" s="31" t="s">
        <v>470</v>
      </c>
      <c r="E1484" s="31" t="s">
        <v>1106</v>
      </c>
      <c r="F1484" s="31"/>
      <c r="G1484" s="32" t="s">
        <v>1105</v>
      </c>
      <c r="H1484" s="31">
        <v>124</v>
      </c>
      <c r="I1484" s="31" t="s">
        <v>104</v>
      </c>
      <c r="J1484" s="31" t="s">
        <v>440</v>
      </c>
      <c r="K1484" s="31">
        <v>0</v>
      </c>
      <c r="L1484" s="31">
        <v>0</v>
      </c>
      <c r="M1484" s="31">
        <v>88</v>
      </c>
      <c r="N1484" s="33"/>
      <c r="O1484" s="33">
        <v>88</v>
      </c>
      <c r="P1484" s="33"/>
      <c r="Q1484" s="33"/>
      <c r="R1484" s="33"/>
      <c r="S1484" s="34" t="str">
        <f t="shared" si="308"/>
        <v>2</v>
      </c>
      <c r="T1484" s="35">
        <f t="shared" si="309"/>
        <v>88</v>
      </c>
      <c r="U1484" s="36">
        <f>INDEX([1]ราคาที่ดิน!$B:$G,MATCH($C1484,[1]ราคาที่ดิน!$A:$A,0),MATCH($B1484,[1]ราคาที่ดิน!$B$1:$G$1,0))</f>
        <v>180</v>
      </c>
      <c r="V1484" s="37">
        <f t="shared" si="318"/>
        <v>15840</v>
      </c>
      <c r="W1484" s="31">
        <v>1</v>
      </c>
      <c r="X1484" s="31">
        <v>118</v>
      </c>
      <c r="Y1484" s="31" t="s">
        <v>801</v>
      </c>
      <c r="Z1484" s="31" t="s">
        <v>1106</v>
      </c>
      <c r="AA1484" s="31"/>
      <c r="AB1484" s="32" t="s">
        <v>1105</v>
      </c>
      <c r="AC1484" s="38"/>
      <c r="AD1484" s="39" t="s">
        <v>73</v>
      </c>
      <c r="AE1484" s="39" t="s">
        <v>74</v>
      </c>
      <c r="AF1484" s="40" t="str">
        <f t="shared" si="310"/>
        <v>2</v>
      </c>
      <c r="AG1484" s="41">
        <f t="shared" si="311"/>
        <v>98.1</v>
      </c>
      <c r="AH1484" s="42"/>
      <c r="AI1484" s="42">
        <v>98.1</v>
      </c>
      <c r="AJ1484" s="42"/>
      <c r="AK1484" s="42"/>
      <c r="AL1484" s="31">
        <v>32</v>
      </c>
      <c r="AM1484" s="43" t="str">
        <f t="shared" si="312"/>
        <v>100</v>
      </c>
      <c r="AN1484" s="44">
        <f>INDEX([1]ราคาสิ่งปลูกสร้าง!$D$6:$CC$47,MATCH($AD1484,[1]ราคาสิ่งปลูกสร้าง!$B$6:$B$45,0),MATCH($C$7,[1]ราคาสิ่งปลูกสร้าง!$D$5:$CC$5,0))</f>
        <v>6500</v>
      </c>
      <c r="AO1484" s="44">
        <f t="shared" si="313"/>
        <v>637650</v>
      </c>
      <c r="AP1484" s="45">
        <f t="shared" si="314"/>
        <v>32</v>
      </c>
      <c r="AQ1484" s="40">
        <f>IF(AP1484=0,0,INDEX([1]ค่าเสื่อมสิ่งปลูกสร้าง!$A$5:$D$105,MATCH($AP1484,[1]ค่าเสื่อมสิ่งปลูกสร้าง!$A$5:$A$105,0),MATCH(AE1484,[1]ค่าเสื่อมสิ่งปลูกสร้าง!$A$3:$D$3)))</f>
        <v>54</v>
      </c>
      <c r="AR1484" s="44">
        <f t="shared" si="319"/>
        <v>293319</v>
      </c>
      <c r="AS1484" s="44">
        <f t="shared" si="320"/>
        <v>309159</v>
      </c>
      <c r="AT1484" s="44">
        <f t="shared" si="321"/>
        <v>309159</v>
      </c>
      <c r="AU1484" s="46">
        <v>0</v>
      </c>
      <c r="AV1484" s="44">
        <f t="shared" si="315"/>
        <v>309159</v>
      </c>
      <c r="AW1484" s="47" t="str">
        <f t="shared" si="316"/>
        <v>0.02</v>
      </c>
      <c r="AX1484" s="48"/>
      <c r="AY1484" s="48"/>
      <c r="AZ1484" s="49">
        <v>0</v>
      </c>
      <c r="BA1484" s="48"/>
      <c r="BB1484" s="48"/>
      <c r="BC1484" s="44">
        <f t="shared" si="317"/>
        <v>0</v>
      </c>
      <c r="BD1484" s="50">
        <v>1</v>
      </c>
      <c r="BE1484" s="51" t="e">
        <f>IF(AX1484=1,0,IF(AY1484=1,0,IF(BC1484&gt;#REF!,#REF!,IF(OR(AZ1484&gt;0,BD1484&gt;0),BC1484+([1]สูตร2!H1472*(100%-AZ1484)-BC1484)*BD1484,[1]สูตร2!H1472*(100%-AZ1484)))))</f>
        <v>#REF!</v>
      </c>
      <c r="BF1484" s="31"/>
    </row>
    <row r="1485" spans="1:58" s="5" customFormat="1" ht="24" customHeight="1" x14ac:dyDescent="0.2">
      <c r="A1485" s="31"/>
      <c r="B1485" s="31" t="s">
        <v>65</v>
      </c>
      <c r="C1485" s="31">
        <v>13103</v>
      </c>
      <c r="D1485" s="31" t="s">
        <v>470</v>
      </c>
      <c r="E1485" s="31" t="s">
        <v>1106</v>
      </c>
      <c r="F1485" s="31"/>
      <c r="G1485" s="32" t="s">
        <v>1105</v>
      </c>
      <c r="H1485" s="31">
        <v>124</v>
      </c>
      <c r="I1485" s="31" t="s">
        <v>104</v>
      </c>
      <c r="J1485" s="31" t="s">
        <v>440</v>
      </c>
      <c r="K1485" s="31">
        <v>0</v>
      </c>
      <c r="L1485" s="31">
        <v>0</v>
      </c>
      <c r="M1485" s="31">
        <v>50</v>
      </c>
      <c r="N1485" s="33"/>
      <c r="O1485" s="33">
        <v>50</v>
      </c>
      <c r="P1485" s="33"/>
      <c r="Q1485" s="33"/>
      <c r="R1485" s="33"/>
      <c r="S1485" s="34" t="str">
        <f t="shared" si="308"/>
        <v>2</v>
      </c>
      <c r="T1485" s="35">
        <f t="shared" si="309"/>
        <v>50</v>
      </c>
      <c r="U1485" s="36">
        <f>INDEX([1]ราคาที่ดิน!$B:$G,MATCH($C1485,[1]ราคาที่ดิน!$A:$A,0),MATCH($B1485,[1]ราคาที่ดิน!$B$1:$G$1,0))</f>
        <v>180</v>
      </c>
      <c r="V1485" s="37">
        <f t="shared" si="318"/>
        <v>9000</v>
      </c>
      <c r="W1485" s="31">
        <v>2</v>
      </c>
      <c r="X1485" s="31">
        <v>118</v>
      </c>
      <c r="Y1485" s="31" t="s">
        <v>801</v>
      </c>
      <c r="Z1485" s="31" t="s">
        <v>1106</v>
      </c>
      <c r="AA1485" s="31"/>
      <c r="AB1485" s="32" t="s">
        <v>1105</v>
      </c>
      <c r="AC1485" s="38"/>
      <c r="AD1485" s="39" t="s">
        <v>75</v>
      </c>
      <c r="AE1485" s="39" t="s">
        <v>76</v>
      </c>
      <c r="AF1485" s="40" t="str">
        <f t="shared" si="310"/>
        <v>1</v>
      </c>
      <c r="AG1485" s="41">
        <f t="shared" si="311"/>
        <v>10</v>
      </c>
      <c r="AH1485" s="42">
        <v>10</v>
      </c>
      <c r="AI1485" s="42"/>
      <c r="AJ1485" s="42"/>
      <c r="AK1485" s="42"/>
      <c r="AL1485" s="31">
        <v>5</v>
      </c>
      <c r="AM1485" s="43" t="str">
        <f t="shared" si="312"/>
        <v>100</v>
      </c>
      <c r="AN1485" s="44">
        <f>INDEX([1]ราคาสิ่งปลูกสร้าง!$D$6:$CC$47,MATCH($AD1485,[1]ราคาสิ่งปลูกสร้าง!$B$6:$B$45,0),MATCH($C$7,[1]ราคาสิ่งปลูกสร้าง!$D$5:$CC$5,0))</f>
        <v>5400</v>
      </c>
      <c r="AO1485" s="44">
        <f t="shared" si="313"/>
        <v>54000</v>
      </c>
      <c r="AP1485" s="45">
        <f t="shared" si="314"/>
        <v>5</v>
      </c>
      <c r="AQ1485" s="40">
        <f>IF(AP1485=0,0,INDEX([1]ค่าเสื่อมสิ่งปลูกสร้าง!$A$5:$D$105,MATCH($AP1485,[1]ค่าเสื่อมสิ่งปลูกสร้าง!$A$5:$A$105,0),MATCH(AE1485,[1]ค่าเสื่อมสิ่งปลูกสร้าง!$A$3:$D$3)))</f>
        <v>15</v>
      </c>
      <c r="AR1485" s="44">
        <f t="shared" si="319"/>
        <v>45900</v>
      </c>
      <c r="AS1485" s="44">
        <f t="shared" si="320"/>
        <v>54900</v>
      </c>
      <c r="AT1485" s="44">
        <f t="shared" si="321"/>
        <v>54900</v>
      </c>
      <c r="AU1485" s="46">
        <v>0</v>
      </c>
      <c r="AV1485" s="44">
        <f t="shared" si="315"/>
        <v>54900</v>
      </c>
      <c r="AW1485" s="47" t="str">
        <f t="shared" si="316"/>
        <v>0.01</v>
      </c>
      <c r="AX1485" s="48"/>
      <c r="AY1485" s="48"/>
      <c r="AZ1485" s="49">
        <v>0</v>
      </c>
      <c r="BA1485" s="48"/>
      <c r="BB1485" s="48"/>
      <c r="BC1485" s="44">
        <f t="shared" si="317"/>
        <v>0</v>
      </c>
      <c r="BD1485" s="50">
        <v>1</v>
      </c>
      <c r="BE1485" s="51" t="e">
        <f>IF(AX1485=1,0,IF(AY1485=1,0,IF(BC1485&gt;#REF!,#REF!,IF(OR(AZ1485&gt;0,BD1485&gt;0),BC1485+([1]สูตร2!H1473*(100%-AZ1485)-BC1485)*BD1485,[1]สูตร2!H1473*(100%-AZ1485)))))</f>
        <v>#REF!</v>
      </c>
      <c r="BF1485" s="31"/>
    </row>
    <row r="1486" spans="1:58" s="5" customFormat="1" ht="24" customHeight="1" x14ac:dyDescent="0.2">
      <c r="A1486" s="31"/>
      <c r="B1486" s="31" t="s">
        <v>65</v>
      </c>
      <c r="C1486" s="31">
        <v>13103</v>
      </c>
      <c r="D1486" s="31" t="s">
        <v>470</v>
      </c>
      <c r="E1486" s="31" t="s">
        <v>1106</v>
      </c>
      <c r="F1486" s="31"/>
      <c r="G1486" s="32" t="s">
        <v>1105</v>
      </c>
      <c r="H1486" s="31">
        <v>124</v>
      </c>
      <c r="I1486" s="31" t="s">
        <v>104</v>
      </c>
      <c r="J1486" s="31" t="s">
        <v>440</v>
      </c>
      <c r="K1486" s="31">
        <v>0</v>
      </c>
      <c r="L1486" s="31">
        <v>0</v>
      </c>
      <c r="M1486" s="31">
        <v>50</v>
      </c>
      <c r="N1486" s="33"/>
      <c r="O1486" s="33">
        <v>50</v>
      </c>
      <c r="P1486" s="33"/>
      <c r="Q1486" s="33"/>
      <c r="R1486" s="33"/>
      <c r="S1486" s="34" t="str">
        <f t="shared" si="308"/>
        <v>2</v>
      </c>
      <c r="T1486" s="35">
        <f t="shared" si="309"/>
        <v>50</v>
      </c>
      <c r="U1486" s="36">
        <f>INDEX([1]ราคาที่ดิน!$B:$G,MATCH($C1486,[1]ราคาที่ดิน!$A:$A,0),MATCH($B1486,[1]ราคาที่ดิน!$B$1:$G$1,0))</f>
        <v>180</v>
      </c>
      <c r="V1486" s="37">
        <f t="shared" si="318"/>
        <v>9000</v>
      </c>
      <c r="W1486" s="31">
        <v>3</v>
      </c>
      <c r="X1486" s="31">
        <v>118</v>
      </c>
      <c r="Y1486" s="31" t="s">
        <v>801</v>
      </c>
      <c r="Z1486" s="31" t="s">
        <v>1106</v>
      </c>
      <c r="AA1486" s="31"/>
      <c r="AB1486" s="32" t="s">
        <v>1105</v>
      </c>
      <c r="AC1486" s="38"/>
      <c r="AD1486" s="39" t="s">
        <v>77</v>
      </c>
      <c r="AE1486" s="39" t="s">
        <v>76</v>
      </c>
      <c r="AF1486" s="40" t="str">
        <f t="shared" si="310"/>
        <v>1</v>
      </c>
      <c r="AG1486" s="41">
        <f t="shared" si="311"/>
        <v>16</v>
      </c>
      <c r="AH1486" s="42">
        <v>16</v>
      </c>
      <c r="AI1486" s="42"/>
      <c r="AJ1486" s="42"/>
      <c r="AK1486" s="42"/>
      <c r="AL1486" s="31">
        <v>2</v>
      </c>
      <c r="AM1486" s="43" t="str">
        <f t="shared" si="312"/>
        <v>100</v>
      </c>
      <c r="AN1486" s="44">
        <f>INDEX([1]ราคาสิ่งปลูกสร้าง!$D$6:$CC$47,MATCH($AD1486,[1]ราคาสิ่งปลูกสร้าง!$B$6:$B$45,0),MATCH($C$7,[1]ราคาสิ่งปลูกสร้าง!$D$5:$CC$5,0))</f>
        <v>2050</v>
      </c>
      <c r="AO1486" s="44">
        <f t="shared" si="313"/>
        <v>32800</v>
      </c>
      <c r="AP1486" s="45">
        <f t="shared" si="314"/>
        <v>2</v>
      </c>
      <c r="AQ1486" s="40">
        <f>IF(AP1486=0,0,INDEX([1]ค่าเสื่อมสิ่งปลูกสร้าง!$A$5:$D$105,MATCH($AP1486,[1]ค่าเสื่อมสิ่งปลูกสร้าง!$A$5:$A$105,0),MATCH(AE1486,[1]ค่าเสื่อมสิ่งปลูกสร้าง!$A$3:$D$3)))</f>
        <v>6</v>
      </c>
      <c r="AR1486" s="44">
        <f t="shared" si="319"/>
        <v>30832</v>
      </c>
      <c r="AS1486" s="44">
        <f t="shared" si="320"/>
        <v>39832</v>
      </c>
      <c r="AT1486" s="44">
        <f t="shared" si="321"/>
        <v>39832</v>
      </c>
      <c r="AU1486" s="46">
        <v>0</v>
      </c>
      <c r="AV1486" s="44">
        <f t="shared" si="315"/>
        <v>39832</v>
      </c>
      <c r="AW1486" s="47" t="str">
        <f t="shared" si="316"/>
        <v>0.01</v>
      </c>
      <c r="AX1486" s="48"/>
      <c r="AY1486" s="48"/>
      <c r="AZ1486" s="49">
        <v>0</v>
      </c>
      <c r="BA1486" s="48"/>
      <c r="BB1486" s="48"/>
      <c r="BC1486" s="44">
        <f t="shared" si="317"/>
        <v>0</v>
      </c>
      <c r="BD1486" s="50">
        <v>1</v>
      </c>
      <c r="BE1486" s="51" t="e">
        <f>IF(AX1486=1,0,IF(AY1486=1,0,IF(BC1486&gt;#REF!,#REF!,IF(OR(AZ1486&gt;0,BD1486&gt;0),BC1486+([1]สูตร2!H1474*(100%-AZ1486)-BC1486)*BD1486,[1]สูตร2!H1474*(100%-AZ1486)))))</f>
        <v>#REF!</v>
      </c>
      <c r="BF1486" s="31"/>
    </row>
    <row r="1487" spans="1:58" s="5" customFormat="1" ht="24" customHeight="1" x14ac:dyDescent="0.2">
      <c r="A1487" s="31">
        <v>472</v>
      </c>
      <c r="B1487" s="31" t="s">
        <v>65</v>
      </c>
      <c r="C1487" s="31">
        <v>5134</v>
      </c>
      <c r="D1487" s="31" t="s">
        <v>66</v>
      </c>
      <c r="E1487" s="31" t="s">
        <v>1107</v>
      </c>
      <c r="F1487" s="31"/>
      <c r="G1487" s="32" t="s">
        <v>1108</v>
      </c>
      <c r="H1487" s="31">
        <v>77</v>
      </c>
      <c r="I1487" s="31">
        <v>-564</v>
      </c>
      <c r="J1487" s="31" t="s">
        <v>1016</v>
      </c>
      <c r="K1487" s="31">
        <v>0</v>
      </c>
      <c r="L1487" s="31">
        <v>0</v>
      </c>
      <c r="M1487" s="31">
        <v>37</v>
      </c>
      <c r="N1487" s="33"/>
      <c r="O1487" s="33">
        <v>37</v>
      </c>
      <c r="P1487" s="33"/>
      <c r="Q1487" s="33"/>
      <c r="R1487" s="33"/>
      <c r="S1487" s="34" t="str">
        <f t="shared" ref="S1487:S1550" si="322">IF(N1487&gt;=1,"1",IF(O1487&gt;=1,"2",IF(P1487&gt;=1,"3",IF(Q1487&gt;=1,"4",IF(R1487&gt;=1,"5","")))))</f>
        <v>2</v>
      </c>
      <c r="T1487" s="35">
        <f t="shared" ref="T1487:T1550" si="323">N1487+O1487+P1487+Q1487+R1487</f>
        <v>37</v>
      </c>
      <c r="U1487" s="36">
        <f>INDEX([1]ราคาที่ดิน!$B:$G,MATCH($C1487,[1]ราคาที่ดิน!$A:$A,0),MATCH($B1487,[1]ราคาที่ดิน!$B$1:$G$1,0))</f>
        <v>75</v>
      </c>
      <c r="V1487" s="37">
        <f t="shared" si="318"/>
        <v>2775</v>
      </c>
      <c r="W1487" s="31">
        <v>1</v>
      </c>
      <c r="X1487" s="31">
        <v>119</v>
      </c>
      <c r="Y1487" s="31" t="s">
        <v>71</v>
      </c>
      <c r="Z1487" s="31" t="s">
        <v>1109</v>
      </c>
      <c r="AA1487" s="31"/>
      <c r="AB1487" s="32" t="s">
        <v>1108</v>
      </c>
      <c r="AC1487" s="38"/>
      <c r="AD1487" s="39" t="s">
        <v>73</v>
      </c>
      <c r="AE1487" s="39" t="s">
        <v>94</v>
      </c>
      <c r="AF1487" s="40" t="str">
        <f t="shared" ref="AF1487:AF1550" si="324">IF(AH1487&gt;=1,"1",IF(AI1487&gt;=1,"2",IF(AJ1487&gt;=1,"3",IF(AK1487&gt;=1,"4",""))))</f>
        <v>2</v>
      </c>
      <c r="AG1487" s="41">
        <f t="shared" ref="AG1487:AG1550" si="325">IF(AH1487&gt;=1,AH1487,IF(AI1487&gt;=1,AI1487,IF(AJ1487&gt;=1,AJ1487,IF(AK1487&gt;=1,AK1487,""))))</f>
        <v>66</v>
      </c>
      <c r="AH1487" s="42"/>
      <c r="AI1487" s="42">
        <v>66</v>
      </c>
      <c r="AJ1487" s="42"/>
      <c r="AK1487" s="42"/>
      <c r="AL1487" s="31">
        <v>18</v>
      </c>
      <c r="AM1487" s="43" t="str">
        <f t="shared" ref="AM1487:AM1550" si="326">IF(OR(S1487&gt;=1,AF1487&gt;=1),"100","")</f>
        <v>100</v>
      </c>
      <c r="AN1487" s="44">
        <f>INDEX([1]ราคาสิ่งปลูกสร้าง!$D$6:$CC$47,MATCH($AD1487,[1]ราคาสิ่งปลูกสร้าง!$B$6:$B$45,0),MATCH($C$7,[1]ราคาสิ่งปลูกสร้าง!$D$5:$CC$5,0))</f>
        <v>6500</v>
      </c>
      <c r="AO1487" s="44">
        <f t="shared" ref="AO1487:AO1550" si="327">(AH1487+AI1487+AJ1487+AK1487)*$AN1487</f>
        <v>429000</v>
      </c>
      <c r="AP1487" s="45">
        <f t="shared" ref="AP1487:AP1550" si="328">AL1487</f>
        <v>18</v>
      </c>
      <c r="AQ1487" s="40">
        <f>IF(AP1487=0,0,INDEX([1]ค่าเสื่อมสิ่งปลูกสร้าง!$A$5:$D$105,MATCH($AP1487,[1]ค่าเสื่อมสิ่งปลูกสร้าง!$A$5:$A$105,0),MATCH(AE1487,[1]ค่าเสื่อมสิ่งปลูกสร้าง!$A$3:$D$3)))</f>
        <v>26</v>
      </c>
      <c r="AR1487" s="44">
        <f t="shared" si="319"/>
        <v>317460</v>
      </c>
      <c r="AS1487" s="44">
        <f t="shared" si="320"/>
        <v>320235</v>
      </c>
      <c r="AT1487" s="44">
        <f t="shared" si="321"/>
        <v>320235</v>
      </c>
      <c r="AU1487" s="46">
        <v>0</v>
      </c>
      <c r="AV1487" s="44">
        <f t="shared" ref="AV1487:AV1550" si="329">IF($AT1487-$AU1487&lt;0,0,$AT1487-$AU1487)</f>
        <v>320235</v>
      </c>
      <c r="AW1487" s="47" t="str">
        <f t="shared" ref="AW1487:AW1550" si="330">IF(OR(N1487&gt;=1,AH1487&gt;=1)*AND(AV1487=0),"0",IF(OR(N1487&gt;=1,AH1487&gt;=1)*AND(AV1487&lt;=75000000),"0.01",IF(OR(N1487&gt;=1,AH1487&gt;=1)*AND(AV1487&lt;=100000000),"0.01/0.03",IF(OR(N1487&gt;=1,AH1487&gt;=1)*AND(AV1487&lt;=500000000),"0.01/0.03/0.05",IF(OR(N1487&gt;=1,AH1487&gt;=1)*AND(AV1487&lt;=1000000000),"0.01/0.03/0.05/0.07",IF(OR(N1487&gt;=1,AH1487&gt;=1)*AND(AV1487&gt;100000000),"0.01/0.03/0.05/0.07/0.1",IF(AND(AC1487=1,AV1487=0),"0",IF(AND(AC1487=1,AV1487&lt;=25000000),"0.03",IF(AND(AC1487=1,AV1487&lt;=50000000),"0.03/0.05",IF(AND(AC1487=1,AV1487&gt;50000000),"0.03/0.05/0.1",IF(AND(AC1487=2,AV1487=0),"0",IF(AND(AC1487=2,AV1487&lt;=40000000),"0.02",IF(AND(AC1487=2,AV1487&lt;=65000000),"0.02/0.03",IF(AND(AC1487=2,AV1487&lt;=90000000),"0.02/0.03/0.05",IF(AND(AC1487=2,AV1487&gt;90000000),"0.02/0.03/0.05/0.1",IF(AND(AC1487=1,AV1487&gt;50000000),"0.1",IF(OR(O1487&gt;=1,AI1487&gt;=1)*AND(AV1487=0),"0",IF(OR(O1487&gt;=1,AI1487&gt;=1)*AND(AV1487&lt;=50000000),"0.02",IF(OR(O1487&gt;=1,AI1487&gt;=1)*AND(AV1487&lt;=75000000),"0.02/0.03",IF(OR(O1487&gt;=1,AI1487&gt;=1)*AND(AV1487&lt;=100000000),"0.02/0.03/0.05",IF(OR(O1487&gt;=1,AI1487&gt;=1)*AND(AV1487&gt;100000000),"0.02/0.03/0.05/0.1",IF(OR(P1487&gt;=1,AJ1487&gt;=1)*AND(AV1487=0),"0",IF(OR(P1487&gt;=1,AJ1487&gt;=1)*AND(AV1487&lt;=50000000),"0.3",IF(OR(P1487&gt;=1,AJ1487&gt;=1)*AND(AV1487&lt;=200000000),"0.3/0.4",IF(OR(P1487&gt;=1,AJ1487&gt;=1)*AND(AV1487&lt;=1000000000),"0.3/0.4/0.5",IF(OR(P1487&gt;=1,AJ1487&gt;=1)*AND(AV1487&lt;=5000000000),"0.3/0.4/0.5/0.6",IF(OR(P1487&gt;=1,AJ1487&gt;=1)*AND(AV1487&gt;5000000000),"0.3/0.4/0.5/0.6/0.7",IF(OR(Q1487&gt;=1,AK1487&gt;=1)*AND(AV1487=0),"0",IF(OR(Q1487&gt;=1,AK1487&gt;=1)*AND(AV1487&lt;=50000000),"0.3",IF(OR(Q1487&gt;=1,AK1487&gt;=1)*AND(AV1487&lt;=200000000),"0.3/0.4",IF(OR(Q1487&gt;=1,AK1487&gt;=1)*AND(AV1487&lt;=1000000000),"0.3/0.4/0.5",IF(OR(Q1487&gt;=1,AK1487&gt;=1)*AND(AV1487&lt;=5000000000),"0.3/0.4/0.5/0.6",IF(OR(Q1487&gt;=1,AK1487&gt;=1)*AND(AV1487&gt;5000000000),"0.3/0.4/0.5/0.6/0.7")))))))))))))))))))))))))))))))))</f>
        <v>0.02</v>
      </c>
      <c r="AX1487" s="48"/>
      <c r="AY1487" s="48"/>
      <c r="AZ1487" s="49">
        <v>0</v>
      </c>
      <c r="BA1487" s="48"/>
      <c r="BB1487" s="48"/>
      <c r="BC1487" s="44">
        <f t="shared" ref="BC1487:BC1550" si="331">BA1487+BB1487</f>
        <v>0</v>
      </c>
      <c r="BD1487" s="50">
        <v>1</v>
      </c>
      <c r="BE1487" s="51" t="e">
        <f>IF(AX1487=1,0,IF(AY1487=1,0,IF(BC1487&gt;#REF!,#REF!,IF(OR(AZ1487&gt;0,BD1487&gt;0),BC1487+([1]สูตร2!H1475*(100%-AZ1487)-BC1487)*BD1487,[1]สูตร2!H1475*(100%-AZ1487)))))</f>
        <v>#REF!</v>
      </c>
      <c r="BF1487" s="31"/>
    </row>
    <row r="1488" spans="1:58" s="5" customFormat="1" ht="24" customHeight="1" x14ac:dyDescent="0.2">
      <c r="A1488" s="31"/>
      <c r="B1488" s="31" t="s">
        <v>65</v>
      </c>
      <c r="C1488" s="31">
        <v>5134</v>
      </c>
      <c r="D1488" s="31" t="s">
        <v>66</v>
      </c>
      <c r="E1488" s="31" t="s">
        <v>1107</v>
      </c>
      <c r="F1488" s="31"/>
      <c r="G1488" s="32" t="s">
        <v>1108</v>
      </c>
      <c r="H1488" s="31">
        <v>77</v>
      </c>
      <c r="I1488" s="31">
        <v>-564</v>
      </c>
      <c r="J1488" s="31" t="s">
        <v>1016</v>
      </c>
      <c r="K1488" s="31">
        <v>0</v>
      </c>
      <c r="L1488" s="31">
        <v>0</v>
      </c>
      <c r="M1488" s="31">
        <v>30</v>
      </c>
      <c r="N1488" s="33"/>
      <c r="O1488" s="33">
        <v>30</v>
      </c>
      <c r="P1488" s="33"/>
      <c r="Q1488" s="33"/>
      <c r="R1488" s="33"/>
      <c r="S1488" s="34" t="str">
        <f t="shared" si="322"/>
        <v>2</v>
      </c>
      <c r="T1488" s="35">
        <f t="shared" si="323"/>
        <v>30</v>
      </c>
      <c r="U1488" s="36">
        <f>INDEX([1]ราคาที่ดิน!$B:$G,MATCH($C1488,[1]ราคาที่ดิน!$A:$A,0),MATCH($B1488,[1]ราคาที่ดิน!$B$1:$G$1,0))</f>
        <v>75</v>
      </c>
      <c r="V1488" s="37">
        <f t="shared" si="318"/>
        <v>2250</v>
      </c>
      <c r="W1488" s="31">
        <v>2</v>
      </c>
      <c r="X1488" s="31">
        <v>119</v>
      </c>
      <c r="Y1488" s="31" t="s">
        <v>71</v>
      </c>
      <c r="Z1488" s="31" t="s">
        <v>1109</v>
      </c>
      <c r="AA1488" s="31"/>
      <c r="AB1488" s="32" t="s">
        <v>1108</v>
      </c>
      <c r="AC1488" s="38"/>
      <c r="AD1488" s="39" t="s">
        <v>75</v>
      </c>
      <c r="AE1488" s="39" t="s">
        <v>76</v>
      </c>
      <c r="AF1488" s="40" t="str">
        <f t="shared" si="324"/>
        <v>1</v>
      </c>
      <c r="AG1488" s="41">
        <f t="shared" si="325"/>
        <v>8.75</v>
      </c>
      <c r="AH1488" s="42">
        <v>8.75</v>
      </c>
      <c r="AI1488" s="42"/>
      <c r="AJ1488" s="42"/>
      <c r="AK1488" s="42"/>
      <c r="AL1488" s="31">
        <v>5</v>
      </c>
      <c r="AM1488" s="43" t="str">
        <f t="shared" si="326"/>
        <v>100</v>
      </c>
      <c r="AN1488" s="44">
        <f>INDEX([1]ราคาสิ่งปลูกสร้าง!$D$6:$CC$47,MATCH($AD1488,[1]ราคาสิ่งปลูกสร้าง!$B$6:$B$45,0),MATCH($C$7,[1]ราคาสิ่งปลูกสร้าง!$D$5:$CC$5,0))</f>
        <v>5400</v>
      </c>
      <c r="AO1488" s="44">
        <f t="shared" si="327"/>
        <v>47250</v>
      </c>
      <c r="AP1488" s="45">
        <f t="shared" si="328"/>
        <v>5</v>
      </c>
      <c r="AQ1488" s="40">
        <f>IF(AP1488=0,0,INDEX([1]ค่าเสื่อมสิ่งปลูกสร้าง!$A$5:$D$105,MATCH($AP1488,[1]ค่าเสื่อมสิ่งปลูกสร้าง!$A$5:$A$105,0),MATCH(AE1488,[1]ค่าเสื่อมสิ่งปลูกสร้าง!$A$3:$D$3)))</f>
        <v>15</v>
      </c>
      <c r="AR1488" s="44">
        <f t="shared" si="319"/>
        <v>40162.5</v>
      </c>
      <c r="AS1488" s="44">
        <f t="shared" si="320"/>
        <v>42412.5</v>
      </c>
      <c r="AT1488" s="44">
        <f t="shared" si="321"/>
        <v>42412.5</v>
      </c>
      <c r="AU1488" s="46">
        <v>0</v>
      </c>
      <c r="AV1488" s="44">
        <f t="shared" si="329"/>
        <v>42412.5</v>
      </c>
      <c r="AW1488" s="47" t="str">
        <f t="shared" si="330"/>
        <v>0.01</v>
      </c>
      <c r="AX1488" s="48"/>
      <c r="AY1488" s="48"/>
      <c r="AZ1488" s="49">
        <v>0</v>
      </c>
      <c r="BA1488" s="48"/>
      <c r="BB1488" s="48"/>
      <c r="BC1488" s="44">
        <f t="shared" si="331"/>
        <v>0</v>
      </c>
      <c r="BD1488" s="50">
        <v>1</v>
      </c>
      <c r="BE1488" s="51" t="e">
        <f>IF(AX1488=1,0,IF(AY1488=1,0,IF(BC1488&gt;#REF!,#REF!,IF(OR(AZ1488&gt;0,BD1488&gt;0),BC1488+([1]สูตร2!H1476*(100%-AZ1488)-BC1488)*BD1488,[1]สูตร2!H1476*(100%-AZ1488)))))</f>
        <v>#REF!</v>
      </c>
      <c r="BF1488" s="31"/>
    </row>
    <row r="1489" spans="1:58" s="5" customFormat="1" ht="24" customHeight="1" x14ac:dyDescent="0.2">
      <c r="A1489" s="31">
        <v>473</v>
      </c>
      <c r="B1489" s="31" t="s">
        <v>81</v>
      </c>
      <c r="C1489" s="31">
        <v>365</v>
      </c>
      <c r="D1489" s="31" t="s">
        <v>66</v>
      </c>
      <c r="E1489" s="31" t="s">
        <v>1110</v>
      </c>
      <c r="F1489" s="31"/>
      <c r="G1489" s="32" t="s">
        <v>1111</v>
      </c>
      <c r="H1489" s="31" t="s">
        <v>104</v>
      </c>
      <c r="I1489" s="31" t="s">
        <v>104</v>
      </c>
      <c r="J1489" s="31" t="s">
        <v>1016</v>
      </c>
      <c r="K1489" s="31">
        <v>9</v>
      </c>
      <c r="L1489" s="31">
        <v>0</v>
      </c>
      <c r="M1489" s="31">
        <v>0</v>
      </c>
      <c r="N1489" s="33">
        <v>3600</v>
      </c>
      <c r="O1489" s="33"/>
      <c r="P1489" s="33"/>
      <c r="Q1489" s="33"/>
      <c r="R1489" s="33"/>
      <c r="S1489" s="34" t="str">
        <f t="shared" si="322"/>
        <v>1</v>
      </c>
      <c r="T1489" s="35">
        <f t="shared" si="323"/>
        <v>3600</v>
      </c>
      <c r="U1489" s="36">
        <f>INDEX([1]ราคาที่ดิน!$B:$G,MATCH($C1489,[1]ราคาที่ดิน!$A:$A,0),MATCH($B1489,[1]ราคาที่ดิน!$B$1:$G$1,0))</f>
        <v>50</v>
      </c>
      <c r="V1489" s="37">
        <f t="shared" si="318"/>
        <v>180000</v>
      </c>
      <c r="W1489" s="31"/>
      <c r="X1489" s="31"/>
      <c r="Y1489" s="31"/>
      <c r="Z1489" s="31"/>
      <c r="AA1489" s="31"/>
      <c r="AB1489" s="32"/>
      <c r="AC1489" s="38"/>
      <c r="AD1489" s="39"/>
      <c r="AE1489" s="39"/>
      <c r="AF1489" s="40" t="str">
        <f t="shared" si="324"/>
        <v/>
      </c>
      <c r="AG1489" s="41" t="str">
        <f t="shared" si="325"/>
        <v/>
      </c>
      <c r="AH1489" s="42"/>
      <c r="AI1489" s="42"/>
      <c r="AJ1489" s="42"/>
      <c r="AK1489" s="42"/>
      <c r="AL1489" s="31"/>
      <c r="AM1489" s="43" t="str">
        <f t="shared" si="326"/>
        <v>100</v>
      </c>
      <c r="AN1489" s="44">
        <f>INDEX([1]ราคาสิ่งปลูกสร้าง!$D$6:$CC$47,MATCH($AD1489,[1]ราคาสิ่งปลูกสร้าง!$B$6:$B$45,0),MATCH($C$7,[1]ราคาสิ่งปลูกสร้าง!$D$5:$CC$5,0))</f>
        <v>0</v>
      </c>
      <c r="AO1489" s="44">
        <f t="shared" si="327"/>
        <v>0</v>
      </c>
      <c r="AP1489" s="45">
        <f t="shared" si="328"/>
        <v>0</v>
      </c>
      <c r="AQ1489" s="40">
        <f>IF(AP1489=0,0,INDEX([1]ค่าเสื่อมสิ่งปลูกสร้าง!$A$5:$D$105,MATCH($AP1489,[1]ค่าเสื่อมสิ่งปลูกสร้าง!$A$5:$A$105,0),MATCH(AE1489,[1]ค่าเสื่อมสิ่งปลูกสร้าง!$A$3:$D$3)))</f>
        <v>0</v>
      </c>
      <c r="AR1489" s="44">
        <f t="shared" si="319"/>
        <v>0</v>
      </c>
      <c r="AS1489" s="44">
        <f t="shared" si="320"/>
        <v>180000</v>
      </c>
      <c r="AT1489" s="44">
        <f t="shared" si="321"/>
        <v>180000</v>
      </c>
      <c r="AU1489" s="46">
        <v>0</v>
      </c>
      <c r="AV1489" s="44">
        <f t="shared" si="329"/>
        <v>180000</v>
      </c>
      <c r="AW1489" s="47" t="str">
        <f t="shared" si="330"/>
        <v>0.01</v>
      </c>
      <c r="AX1489" s="48"/>
      <c r="AY1489" s="48"/>
      <c r="AZ1489" s="49">
        <v>0</v>
      </c>
      <c r="BA1489" s="48"/>
      <c r="BB1489" s="48"/>
      <c r="BC1489" s="44">
        <f t="shared" si="331"/>
        <v>0</v>
      </c>
      <c r="BD1489" s="50">
        <v>1</v>
      </c>
      <c r="BE1489" s="51" t="e">
        <f>IF(AX1489=1,0,IF(AY1489=1,0,IF(BC1489&gt;#REF!,#REF!,IF(OR(AZ1489&gt;0,BD1489&gt;0),BC1489+([1]สูตร2!H1477*(100%-AZ1489)-BC1489)*BD1489,[1]สูตร2!H1477*(100%-AZ1489)))))</f>
        <v>#REF!</v>
      </c>
      <c r="BF1489" s="31"/>
    </row>
    <row r="1490" spans="1:58" s="5" customFormat="1" ht="24" customHeight="1" x14ac:dyDescent="0.2">
      <c r="A1490" s="31"/>
      <c r="B1490" s="31" t="s">
        <v>93</v>
      </c>
      <c r="C1490" s="31" t="s">
        <v>104</v>
      </c>
      <c r="D1490" s="31" t="s">
        <v>66</v>
      </c>
      <c r="E1490" s="31" t="s">
        <v>1110</v>
      </c>
      <c r="F1490" s="31"/>
      <c r="G1490" s="32" t="s">
        <v>1111</v>
      </c>
      <c r="H1490" s="31" t="s">
        <v>104</v>
      </c>
      <c r="I1490" s="31" t="s">
        <v>104</v>
      </c>
      <c r="J1490" s="31" t="s">
        <v>440</v>
      </c>
      <c r="K1490" s="31">
        <v>0</v>
      </c>
      <c r="L1490" s="31">
        <v>0</v>
      </c>
      <c r="M1490" s="31">
        <v>45</v>
      </c>
      <c r="N1490" s="33"/>
      <c r="O1490" s="33">
        <v>45</v>
      </c>
      <c r="P1490" s="33"/>
      <c r="Q1490" s="33"/>
      <c r="R1490" s="33"/>
      <c r="S1490" s="34" t="str">
        <f t="shared" si="322"/>
        <v>2</v>
      </c>
      <c r="T1490" s="35">
        <f t="shared" si="323"/>
        <v>45</v>
      </c>
      <c r="U1490" s="36">
        <f>INDEX([1]ราคาที่ดิน!$B:$G,MATCH($C1490,[1]ราคาที่ดิน!$A:$A,0),MATCH($B1490,[1]ราคาที่ดิน!$B$1:$G$1,0))</f>
        <v>100</v>
      </c>
      <c r="V1490" s="37">
        <f t="shared" si="318"/>
        <v>4500</v>
      </c>
      <c r="W1490" s="31">
        <v>1</v>
      </c>
      <c r="X1490" s="31">
        <v>120</v>
      </c>
      <c r="Y1490" s="31" t="s">
        <v>71</v>
      </c>
      <c r="Z1490" s="31" t="s">
        <v>1112</v>
      </c>
      <c r="AA1490" s="31"/>
      <c r="AB1490" s="32" t="s">
        <v>1111</v>
      </c>
      <c r="AC1490" s="38"/>
      <c r="AD1490" s="39" t="s">
        <v>73</v>
      </c>
      <c r="AE1490" s="39" t="s">
        <v>94</v>
      </c>
      <c r="AF1490" s="40" t="str">
        <f t="shared" si="324"/>
        <v>2</v>
      </c>
      <c r="AG1490" s="41">
        <f t="shared" si="325"/>
        <v>107.9</v>
      </c>
      <c r="AH1490" s="42"/>
      <c r="AI1490" s="42">
        <v>107.9</v>
      </c>
      <c r="AJ1490" s="42"/>
      <c r="AK1490" s="42"/>
      <c r="AL1490" s="31">
        <v>18</v>
      </c>
      <c r="AM1490" s="43" t="str">
        <f t="shared" si="326"/>
        <v>100</v>
      </c>
      <c r="AN1490" s="44">
        <f>INDEX([1]ราคาสิ่งปลูกสร้าง!$D$6:$CC$47,MATCH($AD1490,[1]ราคาสิ่งปลูกสร้าง!$B$6:$B$45,0),MATCH($C$7,[1]ราคาสิ่งปลูกสร้าง!$D$5:$CC$5,0))</f>
        <v>6500</v>
      </c>
      <c r="AO1490" s="44">
        <f t="shared" si="327"/>
        <v>701350</v>
      </c>
      <c r="AP1490" s="45">
        <f t="shared" si="328"/>
        <v>18</v>
      </c>
      <c r="AQ1490" s="40">
        <f>IF(AP1490=0,0,INDEX([1]ค่าเสื่อมสิ่งปลูกสร้าง!$A$5:$D$105,MATCH($AP1490,[1]ค่าเสื่อมสิ่งปลูกสร้าง!$A$5:$A$105,0),MATCH(AE1490,[1]ค่าเสื่อมสิ่งปลูกสร้าง!$A$3:$D$3)))</f>
        <v>26</v>
      </c>
      <c r="AR1490" s="44">
        <f t="shared" si="319"/>
        <v>518999</v>
      </c>
      <c r="AS1490" s="44">
        <f t="shared" si="320"/>
        <v>523499</v>
      </c>
      <c r="AT1490" s="44">
        <f t="shared" si="321"/>
        <v>523499</v>
      </c>
      <c r="AU1490" s="46">
        <v>0</v>
      </c>
      <c r="AV1490" s="44">
        <f t="shared" si="329"/>
        <v>523499</v>
      </c>
      <c r="AW1490" s="47" t="str">
        <f t="shared" si="330"/>
        <v>0.02</v>
      </c>
      <c r="AX1490" s="48"/>
      <c r="AY1490" s="48"/>
      <c r="AZ1490" s="49">
        <v>0</v>
      </c>
      <c r="BA1490" s="48"/>
      <c r="BB1490" s="48"/>
      <c r="BC1490" s="44">
        <f t="shared" si="331"/>
        <v>0</v>
      </c>
      <c r="BD1490" s="50">
        <v>1</v>
      </c>
      <c r="BE1490" s="51" t="e">
        <f>IF(AX1490=1,0,IF(AY1490=1,0,IF(BC1490&gt;#REF!,#REF!,IF(OR(AZ1490&gt;0,BD1490&gt;0),BC1490+([1]สูตร2!H1478*(100%-AZ1490)-BC1490)*BD1490,[1]สูตร2!H1478*(100%-AZ1490)))))</f>
        <v>#REF!</v>
      </c>
      <c r="BF1490" s="31"/>
    </row>
    <row r="1491" spans="1:58" s="5" customFormat="1" ht="24" customHeight="1" x14ac:dyDescent="0.2">
      <c r="A1491" s="31"/>
      <c r="B1491" s="31" t="s">
        <v>93</v>
      </c>
      <c r="C1491" s="31" t="s">
        <v>104</v>
      </c>
      <c r="D1491" s="31" t="s">
        <v>66</v>
      </c>
      <c r="E1491" s="31" t="s">
        <v>1110</v>
      </c>
      <c r="F1491" s="31"/>
      <c r="G1491" s="32" t="s">
        <v>1111</v>
      </c>
      <c r="H1491" s="31" t="s">
        <v>104</v>
      </c>
      <c r="I1491" s="31" t="s">
        <v>104</v>
      </c>
      <c r="J1491" s="31" t="s">
        <v>440</v>
      </c>
      <c r="K1491" s="31">
        <v>0</v>
      </c>
      <c r="L1491" s="31">
        <v>0</v>
      </c>
      <c r="M1491" s="31">
        <v>30</v>
      </c>
      <c r="N1491" s="33"/>
      <c r="O1491" s="33">
        <v>30</v>
      </c>
      <c r="P1491" s="33"/>
      <c r="Q1491" s="33"/>
      <c r="R1491" s="33"/>
      <c r="S1491" s="34" t="str">
        <f t="shared" si="322"/>
        <v>2</v>
      </c>
      <c r="T1491" s="35">
        <f t="shared" si="323"/>
        <v>30</v>
      </c>
      <c r="U1491" s="36">
        <f>INDEX([1]ราคาที่ดิน!$B:$G,MATCH($C1491,[1]ราคาที่ดิน!$A:$A,0),MATCH($B1491,[1]ราคาที่ดิน!$B$1:$G$1,0))</f>
        <v>100</v>
      </c>
      <c r="V1491" s="37">
        <f t="shared" ref="V1491:V1554" si="332">$T1491*$U1491</f>
        <v>3000</v>
      </c>
      <c r="W1491" s="31">
        <v>2</v>
      </c>
      <c r="X1491" s="31">
        <v>120</v>
      </c>
      <c r="Y1491" s="31" t="s">
        <v>71</v>
      </c>
      <c r="Z1491" s="31" t="s">
        <v>1112</v>
      </c>
      <c r="AA1491" s="31"/>
      <c r="AB1491" s="32" t="s">
        <v>1111</v>
      </c>
      <c r="AC1491" s="38"/>
      <c r="AD1491" s="39" t="s">
        <v>75</v>
      </c>
      <c r="AE1491" s="39" t="s">
        <v>76</v>
      </c>
      <c r="AF1491" s="40" t="str">
        <f t="shared" si="324"/>
        <v>1</v>
      </c>
      <c r="AG1491" s="41">
        <f t="shared" si="325"/>
        <v>10</v>
      </c>
      <c r="AH1491" s="42">
        <v>10</v>
      </c>
      <c r="AI1491" s="42"/>
      <c r="AJ1491" s="42"/>
      <c r="AK1491" s="42"/>
      <c r="AL1491" s="31">
        <v>10</v>
      </c>
      <c r="AM1491" s="43" t="str">
        <f t="shared" si="326"/>
        <v>100</v>
      </c>
      <c r="AN1491" s="44">
        <f>INDEX([1]ราคาสิ่งปลูกสร้าง!$D$6:$CC$47,MATCH($AD1491,[1]ราคาสิ่งปลูกสร้าง!$B$6:$B$45,0),MATCH($C$7,[1]ราคาสิ่งปลูกสร้าง!$D$5:$CC$5,0))</f>
        <v>5400</v>
      </c>
      <c r="AO1491" s="44">
        <f t="shared" si="327"/>
        <v>54000</v>
      </c>
      <c r="AP1491" s="45">
        <f t="shared" si="328"/>
        <v>10</v>
      </c>
      <c r="AQ1491" s="40">
        <f>IF(AP1491=0,0,INDEX([1]ค่าเสื่อมสิ่งปลูกสร้าง!$A$5:$D$105,MATCH($AP1491,[1]ค่าเสื่อมสิ่งปลูกสร้าง!$A$5:$A$105,0),MATCH(AE1491,[1]ค่าเสื่อมสิ่งปลูกสร้าง!$A$3:$D$3)))</f>
        <v>40</v>
      </c>
      <c r="AR1491" s="44">
        <f t="shared" ref="AR1491:AR1554" si="333">$AO1491*(100-$AQ1491)%</f>
        <v>32400</v>
      </c>
      <c r="AS1491" s="44">
        <f t="shared" ref="AS1491:AS1554" si="334">$V1491+$AR1491</f>
        <v>35400</v>
      </c>
      <c r="AT1491" s="44">
        <f t="shared" ref="AT1491:AT1554" si="335">IF($AM1491%*$AS1491,$AM1491%*$AS1491,0)</f>
        <v>35400</v>
      </c>
      <c r="AU1491" s="46">
        <v>0</v>
      </c>
      <c r="AV1491" s="44">
        <f t="shared" si="329"/>
        <v>35400</v>
      </c>
      <c r="AW1491" s="47" t="str">
        <f t="shared" si="330"/>
        <v>0.01</v>
      </c>
      <c r="AX1491" s="48"/>
      <c r="AY1491" s="48"/>
      <c r="AZ1491" s="49">
        <v>0</v>
      </c>
      <c r="BA1491" s="48"/>
      <c r="BB1491" s="48"/>
      <c r="BC1491" s="44">
        <f t="shared" si="331"/>
        <v>0</v>
      </c>
      <c r="BD1491" s="50">
        <v>1</v>
      </c>
      <c r="BE1491" s="51" t="e">
        <f>IF(AX1491=1,0,IF(AY1491=1,0,IF(BC1491&gt;#REF!,#REF!,IF(OR(AZ1491&gt;0,BD1491&gt;0),BC1491+([1]สูตร2!H1479*(100%-AZ1491)-BC1491)*BD1491,[1]สูตร2!H1479*(100%-AZ1491)))))</f>
        <v>#REF!</v>
      </c>
      <c r="BF1491" s="31"/>
    </row>
    <row r="1492" spans="1:58" s="5" customFormat="1" ht="24" customHeight="1" x14ac:dyDescent="0.2">
      <c r="A1492" s="31"/>
      <c r="B1492" s="31" t="s">
        <v>93</v>
      </c>
      <c r="C1492" s="31" t="s">
        <v>104</v>
      </c>
      <c r="D1492" s="31" t="s">
        <v>66</v>
      </c>
      <c r="E1492" s="31" t="s">
        <v>1110</v>
      </c>
      <c r="F1492" s="31"/>
      <c r="G1492" s="32" t="s">
        <v>1111</v>
      </c>
      <c r="H1492" s="31" t="s">
        <v>104</v>
      </c>
      <c r="I1492" s="31" t="s">
        <v>104</v>
      </c>
      <c r="J1492" s="31" t="s">
        <v>440</v>
      </c>
      <c r="K1492" s="31">
        <v>0</v>
      </c>
      <c r="L1492" s="31">
        <v>0</v>
      </c>
      <c r="M1492" s="31">
        <v>20</v>
      </c>
      <c r="N1492" s="33"/>
      <c r="O1492" s="33">
        <v>20</v>
      </c>
      <c r="P1492" s="33"/>
      <c r="Q1492" s="33"/>
      <c r="R1492" s="33"/>
      <c r="S1492" s="34" t="str">
        <f t="shared" si="322"/>
        <v>2</v>
      </c>
      <c r="T1492" s="35">
        <f t="shared" si="323"/>
        <v>20</v>
      </c>
      <c r="U1492" s="36">
        <f>INDEX([1]ราคาที่ดิน!$B:$G,MATCH($C1492,[1]ราคาที่ดิน!$A:$A,0),MATCH($B1492,[1]ราคาที่ดิน!$B$1:$G$1,0))</f>
        <v>100</v>
      </c>
      <c r="V1492" s="37">
        <f t="shared" si="332"/>
        <v>2000</v>
      </c>
      <c r="W1492" s="31">
        <v>3</v>
      </c>
      <c r="X1492" s="31">
        <v>120</v>
      </c>
      <c r="Y1492" s="31" t="s">
        <v>71</v>
      </c>
      <c r="Z1492" s="31" t="s">
        <v>1112</v>
      </c>
      <c r="AA1492" s="31"/>
      <c r="AB1492" s="32" t="s">
        <v>1111</v>
      </c>
      <c r="AC1492" s="38"/>
      <c r="AD1492" s="39" t="s">
        <v>77</v>
      </c>
      <c r="AE1492" s="39" t="s">
        <v>76</v>
      </c>
      <c r="AF1492" s="40" t="str">
        <f t="shared" si="324"/>
        <v>1</v>
      </c>
      <c r="AG1492" s="41">
        <f t="shared" si="325"/>
        <v>7.5</v>
      </c>
      <c r="AH1492" s="42">
        <v>7.5</v>
      </c>
      <c r="AI1492" s="42"/>
      <c r="AJ1492" s="42"/>
      <c r="AK1492" s="42"/>
      <c r="AL1492" s="31">
        <v>3</v>
      </c>
      <c r="AM1492" s="43" t="str">
        <f t="shared" si="326"/>
        <v>100</v>
      </c>
      <c r="AN1492" s="44">
        <f>INDEX([1]ราคาสิ่งปลูกสร้าง!$D$6:$CC$47,MATCH($AD1492,[1]ราคาสิ่งปลูกสร้าง!$B$6:$B$45,0),MATCH($C$7,[1]ราคาสิ่งปลูกสร้าง!$D$5:$CC$5,0))</f>
        <v>2050</v>
      </c>
      <c r="AO1492" s="44">
        <f t="shared" si="327"/>
        <v>15375</v>
      </c>
      <c r="AP1492" s="45">
        <f t="shared" si="328"/>
        <v>3</v>
      </c>
      <c r="AQ1492" s="40">
        <f>IF(AP1492=0,0,INDEX([1]ค่าเสื่อมสิ่งปลูกสร้าง!$A$5:$D$105,MATCH($AP1492,[1]ค่าเสื่อมสิ่งปลูกสร้าง!$A$5:$A$105,0),MATCH(AE1492,[1]ค่าเสื่อมสิ่งปลูกสร้าง!$A$3:$D$3)))</f>
        <v>9</v>
      </c>
      <c r="AR1492" s="44">
        <f t="shared" si="333"/>
        <v>13991.25</v>
      </c>
      <c r="AS1492" s="44">
        <f t="shared" si="334"/>
        <v>15991.25</v>
      </c>
      <c r="AT1492" s="44">
        <f t="shared" si="335"/>
        <v>15991.25</v>
      </c>
      <c r="AU1492" s="46">
        <v>0</v>
      </c>
      <c r="AV1492" s="44">
        <f t="shared" si="329"/>
        <v>15991.25</v>
      </c>
      <c r="AW1492" s="47" t="str">
        <f t="shared" si="330"/>
        <v>0.01</v>
      </c>
      <c r="AX1492" s="48"/>
      <c r="AY1492" s="48"/>
      <c r="AZ1492" s="49">
        <v>0</v>
      </c>
      <c r="BA1492" s="48"/>
      <c r="BB1492" s="48"/>
      <c r="BC1492" s="44">
        <f t="shared" si="331"/>
        <v>0</v>
      </c>
      <c r="BD1492" s="50">
        <v>1</v>
      </c>
      <c r="BE1492" s="51" t="e">
        <f>IF(AX1492=1,0,IF(AY1492=1,0,IF(BC1492&gt;#REF!,#REF!,IF(OR(AZ1492&gt;0,BD1492&gt;0),BC1492+([1]สูตร2!H1480*(100%-AZ1492)-BC1492)*BD1492,[1]สูตร2!H1480*(100%-AZ1492)))))</f>
        <v>#REF!</v>
      </c>
      <c r="BF1492" s="31"/>
    </row>
    <row r="1493" spans="1:58" s="5" customFormat="1" ht="24" customHeight="1" x14ac:dyDescent="0.2">
      <c r="A1493" s="31">
        <v>474</v>
      </c>
      <c r="B1493" s="31" t="s">
        <v>65</v>
      </c>
      <c r="C1493" s="31">
        <v>27061</v>
      </c>
      <c r="D1493" s="31" t="s">
        <v>66</v>
      </c>
      <c r="E1493" s="31" t="s">
        <v>974</v>
      </c>
      <c r="F1493" s="31"/>
      <c r="G1493" s="32" t="s">
        <v>1113</v>
      </c>
      <c r="H1493" s="31">
        <v>28</v>
      </c>
      <c r="I1493" s="31">
        <v>1026</v>
      </c>
      <c r="J1493" s="31" t="s">
        <v>1016</v>
      </c>
      <c r="K1493" s="31">
        <v>5</v>
      </c>
      <c r="L1493" s="31">
        <v>1</v>
      </c>
      <c r="M1493" s="31">
        <v>55</v>
      </c>
      <c r="N1493" s="33">
        <v>2155</v>
      </c>
      <c r="O1493" s="33"/>
      <c r="P1493" s="33"/>
      <c r="Q1493" s="33"/>
      <c r="R1493" s="33"/>
      <c r="S1493" s="34" t="str">
        <f t="shared" si="322"/>
        <v>1</v>
      </c>
      <c r="T1493" s="35">
        <f t="shared" si="323"/>
        <v>2155</v>
      </c>
      <c r="U1493" s="36">
        <f>INDEX([1]ราคาที่ดิน!$B:$G,MATCH($C1493,[1]ราคาที่ดิน!$A:$A,0),MATCH($B1493,[1]ราคาที่ดิน!$B$1:$G$1,0))</f>
        <v>180</v>
      </c>
      <c r="V1493" s="37">
        <f t="shared" si="332"/>
        <v>387900</v>
      </c>
      <c r="W1493" s="31"/>
      <c r="X1493" s="31"/>
      <c r="Y1493" s="31"/>
      <c r="Z1493" s="31"/>
      <c r="AA1493" s="31"/>
      <c r="AB1493" s="32"/>
      <c r="AC1493" s="38"/>
      <c r="AD1493" s="39"/>
      <c r="AE1493" s="39"/>
      <c r="AF1493" s="40" t="str">
        <f t="shared" si="324"/>
        <v/>
      </c>
      <c r="AG1493" s="41" t="str">
        <f t="shared" si="325"/>
        <v/>
      </c>
      <c r="AH1493" s="42"/>
      <c r="AI1493" s="42"/>
      <c r="AJ1493" s="42"/>
      <c r="AK1493" s="42"/>
      <c r="AL1493" s="31"/>
      <c r="AM1493" s="43" t="str">
        <f t="shared" si="326"/>
        <v>100</v>
      </c>
      <c r="AN1493" s="44">
        <f>INDEX([1]ราคาสิ่งปลูกสร้าง!$D$6:$CC$47,MATCH($AD1493,[1]ราคาสิ่งปลูกสร้าง!$B$6:$B$45,0),MATCH($C$7,[1]ราคาสิ่งปลูกสร้าง!$D$5:$CC$5,0))</f>
        <v>0</v>
      </c>
      <c r="AO1493" s="44">
        <f t="shared" si="327"/>
        <v>0</v>
      </c>
      <c r="AP1493" s="45">
        <f t="shared" si="328"/>
        <v>0</v>
      </c>
      <c r="AQ1493" s="40">
        <f>IF(AP1493=0,0,INDEX([1]ค่าเสื่อมสิ่งปลูกสร้าง!$A$5:$D$105,MATCH($AP1493,[1]ค่าเสื่อมสิ่งปลูกสร้าง!$A$5:$A$105,0),MATCH(AE1493,[1]ค่าเสื่อมสิ่งปลูกสร้าง!$A$3:$D$3)))</f>
        <v>0</v>
      </c>
      <c r="AR1493" s="44">
        <f t="shared" si="333"/>
        <v>0</v>
      </c>
      <c r="AS1493" s="44">
        <f t="shared" si="334"/>
        <v>387900</v>
      </c>
      <c r="AT1493" s="44">
        <f t="shared" si="335"/>
        <v>387900</v>
      </c>
      <c r="AU1493" s="46">
        <v>0</v>
      </c>
      <c r="AV1493" s="44">
        <f t="shared" si="329"/>
        <v>387900</v>
      </c>
      <c r="AW1493" s="47" t="str">
        <f t="shared" si="330"/>
        <v>0.01</v>
      </c>
      <c r="AX1493" s="48"/>
      <c r="AY1493" s="48"/>
      <c r="AZ1493" s="49">
        <v>0</v>
      </c>
      <c r="BA1493" s="48"/>
      <c r="BB1493" s="48"/>
      <c r="BC1493" s="44">
        <f t="shared" si="331"/>
        <v>0</v>
      </c>
      <c r="BD1493" s="50">
        <v>1</v>
      </c>
      <c r="BE1493" s="51" t="e">
        <f>IF(AX1493=1,0,IF(AY1493=1,0,IF(BC1493&gt;#REF!,#REF!,IF(OR(AZ1493&gt;0,BD1493&gt;0),BC1493+([1]สูตร2!H1481*(100%-AZ1493)-BC1493)*BD1493,[1]สูตร2!H1481*(100%-AZ1493)))))</f>
        <v>#REF!</v>
      </c>
      <c r="BF1493" s="31"/>
    </row>
    <row r="1494" spans="1:58" s="5" customFormat="1" ht="24" customHeight="1" x14ac:dyDescent="0.2">
      <c r="A1494" s="31"/>
      <c r="B1494" s="31" t="s">
        <v>65</v>
      </c>
      <c r="C1494" s="31">
        <v>27344</v>
      </c>
      <c r="D1494" s="31" t="s">
        <v>66</v>
      </c>
      <c r="E1494" s="31" t="s">
        <v>974</v>
      </c>
      <c r="F1494" s="31"/>
      <c r="G1494" s="32" t="s">
        <v>1113</v>
      </c>
      <c r="H1494" s="31">
        <v>232</v>
      </c>
      <c r="I1494" s="31">
        <v>-1309</v>
      </c>
      <c r="J1494" s="31" t="s">
        <v>440</v>
      </c>
      <c r="K1494" s="31">
        <v>9</v>
      </c>
      <c r="L1494" s="31">
        <v>1</v>
      </c>
      <c r="M1494" s="31">
        <v>69</v>
      </c>
      <c r="N1494" s="33">
        <v>3769</v>
      </c>
      <c r="O1494" s="33"/>
      <c r="P1494" s="33"/>
      <c r="Q1494" s="33"/>
      <c r="R1494" s="33"/>
      <c r="S1494" s="34" t="str">
        <f t="shared" si="322"/>
        <v>1</v>
      </c>
      <c r="T1494" s="35">
        <f t="shared" si="323"/>
        <v>3769</v>
      </c>
      <c r="U1494" s="36">
        <f>INDEX([1]ราคาที่ดิน!$B:$G,MATCH($C1494,[1]ราคาที่ดิน!$A:$A,0),MATCH($B1494,[1]ราคาที่ดิน!$B$1:$G$1,0))</f>
        <v>200</v>
      </c>
      <c r="V1494" s="37">
        <f t="shared" si="332"/>
        <v>753800</v>
      </c>
      <c r="W1494" s="31"/>
      <c r="X1494" s="31"/>
      <c r="Y1494" s="31"/>
      <c r="Z1494" s="31"/>
      <c r="AA1494" s="31"/>
      <c r="AB1494" s="32"/>
      <c r="AC1494" s="38"/>
      <c r="AD1494" s="39"/>
      <c r="AE1494" s="39"/>
      <c r="AF1494" s="40" t="str">
        <f t="shared" si="324"/>
        <v/>
      </c>
      <c r="AG1494" s="41" t="str">
        <f t="shared" si="325"/>
        <v/>
      </c>
      <c r="AH1494" s="42"/>
      <c r="AI1494" s="42"/>
      <c r="AJ1494" s="42"/>
      <c r="AK1494" s="42"/>
      <c r="AL1494" s="31"/>
      <c r="AM1494" s="43" t="str">
        <f t="shared" si="326"/>
        <v>100</v>
      </c>
      <c r="AN1494" s="44">
        <f>INDEX([1]ราคาสิ่งปลูกสร้าง!$D$6:$CC$47,MATCH($AD1494,[1]ราคาสิ่งปลูกสร้าง!$B$6:$B$45,0),MATCH($C$7,[1]ราคาสิ่งปลูกสร้าง!$D$5:$CC$5,0))</f>
        <v>0</v>
      </c>
      <c r="AO1494" s="44">
        <f t="shared" si="327"/>
        <v>0</v>
      </c>
      <c r="AP1494" s="45">
        <f t="shared" si="328"/>
        <v>0</v>
      </c>
      <c r="AQ1494" s="40">
        <f>IF(AP1494=0,0,INDEX([1]ค่าเสื่อมสิ่งปลูกสร้าง!$A$5:$D$105,MATCH($AP1494,[1]ค่าเสื่อมสิ่งปลูกสร้าง!$A$5:$A$105,0),MATCH(AE1494,[1]ค่าเสื่อมสิ่งปลูกสร้าง!$A$3:$D$3)))</f>
        <v>0</v>
      </c>
      <c r="AR1494" s="44">
        <f t="shared" si="333"/>
        <v>0</v>
      </c>
      <c r="AS1494" s="44">
        <f t="shared" si="334"/>
        <v>753800</v>
      </c>
      <c r="AT1494" s="44">
        <f t="shared" si="335"/>
        <v>753800</v>
      </c>
      <c r="AU1494" s="46">
        <v>0</v>
      </c>
      <c r="AV1494" s="44">
        <f t="shared" si="329"/>
        <v>753800</v>
      </c>
      <c r="AW1494" s="47" t="str">
        <f t="shared" si="330"/>
        <v>0.01</v>
      </c>
      <c r="AX1494" s="48"/>
      <c r="AY1494" s="48"/>
      <c r="AZ1494" s="49">
        <v>0</v>
      </c>
      <c r="BA1494" s="48"/>
      <c r="BB1494" s="48"/>
      <c r="BC1494" s="44">
        <f t="shared" si="331"/>
        <v>0</v>
      </c>
      <c r="BD1494" s="50">
        <v>1</v>
      </c>
      <c r="BE1494" s="51" t="e">
        <f>IF(AX1494=1,0,IF(AY1494=1,0,IF(BC1494&gt;#REF!,#REF!,IF(OR(AZ1494&gt;0,BD1494&gt;0),BC1494+([1]สูตร2!H1482*(100%-AZ1494)-BC1494)*BD1494,[1]สูตร2!H1482*(100%-AZ1494)))))</f>
        <v>#REF!</v>
      </c>
      <c r="BF1494" s="31"/>
    </row>
    <row r="1495" spans="1:58" s="5" customFormat="1" ht="24" customHeight="1" x14ac:dyDescent="0.2">
      <c r="A1495" s="31"/>
      <c r="B1495" s="31" t="s">
        <v>65</v>
      </c>
      <c r="C1495" s="31">
        <v>13011</v>
      </c>
      <c r="D1495" s="31" t="s">
        <v>66</v>
      </c>
      <c r="E1495" s="31" t="s">
        <v>974</v>
      </c>
      <c r="F1495" s="31"/>
      <c r="G1495" s="32" t="s">
        <v>1113</v>
      </c>
      <c r="H1495" s="31">
        <v>3</v>
      </c>
      <c r="I1495" s="31" t="s">
        <v>104</v>
      </c>
      <c r="J1495" s="31" t="s">
        <v>440</v>
      </c>
      <c r="K1495" s="31">
        <v>0</v>
      </c>
      <c r="L1495" s="31">
        <v>3</v>
      </c>
      <c r="M1495" s="31">
        <v>68</v>
      </c>
      <c r="N1495" s="33">
        <v>368</v>
      </c>
      <c r="O1495" s="33"/>
      <c r="P1495" s="33"/>
      <c r="Q1495" s="33"/>
      <c r="R1495" s="33"/>
      <c r="S1495" s="34" t="str">
        <f t="shared" si="322"/>
        <v>1</v>
      </c>
      <c r="T1495" s="35">
        <f t="shared" si="323"/>
        <v>368</v>
      </c>
      <c r="U1495" s="36">
        <f>INDEX([1]ราคาที่ดิน!$B:$G,MATCH($C1495,[1]ราคาที่ดิน!$A:$A,0),MATCH($B1495,[1]ราคาที่ดิน!$B$1:$G$1,0))</f>
        <v>50</v>
      </c>
      <c r="V1495" s="37">
        <f t="shared" si="332"/>
        <v>18400</v>
      </c>
      <c r="W1495" s="31"/>
      <c r="X1495" s="31"/>
      <c r="Y1495" s="31"/>
      <c r="Z1495" s="31"/>
      <c r="AA1495" s="31"/>
      <c r="AB1495" s="32"/>
      <c r="AC1495" s="38"/>
      <c r="AD1495" s="39"/>
      <c r="AE1495" s="39"/>
      <c r="AF1495" s="40" t="str">
        <f t="shared" si="324"/>
        <v/>
      </c>
      <c r="AG1495" s="41" t="str">
        <f t="shared" si="325"/>
        <v/>
      </c>
      <c r="AH1495" s="42"/>
      <c r="AI1495" s="42"/>
      <c r="AJ1495" s="42"/>
      <c r="AK1495" s="42"/>
      <c r="AL1495" s="31"/>
      <c r="AM1495" s="43" t="str">
        <f t="shared" si="326"/>
        <v>100</v>
      </c>
      <c r="AN1495" s="44">
        <f>INDEX([1]ราคาสิ่งปลูกสร้าง!$D$6:$CC$47,MATCH($AD1495,[1]ราคาสิ่งปลูกสร้าง!$B$6:$B$45,0),MATCH($C$7,[1]ราคาสิ่งปลูกสร้าง!$D$5:$CC$5,0))</f>
        <v>0</v>
      </c>
      <c r="AO1495" s="44">
        <f t="shared" si="327"/>
        <v>0</v>
      </c>
      <c r="AP1495" s="45">
        <f t="shared" si="328"/>
        <v>0</v>
      </c>
      <c r="AQ1495" s="40">
        <f>IF(AP1495=0,0,INDEX([1]ค่าเสื่อมสิ่งปลูกสร้าง!$A$5:$D$105,MATCH($AP1495,[1]ค่าเสื่อมสิ่งปลูกสร้าง!$A$5:$A$105,0),MATCH(AE1495,[1]ค่าเสื่อมสิ่งปลูกสร้าง!$A$3:$D$3)))</f>
        <v>0</v>
      </c>
      <c r="AR1495" s="44">
        <f t="shared" si="333"/>
        <v>0</v>
      </c>
      <c r="AS1495" s="44">
        <f t="shared" si="334"/>
        <v>18400</v>
      </c>
      <c r="AT1495" s="44">
        <f t="shared" si="335"/>
        <v>18400</v>
      </c>
      <c r="AU1495" s="46">
        <v>0</v>
      </c>
      <c r="AV1495" s="44">
        <f t="shared" si="329"/>
        <v>18400</v>
      </c>
      <c r="AW1495" s="47" t="str">
        <f t="shared" si="330"/>
        <v>0.01</v>
      </c>
      <c r="AX1495" s="48"/>
      <c r="AY1495" s="48"/>
      <c r="AZ1495" s="49">
        <v>0</v>
      </c>
      <c r="BA1495" s="48"/>
      <c r="BB1495" s="48"/>
      <c r="BC1495" s="44">
        <f t="shared" si="331"/>
        <v>0</v>
      </c>
      <c r="BD1495" s="50">
        <v>1</v>
      </c>
      <c r="BE1495" s="51" t="e">
        <f>IF(AX1495=1,0,IF(AY1495=1,0,IF(BC1495&gt;#REF!,#REF!,IF(OR(AZ1495&gt;0,BD1495&gt;0),BC1495+([1]สูตร2!H1483*(100%-AZ1495)-BC1495)*BD1495,[1]สูตร2!H1483*(100%-AZ1495)))))</f>
        <v>#REF!</v>
      </c>
      <c r="BF1495" s="31"/>
    </row>
    <row r="1496" spans="1:58" s="5" customFormat="1" ht="24" customHeight="1" x14ac:dyDescent="0.2">
      <c r="A1496" s="31"/>
      <c r="B1496" s="31" t="s">
        <v>65</v>
      </c>
      <c r="C1496" s="31">
        <v>13445</v>
      </c>
      <c r="D1496" s="31" t="s">
        <v>66</v>
      </c>
      <c r="E1496" s="31" t="s">
        <v>974</v>
      </c>
      <c r="F1496" s="31"/>
      <c r="G1496" s="32" t="s">
        <v>1113</v>
      </c>
      <c r="H1496" s="31">
        <v>59</v>
      </c>
      <c r="I1496" s="31" t="s">
        <v>104</v>
      </c>
      <c r="J1496" s="31" t="s">
        <v>440</v>
      </c>
      <c r="K1496" s="31">
        <v>0</v>
      </c>
      <c r="L1496" s="31">
        <v>0</v>
      </c>
      <c r="M1496" s="31">
        <v>45</v>
      </c>
      <c r="N1496" s="33"/>
      <c r="O1496" s="33">
        <v>45</v>
      </c>
      <c r="P1496" s="33"/>
      <c r="Q1496" s="33"/>
      <c r="R1496" s="33"/>
      <c r="S1496" s="34" t="str">
        <f t="shared" si="322"/>
        <v>2</v>
      </c>
      <c r="T1496" s="35">
        <f t="shared" si="323"/>
        <v>45</v>
      </c>
      <c r="U1496" s="36">
        <f>INDEX([1]ราคาที่ดิน!$B:$G,MATCH($C1496,[1]ราคาที่ดิน!$A:$A,0),MATCH($B1496,[1]ราคาที่ดิน!$B$1:$G$1,0))</f>
        <v>200</v>
      </c>
      <c r="V1496" s="37">
        <f t="shared" si="332"/>
        <v>9000</v>
      </c>
      <c r="W1496" s="31">
        <v>1</v>
      </c>
      <c r="X1496" s="31">
        <v>62</v>
      </c>
      <c r="Y1496" s="31" t="s">
        <v>71</v>
      </c>
      <c r="Z1496" s="31" t="s">
        <v>972</v>
      </c>
      <c r="AA1496" s="31"/>
      <c r="AB1496" s="32" t="s">
        <v>1113</v>
      </c>
      <c r="AC1496" s="38"/>
      <c r="AD1496" s="39" t="s">
        <v>73</v>
      </c>
      <c r="AE1496" s="39" t="s">
        <v>94</v>
      </c>
      <c r="AF1496" s="40" t="str">
        <f t="shared" si="324"/>
        <v>2</v>
      </c>
      <c r="AG1496" s="41">
        <f t="shared" si="325"/>
        <v>100</v>
      </c>
      <c r="AH1496" s="42"/>
      <c r="AI1496" s="42">
        <v>100</v>
      </c>
      <c r="AJ1496" s="42"/>
      <c r="AK1496" s="42"/>
      <c r="AL1496" s="31">
        <v>50</v>
      </c>
      <c r="AM1496" s="43" t="str">
        <f t="shared" si="326"/>
        <v>100</v>
      </c>
      <c r="AN1496" s="44">
        <f>INDEX([1]ราคาสิ่งปลูกสร้าง!$D$6:$CC$47,MATCH($AD1496,[1]ราคาสิ่งปลูกสร้าง!$B$6:$B$45,0),MATCH($C$7,[1]ราคาสิ่งปลูกสร้าง!$D$5:$CC$5,0))</f>
        <v>6500</v>
      </c>
      <c r="AO1496" s="44">
        <f t="shared" si="327"/>
        <v>650000</v>
      </c>
      <c r="AP1496" s="45">
        <f t="shared" si="328"/>
        <v>50</v>
      </c>
      <c r="AQ1496" s="40">
        <f>IF(AP1496=0,0,INDEX([1]ค่าเสื่อมสิ่งปลูกสร้าง!$A$5:$D$105,MATCH($AP1496,[1]ค่าเสื่อมสิ่งปลูกสร้าง!$A$5:$A$105,0),MATCH(AE1496,[1]ค่าเสื่อมสิ่งปลูกสร้าง!$A$3:$D$3)))</f>
        <v>76</v>
      </c>
      <c r="AR1496" s="44">
        <f t="shared" si="333"/>
        <v>156000</v>
      </c>
      <c r="AS1496" s="44">
        <f t="shared" si="334"/>
        <v>165000</v>
      </c>
      <c r="AT1496" s="44">
        <f t="shared" si="335"/>
        <v>165000</v>
      </c>
      <c r="AU1496" s="46">
        <v>0</v>
      </c>
      <c r="AV1496" s="44">
        <f t="shared" si="329"/>
        <v>165000</v>
      </c>
      <c r="AW1496" s="47" t="str">
        <f t="shared" si="330"/>
        <v>0.02</v>
      </c>
      <c r="AX1496" s="48"/>
      <c r="AY1496" s="48"/>
      <c r="AZ1496" s="49">
        <v>0</v>
      </c>
      <c r="BA1496" s="48"/>
      <c r="BB1496" s="48"/>
      <c r="BC1496" s="44">
        <f t="shared" si="331"/>
        <v>0</v>
      </c>
      <c r="BD1496" s="50">
        <v>1</v>
      </c>
      <c r="BE1496" s="51" t="e">
        <f>IF(AX1496=1,0,IF(AY1496=1,0,IF(BC1496&gt;#REF!,#REF!,IF(OR(AZ1496&gt;0,BD1496&gt;0),BC1496+([1]สูตร2!H1484*(100%-AZ1496)-BC1496)*BD1496,[1]สูตร2!H1484*(100%-AZ1496)))))</f>
        <v>#REF!</v>
      </c>
      <c r="BF1496" s="31"/>
    </row>
    <row r="1497" spans="1:58" s="5" customFormat="1" ht="24" customHeight="1" x14ac:dyDescent="0.2">
      <c r="A1497" s="31"/>
      <c r="B1497" s="31" t="s">
        <v>65</v>
      </c>
      <c r="C1497" s="31">
        <v>13445</v>
      </c>
      <c r="D1497" s="31" t="s">
        <v>66</v>
      </c>
      <c r="E1497" s="31" t="s">
        <v>974</v>
      </c>
      <c r="F1497" s="31"/>
      <c r="G1497" s="32" t="s">
        <v>1113</v>
      </c>
      <c r="H1497" s="31">
        <v>59</v>
      </c>
      <c r="I1497" s="31" t="s">
        <v>104</v>
      </c>
      <c r="J1497" s="31" t="s">
        <v>440</v>
      </c>
      <c r="K1497" s="31">
        <v>0</v>
      </c>
      <c r="L1497" s="31">
        <v>0</v>
      </c>
      <c r="M1497" s="31">
        <v>20</v>
      </c>
      <c r="N1497" s="33"/>
      <c r="O1497" s="33">
        <v>20</v>
      </c>
      <c r="P1497" s="33"/>
      <c r="Q1497" s="33"/>
      <c r="R1497" s="33"/>
      <c r="S1497" s="34" t="str">
        <f t="shared" si="322"/>
        <v>2</v>
      </c>
      <c r="T1497" s="35">
        <f t="shared" si="323"/>
        <v>20</v>
      </c>
      <c r="U1497" s="36">
        <f>INDEX([1]ราคาที่ดิน!$B:$G,MATCH($C1497,[1]ราคาที่ดิน!$A:$A,0),MATCH($B1497,[1]ราคาที่ดิน!$B$1:$G$1,0))</f>
        <v>200</v>
      </c>
      <c r="V1497" s="37">
        <f t="shared" si="332"/>
        <v>4000</v>
      </c>
      <c r="W1497" s="31">
        <v>2</v>
      </c>
      <c r="X1497" s="31">
        <v>62</v>
      </c>
      <c r="Y1497" s="31" t="s">
        <v>71</v>
      </c>
      <c r="Z1497" s="31" t="s">
        <v>972</v>
      </c>
      <c r="AA1497" s="31"/>
      <c r="AB1497" s="32" t="s">
        <v>1113</v>
      </c>
      <c r="AC1497" s="38"/>
      <c r="AD1497" s="39" t="s">
        <v>75</v>
      </c>
      <c r="AE1497" s="39" t="s">
        <v>76</v>
      </c>
      <c r="AF1497" s="40" t="str">
        <f t="shared" si="324"/>
        <v>1</v>
      </c>
      <c r="AG1497" s="41">
        <f t="shared" si="325"/>
        <v>11</v>
      </c>
      <c r="AH1497" s="42">
        <v>11</v>
      </c>
      <c r="AI1497" s="42"/>
      <c r="AJ1497" s="42"/>
      <c r="AK1497" s="42"/>
      <c r="AL1497" s="31">
        <v>50</v>
      </c>
      <c r="AM1497" s="43" t="str">
        <f t="shared" si="326"/>
        <v>100</v>
      </c>
      <c r="AN1497" s="44">
        <f>INDEX([1]ราคาสิ่งปลูกสร้าง!$D$6:$CC$47,MATCH($AD1497,[1]ราคาสิ่งปลูกสร้าง!$B$6:$B$45,0),MATCH($C$7,[1]ราคาสิ่งปลูกสร้าง!$D$5:$CC$5,0))</f>
        <v>5400</v>
      </c>
      <c r="AO1497" s="44">
        <f t="shared" si="327"/>
        <v>59400</v>
      </c>
      <c r="AP1497" s="45">
        <f t="shared" si="328"/>
        <v>50</v>
      </c>
      <c r="AQ1497" s="40">
        <f>IF(AP1497=0,0,INDEX([1]ค่าเสื่อมสิ่งปลูกสร้าง!$A$5:$D$105,MATCH($AP1497,[1]ค่าเสื่อมสิ่งปลูกสร้าง!$A$5:$A$105,0),MATCH(AE1497,[1]ค่าเสื่อมสิ่งปลูกสร้าง!$A$3:$D$3)))</f>
        <v>93</v>
      </c>
      <c r="AR1497" s="44">
        <f t="shared" si="333"/>
        <v>4158</v>
      </c>
      <c r="AS1497" s="44">
        <f t="shared" si="334"/>
        <v>8158</v>
      </c>
      <c r="AT1497" s="44">
        <f t="shared" si="335"/>
        <v>8158</v>
      </c>
      <c r="AU1497" s="46">
        <v>0</v>
      </c>
      <c r="AV1497" s="44">
        <f t="shared" si="329"/>
        <v>8158</v>
      </c>
      <c r="AW1497" s="47" t="str">
        <f t="shared" si="330"/>
        <v>0.01</v>
      </c>
      <c r="AX1497" s="48"/>
      <c r="AY1497" s="48"/>
      <c r="AZ1497" s="49">
        <v>0</v>
      </c>
      <c r="BA1497" s="48"/>
      <c r="BB1497" s="48"/>
      <c r="BC1497" s="44">
        <f t="shared" si="331"/>
        <v>0</v>
      </c>
      <c r="BD1497" s="50">
        <v>1</v>
      </c>
      <c r="BE1497" s="51" t="e">
        <f>IF(AX1497=1,0,IF(AY1497=1,0,IF(BC1497&gt;#REF!,#REF!,IF(OR(AZ1497&gt;0,BD1497&gt;0),BC1497+([1]สูตร2!H1485*(100%-AZ1497)-BC1497)*BD1497,[1]สูตร2!H1485*(100%-AZ1497)))))</f>
        <v>#REF!</v>
      </c>
      <c r="BF1497" s="31"/>
    </row>
    <row r="1498" spans="1:58" s="5" customFormat="1" ht="24" customHeight="1" x14ac:dyDescent="0.2">
      <c r="A1498" s="31"/>
      <c r="B1498" s="31" t="s">
        <v>65</v>
      </c>
      <c r="C1498" s="31">
        <v>13445</v>
      </c>
      <c r="D1498" s="31" t="s">
        <v>66</v>
      </c>
      <c r="E1498" s="31" t="s">
        <v>974</v>
      </c>
      <c r="F1498" s="31"/>
      <c r="G1498" s="32" t="s">
        <v>1113</v>
      </c>
      <c r="H1498" s="31">
        <v>59</v>
      </c>
      <c r="I1498" s="31" t="s">
        <v>104</v>
      </c>
      <c r="J1498" s="31" t="s">
        <v>440</v>
      </c>
      <c r="K1498" s="31">
        <v>0</v>
      </c>
      <c r="L1498" s="31">
        <v>0</v>
      </c>
      <c r="M1498" s="31">
        <v>20</v>
      </c>
      <c r="N1498" s="33"/>
      <c r="O1498" s="33">
        <v>20</v>
      </c>
      <c r="P1498" s="33"/>
      <c r="Q1498" s="33"/>
      <c r="R1498" s="33"/>
      <c r="S1498" s="34" t="str">
        <f t="shared" si="322"/>
        <v>2</v>
      </c>
      <c r="T1498" s="35">
        <f t="shared" si="323"/>
        <v>20</v>
      </c>
      <c r="U1498" s="36">
        <f>INDEX([1]ราคาที่ดิน!$B:$G,MATCH($C1498,[1]ราคาที่ดิน!$A:$A,0),MATCH($B1498,[1]ราคาที่ดิน!$B$1:$G$1,0))</f>
        <v>200</v>
      </c>
      <c r="V1498" s="37">
        <f t="shared" si="332"/>
        <v>4000</v>
      </c>
      <c r="W1498" s="31">
        <v>3</v>
      </c>
      <c r="X1498" s="31">
        <v>62</v>
      </c>
      <c r="Y1498" s="31" t="s">
        <v>71</v>
      </c>
      <c r="Z1498" s="31" t="s">
        <v>972</v>
      </c>
      <c r="AA1498" s="31"/>
      <c r="AB1498" s="32" t="s">
        <v>1113</v>
      </c>
      <c r="AC1498" s="38"/>
      <c r="AD1498" s="39" t="s">
        <v>77</v>
      </c>
      <c r="AE1498" s="39" t="s">
        <v>76</v>
      </c>
      <c r="AF1498" s="40" t="str">
        <f t="shared" si="324"/>
        <v>1</v>
      </c>
      <c r="AG1498" s="41">
        <f t="shared" si="325"/>
        <v>9</v>
      </c>
      <c r="AH1498" s="42">
        <v>9</v>
      </c>
      <c r="AI1498" s="42"/>
      <c r="AJ1498" s="42"/>
      <c r="AK1498" s="42"/>
      <c r="AL1498" s="31">
        <v>30</v>
      </c>
      <c r="AM1498" s="43" t="str">
        <f t="shared" si="326"/>
        <v>100</v>
      </c>
      <c r="AN1498" s="44">
        <f>INDEX([1]ราคาสิ่งปลูกสร้าง!$D$6:$CC$47,MATCH($AD1498,[1]ราคาสิ่งปลูกสร้าง!$B$6:$B$45,0),MATCH($C$7,[1]ราคาสิ่งปลูกสร้าง!$D$5:$CC$5,0))</f>
        <v>2050</v>
      </c>
      <c r="AO1498" s="44">
        <f t="shared" si="327"/>
        <v>18450</v>
      </c>
      <c r="AP1498" s="45">
        <f t="shared" si="328"/>
        <v>30</v>
      </c>
      <c r="AQ1498" s="40">
        <f>IF(AP1498=0,0,INDEX([1]ค่าเสื่อมสิ่งปลูกสร้าง!$A$5:$D$105,MATCH($AP1498,[1]ค่าเสื่อมสิ่งปลูกสร้าง!$A$5:$A$105,0),MATCH(AE1498,[1]ค่าเสื่อมสิ่งปลูกสร้าง!$A$3:$D$3)))</f>
        <v>93</v>
      </c>
      <c r="AR1498" s="44">
        <f t="shared" si="333"/>
        <v>1291.5000000000002</v>
      </c>
      <c r="AS1498" s="44">
        <f t="shared" si="334"/>
        <v>5291.5</v>
      </c>
      <c r="AT1498" s="44">
        <f t="shared" si="335"/>
        <v>5291.5</v>
      </c>
      <c r="AU1498" s="46">
        <v>0</v>
      </c>
      <c r="AV1498" s="44">
        <f t="shared" si="329"/>
        <v>5291.5</v>
      </c>
      <c r="AW1498" s="47" t="str">
        <f t="shared" si="330"/>
        <v>0.01</v>
      </c>
      <c r="AX1498" s="48"/>
      <c r="AY1498" s="48"/>
      <c r="AZ1498" s="49">
        <v>0</v>
      </c>
      <c r="BA1498" s="48"/>
      <c r="BB1498" s="48"/>
      <c r="BC1498" s="44">
        <f t="shared" si="331"/>
        <v>0</v>
      </c>
      <c r="BD1498" s="50">
        <v>1</v>
      </c>
      <c r="BE1498" s="51" t="e">
        <f>IF(AX1498=1,0,IF(AY1498=1,0,IF(BC1498&gt;#REF!,#REF!,IF(OR(AZ1498&gt;0,BD1498&gt;0),BC1498+([1]สูตร2!H1486*(100%-AZ1498)-BC1498)*BD1498,[1]สูตร2!H1486*(100%-AZ1498)))))</f>
        <v>#REF!</v>
      </c>
      <c r="BF1498" s="31"/>
    </row>
    <row r="1499" spans="1:58" s="5" customFormat="1" ht="24" customHeight="1" x14ac:dyDescent="0.2">
      <c r="A1499" s="31">
        <v>475</v>
      </c>
      <c r="B1499" s="31" t="s">
        <v>65</v>
      </c>
      <c r="C1499" s="31">
        <v>2204</v>
      </c>
      <c r="D1499" s="31" t="s">
        <v>71</v>
      </c>
      <c r="E1499" s="31" t="s">
        <v>972</v>
      </c>
      <c r="F1499" s="31"/>
      <c r="G1499" s="32" t="s">
        <v>1113</v>
      </c>
      <c r="H1499" s="31">
        <v>51</v>
      </c>
      <c r="I1499" s="31">
        <v>2628</v>
      </c>
      <c r="J1499" s="31" t="s">
        <v>440</v>
      </c>
      <c r="K1499" s="31">
        <v>8</v>
      </c>
      <c r="L1499" s="31">
        <v>2</v>
      </c>
      <c r="M1499" s="31">
        <v>80</v>
      </c>
      <c r="N1499" s="33">
        <v>3480</v>
      </c>
      <c r="O1499" s="33"/>
      <c r="P1499" s="33"/>
      <c r="Q1499" s="33"/>
      <c r="R1499" s="33"/>
      <c r="S1499" s="34" t="str">
        <f t="shared" si="322"/>
        <v>1</v>
      </c>
      <c r="T1499" s="35">
        <f t="shared" si="323"/>
        <v>3480</v>
      </c>
      <c r="U1499" s="36">
        <f>INDEX([1]ราคาที่ดิน!$B:$G,MATCH($C1499,[1]ราคาที่ดิน!$A:$A,0),MATCH($B1499,[1]ราคาที่ดิน!$B$1:$G$1,0))</f>
        <v>50</v>
      </c>
      <c r="V1499" s="37">
        <f t="shared" si="332"/>
        <v>174000</v>
      </c>
      <c r="W1499" s="31"/>
      <c r="X1499" s="31"/>
      <c r="Y1499" s="31"/>
      <c r="Z1499" s="31"/>
      <c r="AA1499" s="31"/>
      <c r="AB1499" s="32"/>
      <c r="AC1499" s="38"/>
      <c r="AD1499" s="39"/>
      <c r="AE1499" s="39"/>
      <c r="AF1499" s="40" t="str">
        <f t="shared" si="324"/>
        <v/>
      </c>
      <c r="AG1499" s="41" t="str">
        <f t="shared" si="325"/>
        <v/>
      </c>
      <c r="AH1499" s="42"/>
      <c r="AI1499" s="42"/>
      <c r="AJ1499" s="42"/>
      <c r="AK1499" s="42"/>
      <c r="AL1499" s="31"/>
      <c r="AM1499" s="43" t="str">
        <f t="shared" si="326"/>
        <v>100</v>
      </c>
      <c r="AN1499" s="44">
        <f>INDEX([1]ราคาสิ่งปลูกสร้าง!$D$6:$CC$47,MATCH($AD1499,[1]ราคาสิ่งปลูกสร้าง!$B$6:$B$45,0),MATCH($C$7,[1]ราคาสิ่งปลูกสร้าง!$D$5:$CC$5,0))</f>
        <v>0</v>
      </c>
      <c r="AO1499" s="44">
        <f t="shared" si="327"/>
        <v>0</v>
      </c>
      <c r="AP1499" s="45">
        <f t="shared" si="328"/>
        <v>0</v>
      </c>
      <c r="AQ1499" s="40">
        <f>IF(AP1499=0,0,INDEX([1]ค่าเสื่อมสิ่งปลูกสร้าง!$A$5:$D$105,MATCH($AP1499,[1]ค่าเสื่อมสิ่งปลูกสร้าง!$A$5:$A$105,0),MATCH(AE1499,[1]ค่าเสื่อมสิ่งปลูกสร้าง!$A$3:$D$3)))</f>
        <v>0</v>
      </c>
      <c r="AR1499" s="44">
        <f t="shared" si="333"/>
        <v>0</v>
      </c>
      <c r="AS1499" s="44">
        <f t="shared" si="334"/>
        <v>174000</v>
      </c>
      <c r="AT1499" s="44">
        <f t="shared" si="335"/>
        <v>174000</v>
      </c>
      <c r="AU1499" s="46">
        <v>0</v>
      </c>
      <c r="AV1499" s="44">
        <f t="shared" si="329"/>
        <v>174000</v>
      </c>
      <c r="AW1499" s="47" t="str">
        <f t="shared" si="330"/>
        <v>0.01</v>
      </c>
      <c r="AX1499" s="48"/>
      <c r="AY1499" s="48"/>
      <c r="AZ1499" s="49">
        <v>0</v>
      </c>
      <c r="BA1499" s="48"/>
      <c r="BB1499" s="48"/>
      <c r="BC1499" s="44">
        <f t="shared" si="331"/>
        <v>0</v>
      </c>
      <c r="BD1499" s="50">
        <v>1</v>
      </c>
      <c r="BE1499" s="51" t="e">
        <f>IF(AX1499=1,0,IF(AY1499=1,0,IF(BC1499&gt;#REF!,#REF!,IF(OR(AZ1499&gt;0,BD1499&gt;0),BC1499+([1]สูตร2!H1487*(100%-AZ1499)-BC1499)*BD1499,[1]สูตร2!H1487*(100%-AZ1499)))))</f>
        <v>#REF!</v>
      </c>
      <c r="BF1499" s="31"/>
    </row>
    <row r="1500" spans="1:58" s="5" customFormat="1" ht="24" customHeight="1" x14ac:dyDescent="0.2">
      <c r="A1500" s="31"/>
      <c r="B1500" s="31" t="s">
        <v>65</v>
      </c>
      <c r="C1500" s="31">
        <v>13080</v>
      </c>
      <c r="D1500" s="31" t="s">
        <v>71</v>
      </c>
      <c r="E1500" s="31" t="s">
        <v>972</v>
      </c>
      <c r="F1500" s="31"/>
      <c r="G1500" s="32" t="s">
        <v>1113</v>
      </c>
      <c r="H1500" s="31">
        <v>78</v>
      </c>
      <c r="I1500" s="31" t="s">
        <v>104</v>
      </c>
      <c r="J1500" s="31" t="s">
        <v>440</v>
      </c>
      <c r="K1500" s="31">
        <v>0</v>
      </c>
      <c r="L1500" s="31">
        <v>0</v>
      </c>
      <c r="M1500" s="31">
        <v>99</v>
      </c>
      <c r="N1500" s="33">
        <v>99</v>
      </c>
      <c r="O1500" s="33"/>
      <c r="P1500" s="33"/>
      <c r="Q1500" s="33"/>
      <c r="R1500" s="33"/>
      <c r="S1500" s="34" t="str">
        <f t="shared" si="322"/>
        <v>1</v>
      </c>
      <c r="T1500" s="35">
        <f t="shared" si="323"/>
        <v>99</v>
      </c>
      <c r="U1500" s="36">
        <f>INDEX([1]ราคาที่ดิน!$B:$G,MATCH($C1500,[1]ราคาที่ดิน!$A:$A,0),MATCH($B1500,[1]ราคาที่ดิน!$B$1:$G$1,0))</f>
        <v>200</v>
      </c>
      <c r="V1500" s="37">
        <f t="shared" si="332"/>
        <v>19800</v>
      </c>
      <c r="W1500" s="31"/>
      <c r="X1500" s="31"/>
      <c r="Y1500" s="31"/>
      <c r="Z1500" s="31"/>
      <c r="AA1500" s="31"/>
      <c r="AB1500" s="32"/>
      <c r="AC1500" s="38"/>
      <c r="AD1500" s="39"/>
      <c r="AE1500" s="39"/>
      <c r="AF1500" s="40" t="str">
        <f t="shared" si="324"/>
        <v/>
      </c>
      <c r="AG1500" s="41" t="str">
        <f t="shared" si="325"/>
        <v/>
      </c>
      <c r="AH1500" s="42"/>
      <c r="AI1500" s="42"/>
      <c r="AJ1500" s="42"/>
      <c r="AK1500" s="42"/>
      <c r="AL1500" s="31"/>
      <c r="AM1500" s="43" t="str">
        <f t="shared" si="326"/>
        <v>100</v>
      </c>
      <c r="AN1500" s="44">
        <f>INDEX([1]ราคาสิ่งปลูกสร้าง!$D$6:$CC$47,MATCH($AD1500,[1]ราคาสิ่งปลูกสร้าง!$B$6:$B$45,0),MATCH($C$7,[1]ราคาสิ่งปลูกสร้าง!$D$5:$CC$5,0))</f>
        <v>0</v>
      </c>
      <c r="AO1500" s="44">
        <f t="shared" si="327"/>
        <v>0</v>
      </c>
      <c r="AP1500" s="45">
        <f t="shared" si="328"/>
        <v>0</v>
      </c>
      <c r="AQ1500" s="40">
        <f>IF(AP1500=0,0,INDEX([1]ค่าเสื่อมสิ่งปลูกสร้าง!$A$5:$D$105,MATCH($AP1500,[1]ค่าเสื่อมสิ่งปลูกสร้าง!$A$5:$A$105,0),MATCH(AE1500,[1]ค่าเสื่อมสิ่งปลูกสร้าง!$A$3:$D$3)))</f>
        <v>0</v>
      </c>
      <c r="AR1500" s="44">
        <f t="shared" si="333"/>
        <v>0</v>
      </c>
      <c r="AS1500" s="44">
        <f t="shared" si="334"/>
        <v>19800</v>
      </c>
      <c r="AT1500" s="44">
        <f t="shared" si="335"/>
        <v>19800</v>
      </c>
      <c r="AU1500" s="46">
        <v>0</v>
      </c>
      <c r="AV1500" s="44">
        <f t="shared" si="329"/>
        <v>19800</v>
      </c>
      <c r="AW1500" s="47" t="str">
        <f t="shared" si="330"/>
        <v>0.01</v>
      </c>
      <c r="AX1500" s="48"/>
      <c r="AY1500" s="48"/>
      <c r="AZ1500" s="49">
        <v>0</v>
      </c>
      <c r="BA1500" s="48"/>
      <c r="BB1500" s="48"/>
      <c r="BC1500" s="44">
        <f t="shared" si="331"/>
        <v>0</v>
      </c>
      <c r="BD1500" s="50">
        <v>1</v>
      </c>
      <c r="BE1500" s="51" t="e">
        <f>IF(AX1500=1,0,IF(AY1500=1,0,IF(BC1500&gt;#REF!,#REF!,IF(OR(AZ1500&gt;0,BD1500&gt;0),BC1500+([1]สูตร2!H1488*(100%-AZ1500)-BC1500)*BD1500,[1]สูตร2!H1488*(100%-AZ1500)))))</f>
        <v>#REF!</v>
      </c>
      <c r="BF1500" s="31"/>
    </row>
    <row r="1501" spans="1:58" s="5" customFormat="1" ht="24" customHeight="1" x14ac:dyDescent="0.2">
      <c r="A1501" s="31">
        <v>476</v>
      </c>
      <c r="B1501" s="31" t="s">
        <v>65</v>
      </c>
      <c r="C1501" s="31">
        <v>12827</v>
      </c>
      <c r="D1501" s="31" t="s">
        <v>71</v>
      </c>
      <c r="E1501" s="31" t="s">
        <v>1114</v>
      </c>
      <c r="F1501" s="31"/>
      <c r="G1501" s="32" t="s">
        <v>1115</v>
      </c>
      <c r="H1501" s="31">
        <v>3</v>
      </c>
      <c r="I1501" s="31">
        <v>2036</v>
      </c>
      <c r="J1501" s="31" t="s">
        <v>1016</v>
      </c>
      <c r="K1501" s="31">
        <v>8</v>
      </c>
      <c r="L1501" s="31">
        <v>2</v>
      </c>
      <c r="M1501" s="31">
        <v>72</v>
      </c>
      <c r="N1501" s="33">
        <v>3472</v>
      </c>
      <c r="O1501" s="33"/>
      <c r="P1501" s="33"/>
      <c r="Q1501" s="33"/>
      <c r="R1501" s="33"/>
      <c r="S1501" s="34" t="str">
        <f t="shared" si="322"/>
        <v>1</v>
      </c>
      <c r="T1501" s="35">
        <f t="shared" si="323"/>
        <v>3472</v>
      </c>
      <c r="U1501" s="36">
        <f>INDEX([1]ราคาที่ดิน!$B:$G,MATCH($C1501,[1]ราคาที่ดิน!$A:$A,0),MATCH($B1501,[1]ราคาที่ดิน!$B$1:$G$1,0))</f>
        <v>110</v>
      </c>
      <c r="V1501" s="37">
        <f t="shared" si="332"/>
        <v>381920</v>
      </c>
      <c r="W1501" s="31"/>
      <c r="X1501" s="31"/>
      <c r="Y1501" s="31"/>
      <c r="Z1501" s="31"/>
      <c r="AA1501" s="31"/>
      <c r="AB1501" s="32"/>
      <c r="AC1501" s="38"/>
      <c r="AD1501" s="39"/>
      <c r="AE1501" s="39"/>
      <c r="AF1501" s="40" t="str">
        <f t="shared" si="324"/>
        <v/>
      </c>
      <c r="AG1501" s="41" t="str">
        <f t="shared" si="325"/>
        <v/>
      </c>
      <c r="AH1501" s="42"/>
      <c r="AI1501" s="42"/>
      <c r="AJ1501" s="42"/>
      <c r="AK1501" s="42"/>
      <c r="AL1501" s="31"/>
      <c r="AM1501" s="43" t="str">
        <f t="shared" si="326"/>
        <v>100</v>
      </c>
      <c r="AN1501" s="44">
        <f>INDEX([1]ราคาสิ่งปลูกสร้าง!$D$6:$CC$47,MATCH($AD1501,[1]ราคาสิ่งปลูกสร้าง!$B$6:$B$45,0),MATCH($C$7,[1]ราคาสิ่งปลูกสร้าง!$D$5:$CC$5,0))</f>
        <v>0</v>
      </c>
      <c r="AO1501" s="44">
        <f t="shared" si="327"/>
        <v>0</v>
      </c>
      <c r="AP1501" s="45">
        <f t="shared" si="328"/>
        <v>0</v>
      </c>
      <c r="AQ1501" s="40">
        <f>IF(AP1501=0,0,INDEX([1]ค่าเสื่อมสิ่งปลูกสร้าง!$A$5:$D$105,MATCH($AP1501,[1]ค่าเสื่อมสิ่งปลูกสร้าง!$A$5:$A$105,0),MATCH(AE1501,[1]ค่าเสื่อมสิ่งปลูกสร้าง!$A$3:$D$3)))</f>
        <v>0</v>
      </c>
      <c r="AR1501" s="44">
        <f t="shared" si="333"/>
        <v>0</v>
      </c>
      <c r="AS1501" s="44">
        <f t="shared" si="334"/>
        <v>381920</v>
      </c>
      <c r="AT1501" s="44">
        <f t="shared" si="335"/>
        <v>381920</v>
      </c>
      <c r="AU1501" s="46">
        <v>0</v>
      </c>
      <c r="AV1501" s="44">
        <f t="shared" si="329"/>
        <v>381920</v>
      </c>
      <c r="AW1501" s="47" t="str">
        <f t="shared" si="330"/>
        <v>0.01</v>
      </c>
      <c r="AX1501" s="48"/>
      <c r="AY1501" s="48"/>
      <c r="AZ1501" s="49">
        <v>0</v>
      </c>
      <c r="BA1501" s="48"/>
      <c r="BB1501" s="48"/>
      <c r="BC1501" s="44">
        <f t="shared" si="331"/>
        <v>0</v>
      </c>
      <c r="BD1501" s="50">
        <v>1</v>
      </c>
      <c r="BE1501" s="51" t="e">
        <f>IF(AX1501=1,0,IF(AY1501=1,0,IF(BC1501&gt;#REF!,#REF!,IF(OR(AZ1501&gt;0,BD1501&gt;0),BC1501+([1]สูตร2!H1489*(100%-AZ1501)-BC1501)*BD1501,[1]สูตร2!H1489*(100%-AZ1501)))))</f>
        <v>#REF!</v>
      </c>
      <c r="BF1501" s="31"/>
    </row>
    <row r="1502" spans="1:58" s="5" customFormat="1" ht="24" customHeight="1" x14ac:dyDescent="0.2">
      <c r="A1502" s="31"/>
      <c r="B1502" s="31" t="s">
        <v>65</v>
      </c>
      <c r="C1502" s="31">
        <v>5001</v>
      </c>
      <c r="D1502" s="31" t="s">
        <v>71</v>
      </c>
      <c r="E1502" s="31" t="s">
        <v>1114</v>
      </c>
      <c r="F1502" s="31"/>
      <c r="G1502" s="32" t="s">
        <v>1115</v>
      </c>
      <c r="H1502" s="31">
        <v>368</v>
      </c>
      <c r="I1502" s="31">
        <v>3085</v>
      </c>
      <c r="J1502" s="31" t="s">
        <v>1016</v>
      </c>
      <c r="K1502" s="31">
        <v>0</v>
      </c>
      <c r="L1502" s="31">
        <v>3</v>
      </c>
      <c r="M1502" s="31">
        <v>12</v>
      </c>
      <c r="N1502" s="33">
        <v>312</v>
      </c>
      <c r="O1502" s="33"/>
      <c r="P1502" s="33"/>
      <c r="Q1502" s="33"/>
      <c r="R1502" s="33"/>
      <c r="S1502" s="34" t="str">
        <f t="shared" si="322"/>
        <v>1</v>
      </c>
      <c r="T1502" s="35">
        <f t="shared" si="323"/>
        <v>312</v>
      </c>
      <c r="U1502" s="36">
        <f>INDEX([1]ราคาที่ดิน!$B:$G,MATCH($C1502,[1]ราคาที่ดิน!$A:$A,0),MATCH($B1502,[1]ราคาที่ดิน!$B$1:$G$1,0))</f>
        <v>110</v>
      </c>
      <c r="V1502" s="37">
        <f t="shared" si="332"/>
        <v>34320</v>
      </c>
      <c r="W1502" s="31"/>
      <c r="X1502" s="31"/>
      <c r="Y1502" s="31"/>
      <c r="Z1502" s="31"/>
      <c r="AA1502" s="31"/>
      <c r="AB1502" s="32"/>
      <c r="AC1502" s="38"/>
      <c r="AD1502" s="39"/>
      <c r="AE1502" s="39"/>
      <c r="AF1502" s="40" t="str">
        <f t="shared" si="324"/>
        <v/>
      </c>
      <c r="AG1502" s="41" t="str">
        <f t="shared" si="325"/>
        <v/>
      </c>
      <c r="AH1502" s="42"/>
      <c r="AI1502" s="42"/>
      <c r="AJ1502" s="42"/>
      <c r="AK1502" s="42"/>
      <c r="AL1502" s="31"/>
      <c r="AM1502" s="43" t="str">
        <f t="shared" si="326"/>
        <v>100</v>
      </c>
      <c r="AN1502" s="44">
        <f>INDEX([1]ราคาสิ่งปลูกสร้าง!$D$6:$CC$47,MATCH($AD1502,[1]ราคาสิ่งปลูกสร้าง!$B$6:$B$45,0),MATCH($C$7,[1]ราคาสิ่งปลูกสร้าง!$D$5:$CC$5,0))</f>
        <v>0</v>
      </c>
      <c r="AO1502" s="44">
        <f t="shared" si="327"/>
        <v>0</v>
      </c>
      <c r="AP1502" s="45">
        <f t="shared" si="328"/>
        <v>0</v>
      </c>
      <c r="AQ1502" s="40">
        <f>IF(AP1502=0,0,INDEX([1]ค่าเสื่อมสิ่งปลูกสร้าง!$A$5:$D$105,MATCH($AP1502,[1]ค่าเสื่อมสิ่งปลูกสร้าง!$A$5:$A$105,0),MATCH(AE1502,[1]ค่าเสื่อมสิ่งปลูกสร้าง!$A$3:$D$3)))</f>
        <v>0</v>
      </c>
      <c r="AR1502" s="44">
        <f t="shared" si="333"/>
        <v>0</v>
      </c>
      <c r="AS1502" s="44">
        <f t="shared" si="334"/>
        <v>34320</v>
      </c>
      <c r="AT1502" s="44">
        <f t="shared" si="335"/>
        <v>34320</v>
      </c>
      <c r="AU1502" s="46">
        <v>0</v>
      </c>
      <c r="AV1502" s="44">
        <f t="shared" si="329"/>
        <v>34320</v>
      </c>
      <c r="AW1502" s="47" t="str">
        <f t="shared" si="330"/>
        <v>0.01</v>
      </c>
      <c r="AX1502" s="48"/>
      <c r="AY1502" s="48"/>
      <c r="AZ1502" s="49">
        <v>0</v>
      </c>
      <c r="BA1502" s="48"/>
      <c r="BB1502" s="48"/>
      <c r="BC1502" s="44">
        <f t="shared" si="331"/>
        <v>0</v>
      </c>
      <c r="BD1502" s="50">
        <v>1</v>
      </c>
      <c r="BE1502" s="51" t="e">
        <f>IF(AX1502=1,0,IF(AY1502=1,0,IF(BC1502&gt;#REF!,#REF!,IF(OR(AZ1502&gt;0,BD1502&gt;0),BC1502+([1]สูตร2!H1490*(100%-AZ1502)-BC1502)*BD1502,[1]สูตร2!H1490*(100%-AZ1502)))))</f>
        <v>#REF!</v>
      </c>
      <c r="BF1502" s="31"/>
    </row>
    <row r="1503" spans="1:58" s="5" customFormat="1" ht="24" customHeight="1" x14ac:dyDescent="0.2">
      <c r="A1503" s="31"/>
      <c r="B1503" s="31" t="s">
        <v>65</v>
      </c>
      <c r="C1503" s="31">
        <v>4668</v>
      </c>
      <c r="D1503" s="31" t="s">
        <v>71</v>
      </c>
      <c r="E1503" s="31" t="s">
        <v>1114</v>
      </c>
      <c r="F1503" s="31"/>
      <c r="G1503" s="32" t="s">
        <v>1115</v>
      </c>
      <c r="H1503" s="31">
        <v>8</v>
      </c>
      <c r="I1503" s="31">
        <v>-858</v>
      </c>
      <c r="J1503" s="31" t="s">
        <v>1016</v>
      </c>
      <c r="K1503" s="31">
        <v>0</v>
      </c>
      <c r="L1503" s="31">
        <v>2</v>
      </c>
      <c r="M1503" s="31">
        <v>0</v>
      </c>
      <c r="N1503" s="33">
        <v>200</v>
      </c>
      <c r="O1503" s="33"/>
      <c r="P1503" s="33"/>
      <c r="Q1503" s="33"/>
      <c r="R1503" s="33"/>
      <c r="S1503" s="34" t="str">
        <f t="shared" si="322"/>
        <v>1</v>
      </c>
      <c r="T1503" s="35">
        <f t="shared" si="323"/>
        <v>200</v>
      </c>
      <c r="U1503" s="36">
        <f>INDEX([1]ราคาที่ดิน!$B:$G,MATCH($C1503,[1]ราคาที่ดิน!$A:$A,0),MATCH($B1503,[1]ราคาที่ดิน!$B$1:$G$1,0))</f>
        <v>50</v>
      </c>
      <c r="V1503" s="37">
        <f t="shared" si="332"/>
        <v>10000</v>
      </c>
      <c r="W1503" s="31"/>
      <c r="X1503" s="31"/>
      <c r="Y1503" s="31"/>
      <c r="Z1503" s="31"/>
      <c r="AA1503" s="31"/>
      <c r="AB1503" s="32"/>
      <c r="AC1503" s="38"/>
      <c r="AD1503" s="39"/>
      <c r="AE1503" s="39"/>
      <c r="AF1503" s="40" t="str">
        <f t="shared" si="324"/>
        <v/>
      </c>
      <c r="AG1503" s="41" t="str">
        <f t="shared" si="325"/>
        <v/>
      </c>
      <c r="AH1503" s="42"/>
      <c r="AI1503" s="42"/>
      <c r="AJ1503" s="42"/>
      <c r="AK1503" s="42"/>
      <c r="AL1503" s="31"/>
      <c r="AM1503" s="43" t="str">
        <f t="shared" si="326"/>
        <v>100</v>
      </c>
      <c r="AN1503" s="44">
        <f>INDEX([1]ราคาสิ่งปลูกสร้าง!$D$6:$CC$47,MATCH($AD1503,[1]ราคาสิ่งปลูกสร้าง!$B$6:$B$45,0),MATCH($C$7,[1]ราคาสิ่งปลูกสร้าง!$D$5:$CC$5,0))</f>
        <v>0</v>
      </c>
      <c r="AO1503" s="44">
        <f t="shared" si="327"/>
        <v>0</v>
      </c>
      <c r="AP1503" s="45">
        <f t="shared" si="328"/>
        <v>0</v>
      </c>
      <c r="AQ1503" s="40">
        <f>IF(AP1503=0,0,INDEX([1]ค่าเสื่อมสิ่งปลูกสร้าง!$A$5:$D$105,MATCH($AP1503,[1]ค่าเสื่อมสิ่งปลูกสร้าง!$A$5:$A$105,0),MATCH(AE1503,[1]ค่าเสื่อมสิ่งปลูกสร้าง!$A$3:$D$3)))</f>
        <v>0</v>
      </c>
      <c r="AR1503" s="44">
        <f t="shared" si="333"/>
        <v>0</v>
      </c>
      <c r="AS1503" s="44">
        <f t="shared" si="334"/>
        <v>10000</v>
      </c>
      <c r="AT1503" s="44">
        <f t="shared" si="335"/>
        <v>10000</v>
      </c>
      <c r="AU1503" s="46">
        <v>0</v>
      </c>
      <c r="AV1503" s="44">
        <f t="shared" si="329"/>
        <v>10000</v>
      </c>
      <c r="AW1503" s="47" t="str">
        <f t="shared" si="330"/>
        <v>0.01</v>
      </c>
      <c r="AX1503" s="48"/>
      <c r="AY1503" s="48"/>
      <c r="AZ1503" s="49">
        <v>0</v>
      </c>
      <c r="BA1503" s="48"/>
      <c r="BB1503" s="48"/>
      <c r="BC1503" s="44">
        <f t="shared" si="331"/>
        <v>0</v>
      </c>
      <c r="BD1503" s="50">
        <v>1</v>
      </c>
      <c r="BE1503" s="51" t="e">
        <f>IF(AX1503=1,0,IF(AY1503=1,0,IF(BC1503&gt;#REF!,#REF!,IF(OR(AZ1503&gt;0,BD1503&gt;0),BC1503+([1]สูตร2!H1491*(100%-AZ1503)-BC1503)*BD1503,[1]สูตร2!H1491*(100%-AZ1503)))))</f>
        <v>#REF!</v>
      </c>
      <c r="BF1503" s="31"/>
    </row>
    <row r="1504" spans="1:58" s="5" customFormat="1" ht="24" customHeight="1" x14ac:dyDescent="0.2">
      <c r="A1504" s="31"/>
      <c r="B1504" s="31" t="s">
        <v>65</v>
      </c>
      <c r="C1504" s="31">
        <v>4562</v>
      </c>
      <c r="D1504" s="31" t="s">
        <v>71</v>
      </c>
      <c r="E1504" s="31" t="s">
        <v>1114</v>
      </c>
      <c r="F1504" s="31"/>
      <c r="G1504" s="32" t="s">
        <v>1115</v>
      </c>
      <c r="H1504" s="31">
        <v>224</v>
      </c>
      <c r="I1504" s="31">
        <v>-1281</v>
      </c>
      <c r="J1504" s="31" t="s">
        <v>1016</v>
      </c>
      <c r="K1504" s="31">
        <v>5</v>
      </c>
      <c r="L1504" s="31">
        <v>3</v>
      </c>
      <c r="M1504" s="31">
        <v>60</v>
      </c>
      <c r="N1504" s="33">
        <v>2360</v>
      </c>
      <c r="O1504" s="33"/>
      <c r="P1504" s="33"/>
      <c r="Q1504" s="33"/>
      <c r="R1504" s="33"/>
      <c r="S1504" s="34" t="str">
        <f t="shared" si="322"/>
        <v>1</v>
      </c>
      <c r="T1504" s="35">
        <f t="shared" si="323"/>
        <v>2360</v>
      </c>
      <c r="U1504" s="36">
        <f>INDEX([1]ราคาที่ดิน!$B:$G,MATCH($C1504,[1]ราคาที่ดิน!$A:$A,0),MATCH($B1504,[1]ราคาที่ดิน!$B$1:$G$1,0))</f>
        <v>200</v>
      </c>
      <c r="V1504" s="37">
        <f t="shared" si="332"/>
        <v>472000</v>
      </c>
      <c r="W1504" s="31"/>
      <c r="X1504" s="31"/>
      <c r="Y1504" s="31"/>
      <c r="Z1504" s="31"/>
      <c r="AA1504" s="31"/>
      <c r="AB1504" s="32"/>
      <c r="AC1504" s="38"/>
      <c r="AD1504" s="39"/>
      <c r="AE1504" s="39"/>
      <c r="AF1504" s="40" t="str">
        <f t="shared" si="324"/>
        <v/>
      </c>
      <c r="AG1504" s="41" t="str">
        <f t="shared" si="325"/>
        <v/>
      </c>
      <c r="AH1504" s="42"/>
      <c r="AI1504" s="42"/>
      <c r="AJ1504" s="42"/>
      <c r="AK1504" s="42"/>
      <c r="AL1504" s="31"/>
      <c r="AM1504" s="43" t="str">
        <f t="shared" si="326"/>
        <v>100</v>
      </c>
      <c r="AN1504" s="44">
        <f>INDEX([1]ราคาสิ่งปลูกสร้าง!$D$6:$CC$47,MATCH($AD1504,[1]ราคาสิ่งปลูกสร้าง!$B$6:$B$45,0),MATCH($C$7,[1]ราคาสิ่งปลูกสร้าง!$D$5:$CC$5,0))</f>
        <v>0</v>
      </c>
      <c r="AO1504" s="44">
        <f t="shared" si="327"/>
        <v>0</v>
      </c>
      <c r="AP1504" s="45">
        <f t="shared" si="328"/>
        <v>0</v>
      </c>
      <c r="AQ1504" s="40">
        <f>IF(AP1504=0,0,INDEX([1]ค่าเสื่อมสิ่งปลูกสร้าง!$A$5:$D$105,MATCH($AP1504,[1]ค่าเสื่อมสิ่งปลูกสร้าง!$A$5:$A$105,0),MATCH(AE1504,[1]ค่าเสื่อมสิ่งปลูกสร้าง!$A$3:$D$3)))</f>
        <v>0</v>
      </c>
      <c r="AR1504" s="44">
        <f t="shared" si="333"/>
        <v>0</v>
      </c>
      <c r="AS1504" s="44">
        <f t="shared" si="334"/>
        <v>472000</v>
      </c>
      <c r="AT1504" s="44">
        <f t="shared" si="335"/>
        <v>472000</v>
      </c>
      <c r="AU1504" s="46">
        <v>0</v>
      </c>
      <c r="AV1504" s="44">
        <f t="shared" si="329"/>
        <v>472000</v>
      </c>
      <c r="AW1504" s="47" t="str">
        <f t="shared" si="330"/>
        <v>0.01</v>
      </c>
      <c r="AX1504" s="48"/>
      <c r="AY1504" s="48"/>
      <c r="AZ1504" s="49">
        <v>0</v>
      </c>
      <c r="BA1504" s="48"/>
      <c r="BB1504" s="48"/>
      <c r="BC1504" s="44">
        <f t="shared" si="331"/>
        <v>0</v>
      </c>
      <c r="BD1504" s="50">
        <v>1</v>
      </c>
      <c r="BE1504" s="51" t="e">
        <f>IF(AX1504=1,0,IF(AY1504=1,0,IF(BC1504&gt;#REF!,#REF!,IF(OR(AZ1504&gt;0,BD1504&gt;0),BC1504+([1]สูตร2!H1492*(100%-AZ1504)-BC1504)*BD1504,[1]สูตร2!H1492*(100%-AZ1504)))))</f>
        <v>#REF!</v>
      </c>
      <c r="BF1504" s="31"/>
    </row>
    <row r="1505" spans="1:58" s="5" customFormat="1" ht="24" customHeight="1" x14ac:dyDescent="0.2">
      <c r="A1505" s="31"/>
      <c r="B1505" s="31" t="s">
        <v>93</v>
      </c>
      <c r="C1505" s="31" t="s">
        <v>104</v>
      </c>
      <c r="D1505" s="31" t="s">
        <v>71</v>
      </c>
      <c r="E1505" s="31" t="s">
        <v>1114</v>
      </c>
      <c r="F1505" s="31"/>
      <c r="G1505" s="32" t="s">
        <v>1115</v>
      </c>
      <c r="H1505" s="31" t="s">
        <v>104</v>
      </c>
      <c r="I1505" s="31" t="s">
        <v>104</v>
      </c>
      <c r="J1505" s="31" t="s">
        <v>440</v>
      </c>
      <c r="K1505" s="31">
        <v>0</v>
      </c>
      <c r="L1505" s="31">
        <v>0</v>
      </c>
      <c r="M1505" s="31">
        <v>30</v>
      </c>
      <c r="N1505" s="33"/>
      <c r="O1505" s="33">
        <v>30</v>
      </c>
      <c r="P1505" s="33"/>
      <c r="Q1505" s="33"/>
      <c r="R1505" s="33"/>
      <c r="S1505" s="34" t="str">
        <f t="shared" si="322"/>
        <v>2</v>
      </c>
      <c r="T1505" s="35">
        <f t="shared" si="323"/>
        <v>30</v>
      </c>
      <c r="U1505" s="36">
        <f>INDEX([1]ราคาที่ดิน!$B:$G,MATCH($C1505,[1]ราคาที่ดิน!$A:$A,0),MATCH($B1505,[1]ราคาที่ดิน!$B$1:$G$1,0))</f>
        <v>100</v>
      </c>
      <c r="V1505" s="37">
        <f t="shared" si="332"/>
        <v>3000</v>
      </c>
      <c r="W1505" s="31">
        <v>1</v>
      </c>
      <c r="X1505" s="31">
        <v>121</v>
      </c>
      <c r="Y1505" s="31" t="s">
        <v>71</v>
      </c>
      <c r="Z1505" s="31" t="s">
        <v>1114</v>
      </c>
      <c r="AA1505" s="31"/>
      <c r="AB1505" s="32" t="s">
        <v>1115</v>
      </c>
      <c r="AC1505" s="38"/>
      <c r="AD1505" s="39" t="s">
        <v>73</v>
      </c>
      <c r="AE1505" s="39" t="s">
        <v>74</v>
      </c>
      <c r="AF1505" s="40" t="str">
        <f t="shared" si="324"/>
        <v>2</v>
      </c>
      <c r="AG1505" s="41">
        <f t="shared" si="325"/>
        <v>81</v>
      </c>
      <c r="AH1505" s="42"/>
      <c r="AI1505" s="42">
        <v>81</v>
      </c>
      <c r="AJ1505" s="42"/>
      <c r="AK1505" s="42"/>
      <c r="AL1505" s="31">
        <v>15</v>
      </c>
      <c r="AM1505" s="43" t="str">
        <f t="shared" si="326"/>
        <v>100</v>
      </c>
      <c r="AN1505" s="44">
        <f>INDEX([1]ราคาสิ่งปลูกสร้าง!$D$6:$CC$47,MATCH($AD1505,[1]ราคาสิ่งปลูกสร้าง!$B$6:$B$45,0),MATCH($C$7,[1]ราคาสิ่งปลูกสร้าง!$D$5:$CC$5,0))</f>
        <v>6500</v>
      </c>
      <c r="AO1505" s="44">
        <f t="shared" si="327"/>
        <v>526500</v>
      </c>
      <c r="AP1505" s="45">
        <f t="shared" si="328"/>
        <v>15</v>
      </c>
      <c r="AQ1505" s="40">
        <f>IF(AP1505=0,0,INDEX([1]ค่าเสื่อมสิ่งปลูกสร้าง!$A$5:$D$105,MATCH($AP1505,[1]ค่าเสื่อมสิ่งปลูกสร้าง!$A$5:$A$105,0),MATCH(AE1505,[1]ค่าเสื่อมสิ่งปลูกสร้าง!$A$3:$D$3)))</f>
        <v>20</v>
      </c>
      <c r="AR1505" s="44">
        <f t="shared" si="333"/>
        <v>421200</v>
      </c>
      <c r="AS1505" s="44">
        <f t="shared" si="334"/>
        <v>424200</v>
      </c>
      <c r="AT1505" s="44">
        <f t="shared" si="335"/>
        <v>424200</v>
      </c>
      <c r="AU1505" s="46">
        <v>0</v>
      </c>
      <c r="AV1505" s="44">
        <f t="shared" si="329"/>
        <v>424200</v>
      </c>
      <c r="AW1505" s="47" t="str">
        <f t="shared" si="330"/>
        <v>0.02</v>
      </c>
      <c r="AX1505" s="48"/>
      <c r="AY1505" s="48"/>
      <c r="AZ1505" s="49">
        <v>0</v>
      </c>
      <c r="BA1505" s="48"/>
      <c r="BB1505" s="48"/>
      <c r="BC1505" s="44">
        <f t="shared" si="331"/>
        <v>0</v>
      </c>
      <c r="BD1505" s="50">
        <v>1</v>
      </c>
      <c r="BE1505" s="51" t="e">
        <f>IF(AX1505=1,0,IF(AY1505=1,0,IF(BC1505&gt;#REF!,#REF!,IF(OR(AZ1505&gt;0,BD1505&gt;0),BC1505+([1]สูตร2!H1493*(100%-AZ1505)-BC1505)*BD1505,[1]สูตร2!H1493*(100%-AZ1505)))))</f>
        <v>#REF!</v>
      </c>
      <c r="BF1505" s="31"/>
    </row>
    <row r="1506" spans="1:58" s="5" customFormat="1" ht="24" customHeight="1" x14ac:dyDescent="0.2">
      <c r="A1506" s="31"/>
      <c r="B1506" s="31" t="s">
        <v>93</v>
      </c>
      <c r="C1506" s="31" t="s">
        <v>104</v>
      </c>
      <c r="D1506" s="31" t="s">
        <v>71</v>
      </c>
      <c r="E1506" s="31" t="s">
        <v>1114</v>
      </c>
      <c r="F1506" s="31"/>
      <c r="G1506" s="32" t="s">
        <v>1115</v>
      </c>
      <c r="H1506" s="31" t="s">
        <v>104</v>
      </c>
      <c r="I1506" s="31" t="s">
        <v>104</v>
      </c>
      <c r="J1506" s="31" t="s">
        <v>440</v>
      </c>
      <c r="K1506" s="31">
        <v>0</v>
      </c>
      <c r="L1506" s="31">
        <v>0</v>
      </c>
      <c r="M1506" s="31">
        <v>19</v>
      </c>
      <c r="N1506" s="33"/>
      <c r="O1506" s="33">
        <v>19</v>
      </c>
      <c r="P1506" s="33"/>
      <c r="Q1506" s="33"/>
      <c r="R1506" s="33"/>
      <c r="S1506" s="34" t="str">
        <f t="shared" si="322"/>
        <v>2</v>
      </c>
      <c r="T1506" s="35">
        <f t="shared" si="323"/>
        <v>19</v>
      </c>
      <c r="U1506" s="36">
        <f>INDEX([1]ราคาที่ดิน!$B:$G,MATCH($C1506,[1]ราคาที่ดิน!$A:$A,0),MATCH($B1506,[1]ราคาที่ดิน!$B$1:$G$1,0))</f>
        <v>100</v>
      </c>
      <c r="V1506" s="37">
        <f t="shared" si="332"/>
        <v>1900</v>
      </c>
      <c r="W1506" s="31">
        <v>2</v>
      </c>
      <c r="X1506" s="31">
        <v>121</v>
      </c>
      <c r="Y1506" s="31" t="s">
        <v>71</v>
      </c>
      <c r="Z1506" s="31" t="s">
        <v>1114</v>
      </c>
      <c r="AA1506" s="31"/>
      <c r="AB1506" s="32" t="s">
        <v>1115</v>
      </c>
      <c r="AC1506" s="38"/>
      <c r="AD1506" s="39" t="s">
        <v>75</v>
      </c>
      <c r="AE1506" s="39" t="s">
        <v>76</v>
      </c>
      <c r="AF1506" s="40" t="str">
        <f t="shared" si="324"/>
        <v>1</v>
      </c>
      <c r="AG1506" s="41">
        <f t="shared" si="325"/>
        <v>7.5</v>
      </c>
      <c r="AH1506" s="42">
        <v>7.5</v>
      </c>
      <c r="AI1506" s="42"/>
      <c r="AJ1506" s="42"/>
      <c r="AK1506" s="42"/>
      <c r="AL1506" s="31">
        <v>15</v>
      </c>
      <c r="AM1506" s="43" t="str">
        <f t="shared" si="326"/>
        <v>100</v>
      </c>
      <c r="AN1506" s="44">
        <f>INDEX([1]ราคาสิ่งปลูกสร้าง!$D$6:$CC$47,MATCH($AD1506,[1]ราคาสิ่งปลูกสร้าง!$B$6:$B$45,0),MATCH($C$7,[1]ราคาสิ่งปลูกสร้าง!$D$5:$CC$5,0))</f>
        <v>5400</v>
      </c>
      <c r="AO1506" s="44">
        <f t="shared" si="327"/>
        <v>40500</v>
      </c>
      <c r="AP1506" s="45">
        <f t="shared" si="328"/>
        <v>15</v>
      </c>
      <c r="AQ1506" s="40">
        <f>IF(AP1506=0,0,INDEX([1]ค่าเสื่อมสิ่งปลูกสร้าง!$A$5:$D$105,MATCH($AP1506,[1]ค่าเสื่อมสิ่งปลูกสร้าง!$A$5:$A$105,0),MATCH(AE1506,[1]ค่าเสื่อมสิ่งปลูกสร้าง!$A$3:$D$3)))</f>
        <v>65</v>
      </c>
      <c r="AR1506" s="44">
        <f t="shared" si="333"/>
        <v>14175</v>
      </c>
      <c r="AS1506" s="44">
        <f t="shared" si="334"/>
        <v>16075</v>
      </c>
      <c r="AT1506" s="44">
        <f t="shared" si="335"/>
        <v>16075</v>
      </c>
      <c r="AU1506" s="46">
        <v>0</v>
      </c>
      <c r="AV1506" s="44">
        <f t="shared" si="329"/>
        <v>16075</v>
      </c>
      <c r="AW1506" s="47" t="str">
        <f t="shared" si="330"/>
        <v>0.01</v>
      </c>
      <c r="AX1506" s="48"/>
      <c r="AY1506" s="48"/>
      <c r="AZ1506" s="49">
        <v>0</v>
      </c>
      <c r="BA1506" s="48"/>
      <c r="BB1506" s="48"/>
      <c r="BC1506" s="44">
        <f t="shared" si="331"/>
        <v>0</v>
      </c>
      <c r="BD1506" s="50">
        <v>1</v>
      </c>
      <c r="BE1506" s="51" t="e">
        <f>IF(AX1506=1,0,IF(AY1506=1,0,IF(BC1506&gt;#REF!,#REF!,IF(OR(AZ1506&gt;0,BD1506&gt;0),BC1506+([1]สูตร2!H1494*(100%-AZ1506)-BC1506)*BD1506,[1]สูตร2!H1494*(100%-AZ1506)))))</f>
        <v>#REF!</v>
      </c>
      <c r="BF1506" s="31"/>
    </row>
    <row r="1507" spans="1:58" s="5" customFormat="1" ht="24" customHeight="1" x14ac:dyDescent="0.2">
      <c r="A1507" s="31">
        <v>477</v>
      </c>
      <c r="B1507" s="31" t="s">
        <v>65</v>
      </c>
      <c r="C1507" s="31">
        <v>13074</v>
      </c>
      <c r="D1507" s="31" t="s">
        <v>66</v>
      </c>
      <c r="E1507" s="31" t="s">
        <v>1116</v>
      </c>
      <c r="F1507" s="31"/>
      <c r="G1507" s="32" t="s">
        <v>1117</v>
      </c>
      <c r="H1507" s="31">
        <v>72</v>
      </c>
      <c r="I1507" s="31">
        <v>-559</v>
      </c>
      <c r="J1507" s="31" t="s">
        <v>1016</v>
      </c>
      <c r="K1507" s="31">
        <v>0</v>
      </c>
      <c r="L1507" s="31">
        <v>1</v>
      </c>
      <c r="M1507" s="31">
        <v>47</v>
      </c>
      <c r="N1507" s="33">
        <v>147</v>
      </c>
      <c r="O1507" s="33"/>
      <c r="P1507" s="33"/>
      <c r="Q1507" s="33"/>
      <c r="R1507" s="33"/>
      <c r="S1507" s="34" t="str">
        <f t="shared" si="322"/>
        <v>1</v>
      </c>
      <c r="T1507" s="35">
        <f t="shared" si="323"/>
        <v>147</v>
      </c>
      <c r="U1507" s="36">
        <f>INDEX([1]ราคาที่ดิน!$B:$G,MATCH($C1507,[1]ราคาที่ดิน!$A:$A,0),MATCH($B1507,[1]ราคาที่ดิน!$B$1:$G$1,0))</f>
        <v>50</v>
      </c>
      <c r="V1507" s="37">
        <f t="shared" si="332"/>
        <v>7350</v>
      </c>
      <c r="W1507" s="31"/>
      <c r="X1507" s="31"/>
      <c r="Y1507" s="31"/>
      <c r="Z1507" s="31"/>
      <c r="AA1507" s="31"/>
      <c r="AB1507" s="32"/>
      <c r="AC1507" s="38"/>
      <c r="AD1507" s="39"/>
      <c r="AE1507" s="39"/>
      <c r="AF1507" s="40" t="str">
        <f t="shared" si="324"/>
        <v/>
      </c>
      <c r="AG1507" s="41" t="str">
        <f t="shared" si="325"/>
        <v/>
      </c>
      <c r="AH1507" s="42"/>
      <c r="AI1507" s="42"/>
      <c r="AJ1507" s="42"/>
      <c r="AK1507" s="42"/>
      <c r="AL1507" s="31"/>
      <c r="AM1507" s="43" t="str">
        <f t="shared" si="326"/>
        <v>100</v>
      </c>
      <c r="AN1507" s="44">
        <f>INDEX([1]ราคาสิ่งปลูกสร้าง!$D$6:$CC$47,MATCH($AD1507,[1]ราคาสิ่งปลูกสร้าง!$B$6:$B$45,0),MATCH($C$7,[1]ราคาสิ่งปลูกสร้าง!$D$5:$CC$5,0))</f>
        <v>0</v>
      </c>
      <c r="AO1507" s="44">
        <f t="shared" si="327"/>
        <v>0</v>
      </c>
      <c r="AP1507" s="45">
        <f t="shared" si="328"/>
        <v>0</v>
      </c>
      <c r="AQ1507" s="40">
        <f>IF(AP1507=0,0,INDEX([1]ค่าเสื่อมสิ่งปลูกสร้าง!$A$5:$D$105,MATCH($AP1507,[1]ค่าเสื่อมสิ่งปลูกสร้าง!$A$5:$A$105,0),MATCH(AE1507,[1]ค่าเสื่อมสิ่งปลูกสร้าง!$A$3:$D$3)))</f>
        <v>0</v>
      </c>
      <c r="AR1507" s="44">
        <f t="shared" si="333"/>
        <v>0</v>
      </c>
      <c r="AS1507" s="44">
        <f t="shared" si="334"/>
        <v>7350</v>
      </c>
      <c r="AT1507" s="44">
        <f t="shared" si="335"/>
        <v>7350</v>
      </c>
      <c r="AU1507" s="46">
        <v>0</v>
      </c>
      <c r="AV1507" s="44">
        <f t="shared" si="329"/>
        <v>7350</v>
      </c>
      <c r="AW1507" s="47" t="str">
        <f t="shared" si="330"/>
        <v>0.01</v>
      </c>
      <c r="AX1507" s="48"/>
      <c r="AY1507" s="48"/>
      <c r="AZ1507" s="49">
        <v>0</v>
      </c>
      <c r="BA1507" s="48"/>
      <c r="BB1507" s="48"/>
      <c r="BC1507" s="44">
        <f t="shared" si="331"/>
        <v>0</v>
      </c>
      <c r="BD1507" s="50">
        <v>1</v>
      </c>
      <c r="BE1507" s="51" t="e">
        <f>IF(AX1507=1,0,IF(AY1507=1,0,IF(BC1507&gt;#REF!,#REF!,IF(OR(AZ1507&gt;0,BD1507&gt;0),BC1507+([1]สูตร2!H1495*(100%-AZ1507)-BC1507)*BD1507,[1]สูตร2!H1495*(100%-AZ1507)))))</f>
        <v>#REF!</v>
      </c>
      <c r="BF1507" s="31"/>
    </row>
    <row r="1508" spans="1:58" s="5" customFormat="1" ht="24" customHeight="1" x14ac:dyDescent="0.2">
      <c r="A1508" s="31"/>
      <c r="B1508" s="31" t="s">
        <v>65</v>
      </c>
      <c r="C1508" s="31">
        <v>12995</v>
      </c>
      <c r="D1508" s="31" t="s">
        <v>66</v>
      </c>
      <c r="E1508" s="31" t="s">
        <v>1116</v>
      </c>
      <c r="F1508" s="31"/>
      <c r="G1508" s="32" t="s">
        <v>1117</v>
      </c>
      <c r="H1508" s="31">
        <v>145</v>
      </c>
      <c r="I1508" s="31">
        <v>-480</v>
      </c>
      <c r="J1508" s="31" t="s">
        <v>1016</v>
      </c>
      <c r="K1508" s="31">
        <v>1</v>
      </c>
      <c r="L1508" s="31">
        <v>0</v>
      </c>
      <c r="M1508" s="31">
        <v>48</v>
      </c>
      <c r="N1508" s="33">
        <v>448</v>
      </c>
      <c r="O1508" s="33"/>
      <c r="P1508" s="33"/>
      <c r="Q1508" s="33"/>
      <c r="R1508" s="33"/>
      <c r="S1508" s="34" t="str">
        <f t="shared" si="322"/>
        <v>1</v>
      </c>
      <c r="T1508" s="35">
        <f t="shared" si="323"/>
        <v>448</v>
      </c>
      <c r="U1508" s="36">
        <f>INDEX([1]ราคาที่ดิน!$B:$G,MATCH($C1508,[1]ราคาที่ดิน!$A:$A,0),MATCH($B1508,[1]ราคาที่ดิน!$B$1:$G$1,0))</f>
        <v>180</v>
      </c>
      <c r="V1508" s="37">
        <f t="shared" si="332"/>
        <v>80640</v>
      </c>
      <c r="W1508" s="31"/>
      <c r="X1508" s="31"/>
      <c r="Y1508" s="31"/>
      <c r="Z1508" s="31"/>
      <c r="AA1508" s="31"/>
      <c r="AB1508" s="32"/>
      <c r="AC1508" s="38"/>
      <c r="AD1508" s="39"/>
      <c r="AE1508" s="39"/>
      <c r="AF1508" s="40" t="str">
        <f t="shared" si="324"/>
        <v/>
      </c>
      <c r="AG1508" s="41" t="str">
        <f t="shared" si="325"/>
        <v/>
      </c>
      <c r="AH1508" s="42"/>
      <c r="AI1508" s="42"/>
      <c r="AJ1508" s="42"/>
      <c r="AK1508" s="42"/>
      <c r="AL1508" s="31"/>
      <c r="AM1508" s="43" t="str">
        <f t="shared" si="326"/>
        <v>100</v>
      </c>
      <c r="AN1508" s="44">
        <f>INDEX([1]ราคาสิ่งปลูกสร้าง!$D$6:$CC$47,MATCH($AD1508,[1]ราคาสิ่งปลูกสร้าง!$B$6:$B$45,0),MATCH($C$7,[1]ราคาสิ่งปลูกสร้าง!$D$5:$CC$5,0))</f>
        <v>0</v>
      </c>
      <c r="AO1508" s="44">
        <f t="shared" si="327"/>
        <v>0</v>
      </c>
      <c r="AP1508" s="45">
        <f t="shared" si="328"/>
        <v>0</v>
      </c>
      <c r="AQ1508" s="40">
        <f>IF(AP1508=0,0,INDEX([1]ค่าเสื่อมสิ่งปลูกสร้าง!$A$5:$D$105,MATCH($AP1508,[1]ค่าเสื่อมสิ่งปลูกสร้าง!$A$5:$A$105,0),MATCH(AE1508,[1]ค่าเสื่อมสิ่งปลูกสร้าง!$A$3:$D$3)))</f>
        <v>0</v>
      </c>
      <c r="AR1508" s="44">
        <f t="shared" si="333"/>
        <v>0</v>
      </c>
      <c r="AS1508" s="44">
        <f t="shared" si="334"/>
        <v>80640</v>
      </c>
      <c r="AT1508" s="44">
        <f t="shared" si="335"/>
        <v>80640</v>
      </c>
      <c r="AU1508" s="46">
        <v>0</v>
      </c>
      <c r="AV1508" s="44">
        <f t="shared" si="329"/>
        <v>80640</v>
      </c>
      <c r="AW1508" s="47" t="str">
        <f t="shared" si="330"/>
        <v>0.01</v>
      </c>
      <c r="AX1508" s="48"/>
      <c r="AY1508" s="48"/>
      <c r="AZ1508" s="49">
        <v>0</v>
      </c>
      <c r="BA1508" s="48"/>
      <c r="BB1508" s="48"/>
      <c r="BC1508" s="44">
        <f t="shared" si="331"/>
        <v>0</v>
      </c>
      <c r="BD1508" s="50">
        <v>1</v>
      </c>
      <c r="BE1508" s="51" t="e">
        <f>IF(AX1508=1,0,IF(AY1508=1,0,IF(BC1508&gt;#REF!,#REF!,IF(OR(AZ1508&gt;0,BD1508&gt;0),BC1508+([1]สูตร2!H1496*(100%-AZ1508)-BC1508)*BD1508,[1]สูตร2!H1496*(100%-AZ1508)))))</f>
        <v>#REF!</v>
      </c>
      <c r="BF1508" s="31"/>
    </row>
    <row r="1509" spans="1:58" s="5" customFormat="1" ht="24" customHeight="1" x14ac:dyDescent="0.2">
      <c r="A1509" s="31">
        <v>478</v>
      </c>
      <c r="B1509" s="31" t="s">
        <v>65</v>
      </c>
      <c r="C1509" s="31">
        <v>27319</v>
      </c>
      <c r="D1509" s="31" t="s">
        <v>470</v>
      </c>
      <c r="E1509" s="31" t="s">
        <v>1118</v>
      </c>
      <c r="F1509" s="31"/>
      <c r="G1509" s="32" t="s">
        <v>1117</v>
      </c>
      <c r="H1509" s="31">
        <v>193</v>
      </c>
      <c r="I1509" s="31">
        <v>-1274</v>
      </c>
      <c r="J1509" s="31" t="s">
        <v>1016</v>
      </c>
      <c r="K1509" s="31">
        <v>9</v>
      </c>
      <c r="L1509" s="31">
        <v>1</v>
      </c>
      <c r="M1509" s="31">
        <v>72</v>
      </c>
      <c r="N1509" s="33">
        <v>3772</v>
      </c>
      <c r="O1509" s="33"/>
      <c r="P1509" s="33"/>
      <c r="Q1509" s="33"/>
      <c r="R1509" s="33"/>
      <c r="S1509" s="34" t="str">
        <f t="shared" si="322"/>
        <v>1</v>
      </c>
      <c r="T1509" s="35">
        <f t="shared" si="323"/>
        <v>3772</v>
      </c>
      <c r="U1509" s="36">
        <f>INDEX([1]ราคาที่ดิน!$B:$G,MATCH($C1509,[1]ราคาที่ดิน!$A:$A,0),MATCH($B1509,[1]ราคาที่ดิน!$B$1:$G$1,0))</f>
        <v>180</v>
      </c>
      <c r="V1509" s="37">
        <f t="shared" si="332"/>
        <v>678960</v>
      </c>
      <c r="W1509" s="31"/>
      <c r="X1509" s="31"/>
      <c r="Y1509" s="31"/>
      <c r="Z1509" s="31"/>
      <c r="AA1509" s="31"/>
      <c r="AB1509" s="32"/>
      <c r="AC1509" s="38"/>
      <c r="AD1509" s="39"/>
      <c r="AE1509" s="39"/>
      <c r="AF1509" s="40" t="str">
        <f t="shared" si="324"/>
        <v/>
      </c>
      <c r="AG1509" s="41" t="str">
        <f t="shared" si="325"/>
        <v/>
      </c>
      <c r="AH1509" s="42"/>
      <c r="AI1509" s="42"/>
      <c r="AJ1509" s="42"/>
      <c r="AK1509" s="42"/>
      <c r="AL1509" s="31"/>
      <c r="AM1509" s="43" t="str">
        <f t="shared" si="326"/>
        <v>100</v>
      </c>
      <c r="AN1509" s="44">
        <f>INDEX([1]ราคาสิ่งปลูกสร้าง!$D$6:$CC$47,MATCH($AD1509,[1]ราคาสิ่งปลูกสร้าง!$B$6:$B$45,0),MATCH($C$7,[1]ราคาสิ่งปลูกสร้าง!$D$5:$CC$5,0))</f>
        <v>0</v>
      </c>
      <c r="AO1509" s="44">
        <f t="shared" si="327"/>
        <v>0</v>
      </c>
      <c r="AP1509" s="45">
        <f t="shared" si="328"/>
        <v>0</v>
      </c>
      <c r="AQ1509" s="40">
        <f>IF(AP1509=0,0,INDEX([1]ค่าเสื่อมสิ่งปลูกสร้าง!$A$5:$D$105,MATCH($AP1509,[1]ค่าเสื่อมสิ่งปลูกสร้าง!$A$5:$A$105,0),MATCH(AE1509,[1]ค่าเสื่อมสิ่งปลูกสร้าง!$A$3:$D$3)))</f>
        <v>0</v>
      </c>
      <c r="AR1509" s="44">
        <f t="shared" si="333"/>
        <v>0</v>
      </c>
      <c r="AS1509" s="44">
        <f t="shared" si="334"/>
        <v>678960</v>
      </c>
      <c r="AT1509" s="44">
        <f t="shared" si="335"/>
        <v>678960</v>
      </c>
      <c r="AU1509" s="46">
        <v>0</v>
      </c>
      <c r="AV1509" s="44">
        <f t="shared" si="329"/>
        <v>678960</v>
      </c>
      <c r="AW1509" s="47" t="str">
        <f t="shared" si="330"/>
        <v>0.01</v>
      </c>
      <c r="AX1509" s="48"/>
      <c r="AY1509" s="48"/>
      <c r="AZ1509" s="49">
        <v>0</v>
      </c>
      <c r="BA1509" s="48"/>
      <c r="BB1509" s="48"/>
      <c r="BC1509" s="44">
        <f t="shared" si="331"/>
        <v>0</v>
      </c>
      <c r="BD1509" s="50">
        <v>1</v>
      </c>
      <c r="BE1509" s="51" t="e">
        <f>IF(AX1509=1,0,IF(AY1509=1,0,IF(BC1509&gt;#REF!,#REF!,IF(OR(AZ1509&gt;0,BD1509&gt;0),BC1509+([1]สูตร2!H1497*(100%-AZ1509)-BC1509)*BD1509,[1]สูตร2!H1497*(100%-AZ1509)))))</f>
        <v>#REF!</v>
      </c>
      <c r="BF1509" s="31"/>
    </row>
    <row r="1510" spans="1:58" s="5" customFormat="1" ht="24" customHeight="1" x14ac:dyDescent="0.2">
      <c r="A1510" s="31"/>
      <c r="B1510" s="31" t="s">
        <v>65</v>
      </c>
      <c r="C1510" s="31">
        <v>2074</v>
      </c>
      <c r="D1510" s="31" t="s">
        <v>470</v>
      </c>
      <c r="E1510" s="31" t="s">
        <v>1118</v>
      </c>
      <c r="F1510" s="31"/>
      <c r="G1510" s="32" t="s">
        <v>1117</v>
      </c>
      <c r="H1510" s="31">
        <v>54</v>
      </c>
      <c r="I1510" s="31">
        <v>2546</v>
      </c>
      <c r="J1510" s="31" t="s">
        <v>1016</v>
      </c>
      <c r="K1510" s="31">
        <v>9</v>
      </c>
      <c r="L1510" s="31">
        <v>3</v>
      </c>
      <c r="M1510" s="31">
        <v>39</v>
      </c>
      <c r="N1510" s="33">
        <v>3939</v>
      </c>
      <c r="O1510" s="33"/>
      <c r="P1510" s="33"/>
      <c r="Q1510" s="33"/>
      <c r="R1510" s="33"/>
      <c r="S1510" s="34" t="str">
        <f t="shared" si="322"/>
        <v>1</v>
      </c>
      <c r="T1510" s="35">
        <f t="shared" si="323"/>
        <v>3939</v>
      </c>
      <c r="U1510" s="36">
        <f>INDEX([1]ราคาที่ดิน!$B:$G,MATCH($C1510,[1]ราคาที่ดิน!$A:$A,0),MATCH($B1510,[1]ราคาที่ดิน!$B$1:$G$1,0))</f>
        <v>180</v>
      </c>
      <c r="V1510" s="37">
        <f t="shared" si="332"/>
        <v>709020</v>
      </c>
      <c r="W1510" s="31"/>
      <c r="X1510" s="31"/>
      <c r="Y1510" s="31"/>
      <c r="Z1510" s="31"/>
      <c r="AA1510" s="31"/>
      <c r="AB1510" s="32"/>
      <c r="AC1510" s="38"/>
      <c r="AD1510" s="39"/>
      <c r="AE1510" s="39"/>
      <c r="AF1510" s="40" t="str">
        <f t="shared" si="324"/>
        <v/>
      </c>
      <c r="AG1510" s="41" t="str">
        <f t="shared" si="325"/>
        <v/>
      </c>
      <c r="AH1510" s="42"/>
      <c r="AI1510" s="42"/>
      <c r="AJ1510" s="42"/>
      <c r="AK1510" s="42"/>
      <c r="AL1510" s="31"/>
      <c r="AM1510" s="43" t="str">
        <f t="shared" si="326"/>
        <v>100</v>
      </c>
      <c r="AN1510" s="44">
        <f>INDEX([1]ราคาสิ่งปลูกสร้าง!$D$6:$CC$47,MATCH($AD1510,[1]ราคาสิ่งปลูกสร้าง!$B$6:$B$45,0),MATCH($C$7,[1]ราคาสิ่งปลูกสร้าง!$D$5:$CC$5,0))</f>
        <v>0</v>
      </c>
      <c r="AO1510" s="44">
        <f t="shared" si="327"/>
        <v>0</v>
      </c>
      <c r="AP1510" s="45">
        <f t="shared" si="328"/>
        <v>0</v>
      </c>
      <c r="AQ1510" s="40">
        <f>IF(AP1510=0,0,INDEX([1]ค่าเสื่อมสิ่งปลูกสร้าง!$A$5:$D$105,MATCH($AP1510,[1]ค่าเสื่อมสิ่งปลูกสร้าง!$A$5:$A$105,0),MATCH(AE1510,[1]ค่าเสื่อมสิ่งปลูกสร้าง!$A$3:$D$3)))</f>
        <v>0</v>
      </c>
      <c r="AR1510" s="44">
        <f t="shared" si="333"/>
        <v>0</v>
      </c>
      <c r="AS1510" s="44">
        <f t="shared" si="334"/>
        <v>709020</v>
      </c>
      <c r="AT1510" s="44">
        <f t="shared" si="335"/>
        <v>709020</v>
      </c>
      <c r="AU1510" s="46">
        <v>0</v>
      </c>
      <c r="AV1510" s="44">
        <f t="shared" si="329"/>
        <v>709020</v>
      </c>
      <c r="AW1510" s="47" t="str">
        <f t="shared" si="330"/>
        <v>0.01</v>
      </c>
      <c r="AX1510" s="48"/>
      <c r="AY1510" s="48"/>
      <c r="AZ1510" s="49">
        <v>0</v>
      </c>
      <c r="BA1510" s="48"/>
      <c r="BB1510" s="48"/>
      <c r="BC1510" s="44">
        <f t="shared" si="331"/>
        <v>0</v>
      </c>
      <c r="BD1510" s="50">
        <v>1</v>
      </c>
      <c r="BE1510" s="51" t="e">
        <f>IF(AX1510=1,0,IF(AY1510=1,0,IF(BC1510&gt;#REF!,#REF!,IF(OR(AZ1510&gt;0,BD1510&gt;0),BC1510+([1]สูตร2!H1498*(100%-AZ1510)-BC1510)*BD1510,[1]สูตร2!H1498*(100%-AZ1510)))))</f>
        <v>#REF!</v>
      </c>
      <c r="BF1510" s="31"/>
    </row>
    <row r="1511" spans="1:58" s="5" customFormat="1" ht="24" customHeight="1" x14ac:dyDescent="0.2">
      <c r="A1511" s="31"/>
      <c r="B1511" s="31" t="s">
        <v>93</v>
      </c>
      <c r="C1511" s="31" t="s">
        <v>104</v>
      </c>
      <c r="D1511" s="31" t="s">
        <v>470</v>
      </c>
      <c r="E1511" s="31" t="s">
        <v>1118</v>
      </c>
      <c r="F1511" s="31"/>
      <c r="G1511" s="32" t="s">
        <v>1117</v>
      </c>
      <c r="H1511" s="31" t="s">
        <v>104</v>
      </c>
      <c r="I1511" s="31" t="s">
        <v>104</v>
      </c>
      <c r="J1511" s="31" t="s">
        <v>440</v>
      </c>
      <c r="K1511" s="31">
        <v>0</v>
      </c>
      <c r="L1511" s="31">
        <v>0</v>
      </c>
      <c r="M1511" s="31">
        <v>30</v>
      </c>
      <c r="N1511" s="33"/>
      <c r="O1511" s="33">
        <v>30</v>
      </c>
      <c r="P1511" s="33"/>
      <c r="Q1511" s="33"/>
      <c r="R1511" s="33"/>
      <c r="S1511" s="34" t="str">
        <f t="shared" si="322"/>
        <v>2</v>
      </c>
      <c r="T1511" s="35">
        <f t="shared" si="323"/>
        <v>30</v>
      </c>
      <c r="U1511" s="36">
        <f>INDEX([1]ราคาที่ดิน!$B:$G,MATCH($C1511,[1]ราคาที่ดิน!$A:$A,0),MATCH($B1511,[1]ราคาที่ดิน!$B$1:$G$1,0))</f>
        <v>100</v>
      </c>
      <c r="V1511" s="37">
        <f t="shared" si="332"/>
        <v>3000</v>
      </c>
      <c r="W1511" s="31">
        <v>1</v>
      </c>
      <c r="X1511" s="31">
        <v>125</v>
      </c>
      <c r="Y1511" s="31" t="s">
        <v>66</v>
      </c>
      <c r="Z1511" s="31" t="s">
        <v>1116</v>
      </c>
      <c r="AA1511" s="31"/>
      <c r="AB1511" s="32" t="s">
        <v>1117</v>
      </c>
      <c r="AC1511" s="38"/>
      <c r="AD1511" s="39" t="s">
        <v>73</v>
      </c>
      <c r="AE1511" s="39" t="s">
        <v>74</v>
      </c>
      <c r="AF1511" s="40" t="str">
        <f t="shared" si="324"/>
        <v>2</v>
      </c>
      <c r="AG1511" s="41">
        <f t="shared" si="325"/>
        <v>81</v>
      </c>
      <c r="AH1511" s="42"/>
      <c r="AI1511" s="42">
        <v>81</v>
      </c>
      <c r="AJ1511" s="42"/>
      <c r="AK1511" s="42"/>
      <c r="AL1511" s="31">
        <v>16</v>
      </c>
      <c r="AM1511" s="43" t="str">
        <f t="shared" si="326"/>
        <v>100</v>
      </c>
      <c r="AN1511" s="44">
        <f>INDEX([1]ราคาสิ่งปลูกสร้าง!$D$6:$CC$47,MATCH($AD1511,[1]ราคาสิ่งปลูกสร้าง!$B$6:$B$45,0),MATCH($C$7,[1]ราคาสิ่งปลูกสร้าง!$D$5:$CC$5,0))</f>
        <v>6500</v>
      </c>
      <c r="AO1511" s="44">
        <f t="shared" si="327"/>
        <v>526500</v>
      </c>
      <c r="AP1511" s="45">
        <f t="shared" si="328"/>
        <v>16</v>
      </c>
      <c r="AQ1511" s="40">
        <f>IF(AP1511=0,0,INDEX([1]ค่าเสื่อมสิ่งปลูกสร้าง!$A$5:$D$105,MATCH($AP1511,[1]ค่าเสื่อมสิ่งปลูกสร้าง!$A$5:$A$105,0),MATCH(AE1511,[1]ค่าเสื่อมสิ่งปลูกสร้าง!$A$3:$D$3)))</f>
        <v>22</v>
      </c>
      <c r="AR1511" s="44">
        <f t="shared" si="333"/>
        <v>410670</v>
      </c>
      <c r="AS1511" s="44">
        <f t="shared" si="334"/>
        <v>413670</v>
      </c>
      <c r="AT1511" s="44">
        <f t="shared" si="335"/>
        <v>413670</v>
      </c>
      <c r="AU1511" s="46">
        <v>0</v>
      </c>
      <c r="AV1511" s="44">
        <f t="shared" si="329"/>
        <v>413670</v>
      </c>
      <c r="AW1511" s="47" t="str">
        <f t="shared" si="330"/>
        <v>0.02</v>
      </c>
      <c r="AX1511" s="48"/>
      <c r="AY1511" s="48"/>
      <c r="AZ1511" s="49">
        <v>0</v>
      </c>
      <c r="BA1511" s="48"/>
      <c r="BB1511" s="48"/>
      <c r="BC1511" s="44">
        <f t="shared" si="331"/>
        <v>0</v>
      </c>
      <c r="BD1511" s="50">
        <v>1</v>
      </c>
      <c r="BE1511" s="51" t="e">
        <f>IF(AX1511=1,0,IF(AY1511=1,0,IF(BC1511&gt;#REF!,#REF!,IF(OR(AZ1511&gt;0,BD1511&gt;0),BC1511+([1]สูตร2!H1499*(100%-AZ1511)-BC1511)*BD1511,[1]สูตร2!H1499*(100%-AZ1511)))))</f>
        <v>#REF!</v>
      </c>
      <c r="BF1511" s="31"/>
    </row>
    <row r="1512" spans="1:58" s="5" customFormat="1" ht="24" customHeight="1" x14ac:dyDescent="0.2">
      <c r="A1512" s="31"/>
      <c r="B1512" s="31" t="s">
        <v>93</v>
      </c>
      <c r="C1512" s="31" t="s">
        <v>104</v>
      </c>
      <c r="D1512" s="31" t="s">
        <v>470</v>
      </c>
      <c r="E1512" s="31" t="s">
        <v>1118</v>
      </c>
      <c r="F1512" s="31"/>
      <c r="G1512" s="32" t="s">
        <v>1117</v>
      </c>
      <c r="H1512" s="31" t="s">
        <v>104</v>
      </c>
      <c r="I1512" s="31" t="s">
        <v>104</v>
      </c>
      <c r="J1512" s="31" t="s">
        <v>440</v>
      </c>
      <c r="K1512" s="31">
        <v>0</v>
      </c>
      <c r="L1512" s="31">
        <v>0</v>
      </c>
      <c r="M1512" s="31">
        <v>20</v>
      </c>
      <c r="N1512" s="33"/>
      <c r="O1512" s="33">
        <v>20</v>
      </c>
      <c r="P1512" s="33"/>
      <c r="Q1512" s="33"/>
      <c r="R1512" s="33"/>
      <c r="S1512" s="34" t="str">
        <f t="shared" si="322"/>
        <v>2</v>
      </c>
      <c r="T1512" s="35">
        <f t="shared" si="323"/>
        <v>20</v>
      </c>
      <c r="U1512" s="36">
        <f>INDEX([1]ราคาที่ดิน!$B:$G,MATCH($C1512,[1]ราคาที่ดิน!$A:$A,0),MATCH($B1512,[1]ราคาที่ดิน!$B$1:$G$1,0))</f>
        <v>100</v>
      </c>
      <c r="V1512" s="37">
        <f t="shared" si="332"/>
        <v>2000</v>
      </c>
      <c r="W1512" s="31">
        <v>2</v>
      </c>
      <c r="X1512" s="31">
        <v>125</v>
      </c>
      <c r="Y1512" s="31" t="s">
        <v>66</v>
      </c>
      <c r="Z1512" s="31" t="s">
        <v>1116</v>
      </c>
      <c r="AA1512" s="31"/>
      <c r="AB1512" s="32" t="s">
        <v>1117</v>
      </c>
      <c r="AC1512" s="38"/>
      <c r="AD1512" s="39" t="s">
        <v>75</v>
      </c>
      <c r="AE1512" s="39" t="s">
        <v>76</v>
      </c>
      <c r="AF1512" s="40" t="str">
        <f t="shared" si="324"/>
        <v>1</v>
      </c>
      <c r="AG1512" s="41">
        <f t="shared" si="325"/>
        <v>11.25</v>
      </c>
      <c r="AH1512" s="42">
        <v>11.25</v>
      </c>
      <c r="AI1512" s="42"/>
      <c r="AJ1512" s="42"/>
      <c r="AK1512" s="42"/>
      <c r="AL1512" s="31">
        <v>4</v>
      </c>
      <c r="AM1512" s="43" t="str">
        <f t="shared" si="326"/>
        <v>100</v>
      </c>
      <c r="AN1512" s="44">
        <f>INDEX([1]ราคาสิ่งปลูกสร้าง!$D$6:$CC$47,MATCH($AD1512,[1]ราคาสิ่งปลูกสร้าง!$B$6:$B$45,0),MATCH($C$7,[1]ราคาสิ่งปลูกสร้าง!$D$5:$CC$5,0))</f>
        <v>5400</v>
      </c>
      <c r="AO1512" s="44">
        <f t="shared" si="327"/>
        <v>60750</v>
      </c>
      <c r="AP1512" s="45">
        <f t="shared" si="328"/>
        <v>4</v>
      </c>
      <c r="AQ1512" s="40">
        <f>IF(AP1512=0,0,INDEX([1]ค่าเสื่อมสิ่งปลูกสร้าง!$A$5:$D$105,MATCH($AP1512,[1]ค่าเสื่อมสิ่งปลูกสร้าง!$A$5:$A$105,0),MATCH(AE1512,[1]ค่าเสื่อมสิ่งปลูกสร้าง!$A$3:$D$3)))</f>
        <v>12</v>
      </c>
      <c r="AR1512" s="44">
        <f t="shared" si="333"/>
        <v>53460</v>
      </c>
      <c r="AS1512" s="44">
        <f t="shared" si="334"/>
        <v>55460</v>
      </c>
      <c r="AT1512" s="44">
        <f t="shared" si="335"/>
        <v>55460</v>
      </c>
      <c r="AU1512" s="46">
        <v>0</v>
      </c>
      <c r="AV1512" s="44">
        <f t="shared" si="329"/>
        <v>55460</v>
      </c>
      <c r="AW1512" s="47" t="str">
        <f t="shared" si="330"/>
        <v>0.01</v>
      </c>
      <c r="AX1512" s="48"/>
      <c r="AY1512" s="48"/>
      <c r="AZ1512" s="49">
        <v>0</v>
      </c>
      <c r="BA1512" s="48"/>
      <c r="BB1512" s="48"/>
      <c r="BC1512" s="44">
        <f t="shared" si="331"/>
        <v>0</v>
      </c>
      <c r="BD1512" s="50">
        <v>1</v>
      </c>
      <c r="BE1512" s="51" t="e">
        <f>IF(AX1512=1,0,IF(AY1512=1,0,IF(BC1512&gt;#REF!,#REF!,IF(OR(AZ1512&gt;0,BD1512&gt;0),BC1512+([1]สูตร2!H1500*(100%-AZ1512)-BC1512)*BD1512,[1]สูตร2!H1500*(100%-AZ1512)))))</f>
        <v>#REF!</v>
      </c>
      <c r="BF1512" s="31"/>
    </row>
    <row r="1513" spans="1:58" s="5" customFormat="1" ht="24" customHeight="1" x14ac:dyDescent="0.2">
      <c r="A1513" s="31"/>
      <c r="B1513" s="31" t="s">
        <v>93</v>
      </c>
      <c r="C1513" s="31" t="s">
        <v>104</v>
      </c>
      <c r="D1513" s="31" t="s">
        <v>470</v>
      </c>
      <c r="E1513" s="31" t="s">
        <v>1118</v>
      </c>
      <c r="F1513" s="31"/>
      <c r="G1513" s="32" t="s">
        <v>1117</v>
      </c>
      <c r="H1513" s="31" t="s">
        <v>104</v>
      </c>
      <c r="I1513" s="31" t="s">
        <v>104</v>
      </c>
      <c r="J1513" s="31" t="s">
        <v>440</v>
      </c>
      <c r="K1513" s="31">
        <v>0</v>
      </c>
      <c r="L1513" s="31">
        <v>0</v>
      </c>
      <c r="M1513" s="31">
        <v>13</v>
      </c>
      <c r="N1513" s="33"/>
      <c r="O1513" s="33">
        <v>13</v>
      </c>
      <c r="P1513" s="33"/>
      <c r="Q1513" s="33"/>
      <c r="R1513" s="33"/>
      <c r="S1513" s="34" t="str">
        <f t="shared" si="322"/>
        <v>2</v>
      </c>
      <c r="T1513" s="35">
        <f t="shared" si="323"/>
        <v>13</v>
      </c>
      <c r="U1513" s="36">
        <f>INDEX([1]ราคาที่ดิน!$B:$G,MATCH($C1513,[1]ราคาที่ดิน!$A:$A,0),MATCH($B1513,[1]ราคาที่ดิน!$B$1:$G$1,0))</f>
        <v>100</v>
      </c>
      <c r="V1513" s="37">
        <f t="shared" si="332"/>
        <v>1300</v>
      </c>
      <c r="W1513" s="31">
        <v>3</v>
      </c>
      <c r="X1513" s="31">
        <v>125</v>
      </c>
      <c r="Y1513" s="31" t="s">
        <v>66</v>
      </c>
      <c r="Z1513" s="31" t="s">
        <v>1116</v>
      </c>
      <c r="AA1513" s="31"/>
      <c r="AB1513" s="32" t="s">
        <v>1117</v>
      </c>
      <c r="AC1513" s="38"/>
      <c r="AD1513" s="39" t="s">
        <v>77</v>
      </c>
      <c r="AE1513" s="39" t="s">
        <v>76</v>
      </c>
      <c r="AF1513" s="40" t="str">
        <f t="shared" si="324"/>
        <v>1</v>
      </c>
      <c r="AG1513" s="41">
        <f t="shared" si="325"/>
        <v>16.649999999999999</v>
      </c>
      <c r="AH1513" s="42">
        <v>16.649999999999999</v>
      </c>
      <c r="AI1513" s="42"/>
      <c r="AJ1513" s="42"/>
      <c r="AK1513" s="42"/>
      <c r="AL1513" s="31">
        <v>4</v>
      </c>
      <c r="AM1513" s="43" t="str">
        <f t="shared" si="326"/>
        <v>100</v>
      </c>
      <c r="AN1513" s="44">
        <f>INDEX([1]ราคาสิ่งปลูกสร้าง!$D$6:$CC$47,MATCH($AD1513,[1]ราคาสิ่งปลูกสร้าง!$B$6:$B$45,0),MATCH($C$7,[1]ราคาสิ่งปลูกสร้าง!$D$5:$CC$5,0))</f>
        <v>2050</v>
      </c>
      <c r="AO1513" s="44">
        <f t="shared" si="327"/>
        <v>34132.5</v>
      </c>
      <c r="AP1513" s="45">
        <f t="shared" si="328"/>
        <v>4</v>
      </c>
      <c r="AQ1513" s="40">
        <f>IF(AP1513=0,0,INDEX([1]ค่าเสื่อมสิ่งปลูกสร้าง!$A$5:$D$105,MATCH($AP1513,[1]ค่าเสื่อมสิ่งปลูกสร้าง!$A$5:$A$105,0),MATCH(AE1513,[1]ค่าเสื่อมสิ่งปลูกสร้าง!$A$3:$D$3)))</f>
        <v>12</v>
      </c>
      <c r="AR1513" s="44">
        <f t="shared" si="333"/>
        <v>30036.6</v>
      </c>
      <c r="AS1513" s="44">
        <f t="shared" si="334"/>
        <v>31336.6</v>
      </c>
      <c r="AT1513" s="44">
        <f t="shared" si="335"/>
        <v>31336.6</v>
      </c>
      <c r="AU1513" s="46">
        <v>0</v>
      </c>
      <c r="AV1513" s="44">
        <f t="shared" si="329"/>
        <v>31336.6</v>
      </c>
      <c r="AW1513" s="47" t="str">
        <f t="shared" si="330"/>
        <v>0.01</v>
      </c>
      <c r="AX1513" s="48"/>
      <c r="AY1513" s="48"/>
      <c r="AZ1513" s="49">
        <v>0</v>
      </c>
      <c r="BA1513" s="48"/>
      <c r="BB1513" s="48"/>
      <c r="BC1513" s="44">
        <f t="shared" si="331"/>
        <v>0</v>
      </c>
      <c r="BD1513" s="50">
        <v>1</v>
      </c>
      <c r="BE1513" s="51" t="e">
        <f>IF(AX1513=1,0,IF(AY1513=1,0,IF(BC1513&gt;#REF!,#REF!,IF(OR(AZ1513&gt;0,BD1513&gt;0),BC1513+([1]สูตร2!H1501*(100%-AZ1513)-BC1513)*BD1513,[1]สูตร2!H1501*(100%-AZ1513)))))</f>
        <v>#REF!</v>
      </c>
      <c r="BF1513" s="31"/>
    </row>
    <row r="1514" spans="1:58" s="5" customFormat="1" ht="24" customHeight="1" x14ac:dyDescent="0.2">
      <c r="A1514" s="31"/>
      <c r="B1514" s="31" t="s">
        <v>93</v>
      </c>
      <c r="C1514" s="31" t="s">
        <v>104</v>
      </c>
      <c r="D1514" s="31" t="s">
        <v>470</v>
      </c>
      <c r="E1514" s="31" t="s">
        <v>1118</v>
      </c>
      <c r="F1514" s="31"/>
      <c r="G1514" s="32" t="s">
        <v>1117</v>
      </c>
      <c r="H1514" s="31" t="s">
        <v>104</v>
      </c>
      <c r="I1514" s="31" t="s">
        <v>104</v>
      </c>
      <c r="J1514" s="31" t="s">
        <v>440</v>
      </c>
      <c r="K1514" s="31">
        <v>0</v>
      </c>
      <c r="L1514" s="31">
        <v>0</v>
      </c>
      <c r="M1514" s="31">
        <v>10</v>
      </c>
      <c r="N1514" s="33"/>
      <c r="O1514" s="33">
        <v>10</v>
      </c>
      <c r="P1514" s="33"/>
      <c r="Q1514" s="33"/>
      <c r="R1514" s="33"/>
      <c r="S1514" s="34" t="str">
        <f t="shared" si="322"/>
        <v>2</v>
      </c>
      <c r="T1514" s="35">
        <f t="shared" si="323"/>
        <v>10</v>
      </c>
      <c r="U1514" s="36">
        <f>INDEX([1]ราคาที่ดิน!$B:$G,MATCH($C1514,[1]ราคาที่ดิน!$A:$A,0),MATCH($B1514,[1]ราคาที่ดิน!$B$1:$G$1,0))</f>
        <v>100</v>
      </c>
      <c r="V1514" s="37">
        <f t="shared" si="332"/>
        <v>1000</v>
      </c>
      <c r="W1514" s="31">
        <v>4</v>
      </c>
      <c r="X1514" s="31">
        <v>125</v>
      </c>
      <c r="Y1514" s="31" t="s">
        <v>66</v>
      </c>
      <c r="Z1514" s="31" t="s">
        <v>1116</v>
      </c>
      <c r="AA1514" s="31"/>
      <c r="AB1514" s="32" t="s">
        <v>1117</v>
      </c>
      <c r="AC1514" s="38"/>
      <c r="AD1514" s="39" t="s">
        <v>75</v>
      </c>
      <c r="AE1514" s="39" t="s">
        <v>76</v>
      </c>
      <c r="AF1514" s="40" t="str">
        <f t="shared" si="324"/>
        <v>1</v>
      </c>
      <c r="AG1514" s="41">
        <f t="shared" si="325"/>
        <v>54</v>
      </c>
      <c r="AH1514" s="42">
        <v>54</v>
      </c>
      <c r="AI1514" s="42"/>
      <c r="AJ1514" s="42"/>
      <c r="AK1514" s="42"/>
      <c r="AL1514" s="31">
        <v>16</v>
      </c>
      <c r="AM1514" s="43" t="str">
        <f t="shared" si="326"/>
        <v>100</v>
      </c>
      <c r="AN1514" s="44">
        <f>INDEX([1]ราคาสิ่งปลูกสร้าง!$D$6:$CC$47,MATCH($AD1514,[1]ราคาสิ่งปลูกสร้าง!$B$6:$B$45,0),MATCH($C$7,[1]ราคาสิ่งปลูกสร้าง!$D$5:$CC$5,0))</f>
        <v>5400</v>
      </c>
      <c r="AO1514" s="44">
        <f t="shared" si="327"/>
        <v>291600</v>
      </c>
      <c r="AP1514" s="45">
        <f t="shared" si="328"/>
        <v>16</v>
      </c>
      <c r="AQ1514" s="40">
        <f>IF(AP1514=0,0,INDEX([1]ค่าเสื่อมสิ่งปลูกสร้าง!$A$5:$D$105,MATCH($AP1514,[1]ค่าเสื่อมสิ่งปลูกสร้าง!$A$5:$A$105,0),MATCH(AE1514,[1]ค่าเสื่อมสิ่งปลูกสร้าง!$A$3:$D$3)))</f>
        <v>72</v>
      </c>
      <c r="AR1514" s="44">
        <f t="shared" si="333"/>
        <v>81648.000000000015</v>
      </c>
      <c r="AS1514" s="44">
        <f t="shared" si="334"/>
        <v>82648.000000000015</v>
      </c>
      <c r="AT1514" s="44">
        <f t="shared" si="335"/>
        <v>82648.000000000015</v>
      </c>
      <c r="AU1514" s="46">
        <v>0</v>
      </c>
      <c r="AV1514" s="44">
        <f t="shared" si="329"/>
        <v>82648.000000000015</v>
      </c>
      <c r="AW1514" s="47" t="str">
        <f t="shared" si="330"/>
        <v>0.01</v>
      </c>
      <c r="AX1514" s="48"/>
      <c r="AY1514" s="48"/>
      <c r="AZ1514" s="49">
        <v>0</v>
      </c>
      <c r="BA1514" s="48"/>
      <c r="BB1514" s="48"/>
      <c r="BC1514" s="44">
        <f t="shared" si="331"/>
        <v>0</v>
      </c>
      <c r="BD1514" s="50">
        <v>1</v>
      </c>
      <c r="BE1514" s="51" t="e">
        <f>IF(AX1514=1,0,IF(AY1514=1,0,IF(BC1514&gt;#REF!,#REF!,IF(OR(AZ1514&gt;0,BD1514&gt;0),BC1514+([1]สูตร2!H1502*(100%-AZ1514)-BC1514)*BD1514,[1]สูตร2!H1502*(100%-AZ1514)))))</f>
        <v>#REF!</v>
      </c>
      <c r="BF1514" s="31"/>
    </row>
    <row r="1515" spans="1:58" s="5" customFormat="1" ht="24" customHeight="1" x14ac:dyDescent="0.2">
      <c r="A1515" s="31"/>
      <c r="B1515" s="31" t="s">
        <v>93</v>
      </c>
      <c r="C1515" s="31" t="s">
        <v>104</v>
      </c>
      <c r="D1515" s="31" t="s">
        <v>470</v>
      </c>
      <c r="E1515" s="31" t="s">
        <v>1118</v>
      </c>
      <c r="F1515" s="31"/>
      <c r="G1515" s="32" t="s">
        <v>1117</v>
      </c>
      <c r="H1515" s="31" t="s">
        <v>104</v>
      </c>
      <c r="I1515" s="31" t="s">
        <v>104</v>
      </c>
      <c r="J1515" s="31" t="s">
        <v>440</v>
      </c>
      <c r="K1515" s="31">
        <v>0</v>
      </c>
      <c r="L1515" s="31">
        <v>0</v>
      </c>
      <c r="M1515" s="31">
        <v>10</v>
      </c>
      <c r="N1515" s="33"/>
      <c r="O1515" s="33">
        <v>10</v>
      </c>
      <c r="P1515" s="33"/>
      <c r="Q1515" s="33"/>
      <c r="R1515" s="33"/>
      <c r="S1515" s="34" t="str">
        <f t="shared" si="322"/>
        <v>2</v>
      </c>
      <c r="T1515" s="35">
        <f t="shared" si="323"/>
        <v>10</v>
      </c>
      <c r="U1515" s="36">
        <f>INDEX([1]ราคาที่ดิน!$B:$G,MATCH($C1515,[1]ราคาที่ดิน!$A:$A,0),MATCH($B1515,[1]ราคาที่ดิน!$B$1:$G$1,0))</f>
        <v>100</v>
      </c>
      <c r="V1515" s="37">
        <f t="shared" si="332"/>
        <v>1000</v>
      </c>
      <c r="W1515" s="31">
        <v>5</v>
      </c>
      <c r="X1515" s="31">
        <v>125</v>
      </c>
      <c r="Y1515" s="31" t="s">
        <v>66</v>
      </c>
      <c r="Z1515" s="31" t="s">
        <v>1116</v>
      </c>
      <c r="AA1515" s="31"/>
      <c r="AB1515" s="32" t="s">
        <v>1117</v>
      </c>
      <c r="AC1515" s="38"/>
      <c r="AD1515" s="39" t="s">
        <v>75</v>
      </c>
      <c r="AE1515" s="39" t="s">
        <v>76</v>
      </c>
      <c r="AF1515" s="40" t="str">
        <f t="shared" si="324"/>
        <v>1</v>
      </c>
      <c r="AG1515" s="41">
        <f t="shared" si="325"/>
        <v>42</v>
      </c>
      <c r="AH1515" s="42">
        <v>42</v>
      </c>
      <c r="AI1515" s="42"/>
      <c r="AJ1515" s="42"/>
      <c r="AK1515" s="42"/>
      <c r="AL1515" s="31">
        <v>16</v>
      </c>
      <c r="AM1515" s="43" t="str">
        <f t="shared" si="326"/>
        <v>100</v>
      </c>
      <c r="AN1515" s="44">
        <f>INDEX([1]ราคาสิ่งปลูกสร้าง!$D$6:$CC$47,MATCH($AD1515,[1]ราคาสิ่งปลูกสร้าง!$B$6:$B$45,0),MATCH($C$7,[1]ราคาสิ่งปลูกสร้าง!$D$5:$CC$5,0))</f>
        <v>5400</v>
      </c>
      <c r="AO1515" s="44">
        <f t="shared" si="327"/>
        <v>226800</v>
      </c>
      <c r="AP1515" s="45">
        <f t="shared" si="328"/>
        <v>16</v>
      </c>
      <c r="AQ1515" s="40">
        <f>IF(AP1515=0,0,INDEX([1]ค่าเสื่อมสิ่งปลูกสร้าง!$A$5:$D$105,MATCH($AP1515,[1]ค่าเสื่อมสิ่งปลูกสร้าง!$A$5:$A$105,0),MATCH(AE1515,[1]ค่าเสื่อมสิ่งปลูกสร้าง!$A$3:$D$3)))</f>
        <v>72</v>
      </c>
      <c r="AR1515" s="44">
        <f t="shared" si="333"/>
        <v>63504.000000000007</v>
      </c>
      <c r="AS1515" s="44">
        <f t="shared" si="334"/>
        <v>64504.000000000007</v>
      </c>
      <c r="AT1515" s="44">
        <f t="shared" si="335"/>
        <v>64504.000000000007</v>
      </c>
      <c r="AU1515" s="46">
        <v>0</v>
      </c>
      <c r="AV1515" s="44">
        <f t="shared" si="329"/>
        <v>64504.000000000007</v>
      </c>
      <c r="AW1515" s="47" t="str">
        <f t="shared" si="330"/>
        <v>0.01</v>
      </c>
      <c r="AX1515" s="48"/>
      <c r="AY1515" s="48"/>
      <c r="AZ1515" s="49">
        <v>0</v>
      </c>
      <c r="BA1515" s="48"/>
      <c r="BB1515" s="48"/>
      <c r="BC1515" s="44">
        <f t="shared" si="331"/>
        <v>0</v>
      </c>
      <c r="BD1515" s="50">
        <v>1</v>
      </c>
      <c r="BE1515" s="51" t="e">
        <f>IF(AX1515=1,0,IF(AY1515=1,0,IF(BC1515&gt;#REF!,#REF!,IF(OR(AZ1515&gt;0,BD1515&gt;0),BC1515+([1]สูตร2!H1503*(100%-AZ1515)-BC1515)*BD1515,[1]สูตร2!H1503*(100%-AZ1515)))))</f>
        <v>#REF!</v>
      </c>
      <c r="BF1515" s="31"/>
    </row>
    <row r="1516" spans="1:58" s="5" customFormat="1" ht="24" customHeight="1" x14ac:dyDescent="0.2">
      <c r="A1516" s="31">
        <v>479</v>
      </c>
      <c r="B1516" s="31" t="s">
        <v>65</v>
      </c>
      <c r="C1516" s="31">
        <v>27434</v>
      </c>
      <c r="D1516" s="31" t="s">
        <v>801</v>
      </c>
      <c r="E1516" s="31" t="s">
        <v>1119</v>
      </c>
      <c r="F1516" s="31"/>
      <c r="G1516" s="32" t="s">
        <v>1120</v>
      </c>
      <c r="H1516" s="31">
        <v>219</v>
      </c>
      <c r="I1516" s="31">
        <v>1399</v>
      </c>
      <c r="J1516" s="31" t="s">
        <v>1016</v>
      </c>
      <c r="K1516" s="31">
        <v>3</v>
      </c>
      <c r="L1516" s="31">
        <v>3</v>
      </c>
      <c r="M1516" s="31">
        <v>56</v>
      </c>
      <c r="N1516" s="33">
        <v>1556</v>
      </c>
      <c r="O1516" s="33"/>
      <c r="P1516" s="33"/>
      <c r="Q1516" s="33"/>
      <c r="R1516" s="33"/>
      <c r="S1516" s="34" t="str">
        <f t="shared" si="322"/>
        <v>1</v>
      </c>
      <c r="T1516" s="35">
        <f t="shared" si="323"/>
        <v>1556</v>
      </c>
      <c r="U1516" s="36">
        <f>INDEX([1]ราคาที่ดิน!$B:$G,MATCH($C1516,[1]ราคาที่ดิน!$A:$A,0),MATCH($B1516,[1]ราคาที่ดิน!$B$1:$G$1,0))</f>
        <v>50</v>
      </c>
      <c r="V1516" s="37">
        <f t="shared" si="332"/>
        <v>77800</v>
      </c>
      <c r="W1516" s="31"/>
      <c r="X1516" s="31"/>
      <c r="Y1516" s="31"/>
      <c r="Z1516" s="31"/>
      <c r="AA1516" s="31"/>
      <c r="AB1516" s="32"/>
      <c r="AC1516" s="38"/>
      <c r="AD1516" s="39"/>
      <c r="AE1516" s="39"/>
      <c r="AF1516" s="40" t="str">
        <f t="shared" si="324"/>
        <v/>
      </c>
      <c r="AG1516" s="41" t="str">
        <f t="shared" si="325"/>
        <v/>
      </c>
      <c r="AH1516" s="42"/>
      <c r="AI1516" s="42"/>
      <c r="AJ1516" s="42"/>
      <c r="AK1516" s="42"/>
      <c r="AL1516" s="31"/>
      <c r="AM1516" s="43" t="str">
        <f t="shared" si="326"/>
        <v>100</v>
      </c>
      <c r="AN1516" s="44">
        <f>INDEX([1]ราคาสิ่งปลูกสร้าง!$D$6:$CC$47,MATCH($AD1516,[1]ราคาสิ่งปลูกสร้าง!$B$6:$B$45,0),MATCH($C$7,[1]ราคาสิ่งปลูกสร้าง!$D$5:$CC$5,0))</f>
        <v>0</v>
      </c>
      <c r="AO1516" s="44">
        <f t="shared" si="327"/>
        <v>0</v>
      </c>
      <c r="AP1516" s="45">
        <f t="shared" si="328"/>
        <v>0</v>
      </c>
      <c r="AQ1516" s="40">
        <f>IF(AP1516=0,0,INDEX([1]ค่าเสื่อมสิ่งปลูกสร้าง!$A$5:$D$105,MATCH($AP1516,[1]ค่าเสื่อมสิ่งปลูกสร้าง!$A$5:$A$105,0),MATCH(AE1516,[1]ค่าเสื่อมสิ่งปลูกสร้าง!$A$3:$D$3)))</f>
        <v>0</v>
      </c>
      <c r="AR1516" s="44">
        <f t="shared" si="333"/>
        <v>0</v>
      </c>
      <c r="AS1516" s="44">
        <f t="shared" si="334"/>
        <v>77800</v>
      </c>
      <c r="AT1516" s="44">
        <f t="shared" si="335"/>
        <v>77800</v>
      </c>
      <c r="AU1516" s="46">
        <v>0</v>
      </c>
      <c r="AV1516" s="44">
        <f t="shared" si="329"/>
        <v>77800</v>
      </c>
      <c r="AW1516" s="47" t="str">
        <f t="shared" si="330"/>
        <v>0.01</v>
      </c>
      <c r="AX1516" s="48"/>
      <c r="AY1516" s="48"/>
      <c r="AZ1516" s="49">
        <v>0</v>
      </c>
      <c r="BA1516" s="48"/>
      <c r="BB1516" s="48"/>
      <c r="BC1516" s="44">
        <f t="shared" si="331"/>
        <v>0</v>
      </c>
      <c r="BD1516" s="50">
        <v>1</v>
      </c>
      <c r="BE1516" s="51" t="e">
        <f>IF(AX1516=1,0,IF(AY1516=1,0,IF(BC1516&gt;#REF!,#REF!,IF(OR(AZ1516&gt;0,BD1516&gt;0),BC1516+([1]สูตร2!H1504*(100%-AZ1516)-BC1516)*BD1516,[1]สูตร2!H1504*(100%-AZ1516)))))</f>
        <v>#REF!</v>
      </c>
      <c r="BF1516" s="31"/>
    </row>
    <row r="1517" spans="1:58" s="5" customFormat="1" ht="24" customHeight="1" x14ac:dyDescent="0.2">
      <c r="A1517" s="31"/>
      <c r="B1517" s="31" t="s">
        <v>81</v>
      </c>
      <c r="C1517" s="31">
        <v>73</v>
      </c>
      <c r="D1517" s="31" t="s">
        <v>801</v>
      </c>
      <c r="E1517" s="31" t="s">
        <v>1119</v>
      </c>
      <c r="F1517" s="31"/>
      <c r="G1517" s="32" t="s">
        <v>1120</v>
      </c>
      <c r="H1517" s="31">
        <v>36</v>
      </c>
      <c r="I1517" s="31">
        <v>145</v>
      </c>
      <c r="J1517" s="31" t="s">
        <v>1016</v>
      </c>
      <c r="K1517" s="31">
        <v>48</v>
      </c>
      <c r="L1517" s="31">
        <v>0</v>
      </c>
      <c r="M1517" s="31">
        <v>0</v>
      </c>
      <c r="N1517" s="33">
        <v>19200</v>
      </c>
      <c r="O1517" s="33"/>
      <c r="P1517" s="33"/>
      <c r="Q1517" s="33"/>
      <c r="R1517" s="33"/>
      <c r="S1517" s="34" t="str">
        <f t="shared" si="322"/>
        <v>1</v>
      </c>
      <c r="T1517" s="35">
        <f t="shared" si="323"/>
        <v>19200</v>
      </c>
      <c r="U1517" s="36">
        <f>INDEX([1]ราคาที่ดิน!$B:$G,MATCH($C1517,[1]ราคาที่ดิน!$A:$A,0),MATCH($B1517,[1]ราคาที่ดิน!$B$1:$G$1,0))</f>
        <v>50</v>
      </c>
      <c r="V1517" s="37">
        <f t="shared" si="332"/>
        <v>960000</v>
      </c>
      <c r="W1517" s="31"/>
      <c r="X1517" s="31"/>
      <c r="Y1517" s="31"/>
      <c r="Z1517" s="31"/>
      <c r="AA1517" s="31"/>
      <c r="AB1517" s="32"/>
      <c r="AC1517" s="38"/>
      <c r="AD1517" s="39"/>
      <c r="AE1517" s="39"/>
      <c r="AF1517" s="40" t="str">
        <f t="shared" si="324"/>
        <v/>
      </c>
      <c r="AG1517" s="41" t="str">
        <f t="shared" si="325"/>
        <v/>
      </c>
      <c r="AH1517" s="42"/>
      <c r="AI1517" s="42"/>
      <c r="AJ1517" s="42"/>
      <c r="AK1517" s="42"/>
      <c r="AL1517" s="31"/>
      <c r="AM1517" s="43" t="str">
        <f t="shared" si="326"/>
        <v>100</v>
      </c>
      <c r="AN1517" s="44">
        <f>INDEX([1]ราคาสิ่งปลูกสร้าง!$D$6:$CC$47,MATCH($AD1517,[1]ราคาสิ่งปลูกสร้าง!$B$6:$B$45,0),MATCH($C$7,[1]ราคาสิ่งปลูกสร้าง!$D$5:$CC$5,0))</f>
        <v>0</v>
      </c>
      <c r="AO1517" s="44">
        <f t="shared" si="327"/>
        <v>0</v>
      </c>
      <c r="AP1517" s="45">
        <f t="shared" si="328"/>
        <v>0</v>
      </c>
      <c r="AQ1517" s="40">
        <f>IF(AP1517=0,0,INDEX([1]ค่าเสื่อมสิ่งปลูกสร้าง!$A$5:$D$105,MATCH($AP1517,[1]ค่าเสื่อมสิ่งปลูกสร้าง!$A$5:$A$105,0),MATCH(AE1517,[1]ค่าเสื่อมสิ่งปลูกสร้าง!$A$3:$D$3)))</f>
        <v>0</v>
      </c>
      <c r="AR1517" s="44">
        <f t="shared" si="333"/>
        <v>0</v>
      </c>
      <c r="AS1517" s="44">
        <f t="shared" si="334"/>
        <v>960000</v>
      </c>
      <c r="AT1517" s="44">
        <f t="shared" si="335"/>
        <v>960000</v>
      </c>
      <c r="AU1517" s="46">
        <v>0</v>
      </c>
      <c r="AV1517" s="44">
        <f t="shared" si="329"/>
        <v>960000</v>
      </c>
      <c r="AW1517" s="47" t="str">
        <f t="shared" si="330"/>
        <v>0.01</v>
      </c>
      <c r="AX1517" s="48"/>
      <c r="AY1517" s="48"/>
      <c r="AZ1517" s="49">
        <v>0</v>
      </c>
      <c r="BA1517" s="48"/>
      <c r="BB1517" s="48"/>
      <c r="BC1517" s="44">
        <f t="shared" si="331"/>
        <v>0</v>
      </c>
      <c r="BD1517" s="50">
        <v>1</v>
      </c>
      <c r="BE1517" s="51" t="e">
        <f>IF(AX1517=1,0,IF(AY1517=1,0,IF(BC1517&gt;#REF!,#REF!,IF(OR(AZ1517&gt;0,BD1517&gt;0),BC1517+([1]สูตร2!H1505*(100%-AZ1517)-BC1517)*BD1517,[1]สูตร2!H1505*(100%-AZ1517)))))</f>
        <v>#REF!</v>
      </c>
      <c r="BF1517" s="31"/>
    </row>
    <row r="1518" spans="1:58" s="5" customFormat="1" ht="24" customHeight="1" x14ac:dyDescent="0.2">
      <c r="A1518" s="31"/>
      <c r="B1518" s="31" t="s">
        <v>65</v>
      </c>
      <c r="C1518" s="31">
        <v>13094</v>
      </c>
      <c r="D1518" s="31" t="s">
        <v>801</v>
      </c>
      <c r="E1518" s="31" t="s">
        <v>1119</v>
      </c>
      <c r="F1518" s="31"/>
      <c r="G1518" s="32" t="s">
        <v>1120</v>
      </c>
      <c r="H1518" s="31">
        <v>115</v>
      </c>
      <c r="I1518" s="31">
        <v>-579</v>
      </c>
      <c r="J1518" s="31" t="s">
        <v>1016</v>
      </c>
      <c r="K1518" s="31">
        <v>0</v>
      </c>
      <c r="L1518" s="31">
        <v>1</v>
      </c>
      <c r="M1518" s="31">
        <v>0</v>
      </c>
      <c r="N1518" s="33"/>
      <c r="O1518" s="33">
        <v>100</v>
      </c>
      <c r="P1518" s="33"/>
      <c r="Q1518" s="33"/>
      <c r="R1518" s="33"/>
      <c r="S1518" s="34" t="str">
        <f t="shared" si="322"/>
        <v>2</v>
      </c>
      <c r="T1518" s="35">
        <f t="shared" si="323"/>
        <v>100</v>
      </c>
      <c r="U1518" s="36">
        <f>INDEX([1]ราคาที่ดิน!$B:$G,MATCH($C1518,[1]ราคาที่ดิน!$A:$A,0),MATCH($B1518,[1]ราคาที่ดิน!$B$1:$G$1,0))</f>
        <v>180</v>
      </c>
      <c r="V1518" s="37">
        <f t="shared" si="332"/>
        <v>18000</v>
      </c>
      <c r="W1518" s="31">
        <v>1</v>
      </c>
      <c r="X1518" s="31">
        <v>130</v>
      </c>
      <c r="Y1518" s="31" t="s">
        <v>470</v>
      </c>
      <c r="Z1518" s="31" t="s">
        <v>1121</v>
      </c>
      <c r="AA1518" s="31"/>
      <c r="AB1518" s="32" t="s">
        <v>1120</v>
      </c>
      <c r="AC1518" s="38"/>
      <c r="AD1518" s="39" t="s">
        <v>73</v>
      </c>
      <c r="AE1518" s="39" t="s">
        <v>94</v>
      </c>
      <c r="AF1518" s="40" t="str">
        <f t="shared" si="324"/>
        <v>2</v>
      </c>
      <c r="AG1518" s="41">
        <f t="shared" si="325"/>
        <v>60</v>
      </c>
      <c r="AH1518" s="42"/>
      <c r="AI1518" s="42">
        <v>60</v>
      </c>
      <c r="AJ1518" s="42"/>
      <c r="AK1518" s="42"/>
      <c r="AL1518" s="31">
        <v>16</v>
      </c>
      <c r="AM1518" s="43" t="str">
        <f t="shared" si="326"/>
        <v>100</v>
      </c>
      <c r="AN1518" s="44">
        <f>INDEX([1]ราคาสิ่งปลูกสร้าง!$D$6:$CC$47,MATCH($AD1518,[1]ราคาสิ่งปลูกสร้าง!$B$6:$B$45,0),MATCH($C$7,[1]ราคาสิ่งปลูกสร้าง!$D$5:$CC$5,0))</f>
        <v>6500</v>
      </c>
      <c r="AO1518" s="44">
        <f t="shared" si="327"/>
        <v>390000</v>
      </c>
      <c r="AP1518" s="45">
        <f t="shared" si="328"/>
        <v>16</v>
      </c>
      <c r="AQ1518" s="40">
        <f>IF(AP1518=0,0,INDEX([1]ค่าเสื่อมสิ่งปลูกสร้าง!$A$5:$D$105,MATCH($AP1518,[1]ค่าเสื่อมสิ่งปลูกสร้าง!$A$5:$A$105,0),MATCH(AE1518,[1]ค่าเสื่อมสิ่งปลูกสร้าง!$A$3:$D$3)))</f>
        <v>22</v>
      </c>
      <c r="AR1518" s="44">
        <f t="shared" si="333"/>
        <v>304200</v>
      </c>
      <c r="AS1518" s="44">
        <f t="shared" si="334"/>
        <v>322200</v>
      </c>
      <c r="AT1518" s="44">
        <f t="shared" si="335"/>
        <v>322200</v>
      </c>
      <c r="AU1518" s="46">
        <v>0</v>
      </c>
      <c r="AV1518" s="44">
        <f t="shared" si="329"/>
        <v>322200</v>
      </c>
      <c r="AW1518" s="47" t="str">
        <f t="shared" si="330"/>
        <v>0.02</v>
      </c>
      <c r="AX1518" s="48"/>
      <c r="AY1518" s="48"/>
      <c r="AZ1518" s="49">
        <v>0</v>
      </c>
      <c r="BA1518" s="48"/>
      <c r="BB1518" s="48"/>
      <c r="BC1518" s="44">
        <f t="shared" si="331"/>
        <v>0</v>
      </c>
      <c r="BD1518" s="50">
        <v>1</v>
      </c>
      <c r="BE1518" s="51" t="e">
        <f>IF(AX1518=1,0,IF(AY1518=1,0,IF(BC1518&gt;#REF!,#REF!,IF(OR(AZ1518&gt;0,BD1518&gt;0),BC1518+([1]สูตร2!H1506*(100%-AZ1518)-BC1518)*BD1518,[1]สูตร2!H1506*(100%-AZ1518)))))</f>
        <v>#REF!</v>
      </c>
      <c r="BF1518" s="31"/>
    </row>
    <row r="1519" spans="1:58" s="5" customFormat="1" ht="24" customHeight="1" x14ac:dyDescent="0.2">
      <c r="A1519" s="31"/>
      <c r="B1519" s="31" t="s">
        <v>65</v>
      </c>
      <c r="C1519" s="31">
        <v>13094</v>
      </c>
      <c r="D1519" s="31" t="s">
        <v>801</v>
      </c>
      <c r="E1519" s="31" t="s">
        <v>1119</v>
      </c>
      <c r="F1519" s="31"/>
      <c r="G1519" s="32" t="s">
        <v>1120</v>
      </c>
      <c r="H1519" s="31">
        <v>115</v>
      </c>
      <c r="I1519" s="31">
        <v>-579</v>
      </c>
      <c r="J1519" s="31" t="s">
        <v>1016</v>
      </c>
      <c r="K1519" s="31">
        <v>0</v>
      </c>
      <c r="L1519" s="31">
        <v>0</v>
      </c>
      <c r="M1519" s="31">
        <v>16</v>
      </c>
      <c r="N1519" s="33"/>
      <c r="O1519" s="33">
        <v>16</v>
      </c>
      <c r="P1519" s="33"/>
      <c r="Q1519" s="33"/>
      <c r="R1519" s="33"/>
      <c r="S1519" s="34" t="str">
        <f t="shared" si="322"/>
        <v>2</v>
      </c>
      <c r="T1519" s="35">
        <f t="shared" si="323"/>
        <v>16</v>
      </c>
      <c r="U1519" s="36">
        <f>INDEX([1]ราคาที่ดิน!$B:$G,MATCH($C1519,[1]ราคาที่ดิน!$A:$A,0),MATCH($B1519,[1]ราคาที่ดิน!$B$1:$G$1,0))</f>
        <v>180</v>
      </c>
      <c r="V1519" s="37">
        <f t="shared" si="332"/>
        <v>2880</v>
      </c>
      <c r="W1519" s="31">
        <v>2</v>
      </c>
      <c r="X1519" s="31">
        <v>130</v>
      </c>
      <c r="Y1519" s="31" t="s">
        <v>470</v>
      </c>
      <c r="Z1519" s="31" t="s">
        <v>1121</v>
      </c>
      <c r="AA1519" s="31"/>
      <c r="AB1519" s="32" t="s">
        <v>1120</v>
      </c>
      <c r="AC1519" s="38"/>
      <c r="AD1519" s="39" t="s">
        <v>75</v>
      </c>
      <c r="AE1519" s="39" t="s">
        <v>76</v>
      </c>
      <c r="AF1519" s="40" t="str">
        <f t="shared" si="324"/>
        <v>1</v>
      </c>
      <c r="AG1519" s="41">
        <f t="shared" si="325"/>
        <v>7.5</v>
      </c>
      <c r="AH1519" s="42">
        <v>7.5</v>
      </c>
      <c r="AI1519" s="42"/>
      <c r="AJ1519" s="42"/>
      <c r="AK1519" s="42"/>
      <c r="AL1519" s="31">
        <v>16</v>
      </c>
      <c r="AM1519" s="43" t="str">
        <f t="shared" si="326"/>
        <v>100</v>
      </c>
      <c r="AN1519" s="44">
        <f>INDEX([1]ราคาสิ่งปลูกสร้าง!$D$6:$CC$47,MATCH($AD1519,[1]ราคาสิ่งปลูกสร้าง!$B$6:$B$45,0),MATCH($C$7,[1]ราคาสิ่งปลูกสร้าง!$D$5:$CC$5,0))</f>
        <v>5400</v>
      </c>
      <c r="AO1519" s="44">
        <f t="shared" si="327"/>
        <v>40500</v>
      </c>
      <c r="AP1519" s="45">
        <f t="shared" si="328"/>
        <v>16</v>
      </c>
      <c r="AQ1519" s="40">
        <f>IF(AP1519=0,0,INDEX([1]ค่าเสื่อมสิ่งปลูกสร้าง!$A$5:$D$105,MATCH($AP1519,[1]ค่าเสื่อมสิ่งปลูกสร้าง!$A$5:$A$105,0),MATCH(AE1519,[1]ค่าเสื่อมสิ่งปลูกสร้าง!$A$3:$D$3)))</f>
        <v>72</v>
      </c>
      <c r="AR1519" s="44">
        <f t="shared" si="333"/>
        <v>11340.000000000002</v>
      </c>
      <c r="AS1519" s="44">
        <f t="shared" si="334"/>
        <v>14220.000000000002</v>
      </c>
      <c r="AT1519" s="44">
        <f t="shared" si="335"/>
        <v>14220.000000000002</v>
      </c>
      <c r="AU1519" s="46">
        <v>0</v>
      </c>
      <c r="AV1519" s="44">
        <f t="shared" si="329"/>
        <v>14220.000000000002</v>
      </c>
      <c r="AW1519" s="47" t="str">
        <f t="shared" si="330"/>
        <v>0.01</v>
      </c>
      <c r="AX1519" s="48"/>
      <c r="AY1519" s="48"/>
      <c r="AZ1519" s="49">
        <v>0</v>
      </c>
      <c r="BA1519" s="48"/>
      <c r="BB1519" s="48"/>
      <c r="BC1519" s="44">
        <f t="shared" si="331"/>
        <v>0</v>
      </c>
      <c r="BD1519" s="50">
        <v>1</v>
      </c>
      <c r="BE1519" s="51" t="e">
        <f>IF(AX1519=1,0,IF(AY1519=1,0,IF(BC1519&gt;#REF!,#REF!,IF(OR(AZ1519&gt;0,BD1519&gt;0),BC1519+([1]สูตร2!H1507*(100%-AZ1519)-BC1519)*BD1519,[1]สูตร2!H1507*(100%-AZ1519)))))</f>
        <v>#REF!</v>
      </c>
      <c r="BF1519" s="31"/>
    </row>
    <row r="1520" spans="1:58" s="5" customFormat="1" ht="24" customHeight="1" x14ac:dyDescent="0.2">
      <c r="A1520" s="31">
        <v>480</v>
      </c>
      <c r="B1520" s="31" t="s">
        <v>432</v>
      </c>
      <c r="C1520" s="31">
        <v>4</v>
      </c>
      <c r="D1520" s="31" t="s">
        <v>71</v>
      </c>
      <c r="E1520" s="31" t="s">
        <v>1122</v>
      </c>
      <c r="F1520" s="31"/>
      <c r="G1520" s="32" t="s">
        <v>1123</v>
      </c>
      <c r="H1520" s="31" t="s">
        <v>1124</v>
      </c>
      <c r="I1520" s="31" t="s">
        <v>104</v>
      </c>
      <c r="J1520" s="31" t="s">
        <v>1016</v>
      </c>
      <c r="K1520" s="31">
        <v>22</v>
      </c>
      <c r="L1520" s="31">
        <v>2</v>
      </c>
      <c r="M1520" s="31">
        <v>0</v>
      </c>
      <c r="N1520" s="33">
        <v>9000</v>
      </c>
      <c r="O1520" s="33"/>
      <c r="P1520" s="33"/>
      <c r="Q1520" s="33"/>
      <c r="R1520" s="33"/>
      <c r="S1520" s="34" t="str">
        <f t="shared" si="322"/>
        <v>1</v>
      </c>
      <c r="T1520" s="35">
        <f t="shared" si="323"/>
        <v>9000</v>
      </c>
      <c r="U1520" s="36">
        <f>INDEX([1]ราคาที่ดิน!$B:$G,MATCH($C1520,[1]ราคาที่ดิน!$A:$A,0),MATCH($B1520,[1]ราคาที่ดิน!$B$1:$G$1,0))</f>
        <v>200</v>
      </c>
      <c r="V1520" s="37">
        <f t="shared" si="332"/>
        <v>1800000</v>
      </c>
      <c r="W1520" s="31"/>
      <c r="X1520" s="31"/>
      <c r="Y1520" s="31"/>
      <c r="Z1520" s="31"/>
      <c r="AA1520" s="31"/>
      <c r="AB1520" s="32"/>
      <c r="AC1520" s="38"/>
      <c r="AD1520" s="39"/>
      <c r="AE1520" s="39"/>
      <c r="AF1520" s="40" t="str">
        <f t="shared" si="324"/>
        <v/>
      </c>
      <c r="AG1520" s="41" t="str">
        <f t="shared" si="325"/>
        <v/>
      </c>
      <c r="AH1520" s="42"/>
      <c r="AI1520" s="42"/>
      <c r="AJ1520" s="42"/>
      <c r="AK1520" s="42"/>
      <c r="AL1520" s="31"/>
      <c r="AM1520" s="43" t="str">
        <f t="shared" si="326"/>
        <v>100</v>
      </c>
      <c r="AN1520" s="44">
        <f>INDEX([1]ราคาสิ่งปลูกสร้าง!$D$6:$CC$47,MATCH($AD1520,[1]ราคาสิ่งปลูกสร้าง!$B$6:$B$45,0),MATCH($C$7,[1]ราคาสิ่งปลูกสร้าง!$D$5:$CC$5,0))</f>
        <v>0</v>
      </c>
      <c r="AO1520" s="44">
        <f t="shared" si="327"/>
        <v>0</v>
      </c>
      <c r="AP1520" s="45">
        <f t="shared" si="328"/>
        <v>0</v>
      </c>
      <c r="AQ1520" s="40">
        <f>IF(AP1520=0,0,INDEX([1]ค่าเสื่อมสิ่งปลูกสร้าง!$A$5:$D$105,MATCH($AP1520,[1]ค่าเสื่อมสิ่งปลูกสร้าง!$A$5:$A$105,0),MATCH(AE1520,[1]ค่าเสื่อมสิ่งปลูกสร้าง!$A$3:$D$3)))</f>
        <v>0</v>
      </c>
      <c r="AR1520" s="44">
        <f t="shared" si="333"/>
        <v>0</v>
      </c>
      <c r="AS1520" s="44">
        <f t="shared" si="334"/>
        <v>1800000</v>
      </c>
      <c r="AT1520" s="44">
        <f t="shared" si="335"/>
        <v>1800000</v>
      </c>
      <c r="AU1520" s="46">
        <v>0</v>
      </c>
      <c r="AV1520" s="44">
        <f t="shared" si="329"/>
        <v>1800000</v>
      </c>
      <c r="AW1520" s="47" t="str">
        <f t="shared" si="330"/>
        <v>0.01</v>
      </c>
      <c r="AX1520" s="48"/>
      <c r="AY1520" s="48"/>
      <c r="AZ1520" s="49">
        <v>0</v>
      </c>
      <c r="BA1520" s="48"/>
      <c r="BB1520" s="48"/>
      <c r="BC1520" s="44">
        <f t="shared" si="331"/>
        <v>0</v>
      </c>
      <c r="BD1520" s="50">
        <v>1</v>
      </c>
      <c r="BE1520" s="51" t="e">
        <f>IF(AX1520=1,0,IF(AY1520=1,0,IF(BC1520&gt;#REF!,#REF!,IF(OR(AZ1520&gt;0,BD1520&gt;0),BC1520+([1]สูตร2!H1508*(100%-AZ1520)-BC1520)*BD1520,[1]สูตร2!H1508*(100%-AZ1520)))))</f>
        <v>#REF!</v>
      </c>
      <c r="BF1520" s="31"/>
    </row>
    <row r="1521" spans="1:58" s="5" customFormat="1" ht="24" customHeight="1" x14ac:dyDescent="0.2">
      <c r="A1521" s="31">
        <v>481</v>
      </c>
      <c r="B1521" s="31" t="s">
        <v>65</v>
      </c>
      <c r="C1521" s="31">
        <v>2152</v>
      </c>
      <c r="D1521" s="31" t="s">
        <v>71</v>
      </c>
      <c r="E1521" s="31" t="s">
        <v>1125</v>
      </c>
      <c r="F1521" s="31"/>
      <c r="G1521" s="32" t="s">
        <v>1123</v>
      </c>
      <c r="H1521" s="31">
        <v>345</v>
      </c>
      <c r="I1521" s="31">
        <v>2622</v>
      </c>
      <c r="J1521" s="31" t="s">
        <v>1016</v>
      </c>
      <c r="K1521" s="31">
        <v>13</v>
      </c>
      <c r="L1521" s="31">
        <v>2</v>
      </c>
      <c r="M1521" s="31">
        <v>63</v>
      </c>
      <c r="N1521" s="33">
        <v>5463</v>
      </c>
      <c r="O1521" s="33"/>
      <c r="P1521" s="33"/>
      <c r="Q1521" s="33"/>
      <c r="R1521" s="33"/>
      <c r="S1521" s="34" t="str">
        <f t="shared" si="322"/>
        <v>1</v>
      </c>
      <c r="T1521" s="35">
        <f t="shared" si="323"/>
        <v>5463</v>
      </c>
      <c r="U1521" s="36">
        <f>INDEX([1]ราคาที่ดิน!$B:$G,MATCH($C1521,[1]ราคาที่ดิน!$A:$A,0),MATCH($B1521,[1]ราคาที่ดิน!$B$1:$G$1,0))</f>
        <v>50</v>
      </c>
      <c r="V1521" s="37">
        <f t="shared" si="332"/>
        <v>273150</v>
      </c>
      <c r="W1521" s="31"/>
      <c r="X1521" s="31"/>
      <c r="Y1521" s="31"/>
      <c r="Z1521" s="31"/>
      <c r="AA1521" s="31"/>
      <c r="AB1521" s="32"/>
      <c r="AC1521" s="38"/>
      <c r="AD1521" s="39"/>
      <c r="AE1521" s="39"/>
      <c r="AF1521" s="40" t="str">
        <f t="shared" si="324"/>
        <v/>
      </c>
      <c r="AG1521" s="41" t="str">
        <f t="shared" si="325"/>
        <v/>
      </c>
      <c r="AH1521" s="42"/>
      <c r="AI1521" s="42"/>
      <c r="AJ1521" s="42"/>
      <c r="AK1521" s="42"/>
      <c r="AL1521" s="31"/>
      <c r="AM1521" s="43" t="str">
        <f t="shared" si="326"/>
        <v>100</v>
      </c>
      <c r="AN1521" s="44">
        <f>INDEX([1]ราคาสิ่งปลูกสร้าง!$D$6:$CC$47,MATCH($AD1521,[1]ราคาสิ่งปลูกสร้าง!$B$6:$B$45,0),MATCH($C$7,[1]ราคาสิ่งปลูกสร้าง!$D$5:$CC$5,0))</f>
        <v>0</v>
      </c>
      <c r="AO1521" s="44">
        <f t="shared" si="327"/>
        <v>0</v>
      </c>
      <c r="AP1521" s="45">
        <f t="shared" si="328"/>
        <v>0</v>
      </c>
      <c r="AQ1521" s="40">
        <f>IF(AP1521=0,0,INDEX([1]ค่าเสื่อมสิ่งปลูกสร้าง!$A$5:$D$105,MATCH($AP1521,[1]ค่าเสื่อมสิ่งปลูกสร้าง!$A$5:$A$105,0),MATCH(AE1521,[1]ค่าเสื่อมสิ่งปลูกสร้าง!$A$3:$D$3)))</f>
        <v>0</v>
      </c>
      <c r="AR1521" s="44">
        <f t="shared" si="333"/>
        <v>0</v>
      </c>
      <c r="AS1521" s="44">
        <f t="shared" si="334"/>
        <v>273150</v>
      </c>
      <c r="AT1521" s="44">
        <f t="shared" si="335"/>
        <v>273150</v>
      </c>
      <c r="AU1521" s="46">
        <v>0</v>
      </c>
      <c r="AV1521" s="44">
        <f t="shared" si="329"/>
        <v>273150</v>
      </c>
      <c r="AW1521" s="47" t="str">
        <f t="shared" si="330"/>
        <v>0.01</v>
      </c>
      <c r="AX1521" s="48"/>
      <c r="AY1521" s="48"/>
      <c r="AZ1521" s="49">
        <v>0</v>
      </c>
      <c r="BA1521" s="48"/>
      <c r="BB1521" s="48"/>
      <c r="BC1521" s="44">
        <f t="shared" si="331"/>
        <v>0</v>
      </c>
      <c r="BD1521" s="50">
        <v>1</v>
      </c>
      <c r="BE1521" s="51" t="e">
        <f>IF(AX1521=1,0,IF(AY1521=1,0,IF(BC1521&gt;#REF!,#REF!,IF(OR(AZ1521&gt;0,BD1521&gt;0),BC1521+([1]สูตร2!H1509*(100%-AZ1521)-BC1521)*BD1521,[1]สูตร2!H1509*(100%-AZ1521)))))</f>
        <v>#REF!</v>
      </c>
      <c r="BF1521" s="31"/>
    </row>
    <row r="1522" spans="1:58" s="5" customFormat="1" ht="24" customHeight="1" x14ac:dyDescent="0.2">
      <c r="A1522" s="31"/>
      <c r="B1522" s="31" t="s">
        <v>93</v>
      </c>
      <c r="C1522" s="31" t="s">
        <v>104</v>
      </c>
      <c r="D1522" s="31" t="s">
        <v>71</v>
      </c>
      <c r="E1522" s="31" t="s">
        <v>1125</v>
      </c>
      <c r="F1522" s="31"/>
      <c r="G1522" s="32" t="s">
        <v>1123</v>
      </c>
      <c r="H1522" s="31" t="s">
        <v>104</v>
      </c>
      <c r="I1522" s="31" t="s">
        <v>104</v>
      </c>
      <c r="J1522" s="31" t="s">
        <v>440</v>
      </c>
      <c r="K1522" s="31">
        <v>0</v>
      </c>
      <c r="L1522" s="31">
        <v>0</v>
      </c>
      <c r="M1522" s="31">
        <v>32</v>
      </c>
      <c r="N1522" s="33"/>
      <c r="O1522" s="33">
        <v>32</v>
      </c>
      <c r="P1522" s="33"/>
      <c r="Q1522" s="33"/>
      <c r="R1522" s="33"/>
      <c r="S1522" s="34" t="str">
        <f t="shared" si="322"/>
        <v>2</v>
      </c>
      <c r="T1522" s="35">
        <f t="shared" si="323"/>
        <v>32</v>
      </c>
      <c r="U1522" s="36">
        <f>INDEX([1]ราคาที่ดิน!$B:$G,MATCH($C1522,[1]ราคาที่ดิน!$A:$A,0),MATCH($B1522,[1]ราคาที่ดิน!$B$1:$G$1,0))</f>
        <v>100</v>
      </c>
      <c r="V1522" s="37">
        <f t="shared" si="332"/>
        <v>3200</v>
      </c>
      <c r="W1522" s="31">
        <v>1</v>
      </c>
      <c r="X1522" s="31">
        <v>132</v>
      </c>
      <c r="Y1522" s="31" t="s">
        <v>71</v>
      </c>
      <c r="Z1522" s="31" t="s">
        <v>1122</v>
      </c>
      <c r="AA1522" s="31"/>
      <c r="AB1522" s="32" t="s">
        <v>1123</v>
      </c>
      <c r="AC1522" s="38"/>
      <c r="AD1522" s="39" t="s">
        <v>73</v>
      </c>
      <c r="AE1522" s="39" t="s">
        <v>94</v>
      </c>
      <c r="AF1522" s="40" t="str">
        <f t="shared" si="324"/>
        <v>2</v>
      </c>
      <c r="AG1522" s="41">
        <f t="shared" si="325"/>
        <v>63</v>
      </c>
      <c r="AH1522" s="42"/>
      <c r="AI1522" s="42">
        <v>63</v>
      </c>
      <c r="AJ1522" s="42"/>
      <c r="AK1522" s="42"/>
      <c r="AL1522" s="31">
        <v>10</v>
      </c>
      <c r="AM1522" s="43" t="str">
        <f t="shared" si="326"/>
        <v>100</v>
      </c>
      <c r="AN1522" s="44">
        <f>INDEX([1]ราคาสิ่งปลูกสร้าง!$D$6:$CC$47,MATCH($AD1522,[1]ราคาสิ่งปลูกสร้าง!$B$6:$B$45,0),MATCH($C$7,[1]ราคาสิ่งปลูกสร้าง!$D$5:$CC$5,0))</f>
        <v>6500</v>
      </c>
      <c r="AO1522" s="44">
        <f t="shared" si="327"/>
        <v>409500</v>
      </c>
      <c r="AP1522" s="45">
        <f t="shared" si="328"/>
        <v>10</v>
      </c>
      <c r="AQ1522" s="40">
        <f>IF(AP1522=0,0,INDEX([1]ค่าเสื่อมสิ่งปลูกสร้าง!$A$5:$D$105,MATCH($AP1522,[1]ค่าเสื่อมสิ่งปลูกสร้าง!$A$5:$A$105,0),MATCH(AE1522,[1]ค่าเสื่อมสิ่งปลูกสร้าง!$A$3:$D$3)))</f>
        <v>10</v>
      </c>
      <c r="AR1522" s="44">
        <f t="shared" si="333"/>
        <v>368550</v>
      </c>
      <c r="AS1522" s="44">
        <f t="shared" si="334"/>
        <v>371750</v>
      </c>
      <c r="AT1522" s="44">
        <f t="shared" si="335"/>
        <v>371750</v>
      </c>
      <c r="AU1522" s="46">
        <v>0</v>
      </c>
      <c r="AV1522" s="44">
        <f t="shared" si="329"/>
        <v>371750</v>
      </c>
      <c r="AW1522" s="47" t="str">
        <f t="shared" si="330"/>
        <v>0.02</v>
      </c>
      <c r="AX1522" s="48"/>
      <c r="AY1522" s="48"/>
      <c r="AZ1522" s="49">
        <v>0</v>
      </c>
      <c r="BA1522" s="48"/>
      <c r="BB1522" s="48"/>
      <c r="BC1522" s="44">
        <f t="shared" si="331"/>
        <v>0</v>
      </c>
      <c r="BD1522" s="50">
        <v>1</v>
      </c>
      <c r="BE1522" s="51" t="e">
        <f>IF(AX1522=1,0,IF(AY1522=1,0,IF(BC1522&gt;#REF!,#REF!,IF(OR(AZ1522&gt;0,BD1522&gt;0),BC1522+([1]สูตร2!H1510*(100%-AZ1522)-BC1522)*BD1522,[1]สูตร2!H1510*(100%-AZ1522)))))</f>
        <v>#REF!</v>
      </c>
      <c r="BF1522" s="31"/>
    </row>
    <row r="1523" spans="1:58" s="5" customFormat="1" ht="24" customHeight="1" x14ac:dyDescent="0.2">
      <c r="A1523" s="31">
        <v>482</v>
      </c>
      <c r="B1523" s="31" t="s">
        <v>65</v>
      </c>
      <c r="C1523" s="31">
        <v>5302</v>
      </c>
      <c r="D1523" s="31" t="s">
        <v>801</v>
      </c>
      <c r="E1523" s="31" t="s">
        <v>1126</v>
      </c>
      <c r="F1523" s="31"/>
      <c r="G1523" s="32" t="s">
        <v>1127</v>
      </c>
      <c r="H1523" s="31">
        <v>101</v>
      </c>
      <c r="I1523" s="31">
        <v>3176</v>
      </c>
      <c r="J1523" s="31" t="s">
        <v>1016</v>
      </c>
      <c r="K1523" s="31">
        <v>8</v>
      </c>
      <c r="L1523" s="31">
        <v>2</v>
      </c>
      <c r="M1523" s="31">
        <v>62</v>
      </c>
      <c r="N1523" s="33">
        <v>3462</v>
      </c>
      <c r="O1523" s="33"/>
      <c r="P1523" s="33"/>
      <c r="Q1523" s="33"/>
      <c r="R1523" s="33"/>
      <c r="S1523" s="34" t="str">
        <f t="shared" si="322"/>
        <v>1</v>
      </c>
      <c r="T1523" s="35">
        <f t="shared" si="323"/>
        <v>3462</v>
      </c>
      <c r="U1523" s="36">
        <f>INDEX([1]ราคาที่ดิน!$B:$G,MATCH($C1523,[1]ราคาที่ดิน!$A:$A,0),MATCH($B1523,[1]ราคาที่ดิน!$B$1:$G$1,0))</f>
        <v>180</v>
      </c>
      <c r="V1523" s="37">
        <f t="shared" si="332"/>
        <v>623160</v>
      </c>
      <c r="W1523" s="31"/>
      <c r="X1523" s="31"/>
      <c r="Y1523" s="31"/>
      <c r="Z1523" s="31"/>
      <c r="AA1523" s="31"/>
      <c r="AB1523" s="32"/>
      <c r="AC1523" s="38"/>
      <c r="AD1523" s="39"/>
      <c r="AE1523" s="39"/>
      <c r="AF1523" s="40" t="str">
        <f t="shared" si="324"/>
        <v/>
      </c>
      <c r="AG1523" s="41" t="str">
        <f t="shared" si="325"/>
        <v/>
      </c>
      <c r="AH1523" s="42"/>
      <c r="AI1523" s="42"/>
      <c r="AJ1523" s="42"/>
      <c r="AK1523" s="42"/>
      <c r="AL1523" s="31"/>
      <c r="AM1523" s="43" t="str">
        <f t="shared" si="326"/>
        <v>100</v>
      </c>
      <c r="AN1523" s="44">
        <f>INDEX([1]ราคาสิ่งปลูกสร้าง!$D$6:$CC$47,MATCH($AD1523,[1]ราคาสิ่งปลูกสร้าง!$B$6:$B$45,0),MATCH($C$7,[1]ราคาสิ่งปลูกสร้าง!$D$5:$CC$5,0))</f>
        <v>0</v>
      </c>
      <c r="AO1523" s="44">
        <f t="shared" si="327"/>
        <v>0</v>
      </c>
      <c r="AP1523" s="45">
        <f t="shared" si="328"/>
        <v>0</v>
      </c>
      <c r="AQ1523" s="40">
        <f>IF(AP1523=0,0,INDEX([1]ค่าเสื่อมสิ่งปลูกสร้าง!$A$5:$D$105,MATCH($AP1523,[1]ค่าเสื่อมสิ่งปลูกสร้าง!$A$5:$A$105,0),MATCH(AE1523,[1]ค่าเสื่อมสิ่งปลูกสร้าง!$A$3:$D$3)))</f>
        <v>0</v>
      </c>
      <c r="AR1523" s="44">
        <f t="shared" si="333"/>
        <v>0</v>
      </c>
      <c r="AS1523" s="44">
        <f t="shared" si="334"/>
        <v>623160</v>
      </c>
      <c r="AT1523" s="44">
        <f t="shared" si="335"/>
        <v>623160</v>
      </c>
      <c r="AU1523" s="46">
        <v>0</v>
      </c>
      <c r="AV1523" s="44">
        <f t="shared" si="329"/>
        <v>623160</v>
      </c>
      <c r="AW1523" s="47" t="str">
        <f t="shared" si="330"/>
        <v>0.01</v>
      </c>
      <c r="AX1523" s="48"/>
      <c r="AY1523" s="48"/>
      <c r="AZ1523" s="49">
        <v>0</v>
      </c>
      <c r="BA1523" s="48"/>
      <c r="BB1523" s="48"/>
      <c r="BC1523" s="44">
        <f t="shared" si="331"/>
        <v>0</v>
      </c>
      <c r="BD1523" s="50">
        <v>1</v>
      </c>
      <c r="BE1523" s="51" t="e">
        <f>IF(AX1523=1,0,IF(AY1523=1,0,IF(BC1523&gt;#REF!,#REF!,IF(OR(AZ1523&gt;0,BD1523&gt;0),BC1523+([1]สูตร2!H1511*(100%-AZ1523)-BC1523)*BD1523,[1]สูตร2!H1511*(100%-AZ1523)))))</f>
        <v>#REF!</v>
      </c>
      <c r="BF1523" s="31"/>
    </row>
    <row r="1524" spans="1:58" s="5" customFormat="1" ht="24" customHeight="1" x14ac:dyDescent="0.2">
      <c r="A1524" s="31"/>
      <c r="B1524" s="31" t="s">
        <v>65</v>
      </c>
      <c r="C1524" s="31">
        <v>5337</v>
      </c>
      <c r="D1524" s="31" t="s">
        <v>801</v>
      </c>
      <c r="E1524" s="31" t="s">
        <v>1126</v>
      </c>
      <c r="F1524" s="31"/>
      <c r="G1524" s="32" t="s">
        <v>1127</v>
      </c>
      <c r="H1524" s="31">
        <v>165</v>
      </c>
      <c r="I1524" s="31">
        <v>3178</v>
      </c>
      <c r="J1524" s="31" t="s">
        <v>1016</v>
      </c>
      <c r="K1524" s="31">
        <v>0</v>
      </c>
      <c r="L1524" s="31">
        <v>0</v>
      </c>
      <c r="M1524" s="31">
        <v>70</v>
      </c>
      <c r="N1524" s="33"/>
      <c r="O1524" s="33">
        <v>70</v>
      </c>
      <c r="P1524" s="33"/>
      <c r="Q1524" s="33"/>
      <c r="R1524" s="33"/>
      <c r="S1524" s="34" t="str">
        <f t="shared" si="322"/>
        <v>2</v>
      </c>
      <c r="T1524" s="35">
        <f t="shared" si="323"/>
        <v>70</v>
      </c>
      <c r="U1524" s="36">
        <f>INDEX([1]ราคาที่ดิน!$B:$G,MATCH($C1524,[1]ราคาที่ดิน!$A:$A,0),MATCH($B1524,[1]ราคาที่ดิน!$B$1:$G$1,0))</f>
        <v>50</v>
      </c>
      <c r="V1524" s="37">
        <f t="shared" si="332"/>
        <v>3500</v>
      </c>
      <c r="W1524" s="31">
        <v>1</v>
      </c>
      <c r="X1524" s="31">
        <v>136</v>
      </c>
      <c r="Y1524" s="31" t="s">
        <v>470</v>
      </c>
      <c r="Z1524" s="31" t="s">
        <v>1128</v>
      </c>
      <c r="AA1524" s="31"/>
      <c r="AB1524" s="32" t="s">
        <v>1127</v>
      </c>
      <c r="AC1524" s="38"/>
      <c r="AD1524" s="39" t="s">
        <v>73</v>
      </c>
      <c r="AE1524" s="39" t="s">
        <v>74</v>
      </c>
      <c r="AF1524" s="40" t="str">
        <f t="shared" si="324"/>
        <v>2</v>
      </c>
      <c r="AG1524" s="41">
        <f t="shared" si="325"/>
        <v>91</v>
      </c>
      <c r="AH1524" s="42"/>
      <c r="AI1524" s="42">
        <v>91</v>
      </c>
      <c r="AJ1524" s="42"/>
      <c r="AK1524" s="42"/>
      <c r="AL1524" s="31">
        <v>2</v>
      </c>
      <c r="AM1524" s="43" t="str">
        <f t="shared" si="326"/>
        <v>100</v>
      </c>
      <c r="AN1524" s="44">
        <f>INDEX([1]ราคาสิ่งปลูกสร้าง!$D$6:$CC$47,MATCH($AD1524,[1]ราคาสิ่งปลูกสร้าง!$B$6:$B$45,0),MATCH($C$7,[1]ราคาสิ่งปลูกสร้าง!$D$5:$CC$5,0))</f>
        <v>6500</v>
      </c>
      <c r="AO1524" s="44">
        <f t="shared" si="327"/>
        <v>591500</v>
      </c>
      <c r="AP1524" s="45">
        <f t="shared" si="328"/>
        <v>2</v>
      </c>
      <c r="AQ1524" s="40">
        <f>IF(AP1524=0,0,INDEX([1]ค่าเสื่อมสิ่งปลูกสร้าง!$A$5:$D$105,MATCH($AP1524,[1]ค่าเสื่อมสิ่งปลูกสร้าง!$A$5:$A$105,0),MATCH(AE1524,[1]ค่าเสื่อมสิ่งปลูกสร้าง!$A$3:$D$3)))</f>
        <v>2</v>
      </c>
      <c r="AR1524" s="44">
        <f t="shared" si="333"/>
        <v>579670</v>
      </c>
      <c r="AS1524" s="44">
        <f t="shared" si="334"/>
        <v>583170</v>
      </c>
      <c r="AT1524" s="44">
        <f t="shared" si="335"/>
        <v>583170</v>
      </c>
      <c r="AU1524" s="46">
        <v>0</v>
      </c>
      <c r="AV1524" s="44">
        <f t="shared" si="329"/>
        <v>583170</v>
      </c>
      <c r="AW1524" s="47" t="str">
        <f t="shared" si="330"/>
        <v>0.02</v>
      </c>
      <c r="AX1524" s="48"/>
      <c r="AY1524" s="48"/>
      <c r="AZ1524" s="49">
        <v>0</v>
      </c>
      <c r="BA1524" s="48"/>
      <c r="BB1524" s="48"/>
      <c r="BC1524" s="44">
        <f t="shared" si="331"/>
        <v>0</v>
      </c>
      <c r="BD1524" s="50">
        <v>1</v>
      </c>
      <c r="BE1524" s="51" t="e">
        <f>IF(AX1524=1,0,IF(AY1524=1,0,IF(BC1524&gt;#REF!,#REF!,IF(OR(AZ1524&gt;0,BD1524&gt;0),BC1524+([1]สูตร2!H1512*(100%-AZ1524)-BC1524)*BD1524,[1]สูตร2!H1512*(100%-AZ1524)))))</f>
        <v>#REF!</v>
      </c>
      <c r="BF1524" s="31"/>
    </row>
    <row r="1525" spans="1:58" s="5" customFormat="1" ht="24" customHeight="1" x14ac:dyDescent="0.2">
      <c r="A1525" s="31"/>
      <c r="B1525" s="31" t="s">
        <v>65</v>
      </c>
      <c r="C1525" s="31">
        <v>2076</v>
      </c>
      <c r="D1525" s="31" t="s">
        <v>801</v>
      </c>
      <c r="E1525" s="31" t="s">
        <v>1126</v>
      </c>
      <c r="F1525" s="31"/>
      <c r="G1525" s="32" t="s">
        <v>1127</v>
      </c>
      <c r="H1525" s="31">
        <v>57</v>
      </c>
      <c r="I1525" s="31">
        <v>2548</v>
      </c>
      <c r="J1525" s="31" t="s">
        <v>1016</v>
      </c>
      <c r="K1525" s="31">
        <v>9</v>
      </c>
      <c r="L1525" s="31">
        <v>3</v>
      </c>
      <c r="M1525" s="31">
        <v>69</v>
      </c>
      <c r="N1525" s="33">
        <v>3969</v>
      </c>
      <c r="O1525" s="33"/>
      <c r="P1525" s="33"/>
      <c r="Q1525" s="33"/>
      <c r="R1525" s="33"/>
      <c r="S1525" s="34" t="str">
        <f t="shared" si="322"/>
        <v>1</v>
      </c>
      <c r="T1525" s="35">
        <f t="shared" si="323"/>
        <v>3969</v>
      </c>
      <c r="U1525" s="36">
        <f>INDEX([1]ราคาที่ดิน!$B:$G,MATCH($C1525,[1]ราคาที่ดิน!$A:$A,0),MATCH($B1525,[1]ราคาที่ดิน!$B$1:$G$1,0))</f>
        <v>65</v>
      </c>
      <c r="V1525" s="37">
        <f t="shared" si="332"/>
        <v>257985</v>
      </c>
      <c r="W1525" s="31"/>
      <c r="X1525" s="31"/>
      <c r="Y1525" s="31"/>
      <c r="Z1525" s="31"/>
      <c r="AA1525" s="31"/>
      <c r="AB1525" s="32"/>
      <c r="AC1525" s="38"/>
      <c r="AD1525" s="39"/>
      <c r="AE1525" s="39"/>
      <c r="AF1525" s="40" t="str">
        <f t="shared" si="324"/>
        <v/>
      </c>
      <c r="AG1525" s="41" t="str">
        <f t="shared" si="325"/>
        <v/>
      </c>
      <c r="AH1525" s="42"/>
      <c r="AI1525" s="42"/>
      <c r="AJ1525" s="42"/>
      <c r="AK1525" s="42"/>
      <c r="AL1525" s="31"/>
      <c r="AM1525" s="43" t="str">
        <f t="shared" si="326"/>
        <v>100</v>
      </c>
      <c r="AN1525" s="44">
        <f>INDEX([1]ราคาสิ่งปลูกสร้าง!$D$6:$CC$47,MATCH($AD1525,[1]ราคาสิ่งปลูกสร้าง!$B$6:$B$45,0),MATCH($C$7,[1]ราคาสิ่งปลูกสร้าง!$D$5:$CC$5,0))</f>
        <v>0</v>
      </c>
      <c r="AO1525" s="44">
        <f t="shared" si="327"/>
        <v>0</v>
      </c>
      <c r="AP1525" s="45">
        <f t="shared" si="328"/>
        <v>0</v>
      </c>
      <c r="AQ1525" s="40">
        <f>IF(AP1525=0,0,INDEX([1]ค่าเสื่อมสิ่งปลูกสร้าง!$A$5:$D$105,MATCH($AP1525,[1]ค่าเสื่อมสิ่งปลูกสร้าง!$A$5:$A$105,0),MATCH(AE1525,[1]ค่าเสื่อมสิ่งปลูกสร้าง!$A$3:$D$3)))</f>
        <v>0</v>
      </c>
      <c r="AR1525" s="44">
        <f t="shared" si="333"/>
        <v>0</v>
      </c>
      <c r="AS1525" s="44">
        <f t="shared" si="334"/>
        <v>257985</v>
      </c>
      <c r="AT1525" s="44">
        <f t="shared" si="335"/>
        <v>257985</v>
      </c>
      <c r="AU1525" s="46">
        <v>0</v>
      </c>
      <c r="AV1525" s="44">
        <f t="shared" si="329"/>
        <v>257985</v>
      </c>
      <c r="AW1525" s="47" t="str">
        <f t="shared" si="330"/>
        <v>0.01</v>
      </c>
      <c r="AX1525" s="48"/>
      <c r="AY1525" s="48"/>
      <c r="AZ1525" s="49">
        <v>0</v>
      </c>
      <c r="BA1525" s="48"/>
      <c r="BB1525" s="48"/>
      <c r="BC1525" s="44">
        <f t="shared" si="331"/>
        <v>0</v>
      </c>
      <c r="BD1525" s="50">
        <v>1</v>
      </c>
      <c r="BE1525" s="51" t="e">
        <f>IF(AX1525=1,0,IF(AY1525=1,0,IF(BC1525&gt;#REF!,#REF!,IF(OR(AZ1525&gt;0,BD1525&gt;0),BC1525+([1]สูตร2!H1513*(100%-AZ1525)-BC1525)*BD1525,[1]สูตร2!H1513*(100%-AZ1525)))))</f>
        <v>#REF!</v>
      </c>
      <c r="BF1525" s="31"/>
    </row>
    <row r="1526" spans="1:58" s="5" customFormat="1" ht="24" customHeight="1" x14ac:dyDescent="0.2">
      <c r="A1526" s="31"/>
      <c r="B1526" s="31" t="s">
        <v>93</v>
      </c>
      <c r="C1526" s="31" t="s">
        <v>104</v>
      </c>
      <c r="D1526" s="31" t="s">
        <v>801</v>
      </c>
      <c r="E1526" s="31" t="s">
        <v>1126</v>
      </c>
      <c r="F1526" s="31"/>
      <c r="G1526" s="32" t="s">
        <v>1127</v>
      </c>
      <c r="H1526" s="31" t="s">
        <v>104</v>
      </c>
      <c r="I1526" s="31" t="s">
        <v>104</v>
      </c>
      <c r="J1526" s="31" t="s">
        <v>440</v>
      </c>
      <c r="K1526" s="31">
        <v>0</v>
      </c>
      <c r="L1526" s="31">
        <v>0</v>
      </c>
      <c r="M1526" s="31">
        <v>30</v>
      </c>
      <c r="N1526" s="33"/>
      <c r="O1526" s="33">
        <v>30</v>
      </c>
      <c r="P1526" s="33"/>
      <c r="Q1526" s="33"/>
      <c r="R1526" s="33"/>
      <c r="S1526" s="34" t="str">
        <f t="shared" si="322"/>
        <v>2</v>
      </c>
      <c r="T1526" s="35">
        <f t="shared" si="323"/>
        <v>30</v>
      </c>
      <c r="U1526" s="36">
        <f>INDEX([1]ราคาที่ดิน!$B:$G,MATCH($C1526,[1]ราคาที่ดิน!$A:$A,0),MATCH($B1526,[1]ราคาที่ดิน!$B$1:$G$1,0))</f>
        <v>100</v>
      </c>
      <c r="V1526" s="37">
        <f t="shared" si="332"/>
        <v>3000</v>
      </c>
      <c r="W1526" s="31">
        <v>1</v>
      </c>
      <c r="X1526" s="31">
        <v>137</v>
      </c>
      <c r="Y1526" s="31" t="s">
        <v>470</v>
      </c>
      <c r="Z1526" s="31" t="s">
        <v>1129</v>
      </c>
      <c r="AA1526" s="31"/>
      <c r="AB1526" s="32" t="s">
        <v>1127</v>
      </c>
      <c r="AC1526" s="38"/>
      <c r="AD1526" s="39" t="s">
        <v>73</v>
      </c>
      <c r="AE1526" s="39" t="s">
        <v>94</v>
      </c>
      <c r="AF1526" s="40" t="str">
        <f t="shared" si="324"/>
        <v>2</v>
      </c>
      <c r="AG1526" s="41">
        <f t="shared" si="325"/>
        <v>95</v>
      </c>
      <c r="AH1526" s="42"/>
      <c r="AI1526" s="42">
        <v>95</v>
      </c>
      <c r="AJ1526" s="42"/>
      <c r="AK1526" s="42"/>
      <c r="AL1526" s="31">
        <v>2</v>
      </c>
      <c r="AM1526" s="43" t="str">
        <f t="shared" si="326"/>
        <v>100</v>
      </c>
      <c r="AN1526" s="44">
        <f>INDEX([1]ราคาสิ่งปลูกสร้าง!$D$6:$CC$47,MATCH($AD1526,[1]ราคาสิ่งปลูกสร้าง!$B$6:$B$45,0),MATCH($C$7,[1]ราคาสิ่งปลูกสร้าง!$D$5:$CC$5,0))</f>
        <v>6500</v>
      </c>
      <c r="AO1526" s="44">
        <f t="shared" si="327"/>
        <v>617500</v>
      </c>
      <c r="AP1526" s="45">
        <f t="shared" si="328"/>
        <v>2</v>
      </c>
      <c r="AQ1526" s="40">
        <f>IF(AP1526=0,0,INDEX([1]ค่าเสื่อมสิ่งปลูกสร้าง!$A$5:$D$105,MATCH($AP1526,[1]ค่าเสื่อมสิ่งปลูกสร้าง!$A$5:$A$105,0),MATCH(AE1526,[1]ค่าเสื่อมสิ่งปลูกสร้าง!$A$3:$D$3)))</f>
        <v>2</v>
      </c>
      <c r="AR1526" s="44">
        <f t="shared" si="333"/>
        <v>605150</v>
      </c>
      <c r="AS1526" s="44">
        <f t="shared" si="334"/>
        <v>608150</v>
      </c>
      <c r="AT1526" s="44">
        <f t="shared" si="335"/>
        <v>608150</v>
      </c>
      <c r="AU1526" s="46">
        <v>0</v>
      </c>
      <c r="AV1526" s="44">
        <f t="shared" si="329"/>
        <v>608150</v>
      </c>
      <c r="AW1526" s="47" t="str">
        <f t="shared" si="330"/>
        <v>0.02</v>
      </c>
      <c r="AX1526" s="48"/>
      <c r="AY1526" s="48"/>
      <c r="AZ1526" s="49">
        <v>0</v>
      </c>
      <c r="BA1526" s="48"/>
      <c r="BB1526" s="48"/>
      <c r="BC1526" s="44">
        <f t="shared" si="331"/>
        <v>0</v>
      </c>
      <c r="BD1526" s="50">
        <v>1</v>
      </c>
      <c r="BE1526" s="51" t="e">
        <f>IF(AX1526=1,0,IF(AY1526=1,0,IF(BC1526&gt;#REF!,#REF!,IF(OR(AZ1526&gt;0,BD1526&gt;0),BC1526+([1]สูตร2!H1514*(100%-AZ1526)-BC1526)*BD1526,[1]สูตร2!H1514*(100%-AZ1526)))))</f>
        <v>#REF!</v>
      </c>
      <c r="BF1526" s="31"/>
    </row>
    <row r="1527" spans="1:58" s="5" customFormat="1" ht="24" customHeight="1" x14ac:dyDescent="0.2">
      <c r="A1527" s="31"/>
      <c r="B1527" s="31" t="s">
        <v>93</v>
      </c>
      <c r="C1527" s="31" t="s">
        <v>104</v>
      </c>
      <c r="D1527" s="31" t="s">
        <v>801</v>
      </c>
      <c r="E1527" s="31" t="s">
        <v>1126</v>
      </c>
      <c r="F1527" s="31"/>
      <c r="G1527" s="32" t="s">
        <v>1127</v>
      </c>
      <c r="H1527" s="31" t="s">
        <v>104</v>
      </c>
      <c r="I1527" s="31" t="s">
        <v>104</v>
      </c>
      <c r="J1527" s="31" t="s">
        <v>440</v>
      </c>
      <c r="K1527" s="31">
        <v>0</v>
      </c>
      <c r="L1527" s="31">
        <v>0</v>
      </c>
      <c r="M1527" s="31">
        <v>20</v>
      </c>
      <c r="N1527" s="33"/>
      <c r="O1527" s="33">
        <v>20</v>
      </c>
      <c r="P1527" s="33"/>
      <c r="Q1527" s="33"/>
      <c r="R1527" s="33"/>
      <c r="S1527" s="34" t="str">
        <f t="shared" si="322"/>
        <v>2</v>
      </c>
      <c r="T1527" s="35">
        <f t="shared" si="323"/>
        <v>20</v>
      </c>
      <c r="U1527" s="36">
        <f>INDEX([1]ราคาที่ดิน!$B:$G,MATCH($C1527,[1]ราคาที่ดิน!$A:$A,0),MATCH($B1527,[1]ราคาที่ดิน!$B$1:$G$1,0))</f>
        <v>100</v>
      </c>
      <c r="V1527" s="37">
        <f t="shared" si="332"/>
        <v>2000</v>
      </c>
      <c r="W1527" s="31">
        <v>2</v>
      </c>
      <c r="X1527" s="31">
        <v>137</v>
      </c>
      <c r="Y1527" s="31" t="s">
        <v>470</v>
      </c>
      <c r="Z1527" s="31" t="s">
        <v>1129</v>
      </c>
      <c r="AA1527" s="31"/>
      <c r="AB1527" s="32" t="s">
        <v>1127</v>
      </c>
      <c r="AC1527" s="38"/>
      <c r="AD1527" s="39" t="s">
        <v>75</v>
      </c>
      <c r="AE1527" s="39" t="s">
        <v>76</v>
      </c>
      <c r="AF1527" s="40" t="str">
        <f t="shared" si="324"/>
        <v>1</v>
      </c>
      <c r="AG1527" s="41">
        <f t="shared" si="325"/>
        <v>15.75</v>
      </c>
      <c r="AH1527" s="42">
        <v>15.75</v>
      </c>
      <c r="AI1527" s="42"/>
      <c r="AJ1527" s="42"/>
      <c r="AK1527" s="42"/>
      <c r="AL1527" s="31">
        <v>2</v>
      </c>
      <c r="AM1527" s="43" t="str">
        <f t="shared" si="326"/>
        <v>100</v>
      </c>
      <c r="AN1527" s="44">
        <f>INDEX([1]ราคาสิ่งปลูกสร้าง!$D$6:$CC$47,MATCH($AD1527,[1]ราคาสิ่งปลูกสร้าง!$B$6:$B$45,0),MATCH($C$7,[1]ราคาสิ่งปลูกสร้าง!$D$5:$CC$5,0))</f>
        <v>5400</v>
      </c>
      <c r="AO1527" s="44">
        <f t="shared" si="327"/>
        <v>85050</v>
      </c>
      <c r="AP1527" s="45">
        <f t="shared" si="328"/>
        <v>2</v>
      </c>
      <c r="AQ1527" s="40">
        <f>IF(AP1527=0,0,INDEX([1]ค่าเสื่อมสิ่งปลูกสร้าง!$A$5:$D$105,MATCH($AP1527,[1]ค่าเสื่อมสิ่งปลูกสร้าง!$A$5:$A$105,0),MATCH(AE1527,[1]ค่าเสื่อมสิ่งปลูกสร้าง!$A$3:$D$3)))</f>
        <v>6</v>
      </c>
      <c r="AR1527" s="44">
        <f t="shared" si="333"/>
        <v>79947</v>
      </c>
      <c r="AS1527" s="44">
        <f t="shared" si="334"/>
        <v>81947</v>
      </c>
      <c r="AT1527" s="44">
        <f t="shared" si="335"/>
        <v>81947</v>
      </c>
      <c r="AU1527" s="46">
        <v>0</v>
      </c>
      <c r="AV1527" s="44">
        <f t="shared" si="329"/>
        <v>81947</v>
      </c>
      <c r="AW1527" s="47" t="str">
        <f t="shared" si="330"/>
        <v>0.01</v>
      </c>
      <c r="AX1527" s="48"/>
      <c r="AY1527" s="48"/>
      <c r="AZ1527" s="49">
        <v>0</v>
      </c>
      <c r="BA1527" s="48"/>
      <c r="BB1527" s="48"/>
      <c r="BC1527" s="44">
        <f t="shared" si="331"/>
        <v>0</v>
      </c>
      <c r="BD1527" s="50">
        <v>1</v>
      </c>
      <c r="BE1527" s="51" t="e">
        <f>IF(AX1527=1,0,IF(AY1527=1,0,IF(BC1527&gt;#REF!,#REF!,IF(OR(AZ1527&gt;0,BD1527&gt;0),BC1527+([1]สูตร2!H1515*(100%-AZ1527)-BC1527)*BD1527,[1]สูตร2!H1515*(100%-AZ1527)))))</f>
        <v>#REF!</v>
      </c>
      <c r="BF1527" s="31"/>
    </row>
    <row r="1528" spans="1:58" s="5" customFormat="1" ht="24" customHeight="1" x14ac:dyDescent="0.2">
      <c r="A1528" s="31">
        <v>483</v>
      </c>
      <c r="B1528" s="31" t="s">
        <v>65</v>
      </c>
      <c r="C1528" s="31">
        <v>4565</v>
      </c>
      <c r="D1528" s="31" t="s">
        <v>71</v>
      </c>
      <c r="E1528" s="31" t="s">
        <v>1130</v>
      </c>
      <c r="F1528" s="31"/>
      <c r="G1528" s="32" t="s">
        <v>1131</v>
      </c>
      <c r="H1528" s="31">
        <v>229</v>
      </c>
      <c r="I1528" s="31">
        <v>-1403</v>
      </c>
      <c r="J1528" s="31" t="s">
        <v>1016</v>
      </c>
      <c r="K1528" s="31">
        <v>6</v>
      </c>
      <c r="L1528" s="31">
        <v>1</v>
      </c>
      <c r="M1528" s="31">
        <v>0</v>
      </c>
      <c r="N1528" s="33">
        <v>2500</v>
      </c>
      <c r="O1528" s="33"/>
      <c r="P1528" s="33"/>
      <c r="Q1528" s="33"/>
      <c r="R1528" s="33"/>
      <c r="S1528" s="34" t="str">
        <f t="shared" si="322"/>
        <v>1</v>
      </c>
      <c r="T1528" s="35">
        <f t="shared" si="323"/>
        <v>2500</v>
      </c>
      <c r="U1528" s="36">
        <f>INDEX([1]ราคาที่ดิน!$B:$G,MATCH($C1528,[1]ราคาที่ดิน!$A:$A,0),MATCH($B1528,[1]ราคาที่ดิน!$B$1:$G$1,0))</f>
        <v>150</v>
      </c>
      <c r="V1528" s="37">
        <f t="shared" si="332"/>
        <v>375000</v>
      </c>
      <c r="W1528" s="31"/>
      <c r="X1528" s="31"/>
      <c r="Y1528" s="31"/>
      <c r="Z1528" s="31"/>
      <c r="AA1528" s="31"/>
      <c r="AB1528" s="32"/>
      <c r="AC1528" s="38"/>
      <c r="AD1528" s="39"/>
      <c r="AE1528" s="39"/>
      <c r="AF1528" s="40" t="str">
        <f t="shared" si="324"/>
        <v/>
      </c>
      <c r="AG1528" s="41" t="str">
        <f t="shared" si="325"/>
        <v/>
      </c>
      <c r="AH1528" s="42"/>
      <c r="AI1528" s="42"/>
      <c r="AJ1528" s="42"/>
      <c r="AK1528" s="42"/>
      <c r="AL1528" s="31"/>
      <c r="AM1528" s="43" t="str">
        <f t="shared" si="326"/>
        <v>100</v>
      </c>
      <c r="AN1528" s="44">
        <f>INDEX([1]ราคาสิ่งปลูกสร้าง!$D$6:$CC$47,MATCH($AD1528,[1]ราคาสิ่งปลูกสร้าง!$B$6:$B$45,0),MATCH($C$7,[1]ราคาสิ่งปลูกสร้าง!$D$5:$CC$5,0))</f>
        <v>0</v>
      </c>
      <c r="AO1528" s="44">
        <f t="shared" si="327"/>
        <v>0</v>
      </c>
      <c r="AP1528" s="45">
        <f t="shared" si="328"/>
        <v>0</v>
      </c>
      <c r="AQ1528" s="40">
        <f>IF(AP1528=0,0,INDEX([1]ค่าเสื่อมสิ่งปลูกสร้าง!$A$5:$D$105,MATCH($AP1528,[1]ค่าเสื่อมสิ่งปลูกสร้าง!$A$5:$A$105,0),MATCH(AE1528,[1]ค่าเสื่อมสิ่งปลูกสร้าง!$A$3:$D$3)))</f>
        <v>0</v>
      </c>
      <c r="AR1528" s="44">
        <f t="shared" si="333"/>
        <v>0</v>
      </c>
      <c r="AS1528" s="44">
        <f t="shared" si="334"/>
        <v>375000</v>
      </c>
      <c r="AT1528" s="44">
        <f t="shared" si="335"/>
        <v>375000</v>
      </c>
      <c r="AU1528" s="46">
        <v>0</v>
      </c>
      <c r="AV1528" s="44">
        <f t="shared" si="329"/>
        <v>375000</v>
      </c>
      <c r="AW1528" s="47" t="str">
        <f t="shared" si="330"/>
        <v>0.01</v>
      </c>
      <c r="AX1528" s="48"/>
      <c r="AY1528" s="48"/>
      <c r="AZ1528" s="49">
        <v>0</v>
      </c>
      <c r="BA1528" s="48"/>
      <c r="BB1528" s="48"/>
      <c r="BC1528" s="44">
        <f t="shared" si="331"/>
        <v>0</v>
      </c>
      <c r="BD1528" s="50">
        <v>1</v>
      </c>
      <c r="BE1528" s="51" t="e">
        <f>IF(AX1528=1,0,IF(AY1528=1,0,IF(BC1528&gt;#REF!,#REF!,IF(OR(AZ1528&gt;0,BD1528&gt;0),BC1528+([1]สูตร2!H1516*(100%-AZ1528)-BC1528)*BD1528,[1]สูตร2!H1516*(100%-AZ1528)))))</f>
        <v>#REF!</v>
      </c>
      <c r="BF1528" s="31"/>
    </row>
    <row r="1529" spans="1:58" s="5" customFormat="1" ht="24" customHeight="1" x14ac:dyDescent="0.2">
      <c r="A1529" s="31"/>
      <c r="B1529" s="31" t="s">
        <v>65</v>
      </c>
      <c r="C1529" s="31">
        <v>4565</v>
      </c>
      <c r="D1529" s="31" t="s">
        <v>71</v>
      </c>
      <c r="E1529" s="31" t="s">
        <v>1130</v>
      </c>
      <c r="F1529" s="31"/>
      <c r="G1529" s="32" t="s">
        <v>1131</v>
      </c>
      <c r="H1529" s="31">
        <v>229</v>
      </c>
      <c r="I1529" s="31">
        <v>-1403</v>
      </c>
      <c r="J1529" s="31" t="s">
        <v>1016</v>
      </c>
      <c r="K1529" s="31">
        <v>0</v>
      </c>
      <c r="L1529" s="31">
        <v>0</v>
      </c>
      <c r="M1529" s="31">
        <v>94</v>
      </c>
      <c r="N1529" s="33"/>
      <c r="O1529" s="33">
        <v>94</v>
      </c>
      <c r="P1529" s="33"/>
      <c r="Q1529" s="33"/>
      <c r="R1529" s="33"/>
      <c r="S1529" s="34" t="str">
        <f t="shared" si="322"/>
        <v>2</v>
      </c>
      <c r="T1529" s="35">
        <f t="shared" si="323"/>
        <v>94</v>
      </c>
      <c r="U1529" s="36">
        <f>INDEX([1]ราคาที่ดิน!$B:$G,MATCH($C1529,[1]ราคาที่ดิน!$A:$A,0),MATCH($B1529,[1]ราคาที่ดิน!$B$1:$G$1,0))</f>
        <v>150</v>
      </c>
      <c r="V1529" s="37">
        <f t="shared" si="332"/>
        <v>14100</v>
      </c>
      <c r="W1529" s="31">
        <v>1</v>
      </c>
      <c r="X1529" s="31">
        <v>138</v>
      </c>
      <c r="Y1529" s="31" t="s">
        <v>66</v>
      </c>
      <c r="Z1529" s="31" t="s">
        <v>1130</v>
      </c>
      <c r="AA1529" s="31"/>
      <c r="AB1529" s="32" t="s">
        <v>1131</v>
      </c>
      <c r="AC1529" s="38"/>
      <c r="AD1529" s="39" t="s">
        <v>73</v>
      </c>
      <c r="AE1529" s="39" t="s">
        <v>94</v>
      </c>
      <c r="AF1529" s="40" t="str">
        <f t="shared" si="324"/>
        <v>2</v>
      </c>
      <c r="AG1529" s="41">
        <f t="shared" si="325"/>
        <v>54</v>
      </c>
      <c r="AH1529" s="42"/>
      <c r="AI1529" s="42">
        <v>54</v>
      </c>
      <c r="AJ1529" s="42"/>
      <c r="AK1529" s="42"/>
      <c r="AL1529" s="31">
        <v>2</v>
      </c>
      <c r="AM1529" s="43" t="str">
        <f t="shared" si="326"/>
        <v>100</v>
      </c>
      <c r="AN1529" s="44">
        <f>INDEX([1]ราคาสิ่งปลูกสร้าง!$D$6:$CC$47,MATCH($AD1529,[1]ราคาสิ่งปลูกสร้าง!$B$6:$B$45,0),MATCH($C$7,[1]ราคาสิ่งปลูกสร้าง!$D$5:$CC$5,0))</f>
        <v>6500</v>
      </c>
      <c r="AO1529" s="44">
        <f t="shared" si="327"/>
        <v>351000</v>
      </c>
      <c r="AP1529" s="45">
        <f t="shared" si="328"/>
        <v>2</v>
      </c>
      <c r="AQ1529" s="40">
        <f>IF(AP1529=0,0,INDEX([1]ค่าเสื่อมสิ่งปลูกสร้าง!$A$5:$D$105,MATCH($AP1529,[1]ค่าเสื่อมสิ่งปลูกสร้าง!$A$5:$A$105,0),MATCH(AE1529,[1]ค่าเสื่อมสิ่งปลูกสร้าง!$A$3:$D$3)))</f>
        <v>2</v>
      </c>
      <c r="AR1529" s="44">
        <f t="shared" si="333"/>
        <v>343980</v>
      </c>
      <c r="AS1529" s="44">
        <f t="shared" si="334"/>
        <v>358080</v>
      </c>
      <c r="AT1529" s="44">
        <f t="shared" si="335"/>
        <v>358080</v>
      </c>
      <c r="AU1529" s="46">
        <v>0</v>
      </c>
      <c r="AV1529" s="44">
        <f t="shared" si="329"/>
        <v>358080</v>
      </c>
      <c r="AW1529" s="47" t="str">
        <f t="shared" si="330"/>
        <v>0.02</v>
      </c>
      <c r="AX1529" s="48"/>
      <c r="AY1529" s="48"/>
      <c r="AZ1529" s="49">
        <v>0</v>
      </c>
      <c r="BA1529" s="48"/>
      <c r="BB1529" s="48"/>
      <c r="BC1529" s="44">
        <f t="shared" si="331"/>
        <v>0</v>
      </c>
      <c r="BD1529" s="50">
        <v>1</v>
      </c>
      <c r="BE1529" s="51" t="e">
        <f>IF(AX1529=1,0,IF(AY1529=1,0,IF(BC1529&gt;#REF!,#REF!,IF(OR(AZ1529&gt;0,BD1529&gt;0),BC1529+([1]สูตร2!H1517*(100%-AZ1529)-BC1529)*BD1529,[1]สูตร2!H1517*(100%-AZ1529)))))</f>
        <v>#REF!</v>
      </c>
      <c r="BF1529" s="31"/>
    </row>
    <row r="1530" spans="1:58" s="5" customFormat="1" ht="24" customHeight="1" x14ac:dyDescent="0.2">
      <c r="A1530" s="31"/>
      <c r="B1530" s="31" t="s">
        <v>65</v>
      </c>
      <c r="C1530" s="31">
        <v>4426</v>
      </c>
      <c r="D1530" s="31" t="s">
        <v>71</v>
      </c>
      <c r="E1530" s="31" t="s">
        <v>1130</v>
      </c>
      <c r="F1530" s="31"/>
      <c r="G1530" s="32" t="s">
        <v>1131</v>
      </c>
      <c r="H1530" s="31">
        <v>29</v>
      </c>
      <c r="I1530" s="31">
        <v>1534</v>
      </c>
      <c r="J1530" s="31" t="s">
        <v>1016</v>
      </c>
      <c r="K1530" s="31">
        <v>5</v>
      </c>
      <c r="L1530" s="31">
        <v>1</v>
      </c>
      <c r="M1530" s="31">
        <v>21</v>
      </c>
      <c r="N1530" s="33">
        <v>2121</v>
      </c>
      <c r="O1530" s="33"/>
      <c r="P1530" s="33"/>
      <c r="Q1530" s="33"/>
      <c r="R1530" s="33"/>
      <c r="S1530" s="34" t="str">
        <f t="shared" si="322"/>
        <v>1</v>
      </c>
      <c r="T1530" s="35">
        <f t="shared" si="323"/>
        <v>2121</v>
      </c>
      <c r="U1530" s="36">
        <f>INDEX([1]ราคาที่ดิน!$B:$G,MATCH($C1530,[1]ราคาที่ดิน!$A:$A,0),MATCH($B1530,[1]ราคาที่ดิน!$B$1:$G$1,0))</f>
        <v>150</v>
      </c>
      <c r="V1530" s="37">
        <f t="shared" si="332"/>
        <v>318150</v>
      </c>
      <c r="W1530" s="31"/>
      <c r="X1530" s="31"/>
      <c r="Y1530" s="31"/>
      <c r="Z1530" s="31"/>
      <c r="AA1530" s="31"/>
      <c r="AB1530" s="32"/>
      <c r="AC1530" s="38"/>
      <c r="AD1530" s="39"/>
      <c r="AE1530" s="39"/>
      <c r="AF1530" s="40" t="str">
        <f t="shared" si="324"/>
        <v/>
      </c>
      <c r="AG1530" s="41" t="str">
        <f t="shared" si="325"/>
        <v/>
      </c>
      <c r="AH1530" s="42"/>
      <c r="AI1530" s="42"/>
      <c r="AJ1530" s="42"/>
      <c r="AK1530" s="42"/>
      <c r="AL1530" s="31"/>
      <c r="AM1530" s="43" t="str">
        <f t="shared" si="326"/>
        <v>100</v>
      </c>
      <c r="AN1530" s="44">
        <f>INDEX([1]ราคาสิ่งปลูกสร้าง!$D$6:$CC$47,MATCH($AD1530,[1]ราคาสิ่งปลูกสร้าง!$B$6:$B$45,0),MATCH($C$7,[1]ราคาสิ่งปลูกสร้าง!$D$5:$CC$5,0))</f>
        <v>0</v>
      </c>
      <c r="AO1530" s="44">
        <f t="shared" si="327"/>
        <v>0</v>
      </c>
      <c r="AP1530" s="45">
        <f t="shared" si="328"/>
        <v>0</v>
      </c>
      <c r="AQ1530" s="40">
        <f>IF(AP1530=0,0,INDEX([1]ค่าเสื่อมสิ่งปลูกสร้าง!$A$5:$D$105,MATCH($AP1530,[1]ค่าเสื่อมสิ่งปลูกสร้าง!$A$5:$A$105,0),MATCH(AE1530,[1]ค่าเสื่อมสิ่งปลูกสร้าง!$A$3:$D$3)))</f>
        <v>0</v>
      </c>
      <c r="AR1530" s="44">
        <f t="shared" si="333"/>
        <v>0</v>
      </c>
      <c r="AS1530" s="44">
        <f t="shared" si="334"/>
        <v>318150</v>
      </c>
      <c r="AT1530" s="44">
        <f t="shared" si="335"/>
        <v>318150</v>
      </c>
      <c r="AU1530" s="46">
        <v>0</v>
      </c>
      <c r="AV1530" s="44">
        <f t="shared" si="329"/>
        <v>318150</v>
      </c>
      <c r="AW1530" s="47" t="str">
        <f t="shared" si="330"/>
        <v>0.01</v>
      </c>
      <c r="AX1530" s="48"/>
      <c r="AY1530" s="48"/>
      <c r="AZ1530" s="49">
        <v>0</v>
      </c>
      <c r="BA1530" s="48"/>
      <c r="BB1530" s="48"/>
      <c r="BC1530" s="44">
        <f t="shared" si="331"/>
        <v>0</v>
      </c>
      <c r="BD1530" s="50">
        <v>1</v>
      </c>
      <c r="BE1530" s="51" t="e">
        <f>IF(AX1530=1,0,IF(AY1530=1,0,IF(BC1530&gt;#REF!,#REF!,IF(OR(AZ1530&gt;0,BD1530&gt;0),BC1530+([1]สูตร2!H1518*(100%-AZ1530)-BC1530)*BD1530,[1]สูตร2!H1518*(100%-AZ1530)))))</f>
        <v>#REF!</v>
      </c>
      <c r="BF1530" s="31"/>
    </row>
    <row r="1531" spans="1:58" s="5" customFormat="1" ht="24" customHeight="1" x14ac:dyDescent="0.2">
      <c r="A1531" s="31">
        <v>484</v>
      </c>
      <c r="B1531" s="31" t="s">
        <v>65</v>
      </c>
      <c r="C1531" s="31">
        <v>12966</v>
      </c>
      <c r="D1531" s="31" t="s">
        <v>801</v>
      </c>
      <c r="E1531" s="31" t="s">
        <v>1132</v>
      </c>
      <c r="F1531" s="31"/>
      <c r="G1531" s="32" t="s">
        <v>1133</v>
      </c>
      <c r="H1531" s="31">
        <v>83</v>
      </c>
      <c r="I1531" s="31"/>
      <c r="J1531" s="31" t="s">
        <v>1016</v>
      </c>
      <c r="K1531" s="31">
        <v>0</v>
      </c>
      <c r="L1531" s="31">
        <v>0</v>
      </c>
      <c r="M1531" s="31">
        <v>55</v>
      </c>
      <c r="N1531" s="33"/>
      <c r="O1531" s="33">
        <v>55</v>
      </c>
      <c r="P1531" s="33"/>
      <c r="Q1531" s="33"/>
      <c r="R1531" s="33"/>
      <c r="S1531" s="34" t="str">
        <f t="shared" si="322"/>
        <v>2</v>
      </c>
      <c r="T1531" s="35">
        <f t="shared" si="323"/>
        <v>55</v>
      </c>
      <c r="U1531" s="36">
        <f>INDEX([1]ราคาที่ดิน!$B:$G,MATCH($C1531,[1]ราคาที่ดิน!$A:$A,0),MATCH($B1531,[1]ราคาที่ดิน!$B$1:$G$1,0))</f>
        <v>150</v>
      </c>
      <c r="V1531" s="37">
        <f t="shared" si="332"/>
        <v>8250</v>
      </c>
      <c r="W1531" s="31">
        <v>1</v>
      </c>
      <c r="X1531" s="31">
        <v>131</v>
      </c>
      <c r="Y1531" s="31" t="s">
        <v>66</v>
      </c>
      <c r="Z1531" s="31" t="s">
        <v>1134</v>
      </c>
      <c r="AA1531" s="31"/>
      <c r="AB1531" s="32" t="s">
        <v>1133</v>
      </c>
      <c r="AC1531" s="38"/>
      <c r="AD1531" s="39" t="s">
        <v>73</v>
      </c>
      <c r="AE1531" s="39" t="s">
        <v>94</v>
      </c>
      <c r="AF1531" s="40" t="str">
        <f t="shared" si="324"/>
        <v>2</v>
      </c>
      <c r="AG1531" s="41">
        <f t="shared" si="325"/>
        <v>100</v>
      </c>
      <c r="AH1531" s="42"/>
      <c r="AI1531" s="42">
        <v>100</v>
      </c>
      <c r="AJ1531" s="42"/>
      <c r="AK1531" s="42"/>
      <c r="AL1531" s="31">
        <v>14</v>
      </c>
      <c r="AM1531" s="43" t="str">
        <f t="shared" si="326"/>
        <v>100</v>
      </c>
      <c r="AN1531" s="44">
        <f>INDEX([1]ราคาสิ่งปลูกสร้าง!$D$6:$CC$47,MATCH($AD1531,[1]ราคาสิ่งปลูกสร้าง!$B$6:$B$45,0),MATCH($C$7,[1]ราคาสิ่งปลูกสร้าง!$D$5:$CC$5,0))</f>
        <v>6500</v>
      </c>
      <c r="AO1531" s="44">
        <f t="shared" si="327"/>
        <v>650000</v>
      </c>
      <c r="AP1531" s="45">
        <f t="shared" si="328"/>
        <v>14</v>
      </c>
      <c r="AQ1531" s="40">
        <f>IF(AP1531=0,0,INDEX([1]ค่าเสื่อมสิ่งปลูกสร้าง!$A$5:$D$105,MATCH($AP1531,[1]ค่าเสื่อมสิ่งปลูกสร้าง!$A$5:$A$105,0),MATCH(AE1531,[1]ค่าเสื่อมสิ่งปลูกสร้าง!$A$3:$D$3)))</f>
        <v>18</v>
      </c>
      <c r="AR1531" s="44">
        <f t="shared" si="333"/>
        <v>533000</v>
      </c>
      <c r="AS1531" s="44">
        <f t="shared" si="334"/>
        <v>541250</v>
      </c>
      <c r="AT1531" s="44">
        <f t="shared" si="335"/>
        <v>541250</v>
      </c>
      <c r="AU1531" s="46">
        <v>0</v>
      </c>
      <c r="AV1531" s="44">
        <f t="shared" si="329"/>
        <v>541250</v>
      </c>
      <c r="AW1531" s="47" t="str">
        <f t="shared" si="330"/>
        <v>0.02</v>
      </c>
      <c r="AX1531" s="48"/>
      <c r="AY1531" s="48"/>
      <c r="AZ1531" s="49">
        <v>0</v>
      </c>
      <c r="BA1531" s="48"/>
      <c r="BB1531" s="48"/>
      <c r="BC1531" s="44">
        <f t="shared" si="331"/>
        <v>0</v>
      </c>
      <c r="BD1531" s="50">
        <v>1</v>
      </c>
      <c r="BE1531" s="51" t="e">
        <f>IF(AX1531=1,0,IF(AY1531=1,0,IF(BC1531&gt;#REF!,#REF!,IF(OR(AZ1531&gt;0,BD1531&gt;0),BC1531+([1]สูตร2!H1519*(100%-AZ1531)-BC1531)*BD1531,[1]สูตร2!H1519*(100%-AZ1531)))))</f>
        <v>#REF!</v>
      </c>
      <c r="BF1531" s="31"/>
    </row>
    <row r="1532" spans="1:58" s="5" customFormat="1" ht="24" customHeight="1" x14ac:dyDescent="0.2">
      <c r="A1532" s="31"/>
      <c r="B1532" s="31" t="s">
        <v>65</v>
      </c>
      <c r="C1532" s="31">
        <v>12969</v>
      </c>
      <c r="D1532" s="31" t="s">
        <v>801</v>
      </c>
      <c r="E1532" s="31" t="s">
        <v>1132</v>
      </c>
      <c r="F1532" s="31"/>
      <c r="G1532" s="32" t="s">
        <v>1133</v>
      </c>
      <c r="H1532" s="31">
        <v>84</v>
      </c>
      <c r="I1532" s="31">
        <v>-452</v>
      </c>
      <c r="J1532" s="31" t="s">
        <v>1016</v>
      </c>
      <c r="K1532" s="31">
        <v>0</v>
      </c>
      <c r="L1532" s="31">
        <v>0</v>
      </c>
      <c r="M1532" s="31">
        <v>58</v>
      </c>
      <c r="N1532" s="33"/>
      <c r="O1532" s="33">
        <v>58</v>
      </c>
      <c r="P1532" s="33"/>
      <c r="Q1532" s="33"/>
      <c r="R1532" s="33"/>
      <c r="S1532" s="34" t="str">
        <f t="shared" si="322"/>
        <v>2</v>
      </c>
      <c r="T1532" s="35">
        <f t="shared" si="323"/>
        <v>58</v>
      </c>
      <c r="U1532" s="36">
        <f>INDEX([1]ราคาที่ดิน!$B:$G,MATCH($C1532,[1]ราคาที่ดิน!$A:$A,0),MATCH($B1532,[1]ราคาที่ดิน!$B$1:$G$1,0))</f>
        <v>150</v>
      </c>
      <c r="V1532" s="37">
        <f t="shared" si="332"/>
        <v>8700</v>
      </c>
      <c r="W1532" s="31"/>
      <c r="X1532" s="31">
        <v>131</v>
      </c>
      <c r="Y1532" s="31" t="s">
        <v>66</v>
      </c>
      <c r="Z1532" s="31" t="s">
        <v>1134</v>
      </c>
      <c r="AA1532" s="31"/>
      <c r="AB1532" s="32" t="s">
        <v>1133</v>
      </c>
      <c r="AC1532" s="38"/>
      <c r="AD1532" s="39" t="s">
        <v>75</v>
      </c>
      <c r="AE1532" s="39" t="s">
        <v>76</v>
      </c>
      <c r="AF1532" s="40" t="str">
        <f t="shared" si="324"/>
        <v>1</v>
      </c>
      <c r="AG1532" s="41">
        <f t="shared" si="325"/>
        <v>15.75</v>
      </c>
      <c r="AH1532" s="42">
        <v>15.75</v>
      </c>
      <c r="AI1532" s="42"/>
      <c r="AJ1532" s="42"/>
      <c r="AK1532" s="42"/>
      <c r="AL1532" s="31">
        <v>14</v>
      </c>
      <c r="AM1532" s="43" t="str">
        <f t="shared" si="326"/>
        <v>100</v>
      </c>
      <c r="AN1532" s="44">
        <f>INDEX([1]ราคาสิ่งปลูกสร้าง!$D$6:$CC$47,MATCH($AD1532,[1]ราคาสิ่งปลูกสร้าง!$B$6:$B$45,0),MATCH($C$7,[1]ราคาสิ่งปลูกสร้าง!$D$5:$CC$5,0))</f>
        <v>5400</v>
      </c>
      <c r="AO1532" s="44">
        <f t="shared" si="327"/>
        <v>85050</v>
      </c>
      <c r="AP1532" s="45">
        <f t="shared" si="328"/>
        <v>14</v>
      </c>
      <c r="AQ1532" s="40">
        <f>IF(AP1532=0,0,INDEX([1]ค่าเสื่อมสิ่งปลูกสร้าง!$A$5:$D$105,MATCH($AP1532,[1]ค่าเสื่อมสิ่งปลูกสร้าง!$A$5:$A$105,0),MATCH(AE1532,[1]ค่าเสื่อมสิ่งปลูกสร้าง!$A$3:$D$3)))</f>
        <v>60</v>
      </c>
      <c r="AR1532" s="44">
        <f t="shared" si="333"/>
        <v>34020</v>
      </c>
      <c r="AS1532" s="44">
        <f t="shared" si="334"/>
        <v>42720</v>
      </c>
      <c r="AT1532" s="44">
        <f t="shared" si="335"/>
        <v>42720</v>
      </c>
      <c r="AU1532" s="46">
        <v>0</v>
      </c>
      <c r="AV1532" s="44">
        <f t="shared" si="329"/>
        <v>42720</v>
      </c>
      <c r="AW1532" s="47" t="str">
        <f t="shared" si="330"/>
        <v>0.01</v>
      </c>
      <c r="AX1532" s="48"/>
      <c r="AY1532" s="48"/>
      <c r="AZ1532" s="49">
        <v>0</v>
      </c>
      <c r="BA1532" s="48"/>
      <c r="BB1532" s="48"/>
      <c r="BC1532" s="44">
        <f t="shared" si="331"/>
        <v>0</v>
      </c>
      <c r="BD1532" s="50">
        <v>1</v>
      </c>
      <c r="BE1532" s="51" t="e">
        <f>IF(AX1532=1,0,IF(AY1532=1,0,IF(BC1532&gt;#REF!,#REF!,IF(OR(AZ1532&gt;0,BD1532&gt;0),BC1532+([1]สูตร2!H1520*(100%-AZ1532)-BC1532)*BD1532,[1]สูตร2!H1520*(100%-AZ1532)))))</f>
        <v>#REF!</v>
      </c>
      <c r="BF1532" s="31"/>
    </row>
    <row r="1533" spans="1:58" s="5" customFormat="1" ht="24" customHeight="1" x14ac:dyDescent="0.2">
      <c r="A1533" s="31"/>
      <c r="B1533" s="31" t="s">
        <v>65</v>
      </c>
      <c r="C1533" s="31">
        <v>17039</v>
      </c>
      <c r="D1533" s="31" t="s">
        <v>801</v>
      </c>
      <c r="E1533" s="31" t="s">
        <v>1132</v>
      </c>
      <c r="F1533" s="31"/>
      <c r="G1533" s="32" t="s">
        <v>1133</v>
      </c>
      <c r="H1533" s="31">
        <v>3</v>
      </c>
      <c r="I1533" s="31">
        <v>1004</v>
      </c>
      <c r="J1533" s="31" t="s">
        <v>1016</v>
      </c>
      <c r="K1533" s="31">
        <v>4</v>
      </c>
      <c r="L1533" s="31">
        <v>1</v>
      </c>
      <c r="M1533" s="31">
        <v>53</v>
      </c>
      <c r="N1533" s="33">
        <v>1753</v>
      </c>
      <c r="O1533" s="33"/>
      <c r="P1533" s="33"/>
      <c r="Q1533" s="33"/>
      <c r="R1533" s="33"/>
      <c r="S1533" s="34" t="str">
        <f t="shared" si="322"/>
        <v>1</v>
      </c>
      <c r="T1533" s="35">
        <f t="shared" si="323"/>
        <v>1753</v>
      </c>
      <c r="U1533" s="36">
        <f>INDEX([1]ราคาที่ดิน!$B:$G,MATCH($C1533,[1]ราคาที่ดิน!$A:$A,0),MATCH($B1533,[1]ราคาที่ดิน!$B$1:$G$1,0))</f>
        <v>150</v>
      </c>
      <c r="V1533" s="37">
        <f t="shared" si="332"/>
        <v>262950</v>
      </c>
      <c r="W1533" s="31"/>
      <c r="X1533" s="31"/>
      <c r="Y1533" s="31"/>
      <c r="Z1533" s="31"/>
      <c r="AA1533" s="31"/>
      <c r="AB1533" s="32"/>
      <c r="AC1533" s="38"/>
      <c r="AD1533" s="39"/>
      <c r="AE1533" s="39"/>
      <c r="AF1533" s="40" t="str">
        <f t="shared" si="324"/>
        <v/>
      </c>
      <c r="AG1533" s="41" t="str">
        <f t="shared" si="325"/>
        <v/>
      </c>
      <c r="AH1533" s="42"/>
      <c r="AI1533" s="42"/>
      <c r="AJ1533" s="42"/>
      <c r="AK1533" s="42"/>
      <c r="AL1533" s="31"/>
      <c r="AM1533" s="43" t="str">
        <f t="shared" si="326"/>
        <v>100</v>
      </c>
      <c r="AN1533" s="44">
        <f>INDEX([1]ราคาสิ่งปลูกสร้าง!$D$6:$CC$47,MATCH($AD1533,[1]ราคาสิ่งปลูกสร้าง!$B$6:$B$45,0),MATCH($C$7,[1]ราคาสิ่งปลูกสร้าง!$D$5:$CC$5,0))</f>
        <v>0</v>
      </c>
      <c r="AO1533" s="44">
        <f t="shared" si="327"/>
        <v>0</v>
      </c>
      <c r="AP1533" s="45">
        <f t="shared" si="328"/>
        <v>0</v>
      </c>
      <c r="AQ1533" s="40">
        <f>IF(AP1533=0,0,INDEX([1]ค่าเสื่อมสิ่งปลูกสร้าง!$A$5:$D$105,MATCH($AP1533,[1]ค่าเสื่อมสิ่งปลูกสร้าง!$A$5:$A$105,0),MATCH(AE1533,[1]ค่าเสื่อมสิ่งปลูกสร้าง!$A$3:$D$3)))</f>
        <v>0</v>
      </c>
      <c r="AR1533" s="44">
        <f t="shared" si="333"/>
        <v>0</v>
      </c>
      <c r="AS1533" s="44">
        <f t="shared" si="334"/>
        <v>262950</v>
      </c>
      <c r="AT1533" s="44">
        <f t="shared" si="335"/>
        <v>262950</v>
      </c>
      <c r="AU1533" s="46">
        <v>0</v>
      </c>
      <c r="AV1533" s="44">
        <f t="shared" si="329"/>
        <v>262950</v>
      </c>
      <c r="AW1533" s="47" t="str">
        <f t="shared" si="330"/>
        <v>0.01</v>
      </c>
      <c r="AX1533" s="48"/>
      <c r="AY1533" s="48"/>
      <c r="AZ1533" s="49">
        <v>0</v>
      </c>
      <c r="BA1533" s="48"/>
      <c r="BB1533" s="48"/>
      <c r="BC1533" s="44">
        <f t="shared" si="331"/>
        <v>0</v>
      </c>
      <c r="BD1533" s="50">
        <v>1</v>
      </c>
      <c r="BE1533" s="51" t="e">
        <f>IF(AX1533=1,0,IF(AY1533=1,0,IF(BC1533&gt;#REF!,#REF!,IF(OR(AZ1533&gt;0,BD1533&gt;0),BC1533+([1]สูตร2!H1521*(100%-AZ1533)-BC1533)*BD1533,[1]สูตร2!H1521*(100%-AZ1533)))))</f>
        <v>#REF!</v>
      </c>
      <c r="BF1533" s="31"/>
    </row>
    <row r="1534" spans="1:58" s="5" customFormat="1" ht="24" customHeight="1" x14ac:dyDescent="0.2">
      <c r="A1534" s="31">
        <v>485</v>
      </c>
      <c r="B1534" s="31" t="s">
        <v>65</v>
      </c>
      <c r="C1534" s="31">
        <v>7761</v>
      </c>
      <c r="D1534" s="31" t="s">
        <v>66</v>
      </c>
      <c r="E1534" s="31" t="s">
        <v>1135</v>
      </c>
      <c r="F1534" s="31"/>
      <c r="G1534" s="32" t="s">
        <v>1136</v>
      </c>
      <c r="H1534" s="31">
        <v>57</v>
      </c>
      <c r="I1534" s="31">
        <v>3415</v>
      </c>
      <c r="J1534" s="31" t="s">
        <v>1016</v>
      </c>
      <c r="K1534" s="31">
        <v>4</v>
      </c>
      <c r="L1534" s="31">
        <v>3</v>
      </c>
      <c r="M1534" s="31">
        <v>58</v>
      </c>
      <c r="N1534" s="33">
        <v>1958</v>
      </c>
      <c r="O1534" s="33"/>
      <c r="P1534" s="33"/>
      <c r="Q1534" s="33"/>
      <c r="R1534" s="33"/>
      <c r="S1534" s="34" t="str">
        <f t="shared" si="322"/>
        <v>1</v>
      </c>
      <c r="T1534" s="35">
        <f t="shared" si="323"/>
        <v>1958</v>
      </c>
      <c r="U1534" s="36">
        <f>INDEX([1]ราคาที่ดิน!$B:$G,MATCH($C1534,[1]ราคาที่ดิน!$A:$A,0),MATCH($B1534,[1]ราคาที่ดิน!$B$1:$G$1,0))</f>
        <v>150</v>
      </c>
      <c r="V1534" s="37">
        <f t="shared" si="332"/>
        <v>293700</v>
      </c>
      <c r="W1534" s="31"/>
      <c r="X1534" s="31"/>
      <c r="Y1534" s="31"/>
      <c r="Z1534" s="31"/>
      <c r="AA1534" s="31"/>
      <c r="AB1534" s="32"/>
      <c r="AC1534" s="38"/>
      <c r="AD1534" s="39"/>
      <c r="AE1534" s="39"/>
      <c r="AF1534" s="40" t="str">
        <f t="shared" si="324"/>
        <v/>
      </c>
      <c r="AG1534" s="41" t="str">
        <f t="shared" si="325"/>
        <v/>
      </c>
      <c r="AH1534" s="42"/>
      <c r="AI1534" s="42"/>
      <c r="AJ1534" s="42"/>
      <c r="AK1534" s="42"/>
      <c r="AL1534" s="31"/>
      <c r="AM1534" s="43" t="str">
        <f t="shared" si="326"/>
        <v>100</v>
      </c>
      <c r="AN1534" s="44">
        <f>INDEX([1]ราคาสิ่งปลูกสร้าง!$D$6:$CC$47,MATCH($AD1534,[1]ราคาสิ่งปลูกสร้าง!$B$6:$B$45,0),MATCH($C$7,[1]ราคาสิ่งปลูกสร้าง!$D$5:$CC$5,0))</f>
        <v>0</v>
      </c>
      <c r="AO1534" s="44">
        <f t="shared" si="327"/>
        <v>0</v>
      </c>
      <c r="AP1534" s="45">
        <f t="shared" si="328"/>
        <v>0</v>
      </c>
      <c r="AQ1534" s="40">
        <f>IF(AP1534=0,0,INDEX([1]ค่าเสื่อมสิ่งปลูกสร้าง!$A$5:$D$105,MATCH($AP1534,[1]ค่าเสื่อมสิ่งปลูกสร้าง!$A$5:$A$105,0),MATCH(AE1534,[1]ค่าเสื่อมสิ่งปลูกสร้าง!$A$3:$D$3)))</f>
        <v>0</v>
      </c>
      <c r="AR1534" s="44">
        <f t="shared" si="333"/>
        <v>0</v>
      </c>
      <c r="AS1534" s="44">
        <f t="shared" si="334"/>
        <v>293700</v>
      </c>
      <c r="AT1534" s="44">
        <f t="shared" si="335"/>
        <v>293700</v>
      </c>
      <c r="AU1534" s="46">
        <v>0</v>
      </c>
      <c r="AV1534" s="44">
        <f t="shared" si="329"/>
        <v>293700</v>
      </c>
      <c r="AW1534" s="47" t="str">
        <f t="shared" si="330"/>
        <v>0.01</v>
      </c>
      <c r="AX1534" s="48"/>
      <c r="AY1534" s="48"/>
      <c r="AZ1534" s="49">
        <v>0</v>
      </c>
      <c r="BA1534" s="48"/>
      <c r="BB1534" s="48"/>
      <c r="BC1534" s="44">
        <f t="shared" si="331"/>
        <v>0</v>
      </c>
      <c r="BD1534" s="50">
        <v>1</v>
      </c>
      <c r="BE1534" s="51" t="e">
        <f>IF(AX1534=1,0,IF(AY1534=1,0,IF(BC1534&gt;#REF!,#REF!,IF(OR(AZ1534&gt;0,BD1534&gt;0),BC1534+([1]สูตร2!H1522*(100%-AZ1534)-BC1534)*BD1534,[1]สูตร2!H1522*(100%-AZ1534)))))</f>
        <v>#REF!</v>
      </c>
      <c r="BF1534" s="31"/>
    </row>
    <row r="1535" spans="1:58" s="5" customFormat="1" ht="24" customHeight="1" x14ac:dyDescent="0.2">
      <c r="A1535" s="31"/>
      <c r="B1535" s="31" t="s">
        <v>65</v>
      </c>
      <c r="C1535" s="31">
        <v>7643</v>
      </c>
      <c r="D1535" s="31" t="s">
        <v>66</v>
      </c>
      <c r="E1535" s="31" t="s">
        <v>1135</v>
      </c>
      <c r="F1535" s="31"/>
      <c r="G1535" s="32" t="s">
        <v>1136</v>
      </c>
      <c r="H1535" s="31">
        <v>140</v>
      </c>
      <c r="I1535" s="31">
        <v>-604</v>
      </c>
      <c r="J1535" s="31" t="s">
        <v>1016</v>
      </c>
      <c r="K1535" s="31">
        <v>0</v>
      </c>
      <c r="L1535" s="31">
        <v>0</v>
      </c>
      <c r="M1535" s="31">
        <v>40</v>
      </c>
      <c r="N1535" s="33"/>
      <c r="O1535" s="33">
        <v>40</v>
      </c>
      <c r="P1535" s="33"/>
      <c r="Q1535" s="33"/>
      <c r="R1535" s="33"/>
      <c r="S1535" s="34" t="str">
        <f t="shared" si="322"/>
        <v>2</v>
      </c>
      <c r="T1535" s="35">
        <f t="shared" si="323"/>
        <v>40</v>
      </c>
      <c r="U1535" s="36">
        <f>INDEX([1]ราคาที่ดิน!$B:$G,MATCH($C1535,[1]ราคาที่ดิน!$A:$A,0),MATCH($B1535,[1]ราคาที่ดิน!$B$1:$G$1,0))</f>
        <v>150</v>
      </c>
      <c r="V1535" s="37">
        <f t="shared" si="332"/>
        <v>6000</v>
      </c>
      <c r="W1535" s="31">
        <v>1</v>
      </c>
      <c r="X1535" s="31">
        <v>117</v>
      </c>
      <c r="Y1535" s="31" t="s">
        <v>66</v>
      </c>
      <c r="Z1535" s="31" t="s">
        <v>1135</v>
      </c>
      <c r="AA1535" s="31"/>
      <c r="AB1535" s="32" t="s">
        <v>1136</v>
      </c>
      <c r="AC1535" s="38"/>
      <c r="AD1535" s="39" t="s">
        <v>73</v>
      </c>
      <c r="AE1535" s="39" t="s">
        <v>94</v>
      </c>
      <c r="AF1535" s="40" t="str">
        <f t="shared" si="324"/>
        <v>2</v>
      </c>
      <c r="AG1535" s="41">
        <f t="shared" si="325"/>
        <v>110</v>
      </c>
      <c r="AH1535" s="42"/>
      <c r="AI1535" s="42">
        <v>110</v>
      </c>
      <c r="AJ1535" s="42"/>
      <c r="AK1535" s="42"/>
      <c r="AL1535" s="31">
        <v>24</v>
      </c>
      <c r="AM1535" s="43" t="str">
        <f t="shared" si="326"/>
        <v>100</v>
      </c>
      <c r="AN1535" s="44">
        <f>INDEX([1]ราคาสิ่งปลูกสร้าง!$D$6:$CC$47,MATCH($AD1535,[1]ราคาสิ่งปลูกสร้าง!$B$6:$B$45,0),MATCH($C$7,[1]ราคาสิ่งปลูกสร้าง!$D$5:$CC$5,0))</f>
        <v>6500</v>
      </c>
      <c r="AO1535" s="44">
        <f t="shared" si="327"/>
        <v>715000</v>
      </c>
      <c r="AP1535" s="45">
        <f t="shared" si="328"/>
        <v>24</v>
      </c>
      <c r="AQ1535" s="40">
        <f>IF(AP1535=0,0,INDEX([1]ค่าเสื่อมสิ่งปลูกสร้าง!$A$5:$D$105,MATCH($AP1535,[1]ค่าเสื่อมสิ่งปลูกสร้าง!$A$5:$A$105,0),MATCH(AE1535,[1]ค่าเสื่อมสิ่งปลูกสร้าง!$A$3:$D$3)))</f>
        <v>38</v>
      </c>
      <c r="AR1535" s="44">
        <f t="shared" si="333"/>
        <v>443300</v>
      </c>
      <c r="AS1535" s="44">
        <f t="shared" si="334"/>
        <v>449300</v>
      </c>
      <c r="AT1535" s="44">
        <f t="shared" si="335"/>
        <v>449300</v>
      </c>
      <c r="AU1535" s="46">
        <v>0</v>
      </c>
      <c r="AV1535" s="44">
        <f t="shared" si="329"/>
        <v>449300</v>
      </c>
      <c r="AW1535" s="47" t="str">
        <f t="shared" si="330"/>
        <v>0.02</v>
      </c>
      <c r="AX1535" s="48"/>
      <c r="AY1535" s="48"/>
      <c r="AZ1535" s="49">
        <v>0</v>
      </c>
      <c r="BA1535" s="48"/>
      <c r="BB1535" s="48"/>
      <c r="BC1535" s="44">
        <f t="shared" si="331"/>
        <v>0</v>
      </c>
      <c r="BD1535" s="50">
        <v>1</v>
      </c>
      <c r="BE1535" s="51" t="e">
        <f>IF(AX1535=1,0,IF(AY1535=1,0,IF(BC1535&gt;#REF!,#REF!,IF(OR(AZ1535&gt;0,BD1535&gt;0),BC1535+([1]สูตร2!H1523*(100%-AZ1535)-BC1535)*BD1535,[1]สูตร2!H1523*(100%-AZ1535)))))</f>
        <v>#REF!</v>
      </c>
      <c r="BF1535" s="31"/>
    </row>
    <row r="1536" spans="1:58" s="5" customFormat="1" ht="24" customHeight="1" x14ac:dyDescent="0.2">
      <c r="A1536" s="31"/>
      <c r="B1536" s="31" t="s">
        <v>65</v>
      </c>
      <c r="C1536" s="31">
        <v>7643</v>
      </c>
      <c r="D1536" s="31" t="s">
        <v>66</v>
      </c>
      <c r="E1536" s="31" t="s">
        <v>1135</v>
      </c>
      <c r="F1536" s="31"/>
      <c r="G1536" s="32" t="s">
        <v>1136</v>
      </c>
      <c r="H1536" s="31">
        <v>140</v>
      </c>
      <c r="I1536" s="31">
        <v>-604</v>
      </c>
      <c r="J1536" s="31" t="s">
        <v>1016</v>
      </c>
      <c r="K1536" s="31">
        <v>0</v>
      </c>
      <c r="L1536" s="31">
        <v>0</v>
      </c>
      <c r="M1536" s="31">
        <v>28</v>
      </c>
      <c r="N1536" s="33"/>
      <c r="O1536" s="33">
        <v>28</v>
      </c>
      <c r="P1536" s="33"/>
      <c r="Q1536" s="33"/>
      <c r="R1536" s="33"/>
      <c r="S1536" s="34" t="str">
        <f t="shared" si="322"/>
        <v>2</v>
      </c>
      <c r="T1536" s="35">
        <f t="shared" si="323"/>
        <v>28</v>
      </c>
      <c r="U1536" s="36">
        <f>INDEX([1]ราคาที่ดิน!$B:$G,MATCH($C1536,[1]ราคาที่ดิน!$A:$A,0),MATCH($B1536,[1]ราคาที่ดิน!$B$1:$G$1,0))</f>
        <v>150</v>
      </c>
      <c r="V1536" s="37">
        <f t="shared" si="332"/>
        <v>4200</v>
      </c>
      <c r="W1536" s="31">
        <v>2</v>
      </c>
      <c r="X1536" s="31">
        <v>117</v>
      </c>
      <c r="Y1536" s="31" t="s">
        <v>66</v>
      </c>
      <c r="Z1536" s="31" t="s">
        <v>1135</v>
      </c>
      <c r="AA1536" s="31"/>
      <c r="AB1536" s="32" t="s">
        <v>1136</v>
      </c>
      <c r="AC1536" s="38"/>
      <c r="AD1536" s="39" t="s">
        <v>75</v>
      </c>
      <c r="AE1536" s="39" t="s">
        <v>76</v>
      </c>
      <c r="AF1536" s="40" t="str">
        <f t="shared" si="324"/>
        <v>1</v>
      </c>
      <c r="AG1536" s="41">
        <f t="shared" si="325"/>
        <v>11.1</v>
      </c>
      <c r="AH1536" s="42">
        <v>11.1</v>
      </c>
      <c r="AI1536" s="42"/>
      <c r="AJ1536" s="42"/>
      <c r="AK1536" s="42"/>
      <c r="AL1536" s="31">
        <v>21</v>
      </c>
      <c r="AM1536" s="43" t="str">
        <f t="shared" si="326"/>
        <v>100</v>
      </c>
      <c r="AN1536" s="44">
        <f>INDEX([1]ราคาสิ่งปลูกสร้าง!$D$6:$CC$47,MATCH($AD1536,[1]ราคาสิ่งปลูกสร้าง!$B$6:$B$45,0),MATCH($C$7,[1]ราคาสิ่งปลูกสร้าง!$D$5:$CC$5,0))</f>
        <v>5400</v>
      </c>
      <c r="AO1536" s="44">
        <f t="shared" si="327"/>
        <v>59940</v>
      </c>
      <c r="AP1536" s="45">
        <f t="shared" si="328"/>
        <v>21</v>
      </c>
      <c r="AQ1536" s="40">
        <f>IF(AP1536=0,0,INDEX([1]ค่าเสื่อมสิ่งปลูกสร้าง!$A$5:$D$105,MATCH($AP1536,[1]ค่าเสื่อมสิ่งปลูกสร้าง!$A$5:$A$105,0),MATCH(AE1536,[1]ค่าเสื่อมสิ่งปลูกสร้าง!$A$3:$D$3)))</f>
        <v>93</v>
      </c>
      <c r="AR1536" s="44">
        <f t="shared" si="333"/>
        <v>4195.8</v>
      </c>
      <c r="AS1536" s="44">
        <f t="shared" si="334"/>
        <v>8395.7999999999993</v>
      </c>
      <c r="AT1536" s="44">
        <f t="shared" si="335"/>
        <v>8395.7999999999993</v>
      </c>
      <c r="AU1536" s="46">
        <v>0</v>
      </c>
      <c r="AV1536" s="44">
        <f t="shared" si="329"/>
        <v>8395.7999999999993</v>
      </c>
      <c r="AW1536" s="47" t="str">
        <f t="shared" si="330"/>
        <v>0.01</v>
      </c>
      <c r="AX1536" s="48"/>
      <c r="AY1536" s="48"/>
      <c r="AZ1536" s="49">
        <v>0</v>
      </c>
      <c r="BA1536" s="48"/>
      <c r="BB1536" s="48"/>
      <c r="BC1536" s="44">
        <f t="shared" si="331"/>
        <v>0</v>
      </c>
      <c r="BD1536" s="50">
        <v>1</v>
      </c>
      <c r="BE1536" s="51" t="e">
        <f>IF(AX1536=1,0,IF(AY1536=1,0,IF(BC1536&gt;#REF!,#REF!,IF(OR(AZ1536&gt;0,BD1536&gt;0),BC1536+([1]สูตร2!H1524*(100%-AZ1536)-BC1536)*BD1536,[1]สูตร2!H1524*(100%-AZ1536)))))</f>
        <v>#REF!</v>
      </c>
      <c r="BF1536" s="31"/>
    </row>
    <row r="1537" spans="1:58" s="5" customFormat="1" ht="24" customHeight="1" x14ac:dyDescent="0.2">
      <c r="A1537" s="31"/>
      <c r="B1537" s="31" t="s">
        <v>65</v>
      </c>
      <c r="C1537" s="31">
        <v>7643</v>
      </c>
      <c r="D1537" s="31" t="s">
        <v>66</v>
      </c>
      <c r="E1537" s="31" t="s">
        <v>1135</v>
      </c>
      <c r="F1537" s="31"/>
      <c r="G1537" s="32" t="s">
        <v>1136</v>
      </c>
      <c r="H1537" s="31">
        <v>140</v>
      </c>
      <c r="I1537" s="31">
        <v>-604</v>
      </c>
      <c r="J1537" s="31" t="s">
        <v>1016</v>
      </c>
      <c r="K1537" s="31">
        <v>0</v>
      </c>
      <c r="L1537" s="31">
        <v>0</v>
      </c>
      <c r="M1537" s="31">
        <v>20</v>
      </c>
      <c r="N1537" s="33"/>
      <c r="O1537" s="33">
        <v>20</v>
      </c>
      <c r="P1537" s="33"/>
      <c r="Q1537" s="33"/>
      <c r="R1537" s="33"/>
      <c r="S1537" s="34" t="str">
        <f t="shared" si="322"/>
        <v>2</v>
      </c>
      <c r="T1537" s="35">
        <f t="shared" si="323"/>
        <v>20</v>
      </c>
      <c r="U1537" s="36">
        <f>INDEX([1]ราคาที่ดิน!$B:$G,MATCH($C1537,[1]ราคาที่ดิน!$A:$A,0),MATCH($B1537,[1]ราคาที่ดิน!$B$1:$G$1,0))</f>
        <v>150</v>
      </c>
      <c r="V1537" s="37">
        <f t="shared" si="332"/>
        <v>3000</v>
      </c>
      <c r="W1537" s="31">
        <v>3</v>
      </c>
      <c r="X1537" s="31">
        <v>117</v>
      </c>
      <c r="Y1537" s="31" t="s">
        <v>66</v>
      </c>
      <c r="Z1537" s="31" t="s">
        <v>1135</v>
      </c>
      <c r="AA1537" s="31"/>
      <c r="AB1537" s="32" t="s">
        <v>1136</v>
      </c>
      <c r="AC1537" s="38"/>
      <c r="AD1537" s="39" t="s">
        <v>77</v>
      </c>
      <c r="AE1537" s="39" t="s">
        <v>76</v>
      </c>
      <c r="AF1537" s="40" t="str">
        <f t="shared" si="324"/>
        <v>1</v>
      </c>
      <c r="AG1537" s="41">
        <f t="shared" si="325"/>
        <v>10</v>
      </c>
      <c r="AH1537" s="42">
        <v>10</v>
      </c>
      <c r="AI1537" s="42"/>
      <c r="AJ1537" s="42"/>
      <c r="AK1537" s="42"/>
      <c r="AL1537" s="31">
        <v>21</v>
      </c>
      <c r="AM1537" s="43" t="str">
        <f t="shared" si="326"/>
        <v>100</v>
      </c>
      <c r="AN1537" s="44">
        <f>INDEX([1]ราคาสิ่งปลูกสร้าง!$D$6:$CC$47,MATCH($AD1537,[1]ราคาสิ่งปลูกสร้าง!$B$6:$B$45,0),MATCH($C$7,[1]ราคาสิ่งปลูกสร้าง!$D$5:$CC$5,0))</f>
        <v>2050</v>
      </c>
      <c r="AO1537" s="44">
        <f t="shared" si="327"/>
        <v>20500</v>
      </c>
      <c r="AP1537" s="45">
        <f t="shared" si="328"/>
        <v>21</v>
      </c>
      <c r="AQ1537" s="40">
        <f>IF(AP1537=0,0,INDEX([1]ค่าเสื่อมสิ่งปลูกสร้าง!$A$5:$D$105,MATCH($AP1537,[1]ค่าเสื่อมสิ่งปลูกสร้าง!$A$5:$A$105,0),MATCH(AE1537,[1]ค่าเสื่อมสิ่งปลูกสร้าง!$A$3:$D$3)))</f>
        <v>93</v>
      </c>
      <c r="AR1537" s="44">
        <f t="shared" si="333"/>
        <v>1435.0000000000002</v>
      </c>
      <c r="AS1537" s="44">
        <f t="shared" si="334"/>
        <v>4435</v>
      </c>
      <c r="AT1537" s="44">
        <f t="shared" si="335"/>
        <v>4435</v>
      </c>
      <c r="AU1537" s="46">
        <v>0</v>
      </c>
      <c r="AV1537" s="44">
        <f t="shared" si="329"/>
        <v>4435</v>
      </c>
      <c r="AW1537" s="47" t="str">
        <f t="shared" si="330"/>
        <v>0.01</v>
      </c>
      <c r="AX1537" s="48"/>
      <c r="AY1537" s="48"/>
      <c r="AZ1537" s="49">
        <v>0</v>
      </c>
      <c r="BA1537" s="48"/>
      <c r="BB1537" s="48"/>
      <c r="BC1537" s="44">
        <f t="shared" si="331"/>
        <v>0</v>
      </c>
      <c r="BD1537" s="50">
        <v>1</v>
      </c>
      <c r="BE1537" s="51" t="e">
        <f>IF(AX1537=1,0,IF(AY1537=1,0,IF(BC1537&gt;#REF!,#REF!,IF(OR(AZ1537&gt;0,BD1537&gt;0),BC1537+([1]สูตร2!H1525*(100%-AZ1537)-BC1537)*BD1537,[1]สูตร2!H1525*(100%-AZ1537)))))</f>
        <v>#REF!</v>
      </c>
      <c r="BF1537" s="31"/>
    </row>
    <row r="1538" spans="1:58" s="5" customFormat="1" ht="24" customHeight="1" x14ac:dyDescent="0.2">
      <c r="A1538" s="31">
        <v>486</v>
      </c>
      <c r="B1538" s="31" t="s">
        <v>65</v>
      </c>
      <c r="C1538" s="31">
        <v>12961</v>
      </c>
      <c r="D1538" s="31" t="s">
        <v>66</v>
      </c>
      <c r="E1538" s="31" t="s">
        <v>1137</v>
      </c>
      <c r="F1538" s="31"/>
      <c r="G1538" s="32" t="s">
        <v>1138</v>
      </c>
      <c r="H1538" s="31">
        <v>46</v>
      </c>
      <c r="I1538" s="31" t="s">
        <v>104</v>
      </c>
      <c r="J1538" s="31" t="s">
        <v>1016</v>
      </c>
      <c r="K1538" s="31">
        <v>0</v>
      </c>
      <c r="L1538" s="31">
        <v>0</v>
      </c>
      <c r="M1538" s="31">
        <v>42</v>
      </c>
      <c r="N1538" s="33"/>
      <c r="O1538" s="33">
        <v>42</v>
      </c>
      <c r="P1538" s="33"/>
      <c r="Q1538" s="33"/>
      <c r="R1538" s="33"/>
      <c r="S1538" s="34" t="str">
        <f t="shared" si="322"/>
        <v>2</v>
      </c>
      <c r="T1538" s="35">
        <f t="shared" si="323"/>
        <v>42</v>
      </c>
      <c r="U1538" s="36">
        <f>INDEX([1]ราคาที่ดิน!$B:$G,MATCH($C1538,[1]ราคาที่ดิน!$A:$A,0),MATCH($B1538,[1]ราคาที่ดิน!$B$1:$G$1,0))</f>
        <v>150</v>
      </c>
      <c r="V1538" s="37">
        <f t="shared" si="332"/>
        <v>6300</v>
      </c>
      <c r="W1538" s="31">
        <v>1</v>
      </c>
      <c r="X1538" s="31">
        <v>84</v>
      </c>
      <c r="Y1538" s="31" t="s">
        <v>71</v>
      </c>
      <c r="Z1538" s="31" t="s">
        <v>1139</v>
      </c>
      <c r="AA1538" s="31"/>
      <c r="AB1538" s="32" t="s">
        <v>1138</v>
      </c>
      <c r="AC1538" s="38"/>
      <c r="AD1538" s="39" t="s">
        <v>73</v>
      </c>
      <c r="AE1538" s="39" t="s">
        <v>94</v>
      </c>
      <c r="AF1538" s="40" t="str">
        <f t="shared" si="324"/>
        <v>2</v>
      </c>
      <c r="AG1538" s="41">
        <f t="shared" si="325"/>
        <v>115</v>
      </c>
      <c r="AH1538" s="42"/>
      <c r="AI1538" s="42">
        <v>115</v>
      </c>
      <c r="AJ1538" s="42"/>
      <c r="AK1538" s="42"/>
      <c r="AL1538" s="31">
        <v>4</v>
      </c>
      <c r="AM1538" s="43" t="str">
        <f t="shared" si="326"/>
        <v>100</v>
      </c>
      <c r="AN1538" s="44">
        <f>INDEX([1]ราคาสิ่งปลูกสร้าง!$D$6:$CC$47,MATCH($AD1538,[1]ราคาสิ่งปลูกสร้าง!$B$6:$B$45,0),MATCH($C$7,[1]ราคาสิ่งปลูกสร้าง!$D$5:$CC$5,0))</f>
        <v>6500</v>
      </c>
      <c r="AO1538" s="44">
        <f t="shared" si="327"/>
        <v>747500</v>
      </c>
      <c r="AP1538" s="45">
        <f t="shared" si="328"/>
        <v>4</v>
      </c>
      <c r="AQ1538" s="40">
        <f>IF(AP1538=0,0,INDEX([1]ค่าเสื่อมสิ่งปลูกสร้าง!$A$5:$D$105,MATCH($AP1538,[1]ค่าเสื่อมสิ่งปลูกสร้าง!$A$5:$A$105,0),MATCH(AE1538,[1]ค่าเสื่อมสิ่งปลูกสร้าง!$A$3:$D$3)))</f>
        <v>4</v>
      </c>
      <c r="AR1538" s="44">
        <f t="shared" si="333"/>
        <v>717600</v>
      </c>
      <c r="AS1538" s="44">
        <f t="shared" si="334"/>
        <v>723900</v>
      </c>
      <c r="AT1538" s="44">
        <f t="shared" si="335"/>
        <v>723900</v>
      </c>
      <c r="AU1538" s="46">
        <v>0</v>
      </c>
      <c r="AV1538" s="44">
        <f t="shared" si="329"/>
        <v>723900</v>
      </c>
      <c r="AW1538" s="47" t="str">
        <f t="shared" si="330"/>
        <v>0.02</v>
      </c>
      <c r="AX1538" s="48"/>
      <c r="AY1538" s="48"/>
      <c r="AZ1538" s="49">
        <v>0</v>
      </c>
      <c r="BA1538" s="48"/>
      <c r="BB1538" s="48"/>
      <c r="BC1538" s="44">
        <f t="shared" si="331"/>
        <v>0</v>
      </c>
      <c r="BD1538" s="50">
        <v>1</v>
      </c>
      <c r="BE1538" s="51" t="e">
        <f>IF(AX1538=1,0,IF(AY1538=1,0,IF(BC1538&gt;#REF!,#REF!,IF(OR(AZ1538&gt;0,BD1538&gt;0),BC1538+([1]สูตร2!H1526*(100%-AZ1538)-BC1538)*BD1538,[1]สูตร2!H1526*(100%-AZ1538)))))</f>
        <v>#REF!</v>
      </c>
      <c r="BF1538" s="31"/>
    </row>
    <row r="1539" spans="1:58" s="5" customFormat="1" ht="24" customHeight="1" x14ac:dyDescent="0.2">
      <c r="A1539" s="31"/>
      <c r="B1539" s="31" t="s">
        <v>65</v>
      </c>
      <c r="C1539" s="31">
        <v>12960</v>
      </c>
      <c r="D1539" s="31" t="s">
        <v>66</v>
      </c>
      <c r="E1539" s="31" t="s">
        <v>1137</v>
      </c>
      <c r="F1539" s="31"/>
      <c r="G1539" s="32" t="s">
        <v>1138</v>
      </c>
      <c r="H1539" s="31">
        <v>47</v>
      </c>
      <c r="I1539" s="31" t="s">
        <v>104</v>
      </c>
      <c r="J1539" s="31" t="s">
        <v>1016</v>
      </c>
      <c r="K1539" s="31">
        <v>0</v>
      </c>
      <c r="L1539" s="31">
        <v>0</v>
      </c>
      <c r="M1539" s="31">
        <v>42</v>
      </c>
      <c r="N1539" s="33"/>
      <c r="O1539" s="33">
        <v>42</v>
      </c>
      <c r="P1539" s="33"/>
      <c r="Q1539" s="33"/>
      <c r="R1539" s="33"/>
      <c r="S1539" s="34" t="str">
        <f t="shared" si="322"/>
        <v>2</v>
      </c>
      <c r="T1539" s="35">
        <f t="shared" si="323"/>
        <v>42</v>
      </c>
      <c r="U1539" s="36">
        <f>INDEX([1]ราคาที่ดิน!$B:$G,MATCH($C1539,[1]ราคาที่ดิน!$A:$A,0),MATCH($B1539,[1]ราคาที่ดิน!$B$1:$G$1,0))</f>
        <v>150</v>
      </c>
      <c r="V1539" s="37">
        <f t="shared" si="332"/>
        <v>6300</v>
      </c>
      <c r="W1539" s="31"/>
      <c r="X1539" s="31"/>
      <c r="Y1539" s="31"/>
      <c r="Z1539" s="31"/>
      <c r="AA1539" s="31"/>
      <c r="AB1539" s="32"/>
      <c r="AC1539" s="38"/>
      <c r="AD1539" s="39"/>
      <c r="AE1539" s="39"/>
      <c r="AF1539" s="40" t="str">
        <f t="shared" si="324"/>
        <v/>
      </c>
      <c r="AG1539" s="41" t="str">
        <f t="shared" si="325"/>
        <v/>
      </c>
      <c r="AH1539" s="42"/>
      <c r="AI1539" s="42"/>
      <c r="AJ1539" s="42"/>
      <c r="AK1539" s="42"/>
      <c r="AL1539" s="31"/>
      <c r="AM1539" s="43" t="str">
        <f t="shared" si="326"/>
        <v>100</v>
      </c>
      <c r="AN1539" s="44">
        <f>INDEX([1]ราคาสิ่งปลูกสร้าง!$D$6:$CC$47,MATCH($AD1539,[1]ราคาสิ่งปลูกสร้าง!$B$6:$B$45,0),MATCH($C$7,[1]ราคาสิ่งปลูกสร้าง!$D$5:$CC$5,0))</f>
        <v>0</v>
      </c>
      <c r="AO1539" s="44">
        <f t="shared" si="327"/>
        <v>0</v>
      </c>
      <c r="AP1539" s="45">
        <f t="shared" si="328"/>
        <v>0</v>
      </c>
      <c r="AQ1539" s="40">
        <f>IF(AP1539=0,0,INDEX([1]ค่าเสื่อมสิ่งปลูกสร้าง!$A$5:$D$105,MATCH($AP1539,[1]ค่าเสื่อมสิ่งปลูกสร้าง!$A$5:$A$105,0),MATCH(AE1539,[1]ค่าเสื่อมสิ่งปลูกสร้าง!$A$3:$D$3)))</f>
        <v>0</v>
      </c>
      <c r="AR1539" s="44">
        <f t="shared" si="333"/>
        <v>0</v>
      </c>
      <c r="AS1539" s="44">
        <f t="shared" si="334"/>
        <v>6300</v>
      </c>
      <c r="AT1539" s="44">
        <f t="shared" si="335"/>
        <v>6300</v>
      </c>
      <c r="AU1539" s="46">
        <v>0</v>
      </c>
      <c r="AV1539" s="44">
        <f t="shared" si="329"/>
        <v>6300</v>
      </c>
      <c r="AW1539" s="47" t="str">
        <f t="shared" si="330"/>
        <v>0.02</v>
      </c>
      <c r="AX1539" s="48"/>
      <c r="AY1539" s="48"/>
      <c r="AZ1539" s="49">
        <v>0</v>
      </c>
      <c r="BA1539" s="48"/>
      <c r="BB1539" s="48"/>
      <c r="BC1539" s="44">
        <f t="shared" si="331"/>
        <v>0</v>
      </c>
      <c r="BD1539" s="50">
        <v>1</v>
      </c>
      <c r="BE1539" s="51" t="e">
        <f>IF(AX1539=1,0,IF(AY1539=1,0,IF(BC1539&gt;#REF!,#REF!,IF(OR(AZ1539&gt;0,BD1539&gt;0),BC1539+([1]สูตร2!H1527*(100%-AZ1539)-BC1539)*BD1539,[1]สูตร2!H1527*(100%-AZ1539)))))</f>
        <v>#REF!</v>
      </c>
      <c r="BF1539" s="31"/>
    </row>
    <row r="1540" spans="1:58" s="5" customFormat="1" ht="24" customHeight="1" x14ac:dyDescent="0.2">
      <c r="A1540" s="31"/>
      <c r="B1540" s="31" t="s">
        <v>65</v>
      </c>
      <c r="C1540" s="31">
        <v>2090</v>
      </c>
      <c r="D1540" s="31" t="s">
        <v>66</v>
      </c>
      <c r="E1540" s="31" t="s">
        <v>1137</v>
      </c>
      <c r="F1540" s="31"/>
      <c r="G1540" s="32" t="s">
        <v>1138</v>
      </c>
      <c r="H1540" s="31">
        <v>29</v>
      </c>
      <c r="I1540" s="31">
        <v>2562</v>
      </c>
      <c r="J1540" s="31" t="s">
        <v>1016</v>
      </c>
      <c r="K1540" s="31">
        <v>12</v>
      </c>
      <c r="L1540" s="31">
        <v>1</v>
      </c>
      <c r="M1540" s="31">
        <v>95</v>
      </c>
      <c r="N1540" s="33">
        <v>4995</v>
      </c>
      <c r="O1540" s="33"/>
      <c r="P1540" s="33"/>
      <c r="Q1540" s="33"/>
      <c r="R1540" s="33"/>
      <c r="S1540" s="34" t="str">
        <f t="shared" si="322"/>
        <v>1</v>
      </c>
      <c r="T1540" s="35">
        <f t="shared" si="323"/>
        <v>4995</v>
      </c>
      <c r="U1540" s="36">
        <f>INDEX([1]ราคาที่ดิน!$B:$G,MATCH($C1540,[1]ราคาที่ดิน!$A:$A,0),MATCH($B1540,[1]ราคาที่ดิน!$B$1:$G$1,0))</f>
        <v>150</v>
      </c>
      <c r="V1540" s="37">
        <f t="shared" si="332"/>
        <v>749250</v>
      </c>
      <c r="W1540" s="31"/>
      <c r="X1540" s="31"/>
      <c r="Y1540" s="31"/>
      <c r="Z1540" s="31"/>
      <c r="AA1540" s="31"/>
      <c r="AB1540" s="32"/>
      <c r="AC1540" s="38"/>
      <c r="AD1540" s="39"/>
      <c r="AE1540" s="39"/>
      <c r="AF1540" s="40" t="str">
        <f t="shared" si="324"/>
        <v/>
      </c>
      <c r="AG1540" s="41" t="str">
        <f t="shared" si="325"/>
        <v/>
      </c>
      <c r="AH1540" s="42"/>
      <c r="AI1540" s="42"/>
      <c r="AJ1540" s="42"/>
      <c r="AK1540" s="42"/>
      <c r="AL1540" s="31"/>
      <c r="AM1540" s="43" t="str">
        <f t="shared" si="326"/>
        <v>100</v>
      </c>
      <c r="AN1540" s="44">
        <f>INDEX([1]ราคาสิ่งปลูกสร้าง!$D$6:$CC$47,MATCH($AD1540,[1]ราคาสิ่งปลูกสร้าง!$B$6:$B$45,0),MATCH($C$7,[1]ราคาสิ่งปลูกสร้าง!$D$5:$CC$5,0))</f>
        <v>0</v>
      </c>
      <c r="AO1540" s="44">
        <f t="shared" si="327"/>
        <v>0</v>
      </c>
      <c r="AP1540" s="45">
        <f t="shared" si="328"/>
        <v>0</v>
      </c>
      <c r="AQ1540" s="40">
        <f>IF(AP1540=0,0,INDEX([1]ค่าเสื่อมสิ่งปลูกสร้าง!$A$5:$D$105,MATCH($AP1540,[1]ค่าเสื่อมสิ่งปลูกสร้าง!$A$5:$A$105,0),MATCH(AE1540,[1]ค่าเสื่อมสิ่งปลูกสร้าง!$A$3:$D$3)))</f>
        <v>0</v>
      </c>
      <c r="AR1540" s="44">
        <f t="shared" si="333"/>
        <v>0</v>
      </c>
      <c r="AS1540" s="44">
        <f t="shared" si="334"/>
        <v>749250</v>
      </c>
      <c r="AT1540" s="44">
        <f t="shared" si="335"/>
        <v>749250</v>
      </c>
      <c r="AU1540" s="46">
        <v>0</v>
      </c>
      <c r="AV1540" s="44">
        <f t="shared" si="329"/>
        <v>749250</v>
      </c>
      <c r="AW1540" s="47" t="str">
        <f t="shared" si="330"/>
        <v>0.01</v>
      </c>
      <c r="AX1540" s="48"/>
      <c r="AY1540" s="48"/>
      <c r="AZ1540" s="49">
        <v>0</v>
      </c>
      <c r="BA1540" s="48"/>
      <c r="BB1540" s="48"/>
      <c r="BC1540" s="44">
        <f t="shared" si="331"/>
        <v>0</v>
      </c>
      <c r="BD1540" s="50">
        <v>1</v>
      </c>
      <c r="BE1540" s="51" t="e">
        <f>IF(AX1540=1,0,IF(AY1540=1,0,IF(BC1540&gt;#REF!,#REF!,IF(OR(AZ1540&gt;0,BD1540&gt;0),BC1540+([1]สูตร2!H1528*(100%-AZ1540)-BC1540)*BD1540,[1]สูตร2!H1528*(100%-AZ1540)))))</f>
        <v>#REF!</v>
      </c>
      <c r="BF1540" s="31"/>
    </row>
    <row r="1541" spans="1:58" s="5" customFormat="1" ht="24" customHeight="1" x14ac:dyDescent="0.2">
      <c r="A1541" s="31">
        <v>487</v>
      </c>
      <c r="B1541" s="31" t="s">
        <v>65</v>
      </c>
      <c r="C1541" s="31">
        <v>12917</v>
      </c>
      <c r="D1541" s="31" t="s">
        <v>470</v>
      </c>
      <c r="E1541" s="31" t="s">
        <v>1140</v>
      </c>
      <c r="F1541" s="31"/>
      <c r="G1541" s="32" t="s">
        <v>1141</v>
      </c>
      <c r="H1541" s="31">
        <v>111</v>
      </c>
      <c r="I1541" s="31">
        <v>-402</v>
      </c>
      <c r="J1541" s="31" t="s">
        <v>486</v>
      </c>
      <c r="K1541" s="31">
        <v>1</v>
      </c>
      <c r="L1541" s="31">
        <v>0</v>
      </c>
      <c r="M1541" s="31">
        <v>84</v>
      </c>
      <c r="N1541" s="33"/>
      <c r="O1541" s="33">
        <v>484</v>
      </c>
      <c r="P1541" s="33"/>
      <c r="Q1541" s="33"/>
      <c r="R1541" s="33"/>
      <c r="S1541" s="34" t="str">
        <f t="shared" si="322"/>
        <v>2</v>
      </c>
      <c r="T1541" s="35">
        <f t="shared" si="323"/>
        <v>484</v>
      </c>
      <c r="U1541" s="36">
        <f>INDEX([1]ราคาที่ดิน!$B:$G,MATCH($C1541,[1]ราคาที่ดิน!$A:$A,0),MATCH($B1541,[1]ราคาที่ดิน!$B$1:$G$1,0))</f>
        <v>160</v>
      </c>
      <c r="V1541" s="37">
        <f t="shared" si="332"/>
        <v>77440</v>
      </c>
      <c r="W1541" s="31">
        <v>1</v>
      </c>
      <c r="X1541" s="31" t="s">
        <v>1141</v>
      </c>
      <c r="Y1541" s="31" t="s">
        <v>83</v>
      </c>
      <c r="Z1541" s="31" t="s">
        <v>1141</v>
      </c>
      <c r="AA1541" s="31"/>
      <c r="AB1541" s="32" t="s">
        <v>1142</v>
      </c>
      <c r="AC1541" s="38"/>
      <c r="AD1541" s="39" t="s">
        <v>73</v>
      </c>
      <c r="AE1541" s="39" t="s">
        <v>74</v>
      </c>
      <c r="AF1541" s="40" t="str">
        <f t="shared" si="324"/>
        <v>2</v>
      </c>
      <c r="AG1541" s="41">
        <f t="shared" si="325"/>
        <v>82.8</v>
      </c>
      <c r="AH1541" s="42"/>
      <c r="AI1541" s="42">
        <v>82.8</v>
      </c>
      <c r="AJ1541" s="42"/>
      <c r="AK1541" s="42"/>
      <c r="AL1541" s="31">
        <v>15</v>
      </c>
      <c r="AM1541" s="43" t="str">
        <f t="shared" si="326"/>
        <v>100</v>
      </c>
      <c r="AN1541" s="44">
        <f>INDEX([1]ราคาสิ่งปลูกสร้าง!$D$6:$CC$47,MATCH($AD1541,[1]ราคาสิ่งปลูกสร้าง!$B$6:$B$45,0),MATCH($C$7,[1]ราคาสิ่งปลูกสร้าง!$D$5:$CC$5,0))</f>
        <v>6500</v>
      </c>
      <c r="AO1541" s="44">
        <f t="shared" si="327"/>
        <v>538200</v>
      </c>
      <c r="AP1541" s="45">
        <f t="shared" si="328"/>
        <v>15</v>
      </c>
      <c r="AQ1541" s="40">
        <f>IF(AP1541=0,0,INDEX([1]ค่าเสื่อมสิ่งปลูกสร้าง!$A$5:$D$105,MATCH($AP1541,[1]ค่าเสื่อมสิ่งปลูกสร้าง!$A$5:$A$105,0),MATCH(AE1541,[1]ค่าเสื่อมสิ่งปลูกสร้าง!$A$3:$D$3)))</f>
        <v>20</v>
      </c>
      <c r="AR1541" s="44">
        <f t="shared" si="333"/>
        <v>430560</v>
      </c>
      <c r="AS1541" s="44">
        <f t="shared" si="334"/>
        <v>508000</v>
      </c>
      <c r="AT1541" s="44">
        <f t="shared" si="335"/>
        <v>508000</v>
      </c>
      <c r="AU1541" s="46">
        <v>0</v>
      </c>
      <c r="AV1541" s="44">
        <f t="shared" si="329"/>
        <v>508000</v>
      </c>
      <c r="AW1541" s="47" t="str">
        <f t="shared" si="330"/>
        <v>0.02</v>
      </c>
      <c r="AX1541" s="48"/>
      <c r="AY1541" s="48"/>
      <c r="AZ1541" s="49">
        <v>0</v>
      </c>
      <c r="BA1541" s="48"/>
      <c r="BB1541" s="48"/>
      <c r="BC1541" s="44">
        <f t="shared" si="331"/>
        <v>0</v>
      </c>
      <c r="BD1541" s="50">
        <v>1</v>
      </c>
      <c r="BE1541" s="51" t="e">
        <f>IF(AX1541=1,0,IF(AY1541=1,0,IF(BC1541&gt;#REF!,#REF!,IF(OR(AZ1541&gt;0,BD1541&gt;0),BC1541+([1]สูตร2!H1529*(100%-AZ1541)-BC1541)*BD1541,[1]สูตร2!H1529*(100%-AZ1541)))))</f>
        <v>#REF!</v>
      </c>
      <c r="BF1541" s="31"/>
    </row>
    <row r="1542" spans="1:58" s="5" customFormat="1" ht="24" customHeight="1" x14ac:dyDescent="0.2">
      <c r="A1542" s="31"/>
      <c r="B1542" s="31" t="s">
        <v>65</v>
      </c>
      <c r="C1542" s="31">
        <v>3953</v>
      </c>
      <c r="D1542" s="31" t="s">
        <v>470</v>
      </c>
      <c r="E1542" s="31" t="s">
        <v>1140</v>
      </c>
      <c r="F1542" s="31"/>
      <c r="G1542" s="32" t="s">
        <v>1141</v>
      </c>
      <c r="H1542" s="31">
        <v>324</v>
      </c>
      <c r="I1542" s="31">
        <v>2952</v>
      </c>
      <c r="J1542" s="31" t="s">
        <v>486</v>
      </c>
      <c r="K1542" s="31">
        <v>17</v>
      </c>
      <c r="L1542" s="31">
        <v>1</v>
      </c>
      <c r="M1542" s="31">
        <v>51</v>
      </c>
      <c r="N1542" s="33">
        <v>6951</v>
      </c>
      <c r="O1542" s="33"/>
      <c r="P1542" s="33"/>
      <c r="Q1542" s="33"/>
      <c r="R1542" s="33"/>
      <c r="S1542" s="34" t="str">
        <f t="shared" si="322"/>
        <v>1</v>
      </c>
      <c r="T1542" s="35">
        <f t="shared" si="323"/>
        <v>6951</v>
      </c>
      <c r="U1542" s="36">
        <f>INDEX([1]ราคาที่ดิน!$B:$G,MATCH($C1542,[1]ราคาที่ดิน!$A:$A,0),MATCH($B1542,[1]ราคาที่ดิน!$B$1:$G$1,0))</f>
        <v>200</v>
      </c>
      <c r="V1542" s="37">
        <f t="shared" si="332"/>
        <v>1390200</v>
      </c>
      <c r="W1542" s="31"/>
      <c r="X1542" s="31"/>
      <c r="Y1542" s="31"/>
      <c r="Z1542" s="31"/>
      <c r="AA1542" s="31"/>
      <c r="AB1542" s="32"/>
      <c r="AC1542" s="38"/>
      <c r="AD1542" s="39"/>
      <c r="AE1542" s="39"/>
      <c r="AF1542" s="40" t="str">
        <f t="shared" si="324"/>
        <v/>
      </c>
      <c r="AG1542" s="41" t="str">
        <f t="shared" si="325"/>
        <v/>
      </c>
      <c r="AH1542" s="42"/>
      <c r="AI1542" s="42"/>
      <c r="AJ1542" s="42"/>
      <c r="AK1542" s="42"/>
      <c r="AL1542" s="31"/>
      <c r="AM1542" s="43" t="str">
        <f t="shared" si="326"/>
        <v>100</v>
      </c>
      <c r="AN1542" s="44">
        <f>INDEX([1]ราคาสิ่งปลูกสร้าง!$D$6:$CC$47,MATCH($AD1542,[1]ราคาสิ่งปลูกสร้าง!$B$6:$B$45,0),MATCH($C$7,[1]ราคาสิ่งปลูกสร้าง!$D$5:$CC$5,0))</f>
        <v>0</v>
      </c>
      <c r="AO1542" s="44">
        <f t="shared" si="327"/>
        <v>0</v>
      </c>
      <c r="AP1542" s="45">
        <f t="shared" si="328"/>
        <v>0</v>
      </c>
      <c r="AQ1542" s="40">
        <f>IF(AP1542=0,0,INDEX([1]ค่าเสื่อมสิ่งปลูกสร้าง!$A$5:$D$105,MATCH($AP1542,[1]ค่าเสื่อมสิ่งปลูกสร้าง!$A$5:$A$105,0),MATCH(AE1542,[1]ค่าเสื่อมสิ่งปลูกสร้าง!$A$3:$D$3)))</f>
        <v>0</v>
      </c>
      <c r="AR1542" s="44">
        <f t="shared" si="333"/>
        <v>0</v>
      </c>
      <c r="AS1542" s="44">
        <f t="shared" si="334"/>
        <v>1390200</v>
      </c>
      <c r="AT1542" s="44">
        <f t="shared" si="335"/>
        <v>1390200</v>
      </c>
      <c r="AU1542" s="46">
        <v>0</v>
      </c>
      <c r="AV1542" s="44">
        <f t="shared" si="329"/>
        <v>1390200</v>
      </c>
      <c r="AW1542" s="47" t="str">
        <f t="shared" si="330"/>
        <v>0.01</v>
      </c>
      <c r="AX1542" s="48"/>
      <c r="AY1542" s="48"/>
      <c r="AZ1542" s="49">
        <v>0</v>
      </c>
      <c r="BA1542" s="48"/>
      <c r="BB1542" s="48"/>
      <c r="BC1542" s="44">
        <f t="shared" si="331"/>
        <v>0</v>
      </c>
      <c r="BD1542" s="50">
        <v>1</v>
      </c>
      <c r="BE1542" s="51" t="e">
        <f>IF(AX1542=1,0,IF(AY1542=1,0,IF(BC1542&gt;#REF!,#REF!,IF(OR(AZ1542&gt;0,BD1542&gt;0),BC1542+([1]สูตร2!H1530*(100%-AZ1542)-BC1542)*BD1542,[1]สูตร2!H1530*(100%-AZ1542)))))</f>
        <v>#REF!</v>
      </c>
      <c r="BF1542" s="31"/>
    </row>
    <row r="1543" spans="1:58" s="5" customFormat="1" ht="24" customHeight="1" x14ac:dyDescent="0.2">
      <c r="A1543" s="31">
        <v>488</v>
      </c>
      <c r="B1543" s="31" t="s">
        <v>65</v>
      </c>
      <c r="C1543" s="31">
        <v>27170</v>
      </c>
      <c r="D1543" s="31" t="s">
        <v>71</v>
      </c>
      <c r="E1543" s="31" t="s">
        <v>1143</v>
      </c>
      <c r="F1543" s="31"/>
      <c r="G1543" s="32" t="s">
        <v>1144</v>
      </c>
      <c r="H1543" s="31">
        <v>194</v>
      </c>
      <c r="I1543" s="31">
        <v>1135</v>
      </c>
      <c r="J1543" s="31" t="s">
        <v>486</v>
      </c>
      <c r="K1543" s="31">
        <v>13</v>
      </c>
      <c r="L1543" s="31">
        <v>3</v>
      </c>
      <c r="M1543" s="31">
        <v>80</v>
      </c>
      <c r="N1543" s="33">
        <v>5580</v>
      </c>
      <c r="O1543" s="33"/>
      <c r="P1543" s="33"/>
      <c r="Q1543" s="33"/>
      <c r="R1543" s="33"/>
      <c r="S1543" s="34" t="str">
        <f t="shared" si="322"/>
        <v>1</v>
      </c>
      <c r="T1543" s="35">
        <f t="shared" si="323"/>
        <v>5580</v>
      </c>
      <c r="U1543" s="36">
        <f>INDEX([1]ราคาที่ดิน!$B:$G,MATCH($C1543,[1]ราคาที่ดิน!$A:$A,0),MATCH($B1543,[1]ราคาที่ดิน!$B$1:$G$1,0))</f>
        <v>200</v>
      </c>
      <c r="V1543" s="37">
        <f t="shared" si="332"/>
        <v>1116000</v>
      </c>
      <c r="W1543" s="31"/>
      <c r="X1543" s="31"/>
      <c r="Y1543" s="31"/>
      <c r="Z1543" s="31"/>
      <c r="AA1543" s="31"/>
      <c r="AB1543" s="32"/>
      <c r="AC1543" s="38"/>
      <c r="AD1543" s="39"/>
      <c r="AE1543" s="39"/>
      <c r="AF1543" s="40" t="str">
        <f t="shared" si="324"/>
        <v/>
      </c>
      <c r="AG1543" s="41" t="str">
        <f t="shared" si="325"/>
        <v/>
      </c>
      <c r="AH1543" s="42"/>
      <c r="AI1543" s="42"/>
      <c r="AJ1543" s="42"/>
      <c r="AK1543" s="42"/>
      <c r="AL1543" s="31"/>
      <c r="AM1543" s="43" t="str">
        <f t="shared" si="326"/>
        <v>100</v>
      </c>
      <c r="AN1543" s="44">
        <f>INDEX([1]ราคาสิ่งปลูกสร้าง!$D$6:$CC$47,MATCH($AD1543,[1]ราคาสิ่งปลูกสร้าง!$B$6:$B$45,0),MATCH($C$7,[1]ราคาสิ่งปลูกสร้าง!$D$5:$CC$5,0))</f>
        <v>0</v>
      </c>
      <c r="AO1543" s="44">
        <f t="shared" si="327"/>
        <v>0</v>
      </c>
      <c r="AP1543" s="45">
        <f t="shared" si="328"/>
        <v>0</v>
      </c>
      <c r="AQ1543" s="40">
        <f>IF(AP1543=0,0,INDEX([1]ค่าเสื่อมสิ่งปลูกสร้าง!$A$5:$D$105,MATCH($AP1543,[1]ค่าเสื่อมสิ่งปลูกสร้าง!$A$5:$A$105,0),MATCH(AE1543,[1]ค่าเสื่อมสิ่งปลูกสร้าง!$A$3:$D$3)))</f>
        <v>0</v>
      </c>
      <c r="AR1543" s="44">
        <f t="shared" si="333"/>
        <v>0</v>
      </c>
      <c r="AS1543" s="44">
        <f t="shared" si="334"/>
        <v>1116000</v>
      </c>
      <c r="AT1543" s="44">
        <f t="shared" si="335"/>
        <v>1116000</v>
      </c>
      <c r="AU1543" s="46">
        <v>0</v>
      </c>
      <c r="AV1543" s="44">
        <f t="shared" si="329"/>
        <v>1116000</v>
      </c>
      <c r="AW1543" s="47" t="str">
        <f t="shared" si="330"/>
        <v>0.01</v>
      </c>
      <c r="AX1543" s="48"/>
      <c r="AY1543" s="48"/>
      <c r="AZ1543" s="49">
        <v>0</v>
      </c>
      <c r="BA1543" s="48"/>
      <c r="BB1543" s="48"/>
      <c r="BC1543" s="44">
        <f t="shared" si="331"/>
        <v>0</v>
      </c>
      <c r="BD1543" s="50">
        <v>1</v>
      </c>
      <c r="BE1543" s="51" t="e">
        <f>IF(AX1543=1,0,IF(AY1543=1,0,IF(BC1543&gt;#REF!,#REF!,IF(OR(AZ1543&gt;0,BD1543&gt;0),BC1543+([1]สูตร2!H1531*(100%-AZ1543)-BC1543)*BD1543,[1]สูตร2!H1531*(100%-AZ1543)))))</f>
        <v>#REF!</v>
      </c>
      <c r="BF1543" s="31"/>
    </row>
    <row r="1544" spans="1:58" s="5" customFormat="1" ht="24" customHeight="1" x14ac:dyDescent="0.2">
      <c r="A1544" s="31">
        <v>489</v>
      </c>
      <c r="B1544" s="31" t="s">
        <v>65</v>
      </c>
      <c r="C1544" s="31">
        <v>3880</v>
      </c>
      <c r="D1544" s="31" t="s">
        <v>66</v>
      </c>
      <c r="E1544" s="31" t="s">
        <v>1145</v>
      </c>
      <c r="F1544" s="31"/>
      <c r="G1544" s="32" t="s">
        <v>1144</v>
      </c>
      <c r="H1544" s="31">
        <v>322</v>
      </c>
      <c r="I1544" s="31">
        <v>2917</v>
      </c>
      <c r="J1544" s="31" t="s">
        <v>486</v>
      </c>
      <c r="K1544" s="31">
        <v>8</v>
      </c>
      <c r="L1544" s="31">
        <v>0</v>
      </c>
      <c r="M1544" s="31">
        <v>0</v>
      </c>
      <c r="N1544" s="33">
        <v>3200</v>
      </c>
      <c r="O1544" s="33"/>
      <c r="P1544" s="33"/>
      <c r="Q1544" s="33"/>
      <c r="R1544" s="33"/>
      <c r="S1544" s="34" t="str">
        <f t="shared" si="322"/>
        <v>1</v>
      </c>
      <c r="T1544" s="35">
        <f t="shared" si="323"/>
        <v>3200</v>
      </c>
      <c r="U1544" s="36">
        <f>INDEX([1]ราคาที่ดิน!$B:$G,MATCH($C1544,[1]ราคาที่ดิน!$A:$A,0),MATCH($B1544,[1]ราคาที่ดิน!$B$1:$G$1,0))</f>
        <v>100</v>
      </c>
      <c r="V1544" s="37">
        <f t="shared" si="332"/>
        <v>320000</v>
      </c>
      <c r="W1544" s="31"/>
      <c r="X1544" s="31"/>
      <c r="Y1544" s="31"/>
      <c r="Z1544" s="31"/>
      <c r="AA1544" s="31"/>
      <c r="AB1544" s="32"/>
      <c r="AC1544" s="38"/>
      <c r="AD1544" s="39"/>
      <c r="AE1544" s="39"/>
      <c r="AF1544" s="40" t="str">
        <f t="shared" si="324"/>
        <v/>
      </c>
      <c r="AG1544" s="41" t="str">
        <f t="shared" si="325"/>
        <v/>
      </c>
      <c r="AH1544" s="42"/>
      <c r="AI1544" s="42"/>
      <c r="AJ1544" s="42"/>
      <c r="AK1544" s="42"/>
      <c r="AL1544" s="31"/>
      <c r="AM1544" s="43" t="str">
        <f t="shared" si="326"/>
        <v>100</v>
      </c>
      <c r="AN1544" s="44">
        <f>INDEX([1]ราคาสิ่งปลูกสร้าง!$D$6:$CC$47,MATCH($AD1544,[1]ราคาสิ่งปลูกสร้าง!$B$6:$B$45,0),MATCH($C$7,[1]ราคาสิ่งปลูกสร้าง!$D$5:$CC$5,0))</f>
        <v>0</v>
      </c>
      <c r="AO1544" s="44">
        <f t="shared" si="327"/>
        <v>0</v>
      </c>
      <c r="AP1544" s="45">
        <f t="shared" si="328"/>
        <v>0</v>
      </c>
      <c r="AQ1544" s="40">
        <f>IF(AP1544=0,0,INDEX([1]ค่าเสื่อมสิ่งปลูกสร้าง!$A$5:$D$105,MATCH($AP1544,[1]ค่าเสื่อมสิ่งปลูกสร้าง!$A$5:$A$105,0),MATCH(AE1544,[1]ค่าเสื่อมสิ่งปลูกสร้าง!$A$3:$D$3)))</f>
        <v>0</v>
      </c>
      <c r="AR1544" s="44">
        <f t="shared" si="333"/>
        <v>0</v>
      </c>
      <c r="AS1544" s="44">
        <f t="shared" si="334"/>
        <v>320000</v>
      </c>
      <c r="AT1544" s="44">
        <f t="shared" si="335"/>
        <v>320000</v>
      </c>
      <c r="AU1544" s="46">
        <v>0</v>
      </c>
      <c r="AV1544" s="44">
        <f t="shared" si="329"/>
        <v>320000</v>
      </c>
      <c r="AW1544" s="47" t="str">
        <f t="shared" si="330"/>
        <v>0.01</v>
      </c>
      <c r="AX1544" s="48"/>
      <c r="AY1544" s="48"/>
      <c r="AZ1544" s="49">
        <v>0</v>
      </c>
      <c r="BA1544" s="48"/>
      <c r="BB1544" s="48"/>
      <c r="BC1544" s="44">
        <f t="shared" si="331"/>
        <v>0</v>
      </c>
      <c r="BD1544" s="50">
        <v>1</v>
      </c>
      <c r="BE1544" s="51" t="e">
        <f>IF(AX1544=1,0,IF(AY1544=1,0,IF(BC1544&gt;#REF!,#REF!,IF(OR(AZ1544&gt;0,BD1544&gt;0),BC1544+([1]สูตร2!H1532*(100%-AZ1544)-BC1544)*BD1544,[1]สูตร2!H1532*(100%-AZ1544)))))</f>
        <v>#REF!</v>
      </c>
      <c r="BF1544" s="31"/>
    </row>
    <row r="1545" spans="1:58" s="5" customFormat="1" ht="24" customHeight="1" x14ac:dyDescent="0.2">
      <c r="A1545" s="31">
        <v>490</v>
      </c>
      <c r="B1545" s="31" t="s">
        <v>65</v>
      </c>
      <c r="C1545" s="31">
        <v>27362</v>
      </c>
      <c r="D1545" s="31" t="s">
        <v>71</v>
      </c>
      <c r="E1545" s="31" t="s">
        <v>1146</v>
      </c>
      <c r="F1545" s="31"/>
      <c r="G1545" s="32" t="s">
        <v>1144</v>
      </c>
      <c r="H1545" s="31">
        <v>198</v>
      </c>
      <c r="I1545" s="31">
        <v>1327</v>
      </c>
      <c r="J1545" s="31" t="s">
        <v>486</v>
      </c>
      <c r="K1545" s="31">
        <v>12</v>
      </c>
      <c r="L1545" s="31">
        <v>2</v>
      </c>
      <c r="M1545" s="31">
        <v>95</v>
      </c>
      <c r="N1545" s="33">
        <v>5095</v>
      </c>
      <c r="O1545" s="33"/>
      <c r="P1545" s="33"/>
      <c r="Q1545" s="33"/>
      <c r="R1545" s="33"/>
      <c r="S1545" s="34" t="str">
        <f t="shared" si="322"/>
        <v>1</v>
      </c>
      <c r="T1545" s="35">
        <f t="shared" si="323"/>
        <v>5095</v>
      </c>
      <c r="U1545" s="36">
        <f>INDEX([1]ราคาที่ดิน!$B:$G,MATCH($C1545,[1]ราคาที่ดิน!$A:$A,0),MATCH($B1545,[1]ราคาที่ดิน!$B$1:$G$1,0))</f>
        <v>100</v>
      </c>
      <c r="V1545" s="37">
        <f t="shared" si="332"/>
        <v>509500</v>
      </c>
      <c r="W1545" s="31"/>
      <c r="X1545" s="31"/>
      <c r="Y1545" s="31"/>
      <c r="Z1545" s="31"/>
      <c r="AA1545" s="31"/>
      <c r="AB1545" s="32"/>
      <c r="AC1545" s="38"/>
      <c r="AD1545" s="39"/>
      <c r="AE1545" s="39"/>
      <c r="AF1545" s="40" t="str">
        <f t="shared" si="324"/>
        <v/>
      </c>
      <c r="AG1545" s="41" t="str">
        <f t="shared" si="325"/>
        <v/>
      </c>
      <c r="AH1545" s="42"/>
      <c r="AI1545" s="42"/>
      <c r="AJ1545" s="42"/>
      <c r="AK1545" s="42"/>
      <c r="AL1545" s="31"/>
      <c r="AM1545" s="43" t="str">
        <f t="shared" si="326"/>
        <v>100</v>
      </c>
      <c r="AN1545" s="44">
        <f>INDEX([1]ราคาสิ่งปลูกสร้าง!$D$6:$CC$47,MATCH($AD1545,[1]ราคาสิ่งปลูกสร้าง!$B$6:$B$45,0),MATCH($C$7,[1]ราคาสิ่งปลูกสร้าง!$D$5:$CC$5,0))</f>
        <v>0</v>
      </c>
      <c r="AO1545" s="44">
        <f t="shared" si="327"/>
        <v>0</v>
      </c>
      <c r="AP1545" s="45">
        <f t="shared" si="328"/>
        <v>0</v>
      </c>
      <c r="AQ1545" s="40">
        <f>IF(AP1545=0,0,INDEX([1]ค่าเสื่อมสิ่งปลูกสร้าง!$A$5:$D$105,MATCH($AP1545,[1]ค่าเสื่อมสิ่งปลูกสร้าง!$A$5:$A$105,0),MATCH(AE1545,[1]ค่าเสื่อมสิ่งปลูกสร้าง!$A$3:$D$3)))</f>
        <v>0</v>
      </c>
      <c r="AR1545" s="44">
        <f t="shared" si="333"/>
        <v>0</v>
      </c>
      <c r="AS1545" s="44">
        <f t="shared" si="334"/>
        <v>509500</v>
      </c>
      <c r="AT1545" s="44">
        <f t="shared" si="335"/>
        <v>509500</v>
      </c>
      <c r="AU1545" s="46">
        <v>0</v>
      </c>
      <c r="AV1545" s="44">
        <f t="shared" si="329"/>
        <v>509500</v>
      </c>
      <c r="AW1545" s="47" t="str">
        <f t="shared" si="330"/>
        <v>0.01</v>
      </c>
      <c r="AX1545" s="48"/>
      <c r="AY1545" s="48"/>
      <c r="AZ1545" s="49">
        <v>0</v>
      </c>
      <c r="BA1545" s="48"/>
      <c r="BB1545" s="48"/>
      <c r="BC1545" s="44">
        <f t="shared" si="331"/>
        <v>0</v>
      </c>
      <c r="BD1545" s="50">
        <v>1</v>
      </c>
      <c r="BE1545" s="51" t="e">
        <f>IF(AX1545=1,0,IF(AY1545=1,0,IF(BC1545&gt;#REF!,#REF!,IF(OR(AZ1545&gt;0,BD1545&gt;0),BC1545+([1]สูตร2!H1533*(100%-AZ1545)-BC1545)*BD1545,[1]สูตร2!H1533*(100%-AZ1545)))))</f>
        <v>#REF!</v>
      </c>
      <c r="BF1545" s="31"/>
    </row>
    <row r="1546" spans="1:58" s="5" customFormat="1" ht="24" customHeight="1" x14ac:dyDescent="0.2">
      <c r="A1546" s="31">
        <v>491</v>
      </c>
      <c r="B1546" s="31" t="s">
        <v>65</v>
      </c>
      <c r="C1546" s="31">
        <v>3875</v>
      </c>
      <c r="D1546" s="31" t="s">
        <v>66</v>
      </c>
      <c r="E1546" s="31" t="s">
        <v>1147</v>
      </c>
      <c r="F1546" s="31"/>
      <c r="G1546" s="32" t="s">
        <v>1148</v>
      </c>
      <c r="H1546" s="31">
        <v>317</v>
      </c>
      <c r="I1546" s="31">
        <v>2912</v>
      </c>
      <c r="J1546" s="31" t="s">
        <v>486</v>
      </c>
      <c r="K1546" s="31">
        <v>5</v>
      </c>
      <c r="L1546" s="31">
        <v>0</v>
      </c>
      <c r="M1546" s="31">
        <v>0</v>
      </c>
      <c r="N1546" s="33">
        <v>2000</v>
      </c>
      <c r="O1546" s="33"/>
      <c r="P1546" s="33"/>
      <c r="Q1546" s="33"/>
      <c r="R1546" s="33"/>
      <c r="S1546" s="34" t="str">
        <f t="shared" si="322"/>
        <v>1</v>
      </c>
      <c r="T1546" s="35">
        <f t="shared" si="323"/>
        <v>2000</v>
      </c>
      <c r="U1546" s="36">
        <f>INDEX([1]ราคาที่ดิน!$B:$G,MATCH($C1546,[1]ราคาที่ดิน!$A:$A,0),MATCH($B1546,[1]ราคาที่ดิน!$B$1:$G$1,0))</f>
        <v>65</v>
      </c>
      <c r="V1546" s="37">
        <f t="shared" si="332"/>
        <v>130000</v>
      </c>
      <c r="W1546" s="31"/>
      <c r="X1546" s="31"/>
      <c r="Y1546" s="31"/>
      <c r="Z1546" s="31"/>
      <c r="AA1546" s="31"/>
      <c r="AB1546" s="32"/>
      <c r="AC1546" s="38"/>
      <c r="AD1546" s="39"/>
      <c r="AE1546" s="39"/>
      <c r="AF1546" s="40" t="str">
        <f t="shared" si="324"/>
        <v/>
      </c>
      <c r="AG1546" s="41" t="str">
        <f t="shared" si="325"/>
        <v/>
      </c>
      <c r="AH1546" s="42"/>
      <c r="AI1546" s="42"/>
      <c r="AJ1546" s="42"/>
      <c r="AK1546" s="42"/>
      <c r="AL1546" s="31"/>
      <c r="AM1546" s="43" t="str">
        <f t="shared" si="326"/>
        <v>100</v>
      </c>
      <c r="AN1546" s="44">
        <f>INDEX([1]ราคาสิ่งปลูกสร้าง!$D$6:$CC$47,MATCH($AD1546,[1]ราคาสิ่งปลูกสร้าง!$B$6:$B$45,0),MATCH($C$7,[1]ราคาสิ่งปลูกสร้าง!$D$5:$CC$5,0))</f>
        <v>0</v>
      </c>
      <c r="AO1546" s="44">
        <f t="shared" si="327"/>
        <v>0</v>
      </c>
      <c r="AP1546" s="45">
        <f t="shared" si="328"/>
        <v>0</v>
      </c>
      <c r="AQ1546" s="40">
        <f>IF(AP1546=0,0,INDEX([1]ค่าเสื่อมสิ่งปลูกสร้าง!$A$5:$D$105,MATCH($AP1546,[1]ค่าเสื่อมสิ่งปลูกสร้าง!$A$5:$A$105,0),MATCH(AE1546,[1]ค่าเสื่อมสิ่งปลูกสร้าง!$A$3:$D$3)))</f>
        <v>0</v>
      </c>
      <c r="AR1546" s="44">
        <f t="shared" si="333"/>
        <v>0</v>
      </c>
      <c r="AS1546" s="44">
        <f t="shared" si="334"/>
        <v>130000</v>
      </c>
      <c r="AT1546" s="44">
        <f t="shared" si="335"/>
        <v>130000</v>
      </c>
      <c r="AU1546" s="46">
        <v>0</v>
      </c>
      <c r="AV1546" s="44">
        <f t="shared" si="329"/>
        <v>130000</v>
      </c>
      <c r="AW1546" s="47" t="str">
        <f t="shared" si="330"/>
        <v>0.01</v>
      </c>
      <c r="AX1546" s="48"/>
      <c r="AY1546" s="48"/>
      <c r="AZ1546" s="49">
        <v>0</v>
      </c>
      <c r="BA1546" s="48"/>
      <c r="BB1546" s="48"/>
      <c r="BC1546" s="44">
        <f t="shared" si="331"/>
        <v>0</v>
      </c>
      <c r="BD1546" s="50">
        <v>1</v>
      </c>
      <c r="BE1546" s="51" t="e">
        <f>IF(AX1546=1,0,IF(AY1546=1,0,IF(BC1546&gt;#REF!,#REF!,IF(OR(AZ1546&gt;0,BD1546&gt;0),BC1546+([1]สูตร2!H1534*(100%-AZ1546)-BC1546)*BD1546,[1]สูตร2!H1534*(100%-AZ1546)))))</f>
        <v>#REF!</v>
      </c>
      <c r="BF1546" s="31"/>
    </row>
    <row r="1547" spans="1:58" s="5" customFormat="1" ht="24" customHeight="1" x14ac:dyDescent="0.2">
      <c r="A1547" s="31"/>
      <c r="B1547" s="31" t="s">
        <v>65</v>
      </c>
      <c r="C1547" s="31">
        <v>27364</v>
      </c>
      <c r="D1547" s="31" t="s">
        <v>66</v>
      </c>
      <c r="E1547" s="31" t="s">
        <v>1147</v>
      </c>
      <c r="F1547" s="31"/>
      <c r="G1547" s="32" t="s">
        <v>1148</v>
      </c>
      <c r="H1547" s="31">
        <v>204</v>
      </c>
      <c r="I1547" s="31">
        <v>-1329</v>
      </c>
      <c r="J1547" s="31" t="s">
        <v>486</v>
      </c>
      <c r="K1547" s="31">
        <v>6</v>
      </c>
      <c r="L1547" s="31">
        <v>0</v>
      </c>
      <c r="M1547" s="31">
        <v>71</v>
      </c>
      <c r="N1547" s="33">
        <v>2471</v>
      </c>
      <c r="O1547" s="33"/>
      <c r="P1547" s="33"/>
      <c r="Q1547" s="33"/>
      <c r="R1547" s="33"/>
      <c r="S1547" s="34" t="str">
        <f t="shared" si="322"/>
        <v>1</v>
      </c>
      <c r="T1547" s="35">
        <f t="shared" si="323"/>
        <v>2471</v>
      </c>
      <c r="U1547" s="36">
        <f>INDEX([1]ราคาที่ดิน!$B:$G,MATCH($C1547,[1]ราคาที่ดิน!$A:$A,0),MATCH($B1547,[1]ราคาที่ดิน!$B$1:$G$1,0))</f>
        <v>50</v>
      </c>
      <c r="V1547" s="37">
        <f t="shared" si="332"/>
        <v>123550</v>
      </c>
      <c r="W1547" s="31"/>
      <c r="X1547" s="31"/>
      <c r="Y1547" s="31"/>
      <c r="Z1547" s="31"/>
      <c r="AA1547" s="31"/>
      <c r="AB1547" s="32"/>
      <c r="AC1547" s="38"/>
      <c r="AD1547" s="39"/>
      <c r="AE1547" s="39"/>
      <c r="AF1547" s="40" t="str">
        <f t="shared" si="324"/>
        <v/>
      </c>
      <c r="AG1547" s="41" t="str">
        <f t="shared" si="325"/>
        <v/>
      </c>
      <c r="AH1547" s="42"/>
      <c r="AI1547" s="42"/>
      <c r="AJ1547" s="42"/>
      <c r="AK1547" s="42"/>
      <c r="AL1547" s="31"/>
      <c r="AM1547" s="43" t="str">
        <f t="shared" si="326"/>
        <v>100</v>
      </c>
      <c r="AN1547" s="44">
        <f>INDEX([1]ราคาสิ่งปลูกสร้าง!$D$6:$CC$47,MATCH($AD1547,[1]ราคาสิ่งปลูกสร้าง!$B$6:$B$45,0),MATCH($C$7,[1]ราคาสิ่งปลูกสร้าง!$D$5:$CC$5,0))</f>
        <v>0</v>
      </c>
      <c r="AO1547" s="44">
        <f t="shared" si="327"/>
        <v>0</v>
      </c>
      <c r="AP1547" s="45">
        <f t="shared" si="328"/>
        <v>0</v>
      </c>
      <c r="AQ1547" s="40">
        <f>IF(AP1547=0,0,INDEX([1]ค่าเสื่อมสิ่งปลูกสร้าง!$A$5:$D$105,MATCH($AP1547,[1]ค่าเสื่อมสิ่งปลูกสร้าง!$A$5:$A$105,0),MATCH(AE1547,[1]ค่าเสื่อมสิ่งปลูกสร้าง!$A$3:$D$3)))</f>
        <v>0</v>
      </c>
      <c r="AR1547" s="44">
        <f t="shared" si="333"/>
        <v>0</v>
      </c>
      <c r="AS1547" s="44">
        <f t="shared" si="334"/>
        <v>123550</v>
      </c>
      <c r="AT1547" s="44">
        <f t="shared" si="335"/>
        <v>123550</v>
      </c>
      <c r="AU1547" s="46">
        <v>0</v>
      </c>
      <c r="AV1547" s="44">
        <f t="shared" si="329"/>
        <v>123550</v>
      </c>
      <c r="AW1547" s="47" t="str">
        <f t="shared" si="330"/>
        <v>0.01</v>
      </c>
      <c r="AX1547" s="48"/>
      <c r="AY1547" s="48"/>
      <c r="AZ1547" s="49">
        <v>0</v>
      </c>
      <c r="BA1547" s="48"/>
      <c r="BB1547" s="48"/>
      <c r="BC1547" s="44">
        <f t="shared" si="331"/>
        <v>0</v>
      </c>
      <c r="BD1547" s="50">
        <v>1</v>
      </c>
      <c r="BE1547" s="51" t="e">
        <f>IF(AX1547=1,0,IF(AY1547=1,0,IF(BC1547&gt;#REF!,#REF!,IF(OR(AZ1547&gt;0,BD1547&gt;0),BC1547+([1]สูตร2!H1535*(100%-AZ1547)-BC1547)*BD1547,[1]สูตร2!H1535*(100%-AZ1547)))))</f>
        <v>#REF!</v>
      </c>
      <c r="BF1547" s="31"/>
    </row>
    <row r="1548" spans="1:58" s="5" customFormat="1" ht="24" customHeight="1" x14ac:dyDescent="0.2">
      <c r="A1548" s="31"/>
      <c r="B1548" s="31" t="s">
        <v>65</v>
      </c>
      <c r="C1548" s="31">
        <v>28056</v>
      </c>
      <c r="D1548" s="31" t="s">
        <v>66</v>
      </c>
      <c r="E1548" s="31" t="s">
        <v>1147</v>
      </c>
      <c r="F1548" s="31"/>
      <c r="G1548" s="32" t="s">
        <v>1148</v>
      </c>
      <c r="H1548" s="31">
        <v>199</v>
      </c>
      <c r="I1548" s="31">
        <v>-1575</v>
      </c>
      <c r="J1548" s="31" t="s">
        <v>486</v>
      </c>
      <c r="K1548" s="31">
        <v>14</v>
      </c>
      <c r="L1548" s="31">
        <v>3</v>
      </c>
      <c r="M1548" s="31">
        <v>87</v>
      </c>
      <c r="N1548" s="33">
        <v>5987</v>
      </c>
      <c r="O1548" s="33"/>
      <c r="P1548" s="33"/>
      <c r="Q1548" s="33"/>
      <c r="R1548" s="33"/>
      <c r="S1548" s="34" t="str">
        <f t="shared" si="322"/>
        <v>1</v>
      </c>
      <c r="T1548" s="35">
        <f t="shared" si="323"/>
        <v>5987</v>
      </c>
      <c r="U1548" s="36">
        <f>INDEX([1]ราคาที่ดิน!$B:$G,MATCH($C1548,[1]ราคาที่ดิน!$A:$A,0),MATCH($B1548,[1]ราคาที่ดิน!$B$1:$G$1,0))</f>
        <v>65</v>
      </c>
      <c r="V1548" s="37">
        <f t="shared" si="332"/>
        <v>389155</v>
      </c>
      <c r="W1548" s="31"/>
      <c r="X1548" s="31"/>
      <c r="Y1548" s="31"/>
      <c r="Z1548" s="31"/>
      <c r="AA1548" s="31"/>
      <c r="AB1548" s="32"/>
      <c r="AC1548" s="38"/>
      <c r="AD1548" s="39"/>
      <c r="AE1548" s="39"/>
      <c r="AF1548" s="40" t="str">
        <f t="shared" si="324"/>
        <v/>
      </c>
      <c r="AG1548" s="41" t="str">
        <f t="shared" si="325"/>
        <v/>
      </c>
      <c r="AH1548" s="42"/>
      <c r="AI1548" s="42"/>
      <c r="AJ1548" s="42"/>
      <c r="AK1548" s="42"/>
      <c r="AL1548" s="31"/>
      <c r="AM1548" s="43" t="str">
        <f t="shared" si="326"/>
        <v>100</v>
      </c>
      <c r="AN1548" s="44">
        <f>INDEX([1]ราคาสิ่งปลูกสร้าง!$D$6:$CC$47,MATCH($AD1548,[1]ราคาสิ่งปลูกสร้าง!$B$6:$B$45,0),MATCH($C$7,[1]ราคาสิ่งปลูกสร้าง!$D$5:$CC$5,0))</f>
        <v>0</v>
      </c>
      <c r="AO1548" s="44">
        <f t="shared" si="327"/>
        <v>0</v>
      </c>
      <c r="AP1548" s="45">
        <f t="shared" si="328"/>
        <v>0</v>
      </c>
      <c r="AQ1548" s="40">
        <f>IF(AP1548=0,0,INDEX([1]ค่าเสื่อมสิ่งปลูกสร้าง!$A$5:$D$105,MATCH($AP1548,[1]ค่าเสื่อมสิ่งปลูกสร้าง!$A$5:$A$105,0),MATCH(AE1548,[1]ค่าเสื่อมสิ่งปลูกสร้าง!$A$3:$D$3)))</f>
        <v>0</v>
      </c>
      <c r="AR1548" s="44">
        <f t="shared" si="333"/>
        <v>0</v>
      </c>
      <c r="AS1548" s="44">
        <f t="shared" si="334"/>
        <v>389155</v>
      </c>
      <c r="AT1548" s="44">
        <f t="shared" si="335"/>
        <v>389155</v>
      </c>
      <c r="AU1548" s="46">
        <v>0</v>
      </c>
      <c r="AV1548" s="44">
        <f t="shared" si="329"/>
        <v>389155</v>
      </c>
      <c r="AW1548" s="47" t="str">
        <f t="shared" si="330"/>
        <v>0.01</v>
      </c>
      <c r="AX1548" s="48"/>
      <c r="AY1548" s="48"/>
      <c r="AZ1548" s="49">
        <v>0</v>
      </c>
      <c r="BA1548" s="48"/>
      <c r="BB1548" s="48"/>
      <c r="BC1548" s="44">
        <f t="shared" si="331"/>
        <v>0</v>
      </c>
      <c r="BD1548" s="50">
        <v>1</v>
      </c>
      <c r="BE1548" s="51" t="e">
        <f>IF(AX1548=1,0,IF(AY1548=1,0,IF(BC1548&gt;#REF!,#REF!,IF(OR(AZ1548&gt;0,BD1548&gt;0),BC1548+([1]สูตร2!H1536*(100%-AZ1548)-BC1548)*BD1548,[1]สูตร2!H1536*(100%-AZ1548)))))</f>
        <v>#REF!</v>
      </c>
      <c r="BF1548" s="31"/>
    </row>
    <row r="1549" spans="1:58" s="5" customFormat="1" ht="24" customHeight="1" x14ac:dyDescent="0.2">
      <c r="A1549" s="31"/>
      <c r="B1549" s="31" t="s">
        <v>65</v>
      </c>
      <c r="C1549" s="31">
        <v>3881</v>
      </c>
      <c r="D1549" s="31" t="s">
        <v>66</v>
      </c>
      <c r="E1549" s="31" t="s">
        <v>1147</v>
      </c>
      <c r="F1549" s="31"/>
      <c r="G1549" s="32" t="s">
        <v>1148</v>
      </c>
      <c r="H1549" s="31">
        <v>323</v>
      </c>
      <c r="I1549" s="31">
        <v>2918</v>
      </c>
      <c r="J1549" s="31" t="s">
        <v>486</v>
      </c>
      <c r="K1549" s="31">
        <v>8</v>
      </c>
      <c r="L1549" s="31">
        <v>0</v>
      </c>
      <c r="M1549" s="31">
        <v>0</v>
      </c>
      <c r="N1549" s="33">
        <v>3200</v>
      </c>
      <c r="O1549" s="33"/>
      <c r="P1549" s="33"/>
      <c r="Q1549" s="33"/>
      <c r="R1549" s="33"/>
      <c r="S1549" s="34" t="str">
        <f t="shared" si="322"/>
        <v>1</v>
      </c>
      <c r="T1549" s="35">
        <f t="shared" si="323"/>
        <v>3200</v>
      </c>
      <c r="U1549" s="36">
        <f>INDEX([1]ราคาที่ดิน!$B:$G,MATCH($C1549,[1]ราคาที่ดิน!$A:$A,0),MATCH($B1549,[1]ราคาที่ดิน!$B$1:$G$1,0))</f>
        <v>65</v>
      </c>
      <c r="V1549" s="37">
        <f t="shared" si="332"/>
        <v>208000</v>
      </c>
      <c r="W1549" s="31"/>
      <c r="X1549" s="31"/>
      <c r="Y1549" s="31"/>
      <c r="Z1549" s="31"/>
      <c r="AA1549" s="31"/>
      <c r="AB1549" s="32"/>
      <c r="AC1549" s="38"/>
      <c r="AD1549" s="39"/>
      <c r="AE1549" s="39"/>
      <c r="AF1549" s="40" t="str">
        <f t="shared" si="324"/>
        <v/>
      </c>
      <c r="AG1549" s="41" t="str">
        <f t="shared" si="325"/>
        <v/>
      </c>
      <c r="AH1549" s="42"/>
      <c r="AI1549" s="42"/>
      <c r="AJ1549" s="42"/>
      <c r="AK1549" s="42"/>
      <c r="AL1549" s="31"/>
      <c r="AM1549" s="43" t="str">
        <f t="shared" si="326"/>
        <v>100</v>
      </c>
      <c r="AN1549" s="44">
        <f>INDEX([1]ราคาสิ่งปลูกสร้าง!$D$6:$CC$47,MATCH($AD1549,[1]ราคาสิ่งปลูกสร้าง!$B$6:$B$45,0),MATCH($C$7,[1]ราคาสิ่งปลูกสร้าง!$D$5:$CC$5,0))</f>
        <v>0</v>
      </c>
      <c r="AO1549" s="44">
        <f t="shared" si="327"/>
        <v>0</v>
      </c>
      <c r="AP1549" s="45">
        <f t="shared" si="328"/>
        <v>0</v>
      </c>
      <c r="AQ1549" s="40">
        <f>IF(AP1549=0,0,INDEX([1]ค่าเสื่อมสิ่งปลูกสร้าง!$A$5:$D$105,MATCH($AP1549,[1]ค่าเสื่อมสิ่งปลูกสร้าง!$A$5:$A$105,0),MATCH(AE1549,[1]ค่าเสื่อมสิ่งปลูกสร้าง!$A$3:$D$3)))</f>
        <v>0</v>
      </c>
      <c r="AR1549" s="44">
        <f t="shared" si="333"/>
        <v>0</v>
      </c>
      <c r="AS1549" s="44">
        <f t="shared" si="334"/>
        <v>208000</v>
      </c>
      <c r="AT1549" s="44">
        <f t="shared" si="335"/>
        <v>208000</v>
      </c>
      <c r="AU1549" s="46">
        <v>0</v>
      </c>
      <c r="AV1549" s="44">
        <f t="shared" si="329"/>
        <v>208000</v>
      </c>
      <c r="AW1549" s="47" t="str">
        <f t="shared" si="330"/>
        <v>0.01</v>
      </c>
      <c r="AX1549" s="48"/>
      <c r="AY1549" s="48"/>
      <c r="AZ1549" s="49">
        <v>0</v>
      </c>
      <c r="BA1549" s="48"/>
      <c r="BB1549" s="48"/>
      <c r="BC1549" s="44">
        <f t="shared" si="331"/>
        <v>0</v>
      </c>
      <c r="BD1549" s="50">
        <v>1</v>
      </c>
      <c r="BE1549" s="51" t="e">
        <f>IF(AX1549=1,0,IF(AY1549=1,0,IF(BC1549&gt;#REF!,#REF!,IF(OR(AZ1549&gt;0,BD1549&gt;0),BC1549+([1]สูตร2!H1537*(100%-AZ1549)-BC1549)*BD1549,[1]สูตร2!H1537*(100%-AZ1549)))))</f>
        <v>#REF!</v>
      </c>
      <c r="BF1549" s="31"/>
    </row>
    <row r="1550" spans="1:58" s="5" customFormat="1" ht="24" customHeight="1" x14ac:dyDescent="0.2">
      <c r="A1550" s="31"/>
      <c r="B1550" s="31" t="s">
        <v>93</v>
      </c>
      <c r="C1550" s="31" t="s">
        <v>104</v>
      </c>
      <c r="D1550" s="31" t="s">
        <v>66</v>
      </c>
      <c r="E1550" s="31" t="s">
        <v>1147</v>
      </c>
      <c r="F1550" s="31"/>
      <c r="G1550" s="32" t="s">
        <v>1149</v>
      </c>
      <c r="H1550" s="31" t="s">
        <v>104</v>
      </c>
      <c r="I1550" s="31" t="s">
        <v>104</v>
      </c>
      <c r="J1550" s="31" t="s">
        <v>486</v>
      </c>
      <c r="K1550" s="31">
        <v>0</v>
      </c>
      <c r="L1550" s="31">
        <v>0</v>
      </c>
      <c r="M1550" s="31">
        <v>50</v>
      </c>
      <c r="N1550" s="33"/>
      <c r="O1550" s="33">
        <v>50</v>
      </c>
      <c r="P1550" s="33"/>
      <c r="Q1550" s="33"/>
      <c r="R1550" s="33"/>
      <c r="S1550" s="34" t="str">
        <f t="shared" si="322"/>
        <v>2</v>
      </c>
      <c r="T1550" s="35">
        <f t="shared" si="323"/>
        <v>50</v>
      </c>
      <c r="U1550" s="36">
        <f>INDEX([1]ราคาที่ดิน!$B:$G,MATCH($C1550,[1]ราคาที่ดิน!$A:$A,0),MATCH($B1550,[1]ราคาที่ดิน!$B$1:$G$1,0))</f>
        <v>100</v>
      </c>
      <c r="V1550" s="37">
        <f t="shared" si="332"/>
        <v>5000</v>
      </c>
      <c r="W1550" s="31">
        <v>1</v>
      </c>
      <c r="X1550" s="31" t="s">
        <v>1149</v>
      </c>
      <c r="Y1550" s="31" t="s">
        <v>66</v>
      </c>
      <c r="Z1550" s="31" t="s">
        <v>1147</v>
      </c>
      <c r="AA1550" s="31"/>
      <c r="AB1550" s="32" t="s">
        <v>1149</v>
      </c>
      <c r="AC1550" s="38"/>
      <c r="AD1550" s="39" t="s">
        <v>73</v>
      </c>
      <c r="AE1550" s="39" t="s">
        <v>74</v>
      </c>
      <c r="AF1550" s="40" t="str">
        <f t="shared" si="324"/>
        <v>2</v>
      </c>
      <c r="AG1550" s="41">
        <f t="shared" si="325"/>
        <v>81</v>
      </c>
      <c r="AH1550" s="42"/>
      <c r="AI1550" s="42">
        <v>81</v>
      </c>
      <c r="AJ1550" s="42"/>
      <c r="AK1550" s="42"/>
      <c r="AL1550" s="31">
        <v>3</v>
      </c>
      <c r="AM1550" s="43" t="str">
        <f t="shared" si="326"/>
        <v>100</v>
      </c>
      <c r="AN1550" s="44">
        <f>INDEX([1]ราคาสิ่งปลูกสร้าง!$D$6:$CC$47,MATCH($AD1550,[1]ราคาสิ่งปลูกสร้าง!$B$6:$B$45,0),MATCH($C$7,[1]ราคาสิ่งปลูกสร้าง!$D$5:$CC$5,0))</f>
        <v>6500</v>
      </c>
      <c r="AO1550" s="44">
        <f t="shared" si="327"/>
        <v>526500</v>
      </c>
      <c r="AP1550" s="45">
        <f t="shared" si="328"/>
        <v>3</v>
      </c>
      <c r="AQ1550" s="40">
        <f>IF(AP1550=0,0,INDEX([1]ค่าเสื่อมสิ่งปลูกสร้าง!$A$5:$D$105,MATCH($AP1550,[1]ค่าเสื่อมสิ่งปลูกสร้าง!$A$5:$A$105,0),MATCH(AE1550,[1]ค่าเสื่อมสิ่งปลูกสร้าง!$A$3:$D$3)))</f>
        <v>3</v>
      </c>
      <c r="AR1550" s="44">
        <f t="shared" si="333"/>
        <v>510705</v>
      </c>
      <c r="AS1550" s="44">
        <f t="shared" si="334"/>
        <v>515705</v>
      </c>
      <c r="AT1550" s="44">
        <f t="shared" si="335"/>
        <v>515705</v>
      </c>
      <c r="AU1550" s="46">
        <v>0</v>
      </c>
      <c r="AV1550" s="44">
        <f t="shared" si="329"/>
        <v>515705</v>
      </c>
      <c r="AW1550" s="47" t="str">
        <f t="shared" si="330"/>
        <v>0.02</v>
      </c>
      <c r="AX1550" s="48"/>
      <c r="AY1550" s="48"/>
      <c r="AZ1550" s="49">
        <v>0</v>
      </c>
      <c r="BA1550" s="48"/>
      <c r="BB1550" s="48"/>
      <c r="BC1550" s="44">
        <f t="shared" si="331"/>
        <v>0</v>
      </c>
      <c r="BD1550" s="50">
        <v>1</v>
      </c>
      <c r="BE1550" s="51" t="e">
        <f>IF(AX1550=1,0,IF(AY1550=1,0,IF(BC1550&gt;#REF!,#REF!,IF(OR(AZ1550&gt;0,BD1550&gt;0),BC1550+([1]สูตร2!H1538*(100%-AZ1550)-BC1550)*BD1550,[1]สูตร2!H1538*(100%-AZ1550)))))</f>
        <v>#REF!</v>
      </c>
      <c r="BF1550" s="31"/>
    </row>
    <row r="1551" spans="1:58" s="5" customFormat="1" ht="24" customHeight="1" x14ac:dyDescent="0.2">
      <c r="A1551" s="31"/>
      <c r="B1551" s="31" t="s">
        <v>93</v>
      </c>
      <c r="C1551" s="31" t="s">
        <v>104</v>
      </c>
      <c r="D1551" s="31" t="s">
        <v>66</v>
      </c>
      <c r="E1551" s="31" t="s">
        <v>1147</v>
      </c>
      <c r="F1551" s="31"/>
      <c r="G1551" s="32" t="s">
        <v>1149</v>
      </c>
      <c r="H1551" s="31" t="s">
        <v>104</v>
      </c>
      <c r="I1551" s="31" t="s">
        <v>104</v>
      </c>
      <c r="J1551" s="31" t="s">
        <v>486</v>
      </c>
      <c r="K1551" s="31">
        <v>0</v>
      </c>
      <c r="L1551" s="31">
        <v>0</v>
      </c>
      <c r="M1551" s="31">
        <v>45</v>
      </c>
      <c r="N1551" s="33"/>
      <c r="O1551" s="33">
        <v>45</v>
      </c>
      <c r="P1551" s="33"/>
      <c r="Q1551" s="33"/>
      <c r="R1551" s="33"/>
      <c r="S1551" s="34" t="str">
        <f t="shared" ref="S1551:S1614" si="336">IF(N1551&gt;=1,"1",IF(O1551&gt;=1,"2",IF(P1551&gt;=1,"3",IF(Q1551&gt;=1,"4",IF(R1551&gt;=1,"5","")))))</f>
        <v>2</v>
      </c>
      <c r="T1551" s="35">
        <f t="shared" ref="T1551:T1614" si="337">N1551+O1551+P1551+Q1551+R1551</f>
        <v>45</v>
      </c>
      <c r="U1551" s="36">
        <f>INDEX([1]ราคาที่ดิน!$B:$G,MATCH($C1551,[1]ราคาที่ดิน!$A:$A,0),MATCH($B1551,[1]ราคาที่ดิน!$B$1:$G$1,0))</f>
        <v>100</v>
      </c>
      <c r="V1551" s="37">
        <f t="shared" si="332"/>
        <v>4500</v>
      </c>
      <c r="W1551" s="31">
        <v>2</v>
      </c>
      <c r="X1551" s="31" t="s">
        <v>1149</v>
      </c>
      <c r="Y1551" s="31" t="s">
        <v>66</v>
      </c>
      <c r="Z1551" s="31" t="s">
        <v>1147</v>
      </c>
      <c r="AA1551" s="31"/>
      <c r="AB1551" s="32" t="s">
        <v>1149</v>
      </c>
      <c r="AC1551" s="38"/>
      <c r="AD1551" s="39" t="s">
        <v>75</v>
      </c>
      <c r="AE1551" s="39" t="s">
        <v>76</v>
      </c>
      <c r="AF1551" s="40" t="str">
        <f t="shared" ref="AF1551:AF1614" si="338">IF(AH1551&gt;=1,"1",IF(AI1551&gt;=1,"2",IF(AJ1551&gt;=1,"3",IF(AK1551&gt;=1,"4",""))))</f>
        <v>1</v>
      </c>
      <c r="AG1551" s="41">
        <f t="shared" ref="AG1551:AG1614" si="339">IF(AH1551&gt;=1,AH1551,IF(AI1551&gt;=1,AI1551,IF(AJ1551&gt;=1,AJ1551,IF(AK1551&gt;=1,AK1551,""))))</f>
        <v>26.65</v>
      </c>
      <c r="AH1551" s="42">
        <v>26.65</v>
      </c>
      <c r="AI1551" s="42"/>
      <c r="AJ1551" s="42"/>
      <c r="AK1551" s="42"/>
      <c r="AL1551" s="31">
        <v>5</v>
      </c>
      <c r="AM1551" s="43" t="str">
        <f t="shared" ref="AM1551:AM1614" si="340">IF(OR(S1551&gt;=1,AF1551&gt;=1),"100","")</f>
        <v>100</v>
      </c>
      <c r="AN1551" s="44">
        <f>INDEX([1]ราคาสิ่งปลูกสร้าง!$D$6:$CC$47,MATCH($AD1551,[1]ราคาสิ่งปลูกสร้าง!$B$6:$B$45,0),MATCH($C$7,[1]ราคาสิ่งปลูกสร้าง!$D$5:$CC$5,0))</f>
        <v>5400</v>
      </c>
      <c r="AO1551" s="44">
        <f t="shared" ref="AO1551:AO1614" si="341">(AH1551+AI1551+AJ1551+AK1551)*$AN1551</f>
        <v>143910</v>
      </c>
      <c r="AP1551" s="45">
        <f t="shared" ref="AP1551:AP1614" si="342">AL1551</f>
        <v>5</v>
      </c>
      <c r="AQ1551" s="40">
        <f>IF(AP1551=0,0,INDEX([1]ค่าเสื่อมสิ่งปลูกสร้าง!$A$5:$D$105,MATCH($AP1551,[1]ค่าเสื่อมสิ่งปลูกสร้าง!$A$5:$A$105,0),MATCH(AE1551,[1]ค่าเสื่อมสิ่งปลูกสร้าง!$A$3:$D$3)))</f>
        <v>15</v>
      </c>
      <c r="AR1551" s="44">
        <f t="shared" si="333"/>
        <v>122323.5</v>
      </c>
      <c r="AS1551" s="44">
        <f t="shared" si="334"/>
        <v>126823.5</v>
      </c>
      <c r="AT1551" s="44">
        <f t="shared" si="335"/>
        <v>126823.5</v>
      </c>
      <c r="AU1551" s="46">
        <v>0</v>
      </c>
      <c r="AV1551" s="44">
        <f t="shared" ref="AV1551:AV1614" si="343">IF($AT1551-$AU1551&lt;0,0,$AT1551-$AU1551)</f>
        <v>126823.5</v>
      </c>
      <c r="AW1551" s="47" t="str">
        <f t="shared" ref="AW1551:AW1614" si="344">IF(OR(N1551&gt;=1,AH1551&gt;=1)*AND(AV1551=0),"0",IF(OR(N1551&gt;=1,AH1551&gt;=1)*AND(AV1551&lt;=75000000),"0.01",IF(OR(N1551&gt;=1,AH1551&gt;=1)*AND(AV1551&lt;=100000000),"0.01/0.03",IF(OR(N1551&gt;=1,AH1551&gt;=1)*AND(AV1551&lt;=500000000),"0.01/0.03/0.05",IF(OR(N1551&gt;=1,AH1551&gt;=1)*AND(AV1551&lt;=1000000000),"0.01/0.03/0.05/0.07",IF(OR(N1551&gt;=1,AH1551&gt;=1)*AND(AV1551&gt;100000000),"0.01/0.03/0.05/0.07/0.1",IF(AND(AC1551=1,AV1551=0),"0",IF(AND(AC1551=1,AV1551&lt;=25000000),"0.03",IF(AND(AC1551=1,AV1551&lt;=50000000),"0.03/0.05",IF(AND(AC1551=1,AV1551&gt;50000000),"0.03/0.05/0.1",IF(AND(AC1551=2,AV1551=0),"0",IF(AND(AC1551=2,AV1551&lt;=40000000),"0.02",IF(AND(AC1551=2,AV1551&lt;=65000000),"0.02/0.03",IF(AND(AC1551=2,AV1551&lt;=90000000),"0.02/0.03/0.05",IF(AND(AC1551=2,AV1551&gt;90000000),"0.02/0.03/0.05/0.1",IF(AND(AC1551=1,AV1551&gt;50000000),"0.1",IF(OR(O1551&gt;=1,AI1551&gt;=1)*AND(AV1551=0),"0",IF(OR(O1551&gt;=1,AI1551&gt;=1)*AND(AV1551&lt;=50000000),"0.02",IF(OR(O1551&gt;=1,AI1551&gt;=1)*AND(AV1551&lt;=75000000),"0.02/0.03",IF(OR(O1551&gt;=1,AI1551&gt;=1)*AND(AV1551&lt;=100000000),"0.02/0.03/0.05",IF(OR(O1551&gt;=1,AI1551&gt;=1)*AND(AV1551&gt;100000000),"0.02/0.03/0.05/0.1",IF(OR(P1551&gt;=1,AJ1551&gt;=1)*AND(AV1551=0),"0",IF(OR(P1551&gt;=1,AJ1551&gt;=1)*AND(AV1551&lt;=50000000),"0.3",IF(OR(P1551&gt;=1,AJ1551&gt;=1)*AND(AV1551&lt;=200000000),"0.3/0.4",IF(OR(P1551&gt;=1,AJ1551&gt;=1)*AND(AV1551&lt;=1000000000),"0.3/0.4/0.5",IF(OR(P1551&gt;=1,AJ1551&gt;=1)*AND(AV1551&lt;=5000000000),"0.3/0.4/0.5/0.6",IF(OR(P1551&gt;=1,AJ1551&gt;=1)*AND(AV1551&gt;5000000000),"0.3/0.4/0.5/0.6/0.7",IF(OR(Q1551&gt;=1,AK1551&gt;=1)*AND(AV1551=0),"0",IF(OR(Q1551&gt;=1,AK1551&gt;=1)*AND(AV1551&lt;=50000000),"0.3",IF(OR(Q1551&gt;=1,AK1551&gt;=1)*AND(AV1551&lt;=200000000),"0.3/0.4",IF(OR(Q1551&gt;=1,AK1551&gt;=1)*AND(AV1551&lt;=1000000000),"0.3/0.4/0.5",IF(OR(Q1551&gt;=1,AK1551&gt;=1)*AND(AV1551&lt;=5000000000),"0.3/0.4/0.5/0.6",IF(OR(Q1551&gt;=1,AK1551&gt;=1)*AND(AV1551&gt;5000000000),"0.3/0.4/0.5/0.6/0.7")))))))))))))))))))))))))))))))))</f>
        <v>0.01</v>
      </c>
      <c r="AX1551" s="48"/>
      <c r="AY1551" s="48"/>
      <c r="AZ1551" s="49">
        <v>0</v>
      </c>
      <c r="BA1551" s="48"/>
      <c r="BB1551" s="48"/>
      <c r="BC1551" s="44">
        <f t="shared" ref="BC1551:BC1614" si="345">BA1551+BB1551</f>
        <v>0</v>
      </c>
      <c r="BD1551" s="50">
        <v>1</v>
      </c>
      <c r="BE1551" s="51" t="e">
        <f>IF(AX1551=1,0,IF(AY1551=1,0,IF(BC1551&gt;#REF!,#REF!,IF(OR(AZ1551&gt;0,BD1551&gt;0),BC1551+([1]สูตร2!H1539*(100%-AZ1551)-BC1551)*BD1551,[1]สูตร2!H1539*(100%-AZ1551)))))</f>
        <v>#REF!</v>
      </c>
      <c r="BF1551" s="31"/>
    </row>
    <row r="1552" spans="1:58" s="5" customFormat="1" ht="24" customHeight="1" x14ac:dyDescent="0.2">
      <c r="A1552" s="31"/>
      <c r="B1552" s="31" t="s">
        <v>93</v>
      </c>
      <c r="C1552" s="31" t="s">
        <v>104</v>
      </c>
      <c r="D1552" s="31" t="s">
        <v>66</v>
      </c>
      <c r="E1552" s="31" t="s">
        <v>1147</v>
      </c>
      <c r="F1552" s="31"/>
      <c r="G1552" s="32" t="s">
        <v>1149</v>
      </c>
      <c r="H1552" s="31" t="s">
        <v>104</v>
      </c>
      <c r="I1552" s="31" t="s">
        <v>104</v>
      </c>
      <c r="J1552" s="31" t="s">
        <v>486</v>
      </c>
      <c r="K1552" s="31">
        <v>0</v>
      </c>
      <c r="L1552" s="31">
        <v>0</v>
      </c>
      <c r="M1552" s="31">
        <v>35</v>
      </c>
      <c r="N1552" s="33"/>
      <c r="O1552" s="33">
        <v>35</v>
      </c>
      <c r="P1552" s="33"/>
      <c r="Q1552" s="33"/>
      <c r="R1552" s="33"/>
      <c r="S1552" s="34" t="str">
        <f t="shared" si="336"/>
        <v>2</v>
      </c>
      <c r="T1552" s="35">
        <f t="shared" si="337"/>
        <v>35</v>
      </c>
      <c r="U1552" s="36">
        <f>INDEX([1]ราคาที่ดิน!$B:$G,MATCH($C1552,[1]ราคาที่ดิน!$A:$A,0),MATCH($B1552,[1]ราคาที่ดิน!$B$1:$G$1,0))</f>
        <v>100</v>
      </c>
      <c r="V1552" s="37">
        <f t="shared" si="332"/>
        <v>3500</v>
      </c>
      <c r="W1552" s="31">
        <v>3</v>
      </c>
      <c r="X1552" s="31" t="s">
        <v>1149</v>
      </c>
      <c r="Y1552" s="31" t="s">
        <v>66</v>
      </c>
      <c r="Z1552" s="31" t="s">
        <v>1147</v>
      </c>
      <c r="AA1552" s="31"/>
      <c r="AB1552" s="32" t="s">
        <v>1149</v>
      </c>
      <c r="AC1552" s="38"/>
      <c r="AD1552" s="39" t="s">
        <v>75</v>
      </c>
      <c r="AE1552" s="39" t="s">
        <v>76</v>
      </c>
      <c r="AF1552" s="40" t="str">
        <f t="shared" si="338"/>
        <v>1</v>
      </c>
      <c r="AG1552" s="41">
        <f t="shared" si="339"/>
        <v>26.79</v>
      </c>
      <c r="AH1552" s="42">
        <v>26.79</v>
      </c>
      <c r="AI1552" s="42"/>
      <c r="AJ1552" s="42"/>
      <c r="AK1552" s="42"/>
      <c r="AL1552" s="31">
        <v>5</v>
      </c>
      <c r="AM1552" s="43" t="str">
        <f t="shared" si="340"/>
        <v>100</v>
      </c>
      <c r="AN1552" s="44">
        <f>INDEX([1]ราคาสิ่งปลูกสร้าง!$D$6:$CC$47,MATCH($AD1552,[1]ราคาสิ่งปลูกสร้าง!$B$6:$B$45,0),MATCH($C$7,[1]ราคาสิ่งปลูกสร้าง!$D$5:$CC$5,0))</f>
        <v>5400</v>
      </c>
      <c r="AO1552" s="44">
        <f t="shared" si="341"/>
        <v>144666</v>
      </c>
      <c r="AP1552" s="45">
        <f t="shared" si="342"/>
        <v>5</v>
      </c>
      <c r="AQ1552" s="40">
        <f>IF(AP1552=0,0,INDEX([1]ค่าเสื่อมสิ่งปลูกสร้าง!$A$5:$D$105,MATCH($AP1552,[1]ค่าเสื่อมสิ่งปลูกสร้าง!$A$5:$A$105,0),MATCH(AE1552,[1]ค่าเสื่อมสิ่งปลูกสร้าง!$A$3:$D$3)))</f>
        <v>15</v>
      </c>
      <c r="AR1552" s="44">
        <f t="shared" si="333"/>
        <v>122966.09999999999</v>
      </c>
      <c r="AS1552" s="44">
        <f t="shared" si="334"/>
        <v>126466.09999999999</v>
      </c>
      <c r="AT1552" s="44">
        <f t="shared" si="335"/>
        <v>126466.09999999999</v>
      </c>
      <c r="AU1552" s="46">
        <v>0</v>
      </c>
      <c r="AV1552" s="44">
        <f t="shared" si="343"/>
        <v>126466.09999999999</v>
      </c>
      <c r="AW1552" s="47" t="str">
        <f t="shared" si="344"/>
        <v>0.01</v>
      </c>
      <c r="AX1552" s="48"/>
      <c r="AY1552" s="48"/>
      <c r="AZ1552" s="49">
        <v>0</v>
      </c>
      <c r="BA1552" s="48"/>
      <c r="BB1552" s="48"/>
      <c r="BC1552" s="44">
        <f t="shared" si="345"/>
        <v>0</v>
      </c>
      <c r="BD1552" s="50">
        <v>1</v>
      </c>
      <c r="BE1552" s="51" t="e">
        <f>IF(AX1552=1,0,IF(AY1552=1,0,IF(BC1552&gt;#REF!,#REF!,IF(OR(AZ1552&gt;0,BD1552&gt;0),BC1552+([1]สูตร2!H1540*(100%-AZ1552)-BC1552)*BD1552,[1]สูตร2!H1540*(100%-AZ1552)))))</f>
        <v>#REF!</v>
      </c>
      <c r="BF1552" s="31"/>
    </row>
    <row r="1553" spans="1:58" s="5" customFormat="1" ht="24" customHeight="1" x14ac:dyDescent="0.2">
      <c r="A1553" s="31"/>
      <c r="B1553" s="31" t="s">
        <v>93</v>
      </c>
      <c r="C1553" s="31" t="s">
        <v>104</v>
      </c>
      <c r="D1553" s="31" t="s">
        <v>66</v>
      </c>
      <c r="E1553" s="31" t="s">
        <v>1147</v>
      </c>
      <c r="F1553" s="31"/>
      <c r="G1553" s="32" t="s">
        <v>1149</v>
      </c>
      <c r="H1553" s="31" t="s">
        <v>104</v>
      </c>
      <c r="I1553" s="31" t="s">
        <v>104</v>
      </c>
      <c r="J1553" s="31" t="s">
        <v>486</v>
      </c>
      <c r="K1553" s="31">
        <v>0</v>
      </c>
      <c r="L1553" s="31">
        <v>0</v>
      </c>
      <c r="M1553" s="31">
        <v>30</v>
      </c>
      <c r="N1553" s="33"/>
      <c r="O1553" s="33">
        <v>30</v>
      </c>
      <c r="P1553" s="33"/>
      <c r="Q1553" s="33"/>
      <c r="R1553" s="33"/>
      <c r="S1553" s="34" t="str">
        <f t="shared" si="336"/>
        <v>2</v>
      </c>
      <c r="T1553" s="35">
        <f t="shared" si="337"/>
        <v>30</v>
      </c>
      <c r="U1553" s="36">
        <f>INDEX([1]ราคาที่ดิน!$B:$G,MATCH($C1553,[1]ราคาที่ดิน!$A:$A,0),MATCH($B1553,[1]ราคาที่ดิน!$B$1:$G$1,0))</f>
        <v>100</v>
      </c>
      <c r="V1553" s="37">
        <f t="shared" si="332"/>
        <v>3000</v>
      </c>
      <c r="W1553" s="31">
        <v>4</v>
      </c>
      <c r="X1553" s="31" t="s">
        <v>1149</v>
      </c>
      <c r="Y1553" s="31" t="s">
        <v>66</v>
      </c>
      <c r="Z1553" s="31" t="s">
        <v>1147</v>
      </c>
      <c r="AA1553" s="31"/>
      <c r="AB1553" s="32" t="s">
        <v>1149</v>
      </c>
      <c r="AC1553" s="38"/>
      <c r="AD1553" s="39" t="s">
        <v>75</v>
      </c>
      <c r="AE1553" s="39" t="s">
        <v>76</v>
      </c>
      <c r="AF1553" s="40" t="str">
        <f t="shared" si="338"/>
        <v>1</v>
      </c>
      <c r="AG1553" s="41">
        <f t="shared" si="339"/>
        <v>12.96</v>
      </c>
      <c r="AH1553" s="42">
        <v>12.96</v>
      </c>
      <c r="AI1553" s="42"/>
      <c r="AJ1553" s="42"/>
      <c r="AK1553" s="42"/>
      <c r="AL1553" s="31">
        <v>5</v>
      </c>
      <c r="AM1553" s="43" t="str">
        <f t="shared" si="340"/>
        <v>100</v>
      </c>
      <c r="AN1553" s="44">
        <f>INDEX([1]ราคาสิ่งปลูกสร้าง!$D$6:$CC$47,MATCH($AD1553,[1]ราคาสิ่งปลูกสร้าง!$B$6:$B$45,0),MATCH($C$7,[1]ราคาสิ่งปลูกสร้าง!$D$5:$CC$5,0))</f>
        <v>5400</v>
      </c>
      <c r="AO1553" s="44">
        <f t="shared" si="341"/>
        <v>69984</v>
      </c>
      <c r="AP1553" s="45">
        <f t="shared" si="342"/>
        <v>5</v>
      </c>
      <c r="AQ1553" s="40">
        <f>IF(AP1553=0,0,INDEX([1]ค่าเสื่อมสิ่งปลูกสร้าง!$A$5:$D$105,MATCH($AP1553,[1]ค่าเสื่อมสิ่งปลูกสร้าง!$A$5:$A$105,0),MATCH(AE1553,[1]ค่าเสื่อมสิ่งปลูกสร้าง!$A$3:$D$3)))</f>
        <v>15</v>
      </c>
      <c r="AR1553" s="44">
        <f t="shared" si="333"/>
        <v>59486.400000000001</v>
      </c>
      <c r="AS1553" s="44">
        <f t="shared" si="334"/>
        <v>62486.400000000001</v>
      </c>
      <c r="AT1553" s="44">
        <f t="shared" si="335"/>
        <v>62486.400000000001</v>
      </c>
      <c r="AU1553" s="46">
        <v>0</v>
      </c>
      <c r="AV1553" s="44">
        <f t="shared" si="343"/>
        <v>62486.400000000001</v>
      </c>
      <c r="AW1553" s="47" t="str">
        <f t="shared" si="344"/>
        <v>0.01</v>
      </c>
      <c r="AX1553" s="48"/>
      <c r="AY1553" s="48"/>
      <c r="AZ1553" s="49">
        <v>0</v>
      </c>
      <c r="BA1553" s="48"/>
      <c r="BB1553" s="48"/>
      <c r="BC1553" s="44">
        <f t="shared" si="345"/>
        <v>0</v>
      </c>
      <c r="BD1553" s="50">
        <v>1</v>
      </c>
      <c r="BE1553" s="51" t="e">
        <f>IF(AX1553=1,0,IF(AY1553=1,0,IF(BC1553&gt;#REF!,#REF!,IF(OR(AZ1553&gt;0,BD1553&gt;0),BC1553+([1]สูตร2!H1541*(100%-AZ1553)-BC1553)*BD1553,[1]สูตร2!H1541*(100%-AZ1553)))))</f>
        <v>#REF!</v>
      </c>
      <c r="BF1553" s="31"/>
    </row>
    <row r="1554" spans="1:58" s="5" customFormat="1" ht="24" customHeight="1" x14ac:dyDescent="0.2">
      <c r="A1554" s="31"/>
      <c r="B1554" s="31" t="s">
        <v>93</v>
      </c>
      <c r="C1554" s="31" t="s">
        <v>104</v>
      </c>
      <c r="D1554" s="31" t="s">
        <v>66</v>
      </c>
      <c r="E1554" s="31" t="s">
        <v>1147</v>
      </c>
      <c r="F1554" s="31"/>
      <c r="G1554" s="32" t="s">
        <v>1149</v>
      </c>
      <c r="H1554" s="31" t="s">
        <v>104</v>
      </c>
      <c r="I1554" s="31" t="s">
        <v>104</v>
      </c>
      <c r="J1554" s="31" t="s">
        <v>486</v>
      </c>
      <c r="K1554" s="31">
        <v>0</v>
      </c>
      <c r="L1554" s="31">
        <v>0</v>
      </c>
      <c r="M1554" s="31">
        <v>30</v>
      </c>
      <c r="N1554" s="33"/>
      <c r="O1554" s="33">
        <v>30</v>
      </c>
      <c r="P1554" s="33"/>
      <c r="Q1554" s="33"/>
      <c r="R1554" s="33"/>
      <c r="S1554" s="34" t="str">
        <f t="shared" si="336"/>
        <v>2</v>
      </c>
      <c r="T1554" s="35">
        <f t="shared" si="337"/>
        <v>30</v>
      </c>
      <c r="U1554" s="36">
        <f>INDEX([1]ราคาที่ดิน!$B:$G,MATCH($C1554,[1]ราคาที่ดิน!$A:$A,0),MATCH($B1554,[1]ราคาที่ดิน!$B$1:$G$1,0))</f>
        <v>100</v>
      </c>
      <c r="V1554" s="37">
        <f t="shared" si="332"/>
        <v>3000</v>
      </c>
      <c r="W1554" s="31">
        <v>5</v>
      </c>
      <c r="X1554" s="31" t="s">
        <v>1149</v>
      </c>
      <c r="Y1554" s="31" t="s">
        <v>66</v>
      </c>
      <c r="Z1554" s="31" t="s">
        <v>1147</v>
      </c>
      <c r="AA1554" s="31"/>
      <c r="AB1554" s="32" t="s">
        <v>1149</v>
      </c>
      <c r="AC1554" s="38"/>
      <c r="AD1554" s="39" t="s">
        <v>75</v>
      </c>
      <c r="AE1554" s="39" t="s">
        <v>76</v>
      </c>
      <c r="AF1554" s="40" t="str">
        <f t="shared" si="338"/>
        <v>1</v>
      </c>
      <c r="AG1554" s="41">
        <f t="shared" si="339"/>
        <v>17.670000000000002</v>
      </c>
      <c r="AH1554" s="42">
        <v>17.670000000000002</v>
      </c>
      <c r="AI1554" s="42"/>
      <c r="AJ1554" s="42"/>
      <c r="AK1554" s="42"/>
      <c r="AL1554" s="31">
        <v>3</v>
      </c>
      <c r="AM1554" s="43" t="str">
        <f t="shared" si="340"/>
        <v>100</v>
      </c>
      <c r="AN1554" s="44">
        <f>INDEX([1]ราคาสิ่งปลูกสร้าง!$D$6:$CC$47,MATCH($AD1554,[1]ราคาสิ่งปลูกสร้าง!$B$6:$B$45,0),MATCH($C$7,[1]ราคาสิ่งปลูกสร้าง!$D$5:$CC$5,0))</f>
        <v>5400</v>
      </c>
      <c r="AO1554" s="44">
        <f t="shared" si="341"/>
        <v>95418.000000000015</v>
      </c>
      <c r="AP1554" s="45">
        <f t="shared" si="342"/>
        <v>3</v>
      </c>
      <c r="AQ1554" s="40">
        <f>IF(AP1554=0,0,INDEX([1]ค่าเสื่อมสิ่งปลูกสร้าง!$A$5:$D$105,MATCH($AP1554,[1]ค่าเสื่อมสิ่งปลูกสร้าง!$A$5:$A$105,0),MATCH(AE1554,[1]ค่าเสื่อมสิ่งปลูกสร้าง!$A$3:$D$3)))</f>
        <v>9</v>
      </c>
      <c r="AR1554" s="44">
        <f t="shared" si="333"/>
        <v>86830.380000000019</v>
      </c>
      <c r="AS1554" s="44">
        <f t="shared" si="334"/>
        <v>89830.380000000019</v>
      </c>
      <c r="AT1554" s="44">
        <f t="shared" si="335"/>
        <v>89830.380000000019</v>
      </c>
      <c r="AU1554" s="46">
        <v>0</v>
      </c>
      <c r="AV1554" s="44">
        <f t="shared" si="343"/>
        <v>89830.380000000019</v>
      </c>
      <c r="AW1554" s="47" t="str">
        <f t="shared" si="344"/>
        <v>0.01</v>
      </c>
      <c r="AX1554" s="48"/>
      <c r="AY1554" s="48"/>
      <c r="AZ1554" s="49">
        <v>0</v>
      </c>
      <c r="BA1554" s="48"/>
      <c r="BB1554" s="48"/>
      <c r="BC1554" s="44">
        <f t="shared" si="345"/>
        <v>0</v>
      </c>
      <c r="BD1554" s="50">
        <v>1</v>
      </c>
      <c r="BE1554" s="51" t="e">
        <f>IF(AX1554=1,0,IF(AY1554=1,0,IF(BC1554&gt;#REF!,#REF!,IF(OR(AZ1554&gt;0,BD1554&gt;0),BC1554+([1]สูตร2!H1542*(100%-AZ1554)-BC1554)*BD1554,[1]สูตร2!H1542*(100%-AZ1554)))))</f>
        <v>#REF!</v>
      </c>
      <c r="BF1554" s="31"/>
    </row>
    <row r="1555" spans="1:58" s="5" customFormat="1" ht="24" customHeight="1" x14ac:dyDescent="0.2">
      <c r="A1555" s="31"/>
      <c r="B1555" s="31" t="s">
        <v>93</v>
      </c>
      <c r="C1555" s="31" t="s">
        <v>104</v>
      </c>
      <c r="D1555" s="31" t="s">
        <v>66</v>
      </c>
      <c r="E1555" s="31" t="s">
        <v>1147</v>
      </c>
      <c r="F1555" s="31"/>
      <c r="G1555" s="32" t="s">
        <v>1149</v>
      </c>
      <c r="H1555" s="31" t="s">
        <v>104</v>
      </c>
      <c r="I1555" s="31" t="s">
        <v>104</v>
      </c>
      <c r="J1555" s="31" t="s">
        <v>486</v>
      </c>
      <c r="K1555" s="31">
        <v>0</v>
      </c>
      <c r="L1555" s="31">
        <v>0</v>
      </c>
      <c r="M1555" s="31">
        <v>20</v>
      </c>
      <c r="N1555" s="33"/>
      <c r="O1555" s="33">
        <v>20</v>
      </c>
      <c r="P1555" s="33"/>
      <c r="Q1555" s="33"/>
      <c r="R1555" s="33"/>
      <c r="S1555" s="34" t="str">
        <f t="shared" si="336"/>
        <v>2</v>
      </c>
      <c r="T1555" s="35">
        <f t="shared" si="337"/>
        <v>20</v>
      </c>
      <c r="U1555" s="36">
        <f>INDEX([1]ราคาที่ดิน!$B:$G,MATCH($C1555,[1]ราคาที่ดิน!$A:$A,0),MATCH($B1555,[1]ราคาที่ดิน!$B$1:$G$1,0))</f>
        <v>100</v>
      </c>
      <c r="V1555" s="37">
        <f t="shared" ref="V1555:V1618" si="346">$T1555*$U1555</f>
        <v>2000</v>
      </c>
      <c r="W1555" s="31">
        <v>6</v>
      </c>
      <c r="X1555" s="31" t="s">
        <v>1149</v>
      </c>
      <c r="Y1555" s="31" t="s">
        <v>66</v>
      </c>
      <c r="Z1555" s="31" t="s">
        <v>1147</v>
      </c>
      <c r="AA1555" s="31"/>
      <c r="AB1555" s="32" t="s">
        <v>1149</v>
      </c>
      <c r="AC1555" s="38"/>
      <c r="AD1555" s="39" t="s">
        <v>77</v>
      </c>
      <c r="AE1555" s="39" t="s">
        <v>94</v>
      </c>
      <c r="AF1555" s="40" t="str">
        <f t="shared" si="338"/>
        <v>1</v>
      </c>
      <c r="AG1555" s="41">
        <f t="shared" si="339"/>
        <v>15</v>
      </c>
      <c r="AH1555" s="42">
        <v>15</v>
      </c>
      <c r="AI1555" s="42"/>
      <c r="AJ1555" s="42"/>
      <c r="AK1555" s="42"/>
      <c r="AL1555" s="31">
        <v>1</v>
      </c>
      <c r="AM1555" s="43" t="str">
        <f t="shared" si="340"/>
        <v>100</v>
      </c>
      <c r="AN1555" s="44">
        <f>INDEX([1]ราคาสิ่งปลูกสร้าง!$D$6:$CC$47,MATCH($AD1555,[1]ราคาสิ่งปลูกสร้าง!$B$6:$B$45,0),MATCH($C$7,[1]ราคาสิ่งปลูกสร้าง!$D$5:$CC$5,0))</f>
        <v>2050</v>
      </c>
      <c r="AO1555" s="44">
        <f t="shared" si="341"/>
        <v>30750</v>
      </c>
      <c r="AP1555" s="45">
        <f t="shared" si="342"/>
        <v>1</v>
      </c>
      <c r="AQ1555" s="40">
        <f>IF(AP1555=0,0,INDEX([1]ค่าเสื่อมสิ่งปลูกสร้าง!$A$5:$D$105,MATCH($AP1555,[1]ค่าเสื่อมสิ่งปลูกสร้าง!$A$5:$A$105,0),MATCH(AE1555,[1]ค่าเสื่อมสิ่งปลูกสร้าง!$A$3:$D$3)))</f>
        <v>1</v>
      </c>
      <c r="AR1555" s="44">
        <f t="shared" ref="AR1555:AR1618" si="347">$AO1555*(100-$AQ1555)%</f>
        <v>30442.5</v>
      </c>
      <c r="AS1555" s="44">
        <f t="shared" ref="AS1555:AS1618" si="348">$V1555+$AR1555</f>
        <v>32442.5</v>
      </c>
      <c r="AT1555" s="44">
        <f t="shared" ref="AT1555:AT1618" si="349">IF($AM1555%*$AS1555,$AM1555%*$AS1555,0)</f>
        <v>32442.5</v>
      </c>
      <c r="AU1555" s="46">
        <v>0</v>
      </c>
      <c r="AV1555" s="44">
        <f t="shared" si="343"/>
        <v>32442.5</v>
      </c>
      <c r="AW1555" s="47" t="str">
        <f t="shared" si="344"/>
        <v>0.01</v>
      </c>
      <c r="AX1555" s="48"/>
      <c r="AY1555" s="48"/>
      <c r="AZ1555" s="49">
        <v>0</v>
      </c>
      <c r="BA1555" s="48"/>
      <c r="BB1555" s="48"/>
      <c r="BC1555" s="44">
        <f t="shared" si="345"/>
        <v>0</v>
      </c>
      <c r="BD1555" s="50">
        <v>1</v>
      </c>
      <c r="BE1555" s="51" t="e">
        <f>IF(AX1555=1,0,IF(AY1555=1,0,IF(BC1555&gt;#REF!,#REF!,IF(OR(AZ1555&gt;0,BD1555&gt;0),BC1555+([1]สูตร2!H1543*(100%-AZ1555)-BC1555)*BD1555,[1]สูตร2!H1543*(100%-AZ1555)))))</f>
        <v>#REF!</v>
      </c>
      <c r="BF1555" s="31"/>
    </row>
    <row r="1556" spans="1:58" s="5" customFormat="1" ht="24" customHeight="1" x14ac:dyDescent="0.2">
      <c r="A1556" s="31">
        <v>492</v>
      </c>
      <c r="B1556" s="31" t="s">
        <v>65</v>
      </c>
      <c r="C1556" s="31">
        <v>23180</v>
      </c>
      <c r="D1556" s="31" t="s">
        <v>83</v>
      </c>
      <c r="E1556" s="31" t="s">
        <v>1150</v>
      </c>
      <c r="F1556" s="31"/>
      <c r="G1556" s="32" t="s">
        <v>1151</v>
      </c>
      <c r="H1556" s="31">
        <v>208</v>
      </c>
      <c r="I1556" s="31">
        <v>1154</v>
      </c>
      <c r="J1556" s="31" t="s">
        <v>486</v>
      </c>
      <c r="K1556" s="31">
        <v>9</v>
      </c>
      <c r="L1556" s="31">
        <v>1</v>
      </c>
      <c r="M1556" s="31">
        <v>0</v>
      </c>
      <c r="N1556" s="33">
        <v>3700</v>
      </c>
      <c r="O1556" s="33"/>
      <c r="P1556" s="33"/>
      <c r="Q1556" s="33"/>
      <c r="R1556" s="33"/>
      <c r="S1556" s="34" t="str">
        <f t="shared" si="336"/>
        <v>1</v>
      </c>
      <c r="T1556" s="35">
        <f t="shared" si="337"/>
        <v>3700</v>
      </c>
      <c r="U1556" s="36">
        <f>INDEX([1]ราคาที่ดิน!$B:$G,MATCH($C1556,[1]ราคาที่ดิน!$A:$A,0),MATCH($B1556,[1]ราคาที่ดิน!$B$1:$G$1,0))</f>
        <v>65</v>
      </c>
      <c r="V1556" s="37">
        <f t="shared" si="346"/>
        <v>240500</v>
      </c>
      <c r="W1556" s="31"/>
      <c r="X1556" s="31"/>
      <c r="Y1556" s="31"/>
      <c r="Z1556" s="31"/>
      <c r="AA1556" s="31"/>
      <c r="AB1556" s="32"/>
      <c r="AC1556" s="38"/>
      <c r="AD1556" s="39"/>
      <c r="AE1556" s="39"/>
      <c r="AF1556" s="40" t="str">
        <f t="shared" si="338"/>
        <v/>
      </c>
      <c r="AG1556" s="41" t="str">
        <f t="shared" si="339"/>
        <v/>
      </c>
      <c r="AH1556" s="42"/>
      <c r="AI1556" s="42"/>
      <c r="AJ1556" s="42"/>
      <c r="AK1556" s="42"/>
      <c r="AL1556" s="31"/>
      <c r="AM1556" s="43" t="str">
        <f t="shared" si="340"/>
        <v>100</v>
      </c>
      <c r="AN1556" s="44">
        <f>INDEX([1]ราคาสิ่งปลูกสร้าง!$D$6:$CC$47,MATCH($AD1556,[1]ราคาสิ่งปลูกสร้าง!$B$6:$B$45,0),MATCH($C$7,[1]ราคาสิ่งปลูกสร้าง!$D$5:$CC$5,0))</f>
        <v>0</v>
      </c>
      <c r="AO1556" s="44">
        <f t="shared" si="341"/>
        <v>0</v>
      </c>
      <c r="AP1556" s="45">
        <f t="shared" si="342"/>
        <v>0</v>
      </c>
      <c r="AQ1556" s="40">
        <f>IF(AP1556=0,0,INDEX([1]ค่าเสื่อมสิ่งปลูกสร้าง!$A$5:$D$105,MATCH($AP1556,[1]ค่าเสื่อมสิ่งปลูกสร้าง!$A$5:$A$105,0),MATCH(AE1556,[1]ค่าเสื่อมสิ่งปลูกสร้าง!$A$3:$D$3)))</f>
        <v>0</v>
      </c>
      <c r="AR1556" s="44">
        <f t="shared" si="347"/>
        <v>0</v>
      </c>
      <c r="AS1556" s="44">
        <f t="shared" si="348"/>
        <v>240500</v>
      </c>
      <c r="AT1556" s="44">
        <f t="shared" si="349"/>
        <v>240500</v>
      </c>
      <c r="AU1556" s="46">
        <v>0</v>
      </c>
      <c r="AV1556" s="44">
        <f t="shared" si="343"/>
        <v>240500</v>
      </c>
      <c r="AW1556" s="47" t="str">
        <f t="shared" si="344"/>
        <v>0.01</v>
      </c>
      <c r="AX1556" s="48"/>
      <c r="AY1556" s="48"/>
      <c r="AZ1556" s="49">
        <v>0</v>
      </c>
      <c r="BA1556" s="48"/>
      <c r="BB1556" s="48"/>
      <c r="BC1556" s="44">
        <f t="shared" si="345"/>
        <v>0</v>
      </c>
      <c r="BD1556" s="50">
        <v>1</v>
      </c>
      <c r="BE1556" s="51" t="e">
        <f>IF(AX1556=1,0,IF(AY1556=1,0,IF(BC1556&gt;#REF!,#REF!,IF(OR(AZ1556&gt;0,BD1556&gt;0),BC1556+([1]สูตร2!H1544*(100%-AZ1556)-BC1556)*BD1556,[1]สูตร2!H1544*(100%-AZ1556)))))</f>
        <v>#REF!</v>
      </c>
      <c r="BF1556" s="31"/>
    </row>
    <row r="1557" spans="1:58" s="5" customFormat="1" ht="24" customHeight="1" x14ac:dyDescent="0.2">
      <c r="A1557" s="31"/>
      <c r="B1557" s="31" t="s">
        <v>93</v>
      </c>
      <c r="C1557" s="31" t="s">
        <v>104</v>
      </c>
      <c r="D1557" s="31" t="s">
        <v>83</v>
      </c>
      <c r="E1557" s="31" t="s">
        <v>1150</v>
      </c>
      <c r="F1557" s="31"/>
      <c r="G1557" s="32" t="s">
        <v>1151</v>
      </c>
      <c r="H1557" s="31" t="s">
        <v>104</v>
      </c>
      <c r="I1557" s="31" t="s">
        <v>104</v>
      </c>
      <c r="J1557" s="31" t="s">
        <v>486</v>
      </c>
      <c r="K1557" s="31">
        <v>0</v>
      </c>
      <c r="L1557" s="31">
        <v>1</v>
      </c>
      <c r="M1557" s="31">
        <v>0</v>
      </c>
      <c r="N1557" s="33"/>
      <c r="O1557" s="33">
        <v>100</v>
      </c>
      <c r="P1557" s="33"/>
      <c r="Q1557" s="33"/>
      <c r="R1557" s="33"/>
      <c r="S1557" s="34" t="str">
        <f t="shared" si="336"/>
        <v>2</v>
      </c>
      <c r="T1557" s="35">
        <f t="shared" si="337"/>
        <v>100</v>
      </c>
      <c r="U1557" s="36">
        <f>INDEX([1]ราคาที่ดิน!$B:$G,MATCH($C1557,[1]ราคาที่ดิน!$A:$A,0),MATCH($B1557,[1]ราคาที่ดิน!$B$1:$G$1,0))</f>
        <v>100</v>
      </c>
      <c r="V1557" s="37">
        <f t="shared" si="346"/>
        <v>10000</v>
      </c>
      <c r="W1557" s="31">
        <v>1</v>
      </c>
      <c r="X1557" s="31" t="s">
        <v>1151</v>
      </c>
      <c r="Y1557" s="31" t="s">
        <v>83</v>
      </c>
      <c r="Z1557" s="31" t="s">
        <v>1150</v>
      </c>
      <c r="AA1557" s="31"/>
      <c r="AB1557" s="32" t="s">
        <v>1151</v>
      </c>
      <c r="AC1557" s="38"/>
      <c r="AD1557" s="39" t="s">
        <v>73</v>
      </c>
      <c r="AE1557" s="39" t="s">
        <v>74</v>
      </c>
      <c r="AF1557" s="40" t="str">
        <f t="shared" si="338"/>
        <v>2</v>
      </c>
      <c r="AG1557" s="41">
        <f t="shared" si="339"/>
        <v>81</v>
      </c>
      <c r="AH1557" s="42"/>
      <c r="AI1557" s="42">
        <v>81</v>
      </c>
      <c r="AJ1557" s="42"/>
      <c r="AK1557" s="42"/>
      <c r="AL1557" s="31">
        <v>30</v>
      </c>
      <c r="AM1557" s="43" t="str">
        <f t="shared" si="340"/>
        <v>100</v>
      </c>
      <c r="AN1557" s="44">
        <f>INDEX([1]ราคาสิ่งปลูกสร้าง!$D$6:$CC$47,MATCH($AD1557,[1]ราคาสิ่งปลูกสร้าง!$B$6:$B$45,0),MATCH($C$7,[1]ราคาสิ่งปลูกสร้าง!$D$5:$CC$5,0))</f>
        <v>6500</v>
      </c>
      <c r="AO1557" s="44">
        <f t="shared" si="341"/>
        <v>526500</v>
      </c>
      <c r="AP1557" s="45">
        <f t="shared" si="342"/>
        <v>30</v>
      </c>
      <c r="AQ1557" s="40">
        <f>IF(AP1557=0,0,INDEX([1]ค่าเสื่อมสิ่งปลูกสร้าง!$A$5:$D$105,MATCH($AP1557,[1]ค่าเสื่อมสิ่งปลูกสร้าง!$A$5:$A$105,0),MATCH(AE1557,[1]ค่าเสื่อมสิ่งปลูกสร้าง!$A$3:$D$3)))</f>
        <v>50</v>
      </c>
      <c r="AR1557" s="44">
        <f t="shared" si="347"/>
        <v>263250</v>
      </c>
      <c r="AS1557" s="44">
        <f t="shared" si="348"/>
        <v>273250</v>
      </c>
      <c r="AT1557" s="44">
        <f t="shared" si="349"/>
        <v>273250</v>
      </c>
      <c r="AU1557" s="46">
        <v>0</v>
      </c>
      <c r="AV1557" s="44">
        <f t="shared" si="343"/>
        <v>273250</v>
      </c>
      <c r="AW1557" s="47" t="str">
        <f t="shared" si="344"/>
        <v>0.02</v>
      </c>
      <c r="AX1557" s="48"/>
      <c r="AY1557" s="48"/>
      <c r="AZ1557" s="49">
        <v>0</v>
      </c>
      <c r="BA1557" s="48"/>
      <c r="BB1557" s="48"/>
      <c r="BC1557" s="44">
        <f t="shared" si="345"/>
        <v>0</v>
      </c>
      <c r="BD1557" s="50">
        <v>1</v>
      </c>
      <c r="BE1557" s="51" t="e">
        <f>IF(AX1557=1,0,IF(AY1557=1,0,IF(BC1557&gt;#REF!,#REF!,IF(OR(AZ1557&gt;0,BD1557&gt;0),BC1557+([1]สูตร2!H1545*(100%-AZ1557)-BC1557)*BD1557,[1]สูตร2!H1545*(100%-AZ1557)))))</f>
        <v>#REF!</v>
      </c>
      <c r="BF1557" s="31"/>
    </row>
    <row r="1558" spans="1:58" s="5" customFormat="1" ht="24" customHeight="1" x14ac:dyDescent="0.2">
      <c r="A1558" s="31"/>
      <c r="B1558" s="31" t="s">
        <v>93</v>
      </c>
      <c r="C1558" s="31" t="s">
        <v>104</v>
      </c>
      <c r="D1558" s="31" t="s">
        <v>83</v>
      </c>
      <c r="E1558" s="31" t="s">
        <v>1150</v>
      </c>
      <c r="F1558" s="31"/>
      <c r="G1558" s="32" t="s">
        <v>1151</v>
      </c>
      <c r="H1558" s="31" t="s">
        <v>104</v>
      </c>
      <c r="I1558" s="31" t="s">
        <v>104</v>
      </c>
      <c r="J1558" s="31" t="s">
        <v>486</v>
      </c>
      <c r="K1558" s="31">
        <v>0</v>
      </c>
      <c r="L1558" s="31">
        <v>0</v>
      </c>
      <c r="M1558" s="31">
        <v>47</v>
      </c>
      <c r="N1558" s="33"/>
      <c r="O1558" s="33">
        <v>47</v>
      </c>
      <c r="P1558" s="33"/>
      <c r="Q1558" s="33"/>
      <c r="R1558" s="33"/>
      <c r="S1558" s="34" t="str">
        <f t="shared" si="336"/>
        <v>2</v>
      </c>
      <c r="T1558" s="35">
        <f t="shared" si="337"/>
        <v>47</v>
      </c>
      <c r="U1558" s="36">
        <f>INDEX([1]ราคาที่ดิน!$B:$G,MATCH($C1558,[1]ราคาที่ดิน!$A:$A,0),MATCH($B1558,[1]ราคาที่ดิน!$B$1:$G$1,0))</f>
        <v>100</v>
      </c>
      <c r="V1558" s="37">
        <f t="shared" si="346"/>
        <v>4700</v>
      </c>
      <c r="W1558" s="31">
        <v>1</v>
      </c>
      <c r="X1558" s="31" t="s">
        <v>1151</v>
      </c>
      <c r="Y1558" s="31" t="s">
        <v>83</v>
      </c>
      <c r="Z1558" s="31" t="s">
        <v>1150</v>
      </c>
      <c r="AA1558" s="31"/>
      <c r="AB1558" s="32" t="s">
        <v>1151</v>
      </c>
      <c r="AC1558" s="38"/>
      <c r="AD1558" s="39" t="s">
        <v>75</v>
      </c>
      <c r="AE1558" s="39" t="s">
        <v>94</v>
      </c>
      <c r="AF1558" s="40" t="str">
        <f t="shared" si="338"/>
        <v>1</v>
      </c>
      <c r="AG1558" s="41">
        <f t="shared" si="339"/>
        <v>66.75</v>
      </c>
      <c r="AH1558" s="42">
        <v>66.75</v>
      </c>
      <c r="AI1558" s="42"/>
      <c r="AJ1558" s="42"/>
      <c r="AK1558" s="42"/>
      <c r="AL1558" s="31">
        <v>30</v>
      </c>
      <c r="AM1558" s="43" t="str">
        <f t="shared" si="340"/>
        <v>100</v>
      </c>
      <c r="AN1558" s="44">
        <f>INDEX([1]ราคาสิ่งปลูกสร้าง!$D$6:$CC$47,MATCH($AD1558,[1]ราคาสิ่งปลูกสร้าง!$B$6:$B$45,0),MATCH($C$7,[1]ราคาสิ่งปลูกสร้าง!$D$5:$CC$5,0))</f>
        <v>5400</v>
      </c>
      <c r="AO1558" s="44">
        <f t="shared" si="341"/>
        <v>360450</v>
      </c>
      <c r="AP1558" s="45">
        <f t="shared" si="342"/>
        <v>30</v>
      </c>
      <c r="AQ1558" s="40">
        <f>IF(AP1558=0,0,INDEX([1]ค่าเสื่อมสิ่งปลูกสร้าง!$A$5:$D$105,MATCH($AP1558,[1]ค่าเสื่อมสิ่งปลูกสร้าง!$A$5:$A$105,0),MATCH(AE1558,[1]ค่าเสื่อมสิ่งปลูกสร้าง!$A$3:$D$3)))</f>
        <v>50</v>
      </c>
      <c r="AR1558" s="44">
        <f t="shared" si="347"/>
        <v>180225</v>
      </c>
      <c r="AS1558" s="44">
        <f t="shared" si="348"/>
        <v>184925</v>
      </c>
      <c r="AT1558" s="44">
        <f t="shared" si="349"/>
        <v>184925</v>
      </c>
      <c r="AU1558" s="46">
        <v>0</v>
      </c>
      <c r="AV1558" s="44">
        <f t="shared" si="343"/>
        <v>184925</v>
      </c>
      <c r="AW1558" s="47" t="str">
        <f t="shared" si="344"/>
        <v>0.01</v>
      </c>
      <c r="AX1558" s="48"/>
      <c r="AY1558" s="48"/>
      <c r="AZ1558" s="49">
        <v>0</v>
      </c>
      <c r="BA1558" s="48"/>
      <c r="BB1558" s="48"/>
      <c r="BC1558" s="44">
        <f t="shared" si="345"/>
        <v>0</v>
      </c>
      <c r="BD1558" s="50">
        <v>1</v>
      </c>
      <c r="BE1558" s="51" t="e">
        <f>IF(AX1558=1,0,IF(AY1558=1,0,IF(BC1558&gt;#REF!,#REF!,IF(OR(AZ1558&gt;0,BD1558&gt;0),BC1558+([1]สูตร2!H1546*(100%-AZ1558)-BC1558)*BD1558,[1]สูตร2!H1546*(100%-AZ1558)))))</f>
        <v>#REF!</v>
      </c>
      <c r="BF1558" s="31"/>
    </row>
    <row r="1559" spans="1:58" s="5" customFormat="1" ht="24" customHeight="1" x14ac:dyDescent="0.2">
      <c r="A1559" s="31">
        <v>493</v>
      </c>
      <c r="B1559" s="31" t="s">
        <v>65</v>
      </c>
      <c r="C1559" s="31">
        <v>7591</v>
      </c>
      <c r="D1559" s="31" t="s">
        <v>71</v>
      </c>
      <c r="E1559" s="31" t="s">
        <v>1152</v>
      </c>
      <c r="F1559" s="31"/>
      <c r="G1559" s="32" t="s">
        <v>1153</v>
      </c>
      <c r="H1559" s="31">
        <v>178</v>
      </c>
      <c r="I1559" s="31">
        <v>-1121</v>
      </c>
      <c r="J1559" s="31" t="s">
        <v>486</v>
      </c>
      <c r="K1559" s="31">
        <v>5</v>
      </c>
      <c r="L1559" s="31">
        <v>0</v>
      </c>
      <c r="M1559" s="31">
        <v>70</v>
      </c>
      <c r="N1559" s="33">
        <v>2070</v>
      </c>
      <c r="O1559" s="33"/>
      <c r="P1559" s="33"/>
      <c r="Q1559" s="33"/>
      <c r="R1559" s="33"/>
      <c r="S1559" s="34" t="str">
        <f t="shared" si="336"/>
        <v>1</v>
      </c>
      <c r="T1559" s="35">
        <f t="shared" si="337"/>
        <v>2070</v>
      </c>
      <c r="U1559" s="36">
        <f>INDEX([1]ราคาที่ดิน!$B:$G,MATCH($C1559,[1]ราคาที่ดิน!$A:$A,0),MATCH($B1559,[1]ราคาที่ดิน!$B$1:$G$1,0))</f>
        <v>65</v>
      </c>
      <c r="V1559" s="37">
        <f t="shared" si="346"/>
        <v>134550</v>
      </c>
      <c r="W1559" s="31"/>
      <c r="X1559" s="31"/>
      <c r="Y1559" s="31"/>
      <c r="Z1559" s="31"/>
      <c r="AA1559" s="31"/>
      <c r="AB1559" s="32"/>
      <c r="AC1559" s="38"/>
      <c r="AD1559" s="39"/>
      <c r="AE1559" s="39"/>
      <c r="AF1559" s="40" t="str">
        <f t="shared" si="338"/>
        <v/>
      </c>
      <c r="AG1559" s="41" t="str">
        <f t="shared" si="339"/>
        <v/>
      </c>
      <c r="AH1559" s="42"/>
      <c r="AI1559" s="42"/>
      <c r="AJ1559" s="42"/>
      <c r="AK1559" s="42"/>
      <c r="AL1559" s="31"/>
      <c r="AM1559" s="43" t="str">
        <f t="shared" si="340"/>
        <v>100</v>
      </c>
      <c r="AN1559" s="44">
        <f>INDEX([1]ราคาสิ่งปลูกสร้าง!$D$6:$CC$47,MATCH($AD1559,[1]ราคาสิ่งปลูกสร้าง!$B$6:$B$45,0),MATCH($C$7,[1]ราคาสิ่งปลูกสร้าง!$D$5:$CC$5,0))</f>
        <v>0</v>
      </c>
      <c r="AO1559" s="44">
        <f t="shared" si="341"/>
        <v>0</v>
      </c>
      <c r="AP1559" s="45">
        <f t="shared" si="342"/>
        <v>0</v>
      </c>
      <c r="AQ1559" s="40">
        <f>IF(AP1559=0,0,INDEX([1]ค่าเสื่อมสิ่งปลูกสร้าง!$A$5:$D$105,MATCH($AP1559,[1]ค่าเสื่อมสิ่งปลูกสร้าง!$A$5:$A$105,0),MATCH(AE1559,[1]ค่าเสื่อมสิ่งปลูกสร้าง!$A$3:$D$3)))</f>
        <v>0</v>
      </c>
      <c r="AR1559" s="44">
        <f t="shared" si="347"/>
        <v>0</v>
      </c>
      <c r="AS1559" s="44">
        <f t="shared" si="348"/>
        <v>134550</v>
      </c>
      <c r="AT1559" s="44">
        <f t="shared" si="349"/>
        <v>134550</v>
      </c>
      <c r="AU1559" s="46">
        <v>0</v>
      </c>
      <c r="AV1559" s="44">
        <f t="shared" si="343"/>
        <v>134550</v>
      </c>
      <c r="AW1559" s="47" t="str">
        <f t="shared" si="344"/>
        <v>0.01</v>
      </c>
      <c r="AX1559" s="48"/>
      <c r="AY1559" s="48"/>
      <c r="AZ1559" s="49">
        <v>0</v>
      </c>
      <c r="BA1559" s="48"/>
      <c r="BB1559" s="48"/>
      <c r="BC1559" s="44">
        <f t="shared" si="345"/>
        <v>0</v>
      </c>
      <c r="BD1559" s="50">
        <v>1</v>
      </c>
      <c r="BE1559" s="51" t="e">
        <f>IF(AX1559=1,0,IF(AY1559=1,0,IF(BC1559&gt;#REF!,#REF!,IF(OR(AZ1559&gt;0,BD1559&gt;0),BC1559+([1]สูตร2!H1547*(100%-AZ1559)-BC1559)*BD1559,[1]สูตร2!H1547*(100%-AZ1559)))))</f>
        <v>#REF!</v>
      </c>
      <c r="BF1559" s="31"/>
    </row>
    <row r="1560" spans="1:58" s="5" customFormat="1" ht="24" customHeight="1" x14ac:dyDescent="0.2">
      <c r="A1560" s="31">
        <v>494</v>
      </c>
      <c r="B1560" s="31" t="s">
        <v>65</v>
      </c>
      <c r="C1560" s="31">
        <v>4836</v>
      </c>
      <c r="D1560" s="31" t="s">
        <v>66</v>
      </c>
      <c r="E1560" s="31" t="s">
        <v>1154</v>
      </c>
      <c r="F1560" s="31"/>
      <c r="G1560" s="32" t="s">
        <v>1153</v>
      </c>
      <c r="H1560" s="31">
        <v>175</v>
      </c>
      <c r="I1560" s="31">
        <v>-1118</v>
      </c>
      <c r="J1560" s="31" t="s">
        <v>486</v>
      </c>
      <c r="K1560" s="31">
        <v>16</v>
      </c>
      <c r="L1560" s="31">
        <v>3</v>
      </c>
      <c r="M1560" s="31">
        <v>61</v>
      </c>
      <c r="N1560" s="33">
        <v>6761</v>
      </c>
      <c r="O1560" s="33"/>
      <c r="P1560" s="33"/>
      <c r="Q1560" s="33"/>
      <c r="R1560" s="33"/>
      <c r="S1560" s="34" t="str">
        <f t="shared" si="336"/>
        <v>1</v>
      </c>
      <c r="T1560" s="35">
        <f t="shared" si="337"/>
        <v>6761</v>
      </c>
      <c r="U1560" s="36">
        <f>INDEX([1]ราคาที่ดิน!$B:$G,MATCH($C1560,[1]ราคาที่ดิน!$A:$A,0),MATCH($B1560,[1]ราคาที่ดิน!$B$1:$G$1,0))</f>
        <v>100</v>
      </c>
      <c r="V1560" s="37">
        <f t="shared" si="346"/>
        <v>676100</v>
      </c>
      <c r="W1560" s="31"/>
      <c r="X1560" s="31"/>
      <c r="Y1560" s="31"/>
      <c r="Z1560" s="31"/>
      <c r="AA1560" s="31"/>
      <c r="AB1560" s="32"/>
      <c r="AC1560" s="38"/>
      <c r="AD1560" s="39"/>
      <c r="AE1560" s="39"/>
      <c r="AF1560" s="40" t="str">
        <f t="shared" si="338"/>
        <v/>
      </c>
      <c r="AG1560" s="41" t="str">
        <f t="shared" si="339"/>
        <v/>
      </c>
      <c r="AH1560" s="42"/>
      <c r="AI1560" s="42"/>
      <c r="AJ1560" s="42"/>
      <c r="AK1560" s="42"/>
      <c r="AL1560" s="31"/>
      <c r="AM1560" s="43" t="str">
        <f t="shared" si="340"/>
        <v>100</v>
      </c>
      <c r="AN1560" s="44">
        <f>INDEX([1]ราคาสิ่งปลูกสร้าง!$D$6:$CC$47,MATCH($AD1560,[1]ราคาสิ่งปลูกสร้าง!$B$6:$B$45,0),MATCH($C$7,[1]ราคาสิ่งปลูกสร้าง!$D$5:$CC$5,0))</f>
        <v>0</v>
      </c>
      <c r="AO1560" s="44">
        <f t="shared" si="341"/>
        <v>0</v>
      </c>
      <c r="AP1560" s="45">
        <f t="shared" si="342"/>
        <v>0</v>
      </c>
      <c r="AQ1560" s="40">
        <f>IF(AP1560=0,0,INDEX([1]ค่าเสื่อมสิ่งปลูกสร้าง!$A$5:$D$105,MATCH($AP1560,[1]ค่าเสื่อมสิ่งปลูกสร้าง!$A$5:$A$105,0),MATCH(AE1560,[1]ค่าเสื่อมสิ่งปลูกสร้าง!$A$3:$D$3)))</f>
        <v>0</v>
      </c>
      <c r="AR1560" s="44">
        <f t="shared" si="347"/>
        <v>0</v>
      </c>
      <c r="AS1560" s="44">
        <f t="shared" si="348"/>
        <v>676100</v>
      </c>
      <c r="AT1560" s="44">
        <f t="shared" si="349"/>
        <v>676100</v>
      </c>
      <c r="AU1560" s="46">
        <v>0</v>
      </c>
      <c r="AV1560" s="44">
        <f t="shared" si="343"/>
        <v>676100</v>
      </c>
      <c r="AW1560" s="47" t="str">
        <f t="shared" si="344"/>
        <v>0.01</v>
      </c>
      <c r="AX1560" s="48"/>
      <c r="AY1560" s="48"/>
      <c r="AZ1560" s="49">
        <v>0</v>
      </c>
      <c r="BA1560" s="48"/>
      <c r="BB1560" s="48"/>
      <c r="BC1560" s="44">
        <f t="shared" si="345"/>
        <v>0</v>
      </c>
      <c r="BD1560" s="50">
        <v>1</v>
      </c>
      <c r="BE1560" s="51" t="e">
        <f>IF(AX1560=1,0,IF(AY1560=1,0,IF(BC1560&gt;#REF!,#REF!,IF(OR(AZ1560&gt;0,BD1560&gt;0),BC1560+([1]สูตร2!H1548*(100%-AZ1560)-BC1560)*BD1560,[1]สูตร2!H1548*(100%-AZ1560)))))</f>
        <v>#REF!</v>
      </c>
      <c r="BF1560" s="31"/>
    </row>
    <row r="1561" spans="1:58" s="5" customFormat="1" ht="24" customHeight="1" x14ac:dyDescent="0.2">
      <c r="A1561" s="31">
        <v>495</v>
      </c>
      <c r="B1561" s="31" t="s">
        <v>65</v>
      </c>
      <c r="C1561" s="31">
        <v>689</v>
      </c>
      <c r="D1561" s="31" t="s">
        <v>71</v>
      </c>
      <c r="E1561" s="31" t="s">
        <v>1155</v>
      </c>
      <c r="F1561" s="31"/>
      <c r="G1561" s="32" t="s">
        <v>1156</v>
      </c>
      <c r="H1561" s="31">
        <v>238</v>
      </c>
      <c r="I1561" s="31">
        <v>2151</v>
      </c>
      <c r="J1561" s="31" t="s">
        <v>486</v>
      </c>
      <c r="K1561" s="31">
        <v>28</v>
      </c>
      <c r="L1561" s="31">
        <v>1</v>
      </c>
      <c r="M1561" s="31">
        <v>87</v>
      </c>
      <c r="N1561" s="33">
        <v>11387</v>
      </c>
      <c r="O1561" s="33"/>
      <c r="P1561" s="33"/>
      <c r="Q1561" s="33"/>
      <c r="R1561" s="33"/>
      <c r="S1561" s="34" t="str">
        <f t="shared" si="336"/>
        <v>1</v>
      </c>
      <c r="T1561" s="35">
        <f t="shared" si="337"/>
        <v>11387</v>
      </c>
      <c r="U1561" s="36">
        <f>INDEX([1]ราคาที่ดิน!$B:$G,MATCH($C1561,[1]ราคาที่ดิน!$A:$A,0),MATCH($B1561,[1]ราคาที่ดิน!$B$1:$G$1,0))</f>
        <v>100</v>
      </c>
      <c r="V1561" s="37">
        <f t="shared" si="346"/>
        <v>1138700</v>
      </c>
      <c r="W1561" s="31"/>
      <c r="X1561" s="31"/>
      <c r="Y1561" s="31"/>
      <c r="Z1561" s="31"/>
      <c r="AA1561" s="31"/>
      <c r="AB1561" s="32"/>
      <c r="AC1561" s="38"/>
      <c r="AD1561" s="39"/>
      <c r="AE1561" s="39"/>
      <c r="AF1561" s="40" t="str">
        <f t="shared" si="338"/>
        <v/>
      </c>
      <c r="AG1561" s="41" t="str">
        <f t="shared" si="339"/>
        <v/>
      </c>
      <c r="AH1561" s="42"/>
      <c r="AI1561" s="42"/>
      <c r="AJ1561" s="42"/>
      <c r="AK1561" s="42"/>
      <c r="AL1561" s="31"/>
      <c r="AM1561" s="43" t="str">
        <f t="shared" si="340"/>
        <v>100</v>
      </c>
      <c r="AN1561" s="44">
        <f>INDEX([1]ราคาสิ่งปลูกสร้าง!$D$6:$CC$47,MATCH($AD1561,[1]ราคาสิ่งปลูกสร้าง!$B$6:$B$45,0),MATCH($C$7,[1]ราคาสิ่งปลูกสร้าง!$D$5:$CC$5,0))</f>
        <v>0</v>
      </c>
      <c r="AO1561" s="44">
        <f t="shared" si="341"/>
        <v>0</v>
      </c>
      <c r="AP1561" s="45">
        <f t="shared" si="342"/>
        <v>0</v>
      </c>
      <c r="AQ1561" s="40">
        <f>IF(AP1561=0,0,INDEX([1]ค่าเสื่อมสิ่งปลูกสร้าง!$A$5:$D$105,MATCH($AP1561,[1]ค่าเสื่อมสิ่งปลูกสร้าง!$A$5:$A$105,0),MATCH(AE1561,[1]ค่าเสื่อมสิ่งปลูกสร้าง!$A$3:$D$3)))</f>
        <v>0</v>
      </c>
      <c r="AR1561" s="44">
        <f t="shared" si="347"/>
        <v>0</v>
      </c>
      <c r="AS1561" s="44">
        <f t="shared" si="348"/>
        <v>1138700</v>
      </c>
      <c r="AT1561" s="44">
        <f t="shared" si="349"/>
        <v>1138700</v>
      </c>
      <c r="AU1561" s="46">
        <v>0</v>
      </c>
      <c r="AV1561" s="44">
        <f t="shared" si="343"/>
        <v>1138700</v>
      </c>
      <c r="AW1561" s="47" t="str">
        <f t="shared" si="344"/>
        <v>0.01</v>
      </c>
      <c r="AX1561" s="48"/>
      <c r="AY1561" s="48"/>
      <c r="AZ1561" s="49">
        <v>0</v>
      </c>
      <c r="BA1561" s="48"/>
      <c r="BB1561" s="48"/>
      <c r="BC1561" s="44">
        <f t="shared" si="345"/>
        <v>0</v>
      </c>
      <c r="BD1561" s="50">
        <v>1</v>
      </c>
      <c r="BE1561" s="51" t="e">
        <f>IF(AX1561=1,0,IF(AY1561=1,0,IF(BC1561&gt;#REF!,#REF!,IF(OR(AZ1561&gt;0,BD1561&gt;0),BC1561+([1]สูตร2!H1549*(100%-AZ1561)-BC1561)*BD1561,[1]สูตร2!H1549*(100%-AZ1561)))))</f>
        <v>#REF!</v>
      </c>
      <c r="BF1561" s="31"/>
    </row>
    <row r="1562" spans="1:58" s="5" customFormat="1" ht="24" customHeight="1" x14ac:dyDescent="0.2">
      <c r="A1562" s="31">
        <v>496</v>
      </c>
      <c r="B1562" s="31" t="s">
        <v>65</v>
      </c>
      <c r="C1562" s="31">
        <v>27173</v>
      </c>
      <c r="D1562" s="31" t="s">
        <v>71</v>
      </c>
      <c r="E1562" s="31" t="s">
        <v>1157</v>
      </c>
      <c r="F1562" s="31"/>
      <c r="G1562" s="32" t="s">
        <v>1153</v>
      </c>
      <c r="H1562" s="31">
        <v>197</v>
      </c>
      <c r="I1562" s="31">
        <v>-1138</v>
      </c>
      <c r="J1562" s="31" t="s">
        <v>486</v>
      </c>
      <c r="K1562" s="31">
        <v>10</v>
      </c>
      <c r="L1562" s="31">
        <v>0</v>
      </c>
      <c r="M1562" s="31">
        <v>22</v>
      </c>
      <c r="N1562" s="33">
        <v>4022</v>
      </c>
      <c r="O1562" s="33"/>
      <c r="P1562" s="33"/>
      <c r="Q1562" s="33"/>
      <c r="R1562" s="33"/>
      <c r="S1562" s="34" t="str">
        <f t="shared" si="336"/>
        <v>1</v>
      </c>
      <c r="T1562" s="35">
        <f t="shared" si="337"/>
        <v>4022</v>
      </c>
      <c r="U1562" s="36">
        <f>INDEX([1]ราคาที่ดิน!$B:$G,MATCH($C1562,[1]ราคาที่ดิน!$A:$A,0),MATCH($B1562,[1]ราคาที่ดิน!$B$1:$G$1,0))</f>
        <v>100</v>
      </c>
      <c r="V1562" s="37">
        <f t="shared" si="346"/>
        <v>402200</v>
      </c>
      <c r="W1562" s="31"/>
      <c r="X1562" s="31"/>
      <c r="Y1562" s="31"/>
      <c r="Z1562" s="31"/>
      <c r="AA1562" s="31"/>
      <c r="AB1562" s="32"/>
      <c r="AC1562" s="38"/>
      <c r="AD1562" s="39"/>
      <c r="AE1562" s="39"/>
      <c r="AF1562" s="40" t="str">
        <f t="shared" si="338"/>
        <v/>
      </c>
      <c r="AG1562" s="41" t="str">
        <f t="shared" si="339"/>
        <v/>
      </c>
      <c r="AH1562" s="42"/>
      <c r="AI1562" s="42"/>
      <c r="AJ1562" s="42"/>
      <c r="AK1562" s="42"/>
      <c r="AL1562" s="31"/>
      <c r="AM1562" s="43" t="str">
        <f t="shared" si="340"/>
        <v>100</v>
      </c>
      <c r="AN1562" s="44">
        <f>INDEX([1]ราคาสิ่งปลูกสร้าง!$D$6:$CC$47,MATCH($AD1562,[1]ราคาสิ่งปลูกสร้าง!$B$6:$B$45,0),MATCH($C$7,[1]ราคาสิ่งปลูกสร้าง!$D$5:$CC$5,0))</f>
        <v>0</v>
      </c>
      <c r="AO1562" s="44">
        <f t="shared" si="341"/>
        <v>0</v>
      </c>
      <c r="AP1562" s="45">
        <f t="shared" si="342"/>
        <v>0</v>
      </c>
      <c r="AQ1562" s="40">
        <f>IF(AP1562=0,0,INDEX([1]ค่าเสื่อมสิ่งปลูกสร้าง!$A$5:$D$105,MATCH($AP1562,[1]ค่าเสื่อมสิ่งปลูกสร้าง!$A$5:$A$105,0),MATCH(AE1562,[1]ค่าเสื่อมสิ่งปลูกสร้าง!$A$3:$D$3)))</f>
        <v>0</v>
      </c>
      <c r="AR1562" s="44">
        <f t="shared" si="347"/>
        <v>0</v>
      </c>
      <c r="AS1562" s="44">
        <f t="shared" si="348"/>
        <v>402200</v>
      </c>
      <c r="AT1562" s="44">
        <f t="shared" si="349"/>
        <v>402200</v>
      </c>
      <c r="AU1562" s="46">
        <v>0</v>
      </c>
      <c r="AV1562" s="44">
        <f t="shared" si="343"/>
        <v>402200</v>
      </c>
      <c r="AW1562" s="47" t="str">
        <f t="shared" si="344"/>
        <v>0.01</v>
      </c>
      <c r="AX1562" s="48"/>
      <c r="AY1562" s="48"/>
      <c r="AZ1562" s="49">
        <v>0</v>
      </c>
      <c r="BA1562" s="48"/>
      <c r="BB1562" s="48"/>
      <c r="BC1562" s="44">
        <f t="shared" si="345"/>
        <v>0</v>
      </c>
      <c r="BD1562" s="50">
        <v>1</v>
      </c>
      <c r="BE1562" s="51" t="e">
        <f>IF(AX1562=1,0,IF(AY1562=1,0,IF(BC1562&gt;#REF!,#REF!,IF(OR(AZ1562&gt;0,BD1562&gt;0),BC1562+([1]สูตร2!H1550*(100%-AZ1562)-BC1562)*BD1562,[1]สูตร2!H1550*(100%-AZ1562)))))</f>
        <v>#REF!</v>
      </c>
      <c r="BF1562" s="31"/>
    </row>
    <row r="1563" spans="1:58" s="5" customFormat="1" ht="24" customHeight="1" x14ac:dyDescent="0.2">
      <c r="A1563" s="31"/>
      <c r="B1563" s="31" t="s">
        <v>93</v>
      </c>
      <c r="C1563" s="31" t="s">
        <v>104</v>
      </c>
      <c r="D1563" s="31" t="s">
        <v>71</v>
      </c>
      <c r="E1563" s="31" t="s">
        <v>1158</v>
      </c>
      <c r="F1563" s="31"/>
      <c r="G1563" s="32" t="s">
        <v>1159</v>
      </c>
      <c r="H1563" s="31" t="s">
        <v>104</v>
      </c>
      <c r="I1563" s="31" t="s">
        <v>104</v>
      </c>
      <c r="J1563" s="31" t="s">
        <v>486</v>
      </c>
      <c r="K1563" s="31">
        <v>0</v>
      </c>
      <c r="L1563" s="31">
        <v>0</v>
      </c>
      <c r="M1563" s="31">
        <v>55</v>
      </c>
      <c r="N1563" s="33"/>
      <c r="O1563" s="33">
        <v>55</v>
      </c>
      <c r="P1563" s="33"/>
      <c r="Q1563" s="33"/>
      <c r="R1563" s="33"/>
      <c r="S1563" s="34" t="str">
        <f t="shared" si="336"/>
        <v>2</v>
      </c>
      <c r="T1563" s="35">
        <f t="shared" si="337"/>
        <v>55</v>
      </c>
      <c r="U1563" s="36">
        <f>INDEX([1]ราคาที่ดิน!$B:$G,MATCH($C1563,[1]ราคาที่ดิน!$A:$A,0),MATCH($B1563,[1]ราคาที่ดิน!$B$1:$G$1,0))</f>
        <v>100</v>
      </c>
      <c r="V1563" s="37">
        <f t="shared" si="346"/>
        <v>5500</v>
      </c>
      <c r="W1563" s="31">
        <v>1</v>
      </c>
      <c r="X1563" s="31" t="s">
        <v>1159</v>
      </c>
      <c r="Y1563" s="31" t="s">
        <v>71</v>
      </c>
      <c r="Z1563" s="31" t="s">
        <v>1158</v>
      </c>
      <c r="AA1563" s="31"/>
      <c r="AB1563" s="32" t="s">
        <v>1159</v>
      </c>
      <c r="AC1563" s="38"/>
      <c r="AD1563" s="39" t="s">
        <v>73</v>
      </c>
      <c r="AE1563" s="39" t="s">
        <v>74</v>
      </c>
      <c r="AF1563" s="40" t="str">
        <f t="shared" si="338"/>
        <v>2</v>
      </c>
      <c r="AG1563" s="41">
        <f t="shared" si="339"/>
        <v>81</v>
      </c>
      <c r="AH1563" s="42"/>
      <c r="AI1563" s="42">
        <v>81</v>
      </c>
      <c r="AJ1563" s="42"/>
      <c r="AK1563" s="42"/>
      <c r="AL1563" s="31">
        <v>20</v>
      </c>
      <c r="AM1563" s="43" t="str">
        <f t="shared" si="340"/>
        <v>100</v>
      </c>
      <c r="AN1563" s="44">
        <f>INDEX([1]ราคาสิ่งปลูกสร้าง!$D$6:$CC$47,MATCH($AD1563,[1]ราคาสิ่งปลูกสร้าง!$B$6:$B$45,0),MATCH($C$7,[1]ราคาสิ่งปลูกสร้าง!$D$5:$CC$5,0))</f>
        <v>6500</v>
      </c>
      <c r="AO1563" s="44">
        <f t="shared" si="341"/>
        <v>526500</v>
      </c>
      <c r="AP1563" s="45">
        <f t="shared" si="342"/>
        <v>20</v>
      </c>
      <c r="AQ1563" s="40">
        <f>IF(AP1563=0,0,INDEX([1]ค่าเสื่อมสิ่งปลูกสร้าง!$A$5:$D$105,MATCH($AP1563,[1]ค่าเสื่อมสิ่งปลูกสร้าง!$A$5:$A$105,0),MATCH(AE1563,[1]ค่าเสื่อมสิ่งปลูกสร้าง!$A$3:$D$3)))</f>
        <v>30</v>
      </c>
      <c r="AR1563" s="44">
        <f t="shared" si="347"/>
        <v>368550</v>
      </c>
      <c r="AS1563" s="44">
        <f t="shared" si="348"/>
        <v>374050</v>
      </c>
      <c r="AT1563" s="44">
        <f t="shared" si="349"/>
        <v>374050</v>
      </c>
      <c r="AU1563" s="46">
        <v>0</v>
      </c>
      <c r="AV1563" s="44">
        <f t="shared" si="343"/>
        <v>374050</v>
      </c>
      <c r="AW1563" s="47" t="str">
        <f t="shared" si="344"/>
        <v>0.02</v>
      </c>
      <c r="AX1563" s="48"/>
      <c r="AY1563" s="48"/>
      <c r="AZ1563" s="49">
        <v>0</v>
      </c>
      <c r="BA1563" s="48"/>
      <c r="BB1563" s="48"/>
      <c r="BC1563" s="44">
        <f t="shared" si="345"/>
        <v>0</v>
      </c>
      <c r="BD1563" s="50">
        <v>1</v>
      </c>
      <c r="BE1563" s="51" t="e">
        <f>IF(AX1563=1,0,IF(AY1563=1,0,IF(BC1563&gt;#REF!,#REF!,IF(OR(AZ1563&gt;0,BD1563&gt;0),BC1563+([1]สูตร2!H1551*(100%-AZ1563)-BC1563)*BD1563,[1]สูตร2!H1551*(100%-AZ1563)))))</f>
        <v>#REF!</v>
      </c>
      <c r="BF1563" s="31"/>
    </row>
    <row r="1564" spans="1:58" s="5" customFormat="1" ht="24" customHeight="1" x14ac:dyDescent="0.2">
      <c r="A1564" s="31"/>
      <c r="B1564" s="31" t="s">
        <v>93</v>
      </c>
      <c r="C1564" s="31" t="s">
        <v>104</v>
      </c>
      <c r="D1564" s="31" t="s">
        <v>71</v>
      </c>
      <c r="E1564" s="31" t="s">
        <v>1158</v>
      </c>
      <c r="F1564" s="31"/>
      <c r="G1564" s="32" t="s">
        <v>1159</v>
      </c>
      <c r="H1564" s="31" t="s">
        <v>104</v>
      </c>
      <c r="I1564" s="31" t="s">
        <v>104</v>
      </c>
      <c r="J1564" s="31" t="s">
        <v>486</v>
      </c>
      <c r="K1564" s="31">
        <v>0</v>
      </c>
      <c r="L1564" s="31">
        <v>0</v>
      </c>
      <c r="M1564" s="31">
        <v>50</v>
      </c>
      <c r="N1564" s="33"/>
      <c r="O1564" s="33">
        <v>50</v>
      </c>
      <c r="P1564" s="33"/>
      <c r="Q1564" s="33"/>
      <c r="R1564" s="33"/>
      <c r="S1564" s="34" t="str">
        <f t="shared" si="336"/>
        <v>2</v>
      </c>
      <c r="T1564" s="35">
        <f t="shared" si="337"/>
        <v>50</v>
      </c>
      <c r="U1564" s="36">
        <f>INDEX([1]ราคาที่ดิน!$B:$G,MATCH($C1564,[1]ราคาที่ดิน!$A:$A,0),MATCH($B1564,[1]ราคาที่ดิน!$B$1:$G$1,0))</f>
        <v>100</v>
      </c>
      <c r="V1564" s="37">
        <f t="shared" si="346"/>
        <v>5000</v>
      </c>
      <c r="W1564" s="31">
        <v>2</v>
      </c>
      <c r="X1564" s="31" t="s">
        <v>1159</v>
      </c>
      <c r="Y1564" s="31" t="s">
        <v>71</v>
      </c>
      <c r="Z1564" s="31" t="s">
        <v>1158</v>
      </c>
      <c r="AA1564" s="31"/>
      <c r="AB1564" s="32" t="s">
        <v>1159</v>
      </c>
      <c r="AC1564" s="38"/>
      <c r="AD1564" s="39" t="s">
        <v>77</v>
      </c>
      <c r="AE1564" s="39" t="s">
        <v>76</v>
      </c>
      <c r="AF1564" s="40" t="str">
        <f t="shared" si="338"/>
        <v>1</v>
      </c>
      <c r="AG1564" s="41">
        <f t="shared" si="339"/>
        <v>25</v>
      </c>
      <c r="AH1564" s="42">
        <v>25</v>
      </c>
      <c r="AI1564" s="42"/>
      <c r="AJ1564" s="42"/>
      <c r="AK1564" s="42"/>
      <c r="AL1564" s="31">
        <v>2</v>
      </c>
      <c r="AM1564" s="43" t="str">
        <f t="shared" si="340"/>
        <v>100</v>
      </c>
      <c r="AN1564" s="44">
        <f>INDEX([1]ราคาสิ่งปลูกสร้าง!$D$6:$CC$47,MATCH($AD1564,[1]ราคาสิ่งปลูกสร้าง!$B$6:$B$45,0),MATCH($C$7,[1]ราคาสิ่งปลูกสร้าง!$D$5:$CC$5,0))</f>
        <v>2050</v>
      </c>
      <c r="AO1564" s="44">
        <f t="shared" si="341"/>
        <v>51250</v>
      </c>
      <c r="AP1564" s="45">
        <f t="shared" si="342"/>
        <v>2</v>
      </c>
      <c r="AQ1564" s="40">
        <f>IF(AP1564=0,0,INDEX([1]ค่าเสื่อมสิ่งปลูกสร้าง!$A$5:$D$105,MATCH($AP1564,[1]ค่าเสื่อมสิ่งปลูกสร้าง!$A$5:$A$105,0),MATCH(AE1564,[1]ค่าเสื่อมสิ่งปลูกสร้าง!$A$3:$D$3)))</f>
        <v>6</v>
      </c>
      <c r="AR1564" s="44">
        <f t="shared" si="347"/>
        <v>48175</v>
      </c>
      <c r="AS1564" s="44">
        <f t="shared" si="348"/>
        <v>53175</v>
      </c>
      <c r="AT1564" s="44">
        <f t="shared" si="349"/>
        <v>53175</v>
      </c>
      <c r="AU1564" s="46">
        <v>0</v>
      </c>
      <c r="AV1564" s="44">
        <f t="shared" si="343"/>
        <v>53175</v>
      </c>
      <c r="AW1564" s="47" t="str">
        <f t="shared" si="344"/>
        <v>0.01</v>
      </c>
      <c r="AX1564" s="48"/>
      <c r="AY1564" s="48"/>
      <c r="AZ1564" s="49">
        <v>0</v>
      </c>
      <c r="BA1564" s="48"/>
      <c r="BB1564" s="48"/>
      <c r="BC1564" s="44">
        <f t="shared" si="345"/>
        <v>0</v>
      </c>
      <c r="BD1564" s="50">
        <v>1</v>
      </c>
      <c r="BE1564" s="51" t="e">
        <f>IF(AX1564=1,0,IF(AY1564=1,0,IF(BC1564&gt;#REF!,#REF!,IF(OR(AZ1564&gt;0,BD1564&gt;0),BC1564+([1]สูตร2!H1552*(100%-AZ1564)-BC1564)*BD1564,[1]สูตร2!H1552*(100%-AZ1564)))))</f>
        <v>#REF!</v>
      </c>
      <c r="BF1564" s="31"/>
    </row>
    <row r="1565" spans="1:58" s="5" customFormat="1" ht="24" customHeight="1" x14ac:dyDescent="0.2">
      <c r="A1565" s="31"/>
      <c r="B1565" s="31" t="s">
        <v>93</v>
      </c>
      <c r="C1565" s="31" t="s">
        <v>104</v>
      </c>
      <c r="D1565" s="31" t="s">
        <v>71</v>
      </c>
      <c r="E1565" s="31" t="s">
        <v>1158</v>
      </c>
      <c r="F1565" s="31"/>
      <c r="G1565" s="32" t="s">
        <v>1159</v>
      </c>
      <c r="H1565" s="31" t="s">
        <v>104</v>
      </c>
      <c r="I1565" s="31" t="s">
        <v>104</v>
      </c>
      <c r="J1565" s="31" t="s">
        <v>486</v>
      </c>
      <c r="K1565" s="31">
        <v>0</v>
      </c>
      <c r="L1565" s="31">
        <v>0</v>
      </c>
      <c r="M1565" s="31">
        <v>40</v>
      </c>
      <c r="N1565" s="33"/>
      <c r="O1565" s="33">
        <v>40</v>
      </c>
      <c r="P1565" s="33"/>
      <c r="Q1565" s="33"/>
      <c r="R1565" s="33"/>
      <c r="S1565" s="34" t="str">
        <f t="shared" si="336"/>
        <v>2</v>
      </c>
      <c r="T1565" s="35">
        <f t="shared" si="337"/>
        <v>40</v>
      </c>
      <c r="U1565" s="36">
        <f>INDEX([1]ราคาที่ดิน!$B:$G,MATCH($C1565,[1]ราคาที่ดิน!$A:$A,0),MATCH($B1565,[1]ราคาที่ดิน!$B$1:$G$1,0))</f>
        <v>100</v>
      </c>
      <c r="V1565" s="37">
        <f t="shared" si="346"/>
        <v>4000</v>
      </c>
      <c r="W1565" s="31">
        <v>3</v>
      </c>
      <c r="X1565" s="31" t="s">
        <v>1159</v>
      </c>
      <c r="Y1565" s="31" t="s">
        <v>71</v>
      </c>
      <c r="Z1565" s="31" t="s">
        <v>1158</v>
      </c>
      <c r="AA1565" s="31"/>
      <c r="AB1565" s="32" t="s">
        <v>1159</v>
      </c>
      <c r="AC1565" s="38"/>
      <c r="AD1565" s="39" t="s">
        <v>75</v>
      </c>
      <c r="AE1565" s="39" t="s">
        <v>94</v>
      </c>
      <c r="AF1565" s="40" t="str">
        <f t="shared" si="338"/>
        <v>1</v>
      </c>
      <c r="AG1565" s="41">
        <f t="shared" si="339"/>
        <v>38.5</v>
      </c>
      <c r="AH1565" s="42">
        <v>38.5</v>
      </c>
      <c r="AI1565" s="42"/>
      <c r="AJ1565" s="42"/>
      <c r="AK1565" s="42"/>
      <c r="AL1565" s="31">
        <v>3</v>
      </c>
      <c r="AM1565" s="43" t="str">
        <f t="shared" si="340"/>
        <v>100</v>
      </c>
      <c r="AN1565" s="44">
        <f>INDEX([1]ราคาสิ่งปลูกสร้าง!$D$6:$CC$47,MATCH($AD1565,[1]ราคาสิ่งปลูกสร้าง!$B$6:$B$45,0),MATCH($C$7,[1]ราคาสิ่งปลูกสร้าง!$D$5:$CC$5,0))</f>
        <v>5400</v>
      </c>
      <c r="AO1565" s="44">
        <f t="shared" si="341"/>
        <v>207900</v>
      </c>
      <c r="AP1565" s="45">
        <f t="shared" si="342"/>
        <v>3</v>
      </c>
      <c r="AQ1565" s="40">
        <f>IF(AP1565=0,0,INDEX([1]ค่าเสื่อมสิ่งปลูกสร้าง!$A$5:$D$105,MATCH($AP1565,[1]ค่าเสื่อมสิ่งปลูกสร้าง!$A$5:$A$105,0),MATCH(AE1565,[1]ค่าเสื่อมสิ่งปลูกสร้าง!$A$3:$D$3)))</f>
        <v>3</v>
      </c>
      <c r="AR1565" s="44">
        <f t="shared" si="347"/>
        <v>201663</v>
      </c>
      <c r="AS1565" s="44">
        <f t="shared" si="348"/>
        <v>205663</v>
      </c>
      <c r="AT1565" s="44">
        <f t="shared" si="349"/>
        <v>205663</v>
      </c>
      <c r="AU1565" s="46">
        <v>0</v>
      </c>
      <c r="AV1565" s="44">
        <f t="shared" si="343"/>
        <v>205663</v>
      </c>
      <c r="AW1565" s="47" t="str">
        <f t="shared" si="344"/>
        <v>0.01</v>
      </c>
      <c r="AX1565" s="48"/>
      <c r="AY1565" s="48"/>
      <c r="AZ1565" s="49">
        <v>0</v>
      </c>
      <c r="BA1565" s="48"/>
      <c r="BB1565" s="48"/>
      <c r="BC1565" s="44">
        <f t="shared" si="345"/>
        <v>0</v>
      </c>
      <c r="BD1565" s="50">
        <v>1</v>
      </c>
      <c r="BE1565" s="51" t="e">
        <f>IF(AX1565=1,0,IF(AY1565=1,0,IF(BC1565&gt;#REF!,#REF!,IF(OR(AZ1565&gt;0,BD1565&gt;0),BC1565+([1]สูตร2!H1553*(100%-AZ1565)-BC1565)*BD1565,[1]สูตร2!H1553*(100%-AZ1565)))))</f>
        <v>#REF!</v>
      </c>
      <c r="BF1565" s="31"/>
    </row>
    <row r="1566" spans="1:58" s="5" customFormat="1" ht="24" customHeight="1" x14ac:dyDescent="0.2">
      <c r="A1566" s="31">
        <v>497</v>
      </c>
      <c r="B1566" s="31" t="s">
        <v>65</v>
      </c>
      <c r="C1566" s="31">
        <v>7000</v>
      </c>
      <c r="D1566" s="31" t="s">
        <v>71</v>
      </c>
      <c r="E1566" s="31" t="s">
        <v>1160</v>
      </c>
      <c r="F1566" s="31"/>
      <c r="G1566" s="32" t="s">
        <v>1159</v>
      </c>
      <c r="H1566" s="31">
        <v>197</v>
      </c>
      <c r="I1566" s="31">
        <v>-1138</v>
      </c>
      <c r="J1566" s="31" t="s">
        <v>486</v>
      </c>
      <c r="K1566" s="31">
        <v>10</v>
      </c>
      <c r="L1566" s="31">
        <v>0</v>
      </c>
      <c r="M1566" s="31">
        <v>22</v>
      </c>
      <c r="N1566" s="33">
        <v>4022</v>
      </c>
      <c r="O1566" s="33"/>
      <c r="P1566" s="33"/>
      <c r="Q1566" s="33"/>
      <c r="R1566" s="33"/>
      <c r="S1566" s="34" t="str">
        <f t="shared" si="336"/>
        <v>1</v>
      </c>
      <c r="T1566" s="35">
        <f t="shared" si="337"/>
        <v>4022</v>
      </c>
      <c r="U1566" s="36">
        <f>INDEX([1]ราคาที่ดิน!$B:$G,MATCH($C1566,[1]ราคาที่ดิน!$A:$A,0),MATCH($B1566,[1]ราคาที่ดิน!$B$1:$G$1,0))</f>
        <v>65</v>
      </c>
      <c r="V1566" s="37">
        <f t="shared" si="346"/>
        <v>261430</v>
      </c>
      <c r="W1566" s="31"/>
      <c r="X1566" s="31"/>
      <c r="Y1566" s="31"/>
      <c r="Z1566" s="31"/>
      <c r="AA1566" s="31"/>
      <c r="AB1566" s="32"/>
      <c r="AC1566" s="38"/>
      <c r="AD1566" s="39"/>
      <c r="AE1566" s="39"/>
      <c r="AF1566" s="40" t="str">
        <f t="shared" si="338"/>
        <v/>
      </c>
      <c r="AG1566" s="41" t="str">
        <f t="shared" si="339"/>
        <v/>
      </c>
      <c r="AH1566" s="42"/>
      <c r="AI1566" s="42"/>
      <c r="AJ1566" s="42"/>
      <c r="AK1566" s="42"/>
      <c r="AL1566" s="31"/>
      <c r="AM1566" s="43" t="str">
        <f t="shared" si="340"/>
        <v>100</v>
      </c>
      <c r="AN1566" s="44">
        <f>INDEX([1]ราคาสิ่งปลูกสร้าง!$D$6:$CC$47,MATCH($AD1566,[1]ราคาสิ่งปลูกสร้าง!$B$6:$B$45,0),MATCH($C$7,[1]ราคาสิ่งปลูกสร้าง!$D$5:$CC$5,0))</f>
        <v>0</v>
      </c>
      <c r="AO1566" s="44">
        <f t="shared" si="341"/>
        <v>0</v>
      </c>
      <c r="AP1566" s="45">
        <f t="shared" si="342"/>
        <v>0</v>
      </c>
      <c r="AQ1566" s="40">
        <f>IF(AP1566=0,0,INDEX([1]ค่าเสื่อมสิ่งปลูกสร้าง!$A$5:$D$105,MATCH($AP1566,[1]ค่าเสื่อมสิ่งปลูกสร้าง!$A$5:$A$105,0),MATCH(AE1566,[1]ค่าเสื่อมสิ่งปลูกสร้าง!$A$3:$D$3)))</f>
        <v>0</v>
      </c>
      <c r="AR1566" s="44">
        <f t="shared" si="347"/>
        <v>0</v>
      </c>
      <c r="AS1566" s="44">
        <f t="shared" si="348"/>
        <v>261430</v>
      </c>
      <c r="AT1566" s="44">
        <f t="shared" si="349"/>
        <v>261430</v>
      </c>
      <c r="AU1566" s="46">
        <v>0</v>
      </c>
      <c r="AV1566" s="44">
        <f t="shared" si="343"/>
        <v>261430</v>
      </c>
      <c r="AW1566" s="47" t="str">
        <f t="shared" si="344"/>
        <v>0.01</v>
      </c>
      <c r="AX1566" s="48"/>
      <c r="AY1566" s="48"/>
      <c r="AZ1566" s="49">
        <v>0</v>
      </c>
      <c r="BA1566" s="48"/>
      <c r="BB1566" s="48"/>
      <c r="BC1566" s="44">
        <f t="shared" si="345"/>
        <v>0</v>
      </c>
      <c r="BD1566" s="50">
        <v>1</v>
      </c>
      <c r="BE1566" s="51" t="e">
        <f>IF(AX1566=1,0,IF(AY1566=1,0,IF(BC1566&gt;#REF!,#REF!,IF(OR(AZ1566&gt;0,BD1566&gt;0),BC1566+([1]สูตร2!H1554*(100%-AZ1566)-BC1566)*BD1566,[1]สูตร2!H1554*(100%-AZ1566)))))</f>
        <v>#REF!</v>
      </c>
      <c r="BF1566" s="31"/>
    </row>
    <row r="1567" spans="1:58" s="5" customFormat="1" ht="24" customHeight="1" x14ac:dyDescent="0.2">
      <c r="A1567" s="31">
        <v>498</v>
      </c>
      <c r="B1567" s="31" t="s">
        <v>65</v>
      </c>
      <c r="C1567" s="31">
        <v>679</v>
      </c>
      <c r="D1567" s="31" t="s">
        <v>71</v>
      </c>
      <c r="E1567" s="31" t="s">
        <v>1161</v>
      </c>
      <c r="F1567" s="31"/>
      <c r="G1567" s="32" t="s">
        <v>1162</v>
      </c>
      <c r="H1567" s="31">
        <v>236</v>
      </c>
      <c r="I1567" s="31">
        <v>2141</v>
      </c>
      <c r="J1567" s="31" t="s">
        <v>486</v>
      </c>
      <c r="K1567" s="31">
        <v>31</v>
      </c>
      <c r="L1567" s="31">
        <v>2</v>
      </c>
      <c r="M1567" s="31">
        <v>54</v>
      </c>
      <c r="N1567" s="33">
        <v>12654</v>
      </c>
      <c r="O1567" s="33"/>
      <c r="P1567" s="33"/>
      <c r="Q1567" s="33"/>
      <c r="R1567" s="33"/>
      <c r="S1567" s="34" t="str">
        <f t="shared" si="336"/>
        <v>1</v>
      </c>
      <c r="T1567" s="35">
        <f t="shared" si="337"/>
        <v>12654</v>
      </c>
      <c r="U1567" s="36">
        <f>INDEX([1]ราคาที่ดิน!$B:$G,MATCH($C1567,[1]ราคาที่ดิน!$A:$A,0),MATCH($B1567,[1]ราคาที่ดิน!$B$1:$G$1,0))</f>
        <v>65</v>
      </c>
      <c r="V1567" s="37">
        <f t="shared" si="346"/>
        <v>822510</v>
      </c>
      <c r="W1567" s="31"/>
      <c r="X1567" s="31"/>
      <c r="Y1567" s="31"/>
      <c r="Z1567" s="31"/>
      <c r="AA1567" s="31"/>
      <c r="AB1567" s="32"/>
      <c r="AC1567" s="38"/>
      <c r="AD1567" s="39"/>
      <c r="AE1567" s="39"/>
      <c r="AF1567" s="40" t="str">
        <f t="shared" si="338"/>
        <v/>
      </c>
      <c r="AG1567" s="41" t="str">
        <f t="shared" si="339"/>
        <v/>
      </c>
      <c r="AH1567" s="42"/>
      <c r="AI1567" s="42"/>
      <c r="AJ1567" s="42"/>
      <c r="AK1567" s="42"/>
      <c r="AL1567" s="31"/>
      <c r="AM1567" s="43" t="str">
        <f t="shared" si="340"/>
        <v>100</v>
      </c>
      <c r="AN1567" s="44">
        <f>INDEX([1]ราคาสิ่งปลูกสร้าง!$D$6:$CC$47,MATCH($AD1567,[1]ราคาสิ่งปลูกสร้าง!$B$6:$B$45,0),MATCH($C$7,[1]ราคาสิ่งปลูกสร้าง!$D$5:$CC$5,0))</f>
        <v>0</v>
      </c>
      <c r="AO1567" s="44">
        <f t="shared" si="341"/>
        <v>0</v>
      </c>
      <c r="AP1567" s="45">
        <f t="shared" si="342"/>
        <v>0</v>
      </c>
      <c r="AQ1567" s="40">
        <f>IF(AP1567=0,0,INDEX([1]ค่าเสื่อมสิ่งปลูกสร้าง!$A$5:$D$105,MATCH($AP1567,[1]ค่าเสื่อมสิ่งปลูกสร้าง!$A$5:$A$105,0),MATCH(AE1567,[1]ค่าเสื่อมสิ่งปลูกสร้าง!$A$3:$D$3)))</f>
        <v>0</v>
      </c>
      <c r="AR1567" s="44">
        <f t="shared" si="347"/>
        <v>0</v>
      </c>
      <c r="AS1567" s="44">
        <f t="shared" si="348"/>
        <v>822510</v>
      </c>
      <c r="AT1567" s="44">
        <f t="shared" si="349"/>
        <v>822510</v>
      </c>
      <c r="AU1567" s="46">
        <v>0</v>
      </c>
      <c r="AV1567" s="44">
        <f t="shared" si="343"/>
        <v>822510</v>
      </c>
      <c r="AW1567" s="47" t="str">
        <f t="shared" si="344"/>
        <v>0.01</v>
      </c>
      <c r="AX1567" s="48"/>
      <c r="AY1567" s="48"/>
      <c r="AZ1567" s="49">
        <v>0</v>
      </c>
      <c r="BA1567" s="48"/>
      <c r="BB1567" s="48"/>
      <c r="BC1567" s="44">
        <f t="shared" si="345"/>
        <v>0</v>
      </c>
      <c r="BD1567" s="50">
        <v>1</v>
      </c>
      <c r="BE1567" s="51" t="e">
        <f>IF(AX1567=1,0,IF(AY1567=1,0,IF(BC1567&gt;#REF!,#REF!,IF(OR(AZ1567&gt;0,BD1567&gt;0),BC1567+([1]สูตร2!H1555*(100%-AZ1567)-BC1567)*BD1567,[1]สูตร2!H1555*(100%-AZ1567)))))</f>
        <v>#REF!</v>
      </c>
      <c r="BF1567" s="31"/>
    </row>
    <row r="1568" spans="1:58" s="5" customFormat="1" ht="24" customHeight="1" x14ac:dyDescent="0.2">
      <c r="A1568" s="31"/>
      <c r="B1568" s="31" t="s">
        <v>65</v>
      </c>
      <c r="C1568" s="31">
        <v>12893</v>
      </c>
      <c r="D1568" s="31" t="s">
        <v>71</v>
      </c>
      <c r="E1568" s="31" t="s">
        <v>1161</v>
      </c>
      <c r="F1568" s="31"/>
      <c r="G1568" s="32" t="s">
        <v>1162</v>
      </c>
      <c r="H1568" s="31">
        <v>1</v>
      </c>
      <c r="I1568" s="31">
        <v>-378</v>
      </c>
      <c r="J1568" s="31" t="s">
        <v>486</v>
      </c>
      <c r="K1568" s="31">
        <v>4</v>
      </c>
      <c r="L1568" s="31">
        <v>3</v>
      </c>
      <c r="M1568" s="31">
        <v>16</v>
      </c>
      <c r="N1568" s="33">
        <v>1916</v>
      </c>
      <c r="O1568" s="33"/>
      <c r="P1568" s="33"/>
      <c r="Q1568" s="33"/>
      <c r="R1568" s="33"/>
      <c r="S1568" s="34" t="str">
        <f t="shared" si="336"/>
        <v>1</v>
      </c>
      <c r="T1568" s="35">
        <f t="shared" si="337"/>
        <v>1916</v>
      </c>
      <c r="U1568" s="36">
        <f>INDEX([1]ราคาที่ดิน!$B:$G,MATCH($C1568,[1]ราคาที่ดิน!$A:$A,0),MATCH($B1568,[1]ราคาที่ดิน!$B$1:$G$1,0))</f>
        <v>50</v>
      </c>
      <c r="V1568" s="37">
        <f t="shared" si="346"/>
        <v>95800</v>
      </c>
      <c r="W1568" s="31"/>
      <c r="X1568" s="31"/>
      <c r="Y1568" s="31"/>
      <c r="Z1568" s="31"/>
      <c r="AA1568" s="31"/>
      <c r="AB1568" s="32"/>
      <c r="AC1568" s="38"/>
      <c r="AD1568" s="39"/>
      <c r="AE1568" s="39"/>
      <c r="AF1568" s="40" t="str">
        <f t="shared" si="338"/>
        <v/>
      </c>
      <c r="AG1568" s="41" t="str">
        <f t="shared" si="339"/>
        <v/>
      </c>
      <c r="AH1568" s="42"/>
      <c r="AI1568" s="42"/>
      <c r="AJ1568" s="42"/>
      <c r="AK1568" s="42"/>
      <c r="AL1568" s="31"/>
      <c r="AM1568" s="43" t="str">
        <f t="shared" si="340"/>
        <v>100</v>
      </c>
      <c r="AN1568" s="44">
        <f>INDEX([1]ราคาสิ่งปลูกสร้าง!$D$6:$CC$47,MATCH($AD1568,[1]ราคาสิ่งปลูกสร้าง!$B$6:$B$45,0),MATCH($C$7,[1]ราคาสิ่งปลูกสร้าง!$D$5:$CC$5,0))</f>
        <v>0</v>
      </c>
      <c r="AO1568" s="44">
        <f t="shared" si="341"/>
        <v>0</v>
      </c>
      <c r="AP1568" s="45">
        <f t="shared" si="342"/>
        <v>0</v>
      </c>
      <c r="AQ1568" s="40">
        <f>IF(AP1568=0,0,INDEX([1]ค่าเสื่อมสิ่งปลูกสร้าง!$A$5:$D$105,MATCH($AP1568,[1]ค่าเสื่อมสิ่งปลูกสร้าง!$A$5:$A$105,0),MATCH(AE1568,[1]ค่าเสื่อมสิ่งปลูกสร้าง!$A$3:$D$3)))</f>
        <v>0</v>
      </c>
      <c r="AR1568" s="44">
        <f t="shared" si="347"/>
        <v>0</v>
      </c>
      <c r="AS1568" s="44">
        <f t="shared" si="348"/>
        <v>95800</v>
      </c>
      <c r="AT1568" s="44">
        <f t="shared" si="349"/>
        <v>95800</v>
      </c>
      <c r="AU1568" s="46">
        <v>0</v>
      </c>
      <c r="AV1568" s="44">
        <f t="shared" si="343"/>
        <v>95800</v>
      </c>
      <c r="AW1568" s="47" t="str">
        <f t="shared" si="344"/>
        <v>0.01</v>
      </c>
      <c r="AX1568" s="48"/>
      <c r="AY1568" s="48"/>
      <c r="AZ1568" s="49">
        <v>0</v>
      </c>
      <c r="BA1568" s="48"/>
      <c r="BB1568" s="48"/>
      <c r="BC1568" s="44">
        <f t="shared" si="345"/>
        <v>0</v>
      </c>
      <c r="BD1568" s="50">
        <v>1</v>
      </c>
      <c r="BE1568" s="51" t="e">
        <f>IF(AX1568=1,0,IF(AY1568=1,0,IF(BC1568&gt;#REF!,#REF!,IF(OR(AZ1568&gt;0,BD1568&gt;0),BC1568+([1]สูตร2!H1556*(100%-AZ1568)-BC1568)*BD1568,[1]สูตร2!H1556*(100%-AZ1568)))))</f>
        <v>#REF!</v>
      </c>
      <c r="BF1568" s="31"/>
    </row>
    <row r="1569" spans="1:58" s="5" customFormat="1" ht="24" customHeight="1" x14ac:dyDescent="0.2">
      <c r="A1569" s="31"/>
      <c r="B1569" s="31" t="s">
        <v>65</v>
      </c>
      <c r="C1569" s="31">
        <v>6104</v>
      </c>
      <c r="D1569" s="31" t="s">
        <v>71</v>
      </c>
      <c r="E1569" s="31" t="s">
        <v>1161</v>
      </c>
      <c r="F1569" s="31"/>
      <c r="G1569" s="32" t="s">
        <v>1162</v>
      </c>
      <c r="H1569" s="31">
        <v>106</v>
      </c>
      <c r="I1569" s="31">
        <v>-397</v>
      </c>
      <c r="J1569" s="31" t="s">
        <v>486</v>
      </c>
      <c r="K1569" s="31">
        <v>1</v>
      </c>
      <c r="L1569" s="31">
        <v>2</v>
      </c>
      <c r="M1569" s="31">
        <v>73</v>
      </c>
      <c r="N1569" s="33">
        <v>673</v>
      </c>
      <c r="O1569" s="33"/>
      <c r="P1569" s="33"/>
      <c r="Q1569" s="33"/>
      <c r="R1569" s="33"/>
      <c r="S1569" s="34" t="str">
        <f t="shared" si="336"/>
        <v>1</v>
      </c>
      <c r="T1569" s="35">
        <f t="shared" si="337"/>
        <v>673</v>
      </c>
      <c r="U1569" s="36">
        <f>INDEX([1]ราคาที่ดิน!$B:$G,MATCH($C1569,[1]ราคาที่ดิน!$A:$A,0),MATCH($B1569,[1]ราคาที่ดิน!$B$1:$G$1,0))</f>
        <v>100</v>
      </c>
      <c r="V1569" s="37">
        <f t="shared" si="346"/>
        <v>67300</v>
      </c>
      <c r="W1569" s="31"/>
      <c r="X1569" s="31"/>
      <c r="Y1569" s="31"/>
      <c r="Z1569" s="31"/>
      <c r="AA1569" s="31"/>
      <c r="AB1569" s="32"/>
      <c r="AC1569" s="38"/>
      <c r="AD1569" s="39"/>
      <c r="AE1569" s="39"/>
      <c r="AF1569" s="40" t="str">
        <f t="shared" si="338"/>
        <v/>
      </c>
      <c r="AG1569" s="41" t="str">
        <f t="shared" si="339"/>
        <v/>
      </c>
      <c r="AH1569" s="42"/>
      <c r="AI1569" s="42"/>
      <c r="AJ1569" s="42"/>
      <c r="AK1569" s="42"/>
      <c r="AL1569" s="31"/>
      <c r="AM1569" s="43" t="str">
        <f t="shared" si="340"/>
        <v>100</v>
      </c>
      <c r="AN1569" s="44">
        <f>INDEX([1]ราคาสิ่งปลูกสร้าง!$D$6:$CC$47,MATCH($AD1569,[1]ราคาสิ่งปลูกสร้าง!$B$6:$B$45,0),MATCH($C$7,[1]ราคาสิ่งปลูกสร้าง!$D$5:$CC$5,0))</f>
        <v>0</v>
      </c>
      <c r="AO1569" s="44">
        <f t="shared" si="341"/>
        <v>0</v>
      </c>
      <c r="AP1569" s="45">
        <f t="shared" si="342"/>
        <v>0</v>
      </c>
      <c r="AQ1569" s="40">
        <f>IF(AP1569=0,0,INDEX([1]ค่าเสื่อมสิ่งปลูกสร้าง!$A$5:$D$105,MATCH($AP1569,[1]ค่าเสื่อมสิ่งปลูกสร้าง!$A$5:$A$105,0),MATCH(AE1569,[1]ค่าเสื่อมสิ่งปลูกสร้าง!$A$3:$D$3)))</f>
        <v>0</v>
      </c>
      <c r="AR1569" s="44">
        <f t="shared" si="347"/>
        <v>0</v>
      </c>
      <c r="AS1569" s="44">
        <f t="shared" si="348"/>
        <v>67300</v>
      </c>
      <c r="AT1569" s="44">
        <f t="shared" si="349"/>
        <v>67300</v>
      </c>
      <c r="AU1569" s="46">
        <v>0</v>
      </c>
      <c r="AV1569" s="44">
        <f t="shared" si="343"/>
        <v>67300</v>
      </c>
      <c r="AW1569" s="47" t="str">
        <f t="shared" si="344"/>
        <v>0.01</v>
      </c>
      <c r="AX1569" s="48"/>
      <c r="AY1569" s="48"/>
      <c r="AZ1569" s="49">
        <v>0</v>
      </c>
      <c r="BA1569" s="48"/>
      <c r="BB1569" s="48"/>
      <c r="BC1569" s="44">
        <f t="shared" si="345"/>
        <v>0</v>
      </c>
      <c r="BD1569" s="50">
        <v>1</v>
      </c>
      <c r="BE1569" s="51" t="e">
        <f>IF(AX1569=1,0,IF(AY1569=1,0,IF(BC1569&gt;#REF!,#REF!,IF(OR(AZ1569&gt;0,BD1569&gt;0),BC1569+([1]สูตร2!H1557*(100%-AZ1569)-BC1569)*BD1569,[1]สูตร2!H1557*(100%-AZ1569)))))</f>
        <v>#REF!</v>
      </c>
      <c r="BF1569" s="31"/>
    </row>
    <row r="1570" spans="1:58" s="5" customFormat="1" ht="24" customHeight="1" x14ac:dyDescent="0.2">
      <c r="A1570" s="31"/>
      <c r="B1570" s="31" t="s">
        <v>65</v>
      </c>
      <c r="C1570" s="31">
        <v>6105</v>
      </c>
      <c r="D1570" s="31" t="s">
        <v>71</v>
      </c>
      <c r="E1570" s="31" t="s">
        <v>1163</v>
      </c>
      <c r="F1570" s="31"/>
      <c r="G1570" s="32" t="s">
        <v>1164</v>
      </c>
      <c r="H1570" s="31">
        <v>115</v>
      </c>
      <c r="I1570" s="31">
        <v>-406</v>
      </c>
      <c r="J1570" s="31" t="s">
        <v>486</v>
      </c>
      <c r="K1570" s="31">
        <v>1</v>
      </c>
      <c r="L1570" s="31">
        <v>1</v>
      </c>
      <c r="M1570" s="31">
        <v>77</v>
      </c>
      <c r="N1570" s="33"/>
      <c r="O1570" s="33">
        <v>577</v>
      </c>
      <c r="P1570" s="33"/>
      <c r="Q1570" s="33"/>
      <c r="R1570" s="33"/>
      <c r="S1570" s="34" t="str">
        <f t="shared" si="336"/>
        <v>2</v>
      </c>
      <c r="T1570" s="35">
        <f t="shared" si="337"/>
        <v>577</v>
      </c>
      <c r="U1570" s="36">
        <f>INDEX([1]ราคาที่ดิน!$B:$G,MATCH($C1570,[1]ราคาที่ดิน!$A:$A,0),MATCH($B1570,[1]ราคาที่ดิน!$B$1:$G$1,0))</f>
        <v>160</v>
      </c>
      <c r="V1570" s="37">
        <f t="shared" si="346"/>
        <v>92320</v>
      </c>
      <c r="W1570" s="31">
        <v>1</v>
      </c>
      <c r="X1570" s="31" t="s">
        <v>1164</v>
      </c>
      <c r="Y1570" s="31" t="s">
        <v>71</v>
      </c>
      <c r="Z1570" s="31" t="s">
        <v>1163</v>
      </c>
      <c r="AA1570" s="31"/>
      <c r="AB1570" s="32" t="s">
        <v>1164</v>
      </c>
      <c r="AC1570" s="38"/>
      <c r="AD1570" s="39" t="s">
        <v>73</v>
      </c>
      <c r="AE1570" s="39" t="s">
        <v>74</v>
      </c>
      <c r="AF1570" s="40" t="str">
        <f t="shared" si="338"/>
        <v>2</v>
      </c>
      <c r="AG1570" s="41">
        <f t="shared" si="339"/>
        <v>81</v>
      </c>
      <c r="AH1570" s="42"/>
      <c r="AI1570" s="42">
        <v>81</v>
      </c>
      <c r="AJ1570" s="42"/>
      <c r="AK1570" s="42"/>
      <c r="AL1570" s="31">
        <v>5</v>
      </c>
      <c r="AM1570" s="43" t="str">
        <f t="shared" si="340"/>
        <v>100</v>
      </c>
      <c r="AN1570" s="44">
        <f>INDEX([1]ราคาสิ่งปลูกสร้าง!$D$6:$CC$47,MATCH($AD1570,[1]ราคาสิ่งปลูกสร้าง!$B$6:$B$45,0),MATCH($C$7,[1]ราคาสิ่งปลูกสร้าง!$D$5:$CC$5,0))</f>
        <v>6500</v>
      </c>
      <c r="AO1570" s="44">
        <f t="shared" si="341"/>
        <v>526500</v>
      </c>
      <c r="AP1570" s="45">
        <f t="shared" si="342"/>
        <v>5</v>
      </c>
      <c r="AQ1570" s="40">
        <f>IF(AP1570=0,0,INDEX([1]ค่าเสื่อมสิ่งปลูกสร้าง!$A$5:$D$105,MATCH($AP1570,[1]ค่าเสื่อมสิ่งปลูกสร้าง!$A$5:$A$105,0),MATCH(AE1570,[1]ค่าเสื่อมสิ่งปลูกสร้าง!$A$3:$D$3)))</f>
        <v>5</v>
      </c>
      <c r="AR1570" s="44">
        <f t="shared" si="347"/>
        <v>500175</v>
      </c>
      <c r="AS1570" s="44">
        <f t="shared" si="348"/>
        <v>592495</v>
      </c>
      <c r="AT1570" s="44">
        <f t="shared" si="349"/>
        <v>592495</v>
      </c>
      <c r="AU1570" s="46">
        <v>0</v>
      </c>
      <c r="AV1570" s="44">
        <f t="shared" si="343"/>
        <v>592495</v>
      </c>
      <c r="AW1570" s="47" t="str">
        <f t="shared" si="344"/>
        <v>0.02</v>
      </c>
      <c r="AX1570" s="48"/>
      <c r="AY1570" s="48"/>
      <c r="AZ1570" s="49">
        <v>0</v>
      </c>
      <c r="BA1570" s="48"/>
      <c r="BB1570" s="48"/>
      <c r="BC1570" s="44">
        <f t="shared" si="345"/>
        <v>0</v>
      </c>
      <c r="BD1570" s="50">
        <v>1</v>
      </c>
      <c r="BE1570" s="51" t="e">
        <f>IF(AX1570=1,0,IF(AY1570=1,0,IF(BC1570&gt;#REF!,#REF!,IF(OR(AZ1570&gt;0,BD1570&gt;0),BC1570+([1]สูตร2!H1558*(100%-AZ1570)-BC1570)*BD1570,[1]สูตร2!H1558*(100%-AZ1570)))))</f>
        <v>#REF!</v>
      </c>
      <c r="BF1570" s="31"/>
    </row>
    <row r="1571" spans="1:58" s="5" customFormat="1" ht="24" customHeight="1" x14ac:dyDescent="0.2">
      <c r="A1571" s="31"/>
      <c r="B1571" s="31" t="s">
        <v>65</v>
      </c>
      <c r="C1571" s="31">
        <v>6105</v>
      </c>
      <c r="D1571" s="31" t="s">
        <v>71</v>
      </c>
      <c r="E1571" s="31" t="s">
        <v>1163</v>
      </c>
      <c r="F1571" s="31"/>
      <c r="G1571" s="32" t="s">
        <v>1164</v>
      </c>
      <c r="H1571" s="31">
        <v>115</v>
      </c>
      <c r="I1571" s="31">
        <v>-406</v>
      </c>
      <c r="J1571" s="31" t="s">
        <v>486</v>
      </c>
      <c r="K1571" s="31">
        <v>0</v>
      </c>
      <c r="L1571" s="31">
        <v>1</v>
      </c>
      <c r="M1571" s="31">
        <v>0</v>
      </c>
      <c r="N1571" s="33"/>
      <c r="O1571" s="33">
        <v>100</v>
      </c>
      <c r="P1571" s="33"/>
      <c r="Q1571" s="33"/>
      <c r="R1571" s="33"/>
      <c r="S1571" s="34" t="str">
        <f t="shared" si="336"/>
        <v>2</v>
      </c>
      <c r="T1571" s="35">
        <f t="shared" si="337"/>
        <v>100</v>
      </c>
      <c r="U1571" s="36">
        <f>INDEX([1]ราคาที่ดิน!$B:$G,MATCH($C1571,[1]ราคาที่ดิน!$A:$A,0),MATCH($B1571,[1]ราคาที่ดิน!$B$1:$G$1,0))</f>
        <v>160</v>
      </c>
      <c r="V1571" s="37">
        <f t="shared" si="346"/>
        <v>16000</v>
      </c>
      <c r="W1571" s="31">
        <v>2</v>
      </c>
      <c r="X1571" s="31" t="s">
        <v>1164</v>
      </c>
      <c r="Y1571" s="31" t="s">
        <v>71</v>
      </c>
      <c r="Z1571" s="31" t="s">
        <v>1163</v>
      </c>
      <c r="AA1571" s="31"/>
      <c r="AB1571" s="32" t="s">
        <v>1164</v>
      </c>
      <c r="AC1571" s="38"/>
      <c r="AD1571" s="39" t="s">
        <v>75</v>
      </c>
      <c r="AE1571" s="39" t="s">
        <v>76</v>
      </c>
      <c r="AF1571" s="40" t="str">
        <f t="shared" si="338"/>
        <v>1</v>
      </c>
      <c r="AG1571" s="41">
        <f t="shared" si="339"/>
        <v>19.239999999999998</v>
      </c>
      <c r="AH1571" s="42">
        <v>19.239999999999998</v>
      </c>
      <c r="AI1571" s="42"/>
      <c r="AJ1571" s="42"/>
      <c r="AK1571" s="42"/>
      <c r="AL1571" s="31">
        <v>10</v>
      </c>
      <c r="AM1571" s="43" t="str">
        <f t="shared" si="340"/>
        <v>100</v>
      </c>
      <c r="AN1571" s="44">
        <f>INDEX([1]ราคาสิ่งปลูกสร้าง!$D$6:$CC$47,MATCH($AD1571,[1]ราคาสิ่งปลูกสร้าง!$B$6:$B$45,0),MATCH($C$7,[1]ราคาสิ่งปลูกสร้าง!$D$5:$CC$5,0))</f>
        <v>5400</v>
      </c>
      <c r="AO1571" s="44">
        <f t="shared" si="341"/>
        <v>103895.99999999999</v>
      </c>
      <c r="AP1571" s="45">
        <f t="shared" si="342"/>
        <v>10</v>
      </c>
      <c r="AQ1571" s="40">
        <f>IF(AP1571=0,0,INDEX([1]ค่าเสื่อมสิ่งปลูกสร้าง!$A$5:$D$105,MATCH($AP1571,[1]ค่าเสื่อมสิ่งปลูกสร้าง!$A$5:$A$105,0),MATCH(AE1571,[1]ค่าเสื่อมสิ่งปลูกสร้าง!$A$3:$D$3)))</f>
        <v>40</v>
      </c>
      <c r="AR1571" s="44">
        <f t="shared" si="347"/>
        <v>62337.599999999991</v>
      </c>
      <c r="AS1571" s="44">
        <f t="shared" si="348"/>
        <v>78337.599999999991</v>
      </c>
      <c r="AT1571" s="44">
        <f t="shared" si="349"/>
        <v>78337.599999999991</v>
      </c>
      <c r="AU1571" s="46">
        <v>0</v>
      </c>
      <c r="AV1571" s="44">
        <f t="shared" si="343"/>
        <v>78337.599999999991</v>
      </c>
      <c r="AW1571" s="47" t="str">
        <f t="shared" si="344"/>
        <v>0.01</v>
      </c>
      <c r="AX1571" s="48"/>
      <c r="AY1571" s="48"/>
      <c r="AZ1571" s="49">
        <v>0</v>
      </c>
      <c r="BA1571" s="48"/>
      <c r="BB1571" s="48"/>
      <c r="BC1571" s="44">
        <f t="shared" si="345"/>
        <v>0</v>
      </c>
      <c r="BD1571" s="50">
        <v>1</v>
      </c>
      <c r="BE1571" s="51" t="e">
        <f>IF(AX1571=1,0,IF(AY1571=1,0,IF(BC1571&gt;#REF!,#REF!,IF(OR(AZ1571&gt;0,BD1571&gt;0),BC1571+([1]สูตร2!H1559*(100%-AZ1571)-BC1571)*BD1571,[1]สูตร2!H1559*(100%-AZ1571)))))</f>
        <v>#REF!</v>
      </c>
      <c r="BF1571" s="31"/>
    </row>
    <row r="1572" spans="1:58" s="5" customFormat="1" ht="24" customHeight="1" x14ac:dyDescent="0.2">
      <c r="A1572" s="31"/>
      <c r="B1572" s="31" t="s">
        <v>65</v>
      </c>
      <c r="C1572" s="31">
        <v>6105</v>
      </c>
      <c r="D1572" s="31" t="s">
        <v>71</v>
      </c>
      <c r="E1572" s="31" t="s">
        <v>1163</v>
      </c>
      <c r="F1572" s="31"/>
      <c r="G1572" s="32" t="s">
        <v>1164</v>
      </c>
      <c r="H1572" s="31">
        <v>115</v>
      </c>
      <c r="I1572" s="31">
        <v>-406</v>
      </c>
      <c r="J1572" s="31" t="s">
        <v>486</v>
      </c>
      <c r="K1572" s="31">
        <v>0</v>
      </c>
      <c r="L1572" s="31">
        <v>1</v>
      </c>
      <c r="M1572" s="31">
        <v>0</v>
      </c>
      <c r="N1572" s="33"/>
      <c r="O1572" s="33">
        <v>100</v>
      </c>
      <c r="P1572" s="33"/>
      <c r="Q1572" s="33"/>
      <c r="R1572" s="33"/>
      <c r="S1572" s="34" t="str">
        <f t="shared" si="336"/>
        <v>2</v>
      </c>
      <c r="T1572" s="35">
        <f t="shared" si="337"/>
        <v>100</v>
      </c>
      <c r="U1572" s="36">
        <f>INDEX([1]ราคาที่ดิน!$B:$G,MATCH($C1572,[1]ราคาที่ดิน!$A:$A,0),MATCH($B1572,[1]ราคาที่ดิน!$B$1:$G$1,0))</f>
        <v>160</v>
      </c>
      <c r="V1572" s="37">
        <f t="shared" si="346"/>
        <v>16000</v>
      </c>
      <c r="W1572" s="31">
        <v>3</v>
      </c>
      <c r="X1572" s="31" t="s">
        <v>1164</v>
      </c>
      <c r="Y1572" s="31" t="s">
        <v>71</v>
      </c>
      <c r="Z1572" s="31" t="s">
        <v>1163</v>
      </c>
      <c r="AA1572" s="31"/>
      <c r="AB1572" s="32" t="s">
        <v>1164</v>
      </c>
      <c r="AC1572" s="38"/>
      <c r="AD1572" s="39" t="s">
        <v>75</v>
      </c>
      <c r="AE1572" s="39" t="s">
        <v>94</v>
      </c>
      <c r="AF1572" s="40" t="str">
        <f t="shared" si="338"/>
        <v>1</v>
      </c>
      <c r="AG1572" s="41">
        <f t="shared" si="339"/>
        <v>36.96</v>
      </c>
      <c r="AH1572" s="42">
        <v>36.96</v>
      </c>
      <c r="AI1572" s="42"/>
      <c r="AJ1572" s="42"/>
      <c r="AK1572" s="42"/>
      <c r="AL1572" s="31">
        <v>7</v>
      </c>
      <c r="AM1572" s="43" t="str">
        <f t="shared" si="340"/>
        <v>100</v>
      </c>
      <c r="AN1572" s="44">
        <f>INDEX([1]ราคาสิ่งปลูกสร้าง!$D$6:$CC$47,MATCH($AD1572,[1]ราคาสิ่งปลูกสร้าง!$B$6:$B$45,0),MATCH($C$7,[1]ราคาสิ่งปลูกสร้าง!$D$5:$CC$5,0))</f>
        <v>5400</v>
      </c>
      <c r="AO1572" s="44">
        <f t="shared" si="341"/>
        <v>199584</v>
      </c>
      <c r="AP1572" s="45">
        <f t="shared" si="342"/>
        <v>7</v>
      </c>
      <c r="AQ1572" s="40">
        <f>IF(AP1572=0,0,INDEX([1]ค่าเสื่อมสิ่งปลูกสร้าง!$A$5:$D$105,MATCH($AP1572,[1]ค่าเสื่อมสิ่งปลูกสร้าง!$A$5:$A$105,0),MATCH(AE1572,[1]ค่าเสื่อมสิ่งปลูกสร้าง!$A$3:$D$3)))</f>
        <v>7</v>
      </c>
      <c r="AR1572" s="44">
        <f t="shared" si="347"/>
        <v>185613.12</v>
      </c>
      <c r="AS1572" s="44">
        <f t="shared" si="348"/>
        <v>201613.12</v>
      </c>
      <c r="AT1572" s="44">
        <f t="shared" si="349"/>
        <v>201613.12</v>
      </c>
      <c r="AU1572" s="46">
        <v>0</v>
      </c>
      <c r="AV1572" s="44">
        <f t="shared" si="343"/>
        <v>201613.12</v>
      </c>
      <c r="AW1572" s="47" t="str">
        <f t="shared" si="344"/>
        <v>0.01</v>
      </c>
      <c r="AX1572" s="48"/>
      <c r="AY1572" s="48"/>
      <c r="AZ1572" s="49">
        <v>0</v>
      </c>
      <c r="BA1572" s="48"/>
      <c r="BB1572" s="48"/>
      <c r="BC1572" s="44">
        <f t="shared" si="345"/>
        <v>0</v>
      </c>
      <c r="BD1572" s="50">
        <v>1</v>
      </c>
      <c r="BE1572" s="51" t="e">
        <f>IF(AX1572=1,0,IF(AY1572=1,0,IF(BC1572&gt;#REF!,#REF!,IF(OR(AZ1572&gt;0,BD1572&gt;0),BC1572+([1]สูตร2!H1560*(100%-AZ1572)-BC1572)*BD1572,[1]สูตร2!H1560*(100%-AZ1572)))))</f>
        <v>#REF!</v>
      </c>
      <c r="BF1572" s="31"/>
    </row>
    <row r="1573" spans="1:58" s="5" customFormat="1" ht="24" customHeight="1" x14ac:dyDescent="0.2">
      <c r="A1573" s="31"/>
      <c r="B1573" s="31" t="s">
        <v>65</v>
      </c>
      <c r="C1573" s="31">
        <v>12793</v>
      </c>
      <c r="D1573" s="31" t="s">
        <v>71</v>
      </c>
      <c r="E1573" s="31" t="s">
        <v>1163</v>
      </c>
      <c r="F1573" s="31"/>
      <c r="G1573" s="32" t="s">
        <v>1164</v>
      </c>
      <c r="H1573" s="31">
        <v>199</v>
      </c>
      <c r="I1573" s="31">
        <v>278</v>
      </c>
      <c r="J1573" s="31" t="s">
        <v>486</v>
      </c>
      <c r="K1573" s="31">
        <v>0</v>
      </c>
      <c r="L1573" s="31">
        <v>1</v>
      </c>
      <c r="M1573" s="31">
        <v>72</v>
      </c>
      <c r="N1573" s="33">
        <v>172</v>
      </c>
      <c r="O1573" s="33"/>
      <c r="P1573" s="33"/>
      <c r="Q1573" s="33"/>
      <c r="R1573" s="33"/>
      <c r="S1573" s="34" t="str">
        <f t="shared" si="336"/>
        <v>1</v>
      </c>
      <c r="T1573" s="35">
        <f t="shared" si="337"/>
        <v>172</v>
      </c>
      <c r="U1573" s="36">
        <f>INDEX([1]ราคาที่ดิน!$B:$G,MATCH($C1573,[1]ราคาที่ดิน!$A:$A,0),MATCH($B1573,[1]ราคาที่ดิน!$B$1:$G$1,0))</f>
        <v>65</v>
      </c>
      <c r="V1573" s="37">
        <f t="shared" si="346"/>
        <v>11180</v>
      </c>
      <c r="W1573" s="31"/>
      <c r="X1573" s="31"/>
      <c r="Y1573" s="31"/>
      <c r="Z1573" s="31"/>
      <c r="AA1573" s="31"/>
      <c r="AB1573" s="32"/>
      <c r="AC1573" s="38"/>
      <c r="AD1573" s="39"/>
      <c r="AE1573" s="39"/>
      <c r="AF1573" s="40" t="str">
        <f t="shared" si="338"/>
        <v/>
      </c>
      <c r="AG1573" s="41" t="str">
        <f t="shared" si="339"/>
        <v/>
      </c>
      <c r="AH1573" s="42"/>
      <c r="AI1573" s="42"/>
      <c r="AJ1573" s="42"/>
      <c r="AK1573" s="42"/>
      <c r="AL1573" s="31"/>
      <c r="AM1573" s="43" t="str">
        <f t="shared" si="340"/>
        <v>100</v>
      </c>
      <c r="AN1573" s="44">
        <f>INDEX([1]ราคาสิ่งปลูกสร้าง!$D$6:$CC$47,MATCH($AD1573,[1]ราคาสิ่งปลูกสร้าง!$B$6:$B$45,0),MATCH($C$7,[1]ราคาสิ่งปลูกสร้าง!$D$5:$CC$5,0))</f>
        <v>0</v>
      </c>
      <c r="AO1573" s="44">
        <f t="shared" si="341"/>
        <v>0</v>
      </c>
      <c r="AP1573" s="45">
        <f t="shared" si="342"/>
        <v>0</v>
      </c>
      <c r="AQ1573" s="40">
        <f>IF(AP1573=0,0,INDEX([1]ค่าเสื่อมสิ่งปลูกสร้าง!$A$5:$D$105,MATCH($AP1573,[1]ค่าเสื่อมสิ่งปลูกสร้าง!$A$5:$A$105,0),MATCH(AE1573,[1]ค่าเสื่อมสิ่งปลูกสร้าง!$A$3:$D$3)))</f>
        <v>0</v>
      </c>
      <c r="AR1573" s="44">
        <f t="shared" si="347"/>
        <v>0</v>
      </c>
      <c r="AS1573" s="44">
        <f t="shared" si="348"/>
        <v>11180</v>
      </c>
      <c r="AT1573" s="44">
        <f t="shared" si="349"/>
        <v>11180</v>
      </c>
      <c r="AU1573" s="46">
        <v>0</v>
      </c>
      <c r="AV1573" s="44">
        <f t="shared" si="343"/>
        <v>11180</v>
      </c>
      <c r="AW1573" s="47" t="str">
        <f t="shared" si="344"/>
        <v>0.01</v>
      </c>
      <c r="AX1573" s="48"/>
      <c r="AY1573" s="48"/>
      <c r="AZ1573" s="49">
        <v>0</v>
      </c>
      <c r="BA1573" s="48"/>
      <c r="BB1573" s="48"/>
      <c r="BC1573" s="44">
        <f t="shared" si="345"/>
        <v>0</v>
      </c>
      <c r="BD1573" s="50">
        <v>1</v>
      </c>
      <c r="BE1573" s="51" t="e">
        <f>IF(AX1573=1,0,IF(AY1573=1,0,IF(BC1573&gt;#REF!,#REF!,IF(OR(AZ1573&gt;0,BD1573&gt;0),BC1573+([1]สูตร2!H1561*(100%-AZ1573)-BC1573)*BD1573,[1]สูตร2!H1561*(100%-AZ1573)))))</f>
        <v>#REF!</v>
      </c>
      <c r="BF1573" s="31"/>
    </row>
    <row r="1574" spans="1:58" s="5" customFormat="1" ht="24" customHeight="1" x14ac:dyDescent="0.2">
      <c r="A1574" s="31">
        <v>499</v>
      </c>
      <c r="B1574" s="31" t="s">
        <v>65</v>
      </c>
      <c r="C1574" s="31">
        <v>4891</v>
      </c>
      <c r="D1574" s="31" t="s">
        <v>801</v>
      </c>
      <c r="E1574" s="31" t="s">
        <v>1165</v>
      </c>
      <c r="F1574" s="31"/>
      <c r="G1574" s="32" t="s">
        <v>1164</v>
      </c>
      <c r="H1574" s="31">
        <v>10</v>
      </c>
      <c r="I1574" s="31">
        <v>362</v>
      </c>
      <c r="J1574" s="31" t="s">
        <v>486</v>
      </c>
      <c r="K1574" s="31">
        <v>0</v>
      </c>
      <c r="L1574" s="31">
        <v>0</v>
      </c>
      <c r="M1574" s="31">
        <v>74</v>
      </c>
      <c r="N1574" s="33">
        <v>74</v>
      </c>
      <c r="O1574" s="33"/>
      <c r="P1574" s="33"/>
      <c r="Q1574" s="33"/>
      <c r="R1574" s="33"/>
      <c r="S1574" s="34" t="str">
        <f t="shared" si="336"/>
        <v>1</v>
      </c>
      <c r="T1574" s="35">
        <f t="shared" si="337"/>
        <v>74</v>
      </c>
      <c r="U1574" s="36">
        <f>INDEX([1]ราคาที่ดิน!$B:$G,MATCH($C1574,[1]ราคาที่ดิน!$A:$A,0),MATCH($B1574,[1]ราคาที่ดิน!$B$1:$G$1,0))</f>
        <v>100</v>
      </c>
      <c r="V1574" s="37">
        <f t="shared" si="346"/>
        <v>7400</v>
      </c>
      <c r="W1574" s="31"/>
      <c r="X1574" s="31"/>
      <c r="Y1574" s="31"/>
      <c r="Z1574" s="31"/>
      <c r="AA1574" s="31"/>
      <c r="AB1574" s="32"/>
      <c r="AC1574" s="38"/>
      <c r="AD1574" s="39"/>
      <c r="AE1574" s="39"/>
      <c r="AF1574" s="40" t="str">
        <f t="shared" si="338"/>
        <v/>
      </c>
      <c r="AG1574" s="41" t="str">
        <f t="shared" si="339"/>
        <v/>
      </c>
      <c r="AH1574" s="42"/>
      <c r="AI1574" s="42"/>
      <c r="AJ1574" s="42"/>
      <c r="AK1574" s="42"/>
      <c r="AL1574" s="31"/>
      <c r="AM1574" s="43" t="str">
        <f t="shared" si="340"/>
        <v>100</v>
      </c>
      <c r="AN1574" s="44">
        <f>INDEX([1]ราคาสิ่งปลูกสร้าง!$D$6:$CC$47,MATCH($AD1574,[1]ราคาสิ่งปลูกสร้าง!$B$6:$B$45,0),MATCH($C$7,[1]ราคาสิ่งปลูกสร้าง!$D$5:$CC$5,0))</f>
        <v>0</v>
      </c>
      <c r="AO1574" s="44">
        <f t="shared" si="341"/>
        <v>0</v>
      </c>
      <c r="AP1574" s="45">
        <f t="shared" si="342"/>
        <v>0</v>
      </c>
      <c r="AQ1574" s="40">
        <f>IF(AP1574=0,0,INDEX([1]ค่าเสื่อมสิ่งปลูกสร้าง!$A$5:$D$105,MATCH($AP1574,[1]ค่าเสื่อมสิ่งปลูกสร้าง!$A$5:$A$105,0),MATCH(AE1574,[1]ค่าเสื่อมสิ่งปลูกสร้าง!$A$3:$D$3)))</f>
        <v>0</v>
      </c>
      <c r="AR1574" s="44">
        <f t="shared" si="347"/>
        <v>0</v>
      </c>
      <c r="AS1574" s="44">
        <f t="shared" si="348"/>
        <v>7400</v>
      </c>
      <c r="AT1574" s="44">
        <f t="shared" si="349"/>
        <v>7400</v>
      </c>
      <c r="AU1574" s="46">
        <v>0</v>
      </c>
      <c r="AV1574" s="44">
        <f t="shared" si="343"/>
        <v>7400</v>
      </c>
      <c r="AW1574" s="47" t="str">
        <f t="shared" si="344"/>
        <v>0.01</v>
      </c>
      <c r="AX1574" s="48"/>
      <c r="AY1574" s="48"/>
      <c r="AZ1574" s="49">
        <v>0</v>
      </c>
      <c r="BA1574" s="48"/>
      <c r="BB1574" s="48"/>
      <c r="BC1574" s="44">
        <f t="shared" si="345"/>
        <v>0</v>
      </c>
      <c r="BD1574" s="50">
        <v>1</v>
      </c>
      <c r="BE1574" s="51" t="e">
        <f>IF(AX1574=1,0,IF(AY1574=1,0,IF(BC1574&gt;#REF!,#REF!,IF(OR(AZ1574&gt;0,BD1574&gt;=0),BC1574+([1]สูตร2!H1562*(100%-AZ1574)-BC1574)*BD1574,[1]สูตร2!H1562*(100%-AZ1574)))))</f>
        <v>#REF!</v>
      </c>
      <c r="BF1574" s="31"/>
    </row>
    <row r="1575" spans="1:58" s="5" customFormat="1" ht="24" customHeight="1" x14ac:dyDescent="0.2">
      <c r="A1575" s="31"/>
      <c r="B1575" s="31" t="s">
        <v>65</v>
      </c>
      <c r="C1575" s="31">
        <v>8021</v>
      </c>
      <c r="D1575" s="31" t="s">
        <v>801</v>
      </c>
      <c r="E1575" s="31" t="s">
        <v>1165</v>
      </c>
      <c r="F1575" s="31"/>
      <c r="G1575" s="32" t="s">
        <v>1164</v>
      </c>
      <c r="H1575" s="31">
        <v>360</v>
      </c>
      <c r="I1575" s="31">
        <v>3463</v>
      </c>
      <c r="J1575" s="31" t="s">
        <v>486</v>
      </c>
      <c r="K1575" s="31">
        <v>3</v>
      </c>
      <c r="L1575" s="31">
        <v>0</v>
      </c>
      <c r="M1575" s="31">
        <v>0</v>
      </c>
      <c r="N1575" s="33">
        <v>1200</v>
      </c>
      <c r="O1575" s="33"/>
      <c r="P1575" s="33"/>
      <c r="Q1575" s="33"/>
      <c r="R1575" s="33"/>
      <c r="S1575" s="34" t="str">
        <f t="shared" si="336"/>
        <v>1</v>
      </c>
      <c r="T1575" s="35">
        <f t="shared" si="337"/>
        <v>1200</v>
      </c>
      <c r="U1575" s="36">
        <f>INDEX([1]ราคาที่ดิน!$B:$G,MATCH($C1575,[1]ราคาที่ดิน!$A:$A,0),MATCH($B1575,[1]ราคาที่ดิน!$B$1:$G$1,0))</f>
        <v>200</v>
      </c>
      <c r="V1575" s="37">
        <f t="shared" si="346"/>
        <v>240000</v>
      </c>
      <c r="W1575" s="31"/>
      <c r="X1575" s="31"/>
      <c r="Y1575" s="31"/>
      <c r="Z1575" s="31"/>
      <c r="AA1575" s="31"/>
      <c r="AB1575" s="32"/>
      <c r="AC1575" s="38"/>
      <c r="AD1575" s="39"/>
      <c r="AE1575" s="39"/>
      <c r="AF1575" s="40" t="str">
        <f t="shared" si="338"/>
        <v/>
      </c>
      <c r="AG1575" s="41" t="str">
        <f t="shared" si="339"/>
        <v/>
      </c>
      <c r="AH1575" s="42"/>
      <c r="AI1575" s="42"/>
      <c r="AJ1575" s="42"/>
      <c r="AK1575" s="42"/>
      <c r="AL1575" s="31"/>
      <c r="AM1575" s="43" t="str">
        <f t="shared" si="340"/>
        <v>100</v>
      </c>
      <c r="AN1575" s="44">
        <f>INDEX([1]ราคาสิ่งปลูกสร้าง!$D$6:$CC$47,MATCH($AD1575,[1]ราคาสิ่งปลูกสร้าง!$B$6:$B$45,0),MATCH($C$7,[1]ราคาสิ่งปลูกสร้าง!$D$5:$CC$5,0))</f>
        <v>0</v>
      </c>
      <c r="AO1575" s="44">
        <f t="shared" si="341"/>
        <v>0</v>
      </c>
      <c r="AP1575" s="45">
        <f t="shared" si="342"/>
        <v>0</v>
      </c>
      <c r="AQ1575" s="40">
        <f>IF(AP1575=0,0,INDEX([1]ค่าเสื่อมสิ่งปลูกสร้าง!$A$5:$D$105,MATCH($AP1575,[1]ค่าเสื่อมสิ่งปลูกสร้าง!$A$5:$A$105,0),MATCH(AE1575,[1]ค่าเสื่อมสิ่งปลูกสร้าง!$A$3:$D$3)))</f>
        <v>0</v>
      </c>
      <c r="AR1575" s="44">
        <f t="shared" si="347"/>
        <v>0</v>
      </c>
      <c r="AS1575" s="44">
        <f t="shared" si="348"/>
        <v>240000</v>
      </c>
      <c r="AT1575" s="44">
        <f t="shared" si="349"/>
        <v>240000</v>
      </c>
      <c r="AU1575" s="46">
        <v>0</v>
      </c>
      <c r="AV1575" s="44">
        <f t="shared" si="343"/>
        <v>240000</v>
      </c>
      <c r="AW1575" s="47" t="str">
        <f t="shared" si="344"/>
        <v>0.01</v>
      </c>
      <c r="AX1575" s="48"/>
      <c r="AY1575" s="48"/>
      <c r="AZ1575" s="49">
        <v>0</v>
      </c>
      <c r="BA1575" s="48"/>
      <c r="BB1575" s="48"/>
      <c r="BC1575" s="44">
        <f t="shared" si="345"/>
        <v>0</v>
      </c>
      <c r="BD1575" s="50">
        <v>1</v>
      </c>
      <c r="BE1575" s="51" t="e">
        <f>IF(AX1575=1,0,IF(AY1575=1,0,IF(BC1575&gt;#REF!,#REF!,IF(OR(AZ1575&gt;0,BD1575&gt;=0),BC1575+([1]สูตร2!H1563*(100%-AZ1575)-BC1575)*BD1575,[1]สูตร2!H1563*(100%-AZ1575)))))</f>
        <v>#REF!</v>
      </c>
      <c r="BF1575" s="31"/>
    </row>
    <row r="1576" spans="1:58" s="5" customFormat="1" ht="24" customHeight="1" x14ac:dyDescent="0.2">
      <c r="A1576" s="31">
        <v>500</v>
      </c>
      <c r="B1576" s="31" t="s">
        <v>65</v>
      </c>
      <c r="C1576" s="31">
        <v>8020</v>
      </c>
      <c r="D1576" s="31" t="s">
        <v>83</v>
      </c>
      <c r="E1576" s="31" t="s">
        <v>1166</v>
      </c>
      <c r="F1576" s="31"/>
      <c r="G1576" s="32" t="s">
        <v>1164</v>
      </c>
      <c r="H1576" s="31">
        <v>359</v>
      </c>
      <c r="I1576" s="31">
        <v>3462</v>
      </c>
      <c r="J1576" s="31" t="s">
        <v>486</v>
      </c>
      <c r="K1576" s="31">
        <v>13</v>
      </c>
      <c r="L1576" s="31">
        <v>0</v>
      </c>
      <c r="M1576" s="31">
        <v>0</v>
      </c>
      <c r="N1576" s="33">
        <v>5200</v>
      </c>
      <c r="O1576" s="33"/>
      <c r="P1576" s="33"/>
      <c r="Q1576" s="33"/>
      <c r="R1576" s="33"/>
      <c r="S1576" s="34" t="str">
        <f t="shared" si="336"/>
        <v>1</v>
      </c>
      <c r="T1576" s="35">
        <f t="shared" si="337"/>
        <v>5200</v>
      </c>
      <c r="U1576" s="36">
        <f>INDEX([1]ราคาที่ดิน!$B:$G,MATCH($C1576,[1]ราคาที่ดิน!$A:$A,0),MATCH($B1576,[1]ราคาที่ดิน!$B$1:$G$1,0))</f>
        <v>50</v>
      </c>
      <c r="V1576" s="37">
        <f t="shared" si="346"/>
        <v>260000</v>
      </c>
      <c r="W1576" s="31"/>
      <c r="X1576" s="31"/>
      <c r="Y1576" s="31"/>
      <c r="Z1576" s="31"/>
      <c r="AA1576" s="31"/>
      <c r="AB1576" s="32"/>
      <c r="AC1576" s="38"/>
      <c r="AD1576" s="39"/>
      <c r="AE1576" s="39"/>
      <c r="AF1576" s="40" t="str">
        <f t="shared" si="338"/>
        <v/>
      </c>
      <c r="AG1576" s="41" t="str">
        <f t="shared" si="339"/>
        <v/>
      </c>
      <c r="AH1576" s="42"/>
      <c r="AI1576" s="42"/>
      <c r="AJ1576" s="42"/>
      <c r="AK1576" s="42"/>
      <c r="AL1576" s="31"/>
      <c r="AM1576" s="43" t="str">
        <f t="shared" si="340"/>
        <v>100</v>
      </c>
      <c r="AN1576" s="44">
        <f>INDEX([1]ราคาสิ่งปลูกสร้าง!$D$6:$CC$47,MATCH($AD1576,[1]ราคาสิ่งปลูกสร้าง!$B$6:$B$45,0),MATCH($C$7,[1]ราคาสิ่งปลูกสร้าง!$D$5:$CC$5,0))</f>
        <v>0</v>
      </c>
      <c r="AO1576" s="44">
        <f t="shared" si="341"/>
        <v>0</v>
      </c>
      <c r="AP1576" s="45">
        <f t="shared" si="342"/>
        <v>0</v>
      </c>
      <c r="AQ1576" s="40">
        <f>IF(AP1576=0,0,INDEX([1]ค่าเสื่อมสิ่งปลูกสร้าง!$A$5:$D$105,MATCH($AP1576,[1]ค่าเสื่อมสิ่งปลูกสร้าง!$A$5:$A$105,0),MATCH(AE1576,[1]ค่าเสื่อมสิ่งปลูกสร้าง!$A$3:$D$3)))</f>
        <v>0</v>
      </c>
      <c r="AR1576" s="44">
        <f t="shared" si="347"/>
        <v>0</v>
      </c>
      <c r="AS1576" s="44">
        <f t="shared" si="348"/>
        <v>260000</v>
      </c>
      <c r="AT1576" s="44">
        <f t="shared" si="349"/>
        <v>260000</v>
      </c>
      <c r="AU1576" s="46">
        <v>0</v>
      </c>
      <c r="AV1576" s="44">
        <f t="shared" si="343"/>
        <v>260000</v>
      </c>
      <c r="AW1576" s="47" t="str">
        <f t="shared" si="344"/>
        <v>0.01</v>
      </c>
      <c r="AX1576" s="48"/>
      <c r="AY1576" s="48"/>
      <c r="AZ1576" s="49">
        <v>0</v>
      </c>
      <c r="BA1576" s="48"/>
      <c r="BB1576" s="48"/>
      <c r="BC1576" s="44">
        <f t="shared" si="345"/>
        <v>0</v>
      </c>
      <c r="BD1576" s="50">
        <v>1</v>
      </c>
      <c r="BE1576" s="51" t="e">
        <f>IF(AX1576=1,0,IF(AY1576=1,0,IF(BC1576&gt;#REF!,#REF!,IF(OR(AZ1576&gt;0,BD1576&gt;=0),BC1576+([1]สูตร2!H1564*(100%-AZ1576)-BC1576)*BD1576,[1]สูตร2!H1564*(100%-AZ1576)))))</f>
        <v>#REF!</v>
      </c>
      <c r="BF1576" s="31"/>
    </row>
    <row r="1577" spans="1:58" s="5" customFormat="1" ht="24" customHeight="1" x14ac:dyDescent="0.2">
      <c r="A1577" s="31">
        <v>501</v>
      </c>
      <c r="B1577" s="31" t="s">
        <v>65</v>
      </c>
      <c r="C1577" s="31">
        <v>8022</v>
      </c>
      <c r="D1577" s="31" t="s">
        <v>83</v>
      </c>
      <c r="E1577" s="31" t="s">
        <v>1167</v>
      </c>
      <c r="F1577" s="31"/>
      <c r="G1577" s="32" t="s">
        <v>1164</v>
      </c>
      <c r="H1577" s="31">
        <v>361</v>
      </c>
      <c r="I1577" s="31">
        <v>3464</v>
      </c>
      <c r="J1577" s="31" t="s">
        <v>486</v>
      </c>
      <c r="K1577" s="31">
        <v>3</v>
      </c>
      <c r="L1577" s="31">
        <v>0</v>
      </c>
      <c r="M1577" s="31">
        <v>0</v>
      </c>
      <c r="N1577" s="33">
        <v>1200</v>
      </c>
      <c r="O1577" s="33"/>
      <c r="P1577" s="33"/>
      <c r="Q1577" s="33"/>
      <c r="R1577" s="33"/>
      <c r="S1577" s="34" t="str">
        <f t="shared" si="336"/>
        <v>1</v>
      </c>
      <c r="T1577" s="35">
        <f t="shared" si="337"/>
        <v>1200</v>
      </c>
      <c r="U1577" s="36">
        <f>INDEX([1]ราคาที่ดิน!$B:$G,MATCH($C1577,[1]ราคาที่ดิน!$A:$A,0),MATCH($B1577,[1]ราคาที่ดิน!$B$1:$G$1,0))</f>
        <v>100</v>
      </c>
      <c r="V1577" s="37">
        <f t="shared" si="346"/>
        <v>120000</v>
      </c>
      <c r="W1577" s="31"/>
      <c r="X1577" s="31"/>
      <c r="Y1577" s="31"/>
      <c r="Z1577" s="31"/>
      <c r="AA1577" s="31"/>
      <c r="AB1577" s="32"/>
      <c r="AC1577" s="38"/>
      <c r="AD1577" s="39"/>
      <c r="AE1577" s="39"/>
      <c r="AF1577" s="40" t="str">
        <f t="shared" si="338"/>
        <v/>
      </c>
      <c r="AG1577" s="41" t="str">
        <f t="shared" si="339"/>
        <v/>
      </c>
      <c r="AH1577" s="42"/>
      <c r="AI1577" s="42"/>
      <c r="AJ1577" s="42"/>
      <c r="AK1577" s="42"/>
      <c r="AL1577" s="31"/>
      <c r="AM1577" s="43" t="str">
        <f t="shared" si="340"/>
        <v>100</v>
      </c>
      <c r="AN1577" s="44">
        <f>INDEX([1]ราคาสิ่งปลูกสร้าง!$D$6:$CC$47,MATCH($AD1577,[1]ราคาสิ่งปลูกสร้าง!$B$6:$B$45,0),MATCH($C$7,[1]ราคาสิ่งปลูกสร้าง!$D$5:$CC$5,0))</f>
        <v>0</v>
      </c>
      <c r="AO1577" s="44">
        <f t="shared" si="341"/>
        <v>0</v>
      </c>
      <c r="AP1577" s="45">
        <f t="shared" si="342"/>
        <v>0</v>
      </c>
      <c r="AQ1577" s="40">
        <f>IF(AP1577=0,0,INDEX([1]ค่าเสื่อมสิ่งปลูกสร้าง!$A$5:$D$105,MATCH($AP1577,[1]ค่าเสื่อมสิ่งปลูกสร้าง!$A$5:$A$105,0),MATCH(AE1577,[1]ค่าเสื่อมสิ่งปลูกสร้าง!$A$3:$D$3)))</f>
        <v>0</v>
      </c>
      <c r="AR1577" s="44">
        <f t="shared" si="347"/>
        <v>0</v>
      </c>
      <c r="AS1577" s="44">
        <f t="shared" si="348"/>
        <v>120000</v>
      </c>
      <c r="AT1577" s="44">
        <f t="shared" si="349"/>
        <v>120000</v>
      </c>
      <c r="AU1577" s="46">
        <v>0</v>
      </c>
      <c r="AV1577" s="44">
        <f t="shared" si="343"/>
        <v>120000</v>
      </c>
      <c r="AW1577" s="47" t="str">
        <f t="shared" si="344"/>
        <v>0.01</v>
      </c>
      <c r="AX1577" s="48"/>
      <c r="AY1577" s="48"/>
      <c r="AZ1577" s="49">
        <v>0</v>
      </c>
      <c r="BA1577" s="48"/>
      <c r="BB1577" s="48"/>
      <c r="BC1577" s="44">
        <f t="shared" si="345"/>
        <v>0</v>
      </c>
      <c r="BD1577" s="50">
        <v>1</v>
      </c>
      <c r="BE1577" s="51" t="e">
        <f>IF(AX1577=1,0,IF(AY1577=1,0,IF(BC1577&gt;#REF!,#REF!,IF(OR(AZ1577&gt;0,BD1577&gt;=0),BC1577+([1]สูตร2!H1565*(100%-AZ1577)-BC1577)*BD1577,[1]สูตร2!H1565*(100%-AZ1577)))))</f>
        <v>#REF!</v>
      </c>
      <c r="BF1577" s="31"/>
    </row>
    <row r="1578" spans="1:58" s="5" customFormat="1" ht="24" customHeight="1" x14ac:dyDescent="0.2">
      <c r="A1578" s="31">
        <v>502</v>
      </c>
      <c r="B1578" s="31" t="s">
        <v>321</v>
      </c>
      <c r="C1578" s="31">
        <v>54</v>
      </c>
      <c r="D1578" s="31" t="s">
        <v>66</v>
      </c>
      <c r="E1578" s="31" t="s">
        <v>1168</v>
      </c>
      <c r="F1578" s="31"/>
      <c r="G1578" s="32" t="s">
        <v>1169</v>
      </c>
      <c r="H1578" s="31">
        <v>17</v>
      </c>
      <c r="I1578" s="31">
        <v>54</v>
      </c>
      <c r="J1578" s="31" t="s">
        <v>486</v>
      </c>
      <c r="K1578" s="31">
        <v>18</v>
      </c>
      <c r="L1578" s="31">
        <v>1</v>
      </c>
      <c r="M1578" s="31">
        <v>98</v>
      </c>
      <c r="N1578" s="33">
        <v>7398</v>
      </c>
      <c r="O1578" s="33"/>
      <c r="P1578" s="33"/>
      <c r="Q1578" s="33"/>
      <c r="R1578" s="33"/>
      <c r="S1578" s="34" t="str">
        <f t="shared" si="336"/>
        <v>1</v>
      </c>
      <c r="T1578" s="35">
        <f t="shared" si="337"/>
        <v>7398</v>
      </c>
      <c r="U1578" s="36">
        <f>INDEX([1]ราคาที่ดิน!$B:$G,MATCH($C1578,[1]ราคาที่ดิน!$A:$A,0),MATCH($B1578,[1]ราคาที่ดิน!$B$1:$G$1,0))</f>
        <v>200</v>
      </c>
      <c r="V1578" s="37">
        <f t="shared" si="346"/>
        <v>1479600</v>
      </c>
      <c r="W1578" s="31"/>
      <c r="X1578" s="31"/>
      <c r="Y1578" s="31"/>
      <c r="Z1578" s="31"/>
      <c r="AA1578" s="31"/>
      <c r="AB1578" s="32"/>
      <c r="AC1578" s="38"/>
      <c r="AD1578" s="39"/>
      <c r="AE1578" s="39"/>
      <c r="AF1578" s="40" t="str">
        <f t="shared" si="338"/>
        <v/>
      </c>
      <c r="AG1578" s="41" t="str">
        <f t="shared" si="339"/>
        <v/>
      </c>
      <c r="AH1578" s="42"/>
      <c r="AI1578" s="42"/>
      <c r="AJ1578" s="42"/>
      <c r="AK1578" s="42"/>
      <c r="AL1578" s="31"/>
      <c r="AM1578" s="43" t="str">
        <f t="shared" si="340"/>
        <v>100</v>
      </c>
      <c r="AN1578" s="44">
        <f>INDEX([1]ราคาสิ่งปลูกสร้าง!$D$6:$CC$47,MATCH($AD1578,[1]ราคาสิ่งปลูกสร้าง!$B$6:$B$45,0),MATCH($C$7,[1]ราคาสิ่งปลูกสร้าง!$D$5:$CC$5,0))</f>
        <v>0</v>
      </c>
      <c r="AO1578" s="44">
        <f t="shared" si="341"/>
        <v>0</v>
      </c>
      <c r="AP1578" s="45">
        <f t="shared" si="342"/>
        <v>0</v>
      </c>
      <c r="AQ1578" s="40">
        <f>IF(AP1578=0,0,INDEX([1]ค่าเสื่อมสิ่งปลูกสร้าง!$A$5:$D$105,MATCH($AP1578,[1]ค่าเสื่อมสิ่งปลูกสร้าง!$A$5:$A$105,0),MATCH(AE1578,[1]ค่าเสื่อมสิ่งปลูกสร้าง!$A$3:$D$3)))</f>
        <v>0</v>
      </c>
      <c r="AR1578" s="44">
        <f t="shared" si="347"/>
        <v>0</v>
      </c>
      <c r="AS1578" s="44">
        <f t="shared" si="348"/>
        <v>1479600</v>
      </c>
      <c r="AT1578" s="44">
        <f t="shared" si="349"/>
        <v>1479600</v>
      </c>
      <c r="AU1578" s="46">
        <v>0</v>
      </c>
      <c r="AV1578" s="44">
        <f t="shared" si="343"/>
        <v>1479600</v>
      </c>
      <c r="AW1578" s="47" t="str">
        <f t="shared" si="344"/>
        <v>0.01</v>
      </c>
      <c r="AX1578" s="48"/>
      <c r="AY1578" s="48"/>
      <c r="AZ1578" s="49">
        <v>0</v>
      </c>
      <c r="BA1578" s="48"/>
      <c r="BB1578" s="48"/>
      <c r="BC1578" s="44">
        <f t="shared" si="345"/>
        <v>0</v>
      </c>
      <c r="BD1578" s="50">
        <v>1</v>
      </c>
      <c r="BE1578" s="51" t="e">
        <f>IF(AX1578=1,0,IF(AY1578=1,0,IF(BC1578&gt;#REF!,#REF!,IF(OR(AZ1578&gt;0,BD1578&gt;=0),BC1578+([1]สูตร2!H1566*(100%-AZ1578)-BC1578)*BD1578,[1]สูตร2!H1566*(100%-AZ1578)))))</f>
        <v>#REF!</v>
      </c>
      <c r="BF1578" s="31"/>
    </row>
    <row r="1579" spans="1:58" s="5" customFormat="1" ht="24" customHeight="1" x14ac:dyDescent="0.2">
      <c r="A1579" s="31">
        <v>503</v>
      </c>
      <c r="B1579" s="31" t="s">
        <v>93</v>
      </c>
      <c r="C1579" s="31" t="s">
        <v>104</v>
      </c>
      <c r="D1579" s="31" t="s">
        <v>66</v>
      </c>
      <c r="E1579" s="31" t="s">
        <v>1170</v>
      </c>
      <c r="F1579" s="31"/>
      <c r="G1579" s="32" t="s">
        <v>1169</v>
      </c>
      <c r="H1579" s="31" t="s">
        <v>104</v>
      </c>
      <c r="I1579" s="31" t="s">
        <v>104</v>
      </c>
      <c r="J1579" s="31" t="s">
        <v>486</v>
      </c>
      <c r="K1579" s="31">
        <v>0</v>
      </c>
      <c r="L1579" s="31">
        <v>0</v>
      </c>
      <c r="M1579" s="31">
        <v>61</v>
      </c>
      <c r="N1579" s="33"/>
      <c r="O1579" s="33">
        <v>61</v>
      </c>
      <c r="P1579" s="33"/>
      <c r="Q1579" s="33"/>
      <c r="R1579" s="33"/>
      <c r="S1579" s="34" t="str">
        <f t="shared" si="336"/>
        <v>2</v>
      </c>
      <c r="T1579" s="35">
        <f t="shared" si="337"/>
        <v>61</v>
      </c>
      <c r="U1579" s="36">
        <f>INDEX([1]ราคาที่ดิน!$B:$G,MATCH($C1579,[1]ราคาที่ดิน!$A:$A,0),MATCH($B1579,[1]ราคาที่ดิน!$B$1:$G$1,0))</f>
        <v>100</v>
      </c>
      <c r="V1579" s="37">
        <f t="shared" si="346"/>
        <v>6100</v>
      </c>
      <c r="W1579" s="31">
        <v>1</v>
      </c>
      <c r="X1579" s="31" t="s">
        <v>1169</v>
      </c>
      <c r="Y1579" s="31" t="s">
        <v>66</v>
      </c>
      <c r="Z1579" s="31" t="s">
        <v>1170</v>
      </c>
      <c r="AA1579" s="31"/>
      <c r="AB1579" s="32" t="s">
        <v>1169</v>
      </c>
      <c r="AC1579" s="38"/>
      <c r="AD1579" s="39" t="s">
        <v>73</v>
      </c>
      <c r="AE1579" s="39" t="s">
        <v>94</v>
      </c>
      <c r="AF1579" s="40" t="str">
        <f t="shared" si="338"/>
        <v>2</v>
      </c>
      <c r="AG1579" s="41">
        <f t="shared" si="339"/>
        <v>31.36</v>
      </c>
      <c r="AH1579" s="42"/>
      <c r="AI1579" s="42">
        <v>31.36</v>
      </c>
      <c r="AJ1579" s="42"/>
      <c r="AK1579" s="42"/>
      <c r="AL1579" s="31">
        <v>30</v>
      </c>
      <c r="AM1579" s="43" t="str">
        <f t="shared" si="340"/>
        <v>100</v>
      </c>
      <c r="AN1579" s="44">
        <f>INDEX([1]ราคาสิ่งปลูกสร้าง!$D$6:$CC$47,MATCH($AD1579,[1]ราคาสิ่งปลูกสร้าง!$B$6:$B$45,0),MATCH($C$7,[1]ราคาสิ่งปลูกสร้าง!$D$5:$CC$5,0))</f>
        <v>6500</v>
      </c>
      <c r="AO1579" s="44">
        <f t="shared" si="341"/>
        <v>203840</v>
      </c>
      <c r="AP1579" s="45">
        <f t="shared" si="342"/>
        <v>30</v>
      </c>
      <c r="AQ1579" s="40">
        <f>IF(AP1579=0,0,INDEX([1]ค่าเสื่อมสิ่งปลูกสร้าง!$A$5:$D$105,MATCH($AP1579,[1]ค่าเสื่อมสิ่งปลูกสร้าง!$A$5:$A$105,0),MATCH(AE1579,[1]ค่าเสื่อมสิ่งปลูกสร้าง!$A$3:$D$3)))</f>
        <v>50</v>
      </c>
      <c r="AR1579" s="44">
        <f t="shared" si="347"/>
        <v>101920</v>
      </c>
      <c r="AS1579" s="44">
        <f t="shared" si="348"/>
        <v>108020</v>
      </c>
      <c r="AT1579" s="44">
        <f t="shared" si="349"/>
        <v>108020</v>
      </c>
      <c r="AU1579" s="46">
        <v>0</v>
      </c>
      <c r="AV1579" s="44">
        <f t="shared" si="343"/>
        <v>108020</v>
      </c>
      <c r="AW1579" s="47" t="str">
        <f t="shared" si="344"/>
        <v>0.02</v>
      </c>
      <c r="AX1579" s="48"/>
      <c r="AY1579" s="48"/>
      <c r="AZ1579" s="49">
        <v>0</v>
      </c>
      <c r="BA1579" s="48"/>
      <c r="BB1579" s="48"/>
      <c r="BC1579" s="44">
        <f t="shared" si="345"/>
        <v>0</v>
      </c>
      <c r="BD1579" s="50">
        <v>1</v>
      </c>
      <c r="BE1579" s="51" t="e">
        <f>IF(AX1579=1,0,IF(AY1579=1,0,IF(BC1579&gt;#REF!,#REF!,IF(OR(AZ1579&gt;0,BD1579&gt;=0),BC1579+([1]สูตร2!H1567*(100%-AZ1579)-BC1579)*BD1579,[1]สูตร2!H1567*(100%-AZ1579)))))</f>
        <v>#REF!</v>
      </c>
      <c r="BF1579" s="31"/>
    </row>
    <row r="1580" spans="1:58" s="5" customFormat="1" ht="24" customHeight="1" x14ac:dyDescent="0.2">
      <c r="A1580" s="31"/>
      <c r="B1580" s="31" t="s">
        <v>93</v>
      </c>
      <c r="C1580" s="31" t="s">
        <v>104</v>
      </c>
      <c r="D1580" s="31" t="s">
        <v>66</v>
      </c>
      <c r="E1580" s="31" t="s">
        <v>1170</v>
      </c>
      <c r="F1580" s="31"/>
      <c r="G1580" s="32" t="s">
        <v>1169</v>
      </c>
      <c r="H1580" s="31" t="s">
        <v>104</v>
      </c>
      <c r="I1580" s="31" t="s">
        <v>104</v>
      </c>
      <c r="J1580" s="31" t="s">
        <v>486</v>
      </c>
      <c r="K1580" s="31">
        <v>0</v>
      </c>
      <c r="L1580" s="31">
        <v>0</v>
      </c>
      <c r="M1580" s="31">
        <v>55</v>
      </c>
      <c r="N1580" s="33"/>
      <c r="O1580" s="33">
        <v>55</v>
      </c>
      <c r="P1580" s="33"/>
      <c r="Q1580" s="33"/>
      <c r="R1580" s="33"/>
      <c r="S1580" s="34" t="str">
        <f t="shared" si="336"/>
        <v>2</v>
      </c>
      <c r="T1580" s="35">
        <f t="shared" si="337"/>
        <v>55</v>
      </c>
      <c r="U1580" s="36">
        <f>INDEX([1]ราคาที่ดิน!$B:$G,MATCH($C1580,[1]ราคาที่ดิน!$A:$A,0),MATCH($B1580,[1]ราคาที่ดิน!$B$1:$G$1,0))</f>
        <v>100</v>
      </c>
      <c r="V1580" s="37">
        <f t="shared" si="346"/>
        <v>5500</v>
      </c>
      <c r="W1580" s="31">
        <v>2</v>
      </c>
      <c r="X1580" s="31" t="s">
        <v>1169</v>
      </c>
      <c r="Y1580" s="31" t="s">
        <v>66</v>
      </c>
      <c r="Z1580" s="31" t="s">
        <v>1170</v>
      </c>
      <c r="AA1580" s="31"/>
      <c r="AB1580" s="32" t="s">
        <v>1169</v>
      </c>
      <c r="AC1580" s="38"/>
      <c r="AD1580" s="39" t="s">
        <v>77</v>
      </c>
      <c r="AE1580" s="39" t="s">
        <v>76</v>
      </c>
      <c r="AF1580" s="40" t="str">
        <f t="shared" si="338"/>
        <v>1</v>
      </c>
      <c r="AG1580" s="41">
        <f t="shared" si="339"/>
        <v>6.25</v>
      </c>
      <c r="AH1580" s="42">
        <v>6.25</v>
      </c>
      <c r="AI1580" s="42"/>
      <c r="AJ1580" s="42"/>
      <c r="AK1580" s="42"/>
      <c r="AL1580" s="31">
        <v>1</v>
      </c>
      <c r="AM1580" s="43" t="str">
        <f t="shared" si="340"/>
        <v>100</v>
      </c>
      <c r="AN1580" s="44">
        <f>INDEX([1]ราคาสิ่งปลูกสร้าง!$D$6:$CC$47,MATCH($AD1580,[1]ราคาสิ่งปลูกสร้าง!$B$6:$B$45,0),MATCH($C$7,[1]ราคาสิ่งปลูกสร้าง!$D$5:$CC$5,0))</f>
        <v>2050</v>
      </c>
      <c r="AO1580" s="44">
        <f t="shared" si="341"/>
        <v>12812.5</v>
      </c>
      <c r="AP1580" s="45">
        <f t="shared" si="342"/>
        <v>1</v>
      </c>
      <c r="AQ1580" s="40">
        <f>IF(AP1580=0,0,INDEX([1]ค่าเสื่อมสิ่งปลูกสร้าง!$A$5:$D$105,MATCH($AP1580,[1]ค่าเสื่อมสิ่งปลูกสร้าง!$A$5:$A$105,0),MATCH(AE1580,[1]ค่าเสื่อมสิ่งปลูกสร้าง!$A$3:$D$3)))</f>
        <v>3</v>
      </c>
      <c r="AR1580" s="44">
        <f t="shared" si="347"/>
        <v>12428.125</v>
      </c>
      <c r="AS1580" s="44">
        <f t="shared" si="348"/>
        <v>17928.125</v>
      </c>
      <c r="AT1580" s="44">
        <f t="shared" si="349"/>
        <v>17928.125</v>
      </c>
      <c r="AU1580" s="46">
        <v>0</v>
      </c>
      <c r="AV1580" s="44">
        <f t="shared" si="343"/>
        <v>17928.125</v>
      </c>
      <c r="AW1580" s="47" t="str">
        <f t="shared" si="344"/>
        <v>0.01</v>
      </c>
      <c r="AX1580" s="48"/>
      <c r="AY1580" s="48"/>
      <c r="AZ1580" s="49">
        <v>0</v>
      </c>
      <c r="BA1580" s="48"/>
      <c r="BB1580" s="48"/>
      <c r="BC1580" s="44">
        <f t="shared" si="345"/>
        <v>0</v>
      </c>
      <c r="BD1580" s="50">
        <v>1</v>
      </c>
      <c r="BE1580" s="51" t="e">
        <f>IF(AX1580=1,0,IF(AY1580=1,0,IF(BC1580&gt;#REF!,#REF!,IF(OR(AZ1580&gt;0,BD1580&gt;=0),BC1580+([1]สูตร2!H1568*(100%-AZ1580)-BC1580)*BD1580,[1]สูตร2!H1568*(100%-AZ1580)))))</f>
        <v>#REF!</v>
      </c>
      <c r="BF1580" s="31"/>
    </row>
    <row r="1581" spans="1:58" s="5" customFormat="1" ht="24" customHeight="1" x14ac:dyDescent="0.2">
      <c r="A1581" s="31"/>
      <c r="B1581" s="31" t="s">
        <v>93</v>
      </c>
      <c r="C1581" s="31" t="s">
        <v>104</v>
      </c>
      <c r="D1581" s="31" t="s">
        <v>66</v>
      </c>
      <c r="E1581" s="31" t="s">
        <v>1170</v>
      </c>
      <c r="F1581" s="31"/>
      <c r="G1581" s="32" t="s">
        <v>1171</v>
      </c>
      <c r="H1581" s="31" t="s">
        <v>104</v>
      </c>
      <c r="I1581" s="31" t="s">
        <v>104</v>
      </c>
      <c r="J1581" s="31" t="s">
        <v>486</v>
      </c>
      <c r="K1581" s="31">
        <v>0</v>
      </c>
      <c r="L1581" s="31">
        <v>0</v>
      </c>
      <c r="M1581" s="31">
        <v>50</v>
      </c>
      <c r="N1581" s="33"/>
      <c r="O1581" s="33">
        <v>50</v>
      </c>
      <c r="P1581" s="33"/>
      <c r="Q1581" s="33"/>
      <c r="R1581" s="33"/>
      <c r="S1581" s="34" t="str">
        <f t="shared" si="336"/>
        <v>2</v>
      </c>
      <c r="T1581" s="35">
        <f t="shared" si="337"/>
        <v>50</v>
      </c>
      <c r="U1581" s="36">
        <f>INDEX([1]ราคาที่ดิน!$B:$G,MATCH($C1581,[1]ราคาที่ดิน!$A:$A,0),MATCH($B1581,[1]ราคาที่ดิน!$B$1:$G$1,0))</f>
        <v>100</v>
      </c>
      <c r="V1581" s="37">
        <f t="shared" si="346"/>
        <v>5000</v>
      </c>
      <c r="W1581" s="31">
        <v>3</v>
      </c>
      <c r="X1581" s="31" t="s">
        <v>1171</v>
      </c>
      <c r="Y1581" s="31" t="s">
        <v>66</v>
      </c>
      <c r="Z1581" s="31" t="s">
        <v>1170</v>
      </c>
      <c r="AA1581" s="31"/>
      <c r="AB1581" s="32" t="s">
        <v>1171</v>
      </c>
      <c r="AC1581" s="38"/>
      <c r="AD1581" s="39" t="s">
        <v>75</v>
      </c>
      <c r="AE1581" s="39" t="s">
        <v>76</v>
      </c>
      <c r="AF1581" s="40" t="str">
        <f t="shared" si="338"/>
        <v>1</v>
      </c>
      <c r="AG1581" s="41">
        <f t="shared" si="339"/>
        <v>12</v>
      </c>
      <c r="AH1581" s="42">
        <v>12</v>
      </c>
      <c r="AI1581" s="42"/>
      <c r="AJ1581" s="42"/>
      <c r="AK1581" s="42"/>
      <c r="AL1581" s="31">
        <v>1</v>
      </c>
      <c r="AM1581" s="43" t="str">
        <f t="shared" si="340"/>
        <v>100</v>
      </c>
      <c r="AN1581" s="44">
        <f>INDEX([1]ราคาสิ่งปลูกสร้าง!$D$6:$CC$47,MATCH($AD1581,[1]ราคาสิ่งปลูกสร้าง!$B$6:$B$45,0),MATCH($C$7,[1]ราคาสิ่งปลูกสร้าง!$D$5:$CC$5,0))</f>
        <v>5400</v>
      </c>
      <c r="AO1581" s="44">
        <f t="shared" si="341"/>
        <v>64800</v>
      </c>
      <c r="AP1581" s="45">
        <f t="shared" si="342"/>
        <v>1</v>
      </c>
      <c r="AQ1581" s="40">
        <f>IF(AP1581=0,0,INDEX([1]ค่าเสื่อมสิ่งปลูกสร้าง!$A$5:$D$105,MATCH($AP1581,[1]ค่าเสื่อมสิ่งปลูกสร้าง!$A$5:$A$105,0),MATCH(AE1581,[1]ค่าเสื่อมสิ่งปลูกสร้าง!$A$3:$D$3)))</f>
        <v>3</v>
      </c>
      <c r="AR1581" s="44">
        <f t="shared" si="347"/>
        <v>62856</v>
      </c>
      <c r="AS1581" s="44">
        <f t="shared" si="348"/>
        <v>67856</v>
      </c>
      <c r="AT1581" s="44">
        <f t="shared" si="349"/>
        <v>67856</v>
      </c>
      <c r="AU1581" s="46">
        <v>0</v>
      </c>
      <c r="AV1581" s="44">
        <f t="shared" si="343"/>
        <v>67856</v>
      </c>
      <c r="AW1581" s="47" t="str">
        <f t="shared" si="344"/>
        <v>0.01</v>
      </c>
      <c r="AX1581" s="48"/>
      <c r="AY1581" s="48"/>
      <c r="AZ1581" s="49">
        <v>0</v>
      </c>
      <c r="BA1581" s="48"/>
      <c r="BB1581" s="48"/>
      <c r="BC1581" s="44">
        <f t="shared" si="345"/>
        <v>0</v>
      </c>
      <c r="BD1581" s="50">
        <v>1</v>
      </c>
      <c r="BE1581" s="51" t="e">
        <f>IF(AX1581=1,0,IF(AY1581=1,0,IF(BC1581&gt;#REF!,#REF!,IF(OR(AZ1581&gt;0,BD1581&gt;=0),BC1581+([1]สูตร2!H1569*(100%-AZ1581)-BC1581)*BD1581,[1]สูตร2!H1569*(100%-AZ1581)))))</f>
        <v>#REF!</v>
      </c>
      <c r="BF1581" s="31"/>
    </row>
    <row r="1582" spans="1:58" s="5" customFormat="1" ht="24" customHeight="1" x14ac:dyDescent="0.2">
      <c r="A1582" s="31"/>
      <c r="B1582" s="31" t="s">
        <v>93</v>
      </c>
      <c r="C1582" s="31" t="s">
        <v>104</v>
      </c>
      <c r="D1582" s="31" t="s">
        <v>66</v>
      </c>
      <c r="E1582" s="31" t="s">
        <v>1170</v>
      </c>
      <c r="F1582" s="31"/>
      <c r="G1582" s="32" t="s">
        <v>1169</v>
      </c>
      <c r="H1582" s="31" t="s">
        <v>104</v>
      </c>
      <c r="I1582" s="31" t="s">
        <v>104</v>
      </c>
      <c r="J1582" s="31" t="s">
        <v>486</v>
      </c>
      <c r="K1582" s="31">
        <v>0</v>
      </c>
      <c r="L1582" s="31">
        <v>0</v>
      </c>
      <c r="M1582" s="31">
        <v>45</v>
      </c>
      <c r="N1582" s="33"/>
      <c r="O1582" s="33">
        <v>45</v>
      </c>
      <c r="P1582" s="33"/>
      <c r="Q1582" s="33"/>
      <c r="R1582" s="33"/>
      <c r="S1582" s="34" t="str">
        <f t="shared" si="336"/>
        <v>2</v>
      </c>
      <c r="T1582" s="35">
        <f t="shared" si="337"/>
        <v>45</v>
      </c>
      <c r="U1582" s="36">
        <f>INDEX([1]ราคาที่ดิน!$B:$G,MATCH($C1582,[1]ราคาที่ดิน!$A:$A,0),MATCH($B1582,[1]ราคาที่ดิน!$B$1:$G$1,0))</f>
        <v>100</v>
      </c>
      <c r="V1582" s="37">
        <f t="shared" si="346"/>
        <v>4500</v>
      </c>
      <c r="W1582" s="31">
        <v>4</v>
      </c>
      <c r="X1582" s="31" t="s">
        <v>1169</v>
      </c>
      <c r="Y1582" s="31" t="s">
        <v>66</v>
      </c>
      <c r="Z1582" s="31" t="s">
        <v>1170</v>
      </c>
      <c r="AA1582" s="31"/>
      <c r="AB1582" s="32" t="s">
        <v>1169</v>
      </c>
      <c r="AC1582" s="38"/>
      <c r="AD1582" s="39" t="s">
        <v>75</v>
      </c>
      <c r="AE1582" s="39" t="s">
        <v>76</v>
      </c>
      <c r="AF1582" s="40" t="str">
        <f t="shared" si="338"/>
        <v>1</v>
      </c>
      <c r="AG1582" s="41">
        <f t="shared" si="339"/>
        <v>20.77</v>
      </c>
      <c r="AH1582" s="42">
        <v>20.77</v>
      </c>
      <c r="AI1582" s="42"/>
      <c r="AJ1582" s="42"/>
      <c r="AK1582" s="42"/>
      <c r="AL1582" s="31">
        <v>1</v>
      </c>
      <c r="AM1582" s="43" t="str">
        <f t="shared" si="340"/>
        <v>100</v>
      </c>
      <c r="AN1582" s="44">
        <f>INDEX([1]ราคาสิ่งปลูกสร้าง!$D$6:$CC$47,MATCH($AD1582,[1]ราคาสิ่งปลูกสร้าง!$B$6:$B$45,0),MATCH($C$7,[1]ราคาสิ่งปลูกสร้าง!$D$5:$CC$5,0))</f>
        <v>5400</v>
      </c>
      <c r="AO1582" s="44">
        <f t="shared" si="341"/>
        <v>112158</v>
      </c>
      <c r="AP1582" s="45">
        <f t="shared" si="342"/>
        <v>1</v>
      </c>
      <c r="AQ1582" s="40">
        <f>IF(AP1582=0,0,INDEX([1]ค่าเสื่อมสิ่งปลูกสร้าง!$A$5:$D$105,MATCH($AP1582,[1]ค่าเสื่อมสิ่งปลูกสร้าง!$A$5:$A$105,0),MATCH(AE1582,[1]ค่าเสื่อมสิ่งปลูกสร้าง!$A$3:$D$3)))</f>
        <v>3</v>
      </c>
      <c r="AR1582" s="44">
        <f t="shared" si="347"/>
        <v>108793.26</v>
      </c>
      <c r="AS1582" s="44">
        <f t="shared" si="348"/>
        <v>113293.26</v>
      </c>
      <c r="AT1582" s="44">
        <f t="shared" si="349"/>
        <v>113293.26</v>
      </c>
      <c r="AU1582" s="46">
        <v>0</v>
      </c>
      <c r="AV1582" s="44">
        <f t="shared" si="343"/>
        <v>113293.26</v>
      </c>
      <c r="AW1582" s="47" t="str">
        <f t="shared" si="344"/>
        <v>0.01</v>
      </c>
      <c r="AX1582" s="48"/>
      <c r="AY1582" s="48"/>
      <c r="AZ1582" s="49">
        <v>0</v>
      </c>
      <c r="BA1582" s="48"/>
      <c r="BB1582" s="48"/>
      <c r="BC1582" s="44">
        <f t="shared" si="345"/>
        <v>0</v>
      </c>
      <c r="BD1582" s="50">
        <v>1</v>
      </c>
      <c r="BE1582" s="51" t="e">
        <f>IF(AX1582=1,0,IF(AY1582=1,0,IF(BC1582&gt;#REF!,#REF!,IF(OR(AZ1582&gt;0,BD1582&gt;=0),BC1582+([1]สูตร2!H1570*(100%-AZ1582)-BC1582)*BD1582,[1]สูตร2!H1570*(100%-AZ1582)))))</f>
        <v>#REF!</v>
      </c>
      <c r="BF1582" s="31"/>
    </row>
    <row r="1583" spans="1:58" s="5" customFormat="1" ht="24" customHeight="1" x14ac:dyDescent="0.2">
      <c r="A1583" s="31">
        <v>504</v>
      </c>
      <c r="B1583" s="31" t="s">
        <v>65</v>
      </c>
      <c r="C1583" s="31">
        <v>27176</v>
      </c>
      <c r="D1583" s="31" t="s">
        <v>71</v>
      </c>
      <c r="E1583" s="31" t="s">
        <v>1172</v>
      </c>
      <c r="F1583" s="31"/>
      <c r="G1583" s="32" t="s">
        <v>1173</v>
      </c>
      <c r="H1583" s="31">
        <v>203</v>
      </c>
      <c r="I1583" s="31">
        <v>-1141</v>
      </c>
      <c r="J1583" s="31" t="s">
        <v>486</v>
      </c>
      <c r="K1583" s="31">
        <v>0</v>
      </c>
      <c r="L1583" s="31">
        <v>0</v>
      </c>
      <c r="M1583" s="31">
        <v>55</v>
      </c>
      <c r="N1583" s="33"/>
      <c r="O1583" s="33">
        <v>55</v>
      </c>
      <c r="P1583" s="33"/>
      <c r="Q1583" s="33"/>
      <c r="R1583" s="33"/>
      <c r="S1583" s="34" t="str">
        <f t="shared" si="336"/>
        <v>2</v>
      </c>
      <c r="T1583" s="35">
        <f t="shared" si="337"/>
        <v>55</v>
      </c>
      <c r="U1583" s="36">
        <f>INDEX([1]ราคาที่ดิน!$B:$G,MATCH($C1583,[1]ราคาที่ดิน!$A:$A,0),MATCH($B1583,[1]ราคาที่ดิน!$B$1:$G$1,0))</f>
        <v>90</v>
      </c>
      <c r="V1583" s="37">
        <f t="shared" si="346"/>
        <v>4950</v>
      </c>
      <c r="W1583" s="31">
        <v>1</v>
      </c>
      <c r="X1583" s="31" t="s">
        <v>1173</v>
      </c>
      <c r="Y1583" s="31" t="s">
        <v>71</v>
      </c>
      <c r="Z1583" s="31" t="s">
        <v>1174</v>
      </c>
      <c r="AA1583" s="31"/>
      <c r="AB1583" s="32" t="s">
        <v>1173</v>
      </c>
      <c r="AC1583" s="38"/>
      <c r="AD1583" s="39" t="s">
        <v>73</v>
      </c>
      <c r="AE1583" s="39" t="s">
        <v>94</v>
      </c>
      <c r="AF1583" s="40" t="str">
        <f t="shared" si="338"/>
        <v>2</v>
      </c>
      <c r="AG1583" s="41">
        <f t="shared" si="339"/>
        <v>114.39</v>
      </c>
      <c r="AH1583" s="42"/>
      <c r="AI1583" s="42">
        <v>114.39</v>
      </c>
      <c r="AJ1583" s="42"/>
      <c r="AK1583" s="42"/>
      <c r="AL1583" s="31">
        <v>15</v>
      </c>
      <c r="AM1583" s="43" t="str">
        <f t="shared" si="340"/>
        <v>100</v>
      </c>
      <c r="AN1583" s="44">
        <f>INDEX([1]ราคาสิ่งปลูกสร้าง!$D$6:$CC$47,MATCH($AD1583,[1]ราคาสิ่งปลูกสร้าง!$B$6:$B$45,0),MATCH($C$7,[1]ราคาสิ่งปลูกสร้าง!$D$5:$CC$5,0))</f>
        <v>6500</v>
      </c>
      <c r="AO1583" s="44">
        <f t="shared" si="341"/>
        <v>743535</v>
      </c>
      <c r="AP1583" s="45">
        <f t="shared" si="342"/>
        <v>15</v>
      </c>
      <c r="AQ1583" s="40">
        <f>IF(AP1583=0,0,INDEX([1]ค่าเสื่อมสิ่งปลูกสร้าง!$A$5:$D$105,MATCH($AP1583,[1]ค่าเสื่อมสิ่งปลูกสร้าง!$A$5:$A$105,0),MATCH(AE1583,[1]ค่าเสื่อมสิ่งปลูกสร้าง!$A$3:$D$3)))</f>
        <v>20</v>
      </c>
      <c r="AR1583" s="44">
        <f t="shared" si="347"/>
        <v>594828</v>
      </c>
      <c r="AS1583" s="44">
        <f t="shared" si="348"/>
        <v>599778</v>
      </c>
      <c r="AT1583" s="44">
        <f t="shared" si="349"/>
        <v>599778</v>
      </c>
      <c r="AU1583" s="46">
        <v>0</v>
      </c>
      <c r="AV1583" s="44">
        <f t="shared" si="343"/>
        <v>599778</v>
      </c>
      <c r="AW1583" s="47" t="str">
        <f t="shared" si="344"/>
        <v>0.02</v>
      </c>
      <c r="AX1583" s="48"/>
      <c r="AY1583" s="48"/>
      <c r="AZ1583" s="49">
        <v>0</v>
      </c>
      <c r="BA1583" s="48"/>
      <c r="BB1583" s="48"/>
      <c r="BC1583" s="44">
        <f t="shared" si="345"/>
        <v>0</v>
      </c>
      <c r="BD1583" s="50">
        <v>1</v>
      </c>
      <c r="BE1583" s="51" t="e">
        <f>IF(AX1583=1,0,IF(AY1583=1,0,IF(BC1583&gt;#REF!,#REF!,IF(OR(AZ1583&gt;0,BD1583&gt;=0),BC1583+([1]สูตร2!H1571*(100%-AZ1583)-BC1583)*BD1583,[1]สูตร2!H1571*(100%-AZ1583)))))</f>
        <v>#REF!</v>
      </c>
      <c r="BF1583" s="31"/>
    </row>
    <row r="1584" spans="1:58" s="5" customFormat="1" ht="24" customHeight="1" x14ac:dyDescent="0.2">
      <c r="A1584" s="31"/>
      <c r="B1584" s="31" t="s">
        <v>65</v>
      </c>
      <c r="C1584" s="31">
        <v>27176</v>
      </c>
      <c r="D1584" s="31" t="s">
        <v>71</v>
      </c>
      <c r="E1584" s="31" t="s">
        <v>1172</v>
      </c>
      <c r="F1584" s="31"/>
      <c r="G1584" s="32" t="s">
        <v>1173</v>
      </c>
      <c r="H1584" s="31">
        <v>203</v>
      </c>
      <c r="I1584" s="31">
        <v>-1141</v>
      </c>
      <c r="J1584" s="31" t="s">
        <v>486</v>
      </c>
      <c r="K1584" s="31">
        <v>0</v>
      </c>
      <c r="L1584" s="31">
        <v>0</v>
      </c>
      <c r="M1584" s="31">
        <v>50</v>
      </c>
      <c r="N1584" s="33"/>
      <c r="O1584" s="33">
        <v>50</v>
      </c>
      <c r="P1584" s="33"/>
      <c r="Q1584" s="33"/>
      <c r="R1584" s="33"/>
      <c r="S1584" s="34" t="str">
        <f t="shared" si="336"/>
        <v>2</v>
      </c>
      <c r="T1584" s="35">
        <f t="shared" si="337"/>
        <v>50</v>
      </c>
      <c r="U1584" s="36">
        <f>INDEX([1]ราคาที่ดิน!$B:$G,MATCH($C1584,[1]ราคาที่ดิน!$A:$A,0),MATCH($B1584,[1]ราคาที่ดิน!$B$1:$G$1,0))</f>
        <v>90</v>
      </c>
      <c r="V1584" s="37">
        <f t="shared" si="346"/>
        <v>4500</v>
      </c>
      <c r="W1584" s="31">
        <v>2</v>
      </c>
      <c r="X1584" s="31" t="s">
        <v>1173</v>
      </c>
      <c r="Y1584" s="31" t="s">
        <v>71</v>
      </c>
      <c r="Z1584" s="31" t="s">
        <v>1174</v>
      </c>
      <c r="AA1584" s="31"/>
      <c r="AB1584" s="32" t="s">
        <v>1173</v>
      </c>
      <c r="AC1584" s="38"/>
      <c r="AD1584" s="39" t="s">
        <v>75</v>
      </c>
      <c r="AE1584" s="39" t="s">
        <v>76</v>
      </c>
      <c r="AF1584" s="40" t="str">
        <f t="shared" si="338"/>
        <v>1</v>
      </c>
      <c r="AG1584" s="41">
        <f t="shared" si="339"/>
        <v>15</v>
      </c>
      <c r="AH1584" s="42">
        <v>15</v>
      </c>
      <c r="AI1584" s="42"/>
      <c r="AJ1584" s="42"/>
      <c r="AK1584" s="42"/>
      <c r="AL1584" s="31">
        <v>15</v>
      </c>
      <c r="AM1584" s="43" t="str">
        <f t="shared" si="340"/>
        <v>100</v>
      </c>
      <c r="AN1584" s="44">
        <f>INDEX([1]ราคาสิ่งปลูกสร้าง!$D$6:$CC$47,MATCH($AD1584,[1]ราคาสิ่งปลูกสร้าง!$B$6:$B$45,0),MATCH($C$7,[1]ราคาสิ่งปลูกสร้าง!$D$5:$CC$5,0))</f>
        <v>5400</v>
      </c>
      <c r="AO1584" s="44">
        <f t="shared" si="341"/>
        <v>81000</v>
      </c>
      <c r="AP1584" s="45">
        <f t="shared" si="342"/>
        <v>15</v>
      </c>
      <c r="AQ1584" s="40">
        <f>IF(AP1584=0,0,INDEX([1]ค่าเสื่อมสิ่งปลูกสร้าง!$A$5:$D$105,MATCH($AP1584,[1]ค่าเสื่อมสิ่งปลูกสร้าง!$A$5:$A$105,0),MATCH(AE1584,[1]ค่าเสื่อมสิ่งปลูกสร้าง!$A$3:$D$3)))</f>
        <v>65</v>
      </c>
      <c r="AR1584" s="44">
        <f t="shared" si="347"/>
        <v>28350</v>
      </c>
      <c r="AS1584" s="44">
        <f t="shared" si="348"/>
        <v>32850</v>
      </c>
      <c r="AT1584" s="44">
        <f t="shared" si="349"/>
        <v>32850</v>
      </c>
      <c r="AU1584" s="46">
        <v>0</v>
      </c>
      <c r="AV1584" s="44">
        <f t="shared" si="343"/>
        <v>32850</v>
      </c>
      <c r="AW1584" s="47" t="str">
        <f t="shared" si="344"/>
        <v>0.01</v>
      </c>
      <c r="AX1584" s="48"/>
      <c r="AY1584" s="48"/>
      <c r="AZ1584" s="49">
        <v>0</v>
      </c>
      <c r="BA1584" s="48"/>
      <c r="BB1584" s="48"/>
      <c r="BC1584" s="44">
        <f t="shared" si="345"/>
        <v>0</v>
      </c>
      <c r="BD1584" s="50">
        <v>1</v>
      </c>
      <c r="BE1584" s="51" t="e">
        <f>IF(AX1584=1,0,IF(AY1584=1,0,IF(BC1584&gt;#REF!,#REF!,IF(OR(AZ1584&gt;0,BD1584&gt;=0),BC1584+([1]สูตร2!H1572*(100%-AZ1584)-BC1584)*BD1584,[1]สูตร2!H1572*(100%-AZ1584)))))</f>
        <v>#REF!</v>
      </c>
      <c r="BF1584" s="31"/>
    </row>
    <row r="1585" spans="1:58" s="5" customFormat="1" ht="24" customHeight="1" x14ac:dyDescent="0.2">
      <c r="A1585" s="31"/>
      <c r="B1585" s="31" t="s">
        <v>65</v>
      </c>
      <c r="C1585" s="31">
        <v>27176</v>
      </c>
      <c r="D1585" s="31" t="s">
        <v>71</v>
      </c>
      <c r="E1585" s="31" t="s">
        <v>1172</v>
      </c>
      <c r="F1585" s="31"/>
      <c r="G1585" s="32" t="s">
        <v>1173</v>
      </c>
      <c r="H1585" s="31">
        <v>203</v>
      </c>
      <c r="I1585" s="31">
        <v>-1141</v>
      </c>
      <c r="J1585" s="31" t="s">
        <v>486</v>
      </c>
      <c r="K1585" s="31">
        <v>0</v>
      </c>
      <c r="L1585" s="31">
        <v>0</v>
      </c>
      <c r="M1585" s="31">
        <v>45</v>
      </c>
      <c r="N1585" s="33"/>
      <c r="O1585" s="33">
        <v>45</v>
      </c>
      <c r="P1585" s="33"/>
      <c r="Q1585" s="33"/>
      <c r="R1585" s="33"/>
      <c r="S1585" s="34" t="str">
        <f t="shared" si="336"/>
        <v>2</v>
      </c>
      <c r="T1585" s="35">
        <f t="shared" si="337"/>
        <v>45</v>
      </c>
      <c r="U1585" s="36">
        <f>INDEX([1]ราคาที่ดิน!$B:$G,MATCH($C1585,[1]ราคาที่ดิน!$A:$A,0),MATCH($B1585,[1]ราคาที่ดิน!$B$1:$G$1,0))</f>
        <v>90</v>
      </c>
      <c r="V1585" s="37">
        <f t="shared" si="346"/>
        <v>4050</v>
      </c>
      <c r="W1585" s="31">
        <v>3</v>
      </c>
      <c r="X1585" s="31" t="s">
        <v>1173</v>
      </c>
      <c r="Y1585" s="31" t="s">
        <v>71</v>
      </c>
      <c r="Z1585" s="31" t="s">
        <v>1174</v>
      </c>
      <c r="AA1585" s="31"/>
      <c r="AB1585" s="32" t="s">
        <v>1173</v>
      </c>
      <c r="AC1585" s="38"/>
      <c r="AD1585" s="39" t="s">
        <v>77</v>
      </c>
      <c r="AE1585" s="39" t="s">
        <v>76</v>
      </c>
      <c r="AF1585" s="40" t="str">
        <f t="shared" si="338"/>
        <v>1</v>
      </c>
      <c r="AG1585" s="41">
        <f t="shared" si="339"/>
        <v>12</v>
      </c>
      <c r="AH1585" s="42">
        <v>12</v>
      </c>
      <c r="AI1585" s="42"/>
      <c r="AJ1585" s="42"/>
      <c r="AK1585" s="42"/>
      <c r="AL1585" s="31">
        <v>30</v>
      </c>
      <c r="AM1585" s="43" t="str">
        <f t="shared" si="340"/>
        <v>100</v>
      </c>
      <c r="AN1585" s="44">
        <f>INDEX([1]ราคาสิ่งปลูกสร้าง!$D$6:$CC$47,MATCH($AD1585,[1]ราคาสิ่งปลูกสร้าง!$B$6:$B$45,0),MATCH($C$7,[1]ราคาสิ่งปลูกสร้าง!$D$5:$CC$5,0))</f>
        <v>2050</v>
      </c>
      <c r="AO1585" s="44">
        <f t="shared" si="341"/>
        <v>24600</v>
      </c>
      <c r="AP1585" s="45">
        <f t="shared" si="342"/>
        <v>30</v>
      </c>
      <c r="AQ1585" s="40">
        <f>IF(AP1585=0,0,INDEX([1]ค่าเสื่อมสิ่งปลูกสร้าง!$A$5:$D$105,MATCH($AP1585,[1]ค่าเสื่อมสิ่งปลูกสร้าง!$A$5:$A$105,0),MATCH(AE1585,[1]ค่าเสื่อมสิ่งปลูกสร้าง!$A$3:$D$3)))</f>
        <v>93</v>
      </c>
      <c r="AR1585" s="44">
        <f t="shared" si="347"/>
        <v>1722.0000000000002</v>
      </c>
      <c r="AS1585" s="44">
        <f t="shared" si="348"/>
        <v>5772</v>
      </c>
      <c r="AT1585" s="44">
        <f t="shared" si="349"/>
        <v>5772</v>
      </c>
      <c r="AU1585" s="46">
        <v>0</v>
      </c>
      <c r="AV1585" s="44">
        <f t="shared" si="343"/>
        <v>5772</v>
      </c>
      <c r="AW1585" s="47" t="str">
        <f t="shared" si="344"/>
        <v>0.01</v>
      </c>
      <c r="AX1585" s="48"/>
      <c r="AY1585" s="48"/>
      <c r="AZ1585" s="49">
        <v>0</v>
      </c>
      <c r="BA1585" s="48"/>
      <c r="BB1585" s="48"/>
      <c r="BC1585" s="44">
        <f t="shared" si="345"/>
        <v>0</v>
      </c>
      <c r="BD1585" s="50">
        <v>1</v>
      </c>
      <c r="BE1585" s="51" t="e">
        <f>IF(AX1585=1,0,IF(AY1585=1,0,IF(BC1585&gt;#REF!,#REF!,IF(OR(AZ1585&gt;0,BD1585&gt;=0),BC1585+([1]สูตร2!H1573*(100%-AZ1585)-BC1585)*BD1585,[1]สูตร2!H1573*(100%-AZ1585)))))</f>
        <v>#REF!</v>
      </c>
      <c r="BF1585" s="31"/>
    </row>
    <row r="1586" spans="1:58" s="5" customFormat="1" ht="24" customHeight="1" x14ac:dyDescent="0.2">
      <c r="A1586" s="31"/>
      <c r="B1586" s="31" t="s">
        <v>321</v>
      </c>
      <c r="C1586" s="31" t="s">
        <v>1175</v>
      </c>
      <c r="D1586" s="31" t="s">
        <v>71</v>
      </c>
      <c r="E1586" s="31" t="s">
        <v>1172</v>
      </c>
      <c r="F1586" s="31"/>
      <c r="G1586" s="32" t="s">
        <v>1173</v>
      </c>
      <c r="H1586" s="31">
        <v>81</v>
      </c>
      <c r="I1586" s="31">
        <v>67</v>
      </c>
      <c r="J1586" s="31" t="s">
        <v>486</v>
      </c>
      <c r="K1586" s="31">
        <v>5</v>
      </c>
      <c r="L1586" s="31">
        <v>2</v>
      </c>
      <c r="M1586" s="31">
        <v>52</v>
      </c>
      <c r="N1586" s="33">
        <v>2252</v>
      </c>
      <c r="O1586" s="33"/>
      <c r="P1586" s="33"/>
      <c r="Q1586" s="33"/>
      <c r="R1586" s="33"/>
      <c r="S1586" s="34" t="str">
        <f t="shared" si="336"/>
        <v>1</v>
      </c>
      <c r="T1586" s="35">
        <f t="shared" si="337"/>
        <v>2252</v>
      </c>
      <c r="U1586" s="36">
        <f>INDEX([1]ราคาที่ดิน!$B:$G,MATCH($C1586,[1]ราคาที่ดิน!$A:$A,0),MATCH($B1586,[1]ราคาที่ดิน!$B$1:$G$1,0))</f>
        <v>200</v>
      </c>
      <c r="V1586" s="37">
        <f t="shared" si="346"/>
        <v>450400</v>
      </c>
      <c r="W1586" s="31"/>
      <c r="X1586" s="31"/>
      <c r="Y1586" s="31"/>
      <c r="Z1586" s="31"/>
      <c r="AA1586" s="31"/>
      <c r="AB1586" s="32"/>
      <c r="AC1586" s="38"/>
      <c r="AD1586" s="39"/>
      <c r="AE1586" s="39"/>
      <c r="AF1586" s="40" t="str">
        <f t="shared" si="338"/>
        <v/>
      </c>
      <c r="AG1586" s="41" t="str">
        <f t="shared" si="339"/>
        <v/>
      </c>
      <c r="AH1586" s="42"/>
      <c r="AI1586" s="42"/>
      <c r="AJ1586" s="42"/>
      <c r="AK1586" s="42"/>
      <c r="AL1586" s="31"/>
      <c r="AM1586" s="43" t="str">
        <f t="shared" si="340"/>
        <v>100</v>
      </c>
      <c r="AN1586" s="44">
        <f>INDEX([1]ราคาสิ่งปลูกสร้าง!$D$6:$CC$47,MATCH($AD1586,[1]ราคาสิ่งปลูกสร้าง!$B$6:$B$45,0),MATCH($C$7,[1]ราคาสิ่งปลูกสร้าง!$D$5:$CC$5,0))</f>
        <v>0</v>
      </c>
      <c r="AO1586" s="44">
        <f t="shared" si="341"/>
        <v>0</v>
      </c>
      <c r="AP1586" s="45">
        <f t="shared" si="342"/>
        <v>0</v>
      </c>
      <c r="AQ1586" s="40">
        <f>IF(AP1586=0,0,INDEX([1]ค่าเสื่อมสิ่งปลูกสร้าง!$A$5:$D$105,MATCH($AP1586,[1]ค่าเสื่อมสิ่งปลูกสร้าง!$A$5:$A$105,0),MATCH(AE1586,[1]ค่าเสื่อมสิ่งปลูกสร้าง!$A$3:$D$3)))</f>
        <v>0</v>
      </c>
      <c r="AR1586" s="44">
        <f t="shared" si="347"/>
        <v>0</v>
      </c>
      <c r="AS1586" s="44">
        <f t="shared" si="348"/>
        <v>450400</v>
      </c>
      <c r="AT1586" s="44">
        <f t="shared" si="349"/>
        <v>450400</v>
      </c>
      <c r="AU1586" s="46">
        <v>0</v>
      </c>
      <c r="AV1586" s="44">
        <f t="shared" si="343"/>
        <v>450400</v>
      </c>
      <c r="AW1586" s="47" t="str">
        <f t="shared" si="344"/>
        <v>0.01</v>
      </c>
      <c r="AX1586" s="48"/>
      <c r="AY1586" s="48"/>
      <c r="AZ1586" s="49">
        <v>0</v>
      </c>
      <c r="BA1586" s="48"/>
      <c r="BB1586" s="48"/>
      <c r="BC1586" s="44">
        <f t="shared" si="345"/>
        <v>0</v>
      </c>
      <c r="BD1586" s="50">
        <v>1</v>
      </c>
      <c r="BE1586" s="51" t="e">
        <f>IF(AX1586=1,0,IF(AY1586=1,0,IF(BC1586&gt;#REF!,#REF!,IF(OR(AZ1586&gt;0,BD1586&gt;=0),BC1586+([1]สูตร2!H1574*(100%-AZ1586)-BC1586)*BD1586,[1]สูตร2!H1574*(100%-AZ1586)))))</f>
        <v>#REF!</v>
      </c>
      <c r="BF1586" s="31"/>
    </row>
    <row r="1587" spans="1:58" s="5" customFormat="1" ht="24" customHeight="1" x14ac:dyDescent="0.2">
      <c r="A1587" s="31"/>
      <c r="B1587" s="31" t="s">
        <v>65</v>
      </c>
      <c r="C1587" s="31">
        <v>4132</v>
      </c>
      <c r="D1587" s="31" t="s">
        <v>71</v>
      </c>
      <c r="E1587" s="31" t="s">
        <v>1172</v>
      </c>
      <c r="F1587" s="31"/>
      <c r="G1587" s="32" t="s">
        <v>1173</v>
      </c>
      <c r="H1587" s="31">
        <v>7</v>
      </c>
      <c r="I1587" s="31">
        <v>2978</v>
      </c>
      <c r="J1587" s="31" t="s">
        <v>486</v>
      </c>
      <c r="K1587" s="31">
        <v>0</v>
      </c>
      <c r="L1587" s="31">
        <v>1</v>
      </c>
      <c r="M1587" s="31">
        <v>80</v>
      </c>
      <c r="N1587" s="33">
        <v>180</v>
      </c>
      <c r="O1587" s="33"/>
      <c r="P1587" s="33"/>
      <c r="Q1587" s="33"/>
      <c r="R1587" s="33"/>
      <c r="S1587" s="34" t="str">
        <f t="shared" si="336"/>
        <v>1</v>
      </c>
      <c r="T1587" s="35">
        <f t="shared" si="337"/>
        <v>180</v>
      </c>
      <c r="U1587" s="36">
        <f>INDEX([1]ราคาที่ดิน!$B:$G,MATCH($C1587,[1]ราคาที่ดิน!$A:$A,0),MATCH($B1587,[1]ราคาที่ดิน!$B$1:$G$1,0))</f>
        <v>100</v>
      </c>
      <c r="V1587" s="37">
        <f t="shared" si="346"/>
        <v>18000</v>
      </c>
      <c r="W1587" s="31"/>
      <c r="X1587" s="31"/>
      <c r="Y1587" s="31"/>
      <c r="Z1587" s="31"/>
      <c r="AA1587" s="31"/>
      <c r="AB1587" s="32"/>
      <c r="AC1587" s="38"/>
      <c r="AD1587" s="39"/>
      <c r="AE1587" s="39"/>
      <c r="AF1587" s="40" t="str">
        <f t="shared" si="338"/>
        <v/>
      </c>
      <c r="AG1587" s="41" t="str">
        <f t="shared" si="339"/>
        <v/>
      </c>
      <c r="AH1587" s="42"/>
      <c r="AI1587" s="42"/>
      <c r="AJ1587" s="42"/>
      <c r="AK1587" s="42"/>
      <c r="AL1587" s="31"/>
      <c r="AM1587" s="43" t="str">
        <f t="shared" si="340"/>
        <v>100</v>
      </c>
      <c r="AN1587" s="44">
        <f>INDEX([1]ราคาสิ่งปลูกสร้าง!$D$6:$CC$47,MATCH($AD1587,[1]ราคาสิ่งปลูกสร้าง!$B$6:$B$45,0),MATCH($C$7,[1]ราคาสิ่งปลูกสร้าง!$D$5:$CC$5,0))</f>
        <v>0</v>
      </c>
      <c r="AO1587" s="44">
        <f t="shared" si="341"/>
        <v>0</v>
      </c>
      <c r="AP1587" s="45">
        <f t="shared" si="342"/>
        <v>0</v>
      </c>
      <c r="AQ1587" s="40">
        <f>IF(AP1587=0,0,INDEX([1]ค่าเสื่อมสิ่งปลูกสร้าง!$A$5:$D$105,MATCH($AP1587,[1]ค่าเสื่อมสิ่งปลูกสร้าง!$A$5:$A$105,0),MATCH(AE1587,[1]ค่าเสื่อมสิ่งปลูกสร้าง!$A$3:$D$3)))</f>
        <v>0</v>
      </c>
      <c r="AR1587" s="44">
        <f t="shared" si="347"/>
        <v>0</v>
      </c>
      <c r="AS1587" s="44">
        <f t="shared" si="348"/>
        <v>18000</v>
      </c>
      <c r="AT1587" s="44">
        <f t="shared" si="349"/>
        <v>18000</v>
      </c>
      <c r="AU1587" s="46">
        <v>0</v>
      </c>
      <c r="AV1587" s="44">
        <f t="shared" si="343"/>
        <v>18000</v>
      </c>
      <c r="AW1587" s="47" t="str">
        <f t="shared" si="344"/>
        <v>0.01</v>
      </c>
      <c r="AX1587" s="48"/>
      <c r="AY1587" s="48"/>
      <c r="AZ1587" s="49">
        <v>0</v>
      </c>
      <c r="BA1587" s="48"/>
      <c r="BB1587" s="48"/>
      <c r="BC1587" s="44">
        <f t="shared" si="345"/>
        <v>0</v>
      </c>
      <c r="BD1587" s="50">
        <v>1</v>
      </c>
      <c r="BE1587" s="51" t="e">
        <f>IF(AX1587=1,0,IF(AY1587=1,0,IF(BC1587&gt;#REF!,#REF!,IF(OR(AZ1587&gt;0,BD1587&gt;=0),BC1587+([1]สูตร2!H1575*(100%-AZ1587)-BC1587)*BD1587,[1]สูตร2!H1575*(100%-AZ1587)))))</f>
        <v>#REF!</v>
      </c>
      <c r="BF1587" s="31"/>
    </row>
    <row r="1588" spans="1:58" s="5" customFormat="1" ht="24" customHeight="1" x14ac:dyDescent="0.2">
      <c r="A1588" s="31"/>
      <c r="B1588" s="31" t="s">
        <v>65</v>
      </c>
      <c r="C1588" s="31">
        <v>27197</v>
      </c>
      <c r="D1588" s="31" t="s">
        <v>71</v>
      </c>
      <c r="E1588" s="31" t="s">
        <v>1172</v>
      </c>
      <c r="F1588" s="31"/>
      <c r="G1588" s="32" t="s">
        <v>1173</v>
      </c>
      <c r="H1588" s="31">
        <v>126</v>
      </c>
      <c r="I1588" s="31">
        <v>-1162</v>
      </c>
      <c r="J1588" s="31" t="s">
        <v>486</v>
      </c>
      <c r="K1588" s="31">
        <v>2</v>
      </c>
      <c r="L1588" s="31">
        <v>0</v>
      </c>
      <c r="M1588" s="31">
        <v>32</v>
      </c>
      <c r="N1588" s="33">
        <v>832</v>
      </c>
      <c r="O1588" s="33"/>
      <c r="P1588" s="33"/>
      <c r="Q1588" s="33"/>
      <c r="R1588" s="33"/>
      <c r="S1588" s="34" t="str">
        <f t="shared" si="336"/>
        <v>1</v>
      </c>
      <c r="T1588" s="35">
        <f t="shared" si="337"/>
        <v>832</v>
      </c>
      <c r="U1588" s="36">
        <f>INDEX([1]ราคาที่ดิน!$B:$G,MATCH($C1588,[1]ราคาที่ดิน!$A:$A,0),MATCH($B1588,[1]ราคาที่ดิน!$B$1:$G$1,0))</f>
        <v>200</v>
      </c>
      <c r="V1588" s="37">
        <f t="shared" si="346"/>
        <v>166400</v>
      </c>
      <c r="W1588" s="31"/>
      <c r="X1588" s="31"/>
      <c r="Y1588" s="31"/>
      <c r="Z1588" s="31"/>
      <c r="AA1588" s="31"/>
      <c r="AB1588" s="32"/>
      <c r="AC1588" s="38"/>
      <c r="AD1588" s="39"/>
      <c r="AE1588" s="39"/>
      <c r="AF1588" s="40" t="str">
        <f t="shared" si="338"/>
        <v/>
      </c>
      <c r="AG1588" s="41" t="str">
        <f t="shared" si="339"/>
        <v/>
      </c>
      <c r="AH1588" s="42"/>
      <c r="AI1588" s="42"/>
      <c r="AJ1588" s="42"/>
      <c r="AK1588" s="42"/>
      <c r="AL1588" s="31"/>
      <c r="AM1588" s="43" t="str">
        <f t="shared" si="340"/>
        <v>100</v>
      </c>
      <c r="AN1588" s="44">
        <f>INDEX([1]ราคาสิ่งปลูกสร้าง!$D$6:$CC$47,MATCH($AD1588,[1]ราคาสิ่งปลูกสร้าง!$B$6:$B$45,0),MATCH($C$7,[1]ราคาสิ่งปลูกสร้าง!$D$5:$CC$5,0))</f>
        <v>0</v>
      </c>
      <c r="AO1588" s="44">
        <f t="shared" si="341"/>
        <v>0</v>
      </c>
      <c r="AP1588" s="45">
        <f t="shared" si="342"/>
        <v>0</v>
      </c>
      <c r="AQ1588" s="40">
        <f>IF(AP1588=0,0,INDEX([1]ค่าเสื่อมสิ่งปลูกสร้าง!$A$5:$D$105,MATCH($AP1588,[1]ค่าเสื่อมสิ่งปลูกสร้าง!$A$5:$A$105,0),MATCH(AE1588,[1]ค่าเสื่อมสิ่งปลูกสร้าง!$A$3:$D$3)))</f>
        <v>0</v>
      </c>
      <c r="AR1588" s="44">
        <f t="shared" si="347"/>
        <v>0</v>
      </c>
      <c r="AS1588" s="44">
        <f t="shared" si="348"/>
        <v>166400</v>
      </c>
      <c r="AT1588" s="44">
        <f t="shared" si="349"/>
        <v>166400</v>
      </c>
      <c r="AU1588" s="46">
        <v>0</v>
      </c>
      <c r="AV1588" s="44">
        <f t="shared" si="343"/>
        <v>166400</v>
      </c>
      <c r="AW1588" s="47" t="str">
        <f t="shared" si="344"/>
        <v>0.01</v>
      </c>
      <c r="AX1588" s="48"/>
      <c r="AY1588" s="48"/>
      <c r="AZ1588" s="49">
        <v>0</v>
      </c>
      <c r="BA1588" s="48"/>
      <c r="BB1588" s="48"/>
      <c r="BC1588" s="44">
        <f t="shared" si="345"/>
        <v>0</v>
      </c>
      <c r="BD1588" s="50">
        <v>1</v>
      </c>
      <c r="BE1588" s="51" t="e">
        <f>IF(AX1588=1,0,IF(AY1588=1,0,IF(BC1588&gt;#REF!,#REF!,IF(OR(AZ1588&gt;0,BD1588&gt;=0),BC1588+([1]สูตร2!H1576*(100%-AZ1588)-BC1588)*BD1588,[1]สูตร2!H1576*(100%-AZ1588)))))</f>
        <v>#REF!</v>
      </c>
      <c r="BF1588" s="31"/>
    </row>
    <row r="1589" spans="1:58" s="5" customFormat="1" ht="24" customHeight="1" x14ac:dyDescent="0.2">
      <c r="A1589" s="31">
        <v>505</v>
      </c>
      <c r="B1589" s="31" t="s">
        <v>65</v>
      </c>
      <c r="C1589" s="31">
        <v>693</v>
      </c>
      <c r="D1589" s="31" t="s">
        <v>145</v>
      </c>
      <c r="E1589" s="31" t="s">
        <v>1176</v>
      </c>
      <c r="F1589" s="31"/>
      <c r="G1589" s="32" t="s">
        <v>1177</v>
      </c>
      <c r="H1589" s="31">
        <v>242</v>
      </c>
      <c r="I1589" s="31">
        <v>2155</v>
      </c>
      <c r="J1589" s="31" t="s">
        <v>486</v>
      </c>
      <c r="K1589" s="31">
        <v>5</v>
      </c>
      <c r="L1589" s="31">
        <v>2</v>
      </c>
      <c r="M1589" s="31">
        <v>7</v>
      </c>
      <c r="N1589" s="33">
        <v>2207</v>
      </c>
      <c r="O1589" s="33"/>
      <c r="P1589" s="33"/>
      <c r="Q1589" s="33"/>
      <c r="R1589" s="33"/>
      <c r="S1589" s="34" t="str">
        <f t="shared" si="336"/>
        <v>1</v>
      </c>
      <c r="T1589" s="35">
        <f t="shared" si="337"/>
        <v>2207</v>
      </c>
      <c r="U1589" s="36">
        <f>INDEX([1]ราคาที่ดิน!$B:$G,MATCH($C1589,[1]ราคาที่ดิน!$A:$A,0),MATCH($B1589,[1]ราคาที่ดิน!$B$1:$G$1,0))</f>
        <v>150</v>
      </c>
      <c r="V1589" s="37">
        <f t="shared" si="346"/>
        <v>331050</v>
      </c>
      <c r="W1589" s="31"/>
      <c r="X1589" s="31"/>
      <c r="Y1589" s="31"/>
      <c r="Z1589" s="31"/>
      <c r="AA1589" s="31"/>
      <c r="AB1589" s="32"/>
      <c r="AC1589" s="38"/>
      <c r="AD1589" s="39"/>
      <c r="AE1589" s="39"/>
      <c r="AF1589" s="40" t="str">
        <f t="shared" si="338"/>
        <v/>
      </c>
      <c r="AG1589" s="41" t="str">
        <f t="shared" si="339"/>
        <v/>
      </c>
      <c r="AH1589" s="42"/>
      <c r="AI1589" s="42"/>
      <c r="AJ1589" s="42"/>
      <c r="AK1589" s="42"/>
      <c r="AL1589" s="31"/>
      <c r="AM1589" s="43" t="str">
        <f t="shared" si="340"/>
        <v>100</v>
      </c>
      <c r="AN1589" s="44">
        <f>INDEX([1]ราคาสิ่งปลูกสร้าง!$D$6:$CC$47,MATCH($AD1589,[1]ราคาสิ่งปลูกสร้าง!$B$6:$B$45,0),MATCH($C$7,[1]ราคาสิ่งปลูกสร้าง!$D$5:$CC$5,0))</f>
        <v>0</v>
      </c>
      <c r="AO1589" s="44">
        <f t="shared" si="341"/>
        <v>0</v>
      </c>
      <c r="AP1589" s="45">
        <f t="shared" si="342"/>
        <v>0</v>
      </c>
      <c r="AQ1589" s="40">
        <f>IF(AP1589=0,0,INDEX([1]ค่าเสื่อมสิ่งปลูกสร้าง!$A$5:$D$105,MATCH($AP1589,[1]ค่าเสื่อมสิ่งปลูกสร้าง!$A$5:$A$105,0),MATCH(AE1589,[1]ค่าเสื่อมสิ่งปลูกสร้าง!$A$3:$D$3)))</f>
        <v>0</v>
      </c>
      <c r="AR1589" s="44">
        <f t="shared" si="347"/>
        <v>0</v>
      </c>
      <c r="AS1589" s="44">
        <f t="shared" si="348"/>
        <v>331050</v>
      </c>
      <c r="AT1589" s="44">
        <f t="shared" si="349"/>
        <v>331050</v>
      </c>
      <c r="AU1589" s="46">
        <v>0</v>
      </c>
      <c r="AV1589" s="44">
        <f t="shared" si="343"/>
        <v>331050</v>
      </c>
      <c r="AW1589" s="47" t="str">
        <f t="shared" si="344"/>
        <v>0.01</v>
      </c>
      <c r="AX1589" s="48"/>
      <c r="AY1589" s="48"/>
      <c r="AZ1589" s="49">
        <v>0</v>
      </c>
      <c r="BA1589" s="48"/>
      <c r="BB1589" s="48"/>
      <c r="BC1589" s="44">
        <f t="shared" si="345"/>
        <v>0</v>
      </c>
      <c r="BD1589" s="50">
        <v>1</v>
      </c>
      <c r="BE1589" s="51" t="e">
        <f>IF(AX1589=1,0,IF(AY1589=1,0,IF(BC1589&gt;#REF!,#REF!,IF(OR(AZ1589&gt;0,BD1589&gt;=0),BC1589+([1]สูตร2!H1577*(100%-AZ1589)-BC1589)*BD1589,[1]สูตร2!H1577*(100%-AZ1589)))))</f>
        <v>#REF!</v>
      </c>
      <c r="BF1589" s="31"/>
    </row>
    <row r="1590" spans="1:58" s="5" customFormat="1" ht="24" customHeight="1" x14ac:dyDescent="0.2">
      <c r="A1590" s="31">
        <v>506</v>
      </c>
      <c r="B1590" s="31" t="s">
        <v>65</v>
      </c>
      <c r="C1590" s="31">
        <v>694</v>
      </c>
      <c r="D1590" s="31" t="s">
        <v>66</v>
      </c>
      <c r="E1590" s="31" t="s">
        <v>1178</v>
      </c>
      <c r="F1590" s="31"/>
      <c r="G1590" s="32" t="s">
        <v>1177</v>
      </c>
      <c r="H1590" s="31">
        <v>243</v>
      </c>
      <c r="I1590" s="31">
        <v>2156</v>
      </c>
      <c r="J1590" s="31" t="s">
        <v>486</v>
      </c>
      <c r="K1590" s="31">
        <v>3</v>
      </c>
      <c r="L1590" s="31">
        <v>1</v>
      </c>
      <c r="M1590" s="31">
        <v>12</v>
      </c>
      <c r="N1590" s="33">
        <v>1312</v>
      </c>
      <c r="O1590" s="33"/>
      <c r="P1590" s="33"/>
      <c r="Q1590" s="33"/>
      <c r="R1590" s="33"/>
      <c r="S1590" s="34" t="str">
        <f t="shared" si="336"/>
        <v>1</v>
      </c>
      <c r="T1590" s="35">
        <f t="shared" si="337"/>
        <v>1312</v>
      </c>
      <c r="U1590" s="36">
        <f>INDEX([1]ราคาที่ดิน!$B:$G,MATCH($C1590,[1]ราคาที่ดิน!$A:$A,0),MATCH($B1590,[1]ราคาที่ดิน!$B$1:$G$1,0))</f>
        <v>50</v>
      </c>
      <c r="V1590" s="37">
        <f t="shared" si="346"/>
        <v>65600</v>
      </c>
      <c r="W1590" s="31"/>
      <c r="X1590" s="31"/>
      <c r="Y1590" s="31"/>
      <c r="Z1590" s="31"/>
      <c r="AA1590" s="31"/>
      <c r="AB1590" s="32"/>
      <c r="AC1590" s="38"/>
      <c r="AD1590" s="39"/>
      <c r="AE1590" s="39"/>
      <c r="AF1590" s="40" t="str">
        <f t="shared" si="338"/>
        <v/>
      </c>
      <c r="AG1590" s="41" t="str">
        <f t="shared" si="339"/>
        <v/>
      </c>
      <c r="AH1590" s="42"/>
      <c r="AI1590" s="42"/>
      <c r="AJ1590" s="42"/>
      <c r="AK1590" s="42"/>
      <c r="AL1590" s="31"/>
      <c r="AM1590" s="43" t="str">
        <f t="shared" si="340"/>
        <v>100</v>
      </c>
      <c r="AN1590" s="44">
        <f>INDEX([1]ราคาสิ่งปลูกสร้าง!$D$6:$CC$47,MATCH($AD1590,[1]ราคาสิ่งปลูกสร้าง!$B$6:$B$45,0),MATCH($C$7,[1]ราคาสิ่งปลูกสร้าง!$D$5:$CC$5,0))</f>
        <v>0</v>
      </c>
      <c r="AO1590" s="44">
        <f t="shared" si="341"/>
        <v>0</v>
      </c>
      <c r="AP1590" s="45">
        <f t="shared" si="342"/>
        <v>0</v>
      </c>
      <c r="AQ1590" s="40">
        <f>IF(AP1590=0,0,INDEX([1]ค่าเสื่อมสิ่งปลูกสร้าง!$A$5:$D$105,MATCH($AP1590,[1]ค่าเสื่อมสิ่งปลูกสร้าง!$A$5:$A$105,0),MATCH(AE1590,[1]ค่าเสื่อมสิ่งปลูกสร้าง!$A$3:$D$3)))</f>
        <v>0</v>
      </c>
      <c r="AR1590" s="44">
        <f t="shared" si="347"/>
        <v>0</v>
      </c>
      <c r="AS1590" s="44">
        <f t="shared" si="348"/>
        <v>65600</v>
      </c>
      <c r="AT1590" s="44">
        <f t="shared" si="349"/>
        <v>65600</v>
      </c>
      <c r="AU1590" s="46">
        <v>0</v>
      </c>
      <c r="AV1590" s="44">
        <f t="shared" si="343"/>
        <v>65600</v>
      </c>
      <c r="AW1590" s="47" t="str">
        <f t="shared" si="344"/>
        <v>0.01</v>
      </c>
      <c r="AX1590" s="48"/>
      <c r="AY1590" s="48"/>
      <c r="AZ1590" s="49">
        <v>0</v>
      </c>
      <c r="BA1590" s="48"/>
      <c r="BB1590" s="48"/>
      <c r="BC1590" s="44">
        <f t="shared" si="345"/>
        <v>0</v>
      </c>
      <c r="BD1590" s="50">
        <v>1</v>
      </c>
      <c r="BE1590" s="51" t="e">
        <f>IF(AX1590=1,0,IF(AY1590=1,0,IF(BC1590&gt;#REF!,#REF!,IF(OR(AZ1590&gt;0,BD1590&gt;=0),BC1590+([1]สูตร2!H1578*(100%-AZ1590)-BC1590)*BD1590,[1]สูตร2!H1578*(100%-AZ1590)))))</f>
        <v>#REF!</v>
      </c>
      <c r="BF1590" s="31"/>
    </row>
    <row r="1591" spans="1:58" s="5" customFormat="1" ht="24" customHeight="1" x14ac:dyDescent="0.2">
      <c r="A1591" s="31"/>
      <c r="B1591" s="31" t="s">
        <v>65</v>
      </c>
      <c r="C1591" s="31">
        <v>27172</v>
      </c>
      <c r="D1591" s="31" t="s">
        <v>66</v>
      </c>
      <c r="E1591" s="31" t="s">
        <v>1178</v>
      </c>
      <c r="F1591" s="31"/>
      <c r="G1591" s="32" t="s">
        <v>1177</v>
      </c>
      <c r="H1591" s="31">
        <v>196</v>
      </c>
      <c r="I1591" s="31">
        <v>1137</v>
      </c>
      <c r="J1591" s="31" t="s">
        <v>486</v>
      </c>
      <c r="K1591" s="31">
        <v>7</v>
      </c>
      <c r="L1591" s="31">
        <v>3</v>
      </c>
      <c r="M1591" s="31">
        <v>58</v>
      </c>
      <c r="N1591" s="33">
        <v>3158</v>
      </c>
      <c r="O1591" s="33"/>
      <c r="P1591" s="33"/>
      <c r="Q1591" s="33"/>
      <c r="R1591" s="33"/>
      <c r="S1591" s="34" t="str">
        <f t="shared" si="336"/>
        <v>1</v>
      </c>
      <c r="T1591" s="35">
        <f t="shared" si="337"/>
        <v>3158</v>
      </c>
      <c r="U1591" s="36">
        <f>INDEX([1]ราคาที่ดิน!$B:$G,MATCH($C1591,[1]ราคาที่ดิน!$A:$A,0),MATCH($B1591,[1]ราคาที่ดิน!$B$1:$G$1,0))</f>
        <v>100</v>
      </c>
      <c r="V1591" s="37">
        <f t="shared" si="346"/>
        <v>315800</v>
      </c>
      <c r="W1591" s="31"/>
      <c r="X1591" s="31"/>
      <c r="Y1591" s="31"/>
      <c r="Z1591" s="31"/>
      <c r="AA1591" s="31"/>
      <c r="AB1591" s="32"/>
      <c r="AC1591" s="38"/>
      <c r="AD1591" s="39"/>
      <c r="AE1591" s="39"/>
      <c r="AF1591" s="40" t="str">
        <f t="shared" si="338"/>
        <v/>
      </c>
      <c r="AG1591" s="41" t="str">
        <f t="shared" si="339"/>
        <v/>
      </c>
      <c r="AH1591" s="42"/>
      <c r="AI1591" s="42"/>
      <c r="AJ1591" s="42"/>
      <c r="AK1591" s="42"/>
      <c r="AL1591" s="31"/>
      <c r="AM1591" s="43" t="str">
        <f t="shared" si="340"/>
        <v>100</v>
      </c>
      <c r="AN1591" s="44">
        <f>INDEX([1]ราคาสิ่งปลูกสร้าง!$D$6:$CC$47,MATCH($AD1591,[1]ราคาสิ่งปลูกสร้าง!$B$6:$B$45,0),MATCH($C$7,[1]ราคาสิ่งปลูกสร้าง!$D$5:$CC$5,0))</f>
        <v>0</v>
      </c>
      <c r="AO1591" s="44">
        <f t="shared" si="341"/>
        <v>0</v>
      </c>
      <c r="AP1591" s="45">
        <f t="shared" si="342"/>
        <v>0</v>
      </c>
      <c r="AQ1591" s="40">
        <f>IF(AP1591=0,0,INDEX([1]ค่าเสื่อมสิ่งปลูกสร้าง!$A$5:$D$105,MATCH($AP1591,[1]ค่าเสื่อมสิ่งปลูกสร้าง!$A$5:$A$105,0),MATCH(AE1591,[1]ค่าเสื่อมสิ่งปลูกสร้าง!$A$3:$D$3)))</f>
        <v>0</v>
      </c>
      <c r="AR1591" s="44">
        <f t="shared" si="347"/>
        <v>0</v>
      </c>
      <c r="AS1591" s="44">
        <f t="shared" si="348"/>
        <v>315800</v>
      </c>
      <c r="AT1591" s="44">
        <f t="shared" si="349"/>
        <v>315800</v>
      </c>
      <c r="AU1591" s="46">
        <v>0</v>
      </c>
      <c r="AV1591" s="44">
        <f t="shared" si="343"/>
        <v>315800</v>
      </c>
      <c r="AW1591" s="47" t="str">
        <f t="shared" si="344"/>
        <v>0.01</v>
      </c>
      <c r="AX1591" s="48"/>
      <c r="AY1591" s="48"/>
      <c r="AZ1591" s="49">
        <v>0</v>
      </c>
      <c r="BA1591" s="48"/>
      <c r="BB1591" s="48"/>
      <c r="BC1591" s="44">
        <f t="shared" si="345"/>
        <v>0</v>
      </c>
      <c r="BD1591" s="50">
        <v>1</v>
      </c>
      <c r="BE1591" s="51" t="e">
        <f>IF(AX1591=1,0,IF(AY1591=1,0,IF(BC1591&gt;#REF!,#REF!,IF(OR(AZ1591&gt;0,BD1591&gt;=0),BC1591+([1]สูตร2!H1579*(100%-AZ1591)-BC1591)*BD1591,[1]สูตร2!H1579*(100%-AZ1591)))))</f>
        <v>#REF!</v>
      </c>
      <c r="BF1591" s="31"/>
    </row>
    <row r="1592" spans="1:58" s="5" customFormat="1" ht="24" customHeight="1" x14ac:dyDescent="0.2">
      <c r="A1592" s="31"/>
      <c r="B1592" s="31" t="s">
        <v>93</v>
      </c>
      <c r="C1592" s="31" t="s">
        <v>104</v>
      </c>
      <c r="D1592" s="31" t="s">
        <v>66</v>
      </c>
      <c r="E1592" s="31" t="s">
        <v>1178</v>
      </c>
      <c r="F1592" s="31"/>
      <c r="G1592" s="32" t="s">
        <v>1177</v>
      </c>
      <c r="H1592" s="31" t="s">
        <v>104</v>
      </c>
      <c r="I1592" s="31" t="s">
        <v>104</v>
      </c>
      <c r="J1592" s="31" t="s">
        <v>486</v>
      </c>
      <c r="K1592" s="31">
        <v>0</v>
      </c>
      <c r="L1592" s="31">
        <v>0</v>
      </c>
      <c r="M1592" s="31">
        <v>90</v>
      </c>
      <c r="N1592" s="33"/>
      <c r="O1592" s="33">
        <v>90</v>
      </c>
      <c r="P1592" s="33"/>
      <c r="Q1592" s="33"/>
      <c r="R1592" s="33"/>
      <c r="S1592" s="34" t="str">
        <f t="shared" si="336"/>
        <v>2</v>
      </c>
      <c r="T1592" s="35">
        <f t="shared" si="337"/>
        <v>90</v>
      </c>
      <c r="U1592" s="36">
        <f>INDEX([1]ราคาที่ดิน!$B:$G,MATCH($C1592,[1]ราคาที่ดิน!$A:$A,0),MATCH($B1592,[1]ราคาที่ดิน!$B$1:$G$1,0))</f>
        <v>100</v>
      </c>
      <c r="V1592" s="37">
        <f t="shared" si="346"/>
        <v>9000</v>
      </c>
      <c r="W1592" s="31">
        <v>1</v>
      </c>
      <c r="X1592" s="31" t="s">
        <v>1177</v>
      </c>
      <c r="Y1592" s="31" t="s">
        <v>66</v>
      </c>
      <c r="Z1592" s="31" t="s">
        <v>1179</v>
      </c>
      <c r="AA1592" s="31"/>
      <c r="AB1592" s="32" t="s">
        <v>1177</v>
      </c>
      <c r="AC1592" s="38"/>
      <c r="AD1592" s="39" t="s">
        <v>73</v>
      </c>
      <c r="AE1592" s="39" t="s">
        <v>74</v>
      </c>
      <c r="AF1592" s="40" t="str">
        <f t="shared" si="338"/>
        <v>2</v>
      </c>
      <c r="AG1592" s="41">
        <f t="shared" si="339"/>
        <v>89.7</v>
      </c>
      <c r="AH1592" s="42"/>
      <c r="AI1592" s="42">
        <v>89.7</v>
      </c>
      <c r="AJ1592" s="42"/>
      <c r="AK1592" s="42"/>
      <c r="AL1592" s="31">
        <v>40</v>
      </c>
      <c r="AM1592" s="43" t="str">
        <f t="shared" si="340"/>
        <v>100</v>
      </c>
      <c r="AN1592" s="44">
        <f>INDEX([1]ราคาสิ่งปลูกสร้าง!$D$6:$CC$47,MATCH($AD1592,[1]ราคาสิ่งปลูกสร้าง!$B$6:$B$45,0),MATCH($C$7,[1]ราคาสิ่งปลูกสร้าง!$D$5:$CC$5,0))</f>
        <v>6500</v>
      </c>
      <c r="AO1592" s="44">
        <f t="shared" si="341"/>
        <v>583050</v>
      </c>
      <c r="AP1592" s="45">
        <f t="shared" si="342"/>
        <v>40</v>
      </c>
      <c r="AQ1592" s="40">
        <f>IF(AP1592=0,0,INDEX([1]ค่าเสื่อมสิ่งปลูกสร้าง!$A$5:$D$105,MATCH($AP1592,[1]ค่าเสื่อมสิ่งปลูกสร้าง!$A$5:$A$105,0),MATCH(AE1592,[1]ค่าเสื่อมสิ่งปลูกสร้าง!$A$3:$D$3)))</f>
        <v>70</v>
      </c>
      <c r="AR1592" s="44">
        <f t="shared" si="347"/>
        <v>174915</v>
      </c>
      <c r="AS1592" s="44">
        <f t="shared" si="348"/>
        <v>183915</v>
      </c>
      <c r="AT1592" s="44">
        <f t="shared" si="349"/>
        <v>183915</v>
      </c>
      <c r="AU1592" s="46">
        <v>0</v>
      </c>
      <c r="AV1592" s="44">
        <f t="shared" si="343"/>
        <v>183915</v>
      </c>
      <c r="AW1592" s="47" t="str">
        <f t="shared" si="344"/>
        <v>0.02</v>
      </c>
      <c r="AX1592" s="48"/>
      <c r="AY1592" s="48"/>
      <c r="AZ1592" s="49">
        <v>0</v>
      </c>
      <c r="BA1592" s="48"/>
      <c r="BB1592" s="48"/>
      <c r="BC1592" s="44">
        <f t="shared" si="345"/>
        <v>0</v>
      </c>
      <c r="BD1592" s="50">
        <v>1</v>
      </c>
      <c r="BE1592" s="51" t="e">
        <f>IF(AX1592=1,0,IF(AY1592=1,0,IF(BC1592&gt;#REF!,#REF!,IF(OR(AZ1592&gt;0,BD1592&gt;=0),BC1592+([1]สูตร2!H1580*(100%-AZ1592)-BC1592)*BD1592,[1]สูตร2!H1580*(100%-AZ1592)))))</f>
        <v>#REF!</v>
      </c>
      <c r="BF1592" s="31"/>
    </row>
    <row r="1593" spans="1:58" s="5" customFormat="1" ht="24" customHeight="1" x14ac:dyDescent="0.2">
      <c r="A1593" s="31">
        <v>507</v>
      </c>
      <c r="B1593" s="31" t="s">
        <v>65</v>
      </c>
      <c r="C1593" s="31">
        <v>4661</v>
      </c>
      <c r="D1593" s="31" t="s">
        <v>71</v>
      </c>
      <c r="E1593" s="31" t="s">
        <v>1180</v>
      </c>
      <c r="F1593" s="31"/>
      <c r="G1593" s="32" t="s">
        <v>1181</v>
      </c>
      <c r="H1593" s="31">
        <v>100</v>
      </c>
      <c r="I1593" s="31">
        <v>-391</v>
      </c>
      <c r="J1593" s="31" t="s">
        <v>486</v>
      </c>
      <c r="K1593" s="31">
        <v>0</v>
      </c>
      <c r="L1593" s="31">
        <v>0</v>
      </c>
      <c r="M1593" s="31">
        <v>20</v>
      </c>
      <c r="N1593" s="33"/>
      <c r="O1593" s="33">
        <v>20</v>
      </c>
      <c r="P1593" s="33"/>
      <c r="Q1593" s="33"/>
      <c r="R1593" s="33"/>
      <c r="S1593" s="34" t="str">
        <f t="shared" si="336"/>
        <v>2</v>
      </c>
      <c r="T1593" s="35">
        <f t="shared" si="337"/>
        <v>20</v>
      </c>
      <c r="U1593" s="36">
        <f>INDEX([1]ราคาที่ดิน!$B:$G,MATCH($C1593,[1]ราคาที่ดิน!$A:$A,0),MATCH($B1593,[1]ราคาที่ดิน!$B$1:$G$1,0))</f>
        <v>80</v>
      </c>
      <c r="V1593" s="37">
        <f t="shared" si="346"/>
        <v>1600</v>
      </c>
      <c r="W1593" s="31">
        <v>1</v>
      </c>
      <c r="X1593" s="31" t="s">
        <v>1181</v>
      </c>
      <c r="Y1593" s="31" t="s">
        <v>71</v>
      </c>
      <c r="Z1593" s="31" t="s">
        <v>1180</v>
      </c>
      <c r="AA1593" s="31"/>
      <c r="AB1593" s="32" t="s">
        <v>1181</v>
      </c>
      <c r="AC1593" s="38"/>
      <c r="AD1593" s="39" t="s">
        <v>73</v>
      </c>
      <c r="AE1593" s="39" t="s">
        <v>94</v>
      </c>
      <c r="AF1593" s="40" t="str">
        <f t="shared" si="338"/>
        <v>2</v>
      </c>
      <c r="AG1593" s="41">
        <f t="shared" si="339"/>
        <v>134.4</v>
      </c>
      <c r="AH1593" s="42"/>
      <c r="AI1593" s="42">
        <v>134.4</v>
      </c>
      <c r="AJ1593" s="42"/>
      <c r="AK1593" s="42"/>
      <c r="AL1593" s="31">
        <v>35</v>
      </c>
      <c r="AM1593" s="43" t="str">
        <f t="shared" si="340"/>
        <v>100</v>
      </c>
      <c r="AN1593" s="44">
        <f>INDEX([1]ราคาสิ่งปลูกสร้าง!$D$6:$CC$47,MATCH($AD1593,[1]ราคาสิ่งปลูกสร้าง!$B$6:$B$45,0),MATCH($C$7,[1]ราคาสิ่งปลูกสร้าง!$D$5:$CC$5,0))</f>
        <v>6500</v>
      </c>
      <c r="AO1593" s="44">
        <f t="shared" si="341"/>
        <v>873600</v>
      </c>
      <c r="AP1593" s="45">
        <f t="shared" si="342"/>
        <v>35</v>
      </c>
      <c r="AQ1593" s="40">
        <f>IF(AP1593=0,0,INDEX([1]ค่าเสื่อมสิ่งปลูกสร้าง!$A$5:$D$105,MATCH($AP1593,[1]ค่าเสื่อมสิ่งปลูกสร้าง!$A$5:$A$105,0),MATCH(AE1593,[1]ค่าเสื่อมสิ่งปลูกสร้าง!$A$3:$D$3)))</f>
        <v>60</v>
      </c>
      <c r="AR1593" s="44">
        <f t="shared" si="347"/>
        <v>349440</v>
      </c>
      <c r="AS1593" s="44">
        <f t="shared" si="348"/>
        <v>351040</v>
      </c>
      <c r="AT1593" s="44">
        <f t="shared" si="349"/>
        <v>351040</v>
      </c>
      <c r="AU1593" s="46">
        <v>0</v>
      </c>
      <c r="AV1593" s="44">
        <f t="shared" si="343"/>
        <v>351040</v>
      </c>
      <c r="AW1593" s="47" t="str">
        <f t="shared" si="344"/>
        <v>0.02</v>
      </c>
      <c r="AX1593" s="48"/>
      <c r="AY1593" s="48"/>
      <c r="AZ1593" s="49">
        <v>0</v>
      </c>
      <c r="BA1593" s="48"/>
      <c r="BB1593" s="48"/>
      <c r="BC1593" s="44">
        <f t="shared" si="345"/>
        <v>0</v>
      </c>
      <c r="BD1593" s="50">
        <v>1</v>
      </c>
      <c r="BE1593" s="51" t="e">
        <f>IF(AX1593=1,0,IF(AY1593=1,0,IF(BC1593&gt;#REF!,#REF!,IF(OR(AZ1593&gt;0,BD1593&gt;=0),BC1593+([1]สูตร2!H1581*(100%-AZ1593)-BC1593)*BD1593,[1]สูตร2!H1581*(100%-AZ1593)))))</f>
        <v>#REF!</v>
      </c>
      <c r="BF1593" s="31"/>
    </row>
    <row r="1594" spans="1:58" s="5" customFormat="1" ht="24" customHeight="1" x14ac:dyDescent="0.2">
      <c r="A1594" s="31"/>
      <c r="B1594" s="31" t="s">
        <v>65</v>
      </c>
      <c r="C1594" s="31">
        <v>4661</v>
      </c>
      <c r="D1594" s="31" t="s">
        <v>71</v>
      </c>
      <c r="E1594" s="31" t="s">
        <v>1180</v>
      </c>
      <c r="F1594" s="31"/>
      <c r="G1594" s="32" t="s">
        <v>1181</v>
      </c>
      <c r="H1594" s="31">
        <v>100</v>
      </c>
      <c r="I1594" s="31">
        <v>-391</v>
      </c>
      <c r="J1594" s="31" t="s">
        <v>486</v>
      </c>
      <c r="K1594" s="31">
        <v>0</v>
      </c>
      <c r="L1594" s="31">
        <v>0</v>
      </c>
      <c r="M1594" s="31">
        <v>18</v>
      </c>
      <c r="N1594" s="33"/>
      <c r="O1594" s="33">
        <v>18</v>
      </c>
      <c r="P1594" s="33"/>
      <c r="Q1594" s="33"/>
      <c r="R1594" s="33"/>
      <c r="S1594" s="34" t="str">
        <f t="shared" si="336"/>
        <v>2</v>
      </c>
      <c r="T1594" s="35">
        <f t="shared" si="337"/>
        <v>18</v>
      </c>
      <c r="U1594" s="36">
        <f>INDEX([1]ราคาที่ดิน!$B:$G,MATCH($C1594,[1]ราคาที่ดิน!$A:$A,0),MATCH($B1594,[1]ราคาที่ดิน!$B$1:$G$1,0))</f>
        <v>80</v>
      </c>
      <c r="V1594" s="37">
        <f t="shared" si="346"/>
        <v>1440</v>
      </c>
      <c r="W1594" s="31">
        <v>2</v>
      </c>
      <c r="X1594" s="31" t="s">
        <v>1181</v>
      </c>
      <c r="Y1594" s="31" t="s">
        <v>71</v>
      </c>
      <c r="Z1594" s="31" t="s">
        <v>1180</v>
      </c>
      <c r="AA1594" s="31"/>
      <c r="AB1594" s="32" t="s">
        <v>1181</v>
      </c>
      <c r="AC1594" s="38"/>
      <c r="AD1594" s="39" t="s">
        <v>75</v>
      </c>
      <c r="AE1594" s="39" t="s">
        <v>76</v>
      </c>
      <c r="AF1594" s="40" t="str">
        <f t="shared" si="338"/>
        <v>1</v>
      </c>
      <c r="AG1594" s="41">
        <f t="shared" si="339"/>
        <v>21.84</v>
      </c>
      <c r="AH1594" s="42">
        <v>21.84</v>
      </c>
      <c r="AI1594" s="42"/>
      <c r="AJ1594" s="42"/>
      <c r="AK1594" s="42"/>
      <c r="AL1594" s="31">
        <v>35</v>
      </c>
      <c r="AM1594" s="43" t="str">
        <f t="shared" si="340"/>
        <v>100</v>
      </c>
      <c r="AN1594" s="44">
        <f>INDEX([1]ราคาสิ่งปลูกสร้าง!$D$6:$CC$47,MATCH($AD1594,[1]ราคาสิ่งปลูกสร้าง!$B$6:$B$45,0),MATCH($C$7,[1]ราคาสิ่งปลูกสร้าง!$D$5:$CC$5,0))</f>
        <v>5400</v>
      </c>
      <c r="AO1594" s="44">
        <f t="shared" si="341"/>
        <v>117936</v>
      </c>
      <c r="AP1594" s="45">
        <f t="shared" si="342"/>
        <v>35</v>
      </c>
      <c r="AQ1594" s="40">
        <f>IF(AP1594=0,0,INDEX([1]ค่าเสื่อมสิ่งปลูกสร้าง!$A$5:$D$105,MATCH($AP1594,[1]ค่าเสื่อมสิ่งปลูกสร้าง!$A$5:$A$105,0),MATCH(AE1594,[1]ค่าเสื่อมสิ่งปลูกสร้าง!$A$3:$D$3)))</f>
        <v>93</v>
      </c>
      <c r="AR1594" s="44">
        <f t="shared" si="347"/>
        <v>8255.52</v>
      </c>
      <c r="AS1594" s="44">
        <f t="shared" si="348"/>
        <v>9695.52</v>
      </c>
      <c r="AT1594" s="44">
        <f t="shared" si="349"/>
        <v>9695.52</v>
      </c>
      <c r="AU1594" s="46">
        <v>0</v>
      </c>
      <c r="AV1594" s="44">
        <f t="shared" si="343"/>
        <v>9695.52</v>
      </c>
      <c r="AW1594" s="47" t="str">
        <f t="shared" si="344"/>
        <v>0.01</v>
      </c>
      <c r="AX1594" s="48"/>
      <c r="AY1594" s="48"/>
      <c r="AZ1594" s="49">
        <v>0</v>
      </c>
      <c r="BA1594" s="48"/>
      <c r="BB1594" s="48"/>
      <c r="BC1594" s="44">
        <f t="shared" si="345"/>
        <v>0</v>
      </c>
      <c r="BD1594" s="50">
        <v>1</v>
      </c>
      <c r="BE1594" s="51" t="e">
        <f>IF(AX1594=1,0,IF(AY1594=1,0,IF(BC1594&gt;#REF!,#REF!,IF(OR(AZ1594&gt;0,BD1594&gt;=0),BC1594+([1]สูตร2!H1582*(100%-AZ1594)-BC1594)*BD1594,[1]สูตร2!H1582*(100%-AZ1594)))))</f>
        <v>#REF!</v>
      </c>
      <c r="BF1594" s="31"/>
    </row>
    <row r="1595" spans="1:58" s="5" customFormat="1" ht="24" customHeight="1" x14ac:dyDescent="0.2">
      <c r="A1595" s="31"/>
      <c r="B1595" s="31" t="s">
        <v>65</v>
      </c>
      <c r="C1595" s="31">
        <v>4661</v>
      </c>
      <c r="D1595" s="31" t="s">
        <v>71</v>
      </c>
      <c r="E1595" s="31" t="s">
        <v>1180</v>
      </c>
      <c r="F1595" s="31"/>
      <c r="G1595" s="32" t="s">
        <v>1181</v>
      </c>
      <c r="H1595" s="31">
        <v>100</v>
      </c>
      <c r="I1595" s="31">
        <v>-391</v>
      </c>
      <c r="J1595" s="31" t="s">
        <v>486</v>
      </c>
      <c r="K1595" s="31">
        <v>0</v>
      </c>
      <c r="L1595" s="31">
        <v>0</v>
      </c>
      <c r="M1595" s="31">
        <v>18</v>
      </c>
      <c r="N1595" s="33"/>
      <c r="O1595" s="33">
        <v>18</v>
      </c>
      <c r="P1595" s="33"/>
      <c r="Q1595" s="33"/>
      <c r="R1595" s="33"/>
      <c r="S1595" s="34" t="str">
        <f t="shared" si="336"/>
        <v>2</v>
      </c>
      <c r="T1595" s="35">
        <f t="shared" si="337"/>
        <v>18</v>
      </c>
      <c r="U1595" s="36">
        <f>INDEX([1]ราคาที่ดิน!$B:$G,MATCH($C1595,[1]ราคาที่ดิน!$A:$A,0),MATCH($B1595,[1]ราคาที่ดิน!$B$1:$G$1,0))</f>
        <v>80</v>
      </c>
      <c r="V1595" s="37">
        <f t="shared" si="346"/>
        <v>1440</v>
      </c>
      <c r="W1595" s="31">
        <v>3</v>
      </c>
      <c r="X1595" s="31" t="s">
        <v>1181</v>
      </c>
      <c r="Y1595" s="31" t="s">
        <v>71</v>
      </c>
      <c r="Z1595" s="31" t="s">
        <v>1180</v>
      </c>
      <c r="AA1595" s="31"/>
      <c r="AB1595" s="32" t="s">
        <v>1181</v>
      </c>
      <c r="AC1595" s="38"/>
      <c r="AD1595" s="39" t="s">
        <v>75</v>
      </c>
      <c r="AE1595" s="39" t="s">
        <v>76</v>
      </c>
      <c r="AF1595" s="40" t="str">
        <f t="shared" si="338"/>
        <v>1</v>
      </c>
      <c r="AG1595" s="41">
        <f t="shared" si="339"/>
        <v>40</v>
      </c>
      <c r="AH1595" s="42">
        <v>40</v>
      </c>
      <c r="AI1595" s="42"/>
      <c r="AJ1595" s="42"/>
      <c r="AK1595" s="42"/>
      <c r="AL1595" s="31">
        <v>20</v>
      </c>
      <c r="AM1595" s="43" t="str">
        <f t="shared" si="340"/>
        <v>100</v>
      </c>
      <c r="AN1595" s="44">
        <f>INDEX([1]ราคาสิ่งปลูกสร้าง!$D$6:$CC$47,MATCH($AD1595,[1]ราคาสิ่งปลูกสร้าง!$B$6:$B$45,0),MATCH($C$7,[1]ราคาสิ่งปลูกสร้าง!$D$5:$CC$5,0))</f>
        <v>5400</v>
      </c>
      <c r="AO1595" s="44">
        <f t="shared" si="341"/>
        <v>216000</v>
      </c>
      <c r="AP1595" s="45">
        <f t="shared" si="342"/>
        <v>20</v>
      </c>
      <c r="AQ1595" s="40">
        <f>IF(AP1595=0,0,INDEX([1]ค่าเสื่อมสิ่งปลูกสร้าง!$A$5:$D$105,MATCH($AP1595,[1]ค่าเสื่อมสิ่งปลูกสร้าง!$A$5:$A$105,0),MATCH(AE1595,[1]ค่าเสื่อมสิ่งปลูกสร้าง!$A$3:$D$3)))</f>
        <v>93</v>
      </c>
      <c r="AR1595" s="44">
        <f t="shared" si="347"/>
        <v>15120.000000000002</v>
      </c>
      <c r="AS1595" s="44">
        <f t="shared" si="348"/>
        <v>16560</v>
      </c>
      <c r="AT1595" s="44">
        <f t="shared" si="349"/>
        <v>16560</v>
      </c>
      <c r="AU1595" s="46">
        <v>0</v>
      </c>
      <c r="AV1595" s="44">
        <f t="shared" si="343"/>
        <v>16560</v>
      </c>
      <c r="AW1595" s="47" t="str">
        <f t="shared" si="344"/>
        <v>0.01</v>
      </c>
      <c r="AX1595" s="48"/>
      <c r="AY1595" s="48"/>
      <c r="AZ1595" s="49">
        <v>0</v>
      </c>
      <c r="BA1595" s="48"/>
      <c r="BB1595" s="48"/>
      <c r="BC1595" s="44">
        <f t="shared" si="345"/>
        <v>0</v>
      </c>
      <c r="BD1595" s="50">
        <v>1</v>
      </c>
      <c r="BE1595" s="51" t="e">
        <f>IF(AX1595=1,0,IF(AY1595=1,0,IF(BC1595&gt;#REF!,#REF!,IF(OR(AZ1595&gt;0,BD1595&gt;=0),BC1595+([1]สูตร2!H1583*(100%-AZ1595)-BC1595)*BD1595,[1]สูตร2!H1583*(100%-AZ1595)))))</f>
        <v>#REF!</v>
      </c>
      <c r="BF1595" s="31"/>
    </row>
    <row r="1596" spans="1:58" s="5" customFormat="1" ht="24" customHeight="1" x14ac:dyDescent="0.2">
      <c r="A1596" s="31"/>
      <c r="B1596" s="31" t="s">
        <v>65</v>
      </c>
      <c r="C1596" s="31">
        <v>4661</v>
      </c>
      <c r="D1596" s="31" t="s">
        <v>71</v>
      </c>
      <c r="E1596" s="31" t="s">
        <v>1180</v>
      </c>
      <c r="F1596" s="31"/>
      <c r="G1596" s="32" t="s">
        <v>1181</v>
      </c>
      <c r="H1596" s="31">
        <v>100</v>
      </c>
      <c r="I1596" s="31">
        <v>-391</v>
      </c>
      <c r="J1596" s="31" t="s">
        <v>486</v>
      </c>
      <c r="K1596" s="31">
        <v>0</v>
      </c>
      <c r="L1596" s="31">
        <v>0</v>
      </c>
      <c r="M1596" s="31">
        <v>18</v>
      </c>
      <c r="N1596" s="33"/>
      <c r="O1596" s="33">
        <v>18</v>
      </c>
      <c r="P1596" s="33"/>
      <c r="Q1596" s="33"/>
      <c r="R1596" s="33"/>
      <c r="S1596" s="34" t="str">
        <f t="shared" si="336"/>
        <v>2</v>
      </c>
      <c r="T1596" s="35">
        <f t="shared" si="337"/>
        <v>18</v>
      </c>
      <c r="U1596" s="36">
        <f>INDEX([1]ราคาที่ดิน!$B:$G,MATCH($C1596,[1]ราคาที่ดิน!$A:$A,0),MATCH($B1596,[1]ราคาที่ดิน!$B$1:$G$1,0))</f>
        <v>80</v>
      </c>
      <c r="V1596" s="37">
        <f t="shared" si="346"/>
        <v>1440</v>
      </c>
      <c r="W1596" s="31">
        <v>4</v>
      </c>
      <c r="X1596" s="31" t="s">
        <v>1181</v>
      </c>
      <c r="Y1596" s="31" t="s">
        <v>71</v>
      </c>
      <c r="Z1596" s="31" t="s">
        <v>1180</v>
      </c>
      <c r="AA1596" s="31"/>
      <c r="AB1596" s="32" t="s">
        <v>1181</v>
      </c>
      <c r="AC1596" s="38"/>
      <c r="AD1596" s="39" t="s">
        <v>75</v>
      </c>
      <c r="AE1596" s="39" t="s">
        <v>76</v>
      </c>
      <c r="AF1596" s="40" t="str">
        <f t="shared" si="338"/>
        <v>1</v>
      </c>
      <c r="AG1596" s="41">
        <f t="shared" si="339"/>
        <v>20.8</v>
      </c>
      <c r="AH1596" s="42">
        <v>20.8</v>
      </c>
      <c r="AI1596" s="42"/>
      <c r="AJ1596" s="42"/>
      <c r="AK1596" s="42"/>
      <c r="AL1596" s="31">
        <v>20</v>
      </c>
      <c r="AM1596" s="43" t="str">
        <f t="shared" si="340"/>
        <v>100</v>
      </c>
      <c r="AN1596" s="44">
        <f>INDEX([1]ราคาสิ่งปลูกสร้าง!$D$6:$CC$47,MATCH($AD1596,[1]ราคาสิ่งปลูกสร้าง!$B$6:$B$45,0),MATCH($C$7,[1]ราคาสิ่งปลูกสร้าง!$D$5:$CC$5,0))</f>
        <v>5400</v>
      </c>
      <c r="AO1596" s="44">
        <f t="shared" si="341"/>
        <v>112320</v>
      </c>
      <c r="AP1596" s="45">
        <f t="shared" si="342"/>
        <v>20</v>
      </c>
      <c r="AQ1596" s="40">
        <f>IF(AP1596=0,0,INDEX([1]ค่าเสื่อมสิ่งปลูกสร้าง!$A$5:$D$105,MATCH($AP1596,[1]ค่าเสื่อมสิ่งปลูกสร้าง!$A$5:$A$105,0),MATCH(AE1596,[1]ค่าเสื่อมสิ่งปลูกสร้าง!$A$3:$D$3)))</f>
        <v>93</v>
      </c>
      <c r="AR1596" s="44">
        <f t="shared" si="347"/>
        <v>7862.4000000000005</v>
      </c>
      <c r="AS1596" s="44">
        <f t="shared" si="348"/>
        <v>9302.4000000000015</v>
      </c>
      <c r="AT1596" s="44">
        <f t="shared" si="349"/>
        <v>9302.4000000000015</v>
      </c>
      <c r="AU1596" s="46">
        <v>0</v>
      </c>
      <c r="AV1596" s="44">
        <f t="shared" si="343"/>
        <v>9302.4000000000015</v>
      </c>
      <c r="AW1596" s="47" t="str">
        <f t="shared" si="344"/>
        <v>0.01</v>
      </c>
      <c r="AX1596" s="48"/>
      <c r="AY1596" s="48"/>
      <c r="AZ1596" s="49">
        <v>0</v>
      </c>
      <c r="BA1596" s="48"/>
      <c r="BB1596" s="48"/>
      <c r="BC1596" s="44">
        <f t="shared" si="345"/>
        <v>0</v>
      </c>
      <c r="BD1596" s="50">
        <v>1</v>
      </c>
      <c r="BE1596" s="51" t="e">
        <f>IF(AX1596=1,0,IF(AY1596=1,0,IF(BC1596&gt;#REF!,#REF!,IF(OR(AZ1596&gt;0,BD1596&gt;=0),BC1596+([1]สูตร2!H1584*(100%-AZ1596)-BC1596)*BD1596,[1]สูตร2!H1584*(100%-AZ1596)))))</f>
        <v>#REF!</v>
      </c>
      <c r="BF1596" s="31"/>
    </row>
    <row r="1597" spans="1:58" s="5" customFormat="1" ht="24" customHeight="1" x14ac:dyDescent="0.2">
      <c r="A1597" s="31">
        <v>508</v>
      </c>
      <c r="B1597" s="31" t="s">
        <v>65</v>
      </c>
      <c r="C1597" s="31">
        <v>27224</v>
      </c>
      <c r="D1597" s="31" t="s">
        <v>71</v>
      </c>
      <c r="E1597" s="31" t="s">
        <v>1182</v>
      </c>
      <c r="F1597" s="31"/>
      <c r="G1597" s="32" t="s">
        <v>1181</v>
      </c>
      <c r="H1597" s="31">
        <v>161</v>
      </c>
      <c r="I1597" s="31">
        <v>1189</v>
      </c>
      <c r="J1597" s="31" t="s">
        <v>486</v>
      </c>
      <c r="K1597" s="31">
        <v>3</v>
      </c>
      <c r="L1597" s="31">
        <v>3</v>
      </c>
      <c r="M1597" s="31">
        <v>48</v>
      </c>
      <c r="N1597" s="33">
        <v>1548</v>
      </c>
      <c r="O1597" s="33"/>
      <c r="P1597" s="33"/>
      <c r="Q1597" s="33"/>
      <c r="R1597" s="33"/>
      <c r="S1597" s="34" t="str">
        <f t="shared" si="336"/>
        <v>1</v>
      </c>
      <c r="T1597" s="35">
        <f t="shared" si="337"/>
        <v>1548</v>
      </c>
      <c r="U1597" s="36">
        <f>INDEX([1]ราคาที่ดิน!$B:$G,MATCH($C1597,[1]ราคาที่ดิน!$A:$A,0),MATCH($B1597,[1]ราคาที่ดิน!$B$1:$G$1,0))</f>
        <v>200</v>
      </c>
      <c r="V1597" s="37">
        <f t="shared" si="346"/>
        <v>309600</v>
      </c>
      <c r="W1597" s="31"/>
      <c r="X1597" s="31"/>
      <c r="Y1597" s="31"/>
      <c r="Z1597" s="31"/>
      <c r="AA1597" s="31"/>
      <c r="AB1597" s="32"/>
      <c r="AC1597" s="38"/>
      <c r="AD1597" s="39"/>
      <c r="AE1597" s="39"/>
      <c r="AF1597" s="40" t="str">
        <f t="shared" si="338"/>
        <v/>
      </c>
      <c r="AG1597" s="41" t="str">
        <f t="shared" si="339"/>
        <v/>
      </c>
      <c r="AH1597" s="42"/>
      <c r="AI1597" s="42"/>
      <c r="AJ1597" s="42"/>
      <c r="AK1597" s="42"/>
      <c r="AL1597" s="31"/>
      <c r="AM1597" s="43" t="str">
        <f t="shared" si="340"/>
        <v>100</v>
      </c>
      <c r="AN1597" s="44">
        <f>INDEX([1]ราคาสิ่งปลูกสร้าง!$D$6:$CC$47,MATCH($AD1597,[1]ราคาสิ่งปลูกสร้าง!$B$6:$B$45,0),MATCH($C$7,[1]ราคาสิ่งปลูกสร้าง!$D$5:$CC$5,0))</f>
        <v>0</v>
      </c>
      <c r="AO1597" s="44">
        <f t="shared" si="341"/>
        <v>0</v>
      </c>
      <c r="AP1597" s="45">
        <f t="shared" si="342"/>
        <v>0</v>
      </c>
      <c r="AQ1597" s="40">
        <f>IF(AP1597=0,0,INDEX([1]ค่าเสื่อมสิ่งปลูกสร้าง!$A$5:$D$105,MATCH($AP1597,[1]ค่าเสื่อมสิ่งปลูกสร้าง!$A$5:$A$105,0),MATCH(AE1597,[1]ค่าเสื่อมสิ่งปลูกสร้าง!$A$3:$D$3)))</f>
        <v>0</v>
      </c>
      <c r="AR1597" s="44">
        <f t="shared" si="347"/>
        <v>0</v>
      </c>
      <c r="AS1597" s="44">
        <f t="shared" si="348"/>
        <v>309600</v>
      </c>
      <c r="AT1597" s="44">
        <f t="shared" si="349"/>
        <v>309600</v>
      </c>
      <c r="AU1597" s="46">
        <v>0</v>
      </c>
      <c r="AV1597" s="44">
        <f t="shared" si="343"/>
        <v>309600</v>
      </c>
      <c r="AW1597" s="47" t="str">
        <f t="shared" si="344"/>
        <v>0.01</v>
      </c>
      <c r="AX1597" s="48"/>
      <c r="AY1597" s="48"/>
      <c r="AZ1597" s="49">
        <v>0</v>
      </c>
      <c r="BA1597" s="48"/>
      <c r="BB1597" s="48"/>
      <c r="BC1597" s="44">
        <f t="shared" si="345"/>
        <v>0</v>
      </c>
      <c r="BD1597" s="50">
        <v>1</v>
      </c>
      <c r="BE1597" s="51" t="e">
        <f>IF(AX1597=1,0,IF(AY1597=1,0,IF(BC1597&gt;#REF!,#REF!,IF(OR(AZ1597&gt;0,BD1597&gt;=0),BC1597+([1]สูตร2!H1585*(100%-AZ1597)-BC1597)*BD1597,[1]สูตร2!H1585*(100%-AZ1597)))))</f>
        <v>#REF!</v>
      </c>
      <c r="BF1597" s="31"/>
    </row>
    <row r="1598" spans="1:58" s="5" customFormat="1" ht="24" customHeight="1" x14ac:dyDescent="0.2">
      <c r="A1598" s="31">
        <v>509</v>
      </c>
      <c r="B1598" s="31" t="s">
        <v>65</v>
      </c>
      <c r="C1598" s="31">
        <v>27222</v>
      </c>
      <c r="D1598" s="31" t="s">
        <v>66</v>
      </c>
      <c r="E1598" s="31" t="s">
        <v>1183</v>
      </c>
      <c r="F1598" s="31"/>
      <c r="G1598" s="32" t="s">
        <v>1181</v>
      </c>
      <c r="H1598" s="31">
        <v>159</v>
      </c>
      <c r="I1598" s="31">
        <v>-1187</v>
      </c>
      <c r="J1598" s="31" t="s">
        <v>486</v>
      </c>
      <c r="K1598" s="31">
        <v>13</v>
      </c>
      <c r="L1598" s="31">
        <v>0</v>
      </c>
      <c r="M1598" s="31">
        <v>24</v>
      </c>
      <c r="N1598" s="33">
        <v>5224</v>
      </c>
      <c r="O1598" s="33"/>
      <c r="P1598" s="33"/>
      <c r="Q1598" s="33"/>
      <c r="R1598" s="33"/>
      <c r="S1598" s="34" t="str">
        <f t="shared" si="336"/>
        <v>1</v>
      </c>
      <c r="T1598" s="35">
        <f t="shared" si="337"/>
        <v>5224</v>
      </c>
      <c r="U1598" s="36">
        <f>INDEX([1]ราคาที่ดิน!$B:$G,MATCH($C1598,[1]ราคาที่ดิน!$A:$A,0),MATCH($B1598,[1]ราคาที่ดิน!$B$1:$G$1,0))</f>
        <v>200</v>
      </c>
      <c r="V1598" s="37">
        <f t="shared" si="346"/>
        <v>1044800</v>
      </c>
      <c r="W1598" s="31"/>
      <c r="X1598" s="31"/>
      <c r="Y1598" s="31"/>
      <c r="Z1598" s="31"/>
      <c r="AA1598" s="31"/>
      <c r="AB1598" s="32"/>
      <c r="AC1598" s="38"/>
      <c r="AD1598" s="39"/>
      <c r="AE1598" s="39"/>
      <c r="AF1598" s="40" t="str">
        <f t="shared" si="338"/>
        <v/>
      </c>
      <c r="AG1598" s="41" t="str">
        <f t="shared" si="339"/>
        <v/>
      </c>
      <c r="AH1598" s="42"/>
      <c r="AI1598" s="42"/>
      <c r="AJ1598" s="42"/>
      <c r="AK1598" s="42"/>
      <c r="AL1598" s="31"/>
      <c r="AM1598" s="43" t="str">
        <f t="shared" si="340"/>
        <v>100</v>
      </c>
      <c r="AN1598" s="44">
        <f>INDEX([1]ราคาสิ่งปลูกสร้าง!$D$6:$CC$47,MATCH($AD1598,[1]ราคาสิ่งปลูกสร้าง!$B$6:$B$45,0),MATCH($C$7,[1]ราคาสิ่งปลูกสร้าง!$D$5:$CC$5,0))</f>
        <v>0</v>
      </c>
      <c r="AO1598" s="44">
        <f t="shared" si="341"/>
        <v>0</v>
      </c>
      <c r="AP1598" s="45">
        <f t="shared" si="342"/>
        <v>0</v>
      </c>
      <c r="AQ1598" s="40">
        <f>IF(AP1598=0,0,INDEX([1]ค่าเสื่อมสิ่งปลูกสร้าง!$A$5:$D$105,MATCH($AP1598,[1]ค่าเสื่อมสิ่งปลูกสร้าง!$A$5:$A$105,0),MATCH(AE1598,[1]ค่าเสื่อมสิ่งปลูกสร้าง!$A$3:$D$3)))</f>
        <v>0</v>
      </c>
      <c r="AR1598" s="44">
        <f t="shared" si="347"/>
        <v>0</v>
      </c>
      <c r="AS1598" s="44">
        <f t="shared" si="348"/>
        <v>1044800</v>
      </c>
      <c r="AT1598" s="44">
        <f t="shared" si="349"/>
        <v>1044800</v>
      </c>
      <c r="AU1598" s="46">
        <v>0</v>
      </c>
      <c r="AV1598" s="44">
        <f t="shared" si="343"/>
        <v>1044800</v>
      </c>
      <c r="AW1598" s="47" t="str">
        <f t="shared" si="344"/>
        <v>0.01</v>
      </c>
      <c r="AX1598" s="48"/>
      <c r="AY1598" s="48"/>
      <c r="AZ1598" s="49">
        <v>0</v>
      </c>
      <c r="BA1598" s="48"/>
      <c r="BB1598" s="48"/>
      <c r="BC1598" s="44">
        <f t="shared" si="345"/>
        <v>0</v>
      </c>
      <c r="BD1598" s="50">
        <v>1</v>
      </c>
      <c r="BE1598" s="51" t="e">
        <f>IF(AX1598=1,0,IF(AY1598=1,0,IF(BC1598&gt;#REF!,#REF!,IF(OR(AZ1598&gt;0,BD1598&gt;=0),BC1598+([1]สูตร2!H1586*(100%-AZ1598)-BC1598)*BD1598,[1]สูตร2!H1586*(100%-AZ1598)))))</f>
        <v>#REF!</v>
      </c>
      <c r="BF1598" s="31"/>
    </row>
    <row r="1599" spans="1:58" s="5" customFormat="1" ht="24" customHeight="1" x14ac:dyDescent="0.2">
      <c r="A1599" s="31">
        <v>510</v>
      </c>
      <c r="B1599" s="31" t="s">
        <v>65</v>
      </c>
      <c r="C1599" s="31">
        <v>5891</v>
      </c>
      <c r="D1599" s="31" t="s">
        <v>66</v>
      </c>
      <c r="E1599" s="31" t="s">
        <v>1184</v>
      </c>
      <c r="F1599" s="31"/>
      <c r="G1599" s="32" t="s">
        <v>1185</v>
      </c>
      <c r="H1599" s="31">
        <v>337</v>
      </c>
      <c r="I1599" s="31">
        <v>3255</v>
      </c>
      <c r="J1599" s="31" t="s">
        <v>486</v>
      </c>
      <c r="K1599" s="31">
        <v>5</v>
      </c>
      <c r="L1599" s="31">
        <v>0</v>
      </c>
      <c r="M1599" s="31">
        <v>41</v>
      </c>
      <c r="N1599" s="33">
        <v>2041</v>
      </c>
      <c r="O1599" s="33"/>
      <c r="P1599" s="33"/>
      <c r="Q1599" s="33"/>
      <c r="R1599" s="33"/>
      <c r="S1599" s="34" t="str">
        <f t="shared" si="336"/>
        <v>1</v>
      </c>
      <c r="T1599" s="35">
        <f t="shared" si="337"/>
        <v>2041</v>
      </c>
      <c r="U1599" s="36">
        <f>INDEX([1]ราคาที่ดิน!$B:$G,MATCH($C1599,[1]ราคาที่ดิน!$A:$A,0),MATCH($B1599,[1]ราคาที่ดิน!$B$1:$G$1,0))</f>
        <v>200</v>
      </c>
      <c r="V1599" s="37">
        <f t="shared" si="346"/>
        <v>408200</v>
      </c>
      <c r="W1599" s="31"/>
      <c r="X1599" s="31"/>
      <c r="Y1599" s="31"/>
      <c r="Z1599" s="31"/>
      <c r="AA1599" s="31"/>
      <c r="AB1599" s="32"/>
      <c r="AC1599" s="38"/>
      <c r="AD1599" s="39"/>
      <c r="AE1599" s="39"/>
      <c r="AF1599" s="40" t="str">
        <f t="shared" si="338"/>
        <v/>
      </c>
      <c r="AG1599" s="41" t="str">
        <f t="shared" si="339"/>
        <v/>
      </c>
      <c r="AH1599" s="42"/>
      <c r="AI1599" s="42"/>
      <c r="AJ1599" s="42"/>
      <c r="AK1599" s="42"/>
      <c r="AL1599" s="31"/>
      <c r="AM1599" s="43" t="str">
        <f t="shared" si="340"/>
        <v>100</v>
      </c>
      <c r="AN1599" s="44">
        <f>INDEX([1]ราคาสิ่งปลูกสร้าง!$D$6:$CC$47,MATCH($AD1599,[1]ราคาสิ่งปลูกสร้าง!$B$6:$B$45,0),MATCH($C$7,[1]ราคาสิ่งปลูกสร้าง!$D$5:$CC$5,0))</f>
        <v>0</v>
      </c>
      <c r="AO1599" s="44">
        <f t="shared" si="341"/>
        <v>0</v>
      </c>
      <c r="AP1599" s="45">
        <f t="shared" si="342"/>
        <v>0</v>
      </c>
      <c r="AQ1599" s="40">
        <f>IF(AP1599=0,0,INDEX([1]ค่าเสื่อมสิ่งปลูกสร้าง!$A$5:$D$105,MATCH($AP1599,[1]ค่าเสื่อมสิ่งปลูกสร้าง!$A$5:$A$105,0),MATCH(AE1599,[1]ค่าเสื่อมสิ่งปลูกสร้าง!$A$3:$D$3)))</f>
        <v>0</v>
      </c>
      <c r="AR1599" s="44">
        <f t="shared" si="347"/>
        <v>0</v>
      </c>
      <c r="AS1599" s="44">
        <f t="shared" si="348"/>
        <v>408200</v>
      </c>
      <c r="AT1599" s="44">
        <f t="shared" si="349"/>
        <v>408200</v>
      </c>
      <c r="AU1599" s="46">
        <v>0</v>
      </c>
      <c r="AV1599" s="44">
        <f t="shared" si="343"/>
        <v>408200</v>
      </c>
      <c r="AW1599" s="47" t="str">
        <f t="shared" si="344"/>
        <v>0.01</v>
      </c>
      <c r="AX1599" s="48"/>
      <c r="AY1599" s="48"/>
      <c r="AZ1599" s="49">
        <v>0</v>
      </c>
      <c r="BA1599" s="48"/>
      <c r="BB1599" s="48"/>
      <c r="BC1599" s="44">
        <f t="shared" si="345"/>
        <v>0</v>
      </c>
      <c r="BD1599" s="50">
        <v>1</v>
      </c>
      <c r="BE1599" s="51" t="e">
        <f>IF(AX1599=1,0,IF(AY1599=1,0,IF(BC1599&gt;#REF!,#REF!,IF(OR(AZ1599&gt;0,BD1599&gt;=0),BC1599+([1]สูตร2!H1587*(100%-AZ1599)-BC1599)*BD1599,[1]สูตร2!H1587*(100%-AZ1599)))))</f>
        <v>#REF!</v>
      </c>
      <c r="BF1599" s="31"/>
    </row>
    <row r="1600" spans="1:58" s="5" customFormat="1" ht="24" customHeight="1" x14ac:dyDescent="0.2">
      <c r="A1600" s="31">
        <v>511</v>
      </c>
      <c r="B1600" s="31" t="s">
        <v>65</v>
      </c>
      <c r="C1600" s="31">
        <v>5536</v>
      </c>
      <c r="D1600" s="31" t="s">
        <v>66</v>
      </c>
      <c r="E1600" s="31" t="s">
        <v>1186</v>
      </c>
      <c r="F1600" s="31"/>
      <c r="G1600" s="32" t="s">
        <v>1187</v>
      </c>
      <c r="H1600" s="31">
        <v>158</v>
      </c>
      <c r="I1600" s="31">
        <v>-1186</v>
      </c>
      <c r="J1600" s="31" t="s">
        <v>486</v>
      </c>
      <c r="K1600" s="31">
        <v>5</v>
      </c>
      <c r="L1600" s="31">
        <v>0</v>
      </c>
      <c r="M1600" s="31">
        <v>40</v>
      </c>
      <c r="N1600" s="33">
        <v>2040</v>
      </c>
      <c r="O1600" s="33"/>
      <c r="P1600" s="33"/>
      <c r="Q1600" s="33"/>
      <c r="R1600" s="33"/>
      <c r="S1600" s="34" t="str">
        <f t="shared" si="336"/>
        <v>1</v>
      </c>
      <c r="T1600" s="35">
        <f t="shared" si="337"/>
        <v>2040</v>
      </c>
      <c r="U1600" s="36">
        <f>INDEX([1]ราคาที่ดิน!$B:$G,MATCH($C1600,[1]ราคาที่ดิน!$A:$A,0),MATCH($B1600,[1]ราคาที่ดิน!$B$1:$G$1,0))</f>
        <v>200</v>
      </c>
      <c r="V1600" s="37">
        <f t="shared" si="346"/>
        <v>408000</v>
      </c>
      <c r="W1600" s="31"/>
      <c r="X1600" s="31"/>
      <c r="Y1600" s="31"/>
      <c r="Z1600" s="31"/>
      <c r="AA1600" s="31"/>
      <c r="AB1600" s="32"/>
      <c r="AC1600" s="38"/>
      <c r="AD1600" s="39"/>
      <c r="AE1600" s="39"/>
      <c r="AF1600" s="40" t="str">
        <f t="shared" si="338"/>
        <v/>
      </c>
      <c r="AG1600" s="41" t="str">
        <f t="shared" si="339"/>
        <v/>
      </c>
      <c r="AH1600" s="42"/>
      <c r="AI1600" s="42"/>
      <c r="AJ1600" s="42"/>
      <c r="AK1600" s="42"/>
      <c r="AL1600" s="31"/>
      <c r="AM1600" s="43" t="str">
        <f t="shared" si="340"/>
        <v>100</v>
      </c>
      <c r="AN1600" s="44">
        <f>INDEX([1]ราคาสิ่งปลูกสร้าง!$D$6:$CC$47,MATCH($AD1600,[1]ราคาสิ่งปลูกสร้าง!$B$6:$B$45,0),MATCH($C$7,[1]ราคาสิ่งปลูกสร้าง!$D$5:$CC$5,0))</f>
        <v>0</v>
      </c>
      <c r="AO1600" s="44">
        <f t="shared" si="341"/>
        <v>0</v>
      </c>
      <c r="AP1600" s="45">
        <f t="shared" si="342"/>
        <v>0</v>
      </c>
      <c r="AQ1600" s="40">
        <f>IF(AP1600=0,0,INDEX([1]ค่าเสื่อมสิ่งปลูกสร้าง!$A$5:$D$105,MATCH($AP1600,[1]ค่าเสื่อมสิ่งปลูกสร้าง!$A$5:$A$105,0),MATCH(AE1600,[1]ค่าเสื่อมสิ่งปลูกสร้าง!$A$3:$D$3)))</f>
        <v>0</v>
      </c>
      <c r="AR1600" s="44">
        <f t="shared" si="347"/>
        <v>0</v>
      </c>
      <c r="AS1600" s="44">
        <f t="shared" si="348"/>
        <v>408000</v>
      </c>
      <c r="AT1600" s="44">
        <f t="shared" si="349"/>
        <v>408000</v>
      </c>
      <c r="AU1600" s="46">
        <v>0</v>
      </c>
      <c r="AV1600" s="44">
        <f t="shared" si="343"/>
        <v>408000</v>
      </c>
      <c r="AW1600" s="47" t="str">
        <f t="shared" si="344"/>
        <v>0.01</v>
      </c>
      <c r="AX1600" s="48"/>
      <c r="AY1600" s="48"/>
      <c r="AZ1600" s="49">
        <v>0</v>
      </c>
      <c r="BA1600" s="48"/>
      <c r="BB1600" s="48"/>
      <c r="BC1600" s="44">
        <f t="shared" si="345"/>
        <v>0</v>
      </c>
      <c r="BD1600" s="50">
        <v>1</v>
      </c>
      <c r="BE1600" s="51" t="e">
        <f>IF(AX1600=1,0,IF(AY1600=1,0,IF(BC1600&gt;#REF!,#REF!,IF(OR(AZ1600&gt;0,BD1600&gt;=0),BC1600+([1]สูตร2!H1588*(100%-AZ1600)-BC1600)*BD1600,[1]สูตร2!H1588*(100%-AZ1600)))))</f>
        <v>#REF!</v>
      </c>
      <c r="BF1600" s="31"/>
    </row>
    <row r="1601" spans="1:58" s="5" customFormat="1" ht="24" customHeight="1" x14ac:dyDescent="0.2">
      <c r="A1601" s="31">
        <v>512</v>
      </c>
      <c r="B1601" s="31" t="s">
        <v>93</v>
      </c>
      <c r="C1601" s="31" t="s">
        <v>104</v>
      </c>
      <c r="D1601" s="31" t="s">
        <v>83</v>
      </c>
      <c r="E1601" s="31" t="s">
        <v>1188</v>
      </c>
      <c r="F1601" s="31"/>
      <c r="G1601" s="32" t="s">
        <v>1189</v>
      </c>
      <c r="H1601" s="31" t="s">
        <v>104</v>
      </c>
      <c r="I1601" s="31" t="s">
        <v>104</v>
      </c>
      <c r="J1601" s="31" t="s">
        <v>486</v>
      </c>
      <c r="K1601" s="31">
        <v>0</v>
      </c>
      <c r="L1601" s="31">
        <v>0</v>
      </c>
      <c r="M1601" s="31">
        <v>65</v>
      </c>
      <c r="N1601" s="33"/>
      <c r="O1601" s="33">
        <v>65</v>
      </c>
      <c r="P1601" s="33"/>
      <c r="Q1601" s="33"/>
      <c r="R1601" s="33"/>
      <c r="S1601" s="34" t="str">
        <f t="shared" si="336"/>
        <v>2</v>
      </c>
      <c r="T1601" s="35">
        <f t="shared" si="337"/>
        <v>65</v>
      </c>
      <c r="U1601" s="36">
        <f>INDEX([1]ราคาที่ดิน!$B:$G,MATCH($C1601,[1]ราคาที่ดิน!$A:$A,0),MATCH($B1601,[1]ราคาที่ดิน!$B$1:$G$1,0))</f>
        <v>100</v>
      </c>
      <c r="V1601" s="37">
        <f t="shared" si="346"/>
        <v>6500</v>
      </c>
      <c r="W1601" s="31">
        <v>1</v>
      </c>
      <c r="X1601" s="31" t="s">
        <v>1189</v>
      </c>
      <c r="Y1601" s="31" t="s">
        <v>83</v>
      </c>
      <c r="Z1601" s="31" t="s">
        <v>1188</v>
      </c>
      <c r="AA1601" s="31"/>
      <c r="AB1601" s="32" t="s">
        <v>1189</v>
      </c>
      <c r="AC1601" s="38"/>
      <c r="AD1601" s="39" t="s">
        <v>73</v>
      </c>
      <c r="AE1601" s="39" t="s">
        <v>74</v>
      </c>
      <c r="AF1601" s="40" t="str">
        <f t="shared" si="338"/>
        <v>2</v>
      </c>
      <c r="AG1601" s="41">
        <f t="shared" si="339"/>
        <v>102.9</v>
      </c>
      <c r="AH1601" s="42"/>
      <c r="AI1601" s="42">
        <v>102.9</v>
      </c>
      <c r="AJ1601" s="42"/>
      <c r="AK1601" s="42"/>
      <c r="AL1601" s="31">
        <v>30</v>
      </c>
      <c r="AM1601" s="43" t="str">
        <f t="shared" si="340"/>
        <v>100</v>
      </c>
      <c r="AN1601" s="44">
        <f>INDEX([1]ราคาสิ่งปลูกสร้าง!$D$6:$CC$47,MATCH($AD1601,[1]ราคาสิ่งปลูกสร้าง!$B$6:$B$45,0),MATCH($C$7,[1]ราคาสิ่งปลูกสร้าง!$D$5:$CC$5,0))</f>
        <v>6500</v>
      </c>
      <c r="AO1601" s="44">
        <f t="shared" si="341"/>
        <v>668850</v>
      </c>
      <c r="AP1601" s="45">
        <f t="shared" si="342"/>
        <v>30</v>
      </c>
      <c r="AQ1601" s="40">
        <f>IF(AP1601=0,0,INDEX([1]ค่าเสื่อมสิ่งปลูกสร้าง!$A$5:$D$105,MATCH($AP1601,[1]ค่าเสื่อมสิ่งปลูกสร้าง!$A$5:$A$105,0),MATCH(AE1601,[1]ค่าเสื่อมสิ่งปลูกสร้าง!$A$3:$D$3)))</f>
        <v>50</v>
      </c>
      <c r="AR1601" s="44">
        <f t="shared" si="347"/>
        <v>334425</v>
      </c>
      <c r="AS1601" s="44">
        <f t="shared" si="348"/>
        <v>340925</v>
      </c>
      <c r="AT1601" s="44">
        <f t="shared" si="349"/>
        <v>340925</v>
      </c>
      <c r="AU1601" s="46">
        <v>0</v>
      </c>
      <c r="AV1601" s="44">
        <f t="shared" si="343"/>
        <v>340925</v>
      </c>
      <c r="AW1601" s="47" t="str">
        <f t="shared" si="344"/>
        <v>0.02</v>
      </c>
      <c r="AX1601" s="48"/>
      <c r="AY1601" s="48"/>
      <c r="AZ1601" s="49">
        <v>0</v>
      </c>
      <c r="BA1601" s="48"/>
      <c r="BB1601" s="48"/>
      <c r="BC1601" s="44">
        <f t="shared" si="345"/>
        <v>0</v>
      </c>
      <c r="BD1601" s="50">
        <v>1</v>
      </c>
      <c r="BE1601" s="51" t="e">
        <f>IF(AX1601=1,0,IF(AY1601=1,0,IF(BC1601&gt;#REF!,#REF!,IF(OR(AZ1601&gt;0,BD1601&gt;=0),BC1601+([1]สูตร2!H1589*(100%-AZ1601)-BC1601)*BD1601,[1]สูตร2!H1589*(100%-AZ1601)))))</f>
        <v>#REF!</v>
      </c>
      <c r="BF1601" s="31"/>
    </row>
    <row r="1602" spans="1:58" s="5" customFormat="1" ht="24" customHeight="1" x14ac:dyDescent="0.2">
      <c r="A1602" s="31"/>
      <c r="B1602" s="31" t="s">
        <v>93</v>
      </c>
      <c r="C1602" s="31" t="s">
        <v>104</v>
      </c>
      <c r="D1602" s="31" t="s">
        <v>83</v>
      </c>
      <c r="E1602" s="31" t="s">
        <v>1188</v>
      </c>
      <c r="F1602" s="31"/>
      <c r="G1602" s="32" t="s">
        <v>1189</v>
      </c>
      <c r="H1602" s="31" t="s">
        <v>104</v>
      </c>
      <c r="I1602" s="31" t="s">
        <v>104</v>
      </c>
      <c r="J1602" s="31" t="s">
        <v>486</v>
      </c>
      <c r="K1602" s="31">
        <v>0</v>
      </c>
      <c r="L1602" s="31">
        <v>0</v>
      </c>
      <c r="M1602" s="31">
        <v>50</v>
      </c>
      <c r="N1602" s="33"/>
      <c r="O1602" s="33">
        <v>50</v>
      </c>
      <c r="P1602" s="33"/>
      <c r="Q1602" s="33"/>
      <c r="R1602" s="33"/>
      <c r="S1602" s="34" t="str">
        <f t="shared" si="336"/>
        <v>2</v>
      </c>
      <c r="T1602" s="35">
        <f t="shared" si="337"/>
        <v>50</v>
      </c>
      <c r="U1602" s="36">
        <f>INDEX([1]ราคาที่ดิน!$B:$G,MATCH($C1602,[1]ราคาที่ดิน!$A:$A,0),MATCH($B1602,[1]ราคาที่ดิน!$B$1:$G$1,0))</f>
        <v>100</v>
      </c>
      <c r="V1602" s="37">
        <f t="shared" si="346"/>
        <v>5000</v>
      </c>
      <c r="W1602" s="31">
        <v>2</v>
      </c>
      <c r="X1602" s="31" t="s">
        <v>1189</v>
      </c>
      <c r="Y1602" s="31" t="s">
        <v>83</v>
      </c>
      <c r="Z1602" s="31" t="s">
        <v>1188</v>
      </c>
      <c r="AA1602" s="31"/>
      <c r="AB1602" s="32" t="s">
        <v>1189</v>
      </c>
      <c r="AC1602" s="38"/>
      <c r="AD1602" s="39" t="s">
        <v>75</v>
      </c>
      <c r="AE1602" s="39" t="s">
        <v>76</v>
      </c>
      <c r="AF1602" s="40" t="str">
        <f t="shared" si="338"/>
        <v>1</v>
      </c>
      <c r="AG1602" s="41">
        <f t="shared" si="339"/>
        <v>12</v>
      </c>
      <c r="AH1602" s="42">
        <v>12</v>
      </c>
      <c r="AI1602" s="42"/>
      <c r="AJ1602" s="42"/>
      <c r="AK1602" s="42"/>
      <c r="AL1602" s="31">
        <v>30</v>
      </c>
      <c r="AM1602" s="43" t="str">
        <f t="shared" si="340"/>
        <v>100</v>
      </c>
      <c r="AN1602" s="44">
        <f>INDEX([1]ราคาสิ่งปลูกสร้าง!$D$6:$CC$47,MATCH($AD1602,[1]ราคาสิ่งปลูกสร้าง!$B$6:$B$45,0),MATCH($C$7,[1]ราคาสิ่งปลูกสร้าง!$D$5:$CC$5,0))</f>
        <v>5400</v>
      </c>
      <c r="AO1602" s="44">
        <f t="shared" si="341"/>
        <v>64800</v>
      </c>
      <c r="AP1602" s="45">
        <f t="shared" si="342"/>
        <v>30</v>
      </c>
      <c r="AQ1602" s="40">
        <f>IF(AP1602=0,0,INDEX([1]ค่าเสื่อมสิ่งปลูกสร้าง!$A$5:$D$105,MATCH($AP1602,[1]ค่าเสื่อมสิ่งปลูกสร้าง!$A$5:$A$105,0),MATCH(AE1602,[1]ค่าเสื่อมสิ่งปลูกสร้าง!$A$3:$D$3)))</f>
        <v>93</v>
      </c>
      <c r="AR1602" s="44">
        <f t="shared" si="347"/>
        <v>4536</v>
      </c>
      <c r="AS1602" s="44">
        <f t="shared" si="348"/>
        <v>9536</v>
      </c>
      <c r="AT1602" s="44">
        <f t="shared" si="349"/>
        <v>9536</v>
      </c>
      <c r="AU1602" s="46">
        <v>0</v>
      </c>
      <c r="AV1602" s="44">
        <f t="shared" si="343"/>
        <v>9536</v>
      </c>
      <c r="AW1602" s="47" t="str">
        <f t="shared" si="344"/>
        <v>0.01</v>
      </c>
      <c r="AX1602" s="48"/>
      <c r="AY1602" s="48"/>
      <c r="AZ1602" s="49">
        <v>0</v>
      </c>
      <c r="BA1602" s="48"/>
      <c r="BB1602" s="48"/>
      <c r="BC1602" s="44">
        <f t="shared" si="345"/>
        <v>0</v>
      </c>
      <c r="BD1602" s="50">
        <v>1</v>
      </c>
      <c r="BE1602" s="51" t="e">
        <f>IF(AX1602=1,0,IF(AY1602=1,0,IF(BC1602&gt;#REF!,#REF!,IF(OR(AZ1602&gt;0,BD1602&gt;=0),BC1602+([1]สูตร2!H1590*(100%-AZ1602)-BC1602)*BD1602,[1]สูตร2!H1590*(100%-AZ1602)))))</f>
        <v>#REF!</v>
      </c>
      <c r="BF1602" s="31"/>
    </row>
    <row r="1603" spans="1:58" s="5" customFormat="1" ht="24" customHeight="1" x14ac:dyDescent="0.2">
      <c r="A1603" s="31">
        <v>513</v>
      </c>
      <c r="B1603" s="31" t="s">
        <v>65</v>
      </c>
      <c r="C1603" s="31">
        <v>27141</v>
      </c>
      <c r="D1603" s="31" t="s">
        <v>71</v>
      </c>
      <c r="E1603" s="31" t="s">
        <v>1190</v>
      </c>
      <c r="F1603" s="31"/>
      <c r="G1603" s="32" t="s">
        <v>1191</v>
      </c>
      <c r="H1603" s="31">
        <v>209</v>
      </c>
      <c r="I1603" s="31">
        <v>-1140</v>
      </c>
      <c r="J1603" s="31" t="s">
        <v>486</v>
      </c>
      <c r="K1603" s="31">
        <v>4</v>
      </c>
      <c r="L1603" s="31">
        <v>3</v>
      </c>
      <c r="M1603" s="31">
        <v>10</v>
      </c>
      <c r="N1603" s="33">
        <v>1910</v>
      </c>
      <c r="O1603" s="33"/>
      <c r="P1603" s="33"/>
      <c r="Q1603" s="33"/>
      <c r="R1603" s="33"/>
      <c r="S1603" s="34" t="str">
        <f t="shared" si="336"/>
        <v>1</v>
      </c>
      <c r="T1603" s="35">
        <f t="shared" si="337"/>
        <v>1910</v>
      </c>
      <c r="U1603" s="36">
        <f>INDEX([1]ราคาที่ดิน!$B:$G,MATCH($C1603,[1]ราคาที่ดิน!$A:$A,0),MATCH($B1603,[1]ราคาที่ดิน!$B$1:$G$1,0))</f>
        <v>200</v>
      </c>
      <c r="V1603" s="37">
        <f t="shared" si="346"/>
        <v>382000</v>
      </c>
      <c r="W1603" s="31"/>
      <c r="X1603" s="31"/>
      <c r="Y1603" s="31"/>
      <c r="Z1603" s="31"/>
      <c r="AA1603" s="31"/>
      <c r="AB1603" s="32"/>
      <c r="AC1603" s="38"/>
      <c r="AD1603" s="39"/>
      <c r="AE1603" s="39"/>
      <c r="AF1603" s="40" t="str">
        <f t="shared" si="338"/>
        <v/>
      </c>
      <c r="AG1603" s="41" t="str">
        <f t="shared" si="339"/>
        <v/>
      </c>
      <c r="AH1603" s="42"/>
      <c r="AI1603" s="42"/>
      <c r="AJ1603" s="42"/>
      <c r="AK1603" s="42"/>
      <c r="AL1603" s="31"/>
      <c r="AM1603" s="43" t="str">
        <f t="shared" si="340"/>
        <v>100</v>
      </c>
      <c r="AN1603" s="44">
        <f>INDEX([1]ราคาสิ่งปลูกสร้าง!$D$6:$CC$47,MATCH($AD1603,[1]ราคาสิ่งปลูกสร้าง!$B$6:$B$45,0),MATCH($C$7,[1]ราคาสิ่งปลูกสร้าง!$D$5:$CC$5,0))</f>
        <v>0</v>
      </c>
      <c r="AO1603" s="44">
        <f t="shared" si="341"/>
        <v>0</v>
      </c>
      <c r="AP1603" s="45">
        <f t="shared" si="342"/>
        <v>0</v>
      </c>
      <c r="AQ1603" s="40">
        <f>IF(AP1603=0,0,INDEX([1]ค่าเสื่อมสิ่งปลูกสร้าง!$A$5:$D$105,MATCH($AP1603,[1]ค่าเสื่อมสิ่งปลูกสร้าง!$A$5:$A$105,0),MATCH(AE1603,[1]ค่าเสื่อมสิ่งปลูกสร้าง!$A$3:$D$3)))</f>
        <v>0</v>
      </c>
      <c r="AR1603" s="44">
        <f t="shared" si="347"/>
        <v>0</v>
      </c>
      <c r="AS1603" s="44">
        <f t="shared" si="348"/>
        <v>382000</v>
      </c>
      <c r="AT1603" s="44">
        <f t="shared" si="349"/>
        <v>382000</v>
      </c>
      <c r="AU1603" s="46">
        <v>0</v>
      </c>
      <c r="AV1603" s="44">
        <f t="shared" si="343"/>
        <v>382000</v>
      </c>
      <c r="AW1603" s="47" t="str">
        <f t="shared" si="344"/>
        <v>0.01</v>
      </c>
      <c r="AX1603" s="48"/>
      <c r="AY1603" s="48"/>
      <c r="AZ1603" s="49">
        <v>0</v>
      </c>
      <c r="BA1603" s="48"/>
      <c r="BB1603" s="48"/>
      <c r="BC1603" s="44">
        <f t="shared" si="345"/>
        <v>0</v>
      </c>
      <c r="BD1603" s="50">
        <v>1</v>
      </c>
      <c r="BE1603" s="51" t="e">
        <f>IF(AX1603=1,0,IF(AY1603=1,0,IF(BC1603&gt;#REF!,#REF!,IF(OR(AZ1603&gt;0,BD1603&gt;=0),BC1603+([1]สูตร2!H1591*(100%-AZ1603)-BC1603)*BD1603,[1]สูตร2!H1591*(100%-AZ1603)))))</f>
        <v>#REF!</v>
      </c>
      <c r="BF1603" s="31"/>
    </row>
    <row r="1604" spans="1:58" s="5" customFormat="1" ht="24" customHeight="1" x14ac:dyDescent="0.2">
      <c r="A1604" s="31">
        <v>514</v>
      </c>
      <c r="B1604" s="31" t="s">
        <v>65</v>
      </c>
      <c r="C1604" s="31">
        <v>699</v>
      </c>
      <c r="D1604" s="31" t="s">
        <v>66</v>
      </c>
      <c r="E1604" s="31" t="s">
        <v>1192</v>
      </c>
      <c r="F1604" s="31"/>
      <c r="G1604" s="32" t="s">
        <v>1193</v>
      </c>
      <c r="H1604" s="31">
        <v>248</v>
      </c>
      <c r="I1604" s="31">
        <v>2161</v>
      </c>
      <c r="J1604" s="31" t="s">
        <v>486</v>
      </c>
      <c r="K1604" s="31">
        <v>0</v>
      </c>
      <c r="L1604" s="31">
        <v>0</v>
      </c>
      <c r="M1604" s="31">
        <v>20</v>
      </c>
      <c r="N1604" s="33"/>
      <c r="O1604" s="33">
        <v>20</v>
      </c>
      <c r="P1604" s="33"/>
      <c r="Q1604" s="33"/>
      <c r="R1604" s="33"/>
      <c r="S1604" s="34" t="str">
        <f t="shared" si="336"/>
        <v>2</v>
      </c>
      <c r="T1604" s="35">
        <f t="shared" si="337"/>
        <v>20</v>
      </c>
      <c r="U1604" s="36">
        <f>INDEX([1]ราคาที่ดิน!$B:$G,MATCH($C1604,[1]ราคาที่ดิน!$A:$A,0),MATCH($B1604,[1]ราคาที่ดิน!$B$1:$G$1,0))</f>
        <v>200</v>
      </c>
      <c r="V1604" s="37">
        <f t="shared" si="346"/>
        <v>4000</v>
      </c>
      <c r="W1604" s="31">
        <v>1</v>
      </c>
      <c r="X1604" s="31" t="s">
        <v>1193</v>
      </c>
      <c r="Y1604" s="31" t="s">
        <v>66</v>
      </c>
      <c r="Z1604" s="31" t="s">
        <v>1192</v>
      </c>
      <c r="AA1604" s="31"/>
      <c r="AB1604" s="32" t="s">
        <v>1193</v>
      </c>
      <c r="AC1604" s="38"/>
      <c r="AD1604" s="39" t="s">
        <v>73</v>
      </c>
      <c r="AE1604" s="39" t="s">
        <v>74</v>
      </c>
      <c r="AF1604" s="40" t="str">
        <f t="shared" si="338"/>
        <v>2</v>
      </c>
      <c r="AG1604" s="41">
        <f t="shared" si="339"/>
        <v>129.27000000000001</v>
      </c>
      <c r="AH1604" s="42"/>
      <c r="AI1604" s="42">
        <v>129.27000000000001</v>
      </c>
      <c r="AJ1604" s="42"/>
      <c r="AK1604" s="42"/>
      <c r="AL1604" s="31">
        <v>42</v>
      </c>
      <c r="AM1604" s="43" t="str">
        <f t="shared" si="340"/>
        <v>100</v>
      </c>
      <c r="AN1604" s="44">
        <f>INDEX([1]ราคาสิ่งปลูกสร้าง!$D$6:$CC$47,MATCH($AD1604,[1]ราคาสิ่งปลูกสร้าง!$B$6:$B$45,0),MATCH($C$7,[1]ราคาสิ่งปลูกสร้าง!$D$5:$CC$5,0))</f>
        <v>6500</v>
      </c>
      <c r="AO1604" s="44">
        <f t="shared" si="341"/>
        <v>840255.00000000012</v>
      </c>
      <c r="AP1604" s="45">
        <f t="shared" si="342"/>
        <v>42</v>
      </c>
      <c r="AQ1604" s="40">
        <f>IF(AP1604=0,0,INDEX([1]ค่าเสื่อมสิ่งปลูกสร้าง!$A$5:$D$105,MATCH($AP1604,[1]ค่าเสื่อมสิ่งปลูกสร้าง!$A$5:$A$105,0),MATCH(AE1604,[1]ค่าเสื่อมสิ่งปลูกสร้าง!$A$3:$D$3)))</f>
        <v>74</v>
      </c>
      <c r="AR1604" s="44">
        <f t="shared" si="347"/>
        <v>218466.30000000005</v>
      </c>
      <c r="AS1604" s="44">
        <f t="shared" si="348"/>
        <v>222466.30000000005</v>
      </c>
      <c r="AT1604" s="44">
        <f t="shared" si="349"/>
        <v>222466.30000000005</v>
      </c>
      <c r="AU1604" s="46">
        <v>0</v>
      </c>
      <c r="AV1604" s="44">
        <f t="shared" si="343"/>
        <v>222466.30000000005</v>
      </c>
      <c r="AW1604" s="47" t="str">
        <f t="shared" si="344"/>
        <v>0.02</v>
      </c>
      <c r="AX1604" s="48"/>
      <c r="AY1604" s="48"/>
      <c r="AZ1604" s="49">
        <v>0</v>
      </c>
      <c r="BA1604" s="48"/>
      <c r="BB1604" s="48"/>
      <c r="BC1604" s="44">
        <f t="shared" si="345"/>
        <v>0</v>
      </c>
      <c r="BD1604" s="50">
        <v>1</v>
      </c>
      <c r="BE1604" s="51" t="e">
        <f>IF(AX1604=1,0,IF(AY1604=1,0,IF(BC1604&gt;#REF!,#REF!,IF(OR(AZ1604&gt;0,BD1604&gt;=0),BC1604+([1]สูตร2!H1592*(100%-AZ1604)-BC1604)*BD1604,[1]สูตร2!H1592*(100%-AZ1604)))))</f>
        <v>#REF!</v>
      </c>
      <c r="BF1604" s="31"/>
    </row>
    <row r="1605" spans="1:58" s="5" customFormat="1" ht="24" customHeight="1" x14ac:dyDescent="0.2">
      <c r="A1605" s="31"/>
      <c r="B1605" s="31" t="s">
        <v>65</v>
      </c>
      <c r="C1605" s="31">
        <v>699</v>
      </c>
      <c r="D1605" s="31" t="s">
        <v>66</v>
      </c>
      <c r="E1605" s="31" t="s">
        <v>1192</v>
      </c>
      <c r="F1605" s="31"/>
      <c r="G1605" s="32" t="s">
        <v>1193</v>
      </c>
      <c r="H1605" s="31">
        <v>248</v>
      </c>
      <c r="I1605" s="31">
        <v>2161</v>
      </c>
      <c r="J1605" s="31" t="s">
        <v>486</v>
      </c>
      <c r="K1605" s="31">
        <v>0</v>
      </c>
      <c r="L1605" s="31">
        <v>0</v>
      </c>
      <c r="M1605" s="31">
        <v>19</v>
      </c>
      <c r="N1605" s="33"/>
      <c r="O1605" s="33">
        <v>19</v>
      </c>
      <c r="P1605" s="33"/>
      <c r="Q1605" s="33"/>
      <c r="R1605" s="33"/>
      <c r="S1605" s="34" t="str">
        <f t="shared" si="336"/>
        <v>2</v>
      </c>
      <c r="T1605" s="35">
        <f t="shared" si="337"/>
        <v>19</v>
      </c>
      <c r="U1605" s="36">
        <f>INDEX([1]ราคาที่ดิน!$B:$G,MATCH($C1605,[1]ราคาที่ดิน!$A:$A,0),MATCH($B1605,[1]ราคาที่ดิน!$B$1:$G$1,0))</f>
        <v>200</v>
      </c>
      <c r="V1605" s="37">
        <f t="shared" si="346"/>
        <v>3800</v>
      </c>
      <c r="W1605" s="31">
        <v>2</v>
      </c>
      <c r="X1605" s="31" t="s">
        <v>1193</v>
      </c>
      <c r="Y1605" s="31" t="s">
        <v>66</v>
      </c>
      <c r="Z1605" s="31" t="s">
        <v>1192</v>
      </c>
      <c r="AA1605" s="31"/>
      <c r="AB1605" s="32" t="s">
        <v>1193</v>
      </c>
      <c r="AC1605" s="38"/>
      <c r="AD1605" s="39" t="s">
        <v>75</v>
      </c>
      <c r="AE1605" s="39" t="s">
        <v>76</v>
      </c>
      <c r="AF1605" s="40" t="str">
        <f t="shared" si="338"/>
        <v>1</v>
      </c>
      <c r="AG1605" s="41">
        <f t="shared" si="339"/>
        <v>27</v>
      </c>
      <c r="AH1605" s="42">
        <v>27</v>
      </c>
      <c r="AI1605" s="42"/>
      <c r="AJ1605" s="42"/>
      <c r="AK1605" s="42"/>
      <c r="AL1605" s="31">
        <v>10</v>
      </c>
      <c r="AM1605" s="43" t="str">
        <f t="shared" si="340"/>
        <v>100</v>
      </c>
      <c r="AN1605" s="44">
        <f>INDEX([1]ราคาสิ่งปลูกสร้าง!$D$6:$CC$47,MATCH($AD1605,[1]ราคาสิ่งปลูกสร้าง!$B$6:$B$45,0),MATCH($C$7,[1]ราคาสิ่งปลูกสร้าง!$D$5:$CC$5,0))</f>
        <v>5400</v>
      </c>
      <c r="AO1605" s="44">
        <f t="shared" si="341"/>
        <v>145800</v>
      </c>
      <c r="AP1605" s="45">
        <f t="shared" si="342"/>
        <v>10</v>
      </c>
      <c r="AQ1605" s="40">
        <f>IF(AP1605=0,0,INDEX([1]ค่าเสื่อมสิ่งปลูกสร้าง!$A$5:$D$105,MATCH($AP1605,[1]ค่าเสื่อมสิ่งปลูกสร้าง!$A$5:$A$105,0),MATCH(AE1605,[1]ค่าเสื่อมสิ่งปลูกสร้าง!$A$3:$D$3)))</f>
        <v>40</v>
      </c>
      <c r="AR1605" s="44">
        <f t="shared" si="347"/>
        <v>87480</v>
      </c>
      <c r="AS1605" s="44">
        <f t="shared" si="348"/>
        <v>91280</v>
      </c>
      <c r="AT1605" s="44">
        <f t="shared" si="349"/>
        <v>91280</v>
      </c>
      <c r="AU1605" s="46">
        <v>0</v>
      </c>
      <c r="AV1605" s="44">
        <f t="shared" si="343"/>
        <v>91280</v>
      </c>
      <c r="AW1605" s="47" t="str">
        <f t="shared" si="344"/>
        <v>0.01</v>
      </c>
      <c r="AX1605" s="48"/>
      <c r="AY1605" s="48"/>
      <c r="AZ1605" s="49">
        <v>0</v>
      </c>
      <c r="BA1605" s="48"/>
      <c r="BB1605" s="48"/>
      <c r="BC1605" s="44">
        <f t="shared" si="345"/>
        <v>0</v>
      </c>
      <c r="BD1605" s="50">
        <v>1</v>
      </c>
      <c r="BE1605" s="51" t="e">
        <f>IF(AX1605=1,0,IF(AY1605=1,0,IF(BC1605&gt;#REF!,#REF!,IF(OR(AZ1605&gt;0,BD1605&gt;=0),BC1605+([1]สูตร2!H1593*(100%-AZ1605)-BC1605)*BD1605,[1]สูตร2!H1593*(100%-AZ1605)))))</f>
        <v>#REF!</v>
      </c>
      <c r="BF1605" s="31"/>
    </row>
    <row r="1606" spans="1:58" s="5" customFormat="1" ht="24" customHeight="1" x14ac:dyDescent="0.2">
      <c r="A1606" s="31"/>
      <c r="B1606" s="31" t="s">
        <v>65</v>
      </c>
      <c r="C1606" s="31">
        <v>699</v>
      </c>
      <c r="D1606" s="31" t="s">
        <v>66</v>
      </c>
      <c r="E1606" s="31" t="s">
        <v>1192</v>
      </c>
      <c r="F1606" s="31"/>
      <c r="G1606" s="32" t="s">
        <v>1193</v>
      </c>
      <c r="H1606" s="31">
        <v>248</v>
      </c>
      <c r="I1606" s="31">
        <v>2161</v>
      </c>
      <c r="J1606" s="31" t="s">
        <v>486</v>
      </c>
      <c r="K1606" s="31">
        <v>0</v>
      </c>
      <c r="L1606" s="31">
        <v>0</v>
      </c>
      <c r="M1606" s="31">
        <v>19</v>
      </c>
      <c r="N1606" s="33"/>
      <c r="O1606" s="33">
        <v>19</v>
      </c>
      <c r="P1606" s="33"/>
      <c r="Q1606" s="33"/>
      <c r="R1606" s="33"/>
      <c r="S1606" s="34" t="str">
        <f t="shared" si="336"/>
        <v>2</v>
      </c>
      <c r="T1606" s="35">
        <f t="shared" si="337"/>
        <v>19</v>
      </c>
      <c r="U1606" s="36">
        <f>INDEX([1]ราคาที่ดิน!$B:$G,MATCH($C1606,[1]ราคาที่ดิน!$A:$A,0),MATCH($B1606,[1]ราคาที่ดิน!$B$1:$G$1,0))</f>
        <v>200</v>
      </c>
      <c r="V1606" s="37">
        <f t="shared" si="346"/>
        <v>3800</v>
      </c>
      <c r="W1606" s="31">
        <v>3</v>
      </c>
      <c r="X1606" s="31" t="s">
        <v>1193</v>
      </c>
      <c r="Y1606" s="31" t="s">
        <v>66</v>
      </c>
      <c r="Z1606" s="31" t="s">
        <v>1192</v>
      </c>
      <c r="AA1606" s="31"/>
      <c r="AB1606" s="32" t="s">
        <v>1193</v>
      </c>
      <c r="AC1606" s="38"/>
      <c r="AD1606" s="39" t="s">
        <v>75</v>
      </c>
      <c r="AE1606" s="39" t="s">
        <v>76</v>
      </c>
      <c r="AF1606" s="40" t="str">
        <f t="shared" si="338"/>
        <v>1</v>
      </c>
      <c r="AG1606" s="41">
        <f t="shared" si="339"/>
        <v>13.8</v>
      </c>
      <c r="AH1606" s="42">
        <v>13.8</v>
      </c>
      <c r="AI1606" s="42"/>
      <c r="AJ1606" s="42"/>
      <c r="AK1606" s="42"/>
      <c r="AL1606" s="31">
        <v>8</v>
      </c>
      <c r="AM1606" s="43" t="str">
        <f t="shared" si="340"/>
        <v>100</v>
      </c>
      <c r="AN1606" s="44">
        <f>INDEX([1]ราคาสิ่งปลูกสร้าง!$D$6:$CC$47,MATCH($AD1606,[1]ราคาสิ่งปลูกสร้าง!$B$6:$B$45,0),MATCH($C$7,[1]ราคาสิ่งปลูกสร้าง!$D$5:$CC$5,0))</f>
        <v>5400</v>
      </c>
      <c r="AO1606" s="44">
        <f t="shared" si="341"/>
        <v>74520</v>
      </c>
      <c r="AP1606" s="45">
        <f t="shared" si="342"/>
        <v>8</v>
      </c>
      <c r="AQ1606" s="40">
        <f>IF(AP1606=0,0,INDEX([1]ค่าเสื่อมสิ่งปลูกสร้าง!$A$5:$D$105,MATCH($AP1606,[1]ค่าเสื่อมสิ่งปลูกสร้าง!$A$5:$A$105,0),MATCH(AE1606,[1]ค่าเสื่อมสิ่งปลูกสร้าง!$A$3:$D$3)))</f>
        <v>30</v>
      </c>
      <c r="AR1606" s="44">
        <f t="shared" si="347"/>
        <v>52164</v>
      </c>
      <c r="AS1606" s="44">
        <f t="shared" si="348"/>
        <v>55964</v>
      </c>
      <c r="AT1606" s="44">
        <f t="shared" si="349"/>
        <v>55964</v>
      </c>
      <c r="AU1606" s="46">
        <v>0</v>
      </c>
      <c r="AV1606" s="44">
        <f t="shared" si="343"/>
        <v>55964</v>
      </c>
      <c r="AW1606" s="47" t="str">
        <f t="shared" si="344"/>
        <v>0.01</v>
      </c>
      <c r="AX1606" s="48"/>
      <c r="AY1606" s="48"/>
      <c r="AZ1606" s="49">
        <v>0</v>
      </c>
      <c r="BA1606" s="48"/>
      <c r="BB1606" s="48"/>
      <c r="BC1606" s="44">
        <f t="shared" si="345"/>
        <v>0</v>
      </c>
      <c r="BD1606" s="50">
        <v>1</v>
      </c>
      <c r="BE1606" s="51" t="e">
        <f>IF(AX1606=1,0,IF(AY1606=1,0,IF(BC1606&gt;#REF!,#REF!,IF(OR(AZ1606&gt;0,BD1606&gt;=0),BC1606+([1]สูตร2!H1594*(100%-AZ1606)-BC1606)*BD1606,[1]สูตร2!H1594*(100%-AZ1606)))))</f>
        <v>#REF!</v>
      </c>
      <c r="BF1606" s="31"/>
    </row>
    <row r="1607" spans="1:58" s="5" customFormat="1" ht="24" customHeight="1" x14ac:dyDescent="0.2">
      <c r="A1607" s="31"/>
      <c r="B1607" s="31" t="s">
        <v>65</v>
      </c>
      <c r="C1607" s="31">
        <v>1646</v>
      </c>
      <c r="D1607" s="31" t="s">
        <v>66</v>
      </c>
      <c r="E1607" s="31" t="s">
        <v>1192</v>
      </c>
      <c r="F1607" s="31"/>
      <c r="G1607" s="32" t="s">
        <v>1193</v>
      </c>
      <c r="H1607" s="31">
        <v>78</v>
      </c>
      <c r="I1607" s="31">
        <v>46</v>
      </c>
      <c r="J1607" s="31" t="s">
        <v>486</v>
      </c>
      <c r="K1607" s="31">
        <v>14</v>
      </c>
      <c r="L1607" s="31">
        <v>2</v>
      </c>
      <c r="M1607" s="31">
        <v>85</v>
      </c>
      <c r="N1607" s="33">
        <v>5885</v>
      </c>
      <c r="O1607" s="33"/>
      <c r="P1607" s="33"/>
      <c r="Q1607" s="33"/>
      <c r="R1607" s="33"/>
      <c r="S1607" s="34" t="str">
        <f t="shared" si="336"/>
        <v>1</v>
      </c>
      <c r="T1607" s="35">
        <f t="shared" si="337"/>
        <v>5885</v>
      </c>
      <c r="U1607" s="36">
        <f>INDEX([1]ราคาที่ดิน!$B:$G,MATCH($C1607,[1]ราคาที่ดิน!$A:$A,0),MATCH($B1607,[1]ราคาที่ดิน!$B$1:$G$1,0))</f>
        <v>50</v>
      </c>
      <c r="V1607" s="37">
        <f t="shared" si="346"/>
        <v>294250</v>
      </c>
      <c r="W1607" s="31"/>
      <c r="X1607" s="31"/>
      <c r="Y1607" s="31"/>
      <c r="Z1607" s="31"/>
      <c r="AA1607" s="31"/>
      <c r="AB1607" s="32"/>
      <c r="AC1607" s="38"/>
      <c r="AD1607" s="39"/>
      <c r="AE1607" s="39"/>
      <c r="AF1607" s="40" t="str">
        <f t="shared" si="338"/>
        <v/>
      </c>
      <c r="AG1607" s="41" t="str">
        <f t="shared" si="339"/>
        <v/>
      </c>
      <c r="AH1607" s="42"/>
      <c r="AI1607" s="42"/>
      <c r="AJ1607" s="42"/>
      <c r="AK1607" s="42"/>
      <c r="AL1607" s="31"/>
      <c r="AM1607" s="43" t="str">
        <f t="shared" si="340"/>
        <v>100</v>
      </c>
      <c r="AN1607" s="44">
        <f>INDEX([1]ราคาสิ่งปลูกสร้าง!$D$6:$CC$47,MATCH($AD1607,[1]ราคาสิ่งปลูกสร้าง!$B$6:$B$45,0),MATCH($C$7,[1]ราคาสิ่งปลูกสร้าง!$D$5:$CC$5,0))</f>
        <v>0</v>
      </c>
      <c r="AO1607" s="44">
        <f t="shared" si="341"/>
        <v>0</v>
      </c>
      <c r="AP1607" s="45">
        <f t="shared" si="342"/>
        <v>0</v>
      </c>
      <c r="AQ1607" s="40">
        <f>IF(AP1607=0,0,INDEX([1]ค่าเสื่อมสิ่งปลูกสร้าง!$A$5:$D$105,MATCH($AP1607,[1]ค่าเสื่อมสิ่งปลูกสร้าง!$A$5:$A$105,0),MATCH(AE1607,[1]ค่าเสื่อมสิ่งปลูกสร้าง!$A$3:$D$3)))</f>
        <v>0</v>
      </c>
      <c r="AR1607" s="44">
        <f t="shared" si="347"/>
        <v>0</v>
      </c>
      <c r="AS1607" s="44">
        <f t="shared" si="348"/>
        <v>294250</v>
      </c>
      <c r="AT1607" s="44">
        <f t="shared" si="349"/>
        <v>294250</v>
      </c>
      <c r="AU1607" s="46">
        <v>0</v>
      </c>
      <c r="AV1607" s="44">
        <f t="shared" si="343"/>
        <v>294250</v>
      </c>
      <c r="AW1607" s="47" t="str">
        <f t="shared" si="344"/>
        <v>0.01</v>
      </c>
      <c r="AX1607" s="48"/>
      <c r="AY1607" s="48"/>
      <c r="AZ1607" s="49">
        <v>0</v>
      </c>
      <c r="BA1607" s="48"/>
      <c r="BB1607" s="48"/>
      <c r="BC1607" s="44">
        <f t="shared" si="345"/>
        <v>0</v>
      </c>
      <c r="BD1607" s="50">
        <v>1</v>
      </c>
      <c r="BE1607" s="51" t="e">
        <f>IF(AX1607=1,0,IF(AY1607=1,0,IF(BC1607&gt;#REF!,#REF!,IF(OR(AZ1607&gt;0,BD1607&gt;=0),BC1607+([1]สูตร2!H1595*(100%-AZ1607)-BC1607)*BD1607,[1]สูตร2!H1595*(100%-AZ1607)))))</f>
        <v>#REF!</v>
      </c>
      <c r="BF1607" s="31"/>
    </row>
    <row r="1608" spans="1:58" s="5" customFormat="1" ht="24" customHeight="1" x14ac:dyDescent="0.2">
      <c r="A1608" s="31">
        <v>515</v>
      </c>
      <c r="B1608" s="31" t="s">
        <v>65</v>
      </c>
      <c r="C1608" s="31">
        <v>12894</v>
      </c>
      <c r="D1608" s="31" t="s">
        <v>71</v>
      </c>
      <c r="E1608" s="31" t="s">
        <v>1194</v>
      </c>
      <c r="F1608" s="31"/>
      <c r="G1608" s="32" t="s">
        <v>1191</v>
      </c>
      <c r="H1608" s="31">
        <v>2</v>
      </c>
      <c r="I1608" s="31" t="s">
        <v>70</v>
      </c>
      <c r="J1608" s="31" t="s">
        <v>486</v>
      </c>
      <c r="K1608" s="31">
        <v>2</v>
      </c>
      <c r="L1608" s="31">
        <v>3</v>
      </c>
      <c r="M1608" s="31">
        <v>54</v>
      </c>
      <c r="N1608" s="33">
        <v>1154</v>
      </c>
      <c r="O1608" s="33"/>
      <c r="P1608" s="33"/>
      <c r="Q1608" s="33"/>
      <c r="R1608" s="33"/>
      <c r="S1608" s="34" t="str">
        <f t="shared" si="336"/>
        <v>1</v>
      </c>
      <c r="T1608" s="35">
        <f t="shared" si="337"/>
        <v>1154</v>
      </c>
      <c r="U1608" s="36">
        <f>INDEX([1]ราคาที่ดิน!$B:$G,MATCH($C1608,[1]ราคาที่ดิน!$A:$A,0),MATCH($B1608,[1]ราคาที่ดิน!$B$1:$G$1,0))</f>
        <v>200</v>
      </c>
      <c r="V1608" s="37">
        <f t="shared" si="346"/>
        <v>230800</v>
      </c>
      <c r="W1608" s="31"/>
      <c r="X1608" s="31"/>
      <c r="Y1608" s="31"/>
      <c r="Z1608" s="31"/>
      <c r="AA1608" s="31"/>
      <c r="AB1608" s="32"/>
      <c r="AC1608" s="38"/>
      <c r="AD1608" s="39"/>
      <c r="AE1608" s="39"/>
      <c r="AF1608" s="40" t="str">
        <f t="shared" si="338"/>
        <v/>
      </c>
      <c r="AG1608" s="41" t="str">
        <f t="shared" si="339"/>
        <v/>
      </c>
      <c r="AH1608" s="42"/>
      <c r="AI1608" s="42"/>
      <c r="AJ1608" s="42"/>
      <c r="AK1608" s="42"/>
      <c r="AL1608" s="31"/>
      <c r="AM1608" s="43" t="str">
        <f t="shared" si="340"/>
        <v>100</v>
      </c>
      <c r="AN1608" s="44">
        <f>INDEX([1]ราคาสิ่งปลูกสร้าง!$D$6:$CC$47,MATCH($AD1608,[1]ราคาสิ่งปลูกสร้าง!$B$6:$B$45,0),MATCH($C$7,[1]ราคาสิ่งปลูกสร้าง!$D$5:$CC$5,0))</f>
        <v>0</v>
      </c>
      <c r="AO1608" s="44">
        <f t="shared" si="341"/>
        <v>0</v>
      </c>
      <c r="AP1608" s="45">
        <f t="shared" si="342"/>
        <v>0</v>
      </c>
      <c r="AQ1608" s="40">
        <f>IF(AP1608=0,0,INDEX([1]ค่าเสื่อมสิ่งปลูกสร้าง!$A$5:$D$105,MATCH($AP1608,[1]ค่าเสื่อมสิ่งปลูกสร้าง!$A$5:$A$105,0),MATCH(AE1608,[1]ค่าเสื่อมสิ่งปลูกสร้าง!$A$3:$D$3)))</f>
        <v>0</v>
      </c>
      <c r="AR1608" s="44">
        <f t="shared" si="347"/>
        <v>0</v>
      </c>
      <c r="AS1608" s="44">
        <f t="shared" si="348"/>
        <v>230800</v>
      </c>
      <c r="AT1608" s="44">
        <f t="shared" si="349"/>
        <v>230800</v>
      </c>
      <c r="AU1608" s="46">
        <v>0</v>
      </c>
      <c r="AV1608" s="44">
        <f t="shared" si="343"/>
        <v>230800</v>
      </c>
      <c r="AW1608" s="47" t="str">
        <f t="shared" si="344"/>
        <v>0.01</v>
      </c>
      <c r="AX1608" s="48"/>
      <c r="AY1608" s="48"/>
      <c r="AZ1608" s="49">
        <v>0</v>
      </c>
      <c r="BA1608" s="48"/>
      <c r="BB1608" s="48"/>
      <c r="BC1608" s="44">
        <f t="shared" si="345"/>
        <v>0</v>
      </c>
      <c r="BD1608" s="50">
        <v>1</v>
      </c>
      <c r="BE1608" s="51" t="e">
        <f>IF(AX1608=1,0,IF(AY1608=1,0,IF(BC1608&gt;#REF!,#REF!,IF(OR(AZ1608&gt;0,BD1608&gt;=0),BC1608+([1]สูตร2!H1596*(100%-AZ1608)-BC1608)*BD1608,[1]สูตร2!H1596*(100%-AZ1608)))))</f>
        <v>#REF!</v>
      </c>
      <c r="BF1608" s="31"/>
    </row>
    <row r="1609" spans="1:58" s="5" customFormat="1" ht="24" customHeight="1" x14ac:dyDescent="0.2">
      <c r="A1609" s="31">
        <v>516</v>
      </c>
      <c r="B1609" s="31" t="s">
        <v>65</v>
      </c>
      <c r="C1609" s="31">
        <v>917</v>
      </c>
      <c r="D1609" s="31" t="s">
        <v>470</v>
      </c>
      <c r="E1609" s="31" t="s">
        <v>1195</v>
      </c>
      <c r="F1609" s="31"/>
      <c r="G1609" s="32" t="s">
        <v>1196</v>
      </c>
      <c r="H1609" s="31">
        <v>267</v>
      </c>
      <c r="I1609" s="31">
        <v>2236</v>
      </c>
      <c r="J1609" s="31" t="s">
        <v>486</v>
      </c>
      <c r="K1609" s="31">
        <v>1</v>
      </c>
      <c r="L1609" s="31">
        <v>2</v>
      </c>
      <c r="M1609" s="31">
        <v>61</v>
      </c>
      <c r="N1609" s="33"/>
      <c r="O1609" s="33">
        <v>661</v>
      </c>
      <c r="P1609" s="33"/>
      <c r="Q1609" s="33"/>
      <c r="R1609" s="33"/>
      <c r="S1609" s="34" t="str">
        <f t="shared" si="336"/>
        <v>2</v>
      </c>
      <c r="T1609" s="35">
        <f t="shared" si="337"/>
        <v>661</v>
      </c>
      <c r="U1609" s="36">
        <f>INDEX([1]ราคาที่ดิน!$B:$G,MATCH($C1609,[1]ราคาที่ดิน!$A:$A,0),MATCH($B1609,[1]ราคาที่ดิน!$B$1:$G$1,0))</f>
        <v>200</v>
      </c>
      <c r="V1609" s="37">
        <f t="shared" si="346"/>
        <v>132200</v>
      </c>
      <c r="W1609" s="31"/>
      <c r="X1609" s="31"/>
      <c r="Y1609" s="31"/>
      <c r="Z1609" s="31"/>
      <c r="AA1609" s="31"/>
      <c r="AB1609" s="32"/>
      <c r="AC1609" s="38"/>
      <c r="AD1609" s="39"/>
      <c r="AE1609" s="39"/>
      <c r="AF1609" s="40" t="str">
        <f t="shared" si="338"/>
        <v/>
      </c>
      <c r="AG1609" s="41" t="str">
        <f t="shared" si="339"/>
        <v/>
      </c>
      <c r="AH1609" s="42"/>
      <c r="AI1609" s="42"/>
      <c r="AJ1609" s="42"/>
      <c r="AK1609" s="42"/>
      <c r="AL1609" s="31"/>
      <c r="AM1609" s="43" t="str">
        <f t="shared" si="340"/>
        <v>100</v>
      </c>
      <c r="AN1609" s="44">
        <f>INDEX([1]ราคาสิ่งปลูกสร้าง!$D$6:$CC$47,MATCH($AD1609,[1]ราคาสิ่งปลูกสร้าง!$B$6:$B$45,0),MATCH($C$7,[1]ราคาสิ่งปลูกสร้าง!$D$5:$CC$5,0))</f>
        <v>0</v>
      </c>
      <c r="AO1609" s="44">
        <f t="shared" si="341"/>
        <v>0</v>
      </c>
      <c r="AP1609" s="45">
        <f t="shared" si="342"/>
        <v>0</v>
      </c>
      <c r="AQ1609" s="40">
        <f>IF(AP1609=0,0,INDEX([1]ค่าเสื่อมสิ่งปลูกสร้าง!$A$5:$D$105,MATCH($AP1609,[1]ค่าเสื่อมสิ่งปลูกสร้าง!$A$5:$A$105,0),MATCH(AE1609,[1]ค่าเสื่อมสิ่งปลูกสร้าง!$A$3:$D$3)))</f>
        <v>0</v>
      </c>
      <c r="AR1609" s="44">
        <f t="shared" si="347"/>
        <v>0</v>
      </c>
      <c r="AS1609" s="44">
        <f t="shared" si="348"/>
        <v>132200</v>
      </c>
      <c r="AT1609" s="44">
        <f t="shared" si="349"/>
        <v>132200</v>
      </c>
      <c r="AU1609" s="46">
        <v>0</v>
      </c>
      <c r="AV1609" s="44">
        <f t="shared" si="343"/>
        <v>132200</v>
      </c>
      <c r="AW1609" s="47" t="str">
        <f t="shared" si="344"/>
        <v>0.02</v>
      </c>
      <c r="AX1609" s="48"/>
      <c r="AY1609" s="48"/>
      <c r="AZ1609" s="49">
        <v>0</v>
      </c>
      <c r="BA1609" s="48"/>
      <c r="BB1609" s="48"/>
      <c r="BC1609" s="44">
        <f t="shared" si="345"/>
        <v>0</v>
      </c>
      <c r="BD1609" s="50">
        <v>1</v>
      </c>
      <c r="BE1609" s="51" t="e">
        <f>IF(AX1609=1,0,IF(AY1609=1,0,IF(BC1609&gt;#REF!,#REF!,IF(OR(AZ1609&gt;0,BD1609&gt;=0),BC1609+([1]สูตร2!H1597*(100%-AZ1609)-BC1609)*BD1609,[1]สูตร2!H1597*(100%-AZ1609)))))</f>
        <v>#REF!</v>
      </c>
      <c r="BF1609" s="31"/>
    </row>
    <row r="1610" spans="1:58" s="5" customFormat="1" ht="24" customHeight="1" x14ac:dyDescent="0.2">
      <c r="A1610" s="31"/>
      <c r="B1610" s="31" t="s">
        <v>65</v>
      </c>
      <c r="C1610" s="31">
        <v>5139</v>
      </c>
      <c r="D1610" s="31" t="s">
        <v>470</v>
      </c>
      <c r="E1610" s="31" t="s">
        <v>1195</v>
      </c>
      <c r="F1610" s="31"/>
      <c r="G1610" s="32" t="s">
        <v>1196</v>
      </c>
      <c r="H1610" s="31">
        <v>129</v>
      </c>
      <c r="I1610" s="31">
        <v>-1165</v>
      </c>
      <c r="J1610" s="31" t="s">
        <v>486</v>
      </c>
      <c r="K1610" s="31">
        <v>14</v>
      </c>
      <c r="L1610" s="31">
        <v>2</v>
      </c>
      <c r="M1610" s="31">
        <v>67</v>
      </c>
      <c r="N1610" s="33">
        <v>5867</v>
      </c>
      <c r="O1610" s="33"/>
      <c r="P1610" s="33"/>
      <c r="Q1610" s="33"/>
      <c r="R1610" s="33"/>
      <c r="S1610" s="34" t="str">
        <f t="shared" si="336"/>
        <v>1</v>
      </c>
      <c r="T1610" s="35">
        <f t="shared" si="337"/>
        <v>5867</v>
      </c>
      <c r="U1610" s="36">
        <f>INDEX([1]ราคาที่ดิน!$B:$G,MATCH($C1610,[1]ราคาที่ดิน!$A:$A,0),MATCH($B1610,[1]ราคาที่ดิน!$B$1:$G$1,0))</f>
        <v>200</v>
      </c>
      <c r="V1610" s="37">
        <f t="shared" si="346"/>
        <v>1173400</v>
      </c>
      <c r="W1610" s="31"/>
      <c r="X1610" s="31"/>
      <c r="Y1610" s="31"/>
      <c r="Z1610" s="31"/>
      <c r="AA1610" s="31"/>
      <c r="AB1610" s="32"/>
      <c r="AC1610" s="38"/>
      <c r="AD1610" s="39"/>
      <c r="AE1610" s="39"/>
      <c r="AF1610" s="40" t="str">
        <f t="shared" si="338"/>
        <v/>
      </c>
      <c r="AG1610" s="41" t="str">
        <f t="shared" si="339"/>
        <v/>
      </c>
      <c r="AH1610" s="42"/>
      <c r="AI1610" s="42"/>
      <c r="AJ1610" s="42"/>
      <c r="AK1610" s="42"/>
      <c r="AL1610" s="31"/>
      <c r="AM1610" s="43" t="str">
        <f t="shared" si="340"/>
        <v>100</v>
      </c>
      <c r="AN1610" s="44">
        <f>INDEX([1]ราคาสิ่งปลูกสร้าง!$D$6:$CC$47,MATCH($AD1610,[1]ราคาสิ่งปลูกสร้าง!$B$6:$B$45,0),MATCH($C$7,[1]ราคาสิ่งปลูกสร้าง!$D$5:$CC$5,0))</f>
        <v>0</v>
      </c>
      <c r="AO1610" s="44">
        <f t="shared" si="341"/>
        <v>0</v>
      </c>
      <c r="AP1610" s="45">
        <f t="shared" si="342"/>
        <v>0</v>
      </c>
      <c r="AQ1610" s="40">
        <f>IF(AP1610=0,0,INDEX([1]ค่าเสื่อมสิ่งปลูกสร้าง!$A$5:$D$105,MATCH($AP1610,[1]ค่าเสื่อมสิ่งปลูกสร้าง!$A$5:$A$105,0),MATCH(AE1610,[1]ค่าเสื่อมสิ่งปลูกสร้าง!$A$3:$D$3)))</f>
        <v>0</v>
      </c>
      <c r="AR1610" s="44">
        <f t="shared" si="347"/>
        <v>0</v>
      </c>
      <c r="AS1610" s="44">
        <f t="shared" si="348"/>
        <v>1173400</v>
      </c>
      <c r="AT1610" s="44">
        <f t="shared" si="349"/>
        <v>1173400</v>
      </c>
      <c r="AU1610" s="46">
        <v>0</v>
      </c>
      <c r="AV1610" s="44">
        <f t="shared" si="343"/>
        <v>1173400</v>
      </c>
      <c r="AW1610" s="47" t="str">
        <f t="shared" si="344"/>
        <v>0.01</v>
      </c>
      <c r="AX1610" s="48"/>
      <c r="AY1610" s="48"/>
      <c r="AZ1610" s="49">
        <v>0</v>
      </c>
      <c r="BA1610" s="48"/>
      <c r="BB1610" s="48"/>
      <c r="BC1610" s="44">
        <f t="shared" si="345"/>
        <v>0</v>
      </c>
      <c r="BD1610" s="50">
        <v>1</v>
      </c>
      <c r="BE1610" s="51" t="e">
        <f>IF(AX1610=1,0,IF(AY1610=1,0,IF(BC1610&gt;#REF!,#REF!,IF(OR(AZ1610&gt;0,BD1610&gt;=0),BC1610+([1]สูตร2!H1598*(100%-AZ1610)-BC1610)*BD1610,[1]สูตร2!H1598*(100%-AZ1610)))))</f>
        <v>#REF!</v>
      </c>
      <c r="BF1610" s="31"/>
    </row>
    <row r="1611" spans="1:58" s="5" customFormat="1" ht="24" customHeight="1" x14ac:dyDescent="0.2">
      <c r="A1611" s="31"/>
      <c r="B1611" s="31" t="s">
        <v>432</v>
      </c>
      <c r="C1611" s="31">
        <v>2</v>
      </c>
      <c r="D1611" s="31" t="s">
        <v>470</v>
      </c>
      <c r="E1611" s="31" t="s">
        <v>1195</v>
      </c>
      <c r="F1611" s="31"/>
      <c r="G1611" s="32" t="s">
        <v>1196</v>
      </c>
      <c r="H1611" s="31" t="s">
        <v>104</v>
      </c>
      <c r="I1611" s="31" t="s">
        <v>104</v>
      </c>
      <c r="J1611" s="31" t="s">
        <v>486</v>
      </c>
      <c r="K1611" s="31">
        <v>3</v>
      </c>
      <c r="L1611" s="31">
        <v>0</v>
      </c>
      <c r="M1611" s="31">
        <v>0</v>
      </c>
      <c r="N1611" s="33">
        <v>1200</v>
      </c>
      <c r="O1611" s="33"/>
      <c r="P1611" s="33"/>
      <c r="Q1611" s="33"/>
      <c r="R1611" s="33"/>
      <c r="S1611" s="34" t="str">
        <f t="shared" si="336"/>
        <v>1</v>
      </c>
      <c r="T1611" s="35">
        <f t="shared" si="337"/>
        <v>1200</v>
      </c>
      <c r="U1611" s="36" t="str">
        <f>INDEX([1]ราคาที่ดิน!$B:$G,MATCH($C1611,[1]ราคาที่ดิน!$A:$A,0),MATCH($B1611,[1]ราคาที่ดิน!$B$1:$G$1,0))</f>
        <v>150</v>
      </c>
      <c r="V1611" s="37">
        <f t="shared" si="346"/>
        <v>180000</v>
      </c>
      <c r="W1611" s="31"/>
      <c r="X1611" s="31"/>
      <c r="Y1611" s="31"/>
      <c r="Z1611" s="31"/>
      <c r="AA1611" s="31"/>
      <c r="AB1611" s="32"/>
      <c r="AC1611" s="38"/>
      <c r="AD1611" s="39"/>
      <c r="AE1611" s="39"/>
      <c r="AF1611" s="40" t="str">
        <f t="shared" si="338"/>
        <v/>
      </c>
      <c r="AG1611" s="41" t="str">
        <f t="shared" si="339"/>
        <v/>
      </c>
      <c r="AH1611" s="42"/>
      <c r="AI1611" s="42"/>
      <c r="AJ1611" s="42"/>
      <c r="AK1611" s="42"/>
      <c r="AL1611" s="31"/>
      <c r="AM1611" s="43" t="str">
        <f t="shared" si="340"/>
        <v>100</v>
      </c>
      <c r="AN1611" s="44">
        <f>INDEX([1]ราคาสิ่งปลูกสร้าง!$D$6:$CC$47,MATCH($AD1611,[1]ราคาสิ่งปลูกสร้าง!$B$6:$B$45,0),MATCH($C$7,[1]ราคาสิ่งปลูกสร้าง!$D$5:$CC$5,0))</f>
        <v>0</v>
      </c>
      <c r="AO1611" s="44">
        <f t="shared" si="341"/>
        <v>0</v>
      </c>
      <c r="AP1611" s="45">
        <f t="shared" si="342"/>
        <v>0</v>
      </c>
      <c r="AQ1611" s="40">
        <f>IF(AP1611=0,0,INDEX([1]ค่าเสื่อมสิ่งปลูกสร้าง!$A$5:$D$105,MATCH($AP1611,[1]ค่าเสื่อมสิ่งปลูกสร้าง!$A$5:$A$105,0),MATCH(AE1611,[1]ค่าเสื่อมสิ่งปลูกสร้าง!$A$3:$D$3)))</f>
        <v>0</v>
      </c>
      <c r="AR1611" s="44">
        <f t="shared" si="347"/>
        <v>0</v>
      </c>
      <c r="AS1611" s="44">
        <f t="shared" si="348"/>
        <v>180000</v>
      </c>
      <c r="AT1611" s="44">
        <f t="shared" si="349"/>
        <v>180000</v>
      </c>
      <c r="AU1611" s="46">
        <v>0</v>
      </c>
      <c r="AV1611" s="44">
        <f t="shared" si="343"/>
        <v>180000</v>
      </c>
      <c r="AW1611" s="47" t="str">
        <f t="shared" si="344"/>
        <v>0.01</v>
      </c>
      <c r="AX1611" s="48"/>
      <c r="AY1611" s="48"/>
      <c r="AZ1611" s="49">
        <v>0</v>
      </c>
      <c r="BA1611" s="48"/>
      <c r="BB1611" s="48"/>
      <c r="BC1611" s="44">
        <f t="shared" si="345"/>
        <v>0</v>
      </c>
      <c r="BD1611" s="50">
        <v>1</v>
      </c>
      <c r="BE1611" s="51" t="e">
        <f>IF(AX1611=1,0,IF(AY1611=1,0,IF(BC1611&gt;#REF!,#REF!,IF(OR(AZ1611&gt;0,BD1611&gt;=0),BC1611+([1]สูตร2!H1599*(100%-AZ1611)-BC1611)*BD1611,[1]สูตร2!H1599*(100%-AZ1611)))))</f>
        <v>#REF!</v>
      </c>
      <c r="BF1611" s="31"/>
    </row>
    <row r="1612" spans="1:58" s="5" customFormat="1" ht="24" customHeight="1" x14ac:dyDescent="0.2">
      <c r="A1612" s="31">
        <v>517</v>
      </c>
      <c r="B1612" s="31" t="s">
        <v>65</v>
      </c>
      <c r="C1612" s="31">
        <v>685</v>
      </c>
      <c r="D1612" s="31" t="s">
        <v>66</v>
      </c>
      <c r="E1612" s="31" t="s">
        <v>1197</v>
      </c>
      <c r="F1612" s="31"/>
      <c r="G1612" s="32" t="s">
        <v>1196</v>
      </c>
      <c r="H1612" s="31">
        <v>433</v>
      </c>
      <c r="I1612" s="31">
        <v>2147</v>
      </c>
      <c r="J1612" s="31" t="s">
        <v>486</v>
      </c>
      <c r="K1612" s="31">
        <v>4</v>
      </c>
      <c r="L1612" s="31">
        <v>3</v>
      </c>
      <c r="M1612" s="31">
        <v>66</v>
      </c>
      <c r="N1612" s="33">
        <v>1966</v>
      </c>
      <c r="O1612" s="33"/>
      <c r="P1612" s="33"/>
      <c r="Q1612" s="33"/>
      <c r="R1612" s="33"/>
      <c r="S1612" s="34" t="str">
        <f t="shared" si="336"/>
        <v>1</v>
      </c>
      <c r="T1612" s="35">
        <f t="shared" si="337"/>
        <v>1966</v>
      </c>
      <c r="U1612" s="36">
        <f>INDEX([1]ราคาที่ดิน!$B:$G,MATCH($C1612,[1]ราคาที่ดิน!$A:$A,0),MATCH($B1612,[1]ราคาที่ดิน!$B$1:$G$1,0))</f>
        <v>200</v>
      </c>
      <c r="V1612" s="37">
        <f t="shared" si="346"/>
        <v>393200</v>
      </c>
      <c r="W1612" s="31"/>
      <c r="X1612" s="31"/>
      <c r="Y1612" s="31"/>
      <c r="Z1612" s="31"/>
      <c r="AA1612" s="31"/>
      <c r="AB1612" s="32"/>
      <c r="AC1612" s="38"/>
      <c r="AD1612" s="39"/>
      <c r="AE1612" s="39"/>
      <c r="AF1612" s="40" t="str">
        <f t="shared" si="338"/>
        <v/>
      </c>
      <c r="AG1612" s="41" t="str">
        <f t="shared" si="339"/>
        <v/>
      </c>
      <c r="AH1612" s="42"/>
      <c r="AI1612" s="42"/>
      <c r="AJ1612" s="42"/>
      <c r="AK1612" s="42"/>
      <c r="AL1612" s="31"/>
      <c r="AM1612" s="43" t="str">
        <f t="shared" si="340"/>
        <v>100</v>
      </c>
      <c r="AN1612" s="44">
        <f>INDEX([1]ราคาสิ่งปลูกสร้าง!$D$6:$CC$47,MATCH($AD1612,[1]ราคาสิ่งปลูกสร้าง!$B$6:$B$45,0),MATCH($C$7,[1]ราคาสิ่งปลูกสร้าง!$D$5:$CC$5,0))</f>
        <v>0</v>
      </c>
      <c r="AO1612" s="44">
        <f t="shared" si="341"/>
        <v>0</v>
      </c>
      <c r="AP1612" s="45">
        <f t="shared" si="342"/>
        <v>0</v>
      </c>
      <c r="AQ1612" s="40">
        <f>IF(AP1612=0,0,INDEX([1]ค่าเสื่อมสิ่งปลูกสร้าง!$A$5:$D$105,MATCH($AP1612,[1]ค่าเสื่อมสิ่งปลูกสร้าง!$A$5:$A$105,0),MATCH(AE1612,[1]ค่าเสื่อมสิ่งปลูกสร้าง!$A$3:$D$3)))</f>
        <v>0</v>
      </c>
      <c r="AR1612" s="44">
        <f t="shared" si="347"/>
        <v>0</v>
      </c>
      <c r="AS1612" s="44">
        <f t="shared" si="348"/>
        <v>393200</v>
      </c>
      <c r="AT1612" s="44">
        <f t="shared" si="349"/>
        <v>393200</v>
      </c>
      <c r="AU1612" s="46">
        <v>0</v>
      </c>
      <c r="AV1612" s="44">
        <f t="shared" si="343"/>
        <v>393200</v>
      </c>
      <c r="AW1612" s="47" t="str">
        <f t="shared" si="344"/>
        <v>0.01</v>
      </c>
      <c r="AX1612" s="48"/>
      <c r="AY1612" s="48"/>
      <c r="AZ1612" s="49">
        <v>0</v>
      </c>
      <c r="BA1612" s="48"/>
      <c r="BB1612" s="48"/>
      <c r="BC1612" s="44">
        <f t="shared" si="345"/>
        <v>0</v>
      </c>
      <c r="BD1612" s="50">
        <v>1</v>
      </c>
      <c r="BE1612" s="51" t="e">
        <f>IF(AX1612=1,0,IF(AY1612=1,0,IF(BC1612&gt;#REF!,#REF!,IF(OR(AZ1612&gt;0,BD1612&gt;=0),BC1612+([1]สูตร2!H1600*(100%-AZ1612)-BC1612)*BD1612,[1]สูตร2!H1600*(100%-AZ1612)))))</f>
        <v>#REF!</v>
      </c>
      <c r="BF1612" s="31"/>
    </row>
    <row r="1613" spans="1:58" s="5" customFormat="1" ht="24" customHeight="1" x14ac:dyDescent="0.2">
      <c r="A1613" s="31"/>
      <c r="B1613" s="31" t="s">
        <v>93</v>
      </c>
      <c r="C1613" s="31" t="s">
        <v>104</v>
      </c>
      <c r="D1613" s="31" t="s">
        <v>66</v>
      </c>
      <c r="E1613" s="31" t="s">
        <v>1198</v>
      </c>
      <c r="F1613" s="31"/>
      <c r="G1613" s="32" t="s">
        <v>1199</v>
      </c>
      <c r="H1613" s="31" t="s">
        <v>104</v>
      </c>
      <c r="I1613" s="31" t="s">
        <v>104</v>
      </c>
      <c r="J1613" s="31" t="s">
        <v>486</v>
      </c>
      <c r="K1613" s="31">
        <v>0</v>
      </c>
      <c r="L1613" s="31">
        <v>0</v>
      </c>
      <c r="M1613" s="31">
        <v>74</v>
      </c>
      <c r="N1613" s="33"/>
      <c r="O1613" s="33">
        <v>74</v>
      </c>
      <c r="P1613" s="33"/>
      <c r="Q1613" s="33"/>
      <c r="R1613" s="33"/>
      <c r="S1613" s="34" t="str">
        <f t="shared" si="336"/>
        <v>2</v>
      </c>
      <c r="T1613" s="35">
        <f t="shared" si="337"/>
        <v>74</v>
      </c>
      <c r="U1613" s="36">
        <f>INDEX([1]ราคาที่ดิน!$B:$G,MATCH($C1613,[1]ราคาที่ดิน!$A:$A,0),MATCH($B1613,[1]ราคาที่ดิน!$B$1:$G$1,0))</f>
        <v>100</v>
      </c>
      <c r="V1613" s="37">
        <f t="shared" si="346"/>
        <v>7400</v>
      </c>
      <c r="W1613" s="31">
        <v>1</v>
      </c>
      <c r="X1613" s="31" t="s">
        <v>1199</v>
      </c>
      <c r="Y1613" s="31" t="s">
        <v>66</v>
      </c>
      <c r="Z1613" s="31" t="s">
        <v>1198</v>
      </c>
      <c r="AA1613" s="31"/>
      <c r="AB1613" s="32" t="s">
        <v>1199</v>
      </c>
      <c r="AC1613" s="38"/>
      <c r="AD1613" s="39" t="s">
        <v>73</v>
      </c>
      <c r="AE1613" s="39" t="s">
        <v>74</v>
      </c>
      <c r="AF1613" s="40" t="str">
        <f t="shared" si="338"/>
        <v>2</v>
      </c>
      <c r="AG1613" s="41">
        <f t="shared" si="339"/>
        <v>119.28</v>
      </c>
      <c r="AH1613" s="42"/>
      <c r="AI1613" s="42">
        <v>119.28</v>
      </c>
      <c r="AJ1613" s="42"/>
      <c r="AK1613" s="42"/>
      <c r="AL1613" s="31">
        <v>20</v>
      </c>
      <c r="AM1613" s="43" t="str">
        <f t="shared" si="340"/>
        <v>100</v>
      </c>
      <c r="AN1613" s="44">
        <f>INDEX([1]ราคาสิ่งปลูกสร้าง!$D$6:$CC$47,MATCH($AD1613,[1]ราคาสิ่งปลูกสร้าง!$B$6:$B$45,0),MATCH($C$7,[1]ราคาสิ่งปลูกสร้าง!$D$5:$CC$5,0))</f>
        <v>6500</v>
      </c>
      <c r="AO1613" s="44">
        <f t="shared" si="341"/>
        <v>775320</v>
      </c>
      <c r="AP1613" s="45">
        <f t="shared" si="342"/>
        <v>20</v>
      </c>
      <c r="AQ1613" s="40">
        <f>IF(AP1613=0,0,INDEX([1]ค่าเสื่อมสิ่งปลูกสร้าง!$A$5:$D$105,MATCH($AP1613,[1]ค่าเสื่อมสิ่งปลูกสร้าง!$A$5:$A$105,0),MATCH(AE1613,[1]ค่าเสื่อมสิ่งปลูกสร้าง!$A$3:$D$3)))</f>
        <v>30</v>
      </c>
      <c r="AR1613" s="44">
        <f t="shared" si="347"/>
        <v>542724</v>
      </c>
      <c r="AS1613" s="44">
        <f t="shared" si="348"/>
        <v>550124</v>
      </c>
      <c r="AT1613" s="44">
        <f t="shared" si="349"/>
        <v>550124</v>
      </c>
      <c r="AU1613" s="46">
        <v>0</v>
      </c>
      <c r="AV1613" s="44">
        <f t="shared" si="343"/>
        <v>550124</v>
      </c>
      <c r="AW1613" s="47" t="str">
        <f t="shared" si="344"/>
        <v>0.02</v>
      </c>
      <c r="AX1613" s="48"/>
      <c r="AY1613" s="48"/>
      <c r="AZ1613" s="49">
        <v>0</v>
      </c>
      <c r="BA1613" s="48"/>
      <c r="BB1613" s="48"/>
      <c r="BC1613" s="44">
        <f t="shared" si="345"/>
        <v>0</v>
      </c>
      <c r="BD1613" s="50">
        <v>1</v>
      </c>
      <c r="BE1613" s="51" t="e">
        <f>IF(AX1613=1,0,IF(AY1613=1,0,IF(BC1613&gt;#REF!,#REF!,IF(OR(AZ1613&gt;0,BD1613&gt;=0),BC1613+([1]สูตร2!H1601*(100%-AZ1613)-BC1613)*BD1613,[1]สูตร2!H1601*(100%-AZ1613)))))</f>
        <v>#REF!</v>
      </c>
      <c r="BF1613" s="31"/>
    </row>
    <row r="1614" spans="1:58" s="5" customFormat="1" ht="24" customHeight="1" x14ac:dyDescent="0.2">
      <c r="A1614" s="31"/>
      <c r="B1614" s="31" t="s">
        <v>93</v>
      </c>
      <c r="C1614" s="31" t="s">
        <v>104</v>
      </c>
      <c r="D1614" s="31" t="s">
        <v>66</v>
      </c>
      <c r="E1614" s="31" t="s">
        <v>1198</v>
      </c>
      <c r="F1614" s="31"/>
      <c r="G1614" s="32" t="s">
        <v>1199</v>
      </c>
      <c r="H1614" s="31" t="s">
        <v>104</v>
      </c>
      <c r="I1614" s="31" t="s">
        <v>104</v>
      </c>
      <c r="J1614" s="31" t="s">
        <v>486</v>
      </c>
      <c r="K1614" s="31">
        <v>0</v>
      </c>
      <c r="L1614" s="31">
        <v>0</v>
      </c>
      <c r="M1614" s="31">
        <v>50</v>
      </c>
      <c r="N1614" s="33"/>
      <c r="O1614" s="33">
        <v>50</v>
      </c>
      <c r="P1614" s="33"/>
      <c r="Q1614" s="33"/>
      <c r="R1614" s="33"/>
      <c r="S1614" s="34" t="str">
        <f t="shared" si="336"/>
        <v>2</v>
      </c>
      <c r="T1614" s="35">
        <f t="shared" si="337"/>
        <v>50</v>
      </c>
      <c r="U1614" s="36">
        <f>INDEX([1]ราคาที่ดิน!$B:$G,MATCH($C1614,[1]ราคาที่ดิน!$A:$A,0),MATCH($B1614,[1]ราคาที่ดิน!$B$1:$G$1,0))</f>
        <v>100</v>
      </c>
      <c r="V1614" s="37">
        <f t="shared" si="346"/>
        <v>5000</v>
      </c>
      <c r="W1614" s="31">
        <v>2</v>
      </c>
      <c r="X1614" s="31" t="s">
        <v>1199</v>
      </c>
      <c r="Y1614" s="31" t="s">
        <v>66</v>
      </c>
      <c r="Z1614" s="31" t="s">
        <v>1198</v>
      </c>
      <c r="AA1614" s="31"/>
      <c r="AB1614" s="32" t="s">
        <v>1199</v>
      </c>
      <c r="AC1614" s="38"/>
      <c r="AD1614" s="39" t="s">
        <v>75</v>
      </c>
      <c r="AE1614" s="39" t="s">
        <v>76</v>
      </c>
      <c r="AF1614" s="40" t="str">
        <f t="shared" si="338"/>
        <v>1</v>
      </c>
      <c r="AG1614" s="41">
        <f t="shared" si="339"/>
        <v>22</v>
      </c>
      <c r="AH1614" s="42">
        <v>22</v>
      </c>
      <c r="AI1614" s="42"/>
      <c r="AJ1614" s="42"/>
      <c r="AK1614" s="42"/>
      <c r="AL1614" s="31">
        <v>11</v>
      </c>
      <c r="AM1614" s="43" t="str">
        <f t="shared" si="340"/>
        <v>100</v>
      </c>
      <c r="AN1614" s="44">
        <f>INDEX([1]ราคาสิ่งปลูกสร้าง!$D$6:$CC$47,MATCH($AD1614,[1]ราคาสิ่งปลูกสร้าง!$B$6:$B$45,0),MATCH($C$7,[1]ราคาสิ่งปลูกสร้าง!$D$5:$CC$5,0))</f>
        <v>5400</v>
      </c>
      <c r="AO1614" s="44">
        <f t="shared" si="341"/>
        <v>118800</v>
      </c>
      <c r="AP1614" s="45">
        <f t="shared" si="342"/>
        <v>11</v>
      </c>
      <c r="AQ1614" s="40">
        <f>IF(AP1614=0,0,INDEX([1]ค่าเสื่อมสิ่งปลูกสร้าง!$A$5:$D$105,MATCH($AP1614,[1]ค่าเสื่อมสิ่งปลูกสร้าง!$A$5:$A$105,0),MATCH(AE1614,[1]ค่าเสื่อมสิ่งปลูกสร้าง!$A$3:$D$3)))</f>
        <v>45</v>
      </c>
      <c r="AR1614" s="44">
        <f t="shared" si="347"/>
        <v>65340.000000000007</v>
      </c>
      <c r="AS1614" s="44">
        <f t="shared" si="348"/>
        <v>70340</v>
      </c>
      <c r="AT1614" s="44">
        <f t="shared" si="349"/>
        <v>70340</v>
      </c>
      <c r="AU1614" s="46">
        <v>0</v>
      </c>
      <c r="AV1614" s="44">
        <f t="shared" si="343"/>
        <v>70340</v>
      </c>
      <c r="AW1614" s="47" t="str">
        <f t="shared" si="344"/>
        <v>0.01</v>
      </c>
      <c r="AX1614" s="48"/>
      <c r="AY1614" s="48"/>
      <c r="AZ1614" s="49">
        <v>0</v>
      </c>
      <c r="BA1614" s="48"/>
      <c r="BB1614" s="48"/>
      <c r="BC1614" s="44">
        <f t="shared" si="345"/>
        <v>0</v>
      </c>
      <c r="BD1614" s="50">
        <v>1</v>
      </c>
      <c r="BE1614" s="51" t="e">
        <f>IF(AX1614=1,0,IF(AY1614=1,0,IF(BC1614&gt;#REF!,#REF!,IF(OR(AZ1614&gt;0,BD1614&gt;=0),BC1614+([1]สูตร2!H1602*(100%-AZ1614)-BC1614)*BD1614,[1]สูตร2!H1602*(100%-AZ1614)))))</f>
        <v>#REF!</v>
      </c>
      <c r="BF1614" s="31"/>
    </row>
    <row r="1615" spans="1:58" s="5" customFormat="1" ht="24" customHeight="1" x14ac:dyDescent="0.2">
      <c r="A1615" s="31"/>
      <c r="B1615" s="31" t="s">
        <v>93</v>
      </c>
      <c r="C1615" s="31" t="s">
        <v>104</v>
      </c>
      <c r="D1615" s="31" t="s">
        <v>66</v>
      </c>
      <c r="E1615" s="31" t="s">
        <v>1198</v>
      </c>
      <c r="F1615" s="31"/>
      <c r="G1615" s="32" t="s">
        <v>1200</v>
      </c>
      <c r="H1615" s="31" t="s">
        <v>104</v>
      </c>
      <c r="I1615" s="31" t="s">
        <v>104</v>
      </c>
      <c r="J1615" s="31" t="s">
        <v>486</v>
      </c>
      <c r="K1615" s="31">
        <v>0</v>
      </c>
      <c r="L1615" s="31">
        <v>0</v>
      </c>
      <c r="M1615" s="31">
        <v>50</v>
      </c>
      <c r="N1615" s="33"/>
      <c r="O1615" s="33">
        <v>50</v>
      </c>
      <c r="P1615" s="33"/>
      <c r="Q1615" s="33"/>
      <c r="R1615" s="33"/>
      <c r="S1615" s="34" t="str">
        <f t="shared" ref="S1615:S1678" si="350">IF(N1615&gt;=1,"1",IF(O1615&gt;=1,"2",IF(P1615&gt;=1,"3",IF(Q1615&gt;=1,"4",IF(R1615&gt;=1,"5","")))))</f>
        <v>2</v>
      </c>
      <c r="T1615" s="35">
        <f t="shared" ref="T1615:T1678" si="351">N1615+O1615+P1615+Q1615+R1615</f>
        <v>50</v>
      </c>
      <c r="U1615" s="36">
        <f>INDEX([1]ราคาที่ดิน!$B:$G,MATCH($C1615,[1]ราคาที่ดิน!$A:$A,0),MATCH($B1615,[1]ราคาที่ดิน!$B$1:$G$1,0))</f>
        <v>100</v>
      </c>
      <c r="V1615" s="37">
        <f t="shared" si="346"/>
        <v>5000</v>
      </c>
      <c r="W1615" s="31">
        <v>3</v>
      </c>
      <c r="X1615" s="31" t="s">
        <v>1200</v>
      </c>
      <c r="Y1615" s="31" t="s">
        <v>66</v>
      </c>
      <c r="Z1615" s="31" t="s">
        <v>1198</v>
      </c>
      <c r="AA1615" s="31"/>
      <c r="AB1615" s="32" t="s">
        <v>1200</v>
      </c>
      <c r="AC1615" s="38"/>
      <c r="AD1615" s="39" t="s">
        <v>77</v>
      </c>
      <c r="AE1615" s="39" t="s">
        <v>76</v>
      </c>
      <c r="AF1615" s="40" t="str">
        <f t="shared" ref="AF1615:AF1678" si="352">IF(AH1615&gt;=1,"1",IF(AI1615&gt;=1,"2",IF(AJ1615&gt;=1,"3",IF(AK1615&gt;=1,"4",""))))</f>
        <v>1</v>
      </c>
      <c r="AG1615" s="41">
        <f t="shared" ref="AG1615:AG1678" si="353">IF(AH1615&gt;=1,AH1615,IF(AI1615&gt;=1,AI1615,IF(AJ1615&gt;=1,AJ1615,IF(AK1615&gt;=1,AK1615,""))))</f>
        <v>38.28</v>
      </c>
      <c r="AH1615" s="42">
        <v>38.28</v>
      </c>
      <c r="AI1615" s="42"/>
      <c r="AJ1615" s="42"/>
      <c r="AK1615" s="42"/>
      <c r="AL1615" s="31">
        <v>5</v>
      </c>
      <c r="AM1615" s="43" t="str">
        <f t="shared" ref="AM1615:AM1678" si="354">IF(OR(S1615&gt;=1,AF1615&gt;=1),"100","")</f>
        <v>100</v>
      </c>
      <c r="AN1615" s="44">
        <f>INDEX([1]ราคาสิ่งปลูกสร้าง!$D$6:$CC$47,MATCH($AD1615,[1]ราคาสิ่งปลูกสร้าง!$B$6:$B$45,0),MATCH($C$7,[1]ราคาสิ่งปลูกสร้าง!$D$5:$CC$5,0))</f>
        <v>2050</v>
      </c>
      <c r="AO1615" s="44">
        <f t="shared" ref="AO1615:AO1678" si="355">(AH1615+AI1615+AJ1615+AK1615)*$AN1615</f>
        <v>78474</v>
      </c>
      <c r="AP1615" s="45">
        <f t="shared" ref="AP1615:AP1678" si="356">AL1615</f>
        <v>5</v>
      </c>
      <c r="AQ1615" s="40">
        <f>IF(AP1615=0,0,INDEX([1]ค่าเสื่อมสิ่งปลูกสร้าง!$A$5:$D$105,MATCH($AP1615,[1]ค่าเสื่อมสิ่งปลูกสร้าง!$A$5:$A$105,0),MATCH(AE1615,[1]ค่าเสื่อมสิ่งปลูกสร้าง!$A$3:$D$3)))</f>
        <v>15</v>
      </c>
      <c r="AR1615" s="44">
        <f t="shared" si="347"/>
        <v>66702.899999999994</v>
      </c>
      <c r="AS1615" s="44">
        <f t="shared" si="348"/>
        <v>71702.899999999994</v>
      </c>
      <c r="AT1615" s="44">
        <f t="shared" si="349"/>
        <v>71702.899999999994</v>
      </c>
      <c r="AU1615" s="46">
        <v>0</v>
      </c>
      <c r="AV1615" s="44">
        <f t="shared" ref="AV1615:AV1678" si="357">IF($AT1615-$AU1615&lt;0,0,$AT1615-$AU1615)</f>
        <v>71702.899999999994</v>
      </c>
      <c r="AW1615" s="47" t="str">
        <f t="shared" ref="AW1615:AW1678" si="358">IF(OR(N1615&gt;=1,AH1615&gt;=1)*AND(AV1615=0),"0",IF(OR(N1615&gt;=1,AH1615&gt;=1)*AND(AV1615&lt;=75000000),"0.01",IF(OR(N1615&gt;=1,AH1615&gt;=1)*AND(AV1615&lt;=100000000),"0.01/0.03",IF(OR(N1615&gt;=1,AH1615&gt;=1)*AND(AV1615&lt;=500000000),"0.01/0.03/0.05",IF(OR(N1615&gt;=1,AH1615&gt;=1)*AND(AV1615&lt;=1000000000),"0.01/0.03/0.05/0.07",IF(OR(N1615&gt;=1,AH1615&gt;=1)*AND(AV1615&gt;100000000),"0.01/0.03/0.05/0.07/0.1",IF(AND(AC1615=1,AV1615=0),"0",IF(AND(AC1615=1,AV1615&lt;=25000000),"0.03",IF(AND(AC1615=1,AV1615&lt;=50000000),"0.03/0.05",IF(AND(AC1615=1,AV1615&gt;50000000),"0.03/0.05/0.1",IF(AND(AC1615=2,AV1615=0),"0",IF(AND(AC1615=2,AV1615&lt;=40000000),"0.02",IF(AND(AC1615=2,AV1615&lt;=65000000),"0.02/0.03",IF(AND(AC1615=2,AV1615&lt;=90000000),"0.02/0.03/0.05",IF(AND(AC1615=2,AV1615&gt;90000000),"0.02/0.03/0.05/0.1",IF(AND(AC1615=1,AV1615&gt;50000000),"0.1",IF(OR(O1615&gt;=1,AI1615&gt;=1)*AND(AV1615=0),"0",IF(OR(O1615&gt;=1,AI1615&gt;=1)*AND(AV1615&lt;=50000000),"0.02",IF(OR(O1615&gt;=1,AI1615&gt;=1)*AND(AV1615&lt;=75000000),"0.02/0.03",IF(OR(O1615&gt;=1,AI1615&gt;=1)*AND(AV1615&lt;=100000000),"0.02/0.03/0.05",IF(OR(O1615&gt;=1,AI1615&gt;=1)*AND(AV1615&gt;100000000),"0.02/0.03/0.05/0.1",IF(OR(P1615&gt;=1,AJ1615&gt;=1)*AND(AV1615=0),"0",IF(OR(P1615&gt;=1,AJ1615&gt;=1)*AND(AV1615&lt;=50000000),"0.3",IF(OR(P1615&gt;=1,AJ1615&gt;=1)*AND(AV1615&lt;=200000000),"0.3/0.4",IF(OR(P1615&gt;=1,AJ1615&gt;=1)*AND(AV1615&lt;=1000000000),"0.3/0.4/0.5",IF(OR(P1615&gt;=1,AJ1615&gt;=1)*AND(AV1615&lt;=5000000000),"0.3/0.4/0.5/0.6",IF(OR(P1615&gt;=1,AJ1615&gt;=1)*AND(AV1615&gt;5000000000),"0.3/0.4/0.5/0.6/0.7",IF(OR(Q1615&gt;=1,AK1615&gt;=1)*AND(AV1615=0),"0",IF(OR(Q1615&gt;=1,AK1615&gt;=1)*AND(AV1615&lt;=50000000),"0.3",IF(OR(Q1615&gt;=1,AK1615&gt;=1)*AND(AV1615&lt;=200000000),"0.3/0.4",IF(OR(Q1615&gt;=1,AK1615&gt;=1)*AND(AV1615&lt;=1000000000),"0.3/0.4/0.5",IF(OR(Q1615&gt;=1,AK1615&gt;=1)*AND(AV1615&lt;=5000000000),"0.3/0.4/0.5/0.6",IF(OR(Q1615&gt;=1,AK1615&gt;=1)*AND(AV1615&gt;5000000000),"0.3/0.4/0.5/0.6/0.7")))))))))))))))))))))))))))))))))</f>
        <v>0.01</v>
      </c>
      <c r="AX1615" s="48"/>
      <c r="AY1615" s="48"/>
      <c r="AZ1615" s="49">
        <v>0</v>
      </c>
      <c r="BA1615" s="48"/>
      <c r="BB1615" s="48"/>
      <c r="BC1615" s="44">
        <f t="shared" ref="BC1615:BC1678" si="359">BA1615+BB1615</f>
        <v>0</v>
      </c>
      <c r="BD1615" s="50">
        <v>1</v>
      </c>
      <c r="BE1615" s="51" t="e">
        <f>IF(AX1615=1,0,IF(AY1615=1,0,IF(BC1615&gt;#REF!,#REF!,IF(OR(AZ1615&gt;0,BD1615&gt;=0),BC1615+([1]สูตร2!H1603*(100%-AZ1615)-BC1615)*BD1615,[1]สูตร2!H1603*(100%-AZ1615)))))</f>
        <v>#REF!</v>
      </c>
      <c r="BF1615" s="31"/>
    </row>
    <row r="1616" spans="1:58" s="5" customFormat="1" ht="24" customHeight="1" x14ac:dyDescent="0.2">
      <c r="A1616" s="31"/>
      <c r="B1616" s="31" t="s">
        <v>93</v>
      </c>
      <c r="C1616" s="31" t="s">
        <v>104</v>
      </c>
      <c r="D1616" s="31" t="s">
        <v>66</v>
      </c>
      <c r="E1616" s="31" t="s">
        <v>1198</v>
      </c>
      <c r="F1616" s="31"/>
      <c r="G1616" s="32" t="s">
        <v>1201</v>
      </c>
      <c r="H1616" s="31" t="s">
        <v>104</v>
      </c>
      <c r="I1616" s="31" t="s">
        <v>104</v>
      </c>
      <c r="J1616" s="31" t="s">
        <v>486</v>
      </c>
      <c r="K1616" s="31">
        <v>0</v>
      </c>
      <c r="L1616" s="31">
        <v>0</v>
      </c>
      <c r="M1616" s="31">
        <v>26</v>
      </c>
      <c r="N1616" s="33"/>
      <c r="O1616" s="33">
        <v>26</v>
      </c>
      <c r="P1616" s="33"/>
      <c r="Q1616" s="33"/>
      <c r="R1616" s="33"/>
      <c r="S1616" s="34" t="str">
        <f t="shared" si="350"/>
        <v>2</v>
      </c>
      <c r="T1616" s="35">
        <f t="shared" si="351"/>
        <v>26</v>
      </c>
      <c r="U1616" s="36">
        <f>INDEX([1]ราคาที่ดิน!$B:$G,MATCH($C1616,[1]ราคาที่ดิน!$A:$A,0),MATCH($B1616,[1]ราคาที่ดิน!$B$1:$G$1,0))</f>
        <v>100</v>
      </c>
      <c r="V1616" s="37">
        <f t="shared" si="346"/>
        <v>2600</v>
      </c>
      <c r="W1616" s="31">
        <v>4</v>
      </c>
      <c r="X1616" s="31" t="s">
        <v>1201</v>
      </c>
      <c r="Y1616" s="31" t="s">
        <v>66</v>
      </c>
      <c r="Z1616" s="31" t="s">
        <v>1198</v>
      </c>
      <c r="AA1616" s="31"/>
      <c r="AB1616" s="32" t="s">
        <v>1201</v>
      </c>
      <c r="AC1616" s="38"/>
      <c r="AD1616" s="39" t="s">
        <v>75</v>
      </c>
      <c r="AE1616" s="39" t="s">
        <v>76</v>
      </c>
      <c r="AF1616" s="40" t="str">
        <f t="shared" si="352"/>
        <v>1</v>
      </c>
      <c r="AG1616" s="41">
        <f t="shared" si="353"/>
        <v>23.04</v>
      </c>
      <c r="AH1616" s="42">
        <v>23.04</v>
      </c>
      <c r="AI1616" s="42"/>
      <c r="AJ1616" s="42"/>
      <c r="AK1616" s="42"/>
      <c r="AL1616" s="31">
        <v>12</v>
      </c>
      <c r="AM1616" s="43" t="str">
        <f t="shared" si="354"/>
        <v>100</v>
      </c>
      <c r="AN1616" s="44">
        <f>INDEX([1]ราคาสิ่งปลูกสร้าง!$D$6:$CC$47,MATCH($AD1616,[1]ราคาสิ่งปลูกสร้าง!$B$6:$B$45,0),MATCH($C$7,[1]ราคาสิ่งปลูกสร้าง!$D$5:$CC$5,0))</f>
        <v>5400</v>
      </c>
      <c r="AO1616" s="44">
        <f t="shared" si="355"/>
        <v>124416</v>
      </c>
      <c r="AP1616" s="45">
        <f t="shared" si="356"/>
        <v>12</v>
      </c>
      <c r="AQ1616" s="40">
        <f>IF(AP1616=0,0,INDEX([1]ค่าเสื่อมสิ่งปลูกสร้าง!$A$5:$D$105,MATCH($AP1616,[1]ค่าเสื่อมสิ่งปลูกสร้าง!$A$5:$A$105,0),MATCH(AE1616,[1]ค่าเสื่อมสิ่งปลูกสร้าง!$A$3:$D$3)))</f>
        <v>50</v>
      </c>
      <c r="AR1616" s="44">
        <f t="shared" si="347"/>
        <v>62208</v>
      </c>
      <c r="AS1616" s="44">
        <f t="shared" si="348"/>
        <v>64808</v>
      </c>
      <c r="AT1616" s="44">
        <f t="shared" si="349"/>
        <v>64808</v>
      </c>
      <c r="AU1616" s="46">
        <v>0</v>
      </c>
      <c r="AV1616" s="44">
        <f t="shared" si="357"/>
        <v>64808</v>
      </c>
      <c r="AW1616" s="47" t="str">
        <f t="shared" si="358"/>
        <v>0.01</v>
      </c>
      <c r="AX1616" s="48"/>
      <c r="AY1616" s="48"/>
      <c r="AZ1616" s="49">
        <v>0</v>
      </c>
      <c r="BA1616" s="48"/>
      <c r="BB1616" s="48"/>
      <c r="BC1616" s="44">
        <f t="shared" si="359"/>
        <v>0</v>
      </c>
      <c r="BD1616" s="50">
        <v>1</v>
      </c>
      <c r="BE1616" s="51" t="e">
        <f>IF(AX1616=1,0,IF(AY1616=1,0,IF(BC1616&gt;#REF!,#REF!,IF(OR(AZ1616&gt;0,BD1616&gt;=0),BC1616+([1]สูตร2!H1604*(100%-AZ1616)-BC1616)*BD1616,[1]สูตร2!H1604*(100%-AZ1616)))))</f>
        <v>#REF!</v>
      </c>
      <c r="BF1616" s="31"/>
    </row>
    <row r="1617" spans="1:58" s="5" customFormat="1" ht="24" customHeight="1" x14ac:dyDescent="0.2">
      <c r="A1617" s="31"/>
      <c r="B1617" s="31" t="s">
        <v>93</v>
      </c>
      <c r="C1617" s="31" t="s">
        <v>104</v>
      </c>
      <c r="D1617" s="31" t="s">
        <v>66</v>
      </c>
      <c r="E1617" s="31" t="s">
        <v>1198</v>
      </c>
      <c r="F1617" s="31"/>
      <c r="G1617" s="32" t="s">
        <v>1199</v>
      </c>
      <c r="H1617" s="31" t="s">
        <v>104</v>
      </c>
      <c r="I1617" s="31" t="s">
        <v>104</v>
      </c>
      <c r="J1617" s="31" t="s">
        <v>486</v>
      </c>
      <c r="K1617" s="31">
        <v>0</v>
      </c>
      <c r="L1617" s="31">
        <v>0</v>
      </c>
      <c r="M1617" s="31">
        <v>25</v>
      </c>
      <c r="N1617" s="33"/>
      <c r="O1617" s="33">
        <v>25</v>
      </c>
      <c r="P1617" s="33"/>
      <c r="Q1617" s="33"/>
      <c r="R1617" s="33"/>
      <c r="S1617" s="34" t="str">
        <f t="shared" si="350"/>
        <v>2</v>
      </c>
      <c r="T1617" s="35">
        <f t="shared" si="351"/>
        <v>25</v>
      </c>
      <c r="U1617" s="36">
        <f>INDEX([1]ราคาที่ดิน!$B:$G,MATCH($C1617,[1]ราคาที่ดิน!$A:$A,0),MATCH($B1617,[1]ราคาที่ดิน!$B$1:$G$1,0))</f>
        <v>100</v>
      </c>
      <c r="V1617" s="37">
        <f t="shared" si="346"/>
        <v>2500</v>
      </c>
      <c r="W1617" s="31">
        <v>5</v>
      </c>
      <c r="X1617" s="31" t="s">
        <v>1199</v>
      </c>
      <c r="Y1617" s="31" t="s">
        <v>66</v>
      </c>
      <c r="Z1617" s="31" t="s">
        <v>1198</v>
      </c>
      <c r="AA1617" s="31"/>
      <c r="AB1617" s="32" t="s">
        <v>1199</v>
      </c>
      <c r="AC1617" s="38"/>
      <c r="AD1617" s="39" t="s">
        <v>75</v>
      </c>
      <c r="AE1617" s="39" t="s">
        <v>76</v>
      </c>
      <c r="AF1617" s="40" t="str">
        <f t="shared" si="352"/>
        <v>1</v>
      </c>
      <c r="AG1617" s="41">
        <f t="shared" si="353"/>
        <v>22.32</v>
      </c>
      <c r="AH1617" s="42">
        <v>22.32</v>
      </c>
      <c r="AI1617" s="42"/>
      <c r="AJ1617" s="42"/>
      <c r="AK1617" s="42"/>
      <c r="AL1617" s="31">
        <v>11</v>
      </c>
      <c r="AM1617" s="43" t="str">
        <f t="shared" si="354"/>
        <v>100</v>
      </c>
      <c r="AN1617" s="44">
        <f>INDEX([1]ราคาสิ่งปลูกสร้าง!$D$6:$CC$47,MATCH($AD1617,[1]ราคาสิ่งปลูกสร้าง!$B$6:$B$45,0),MATCH($C$7,[1]ราคาสิ่งปลูกสร้าง!$D$5:$CC$5,0))</f>
        <v>5400</v>
      </c>
      <c r="AO1617" s="44">
        <f t="shared" si="355"/>
        <v>120528</v>
      </c>
      <c r="AP1617" s="45">
        <f t="shared" si="356"/>
        <v>11</v>
      </c>
      <c r="AQ1617" s="40">
        <f>IF(AP1617=0,0,INDEX([1]ค่าเสื่อมสิ่งปลูกสร้าง!$A$5:$D$105,MATCH($AP1617,[1]ค่าเสื่อมสิ่งปลูกสร้าง!$A$5:$A$105,0),MATCH(AE1617,[1]ค่าเสื่อมสิ่งปลูกสร้าง!$A$3:$D$3)))</f>
        <v>45</v>
      </c>
      <c r="AR1617" s="44">
        <f t="shared" si="347"/>
        <v>66290.400000000009</v>
      </c>
      <c r="AS1617" s="44">
        <f t="shared" si="348"/>
        <v>68790.400000000009</v>
      </c>
      <c r="AT1617" s="44">
        <f t="shared" si="349"/>
        <v>68790.400000000009</v>
      </c>
      <c r="AU1617" s="46">
        <v>0</v>
      </c>
      <c r="AV1617" s="44">
        <f t="shared" si="357"/>
        <v>68790.400000000009</v>
      </c>
      <c r="AW1617" s="47" t="str">
        <f t="shared" si="358"/>
        <v>0.01</v>
      </c>
      <c r="AX1617" s="48"/>
      <c r="AY1617" s="48"/>
      <c r="AZ1617" s="49">
        <v>0</v>
      </c>
      <c r="BA1617" s="48"/>
      <c r="BB1617" s="48"/>
      <c r="BC1617" s="44">
        <f t="shared" si="359"/>
        <v>0</v>
      </c>
      <c r="BD1617" s="50">
        <v>1</v>
      </c>
      <c r="BE1617" s="51" t="e">
        <f>IF(AX1617=1,0,IF(AY1617=1,0,IF(BC1617&gt;#REF!,#REF!,IF(OR(AZ1617&gt;0,BD1617&gt;=0),BC1617+([1]สูตร2!H1605*(100%-AZ1617)-BC1617)*BD1617,[1]สูตร2!H1605*(100%-AZ1617)))))</f>
        <v>#REF!</v>
      </c>
      <c r="BF1617" s="31"/>
    </row>
    <row r="1618" spans="1:58" s="5" customFormat="1" ht="24" customHeight="1" x14ac:dyDescent="0.2">
      <c r="A1618" s="31">
        <v>518</v>
      </c>
      <c r="B1618" s="31" t="s">
        <v>65</v>
      </c>
      <c r="C1618" s="31">
        <v>681</v>
      </c>
      <c r="D1618" s="31" t="s">
        <v>71</v>
      </c>
      <c r="E1618" s="31" t="s">
        <v>1202</v>
      </c>
      <c r="F1618" s="31"/>
      <c r="G1618" s="32" t="s">
        <v>1199</v>
      </c>
      <c r="H1618" s="31">
        <v>429</v>
      </c>
      <c r="I1618" s="31">
        <v>2143</v>
      </c>
      <c r="J1618" s="31" t="s">
        <v>486</v>
      </c>
      <c r="K1618" s="31">
        <v>4</v>
      </c>
      <c r="L1618" s="31">
        <v>0</v>
      </c>
      <c r="M1618" s="31">
        <v>97</v>
      </c>
      <c r="N1618" s="33">
        <v>1697</v>
      </c>
      <c r="O1618" s="33"/>
      <c r="P1618" s="33"/>
      <c r="Q1618" s="33"/>
      <c r="R1618" s="33"/>
      <c r="S1618" s="34" t="str">
        <f t="shared" si="350"/>
        <v>1</v>
      </c>
      <c r="T1618" s="35">
        <f t="shared" si="351"/>
        <v>1697</v>
      </c>
      <c r="U1618" s="36">
        <f>INDEX([1]ราคาที่ดิน!$B:$G,MATCH($C1618,[1]ราคาที่ดิน!$A:$A,0),MATCH($B1618,[1]ราคาที่ดิน!$B$1:$G$1,0))</f>
        <v>200</v>
      </c>
      <c r="V1618" s="37">
        <f t="shared" si="346"/>
        <v>339400</v>
      </c>
      <c r="W1618" s="31"/>
      <c r="X1618" s="31"/>
      <c r="Y1618" s="31"/>
      <c r="Z1618" s="31"/>
      <c r="AA1618" s="31"/>
      <c r="AB1618" s="32"/>
      <c r="AC1618" s="38"/>
      <c r="AD1618" s="39"/>
      <c r="AE1618" s="39"/>
      <c r="AF1618" s="40" t="str">
        <f t="shared" si="352"/>
        <v/>
      </c>
      <c r="AG1618" s="41" t="str">
        <f t="shared" si="353"/>
        <v/>
      </c>
      <c r="AH1618" s="42"/>
      <c r="AI1618" s="42"/>
      <c r="AJ1618" s="42"/>
      <c r="AK1618" s="42"/>
      <c r="AL1618" s="31"/>
      <c r="AM1618" s="43" t="str">
        <f t="shared" si="354"/>
        <v>100</v>
      </c>
      <c r="AN1618" s="44">
        <f>INDEX([1]ราคาสิ่งปลูกสร้าง!$D$6:$CC$47,MATCH($AD1618,[1]ราคาสิ่งปลูกสร้าง!$B$6:$B$45,0),MATCH($C$7,[1]ราคาสิ่งปลูกสร้าง!$D$5:$CC$5,0))</f>
        <v>0</v>
      </c>
      <c r="AO1618" s="44">
        <f t="shared" si="355"/>
        <v>0</v>
      </c>
      <c r="AP1618" s="45">
        <f t="shared" si="356"/>
        <v>0</v>
      </c>
      <c r="AQ1618" s="40">
        <f>IF(AP1618=0,0,INDEX([1]ค่าเสื่อมสิ่งปลูกสร้าง!$A$5:$D$105,MATCH($AP1618,[1]ค่าเสื่อมสิ่งปลูกสร้าง!$A$5:$A$105,0),MATCH(AE1618,[1]ค่าเสื่อมสิ่งปลูกสร้าง!$A$3:$D$3)))</f>
        <v>0</v>
      </c>
      <c r="AR1618" s="44">
        <f t="shared" si="347"/>
        <v>0</v>
      </c>
      <c r="AS1618" s="44">
        <f t="shared" si="348"/>
        <v>339400</v>
      </c>
      <c r="AT1618" s="44">
        <f t="shared" si="349"/>
        <v>339400</v>
      </c>
      <c r="AU1618" s="46">
        <v>0</v>
      </c>
      <c r="AV1618" s="44">
        <f t="shared" si="357"/>
        <v>339400</v>
      </c>
      <c r="AW1618" s="47" t="str">
        <f t="shared" si="358"/>
        <v>0.01</v>
      </c>
      <c r="AX1618" s="48"/>
      <c r="AY1618" s="48"/>
      <c r="AZ1618" s="49">
        <v>0</v>
      </c>
      <c r="BA1618" s="48"/>
      <c r="BB1618" s="48"/>
      <c r="BC1618" s="44">
        <f t="shared" si="359"/>
        <v>0</v>
      </c>
      <c r="BD1618" s="50">
        <v>1</v>
      </c>
      <c r="BE1618" s="51" t="e">
        <f>IF(AX1618=1,0,IF(AY1618=1,0,IF(BC1618&gt;#REF!,#REF!,IF(OR(AZ1618&gt;0,BD1618&gt;=0),BC1618+([1]สูตร2!H1606*(100%-AZ1618)-BC1618)*BD1618,[1]สูตร2!H1606*(100%-AZ1618)))))</f>
        <v>#REF!</v>
      </c>
      <c r="BF1618" s="31"/>
    </row>
    <row r="1619" spans="1:58" s="5" customFormat="1" ht="24" customHeight="1" x14ac:dyDescent="0.2">
      <c r="A1619" s="31"/>
      <c r="B1619" s="31" t="s">
        <v>65</v>
      </c>
      <c r="C1619" s="31">
        <v>27542</v>
      </c>
      <c r="D1619" s="31" t="s">
        <v>71</v>
      </c>
      <c r="E1619" s="31" t="s">
        <v>1202</v>
      </c>
      <c r="F1619" s="31"/>
      <c r="G1619" s="32" t="s">
        <v>1199</v>
      </c>
      <c r="H1619" s="31">
        <v>91</v>
      </c>
      <c r="I1619" s="31">
        <v>1507</v>
      </c>
      <c r="J1619" s="31" t="s">
        <v>486</v>
      </c>
      <c r="K1619" s="31">
        <v>10</v>
      </c>
      <c r="L1619" s="31">
        <v>1</v>
      </c>
      <c r="M1619" s="31">
        <v>7</v>
      </c>
      <c r="N1619" s="33">
        <v>4107</v>
      </c>
      <c r="O1619" s="33"/>
      <c r="P1619" s="33"/>
      <c r="Q1619" s="33"/>
      <c r="R1619" s="33"/>
      <c r="S1619" s="34" t="str">
        <f t="shared" si="350"/>
        <v>1</v>
      </c>
      <c r="T1619" s="35">
        <f t="shared" si="351"/>
        <v>4107</v>
      </c>
      <c r="U1619" s="36">
        <f>INDEX([1]ราคาที่ดิน!$B:$G,MATCH($C1619,[1]ราคาที่ดิน!$A:$A,0),MATCH($B1619,[1]ราคาที่ดิน!$B$1:$G$1,0))</f>
        <v>200</v>
      </c>
      <c r="V1619" s="37">
        <f t="shared" ref="V1619:V1682" si="360">$T1619*$U1619</f>
        <v>821400</v>
      </c>
      <c r="W1619" s="31"/>
      <c r="X1619" s="31"/>
      <c r="Y1619" s="31"/>
      <c r="Z1619" s="31"/>
      <c r="AA1619" s="31"/>
      <c r="AB1619" s="32"/>
      <c r="AC1619" s="38"/>
      <c r="AD1619" s="39"/>
      <c r="AE1619" s="39"/>
      <c r="AF1619" s="40" t="str">
        <f t="shared" si="352"/>
        <v/>
      </c>
      <c r="AG1619" s="41" t="str">
        <f t="shared" si="353"/>
        <v/>
      </c>
      <c r="AH1619" s="42"/>
      <c r="AI1619" s="42"/>
      <c r="AJ1619" s="42"/>
      <c r="AK1619" s="42"/>
      <c r="AL1619" s="31"/>
      <c r="AM1619" s="43" t="str">
        <f t="shared" si="354"/>
        <v>100</v>
      </c>
      <c r="AN1619" s="44">
        <f>INDEX([1]ราคาสิ่งปลูกสร้าง!$D$6:$CC$47,MATCH($AD1619,[1]ราคาสิ่งปลูกสร้าง!$B$6:$B$45,0),MATCH($C$7,[1]ราคาสิ่งปลูกสร้าง!$D$5:$CC$5,0))</f>
        <v>0</v>
      </c>
      <c r="AO1619" s="44">
        <f t="shared" si="355"/>
        <v>0</v>
      </c>
      <c r="AP1619" s="45">
        <f t="shared" si="356"/>
        <v>0</v>
      </c>
      <c r="AQ1619" s="40">
        <f>IF(AP1619=0,0,INDEX([1]ค่าเสื่อมสิ่งปลูกสร้าง!$A$5:$D$105,MATCH($AP1619,[1]ค่าเสื่อมสิ่งปลูกสร้าง!$A$5:$A$105,0),MATCH(AE1619,[1]ค่าเสื่อมสิ่งปลูกสร้าง!$A$3:$D$3)))</f>
        <v>0</v>
      </c>
      <c r="AR1619" s="44">
        <f t="shared" ref="AR1619:AR1682" si="361">$AO1619*(100-$AQ1619)%</f>
        <v>0</v>
      </c>
      <c r="AS1619" s="44">
        <f t="shared" ref="AS1619:AS1682" si="362">$V1619+$AR1619</f>
        <v>821400</v>
      </c>
      <c r="AT1619" s="44">
        <f t="shared" ref="AT1619:AT1682" si="363">IF($AM1619%*$AS1619,$AM1619%*$AS1619,0)</f>
        <v>821400</v>
      </c>
      <c r="AU1619" s="46">
        <v>0</v>
      </c>
      <c r="AV1619" s="44">
        <f t="shared" si="357"/>
        <v>821400</v>
      </c>
      <c r="AW1619" s="47" t="str">
        <f t="shared" si="358"/>
        <v>0.01</v>
      </c>
      <c r="AX1619" s="48"/>
      <c r="AY1619" s="48"/>
      <c r="AZ1619" s="49">
        <v>0</v>
      </c>
      <c r="BA1619" s="48"/>
      <c r="BB1619" s="48"/>
      <c r="BC1619" s="44">
        <f t="shared" si="359"/>
        <v>0</v>
      </c>
      <c r="BD1619" s="50">
        <v>1</v>
      </c>
      <c r="BE1619" s="51" t="e">
        <f>IF(AX1619=1,0,IF(AY1619=1,0,IF(BC1619&gt;#REF!,#REF!,IF(OR(AZ1619&gt;0,BD1619&gt;=0),BC1619+([1]สูตร2!H1607*(100%-AZ1619)-BC1619)*BD1619,[1]สูตร2!H1607*(100%-AZ1619)))))</f>
        <v>#REF!</v>
      </c>
      <c r="BF1619" s="31"/>
    </row>
    <row r="1620" spans="1:58" s="5" customFormat="1" ht="24" customHeight="1" x14ac:dyDescent="0.2">
      <c r="A1620" s="31">
        <v>519</v>
      </c>
      <c r="B1620" s="31" t="s">
        <v>65</v>
      </c>
      <c r="C1620" s="31">
        <v>6</v>
      </c>
      <c r="D1620" s="31" t="s">
        <v>66</v>
      </c>
      <c r="E1620" s="31" t="s">
        <v>1203</v>
      </c>
      <c r="F1620" s="31"/>
      <c r="G1620" s="32" t="s">
        <v>1204</v>
      </c>
      <c r="H1620" s="31" t="s">
        <v>104</v>
      </c>
      <c r="I1620" s="31" t="s">
        <v>104</v>
      </c>
      <c r="J1620" s="31" t="s">
        <v>486</v>
      </c>
      <c r="K1620" s="31">
        <v>2</v>
      </c>
      <c r="L1620" s="31">
        <v>0</v>
      </c>
      <c r="M1620" s="31">
        <v>0</v>
      </c>
      <c r="N1620" s="33"/>
      <c r="O1620" s="33">
        <v>800</v>
      </c>
      <c r="P1620" s="33"/>
      <c r="Q1620" s="33"/>
      <c r="R1620" s="33"/>
      <c r="S1620" s="34" t="str">
        <f t="shared" si="350"/>
        <v>2</v>
      </c>
      <c r="T1620" s="35">
        <f t="shared" si="351"/>
        <v>800</v>
      </c>
      <c r="U1620" s="36">
        <f>INDEX([1]ราคาที่ดิน!$B:$G,MATCH($C1620,[1]ราคาที่ดิน!$A:$A,0),MATCH($B1620,[1]ราคาที่ดิน!$B$1:$G$1,0))</f>
        <v>150</v>
      </c>
      <c r="V1620" s="37">
        <f t="shared" si="360"/>
        <v>120000</v>
      </c>
      <c r="W1620" s="31">
        <v>1</v>
      </c>
      <c r="X1620" s="31" t="s">
        <v>1204</v>
      </c>
      <c r="Y1620" s="31" t="s">
        <v>66</v>
      </c>
      <c r="Z1620" s="31" t="s">
        <v>1203</v>
      </c>
      <c r="AA1620" s="31"/>
      <c r="AB1620" s="32" t="s">
        <v>1204</v>
      </c>
      <c r="AC1620" s="38"/>
      <c r="AD1620" s="39" t="s">
        <v>73</v>
      </c>
      <c r="AE1620" s="39" t="s">
        <v>74</v>
      </c>
      <c r="AF1620" s="40" t="str">
        <f t="shared" si="352"/>
        <v>2</v>
      </c>
      <c r="AG1620" s="41">
        <f t="shared" si="353"/>
        <v>81</v>
      </c>
      <c r="AH1620" s="42"/>
      <c r="AI1620" s="42">
        <v>81</v>
      </c>
      <c r="AJ1620" s="42"/>
      <c r="AK1620" s="42"/>
      <c r="AL1620" s="31">
        <v>30</v>
      </c>
      <c r="AM1620" s="43" t="str">
        <f t="shared" si="354"/>
        <v>100</v>
      </c>
      <c r="AN1620" s="44">
        <f>INDEX([1]ราคาสิ่งปลูกสร้าง!$D$6:$CC$47,MATCH($AD1620,[1]ราคาสิ่งปลูกสร้าง!$B$6:$B$45,0),MATCH($C$7,[1]ราคาสิ่งปลูกสร้าง!$D$5:$CC$5,0))</f>
        <v>6500</v>
      </c>
      <c r="AO1620" s="44">
        <f t="shared" si="355"/>
        <v>526500</v>
      </c>
      <c r="AP1620" s="45">
        <f t="shared" si="356"/>
        <v>30</v>
      </c>
      <c r="AQ1620" s="40">
        <f>IF(AP1620=0,0,INDEX([1]ค่าเสื่อมสิ่งปลูกสร้าง!$A$5:$D$105,MATCH($AP1620,[1]ค่าเสื่อมสิ่งปลูกสร้าง!$A$5:$A$105,0),MATCH(AE1620,[1]ค่าเสื่อมสิ่งปลูกสร้าง!$A$3:$D$3)))</f>
        <v>50</v>
      </c>
      <c r="AR1620" s="44">
        <f t="shared" si="361"/>
        <v>263250</v>
      </c>
      <c r="AS1620" s="44">
        <f t="shared" si="362"/>
        <v>383250</v>
      </c>
      <c r="AT1620" s="44">
        <f t="shared" si="363"/>
        <v>383250</v>
      </c>
      <c r="AU1620" s="46">
        <v>0</v>
      </c>
      <c r="AV1620" s="44">
        <f t="shared" si="357"/>
        <v>383250</v>
      </c>
      <c r="AW1620" s="47" t="str">
        <f t="shared" si="358"/>
        <v>0.02</v>
      </c>
      <c r="AX1620" s="48"/>
      <c r="AY1620" s="48"/>
      <c r="AZ1620" s="49">
        <v>0</v>
      </c>
      <c r="BA1620" s="48"/>
      <c r="BB1620" s="48"/>
      <c r="BC1620" s="44">
        <f t="shared" si="359"/>
        <v>0</v>
      </c>
      <c r="BD1620" s="50">
        <v>1</v>
      </c>
      <c r="BE1620" s="51" t="e">
        <f>IF(AX1620=1,0,IF(AY1620=1,0,IF(BC1620&gt;#REF!,#REF!,IF(OR(AZ1620&gt;0,BD1620&gt;=0),BC1620+([1]สูตร2!H1608*(100%-AZ1620)-BC1620)*BD1620,[1]สูตร2!H1608*(100%-AZ1620)))))</f>
        <v>#REF!</v>
      </c>
      <c r="BF1620" s="31"/>
    </row>
    <row r="1621" spans="1:58" s="5" customFormat="1" ht="24" customHeight="1" x14ac:dyDescent="0.2">
      <c r="A1621" s="31"/>
      <c r="B1621" s="31" t="s">
        <v>65</v>
      </c>
      <c r="C1621" s="31">
        <v>6</v>
      </c>
      <c r="D1621" s="31" t="s">
        <v>66</v>
      </c>
      <c r="E1621" s="31" t="s">
        <v>1203</v>
      </c>
      <c r="F1621" s="31"/>
      <c r="G1621" s="32" t="s">
        <v>1204</v>
      </c>
      <c r="H1621" s="31" t="s">
        <v>104</v>
      </c>
      <c r="I1621" s="31" t="s">
        <v>104</v>
      </c>
      <c r="J1621" s="31" t="s">
        <v>486</v>
      </c>
      <c r="K1621" s="31">
        <v>0</v>
      </c>
      <c r="L1621" s="31">
        <v>2</v>
      </c>
      <c r="M1621" s="31">
        <v>0</v>
      </c>
      <c r="N1621" s="33"/>
      <c r="O1621" s="33">
        <v>200</v>
      </c>
      <c r="P1621" s="33"/>
      <c r="Q1621" s="33"/>
      <c r="R1621" s="33"/>
      <c r="S1621" s="34" t="str">
        <f t="shared" si="350"/>
        <v>2</v>
      </c>
      <c r="T1621" s="35">
        <f t="shared" si="351"/>
        <v>200</v>
      </c>
      <c r="U1621" s="36">
        <f>INDEX([1]ราคาที่ดิน!$B:$G,MATCH($C1621,[1]ราคาที่ดิน!$A:$A,0),MATCH($B1621,[1]ราคาที่ดิน!$B$1:$G$1,0))</f>
        <v>150</v>
      </c>
      <c r="V1621" s="37">
        <f t="shared" si="360"/>
        <v>30000</v>
      </c>
      <c r="W1621" s="31">
        <v>2</v>
      </c>
      <c r="X1621" s="31" t="s">
        <v>1204</v>
      </c>
      <c r="Y1621" s="31" t="s">
        <v>66</v>
      </c>
      <c r="Z1621" s="31" t="s">
        <v>1203</v>
      </c>
      <c r="AA1621" s="31"/>
      <c r="AB1621" s="32" t="s">
        <v>1204</v>
      </c>
      <c r="AC1621" s="38"/>
      <c r="AD1621" s="39" t="s">
        <v>75</v>
      </c>
      <c r="AE1621" s="39" t="s">
        <v>76</v>
      </c>
      <c r="AF1621" s="40" t="str">
        <f t="shared" si="352"/>
        <v>1</v>
      </c>
      <c r="AG1621" s="41">
        <f t="shared" si="353"/>
        <v>36</v>
      </c>
      <c r="AH1621" s="42">
        <v>36</v>
      </c>
      <c r="AI1621" s="42"/>
      <c r="AJ1621" s="42"/>
      <c r="AK1621" s="42"/>
      <c r="AL1621" s="31">
        <v>12</v>
      </c>
      <c r="AM1621" s="43" t="str">
        <f t="shared" si="354"/>
        <v>100</v>
      </c>
      <c r="AN1621" s="44">
        <f>INDEX([1]ราคาสิ่งปลูกสร้าง!$D$6:$CC$47,MATCH($AD1621,[1]ราคาสิ่งปลูกสร้าง!$B$6:$B$45,0),MATCH($C$7,[1]ราคาสิ่งปลูกสร้าง!$D$5:$CC$5,0))</f>
        <v>5400</v>
      </c>
      <c r="AO1621" s="44">
        <f t="shared" si="355"/>
        <v>194400</v>
      </c>
      <c r="AP1621" s="45">
        <f t="shared" si="356"/>
        <v>12</v>
      </c>
      <c r="AQ1621" s="40">
        <f>IF(AP1621=0,0,INDEX([1]ค่าเสื่อมสิ่งปลูกสร้าง!$A$5:$D$105,MATCH($AP1621,[1]ค่าเสื่อมสิ่งปลูกสร้าง!$A$5:$A$105,0),MATCH(AE1621,[1]ค่าเสื่อมสิ่งปลูกสร้าง!$A$3:$D$3)))</f>
        <v>50</v>
      </c>
      <c r="AR1621" s="44">
        <f t="shared" si="361"/>
        <v>97200</v>
      </c>
      <c r="AS1621" s="44">
        <f t="shared" si="362"/>
        <v>127200</v>
      </c>
      <c r="AT1621" s="44">
        <f t="shared" si="363"/>
        <v>127200</v>
      </c>
      <c r="AU1621" s="46">
        <v>0</v>
      </c>
      <c r="AV1621" s="44">
        <f t="shared" si="357"/>
        <v>127200</v>
      </c>
      <c r="AW1621" s="47" t="str">
        <f t="shared" si="358"/>
        <v>0.01</v>
      </c>
      <c r="AX1621" s="48"/>
      <c r="AY1621" s="48"/>
      <c r="AZ1621" s="49">
        <v>0</v>
      </c>
      <c r="BA1621" s="48"/>
      <c r="BB1621" s="48"/>
      <c r="BC1621" s="44">
        <f t="shared" si="359"/>
        <v>0</v>
      </c>
      <c r="BD1621" s="50">
        <v>1</v>
      </c>
      <c r="BE1621" s="51" t="e">
        <f>IF(AX1621=1,0,IF(AY1621=1,0,IF(BC1621&gt;#REF!,#REF!,IF(OR(AZ1621&gt;0,BD1621&gt;=0),BC1621+([1]สูตร2!H1609*(100%-AZ1621)-BC1621)*BD1621,[1]สูตร2!H1609*(100%-AZ1621)))))</f>
        <v>#REF!</v>
      </c>
      <c r="BF1621" s="31"/>
    </row>
    <row r="1622" spans="1:58" s="5" customFormat="1" ht="24" customHeight="1" x14ac:dyDescent="0.2">
      <c r="A1622" s="31"/>
      <c r="B1622" s="31" t="s">
        <v>65</v>
      </c>
      <c r="C1622" s="31">
        <v>6</v>
      </c>
      <c r="D1622" s="31" t="s">
        <v>66</v>
      </c>
      <c r="E1622" s="31" t="s">
        <v>1203</v>
      </c>
      <c r="F1622" s="31"/>
      <c r="G1622" s="32" t="s">
        <v>1204</v>
      </c>
      <c r="H1622" s="31" t="s">
        <v>104</v>
      </c>
      <c r="I1622" s="31" t="s">
        <v>104</v>
      </c>
      <c r="J1622" s="31" t="s">
        <v>486</v>
      </c>
      <c r="K1622" s="31">
        <v>0</v>
      </c>
      <c r="L1622" s="31">
        <v>2</v>
      </c>
      <c r="M1622" s="31">
        <v>0</v>
      </c>
      <c r="N1622" s="33"/>
      <c r="O1622" s="33">
        <v>200</v>
      </c>
      <c r="P1622" s="33"/>
      <c r="Q1622" s="33"/>
      <c r="R1622" s="33"/>
      <c r="S1622" s="34" t="str">
        <f t="shared" si="350"/>
        <v>2</v>
      </c>
      <c r="T1622" s="35">
        <f t="shared" si="351"/>
        <v>200</v>
      </c>
      <c r="U1622" s="36">
        <f>INDEX([1]ราคาที่ดิน!$B:$G,MATCH($C1622,[1]ราคาที่ดิน!$A:$A,0),MATCH($B1622,[1]ราคาที่ดิน!$B$1:$G$1,0))</f>
        <v>150</v>
      </c>
      <c r="V1622" s="37">
        <f t="shared" si="360"/>
        <v>30000</v>
      </c>
      <c r="W1622" s="31">
        <v>3</v>
      </c>
      <c r="X1622" s="31" t="s">
        <v>1204</v>
      </c>
      <c r="Y1622" s="31" t="s">
        <v>66</v>
      </c>
      <c r="Z1622" s="31" t="s">
        <v>1203</v>
      </c>
      <c r="AA1622" s="31"/>
      <c r="AB1622" s="32" t="s">
        <v>1204</v>
      </c>
      <c r="AC1622" s="38"/>
      <c r="AD1622" s="39" t="s">
        <v>75</v>
      </c>
      <c r="AE1622" s="39" t="s">
        <v>76</v>
      </c>
      <c r="AF1622" s="40" t="str">
        <f t="shared" si="352"/>
        <v>1</v>
      </c>
      <c r="AG1622" s="41">
        <f t="shared" si="353"/>
        <v>13.5</v>
      </c>
      <c r="AH1622" s="42">
        <v>13.5</v>
      </c>
      <c r="AI1622" s="42"/>
      <c r="AJ1622" s="42"/>
      <c r="AK1622" s="42"/>
      <c r="AL1622" s="31">
        <v>12</v>
      </c>
      <c r="AM1622" s="43" t="str">
        <f t="shared" si="354"/>
        <v>100</v>
      </c>
      <c r="AN1622" s="44">
        <f>INDEX([1]ราคาสิ่งปลูกสร้าง!$D$6:$CC$47,MATCH($AD1622,[1]ราคาสิ่งปลูกสร้าง!$B$6:$B$45,0),MATCH($C$7,[1]ราคาสิ่งปลูกสร้าง!$D$5:$CC$5,0))</f>
        <v>5400</v>
      </c>
      <c r="AO1622" s="44">
        <f t="shared" si="355"/>
        <v>72900</v>
      </c>
      <c r="AP1622" s="45">
        <f t="shared" si="356"/>
        <v>12</v>
      </c>
      <c r="AQ1622" s="40">
        <f>IF(AP1622=0,0,INDEX([1]ค่าเสื่อมสิ่งปลูกสร้าง!$A$5:$D$105,MATCH($AP1622,[1]ค่าเสื่อมสิ่งปลูกสร้าง!$A$5:$A$105,0),MATCH(AE1622,[1]ค่าเสื่อมสิ่งปลูกสร้าง!$A$3:$D$3)))</f>
        <v>50</v>
      </c>
      <c r="AR1622" s="44">
        <f t="shared" si="361"/>
        <v>36450</v>
      </c>
      <c r="AS1622" s="44">
        <f t="shared" si="362"/>
        <v>66450</v>
      </c>
      <c r="AT1622" s="44">
        <f t="shared" si="363"/>
        <v>66450</v>
      </c>
      <c r="AU1622" s="46">
        <v>0</v>
      </c>
      <c r="AV1622" s="44">
        <f t="shared" si="357"/>
        <v>66450</v>
      </c>
      <c r="AW1622" s="47" t="str">
        <f t="shared" si="358"/>
        <v>0.01</v>
      </c>
      <c r="AX1622" s="48"/>
      <c r="AY1622" s="48"/>
      <c r="AZ1622" s="49">
        <v>0</v>
      </c>
      <c r="BA1622" s="48"/>
      <c r="BB1622" s="48"/>
      <c r="BC1622" s="44">
        <f t="shared" si="359"/>
        <v>0</v>
      </c>
      <c r="BD1622" s="50">
        <v>1</v>
      </c>
      <c r="BE1622" s="51" t="e">
        <f>IF(AX1622=1,0,IF(AY1622=1,0,IF(BC1622&gt;#REF!,#REF!,IF(OR(AZ1622&gt;0,BD1622&gt;=0),BC1622+([1]สูตร2!H1610*(100%-AZ1622)-BC1622)*BD1622,[1]สูตร2!H1610*(100%-AZ1622)))))</f>
        <v>#REF!</v>
      </c>
      <c r="BF1622" s="31"/>
    </row>
    <row r="1623" spans="1:58" s="5" customFormat="1" ht="24" customHeight="1" x14ac:dyDescent="0.2">
      <c r="A1623" s="31">
        <v>520</v>
      </c>
      <c r="B1623" s="31" t="s">
        <v>65</v>
      </c>
      <c r="C1623" s="31">
        <v>12918</v>
      </c>
      <c r="D1623" s="31" t="s">
        <v>66</v>
      </c>
      <c r="E1623" s="31" t="s">
        <v>1205</v>
      </c>
      <c r="F1623" s="31"/>
      <c r="G1623" s="32" t="s">
        <v>1206</v>
      </c>
      <c r="H1623" s="31">
        <v>112</v>
      </c>
      <c r="I1623" s="31" t="s">
        <v>70</v>
      </c>
      <c r="J1623" s="31" t="s">
        <v>486</v>
      </c>
      <c r="K1623" s="31">
        <v>0</v>
      </c>
      <c r="L1623" s="31">
        <v>1</v>
      </c>
      <c r="M1623" s="31">
        <v>9</v>
      </c>
      <c r="N1623" s="33"/>
      <c r="O1623" s="33">
        <v>109</v>
      </c>
      <c r="P1623" s="33"/>
      <c r="Q1623" s="33"/>
      <c r="R1623" s="33"/>
      <c r="S1623" s="34" t="str">
        <f t="shared" si="350"/>
        <v>2</v>
      </c>
      <c r="T1623" s="35">
        <f t="shared" si="351"/>
        <v>109</v>
      </c>
      <c r="U1623" s="36">
        <f>INDEX([1]ราคาที่ดิน!$B:$G,MATCH($C1623,[1]ราคาที่ดิน!$A:$A,0),MATCH($B1623,[1]ราคาที่ดิน!$B$1:$G$1,0))</f>
        <v>50</v>
      </c>
      <c r="V1623" s="37">
        <f t="shared" si="360"/>
        <v>5450</v>
      </c>
      <c r="W1623" s="31">
        <v>1</v>
      </c>
      <c r="X1623" s="31" t="s">
        <v>1206</v>
      </c>
      <c r="Y1623" s="31" t="s">
        <v>66</v>
      </c>
      <c r="Z1623" s="31" t="s">
        <v>1207</v>
      </c>
      <c r="AA1623" s="31"/>
      <c r="AB1623" s="32" t="s">
        <v>1206</v>
      </c>
      <c r="AC1623" s="38"/>
      <c r="AD1623" s="39" t="s">
        <v>73</v>
      </c>
      <c r="AE1623" s="39" t="s">
        <v>74</v>
      </c>
      <c r="AF1623" s="40" t="str">
        <f t="shared" si="352"/>
        <v>2</v>
      </c>
      <c r="AG1623" s="41">
        <f t="shared" si="353"/>
        <v>118</v>
      </c>
      <c r="AH1623" s="42"/>
      <c r="AI1623" s="42">
        <v>118</v>
      </c>
      <c r="AJ1623" s="42"/>
      <c r="AK1623" s="42"/>
      <c r="AL1623" s="31">
        <v>27</v>
      </c>
      <c r="AM1623" s="43" t="str">
        <f t="shared" si="354"/>
        <v>100</v>
      </c>
      <c r="AN1623" s="44">
        <f>INDEX([1]ราคาสิ่งปลูกสร้าง!$D$6:$CC$47,MATCH($AD1623,[1]ราคาสิ่งปลูกสร้าง!$B$6:$B$45,0),MATCH($C$7,[1]ราคาสิ่งปลูกสร้าง!$D$5:$CC$5,0))</f>
        <v>6500</v>
      </c>
      <c r="AO1623" s="44">
        <f t="shared" si="355"/>
        <v>767000</v>
      </c>
      <c r="AP1623" s="45">
        <f t="shared" si="356"/>
        <v>27</v>
      </c>
      <c r="AQ1623" s="40">
        <f>IF(AP1623=0,0,INDEX([1]ค่าเสื่อมสิ่งปลูกสร้าง!$A$5:$D$105,MATCH($AP1623,[1]ค่าเสื่อมสิ่งปลูกสร้าง!$A$5:$A$105,0),MATCH(AE1623,[1]ค่าเสื่อมสิ่งปลูกสร้าง!$A$3:$D$3)))</f>
        <v>44</v>
      </c>
      <c r="AR1623" s="44">
        <f t="shared" si="361"/>
        <v>429520.00000000006</v>
      </c>
      <c r="AS1623" s="44">
        <f t="shared" si="362"/>
        <v>434970.00000000006</v>
      </c>
      <c r="AT1623" s="44">
        <f t="shared" si="363"/>
        <v>434970.00000000006</v>
      </c>
      <c r="AU1623" s="46">
        <v>0</v>
      </c>
      <c r="AV1623" s="44">
        <f t="shared" si="357"/>
        <v>434970.00000000006</v>
      </c>
      <c r="AW1623" s="47" t="str">
        <f t="shared" si="358"/>
        <v>0.02</v>
      </c>
      <c r="AX1623" s="48"/>
      <c r="AY1623" s="48"/>
      <c r="AZ1623" s="49">
        <v>0</v>
      </c>
      <c r="BA1623" s="48"/>
      <c r="BB1623" s="48"/>
      <c r="BC1623" s="44">
        <f t="shared" si="359"/>
        <v>0</v>
      </c>
      <c r="BD1623" s="50">
        <v>1</v>
      </c>
      <c r="BE1623" s="51" t="e">
        <f>IF(AX1623=1,0,IF(AY1623=1,0,IF(BC1623&gt;#REF!,#REF!,IF(OR(AZ1623&gt;0,BD1623&gt;=0),BC1623+([1]สูตร2!H1611*(100%-AZ1623)-BC1623)*BD1623,[1]สูตร2!H1611*(100%-AZ1623)))))</f>
        <v>#REF!</v>
      </c>
      <c r="BF1623" s="31"/>
    </row>
    <row r="1624" spans="1:58" s="5" customFormat="1" ht="24" customHeight="1" x14ac:dyDescent="0.2">
      <c r="A1624" s="31"/>
      <c r="B1624" s="31" t="s">
        <v>65</v>
      </c>
      <c r="C1624" s="31">
        <v>27155</v>
      </c>
      <c r="D1624" s="31" t="s">
        <v>66</v>
      </c>
      <c r="E1624" s="31" t="s">
        <v>1205</v>
      </c>
      <c r="F1624" s="31"/>
      <c r="G1624" s="32" t="s">
        <v>1206</v>
      </c>
      <c r="H1624" s="31">
        <v>177</v>
      </c>
      <c r="I1624" s="31">
        <v>1120</v>
      </c>
      <c r="J1624" s="31" t="s">
        <v>486</v>
      </c>
      <c r="K1624" s="31">
        <v>9</v>
      </c>
      <c r="L1624" s="31">
        <v>2</v>
      </c>
      <c r="M1624" s="31">
        <v>78</v>
      </c>
      <c r="N1624" s="33">
        <v>3878</v>
      </c>
      <c r="O1624" s="33"/>
      <c r="P1624" s="33"/>
      <c r="Q1624" s="33"/>
      <c r="R1624" s="33"/>
      <c r="S1624" s="34" t="str">
        <f t="shared" si="350"/>
        <v>1</v>
      </c>
      <c r="T1624" s="35">
        <f t="shared" si="351"/>
        <v>3878</v>
      </c>
      <c r="U1624" s="36">
        <f>INDEX([1]ราคาที่ดิน!$B:$G,MATCH($C1624,[1]ราคาที่ดิน!$A:$A,0),MATCH($B1624,[1]ราคาที่ดิน!$B$1:$G$1,0))</f>
        <v>200</v>
      </c>
      <c r="V1624" s="37">
        <f t="shared" si="360"/>
        <v>775600</v>
      </c>
      <c r="W1624" s="31"/>
      <c r="X1624" s="31"/>
      <c r="Y1624" s="31"/>
      <c r="Z1624" s="31"/>
      <c r="AA1624" s="31"/>
      <c r="AB1624" s="32"/>
      <c r="AC1624" s="38"/>
      <c r="AD1624" s="39"/>
      <c r="AE1624" s="39"/>
      <c r="AF1624" s="40" t="str">
        <f t="shared" si="352"/>
        <v/>
      </c>
      <c r="AG1624" s="41" t="str">
        <f t="shared" si="353"/>
        <v/>
      </c>
      <c r="AH1624" s="42"/>
      <c r="AI1624" s="42"/>
      <c r="AJ1624" s="42"/>
      <c r="AK1624" s="42"/>
      <c r="AL1624" s="31"/>
      <c r="AM1624" s="43" t="str">
        <f t="shared" si="354"/>
        <v>100</v>
      </c>
      <c r="AN1624" s="44">
        <f>INDEX([1]ราคาสิ่งปลูกสร้าง!$D$6:$CC$47,MATCH($AD1624,[1]ราคาสิ่งปลูกสร้าง!$B$6:$B$45,0),MATCH($C$7,[1]ราคาสิ่งปลูกสร้าง!$D$5:$CC$5,0))</f>
        <v>0</v>
      </c>
      <c r="AO1624" s="44">
        <f t="shared" si="355"/>
        <v>0</v>
      </c>
      <c r="AP1624" s="45">
        <f t="shared" si="356"/>
        <v>0</v>
      </c>
      <c r="AQ1624" s="40">
        <f>IF(AP1624=0,0,INDEX([1]ค่าเสื่อมสิ่งปลูกสร้าง!$A$5:$D$105,MATCH($AP1624,[1]ค่าเสื่อมสิ่งปลูกสร้าง!$A$5:$A$105,0),MATCH(AE1624,[1]ค่าเสื่อมสิ่งปลูกสร้าง!$A$3:$D$3)))</f>
        <v>0</v>
      </c>
      <c r="AR1624" s="44">
        <f t="shared" si="361"/>
        <v>0</v>
      </c>
      <c r="AS1624" s="44">
        <f t="shared" si="362"/>
        <v>775600</v>
      </c>
      <c r="AT1624" s="44">
        <f t="shared" si="363"/>
        <v>775600</v>
      </c>
      <c r="AU1624" s="46">
        <v>0</v>
      </c>
      <c r="AV1624" s="44">
        <f t="shared" si="357"/>
        <v>775600</v>
      </c>
      <c r="AW1624" s="47" t="str">
        <f t="shared" si="358"/>
        <v>0.01</v>
      </c>
      <c r="AX1624" s="48"/>
      <c r="AY1624" s="48"/>
      <c r="AZ1624" s="49">
        <v>0</v>
      </c>
      <c r="BA1624" s="48"/>
      <c r="BB1624" s="48"/>
      <c r="BC1624" s="44">
        <f t="shared" si="359"/>
        <v>0</v>
      </c>
      <c r="BD1624" s="50">
        <v>1</v>
      </c>
      <c r="BE1624" s="51" t="e">
        <f>IF(AX1624=1,0,IF(AY1624=1,0,IF(BC1624&gt;#REF!,#REF!,IF(OR(AZ1624&gt;0,BD1624&gt;=0),BC1624+([1]สูตร2!H1612*(100%-AZ1624)-BC1624)*BD1624,[1]สูตร2!H1612*(100%-AZ1624)))))</f>
        <v>#REF!</v>
      </c>
      <c r="BF1624" s="31"/>
    </row>
    <row r="1625" spans="1:58" s="5" customFormat="1" ht="24" customHeight="1" x14ac:dyDescent="0.2">
      <c r="A1625" s="31">
        <v>521</v>
      </c>
      <c r="B1625" s="31" t="s">
        <v>65</v>
      </c>
      <c r="C1625" s="31">
        <v>27154</v>
      </c>
      <c r="D1625" s="31" t="s">
        <v>71</v>
      </c>
      <c r="E1625" s="31" t="s">
        <v>1208</v>
      </c>
      <c r="F1625" s="31"/>
      <c r="G1625" s="32" t="s">
        <v>1206</v>
      </c>
      <c r="H1625" s="31">
        <v>176</v>
      </c>
      <c r="I1625" s="31">
        <v>1119</v>
      </c>
      <c r="J1625" s="31" t="s">
        <v>486</v>
      </c>
      <c r="K1625" s="31">
        <v>12</v>
      </c>
      <c r="L1625" s="31">
        <v>1</v>
      </c>
      <c r="M1625" s="31">
        <v>47</v>
      </c>
      <c r="N1625" s="33">
        <v>4947</v>
      </c>
      <c r="O1625" s="33"/>
      <c r="P1625" s="33"/>
      <c r="Q1625" s="33"/>
      <c r="R1625" s="33"/>
      <c r="S1625" s="34" t="str">
        <f t="shared" si="350"/>
        <v>1</v>
      </c>
      <c r="T1625" s="35">
        <f t="shared" si="351"/>
        <v>4947</v>
      </c>
      <c r="U1625" s="36">
        <f>INDEX([1]ราคาที่ดิน!$B:$G,MATCH($C1625,[1]ราคาที่ดิน!$A:$A,0),MATCH($B1625,[1]ราคาที่ดิน!$B$1:$G$1,0))</f>
        <v>80</v>
      </c>
      <c r="V1625" s="37">
        <f t="shared" si="360"/>
        <v>395760</v>
      </c>
      <c r="W1625" s="31"/>
      <c r="X1625" s="31"/>
      <c r="Y1625" s="31"/>
      <c r="Z1625" s="31"/>
      <c r="AA1625" s="31"/>
      <c r="AB1625" s="32"/>
      <c r="AC1625" s="38"/>
      <c r="AD1625" s="39"/>
      <c r="AE1625" s="39"/>
      <c r="AF1625" s="40" t="str">
        <f t="shared" si="352"/>
        <v/>
      </c>
      <c r="AG1625" s="41" t="str">
        <f t="shared" si="353"/>
        <v/>
      </c>
      <c r="AH1625" s="42"/>
      <c r="AI1625" s="42"/>
      <c r="AJ1625" s="42"/>
      <c r="AK1625" s="42"/>
      <c r="AL1625" s="31"/>
      <c r="AM1625" s="43" t="str">
        <f t="shared" si="354"/>
        <v>100</v>
      </c>
      <c r="AN1625" s="44">
        <f>INDEX([1]ราคาสิ่งปลูกสร้าง!$D$6:$CC$47,MATCH($AD1625,[1]ราคาสิ่งปลูกสร้าง!$B$6:$B$45,0),MATCH($C$7,[1]ราคาสิ่งปลูกสร้าง!$D$5:$CC$5,0))</f>
        <v>0</v>
      </c>
      <c r="AO1625" s="44">
        <f t="shared" si="355"/>
        <v>0</v>
      </c>
      <c r="AP1625" s="45">
        <f t="shared" si="356"/>
        <v>0</v>
      </c>
      <c r="AQ1625" s="40">
        <f>IF(AP1625=0,0,INDEX([1]ค่าเสื่อมสิ่งปลูกสร้าง!$A$5:$D$105,MATCH($AP1625,[1]ค่าเสื่อมสิ่งปลูกสร้าง!$A$5:$A$105,0),MATCH(AE1625,[1]ค่าเสื่อมสิ่งปลูกสร้าง!$A$3:$D$3)))</f>
        <v>0</v>
      </c>
      <c r="AR1625" s="44">
        <f t="shared" si="361"/>
        <v>0</v>
      </c>
      <c r="AS1625" s="44">
        <f t="shared" si="362"/>
        <v>395760</v>
      </c>
      <c r="AT1625" s="44">
        <f t="shared" si="363"/>
        <v>395760</v>
      </c>
      <c r="AU1625" s="46">
        <v>0</v>
      </c>
      <c r="AV1625" s="44">
        <f t="shared" si="357"/>
        <v>395760</v>
      </c>
      <c r="AW1625" s="47" t="str">
        <f t="shared" si="358"/>
        <v>0.01</v>
      </c>
      <c r="AX1625" s="48"/>
      <c r="AY1625" s="48"/>
      <c r="AZ1625" s="49">
        <v>0</v>
      </c>
      <c r="BA1625" s="48"/>
      <c r="BB1625" s="48"/>
      <c r="BC1625" s="44">
        <f t="shared" si="359"/>
        <v>0</v>
      </c>
      <c r="BD1625" s="50">
        <v>1</v>
      </c>
      <c r="BE1625" s="51" t="e">
        <f>IF(AX1625=1,0,IF(AY1625=1,0,IF(BC1625&gt;#REF!,#REF!,IF(OR(AZ1625&gt;0,BD1625&gt;=0),BC1625+([1]สูตร2!H1613*(100%-AZ1625)-BC1625)*BD1625,[1]สูตร2!H1613*(100%-AZ1625)))))</f>
        <v>#REF!</v>
      </c>
      <c r="BF1625" s="31"/>
    </row>
    <row r="1626" spans="1:58" s="5" customFormat="1" ht="24" customHeight="1" x14ac:dyDescent="0.2">
      <c r="A1626" s="31">
        <v>522</v>
      </c>
      <c r="B1626" s="31" t="s">
        <v>65</v>
      </c>
      <c r="C1626" s="31">
        <v>27169</v>
      </c>
      <c r="D1626" s="31" t="s">
        <v>66</v>
      </c>
      <c r="E1626" s="31" t="s">
        <v>1209</v>
      </c>
      <c r="F1626" s="31"/>
      <c r="G1626" s="32" t="s">
        <v>1206</v>
      </c>
      <c r="H1626" s="31">
        <v>193</v>
      </c>
      <c r="I1626" s="31">
        <v>1134</v>
      </c>
      <c r="J1626" s="31" t="s">
        <v>486</v>
      </c>
      <c r="K1626" s="31">
        <v>6</v>
      </c>
      <c r="L1626" s="31">
        <v>3</v>
      </c>
      <c r="M1626" s="31">
        <v>27</v>
      </c>
      <c r="N1626" s="33">
        <v>2727</v>
      </c>
      <c r="O1626" s="33"/>
      <c r="P1626" s="33"/>
      <c r="Q1626" s="33"/>
      <c r="R1626" s="33"/>
      <c r="S1626" s="34" t="str">
        <f t="shared" si="350"/>
        <v>1</v>
      </c>
      <c r="T1626" s="35">
        <f t="shared" si="351"/>
        <v>2727</v>
      </c>
      <c r="U1626" s="36">
        <f>INDEX([1]ราคาที่ดิน!$B:$G,MATCH($C1626,[1]ราคาที่ดิน!$A:$A,0),MATCH($B1626,[1]ราคาที่ดิน!$B$1:$G$1,0))</f>
        <v>200</v>
      </c>
      <c r="V1626" s="37">
        <f t="shared" si="360"/>
        <v>545400</v>
      </c>
      <c r="W1626" s="31"/>
      <c r="X1626" s="31"/>
      <c r="Y1626" s="31"/>
      <c r="Z1626" s="31"/>
      <c r="AA1626" s="31"/>
      <c r="AB1626" s="32"/>
      <c r="AC1626" s="38"/>
      <c r="AD1626" s="39"/>
      <c r="AE1626" s="39"/>
      <c r="AF1626" s="40" t="str">
        <f t="shared" si="352"/>
        <v/>
      </c>
      <c r="AG1626" s="41" t="str">
        <f t="shared" si="353"/>
        <v/>
      </c>
      <c r="AH1626" s="42"/>
      <c r="AI1626" s="42"/>
      <c r="AJ1626" s="42"/>
      <c r="AK1626" s="42"/>
      <c r="AL1626" s="31"/>
      <c r="AM1626" s="43" t="str">
        <f t="shared" si="354"/>
        <v>100</v>
      </c>
      <c r="AN1626" s="44">
        <f>INDEX([1]ราคาสิ่งปลูกสร้าง!$D$6:$CC$47,MATCH($AD1626,[1]ราคาสิ่งปลูกสร้าง!$B$6:$B$45,0),MATCH($C$7,[1]ราคาสิ่งปลูกสร้าง!$D$5:$CC$5,0))</f>
        <v>0</v>
      </c>
      <c r="AO1626" s="44">
        <f t="shared" si="355"/>
        <v>0</v>
      </c>
      <c r="AP1626" s="45">
        <f t="shared" si="356"/>
        <v>0</v>
      </c>
      <c r="AQ1626" s="40">
        <f>IF(AP1626=0,0,INDEX([1]ค่าเสื่อมสิ่งปลูกสร้าง!$A$5:$D$105,MATCH($AP1626,[1]ค่าเสื่อมสิ่งปลูกสร้าง!$A$5:$A$105,0),MATCH(AE1626,[1]ค่าเสื่อมสิ่งปลูกสร้าง!$A$3:$D$3)))</f>
        <v>0</v>
      </c>
      <c r="AR1626" s="44">
        <f t="shared" si="361"/>
        <v>0</v>
      </c>
      <c r="AS1626" s="44">
        <f t="shared" si="362"/>
        <v>545400</v>
      </c>
      <c r="AT1626" s="44">
        <f t="shared" si="363"/>
        <v>545400</v>
      </c>
      <c r="AU1626" s="46">
        <v>0</v>
      </c>
      <c r="AV1626" s="44">
        <f t="shared" si="357"/>
        <v>545400</v>
      </c>
      <c r="AW1626" s="47" t="str">
        <f t="shared" si="358"/>
        <v>0.01</v>
      </c>
      <c r="AX1626" s="48"/>
      <c r="AY1626" s="48"/>
      <c r="AZ1626" s="49">
        <v>0</v>
      </c>
      <c r="BA1626" s="48"/>
      <c r="BB1626" s="48"/>
      <c r="BC1626" s="44">
        <f t="shared" si="359"/>
        <v>0</v>
      </c>
      <c r="BD1626" s="50">
        <v>1</v>
      </c>
      <c r="BE1626" s="51" t="e">
        <f>IF(AX1626=1,0,IF(AY1626=1,0,IF(BC1626&gt;#REF!,#REF!,IF(OR(AZ1626&gt;0,BD1626&gt;=0),BC1626+([1]สูตร2!H1614*(100%-AZ1626)-BC1626)*BD1626,[1]สูตร2!H1614*(100%-AZ1626)))))</f>
        <v>#REF!</v>
      </c>
      <c r="BF1626" s="31"/>
    </row>
    <row r="1627" spans="1:58" s="5" customFormat="1" ht="24" customHeight="1" x14ac:dyDescent="0.2">
      <c r="A1627" s="31"/>
      <c r="B1627" s="31" t="s">
        <v>65</v>
      </c>
      <c r="C1627" s="31">
        <v>27363</v>
      </c>
      <c r="D1627" s="31" t="s">
        <v>66</v>
      </c>
      <c r="E1627" s="31" t="s">
        <v>1209</v>
      </c>
      <c r="F1627" s="31"/>
      <c r="G1627" s="32" t="s">
        <v>1206</v>
      </c>
      <c r="H1627" s="31">
        <v>200</v>
      </c>
      <c r="I1627" s="31">
        <v>1328</v>
      </c>
      <c r="J1627" s="31" t="s">
        <v>486</v>
      </c>
      <c r="K1627" s="31">
        <v>13</v>
      </c>
      <c r="L1627" s="31">
        <v>0</v>
      </c>
      <c r="M1627" s="31">
        <v>44</v>
      </c>
      <c r="N1627" s="33">
        <v>5244</v>
      </c>
      <c r="O1627" s="33"/>
      <c r="P1627" s="33"/>
      <c r="Q1627" s="33"/>
      <c r="R1627" s="33"/>
      <c r="S1627" s="34" t="str">
        <f t="shared" si="350"/>
        <v>1</v>
      </c>
      <c r="T1627" s="35">
        <f t="shared" si="351"/>
        <v>5244</v>
      </c>
      <c r="U1627" s="36">
        <f>INDEX([1]ราคาที่ดิน!$B:$G,MATCH($C1627,[1]ราคาที่ดิน!$A:$A,0),MATCH($B1627,[1]ราคาที่ดิน!$B$1:$G$1,0))</f>
        <v>200</v>
      </c>
      <c r="V1627" s="37">
        <f t="shared" si="360"/>
        <v>1048800</v>
      </c>
      <c r="W1627" s="31"/>
      <c r="X1627" s="31"/>
      <c r="Y1627" s="31"/>
      <c r="Z1627" s="31"/>
      <c r="AA1627" s="31"/>
      <c r="AB1627" s="32"/>
      <c r="AC1627" s="38"/>
      <c r="AD1627" s="39"/>
      <c r="AE1627" s="39"/>
      <c r="AF1627" s="40" t="str">
        <f t="shared" si="352"/>
        <v/>
      </c>
      <c r="AG1627" s="41" t="str">
        <f t="shared" si="353"/>
        <v/>
      </c>
      <c r="AH1627" s="42"/>
      <c r="AI1627" s="42"/>
      <c r="AJ1627" s="42"/>
      <c r="AK1627" s="42"/>
      <c r="AL1627" s="31"/>
      <c r="AM1627" s="43" t="str">
        <f t="shared" si="354"/>
        <v>100</v>
      </c>
      <c r="AN1627" s="44">
        <f>INDEX([1]ราคาสิ่งปลูกสร้าง!$D$6:$CC$47,MATCH($AD1627,[1]ราคาสิ่งปลูกสร้าง!$B$6:$B$45,0),MATCH($C$7,[1]ราคาสิ่งปลูกสร้าง!$D$5:$CC$5,0))</f>
        <v>0</v>
      </c>
      <c r="AO1627" s="44">
        <f t="shared" si="355"/>
        <v>0</v>
      </c>
      <c r="AP1627" s="45">
        <f t="shared" si="356"/>
        <v>0</v>
      </c>
      <c r="AQ1627" s="40">
        <f>IF(AP1627=0,0,INDEX([1]ค่าเสื่อมสิ่งปลูกสร้าง!$A$5:$D$105,MATCH($AP1627,[1]ค่าเสื่อมสิ่งปลูกสร้าง!$A$5:$A$105,0),MATCH(AE1627,[1]ค่าเสื่อมสิ่งปลูกสร้าง!$A$3:$D$3)))</f>
        <v>0</v>
      </c>
      <c r="AR1627" s="44">
        <f t="shared" si="361"/>
        <v>0</v>
      </c>
      <c r="AS1627" s="44">
        <f t="shared" si="362"/>
        <v>1048800</v>
      </c>
      <c r="AT1627" s="44">
        <f t="shared" si="363"/>
        <v>1048800</v>
      </c>
      <c r="AU1627" s="46">
        <v>0</v>
      </c>
      <c r="AV1627" s="44">
        <f t="shared" si="357"/>
        <v>1048800</v>
      </c>
      <c r="AW1627" s="47" t="str">
        <f t="shared" si="358"/>
        <v>0.01</v>
      </c>
      <c r="AX1627" s="48"/>
      <c r="AY1627" s="48"/>
      <c r="AZ1627" s="49">
        <v>0</v>
      </c>
      <c r="BA1627" s="48"/>
      <c r="BB1627" s="48"/>
      <c r="BC1627" s="44">
        <f t="shared" si="359"/>
        <v>0</v>
      </c>
      <c r="BD1627" s="50">
        <v>1</v>
      </c>
      <c r="BE1627" s="51" t="e">
        <f>IF(AX1627=1,0,IF(AY1627=1,0,IF(BC1627&gt;#REF!,#REF!,IF(OR(AZ1627&gt;0,BD1627&gt;=0),BC1627+([1]สูตร2!H1615*(100%-AZ1627)-BC1627)*BD1627,[1]สูตร2!H1615*(100%-AZ1627)))))</f>
        <v>#REF!</v>
      </c>
      <c r="BF1627" s="31"/>
    </row>
    <row r="1628" spans="1:58" s="5" customFormat="1" ht="24" customHeight="1" x14ac:dyDescent="0.2">
      <c r="A1628" s="31">
        <v>523</v>
      </c>
      <c r="B1628" s="31" t="s">
        <v>65</v>
      </c>
      <c r="C1628" s="31">
        <v>23179</v>
      </c>
      <c r="D1628" s="31" t="s">
        <v>66</v>
      </c>
      <c r="E1628" s="31" t="s">
        <v>1210</v>
      </c>
      <c r="F1628" s="31"/>
      <c r="G1628" s="32" t="s">
        <v>1211</v>
      </c>
      <c r="H1628" s="31">
        <v>207</v>
      </c>
      <c r="I1628" s="31">
        <v>1144</v>
      </c>
      <c r="J1628" s="31" t="s">
        <v>486</v>
      </c>
      <c r="K1628" s="31">
        <v>3</v>
      </c>
      <c r="L1628" s="31">
        <v>0</v>
      </c>
      <c r="M1628" s="31">
        <v>72</v>
      </c>
      <c r="N1628" s="33">
        <v>1272</v>
      </c>
      <c r="O1628" s="33"/>
      <c r="P1628" s="33"/>
      <c r="Q1628" s="33"/>
      <c r="R1628" s="33"/>
      <c r="S1628" s="34" t="str">
        <f t="shared" si="350"/>
        <v>1</v>
      </c>
      <c r="T1628" s="35">
        <f t="shared" si="351"/>
        <v>1272</v>
      </c>
      <c r="U1628" s="36">
        <f>INDEX([1]ราคาที่ดิน!$B:$G,MATCH($C1628,[1]ราคาที่ดิน!$A:$A,0),MATCH($B1628,[1]ราคาที่ดิน!$B$1:$G$1,0))</f>
        <v>180</v>
      </c>
      <c r="V1628" s="37">
        <f t="shared" si="360"/>
        <v>228960</v>
      </c>
      <c r="W1628" s="31"/>
      <c r="X1628" s="31"/>
      <c r="Y1628" s="31"/>
      <c r="Z1628" s="31"/>
      <c r="AA1628" s="31"/>
      <c r="AB1628" s="32"/>
      <c r="AC1628" s="38"/>
      <c r="AD1628" s="39"/>
      <c r="AE1628" s="39"/>
      <c r="AF1628" s="40" t="str">
        <f t="shared" si="352"/>
        <v/>
      </c>
      <c r="AG1628" s="41" t="str">
        <f t="shared" si="353"/>
        <v/>
      </c>
      <c r="AH1628" s="42"/>
      <c r="AI1628" s="42"/>
      <c r="AJ1628" s="42"/>
      <c r="AK1628" s="42"/>
      <c r="AL1628" s="31"/>
      <c r="AM1628" s="43" t="str">
        <f t="shared" si="354"/>
        <v>100</v>
      </c>
      <c r="AN1628" s="44">
        <f>INDEX([1]ราคาสิ่งปลูกสร้าง!$D$6:$CC$47,MATCH($AD1628,[1]ราคาสิ่งปลูกสร้าง!$B$6:$B$45,0),MATCH($C$7,[1]ราคาสิ่งปลูกสร้าง!$D$5:$CC$5,0))</f>
        <v>0</v>
      </c>
      <c r="AO1628" s="44">
        <f t="shared" si="355"/>
        <v>0</v>
      </c>
      <c r="AP1628" s="45">
        <f t="shared" si="356"/>
        <v>0</v>
      </c>
      <c r="AQ1628" s="40">
        <f>IF(AP1628=0,0,INDEX([1]ค่าเสื่อมสิ่งปลูกสร้าง!$A$5:$D$105,MATCH($AP1628,[1]ค่าเสื่อมสิ่งปลูกสร้าง!$A$5:$A$105,0),MATCH(AE1628,[1]ค่าเสื่อมสิ่งปลูกสร้าง!$A$3:$D$3)))</f>
        <v>0</v>
      </c>
      <c r="AR1628" s="44">
        <f t="shared" si="361"/>
        <v>0</v>
      </c>
      <c r="AS1628" s="44">
        <f t="shared" si="362"/>
        <v>228960</v>
      </c>
      <c r="AT1628" s="44">
        <f t="shared" si="363"/>
        <v>228960</v>
      </c>
      <c r="AU1628" s="46">
        <v>0</v>
      </c>
      <c r="AV1628" s="44">
        <f t="shared" si="357"/>
        <v>228960</v>
      </c>
      <c r="AW1628" s="47" t="str">
        <f t="shared" si="358"/>
        <v>0.01</v>
      </c>
      <c r="AX1628" s="48"/>
      <c r="AY1628" s="48"/>
      <c r="AZ1628" s="49">
        <v>0</v>
      </c>
      <c r="BA1628" s="48"/>
      <c r="BB1628" s="48"/>
      <c r="BC1628" s="44">
        <f t="shared" si="359"/>
        <v>0</v>
      </c>
      <c r="BD1628" s="50">
        <v>1</v>
      </c>
      <c r="BE1628" s="51" t="e">
        <f>IF(AX1628=1,0,IF(AY1628=1,0,IF(BC1628&gt;#REF!,#REF!,IF(OR(AZ1628&gt;0,BD1628&gt;=0),BC1628+([1]สูตร2!H1616*(100%-AZ1628)-BC1628)*BD1628,[1]สูตร2!H1616*(100%-AZ1628)))))</f>
        <v>#REF!</v>
      </c>
      <c r="BF1628" s="31"/>
    </row>
    <row r="1629" spans="1:58" s="5" customFormat="1" ht="24" customHeight="1" x14ac:dyDescent="0.2">
      <c r="A1629" s="31">
        <v>524</v>
      </c>
      <c r="B1629" s="31" t="s">
        <v>65</v>
      </c>
      <c r="C1629" s="31">
        <v>12900</v>
      </c>
      <c r="D1629" s="31" t="s">
        <v>71</v>
      </c>
      <c r="E1629" s="31" t="s">
        <v>1212</v>
      </c>
      <c r="F1629" s="31"/>
      <c r="G1629" s="32" t="s">
        <v>1211</v>
      </c>
      <c r="H1629" s="31">
        <v>8</v>
      </c>
      <c r="I1629" s="31">
        <v>385</v>
      </c>
      <c r="J1629" s="31" t="s">
        <v>486</v>
      </c>
      <c r="K1629" s="31">
        <v>0</v>
      </c>
      <c r="L1629" s="31">
        <v>3</v>
      </c>
      <c r="M1629" s="31">
        <v>0</v>
      </c>
      <c r="N1629" s="33"/>
      <c r="O1629" s="33">
        <v>300</v>
      </c>
      <c r="P1629" s="33"/>
      <c r="Q1629" s="33"/>
      <c r="R1629" s="33"/>
      <c r="S1629" s="34" t="str">
        <f t="shared" si="350"/>
        <v>2</v>
      </c>
      <c r="T1629" s="35">
        <f t="shared" si="351"/>
        <v>300</v>
      </c>
      <c r="U1629" s="36">
        <f>INDEX([1]ราคาที่ดิน!$B:$G,MATCH($C1629,[1]ราคาที่ดิน!$A:$A,0),MATCH($B1629,[1]ราคาที่ดิน!$B$1:$G$1,0))</f>
        <v>180</v>
      </c>
      <c r="V1629" s="37">
        <f t="shared" si="360"/>
        <v>54000</v>
      </c>
      <c r="W1629" s="31">
        <v>1</v>
      </c>
      <c r="X1629" s="31" t="s">
        <v>1211</v>
      </c>
      <c r="Y1629" s="31" t="s">
        <v>71</v>
      </c>
      <c r="Z1629" s="31" t="s">
        <v>1212</v>
      </c>
      <c r="AA1629" s="31"/>
      <c r="AB1629" s="32" t="s">
        <v>1211</v>
      </c>
      <c r="AC1629" s="38"/>
      <c r="AD1629" s="39" t="s">
        <v>73</v>
      </c>
      <c r="AE1629" s="39" t="s">
        <v>74</v>
      </c>
      <c r="AF1629" s="40" t="str">
        <f t="shared" si="352"/>
        <v>2</v>
      </c>
      <c r="AG1629" s="41">
        <f t="shared" si="353"/>
        <v>81</v>
      </c>
      <c r="AH1629" s="42"/>
      <c r="AI1629" s="42">
        <v>81</v>
      </c>
      <c r="AJ1629" s="42"/>
      <c r="AK1629" s="42"/>
      <c r="AL1629" s="31">
        <v>22</v>
      </c>
      <c r="AM1629" s="43" t="str">
        <f t="shared" si="354"/>
        <v>100</v>
      </c>
      <c r="AN1629" s="44">
        <f>INDEX([1]ราคาสิ่งปลูกสร้าง!$D$6:$CC$47,MATCH($AD1629,[1]ราคาสิ่งปลูกสร้าง!$B$6:$B$45,0),MATCH($C$7,[1]ราคาสิ่งปลูกสร้าง!$D$5:$CC$5,0))</f>
        <v>6500</v>
      </c>
      <c r="AO1629" s="44">
        <f t="shared" si="355"/>
        <v>526500</v>
      </c>
      <c r="AP1629" s="45">
        <f t="shared" si="356"/>
        <v>22</v>
      </c>
      <c r="AQ1629" s="40">
        <f>IF(AP1629=0,0,INDEX([1]ค่าเสื่อมสิ่งปลูกสร้าง!$A$5:$D$105,MATCH($AP1629,[1]ค่าเสื่อมสิ่งปลูกสร้าง!$A$5:$A$105,0),MATCH(AE1629,[1]ค่าเสื่อมสิ่งปลูกสร้าง!$A$3:$D$3)))</f>
        <v>34</v>
      </c>
      <c r="AR1629" s="44">
        <f t="shared" si="361"/>
        <v>347490</v>
      </c>
      <c r="AS1629" s="44">
        <f t="shared" si="362"/>
        <v>401490</v>
      </c>
      <c r="AT1629" s="44">
        <f t="shared" si="363"/>
        <v>401490</v>
      </c>
      <c r="AU1629" s="46">
        <v>0</v>
      </c>
      <c r="AV1629" s="44">
        <f t="shared" si="357"/>
        <v>401490</v>
      </c>
      <c r="AW1629" s="47" t="str">
        <f t="shared" si="358"/>
        <v>0.02</v>
      </c>
      <c r="AX1629" s="48"/>
      <c r="AY1629" s="48"/>
      <c r="AZ1629" s="49">
        <v>0</v>
      </c>
      <c r="BA1629" s="48"/>
      <c r="BB1629" s="48"/>
      <c r="BC1629" s="44">
        <f t="shared" si="359"/>
        <v>0</v>
      </c>
      <c r="BD1629" s="50">
        <v>1</v>
      </c>
      <c r="BE1629" s="51" t="e">
        <f>IF(AX1629=1,0,IF(AY1629=1,0,IF(BC1629&gt;#REF!,#REF!,IF(OR(AZ1629&gt;0,BD1629&gt;=0),BC1629+([1]สูตร2!H1617*(100%-AZ1629)-BC1629)*BD1629,[1]สูตร2!H1617*(100%-AZ1629)))))</f>
        <v>#REF!</v>
      </c>
      <c r="BF1629" s="31"/>
    </row>
    <row r="1630" spans="1:58" s="5" customFormat="1" ht="24" customHeight="1" x14ac:dyDescent="0.2">
      <c r="A1630" s="31"/>
      <c r="B1630" s="31" t="s">
        <v>65</v>
      </c>
      <c r="C1630" s="31">
        <v>12900</v>
      </c>
      <c r="D1630" s="31" t="s">
        <v>71</v>
      </c>
      <c r="E1630" s="31" t="s">
        <v>1212</v>
      </c>
      <c r="F1630" s="31"/>
      <c r="G1630" s="32" t="s">
        <v>1211</v>
      </c>
      <c r="H1630" s="31">
        <v>8</v>
      </c>
      <c r="I1630" s="31">
        <v>385</v>
      </c>
      <c r="J1630" s="31" t="s">
        <v>486</v>
      </c>
      <c r="K1630" s="31">
        <v>0</v>
      </c>
      <c r="L1630" s="31">
        <v>2</v>
      </c>
      <c r="M1630" s="31">
        <v>0</v>
      </c>
      <c r="N1630" s="33"/>
      <c r="O1630" s="33">
        <v>200</v>
      </c>
      <c r="P1630" s="33"/>
      <c r="Q1630" s="33"/>
      <c r="R1630" s="33"/>
      <c r="S1630" s="34" t="str">
        <f t="shared" si="350"/>
        <v>2</v>
      </c>
      <c r="T1630" s="35">
        <f t="shared" si="351"/>
        <v>200</v>
      </c>
      <c r="U1630" s="36">
        <f>INDEX([1]ราคาที่ดิน!$B:$G,MATCH($C1630,[1]ราคาที่ดิน!$A:$A,0),MATCH($B1630,[1]ราคาที่ดิน!$B$1:$G$1,0))</f>
        <v>180</v>
      </c>
      <c r="V1630" s="37">
        <f t="shared" si="360"/>
        <v>36000</v>
      </c>
      <c r="W1630" s="31">
        <v>2</v>
      </c>
      <c r="X1630" s="31" t="s">
        <v>1211</v>
      </c>
      <c r="Y1630" s="31" t="s">
        <v>71</v>
      </c>
      <c r="Z1630" s="31" t="s">
        <v>1212</v>
      </c>
      <c r="AA1630" s="31"/>
      <c r="AB1630" s="32" t="s">
        <v>1211</v>
      </c>
      <c r="AC1630" s="38"/>
      <c r="AD1630" s="39" t="s">
        <v>75</v>
      </c>
      <c r="AE1630" s="39" t="s">
        <v>76</v>
      </c>
      <c r="AF1630" s="40" t="str">
        <f t="shared" si="352"/>
        <v>1</v>
      </c>
      <c r="AG1630" s="41">
        <f t="shared" si="353"/>
        <v>19.25</v>
      </c>
      <c r="AH1630" s="42">
        <v>19.25</v>
      </c>
      <c r="AI1630" s="42"/>
      <c r="AJ1630" s="42"/>
      <c r="AK1630" s="42"/>
      <c r="AL1630" s="31">
        <v>22</v>
      </c>
      <c r="AM1630" s="43" t="str">
        <f t="shared" si="354"/>
        <v>100</v>
      </c>
      <c r="AN1630" s="44">
        <f>INDEX([1]ราคาสิ่งปลูกสร้าง!$D$6:$CC$47,MATCH($AD1630,[1]ราคาสิ่งปลูกสร้าง!$B$6:$B$45,0),MATCH($C$7,[1]ราคาสิ่งปลูกสร้าง!$D$5:$CC$5,0))</f>
        <v>5400</v>
      </c>
      <c r="AO1630" s="44">
        <f t="shared" si="355"/>
        <v>103950</v>
      </c>
      <c r="AP1630" s="45">
        <f t="shared" si="356"/>
        <v>22</v>
      </c>
      <c r="AQ1630" s="40">
        <f>IF(AP1630=0,0,INDEX([1]ค่าเสื่อมสิ่งปลูกสร้าง!$A$5:$D$105,MATCH($AP1630,[1]ค่าเสื่อมสิ่งปลูกสร้าง!$A$5:$A$105,0),MATCH(AE1630,[1]ค่าเสื่อมสิ่งปลูกสร้าง!$A$3:$D$3)))</f>
        <v>93</v>
      </c>
      <c r="AR1630" s="44">
        <f t="shared" si="361"/>
        <v>7276.5000000000009</v>
      </c>
      <c r="AS1630" s="44">
        <f t="shared" si="362"/>
        <v>43276.5</v>
      </c>
      <c r="AT1630" s="44">
        <f t="shared" si="363"/>
        <v>43276.5</v>
      </c>
      <c r="AU1630" s="46">
        <v>0</v>
      </c>
      <c r="AV1630" s="44">
        <f t="shared" si="357"/>
        <v>43276.5</v>
      </c>
      <c r="AW1630" s="47" t="str">
        <f t="shared" si="358"/>
        <v>0.01</v>
      </c>
      <c r="AX1630" s="48"/>
      <c r="AY1630" s="48"/>
      <c r="AZ1630" s="49">
        <v>0</v>
      </c>
      <c r="BA1630" s="48"/>
      <c r="BB1630" s="48"/>
      <c r="BC1630" s="44">
        <f t="shared" si="359"/>
        <v>0</v>
      </c>
      <c r="BD1630" s="50">
        <v>1</v>
      </c>
      <c r="BE1630" s="51" t="e">
        <f>IF(AX1630=1,0,IF(AY1630=1,0,IF(BC1630&gt;#REF!,#REF!,IF(OR(AZ1630&gt;0,BD1630&gt;=0),BC1630+([1]สูตร2!H1618*(100%-AZ1630)-BC1630)*BD1630,[1]สูตร2!H1618*(100%-AZ1630)))))</f>
        <v>#REF!</v>
      </c>
      <c r="BF1630" s="31"/>
    </row>
    <row r="1631" spans="1:58" s="5" customFormat="1" ht="24" customHeight="1" x14ac:dyDescent="0.2">
      <c r="A1631" s="31"/>
      <c r="B1631" s="31" t="s">
        <v>65</v>
      </c>
      <c r="C1631" s="31">
        <v>12900</v>
      </c>
      <c r="D1631" s="31" t="s">
        <v>71</v>
      </c>
      <c r="E1631" s="31" t="s">
        <v>1212</v>
      </c>
      <c r="F1631" s="31"/>
      <c r="G1631" s="32" t="s">
        <v>1211</v>
      </c>
      <c r="H1631" s="31">
        <v>8</v>
      </c>
      <c r="I1631" s="31">
        <v>385</v>
      </c>
      <c r="J1631" s="31" t="s">
        <v>486</v>
      </c>
      <c r="K1631" s="31">
        <v>0</v>
      </c>
      <c r="L1631" s="31">
        <v>2</v>
      </c>
      <c r="M1631" s="31">
        <v>0</v>
      </c>
      <c r="N1631" s="33"/>
      <c r="O1631" s="33">
        <v>200</v>
      </c>
      <c r="P1631" s="33"/>
      <c r="Q1631" s="33"/>
      <c r="R1631" s="33"/>
      <c r="S1631" s="34" t="str">
        <f t="shared" si="350"/>
        <v>2</v>
      </c>
      <c r="T1631" s="35">
        <f t="shared" si="351"/>
        <v>200</v>
      </c>
      <c r="U1631" s="36">
        <f>INDEX([1]ราคาที่ดิน!$B:$G,MATCH($C1631,[1]ราคาที่ดิน!$A:$A,0),MATCH($B1631,[1]ราคาที่ดิน!$B$1:$G$1,0))</f>
        <v>180</v>
      </c>
      <c r="V1631" s="37">
        <f t="shared" si="360"/>
        <v>36000</v>
      </c>
      <c r="W1631" s="31">
        <v>3</v>
      </c>
      <c r="X1631" s="31" t="s">
        <v>1211</v>
      </c>
      <c r="Y1631" s="31" t="s">
        <v>71</v>
      </c>
      <c r="Z1631" s="31" t="s">
        <v>1212</v>
      </c>
      <c r="AA1631" s="31"/>
      <c r="AB1631" s="32" t="s">
        <v>1211</v>
      </c>
      <c r="AC1631" s="38"/>
      <c r="AD1631" s="39" t="s">
        <v>77</v>
      </c>
      <c r="AE1631" s="39" t="s">
        <v>76</v>
      </c>
      <c r="AF1631" s="40" t="str">
        <f t="shared" si="352"/>
        <v>1</v>
      </c>
      <c r="AG1631" s="41">
        <f t="shared" si="353"/>
        <v>29.75</v>
      </c>
      <c r="AH1631" s="42">
        <v>29.75</v>
      </c>
      <c r="AI1631" s="42"/>
      <c r="AJ1631" s="42"/>
      <c r="AK1631" s="42"/>
      <c r="AL1631" s="31">
        <v>22</v>
      </c>
      <c r="AM1631" s="43" t="str">
        <f t="shared" si="354"/>
        <v>100</v>
      </c>
      <c r="AN1631" s="44">
        <f>INDEX([1]ราคาสิ่งปลูกสร้าง!$D$6:$CC$47,MATCH($AD1631,[1]ราคาสิ่งปลูกสร้าง!$B$6:$B$45,0),MATCH($C$7,[1]ราคาสิ่งปลูกสร้าง!$D$5:$CC$5,0))</f>
        <v>2050</v>
      </c>
      <c r="AO1631" s="44">
        <f t="shared" si="355"/>
        <v>60987.5</v>
      </c>
      <c r="AP1631" s="45">
        <f t="shared" si="356"/>
        <v>22</v>
      </c>
      <c r="AQ1631" s="40">
        <f>IF(AP1631=0,0,INDEX([1]ค่าเสื่อมสิ่งปลูกสร้าง!$A$5:$D$105,MATCH($AP1631,[1]ค่าเสื่อมสิ่งปลูกสร้าง!$A$5:$A$105,0),MATCH(AE1631,[1]ค่าเสื่อมสิ่งปลูกสร้าง!$A$3:$D$3)))</f>
        <v>93</v>
      </c>
      <c r="AR1631" s="44">
        <f t="shared" si="361"/>
        <v>4269.125</v>
      </c>
      <c r="AS1631" s="44">
        <f t="shared" si="362"/>
        <v>40269.125</v>
      </c>
      <c r="AT1631" s="44">
        <f t="shared" si="363"/>
        <v>40269.125</v>
      </c>
      <c r="AU1631" s="46">
        <v>0</v>
      </c>
      <c r="AV1631" s="44">
        <f t="shared" si="357"/>
        <v>40269.125</v>
      </c>
      <c r="AW1631" s="47" t="str">
        <f t="shared" si="358"/>
        <v>0.01</v>
      </c>
      <c r="AX1631" s="48"/>
      <c r="AY1631" s="48"/>
      <c r="AZ1631" s="49">
        <v>0</v>
      </c>
      <c r="BA1631" s="48"/>
      <c r="BB1631" s="48"/>
      <c r="BC1631" s="44">
        <f t="shared" si="359"/>
        <v>0</v>
      </c>
      <c r="BD1631" s="50">
        <v>1</v>
      </c>
      <c r="BE1631" s="51" t="e">
        <f>IF(AX1631=1,0,IF(AY1631=1,0,IF(BC1631&gt;#REF!,#REF!,IF(OR(AZ1631&gt;0,BD1631&gt;=0),BC1631+([1]สูตร2!H1619*(100%-AZ1631)-BC1631)*BD1631,[1]สูตร2!H1619*(100%-AZ1631)))))</f>
        <v>#REF!</v>
      </c>
      <c r="BF1631" s="31"/>
    </row>
    <row r="1632" spans="1:58" s="5" customFormat="1" ht="24" customHeight="1" x14ac:dyDescent="0.2">
      <c r="A1632" s="31"/>
      <c r="B1632" s="31" t="s">
        <v>65</v>
      </c>
      <c r="C1632" s="31">
        <v>12900</v>
      </c>
      <c r="D1632" s="31" t="s">
        <v>71</v>
      </c>
      <c r="E1632" s="31" t="s">
        <v>1212</v>
      </c>
      <c r="F1632" s="31"/>
      <c r="G1632" s="32" t="s">
        <v>1211</v>
      </c>
      <c r="H1632" s="31">
        <v>8</v>
      </c>
      <c r="I1632" s="31">
        <v>385</v>
      </c>
      <c r="J1632" s="31" t="s">
        <v>486</v>
      </c>
      <c r="K1632" s="31">
        <v>0</v>
      </c>
      <c r="L1632" s="31">
        <v>0</v>
      </c>
      <c r="M1632" s="31">
        <v>25</v>
      </c>
      <c r="N1632" s="33"/>
      <c r="O1632" s="33">
        <v>25</v>
      </c>
      <c r="P1632" s="33"/>
      <c r="Q1632" s="33"/>
      <c r="R1632" s="33"/>
      <c r="S1632" s="34" t="str">
        <f t="shared" si="350"/>
        <v>2</v>
      </c>
      <c r="T1632" s="35">
        <f t="shared" si="351"/>
        <v>25</v>
      </c>
      <c r="U1632" s="36">
        <f>INDEX([1]ราคาที่ดิน!$B:$G,MATCH($C1632,[1]ราคาที่ดิน!$A:$A,0),MATCH($B1632,[1]ราคาที่ดิน!$B$1:$G$1,0))</f>
        <v>180</v>
      </c>
      <c r="V1632" s="37">
        <f t="shared" si="360"/>
        <v>4500</v>
      </c>
      <c r="W1632" s="31">
        <v>4</v>
      </c>
      <c r="X1632" s="31" t="s">
        <v>1211</v>
      </c>
      <c r="Y1632" s="31" t="s">
        <v>71</v>
      </c>
      <c r="Z1632" s="31" t="s">
        <v>1212</v>
      </c>
      <c r="AA1632" s="31"/>
      <c r="AB1632" s="32" t="s">
        <v>1211</v>
      </c>
      <c r="AC1632" s="38"/>
      <c r="AD1632" s="39" t="s">
        <v>75</v>
      </c>
      <c r="AE1632" s="39" t="s">
        <v>76</v>
      </c>
      <c r="AF1632" s="40" t="str">
        <f t="shared" si="352"/>
        <v>1</v>
      </c>
      <c r="AG1632" s="41">
        <f t="shared" si="353"/>
        <v>68</v>
      </c>
      <c r="AH1632" s="42">
        <v>68</v>
      </c>
      <c r="AI1632" s="42"/>
      <c r="AJ1632" s="42"/>
      <c r="AK1632" s="42"/>
      <c r="AL1632" s="31">
        <v>22</v>
      </c>
      <c r="AM1632" s="43" t="str">
        <f t="shared" si="354"/>
        <v>100</v>
      </c>
      <c r="AN1632" s="44">
        <f>INDEX([1]ราคาสิ่งปลูกสร้าง!$D$6:$CC$47,MATCH($AD1632,[1]ราคาสิ่งปลูกสร้าง!$B$6:$B$45,0),MATCH($C$7,[1]ราคาสิ่งปลูกสร้าง!$D$5:$CC$5,0))</f>
        <v>5400</v>
      </c>
      <c r="AO1632" s="44">
        <f t="shared" si="355"/>
        <v>367200</v>
      </c>
      <c r="AP1632" s="45">
        <f t="shared" si="356"/>
        <v>22</v>
      </c>
      <c r="AQ1632" s="40">
        <f>IF(AP1632=0,0,INDEX([1]ค่าเสื่อมสิ่งปลูกสร้าง!$A$5:$D$105,MATCH($AP1632,[1]ค่าเสื่อมสิ่งปลูกสร้าง!$A$5:$A$105,0),MATCH(AE1632,[1]ค่าเสื่อมสิ่งปลูกสร้าง!$A$3:$D$3)))</f>
        <v>93</v>
      </c>
      <c r="AR1632" s="44">
        <f t="shared" si="361"/>
        <v>25704.000000000004</v>
      </c>
      <c r="AS1632" s="44">
        <f t="shared" si="362"/>
        <v>30204.000000000004</v>
      </c>
      <c r="AT1632" s="44">
        <f t="shared" si="363"/>
        <v>30204.000000000004</v>
      </c>
      <c r="AU1632" s="46">
        <v>0</v>
      </c>
      <c r="AV1632" s="44">
        <f t="shared" si="357"/>
        <v>30204.000000000004</v>
      </c>
      <c r="AW1632" s="47" t="str">
        <f t="shared" si="358"/>
        <v>0.01</v>
      </c>
      <c r="AX1632" s="48"/>
      <c r="AY1632" s="48"/>
      <c r="AZ1632" s="49">
        <v>0</v>
      </c>
      <c r="BA1632" s="48"/>
      <c r="BB1632" s="48"/>
      <c r="BC1632" s="44">
        <f t="shared" si="359"/>
        <v>0</v>
      </c>
      <c r="BD1632" s="50">
        <v>1</v>
      </c>
      <c r="BE1632" s="51" t="e">
        <f>IF(AX1632=1,0,IF(AY1632=1,0,IF(BC1632&gt;#REF!,#REF!,IF(OR(AZ1632&gt;0,BD1632&gt;=0),BC1632+([1]สูตร2!H1620*(100%-AZ1632)-BC1632)*BD1632,[1]สูตร2!H1620*(100%-AZ1632)))))</f>
        <v>#REF!</v>
      </c>
      <c r="BF1632" s="31"/>
    </row>
    <row r="1633" spans="1:58" s="5" customFormat="1" ht="24" customHeight="1" x14ac:dyDescent="0.2">
      <c r="A1633" s="31">
        <v>525</v>
      </c>
      <c r="B1633" s="31" t="s">
        <v>65</v>
      </c>
      <c r="C1633" s="31">
        <v>27196</v>
      </c>
      <c r="D1633" s="31" t="s">
        <v>66</v>
      </c>
      <c r="E1633" s="31" t="s">
        <v>1213</v>
      </c>
      <c r="F1633" s="31"/>
      <c r="G1633" s="32" t="s">
        <v>1211</v>
      </c>
      <c r="H1633" s="31">
        <v>125</v>
      </c>
      <c r="I1633" s="31">
        <v>-1161</v>
      </c>
      <c r="J1633" s="31" t="s">
        <v>486</v>
      </c>
      <c r="K1633" s="31">
        <v>11</v>
      </c>
      <c r="L1633" s="31">
        <v>3</v>
      </c>
      <c r="M1633" s="31">
        <v>86</v>
      </c>
      <c r="N1633" s="33">
        <v>4786</v>
      </c>
      <c r="O1633" s="33"/>
      <c r="P1633" s="33"/>
      <c r="Q1633" s="33"/>
      <c r="R1633" s="33"/>
      <c r="S1633" s="34" t="str">
        <f t="shared" si="350"/>
        <v>1</v>
      </c>
      <c r="T1633" s="35">
        <f t="shared" si="351"/>
        <v>4786</v>
      </c>
      <c r="U1633" s="36">
        <f>INDEX([1]ราคาที่ดิน!$B:$G,MATCH($C1633,[1]ราคาที่ดิน!$A:$A,0),MATCH($B1633,[1]ราคาที่ดิน!$B$1:$G$1,0))</f>
        <v>100</v>
      </c>
      <c r="V1633" s="37">
        <f t="shared" si="360"/>
        <v>478600</v>
      </c>
      <c r="W1633" s="31"/>
      <c r="X1633" s="31"/>
      <c r="Y1633" s="31"/>
      <c r="Z1633" s="31"/>
      <c r="AA1633" s="31"/>
      <c r="AB1633" s="32"/>
      <c r="AC1633" s="38"/>
      <c r="AD1633" s="39"/>
      <c r="AE1633" s="39"/>
      <c r="AF1633" s="40" t="str">
        <f t="shared" si="352"/>
        <v/>
      </c>
      <c r="AG1633" s="41" t="str">
        <f t="shared" si="353"/>
        <v/>
      </c>
      <c r="AH1633" s="42"/>
      <c r="AI1633" s="42"/>
      <c r="AJ1633" s="42"/>
      <c r="AK1633" s="42"/>
      <c r="AL1633" s="31"/>
      <c r="AM1633" s="43" t="str">
        <f t="shared" si="354"/>
        <v>100</v>
      </c>
      <c r="AN1633" s="44">
        <f>INDEX([1]ราคาสิ่งปลูกสร้าง!$D$6:$CC$47,MATCH($AD1633,[1]ราคาสิ่งปลูกสร้าง!$B$6:$B$45,0),MATCH($C$7,[1]ราคาสิ่งปลูกสร้าง!$D$5:$CC$5,0))</f>
        <v>0</v>
      </c>
      <c r="AO1633" s="44">
        <f t="shared" si="355"/>
        <v>0</v>
      </c>
      <c r="AP1633" s="45">
        <f t="shared" si="356"/>
        <v>0</v>
      </c>
      <c r="AQ1633" s="40">
        <f>IF(AP1633=0,0,INDEX([1]ค่าเสื่อมสิ่งปลูกสร้าง!$A$5:$D$105,MATCH($AP1633,[1]ค่าเสื่อมสิ่งปลูกสร้าง!$A$5:$A$105,0),MATCH(AE1633,[1]ค่าเสื่อมสิ่งปลูกสร้าง!$A$3:$D$3)))</f>
        <v>0</v>
      </c>
      <c r="AR1633" s="44">
        <f t="shared" si="361"/>
        <v>0</v>
      </c>
      <c r="AS1633" s="44">
        <f t="shared" si="362"/>
        <v>478600</v>
      </c>
      <c r="AT1633" s="44">
        <f t="shared" si="363"/>
        <v>478600</v>
      </c>
      <c r="AU1633" s="46">
        <v>0</v>
      </c>
      <c r="AV1633" s="44">
        <f t="shared" si="357"/>
        <v>478600</v>
      </c>
      <c r="AW1633" s="47" t="str">
        <f t="shared" si="358"/>
        <v>0.01</v>
      </c>
      <c r="AX1633" s="48"/>
      <c r="AY1633" s="48"/>
      <c r="AZ1633" s="49">
        <v>0</v>
      </c>
      <c r="BA1633" s="48"/>
      <c r="BB1633" s="48"/>
      <c r="BC1633" s="44">
        <f t="shared" si="359"/>
        <v>0</v>
      </c>
      <c r="BD1633" s="50">
        <v>1</v>
      </c>
      <c r="BE1633" s="51" t="e">
        <f>IF(AX1633=1,0,IF(AY1633=1,0,IF(BC1633&gt;#REF!,#REF!,IF(OR(AZ1633&gt;0,BD1633&gt;=0),BC1633+([1]สูตร2!H1621*(100%-AZ1633)-BC1633)*BD1633,[1]สูตร2!H1621*(100%-AZ1633)))))</f>
        <v>#REF!</v>
      </c>
      <c r="BF1633" s="31"/>
    </row>
    <row r="1634" spans="1:58" s="5" customFormat="1" ht="24" customHeight="1" x14ac:dyDescent="0.2">
      <c r="A1634" s="31"/>
      <c r="B1634" s="31" t="s">
        <v>65</v>
      </c>
      <c r="C1634" s="31">
        <v>6495</v>
      </c>
      <c r="D1634" s="31" t="s">
        <v>66</v>
      </c>
      <c r="E1634" s="31" t="s">
        <v>1213</v>
      </c>
      <c r="F1634" s="31"/>
      <c r="G1634" s="32" t="s">
        <v>1211</v>
      </c>
      <c r="H1634" s="31">
        <v>480</v>
      </c>
      <c r="I1634" s="31">
        <v>3298</v>
      </c>
      <c r="J1634" s="31" t="s">
        <v>486</v>
      </c>
      <c r="K1634" s="31">
        <v>8</v>
      </c>
      <c r="L1634" s="31">
        <v>0</v>
      </c>
      <c r="M1634" s="31">
        <v>0</v>
      </c>
      <c r="N1634" s="33">
        <v>3200</v>
      </c>
      <c r="O1634" s="33"/>
      <c r="P1634" s="33"/>
      <c r="Q1634" s="33"/>
      <c r="R1634" s="33"/>
      <c r="S1634" s="34" t="str">
        <f t="shared" si="350"/>
        <v>1</v>
      </c>
      <c r="T1634" s="35">
        <f t="shared" si="351"/>
        <v>3200</v>
      </c>
      <c r="U1634" s="36">
        <f>INDEX([1]ราคาที่ดิน!$B:$G,MATCH($C1634,[1]ราคาที่ดิน!$A:$A,0),MATCH($B1634,[1]ราคาที่ดิน!$B$1:$G$1,0))</f>
        <v>200</v>
      </c>
      <c r="V1634" s="37">
        <f t="shared" si="360"/>
        <v>640000</v>
      </c>
      <c r="W1634" s="31"/>
      <c r="X1634" s="31"/>
      <c r="Y1634" s="31"/>
      <c r="Z1634" s="31"/>
      <c r="AA1634" s="31"/>
      <c r="AB1634" s="32"/>
      <c r="AC1634" s="38"/>
      <c r="AD1634" s="39"/>
      <c r="AE1634" s="39"/>
      <c r="AF1634" s="40" t="str">
        <f t="shared" si="352"/>
        <v/>
      </c>
      <c r="AG1634" s="41" t="str">
        <f t="shared" si="353"/>
        <v/>
      </c>
      <c r="AH1634" s="42"/>
      <c r="AI1634" s="42"/>
      <c r="AJ1634" s="42"/>
      <c r="AK1634" s="42"/>
      <c r="AL1634" s="31"/>
      <c r="AM1634" s="43" t="str">
        <f t="shared" si="354"/>
        <v>100</v>
      </c>
      <c r="AN1634" s="44">
        <f>INDEX([1]ราคาสิ่งปลูกสร้าง!$D$6:$CC$47,MATCH($AD1634,[1]ราคาสิ่งปลูกสร้าง!$B$6:$B$45,0),MATCH($C$7,[1]ราคาสิ่งปลูกสร้าง!$D$5:$CC$5,0))</f>
        <v>0</v>
      </c>
      <c r="AO1634" s="44">
        <f t="shared" si="355"/>
        <v>0</v>
      </c>
      <c r="AP1634" s="45">
        <f t="shared" si="356"/>
        <v>0</v>
      </c>
      <c r="AQ1634" s="40">
        <f>IF(AP1634=0,0,INDEX([1]ค่าเสื่อมสิ่งปลูกสร้าง!$A$5:$D$105,MATCH($AP1634,[1]ค่าเสื่อมสิ่งปลูกสร้าง!$A$5:$A$105,0),MATCH(AE1634,[1]ค่าเสื่อมสิ่งปลูกสร้าง!$A$3:$D$3)))</f>
        <v>0</v>
      </c>
      <c r="AR1634" s="44">
        <f t="shared" si="361"/>
        <v>0</v>
      </c>
      <c r="AS1634" s="44">
        <f t="shared" si="362"/>
        <v>640000</v>
      </c>
      <c r="AT1634" s="44">
        <f t="shared" si="363"/>
        <v>640000</v>
      </c>
      <c r="AU1634" s="46">
        <v>0</v>
      </c>
      <c r="AV1634" s="44">
        <f t="shared" si="357"/>
        <v>640000</v>
      </c>
      <c r="AW1634" s="47" t="str">
        <f t="shared" si="358"/>
        <v>0.01</v>
      </c>
      <c r="AX1634" s="48"/>
      <c r="AY1634" s="48"/>
      <c r="AZ1634" s="49">
        <v>0</v>
      </c>
      <c r="BA1634" s="48"/>
      <c r="BB1634" s="48"/>
      <c r="BC1634" s="44">
        <f t="shared" si="359"/>
        <v>0</v>
      </c>
      <c r="BD1634" s="50">
        <v>1</v>
      </c>
      <c r="BE1634" s="51" t="e">
        <f>IF(AX1634=1,0,IF(AY1634=1,0,IF(BC1634&gt;#REF!,#REF!,IF(OR(AZ1634&gt;0,BD1634&gt;=0),BC1634+([1]สูตร2!H1622*(100%-AZ1634)-BC1634)*BD1634,[1]สูตร2!H1622*(100%-AZ1634)))))</f>
        <v>#REF!</v>
      </c>
      <c r="BF1634" s="31"/>
    </row>
    <row r="1635" spans="1:58" s="5" customFormat="1" ht="24" customHeight="1" x14ac:dyDescent="0.2">
      <c r="A1635" s="31">
        <v>526</v>
      </c>
      <c r="B1635" s="31" t="s">
        <v>65</v>
      </c>
      <c r="C1635" s="31">
        <v>688</v>
      </c>
      <c r="D1635" s="31" t="s">
        <v>66</v>
      </c>
      <c r="E1635" s="31" t="s">
        <v>1214</v>
      </c>
      <c r="F1635" s="31"/>
      <c r="G1635" s="32" t="s">
        <v>1215</v>
      </c>
      <c r="H1635" s="31">
        <v>436</v>
      </c>
      <c r="I1635" s="31">
        <v>2150</v>
      </c>
      <c r="J1635" s="31" t="s">
        <v>486</v>
      </c>
      <c r="K1635" s="31">
        <v>4</v>
      </c>
      <c r="L1635" s="31">
        <v>3</v>
      </c>
      <c r="M1635" s="31">
        <v>4</v>
      </c>
      <c r="N1635" s="33">
        <v>1904</v>
      </c>
      <c r="O1635" s="33"/>
      <c r="P1635" s="33"/>
      <c r="Q1635" s="33"/>
      <c r="R1635" s="33"/>
      <c r="S1635" s="34" t="str">
        <f t="shared" si="350"/>
        <v>1</v>
      </c>
      <c r="T1635" s="35">
        <f t="shared" si="351"/>
        <v>1904</v>
      </c>
      <c r="U1635" s="36">
        <f>INDEX([1]ราคาที่ดิน!$B:$G,MATCH($C1635,[1]ราคาที่ดิน!$A:$A,0),MATCH($B1635,[1]ราคาที่ดิน!$B$1:$G$1,0))</f>
        <v>100</v>
      </c>
      <c r="V1635" s="37">
        <f t="shared" si="360"/>
        <v>190400</v>
      </c>
      <c r="W1635" s="31"/>
      <c r="X1635" s="31"/>
      <c r="Y1635" s="31"/>
      <c r="Z1635" s="31"/>
      <c r="AA1635" s="31"/>
      <c r="AB1635" s="32"/>
      <c r="AC1635" s="38"/>
      <c r="AD1635" s="39"/>
      <c r="AE1635" s="39"/>
      <c r="AF1635" s="40" t="str">
        <f t="shared" si="352"/>
        <v/>
      </c>
      <c r="AG1635" s="41" t="str">
        <f t="shared" si="353"/>
        <v/>
      </c>
      <c r="AH1635" s="42"/>
      <c r="AI1635" s="42"/>
      <c r="AJ1635" s="42"/>
      <c r="AK1635" s="42"/>
      <c r="AL1635" s="31"/>
      <c r="AM1635" s="43" t="str">
        <f t="shared" si="354"/>
        <v>100</v>
      </c>
      <c r="AN1635" s="44">
        <f>INDEX([1]ราคาสิ่งปลูกสร้าง!$D$6:$CC$47,MATCH($AD1635,[1]ราคาสิ่งปลูกสร้าง!$B$6:$B$45,0),MATCH($C$7,[1]ราคาสิ่งปลูกสร้าง!$D$5:$CC$5,0))</f>
        <v>0</v>
      </c>
      <c r="AO1635" s="44">
        <f t="shared" si="355"/>
        <v>0</v>
      </c>
      <c r="AP1635" s="45">
        <f t="shared" si="356"/>
        <v>0</v>
      </c>
      <c r="AQ1635" s="40">
        <f>IF(AP1635=0,0,INDEX([1]ค่าเสื่อมสิ่งปลูกสร้าง!$A$5:$D$105,MATCH($AP1635,[1]ค่าเสื่อมสิ่งปลูกสร้าง!$A$5:$A$105,0),MATCH(AE1635,[1]ค่าเสื่อมสิ่งปลูกสร้าง!$A$3:$D$3)))</f>
        <v>0</v>
      </c>
      <c r="AR1635" s="44">
        <f t="shared" si="361"/>
        <v>0</v>
      </c>
      <c r="AS1635" s="44">
        <f t="shared" si="362"/>
        <v>190400</v>
      </c>
      <c r="AT1635" s="44">
        <f t="shared" si="363"/>
        <v>190400</v>
      </c>
      <c r="AU1635" s="46">
        <v>0</v>
      </c>
      <c r="AV1635" s="44">
        <f t="shared" si="357"/>
        <v>190400</v>
      </c>
      <c r="AW1635" s="47" t="str">
        <f t="shared" si="358"/>
        <v>0.01</v>
      </c>
      <c r="AX1635" s="48"/>
      <c r="AY1635" s="48"/>
      <c r="AZ1635" s="49">
        <v>0</v>
      </c>
      <c r="BA1635" s="48"/>
      <c r="BB1635" s="48"/>
      <c r="BC1635" s="44">
        <f t="shared" si="359"/>
        <v>0</v>
      </c>
      <c r="BD1635" s="50">
        <v>1</v>
      </c>
      <c r="BE1635" s="51" t="e">
        <f>IF(AX1635=1,0,IF(AY1635=1,0,IF(BC1635&gt;#REF!,#REF!,IF(OR(AZ1635&gt;0,BD1635&gt;=0),BC1635+([1]สูตร2!H1623*(100%-AZ1635)-BC1635)*BD1635,[1]สูตร2!H1623*(100%-AZ1635)))))</f>
        <v>#REF!</v>
      </c>
      <c r="BF1635" s="31"/>
    </row>
    <row r="1636" spans="1:58" s="5" customFormat="1" ht="24" customHeight="1" x14ac:dyDescent="0.2">
      <c r="A1636" s="31">
        <v>527</v>
      </c>
      <c r="B1636" s="31" t="s">
        <v>65</v>
      </c>
      <c r="C1636" s="31">
        <v>6</v>
      </c>
      <c r="D1636" s="31" t="s">
        <v>71</v>
      </c>
      <c r="E1636" s="31" t="s">
        <v>1216</v>
      </c>
      <c r="F1636" s="31"/>
      <c r="G1636" s="32" t="s">
        <v>1217</v>
      </c>
      <c r="H1636" s="31">
        <v>102</v>
      </c>
      <c r="I1636" s="31">
        <v>-393</v>
      </c>
      <c r="J1636" s="31" t="s">
        <v>486</v>
      </c>
      <c r="K1636" s="31">
        <v>0</v>
      </c>
      <c r="L1636" s="31">
        <v>0</v>
      </c>
      <c r="M1636" s="31">
        <v>62</v>
      </c>
      <c r="N1636" s="33"/>
      <c r="O1636" s="33">
        <v>62</v>
      </c>
      <c r="P1636" s="33"/>
      <c r="Q1636" s="33"/>
      <c r="R1636" s="33"/>
      <c r="S1636" s="34" t="str">
        <f t="shared" si="350"/>
        <v>2</v>
      </c>
      <c r="T1636" s="35">
        <f t="shared" si="351"/>
        <v>62</v>
      </c>
      <c r="U1636" s="36">
        <f>INDEX([1]ราคาที่ดิน!$B:$G,MATCH($C1636,[1]ราคาที่ดิน!$A:$A,0),MATCH($B1636,[1]ราคาที่ดิน!$B$1:$G$1,0))</f>
        <v>150</v>
      </c>
      <c r="V1636" s="37">
        <f t="shared" si="360"/>
        <v>9300</v>
      </c>
      <c r="W1636" s="31">
        <v>1</v>
      </c>
      <c r="X1636" s="31" t="s">
        <v>1217</v>
      </c>
      <c r="Y1636" s="31" t="s">
        <v>71</v>
      </c>
      <c r="Z1636" s="31" t="s">
        <v>1216</v>
      </c>
      <c r="AA1636" s="31"/>
      <c r="AB1636" s="32" t="s">
        <v>1218</v>
      </c>
      <c r="AC1636" s="38"/>
      <c r="AD1636" s="39" t="s">
        <v>73</v>
      </c>
      <c r="AE1636" s="39" t="s">
        <v>74</v>
      </c>
      <c r="AF1636" s="40" t="str">
        <f t="shared" si="352"/>
        <v>2</v>
      </c>
      <c r="AG1636" s="41">
        <f t="shared" si="353"/>
        <v>209.05</v>
      </c>
      <c r="AH1636" s="42"/>
      <c r="AI1636" s="42">
        <v>209.05</v>
      </c>
      <c r="AJ1636" s="42"/>
      <c r="AK1636" s="42"/>
      <c r="AL1636" s="31">
        <v>24</v>
      </c>
      <c r="AM1636" s="43" t="str">
        <f t="shared" si="354"/>
        <v>100</v>
      </c>
      <c r="AN1636" s="44">
        <f>INDEX([1]ราคาสิ่งปลูกสร้าง!$D$6:$CC$47,MATCH($AD1636,[1]ราคาสิ่งปลูกสร้าง!$B$6:$B$45,0),MATCH($C$7,[1]ราคาสิ่งปลูกสร้าง!$D$5:$CC$5,0))</f>
        <v>6500</v>
      </c>
      <c r="AO1636" s="44">
        <f t="shared" si="355"/>
        <v>1358825</v>
      </c>
      <c r="AP1636" s="45">
        <f t="shared" si="356"/>
        <v>24</v>
      </c>
      <c r="AQ1636" s="40">
        <f>IF(AP1636=0,0,INDEX([1]ค่าเสื่อมสิ่งปลูกสร้าง!$A$5:$D$105,MATCH($AP1636,[1]ค่าเสื่อมสิ่งปลูกสร้าง!$A$5:$A$105,0),MATCH(AE1636,[1]ค่าเสื่อมสิ่งปลูกสร้าง!$A$3:$D$3)))</f>
        <v>38</v>
      </c>
      <c r="AR1636" s="44">
        <f t="shared" si="361"/>
        <v>842471.5</v>
      </c>
      <c r="AS1636" s="44">
        <f t="shared" si="362"/>
        <v>851771.5</v>
      </c>
      <c r="AT1636" s="44">
        <f t="shared" si="363"/>
        <v>851771.5</v>
      </c>
      <c r="AU1636" s="46">
        <v>0</v>
      </c>
      <c r="AV1636" s="44">
        <f t="shared" si="357"/>
        <v>851771.5</v>
      </c>
      <c r="AW1636" s="47" t="str">
        <f t="shared" si="358"/>
        <v>0.02</v>
      </c>
      <c r="AX1636" s="48"/>
      <c r="AY1636" s="48"/>
      <c r="AZ1636" s="49">
        <v>0</v>
      </c>
      <c r="BA1636" s="48"/>
      <c r="BB1636" s="48"/>
      <c r="BC1636" s="44">
        <f t="shared" si="359"/>
        <v>0</v>
      </c>
      <c r="BD1636" s="50">
        <v>1</v>
      </c>
      <c r="BE1636" s="51" t="e">
        <f>IF(AX1636=1,0,IF(AY1636=1,0,IF(BC1636&gt;#REF!,#REF!,IF(OR(AZ1636&gt;0,BD1636&gt;=0),BC1636+([1]สูตร2!H1624*(100%-AZ1636)-BC1636)*BD1636,[1]สูตร2!H1624*(100%-AZ1636)))))</f>
        <v>#REF!</v>
      </c>
      <c r="BF1636" s="31"/>
    </row>
    <row r="1637" spans="1:58" s="5" customFormat="1" ht="24" customHeight="1" x14ac:dyDescent="0.2">
      <c r="A1637" s="31"/>
      <c r="B1637" s="31" t="s">
        <v>65</v>
      </c>
      <c r="C1637" s="31">
        <v>6</v>
      </c>
      <c r="D1637" s="31" t="s">
        <v>71</v>
      </c>
      <c r="E1637" s="31" t="s">
        <v>1216</v>
      </c>
      <c r="F1637" s="31"/>
      <c r="G1637" s="32" t="s">
        <v>1217</v>
      </c>
      <c r="H1637" s="31">
        <v>102</v>
      </c>
      <c r="I1637" s="31">
        <v>-393</v>
      </c>
      <c r="J1637" s="31" t="s">
        <v>486</v>
      </c>
      <c r="K1637" s="31">
        <v>0</v>
      </c>
      <c r="L1637" s="31">
        <v>2</v>
      </c>
      <c r="M1637" s="31">
        <v>0</v>
      </c>
      <c r="N1637" s="33"/>
      <c r="O1637" s="33">
        <v>200</v>
      </c>
      <c r="P1637" s="33"/>
      <c r="Q1637" s="33"/>
      <c r="R1637" s="33"/>
      <c r="S1637" s="34" t="str">
        <f t="shared" si="350"/>
        <v>2</v>
      </c>
      <c r="T1637" s="35">
        <f t="shared" si="351"/>
        <v>200</v>
      </c>
      <c r="U1637" s="36">
        <f>INDEX([1]ราคาที่ดิน!$B:$G,MATCH($C1637,[1]ราคาที่ดิน!$A:$A,0),MATCH($B1637,[1]ราคาที่ดิน!$B$1:$G$1,0))</f>
        <v>150</v>
      </c>
      <c r="V1637" s="37">
        <f t="shared" si="360"/>
        <v>30000</v>
      </c>
      <c r="W1637" s="31">
        <v>2</v>
      </c>
      <c r="X1637" s="31" t="s">
        <v>1217</v>
      </c>
      <c r="Y1637" s="31" t="s">
        <v>71</v>
      </c>
      <c r="Z1637" s="31" t="s">
        <v>1216</v>
      </c>
      <c r="AA1637" s="31"/>
      <c r="AB1637" s="32" t="s">
        <v>1218</v>
      </c>
      <c r="AC1637" s="38"/>
      <c r="AD1637" s="39" t="s">
        <v>77</v>
      </c>
      <c r="AE1637" s="39" t="s">
        <v>76</v>
      </c>
      <c r="AF1637" s="40" t="str">
        <f t="shared" si="352"/>
        <v>1</v>
      </c>
      <c r="AG1637" s="41">
        <f t="shared" si="353"/>
        <v>100</v>
      </c>
      <c r="AH1637" s="42">
        <v>100</v>
      </c>
      <c r="AI1637" s="42"/>
      <c r="AJ1637" s="42"/>
      <c r="AK1637" s="42"/>
      <c r="AL1637" s="31">
        <v>4</v>
      </c>
      <c r="AM1637" s="43" t="str">
        <f t="shared" si="354"/>
        <v>100</v>
      </c>
      <c r="AN1637" s="44">
        <f>INDEX([1]ราคาสิ่งปลูกสร้าง!$D$6:$CC$47,MATCH($AD1637,[1]ราคาสิ่งปลูกสร้าง!$B$6:$B$45,0),MATCH($C$7,[1]ราคาสิ่งปลูกสร้าง!$D$5:$CC$5,0))</f>
        <v>2050</v>
      </c>
      <c r="AO1637" s="44">
        <f t="shared" si="355"/>
        <v>205000</v>
      </c>
      <c r="AP1637" s="45">
        <f t="shared" si="356"/>
        <v>4</v>
      </c>
      <c r="AQ1637" s="40">
        <f>IF(AP1637=0,0,INDEX([1]ค่าเสื่อมสิ่งปลูกสร้าง!$A$5:$D$105,MATCH($AP1637,[1]ค่าเสื่อมสิ่งปลูกสร้าง!$A$5:$A$105,0),MATCH(AE1637,[1]ค่าเสื่อมสิ่งปลูกสร้าง!$A$3:$D$3)))</f>
        <v>12</v>
      </c>
      <c r="AR1637" s="44">
        <f t="shared" si="361"/>
        <v>180400</v>
      </c>
      <c r="AS1637" s="44">
        <f t="shared" si="362"/>
        <v>210400</v>
      </c>
      <c r="AT1637" s="44">
        <f t="shared" si="363"/>
        <v>210400</v>
      </c>
      <c r="AU1637" s="46">
        <v>0</v>
      </c>
      <c r="AV1637" s="44">
        <f t="shared" si="357"/>
        <v>210400</v>
      </c>
      <c r="AW1637" s="47" t="str">
        <f t="shared" si="358"/>
        <v>0.01</v>
      </c>
      <c r="AX1637" s="48"/>
      <c r="AY1637" s="48"/>
      <c r="AZ1637" s="49">
        <v>0</v>
      </c>
      <c r="BA1637" s="48"/>
      <c r="BB1637" s="48"/>
      <c r="BC1637" s="44">
        <f t="shared" si="359"/>
        <v>0</v>
      </c>
      <c r="BD1637" s="50">
        <v>1</v>
      </c>
      <c r="BE1637" s="51" t="e">
        <f>IF(AX1637=1,0,IF(AY1637=1,0,IF(BC1637&gt;#REF!,#REF!,IF(OR(AZ1637&gt;0,BD1637&gt;=0),BC1637+([1]สูตร2!H1625*(100%-AZ1637)-BC1637)*BD1637,[1]สูตร2!H1625*(100%-AZ1637)))))</f>
        <v>#REF!</v>
      </c>
      <c r="BF1637" s="31"/>
    </row>
    <row r="1638" spans="1:58" s="5" customFormat="1" ht="24" customHeight="1" x14ac:dyDescent="0.2">
      <c r="A1638" s="31"/>
      <c r="B1638" s="31" t="s">
        <v>65</v>
      </c>
      <c r="C1638" s="31">
        <v>6</v>
      </c>
      <c r="D1638" s="31" t="s">
        <v>71</v>
      </c>
      <c r="E1638" s="31" t="s">
        <v>1216</v>
      </c>
      <c r="F1638" s="31"/>
      <c r="G1638" s="32" t="s">
        <v>1219</v>
      </c>
      <c r="H1638" s="31">
        <v>102</v>
      </c>
      <c r="I1638" s="31">
        <v>-393</v>
      </c>
      <c r="J1638" s="31" t="s">
        <v>486</v>
      </c>
      <c r="K1638" s="31">
        <v>0</v>
      </c>
      <c r="L1638" s="31">
        <v>2</v>
      </c>
      <c r="M1638" s="31">
        <v>0</v>
      </c>
      <c r="N1638" s="33"/>
      <c r="O1638" s="33">
        <v>200</v>
      </c>
      <c r="P1638" s="33"/>
      <c r="Q1638" s="33"/>
      <c r="R1638" s="33"/>
      <c r="S1638" s="34" t="str">
        <f t="shared" si="350"/>
        <v>2</v>
      </c>
      <c r="T1638" s="35">
        <f t="shared" si="351"/>
        <v>200</v>
      </c>
      <c r="U1638" s="36">
        <f>INDEX([1]ราคาที่ดิน!$B:$G,MATCH($C1638,[1]ราคาที่ดิน!$A:$A,0),MATCH($B1638,[1]ราคาที่ดิน!$B$1:$G$1,0))</f>
        <v>150</v>
      </c>
      <c r="V1638" s="37">
        <f t="shared" si="360"/>
        <v>30000</v>
      </c>
      <c r="W1638" s="31">
        <v>1</v>
      </c>
      <c r="X1638" s="31" t="s">
        <v>1219</v>
      </c>
      <c r="Y1638" s="31" t="s">
        <v>66</v>
      </c>
      <c r="Z1638" s="31" t="s">
        <v>1220</v>
      </c>
      <c r="AA1638" s="31"/>
      <c r="AB1638" s="32" t="s">
        <v>1221</v>
      </c>
      <c r="AC1638" s="38"/>
      <c r="AD1638" s="39" t="s">
        <v>73</v>
      </c>
      <c r="AE1638" s="39" t="s">
        <v>94</v>
      </c>
      <c r="AF1638" s="40" t="str">
        <f t="shared" si="352"/>
        <v>2</v>
      </c>
      <c r="AG1638" s="41">
        <f t="shared" si="353"/>
        <v>63</v>
      </c>
      <c r="AH1638" s="42"/>
      <c r="AI1638" s="42">
        <v>63</v>
      </c>
      <c r="AJ1638" s="42"/>
      <c r="AK1638" s="42"/>
      <c r="AL1638" s="31">
        <v>3</v>
      </c>
      <c r="AM1638" s="43" t="str">
        <f t="shared" si="354"/>
        <v>100</v>
      </c>
      <c r="AN1638" s="44">
        <f>INDEX([1]ราคาสิ่งปลูกสร้าง!$D$6:$CC$47,MATCH($AD1638,[1]ราคาสิ่งปลูกสร้าง!$B$6:$B$45,0),MATCH($C$7,[1]ราคาสิ่งปลูกสร้าง!$D$5:$CC$5,0))</f>
        <v>6500</v>
      </c>
      <c r="AO1638" s="44">
        <f t="shared" si="355"/>
        <v>409500</v>
      </c>
      <c r="AP1638" s="45">
        <f t="shared" si="356"/>
        <v>3</v>
      </c>
      <c r="AQ1638" s="40">
        <f>IF(AP1638=0,0,INDEX([1]ค่าเสื่อมสิ่งปลูกสร้าง!$A$5:$D$105,MATCH($AP1638,[1]ค่าเสื่อมสิ่งปลูกสร้าง!$A$5:$A$105,0),MATCH(AE1638,[1]ค่าเสื่อมสิ่งปลูกสร้าง!$A$3:$D$3)))</f>
        <v>3</v>
      </c>
      <c r="AR1638" s="44">
        <f t="shared" si="361"/>
        <v>397215</v>
      </c>
      <c r="AS1638" s="44">
        <f t="shared" si="362"/>
        <v>427215</v>
      </c>
      <c r="AT1638" s="44">
        <f t="shared" si="363"/>
        <v>427215</v>
      </c>
      <c r="AU1638" s="46">
        <v>0</v>
      </c>
      <c r="AV1638" s="44">
        <f t="shared" si="357"/>
        <v>427215</v>
      </c>
      <c r="AW1638" s="47" t="str">
        <f t="shared" si="358"/>
        <v>0.02</v>
      </c>
      <c r="AX1638" s="48"/>
      <c r="AY1638" s="48"/>
      <c r="AZ1638" s="49">
        <v>0</v>
      </c>
      <c r="BA1638" s="48"/>
      <c r="BB1638" s="48"/>
      <c r="BC1638" s="44">
        <f t="shared" si="359"/>
        <v>0</v>
      </c>
      <c r="BD1638" s="50">
        <v>1</v>
      </c>
      <c r="BE1638" s="51" t="e">
        <f>IF(AX1638=1,0,IF(AY1638=1,0,IF(BC1638&gt;#REF!,#REF!,IF(OR(AZ1638&gt;0,BD1638&gt;=0),BC1638+([1]สูตร2!H1626*(100%-AZ1638)-BC1638)*BD1638,[1]สูตร2!H1626*(100%-AZ1638)))))</f>
        <v>#REF!</v>
      </c>
      <c r="BF1638" s="31"/>
    </row>
    <row r="1639" spans="1:58" s="5" customFormat="1" ht="24" customHeight="1" x14ac:dyDescent="0.2">
      <c r="A1639" s="31">
        <v>528</v>
      </c>
      <c r="B1639" s="31" t="s">
        <v>65</v>
      </c>
      <c r="C1639" s="31">
        <v>27182</v>
      </c>
      <c r="D1639" s="31" t="s">
        <v>66</v>
      </c>
      <c r="E1639" s="31" t="s">
        <v>1222</v>
      </c>
      <c r="F1639" s="31"/>
      <c r="G1639" s="32" t="s">
        <v>1223</v>
      </c>
      <c r="H1639" s="31">
        <v>210</v>
      </c>
      <c r="I1639" s="31">
        <v>1147</v>
      </c>
      <c r="J1639" s="31" t="s">
        <v>486</v>
      </c>
      <c r="K1639" s="31">
        <v>5</v>
      </c>
      <c r="L1639" s="31">
        <v>3</v>
      </c>
      <c r="M1639" s="31">
        <v>63</v>
      </c>
      <c r="N1639" s="33">
        <v>2363</v>
      </c>
      <c r="O1639" s="33"/>
      <c r="P1639" s="33"/>
      <c r="Q1639" s="33"/>
      <c r="R1639" s="33"/>
      <c r="S1639" s="34" t="str">
        <f t="shared" si="350"/>
        <v>1</v>
      </c>
      <c r="T1639" s="35">
        <f t="shared" si="351"/>
        <v>2363</v>
      </c>
      <c r="U1639" s="36">
        <f>INDEX([1]ราคาที่ดิน!$B:$G,MATCH($C1639,[1]ราคาที่ดิน!$A:$A,0),MATCH($B1639,[1]ราคาที่ดิน!$B$1:$G$1,0))</f>
        <v>65</v>
      </c>
      <c r="V1639" s="37">
        <f t="shared" si="360"/>
        <v>153595</v>
      </c>
      <c r="W1639" s="31"/>
      <c r="X1639" s="31"/>
      <c r="Y1639" s="31"/>
      <c r="Z1639" s="31"/>
      <c r="AA1639" s="31"/>
      <c r="AB1639" s="32"/>
      <c r="AC1639" s="38"/>
      <c r="AD1639" s="39"/>
      <c r="AE1639" s="39"/>
      <c r="AF1639" s="40" t="str">
        <f t="shared" si="352"/>
        <v/>
      </c>
      <c r="AG1639" s="41" t="str">
        <f t="shared" si="353"/>
        <v/>
      </c>
      <c r="AH1639" s="42"/>
      <c r="AI1639" s="42"/>
      <c r="AJ1639" s="42"/>
      <c r="AK1639" s="42"/>
      <c r="AL1639" s="31"/>
      <c r="AM1639" s="43" t="str">
        <f t="shared" si="354"/>
        <v>100</v>
      </c>
      <c r="AN1639" s="44">
        <f>INDEX([1]ราคาสิ่งปลูกสร้าง!$D$6:$CC$47,MATCH($AD1639,[1]ราคาสิ่งปลูกสร้าง!$B$6:$B$45,0),MATCH($C$7,[1]ราคาสิ่งปลูกสร้าง!$D$5:$CC$5,0))</f>
        <v>0</v>
      </c>
      <c r="AO1639" s="44">
        <f t="shared" si="355"/>
        <v>0</v>
      </c>
      <c r="AP1639" s="45">
        <f t="shared" si="356"/>
        <v>0</v>
      </c>
      <c r="AQ1639" s="40">
        <f>IF(AP1639=0,0,INDEX([1]ค่าเสื่อมสิ่งปลูกสร้าง!$A$5:$D$105,MATCH($AP1639,[1]ค่าเสื่อมสิ่งปลูกสร้าง!$A$5:$A$105,0),MATCH(AE1639,[1]ค่าเสื่อมสิ่งปลูกสร้าง!$A$3:$D$3)))</f>
        <v>0</v>
      </c>
      <c r="AR1639" s="44">
        <f t="shared" si="361"/>
        <v>0</v>
      </c>
      <c r="AS1639" s="44">
        <f t="shared" si="362"/>
        <v>153595</v>
      </c>
      <c r="AT1639" s="44">
        <f t="shared" si="363"/>
        <v>153595</v>
      </c>
      <c r="AU1639" s="46">
        <v>0</v>
      </c>
      <c r="AV1639" s="44">
        <f t="shared" si="357"/>
        <v>153595</v>
      </c>
      <c r="AW1639" s="47" t="str">
        <f t="shared" si="358"/>
        <v>0.01</v>
      </c>
      <c r="AX1639" s="48"/>
      <c r="AY1639" s="48"/>
      <c r="AZ1639" s="49">
        <v>0</v>
      </c>
      <c r="BA1639" s="48"/>
      <c r="BB1639" s="48"/>
      <c r="BC1639" s="44">
        <f t="shared" si="359"/>
        <v>0</v>
      </c>
      <c r="BD1639" s="50">
        <v>1</v>
      </c>
      <c r="BE1639" s="51" t="e">
        <f>IF(AX1639=1,0,IF(AY1639=1,0,IF(BC1639&gt;#REF!,#REF!,IF(OR(AZ1639&gt;0,BD1639&gt;=0),BC1639+([1]สูตร2!H1627*(100%-AZ1639)-BC1639)*BD1639,[1]สูตร2!H1627*(100%-AZ1639)))))</f>
        <v>#REF!</v>
      </c>
      <c r="BF1639" s="31"/>
    </row>
    <row r="1640" spans="1:58" s="5" customFormat="1" ht="24" customHeight="1" x14ac:dyDescent="0.2">
      <c r="A1640" s="31">
        <v>529</v>
      </c>
      <c r="B1640" s="31" t="s">
        <v>65</v>
      </c>
      <c r="C1640" s="31">
        <v>12912</v>
      </c>
      <c r="D1640" s="31" t="s">
        <v>66</v>
      </c>
      <c r="E1640" s="31" t="s">
        <v>1224</v>
      </c>
      <c r="F1640" s="31"/>
      <c r="G1640" s="32" t="s">
        <v>1223</v>
      </c>
      <c r="H1640" s="31">
        <v>10</v>
      </c>
      <c r="I1640" s="31">
        <v>387</v>
      </c>
      <c r="J1640" s="31" t="s">
        <v>486</v>
      </c>
      <c r="K1640" s="31">
        <v>2</v>
      </c>
      <c r="L1640" s="31">
        <v>0</v>
      </c>
      <c r="M1640" s="31">
        <v>62</v>
      </c>
      <c r="N1640" s="33"/>
      <c r="O1640" s="33">
        <v>862</v>
      </c>
      <c r="P1640" s="33"/>
      <c r="Q1640" s="33"/>
      <c r="R1640" s="33"/>
      <c r="S1640" s="34" t="str">
        <f t="shared" si="350"/>
        <v>2</v>
      </c>
      <c r="T1640" s="35">
        <f t="shared" si="351"/>
        <v>862</v>
      </c>
      <c r="U1640" s="36">
        <f>INDEX([1]ราคาที่ดิน!$B:$G,MATCH($C1640,[1]ราคาที่ดิน!$A:$A,0),MATCH($B1640,[1]ราคาที่ดิน!$B$1:$G$1,0))</f>
        <v>150</v>
      </c>
      <c r="V1640" s="37">
        <f t="shared" si="360"/>
        <v>129300</v>
      </c>
      <c r="W1640" s="31"/>
      <c r="X1640" s="31"/>
      <c r="Y1640" s="31"/>
      <c r="Z1640" s="31"/>
      <c r="AA1640" s="31"/>
      <c r="AB1640" s="32"/>
      <c r="AC1640" s="38"/>
      <c r="AD1640" s="39"/>
      <c r="AE1640" s="39"/>
      <c r="AF1640" s="40" t="str">
        <f t="shared" si="352"/>
        <v/>
      </c>
      <c r="AG1640" s="41" t="str">
        <f t="shared" si="353"/>
        <v/>
      </c>
      <c r="AH1640" s="42"/>
      <c r="AI1640" s="42"/>
      <c r="AJ1640" s="42"/>
      <c r="AK1640" s="42"/>
      <c r="AL1640" s="31"/>
      <c r="AM1640" s="43" t="str">
        <f t="shared" si="354"/>
        <v>100</v>
      </c>
      <c r="AN1640" s="44">
        <f>INDEX([1]ราคาสิ่งปลูกสร้าง!$D$6:$CC$47,MATCH($AD1640,[1]ราคาสิ่งปลูกสร้าง!$B$6:$B$45,0),MATCH($C$7,[1]ราคาสิ่งปลูกสร้าง!$D$5:$CC$5,0))</f>
        <v>0</v>
      </c>
      <c r="AO1640" s="44">
        <f t="shared" si="355"/>
        <v>0</v>
      </c>
      <c r="AP1640" s="45">
        <f t="shared" si="356"/>
        <v>0</v>
      </c>
      <c r="AQ1640" s="40">
        <f>IF(AP1640=0,0,INDEX([1]ค่าเสื่อมสิ่งปลูกสร้าง!$A$5:$D$105,MATCH($AP1640,[1]ค่าเสื่อมสิ่งปลูกสร้าง!$A$5:$A$105,0),MATCH(AE1640,[1]ค่าเสื่อมสิ่งปลูกสร้าง!$A$3:$D$3)))</f>
        <v>0</v>
      </c>
      <c r="AR1640" s="44">
        <f t="shared" si="361"/>
        <v>0</v>
      </c>
      <c r="AS1640" s="44">
        <f t="shared" si="362"/>
        <v>129300</v>
      </c>
      <c r="AT1640" s="44">
        <f t="shared" si="363"/>
        <v>129300</v>
      </c>
      <c r="AU1640" s="46">
        <v>0</v>
      </c>
      <c r="AV1640" s="44">
        <f t="shared" si="357"/>
        <v>129300</v>
      </c>
      <c r="AW1640" s="47" t="str">
        <f t="shared" si="358"/>
        <v>0.02</v>
      </c>
      <c r="AX1640" s="48"/>
      <c r="AY1640" s="48"/>
      <c r="AZ1640" s="49">
        <v>0</v>
      </c>
      <c r="BA1640" s="48"/>
      <c r="BB1640" s="48"/>
      <c r="BC1640" s="44">
        <f t="shared" si="359"/>
        <v>0</v>
      </c>
      <c r="BD1640" s="50">
        <v>1</v>
      </c>
      <c r="BE1640" s="51" t="e">
        <f>IF(AX1640=1,0,IF(AY1640=1,0,IF(BC1640&gt;#REF!,#REF!,IF(OR(AZ1640&gt;0,BD1640&gt;=0),BC1640+([1]สูตร2!H1628*(100%-AZ1640)-BC1640)*BD1640,[1]สูตร2!H1628*(100%-AZ1640)))))</f>
        <v>#REF!</v>
      </c>
      <c r="BF1640" s="31"/>
    </row>
    <row r="1641" spans="1:58" s="5" customFormat="1" ht="24" customHeight="1" x14ac:dyDescent="0.2">
      <c r="A1641" s="31">
        <v>530</v>
      </c>
      <c r="B1641" s="31" t="s">
        <v>65</v>
      </c>
      <c r="C1641" s="31">
        <v>6166</v>
      </c>
      <c r="D1641" s="31" t="s">
        <v>71</v>
      </c>
      <c r="E1641" s="31" t="s">
        <v>1225</v>
      </c>
      <c r="F1641" s="31"/>
      <c r="G1641" s="32" t="s">
        <v>1226</v>
      </c>
      <c r="H1641" s="31">
        <v>122</v>
      </c>
      <c r="I1641" s="31">
        <v>-1506</v>
      </c>
      <c r="J1641" s="31" t="s">
        <v>486</v>
      </c>
      <c r="K1641" s="31">
        <v>14</v>
      </c>
      <c r="L1641" s="31">
        <v>3</v>
      </c>
      <c r="M1641" s="31">
        <v>13</v>
      </c>
      <c r="N1641" s="33">
        <v>5913</v>
      </c>
      <c r="O1641" s="33"/>
      <c r="P1641" s="33"/>
      <c r="Q1641" s="33"/>
      <c r="R1641" s="33"/>
      <c r="S1641" s="34" t="str">
        <f t="shared" si="350"/>
        <v>1</v>
      </c>
      <c r="T1641" s="35">
        <f t="shared" si="351"/>
        <v>5913</v>
      </c>
      <c r="U1641" s="36">
        <f>INDEX([1]ราคาที่ดิน!$B:$G,MATCH($C1641,[1]ราคาที่ดิน!$A:$A,0),MATCH($B1641,[1]ราคาที่ดิน!$B$1:$G$1,0))</f>
        <v>140</v>
      </c>
      <c r="V1641" s="37">
        <f t="shared" si="360"/>
        <v>827820</v>
      </c>
      <c r="W1641" s="31"/>
      <c r="X1641" s="31"/>
      <c r="Y1641" s="31"/>
      <c r="Z1641" s="31"/>
      <c r="AA1641" s="31"/>
      <c r="AB1641" s="32"/>
      <c r="AC1641" s="38"/>
      <c r="AD1641" s="39"/>
      <c r="AE1641" s="39"/>
      <c r="AF1641" s="40" t="str">
        <f t="shared" si="352"/>
        <v/>
      </c>
      <c r="AG1641" s="41" t="str">
        <f t="shared" si="353"/>
        <v/>
      </c>
      <c r="AH1641" s="42"/>
      <c r="AI1641" s="42"/>
      <c r="AJ1641" s="42"/>
      <c r="AK1641" s="42"/>
      <c r="AL1641" s="31"/>
      <c r="AM1641" s="43" t="str">
        <f t="shared" si="354"/>
        <v>100</v>
      </c>
      <c r="AN1641" s="44">
        <f>INDEX([1]ราคาสิ่งปลูกสร้าง!$D$6:$CC$47,MATCH($AD1641,[1]ราคาสิ่งปลูกสร้าง!$B$6:$B$45,0),MATCH($C$7,[1]ราคาสิ่งปลูกสร้าง!$D$5:$CC$5,0))</f>
        <v>0</v>
      </c>
      <c r="AO1641" s="44">
        <f t="shared" si="355"/>
        <v>0</v>
      </c>
      <c r="AP1641" s="45">
        <f t="shared" si="356"/>
        <v>0</v>
      </c>
      <c r="AQ1641" s="40">
        <f>IF(AP1641=0,0,INDEX([1]ค่าเสื่อมสิ่งปลูกสร้าง!$A$5:$D$105,MATCH($AP1641,[1]ค่าเสื่อมสิ่งปลูกสร้าง!$A$5:$A$105,0),MATCH(AE1641,[1]ค่าเสื่อมสิ่งปลูกสร้าง!$A$3:$D$3)))</f>
        <v>0</v>
      </c>
      <c r="AR1641" s="44">
        <f t="shared" si="361"/>
        <v>0</v>
      </c>
      <c r="AS1641" s="44">
        <f t="shared" si="362"/>
        <v>827820</v>
      </c>
      <c r="AT1641" s="44">
        <f t="shared" si="363"/>
        <v>827820</v>
      </c>
      <c r="AU1641" s="46">
        <v>0</v>
      </c>
      <c r="AV1641" s="44">
        <f t="shared" si="357"/>
        <v>827820</v>
      </c>
      <c r="AW1641" s="47" t="str">
        <f t="shared" si="358"/>
        <v>0.01</v>
      </c>
      <c r="AX1641" s="48"/>
      <c r="AY1641" s="48"/>
      <c r="AZ1641" s="49">
        <v>0</v>
      </c>
      <c r="BA1641" s="48"/>
      <c r="BB1641" s="48"/>
      <c r="BC1641" s="44">
        <f t="shared" si="359"/>
        <v>0</v>
      </c>
      <c r="BD1641" s="50">
        <v>1</v>
      </c>
      <c r="BE1641" s="51" t="e">
        <f>IF(AX1641=1,0,IF(AY1641=1,0,IF(BC1641&gt;#REF!,#REF!,IF(OR(AZ1641&gt;0,BD1641&gt;=0),BC1641+([1]สูตร2!H1629*(100%-AZ1641)-BC1641)*BD1641,[1]สูตร2!H1629*(100%-AZ1641)))))</f>
        <v>#REF!</v>
      </c>
      <c r="BF1641" s="31"/>
    </row>
    <row r="1642" spans="1:58" s="5" customFormat="1" ht="24" customHeight="1" x14ac:dyDescent="0.2">
      <c r="A1642" s="31"/>
      <c r="B1642" s="31" t="s">
        <v>65</v>
      </c>
      <c r="C1642" s="31">
        <v>6913</v>
      </c>
      <c r="D1642" s="31" t="s">
        <v>71</v>
      </c>
      <c r="E1642" s="31" t="s">
        <v>1225</v>
      </c>
      <c r="F1642" s="31"/>
      <c r="G1642" s="32" t="s">
        <v>1226</v>
      </c>
      <c r="H1642" s="31">
        <v>346</v>
      </c>
      <c r="I1642" s="31">
        <v>3349</v>
      </c>
      <c r="J1642" s="31" t="s">
        <v>486</v>
      </c>
      <c r="K1642" s="31">
        <v>1</v>
      </c>
      <c r="L1642" s="31">
        <v>2</v>
      </c>
      <c r="M1642" s="31">
        <v>0</v>
      </c>
      <c r="N1642" s="33"/>
      <c r="O1642" s="33">
        <v>600</v>
      </c>
      <c r="P1642" s="33"/>
      <c r="Q1642" s="33"/>
      <c r="R1642" s="33"/>
      <c r="S1642" s="34" t="str">
        <f t="shared" si="350"/>
        <v>2</v>
      </c>
      <c r="T1642" s="35">
        <f t="shared" si="351"/>
        <v>600</v>
      </c>
      <c r="U1642" s="36">
        <f>INDEX([1]ราคาที่ดิน!$B:$G,MATCH($C1642,[1]ราคาที่ดิน!$A:$A,0),MATCH($B1642,[1]ราคาที่ดิน!$B$1:$G$1,0))</f>
        <v>200</v>
      </c>
      <c r="V1642" s="37">
        <f t="shared" si="360"/>
        <v>120000</v>
      </c>
      <c r="W1642" s="31"/>
      <c r="X1642" s="31"/>
      <c r="Y1642" s="31"/>
      <c r="Z1642" s="31"/>
      <c r="AA1642" s="31"/>
      <c r="AB1642" s="32"/>
      <c r="AC1642" s="38"/>
      <c r="AD1642" s="39"/>
      <c r="AE1642" s="39"/>
      <c r="AF1642" s="40" t="str">
        <f t="shared" si="352"/>
        <v/>
      </c>
      <c r="AG1642" s="41" t="str">
        <f t="shared" si="353"/>
        <v/>
      </c>
      <c r="AH1642" s="42"/>
      <c r="AI1642" s="42"/>
      <c r="AJ1642" s="42"/>
      <c r="AK1642" s="42"/>
      <c r="AL1642" s="31"/>
      <c r="AM1642" s="43" t="str">
        <f t="shared" si="354"/>
        <v>100</v>
      </c>
      <c r="AN1642" s="44">
        <f>INDEX([1]ราคาสิ่งปลูกสร้าง!$D$6:$CC$47,MATCH($AD1642,[1]ราคาสิ่งปลูกสร้าง!$B$6:$B$45,0),MATCH($C$7,[1]ราคาสิ่งปลูกสร้าง!$D$5:$CC$5,0))</f>
        <v>0</v>
      </c>
      <c r="AO1642" s="44">
        <f t="shared" si="355"/>
        <v>0</v>
      </c>
      <c r="AP1642" s="45">
        <f t="shared" si="356"/>
        <v>0</v>
      </c>
      <c r="AQ1642" s="40">
        <f>IF(AP1642=0,0,INDEX([1]ค่าเสื่อมสิ่งปลูกสร้าง!$A$5:$D$105,MATCH($AP1642,[1]ค่าเสื่อมสิ่งปลูกสร้าง!$A$5:$A$105,0),MATCH(AE1642,[1]ค่าเสื่อมสิ่งปลูกสร้าง!$A$3:$D$3)))</f>
        <v>0</v>
      </c>
      <c r="AR1642" s="44">
        <f t="shared" si="361"/>
        <v>0</v>
      </c>
      <c r="AS1642" s="44">
        <f t="shared" si="362"/>
        <v>120000</v>
      </c>
      <c r="AT1642" s="44">
        <f t="shared" si="363"/>
        <v>120000</v>
      </c>
      <c r="AU1642" s="46">
        <v>0</v>
      </c>
      <c r="AV1642" s="44">
        <f t="shared" si="357"/>
        <v>120000</v>
      </c>
      <c r="AW1642" s="47" t="str">
        <f t="shared" si="358"/>
        <v>0.02</v>
      </c>
      <c r="AX1642" s="48"/>
      <c r="AY1642" s="48"/>
      <c r="AZ1642" s="49">
        <v>0</v>
      </c>
      <c r="BA1642" s="48"/>
      <c r="BB1642" s="48"/>
      <c r="BC1642" s="44">
        <f t="shared" si="359"/>
        <v>0</v>
      </c>
      <c r="BD1642" s="50">
        <v>1</v>
      </c>
      <c r="BE1642" s="51" t="e">
        <f>IF(AX1642=1,0,IF(AY1642=1,0,IF(BC1642&gt;#REF!,#REF!,IF(OR(AZ1642&gt;0,BD1642&gt;=0),BC1642+([1]สูตร2!H1630*(100%-AZ1642)-BC1642)*BD1642,[1]สูตร2!H1630*(100%-AZ1642)))))</f>
        <v>#REF!</v>
      </c>
      <c r="BF1642" s="31"/>
    </row>
    <row r="1643" spans="1:58" s="5" customFormat="1" ht="24" customHeight="1" x14ac:dyDescent="0.2">
      <c r="A1643" s="31">
        <v>531</v>
      </c>
      <c r="B1643" s="31" t="s">
        <v>65</v>
      </c>
      <c r="C1643" s="31">
        <v>7644</v>
      </c>
      <c r="D1643" s="31" t="s">
        <v>83</v>
      </c>
      <c r="E1643" s="31" t="s">
        <v>1227</v>
      </c>
      <c r="F1643" s="31"/>
      <c r="G1643" s="32" t="s">
        <v>1223</v>
      </c>
      <c r="H1643" s="31">
        <v>10</v>
      </c>
      <c r="I1643" s="31">
        <v>-387</v>
      </c>
      <c r="J1643" s="31" t="s">
        <v>486</v>
      </c>
      <c r="K1643" s="31">
        <v>0</v>
      </c>
      <c r="L1643" s="31">
        <v>2</v>
      </c>
      <c r="M1643" s="31">
        <v>87</v>
      </c>
      <c r="N1643" s="33"/>
      <c r="O1643" s="33">
        <v>287</v>
      </c>
      <c r="P1643" s="33"/>
      <c r="Q1643" s="33"/>
      <c r="R1643" s="33"/>
      <c r="S1643" s="34" t="str">
        <f t="shared" si="350"/>
        <v>2</v>
      </c>
      <c r="T1643" s="35">
        <f t="shared" si="351"/>
        <v>287</v>
      </c>
      <c r="U1643" s="36">
        <f>INDEX([1]ราคาที่ดิน!$B:$G,MATCH($C1643,[1]ราคาที่ดิน!$A:$A,0),MATCH($B1643,[1]ราคาที่ดิน!$B$1:$G$1,0))</f>
        <v>50</v>
      </c>
      <c r="V1643" s="37">
        <f t="shared" si="360"/>
        <v>14350</v>
      </c>
      <c r="W1643" s="31"/>
      <c r="X1643" s="31"/>
      <c r="Y1643" s="31"/>
      <c r="Z1643" s="31"/>
      <c r="AA1643" s="31"/>
      <c r="AB1643" s="32"/>
      <c r="AC1643" s="38"/>
      <c r="AD1643" s="39"/>
      <c r="AE1643" s="39"/>
      <c r="AF1643" s="40" t="str">
        <f t="shared" si="352"/>
        <v/>
      </c>
      <c r="AG1643" s="41" t="str">
        <f t="shared" si="353"/>
        <v/>
      </c>
      <c r="AH1643" s="42"/>
      <c r="AI1643" s="42"/>
      <c r="AJ1643" s="42"/>
      <c r="AK1643" s="42"/>
      <c r="AL1643" s="31"/>
      <c r="AM1643" s="43" t="str">
        <f t="shared" si="354"/>
        <v>100</v>
      </c>
      <c r="AN1643" s="44">
        <f>INDEX([1]ราคาสิ่งปลูกสร้าง!$D$6:$CC$47,MATCH($AD1643,[1]ราคาสิ่งปลูกสร้าง!$B$6:$B$45,0),MATCH($C$7,[1]ราคาสิ่งปลูกสร้าง!$D$5:$CC$5,0))</f>
        <v>0</v>
      </c>
      <c r="AO1643" s="44">
        <f t="shared" si="355"/>
        <v>0</v>
      </c>
      <c r="AP1643" s="45">
        <f t="shared" si="356"/>
        <v>0</v>
      </c>
      <c r="AQ1643" s="40">
        <f>IF(AP1643=0,0,INDEX([1]ค่าเสื่อมสิ่งปลูกสร้าง!$A$5:$D$105,MATCH($AP1643,[1]ค่าเสื่อมสิ่งปลูกสร้าง!$A$5:$A$105,0),MATCH(AE1643,[1]ค่าเสื่อมสิ่งปลูกสร้าง!$A$3:$D$3)))</f>
        <v>0</v>
      </c>
      <c r="AR1643" s="44">
        <f t="shared" si="361"/>
        <v>0</v>
      </c>
      <c r="AS1643" s="44">
        <f t="shared" si="362"/>
        <v>14350</v>
      </c>
      <c r="AT1643" s="44">
        <f t="shared" si="363"/>
        <v>14350</v>
      </c>
      <c r="AU1643" s="46">
        <v>0</v>
      </c>
      <c r="AV1643" s="44">
        <f t="shared" si="357"/>
        <v>14350</v>
      </c>
      <c r="AW1643" s="47" t="str">
        <f t="shared" si="358"/>
        <v>0.02</v>
      </c>
      <c r="AX1643" s="48"/>
      <c r="AY1643" s="48"/>
      <c r="AZ1643" s="49">
        <v>0</v>
      </c>
      <c r="BA1643" s="48"/>
      <c r="BB1643" s="48"/>
      <c r="BC1643" s="44">
        <f t="shared" si="359"/>
        <v>0</v>
      </c>
      <c r="BD1643" s="50">
        <v>1</v>
      </c>
      <c r="BE1643" s="51" t="e">
        <f>IF(AX1643=1,0,IF(AY1643=1,0,IF(BC1643&gt;#REF!,#REF!,IF(OR(AZ1643&gt;0,BD1643&gt;=0),BC1643+([1]สูตร2!H1631*(100%-AZ1643)-BC1643)*BD1643,[1]สูตร2!H1631*(100%-AZ1643)))))</f>
        <v>#REF!</v>
      </c>
      <c r="BF1643" s="31"/>
    </row>
    <row r="1644" spans="1:58" s="5" customFormat="1" ht="24" customHeight="1" x14ac:dyDescent="0.2">
      <c r="A1644" s="31">
        <v>532</v>
      </c>
      <c r="B1644" s="31" t="s">
        <v>432</v>
      </c>
      <c r="C1644" s="31">
        <v>204</v>
      </c>
      <c r="D1644" s="31" t="s">
        <v>71</v>
      </c>
      <c r="E1644" s="31" t="s">
        <v>1228</v>
      </c>
      <c r="F1644" s="31"/>
      <c r="G1644" s="32" t="s">
        <v>1229</v>
      </c>
      <c r="H1644" s="31" t="s">
        <v>70</v>
      </c>
      <c r="I1644" s="31" t="s">
        <v>104</v>
      </c>
      <c r="J1644" s="31" t="s">
        <v>486</v>
      </c>
      <c r="K1644" s="31">
        <v>4</v>
      </c>
      <c r="L1644" s="31">
        <v>2</v>
      </c>
      <c r="M1644" s="31">
        <v>0</v>
      </c>
      <c r="N1644" s="33">
        <v>1800</v>
      </c>
      <c r="O1644" s="33"/>
      <c r="P1644" s="33"/>
      <c r="Q1644" s="33"/>
      <c r="R1644" s="33"/>
      <c r="S1644" s="34" t="str">
        <f t="shared" si="350"/>
        <v>1</v>
      </c>
      <c r="T1644" s="35">
        <f t="shared" si="351"/>
        <v>1800</v>
      </c>
      <c r="U1644" s="36">
        <f>INDEX([1]ราคาที่ดิน!$B:$G,MATCH($C1644,[1]ราคาที่ดิน!$A:$A,0),MATCH($B1644,[1]ราคาที่ดิน!$B$1:$G$1,0))</f>
        <v>150</v>
      </c>
      <c r="V1644" s="37">
        <f t="shared" si="360"/>
        <v>270000</v>
      </c>
      <c r="W1644" s="31"/>
      <c r="X1644" s="31"/>
      <c r="Y1644" s="31"/>
      <c r="Z1644" s="31"/>
      <c r="AA1644" s="31"/>
      <c r="AB1644" s="32"/>
      <c r="AC1644" s="38"/>
      <c r="AD1644" s="39"/>
      <c r="AE1644" s="39"/>
      <c r="AF1644" s="40" t="str">
        <f t="shared" si="352"/>
        <v/>
      </c>
      <c r="AG1644" s="41" t="str">
        <f t="shared" si="353"/>
        <v/>
      </c>
      <c r="AH1644" s="42"/>
      <c r="AI1644" s="42"/>
      <c r="AJ1644" s="42"/>
      <c r="AK1644" s="42"/>
      <c r="AL1644" s="31"/>
      <c r="AM1644" s="43" t="str">
        <f t="shared" si="354"/>
        <v>100</v>
      </c>
      <c r="AN1644" s="44">
        <f>INDEX([1]ราคาสิ่งปลูกสร้าง!$D$6:$CC$47,MATCH($AD1644,[1]ราคาสิ่งปลูกสร้าง!$B$6:$B$45,0),MATCH($C$7,[1]ราคาสิ่งปลูกสร้าง!$D$5:$CC$5,0))</f>
        <v>0</v>
      </c>
      <c r="AO1644" s="44">
        <f t="shared" si="355"/>
        <v>0</v>
      </c>
      <c r="AP1644" s="45">
        <f t="shared" si="356"/>
        <v>0</v>
      </c>
      <c r="AQ1644" s="40">
        <f>IF(AP1644=0,0,INDEX([1]ค่าเสื่อมสิ่งปลูกสร้าง!$A$5:$D$105,MATCH($AP1644,[1]ค่าเสื่อมสิ่งปลูกสร้าง!$A$5:$A$105,0),MATCH(AE1644,[1]ค่าเสื่อมสิ่งปลูกสร้าง!$A$3:$D$3)))</f>
        <v>0</v>
      </c>
      <c r="AR1644" s="44">
        <f t="shared" si="361"/>
        <v>0</v>
      </c>
      <c r="AS1644" s="44">
        <f t="shared" si="362"/>
        <v>270000</v>
      </c>
      <c r="AT1644" s="44">
        <f t="shared" si="363"/>
        <v>270000</v>
      </c>
      <c r="AU1644" s="46">
        <v>0</v>
      </c>
      <c r="AV1644" s="44">
        <f t="shared" si="357"/>
        <v>270000</v>
      </c>
      <c r="AW1644" s="47" t="str">
        <f t="shared" si="358"/>
        <v>0.01</v>
      </c>
      <c r="AX1644" s="48"/>
      <c r="AY1644" s="48"/>
      <c r="AZ1644" s="49">
        <v>0</v>
      </c>
      <c r="BA1644" s="48"/>
      <c r="BB1644" s="48"/>
      <c r="BC1644" s="44">
        <f t="shared" si="359"/>
        <v>0</v>
      </c>
      <c r="BD1644" s="50">
        <v>1</v>
      </c>
      <c r="BE1644" s="51" t="e">
        <f>IF(AX1644=1,0,IF(AY1644=1,0,IF(BC1644&gt;#REF!,#REF!,IF(OR(AZ1644&gt;0,BD1644&gt;=0),BC1644+([1]สูตร2!H1632*(100%-AZ1644)-BC1644)*BD1644,[1]สูตร2!H1632*(100%-AZ1644)))))</f>
        <v>#REF!</v>
      </c>
      <c r="BF1644" s="31"/>
    </row>
    <row r="1645" spans="1:58" s="5" customFormat="1" ht="24" customHeight="1" x14ac:dyDescent="0.2">
      <c r="A1645" s="31"/>
      <c r="B1645" s="31" t="s">
        <v>432</v>
      </c>
      <c r="C1645" s="31">
        <v>294</v>
      </c>
      <c r="D1645" s="31" t="s">
        <v>71</v>
      </c>
      <c r="E1645" s="31" t="s">
        <v>1228</v>
      </c>
      <c r="F1645" s="31"/>
      <c r="G1645" s="32" t="s">
        <v>1229</v>
      </c>
      <c r="H1645" s="31" t="s">
        <v>104</v>
      </c>
      <c r="I1645" s="31" t="s">
        <v>104</v>
      </c>
      <c r="J1645" s="31" t="s">
        <v>486</v>
      </c>
      <c r="K1645" s="31">
        <v>21</v>
      </c>
      <c r="L1645" s="31">
        <v>3</v>
      </c>
      <c r="M1645" s="31">
        <v>50</v>
      </c>
      <c r="N1645" s="33">
        <v>8750</v>
      </c>
      <c r="O1645" s="33"/>
      <c r="P1645" s="33"/>
      <c r="Q1645" s="33"/>
      <c r="R1645" s="33"/>
      <c r="S1645" s="34" t="str">
        <f t="shared" si="350"/>
        <v>1</v>
      </c>
      <c r="T1645" s="35">
        <f t="shared" si="351"/>
        <v>8750</v>
      </c>
      <c r="U1645" s="36">
        <f>INDEX([1]ราคาที่ดิน!$B:$G,MATCH($C1645,[1]ราคาที่ดิน!$A:$A,0),MATCH($B1645,[1]ราคาที่ดิน!$B$1:$G$1,0))</f>
        <v>150</v>
      </c>
      <c r="V1645" s="37">
        <f t="shared" si="360"/>
        <v>1312500</v>
      </c>
      <c r="W1645" s="31"/>
      <c r="X1645" s="31"/>
      <c r="Y1645" s="31"/>
      <c r="Z1645" s="31"/>
      <c r="AA1645" s="31"/>
      <c r="AB1645" s="32"/>
      <c r="AC1645" s="38"/>
      <c r="AD1645" s="39"/>
      <c r="AE1645" s="39"/>
      <c r="AF1645" s="40" t="str">
        <f t="shared" si="352"/>
        <v/>
      </c>
      <c r="AG1645" s="41" t="str">
        <f t="shared" si="353"/>
        <v/>
      </c>
      <c r="AH1645" s="42"/>
      <c r="AI1645" s="42"/>
      <c r="AJ1645" s="42"/>
      <c r="AK1645" s="42"/>
      <c r="AL1645" s="31"/>
      <c r="AM1645" s="43" t="str">
        <f t="shared" si="354"/>
        <v>100</v>
      </c>
      <c r="AN1645" s="44">
        <f>INDEX([1]ราคาสิ่งปลูกสร้าง!$D$6:$CC$47,MATCH($AD1645,[1]ราคาสิ่งปลูกสร้าง!$B$6:$B$45,0),MATCH($C$7,[1]ราคาสิ่งปลูกสร้าง!$D$5:$CC$5,0))</f>
        <v>0</v>
      </c>
      <c r="AO1645" s="44">
        <f t="shared" si="355"/>
        <v>0</v>
      </c>
      <c r="AP1645" s="45">
        <f t="shared" si="356"/>
        <v>0</v>
      </c>
      <c r="AQ1645" s="40">
        <f>IF(AP1645=0,0,INDEX([1]ค่าเสื่อมสิ่งปลูกสร้าง!$A$5:$D$105,MATCH($AP1645,[1]ค่าเสื่อมสิ่งปลูกสร้าง!$A$5:$A$105,0),MATCH(AE1645,[1]ค่าเสื่อมสิ่งปลูกสร้าง!$A$3:$D$3)))</f>
        <v>0</v>
      </c>
      <c r="AR1645" s="44">
        <f t="shared" si="361"/>
        <v>0</v>
      </c>
      <c r="AS1645" s="44">
        <f t="shared" si="362"/>
        <v>1312500</v>
      </c>
      <c r="AT1645" s="44">
        <f t="shared" si="363"/>
        <v>1312500</v>
      </c>
      <c r="AU1645" s="46">
        <v>0</v>
      </c>
      <c r="AV1645" s="44">
        <f t="shared" si="357"/>
        <v>1312500</v>
      </c>
      <c r="AW1645" s="47" t="str">
        <f t="shared" si="358"/>
        <v>0.01</v>
      </c>
      <c r="AX1645" s="48"/>
      <c r="AY1645" s="48"/>
      <c r="AZ1645" s="49">
        <v>0</v>
      </c>
      <c r="BA1645" s="48"/>
      <c r="BB1645" s="48"/>
      <c r="BC1645" s="44">
        <f t="shared" si="359"/>
        <v>0</v>
      </c>
      <c r="BD1645" s="50">
        <v>1</v>
      </c>
      <c r="BE1645" s="51" t="e">
        <f>IF(AX1645=1,0,IF(AY1645=1,0,IF(BC1645&gt;#REF!,#REF!,IF(OR(AZ1645&gt;0,BD1645&gt;=0),BC1645+([1]สูตร2!H1633*(100%-AZ1645)-BC1645)*BD1645,[1]สูตร2!H1633*(100%-AZ1645)))))</f>
        <v>#REF!</v>
      </c>
      <c r="BF1645" s="31"/>
    </row>
    <row r="1646" spans="1:58" s="5" customFormat="1" ht="24" customHeight="1" x14ac:dyDescent="0.2">
      <c r="A1646" s="31"/>
      <c r="B1646" s="31" t="s">
        <v>93</v>
      </c>
      <c r="C1646" s="31">
        <v>1</v>
      </c>
      <c r="D1646" s="31" t="s">
        <v>71</v>
      </c>
      <c r="E1646" s="31" t="s">
        <v>1230</v>
      </c>
      <c r="F1646" s="31"/>
      <c r="G1646" s="32" t="s">
        <v>1223</v>
      </c>
      <c r="H1646" s="31" t="s">
        <v>104</v>
      </c>
      <c r="I1646" s="31" t="s">
        <v>104</v>
      </c>
      <c r="J1646" s="31" t="s">
        <v>486</v>
      </c>
      <c r="K1646" s="31">
        <v>0</v>
      </c>
      <c r="L1646" s="31">
        <v>0</v>
      </c>
      <c r="M1646" s="31">
        <v>89</v>
      </c>
      <c r="N1646" s="33"/>
      <c r="O1646" s="33">
        <v>89</v>
      </c>
      <c r="P1646" s="33"/>
      <c r="Q1646" s="33"/>
      <c r="R1646" s="33"/>
      <c r="S1646" s="34" t="str">
        <f t="shared" si="350"/>
        <v>2</v>
      </c>
      <c r="T1646" s="35">
        <f t="shared" si="351"/>
        <v>89</v>
      </c>
      <c r="U1646" s="36">
        <f>INDEX([1]ราคาที่ดิน!$B:$G,MATCH($C1646,[1]ราคาที่ดิน!$A:$A,0),MATCH($B1646,[1]ราคาที่ดิน!$B$1:$G$1,0))</f>
        <v>100</v>
      </c>
      <c r="V1646" s="37">
        <f t="shared" si="360"/>
        <v>8900</v>
      </c>
      <c r="W1646" s="31">
        <v>1</v>
      </c>
      <c r="X1646" s="31" t="s">
        <v>1223</v>
      </c>
      <c r="Y1646" s="31" t="s">
        <v>71</v>
      </c>
      <c r="Z1646" s="31" t="s">
        <v>1230</v>
      </c>
      <c r="AA1646" s="31"/>
      <c r="AB1646" s="32" t="s">
        <v>1223</v>
      </c>
      <c r="AC1646" s="38"/>
      <c r="AD1646" s="39" t="s">
        <v>73</v>
      </c>
      <c r="AE1646" s="39" t="s">
        <v>94</v>
      </c>
      <c r="AF1646" s="40" t="str">
        <f t="shared" si="352"/>
        <v>2</v>
      </c>
      <c r="AG1646" s="41">
        <f t="shared" si="353"/>
        <v>160</v>
      </c>
      <c r="AH1646" s="42"/>
      <c r="AI1646" s="42">
        <v>160</v>
      </c>
      <c r="AJ1646" s="42"/>
      <c r="AK1646" s="42"/>
      <c r="AL1646" s="31">
        <v>50</v>
      </c>
      <c r="AM1646" s="43" t="str">
        <f t="shared" si="354"/>
        <v>100</v>
      </c>
      <c r="AN1646" s="44">
        <f>INDEX([1]ราคาสิ่งปลูกสร้าง!$D$6:$CC$47,MATCH($AD1646,[1]ราคาสิ่งปลูกสร้าง!$B$6:$B$45,0),MATCH($C$7,[1]ราคาสิ่งปลูกสร้าง!$D$5:$CC$5,0))</f>
        <v>6500</v>
      </c>
      <c r="AO1646" s="44">
        <f t="shared" si="355"/>
        <v>1040000</v>
      </c>
      <c r="AP1646" s="45">
        <f t="shared" si="356"/>
        <v>50</v>
      </c>
      <c r="AQ1646" s="40">
        <f>IF(AP1646=0,0,INDEX([1]ค่าเสื่อมสิ่งปลูกสร้าง!$A$5:$D$105,MATCH($AP1646,[1]ค่าเสื่อมสิ่งปลูกสร้าง!$A$5:$A$105,0),MATCH(AE1646,[1]ค่าเสื่อมสิ่งปลูกสร้าง!$A$3:$D$3)))</f>
        <v>76</v>
      </c>
      <c r="AR1646" s="44">
        <f t="shared" si="361"/>
        <v>249600</v>
      </c>
      <c r="AS1646" s="44">
        <f t="shared" si="362"/>
        <v>258500</v>
      </c>
      <c r="AT1646" s="44">
        <f t="shared" si="363"/>
        <v>258500</v>
      </c>
      <c r="AU1646" s="46">
        <v>0</v>
      </c>
      <c r="AV1646" s="44">
        <f t="shared" si="357"/>
        <v>258500</v>
      </c>
      <c r="AW1646" s="47" t="str">
        <f t="shared" si="358"/>
        <v>0.02</v>
      </c>
      <c r="AX1646" s="48"/>
      <c r="AY1646" s="48"/>
      <c r="AZ1646" s="49">
        <v>0</v>
      </c>
      <c r="BA1646" s="48"/>
      <c r="BB1646" s="48"/>
      <c r="BC1646" s="44">
        <f t="shared" si="359"/>
        <v>0</v>
      </c>
      <c r="BD1646" s="50">
        <v>1</v>
      </c>
      <c r="BE1646" s="51" t="e">
        <f>IF(AX1646=1,0,IF(AY1646=1,0,IF(BC1646&gt;#REF!,#REF!,IF(OR(AZ1646&gt;0,BD1646&gt;=0),BC1646+([1]สูตร2!H1634*(100%-AZ1646)-BC1646)*BD1646,[1]สูตร2!H1634*(100%-AZ1646)))))</f>
        <v>#REF!</v>
      </c>
      <c r="BF1646" s="31"/>
    </row>
    <row r="1647" spans="1:58" s="5" customFormat="1" ht="24" customHeight="1" x14ac:dyDescent="0.2">
      <c r="A1647" s="31"/>
      <c r="B1647" s="31" t="s">
        <v>93</v>
      </c>
      <c r="C1647" s="31">
        <v>1</v>
      </c>
      <c r="D1647" s="31" t="s">
        <v>71</v>
      </c>
      <c r="E1647" s="31" t="s">
        <v>1230</v>
      </c>
      <c r="F1647" s="31"/>
      <c r="G1647" s="32" t="s">
        <v>1223</v>
      </c>
      <c r="H1647" s="31" t="s">
        <v>104</v>
      </c>
      <c r="I1647" s="31" t="s">
        <v>104</v>
      </c>
      <c r="J1647" s="31" t="s">
        <v>486</v>
      </c>
      <c r="K1647" s="31">
        <v>0</v>
      </c>
      <c r="L1647" s="31">
        <v>0</v>
      </c>
      <c r="M1647" s="31">
        <v>50</v>
      </c>
      <c r="N1647" s="33"/>
      <c r="O1647" s="33">
        <v>50</v>
      </c>
      <c r="P1647" s="33"/>
      <c r="Q1647" s="33"/>
      <c r="R1647" s="33"/>
      <c r="S1647" s="34" t="str">
        <f t="shared" si="350"/>
        <v>2</v>
      </c>
      <c r="T1647" s="35">
        <f t="shared" si="351"/>
        <v>50</v>
      </c>
      <c r="U1647" s="36">
        <f>INDEX([1]ราคาที่ดิน!$B:$G,MATCH($C1647,[1]ราคาที่ดิน!$A:$A,0),MATCH($B1647,[1]ราคาที่ดิน!$B$1:$G$1,0))</f>
        <v>100</v>
      </c>
      <c r="V1647" s="37">
        <f t="shared" si="360"/>
        <v>5000</v>
      </c>
      <c r="W1647" s="31">
        <v>2</v>
      </c>
      <c r="X1647" s="31" t="s">
        <v>1223</v>
      </c>
      <c r="Y1647" s="31" t="s">
        <v>71</v>
      </c>
      <c r="Z1647" s="31" t="s">
        <v>1230</v>
      </c>
      <c r="AA1647" s="31"/>
      <c r="AB1647" s="32" t="s">
        <v>1223</v>
      </c>
      <c r="AC1647" s="38"/>
      <c r="AD1647" s="39" t="s">
        <v>75</v>
      </c>
      <c r="AE1647" s="39" t="s">
        <v>76</v>
      </c>
      <c r="AF1647" s="40" t="str">
        <f t="shared" si="352"/>
        <v>1</v>
      </c>
      <c r="AG1647" s="41">
        <f t="shared" si="353"/>
        <v>16.649999999999999</v>
      </c>
      <c r="AH1647" s="42">
        <v>16.649999999999999</v>
      </c>
      <c r="AI1647" s="42"/>
      <c r="AJ1647" s="42"/>
      <c r="AK1647" s="42"/>
      <c r="AL1647" s="31">
        <v>15</v>
      </c>
      <c r="AM1647" s="43" t="str">
        <f t="shared" si="354"/>
        <v>100</v>
      </c>
      <c r="AN1647" s="44">
        <f>INDEX([1]ราคาสิ่งปลูกสร้าง!$D$6:$CC$47,MATCH($AD1647,[1]ราคาสิ่งปลูกสร้าง!$B$6:$B$45,0),MATCH($C$7,[1]ราคาสิ่งปลูกสร้าง!$D$5:$CC$5,0))</f>
        <v>5400</v>
      </c>
      <c r="AO1647" s="44">
        <f t="shared" si="355"/>
        <v>89909.999999999985</v>
      </c>
      <c r="AP1647" s="45">
        <f t="shared" si="356"/>
        <v>15</v>
      </c>
      <c r="AQ1647" s="40">
        <f>IF(AP1647=0,0,INDEX([1]ค่าเสื่อมสิ่งปลูกสร้าง!$A$5:$D$105,MATCH($AP1647,[1]ค่าเสื่อมสิ่งปลูกสร้าง!$A$5:$A$105,0),MATCH(AE1647,[1]ค่าเสื่อมสิ่งปลูกสร้าง!$A$3:$D$3)))</f>
        <v>65</v>
      </c>
      <c r="AR1647" s="44">
        <f t="shared" si="361"/>
        <v>31468.499999999993</v>
      </c>
      <c r="AS1647" s="44">
        <f t="shared" si="362"/>
        <v>36468.499999999993</v>
      </c>
      <c r="AT1647" s="44">
        <f t="shared" si="363"/>
        <v>36468.499999999993</v>
      </c>
      <c r="AU1647" s="46">
        <v>0</v>
      </c>
      <c r="AV1647" s="44">
        <f t="shared" si="357"/>
        <v>36468.499999999993</v>
      </c>
      <c r="AW1647" s="47" t="str">
        <f t="shared" si="358"/>
        <v>0.01</v>
      </c>
      <c r="AX1647" s="48"/>
      <c r="AY1647" s="48"/>
      <c r="AZ1647" s="49">
        <v>0</v>
      </c>
      <c r="BA1647" s="48"/>
      <c r="BB1647" s="48"/>
      <c r="BC1647" s="44">
        <f t="shared" si="359"/>
        <v>0</v>
      </c>
      <c r="BD1647" s="50">
        <v>1</v>
      </c>
      <c r="BE1647" s="51" t="e">
        <f>IF(AX1647=1,0,IF(AY1647=1,0,IF(BC1647&gt;#REF!,#REF!,IF(OR(AZ1647&gt;0,BD1647&gt;=0),BC1647+([1]สูตร2!H1635*(100%-AZ1647)-BC1647)*BD1647,[1]สูตร2!H1635*(100%-AZ1647)))))</f>
        <v>#REF!</v>
      </c>
      <c r="BF1647" s="31"/>
    </row>
    <row r="1648" spans="1:58" s="5" customFormat="1" ht="24" customHeight="1" x14ac:dyDescent="0.2">
      <c r="A1648" s="31"/>
      <c r="B1648" s="31" t="s">
        <v>93</v>
      </c>
      <c r="C1648" s="31">
        <v>1</v>
      </c>
      <c r="D1648" s="31" t="s">
        <v>71</v>
      </c>
      <c r="E1648" s="31" t="s">
        <v>1230</v>
      </c>
      <c r="F1648" s="31"/>
      <c r="G1648" s="32" t="s">
        <v>1223</v>
      </c>
      <c r="H1648" s="31" t="s">
        <v>104</v>
      </c>
      <c r="I1648" s="31" t="s">
        <v>104</v>
      </c>
      <c r="J1648" s="31" t="s">
        <v>486</v>
      </c>
      <c r="K1648" s="31">
        <v>0</v>
      </c>
      <c r="L1648" s="31">
        <v>0</v>
      </c>
      <c r="M1648" s="31">
        <v>50</v>
      </c>
      <c r="N1648" s="33"/>
      <c r="O1648" s="33">
        <v>50</v>
      </c>
      <c r="P1648" s="33"/>
      <c r="Q1648" s="33"/>
      <c r="R1648" s="33"/>
      <c r="S1648" s="34" t="str">
        <f t="shared" si="350"/>
        <v>2</v>
      </c>
      <c r="T1648" s="35">
        <f t="shared" si="351"/>
        <v>50</v>
      </c>
      <c r="U1648" s="36">
        <f>INDEX([1]ราคาที่ดิน!$B:$G,MATCH($C1648,[1]ราคาที่ดิน!$A:$A,0),MATCH($B1648,[1]ราคาที่ดิน!$B$1:$G$1,0))</f>
        <v>100</v>
      </c>
      <c r="V1648" s="37">
        <f t="shared" si="360"/>
        <v>5000</v>
      </c>
      <c r="W1648" s="31">
        <v>3</v>
      </c>
      <c r="X1648" s="31" t="s">
        <v>1223</v>
      </c>
      <c r="Y1648" s="31" t="s">
        <v>71</v>
      </c>
      <c r="Z1648" s="31" t="s">
        <v>1230</v>
      </c>
      <c r="AA1648" s="31"/>
      <c r="AB1648" s="32" t="s">
        <v>1223</v>
      </c>
      <c r="AC1648" s="38"/>
      <c r="AD1648" s="39" t="s">
        <v>77</v>
      </c>
      <c r="AE1648" s="39" t="s">
        <v>76</v>
      </c>
      <c r="AF1648" s="40" t="str">
        <f t="shared" si="352"/>
        <v>1</v>
      </c>
      <c r="AG1648" s="41">
        <f t="shared" si="353"/>
        <v>12</v>
      </c>
      <c r="AH1648" s="42">
        <v>12</v>
      </c>
      <c r="AI1648" s="42"/>
      <c r="AJ1648" s="42"/>
      <c r="AK1648" s="42"/>
      <c r="AL1648" s="31">
        <v>3</v>
      </c>
      <c r="AM1648" s="43" t="str">
        <f t="shared" si="354"/>
        <v>100</v>
      </c>
      <c r="AN1648" s="44">
        <f>INDEX([1]ราคาสิ่งปลูกสร้าง!$D$6:$CC$47,MATCH($AD1648,[1]ราคาสิ่งปลูกสร้าง!$B$6:$B$45,0),MATCH($C$7,[1]ราคาสิ่งปลูกสร้าง!$D$5:$CC$5,0))</f>
        <v>2050</v>
      </c>
      <c r="AO1648" s="44">
        <f t="shared" si="355"/>
        <v>24600</v>
      </c>
      <c r="AP1648" s="45">
        <f t="shared" si="356"/>
        <v>3</v>
      </c>
      <c r="AQ1648" s="40">
        <f>IF(AP1648=0,0,INDEX([1]ค่าเสื่อมสิ่งปลูกสร้าง!$A$5:$D$105,MATCH($AP1648,[1]ค่าเสื่อมสิ่งปลูกสร้าง!$A$5:$A$105,0),MATCH(AE1648,[1]ค่าเสื่อมสิ่งปลูกสร้าง!$A$3:$D$3)))</f>
        <v>9</v>
      </c>
      <c r="AR1648" s="44">
        <f t="shared" si="361"/>
        <v>22386</v>
      </c>
      <c r="AS1648" s="44">
        <f t="shared" si="362"/>
        <v>27386</v>
      </c>
      <c r="AT1648" s="44">
        <f t="shared" si="363"/>
        <v>27386</v>
      </c>
      <c r="AU1648" s="46">
        <v>0</v>
      </c>
      <c r="AV1648" s="44">
        <f t="shared" si="357"/>
        <v>27386</v>
      </c>
      <c r="AW1648" s="47" t="str">
        <f t="shared" si="358"/>
        <v>0.01</v>
      </c>
      <c r="AX1648" s="48"/>
      <c r="AY1648" s="48"/>
      <c r="AZ1648" s="49">
        <v>0</v>
      </c>
      <c r="BA1648" s="48"/>
      <c r="BB1648" s="48"/>
      <c r="BC1648" s="44">
        <f t="shared" si="359"/>
        <v>0</v>
      </c>
      <c r="BD1648" s="50">
        <v>1</v>
      </c>
      <c r="BE1648" s="51" t="e">
        <f>IF(AX1648=1,0,IF(AY1648=1,0,IF(BC1648&gt;#REF!,#REF!,IF(OR(AZ1648&gt;0,BD1648&gt;=0),BC1648+([1]สูตร2!H1636*(100%-AZ1648)-BC1648)*BD1648,[1]สูตร2!H1636*(100%-AZ1648)))))</f>
        <v>#REF!</v>
      </c>
      <c r="BF1648" s="31"/>
    </row>
    <row r="1649" spans="1:58" s="5" customFormat="1" ht="24" customHeight="1" x14ac:dyDescent="0.2">
      <c r="A1649" s="31">
        <v>533</v>
      </c>
      <c r="B1649" s="31" t="s">
        <v>65</v>
      </c>
      <c r="C1649" s="31">
        <v>27199</v>
      </c>
      <c r="D1649" s="31" t="s">
        <v>801</v>
      </c>
      <c r="E1649" s="31" t="s">
        <v>1231</v>
      </c>
      <c r="F1649" s="31"/>
      <c r="G1649" s="32" t="s">
        <v>1232</v>
      </c>
      <c r="H1649" s="31">
        <v>128</v>
      </c>
      <c r="I1649" s="31">
        <v>1164</v>
      </c>
      <c r="J1649" s="31" t="s">
        <v>486</v>
      </c>
      <c r="K1649" s="31">
        <v>5</v>
      </c>
      <c r="L1649" s="31">
        <v>1</v>
      </c>
      <c r="M1649" s="31">
        <v>35</v>
      </c>
      <c r="N1649" s="33">
        <v>2135</v>
      </c>
      <c r="O1649" s="33"/>
      <c r="P1649" s="33"/>
      <c r="Q1649" s="33"/>
      <c r="R1649" s="33"/>
      <c r="S1649" s="34" t="str">
        <f t="shared" si="350"/>
        <v>1</v>
      </c>
      <c r="T1649" s="35">
        <f t="shared" si="351"/>
        <v>2135</v>
      </c>
      <c r="U1649" s="36">
        <f>INDEX([1]ราคาที่ดิน!$B:$G,MATCH($C1649,[1]ราคาที่ดิน!$A:$A,0),MATCH($B1649,[1]ราคาที่ดิน!$B$1:$G$1,0))</f>
        <v>100</v>
      </c>
      <c r="V1649" s="37">
        <f t="shared" si="360"/>
        <v>213500</v>
      </c>
      <c r="W1649" s="31"/>
      <c r="X1649" s="31"/>
      <c r="Y1649" s="31"/>
      <c r="Z1649" s="31"/>
      <c r="AA1649" s="31"/>
      <c r="AB1649" s="32"/>
      <c r="AC1649" s="38"/>
      <c r="AD1649" s="39"/>
      <c r="AE1649" s="39"/>
      <c r="AF1649" s="40" t="str">
        <f t="shared" si="352"/>
        <v/>
      </c>
      <c r="AG1649" s="41" t="str">
        <f t="shared" si="353"/>
        <v/>
      </c>
      <c r="AH1649" s="42"/>
      <c r="AI1649" s="42"/>
      <c r="AJ1649" s="42"/>
      <c r="AK1649" s="42"/>
      <c r="AL1649" s="31"/>
      <c r="AM1649" s="43" t="str">
        <f t="shared" si="354"/>
        <v>100</v>
      </c>
      <c r="AN1649" s="44">
        <f>INDEX([1]ราคาสิ่งปลูกสร้าง!$D$6:$CC$47,MATCH($AD1649,[1]ราคาสิ่งปลูกสร้าง!$B$6:$B$45,0),MATCH($C$7,[1]ราคาสิ่งปลูกสร้าง!$D$5:$CC$5,0))</f>
        <v>0</v>
      </c>
      <c r="AO1649" s="44">
        <f t="shared" si="355"/>
        <v>0</v>
      </c>
      <c r="AP1649" s="45">
        <f t="shared" si="356"/>
        <v>0</v>
      </c>
      <c r="AQ1649" s="40">
        <f>IF(AP1649=0,0,INDEX([1]ค่าเสื่อมสิ่งปลูกสร้าง!$A$5:$D$105,MATCH($AP1649,[1]ค่าเสื่อมสิ่งปลูกสร้าง!$A$5:$A$105,0),MATCH(AE1649,[1]ค่าเสื่อมสิ่งปลูกสร้าง!$A$3:$D$3)))</f>
        <v>0</v>
      </c>
      <c r="AR1649" s="44">
        <f t="shared" si="361"/>
        <v>0</v>
      </c>
      <c r="AS1649" s="44">
        <f t="shared" si="362"/>
        <v>213500</v>
      </c>
      <c r="AT1649" s="44">
        <f t="shared" si="363"/>
        <v>213500</v>
      </c>
      <c r="AU1649" s="46">
        <v>0</v>
      </c>
      <c r="AV1649" s="44">
        <f t="shared" si="357"/>
        <v>213500</v>
      </c>
      <c r="AW1649" s="47" t="str">
        <f t="shared" si="358"/>
        <v>0.01</v>
      </c>
      <c r="AX1649" s="48"/>
      <c r="AY1649" s="48"/>
      <c r="AZ1649" s="49">
        <v>0</v>
      </c>
      <c r="BA1649" s="48"/>
      <c r="BB1649" s="48"/>
      <c r="BC1649" s="44">
        <f t="shared" si="359"/>
        <v>0</v>
      </c>
      <c r="BD1649" s="50">
        <v>1</v>
      </c>
      <c r="BE1649" s="51" t="e">
        <f>IF(AX1649=1,0,IF(AY1649=1,0,IF(BC1649&gt;#REF!,#REF!,IF(OR(AZ1649&gt;0,BD1649&gt;=0),BC1649+([1]สูตร2!H1637*(100%-AZ1649)-BC1649)*BD1649,[1]สูตร2!H1637*(100%-AZ1649)))))</f>
        <v>#REF!</v>
      </c>
      <c r="BF1649" s="31"/>
    </row>
    <row r="1650" spans="1:58" s="5" customFormat="1" ht="24" customHeight="1" x14ac:dyDescent="0.2">
      <c r="A1650" s="31">
        <v>534</v>
      </c>
      <c r="B1650" s="31" t="s">
        <v>93</v>
      </c>
      <c r="C1650" s="31" t="s">
        <v>104</v>
      </c>
      <c r="D1650" s="31" t="s">
        <v>145</v>
      </c>
      <c r="E1650" s="31" t="s">
        <v>1233</v>
      </c>
      <c r="F1650" s="31"/>
      <c r="G1650" s="32" t="s">
        <v>1234</v>
      </c>
      <c r="H1650" s="31" t="s">
        <v>104</v>
      </c>
      <c r="I1650" s="31" t="s">
        <v>104</v>
      </c>
      <c r="J1650" s="31" t="s">
        <v>486</v>
      </c>
      <c r="K1650" s="31">
        <v>0</v>
      </c>
      <c r="L1650" s="31">
        <v>0</v>
      </c>
      <c r="M1650" s="31">
        <v>61</v>
      </c>
      <c r="N1650" s="33"/>
      <c r="O1650" s="33">
        <v>61</v>
      </c>
      <c r="P1650" s="33"/>
      <c r="Q1650" s="33"/>
      <c r="R1650" s="33"/>
      <c r="S1650" s="34" t="str">
        <f t="shared" si="350"/>
        <v>2</v>
      </c>
      <c r="T1650" s="35">
        <f t="shared" si="351"/>
        <v>61</v>
      </c>
      <c r="U1650" s="36">
        <f>INDEX([1]ราคาที่ดิน!$B:$G,MATCH($C1650,[1]ราคาที่ดิน!$A:$A,0),MATCH($B1650,[1]ราคาที่ดิน!$B$1:$G$1,0))</f>
        <v>100</v>
      </c>
      <c r="V1650" s="37">
        <f t="shared" si="360"/>
        <v>6100</v>
      </c>
      <c r="W1650" s="31">
        <v>1</v>
      </c>
      <c r="X1650" s="31" t="s">
        <v>1234</v>
      </c>
      <c r="Y1650" s="31" t="s">
        <v>145</v>
      </c>
      <c r="Z1650" s="31" t="s">
        <v>1233</v>
      </c>
      <c r="AA1650" s="31"/>
      <c r="AB1650" s="32" t="s">
        <v>1234</v>
      </c>
      <c r="AC1650" s="38"/>
      <c r="AD1650" s="39" t="s">
        <v>73</v>
      </c>
      <c r="AE1650" s="39" t="s">
        <v>94</v>
      </c>
      <c r="AF1650" s="40" t="str">
        <f t="shared" si="352"/>
        <v>2</v>
      </c>
      <c r="AG1650" s="41">
        <f t="shared" si="353"/>
        <v>96</v>
      </c>
      <c r="AH1650" s="42"/>
      <c r="AI1650" s="42">
        <v>96</v>
      </c>
      <c r="AJ1650" s="42"/>
      <c r="AK1650" s="42"/>
      <c r="AL1650" s="31">
        <v>20</v>
      </c>
      <c r="AM1650" s="43" t="str">
        <f t="shared" si="354"/>
        <v>100</v>
      </c>
      <c r="AN1650" s="44">
        <f>INDEX([1]ราคาสิ่งปลูกสร้าง!$D$6:$CC$47,MATCH($AD1650,[1]ราคาสิ่งปลูกสร้าง!$B$6:$B$45,0),MATCH($C$7,[1]ราคาสิ่งปลูกสร้าง!$D$5:$CC$5,0))</f>
        <v>6500</v>
      </c>
      <c r="AO1650" s="44">
        <f t="shared" si="355"/>
        <v>624000</v>
      </c>
      <c r="AP1650" s="45">
        <f t="shared" si="356"/>
        <v>20</v>
      </c>
      <c r="AQ1650" s="40">
        <f>IF(AP1650=0,0,INDEX([1]ค่าเสื่อมสิ่งปลูกสร้าง!$A$5:$D$105,MATCH($AP1650,[1]ค่าเสื่อมสิ่งปลูกสร้าง!$A$5:$A$105,0),MATCH(AE1650,[1]ค่าเสื่อมสิ่งปลูกสร้าง!$A$3:$D$3)))</f>
        <v>30</v>
      </c>
      <c r="AR1650" s="44">
        <f t="shared" si="361"/>
        <v>436800</v>
      </c>
      <c r="AS1650" s="44">
        <f t="shared" si="362"/>
        <v>442900</v>
      </c>
      <c r="AT1650" s="44">
        <f t="shared" si="363"/>
        <v>442900</v>
      </c>
      <c r="AU1650" s="46">
        <v>0</v>
      </c>
      <c r="AV1650" s="44">
        <f t="shared" si="357"/>
        <v>442900</v>
      </c>
      <c r="AW1650" s="47" t="str">
        <f t="shared" si="358"/>
        <v>0.02</v>
      </c>
      <c r="AX1650" s="48"/>
      <c r="AY1650" s="48"/>
      <c r="AZ1650" s="49">
        <v>0</v>
      </c>
      <c r="BA1650" s="48"/>
      <c r="BB1650" s="48"/>
      <c r="BC1650" s="44">
        <f t="shared" si="359"/>
        <v>0</v>
      </c>
      <c r="BD1650" s="50">
        <v>1</v>
      </c>
      <c r="BE1650" s="51" t="e">
        <f>IF(AX1650=1,0,IF(AY1650=1,0,IF(BC1650&gt;#REF!,#REF!,IF(OR(AZ1650&gt;0,BD1650&gt;=0),BC1650+([1]สูตร2!H1638*(100%-AZ1650)-BC1650)*BD1650,[1]สูตร2!H1638*(100%-AZ1650)))))</f>
        <v>#REF!</v>
      </c>
      <c r="BF1650" s="31"/>
    </row>
    <row r="1651" spans="1:58" s="5" customFormat="1" ht="24" customHeight="1" x14ac:dyDescent="0.2">
      <c r="A1651" s="31"/>
      <c r="B1651" s="31" t="s">
        <v>93</v>
      </c>
      <c r="C1651" s="31" t="s">
        <v>104</v>
      </c>
      <c r="D1651" s="31" t="s">
        <v>145</v>
      </c>
      <c r="E1651" s="31" t="s">
        <v>1233</v>
      </c>
      <c r="F1651" s="31"/>
      <c r="G1651" s="32" t="s">
        <v>1234</v>
      </c>
      <c r="H1651" s="31" t="s">
        <v>104</v>
      </c>
      <c r="I1651" s="31" t="s">
        <v>104</v>
      </c>
      <c r="J1651" s="31" t="s">
        <v>486</v>
      </c>
      <c r="K1651" s="31">
        <v>0</v>
      </c>
      <c r="L1651" s="31">
        <v>0</v>
      </c>
      <c r="M1651" s="31">
        <v>40</v>
      </c>
      <c r="N1651" s="33"/>
      <c r="O1651" s="33">
        <v>40</v>
      </c>
      <c r="P1651" s="33"/>
      <c r="Q1651" s="33"/>
      <c r="R1651" s="33"/>
      <c r="S1651" s="34" t="str">
        <f t="shared" si="350"/>
        <v>2</v>
      </c>
      <c r="T1651" s="35">
        <f t="shared" si="351"/>
        <v>40</v>
      </c>
      <c r="U1651" s="36">
        <f>INDEX([1]ราคาที่ดิน!$B:$G,MATCH($C1651,[1]ราคาที่ดิน!$A:$A,0),MATCH($B1651,[1]ราคาที่ดิน!$B$1:$G$1,0))</f>
        <v>100</v>
      </c>
      <c r="V1651" s="37">
        <f t="shared" si="360"/>
        <v>4000</v>
      </c>
      <c r="W1651" s="31">
        <v>2</v>
      </c>
      <c r="X1651" s="31" t="s">
        <v>1234</v>
      </c>
      <c r="Y1651" s="31" t="s">
        <v>145</v>
      </c>
      <c r="Z1651" s="31" t="s">
        <v>1233</v>
      </c>
      <c r="AA1651" s="31"/>
      <c r="AB1651" s="32" t="s">
        <v>1234</v>
      </c>
      <c r="AC1651" s="38"/>
      <c r="AD1651" s="39" t="s">
        <v>77</v>
      </c>
      <c r="AE1651" s="39" t="s">
        <v>76</v>
      </c>
      <c r="AF1651" s="40" t="str">
        <f t="shared" si="352"/>
        <v>1</v>
      </c>
      <c r="AG1651" s="41">
        <f t="shared" si="353"/>
        <v>35</v>
      </c>
      <c r="AH1651" s="42">
        <v>35</v>
      </c>
      <c r="AI1651" s="42"/>
      <c r="AJ1651" s="42"/>
      <c r="AK1651" s="42"/>
      <c r="AL1651" s="31">
        <v>20</v>
      </c>
      <c r="AM1651" s="43" t="str">
        <f t="shared" si="354"/>
        <v>100</v>
      </c>
      <c r="AN1651" s="44">
        <f>INDEX([1]ราคาสิ่งปลูกสร้าง!$D$6:$CC$47,MATCH($AD1651,[1]ราคาสิ่งปลูกสร้าง!$B$6:$B$45,0),MATCH($C$7,[1]ราคาสิ่งปลูกสร้าง!$D$5:$CC$5,0))</f>
        <v>2050</v>
      </c>
      <c r="AO1651" s="44">
        <f t="shared" si="355"/>
        <v>71750</v>
      </c>
      <c r="AP1651" s="45">
        <f t="shared" si="356"/>
        <v>20</v>
      </c>
      <c r="AQ1651" s="40">
        <f>IF(AP1651=0,0,INDEX([1]ค่าเสื่อมสิ่งปลูกสร้าง!$A$5:$D$105,MATCH($AP1651,[1]ค่าเสื่อมสิ่งปลูกสร้าง!$A$5:$A$105,0),MATCH(AE1651,[1]ค่าเสื่อมสิ่งปลูกสร้าง!$A$3:$D$3)))</f>
        <v>93</v>
      </c>
      <c r="AR1651" s="44">
        <f t="shared" si="361"/>
        <v>5022.5000000000009</v>
      </c>
      <c r="AS1651" s="44">
        <f t="shared" si="362"/>
        <v>9022.5</v>
      </c>
      <c r="AT1651" s="44">
        <f t="shared" si="363"/>
        <v>9022.5</v>
      </c>
      <c r="AU1651" s="46">
        <v>0</v>
      </c>
      <c r="AV1651" s="44">
        <f t="shared" si="357"/>
        <v>9022.5</v>
      </c>
      <c r="AW1651" s="47" t="str">
        <f t="shared" si="358"/>
        <v>0.01</v>
      </c>
      <c r="AX1651" s="48"/>
      <c r="AY1651" s="48"/>
      <c r="AZ1651" s="49">
        <v>0</v>
      </c>
      <c r="BA1651" s="48"/>
      <c r="BB1651" s="48"/>
      <c r="BC1651" s="44">
        <f t="shared" si="359"/>
        <v>0</v>
      </c>
      <c r="BD1651" s="50">
        <v>1</v>
      </c>
      <c r="BE1651" s="51" t="e">
        <f>IF(AX1651=1,0,IF(AY1651=1,0,IF(BC1651&gt;#REF!,#REF!,IF(OR(AZ1651&gt;0,BD1651&gt;=0),BC1651+([1]สูตร2!H1639*(100%-AZ1651)-BC1651)*BD1651,[1]สูตร2!H1639*(100%-AZ1651)))))</f>
        <v>#REF!</v>
      </c>
      <c r="BF1651" s="31"/>
    </row>
    <row r="1652" spans="1:58" s="5" customFormat="1" ht="24" customHeight="1" x14ac:dyDescent="0.2">
      <c r="A1652" s="31"/>
      <c r="B1652" s="31" t="s">
        <v>93</v>
      </c>
      <c r="C1652" s="31" t="s">
        <v>104</v>
      </c>
      <c r="D1652" s="31" t="s">
        <v>145</v>
      </c>
      <c r="E1652" s="31" t="s">
        <v>1233</v>
      </c>
      <c r="F1652" s="31"/>
      <c r="G1652" s="32" t="s">
        <v>1234</v>
      </c>
      <c r="H1652" s="31" t="s">
        <v>104</v>
      </c>
      <c r="I1652" s="31" t="s">
        <v>104</v>
      </c>
      <c r="J1652" s="31" t="s">
        <v>486</v>
      </c>
      <c r="K1652" s="31">
        <v>0</v>
      </c>
      <c r="L1652" s="31">
        <v>0</v>
      </c>
      <c r="M1652" s="31">
        <v>40</v>
      </c>
      <c r="N1652" s="33"/>
      <c r="O1652" s="33">
        <v>40</v>
      </c>
      <c r="P1652" s="33"/>
      <c r="Q1652" s="33"/>
      <c r="R1652" s="33"/>
      <c r="S1652" s="34" t="str">
        <f t="shared" si="350"/>
        <v>2</v>
      </c>
      <c r="T1652" s="35">
        <f t="shared" si="351"/>
        <v>40</v>
      </c>
      <c r="U1652" s="36">
        <f>INDEX([1]ราคาที่ดิน!$B:$G,MATCH($C1652,[1]ราคาที่ดิน!$A:$A,0),MATCH($B1652,[1]ราคาที่ดิน!$B$1:$G$1,0))</f>
        <v>100</v>
      </c>
      <c r="V1652" s="37">
        <f t="shared" si="360"/>
        <v>4000</v>
      </c>
      <c r="W1652" s="31">
        <v>3</v>
      </c>
      <c r="X1652" s="31" t="s">
        <v>1234</v>
      </c>
      <c r="Y1652" s="31" t="s">
        <v>145</v>
      </c>
      <c r="Z1652" s="31" t="s">
        <v>1233</v>
      </c>
      <c r="AA1652" s="31"/>
      <c r="AB1652" s="32" t="s">
        <v>1234</v>
      </c>
      <c r="AC1652" s="38"/>
      <c r="AD1652" s="39" t="s">
        <v>77</v>
      </c>
      <c r="AE1652" s="39" t="s">
        <v>76</v>
      </c>
      <c r="AF1652" s="40" t="str">
        <f t="shared" si="352"/>
        <v>1</v>
      </c>
      <c r="AG1652" s="41">
        <f t="shared" si="353"/>
        <v>10</v>
      </c>
      <c r="AH1652" s="42">
        <v>10</v>
      </c>
      <c r="AI1652" s="42"/>
      <c r="AJ1652" s="42"/>
      <c r="AK1652" s="42"/>
      <c r="AL1652" s="31">
        <v>20</v>
      </c>
      <c r="AM1652" s="43" t="str">
        <f t="shared" si="354"/>
        <v>100</v>
      </c>
      <c r="AN1652" s="44">
        <f>INDEX([1]ราคาสิ่งปลูกสร้าง!$D$6:$CC$47,MATCH($AD1652,[1]ราคาสิ่งปลูกสร้าง!$B$6:$B$45,0),MATCH($C$7,[1]ราคาสิ่งปลูกสร้าง!$D$5:$CC$5,0))</f>
        <v>2050</v>
      </c>
      <c r="AO1652" s="44">
        <f t="shared" si="355"/>
        <v>20500</v>
      </c>
      <c r="AP1652" s="45">
        <f t="shared" si="356"/>
        <v>20</v>
      </c>
      <c r="AQ1652" s="40">
        <f>IF(AP1652=0,0,INDEX([1]ค่าเสื่อมสิ่งปลูกสร้าง!$A$5:$D$105,MATCH($AP1652,[1]ค่าเสื่อมสิ่งปลูกสร้าง!$A$5:$A$105,0),MATCH(AE1652,[1]ค่าเสื่อมสิ่งปลูกสร้าง!$A$3:$D$3)))</f>
        <v>93</v>
      </c>
      <c r="AR1652" s="44">
        <f t="shared" si="361"/>
        <v>1435.0000000000002</v>
      </c>
      <c r="AS1652" s="44">
        <f t="shared" si="362"/>
        <v>5435</v>
      </c>
      <c r="AT1652" s="44">
        <f t="shared" si="363"/>
        <v>5435</v>
      </c>
      <c r="AU1652" s="46">
        <v>0</v>
      </c>
      <c r="AV1652" s="44">
        <f t="shared" si="357"/>
        <v>5435</v>
      </c>
      <c r="AW1652" s="47" t="str">
        <f t="shared" si="358"/>
        <v>0.01</v>
      </c>
      <c r="AX1652" s="48"/>
      <c r="AY1652" s="48"/>
      <c r="AZ1652" s="49">
        <v>0</v>
      </c>
      <c r="BA1652" s="48"/>
      <c r="BB1652" s="48"/>
      <c r="BC1652" s="44">
        <f t="shared" si="359"/>
        <v>0</v>
      </c>
      <c r="BD1652" s="50">
        <v>1</v>
      </c>
      <c r="BE1652" s="51" t="e">
        <f>IF(AX1652=1,0,IF(AY1652=1,0,IF(BC1652&gt;#REF!,#REF!,IF(OR(AZ1652&gt;0,BD1652&gt;=0),BC1652+([1]สูตร2!H1640*(100%-AZ1652)-BC1652)*BD1652,[1]สูตร2!H1640*(100%-AZ1652)))))</f>
        <v>#REF!</v>
      </c>
      <c r="BF1652" s="31"/>
    </row>
    <row r="1653" spans="1:58" s="5" customFormat="1" ht="24" customHeight="1" x14ac:dyDescent="0.2">
      <c r="A1653" s="31">
        <v>535</v>
      </c>
      <c r="B1653" s="31" t="s">
        <v>65</v>
      </c>
      <c r="C1653" s="31">
        <v>27220</v>
      </c>
      <c r="D1653" s="31" t="s">
        <v>66</v>
      </c>
      <c r="E1653" s="31" t="s">
        <v>1235</v>
      </c>
      <c r="F1653" s="31"/>
      <c r="G1653" s="32" t="s">
        <v>1234</v>
      </c>
      <c r="H1653" s="31">
        <v>157</v>
      </c>
      <c r="I1653" s="31">
        <v>-1185</v>
      </c>
      <c r="J1653" s="31" t="s">
        <v>486</v>
      </c>
      <c r="K1653" s="31">
        <v>17</v>
      </c>
      <c r="L1653" s="31">
        <v>1</v>
      </c>
      <c r="M1653" s="31">
        <v>51</v>
      </c>
      <c r="N1653" s="33">
        <v>6951</v>
      </c>
      <c r="O1653" s="33"/>
      <c r="P1653" s="33"/>
      <c r="Q1653" s="33"/>
      <c r="R1653" s="33"/>
      <c r="S1653" s="34" t="str">
        <f t="shared" si="350"/>
        <v>1</v>
      </c>
      <c r="T1653" s="35">
        <f t="shared" si="351"/>
        <v>6951</v>
      </c>
      <c r="U1653" s="36">
        <f>INDEX([1]ราคาที่ดิน!$B:$G,MATCH($C1653,[1]ราคาที่ดิน!$A:$A,0),MATCH($B1653,[1]ราคาที่ดิน!$B$1:$G$1,0))</f>
        <v>50</v>
      </c>
      <c r="V1653" s="37">
        <f t="shared" si="360"/>
        <v>347550</v>
      </c>
      <c r="W1653" s="31"/>
      <c r="X1653" s="31"/>
      <c r="Y1653" s="31"/>
      <c r="Z1653" s="31"/>
      <c r="AA1653" s="31"/>
      <c r="AB1653" s="32"/>
      <c r="AC1653" s="38"/>
      <c r="AD1653" s="39"/>
      <c r="AE1653" s="39"/>
      <c r="AF1653" s="40" t="str">
        <f t="shared" si="352"/>
        <v/>
      </c>
      <c r="AG1653" s="41" t="str">
        <f t="shared" si="353"/>
        <v/>
      </c>
      <c r="AH1653" s="42"/>
      <c r="AI1653" s="42"/>
      <c r="AJ1653" s="42"/>
      <c r="AK1653" s="42"/>
      <c r="AL1653" s="31"/>
      <c r="AM1653" s="43" t="str">
        <f t="shared" si="354"/>
        <v>100</v>
      </c>
      <c r="AN1653" s="44">
        <f>INDEX([1]ราคาสิ่งปลูกสร้าง!$D$6:$CC$47,MATCH($AD1653,[1]ราคาสิ่งปลูกสร้าง!$B$6:$B$45,0),MATCH($C$7,[1]ราคาสิ่งปลูกสร้าง!$D$5:$CC$5,0))</f>
        <v>0</v>
      </c>
      <c r="AO1653" s="44">
        <f t="shared" si="355"/>
        <v>0</v>
      </c>
      <c r="AP1653" s="45">
        <f t="shared" si="356"/>
        <v>0</v>
      </c>
      <c r="AQ1653" s="40">
        <f>IF(AP1653=0,0,INDEX([1]ค่าเสื่อมสิ่งปลูกสร้าง!$A$5:$D$105,MATCH($AP1653,[1]ค่าเสื่อมสิ่งปลูกสร้าง!$A$5:$A$105,0),MATCH(AE1653,[1]ค่าเสื่อมสิ่งปลูกสร้าง!$A$3:$D$3)))</f>
        <v>0</v>
      </c>
      <c r="AR1653" s="44">
        <f t="shared" si="361"/>
        <v>0</v>
      </c>
      <c r="AS1653" s="44">
        <f t="shared" si="362"/>
        <v>347550</v>
      </c>
      <c r="AT1653" s="44">
        <f t="shared" si="363"/>
        <v>347550</v>
      </c>
      <c r="AU1653" s="46">
        <v>0</v>
      </c>
      <c r="AV1653" s="44">
        <f t="shared" si="357"/>
        <v>347550</v>
      </c>
      <c r="AW1653" s="47" t="str">
        <f t="shared" si="358"/>
        <v>0.01</v>
      </c>
      <c r="AX1653" s="48"/>
      <c r="AY1653" s="48"/>
      <c r="AZ1653" s="49">
        <v>0</v>
      </c>
      <c r="BA1653" s="48"/>
      <c r="BB1653" s="48"/>
      <c r="BC1653" s="44">
        <f t="shared" si="359"/>
        <v>0</v>
      </c>
      <c r="BD1653" s="50">
        <v>1</v>
      </c>
      <c r="BE1653" s="51" t="e">
        <f>IF(AX1653=1,0,IF(AY1653=1,0,IF(BC1653&gt;#REF!,#REF!,IF(OR(AZ1653&gt;0,BD1653&gt;=0),BC1653+([1]สูตร2!H1641*(100%-AZ1653)-BC1653)*BD1653,[1]สูตร2!H1641*(100%-AZ1653)))))</f>
        <v>#REF!</v>
      </c>
      <c r="BF1653" s="31"/>
    </row>
    <row r="1654" spans="1:58" s="5" customFormat="1" ht="24" customHeight="1" x14ac:dyDescent="0.2">
      <c r="A1654" s="31">
        <v>536</v>
      </c>
      <c r="B1654" s="31" t="s">
        <v>65</v>
      </c>
      <c r="C1654" s="31">
        <v>12899</v>
      </c>
      <c r="D1654" s="31" t="s">
        <v>470</v>
      </c>
      <c r="E1654" s="31" t="s">
        <v>1236</v>
      </c>
      <c r="F1654" s="31"/>
      <c r="G1654" s="32" t="s">
        <v>1237</v>
      </c>
      <c r="H1654" s="31">
        <v>7</v>
      </c>
      <c r="I1654" s="31">
        <v>384</v>
      </c>
      <c r="J1654" s="31" t="s">
        <v>486</v>
      </c>
      <c r="K1654" s="31">
        <v>1</v>
      </c>
      <c r="L1654" s="31">
        <v>1</v>
      </c>
      <c r="M1654" s="31">
        <v>59</v>
      </c>
      <c r="N1654" s="33">
        <v>559</v>
      </c>
      <c r="O1654" s="33"/>
      <c r="P1654" s="33"/>
      <c r="Q1654" s="33"/>
      <c r="R1654" s="33"/>
      <c r="S1654" s="34" t="str">
        <f t="shared" si="350"/>
        <v>1</v>
      </c>
      <c r="T1654" s="35">
        <f t="shared" si="351"/>
        <v>559</v>
      </c>
      <c r="U1654" s="36">
        <f>INDEX([1]ราคาที่ดิน!$B:$G,MATCH($C1654,[1]ราคาที่ดิน!$A:$A,0),MATCH($B1654,[1]ราคาที่ดิน!$B$1:$G$1,0))</f>
        <v>100</v>
      </c>
      <c r="V1654" s="37">
        <f t="shared" si="360"/>
        <v>55900</v>
      </c>
      <c r="W1654" s="31"/>
      <c r="X1654" s="31"/>
      <c r="Y1654" s="31"/>
      <c r="Z1654" s="31"/>
      <c r="AA1654" s="31"/>
      <c r="AB1654" s="32"/>
      <c r="AC1654" s="38"/>
      <c r="AD1654" s="39"/>
      <c r="AE1654" s="39"/>
      <c r="AF1654" s="40" t="str">
        <f t="shared" si="352"/>
        <v/>
      </c>
      <c r="AG1654" s="41" t="str">
        <f t="shared" si="353"/>
        <v/>
      </c>
      <c r="AH1654" s="42"/>
      <c r="AI1654" s="42"/>
      <c r="AJ1654" s="42"/>
      <c r="AK1654" s="42"/>
      <c r="AL1654" s="31"/>
      <c r="AM1654" s="43" t="str">
        <f t="shared" si="354"/>
        <v>100</v>
      </c>
      <c r="AN1654" s="44">
        <f>INDEX([1]ราคาสิ่งปลูกสร้าง!$D$6:$CC$47,MATCH($AD1654,[1]ราคาสิ่งปลูกสร้าง!$B$6:$B$45,0),MATCH($C$7,[1]ราคาสิ่งปลูกสร้าง!$D$5:$CC$5,0))</f>
        <v>0</v>
      </c>
      <c r="AO1654" s="44">
        <f t="shared" si="355"/>
        <v>0</v>
      </c>
      <c r="AP1654" s="45">
        <f t="shared" si="356"/>
        <v>0</v>
      </c>
      <c r="AQ1654" s="40">
        <f>IF(AP1654=0,0,INDEX([1]ค่าเสื่อมสิ่งปลูกสร้าง!$A$5:$D$105,MATCH($AP1654,[1]ค่าเสื่อมสิ่งปลูกสร้าง!$A$5:$A$105,0),MATCH(AE1654,[1]ค่าเสื่อมสิ่งปลูกสร้าง!$A$3:$D$3)))</f>
        <v>0</v>
      </c>
      <c r="AR1654" s="44">
        <f t="shared" si="361"/>
        <v>0</v>
      </c>
      <c r="AS1654" s="44">
        <f t="shared" si="362"/>
        <v>55900</v>
      </c>
      <c r="AT1654" s="44">
        <f t="shared" si="363"/>
        <v>55900</v>
      </c>
      <c r="AU1654" s="46">
        <v>0</v>
      </c>
      <c r="AV1654" s="44">
        <f t="shared" si="357"/>
        <v>55900</v>
      </c>
      <c r="AW1654" s="47" t="str">
        <f t="shared" si="358"/>
        <v>0.01</v>
      </c>
      <c r="AX1654" s="48"/>
      <c r="AY1654" s="48"/>
      <c r="AZ1654" s="49">
        <v>0</v>
      </c>
      <c r="BA1654" s="48"/>
      <c r="BB1654" s="48"/>
      <c r="BC1654" s="44">
        <f t="shared" si="359"/>
        <v>0</v>
      </c>
      <c r="BD1654" s="50">
        <v>1</v>
      </c>
      <c r="BE1654" s="51" t="e">
        <f>IF(AX1654=1,0,IF(AY1654=1,0,IF(BC1654&gt;#REF!,#REF!,IF(OR(AZ1654&gt;0,BD1654&gt;=0),BC1654+([1]สูตร2!H1642*(100%-AZ1654)-BC1654)*BD1654,[1]สูตร2!H1642*(100%-AZ1654)))))</f>
        <v>#REF!</v>
      </c>
      <c r="BF1654" s="31"/>
    </row>
    <row r="1655" spans="1:58" s="5" customFormat="1" ht="24" customHeight="1" x14ac:dyDescent="0.2">
      <c r="A1655" s="31"/>
      <c r="B1655" s="31" t="s">
        <v>432</v>
      </c>
      <c r="C1655" s="31">
        <v>33</v>
      </c>
      <c r="D1655" s="31" t="s">
        <v>470</v>
      </c>
      <c r="E1655" s="31" t="s">
        <v>1236</v>
      </c>
      <c r="F1655" s="31"/>
      <c r="G1655" s="32" t="s">
        <v>1237</v>
      </c>
      <c r="H1655" s="31" t="s">
        <v>104</v>
      </c>
      <c r="I1655" s="31" t="s">
        <v>104</v>
      </c>
      <c r="J1655" s="31" t="s">
        <v>486</v>
      </c>
      <c r="K1655" s="31">
        <v>0</v>
      </c>
      <c r="L1655" s="31">
        <v>2</v>
      </c>
      <c r="M1655" s="31">
        <v>0</v>
      </c>
      <c r="N1655" s="33">
        <v>200</v>
      </c>
      <c r="O1655" s="33"/>
      <c r="P1655" s="33"/>
      <c r="Q1655" s="33"/>
      <c r="R1655" s="33"/>
      <c r="S1655" s="34" t="str">
        <f t="shared" si="350"/>
        <v>1</v>
      </c>
      <c r="T1655" s="35">
        <f t="shared" si="351"/>
        <v>200</v>
      </c>
      <c r="U1655" s="36">
        <f>INDEX([1]ราคาที่ดิน!$B:$G,MATCH($C1655,[1]ราคาที่ดิน!$A:$A,0),MATCH($B1655,[1]ราคาที่ดิน!$B$1:$G$1,0))</f>
        <v>150</v>
      </c>
      <c r="V1655" s="37">
        <f t="shared" si="360"/>
        <v>30000</v>
      </c>
      <c r="W1655" s="31"/>
      <c r="X1655" s="31"/>
      <c r="Y1655" s="31"/>
      <c r="Z1655" s="31"/>
      <c r="AA1655" s="31"/>
      <c r="AB1655" s="32"/>
      <c r="AC1655" s="38"/>
      <c r="AD1655" s="39"/>
      <c r="AE1655" s="39"/>
      <c r="AF1655" s="40" t="str">
        <f t="shared" si="352"/>
        <v/>
      </c>
      <c r="AG1655" s="41" t="str">
        <f t="shared" si="353"/>
        <v/>
      </c>
      <c r="AH1655" s="42"/>
      <c r="AI1655" s="42"/>
      <c r="AJ1655" s="42"/>
      <c r="AK1655" s="42"/>
      <c r="AL1655" s="31"/>
      <c r="AM1655" s="43" t="str">
        <f t="shared" si="354"/>
        <v>100</v>
      </c>
      <c r="AN1655" s="44">
        <f>INDEX([1]ราคาสิ่งปลูกสร้าง!$D$6:$CC$47,MATCH($AD1655,[1]ราคาสิ่งปลูกสร้าง!$B$6:$B$45,0),MATCH($C$7,[1]ราคาสิ่งปลูกสร้าง!$D$5:$CC$5,0))</f>
        <v>0</v>
      </c>
      <c r="AO1655" s="44">
        <f t="shared" si="355"/>
        <v>0</v>
      </c>
      <c r="AP1655" s="45">
        <f t="shared" si="356"/>
        <v>0</v>
      </c>
      <c r="AQ1655" s="40">
        <f>IF(AP1655=0,0,INDEX([1]ค่าเสื่อมสิ่งปลูกสร้าง!$A$5:$D$105,MATCH($AP1655,[1]ค่าเสื่อมสิ่งปลูกสร้าง!$A$5:$A$105,0),MATCH(AE1655,[1]ค่าเสื่อมสิ่งปลูกสร้าง!$A$3:$D$3)))</f>
        <v>0</v>
      </c>
      <c r="AR1655" s="44">
        <f t="shared" si="361"/>
        <v>0</v>
      </c>
      <c r="AS1655" s="44">
        <f t="shared" si="362"/>
        <v>30000</v>
      </c>
      <c r="AT1655" s="44">
        <f t="shared" si="363"/>
        <v>30000</v>
      </c>
      <c r="AU1655" s="46">
        <v>0</v>
      </c>
      <c r="AV1655" s="44">
        <f t="shared" si="357"/>
        <v>30000</v>
      </c>
      <c r="AW1655" s="47" t="str">
        <f t="shared" si="358"/>
        <v>0.01</v>
      </c>
      <c r="AX1655" s="48"/>
      <c r="AY1655" s="48"/>
      <c r="AZ1655" s="49">
        <v>0</v>
      </c>
      <c r="BA1655" s="48"/>
      <c r="BB1655" s="48"/>
      <c r="BC1655" s="44">
        <f t="shared" si="359"/>
        <v>0</v>
      </c>
      <c r="BD1655" s="50">
        <v>1</v>
      </c>
      <c r="BE1655" s="51" t="e">
        <f>IF(AX1655=1,0,IF(AY1655=1,0,IF(BC1655&gt;#REF!,#REF!,IF(OR(AZ1655&gt;0,BD1655&gt;=0),BC1655+([1]สูตร2!H1643*(100%-AZ1655)-BC1655)*BD1655,[1]สูตร2!H1643*(100%-AZ1655)))))</f>
        <v>#REF!</v>
      </c>
      <c r="BF1655" s="31"/>
    </row>
    <row r="1656" spans="1:58" s="5" customFormat="1" ht="24" customHeight="1" x14ac:dyDescent="0.2">
      <c r="A1656" s="31">
        <v>537</v>
      </c>
      <c r="B1656" s="31" t="s">
        <v>65</v>
      </c>
      <c r="C1656" s="31">
        <v>12897</v>
      </c>
      <c r="D1656" s="31" t="s">
        <v>66</v>
      </c>
      <c r="E1656" s="31" t="s">
        <v>1238</v>
      </c>
      <c r="F1656" s="31"/>
      <c r="G1656" s="32" t="s">
        <v>1239</v>
      </c>
      <c r="H1656" s="31">
        <v>5</v>
      </c>
      <c r="I1656" s="31">
        <v>-382</v>
      </c>
      <c r="J1656" s="31" t="s">
        <v>486</v>
      </c>
      <c r="K1656" s="31">
        <v>0</v>
      </c>
      <c r="L1656" s="31">
        <v>1</v>
      </c>
      <c r="M1656" s="31">
        <v>0</v>
      </c>
      <c r="N1656" s="33"/>
      <c r="O1656" s="33">
        <v>100</v>
      </c>
      <c r="P1656" s="33"/>
      <c r="Q1656" s="33"/>
      <c r="R1656" s="33"/>
      <c r="S1656" s="34" t="str">
        <f t="shared" si="350"/>
        <v>2</v>
      </c>
      <c r="T1656" s="35">
        <f t="shared" si="351"/>
        <v>100</v>
      </c>
      <c r="U1656" s="36">
        <f>INDEX([1]ราคาที่ดิน!$B:$G,MATCH($C1656,[1]ราคาที่ดิน!$A:$A,0),MATCH($B1656,[1]ราคาที่ดิน!$B$1:$G$1,0))</f>
        <v>200</v>
      </c>
      <c r="V1656" s="37">
        <f t="shared" si="360"/>
        <v>20000</v>
      </c>
      <c r="W1656" s="31">
        <v>1</v>
      </c>
      <c r="X1656" s="31" t="s">
        <v>1239</v>
      </c>
      <c r="Y1656" s="31" t="s">
        <v>66</v>
      </c>
      <c r="Z1656" s="31" t="s">
        <v>1238</v>
      </c>
      <c r="AA1656" s="31"/>
      <c r="AB1656" s="32" t="s">
        <v>1239</v>
      </c>
      <c r="AC1656" s="38"/>
      <c r="AD1656" s="39" t="s">
        <v>73</v>
      </c>
      <c r="AE1656" s="39" t="s">
        <v>94</v>
      </c>
      <c r="AF1656" s="40" t="str">
        <f t="shared" si="352"/>
        <v>2</v>
      </c>
      <c r="AG1656" s="41">
        <f t="shared" si="353"/>
        <v>75.900000000000006</v>
      </c>
      <c r="AH1656" s="42"/>
      <c r="AI1656" s="42">
        <v>75.900000000000006</v>
      </c>
      <c r="AJ1656" s="42"/>
      <c r="AK1656" s="42"/>
      <c r="AL1656" s="31">
        <v>5</v>
      </c>
      <c r="AM1656" s="43" t="str">
        <f t="shared" si="354"/>
        <v>100</v>
      </c>
      <c r="AN1656" s="44">
        <f>INDEX([1]ราคาสิ่งปลูกสร้าง!$D$6:$CC$47,MATCH($AD1656,[1]ราคาสิ่งปลูกสร้าง!$B$6:$B$45,0),MATCH($C$7,[1]ราคาสิ่งปลูกสร้าง!$D$5:$CC$5,0))</f>
        <v>6500</v>
      </c>
      <c r="AO1656" s="44">
        <f t="shared" si="355"/>
        <v>493350.00000000006</v>
      </c>
      <c r="AP1656" s="45">
        <f t="shared" si="356"/>
        <v>5</v>
      </c>
      <c r="AQ1656" s="40">
        <f>IF(AP1656=0,0,INDEX([1]ค่าเสื่อมสิ่งปลูกสร้าง!$A$5:$D$105,MATCH($AP1656,[1]ค่าเสื่อมสิ่งปลูกสร้าง!$A$5:$A$105,0),MATCH(AE1656,[1]ค่าเสื่อมสิ่งปลูกสร้าง!$A$3:$D$3)))</f>
        <v>5</v>
      </c>
      <c r="AR1656" s="44">
        <f t="shared" si="361"/>
        <v>468682.50000000006</v>
      </c>
      <c r="AS1656" s="44">
        <f t="shared" si="362"/>
        <v>488682.50000000006</v>
      </c>
      <c r="AT1656" s="44">
        <f t="shared" si="363"/>
        <v>488682.50000000006</v>
      </c>
      <c r="AU1656" s="46">
        <v>0</v>
      </c>
      <c r="AV1656" s="44">
        <f t="shared" si="357"/>
        <v>488682.50000000006</v>
      </c>
      <c r="AW1656" s="47" t="str">
        <f t="shared" si="358"/>
        <v>0.02</v>
      </c>
      <c r="AX1656" s="48"/>
      <c r="AY1656" s="48"/>
      <c r="AZ1656" s="49">
        <v>0</v>
      </c>
      <c r="BA1656" s="48"/>
      <c r="BB1656" s="48"/>
      <c r="BC1656" s="44">
        <f t="shared" si="359"/>
        <v>0</v>
      </c>
      <c r="BD1656" s="50">
        <v>1</v>
      </c>
      <c r="BE1656" s="51" t="e">
        <f>IF(AX1656=1,0,IF(AY1656=1,0,IF(BC1656&gt;#REF!,#REF!,IF(OR(AZ1656&gt;0,BD1656&gt;=0),BC1656+([1]สูตร2!H1644*(100%-AZ1656)-BC1656)*BD1656,[1]สูตร2!H1644*(100%-AZ1656)))))</f>
        <v>#REF!</v>
      </c>
      <c r="BF1656" s="31"/>
    </row>
    <row r="1657" spans="1:58" s="5" customFormat="1" ht="24" customHeight="1" x14ac:dyDescent="0.2">
      <c r="A1657" s="31"/>
      <c r="B1657" s="31" t="s">
        <v>65</v>
      </c>
      <c r="C1657" s="31">
        <v>12897</v>
      </c>
      <c r="D1657" s="31" t="s">
        <v>66</v>
      </c>
      <c r="E1657" s="31" t="s">
        <v>1238</v>
      </c>
      <c r="F1657" s="31"/>
      <c r="G1657" s="32" t="s">
        <v>1239</v>
      </c>
      <c r="H1657" s="31">
        <v>5</v>
      </c>
      <c r="I1657" s="31">
        <v>-382</v>
      </c>
      <c r="J1657" s="31" t="s">
        <v>486</v>
      </c>
      <c r="K1657" s="31">
        <v>0</v>
      </c>
      <c r="L1657" s="31">
        <v>1</v>
      </c>
      <c r="M1657" s="31">
        <v>0</v>
      </c>
      <c r="N1657" s="33"/>
      <c r="O1657" s="33">
        <v>100</v>
      </c>
      <c r="P1657" s="33"/>
      <c r="Q1657" s="33"/>
      <c r="R1657" s="33"/>
      <c r="S1657" s="34" t="str">
        <f t="shared" si="350"/>
        <v>2</v>
      </c>
      <c r="T1657" s="35">
        <f t="shared" si="351"/>
        <v>100</v>
      </c>
      <c r="U1657" s="36">
        <f>INDEX([1]ราคาที่ดิน!$B:$G,MATCH($C1657,[1]ราคาที่ดิน!$A:$A,0),MATCH($B1657,[1]ราคาที่ดิน!$B$1:$G$1,0))</f>
        <v>200</v>
      </c>
      <c r="V1657" s="37">
        <f t="shared" si="360"/>
        <v>20000</v>
      </c>
      <c r="W1657" s="31">
        <v>2</v>
      </c>
      <c r="X1657" s="31" t="s">
        <v>1239</v>
      </c>
      <c r="Y1657" s="31" t="s">
        <v>66</v>
      </c>
      <c r="Z1657" s="31" t="s">
        <v>1238</v>
      </c>
      <c r="AA1657" s="31"/>
      <c r="AB1657" s="32" t="s">
        <v>1239</v>
      </c>
      <c r="AC1657" s="38"/>
      <c r="AD1657" s="39" t="s">
        <v>75</v>
      </c>
      <c r="AE1657" s="39" t="s">
        <v>76</v>
      </c>
      <c r="AF1657" s="40" t="str">
        <f t="shared" si="352"/>
        <v>1</v>
      </c>
      <c r="AG1657" s="41">
        <f t="shared" si="353"/>
        <v>7.5</v>
      </c>
      <c r="AH1657" s="42">
        <v>7.5</v>
      </c>
      <c r="AI1657" s="42"/>
      <c r="AJ1657" s="42"/>
      <c r="AK1657" s="42"/>
      <c r="AL1657" s="31">
        <v>2</v>
      </c>
      <c r="AM1657" s="43" t="str">
        <f t="shared" si="354"/>
        <v>100</v>
      </c>
      <c r="AN1657" s="44">
        <f>INDEX([1]ราคาสิ่งปลูกสร้าง!$D$6:$CC$47,MATCH($AD1657,[1]ราคาสิ่งปลูกสร้าง!$B$6:$B$45,0),MATCH($C$7,[1]ราคาสิ่งปลูกสร้าง!$D$5:$CC$5,0))</f>
        <v>5400</v>
      </c>
      <c r="AO1657" s="44">
        <f t="shared" si="355"/>
        <v>40500</v>
      </c>
      <c r="AP1657" s="45">
        <f t="shared" si="356"/>
        <v>2</v>
      </c>
      <c r="AQ1657" s="40">
        <f>IF(AP1657=0,0,INDEX([1]ค่าเสื่อมสิ่งปลูกสร้าง!$A$5:$D$105,MATCH($AP1657,[1]ค่าเสื่อมสิ่งปลูกสร้าง!$A$5:$A$105,0),MATCH(AE1657,[1]ค่าเสื่อมสิ่งปลูกสร้าง!$A$3:$D$3)))</f>
        <v>6</v>
      </c>
      <c r="AR1657" s="44">
        <f t="shared" si="361"/>
        <v>38070</v>
      </c>
      <c r="AS1657" s="44">
        <f t="shared" si="362"/>
        <v>58070</v>
      </c>
      <c r="AT1657" s="44">
        <f t="shared" si="363"/>
        <v>58070</v>
      </c>
      <c r="AU1657" s="46">
        <v>0</v>
      </c>
      <c r="AV1657" s="44">
        <f t="shared" si="357"/>
        <v>58070</v>
      </c>
      <c r="AW1657" s="47" t="str">
        <f t="shared" si="358"/>
        <v>0.01</v>
      </c>
      <c r="AX1657" s="48"/>
      <c r="AY1657" s="48"/>
      <c r="AZ1657" s="49">
        <v>0</v>
      </c>
      <c r="BA1657" s="48"/>
      <c r="BB1657" s="48"/>
      <c r="BC1657" s="44">
        <f t="shared" si="359"/>
        <v>0</v>
      </c>
      <c r="BD1657" s="50">
        <v>1</v>
      </c>
      <c r="BE1657" s="51" t="e">
        <f>IF(AX1657=1,0,IF(AY1657=1,0,IF(BC1657&gt;#REF!,#REF!,IF(OR(AZ1657&gt;0,BD1657&gt;=0),BC1657+([1]สูตร2!H1645*(100%-AZ1657)-BC1657)*BD1657,[1]สูตร2!H1645*(100%-AZ1657)))))</f>
        <v>#REF!</v>
      </c>
      <c r="BF1657" s="31"/>
    </row>
    <row r="1658" spans="1:58" s="5" customFormat="1" ht="24" customHeight="1" x14ac:dyDescent="0.2">
      <c r="A1658" s="31"/>
      <c r="B1658" s="31" t="s">
        <v>65</v>
      </c>
      <c r="C1658" s="31">
        <v>12897</v>
      </c>
      <c r="D1658" s="31" t="s">
        <v>66</v>
      </c>
      <c r="E1658" s="31" t="s">
        <v>1238</v>
      </c>
      <c r="F1658" s="31"/>
      <c r="G1658" s="32" t="s">
        <v>1239</v>
      </c>
      <c r="H1658" s="31">
        <v>5</v>
      </c>
      <c r="I1658" s="31">
        <v>-382</v>
      </c>
      <c r="J1658" s="31" t="s">
        <v>486</v>
      </c>
      <c r="K1658" s="31">
        <v>0</v>
      </c>
      <c r="L1658" s="31">
        <v>1</v>
      </c>
      <c r="M1658" s="31">
        <v>0</v>
      </c>
      <c r="N1658" s="33"/>
      <c r="O1658" s="33">
        <v>100</v>
      </c>
      <c r="P1658" s="33"/>
      <c r="Q1658" s="33"/>
      <c r="R1658" s="33"/>
      <c r="S1658" s="34" t="str">
        <f t="shared" si="350"/>
        <v>2</v>
      </c>
      <c r="T1658" s="35">
        <f t="shared" si="351"/>
        <v>100</v>
      </c>
      <c r="U1658" s="36">
        <f>INDEX([1]ราคาที่ดิน!$B:$G,MATCH($C1658,[1]ราคาที่ดิน!$A:$A,0),MATCH($B1658,[1]ราคาที่ดิน!$B$1:$G$1,0))</f>
        <v>200</v>
      </c>
      <c r="V1658" s="37">
        <f t="shared" si="360"/>
        <v>20000</v>
      </c>
      <c r="W1658" s="31">
        <v>3</v>
      </c>
      <c r="X1658" s="31" t="s">
        <v>1239</v>
      </c>
      <c r="Y1658" s="31" t="s">
        <v>66</v>
      </c>
      <c r="Z1658" s="31" t="s">
        <v>1238</v>
      </c>
      <c r="AA1658" s="31"/>
      <c r="AB1658" s="32" t="s">
        <v>1239</v>
      </c>
      <c r="AC1658" s="38"/>
      <c r="AD1658" s="39" t="s">
        <v>77</v>
      </c>
      <c r="AE1658" s="39" t="s">
        <v>76</v>
      </c>
      <c r="AF1658" s="40" t="str">
        <f t="shared" si="352"/>
        <v>1</v>
      </c>
      <c r="AG1658" s="41">
        <f t="shared" si="353"/>
        <v>9</v>
      </c>
      <c r="AH1658" s="42">
        <v>9</v>
      </c>
      <c r="AI1658" s="42"/>
      <c r="AJ1658" s="42"/>
      <c r="AK1658" s="42"/>
      <c r="AL1658" s="31">
        <v>5</v>
      </c>
      <c r="AM1658" s="43" t="str">
        <f t="shared" si="354"/>
        <v>100</v>
      </c>
      <c r="AN1658" s="44">
        <f>INDEX([1]ราคาสิ่งปลูกสร้าง!$D$6:$CC$47,MATCH($AD1658,[1]ราคาสิ่งปลูกสร้าง!$B$6:$B$45,0),MATCH($C$7,[1]ราคาสิ่งปลูกสร้าง!$D$5:$CC$5,0))</f>
        <v>2050</v>
      </c>
      <c r="AO1658" s="44">
        <f t="shared" si="355"/>
        <v>18450</v>
      </c>
      <c r="AP1658" s="45">
        <f t="shared" si="356"/>
        <v>5</v>
      </c>
      <c r="AQ1658" s="40">
        <f>IF(AP1658=0,0,INDEX([1]ค่าเสื่อมสิ่งปลูกสร้าง!$A$5:$D$105,MATCH($AP1658,[1]ค่าเสื่อมสิ่งปลูกสร้าง!$A$5:$A$105,0),MATCH(AE1658,[1]ค่าเสื่อมสิ่งปลูกสร้าง!$A$3:$D$3)))</f>
        <v>15</v>
      </c>
      <c r="AR1658" s="44">
        <f t="shared" si="361"/>
        <v>15682.5</v>
      </c>
      <c r="AS1658" s="44">
        <f t="shared" si="362"/>
        <v>35682.5</v>
      </c>
      <c r="AT1658" s="44">
        <f t="shared" si="363"/>
        <v>35682.5</v>
      </c>
      <c r="AU1658" s="46">
        <v>0</v>
      </c>
      <c r="AV1658" s="44">
        <f t="shared" si="357"/>
        <v>35682.5</v>
      </c>
      <c r="AW1658" s="47" t="str">
        <f t="shared" si="358"/>
        <v>0.01</v>
      </c>
      <c r="AX1658" s="48"/>
      <c r="AY1658" s="48"/>
      <c r="AZ1658" s="49">
        <v>0</v>
      </c>
      <c r="BA1658" s="48"/>
      <c r="BB1658" s="48"/>
      <c r="BC1658" s="44">
        <f t="shared" si="359"/>
        <v>0</v>
      </c>
      <c r="BD1658" s="50">
        <v>1</v>
      </c>
      <c r="BE1658" s="51" t="e">
        <f>IF(AX1658=1,0,IF(AY1658=1,0,IF(BC1658&gt;#REF!,#REF!,IF(OR(AZ1658&gt;0,BD1658&gt;=0),BC1658+([1]สูตร2!H1646*(100%-AZ1658)-BC1658)*BD1658,[1]สูตร2!H1646*(100%-AZ1658)))))</f>
        <v>#REF!</v>
      </c>
      <c r="BF1658" s="31"/>
    </row>
    <row r="1659" spans="1:58" s="5" customFormat="1" ht="24" customHeight="1" x14ac:dyDescent="0.2">
      <c r="A1659" s="31"/>
      <c r="B1659" s="31" t="s">
        <v>65</v>
      </c>
      <c r="C1659" s="31">
        <v>12897</v>
      </c>
      <c r="D1659" s="31" t="s">
        <v>66</v>
      </c>
      <c r="E1659" s="31" t="s">
        <v>1238</v>
      </c>
      <c r="F1659" s="31"/>
      <c r="G1659" s="32" t="s">
        <v>1239</v>
      </c>
      <c r="H1659" s="31">
        <v>5</v>
      </c>
      <c r="I1659" s="31">
        <v>-382</v>
      </c>
      <c r="J1659" s="31" t="s">
        <v>486</v>
      </c>
      <c r="K1659" s="31">
        <v>0</v>
      </c>
      <c r="L1659" s="31">
        <v>0</v>
      </c>
      <c r="M1659" s="31">
        <v>99</v>
      </c>
      <c r="N1659" s="33"/>
      <c r="O1659" s="33">
        <v>99</v>
      </c>
      <c r="P1659" s="33"/>
      <c r="Q1659" s="33"/>
      <c r="R1659" s="33"/>
      <c r="S1659" s="34" t="str">
        <f t="shared" si="350"/>
        <v>2</v>
      </c>
      <c r="T1659" s="35">
        <f t="shared" si="351"/>
        <v>99</v>
      </c>
      <c r="U1659" s="36">
        <f>INDEX([1]ราคาที่ดิน!$B:$G,MATCH($C1659,[1]ราคาที่ดิน!$A:$A,0),MATCH($B1659,[1]ราคาที่ดิน!$B$1:$G$1,0))</f>
        <v>200</v>
      </c>
      <c r="V1659" s="37">
        <f t="shared" si="360"/>
        <v>19800</v>
      </c>
      <c r="W1659" s="31">
        <v>4</v>
      </c>
      <c r="X1659" s="31" t="s">
        <v>1239</v>
      </c>
      <c r="Y1659" s="31" t="s">
        <v>66</v>
      </c>
      <c r="Z1659" s="31" t="s">
        <v>1238</v>
      </c>
      <c r="AA1659" s="31"/>
      <c r="AB1659" s="32" t="s">
        <v>1239</v>
      </c>
      <c r="AC1659" s="38"/>
      <c r="AD1659" s="39" t="s">
        <v>75</v>
      </c>
      <c r="AE1659" s="39" t="s">
        <v>94</v>
      </c>
      <c r="AF1659" s="40" t="str">
        <f t="shared" si="352"/>
        <v>1</v>
      </c>
      <c r="AG1659" s="41">
        <f t="shared" si="353"/>
        <v>60.5</v>
      </c>
      <c r="AH1659" s="42">
        <v>60.5</v>
      </c>
      <c r="AI1659" s="42"/>
      <c r="AJ1659" s="42"/>
      <c r="AK1659" s="42"/>
      <c r="AL1659" s="31">
        <v>5</v>
      </c>
      <c r="AM1659" s="43" t="str">
        <f t="shared" si="354"/>
        <v>100</v>
      </c>
      <c r="AN1659" s="44">
        <f>INDEX([1]ราคาสิ่งปลูกสร้าง!$D$6:$CC$47,MATCH($AD1659,[1]ราคาสิ่งปลูกสร้าง!$B$6:$B$45,0),MATCH($C$7,[1]ราคาสิ่งปลูกสร้าง!$D$5:$CC$5,0))</f>
        <v>5400</v>
      </c>
      <c r="AO1659" s="44">
        <f t="shared" si="355"/>
        <v>326700</v>
      </c>
      <c r="AP1659" s="45">
        <f t="shared" si="356"/>
        <v>5</v>
      </c>
      <c r="AQ1659" s="40">
        <f>IF(AP1659=0,0,INDEX([1]ค่าเสื่อมสิ่งปลูกสร้าง!$A$5:$D$105,MATCH($AP1659,[1]ค่าเสื่อมสิ่งปลูกสร้าง!$A$5:$A$105,0),MATCH(AE1659,[1]ค่าเสื่อมสิ่งปลูกสร้าง!$A$3:$D$3)))</f>
        <v>5</v>
      </c>
      <c r="AR1659" s="44">
        <f t="shared" si="361"/>
        <v>310365</v>
      </c>
      <c r="AS1659" s="44">
        <f t="shared" si="362"/>
        <v>330165</v>
      </c>
      <c r="AT1659" s="44">
        <f t="shared" si="363"/>
        <v>330165</v>
      </c>
      <c r="AU1659" s="46">
        <v>0</v>
      </c>
      <c r="AV1659" s="44">
        <f t="shared" si="357"/>
        <v>330165</v>
      </c>
      <c r="AW1659" s="47" t="str">
        <f t="shared" si="358"/>
        <v>0.01</v>
      </c>
      <c r="AX1659" s="48"/>
      <c r="AY1659" s="48"/>
      <c r="AZ1659" s="49">
        <v>0</v>
      </c>
      <c r="BA1659" s="48"/>
      <c r="BB1659" s="48"/>
      <c r="BC1659" s="44">
        <f t="shared" si="359"/>
        <v>0</v>
      </c>
      <c r="BD1659" s="50">
        <v>1</v>
      </c>
      <c r="BE1659" s="51" t="e">
        <f>IF(AX1659=1,0,IF(AY1659=1,0,IF(BC1659&gt;#REF!,#REF!,IF(OR(AZ1659&gt;0,BD1659&gt;=0),BC1659+([1]สูตร2!H1647*(100%-AZ1659)-BC1659)*BD1659,[1]สูตร2!H1647*(100%-AZ1659)))))</f>
        <v>#REF!</v>
      </c>
      <c r="BF1659" s="31"/>
    </row>
    <row r="1660" spans="1:58" s="5" customFormat="1" ht="24" customHeight="1" x14ac:dyDescent="0.2">
      <c r="A1660" s="31">
        <v>538</v>
      </c>
      <c r="B1660" s="31" t="s">
        <v>65</v>
      </c>
      <c r="C1660" s="31">
        <v>682</v>
      </c>
      <c r="D1660" s="31" t="s">
        <v>66</v>
      </c>
      <c r="E1660" s="31" t="s">
        <v>1240</v>
      </c>
      <c r="F1660" s="31"/>
      <c r="G1660" s="32" t="s">
        <v>1241</v>
      </c>
      <c r="H1660" s="31">
        <v>430</v>
      </c>
      <c r="I1660" s="31">
        <v>2144</v>
      </c>
      <c r="J1660" s="31" t="s">
        <v>486</v>
      </c>
      <c r="K1660" s="31">
        <v>6</v>
      </c>
      <c r="L1660" s="31">
        <v>2</v>
      </c>
      <c r="M1660" s="31">
        <v>33</v>
      </c>
      <c r="N1660" s="33">
        <v>2633</v>
      </c>
      <c r="O1660" s="33"/>
      <c r="P1660" s="33"/>
      <c r="Q1660" s="33"/>
      <c r="R1660" s="33"/>
      <c r="S1660" s="34" t="str">
        <f t="shared" si="350"/>
        <v>1</v>
      </c>
      <c r="T1660" s="35">
        <f t="shared" si="351"/>
        <v>2633</v>
      </c>
      <c r="U1660" s="36">
        <f>INDEX([1]ราคาที่ดิน!$B:$G,MATCH($C1660,[1]ราคาที่ดิน!$A:$A,0),MATCH($B1660,[1]ราคาที่ดิน!$B$1:$G$1,0))</f>
        <v>65</v>
      </c>
      <c r="V1660" s="37">
        <f t="shared" si="360"/>
        <v>171145</v>
      </c>
      <c r="W1660" s="31"/>
      <c r="X1660" s="31"/>
      <c r="Y1660" s="31"/>
      <c r="Z1660" s="31"/>
      <c r="AA1660" s="31"/>
      <c r="AB1660" s="32"/>
      <c r="AC1660" s="38"/>
      <c r="AD1660" s="39"/>
      <c r="AE1660" s="39"/>
      <c r="AF1660" s="40" t="str">
        <f t="shared" si="352"/>
        <v/>
      </c>
      <c r="AG1660" s="41" t="str">
        <f t="shared" si="353"/>
        <v/>
      </c>
      <c r="AH1660" s="42"/>
      <c r="AI1660" s="42"/>
      <c r="AJ1660" s="42"/>
      <c r="AK1660" s="42"/>
      <c r="AL1660" s="31"/>
      <c r="AM1660" s="43" t="str">
        <f t="shared" si="354"/>
        <v>100</v>
      </c>
      <c r="AN1660" s="44">
        <f>INDEX([1]ราคาสิ่งปลูกสร้าง!$D$6:$CC$47,MATCH($AD1660,[1]ราคาสิ่งปลูกสร้าง!$B$6:$B$45,0),MATCH($C$7,[1]ราคาสิ่งปลูกสร้าง!$D$5:$CC$5,0))</f>
        <v>0</v>
      </c>
      <c r="AO1660" s="44">
        <f t="shared" si="355"/>
        <v>0</v>
      </c>
      <c r="AP1660" s="45">
        <f t="shared" si="356"/>
        <v>0</v>
      </c>
      <c r="AQ1660" s="40">
        <f>IF(AP1660=0,0,INDEX([1]ค่าเสื่อมสิ่งปลูกสร้าง!$A$5:$D$105,MATCH($AP1660,[1]ค่าเสื่อมสิ่งปลูกสร้าง!$A$5:$A$105,0),MATCH(AE1660,[1]ค่าเสื่อมสิ่งปลูกสร้าง!$A$3:$D$3)))</f>
        <v>0</v>
      </c>
      <c r="AR1660" s="44">
        <f t="shared" si="361"/>
        <v>0</v>
      </c>
      <c r="AS1660" s="44">
        <f t="shared" si="362"/>
        <v>171145</v>
      </c>
      <c r="AT1660" s="44">
        <f t="shared" si="363"/>
        <v>171145</v>
      </c>
      <c r="AU1660" s="46">
        <v>0</v>
      </c>
      <c r="AV1660" s="44">
        <f t="shared" si="357"/>
        <v>171145</v>
      </c>
      <c r="AW1660" s="47" t="str">
        <f t="shared" si="358"/>
        <v>0.01</v>
      </c>
      <c r="AX1660" s="48"/>
      <c r="AY1660" s="48"/>
      <c r="AZ1660" s="49">
        <v>0</v>
      </c>
      <c r="BA1660" s="48"/>
      <c r="BB1660" s="48"/>
      <c r="BC1660" s="44">
        <f t="shared" si="359"/>
        <v>0</v>
      </c>
      <c r="BD1660" s="50">
        <v>1</v>
      </c>
      <c r="BE1660" s="51" t="e">
        <f>IF(AX1660=1,0,IF(AY1660=1,0,IF(BC1660&gt;#REF!,#REF!,IF(OR(AZ1660&gt;0,BD1660&gt;=0),BC1660+([1]สูตร2!H1648*(100%-AZ1660)-BC1660)*BD1660,[1]สูตร2!H1648*(100%-AZ1660)))))</f>
        <v>#REF!</v>
      </c>
      <c r="BF1660" s="31"/>
    </row>
    <row r="1661" spans="1:58" s="5" customFormat="1" ht="24" customHeight="1" x14ac:dyDescent="0.2">
      <c r="A1661" s="31"/>
      <c r="B1661" s="31" t="s">
        <v>93</v>
      </c>
      <c r="C1661" s="31" t="s">
        <v>104</v>
      </c>
      <c r="D1661" s="31" t="s">
        <v>66</v>
      </c>
      <c r="E1661" s="31" t="s">
        <v>1240</v>
      </c>
      <c r="F1661" s="31"/>
      <c r="G1661" s="32" t="s">
        <v>1242</v>
      </c>
      <c r="H1661" s="31" t="s">
        <v>104</v>
      </c>
      <c r="I1661" s="31" t="s">
        <v>104</v>
      </c>
      <c r="J1661" s="31" t="s">
        <v>486</v>
      </c>
      <c r="K1661" s="31">
        <v>0</v>
      </c>
      <c r="L1661" s="31">
        <v>0</v>
      </c>
      <c r="M1661" s="31">
        <v>90</v>
      </c>
      <c r="N1661" s="33"/>
      <c r="O1661" s="33">
        <v>90</v>
      </c>
      <c r="P1661" s="33"/>
      <c r="Q1661" s="33"/>
      <c r="R1661" s="33"/>
      <c r="S1661" s="34" t="str">
        <f t="shared" si="350"/>
        <v>2</v>
      </c>
      <c r="T1661" s="35">
        <f t="shared" si="351"/>
        <v>90</v>
      </c>
      <c r="U1661" s="36">
        <f>INDEX([1]ราคาที่ดิน!$B:$G,MATCH($C1661,[1]ราคาที่ดิน!$A:$A,0),MATCH($B1661,[1]ราคาที่ดิน!$B$1:$G$1,0))</f>
        <v>100</v>
      </c>
      <c r="V1661" s="37">
        <f t="shared" si="360"/>
        <v>9000</v>
      </c>
      <c r="W1661" s="31">
        <v>1</v>
      </c>
      <c r="X1661" s="31" t="s">
        <v>1242</v>
      </c>
      <c r="Y1661" s="31" t="s">
        <v>66</v>
      </c>
      <c r="Z1661" s="31" t="s">
        <v>1240</v>
      </c>
      <c r="AA1661" s="31"/>
      <c r="AB1661" s="32" t="s">
        <v>1242</v>
      </c>
      <c r="AC1661" s="38"/>
      <c r="AD1661" s="39" t="s">
        <v>73</v>
      </c>
      <c r="AE1661" s="39" t="s">
        <v>74</v>
      </c>
      <c r="AF1661" s="40" t="str">
        <f t="shared" si="352"/>
        <v>2</v>
      </c>
      <c r="AG1661" s="41">
        <f t="shared" si="353"/>
        <v>81</v>
      </c>
      <c r="AH1661" s="42"/>
      <c r="AI1661" s="42">
        <v>81</v>
      </c>
      <c r="AJ1661" s="42"/>
      <c r="AK1661" s="42"/>
      <c r="AL1661" s="31">
        <v>25</v>
      </c>
      <c r="AM1661" s="43" t="str">
        <f t="shared" si="354"/>
        <v>100</v>
      </c>
      <c r="AN1661" s="44">
        <f>INDEX([1]ราคาสิ่งปลูกสร้าง!$D$6:$CC$47,MATCH($AD1661,[1]ราคาสิ่งปลูกสร้าง!$B$6:$B$45,0),MATCH($C$7,[1]ราคาสิ่งปลูกสร้าง!$D$5:$CC$5,0))</f>
        <v>6500</v>
      </c>
      <c r="AO1661" s="44">
        <f t="shared" si="355"/>
        <v>526500</v>
      </c>
      <c r="AP1661" s="45">
        <f t="shared" si="356"/>
        <v>25</v>
      </c>
      <c r="AQ1661" s="40">
        <f>IF(AP1661=0,0,INDEX([1]ค่าเสื่อมสิ่งปลูกสร้าง!$A$5:$D$105,MATCH($AP1661,[1]ค่าเสื่อมสิ่งปลูกสร้าง!$A$5:$A$105,0),MATCH(AE1661,[1]ค่าเสื่อมสิ่งปลูกสร้าง!$A$3:$D$3)))</f>
        <v>40</v>
      </c>
      <c r="AR1661" s="44">
        <f t="shared" si="361"/>
        <v>315900</v>
      </c>
      <c r="AS1661" s="44">
        <f t="shared" si="362"/>
        <v>324900</v>
      </c>
      <c r="AT1661" s="44">
        <f t="shared" si="363"/>
        <v>324900</v>
      </c>
      <c r="AU1661" s="46">
        <v>0</v>
      </c>
      <c r="AV1661" s="44">
        <f t="shared" si="357"/>
        <v>324900</v>
      </c>
      <c r="AW1661" s="47" t="str">
        <f t="shared" si="358"/>
        <v>0.02</v>
      </c>
      <c r="AX1661" s="48"/>
      <c r="AY1661" s="48"/>
      <c r="AZ1661" s="49">
        <v>0</v>
      </c>
      <c r="BA1661" s="48"/>
      <c r="BB1661" s="48"/>
      <c r="BC1661" s="44">
        <f t="shared" si="359"/>
        <v>0</v>
      </c>
      <c r="BD1661" s="50">
        <v>1</v>
      </c>
      <c r="BE1661" s="51" t="e">
        <f>IF(AX1661=1,0,IF(AY1661=1,0,IF(BC1661&gt;#REF!,#REF!,IF(OR(AZ1661&gt;0,BD1661&gt;=0),BC1661+([1]สูตร2!H1649*(100%-AZ1661)-BC1661)*BD1661,[1]สูตร2!H1649*(100%-AZ1661)))))</f>
        <v>#REF!</v>
      </c>
      <c r="BF1661" s="31"/>
    </row>
    <row r="1662" spans="1:58" s="5" customFormat="1" ht="24" customHeight="1" x14ac:dyDescent="0.2">
      <c r="A1662" s="31">
        <v>539</v>
      </c>
      <c r="B1662" s="31" t="s">
        <v>65</v>
      </c>
      <c r="C1662" s="31">
        <v>27171</v>
      </c>
      <c r="D1662" s="31" t="s">
        <v>71</v>
      </c>
      <c r="E1662" s="31" t="s">
        <v>1243</v>
      </c>
      <c r="F1662" s="31"/>
      <c r="G1662" s="32" t="s">
        <v>1244</v>
      </c>
      <c r="H1662" s="31">
        <v>195</v>
      </c>
      <c r="I1662" s="31">
        <v>1136</v>
      </c>
      <c r="J1662" s="31" t="s">
        <v>486</v>
      </c>
      <c r="K1662" s="31">
        <v>7</v>
      </c>
      <c r="L1662" s="31">
        <v>1</v>
      </c>
      <c r="M1662" s="31">
        <v>3</v>
      </c>
      <c r="N1662" s="33">
        <v>2903</v>
      </c>
      <c r="O1662" s="33"/>
      <c r="P1662" s="33"/>
      <c r="Q1662" s="33"/>
      <c r="R1662" s="33"/>
      <c r="S1662" s="34" t="str">
        <f t="shared" si="350"/>
        <v>1</v>
      </c>
      <c r="T1662" s="35">
        <f t="shared" si="351"/>
        <v>2903</v>
      </c>
      <c r="U1662" s="36">
        <f>INDEX([1]ราคาที่ดิน!$B:$G,MATCH($C1662,[1]ราคาที่ดิน!$A:$A,0),MATCH($B1662,[1]ราคาที่ดิน!$B$1:$G$1,0))</f>
        <v>160</v>
      </c>
      <c r="V1662" s="37">
        <f t="shared" si="360"/>
        <v>464480</v>
      </c>
      <c r="W1662" s="31"/>
      <c r="X1662" s="31"/>
      <c r="Y1662" s="31"/>
      <c r="Z1662" s="31"/>
      <c r="AA1662" s="31"/>
      <c r="AB1662" s="32"/>
      <c r="AC1662" s="38"/>
      <c r="AD1662" s="39"/>
      <c r="AE1662" s="39"/>
      <c r="AF1662" s="40" t="str">
        <f t="shared" si="352"/>
        <v/>
      </c>
      <c r="AG1662" s="41" t="str">
        <f t="shared" si="353"/>
        <v/>
      </c>
      <c r="AH1662" s="42"/>
      <c r="AI1662" s="42"/>
      <c r="AJ1662" s="42"/>
      <c r="AK1662" s="42"/>
      <c r="AL1662" s="31"/>
      <c r="AM1662" s="43" t="str">
        <f t="shared" si="354"/>
        <v>100</v>
      </c>
      <c r="AN1662" s="44">
        <f>INDEX([1]ราคาสิ่งปลูกสร้าง!$D$6:$CC$47,MATCH($AD1662,[1]ราคาสิ่งปลูกสร้าง!$B$6:$B$45,0),MATCH($C$7,[1]ราคาสิ่งปลูกสร้าง!$D$5:$CC$5,0))</f>
        <v>0</v>
      </c>
      <c r="AO1662" s="44">
        <f t="shared" si="355"/>
        <v>0</v>
      </c>
      <c r="AP1662" s="45">
        <f t="shared" si="356"/>
        <v>0</v>
      </c>
      <c r="AQ1662" s="40">
        <f>IF(AP1662=0,0,INDEX([1]ค่าเสื่อมสิ่งปลูกสร้าง!$A$5:$D$105,MATCH($AP1662,[1]ค่าเสื่อมสิ่งปลูกสร้าง!$A$5:$A$105,0),MATCH(AE1662,[1]ค่าเสื่อมสิ่งปลูกสร้าง!$A$3:$D$3)))</f>
        <v>0</v>
      </c>
      <c r="AR1662" s="44">
        <f t="shared" si="361"/>
        <v>0</v>
      </c>
      <c r="AS1662" s="44">
        <f t="shared" si="362"/>
        <v>464480</v>
      </c>
      <c r="AT1662" s="44">
        <f t="shared" si="363"/>
        <v>464480</v>
      </c>
      <c r="AU1662" s="46">
        <v>0</v>
      </c>
      <c r="AV1662" s="44">
        <f t="shared" si="357"/>
        <v>464480</v>
      </c>
      <c r="AW1662" s="47" t="str">
        <f t="shared" si="358"/>
        <v>0.01</v>
      </c>
      <c r="AX1662" s="48"/>
      <c r="AY1662" s="48"/>
      <c r="AZ1662" s="49">
        <v>0</v>
      </c>
      <c r="BA1662" s="48"/>
      <c r="BB1662" s="48"/>
      <c r="BC1662" s="44">
        <f t="shared" si="359"/>
        <v>0</v>
      </c>
      <c r="BD1662" s="50">
        <v>1</v>
      </c>
      <c r="BE1662" s="51" t="e">
        <f>IF(AX1662=1,0,IF(AY1662=1,0,IF(BC1662&gt;#REF!,#REF!,IF(OR(AZ1662&gt;0,BD1662&gt;=0),BC1662+([1]สูตร2!H1650*(100%-AZ1662)-BC1662)*BD1662,[1]สูตร2!H1650*(100%-AZ1662)))))</f>
        <v>#REF!</v>
      </c>
      <c r="BF1662" s="31"/>
    </row>
    <row r="1663" spans="1:58" s="5" customFormat="1" ht="24" customHeight="1" x14ac:dyDescent="0.2">
      <c r="A1663" s="31"/>
      <c r="B1663" s="31" t="s">
        <v>65</v>
      </c>
      <c r="C1663" s="31">
        <v>27178</v>
      </c>
      <c r="D1663" s="31" t="s">
        <v>71</v>
      </c>
      <c r="E1663" s="31" t="s">
        <v>1243</v>
      </c>
      <c r="F1663" s="31"/>
      <c r="G1663" s="32" t="s">
        <v>1244</v>
      </c>
      <c r="H1663" s="31">
        <v>206</v>
      </c>
      <c r="I1663" s="31">
        <v>-1143</v>
      </c>
      <c r="J1663" s="31" t="s">
        <v>486</v>
      </c>
      <c r="K1663" s="31">
        <v>8</v>
      </c>
      <c r="L1663" s="31">
        <v>1</v>
      </c>
      <c r="M1663" s="31">
        <v>76</v>
      </c>
      <c r="N1663" s="33">
        <v>3376</v>
      </c>
      <c r="O1663" s="33"/>
      <c r="P1663" s="33"/>
      <c r="Q1663" s="33"/>
      <c r="R1663" s="33"/>
      <c r="S1663" s="34" t="str">
        <f t="shared" si="350"/>
        <v>1</v>
      </c>
      <c r="T1663" s="35">
        <f t="shared" si="351"/>
        <v>3376</v>
      </c>
      <c r="U1663" s="36">
        <f>INDEX([1]ราคาที่ดิน!$B:$G,MATCH($C1663,[1]ราคาที่ดิน!$A:$A,0),MATCH($B1663,[1]ราคาที่ดิน!$B$1:$G$1,0))</f>
        <v>200</v>
      </c>
      <c r="V1663" s="37">
        <f t="shared" si="360"/>
        <v>675200</v>
      </c>
      <c r="W1663" s="31"/>
      <c r="X1663" s="31"/>
      <c r="Y1663" s="31"/>
      <c r="Z1663" s="31"/>
      <c r="AA1663" s="31"/>
      <c r="AB1663" s="32"/>
      <c r="AC1663" s="38"/>
      <c r="AD1663" s="39"/>
      <c r="AE1663" s="39"/>
      <c r="AF1663" s="40" t="str">
        <f t="shared" si="352"/>
        <v/>
      </c>
      <c r="AG1663" s="41" t="str">
        <f t="shared" si="353"/>
        <v/>
      </c>
      <c r="AH1663" s="42"/>
      <c r="AI1663" s="42"/>
      <c r="AJ1663" s="42"/>
      <c r="AK1663" s="42"/>
      <c r="AL1663" s="31"/>
      <c r="AM1663" s="43" t="str">
        <f t="shared" si="354"/>
        <v>100</v>
      </c>
      <c r="AN1663" s="44">
        <f>INDEX([1]ราคาสิ่งปลูกสร้าง!$D$6:$CC$47,MATCH($AD1663,[1]ราคาสิ่งปลูกสร้าง!$B$6:$B$45,0),MATCH($C$7,[1]ราคาสิ่งปลูกสร้าง!$D$5:$CC$5,0))</f>
        <v>0</v>
      </c>
      <c r="AO1663" s="44">
        <f t="shared" si="355"/>
        <v>0</v>
      </c>
      <c r="AP1663" s="45">
        <f t="shared" si="356"/>
        <v>0</v>
      </c>
      <c r="AQ1663" s="40">
        <f>IF(AP1663=0,0,INDEX([1]ค่าเสื่อมสิ่งปลูกสร้าง!$A$5:$D$105,MATCH($AP1663,[1]ค่าเสื่อมสิ่งปลูกสร้าง!$A$5:$A$105,0),MATCH(AE1663,[1]ค่าเสื่อมสิ่งปลูกสร้าง!$A$3:$D$3)))</f>
        <v>0</v>
      </c>
      <c r="AR1663" s="44">
        <f t="shared" si="361"/>
        <v>0</v>
      </c>
      <c r="AS1663" s="44">
        <f t="shared" si="362"/>
        <v>675200</v>
      </c>
      <c r="AT1663" s="44">
        <f t="shared" si="363"/>
        <v>675200</v>
      </c>
      <c r="AU1663" s="46">
        <v>0</v>
      </c>
      <c r="AV1663" s="44">
        <f t="shared" si="357"/>
        <v>675200</v>
      </c>
      <c r="AW1663" s="47" t="str">
        <f t="shared" si="358"/>
        <v>0.01</v>
      </c>
      <c r="AX1663" s="48"/>
      <c r="AY1663" s="48"/>
      <c r="AZ1663" s="49">
        <v>0</v>
      </c>
      <c r="BA1663" s="48"/>
      <c r="BB1663" s="48"/>
      <c r="BC1663" s="44">
        <f t="shared" si="359"/>
        <v>0</v>
      </c>
      <c r="BD1663" s="50">
        <v>1</v>
      </c>
      <c r="BE1663" s="51" t="e">
        <f>IF(AX1663=1,0,IF(AY1663=1,0,IF(BC1663&gt;#REF!,#REF!,IF(OR(AZ1663&gt;0,BD1663&gt;=0),BC1663+([1]สูตร2!H1651*(100%-AZ1663)-BC1663)*BD1663,[1]สูตร2!H1651*(100%-AZ1663)))))</f>
        <v>#REF!</v>
      </c>
      <c r="BF1663" s="31"/>
    </row>
    <row r="1664" spans="1:58" s="5" customFormat="1" ht="24" customHeight="1" x14ac:dyDescent="0.2">
      <c r="A1664" s="31">
        <v>540</v>
      </c>
      <c r="B1664" s="31" t="s">
        <v>65</v>
      </c>
      <c r="C1664" s="31">
        <v>12919</v>
      </c>
      <c r="D1664" s="31" t="s">
        <v>66</v>
      </c>
      <c r="E1664" s="31" t="s">
        <v>1245</v>
      </c>
      <c r="F1664" s="31"/>
      <c r="G1664" s="32" t="s">
        <v>1244</v>
      </c>
      <c r="H1664" s="31">
        <v>113</v>
      </c>
      <c r="I1664" s="31">
        <v>-404</v>
      </c>
      <c r="J1664" s="31" t="s">
        <v>486</v>
      </c>
      <c r="K1664" s="31">
        <v>0</v>
      </c>
      <c r="L1664" s="31">
        <v>0</v>
      </c>
      <c r="M1664" s="31">
        <v>80</v>
      </c>
      <c r="N1664" s="33"/>
      <c r="O1664" s="33">
        <v>80</v>
      </c>
      <c r="P1664" s="33"/>
      <c r="Q1664" s="33"/>
      <c r="R1664" s="33"/>
      <c r="S1664" s="34" t="str">
        <f t="shared" si="350"/>
        <v>2</v>
      </c>
      <c r="T1664" s="35">
        <f t="shared" si="351"/>
        <v>80</v>
      </c>
      <c r="U1664" s="36">
        <f>INDEX([1]ราคาที่ดิน!$B:$G,MATCH($C1664,[1]ราคาที่ดิน!$A:$A,0),MATCH($B1664,[1]ราคาที่ดิน!$B$1:$G$1,0))</f>
        <v>200</v>
      </c>
      <c r="V1664" s="37">
        <f t="shared" si="360"/>
        <v>16000</v>
      </c>
      <c r="W1664" s="31">
        <v>1</v>
      </c>
      <c r="X1664" s="31" t="s">
        <v>1244</v>
      </c>
      <c r="Y1664" s="31" t="s">
        <v>66</v>
      </c>
      <c r="Z1664" s="31" t="s">
        <v>1245</v>
      </c>
      <c r="AA1664" s="31"/>
      <c r="AB1664" s="32" t="s">
        <v>1244</v>
      </c>
      <c r="AC1664" s="38"/>
      <c r="AD1664" s="39" t="s">
        <v>73</v>
      </c>
      <c r="AE1664" s="39" t="s">
        <v>94</v>
      </c>
      <c r="AF1664" s="40" t="str">
        <f t="shared" si="352"/>
        <v>2</v>
      </c>
      <c r="AG1664" s="41">
        <f t="shared" si="353"/>
        <v>81</v>
      </c>
      <c r="AH1664" s="42"/>
      <c r="AI1664" s="42">
        <v>81</v>
      </c>
      <c r="AJ1664" s="42"/>
      <c r="AK1664" s="42"/>
      <c r="AL1664" s="31">
        <v>29</v>
      </c>
      <c r="AM1664" s="43" t="str">
        <f t="shared" si="354"/>
        <v>100</v>
      </c>
      <c r="AN1664" s="44">
        <f>INDEX([1]ราคาสิ่งปลูกสร้าง!$D$6:$CC$47,MATCH($AD1664,[1]ราคาสิ่งปลูกสร้าง!$B$6:$B$45,0),MATCH($C$7,[1]ราคาสิ่งปลูกสร้าง!$D$5:$CC$5,0))</f>
        <v>6500</v>
      </c>
      <c r="AO1664" s="44">
        <f t="shared" si="355"/>
        <v>526500</v>
      </c>
      <c r="AP1664" s="45">
        <f t="shared" si="356"/>
        <v>29</v>
      </c>
      <c r="AQ1664" s="40">
        <f>IF(AP1664=0,0,INDEX([1]ค่าเสื่อมสิ่งปลูกสร้าง!$A$5:$D$105,MATCH($AP1664,[1]ค่าเสื่อมสิ่งปลูกสร้าง!$A$5:$A$105,0),MATCH(AE1664,[1]ค่าเสื่อมสิ่งปลูกสร้าง!$A$3:$D$3)))</f>
        <v>48</v>
      </c>
      <c r="AR1664" s="44">
        <f t="shared" si="361"/>
        <v>273780</v>
      </c>
      <c r="AS1664" s="44">
        <f t="shared" si="362"/>
        <v>289780</v>
      </c>
      <c r="AT1664" s="44">
        <f t="shared" si="363"/>
        <v>289780</v>
      </c>
      <c r="AU1664" s="46">
        <v>0</v>
      </c>
      <c r="AV1664" s="44">
        <f t="shared" si="357"/>
        <v>289780</v>
      </c>
      <c r="AW1664" s="47" t="str">
        <f t="shared" si="358"/>
        <v>0.02</v>
      </c>
      <c r="AX1664" s="48"/>
      <c r="AY1664" s="48"/>
      <c r="AZ1664" s="49">
        <v>0</v>
      </c>
      <c r="BA1664" s="48"/>
      <c r="BB1664" s="48"/>
      <c r="BC1664" s="44">
        <f t="shared" si="359"/>
        <v>0</v>
      </c>
      <c r="BD1664" s="50">
        <v>1</v>
      </c>
      <c r="BE1664" s="51" t="e">
        <f>IF(AX1664=1,0,IF(AY1664=1,0,IF(BC1664&gt;#REF!,#REF!,IF(OR(AZ1664&gt;0,BD1664&gt;=0),BC1664+([1]สูตร2!H1652*(100%-AZ1664)-BC1664)*BD1664,[1]สูตร2!H1652*(100%-AZ1664)))))</f>
        <v>#REF!</v>
      </c>
      <c r="BF1664" s="31"/>
    </row>
    <row r="1665" spans="1:58" s="5" customFormat="1" ht="24" customHeight="1" x14ac:dyDescent="0.2">
      <c r="A1665" s="31"/>
      <c r="B1665" s="31" t="s">
        <v>65</v>
      </c>
      <c r="C1665" s="31">
        <v>12919</v>
      </c>
      <c r="D1665" s="31" t="s">
        <v>66</v>
      </c>
      <c r="E1665" s="31" t="s">
        <v>1245</v>
      </c>
      <c r="F1665" s="31"/>
      <c r="G1665" s="32" t="s">
        <v>1244</v>
      </c>
      <c r="H1665" s="31">
        <v>113</v>
      </c>
      <c r="I1665" s="31">
        <v>-404</v>
      </c>
      <c r="J1665" s="31" t="s">
        <v>486</v>
      </c>
      <c r="K1665" s="31">
        <v>0</v>
      </c>
      <c r="L1665" s="31">
        <v>0</v>
      </c>
      <c r="M1665" s="31">
        <v>50</v>
      </c>
      <c r="N1665" s="33"/>
      <c r="O1665" s="33">
        <v>50</v>
      </c>
      <c r="P1665" s="33"/>
      <c r="Q1665" s="33"/>
      <c r="R1665" s="33"/>
      <c r="S1665" s="34" t="str">
        <f t="shared" si="350"/>
        <v>2</v>
      </c>
      <c r="T1665" s="35">
        <f t="shared" si="351"/>
        <v>50</v>
      </c>
      <c r="U1665" s="36">
        <f>INDEX([1]ราคาที่ดิน!$B:$G,MATCH($C1665,[1]ราคาที่ดิน!$A:$A,0),MATCH($B1665,[1]ราคาที่ดิน!$B$1:$G$1,0))</f>
        <v>200</v>
      </c>
      <c r="V1665" s="37">
        <f t="shared" si="360"/>
        <v>10000</v>
      </c>
      <c r="W1665" s="31">
        <v>2</v>
      </c>
      <c r="X1665" s="31" t="s">
        <v>1244</v>
      </c>
      <c r="Y1665" s="31" t="s">
        <v>66</v>
      </c>
      <c r="Z1665" s="31" t="s">
        <v>1245</v>
      </c>
      <c r="AA1665" s="31"/>
      <c r="AB1665" s="32" t="s">
        <v>1244</v>
      </c>
      <c r="AC1665" s="38"/>
      <c r="AD1665" s="39" t="s">
        <v>77</v>
      </c>
      <c r="AE1665" s="39" t="s">
        <v>76</v>
      </c>
      <c r="AF1665" s="40" t="str">
        <f t="shared" si="352"/>
        <v>1</v>
      </c>
      <c r="AG1665" s="41">
        <f t="shared" si="353"/>
        <v>48.45</v>
      </c>
      <c r="AH1665" s="42">
        <v>48.45</v>
      </c>
      <c r="AI1665" s="42"/>
      <c r="AJ1665" s="42"/>
      <c r="AK1665" s="42"/>
      <c r="AL1665" s="31">
        <v>10</v>
      </c>
      <c r="AM1665" s="43" t="str">
        <f t="shared" si="354"/>
        <v>100</v>
      </c>
      <c r="AN1665" s="44">
        <f>INDEX([1]ราคาสิ่งปลูกสร้าง!$D$6:$CC$47,MATCH($AD1665,[1]ราคาสิ่งปลูกสร้าง!$B$6:$B$45,0),MATCH($C$7,[1]ราคาสิ่งปลูกสร้าง!$D$5:$CC$5,0))</f>
        <v>2050</v>
      </c>
      <c r="AO1665" s="44">
        <f t="shared" si="355"/>
        <v>99322.5</v>
      </c>
      <c r="AP1665" s="45">
        <f t="shared" si="356"/>
        <v>10</v>
      </c>
      <c r="AQ1665" s="40">
        <f>IF(AP1665=0,0,INDEX([1]ค่าเสื่อมสิ่งปลูกสร้าง!$A$5:$D$105,MATCH($AP1665,[1]ค่าเสื่อมสิ่งปลูกสร้าง!$A$5:$A$105,0),MATCH(AE1665,[1]ค่าเสื่อมสิ่งปลูกสร้าง!$A$3:$D$3)))</f>
        <v>40</v>
      </c>
      <c r="AR1665" s="44">
        <f t="shared" si="361"/>
        <v>59593.5</v>
      </c>
      <c r="AS1665" s="44">
        <f t="shared" si="362"/>
        <v>69593.5</v>
      </c>
      <c r="AT1665" s="44">
        <f t="shared" si="363"/>
        <v>69593.5</v>
      </c>
      <c r="AU1665" s="46">
        <v>0</v>
      </c>
      <c r="AV1665" s="44">
        <f t="shared" si="357"/>
        <v>69593.5</v>
      </c>
      <c r="AW1665" s="47" t="str">
        <f t="shared" si="358"/>
        <v>0.01</v>
      </c>
      <c r="AX1665" s="48"/>
      <c r="AY1665" s="48"/>
      <c r="AZ1665" s="49">
        <v>0</v>
      </c>
      <c r="BA1665" s="48"/>
      <c r="BB1665" s="48"/>
      <c r="BC1665" s="44">
        <f t="shared" si="359"/>
        <v>0</v>
      </c>
      <c r="BD1665" s="50">
        <v>1</v>
      </c>
      <c r="BE1665" s="51" t="e">
        <f>IF(AX1665=1,0,IF(AY1665=1,0,IF(BC1665&gt;#REF!,#REF!,IF(OR(AZ1665&gt;0,BD1665&gt;=0),BC1665+([1]สูตร2!H1653*(100%-AZ1665)-BC1665)*BD1665,[1]สูตร2!H1653*(100%-AZ1665)))))</f>
        <v>#REF!</v>
      </c>
      <c r="BF1665" s="31"/>
    </row>
    <row r="1666" spans="1:58" s="5" customFormat="1" ht="24" customHeight="1" x14ac:dyDescent="0.2">
      <c r="A1666" s="31"/>
      <c r="B1666" s="31" t="s">
        <v>65</v>
      </c>
      <c r="C1666" s="31">
        <v>12919</v>
      </c>
      <c r="D1666" s="31" t="s">
        <v>66</v>
      </c>
      <c r="E1666" s="31" t="s">
        <v>1245</v>
      </c>
      <c r="F1666" s="31"/>
      <c r="G1666" s="32" t="s">
        <v>1244</v>
      </c>
      <c r="H1666" s="31">
        <v>113</v>
      </c>
      <c r="I1666" s="31">
        <v>-404</v>
      </c>
      <c r="J1666" s="31" t="s">
        <v>486</v>
      </c>
      <c r="K1666" s="31">
        <v>0</v>
      </c>
      <c r="L1666" s="31">
        <v>0</v>
      </c>
      <c r="M1666" s="31">
        <v>50</v>
      </c>
      <c r="N1666" s="33"/>
      <c r="O1666" s="33">
        <v>50</v>
      </c>
      <c r="P1666" s="33"/>
      <c r="Q1666" s="33"/>
      <c r="R1666" s="33"/>
      <c r="S1666" s="34" t="str">
        <f t="shared" si="350"/>
        <v>2</v>
      </c>
      <c r="T1666" s="35">
        <f t="shared" si="351"/>
        <v>50</v>
      </c>
      <c r="U1666" s="36">
        <f>INDEX([1]ราคาที่ดิน!$B:$G,MATCH($C1666,[1]ราคาที่ดิน!$A:$A,0),MATCH($B1666,[1]ราคาที่ดิน!$B$1:$G$1,0))</f>
        <v>200</v>
      </c>
      <c r="V1666" s="37">
        <f t="shared" si="360"/>
        <v>10000</v>
      </c>
      <c r="W1666" s="31">
        <v>3</v>
      </c>
      <c r="X1666" s="31" t="s">
        <v>1244</v>
      </c>
      <c r="Y1666" s="31" t="s">
        <v>66</v>
      </c>
      <c r="Z1666" s="31" t="s">
        <v>1245</v>
      </c>
      <c r="AA1666" s="31"/>
      <c r="AB1666" s="32" t="s">
        <v>1244</v>
      </c>
      <c r="AC1666" s="38"/>
      <c r="AD1666" s="39" t="s">
        <v>75</v>
      </c>
      <c r="AE1666" s="39" t="s">
        <v>76</v>
      </c>
      <c r="AF1666" s="40" t="str">
        <f t="shared" si="352"/>
        <v>1</v>
      </c>
      <c r="AG1666" s="41">
        <f t="shared" si="353"/>
        <v>32.4</v>
      </c>
      <c r="AH1666" s="42">
        <v>32.4</v>
      </c>
      <c r="AI1666" s="42"/>
      <c r="AJ1666" s="42"/>
      <c r="AK1666" s="42"/>
      <c r="AL1666" s="31">
        <v>10</v>
      </c>
      <c r="AM1666" s="43" t="str">
        <f t="shared" si="354"/>
        <v>100</v>
      </c>
      <c r="AN1666" s="44">
        <f>INDEX([1]ราคาสิ่งปลูกสร้าง!$D$6:$CC$47,MATCH($AD1666,[1]ราคาสิ่งปลูกสร้าง!$B$6:$B$45,0),MATCH($C$7,[1]ราคาสิ่งปลูกสร้าง!$D$5:$CC$5,0))</f>
        <v>5400</v>
      </c>
      <c r="AO1666" s="44">
        <f t="shared" si="355"/>
        <v>174960</v>
      </c>
      <c r="AP1666" s="45">
        <f t="shared" si="356"/>
        <v>10</v>
      </c>
      <c r="AQ1666" s="40">
        <f>IF(AP1666=0,0,INDEX([1]ค่าเสื่อมสิ่งปลูกสร้าง!$A$5:$D$105,MATCH($AP1666,[1]ค่าเสื่อมสิ่งปลูกสร้าง!$A$5:$A$105,0),MATCH(AE1666,[1]ค่าเสื่อมสิ่งปลูกสร้าง!$A$3:$D$3)))</f>
        <v>40</v>
      </c>
      <c r="AR1666" s="44">
        <f t="shared" si="361"/>
        <v>104976</v>
      </c>
      <c r="AS1666" s="44">
        <f t="shared" si="362"/>
        <v>114976</v>
      </c>
      <c r="AT1666" s="44">
        <f t="shared" si="363"/>
        <v>114976</v>
      </c>
      <c r="AU1666" s="46">
        <v>0</v>
      </c>
      <c r="AV1666" s="44">
        <f t="shared" si="357"/>
        <v>114976</v>
      </c>
      <c r="AW1666" s="47" t="str">
        <f t="shared" si="358"/>
        <v>0.01</v>
      </c>
      <c r="AX1666" s="48"/>
      <c r="AY1666" s="48"/>
      <c r="AZ1666" s="49">
        <v>0</v>
      </c>
      <c r="BA1666" s="48"/>
      <c r="BB1666" s="48"/>
      <c r="BC1666" s="44">
        <f t="shared" si="359"/>
        <v>0</v>
      </c>
      <c r="BD1666" s="50">
        <v>1</v>
      </c>
      <c r="BE1666" s="51" t="e">
        <f>IF(AX1666=1,0,IF(AY1666=1,0,IF(BC1666&gt;#REF!,#REF!,IF(OR(AZ1666&gt;0,BD1666&gt;=0),BC1666+([1]สูตร2!H1654*(100%-AZ1666)-BC1666)*BD1666,[1]สูตร2!H1654*(100%-AZ1666)))))</f>
        <v>#REF!</v>
      </c>
      <c r="BF1666" s="31"/>
    </row>
    <row r="1667" spans="1:58" s="5" customFormat="1" ht="24" customHeight="1" x14ac:dyDescent="0.2">
      <c r="A1667" s="31"/>
      <c r="B1667" s="31" t="s">
        <v>65</v>
      </c>
      <c r="C1667" s="31">
        <v>12919</v>
      </c>
      <c r="D1667" s="31" t="s">
        <v>66</v>
      </c>
      <c r="E1667" s="31" t="s">
        <v>1245</v>
      </c>
      <c r="F1667" s="31"/>
      <c r="G1667" s="32" t="s">
        <v>1244</v>
      </c>
      <c r="H1667" s="31">
        <v>113</v>
      </c>
      <c r="I1667" s="31">
        <v>-404</v>
      </c>
      <c r="J1667" s="31" t="s">
        <v>486</v>
      </c>
      <c r="K1667" s="31">
        <v>0</v>
      </c>
      <c r="L1667" s="31">
        <v>0</v>
      </c>
      <c r="M1667" s="31">
        <v>45</v>
      </c>
      <c r="N1667" s="33"/>
      <c r="O1667" s="33">
        <v>45</v>
      </c>
      <c r="P1667" s="33"/>
      <c r="Q1667" s="33"/>
      <c r="R1667" s="33"/>
      <c r="S1667" s="34" t="str">
        <f t="shared" si="350"/>
        <v>2</v>
      </c>
      <c r="T1667" s="35">
        <f t="shared" si="351"/>
        <v>45</v>
      </c>
      <c r="U1667" s="36">
        <f>INDEX([1]ราคาที่ดิน!$B:$G,MATCH($C1667,[1]ราคาที่ดิน!$A:$A,0),MATCH($B1667,[1]ราคาที่ดิน!$B$1:$G$1,0))</f>
        <v>200</v>
      </c>
      <c r="V1667" s="37">
        <f t="shared" si="360"/>
        <v>9000</v>
      </c>
      <c r="W1667" s="31">
        <v>4</v>
      </c>
      <c r="X1667" s="31" t="s">
        <v>1244</v>
      </c>
      <c r="Y1667" s="31" t="s">
        <v>66</v>
      </c>
      <c r="Z1667" s="31" t="s">
        <v>1245</v>
      </c>
      <c r="AA1667" s="31"/>
      <c r="AB1667" s="32" t="s">
        <v>1244</v>
      </c>
      <c r="AC1667" s="38"/>
      <c r="AD1667" s="39" t="s">
        <v>75</v>
      </c>
      <c r="AE1667" s="39" t="s">
        <v>76</v>
      </c>
      <c r="AF1667" s="40" t="str">
        <f t="shared" si="352"/>
        <v>1</v>
      </c>
      <c r="AG1667" s="41">
        <f t="shared" si="353"/>
        <v>66.12</v>
      </c>
      <c r="AH1667" s="42">
        <v>66.12</v>
      </c>
      <c r="AI1667" s="42"/>
      <c r="AJ1667" s="42"/>
      <c r="AK1667" s="42"/>
      <c r="AL1667" s="31">
        <v>10</v>
      </c>
      <c r="AM1667" s="43" t="str">
        <f t="shared" si="354"/>
        <v>100</v>
      </c>
      <c r="AN1667" s="44">
        <f>INDEX([1]ราคาสิ่งปลูกสร้าง!$D$6:$CC$47,MATCH($AD1667,[1]ราคาสิ่งปลูกสร้าง!$B$6:$B$45,0),MATCH($C$7,[1]ราคาสิ่งปลูกสร้าง!$D$5:$CC$5,0))</f>
        <v>5400</v>
      </c>
      <c r="AO1667" s="44">
        <f t="shared" si="355"/>
        <v>357048</v>
      </c>
      <c r="AP1667" s="45">
        <f t="shared" si="356"/>
        <v>10</v>
      </c>
      <c r="AQ1667" s="40">
        <f>IF(AP1667=0,0,INDEX([1]ค่าเสื่อมสิ่งปลูกสร้าง!$A$5:$D$105,MATCH($AP1667,[1]ค่าเสื่อมสิ่งปลูกสร้าง!$A$5:$A$105,0),MATCH(AE1667,[1]ค่าเสื่อมสิ่งปลูกสร้าง!$A$3:$D$3)))</f>
        <v>40</v>
      </c>
      <c r="AR1667" s="44">
        <f t="shared" si="361"/>
        <v>214228.8</v>
      </c>
      <c r="AS1667" s="44">
        <f t="shared" si="362"/>
        <v>223228.79999999999</v>
      </c>
      <c r="AT1667" s="44">
        <f t="shared" si="363"/>
        <v>223228.79999999999</v>
      </c>
      <c r="AU1667" s="46">
        <v>0</v>
      </c>
      <c r="AV1667" s="44">
        <f t="shared" si="357"/>
        <v>223228.79999999999</v>
      </c>
      <c r="AW1667" s="47" t="str">
        <f t="shared" si="358"/>
        <v>0.01</v>
      </c>
      <c r="AX1667" s="48"/>
      <c r="AY1667" s="48"/>
      <c r="AZ1667" s="49">
        <v>0</v>
      </c>
      <c r="BA1667" s="48"/>
      <c r="BB1667" s="48"/>
      <c r="BC1667" s="44">
        <f t="shared" si="359"/>
        <v>0</v>
      </c>
      <c r="BD1667" s="50">
        <v>1</v>
      </c>
      <c r="BE1667" s="51" t="e">
        <f>IF(AX1667=1,0,IF(AY1667=1,0,IF(BC1667&gt;#REF!,#REF!,IF(OR(AZ1667&gt;0,BD1667&gt;=0),BC1667+([1]สูตร2!H1655*(100%-AZ1667)-BC1667)*BD1667,[1]สูตร2!H1655*(100%-AZ1667)))))</f>
        <v>#REF!</v>
      </c>
      <c r="BF1667" s="31"/>
    </row>
    <row r="1668" spans="1:58" s="5" customFormat="1" ht="24" customHeight="1" x14ac:dyDescent="0.2">
      <c r="A1668" s="31"/>
      <c r="B1668" s="31" t="s">
        <v>65</v>
      </c>
      <c r="C1668" s="31">
        <v>12919</v>
      </c>
      <c r="D1668" s="31" t="s">
        <v>66</v>
      </c>
      <c r="E1668" s="31" t="s">
        <v>1245</v>
      </c>
      <c r="F1668" s="31"/>
      <c r="G1668" s="32" t="s">
        <v>1244</v>
      </c>
      <c r="H1668" s="31">
        <v>113</v>
      </c>
      <c r="I1668" s="31">
        <v>-404</v>
      </c>
      <c r="J1668" s="31" t="s">
        <v>486</v>
      </c>
      <c r="K1668" s="31">
        <v>0</v>
      </c>
      <c r="L1668" s="31">
        <v>0</v>
      </c>
      <c r="M1668" s="31">
        <v>19</v>
      </c>
      <c r="N1668" s="33"/>
      <c r="O1668" s="33">
        <v>19</v>
      </c>
      <c r="P1668" s="33"/>
      <c r="Q1668" s="33"/>
      <c r="R1668" s="33"/>
      <c r="S1668" s="34" t="str">
        <f t="shared" si="350"/>
        <v>2</v>
      </c>
      <c r="T1668" s="35">
        <f t="shared" si="351"/>
        <v>19</v>
      </c>
      <c r="U1668" s="36">
        <f>INDEX([1]ราคาที่ดิน!$B:$G,MATCH($C1668,[1]ราคาที่ดิน!$A:$A,0),MATCH($B1668,[1]ราคาที่ดิน!$B$1:$G$1,0))</f>
        <v>200</v>
      </c>
      <c r="V1668" s="37">
        <f t="shared" si="360"/>
        <v>3800</v>
      </c>
      <c r="W1668" s="31">
        <v>5</v>
      </c>
      <c r="X1668" s="31" t="s">
        <v>1244</v>
      </c>
      <c r="Y1668" s="31" t="s">
        <v>66</v>
      </c>
      <c r="Z1668" s="31" t="s">
        <v>1245</v>
      </c>
      <c r="AA1668" s="31"/>
      <c r="AB1668" s="32" t="s">
        <v>1244</v>
      </c>
      <c r="AC1668" s="38"/>
      <c r="AD1668" s="39" t="s">
        <v>75</v>
      </c>
      <c r="AE1668" s="39" t="s">
        <v>76</v>
      </c>
      <c r="AF1668" s="40" t="str">
        <f t="shared" si="352"/>
        <v>1</v>
      </c>
      <c r="AG1668" s="41">
        <f t="shared" si="353"/>
        <v>6.25</v>
      </c>
      <c r="AH1668" s="42">
        <v>6.25</v>
      </c>
      <c r="AI1668" s="42"/>
      <c r="AJ1668" s="42"/>
      <c r="AK1668" s="42"/>
      <c r="AL1668" s="31">
        <v>10</v>
      </c>
      <c r="AM1668" s="43" t="str">
        <f t="shared" si="354"/>
        <v>100</v>
      </c>
      <c r="AN1668" s="44">
        <f>INDEX([1]ราคาสิ่งปลูกสร้าง!$D$6:$CC$47,MATCH($AD1668,[1]ราคาสิ่งปลูกสร้าง!$B$6:$B$45,0),MATCH($C$7,[1]ราคาสิ่งปลูกสร้าง!$D$5:$CC$5,0))</f>
        <v>5400</v>
      </c>
      <c r="AO1668" s="44">
        <f t="shared" si="355"/>
        <v>33750</v>
      </c>
      <c r="AP1668" s="45">
        <f t="shared" si="356"/>
        <v>10</v>
      </c>
      <c r="AQ1668" s="40">
        <f>IF(AP1668=0,0,INDEX([1]ค่าเสื่อมสิ่งปลูกสร้าง!$A$5:$D$105,MATCH($AP1668,[1]ค่าเสื่อมสิ่งปลูกสร้าง!$A$5:$A$105,0),MATCH(AE1668,[1]ค่าเสื่อมสิ่งปลูกสร้าง!$A$3:$D$3)))</f>
        <v>40</v>
      </c>
      <c r="AR1668" s="44">
        <f t="shared" si="361"/>
        <v>20250</v>
      </c>
      <c r="AS1668" s="44">
        <f t="shared" si="362"/>
        <v>24050</v>
      </c>
      <c r="AT1668" s="44">
        <f t="shared" si="363"/>
        <v>24050</v>
      </c>
      <c r="AU1668" s="46">
        <v>0</v>
      </c>
      <c r="AV1668" s="44">
        <f t="shared" si="357"/>
        <v>24050</v>
      </c>
      <c r="AW1668" s="47" t="str">
        <f t="shared" si="358"/>
        <v>0.01</v>
      </c>
      <c r="AX1668" s="48"/>
      <c r="AY1668" s="48"/>
      <c r="AZ1668" s="49">
        <v>0</v>
      </c>
      <c r="BA1668" s="48"/>
      <c r="BB1668" s="48"/>
      <c r="BC1668" s="44">
        <f t="shared" si="359"/>
        <v>0</v>
      </c>
      <c r="BD1668" s="50">
        <v>1</v>
      </c>
      <c r="BE1668" s="51" t="e">
        <f>IF(AX1668=1,0,IF(AY1668=1,0,IF(BC1668&gt;#REF!,#REF!,IF(OR(AZ1668&gt;0,BD1668&gt;=0),BC1668+([1]สูตร2!H1656*(100%-AZ1668)-BC1668)*BD1668,[1]สูตร2!H1656*(100%-AZ1668)))))</f>
        <v>#REF!</v>
      </c>
      <c r="BF1668" s="31"/>
    </row>
    <row r="1669" spans="1:58" s="5" customFormat="1" ht="24" customHeight="1" x14ac:dyDescent="0.2">
      <c r="A1669" s="31">
        <v>541</v>
      </c>
      <c r="B1669" s="31" t="s">
        <v>93</v>
      </c>
      <c r="C1669" s="31" t="s">
        <v>104</v>
      </c>
      <c r="D1669" s="31" t="s">
        <v>66</v>
      </c>
      <c r="E1669" s="31" t="s">
        <v>1246</v>
      </c>
      <c r="F1669" s="31"/>
      <c r="G1669" s="32" t="s">
        <v>1247</v>
      </c>
      <c r="H1669" s="31" t="s">
        <v>104</v>
      </c>
      <c r="I1669" s="31" t="s">
        <v>104</v>
      </c>
      <c r="J1669" s="31" t="s">
        <v>486</v>
      </c>
      <c r="K1669" s="31">
        <v>0</v>
      </c>
      <c r="L1669" s="31">
        <v>0</v>
      </c>
      <c r="M1669" s="31">
        <v>90</v>
      </c>
      <c r="N1669" s="33"/>
      <c r="O1669" s="33">
        <v>90</v>
      </c>
      <c r="P1669" s="33"/>
      <c r="Q1669" s="33"/>
      <c r="R1669" s="33"/>
      <c r="S1669" s="34" t="str">
        <f t="shared" si="350"/>
        <v>2</v>
      </c>
      <c r="T1669" s="35">
        <f t="shared" si="351"/>
        <v>90</v>
      </c>
      <c r="U1669" s="36">
        <f>INDEX([1]ราคาที่ดิน!$B:$G,MATCH($C1669,[1]ราคาที่ดิน!$A:$A,0),MATCH($B1669,[1]ราคาที่ดิน!$B$1:$G$1,0))</f>
        <v>100</v>
      </c>
      <c r="V1669" s="37">
        <f t="shared" si="360"/>
        <v>9000</v>
      </c>
      <c r="W1669" s="31">
        <v>1</v>
      </c>
      <c r="X1669" s="31" t="s">
        <v>1247</v>
      </c>
      <c r="Y1669" s="31" t="s">
        <v>66</v>
      </c>
      <c r="Z1669" s="31" t="s">
        <v>1246</v>
      </c>
      <c r="AA1669" s="31"/>
      <c r="AB1669" s="32" t="s">
        <v>1247</v>
      </c>
      <c r="AC1669" s="38"/>
      <c r="AD1669" s="39" t="s">
        <v>73</v>
      </c>
      <c r="AE1669" s="39" t="s">
        <v>94</v>
      </c>
      <c r="AF1669" s="40" t="str">
        <f t="shared" si="352"/>
        <v>2</v>
      </c>
      <c r="AG1669" s="41">
        <f t="shared" si="353"/>
        <v>128</v>
      </c>
      <c r="AH1669" s="42"/>
      <c r="AI1669" s="42">
        <v>128</v>
      </c>
      <c r="AJ1669" s="42"/>
      <c r="AK1669" s="42"/>
      <c r="AL1669" s="31">
        <v>1</v>
      </c>
      <c r="AM1669" s="43" t="str">
        <f t="shared" si="354"/>
        <v>100</v>
      </c>
      <c r="AN1669" s="44">
        <f>INDEX([1]ราคาสิ่งปลูกสร้าง!$D$6:$CC$47,MATCH($AD1669,[1]ราคาสิ่งปลูกสร้าง!$B$6:$B$45,0),MATCH($C$7,[1]ราคาสิ่งปลูกสร้าง!$D$5:$CC$5,0))</f>
        <v>6500</v>
      </c>
      <c r="AO1669" s="44">
        <f t="shared" si="355"/>
        <v>832000</v>
      </c>
      <c r="AP1669" s="45">
        <f t="shared" si="356"/>
        <v>1</v>
      </c>
      <c r="AQ1669" s="40">
        <f>IF(AP1669=0,0,INDEX([1]ค่าเสื่อมสิ่งปลูกสร้าง!$A$5:$D$105,MATCH($AP1669,[1]ค่าเสื่อมสิ่งปลูกสร้าง!$A$5:$A$105,0),MATCH(AE1669,[1]ค่าเสื่อมสิ่งปลูกสร้าง!$A$3:$D$3)))</f>
        <v>1</v>
      </c>
      <c r="AR1669" s="44">
        <f t="shared" si="361"/>
        <v>823680</v>
      </c>
      <c r="AS1669" s="44">
        <f t="shared" si="362"/>
        <v>832680</v>
      </c>
      <c r="AT1669" s="44">
        <f t="shared" si="363"/>
        <v>832680</v>
      </c>
      <c r="AU1669" s="46">
        <v>0</v>
      </c>
      <c r="AV1669" s="44">
        <f t="shared" si="357"/>
        <v>832680</v>
      </c>
      <c r="AW1669" s="47" t="str">
        <f t="shared" si="358"/>
        <v>0.02</v>
      </c>
      <c r="AX1669" s="48"/>
      <c r="AY1669" s="48"/>
      <c r="AZ1669" s="49">
        <v>0</v>
      </c>
      <c r="BA1669" s="48"/>
      <c r="BB1669" s="48"/>
      <c r="BC1669" s="44">
        <f t="shared" si="359"/>
        <v>0</v>
      </c>
      <c r="BD1669" s="50">
        <v>1</v>
      </c>
      <c r="BE1669" s="51" t="e">
        <f>IF(AX1669=1,0,IF(AY1669=1,0,IF(BC1669&gt;#REF!,#REF!,IF(OR(AZ1669&gt;0,BD1669&gt;=0),BC1669+([1]สูตร2!H1657*(100%-AZ1669)-BC1669)*BD1669,[1]สูตร2!H1657*(100%-AZ1669)))))</f>
        <v>#REF!</v>
      </c>
      <c r="BF1669" s="31"/>
    </row>
    <row r="1670" spans="1:58" s="5" customFormat="1" ht="24" customHeight="1" x14ac:dyDescent="0.2">
      <c r="A1670" s="31"/>
      <c r="B1670" s="31" t="s">
        <v>93</v>
      </c>
      <c r="C1670" s="31" t="s">
        <v>104</v>
      </c>
      <c r="D1670" s="31" t="s">
        <v>66</v>
      </c>
      <c r="E1670" s="31" t="s">
        <v>1246</v>
      </c>
      <c r="F1670" s="31"/>
      <c r="G1670" s="32" t="s">
        <v>1247</v>
      </c>
      <c r="H1670" s="31" t="s">
        <v>104</v>
      </c>
      <c r="I1670" s="31" t="s">
        <v>104</v>
      </c>
      <c r="J1670" s="31" t="s">
        <v>486</v>
      </c>
      <c r="K1670" s="31">
        <v>0</v>
      </c>
      <c r="L1670" s="31">
        <v>0</v>
      </c>
      <c r="M1670" s="31">
        <v>36</v>
      </c>
      <c r="N1670" s="33"/>
      <c r="O1670" s="33">
        <v>36</v>
      </c>
      <c r="P1670" s="33"/>
      <c r="Q1670" s="33"/>
      <c r="R1670" s="33"/>
      <c r="S1670" s="34" t="str">
        <f t="shared" si="350"/>
        <v>2</v>
      </c>
      <c r="T1670" s="35">
        <f t="shared" si="351"/>
        <v>36</v>
      </c>
      <c r="U1670" s="36">
        <f>INDEX([1]ราคาที่ดิน!$B:$G,MATCH($C1670,[1]ราคาที่ดิน!$A:$A,0),MATCH($B1670,[1]ราคาที่ดิน!$B$1:$G$1,0))</f>
        <v>100</v>
      </c>
      <c r="V1670" s="37">
        <f t="shared" si="360"/>
        <v>3600</v>
      </c>
      <c r="W1670" s="31">
        <v>2</v>
      </c>
      <c r="X1670" s="31" t="s">
        <v>1247</v>
      </c>
      <c r="Y1670" s="31" t="s">
        <v>66</v>
      </c>
      <c r="Z1670" s="31" t="s">
        <v>1246</v>
      </c>
      <c r="AA1670" s="31"/>
      <c r="AB1670" s="32" t="s">
        <v>1247</v>
      </c>
      <c r="AC1670" s="38"/>
      <c r="AD1670" s="39" t="s">
        <v>77</v>
      </c>
      <c r="AE1670" s="39" t="s">
        <v>76</v>
      </c>
      <c r="AF1670" s="40" t="str">
        <f t="shared" si="352"/>
        <v>1</v>
      </c>
      <c r="AG1670" s="41">
        <f t="shared" si="353"/>
        <v>7.5</v>
      </c>
      <c r="AH1670" s="42">
        <v>7.5</v>
      </c>
      <c r="AI1670" s="42"/>
      <c r="AJ1670" s="42"/>
      <c r="AK1670" s="42"/>
      <c r="AL1670" s="31">
        <v>1</v>
      </c>
      <c r="AM1670" s="43" t="str">
        <f t="shared" si="354"/>
        <v>100</v>
      </c>
      <c r="AN1670" s="44">
        <f>INDEX([1]ราคาสิ่งปลูกสร้าง!$D$6:$CC$47,MATCH($AD1670,[1]ราคาสิ่งปลูกสร้าง!$B$6:$B$45,0),MATCH($C$7,[1]ราคาสิ่งปลูกสร้าง!$D$5:$CC$5,0))</f>
        <v>2050</v>
      </c>
      <c r="AO1670" s="44">
        <f t="shared" si="355"/>
        <v>15375</v>
      </c>
      <c r="AP1670" s="45">
        <f t="shared" si="356"/>
        <v>1</v>
      </c>
      <c r="AQ1670" s="40">
        <f>IF(AP1670=0,0,INDEX([1]ค่าเสื่อมสิ่งปลูกสร้าง!$A$5:$D$105,MATCH($AP1670,[1]ค่าเสื่อมสิ่งปลูกสร้าง!$A$5:$A$105,0),MATCH(AE1670,[1]ค่าเสื่อมสิ่งปลูกสร้าง!$A$3:$D$3)))</f>
        <v>3</v>
      </c>
      <c r="AR1670" s="44">
        <f t="shared" si="361"/>
        <v>14913.75</v>
      </c>
      <c r="AS1670" s="44">
        <f t="shared" si="362"/>
        <v>18513.75</v>
      </c>
      <c r="AT1670" s="44">
        <f t="shared" si="363"/>
        <v>18513.75</v>
      </c>
      <c r="AU1670" s="46">
        <v>0</v>
      </c>
      <c r="AV1670" s="44">
        <f t="shared" si="357"/>
        <v>18513.75</v>
      </c>
      <c r="AW1670" s="47" t="str">
        <f t="shared" si="358"/>
        <v>0.01</v>
      </c>
      <c r="AX1670" s="48"/>
      <c r="AY1670" s="48"/>
      <c r="AZ1670" s="49">
        <v>0</v>
      </c>
      <c r="BA1670" s="48"/>
      <c r="BB1670" s="48"/>
      <c r="BC1670" s="44">
        <f t="shared" si="359"/>
        <v>0</v>
      </c>
      <c r="BD1670" s="50">
        <v>1</v>
      </c>
      <c r="BE1670" s="51" t="e">
        <f>IF(AX1670=1,0,IF(AY1670=1,0,IF(BC1670&gt;#REF!,#REF!,IF(OR(AZ1670&gt;0,BD1670&gt;=0),BC1670+([1]สูตร2!H1658*(100%-AZ1670)-BC1670)*BD1670,[1]สูตร2!H1658*(100%-AZ1670)))))</f>
        <v>#REF!</v>
      </c>
      <c r="BF1670" s="31"/>
    </row>
    <row r="1671" spans="1:58" s="5" customFormat="1" ht="24" customHeight="1" x14ac:dyDescent="0.2">
      <c r="A1671" s="31">
        <v>542</v>
      </c>
      <c r="B1671" s="31" t="s">
        <v>65</v>
      </c>
      <c r="C1671" s="31">
        <v>717</v>
      </c>
      <c r="D1671" s="31" t="s">
        <v>66</v>
      </c>
      <c r="E1671" s="31" t="s">
        <v>1248</v>
      </c>
      <c r="F1671" s="31"/>
      <c r="G1671" s="32" t="s">
        <v>1249</v>
      </c>
      <c r="H1671" s="31">
        <v>258</v>
      </c>
      <c r="I1671" s="31">
        <v>2179</v>
      </c>
      <c r="J1671" s="31" t="s">
        <v>486</v>
      </c>
      <c r="K1671" s="31">
        <v>18</v>
      </c>
      <c r="L1671" s="31">
        <v>2</v>
      </c>
      <c r="M1671" s="31">
        <v>62</v>
      </c>
      <c r="N1671" s="33">
        <v>7462</v>
      </c>
      <c r="O1671" s="33"/>
      <c r="P1671" s="33"/>
      <c r="Q1671" s="33"/>
      <c r="R1671" s="33"/>
      <c r="S1671" s="34" t="str">
        <f t="shared" si="350"/>
        <v>1</v>
      </c>
      <c r="T1671" s="35">
        <f t="shared" si="351"/>
        <v>7462</v>
      </c>
      <c r="U1671" s="36">
        <f>INDEX([1]ราคาที่ดิน!$B:$G,MATCH($C1671,[1]ราคาที่ดิน!$A:$A,0),MATCH($B1671,[1]ราคาที่ดิน!$B$1:$G$1,0))</f>
        <v>50</v>
      </c>
      <c r="V1671" s="37">
        <f t="shared" si="360"/>
        <v>373100</v>
      </c>
      <c r="W1671" s="31"/>
      <c r="X1671" s="31"/>
      <c r="Y1671" s="31"/>
      <c r="Z1671" s="31"/>
      <c r="AA1671" s="31"/>
      <c r="AB1671" s="32"/>
      <c r="AC1671" s="38"/>
      <c r="AD1671" s="39"/>
      <c r="AE1671" s="39"/>
      <c r="AF1671" s="40" t="str">
        <f t="shared" si="352"/>
        <v/>
      </c>
      <c r="AG1671" s="41" t="str">
        <f t="shared" si="353"/>
        <v/>
      </c>
      <c r="AH1671" s="42"/>
      <c r="AI1671" s="42"/>
      <c r="AJ1671" s="42"/>
      <c r="AK1671" s="42"/>
      <c r="AL1671" s="31"/>
      <c r="AM1671" s="43" t="str">
        <f t="shared" si="354"/>
        <v>100</v>
      </c>
      <c r="AN1671" s="44">
        <f>INDEX([1]ราคาสิ่งปลูกสร้าง!$D$6:$CC$47,MATCH($AD1671,[1]ราคาสิ่งปลูกสร้าง!$B$6:$B$45,0),MATCH($C$7,[1]ราคาสิ่งปลูกสร้าง!$D$5:$CC$5,0))</f>
        <v>0</v>
      </c>
      <c r="AO1671" s="44">
        <f t="shared" si="355"/>
        <v>0</v>
      </c>
      <c r="AP1671" s="45">
        <f t="shared" si="356"/>
        <v>0</v>
      </c>
      <c r="AQ1671" s="40">
        <f>IF(AP1671=0,0,INDEX([1]ค่าเสื่อมสิ่งปลูกสร้าง!$A$5:$D$105,MATCH($AP1671,[1]ค่าเสื่อมสิ่งปลูกสร้าง!$A$5:$A$105,0),MATCH(AE1671,[1]ค่าเสื่อมสิ่งปลูกสร้าง!$A$3:$D$3)))</f>
        <v>0</v>
      </c>
      <c r="AR1671" s="44">
        <f t="shared" si="361"/>
        <v>0</v>
      </c>
      <c r="AS1671" s="44">
        <f t="shared" si="362"/>
        <v>373100</v>
      </c>
      <c r="AT1671" s="44">
        <f t="shared" si="363"/>
        <v>373100</v>
      </c>
      <c r="AU1671" s="46">
        <v>0</v>
      </c>
      <c r="AV1671" s="44">
        <f t="shared" si="357"/>
        <v>373100</v>
      </c>
      <c r="AW1671" s="47" t="str">
        <f t="shared" si="358"/>
        <v>0.01</v>
      </c>
      <c r="AX1671" s="48"/>
      <c r="AY1671" s="48"/>
      <c r="AZ1671" s="49">
        <v>0</v>
      </c>
      <c r="BA1671" s="48"/>
      <c r="BB1671" s="48"/>
      <c r="BC1671" s="44">
        <f t="shared" si="359"/>
        <v>0</v>
      </c>
      <c r="BD1671" s="50">
        <v>1</v>
      </c>
      <c r="BE1671" s="51" t="e">
        <f>IF(AX1671=1,0,IF(AY1671=1,0,IF(BC1671&gt;#REF!,#REF!,IF(OR(AZ1671&gt;0,BD1671&gt;=0),BC1671+([1]สูตร2!H1659*(100%-AZ1671)-BC1671)*BD1671,[1]สูตร2!H1659*(100%-AZ1671)))))</f>
        <v>#REF!</v>
      </c>
      <c r="BF1671" s="31"/>
    </row>
    <row r="1672" spans="1:58" s="5" customFormat="1" ht="24" customHeight="1" x14ac:dyDescent="0.2">
      <c r="A1672" s="31"/>
      <c r="B1672" s="31" t="s">
        <v>432</v>
      </c>
      <c r="C1672" s="31">
        <v>2</v>
      </c>
      <c r="D1672" s="31" t="s">
        <v>66</v>
      </c>
      <c r="E1672" s="31" t="s">
        <v>1248</v>
      </c>
      <c r="F1672" s="31"/>
      <c r="G1672" s="32" t="s">
        <v>1249</v>
      </c>
      <c r="H1672" s="31" t="s">
        <v>104</v>
      </c>
      <c r="I1672" s="31" t="s">
        <v>104</v>
      </c>
      <c r="J1672" s="31" t="s">
        <v>486</v>
      </c>
      <c r="K1672" s="31">
        <v>8</v>
      </c>
      <c r="L1672" s="31">
        <v>0</v>
      </c>
      <c r="M1672" s="31">
        <v>0</v>
      </c>
      <c r="N1672" s="33">
        <v>3200</v>
      </c>
      <c r="O1672" s="33"/>
      <c r="P1672" s="33"/>
      <c r="Q1672" s="33"/>
      <c r="R1672" s="33"/>
      <c r="S1672" s="34" t="str">
        <f t="shared" si="350"/>
        <v>1</v>
      </c>
      <c r="T1672" s="35">
        <f t="shared" si="351"/>
        <v>3200</v>
      </c>
      <c r="U1672" s="36" t="str">
        <f>INDEX([1]ราคาที่ดิน!$B:$G,MATCH($C1672,[1]ราคาที่ดิน!$A:$A,0),MATCH($B1672,[1]ราคาที่ดิน!$B$1:$G$1,0))</f>
        <v>150</v>
      </c>
      <c r="V1672" s="37">
        <f t="shared" si="360"/>
        <v>480000</v>
      </c>
      <c r="W1672" s="31"/>
      <c r="X1672" s="31"/>
      <c r="Y1672" s="31"/>
      <c r="Z1672" s="31"/>
      <c r="AA1672" s="31"/>
      <c r="AB1672" s="32"/>
      <c r="AC1672" s="38"/>
      <c r="AD1672" s="39"/>
      <c r="AE1672" s="39"/>
      <c r="AF1672" s="40" t="str">
        <f t="shared" si="352"/>
        <v/>
      </c>
      <c r="AG1672" s="41" t="str">
        <f t="shared" si="353"/>
        <v/>
      </c>
      <c r="AH1672" s="42"/>
      <c r="AI1672" s="42"/>
      <c r="AJ1672" s="42"/>
      <c r="AK1672" s="42"/>
      <c r="AL1672" s="31"/>
      <c r="AM1672" s="43" t="str">
        <f t="shared" si="354"/>
        <v>100</v>
      </c>
      <c r="AN1672" s="44">
        <f>INDEX([1]ราคาสิ่งปลูกสร้าง!$D$6:$CC$47,MATCH($AD1672,[1]ราคาสิ่งปลูกสร้าง!$B$6:$B$45,0),MATCH($C$7,[1]ราคาสิ่งปลูกสร้าง!$D$5:$CC$5,0))</f>
        <v>0</v>
      </c>
      <c r="AO1672" s="44">
        <f t="shared" si="355"/>
        <v>0</v>
      </c>
      <c r="AP1672" s="45">
        <f t="shared" si="356"/>
        <v>0</v>
      </c>
      <c r="AQ1672" s="40">
        <f>IF(AP1672=0,0,INDEX([1]ค่าเสื่อมสิ่งปลูกสร้าง!$A$5:$D$105,MATCH($AP1672,[1]ค่าเสื่อมสิ่งปลูกสร้าง!$A$5:$A$105,0),MATCH(AE1672,[1]ค่าเสื่อมสิ่งปลูกสร้าง!$A$3:$D$3)))</f>
        <v>0</v>
      </c>
      <c r="AR1672" s="44">
        <f t="shared" si="361"/>
        <v>0</v>
      </c>
      <c r="AS1672" s="44">
        <f t="shared" si="362"/>
        <v>480000</v>
      </c>
      <c r="AT1672" s="44">
        <f t="shared" si="363"/>
        <v>480000</v>
      </c>
      <c r="AU1672" s="46">
        <v>0</v>
      </c>
      <c r="AV1672" s="44">
        <f t="shared" si="357"/>
        <v>480000</v>
      </c>
      <c r="AW1672" s="47" t="str">
        <f t="shared" si="358"/>
        <v>0.01</v>
      </c>
      <c r="AX1672" s="48"/>
      <c r="AY1672" s="48"/>
      <c r="AZ1672" s="49">
        <v>0</v>
      </c>
      <c r="BA1672" s="48"/>
      <c r="BB1672" s="48"/>
      <c r="BC1672" s="44">
        <f t="shared" si="359"/>
        <v>0</v>
      </c>
      <c r="BD1672" s="50">
        <v>1</v>
      </c>
      <c r="BE1672" s="51" t="e">
        <f>IF(AX1672=1,0,IF(AY1672=1,0,IF(BC1672&gt;#REF!,#REF!,IF(OR(AZ1672&gt;0,BD1672&gt;=0),BC1672+([1]สูตร2!H1660*(100%-AZ1672)-BC1672)*BD1672,[1]สูตร2!H1660*(100%-AZ1672)))))</f>
        <v>#REF!</v>
      </c>
      <c r="BF1672" s="31"/>
    </row>
    <row r="1673" spans="1:58" s="5" customFormat="1" ht="24" customHeight="1" x14ac:dyDescent="0.2">
      <c r="A1673" s="31"/>
      <c r="B1673" s="31" t="s">
        <v>65</v>
      </c>
      <c r="C1673" s="31">
        <v>12707</v>
      </c>
      <c r="D1673" s="31" t="s">
        <v>66</v>
      </c>
      <c r="E1673" s="31" t="s">
        <v>1248</v>
      </c>
      <c r="F1673" s="31"/>
      <c r="G1673" s="32" t="s">
        <v>1249</v>
      </c>
      <c r="H1673" s="31">
        <v>101</v>
      </c>
      <c r="I1673" s="31">
        <v>-392</v>
      </c>
      <c r="J1673" s="31" t="s">
        <v>486</v>
      </c>
      <c r="K1673" s="31">
        <v>0</v>
      </c>
      <c r="L1673" s="31">
        <v>1</v>
      </c>
      <c r="M1673" s="31">
        <v>0</v>
      </c>
      <c r="N1673" s="33"/>
      <c r="O1673" s="33">
        <v>100</v>
      </c>
      <c r="P1673" s="33"/>
      <c r="Q1673" s="33"/>
      <c r="R1673" s="33"/>
      <c r="S1673" s="34" t="str">
        <f t="shared" si="350"/>
        <v>2</v>
      </c>
      <c r="T1673" s="35">
        <f t="shared" si="351"/>
        <v>100</v>
      </c>
      <c r="U1673" s="36">
        <f>INDEX([1]ราคาที่ดิน!$B:$G,MATCH($C1673,[1]ราคาที่ดิน!$A:$A,0),MATCH($B1673,[1]ราคาที่ดิน!$B$1:$G$1,0))</f>
        <v>200</v>
      </c>
      <c r="V1673" s="37">
        <f t="shared" si="360"/>
        <v>20000</v>
      </c>
      <c r="W1673" s="31">
        <v>1</v>
      </c>
      <c r="X1673" s="31" t="s">
        <v>1249</v>
      </c>
      <c r="Y1673" s="31" t="s">
        <v>66</v>
      </c>
      <c r="Z1673" s="31" t="s">
        <v>1250</v>
      </c>
      <c r="AA1673" s="31"/>
      <c r="AB1673" s="32" t="s">
        <v>1249</v>
      </c>
      <c r="AC1673" s="38"/>
      <c r="AD1673" s="39" t="s">
        <v>73</v>
      </c>
      <c r="AE1673" s="39" t="s">
        <v>74</v>
      </c>
      <c r="AF1673" s="40" t="str">
        <f t="shared" si="352"/>
        <v>2</v>
      </c>
      <c r="AG1673" s="41">
        <f t="shared" si="353"/>
        <v>100</v>
      </c>
      <c r="AH1673" s="42"/>
      <c r="AI1673" s="42">
        <v>100</v>
      </c>
      <c r="AJ1673" s="42"/>
      <c r="AK1673" s="42"/>
      <c r="AL1673" s="31">
        <v>30</v>
      </c>
      <c r="AM1673" s="43" t="str">
        <f t="shared" si="354"/>
        <v>100</v>
      </c>
      <c r="AN1673" s="44">
        <f>INDEX([1]ราคาสิ่งปลูกสร้าง!$D$6:$CC$47,MATCH($AD1673,[1]ราคาสิ่งปลูกสร้าง!$B$6:$B$45,0),MATCH($C$7,[1]ราคาสิ่งปลูกสร้าง!$D$5:$CC$5,0))</f>
        <v>6500</v>
      </c>
      <c r="AO1673" s="44">
        <f t="shared" si="355"/>
        <v>650000</v>
      </c>
      <c r="AP1673" s="45">
        <f t="shared" si="356"/>
        <v>30</v>
      </c>
      <c r="AQ1673" s="40">
        <f>IF(AP1673=0,0,INDEX([1]ค่าเสื่อมสิ่งปลูกสร้าง!$A$5:$D$105,MATCH($AP1673,[1]ค่าเสื่อมสิ่งปลูกสร้าง!$A$5:$A$105,0),MATCH(AE1673,[1]ค่าเสื่อมสิ่งปลูกสร้าง!$A$3:$D$3)))</f>
        <v>50</v>
      </c>
      <c r="AR1673" s="44">
        <f t="shared" si="361"/>
        <v>325000</v>
      </c>
      <c r="AS1673" s="44">
        <f t="shared" si="362"/>
        <v>345000</v>
      </c>
      <c r="AT1673" s="44">
        <f t="shared" si="363"/>
        <v>345000</v>
      </c>
      <c r="AU1673" s="46">
        <v>0</v>
      </c>
      <c r="AV1673" s="44">
        <f t="shared" si="357"/>
        <v>345000</v>
      </c>
      <c r="AW1673" s="47" t="str">
        <f t="shared" si="358"/>
        <v>0.02</v>
      </c>
      <c r="AX1673" s="48"/>
      <c r="AY1673" s="48"/>
      <c r="AZ1673" s="49">
        <v>0</v>
      </c>
      <c r="BA1673" s="48"/>
      <c r="BB1673" s="48"/>
      <c r="BC1673" s="44">
        <f t="shared" si="359"/>
        <v>0</v>
      </c>
      <c r="BD1673" s="50">
        <v>1</v>
      </c>
      <c r="BE1673" s="51" t="e">
        <f>IF(AX1673=1,0,IF(AY1673=1,0,IF(BC1673&gt;#REF!,#REF!,IF(OR(AZ1673&gt;0,BD1673&gt;=0),BC1673+([1]สูตร2!H1661*(100%-AZ1673)-BC1673)*BD1673,[1]สูตร2!H1661*(100%-AZ1673)))))</f>
        <v>#REF!</v>
      </c>
      <c r="BF1673" s="31"/>
    </row>
    <row r="1674" spans="1:58" s="5" customFormat="1" ht="24" customHeight="1" x14ac:dyDescent="0.2">
      <c r="A1674" s="31"/>
      <c r="B1674" s="31" t="s">
        <v>65</v>
      </c>
      <c r="C1674" s="31">
        <v>12707</v>
      </c>
      <c r="D1674" s="31" t="s">
        <v>66</v>
      </c>
      <c r="E1674" s="31" t="s">
        <v>1248</v>
      </c>
      <c r="F1674" s="31"/>
      <c r="G1674" s="32" t="s">
        <v>1249</v>
      </c>
      <c r="H1674" s="31">
        <v>101</v>
      </c>
      <c r="I1674" s="31">
        <v>-392</v>
      </c>
      <c r="J1674" s="31" t="s">
        <v>486</v>
      </c>
      <c r="K1674" s="31">
        <v>0</v>
      </c>
      <c r="L1674" s="31">
        <v>0</v>
      </c>
      <c r="M1674" s="31">
        <v>24</v>
      </c>
      <c r="N1674" s="33"/>
      <c r="O1674" s="33">
        <v>24</v>
      </c>
      <c r="P1674" s="33"/>
      <c r="Q1674" s="33"/>
      <c r="R1674" s="33"/>
      <c r="S1674" s="34" t="str">
        <f t="shared" si="350"/>
        <v>2</v>
      </c>
      <c r="T1674" s="35">
        <f t="shared" si="351"/>
        <v>24</v>
      </c>
      <c r="U1674" s="36">
        <f>INDEX([1]ราคาที่ดิน!$B:$G,MATCH($C1674,[1]ราคาที่ดิน!$A:$A,0),MATCH($B1674,[1]ราคาที่ดิน!$B$1:$G$1,0))</f>
        <v>200</v>
      </c>
      <c r="V1674" s="37">
        <f t="shared" si="360"/>
        <v>4800</v>
      </c>
      <c r="W1674" s="31">
        <v>2</v>
      </c>
      <c r="X1674" s="31" t="s">
        <v>1249</v>
      </c>
      <c r="Y1674" s="31" t="s">
        <v>66</v>
      </c>
      <c r="Z1674" s="31" t="s">
        <v>1250</v>
      </c>
      <c r="AA1674" s="31"/>
      <c r="AB1674" s="32" t="s">
        <v>1249</v>
      </c>
      <c r="AC1674" s="38"/>
      <c r="AD1674" s="39" t="s">
        <v>73</v>
      </c>
      <c r="AE1674" s="39" t="s">
        <v>94</v>
      </c>
      <c r="AF1674" s="40" t="str">
        <f t="shared" si="352"/>
        <v>3</v>
      </c>
      <c r="AG1674" s="41">
        <f t="shared" si="353"/>
        <v>43</v>
      </c>
      <c r="AH1674" s="42"/>
      <c r="AI1674" s="42"/>
      <c r="AJ1674" s="42">
        <v>43</v>
      </c>
      <c r="AK1674" s="42"/>
      <c r="AL1674" s="31">
        <v>30</v>
      </c>
      <c r="AM1674" s="43" t="str">
        <f t="shared" si="354"/>
        <v>100</v>
      </c>
      <c r="AN1674" s="44">
        <f>INDEX([1]ราคาสิ่งปลูกสร้าง!$D$6:$CC$47,MATCH($AD1674,[1]ราคาสิ่งปลูกสร้าง!$B$6:$B$45,0),MATCH($C$7,[1]ราคาสิ่งปลูกสร้าง!$D$5:$CC$5,0))</f>
        <v>6500</v>
      </c>
      <c r="AO1674" s="44">
        <f t="shared" si="355"/>
        <v>279500</v>
      </c>
      <c r="AP1674" s="45">
        <f t="shared" si="356"/>
        <v>30</v>
      </c>
      <c r="AQ1674" s="40">
        <f>IF(AP1674=0,0,INDEX([1]ค่าเสื่อมสิ่งปลูกสร้าง!$A$5:$D$105,MATCH($AP1674,[1]ค่าเสื่อมสิ่งปลูกสร้าง!$A$5:$A$105,0),MATCH(AE1674,[1]ค่าเสื่อมสิ่งปลูกสร้าง!$A$3:$D$3)))</f>
        <v>50</v>
      </c>
      <c r="AR1674" s="44">
        <f t="shared" si="361"/>
        <v>139750</v>
      </c>
      <c r="AS1674" s="44">
        <f t="shared" si="362"/>
        <v>144550</v>
      </c>
      <c r="AT1674" s="44">
        <f t="shared" si="363"/>
        <v>144550</v>
      </c>
      <c r="AU1674" s="46">
        <v>0</v>
      </c>
      <c r="AV1674" s="44">
        <f t="shared" si="357"/>
        <v>144550</v>
      </c>
      <c r="AW1674" s="47" t="str">
        <f t="shared" si="358"/>
        <v>0.02</v>
      </c>
      <c r="AX1674" s="48"/>
      <c r="AY1674" s="48"/>
      <c r="AZ1674" s="49">
        <v>0</v>
      </c>
      <c r="BA1674" s="48"/>
      <c r="BB1674" s="48"/>
      <c r="BC1674" s="44">
        <f t="shared" si="359"/>
        <v>0</v>
      </c>
      <c r="BD1674" s="50">
        <v>1</v>
      </c>
      <c r="BE1674" s="51" t="e">
        <f>IF(AX1674=1,0,IF(AY1674=1,0,IF(BC1674&gt;#REF!,#REF!,IF(OR(AZ1674&gt;0,BD1674&gt;=0),BC1674+([1]สูตร2!H1662*(100%-AZ1674)-BC1674)*BD1674,[1]สูตร2!H1662*(100%-AZ1674)))))</f>
        <v>#REF!</v>
      </c>
      <c r="BF1674" s="31"/>
    </row>
    <row r="1675" spans="1:58" s="5" customFormat="1" ht="24" customHeight="1" x14ac:dyDescent="0.2">
      <c r="A1675" s="31">
        <v>543</v>
      </c>
      <c r="B1675" s="31" t="s">
        <v>65</v>
      </c>
      <c r="C1675" s="31">
        <v>872</v>
      </c>
      <c r="D1675" s="31" t="s">
        <v>71</v>
      </c>
      <c r="E1675" s="31" t="s">
        <v>1251</v>
      </c>
      <c r="F1675" s="31"/>
      <c r="G1675" s="32" t="s">
        <v>1249</v>
      </c>
      <c r="H1675" s="31">
        <v>23</v>
      </c>
      <c r="I1675" s="31">
        <v>2231</v>
      </c>
      <c r="J1675" s="31" t="s">
        <v>486</v>
      </c>
      <c r="K1675" s="31">
        <v>1</v>
      </c>
      <c r="L1675" s="31">
        <v>1</v>
      </c>
      <c r="M1675" s="31">
        <v>95</v>
      </c>
      <c r="N1675" s="33">
        <v>595</v>
      </c>
      <c r="O1675" s="33"/>
      <c r="P1675" s="33"/>
      <c r="Q1675" s="33"/>
      <c r="R1675" s="33"/>
      <c r="S1675" s="34" t="str">
        <f t="shared" si="350"/>
        <v>1</v>
      </c>
      <c r="T1675" s="35">
        <f t="shared" si="351"/>
        <v>595</v>
      </c>
      <c r="U1675" s="36">
        <f>INDEX([1]ราคาที่ดิน!$B:$G,MATCH($C1675,[1]ราคาที่ดิน!$A:$A,0),MATCH($B1675,[1]ราคาที่ดิน!$B$1:$G$1,0))</f>
        <v>65</v>
      </c>
      <c r="V1675" s="37">
        <f t="shared" si="360"/>
        <v>38675</v>
      </c>
      <c r="W1675" s="31"/>
      <c r="X1675" s="31"/>
      <c r="Y1675" s="31"/>
      <c r="Z1675" s="31"/>
      <c r="AA1675" s="31"/>
      <c r="AB1675" s="32"/>
      <c r="AC1675" s="38"/>
      <c r="AD1675" s="39"/>
      <c r="AE1675" s="39"/>
      <c r="AF1675" s="40" t="str">
        <f t="shared" si="352"/>
        <v/>
      </c>
      <c r="AG1675" s="41" t="str">
        <f t="shared" si="353"/>
        <v/>
      </c>
      <c r="AH1675" s="42"/>
      <c r="AI1675" s="42"/>
      <c r="AJ1675" s="42"/>
      <c r="AK1675" s="42"/>
      <c r="AL1675" s="31"/>
      <c r="AM1675" s="43" t="str">
        <f t="shared" si="354"/>
        <v>100</v>
      </c>
      <c r="AN1675" s="44">
        <f>INDEX([1]ราคาสิ่งปลูกสร้าง!$D$6:$CC$47,MATCH($AD1675,[1]ราคาสิ่งปลูกสร้าง!$B$6:$B$45,0),MATCH($C$7,[1]ราคาสิ่งปลูกสร้าง!$D$5:$CC$5,0))</f>
        <v>0</v>
      </c>
      <c r="AO1675" s="44">
        <f t="shared" si="355"/>
        <v>0</v>
      </c>
      <c r="AP1675" s="45">
        <f t="shared" si="356"/>
        <v>0</v>
      </c>
      <c r="AQ1675" s="40">
        <f>IF(AP1675=0,0,INDEX([1]ค่าเสื่อมสิ่งปลูกสร้าง!$A$5:$D$105,MATCH($AP1675,[1]ค่าเสื่อมสิ่งปลูกสร้าง!$A$5:$A$105,0),MATCH(AE1675,[1]ค่าเสื่อมสิ่งปลูกสร้าง!$A$3:$D$3)))</f>
        <v>0</v>
      </c>
      <c r="AR1675" s="44">
        <f t="shared" si="361"/>
        <v>0</v>
      </c>
      <c r="AS1675" s="44">
        <f t="shared" si="362"/>
        <v>38675</v>
      </c>
      <c r="AT1675" s="44">
        <f t="shared" si="363"/>
        <v>38675</v>
      </c>
      <c r="AU1675" s="46">
        <v>0</v>
      </c>
      <c r="AV1675" s="44">
        <f t="shared" si="357"/>
        <v>38675</v>
      </c>
      <c r="AW1675" s="47" t="str">
        <f t="shared" si="358"/>
        <v>0.01</v>
      </c>
      <c r="AX1675" s="48"/>
      <c r="AY1675" s="48"/>
      <c r="AZ1675" s="49">
        <v>0</v>
      </c>
      <c r="BA1675" s="48"/>
      <c r="BB1675" s="48"/>
      <c r="BC1675" s="44">
        <f t="shared" si="359"/>
        <v>0</v>
      </c>
      <c r="BD1675" s="50">
        <v>1</v>
      </c>
      <c r="BE1675" s="51" t="e">
        <f>IF(AX1675=1,0,IF(AY1675=1,0,IF(BC1675&gt;#REF!,#REF!,IF(OR(AZ1675&gt;0,BD1675&gt;=0),BC1675+([1]สูตร2!H1663*(100%-AZ1675)-BC1675)*BD1675,[1]สูตร2!H1663*(100%-AZ1675)))))</f>
        <v>#REF!</v>
      </c>
      <c r="BF1675" s="31"/>
    </row>
    <row r="1676" spans="1:58" s="5" customFormat="1" ht="24" customHeight="1" x14ac:dyDescent="0.2">
      <c r="A1676" s="31">
        <v>544</v>
      </c>
      <c r="B1676" s="31" t="s">
        <v>65</v>
      </c>
      <c r="C1676" s="31">
        <v>5892</v>
      </c>
      <c r="D1676" s="31" t="s">
        <v>66</v>
      </c>
      <c r="E1676" s="31" t="s">
        <v>1252</v>
      </c>
      <c r="F1676" s="31"/>
      <c r="G1676" s="32" t="s">
        <v>1253</v>
      </c>
      <c r="H1676" s="31">
        <v>338</v>
      </c>
      <c r="I1676" s="31">
        <v>3256</v>
      </c>
      <c r="J1676" s="31" t="s">
        <v>486</v>
      </c>
      <c r="K1676" s="31">
        <v>5</v>
      </c>
      <c r="L1676" s="31">
        <v>0</v>
      </c>
      <c r="M1676" s="31">
        <v>41</v>
      </c>
      <c r="N1676" s="33">
        <v>2041</v>
      </c>
      <c r="O1676" s="33"/>
      <c r="P1676" s="33"/>
      <c r="Q1676" s="33"/>
      <c r="R1676" s="33"/>
      <c r="S1676" s="34" t="str">
        <f t="shared" si="350"/>
        <v>1</v>
      </c>
      <c r="T1676" s="35">
        <f t="shared" si="351"/>
        <v>2041</v>
      </c>
      <c r="U1676" s="36">
        <f>INDEX([1]ราคาที่ดิน!$B:$G,MATCH($C1676,[1]ราคาที่ดิน!$A:$A,0),MATCH($B1676,[1]ราคาที่ดิน!$B$1:$G$1,0))</f>
        <v>180</v>
      </c>
      <c r="V1676" s="37">
        <f t="shared" si="360"/>
        <v>367380</v>
      </c>
      <c r="W1676" s="31"/>
      <c r="X1676" s="31"/>
      <c r="Y1676" s="31"/>
      <c r="Z1676" s="31"/>
      <c r="AA1676" s="31"/>
      <c r="AB1676" s="32"/>
      <c r="AC1676" s="38"/>
      <c r="AD1676" s="39"/>
      <c r="AE1676" s="39"/>
      <c r="AF1676" s="40" t="str">
        <f t="shared" si="352"/>
        <v/>
      </c>
      <c r="AG1676" s="41" t="str">
        <f t="shared" si="353"/>
        <v/>
      </c>
      <c r="AH1676" s="42"/>
      <c r="AI1676" s="42"/>
      <c r="AJ1676" s="42"/>
      <c r="AK1676" s="42"/>
      <c r="AL1676" s="31"/>
      <c r="AM1676" s="43" t="str">
        <f t="shared" si="354"/>
        <v>100</v>
      </c>
      <c r="AN1676" s="44">
        <f>INDEX([1]ราคาสิ่งปลูกสร้าง!$D$6:$CC$47,MATCH($AD1676,[1]ราคาสิ่งปลูกสร้าง!$B$6:$B$45,0),MATCH($C$7,[1]ราคาสิ่งปลูกสร้าง!$D$5:$CC$5,0))</f>
        <v>0</v>
      </c>
      <c r="AO1676" s="44">
        <f t="shared" si="355"/>
        <v>0</v>
      </c>
      <c r="AP1676" s="45">
        <f t="shared" si="356"/>
        <v>0</v>
      </c>
      <c r="AQ1676" s="40">
        <f>IF(AP1676=0,0,INDEX([1]ค่าเสื่อมสิ่งปลูกสร้าง!$A$5:$D$105,MATCH($AP1676,[1]ค่าเสื่อมสิ่งปลูกสร้าง!$A$5:$A$105,0),MATCH(AE1676,[1]ค่าเสื่อมสิ่งปลูกสร้าง!$A$3:$D$3)))</f>
        <v>0</v>
      </c>
      <c r="AR1676" s="44">
        <f t="shared" si="361"/>
        <v>0</v>
      </c>
      <c r="AS1676" s="44">
        <f t="shared" si="362"/>
        <v>367380</v>
      </c>
      <c r="AT1676" s="44">
        <f t="shared" si="363"/>
        <v>367380</v>
      </c>
      <c r="AU1676" s="46">
        <v>0</v>
      </c>
      <c r="AV1676" s="44">
        <f t="shared" si="357"/>
        <v>367380</v>
      </c>
      <c r="AW1676" s="47" t="str">
        <f t="shared" si="358"/>
        <v>0.01</v>
      </c>
      <c r="AX1676" s="48"/>
      <c r="AY1676" s="48"/>
      <c r="AZ1676" s="49">
        <v>0</v>
      </c>
      <c r="BA1676" s="48"/>
      <c r="BB1676" s="48"/>
      <c r="BC1676" s="44">
        <f t="shared" si="359"/>
        <v>0</v>
      </c>
      <c r="BD1676" s="50">
        <v>1</v>
      </c>
      <c r="BE1676" s="51" t="e">
        <f>IF(AX1676=1,0,IF(AY1676=1,0,IF(BC1676&gt;#REF!,#REF!,IF(OR(AZ1676&gt;0,BD1676&gt;=0),BC1676+([1]สูตร2!H1664*(100%-AZ1676)-BC1676)*BD1676,[1]สูตร2!H1664*(100%-AZ1676)))))</f>
        <v>#REF!</v>
      </c>
      <c r="BF1676" s="31"/>
    </row>
    <row r="1677" spans="1:58" s="5" customFormat="1" ht="24" customHeight="1" x14ac:dyDescent="0.2">
      <c r="A1677" s="31">
        <v>545</v>
      </c>
      <c r="B1677" s="31" t="s">
        <v>93</v>
      </c>
      <c r="C1677" s="31" t="s">
        <v>104</v>
      </c>
      <c r="D1677" s="31" t="s">
        <v>71</v>
      </c>
      <c r="E1677" s="31" t="s">
        <v>1254</v>
      </c>
      <c r="F1677" s="31"/>
      <c r="G1677" s="32" t="s">
        <v>1255</v>
      </c>
      <c r="H1677" s="31" t="s">
        <v>104</v>
      </c>
      <c r="I1677" s="31" t="s">
        <v>104</v>
      </c>
      <c r="J1677" s="31" t="s">
        <v>486</v>
      </c>
      <c r="K1677" s="31">
        <v>0</v>
      </c>
      <c r="L1677" s="31">
        <v>0</v>
      </c>
      <c r="M1677" s="31">
        <v>60</v>
      </c>
      <c r="N1677" s="33"/>
      <c r="O1677" s="33">
        <v>60</v>
      </c>
      <c r="P1677" s="33"/>
      <c r="Q1677" s="33"/>
      <c r="R1677" s="33"/>
      <c r="S1677" s="34" t="str">
        <f t="shared" si="350"/>
        <v>2</v>
      </c>
      <c r="T1677" s="35">
        <f t="shared" si="351"/>
        <v>60</v>
      </c>
      <c r="U1677" s="36">
        <f>INDEX([1]ราคาที่ดิน!$B:$G,MATCH($C1677,[1]ราคาที่ดิน!$A:$A,0),MATCH($B1677,[1]ราคาที่ดิน!$B$1:$G$1,0))</f>
        <v>100</v>
      </c>
      <c r="V1677" s="37">
        <f t="shared" si="360"/>
        <v>6000</v>
      </c>
      <c r="W1677" s="31">
        <v>1</v>
      </c>
      <c r="X1677" s="31" t="s">
        <v>1255</v>
      </c>
      <c r="Y1677" s="31" t="s">
        <v>71</v>
      </c>
      <c r="Z1677" s="31" t="s">
        <v>1254</v>
      </c>
      <c r="AA1677" s="31"/>
      <c r="AB1677" s="32" t="s">
        <v>1255</v>
      </c>
      <c r="AC1677" s="38"/>
      <c r="AD1677" s="39" t="s">
        <v>73</v>
      </c>
      <c r="AE1677" s="39" t="s">
        <v>94</v>
      </c>
      <c r="AF1677" s="40" t="str">
        <f t="shared" si="352"/>
        <v>2</v>
      </c>
      <c r="AG1677" s="41">
        <f t="shared" si="353"/>
        <v>91.8</v>
      </c>
      <c r="AH1677" s="42"/>
      <c r="AI1677" s="42">
        <v>91.8</v>
      </c>
      <c r="AJ1677" s="42"/>
      <c r="AK1677" s="42"/>
      <c r="AL1677" s="31">
        <v>20</v>
      </c>
      <c r="AM1677" s="43" t="str">
        <f t="shared" si="354"/>
        <v>100</v>
      </c>
      <c r="AN1677" s="44">
        <f>INDEX([1]ราคาสิ่งปลูกสร้าง!$D$6:$CC$47,MATCH($AD1677,[1]ราคาสิ่งปลูกสร้าง!$B$6:$B$45,0),MATCH($C$7,[1]ราคาสิ่งปลูกสร้าง!$D$5:$CC$5,0))</f>
        <v>6500</v>
      </c>
      <c r="AO1677" s="44">
        <f t="shared" si="355"/>
        <v>596700</v>
      </c>
      <c r="AP1677" s="45">
        <f t="shared" si="356"/>
        <v>20</v>
      </c>
      <c r="AQ1677" s="40">
        <f>IF(AP1677=0,0,INDEX([1]ค่าเสื่อมสิ่งปลูกสร้าง!$A$5:$D$105,MATCH($AP1677,[1]ค่าเสื่อมสิ่งปลูกสร้าง!$A$5:$A$105,0),MATCH(AE1677,[1]ค่าเสื่อมสิ่งปลูกสร้าง!$A$3:$D$3)))</f>
        <v>30</v>
      </c>
      <c r="AR1677" s="44">
        <f t="shared" si="361"/>
        <v>417690</v>
      </c>
      <c r="AS1677" s="44">
        <f t="shared" si="362"/>
        <v>423690</v>
      </c>
      <c r="AT1677" s="44">
        <f t="shared" si="363"/>
        <v>423690</v>
      </c>
      <c r="AU1677" s="46">
        <v>0</v>
      </c>
      <c r="AV1677" s="44">
        <f t="shared" si="357"/>
        <v>423690</v>
      </c>
      <c r="AW1677" s="47" t="str">
        <f t="shared" si="358"/>
        <v>0.02</v>
      </c>
      <c r="AX1677" s="48"/>
      <c r="AY1677" s="48"/>
      <c r="AZ1677" s="49">
        <v>0</v>
      </c>
      <c r="BA1677" s="48"/>
      <c r="BB1677" s="48"/>
      <c r="BC1677" s="44">
        <f t="shared" si="359"/>
        <v>0</v>
      </c>
      <c r="BD1677" s="50">
        <v>1</v>
      </c>
      <c r="BE1677" s="51" t="e">
        <f>IF(AX1677=1,0,IF(AY1677=1,0,IF(BC1677&gt;#REF!,#REF!,IF(OR(AZ1677&gt;0,BD1677&gt;=0),BC1677+([1]สูตร2!H1665*(100%-AZ1677)-BC1677)*BD1677,[1]สูตร2!H1665*(100%-AZ1677)))))</f>
        <v>#REF!</v>
      </c>
      <c r="BF1677" s="31"/>
    </row>
    <row r="1678" spans="1:58" s="5" customFormat="1" ht="24" customHeight="1" x14ac:dyDescent="0.2">
      <c r="A1678" s="31"/>
      <c r="B1678" s="31" t="s">
        <v>93</v>
      </c>
      <c r="C1678" s="31" t="s">
        <v>104</v>
      </c>
      <c r="D1678" s="31" t="s">
        <v>71</v>
      </c>
      <c r="E1678" s="31" t="s">
        <v>1254</v>
      </c>
      <c r="F1678" s="31"/>
      <c r="G1678" s="32" t="s">
        <v>1255</v>
      </c>
      <c r="H1678" s="31" t="s">
        <v>104</v>
      </c>
      <c r="I1678" s="31" t="s">
        <v>104</v>
      </c>
      <c r="J1678" s="31" t="s">
        <v>486</v>
      </c>
      <c r="K1678" s="31">
        <v>0</v>
      </c>
      <c r="L1678" s="31">
        <v>0</v>
      </c>
      <c r="M1678" s="31">
        <v>40</v>
      </c>
      <c r="N1678" s="33"/>
      <c r="O1678" s="33">
        <v>40</v>
      </c>
      <c r="P1678" s="33"/>
      <c r="Q1678" s="33"/>
      <c r="R1678" s="33"/>
      <c r="S1678" s="34" t="str">
        <f t="shared" si="350"/>
        <v>2</v>
      </c>
      <c r="T1678" s="35">
        <f t="shared" si="351"/>
        <v>40</v>
      </c>
      <c r="U1678" s="36">
        <f>INDEX([1]ราคาที่ดิน!$B:$G,MATCH($C1678,[1]ราคาที่ดิน!$A:$A,0),MATCH($B1678,[1]ราคาที่ดิน!$B$1:$G$1,0))</f>
        <v>100</v>
      </c>
      <c r="V1678" s="37">
        <f t="shared" si="360"/>
        <v>4000</v>
      </c>
      <c r="W1678" s="31">
        <v>2</v>
      </c>
      <c r="X1678" s="31" t="s">
        <v>1255</v>
      </c>
      <c r="Y1678" s="31" t="s">
        <v>71</v>
      </c>
      <c r="Z1678" s="31" t="s">
        <v>1254</v>
      </c>
      <c r="AA1678" s="31"/>
      <c r="AB1678" s="32" t="s">
        <v>1255</v>
      </c>
      <c r="AC1678" s="38"/>
      <c r="AD1678" s="39" t="s">
        <v>75</v>
      </c>
      <c r="AE1678" s="39" t="s">
        <v>94</v>
      </c>
      <c r="AF1678" s="40" t="str">
        <f t="shared" si="352"/>
        <v>1</v>
      </c>
      <c r="AG1678" s="41">
        <f t="shared" si="353"/>
        <v>8</v>
      </c>
      <c r="AH1678" s="42">
        <v>8</v>
      </c>
      <c r="AI1678" s="42"/>
      <c r="AJ1678" s="42"/>
      <c r="AK1678" s="42"/>
      <c r="AL1678" s="31">
        <v>20</v>
      </c>
      <c r="AM1678" s="43" t="str">
        <f t="shared" si="354"/>
        <v>100</v>
      </c>
      <c r="AN1678" s="44">
        <f>INDEX([1]ราคาสิ่งปลูกสร้าง!$D$6:$CC$47,MATCH($AD1678,[1]ราคาสิ่งปลูกสร้าง!$B$6:$B$45,0),MATCH($C$7,[1]ราคาสิ่งปลูกสร้าง!$D$5:$CC$5,0))</f>
        <v>5400</v>
      </c>
      <c r="AO1678" s="44">
        <f t="shared" si="355"/>
        <v>43200</v>
      </c>
      <c r="AP1678" s="45">
        <f t="shared" si="356"/>
        <v>20</v>
      </c>
      <c r="AQ1678" s="40">
        <f>IF(AP1678=0,0,INDEX([1]ค่าเสื่อมสิ่งปลูกสร้าง!$A$5:$D$105,MATCH($AP1678,[1]ค่าเสื่อมสิ่งปลูกสร้าง!$A$5:$A$105,0),MATCH(AE1678,[1]ค่าเสื่อมสิ่งปลูกสร้าง!$A$3:$D$3)))</f>
        <v>30</v>
      </c>
      <c r="AR1678" s="44">
        <f t="shared" si="361"/>
        <v>30239.999999999996</v>
      </c>
      <c r="AS1678" s="44">
        <f t="shared" si="362"/>
        <v>34240</v>
      </c>
      <c r="AT1678" s="44">
        <f t="shared" si="363"/>
        <v>34240</v>
      </c>
      <c r="AU1678" s="46">
        <v>0</v>
      </c>
      <c r="AV1678" s="44">
        <f t="shared" si="357"/>
        <v>34240</v>
      </c>
      <c r="AW1678" s="47" t="str">
        <f t="shared" si="358"/>
        <v>0.01</v>
      </c>
      <c r="AX1678" s="48"/>
      <c r="AY1678" s="48"/>
      <c r="AZ1678" s="49">
        <v>0</v>
      </c>
      <c r="BA1678" s="48"/>
      <c r="BB1678" s="48"/>
      <c r="BC1678" s="44">
        <f t="shared" si="359"/>
        <v>0</v>
      </c>
      <c r="BD1678" s="50">
        <v>1</v>
      </c>
      <c r="BE1678" s="51" t="e">
        <f>IF(AX1678=1,0,IF(AY1678=1,0,IF(BC1678&gt;#REF!,#REF!,IF(OR(AZ1678&gt;0,BD1678&gt;=0),BC1678+([1]สูตร2!H1666*(100%-AZ1678)-BC1678)*BD1678,[1]สูตร2!H1666*(100%-AZ1678)))))</f>
        <v>#REF!</v>
      </c>
      <c r="BF1678" s="31"/>
    </row>
    <row r="1679" spans="1:58" s="5" customFormat="1" ht="24" customHeight="1" x14ac:dyDescent="0.2">
      <c r="A1679" s="31">
        <v>546</v>
      </c>
      <c r="B1679" s="31" t="s">
        <v>65</v>
      </c>
      <c r="C1679" s="31">
        <v>680</v>
      </c>
      <c r="D1679" s="31" t="s">
        <v>71</v>
      </c>
      <c r="E1679" s="31" t="s">
        <v>1256</v>
      </c>
      <c r="F1679" s="31"/>
      <c r="G1679" s="32" t="s">
        <v>1257</v>
      </c>
      <c r="H1679" s="31">
        <v>237</v>
      </c>
      <c r="I1679" s="31">
        <v>2142</v>
      </c>
      <c r="J1679" s="31" t="s">
        <v>486</v>
      </c>
      <c r="K1679" s="31">
        <v>31</v>
      </c>
      <c r="L1679" s="31">
        <v>2</v>
      </c>
      <c r="M1679" s="31">
        <v>71</v>
      </c>
      <c r="N1679" s="33">
        <v>12671</v>
      </c>
      <c r="O1679" s="33"/>
      <c r="P1679" s="33"/>
      <c r="Q1679" s="33"/>
      <c r="R1679" s="33"/>
      <c r="S1679" s="34" t="str">
        <f t="shared" ref="S1679:S1742" si="364">IF(N1679&gt;=1,"1",IF(O1679&gt;=1,"2",IF(P1679&gt;=1,"3",IF(Q1679&gt;=1,"4",IF(R1679&gt;=1,"5","")))))</f>
        <v>1</v>
      </c>
      <c r="T1679" s="35">
        <f t="shared" ref="T1679:T1742" si="365">N1679+O1679+P1679+Q1679+R1679</f>
        <v>12671</v>
      </c>
      <c r="U1679" s="36">
        <f>INDEX([1]ราคาที่ดิน!$B:$G,MATCH($C1679,[1]ราคาที่ดิน!$A:$A,0),MATCH($B1679,[1]ราคาที่ดิน!$B$1:$G$1,0))</f>
        <v>100</v>
      </c>
      <c r="V1679" s="37">
        <f t="shared" si="360"/>
        <v>1267100</v>
      </c>
      <c r="W1679" s="31"/>
      <c r="X1679" s="31"/>
      <c r="Y1679" s="31"/>
      <c r="Z1679" s="31"/>
      <c r="AA1679" s="31"/>
      <c r="AB1679" s="32"/>
      <c r="AC1679" s="38"/>
      <c r="AD1679" s="39"/>
      <c r="AE1679" s="39"/>
      <c r="AF1679" s="40" t="str">
        <f t="shared" ref="AF1679:AF1742" si="366">IF(AH1679&gt;=1,"1",IF(AI1679&gt;=1,"2",IF(AJ1679&gt;=1,"3",IF(AK1679&gt;=1,"4",""))))</f>
        <v/>
      </c>
      <c r="AG1679" s="41" t="str">
        <f t="shared" ref="AG1679:AG1742" si="367">IF(AH1679&gt;=1,AH1679,IF(AI1679&gt;=1,AI1679,IF(AJ1679&gt;=1,AJ1679,IF(AK1679&gt;=1,AK1679,""))))</f>
        <v/>
      </c>
      <c r="AH1679" s="42"/>
      <c r="AI1679" s="42"/>
      <c r="AJ1679" s="42"/>
      <c r="AK1679" s="42"/>
      <c r="AL1679" s="31"/>
      <c r="AM1679" s="43" t="str">
        <f t="shared" ref="AM1679:AM1742" si="368">IF(OR(S1679&gt;=1,AF1679&gt;=1),"100","")</f>
        <v>100</v>
      </c>
      <c r="AN1679" s="44">
        <f>INDEX([1]ราคาสิ่งปลูกสร้าง!$D$6:$CC$47,MATCH($AD1679,[1]ราคาสิ่งปลูกสร้าง!$B$6:$B$45,0),MATCH($C$7,[1]ราคาสิ่งปลูกสร้าง!$D$5:$CC$5,0))</f>
        <v>0</v>
      </c>
      <c r="AO1679" s="44">
        <f t="shared" ref="AO1679:AO1742" si="369">(AH1679+AI1679+AJ1679+AK1679)*$AN1679</f>
        <v>0</v>
      </c>
      <c r="AP1679" s="45">
        <f t="shared" ref="AP1679:AP1742" si="370">AL1679</f>
        <v>0</v>
      </c>
      <c r="AQ1679" s="40">
        <f>IF(AP1679=0,0,INDEX([1]ค่าเสื่อมสิ่งปลูกสร้าง!$A$5:$D$105,MATCH($AP1679,[1]ค่าเสื่อมสิ่งปลูกสร้าง!$A$5:$A$105,0),MATCH(AE1679,[1]ค่าเสื่อมสิ่งปลูกสร้าง!$A$3:$D$3)))</f>
        <v>0</v>
      </c>
      <c r="AR1679" s="44">
        <f t="shared" si="361"/>
        <v>0</v>
      </c>
      <c r="AS1679" s="44">
        <f t="shared" si="362"/>
        <v>1267100</v>
      </c>
      <c r="AT1679" s="44">
        <f t="shared" si="363"/>
        <v>1267100</v>
      </c>
      <c r="AU1679" s="46">
        <v>0</v>
      </c>
      <c r="AV1679" s="44">
        <f t="shared" ref="AV1679:AV1742" si="371">IF($AT1679-$AU1679&lt;0,0,$AT1679-$AU1679)</f>
        <v>1267100</v>
      </c>
      <c r="AW1679" s="47" t="str">
        <f t="shared" ref="AW1679:AW1742" si="372">IF(OR(N1679&gt;=1,AH1679&gt;=1)*AND(AV1679=0),"0",IF(OR(N1679&gt;=1,AH1679&gt;=1)*AND(AV1679&lt;=75000000),"0.01",IF(OR(N1679&gt;=1,AH1679&gt;=1)*AND(AV1679&lt;=100000000),"0.01/0.03",IF(OR(N1679&gt;=1,AH1679&gt;=1)*AND(AV1679&lt;=500000000),"0.01/0.03/0.05",IF(OR(N1679&gt;=1,AH1679&gt;=1)*AND(AV1679&lt;=1000000000),"0.01/0.03/0.05/0.07",IF(OR(N1679&gt;=1,AH1679&gt;=1)*AND(AV1679&gt;100000000),"0.01/0.03/0.05/0.07/0.1",IF(AND(AC1679=1,AV1679=0),"0",IF(AND(AC1679=1,AV1679&lt;=25000000),"0.03",IF(AND(AC1679=1,AV1679&lt;=50000000),"0.03/0.05",IF(AND(AC1679=1,AV1679&gt;50000000),"0.03/0.05/0.1",IF(AND(AC1679=2,AV1679=0),"0",IF(AND(AC1679=2,AV1679&lt;=40000000),"0.02",IF(AND(AC1679=2,AV1679&lt;=65000000),"0.02/0.03",IF(AND(AC1679=2,AV1679&lt;=90000000),"0.02/0.03/0.05",IF(AND(AC1679=2,AV1679&gt;90000000),"0.02/0.03/0.05/0.1",IF(AND(AC1679=1,AV1679&gt;50000000),"0.1",IF(OR(O1679&gt;=1,AI1679&gt;=1)*AND(AV1679=0),"0",IF(OR(O1679&gt;=1,AI1679&gt;=1)*AND(AV1679&lt;=50000000),"0.02",IF(OR(O1679&gt;=1,AI1679&gt;=1)*AND(AV1679&lt;=75000000),"0.02/0.03",IF(OR(O1679&gt;=1,AI1679&gt;=1)*AND(AV1679&lt;=100000000),"0.02/0.03/0.05",IF(OR(O1679&gt;=1,AI1679&gt;=1)*AND(AV1679&gt;100000000),"0.02/0.03/0.05/0.1",IF(OR(P1679&gt;=1,AJ1679&gt;=1)*AND(AV1679=0),"0",IF(OR(P1679&gt;=1,AJ1679&gt;=1)*AND(AV1679&lt;=50000000),"0.3",IF(OR(P1679&gt;=1,AJ1679&gt;=1)*AND(AV1679&lt;=200000000),"0.3/0.4",IF(OR(P1679&gt;=1,AJ1679&gt;=1)*AND(AV1679&lt;=1000000000),"0.3/0.4/0.5",IF(OR(P1679&gt;=1,AJ1679&gt;=1)*AND(AV1679&lt;=5000000000),"0.3/0.4/0.5/0.6",IF(OR(P1679&gt;=1,AJ1679&gt;=1)*AND(AV1679&gt;5000000000),"0.3/0.4/0.5/0.6/0.7",IF(OR(Q1679&gt;=1,AK1679&gt;=1)*AND(AV1679=0),"0",IF(OR(Q1679&gt;=1,AK1679&gt;=1)*AND(AV1679&lt;=50000000),"0.3",IF(OR(Q1679&gt;=1,AK1679&gt;=1)*AND(AV1679&lt;=200000000),"0.3/0.4",IF(OR(Q1679&gt;=1,AK1679&gt;=1)*AND(AV1679&lt;=1000000000),"0.3/0.4/0.5",IF(OR(Q1679&gt;=1,AK1679&gt;=1)*AND(AV1679&lt;=5000000000),"0.3/0.4/0.5/0.6",IF(OR(Q1679&gt;=1,AK1679&gt;=1)*AND(AV1679&gt;5000000000),"0.3/0.4/0.5/0.6/0.7")))))))))))))))))))))))))))))))))</f>
        <v>0.01</v>
      </c>
      <c r="AX1679" s="48"/>
      <c r="AY1679" s="48"/>
      <c r="AZ1679" s="49">
        <v>0</v>
      </c>
      <c r="BA1679" s="48"/>
      <c r="BB1679" s="48"/>
      <c r="BC1679" s="44">
        <f t="shared" ref="BC1679:BC1742" si="373">BA1679+BB1679</f>
        <v>0</v>
      </c>
      <c r="BD1679" s="50">
        <v>1</v>
      </c>
      <c r="BE1679" s="51" t="e">
        <f>IF(AX1679=1,0,IF(AY1679=1,0,IF(BC1679&gt;#REF!,#REF!,IF(OR(AZ1679&gt;0,BD1679&gt;=0),BC1679+([1]สูตร2!H1667*(100%-AZ1679)-BC1679)*BD1679,[1]สูตร2!H1667*(100%-AZ1679)))))</f>
        <v>#REF!</v>
      </c>
      <c r="BF1679" s="31"/>
    </row>
    <row r="1680" spans="1:58" s="5" customFormat="1" ht="24" customHeight="1" x14ac:dyDescent="0.2">
      <c r="A1680" s="31">
        <v>547</v>
      </c>
      <c r="B1680" s="31" t="s">
        <v>65</v>
      </c>
      <c r="C1680" s="31" t="s">
        <v>1258</v>
      </c>
      <c r="D1680" s="31" t="s">
        <v>66</v>
      </c>
      <c r="E1680" s="31" t="s">
        <v>1259</v>
      </c>
      <c r="F1680" s="31"/>
      <c r="G1680" s="32" t="s">
        <v>1260</v>
      </c>
      <c r="H1680" s="31">
        <v>19</v>
      </c>
      <c r="I1680" s="31">
        <v>2221</v>
      </c>
      <c r="J1680" s="31" t="s">
        <v>486</v>
      </c>
      <c r="K1680" s="31">
        <v>2</v>
      </c>
      <c r="L1680" s="31">
        <v>1</v>
      </c>
      <c r="M1680" s="31">
        <v>44</v>
      </c>
      <c r="N1680" s="33">
        <v>944</v>
      </c>
      <c r="O1680" s="33"/>
      <c r="P1680" s="33"/>
      <c r="Q1680" s="33"/>
      <c r="R1680" s="33"/>
      <c r="S1680" s="34" t="str">
        <f t="shared" si="364"/>
        <v>1</v>
      </c>
      <c r="T1680" s="35">
        <f t="shared" si="365"/>
        <v>944</v>
      </c>
      <c r="U1680" s="36">
        <f>INDEX([1]ราคาที่ดิน!$B:$G,MATCH($C1680,[1]ราคาที่ดิน!$A:$A,0),MATCH($B1680,[1]ราคาที่ดิน!$B$1:$G$1,0))</f>
        <v>200</v>
      </c>
      <c r="V1680" s="37">
        <f t="shared" si="360"/>
        <v>188800</v>
      </c>
      <c r="W1680" s="31"/>
      <c r="X1680" s="31"/>
      <c r="Y1680" s="31"/>
      <c r="Z1680" s="31"/>
      <c r="AA1680" s="31"/>
      <c r="AB1680" s="32"/>
      <c r="AC1680" s="38"/>
      <c r="AD1680" s="39"/>
      <c r="AE1680" s="39"/>
      <c r="AF1680" s="40" t="str">
        <f t="shared" si="366"/>
        <v/>
      </c>
      <c r="AG1680" s="41" t="str">
        <f t="shared" si="367"/>
        <v/>
      </c>
      <c r="AH1680" s="42"/>
      <c r="AI1680" s="42"/>
      <c r="AJ1680" s="42"/>
      <c r="AK1680" s="42"/>
      <c r="AL1680" s="31"/>
      <c r="AM1680" s="43" t="str">
        <f t="shared" si="368"/>
        <v>100</v>
      </c>
      <c r="AN1680" s="44">
        <f>INDEX([1]ราคาสิ่งปลูกสร้าง!$D$6:$CC$47,MATCH($AD1680,[1]ราคาสิ่งปลูกสร้าง!$B$6:$B$45,0),MATCH($C$7,[1]ราคาสิ่งปลูกสร้าง!$D$5:$CC$5,0))</f>
        <v>0</v>
      </c>
      <c r="AO1680" s="44">
        <f t="shared" si="369"/>
        <v>0</v>
      </c>
      <c r="AP1680" s="45">
        <f t="shared" si="370"/>
        <v>0</v>
      </c>
      <c r="AQ1680" s="40">
        <f>IF(AP1680=0,0,INDEX([1]ค่าเสื่อมสิ่งปลูกสร้าง!$A$5:$D$105,MATCH($AP1680,[1]ค่าเสื่อมสิ่งปลูกสร้าง!$A$5:$A$105,0),MATCH(AE1680,[1]ค่าเสื่อมสิ่งปลูกสร้าง!$A$3:$D$3)))</f>
        <v>0</v>
      </c>
      <c r="AR1680" s="44">
        <f t="shared" si="361"/>
        <v>0</v>
      </c>
      <c r="AS1680" s="44">
        <f t="shared" si="362"/>
        <v>188800</v>
      </c>
      <c r="AT1680" s="44">
        <f t="shared" si="363"/>
        <v>188800</v>
      </c>
      <c r="AU1680" s="46">
        <v>0</v>
      </c>
      <c r="AV1680" s="44">
        <f t="shared" si="371"/>
        <v>188800</v>
      </c>
      <c r="AW1680" s="47" t="str">
        <f t="shared" si="372"/>
        <v>0.01</v>
      </c>
      <c r="AX1680" s="48"/>
      <c r="AY1680" s="48"/>
      <c r="AZ1680" s="49">
        <v>0</v>
      </c>
      <c r="BA1680" s="48"/>
      <c r="BB1680" s="48"/>
      <c r="BC1680" s="44">
        <f t="shared" si="373"/>
        <v>0</v>
      </c>
      <c r="BD1680" s="50">
        <v>1</v>
      </c>
      <c r="BE1680" s="51" t="e">
        <f>IF(AX1680=1,0,IF(AY1680=1,0,IF(BC1680&gt;#REF!,#REF!,IF(OR(AZ1680&gt;0,BD1680&gt;=0),BC1680+([1]สูตร2!H1668*(100%-AZ1680)-BC1680)*BD1680,[1]สูตร2!H1668*(100%-AZ1680)))))</f>
        <v>#REF!</v>
      </c>
      <c r="BF1680" s="31"/>
    </row>
    <row r="1681" spans="1:58" s="5" customFormat="1" ht="24" customHeight="1" x14ac:dyDescent="0.2">
      <c r="A1681" s="31"/>
      <c r="B1681" s="31" t="s">
        <v>65</v>
      </c>
      <c r="C1681" s="31">
        <v>736</v>
      </c>
      <c r="D1681" s="31" t="s">
        <v>66</v>
      </c>
      <c r="E1681" s="31" t="s">
        <v>1259</v>
      </c>
      <c r="F1681" s="31"/>
      <c r="G1681" s="32" t="s">
        <v>1260</v>
      </c>
      <c r="H1681" s="31">
        <v>264</v>
      </c>
      <c r="I1681" s="31">
        <v>2195</v>
      </c>
      <c r="J1681" s="31" t="s">
        <v>486</v>
      </c>
      <c r="K1681" s="31">
        <v>0</v>
      </c>
      <c r="L1681" s="31">
        <v>1</v>
      </c>
      <c r="M1681" s="31">
        <v>23</v>
      </c>
      <c r="N1681" s="33"/>
      <c r="O1681" s="33">
        <v>123</v>
      </c>
      <c r="P1681" s="33"/>
      <c r="Q1681" s="33"/>
      <c r="R1681" s="33"/>
      <c r="S1681" s="34" t="str">
        <f t="shared" si="364"/>
        <v>2</v>
      </c>
      <c r="T1681" s="35">
        <f t="shared" si="365"/>
        <v>123</v>
      </c>
      <c r="U1681" s="36">
        <f>INDEX([1]ราคาที่ดิน!$B:$G,MATCH($C1681,[1]ราคาที่ดิน!$A:$A,0),MATCH($B1681,[1]ราคาที่ดิน!$B$1:$G$1,0))</f>
        <v>200</v>
      </c>
      <c r="V1681" s="37">
        <f t="shared" si="360"/>
        <v>24600</v>
      </c>
      <c r="W1681" s="31">
        <v>1</v>
      </c>
      <c r="X1681" s="31" t="s">
        <v>1260</v>
      </c>
      <c r="Y1681" s="31" t="s">
        <v>71</v>
      </c>
      <c r="Z1681" s="31" t="s">
        <v>1261</v>
      </c>
      <c r="AA1681" s="31"/>
      <c r="AB1681" s="32" t="s">
        <v>1260</v>
      </c>
      <c r="AC1681" s="38"/>
      <c r="AD1681" s="39" t="s">
        <v>73</v>
      </c>
      <c r="AE1681" s="39" t="s">
        <v>74</v>
      </c>
      <c r="AF1681" s="40" t="str">
        <f t="shared" si="366"/>
        <v>2</v>
      </c>
      <c r="AG1681" s="41">
        <f t="shared" si="367"/>
        <v>99.43</v>
      </c>
      <c r="AH1681" s="42"/>
      <c r="AI1681" s="42">
        <v>99.43</v>
      </c>
      <c r="AJ1681" s="42"/>
      <c r="AK1681" s="42"/>
      <c r="AL1681" s="31">
        <v>24</v>
      </c>
      <c r="AM1681" s="43" t="str">
        <f t="shared" si="368"/>
        <v>100</v>
      </c>
      <c r="AN1681" s="44">
        <f>INDEX([1]ราคาสิ่งปลูกสร้าง!$D$6:$CC$47,MATCH($AD1681,[1]ราคาสิ่งปลูกสร้าง!$B$6:$B$45,0),MATCH($C$7,[1]ราคาสิ่งปลูกสร้าง!$D$5:$CC$5,0))</f>
        <v>6500</v>
      </c>
      <c r="AO1681" s="44">
        <f t="shared" si="369"/>
        <v>646295</v>
      </c>
      <c r="AP1681" s="45">
        <f t="shared" si="370"/>
        <v>24</v>
      </c>
      <c r="AQ1681" s="40">
        <f>IF(AP1681=0,0,INDEX([1]ค่าเสื่อมสิ่งปลูกสร้าง!$A$5:$D$105,MATCH($AP1681,[1]ค่าเสื่อมสิ่งปลูกสร้าง!$A$5:$A$105,0),MATCH(AE1681,[1]ค่าเสื่อมสิ่งปลูกสร้าง!$A$3:$D$3)))</f>
        <v>38</v>
      </c>
      <c r="AR1681" s="44">
        <f t="shared" si="361"/>
        <v>400702.9</v>
      </c>
      <c r="AS1681" s="44">
        <f t="shared" si="362"/>
        <v>425302.9</v>
      </c>
      <c r="AT1681" s="44">
        <f t="shared" si="363"/>
        <v>425302.9</v>
      </c>
      <c r="AU1681" s="46">
        <v>0</v>
      </c>
      <c r="AV1681" s="44">
        <f t="shared" si="371"/>
        <v>425302.9</v>
      </c>
      <c r="AW1681" s="47" t="str">
        <f t="shared" si="372"/>
        <v>0.02</v>
      </c>
      <c r="AX1681" s="48"/>
      <c r="AY1681" s="48"/>
      <c r="AZ1681" s="49">
        <v>0</v>
      </c>
      <c r="BA1681" s="48"/>
      <c r="BB1681" s="48"/>
      <c r="BC1681" s="44">
        <f t="shared" si="373"/>
        <v>0</v>
      </c>
      <c r="BD1681" s="50">
        <v>1</v>
      </c>
      <c r="BE1681" s="51" t="e">
        <f>IF(AX1681=1,0,IF(AY1681=1,0,IF(BC1681&gt;#REF!,#REF!,IF(OR(AZ1681&gt;0,BD1681&gt;=0),BC1681+([1]สูตร2!H1669*(100%-AZ1681)-BC1681)*BD1681,[1]สูตร2!H1669*(100%-AZ1681)))))</f>
        <v>#REF!</v>
      </c>
      <c r="BF1681" s="31"/>
    </row>
    <row r="1682" spans="1:58" s="5" customFormat="1" ht="24" customHeight="1" x14ac:dyDescent="0.2">
      <c r="A1682" s="31"/>
      <c r="B1682" s="31" t="s">
        <v>93</v>
      </c>
      <c r="C1682" s="31" t="s">
        <v>104</v>
      </c>
      <c r="D1682" s="31" t="s">
        <v>66</v>
      </c>
      <c r="E1682" s="31" t="s">
        <v>1259</v>
      </c>
      <c r="F1682" s="31"/>
      <c r="G1682" s="32" t="s">
        <v>1257</v>
      </c>
      <c r="H1682" s="31">
        <v>264</v>
      </c>
      <c r="I1682" s="31">
        <v>2195</v>
      </c>
      <c r="J1682" s="31" t="s">
        <v>486</v>
      </c>
      <c r="K1682" s="31">
        <v>0</v>
      </c>
      <c r="L1682" s="31">
        <v>1</v>
      </c>
      <c r="M1682" s="31">
        <v>0</v>
      </c>
      <c r="N1682" s="33"/>
      <c r="O1682" s="33">
        <v>100</v>
      </c>
      <c r="P1682" s="33"/>
      <c r="Q1682" s="33"/>
      <c r="R1682" s="33"/>
      <c r="S1682" s="34" t="str">
        <f t="shared" si="364"/>
        <v>2</v>
      </c>
      <c r="T1682" s="35">
        <f t="shared" si="365"/>
        <v>100</v>
      </c>
      <c r="U1682" s="36">
        <f>INDEX([1]ราคาที่ดิน!$B:$G,MATCH($C1682,[1]ราคาที่ดิน!$A:$A,0),MATCH($B1682,[1]ราคาที่ดิน!$B$1:$G$1,0))</f>
        <v>100</v>
      </c>
      <c r="V1682" s="37">
        <f t="shared" si="360"/>
        <v>10000</v>
      </c>
      <c r="W1682" s="31">
        <v>2</v>
      </c>
      <c r="X1682" s="31" t="s">
        <v>1257</v>
      </c>
      <c r="Y1682" s="31" t="s">
        <v>71</v>
      </c>
      <c r="Z1682" s="31" t="s">
        <v>1261</v>
      </c>
      <c r="AA1682" s="31"/>
      <c r="AB1682" s="32" t="s">
        <v>1257</v>
      </c>
      <c r="AC1682" s="38"/>
      <c r="AD1682" s="39" t="s">
        <v>75</v>
      </c>
      <c r="AE1682" s="39" t="s">
        <v>76</v>
      </c>
      <c r="AF1682" s="40" t="str">
        <f t="shared" si="366"/>
        <v>1</v>
      </c>
      <c r="AG1682" s="41">
        <f t="shared" si="367"/>
        <v>17.850000000000001</v>
      </c>
      <c r="AH1682" s="42">
        <v>17.850000000000001</v>
      </c>
      <c r="AI1682" s="42"/>
      <c r="AJ1682" s="42"/>
      <c r="AK1682" s="42"/>
      <c r="AL1682" s="31">
        <v>3</v>
      </c>
      <c r="AM1682" s="43" t="str">
        <f t="shared" si="368"/>
        <v>100</v>
      </c>
      <c r="AN1682" s="44">
        <f>INDEX([1]ราคาสิ่งปลูกสร้าง!$D$6:$CC$47,MATCH($AD1682,[1]ราคาสิ่งปลูกสร้าง!$B$6:$B$45,0),MATCH($C$7,[1]ราคาสิ่งปลูกสร้าง!$D$5:$CC$5,0))</f>
        <v>5400</v>
      </c>
      <c r="AO1682" s="44">
        <f t="shared" si="369"/>
        <v>96390.000000000015</v>
      </c>
      <c r="AP1682" s="45">
        <f t="shared" si="370"/>
        <v>3</v>
      </c>
      <c r="AQ1682" s="40">
        <f>IF(AP1682=0,0,INDEX([1]ค่าเสื่อมสิ่งปลูกสร้าง!$A$5:$D$105,MATCH($AP1682,[1]ค่าเสื่อมสิ่งปลูกสร้าง!$A$5:$A$105,0),MATCH(AE1682,[1]ค่าเสื่อมสิ่งปลูกสร้าง!$A$3:$D$3)))</f>
        <v>9</v>
      </c>
      <c r="AR1682" s="44">
        <f t="shared" si="361"/>
        <v>87714.900000000023</v>
      </c>
      <c r="AS1682" s="44">
        <f t="shared" si="362"/>
        <v>97714.900000000023</v>
      </c>
      <c r="AT1682" s="44">
        <f t="shared" si="363"/>
        <v>97714.900000000023</v>
      </c>
      <c r="AU1682" s="46">
        <v>0</v>
      </c>
      <c r="AV1682" s="44">
        <f t="shared" si="371"/>
        <v>97714.900000000023</v>
      </c>
      <c r="AW1682" s="47" t="str">
        <f t="shared" si="372"/>
        <v>0.01</v>
      </c>
      <c r="AX1682" s="48"/>
      <c r="AY1682" s="48"/>
      <c r="AZ1682" s="49">
        <v>0</v>
      </c>
      <c r="BA1682" s="48"/>
      <c r="BB1682" s="48"/>
      <c r="BC1682" s="44">
        <f t="shared" si="373"/>
        <v>0</v>
      </c>
      <c r="BD1682" s="50">
        <v>1</v>
      </c>
      <c r="BE1682" s="51" t="e">
        <f>IF(AX1682=1,0,IF(AY1682=1,0,IF(BC1682&gt;#REF!,#REF!,IF(OR(AZ1682&gt;0,BD1682&gt;=0),BC1682+([1]สูตร2!H1670*(100%-AZ1682)-BC1682)*BD1682,[1]สูตร2!H1670*(100%-AZ1682)))))</f>
        <v>#REF!</v>
      </c>
      <c r="BF1682" s="31"/>
    </row>
    <row r="1683" spans="1:58" s="5" customFormat="1" ht="24" customHeight="1" x14ac:dyDescent="0.2">
      <c r="A1683" s="31"/>
      <c r="B1683" s="31" t="s">
        <v>93</v>
      </c>
      <c r="C1683" s="31" t="s">
        <v>104</v>
      </c>
      <c r="D1683" s="31" t="s">
        <v>66</v>
      </c>
      <c r="E1683" s="31" t="s">
        <v>1259</v>
      </c>
      <c r="F1683" s="31"/>
      <c r="G1683" s="32" t="s">
        <v>1257</v>
      </c>
      <c r="H1683" s="31">
        <v>264</v>
      </c>
      <c r="I1683" s="31">
        <v>2195</v>
      </c>
      <c r="J1683" s="31" t="s">
        <v>486</v>
      </c>
      <c r="K1683" s="31">
        <v>0</v>
      </c>
      <c r="L1683" s="31">
        <v>1</v>
      </c>
      <c r="M1683" s="31">
        <v>0</v>
      </c>
      <c r="N1683" s="33"/>
      <c r="O1683" s="33">
        <v>100</v>
      </c>
      <c r="P1683" s="33"/>
      <c r="Q1683" s="33"/>
      <c r="R1683" s="33"/>
      <c r="S1683" s="34" t="str">
        <f t="shared" si="364"/>
        <v>2</v>
      </c>
      <c r="T1683" s="35">
        <f t="shared" si="365"/>
        <v>100</v>
      </c>
      <c r="U1683" s="36">
        <f>INDEX([1]ราคาที่ดิน!$B:$G,MATCH($C1683,[1]ราคาที่ดิน!$A:$A,0),MATCH($B1683,[1]ราคาที่ดิน!$B$1:$G$1,0))</f>
        <v>100</v>
      </c>
      <c r="V1683" s="37">
        <f t="shared" ref="V1683:V1746" si="374">$T1683*$U1683</f>
        <v>10000</v>
      </c>
      <c r="W1683" s="31">
        <v>3</v>
      </c>
      <c r="X1683" s="31" t="s">
        <v>1257</v>
      </c>
      <c r="Y1683" s="31" t="s">
        <v>71</v>
      </c>
      <c r="Z1683" s="31" t="s">
        <v>1261</v>
      </c>
      <c r="AA1683" s="31"/>
      <c r="AB1683" s="32" t="s">
        <v>1257</v>
      </c>
      <c r="AC1683" s="38"/>
      <c r="AD1683" s="39" t="s">
        <v>75</v>
      </c>
      <c r="AE1683" s="39" t="s">
        <v>76</v>
      </c>
      <c r="AF1683" s="40" t="str">
        <f t="shared" si="366"/>
        <v>1</v>
      </c>
      <c r="AG1683" s="41">
        <f t="shared" si="367"/>
        <v>11.2</v>
      </c>
      <c r="AH1683" s="42">
        <v>11.2</v>
      </c>
      <c r="AI1683" s="42"/>
      <c r="AJ1683" s="42"/>
      <c r="AK1683" s="42"/>
      <c r="AL1683" s="31">
        <v>21</v>
      </c>
      <c r="AM1683" s="43" t="str">
        <f t="shared" si="368"/>
        <v>100</v>
      </c>
      <c r="AN1683" s="44">
        <f>INDEX([1]ราคาสิ่งปลูกสร้าง!$D$6:$CC$47,MATCH($AD1683,[1]ราคาสิ่งปลูกสร้าง!$B$6:$B$45,0),MATCH($C$7,[1]ราคาสิ่งปลูกสร้าง!$D$5:$CC$5,0))</f>
        <v>5400</v>
      </c>
      <c r="AO1683" s="44">
        <f t="shared" si="369"/>
        <v>60479.999999999993</v>
      </c>
      <c r="AP1683" s="45">
        <f t="shared" si="370"/>
        <v>21</v>
      </c>
      <c r="AQ1683" s="40">
        <f>IF(AP1683=0,0,INDEX([1]ค่าเสื่อมสิ่งปลูกสร้าง!$A$5:$D$105,MATCH($AP1683,[1]ค่าเสื่อมสิ่งปลูกสร้าง!$A$5:$A$105,0),MATCH(AE1683,[1]ค่าเสื่อมสิ่งปลูกสร้าง!$A$3:$D$3)))</f>
        <v>93</v>
      </c>
      <c r="AR1683" s="44">
        <f t="shared" ref="AR1683:AR1746" si="375">$AO1683*(100-$AQ1683)%</f>
        <v>4233.5999999999995</v>
      </c>
      <c r="AS1683" s="44">
        <f t="shared" ref="AS1683:AS1746" si="376">$V1683+$AR1683</f>
        <v>14233.599999999999</v>
      </c>
      <c r="AT1683" s="44">
        <f t="shared" ref="AT1683:AT1746" si="377">IF($AM1683%*$AS1683,$AM1683%*$AS1683,0)</f>
        <v>14233.599999999999</v>
      </c>
      <c r="AU1683" s="46">
        <v>0</v>
      </c>
      <c r="AV1683" s="44">
        <f t="shared" si="371"/>
        <v>14233.599999999999</v>
      </c>
      <c r="AW1683" s="47" t="str">
        <f t="shared" si="372"/>
        <v>0.01</v>
      </c>
      <c r="AX1683" s="48"/>
      <c r="AY1683" s="48"/>
      <c r="AZ1683" s="49">
        <v>0</v>
      </c>
      <c r="BA1683" s="48"/>
      <c r="BB1683" s="48"/>
      <c r="BC1683" s="44">
        <f t="shared" si="373"/>
        <v>0</v>
      </c>
      <c r="BD1683" s="50">
        <v>1</v>
      </c>
      <c r="BE1683" s="51" t="e">
        <f>IF(AX1683=1,0,IF(AY1683=1,0,IF(BC1683&gt;#REF!,#REF!,IF(OR(AZ1683&gt;0,BD1683&gt;=0),BC1683+([1]สูตร2!H1671*(100%-AZ1683)-BC1683)*BD1683,[1]สูตร2!H1671*(100%-AZ1683)))))</f>
        <v>#REF!</v>
      </c>
      <c r="BF1683" s="31"/>
    </row>
    <row r="1684" spans="1:58" s="5" customFormat="1" ht="24" customHeight="1" x14ac:dyDescent="0.2">
      <c r="A1684" s="31">
        <v>548</v>
      </c>
      <c r="B1684" s="31" t="s">
        <v>65</v>
      </c>
      <c r="C1684" s="31">
        <v>852</v>
      </c>
      <c r="D1684" s="31" t="s">
        <v>66</v>
      </c>
      <c r="E1684" s="31" t="s">
        <v>1262</v>
      </c>
      <c r="F1684" s="31"/>
      <c r="G1684" s="32" t="s">
        <v>1257</v>
      </c>
      <c r="H1684" s="31">
        <v>15</v>
      </c>
      <c r="I1684" s="31">
        <v>2211</v>
      </c>
      <c r="J1684" s="31" t="s">
        <v>486</v>
      </c>
      <c r="K1684" s="31">
        <v>0</v>
      </c>
      <c r="L1684" s="31">
        <v>2</v>
      </c>
      <c r="M1684" s="31">
        <v>35</v>
      </c>
      <c r="N1684" s="33">
        <v>235</v>
      </c>
      <c r="O1684" s="33"/>
      <c r="P1684" s="33"/>
      <c r="Q1684" s="33"/>
      <c r="R1684" s="33"/>
      <c r="S1684" s="34" t="str">
        <f t="shared" si="364"/>
        <v>1</v>
      </c>
      <c r="T1684" s="35">
        <f t="shared" si="365"/>
        <v>235</v>
      </c>
      <c r="U1684" s="36">
        <f>INDEX([1]ราคาที่ดิน!$B:$G,MATCH($C1684,[1]ราคาที่ดิน!$A:$A,0),MATCH($B1684,[1]ราคาที่ดิน!$B$1:$G$1,0))</f>
        <v>160</v>
      </c>
      <c r="V1684" s="37">
        <f t="shared" si="374"/>
        <v>37600</v>
      </c>
      <c r="W1684" s="31"/>
      <c r="X1684" s="31"/>
      <c r="Y1684" s="31"/>
      <c r="Z1684" s="31"/>
      <c r="AA1684" s="31"/>
      <c r="AB1684" s="32"/>
      <c r="AC1684" s="38"/>
      <c r="AD1684" s="39"/>
      <c r="AE1684" s="39"/>
      <c r="AF1684" s="40" t="str">
        <f t="shared" si="366"/>
        <v/>
      </c>
      <c r="AG1684" s="41" t="str">
        <f t="shared" si="367"/>
        <v/>
      </c>
      <c r="AH1684" s="42"/>
      <c r="AI1684" s="42"/>
      <c r="AJ1684" s="42"/>
      <c r="AK1684" s="42"/>
      <c r="AL1684" s="31"/>
      <c r="AM1684" s="43" t="str">
        <f t="shared" si="368"/>
        <v>100</v>
      </c>
      <c r="AN1684" s="44">
        <f>INDEX([1]ราคาสิ่งปลูกสร้าง!$D$6:$CC$47,MATCH($AD1684,[1]ราคาสิ่งปลูกสร้าง!$B$6:$B$45,0),MATCH($C$7,[1]ราคาสิ่งปลูกสร้าง!$D$5:$CC$5,0))</f>
        <v>0</v>
      </c>
      <c r="AO1684" s="44">
        <f t="shared" si="369"/>
        <v>0</v>
      </c>
      <c r="AP1684" s="45">
        <f t="shared" si="370"/>
        <v>0</v>
      </c>
      <c r="AQ1684" s="40">
        <f>IF(AP1684=0,0,INDEX([1]ค่าเสื่อมสิ่งปลูกสร้าง!$A$5:$D$105,MATCH($AP1684,[1]ค่าเสื่อมสิ่งปลูกสร้าง!$A$5:$A$105,0),MATCH(AE1684,[1]ค่าเสื่อมสิ่งปลูกสร้าง!$A$3:$D$3)))</f>
        <v>0</v>
      </c>
      <c r="AR1684" s="44">
        <f t="shared" si="375"/>
        <v>0</v>
      </c>
      <c r="AS1684" s="44">
        <f t="shared" si="376"/>
        <v>37600</v>
      </c>
      <c r="AT1684" s="44">
        <f t="shared" si="377"/>
        <v>37600</v>
      </c>
      <c r="AU1684" s="46">
        <v>0</v>
      </c>
      <c r="AV1684" s="44">
        <f t="shared" si="371"/>
        <v>37600</v>
      </c>
      <c r="AW1684" s="47" t="str">
        <f t="shared" si="372"/>
        <v>0.01</v>
      </c>
      <c r="AX1684" s="48"/>
      <c r="AY1684" s="48"/>
      <c r="AZ1684" s="49">
        <v>0</v>
      </c>
      <c r="BA1684" s="48"/>
      <c r="BB1684" s="48"/>
      <c r="BC1684" s="44">
        <f t="shared" si="373"/>
        <v>0</v>
      </c>
      <c r="BD1684" s="50">
        <v>1</v>
      </c>
      <c r="BE1684" s="51" t="e">
        <f>IF(AX1684=1,0,IF(AY1684=1,0,IF(BC1684&gt;#REF!,#REF!,IF(OR(AZ1684&gt;0,BD1684&gt;=0),BC1684+([1]สูตร2!H1672*(100%-AZ1684)-BC1684)*BD1684,[1]สูตร2!H1672*(100%-AZ1684)))))</f>
        <v>#REF!</v>
      </c>
      <c r="BF1684" s="31"/>
    </row>
    <row r="1685" spans="1:58" s="5" customFormat="1" ht="24" customHeight="1" x14ac:dyDescent="0.2">
      <c r="A1685" s="31"/>
      <c r="B1685" s="31" t="s">
        <v>65</v>
      </c>
      <c r="C1685" s="31">
        <v>853</v>
      </c>
      <c r="D1685" s="31" t="s">
        <v>66</v>
      </c>
      <c r="E1685" s="31" t="s">
        <v>1262</v>
      </c>
      <c r="F1685" s="31"/>
      <c r="G1685" s="32" t="s">
        <v>1257</v>
      </c>
      <c r="H1685" s="31">
        <v>16</v>
      </c>
      <c r="I1685" s="31">
        <v>2213</v>
      </c>
      <c r="J1685" s="31" t="s">
        <v>486</v>
      </c>
      <c r="K1685" s="31">
        <v>0</v>
      </c>
      <c r="L1685" s="31">
        <v>1</v>
      </c>
      <c r="M1685" s="31">
        <v>54</v>
      </c>
      <c r="N1685" s="33">
        <v>154</v>
      </c>
      <c r="O1685" s="33"/>
      <c r="P1685" s="33"/>
      <c r="Q1685" s="33"/>
      <c r="R1685" s="33"/>
      <c r="S1685" s="34" t="str">
        <f t="shared" si="364"/>
        <v>1</v>
      </c>
      <c r="T1685" s="35">
        <f t="shared" si="365"/>
        <v>154</v>
      </c>
      <c r="U1685" s="36">
        <f>INDEX([1]ราคาที่ดิน!$B:$G,MATCH($C1685,[1]ราคาที่ดิน!$A:$A,0),MATCH($B1685,[1]ราคาที่ดิน!$B$1:$G$1,0))</f>
        <v>200</v>
      </c>
      <c r="V1685" s="37">
        <f t="shared" si="374"/>
        <v>30800</v>
      </c>
      <c r="W1685" s="31"/>
      <c r="X1685" s="31"/>
      <c r="Y1685" s="31"/>
      <c r="Z1685" s="31"/>
      <c r="AA1685" s="31"/>
      <c r="AB1685" s="32"/>
      <c r="AC1685" s="38"/>
      <c r="AD1685" s="39"/>
      <c r="AE1685" s="39"/>
      <c r="AF1685" s="40" t="str">
        <f t="shared" si="366"/>
        <v/>
      </c>
      <c r="AG1685" s="41" t="str">
        <f t="shared" si="367"/>
        <v/>
      </c>
      <c r="AH1685" s="42"/>
      <c r="AI1685" s="42"/>
      <c r="AJ1685" s="42"/>
      <c r="AK1685" s="42"/>
      <c r="AL1685" s="31"/>
      <c r="AM1685" s="43" t="str">
        <f t="shared" si="368"/>
        <v>100</v>
      </c>
      <c r="AN1685" s="44">
        <f>INDEX([1]ราคาสิ่งปลูกสร้าง!$D$6:$CC$47,MATCH($AD1685,[1]ราคาสิ่งปลูกสร้าง!$B$6:$B$45,0),MATCH($C$7,[1]ราคาสิ่งปลูกสร้าง!$D$5:$CC$5,0))</f>
        <v>0</v>
      </c>
      <c r="AO1685" s="44">
        <f t="shared" si="369"/>
        <v>0</v>
      </c>
      <c r="AP1685" s="45">
        <f t="shared" si="370"/>
        <v>0</v>
      </c>
      <c r="AQ1685" s="40">
        <f>IF(AP1685=0,0,INDEX([1]ค่าเสื่อมสิ่งปลูกสร้าง!$A$5:$D$105,MATCH($AP1685,[1]ค่าเสื่อมสิ่งปลูกสร้าง!$A$5:$A$105,0),MATCH(AE1685,[1]ค่าเสื่อมสิ่งปลูกสร้าง!$A$3:$D$3)))</f>
        <v>0</v>
      </c>
      <c r="AR1685" s="44">
        <f t="shared" si="375"/>
        <v>0</v>
      </c>
      <c r="AS1685" s="44">
        <f t="shared" si="376"/>
        <v>30800</v>
      </c>
      <c r="AT1685" s="44">
        <f t="shared" si="377"/>
        <v>30800</v>
      </c>
      <c r="AU1685" s="46">
        <v>0</v>
      </c>
      <c r="AV1685" s="44">
        <f t="shared" si="371"/>
        <v>30800</v>
      </c>
      <c r="AW1685" s="47" t="str">
        <f t="shared" si="372"/>
        <v>0.01</v>
      </c>
      <c r="AX1685" s="48"/>
      <c r="AY1685" s="48"/>
      <c r="AZ1685" s="49">
        <v>0</v>
      </c>
      <c r="BA1685" s="48"/>
      <c r="BB1685" s="48"/>
      <c r="BC1685" s="44">
        <f t="shared" si="373"/>
        <v>0</v>
      </c>
      <c r="BD1685" s="50">
        <v>1</v>
      </c>
      <c r="BE1685" s="51" t="e">
        <f>IF(AX1685=1,0,IF(AY1685=1,0,IF(BC1685&gt;#REF!,#REF!,IF(OR(AZ1685&gt;0,BD1685&gt;=0),BC1685+([1]สูตร2!H1673*(100%-AZ1685)-BC1685)*BD1685,[1]สูตร2!H1673*(100%-AZ1685)))))</f>
        <v>#REF!</v>
      </c>
      <c r="BF1685" s="31"/>
    </row>
    <row r="1686" spans="1:58" s="5" customFormat="1" ht="24" customHeight="1" x14ac:dyDescent="0.2">
      <c r="A1686" s="31">
        <v>549</v>
      </c>
      <c r="B1686" s="31" t="s">
        <v>65</v>
      </c>
      <c r="C1686" s="31">
        <v>27175</v>
      </c>
      <c r="D1686" s="31" t="s">
        <v>470</v>
      </c>
      <c r="E1686" s="31" t="s">
        <v>1263</v>
      </c>
      <c r="F1686" s="31"/>
      <c r="G1686" s="32" t="s">
        <v>1264</v>
      </c>
      <c r="H1686" s="31">
        <v>202</v>
      </c>
      <c r="I1686" s="31">
        <v>-1140</v>
      </c>
      <c r="J1686" s="31" t="s">
        <v>486</v>
      </c>
      <c r="K1686" s="31">
        <v>7</v>
      </c>
      <c r="L1686" s="31">
        <v>1</v>
      </c>
      <c r="M1686" s="31">
        <v>29</v>
      </c>
      <c r="N1686" s="33">
        <v>2929</v>
      </c>
      <c r="O1686" s="33"/>
      <c r="P1686" s="33"/>
      <c r="Q1686" s="33"/>
      <c r="R1686" s="33"/>
      <c r="S1686" s="34" t="str">
        <f t="shared" si="364"/>
        <v>1</v>
      </c>
      <c r="T1686" s="35">
        <f t="shared" si="365"/>
        <v>2929</v>
      </c>
      <c r="U1686" s="36">
        <f>INDEX([1]ราคาที่ดิน!$B:$G,MATCH($C1686,[1]ราคาที่ดิน!$A:$A,0),MATCH($B1686,[1]ราคาที่ดิน!$B$1:$G$1,0))</f>
        <v>90</v>
      </c>
      <c r="V1686" s="37">
        <f t="shared" si="374"/>
        <v>263610</v>
      </c>
      <c r="W1686" s="31"/>
      <c r="X1686" s="31"/>
      <c r="Y1686" s="31"/>
      <c r="Z1686" s="31"/>
      <c r="AA1686" s="31"/>
      <c r="AB1686" s="32"/>
      <c r="AC1686" s="38"/>
      <c r="AD1686" s="39"/>
      <c r="AE1686" s="39"/>
      <c r="AF1686" s="40" t="str">
        <f t="shared" si="366"/>
        <v/>
      </c>
      <c r="AG1686" s="41" t="str">
        <f t="shared" si="367"/>
        <v/>
      </c>
      <c r="AH1686" s="42"/>
      <c r="AI1686" s="42"/>
      <c r="AJ1686" s="42"/>
      <c r="AK1686" s="42"/>
      <c r="AL1686" s="31"/>
      <c r="AM1686" s="43" t="str">
        <f t="shared" si="368"/>
        <v>100</v>
      </c>
      <c r="AN1686" s="44">
        <f>INDEX([1]ราคาสิ่งปลูกสร้าง!$D$6:$CC$47,MATCH($AD1686,[1]ราคาสิ่งปลูกสร้าง!$B$6:$B$45,0),MATCH($C$7,[1]ราคาสิ่งปลูกสร้าง!$D$5:$CC$5,0))</f>
        <v>0</v>
      </c>
      <c r="AO1686" s="44">
        <f t="shared" si="369"/>
        <v>0</v>
      </c>
      <c r="AP1686" s="45">
        <f t="shared" si="370"/>
        <v>0</v>
      </c>
      <c r="AQ1686" s="40">
        <f>IF(AP1686=0,0,INDEX([1]ค่าเสื่อมสิ่งปลูกสร้าง!$A$5:$D$105,MATCH($AP1686,[1]ค่าเสื่อมสิ่งปลูกสร้าง!$A$5:$A$105,0),MATCH(AE1686,[1]ค่าเสื่อมสิ่งปลูกสร้าง!$A$3:$D$3)))</f>
        <v>0</v>
      </c>
      <c r="AR1686" s="44">
        <f t="shared" si="375"/>
        <v>0</v>
      </c>
      <c r="AS1686" s="44">
        <f t="shared" si="376"/>
        <v>263610</v>
      </c>
      <c r="AT1686" s="44">
        <f t="shared" si="377"/>
        <v>263610</v>
      </c>
      <c r="AU1686" s="46">
        <v>0</v>
      </c>
      <c r="AV1686" s="44">
        <f t="shared" si="371"/>
        <v>263610</v>
      </c>
      <c r="AW1686" s="47" t="str">
        <f t="shared" si="372"/>
        <v>0.01</v>
      </c>
      <c r="AX1686" s="48"/>
      <c r="AY1686" s="48"/>
      <c r="AZ1686" s="49">
        <v>0</v>
      </c>
      <c r="BA1686" s="48"/>
      <c r="BB1686" s="48"/>
      <c r="BC1686" s="44">
        <f t="shared" si="373"/>
        <v>0</v>
      </c>
      <c r="BD1686" s="50">
        <v>1</v>
      </c>
      <c r="BE1686" s="51" t="e">
        <f>IF(AX1686=1,0,IF(AY1686=1,0,IF(BC1686&gt;#REF!,#REF!,IF(OR(AZ1686&gt;0,BD1686&gt;=0),BC1686+([1]สูตร2!H1674*(100%-AZ1686)-BC1686)*BD1686,[1]สูตร2!H1674*(100%-AZ1686)))))</f>
        <v>#REF!</v>
      </c>
      <c r="BF1686" s="31"/>
    </row>
    <row r="1687" spans="1:58" s="5" customFormat="1" ht="24" customHeight="1" x14ac:dyDescent="0.2">
      <c r="A1687" s="31"/>
      <c r="B1687" s="31" t="s">
        <v>65</v>
      </c>
      <c r="C1687" s="31">
        <v>27543</v>
      </c>
      <c r="D1687" s="31" t="s">
        <v>470</v>
      </c>
      <c r="E1687" s="31" t="s">
        <v>1263</v>
      </c>
      <c r="F1687" s="31"/>
      <c r="G1687" s="32" t="s">
        <v>1264</v>
      </c>
      <c r="H1687" s="31">
        <v>133</v>
      </c>
      <c r="I1687" s="31">
        <v>-1508</v>
      </c>
      <c r="J1687" s="31" t="s">
        <v>486</v>
      </c>
      <c r="K1687" s="31">
        <v>7</v>
      </c>
      <c r="L1687" s="31">
        <v>2</v>
      </c>
      <c r="M1687" s="31">
        <v>72</v>
      </c>
      <c r="N1687" s="33">
        <v>3072</v>
      </c>
      <c r="O1687" s="33"/>
      <c r="P1687" s="33"/>
      <c r="Q1687" s="33"/>
      <c r="R1687" s="33"/>
      <c r="S1687" s="34" t="str">
        <f t="shared" si="364"/>
        <v>1</v>
      </c>
      <c r="T1687" s="35">
        <f t="shared" si="365"/>
        <v>3072</v>
      </c>
      <c r="U1687" s="36">
        <f>INDEX([1]ราคาที่ดิน!$B:$G,MATCH($C1687,[1]ราคาที่ดิน!$A:$A,0),MATCH($B1687,[1]ราคาที่ดิน!$B$1:$G$1,0))</f>
        <v>200</v>
      </c>
      <c r="V1687" s="37">
        <f t="shared" si="374"/>
        <v>614400</v>
      </c>
      <c r="W1687" s="31"/>
      <c r="X1687" s="31"/>
      <c r="Y1687" s="31"/>
      <c r="Z1687" s="31"/>
      <c r="AA1687" s="31"/>
      <c r="AB1687" s="32"/>
      <c r="AC1687" s="38"/>
      <c r="AD1687" s="39"/>
      <c r="AE1687" s="39"/>
      <c r="AF1687" s="40" t="str">
        <f t="shared" si="366"/>
        <v/>
      </c>
      <c r="AG1687" s="41" t="str">
        <f t="shared" si="367"/>
        <v/>
      </c>
      <c r="AH1687" s="42"/>
      <c r="AI1687" s="42"/>
      <c r="AJ1687" s="42"/>
      <c r="AK1687" s="42"/>
      <c r="AL1687" s="31"/>
      <c r="AM1687" s="43" t="str">
        <f t="shared" si="368"/>
        <v>100</v>
      </c>
      <c r="AN1687" s="44">
        <f>INDEX([1]ราคาสิ่งปลูกสร้าง!$D$6:$CC$47,MATCH($AD1687,[1]ราคาสิ่งปลูกสร้าง!$B$6:$B$45,0),MATCH($C$7,[1]ราคาสิ่งปลูกสร้าง!$D$5:$CC$5,0))</f>
        <v>0</v>
      </c>
      <c r="AO1687" s="44">
        <f t="shared" si="369"/>
        <v>0</v>
      </c>
      <c r="AP1687" s="45">
        <f t="shared" si="370"/>
        <v>0</v>
      </c>
      <c r="AQ1687" s="40">
        <f>IF(AP1687=0,0,INDEX([1]ค่าเสื่อมสิ่งปลูกสร้าง!$A$5:$D$105,MATCH($AP1687,[1]ค่าเสื่อมสิ่งปลูกสร้าง!$A$5:$A$105,0),MATCH(AE1687,[1]ค่าเสื่อมสิ่งปลูกสร้าง!$A$3:$D$3)))</f>
        <v>0</v>
      </c>
      <c r="AR1687" s="44">
        <f t="shared" si="375"/>
        <v>0</v>
      </c>
      <c r="AS1687" s="44">
        <f t="shared" si="376"/>
        <v>614400</v>
      </c>
      <c r="AT1687" s="44">
        <f t="shared" si="377"/>
        <v>614400</v>
      </c>
      <c r="AU1687" s="46">
        <v>0</v>
      </c>
      <c r="AV1687" s="44">
        <f t="shared" si="371"/>
        <v>614400</v>
      </c>
      <c r="AW1687" s="47" t="str">
        <f t="shared" si="372"/>
        <v>0.01</v>
      </c>
      <c r="AX1687" s="48"/>
      <c r="AY1687" s="48"/>
      <c r="AZ1687" s="49">
        <v>0</v>
      </c>
      <c r="BA1687" s="48"/>
      <c r="BB1687" s="48"/>
      <c r="BC1687" s="44">
        <f t="shared" si="373"/>
        <v>0</v>
      </c>
      <c r="BD1687" s="50">
        <v>1</v>
      </c>
      <c r="BE1687" s="51" t="e">
        <f>IF(AX1687=1,0,IF(AY1687=1,0,IF(BC1687&gt;#REF!,#REF!,IF(OR(AZ1687&gt;0,BD1687&gt;=0),BC1687+([1]สูตร2!H1675*(100%-AZ1687)-BC1687)*BD1687,[1]สูตร2!H1675*(100%-AZ1687)))))</f>
        <v>#REF!</v>
      </c>
      <c r="BF1687" s="31"/>
    </row>
    <row r="1688" spans="1:58" s="5" customFormat="1" ht="24" customHeight="1" x14ac:dyDescent="0.2">
      <c r="A1688" s="31"/>
      <c r="B1688" s="31" t="s">
        <v>65</v>
      </c>
      <c r="C1688" s="31">
        <v>6</v>
      </c>
      <c r="D1688" s="31" t="s">
        <v>470</v>
      </c>
      <c r="E1688" s="31" t="s">
        <v>1263</v>
      </c>
      <c r="F1688" s="31"/>
      <c r="G1688" s="32" t="s">
        <v>1265</v>
      </c>
      <c r="H1688" s="31" t="s">
        <v>104</v>
      </c>
      <c r="I1688" s="31" t="s">
        <v>104</v>
      </c>
      <c r="J1688" s="31" t="s">
        <v>486</v>
      </c>
      <c r="K1688" s="31">
        <v>0</v>
      </c>
      <c r="L1688" s="31">
        <v>0</v>
      </c>
      <c r="M1688" s="31">
        <v>45</v>
      </c>
      <c r="N1688" s="33"/>
      <c r="O1688" s="33">
        <v>45</v>
      </c>
      <c r="P1688" s="33"/>
      <c r="Q1688" s="33"/>
      <c r="R1688" s="33"/>
      <c r="S1688" s="34" t="str">
        <f t="shared" si="364"/>
        <v>2</v>
      </c>
      <c r="T1688" s="35">
        <f t="shared" si="365"/>
        <v>45</v>
      </c>
      <c r="U1688" s="36">
        <f>INDEX([1]ราคาที่ดิน!$B:$G,MATCH($C1688,[1]ราคาที่ดิน!$A:$A,0),MATCH($B1688,[1]ราคาที่ดิน!$B$1:$G$1,0))</f>
        <v>150</v>
      </c>
      <c r="V1688" s="37">
        <f t="shared" si="374"/>
        <v>6750</v>
      </c>
      <c r="W1688" s="31">
        <v>1</v>
      </c>
      <c r="X1688" s="31" t="s">
        <v>1265</v>
      </c>
      <c r="Y1688" s="31" t="s">
        <v>83</v>
      </c>
      <c r="Z1688" s="31" t="s">
        <v>1263</v>
      </c>
      <c r="AA1688" s="31"/>
      <c r="AB1688" s="32" t="s">
        <v>1265</v>
      </c>
      <c r="AC1688" s="38"/>
      <c r="AD1688" s="39" t="s">
        <v>73</v>
      </c>
      <c r="AE1688" s="39" t="s">
        <v>74</v>
      </c>
      <c r="AF1688" s="40" t="str">
        <f t="shared" si="366"/>
        <v>2</v>
      </c>
      <c r="AG1688" s="41">
        <f t="shared" si="367"/>
        <v>126</v>
      </c>
      <c r="AH1688" s="42"/>
      <c r="AI1688" s="42">
        <v>126</v>
      </c>
      <c r="AJ1688" s="42"/>
      <c r="AK1688" s="42"/>
      <c r="AL1688" s="31">
        <v>30</v>
      </c>
      <c r="AM1688" s="43" t="str">
        <f t="shared" si="368"/>
        <v>100</v>
      </c>
      <c r="AN1688" s="44">
        <f>INDEX([1]ราคาสิ่งปลูกสร้าง!$D$6:$CC$47,MATCH($AD1688,[1]ราคาสิ่งปลูกสร้าง!$B$6:$B$45,0),MATCH($C$7,[1]ราคาสิ่งปลูกสร้าง!$D$5:$CC$5,0))</f>
        <v>6500</v>
      </c>
      <c r="AO1688" s="44">
        <f t="shared" si="369"/>
        <v>819000</v>
      </c>
      <c r="AP1688" s="45">
        <f t="shared" si="370"/>
        <v>30</v>
      </c>
      <c r="AQ1688" s="40">
        <f>IF(AP1688=0,0,INDEX([1]ค่าเสื่อมสิ่งปลูกสร้าง!$A$5:$D$105,MATCH($AP1688,[1]ค่าเสื่อมสิ่งปลูกสร้าง!$A$5:$A$105,0),MATCH(AE1688,[1]ค่าเสื่อมสิ่งปลูกสร้าง!$A$3:$D$3)))</f>
        <v>50</v>
      </c>
      <c r="AR1688" s="44">
        <f t="shared" si="375"/>
        <v>409500</v>
      </c>
      <c r="AS1688" s="44">
        <f t="shared" si="376"/>
        <v>416250</v>
      </c>
      <c r="AT1688" s="44">
        <f t="shared" si="377"/>
        <v>416250</v>
      </c>
      <c r="AU1688" s="46">
        <v>0</v>
      </c>
      <c r="AV1688" s="44">
        <f t="shared" si="371"/>
        <v>416250</v>
      </c>
      <c r="AW1688" s="47" t="str">
        <f t="shared" si="372"/>
        <v>0.02</v>
      </c>
      <c r="AX1688" s="48"/>
      <c r="AY1688" s="48"/>
      <c r="AZ1688" s="49">
        <v>0</v>
      </c>
      <c r="BA1688" s="48"/>
      <c r="BB1688" s="48"/>
      <c r="BC1688" s="44">
        <f t="shared" si="373"/>
        <v>0</v>
      </c>
      <c r="BD1688" s="50">
        <v>1</v>
      </c>
      <c r="BE1688" s="51" t="e">
        <f>IF(AX1688=1,0,IF(AY1688=1,0,IF(BC1688&gt;#REF!,#REF!,IF(OR(AZ1688&gt;0,BD1688&gt;=0),BC1688+([1]สูตร2!H1676*(100%-AZ1688)-BC1688)*BD1688,[1]สูตร2!H1676*(100%-AZ1688)))))</f>
        <v>#REF!</v>
      </c>
      <c r="BF1688" s="31"/>
    </row>
    <row r="1689" spans="1:58" s="5" customFormat="1" ht="24" customHeight="1" x14ac:dyDescent="0.2">
      <c r="A1689" s="31"/>
      <c r="B1689" s="31" t="s">
        <v>65</v>
      </c>
      <c r="C1689" s="31">
        <v>6</v>
      </c>
      <c r="D1689" s="31" t="s">
        <v>470</v>
      </c>
      <c r="E1689" s="31" t="s">
        <v>1263</v>
      </c>
      <c r="F1689" s="31"/>
      <c r="G1689" s="32" t="s">
        <v>1266</v>
      </c>
      <c r="H1689" s="31" t="s">
        <v>104</v>
      </c>
      <c r="I1689" s="31" t="s">
        <v>104</v>
      </c>
      <c r="J1689" s="31" t="s">
        <v>486</v>
      </c>
      <c r="K1689" s="31">
        <v>0</v>
      </c>
      <c r="L1689" s="31">
        <v>0</v>
      </c>
      <c r="M1689" s="31">
        <v>15</v>
      </c>
      <c r="N1689" s="33"/>
      <c r="O1689" s="33">
        <v>15</v>
      </c>
      <c r="P1689" s="33"/>
      <c r="Q1689" s="33"/>
      <c r="R1689" s="33"/>
      <c r="S1689" s="34" t="str">
        <f t="shared" si="364"/>
        <v>2</v>
      </c>
      <c r="T1689" s="35">
        <f t="shared" si="365"/>
        <v>15</v>
      </c>
      <c r="U1689" s="36">
        <f>INDEX([1]ราคาที่ดิน!$B:$G,MATCH($C1689,[1]ราคาที่ดิน!$A:$A,0),MATCH($B1689,[1]ราคาที่ดิน!$B$1:$G$1,0))</f>
        <v>150</v>
      </c>
      <c r="V1689" s="37">
        <f t="shared" si="374"/>
        <v>2250</v>
      </c>
      <c r="W1689" s="31">
        <v>2</v>
      </c>
      <c r="X1689" s="31" t="s">
        <v>1266</v>
      </c>
      <c r="Y1689" s="31" t="s">
        <v>83</v>
      </c>
      <c r="Z1689" s="31" t="s">
        <v>1263</v>
      </c>
      <c r="AA1689" s="31"/>
      <c r="AB1689" s="32" t="s">
        <v>1266</v>
      </c>
      <c r="AC1689" s="38"/>
      <c r="AD1689" s="39" t="s">
        <v>75</v>
      </c>
      <c r="AE1689" s="39" t="s">
        <v>76</v>
      </c>
      <c r="AF1689" s="40" t="str">
        <f t="shared" si="366"/>
        <v>1</v>
      </c>
      <c r="AG1689" s="41">
        <f t="shared" si="367"/>
        <v>15.54</v>
      </c>
      <c r="AH1689" s="42">
        <v>15.54</v>
      </c>
      <c r="AI1689" s="42"/>
      <c r="AJ1689" s="42"/>
      <c r="AK1689" s="42"/>
      <c r="AL1689" s="31">
        <v>30</v>
      </c>
      <c r="AM1689" s="43" t="str">
        <f t="shared" si="368"/>
        <v>100</v>
      </c>
      <c r="AN1689" s="44">
        <f>INDEX([1]ราคาสิ่งปลูกสร้าง!$D$6:$CC$47,MATCH($AD1689,[1]ราคาสิ่งปลูกสร้าง!$B$6:$B$45,0),MATCH($C$7,[1]ราคาสิ่งปลูกสร้าง!$D$5:$CC$5,0))</f>
        <v>5400</v>
      </c>
      <c r="AO1689" s="44">
        <f t="shared" si="369"/>
        <v>83916</v>
      </c>
      <c r="AP1689" s="45">
        <f t="shared" si="370"/>
        <v>30</v>
      </c>
      <c r="AQ1689" s="40">
        <f>IF(AP1689=0,0,INDEX([1]ค่าเสื่อมสิ่งปลูกสร้าง!$A$5:$D$105,MATCH($AP1689,[1]ค่าเสื่อมสิ่งปลูกสร้าง!$A$5:$A$105,0),MATCH(AE1689,[1]ค่าเสื่อมสิ่งปลูกสร้าง!$A$3:$D$3)))</f>
        <v>93</v>
      </c>
      <c r="AR1689" s="44">
        <f t="shared" si="375"/>
        <v>5874.1200000000008</v>
      </c>
      <c r="AS1689" s="44">
        <f t="shared" si="376"/>
        <v>8124.1200000000008</v>
      </c>
      <c r="AT1689" s="44">
        <f t="shared" si="377"/>
        <v>8124.1200000000008</v>
      </c>
      <c r="AU1689" s="46">
        <v>0</v>
      </c>
      <c r="AV1689" s="44">
        <f t="shared" si="371"/>
        <v>8124.1200000000008</v>
      </c>
      <c r="AW1689" s="47" t="str">
        <f t="shared" si="372"/>
        <v>0.01</v>
      </c>
      <c r="AX1689" s="48"/>
      <c r="AY1689" s="48"/>
      <c r="AZ1689" s="49">
        <v>0</v>
      </c>
      <c r="BA1689" s="48"/>
      <c r="BB1689" s="48"/>
      <c r="BC1689" s="44">
        <f t="shared" si="373"/>
        <v>0</v>
      </c>
      <c r="BD1689" s="50">
        <v>1</v>
      </c>
      <c r="BE1689" s="51" t="e">
        <f>IF(AX1689=1,0,IF(AY1689=1,0,IF(BC1689&gt;#REF!,#REF!,IF(OR(AZ1689&gt;0,BD1689&gt;=0),BC1689+([1]สูตร2!H1677*(100%-AZ1689)-BC1689)*BD1689,[1]สูตร2!H1677*(100%-AZ1689)))))</f>
        <v>#REF!</v>
      </c>
      <c r="BF1689" s="31"/>
    </row>
    <row r="1690" spans="1:58" s="5" customFormat="1" ht="24" customHeight="1" x14ac:dyDescent="0.2">
      <c r="A1690" s="31">
        <v>550</v>
      </c>
      <c r="B1690" s="31" t="s">
        <v>65</v>
      </c>
      <c r="C1690" s="31">
        <v>5988</v>
      </c>
      <c r="D1690" s="31" t="s">
        <v>66</v>
      </c>
      <c r="E1690" s="31" t="s">
        <v>1267</v>
      </c>
      <c r="F1690" s="31"/>
      <c r="G1690" s="32" t="s">
        <v>1268</v>
      </c>
      <c r="H1690" s="31">
        <v>134</v>
      </c>
      <c r="I1690" s="31">
        <v>-1509</v>
      </c>
      <c r="J1690" s="31" t="s">
        <v>486</v>
      </c>
      <c r="K1690" s="31">
        <v>7</v>
      </c>
      <c r="L1690" s="31">
        <v>3</v>
      </c>
      <c r="M1690" s="31">
        <v>54</v>
      </c>
      <c r="N1690" s="33">
        <v>3154</v>
      </c>
      <c r="O1690" s="33"/>
      <c r="P1690" s="33"/>
      <c r="Q1690" s="33"/>
      <c r="R1690" s="33"/>
      <c r="S1690" s="34" t="str">
        <f t="shared" si="364"/>
        <v>1</v>
      </c>
      <c r="T1690" s="35">
        <f t="shared" si="365"/>
        <v>3154</v>
      </c>
      <c r="U1690" s="36">
        <f>INDEX([1]ราคาที่ดิน!$B:$G,MATCH($C1690,[1]ราคาที่ดิน!$A:$A,0),MATCH($B1690,[1]ราคาที่ดิน!$B$1:$G$1,0))</f>
        <v>100</v>
      </c>
      <c r="V1690" s="37">
        <f t="shared" si="374"/>
        <v>315400</v>
      </c>
      <c r="W1690" s="31"/>
      <c r="X1690" s="31"/>
      <c r="Y1690" s="31"/>
      <c r="Z1690" s="31"/>
      <c r="AA1690" s="31"/>
      <c r="AB1690" s="32"/>
      <c r="AC1690" s="38"/>
      <c r="AD1690" s="39"/>
      <c r="AE1690" s="39"/>
      <c r="AF1690" s="40" t="str">
        <f t="shared" si="366"/>
        <v/>
      </c>
      <c r="AG1690" s="41" t="str">
        <f t="shared" si="367"/>
        <v/>
      </c>
      <c r="AH1690" s="42"/>
      <c r="AI1690" s="42"/>
      <c r="AJ1690" s="42"/>
      <c r="AK1690" s="42"/>
      <c r="AL1690" s="31"/>
      <c r="AM1690" s="43" t="str">
        <f t="shared" si="368"/>
        <v>100</v>
      </c>
      <c r="AN1690" s="44">
        <f>INDEX([1]ราคาสิ่งปลูกสร้าง!$D$6:$CC$47,MATCH($AD1690,[1]ราคาสิ่งปลูกสร้าง!$B$6:$B$45,0),MATCH($C$7,[1]ราคาสิ่งปลูกสร้าง!$D$5:$CC$5,0))</f>
        <v>0</v>
      </c>
      <c r="AO1690" s="44">
        <f t="shared" si="369"/>
        <v>0</v>
      </c>
      <c r="AP1690" s="45">
        <f t="shared" si="370"/>
        <v>0</v>
      </c>
      <c r="AQ1690" s="40">
        <f>IF(AP1690=0,0,INDEX([1]ค่าเสื่อมสิ่งปลูกสร้าง!$A$5:$D$105,MATCH($AP1690,[1]ค่าเสื่อมสิ่งปลูกสร้าง!$A$5:$A$105,0),MATCH(AE1690,[1]ค่าเสื่อมสิ่งปลูกสร้าง!$A$3:$D$3)))</f>
        <v>0</v>
      </c>
      <c r="AR1690" s="44">
        <f t="shared" si="375"/>
        <v>0</v>
      </c>
      <c r="AS1690" s="44">
        <f t="shared" si="376"/>
        <v>315400</v>
      </c>
      <c r="AT1690" s="44">
        <f t="shared" si="377"/>
        <v>315400</v>
      </c>
      <c r="AU1690" s="46">
        <v>0</v>
      </c>
      <c r="AV1690" s="44">
        <f t="shared" si="371"/>
        <v>315400</v>
      </c>
      <c r="AW1690" s="47" t="str">
        <f t="shared" si="372"/>
        <v>0.01</v>
      </c>
      <c r="AX1690" s="48"/>
      <c r="AY1690" s="48"/>
      <c r="AZ1690" s="49">
        <v>0</v>
      </c>
      <c r="BA1690" s="48"/>
      <c r="BB1690" s="48"/>
      <c r="BC1690" s="44">
        <f t="shared" si="373"/>
        <v>0</v>
      </c>
      <c r="BD1690" s="50">
        <v>1</v>
      </c>
      <c r="BE1690" s="51" t="e">
        <f>IF(AX1690=1,0,IF(AY1690=1,0,IF(BC1690&gt;#REF!,#REF!,IF(OR(AZ1690&gt;0,BD1690&gt;=0),BC1690+([1]สูตร2!H1678*(100%-AZ1690)-BC1690)*BD1690,[1]สูตร2!H1678*(100%-AZ1690)))))</f>
        <v>#REF!</v>
      </c>
      <c r="BF1690" s="31"/>
    </row>
    <row r="1691" spans="1:58" s="5" customFormat="1" ht="24" customHeight="1" x14ac:dyDescent="0.2">
      <c r="A1691" s="31"/>
      <c r="B1691" s="31" t="s">
        <v>65</v>
      </c>
      <c r="C1691" s="31">
        <v>3154</v>
      </c>
      <c r="D1691" s="31" t="s">
        <v>66</v>
      </c>
      <c r="E1691" s="31" t="s">
        <v>1267</v>
      </c>
      <c r="F1691" s="31"/>
      <c r="G1691" s="32" t="s">
        <v>1268</v>
      </c>
      <c r="H1691" s="31">
        <v>325</v>
      </c>
      <c r="I1691" s="31">
        <v>2955</v>
      </c>
      <c r="J1691" s="31" t="s">
        <v>486</v>
      </c>
      <c r="K1691" s="31">
        <v>0</v>
      </c>
      <c r="L1691" s="31">
        <v>3</v>
      </c>
      <c r="M1691" s="31">
        <v>0</v>
      </c>
      <c r="N1691" s="33">
        <v>300</v>
      </c>
      <c r="O1691" s="33"/>
      <c r="P1691" s="33"/>
      <c r="Q1691" s="33"/>
      <c r="R1691" s="33"/>
      <c r="S1691" s="34" t="str">
        <f t="shared" si="364"/>
        <v>1</v>
      </c>
      <c r="T1691" s="35">
        <f t="shared" si="365"/>
        <v>300</v>
      </c>
      <c r="U1691" s="36">
        <f>INDEX([1]ราคาที่ดิน!$B:$G,MATCH($C1691,[1]ราคาที่ดิน!$A:$A,0),MATCH($B1691,[1]ราคาที่ดิน!$B$1:$G$1,0))</f>
        <v>200</v>
      </c>
      <c r="V1691" s="37">
        <f t="shared" si="374"/>
        <v>60000</v>
      </c>
      <c r="W1691" s="31"/>
      <c r="X1691" s="31"/>
      <c r="Y1691" s="31"/>
      <c r="Z1691" s="31"/>
      <c r="AA1691" s="31"/>
      <c r="AB1691" s="32"/>
      <c r="AC1691" s="38"/>
      <c r="AD1691" s="39"/>
      <c r="AE1691" s="39"/>
      <c r="AF1691" s="40" t="str">
        <f t="shared" si="366"/>
        <v/>
      </c>
      <c r="AG1691" s="41" t="str">
        <f t="shared" si="367"/>
        <v/>
      </c>
      <c r="AH1691" s="42"/>
      <c r="AI1691" s="42"/>
      <c r="AJ1691" s="42"/>
      <c r="AK1691" s="42"/>
      <c r="AL1691" s="31"/>
      <c r="AM1691" s="43" t="str">
        <f t="shared" si="368"/>
        <v>100</v>
      </c>
      <c r="AN1691" s="44">
        <f>INDEX([1]ราคาสิ่งปลูกสร้าง!$D$6:$CC$47,MATCH($AD1691,[1]ราคาสิ่งปลูกสร้าง!$B$6:$B$45,0),MATCH($C$7,[1]ราคาสิ่งปลูกสร้าง!$D$5:$CC$5,0))</f>
        <v>0</v>
      </c>
      <c r="AO1691" s="44">
        <f t="shared" si="369"/>
        <v>0</v>
      </c>
      <c r="AP1691" s="45">
        <f t="shared" si="370"/>
        <v>0</v>
      </c>
      <c r="AQ1691" s="40">
        <f>IF(AP1691=0,0,INDEX([1]ค่าเสื่อมสิ่งปลูกสร้าง!$A$5:$D$105,MATCH($AP1691,[1]ค่าเสื่อมสิ่งปลูกสร้าง!$A$5:$A$105,0),MATCH(AE1691,[1]ค่าเสื่อมสิ่งปลูกสร้าง!$A$3:$D$3)))</f>
        <v>0</v>
      </c>
      <c r="AR1691" s="44">
        <f t="shared" si="375"/>
        <v>0</v>
      </c>
      <c r="AS1691" s="44">
        <f t="shared" si="376"/>
        <v>60000</v>
      </c>
      <c r="AT1691" s="44">
        <f t="shared" si="377"/>
        <v>60000</v>
      </c>
      <c r="AU1691" s="46">
        <v>0</v>
      </c>
      <c r="AV1691" s="44">
        <f t="shared" si="371"/>
        <v>60000</v>
      </c>
      <c r="AW1691" s="47" t="str">
        <f t="shared" si="372"/>
        <v>0.01</v>
      </c>
      <c r="AX1691" s="48"/>
      <c r="AY1691" s="48"/>
      <c r="AZ1691" s="49">
        <v>0</v>
      </c>
      <c r="BA1691" s="48"/>
      <c r="BB1691" s="48"/>
      <c r="BC1691" s="44">
        <f t="shared" si="373"/>
        <v>0</v>
      </c>
      <c r="BD1691" s="50">
        <v>1</v>
      </c>
      <c r="BE1691" s="51" t="e">
        <f>IF(AX1691=1,0,IF(AY1691=1,0,IF(BC1691&gt;#REF!,#REF!,IF(OR(AZ1691&gt;0,BD1691&gt;=0),BC1691+([1]สูตร2!H1679*(100%-AZ1691)-BC1691)*BD1691,[1]สูตร2!H1679*(100%-AZ1691)))))</f>
        <v>#REF!</v>
      </c>
      <c r="BF1691" s="31"/>
    </row>
    <row r="1692" spans="1:58" s="5" customFormat="1" ht="24" customHeight="1" x14ac:dyDescent="0.2">
      <c r="A1692" s="31"/>
      <c r="B1692" s="31" t="s">
        <v>65</v>
      </c>
      <c r="C1692" s="31">
        <v>6</v>
      </c>
      <c r="D1692" s="31" t="s">
        <v>66</v>
      </c>
      <c r="E1692" s="31" t="s">
        <v>1267</v>
      </c>
      <c r="F1692" s="31"/>
      <c r="G1692" s="32" t="s">
        <v>1268</v>
      </c>
      <c r="H1692" s="31" t="s">
        <v>104</v>
      </c>
      <c r="I1692" s="31" t="s">
        <v>104</v>
      </c>
      <c r="J1692" s="31" t="s">
        <v>486</v>
      </c>
      <c r="K1692" s="31">
        <v>0</v>
      </c>
      <c r="L1692" s="31">
        <v>1</v>
      </c>
      <c r="M1692" s="31">
        <v>0</v>
      </c>
      <c r="N1692" s="33"/>
      <c r="O1692" s="33">
        <v>100</v>
      </c>
      <c r="P1692" s="33"/>
      <c r="Q1692" s="33"/>
      <c r="R1692" s="33"/>
      <c r="S1692" s="34" t="str">
        <f t="shared" si="364"/>
        <v>2</v>
      </c>
      <c r="T1692" s="35">
        <f t="shared" si="365"/>
        <v>100</v>
      </c>
      <c r="U1692" s="36">
        <f>INDEX([1]ราคาที่ดิน!$B:$G,MATCH($C1692,[1]ราคาที่ดิน!$A:$A,0),MATCH($B1692,[1]ราคาที่ดิน!$B$1:$G$1,0))</f>
        <v>150</v>
      </c>
      <c r="V1692" s="37">
        <f t="shared" si="374"/>
        <v>15000</v>
      </c>
      <c r="W1692" s="31">
        <v>1</v>
      </c>
      <c r="X1692" s="31" t="s">
        <v>1268</v>
      </c>
      <c r="Y1692" s="31" t="s">
        <v>66</v>
      </c>
      <c r="Z1692" s="31" t="s">
        <v>1267</v>
      </c>
      <c r="AA1692" s="31"/>
      <c r="AB1692" s="32" t="s">
        <v>1268</v>
      </c>
      <c r="AC1692" s="38"/>
      <c r="AD1692" s="39" t="s">
        <v>73</v>
      </c>
      <c r="AE1692" s="39" t="s">
        <v>74</v>
      </c>
      <c r="AF1692" s="40" t="str">
        <f t="shared" si="366"/>
        <v>2</v>
      </c>
      <c r="AG1692" s="41">
        <f t="shared" si="367"/>
        <v>102</v>
      </c>
      <c r="AH1692" s="42"/>
      <c r="AI1692" s="42">
        <v>102</v>
      </c>
      <c r="AJ1692" s="42"/>
      <c r="AK1692" s="42"/>
      <c r="AL1692" s="31">
        <v>35</v>
      </c>
      <c r="AM1692" s="43" t="str">
        <f t="shared" si="368"/>
        <v>100</v>
      </c>
      <c r="AN1692" s="44">
        <f>INDEX([1]ราคาสิ่งปลูกสร้าง!$D$6:$CC$47,MATCH($AD1692,[1]ราคาสิ่งปลูกสร้าง!$B$6:$B$45,0),MATCH($C$7,[1]ราคาสิ่งปลูกสร้าง!$D$5:$CC$5,0))</f>
        <v>6500</v>
      </c>
      <c r="AO1692" s="44">
        <f t="shared" si="369"/>
        <v>663000</v>
      </c>
      <c r="AP1692" s="45">
        <f t="shared" si="370"/>
        <v>35</v>
      </c>
      <c r="AQ1692" s="40">
        <f>IF(AP1692=0,0,INDEX([1]ค่าเสื่อมสิ่งปลูกสร้าง!$A$5:$D$105,MATCH($AP1692,[1]ค่าเสื่อมสิ่งปลูกสร้าง!$A$5:$A$105,0),MATCH(AE1692,[1]ค่าเสื่อมสิ่งปลูกสร้าง!$A$3:$D$3)))</f>
        <v>60</v>
      </c>
      <c r="AR1692" s="44">
        <f t="shared" si="375"/>
        <v>265200</v>
      </c>
      <c r="AS1692" s="44">
        <f t="shared" si="376"/>
        <v>280200</v>
      </c>
      <c r="AT1692" s="44">
        <f t="shared" si="377"/>
        <v>280200</v>
      </c>
      <c r="AU1692" s="46">
        <v>0</v>
      </c>
      <c r="AV1692" s="44">
        <f t="shared" si="371"/>
        <v>280200</v>
      </c>
      <c r="AW1692" s="47" t="str">
        <f t="shared" si="372"/>
        <v>0.02</v>
      </c>
      <c r="AX1692" s="48"/>
      <c r="AY1692" s="48"/>
      <c r="AZ1692" s="49">
        <v>0</v>
      </c>
      <c r="BA1692" s="48"/>
      <c r="BB1692" s="48"/>
      <c r="BC1692" s="44">
        <f t="shared" si="373"/>
        <v>0</v>
      </c>
      <c r="BD1692" s="50">
        <v>1</v>
      </c>
      <c r="BE1692" s="51" t="e">
        <f>IF(AX1692=1,0,IF(AY1692=1,0,IF(BC1692&gt;#REF!,#REF!,IF(OR(AZ1692&gt;0,BD1692&gt;=0),BC1692+([1]สูตร2!H1680*(100%-AZ1692)-BC1692)*BD1692,[1]สูตร2!H1680*(100%-AZ1692)))))</f>
        <v>#REF!</v>
      </c>
      <c r="BF1692" s="31"/>
    </row>
    <row r="1693" spans="1:58" s="5" customFormat="1" ht="24" customHeight="1" x14ac:dyDescent="0.2">
      <c r="A1693" s="31"/>
      <c r="B1693" s="31" t="s">
        <v>65</v>
      </c>
      <c r="C1693" s="31">
        <v>6</v>
      </c>
      <c r="D1693" s="31" t="s">
        <v>66</v>
      </c>
      <c r="E1693" s="31" t="s">
        <v>1267</v>
      </c>
      <c r="F1693" s="31"/>
      <c r="G1693" s="32" t="s">
        <v>1268</v>
      </c>
      <c r="H1693" s="31" t="s">
        <v>104</v>
      </c>
      <c r="I1693" s="31" t="s">
        <v>104</v>
      </c>
      <c r="J1693" s="31" t="s">
        <v>486</v>
      </c>
      <c r="K1693" s="31">
        <v>0</v>
      </c>
      <c r="L1693" s="31">
        <v>0</v>
      </c>
      <c r="M1693" s="31">
        <v>50</v>
      </c>
      <c r="N1693" s="33"/>
      <c r="O1693" s="33">
        <v>50</v>
      </c>
      <c r="P1693" s="33"/>
      <c r="Q1693" s="33"/>
      <c r="R1693" s="33"/>
      <c r="S1693" s="34" t="str">
        <f t="shared" si="364"/>
        <v>2</v>
      </c>
      <c r="T1693" s="35">
        <f t="shared" si="365"/>
        <v>50</v>
      </c>
      <c r="U1693" s="36">
        <f>INDEX([1]ราคาที่ดิน!$B:$G,MATCH($C1693,[1]ราคาที่ดิน!$A:$A,0),MATCH($B1693,[1]ราคาที่ดิน!$B$1:$G$1,0))</f>
        <v>150</v>
      </c>
      <c r="V1693" s="37">
        <f t="shared" si="374"/>
        <v>7500</v>
      </c>
      <c r="W1693" s="31">
        <v>2</v>
      </c>
      <c r="X1693" s="31" t="s">
        <v>1268</v>
      </c>
      <c r="Y1693" s="31" t="s">
        <v>66</v>
      </c>
      <c r="Z1693" s="31" t="s">
        <v>1267</v>
      </c>
      <c r="AA1693" s="31"/>
      <c r="AB1693" s="32" t="s">
        <v>1268</v>
      </c>
      <c r="AC1693" s="38"/>
      <c r="AD1693" s="39" t="s">
        <v>77</v>
      </c>
      <c r="AE1693" s="39" t="s">
        <v>76</v>
      </c>
      <c r="AF1693" s="40" t="str">
        <f t="shared" si="366"/>
        <v>1</v>
      </c>
      <c r="AG1693" s="41">
        <f t="shared" si="367"/>
        <v>6.5</v>
      </c>
      <c r="AH1693" s="42">
        <v>6.5</v>
      </c>
      <c r="AI1693" s="42"/>
      <c r="AJ1693" s="42"/>
      <c r="AK1693" s="42"/>
      <c r="AL1693" s="31">
        <v>2</v>
      </c>
      <c r="AM1693" s="43" t="str">
        <f t="shared" si="368"/>
        <v>100</v>
      </c>
      <c r="AN1693" s="44">
        <f>INDEX([1]ราคาสิ่งปลูกสร้าง!$D$6:$CC$47,MATCH($AD1693,[1]ราคาสิ่งปลูกสร้าง!$B$6:$B$45,0),MATCH($C$7,[1]ราคาสิ่งปลูกสร้าง!$D$5:$CC$5,0))</f>
        <v>2050</v>
      </c>
      <c r="AO1693" s="44">
        <f t="shared" si="369"/>
        <v>13325</v>
      </c>
      <c r="AP1693" s="45">
        <f t="shared" si="370"/>
        <v>2</v>
      </c>
      <c r="AQ1693" s="40">
        <f>IF(AP1693=0,0,INDEX([1]ค่าเสื่อมสิ่งปลูกสร้าง!$A$5:$D$105,MATCH($AP1693,[1]ค่าเสื่อมสิ่งปลูกสร้าง!$A$5:$A$105,0),MATCH(AE1693,[1]ค่าเสื่อมสิ่งปลูกสร้าง!$A$3:$D$3)))</f>
        <v>6</v>
      </c>
      <c r="AR1693" s="44">
        <f t="shared" si="375"/>
        <v>12525.5</v>
      </c>
      <c r="AS1693" s="44">
        <f t="shared" si="376"/>
        <v>20025.5</v>
      </c>
      <c r="AT1693" s="44">
        <f t="shared" si="377"/>
        <v>20025.5</v>
      </c>
      <c r="AU1693" s="46">
        <v>0</v>
      </c>
      <c r="AV1693" s="44">
        <f t="shared" si="371"/>
        <v>20025.5</v>
      </c>
      <c r="AW1693" s="47" t="str">
        <f t="shared" si="372"/>
        <v>0.01</v>
      </c>
      <c r="AX1693" s="48"/>
      <c r="AY1693" s="48"/>
      <c r="AZ1693" s="49">
        <v>0</v>
      </c>
      <c r="BA1693" s="48"/>
      <c r="BB1693" s="48"/>
      <c r="BC1693" s="44">
        <f t="shared" si="373"/>
        <v>0</v>
      </c>
      <c r="BD1693" s="50">
        <v>1</v>
      </c>
      <c r="BE1693" s="51" t="e">
        <f>IF(AX1693=1,0,IF(AY1693=1,0,IF(BC1693&gt;#REF!,#REF!,IF(OR(AZ1693&gt;0,BD1693&gt;=0),BC1693+([1]สูตร2!H1681*(100%-AZ1693)-BC1693)*BD1693,[1]สูตร2!H1681*(100%-AZ1693)))))</f>
        <v>#REF!</v>
      </c>
      <c r="BF1693" s="31"/>
    </row>
    <row r="1694" spans="1:58" s="5" customFormat="1" ht="24" customHeight="1" x14ac:dyDescent="0.2">
      <c r="A1694" s="31"/>
      <c r="B1694" s="31" t="s">
        <v>65</v>
      </c>
      <c r="C1694" s="31">
        <v>6</v>
      </c>
      <c r="D1694" s="31" t="s">
        <v>66</v>
      </c>
      <c r="E1694" s="31" t="s">
        <v>1267</v>
      </c>
      <c r="F1694" s="31"/>
      <c r="G1694" s="32" t="s">
        <v>1268</v>
      </c>
      <c r="H1694" s="31" t="s">
        <v>104</v>
      </c>
      <c r="I1694" s="31" t="s">
        <v>104</v>
      </c>
      <c r="J1694" s="31" t="s">
        <v>486</v>
      </c>
      <c r="K1694" s="31">
        <v>0</v>
      </c>
      <c r="L1694" s="31">
        <v>0</v>
      </c>
      <c r="M1694" s="31">
        <v>50</v>
      </c>
      <c r="N1694" s="33"/>
      <c r="O1694" s="33">
        <v>50</v>
      </c>
      <c r="P1694" s="33"/>
      <c r="Q1694" s="33"/>
      <c r="R1694" s="33"/>
      <c r="S1694" s="34" t="str">
        <f t="shared" si="364"/>
        <v>2</v>
      </c>
      <c r="T1694" s="35">
        <f t="shared" si="365"/>
        <v>50</v>
      </c>
      <c r="U1694" s="36">
        <f>INDEX([1]ราคาที่ดิน!$B:$G,MATCH($C1694,[1]ราคาที่ดิน!$A:$A,0),MATCH($B1694,[1]ราคาที่ดิน!$B$1:$G$1,0))</f>
        <v>150</v>
      </c>
      <c r="V1694" s="37">
        <f t="shared" si="374"/>
        <v>7500</v>
      </c>
      <c r="W1694" s="31">
        <v>3</v>
      </c>
      <c r="X1694" s="31" t="s">
        <v>1268</v>
      </c>
      <c r="Y1694" s="31" t="s">
        <v>66</v>
      </c>
      <c r="Z1694" s="31" t="s">
        <v>1267</v>
      </c>
      <c r="AA1694" s="31"/>
      <c r="AB1694" s="32" t="s">
        <v>1268</v>
      </c>
      <c r="AC1694" s="38"/>
      <c r="AD1694" s="39" t="s">
        <v>77</v>
      </c>
      <c r="AE1694" s="39" t="s">
        <v>76</v>
      </c>
      <c r="AF1694" s="40" t="str">
        <f t="shared" si="366"/>
        <v>1</v>
      </c>
      <c r="AG1694" s="41">
        <f t="shared" si="367"/>
        <v>7</v>
      </c>
      <c r="AH1694" s="42">
        <v>7</v>
      </c>
      <c r="AI1694" s="42"/>
      <c r="AJ1694" s="42"/>
      <c r="AK1694" s="42"/>
      <c r="AL1694" s="31">
        <v>2</v>
      </c>
      <c r="AM1694" s="43" t="str">
        <f t="shared" si="368"/>
        <v>100</v>
      </c>
      <c r="AN1694" s="44">
        <f>INDEX([1]ราคาสิ่งปลูกสร้าง!$D$6:$CC$47,MATCH($AD1694,[1]ราคาสิ่งปลูกสร้าง!$B$6:$B$45,0),MATCH($C$7,[1]ราคาสิ่งปลูกสร้าง!$D$5:$CC$5,0))</f>
        <v>2050</v>
      </c>
      <c r="AO1694" s="44">
        <f t="shared" si="369"/>
        <v>14350</v>
      </c>
      <c r="AP1694" s="45">
        <f t="shared" si="370"/>
        <v>2</v>
      </c>
      <c r="AQ1694" s="40">
        <f>IF(AP1694=0,0,INDEX([1]ค่าเสื่อมสิ่งปลูกสร้าง!$A$5:$D$105,MATCH($AP1694,[1]ค่าเสื่อมสิ่งปลูกสร้าง!$A$5:$A$105,0),MATCH(AE1694,[1]ค่าเสื่อมสิ่งปลูกสร้าง!$A$3:$D$3)))</f>
        <v>6</v>
      </c>
      <c r="AR1694" s="44">
        <f t="shared" si="375"/>
        <v>13489</v>
      </c>
      <c r="AS1694" s="44">
        <f t="shared" si="376"/>
        <v>20989</v>
      </c>
      <c r="AT1694" s="44">
        <f t="shared" si="377"/>
        <v>20989</v>
      </c>
      <c r="AU1694" s="46">
        <v>0</v>
      </c>
      <c r="AV1694" s="44">
        <f t="shared" si="371"/>
        <v>20989</v>
      </c>
      <c r="AW1694" s="47" t="str">
        <f t="shared" si="372"/>
        <v>0.01</v>
      </c>
      <c r="AX1694" s="48"/>
      <c r="AY1694" s="48"/>
      <c r="AZ1694" s="49">
        <v>0</v>
      </c>
      <c r="BA1694" s="48"/>
      <c r="BB1694" s="48"/>
      <c r="BC1694" s="44">
        <f t="shared" si="373"/>
        <v>0</v>
      </c>
      <c r="BD1694" s="50">
        <v>1</v>
      </c>
      <c r="BE1694" s="51" t="e">
        <f>IF(AX1694=1,0,IF(AY1694=1,0,IF(BC1694&gt;#REF!,#REF!,IF(OR(AZ1694&gt;0,BD1694&gt;=0),BC1694+([1]สูตร2!H1682*(100%-AZ1694)-BC1694)*BD1694,[1]สูตร2!H1682*(100%-AZ1694)))))</f>
        <v>#REF!</v>
      </c>
      <c r="BF1694" s="31"/>
    </row>
    <row r="1695" spans="1:58" s="5" customFormat="1" ht="24" customHeight="1" x14ac:dyDescent="0.2">
      <c r="A1695" s="31"/>
      <c r="B1695" s="31" t="s">
        <v>65</v>
      </c>
      <c r="C1695" s="31">
        <v>6</v>
      </c>
      <c r="D1695" s="31" t="s">
        <v>66</v>
      </c>
      <c r="E1695" s="31" t="s">
        <v>1267</v>
      </c>
      <c r="F1695" s="31"/>
      <c r="G1695" s="32" t="s">
        <v>1268</v>
      </c>
      <c r="H1695" s="31" t="s">
        <v>104</v>
      </c>
      <c r="I1695" s="31" t="s">
        <v>104</v>
      </c>
      <c r="J1695" s="31" t="s">
        <v>486</v>
      </c>
      <c r="K1695" s="31">
        <v>0</v>
      </c>
      <c r="L1695" s="31">
        <v>0</v>
      </c>
      <c r="M1695" s="31">
        <v>20</v>
      </c>
      <c r="N1695" s="33"/>
      <c r="O1695" s="33">
        <v>20</v>
      </c>
      <c r="P1695" s="33"/>
      <c r="Q1695" s="33"/>
      <c r="R1695" s="33"/>
      <c r="S1695" s="34" t="str">
        <f t="shared" si="364"/>
        <v>2</v>
      </c>
      <c r="T1695" s="35">
        <f t="shared" si="365"/>
        <v>20</v>
      </c>
      <c r="U1695" s="36">
        <f>INDEX([1]ราคาที่ดิน!$B:$G,MATCH($C1695,[1]ราคาที่ดิน!$A:$A,0),MATCH($B1695,[1]ราคาที่ดิน!$B$1:$G$1,0))</f>
        <v>150</v>
      </c>
      <c r="V1695" s="37">
        <f t="shared" si="374"/>
        <v>3000</v>
      </c>
      <c r="W1695" s="31"/>
      <c r="X1695" s="31"/>
      <c r="Y1695" s="31"/>
      <c r="Z1695" s="31"/>
      <c r="AA1695" s="31"/>
      <c r="AB1695" s="32"/>
      <c r="AC1695" s="38"/>
      <c r="AD1695" s="39"/>
      <c r="AE1695" s="39"/>
      <c r="AF1695" s="40" t="str">
        <f t="shared" si="366"/>
        <v/>
      </c>
      <c r="AG1695" s="41" t="str">
        <f t="shared" si="367"/>
        <v/>
      </c>
      <c r="AH1695" s="42"/>
      <c r="AI1695" s="42"/>
      <c r="AJ1695" s="42"/>
      <c r="AK1695" s="42"/>
      <c r="AL1695" s="31"/>
      <c r="AM1695" s="43" t="str">
        <f t="shared" si="368"/>
        <v>100</v>
      </c>
      <c r="AN1695" s="44">
        <f>INDEX([1]ราคาสิ่งปลูกสร้าง!$D$6:$CC$47,MATCH($AD1695,[1]ราคาสิ่งปลูกสร้าง!$B$6:$B$45,0),MATCH($C$7,[1]ราคาสิ่งปลูกสร้าง!$D$5:$CC$5,0))</f>
        <v>0</v>
      </c>
      <c r="AO1695" s="44">
        <f t="shared" si="369"/>
        <v>0</v>
      </c>
      <c r="AP1695" s="45">
        <f t="shared" si="370"/>
        <v>0</v>
      </c>
      <c r="AQ1695" s="40">
        <f>IF(AP1695=0,0,INDEX([1]ค่าเสื่อมสิ่งปลูกสร้าง!$A$5:$D$105,MATCH($AP1695,[1]ค่าเสื่อมสิ่งปลูกสร้าง!$A$5:$A$105,0),MATCH(AE1695,[1]ค่าเสื่อมสิ่งปลูกสร้าง!$A$3:$D$3)))</f>
        <v>0</v>
      </c>
      <c r="AR1695" s="44">
        <f t="shared" si="375"/>
        <v>0</v>
      </c>
      <c r="AS1695" s="44">
        <f t="shared" si="376"/>
        <v>3000</v>
      </c>
      <c r="AT1695" s="44">
        <f t="shared" si="377"/>
        <v>3000</v>
      </c>
      <c r="AU1695" s="46">
        <v>0</v>
      </c>
      <c r="AV1695" s="44">
        <f t="shared" si="371"/>
        <v>3000</v>
      </c>
      <c r="AW1695" s="47" t="str">
        <f t="shared" si="372"/>
        <v>0.02</v>
      </c>
      <c r="AX1695" s="48"/>
      <c r="AY1695" s="48"/>
      <c r="AZ1695" s="49">
        <v>0</v>
      </c>
      <c r="BA1695" s="48"/>
      <c r="BB1695" s="48"/>
      <c r="BC1695" s="44">
        <f t="shared" si="373"/>
        <v>0</v>
      </c>
      <c r="BD1695" s="50">
        <v>1</v>
      </c>
      <c r="BE1695" s="51" t="e">
        <f>IF(AX1695=1,0,IF(AY1695=1,0,IF(BC1695&gt;#REF!,#REF!,IF(OR(AZ1695&gt;0,BD1695&gt;=0),BC1695+([1]สูตร2!H1683*(100%-AZ1695)-BC1695)*BD1695,[1]สูตร2!H1683*(100%-AZ1695)))))</f>
        <v>#REF!</v>
      </c>
      <c r="BF1695" s="31"/>
    </row>
    <row r="1696" spans="1:58" s="5" customFormat="1" ht="24" customHeight="1" x14ac:dyDescent="0.2">
      <c r="A1696" s="31">
        <v>551</v>
      </c>
      <c r="B1696" s="31" t="s">
        <v>65</v>
      </c>
      <c r="C1696" s="31">
        <v>27543</v>
      </c>
      <c r="D1696" s="31" t="s">
        <v>71</v>
      </c>
      <c r="E1696" s="31" t="s">
        <v>1269</v>
      </c>
      <c r="F1696" s="31"/>
      <c r="G1696" s="32" t="s">
        <v>1268</v>
      </c>
      <c r="H1696" s="31">
        <v>133</v>
      </c>
      <c r="I1696" s="31">
        <v>1508</v>
      </c>
      <c r="J1696" s="31" t="s">
        <v>1270</v>
      </c>
      <c r="K1696" s="31">
        <v>7</v>
      </c>
      <c r="L1696" s="31">
        <v>2</v>
      </c>
      <c r="M1696" s="31">
        <v>72</v>
      </c>
      <c r="N1696" s="33">
        <v>3072</v>
      </c>
      <c r="O1696" s="33"/>
      <c r="P1696" s="33"/>
      <c r="Q1696" s="33"/>
      <c r="R1696" s="33"/>
      <c r="S1696" s="34" t="str">
        <f t="shared" si="364"/>
        <v>1</v>
      </c>
      <c r="T1696" s="35">
        <f t="shared" si="365"/>
        <v>3072</v>
      </c>
      <c r="U1696" s="36">
        <f>INDEX([1]ราคาที่ดิน!$B:$G,MATCH($C1696,[1]ราคาที่ดิน!$A:$A,0),MATCH($B1696,[1]ราคาที่ดิน!$B$1:$G$1,0))</f>
        <v>200</v>
      </c>
      <c r="V1696" s="37">
        <f t="shared" si="374"/>
        <v>614400</v>
      </c>
      <c r="W1696" s="31"/>
      <c r="X1696" s="31"/>
      <c r="Y1696" s="31"/>
      <c r="Z1696" s="31"/>
      <c r="AA1696" s="31"/>
      <c r="AB1696" s="32"/>
      <c r="AC1696" s="38"/>
      <c r="AD1696" s="39"/>
      <c r="AE1696" s="39"/>
      <c r="AF1696" s="40" t="str">
        <f t="shared" si="366"/>
        <v/>
      </c>
      <c r="AG1696" s="41" t="str">
        <f t="shared" si="367"/>
        <v/>
      </c>
      <c r="AH1696" s="42"/>
      <c r="AI1696" s="42"/>
      <c r="AJ1696" s="42"/>
      <c r="AK1696" s="42"/>
      <c r="AL1696" s="31"/>
      <c r="AM1696" s="43" t="str">
        <f t="shared" si="368"/>
        <v>100</v>
      </c>
      <c r="AN1696" s="44">
        <f>INDEX([1]ราคาสิ่งปลูกสร้าง!$D$6:$CC$47,MATCH($AD1696,[1]ราคาสิ่งปลูกสร้าง!$B$6:$B$45,0),MATCH($C$7,[1]ราคาสิ่งปลูกสร้าง!$D$5:$CC$5,0))</f>
        <v>0</v>
      </c>
      <c r="AO1696" s="44">
        <f t="shared" si="369"/>
        <v>0</v>
      </c>
      <c r="AP1696" s="45">
        <f t="shared" si="370"/>
        <v>0</v>
      </c>
      <c r="AQ1696" s="40">
        <f>IF(AP1696=0,0,INDEX([1]ค่าเสื่อมสิ่งปลูกสร้าง!$A$5:$D$105,MATCH($AP1696,[1]ค่าเสื่อมสิ่งปลูกสร้าง!$A$5:$A$105,0),MATCH(AE1696,[1]ค่าเสื่อมสิ่งปลูกสร้าง!$A$3:$D$3)))</f>
        <v>0</v>
      </c>
      <c r="AR1696" s="44">
        <f t="shared" si="375"/>
        <v>0</v>
      </c>
      <c r="AS1696" s="44">
        <f t="shared" si="376"/>
        <v>614400</v>
      </c>
      <c r="AT1696" s="44">
        <f t="shared" si="377"/>
        <v>614400</v>
      </c>
      <c r="AU1696" s="46">
        <v>0</v>
      </c>
      <c r="AV1696" s="44">
        <f t="shared" si="371"/>
        <v>614400</v>
      </c>
      <c r="AW1696" s="47" t="str">
        <f t="shared" si="372"/>
        <v>0.01</v>
      </c>
      <c r="AX1696" s="48"/>
      <c r="AY1696" s="48"/>
      <c r="AZ1696" s="49">
        <v>0</v>
      </c>
      <c r="BA1696" s="48"/>
      <c r="BB1696" s="48"/>
      <c r="BC1696" s="44">
        <f t="shared" si="373"/>
        <v>0</v>
      </c>
      <c r="BD1696" s="50">
        <v>1</v>
      </c>
      <c r="BE1696" s="51" t="e">
        <f>IF(AX1696=1,0,IF(AY1696=1,0,IF(BC1696&gt;#REF!,#REF!,IF(OR(AZ1696&gt;0,BD1696&gt;=0),BC1696+([1]สูตร2!H1684*(100%-AZ1696)-BC1696)*BD1696,[1]สูตร2!H1684*(100%-AZ1696)))))</f>
        <v>#REF!</v>
      </c>
      <c r="BF1696" s="31"/>
    </row>
    <row r="1697" spans="1:58" s="5" customFormat="1" ht="24" customHeight="1" x14ac:dyDescent="0.2">
      <c r="A1697" s="31">
        <v>552</v>
      </c>
      <c r="B1697" s="31" t="s">
        <v>65</v>
      </c>
      <c r="C1697" s="31">
        <v>12903</v>
      </c>
      <c r="D1697" s="31" t="s">
        <v>66</v>
      </c>
      <c r="E1697" s="31" t="s">
        <v>1271</v>
      </c>
      <c r="F1697" s="31"/>
      <c r="G1697" s="32" t="s">
        <v>1272</v>
      </c>
      <c r="H1697" s="31">
        <v>11</v>
      </c>
      <c r="I1697" s="31">
        <v>-388</v>
      </c>
      <c r="J1697" s="31" t="s">
        <v>486</v>
      </c>
      <c r="K1697" s="31">
        <v>0</v>
      </c>
      <c r="L1697" s="31">
        <v>1</v>
      </c>
      <c r="M1697" s="31">
        <v>29</v>
      </c>
      <c r="N1697" s="33"/>
      <c r="O1697" s="33">
        <v>129</v>
      </c>
      <c r="P1697" s="33"/>
      <c r="Q1697" s="33"/>
      <c r="R1697" s="33"/>
      <c r="S1697" s="34" t="str">
        <f t="shared" si="364"/>
        <v>2</v>
      </c>
      <c r="T1697" s="35">
        <f t="shared" si="365"/>
        <v>129</v>
      </c>
      <c r="U1697" s="36">
        <f>INDEX([1]ราคาที่ดิน!$B:$G,MATCH($C1697,[1]ราคาที่ดิน!$A:$A,0),MATCH($B1697,[1]ราคาที่ดิน!$B$1:$G$1,0))</f>
        <v>180</v>
      </c>
      <c r="V1697" s="37">
        <f t="shared" si="374"/>
        <v>23220</v>
      </c>
      <c r="W1697" s="31">
        <v>1</v>
      </c>
      <c r="X1697" s="31" t="s">
        <v>1272</v>
      </c>
      <c r="Y1697" s="31" t="s">
        <v>71</v>
      </c>
      <c r="Z1697" s="31" t="s">
        <v>1273</v>
      </c>
      <c r="AA1697" s="31"/>
      <c r="AB1697" s="32" t="s">
        <v>1272</v>
      </c>
      <c r="AC1697" s="38"/>
      <c r="AD1697" s="39" t="s">
        <v>73</v>
      </c>
      <c r="AE1697" s="39" t="s">
        <v>74</v>
      </c>
      <c r="AF1697" s="40" t="str">
        <f t="shared" si="366"/>
        <v>2</v>
      </c>
      <c r="AG1697" s="41">
        <f t="shared" si="367"/>
        <v>81</v>
      </c>
      <c r="AH1697" s="42"/>
      <c r="AI1697" s="42">
        <v>81</v>
      </c>
      <c r="AJ1697" s="42"/>
      <c r="AK1697" s="42"/>
      <c r="AL1697" s="31">
        <v>10</v>
      </c>
      <c r="AM1697" s="43" t="str">
        <f t="shared" si="368"/>
        <v>100</v>
      </c>
      <c r="AN1697" s="44">
        <f>INDEX([1]ราคาสิ่งปลูกสร้าง!$D$6:$CC$47,MATCH($AD1697,[1]ราคาสิ่งปลูกสร้าง!$B$6:$B$45,0),MATCH($C$7,[1]ราคาสิ่งปลูกสร้าง!$D$5:$CC$5,0))</f>
        <v>6500</v>
      </c>
      <c r="AO1697" s="44">
        <f t="shared" si="369"/>
        <v>526500</v>
      </c>
      <c r="AP1697" s="45">
        <f t="shared" si="370"/>
        <v>10</v>
      </c>
      <c r="AQ1697" s="40">
        <f>IF(AP1697=0,0,INDEX([1]ค่าเสื่อมสิ่งปลูกสร้าง!$A$5:$D$105,MATCH($AP1697,[1]ค่าเสื่อมสิ่งปลูกสร้าง!$A$5:$A$105,0),MATCH(AE1697,[1]ค่าเสื่อมสิ่งปลูกสร้าง!$A$3:$D$3)))</f>
        <v>10</v>
      </c>
      <c r="AR1697" s="44">
        <f t="shared" si="375"/>
        <v>473850</v>
      </c>
      <c r="AS1697" s="44">
        <f t="shared" si="376"/>
        <v>497070</v>
      </c>
      <c r="AT1697" s="44">
        <f t="shared" si="377"/>
        <v>497070</v>
      </c>
      <c r="AU1697" s="46">
        <v>0</v>
      </c>
      <c r="AV1697" s="44">
        <f t="shared" si="371"/>
        <v>497070</v>
      </c>
      <c r="AW1697" s="47" t="str">
        <f t="shared" si="372"/>
        <v>0.02</v>
      </c>
      <c r="AX1697" s="48"/>
      <c r="AY1697" s="48"/>
      <c r="AZ1697" s="49">
        <v>0</v>
      </c>
      <c r="BA1697" s="48"/>
      <c r="BB1697" s="48"/>
      <c r="BC1697" s="44">
        <f t="shared" si="373"/>
        <v>0</v>
      </c>
      <c r="BD1697" s="50">
        <v>1</v>
      </c>
      <c r="BE1697" s="51" t="e">
        <f>IF(AX1697=1,0,IF(AY1697=1,0,IF(BC1697&gt;#REF!,#REF!,IF(OR(AZ1697&gt;0,BD1697&gt;=0),BC1697+([1]สูตร2!H1685*(100%-AZ1697)-BC1697)*BD1697,[1]สูตร2!H1685*(100%-AZ1697)))))</f>
        <v>#REF!</v>
      </c>
      <c r="BF1697" s="31"/>
    </row>
    <row r="1698" spans="1:58" s="5" customFormat="1" ht="24" customHeight="1" x14ac:dyDescent="0.2">
      <c r="A1698" s="31"/>
      <c r="B1698" s="31" t="s">
        <v>65</v>
      </c>
      <c r="C1698" s="31">
        <v>12903</v>
      </c>
      <c r="D1698" s="31" t="s">
        <v>66</v>
      </c>
      <c r="E1698" s="31" t="s">
        <v>1271</v>
      </c>
      <c r="F1698" s="31"/>
      <c r="G1698" s="32" t="s">
        <v>1272</v>
      </c>
      <c r="H1698" s="31">
        <v>11</v>
      </c>
      <c r="I1698" s="31">
        <v>-388</v>
      </c>
      <c r="J1698" s="31" t="s">
        <v>486</v>
      </c>
      <c r="K1698" s="31">
        <v>0</v>
      </c>
      <c r="L1698" s="31">
        <v>1</v>
      </c>
      <c r="M1698" s="31">
        <v>0</v>
      </c>
      <c r="N1698" s="33"/>
      <c r="O1698" s="33">
        <v>100</v>
      </c>
      <c r="P1698" s="33"/>
      <c r="Q1698" s="33"/>
      <c r="R1698" s="33"/>
      <c r="S1698" s="34" t="str">
        <f t="shared" si="364"/>
        <v>2</v>
      </c>
      <c r="T1698" s="35">
        <f t="shared" si="365"/>
        <v>100</v>
      </c>
      <c r="U1698" s="36">
        <f>INDEX([1]ราคาที่ดิน!$B:$G,MATCH($C1698,[1]ราคาที่ดิน!$A:$A,0),MATCH($B1698,[1]ราคาที่ดิน!$B$1:$G$1,0))</f>
        <v>180</v>
      </c>
      <c r="V1698" s="37">
        <f t="shared" si="374"/>
        <v>18000</v>
      </c>
      <c r="W1698" s="31">
        <v>2</v>
      </c>
      <c r="X1698" s="31" t="s">
        <v>1272</v>
      </c>
      <c r="Y1698" s="31" t="s">
        <v>71</v>
      </c>
      <c r="Z1698" s="31" t="s">
        <v>1273</v>
      </c>
      <c r="AA1698" s="31"/>
      <c r="AB1698" s="32" t="s">
        <v>1272</v>
      </c>
      <c r="AC1698" s="38"/>
      <c r="AD1698" s="39" t="s">
        <v>75</v>
      </c>
      <c r="AE1698" s="39" t="s">
        <v>76</v>
      </c>
      <c r="AF1698" s="40" t="str">
        <f t="shared" si="366"/>
        <v>1</v>
      </c>
      <c r="AG1698" s="41">
        <f t="shared" si="367"/>
        <v>16.8</v>
      </c>
      <c r="AH1698" s="42">
        <v>16.8</v>
      </c>
      <c r="AI1698" s="42"/>
      <c r="AJ1698" s="42"/>
      <c r="AK1698" s="42"/>
      <c r="AL1698" s="31">
        <v>5</v>
      </c>
      <c r="AM1698" s="43" t="str">
        <f t="shared" si="368"/>
        <v>100</v>
      </c>
      <c r="AN1698" s="44">
        <f>INDEX([1]ราคาสิ่งปลูกสร้าง!$D$6:$CC$47,MATCH($AD1698,[1]ราคาสิ่งปลูกสร้าง!$B$6:$B$45,0),MATCH($C$7,[1]ราคาสิ่งปลูกสร้าง!$D$5:$CC$5,0))</f>
        <v>5400</v>
      </c>
      <c r="AO1698" s="44">
        <f t="shared" si="369"/>
        <v>90720</v>
      </c>
      <c r="AP1698" s="45">
        <f t="shared" si="370"/>
        <v>5</v>
      </c>
      <c r="AQ1698" s="40">
        <f>IF(AP1698=0,0,INDEX([1]ค่าเสื่อมสิ่งปลูกสร้าง!$A$5:$D$105,MATCH($AP1698,[1]ค่าเสื่อมสิ่งปลูกสร้าง!$A$5:$A$105,0),MATCH(AE1698,[1]ค่าเสื่อมสิ่งปลูกสร้าง!$A$3:$D$3)))</f>
        <v>15</v>
      </c>
      <c r="AR1698" s="44">
        <f t="shared" si="375"/>
        <v>77112</v>
      </c>
      <c r="AS1698" s="44">
        <f t="shared" si="376"/>
        <v>95112</v>
      </c>
      <c r="AT1698" s="44">
        <f t="shared" si="377"/>
        <v>95112</v>
      </c>
      <c r="AU1698" s="46">
        <v>0</v>
      </c>
      <c r="AV1698" s="44">
        <f t="shared" si="371"/>
        <v>95112</v>
      </c>
      <c r="AW1698" s="47" t="str">
        <f t="shared" si="372"/>
        <v>0.01</v>
      </c>
      <c r="AX1698" s="48"/>
      <c r="AY1698" s="48"/>
      <c r="AZ1698" s="49">
        <v>0</v>
      </c>
      <c r="BA1698" s="48"/>
      <c r="BB1698" s="48"/>
      <c r="BC1698" s="44">
        <f t="shared" si="373"/>
        <v>0</v>
      </c>
      <c r="BD1698" s="50">
        <v>1</v>
      </c>
      <c r="BE1698" s="51" t="e">
        <f>IF(AX1698=1,0,IF(AY1698=1,0,IF(BC1698&gt;#REF!,#REF!,IF(OR(AZ1698&gt;0,BD1698&gt;=0),BC1698+([1]สูตร2!H1686*(100%-AZ1698)-BC1698)*BD1698,[1]สูตร2!H1686*(100%-AZ1698)))))</f>
        <v>#REF!</v>
      </c>
      <c r="BF1698" s="31"/>
    </row>
    <row r="1699" spans="1:58" s="5" customFormat="1" ht="24" customHeight="1" x14ac:dyDescent="0.2">
      <c r="A1699" s="31"/>
      <c r="B1699" s="31" t="s">
        <v>65</v>
      </c>
      <c r="C1699" s="31">
        <v>682</v>
      </c>
      <c r="D1699" s="31" t="s">
        <v>66</v>
      </c>
      <c r="E1699" s="31" t="s">
        <v>1271</v>
      </c>
      <c r="F1699" s="31"/>
      <c r="G1699" s="32" t="s">
        <v>1272</v>
      </c>
      <c r="H1699" s="31">
        <v>430</v>
      </c>
      <c r="I1699" s="31">
        <v>2144</v>
      </c>
      <c r="J1699" s="31" t="s">
        <v>486</v>
      </c>
      <c r="K1699" s="31">
        <v>6</v>
      </c>
      <c r="L1699" s="31">
        <v>2</v>
      </c>
      <c r="M1699" s="31">
        <v>33</v>
      </c>
      <c r="N1699" s="33">
        <v>2633</v>
      </c>
      <c r="O1699" s="33"/>
      <c r="P1699" s="33"/>
      <c r="Q1699" s="33"/>
      <c r="R1699" s="33"/>
      <c r="S1699" s="34" t="str">
        <f t="shared" si="364"/>
        <v>1</v>
      </c>
      <c r="T1699" s="35">
        <f t="shared" si="365"/>
        <v>2633</v>
      </c>
      <c r="U1699" s="36">
        <f>INDEX([1]ราคาที่ดิน!$B:$G,MATCH($C1699,[1]ราคาที่ดิน!$A:$A,0),MATCH($B1699,[1]ราคาที่ดิน!$B$1:$G$1,0))</f>
        <v>65</v>
      </c>
      <c r="V1699" s="37">
        <f t="shared" si="374"/>
        <v>171145</v>
      </c>
      <c r="W1699" s="31"/>
      <c r="X1699" s="31"/>
      <c r="Y1699" s="31"/>
      <c r="Z1699" s="31"/>
      <c r="AA1699" s="31"/>
      <c r="AB1699" s="32"/>
      <c r="AC1699" s="38"/>
      <c r="AD1699" s="39"/>
      <c r="AE1699" s="39"/>
      <c r="AF1699" s="40" t="str">
        <f t="shared" si="366"/>
        <v/>
      </c>
      <c r="AG1699" s="41" t="str">
        <f t="shared" si="367"/>
        <v/>
      </c>
      <c r="AH1699" s="42"/>
      <c r="AI1699" s="42"/>
      <c r="AJ1699" s="42"/>
      <c r="AK1699" s="42"/>
      <c r="AL1699" s="31"/>
      <c r="AM1699" s="43" t="str">
        <f t="shared" si="368"/>
        <v>100</v>
      </c>
      <c r="AN1699" s="44">
        <f>INDEX([1]ราคาสิ่งปลูกสร้าง!$D$6:$CC$47,MATCH($AD1699,[1]ราคาสิ่งปลูกสร้าง!$B$6:$B$45,0),MATCH($C$7,[1]ราคาสิ่งปลูกสร้าง!$D$5:$CC$5,0))</f>
        <v>0</v>
      </c>
      <c r="AO1699" s="44">
        <f t="shared" si="369"/>
        <v>0</v>
      </c>
      <c r="AP1699" s="45">
        <f t="shared" si="370"/>
        <v>0</v>
      </c>
      <c r="AQ1699" s="40">
        <f>IF(AP1699=0,0,INDEX([1]ค่าเสื่อมสิ่งปลูกสร้าง!$A$5:$D$105,MATCH($AP1699,[1]ค่าเสื่อมสิ่งปลูกสร้าง!$A$5:$A$105,0),MATCH(AE1699,[1]ค่าเสื่อมสิ่งปลูกสร้าง!$A$3:$D$3)))</f>
        <v>0</v>
      </c>
      <c r="AR1699" s="44">
        <f t="shared" si="375"/>
        <v>0</v>
      </c>
      <c r="AS1699" s="44">
        <f t="shared" si="376"/>
        <v>171145</v>
      </c>
      <c r="AT1699" s="44">
        <f t="shared" si="377"/>
        <v>171145</v>
      </c>
      <c r="AU1699" s="46">
        <v>0</v>
      </c>
      <c r="AV1699" s="44">
        <f t="shared" si="371"/>
        <v>171145</v>
      </c>
      <c r="AW1699" s="47" t="str">
        <f t="shared" si="372"/>
        <v>0.01</v>
      </c>
      <c r="AX1699" s="48"/>
      <c r="AY1699" s="48"/>
      <c r="AZ1699" s="49">
        <v>0</v>
      </c>
      <c r="BA1699" s="48"/>
      <c r="BB1699" s="48"/>
      <c r="BC1699" s="44">
        <f t="shared" si="373"/>
        <v>0</v>
      </c>
      <c r="BD1699" s="50">
        <v>1</v>
      </c>
      <c r="BE1699" s="51" t="e">
        <f>IF(AX1699=1,0,IF(AY1699=1,0,IF(BC1699&gt;#REF!,#REF!,IF(OR(AZ1699&gt;0,BD1699&gt;=0),BC1699+([1]สูตร2!H1687*(100%-AZ1699)-BC1699)*BD1699,[1]สูตร2!H1687*(100%-AZ1699)))))</f>
        <v>#REF!</v>
      </c>
      <c r="BF1699" s="31"/>
    </row>
    <row r="1700" spans="1:58" s="5" customFormat="1" ht="24" customHeight="1" x14ac:dyDescent="0.2">
      <c r="A1700" s="31"/>
      <c r="B1700" s="31" t="s">
        <v>65</v>
      </c>
      <c r="C1700" s="31">
        <v>12904</v>
      </c>
      <c r="D1700" s="31" t="s">
        <v>66</v>
      </c>
      <c r="E1700" s="31" t="s">
        <v>1271</v>
      </c>
      <c r="F1700" s="31"/>
      <c r="G1700" s="32" t="s">
        <v>1272</v>
      </c>
      <c r="H1700" s="31">
        <v>12</v>
      </c>
      <c r="I1700" s="31">
        <v>-389</v>
      </c>
      <c r="J1700" s="31" t="s">
        <v>486</v>
      </c>
      <c r="K1700" s="31">
        <v>0</v>
      </c>
      <c r="L1700" s="31">
        <v>1</v>
      </c>
      <c r="M1700" s="31">
        <v>94</v>
      </c>
      <c r="N1700" s="33">
        <v>194</v>
      </c>
      <c r="O1700" s="33"/>
      <c r="P1700" s="33"/>
      <c r="Q1700" s="33"/>
      <c r="R1700" s="33"/>
      <c r="S1700" s="34" t="str">
        <f t="shared" si="364"/>
        <v>1</v>
      </c>
      <c r="T1700" s="35">
        <f t="shared" si="365"/>
        <v>194</v>
      </c>
      <c r="U1700" s="36">
        <f>INDEX([1]ราคาที่ดิน!$B:$G,MATCH($C1700,[1]ราคาที่ดิน!$A:$A,0),MATCH($B1700,[1]ราคาที่ดิน!$B$1:$G$1,0))</f>
        <v>200</v>
      </c>
      <c r="V1700" s="37">
        <f t="shared" si="374"/>
        <v>38800</v>
      </c>
      <c r="W1700" s="31"/>
      <c r="X1700" s="31"/>
      <c r="Y1700" s="31"/>
      <c r="Z1700" s="31"/>
      <c r="AA1700" s="31"/>
      <c r="AB1700" s="32"/>
      <c r="AC1700" s="38"/>
      <c r="AD1700" s="39"/>
      <c r="AE1700" s="39"/>
      <c r="AF1700" s="40" t="str">
        <f t="shared" si="366"/>
        <v/>
      </c>
      <c r="AG1700" s="41" t="str">
        <f t="shared" si="367"/>
        <v/>
      </c>
      <c r="AH1700" s="42"/>
      <c r="AI1700" s="42"/>
      <c r="AJ1700" s="42"/>
      <c r="AK1700" s="42"/>
      <c r="AL1700" s="31"/>
      <c r="AM1700" s="43" t="str">
        <f t="shared" si="368"/>
        <v>100</v>
      </c>
      <c r="AN1700" s="44">
        <f>INDEX([1]ราคาสิ่งปลูกสร้าง!$D$6:$CC$47,MATCH($AD1700,[1]ราคาสิ่งปลูกสร้าง!$B$6:$B$45,0),MATCH($C$7,[1]ราคาสิ่งปลูกสร้าง!$D$5:$CC$5,0))</f>
        <v>0</v>
      </c>
      <c r="AO1700" s="44">
        <f t="shared" si="369"/>
        <v>0</v>
      </c>
      <c r="AP1700" s="45">
        <f t="shared" si="370"/>
        <v>0</v>
      </c>
      <c r="AQ1700" s="40">
        <f>IF(AP1700=0,0,INDEX([1]ค่าเสื่อมสิ่งปลูกสร้าง!$A$5:$D$105,MATCH($AP1700,[1]ค่าเสื่อมสิ่งปลูกสร้าง!$A$5:$A$105,0),MATCH(AE1700,[1]ค่าเสื่อมสิ่งปลูกสร้าง!$A$3:$D$3)))</f>
        <v>0</v>
      </c>
      <c r="AR1700" s="44">
        <f t="shared" si="375"/>
        <v>0</v>
      </c>
      <c r="AS1700" s="44">
        <f t="shared" si="376"/>
        <v>38800</v>
      </c>
      <c r="AT1700" s="44">
        <f t="shared" si="377"/>
        <v>38800</v>
      </c>
      <c r="AU1700" s="46">
        <v>0</v>
      </c>
      <c r="AV1700" s="44">
        <f t="shared" si="371"/>
        <v>38800</v>
      </c>
      <c r="AW1700" s="47" t="str">
        <f t="shared" si="372"/>
        <v>0.01</v>
      </c>
      <c r="AX1700" s="48"/>
      <c r="AY1700" s="48"/>
      <c r="AZ1700" s="49">
        <v>0</v>
      </c>
      <c r="BA1700" s="48"/>
      <c r="BB1700" s="48"/>
      <c r="BC1700" s="44">
        <f t="shared" si="373"/>
        <v>0</v>
      </c>
      <c r="BD1700" s="50">
        <v>1</v>
      </c>
      <c r="BE1700" s="51" t="e">
        <f>IF(AX1700=1,0,IF(AY1700=1,0,IF(BC1700&gt;#REF!,#REF!,IF(OR(AZ1700&gt;0,BD1700&gt;=0),BC1700+([1]สูตร2!H1688*(100%-AZ1700)-BC1700)*BD1700,[1]สูตร2!H1688*(100%-AZ1700)))))</f>
        <v>#REF!</v>
      </c>
      <c r="BF1700" s="31"/>
    </row>
    <row r="1701" spans="1:58" s="5" customFormat="1" ht="24" customHeight="1" x14ac:dyDescent="0.2">
      <c r="A1701" s="31">
        <v>553</v>
      </c>
      <c r="B1701" s="31" t="s">
        <v>65</v>
      </c>
      <c r="C1701" s="31">
        <v>6</v>
      </c>
      <c r="D1701" s="31" t="s">
        <v>71</v>
      </c>
      <c r="E1701" s="31" t="s">
        <v>1163</v>
      </c>
      <c r="F1701" s="31"/>
      <c r="G1701" s="32" t="s">
        <v>1274</v>
      </c>
      <c r="H1701" s="31" t="s">
        <v>104</v>
      </c>
      <c r="I1701" s="31" t="s">
        <v>104</v>
      </c>
      <c r="J1701" s="31" t="s">
        <v>486</v>
      </c>
      <c r="K1701" s="31">
        <v>4</v>
      </c>
      <c r="L1701" s="31">
        <v>0</v>
      </c>
      <c r="M1701" s="31">
        <v>0</v>
      </c>
      <c r="N1701" s="33"/>
      <c r="O1701" s="33">
        <v>1600</v>
      </c>
      <c r="P1701" s="33"/>
      <c r="Q1701" s="33"/>
      <c r="R1701" s="33"/>
      <c r="S1701" s="34" t="str">
        <f t="shared" si="364"/>
        <v>2</v>
      </c>
      <c r="T1701" s="35">
        <f t="shared" si="365"/>
        <v>1600</v>
      </c>
      <c r="U1701" s="36">
        <f>INDEX([1]ราคาที่ดิน!$B:$G,MATCH($C1701,[1]ราคาที่ดิน!$A:$A,0),MATCH($B1701,[1]ราคาที่ดิน!$B$1:$G$1,0))</f>
        <v>150</v>
      </c>
      <c r="V1701" s="37">
        <f t="shared" si="374"/>
        <v>240000</v>
      </c>
      <c r="W1701" s="31"/>
      <c r="X1701" s="31"/>
      <c r="Y1701" s="31"/>
      <c r="Z1701" s="31"/>
      <c r="AA1701" s="31"/>
      <c r="AB1701" s="32"/>
      <c r="AC1701" s="38"/>
      <c r="AD1701" s="39"/>
      <c r="AE1701" s="39"/>
      <c r="AF1701" s="40" t="str">
        <f t="shared" si="366"/>
        <v/>
      </c>
      <c r="AG1701" s="41" t="str">
        <f t="shared" si="367"/>
        <v/>
      </c>
      <c r="AH1701" s="42"/>
      <c r="AI1701" s="42"/>
      <c r="AJ1701" s="42"/>
      <c r="AK1701" s="42"/>
      <c r="AL1701" s="31"/>
      <c r="AM1701" s="43" t="str">
        <f t="shared" si="368"/>
        <v>100</v>
      </c>
      <c r="AN1701" s="44">
        <f>INDEX([1]ราคาสิ่งปลูกสร้าง!$D$6:$CC$47,MATCH($AD1701,[1]ราคาสิ่งปลูกสร้าง!$B$6:$B$45,0),MATCH($C$7,[1]ราคาสิ่งปลูกสร้าง!$D$5:$CC$5,0))</f>
        <v>0</v>
      </c>
      <c r="AO1701" s="44">
        <f t="shared" si="369"/>
        <v>0</v>
      </c>
      <c r="AP1701" s="45">
        <f t="shared" si="370"/>
        <v>0</v>
      </c>
      <c r="AQ1701" s="40">
        <f>IF(AP1701=0,0,INDEX([1]ค่าเสื่อมสิ่งปลูกสร้าง!$A$5:$D$105,MATCH($AP1701,[1]ค่าเสื่อมสิ่งปลูกสร้าง!$A$5:$A$105,0),MATCH(AE1701,[1]ค่าเสื่อมสิ่งปลูกสร้าง!$A$3:$D$3)))</f>
        <v>0</v>
      </c>
      <c r="AR1701" s="44">
        <f t="shared" si="375"/>
        <v>0</v>
      </c>
      <c r="AS1701" s="44">
        <f t="shared" si="376"/>
        <v>240000</v>
      </c>
      <c r="AT1701" s="44">
        <f t="shared" si="377"/>
        <v>240000</v>
      </c>
      <c r="AU1701" s="46">
        <v>0</v>
      </c>
      <c r="AV1701" s="44">
        <f t="shared" si="371"/>
        <v>240000</v>
      </c>
      <c r="AW1701" s="47" t="str">
        <f t="shared" si="372"/>
        <v>0.02</v>
      </c>
      <c r="AX1701" s="48"/>
      <c r="AY1701" s="48"/>
      <c r="AZ1701" s="49">
        <v>0</v>
      </c>
      <c r="BA1701" s="48"/>
      <c r="BB1701" s="48"/>
      <c r="BC1701" s="44">
        <f t="shared" si="373"/>
        <v>0</v>
      </c>
      <c r="BD1701" s="50">
        <v>1</v>
      </c>
      <c r="BE1701" s="51" t="e">
        <f>IF(AX1701=1,0,IF(AY1701=1,0,IF(BC1701&gt;#REF!,#REF!,IF(OR(AZ1701&gt;0,BD1701&gt;=0),BC1701+([1]สูตร2!H1689*(100%-AZ1701)-BC1701)*BD1701,[1]สูตร2!H1689*(100%-AZ1701)))))</f>
        <v>#REF!</v>
      </c>
      <c r="BF1701" s="31"/>
    </row>
    <row r="1702" spans="1:58" s="5" customFormat="1" ht="24" customHeight="1" x14ac:dyDescent="0.2">
      <c r="A1702" s="31">
        <v>554</v>
      </c>
      <c r="B1702" s="31" t="s">
        <v>93</v>
      </c>
      <c r="C1702" s="31" t="s">
        <v>104</v>
      </c>
      <c r="D1702" s="31" t="s">
        <v>66</v>
      </c>
      <c r="E1702" s="31" t="s">
        <v>1275</v>
      </c>
      <c r="F1702" s="31"/>
      <c r="G1702" s="32" t="s">
        <v>1274</v>
      </c>
      <c r="H1702" s="31" t="s">
        <v>104</v>
      </c>
      <c r="I1702" s="31" t="s">
        <v>104</v>
      </c>
      <c r="J1702" s="31" t="s">
        <v>486</v>
      </c>
      <c r="K1702" s="31">
        <v>0</v>
      </c>
      <c r="L1702" s="31">
        <v>0</v>
      </c>
      <c r="M1702" s="31">
        <v>56</v>
      </c>
      <c r="N1702" s="33"/>
      <c r="O1702" s="33">
        <v>56</v>
      </c>
      <c r="P1702" s="33"/>
      <c r="Q1702" s="33"/>
      <c r="R1702" s="33"/>
      <c r="S1702" s="34" t="str">
        <f t="shared" si="364"/>
        <v>2</v>
      </c>
      <c r="T1702" s="35">
        <f t="shared" si="365"/>
        <v>56</v>
      </c>
      <c r="U1702" s="36">
        <f>INDEX([1]ราคาที่ดิน!$B:$G,MATCH($C1702,[1]ราคาที่ดิน!$A:$A,0),MATCH($B1702,[1]ราคาที่ดิน!$B$1:$G$1,0))</f>
        <v>100</v>
      </c>
      <c r="V1702" s="37">
        <f t="shared" si="374"/>
        <v>5600</v>
      </c>
      <c r="W1702" s="31">
        <v>1</v>
      </c>
      <c r="X1702" s="31" t="s">
        <v>1274</v>
      </c>
      <c r="Y1702" s="31" t="s">
        <v>66</v>
      </c>
      <c r="Z1702" s="31" t="s">
        <v>1275</v>
      </c>
      <c r="AA1702" s="31"/>
      <c r="AB1702" s="32" t="s">
        <v>1274</v>
      </c>
      <c r="AC1702" s="38"/>
      <c r="AD1702" s="39" t="s">
        <v>73</v>
      </c>
      <c r="AE1702" s="39" t="s">
        <v>94</v>
      </c>
      <c r="AF1702" s="40" t="str">
        <f t="shared" si="366"/>
        <v>2</v>
      </c>
      <c r="AG1702" s="41">
        <f t="shared" si="367"/>
        <v>57</v>
      </c>
      <c r="AH1702" s="42"/>
      <c r="AI1702" s="42">
        <v>57</v>
      </c>
      <c r="AJ1702" s="42"/>
      <c r="AK1702" s="42"/>
      <c r="AL1702" s="31">
        <v>6</v>
      </c>
      <c r="AM1702" s="43" t="str">
        <f t="shared" si="368"/>
        <v>100</v>
      </c>
      <c r="AN1702" s="44">
        <f>INDEX([1]ราคาสิ่งปลูกสร้าง!$D$6:$CC$47,MATCH($AD1702,[1]ราคาสิ่งปลูกสร้าง!$B$6:$B$45,0),MATCH($C$7,[1]ราคาสิ่งปลูกสร้าง!$D$5:$CC$5,0))</f>
        <v>6500</v>
      </c>
      <c r="AO1702" s="44">
        <f t="shared" si="369"/>
        <v>370500</v>
      </c>
      <c r="AP1702" s="45">
        <f t="shared" si="370"/>
        <v>6</v>
      </c>
      <c r="AQ1702" s="40">
        <f>IF(AP1702=0,0,INDEX([1]ค่าเสื่อมสิ่งปลูกสร้าง!$A$5:$D$105,MATCH($AP1702,[1]ค่าเสื่อมสิ่งปลูกสร้าง!$A$5:$A$105,0),MATCH(AE1702,[1]ค่าเสื่อมสิ่งปลูกสร้าง!$A$3:$D$3)))</f>
        <v>6</v>
      </c>
      <c r="AR1702" s="44">
        <f t="shared" si="375"/>
        <v>348270</v>
      </c>
      <c r="AS1702" s="44">
        <f t="shared" si="376"/>
        <v>353870</v>
      </c>
      <c r="AT1702" s="44">
        <f t="shared" si="377"/>
        <v>353870</v>
      </c>
      <c r="AU1702" s="46">
        <v>0</v>
      </c>
      <c r="AV1702" s="44">
        <f t="shared" si="371"/>
        <v>353870</v>
      </c>
      <c r="AW1702" s="47" t="str">
        <f t="shared" si="372"/>
        <v>0.02</v>
      </c>
      <c r="AX1702" s="48"/>
      <c r="AY1702" s="48"/>
      <c r="AZ1702" s="49">
        <v>0</v>
      </c>
      <c r="BA1702" s="48"/>
      <c r="BB1702" s="48"/>
      <c r="BC1702" s="44">
        <f t="shared" si="373"/>
        <v>0</v>
      </c>
      <c r="BD1702" s="50">
        <v>1</v>
      </c>
      <c r="BE1702" s="51" t="e">
        <f>IF(AX1702=1,0,IF(AY1702=1,0,IF(BC1702&gt;#REF!,#REF!,IF(OR(AZ1702&gt;0,BD1702&gt;=0),BC1702+([1]สูตร2!H1690*(100%-AZ1702)-BC1702)*BD1702,[1]สูตร2!H1690*(100%-AZ1702)))))</f>
        <v>#REF!</v>
      </c>
      <c r="BF1702" s="31"/>
    </row>
    <row r="1703" spans="1:58" s="5" customFormat="1" ht="24" customHeight="1" x14ac:dyDescent="0.2">
      <c r="A1703" s="31"/>
      <c r="B1703" s="31" t="s">
        <v>93</v>
      </c>
      <c r="C1703" s="31" t="s">
        <v>104</v>
      </c>
      <c r="D1703" s="31" t="s">
        <v>66</v>
      </c>
      <c r="E1703" s="31" t="s">
        <v>1275</v>
      </c>
      <c r="F1703" s="31"/>
      <c r="G1703" s="32" t="s">
        <v>1274</v>
      </c>
      <c r="H1703" s="31" t="s">
        <v>104</v>
      </c>
      <c r="I1703" s="31" t="s">
        <v>104</v>
      </c>
      <c r="J1703" s="31" t="s">
        <v>486</v>
      </c>
      <c r="K1703" s="31">
        <v>0</v>
      </c>
      <c r="L1703" s="31">
        <v>0</v>
      </c>
      <c r="M1703" s="31">
        <v>50</v>
      </c>
      <c r="N1703" s="33"/>
      <c r="O1703" s="33">
        <v>50</v>
      </c>
      <c r="P1703" s="33"/>
      <c r="Q1703" s="33"/>
      <c r="R1703" s="33"/>
      <c r="S1703" s="34" t="str">
        <f t="shared" si="364"/>
        <v>2</v>
      </c>
      <c r="T1703" s="35">
        <f t="shared" si="365"/>
        <v>50</v>
      </c>
      <c r="U1703" s="36">
        <f>INDEX([1]ราคาที่ดิน!$B:$G,MATCH($C1703,[1]ราคาที่ดิน!$A:$A,0),MATCH($B1703,[1]ราคาที่ดิน!$B$1:$G$1,0))</f>
        <v>100</v>
      </c>
      <c r="V1703" s="37">
        <f t="shared" si="374"/>
        <v>5000</v>
      </c>
      <c r="W1703" s="31">
        <v>2</v>
      </c>
      <c r="X1703" s="31" t="s">
        <v>1274</v>
      </c>
      <c r="Y1703" s="31" t="s">
        <v>66</v>
      </c>
      <c r="Z1703" s="31" t="s">
        <v>1275</v>
      </c>
      <c r="AA1703" s="31"/>
      <c r="AB1703" s="32" t="s">
        <v>1274</v>
      </c>
      <c r="AC1703" s="38"/>
      <c r="AD1703" s="39" t="s">
        <v>77</v>
      </c>
      <c r="AE1703" s="39" t="s">
        <v>76</v>
      </c>
      <c r="AF1703" s="40" t="str">
        <f t="shared" si="366"/>
        <v>1</v>
      </c>
      <c r="AG1703" s="41">
        <f t="shared" si="367"/>
        <v>14</v>
      </c>
      <c r="AH1703" s="42">
        <v>14</v>
      </c>
      <c r="AI1703" s="42"/>
      <c r="AJ1703" s="42"/>
      <c r="AK1703" s="42"/>
      <c r="AL1703" s="31">
        <v>12</v>
      </c>
      <c r="AM1703" s="43" t="str">
        <f t="shared" si="368"/>
        <v>100</v>
      </c>
      <c r="AN1703" s="44">
        <f>INDEX([1]ราคาสิ่งปลูกสร้าง!$D$6:$CC$47,MATCH($AD1703,[1]ราคาสิ่งปลูกสร้าง!$B$6:$B$45,0),MATCH($C$7,[1]ราคาสิ่งปลูกสร้าง!$D$5:$CC$5,0))</f>
        <v>2050</v>
      </c>
      <c r="AO1703" s="44">
        <f t="shared" si="369"/>
        <v>28700</v>
      </c>
      <c r="AP1703" s="45">
        <f t="shared" si="370"/>
        <v>12</v>
      </c>
      <c r="AQ1703" s="40">
        <f>IF(AP1703=0,0,INDEX([1]ค่าเสื่อมสิ่งปลูกสร้าง!$A$5:$D$105,MATCH($AP1703,[1]ค่าเสื่อมสิ่งปลูกสร้าง!$A$5:$A$105,0),MATCH(AE1703,[1]ค่าเสื่อมสิ่งปลูกสร้าง!$A$3:$D$3)))</f>
        <v>50</v>
      </c>
      <c r="AR1703" s="44">
        <f t="shared" si="375"/>
        <v>14350</v>
      </c>
      <c r="AS1703" s="44">
        <f t="shared" si="376"/>
        <v>19350</v>
      </c>
      <c r="AT1703" s="44">
        <f t="shared" si="377"/>
        <v>19350</v>
      </c>
      <c r="AU1703" s="46">
        <v>0</v>
      </c>
      <c r="AV1703" s="44">
        <f t="shared" si="371"/>
        <v>19350</v>
      </c>
      <c r="AW1703" s="47" t="str">
        <f t="shared" si="372"/>
        <v>0.01</v>
      </c>
      <c r="AX1703" s="48"/>
      <c r="AY1703" s="48"/>
      <c r="AZ1703" s="49">
        <v>0</v>
      </c>
      <c r="BA1703" s="48"/>
      <c r="BB1703" s="48"/>
      <c r="BC1703" s="44">
        <f t="shared" si="373"/>
        <v>0</v>
      </c>
      <c r="BD1703" s="50">
        <v>1</v>
      </c>
      <c r="BE1703" s="51" t="e">
        <f>IF(AX1703=1,0,IF(AY1703=1,0,IF(BC1703&gt;#REF!,#REF!,IF(OR(AZ1703&gt;0,BD1703&gt;=0),BC1703+([1]สูตร2!H1691*(100%-AZ1703)-BC1703)*BD1703,[1]สูตร2!H1691*(100%-AZ1703)))))</f>
        <v>#REF!</v>
      </c>
      <c r="BF1703" s="31"/>
    </row>
    <row r="1704" spans="1:58" s="5" customFormat="1" ht="24" customHeight="1" x14ac:dyDescent="0.2">
      <c r="A1704" s="31"/>
      <c r="B1704" s="31" t="s">
        <v>93</v>
      </c>
      <c r="C1704" s="31" t="s">
        <v>104</v>
      </c>
      <c r="D1704" s="31" t="s">
        <v>66</v>
      </c>
      <c r="E1704" s="31" t="s">
        <v>1275</v>
      </c>
      <c r="F1704" s="31"/>
      <c r="G1704" s="32" t="s">
        <v>1274</v>
      </c>
      <c r="H1704" s="31" t="s">
        <v>104</v>
      </c>
      <c r="I1704" s="31" t="s">
        <v>104</v>
      </c>
      <c r="J1704" s="31" t="s">
        <v>486</v>
      </c>
      <c r="K1704" s="31">
        <v>0</v>
      </c>
      <c r="L1704" s="31">
        <v>0</v>
      </c>
      <c r="M1704" s="31">
        <v>50</v>
      </c>
      <c r="N1704" s="33"/>
      <c r="O1704" s="33">
        <v>50</v>
      </c>
      <c r="P1704" s="33"/>
      <c r="Q1704" s="33"/>
      <c r="R1704" s="33"/>
      <c r="S1704" s="34" t="str">
        <f t="shared" si="364"/>
        <v>2</v>
      </c>
      <c r="T1704" s="35">
        <f t="shared" si="365"/>
        <v>50</v>
      </c>
      <c r="U1704" s="36">
        <f>INDEX([1]ราคาที่ดิน!$B:$G,MATCH($C1704,[1]ราคาที่ดิน!$A:$A,0),MATCH($B1704,[1]ราคาที่ดิน!$B$1:$G$1,0))</f>
        <v>100</v>
      </c>
      <c r="V1704" s="37">
        <f t="shared" si="374"/>
        <v>5000</v>
      </c>
      <c r="W1704" s="31">
        <v>3</v>
      </c>
      <c r="X1704" s="31" t="s">
        <v>1274</v>
      </c>
      <c r="Y1704" s="31" t="s">
        <v>66</v>
      </c>
      <c r="Z1704" s="31" t="s">
        <v>1275</v>
      </c>
      <c r="AA1704" s="31"/>
      <c r="AB1704" s="32" t="s">
        <v>1274</v>
      </c>
      <c r="AC1704" s="38"/>
      <c r="AD1704" s="39" t="s">
        <v>75</v>
      </c>
      <c r="AE1704" s="39" t="s">
        <v>76</v>
      </c>
      <c r="AF1704" s="40" t="str">
        <f t="shared" si="366"/>
        <v>1</v>
      </c>
      <c r="AG1704" s="41">
        <f t="shared" si="367"/>
        <v>35.04</v>
      </c>
      <c r="AH1704" s="42">
        <v>35.04</v>
      </c>
      <c r="AI1704" s="42"/>
      <c r="AJ1704" s="42"/>
      <c r="AK1704" s="42"/>
      <c r="AL1704" s="31">
        <v>4</v>
      </c>
      <c r="AM1704" s="43" t="str">
        <f t="shared" si="368"/>
        <v>100</v>
      </c>
      <c r="AN1704" s="44">
        <f>INDEX([1]ราคาสิ่งปลูกสร้าง!$D$6:$CC$47,MATCH($AD1704,[1]ราคาสิ่งปลูกสร้าง!$B$6:$B$45,0),MATCH($C$7,[1]ราคาสิ่งปลูกสร้าง!$D$5:$CC$5,0))</f>
        <v>5400</v>
      </c>
      <c r="AO1704" s="44">
        <f t="shared" si="369"/>
        <v>189216</v>
      </c>
      <c r="AP1704" s="45">
        <f t="shared" si="370"/>
        <v>4</v>
      </c>
      <c r="AQ1704" s="40">
        <f>IF(AP1704=0,0,INDEX([1]ค่าเสื่อมสิ่งปลูกสร้าง!$A$5:$D$105,MATCH($AP1704,[1]ค่าเสื่อมสิ่งปลูกสร้าง!$A$5:$A$105,0),MATCH(AE1704,[1]ค่าเสื่อมสิ่งปลูกสร้าง!$A$3:$D$3)))</f>
        <v>12</v>
      </c>
      <c r="AR1704" s="44">
        <f t="shared" si="375"/>
        <v>166510.07999999999</v>
      </c>
      <c r="AS1704" s="44">
        <f t="shared" si="376"/>
        <v>171510.08</v>
      </c>
      <c r="AT1704" s="44">
        <f t="shared" si="377"/>
        <v>171510.08</v>
      </c>
      <c r="AU1704" s="46">
        <v>0</v>
      </c>
      <c r="AV1704" s="44">
        <f t="shared" si="371"/>
        <v>171510.08</v>
      </c>
      <c r="AW1704" s="47" t="str">
        <f t="shared" si="372"/>
        <v>0.01</v>
      </c>
      <c r="AX1704" s="48"/>
      <c r="AY1704" s="48"/>
      <c r="AZ1704" s="49">
        <v>0</v>
      </c>
      <c r="BA1704" s="48"/>
      <c r="BB1704" s="48"/>
      <c r="BC1704" s="44">
        <f t="shared" si="373"/>
        <v>0</v>
      </c>
      <c r="BD1704" s="50">
        <v>1</v>
      </c>
      <c r="BE1704" s="51" t="e">
        <f>IF(AX1704=1,0,IF(AY1704=1,0,IF(BC1704&gt;#REF!,#REF!,IF(OR(AZ1704&gt;0,BD1704&gt;=0),BC1704+([1]สูตร2!H1692*(100%-AZ1704)-BC1704)*BD1704,[1]สูตร2!H1692*(100%-AZ1704)))))</f>
        <v>#REF!</v>
      </c>
      <c r="BF1704" s="31"/>
    </row>
    <row r="1705" spans="1:58" s="5" customFormat="1" ht="24" customHeight="1" x14ac:dyDescent="0.2">
      <c r="A1705" s="31">
        <v>555</v>
      </c>
      <c r="B1705" s="31" t="s">
        <v>65</v>
      </c>
      <c r="C1705" s="31">
        <v>27223</v>
      </c>
      <c r="D1705" s="31" t="s">
        <v>66</v>
      </c>
      <c r="E1705" s="31" t="s">
        <v>1276</v>
      </c>
      <c r="F1705" s="31"/>
      <c r="G1705" s="32" t="s">
        <v>1277</v>
      </c>
      <c r="H1705" s="31">
        <v>160</v>
      </c>
      <c r="I1705" s="31">
        <v>1188</v>
      </c>
      <c r="J1705" s="31" t="s">
        <v>486</v>
      </c>
      <c r="K1705" s="31">
        <v>6</v>
      </c>
      <c r="L1705" s="31">
        <v>3</v>
      </c>
      <c r="M1705" s="31">
        <v>26</v>
      </c>
      <c r="N1705" s="33">
        <v>2726</v>
      </c>
      <c r="O1705" s="33"/>
      <c r="P1705" s="33"/>
      <c r="Q1705" s="33"/>
      <c r="R1705" s="33"/>
      <c r="S1705" s="34" t="str">
        <f t="shared" si="364"/>
        <v>1</v>
      </c>
      <c r="T1705" s="35">
        <f t="shared" si="365"/>
        <v>2726</v>
      </c>
      <c r="U1705" s="36">
        <f>INDEX([1]ราคาที่ดิน!$B:$G,MATCH($C1705,[1]ราคาที่ดิน!$A:$A,0),MATCH($B1705,[1]ราคาที่ดิน!$B$1:$G$1,0))</f>
        <v>180</v>
      </c>
      <c r="V1705" s="37">
        <f t="shared" si="374"/>
        <v>490680</v>
      </c>
      <c r="W1705" s="31"/>
      <c r="X1705" s="31"/>
      <c r="Y1705" s="31"/>
      <c r="Z1705" s="31"/>
      <c r="AA1705" s="31"/>
      <c r="AB1705" s="32"/>
      <c r="AC1705" s="38"/>
      <c r="AD1705" s="39"/>
      <c r="AE1705" s="39"/>
      <c r="AF1705" s="40" t="str">
        <f t="shared" si="366"/>
        <v/>
      </c>
      <c r="AG1705" s="41" t="str">
        <f t="shared" si="367"/>
        <v/>
      </c>
      <c r="AH1705" s="42"/>
      <c r="AI1705" s="42"/>
      <c r="AJ1705" s="42"/>
      <c r="AK1705" s="42"/>
      <c r="AL1705" s="31"/>
      <c r="AM1705" s="43" t="str">
        <f t="shared" si="368"/>
        <v>100</v>
      </c>
      <c r="AN1705" s="44">
        <f>INDEX([1]ราคาสิ่งปลูกสร้าง!$D$6:$CC$47,MATCH($AD1705,[1]ราคาสิ่งปลูกสร้าง!$B$6:$B$45,0),MATCH($C$7,[1]ราคาสิ่งปลูกสร้าง!$D$5:$CC$5,0))</f>
        <v>0</v>
      </c>
      <c r="AO1705" s="44">
        <f t="shared" si="369"/>
        <v>0</v>
      </c>
      <c r="AP1705" s="45">
        <f t="shared" si="370"/>
        <v>0</v>
      </c>
      <c r="AQ1705" s="40">
        <f>IF(AP1705=0,0,INDEX([1]ค่าเสื่อมสิ่งปลูกสร้าง!$A$5:$D$105,MATCH($AP1705,[1]ค่าเสื่อมสิ่งปลูกสร้าง!$A$5:$A$105,0),MATCH(AE1705,[1]ค่าเสื่อมสิ่งปลูกสร้าง!$A$3:$D$3)))</f>
        <v>0</v>
      </c>
      <c r="AR1705" s="44">
        <f t="shared" si="375"/>
        <v>0</v>
      </c>
      <c r="AS1705" s="44">
        <f t="shared" si="376"/>
        <v>490680</v>
      </c>
      <c r="AT1705" s="44">
        <f t="shared" si="377"/>
        <v>490680</v>
      </c>
      <c r="AU1705" s="46">
        <v>0</v>
      </c>
      <c r="AV1705" s="44">
        <f t="shared" si="371"/>
        <v>490680</v>
      </c>
      <c r="AW1705" s="47" t="str">
        <f t="shared" si="372"/>
        <v>0.01</v>
      </c>
      <c r="AX1705" s="48"/>
      <c r="AY1705" s="48"/>
      <c r="AZ1705" s="49">
        <v>0</v>
      </c>
      <c r="BA1705" s="48"/>
      <c r="BB1705" s="48"/>
      <c r="BC1705" s="44">
        <f t="shared" si="373"/>
        <v>0</v>
      </c>
      <c r="BD1705" s="50">
        <v>1</v>
      </c>
      <c r="BE1705" s="51" t="e">
        <f>IF(AX1705=1,0,IF(AY1705=1,0,IF(BC1705&gt;#REF!,#REF!,IF(OR(AZ1705&gt;0,BD1705&gt;=0),BC1705+([1]สูตร2!H1693*(100%-AZ1705)-BC1705)*BD1705,[1]สูตร2!H1693*(100%-AZ1705)))))</f>
        <v>#REF!</v>
      </c>
      <c r="BF1705" s="31"/>
    </row>
    <row r="1706" spans="1:58" s="5" customFormat="1" ht="24" customHeight="1" x14ac:dyDescent="0.2">
      <c r="A1706" s="31"/>
      <c r="B1706" s="31" t="s">
        <v>65</v>
      </c>
      <c r="C1706" s="31">
        <v>116</v>
      </c>
      <c r="D1706" s="31" t="s">
        <v>66</v>
      </c>
      <c r="E1706" s="31" t="s">
        <v>1276</v>
      </c>
      <c r="F1706" s="31"/>
      <c r="G1706" s="32" t="s">
        <v>1277</v>
      </c>
      <c r="H1706" s="31">
        <v>266</v>
      </c>
      <c r="I1706" s="31">
        <v>2275</v>
      </c>
      <c r="J1706" s="31" t="s">
        <v>486</v>
      </c>
      <c r="K1706" s="31">
        <v>1</v>
      </c>
      <c r="L1706" s="31">
        <v>2</v>
      </c>
      <c r="M1706" s="31">
        <v>46</v>
      </c>
      <c r="N1706" s="33">
        <v>646</v>
      </c>
      <c r="O1706" s="33"/>
      <c r="P1706" s="33"/>
      <c r="Q1706" s="33"/>
      <c r="R1706" s="33"/>
      <c r="S1706" s="34" t="str">
        <f t="shared" si="364"/>
        <v>1</v>
      </c>
      <c r="T1706" s="35">
        <f t="shared" si="365"/>
        <v>646</v>
      </c>
      <c r="U1706" s="36">
        <f>INDEX([1]ราคาที่ดิน!$B:$G,MATCH($C1706,[1]ราคาที่ดิน!$A:$A,0),MATCH($B1706,[1]ราคาที่ดิน!$B$1:$G$1,0))</f>
        <v>200</v>
      </c>
      <c r="V1706" s="37">
        <f t="shared" si="374"/>
        <v>129200</v>
      </c>
      <c r="W1706" s="31">
        <v>1</v>
      </c>
      <c r="X1706" s="31" t="s">
        <v>1277</v>
      </c>
      <c r="Y1706" s="31" t="s">
        <v>66</v>
      </c>
      <c r="Z1706" s="31" t="s">
        <v>1278</v>
      </c>
      <c r="AA1706" s="31"/>
      <c r="AB1706" s="32" t="s">
        <v>1277</v>
      </c>
      <c r="AC1706" s="38"/>
      <c r="AD1706" s="39" t="s">
        <v>73</v>
      </c>
      <c r="AE1706" s="39" t="s">
        <v>94</v>
      </c>
      <c r="AF1706" s="40" t="str">
        <f t="shared" si="366"/>
        <v>2</v>
      </c>
      <c r="AG1706" s="41">
        <f t="shared" si="367"/>
        <v>71.709999999999994</v>
      </c>
      <c r="AH1706" s="42"/>
      <c r="AI1706" s="42">
        <v>71.709999999999994</v>
      </c>
      <c r="AJ1706" s="42"/>
      <c r="AK1706" s="42"/>
      <c r="AL1706" s="31">
        <v>20</v>
      </c>
      <c r="AM1706" s="43" t="str">
        <f t="shared" si="368"/>
        <v>100</v>
      </c>
      <c r="AN1706" s="44">
        <f>INDEX([1]ราคาสิ่งปลูกสร้าง!$D$6:$CC$47,MATCH($AD1706,[1]ราคาสิ่งปลูกสร้าง!$B$6:$B$45,0),MATCH($C$7,[1]ราคาสิ่งปลูกสร้าง!$D$5:$CC$5,0))</f>
        <v>6500</v>
      </c>
      <c r="AO1706" s="44">
        <f t="shared" si="369"/>
        <v>466114.99999999994</v>
      </c>
      <c r="AP1706" s="45">
        <f t="shared" si="370"/>
        <v>20</v>
      </c>
      <c r="AQ1706" s="40">
        <f>IF(AP1706=0,0,INDEX([1]ค่าเสื่อมสิ่งปลูกสร้าง!$A$5:$D$105,MATCH($AP1706,[1]ค่าเสื่อมสิ่งปลูกสร้าง!$A$5:$A$105,0),MATCH(AE1706,[1]ค่าเสื่อมสิ่งปลูกสร้าง!$A$3:$D$3)))</f>
        <v>30</v>
      </c>
      <c r="AR1706" s="44">
        <f t="shared" si="375"/>
        <v>326280.49999999994</v>
      </c>
      <c r="AS1706" s="44">
        <f t="shared" si="376"/>
        <v>455480.49999999994</v>
      </c>
      <c r="AT1706" s="44">
        <f t="shared" si="377"/>
        <v>455480.49999999994</v>
      </c>
      <c r="AU1706" s="46">
        <v>0</v>
      </c>
      <c r="AV1706" s="44">
        <f t="shared" si="371"/>
        <v>455480.49999999994</v>
      </c>
      <c r="AW1706" s="47" t="str">
        <f t="shared" si="372"/>
        <v>0.01</v>
      </c>
      <c r="AX1706" s="48"/>
      <c r="AY1706" s="48"/>
      <c r="AZ1706" s="49">
        <v>0</v>
      </c>
      <c r="BA1706" s="48"/>
      <c r="BB1706" s="48"/>
      <c r="BC1706" s="44">
        <f t="shared" si="373"/>
        <v>0</v>
      </c>
      <c r="BD1706" s="50">
        <v>1</v>
      </c>
      <c r="BE1706" s="51" t="e">
        <f>IF(AX1706=1,0,IF(AY1706=1,0,IF(BC1706&gt;#REF!,#REF!,IF(OR(AZ1706&gt;0,BD1706&gt;=0),BC1706+([1]สูตร2!H1694*(100%-AZ1706)-BC1706)*BD1706,[1]สูตร2!H1694*(100%-AZ1706)))))</f>
        <v>#REF!</v>
      </c>
      <c r="BF1706" s="31"/>
    </row>
    <row r="1707" spans="1:58" s="5" customFormat="1" ht="24" customHeight="1" x14ac:dyDescent="0.2">
      <c r="A1707" s="31">
        <v>556</v>
      </c>
      <c r="B1707" s="31" t="s">
        <v>65</v>
      </c>
      <c r="C1707" s="31">
        <v>4634</v>
      </c>
      <c r="D1707" s="31" t="s">
        <v>71</v>
      </c>
      <c r="E1707" s="31" t="s">
        <v>1279</v>
      </c>
      <c r="F1707" s="31"/>
      <c r="G1707" s="32" t="s">
        <v>1280</v>
      </c>
      <c r="H1707" s="31">
        <v>9</v>
      </c>
      <c r="I1707" s="31">
        <v>3047</v>
      </c>
      <c r="J1707" s="31" t="s">
        <v>486</v>
      </c>
      <c r="K1707" s="31">
        <v>0</v>
      </c>
      <c r="L1707" s="31">
        <v>0</v>
      </c>
      <c r="M1707" s="31">
        <v>50</v>
      </c>
      <c r="N1707" s="33"/>
      <c r="O1707" s="33">
        <v>50</v>
      </c>
      <c r="P1707" s="33"/>
      <c r="Q1707" s="33"/>
      <c r="R1707" s="33"/>
      <c r="S1707" s="34" t="str">
        <f t="shared" si="364"/>
        <v>2</v>
      </c>
      <c r="T1707" s="35">
        <f t="shared" si="365"/>
        <v>50</v>
      </c>
      <c r="U1707" s="36">
        <f>INDEX([1]ราคาที่ดิน!$B:$G,MATCH($C1707,[1]ราคาที่ดิน!$A:$A,0),MATCH($B1707,[1]ราคาที่ดิน!$B$1:$G$1,0))</f>
        <v>100</v>
      </c>
      <c r="V1707" s="37">
        <f t="shared" si="374"/>
        <v>5000</v>
      </c>
      <c r="W1707" s="31">
        <v>1</v>
      </c>
      <c r="X1707" s="31" t="s">
        <v>1280</v>
      </c>
      <c r="Y1707" s="31" t="s">
        <v>71</v>
      </c>
      <c r="Z1707" s="31" t="s">
        <v>1281</v>
      </c>
      <c r="AA1707" s="31"/>
      <c r="AB1707" s="32" t="s">
        <v>1280</v>
      </c>
      <c r="AC1707" s="38"/>
      <c r="AD1707" s="39" t="s">
        <v>73</v>
      </c>
      <c r="AE1707" s="39" t="s">
        <v>94</v>
      </c>
      <c r="AF1707" s="40" t="str">
        <f t="shared" si="366"/>
        <v>2</v>
      </c>
      <c r="AG1707" s="41">
        <f t="shared" si="367"/>
        <v>89</v>
      </c>
      <c r="AH1707" s="42"/>
      <c r="AI1707" s="42">
        <v>89</v>
      </c>
      <c r="AJ1707" s="42"/>
      <c r="AK1707" s="42"/>
      <c r="AL1707" s="31">
        <v>5</v>
      </c>
      <c r="AM1707" s="43" t="str">
        <f t="shared" si="368"/>
        <v>100</v>
      </c>
      <c r="AN1707" s="44">
        <f>INDEX([1]ราคาสิ่งปลูกสร้าง!$D$6:$CC$47,MATCH($AD1707,[1]ราคาสิ่งปลูกสร้าง!$B$6:$B$45,0),MATCH($C$7,[1]ราคาสิ่งปลูกสร้าง!$D$5:$CC$5,0))</f>
        <v>6500</v>
      </c>
      <c r="AO1707" s="44">
        <f t="shared" si="369"/>
        <v>578500</v>
      </c>
      <c r="AP1707" s="45">
        <f t="shared" si="370"/>
        <v>5</v>
      </c>
      <c r="AQ1707" s="40">
        <f>IF(AP1707=0,0,INDEX([1]ค่าเสื่อมสิ่งปลูกสร้าง!$A$5:$D$105,MATCH($AP1707,[1]ค่าเสื่อมสิ่งปลูกสร้าง!$A$5:$A$105,0),MATCH(AE1707,[1]ค่าเสื่อมสิ่งปลูกสร้าง!$A$3:$D$3)))</f>
        <v>5</v>
      </c>
      <c r="AR1707" s="44">
        <f t="shared" si="375"/>
        <v>549575</v>
      </c>
      <c r="AS1707" s="44">
        <f t="shared" si="376"/>
        <v>554575</v>
      </c>
      <c r="AT1707" s="44">
        <f t="shared" si="377"/>
        <v>554575</v>
      </c>
      <c r="AU1707" s="46">
        <v>0</v>
      </c>
      <c r="AV1707" s="44">
        <f t="shared" si="371"/>
        <v>554575</v>
      </c>
      <c r="AW1707" s="47" t="str">
        <f t="shared" si="372"/>
        <v>0.02</v>
      </c>
      <c r="AX1707" s="48"/>
      <c r="AY1707" s="48"/>
      <c r="AZ1707" s="49">
        <v>0</v>
      </c>
      <c r="BA1707" s="48"/>
      <c r="BB1707" s="48"/>
      <c r="BC1707" s="44">
        <f t="shared" si="373"/>
        <v>0</v>
      </c>
      <c r="BD1707" s="50">
        <v>1</v>
      </c>
      <c r="BE1707" s="51" t="e">
        <f>IF(AX1707=1,0,IF(AY1707=1,0,IF(BC1707&gt;#REF!,#REF!,IF(OR(AZ1707&gt;0,BD1707&gt;=0),BC1707+([1]สูตร2!H1695*(100%-AZ1707)-BC1707)*BD1707,[1]สูตร2!H1695*(100%-AZ1707)))))</f>
        <v>#REF!</v>
      </c>
      <c r="BF1707" s="31"/>
    </row>
    <row r="1708" spans="1:58" s="5" customFormat="1" ht="24" customHeight="1" x14ac:dyDescent="0.2">
      <c r="A1708" s="31"/>
      <c r="B1708" s="31" t="s">
        <v>65</v>
      </c>
      <c r="C1708" s="31">
        <v>4634</v>
      </c>
      <c r="D1708" s="31" t="s">
        <v>71</v>
      </c>
      <c r="E1708" s="31" t="s">
        <v>1279</v>
      </c>
      <c r="F1708" s="31"/>
      <c r="G1708" s="32" t="s">
        <v>1280</v>
      </c>
      <c r="H1708" s="31">
        <v>9</v>
      </c>
      <c r="I1708" s="31">
        <v>3047</v>
      </c>
      <c r="J1708" s="31" t="s">
        <v>486</v>
      </c>
      <c r="K1708" s="31">
        <v>0</v>
      </c>
      <c r="L1708" s="31">
        <v>0</v>
      </c>
      <c r="M1708" s="31">
        <v>50</v>
      </c>
      <c r="N1708" s="33"/>
      <c r="O1708" s="33">
        <v>50</v>
      </c>
      <c r="P1708" s="33"/>
      <c r="Q1708" s="33"/>
      <c r="R1708" s="33"/>
      <c r="S1708" s="34" t="str">
        <f t="shared" si="364"/>
        <v>2</v>
      </c>
      <c r="T1708" s="35">
        <f t="shared" si="365"/>
        <v>50</v>
      </c>
      <c r="U1708" s="36">
        <f>INDEX([1]ราคาที่ดิน!$B:$G,MATCH($C1708,[1]ราคาที่ดิน!$A:$A,0),MATCH($B1708,[1]ราคาที่ดิน!$B$1:$G$1,0))</f>
        <v>100</v>
      </c>
      <c r="V1708" s="37">
        <f t="shared" si="374"/>
        <v>5000</v>
      </c>
      <c r="W1708" s="31">
        <v>2</v>
      </c>
      <c r="X1708" s="31" t="s">
        <v>1280</v>
      </c>
      <c r="Y1708" s="31" t="s">
        <v>71</v>
      </c>
      <c r="Z1708" s="31" t="s">
        <v>1281</v>
      </c>
      <c r="AA1708" s="31"/>
      <c r="AB1708" s="32" t="s">
        <v>1280</v>
      </c>
      <c r="AC1708" s="38"/>
      <c r="AD1708" s="39" t="s">
        <v>77</v>
      </c>
      <c r="AE1708" s="39" t="s">
        <v>76</v>
      </c>
      <c r="AF1708" s="40" t="str">
        <f t="shared" si="366"/>
        <v>1</v>
      </c>
      <c r="AG1708" s="41">
        <f t="shared" si="367"/>
        <v>24</v>
      </c>
      <c r="AH1708" s="42">
        <v>24</v>
      </c>
      <c r="AI1708" s="42"/>
      <c r="AJ1708" s="42"/>
      <c r="AK1708" s="42"/>
      <c r="AL1708" s="31">
        <v>3</v>
      </c>
      <c r="AM1708" s="43" t="str">
        <f t="shared" si="368"/>
        <v>100</v>
      </c>
      <c r="AN1708" s="44">
        <f>INDEX([1]ราคาสิ่งปลูกสร้าง!$D$6:$CC$47,MATCH($AD1708,[1]ราคาสิ่งปลูกสร้าง!$B$6:$B$45,0),MATCH($C$7,[1]ราคาสิ่งปลูกสร้าง!$D$5:$CC$5,0))</f>
        <v>2050</v>
      </c>
      <c r="AO1708" s="44">
        <f t="shared" si="369"/>
        <v>49200</v>
      </c>
      <c r="AP1708" s="45">
        <f t="shared" si="370"/>
        <v>3</v>
      </c>
      <c r="AQ1708" s="40">
        <f>IF(AP1708=0,0,INDEX([1]ค่าเสื่อมสิ่งปลูกสร้าง!$A$5:$D$105,MATCH($AP1708,[1]ค่าเสื่อมสิ่งปลูกสร้าง!$A$5:$A$105,0),MATCH(AE1708,[1]ค่าเสื่อมสิ่งปลูกสร้าง!$A$3:$D$3)))</f>
        <v>9</v>
      </c>
      <c r="AR1708" s="44">
        <f t="shared" si="375"/>
        <v>44772</v>
      </c>
      <c r="AS1708" s="44">
        <f t="shared" si="376"/>
        <v>49772</v>
      </c>
      <c r="AT1708" s="44">
        <f t="shared" si="377"/>
        <v>49772</v>
      </c>
      <c r="AU1708" s="46">
        <v>0</v>
      </c>
      <c r="AV1708" s="44">
        <f t="shared" si="371"/>
        <v>49772</v>
      </c>
      <c r="AW1708" s="47" t="str">
        <f t="shared" si="372"/>
        <v>0.01</v>
      </c>
      <c r="AX1708" s="48"/>
      <c r="AY1708" s="48"/>
      <c r="AZ1708" s="49">
        <v>0</v>
      </c>
      <c r="BA1708" s="48"/>
      <c r="BB1708" s="48"/>
      <c r="BC1708" s="44">
        <f t="shared" si="373"/>
        <v>0</v>
      </c>
      <c r="BD1708" s="50">
        <v>1</v>
      </c>
      <c r="BE1708" s="51" t="e">
        <f>IF(AX1708=1,0,IF(AY1708=1,0,IF(BC1708&gt;#REF!,#REF!,IF(OR(AZ1708&gt;0,BD1708&gt;=0),BC1708+([1]สูตร2!H1696*(100%-AZ1708)-BC1708)*BD1708,[1]สูตร2!H1696*(100%-AZ1708)))))</f>
        <v>#REF!</v>
      </c>
      <c r="BF1708" s="31"/>
    </row>
    <row r="1709" spans="1:58" s="5" customFormat="1" ht="24" customHeight="1" x14ac:dyDescent="0.2">
      <c r="A1709" s="31">
        <v>557</v>
      </c>
      <c r="B1709" s="31" t="s">
        <v>65</v>
      </c>
      <c r="C1709" s="31">
        <v>27183</v>
      </c>
      <c r="D1709" s="31" t="s">
        <v>71</v>
      </c>
      <c r="E1709" s="31" t="s">
        <v>1282</v>
      </c>
      <c r="F1709" s="31"/>
      <c r="G1709" s="32" t="s">
        <v>1144</v>
      </c>
      <c r="H1709" s="31">
        <v>211</v>
      </c>
      <c r="I1709" s="31">
        <v>1148</v>
      </c>
      <c r="J1709" s="31" t="s">
        <v>486</v>
      </c>
      <c r="K1709" s="31">
        <v>3</v>
      </c>
      <c r="L1709" s="31">
        <v>3</v>
      </c>
      <c r="M1709" s="31">
        <v>78</v>
      </c>
      <c r="N1709" s="33">
        <v>1578</v>
      </c>
      <c r="O1709" s="33"/>
      <c r="P1709" s="33"/>
      <c r="Q1709" s="33"/>
      <c r="R1709" s="33"/>
      <c r="S1709" s="34" t="str">
        <f t="shared" si="364"/>
        <v>1</v>
      </c>
      <c r="T1709" s="35">
        <f t="shared" si="365"/>
        <v>1578</v>
      </c>
      <c r="U1709" s="36">
        <f>INDEX([1]ราคาที่ดิน!$B:$G,MATCH($C1709,[1]ราคาที่ดิน!$A:$A,0),MATCH($B1709,[1]ราคาที่ดิน!$B$1:$G$1,0))</f>
        <v>180</v>
      </c>
      <c r="V1709" s="37">
        <f t="shared" si="374"/>
        <v>284040</v>
      </c>
      <c r="W1709" s="31"/>
      <c r="X1709" s="31"/>
      <c r="Y1709" s="31"/>
      <c r="Z1709" s="31"/>
      <c r="AA1709" s="31"/>
      <c r="AB1709" s="32"/>
      <c r="AC1709" s="38"/>
      <c r="AD1709" s="39"/>
      <c r="AE1709" s="39"/>
      <c r="AF1709" s="40" t="str">
        <f t="shared" si="366"/>
        <v/>
      </c>
      <c r="AG1709" s="41" t="str">
        <f t="shared" si="367"/>
        <v/>
      </c>
      <c r="AH1709" s="42"/>
      <c r="AI1709" s="42"/>
      <c r="AJ1709" s="42"/>
      <c r="AK1709" s="42"/>
      <c r="AL1709" s="31"/>
      <c r="AM1709" s="43" t="str">
        <f t="shared" si="368"/>
        <v>100</v>
      </c>
      <c r="AN1709" s="44">
        <f>INDEX([1]ราคาสิ่งปลูกสร้าง!$D$6:$CC$47,MATCH($AD1709,[1]ราคาสิ่งปลูกสร้าง!$B$6:$B$45,0),MATCH($C$7,[1]ราคาสิ่งปลูกสร้าง!$D$5:$CC$5,0))</f>
        <v>0</v>
      </c>
      <c r="AO1709" s="44">
        <f t="shared" si="369"/>
        <v>0</v>
      </c>
      <c r="AP1709" s="45">
        <f t="shared" si="370"/>
        <v>0</v>
      </c>
      <c r="AQ1709" s="40">
        <f>IF(AP1709=0,0,INDEX([1]ค่าเสื่อมสิ่งปลูกสร้าง!$A$5:$D$105,MATCH($AP1709,[1]ค่าเสื่อมสิ่งปลูกสร้าง!$A$5:$A$105,0),MATCH(AE1709,[1]ค่าเสื่อมสิ่งปลูกสร้าง!$A$3:$D$3)))</f>
        <v>0</v>
      </c>
      <c r="AR1709" s="44">
        <f t="shared" si="375"/>
        <v>0</v>
      </c>
      <c r="AS1709" s="44">
        <f t="shared" si="376"/>
        <v>284040</v>
      </c>
      <c r="AT1709" s="44">
        <f t="shared" si="377"/>
        <v>284040</v>
      </c>
      <c r="AU1709" s="46">
        <v>0</v>
      </c>
      <c r="AV1709" s="44">
        <f t="shared" si="371"/>
        <v>284040</v>
      </c>
      <c r="AW1709" s="47" t="str">
        <f t="shared" si="372"/>
        <v>0.01</v>
      </c>
      <c r="AX1709" s="48"/>
      <c r="AY1709" s="48"/>
      <c r="AZ1709" s="49">
        <v>0</v>
      </c>
      <c r="BA1709" s="48"/>
      <c r="BB1709" s="48"/>
      <c r="BC1709" s="44">
        <f t="shared" si="373"/>
        <v>0</v>
      </c>
      <c r="BD1709" s="50">
        <v>1</v>
      </c>
      <c r="BE1709" s="51" t="e">
        <f>IF(AX1709=1,0,IF(AY1709=1,0,IF(BC1709&gt;#REF!,#REF!,IF(OR(AZ1709&gt;0,BD1709&gt;=0),BC1709+([1]สูตร2!H1697*(100%-AZ1709)-BC1709)*BD1709,[1]สูตร2!H1697*(100%-AZ1709)))))</f>
        <v>#REF!</v>
      </c>
      <c r="BF1709" s="31"/>
    </row>
    <row r="1710" spans="1:58" s="5" customFormat="1" ht="24" customHeight="1" x14ac:dyDescent="0.2">
      <c r="A1710" s="31"/>
      <c r="B1710" s="31" t="s">
        <v>65</v>
      </c>
      <c r="C1710" s="31">
        <v>3878</v>
      </c>
      <c r="D1710" s="31" t="s">
        <v>71</v>
      </c>
      <c r="E1710" s="31" t="s">
        <v>1282</v>
      </c>
      <c r="F1710" s="31"/>
      <c r="G1710" s="32" t="s">
        <v>1144</v>
      </c>
      <c r="H1710" s="31">
        <v>320</v>
      </c>
      <c r="I1710" s="31">
        <v>2915</v>
      </c>
      <c r="J1710" s="31" t="s">
        <v>486</v>
      </c>
      <c r="K1710" s="31">
        <v>5</v>
      </c>
      <c r="L1710" s="31">
        <v>0</v>
      </c>
      <c r="M1710" s="31">
        <v>0</v>
      </c>
      <c r="N1710" s="33">
        <v>2000</v>
      </c>
      <c r="O1710" s="33"/>
      <c r="P1710" s="33"/>
      <c r="Q1710" s="33"/>
      <c r="R1710" s="33"/>
      <c r="S1710" s="34" t="str">
        <f t="shared" si="364"/>
        <v>1</v>
      </c>
      <c r="T1710" s="35">
        <f t="shared" si="365"/>
        <v>2000</v>
      </c>
      <c r="U1710" s="36">
        <f>INDEX([1]ราคาที่ดิน!$B:$G,MATCH($C1710,[1]ราคาที่ดิน!$A:$A,0),MATCH($B1710,[1]ราคาที่ดิน!$B$1:$G$1,0))</f>
        <v>200</v>
      </c>
      <c r="V1710" s="37">
        <f t="shared" si="374"/>
        <v>400000</v>
      </c>
      <c r="W1710" s="31"/>
      <c r="X1710" s="31"/>
      <c r="Y1710" s="31"/>
      <c r="Z1710" s="31"/>
      <c r="AA1710" s="31"/>
      <c r="AB1710" s="32"/>
      <c r="AC1710" s="38"/>
      <c r="AD1710" s="39"/>
      <c r="AE1710" s="39"/>
      <c r="AF1710" s="40" t="str">
        <f t="shared" si="366"/>
        <v/>
      </c>
      <c r="AG1710" s="41" t="str">
        <f t="shared" si="367"/>
        <v/>
      </c>
      <c r="AH1710" s="42"/>
      <c r="AI1710" s="42"/>
      <c r="AJ1710" s="42"/>
      <c r="AK1710" s="42"/>
      <c r="AL1710" s="31"/>
      <c r="AM1710" s="43" t="str">
        <f t="shared" si="368"/>
        <v>100</v>
      </c>
      <c r="AN1710" s="44">
        <f>INDEX([1]ราคาสิ่งปลูกสร้าง!$D$6:$CC$47,MATCH($AD1710,[1]ราคาสิ่งปลูกสร้าง!$B$6:$B$45,0),MATCH($C$7,[1]ราคาสิ่งปลูกสร้าง!$D$5:$CC$5,0))</f>
        <v>0</v>
      </c>
      <c r="AO1710" s="44">
        <f t="shared" si="369"/>
        <v>0</v>
      </c>
      <c r="AP1710" s="45">
        <f t="shared" si="370"/>
        <v>0</v>
      </c>
      <c r="AQ1710" s="40">
        <f>IF(AP1710=0,0,INDEX([1]ค่าเสื่อมสิ่งปลูกสร้าง!$A$5:$D$105,MATCH($AP1710,[1]ค่าเสื่อมสิ่งปลูกสร้าง!$A$5:$A$105,0),MATCH(AE1710,[1]ค่าเสื่อมสิ่งปลูกสร้าง!$A$3:$D$3)))</f>
        <v>0</v>
      </c>
      <c r="AR1710" s="44">
        <f t="shared" si="375"/>
        <v>0</v>
      </c>
      <c r="AS1710" s="44">
        <f t="shared" si="376"/>
        <v>400000</v>
      </c>
      <c r="AT1710" s="44">
        <f t="shared" si="377"/>
        <v>400000</v>
      </c>
      <c r="AU1710" s="46">
        <v>0</v>
      </c>
      <c r="AV1710" s="44">
        <f t="shared" si="371"/>
        <v>400000</v>
      </c>
      <c r="AW1710" s="47" t="str">
        <f t="shared" si="372"/>
        <v>0.01</v>
      </c>
      <c r="AX1710" s="48"/>
      <c r="AY1710" s="48"/>
      <c r="AZ1710" s="49">
        <v>0</v>
      </c>
      <c r="BA1710" s="48"/>
      <c r="BB1710" s="48"/>
      <c r="BC1710" s="44">
        <f t="shared" si="373"/>
        <v>0</v>
      </c>
      <c r="BD1710" s="50">
        <v>1</v>
      </c>
      <c r="BE1710" s="51" t="e">
        <f>IF(AX1710=1,0,IF(AY1710=1,0,IF(BC1710&gt;#REF!,#REF!,IF(OR(AZ1710&gt;0,BD1710&gt;=0),BC1710+([1]สูตร2!H1698*(100%-AZ1710)-BC1710)*BD1710,[1]สูตร2!H1698*(100%-AZ1710)))))</f>
        <v>#REF!</v>
      </c>
      <c r="BF1710" s="31"/>
    </row>
    <row r="1711" spans="1:58" s="5" customFormat="1" ht="24" customHeight="1" x14ac:dyDescent="0.2">
      <c r="A1711" s="31"/>
      <c r="B1711" s="31" t="s">
        <v>65</v>
      </c>
      <c r="C1711" s="31">
        <v>27187</v>
      </c>
      <c r="D1711" s="31" t="s">
        <v>71</v>
      </c>
      <c r="E1711" s="31" t="s">
        <v>1282</v>
      </c>
      <c r="F1711" s="31"/>
      <c r="G1711" s="32" t="s">
        <v>1144</v>
      </c>
      <c r="H1711" s="31">
        <v>215</v>
      </c>
      <c r="I1711" s="31">
        <v>1152</v>
      </c>
      <c r="J1711" s="31" t="s">
        <v>486</v>
      </c>
      <c r="K1711" s="31">
        <v>0</v>
      </c>
      <c r="L1711" s="31">
        <v>1</v>
      </c>
      <c r="M1711" s="31">
        <v>46</v>
      </c>
      <c r="N1711" s="33"/>
      <c r="O1711" s="33">
        <v>146</v>
      </c>
      <c r="P1711" s="33"/>
      <c r="Q1711" s="33"/>
      <c r="R1711" s="33"/>
      <c r="S1711" s="34" t="str">
        <f t="shared" si="364"/>
        <v>2</v>
      </c>
      <c r="T1711" s="35">
        <f t="shared" si="365"/>
        <v>146</v>
      </c>
      <c r="U1711" s="36">
        <f>INDEX([1]ราคาที่ดิน!$B:$G,MATCH($C1711,[1]ราคาที่ดิน!$A:$A,0),MATCH($B1711,[1]ราคาที่ดิน!$B$1:$G$1,0))</f>
        <v>200</v>
      </c>
      <c r="V1711" s="37">
        <f t="shared" si="374"/>
        <v>29200</v>
      </c>
      <c r="W1711" s="31"/>
      <c r="X1711" s="31"/>
      <c r="Y1711" s="31"/>
      <c r="Z1711" s="31"/>
      <c r="AA1711" s="31"/>
      <c r="AB1711" s="32"/>
      <c r="AC1711" s="38"/>
      <c r="AD1711" s="39"/>
      <c r="AE1711" s="39"/>
      <c r="AF1711" s="40" t="str">
        <f t="shared" si="366"/>
        <v/>
      </c>
      <c r="AG1711" s="41" t="str">
        <f t="shared" si="367"/>
        <v/>
      </c>
      <c r="AH1711" s="42"/>
      <c r="AI1711" s="42"/>
      <c r="AJ1711" s="42"/>
      <c r="AK1711" s="42"/>
      <c r="AL1711" s="31"/>
      <c r="AM1711" s="43" t="str">
        <f t="shared" si="368"/>
        <v>100</v>
      </c>
      <c r="AN1711" s="44">
        <f>INDEX([1]ราคาสิ่งปลูกสร้าง!$D$6:$CC$47,MATCH($AD1711,[1]ราคาสิ่งปลูกสร้าง!$B$6:$B$45,0),MATCH($C$7,[1]ราคาสิ่งปลูกสร้าง!$D$5:$CC$5,0))</f>
        <v>0</v>
      </c>
      <c r="AO1711" s="44">
        <f t="shared" si="369"/>
        <v>0</v>
      </c>
      <c r="AP1711" s="45">
        <f t="shared" si="370"/>
        <v>0</v>
      </c>
      <c r="AQ1711" s="40">
        <f>IF(AP1711=0,0,INDEX([1]ค่าเสื่อมสิ่งปลูกสร้าง!$A$5:$D$105,MATCH($AP1711,[1]ค่าเสื่อมสิ่งปลูกสร้าง!$A$5:$A$105,0),MATCH(AE1711,[1]ค่าเสื่อมสิ่งปลูกสร้าง!$A$3:$D$3)))</f>
        <v>0</v>
      </c>
      <c r="AR1711" s="44">
        <f t="shared" si="375"/>
        <v>0</v>
      </c>
      <c r="AS1711" s="44">
        <f t="shared" si="376"/>
        <v>29200</v>
      </c>
      <c r="AT1711" s="44">
        <f t="shared" si="377"/>
        <v>29200</v>
      </c>
      <c r="AU1711" s="46">
        <v>0</v>
      </c>
      <c r="AV1711" s="44">
        <f t="shared" si="371"/>
        <v>29200</v>
      </c>
      <c r="AW1711" s="47" t="str">
        <f t="shared" si="372"/>
        <v>0.02</v>
      </c>
      <c r="AX1711" s="48"/>
      <c r="AY1711" s="48"/>
      <c r="AZ1711" s="49">
        <v>0</v>
      </c>
      <c r="BA1711" s="48"/>
      <c r="BB1711" s="48"/>
      <c r="BC1711" s="44">
        <f t="shared" si="373"/>
        <v>0</v>
      </c>
      <c r="BD1711" s="50">
        <v>1</v>
      </c>
      <c r="BE1711" s="51" t="e">
        <f>IF(AX1711=1,0,IF(AY1711=1,0,IF(BC1711&gt;#REF!,#REF!,IF(OR(AZ1711&gt;0,BD1711&gt;=0),BC1711+([1]สูตร2!H1699*(100%-AZ1711)-BC1711)*BD1711,[1]สูตร2!H1699*(100%-AZ1711)))))</f>
        <v>#REF!</v>
      </c>
      <c r="BF1711" s="31"/>
    </row>
    <row r="1712" spans="1:58" s="5" customFormat="1" ht="24" customHeight="1" x14ac:dyDescent="0.2">
      <c r="A1712" s="31">
        <v>558</v>
      </c>
      <c r="B1712" s="31" t="s">
        <v>65</v>
      </c>
      <c r="C1712" s="31">
        <v>3876</v>
      </c>
      <c r="D1712" s="31" t="s">
        <v>71</v>
      </c>
      <c r="E1712" s="31" t="s">
        <v>1283</v>
      </c>
      <c r="F1712" s="31"/>
      <c r="G1712" s="32" t="s">
        <v>1284</v>
      </c>
      <c r="H1712" s="31">
        <v>318</v>
      </c>
      <c r="I1712" s="31">
        <v>2913</v>
      </c>
      <c r="J1712" s="31" t="s">
        <v>486</v>
      </c>
      <c r="K1712" s="31">
        <v>5</v>
      </c>
      <c r="L1712" s="31">
        <v>0</v>
      </c>
      <c r="M1712" s="31">
        <v>0</v>
      </c>
      <c r="N1712" s="33">
        <v>2000</v>
      </c>
      <c r="O1712" s="33"/>
      <c r="P1712" s="33"/>
      <c r="Q1712" s="33"/>
      <c r="R1712" s="33"/>
      <c r="S1712" s="34" t="str">
        <f t="shared" si="364"/>
        <v>1</v>
      </c>
      <c r="T1712" s="35">
        <f t="shared" si="365"/>
        <v>2000</v>
      </c>
      <c r="U1712" s="36">
        <f>INDEX([1]ราคาที่ดิน!$B:$G,MATCH($C1712,[1]ราคาที่ดิน!$A:$A,0),MATCH($B1712,[1]ราคาที่ดิน!$B$1:$G$1,0))</f>
        <v>180</v>
      </c>
      <c r="V1712" s="37">
        <f t="shared" si="374"/>
        <v>360000</v>
      </c>
      <c r="W1712" s="31"/>
      <c r="X1712" s="31"/>
      <c r="Y1712" s="31"/>
      <c r="Z1712" s="31"/>
      <c r="AA1712" s="31"/>
      <c r="AB1712" s="32"/>
      <c r="AC1712" s="38"/>
      <c r="AD1712" s="39"/>
      <c r="AE1712" s="39"/>
      <c r="AF1712" s="40" t="str">
        <f t="shared" si="366"/>
        <v/>
      </c>
      <c r="AG1712" s="41" t="str">
        <f t="shared" si="367"/>
        <v/>
      </c>
      <c r="AH1712" s="42"/>
      <c r="AI1712" s="42"/>
      <c r="AJ1712" s="42"/>
      <c r="AK1712" s="42"/>
      <c r="AL1712" s="31"/>
      <c r="AM1712" s="43" t="str">
        <f t="shared" si="368"/>
        <v>100</v>
      </c>
      <c r="AN1712" s="44">
        <f>INDEX([1]ราคาสิ่งปลูกสร้าง!$D$6:$CC$47,MATCH($AD1712,[1]ราคาสิ่งปลูกสร้าง!$B$6:$B$45,0),MATCH($C$7,[1]ราคาสิ่งปลูกสร้าง!$D$5:$CC$5,0))</f>
        <v>0</v>
      </c>
      <c r="AO1712" s="44">
        <f t="shared" si="369"/>
        <v>0</v>
      </c>
      <c r="AP1712" s="45">
        <f t="shared" si="370"/>
        <v>0</v>
      </c>
      <c r="AQ1712" s="40">
        <f>IF(AP1712=0,0,INDEX([1]ค่าเสื่อมสิ่งปลูกสร้าง!$A$5:$D$105,MATCH($AP1712,[1]ค่าเสื่อมสิ่งปลูกสร้าง!$A$5:$A$105,0),MATCH(AE1712,[1]ค่าเสื่อมสิ่งปลูกสร้าง!$A$3:$D$3)))</f>
        <v>0</v>
      </c>
      <c r="AR1712" s="44">
        <f t="shared" si="375"/>
        <v>0</v>
      </c>
      <c r="AS1712" s="44">
        <f t="shared" si="376"/>
        <v>360000</v>
      </c>
      <c r="AT1712" s="44">
        <f t="shared" si="377"/>
        <v>360000</v>
      </c>
      <c r="AU1712" s="46">
        <v>0</v>
      </c>
      <c r="AV1712" s="44">
        <f t="shared" si="371"/>
        <v>360000</v>
      </c>
      <c r="AW1712" s="47" t="str">
        <f t="shared" si="372"/>
        <v>0.01</v>
      </c>
      <c r="AX1712" s="48"/>
      <c r="AY1712" s="48"/>
      <c r="AZ1712" s="49">
        <v>0</v>
      </c>
      <c r="BA1712" s="48"/>
      <c r="BB1712" s="48"/>
      <c r="BC1712" s="44">
        <f t="shared" si="373"/>
        <v>0</v>
      </c>
      <c r="BD1712" s="50">
        <v>1</v>
      </c>
      <c r="BE1712" s="51" t="e">
        <f>IF(AX1712=1,0,IF(AY1712=1,0,IF(BC1712&gt;#REF!,#REF!,IF(OR(AZ1712&gt;0,BD1712&gt;=0),BC1712+([1]สูตร2!H1700*(100%-AZ1712)-BC1712)*BD1712,[1]สูตร2!H1700*(100%-AZ1712)))))</f>
        <v>#REF!</v>
      </c>
      <c r="BF1712" s="31"/>
    </row>
    <row r="1713" spans="1:58" s="5" customFormat="1" ht="24" customHeight="1" x14ac:dyDescent="0.2">
      <c r="A1713" s="31"/>
      <c r="B1713" s="31" t="s">
        <v>93</v>
      </c>
      <c r="C1713" s="31" t="s">
        <v>104</v>
      </c>
      <c r="D1713" s="31" t="s">
        <v>71</v>
      </c>
      <c r="E1713" s="31" t="s">
        <v>1285</v>
      </c>
      <c r="F1713" s="31"/>
      <c r="G1713" s="32" t="s">
        <v>1286</v>
      </c>
      <c r="H1713" s="31" t="s">
        <v>104</v>
      </c>
      <c r="I1713" s="31" t="s">
        <v>104</v>
      </c>
      <c r="J1713" s="31" t="s">
        <v>486</v>
      </c>
      <c r="K1713" s="31">
        <v>0</v>
      </c>
      <c r="L1713" s="31">
        <v>0</v>
      </c>
      <c r="M1713" s="31">
        <v>50</v>
      </c>
      <c r="N1713" s="33"/>
      <c r="O1713" s="33">
        <v>50</v>
      </c>
      <c r="P1713" s="33"/>
      <c r="Q1713" s="33"/>
      <c r="R1713" s="33"/>
      <c r="S1713" s="34" t="str">
        <f t="shared" si="364"/>
        <v>2</v>
      </c>
      <c r="T1713" s="35">
        <f t="shared" si="365"/>
        <v>50</v>
      </c>
      <c r="U1713" s="36">
        <f>INDEX([1]ราคาที่ดิน!$B:$G,MATCH($C1713,[1]ราคาที่ดิน!$A:$A,0),MATCH($B1713,[1]ราคาที่ดิน!$B$1:$G$1,0))</f>
        <v>100</v>
      </c>
      <c r="V1713" s="37">
        <f t="shared" si="374"/>
        <v>5000</v>
      </c>
      <c r="W1713" s="31">
        <v>1</v>
      </c>
      <c r="X1713" s="31" t="s">
        <v>1286</v>
      </c>
      <c r="Y1713" s="31" t="s">
        <v>71</v>
      </c>
      <c r="Z1713" s="31" t="s">
        <v>1285</v>
      </c>
      <c r="AA1713" s="31"/>
      <c r="AB1713" s="32" t="s">
        <v>1286</v>
      </c>
      <c r="AC1713" s="38"/>
      <c r="AD1713" s="39" t="s">
        <v>73</v>
      </c>
      <c r="AE1713" s="39" t="s">
        <v>94</v>
      </c>
      <c r="AF1713" s="40" t="str">
        <f t="shared" si="366"/>
        <v>2</v>
      </c>
      <c r="AG1713" s="41">
        <f t="shared" si="367"/>
        <v>112.1</v>
      </c>
      <c r="AH1713" s="42"/>
      <c r="AI1713" s="42">
        <v>112.1</v>
      </c>
      <c r="AJ1713" s="42"/>
      <c r="AK1713" s="42"/>
      <c r="AL1713" s="31">
        <v>8</v>
      </c>
      <c r="AM1713" s="43" t="str">
        <f t="shared" si="368"/>
        <v>100</v>
      </c>
      <c r="AN1713" s="44">
        <f>INDEX([1]ราคาสิ่งปลูกสร้าง!$D$6:$CC$47,MATCH($AD1713,[1]ราคาสิ่งปลูกสร้าง!$B$6:$B$45,0),MATCH($C$7,[1]ราคาสิ่งปลูกสร้าง!$D$5:$CC$5,0))</f>
        <v>6500</v>
      </c>
      <c r="AO1713" s="44">
        <f t="shared" si="369"/>
        <v>728650</v>
      </c>
      <c r="AP1713" s="45">
        <f t="shared" si="370"/>
        <v>8</v>
      </c>
      <c r="AQ1713" s="40">
        <f>IF(AP1713=0,0,INDEX([1]ค่าเสื่อมสิ่งปลูกสร้าง!$A$5:$D$105,MATCH($AP1713,[1]ค่าเสื่อมสิ่งปลูกสร้าง!$A$5:$A$105,0),MATCH(AE1713,[1]ค่าเสื่อมสิ่งปลูกสร้าง!$A$3:$D$3)))</f>
        <v>8</v>
      </c>
      <c r="AR1713" s="44">
        <f t="shared" si="375"/>
        <v>670358</v>
      </c>
      <c r="AS1713" s="44">
        <f t="shared" si="376"/>
        <v>675358</v>
      </c>
      <c r="AT1713" s="44">
        <f t="shared" si="377"/>
        <v>675358</v>
      </c>
      <c r="AU1713" s="46">
        <v>0</v>
      </c>
      <c r="AV1713" s="44">
        <f t="shared" si="371"/>
        <v>675358</v>
      </c>
      <c r="AW1713" s="47" t="str">
        <f t="shared" si="372"/>
        <v>0.02</v>
      </c>
      <c r="AX1713" s="48"/>
      <c r="AY1713" s="48"/>
      <c r="AZ1713" s="49">
        <v>0</v>
      </c>
      <c r="BA1713" s="48"/>
      <c r="BB1713" s="48"/>
      <c r="BC1713" s="44">
        <f t="shared" si="373"/>
        <v>0</v>
      </c>
      <c r="BD1713" s="50">
        <v>1</v>
      </c>
      <c r="BE1713" s="51" t="e">
        <f>IF(AX1713=1,0,IF(AY1713=1,0,IF(BC1713&gt;#REF!,#REF!,IF(OR(AZ1713&gt;0,BD1713&gt;=0),BC1713+([1]สูตร2!H1701*(100%-AZ1713)-BC1713)*BD1713,[1]สูตร2!H1701*(100%-AZ1713)))))</f>
        <v>#REF!</v>
      </c>
      <c r="BF1713" s="31"/>
    </row>
    <row r="1714" spans="1:58" s="5" customFormat="1" ht="24" customHeight="1" x14ac:dyDescent="0.2">
      <c r="A1714" s="31"/>
      <c r="B1714" s="31" t="s">
        <v>93</v>
      </c>
      <c r="C1714" s="31" t="s">
        <v>104</v>
      </c>
      <c r="D1714" s="31" t="s">
        <v>71</v>
      </c>
      <c r="E1714" s="31" t="s">
        <v>1285</v>
      </c>
      <c r="F1714" s="31"/>
      <c r="G1714" s="32" t="s">
        <v>1286</v>
      </c>
      <c r="H1714" s="31" t="s">
        <v>104</v>
      </c>
      <c r="I1714" s="31" t="s">
        <v>104</v>
      </c>
      <c r="J1714" s="31" t="s">
        <v>486</v>
      </c>
      <c r="K1714" s="31">
        <v>0</v>
      </c>
      <c r="L1714" s="31">
        <v>0</v>
      </c>
      <c r="M1714" s="31">
        <v>50</v>
      </c>
      <c r="N1714" s="33"/>
      <c r="O1714" s="33">
        <v>50</v>
      </c>
      <c r="P1714" s="33"/>
      <c r="Q1714" s="33"/>
      <c r="R1714" s="33"/>
      <c r="S1714" s="34" t="str">
        <f t="shared" si="364"/>
        <v>2</v>
      </c>
      <c r="T1714" s="35">
        <f t="shared" si="365"/>
        <v>50</v>
      </c>
      <c r="U1714" s="36">
        <f>INDEX([1]ราคาที่ดิน!$B:$G,MATCH($C1714,[1]ราคาที่ดิน!$A:$A,0),MATCH($B1714,[1]ราคาที่ดิน!$B$1:$G$1,0))</f>
        <v>100</v>
      </c>
      <c r="V1714" s="37">
        <f t="shared" si="374"/>
        <v>5000</v>
      </c>
      <c r="W1714" s="31">
        <v>2</v>
      </c>
      <c r="X1714" s="31" t="s">
        <v>1286</v>
      </c>
      <c r="Y1714" s="31" t="s">
        <v>71</v>
      </c>
      <c r="Z1714" s="31" t="s">
        <v>1285</v>
      </c>
      <c r="AA1714" s="31"/>
      <c r="AB1714" s="32" t="s">
        <v>1286</v>
      </c>
      <c r="AC1714" s="38"/>
      <c r="AD1714" s="39" t="s">
        <v>75</v>
      </c>
      <c r="AE1714" s="39" t="s">
        <v>76</v>
      </c>
      <c r="AF1714" s="40" t="str">
        <f t="shared" si="366"/>
        <v>1</v>
      </c>
      <c r="AG1714" s="41">
        <f t="shared" si="367"/>
        <v>15</v>
      </c>
      <c r="AH1714" s="42">
        <v>15</v>
      </c>
      <c r="AI1714" s="42"/>
      <c r="AJ1714" s="42"/>
      <c r="AK1714" s="42"/>
      <c r="AL1714" s="31">
        <v>5</v>
      </c>
      <c r="AM1714" s="43" t="str">
        <f t="shared" si="368"/>
        <v>100</v>
      </c>
      <c r="AN1714" s="44">
        <f>INDEX([1]ราคาสิ่งปลูกสร้าง!$D$6:$CC$47,MATCH($AD1714,[1]ราคาสิ่งปลูกสร้าง!$B$6:$B$45,0),MATCH($C$7,[1]ราคาสิ่งปลูกสร้าง!$D$5:$CC$5,0))</f>
        <v>5400</v>
      </c>
      <c r="AO1714" s="44">
        <f t="shared" si="369"/>
        <v>81000</v>
      </c>
      <c r="AP1714" s="45">
        <f t="shared" si="370"/>
        <v>5</v>
      </c>
      <c r="AQ1714" s="40">
        <f>IF(AP1714=0,0,INDEX([1]ค่าเสื่อมสิ่งปลูกสร้าง!$A$5:$D$105,MATCH($AP1714,[1]ค่าเสื่อมสิ่งปลูกสร้าง!$A$5:$A$105,0),MATCH(AE1714,[1]ค่าเสื่อมสิ่งปลูกสร้าง!$A$3:$D$3)))</f>
        <v>15</v>
      </c>
      <c r="AR1714" s="44">
        <f t="shared" si="375"/>
        <v>68850</v>
      </c>
      <c r="AS1714" s="44">
        <f t="shared" si="376"/>
        <v>73850</v>
      </c>
      <c r="AT1714" s="44">
        <f t="shared" si="377"/>
        <v>73850</v>
      </c>
      <c r="AU1714" s="46">
        <v>0</v>
      </c>
      <c r="AV1714" s="44">
        <f t="shared" si="371"/>
        <v>73850</v>
      </c>
      <c r="AW1714" s="47" t="str">
        <f t="shared" si="372"/>
        <v>0.01</v>
      </c>
      <c r="AX1714" s="48"/>
      <c r="AY1714" s="48"/>
      <c r="AZ1714" s="49">
        <v>0</v>
      </c>
      <c r="BA1714" s="48"/>
      <c r="BB1714" s="48"/>
      <c r="BC1714" s="44">
        <f t="shared" si="373"/>
        <v>0</v>
      </c>
      <c r="BD1714" s="50">
        <v>1</v>
      </c>
      <c r="BE1714" s="51" t="e">
        <f>IF(AX1714=1,0,IF(AY1714=1,0,IF(BC1714&gt;#REF!,#REF!,IF(OR(AZ1714&gt;0,BD1714&gt;=0),BC1714+([1]สูตร2!H1702*(100%-AZ1714)-BC1714)*BD1714,[1]สูตร2!H1702*(100%-AZ1714)))))</f>
        <v>#REF!</v>
      </c>
      <c r="BF1714" s="31"/>
    </row>
    <row r="1715" spans="1:58" s="5" customFormat="1" ht="24" customHeight="1" x14ac:dyDescent="0.2">
      <c r="A1715" s="31"/>
      <c r="B1715" s="31" t="s">
        <v>93</v>
      </c>
      <c r="C1715" s="31" t="s">
        <v>104</v>
      </c>
      <c r="D1715" s="31" t="s">
        <v>71</v>
      </c>
      <c r="E1715" s="31" t="s">
        <v>1285</v>
      </c>
      <c r="F1715" s="31"/>
      <c r="G1715" s="32" t="s">
        <v>1286</v>
      </c>
      <c r="H1715" s="31" t="s">
        <v>104</v>
      </c>
      <c r="I1715" s="31" t="s">
        <v>104</v>
      </c>
      <c r="J1715" s="31" t="s">
        <v>486</v>
      </c>
      <c r="K1715" s="31">
        <v>0</v>
      </c>
      <c r="L1715" s="31">
        <v>0</v>
      </c>
      <c r="M1715" s="31">
        <v>39</v>
      </c>
      <c r="N1715" s="33"/>
      <c r="O1715" s="33">
        <v>39</v>
      </c>
      <c r="P1715" s="33"/>
      <c r="Q1715" s="33"/>
      <c r="R1715" s="33"/>
      <c r="S1715" s="34" t="str">
        <f t="shared" si="364"/>
        <v>2</v>
      </c>
      <c r="T1715" s="35">
        <f t="shared" si="365"/>
        <v>39</v>
      </c>
      <c r="U1715" s="36">
        <f>INDEX([1]ราคาที่ดิน!$B:$G,MATCH($C1715,[1]ราคาที่ดิน!$A:$A,0),MATCH($B1715,[1]ราคาที่ดิน!$B$1:$G$1,0))</f>
        <v>100</v>
      </c>
      <c r="V1715" s="37">
        <f t="shared" si="374"/>
        <v>3900</v>
      </c>
      <c r="W1715" s="31">
        <v>3</v>
      </c>
      <c r="X1715" s="31" t="s">
        <v>1286</v>
      </c>
      <c r="Y1715" s="31" t="s">
        <v>71</v>
      </c>
      <c r="Z1715" s="31" t="s">
        <v>1285</v>
      </c>
      <c r="AA1715" s="31"/>
      <c r="AB1715" s="32" t="s">
        <v>1286</v>
      </c>
      <c r="AC1715" s="38"/>
      <c r="AD1715" s="39" t="s">
        <v>77</v>
      </c>
      <c r="AE1715" s="39" t="s">
        <v>76</v>
      </c>
      <c r="AF1715" s="40" t="str">
        <f t="shared" si="366"/>
        <v>1</v>
      </c>
      <c r="AG1715" s="41">
        <f t="shared" si="367"/>
        <v>12</v>
      </c>
      <c r="AH1715" s="42">
        <v>12</v>
      </c>
      <c r="AI1715" s="42"/>
      <c r="AJ1715" s="42"/>
      <c r="AK1715" s="42"/>
      <c r="AL1715" s="31">
        <v>4</v>
      </c>
      <c r="AM1715" s="43" t="str">
        <f t="shared" si="368"/>
        <v>100</v>
      </c>
      <c r="AN1715" s="44">
        <f>INDEX([1]ราคาสิ่งปลูกสร้าง!$D$6:$CC$47,MATCH($AD1715,[1]ราคาสิ่งปลูกสร้าง!$B$6:$B$45,0),MATCH($C$7,[1]ราคาสิ่งปลูกสร้าง!$D$5:$CC$5,0))</f>
        <v>2050</v>
      </c>
      <c r="AO1715" s="44">
        <f t="shared" si="369"/>
        <v>24600</v>
      </c>
      <c r="AP1715" s="45">
        <f t="shared" si="370"/>
        <v>4</v>
      </c>
      <c r="AQ1715" s="40">
        <f>IF(AP1715=0,0,INDEX([1]ค่าเสื่อมสิ่งปลูกสร้าง!$A$5:$D$105,MATCH($AP1715,[1]ค่าเสื่อมสิ่งปลูกสร้าง!$A$5:$A$105,0),MATCH(AE1715,[1]ค่าเสื่อมสิ่งปลูกสร้าง!$A$3:$D$3)))</f>
        <v>12</v>
      </c>
      <c r="AR1715" s="44">
        <f t="shared" si="375"/>
        <v>21648</v>
      </c>
      <c r="AS1715" s="44">
        <f t="shared" si="376"/>
        <v>25548</v>
      </c>
      <c r="AT1715" s="44">
        <f t="shared" si="377"/>
        <v>25548</v>
      </c>
      <c r="AU1715" s="46">
        <v>0</v>
      </c>
      <c r="AV1715" s="44">
        <f t="shared" si="371"/>
        <v>25548</v>
      </c>
      <c r="AW1715" s="47" t="str">
        <f t="shared" si="372"/>
        <v>0.01</v>
      </c>
      <c r="AX1715" s="48"/>
      <c r="AY1715" s="48"/>
      <c r="AZ1715" s="49">
        <v>0</v>
      </c>
      <c r="BA1715" s="48"/>
      <c r="BB1715" s="48"/>
      <c r="BC1715" s="44">
        <f t="shared" si="373"/>
        <v>0</v>
      </c>
      <c r="BD1715" s="50">
        <v>1</v>
      </c>
      <c r="BE1715" s="51" t="e">
        <f>IF(AX1715=1,0,IF(AY1715=1,0,IF(BC1715&gt;#REF!,#REF!,IF(OR(AZ1715&gt;0,BD1715&gt;=0),BC1715+([1]สูตร2!H1703*(100%-AZ1715)-BC1715)*BD1715,[1]สูตร2!H1703*(100%-AZ1715)))))</f>
        <v>#REF!</v>
      </c>
      <c r="BF1715" s="31"/>
    </row>
    <row r="1716" spans="1:58" s="5" customFormat="1" ht="24" customHeight="1" x14ac:dyDescent="0.2">
      <c r="A1716" s="31">
        <v>559</v>
      </c>
      <c r="B1716" s="31" t="s">
        <v>65</v>
      </c>
      <c r="C1716" s="31">
        <v>1656</v>
      </c>
      <c r="D1716" s="31" t="s">
        <v>66</v>
      </c>
      <c r="E1716" s="31" t="s">
        <v>1287</v>
      </c>
      <c r="F1716" s="31"/>
      <c r="G1716" s="32" t="s">
        <v>1288</v>
      </c>
      <c r="H1716" s="31">
        <v>89</v>
      </c>
      <c r="I1716" s="31">
        <v>56</v>
      </c>
      <c r="J1716" s="31" t="s">
        <v>486</v>
      </c>
      <c r="K1716" s="31">
        <v>12</v>
      </c>
      <c r="L1716" s="31">
        <v>3</v>
      </c>
      <c r="M1716" s="31">
        <v>3</v>
      </c>
      <c r="N1716" s="33">
        <v>5103</v>
      </c>
      <c r="O1716" s="33"/>
      <c r="P1716" s="33"/>
      <c r="Q1716" s="33"/>
      <c r="R1716" s="33"/>
      <c r="S1716" s="34" t="str">
        <f t="shared" si="364"/>
        <v>1</v>
      </c>
      <c r="T1716" s="35">
        <f t="shared" si="365"/>
        <v>5103</v>
      </c>
      <c r="U1716" s="36">
        <f>INDEX([1]ราคาที่ดิน!$B:$G,MATCH($C1716,[1]ราคาที่ดิน!$A:$A,0),MATCH($B1716,[1]ราคาที่ดิน!$B$1:$G$1,0))</f>
        <v>180</v>
      </c>
      <c r="V1716" s="37">
        <f t="shared" si="374"/>
        <v>918540</v>
      </c>
      <c r="W1716" s="31"/>
      <c r="X1716" s="31"/>
      <c r="Y1716" s="31"/>
      <c r="Z1716" s="31"/>
      <c r="AA1716" s="31"/>
      <c r="AB1716" s="32"/>
      <c r="AC1716" s="38"/>
      <c r="AD1716" s="39"/>
      <c r="AE1716" s="39"/>
      <c r="AF1716" s="40" t="str">
        <f t="shared" si="366"/>
        <v/>
      </c>
      <c r="AG1716" s="41" t="str">
        <f t="shared" si="367"/>
        <v/>
      </c>
      <c r="AH1716" s="42"/>
      <c r="AI1716" s="42"/>
      <c r="AJ1716" s="42"/>
      <c r="AK1716" s="42"/>
      <c r="AL1716" s="31"/>
      <c r="AM1716" s="43" t="str">
        <f t="shared" si="368"/>
        <v>100</v>
      </c>
      <c r="AN1716" s="44">
        <f>INDEX([1]ราคาสิ่งปลูกสร้าง!$D$6:$CC$47,MATCH($AD1716,[1]ราคาสิ่งปลูกสร้าง!$B$6:$B$45,0),MATCH($C$7,[1]ราคาสิ่งปลูกสร้าง!$D$5:$CC$5,0))</f>
        <v>0</v>
      </c>
      <c r="AO1716" s="44">
        <f t="shared" si="369"/>
        <v>0</v>
      </c>
      <c r="AP1716" s="45">
        <f t="shared" si="370"/>
        <v>0</v>
      </c>
      <c r="AQ1716" s="40">
        <f>IF(AP1716=0,0,INDEX([1]ค่าเสื่อมสิ่งปลูกสร้าง!$A$5:$D$105,MATCH($AP1716,[1]ค่าเสื่อมสิ่งปลูกสร้าง!$A$5:$A$105,0),MATCH(AE1716,[1]ค่าเสื่อมสิ่งปลูกสร้าง!$A$3:$D$3)))</f>
        <v>0</v>
      </c>
      <c r="AR1716" s="44">
        <f t="shared" si="375"/>
        <v>0</v>
      </c>
      <c r="AS1716" s="44">
        <f t="shared" si="376"/>
        <v>918540</v>
      </c>
      <c r="AT1716" s="44">
        <f t="shared" si="377"/>
        <v>918540</v>
      </c>
      <c r="AU1716" s="46">
        <v>0</v>
      </c>
      <c r="AV1716" s="44">
        <f t="shared" si="371"/>
        <v>918540</v>
      </c>
      <c r="AW1716" s="47" t="str">
        <f t="shared" si="372"/>
        <v>0.01</v>
      </c>
      <c r="AX1716" s="48"/>
      <c r="AY1716" s="48"/>
      <c r="AZ1716" s="49">
        <v>0</v>
      </c>
      <c r="BA1716" s="48"/>
      <c r="BB1716" s="48"/>
      <c r="BC1716" s="44">
        <f t="shared" si="373"/>
        <v>0</v>
      </c>
      <c r="BD1716" s="50">
        <v>1</v>
      </c>
      <c r="BE1716" s="51" t="e">
        <f>IF(AX1716=1,0,IF(AY1716=1,0,IF(BC1716&gt;#REF!,#REF!,IF(OR(AZ1716&gt;0,BD1716&gt;=0),BC1716+([1]สูตร2!H1704*(100%-AZ1716)-BC1716)*BD1716,[1]สูตร2!H1704*(100%-AZ1716)))))</f>
        <v>#REF!</v>
      </c>
      <c r="BF1716" s="31"/>
    </row>
    <row r="1717" spans="1:58" s="5" customFormat="1" ht="24" customHeight="1" x14ac:dyDescent="0.2">
      <c r="A1717" s="31">
        <v>560</v>
      </c>
      <c r="B1717" s="31" t="s">
        <v>65</v>
      </c>
      <c r="C1717" s="31">
        <v>6289</v>
      </c>
      <c r="D1717" s="31" t="s">
        <v>71</v>
      </c>
      <c r="E1717" s="31" t="s">
        <v>1289</v>
      </c>
      <c r="F1717" s="31"/>
      <c r="G1717" s="32" t="s">
        <v>1290</v>
      </c>
      <c r="H1717" s="31">
        <v>342</v>
      </c>
      <c r="I1717" s="31">
        <v>342</v>
      </c>
      <c r="J1717" s="31" t="s">
        <v>486</v>
      </c>
      <c r="K1717" s="31">
        <v>0</v>
      </c>
      <c r="L1717" s="31">
        <v>1</v>
      </c>
      <c r="M1717" s="31">
        <v>0</v>
      </c>
      <c r="N1717" s="33"/>
      <c r="O1717" s="33">
        <v>100</v>
      </c>
      <c r="P1717" s="33"/>
      <c r="Q1717" s="33"/>
      <c r="R1717" s="33"/>
      <c r="S1717" s="34" t="str">
        <f t="shared" si="364"/>
        <v>2</v>
      </c>
      <c r="T1717" s="35">
        <f t="shared" si="365"/>
        <v>100</v>
      </c>
      <c r="U1717" s="36">
        <f>INDEX([1]ราคาที่ดิน!$B:$G,MATCH($C1717,[1]ราคาที่ดิน!$A:$A,0),MATCH($B1717,[1]ราคาที่ดิน!$B$1:$G$1,0))</f>
        <v>200</v>
      </c>
      <c r="V1717" s="37">
        <f t="shared" si="374"/>
        <v>20000</v>
      </c>
      <c r="W1717" s="31"/>
      <c r="X1717" s="31"/>
      <c r="Y1717" s="31"/>
      <c r="Z1717" s="31"/>
      <c r="AA1717" s="31"/>
      <c r="AB1717" s="32"/>
      <c r="AC1717" s="38"/>
      <c r="AD1717" s="39"/>
      <c r="AE1717" s="39"/>
      <c r="AF1717" s="40" t="str">
        <f t="shared" si="366"/>
        <v/>
      </c>
      <c r="AG1717" s="41" t="str">
        <f t="shared" si="367"/>
        <v/>
      </c>
      <c r="AH1717" s="42"/>
      <c r="AI1717" s="42"/>
      <c r="AJ1717" s="42"/>
      <c r="AK1717" s="42"/>
      <c r="AL1717" s="31"/>
      <c r="AM1717" s="43" t="str">
        <f t="shared" si="368"/>
        <v>100</v>
      </c>
      <c r="AN1717" s="44">
        <f>INDEX([1]ราคาสิ่งปลูกสร้าง!$D$6:$CC$47,MATCH($AD1717,[1]ราคาสิ่งปลูกสร้าง!$B$6:$B$45,0),MATCH($C$7,[1]ราคาสิ่งปลูกสร้าง!$D$5:$CC$5,0))</f>
        <v>0</v>
      </c>
      <c r="AO1717" s="44">
        <f t="shared" si="369"/>
        <v>0</v>
      </c>
      <c r="AP1717" s="45">
        <f t="shared" si="370"/>
        <v>0</v>
      </c>
      <c r="AQ1717" s="40">
        <f>IF(AP1717=0,0,INDEX([1]ค่าเสื่อมสิ่งปลูกสร้าง!$A$5:$D$105,MATCH($AP1717,[1]ค่าเสื่อมสิ่งปลูกสร้าง!$A$5:$A$105,0),MATCH(AE1717,[1]ค่าเสื่อมสิ่งปลูกสร้าง!$A$3:$D$3)))</f>
        <v>0</v>
      </c>
      <c r="AR1717" s="44">
        <f t="shared" si="375"/>
        <v>0</v>
      </c>
      <c r="AS1717" s="44">
        <f t="shared" si="376"/>
        <v>20000</v>
      </c>
      <c r="AT1717" s="44">
        <f t="shared" si="377"/>
        <v>20000</v>
      </c>
      <c r="AU1717" s="46">
        <v>0</v>
      </c>
      <c r="AV1717" s="44">
        <f t="shared" si="371"/>
        <v>20000</v>
      </c>
      <c r="AW1717" s="47" t="str">
        <f t="shared" si="372"/>
        <v>0.02</v>
      </c>
      <c r="AX1717" s="48"/>
      <c r="AY1717" s="48"/>
      <c r="AZ1717" s="49">
        <v>0</v>
      </c>
      <c r="BA1717" s="48"/>
      <c r="BB1717" s="48"/>
      <c r="BC1717" s="44">
        <f t="shared" si="373"/>
        <v>0</v>
      </c>
      <c r="BD1717" s="50">
        <v>1</v>
      </c>
      <c r="BE1717" s="51" t="e">
        <f>IF(AX1717=1,0,IF(AY1717=1,0,IF(BC1717&gt;#REF!,#REF!,IF(OR(AZ1717&gt;0,BD1717&gt;=0),BC1717+([1]สูตร2!H1705*(100%-AZ1717)-BC1717)*BD1717,[1]สูตร2!H1705*(100%-AZ1717)))))</f>
        <v>#REF!</v>
      </c>
      <c r="BF1717" s="31"/>
    </row>
    <row r="1718" spans="1:58" s="5" customFormat="1" ht="24" customHeight="1" x14ac:dyDescent="0.2">
      <c r="A1718" s="31"/>
      <c r="B1718" s="31" t="s">
        <v>65</v>
      </c>
      <c r="C1718" s="31">
        <v>1930</v>
      </c>
      <c r="D1718" s="31" t="s">
        <v>71</v>
      </c>
      <c r="E1718" s="31" t="s">
        <v>1289</v>
      </c>
      <c r="F1718" s="31"/>
      <c r="G1718" s="32" t="s">
        <v>1290</v>
      </c>
      <c r="H1718" s="31">
        <v>286</v>
      </c>
      <c r="I1718" s="31">
        <v>2298</v>
      </c>
      <c r="J1718" s="31" t="s">
        <v>486</v>
      </c>
      <c r="K1718" s="31">
        <v>0</v>
      </c>
      <c r="L1718" s="31">
        <v>0</v>
      </c>
      <c r="M1718" s="31">
        <v>31</v>
      </c>
      <c r="N1718" s="33"/>
      <c r="O1718" s="33">
        <v>31</v>
      </c>
      <c r="P1718" s="33"/>
      <c r="Q1718" s="33"/>
      <c r="R1718" s="33"/>
      <c r="S1718" s="34" t="str">
        <f t="shared" si="364"/>
        <v>2</v>
      </c>
      <c r="T1718" s="35">
        <f t="shared" si="365"/>
        <v>31</v>
      </c>
      <c r="U1718" s="36">
        <f>INDEX([1]ราคาที่ดิน!$B:$G,MATCH($C1718,[1]ราคาที่ดิน!$A:$A,0),MATCH($B1718,[1]ราคาที่ดิน!$B$1:$G$1,0))</f>
        <v>200</v>
      </c>
      <c r="V1718" s="37">
        <f t="shared" si="374"/>
        <v>6200</v>
      </c>
      <c r="W1718" s="31">
        <v>1</v>
      </c>
      <c r="X1718" s="31" t="s">
        <v>1290</v>
      </c>
      <c r="Y1718" s="31" t="s">
        <v>71</v>
      </c>
      <c r="Z1718" s="31" t="s">
        <v>1291</v>
      </c>
      <c r="AA1718" s="31"/>
      <c r="AB1718" s="32" t="s">
        <v>1290</v>
      </c>
      <c r="AC1718" s="38"/>
      <c r="AD1718" s="39" t="s">
        <v>73</v>
      </c>
      <c r="AE1718" s="39" t="s">
        <v>94</v>
      </c>
      <c r="AF1718" s="40" t="str">
        <f t="shared" si="366"/>
        <v>2</v>
      </c>
      <c r="AG1718" s="41">
        <f t="shared" si="367"/>
        <v>149.5</v>
      </c>
      <c r="AH1718" s="42"/>
      <c r="AI1718" s="42">
        <v>149.5</v>
      </c>
      <c r="AJ1718" s="42"/>
      <c r="AK1718" s="42"/>
      <c r="AL1718" s="31">
        <v>30</v>
      </c>
      <c r="AM1718" s="43" t="str">
        <f t="shared" si="368"/>
        <v>100</v>
      </c>
      <c r="AN1718" s="44">
        <f>INDEX([1]ราคาสิ่งปลูกสร้าง!$D$6:$CC$47,MATCH($AD1718,[1]ราคาสิ่งปลูกสร้าง!$B$6:$B$45,0),MATCH($C$7,[1]ราคาสิ่งปลูกสร้าง!$D$5:$CC$5,0))</f>
        <v>6500</v>
      </c>
      <c r="AO1718" s="44">
        <f t="shared" si="369"/>
        <v>971750</v>
      </c>
      <c r="AP1718" s="45">
        <f t="shared" si="370"/>
        <v>30</v>
      </c>
      <c r="AQ1718" s="40">
        <f>IF(AP1718=0,0,INDEX([1]ค่าเสื่อมสิ่งปลูกสร้าง!$A$5:$D$105,MATCH($AP1718,[1]ค่าเสื่อมสิ่งปลูกสร้าง!$A$5:$A$105,0),MATCH(AE1718,[1]ค่าเสื่อมสิ่งปลูกสร้าง!$A$3:$D$3)))</f>
        <v>50</v>
      </c>
      <c r="AR1718" s="44">
        <f t="shared" si="375"/>
        <v>485875</v>
      </c>
      <c r="AS1718" s="44">
        <f t="shared" si="376"/>
        <v>492075</v>
      </c>
      <c r="AT1718" s="44">
        <f t="shared" si="377"/>
        <v>492075</v>
      </c>
      <c r="AU1718" s="46">
        <v>0</v>
      </c>
      <c r="AV1718" s="44">
        <f t="shared" si="371"/>
        <v>492075</v>
      </c>
      <c r="AW1718" s="47" t="str">
        <f t="shared" si="372"/>
        <v>0.02</v>
      </c>
      <c r="AX1718" s="48"/>
      <c r="AY1718" s="48"/>
      <c r="AZ1718" s="49">
        <v>0</v>
      </c>
      <c r="BA1718" s="48"/>
      <c r="BB1718" s="48"/>
      <c r="BC1718" s="44">
        <f t="shared" si="373"/>
        <v>0</v>
      </c>
      <c r="BD1718" s="50">
        <v>1</v>
      </c>
      <c r="BE1718" s="51" t="e">
        <f>IF(AX1718=1,0,IF(AY1718=1,0,IF(BC1718&gt;#REF!,#REF!,IF(OR(AZ1718&gt;0,BD1718&gt;=0),BC1718+([1]สูตร2!H1706*(100%-AZ1718)-BC1718)*BD1718,[1]สูตร2!H1706*(100%-AZ1718)))))</f>
        <v>#REF!</v>
      </c>
      <c r="BF1718" s="31"/>
    </row>
    <row r="1719" spans="1:58" s="5" customFormat="1" ht="24" customHeight="1" x14ac:dyDescent="0.2">
      <c r="A1719" s="31"/>
      <c r="B1719" s="31" t="s">
        <v>65</v>
      </c>
      <c r="C1719" s="31">
        <v>1930</v>
      </c>
      <c r="D1719" s="31" t="s">
        <v>71</v>
      </c>
      <c r="E1719" s="31" t="s">
        <v>1289</v>
      </c>
      <c r="F1719" s="31"/>
      <c r="G1719" s="32" t="s">
        <v>1290</v>
      </c>
      <c r="H1719" s="31">
        <v>286</v>
      </c>
      <c r="I1719" s="31">
        <v>2298</v>
      </c>
      <c r="J1719" s="31" t="s">
        <v>486</v>
      </c>
      <c r="K1719" s="31">
        <v>0</v>
      </c>
      <c r="L1719" s="31">
        <v>0</v>
      </c>
      <c r="M1719" s="31">
        <v>20</v>
      </c>
      <c r="N1719" s="33"/>
      <c r="O1719" s="33">
        <v>20</v>
      </c>
      <c r="P1719" s="33"/>
      <c r="Q1719" s="33"/>
      <c r="R1719" s="33"/>
      <c r="S1719" s="34" t="str">
        <f t="shared" si="364"/>
        <v>2</v>
      </c>
      <c r="T1719" s="35">
        <f t="shared" si="365"/>
        <v>20</v>
      </c>
      <c r="U1719" s="36">
        <f>INDEX([1]ราคาที่ดิน!$B:$G,MATCH($C1719,[1]ราคาที่ดิน!$A:$A,0),MATCH($B1719,[1]ราคาที่ดิน!$B$1:$G$1,0))</f>
        <v>200</v>
      </c>
      <c r="V1719" s="37">
        <f t="shared" si="374"/>
        <v>4000</v>
      </c>
      <c r="W1719" s="31">
        <v>2</v>
      </c>
      <c r="X1719" s="31" t="s">
        <v>1290</v>
      </c>
      <c r="Y1719" s="31" t="s">
        <v>71</v>
      </c>
      <c r="Z1719" s="31" t="s">
        <v>1291</v>
      </c>
      <c r="AA1719" s="31"/>
      <c r="AB1719" s="32" t="s">
        <v>1290</v>
      </c>
      <c r="AC1719" s="38"/>
      <c r="AD1719" s="39" t="s">
        <v>75</v>
      </c>
      <c r="AE1719" s="39" t="s">
        <v>76</v>
      </c>
      <c r="AF1719" s="40" t="str">
        <f t="shared" si="366"/>
        <v>1</v>
      </c>
      <c r="AG1719" s="41">
        <f t="shared" si="367"/>
        <v>12.74</v>
      </c>
      <c r="AH1719" s="42">
        <v>12.74</v>
      </c>
      <c r="AI1719" s="42"/>
      <c r="AJ1719" s="42"/>
      <c r="AK1719" s="42"/>
      <c r="AL1719" s="31">
        <v>30</v>
      </c>
      <c r="AM1719" s="43" t="str">
        <f t="shared" si="368"/>
        <v>100</v>
      </c>
      <c r="AN1719" s="44">
        <f>INDEX([1]ราคาสิ่งปลูกสร้าง!$D$6:$CC$47,MATCH($AD1719,[1]ราคาสิ่งปลูกสร้าง!$B$6:$B$45,0),MATCH($C$7,[1]ราคาสิ่งปลูกสร้าง!$D$5:$CC$5,0))</f>
        <v>5400</v>
      </c>
      <c r="AO1719" s="44">
        <f t="shared" si="369"/>
        <v>68796</v>
      </c>
      <c r="AP1719" s="45">
        <f t="shared" si="370"/>
        <v>30</v>
      </c>
      <c r="AQ1719" s="40">
        <f>IF(AP1719=0,0,INDEX([1]ค่าเสื่อมสิ่งปลูกสร้าง!$A$5:$D$105,MATCH($AP1719,[1]ค่าเสื่อมสิ่งปลูกสร้าง!$A$5:$A$105,0),MATCH(AE1719,[1]ค่าเสื่อมสิ่งปลูกสร้าง!$A$3:$D$3)))</f>
        <v>93</v>
      </c>
      <c r="AR1719" s="44">
        <f t="shared" si="375"/>
        <v>4815.72</v>
      </c>
      <c r="AS1719" s="44">
        <f t="shared" si="376"/>
        <v>8815.7200000000012</v>
      </c>
      <c r="AT1719" s="44">
        <f t="shared" si="377"/>
        <v>8815.7200000000012</v>
      </c>
      <c r="AU1719" s="46">
        <v>0</v>
      </c>
      <c r="AV1719" s="44">
        <f t="shared" si="371"/>
        <v>8815.7200000000012</v>
      </c>
      <c r="AW1719" s="47" t="str">
        <f t="shared" si="372"/>
        <v>0.01</v>
      </c>
      <c r="AX1719" s="48"/>
      <c r="AY1719" s="48"/>
      <c r="AZ1719" s="49">
        <v>0</v>
      </c>
      <c r="BA1719" s="48"/>
      <c r="BB1719" s="48"/>
      <c r="BC1719" s="44">
        <f t="shared" si="373"/>
        <v>0</v>
      </c>
      <c r="BD1719" s="50">
        <v>1</v>
      </c>
      <c r="BE1719" s="51" t="e">
        <f>IF(AX1719=1,0,IF(AY1719=1,0,IF(BC1719&gt;#REF!,#REF!,IF(OR(AZ1719&gt;0,BD1719&gt;=0),BC1719+([1]สูตร2!H1707*(100%-AZ1719)-BC1719)*BD1719,[1]สูตร2!H1707*(100%-AZ1719)))))</f>
        <v>#REF!</v>
      </c>
      <c r="BF1719" s="31"/>
    </row>
    <row r="1720" spans="1:58" s="5" customFormat="1" ht="24" customHeight="1" x14ac:dyDescent="0.2">
      <c r="A1720" s="31"/>
      <c r="B1720" s="31" t="s">
        <v>65</v>
      </c>
      <c r="C1720" s="31">
        <v>1930</v>
      </c>
      <c r="D1720" s="31" t="s">
        <v>71</v>
      </c>
      <c r="E1720" s="31" t="s">
        <v>1289</v>
      </c>
      <c r="F1720" s="31"/>
      <c r="G1720" s="32" t="s">
        <v>1290</v>
      </c>
      <c r="H1720" s="31">
        <v>286</v>
      </c>
      <c r="I1720" s="31">
        <v>2298</v>
      </c>
      <c r="J1720" s="31" t="s">
        <v>486</v>
      </c>
      <c r="K1720" s="31">
        <v>0</v>
      </c>
      <c r="L1720" s="31">
        <v>0</v>
      </c>
      <c r="M1720" s="31">
        <v>20</v>
      </c>
      <c r="N1720" s="33"/>
      <c r="O1720" s="33">
        <v>20</v>
      </c>
      <c r="P1720" s="33"/>
      <c r="Q1720" s="33"/>
      <c r="R1720" s="33"/>
      <c r="S1720" s="34" t="str">
        <f t="shared" si="364"/>
        <v>2</v>
      </c>
      <c r="T1720" s="35">
        <f t="shared" si="365"/>
        <v>20</v>
      </c>
      <c r="U1720" s="36">
        <f>INDEX([1]ราคาที่ดิน!$B:$G,MATCH($C1720,[1]ราคาที่ดิน!$A:$A,0),MATCH($B1720,[1]ราคาที่ดิน!$B$1:$G$1,0))</f>
        <v>200</v>
      </c>
      <c r="V1720" s="37">
        <f t="shared" si="374"/>
        <v>4000</v>
      </c>
      <c r="W1720" s="31">
        <v>3</v>
      </c>
      <c r="X1720" s="31" t="s">
        <v>1290</v>
      </c>
      <c r="Y1720" s="31" t="s">
        <v>71</v>
      </c>
      <c r="Z1720" s="31" t="s">
        <v>1291</v>
      </c>
      <c r="AA1720" s="31"/>
      <c r="AB1720" s="32" t="s">
        <v>1290</v>
      </c>
      <c r="AC1720" s="38"/>
      <c r="AD1720" s="39" t="s">
        <v>75</v>
      </c>
      <c r="AE1720" s="39" t="s">
        <v>76</v>
      </c>
      <c r="AF1720" s="40" t="str">
        <f t="shared" si="366"/>
        <v>1</v>
      </c>
      <c r="AG1720" s="41">
        <f t="shared" si="367"/>
        <v>25</v>
      </c>
      <c r="AH1720" s="42">
        <v>25</v>
      </c>
      <c r="AI1720" s="42"/>
      <c r="AJ1720" s="42"/>
      <c r="AK1720" s="42"/>
      <c r="AL1720" s="31">
        <v>30</v>
      </c>
      <c r="AM1720" s="43" t="str">
        <f t="shared" si="368"/>
        <v>100</v>
      </c>
      <c r="AN1720" s="44">
        <f>INDEX([1]ราคาสิ่งปลูกสร้าง!$D$6:$CC$47,MATCH($AD1720,[1]ราคาสิ่งปลูกสร้าง!$B$6:$B$45,0),MATCH($C$7,[1]ราคาสิ่งปลูกสร้าง!$D$5:$CC$5,0))</f>
        <v>5400</v>
      </c>
      <c r="AO1720" s="44">
        <f t="shared" si="369"/>
        <v>135000</v>
      </c>
      <c r="AP1720" s="45">
        <f t="shared" si="370"/>
        <v>30</v>
      </c>
      <c r="AQ1720" s="40">
        <f>IF(AP1720=0,0,INDEX([1]ค่าเสื่อมสิ่งปลูกสร้าง!$A$5:$D$105,MATCH($AP1720,[1]ค่าเสื่อมสิ่งปลูกสร้าง!$A$5:$A$105,0),MATCH(AE1720,[1]ค่าเสื่อมสิ่งปลูกสร้าง!$A$3:$D$3)))</f>
        <v>93</v>
      </c>
      <c r="AR1720" s="44">
        <f t="shared" si="375"/>
        <v>9450</v>
      </c>
      <c r="AS1720" s="44">
        <f t="shared" si="376"/>
        <v>13450</v>
      </c>
      <c r="AT1720" s="44">
        <f t="shared" si="377"/>
        <v>13450</v>
      </c>
      <c r="AU1720" s="46">
        <v>0</v>
      </c>
      <c r="AV1720" s="44">
        <f t="shared" si="371"/>
        <v>13450</v>
      </c>
      <c r="AW1720" s="47" t="str">
        <f t="shared" si="372"/>
        <v>0.01</v>
      </c>
      <c r="AX1720" s="48"/>
      <c r="AY1720" s="48"/>
      <c r="AZ1720" s="49">
        <v>0</v>
      </c>
      <c r="BA1720" s="48"/>
      <c r="BB1720" s="48"/>
      <c r="BC1720" s="44">
        <f t="shared" si="373"/>
        <v>0</v>
      </c>
      <c r="BD1720" s="50">
        <v>1</v>
      </c>
      <c r="BE1720" s="51" t="e">
        <f>IF(AX1720=1,0,IF(AY1720=1,0,IF(BC1720&gt;#REF!,#REF!,IF(OR(AZ1720&gt;0,BD1720&gt;=0),BC1720+([1]สูตร2!H1708*(100%-AZ1720)-BC1720)*BD1720,[1]สูตร2!H1708*(100%-AZ1720)))))</f>
        <v>#REF!</v>
      </c>
      <c r="BF1720" s="31"/>
    </row>
    <row r="1721" spans="1:58" s="5" customFormat="1" ht="24" customHeight="1" x14ac:dyDescent="0.2">
      <c r="A1721" s="31">
        <v>561</v>
      </c>
      <c r="B1721" s="31" t="s">
        <v>321</v>
      </c>
      <c r="C1721" s="31" t="s">
        <v>1292</v>
      </c>
      <c r="D1721" s="31" t="s">
        <v>66</v>
      </c>
      <c r="E1721" s="31" t="s">
        <v>1293</v>
      </c>
      <c r="F1721" s="31"/>
      <c r="G1721" s="32" t="s">
        <v>1290</v>
      </c>
      <c r="H1721" s="31">
        <v>89</v>
      </c>
      <c r="I1721" s="31">
        <v>56</v>
      </c>
      <c r="J1721" s="31" t="s">
        <v>486</v>
      </c>
      <c r="K1721" s="31">
        <v>12</v>
      </c>
      <c r="L1721" s="31">
        <v>3</v>
      </c>
      <c r="M1721" s="31">
        <v>3</v>
      </c>
      <c r="N1721" s="33">
        <v>5103</v>
      </c>
      <c r="O1721" s="33"/>
      <c r="P1721" s="33"/>
      <c r="Q1721" s="33"/>
      <c r="R1721" s="33"/>
      <c r="S1721" s="34" t="str">
        <f t="shared" si="364"/>
        <v>1</v>
      </c>
      <c r="T1721" s="35">
        <f t="shared" si="365"/>
        <v>5103</v>
      </c>
      <c r="U1721" s="36">
        <f>INDEX([1]ราคาที่ดิน!$B:$G,MATCH($C1721,[1]ราคาที่ดิน!$A:$A,0),MATCH($B1721,[1]ราคาที่ดิน!$B$1:$G$1,0))</f>
        <v>180</v>
      </c>
      <c r="V1721" s="37">
        <f t="shared" si="374"/>
        <v>918540</v>
      </c>
      <c r="W1721" s="31"/>
      <c r="X1721" s="31"/>
      <c r="Y1721" s="31"/>
      <c r="Z1721" s="31"/>
      <c r="AA1721" s="31"/>
      <c r="AB1721" s="32"/>
      <c r="AC1721" s="38"/>
      <c r="AD1721" s="39"/>
      <c r="AE1721" s="39"/>
      <c r="AF1721" s="40" t="str">
        <f t="shared" si="366"/>
        <v/>
      </c>
      <c r="AG1721" s="41" t="str">
        <f t="shared" si="367"/>
        <v/>
      </c>
      <c r="AH1721" s="42"/>
      <c r="AI1721" s="42"/>
      <c r="AJ1721" s="42"/>
      <c r="AK1721" s="42"/>
      <c r="AL1721" s="31"/>
      <c r="AM1721" s="43" t="str">
        <f t="shared" si="368"/>
        <v>100</v>
      </c>
      <c r="AN1721" s="44">
        <f>INDEX([1]ราคาสิ่งปลูกสร้าง!$D$6:$CC$47,MATCH($AD1721,[1]ราคาสิ่งปลูกสร้าง!$B$6:$B$45,0),MATCH($C$7,[1]ราคาสิ่งปลูกสร้าง!$D$5:$CC$5,0))</f>
        <v>0</v>
      </c>
      <c r="AO1721" s="44">
        <f t="shared" si="369"/>
        <v>0</v>
      </c>
      <c r="AP1721" s="45">
        <f t="shared" si="370"/>
        <v>0</v>
      </c>
      <c r="AQ1721" s="40">
        <f>IF(AP1721=0,0,INDEX([1]ค่าเสื่อมสิ่งปลูกสร้าง!$A$5:$D$105,MATCH($AP1721,[1]ค่าเสื่อมสิ่งปลูกสร้าง!$A$5:$A$105,0),MATCH(AE1721,[1]ค่าเสื่อมสิ่งปลูกสร้าง!$A$3:$D$3)))</f>
        <v>0</v>
      </c>
      <c r="AR1721" s="44">
        <f t="shared" si="375"/>
        <v>0</v>
      </c>
      <c r="AS1721" s="44">
        <f t="shared" si="376"/>
        <v>918540</v>
      </c>
      <c r="AT1721" s="44">
        <f t="shared" si="377"/>
        <v>918540</v>
      </c>
      <c r="AU1721" s="46">
        <v>0</v>
      </c>
      <c r="AV1721" s="44">
        <f t="shared" si="371"/>
        <v>918540</v>
      </c>
      <c r="AW1721" s="47" t="str">
        <f t="shared" si="372"/>
        <v>0.01</v>
      </c>
      <c r="AX1721" s="48"/>
      <c r="AY1721" s="48"/>
      <c r="AZ1721" s="49">
        <v>0</v>
      </c>
      <c r="BA1721" s="48"/>
      <c r="BB1721" s="48"/>
      <c r="BC1721" s="44">
        <f t="shared" si="373"/>
        <v>0</v>
      </c>
      <c r="BD1721" s="50">
        <v>1</v>
      </c>
      <c r="BE1721" s="51" t="e">
        <f>IF(AX1721=1,0,IF(AY1721=1,0,IF(BC1721&gt;#REF!,#REF!,IF(OR(AZ1721&gt;0,BD1721&gt;=0),BC1721+([1]สูตร2!H1709*(100%-AZ1721)-BC1721)*BD1721,[1]สูตร2!H1709*(100%-AZ1721)))))</f>
        <v>#REF!</v>
      </c>
      <c r="BF1721" s="31"/>
    </row>
    <row r="1722" spans="1:58" s="5" customFormat="1" ht="24" customHeight="1" x14ac:dyDescent="0.2">
      <c r="A1722" s="31">
        <v>562</v>
      </c>
      <c r="B1722" s="31" t="s">
        <v>65</v>
      </c>
      <c r="C1722" s="31">
        <v>5444</v>
      </c>
      <c r="D1722" s="31" t="s">
        <v>66</v>
      </c>
      <c r="E1722" s="31" t="s">
        <v>1294</v>
      </c>
      <c r="F1722" s="31"/>
      <c r="G1722" s="32" t="s">
        <v>1295</v>
      </c>
      <c r="H1722" s="31">
        <v>335</v>
      </c>
      <c r="I1722" s="31">
        <v>2185</v>
      </c>
      <c r="J1722" s="31" t="s">
        <v>486</v>
      </c>
      <c r="K1722" s="31">
        <v>0</v>
      </c>
      <c r="L1722" s="31">
        <v>0</v>
      </c>
      <c r="M1722" s="31">
        <v>61</v>
      </c>
      <c r="N1722" s="33"/>
      <c r="O1722" s="33">
        <v>61</v>
      </c>
      <c r="P1722" s="33"/>
      <c r="Q1722" s="33"/>
      <c r="R1722" s="33"/>
      <c r="S1722" s="34" t="str">
        <f t="shared" si="364"/>
        <v>2</v>
      </c>
      <c r="T1722" s="35">
        <f t="shared" si="365"/>
        <v>61</v>
      </c>
      <c r="U1722" s="36">
        <f>INDEX([1]ราคาที่ดิน!$B:$G,MATCH($C1722,[1]ราคาที่ดิน!$A:$A,0),MATCH($B1722,[1]ราคาที่ดิน!$B$1:$G$1,0))</f>
        <v>200</v>
      </c>
      <c r="V1722" s="37">
        <f t="shared" si="374"/>
        <v>12200</v>
      </c>
      <c r="W1722" s="31">
        <v>1</v>
      </c>
      <c r="X1722" s="31" t="s">
        <v>1295</v>
      </c>
      <c r="Y1722" s="31" t="s">
        <v>66</v>
      </c>
      <c r="Z1722" s="31" t="s">
        <v>1296</v>
      </c>
      <c r="AA1722" s="31"/>
      <c r="AB1722" s="32" t="s">
        <v>1295</v>
      </c>
      <c r="AC1722" s="38"/>
      <c r="AD1722" s="39" t="s">
        <v>73</v>
      </c>
      <c r="AE1722" s="39" t="s">
        <v>94</v>
      </c>
      <c r="AF1722" s="40" t="str">
        <f t="shared" si="366"/>
        <v>2</v>
      </c>
      <c r="AG1722" s="41">
        <f t="shared" si="367"/>
        <v>157.94999999999999</v>
      </c>
      <c r="AH1722" s="42"/>
      <c r="AI1722" s="42">
        <v>157.94999999999999</v>
      </c>
      <c r="AJ1722" s="42"/>
      <c r="AK1722" s="42"/>
      <c r="AL1722" s="31">
        <v>7</v>
      </c>
      <c r="AM1722" s="43" t="str">
        <f t="shared" si="368"/>
        <v>100</v>
      </c>
      <c r="AN1722" s="44">
        <f>INDEX([1]ราคาสิ่งปลูกสร้าง!$D$6:$CC$47,MATCH($AD1722,[1]ราคาสิ่งปลูกสร้าง!$B$6:$B$45,0),MATCH($C$7,[1]ราคาสิ่งปลูกสร้าง!$D$5:$CC$5,0))</f>
        <v>6500</v>
      </c>
      <c r="AO1722" s="44">
        <f t="shared" si="369"/>
        <v>1026674.9999999999</v>
      </c>
      <c r="AP1722" s="45">
        <f t="shared" si="370"/>
        <v>7</v>
      </c>
      <c r="AQ1722" s="40">
        <f>IF(AP1722=0,0,INDEX([1]ค่าเสื่อมสิ่งปลูกสร้าง!$A$5:$D$105,MATCH($AP1722,[1]ค่าเสื่อมสิ่งปลูกสร้าง!$A$5:$A$105,0),MATCH(AE1722,[1]ค่าเสื่อมสิ่งปลูกสร้าง!$A$3:$D$3)))</f>
        <v>7</v>
      </c>
      <c r="AR1722" s="44">
        <f t="shared" si="375"/>
        <v>954807.75</v>
      </c>
      <c r="AS1722" s="44">
        <f t="shared" si="376"/>
        <v>967007.75</v>
      </c>
      <c r="AT1722" s="44">
        <f t="shared" si="377"/>
        <v>967007.75</v>
      </c>
      <c r="AU1722" s="46">
        <v>0</v>
      </c>
      <c r="AV1722" s="44">
        <f t="shared" si="371"/>
        <v>967007.75</v>
      </c>
      <c r="AW1722" s="47" t="str">
        <f t="shared" si="372"/>
        <v>0.02</v>
      </c>
      <c r="AX1722" s="48"/>
      <c r="AY1722" s="48"/>
      <c r="AZ1722" s="49">
        <v>0</v>
      </c>
      <c r="BA1722" s="48"/>
      <c r="BB1722" s="48"/>
      <c r="BC1722" s="44">
        <f t="shared" si="373"/>
        <v>0</v>
      </c>
      <c r="BD1722" s="50">
        <v>1</v>
      </c>
      <c r="BE1722" s="51" t="e">
        <f>IF(AX1722=1,0,IF(AY1722=1,0,IF(BC1722&gt;#REF!,#REF!,IF(OR(AZ1722&gt;0,BD1722&gt;=0),BC1722+([1]สูตร2!H1710*(100%-AZ1722)-BC1722)*BD1722,[1]สูตร2!H1710*(100%-AZ1722)))))</f>
        <v>#REF!</v>
      </c>
      <c r="BF1722" s="31"/>
    </row>
    <row r="1723" spans="1:58" s="5" customFormat="1" ht="24" customHeight="1" x14ac:dyDescent="0.2">
      <c r="A1723" s="31"/>
      <c r="B1723" s="31" t="s">
        <v>321</v>
      </c>
      <c r="C1723" s="31" t="s">
        <v>1297</v>
      </c>
      <c r="D1723" s="31" t="s">
        <v>66</v>
      </c>
      <c r="E1723" s="31" t="s">
        <v>1294</v>
      </c>
      <c r="F1723" s="31"/>
      <c r="G1723" s="32" t="s">
        <v>1295</v>
      </c>
      <c r="H1723" s="31">
        <v>85</v>
      </c>
      <c r="I1723" s="31">
        <v>50</v>
      </c>
      <c r="J1723" s="31" t="s">
        <v>486</v>
      </c>
      <c r="K1723" s="31">
        <v>4</v>
      </c>
      <c r="L1723" s="31">
        <v>3</v>
      </c>
      <c r="M1723" s="31">
        <v>50</v>
      </c>
      <c r="N1723" s="33">
        <v>1950</v>
      </c>
      <c r="O1723" s="33"/>
      <c r="P1723" s="33"/>
      <c r="Q1723" s="33"/>
      <c r="R1723" s="33"/>
      <c r="S1723" s="34" t="str">
        <f t="shared" si="364"/>
        <v>1</v>
      </c>
      <c r="T1723" s="35">
        <f t="shared" si="365"/>
        <v>1950</v>
      </c>
      <c r="U1723" s="36">
        <f>INDEX([1]ราคาที่ดิน!$B:$G,MATCH($C1723,[1]ราคาที่ดิน!$A:$A,0),MATCH($B1723,[1]ราคาที่ดิน!$B$1:$G$1,0))</f>
        <v>200</v>
      </c>
      <c r="V1723" s="37">
        <f t="shared" si="374"/>
        <v>390000</v>
      </c>
      <c r="W1723" s="31"/>
      <c r="X1723" s="31"/>
      <c r="Y1723" s="31"/>
      <c r="Z1723" s="31"/>
      <c r="AA1723" s="31"/>
      <c r="AB1723" s="32"/>
      <c r="AC1723" s="38"/>
      <c r="AD1723" s="39"/>
      <c r="AE1723" s="39"/>
      <c r="AF1723" s="40" t="str">
        <f t="shared" si="366"/>
        <v/>
      </c>
      <c r="AG1723" s="41" t="str">
        <f t="shared" si="367"/>
        <v/>
      </c>
      <c r="AH1723" s="42"/>
      <c r="AI1723" s="42"/>
      <c r="AJ1723" s="42"/>
      <c r="AK1723" s="42"/>
      <c r="AL1723" s="31"/>
      <c r="AM1723" s="43" t="str">
        <f t="shared" si="368"/>
        <v>100</v>
      </c>
      <c r="AN1723" s="44">
        <f>INDEX([1]ราคาสิ่งปลูกสร้าง!$D$6:$CC$47,MATCH($AD1723,[1]ราคาสิ่งปลูกสร้าง!$B$6:$B$45,0),MATCH($C$7,[1]ราคาสิ่งปลูกสร้าง!$D$5:$CC$5,0))</f>
        <v>0</v>
      </c>
      <c r="AO1723" s="44">
        <f t="shared" si="369"/>
        <v>0</v>
      </c>
      <c r="AP1723" s="45">
        <f t="shared" si="370"/>
        <v>0</v>
      </c>
      <c r="AQ1723" s="40">
        <f>IF(AP1723=0,0,INDEX([1]ค่าเสื่อมสิ่งปลูกสร้าง!$A$5:$D$105,MATCH($AP1723,[1]ค่าเสื่อมสิ่งปลูกสร้าง!$A$5:$A$105,0),MATCH(AE1723,[1]ค่าเสื่อมสิ่งปลูกสร้าง!$A$3:$D$3)))</f>
        <v>0</v>
      </c>
      <c r="AR1723" s="44">
        <f t="shared" si="375"/>
        <v>0</v>
      </c>
      <c r="AS1723" s="44">
        <f t="shared" si="376"/>
        <v>390000</v>
      </c>
      <c r="AT1723" s="44">
        <f t="shared" si="377"/>
        <v>390000</v>
      </c>
      <c r="AU1723" s="46">
        <v>0</v>
      </c>
      <c r="AV1723" s="44">
        <f t="shared" si="371"/>
        <v>390000</v>
      </c>
      <c r="AW1723" s="47" t="str">
        <f t="shared" si="372"/>
        <v>0.01</v>
      </c>
      <c r="AX1723" s="48"/>
      <c r="AY1723" s="48"/>
      <c r="AZ1723" s="49">
        <v>0</v>
      </c>
      <c r="BA1723" s="48"/>
      <c r="BB1723" s="48"/>
      <c r="BC1723" s="44">
        <f t="shared" si="373"/>
        <v>0</v>
      </c>
      <c r="BD1723" s="50">
        <v>1</v>
      </c>
      <c r="BE1723" s="51" t="e">
        <f>IF(AX1723=1,0,IF(AY1723=1,0,IF(BC1723&gt;#REF!,#REF!,IF(OR(AZ1723&gt;0,BD1723&gt;=0),BC1723+([1]สูตร2!H1711*(100%-AZ1723)-BC1723)*BD1723,[1]สูตร2!H1711*(100%-AZ1723)))))</f>
        <v>#REF!</v>
      </c>
      <c r="BF1723" s="31"/>
    </row>
    <row r="1724" spans="1:58" s="5" customFormat="1" ht="24" customHeight="1" x14ac:dyDescent="0.2">
      <c r="A1724" s="31">
        <v>563</v>
      </c>
      <c r="B1724" s="31" t="s">
        <v>65</v>
      </c>
      <c r="C1724" s="31">
        <v>12912</v>
      </c>
      <c r="D1724" s="31" t="s">
        <v>66</v>
      </c>
      <c r="E1724" s="31" t="s">
        <v>1298</v>
      </c>
      <c r="F1724" s="31"/>
      <c r="G1724" s="32" t="s">
        <v>1299</v>
      </c>
      <c r="H1724" s="31">
        <v>10</v>
      </c>
      <c r="I1724" s="31">
        <v>387</v>
      </c>
      <c r="J1724" s="31" t="s">
        <v>486</v>
      </c>
      <c r="K1724" s="31">
        <v>2</v>
      </c>
      <c r="L1724" s="31">
        <v>0</v>
      </c>
      <c r="M1724" s="31">
        <v>62</v>
      </c>
      <c r="N1724" s="33">
        <v>862</v>
      </c>
      <c r="O1724" s="33"/>
      <c r="P1724" s="33"/>
      <c r="Q1724" s="33"/>
      <c r="R1724" s="33"/>
      <c r="S1724" s="34" t="str">
        <f t="shared" si="364"/>
        <v>1</v>
      </c>
      <c r="T1724" s="35">
        <f t="shared" si="365"/>
        <v>862</v>
      </c>
      <c r="U1724" s="36">
        <f>INDEX([1]ราคาที่ดิน!$B:$G,MATCH($C1724,[1]ราคาที่ดิน!$A:$A,0),MATCH($B1724,[1]ราคาที่ดิน!$B$1:$G$1,0))</f>
        <v>150</v>
      </c>
      <c r="V1724" s="37">
        <f t="shared" si="374"/>
        <v>129300</v>
      </c>
      <c r="W1724" s="31"/>
      <c r="X1724" s="31"/>
      <c r="Y1724" s="31"/>
      <c r="Z1724" s="31"/>
      <c r="AA1724" s="31"/>
      <c r="AB1724" s="32"/>
      <c r="AC1724" s="38"/>
      <c r="AD1724" s="39"/>
      <c r="AE1724" s="39"/>
      <c r="AF1724" s="40" t="str">
        <f t="shared" si="366"/>
        <v/>
      </c>
      <c r="AG1724" s="41" t="str">
        <f t="shared" si="367"/>
        <v/>
      </c>
      <c r="AH1724" s="42"/>
      <c r="AI1724" s="42"/>
      <c r="AJ1724" s="42"/>
      <c r="AK1724" s="42"/>
      <c r="AL1724" s="31"/>
      <c r="AM1724" s="43" t="str">
        <f t="shared" si="368"/>
        <v>100</v>
      </c>
      <c r="AN1724" s="44">
        <f>INDEX([1]ราคาสิ่งปลูกสร้าง!$D$6:$CC$47,MATCH($AD1724,[1]ราคาสิ่งปลูกสร้าง!$B$6:$B$45,0),MATCH($C$7,[1]ราคาสิ่งปลูกสร้าง!$D$5:$CC$5,0))</f>
        <v>0</v>
      </c>
      <c r="AO1724" s="44">
        <f t="shared" si="369"/>
        <v>0</v>
      </c>
      <c r="AP1724" s="45">
        <f t="shared" si="370"/>
        <v>0</v>
      </c>
      <c r="AQ1724" s="40">
        <f>IF(AP1724=0,0,INDEX([1]ค่าเสื่อมสิ่งปลูกสร้าง!$A$5:$D$105,MATCH($AP1724,[1]ค่าเสื่อมสิ่งปลูกสร้าง!$A$5:$A$105,0),MATCH(AE1724,[1]ค่าเสื่อมสิ่งปลูกสร้าง!$A$3:$D$3)))</f>
        <v>0</v>
      </c>
      <c r="AR1724" s="44">
        <f t="shared" si="375"/>
        <v>0</v>
      </c>
      <c r="AS1724" s="44">
        <f t="shared" si="376"/>
        <v>129300</v>
      </c>
      <c r="AT1724" s="44">
        <f t="shared" si="377"/>
        <v>129300</v>
      </c>
      <c r="AU1724" s="46">
        <v>0</v>
      </c>
      <c r="AV1724" s="44">
        <f t="shared" si="371"/>
        <v>129300</v>
      </c>
      <c r="AW1724" s="47" t="str">
        <f t="shared" si="372"/>
        <v>0.01</v>
      </c>
      <c r="AX1724" s="48"/>
      <c r="AY1724" s="48"/>
      <c r="AZ1724" s="49">
        <v>0</v>
      </c>
      <c r="BA1724" s="48"/>
      <c r="BB1724" s="48"/>
      <c r="BC1724" s="44">
        <f t="shared" si="373"/>
        <v>0</v>
      </c>
      <c r="BD1724" s="50">
        <v>1</v>
      </c>
      <c r="BE1724" s="51" t="e">
        <f>IF(AX1724=1,0,IF(AY1724=1,0,IF(BC1724&gt;#REF!,#REF!,IF(OR(AZ1724&gt;0,BD1724&gt;=0),BC1724+([1]สูตร2!H1712*(100%-AZ1724)-BC1724)*BD1724,[1]สูตร2!H1712*(100%-AZ1724)))))</f>
        <v>#REF!</v>
      </c>
      <c r="BF1724" s="31"/>
    </row>
    <row r="1725" spans="1:58" s="5" customFormat="1" ht="24" customHeight="1" x14ac:dyDescent="0.2">
      <c r="A1725" s="31"/>
      <c r="B1725" s="31" t="s">
        <v>65</v>
      </c>
      <c r="C1725" s="31">
        <v>7886</v>
      </c>
      <c r="D1725" s="31" t="s">
        <v>66</v>
      </c>
      <c r="E1725" s="31" t="s">
        <v>1298</v>
      </c>
      <c r="F1725" s="31"/>
      <c r="G1725" s="32" t="s">
        <v>1299</v>
      </c>
      <c r="H1725" s="31">
        <v>16</v>
      </c>
      <c r="I1725" s="31">
        <v>3438</v>
      </c>
      <c r="J1725" s="31" t="s">
        <v>486</v>
      </c>
      <c r="K1725" s="31">
        <v>0</v>
      </c>
      <c r="L1725" s="31">
        <v>3</v>
      </c>
      <c r="M1725" s="31">
        <v>73</v>
      </c>
      <c r="N1725" s="33"/>
      <c r="O1725" s="33">
        <v>373</v>
      </c>
      <c r="P1725" s="33"/>
      <c r="Q1725" s="33"/>
      <c r="R1725" s="33"/>
      <c r="S1725" s="34" t="str">
        <f t="shared" si="364"/>
        <v>2</v>
      </c>
      <c r="T1725" s="35">
        <f t="shared" si="365"/>
        <v>373</v>
      </c>
      <c r="U1725" s="36">
        <f>INDEX([1]ราคาที่ดิน!$B:$G,MATCH($C1725,[1]ราคาที่ดิน!$A:$A,0),MATCH($B1725,[1]ราคาที่ดิน!$B$1:$G$1,0))</f>
        <v>180</v>
      </c>
      <c r="V1725" s="37">
        <f t="shared" si="374"/>
        <v>67140</v>
      </c>
      <c r="W1725" s="31"/>
      <c r="X1725" s="31"/>
      <c r="Y1725" s="31"/>
      <c r="Z1725" s="31"/>
      <c r="AA1725" s="31"/>
      <c r="AB1725" s="32"/>
      <c r="AC1725" s="38"/>
      <c r="AD1725" s="39"/>
      <c r="AE1725" s="39"/>
      <c r="AF1725" s="40" t="str">
        <f t="shared" si="366"/>
        <v/>
      </c>
      <c r="AG1725" s="41" t="str">
        <f t="shared" si="367"/>
        <v/>
      </c>
      <c r="AH1725" s="42"/>
      <c r="AI1725" s="42"/>
      <c r="AJ1725" s="42"/>
      <c r="AK1725" s="42"/>
      <c r="AL1725" s="31"/>
      <c r="AM1725" s="43" t="str">
        <f t="shared" si="368"/>
        <v>100</v>
      </c>
      <c r="AN1725" s="44">
        <f>INDEX([1]ราคาสิ่งปลูกสร้าง!$D$6:$CC$47,MATCH($AD1725,[1]ราคาสิ่งปลูกสร้าง!$B$6:$B$45,0),MATCH($C$7,[1]ราคาสิ่งปลูกสร้าง!$D$5:$CC$5,0))</f>
        <v>0</v>
      </c>
      <c r="AO1725" s="44">
        <f t="shared" si="369"/>
        <v>0</v>
      </c>
      <c r="AP1725" s="45">
        <f t="shared" si="370"/>
        <v>0</v>
      </c>
      <c r="AQ1725" s="40">
        <f>IF(AP1725=0,0,INDEX([1]ค่าเสื่อมสิ่งปลูกสร้าง!$A$5:$D$105,MATCH($AP1725,[1]ค่าเสื่อมสิ่งปลูกสร้าง!$A$5:$A$105,0),MATCH(AE1725,[1]ค่าเสื่อมสิ่งปลูกสร้าง!$A$3:$D$3)))</f>
        <v>0</v>
      </c>
      <c r="AR1725" s="44">
        <f t="shared" si="375"/>
        <v>0</v>
      </c>
      <c r="AS1725" s="44">
        <f t="shared" si="376"/>
        <v>67140</v>
      </c>
      <c r="AT1725" s="44">
        <f t="shared" si="377"/>
        <v>67140</v>
      </c>
      <c r="AU1725" s="46">
        <v>0</v>
      </c>
      <c r="AV1725" s="44">
        <f t="shared" si="371"/>
        <v>67140</v>
      </c>
      <c r="AW1725" s="47" t="str">
        <f t="shared" si="372"/>
        <v>0.02</v>
      </c>
      <c r="AX1725" s="48"/>
      <c r="AY1725" s="48"/>
      <c r="AZ1725" s="49">
        <v>0</v>
      </c>
      <c r="BA1725" s="48"/>
      <c r="BB1725" s="48"/>
      <c r="BC1725" s="44">
        <f t="shared" si="373"/>
        <v>0</v>
      </c>
      <c r="BD1725" s="50">
        <v>1</v>
      </c>
      <c r="BE1725" s="51" t="e">
        <f>IF(AX1725=1,0,IF(AY1725=1,0,IF(BC1725&gt;#REF!,#REF!,IF(OR(AZ1725&gt;0,BD1725&gt;=0),BC1725+([1]สูตร2!H1713*(100%-AZ1725)-BC1725)*BD1725,[1]สูตร2!H1713*(100%-AZ1725)))))</f>
        <v>#REF!</v>
      </c>
      <c r="BF1725" s="31"/>
    </row>
    <row r="1726" spans="1:58" s="5" customFormat="1" ht="24" customHeight="1" x14ac:dyDescent="0.2">
      <c r="A1726" s="31">
        <v>564</v>
      </c>
      <c r="B1726" s="31" t="s">
        <v>93</v>
      </c>
      <c r="C1726" s="31" t="s">
        <v>104</v>
      </c>
      <c r="D1726" s="31" t="s">
        <v>71</v>
      </c>
      <c r="E1726" s="31" t="s">
        <v>1300</v>
      </c>
      <c r="F1726" s="31"/>
      <c r="G1726" s="32" t="s">
        <v>1301</v>
      </c>
      <c r="H1726" s="31" t="s">
        <v>104</v>
      </c>
      <c r="I1726" s="31" t="s">
        <v>104</v>
      </c>
      <c r="J1726" s="31" t="s">
        <v>486</v>
      </c>
      <c r="K1726" s="31">
        <v>0</v>
      </c>
      <c r="L1726" s="31">
        <v>0</v>
      </c>
      <c r="M1726" s="31">
        <v>47</v>
      </c>
      <c r="N1726" s="33"/>
      <c r="O1726" s="33">
        <v>47</v>
      </c>
      <c r="P1726" s="33"/>
      <c r="Q1726" s="33"/>
      <c r="R1726" s="33"/>
      <c r="S1726" s="34" t="str">
        <f t="shared" si="364"/>
        <v>2</v>
      </c>
      <c r="T1726" s="35">
        <f t="shared" si="365"/>
        <v>47</v>
      </c>
      <c r="U1726" s="36">
        <f>INDEX([1]ราคาที่ดิน!$B:$G,MATCH($C1726,[1]ราคาที่ดิน!$A:$A,0),MATCH($B1726,[1]ราคาที่ดิน!$B$1:$G$1,0))</f>
        <v>100</v>
      </c>
      <c r="V1726" s="37">
        <f t="shared" si="374"/>
        <v>4700</v>
      </c>
      <c r="W1726" s="31">
        <v>1</v>
      </c>
      <c r="X1726" s="31" t="s">
        <v>1301</v>
      </c>
      <c r="Y1726" s="31" t="s">
        <v>71</v>
      </c>
      <c r="Z1726" s="31" t="s">
        <v>1300</v>
      </c>
      <c r="AA1726" s="31"/>
      <c r="AB1726" s="32" t="s">
        <v>1301</v>
      </c>
      <c r="AC1726" s="38"/>
      <c r="AD1726" s="39" t="s">
        <v>73</v>
      </c>
      <c r="AE1726" s="39" t="s">
        <v>94</v>
      </c>
      <c r="AF1726" s="40" t="str">
        <f t="shared" si="366"/>
        <v>2</v>
      </c>
      <c r="AG1726" s="41">
        <f t="shared" si="367"/>
        <v>47.52</v>
      </c>
      <c r="AH1726" s="42"/>
      <c r="AI1726" s="42">
        <v>47.52</v>
      </c>
      <c r="AJ1726" s="42"/>
      <c r="AK1726" s="42"/>
      <c r="AL1726" s="31">
        <v>5</v>
      </c>
      <c r="AM1726" s="43" t="str">
        <f t="shared" si="368"/>
        <v>100</v>
      </c>
      <c r="AN1726" s="44">
        <f>INDEX([1]ราคาสิ่งปลูกสร้าง!$D$6:$CC$47,MATCH($AD1726,[1]ราคาสิ่งปลูกสร้าง!$B$6:$B$45,0),MATCH($C$7,[1]ราคาสิ่งปลูกสร้าง!$D$5:$CC$5,0))</f>
        <v>6500</v>
      </c>
      <c r="AO1726" s="44">
        <f t="shared" si="369"/>
        <v>308880</v>
      </c>
      <c r="AP1726" s="45">
        <f t="shared" si="370"/>
        <v>5</v>
      </c>
      <c r="AQ1726" s="40">
        <f>IF(AP1726=0,0,INDEX([1]ค่าเสื่อมสิ่งปลูกสร้าง!$A$5:$D$105,MATCH($AP1726,[1]ค่าเสื่อมสิ่งปลูกสร้าง!$A$5:$A$105,0),MATCH(AE1726,[1]ค่าเสื่อมสิ่งปลูกสร้าง!$A$3:$D$3)))</f>
        <v>5</v>
      </c>
      <c r="AR1726" s="44">
        <f t="shared" si="375"/>
        <v>293436</v>
      </c>
      <c r="AS1726" s="44">
        <f t="shared" si="376"/>
        <v>298136</v>
      </c>
      <c r="AT1726" s="44">
        <f t="shared" si="377"/>
        <v>298136</v>
      </c>
      <c r="AU1726" s="46">
        <v>0</v>
      </c>
      <c r="AV1726" s="44">
        <f t="shared" si="371"/>
        <v>298136</v>
      </c>
      <c r="AW1726" s="47" t="str">
        <f t="shared" si="372"/>
        <v>0.02</v>
      </c>
      <c r="AX1726" s="48"/>
      <c r="AY1726" s="48"/>
      <c r="AZ1726" s="49">
        <v>0</v>
      </c>
      <c r="BA1726" s="48"/>
      <c r="BB1726" s="48"/>
      <c r="BC1726" s="44">
        <f t="shared" si="373"/>
        <v>0</v>
      </c>
      <c r="BD1726" s="50">
        <v>1</v>
      </c>
      <c r="BE1726" s="51" t="e">
        <f>IF(AX1726=1,0,IF(AY1726=1,0,IF(BC1726&gt;#REF!,#REF!,IF(OR(AZ1726&gt;0,BD1726&gt;=0),BC1726+([1]สูตร2!H1714*(100%-AZ1726)-BC1726)*BD1726,[1]สูตร2!H1714*(100%-AZ1726)))))</f>
        <v>#REF!</v>
      </c>
      <c r="BF1726" s="31"/>
    </row>
    <row r="1727" spans="1:58" s="5" customFormat="1" ht="24" customHeight="1" x14ac:dyDescent="0.2">
      <c r="A1727" s="31"/>
      <c r="B1727" s="31" t="s">
        <v>93</v>
      </c>
      <c r="C1727" s="31" t="s">
        <v>104</v>
      </c>
      <c r="D1727" s="31" t="s">
        <v>71</v>
      </c>
      <c r="E1727" s="31" t="s">
        <v>1300</v>
      </c>
      <c r="F1727" s="31"/>
      <c r="G1727" s="32" t="s">
        <v>1301</v>
      </c>
      <c r="H1727" s="31" t="s">
        <v>104</v>
      </c>
      <c r="I1727" s="31" t="s">
        <v>104</v>
      </c>
      <c r="J1727" s="31" t="s">
        <v>486</v>
      </c>
      <c r="K1727" s="31">
        <v>0</v>
      </c>
      <c r="L1727" s="31">
        <v>0</v>
      </c>
      <c r="M1727" s="31">
        <v>26</v>
      </c>
      <c r="N1727" s="33"/>
      <c r="O1727" s="33">
        <v>26</v>
      </c>
      <c r="P1727" s="33"/>
      <c r="Q1727" s="33"/>
      <c r="R1727" s="33"/>
      <c r="S1727" s="34" t="str">
        <f t="shared" si="364"/>
        <v>2</v>
      </c>
      <c r="T1727" s="35">
        <f t="shared" si="365"/>
        <v>26</v>
      </c>
      <c r="U1727" s="36">
        <f>INDEX([1]ราคาที่ดิน!$B:$G,MATCH($C1727,[1]ราคาที่ดิน!$A:$A,0),MATCH($B1727,[1]ราคาที่ดิน!$B$1:$G$1,0))</f>
        <v>100</v>
      </c>
      <c r="V1727" s="37">
        <f t="shared" si="374"/>
        <v>2600</v>
      </c>
      <c r="W1727" s="31">
        <v>2</v>
      </c>
      <c r="X1727" s="31" t="s">
        <v>1301</v>
      </c>
      <c r="Y1727" s="31" t="s">
        <v>71</v>
      </c>
      <c r="Z1727" s="31" t="s">
        <v>1300</v>
      </c>
      <c r="AA1727" s="31"/>
      <c r="AB1727" s="32" t="s">
        <v>1301</v>
      </c>
      <c r="AC1727" s="38"/>
      <c r="AD1727" s="39" t="s">
        <v>75</v>
      </c>
      <c r="AE1727" s="39" t="s">
        <v>94</v>
      </c>
      <c r="AF1727" s="40" t="str">
        <f t="shared" si="366"/>
        <v>1</v>
      </c>
      <c r="AG1727" s="41">
        <f t="shared" si="367"/>
        <v>25.55</v>
      </c>
      <c r="AH1727" s="42">
        <v>25.55</v>
      </c>
      <c r="AI1727" s="42"/>
      <c r="AJ1727" s="42"/>
      <c r="AK1727" s="42"/>
      <c r="AL1727" s="31">
        <v>5</v>
      </c>
      <c r="AM1727" s="43" t="str">
        <f t="shared" si="368"/>
        <v>100</v>
      </c>
      <c r="AN1727" s="44">
        <f>INDEX([1]ราคาสิ่งปลูกสร้าง!$D$6:$CC$47,MATCH($AD1727,[1]ราคาสิ่งปลูกสร้าง!$B$6:$B$45,0),MATCH($C$7,[1]ราคาสิ่งปลูกสร้าง!$D$5:$CC$5,0))</f>
        <v>5400</v>
      </c>
      <c r="AO1727" s="44">
        <f t="shared" si="369"/>
        <v>137970</v>
      </c>
      <c r="AP1727" s="45">
        <f t="shared" si="370"/>
        <v>5</v>
      </c>
      <c r="AQ1727" s="40">
        <f>IF(AP1727=0,0,INDEX([1]ค่าเสื่อมสิ่งปลูกสร้าง!$A$5:$D$105,MATCH($AP1727,[1]ค่าเสื่อมสิ่งปลูกสร้าง!$A$5:$A$105,0),MATCH(AE1727,[1]ค่าเสื่อมสิ่งปลูกสร้าง!$A$3:$D$3)))</f>
        <v>5</v>
      </c>
      <c r="AR1727" s="44">
        <f t="shared" si="375"/>
        <v>131071.5</v>
      </c>
      <c r="AS1727" s="44">
        <f t="shared" si="376"/>
        <v>133671.5</v>
      </c>
      <c r="AT1727" s="44">
        <f t="shared" si="377"/>
        <v>133671.5</v>
      </c>
      <c r="AU1727" s="46">
        <v>0</v>
      </c>
      <c r="AV1727" s="44">
        <f t="shared" si="371"/>
        <v>133671.5</v>
      </c>
      <c r="AW1727" s="47" t="str">
        <f t="shared" si="372"/>
        <v>0.01</v>
      </c>
      <c r="AX1727" s="48"/>
      <c r="AY1727" s="48"/>
      <c r="AZ1727" s="49">
        <v>0</v>
      </c>
      <c r="BA1727" s="48"/>
      <c r="BB1727" s="48"/>
      <c r="BC1727" s="44">
        <f t="shared" si="373"/>
        <v>0</v>
      </c>
      <c r="BD1727" s="50">
        <v>1</v>
      </c>
      <c r="BE1727" s="51" t="e">
        <f>IF(AX1727=1,0,IF(AY1727=1,0,IF(BC1727&gt;#REF!,#REF!,IF(OR(AZ1727&gt;0,BD1727&gt;=0),BC1727+([1]สูตร2!H1715*(100%-AZ1727)-BC1727)*BD1727,[1]สูตร2!H1715*(100%-AZ1727)))))</f>
        <v>#REF!</v>
      </c>
      <c r="BF1727" s="31"/>
    </row>
    <row r="1728" spans="1:58" s="5" customFormat="1" ht="24" customHeight="1" x14ac:dyDescent="0.2">
      <c r="A1728" s="31">
        <v>565</v>
      </c>
      <c r="B1728" s="31" t="s">
        <v>65</v>
      </c>
      <c r="C1728" s="31">
        <v>684</v>
      </c>
      <c r="D1728" s="31" t="s">
        <v>470</v>
      </c>
      <c r="E1728" s="31" t="s">
        <v>1302</v>
      </c>
      <c r="F1728" s="31"/>
      <c r="G1728" s="32" t="s">
        <v>1303</v>
      </c>
      <c r="H1728" s="31">
        <v>432</v>
      </c>
      <c r="I1728" s="31">
        <v>2146</v>
      </c>
      <c r="J1728" s="31" t="s">
        <v>486</v>
      </c>
      <c r="K1728" s="31">
        <v>5</v>
      </c>
      <c r="L1728" s="31">
        <v>1</v>
      </c>
      <c r="M1728" s="31">
        <v>97</v>
      </c>
      <c r="N1728" s="33">
        <v>2197</v>
      </c>
      <c r="O1728" s="33"/>
      <c r="P1728" s="33"/>
      <c r="Q1728" s="33"/>
      <c r="R1728" s="33"/>
      <c r="S1728" s="34" t="str">
        <f t="shared" si="364"/>
        <v>1</v>
      </c>
      <c r="T1728" s="35">
        <f t="shared" si="365"/>
        <v>2197</v>
      </c>
      <c r="U1728" s="36">
        <f>INDEX([1]ราคาที่ดิน!$B:$G,MATCH($C1728,[1]ราคาที่ดิน!$A:$A,0),MATCH($B1728,[1]ราคาที่ดิน!$B$1:$G$1,0))</f>
        <v>75</v>
      </c>
      <c r="V1728" s="37">
        <f t="shared" si="374"/>
        <v>164775</v>
      </c>
      <c r="W1728" s="31"/>
      <c r="X1728" s="31"/>
      <c r="Y1728" s="31"/>
      <c r="Z1728" s="31"/>
      <c r="AA1728" s="31"/>
      <c r="AB1728" s="32"/>
      <c r="AC1728" s="38"/>
      <c r="AD1728" s="39"/>
      <c r="AE1728" s="39"/>
      <c r="AF1728" s="40" t="str">
        <f t="shared" si="366"/>
        <v/>
      </c>
      <c r="AG1728" s="41" t="str">
        <f t="shared" si="367"/>
        <v/>
      </c>
      <c r="AH1728" s="42"/>
      <c r="AI1728" s="42"/>
      <c r="AJ1728" s="42"/>
      <c r="AK1728" s="42"/>
      <c r="AL1728" s="31"/>
      <c r="AM1728" s="43" t="str">
        <f t="shared" si="368"/>
        <v>100</v>
      </c>
      <c r="AN1728" s="44">
        <f>INDEX([1]ราคาสิ่งปลูกสร้าง!$D$6:$CC$47,MATCH($AD1728,[1]ราคาสิ่งปลูกสร้าง!$B$6:$B$45,0),MATCH($C$7,[1]ราคาสิ่งปลูกสร้าง!$D$5:$CC$5,0))</f>
        <v>0</v>
      </c>
      <c r="AO1728" s="44">
        <f t="shared" si="369"/>
        <v>0</v>
      </c>
      <c r="AP1728" s="45">
        <f t="shared" si="370"/>
        <v>0</v>
      </c>
      <c r="AQ1728" s="40">
        <f>IF(AP1728=0,0,INDEX([1]ค่าเสื่อมสิ่งปลูกสร้าง!$A$5:$D$105,MATCH($AP1728,[1]ค่าเสื่อมสิ่งปลูกสร้าง!$A$5:$A$105,0),MATCH(AE1728,[1]ค่าเสื่อมสิ่งปลูกสร้าง!$A$3:$D$3)))</f>
        <v>0</v>
      </c>
      <c r="AR1728" s="44">
        <f t="shared" si="375"/>
        <v>0</v>
      </c>
      <c r="AS1728" s="44">
        <f t="shared" si="376"/>
        <v>164775</v>
      </c>
      <c r="AT1728" s="44">
        <f t="shared" si="377"/>
        <v>164775</v>
      </c>
      <c r="AU1728" s="46">
        <v>0</v>
      </c>
      <c r="AV1728" s="44">
        <f t="shared" si="371"/>
        <v>164775</v>
      </c>
      <c r="AW1728" s="47" t="str">
        <f t="shared" si="372"/>
        <v>0.01</v>
      </c>
      <c r="AX1728" s="48"/>
      <c r="AY1728" s="48"/>
      <c r="AZ1728" s="49">
        <v>0</v>
      </c>
      <c r="BA1728" s="48"/>
      <c r="BB1728" s="48"/>
      <c r="BC1728" s="44">
        <f t="shared" si="373"/>
        <v>0</v>
      </c>
      <c r="BD1728" s="50">
        <v>1</v>
      </c>
      <c r="BE1728" s="51" t="e">
        <f>IF(AX1728=1,0,IF(AY1728=1,0,IF(BC1728&gt;#REF!,#REF!,IF(OR(AZ1728&gt;0,BD1728&gt;=0),BC1728+([1]สูตร2!H1716*(100%-AZ1728)-BC1728)*BD1728,[1]สูตร2!H1716*(100%-AZ1728)))))</f>
        <v>#REF!</v>
      </c>
      <c r="BF1728" s="31"/>
    </row>
    <row r="1729" spans="1:58" s="5" customFormat="1" ht="24" customHeight="1" x14ac:dyDescent="0.2">
      <c r="A1729" s="31"/>
      <c r="B1729" s="31" t="s">
        <v>65</v>
      </c>
      <c r="C1729" s="31">
        <v>12913</v>
      </c>
      <c r="D1729" s="31" t="s">
        <v>470</v>
      </c>
      <c r="E1729" s="31" t="s">
        <v>1302</v>
      </c>
      <c r="F1729" s="31"/>
      <c r="G1729" s="32" t="s">
        <v>1303</v>
      </c>
      <c r="H1729" s="31">
        <v>107</v>
      </c>
      <c r="I1729" s="31">
        <v>-378</v>
      </c>
      <c r="J1729" s="31" t="s">
        <v>486</v>
      </c>
      <c r="K1729" s="31">
        <v>0</v>
      </c>
      <c r="L1729" s="31">
        <v>1</v>
      </c>
      <c r="M1729" s="31">
        <v>35</v>
      </c>
      <c r="N1729" s="33"/>
      <c r="O1729" s="33">
        <v>135</v>
      </c>
      <c r="P1729" s="33"/>
      <c r="Q1729" s="33"/>
      <c r="R1729" s="33"/>
      <c r="S1729" s="34" t="str">
        <f t="shared" si="364"/>
        <v>2</v>
      </c>
      <c r="T1729" s="35">
        <f t="shared" si="365"/>
        <v>135</v>
      </c>
      <c r="U1729" s="36">
        <f>INDEX([1]ราคาที่ดิน!$B:$G,MATCH($C1729,[1]ราคาที่ดิน!$A:$A,0),MATCH($B1729,[1]ราคาที่ดิน!$B$1:$G$1,0))</f>
        <v>65</v>
      </c>
      <c r="V1729" s="37">
        <f t="shared" si="374"/>
        <v>8775</v>
      </c>
      <c r="W1729" s="31">
        <v>1</v>
      </c>
      <c r="X1729" s="31" t="s">
        <v>1303</v>
      </c>
      <c r="Y1729" s="31" t="s">
        <v>71</v>
      </c>
      <c r="Z1729" s="31" t="s">
        <v>1304</v>
      </c>
      <c r="AA1729" s="31"/>
      <c r="AB1729" s="32" t="s">
        <v>1303</v>
      </c>
      <c r="AC1729" s="38"/>
      <c r="AD1729" s="39" t="s">
        <v>73</v>
      </c>
      <c r="AE1729" s="39" t="s">
        <v>94</v>
      </c>
      <c r="AF1729" s="40" t="str">
        <f t="shared" si="366"/>
        <v>2</v>
      </c>
      <c r="AG1729" s="41">
        <f t="shared" si="367"/>
        <v>106.92</v>
      </c>
      <c r="AH1729" s="42"/>
      <c r="AI1729" s="42">
        <v>106.92</v>
      </c>
      <c r="AJ1729" s="42"/>
      <c r="AK1729" s="42"/>
      <c r="AL1729" s="31">
        <v>10</v>
      </c>
      <c r="AM1729" s="43" t="str">
        <f t="shared" si="368"/>
        <v>100</v>
      </c>
      <c r="AN1729" s="44">
        <f>INDEX([1]ราคาสิ่งปลูกสร้าง!$D$6:$CC$47,MATCH($AD1729,[1]ราคาสิ่งปลูกสร้าง!$B$6:$B$45,0),MATCH($C$7,[1]ราคาสิ่งปลูกสร้าง!$D$5:$CC$5,0))</f>
        <v>6500</v>
      </c>
      <c r="AO1729" s="44">
        <f t="shared" si="369"/>
        <v>694980</v>
      </c>
      <c r="AP1729" s="45">
        <f t="shared" si="370"/>
        <v>10</v>
      </c>
      <c r="AQ1729" s="40">
        <f>IF(AP1729=0,0,INDEX([1]ค่าเสื่อมสิ่งปลูกสร้าง!$A$5:$D$105,MATCH($AP1729,[1]ค่าเสื่อมสิ่งปลูกสร้าง!$A$5:$A$105,0),MATCH(AE1729,[1]ค่าเสื่อมสิ่งปลูกสร้าง!$A$3:$D$3)))</f>
        <v>10</v>
      </c>
      <c r="AR1729" s="44">
        <f t="shared" si="375"/>
        <v>625482</v>
      </c>
      <c r="AS1729" s="44">
        <f t="shared" si="376"/>
        <v>634257</v>
      </c>
      <c r="AT1729" s="44">
        <f t="shared" si="377"/>
        <v>634257</v>
      </c>
      <c r="AU1729" s="46">
        <v>0</v>
      </c>
      <c r="AV1729" s="44">
        <f t="shared" si="371"/>
        <v>634257</v>
      </c>
      <c r="AW1729" s="47" t="str">
        <f t="shared" si="372"/>
        <v>0.02</v>
      </c>
      <c r="AX1729" s="48"/>
      <c r="AY1729" s="48"/>
      <c r="AZ1729" s="49">
        <v>0</v>
      </c>
      <c r="BA1729" s="48"/>
      <c r="BB1729" s="48"/>
      <c r="BC1729" s="44">
        <f t="shared" si="373"/>
        <v>0</v>
      </c>
      <c r="BD1729" s="50">
        <v>1</v>
      </c>
      <c r="BE1729" s="51" t="e">
        <f>IF(AX1729=1,0,IF(AY1729=1,0,IF(BC1729&gt;#REF!,#REF!,IF(OR(AZ1729&gt;0,BD1729&gt;=0),BC1729+([1]สูตร2!H1717*(100%-AZ1729)-BC1729)*BD1729,[1]สูตร2!H1717*(100%-AZ1729)))))</f>
        <v>#REF!</v>
      </c>
      <c r="BF1729" s="31"/>
    </row>
    <row r="1730" spans="1:58" s="5" customFormat="1" ht="24" customHeight="1" x14ac:dyDescent="0.2">
      <c r="A1730" s="31"/>
      <c r="B1730" s="31" t="s">
        <v>65</v>
      </c>
      <c r="C1730" s="31">
        <v>12913</v>
      </c>
      <c r="D1730" s="31" t="s">
        <v>470</v>
      </c>
      <c r="E1730" s="31" t="s">
        <v>1302</v>
      </c>
      <c r="F1730" s="31"/>
      <c r="G1730" s="32" t="s">
        <v>1303</v>
      </c>
      <c r="H1730" s="31">
        <v>107</v>
      </c>
      <c r="I1730" s="31">
        <v>-378</v>
      </c>
      <c r="J1730" s="31" t="s">
        <v>486</v>
      </c>
      <c r="K1730" s="31">
        <v>0</v>
      </c>
      <c r="L1730" s="31">
        <v>1</v>
      </c>
      <c r="M1730" s="31">
        <v>0</v>
      </c>
      <c r="N1730" s="33"/>
      <c r="O1730" s="33">
        <v>100</v>
      </c>
      <c r="P1730" s="33"/>
      <c r="Q1730" s="33"/>
      <c r="R1730" s="33"/>
      <c r="S1730" s="34" t="str">
        <f t="shared" si="364"/>
        <v>2</v>
      </c>
      <c r="T1730" s="35">
        <f t="shared" si="365"/>
        <v>100</v>
      </c>
      <c r="U1730" s="36">
        <f>INDEX([1]ราคาที่ดิน!$B:$G,MATCH($C1730,[1]ราคาที่ดิน!$A:$A,0),MATCH($B1730,[1]ราคาที่ดิน!$B$1:$G$1,0))</f>
        <v>65</v>
      </c>
      <c r="V1730" s="37">
        <f t="shared" si="374"/>
        <v>6500</v>
      </c>
      <c r="W1730" s="31">
        <v>2</v>
      </c>
      <c r="X1730" s="31" t="s">
        <v>1303</v>
      </c>
      <c r="Y1730" s="31" t="s">
        <v>71</v>
      </c>
      <c r="Z1730" s="31" t="s">
        <v>1304</v>
      </c>
      <c r="AA1730" s="31"/>
      <c r="AB1730" s="32" t="s">
        <v>1303</v>
      </c>
      <c r="AC1730" s="38"/>
      <c r="AD1730" s="39" t="s">
        <v>77</v>
      </c>
      <c r="AE1730" s="39" t="s">
        <v>76</v>
      </c>
      <c r="AF1730" s="40" t="str">
        <f t="shared" si="366"/>
        <v>1</v>
      </c>
      <c r="AG1730" s="41">
        <f t="shared" si="367"/>
        <v>18.489999999999998</v>
      </c>
      <c r="AH1730" s="42">
        <v>18.489999999999998</v>
      </c>
      <c r="AI1730" s="42"/>
      <c r="AJ1730" s="42"/>
      <c r="AK1730" s="42"/>
      <c r="AL1730" s="31">
        <v>10</v>
      </c>
      <c r="AM1730" s="43" t="str">
        <f t="shared" si="368"/>
        <v>100</v>
      </c>
      <c r="AN1730" s="44">
        <f>INDEX([1]ราคาสิ่งปลูกสร้าง!$D$6:$CC$47,MATCH($AD1730,[1]ราคาสิ่งปลูกสร้าง!$B$6:$B$45,0),MATCH($C$7,[1]ราคาสิ่งปลูกสร้าง!$D$5:$CC$5,0))</f>
        <v>2050</v>
      </c>
      <c r="AO1730" s="44">
        <f t="shared" si="369"/>
        <v>37904.5</v>
      </c>
      <c r="AP1730" s="45">
        <f t="shared" si="370"/>
        <v>10</v>
      </c>
      <c r="AQ1730" s="40">
        <f>IF(AP1730=0,0,INDEX([1]ค่าเสื่อมสิ่งปลูกสร้าง!$A$5:$D$105,MATCH($AP1730,[1]ค่าเสื่อมสิ่งปลูกสร้าง!$A$5:$A$105,0),MATCH(AE1730,[1]ค่าเสื่อมสิ่งปลูกสร้าง!$A$3:$D$3)))</f>
        <v>40</v>
      </c>
      <c r="AR1730" s="44">
        <f t="shared" si="375"/>
        <v>22742.7</v>
      </c>
      <c r="AS1730" s="44">
        <f t="shared" si="376"/>
        <v>29242.7</v>
      </c>
      <c r="AT1730" s="44">
        <f t="shared" si="377"/>
        <v>29242.7</v>
      </c>
      <c r="AU1730" s="46">
        <v>0</v>
      </c>
      <c r="AV1730" s="44">
        <f t="shared" si="371"/>
        <v>29242.7</v>
      </c>
      <c r="AW1730" s="47" t="str">
        <f t="shared" si="372"/>
        <v>0.01</v>
      </c>
      <c r="AX1730" s="48"/>
      <c r="AY1730" s="48"/>
      <c r="AZ1730" s="49">
        <v>0</v>
      </c>
      <c r="BA1730" s="48"/>
      <c r="BB1730" s="48"/>
      <c r="BC1730" s="44">
        <f t="shared" si="373"/>
        <v>0</v>
      </c>
      <c r="BD1730" s="50">
        <v>1</v>
      </c>
      <c r="BE1730" s="51" t="e">
        <f>IF(AX1730=1,0,IF(AY1730=1,0,IF(BC1730&gt;#REF!,#REF!,IF(OR(AZ1730&gt;0,BD1730&gt;=0),BC1730+([1]สูตร2!H1718*(100%-AZ1730)-BC1730)*BD1730,[1]สูตร2!H1718*(100%-AZ1730)))))</f>
        <v>#REF!</v>
      </c>
      <c r="BF1730" s="31"/>
    </row>
    <row r="1731" spans="1:58" s="5" customFormat="1" ht="24" customHeight="1" x14ac:dyDescent="0.2">
      <c r="A1731" s="31"/>
      <c r="B1731" s="31" t="s">
        <v>65</v>
      </c>
      <c r="C1731" s="31">
        <v>12913</v>
      </c>
      <c r="D1731" s="31" t="s">
        <v>470</v>
      </c>
      <c r="E1731" s="31" t="s">
        <v>1302</v>
      </c>
      <c r="F1731" s="31"/>
      <c r="G1731" s="32" t="s">
        <v>1303</v>
      </c>
      <c r="H1731" s="31">
        <v>107</v>
      </c>
      <c r="I1731" s="31">
        <v>-378</v>
      </c>
      <c r="J1731" s="31" t="s">
        <v>486</v>
      </c>
      <c r="K1731" s="31">
        <v>0</v>
      </c>
      <c r="L1731" s="31">
        <v>1</v>
      </c>
      <c r="M1731" s="31">
        <v>0</v>
      </c>
      <c r="N1731" s="33"/>
      <c r="O1731" s="33">
        <v>100</v>
      </c>
      <c r="P1731" s="33"/>
      <c r="Q1731" s="33"/>
      <c r="R1731" s="33"/>
      <c r="S1731" s="34" t="str">
        <f t="shared" si="364"/>
        <v>2</v>
      </c>
      <c r="T1731" s="35">
        <f t="shared" si="365"/>
        <v>100</v>
      </c>
      <c r="U1731" s="36">
        <f>INDEX([1]ราคาที่ดิน!$B:$G,MATCH($C1731,[1]ราคาที่ดิน!$A:$A,0),MATCH($B1731,[1]ราคาที่ดิน!$B$1:$G$1,0))</f>
        <v>65</v>
      </c>
      <c r="V1731" s="37">
        <f t="shared" si="374"/>
        <v>6500</v>
      </c>
      <c r="W1731" s="31">
        <v>3</v>
      </c>
      <c r="X1731" s="31" t="s">
        <v>1303</v>
      </c>
      <c r="Y1731" s="31" t="s">
        <v>71</v>
      </c>
      <c r="Z1731" s="31" t="s">
        <v>1304</v>
      </c>
      <c r="AA1731" s="31"/>
      <c r="AB1731" s="32" t="s">
        <v>1303</v>
      </c>
      <c r="AC1731" s="38"/>
      <c r="AD1731" s="39" t="s">
        <v>77</v>
      </c>
      <c r="AE1731" s="39" t="s">
        <v>76</v>
      </c>
      <c r="AF1731" s="40" t="str">
        <f t="shared" si="366"/>
        <v>1</v>
      </c>
      <c r="AG1731" s="41">
        <f t="shared" si="367"/>
        <v>15</v>
      </c>
      <c r="AH1731" s="42">
        <v>15</v>
      </c>
      <c r="AI1731" s="42"/>
      <c r="AJ1731" s="42"/>
      <c r="AK1731" s="42"/>
      <c r="AL1731" s="31">
        <v>10</v>
      </c>
      <c r="AM1731" s="43" t="str">
        <f t="shared" si="368"/>
        <v>100</v>
      </c>
      <c r="AN1731" s="44">
        <f>INDEX([1]ราคาสิ่งปลูกสร้าง!$D$6:$CC$47,MATCH($AD1731,[1]ราคาสิ่งปลูกสร้าง!$B$6:$B$45,0),MATCH($C$7,[1]ราคาสิ่งปลูกสร้าง!$D$5:$CC$5,0))</f>
        <v>2050</v>
      </c>
      <c r="AO1731" s="44">
        <f t="shared" si="369"/>
        <v>30750</v>
      </c>
      <c r="AP1731" s="45">
        <f t="shared" si="370"/>
        <v>10</v>
      </c>
      <c r="AQ1731" s="40">
        <f>IF(AP1731=0,0,INDEX([1]ค่าเสื่อมสิ่งปลูกสร้าง!$A$5:$D$105,MATCH($AP1731,[1]ค่าเสื่อมสิ่งปลูกสร้าง!$A$5:$A$105,0),MATCH(AE1731,[1]ค่าเสื่อมสิ่งปลูกสร้าง!$A$3:$D$3)))</f>
        <v>40</v>
      </c>
      <c r="AR1731" s="44">
        <f t="shared" si="375"/>
        <v>18450</v>
      </c>
      <c r="AS1731" s="44">
        <f t="shared" si="376"/>
        <v>24950</v>
      </c>
      <c r="AT1731" s="44">
        <f t="shared" si="377"/>
        <v>24950</v>
      </c>
      <c r="AU1731" s="46">
        <v>0</v>
      </c>
      <c r="AV1731" s="44">
        <f t="shared" si="371"/>
        <v>24950</v>
      </c>
      <c r="AW1731" s="47" t="str">
        <f t="shared" si="372"/>
        <v>0.01</v>
      </c>
      <c r="AX1731" s="48"/>
      <c r="AY1731" s="48"/>
      <c r="AZ1731" s="49">
        <v>0</v>
      </c>
      <c r="BA1731" s="48"/>
      <c r="BB1731" s="48"/>
      <c r="BC1731" s="44">
        <f t="shared" si="373"/>
        <v>0</v>
      </c>
      <c r="BD1731" s="50">
        <v>1</v>
      </c>
      <c r="BE1731" s="51" t="e">
        <f>IF(AX1731=1,0,IF(AY1731=1,0,IF(BC1731&gt;#REF!,#REF!,IF(OR(AZ1731&gt;0,BD1731&gt;=0),BC1731+([1]สูตร2!H1719*(100%-AZ1731)-BC1731)*BD1731,[1]สูตร2!H1719*(100%-AZ1731)))))</f>
        <v>#REF!</v>
      </c>
      <c r="BF1731" s="31"/>
    </row>
    <row r="1732" spans="1:58" s="5" customFormat="1" ht="24" customHeight="1" x14ac:dyDescent="0.2">
      <c r="A1732" s="31">
        <v>566</v>
      </c>
      <c r="B1732" s="31" t="s">
        <v>65</v>
      </c>
      <c r="C1732" s="31">
        <v>8019</v>
      </c>
      <c r="D1732" s="31" t="s">
        <v>83</v>
      </c>
      <c r="E1732" s="31" t="s">
        <v>1305</v>
      </c>
      <c r="F1732" s="31"/>
      <c r="G1732" s="32" t="s">
        <v>1306</v>
      </c>
      <c r="H1732" s="31">
        <v>358</v>
      </c>
      <c r="I1732" s="31">
        <v>3461</v>
      </c>
      <c r="J1732" s="31" t="s">
        <v>486</v>
      </c>
      <c r="K1732" s="31">
        <v>3</v>
      </c>
      <c r="L1732" s="31">
        <v>0</v>
      </c>
      <c r="M1732" s="31">
        <v>0</v>
      </c>
      <c r="N1732" s="33">
        <v>1200</v>
      </c>
      <c r="O1732" s="33"/>
      <c r="P1732" s="33"/>
      <c r="Q1732" s="33"/>
      <c r="R1732" s="33"/>
      <c r="S1732" s="34" t="str">
        <f t="shared" si="364"/>
        <v>1</v>
      </c>
      <c r="T1732" s="35">
        <f t="shared" si="365"/>
        <v>1200</v>
      </c>
      <c r="U1732" s="36">
        <f>INDEX([1]ราคาที่ดิน!$B:$G,MATCH($C1732,[1]ราคาที่ดิน!$A:$A,0),MATCH($B1732,[1]ราคาที่ดิน!$B$1:$G$1,0))</f>
        <v>200</v>
      </c>
      <c r="V1732" s="37">
        <f t="shared" si="374"/>
        <v>240000</v>
      </c>
      <c r="W1732" s="31"/>
      <c r="X1732" s="31"/>
      <c r="Y1732" s="31"/>
      <c r="Z1732" s="31"/>
      <c r="AA1732" s="31"/>
      <c r="AB1732" s="32"/>
      <c r="AC1732" s="38"/>
      <c r="AD1732" s="39"/>
      <c r="AE1732" s="39"/>
      <c r="AF1732" s="40" t="str">
        <f t="shared" si="366"/>
        <v/>
      </c>
      <c r="AG1732" s="41" t="str">
        <f t="shared" si="367"/>
        <v/>
      </c>
      <c r="AH1732" s="42"/>
      <c r="AI1732" s="42"/>
      <c r="AJ1732" s="42"/>
      <c r="AK1732" s="42"/>
      <c r="AL1732" s="31"/>
      <c r="AM1732" s="43" t="str">
        <f t="shared" si="368"/>
        <v>100</v>
      </c>
      <c r="AN1732" s="44">
        <f>INDEX([1]ราคาสิ่งปลูกสร้าง!$D$6:$CC$47,MATCH($AD1732,[1]ราคาสิ่งปลูกสร้าง!$B$6:$B$45,0),MATCH($C$7,[1]ราคาสิ่งปลูกสร้าง!$D$5:$CC$5,0))</f>
        <v>0</v>
      </c>
      <c r="AO1732" s="44">
        <f t="shared" si="369"/>
        <v>0</v>
      </c>
      <c r="AP1732" s="45">
        <f t="shared" si="370"/>
        <v>0</v>
      </c>
      <c r="AQ1732" s="40">
        <f>IF(AP1732=0,0,INDEX([1]ค่าเสื่อมสิ่งปลูกสร้าง!$A$5:$D$105,MATCH($AP1732,[1]ค่าเสื่อมสิ่งปลูกสร้าง!$A$5:$A$105,0),MATCH(AE1732,[1]ค่าเสื่อมสิ่งปลูกสร้าง!$A$3:$D$3)))</f>
        <v>0</v>
      </c>
      <c r="AR1732" s="44">
        <f t="shared" si="375"/>
        <v>0</v>
      </c>
      <c r="AS1732" s="44">
        <f t="shared" si="376"/>
        <v>240000</v>
      </c>
      <c r="AT1732" s="44">
        <f t="shared" si="377"/>
        <v>240000</v>
      </c>
      <c r="AU1732" s="46">
        <v>0</v>
      </c>
      <c r="AV1732" s="44">
        <f t="shared" si="371"/>
        <v>240000</v>
      </c>
      <c r="AW1732" s="47" t="str">
        <f t="shared" si="372"/>
        <v>0.01</v>
      </c>
      <c r="AX1732" s="48"/>
      <c r="AY1732" s="48"/>
      <c r="AZ1732" s="49">
        <v>0</v>
      </c>
      <c r="BA1732" s="48"/>
      <c r="BB1732" s="48"/>
      <c r="BC1732" s="44">
        <f t="shared" si="373"/>
        <v>0</v>
      </c>
      <c r="BD1732" s="50">
        <v>1</v>
      </c>
      <c r="BE1732" s="51" t="e">
        <f>IF(AX1732=1,0,IF(AY1732=1,0,IF(BC1732&gt;#REF!,#REF!,IF(OR(AZ1732&gt;0,BD1732&gt;=0),BC1732+([1]สูตร2!H1720*(100%-AZ1732)-BC1732)*BD1732,[1]สูตร2!H1720*(100%-AZ1732)))))</f>
        <v>#REF!</v>
      </c>
      <c r="BF1732" s="31"/>
    </row>
    <row r="1733" spans="1:58" s="5" customFormat="1" ht="24" customHeight="1" x14ac:dyDescent="0.2">
      <c r="A1733" s="31">
        <v>567</v>
      </c>
      <c r="B1733" s="31" t="s">
        <v>93</v>
      </c>
      <c r="C1733" s="31" t="s">
        <v>104</v>
      </c>
      <c r="D1733" s="31" t="s">
        <v>71</v>
      </c>
      <c r="E1733" s="31" t="s">
        <v>1307</v>
      </c>
      <c r="F1733" s="31"/>
      <c r="G1733" s="32" t="s">
        <v>1306</v>
      </c>
      <c r="H1733" s="31" t="s">
        <v>104</v>
      </c>
      <c r="I1733" s="31" t="s">
        <v>104</v>
      </c>
      <c r="J1733" s="31" t="s">
        <v>486</v>
      </c>
      <c r="K1733" s="31">
        <v>0</v>
      </c>
      <c r="L1733" s="31">
        <v>0</v>
      </c>
      <c r="M1733" s="31">
        <v>47</v>
      </c>
      <c r="N1733" s="33"/>
      <c r="O1733" s="33">
        <v>47</v>
      </c>
      <c r="P1733" s="33"/>
      <c r="Q1733" s="33"/>
      <c r="R1733" s="33"/>
      <c r="S1733" s="34" t="str">
        <f t="shared" si="364"/>
        <v>2</v>
      </c>
      <c r="T1733" s="35">
        <f t="shared" si="365"/>
        <v>47</v>
      </c>
      <c r="U1733" s="36">
        <f>INDEX([1]ราคาที่ดิน!$B:$G,MATCH($C1733,[1]ราคาที่ดิน!$A:$A,0),MATCH($B1733,[1]ราคาที่ดิน!$B$1:$G$1,0))</f>
        <v>100</v>
      </c>
      <c r="V1733" s="37">
        <f t="shared" si="374"/>
        <v>4700</v>
      </c>
      <c r="W1733" s="31">
        <v>1</v>
      </c>
      <c r="X1733" s="31" t="s">
        <v>1306</v>
      </c>
      <c r="Y1733" s="31" t="s">
        <v>71</v>
      </c>
      <c r="Z1733" s="31" t="s">
        <v>1307</v>
      </c>
      <c r="AA1733" s="31"/>
      <c r="AB1733" s="32" t="s">
        <v>1306</v>
      </c>
      <c r="AC1733" s="38"/>
      <c r="AD1733" s="39" t="s">
        <v>73</v>
      </c>
      <c r="AE1733" s="39" t="s">
        <v>94</v>
      </c>
      <c r="AF1733" s="40" t="str">
        <f t="shared" si="366"/>
        <v>2</v>
      </c>
      <c r="AG1733" s="41">
        <f t="shared" si="367"/>
        <v>72</v>
      </c>
      <c r="AH1733" s="42"/>
      <c r="AI1733" s="42">
        <v>72</v>
      </c>
      <c r="AJ1733" s="42"/>
      <c r="AK1733" s="42"/>
      <c r="AL1733" s="31">
        <v>7</v>
      </c>
      <c r="AM1733" s="43" t="str">
        <f t="shared" si="368"/>
        <v>100</v>
      </c>
      <c r="AN1733" s="44">
        <f>INDEX([1]ราคาสิ่งปลูกสร้าง!$D$6:$CC$47,MATCH($AD1733,[1]ราคาสิ่งปลูกสร้าง!$B$6:$B$45,0),MATCH($C$7,[1]ราคาสิ่งปลูกสร้าง!$D$5:$CC$5,0))</f>
        <v>6500</v>
      </c>
      <c r="AO1733" s="44">
        <f t="shared" si="369"/>
        <v>468000</v>
      </c>
      <c r="AP1733" s="45">
        <f t="shared" si="370"/>
        <v>7</v>
      </c>
      <c r="AQ1733" s="40">
        <f>IF(AP1733=0,0,INDEX([1]ค่าเสื่อมสิ่งปลูกสร้าง!$A$5:$D$105,MATCH($AP1733,[1]ค่าเสื่อมสิ่งปลูกสร้าง!$A$5:$A$105,0),MATCH(AE1733,[1]ค่าเสื่อมสิ่งปลูกสร้าง!$A$3:$D$3)))</f>
        <v>7</v>
      </c>
      <c r="AR1733" s="44">
        <f t="shared" si="375"/>
        <v>435240</v>
      </c>
      <c r="AS1733" s="44">
        <f t="shared" si="376"/>
        <v>439940</v>
      </c>
      <c r="AT1733" s="44">
        <f t="shared" si="377"/>
        <v>439940</v>
      </c>
      <c r="AU1733" s="46">
        <v>0</v>
      </c>
      <c r="AV1733" s="44">
        <f t="shared" si="371"/>
        <v>439940</v>
      </c>
      <c r="AW1733" s="47" t="str">
        <f t="shared" si="372"/>
        <v>0.02</v>
      </c>
      <c r="AX1733" s="48"/>
      <c r="AY1733" s="48"/>
      <c r="AZ1733" s="49">
        <v>0</v>
      </c>
      <c r="BA1733" s="48"/>
      <c r="BB1733" s="48"/>
      <c r="BC1733" s="44">
        <f t="shared" si="373"/>
        <v>0</v>
      </c>
      <c r="BD1733" s="50">
        <v>1</v>
      </c>
      <c r="BE1733" s="51" t="e">
        <f>IF(AX1733=1,0,IF(AY1733=1,0,IF(BC1733&gt;#REF!,#REF!,IF(OR(AZ1733&gt;0,BD1733&gt;=0),BC1733+([1]สูตร2!H1721*(100%-AZ1733)-BC1733)*BD1733,[1]สูตร2!H1721*(100%-AZ1733)))))</f>
        <v>#REF!</v>
      </c>
      <c r="BF1733" s="31"/>
    </row>
    <row r="1734" spans="1:58" s="5" customFormat="1" ht="24" customHeight="1" x14ac:dyDescent="0.2">
      <c r="A1734" s="31"/>
      <c r="B1734" s="31" t="s">
        <v>93</v>
      </c>
      <c r="C1734" s="31" t="s">
        <v>104</v>
      </c>
      <c r="D1734" s="31" t="s">
        <v>71</v>
      </c>
      <c r="E1734" s="31" t="s">
        <v>1307</v>
      </c>
      <c r="F1734" s="31"/>
      <c r="G1734" s="32" t="s">
        <v>1306</v>
      </c>
      <c r="H1734" s="31" t="s">
        <v>104</v>
      </c>
      <c r="I1734" s="31" t="s">
        <v>104</v>
      </c>
      <c r="J1734" s="31" t="s">
        <v>486</v>
      </c>
      <c r="K1734" s="31">
        <v>0</v>
      </c>
      <c r="L1734" s="31">
        <v>0</v>
      </c>
      <c r="M1734" s="31">
        <v>40</v>
      </c>
      <c r="N1734" s="33"/>
      <c r="O1734" s="33">
        <v>40</v>
      </c>
      <c r="P1734" s="33"/>
      <c r="Q1734" s="33"/>
      <c r="R1734" s="33"/>
      <c r="S1734" s="34" t="str">
        <f t="shared" si="364"/>
        <v>2</v>
      </c>
      <c r="T1734" s="35">
        <f t="shared" si="365"/>
        <v>40</v>
      </c>
      <c r="U1734" s="36">
        <f>INDEX([1]ราคาที่ดิน!$B:$G,MATCH($C1734,[1]ราคาที่ดิน!$A:$A,0),MATCH($B1734,[1]ราคาที่ดิน!$B$1:$G$1,0))</f>
        <v>100</v>
      </c>
      <c r="V1734" s="37">
        <f t="shared" si="374"/>
        <v>4000</v>
      </c>
      <c r="W1734" s="31">
        <v>2</v>
      </c>
      <c r="X1734" s="31" t="s">
        <v>1306</v>
      </c>
      <c r="Y1734" s="31" t="s">
        <v>71</v>
      </c>
      <c r="Z1734" s="31" t="s">
        <v>1307</v>
      </c>
      <c r="AA1734" s="31"/>
      <c r="AB1734" s="32" t="s">
        <v>1306</v>
      </c>
      <c r="AC1734" s="38"/>
      <c r="AD1734" s="39" t="s">
        <v>77</v>
      </c>
      <c r="AE1734" s="39" t="s">
        <v>76</v>
      </c>
      <c r="AF1734" s="40" t="str">
        <f t="shared" si="366"/>
        <v>1</v>
      </c>
      <c r="AG1734" s="41">
        <f t="shared" si="367"/>
        <v>15</v>
      </c>
      <c r="AH1734" s="42">
        <v>15</v>
      </c>
      <c r="AI1734" s="42"/>
      <c r="AJ1734" s="42"/>
      <c r="AK1734" s="42"/>
      <c r="AL1734" s="31">
        <v>1</v>
      </c>
      <c r="AM1734" s="43" t="str">
        <f t="shared" si="368"/>
        <v>100</v>
      </c>
      <c r="AN1734" s="44">
        <f>INDEX([1]ราคาสิ่งปลูกสร้าง!$D$6:$CC$47,MATCH($AD1734,[1]ราคาสิ่งปลูกสร้าง!$B$6:$B$45,0),MATCH($C$7,[1]ราคาสิ่งปลูกสร้าง!$D$5:$CC$5,0))</f>
        <v>2050</v>
      </c>
      <c r="AO1734" s="44">
        <f t="shared" si="369"/>
        <v>30750</v>
      </c>
      <c r="AP1734" s="45">
        <f t="shared" si="370"/>
        <v>1</v>
      </c>
      <c r="AQ1734" s="40">
        <f>IF(AP1734=0,0,INDEX([1]ค่าเสื่อมสิ่งปลูกสร้าง!$A$5:$D$105,MATCH($AP1734,[1]ค่าเสื่อมสิ่งปลูกสร้าง!$A$5:$A$105,0),MATCH(AE1734,[1]ค่าเสื่อมสิ่งปลูกสร้าง!$A$3:$D$3)))</f>
        <v>3</v>
      </c>
      <c r="AR1734" s="44">
        <f t="shared" si="375"/>
        <v>29827.5</v>
      </c>
      <c r="AS1734" s="44">
        <f t="shared" si="376"/>
        <v>33827.5</v>
      </c>
      <c r="AT1734" s="44">
        <f t="shared" si="377"/>
        <v>33827.5</v>
      </c>
      <c r="AU1734" s="46">
        <v>0</v>
      </c>
      <c r="AV1734" s="44">
        <f t="shared" si="371"/>
        <v>33827.5</v>
      </c>
      <c r="AW1734" s="47" t="str">
        <f t="shared" si="372"/>
        <v>0.01</v>
      </c>
      <c r="AX1734" s="48"/>
      <c r="AY1734" s="48"/>
      <c r="AZ1734" s="49">
        <v>0</v>
      </c>
      <c r="BA1734" s="48"/>
      <c r="BB1734" s="48"/>
      <c r="BC1734" s="44">
        <f t="shared" si="373"/>
        <v>0</v>
      </c>
      <c r="BD1734" s="50">
        <v>1</v>
      </c>
      <c r="BE1734" s="51" t="e">
        <f>IF(AX1734=1,0,IF(AY1734=1,0,IF(BC1734&gt;#REF!,#REF!,IF(OR(AZ1734&gt;0,BD1734&gt;=0),BC1734+([1]สูตร2!H1722*(100%-AZ1734)-BC1734)*BD1734,[1]สูตร2!H1722*(100%-AZ1734)))))</f>
        <v>#REF!</v>
      </c>
      <c r="BF1734" s="31"/>
    </row>
    <row r="1735" spans="1:58" s="5" customFormat="1" ht="24" customHeight="1" x14ac:dyDescent="0.2">
      <c r="A1735" s="31">
        <v>568</v>
      </c>
      <c r="B1735" s="31" t="s">
        <v>65</v>
      </c>
      <c r="C1735" s="31">
        <v>6290</v>
      </c>
      <c r="D1735" s="31" t="s">
        <v>71</v>
      </c>
      <c r="E1735" s="31" t="s">
        <v>1308</v>
      </c>
      <c r="F1735" s="31"/>
      <c r="G1735" s="32" t="s">
        <v>1309</v>
      </c>
      <c r="H1735" s="31">
        <v>343</v>
      </c>
      <c r="I1735" s="31">
        <v>2385</v>
      </c>
      <c r="J1735" s="31" t="s">
        <v>486</v>
      </c>
      <c r="K1735" s="31">
        <v>0</v>
      </c>
      <c r="L1735" s="31">
        <v>1</v>
      </c>
      <c r="M1735" s="31">
        <v>0</v>
      </c>
      <c r="N1735" s="33"/>
      <c r="O1735" s="33">
        <v>100</v>
      </c>
      <c r="P1735" s="33"/>
      <c r="Q1735" s="33"/>
      <c r="R1735" s="33"/>
      <c r="S1735" s="34" t="str">
        <f t="shared" si="364"/>
        <v>2</v>
      </c>
      <c r="T1735" s="35">
        <f t="shared" si="365"/>
        <v>100</v>
      </c>
      <c r="U1735" s="36">
        <f>INDEX([1]ราคาที่ดิน!$B:$G,MATCH($C1735,[1]ราคาที่ดิน!$A:$A,0),MATCH($B1735,[1]ราคาที่ดิน!$B$1:$G$1,0))</f>
        <v>15</v>
      </c>
      <c r="V1735" s="37">
        <f t="shared" si="374"/>
        <v>1500</v>
      </c>
      <c r="W1735" s="31">
        <v>1</v>
      </c>
      <c r="X1735" s="31" t="s">
        <v>1309</v>
      </c>
      <c r="Y1735" s="31" t="s">
        <v>71</v>
      </c>
      <c r="Z1735" s="31" t="s">
        <v>1310</v>
      </c>
      <c r="AA1735" s="31"/>
      <c r="AB1735" s="32" t="s">
        <v>1309</v>
      </c>
      <c r="AC1735" s="38"/>
      <c r="AD1735" s="39" t="s">
        <v>73</v>
      </c>
      <c r="AE1735" s="39" t="s">
        <v>94</v>
      </c>
      <c r="AF1735" s="40" t="str">
        <f t="shared" si="366"/>
        <v>2</v>
      </c>
      <c r="AG1735" s="41">
        <f t="shared" si="367"/>
        <v>128.69999999999999</v>
      </c>
      <c r="AH1735" s="42"/>
      <c r="AI1735" s="42">
        <v>128.69999999999999</v>
      </c>
      <c r="AJ1735" s="42"/>
      <c r="AK1735" s="42"/>
      <c r="AL1735" s="31">
        <v>3</v>
      </c>
      <c r="AM1735" s="43" t="str">
        <f t="shared" si="368"/>
        <v>100</v>
      </c>
      <c r="AN1735" s="44">
        <f>INDEX([1]ราคาสิ่งปลูกสร้าง!$D$6:$CC$47,MATCH($AD1735,[1]ราคาสิ่งปลูกสร้าง!$B$6:$B$45,0),MATCH($C$7,[1]ราคาสิ่งปลูกสร้าง!$D$5:$CC$5,0))</f>
        <v>6500</v>
      </c>
      <c r="AO1735" s="44">
        <f t="shared" si="369"/>
        <v>836549.99999999988</v>
      </c>
      <c r="AP1735" s="45">
        <f t="shared" si="370"/>
        <v>3</v>
      </c>
      <c r="AQ1735" s="40">
        <f>IF(AP1735=0,0,INDEX([1]ค่าเสื่อมสิ่งปลูกสร้าง!$A$5:$D$105,MATCH($AP1735,[1]ค่าเสื่อมสิ่งปลูกสร้าง!$A$5:$A$105,0),MATCH(AE1735,[1]ค่าเสื่อมสิ่งปลูกสร้าง!$A$3:$D$3)))</f>
        <v>3</v>
      </c>
      <c r="AR1735" s="44">
        <f t="shared" si="375"/>
        <v>811453.49999999988</v>
      </c>
      <c r="AS1735" s="44">
        <f t="shared" si="376"/>
        <v>812953.49999999988</v>
      </c>
      <c r="AT1735" s="44">
        <f t="shared" si="377"/>
        <v>812953.49999999988</v>
      </c>
      <c r="AU1735" s="46">
        <v>0</v>
      </c>
      <c r="AV1735" s="44">
        <f t="shared" si="371"/>
        <v>812953.49999999988</v>
      </c>
      <c r="AW1735" s="47" t="str">
        <f t="shared" si="372"/>
        <v>0.02</v>
      </c>
      <c r="AX1735" s="48"/>
      <c r="AY1735" s="48"/>
      <c r="AZ1735" s="49">
        <v>0</v>
      </c>
      <c r="BA1735" s="48"/>
      <c r="BB1735" s="48"/>
      <c r="BC1735" s="44">
        <f t="shared" si="373"/>
        <v>0</v>
      </c>
      <c r="BD1735" s="50">
        <v>1</v>
      </c>
      <c r="BE1735" s="51" t="e">
        <f>IF(AX1735=1,0,IF(AY1735=1,0,IF(BC1735&gt;#REF!,#REF!,IF(OR(AZ1735&gt;0,BD1735&gt;=0),BC1735+([1]สูตร2!H1723*(100%-AZ1735)-BC1735)*BD1735,[1]สูตร2!H1723*(100%-AZ1735)))))</f>
        <v>#REF!</v>
      </c>
      <c r="BF1735" s="31"/>
    </row>
    <row r="1736" spans="1:58" s="5" customFormat="1" ht="24" customHeight="1" x14ac:dyDescent="0.2">
      <c r="A1736" s="31"/>
      <c r="B1736" s="31" t="s">
        <v>65</v>
      </c>
      <c r="C1736" s="31">
        <v>1652</v>
      </c>
      <c r="D1736" s="31" t="s">
        <v>71</v>
      </c>
      <c r="E1736" s="31" t="s">
        <v>1308</v>
      </c>
      <c r="F1736" s="31"/>
      <c r="G1736" s="32" t="s">
        <v>1309</v>
      </c>
      <c r="H1736" s="31">
        <v>84</v>
      </c>
      <c r="I1736" s="31">
        <v>52</v>
      </c>
      <c r="J1736" s="31" t="s">
        <v>486</v>
      </c>
      <c r="K1736" s="31">
        <v>6</v>
      </c>
      <c r="L1736" s="31">
        <v>0</v>
      </c>
      <c r="M1736" s="31">
        <v>51</v>
      </c>
      <c r="N1736" s="33">
        <v>2451</v>
      </c>
      <c r="O1736" s="33"/>
      <c r="P1736" s="33"/>
      <c r="Q1736" s="33"/>
      <c r="R1736" s="33"/>
      <c r="S1736" s="34" t="str">
        <f t="shared" si="364"/>
        <v>1</v>
      </c>
      <c r="T1736" s="35">
        <f t="shared" si="365"/>
        <v>2451</v>
      </c>
      <c r="U1736" s="36">
        <f>INDEX([1]ราคาที่ดิน!$B:$G,MATCH($C1736,[1]ราคาที่ดิน!$A:$A,0),MATCH($B1736,[1]ราคาที่ดิน!$B$1:$G$1,0))</f>
        <v>180</v>
      </c>
      <c r="V1736" s="37">
        <f t="shared" si="374"/>
        <v>441180</v>
      </c>
      <c r="W1736" s="31"/>
      <c r="X1736" s="31"/>
      <c r="Y1736" s="31"/>
      <c r="Z1736" s="31"/>
      <c r="AA1736" s="31"/>
      <c r="AB1736" s="32"/>
      <c r="AC1736" s="38"/>
      <c r="AD1736" s="39"/>
      <c r="AE1736" s="39"/>
      <c r="AF1736" s="40" t="str">
        <f t="shared" si="366"/>
        <v/>
      </c>
      <c r="AG1736" s="41" t="str">
        <f t="shared" si="367"/>
        <v/>
      </c>
      <c r="AH1736" s="42"/>
      <c r="AI1736" s="42"/>
      <c r="AJ1736" s="42"/>
      <c r="AK1736" s="42"/>
      <c r="AL1736" s="31"/>
      <c r="AM1736" s="43" t="str">
        <f t="shared" si="368"/>
        <v>100</v>
      </c>
      <c r="AN1736" s="44">
        <f>INDEX([1]ราคาสิ่งปลูกสร้าง!$D$6:$CC$47,MATCH($AD1736,[1]ราคาสิ่งปลูกสร้าง!$B$6:$B$45,0),MATCH($C$7,[1]ราคาสิ่งปลูกสร้าง!$D$5:$CC$5,0))</f>
        <v>0</v>
      </c>
      <c r="AO1736" s="44">
        <f t="shared" si="369"/>
        <v>0</v>
      </c>
      <c r="AP1736" s="45">
        <f t="shared" si="370"/>
        <v>0</v>
      </c>
      <c r="AQ1736" s="40">
        <f>IF(AP1736=0,0,INDEX([1]ค่าเสื่อมสิ่งปลูกสร้าง!$A$5:$D$105,MATCH($AP1736,[1]ค่าเสื่อมสิ่งปลูกสร้าง!$A$5:$A$105,0),MATCH(AE1736,[1]ค่าเสื่อมสิ่งปลูกสร้าง!$A$3:$D$3)))</f>
        <v>0</v>
      </c>
      <c r="AR1736" s="44">
        <f t="shared" si="375"/>
        <v>0</v>
      </c>
      <c r="AS1736" s="44">
        <f t="shared" si="376"/>
        <v>441180</v>
      </c>
      <c r="AT1736" s="44">
        <f t="shared" si="377"/>
        <v>441180</v>
      </c>
      <c r="AU1736" s="46">
        <v>0</v>
      </c>
      <c r="AV1736" s="44">
        <f t="shared" si="371"/>
        <v>441180</v>
      </c>
      <c r="AW1736" s="47" t="str">
        <f t="shared" si="372"/>
        <v>0.01</v>
      </c>
      <c r="AX1736" s="48"/>
      <c r="AY1736" s="48"/>
      <c r="AZ1736" s="49">
        <v>0</v>
      </c>
      <c r="BA1736" s="48"/>
      <c r="BB1736" s="48"/>
      <c r="BC1736" s="44">
        <f t="shared" si="373"/>
        <v>0</v>
      </c>
      <c r="BD1736" s="50">
        <v>1</v>
      </c>
      <c r="BE1736" s="51" t="e">
        <f>IF(AX1736=1,0,IF(AY1736=1,0,IF(BC1736&gt;#REF!,#REF!,IF(OR(AZ1736&gt;0,BD1736&gt;=0),BC1736+([1]สูตร2!H1724*(100%-AZ1736)-BC1736)*BD1736,[1]สูตร2!H1724*(100%-AZ1736)))))</f>
        <v>#REF!</v>
      </c>
      <c r="BF1736" s="31"/>
    </row>
    <row r="1737" spans="1:58" s="5" customFormat="1" ht="24" customHeight="1" x14ac:dyDescent="0.2">
      <c r="A1737" s="31">
        <v>569</v>
      </c>
      <c r="B1737" s="31" t="s">
        <v>65</v>
      </c>
      <c r="C1737" s="31">
        <v>6912</v>
      </c>
      <c r="D1737" s="31" t="s">
        <v>66</v>
      </c>
      <c r="E1737" s="31" t="s">
        <v>1311</v>
      </c>
      <c r="F1737" s="31"/>
      <c r="G1737" s="32" t="s">
        <v>1312</v>
      </c>
      <c r="H1737" s="31">
        <v>345</v>
      </c>
      <c r="I1737" s="31">
        <v>3348</v>
      </c>
      <c r="J1737" s="31" t="s">
        <v>486</v>
      </c>
      <c r="K1737" s="31">
        <v>0</v>
      </c>
      <c r="L1737" s="31">
        <v>2</v>
      </c>
      <c r="M1737" s="31">
        <v>0</v>
      </c>
      <c r="N1737" s="33"/>
      <c r="O1737" s="33">
        <v>200</v>
      </c>
      <c r="P1737" s="33"/>
      <c r="Q1737" s="33"/>
      <c r="R1737" s="33"/>
      <c r="S1737" s="34" t="str">
        <f t="shared" si="364"/>
        <v>2</v>
      </c>
      <c r="T1737" s="35">
        <f t="shared" si="365"/>
        <v>200</v>
      </c>
      <c r="U1737" s="36">
        <f>INDEX([1]ราคาที่ดิน!$B:$G,MATCH($C1737,[1]ราคาที่ดิน!$A:$A,0),MATCH($B1737,[1]ราคาที่ดิน!$B$1:$G$1,0))</f>
        <v>180</v>
      </c>
      <c r="V1737" s="37">
        <f t="shared" si="374"/>
        <v>36000</v>
      </c>
      <c r="W1737" s="31"/>
      <c r="X1737" s="31"/>
      <c r="Y1737" s="31"/>
      <c r="Z1737" s="31"/>
      <c r="AA1737" s="31"/>
      <c r="AB1737" s="32"/>
      <c r="AC1737" s="38"/>
      <c r="AD1737" s="39"/>
      <c r="AE1737" s="39"/>
      <c r="AF1737" s="40" t="str">
        <f t="shared" si="366"/>
        <v/>
      </c>
      <c r="AG1737" s="41" t="str">
        <f t="shared" si="367"/>
        <v/>
      </c>
      <c r="AH1737" s="42"/>
      <c r="AI1737" s="42"/>
      <c r="AJ1737" s="42"/>
      <c r="AK1737" s="42"/>
      <c r="AL1737" s="31"/>
      <c r="AM1737" s="43" t="str">
        <f t="shared" si="368"/>
        <v>100</v>
      </c>
      <c r="AN1737" s="44">
        <f>INDEX([1]ราคาสิ่งปลูกสร้าง!$D$6:$CC$47,MATCH($AD1737,[1]ราคาสิ่งปลูกสร้าง!$B$6:$B$45,0),MATCH($C$7,[1]ราคาสิ่งปลูกสร้าง!$D$5:$CC$5,0))</f>
        <v>0</v>
      </c>
      <c r="AO1737" s="44">
        <f t="shared" si="369"/>
        <v>0</v>
      </c>
      <c r="AP1737" s="45">
        <f t="shared" si="370"/>
        <v>0</v>
      </c>
      <c r="AQ1737" s="40">
        <f>IF(AP1737=0,0,INDEX([1]ค่าเสื่อมสิ่งปลูกสร้าง!$A$5:$D$105,MATCH($AP1737,[1]ค่าเสื่อมสิ่งปลูกสร้าง!$A$5:$A$105,0),MATCH(AE1737,[1]ค่าเสื่อมสิ่งปลูกสร้าง!$A$3:$D$3)))</f>
        <v>0</v>
      </c>
      <c r="AR1737" s="44">
        <f t="shared" si="375"/>
        <v>0</v>
      </c>
      <c r="AS1737" s="44">
        <f t="shared" si="376"/>
        <v>36000</v>
      </c>
      <c r="AT1737" s="44">
        <f t="shared" si="377"/>
        <v>36000</v>
      </c>
      <c r="AU1737" s="46">
        <v>0</v>
      </c>
      <c r="AV1737" s="44">
        <f t="shared" si="371"/>
        <v>36000</v>
      </c>
      <c r="AW1737" s="47" t="str">
        <f t="shared" si="372"/>
        <v>0.02</v>
      </c>
      <c r="AX1737" s="48"/>
      <c r="AY1737" s="48"/>
      <c r="AZ1737" s="49">
        <v>0</v>
      </c>
      <c r="BA1737" s="48"/>
      <c r="BB1737" s="48"/>
      <c r="BC1737" s="44">
        <f t="shared" si="373"/>
        <v>0</v>
      </c>
      <c r="BD1737" s="50">
        <v>1</v>
      </c>
      <c r="BE1737" s="51" t="e">
        <f>IF(AX1737=1,0,IF(AY1737=1,0,IF(BC1737&gt;#REF!,#REF!,IF(OR(AZ1737&gt;0,BD1737&gt;=0),BC1737+([1]สูตร2!H1725*(100%-AZ1737)-BC1737)*BD1737,[1]สูตร2!H1725*(100%-AZ1737)))))</f>
        <v>#REF!</v>
      </c>
      <c r="BF1737" s="31"/>
    </row>
    <row r="1738" spans="1:58" s="5" customFormat="1" ht="24" customHeight="1" x14ac:dyDescent="0.2">
      <c r="A1738" s="31"/>
      <c r="B1738" s="31" t="s">
        <v>65</v>
      </c>
      <c r="C1738" s="31">
        <v>6912</v>
      </c>
      <c r="D1738" s="31" t="s">
        <v>66</v>
      </c>
      <c r="E1738" s="31" t="s">
        <v>1311</v>
      </c>
      <c r="F1738" s="31"/>
      <c r="G1738" s="32" t="s">
        <v>1312</v>
      </c>
      <c r="H1738" s="31">
        <v>346</v>
      </c>
      <c r="I1738" s="31">
        <v>3349</v>
      </c>
      <c r="J1738" s="31" t="s">
        <v>486</v>
      </c>
      <c r="K1738" s="31">
        <v>1</v>
      </c>
      <c r="L1738" s="31">
        <v>2</v>
      </c>
      <c r="M1738" s="31">
        <v>0</v>
      </c>
      <c r="N1738" s="33"/>
      <c r="O1738" s="33">
        <v>600</v>
      </c>
      <c r="P1738" s="33"/>
      <c r="Q1738" s="33"/>
      <c r="R1738" s="33"/>
      <c r="S1738" s="34" t="str">
        <f t="shared" si="364"/>
        <v>2</v>
      </c>
      <c r="T1738" s="35">
        <f t="shared" si="365"/>
        <v>600</v>
      </c>
      <c r="U1738" s="36">
        <f>INDEX([1]ราคาที่ดิน!$B:$G,MATCH($C1738,[1]ราคาที่ดิน!$A:$A,0),MATCH($B1738,[1]ราคาที่ดิน!$B$1:$G$1,0))</f>
        <v>180</v>
      </c>
      <c r="V1738" s="37">
        <f t="shared" si="374"/>
        <v>108000</v>
      </c>
      <c r="W1738" s="31"/>
      <c r="X1738" s="31"/>
      <c r="Y1738" s="31"/>
      <c r="Z1738" s="31"/>
      <c r="AA1738" s="31"/>
      <c r="AB1738" s="32"/>
      <c r="AC1738" s="38"/>
      <c r="AD1738" s="39"/>
      <c r="AE1738" s="39"/>
      <c r="AF1738" s="40" t="str">
        <f t="shared" si="366"/>
        <v/>
      </c>
      <c r="AG1738" s="41" t="str">
        <f t="shared" si="367"/>
        <v/>
      </c>
      <c r="AH1738" s="42"/>
      <c r="AI1738" s="42"/>
      <c r="AJ1738" s="42"/>
      <c r="AK1738" s="42"/>
      <c r="AL1738" s="31"/>
      <c r="AM1738" s="43" t="str">
        <f t="shared" si="368"/>
        <v>100</v>
      </c>
      <c r="AN1738" s="44">
        <f>INDEX([1]ราคาสิ่งปลูกสร้าง!$D$6:$CC$47,MATCH($AD1738,[1]ราคาสิ่งปลูกสร้าง!$B$6:$B$45,0),MATCH($C$7,[1]ราคาสิ่งปลูกสร้าง!$D$5:$CC$5,0))</f>
        <v>0</v>
      </c>
      <c r="AO1738" s="44">
        <f t="shared" si="369"/>
        <v>0</v>
      </c>
      <c r="AP1738" s="45">
        <f t="shared" si="370"/>
        <v>0</v>
      </c>
      <c r="AQ1738" s="40">
        <f>IF(AP1738=0,0,INDEX([1]ค่าเสื่อมสิ่งปลูกสร้าง!$A$5:$D$105,MATCH($AP1738,[1]ค่าเสื่อมสิ่งปลูกสร้าง!$A$5:$A$105,0),MATCH(AE1738,[1]ค่าเสื่อมสิ่งปลูกสร้าง!$A$3:$D$3)))</f>
        <v>0</v>
      </c>
      <c r="AR1738" s="44">
        <f t="shared" si="375"/>
        <v>0</v>
      </c>
      <c r="AS1738" s="44">
        <f t="shared" si="376"/>
        <v>108000</v>
      </c>
      <c r="AT1738" s="44">
        <f t="shared" si="377"/>
        <v>108000</v>
      </c>
      <c r="AU1738" s="46">
        <v>0</v>
      </c>
      <c r="AV1738" s="44">
        <f t="shared" si="371"/>
        <v>108000</v>
      </c>
      <c r="AW1738" s="47" t="str">
        <f t="shared" si="372"/>
        <v>0.02</v>
      </c>
      <c r="AX1738" s="48"/>
      <c r="AY1738" s="48"/>
      <c r="AZ1738" s="49">
        <v>0</v>
      </c>
      <c r="BA1738" s="48"/>
      <c r="BB1738" s="48"/>
      <c r="BC1738" s="44">
        <f t="shared" si="373"/>
        <v>0</v>
      </c>
      <c r="BD1738" s="50">
        <v>1</v>
      </c>
      <c r="BE1738" s="51" t="e">
        <f>IF(AX1738=1,0,IF(AY1738=1,0,IF(BC1738&gt;#REF!,#REF!,IF(OR(AZ1738&gt;0,BD1738&gt;=0),BC1738+([1]สูตร2!H1726*(100%-AZ1738)-BC1738)*BD1738,[1]สูตร2!H1726*(100%-AZ1738)))))</f>
        <v>#REF!</v>
      </c>
      <c r="BF1738" s="31"/>
    </row>
    <row r="1739" spans="1:58" s="5" customFormat="1" ht="24" customHeight="1" x14ac:dyDescent="0.2">
      <c r="A1739" s="31"/>
      <c r="B1739" s="31" t="s">
        <v>65</v>
      </c>
      <c r="C1739" s="31">
        <v>27541</v>
      </c>
      <c r="D1739" s="31" t="s">
        <v>66</v>
      </c>
      <c r="E1739" s="31" t="s">
        <v>1311</v>
      </c>
      <c r="F1739" s="31"/>
      <c r="G1739" s="32" t="s">
        <v>1312</v>
      </c>
      <c r="H1739" s="31">
        <v>122</v>
      </c>
      <c r="I1739" s="31">
        <v>1506</v>
      </c>
      <c r="J1739" s="31" t="s">
        <v>486</v>
      </c>
      <c r="K1739" s="31">
        <v>14</v>
      </c>
      <c r="L1739" s="31">
        <v>3</v>
      </c>
      <c r="M1739" s="31">
        <v>13</v>
      </c>
      <c r="N1739" s="33">
        <v>5913</v>
      </c>
      <c r="O1739" s="33"/>
      <c r="P1739" s="33"/>
      <c r="Q1739" s="33"/>
      <c r="R1739" s="33"/>
      <c r="S1739" s="34" t="str">
        <f t="shared" si="364"/>
        <v>1</v>
      </c>
      <c r="T1739" s="35">
        <f t="shared" si="365"/>
        <v>5913</v>
      </c>
      <c r="U1739" s="36">
        <f>INDEX([1]ราคาที่ดิน!$B:$G,MATCH($C1739,[1]ราคาที่ดิน!$A:$A,0),MATCH($B1739,[1]ราคาที่ดิน!$B$1:$G$1,0))</f>
        <v>150</v>
      </c>
      <c r="V1739" s="37">
        <f t="shared" si="374"/>
        <v>886950</v>
      </c>
      <c r="W1739" s="31"/>
      <c r="X1739" s="31"/>
      <c r="Y1739" s="31"/>
      <c r="Z1739" s="31"/>
      <c r="AA1739" s="31"/>
      <c r="AB1739" s="32"/>
      <c r="AC1739" s="38"/>
      <c r="AD1739" s="39"/>
      <c r="AE1739" s="39"/>
      <c r="AF1739" s="40" t="str">
        <f t="shared" si="366"/>
        <v/>
      </c>
      <c r="AG1739" s="41" t="str">
        <f t="shared" si="367"/>
        <v/>
      </c>
      <c r="AH1739" s="42"/>
      <c r="AI1739" s="42"/>
      <c r="AJ1739" s="42"/>
      <c r="AK1739" s="42"/>
      <c r="AL1739" s="31"/>
      <c r="AM1739" s="43" t="str">
        <f t="shared" si="368"/>
        <v>100</v>
      </c>
      <c r="AN1739" s="44">
        <f>INDEX([1]ราคาสิ่งปลูกสร้าง!$D$6:$CC$47,MATCH($AD1739,[1]ราคาสิ่งปลูกสร้าง!$B$6:$B$45,0),MATCH($C$7,[1]ราคาสิ่งปลูกสร้าง!$D$5:$CC$5,0))</f>
        <v>0</v>
      </c>
      <c r="AO1739" s="44">
        <f t="shared" si="369"/>
        <v>0</v>
      </c>
      <c r="AP1739" s="45">
        <f t="shared" si="370"/>
        <v>0</v>
      </c>
      <c r="AQ1739" s="40">
        <f>IF(AP1739=0,0,INDEX([1]ค่าเสื่อมสิ่งปลูกสร้าง!$A$5:$D$105,MATCH($AP1739,[1]ค่าเสื่อมสิ่งปลูกสร้าง!$A$5:$A$105,0),MATCH(AE1739,[1]ค่าเสื่อมสิ่งปลูกสร้าง!$A$3:$D$3)))</f>
        <v>0</v>
      </c>
      <c r="AR1739" s="44">
        <f t="shared" si="375"/>
        <v>0</v>
      </c>
      <c r="AS1739" s="44">
        <f t="shared" si="376"/>
        <v>886950</v>
      </c>
      <c r="AT1739" s="44">
        <f t="shared" si="377"/>
        <v>886950</v>
      </c>
      <c r="AU1739" s="46">
        <v>0</v>
      </c>
      <c r="AV1739" s="44">
        <f t="shared" si="371"/>
        <v>886950</v>
      </c>
      <c r="AW1739" s="47" t="str">
        <f t="shared" si="372"/>
        <v>0.01</v>
      </c>
      <c r="AX1739" s="48"/>
      <c r="AY1739" s="48"/>
      <c r="AZ1739" s="49">
        <v>0</v>
      </c>
      <c r="BA1739" s="48"/>
      <c r="BB1739" s="48"/>
      <c r="BC1739" s="44">
        <f t="shared" si="373"/>
        <v>0</v>
      </c>
      <c r="BD1739" s="50">
        <v>1</v>
      </c>
      <c r="BE1739" s="51" t="e">
        <f>IF(AX1739=1,0,IF(AY1739=1,0,IF(BC1739&gt;#REF!,#REF!,IF(OR(AZ1739&gt;0,BD1739&gt;=0),BC1739+([1]สูตร2!H1727*(100%-AZ1739)-BC1739)*BD1739,[1]สูตร2!H1727*(100%-AZ1739)))))</f>
        <v>#REF!</v>
      </c>
      <c r="BF1739" s="31"/>
    </row>
    <row r="1740" spans="1:58" s="5" customFormat="1" ht="24" customHeight="1" x14ac:dyDescent="0.2">
      <c r="A1740" s="31">
        <v>570</v>
      </c>
      <c r="B1740" s="31" t="s">
        <v>65</v>
      </c>
      <c r="C1740" s="31">
        <v>27194</v>
      </c>
      <c r="D1740" s="31" t="s">
        <v>83</v>
      </c>
      <c r="E1740" s="31" t="s">
        <v>1313</v>
      </c>
      <c r="F1740" s="31"/>
      <c r="G1740" s="32" t="s">
        <v>1314</v>
      </c>
      <c r="H1740" s="31">
        <v>121</v>
      </c>
      <c r="I1740" s="31">
        <v>-1159</v>
      </c>
      <c r="J1740" s="31" t="s">
        <v>486</v>
      </c>
      <c r="K1740" s="31">
        <v>6</v>
      </c>
      <c r="L1740" s="31">
        <v>2</v>
      </c>
      <c r="M1740" s="31">
        <v>67</v>
      </c>
      <c r="N1740" s="33">
        <v>2667</v>
      </c>
      <c r="O1740" s="33"/>
      <c r="P1740" s="33"/>
      <c r="Q1740" s="33"/>
      <c r="R1740" s="33"/>
      <c r="S1740" s="34" t="str">
        <f t="shared" si="364"/>
        <v>1</v>
      </c>
      <c r="T1740" s="35">
        <f t="shared" si="365"/>
        <v>2667</v>
      </c>
      <c r="U1740" s="36">
        <f>INDEX([1]ราคาที่ดิน!$B:$G,MATCH($C1740,[1]ราคาที่ดิน!$A:$A,0),MATCH($B1740,[1]ราคาที่ดิน!$B$1:$G$1,0))</f>
        <v>200</v>
      </c>
      <c r="V1740" s="37">
        <f t="shared" si="374"/>
        <v>533400</v>
      </c>
      <c r="W1740" s="31"/>
      <c r="X1740" s="31"/>
      <c r="Y1740" s="31"/>
      <c r="Z1740" s="31"/>
      <c r="AA1740" s="31"/>
      <c r="AB1740" s="32"/>
      <c r="AC1740" s="38"/>
      <c r="AD1740" s="39"/>
      <c r="AE1740" s="39"/>
      <c r="AF1740" s="40" t="str">
        <f t="shared" si="366"/>
        <v/>
      </c>
      <c r="AG1740" s="41" t="str">
        <f t="shared" si="367"/>
        <v/>
      </c>
      <c r="AH1740" s="42"/>
      <c r="AI1740" s="42"/>
      <c r="AJ1740" s="42"/>
      <c r="AK1740" s="42"/>
      <c r="AL1740" s="31"/>
      <c r="AM1740" s="43" t="str">
        <f t="shared" si="368"/>
        <v>100</v>
      </c>
      <c r="AN1740" s="44">
        <f>INDEX([1]ราคาสิ่งปลูกสร้าง!$D$6:$CC$47,MATCH($AD1740,[1]ราคาสิ่งปลูกสร้าง!$B$6:$B$45,0),MATCH($C$7,[1]ราคาสิ่งปลูกสร้าง!$D$5:$CC$5,0))</f>
        <v>0</v>
      </c>
      <c r="AO1740" s="44">
        <f t="shared" si="369"/>
        <v>0</v>
      </c>
      <c r="AP1740" s="45">
        <f t="shared" si="370"/>
        <v>0</v>
      </c>
      <c r="AQ1740" s="40">
        <f>IF(AP1740=0,0,INDEX([1]ค่าเสื่อมสิ่งปลูกสร้าง!$A$5:$D$105,MATCH($AP1740,[1]ค่าเสื่อมสิ่งปลูกสร้าง!$A$5:$A$105,0),MATCH(AE1740,[1]ค่าเสื่อมสิ่งปลูกสร้าง!$A$3:$D$3)))</f>
        <v>0</v>
      </c>
      <c r="AR1740" s="44">
        <f t="shared" si="375"/>
        <v>0</v>
      </c>
      <c r="AS1740" s="44">
        <f t="shared" si="376"/>
        <v>533400</v>
      </c>
      <c r="AT1740" s="44">
        <f t="shared" si="377"/>
        <v>533400</v>
      </c>
      <c r="AU1740" s="46">
        <v>0</v>
      </c>
      <c r="AV1740" s="44">
        <f t="shared" si="371"/>
        <v>533400</v>
      </c>
      <c r="AW1740" s="47" t="str">
        <f t="shared" si="372"/>
        <v>0.01</v>
      </c>
      <c r="AX1740" s="48"/>
      <c r="AY1740" s="48"/>
      <c r="AZ1740" s="49">
        <v>0</v>
      </c>
      <c r="BA1740" s="48"/>
      <c r="BB1740" s="48"/>
      <c r="BC1740" s="44">
        <f t="shared" si="373"/>
        <v>0</v>
      </c>
      <c r="BD1740" s="50">
        <v>1</v>
      </c>
      <c r="BE1740" s="51" t="e">
        <f>IF(AX1740=1,0,IF(AY1740=1,0,IF(BC1740&gt;#REF!,#REF!,IF(OR(AZ1740&gt;0,BD1740&gt;=0),BC1740+([1]สูตร2!H1728*(100%-AZ1740)-BC1740)*BD1740,[1]สูตร2!H1728*(100%-AZ1740)))))</f>
        <v>#REF!</v>
      </c>
      <c r="BF1740" s="31"/>
    </row>
    <row r="1741" spans="1:58" s="5" customFormat="1" ht="24" customHeight="1" x14ac:dyDescent="0.2">
      <c r="A1741" s="31">
        <v>571</v>
      </c>
      <c r="B1741" s="31" t="s">
        <v>432</v>
      </c>
      <c r="C1741" s="31">
        <v>2</v>
      </c>
      <c r="D1741" s="31" t="s">
        <v>71</v>
      </c>
      <c r="E1741" s="31" t="s">
        <v>1315</v>
      </c>
      <c r="F1741" s="31"/>
      <c r="G1741" s="32" t="s">
        <v>1314</v>
      </c>
      <c r="H1741" s="31" t="s">
        <v>104</v>
      </c>
      <c r="I1741" s="31" t="s">
        <v>104</v>
      </c>
      <c r="J1741" s="31" t="s">
        <v>486</v>
      </c>
      <c r="K1741" s="31">
        <v>10</v>
      </c>
      <c r="L1741" s="31">
        <v>0</v>
      </c>
      <c r="M1741" s="31">
        <v>0</v>
      </c>
      <c r="N1741" s="33">
        <v>4000</v>
      </c>
      <c r="O1741" s="33"/>
      <c r="P1741" s="33"/>
      <c r="Q1741" s="33"/>
      <c r="R1741" s="33"/>
      <c r="S1741" s="34" t="str">
        <f t="shared" si="364"/>
        <v>1</v>
      </c>
      <c r="T1741" s="35">
        <f t="shared" si="365"/>
        <v>4000</v>
      </c>
      <c r="U1741" s="36" t="str">
        <f>INDEX([1]ราคาที่ดิน!$B:$G,MATCH($C1741,[1]ราคาที่ดิน!$A:$A,0),MATCH($B1741,[1]ราคาที่ดิน!$B$1:$G$1,0))</f>
        <v>150</v>
      </c>
      <c r="V1741" s="37">
        <f t="shared" si="374"/>
        <v>600000</v>
      </c>
      <c r="W1741" s="31"/>
      <c r="X1741" s="31"/>
      <c r="Y1741" s="31"/>
      <c r="Z1741" s="31"/>
      <c r="AA1741" s="31"/>
      <c r="AB1741" s="32"/>
      <c r="AC1741" s="38"/>
      <c r="AD1741" s="39"/>
      <c r="AE1741" s="39"/>
      <c r="AF1741" s="40" t="str">
        <f t="shared" si="366"/>
        <v/>
      </c>
      <c r="AG1741" s="41" t="str">
        <f t="shared" si="367"/>
        <v/>
      </c>
      <c r="AH1741" s="42"/>
      <c r="AI1741" s="42"/>
      <c r="AJ1741" s="42"/>
      <c r="AK1741" s="42"/>
      <c r="AL1741" s="31"/>
      <c r="AM1741" s="43" t="str">
        <f t="shared" si="368"/>
        <v>100</v>
      </c>
      <c r="AN1741" s="44">
        <f>INDEX([1]ราคาสิ่งปลูกสร้าง!$D$6:$CC$47,MATCH($AD1741,[1]ราคาสิ่งปลูกสร้าง!$B$6:$B$45,0),MATCH($C$7,[1]ราคาสิ่งปลูกสร้าง!$D$5:$CC$5,0))</f>
        <v>0</v>
      </c>
      <c r="AO1741" s="44">
        <f t="shared" si="369"/>
        <v>0</v>
      </c>
      <c r="AP1741" s="45">
        <f t="shared" si="370"/>
        <v>0</v>
      </c>
      <c r="AQ1741" s="40">
        <f>IF(AP1741=0,0,INDEX([1]ค่าเสื่อมสิ่งปลูกสร้าง!$A$5:$D$105,MATCH($AP1741,[1]ค่าเสื่อมสิ่งปลูกสร้าง!$A$5:$A$105,0),MATCH(AE1741,[1]ค่าเสื่อมสิ่งปลูกสร้าง!$A$3:$D$3)))</f>
        <v>0</v>
      </c>
      <c r="AR1741" s="44">
        <f t="shared" si="375"/>
        <v>0</v>
      </c>
      <c r="AS1741" s="44">
        <f t="shared" si="376"/>
        <v>600000</v>
      </c>
      <c r="AT1741" s="44">
        <f t="shared" si="377"/>
        <v>600000</v>
      </c>
      <c r="AU1741" s="46">
        <v>0</v>
      </c>
      <c r="AV1741" s="44">
        <f t="shared" si="371"/>
        <v>600000</v>
      </c>
      <c r="AW1741" s="47" t="str">
        <f t="shared" si="372"/>
        <v>0.01</v>
      </c>
      <c r="AX1741" s="48"/>
      <c r="AY1741" s="48"/>
      <c r="AZ1741" s="49">
        <v>0</v>
      </c>
      <c r="BA1741" s="48"/>
      <c r="BB1741" s="48"/>
      <c r="BC1741" s="44">
        <f t="shared" si="373"/>
        <v>0</v>
      </c>
      <c r="BD1741" s="50">
        <v>1</v>
      </c>
      <c r="BE1741" s="51" t="e">
        <f>IF(AX1741=1,0,IF(AY1741=1,0,IF(BC1741&gt;#REF!,#REF!,IF(OR(AZ1741&gt;0,BD1741&gt;=0),BC1741+([1]สูตร2!H1729*(100%-AZ1741)-BC1741)*BD1741,[1]สูตร2!H1729*(100%-AZ1741)))))</f>
        <v>#REF!</v>
      </c>
      <c r="BF1741" s="31"/>
    </row>
    <row r="1742" spans="1:58" s="5" customFormat="1" ht="24" customHeight="1" x14ac:dyDescent="0.2">
      <c r="A1742" s="31">
        <v>572</v>
      </c>
      <c r="B1742" s="31" t="s">
        <v>93</v>
      </c>
      <c r="C1742" s="31" t="s">
        <v>104</v>
      </c>
      <c r="D1742" s="31" t="s">
        <v>66</v>
      </c>
      <c r="E1742" s="31" t="s">
        <v>1311</v>
      </c>
      <c r="F1742" s="31"/>
      <c r="G1742" s="32" t="s">
        <v>1314</v>
      </c>
      <c r="H1742" s="31" t="s">
        <v>104</v>
      </c>
      <c r="I1742" s="31" t="s">
        <v>104</v>
      </c>
      <c r="J1742" s="31" t="s">
        <v>486</v>
      </c>
      <c r="K1742" s="31">
        <v>0</v>
      </c>
      <c r="L1742" s="31">
        <v>0</v>
      </c>
      <c r="M1742" s="31">
        <v>50</v>
      </c>
      <c r="N1742" s="33"/>
      <c r="O1742" s="33">
        <v>50</v>
      </c>
      <c r="P1742" s="33"/>
      <c r="Q1742" s="33"/>
      <c r="R1742" s="33"/>
      <c r="S1742" s="34" t="str">
        <f t="shared" si="364"/>
        <v>2</v>
      </c>
      <c r="T1742" s="35">
        <f t="shared" si="365"/>
        <v>50</v>
      </c>
      <c r="U1742" s="36">
        <f>INDEX([1]ราคาที่ดิน!$B:$G,MATCH($C1742,[1]ราคาที่ดิน!$A:$A,0),MATCH($B1742,[1]ราคาที่ดิน!$B$1:$G$1,0))</f>
        <v>100</v>
      </c>
      <c r="V1742" s="37">
        <f t="shared" si="374"/>
        <v>5000</v>
      </c>
      <c r="W1742" s="31">
        <v>1</v>
      </c>
      <c r="X1742" s="31" t="s">
        <v>1314</v>
      </c>
      <c r="Y1742" s="31" t="s">
        <v>66</v>
      </c>
      <c r="Z1742" s="31" t="s">
        <v>1311</v>
      </c>
      <c r="AA1742" s="31"/>
      <c r="AB1742" s="32" t="s">
        <v>1314</v>
      </c>
      <c r="AC1742" s="38"/>
      <c r="AD1742" s="39" t="s">
        <v>73</v>
      </c>
      <c r="AE1742" s="39" t="s">
        <v>74</v>
      </c>
      <c r="AF1742" s="40" t="str">
        <f t="shared" si="366"/>
        <v>2</v>
      </c>
      <c r="AG1742" s="41">
        <f t="shared" si="367"/>
        <v>94.5</v>
      </c>
      <c r="AH1742" s="42"/>
      <c r="AI1742" s="42">
        <v>94.5</v>
      </c>
      <c r="AJ1742" s="42"/>
      <c r="AK1742" s="42"/>
      <c r="AL1742" s="31">
        <v>5</v>
      </c>
      <c r="AM1742" s="43" t="str">
        <f t="shared" si="368"/>
        <v>100</v>
      </c>
      <c r="AN1742" s="44">
        <f>INDEX([1]ราคาสิ่งปลูกสร้าง!$D$6:$CC$47,MATCH($AD1742,[1]ราคาสิ่งปลูกสร้าง!$B$6:$B$45,0),MATCH($C$7,[1]ราคาสิ่งปลูกสร้าง!$D$5:$CC$5,0))</f>
        <v>6500</v>
      </c>
      <c r="AO1742" s="44">
        <f t="shared" si="369"/>
        <v>614250</v>
      </c>
      <c r="AP1742" s="45">
        <f t="shared" si="370"/>
        <v>5</v>
      </c>
      <c r="AQ1742" s="40">
        <f>IF(AP1742=0,0,INDEX([1]ค่าเสื่อมสิ่งปลูกสร้าง!$A$5:$D$105,MATCH($AP1742,[1]ค่าเสื่อมสิ่งปลูกสร้าง!$A$5:$A$105,0),MATCH(AE1742,[1]ค่าเสื่อมสิ่งปลูกสร้าง!$A$3:$D$3)))</f>
        <v>5</v>
      </c>
      <c r="AR1742" s="44">
        <f t="shared" si="375"/>
        <v>583537.5</v>
      </c>
      <c r="AS1742" s="44">
        <f t="shared" si="376"/>
        <v>588537.5</v>
      </c>
      <c r="AT1742" s="44">
        <f t="shared" si="377"/>
        <v>588537.5</v>
      </c>
      <c r="AU1742" s="46">
        <v>0</v>
      </c>
      <c r="AV1742" s="44">
        <f t="shared" si="371"/>
        <v>588537.5</v>
      </c>
      <c r="AW1742" s="47" t="str">
        <f t="shared" si="372"/>
        <v>0.02</v>
      </c>
      <c r="AX1742" s="48"/>
      <c r="AY1742" s="48"/>
      <c r="AZ1742" s="49">
        <v>0</v>
      </c>
      <c r="BA1742" s="48"/>
      <c r="BB1742" s="48"/>
      <c r="BC1742" s="44">
        <f t="shared" si="373"/>
        <v>0</v>
      </c>
      <c r="BD1742" s="50">
        <v>1</v>
      </c>
      <c r="BE1742" s="51" t="e">
        <f>IF(AX1742=1,0,IF(AY1742=1,0,IF(BC1742&gt;#REF!,#REF!,IF(OR(AZ1742&gt;0,BD1742&gt;=0),BC1742+([1]สูตร2!H1730*(100%-AZ1742)-BC1742)*BD1742,[1]สูตร2!H1730*(100%-AZ1742)))))</f>
        <v>#REF!</v>
      </c>
      <c r="BF1742" s="31"/>
    </row>
    <row r="1743" spans="1:58" s="5" customFormat="1" ht="24" customHeight="1" x14ac:dyDescent="0.2">
      <c r="A1743" s="31"/>
      <c r="B1743" s="31" t="s">
        <v>93</v>
      </c>
      <c r="C1743" s="31" t="s">
        <v>104</v>
      </c>
      <c r="D1743" s="31" t="s">
        <v>66</v>
      </c>
      <c r="E1743" s="31" t="s">
        <v>1311</v>
      </c>
      <c r="F1743" s="31"/>
      <c r="G1743" s="32" t="s">
        <v>1314</v>
      </c>
      <c r="H1743" s="31" t="s">
        <v>104</v>
      </c>
      <c r="I1743" s="31" t="s">
        <v>104</v>
      </c>
      <c r="J1743" s="31" t="s">
        <v>486</v>
      </c>
      <c r="K1743" s="31">
        <v>0</v>
      </c>
      <c r="L1743" s="31">
        <v>0</v>
      </c>
      <c r="M1743" s="31">
        <v>50</v>
      </c>
      <c r="N1743" s="33"/>
      <c r="O1743" s="33">
        <v>50</v>
      </c>
      <c r="P1743" s="33"/>
      <c r="Q1743" s="33"/>
      <c r="R1743" s="33"/>
      <c r="S1743" s="34" t="str">
        <f t="shared" ref="S1743:S1806" si="378">IF(N1743&gt;=1,"1",IF(O1743&gt;=1,"2",IF(P1743&gt;=1,"3",IF(Q1743&gt;=1,"4",IF(R1743&gt;=1,"5","")))))</f>
        <v>2</v>
      </c>
      <c r="T1743" s="35">
        <f t="shared" ref="T1743:T1806" si="379">N1743+O1743+P1743+Q1743+R1743</f>
        <v>50</v>
      </c>
      <c r="U1743" s="36">
        <f>INDEX([1]ราคาที่ดิน!$B:$G,MATCH($C1743,[1]ราคาที่ดิน!$A:$A,0),MATCH($B1743,[1]ราคาที่ดิน!$B$1:$G$1,0))</f>
        <v>100</v>
      </c>
      <c r="V1743" s="37">
        <f t="shared" si="374"/>
        <v>5000</v>
      </c>
      <c r="W1743" s="31">
        <v>2</v>
      </c>
      <c r="X1743" s="31" t="s">
        <v>1314</v>
      </c>
      <c r="Y1743" s="31" t="s">
        <v>66</v>
      </c>
      <c r="Z1743" s="31" t="s">
        <v>1311</v>
      </c>
      <c r="AA1743" s="31"/>
      <c r="AB1743" s="32" t="s">
        <v>1314</v>
      </c>
      <c r="AC1743" s="38"/>
      <c r="AD1743" s="39" t="s">
        <v>75</v>
      </c>
      <c r="AE1743" s="39" t="s">
        <v>76</v>
      </c>
      <c r="AF1743" s="40" t="str">
        <f t="shared" ref="AF1743:AF1806" si="380">IF(AH1743&gt;=1,"1",IF(AI1743&gt;=1,"2",IF(AJ1743&gt;=1,"3",IF(AK1743&gt;=1,"4",""))))</f>
        <v>1</v>
      </c>
      <c r="AG1743" s="41">
        <f t="shared" ref="AG1743:AG1806" si="381">IF(AH1743&gt;=1,AH1743,IF(AI1743&gt;=1,AI1743,IF(AJ1743&gt;=1,AJ1743,IF(AK1743&gt;=1,AK1743,""))))</f>
        <v>26</v>
      </c>
      <c r="AH1743" s="42">
        <v>26</v>
      </c>
      <c r="AI1743" s="42"/>
      <c r="AJ1743" s="42"/>
      <c r="AK1743" s="42"/>
      <c r="AL1743" s="31">
        <v>5</v>
      </c>
      <c r="AM1743" s="43" t="str">
        <f t="shared" ref="AM1743:AM1806" si="382">IF(OR(S1743&gt;=1,AF1743&gt;=1),"100","")</f>
        <v>100</v>
      </c>
      <c r="AN1743" s="44">
        <f>INDEX([1]ราคาสิ่งปลูกสร้าง!$D$6:$CC$47,MATCH($AD1743,[1]ราคาสิ่งปลูกสร้าง!$B$6:$B$45,0),MATCH($C$7,[1]ราคาสิ่งปลูกสร้าง!$D$5:$CC$5,0))</f>
        <v>5400</v>
      </c>
      <c r="AO1743" s="44">
        <f t="shared" ref="AO1743:AO1806" si="383">(AH1743+AI1743+AJ1743+AK1743)*$AN1743</f>
        <v>140400</v>
      </c>
      <c r="AP1743" s="45">
        <f t="shared" ref="AP1743:AP1806" si="384">AL1743</f>
        <v>5</v>
      </c>
      <c r="AQ1743" s="40">
        <f>IF(AP1743=0,0,INDEX([1]ค่าเสื่อมสิ่งปลูกสร้าง!$A$5:$D$105,MATCH($AP1743,[1]ค่าเสื่อมสิ่งปลูกสร้าง!$A$5:$A$105,0),MATCH(AE1743,[1]ค่าเสื่อมสิ่งปลูกสร้าง!$A$3:$D$3)))</f>
        <v>15</v>
      </c>
      <c r="AR1743" s="44">
        <f t="shared" si="375"/>
        <v>119340</v>
      </c>
      <c r="AS1743" s="44">
        <f t="shared" si="376"/>
        <v>124340</v>
      </c>
      <c r="AT1743" s="44">
        <f t="shared" si="377"/>
        <v>124340</v>
      </c>
      <c r="AU1743" s="46">
        <v>0</v>
      </c>
      <c r="AV1743" s="44">
        <f t="shared" ref="AV1743:AV1806" si="385">IF($AT1743-$AU1743&lt;0,0,$AT1743-$AU1743)</f>
        <v>124340</v>
      </c>
      <c r="AW1743" s="47" t="str">
        <f t="shared" ref="AW1743:AW1806" si="386">IF(OR(N1743&gt;=1,AH1743&gt;=1)*AND(AV1743=0),"0",IF(OR(N1743&gt;=1,AH1743&gt;=1)*AND(AV1743&lt;=75000000),"0.01",IF(OR(N1743&gt;=1,AH1743&gt;=1)*AND(AV1743&lt;=100000000),"0.01/0.03",IF(OR(N1743&gt;=1,AH1743&gt;=1)*AND(AV1743&lt;=500000000),"0.01/0.03/0.05",IF(OR(N1743&gt;=1,AH1743&gt;=1)*AND(AV1743&lt;=1000000000),"0.01/0.03/0.05/0.07",IF(OR(N1743&gt;=1,AH1743&gt;=1)*AND(AV1743&gt;100000000),"0.01/0.03/0.05/0.07/0.1",IF(AND(AC1743=1,AV1743=0),"0",IF(AND(AC1743=1,AV1743&lt;=25000000),"0.03",IF(AND(AC1743=1,AV1743&lt;=50000000),"0.03/0.05",IF(AND(AC1743=1,AV1743&gt;50000000),"0.03/0.05/0.1",IF(AND(AC1743=2,AV1743=0),"0",IF(AND(AC1743=2,AV1743&lt;=40000000),"0.02",IF(AND(AC1743=2,AV1743&lt;=65000000),"0.02/0.03",IF(AND(AC1743=2,AV1743&lt;=90000000),"0.02/0.03/0.05",IF(AND(AC1743=2,AV1743&gt;90000000),"0.02/0.03/0.05/0.1",IF(AND(AC1743=1,AV1743&gt;50000000),"0.1",IF(OR(O1743&gt;=1,AI1743&gt;=1)*AND(AV1743=0),"0",IF(OR(O1743&gt;=1,AI1743&gt;=1)*AND(AV1743&lt;=50000000),"0.02",IF(OR(O1743&gt;=1,AI1743&gt;=1)*AND(AV1743&lt;=75000000),"0.02/0.03",IF(OR(O1743&gt;=1,AI1743&gt;=1)*AND(AV1743&lt;=100000000),"0.02/0.03/0.05",IF(OR(O1743&gt;=1,AI1743&gt;=1)*AND(AV1743&gt;100000000),"0.02/0.03/0.05/0.1",IF(OR(P1743&gt;=1,AJ1743&gt;=1)*AND(AV1743=0),"0",IF(OR(P1743&gt;=1,AJ1743&gt;=1)*AND(AV1743&lt;=50000000),"0.3",IF(OR(P1743&gt;=1,AJ1743&gt;=1)*AND(AV1743&lt;=200000000),"0.3/0.4",IF(OR(P1743&gt;=1,AJ1743&gt;=1)*AND(AV1743&lt;=1000000000),"0.3/0.4/0.5",IF(OR(P1743&gt;=1,AJ1743&gt;=1)*AND(AV1743&lt;=5000000000),"0.3/0.4/0.5/0.6",IF(OR(P1743&gt;=1,AJ1743&gt;=1)*AND(AV1743&gt;5000000000),"0.3/0.4/0.5/0.6/0.7",IF(OR(Q1743&gt;=1,AK1743&gt;=1)*AND(AV1743=0),"0",IF(OR(Q1743&gt;=1,AK1743&gt;=1)*AND(AV1743&lt;=50000000),"0.3",IF(OR(Q1743&gt;=1,AK1743&gt;=1)*AND(AV1743&lt;=200000000),"0.3/0.4",IF(OR(Q1743&gt;=1,AK1743&gt;=1)*AND(AV1743&lt;=1000000000),"0.3/0.4/0.5",IF(OR(Q1743&gt;=1,AK1743&gt;=1)*AND(AV1743&lt;=5000000000),"0.3/0.4/0.5/0.6",IF(OR(Q1743&gt;=1,AK1743&gt;=1)*AND(AV1743&gt;5000000000),"0.3/0.4/0.5/0.6/0.7")))))))))))))))))))))))))))))))))</f>
        <v>0.01</v>
      </c>
      <c r="AX1743" s="48"/>
      <c r="AY1743" s="48"/>
      <c r="AZ1743" s="49">
        <v>0</v>
      </c>
      <c r="BA1743" s="48"/>
      <c r="BB1743" s="48"/>
      <c r="BC1743" s="44">
        <f t="shared" ref="BC1743:BC1806" si="387">BA1743+BB1743</f>
        <v>0</v>
      </c>
      <c r="BD1743" s="50">
        <v>1</v>
      </c>
      <c r="BE1743" s="51" t="e">
        <f>IF(AX1743=1,0,IF(AY1743=1,0,IF(BC1743&gt;#REF!,#REF!,IF(OR(AZ1743&gt;0,BD1743&gt;=0),BC1743+([1]สูตร2!H1731*(100%-AZ1743)-BC1743)*BD1743,[1]สูตร2!H1731*(100%-AZ1743)))))</f>
        <v>#REF!</v>
      </c>
      <c r="BF1743" s="31"/>
    </row>
    <row r="1744" spans="1:58" s="5" customFormat="1" ht="24" customHeight="1" x14ac:dyDescent="0.2">
      <c r="A1744" s="31"/>
      <c r="B1744" s="31" t="s">
        <v>93</v>
      </c>
      <c r="C1744" s="31" t="s">
        <v>104</v>
      </c>
      <c r="D1744" s="31" t="s">
        <v>66</v>
      </c>
      <c r="E1744" s="31" t="s">
        <v>1311</v>
      </c>
      <c r="F1744" s="31"/>
      <c r="G1744" s="32" t="s">
        <v>1314</v>
      </c>
      <c r="H1744" s="31" t="s">
        <v>104</v>
      </c>
      <c r="I1744" s="31" t="s">
        <v>104</v>
      </c>
      <c r="J1744" s="31" t="s">
        <v>486</v>
      </c>
      <c r="K1744" s="31">
        <v>0</v>
      </c>
      <c r="L1744" s="31">
        <v>0</v>
      </c>
      <c r="M1744" s="31">
        <v>42</v>
      </c>
      <c r="N1744" s="33"/>
      <c r="O1744" s="33">
        <v>42</v>
      </c>
      <c r="P1744" s="33"/>
      <c r="Q1744" s="33"/>
      <c r="R1744" s="33"/>
      <c r="S1744" s="34" t="str">
        <f t="shared" si="378"/>
        <v>2</v>
      </c>
      <c r="T1744" s="35">
        <f t="shared" si="379"/>
        <v>42</v>
      </c>
      <c r="U1744" s="36">
        <f>INDEX([1]ราคาที่ดิน!$B:$G,MATCH($C1744,[1]ราคาที่ดิน!$A:$A,0),MATCH($B1744,[1]ราคาที่ดิน!$B$1:$G$1,0))</f>
        <v>100</v>
      </c>
      <c r="V1744" s="37">
        <f t="shared" si="374"/>
        <v>4200</v>
      </c>
      <c r="W1744" s="31">
        <v>3</v>
      </c>
      <c r="X1744" s="31" t="s">
        <v>1314</v>
      </c>
      <c r="Y1744" s="31" t="s">
        <v>66</v>
      </c>
      <c r="Z1744" s="31" t="s">
        <v>1311</v>
      </c>
      <c r="AA1744" s="31"/>
      <c r="AB1744" s="32" t="s">
        <v>1314</v>
      </c>
      <c r="AC1744" s="38"/>
      <c r="AD1744" s="39" t="s">
        <v>75</v>
      </c>
      <c r="AE1744" s="39" t="s">
        <v>76</v>
      </c>
      <c r="AF1744" s="40" t="str">
        <f t="shared" si="380"/>
        <v>1</v>
      </c>
      <c r="AG1744" s="41">
        <f t="shared" si="381"/>
        <v>21.5</v>
      </c>
      <c r="AH1744" s="42">
        <v>21.5</v>
      </c>
      <c r="AI1744" s="42"/>
      <c r="AJ1744" s="42"/>
      <c r="AK1744" s="42"/>
      <c r="AL1744" s="31">
        <v>20</v>
      </c>
      <c r="AM1744" s="43" t="str">
        <f t="shared" si="382"/>
        <v>100</v>
      </c>
      <c r="AN1744" s="44">
        <f>INDEX([1]ราคาสิ่งปลูกสร้าง!$D$6:$CC$47,MATCH($AD1744,[1]ราคาสิ่งปลูกสร้าง!$B$6:$B$45,0),MATCH($C$7,[1]ราคาสิ่งปลูกสร้าง!$D$5:$CC$5,0))</f>
        <v>5400</v>
      </c>
      <c r="AO1744" s="44">
        <f t="shared" si="383"/>
        <v>116100</v>
      </c>
      <c r="AP1744" s="45">
        <f t="shared" si="384"/>
        <v>20</v>
      </c>
      <c r="AQ1744" s="40">
        <f>IF(AP1744=0,0,INDEX([1]ค่าเสื่อมสิ่งปลูกสร้าง!$A$5:$D$105,MATCH($AP1744,[1]ค่าเสื่อมสิ่งปลูกสร้าง!$A$5:$A$105,0),MATCH(AE1744,[1]ค่าเสื่อมสิ่งปลูกสร้าง!$A$3:$D$3)))</f>
        <v>93</v>
      </c>
      <c r="AR1744" s="44">
        <f t="shared" si="375"/>
        <v>8127.0000000000009</v>
      </c>
      <c r="AS1744" s="44">
        <f t="shared" si="376"/>
        <v>12327</v>
      </c>
      <c r="AT1744" s="44">
        <f t="shared" si="377"/>
        <v>12327</v>
      </c>
      <c r="AU1744" s="46">
        <v>0</v>
      </c>
      <c r="AV1744" s="44">
        <f t="shared" si="385"/>
        <v>12327</v>
      </c>
      <c r="AW1744" s="47" t="str">
        <f t="shared" si="386"/>
        <v>0.01</v>
      </c>
      <c r="AX1744" s="48"/>
      <c r="AY1744" s="48"/>
      <c r="AZ1744" s="49">
        <v>0</v>
      </c>
      <c r="BA1744" s="48"/>
      <c r="BB1744" s="48"/>
      <c r="BC1744" s="44">
        <f t="shared" si="387"/>
        <v>0</v>
      </c>
      <c r="BD1744" s="50">
        <v>1</v>
      </c>
      <c r="BE1744" s="51" t="e">
        <f>IF(AX1744=1,0,IF(AY1744=1,0,IF(BC1744&gt;#REF!,#REF!,IF(OR(AZ1744&gt;0,BD1744&gt;=0),BC1744+([1]สูตร2!H1732*(100%-AZ1744)-BC1744)*BD1744,[1]สูตร2!H1732*(100%-AZ1744)))))</f>
        <v>#REF!</v>
      </c>
      <c r="BF1744" s="31"/>
    </row>
    <row r="1745" spans="1:58" s="5" customFormat="1" ht="24" customHeight="1" x14ac:dyDescent="0.2">
      <c r="A1745" s="31">
        <v>573</v>
      </c>
      <c r="B1745" s="31" t="s">
        <v>65</v>
      </c>
      <c r="C1745" s="31">
        <v>679</v>
      </c>
      <c r="D1745" s="31" t="s">
        <v>66</v>
      </c>
      <c r="E1745" s="31" t="s">
        <v>1316</v>
      </c>
      <c r="F1745" s="31"/>
      <c r="G1745" s="32" t="s">
        <v>1317</v>
      </c>
      <c r="H1745" s="31">
        <v>236</v>
      </c>
      <c r="I1745" s="31">
        <v>2141</v>
      </c>
      <c r="J1745" s="31" t="s">
        <v>486</v>
      </c>
      <c r="K1745" s="31">
        <v>3</v>
      </c>
      <c r="L1745" s="31">
        <v>3</v>
      </c>
      <c r="M1745" s="31">
        <v>26</v>
      </c>
      <c r="N1745" s="33">
        <v>1526</v>
      </c>
      <c r="O1745" s="33"/>
      <c r="P1745" s="33"/>
      <c r="Q1745" s="33"/>
      <c r="R1745" s="33"/>
      <c r="S1745" s="34" t="str">
        <f t="shared" si="378"/>
        <v>1</v>
      </c>
      <c r="T1745" s="35">
        <f t="shared" si="379"/>
        <v>1526</v>
      </c>
      <c r="U1745" s="36">
        <f>INDEX([1]ราคาที่ดิน!$B:$G,MATCH($C1745,[1]ราคาที่ดิน!$A:$A,0),MATCH($B1745,[1]ราคาที่ดิน!$B$1:$G$1,0))</f>
        <v>65</v>
      </c>
      <c r="V1745" s="37">
        <f t="shared" si="374"/>
        <v>99190</v>
      </c>
      <c r="W1745" s="31"/>
      <c r="X1745" s="31"/>
      <c r="Y1745" s="31"/>
      <c r="Z1745" s="31"/>
      <c r="AA1745" s="31"/>
      <c r="AB1745" s="32"/>
      <c r="AC1745" s="38"/>
      <c r="AD1745" s="39"/>
      <c r="AE1745" s="39"/>
      <c r="AF1745" s="40" t="str">
        <f t="shared" si="380"/>
        <v/>
      </c>
      <c r="AG1745" s="41" t="str">
        <f t="shared" si="381"/>
        <v/>
      </c>
      <c r="AH1745" s="42"/>
      <c r="AI1745" s="42"/>
      <c r="AJ1745" s="42"/>
      <c r="AK1745" s="42"/>
      <c r="AL1745" s="31"/>
      <c r="AM1745" s="43" t="str">
        <f t="shared" si="382"/>
        <v>100</v>
      </c>
      <c r="AN1745" s="44">
        <f>INDEX([1]ราคาสิ่งปลูกสร้าง!$D$6:$CC$47,MATCH($AD1745,[1]ราคาสิ่งปลูกสร้าง!$B$6:$B$45,0),MATCH($C$7,[1]ราคาสิ่งปลูกสร้าง!$D$5:$CC$5,0))</f>
        <v>0</v>
      </c>
      <c r="AO1745" s="44">
        <f t="shared" si="383"/>
        <v>0</v>
      </c>
      <c r="AP1745" s="45">
        <f t="shared" si="384"/>
        <v>0</v>
      </c>
      <c r="AQ1745" s="40">
        <f>IF(AP1745=0,0,INDEX([1]ค่าเสื่อมสิ่งปลูกสร้าง!$A$5:$D$105,MATCH($AP1745,[1]ค่าเสื่อมสิ่งปลูกสร้าง!$A$5:$A$105,0),MATCH(AE1745,[1]ค่าเสื่อมสิ่งปลูกสร้าง!$A$3:$D$3)))</f>
        <v>0</v>
      </c>
      <c r="AR1745" s="44">
        <f t="shared" si="375"/>
        <v>0</v>
      </c>
      <c r="AS1745" s="44">
        <f t="shared" si="376"/>
        <v>99190</v>
      </c>
      <c r="AT1745" s="44">
        <f t="shared" si="377"/>
        <v>99190</v>
      </c>
      <c r="AU1745" s="46">
        <v>0</v>
      </c>
      <c r="AV1745" s="44">
        <f t="shared" si="385"/>
        <v>99190</v>
      </c>
      <c r="AW1745" s="47" t="str">
        <f t="shared" si="386"/>
        <v>0.01</v>
      </c>
      <c r="AX1745" s="48"/>
      <c r="AY1745" s="48"/>
      <c r="AZ1745" s="49">
        <v>0</v>
      </c>
      <c r="BA1745" s="48"/>
      <c r="BB1745" s="48"/>
      <c r="BC1745" s="44">
        <f t="shared" si="387"/>
        <v>0</v>
      </c>
      <c r="BD1745" s="50">
        <v>1</v>
      </c>
      <c r="BE1745" s="51" t="e">
        <f>IF(AX1745=1,0,IF(AY1745=1,0,IF(BC1745&gt;#REF!,#REF!,IF(OR(AZ1745&gt;0,BD1745&gt;=0),BC1745+([1]สูตร2!H1733*(100%-AZ1745)-BC1745)*BD1745,[1]สูตร2!H1733*(100%-AZ1745)))))</f>
        <v>#REF!</v>
      </c>
      <c r="BF1745" s="31"/>
    </row>
    <row r="1746" spans="1:58" s="5" customFormat="1" ht="24" customHeight="1" x14ac:dyDescent="0.2">
      <c r="A1746" s="31"/>
      <c r="B1746" s="31" t="s">
        <v>93</v>
      </c>
      <c r="C1746" s="31" t="s">
        <v>104</v>
      </c>
      <c r="D1746" s="31" t="s">
        <v>66</v>
      </c>
      <c r="E1746" s="31" t="s">
        <v>1316</v>
      </c>
      <c r="F1746" s="31"/>
      <c r="G1746" s="32" t="s">
        <v>1317</v>
      </c>
      <c r="H1746" s="31" t="s">
        <v>104</v>
      </c>
      <c r="I1746" s="31" t="s">
        <v>104</v>
      </c>
      <c r="J1746" s="31" t="s">
        <v>486</v>
      </c>
      <c r="K1746" s="31">
        <v>0</v>
      </c>
      <c r="L1746" s="31">
        <v>0</v>
      </c>
      <c r="M1746" s="31">
        <v>50</v>
      </c>
      <c r="N1746" s="33"/>
      <c r="O1746" s="33">
        <v>50</v>
      </c>
      <c r="P1746" s="33"/>
      <c r="Q1746" s="33"/>
      <c r="R1746" s="33"/>
      <c r="S1746" s="34" t="str">
        <f t="shared" si="378"/>
        <v>2</v>
      </c>
      <c r="T1746" s="35">
        <f t="shared" si="379"/>
        <v>50</v>
      </c>
      <c r="U1746" s="36">
        <f>INDEX([1]ราคาที่ดิน!$B:$G,MATCH($C1746,[1]ราคาที่ดิน!$A:$A,0),MATCH($B1746,[1]ราคาที่ดิน!$B$1:$G$1,0))</f>
        <v>100</v>
      </c>
      <c r="V1746" s="37">
        <f t="shared" si="374"/>
        <v>5000</v>
      </c>
      <c r="W1746" s="31">
        <v>1</v>
      </c>
      <c r="X1746" s="31" t="s">
        <v>1317</v>
      </c>
      <c r="Y1746" s="31" t="s">
        <v>66</v>
      </c>
      <c r="Z1746" s="31" t="s">
        <v>1316</v>
      </c>
      <c r="AA1746" s="31"/>
      <c r="AB1746" s="32" t="s">
        <v>1317</v>
      </c>
      <c r="AC1746" s="38"/>
      <c r="AD1746" s="39" t="s">
        <v>73</v>
      </c>
      <c r="AE1746" s="39" t="s">
        <v>94</v>
      </c>
      <c r="AF1746" s="40" t="str">
        <f t="shared" si="380"/>
        <v>2</v>
      </c>
      <c r="AG1746" s="41">
        <f t="shared" si="381"/>
        <v>100</v>
      </c>
      <c r="AH1746" s="42"/>
      <c r="AI1746" s="42">
        <v>100</v>
      </c>
      <c r="AJ1746" s="42"/>
      <c r="AK1746" s="42"/>
      <c r="AL1746" s="31">
        <v>6</v>
      </c>
      <c r="AM1746" s="43" t="str">
        <f t="shared" si="382"/>
        <v>100</v>
      </c>
      <c r="AN1746" s="44">
        <f>INDEX([1]ราคาสิ่งปลูกสร้าง!$D$6:$CC$47,MATCH($AD1746,[1]ราคาสิ่งปลูกสร้าง!$B$6:$B$45,0),MATCH($C$7,[1]ราคาสิ่งปลูกสร้าง!$D$5:$CC$5,0))</f>
        <v>6500</v>
      </c>
      <c r="AO1746" s="44">
        <f t="shared" si="383"/>
        <v>650000</v>
      </c>
      <c r="AP1746" s="45">
        <f t="shared" si="384"/>
        <v>6</v>
      </c>
      <c r="AQ1746" s="40">
        <f>IF(AP1746=0,0,INDEX([1]ค่าเสื่อมสิ่งปลูกสร้าง!$A$5:$D$105,MATCH($AP1746,[1]ค่าเสื่อมสิ่งปลูกสร้าง!$A$5:$A$105,0),MATCH(AE1746,[1]ค่าเสื่อมสิ่งปลูกสร้าง!$A$3:$D$3)))</f>
        <v>6</v>
      </c>
      <c r="AR1746" s="44">
        <f t="shared" si="375"/>
        <v>611000</v>
      </c>
      <c r="AS1746" s="44">
        <f t="shared" si="376"/>
        <v>616000</v>
      </c>
      <c r="AT1746" s="44">
        <f t="shared" si="377"/>
        <v>616000</v>
      </c>
      <c r="AU1746" s="46">
        <v>0</v>
      </c>
      <c r="AV1746" s="44">
        <f t="shared" si="385"/>
        <v>616000</v>
      </c>
      <c r="AW1746" s="47" t="str">
        <f t="shared" si="386"/>
        <v>0.02</v>
      </c>
      <c r="AX1746" s="48"/>
      <c r="AY1746" s="48"/>
      <c r="AZ1746" s="49">
        <v>0</v>
      </c>
      <c r="BA1746" s="48"/>
      <c r="BB1746" s="48"/>
      <c r="BC1746" s="44">
        <f t="shared" si="387"/>
        <v>0</v>
      </c>
      <c r="BD1746" s="50">
        <v>1</v>
      </c>
      <c r="BE1746" s="51" t="e">
        <f>IF(AX1746=1,0,IF(AY1746=1,0,IF(BC1746&gt;#REF!,#REF!,IF(OR(AZ1746&gt;0,BD1746&gt;=0),BC1746+([1]สูตร2!H1734*(100%-AZ1746)-BC1746)*BD1746,[1]สูตร2!H1734*(100%-AZ1746)))))</f>
        <v>#REF!</v>
      </c>
      <c r="BF1746" s="31"/>
    </row>
    <row r="1747" spans="1:58" s="5" customFormat="1" ht="24" customHeight="1" x14ac:dyDescent="0.2">
      <c r="A1747" s="31"/>
      <c r="B1747" s="31" t="s">
        <v>93</v>
      </c>
      <c r="C1747" s="31" t="s">
        <v>104</v>
      </c>
      <c r="D1747" s="31" t="s">
        <v>66</v>
      </c>
      <c r="E1747" s="31" t="s">
        <v>1316</v>
      </c>
      <c r="F1747" s="31"/>
      <c r="G1747" s="32" t="s">
        <v>1318</v>
      </c>
      <c r="H1747" s="31" t="s">
        <v>104</v>
      </c>
      <c r="I1747" s="31" t="s">
        <v>104</v>
      </c>
      <c r="J1747" s="31" t="s">
        <v>486</v>
      </c>
      <c r="K1747" s="31">
        <v>0</v>
      </c>
      <c r="L1747" s="31">
        <v>0</v>
      </c>
      <c r="M1747" s="31">
        <v>50</v>
      </c>
      <c r="N1747" s="33"/>
      <c r="O1747" s="33">
        <v>50</v>
      </c>
      <c r="P1747" s="33"/>
      <c r="Q1747" s="33"/>
      <c r="R1747" s="33"/>
      <c r="S1747" s="34" t="str">
        <f t="shared" si="378"/>
        <v>2</v>
      </c>
      <c r="T1747" s="35">
        <f t="shared" si="379"/>
        <v>50</v>
      </c>
      <c r="U1747" s="36">
        <f>INDEX([1]ราคาที่ดิน!$B:$G,MATCH($C1747,[1]ราคาที่ดิน!$A:$A,0),MATCH($B1747,[1]ราคาที่ดิน!$B$1:$G$1,0))</f>
        <v>100</v>
      </c>
      <c r="V1747" s="37">
        <f t="shared" ref="V1747:V1810" si="388">$T1747*$U1747</f>
        <v>5000</v>
      </c>
      <c r="W1747" s="31">
        <v>2</v>
      </c>
      <c r="X1747" s="31" t="s">
        <v>1318</v>
      </c>
      <c r="Y1747" s="31" t="s">
        <v>66</v>
      </c>
      <c r="Z1747" s="31" t="s">
        <v>1316</v>
      </c>
      <c r="AA1747" s="31"/>
      <c r="AB1747" s="32" t="s">
        <v>1318</v>
      </c>
      <c r="AC1747" s="38"/>
      <c r="AD1747" s="39" t="s">
        <v>75</v>
      </c>
      <c r="AE1747" s="39" t="s">
        <v>76</v>
      </c>
      <c r="AF1747" s="40" t="str">
        <f t="shared" si="380"/>
        <v>1</v>
      </c>
      <c r="AG1747" s="41">
        <f t="shared" si="381"/>
        <v>20</v>
      </c>
      <c r="AH1747" s="42">
        <v>20</v>
      </c>
      <c r="AI1747" s="42"/>
      <c r="AJ1747" s="42"/>
      <c r="AK1747" s="42"/>
      <c r="AL1747" s="31">
        <v>24</v>
      </c>
      <c r="AM1747" s="43" t="str">
        <f t="shared" si="382"/>
        <v>100</v>
      </c>
      <c r="AN1747" s="44">
        <f>INDEX([1]ราคาสิ่งปลูกสร้าง!$D$6:$CC$47,MATCH($AD1747,[1]ราคาสิ่งปลูกสร้าง!$B$6:$B$45,0),MATCH($C$7,[1]ราคาสิ่งปลูกสร้าง!$D$5:$CC$5,0))</f>
        <v>5400</v>
      </c>
      <c r="AO1747" s="44">
        <f t="shared" si="383"/>
        <v>108000</v>
      </c>
      <c r="AP1747" s="45">
        <f t="shared" si="384"/>
        <v>24</v>
      </c>
      <c r="AQ1747" s="40">
        <f>IF(AP1747=0,0,INDEX([1]ค่าเสื่อมสิ่งปลูกสร้าง!$A$5:$D$105,MATCH($AP1747,[1]ค่าเสื่อมสิ่งปลูกสร้าง!$A$5:$A$105,0),MATCH(AE1747,[1]ค่าเสื่อมสิ่งปลูกสร้าง!$A$3:$D$3)))</f>
        <v>93</v>
      </c>
      <c r="AR1747" s="44">
        <f t="shared" ref="AR1747:AR1810" si="389">$AO1747*(100-$AQ1747)%</f>
        <v>7560.0000000000009</v>
      </c>
      <c r="AS1747" s="44">
        <f t="shared" ref="AS1747:AS1810" si="390">$V1747+$AR1747</f>
        <v>12560</v>
      </c>
      <c r="AT1747" s="44">
        <f t="shared" ref="AT1747:AT1810" si="391">IF($AM1747%*$AS1747,$AM1747%*$AS1747,0)</f>
        <v>12560</v>
      </c>
      <c r="AU1747" s="46">
        <v>0</v>
      </c>
      <c r="AV1747" s="44">
        <f t="shared" si="385"/>
        <v>12560</v>
      </c>
      <c r="AW1747" s="47" t="str">
        <f t="shared" si="386"/>
        <v>0.01</v>
      </c>
      <c r="AX1747" s="48"/>
      <c r="AY1747" s="48"/>
      <c r="AZ1747" s="49">
        <v>0</v>
      </c>
      <c r="BA1747" s="48"/>
      <c r="BB1747" s="48"/>
      <c r="BC1747" s="44">
        <f t="shared" si="387"/>
        <v>0</v>
      </c>
      <c r="BD1747" s="50">
        <v>1</v>
      </c>
      <c r="BE1747" s="51" t="e">
        <f>IF(AX1747=1,0,IF(AY1747=1,0,IF(BC1747&gt;#REF!,#REF!,IF(OR(AZ1747&gt;0,BD1747&gt;=0),BC1747+([1]สูตร2!H1735*(100%-AZ1747)-BC1747)*BD1747,[1]สูตร2!H1735*(100%-AZ1747)))))</f>
        <v>#REF!</v>
      </c>
      <c r="BF1747" s="31"/>
    </row>
    <row r="1748" spans="1:58" s="5" customFormat="1" ht="24" customHeight="1" x14ac:dyDescent="0.2">
      <c r="A1748" s="31"/>
      <c r="B1748" s="31" t="s">
        <v>93</v>
      </c>
      <c r="C1748" s="31" t="s">
        <v>104</v>
      </c>
      <c r="D1748" s="31" t="s">
        <v>66</v>
      </c>
      <c r="E1748" s="31" t="s">
        <v>1316</v>
      </c>
      <c r="F1748" s="31"/>
      <c r="G1748" s="32" t="s">
        <v>1318</v>
      </c>
      <c r="H1748" s="31" t="s">
        <v>104</v>
      </c>
      <c r="I1748" s="31" t="s">
        <v>104</v>
      </c>
      <c r="J1748" s="31" t="s">
        <v>486</v>
      </c>
      <c r="K1748" s="31">
        <v>0</v>
      </c>
      <c r="L1748" s="31">
        <v>0</v>
      </c>
      <c r="M1748" s="31">
        <v>36</v>
      </c>
      <c r="N1748" s="33"/>
      <c r="O1748" s="33">
        <v>36</v>
      </c>
      <c r="P1748" s="33"/>
      <c r="Q1748" s="33"/>
      <c r="R1748" s="33"/>
      <c r="S1748" s="34" t="str">
        <f t="shared" si="378"/>
        <v>2</v>
      </c>
      <c r="T1748" s="35">
        <f t="shared" si="379"/>
        <v>36</v>
      </c>
      <c r="U1748" s="36">
        <f>INDEX([1]ราคาที่ดิน!$B:$G,MATCH($C1748,[1]ราคาที่ดิน!$A:$A,0),MATCH($B1748,[1]ราคาที่ดิน!$B$1:$G$1,0))</f>
        <v>100</v>
      </c>
      <c r="V1748" s="37">
        <f t="shared" si="388"/>
        <v>3600</v>
      </c>
      <c r="W1748" s="31">
        <v>3</v>
      </c>
      <c r="X1748" s="31" t="s">
        <v>1318</v>
      </c>
      <c r="Y1748" s="31" t="s">
        <v>66</v>
      </c>
      <c r="Z1748" s="31" t="s">
        <v>1316</v>
      </c>
      <c r="AA1748" s="31"/>
      <c r="AB1748" s="32" t="s">
        <v>1318</v>
      </c>
      <c r="AC1748" s="38"/>
      <c r="AD1748" s="39" t="s">
        <v>77</v>
      </c>
      <c r="AE1748" s="39" t="s">
        <v>76</v>
      </c>
      <c r="AF1748" s="40" t="str">
        <f t="shared" si="380"/>
        <v>1</v>
      </c>
      <c r="AG1748" s="41">
        <f t="shared" si="381"/>
        <v>16</v>
      </c>
      <c r="AH1748" s="42">
        <v>16</v>
      </c>
      <c r="AI1748" s="42"/>
      <c r="AJ1748" s="42"/>
      <c r="AK1748" s="42"/>
      <c r="AL1748" s="31">
        <v>26</v>
      </c>
      <c r="AM1748" s="43" t="str">
        <f t="shared" si="382"/>
        <v>100</v>
      </c>
      <c r="AN1748" s="44">
        <f>INDEX([1]ราคาสิ่งปลูกสร้าง!$D$6:$CC$47,MATCH($AD1748,[1]ราคาสิ่งปลูกสร้าง!$B$6:$B$45,0),MATCH($C$7,[1]ราคาสิ่งปลูกสร้าง!$D$5:$CC$5,0))</f>
        <v>2050</v>
      </c>
      <c r="AO1748" s="44">
        <f t="shared" si="383"/>
        <v>32800</v>
      </c>
      <c r="AP1748" s="45">
        <f t="shared" si="384"/>
        <v>26</v>
      </c>
      <c r="AQ1748" s="40">
        <f>IF(AP1748=0,0,INDEX([1]ค่าเสื่อมสิ่งปลูกสร้าง!$A$5:$D$105,MATCH($AP1748,[1]ค่าเสื่อมสิ่งปลูกสร้าง!$A$5:$A$105,0),MATCH(AE1748,[1]ค่าเสื่อมสิ่งปลูกสร้าง!$A$3:$D$3)))</f>
        <v>93</v>
      </c>
      <c r="AR1748" s="44">
        <f t="shared" si="389"/>
        <v>2296</v>
      </c>
      <c r="AS1748" s="44">
        <f t="shared" si="390"/>
        <v>5896</v>
      </c>
      <c r="AT1748" s="44">
        <f t="shared" si="391"/>
        <v>5896</v>
      </c>
      <c r="AU1748" s="46">
        <v>0</v>
      </c>
      <c r="AV1748" s="44">
        <f t="shared" si="385"/>
        <v>5896</v>
      </c>
      <c r="AW1748" s="47" t="str">
        <f t="shared" si="386"/>
        <v>0.01</v>
      </c>
      <c r="AX1748" s="48"/>
      <c r="AY1748" s="48"/>
      <c r="AZ1748" s="49">
        <v>0</v>
      </c>
      <c r="BA1748" s="48"/>
      <c r="BB1748" s="48"/>
      <c r="BC1748" s="44">
        <f t="shared" si="387"/>
        <v>0</v>
      </c>
      <c r="BD1748" s="50">
        <v>1</v>
      </c>
      <c r="BE1748" s="51" t="e">
        <f>IF(AX1748=1,0,IF(AY1748=1,0,IF(BC1748&gt;#REF!,#REF!,IF(OR(AZ1748&gt;0,BD1748&gt;=0),BC1748+([1]สูตร2!H1736*(100%-AZ1748)-BC1748)*BD1748,[1]สูตร2!H1736*(100%-AZ1748)))))</f>
        <v>#REF!</v>
      </c>
      <c r="BF1748" s="31"/>
    </row>
    <row r="1749" spans="1:58" s="5" customFormat="1" ht="24" customHeight="1" x14ac:dyDescent="0.2">
      <c r="A1749" s="31">
        <v>574</v>
      </c>
      <c r="B1749" s="31" t="s">
        <v>432</v>
      </c>
      <c r="C1749" s="31">
        <v>2</v>
      </c>
      <c r="D1749" s="31" t="s">
        <v>83</v>
      </c>
      <c r="E1749" s="31" t="s">
        <v>1319</v>
      </c>
      <c r="F1749" s="31"/>
      <c r="G1749" s="32" t="s">
        <v>1320</v>
      </c>
      <c r="H1749" s="31" t="s">
        <v>104</v>
      </c>
      <c r="I1749" s="31" t="s">
        <v>104</v>
      </c>
      <c r="J1749" s="31" t="s">
        <v>486</v>
      </c>
      <c r="K1749" s="31">
        <v>0</v>
      </c>
      <c r="L1749" s="31">
        <v>1</v>
      </c>
      <c r="M1749" s="31">
        <v>0</v>
      </c>
      <c r="N1749" s="33">
        <v>100</v>
      </c>
      <c r="O1749" s="33"/>
      <c r="P1749" s="33"/>
      <c r="Q1749" s="33"/>
      <c r="R1749" s="33"/>
      <c r="S1749" s="34" t="str">
        <f>IF(N1749&gt;=1,"1",IF(O1749&gt;=1,"2",IF(P1749&gt;=1,"3",IF(Q1749&gt;=1,"4",IF(R1749&gt;=1,"5","")))))</f>
        <v>1</v>
      </c>
      <c r="T1749" s="35">
        <f>N1749+O1749+P1749+Q1749+R1749</f>
        <v>100</v>
      </c>
      <c r="U1749" s="36" t="str">
        <f>INDEX([1]ราคาที่ดิน!$B:$G,MATCH($C1749,[1]ราคาที่ดิน!$A:$A,0),MATCH($B1749,[1]ราคาที่ดิน!$B$1:$G$1,0))</f>
        <v>150</v>
      </c>
      <c r="V1749" s="37">
        <f t="shared" si="388"/>
        <v>15000</v>
      </c>
      <c r="W1749" s="31"/>
      <c r="X1749" s="31"/>
      <c r="Y1749" s="31"/>
      <c r="Z1749" s="31"/>
      <c r="AA1749" s="31"/>
      <c r="AB1749" s="32"/>
      <c r="AC1749" s="38"/>
      <c r="AD1749" s="39"/>
      <c r="AE1749" s="39"/>
      <c r="AF1749" s="40" t="str">
        <f t="shared" si="380"/>
        <v/>
      </c>
      <c r="AG1749" s="41" t="str">
        <f t="shared" si="381"/>
        <v/>
      </c>
      <c r="AH1749" s="42"/>
      <c r="AI1749" s="42"/>
      <c r="AJ1749" s="42"/>
      <c r="AK1749" s="42"/>
      <c r="AL1749" s="31"/>
      <c r="AM1749" s="43" t="str">
        <f t="shared" si="382"/>
        <v>100</v>
      </c>
      <c r="AN1749" s="44">
        <f>INDEX([1]ราคาสิ่งปลูกสร้าง!$D$6:$CC$47,MATCH($AD1749,[1]ราคาสิ่งปลูกสร้าง!$B$6:$B$45,0),MATCH($C$7,[1]ราคาสิ่งปลูกสร้าง!$D$5:$CC$5,0))</f>
        <v>0</v>
      </c>
      <c r="AO1749" s="44">
        <f t="shared" si="383"/>
        <v>0</v>
      </c>
      <c r="AP1749" s="45">
        <f t="shared" si="384"/>
        <v>0</v>
      </c>
      <c r="AQ1749" s="40">
        <f>IF(AP1749=0,0,INDEX([1]ค่าเสื่อมสิ่งปลูกสร้าง!$A$5:$D$105,MATCH($AP1749,[1]ค่าเสื่อมสิ่งปลูกสร้าง!$A$5:$A$105,0),MATCH(AE1749,[1]ค่าเสื่อมสิ่งปลูกสร้าง!$A$3:$D$3)))</f>
        <v>0</v>
      </c>
      <c r="AR1749" s="44">
        <f t="shared" si="389"/>
        <v>0</v>
      </c>
      <c r="AS1749" s="44">
        <f t="shared" si="390"/>
        <v>15000</v>
      </c>
      <c r="AT1749" s="44">
        <f t="shared" si="391"/>
        <v>15000</v>
      </c>
      <c r="AU1749" s="46">
        <v>0</v>
      </c>
      <c r="AV1749" s="44">
        <f t="shared" si="385"/>
        <v>15000</v>
      </c>
      <c r="AW1749" s="47" t="str">
        <f>IF(OR(N1749&gt;=1,AH1749&gt;=1)*AND(AV1749=0),"0",IF(OR(N1749&gt;=1,AH1749&gt;=1)*AND(AV1749&lt;=75000000),"0.01",IF(OR(N1749&gt;=1,AH1749&gt;=1)*AND(AV1749&lt;=100000000),"0.01/0.03",IF(OR(N1749&gt;=1,AH1749&gt;=1)*AND(AV1749&lt;=500000000),"0.01/0.03/0.05",IF(OR(N1749&gt;=1,AH1749&gt;=1)*AND(AV1749&lt;=1000000000),"0.01/0.03/0.05/0.07",IF(OR(N1749&gt;=1,AH1749&gt;=1)*AND(AV1749&gt;100000000),"0.01/0.03/0.05/0.07/0.1",IF(AND(AC1749=1,AV1749=0),"0",IF(AND(AC1749=1,AV1749&lt;=25000000),"0.03",IF(AND(AC1749=1,AV1749&lt;=50000000),"0.03/0.05",IF(AND(AC1749=1,AV1749&gt;50000000),"0.03/0.05/0.1",IF(AND(AC1749=2,AV1749=0),"0",IF(AND(AC1749=2,AV1749&lt;=40000000),"0.02",IF(AND(AC1749=2,AV1749&lt;=65000000),"0.02/0.03",IF(AND(AC1749=2,AV1749&lt;=90000000),"0.02/0.03/0.05",IF(AND(AC1749=2,AV1749&gt;90000000),"0.02/0.03/0.05/0.1",IF(AND(AC1749=1,AV1749&gt;50000000),"0.1",IF(OR(O1749&gt;=1,AI1749&gt;=1)*AND(AV1749=0),"0",IF(OR(O1749&gt;=1,AI1749&gt;=1)*AND(AV1749&lt;=50000000),"0.02",IF(OR(O1749&gt;=1,AI1749&gt;=1)*AND(AV1749&lt;=75000000),"0.02/0.03",IF(OR(O1749&gt;=1,AI1749&gt;=1)*AND(AV1749&lt;=100000000),"0.02/0.03/0.05",IF(OR(O1749&gt;=1,AI1749&gt;=1)*AND(AV1749&gt;100000000),"0.02/0.03/0.05/0.1",IF(OR(P1749&gt;=1,AJ1749&gt;=1)*AND(AV1749=0),"0",IF(OR(P1749&gt;=1,AJ1749&gt;=1)*AND(AV1749&lt;=50000000),"0.3",IF(OR(P1749&gt;=1,AJ1749&gt;=1)*AND(AV1749&lt;=200000000),"0.3/0.4",IF(OR(P1749&gt;=1,AJ1749&gt;=1)*AND(AV1749&lt;=1000000000),"0.3/0.4/0.5",IF(OR(P1749&gt;=1,AJ1749&gt;=1)*AND(AV1749&lt;=5000000000),"0.3/0.4/0.5/0.6",IF(OR(P1749&gt;=1,AJ1749&gt;=1)*AND(AV1749&gt;5000000000),"0.3/0.4/0.5/0.6/0.7",IF(OR(Q1749&gt;=1,AK1749&gt;=1)*AND(AV1749=0),"0",IF(OR(Q1749&gt;=1,AK1749&gt;=1)*AND(AV1749&lt;=50000000),"0.3",IF(OR(Q1749&gt;=1,AK1749&gt;=1)*AND(AV1749&lt;=200000000),"0.3/0.4",IF(OR(Q1749&gt;=1,AK1749&gt;=1)*AND(AV1749&lt;=1000000000),"0.3/0.4/0.5",IF(OR(Q1749&gt;=1,AK1749&gt;=1)*AND(AV1749&lt;=5000000000),"0.3/0.4/0.5/0.6",IF(OR(Q1749&gt;=1,AK1749&gt;=1)*AND(AV1749&gt;5000000000),"0.3/0.4/0.5/0.6/0.7")))))))))))))))))))))))))))))))))</f>
        <v>0.01</v>
      </c>
      <c r="AX1749" s="48"/>
      <c r="AY1749" s="48"/>
      <c r="AZ1749" s="49">
        <v>0</v>
      </c>
      <c r="BA1749" s="48"/>
      <c r="BB1749" s="48"/>
      <c r="BC1749" s="44">
        <f t="shared" si="387"/>
        <v>0</v>
      </c>
      <c r="BD1749" s="50">
        <v>1</v>
      </c>
      <c r="BE1749" s="51" t="e">
        <f>IF(AX1749=1,0,IF(AY1749=1,0,IF(BC1749&gt;#REF!,#REF!,IF(OR(AZ1749&gt;0,BD1749&gt;=0),BC1749+([1]สูตร2!H1737*(100%-AZ1749)-BC1749)*BD1749,[1]สูตร2!H1737*(100%-AZ1749)))))</f>
        <v>#REF!</v>
      </c>
      <c r="BF1749" s="31"/>
    </row>
    <row r="1750" spans="1:58" s="5" customFormat="1" ht="24" customHeight="1" x14ac:dyDescent="0.2">
      <c r="A1750" s="31"/>
      <c r="B1750" s="31" t="s">
        <v>65</v>
      </c>
      <c r="C1750" s="31">
        <v>7885</v>
      </c>
      <c r="D1750" s="31" t="s">
        <v>83</v>
      </c>
      <c r="E1750" s="31" t="s">
        <v>1319</v>
      </c>
      <c r="F1750" s="31"/>
      <c r="G1750" s="32" t="s">
        <v>1320</v>
      </c>
      <c r="H1750" s="31">
        <v>15</v>
      </c>
      <c r="I1750" s="31">
        <v>3437</v>
      </c>
      <c r="J1750" s="31" t="s">
        <v>486</v>
      </c>
      <c r="K1750" s="31">
        <v>0</v>
      </c>
      <c r="L1750" s="31">
        <v>1</v>
      </c>
      <c r="M1750" s="31">
        <v>65</v>
      </c>
      <c r="N1750" s="33"/>
      <c r="O1750" s="33">
        <v>100</v>
      </c>
      <c r="P1750" s="33"/>
      <c r="Q1750" s="33"/>
      <c r="R1750" s="33"/>
      <c r="S1750" s="34" t="str">
        <f t="shared" si="378"/>
        <v>2</v>
      </c>
      <c r="T1750" s="35">
        <f t="shared" si="379"/>
        <v>100</v>
      </c>
      <c r="U1750" s="36">
        <f>INDEX([1]ราคาที่ดิน!$B:$G,MATCH($C1750,[1]ราคาที่ดิน!$A:$A,0),MATCH($B1750,[1]ราคาที่ดิน!$B$1:$G$1,0))</f>
        <v>180</v>
      </c>
      <c r="V1750" s="37">
        <f t="shared" si="388"/>
        <v>18000</v>
      </c>
      <c r="W1750" s="31">
        <v>1</v>
      </c>
      <c r="X1750" s="31" t="s">
        <v>1320</v>
      </c>
      <c r="Y1750" s="31" t="s">
        <v>83</v>
      </c>
      <c r="Z1750" s="31" t="s">
        <v>1319</v>
      </c>
      <c r="AA1750" s="31"/>
      <c r="AB1750" s="32" t="s">
        <v>1320</v>
      </c>
      <c r="AC1750" s="38"/>
      <c r="AD1750" s="39" t="s">
        <v>73</v>
      </c>
      <c r="AE1750" s="39" t="s">
        <v>94</v>
      </c>
      <c r="AF1750" s="40" t="str">
        <f t="shared" si="380"/>
        <v>2</v>
      </c>
      <c r="AG1750" s="41">
        <f t="shared" si="381"/>
        <v>110</v>
      </c>
      <c r="AH1750" s="42"/>
      <c r="AI1750" s="42">
        <v>110</v>
      </c>
      <c r="AJ1750" s="42"/>
      <c r="AK1750" s="42"/>
      <c r="AL1750" s="31">
        <v>2</v>
      </c>
      <c r="AM1750" s="43" t="str">
        <f t="shared" si="382"/>
        <v>100</v>
      </c>
      <c r="AN1750" s="44">
        <f>INDEX([1]ราคาสิ่งปลูกสร้าง!$D$6:$CC$47,MATCH($AD1750,[1]ราคาสิ่งปลูกสร้าง!$B$6:$B$45,0),MATCH($C$7,[1]ราคาสิ่งปลูกสร้าง!$D$5:$CC$5,0))</f>
        <v>6500</v>
      </c>
      <c r="AO1750" s="44">
        <f t="shared" si="383"/>
        <v>715000</v>
      </c>
      <c r="AP1750" s="45">
        <f t="shared" si="384"/>
        <v>2</v>
      </c>
      <c r="AQ1750" s="40">
        <f>IF(AP1750=0,0,INDEX([1]ค่าเสื่อมสิ่งปลูกสร้าง!$A$5:$D$105,MATCH($AP1750,[1]ค่าเสื่อมสิ่งปลูกสร้าง!$A$5:$A$105,0),MATCH(AE1750,[1]ค่าเสื่อมสิ่งปลูกสร้าง!$A$3:$D$3)))</f>
        <v>2</v>
      </c>
      <c r="AR1750" s="44">
        <f t="shared" si="389"/>
        <v>700700</v>
      </c>
      <c r="AS1750" s="44">
        <f t="shared" si="390"/>
        <v>718700</v>
      </c>
      <c r="AT1750" s="44">
        <f t="shared" si="391"/>
        <v>718700</v>
      </c>
      <c r="AU1750" s="46">
        <v>0</v>
      </c>
      <c r="AV1750" s="44">
        <f t="shared" si="385"/>
        <v>718700</v>
      </c>
      <c r="AW1750" s="47" t="str">
        <f t="shared" si="386"/>
        <v>0.02</v>
      </c>
      <c r="AX1750" s="48"/>
      <c r="AY1750" s="48"/>
      <c r="AZ1750" s="49">
        <v>0</v>
      </c>
      <c r="BA1750" s="48"/>
      <c r="BB1750" s="48"/>
      <c r="BC1750" s="44">
        <f t="shared" si="387"/>
        <v>0</v>
      </c>
      <c r="BD1750" s="50">
        <v>1</v>
      </c>
      <c r="BE1750" s="51" t="e">
        <f>IF(AX1750=1,0,IF(AY1750=1,0,IF(BC1750&gt;#REF!,#REF!,IF(OR(AZ1750&gt;0,BD1750&gt;=0),BC1750+([1]สูตร2!H1738*(100%-AZ1750)-BC1750)*BD1750,[1]สูตร2!H1738*(100%-AZ1750)))))</f>
        <v>#REF!</v>
      </c>
      <c r="BF1750" s="31"/>
    </row>
    <row r="1751" spans="1:58" s="5" customFormat="1" ht="24" customHeight="1" x14ac:dyDescent="0.2">
      <c r="A1751" s="31">
        <v>575</v>
      </c>
      <c r="B1751" s="31" t="s">
        <v>432</v>
      </c>
      <c r="C1751" s="31">
        <v>2</v>
      </c>
      <c r="D1751" s="31" t="s">
        <v>66</v>
      </c>
      <c r="E1751" s="31" t="s">
        <v>1321</v>
      </c>
      <c r="F1751" s="31"/>
      <c r="G1751" s="32" t="s">
        <v>1322</v>
      </c>
      <c r="H1751" s="31">
        <v>44</v>
      </c>
      <c r="I1751" s="31" t="s">
        <v>104</v>
      </c>
      <c r="J1751" s="31" t="s">
        <v>1323</v>
      </c>
      <c r="K1751" s="31">
        <v>22</v>
      </c>
      <c r="L1751" s="31">
        <v>2</v>
      </c>
      <c r="M1751" s="31">
        <v>2</v>
      </c>
      <c r="N1751" s="33">
        <v>9002</v>
      </c>
      <c r="O1751" s="33"/>
      <c r="P1751" s="33"/>
      <c r="Q1751" s="33"/>
      <c r="R1751" s="33"/>
      <c r="S1751" s="34" t="str">
        <f t="shared" si="378"/>
        <v>1</v>
      </c>
      <c r="T1751" s="35">
        <f t="shared" si="379"/>
        <v>9002</v>
      </c>
      <c r="U1751" s="36" t="str">
        <f>INDEX([1]ราคาที่ดิน!$B:$G,MATCH($C1751,[1]ราคาที่ดิน!$A:$A,0),MATCH($B1751,[1]ราคาที่ดิน!$B$1:$G$1,0))</f>
        <v>150</v>
      </c>
      <c r="V1751" s="37">
        <f t="shared" si="388"/>
        <v>1350300</v>
      </c>
      <c r="W1751" s="31"/>
      <c r="X1751" s="31"/>
      <c r="Y1751" s="31"/>
      <c r="Z1751" s="31"/>
      <c r="AA1751" s="31"/>
      <c r="AB1751" s="32"/>
      <c r="AC1751" s="38"/>
      <c r="AD1751" s="39"/>
      <c r="AE1751" s="39"/>
      <c r="AF1751" s="40" t="str">
        <f t="shared" si="380"/>
        <v/>
      </c>
      <c r="AG1751" s="41" t="str">
        <f t="shared" si="381"/>
        <v/>
      </c>
      <c r="AH1751" s="42"/>
      <c r="AI1751" s="42"/>
      <c r="AJ1751" s="42"/>
      <c r="AK1751" s="42"/>
      <c r="AL1751" s="31"/>
      <c r="AM1751" s="43" t="str">
        <f t="shared" si="382"/>
        <v>100</v>
      </c>
      <c r="AN1751" s="44">
        <f>INDEX([1]ราคาสิ่งปลูกสร้าง!$D$6:$CC$47,MATCH($AD1751,[1]ราคาสิ่งปลูกสร้าง!$B$6:$B$45,0),MATCH($C$7,[1]ราคาสิ่งปลูกสร้าง!$D$5:$CC$5,0))</f>
        <v>0</v>
      </c>
      <c r="AO1751" s="44">
        <f t="shared" si="383"/>
        <v>0</v>
      </c>
      <c r="AP1751" s="45">
        <f t="shared" si="384"/>
        <v>0</v>
      </c>
      <c r="AQ1751" s="40">
        <f>IF(AP1751=0,0,INDEX([1]ค่าเสื่อมสิ่งปลูกสร้าง!$A$5:$D$105,MATCH($AP1751,[1]ค่าเสื่อมสิ่งปลูกสร้าง!$A$5:$A$105,0),MATCH(AE1751,[1]ค่าเสื่อมสิ่งปลูกสร้าง!$A$3:$D$3)))</f>
        <v>0</v>
      </c>
      <c r="AR1751" s="44">
        <f t="shared" si="389"/>
        <v>0</v>
      </c>
      <c r="AS1751" s="44">
        <f t="shared" si="390"/>
        <v>1350300</v>
      </c>
      <c r="AT1751" s="44">
        <f t="shared" si="391"/>
        <v>1350300</v>
      </c>
      <c r="AU1751" s="46">
        <v>0</v>
      </c>
      <c r="AV1751" s="44">
        <f t="shared" si="385"/>
        <v>1350300</v>
      </c>
      <c r="AW1751" s="47" t="str">
        <f t="shared" si="386"/>
        <v>0.01</v>
      </c>
      <c r="AX1751" s="48"/>
      <c r="AY1751" s="48"/>
      <c r="AZ1751" s="49">
        <v>0</v>
      </c>
      <c r="BA1751" s="48"/>
      <c r="BB1751" s="48"/>
      <c r="BC1751" s="44">
        <f t="shared" si="387"/>
        <v>0</v>
      </c>
      <c r="BD1751" s="50">
        <v>1</v>
      </c>
      <c r="BE1751" s="51" t="e">
        <f>IF(AX1751=1,0,IF(AY1751=1,0,IF(BC1751&gt;#REF!,#REF!,IF(OR(AZ1751&gt;0,BD1751&gt;=0),BC1751+([1]สูตร2!H1739*(100%-AZ1751)-BC1751)*BD1751,[1]สูตร2!H1739*(100%-AZ1751)))))</f>
        <v>#REF!</v>
      </c>
      <c r="BF1751" s="31"/>
    </row>
    <row r="1752" spans="1:58" s="5" customFormat="1" ht="24" customHeight="1" x14ac:dyDescent="0.2">
      <c r="A1752" s="31">
        <v>576</v>
      </c>
      <c r="B1752" s="31" t="s">
        <v>65</v>
      </c>
      <c r="C1752" s="31">
        <v>2105</v>
      </c>
      <c r="D1752" s="31" t="s">
        <v>71</v>
      </c>
      <c r="E1752" s="31" t="s">
        <v>1324</v>
      </c>
      <c r="F1752" s="31"/>
      <c r="G1752" s="32" t="s">
        <v>1325</v>
      </c>
      <c r="H1752" s="31">
        <v>31</v>
      </c>
      <c r="I1752" s="31">
        <v>2577</v>
      </c>
      <c r="J1752" s="31" t="s">
        <v>1323</v>
      </c>
      <c r="K1752" s="31">
        <v>0</v>
      </c>
      <c r="L1752" s="31">
        <v>0</v>
      </c>
      <c r="M1752" s="31">
        <v>99</v>
      </c>
      <c r="N1752" s="33"/>
      <c r="O1752" s="33">
        <v>99</v>
      </c>
      <c r="P1752" s="33"/>
      <c r="Q1752" s="33"/>
      <c r="R1752" s="33"/>
      <c r="S1752" s="34" t="str">
        <f t="shared" si="378"/>
        <v>2</v>
      </c>
      <c r="T1752" s="35">
        <f t="shared" si="379"/>
        <v>99</v>
      </c>
      <c r="U1752" s="36">
        <f>INDEX([1]ราคาที่ดิน!$B:$G,MATCH($C1752,[1]ราคาที่ดิน!$A:$A,0),MATCH($B1752,[1]ราคาที่ดิน!$B$1:$G$1,0))</f>
        <v>200</v>
      </c>
      <c r="V1752" s="37">
        <f t="shared" si="388"/>
        <v>19800</v>
      </c>
      <c r="W1752" s="31"/>
      <c r="X1752" s="31"/>
      <c r="Y1752" s="31"/>
      <c r="Z1752" s="31"/>
      <c r="AA1752" s="31"/>
      <c r="AB1752" s="32"/>
      <c r="AC1752" s="38"/>
      <c r="AD1752" s="39"/>
      <c r="AE1752" s="39"/>
      <c r="AF1752" s="40" t="str">
        <f t="shared" si="380"/>
        <v/>
      </c>
      <c r="AG1752" s="41" t="str">
        <f t="shared" si="381"/>
        <v/>
      </c>
      <c r="AH1752" s="42"/>
      <c r="AI1752" s="42"/>
      <c r="AJ1752" s="42"/>
      <c r="AK1752" s="42"/>
      <c r="AL1752" s="31"/>
      <c r="AM1752" s="43" t="str">
        <f t="shared" si="382"/>
        <v>100</v>
      </c>
      <c r="AN1752" s="44">
        <f>INDEX([1]ราคาสิ่งปลูกสร้าง!$D$6:$CC$47,MATCH($AD1752,[1]ราคาสิ่งปลูกสร้าง!$B$6:$B$45,0),MATCH($C$7,[1]ราคาสิ่งปลูกสร้าง!$D$5:$CC$5,0))</f>
        <v>0</v>
      </c>
      <c r="AO1752" s="44">
        <f t="shared" si="383"/>
        <v>0</v>
      </c>
      <c r="AP1752" s="45">
        <f t="shared" si="384"/>
        <v>0</v>
      </c>
      <c r="AQ1752" s="40">
        <f>IF(AP1752=0,0,INDEX([1]ค่าเสื่อมสิ่งปลูกสร้าง!$A$5:$D$105,MATCH($AP1752,[1]ค่าเสื่อมสิ่งปลูกสร้าง!$A$5:$A$105,0),MATCH(AE1752,[1]ค่าเสื่อมสิ่งปลูกสร้าง!$A$3:$D$3)))</f>
        <v>0</v>
      </c>
      <c r="AR1752" s="44">
        <f t="shared" si="389"/>
        <v>0</v>
      </c>
      <c r="AS1752" s="44">
        <f t="shared" si="390"/>
        <v>19800</v>
      </c>
      <c r="AT1752" s="44">
        <f t="shared" si="391"/>
        <v>19800</v>
      </c>
      <c r="AU1752" s="46">
        <v>0</v>
      </c>
      <c r="AV1752" s="44">
        <f t="shared" si="385"/>
        <v>19800</v>
      </c>
      <c r="AW1752" s="47" t="str">
        <f t="shared" si="386"/>
        <v>0.02</v>
      </c>
      <c r="AX1752" s="48"/>
      <c r="AY1752" s="48"/>
      <c r="AZ1752" s="49">
        <v>0</v>
      </c>
      <c r="BA1752" s="48"/>
      <c r="BB1752" s="48"/>
      <c r="BC1752" s="44">
        <f t="shared" si="387"/>
        <v>0</v>
      </c>
      <c r="BD1752" s="50">
        <v>1</v>
      </c>
      <c r="BE1752" s="51" t="e">
        <f>IF(AX1752=1,0,IF(AY1752=1,0,IF(BC1752&gt;#REF!,#REF!,IF(OR(AZ1752&gt;0,BD1752&gt;=0),BC1752+([1]สูตร2!H1740*(100%-AZ1752)-BC1752)*BD1752,[1]สูตร2!H1740*(100%-AZ1752)))))</f>
        <v>#REF!</v>
      </c>
      <c r="BF1752" s="31"/>
    </row>
    <row r="1753" spans="1:58" s="5" customFormat="1" ht="24" customHeight="1" x14ac:dyDescent="0.2">
      <c r="A1753" s="31"/>
      <c r="B1753" s="31" t="s">
        <v>65</v>
      </c>
      <c r="C1753" s="31">
        <v>1639</v>
      </c>
      <c r="D1753" s="31" t="s">
        <v>71</v>
      </c>
      <c r="E1753" s="31" t="s">
        <v>1324</v>
      </c>
      <c r="F1753" s="31"/>
      <c r="G1753" s="32" t="s">
        <v>1325</v>
      </c>
      <c r="H1753" s="31">
        <v>20</v>
      </c>
      <c r="I1753" s="31">
        <v>2504</v>
      </c>
      <c r="J1753" s="31" t="s">
        <v>1323</v>
      </c>
      <c r="K1753" s="31">
        <v>2</v>
      </c>
      <c r="L1753" s="31">
        <v>3</v>
      </c>
      <c r="M1753" s="31">
        <v>36</v>
      </c>
      <c r="N1753" s="33">
        <v>1136</v>
      </c>
      <c r="O1753" s="33"/>
      <c r="P1753" s="33"/>
      <c r="Q1753" s="33"/>
      <c r="R1753" s="33"/>
      <c r="S1753" s="34" t="str">
        <f t="shared" si="378"/>
        <v>1</v>
      </c>
      <c r="T1753" s="35">
        <f t="shared" si="379"/>
        <v>1136</v>
      </c>
      <c r="U1753" s="36">
        <f>INDEX([1]ราคาที่ดิน!$B:$G,MATCH($C1753,[1]ราคาที่ดิน!$A:$A,0),MATCH($B1753,[1]ราคาที่ดิน!$B$1:$G$1,0))</f>
        <v>200</v>
      </c>
      <c r="V1753" s="37">
        <f t="shared" si="388"/>
        <v>227200</v>
      </c>
      <c r="W1753" s="31"/>
      <c r="X1753" s="31"/>
      <c r="Y1753" s="31"/>
      <c r="Z1753" s="31"/>
      <c r="AA1753" s="31"/>
      <c r="AB1753" s="32"/>
      <c r="AC1753" s="38"/>
      <c r="AD1753" s="39"/>
      <c r="AE1753" s="39"/>
      <c r="AF1753" s="40" t="str">
        <f t="shared" si="380"/>
        <v/>
      </c>
      <c r="AG1753" s="41" t="str">
        <f t="shared" si="381"/>
        <v/>
      </c>
      <c r="AH1753" s="42"/>
      <c r="AI1753" s="42"/>
      <c r="AJ1753" s="42"/>
      <c r="AK1753" s="42"/>
      <c r="AL1753" s="31"/>
      <c r="AM1753" s="43" t="str">
        <f t="shared" si="382"/>
        <v>100</v>
      </c>
      <c r="AN1753" s="44">
        <f>INDEX([1]ราคาสิ่งปลูกสร้าง!$D$6:$CC$47,MATCH($AD1753,[1]ราคาสิ่งปลูกสร้าง!$B$6:$B$45,0),MATCH($C$7,[1]ราคาสิ่งปลูกสร้าง!$D$5:$CC$5,0))</f>
        <v>0</v>
      </c>
      <c r="AO1753" s="44">
        <f t="shared" si="383"/>
        <v>0</v>
      </c>
      <c r="AP1753" s="45">
        <f t="shared" si="384"/>
        <v>0</v>
      </c>
      <c r="AQ1753" s="40">
        <f>IF(AP1753=0,0,INDEX([1]ค่าเสื่อมสิ่งปลูกสร้าง!$A$5:$D$105,MATCH($AP1753,[1]ค่าเสื่อมสิ่งปลูกสร้าง!$A$5:$A$105,0),MATCH(AE1753,[1]ค่าเสื่อมสิ่งปลูกสร้าง!$A$3:$D$3)))</f>
        <v>0</v>
      </c>
      <c r="AR1753" s="44">
        <f t="shared" si="389"/>
        <v>0</v>
      </c>
      <c r="AS1753" s="44">
        <f t="shared" si="390"/>
        <v>227200</v>
      </c>
      <c r="AT1753" s="44">
        <f t="shared" si="391"/>
        <v>227200</v>
      </c>
      <c r="AU1753" s="46">
        <v>0</v>
      </c>
      <c r="AV1753" s="44">
        <f t="shared" si="385"/>
        <v>227200</v>
      </c>
      <c r="AW1753" s="47" t="str">
        <f t="shared" si="386"/>
        <v>0.01</v>
      </c>
      <c r="AX1753" s="48"/>
      <c r="AY1753" s="48"/>
      <c r="AZ1753" s="49">
        <v>0</v>
      </c>
      <c r="BA1753" s="48"/>
      <c r="BB1753" s="48"/>
      <c r="BC1753" s="44">
        <f t="shared" si="387"/>
        <v>0</v>
      </c>
      <c r="BD1753" s="50">
        <v>1</v>
      </c>
      <c r="BE1753" s="51" t="e">
        <f>IF(AX1753=1,0,IF(AY1753=1,0,IF(BC1753&gt;#REF!,#REF!,IF(OR(AZ1753&gt;0,BD1753&gt;=0),BC1753+([1]สูตร2!H1741*(100%-AZ1753)-BC1753)*BD1753,[1]สูตร2!H1741*(100%-AZ1753)))))</f>
        <v>#REF!</v>
      </c>
      <c r="BF1753" s="31"/>
    </row>
    <row r="1754" spans="1:58" s="5" customFormat="1" ht="24" customHeight="1" x14ac:dyDescent="0.2">
      <c r="A1754" s="31">
        <v>577</v>
      </c>
      <c r="B1754" s="31" t="s">
        <v>93</v>
      </c>
      <c r="C1754" s="31">
        <v>1</v>
      </c>
      <c r="D1754" s="31" t="s">
        <v>71</v>
      </c>
      <c r="E1754" s="31" t="s">
        <v>1326</v>
      </c>
      <c r="F1754" s="31"/>
      <c r="G1754" s="32" t="s">
        <v>1322</v>
      </c>
      <c r="H1754" s="31" t="s">
        <v>104</v>
      </c>
      <c r="I1754" s="31" t="s">
        <v>104</v>
      </c>
      <c r="J1754" s="31" t="s">
        <v>1323</v>
      </c>
      <c r="K1754" s="31">
        <v>0</v>
      </c>
      <c r="L1754" s="31">
        <v>0</v>
      </c>
      <c r="M1754" s="31">
        <v>34</v>
      </c>
      <c r="N1754" s="33"/>
      <c r="O1754" s="33">
        <v>34</v>
      </c>
      <c r="P1754" s="33"/>
      <c r="Q1754" s="33"/>
      <c r="R1754" s="33"/>
      <c r="S1754" s="34" t="str">
        <f t="shared" si="378"/>
        <v>2</v>
      </c>
      <c r="T1754" s="35">
        <f t="shared" si="379"/>
        <v>34</v>
      </c>
      <c r="U1754" s="36">
        <f>INDEX([1]ราคาที่ดิน!$B:$G,MATCH($C1754,[1]ราคาที่ดิน!$A:$A,0),MATCH($B1754,[1]ราคาที่ดิน!$B$1:$G$1,0))</f>
        <v>100</v>
      </c>
      <c r="V1754" s="37">
        <f t="shared" si="388"/>
        <v>3400</v>
      </c>
      <c r="W1754" s="31">
        <v>1</v>
      </c>
      <c r="X1754" s="31" t="s">
        <v>1322</v>
      </c>
      <c r="Y1754" s="31" t="s">
        <v>71</v>
      </c>
      <c r="Z1754" s="31" t="s">
        <v>1326</v>
      </c>
      <c r="AA1754" s="31"/>
      <c r="AB1754" s="32" t="s">
        <v>1322</v>
      </c>
      <c r="AC1754" s="38"/>
      <c r="AD1754" s="39" t="s">
        <v>73</v>
      </c>
      <c r="AE1754" s="39" t="s">
        <v>76</v>
      </c>
      <c r="AF1754" s="40" t="str">
        <f t="shared" si="380"/>
        <v>2</v>
      </c>
      <c r="AG1754" s="41">
        <f t="shared" si="381"/>
        <v>70</v>
      </c>
      <c r="AH1754" s="42"/>
      <c r="AI1754" s="42">
        <v>70</v>
      </c>
      <c r="AJ1754" s="42"/>
      <c r="AK1754" s="42"/>
      <c r="AL1754" s="31">
        <v>8</v>
      </c>
      <c r="AM1754" s="43" t="str">
        <f t="shared" si="382"/>
        <v>100</v>
      </c>
      <c r="AN1754" s="44">
        <f>INDEX([1]ราคาสิ่งปลูกสร้าง!$D$6:$CC$47,MATCH($AD1754,[1]ราคาสิ่งปลูกสร้าง!$B$6:$B$45,0),MATCH($C$7,[1]ราคาสิ่งปลูกสร้าง!$D$5:$CC$5,0))</f>
        <v>6500</v>
      </c>
      <c r="AO1754" s="44">
        <f t="shared" si="383"/>
        <v>455000</v>
      </c>
      <c r="AP1754" s="45">
        <f t="shared" si="384"/>
        <v>8</v>
      </c>
      <c r="AQ1754" s="40">
        <f>IF(AP1754=0,0,INDEX([1]ค่าเสื่อมสิ่งปลูกสร้าง!$A$5:$D$105,MATCH($AP1754,[1]ค่าเสื่อมสิ่งปลูกสร้าง!$A$5:$A$105,0),MATCH(AE1754,[1]ค่าเสื่อมสิ่งปลูกสร้าง!$A$3:$D$3)))</f>
        <v>30</v>
      </c>
      <c r="AR1754" s="44">
        <f t="shared" si="389"/>
        <v>318500</v>
      </c>
      <c r="AS1754" s="44">
        <f t="shared" si="390"/>
        <v>321900</v>
      </c>
      <c r="AT1754" s="44">
        <f t="shared" si="391"/>
        <v>321900</v>
      </c>
      <c r="AU1754" s="46">
        <v>0</v>
      </c>
      <c r="AV1754" s="44">
        <f t="shared" si="385"/>
        <v>321900</v>
      </c>
      <c r="AW1754" s="47" t="str">
        <f t="shared" si="386"/>
        <v>0.02</v>
      </c>
      <c r="AX1754" s="48"/>
      <c r="AY1754" s="48"/>
      <c r="AZ1754" s="49">
        <v>0</v>
      </c>
      <c r="BA1754" s="48"/>
      <c r="BB1754" s="48"/>
      <c r="BC1754" s="44">
        <f t="shared" si="387"/>
        <v>0</v>
      </c>
      <c r="BD1754" s="50">
        <v>1</v>
      </c>
      <c r="BE1754" s="51" t="e">
        <f>IF(AX1754=1,0,IF(AY1754=1,0,IF(BC1754&gt;#REF!,#REF!,IF(OR(AZ1754&gt;0,BD1754&gt;=0),BC1754+([1]สูตร2!H1742*(100%-AZ1754)-BC1754)*BD1754,[1]สูตร2!H1742*(100%-AZ1754)))))</f>
        <v>#REF!</v>
      </c>
      <c r="BF1754" s="31"/>
    </row>
    <row r="1755" spans="1:58" s="5" customFormat="1" ht="24" customHeight="1" x14ac:dyDescent="0.2">
      <c r="A1755" s="31"/>
      <c r="B1755" s="31" t="s">
        <v>93</v>
      </c>
      <c r="C1755" s="31">
        <v>1</v>
      </c>
      <c r="D1755" s="31" t="s">
        <v>71</v>
      </c>
      <c r="E1755" s="31" t="s">
        <v>1326</v>
      </c>
      <c r="F1755" s="31"/>
      <c r="G1755" s="32" t="s">
        <v>1322</v>
      </c>
      <c r="H1755" s="31" t="s">
        <v>104</v>
      </c>
      <c r="I1755" s="31" t="s">
        <v>104</v>
      </c>
      <c r="J1755" s="31" t="s">
        <v>1323</v>
      </c>
      <c r="K1755" s="31">
        <v>0</v>
      </c>
      <c r="L1755" s="31">
        <v>0</v>
      </c>
      <c r="M1755" s="31">
        <v>30</v>
      </c>
      <c r="N1755" s="33"/>
      <c r="O1755" s="33">
        <v>30</v>
      </c>
      <c r="P1755" s="33"/>
      <c r="Q1755" s="33"/>
      <c r="R1755" s="33"/>
      <c r="S1755" s="34" t="str">
        <f t="shared" si="378"/>
        <v>2</v>
      </c>
      <c r="T1755" s="35">
        <f t="shared" si="379"/>
        <v>30</v>
      </c>
      <c r="U1755" s="36">
        <f>INDEX([1]ราคาที่ดิน!$B:$G,MATCH($C1755,[1]ราคาที่ดิน!$A:$A,0),MATCH($B1755,[1]ราคาที่ดิน!$B$1:$G$1,0))</f>
        <v>100</v>
      </c>
      <c r="V1755" s="37">
        <f t="shared" si="388"/>
        <v>3000</v>
      </c>
      <c r="W1755" s="31">
        <v>2</v>
      </c>
      <c r="X1755" s="31" t="s">
        <v>1322</v>
      </c>
      <c r="Y1755" s="31" t="s">
        <v>71</v>
      </c>
      <c r="Z1755" s="31" t="s">
        <v>1326</v>
      </c>
      <c r="AA1755" s="31"/>
      <c r="AB1755" s="32" t="s">
        <v>1322</v>
      </c>
      <c r="AC1755" s="38"/>
      <c r="AD1755" s="39" t="s">
        <v>75</v>
      </c>
      <c r="AE1755" s="39" t="s">
        <v>76</v>
      </c>
      <c r="AF1755" s="40" t="str">
        <f t="shared" si="380"/>
        <v>1</v>
      </c>
      <c r="AG1755" s="41">
        <f t="shared" si="381"/>
        <v>15</v>
      </c>
      <c r="AH1755" s="42">
        <v>15</v>
      </c>
      <c r="AI1755" s="42"/>
      <c r="AJ1755" s="42"/>
      <c r="AK1755" s="42"/>
      <c r="AL1755" s="31">
        <v>8</v>
      </c>
      <c r="AM1755" s="43" t="str">
        <f t="shared" si="382"/>
        <v>100</v>
      </c>
      <c r="AN1755" s="44">
        <f>INDEX([1]ราคาสิ่งปลูกสร้าง!$D$6:$CC$47,MATCH($AD1755,[1]ราคาสิ่งปลูกสร้าง!$B$6:$B$45,0),MATCH($C$7,[1]ราคาสิ่งปลูกสร้าง!$D$5:$CC$5,0))</f>
        <v>5400</v>
      </c>
      <c r="AO1755" s="44">
        <f t="shared" si="383"/>
        <v>81000</v>
      </c>
      <c r="AP1755" s="45">
        <f t="shared" si="384"/>
        <v>8</v>
      </c>
      <c r="AQ1755" s="40">
        <f>IF(AP1755=0,0,INDEX([1]ค่าเสื่อมสิ่งปลูกสร้าง!$A$5:$D$105,MATCH($AP1755,[1]ค่าเสื่อมสิ่งปลูกสร้าง!$A$5:$A$105,0),MATCH(AE1755,[1]ค่าเสื่อมสิ่งปลูกสร้าง!$A$3:$D$3)))</f>
        <v>30</v>
      </c>
      <c r="AR1755" s="44">
        <f t="shared" si="389"/>
        <v>56700</v>
      </c>
      <c r="AS1755" s="44">
        <f t="shared" si="390"/>
        <v>59700</v>
      </c>
      <c r="AT1755" s="44">
        <f t="shared" si="391"/>
        <v>59700</v>
      </c>
      <c r="AU1755" s="46">
        <v>0</v>
      </c>
      <c r="AV1755" s="44">
        <f t="shared" si="385"/>
        <v>59700</v>
      </c>
      <c r="AW1755" s="47" t="str">
        <f t="shared" si="386"/>
        <v>0.01</v>
      </c>
      <c r="AX1755" s="48"/>
      <c r="AY1755" s="48"/>
      <c r="AZ1755" s="49">
        <v>0</v>
      </c>
      <c r="BA1755" s="48"/>
      <c r="BB1755" s="48"/>
      <c r="BC1755" s="44">
        <f t="shared" si="387"/>
        <v>0</v>
      </c>
      <c r="BD1755" s="50">
        <v>1</v>
      </c>
      <c r="BE1755" s="51" t="e">
        <f>IF(AX1755=1,0,IF(AY1755=1,0,IF(BC1755&gt;#REF!,#REF!,IF(OR(AZ1755&gt;0,BD1755&gt;=0),BC1755+([1]สูตร2!H1743*(100%-AZ1755)-BC1755)*BD1755,[1]สูตร2!H1743*(100%-AZ1755)))))</f>
        <v>#REF!</v>
      </c>
      <c r="BF1755" s="31"/>
    </row>
    <row r="1756" spans="1:58" s="5" customFormat="1" ht="24" customHeight="1" x14ac:dyDescent="0.2">
      <c r="A1756" s="31"/>
      <c r="B1756" s="31" t="s">
        <v>93</v>
      </c>
      <c r="C1756" s="31">
        <v>1</v>
      </c>
      <c r="D1756" s="31" t="s">
        <v>71</v>
      </c>
      <c r="E1756" s="31" t="s">
        <v>1326</v>
      </c>
      <c r="F1756" s="31"/>
      <c r="G1756" s="32" t="s">
        <v>1322</v>
      </c>
      <c r="H1756" s="31" t="s">
        <v>104</v>
      </c>
      <c r="I1756" s="31" t="s">
        <v>104</v>
      </c>
      <c r="J1756" s="31" t="s">
        <v>1323</v>
      </c>
      <c r="K1756" s="31">
        <v>0</v>
      </c>
      <c r="L1756" s="31">
        <v>0</v>
      </c>
      <c r="M1756" s="31">
        <v>25</v>
      </c>
      <c r="N1756" s="33"/>
      <c r="O1756" s="33">
        <v>25</v>
      </c>
      <c r="P1756" s="33"/>
      <c r="Q1756" s="33"/>
      <c r="R1756" s="33"/>
      <c r="S1756" s="34" t="str">
        <f t="shared" si="378"/>
        <v>2</v>
      </c>
      <c r="T1756" s="35">
        <f t="shared" si="379"/>
        <v>25</v>
      </c>
      <c r="U1756" s="36">
        <f>INDEX([1]ราคาที่ดิน!$B:$G,MATCH($C1756,[1]ราคาที่ดิน!$A:$A,0),MATCH($B1756,[1]ราคาที่ดิน!$B$1:$G$1,0))</f>
        <v>100</v>
      </c>
      <c r="V1756" s="37">
        <f t="shared" si="388"/>
        <v>2500</v>
      </c>
      <c r="W1756" s="31">
        <v>3</v>
      </c>
      <c r="X1756" s="31" t="s">
        <v>1322</v>
      </c>
      <c r="Y1756" s="31" t="s">
        <v>71</v>
      </c>
      <c r="Z1756" s="31" t="s">
        <v>1326</v>
      </c>
      <c r="AA1756" s="31"/>
      <c r="AB1756" s="32" t="s">
        <v>1322</v>
      </c>
      <c r="AC1756" s="38"/>
      <c r="AD1756" s="39" t="s">
        <v>77</v>
      </c>
      <c r="AE1756" s="39" t="s">
        <v>76</v>
      </c>
      <c r="AF1756" s="40" t="str">
        <f t="shared" si="380"/>
        <v>1</v>
      </c>
      <c r="AG1756" s="41">
        <f t="shared" si="381"/>
        <v>14.5</v>
      </c>
      <c r="AH1756" s="42">
        <v>14.5</v>
      </c>
      <c r="AI1756" s="42"/>
      <c r="AJ1756" s="42"/>
      <c r="AK1756" s="42"/>
      <c r="AL1756" s="31">
        <v>1</v>
      </c>
      <c r="AM1756" s="43" t="str">
        <f t="shared" si="382"/>
        <v>100</v>
      </c>
      <c r="AN1756" s="44">
        <f>INDEX([1]ราคาสิ่งปลูกสร้าง!$D$6:$CC$47,MATCH($AD1756,[1]ราคาสิ่งปลูกสร้าง!$B$6:$B$45,0),MATCH($C$7,[1]ราคาสิ่งปลูกสร้าง!$D$5:$CC$5,0))</f>
        <v>2050</v>
      </c>
      <c r="AO1756" s="44">
        <f t="shared" si="383"/>
        <v>29725</v>
      </c>
      <c r="AP1756" s="45">
        <f t="shared" si="384"/>
        <v>1</v>
      </c>
      <c r="AQ1756" s="40">
        <f>IF(AP1756=0,0,INDEX([1]ค่าเสื่อมสิ่งปลูกสร้าง!$A$5:$D$105,MATCH($AP1756,[1]ค่าเสื่อมสิ่งปลูกสร้าง!$A$5:$A$105,0),MATCH(AE1756,[1]ค่าเสื่อมสิ่งปลูกสร้าง!$A$3:$D$3)))</f>
        <v>3</v>
      </c>
      <c r="AR1756" s="44">
        <f t="shared" si="389"/>
        <v>28833.25</v>
      </c>
      <c r="AS1756" s="44">
        <f t="shared" si="390"/>
        <v>31333.25</v>
      </c>
      <c r="AT1756" s="44">
        <f t="shared" si="391"/>
        <v>31333.25</v>
      </c>
      <c r="AU1756" s="46">
        <v>0</v>
      </c>
      <c r="AV1756" s="44">
        <f t="shared" si="385"/>
        <v>31333.25</v>
      </c>
      <c r="AW1756" s="47" t="str">
        <f t="shared" si="386"/>
        <v>0.01</v>
      </c>
      <c r="AX1756" s="48"/>
      <c r="AY1756" s="48"/>
      <c r="AZ1756" s="49">
        <v>0</v>
      </c>
      <c r="BA1756" s="48"/>
      <c r="BB1756" s="48"/>
      <c r="BC1756" s="44">
        <f t="shared" si="387"/>
        <v>0</v>
      </c>
      <c r="BD1756" s="50">
        <v>1</v>
      </c>
      <c r="BE1756" s="51" t="e">
        <f>IF(AX1756=1,0,IF(AY1756=1,0,IF(BC1756&gt;#REF!,#REF!,IF(OR(AZ1756&gt;0,BD1756&gt;=0),BC1756+([1]สูตร2!H1744*(100%-AZ1756)-BC1756)*BD1756,[1]สูตร2!H1744*(100%-AZ1756)))))</f>
        <v>#REF!</v>
      </c>
      <c r="BF1756" s="31"/>
    </row>
    <row r="1757" spans="1:58" s="5" customFormat="1" ht="24" customHeight="1" x14ac:dyDescent="0.2">
      <c r="A1757" s="31">
        <v>578</v>
      </c>
      <c r="B1757" s="31" t="s">
        <v>65</v>
      </c>
      <c r="C1757" s="31">
        <v>395</v>
      </c>
      <c r="D1757" s="31" t="s">
        <v>66</v>
      </c>
      <c r="E1757" s="31" t="s">
        <v>1327</v>
      </c>
      <c r="F1757" s="31"/>
      <c r="G1757" s="32" t="s">
        <v>1328</v>
      </c>
      <c r="H1757" s="31">
        <v>38</v>
      </c>
      <c r="I1757" s="31">
        <v>1856</v>
      </c>
      <c r="J1757" s="31" t="s">
        <v>1323</v>
      </c>
      <c r="K1757" s="31">
        <v>19</v>
      </c>
      <c r="L1757" s="31">
        <v>1</v>
      </c>
      <c r="M1757" s="31">
        <v>86</v>
      </c>
      <c r="N1757" s="33">
        <v>7786</v>
      </c>
      <c r="O1757" s="33"/>
      <c r="P1757" s="33"/>
      <c r="Q1757" s="33"/>
      <c r="R1757" s="33"/>
      <c r="S1757" s="34" t="str">
        <f t="shared" si="378"/>
        <v>1</v>
      </c>
      <c r="T1757" s="35">
        <f t="shared" si="379"/>
        <v>7786</v>
      </c>
      <c r="U1757" s="36">
        <f>INDEX([1]ราคาที่ดิน!$B:$G,MATCH($C1757,[1]ราคาที่ดิน!$A:$A,0),MATCH($B1757,[1]ราคาที่ดิน!$B$1:$G$1,0))</f>
        <v>200</v>
      </c>
      <c r="V1757" s="37">
        <f t="shared" si="388"/>
        <v>1557200</v>
      </c>
      <c r="W1757" s="31"/>
      <c r="X1757" s="31"/>
      <c r="Y1757" s="31"/>
      <c r="Z1757" s="31"/>
      <c r="AA1757" s="31"/>
      <c r="AB1757" s="32"/>
      <c r="AC1757" s="38"/>
      <c r="AD1757" s="39"/>
      <c r="AE1757" s="39"/>
      <c r="AF1757" s="40" t="str">
        <f t="shared" si="380"/>
        <v/>
      </c>
      <c r="AG1757" s="41" t="str">
        <f t="shared" si="381"/>
        <v/>
      </c>
      <c r="AH1757" s="42"/>
      <c r="AI1757" s="42"/>
      <c r="AJ1757" s="42"/>
      <c r="AK1757" s="42"/>
      <c r="AL1757" s="31"/>
      <c r="AM1757" s="43" t="str">
        <f t="shared" si="382"/>
        <v>100</v>
      </c>
      <c r="AN1757" s="44">
        <f>INDEX([1]ราคาสิ่งปลูกสร้าง!$D$6:$CC$47,MATCH($AD1757,[1]ราคาสิ่งปลูกสร้าง!$B$6:$B$45,0),MATCH($C$7,[1]ราคาสิ่งปลูกสร้าง!$D$5:$CC$5,0))</f>
        <v>0</v>
      </c>
      <c r="AO1757" s="44">
        <f t="shared" si="383"/>
        <v>0</v>
      </c>
      <c r="AP1757" s="45">
        <f t="shared" si="384"/>
        <v>0</v>
      </c>
      <c r="AQ1757" s="40">
        <f>IF(AP1757=0,0,INDEX([1]ค่าเสื่อมสิ่งปลูกสร้าง!$A$5:$D$105,MATCH($AP1757,[1]ค่าเสื่อมสิ่งปลูกสร้าง!$A$5:$A$105,0),MATCH(AE1757,[1]ค่าเสื่อมสิ่งปลูกสร้าง!$A$3:$D$3)))</f>
        <v>0</v>
      </c>
      <c r="AR1757" s="44">
        <f t="shared" si="389"/>
        <v>0</v>
      </c>
      <c r="AS1757" s="44">
        <f t="shared" si="390"/>
        <v>1557200</v>
      </c>
      <c r="AT1757" s="44">
        <f t="shared" si="391"/>
        <v>1557200</v>
      </c>
      <c r="AU1757" s="46">
        <v>0</v>
      </c>
      <c r="AV1757" s="44">
        <f t="shared" si="385"/>
        <v>1557200</v>
      </c>
      <c r="AW1757" s="47" t="str">
        <f t="shared" si="386"/>
        <v>0.01</v>
      </c>
      <c r="AX1757" s="48"/>
      <c r="AY1757" s="48"/>
      <c r="AZ1757" s="49">
        <v>0</v>
      </c>
      <c r="BA1757" s="48"/>
      <c r="BB1757" s="48"/>
      <c r="BC1757" s="44">
        <f t="shared" si="387"/>
        <v>0</v>
      </c>
      <c r="BD1757" s="50">
        <v>1</v>
      </c>
      <c r="BE1757" s="51" t="e">
        <f>IF(AX1757=1,0,IF(AY1757=1,0,IF(BC1757&gt;#REF!,#REF!,IF(OR(AZ1757&gt;0,BD1757&gt;=0),BC1757+([1]สูตร2!H1745*(100%-AZ1757)-BC1757)*BD1757,[1]สูตร2!H1745*(100%-AZ1757)))))</f>
        <v>#REF!</v>
      </c>
      <c r="BF1757" s="31"/>
    </row>
    <row r="1758" spans="1:58" s="5" customFormat="1" ht="24" customHeight="1" x14ac:dyDescent="0.2">
      <c r="A1758" s="31"/>
      <c r="B1758" s="31" t="s">
        <v>65</v>
      </c>
      <c r="C1758" s="31" t="s">
        <v>1329</v>
      </c>
      <c r="D1758" s="31" t="s">
        <v>66</v>
      </c>
      <c r="E1758" s="31" t="s">
        <v>1327</v>
      </c>
      <c r="F1758" s="31"/>
      <c r="G1758" s="32" t="s">
        <v>1330</v>
      </c>
      <c r="H1758" s="31">
        <v>43</v>
      </c>
      <c r="I1758" s="31" t="s">
        <v>104</v>
      </c>
      <c r="J1758" s="31" t="s">
        <v>1323</v>
      </c>
      <c r="K1758" s="31">
        <v>0</v>
      </c>
      <c r="L1758" s="31">
        <v>0</v>
      </c>
      <c r="M1758" s="31">
        <v>27</v>
      </c>
      <c r="N1758" s="33"/>
      <c r="O1758" s="33">
        <v>27</v>
      </c>
      <c r="P1758" s="33"/>
      <c r="Q1758" s="33"/>
      <c r="R1758" s="33"/>
      <c r="S1758" s="34" t="str">
        <f t="shared" si="378"/>
        <v>2</v>
      </c>
      <c r="T1758" s="35">
        <f t="shared" si="379"/>
        <v>27</v>
      </c>
      <c r="U1758" s="36">
        <f>INDEX([1]ราคาที่ดิน!$B:$G,MATCH($C1758,[1]ราคาที่ดิน!$A:$A,0),MATCH($B1758,[1]ราคาที่ดิน!$B$1:$G$1,0))</f>
        <v>200</v>
      </c>
      <c r="V1758" s="37">
        <f t="shared" si="388"/>
        <v>5400</v>
      </c>
      <c r="W1758" s="31">
        <v>1</v>
      </c>
      <c r="X1758" s="31" t="s">
        <v>1330</v>
      </c>
      <c r="Y1758" s="31" t="s">
        <v>71</v>
      </c>
      <c r="Z1758" s="31" t="s">
        <v>1331</v>
      </c>
      <c r="AA1758" s="31"/>
      <c r="AB1758" s="32" t="s">
        <v>1330</v>
      </c>
      <c r="AC1758" s="38"/>
      <c r="AD1758" s="39" t="s">
        <v>73</v>
      </c>
      <c r="AE1758" s="39" t="s">
        <v>94</v>
      </c>
      <c r="AF1758" s="40" t="str">
        <f t="shared" si="380"/>
        <v>2</v>
      </c>
      <c r="AG1758" s="41">
        <f t="shared" si="381"/>
        <v>95</v>
      </c>
      <c r="AH1758" s="42"/>
      <c r="AI1758" s="42">
        <v>95</v>
      </c>
      <c r="AJ1758" s="42"/>
      <c r="AK1758" s="42"/>
      <c r="AL1758" s="31">
        <v>13</v>
      </c>
      <c r="AM1758" s="43" t="str">
        <f t="shared" si="382"/>
        <v>100</v>
      </c>
      <c r="AN1758" s="44">
        <f>INDEX([1]ราคาสิ่งปลูกสร้าง!$D$6:$CC$47,MATCH($AD1758,[1]ราคาสิ่งปลูกสร้าง!$B$6:$B$45,0),MATCH($C$7,[1]ราคาสิ่งปลูกสร้าง!$D$5:$CC$5,0))</f>
        <v>6500</v>
      </c>
      <c r="AO1758" s="44">
        <f t="shared" si="383"/>
        <v>617500</v>
      </c>
      <c r="AP1758" s="45">
        <f t="shared" si="384"/>
        <v>13</v>
      </c>
      <c r="AQ1758" s="40">
        <f>IF(AP1758=0,0,INDEX([1]ค่าเสื่อมสิ่งปลูกสร้าง!$A$5:$D$105,MATCH($AP1758,[1]ค่าเสื่อมสิ่งปลูกสร้าง!$A$5:$A$105,0),MATCH(AE1758,[1]ค่าเสื่อมสิ่งปลูกสร้าง!$A$3:$D$3)))</f>
        <v>16</v>
      </c>
      <c r="AR1758" s="44">
        <f t="shared" si="389"/>
        <v>518700</v>
      </c>
      <c r="AS1758" s="44">
        <f t="shared" si="390"/>
        <v>524100</v>
      </c>
      <c r="AT1758" s="44">
        <f t="shared" si="391"/>
        <v>524100</v>
      </c>
      <c r="AU1758" s="46">
        <v>0</v>
      </c>
      <c r="AV1758" s="44">
        <f t="shared" si="385"/>
        <v>524100</v>
      </c>
      <c r="AW1758" s="47" t="str">
        <f t="shared" si="386"/>
        <v>0.02</v>
      </c>
      <c r="AX1758" s="48"/>
      <c r="AY1758" s="48"/>
      <c r="AZ1758" s="49">
        <v>0</v>
      </c>
      <c r="BA1758" s="48"/>
      <c r="BB1758" s="48"/>
      <c r="BC1758" s="44">
        <f t="shared" si="387"/>
        <v>0</v>
      </c>
      <c r="BD1758" s="50">
        <v>1</v>
      </c>
      <c r="BE1758" s="51" t="e">
        <f>IF(AX1758=1,0,IF(AY1758=1,0,IF(BC1758&gt;#REF!,#REF!,IF(OR(AZ1758&gt;0,BD1758&gt;=0),BC1758+([1]สูตร2!H1746*(100%-AZ1758)-BC1758)*BD1758,[1]สูตร2!H1746*(100%-AZ1758)))))</f>
        <v>#REF!</v>
      </c>
      <c r="BF1758" s="31"/>
    </row>
    <row r="1759" spans="1:58" s="5" customFormat="1" ht="24" customHeight="1" x14ac:dyDescent="0.2">
      <c r="A1759" s="31"/>
      <c r="B1759" s="31" t="s">
        <v>65</v>
      </c>
      <c r="C1759" s="31">
        <v>12759</v>
      </c>
      <c r="D1759" s="31" t="s">
        <v>66</v>
      </c>
      <c r="E1759" s="31" t="s">
        <v>1327</v>
      </c>
      <c r="F1759" s="31"/>
      <c r="G1759" s="32" t="s">
        <v>1332</v>
      </c>
      <c r="H1759" s="31">
        <v>43</v>
      </c>
      <c r="I1759" s="31" t="s">
        <v>104</v>
      </c>
      <c r="J1759" s="31" t="s">
        <v>1323</v>
      </c>
      <c r="K1759" s="31">
        <v>0</v>
      </c>
      <c r="L1759" s="31">
        <v>0</v>
      </c>
      <c r="M1759" s="31">
        <v>25</v>
      </c>
      <c r="N1759" s="33"/>
      <c r="O1759" s="33">
        <v>25</v>
      </c>
      <c r="P1759" s="33"/>
      <c r="Q1759" s="33"/>
      <c r="R1759" s="33"/>
      <c r="S1759" s="34" t="str">
        <f t="shared" si="378"/>
        <v>2</v>
      </c>
      <c r="T1759" s="35">
        <f t="shared" si="379"/>
        <v>25</v>
      </c>
      <c r="U1759" s="36">
        <f>INDEX([1]ราคาที่ดิน!$B:$G,MATCH($C1759,[1]ราคาที่ดิน!$A:$A,0),MATCH($B1759,[1]ราคาที่ดิน!$B$1:$G$1,0))</f>
        <v>200</v>
      </c>
      <c r="V1759" s="37">
        <f t="shared" si="388"/>
        <v>5000</v>
      </c>
      <c r="W1759" s="31">
        <v>2</v>
      </c>
      <c r="X1759" s="31" t="s">
        <v>1332</v>
      </c>
      <c r="Y1759" s="31" t="s">
        <v>71</v>
      </c>
      <c r="Z1759" s="31" t="s">
        <v>1331</v>
      </c>
      <c r="AA1759" s="31"/>
      <c r="AB1759" s="32" t="s">
        <v>1332</v>
      </c>
      <c r="AC1759" s="38"/>
      <c r="AD1759" s="39" t="s">
        <v>75</v>
      </c>
      <c r="AE1759" s="39" t="s">
        <v>76</v>
      </c>
      <c r="AF1759" s="40" t="str">
        <f t="shared" si="380"/>
        <v>1</v>
      </c>
      <c r="AG1759" s="41">
        <f t="shared" si="381"/>
        <v>13</v>
      </c>
      <c r="AH1759" s="42">
        <v>13</v>
      </c>
      <c r="AI1759" s="42"/>
      <c r="AJ1759" s="42"/>
      <c r="AK1759" s="42"/>
      <c r="AL1759" s="31">
        <v>20</v>
      </c>
      <c r="AM1759" s="43" t="str">
        <f t="shared" si="382"/>
        <v>100</v>
      </c>
      <c r="AN1759" s="44">
        <f>INDEX([1]ราคาสิ่งปลูกสร้าง!$D$6:$CC$47,MATCH($AD1759,[1]ราคาสิ่งปลูกสร้าง!$B$6:$B$45,0),MATCH($C$7,[1]ราคาสิ่งปลูกสร้าง!$D$5:$CC$5,0))</f>
        <v>5400</v>
      </c>
      <c r="AO1759" s="44">
        <f t="shared" si="383"/>
        <v>70200</v>
      </c>
      <c r="AP1759" s="45">
        <f t="shared" si="384"/>
        <v>20</v>
      </c>
      <c r="AQ1759" s="40">
        <f>IF(AP1759=0,0,INDEX([1]ค่าเสื่อมสิ่งปลูกสร้าง!$A$5:$D$105,MATCH($AP1759,[1]ค่าเสื่อมสิ่งปลูกสร้าง!$A$5:$A$105,0),MATCH(AE1759,[1]ค่าเสื่อมสิ่งปลูกสร้าง!$A$3:$D$3)))</f>
        <v>93</v>
      </c>
      <c r="AR1759" s="44">
        <f t="shared" si="389"/>
        <v>4914.0000000000009</v>
      </c>
      <c r="AS1759" s="44">
        <f t="shared" si="390"/>
        <v>9914</v>
      </c>
      <c r="AT1759" s="44">
        <f t="shared" si="391"/>
        <v>9914</v>
      </c>
      <c r="AU1759" s="46">
        <v>0</v>
      </c>
      <c r="AV1759" s="44">
        <f t="shared" si="385"/>
        <v>9914</v>
      </c>
      <c r="AW1759" s="47" t="str">
        <f t="shared" si="386"/>
        <v>0.01</v>
      </c>
      <c r="AX1759" s="48"/>
      <c r="AY1759" s="48"/>
      <c r="AZ1759" s="49">
        <v>0</v>
      </c>
      <c r="BA1759" s="48"/>
      <c r="BB1759" s="48"/>
      <c r="BC1759" s="44">
        <f t="shared" si="387"/>
        <v>0</v>
      </c>
      <c r="BD1759" s="50">
        <v>1</v>
      </c>
      <c r="BE1759" s="51" t="e">
        <f>IF(AX1759=1,0,IF(AY1759=1,0,IF(BC1759&gt;#REF!,#REF!,IF(OR(AZ1759&gt;0,BD1759&gt;=0),BC1759+([1]สูตร2!H1747*(100%-AZ1759)-BC1759)*BD1759,[1]สูตร2!H1747*(100%-AZ1759)))))</f>
        <v>#REF!</v>
      </c>
      <c r="BF1759" s="31"/>
    </row>
    <row r="1760" spans="1:58" s="5" customFormat="1" ht="24" customHeight="1" x14ac:dyDescent="0.2">
      <c r="A1760" s="31"/>
      <c r="B1760" s="31" t="s">
        <v>65</v>
      </c>
      <c r="C1760" s="31">
        <v>12759</v>
      </c>
      <c r="D1760" s="31" t="s">
        <v>66</v>
      </c>
      <c r="E1760" s="31" t="s">
        <v>1327</v>
      </c>
      <c r="F1760" s="31"/>
      <c r="G1760" s="32" t="s">
        <v>1330</v>
      </c>
      <c r="H1760" s="31">
        <v>43</v>
      </c>
      <c r="I1760" s="31" t="s">
        <v>104</v>
      </c>
      <c r="J1760" s="31" t="s">
        <v>1323</v>
      </c>
      <c r="K1760" s="31">
        <v>0</v>
      </c>
      <c r="L1760" s="31">
        <v>0</v>
      </c>
      <c r="M1760" s="31">
        <v>25</v>
      </c>
      <c r="N1760" s="33"/>
      <c r="O1760" s="33">
        <v>25</v>
      </c>
      <c r="P1760" s="33"/>
      <c r="Q1760" s="33"/>
      <c r="R1760" s="33"/>
      <c r="S1760" s="34" t="str">
        <f t="shared" si="378"/>
        <v>2</v>
      </c>
      <c r="T1760" s="35">
        <f t="shared" si="379"/>
        <v>25</v>
      </c>
      <c r="U1760" s="36">
        <f>INDEX([1]ราคาที่ดิน!$B:$G,MATCH($C1760,[1]ราคาที่ดิน!$A:$A,0),MATCH($B1760,[1]ราคาที่ดิน!$B$1:$G$1,0))</f>
        <v>200</v>
      </c>
      <c r="V1760" s="37">
        <f t="shared" si="388"/>
        <v>5000</v>
      </c>
      <c r="W1760" s="31">
        <v>3</v>
      </c>
      <c r="X1760" s="31" t="s">
        <v>1330</v>
      </c>
      <c r="Y1760" s="31" t="s">
        <v>71</v>
      </c>
      <c r="Z1760" s="31" t="s">
        <v>1331</v>
      </c>
      <c r="AA1760" s="31"/>
      <c r="AB1760" s="32" t="s">
        <v>1330</v>
      </c>
      <c r="AC1760" s="38"/>
      <c r="AD1760" s="39" t="s">
        <v>77</v>
      </c>
      <c r="AE1760" s="39" t="s">
        <v>76</v>
      </c>
      <c r="AF1760" s="40" t="str">
        <f t="shared" si="380"/>
        <v>1</v>
      </c>
      <c r="AG1760" s="41">
        <f t="shared" si="381"/>
        <v>12.5</v>
      </c>
      <c r="AH1760" s="42">
        <v>12.5</v>
      </c>
      <c r="AI1760" s="42"/>
      <c r="AJ1760" s="42"/>
      <c r="AK1760" s="42"/>
      <c r="AL1760" s="31">
        <v>3</v>
      </c>
      <c r="AM1760" s="43" t="str">
        <f t="shared" si="382"/>
        <v>100</v>
      </c>
      <c r="AN1760" s="44">
        <f>INDEX([1]ราคาสิ่งปลูกสร้าง!$D$6:$CC$47,MATCH($AD1760,[1]ราคาสิ่งปลูกสร้าง!$B$6:$B$45,0),MATCH($C$7,[1]ราคาสิ่งปลูกสร้าง!$D$5:$CC$5,0))</f>
        <v>2050</v>
      </c>
      <c r="AO1760" s="44">
        <f t="shared" si="383"/>
        <v>25625</v>
      </c>
      <c r="AP1760" s="45">
        <f t="shared" si="384"/>
        <v>3</v>
      </c>
      <c r="AQ1760" s="40">
        <f>IF(AP1760=0,0,INDEX([1]ค่าเสื่อมสิ่งปลูกสร้าง!$A$5:$D$105,MATCH($AP1760,[1]ค่าเสื่อมสิ่งปลูกสร้าง!$A$5:$A$105,0),MATCH(AE1760,[1]ค่าเสื่อมสิ่งปลูกสร้าง!$A$3:$D$3)))</f>
        <v>9</v>
      </c>
      <c r="AR1760" s="44">
        <f t="shared" si="389"/>
        <v>23318.75</v>
      </c>
      <c r="AS1760" s="44">
        <f t="shared" si="390"/>
        <v>28318.75</v>
      </c>
      <c r="AT1760" s="44">
        <f t="shared" si="391"/>
        <v>28318.75</v>
      </c>
      <c r="AU1760" s="46">
        <v>0</v>
      </c>
      <c r="AV1760" s="44">
        <f t="shared" si="385"/>
        <v>28318.75</v>
      </c>
      <c r="AW1760" s="47" t="str">
        <f t="shared" si="386"/>
        <v>0.01</v>
      </c>
      <c r="AX1760" s="48"/>
      <c r="AY1760" s="48"/>
      <c r="AZ1760" s="49">
        <v>0</v>
      </c>
      <c r="BA1760" s="48"/>
      <c r="BB1760" s="48"/>
      <c r="BC1760" s="44">
        <f t="shared" si="387"/>
        <v>0</v>
      </c>
      <c r="BD1760" s="50">
        <v>1</v>
      </c>
      <c r="BE1760" s="51" t="e">
        <f>IF(AX1760=1,0,IF(AY1760=1,0,IF(BC1760&gt;#REF!,#REF!,IF(OR(AZ1760&gt;0,BD1760&gt;=0),BC1760+([1]สูตร2!H1748*(100%-AZ1760)-BC1760)*BD1760,[1]สูตร2!H1748*(100%-AZ1760)))))</f>
        <v>#REF!</v>
      </c>
      <c r="BF1760" s="31"/>
    </row>
    <row r="1761" spans="1:58" s="5" customFormat="1" ht="24" customHeight="1" x14ac:dyDescent="0.2">
      <c r="A1761" s="31">
        <v>579</v>
      </c>
      <c r="B1761" s="31" t="s">
        <v>93</v>
      </c>
      <c r="C1761" s="31">
        <v>1</v>
      </c>
      <c r="D1761" s="31" t="s">
        <v>71</v>
      </c>
      <c r="E1761" s="31" t="s">
        <v>1333</v>
      </c>
      <c r="F1761" s="31"/>
      <c r="G1761" s="32" t="s">
        <v>1334</v>
      </c>
      <c r="H1761" s="31" t="s">
        <v>104</v>
      </c>
      <c r="I1761" s="31" t="s">
        <v>104</v>
      </c>
      <c r="J1761" s="31" t="s">
        <v>1323</v>
      </c>
      <c r="K1761" s="31">
        <v>0</v>
      </c>
      <c r="L1761" s="31">
        <v>0</v>
      </c>
      <c r="M1761" s="31">
        <v>80</v>
      </c>
      <c r="N1761" s="33"/>
      <c r="O1761" s="33">
        <v>80</v>
      </c>
      <c r="P1761" s="33"/>
      <c r="Q1761" s="33"/>
      <c r="R1761" s="33"/>
      <c r="S1761" s="34" t="str">
        <f t="shared" si="378"/>
        <v>2</v>
      </c>
      <c r="T1761" s="35">
        <f t="shared" si="379"/>
        <v>80</v>
      </c>
      <c r="U1761" s="36">
        <f>INDEX([1]ราคาที่ดิน!$B:$G,MATCH($C1761,[1]ราคาที่ดิน!$A:$A,0),MATCH($B1761,[1]ราคาที่ดิน!$B$1:$G$1,0))</f>
        <v>100</v>
      </c>
      <c r="V1761" s="37">
        <f t="shared" si="388"/>
        <v>8000</v>
      </c>
      <c r="W1761" s="31">
        <v>1</v>
      </c>
      <c r="X1761" s="31" t="s">
        <v>1334</v>
      </c>
      <c r="Y1761" s="31" t="s">
        <v>71</v>
      </c>
      <c r="Z1761" s="31" t="s">
        <v>1333</v>
      </c>
      <c r="AA1761" s="31"/>
      <c r="AB1761" s="32" t="s">
        <v>1334</v>
      </c>
      <c r="AC1761" s="38"/>
      <c r="AD1761" s="39" t="s">
        <v>73</v>
      </c>
      <c r="AE1761" s="39" t="s">
        <v>74</v>
      </c>
      <c r="AF1761" s="40" t="str">
        <f t="shared" si="380"/>
        <v>2</v>
      </c>
      <c r="AG1761" s="41">
        <f t="shared" si="381"/>
        <v>150</v>
      </c>
      <c r="AH1761" s="42"/>
      <c r="AI1761" s="42">
        <v>150</v>
      </c>
      <c r="AJ1761" s="42"/>
      <c r="AK1761" s="42"/>
      <c r="AL1761" s="31">
        <v>30</v>
      </c>
      <c r="AM1761" s="43" t="str">
        <f t="shared" si="382"/>
        <v>100</v>
      </c>
      <c r="AN1761" s="44">
        <f>INDEX([1]ราคาสิ่งปลูกสร้าง!$D$6:$CC$47,MATCH($AD1761,[1]ราคาสิ่งปลูกสร้าง!$B$6:$B$45,0),MATCH($C$7,[1]ราคาสิ่งปลูกสร้าง!$D$5:$CC$5,0))</f>
        <v>6500</v>
      </c>
      <c r="AO1761" s="44">
        <f t="shared" si="383"/>
        <v>975000</v>
      </c>
      <c r="AP1761" s="45">
        <f t="shared" si="384"/>
        <v>30</v>
      </c>
      <c r="AQ1761" s="40">
        <f>IF(AP1761=0,0,INDEX([1]ค่าเสื่อมสิ่งปลูกสร้าง!$A$5:$D$105,MATCH($AP1761,[1]ค่าเสื่อมสิ่งปลูกสร้าง!$A$5:$A$105,0),MATCH(AE1761,[1]ค่าเสื่อมสิ่งปลูกสร้าง!$A$3:$D$3)))</f>
        <v>50</v>
      </c>
      <c r="AR1761" s="44">
        <f t="shared" si="389"/>
        <v>487500</v>
      </c>
      <c r="AS1761" s="44">
        <f t="shared" si="390"/>
        <v>495500</v>
      </c>
      <c r="AT1761" s="44">
        <f t="shared" si="391"/>
        <v>495500</v>
      </c>
      <c r="AU1761" s="46">
        <v>0</v>
      </c>
      <c r="AV1761" s="44">
        <f t="shared" si="385"/>
        <v>495500</v>
      </c>
      <c r="AW1761" s="47" t="str">
        <f t="shared" si="386"/>
        <v>0.02</v>
      </c>
      <c r="AX1761" s="48"/>
      <c r="AY1761" s="48"/>
      <c r="AZ1761" s="49">
        <v>0</v>
      </c>
      <c r="BA1761" s="48"/>
      <c r="BB1761" s="48"/>
      <c r="BC1761" s="44">
        <f t="shared" si="387"/>
        <v>0</v>
      </c>
      <c r="BD1761" s="50">
        <v>1</v>
      </c>
      <c r="BE1761" s="51" t="e">
        <f>IF(AX1761=1,0,IF(AY1761=1,0,IF(BC1761&gt;#REF!,#REF!,IF(OR(AZ1761&gt;0,BD1761&gt;=0),BC1761+([1]สูตร2!H1749*(100%-AZ1761)-BC1761)*BD1761,[1]สูตร2!H1749*(100%-AZ1761)))))</f>
        <v>#REF!</v>
      </c>
      <c r="BF1761" s="31"/>
    </row>
    <row r="1762" spans="1:58" s="5" customFormat="1" ht="24" customHeight="1" x14ac:dyDescent="0.2">
      <c r="A1762" s="31"/>
      <c r="B1762" s="31" t="s">
        <v>93</v>
      </c>
      <c r="C1762" s="31">
        <v>1</v>
      </c>
      <c r="D1762" s="31" t="s">
        <v>71</v>
      </c>
      <c r="E1762" s="31" t="s">
        <v>1333</v>
      </c>
      <c r="F1762" s="31"/>
      <c r="G1762" s="32" t="s">
        <v>1334</v>
      </c>
      <c r="H1762" s="31" t="s">
        <v>104</v>
      </c>
      <c r="I1762" s="31" t="s">
        <v>104</v>
      </c>
      <c r="J1762" s="31" t="s">
        <v>1323</v>
      </c>
      <c r="K1762" s="31">
        <v>0</v>
      </c>
      <c r="L1762" s="31">
        <v>1</v>
      </c>
      <c r="M1762" s="31">
        <v>0</v>
      </c>
      <c r="N1762" s="33"/>
      <c r="O1762" s="33">
        <v>100</v>
      </c>
      <c r="P1762" s="33"/>
      <c r="Q1762" s="33"/>
      <c r="R1762" s="33"/>
      <c r="S1762" s="34" t="str">
        <f t="shared" si="378"/>
        <v>2</v>
      </c>
      <c r="T1762" s="35">
        <f t="shared" si="379"/>
        <v>100</v>
      </c>
      <c r="U1762" s="36">
        <f>INDEX([1]ราคาที่ดิน!$B:$G,MATCH($C1762,[1]ราคาที่ดิน!$A:$A,0),MATCH($B1762,[1]ราคาที่ดิน!$B$1:$G$1,0))</f>
        <v>100</v>
      </c>
      <c r="V1762" s="37">
        <f t="shared" si="388"/>
        <v>10000</v>
      </c>
      <c r="W1762" s="31">
        <v>2</v>
      </c>
      <c r="X1762" s="31" t="s">
        <v>1334</v>
      </c>
      <c r="Y1762" s="31" t="s">
        <v>71</v>
      </c>
      <c r="Z1762" s="31" t="s">
        <v>1333</v>
      </c>
      <c r="AA1762" s="31"/>
      <c r="AB1762" s="32" t="s">
        <v>1334</v>
      </c>
      <c r="AC1762" s="38"/>
      <c r="AD1762" s="39" t="s">
        <v>75</v>
      </c>
      <c r="AE1762" s="39" t="s">
        <v>76</v>
      </c>
      <c r="AF1762" s="40" t="str">
        <f t="shared" si="380"/>
        <v>1</v>
      </c>
      <c r="AG1762" s="41">
        <f t="shared" si="381"/>
        <v>24</v>
      </c>
      <c r="AH1762" s="42">
        <v>24</v>
      </c>
      <c r="AI1762" s="42"/>
      <c r="AJ1762" s="42"/>
      <c r="AK1762" s="42"/>
      <c r="AL1762" s="31">
        <v>30</v>
      </c>
      <c r="AM1762" s="43" t="str">
        <f t="shared" si="382"/>
        <v>100</v>
      </c>
      <c r="AN1762" s="44">
        <f>INDEX([1]ราคาสิ่งปลูกสร้าง!$D$6:$CC$47,MATCH($AD1762,[1]ราคาสิ่งปลูกสร้าง!$B$6:$B$45,0),MATCH($C$7,[1]ราคาสิ่งปลูกสร้าง!$D$5:$CC$5,0))</f>
        <v>5400</v>
      </c>
      <c r="AO1762" s="44">
        <f t="shared" si="383"/>
        <v>129600</v>
      </c>
      <c r="AP1762" s="45">
        <f t="shared" si="384"/>
        <v>30</v>
      </c>
      <c r="AQ1762" s="40">
        <f>IF(AP1762=0,0,INDEX([1]ค่าเสื่อมสิ่งปลูกสร้าง!$A$5:$D$105,MATCH($AP1762,[1]ค่าเสื่อมสิ่งปลูกสร้าง!$A$5:$A$105,0),MATCH(AE1762,[1]ค่าเสื่อมสิ่งปลูกสร้าง!$A$3:$D$3)))</f>
        <v>93</v>
      </c>
      <c r="AR1762" s="44">
        <f t="shared" si="389"/>
        <v>9072</v>
      </c>
      <c r="AS1762" s="44">
        <f t="shared" si="390"/>
        <v>19072</v>
      </c>
      <c r="AT1762" s="44">
        <f t="shared" si="391"/>
        <v>19072</v>
      </c>
      <c r="AU1762" s="46">
        <v>0</v>
      </c>
      <c r="AV1762" s="44">
        <f t="shared" si="385"/>
        <v>19072</v>
      </c>
      <c r="AW1762" s="47" t="str">
        <f t="shared" si="386"/>
        <v>0.01</v>
      </c>
      <c r="AX1762" s="48"/>
      <c r="AY1762" s="48"/>
      <c r="AZ1762" s="49">
        <v>0</v>
      </c>
      <c r="BA1762" s="48"/>
      <c r="BB1762" s="48"/>
      <c r="BC1762" s="44">
        <f t="shared" si="387"/>
        <v>0</v>
      </c>
      <c r="BD1762" s="50">
        <v>1</v>
      </c>
      <c r="BE1762" s="51" t="e">
        <f>IF(AX1762=1,0,IF(AY1762=1,0,IF(BC1762&gt;#REF!,#REF!,IF(OR(AZ1762&gt;0,BD1762&gt;=0),BC1762+([1]สูตร2!H1750*(100%-AZ1762)-BC1762)*BD1762,[1]สูตร2!H1750*(100%-AZ1762)))))</f>
        <v>#REF!</v>
      </c>
      <c r="BF1762" s="31"/>
    </row>
    <row r="1763" spans="1:58" s="5" customFormat="1" ht="24" customHeight="1" x14ac:dyDescent="0.2">
      <c r="A1763" s="31"/>
      <c r="B1763" s="31" t="s">
        <v>93</v>
      </c>
      <c r="C1763" s="31">
        <v>1</v>
      </c>
      <c r="D1763" s="31" t="s">
        <v>71</v>
      </c>
      <c r="E1763" s="31" t="s">
        <v>1333</v>
      </c>
      <c r="F1763" s="31"/>
      <c r="G1763" s="32" t="s">
        <v>1334</v>
      </c>
      <c r="H1763" s="31" t="s">
        <v>104</v>
      </c>
      <c r="I1763" s="31" t="s">
        <v>104</v>
      </c>
      <c r="J1763" s="31" t="s">
        <v>1323</v>
      </c>
      <c r="K1763" s="31">
        <v>0</v>
      </c>
      <c r="L1763" s="31">
        <v>0</v>
      </c>
      <c r="M1763" s="31">
        <v>50</v>
      </c>
      <c r="N1763" s="33"/>
      <c r="O1763" s="33">
        <v>50</v>
      </c>
      <c r="P1763" s="33"/>
      <c r="Q1763" s="33"/>
      <c r="R1763" s="33"/>
      <c r="S1763" s="34" t="str">
        <f t="shared" si="378"/>
        <v>2</v>
      </c>
      <c r="T1763" s="35">
        <f t="shared" si="379"/>
        <v>50</v>
      </c>
      <c r="U1763" s="36">
        <f>INDEX([1]ราคาที่ดิน!$B:$G,MATCH($C1763,[1]ราคาที่ดิน!$A:$A,0),MATCH($B1763,[1]ราคาที่ดิน!$B$1:$G$1,0))</f>
        <v>100</v>
      </c>
      <c r="V1763" s="37">
        <f t="shared" si="388"/>
        <v>5000</v>
      </c>
      <c r="W1763" s="31">
        <v>3</v>
      </c>
      <c r="X1763" s="31" t="s">
        <v>1334</v>
      </c>
      <c r="Y1763" s="31" t="s">
        <v>71</v>
      </c>
      <c r="Z1763" s="31" t="s">
        <v>1333</v>
      </c>
      <c r="AA1763" s="31"/>
      <c r="AB1763" s="32" t="s">
        <v>1334</v>
      </c>
      <c r="AC1763" s="38"/>
      <c r="AD1763" s="39" t="s">
        <v>77</v>
      </c>
      <c r="AE1763" s="39" t="s">
        <v>76</v>
      </c>
      <c r="AF1763" s="40" t="str">
        <f t="shared" si="380"/>
        <v>1</v>
      </c>
      <c r="AG1763" s="41">
        <f t="shared" si="381"/>
        <v>27</v>
      </c>
      <c r="AH1763" s="42">
        <v>27</v>
      </c>
      <c r="AI1763" s="42"/>
      <c r="AJ1763" s="42"/>
      <c r="AK1763" s="42"/>
      <c r="AL1763" s="31">
        <v>6</v>
      </c>
      <c r="AM1763" s="43" t="str">
        <f t="shared" si="382"/>
        <v>100</v>
      </c>
      <c r="AN1763" s="44">
        <f>INDEX([1]ราคาสิ่งปลูกสร้าง!$D$6:$CC$47,MATCH($AD1763,[1]ราคาสิ่งปลูกสร้าง!$B$6:$B$45,0),MATCH($C$7,[1]ราคาสิ่งปลูกสร้าง!$D$5:$CC$5,0))</f>
        <v>2050</v>
      </c>
      <c r="AO1763" s="44">
        <f t="shared" si="383"/>
        <v>55350</v>
      </c>
      <c r="AP1763" s="45">
        <f t="shared" si="384"/>
        <v>6</v>
      </c>
      <c r="AQ1763" s="40">
        <f>IF(AP1763=0,0,INDEX([1]ค่าเสื่อมสิ่งปลูกสร้าง!$A$5:$D$105,MATCH($AP1763,[1]ค่าเสื่อมสิ่งปลูกสร้าง!$A$5:$A$105,0),MATCH(AE1763,[1]ค่าเสื่อมสิ่งปลูกสร้าง!$A$3:$D$3)))</f>
        <v>20</v>
      </c>
      <c r="AR1763" s="44">
        <f t="shared" si="389"/>
        <v>44280</v>
      </c>
      <c r="AS1763" s="44">
        <f t="shared" si="390"/>
        <v>49280</v>
      </c>
      <c r="AT1763" s="44">
        <f t="shared" si="391"/>
        <v>49280</v>
      </c>
      <c r="AU1763" s="46">
        <v>0</v>
      </c>
      <c r="AV1763" s="44">
        <f t="shared" si="385"/>
        <v>49280</v>
      </c>
      <c r="AW1763" s="47" t="str">
        <f t="shared" si="386"/>
        <v>0.01</v>
      </c>
      <c r="AX1763" s="48"/>
      <c r="AY1763" s="48"/>
      <c r="AZ1763" s="49">
        <v>0</v>
      </c>
      <c r="BA1763" s="48"/>
      <c r="BB1763" s="48"/>
      <c r="BC1763" s="44">
        <f t="shared" si="387"/>
        <v>0</v>
      </c>
      <c r="BD1763" s="50">
        <v>1</v>
      </c>
      <c r="BE1763" s="51" t="e">
        <f>IF(AX1763=1,0,IF(AY1763=1,0,IF(BC1763&gt;#REF!,#REF!,IF(OR(AZ1763&gt;0,BD1763&gt;=0),BC1763+([1]สูตร2!H1751*(100%-AZ1763)-BC1763)*BD1763,[1]สูตร2!H1751*(100%-AZ1763)))))</f>
        <v>#REF!</v>
      </c>
      <c r="BF1763" s="31"/>
    </row>
    <row r="1764" spans="1:58" s="5" customFormat="1" ht="24" customHeight="1" x14ac:dyDescent="0.2">
      <c r="A1764" s="31">
        <v>580</v>
      </c>
      <c r="B1764" s="31" t="s">
        <v>93</v>
      </c>
      <c r="C1764" s="31">
        <v>1</v>
      </c>
      <c r="D1764" s="31" t="s">
        <v>71</v>
      </c>
      <c r="E1764" s="31" t="s">
        <v>1335</v>
      </c>
      <c r="F1764" s="31"/>
      <c r="G1764" s="32" t="s">
        <v>1336</v>
      </c>
      <c r="H1764" s="31" t="s">
        <v>104</v>
      </c>
      <c r="I1764" s="31" t="s">
        <v>104</v>
      </c>
      <c r="J1764" s="31" t="s">
        <v>1323</v>
      </c>
      <c r="K1764" s="31">
        <v>0</v>
      </c>
      <c r="L1764" s="31">
        <v>0</v>
      </c>
      <c r="M1764" s="31">
        <v>50</v>
      </c>
      <c r="N1764" s="33"/>
      <c r="O1764" s="33">
        <v>50</v>
      </c>
      <c r="P1764" s="33"/>
      <c r="Q1764" s="33"/>
      <c r="R1764" s="33"/>
      <c r="S1764" s="34" t="str">
        <f t="shared" si="378"/>
        <v>2</v>
      </c>
      <c r="T1764" s="35">
        <f t="shared" si="379"/>
        <v>50</v>
      </c>
      <c r="U1764" s="36">
        <f>INDEX([1]ราคาที่ดิน!$B:$G,MATCH($C1764,[1]ราคาที่ดิน!$A:$A,0),MATCH($B1764,[1]ราคาที่ดิน!$B$1:$G$1,0))</f>
        <v>100</v>
      </c>
      <c r="V1764" s="37">
        <f t="shared" si="388"/>
        <v>5000</v>
      </c>
      <c r="W1764" s="31">
        <v>1</v>
      </c>
      <c r="X1764" s="31" t="s">
        <v>1336</v>
      </c>
      <c r="Y1764" s="31" t="s">
        <v>71</v>
      </c>
      <c r="Z1764" s="31" t="s">
        <v>1335</v>
      </c>
      <c r="AA1764" s="31"/>
      <c r="AB1764" s="32" t="s">
        <v>1336</v>
      </c>
      <c r="AC1764" s="38"/>
      <c r="AD1764" s="39" t="s">
        <v>73</v>
      </c>
      <c r="AE1764" s="39" t="s">
        <v>74</v>
      </c>
      <c r="AF1764" s="40" t="str">
        <f t="shared" si="380"/>
        <v>2</v>
      </c>
      <c r="AG1764" s="41">
        <f t="shared" si="381"/>
        <v>81</v>
      </c>
      <c r="AH1764" s="42"/>
      <c r="AI1764" s="42">
        <v>81</v>
      </c>
      <c r="AJ1764" s="42"/>
      <c r="AK1764" s="42"/>
      <c r="AL1764" s="31">
        <v>22</v>
      </c>
      <c r="AM1764" s="43" t="str">
        <f t="shared" si="382"/>
        <v>100</v>
      </c>
      <c r="AN1764" s="44">
        <f>INDEX([1]ราคาสิ่งปลูกสร้าง!$D$6:$CC$47,MATCH($AD1764,[1]ราคาสิ่งปลูกสร้าง!$B$6:$B$45,0),MATCH($C$7,[1]ราคาสิ่งปลูกสร้าง!$D$5:$CC$5,0))</f>
        <v>6500</v>
      </c>
      <c r="AO1764" s="44">
        <f t="shared" si="383"/>
        <v>526500</v>
      </c>
      <c r="AP1764" s="45">
        <f t="shared" si="384"/>
        <v>22</v>
      </c>
      <c r="AQ1764" s="40">
        <f>IF(AP1764=0,0,INDEX([1]ค่าเสื่อมสิ่งปลูกสร้าง!$A$5:$D$105,MATCH($AP1764,[1]ค่าเสื่อมสิ่งปลูกสร้าง!$A$5:$A$105,0),MATCH(AE1764,[1]ค่าเสื่อมสิ่งปลูกสร้าง!$A$3:$D$3)))</f>
        <v>34</v>
      </c>
      <c r="AR1764" s="44">
        <f t="shared" si="389"/>
        <v>347490</v>
      </c>
      <c r="AS1764" s="44">
        <f t="shared" si="390"/>
        <v>352490</v>
      </c>
      <c r="AT1764" s="44">
        <f t="shared" si="391"/>
        <v>352490</v>
      </c>
      <c r="AU1764" s="46">
        <v>0</v>
      </c>
      <c r="AV1764" s="44">
        <f t="shared" si="385"/>
        <v>352490</v>
      </c>
      <c r="AW1764" s="47" t="str">
        <f t="shared" si="386"/>
        <v>0.02</v>
      </c>
      <c r="AX1764" s="48"/>
      <c r="AY1764" s="48"/>
      <c r="AZ1764" s="49">
        <v>0</v>
      </c>
      <c r="BA1764" s="48"/>
      <c r="BB1764" s="48"/>
      <c r="BC1764" s="44">
        <f t="shared" si="387"/>
        <v>0</v>
      </c>
      <c r="BD1764" s="50">
        <v>1</v>
      </c>
      <c r="BE1764" s="51" t="e">
        <f>IF(AX1764=1,0,IF(AY1764=1,0,IF(BC1764&gt;#REF!,#REF!,IF(OR(AZ1764&gt;0,BD1764&gt;=0),BC1764+([1]สูตร2!H1752*(100%-AZ1764)-BC1764)*BD1764,[1]สูตร2!H1752*(100%-AZ1764)))))</f>
        <v>#REF!</v>
      </c>
      <c r="BF1764" s="31"/>
    </row>
    <row r="1765" spans="1:58" s="5" customFormat="1" ht="24" customHeight="1" x14ac:dyDescent="0.2">
      <c r="A1765" s="31"/>
      <c r="B1765" s="31" t="s">
        <v>93</v>
      </c>
      <c r="C1765" s="31">
        <v>1</v>
      </c>
      <c r="D1765" s="31" t="s">
        <v>71</v>
      </c>
      <c r="E1765" s="31" t="s">
        <v>1335</v>
      </c>
      <c r="F1765" s="31"/>
      <c r="G1765" s="32" t="s">
        <v>1336</v>
      </c>
      <c r="H1765" s="31" t="s">
        <v>104</v>
      </c>
      <c r="I1765" s="31" t="s">
        <v>104</v>
      </c>
      <c r="J1765" s="31" t="s">
        <v>1323</v>
      </c>
      <c r="K1765" s="31">
        <v>0</v>
      </c>
      <c r="L1765" s="31">
        <v>1</v>
      </c>
      <c r="M1765" s="31">
        <v>0</v>
      </c>
      <c r="N1765" s="33"/>
      <c r="O1765" s="33">
        <v>100</v>
      </c>
      <c r="P1765" s="33"/>
      <c r="Q1765" s="33"/>
      <c r="R1765" s="33"/>
      <c r="S1765" s="34" t="str">
        <f t="shared" si="378"/>
        <v>2</v>
      </c>
      <c r="T1765" s="35">
        <f t="shared" si="379"/>
        <v>100</v>
      </c>
      <c r="U1765" s="36">
        <f>INDEX([1]ราคาที่ดิน!$B:$G,MATCH($C1765,[1]ราคาที่ดิน!$A:$A,0),MATCH($B1765,[1]ราคาที่ดิน!$B$1:$G$1,0))</f>
        <v>100</v>
      </c>
      <c r="V1765" s="37">
        <f t="shared" si="388"/>
        <v>10000</v>
      </c>
      <c r="W1765" s="31">
        <v>2</v>
      </c>
      <c r="X1765" s="31" t="s">
        <v>1336</v>
      </c>
      <c r="Y1765" s="31" t="s">
        <v>71</v>
      </c>
      <c r="Z1765" s="31" t="s">
        <v>1335</v>
      </c>
      <c r="AA1765" s="31"/>
      <c r="AB1765" s="32" t="s">
        <v>1336</v>
      </c>
      <c r="AC1765" s="38"/>
      <c r="AD1765" s="39" t="s">
        <v>75</v>
      </c>
      <c r="AE1765" s="39" t="s">
        <v>76</v>
      </c>
      <c r="AF1765" s="40" t="str">
        <f t="shared" si="380"/>
        <v>1</v>
      </c>
      <c r="AG1765" s="41">
        <f t="shared" si="381"/>
        <v>112</v>
      </c>
      <c r="AH1765" s="42">
        <v>112</v>
      </c>
      <c r="AI1765" s="42"/>
      <c r="AJ1765" s="42"/>
      <c r="AK1765" s="42"/>
      <c r="AL1765" s="31">
        <v>1</v>
      </c>
      <c r="AM1765" s="43" t="str">
        <f t="shared" si="382"/>
        <v>100</v>
      </c>
      <c r="AN1765" s="44">
        <f>INDEX([1]ราคาสิ่งปลูกสร้าง!$D$6:$CC$47,MATCH($AD1765,[1]ราคาสิ่งปลูกสร้าง!$B$6:$B$45,0),MATCH($C$7,[1]ราคาสิ่งปลูกสร้าง!$D$5:$CC$5,0))</f>
        <v>5400</v>
      </c>
      <c r="AO1765" s="44">
        <f t="shared" si="383"/>
        <v>604800</v>
      </c>
      <c r="AP1765" s="45">
        <f t="shared" si="384"/>
        <v>1</v>
      </c>
      <c r="AQ1765" s="40">
        <f>IF(AP1765=0,0,INDEX([1]ค่าเสื่อมสิ่งปลูกสร้าง!$A$5:$D$105,MATCH($AP1765,[1]ค่าเสื่อมสิ่งปลูกสร้าง!$A$5:$A$105,0),MATCH(AE1765,[1]ค่าเสื่อมสิ่งปลูกสร้าง!$A$3:$D$3)))</f>
        <v>3</v>
      </c>
      <c r="AR1765" s="44">
        <f t="shared" si="389"/>
        <v>586656</v>
      </c>
      <c r="AS1765" s="44">
        <f t="shared" si="390"/>
        <v>596656</v>
      </c>
      <c r="AT1765" s="44">
        <f t="shared" si="391"/>
        <v>596656</v>
      </c>
      <c r="AU1765" s="46">
        <v>0</v>
      </c>
      <c r="AV1765" s="44">
        <f t="shared" si="385"/>
        <v>596656</v>
      </c>
      <c r="AW1765" s="47" t="str">
        <f t="shared" si="386"/>
        <v>0.01</v>
      </c>
      <c r="AX1765" s="48"/>
      <c r="AY1765" s="48"/>
      <c r="AZ1765" s="49">
        <v>0</v>
      </c>
      <c r="BA1765" s="48"/>
      <c r="BB1765" s="48"/>
      <c r="BC1765" s="44">
        <f t="shared" si="387"/>
        <v>0</v>
      </c>
      <c r="BD1765" s="50">
        <v>1</v>
      </c>
      <c r="BE1765" s="51" t="e">
        <f>IF(AX1765=1,0,IF(AY1765=1,0,IF(BC1765&gt;#REF!,#REF!,IF(OR(AZ1765&gt;0,BD1765&gt;=0),BC1765+([1]สูตร2!H1753*(100%-AZ1765)-BC1765)*BD1765,[1]สูตร2!H1753*(100%-AZ1765)))))</f>
        <v>#REF!</v>
      </c>
      <c r="BF1765" s="31"/>
    </row>
    <row r="1766" spans="1:58" s="5" customFormat="1" ht="24" customHeight="1" x14ac:dyDescent="0.2">
      <c r="A1766" s="31"/>
      <c r="B1766" s="31" t="s">
        <v>93</v>
      </c>
      <c r="C1766" s="31">
        <v>1</v>
      </c>
      <c r="D1766" s="31" t="s">
        <v>71</v>
      </c>
      <c r="E1766" s="31" t="s">
        <v>1335</v>
      </c>
      <c r="F1766" s="31"/>
      <c r="G1766" s="32" t="s">
        <v>1336</v>
      </c>
      <c r="H1766" s="31" t="s">
        <v>104</v>
      </c>
      <c r="I1766" s="31" t="s">
        <v>104</v>
      </c>
      <c r="J1766" s="31" t="s">
        <v>1323</v>
      </c>
      <c r="K1766" s="31">
        <v>0</v>
      </c>
      <c r="L1766" s="31">
        <v>0</v>
      </c>
      <c r="M1766" s="31">
        <v>50</v>
      </c>
      <c r="N1766" s="33"/>
      <c r="O1766" s="33">
        <v>50</v>
      </c>
      <c r="P1766" s="33"/>
      <c r="Q1766" s="33"/>
      <c r="R1766" s="33"/>
      <c r="S1766" s="34" t="str">
        <f t="shared" si="378"/>
        <v>2</v>
      </c>
      <c r="T1766" s="35">
        <f t="shared" si="379"/>
        <v>50</v>
      </c>
      <c r="U1766" s="36">
        <f>INDEX([1]ราคาที่ดิน!$B:$G,MATCH($C1766,[1]ราคาที่ดิน!$A:$A,0),MATCH($B1766,[1]ราคาที่ดิน!$B$1:$G$1,0))</f>
        <v>100</v>
      </c>
      <c r="V1766" s="37">
        <f t="shared" si="388"/>
        <v>5000</v>
      </c>
      <c r="W1766" s="31">
        <v>3</v>
      </c>
      <c r="X1766" s="31" t="s">
        <v>1336</v>
      </c>
      <c r="Y1766" s="31" t="s">
        <v>71</v>
      </c>
      <c r="Z1766" s="31" t="s">
        <v>1335</v>
      </c>
      <c r="AA1766" s="31"/>
      <c r="AB1766" s="32" t="s">
        <v>1336</v>
      </c>
      <c r="AC1766" s="38"/>
      <c r="AD1766" s="39" t="s">
        <v>77</v>
      </c>
      <c r="AE1766" s="39" t="s">
        <v>76</v>
      </c>
      <c r="AF1766" s="40" t="str">
        <f t="shared" si="380"/>
        <v>1</v>
      </c>
      <c r="AG1766" s="41">
        <f t="shared" si="381"/>
        <v>12</v>
      </c>
      <c r="AH1766" s="42">
        <v>12</v>
      </c>
      <c r="AI1766" s="42"/>
      <c r="AJ1766" s="42"/>
      <c r="AK1766" s="42"/>
      <c r="AL1766" s="31">
        <v>1</v>
      </c>
      <c r="AM1766" s="43" t="str">
        <f t="shared" si="382"/>
        <v>100</v>
      </c>
      <c r="AN1766" s="44">
        <f>INDEX([1]ราคาสิ่งปลูกสร้าง!$D$6:$CC$47,MATCH($AD1766,[1]ราคาสิ่งปลูกสร้าง!$B$6:$B$45,0),MATCH($C$7,[1]ราคาสิ่งปลูกสร้าง!$D$5:$CC$5,0))</f>
        <v>2050</v>
      </c>
      <c r="AO1766" s="44">
        <f t="shared" si="383"/>
        <v>24600</v>
      </c>
      <c r="AP1766" s="45">
        <f t="shared" si="384"/>
        <v>1</v>
      </c>
      <c r="AQ1766" s="40">
        <f>IF(AP1766=0,0,INDEX([1]ค่าเสื่อมสิ่งปลูกสร้าง!$A$5:$D$105,MATCH($AP1766,[1]ค่าเสื่อมสิ่งปลูกสร้าง!$A$5:$A$105,0),MATCH(AE1766,[1]ค่าเสื่อมสิ่งปลูกสร้าง!$A$3:$D$3)))</f>
        <v>3</v>
      </c>
      <c r="AR1766" s="44">
        <f t="shared" si="389"/>
        <v>23862</v>
      </c>
      <c r="AS1766" s="44">
        <f t="shared" si="390"/>
        <v>28862</v>
      </c>
      <c r="AT1766" s="44">
        <f t="shared" si="391"/>
        <v>28862</v>
      </c>
      <c r="AU1766" s="46">
        <v>0</v>
      </c>
      <c r="AV1766" s="44">
        <f t="shared" si="385"/>
        <v>28862</v>
      </c>
      <c r="AW1766" s="47" t="str">
        <f t="shared" si="386"/>
        <v>0.01</v>
      </c>
      <c r="AX1766" s="48"/>
      <c r="AY1766" s="48"/>
      <c r="AZ1766" s="49">
        <v>0</v>
      </c>
      <c r="BA1766" s="48"/>
      <c r="BB1766" s="48"/>
      <c r="BC1766" s="44">
        <f t="shared" si="387"/>
        <v>0</v>
      </c>
      <c r="BD1766" s="50">
        <v>1</v>
      </c>
      <c r="BE1766" s="51" t="e">
        <f>IF(AX1766=1,0,IF(AY1766=1,0,IF(BC1766&gt;#REF!,#REF!,IF(OR(AZ1766&gt;0,BD1766&gt;=0),BC1766+([1]สูตร2!H1754*(100%-AZ1766)-BC1766)*BD1766,[1]สูตร2!H1754*(100%-AZ1766)))))</f>
        <v>#REF!</v>
      </c>
      <c r="BF1766" s="31"/>
    </row>
    <row r="1767" spans="1:58" s="5" customFormat="1" ht="24" customHeight="1" x14ac:dyDescent="0.2">
      <c r="A1767" s="31">
        <v>581</v>
      </c>
      <c r="B1767" s="31" t="s">
        <v>432</v>
      </c>
      <c r="C1767" s="31">
        <v>2</v>
      </c>
      <c r="D1767" s="31" t="s">
        <v>66</v>
      </c>
      <c r="E1767" s="31" t="s">
        <v>1337</v>
      </c>
      <c r="F1767" s="31"/>
      <c r="G1767" s="32" t="s">
        <v>1338</v>
      </c>
      <c r="H1767" s="31" t="s">
        <v>104</v>
      </c>
      <c r="I1767" s="31">
        <v>245</v>
      </c>
      <c r="J1767" s="31" t="s">
        <v>1323</v>
      </c>
      <c r="K1767" s="31">
        <v>10</v>
      </c>
      <c r="L1767" s="31">
        <v>0</v>
      </c>
      <c r="M1767" s="31">
        <v>0</v>
      </c>
      <c r="N1767" s="33">
        <v>4000</v>
      </c>
      <c r="O1767" s="33"/>
      <c r="P1767" s="33"/>
      <c r="Q1767" s="33"/>
      <c r="R1767" s="33"/>
      <c r="S1767" s="34" t="str">
        <f t="shared" si="378"/>
        <v>1</v>
      </c>
      <c r="T1767" s="35">
        <f t="shared" si="379"/>
        <v>4000</v>
      </c>
      <c r="U1767" s="36" t="str">
        <f>INDEX([1]ราคาที่ดิน!$B:$G,MATCH($C1767,[1]ราคาที่ดิน!$A:$A,0),MATCH($B1767,[1]ราคาที่ดิน!$B$1:$G$1,0))</f>
        <v>150</v>
      </c>
      <c r="V1767" s="37">
        <f t="shared" si="388"/>
        <v>600000</v>
      </c>
      <c r="W1767" s="31"/>
      <c r="X1767" s="31"/>
      <c r="Y1767" s="31"/>
      <c r="Z1767" s="31"/>
      <c r="AA1767" s="31"/>
      <c r="AB1767" s="32"/>
      <c r="AC1767" s="38"/>
      <c r="AD1767" s="39"/>
      <c r="AE1767" s="39"/>
      <c r="AF1767" s="40" t="str">
        <f t="shared" si="380"/>
        <v/>
      </c>
      <c r="AG1767" s="41" t="str">
        <f t="shared" si="381"/>
        <v/>
      </c>
      <c r="AH1767" s="42"/>
      <c r="AI1767" s="42"/>
      <c r="AJ1767" s="42"/>
      <c r="AK1767" s="42"/>
      <c r="AL1767" s="31"/>
      <c r="AM1767" s="43" t="str">
        <f t="shared" si="382"/>
        <v>100</v>
      </c>
      <c r="AN1767" s="44">
        <f>INDEX([1]ราคาสิ่งปลูกสร้าง!$D$6:$CC$47,MATCH($AD1767,[1]ราคาสิ่งปลูกสร้าง!$B$6:$B$45,0),MATCH($C$7,[1]ราคาสิ่งปลูกสร้าง!$D$5:$CC$5,0))</f>
        <v>0</v>
      </c>
      <c r="AO1767" s="44">
        <f t="shared" si="383"/>
        <v>0</v>
      </c>
      <c r="AP1767" s="45">
        <f t="shared" si="384"/>
        <v>0</v>
      </c>
      <c r="AQ1767" s="40">
        <f>IF(AP1767=0,0,INDEX([1]ค่าเสื่อมสิ่งปลูกสร้าง!$A$5:$D$105,MATCH($AP1767,[1]ค่าเสื่อมสิ่งปลูกสร้าง!$A$5:$A$105,0),MATCH(AE1767,[1]ค่าเสื่อมสิ่งปลูกสร้าง!$A$3:$D$3)))</f>
        <v>0</v>
      </c>
      <c r="AR1767" s="44">
        <f t="shared" si="389"/>
        <v>0</v>
      </c>
      <c r="AS1767" s="44">
        <f t="shared" si="390"/>
        <v>600000</v>
      </c>
      <c r="AT1767" s="44">
        <f t="shared" si="391"/>
        <v>600000</v>
      </c>
      <c r="AU1767" s="46">
        <v>0</v>
      </c>
      <c r="AV1767" s="44">
        <f t="shared" si="385"/>
        <v>600000</v>
      </c>
      <c r="AW1767" s="47" t="str">
        <f t="shared" si="386"/>
        <v>0.01</v>
      </c>
      <c r="AX1767" s="48"/>
      <c r="AY1767" s="48"/>
      <c r="AZ1767" s="49">
        <v>0</v>
      </c>
      <c r="BA1767" s="48"/>
      <c r="BB1767" s="48"/>
      <c r="BC1767" s="44">
        <f t="shared" si="387"/>
        <v>0</v>
      </c>
      <c r="BD1767" s="50">
        <v>1</v>
      </c>
      <c r="BE1767" s="51" t="e">
        <f>IF(AX1767=1,0,IF(AY1767=1,0,IF(BC1767&gt;#REF!,#REF!,IF(OR(AZ1767&gt;0,BD1767&gt;=0),BC1767+([1]สูตร2!H1755*(100%-AZ1767)-BC1767)*BD1767,[1]สูตร2!H1755*(100%-AZ1767)))))</f>
        <v>#REF!</v>
      </c>
      <c r="BF1767" s="31"/>
    </row>
    <row r="1768" spans="1:58" s="5" customFormat="1" ht="24" customHeight="1" x14ac:dyDescent="0.2">
      <c r="A1768" s="31"/>
      <c r="B1768" s="31" t="s">
        <v>93</v>
      </c>
      <c r="C1768" s="31">
        <v>1</v>
      </c>
      <c r="D1768" s="31" t="s">
        <v>66</v>
      </c>
      <c r="E1768" s="31" t="s">
        <v>1339</v>
      </c>
      <c r="F1768" s="31"/>
      <c r="G1768" s="32" t="s">
        <v>1338</v>
      </c>
      <c r="H1768" s="31" t="s">
        <v>104</v>
      </c>
      <c r="I1768" s="31" t="s">
        <v>104</v>
      </c>
      <c r="J1768" s="31" t="s">
        <v>1323</v>
      </c>
      <c r="K1768" s="31">
        <v>0</v>
      </c>
      <c r="L1768" s="31">
        <v>1</v>
      </c>
      <c r="M1768" s="31">
        <v>0</v>
      </c>
      <c r="N1768" s="33"/>
      <c r="O1768" s="33">
        <v>100</v>
      </c>
      <c r="P1768" s="33"/>
      <c r="Q1768" s="33"/>
      <c r="R1768" s="33"/>
      <c r="S1768" s="34" t="str">
        <f t="shared" si="378"/>
        <v>2</v>
      </c>
      <c r="T1768" s="35">
        <f t="shared" si="379"/>
        <v>100</v>
      </c>
      <c r="U1768" s="36">
        <f>INDEX([1]ราคาที่ดิน!$B:$G,MATCH($C1768,[1]ราคาที่ดิน!$A:$A,0),MATCH($B1768,[1]ราคาที่ดิน!$B$1:$G$1,0))</f>
        <v>100</v>
      </c>
      <c r="V1768" s="37">
        <f t="shared" si="388"/>
        <v>10000</v>
      </c>
      <c r="W1768" s="31">
        <v>1</v>
      </c>
      <c r="X1768" s="31" t="s">
        <v>1338</v>
      </c>
      <c r="Y1768" s="31" t="s">
        <v>66</v>
      </c>
      <c r="Z1768" s="31" t="s">
        <v>1339</v>
      </c>
      <c r="AA1768" s="31"/>
      <c r="AB1768" s="32" t="s">
        <v>1338</v>
      </c>
      <c r="AC1768" s="38"/>
      <c r="AD1768" s="39" t="s">
        <v>73</v>
      </c>
      <c r="AE1768" s="39" t="s">
        <v>74</v>
      </c>
      <c r="AF1768" s="40" t="str">
        <f t="shared" si="380"/>
        <v>2</v>
      </c>
      <c r="AG1768" s="41">
        <f t="shared" si="381"/>
        <v>126</v>
      </c>
      <c r="AH1768" s="42"/>
      <c r="AI1768" s="42">
        <v>126</v>
      </c>
      <c r="AJ1768" s="42"/>
      <c r="AK1768" s="42"/>
      <c r="AL1768" s="31">
        <v>4</v>
      </c>
      <c r="AM1768" s="43" t="str">
        <f t="shared" si="382"/>
        <v>100</v>
      </c>
      <c r="AN1768" s="44">
        <f>INDEX([1]ราคาสิ่งปลูกสร้าง!$D$6:$CC$47,MATCH($AD1768,[1]ราคาสิ่งปลูกสร้าง!$B$6:$B$45,0),MATCH($C$7,[1]ราคาสิ่งปลูกสร้าง!$D$5:$CC$5,0))</f>
        <v>6500</v>
      </c>
      <c r="AO1768" s="44">
        <f t="shared" si="383"/>
        <v>819000</v>
      </c>
      <c r="AP1768" s="45">
        <f t="shared" si="384"/>
        <v>4</v>
      </c>
      <c r="AQ1768" s="40">
        <f>IF(AP1768=0,0,INDEX([1]ค่าเสื่อมสิ่งปลูกสร้าง!$A$5:$D$105,MATCH($AP1768,[1]ค่าเสื่อมสิ่งปลูกสร้าง!$A$5:$A$105,0),MATCH(AE1768,[1]ค่าเสื่อมสิ่งปลูกสร้าง!$A$3:$D$3)))</f>
        <v>4</v>
      </c>
      <c r="AR1768" s="44">
        <f t="shared" si="389"/>
        <v>786240</v>
      </c>
      <c r="AS1768" s="44">
        <f t="shared" si="390"/>
        <v>796240</v>
      </c>
      <c r="AT1768" s="44">
        <f t="shared" si="391"/>
        <v>796240</v>
      </c>
      <c r="AU1768" s="46">
        <v>0</v>
      </c>
      <c r="AV1768" s="44">
        <f t="shared" si="385"/>
        <v>796240</v>
      </c>
      <c r="AW1768" s="47" t="str">
        <f t="shared" si="386"/>
        <v>0.02</v>
      </c>
      <c r="AX1768" s="48"/>
      <c r="AY1768" s="48"/>
      <c r="AZ1768" s="49">
        <v>0</v>
      </c>
      <c r="BA1768" s="48"/>
      <c r="BB1768" s="48"/>
      <c r="BC1768" s="44">
        <f t="shared" si="387"/>
        <v>0</v>
      </c>
      <c r="BD1768" s="50">
        <v>1</v>
      </c>
      <c r="BE1768" s="51" t="e">
        <f>IF(AX1768=1,0,IF(AY1768=1,0,IF(BC1768&gt;#REF!,#REF!,IF(OR(AZ1768&gt;0,BD1768&gt;=0),BC1768+([1]สูตร2!H1756*(100%-AZ1768)-BC1768)*BD1768,[1]สูตร2!H1756*(100%-AZ1768)))))</f>
        <v>#REF!</v>
      </c>
      <c r="BF1768" s="31"/>
    </row>
    <row r="1769" spans="1:58" s="5" customFormat="1" ht="24" customHeight="1" x14ac:dyDescent="0.2">
      <c r="A1769" s="31"/>
      <c r="B1769" s="31" t="s">
        <v>93</v>
      </c>
      <c r="C1769" s="31">
        <v>1</v>
      </c>
      <c r="D1769" s="31" t="s">
        <v>66</v>
      </c>
      <c r="E1769" s="31" t="s">
        <v>1339</v>
      </c>
      <c r="F1769" s="31"/>
      <c r="G1769" s="32" t="s">
        <v>1338</v>
      </c>
      <c r="H1769" s="31" t="s">
        <v>104</v>
      </c>
      <c r="I1769" s="31" t="s">
        <v>104</v>
      </c>
      <c r="J1769" s="31" t="s">
        <v>1323</v>
      </c>
      <c r="K1769" s="31">
        <v>0</v>
      </c>
      <c r="L1769" s="31">
        <v>1</v>
      </c>
      <c r="M1769" s="31">
        <v>26</v>
      </c>
      <c r="N1769" s="33"/>
      <c r="O1769" s="33">
        <v>126</v>
      </c>
      <c r="P1769" s="33"/>
      <c r="Q1769" s="33"/>
      <c r="R1769" s="33"/>
      <c r="S1769" s="34" t="str">
        <f t="shared" si="378"/>
        <v>2</v>
      </c>
      <c r="T1769" s="35">
        <f t="shared" si="379"/>
        <v>126</v>
      </c>
      <c r="U1769" s="36">
        <f>INDEX([1]ราคาที่ดิน!$B:$G,MATCH($C1769,[1]ราคาที่ดิน!$A:$A,0),MATCH($B1769,[1]ราคาที่ดิน!$B$1:$G$1,0))</f>
        <v>100</v>
      </c>
      <c r="V1769" s="37">
        <f t="shared" si="388"/>
        <v>12600</v>
      </c>
      <c r="W1769" s="31">
        <v>2</v>
      </c>
      <c r="X1769" s="31" t="s">
        <v>1338</v>
      </c>
      <c r="Y1769" s="31" t="s">
        <v>66</v>
      </c>
      <c r="Z1769" s="31" t="s">
        <v>1339</v>
      </c>
      <c r="AA1769" s="31"/>
      <c r="AB1769" s="32" t="s">
        <v>1338</v>
      </c>
      <c r="AC1769" s="38"/>
      <c r="AD1769" s="39" t="s">
        <v>77</v>
      </c>
      <c r="AE1769" s="39" t="s">
        <v>76</v>
      </c>
      <c r="AF1769" s="40" t="str">
        <f t="shared" si="380"/>
        <v>1</v>
      </c>
      <c r="AG1769" s="41">
        <f t="shared" si="381"/>
        <v>100</v>
      </c>
      <c r="AH1769" s="42">
        <v>100</v>
      </c>
      <c r="AI1769" s="42"/>
      <c r="AJ1769" s="42"/>
      <c r="AK1769" s="42"/>
      <c r="AL1769" s="31">
        <v>4</v>
      </c>
      <c r="AM1769" s="43" t="str">
        <f t="shared" si="382"/>
        <v>100</v>
      </c>
      <c r="AN1769" s="44">
        <f>INDEX([1]ราคาสิ่งปลูกสร้าง!$D$6:$CC$47,MATCH($AD1769,[1]ราคาสิ่งปลูกสร้าง!$B$6:$B$45,0),MATCH($C$7,[1]ราคาสิ่งปลูกสร้าง!$D$5:$CC$5,0))</f>
        <v>2050</v>
      </c>
      <c r="AO1769" s="44">
        <f t="shared" si="383"/>
        <v>205000</v>
      </c>
      <c r="AP1769" s="45">
        <f t="shared" si="384"/>
        <v>4</v>
      </c>
      <c r="AQ1769" s="40">
        <f>IF(AP1769=0,0,INDEX([1]ค่าเสื่อมสิ่งปลูกสร้าง!$A$5:$D$105,MATCH($AP1769,[1]ค่าเสื่อมสิ่งปลูกสร้าง!$A$5:$A$105,0),MATCH(AE1769,[1]ค่าเสื่อมสิ่งปลูกสร้าง!$A$3:$D$3)))</f>
        <v>12</v>
      </c>
      <c r="AR1769" s="44">
        <f t="shared" si="389"/>
        <v>180400</v>
      </c>
      <c r="AS1769" s="44">
        <f t="shared" si="390"/>
        <v>193000</v>
      </c>
      <c r="AT1769" s="44">
        <f t="shared" si="391"/>
        <v>193000</v>
      </c>
      <c r="AU1769" s="46">
        <v>0</v>
      </c>
      <c r="AV1769" s="44">
        <f t="shared" si="385"/>
        <v>193000</v>
      </c>
      <c r="AW1769" s="47" t="str">
        <f t="shared" si="386"/>
        <v>0.01</v>
      </c>
      <c r="AX1769" s="48"/>
      <c r="AY1769" s="48"/>
      <c r="AZ1769" s="49">
        <v>0</v>
      </c>
      <c r="BA1769" s="48"/>
      <c r="BB1769" s="48"/>
      <c r="BC1769" s="44">
        <f t="shared" si="387"/>
        <v>0</v>
      </c>
      <c r="BD1769" s="50">
        <v>1</v>
      </c>
      <c r="BE1769" s="51" t="e">
        <f>IF(AX1769=1,0,IF(AY1769=1,0,IF(BC1769&gt;#REF!,#REF!,IF(OR(AZ1769&gt;0,BD1769&gt;=0),BC1769+([1]สูตร2!H1757*(100%-AZ1769)-BC1769)*BD1769,[1]สูตร2!H1757*(100%-AZ1769)))))</f>
        <v>#REF!</v>
      </c>
      <c r="BF1769" s="31"/>
    </row>
    <row r="1770" spans="1:58" s="5" customFormat="1" ht="24" customHeight="1" x14ac:dyDescent="0.2">
      <c r="A1770" s="31">
        <v>582</v>
      </c>
      <c r="B1770" s="31" t="s">
        <v>93</v>
      </c>
      <c r="C1770" s="31">
        <v>1</v>
      </c>
      <c r="D1770" s="31" t="s">
        <v>470</v>
      </c>
      <c r="E1770" s="31" t="s">
        <v>1340</v>
      </c>
      <c r="F1770" s="31"/>
      <c r="G1770" s="32" t="s">
        <v>1341</v>
      </c>
      <c r="H1770" s="31" t="s">
        <v>104</v>
      </c>
      <c r="I1770" s="31" t="s">
        <v>104</v>
      </c>
      <c r="J1770" s="31" t="s">
        <v>1323</v>
      </c>
      <c r="K1770" s="31">
        <v>0</v>
      </c>
      <c r="L1770" s="31">
        <v>0</v>
      </c>
      <c r="M1770" s="31">
        <v>96</v>
      </c>
      <c r="N1770" s="33"/>
      <c r="O1770" s="33">
        <v>96</v>
      </c>
      <c r="P1770" s="33"/>
      <c r="Q1770" s="33"/>
      <c r="R1770" s="33"/>
      <c r="S1770" s="34" t="str">
        <f t="shared" si="378"/>
        <v>2</v>
      </c>
      <c r="T1770" s="35">
        <f t="shared" si="379"/>
        <v>96</v>
      </c>
      <c r="U1770" s="36">
        <f>INDEX([1]ราคาที่ดิน!$B:$G,MATCH($C1770,[1]ราคาที่ดิน!$A:$A,0),MATCH($B1770,[1]ราคาที่ดิน!$B$1:$G$1,0))</f>
        <v>100</v>
      </c>
      <c r="V1770" s="37">
        <f t="shared" si="388"/>
        <v>9600</v>
      </c>
      <c r="W1770" s="31">
        <v>1</v>
      </c>
      <c r="X1770" s="31" t="s">
        <v>1341</v>
      </c>
      <c r="Y1770" s="31" t="s">
        <v>470</v>
      </c>
      <c r="Z1770" s="31" t="s">
        <v>1340</v>
      </c>
      <c r="AA1770" s="31"/>
      <c r="AB1770" s="32" t="s">
        <v>1341</v>
      </c>
      <c r="AC1770" s="38"/>
      <c r="AD1770" s="39" t="s">
        <v>73</v>
      </c>
      <c r="AE1770" s="39" t="s">
        <v>74</v>
      </c>
      <c r="AF1770" s="40" t="str">
        <f t="shared" si="380"/>
        <v>2</v>
      </c>
      <c r="AG1770" s="41">
        <f t="shared" si="381"/>
        <v>96</v>
      </c>
      <c r="AH1770" s="42"/>
      <c r="AI1770" s="42">
        <v>96</v>
      </c>
      <c r="AJ1770" s="42"/>
      <c r="AK1770" s="42"/>
      <c r="AL1770" s="31">
        <v>10</v>
      </c>
      <c r="AM1770" s="43" t="str">
        <f t="shared" si="382"/>
        <v>100</v>
      </c>
      <c r="AN1770" s="44">
        <f>INDEX([1]ราคาสิ่งปลูกสร้าง!$D$6:$CC$47,MATCH($AD1770,[1]ราคาสิ่งปลูกสร้าง!$B$6:$B$45,0),MATCH($C$7,[1]ราคาสิ่งปลูกสร้าง!$D$5:$CC$5,0))</f>
        <v>6500</v>
      </c>
      <c r="AO1770" s="44">
        <f t="shared" si="383"/>
        <v>624000</v>
      </c>
      <c r="AP1770" s="45">
        <f t="shared" si="384"/>
        <v>10</v>
      </c>
      <c r="AQ1770" s="40">
        <f>IF(AP1770=0,0,INDEX([1]ค่าเสื่อมสิ่งปลูกสร้าง!$A$5:$D$105,MATCH($AP1770,[1]ค่าเสื่อมสิ่งปลูกสร้าง!$A$5:$A$105,0),MATCH(AE1770,[1]ค่าเสื่อมสิ่งปลูกสร้าง!$A$3:$D$3)))</f>
        <v>10</v>
      </c>
      <c r="AR1770" s="44">
        <f t="shared" si="389"/>
        <v>561600</v>
      </c>
      <c r="AS1770" s="44">
        <f t="shared" si="390"/>
        <v>571200</v>
      </c>
      <c r="AT1770" s="44">
        <f t="shared" si="391"/>
        <v>571200</v>
      </c>
      <c r="AU1770" s="46">
        <v>0</v>
      </c>
      <c r="AV1770" s="44">
        <f t="shared" si="385"/>
        <v>571200</v>
      </c>
      <c r="AW1770" s="47" t="str">
        <f t="shared" si="386"/>
        <v>0.02</v>
      </c>
      <c r="AX1770" s="48"/>
      <c r="AY1770" s="48"/>
      <c r="AZ1770" s="49">
        <v>0</v>
      </c>
      <c r="BA1770" s="48"/>
      <c r="BB1770" s="48"/>
      <c r="BC1770" s="44">
        <f t="shared" si="387"/>
        <v>0</v>
      </c>
      <c r="BD1770" s="50">
        <v>1</v>
      </c>
      <c r="BE1770" s="51" t="e">
        <f>IF(AX1770=1,0,IF(AY1770=1,0,IF(BC1770&gt;#REF!,#REF!,IF(OR(AZ1770&gt;0,BD1770&gt;=0),BC1770+([1]สูตร2!H1758*(100%-AZ1770)-BC1770)*BD1770,[1]สูตร2!H1758*(100%-AZ1770)))))</f>
        <v>#REF!</v>
      </c>
      <c r="BF1770" s="31"/>
    </row>
    <row r="1771" spans="1:58" s="5" customFormat="1" ht="24" customHeight="1" x14ac:dyDescent="0.2">
      <c r="A1771" s="31">
        <v>583</v>
      </c>
      <c r="B1771" s="31" t="s">
        <v>65</v>
      </c>
      <c r="C1771" s="31">
        <v>12762</v>
      </c>
      <c r="D1771" s="31" t="s">
        <v>66</v>
      </c>
      <c r="E1771" s="31" t="s">
        <v>1342</v>
      </c>
      <c r="F1771" s="31"/>
      <c r="G1771" s="32" t="s">
        <v>1343</v>
      </c>
      <c r="H1771" s="31">
        <v>47</v>
      </c>
      <c r="I1771" s="31">
        <v>247</v>
      </c>
      <c r="J1771" s="31" t="s">
        <v>1323</v>
      </c>
      <c r="K1771" s="31">
        <v>0</v>
      </c>
      <c r="L1771" s="31">
        <v>0</v>
      </c>
      <c r="M1771" s="31">
        <v>51</v>
      </c>
      <c r="N1771" s="33"/>
      <c r="O1771" s="33">
        <v>51</v>
      </c>
      <c r="P1771" s="33"/>
      <c r="Q1771" s="33"/>
      <c r="R1771" s="33"/>
      <c r="S1771" s="34" t="str">
        <f t="shared" si="378"/>
        <v>2</v>
      </c>
      <c r="T1771" s="35">
        <f t="shared" si="379"/>
        <v>51</v>
      </c>
      <c r="U1771" s="36">
        <f>INDEX([1]ราคาที่ดิน!$B:$G,MATCH($C1771,[1]ราคาที่ดิน!$A:$A,0),MATCH($B1771,[1]ราคาที่ดิน!$B$1:$G$1,0))</f>
        <v>200</v>
      </c>
      <c r="V1771" s="37">
        <f t="shared" si="388"/>
        <v>10200</v>
      </c>
      <c r="W1771" s="31">
        <v>1</v>
      </c>
      <c r="X1771" s="31" t="s">
        <v>1344</v>
      </c>
      <c r="Y1771" s="31" t="s">
        <v>71</v>
      </c>
      <c r="Z1771" s="31" t="s">
        <v>1345</v>
      </c>
      <c r="AA1771" s="31"/>
      <c r="AB1771" s="32" t="s">
        <v>1344</v>
      </c>
      <c r="AC1771" s="38"/>
      <c r="AD1771" s="39" t="s">
        <v>73</v>
      </c>
      <c r="AE1771" s="39" t="s">
        <v>74</v>
      </c>
      <c r="AF1771" s="40" t="str">
        <f t="shared" si="380"/>
        <v>2</v>
      </c>
      <c r="AG1771" s="41">
        <f t="shared" si="381"/>
        <v>81</v>
      </c>
      <c r="AH1771" s="42"/>
      <c r="AI1771" s="42">
        <v>81</v>
      </c>
      <c r="AJ1771" s="42"/>
      <c r="AK1771" s="42"/>
      <c r="AL1771" s="31">
        <v>20</v>
      </c>
      <c r="AM1771" s="43" t="str">
        <f t="shared" si="382"/>
        <v>100</v>
      </c>
      <c r="AN1771" s="44">
        <f>INDEX([1]ราคาสิ่งปลูกสร้าง!$D$6:$CC$47,MATCH($AD1771,[1]ราคาสิ่งปลูกสร้าง!$B$6:$B$45,0),MATCH($C$7,[1]ราคาสิ่งปลูกสร้าง!$D$5:$CC$5,0))</f>
        <v>6500</v>
      </c>
      <c r="AO1771" s="44">
        <f t="shared" si="383"/>
        <v>526500</v>
      </c>
      <c r="AP1771" s="45">
        <f t="shared" si="384"/>
        <v>20</v>
      </c>
      <c r="AQ1771" s="40">
        <f>IF(AP1771=0,0,INDEX([1]ค่าเสื่อมสิ่งปลูกสร้าง!$A$5:$D$105,MATCH($AP1771,[1]ค่าเสื่อมสิ่งปลูกสร้าง!$A$5:$A$105,0),MATCH(AE1771,[1]ค่าเสื่อมสิ่งปลูกสร้าง!$A$3:$D$3)))</f>
        <v>30</v>
      </c>
      <c r="AR1771" s="44">
        <f t="shared" si="389"/>
        <v>368550</v>
      </c>
      <c r="AS1771" s="44">
        <f t="shared" si="390"/>
        <v>378750</v>
      </c>
      <c r="AT1771" s="44">
        <f t="shared" si="391"/>
        <v>378750</v>
      </c>
      <c r="AU1771" s="46">
        <v>0</v>
      </c>
      <c r="AV1771" s="44">
        <f t="shared" si="385"/>
        <v>378750</v>
      </c>
      <c r="AW1771" s="47" t="str">
        <f t="shared" si="386"/>
        <v>0.02</v>
      </c>
      <c r="AX1771" s="48"/>
      <c r="AY1771" s="48"/>
      <c r="AZ1771" s="49">
        <v>0</v>
      </c>
      <c r="BA1771" s="48"/>
      <c r="BB1771" s="48"/>
      <c r="BC1771" s="44">
        <f t="shared" si="387"/>
        <v>0</v>
      </c>
      <c r="BD1771" s="50">
        <v>1</v>
      </c>
      <c r="BE1771" s="51" t="e">
        <f>IF(AX1771=1,0,IF(AY1771=1,0,IF(BC1771&gt;#REF!,#REF!,IF(OR(AZ1771&gt;0,BD1771&gt;=0),BC1771+([1]สูตร2!H1759*(100%-AZ1771)-BC1771)*BD1771,[1]สูตร2!H1759*(100%-AZ1771)))))</f>
        <v>#REF!</v>
      </c>
      <c r="BF1771" s="31"/>
    </row>
    <row r="1772" spans="1:58" s="5" customFormat="1" ht="24" customHeight="1" x14ac:dyDescent="0.2">
      <c r="A1772" s="31">
        <v>584</v>
      </c>
      <c r="B1772" s="31" t="s">
        <v>93</v>
      </c>
      <c r="C1772" s="31">
        <v>1</v>
      </c>
      <c r="D1772" s="31" t="s">
        <v>71</v>
      </c>
      <c r="E1772" s="31" t="s">
        <v>1346</v>
      </c>
      <c r="F1772" s="31"/>
      <c r="G1772" s="32" t="s">
        <v>1347</v>
      </c>
      <c r="H1772" s="31" t="s">
        <v>104</v>
      </c>
      <c r="I1772" s="31" t="s">
        <v>104</v>
      </c>
      <c r="J1772" s="31" t="s">
        <v>1323</v>
      </c>
      <c r="K1772" s="31">
        <v>0</v>
      </c>
      <c r="L1772" s="31">
        <v>0</v>
      </c>
      <c r="M1772" s="31">
        <v>90</v>
      </c>
      <c r="N1772" s="33"/>
      <c r="O1772" s="33">
        <v>90</v>
      </c>
      <c r="P1772" s="33"/>
      <c r="Q1772" s="33"/>
      <c r="R1772" s="33"/>
      <c r="S1772" s="34" t="str">
        <f t="shared" si="378"/>
        <v>2</v>
      </c>
      <c r="T1772" s="35">
        <f t="shared" si="379"/>
        <v>90</v>
      </c>
      <c r="U1772" s="36">
        <f>INDEX([1]ราคาที่ดิน!$B:$G,MATCH($C1772,[1]ราคาที่ดิน!$A:$A,0),MATCH($B1772,[1]ราคาที่ดิน!$B$1:$G$1,0))</f>
        <v>100</v>
      </c>
      <c r="V1772" s="37">
        <f t="shared" si="388"/>
        <v>9000</v>
      </c>
      <c r="W1772" s="31">
        <v>1</v>
      </c>
      <c r="X1772" s="31" t="s">
        <v>1347</v>
      </c>
      <c r="Y1772" s="31" t="s">
        <v>71</v>
      </c>
      <c r="Z1772" s="31" t="s">
        <v>1346</v>
      </c>
      <c r="AA1772" s="31"/>
      <c r="AB1772" s="32" t="s">
        <v>1347</v>
      </c>
      <c r="AC1772" s="38"/>
      <c r="AD1772" s="39" t="s">
        <v>73</v>
      </c>
      <c r="AE1772" s="39" t="s">
        <v>94</v>
      </c>
      <c r="AF1772" s="40" t="str">
        <f t="shared" si="380"/>
        <v>2</v>
      </c>
      <c r="AG1772" s="41">
        <f t="shared" si="381"/>
        <v>54</v>
      </c>
      <c r="AH1772" s="42"/>
      <c r="AI1772" s="42">
        <v>54</v>
      </c>
      <c r="AJ1772" s="42"/>
      <c r="AK1772" s="42"/>
      <c r="AL1772" s="31">
        <v>15</v>
      </c>
      <c r="AM1772" s="43" t="str">
        <f t="shared" si="382"/>
        <v>100</v>
      </c>
      <c r="AN1772" s="44">
        <f>INDEX([1]ราคาสิ่งปลูกสร้าง!$D$6:$CC$47,MATCH($AD1772,[1]ราคาสิ่งปลูกสร้าง!$B$6:$B$45,0),MATCH($C$7,[1]ราคาสิ่งปลูกสร้าง!$D$5:$CC$5,0))</f>
        <v>6500</v>
      </c>
      <c r="AO1772" s="44">
        <f t="shared" si="383"/>
        <v>351000</v>
      </c>
      <c r="AP1772" s="45">
        <f t="shared" si="384"/>
        <v>15</v>
      </c>
      <c r="AQ1772" s="40">
        <f>IF(AP1772=0,0,INDEX([1]ค่าเสื่อมสิ่งปลูกสร้าง!$A$5:$D$105,MATCH($AP1772,[1]ค่าเสื่อมสิ่งปลูกสร้าง!$A$5:$A$105,0),MATCH(AE1772,[1]ค่าเสื่อมสิ่งปลูกสร้าง!$A$3:$D$3)))</f>
        <v>20</v>
      </c>
      <c r="AR1772" s="44">
        <f t="shared" si="389"/>
        <v>280800</v>
      </c>
      <c r="AS1772" s="44">
        <f t="shared" si="390"/>
        <v>289800</v>
      </c>
      <c r="AT1772" s="44">
        <f t="shared" si="391"/>
        <v>289800</v>
      </c>
      <c r="AU1772" s="46">
        <v>0</v>
      </c>
      <c r="AV1772" s="44">
        <f t="shared" si="385"/>
        <v>289800</v>
      </c>
      <c r="AW1772" s="47" t="str">
        <f t="shared" si="386"/>
        <v>0.02</v>
      </c>
      <c r="AX1772" s="48"/>
      <c r="AY1772" s="48"/>
      <c r="AZ1772" s="49">
        <v>0</v>
      </c>
      <c r="BA1772" s="48"/>
      <c r="BB1772" s="48"/>
      <c r="BC1772" s="44">
        <f t="shared" si="387"/>
        <v>0</v>
      </c>
      <c r="BD1772" s="50">
        <v>1</v>
      </c>
      <c r="BE1772" s="51" t="e">
        <f>IF(AX1772=1,0,IF(AY1772=1,0,IF(BC1772&gt;#REF!,#REF!,IF(OR(AZ1772&gt;0,BD1772&gt;=0),BC1772+([1]สูตร2!H1760*(100%-AZ1772)-BC1772)*BD1772,[1]สูตร2!H1760*(100%-AZ1772)))))</f>
        <v>#REF!</v>
      </c>
      <c r="BF1772" s="31"/>
    </row>
    <row r="1773" spans="1:58" s="5" customFormat="1" ht="24" customHeight="1" x14ac:dyDescent="0.2">
      <c r="A1773" s="31">
        <v>585</v>
      </c>
      <c r="B1773" s="31" t="s">
        <v>93</v>
      </c>
      <c r="C1773" s="31">
        <v>1</v>
      </c>
      <c r="D1773" s="31" t="s">
        <v>71</v>
      </c>
      <c r="E1773" s="31" t="s">
        <v>1348</v>
      </c>
      <c r="F1773" s="31"/>
      <c r="G1773" s="32" t="s">
        <v>1349</v>
      </c>
      <c r="H1773" s="31" t="s">
        <v>104</v>
      </c>
      <c r="I1773" s="31" t="s">
        <v>104</v>
      </c>
      <c r="J1773" s="31" t="s">
        <v>1323</v>
      </c>
      <c r="K1773" s="31">
        <v>0</v>
      </c>
      <c r="L1773" s="31">
        <v>1</v>
      </c>
      <c r="M1773" s="31">
        <v>4</v>
      </c>
      <c r="N1773" s="33"/>
      <c r="O1773" s="33">
        <v>104</v>
      </c>
      <c r="P1773" s="33"/>
      <c r="Q1773" s="33"/>
      <c r="R1773" s="33"/>
      <c r="S1773" s="34" t="str">
        <f t="shared" si="378"/>
        <v>2</v>
      </c>
      <c r="T1773" s="35">
        <f t="shared" si="379"/>
        <v>104</v>
      </c>
      <c r="U1773" s="36">
        <f>INDEX([1]ราคาที่ดิน!$B:$G,MATCH($C1773,[1]ราคาที่ดิน!$A:$A,0),MATCH($B1773,[1]ราคาที่ดิน!$B$1:$G$1,0))</f>
        <v>100</v>
      </c>
      <c r="V1773" s="37">
        <f t="shared" si="388"/>
        <v>10400</v>
      </c>
      <c r="W1773" s="31">
        <v>1</v>
      </c>
      <c r="X1773" s="31" t="s">
        <v>1349</v>
      </c>
      <c r="Y1773" s="31" t="s">
        <v>71</v>
      </c>
      <c r="Z1773" s="31" t="s">
        <v>1348</v>
      </c>
      <c r="AA1773" s="31"/>
      <c r="AB1773" s="32" t="s">
        <v>1349</v>
      </c>
      <c r="AC1773" s="38"/>
      <c r="AD1773" s="39" t="s">
        <v>73</v>
      </c>
      <c r="AE1773" s="39" t="s">
        <v>74</v>
      </c>
      <c r="AF1773" s="40" t="str">
        <f t="shared" si="380"/>
        <v>2</v>
      </c>
      <c r="AG1773" s="41">
        <f t="shared" si="381"/>
        <v>150</v>
      </c>
      <c r="AH1773" s="42"/>
      <c r="AI1773" s="42">
        <v>150</v>
      </c>
      <c r="AJ1773" s="42"/>
      <c r="AK1773" s="42"/>
      <c r="AL1773" s="31">
        <v>20</v>
      </c>
      <c r="AM1773" s="43" t="str">
        <f t="shared" si="382"/>
        <v>100</v>
      </c>
      <c r="AN1773" s="44">
        <f>INDEX([1]ราคาสิ่งปลูกสร้าง!$D$6:$CC$47,MATCH($AD1773,[1]ราคาสิ่งปลูกสร้าง!$B$6:$B$45,0),MATCH($C$7,[1]ราคาสิ่งปลูกสร้าง!$D$5:$CC$5,0))</f>
        <v>6500</v>
      </c>
      <c r="AO1773" s="44">
        <f t="shared" si="383"/>
        <v>975000</v>
      </c>
      <c r="AP1773" s="45">
        <f t="shared" si="384"/>
        <v>20</v>
      </c>
      <c r="AQ1773" s="40">
        <f>IF(AP1773=0,0,INDEX([1]ค่าเสื่อมสิ่งปลูกสร้าง!$A$5:$D$105,MATCH($AP1773,[1]ค่าเสื่อมสิ่งปลูกสร้าง!$A$5:$A$105,0),MATCH(AE1773,[1]ค่าเสื่อมสิ่งปลูกสร้าง!$A$3:$D$3)))</f>
        <v>30</v>
      </c>
      <c r="AR1773" s="44">
        <f t="shared" si="389"/>
        <v>682500</v>
      </c>
      <c r="AS1773" s="44">
        <f t="shared" si="390"/>
        <v>692900</v>
      </c>
      <c r="AT1773" s="44">
        <f t="shared" si="391"/>
        <v>692900</v>
      </c>
      <c r="AU1773" s="46">
        <v>0</v>
      </c>
      <c r="AV1773" s="44">
        <f t="shared" si="385"/>
        <v>692900</v>
      </c>
      <c r="AW1773" s="47" t="str">
        <f t="shared" si="386"/>
        <v>0.02</v>
      </c>
      <c r="AX1773" s="48"/>
      <c r="AY1773" s="48"/>
      <c r="AZ1773" s="49">
        <v>0</v>
      </c>
      <c r="BA1773" s="48"/>
      <c r="BB1773" s="48"/>
      <c r="BC1773" s="44">
        <f t="shared" si="387"/>
        <v>0</v>
      </c>
      <c r="BD1773" s="50">
        <v>1</v>
      </c>
      <c r="BE1773" s="51" t="e">
        <f>IF(AX1773=1,0,IF(AY1773=1,0,IF(BC1773&gt;#REF!,#REF!,IF(OR(AZ1773&gt;0,BD1773&gt;=0),BC1773+([1]สูตร2!H1761*(100%-AZ1773)-BC1773)*BD1773,[1]สูตร2!H1761*(100%-AZ1773)))))</f>
        <v>#REF!</v>
      </c>
      <c r="BF1773" s="31"/>
    </row>
    <row r="1774" spans="1:58" s="5" customFormat="1" ht="24" customHeight="1" x14ac:dyDescent="0.2">
      <c r="A1774" s="31"/>
      <c r="B1774" s="31" t="s">
        <v>93</v>
      </c>
      <c r="C1774" s="31">
        <v>1</v>
      </c>
      <c r="D1774" s="31" t="s">
        <v>71</v>
      </c>
      <c r="E1774" s="31" t="s">
        <v>1348</v>
      </c>
      <c r="F1774" s="31"/>
      <c r="G1774" s="32" t="s">
        <v>1349</v>
      </c>
      <c r="H1774" s="31" t="s">
        <v>104</v>
      </c>
      <c r="I1774" s="31" t="s">
        <v>104</v>
      </c>
      <c r="J1774" s="31" t="s">
        <v>1323</v>
      </c>
      <c r="K1774" s="31">
        <v>0</v>
      </c>
      <c r="L1774" s="31">
        <v>1</v>
      </c>
      <c r="M1774" s="31">
        <v>0</v>
      </c>
      <c r="N1774" s="33"/>
      <c r="O1774" s="33">
        <v>100</v>
      </c>
      <c r="P1774" s="33"/>
      <c r="Q1774" s="33"/>
      <c r="R1774" s="33"/>
      <c r="S1774" s="34" t="str">
        <f t="shared" si="378"/>
        <v>2</v>
      </c>
      <c r="T1774" s="35">
        <f t="shared" si="379"/>
        <v>100</v>
      </c>
      <c r="U1774" s="36">
        <f>INDEX([1]ราคาที่ดิน!$B:$G,MATCH($C1774,[1]ราคาที่ดิน!$A:$A,0),MATCH($B1774,[1]ราคาที่ดิน!$B$1:$G$1,0))</f>
        <v>100</v>
      </c>
      <c r="V1774" s="37">
        <f t="shared" si="388"/>
        <v>10000</v>
      </c>
      <c r="W1774" s="31">
        <v>2</v>
      </c>
      <c r="X1774" s="31" t="s">
        <v>1349</v>
      </c>
      <c r="Y1774" s="31" t="s">
        <v>71</v>
      </c>
      <c r="Z1774" s="31" t="s">
        <v>1348</v>
      </c>
      <c r="AA1774" s="31"/>
      <c r="AB1774" s="32" t="s">
        <v>1349</v>
      </c>
      <c r="AC1774" s="38"/>
      <c r="AD1774" s="39" t="s">
        <v>77</v>
      </c>
      <c r="AE1774" s="39" t="s">
        <v>76</v>
      </c>
      <c r="AF1774" s="40" t="str">
        <f t="shared" si="380"/>
        <v>1</v>
      </c>
      <c r="AG1774" s="41">
        <f t="shared" si="381"/>
        <v>15</v>
      </c>
      <c r="AH1774" s="42">
        <v>15</v>
      </c>
      <c r="AI1774" s="42"/>
      <c r="AJ1774" s="42"/>
      <c r="AK1774" s="42"/>
      <c r="AL1774" s="31">
        <v>2</v>
      </c>
      <c r="AM1774" s="43" t="str">
        <f t="shared" si="382"/>
        <v>100</v>
      </c>
      <c r="AN1774" s="44">
        <f>INDEX([1]ราคาสิ่งปลูกสร้าง!$D$6:$CC$47,MATCH($AD1774,[1]ราคาสิ่งปลูกสร้าง!$B$6:$B$45,0),MATCH($C$7,[1]ราคาสิ่งปลูกสร้าง!$D$5:$CC$5,0))</f>
        <v>2050</v>
      </c>
      <c r="AO1774" s="44">
        <f t="shared" si="383"/>
        <v>30750</v>
      </c>
      <c r="AP1774" s="45">
        <f t="shared" si="384"/>
        <v>2</v>
      </c>
      <c r="AQ1774" s="40">
        <f>IF(AP1774=0,0,INDEX([1]ค่าเสื่อมสิ่งปลูกสร้าง!$A$5:$D$105,MATCH($AP1774,[1]ค่าเสื่อมสิ่งปลูกสร้าง!$A$5:$A$105,0),MATCH(AE1774,[1]ค่าเสื่อมสิ่งปลูกสร้าง!$A$3:$D$3)))</f>
        <v>6</v>
      </c>
      <c r="AR1774" s="44">
        <f t="shared" si="389"/>
        <v>28905</v>
      </c>
      <c r="AS1774" s="44">
        <f t="shared" si="390"/>
        <v>38905</v>
      </c>
      <c r="AT1774" s="44">
        <f t="shared" si="391"/>
        <v>38905</v>
      </c>
      <c r="AU1774" s="46">
        <v>0</v>
      </c>
      <c r="AV1774" s="44">
        <f t="shared" si="385"/>
        <v>38905</v>
      </c>
      <c r="AW1774" s="47" t="str">
        <f t="shared" si="386"/>
        <v>0.01</v>
      </c>
      <c r="AX1774" s="48"/>
      <c r="AY1774" s="48"/>
      <c r="AZ1774" s="49">
        <v>0</v>
      </c>
      <c r="BA1774" s="48"/>
      <c r="BB1774" s="48"/>
      <c r="BC1774" s="44">
        <f t="shared" si="387"/>
        <v>0</v>
      </c>
      <c r="BD1774" s="50">
        <v>1</v>
      </c>
      <c r="BE1774" s="51" t="e">
        <f>IF(AX1774=1,0,IF(AY1774=1,0,IF(BC1774&gt;#REF!,#REF!,IF(OR(AZ1774&gt;0,BD1774&gt;=0),BC1774+([1]สูตร2!H1762*(100%-AZ1774)-BC1774)*BD1774,[1]สูตร2!H1762*(100%-AZ1774)))))</f>
        <v>#REF!</v>
      </c>
      <c r="BF1774" s="31"/>
    </row>
    <row r="1775" spans="1:58" s="5" customFormat="1" ht="24" customHeight="1" x14ac:dyDescent="0.2">
      <c r="A1775" s="31">
        <v>586</v>
      </c>
      <c r="B1775" s="31" t="s">
        <v>93</v>
      </c>
      <c r="C1775" s="31">
        <v>1</v>
      </c>
      <c r="D1775" s="31" t="s">
        <v>71</v>
      </c>
      <c r="E1775" s="31" t="s">
        <v>1350</v>
      </c>
      <c r="F1775" s="31"/>
      <c r="G1775" s="32" t="s">
        <v>1351</v>
      </c>
      <c r="H1775" s="31" t="s">
        <v>104</v>
      </c>
      <c r="I1775" s="31" t="s">
        <v>104</v>
      </c>
      <c r="J1775" s="31" t="s">
        <v>1323</v>
      </c>
      <c r="K1775" s="31">
        <v>0</v>
      </c>
      <c r="L1775" s="31">
        <v>0</v>
      </c>
      <c r="M1775" s="31">
        <v>20</v>
      </c>
      <c r="N1775" s="33"/>
      <c r="O1775" s="33">
        <v>20</v>
      </c>
      <c r="P1775" s="33"/>
      <c r="Q1775" s="33"/>
      <c r="R1775" s="33"/>
      <c r="S1775" s="34" t="str">
        <f t="shared" si="378"/>
        <v>2</v>
      </c>
      <c r="T1775" s="35">
        <f t="shared" si="379"/>
        <v>20</v>
      </c>
      <c r="U1775" s="36">
        <f>INDEX([1]ราคาที่ดิน!$B:$G,MATCH($C1775,[1]ราคาที่ดิน!$A:$A,0),MATCH($B1775,[1]ราคาที่ดิน!$B$1:$G$1,0))</f>
        <v>100</v>
      </c>
      <c r="V1775" s="37">
        <f t="shared" si="388"/>
        <v>2000</v>
      </c>
      <c r="W1775" s="31">
        <v>1</v>
      </c>
      <c r="X1775" s="31" t="s">
        <v>1351</v>
      </c>
      <c r="Y1775" s="31" t="s">
        <v>71</v>
      </c>
      <c r="Z1775" s="31" t="s">
        <v>1350</v>
      </c>
      <c r="AA1775" s="31"/>
      <c r="AB1775" s="32" t="s">
        <v>1351</v>
      </c>
      <c r="AC1775" s="38"/>
      <c r="AD1775" s="39" t="s">
        <v>73</v>
      </c>
      <c r="AE1775" s="39" t="s">
        <v>94</v>
      </c>
      <c r="AF1775" s="40" t="str">
        <f t="shared" si="380"/>
        <v>2</v>
      </c>
      <c r="AG1775" s="41">
        <f t="shared" si="381"/>
        <v>66</v>
      </c>
      <c r="AH1775" s="42"/>
      <c r="AI1775" s="42">
        <v>66</v>
      </c>
      <c r="AJ1775" s="42"/>
      <c r="AK1775" s="42"/>
      <c r="AL1775" s="31">
        <v>20</v>
      </c>
      <c r="AM1775" s="43" t="str">
        <f t="shared" si="382"/>
        <v>100</v>
      </c>
      <c r="AN1775" s="44">
        <f>INDEX([1]ราคาสิ่งปลูกสร้าง!$D$6:$CC$47,MATCH($AD1775,[1]ราคาสิ่งปลูกสร้าง!$B$6:$B$45,0),MATCH($C$7,[1]ราคาสิ่งปลูกสร้าง!$D$5:$CC$5,0))</f>
        <v>6500</v>
      </c>
      <c r="AO1775" s="44">
        <f t="shared" si="383"/>
        <v>429000</v>
      </c>
      <c r="AP1775" s="45">
        <f t="shared" si="384"/>
        <v>20</v>
      </c>
      <c r="AQ1775" s="40">
        <f>IF(AP1775=0,0,INDEX([1]ค่าเสื่อมสิ่งปลูกสร้าง!$A$5:$D$105,MATCH($AP1775,[1]ค่าเสื่อมสิ่งปลูกสร้าง!$A$5:$A$105,0),MATCH(AE1775,[1]ค่าเสื่อมสิ่งปลูกสร้าง!$A$3:$D$3)))</f>
        <v>30</v>
      </c>
      <c r="AR1775" s="44">
        <f t="shared" si="389"/>
        <v>300300</v>
      </c>
      <c r="AS1775" s="44">
        <f t="shared" si="390"/>
        <v>302300</v>
      </c>
      <c r="AT1775" s="44">
        <f t="shared" si="391"/>
        <v>302300</v>
      </c>
      <c r="AU1775" s="46">
        <v>0</v>
      </c>
      <c r="AV1775" s="44">
        <f t="shared" si="385"/>
        <v>302300</v>
      </c>
      <c r="AW1775" s="47" t="str">
        <f t="shared" si="386"/>
        <v>0.02</v>
      </c>
      <c r="AX1775" s="48"/>
      <c r="AY1775" s="48"/>
      <c r="AZ1775" s="49">
        <v>0</v>
      </c>
      <c r="BA1775" s="48"/>
      <c r="BB1775" s="48"/>
      <c r="BC1775" s="44">
        <f t="shared" si="387"/>
        <v>0</v>
      </c>
      <c r="BD1775" s="50">
        <v>1</v>
      </c>
      <c r="BE1775" s="51" t="e">
        <f>IF(AX1775=1,0,IF(AY1775=1,0,IF(BC1775&gt;#REF!,#REF!,IF(OR(AZ1775&gt;0,BD1775&gt;=0),BC1775+([1]สูตร2!H1763*(100%-AZ1775)-BC1775)*BD1775,[1]สูตร2!H1763*(100%-AZ1775)))))</f>
        <v>#REF!</v>
      </c>
      <c r="BF1775" s="31"/>
    </row>
    <row r="1776" spans="1:58" s="5" customFormat="1" ht="24" customHeight="1" x14ac:dyDescent="0.2">
      <c r="A1776" s="31">
        <v>587</v>
      </c>
      <c r="B1776" s="31" t="s">
        <v>432</v>
      </c>
      <c r="C1776" s="31">
        <v>2</v>
      </c>
      <c r="D1776" s="31" t="s">
        <v>470</v>
      </c>
      <c r="E1776" s="31" t="s">
        <v>1352</v>
      </c>
      <c r="F1776" s="31"/>
      <c r="G1776" s="32" t="s">
        <v>1353</v>
      </c>
      <c r="H1776" s="31">
        <v>159</v>
      </c>
      <c r="I1776" s="31" t="s">
        <v>104</v>
      </c>
      <c r="J1776" s="31" t="s">
        <v>1323</v>
      </c>
      <c r="K1776" s="31">
        <v>10</v>
      </c>
      <c r="L1776" s="31">
        <v>2</v>
      </c>
      <c r="M1776" s="31">
        <v>92</v>
      </c>
      <c r="N1776" s="33">
        <v>4292</v>
      </c>
      <c r="O1776" s="33"/>
      <c r="P1776" s="33"/>
      <c r="Q1776" s="33"/>
      <c r="R1776" s="33"/>
      <c r="S1776" s="34" t="str">
        <f t="shared" si="378"/>
        <v>1</v>
      </c>
      <c r="T1776" s="35">
        <f t="shared" si="379"/>
        <v>4292</v>
      </c>
      <c r="U1776" s="36" t="str">
        <f>INDEX([1]ราคาที่ดิน!$B:$G,MATCH($C1776,[1]ราคาที่ดิน!$A:$A,0),MATCH($B1776,[1]ราคาที่ดิน!$B$1:$G$1,0))</f>
        <v>150</v>
      </c>
      <c r="V1776" s="37">
        <f t="shared" si="388"/>
        <v>643800</v>
      </c>
      <c r="W1776" s="31"/>
      <c r="X1776" s="31"/>
      <c r="Y1776" s="31"/>
      <c r="Z1776" s="31"/>
      <c r="AA1776" s="31"/>
      <c r="AB1776" s="32"/>
      <c r="AC1776" s="38"/>
      <c r="AD1776" s="39"/>
      <c r="AE1776" s="39"/>
      <c r="AF1776" s="40" t="str">
        <f t="shared" si="380"/>
        <v/>
      </c>
      <c r="AG1776" s="41" t="str">
        <f t="shared" si="381"/>
        <v/>
      </c>
      <c r="AH1776" s="42"/>
      <c r="AI1776" s="42"/>
      <c r="AJ1776" s="42"/>
      <c r="AK1776" s="42"/>
      <c r="AL1776" s="31"/>
      <c r="AM1776" s="43" t="str">
        <f t="shared" si="382"/>
        <v>100</v>
      </c>
      <c r="AN1776" s="44">
        <f>INDEX([1]ราคาสิ่งปลูกสร้าง!$D$6:$CC$47,MATCH($AD1776,[1]ราคาสิ่งปลูกสร้าง!$B$6:$B$45,0),MATCH($C$7,[1]ราคาสิ่งปลูกสร้าง!$D$5:$CC$5,0))</f>
        <v>0</v>
      </c>
      <c r="AO1776" s="44">
        <f t="shared" si="383"/>
        <v>0</v>
      </c>
      <c r="AP1776" s="45">
        <f t="shared" si="384"/>
        <v>0</v>
      </c>
      <c r="AQ1776" s="40">
        <f>IF(AP1776=0,0,INDEX([1]ค่าเสื่อมสิ่งปลูกสร้าง!$A$5:$D$105,MATCH($AP1776,[1]ค่าเสื่อมสิ่งปลูกสร้าง!$A$5:$A$105,0),MATCH(AE1776,[1]ค่าเสื่อมสิ่งปลูกสร้าง!$A$3:$D$3)))</f>
        <v>0</v>
      </c>
      <c r="AR1776" s="44">
        <f t="shared" si="389"/>
        <v>0</v>
      </c>
      <c r="AS1776" s="44">
        <f t="shared" si="390"/>
        <v>643800</v>
      </c>
      <c r="AT1776" s="44">
        <f t="shared" si="391"/>
        <v>643800</v>
      </c>
      <c r="AU1776" s="46">
        <v>0</v>
      </c>
      <c r="AV1776" s="44">
        <f t="shared" si="385"/>
        <v>643800</v>
      </c>
      <c r="AW1776" s="47" t="str">
        <f t="shared" si="386"/>
        <v>0.01</v>
      </c>
      <c r="AX1776" s="48"/>
      <c r="AY1776" s="48"/>
      <c r="AZ1776" s="49">
        <v>0</v>
      </c>
      <c r="BA1776" s="48"/>
      <c r="BB1776" s="48"/>
      <c r="BC1776" s="44">
        <f t="shared" si="387"/>
        <v>0</v>
      </c>
      <c r="BD1776" s="50">
        <v>1</v>
      </c>
      <c r="BE1776" s="51" t="e">
        <f>IF(AX1776=1,0,IF(AY1776=1,0,IF(BC1776&gt;#REF!,#REF!,IF(OR(AZ1776&gt;0,BD1776&gt;=0),BC1776+([1]สูตร2!H1764*(100%-AZ1776)-BC1776)*BD1776,[1]สูตร2!H1764*(100%-AZ1776)))))</f>
        <v>#REF!</v>
      </c>
      <c r="BF1776" s="31"/>
    </row>
    <row r="1777" spans="1:58" s="5" customFormat="1" ht="24" customHeight="1" x14ac:dyDescent="0.2">
      <c r="A1777" s="31"/>
      <c r="B1777" s="31" t="s">
        <v>93</v>
      </c>
      <c r="C1777" s="31">
        <v>1</v>
      </c>
      <c r="D1777" s="31" t="s">
        <v>470</v>
      </c>
      <c r="E1777" s="31" t="s">
        <v>1354</v>
      </c>
      <c r="F1777" s="31"/>
      <c r="G1777" s="32" t="s">
        <v>1353</v>
      </c>
      <c r="H1777" s="31" t="s">
        <v>104</v>
      </c>
      <c r="I1777" s="31" t="s">
        <v>104</v>
      </c>
      <c r="J1777" s="31" t="s">
        <v>1323</v>
      </c>
      <c r="K1777" s="31">
        <v>0</v>
      </c>
      <c r="L1777" s="31">
        <v>0</v>
      </c>
      <c r="M1777" s="31">
        <v>66</v>
      </c>
      <c r="N1777" s="33"/>
      <c r="O1777" s="33">
        <v>66</v>
      </c>
      <c r="P1777" s="33"/>
      <c r="Q1777" s="33"/>
      <c r="R1777" s="33"/>
      <c r="S1777" s="34" t="str">
        <f t="shared" si="378"/>
        <v>2</v>
      </c>
      <c r="T1777" s="35">
        <f t="shared" si="379"/>
        <v>66</v>
      </c>
      <c r="U1777" s="36">
        <f>INDEX([1]ราคาที่ดิน!$B:$G,MATCH($C1777,[1]ราคาที่ดิน!$A:$A,0),MATCH($B1777,[1]ราคาที่ดิน!$B$1:$G$1,0))</f>
        <v>100</v>
      </c>
      <c r="V1777" s="37">
        <f t="shared" si="388"/>
        <v>6600</v>
      </c>
      <c r="W1777" s="31">
        <v>1</v>
      </c>
      <c r="X1777" s="31" t="s">
        <v>1353</v>
      </c>
      <c r="Y1777" s="31" t="s">
        <v>470</v>
      </c>
      <c r="Z1777" s="31" t="s">
        <v>1354</v>
      </c>
      <c r="AA1777" s="31"/>
      <c r="AB1777" s="32" t="s">
        <v>1353</v>
      </c>
      <c r="AC1777" s="38"/>
      <c r="AD1777" s="39" t="s">
        <v>73</v>
      </c>
      <c r="AE1777" s="39" t="s">
        <v>94</v>
      </c>
      <c r="AF1777" s="40" t="str">
        <f t="shared" si="380"/>
        <v>2</v>
      </c>
      <c r="AG1777" s="41">
        <f t="shared" si="381"/>
        <v>104.5</v>
      </c>
      <c r="AH1777" s="42"/>
      <c r="AI1777" s="42">
        <v>104.5</v>
      </c>
      <c r="AJ1777" s="42"/>
      <c r="AK1777" s="42"/>
      <c r="AL1777" s="31">
        <v>30</v>
      </c>
      <c r="AM1777" s="43" t="str">
        <f t="shared" si="382"/>
        <v>100</v>
      </c>
      <c r="AN1777" s="44">
        <f>INDEX([1]ราคาสิ่งปลูกสร้าง!$D$6:$CC$47,MATCH($AD1777,[1]ราคาสิ่งปลูกสร้าง!$B$6:$B$45,0),MATCH($C$7,[1]ราคาสิ่งปลูกสร้าง!$D$5:$CC$5,0))</f>
        <v>6500</v>
      </c>
      <c r="AO1777" s="44">
        <f t="shared" si="383"/>
        <v>679250</v>
      </c>
      <c r="AP1777" s="45">
        <f t="shared" si="384"/>
        <v>30</v>
      </c>
      <c r="AQ1777" s="40">
        <f>IF(AP1777=0,0,INDEX([1]ค่าเสื่อมสิ่งปลูกสร้าง!$A$5:$D$105,MATCH($AP1777,[1]ค่าเสื่อมสิ่งปลูกสร้าง!$A$5:$A$105,0),MATCH(AE1777,[1]ค่าเสื่อมสิ่งปลูกสร้าง!$A$3:$D$3)))</f>
        <v>50</v>
      </c>
      <c r="AR1777" s="44">
        <f t="shared" si="389"/>
        <v>339625</v>
      </c>
      <c r="AS1777" s="44">
        <f t="shared" si="390"/>
        <v>346225</v>
      </c>
      <c r="AT1777" s="44">
        <f t="shared" si="391"/>
        <v>346225</v>
      </c>
      <c r="AU1777" s="46">
        <v>0</v>
      </c>
      <c r="AV1777" s="44">
        <f t="shared" si="385"/>
        <v>346225</v>
      </c>
      <c r="AW1777" s="47" t="str">
        <f t="shared" si="386"/>
        <v>0.02</v>
      </c>
      <c r="AX1777" s="48"/>
      <c r="AY1777" s="48"/>
      <c r="AZ1777" s="49">
        <v>0</v>
      </c>
      <c r="BA1777" s="48"/>
      <c r="BB1777" s="48"/>
      <c r="BC1777" s="44">
        <f t="shared" si="387"/>
        <v>0</v>
      </c>
      <c r="BD1777" s="50">
        <v>1</v>
      </c>
      <c r="BE1777" s="51" t="e">
        <f>IF(AX1777=1,0,IF(AY1777=1,0,IF(BC1777&gt;#REF!,#REF!,IF(OR(AZ1777&gt;0,BD1777&gt;=0),BC1777+([1]สูตร2!H1765*(100%-AZ1777)-BC1777)*BD1777,[1]สูตร2!H1765*(100%-AZ1777)))))</f>
        <v>#REF!</v>
      </c>
      <c r="BF1777" s="31"/>
    </row>
    <row r="1778" spans="1:58" s="5" customFormat="1" ht="24" customHeight="1" x14ac:dyDescent="0.2">
      <c r="A1778" s="31"/>
      <c r="B1778" s="31" t="s">
        <v>93</v>
      </c>
      <c r="C1778" s="31">
        <v>1</v>
      </c>
      <c r="D1778" s="31" t="s">
        <v>470</v>
      </c>
      <c r="E1778" s="31" t="s">
        <v>1354</v>
      </c>
      <c r="F1778" s="31"/>
      <c r="G1778" s="32" t="s">
        <v>1353</v>
      </c>
      <c r="H1778" s="31" t="s">
        <v>104</v>
      </c>
      <c r="I1778" s="31" t="s">
        <v>104</v>
      </c>
      <c r="J1778" s="31" t="s">
        <v>1323</v>
      </c>
      <c r="K1778" s="31">
        <v>0</v>
      </c>
      <c r="L1778" s="31">
        <v>0</v>
      </c>
      <c r="M1778" s="31">
        <v>50</v>
      </c>
      <c r="N1778" s="33"/>
      <c r="O1778" s="33">
        <v>50</v>
      </c>
      <c r="P1778" s="33"/>
      <c r="Q1778" s="33"/>
      <c r="R1778" s="33"/>
      <c r="S1778" s="34" t="str">
        <f t="shared" si="378"/>
        <v>2</v>
      </c>
      <c r="T1778" s="35">
        <f t="shared" si="379"/>
        <v>50</v>
      </c>
      <c r="U1778" s="36">
        <f>INDEX([1]ราคาที่ดิน!$B:$G,MATCH($C1778,[1]ราคาที่ดิน!$A:$A,0),MATCH($B1778,[1]ราคาที่ดิน!$B$1:$G$1,0))</f>
        <v>100</v>
      </c>
      <c r="V1778" s="37">
        <f t="shared" si="388"/>
        <v>5000</v>
      </c>
      <c r="W1778" s="31">
        <v>2</v>
      </c>
      <c r="X1778" s="31" t="s">
        <v>1353</v>
      </c>
      <c r="Y1778" s="31" t="s">
        <v>470</v>
      </c>
      <c r="Z1778" s="31" t="s">
        <v>1354</v>
      </c>
      <c r="AA1778" s="31"/>
      <c r="AB1778" s="32" t="s">
        <v>1353</v>
      </c>
      <c r="AC1778" s="38"/>
      <c r="AD1778" s="39" t="s">
        <v>75</v>
      </c>
      <c r="AE1778" s="39" t="s">
        <v>76</v>
      </c>
      <c r="AF1778" s="40" t="str">
        <f t="shared" si="380"/>
        <v>1</v>
      </c>
      <c r="AG1778" s="41">
        <f t="shared" si="381"/>
        <v>12</v>
      </c>
      <c r="AH1778" s="42">
        <v>12</v>
      </c>
      <c r="AI1778" s="42"/>
      <c r="AJ1778" s="42"/>
      <c r="AK1778" s="42"/>
      <c r="AL1778" s="31">
        <v>15</v>
      </c>
      <c r="AM1778" s="43" t="str">
        <f t="shared" si="382"/>
        <v>100</v>
      </c>
      <c r="AN1778" s="44">
        <f>INDEX([1]ราคาสิ่งปลูกสร้าง!$D$6:$CC$47,MATCH($AD1778,[1]ราคาสิ่งปลูกสร้าง!$B$6:$B$45,0),MATCH($C$7,[1]ราคาสิ่งปลูกสร้าง!$D$5:$CC$5,0))</f>
        <v>5400</v>
      </c>
      <c r="AO1778" s="44">
        <f t="shared" si="383"/>
        <v>64800</v>
      </c>
      <c r="AP1778" s="45">
        <f t="shared" si="384"/>
        <v>15</v>
      </c>
      <c r="AQ1778" s="40">
        <f>IF(AP1778=0,0,INDEX([1]ค่าเสื่อมสิ่งปลูกสร้าง!$A$5:$D$105,MATCH($AP1778,[1]ค่าเสื่อมสิ่งปลูกสร้าง!$A$5:$A$105,0),MATCH(AE1778,[1]ค่าเสื่อมสิ่งปลูกสร้าง!$A$3:$D$3)))</f>
        <v>65</v>
      </c>
      <c r="AR1778" s="44">
        <f t="shared" si="389"/>
        <v>22680</v>
      </c>
      <c r="AS1778" s="44">
        <f t="shared" si="390"/>
        <v>27680</v>
      </c>
      <c r="AT1778" s="44">
        <f t="shared" si="391"/>
        <v>27680</v>
      </c>
      <c r="AU1778" s="46">
        <v>0</v>
      </c>
      <c r="AV1778" s="44">
        <f t="shared" si="385"/>
        <v>27680</v>
      </c>
      <c r="AW1778" s="47" t="str">
        <f t="shared" si="386"/>
        <v>0.01</v>
      </c>
      <c r="AX1778" s="48"/>
      <c r="AY1778" s="48"/>
      <c r="AZ1778" s="49">
        <v>0</v>
      </c>
      <c r="BA1778" s="48"/>
      <c r="BB1778" s="48"/>
      <c r="BC1778" s="44">
        <f t="shared" si="387"/>
        <v>0</v>
      </c>
      <c r="BD1778" s="50">
        <v>1</v>
      </c>
      <c r="BE1778" s="51" t="e">
        <f>IF(AX1778=1,0,IF(AY1778=1,0,IF(BC1778&gt;#REF!,#REF!,IF(OR(AZ1778&gt;0,BD1778&gt;=0),BC1778+([1]สูตร2!H1766*(100%-AZ1778)-BC1778)*BD1778,[1]สูตร2!H1766*(100%-AZ1778)))))</f>
        <v>#REF!</v>
      </c>
      <c r="BF1778" s="31"/>
    </row>
    <row r="1779" spans="1:58" s="5" customFormat="1" ht="24" customHeight="1" x14ac:dyDescent="0.2">
      <c r="A1779" s="31"/>
      <c r="B1779" s="31" t="s">
        <v>93</v>
      </c>
      <c r="C1779" s="31">
        <v>1</v>
      </c>
      <c r="D1779" s="31" t="s">
        <v>470</v>
      </c>
      <c r="E1779" s="31" t="s">
        <v>1354</v>
      </c>
      <c r="F1779" s="31"/>
      <c r="G1779" s="32" t="s">
        <v>1353</v>
      </c>
      <c r="H1779" s="31" t="s">
        <v>104</v>
      </c>
      <c r="I1779" s="31" t="s">
        <v>104</v>
      </c>
      <c r="J1779" s="31" t="s">
        <v>1323</v>
      </c>
      <c r="K1779" s="31">
        <v>0</v>
      </c>
      <c r="L1779" s="31">
        <v>0</v>
      </c>
      <c r="M1779" s="31">
        <v>20</v>
      </c>
      <c r="N1779" s="33"/>
      <c r="O1779" s="33">
        <v>20</v>
      </c>
      <c r="P1779" s="33"/>
      <c r="Q1779" s="33"/>
      <c r="R1779" s="33"/>
      <c r="S1779" s="34" t="str">
        <f t="shared" si="378"/>
        <v>2</v>
      </c>
      <c r="T1779" s="35">
        <f t="shared" si="379"/>
        <v>20</v>
      </c>
      <c r="U1779" s="36">
        <f>INDEX([1]ราคาที่ดิน!$B:$G,MATCH($C1779,[1]ราคาที่ดิน!$A:$A,0),MATCH($B1779,[1]ราคาที่ดิน!$B$1:$G$1,0))</f>
        <v>100</v>
      </c>
      <c r="V1779" s="37">
        <f t="shared" si="388"/>
        <v>2000</v>
      </c>
      <c r="W1779" s="31">
        <v>3</v>
      </c>
      <c r="X1779" s="31" t="s">
        <v>1353</v>
      </c>
      <c r="Y1779" s="31" t="s">
        <v>470</v>
      </c>
      <c r="Z1779" s="31" t="s">
        <v>1354</v>
      </c>
      <c r="AA1779" s="31"/>
      <c r="AB1779" s="32" t="s">
        <v>1353</v>
      </c>
      <c r="AC1779" s="38"/>
      <c r="AD1779" s="39" t="s">
        <v>77</v>
      </c>
      <c r="AE1779" s="39" t="s">
        <v>76</v>
      </c>
      <c r="AF1779" s="40" t="str">
        <f t="shared" si="380"/>
        <v>1</v>
      </c>
      <c r="AG1779" s="41">
        <f t="shared" si="381"/>
        <v>20</v>
      </c>
      <c r="AH1779" s="42">
        <v>20</v>
      </c>
      <c r="AI1779" s="42"/>
      <c r="AJ1779" s="42"/>
      <c r="AK1779" s="42"/>
      <c r="AL1779" s="31">
        <v>10</v>
      </c>
      <c r="AM1779" s="43" t="str">
        <f t="shared" si="382"/>
        <v>100</v>
      </c>
      <c r="AN1779" s="44">
        <f>INDEX([1]ราคาสิ่งปลูกสร้าง!$D$6:$CC$47,MATCH($AD1779,[1]ราคาสิ่งปลูกสร้าง!$B$6:$B$45,0),MATCH($C$7,[1]ราคาสิ่งปลูกสร้าง!$D$5:$CC$5,0))</f>
        <v>2050</v>
      </c>
      <c r="AO1779" s="44">
        <f t="shared" si="383"/>
        <v>41000</v>
      </c>
      <c r="AP1779" s="45">
        <f t="shared" si="384"/>
        <v>10</v>
      </c>
      <c r="AQ1779" s="40">
        <f>IF(AP1779=0,0,INDEX([1]ค่าเสื่อมสิ่งปลูกสร้าง!$A$5:$D$105,MATCH($AP1779,[1]ค่าเสื่อมสิ่งปลูกสร้าง!$A$5:$A$105,0),MATCH(AE1779,[1]ค่าเสื่อมสิ่งปลูกสร้าง!$A$3:$D$3)))</f>
        <v>40</v>
      </c>
      <c r="AR1779" s="44">
        <f t="shared" si="389"/>
        <v>24600</v>
      </c>
      <c r="AS1779" s="44">
        <f t="shared" si="390"/>
        <v>26600</v>
      </c>
      <c r="AT1779" s="44">
        <f t="shared" si="391"/>
        <v>26600</v>
      </c>
      <c r="AU1779" s="46">
        <v>0</v>
      </c>
      <c r="AV1779" s="44">
        <f t="shared" si="385"/>
        <v>26600</v>
      </c>
      <c r="AW1779" s="47" t="str">
        <f t="shared" si="386"/>
        <v>0.01</v>
      </c>
      <c r="AX1779" s="48"/>
      <c r="AY1779" s="48"/>
      <c r="AZ1779" s="49">
        <v>0</v>
      </c>
      <c r="BA1779" s="48"/>
      <c r="BB1779" s="48"/>
      <c r="BC1779" s="44">
        <f t="shared" si="387"/>
        <v>0</v>
      </c>
      <c r="BD1779" s="50">
        <v>1</v>
      </c>
      <c r="BE1779" s="51" t="e">
        <f>IF(AX1779=1,0,IF(AY1779=1,0,IF(BC1779&gt;#REF!,#REF!,IF(OR(AZ1779&gt;0,BD1779&gt;=0),BC1779+([1]สูตร2!H1767*(100%-AZ1779)-BC1779)*BD1779,[1]สูตร2!H1767*(100%-AZ1779)))))</f>
        <v>#REF!</v>
      </c>
      <c r="BF1779" s="31"/>
    </row>
    <row r="1780" spans="1:58" s="5" customFormat="1" ht="24" customHeight="1" x14ac:dyDescent="0.2">
      <c r="A1780" s="31">
        <v>588</v>
      </c>
      <c r="B1780" s="31" t="s">
        <v>65</v>
      </c>
      <c r="C1780" s="31">
        <v>29669</v>
      </c>
      <c r="D1780" s="31" t="s">
        <v>71</v>
      </c>
      <c r="E1780" s="31" t="s">
        <v>1355</v>
      </c>
      <c r="F1780" s="31"/>
      <c r="G1780" s="32" t="s">
        <v>1356</v>
      </c>
      <c r="H1780" s="31">
        <v>85</v>
      </c>
      <c r="I1780" s="31">
        <v>1620</v>
      </c>
      <c r="J1780" s="31" t="s">
        <v>1323</v>
      </c>
      <c r="K1780" s="31">
        <v>0</v>
      </c>
      <c r="L1780" s="31">
        <v>0</v>
      </c>
      <c r="M1780" s="31">
        <v>26</v>
      </c>
      <c r="N1780" s="33"/>
      <c r="O1780" s="33">
        <v>26</v>
      </c>
      <c r="P1780" s="33"/>
      <c r="Q1780" s="33"/>
      <c r="R1780" s="33"/>
      <c r="S1780" s="34" t="str">
        <f t="shared" si="378"/>
        <v>2</v>
      </c>
      <c r="T1780" s="35">
        <f t="shared" si="379"/>
        <v>26</v>
      </c>
      <c r="U1780" s="36">
        <f>INDEX([1]ราคาที่ดิน!$B:$G,MATCH($C1780,[1]ราคาที่ดิน!$A:$A,0),MATCH($B1780,[1]ราคาที่ดิน!$B$1:$G$1,0))</f>
        <v>200</v>
      </c>
      <c r="V1780" s="37">
        <f t="shared" si="388"/>
        <v>5200</v>
      </c>
      <c r="W1780" s="31">
        <v>1</v>
      </c>
      <c r="X1780" s="31" t="s">
        <v>1357</v>
      </c>
      <c r="Y1780" s="31" t="s">
        <v>66</v>
      </c>
      <c r="Z1780" s="31" t="s">
        <v>1358</v>
      </c>
      <c r="AA1780" s="31"/>
      <c r="AB1780" s="32" t="s">
        <v>1357</v>
      </c>
      <c r="AC1780" s="38"/>
      <c r="AD1780" s="39" t="s">
        <v>73</v>
      </c>
      <c r="AE1780" s="39" t="s">
        <v>74</v>
      </c>
      <c r="AF1780" s="40" t="str">
        <f t="shared" si="380"/>
        <v>2</v>
      </c>
      <c r="AG1780" s="41">
        <f t="shared" si="381"/>
        <v>81</v>
      </c>
      <c r="AH1780" s="42"/>
      <c r="AI1780" s="42">
        <v>81</v>
      </c>
      <c r="AJ1780" s="42"/>
      <c r="AK1780" s="42"/>
      <c r="AL1780" s="31">
        <v>23</v>
      </c>
      <c r="AM1780" s="43" t="str">
        <f t="shared" si="382"/>
        <v>100</v>
      </c>
      <c r="AN1780" s="44">
        <f>INDEX([1]ราคาสิ่งปลูกสร้าง!$D$6:$CC$47,MATCH($AD1780,[1]ราคาสิ่งปลูกสร้าง!$B$6:$B$45,0),MATCH($C$7,[1]ราคาสิ่งปลูกสร้าง!$D$5:$CC$5,0))</f>
        <v>6500</v>
      </c>
      <c r="AO1780" s="44">
        <f t="shared" si="383"/>
        <v>526500</v>
      </c>
      <c r="AP1780" s="45">
        <f t="shared" si="384"/>
        <v>23</v>
      </c>
      <c r="AQ1780" s="40">
        <f>IF(AP1780=0,0,INDEX([1]ค่าเสื่อมสิ่งปลูกสร้าง!$A$5:$D$105,MATCH($AP1780,[1]ค่าเสื่อมสิ่งปลูกสร้าง!$A$5:$A$105,0),MATCH(AE1780,[1]ค่าเสื่อมสิ่งปลูกสร้าง!$A$3:$D$3)))</f>
        <v>36</v>
      </c>
      <c r="AR1780" s="44">
        <f t="shared" si="389"/>
        <v>336960</v>
      </c>
      <c r="AS1780" s="44">
        <f t="shared" si="390"/>
        <v>342160</v>
      </c>
      <c r="AT1780" s="44">
        <f t="shared" si="391"/>
        <v>342160</v>
      </c>
      <c r="AU1780" s="46">
        <v>0</v>
      </c>
      <c r="AV1780" s="44">
        <f t="shared" si="385"/>
        <v>342160</v>
      </c>
      <c r="AW1780" s="47" t="str">
        <f t="shared" si="386"/>
        <v>0.02</v>
      </c>
      <c r="AX1780" s="48"/>
      <c r="AY1780" s="48"/>
      <c r="AZ1780" s="49">
        <v>0</v>
      </c>
      <c r="BA1780" s="48"/>
      <c r="BB1780" s="48"/>
      <c r="BC1780" s="44">
        <f t="shared" si="387"/>
        <v>0</v>
      </c>
      <c r="BD1780" s="50">
        <v>1</v>
      </c>
      <c r="BE1780" s="51" t="e">
        <f>IF(AX1780=1,0,IF(AY1780=1,0,IF(BC1780&gt;#REF!,#REF!,IF(OR(AZ1780&gt;0,BD1780&gt;=0),BC1780+([1]สูตร2!H1768*(100%-AZ1780)-BC1780)*BD1780,[1]สูตร2!H1768*(100%-AZ1780)))))</f>
        <v>#REF!</v>
      </c>
      <c r="BF1780" s="31"/>
    </row>
    <row r="1781" spans="1:58" s="5" customFormat="1" ht="24" customHeight="1" x14ac:dyDescent="0.2">
      <c r="A1781" s="31"/>
      <c r="B1781" s="31" t="s">
        <v>65</v>
      </c>
      <c r="C1781" s="31">
        <v>29669</v>
      </c>
      <c r="D1781" s="31" t="s">
        <v>71</v>
      </c>
      <c r="E1781" s="31" t="s">
        <v>1355</v>
      </c>
      <c r="F1781" s="31"/>
      <c r="G1781" s="32" t="s">
        <v>1356</v>
      </c>
      <c r="H1781" s="31">
        <v>85</v>
      </c>
      <c r="I1781" s="31">
        <v>1620</v>
      </c>
      <c r="J1781" s="31" t="s">
        <v>1323</v>
      </c>
      <c r="K1781" s="31">
        <v>0</v>
      </c>
      <c r="L1781" s="31">
        <v>0</v>
      </c>
      <c r="M1781" s="31">
        <v>20</v>
      </c>
      <c r="N1781" s="33"/>
      <c r="O1781" s="33">
        <v>20</v>
      </c>
      <c r="P1781" s="33"/>
      <c r="Q1781" s="33"/>
      <c r="R1781" s="33"/>
      <c r="S1781" s="34" t="str">
        <f t="shared" si="378"/>
        <v>2</v>
      </c>
      <c r="T1781" s="35">
        <f t="shared" si="379"/>
        <v>20</v>
      </c>
      <c r="U1781" s="36">
        <f>INDEX([1]ราคาที่ดิน!$B:$G,MATCH($C1781,[1]ราคาที่ดิน!$A:$A,0),MATCH($B1781,[1]ราคาที่ดิน!$B$1:$G$1,0))</f>
        <v>200</v>
      </c>
      <c r="V1781" s="37">
        <f t="shared" si="388"/>
        <v>4000</v>
      </c>
      <c r="W1781" s="31">
        <v>2</v>
      </c>
      <c r="X1781" s="31" t="s">
        <v>1357</v>
      </c>
      <c r="Y1781" s="31" t="s">
        <v>66</v>
      </c>
      <c r="Z1781" s="31" t="s">
        <v>1358</v>
      </c>
      <c r="AA1781" s="31"/>
      <c r="AB1781" s="32" t="s">
        <v>1357</v>
      </c>
      <c r="AC1781" s="38"/>
      <c r="AD1781" s="39" t="s">
        <v>75</v>
      </c>
      <c r="AE1781" s="39" t="s">
        <v>76</v>
      </c>
      <c r="AF1781" s="40" t="str">
        <f t="shared" si="380"/>
        <v>1</v>
      </c>
      <c r="AG1781" s="41">
        <f t="shared" si="381"/>
        <v>8.75</v>
      </c>
      <c r="AH1781" s="42">
        <v>8.75</v>
      </c>
      <c r="AI1781" s="42"/>
      <c r="AJ1781" s="42"/>
      <c r="AK1781" s="42"/>
      <c r="AL1781" s="31">
        <v>35</v>
      </c>
      <c r="AM1781" s="43" t="str">
        <f t="shared" si="382"/>
        <v>100</v>
      </c>
      <c r="AN1781" s="44">
        <f>INDEX([1]ราคาสิ่งปลูกสร้าง!$D$6:$CC$47,MATCH($AD1781,[1]ราคาสิ่งปลูกสร้าง!$B$6:$B$45,0),MATCH($C$7,[1]ราคาสิ่งปลูกสร้าง!$D$5:$CC$5,0))</f>
        <v>5400</v>
      </c>
      <c r="AO1781" s="44">
        <f t="shared" si="383"/>
        <v>47250</v>
      </c>
      <c r="AP1781" s="45">
        <f t="shared" si="384"/>
        <v>35</v>
      </c>
      <c r="AQ1781" s="40">
        <f>IF(AP1781=0,0,INDEX([1]ค่าเสื่อมสิ่งปลูกสร้าง!$A$5:$D$105,MATCH($AP1781,[1]ค่าเสื่อมสิ่งปลูกสร้าง!$A$5:$A$105,0),MATCH(AE1781,[1]ค่าเสื่อมสิ่งปลูกสร้าง!$A$3:$D$3)))</f>
        <v>93</v>
      </c>
      <c r="AR1781" s="44">
        <f t="shared" si="389"/>
        <v>3307.5000000000005</v>
      </c>
      <c r="AS1781" s="44">
        <f t="shared" si="390"/>
        <v>7307.5</v>
      </c>
      <c r="AT1781" s="44">
        <f t="shared" si="391"/>
        <v>7307.5</v>
      </c>
      <c r="AU1781" s="46">
        <v>0</v>
      </c>
      <c r="AV1781" s="44">
        <f t="shared" si="385"/>
        <v>7307.5</v>
      </c>
      <c r="AW1781" s="47" t="str">
        <f t="shared" si="386"/>
        <v>0.01</v>
      </c>
      <c r="AX1781" s="48"/>
      <c r="AY1781" s="48"/>
      <c r="AZ1781" s="49">
        <v>0</v>
      </c>
      <c r="BA1781" s="48"/>
      <c r="BB1781" s="48"/>
      <c r="BC1781" s="44">
        <f t="shared" si="387"/>
        <v>0</v>
      </c>
      <c r="BD1781" s="50">
        <v>1</v>
      </c>
      <c r="BE1781" s="51" t="e">
        <f>IF(AX1781=1,0,IF(AY1781=1,0,IF(BC1781&gt;#REF!,#REF!,IF(OR(AZ1781&gt;0,BD1781&gt;=0),BC1781+([1]สูตร2!H1769*(100%-AZ1781)-BC1781)*BD1781,[1]สูตร2!H1769*(100%-AZ1781)))))</f>
        <v>#REF!</v>
      </c>
      <c r="BF1781" s="31"/>
    </row>
    <row r="1782" spans="1:58" s="5" customFormat="1" ht="24" customHeight="1" x14ac:dyDescent="0.2">
      <c r="A1782" s="31"/>
      <c r="B1782" s="31" t="s">
        <v>65</v>
      </c>
      <c r="C1782" s="31">
        <v>1618</v>
      </c>
      <c r="D1782" s="31" t="s">
        <v>71</v>
      </c>
      <c r="E1782" s="31" t="s">
        <v>1355</v>
      </c>
      <c r="F1782" s="31"/>
      <c r="G1782" s="32" t="s">
        <v>1356</v>
      </c>
      <c r="H1782" s="31">
        <v>88</v>
      </c>
      <c r="I1782" s="31">
        <v>1483</v>
      </c>
      <c r="J1782" s="31" t="s">
        <v>1323</v>
      </c>
      <c r="K1782" s="31">
        <v>13</v>
      </c>
      <c r="L1782" s="31">
        <v>0</v>
      </c>
      <c r="M1782" s="31">
        <v>96</v>
      </c>
      <c r="N1782" s="33">
        <v>5296</v>
      </c>
      <c r="O1782" s="33"/>
      <c r="P1782" s="33"/>
      <c r="Q1782" s="33"/>
      <c r="R1782" s="33"/>
      <c r="S1782" s="34" t="str">
        <f t="shared" si="378"/>
        <v>1</v>
      </c>
      <c r="T1782" s="35">
        <f t="shared" si="379"/>
        <v>5296</v>
      </c>
      <c r="U1782" s="36">
        <f>INDEX([1]ราคาที่ดิน!$B:$G,MATCH($C1782,[1]ราคาที่ดิน!$A:$A,0),MATCH($B1782,[1]ราคาที่ดิน!$B$1:$G$1,0))</f>
        <v>50</v>
      </c>
      <c r="V1782" s="37">
        <f t="shared" si="388"/>
        <v>264800</v>
      </c>
      <c r="W1782" s="31"/>
      <c r="X1782" s="31"/>
      <c r="Y1782" s="31"/>
      <c r="Z1782" s="31"/>
      <c r="AA1782" s="31"/>
      <c r="AB1782" s="32"/>
      <c r="AC1782" s="38"/>
      <c r="AD1782" s="39"/>
      <c r="AE1782" s="39"/>
      <c r="AF1782" s="40" t="str">
        <f t="shared" si="380"/>
        <v/>
      </c>
      <c r="AG1782" s="41" t="str">
        <f t="shared" si="381"/>
        <v/>
      </c>
      <c r="AH1782" s="42"/>
      <c r="AI1782" s="42"/>
      <c r="AJ1782" s="42"/>
      <c r="AK1782" s="42"/>
      <c r="AL1782" s="31"/>
      <c r="AM1782" s="43" t="str">
        <f t="shared" si="382"/>
        <v>100</v>
      </c>
      <c r="AN1782" s="44">
        <f>INDEX([1]ราคาสิ่งปลูกสร้าง!$D$6:$CC$47,MATCH($AD1782,[1]ราคาสิ่งปลูกสร้าง!$B$6:$B$45,0),MATCH($C$7,[1]ราคาสิ่งปลูกสร้าง!$D$5:$CC$5,0))</f>
        <v>0</v>
      </c>
      <c r="AO1782" s="44">
        <f t="shared" si="383"/>
        <v>0</v>
      </c>
      <c r="AP1782" s="45">
        <f t="shared" si="384"/>
        <v>0</v>
      </c>
      <c r="AQ1782" s="40">
        <f>IF(AP1782=0,0,INDEX([1]ค่าเสื่อมสิ่งปลูกสร้าง!$A$5:$D$105,MATCH($AP1782,[1]ค่าเสื่อมสิ่งปลูกสร้าง!$A$5:$A$105,0),MATCH(AE1782,[1]ค่าเสื่อมสิ่งปลูกสร้าง!$A$3:$D$3)))</f>
        <v>0</v>
      </c>
      <c r="AR1782" s="44">
        <f t="shared" si="389"/>
        <v>0</v>
      </c>
      <c r="AS1782" s="44">
        <f t="shared" si="390"/>
        <v>264800</v>
      </c>
      <c r="AT1782" s="44">
        <f t="shared" si="391"/>
        <v>264800</v>
      </c>
      <c r="AU1782" s="46">
        <v>0</v>
      </c>
      <c r="AV1782" s="44">
        <f t="shared" si="385"/>
        <v>264800</v>
      </c>
      <c r="AW1782" s="47" t="str">
        <f t="shared" si="386"/>
        <v>0.01</v>
      </c>
      <c r="AX1782" s="48"/>
      <c r="AY1782" s="48"/>
      <c r="AZ1782" s="49">
        <v>0</v>
      </c>
      <c r="BA1782" s="48"/>
      <c r="BB1782" s="48"/>
      <c r="BC1782" s="44">
        <f t="shared" si="387"/>
        <v>0</v>
      </c>
      <c r="BD1782" s="50">
        <v>1</v>
      </c>
      <c r="BE1782" s="51" t="e">
        <f>IF(AX1782=1,0,IF(AY1782=1,0,IF(BC1782&gt;#REF!,#REF!,IF(OR(AZ1782&gt;0,BD1782&gt;=0),BC1782+([1]สูตร2!H1770*(100%-AZ1782)-BC1782)*BD1782,[1]สูตร2!H1770*(100%-AZ1782)))))</f>
        <v>#REF!</v>
      </c>
      <c r="BF1782" s="31"/>
    </row>
    <row r="1783" spans="1:58" s="5" customFormat="1" ht="24" customHeight="1" x14ac:dyDescent="0.2">
      <c r="A1783" s="31"/>
      <c r="B1783" s="31" t="s">
        <v>65</v>
      </c>
      <c r="C1783" s="31">
        <v>1618</v>
      </c>
      <c r="D1783" s="31" t="s">
        <v>71</v>
      </c>
      <c r="E1783" s="31" t="s">
        <v>1359</v>
      </c>
      <c r="F1783" s="31"/>
      <c r="G1783" s="32" t="s">
        <v>1356</v>
      </c>
      <c r="H1783" s="31">
        <v>88</v>
      </c>
      <c r="I1783" s="31">
        <v>2483</v>
      </c>
      <c r="J1783" s="31" t="s">
        <v>1360</v>
      </c>
      <c r="K1783" s="31">
        <v>13</v>
      </c>
      <c r="L1783" s="31">
        <v>0</v>
      </c>
      <c r="M1783" s="31">
        <v>96</v>
      </c>
      <c r="N1783" s="33">
        <v>5296</v>
      </c>
      <c r="O1783" s="33"/>
      <c r="P1783" s="33"/>
      <c r="Q1783" s="33"/>
      <c r="R1783" s="33"/>
      <c r="S1783" s="34" t="str">
        <f t="shared" si="378"/>
        <v>1</v>
      </c>
      <c r="T1783" s="35">
        <f t="shared" si="379"/>
        <v>5296</v>
      </c>
      <c r="U1783" s="36">
        <f>INDEX([1]ราคาที่ดิน!$B:$G,MATCH($C1783,[1]ราคาที่ดิน!$A:$A,0),MATCH($B1783,[1]ราคาที่ดิน!$B$1:$G$1,0))</f>
        <v>50</v>
      </c>
      <c r="V1783" s="37">
        <f t="shared" si="388"/>
        <v>264800</v>
      </c>
      <c r="W1783" s="31"/>
      <c r="X1783" s="31"/>
      <c r="Y1783" s="31"/>
      <c r="Z1783" s="31"/>
      <c r="AA1783" s="31"/>
      <c r="AB1783" s="32"/>
      <c r="AC1783" s="38"/>
      <c r="AD1783" s="39"/>
      <c r="AE1783" s="39"/>
      <c r="AF1783" s="40" t="str">
        <f t="shared" si="380"/>
        <v/>
      </c>
      <c r="AG1783" s="41" t="str">
        <f t="shared" si="381"/>
        <v/>
      </c>
      <c r="AH1783" s="42"/>
      <c r="AI1783" s="42"/>
      <c r="AJ1783" s="42"/>
      <c r="AK1783" s="42"/>
      <c r="AL1783" s="31"/>
      <c r="AM1783" s="43" t="str">
        <f t="shared" si="382"/>
        <v>100</v>
      </c>
      <c r="AN1783" s="44">
        <f>INDEX([1]ราคาสิ่งปลูกสร้าง!$D$6:$CC$47,MATCH($AD1783,[1]ราคาสิ่งปลูกสร้าง!$B$6:$B$45,0),MATCH($C$7,[1]ราคาสิ่งปลูกสร้าง!$D$5:$CC$5,0))</f>
        <v>0</v>
      </c>
      <c r="AO1783" s="44">
        <f t="shared" si="383"/>
        <v>0</v>
      </c>
      <c r="AP1783" s="45">
        <f t="shared" si="384"/>
        <v>0</v>
      </c>
      <c r="AQ1783" s="40">
        <f>IF(AP1783=0,0,INDEX([1]ค่าเสื่อมสิ่งปลูกสร้าง!$A$5:$D$105,MATCH($AP1783,[1]ค่าเสื่อมสิ่งปลูกสร้าง!$A$5:$A$105,0),MATCH(AE1783,[1]ค่าเสื่อมสิ่งปลูกสร้าง!$A$3:$D$3)))</f>
        <v>0</v>
      </c>
      <c r="AR1783" s="44">
        <f t="shared" si="389"/>
        <v>0</v>
      </c>
      <c r="AS1783" s="44">
        <f t="shared" si="390"/>
        <v>264800</v>
      </c>
      <c r="AT1783" s="44">
        <f t="shared" si="391"/>
        <v>264800</v>
      </c>
      <c r="AU1783" s="46">
        <v>0</v>
      </c>
      <c r="AV1783" s="44">
        <f t="shared" si="385"/>
        <v>264800</v>
      </c>
      <c r="AW1783" s="47" t="str">
        <f t="shared" si="386"/>
        <v>0.01</v>
      </c>
      <c r="AX1783" s="48"/>
      <c r="AY1783" s="48"/>
      <c r="AZ1783" s="49">
        <v>0</v>
      </c>
      <c r="BA1783" s="48"/>
      <c r="BB1783" s="48"/>
      <c r="BC1783" s="44">
        <f t="shared" si="387"/>
        <v>0</v>
      </c>
      <c r="BD1783" s="50">
        <v>1</v>
      </c>
      <c r="BE1783" s="51" t="e">
        <f>IF(AX1783=1,0,IF(AY1783=1,0,IF(BC1783&gt;#REF!,#REF!,IF(OR(AZ1783&gt;0,BD1783&gt;=0),BC1783+([1]สูตร2!H1771*(100%-AZ1783)-BC1783)*BD1783,[1]สูตร2!H1771*(100%-AZ1783)))))</f>
        <v>#REF!</v>
      </c>
      <c r="BF1783" s="31"/>
    </row>
    <row r="1784" spans="1:58" s="5" customFormat="1" ht="24" customHeight="1" x14ac:dyDescent="0.2">
      <c r="A1784" s="31"/>
      <c r="B1784" s="31" t="s">
        <v>65</v>
      </c>
      <c r="C1784" s="31">
        <v>29669</v>
      </c>
      <c r="D1784" s="31" t="s">
        <v>71</v>
      </c>
      <c r="E1784" s="31" t="s">
        <v>1359</v>
      </c>
      <c r="F1784" s="31"/>
      <c r="G1784" s="32" t="s">
        <v>1361</v>
      </c>
      <c r="H1784" s="31">
        <v>85</v>
      </c>
      <c r="I1784" s="31">
        <v>1620</v>
      </c>
      <c r="J1784" s="31" t="s">
        <v>1323</v>
      </c>
      <c r="K1784" s="31">
        <v>0</v>
      </c>
      <c r="L1784" s="31">
        <v>0</v>
      </c>
      <c r="M1784" s="31">
        <v>10</v>
      </c>
      <c r="N1784" s="33"/>
      <c r="O1784" s="33">
        <v>10</v>
      </c>
      <c r="P1784" s="33"/>
      <c r="Q1784" s="33"/>
      <c r="R1784" s="33"/>
      <c r="S1784" s="34" t="str">
        <f t="shared" si="378"/>
        <v>2</v>
      </c>
      <c r="T1784" s="35">
        <f t="shared" si="379"/>
        <v>10</v>
      </c>
      <c r="U1784" s="36">
        <f>INDEX([1]ราคาที่ดิน!$B:$G,MATCH($C1784,[1]ราคาที่ดิน!$A:$A,0),MATCH($B1784,[1]ราคาที่ดิน!$B$1:$G$1,0))</f>
        <v>200</v>
      </c>
      <c r="V1784" s="37">
        <f t="shared" si="388"/>
        <v>2000</v>
      </c>
      <c r="W1784" s="31">
        <v>1</v>
      </c>
      <c r="X1784" s="31" t="s">
        <v>1361</v>
      </c>
      <c r="Y1784" s="31" t="s">
        <v>71</v>
      </c>
      <c r="Z1784" s="31" t="s">
        <v>1359</v>
      </c>
      <c r="AA1784" s="31"/>
      <c r="AB1784" s="32" t="s">
        <v>1361</v>
      </c>
      <c r="AC1784" s="38"/>
      <c r="AD1784" s="39" t="s">
        <v>73</v>
      </c>
      <c r="AE1784" s="39" t="s">
        <v>74</v>
      </c>
      <c r="AF1784" s="40" t="str">
        <f t="shared" si="380"/>
        <v>2</v>
      </c>
      <c r="AG1784" s="41">
        <f t="shared" si="381"/>
        <v>81</v>
      </c>
      <c r="AH1784" s="42"/>
      <c r="AI1784" s="42">
        <v>81</v>
      </c>
      <c r="AJ1784" s="42"/>
      <c r="AK1784" s="42"/>
      <c r="AL1784" s="31">
        <v>20</v>
      </c>
      <c r="AM1784" s="43" t="str">
        <f t="shared" si="382"/>
        <v>100</v>
      </c>
      <c r="AN1784" s="44">
        <f>INDEX([1]ราคาสิ่งปลูกสร้าง!$D$6:$CC$47,MATCH($AD1784,[1]ราคาสิ่งปลูกสร้าง!$B$6:$B$45,0),MATCH($C$7,[1]ราคาสิ่งปลูกสร้าง!$D$5:$CC$5,0))</f>
        <v>6500</v>
      </c>
      <c r="AO1784" s="44">
        <f t="shared" si="383"/>
        <v>526500</v>
      </c>
      <c r="AP1784" s="45">
        <f t="shared" si="384"/>
        <v>20</v>
      </c>
      <c r="AQ1784" s="40">
        <f>IF(AP1784=0,0,INDEX([1]ค่าเสื่อมสิ่งปลูกสร้าง!$A$5:$D$105,MATCH($AP1784,[1]ค่าเสื่อมสิ่งปลูกสร้าง!$A$5:$A$105,0),MATCH(AE1784,[1]ค่าเสื่อมสิ่งปลูกสร้าง!$A$3:$D$3)))</f>
        <v>30</v>
      </c>
      <c r="AR1784" s="44">
        <f t="shared" si="389"/>
        <v>368550</v>
      </c>
      <c r="AS1784" s="44">
        <f t="shared" si="390"/>
        <v>370550</v>
      </c>
      <c r="AT1784" s="44">
        <f t="shared" si="391"/>
        <v>370550</v>
      </c>
      <c r="AU1784" s="46">
        <v>0</v>
      </c>
      <c r="AV1784" s="44">
        <f t="shared" si="385"/>
        <v>370550</v>
      </c>
      <c r="AW1784" s="47" t="str">
        <f t="shared" si="386"/>
        <v>0.02</v>
      </c>
      <c r="AX1784" s="48"/>
      <c r="AY1784" s="48"/>
      <c r="AZ1784" s="49">
        <v>0</v>
      </c>
      <c r="BA1784" s="48"/>
      <c r="BB1784" s="48"/>
      <c r="BC1784" s="44">
        <f t="shared" si="387"/>
        <v>0</v>
      </c>
      <c r="BD1784" s="50">
        <v>1</v>
      </c>
      <c r="BE1784" s="51" t="e">
        <f>IF(AX1784=1,0,IF(AY1784=1,0,IF(BC1784&gt;#REF!,#REF!,IF(OR(AZ1784&gt;0,BD1784&gt;=0),BC1784+([1]สูตร2!H1772*(100%-AZ1784)-BC1784)*BD1784,[1]สูตร2!H1772*(100%-AZ1784)))))</f>
        <v>#REF!</v>
      </c>
      <c r="BF1784" s="31"/>
    </row>
    <row r="1785" spans="1:58" s="5" customFormat="1" ht="24" customHeight="1" x14ac:dyDescent="0.2">
      <c r="A1785" s="31"/>
      <c r="B1785" s="31" t="s">
        <v>65</v>
      </c>
      <c r="C1785" s="31">
        <v>29669</v>
      </c>
      <c r="D1785" s="31" t="s">
        <v>71</v>
      </c>
      <c r="E1785" s="31" t="s">
        <v>1359</v>
      </c>
      <c r="F1785" s="31"/>
      <c r="G1785" s="32" t="s">
        <v>1361</v>
      </c>
      <c r="H1785" s="31">
        <v>85</v>
      </c>
      <c r="I1785" s="31">
        <v>1620</v>
      </c>
      <c r="J1785" s="31" t="s">
        <v>1323</v>
      </c>
      <c r="K1785" s="31">
        <v>0</v>
      </c>
      <c r="L1785" s="31">
        <v>0</v>
      </c>
      <c r="M1785" s="31">
        <v>10</v>
      </c>
      <c r="N1785" s="33"/>
      <c r="O1785" s="33">
        <v>10</v>
      </c>
      <c r="P1785" s="33"/>
      <c r="Q1785" s="33"/>
      <c r="R1785" s="33"/>
      <c r="S1785" s="34" t="str">
        <f t="shared" si="378"/>
        <v>2</v>
      </c>
      <c r="T1785" s="35">
        <f t="shared" si="379"/>
        <v>10</v>
      </c>
      <c r="U1785" s="36">
        <f>INDEX([1]ราคาที่ดิน!$B:$G,MATCH($C1785,[1]ราคาที่ดิน!$A:$A,0),MATCH($B1785,[1]ราคาที่ดิน!$B$1:$G$1,0))</f>
        <v>200</v>
      </c>
      <c r="V1785" s="37">
        <f t="shared" si="388"/>
        <v>2000</v>
      </c>
      <c r="W1785" s="31">
        <v>2</v>
      </c>
      <c r="X1785" s="31" t="s">
        <v>1361</v>
      </c>
      <c r="Y1785" s="31" t="s">
        <v>71</v>
      </c>
      <c r="Z1785" s="31" t="s">
        <v>1359</v>
      </c>
      <c r="AA1785" s="31"/>
      <c r="AB1785" s="32" t="s">
        <v>1361</v>
      </c>
      <c r="AC1785" s="38"/>
      <c r="AD1785" s="39" t="s">
        <v>73</v>
      </c>
      <c r="AE1785" s="39" t="s">
        <v>94</v>
      </c>
      <c r="AF1785" s="40" t="str">
        <f t="shared" si="380"/>
        <v>3</v>
      </c>
      <c r="AG1785" s="41">
        <f t="shared" si="381"/>
        <v>59.5</v>
      </c>
      <c r="AH1785" s="42"/>
      <c r="AI1785" s="42"/>
      <c r="AJ1785" s="42">
        <v>59.5</v>
      </c>
      <c r="AK1785" s="42"/>
      <c r="AL1785" s="31">
        <v>25</v>
      </c>
      <c r="AM1785" s="43" t="str">
        <f t="shared" si="382"/>
        <v>100</v>
      </c>
      <c r="AN1785" s="44">
        <f>INDEX([1]ราคาสิ่งปลูกสร้าง!$D$6:$CC$47,MATCH($AD1785,[1]ราคาสิ่งปลูกสร้าง!$B$6:$B$45,0),MATCH($C$7,[1]ราคาสิ่งปลูกสร้าง!$D$5:$CC$5,0))</f>
        <v>6500</v>
      </c>
      <c r="AO1785" s="44">
        <f t="shared" si="383"/>
        <v>386750</v>
      </c>
      <c r="AP1785" s="45">
        <f t="shared" si="384"/>
        <v>25</v>
      </c>
      <c r="AQ1785" s="40">
        <f>IF(AP1785=0,0,INDEX([1]ค่าเสื่อมสิ่งปลูกสร้าง!$A$5:$D$105,MATCH($AP1785,[1]ค่าเสื่อมสิ่งปลูกสร้าง!$A$5:$A$105,0),MATCH(AE1785,[1]ค่าเสื่อมสิ่งปลูกสร้าง!$A$3:$D$3)))</f>
        <v>40</v>
      </c>
      <c r="AR1785" s="44">
        <f t="shared" si="389"/>
        <v>232050</v>
      </c>
      <c r="AS1785" s="44">
        <f t="shared" si="390"/>
        <v>234050</v>
      </c>
      <c r="AT1785" s="44">
        <f t="shared" si="391"/>
        <v>234050</v>
      </c>
      <c r="AU1785" s="46">
        <v>0</v>
      </c>
      <c r="AV1785" s="44">
        <f t="shared" si="385"/>
        <v>234050</v>
      </c>
      <c r="AW1785" s="47" t="str">
        <f t="shared" si="386"/>
        <v>0.02</v>
      </c>
      <c r="AX1785" s="48"/>
      <c r="AY1785" s="48"/>
      <c r="AZ1785" s="49">
        <v>0</v>
      </c>
      <c r="BA1785" s="48"/>
      <c r="BB1785" s="48"/>
      <c r="BC1785" s="44">
        <f t="shared" si="387"/>
        <v>0</v>
      </c>
      <c r="BD1785" s="50">
        <v>1</v>
      </c>
      <c r="BE1785" s="51" t="e">
        <f>IF(AX1785=1,0,IF(AY1785=1,0,IF(BC1785&gt;#REF!,#REF!,IF(OR(AZ1785&gt;0,BD1785&gt;=0),BC1785+([1]สูตร2!H1773*(100%-AZ1785)-BC1785)*BD1785,[1]สูตร2!H1773*(100%-AZ1785)))))</f>
        <v>#REF!</v>
      </c>
      <c r="BF1785" s="31"/>
    </row>
    <row r="1786" spans="1:58" s="5" customFormat="1" ht="24" customHeight="1" x14ac:dyDescent="0.2">
      <c r="A1786" s="31"/>
      <c r="B1786" s="31" t="s">
        <v>65</v>
      </c>
      <c r="C1786" s="31">
        <v>29669</v>
      </c>
      <c r="D1786" s="31" t="s">
        <v>71</v>
      </c>
      <c r="E1786" s="31" t="s">
        <v>1359</v>
      </c>
      <c r="F1786" s="31"/>
      <c r="G1786" s="32" t="s">
        <v>1361</v>
      </c>
      <c r="H1786" s="31">
        <v>85</v>
      </c>
      <c r="I1786" s="31">
        <v>1620</v>
      </c>
      <c r="J1786" s="31" t="s">
        <v>1323</v>
      </c>
      <c r="K1786" s="31">
        <v>0</v>
      </c>
      <c r="L1786" s="31">
        <v>0</v>
      </c>
      <c r="M1786" s="31">
        <v>10</v>
      </c>
      <c r="N1786" s="33"/>
      <c r="O1786" s="33">
        <v>10</v>
      </c>
      <c r="P1786" s="33"/>
      <c r="Q1786" s="33"/>
      <c r="R1786" s="33"/>
      <c r="S1786" s="34" t="str">
        <f t="shared" si="378"/>
        <v>2</v>
      </c>
      <c r="T1786" s="35">
        <f t="shared" si="379"/>
        <v>10</v>
      </c>
      <c r="U1786" s="36">
        <f>INDEX([1]ราคาที่ดิน!$B:$G,MATCH($C1786,[1]ราคาที่ดิน!$A:$A,0),MATCH($B1786,[1]ราคาที่ดิน!$B$1:$G$1,0))</f>
        <v>200</v>
      </c>
      <c r="V1786" s="37">
        <f t="shared" si="388"/>
        <v>2000</v>
      </c>
      <c r="W1786" s="31">
        <v>3</v>
      </c>
      <c r="X1786" s="31" t="s">
        <v>1361</v>
      </c>
      <c r="Y1786" s="31" t="s">
        <v>71</v>
      </c>
      <c r="Z1786" s="31" t="s">
        <v>1359</v>
      </c>
      <c r="AA1786" s="31"/>
      <c r="AB1786" s="32" t="s">
        <v>1361</v>
      </c>
      <c r="AC1786" s="38"/>
      <c r="AD1786" s="39" t="s">
        <v>75</v>
      </c>
      <c r="AE1786" s="39" t="s">
        <v>76</v>
      </c>
      <c r="AF1786" s="40" t="str">
        <f t="shared" si="380"/>
        <v>1</v>
      </c>
      <c r="AG1786" s="41">
        <f t="shared" si="381"/>
        <v>77</v>
      </c>
      <c r="AH1786" s="42">
        <v>77</v>
      </c>
      <c r="AI1786" s="42"/>
      <c r="AJ1786" s="42"/>
      <c r="AK1786" s="42"/>
      <c r="AL1786" s="31">
        <v>25</v>
      </c>
      <c r="AM1786" s="43" t="str">
        <f t="shared" si="382"/>
        <v>100</v>
      </c>
      <c r="AN1786" s="44">
        <f>INDEX([1]ราคาสิ่งปลูกสร้าง!$D$6:$CC$47,MATCH($AD1786,[1]ราคาสิ่งปลูกสร้าง!$B$6:$B$45,0),MATCH($C$7,[1]ราคาสิ่งปลูกสร้าง!$D$5:$CC$5,0))</f>
        <v>5400</v>
      </c>
      <c r="AO1786" s="44">
        <f t="shared" si="383"/>
        <v>415800</v>
      </c>
      <c r="AP1786" s="45">
        <f t="shared" si="384"/>
        <v>25</v>
      </c>
      <c r="AQ1786" s="40">
        <f>IF(AP1786=0,0,INDEX([1]ค่าเสื่อมสิ่งปลูกสร้าง!$A$5:$D$105,MATCH($AP1786,[1]ค่าเสื่อมสิ่งปลูกสร้าง!$A$5:$A$105,0),MATCH(AE1786,[1]ค่าเสื่อมสิ่งปลูกสร้าง!$A$3:$D$3)))</f>
        <v>93</v>
      </c>
      <c r="AR1786" s="44">
        <f t="shared" si="389"/>
        <v>29106.000000000004</v>
      </c>
      <c r="AS1786" s="44">
        <f t="shared" si="390"/>
        <v>31106.000000000004</v>
      </c>
      <c r="AT1786" s="44">
        <f t="shared" si="391"/>
        <v>31106.000000000004</v>
      </c>
      <c r="AU1786" s="46">
        <v>0</v>
      </c>
      <c r="AV1786" s="44">
        <f t="shared" si="385"/>
        <v>31106.000000000004</v>
      </c>
      <c r="AW1786" s="47" t="str">
        <f t="shared" si="386"/>
        <v>0.01</v>
      </c>
      <c r="AX1786" s="48"/>
      <c r="AY1786" s="48"/>
      <c r="AZ1786" s="49">
        <v>0</v>
      </c>
      <c r="BA1786" s="48"/>
      <c r="BB1786" s="48"/>
      <c r="BC1786" s="44">
        <f t="shared" si="387"/>
        <v>0</v>
      </c>
      <c r="BD1786" s="50">
        <v>1</v>
      </c>
      <c r="BE1786" s="51" t="e">
        <f>IF(AX1786=1,0,IF(AY1786=1,0,IF(BC1786&gt;#REF!,#REF!,IF(OR(AZ1786&gt;0,BD1786&gt;=0),BC1786+([1]สูตร2!H1774*(100%-AZ1786)-BC1786)*BD1786,[1]สูตร2!H1774*(100%-AZ1786)))))</f>
        <v>#REF!</v>
      </c>
      <c r="BF1786" s="31"/>
    </row>
    <row r="1787" spans="1:58" s="5" customFormat="1" ht="24" customHeight="1" x14ac:dyDescent="0.2">
      <c r="A1787" s="31"/>
      <c r="B1787" s="31" t="s">
        <v>65</v>
      </c>
      <c r="C1787" s="31">
        <v>29669</v>
      </c>
      <c r="D1787" s="31" t="s">
        <v>71</v>
      </c>
      <c r="E1787" s="31" t="s">
        <v>1359</v>
      </c>
      <c r="F1787" s="31"/>
      <c r="G1787" s="32" t="s">
        <v>1361</v>
      </c>
      <c r="H1787" s="31">
        <v>85</v>
      </c>
      <c r="I1787" s="31">
        <v>1620</v>
      </c>
      <c r="J1787" s="31" t="s">
        <v>1323</v>
      </c>
      <c r="K1787" s="31">
        <v>0</v>
      </c>
      <c r="L1787" s="31">
        <v>0</v>
      </c>
      <c r="M1787" s="31">
        <v>10</v>
      </c>
      <c r="N1787" s="33"/>
      <c r="O1787" s="33">
        <v>10</v>
      </c>
      <c r="P1787" s="33"/>
      <c r="Q1787" s="33"/>
      <c r="R1787" s="33"/>
      <c r="S1787" s="34" t="str">
        <f t="shared" si="378"/>
        <v>2</v>
      </c>
      <c r="T1787" s="35">
        <f t="shared" si="379"/>
        <v>10</v>
      </c>
      <c r="U1787" s="36">
        <f>INDEX([1]ราคาที่ดิน!$B:$G,MATCH($C1787,[1]ราคาที่ดิน!$A:$A,0),MATCH($B1787,[1]ราคาที่ดิน!$B$1:$G$1,0))</f>
        <v>200</v>
      </c>
      <c r="V1787" s="37">
        <f t="shared" si="388"/>
        <v>2000</v>
      </c>
      <c r="W1787" s="31">
        <v>4</v>
      </c>
      <c r="X1787" s="31" t="s">
        <v>1361</v>
      </c>
      <c r="Y1787" s="31" t="s">
        <v>71</v>
      </c>
      <c r="Z1787" s="31" t="s">
        <v>1359</v>
      </c>
      <c r="AA1787" s="31"/>
      <c r="AB1787" s="32" t="s">
        <v>1361</v>
      </c>
      <c r="AC1787" s="38"/>
      <c r="AD1787" s="39" t="s">
        <v>75</v>
      </c>
      <c r="AE1787" s="39" t="s">
        <v>76</v>
      </c>
      <c r="AF1787" s="40" t="str">
        <f t="shared" si="380"/>
        <v>1</v>
      </c>
      <c r="AG1787" s="41">
        <f t="shared" si="381"/>
        <v>36</v>
      </c>
      <c r="AH1787" s="42">
        <v>36</v>
      </c>
      <c r="AI1787" s="42"/>
      <c r="AJ1787" s="42"/>
      <c r="AK1787" s="42"/>
      <c r="AL1787" s="31">
        <v>25</v>
      </c>
      <c r="AM1787" s="43" t="str">
        <f t="shared" si="382"/>
        <v>100</v>
      </c>
      <c r="AN1787" s="44">
        <f>INDEX([1]ราคาสิ่งปลูกสร้าง!$D$6:$CC$47,MATCH($AD1787,[1]ราคาสิ่งปลูกสร้าง!$B$6:$B$45,0),MATCH($C$7,[1]ราคาสิ่งปลูกสร้าง!$D$5:$CC$5,0))</f>
        <v>5400</v>
      </c>
      <c r="AO1787" s="44">
        <f t="shared" si="383"/>
        <v>194400</v>
      </c>
      <c r="AP1787" s="45">
        <f t="shared" si="384"/>
        <v>25</v>
      </c>
      <c r="AQ1787" s="40">
        <f>IF(AP1787=0,0,INDEX([1]ค่าเสื่อมสิ่งปลูกสร้าง!$A$5:$D$105,MATCH($AP1787,[1]ค่าเสื่อมสิ่งปลูกสร้าง!$A$5:$A$105,0),MATCH(AE1787,[1]ค่าเสื่อมสิ่งปลูกสร้าง!$A$3:$D$3)))</f>
        <v>93</v>
      </c>
      <c r="AR1787" s="44">
        <f t="shared" si="389"/>
        <v>13608.000000000002</v>
      </c>
      <c r="AS1787" s="44">
        <f t="shared" si="390"/>
        <v>15608.000000000002</v>
      </c>
      <c r="AT1787" s="44">
        <f t="shared" si="391"/>
        <v>15608.000000000002</v>
      </c>
      <c r="AU1787" s="46">
        <v>0</v>
      </c>
      <c r="AV1787" s="44">
        <f t="shared" si="385"/>
        <v>15608.000000000002</v>
      </c>
      <c r="AW1787" s="47" t="str">
        <f t="shared" si="386"/>
        <v>0.01</v>
      </c>
      <c r="AX1787" s="48"/>
      <c r="AY1787" s="48"/>
      <c r="AZ1787" s="49">
        <v>0</v>
      </c>
      <c r="BA1787" s="48"/>
      <c r="BB1787" s="48"/>
      <c r="BC1787" s="44">
        <f t="shared" si="387"/>
        <v>0</v>
      </c>
      <c r="BD1787" s="50">
        <v>1</v>
      </c>
      <c r="BE1787" s="51" t="e">
        <f>IF(AX1787=1,0,IF(AY1787=1,0,IF(BC1787&gt;#REF!,#REF!,IF(OR(AZ1787&gt;0,BD1787&gt;=0),BC1787+([1]สูตร2!H1775*(100%-AZ1787)-BC1787)*BD1787,[1]สูตร2!H1775*(100%-AZ1787)))))</f>
        <v>#REF!</v>
      </c>
      <c r="BF1787" s="31"/>
    </row>
    <row r="1788" spans="1:58" s="5" customFormat="1" ht="24" customHeight="1" x14ac:dyDescent="0.2">
      <c r="A1788" s="31"/>
      <c r="B1788" s="31" t="s">
        <v>65</v>
      </c>
      <c r="C1788" s="31">
        <v>29669</v>
      </c>
      <c r="D1788" s="31" t="s">
        <v>71</v>
      </c>
      <c r="E1788" s="31" t="s">
        <v>1359</v>
      </c>
      <c r="F1788" s="31"/>
      <c r="G1788" s="32" t="s">
        <v>1361</v>
      </c>
      <c r="H1788" s="31">
        <v>85</v>
      </c>
      <c r="I1788" s="31">
        <v>1620</v>
      </c>
      <c r="J1788" s="31" t="s">
        <v>1323</v>
      </c>
      <c r="K1788" s="31">
        <v>0</v>
      </c>
      <c r="L1788" s="31">
        <v>0</v>
      </c>
      <c r="M1788" s="31">
        <v>6</v>
      </c>
      <c r="N1788" s="33"/>
      <c r="O1788" s="33">
        <v>6</v>
      </c>
      <c r="P1788" s="33"/>
      <c r="Q1788" s="33"/>
      <c r="R1788" s="33"/>
      <c r="S1788" s="34" t="str">
        <f t="shared" si="378"/>
        <v>2</v>
      </c>
      <c r="T1788" s="35">
        <f t="shared" si="379"/>
        <v>6</v>
      </c>
      <c r="U1788" s="36">
        <f>INDEX([1]ราคาที่ดิน!$B:$G,MATCH($C1788,[1]ราคาที่ดิน!$A:$A,0),MATCH($B1788,[1]ราคาที่ดิน!$B$1:$G$1,0))</f>
        <v>200</v>
      </c>
      <c r="V1788" s="37">
        <f t="shared" si="388"/>
        <v>1200</v>
      </c>
      <c r="W1788" s="31">
        <v>5</v>
      </c>
      <c r="X1788" s="31" t="s">
        <v>1361</v>
      </c>
      <c r="Y1788" s="31" t="s">
        <v>71</v>
      </c>
      <c r="Z1788" s="31" t="s">
        <v>1359</v>
      </c>
      <c r="AA1788" s="31"/>
      <c r="AB1788" s="32" t="s">
        <v>1361</v>
      </c>
      <c r="AC1788" s="38"/>
      <c r="AD1788" s="39" t="s">
        <v>75</v>
      </c>
      <c r="AE1788" s="39" t="s">
        <v>76</v>
      </c>
      <c r="AF1788" s="40" t="str">
        <f t="shared" si="380"/>
        <v>1</v>
      </c>
      <c r="AG1788" s="41">
        <f t="shared" si="381"/>
        <v>16.5</v>
      </c>
      <c r="AH1788" s="42">
        <v>16.5</v>
      </c>
      <c r="AI1788" s="42"/>
      <c r="AJ1788" s="42"/>
      <c r="AK1788" s="42"/>
      <c r="AL1788" s="31">
        <v>25</v>
      </c>
      <c r="AM1788" s="43" t="str">
        <f t="shared" si="382"/>
        <v>100</v>
      </c>
      <c r="AN1788" s="44">
        <f>INDEX([1]ราคาสิ่งปลูกสร้าง!$D$6:$CC$47,MATCH($AD1788,[1]ราคาสิ่งปลูกสร้าง!$B$6:$B$45,0),MATCH($C$7,[1]ราคาสิ่งปลูกสร้าง!$D$5:$CC$5,0))</f>
        <v>5400</v>
      </c>
      <c r="AO1788" s="44">
        <f t="shared" si="383"/>
        <v>89100</v>
      </c>
      <c r="AP1788" s="45">
        <f t="shared" si="384"/>
        <v>25</v>
      </c>
      <c r="AQ1788" s="40">
        <f>IF(AP1788=0,0,INDEX([1]ค่าเสื่อมสิ่งปลูกสร้าง!$A$5:$D$105,MATCH($AP1788,[1]ค่าเสื่อมสิ่งปลูกสร้าง!$A$5:$A$105,0),MATCH(AE1788,[1]ค่าเสื่อมสิ่งปลูกสร้าง!$A$3:$D$3)))</f>
        <v>93</v>
      </c>
      <c r="AR1788" s="44">
        <f t="shared" si="389"/>
        <v>6237.0000000000009</v>
      </c>
      <c r="AS1788" s="44">
        <f t="shared" si="390"/>
        <v>7437.0000000000009</v>
      </c>
      <c r="AT1788" s="44">
        <f t="shared" si="391"/>
        <v>7437.0000000000009</v>
      </c>
      <c r="AU1788" s="46">
        <v>0</v>
      </c>
      <c r="AV1788" s="44">
        <f t="shared" si="385"/>
        <v>7437.0000000000009</v>
      </c>
      <c r="AW1788" s="47" t="str">
        <f t="shared" si="386"/>
        <v>0.01</v>
      </c>
      <c r="AX1788" s="48"/>
      <c r="AY1788" s="48"/>
      <c r="AZ1788" s="49">
        <v>0</v>
      </c>
      <c r="BA1788" s="48"/>
      <c r="BB1788" s="48"/>
      <c r="BC1788" s="44">
        <f t="shared" si="387"/>
        <v>0</v>
      </c>
      <c r="BD1788" s="50">
        <v>1</v>
      </c>
      <c r="BE1788" s="51" t="e">
        <f>IF(AX1788=1,0,IF(AY1788=1,0,IF(BC1788&gt;#REF!,#REF!,IF(OR(AZ1788&gt;0,BD1788&gt;=0),BC1788+([1]สูตร2!H1776*(100%-AZ1788)-BC1788)*BD1788,[1]สูตร2!H1776*(100%-AZ1788)))))</f>
        <v>#REF!</v>
      </c>
      <c r="BF1788" s="31"/>
    </row>
    <row r="1789" spans="1:58" s="5" customFormat="1" ht="24" customHeight="1" x14ac:dyDescent="0.2">
      <c r="A1789" s="31">
        <v>589</v>
      </c>
      <c r="B1789" s="31" t="s">
        <v>65</v>
      </c>
      <c r="C1789" s="31">
        <v>1615</v>
      </c>
      <c r="D1789" s="31" t="s">
        <v>66</v>
      </c>
      <c r="E1789" s="31" t="s">
        <v>1362</v>
      </c>
      <c r="F1789" s="31"/>
      <c r="G1789" s="32" t="s">
        <v>1334</v>
      </c>
      <c r="H1789" s="31">
        <v>85</v>
      </c>
      <c r="I1789" s="31">
        <v>2480</v>
      </c>
      <c r="J1789" s="31" t="s">
        <v>1323</v>
      </c>
      <c r="K1789" s="31">
        <v>3</v>
      </c>
      <c r="L1789" s="31">
        <v>1</v>
      </c>
      <c r="M1789" s="31">
        <v>75</v>
      </c>
      <c r="N1789" s="33">
        <v>1375</v>
      </c>
      <c r="O1789" s="33"/>
      <c r="P1789" s="33"/>
      <c r="Q1789" s="33"/>
      <c r="R1789" s="33"/>
      <c r="S1789" s="34" t="str">
        <f t="shared" si="378"/>
        <v>1</v>
      </c>
      <c r="T1789" s="35">
        <f t="shared" si="379"/>
        <v>1375</v>
      </c>
      <c r="U1789" s="36">
        <f>INDEX([1]ราคาที่ดิน!$B:$G,MATCH($C1789,[1]ราคาที่ดิน!$A:$A,0),MATCH($B1789,[1]ราคาที่ดิน!$B$1:$G$1,0))</f>
        <v>200</v>
      </c>
      <c r="V1789" s="37">
        <f t="shared" si="388"/>
        <v>275000</v>
      </c>
      <c r="W1789" s="31"/>
      <c r="X1789" s="31"/>
      <c r="Y1789" s="31"/>
      <c r="Z1789" s="31"/>
      <c r="AA1789" s="31"/>
      <c r="AB1789" s="32"/>
      <c r="AC1789" s="38"/>
      <c r="AD1789" s="39"/>
      <c r="AE1789" s="39"/>
      <c r="AF1789" s="40" t="str">
        <f t="shared" si="380"/>
        <v/>
      </c>
      <c r="AG1789" s="41" t="str">
        <f t="shared" si="381"/>
        <v/>
      </c>
      <c r="AH1789" s="42"/>
      <c r="AI1789" s="42"/>
      <c r="AJ1789" s="42"/>
      <c r="AK1789" s="42"/>
      <c r="AL1789" s="31"/>
      <c r="AM1789" s="43" t="str">
        <f t="shared" si="382"/>
        <v>100</v>
      </c>
      <c r="AN1789" s="44">
        <f>INDEX([1]ราคาสิ่งปลูกสร้าง!$D$6:$CC$47,MATCH($AD1789,[1]ราคาสิ่งปลูกสร้าง!$B$6:$B$45,0),MATCH($C$7,[1]ราคาสิ่งปลูกสร้าง!$D$5:$CC$5,0))</f>
        <v>0</v>
      </c>
      <c r="AO1789" s="44">
        <f t="shared" si="383"/>
        <v>0</v>
      </c>
      <c r="AP1789" s="45">
        <f t="shared" si="384"/>
        <v>0</v>
      </c>
      <c r="AQ1789" s="40">
        <f>IF(AP1789=0,0,INDEX([1]ค่าเสื่อมสิ่งปลูกสร้าง!$A$5:$D$105,MATCH($AP1789,[1]ค่าเสื่อมสิ่งปลูกสร้าง!$A$5:$A$105,0),MATCH(AE1789,[1]ค่าเสื่อมสิ่งปลูกสร้าง!$A$3:$D$3)))</f>
        <v>0</v>
      </c>
      <c r="AR1789" s="44">
        <f t="shared" si="389"/>
        <v>0</v>
      </c>
      <c r="AS1789" s="44">
        <f t="shared" si="390"/>
        <v>275000</v>
      </c>
      <c r="AT1789" s="44">
        <f t="shared" si="391"/>
        <v>275000</v>
      </c>
      <c r="AU1789" s="46">
        <v>0</v>
      </c>
      <c r="AV1789" s="44">
        <f t="shared" si="385"/>
        <v>275000</v>
      </c>
      <c r="AW1789" s="47" t="str">
        <f t="shared" si="386"/>
        <v>0.01</v>
      </c>
      <c r="AX1789" s="48"/>
      <c r="AY1789" s="48"/>
      <c r="AZ1789" s="49">
        <v>0</v>
      </c>
      <c r="BA1789" s="48"/>
      <c r="BB1789" s="48"/>
      <c r="BC1789" s="44">
        <f t="shared" si="387"/>
        <v>0</v>
      </c>
      <c r="BD1789" s="50">
        <v>1</v>
      </c>
      <c r="BE1789" s="51" t="e">
        <f>IF(AX1789=1,0,IF(AY1789=1,0,IF(BC1789&gt;#REF!,#REF!,IF(OR(AZ1789&gt;0,BD1789&gt;=0),BC1789+([1]สูตร2!H1777*(100%-AZ1789)-BC1789)*BD1789,[1]สูตร2!H1777*(100%-AZ1789)))))</f>
        <v>#REF!</v>
      </c>
      <c r="BF1789" s="31"/>
    </row>
    <row r="1790" spans="1:58" s="5" customFormat="1" ht="24" customHeight="1" x14ac:dyDescent="0.2">
      <c r="A1790" s="31"/>
      <c r="B1790" s="31" t="s">
        <v>432</v>
      </c>
      <c r="C1790" s="31">
        <v>2</v>
      </c>
      <c r="D1790" s="31" t="s">
        <v>66</v>
      </c>
      <c r="E1790" s="31" t="s">
        <v>1362</v>
      </c>
      <c r="F1790" s="31"/>
      <c r="G1790" s="32" t="s">
        <v>1334</v>
      </c>
      <c r="H1790" s="31">
        <v>6</v>
      </c>
      <c r="I1790" s="31" t="s">
        <v>1363</v>
      </c>
      <c r="J1790" s="31" t="s">
        <v>1323</v>
      </c>
      <c r="K1790" s="31">
        <v>28</v>
      </c>
      <c r="L1790" s="31">
        <v>3</v>
      </c>
      <c r="M1790" s="31">
        <v>20</v>
      </c>
      <c r="N1790" s="33">
        <v>11520</v>
      </c>
      <c r="O1790" s="33"/>
      <c r="P1790" s="33"/>
      <c r="Q1790" s="33"/>
      <c r="R1790" s="33"/>
      <c r="S1790" s="34" t="str">
        <f t="shared" si="378"/>
        <v>1</v>
      </c>
      <c r="T1790" s="35">
        <f t="shared" si="379"/>
        <v>11520</v>
      </c>
      <c r="U1790" s="36" t="str">
        <f>INDEX([1]ราคาที่ดิน!$B:$G,MATCH($C1790,[1]ราคาที่ดิน!$A:$A,0),MATCH($B1790,[1]ราคาที่ดิน!$B$1:$G$1,0))</f>
        <v>150</v>
      </c>
      <c r="V1790" s="37">
        <f t="shared" si="388"/>
        <v>1728000</v>
      </c>
      <c r="W1790" s="31"/>
      <c r="X1790" s="31"/>
      <c r="Y1790" s="31"/>
      <c r="Z1790" s="31"/>
      <c r="AA1790" s="31"/>
      <c r="AB1790" s="32"/>
      <c r="AC1790" s="38"/>
      <c r="AD1790" s="39"/>
      <c r="AE1790" s="39"/>
      <c r="AF1790" s="40" t="str">
        <f t="shared" si="380"/>
        <v/>
      </c>
      <c r="AG1790" s="41" t="str">
        <f t="shared" si="381"/>
        <v/>
      </c>
      <c r="AH1790" s="42"/>
      <c r="AI1790" s="42"/>
      <c r="AJ1790" s="42"/>
      <c r="AK1790" s="42"/>
      <c r="AL1790" s="31"/>
      <c r="AM1790" s="43" t="str">
        <f t="shared" si="382"/>
        <v>100</v>
      </c>
      <c r="AN1790" s="44">
        <f>INDEX([1]ราคาสิ่งปลูกสร้าง!$D$6:$CC$47,MATCH($AD1790,[1]ราคาสิ่งปลูกสร้าง!$B$6:$B$45,0),MATCH($C$7,[1]ราคาสิ่งปลูกสร้าง!$D$5:$CC$5,0))</f>
        <v>0</v>
      </c>
      <c r="AO1790" s="44">
        <f t="shared" si="383"/>
        <v>0</v>
      </c>
      <c r="AP1790" s="45">
        <f t="shared" si="384"/>
        <v>0</v>
      </c>
      <c r="AQ1790" s="40">
        <f>IF(AP1790=0,0,INDEX([1]ค่าเสื่อมสิ่งปลูกสร้าง!$A$5:$D$105,MATCH($AP1790,[1]ค่าเสื่อมสิ่งปลูกสร้าง!$A$5:$A$105,0),MATCH(AE1790,[1]ค่าเสื่อมสิ่งปลูกสร้าง!$A$3:$D$3)))</f>
        <v>0</v>
      </c>
      <c r="AR1790" s="44">
        <f t="shared" si="389"/>
        <v>0</v>
      </c>
      <c r="AS1790" s="44">
        <f t="shared" si="390"/>
        <v>1728000</v>
      </c>
      <c r="AT1790" s="44">
        <f t="shared" si="391"/>
        <v>1728000</v>
      </c>
      <c r="AU1790" s="46">
        <v>0</v>
      </c>
      <c r="AV1790" s="44">
        <f t="shared" si="385"/>
        <v>1728000</v>
      </c>
      <c r="AW1790" s="47" t="str">
        <f t="shared" si="386"/>
        <v>0.01</v>
      </c>
      <c r="AX1790" s="48"/>
      <c r="AY1790" s="48"/>
      <c r="AZ1790" s="49">
        <v>0</v>
      </c>
      <c r="BA1790" s="48"/>
      <c r="BB1790" s="48"/>
      <c r="BC1790" s="44">
        <f t="shared" si="387"/>
        <v>0</v>
      </c>
      <c r="BD1790" s="50">
        <v>1</v>
      </c>
      <c r="BE1790" s="51" t="e">
        <f>IF(AX1790=1,0,IF(AY1790=1,0,IF(BC1790&gt;#REF!,#REF!,IF(OR(AZ1790&gt;0,BD1790&gt;=0),BC1790+([1]สูตร2!H1778*(100%-AZ1790)-BC1790)*BD1790,[1]สูตร2!H1778*(100%-AZ1790)))))</f>
        <v>#REF!</v>
      </c>
      <c r="BF1790" s="31"/>
    </row>
    <row r="1791" spans="1:58" s="5" customFormat="1" ht="24" customHeight="1" x14ac:dyDescent="0.2">
      <c r="A1791" s="31"/>
      <c r="B1791" s="31" t="s">
        <v>432</v>
      </c>
      <c r="C1791" s="31">
        <v>2</v>
      </c>
      <c r="D1791" s="31" t="s">
        <v>66</v>
      </c>
      <c r="E1791" s="31" t="s">
        <v>1362</v>
      </c>
      <c r="F1791" s="31"/>
      <c r="G1791" s="32" t="s">
        <v>1334</v>
      </c>
      <c r="H1791" s="31">
        <v>6</v>
      </c>
      <c r="I1791" s="31" t="s">
        <v>1364</v>
      </c>
      <c r="J1791" s="31" t="s">
        <v>1323</v>
      </c>
      <c r="K1791" s="31">
        <v>3</v>
      </c>
      <c r="L1791" s="31">
        <v>0</v>
      </c>
      <c r="M1791" s="31">
        <v>97</v>
      </c>
      <c r="N1791" s="33">
        <v>1297</v>
      </c>
      <c r="O1791" s="33"/>
      <c r="P1791" s="33"/>
      <c r="Q1791" s="33"/>
      <c r="R1791" s="33"/>
      <c r="S1791" s="34" t="str">
        <f t="shared" si="378"/>
        <v>1</v>
      </c>
      <c r="T1791" s="35">
        <f t="shared" si="379"/>
        <v>1297</v>
      </c>
      <c r="U1791" s="36" t="str">
        <f>INDEX([1]ราคาที่ดิน!$B:$G,MATCH($C1791,[1]ราคาที่ดิน!$A:$A,0),MATCH($B1791,[1]ราคาที่ดิน!$B$1:$G$1,0))</f>
        <v>150</v>
      </c>
      <c r="V1791" s="37">
        <f t="shared" si="388"/>
        <v>194550</v>
      </c>
      <c r="W1791" s="31"/>
      <c r="X1791" s="31"/>
      <c r="Y1791" s="31"/>
      <c r="Z1791" s="31"/>
      <c r="AA1791" s="31"/>
      <c r="AB1791" s="32"/>
      <c r="AC1791" s="38"/>
      <c r="AD1791" s="39"/>
      <c r="AE1791" s="39"/>
      <c r="AF1791" s="40" t="str">
        <f t="shared" si="380"/>
        <v/>
      </c>
      <c r="AG1791" s="41" t="str">
        <f t="shared" si="381"/>
        <v/>
      </c>
      <c r="AH1791" s="42"/>
      <c r="AI1791" s="42"/>
      <c r="AJ1791" s="42"/>
      <c r="AK1791" s="42"/>
      <c r="AL1791" s="31"/>
      <c r="AM1791" s="43" t="str">
        <f t="shared" si="382"/>
        <v>100</v>
      </c>
      <c r="AN1791" s="44">
        <f>INDEX([1]ราคาสิ่งปลูกสร้าง!$D$6:$CC$47,MATCH($AD1791,[1]ราคาสิ่งปลูกสร้าง!$B$6:$B$45,0),MATCH($C$7,[1]ราคาสิ่งปลูกสร้าง!$D$5:$CC$5,0))</f>
        <v>0</v>
      </c>
      <c r="AO1791" s="44">
        <f t="shared" si="383"/>
        <v>0</v>
      </c>
      <c r="AP1791" s="45">
        <f t="shared" si="384"/>
        <v>0</v>
      </c>
      <c r="AQ1791" s="40">
        <f>IF(AP1791=0,0,INDEX([1]ค่าเสื่อมสิ่งปลูกสร้าง!$A$5:$D$105,MATCH($AP1791,[1]ค่าเสื่อมสิ่งปลูกสร้าง!$A$5:$A$105,0),MATCH(AE1791,[1]ค่าเสื่อมสิ่งปลูกสร้าง!$A$3:$D$3)))</f>
        <v>0</v>
      </c>
      <c r="AR1791" s="44">
        <f t="shared" si="389"/>
        <v>0</v>
      </c>
      <c r="AS1791" s="44">
        <f t="shared" si="390"/>
        <v>194550</v>
      </c>
      <c r="AT1791" s="44">
        <f t="shared" si="391"/>
        <v>194550</v>
      </c>
      <c r="AU1791" s="46">
        <v>0</v>
      </c>
      <c r="AV1791" s="44">
        <f t="shared" si="385"/>
        <v>194550</v>
      </c>
      <c r="AW1791" s="47" t="str">
        <f t="shared" si="386"/>
        <v>0.01</v>
      </c>
      <c r="AX1791" s="48"/>
      <c r="AY1791" s="48"/>
      <c r="AZ1791" s="49">
        <v>0</v>
      </c>
      <c r="BA1791" s="48"/>
      <c r="BB1791" s="48"/>
      <c r="BC1791" s="44">
        <f t="shared" si="387"/>
        <v>0</v>
      </c>
      <c r="BD1791" s="50">
        <v>1</v>
      </c>
      <c r="BE1791" s="51" t="e">
        <f>IF(AX1791=1,0,IF(AY1791=1,0,IF(BC1791&gt;#REF!,#REF!,IF(OR(AZ1791&gt;0,BD1791&gt;=0),BC1791+([1]สูตร2!H1779*(100%-AZ1791)-BC1791)*BD1791,[1]สูตร2!H1779*(100%-AZ1791)))))</f>
        <v>#REF!</v>
      </c>
      <c r="BF1791" s="31"/>
    </row>
    <row r="1792" spans="1:58" s="5" customFormat="1" ht="24" customHeight="1" x14ac:dyDescent="0.2">
      <c r="A1792" s="31">
        <v>590</v>
      </c>
      <c r="B1792" s="31" t="s">
        <v>93</v>
      </c>
      <c r="C1792" s="31">
        <v>1</v>
      </c>
      <c r="D1792" s="31" t="s">
        <v>71</v>
      </c>
      <c r="E1792" s="31" t="s">
        <v>1365</v>
      </c>
      <c r="F1792" s="31"/>
      <c r="G1792" s="32" t="s">
        <v>1366</v>
      </c>
      <c r="H1792" s="31" t="s">
        <v>104</v>
      </c>
      <c r="I1792" s="31" t="s">
        <v>104</v>
      </c>
      <c r="J1792" s="31" t="s">
        <v>1323</v>
      </c>
      <c r="K1792" s="31">
        <v>0</v>
      </c>
      <c r="L1792" s="31">
        <v>0</v>
      </c>
      <c r="M1792" s="31">
        <v>63</v>
      </c>
      <c r="N1792" s="33"/>
      <c r="O1792" s="33">
        <v>63</v>
      </c>
      <c r="P1792" s="33"/>
      <c r="Q1792" s="33"/>
      <c r="R1792" s="33"/>
      <c r="S1792" s="34" t="str">
        <f t="shared" si="378"/>
        <v>2</v>
      </c>
      <c r="T1792" s="35">
        <f t="shared" si="379"/>
        <v>63</v>
      </c>
      <c r="U1792" s="36">
        <f>INDEX([1]ราคาที่ดิน!$B:$G,MATCH($C1792,[1]ราคาที่ดิน!$A:$A,0),MATCH($B1792,[1]ราคาที่ดิน!$B$1:$G$1,0))</f>
        <v>100</v>
      </c>
      <c r="V1792" s="37">
        <f t="shared" si="388"/>
        <v>6300</v>
      </c>
      <c r="W1792" s="31">
        <v>1</v>
      </c>
      <c r="X1792" s="31" t="s">
        <v>1366</v>
      </c>
      <c r="Y1792" s="31" t="s">
        <v>71</v>
      </c>
      <c r="Z1792" s="31" t="s">
        <v>1365</v>
      </c>
      <c r="AA1792" s="31"/>
      <c r="AB1792" s="32" t="s">
        <v>1366</v>
      </c>
      <c r="AC1792" s="38"/>
      <c r="AD1792" s="39" t="s">
        <v>73</v>
      </c>
      <c r="AE1792" s="39" t="s">
        <v>94</v>
      </c>
      <c r="AF1792" s="40" t="str">
        <f t="shared" si="380"/>
        <v>2</v>
      </c>
      <c r="AG1792" s="41">
        <f t="shared" si="381"/>
        <v>126.5</v>
      </c>
      <c r="AH1792" s="42"/>
      <c r="AI1792" s="42">
        <v>126.5</v>
      </c>
      <c r="AJ1792" s="42"/>
      <c r="AK1792" s="42"/>
      <c r="AL1792" s="31">
        <v>10</v>
      </c>
      <c r="AM1792" s="43" t="str">
        <f t="shared" si="382"/>
        <v>100</v>
      </c>
      <c r="AN1792" s="44">
        <f>INDEX([1]ราคาสิ่งปลูกสร้าง!$D$6:$CC$47,MATCH($AD1792,[1]ราคาสิ่งปลูกสร้าง!$B$6:$B$45,0),MATCH($C$7,[1]ราคาสิ่งปลูกสร้าง!$D$5:$CC$5,0))</f>
        <v>6500</v>
      </c>
      <c r="AO1792" s="44">
        <f t="shared" si="383"/>
        <v>822250</v>
      </c>
      <c r="AP1792" s="45">
        <f t="shared" si="384"/>
        <v>10</v>
      </c>
      <c r="AQ1792" s="40">
        <f>IF(AP1792=0,0,INDEX([1]ค่าเสื่อมสิ่งปลูกสร้าง!$A$5:$D$105,MATCH($AP1792,[1]ค่าเสื่อมสิ่งปลูกสร้าง!$A$5:$A$105,0),MATCH(AE1792,[1]ค่าเสื่อมสิ่งปลูกสร้าง!$A$3:$D$3)))</f>
        <v>10</v>
      </c>
      <c r="AR1792" s="44">
        <f t="shared" si="389"/>
        <v>740025</v>
      </c>
      <c r="AS1792" s="44">
        <f t="shared" si="390"/>
        <v>746325</v>
      </c>
      <c r="AT1792" s="44">
        <f t="shared" si="391"/>
        <v>746325</v>
      </c>
      <c r="AU1792" s="46">
        <v>0</v>
      </c>
      <c r="AV1792" s="44">
        <f t="shared" si="385"/>
        <v>746325</v>
      </c>
      <c r="AW1792" s="47" t="str">
        <f t="shared" si="386"/>
        <v>0.02</v>
      </c>
      <c r="AX1792" s="48"/>
      <c r="AY1792" s="48"/>
      <c r="AZ1792" s="49">
        <v>0</v>
      </c>
      <c r="BA1792" s="48"/>
      <c r="BB1792" s="48"/>
      <c r="BC1792" s="44">
        <f t="shared" si="387"/>
        <v>0</v>
      </c>
      <c r="BD1792" s="50">
        <v>1</v>
      </c>
      <c r="BE1792" s="51" t="e">
        <f>IF(AX1792=1,0,IF(AY1792=1,0,IF(BC1792&gt;#REF!,#REF!,IF(OR(AZ1792&gt;0,BD1792&gt;=0),BC1792+([1]สูตร2!H1780*(100%-AZ1792)-BC1792)*BD1792,[1]สูตร2!H1780*(100%-AZ1792)))))</f>
        <v>#REF!</v>
      </c>
      <c r="BF1792" s="31"/>
    </row>
    <row r="1793" spans="1:58" s="5" customFormat="1" ht="24" customHeight="1" x14ac:dyDescent="0.2">
      <c r="A1793" s="31"/>
      <c r="B1793" s="31" t="s">
        <v>93</v>
      </c>
      <c r="C1793" s="31">
        <v>1</v>
      </c>
      <c r="D1793" s="31" t="s">
        <v>71</v>
      </c>
      <c r="E1793" s="31" t="s">
        <v>1365</v>
      </c>
      <c r="F1793" s="31"/>
      <c r="G1793" s="32" t="s">
        <v>1366</v>
      </c>
      <c r="H1793" s="31" t="s">
        <v>104</v>
      </c>
      <c r="I1793" s="31" t="s">
        <v>104</v>
      </c>
      <c r="J1793" s="31" t="s">
        <v>1323</v>
      </c>
      <c r="K1793" s="31">
        <v>0</v>
      </c>
      <c r="L1793" s="31">
        <v>1</v>
      </c>
      <c r="M1793" s="31">
        <v>0</v>
      </c>
      <c r="N1793" s="33"/>
      <c r="O1793" s="33">
        <v>100</v>
      </c>
      <c r="P1793" s="33"/>
      <c r="Q1793" s="33"/>
      <c r="R1793" s="33"/>
      <c r="S1793" s="34" t="str">
        <f t="shared" si="378"/>
        <v>2</v>
      </c>
      <c r="T1793" s="35">
        <f t="shared" si="379"/>
        <v>100</v>
      </c>
      <c r="U1793" s="36">
        <f>INDEX([1]ราคาที่ดิน!$B:$G,MATCH($C1793,[1]ราคาที่ดิน!$A:$A,0),MATCH($B1793,[1]ราคาที่ดิน!$B$1:$G$1,0))</f>
        <v>100</v>
      </c>
      <c r="V1793" s="37">
        <f t="shared" si="388"/>
        <v>10000</v>
      </c>
      <c r="W1793" s="31">
        <v>2</v>
      </c>
      <c r="X1793" s="31" t="s">
        <v>1366</v>
      </c>
      <c r="Y1793" s="31" t="s">
        <v>71</v>
      </c>
      <c r="Z1793" s="31" t="s">
        <v>1365</v>
      </c>
      <c r="AA1793" s="31"/>
      <c r="AB1793" s="32" t="s">
        <v>1366</v>
      </c>
      <c r="AC1793" s="38"/>
      <c r="AD1793" s="39" t="s">
        <v>75</v>
      </c>
      <c r="AE1793" s="39" t="s">
        <v>76</v>
      </c>
      <c r="AF1793" s="40" t="str">
        <f t="shared" si="380"/>
        <v>1</v>
      </c>
      <c r="AG1793" s="41">
        <f t="shared" si="381"/>
        <v>36</v>
      </c>
      <c r="AH1793" s="42">
        <v>36</v>
      </c>
      <c r="AI1793" s="42"/>
      <c r="AJ1793" s="42"/>
      <c r="AK1793" s="42"/>
      <c r="AL1793" s="31">
        <v>10</v>
      </c>
      <c r="AM1793" s="43" t="str">
        <f t="shared" si="382"/>
        <v>100</v>
      </c>
      <c r="AN1793" s="44">
        <f>INDEX([1]ราคาสิ่งปลูกสร้าง!$D$6:$CC$47,MATCH($AD1793,[1]ราคาสิ่งปลูกสร้าง!$B$6:$B$45,0),MATCH($C$7,[1]ราคาสิ่งปลูกสร้าง!$D$5:$CC$5,0))</f>
        <v>5400</v>
      </c>
      <c r="AO1793" s="44">
        <f t="shared" si="383"/>
        <v>194400</v>
      </c>
      <c r="AP1793" s="45">
        <f t="shared" si="384"/>
        <v>10</v>
      </c>
      <c r="AQ1793" s="40">
        <f>IF(AP1793=0,0,INDEX([1]ค่าเสื่อมสิ่งปลูกสร้าง!$A$5:$D$105,MATCH($AP1793,[1]ค่าเสื่อมสิ่งปลูกสร้าง!$A$5:$A$105,0),MATCH(AE1793,[1]ค่าเสื่อมสิ่งปลูกสร้าง!$A$3:$D$3)))</f>
        <v>40</v>
      </c>
      <c r="AR1793" s="44">
        <f t="shared" si="389"/>
        <v>116640</v>
      </c>
      <c r="AS1793" s="44">
        <f t="shared" si="390"/>
        <v>126640</v>
      </c>
      <c r="AT1793" s="44">
        <f t="shared" si="391"/>
        <v>126640</v>
      </c>
      <c r="AU1793" s="46">
        <v>0</v>
      </c>
      <c r="AV1793" s="44">
        <f t="shared" si="385"/>
        <v>126640</v>
      </c>
      <c r="AW1793" s="47" t="str">
        <f t="shared" si="386"/>
        <v>0.01</v>
      </c>
      <c r="AX1793" s="48"/>
      <c r="AY1793" s="48"/>
      <c r="AZ1793" s="49">
        <v>0</v>
      </c>
      <c r="BA1793" s="48"/>
      <c r="BB1793" s="48"/>
      <c r="BC1793" s="44">
        <f t="shared" si="387"/>
        <v>0</v>
      </c>
      <c r="BD1793" s="50">
        <v>1</v>
      </c>
      <c r="BE1793" s="51" t="e">
        <f>IF(AX1793=1,0,IF(AY1793=1,0,IF(BC1793&gt;#REF!,#REF!,IF(OR(AZ1793&gt;0,BD1793&gt;=0),BC1793+([1]สูตร2!H1781*(100%-AZ1793)-BC1793)*BD1793,[1]สูตร2!H1781*(100%-AZ1793)))))</f>
        <v>#REF!</v>
      </c>
      <c r="BF1793" s="31"/>
    </row>
    <row r="1794" spans="1:58" s="5" customFormat="1" ht="24" customHeight="1" x14ac:dyDescent="0.2">
      <c r="A1794" s="31">
        <v>591</v>
      </c>
      <c r="B1794" s="31" t="s">
        <v>93</v>
      </c>
      <c r="C1794" s="31">
        <v>1</v>
      </c>
      <c r="D1794" s="31" t="s">
        <v>66</v>
      </c>
      <c r="E1794" s="31" t="s">
        <v>1367</v>
      </c>
      <c r="F1794" s="31"/>
      <c r="G1794" s="32" t="s">
        <v>1368</v>
      </c>
      <c r="H1794" s="31" t="s">
        <v>104</v>
      </c>
      <c r="I1794" s="31" t="s">
        <v>104</v>
      </c>
      <c r="J1794" s="31" t="s">
        <v>1323</v>
      </c>
      <c r="K1794" s="31">
        <v>0</v>
      </c>
      <c r="L1794" s="31">
        <v>0</v>
      </c>
      <c r="M1794" s="31">
        <v>80</v>
      </c>
      <c r="N1794" s="33"/>
      <c r="O1794" s="33">
        <v>80</v>
      </c>
      <c r="P1794" s="33"/>
      <c r="Q1794" s="33"/>
      <c r="R1794" s="33"/>
      <c r="S1794" s="34" t="str">
        <f t="shared" si="378"/>
        <v>2</v>
      </c>
      <c r="T1794" s="35">
        <f t="shared" si="379"/>
        <v>80</v>
      </c>
      <c r="U1794" s="36">
        <f>INDEX([1]ราคาที่ดิน!$B:$G,MATCH($C1794,[1]ราคาที่ดิน!$A:$A,0),MATCH($B1794,[1]ราคาที่ดิน!$B$1:$G$1,0))</f>
        <v>100</v>
      </c>
      <c r="V1794" s="37">
        <f t="shared" si="388"/>
        <v>8000</v>
      </c>
      <c r="W1794" s="31">
        <v>1</v>
      </c>
      <c r="X1794" s="31" t="s">
        <v>1368</v>
      </c>
      <c r="Y1794" s="31" t="s">
        <v>66</v>
      </c>
      <c r="Z1794" s="31" t="s">
        <v>1367</v>
      </c>
      <c r="AA1794" s="31"/>
      <c r="AB1794" s="32" t="s">
        <v>1368</v>
      </c>
      <c r="AC1794" s="38"/>
      <c r="AD1794" s="39" t="s">
        <v>73</v>
      </c>
      <c r="AE1794" s="39" t="s">
        <v>74</v>
      </c>
      <c r="AF1794" s="40" t="str">
        <f t="shared" si="380"/>
        <v>2</v>
      </c>
      <c r="AG1794" s="41">
        <f t="shared" si="381"/>
        <v>205</v>
      </c>
      <c r="AH1794" s="42"/>
      <c r="AI1794" s="42">
        <v>205</v>
      </c>
      <c r="AJ1794" s="42"/>
      <c r="AK1794" s="42"/>
      <c r="AL1794" s="31">
        <v>10</v>
      </c>
      <c r="AM1794" s="43" t="str">
        <f t="shared" si="382"/>
        <v>100</v>
      </c>
      <c r="AN1794" s="44">
        <f>INDEX([1]ราคาสิ่งปลูกสร้าง!$D$6:$CC$47,MATCH($AD1794,[1]ราคาสิ่งปลูกสร้าง!$B$6:$B$45,0),MATCH($C$7,[1]ราคาสิ่งปลูกสร้าง!$D$5:$CC$5,0))</f>
        <v>6500</v>
      </c>
      <c r="AO1794" s="44">
        <f t="shared" si="383"/>
        <v>1332500</v>
      </c>
      <c r="AP1794" s="45">
        <f t="shared" si="384"/>
        <v>10</v>
      </c>
      <c r="AQ1794" s="40">
        <f>IF(AP1794=0,0,INDEX([1]ค่าเสื่อมสิ่งปลูกสร้าง!$A$5:$D$105,MATCH($AP1794,[1]ค่าเสื่อมสิ่งปลูกสร้าง!$A$5:$A$105,0),MATCH(AE1794,[1]ค่าเสื่อมสิ่งปลูกสร้าง!$A$3:$D$3)))</f>
        <v>10</v>
      </c>
      <c r="AR1794" s="44">
        <f t="shared" si="389"/>
        <v>1199250</v>
      </c>
      <c r="AS1794" s="44">
        <f t="shared" si="390"/>
        <v>1207250</v>
      </c>
      <c r="AT1794" s="44">
        <f t="shared" si="391"/>
        <v>1207250</v>
      </c>
      <c r="AU1794" s="46">
        <v>0</v>
      </c>
      <c r="AV1794" s="44">
        <f t="shared" si="385"/>
        <v>1207250</v>
      </c>
      <c r="AW1794" s="47" t="str">
        <f t="shared" si="386"/>
        <v>0.02</v>
      </c>
      <c r="AX1794" s="48"/>
      <c r="AY1794" s="48"/>
      <c r="AZ1794" s="49">
        <v>0</v>
      </c>
      <c r="BA1794" s="48"/>
      <c r="BB1794" s="48"/>
      <c r="BC1794" s="44">
        <f t="shared" si="387"/>
        <v>0</v>
      </c>
      <c r="BD1794" s="50">
        <v>1</v>
      </c>
      <c r="BE1794" s="51" t="e">
        <f>IF(AX1794=1,0,IF(AY1794=1,0,IF(BC1794&gt;#REF!,#REF!,IF(OR(AZ1794&gt;0,BD1794&gt;=0),BC1794+([1]สูตร2!H1782*(100%-AZ1794)-BC1794)*BD1794,[1]สูตร2!H1782*(100%-AZ1794)))))</f>
        <v>#REF!</v>
      </c>
      <c r="BF1794" s="31"/>
    </row>
    <row r="1795" spans="1:58" s="5" customFormat="1" ht="24" customHeight="1" x14ac:dyDescent="0.2">
      <c r="A1795" s="31"/>
      <c r="B1795" s="31" t="s">
        <v>93</v>
      </c>
      <c r="C1795" s="31">
        <v>1</v>
      </c>
      <c r="D1795" s="31" t="s">
        <v>66</v>
      </c>
      <c r="E1795" s="31" t="s">
        <v>1367</v>
      </c>
      <c r="F1795" s="31"/>
      <c r="G1795" s="32" t="s">
        <v>1368</v>
      </c>
      <c r="H1795" s="31" t="s">
        <v>104</v>
      </c>
      <c r="I1795" s="31" t="s">
        <v>104</v>
      </c>
      <c r="J1795" s="31" t="s">
        <v>1323</v>
      </c>
      <c r="K1795" s="31">
        <v>0</v>
      </c>
      <c r="L1795" s="31">
        <v>0</v>
      </c>
      <c r="M1795" s="31">
        <v>50</v>
      </c>
      <c r="N1795" s="33"/>
      <c r="O1795" s="33">
        <v>50</v>
      </c>
      <c r="P1795" s="33"/>
      <c r="Q1795" s="33"/>
      <c r="R1795" s="33"/>
      <c r="S1795" s="34" t="str">
        <f t="shared" si="378"/>
        <v>2</v>
      </c>
      <c r="T1795" s="35">
        <f t="shared" si="379"/>
        <v>50</v>
      </c>
      <c r="U1795" s="36">
        <f>INDEX([1]ราคาที่ดิน!$B:$G,MATCH($C1795,[1]ราคาที่ดิน!$A:$A,0),MATCH($B1795,[1]ราคาที่ดิน!$B$1:$G$1,0))</f>
        <v>100</v>
      </c>
      <c r="V1795" s="37">
        <f t="shared" si="388"/>
        <v>5000</v>
      </c>
      <c r="W1795" s="31">
        <v>2</v>
      </c>
      <c r="X1795" s="31" t="s">
        <v>1368</v>
      </c>
      <c r="Y1795" s="31" t="s">
        <v>66</v>
      </c>
      <c r="Z1795" s="31" t="s">
        <v>1367</v>
      </c>
      <c r="AA1795" s="31"/>
      <c r="AB1795" s="32" t="s">
        <v>1368</v>
      </c>
      <c r="AC1795" s="38"/>
      <c r="AD1795" s="39" t="s">
        <v>75</v>
      </c>
      <c r="AE1795" s="39" t="s">
        <v>76</v>
      </c>
      <c r="AF1795" s="40" t="str">
        <f t="shared" si="380"/>
        <v>1</v>
      </c>
      <c r="AG1795" s="41">
        <f t="shared" si="381"/>
        <v>24</v>
      </c>
      <c r="AH1795" s="42">
        <v>24</v>
      </c>
      <c r="AI1795" s="42"/>
      <c r="AJ1795" s="42"/>
      <c r="AK1795" s="42"/>
      <c r="AL1795" s="31">
        <v>10</v>
      </c>
      <c r="AM1795" s="43" t="str">
        <f t="shared" si="382"/>
        <v>100</v>
      </c>
      <c r="AN1795" s="44">
        <f>INDEX([1]ราคาสิ่งปลูกสร้าง!$D$6:$CC$47,MATCH($AD1795,[1]ราคาสิ่งปลูกสร้าง!$B$6:$B$45,0),MATCH($C$7,[1]ราคาสิ่งปลูกสร้าง!$D$5:$CC$5,0))</f>
        <v>5400</v>
      </c>
      <c r="AO1795" s="44">
        <f t="shared" si="383"/>
        <v>129600</v>
      </c>
      <c r="AP1795" s="45">
        <f t="shared" si="384"/>
        <v>10</v>
      </c>
      <c r="AQ1795" s="40">
        <f>IF(AP1795=0,0,INDEX([1]ค่าเสื่อมสิ่งปลูกสร้าง!$A$5:$D$105,MATCH($AP1795,[1]ค่าเสื่อมสิ่งปลูกสร้าง!$A$5:$A$105,0),MATCH(AE1795,[1]ค่าเสื่อมสิ่งปลูกสร้าง!$A$3:$D$3)))</f>
        <v>40</v>
      </c>
      <c r="AR1795" s="44">
        <f t="shared" si="389"/>
        <v>77760</v>
      </c>
      <c r="AS1795" s="44">
        <f t="shared" si="390"/>
        <v>82760</v>
      </c>
      <c r="AT1795" s="44">
        <f t="shared" si="391"/>
        <v>82760</v>
      </c>
      <c r="AU1795" s="46">
        <v>0</v>
      </c>
      <c r="AV1795" s="44">
        <f t="shared" si="385"/>
        <v>82760</v>
      </c>
      <c r="AW1795" s="47" t="str">
        <f t="shared" si="386"/>
        <v>0.01</v>
      </c>
      <c r="AX1795" s="48"/>
      <c r="AY1795" s="48"/>
      <c r="AZ1795" s="49">
        <v>0</v>
      </c>
      <c r="BA1795" s="48"/>
      <c r="BB1795" s="48"/>
      <c r="BC1795" s="44">
        <f t="shared" si="387"/>
        <v>0</v>
      </c>
      <c r="BD1795" s="50">
        <v>1</v>
      </c>
      <c r="BE1795" s="51" t="e">
        <f>IF(AX1795=1,0,IF(AY1795=1,0,IF(BC1795&gt;#REF!,#REF!,IF(OR(AZ1795&gt;0,BD1795&gt;=0),BC1795+([1]สูตร2!H1783*(100%-AZ1795)-BC1795)*BD1795,[1]สูตร2!H1783*(100%-AZ1795)))))</f>
        <v>#REF!</v>
      </c>
      <c r="BF1795" s="31"/>
    </row>
    <row r="1796" spans="1:58" s="5" customFormat="1" ht="24" customHeight="1" x14ac:dyDescent="0.2">
      <c r="A1796" s="31"/>
      <c r="B1796" s="31" t="s">
        <v>93</v>
      </c>
      <c r="C1796" s="31">
        <v>1</v>
      </c>
      <c r="D1796" s="31" t="s">
        <v>66</v>
      </c>
      <c r="E1796" s="31" t="s">
        <v>1367</v>
      </c>
      <c r="F1796" s="31"/>
      <c r="G1796" s="32" t="s">
        <v>1368</v>
      </c>
      <c r="H1796" s="31" t="s">
        <v>104</v>
      </c>
      <c r="I1796" s="31" t="s">
        <v>104</v>
      </c>
      <c r="J1796" s="31" t="s">
        <v>1323</v>
      </c>
      <c r="K1796" s="31">
        <v>0</v>
      </c>
      <c r="L1796" s="31">
        <v>0</v>
      </c>
      <c r="M1796" s="31">
        <v>45</v>
      </c>
      <c r="N1796" s="33"/>
      <c r="O1796" s="33">
        <v>45</v>
      </c>
      <c r="P1796" s="33"/>
      <c r="Q1796" s="33"/>
      <c r="R1796" s="33"/>
      <c r="S1796" s="34" t="str">
        <f t="shared" si="378"/>
        <v>2</v>
      </c>
      <c r="T1796" s="35">
        <f t="shared" si="379"/>
        <v>45</v>
      </c>
      <c r="U1796" s="36">
        <f>INDEX([1]ราคาที่ดิน!$B:$G,MATCH($C1796,[1]ราคาที่ดิน!$A:$A,0),MATCH($B1796,[1]ราคาที่ดิน!$B$1:$G$1,0))</f>
        <v>100</v>
      </c>
      <c r="V1796" s="37">
        <f t="shared" si="388"/>
        <v>4500</v>
      </c>
      <c r="W1796" s="31">
        <v>3</v>
      </c>
      <c r="X1796" s="31" t="s">
        <v>1368</v>
      </c>
      <c r="Y1796" s="31" t="s">
        <v>66</v>
      </c>
      <c r="Z1796" s="31" t="s">
        <v>1367</v>
      </c>
      <c r="AA1796" s="31"/>
      <c r="AB1796" s="32" t="s">
        <v>1368</v>
      </c>
      <c r="AC1796" s="38"/>
      <c r="AD1796" s="39" t="s">
        <v>75</v>
      </c>
      <c r="AE1796" s="39" t="s">
        <v>76</v>
      </c>
      <c r="AF1796" s="40" t="str">
        <f t="shared" si="380"/>
        <v>1</v>
      </c>
      <c r="AG1796" s="41">
        <f t="shared" si="381"/>
        <v>60.5</v>
      </c>
      <c r="AH1796" s="42">
        <v>60.5</v>
      </c>
      <c r="AI1796" s="42"/>
      <c r="AJ1796" s="42"/>
      <c r="AK1796" s="42"/>
      <c r="AL1796" s="31">
        <v>10</v>
      </c>
      <c r="AM1796" s="43" t="str">
        <f t="shared" si="382"/>
        <v>100</v>
      </c>
      <c r="AN1796" s="44">
        <f>INDEX([1]ราคาสิ่งปลูกสร้าง!$D$6:$CC$47,MATCH($AD1796,[1]ราคาสิ่งปลูกสร้าง!$B$6:$B$45,0),MATCH($C$7,[1]ราคาสิ่งปลูกสร้าง!$D$5:$CC$5,0))</f>
        <v>5400</v>
      </c>
      <c r="AO1796" s="44">
        <f t="shared" si="383"/>
        <v>326700</v>
      </c>
      <c r="AP1796" s="45">
        <f t="shared" si="384"/>
        <v>10</v>
      </c>
      <c r="AQ1796" s="40">
        <f>IF(AP1796=0,0,INDEX([1]ค่าเสื่อมสิ่งปลูกสร้าง!$A$5:$D$105,MATCH($AP1796,[1]ค่าเสื่อมสิ่งปลูกสร้าง!$A$5:$A$105,0),MATCH(AE1796,[1]ค่าเสื่อมสิ่งปลูกสร้าง!$A$3:$D$3)))</f>
        <v>40</v>
      </c>
      <c r="AR1796" s="44">
        <f t="shared" si="389"/>
        <v>196020</v>
      </c>
      <c r="AS1796" s="44">
        <f t="shared" si="390"/>
        <v>200520</v>
      </c>
      <c r="AT1796" s="44">
        <f t="shared" si="391"/>
        <v>200520</v>
      </c>
      <c r="AU1796" s="46">
        <v>0</v>
      </c>
      <c r="AV1796" s="44">
        <f t="shared" si="385"/>
        <v>200520</v>
      </c>
      <c r="AW1796" s="47" t="str">
        <f t="shared" si="386"/>
        <v>0.01</v>
      </c>
      <c r="AX1796" s="48"/>
      <c r="AY1796" s="48"/>
      <c r="AZ1796" s="49">
        <v>0</v>
      </c>
      <c r="BA1796" s="48"/>
      <c r="BB1796" s="48"/>
      <c r="BC1796" s="44">
        <f t="shared" si="387"/>
        <v>0</v>
      </c>
      <c r="BD1796" s="50">
        <v>1</v>
      </c>
      <c r="BE1796" s="51" t="e">
        <f>IF(AX1796=1,0,IF(AY1796=1,0,IF(BC1796&gt;#REF!,#REF!,IF(OR(AZ1796&gt;0,BD1796&gt;=0),BC1796+([1]สูตร2!H1784*(100%-AZ1796)-BC1796)*BD1796,[1]สูตร2!H1784*(100%-AZ1796)))))</f>
        <v>#REF!</v>
      </c>
      <c r="BF1796" s="31"/>
    </row>
    <row r="1797" spans="1:58" s="5" customFormat="1" ht="24" customHeight="1" x14ac:dyDescent="0.2">
      <c r="A1797" s="31"/>
      <c r="B1797" s="31" t="s">
        <v>93</v>
      </c>
      <c r="C1797" s="31">
        <v>1</v>
      </c>
      <c r="D1797" s="31" t="s">
        <v>66</v>
      </c>
      <c r="E1797" s="31" t="s">
        <v>1367</v>
      </c>
      <c r="F1797" s="31"/>
      <c r="G1797" s="32" t="s">
        <v>1368</v>
      </c>
      <c r="H1797" s="31" t="s">
        <v>104</v>
      </c>
      <c r="I1797" s="31" t="s">
        <v>104</v>
      </c>
      <c r="J1797" s="31" t="s">
        <v>1323</v>
      </c>
      <c r="K1797" s="31">
        <v>0</v>
      </c>
      <c r="L1797" s="31">
        <v>0</v>
      </c>
      <c r="M1797" s="31">
        <v>45</v>
      </c>
      <c r="N1797" s="33"/>
      <c r="O1797" s="33">
        <v>45</v>
      </c>
      <c r="P1797" s="33"/>
      <c r="Q1797" s="33"/>
      <c r="R1797" s="33"/>
      <c r="S1797" s="34" t="str">
        <f t="shared" si="378"/>
        <v>2</v>
      </c>
      <c r="T1797" s="35">
        <f t="shared" si="379"/>
        <v>45</v>
      </c>
      <c r="U1797" s="36">
        <f>INDEX([1]ราคาที่ดิน!$B:$G,MATCH($C1797,[1]ราคาที่ดิน!$A:$A,0),MATCH($B1797,[1]ราคาที่ดิน!$B$1:$G$1,0))</f>
        <v>100</v>
      </c>
      <c r="V1797" s="37">
        <f t="shared" si="388"/>
        <v>4500</v>
      </c>
      <c r="W1797" s="31">
        <v>4</v>
      </c>
      <c r="X1797" s="31" t="s">
        <v>1368</v>
      </c>
      <c r="Y1797" s="31" t="s">
        <v>66</v>
      </c>
      <c r="Z1797" s="31" t="s">
        <v>1367</v>
      </c>
      <c r="AA1797" s="31"/>
      <c r="AB1797" s="32" t="s">
        <v>1368</v>
      </c>
      <c r="AC1797" s="38"/>
      <c r="AD1797" s="39" t="s">
        <v>73</v>
      </c>
      <c r="AE1797" s="39" t="s">
        <v>94</v>
      </c>
      <c r="AF1797" s="40" t="str">
        <f t="shared" si="380"/>
        <v>3</v>
      </c>
      <c r="AG1797" s="41">
        <f t="shared" si="381"/>
        <v>31.5</v>
      </c>
      <c r="AH1797" s="42"/>
      <c r="AI1797" s="42"/>
      <c r="AJ1797" s="42">
        <v>31.5</v>
      </c>
      <c r="AK1797" s="42"/>
      <c r="AL1797" s="31">
        <v>1</v>
      </c>
      <c r="AM1797" s="43" t="str">
        <f t="shared" si="382"/>
        <v>100</v>
      </c>
      <c r="AN1797" s="44">
        <f>INDEX([1]ราคาสิ่งปลูกสร้าง!$D$6:$CC$47,MATCH($AD1797,[1]ราคาสิ่งปลูกสร้าง!$B$6:$B$45,0),MATCH($C$7,[1]ราคาสิ่งปลูกสร้าง!$D$5:$CC$5,0))</f>
        <v>6500</v>
      </c>
      <c r="AO1797" s="44">
        <f t="shared" si="383"/>
        <v>204750</v>
      </c>
      <c r="AP1797" s="45">
        <f t="shared" si="384"/>
        <v>1</v>
      </c>
      <c r="AQ1797" s="40">
        <f>IF(AP1797=0,0,INDEX([1]ค่าเสื่อมสิ่งปลูกสร้าง!$A$5:$D$105,MATCH($AP1797,[1]ค่าเสื่อมสิ่งปลูกสร้าง!$A$5:$A$105,0),MATCH(AE1797,[1]ค่าเสื่อมสิ่งปลูกสร้าง!$A$3:$D$3)))</f>
        <v>1</v>
      </c>
      <c r="AR1797" s="44">
        <f t="shared" si="389"/>
        <v>202702.5</v>
      </c>
      <c r="AS1797" s="44">
        <f t="shared" si="390"/>
        <v>207202.5</v>
      </c>
      <c r="AT1797" s="44">
        <f t="shared" si="391"/>
        <v>207202.5</v>
      </c>
      <c r="AU1797" s="46">
        <v>0</v>
      </c>
      <c r="AV1797" s="44">
        <f t="shared" si="385"/>
        <v>207202.5</v>
      </c>
      <c r="AW1797" s="47" t="str">
        <f t="shared" si="386"/>
        <v>0.02</v>
      </c>
      <c r="AX1797" s="48"/>
      <c r="AY1797" s="48"/>
      <c r="AZ1797" s="49">
        <v>0</v>
      </c>
      <c r="BA1797" s="48"/>
      <c r="BB1797" s="48"/>
      <c r="BC1797" s="44">
        <f t="shared" si="387"/>
        <v>0</v>
      </c>
      <c r="BD1797" s="50">
        <v>1</v>
      </c>
      <c r="BE1797" s="51" t="e">
        <f>IF(AX1797=1,0,IF(AY1797=1,0,IF(BC1797&gt;#REF!,#REF!,IF(OR(AZ1797&gt;0,BD1797&gt;=0),BC1797+([1]สูตร2!H1785*(100%-AZ1797)-BC1797)*BD1797,[1]สูตร2!H1785*(100%-AZ1797)))))</f>
        <v>#REF!</v>
      </c>
      <c r="BF1797" s="31"/>
    </row>
    <row r="1798" spans="1:58" s="5" customFormat="1" ht="24" customHeight="1" x14ac:dyDescent="0.2">
      <c r="A1798" s="31"/>
      <c r="B1798" s="31" t="s">
        <v>93</v>
      </c>
      <c r="C1798" s="31">
        <v>1</v>
      </c>
      <c r="D1798" s="31" t="s">
        <v>66</v>
      </c>
      <c r="E1798" s="31" t="s">
        <v>1367</v>
      </c>
      <c r="F1798" s="31"/>
      <c r="G1798" s="32" t="s">
        <v>1368</v>
      </c>
      <c r="H1798" s="31" t="s">
        <v>104</v>
      </c>
      <c r="I1798" s="31" t="s">
        <v>104</v>
      </c>
      <c r="J1798" s="31" t="s">
        <v>1323</v>
      </c>
      <c r="K1798" s="31">
        <v>0</v>
      </c>
      <c r="L1798" s="31">
        <v>0</v>
      </c>
      <c r="M1798" s="31">
        <v>40</v>
      </c>
      <c r="N1798" s="33"/>
      <c r="O1798" s="33">
        <v>40</v>
      </c>
      <c r="P1798" s="33"/>
      <c r="Q1798" s="33"/>
      <c r="R1798" s="33"/>
      <c r="S1798" s="34" t="str">
        <f t="shared" si="378"/>
        <v>2</v>
      </c>
      <c r="T1798" s="35">
        <f t="shared" si="379"/>
        <v>40</v>
      </c>
      <c r="U1798" s="36">
        <f>INDEX([1]ราคาที่ดิน!$B:$G,MATCH($C1798,[1]ราคาที่ดิน!$A:$A,0),MATCH($B1798,[1]ราคาที่ดิน!$B$1:$G$1,0))</f>
        <v>100</v>
      </c>
      <c r="V1798" s="37">
        <f t="shared" si="388"/>
        <v>4000</v>
      </c>
      <c r="W1798" s="31">
        <v>5</v>
      </c>
      <c r="X1798" s="31" t="s">
        <v>1368</v>
      </c>
      <c r="Y1798" s="31" t="s">
        <v>66</v>
      </c>
      <c r="Z1798" s="31" t="s">
        <v>1367</v>
      </c>
      <c r="AA1798" s="31"/>
      <c r="AB1798" s="32" t="s">
        <v>1368</v>
      </c>
      <c r="AC1798" s="38"/>
      <c r="AD1798" s="39" t="s">
        <v>77</v>
      </c>
      <c r="AE1798" s="39" t="s">
        <v>76</v>
      </c>
      <c r="AF1798" s="40" t="str">
        <f t="shared" si="380"/>
        <v>1</v>
      </c>
      <c r="AG1798" s="41">
        <f t="shared" si="381"/>
        <v>25</v>
      </c>
      <c r="AH1798" s="42">
        <v>25</v>
      </c>
      <c r="AI1798" s="42"/>
      <c r="AJ1798" s="42"/>
      <c r="AK1798" s="42"/>
      <c r="AL1798" s="31">
        <v>1</v>
      </c>
      <c r="AM1798" s="43" t="str">
        <f t="shared" si="382"/>
        <v>100</v>
      </c>
      <c r="AN1798" s="44">
        <f>INDEX([1]ราคาสิ่งปลูกสร้าง!$D$6:$CC$47,MATCH($AD1798,[1]ราคาสิ่งปลูกสร้าง!$B$6:$B$45,0),MATCH($C$7,[1]ราคาสิ่งปลูกสร้าง!$D$5:$CC$5,0))</f>
        <v>2050</v>
      </c>
      <c r="AO1798" s="44">
        <f t="shared" si="383"/>
        <v>51250</v>
      </c>
      <c r="AP1798" s="45">
        <f t="shared" si="384"/>
        <v>1</v>
      </c>
      <c r="AQ1798" s="40">
        <f>IF(AP1798=0,0,INDEX([1]ค่าเสื่อมสิ่งปลูกสร้าง!$A$5:$D$105,MATCH($AP1798,[1]ค่าเสื่อมสิ่งปลูกสร้าง!$A$5:$A$105,0),MATCH(AE1798,[1]ค่าเสื่อมสิ่งปลูกสร้าง!$A$3:$D$3)))</f>
        <v>3</v>
      </c>
      <c r="AR1798" s="44">
        <f t="shared" si="389"/>
        <v>49712.5</v>
      </c>
      <c r="AS1798" s="44">
        <f t="shared" si="390"/>
        <v>53712.5</v>
      </c>
      <c r="AT1798" s="44">
        <f t="shared" si="391"/>
        <v>53712.5</v>
      </c>
      <c r="AU1798" s="46">
        <v>0</v>
      </c>
      <c r="AV1798" s="44">
        <f t="shared" si="385"/>
        <v>53712.5</v>
      </c>
      <c r="AW1798" s="47" t="str">
        <f t="shared" si="386"/>
        <v>0.01</v>
      </c>
      <c r="AX1798" s="48"/>
      <c r="AY1798" s="48"/>
      <c r="AZ1798" s="49">
        <v>0</v>
      </c>
      <c r="BA1798" s="48"/>
      <c r="BB1798" s="48"/>
      <c r="BC1798" s="44">
        <f t="shared" si="387"/>
        <v>0</v>
      </c>
      <c r="BD1798" s="50">
        <v>1</v>
      </c>
      <c r="BE1798" s="51" t="e">
        <f>IF(AX1798=1,0,IF(AY1798=1,0,IF(BC1798&gt;#REF!,#REF!,IF(OR(AZ1798&gt;0,BD1798&gt;=0),BC1798+([1]สูตร2!H1786*(100%-AZ1798)-BC1798)*BD1798,[1]สูตร2!H1786*(100%-AZ1798)))))</f>
        <v>#REF!</v>
      </c>
      <c r="BF1798" s="31"/>
    </row>
    <row r="1799" spans="1:58" s="5" customFormat="1" ht="24" customHeight="1" x14ac:dyDescent="0.2">
      <c r="A1799" s="31">
        <v>592</v>
      </c>
      <c r="B1799" s="31" t="s">
        <v>93</v>
      </c>
      <c r="C1799" s="31">
        <v>1</v>
      </c>
      <c r="D1799" s="31" t="s">
        <v>71</v>
      </c>
      <c r="E1799" s="31" t="s">
        <v>1369</v>
      </c>
      <c r="F1799" s="31"/>
      <c r="G1799" s="32" t="s">
        <v>1370</v>
      </c>
      <c r="H1799" s="31" t="s">
        <v>104</v>
      </c>
      <c r="I1799" s="31" t="s">
        <v>104</v>
      </c>
      <c r="J1799" s="31" t="s">
        <v>1323</v>
      </c>
      <c r="K1799" s="31">
        <v>0</v>
      </c>
      <c r="L1799" s="31">
        <v>0</v>
      </c>
      <c r="M1799" s="31">
        <v>55</v>
      </c>
      <c r="N1799" s="33"/>
      <c r="O1799" s="33">
        <v>55</v>
      </c>
      <c r="P1799" s="33"/>
      <c r="Q1799" s="33"/>
      <c r="R1799" s="33"/>
      <c r="S1799" s="34" t="str">
        <f t="shared" si="378"/>
        <v>2</v>
      </c>
      <c r="T1799" s="35">
        <f t="shared" si="379"/>
        <v>55</v>
      </c>
      <c r="U1799" s="36">
        <f>INDEX([1]ราคาที่ดิน!$B:$G,MATCH($C1799,[1]ราคาที่ดิน!$A:$A,0),MATCH($B1799,[1]ราคาที่ดิน!$B$1:$G$1,0))</f>
        <v>100</v>
      </c>
      <c r="V1799" s="37">
        <f t="shared" si="388"/>
        <v>5500</v>
      </c>
      <c r="W1799" s="31">
        <v>1</v>
      </c>
      <c r="X1799" s="31" t="s">
        <v>1370</v>
      </c>
      <c r="Y1799" s="31" t="s">
        <v>71</v>
      </c>
      <c r="Z1799" s="31" t="s">
        <v>1369</v>
      </c>
      <c r="AA1799" s="31"/>
      <c r="AB1799" s="32" t="s">
        <v>1370</v>
      </c>
      <c r="AC1799" s="38"/>
      <c r="AD1799" s="39" t="s">
        <v>73</v>
      </c>
      <c r="AE1799" s="39" t="s">
        <v>74</v>
      </c>
      <c r="AF1799" s="40" t="str">
        <f t="shared" si="380"/>
        <v>2</v>
      </c>
      <c r="AG1799" s="41">
        <f t="shared" si="381"/>
        <v>81</v>
      </c>
      <c r="AH1799" s="42"/>
      <c r="AI1799" s="42">
        <v>81</v>
      </c>
      <c r="AJ1799" s="42"/>
      <c r="AK1799" s="42"/>
      <c r="AL1799" s="31">
        <v>7</v>
      </c>
      <c r="AM1799" s="43" t="str">
        <f t="shared" si="382"/>
        <v>100</v>
      </c>
      <c r="AN1799" s="44">
        <f>INDEX([1]ราคาสิ่งปลูกสร้าง!$D$6:$CC$47,MATCH($AD1799,[1]ราคาสิ่งปลูกสร้าง!$B$6:$B$45,0),MATCH($C$7,[1]ราคาสิ่งปลูกสร้าง!$D$5:$CC$5,0))</f>
        <v>6500</v>
      </c>
      <c r="AO1799" s="44">
        <f t="shared" si="383"/>
        <v>526500</v>
      </c>
      <c r="AP1799" s="45">
        <f t="shared" si="384"/>
        <v>7</v>
      </c>
      <c r="AQ1799" s="40">
        <f>IF(AP1799=0,0,INDEX([1]ค่าเสื่อมสิ่งปลูกสร้าง!$A$5:$D$105,MATCH($AP1799,[1]ค่าเสื่อมสิ่งปลูกสร้าง!$A$5:$A$105,0),MATCH(AE1799,[1]ค่าเสื่อมสิ่งปลูกสร้าง!$A$3:$D$3)))</f>
        <v>7</v>
      </c>
      <c r="AR1799" s="44">
        <f t="shared" si="389"/>
        <v>489645</v>
      </c>
      <c r="AS1799" s="44">
        <f t="shared" si="390"/>
        <v>495145</v>
      </c>
      <c r="AT1799" s="44">
        <f t="shared" si="391"/>
        <v>495145</v>
      </c>
      <c r="AU1799" s="46">
        <v>0</v>
      </c>
      <c r="AV1799" s="44">
        <f t="shared" si="385"/>
        <v>495145</v>
      </c>
      <c r="AW1799" s="47" t="str">
        <f t="shared" si="386"/>
        <v>0.02</v>
      </c>
      <c r="AX1799" s="48"/>
      <c r="AY1799" s="48"/>
      <c r="AZ1799" s="49">
        <v>0</v>
      </c>
      <c r="BA1799" s="48"/>
      <c r="BB1799" s="48"/>
      <c r="BC1799" s="44">
        <f t="shared" si="387"/>
        <v>0</v>
      </c>
      <c r="BD1799" s="50">
        <v>1</v>
      </c>
      <c r="BE1799" s="51" t="e">
        <f>IF(AX1799=1,0,IF(AY1799=1,0,IF(BC1799&gt;#REF!,#REF!,IF(OR(AZ1799&gt;0,BD1799&gt;=0),BC1799+([1]สูตร2!H1787*(100%-AZ1799)-BC1799)*BD1799,[1]สูตร2!H1787*(100%-AZ1799)))))</f>
        <v>#REF!</v>
      </c>
      <c r="BF1799" s="31"/>
    </row>
    <row r="1800" spans="1:58" s="5" customFormat="1" ht="24" customHeight="1" x14ac:dyDescent="0.2">
      <c r="A1800" s="31"/>
      <c r="B1800" s="31" t="s">
        <v>93</v>
      </c>
      <c r="C1800" s="31">
        <v>1</v>
      </c>
      <c r="D1800" s="31" t="s">
        <v>71</v>
      </c>
      <c r="E1800" s="31" t="s">
        <v>1369</v>
      </c>
      <c r="F1800" s="31"/>
      <c r="G1800" s="32" t="s">
        <v>1370</v>
      </c>
      <c r="H1800" s="31" t="s">
        <v>104</v>
      </c>
      <c r="I1800" s="31" t="s">
        <v>104</v>
      </c>
      <c r="J1800" s="31" t="s">
        <v>1323</v>
      </c>
      <c r="K1800" s="31">
        <v>0</v>
      </c>
      <c r="L1800" s="31">
        <v>0</v>
      </c>
      <c r="M1800" s="31">
        <v>38</v>
      </c>
      <c r="N1800" s="33"/>
      <c r="O1800" s="33">
        <v>38</v>
      </c>
      <c r="P1800" s="33"/>
      <c r="Q1800" s="33"/>
      <c r="R1800" s="33"/>
      <c r="S1800" s="34" t="str">
        <f t="shared" si="378"/>
        <v>2</v>
      </c>
      <c r="T1800" s="35">
        <f t="shared" si="379"/>
        <v>38</v>
      </c>
      <c r="U1800" s="36">
        <f>INDEX([1]ราคาที่ดิน!$B:$G,MATCH($C1800,[1]ราคาที่ดิน!$A:$A,0),MATCH($B1800,[1]ราคาที่ดิน!$B$1:$G$1,0))</f>
        <v>100</v>
      </c>
      <c r="V1800" s="37">
        <f t="shared" si="388"/>
        <v>3800</v>
      </c>
      <c r="W1800" s="31">
        <v>2</v>
      </c>
      <c r="X1800" s="31" t="s">
        <v>1370</v>
      </c>
      <c r="Y1800" s="31" t="s">
        <v>71</v>
      </c>
      <c r="Z1800" s="31" t="s">
        <v>1369</v>
      </c>
      <c r="AA1800" s="31"/>
      <c r="AB1800" s="32" t="s">
        <v>1370</v>
      </c>
      <c r="AC1800" s="38"/>
      <c r="AD1800" s="39" t="s">
        <v>75</v>
      </c>
      <c r="AE1800" s="39" t="s">
        <v>76</v>
      </c>
      <c r="AF1800" s="40" t="str">
        <f t="shared" si="380"/>
        <v>1</v>
      </c>
      <c r="AG1800" s="41">
        <f t="shared" si="381"/>
        <v>12</v>
      </c>
      <c r="AH1800" s="42">
        <v>12</v>
      </c>
      <c r="AI1800" s="42"/>
      <c r="AJ1800" s="42"/>
      <c r="AK1800" s="42"/>
      <c r="AL1800" s="31">
        <v>6</v>
      </c>
      <c r="AM1800" s="43" t="str">
        <f t="shared" si="382"/>
        <v>100</v>
      </c>
      <c r="AN1800" s="44">
        <f>INDEX([1]ราคาสิ่งปลูกสร้าง!$D$6:$CC$47,MATCH($AD1800,[1]ราคาสิ่งปลูกสร้าง!$B$6:$B$45,0),MATCH($C$7,[1]ราคาสิ่งปลูกสร้าง!$D$5:$CC$5,0))</f>
        <v>5400</v>
      </c>
      <c r="AO1800" s="44">
        <f t="shared" si="383"/>
        <v>64800</v>
      </c>
      <c r="AP1800" s="45">
        <f t="shared" si="384"/>
        <v>6</v>
      </c>
      <c r="AQ1800" s="40">
        <f>IF(AP1800=0,0,INDEX([1]ค่าเสื่อมสิ่งปลูกสร้าง!$A$5:$D$105,MATCH($AP1800,[1]ค่าเสื่อมสิ่งปลูกสร้าง!$A$5:$A$105,0),MATCH(AE1800,[1]ค่าเสื่อมสิ่งปลูกสร้าง!$A$3:$D$3)))</f>
        <v>20</v>
      </c>
      <c r="AR1800" s="44">
        <f t="shared" si="389"/>
        <v>51840</v>
      </c>
      <c r="AS1800" s="44">
        <f t="shared" si="390"/>
        <v>55640</v>
      </c>
      <c r="AT1800" s="44">
        <f t="shared" si="391"/>
        <v>55640</v>
      </c>
      <c r="AU1800" s="46">
        <v>0</v>
      </c>
      <c r="AV1800" s="44">
        <f t="shared" si="385"/>
        <v>55640</v>
      </c>
      <c r="AW1800" s="47" t="str">
        <f t="shared" si="386"/>
        <v>0.01</v>
      </c>
      <c r="AX1800" s="48"/>
      <c r="AY1800" s="48"/>
      <c r="AZ1800" s="49">
        <v>0</v>
      </c>
      <c r="BA1800" s="48"/>
      <c r="BB1800" s="48"/>
      <c r="BC1800" s="44">
        <f t="shared" si="387"/>
        <v>0</v>
      </c>
      <c r="BD1800" s="50">
        <v>1</v>
      </c>
      <c r="BE1800" s="51" t="e">
        <f>IF(AX1800=1,0,IF(AY1800=1,0,IF(BC1800&gt;#REF!,#REF!,IF(OR(AZ1800&gt;0,BD1800&gt;=0),BC1800+([1]สูตร2!H1788*(100%-AZ1800)-BC1800)*BD1800,[1]สูตร2!H1788*(100%-AZ1800)))))</f>
        <v>#REF!</v>
      </c>
      <c r="BF1800" s="31"/>
    </row>
    <row r="1801" spans="1:58" s="5" customFormat="1" ht="24" customHeight="1" x14ac:dyDescent="0.2">
      <c r="A1801" s="31">
        <v>593</v>
      </c>
      <c r="B1801" s="31" t="s">
        <v>93</v>
      </c>
      <c r="C1801" s="31">
        <v>1</v>
      </c>
      <c r="D1801" s="31" t="s">
        <v>71</v>
      </c>
      <c r="E1801" s="31" t="s">
        <v>1371</v>
      </c>
      <c r="F1801" s="31"/>
      <c r="G1801" s="32" t="s">
        <v>1372</v>
      </c>
      <c r="H1801" s="31" t="s">
        <v>104</v>
      </c>
      <c r="I1801" s="31" t="s">
        <v>104</v>
      </c>
      <c r="J1801" s="31" t="s">
        <v>1323</v>
      </c>
      <c r="K1801" s="31">
        <v>0</v>
      </c>
      <c r="L1801" s="31">
        <v>0</v>
      </c>
      <c r="M1801" s="31">
        <v>67</v>
      </c>
      <c r="N1801" s="33"/>
      <c r="O1801" s="33">
        <v>67</v>
      </c>
      <c r="P1801" s="33"/>
      <c r="Q1801" s="33"/>
      <c r="R1801" s="33"/>
      <c r="S1801" s="34" t="str">
        <f t="shared" si="378"/>
        <v>2</v>
      </c>
      <c r="T1801" s="35">
        <f t="shared" si="379"/>
        <v>67</v>
      </c>
      <c r="U1801" s="36">
        <f>INDEX([1]ราคาที่ดิน!$B:$G,MATCH($C1801,[1]ราคาที่ดิน!$A:$A,0),MATCH($B1801,[1]ราคาที่ดิน!$B$1:$G$1,0))</f>
        <v>100</v>
      </c>
      <c r="V1801" s="37">
        <f t="shared" si="388"/>
        <v>6700</v>
      </c>
      <c r="W1801" s="31">
        <v>1</v>
      </c>
      <c r="X1801" s="31" t="s">
        <v>1372</v>
      </c>
      <c r="Y1801" s="31" t="s">
        <v>71</v>
      </c>
      <c r="Z1801" s="31" t="s">
        <v>1371</v>
      </c>
      <c r="AA1801" s="31"/>
      <c r="AB1801" s="32" t="s">
        <v>1372</v>
      </c>
      <c r="AC1801" s="38"/>
      <c r="AD1801" s="39" t="s">
        <v>73</v>
      </c>
      <c r="AE1801" s="39" t="s">
        <v>74</v>
      </c>
      <c r="AF1801" s="40" t="str">
        <f t="shared" si="380"/>
        <v>2</v>
      </c>
      <c r="AG1801" s="41">
        <f t="shared" si="381"/>
        <v>81</v>
      </c>
      <c r="AH1801" s="42"/>
      <c r="AI1801" s="42">
        <v>81</v>
      </c>
      <c r="AJ1801" s="42"/>
      <c r="AK1801" s="42"/>
      <c r="AL1801" s="31">
        <v>40</v>
      </c>
      <c r="AM1801" s="43" t="str">
        <f t="shared" si="382"/>
        <v>100</v>
      </c>
      <c r="AN1801" s="44">
        <f>INDEX([1]ราคาสิ่งปลูกสร้าง!$D$6:$CC$47,MATCH($AD1801,[1]ราคาสิ่งปลูกสร้าง!$B$6:$B$45,0),MATCH($C$7,[1]ราคาสิ่งปลูกสร้าง!$D$5:$CC$5,0))</f>
        <v>6500</v>
      </c>
      <c r="AO1801" s="44">
        <f t="shared" si="383"/>
        <v>526500</v>
      </c>
      <c r="AP1801" s="45">
        <f t="shared" si="384"/>
        <v>40</v>
      </c>
      <c r="AQ1801" s="40">
        <f>IF(AP1801=0,0,INDEX([1]ค่าเสื่อมสิ่งปลูกสร้าง!$A$5:$D$105,MATCH($AP1801,[1]ค่าเสื่อมสิ่งปลูกสร้าง!$A$5:$A$105,0),MATCH(AE1801,[1]ค่าเสื่อมสิ่งปลูกสร้าง!$A$3:$D$3)))</f>
        <v>70</v>
      </c>
      <c r="AR1801" s="44">
        <f t="shared" si="389"/>
        <v>157950</v>
      </c>
      <c r="AS1801" s="44">
        <f t="shared" si="390"/>
        <v>164650</v>
      </c>
      <c r="AT1801" s="44">
        <f t="shared" si="391"/>
        <v>164650</v>
      </c>
      <c r="AU1801" s="46">
        <v>0</v>
      </c>
      <c r="AV1801" s="44">
        <f t="shared" si="385"/>
        <v>164650</v>
      </c>
      <c r="AW1801" s="47" t="str">
        <f t="shared" si="386"/>
        <v>0.02</v>
      </c>
      <c r="AX1801" s="48"/>
      <c r="AY1801" s="48"/>
      <c r="AZ1801" s="49">
        <v>0</v>
      </c>
      <c r="BA1801" s="48"/>
      <c r="BB1801" s="48"/>
      <c r="BC1801" s="44">
        <f t="shared" si="387"/>
        <v>0</v>
      </c>
      <c r="BD1801" s="50">
        <v>1</v>
      </c>
      <c r="BE1801" s="51" t="e">
        <f>IF(AX1801=1,0,IF(AY1801=1,0,IF(BC1801&gt;#REF!,#REF!,IF(OR(AZ1801&gt;0,BD1801&gt;=0),BC1801+([1]สูตร2!H1789*(100%-AZ1801)-BC1801)*BD1801,[1]สูตร2!H1789*(100%-AZ1801)))))</f>
        <v>#REF!</v>
      </c>
      <c r="BF1801" s="31"/>
    </row>
    <row r="1802" spans="1:58" s="5" customFormat="1" ht="24" customHeight="1" x14ac:dyDescent="0.2">
      <c r="A1802" s="31"/>
      <c r="B1802" s="31" t="s">
        <v>93</v>
      </c>
      <c r="C1802" s="31">
        <v>1</v>
      </c>
      <c r="D1802" s="31" t="s">
        <v>71</v>
      </c>
      <c r="E1802" s="31" t="s">
        <v>1371</v>
      </c>
      <c r="F1802" s="31"/>
      <c r="G1802" s="32" t="s">
        <v>1372</v>
      </c>
      <c r="H1802" s="31" t="s">
        <v>104</v>
      </c>
      <c r="I1802" s="31" t="s">
        <v>104</v>
      </c>
      <c r="J1802" s="31" t="s">
        <v>1323</v>
      </c>
      <c r="K1802" s="31">
        <v>0</v>
      </c>
      <c r="L1802" s="31">
        <v>0</v>
      </c>
      <c r="M1802" s="31">
        <v>50</v>
      </c>
      <c r="N1802" s="33"/>
      <c r="O1802" s="33">
        <v>50</v>
      </c>
      <c r="P1802" s="33"/>
      <c r="Q1802" s="33"/>
      <c r="R1802" s="33"/>
      <c r="S1802" s="34" t="str">
        <f t="shared" si="378"/>
        <v>2</v>
      </c>
      <c r="T1802" s="35">
        <f t="shared" si="379"/>
        <v>50</v>
      </c>
      <c r="U1802" s="36">
        <f>INDEX([1]ราคาที่ดิน!$B:$G,MATCH($C1802,[1]ราคาที่ดิน!$A:$A,0),MATCH($B1802,[1]ราคาที่ดิน!$B$1:$G$1,0))</f>
        <v>100</v>
      </c>
      <c r="V1802" s="37">
        <f t="shared" si="388"/>
        <v>5000</v>
      </c>
      <c r="W1802" s="31">
        <v>2</v>
      </c>
      <c r="X1802" s="31" t="s">
        <v>1372</v>
      </c>
      <c r="Y1802" s="31" t="s">
        <v>71</v>
      </c>
      <c r="Z1802" s="31" t="s">
        <v>1371</v>
      </c>
      <c r="AA1802" s="31"/>
      <c r="AB1802" s="32" t="s">
        <v>1372</v>
      </c>
      <c r="AC1802" s="38"/>
      <c r="AD1802" s="39" t="s">
        <v>75</v>
      </c>
      <c r="AE1802" s="39" t="s">
        <v>76</v>
      </c>
      <c r="AF1802" s="40" t="str">
        <f t="shared" si="380"/>
        <v>1</v>
      </c>
      <c r="AG1802" s="41">
        <f t="shared" si="381"/>
        <v>12</v>
      </c>
      <c r="AH1802" s="42">
        <v>12</v>
      </c>
      <c r="AI1802" s="42"/>
      <c r="AJ1802" s="42"/>
      <c r="AK1802" s="42"/>
      <c r="AL1802" s="31">
        <v>40</v>
      </c>
      <c r="AM1802" s="43" t="str">
        <f t="shared" si="382"/>
        <v>100</v>
      </c>
      <c r="AN1802" s="44">
        <f>INDEX([1]ราคาสิ่งปลูกสร้าง!$D$6:$CC$47,MATCH($AD1802,[1]ราคาสิ่งปลูกสร้าง!$B$6:$B$45,0),MATCH($C$7,[1]ราคาสิ่งปลูกสร้าง!$D$5:$CC$5,0))</f>
        <v>5400</v>
      </c>
      <c r="AO1802" s="44">
        <f t="shared" si="383"/>
        <v>64800</v>
      </c>
      <c r="AP1802" s="45">
        <f t="shared" si="384"/>
        <v>40</v>
      </c>
      <c r="AQ1802" s="40">
        <f>IF(AP1802=0,0,INDEX([1]ค่าเสื่อมสิ่งปลูกสร้าง!$A$5:$D$105,MATCH($AP1802,[1]ค่าเสื่อมสิ่งปลูกสร้าง!$A$5:$A$105,0),MATCH(AE1802,[1]ค่าเสื่อมสิ่งปลูกสร้าง!$A$3:$D$3)))</f>
        <v>93</v>
      </c>
      <c r="AR1802" s="44">
        <f t="shared" si="389"/>
        <v>4536</v>
      </c>
      <c r="AS1802" s="44">
        <f t="shared" si="390"/>
        <v>9536</v>
      </c>
      <c r="AT1802" s="44">
        <f t="shared" si="391"/>
        <v>9536</v>
      </c>
      <c r="AU1802" s="46">
        <v>0</v>
      </c>
      <c r="AV1802" s="44">
        <f t="shared" si="385"/>
        <v>9536</v>
      </c>
      <c r="AW1802" s="47" t="str">
        <f t="shared" si="386"/>
        <v>0.01</v>
      </c>
      <c r="AX1802" s="48"/>
      <c r="AY1802" s="48"/>
      <c r="AZ1802" s="49">
        <v>0</v>
      </c>
      <c r="BA1802" s="48"/>
      <c r="BB1802" s="48"/>
      <c r="BC1802" s="44">
        <f t="shared" si="387"/>
        <v>0</v>
      </c>
      <c r="BD1802" s="50">
        <v>1</v>
      </c>
      <c r="BE1802" s="51" t="e">
        <f>IF(AX1802=1,0,IF(AY1802=1,0,IF(BC1802&gt;#REF!,#REF!,IF(OR(AZ1802&gt;0,BD1802&gt;=0),BC1802+([1]สูตร2!H1790*(100%-AZ1802)-BC1802)*BD1802,[1]สูตร2!H1790*(100%-AZ1802)))))</f>
        <v>#REF!</v>
      </c>
      <c r="BF1802" s="31"/>
    </row>
    <row r="1803" spans="1:58" s="5" customFormat="1" ht="24" customHeight="1" x14ac:dyDescent="0.2">
      <c r="A1803" s="31"/>
      <c r="B1803" s="31" t="s">
        <v>93</v>
      </c>
      <c r="C1803" s="31">
        <v>1</v>
      </c>
      <c r="D1803" s="31" t="s">
        <v>71</v>
      </c>
      <c r="E1803" s="31" t="s">
        <v>1371</v>
      </c>
      <c r="F1803" s="31"/>
      <c r="G1803" s="32" t="s">
        <v>1372</v>
      </c>
      <c r="H1803" s="31" t="s">
        <v>104</v>
      </c>
      <c r="I1803" s="31" t="s">
        <v>104</v>
      </c>
      <c r="J1803" s="31" t="s">
        <v>1323</v>
      </c>
      <c r="K1803" s="31">
        <v>0</v>
      </c>
      <c r="L1803" s="31">
        <v>0</v>
      </c>
      <c r="M1803" s="31">
        <v>50</v>
      </c>
      <c r="N1803" s="33"/>
      <c r="O1803" s="33">
        <v>50</v>
      </c>
      <c r="P1803" s="33"/>
      <c r="Q1803" s="33"/>
      <c r="R1803" s="33"/>
      <c r="S1803" s="34" t="str">
        <f t="shared" si="378"/>
        <v>2</v>
      </c>
      <c r="T1803" s="35">
        <f t="shared" si="379"/>
        <v>50</v>
      </c>
      <c r="U1803" s="36">
        <f>INDEX([1]ราคาที่ดิน!$B:$G,MATCH($C1803,[1]ราคาที่ดิน!$A:$A,0),MATCH($B1803,[1]ราคาที่ดิน!$B$1:$G$1,0))</f>
        <v>100</v>
      </c>
      <c r="V1803" s="37">
        <f t="shared" si="388"/>
        <v>5000</v>
      </c>
      <c r="W1803" s="31">
        <v>3</v>
      </c>
      <c r="X1803" s="31" t="s">
        <v>1372</v>
      </c>
      <c r="Y1803" s="31" t="s">
        <v>71</v>
      </c>
      <c r="Z1803" s="31" t="s">
        <v>1371</v>
      </c>
      <c r="AA1803" s="31"/>
      <c r="AB1803" s="32" t="s">
        <v>1372</v>
      </c>
      <c r="AC1803" s="38"/>
      <c r="AD1803" s="39" t="s">
        <v>75</v>
      </c>
      <c r="AE1803" s="39" t="s">
        <v>76</v>
      </c>
      <c r="AF1803" s="40" t="str">
        <f t="shared" si="380"/>
        <v>1</v>
      </c>
      <c r="AG1803" s="41">
        <f t="shared" si="381"/>
        <v>24</v>
      </c>
      <c r="AH1803" s="42">
        <v>24</v>
      </c>
      <c r="AI1803" s="42"/>
      <c r="AJ1803" s="42"/>
      <c r="AK1803" s="42"/>
      <c r="AL1803" s="31">
        <v>40</v>
      </c>
      <c r="AM1803" s="43" t="str">
        <f t="shared" si="382"/>
        <v>100</v>
      </c>
      <c r="AN1803" s="44">
        <f>INDEX([1]ราคาสิ่งปลูกสร้าง!$D$6:$CC$47,MATCH($AD1803,[1]ราคาสิ่งปลูกสร้าง!$B$6:$B$45,0),MATCH($C$7,[1]ราคาสิ่งปลูกสร้าง!$D$5:$CC$5,0))</f>
        <v>5400</v>
      </c>
      <c r="AO1803" s="44">
        <f t="shared" si="383"/>
        <v>129600</v>
      </c>
      <c r="AP1803" s="45">
        <f t="shared" si="384"/>
        <v>40</v>
      </c>
      <c r="AQ1803" s="40">
        <f>IF(AP1803=0,0,INDEX([1]ค่าเสื่อมสิ่งปลูกสร้าง!$A$5:$D$105,MATCH($AP1803,[1]ค่าเสื่อมสิ่งปลูกสร้าง!$A$5:$A$105,0),MATCH(AE1803,[1]ค่าเสื่อมสิ่งปลูกสร้าง!$A$3:$D$3)))</f>
        <v>93</v>
      </c>
      <c r="AR1803" s="44">
        <f t="shared" si="389"/>
        <v>9072</v>
      </c>
      <c r="AS1803" s="44">
        <f t="shared" si="390"/>
        <v>14072</v>
      </c>
      <c r="AT1803" s="44">
        <f t="shared" si="391"/>
        <v>14072</v>
      </c>
      <c r="AU1803" s="46">
        <v>0</v>
      </c>
      <c r="AV1803" s="44">
        <f t="shared" si="385"/>
        <v>14072</v>
      </c>
      <c r="AW1803" s="47" t="str">
        <f t="shared" si="386"/>
        <v>0.01</v>
      </c>
      <c r="AX1803" s="48"/>
      <c r="AY1803" s="48"/>
      <c r="AZ1803" s="49">
        <v>0</v>
      </c>
      <c r="BA1803" s="48"/>
      <c r="BB1803" s="48"/>
      <c r="BC1803" s="44">
        <f t="shared" si="387"/>
        <v>0</v>
      </c>
      <c r="BD1803" s="50">
        <v>1</v>
      </c>
      <c r="BE1803" s="51" t="e">
        <f>IF(AX1803=1,0,IF(AY1803=1,0,IF(BC1803&gt;#REF!,#REF!,IF(OR(AZ1803&gt;0,BD1803&gt;=0),BC1803+([1]สูตร2!H1791*(100%-AZ1803)-BC1803)*BD1803,[1]สูตร2!H1791*(100%-AZ1803)))))</f>
        <v>#REF!</v>
      </c>
      <c r="BF1803" s="31"/>
    </row>
    <row r="1804" spans="1:58" s="5" customFormat="1" ht="24" customHeight="1" x14ac:dyDescent="0.2">
      <c r="A1804" s="31">
        <v>594</v>
      </c>
      <c r="B1804" s="31" t="s">
        <v>93</v>
      </c>
      <c r="C1804" s="31">
        <v>1</v>
      </c>
      <c r="D1804" s="31" t="s">
        <v>71</v>
      </c>
      <c r="E1804" s="31" t="s">
        <v>1373</v>
      </c>
      <c r="F1804" s="31"/>
      <c r="G1804" s="32" t="s">
        <v>1374</v>
      </c>
      <c r="H1804" s="31" t="s">
        <v>104</v>
      </c>
      <c r="I1804" s="31" t="s">
        <v>104</v>
      </c>
      <c r="J1804" s="31" t="s">
        <v>1323</v>
      </c>
      <c r="K1804" s="31">
        <v>0</v>
      </c>
      <c r="L1804" s="31">
        <v>0</v>
      </c>
      <c r="M1804" s="31">
        <v>50</v>
      </c>
      <c r="N1804" s="33"/>
      <c r="O1804" s="33">
        <v>50</v>
      </c>
      <c r="P1804" s="33"/>
      <c r="Q1804" s="33"/>
      <c r="R1804" s="33"/>
      <c r="S1804" s="34" t="str">
        <f t="shared" si="378"/>
        <v>2</v>
      </c>
      <c r="T1804" s="35">
        <f t="shared" si="379"/>
        <v>50</v>
      </c>
      <c r="U1804" s="36">
        <f>INDEX([1]ราคาที่ดิน!$B:$G,MATCH($C1804,[1]ราคาที่ดิน!$A:$A,0),MATCH($B1804,[1]ราคาที่ดิน!$B$1:$G$1,0))</f>
        <v>100</v>
      </c>
      <c r="V1804" s="37">
        <f t="shared" si="388"/>
        <v>5000</v>
      </c>
      <c r="W1804" s="31">
        <v>1</v>
      </c>
      <c r="X1804" s="31" t="s">
        <v>1374</v>
      </c>
      <c r="Y1804" s="31" t="s">
        <v>71</v>
      </c>
      <c r="Z1804" s="31" t="s">
        <v>1373</v>
      </c>
      <c r="AA1804" s="31"/>
      <c r="AB1804" s="32" t="s">
        <v>1374</v>
      </c>
      <c r="AC1804" s="38"/>
      <c r="AD1804" s="39" t="s">
        <v>73</v>
      </c>
      <c r="AE1804" s="39" t="s">
        <v>74</v>
      </c>
      <c r="AF1804" s="40" t="str">
        <f t="shared" si="380"/>
        <v>1</v>
      </c>
      <c r="AG1804" s="41">
        <f t="shared" si="381"/>
        <v>132</v>
      </c>
      <c r="AH1804" s="42">
        <v>132</v>
      </c>
      <c r="AI1804" s="42"/>
      <c r="AJ1804" s="42"/>
      <c r="AK1804" s="42"/>
      <c r="AL1804" s="31">
        <v>35</v>
      </c>
      <c r="AM1804" s="43" t="str">
        <f t="shared" si="382"/>
        <v>100</v>
      </c>
      <c r="AN1804" s="44">
        <f>INDEX([1]ราคาสิ่งปลูกสร้าง!$D$6:$CC$47,MATCH($AD1804,[1]ราคาสิ่งปลูกสร้าง!$B$6:$B$45,0),MATCH($C$7,[1]ราคาสิ่งปลูกสร้าง!$D$5:$CC$5,0))</f>
        <v>6500</v>
      </c>
      <c r="AO1804" s="44">
        <f t="shared" si="383"/>
        <v>858000</v>
      </c>
      <c r="AP1804" s="45">
        <f t="shared" si="384"/>
        <v>35</v>
      </c>
      <c r="AQ1804" s="40">
        <f>IF(AP1804=0,0,INDEX([1]ค่าเสื่อมสิ่งปลูกสร้าง!$A$5:$D$105,MATCH($AP1804,[1]ค่าเสื่อมสิ่งปลูกสร้าง!$A$5:$A$105,0),MATCH(AE1804,[1]ค่าเสื่อมสิ่งปลูกสร้าง!$A$3:$D$3)))</f>
        <v>60</v>
      </c>
      <c r="AR1804" s="44">
        <f t="shared" si="389"/>
        <v>343200</v>
      </c>
      <c r="AS1804" s="44">
        <f t="shared" si="390"/>
        <v>348200</v>
      </c>
      <c r="AT1804" s="44">
        <f t="shared" si="391"/>
        <v>348200</v>
      </c>
      <c r="AU1804" s="46">
        <v>0</v>
      </c>
      <c r="AV1804" s="44">
        <f t="shared" si="385"/>
        <v>348200</v>
      </c>
      <c r="AW1804" s="47" t="str">
        <f t="shared" si="386"/>
        <v>0.01</v>
      </c>
      <c r="AX1804" s="48"/>
      <c r="AY1804" s="48"/>
      <c r="AZ1804" s="49">
        <v>0</v>
      </c>
      <c r="BA1804" s="48"/>
      <c r="BB1804" s="48"/>
      <c r="BC1804" s="44">
        <f t="shared" si="387"/>
        <v>0</v>
      </c>
      <c r="BD1804" s="50">
        <v>1</v>
      </c>
      <c r="BE1804" s="51" t="e">
        <f>IF(AX1804=1,0,IF(AY1804=1,0,IF(BC1804&gt;#REF!,#REF!,IF(OR(AZ1804&gt;0,BD1804&gt;=0),BC1804+([1]สูตร2!H1792*(100%-AZ1804)-BC1804)*BD1804,[1]สูตร2!H1792*(100%-AZ1804)))))</f>
        <v>#REF!</v>
      </c>
      <c r="BF1804" s="31"/>
    </row>
    <row r="1805" spans="1:58" s="5" customFormat="1" ht="24" customHeight="1" x14ac:dyDescent="0.2">
      <c r="A1805" s="31"/>
      <c r="B1805" s="31" t="s">
        <v>93</v>
      </c>
      <c r="C1805" s="31">
        <v>1</v>
      </c>
      <c r="D1805" s="31" t="s">
        <v>71</v>
      </c>
      <c r="E1805" s="31" t="s">
        <v>1373</v>
      </c>
      <c r="F1805" s="31"/>
      <c r="G1805" s="32" t="s">
        <v>1374</v>
      </c>
      <c r="H1805" s="31" t="s">
        <v>104</v>
      </c>
      <c r="I1805" s="31" t="s">
        <v>104</v>
      </c>
      <c r="J1805" s="31" t="s">
        <v>1323</v>
      </c>
      <c r="K1805" s="31">
        <v>0</v>
      </c>
      <c r="L1805" s="31">
        <v>1</v>
      </c>
      <c r="M1805" s="31">
        <v>0</v>
      </c>
      <c r="N1805" s="33"/>
      <c r="O1805" s="33">
        <v>100</v>
      </c>
      <c r="P1805" s="33"/>
      <c r="Q1805" s="33"/>
      <c r="R1805" s="33"/>
      <c r="S1805" s="34" t="str">
        <f t="shared" si="378"/>
        <v>2</v>
      </c>
      <c r="T1805" s="35">
        <f t="shared" si="379"/>
        <v>100</v>
      </c>
      <c r="U1805" s="36">
        <f>INDEX([1]ราคาที่ดิน!$B:$G,MATCH($C1805,[1]ราคาที่ดิน!$A:$A,0),MATCH($B1805,[1]ราคาที่ดิน!$B$1:$G$1,0))</f>
        <v>100</v>
      </c>
      <c r="V1805" s="37">
        <f t="shared" si="388"/>
        <v>10000</v>
      </c>
      <c r="W1805" s="31">
        <v>2</v>
      </c>
      <c r="X1805" s="31" t="s">
        <v>1374</v>
      </c>
      <c r="Y1805" s="31" t="s">
        <v>71</v>
      </c>
      <c r="Z1805" s="31" t="s">
        <v>1373</v>
      </c>
      <c r="AA1805" s="31"/>
      <c r="AB1805" s="32" t="s">
        <v>1374</v>
      </c>
      <c r="AC1805" s="38"/>
      <c r="AD1805" s="39" t="s">
        <v>75</v>
      </c>
      <c r="AE1805" s="39" t="s">
        <v>76</v>
      </c>
      <c r="AF1805" s="40" t="str">
        <f t="shared" si="380"/>
        <v>1</v>
      </c>
      <c r="AG1805" s="41">
        <f t="shared" si="381"/>
        <v>18</v>
      </c>
      <c r="AH1805" s="42">
        <v>18</v>
      </c>
      <c r="AI1805" s="42"/>
      <c r="AJ1805" s="42"/>
      <c r="AK1805" s="42"/>
      <c r="AL1805" s="31">
        <v>35</v>
      </c>
      <c r="AM1805" s="43" t="str">
        <f t="shared" si="382"/>
        <v>100</v>
      </c>
      <c r="AN1805" s="44">
        <f>INDEX([1]ราคาสิ่งปลูกสร้าง!$D$6:$CC$47,MATCH($AD1805,[1]ราคาสิ่งปลูกสร้าง!$B$6:$B$45,0),MATCH($C$7,[1]ราคาสิ่งปลูกสร้าง!$D$5:$CC$5,0))</f>
        <v>5400</v>
      </c>
      <c r="AO1805" s="44">
        <f t="shared" si="383"/>
        <v>97200</v>
      </c>
      <c r="AP1805" s="45">
        <f t="shared" si="384"/>
        <v>35</v>
      </c>
      <c r="AQ1805" s="40">
        <f>IF(AP1805=0,0,INDEX([1]ค่าเสื่อมสิ่งปลูกสร้าง!$A$5:$D$105,MATCH($AP1805,[1]ค่าเสื่อมสิ่งปลูกสร้าง!$A$5:$A$105,0),MATCH(AE1805,[1]ค่าเสื่อมสิ่งปลูกสร้าง!$A$3:$D$3)))</f>
        <v>93</v>
      </c>
      <c r="AR1805" s="44">
        <f t="shared" si="389"/>
        <v>6804.0000000000009</v>
      </c>
      <c r="AS1805" s="44">
        <f t="shared" si="390"/>
        <v>16804</v>
      </c>
      <c r="AT1805" s="44">
        <f t="shared" si="391"/>
        <v>16804</v>
      </c>
      <c r="AU1805" s="46">
        <v>0</v>
      </c>
      <c r="AV1805" s="44">
        <f t="shared" si="385"/>
        <v>16804</v>
      </c>
      <c r="AW1805" s="47" t="str">
        <f t="shared" si="386"/>
        <v>0.01</v>
      </c>
      <c r="AX1805" s="48"/>
      <c r="AY1805" s="48"/>
      <c r="AZ1805" s="49">
        <v>0</v>
      </c>
      <c r="BA1805" s="48"/>
      <c r="BB1805" s="48"/>
      <c r="BC1805" s="44">
        <f t="shared" si="387"/>
        <v>0</v>
      </c>
      <c r="BD1805" s="50">
        <v>1</v>
      </c>
      <c r="BE1805" s="51" t="e">
        <f>IF(AX1805=1,0,IF(AY1805=1,0,IF(BC1805&gt;#REF!,#REF!,IF(OR(AZ1805&gt;0,BD1805&gt;=0),BC1805+([1]สูตร2!H1793*(100%-AZ1805)-BC1805)*BD1805,[1]สูตร2!H1793*(100%-AZ1805)))))</f>
        <v>#REF!</v>
      </c>
      <c r="BF1805" s="31"/>
    </row>
    <row r="1806" spans="1:58" s="5" customFormat="1" ht="24" customHeight="1" x14ac:dyDescent="0.2">
      <c r="A1806" s="31">
        <v>595</v>
      </c>
      <c r="B1806" s="31" t="s">
        <v>65</v>
      </c>
      <c r="C1806" s="31">
        <v>29670</v>
      </c>
      <c r="D1806" s="31" t="s">
        <v>66</v>
      </c>
      <c r="E1806" s="31" t="s">
        <v>1375</v>
      </c>
      <c r="F1806" s="31"/>
      <c r="G1806" s="32" t="s">
        <v>1376</v>
      </c>
      <c r="H1806" s="31">
        <v>86</v>
      </c>
      <c r="I1806" s="31">
        <v>1621</v>
      </c>
      <c r="J1806" s="31" t="s">
        <v>1323</v>
      </c>
      <c r="K1806" s="31">
        <v>0</v>
      </c>
      <c r="L1806" s="31">
        <v>0</v>
      </c>
      <c r="M1806" s="31">
        <v>51</v>
      </c>
      <c r="N1806" s="33">
        <v>51</v>
      </c>
      <c r="O1806" s="33"/>
      <c r="P1806" s="33"/>
      <c r="Q1806" s="33"/>
      <c r="R1806" s="33"/>
      <c r="S1806" s="34" t="str">
        <f t="shared" si="378"/>
        <v>1</v>
      </c>
      <c r="T1806" s="35">
        <f t="shared" si="379"/>
        <v>51</v>
      </c>
      <c r="U1806" s="36">
        <f>INDEX([1]ราคาที่ดิน!$B:$G,MATCH($C1806,[1]ราคาที่ดิน!$A:$A,0),MATCH($B1806,[1]ราคาที่ดิน!$B$1:$G$1,0))</f>
        <v>180</v>
      </c>
      <c r="V1806" s="37">
        <f t="shared" si="388"/>
        <v>9180</v>
      </c>
      <c r="W1806" s="31"/>
      <c r="X1806" s="31"/>
      <c r="Y1806" s="31"/>
      <c r="Z1806" s="31"/>
      <c r="AA1806" s="31"/>
      <c r="AB1806" s="32"/>
      <c r="AC1806" s="38"/>
      <c r="AD1806" s="39"/>
      <c r="AE1806" s="39"/>
      <c r="AF1806" s="40" t="str">
        <f t="shared" si="380"/>
        <v/>
      </c>
      <c r="AG1806" s="41" t="str">
        <f t="shared" si="381"/>
        <v/>
      </c>
      <c r="AH1806" s="42"/>
      <c r="AI1806" s="42"/>
      <c r="AJ1806" s="42"/>
      <c r="AK1806" s="42"/>
      <c r="AL1806" s="31"/>
      <c r="AM1806" s="43" t="str">
        <f t="shared" si="382"/>
        <v>100</v>
      </c>
      <c r="AN1806" s="44">
        <f>INDEX([1]ราคาสิ่งปลูกสร้าง!$D$6:$CC$47,MATCH($AD1806,[1]ราคาสิ่งปลูกสร้าง!$B$6:$B$45,0),MATCH($C$7,[1]ราคาสิ่งปลูกสร้าง!$D$5:$CC$5,0))</f>
        <v>0</v>
      </c>
      <c r="AO1806" s="44">
        <f t="shared" si="383"/>
        <v>0</v>
      </c>
      <c r="AP1806" s="45">
        <f t="shared" si="384"/>
        <v>0</v>
      </c>
      <c r="AQ1806" s="40">
        <f>IF(AP1806=0,0,INDEX([1]ค่าเสื่อมสิ่งปลูกสร้าง!$A$5:$D$105,MATCH($AP1806,[1]ค่าเสื่อมสิ่งปลูกสร้าง!$A$5:$A$105,0),MATCH(AE1806,[1]ค่าเสื่อมสิ่งปลูกสร้าง!$A$3:$D$3)))</f>
        <v>0</v>
      </c>
      <c r="AR1806" s="44">
        <f t="shared" si="389"/>
        <v>0</v>
      </c>
      <c r="AS1806" s="44">
        <f t="shared" si="390"/>
        <v>9180</v>
      </c>
      <c r="AT1806" s="44">
        <f t="shared" si="391"/>
        <v>9180</v>
      </c>
      <c r="AU1806" s="46">
        <v>0</v>
      </c>
      <c r="AV1806" s="44">
        <f t="shared" si="385"/>
        <v>9180</v>
      </c>
      <c r="AW1806" s="47" t="str">
        <f t="shared" si="386"/>
        <v>0.01</v>
      </c>
      <c r="AX1806" s="48"/>
      <c r="AY1806" s="48"/>
      <c r="AZ1806" s="49">
        <v>0</v>
      </c>
      <c r="BA1806" s="48"/>
      <c r="BB1806" s="48"/>
      <c r="BC1806" s="44">
        <f t="shared" si="387"/>
        <v>0</v>
      </c>
      <c r="BD1806" s="50">
        <v>1</v>
      </c>
      <c r="BE1806" s="51" t="e">
        <f>IF(AX1806=1,0,IF(AY1806=1,0,IF(BC1806&gt;#REF!,#REF!,IF(OR(AZ1806&gt;0,BD1806&gt;=0),BC1806+([1]สูตร2!H1794*(100%-AZ1806)-BC1806)*BD1806,[1]สูตร2!H1794*(100%-AZ1806)))))</f>
        <v>#REF!</v>
      </c>
      <c r="BF1806" s="31"/>
    </row>
    <row r="1807" spans="1:58" s="5" customFormat="1" ht="24" customHeight="1" x14ac:dyDescent="0.2">
      <c r="A1807" s="31"/>
      <c r="B1807" s="31" t="s">
        <v>65</v>
      </c>
      <c r="C1807" s="31">
        <v>1614</v>
      </c>
      <c r="D1807" s="31" t="s">
        <v>66</v>
      </c>
      <c r="E1807" s="31" t="s">
        <v>1375</v>
      </c>
      <c r="F1807" s="31"/>
      <c r="G1807" s="32" t="s">
        <v>1376</v>
      </c>
      <c r="H1807" s="31">
        <v>84</v>
      </c>
      <c r="I1807" s="31">
        <v>2479</v>
      </c>
      <c r="J1807" s="31" t="s">
        <v>1323</v>
      </c>
      <c r="K1807" s="31">
        <v>3</v>
      </c>
      <c r="L1807" s="31">
        <v>3</v>
      </c>
      <c r="M1807" s="31">
        <v>90</v>
      </c>
      <c r="N1807" s="33">
        <v>1590</v>
      </c>
      <c r="O1807" s="33"/>
      <c r="P1807" s="33"/>
      <c r="Q1807" s="33"/>
      <c r="R1807" s="33"/>
      <c r="S1807" s="34" t="str">
        <f t="shared" ref="S1807:S1870" si="392">IF(N1807&gt;=1,"1",IF(O1807&gt;=1,"2",IF(P1807&gt;=1,"3",IF(Q1807&gt;=1,"4",IF(R1807&gt;=1,"5","")))))</f>
        <v>1</v>
      </c>
      <c r="T1807" s="35">
        <f t="shared" ref="T1807:T1870" si="393">N1807+O1807+P1807+Q1807+R1807</f>
        <v>1590</v>
      </c>
      <c r="U1807" s="36">
        <f>INDEX([1]ราคาที่ดิน!$B:$G,MATCH($C1807,[1]ราคาที่ดิน!$A:$A,0),MATCH($B1807,[1]ราคาที่ดิน!$B$1:$G$1,0))</f>
        <v>50</v>
      </c>
      <c r="V1807" s="37">
        <f t="shared" si="388"/>
        <v>79500</v>
      </c>
      <c r="W1807" s="31"/>
      <c r="X1807" s="31"/>
      <c r="Y1807" s="31"/>
      <c r="Z1807" s="31"/>
      <c r="AA1807" s="31"/>
      <c r="AB1807" s="32"/>
      <c r="AC1807" s="38"/>
      <c r="AD1807" s="39"/>
      <c r="AE1807" s="39"/>
      <c r="AF1807" s="40" t="str">
        <f t="shared" ref="AF1807:AF1870" si="394">IF(AH1807&gt;=1,"1",IF(AI1807&gt;=1,"2",IF(AJ1807&gt;=1,"3",IF(AK1807&gt;=1,"4",""))))</f>
        <v/>
      </c>
      <c r="AG1807" s="41" t="str">
        <f t="shared" ref="AG1807:AG1870" si="395">IF(AH1807&gt;=1,AH1807,IF(AI1807&gt;=1,AI1807,IF(AJ1807&gt;=1,AJ1807,IF(AK1807&gt;=1,AK1807,""))))</f>
        <v/>
      </c>
      <c r="AH1807" s="42"/>
      <c r="AI1807" s="42"/>
      <c r="AJ1807" s="42"/>
      <c r="AK1807" s="42"/>
      <c r="AL1807" s="31"/>
      <c r="AM1807" s="43" t="str">
        <f t="shared" ref="AM1807:AM1870" si="396">IF(OR(S1807&gt;=1,AF1807&gt;=1),"100","")</f>
        <v>100</v>
      </c>
      <c r="AN1807" s="44">
        <f>INDEX([1]ราคาสิ่งปลูกสร้าง!$D$6:$CC$47,MATCH($AD1807,[1]ราคาสิ่งปลูกสร้าง!$B$6:$B$45,0),MATCH($C$7,[1]ราคาสิ่งปลูกสร้าง!$D$5:$CC$5,0))</f>
        <v>0</v>
      </c>
      <c r="AO1807" s="44">
        <f t="shared" ref="AO1807:AO1870" si="397">(AH1807+AI1807+AJ1807+AK1807)*$AN1807</f>
        <v>0</v>
      </c>
      <c r="AP1807" s="45">
        <f t="shared" ref="AP1807:AP1870" si="398">AL1807</f>
        <v>0</v>
      </c>
      <c r="AQ1807" s="40">
        <f>IF(AP1807=0,0,INDEX([1]ค่าเสื่อมสิ่งปลูกสร้าง!$A$5:$D$105,MATCH($AP1807,[1]ค่าเสื่อมสิ่งปลูกสร้าง!$A$5:$A$105,0),MATCH(AE1807,[1]ค่าเสื่อมสิ่งปลูกสร้าง!$A$3:$D$3)))</f>
        <v>0</v>
      </c>
      <c r="AR1807" s="44">
        <f t="shared" si="389"/>
        <v>0</v>
      </c>
      <c r="AS1807" s="44">
        <f t="shared" si="390"/>
        <v>79500</v>
      </c>
      <c r="AT1807" s="44">
        <f t="shared" si="391"/>
        <v>79500</v>
      </c>
      <c r="AU1807" s="46">
        <v>0</v>
      </c>
      <c r="AV1807" s="44">
        <f t="shared" ref="AV1807:AV1870" si="399">IF($AT1807-$AU1807&lt;0,0,$AT1807-$AU1807)</f>
        <v>79500</v>
      </c>
      <c r="AW1807" s="47" t="str">
        <f t="shared" ref="AW1807:AW1870" si="400">IF(OR(N1807&gt;=1,AH1807&gt;=1)*AND(AV1807=0),"0",IF(OR(N1807&gt;=1,AH1807&gt;=1)*AND(AV1807&lt;=75000000),"0.01",IF(OR(N1807&gt;=1,AH1807&gt;=1)*AND(AV1807&lt;=100000000),"0.01/0.03",IF(OR(N1807&gt;=1,AH1807&gt;=1)*AND(AV1807&lt;=500000000),"0.01/0.03/0.05",IF(OR(N1807&gt;=1,AH1807&gt;=1)*AND(AV1807&lt;=1000000000),"0.01/0.03/0.05/0.07",IF(OR(N1807&gt;=1,AH1807&gt;=1)*AND(AV1807&gt;100000000),"0.01/0.03/0.05/0.07/0.1",IF(AND(AC1807=1,AV1807=0),"0",IF(AND(AC1807=1,AV1807&lt;=25000000),"0.03",IF(AND(AC1807=1,AV1807&lt;=50000000),"0.03/0.05",IF(AND(AC1807=1,AV1807&gt;50000000),"0.03/0.05/0.1",IF(AND(AC1807=2,AV1807=0),"0",IF(AND(AC1807=2,AV1807&lt;=40000000),"0.02",IF(AND(AC1807=2,AV1807&lt;=65000000),"0.02/0.03",IF(AND(AC1807=2,AV1807&lt;=90000000),"0.02/0.03/0.05",IF(AND(AC1807=2,AV1807&gt;90000000),"0.02/0.03/0.05/0.1",IF(AND(AC1807=1,AV1807&gt;50000000),"0.1",IF(OR(O1807&gt;=1,AI1807&gt;=1)*AND(AV1807=0),"0",IF(OR(O1807&gt;=1,AI1807&gt;=1)*AND(AV1807&lt;=50000000),"0.02",IF(OR(O1807&gt;=1,AI1807&gt;=1)*AND(AV1807&lt;=75000000),"0.02/0.03",IF(OR(O1807&gt;=1,AI1807&gt;=1)*AND(AV1807&lt;=100000000),"0.02/0.03/0.05",IF(OR(O1807&gt;=1,AI1807&gt;=1)*AND(AV1807&gt;100000000),"0.02/0.03/0.05/0.1",IF(OR(P1807&gt;=1,AJ1807&gt;=1)*AND(AV1807=0),"0",IF(OR(P1807&gt;=1,AJ1807&gt;=1)*AND(AV1807&lt;=50000000),"0.3",IF(OR(P1807&gt;=1,AJ1807&gt;=1)*AND(AV1807&lt;=200000000),"0.3/0.4",IF(OR(P1807&gt;=1,AJ1807&gt;=1)*AND(AV1807&lt;=1000000000),"0.3/0.4/0.5",IF(OR(P1807&gt;=1,AJ1807&gt;=1)*AND(AV1807&lt;=5000000000),"0.3/0.4/0.5/0.6",IF(OR(P1807&gt;=1,AJ1807&gt;=1)*AND(AV1807&gt;5000000000),"0.3/0.4/0.5/0.6/0.7",IF(OR(Q1807&gt;=1,AK1807&gt;=1)*AND(AV1807=0),"0",IF(OR(Q1807&gt;=1,AK1807&gt;=1)*AND(AV1807&lt;=50000000),"0.3",IF(OR(Q1807&gt;=1,AK1807&gt;=1)*AND(AV1807&lt;=200000000),"0.3/0.4",IF(OR(Q1807&gt;=1,AK1807&gt;=1)*AND(AV1807&lt;=1000000000),"0.3/0.4/0.5",IF(OR(Q1807&gt;=1,AK1807&gt;=1)*AND(AV1807&lt;=5000000000),"0.3/0.4/0.5/0.6",IF(OR(Q1807&gt;=1,AK1807&gt;=1)*AND(AV1807&gt;5000000000),"0.3/0.4/0.5/0.6/0.7")))))))))))))))))))))))))))))))))</f>
        <v>0.01</v>
      </c>
      <c r="AX1807" s="48"/>
      <c r="AY1807" s="48"/>
      <c r="AZ1807" s="49">
        <v>0</v>
      </c>
      <c r="BA1807" s="48"/>
      <c r="BB1807" s="48"/>
      <c r="BC1807" s="44">
        <f t="shared" ref="BC1807:BC1870" si="401">BA1807+BB1807</f>
        <v>0</v>
      </c>
      <c r="BD1807" s="50">
        <v>1</v>
      </c>
      <c r="BE1807" s="51" t="e">
        <f>IF(AX1807=1,0,IF(AY1807=1,0,IF(BC1807&gt;#REF!,#REF!,IF(OR(AZ1807&gt;0,BD1807&gt;=0),BC1807+([1]สูตร2!H1795*(100%-AZ1807)-BC1807)*BD1807,[1]สูตร2!H1795*(100%-AZ1807)))))</f>
        <v>#REF!</v>
      </c>
      <c r="BF1807" s="31"/>
    </row>
    <row r="1808" spans="1:58" s="5" customFormat="1" ht="24" customHeight="1" x14ac:dyDescent="0.2">
      <c r="A1808" s="31"/>
      <c r="B1808" s="31" t="s">
        <v>65</v>
      </c>
      <c r="C1808" s="31">
        <v>1617</v>
      </c>
      <c r="D1808" s="31" t="s">
        <v>66</v>
      </c>
      <c r="E1808" s="31" t="s">
        <v>1375</v>
      </c>
      <c r="F1808" s="31"/>
      <c r="G1808" s="32" t="s">
        <v>1376</v>
      </c>
      <c r="H1808" s="31">
        <v>87</v>
      </c>
      <c r="I1808" s="31">
        <v>2482</v>
      </c>
      <c r="J1808" s="31" t="s">
        <v>1323</v>
      </c>
      <c r="K1808" s="31">
        <v>8</v>
      </c>
      <c r="L1808" s="31">
        <v>0</v>
      </c>
      <c r="M1808" s="31">
        <v>69</v>
      </c>
      <c r="N1808" s="33">
        <v>3269</v>
      </c>
      <c r="O1808" s="33"/>
      <c r="P1808" s="33"/>
      <c r="Q1808" s="33"/>
      <c r="R1808" s="33"/>
      <c r="S1808" s="34" t="str">
        <f t="shared" si="392"/>
        <v>1</v>
      </c>
      <c r="T1808" s="35">
        <f t="shared" si="393"/>
        <v>3269</v>
      </c>
      <c r="U1808" s="36">
        <f>INDEX([1]ราคาที่ดิน!$B:$G,MATCH($C1808,[1]ราคาที่ดิน!$A:$A,0),MATCH($B1808,[1]ราคาที่ดิน!$B$1:$G$1,0))</f>
        <v>50</v>
      </c>
      <c r="V1808" s="37">
        <f t="shared" si="388"/>
        <v>163450</v>
      </c>
      <c r="W1808" s="31"/>
      <c r="X1808" s="31"/>
      <c r="Y1808" s="31"/>
      <c r="Z1808" s="31"/>
      <c r="AA1808" s="31"/>
      <c r="AB1808" s="32"/>
      <c r="AC1808" s="38"/>
      <c r="AD1808" s="39"/>
      <c r="AE1808" s="39"/>
      <c r="AF1808" s="40" t="str">
        <f t="shared" si="394"/>
        <v/>
      </c>
      <c r="AG1808" s="41" t="str">
        <f t="shared" si="395"/>
        <v/>
      </c>
      <c r="AH1808" s="42"/>
      <c r="AI1808" s="42"/>
      <c r="AJ1808" s="42"/>
      <c r="AK1808" s="42"/>
      <c r="AL1808" s="31"/>
      <c r="AM1808" s="43" t="str">
        <f t="shared" si="396"/>
        <v>100</v>
      </c>
      <c r="AN1808" s="44">
        <f>INDEX([1]ราคาสิ่งปลูกสร้าง!$D$6:$CC$47,MATCH($AD1808,[1]ราคาสิ่งปลูกสร้าง!$B$6:$B$45,0),MATCH($C$7,[1]ราคาสิ่งปลูกสร้าง!$D$5:$CC$5,0))</f>
        <v>0</v>
      </c>
      <c r="AO1808" s="44">
        <f t="shared" si="397"/>
        <v>0</v>
      </c>
      <c r="AP1808" s="45">
        <f t="shared" si="398"/>
        <v>0</v>
      </c>
      <c r="AQ1808" s="40">
        <f>IF(AP1808=0,0,INDEX([1]ค่าเสื่อมสิ่งปลูกสร้าง!$A$5:$D$105,MATCH($AP1808,[1]ค่าเสื่อมสิ่งปลูกสร้าง!$A$5:$A$105,0),MATCH(AE1808,[1]ค่าเสื่อมสิ่งปลูกสร้าง!$A$3:$D$3)))</f>
        <v>0</v>
      </c>
      <c r="AR1808" s="44">
        <f t="shared" si="389"/>
        <v>0</v>
      </c>
      <c r="AS1808" s="44">
        <f t="shared" si="390"/>
        <v>163450</v>
      </c>
      <c r="AT1808" s="44">
        <f t="shared" si="391"/>
        <v>163450</v>
      </c>
      <c r="AU1808" s="46">
        <v>0</v>
      </c>
      <c r="AV1808" s="44">
        <f t="shared" si="399"/>
        <v>163450</v>
      </c>
      <c r="AW1808" s="47" t="str">
        <f t="shared" si="400"/>
        <v>0.01</v>
      </c>
      <c r="AX1808" s="48"/>
      <c r="AY1808" s="48"/>
      <c r="AZ1808" s="49">
        <v>0</v>
      </c>
      <c r="BA1808" s="48"/>
      <c r="BB1808" s="48"/>
      <c r="BC1808" s="44">
        <f t="shared" si="401"/>
        <v>0</v>
      </c>
      <c r="BD1808" s="50">
        <v>1</v>
      </c>
      <c r="BE1808" s="51" t="e">
        <f>IF(AX1808=1,0,IF(AY1808=1,0,IF(BC1808&gt;#REF!,#REF!,IF(OR(AZ1808&gt;0,BD1808&gt;=0),BC1808+([1]สูตร2!H1796*(100%-AZ1808)-BC1808)*BD1808,[1]สูตร2!H1796*(100%-AZ1808)))))</f>
        <v>#REF!</v>
      </c>
      <c r="BF1808" s="31"/>
    </row>
    <row r="1809" spans="1:58" s="5" customFormat="1" ht="24" customHeight="1" x14ac:dyDescent="0.2">
      <c r="A1809" s="31">
        <v>596</v>
      </c>
      <c r="B1809" s="31" t="s">
        <v>65</v>
      </c>
      <c r="C1809" s="31">
        <v>6681</v>
      </c>
      <c r="D1809" s="31" t="s">
        <v>71</v>
      </c>
      <c r="E1809" s="31" t="s">
        <v>156</v>
      </c>
      <c r="F1809" s="31"/>
      <c r="G1809" s="32" t="s">
        <v>1377</v>
      </c>
      <c r="H1809" s="31">
        <v>268</v>
      </c>
      <c r="I1809" s="31">
        <v>-218</v>
      </c>
      <c r="J1809" s="31" t="s">
        <v>1323</v>
      </c>
      <c r="K1809" s="31">
        <v>0</v>
      </c>
      <c r="L1809" s="31">
        <v>0</v>
      </c>
      <c r="M1809" s="31">
        <v>24</v>
      </c>
      <c r="N1809" s="33"/>
      <c r="O1809" s="33">
        <v>24</v>
      </c>
      <c r="P1809" s="33"/>
      <c r="Q1809" s="33"/>
      <c r="R1809" s="33"/>
      <c r="S1809" s="34" t="str">
        <f t="shared" si="392"/>
        <v>2</v>
      </c>
      <c r="T1809" s="35">
        <f t="shared" si="393"/>
        <v>24</v>
      </c>
      <c r="U1809" s="36">
        <f>INDEX([1]ราคาที่ดิน!$B:$G,MATCH($C1809,[1]ราคาที่ดิน!$A:$A,0),MATCH($B1809,[1]ราคาที่ดิน!$B$1:$G$1,0))</f>
        <v>200</v>
      </c>
      <c r="V1809" s="37">
        <f t="shared" si="388"/>
        <v>4800</v>
      </c>
      <c r="W1809" s="31">
        <v>1</v>
      </c>
      <c r="X1809" s="31" t="s">
        <v>1377</v>
      </c>
      <c r="Y1809" s="31" t="s">
        <v>71</v>
      </c>
      <c r="Z1809" s="31" t="s">
        <v>1378</v>
      </c>
      <c r="AA1809" s="31"/>
      <c r="AB1809" s="32" t="s">
        <v>1377</v>
      </c>
      <c r="AC1809" s="38"/>
      <c r="AD1809" s="39" t="s">
        <v>73</v>
      </c>
      <c r="AE1809" s="39" t="s">
        <v>74</v>
      </c>
      <c r="AF1809" s="40" t="str">
        <f t="shared" si="394"/>
        <v>2</v>
      </c>
      <c r="AG1809" s="41">
        <f t="shared" si="395"/>
        <v>92</v>
      </c>
      <c r="AH1809" s="42"/>
      <c r="AI1809" s="42">
        <v>92</v>
      </c>
      <c r="AJ1809" s="42"/>
      <c r="AK1809" s="42"/>
      <c r="AL1809" s="31">
        <v>20</v>
      </c>
      <c r="AM1809" s="43" t="str">
        <f t="shared" si="396"/>
        <v>100</v>
      </c>
      <c r="AN1809" s="44">
        <f>INDEX([1]ราคาสิ่งปลูกสร้าง!$D$6:$CC$47,MATCH($AD1809,[1]ราคาสิ่งปลูกสร้าง!$B$6:$B$45,0),MATCH($C$7,[1]ราคาสิ่งปลูกสร้าง!$D$5:$CC$5,0))</f>
        <v>6500</v>
      </c>
      <c r="AO1809" s="44">
        <f t="shared" si="397"/>
        <v>598000</v>
      </c>
      <c r="AP1809" s="45">
        <f t="shared" si="398"/>
        <v>20</v>
      </c>
      <c r="AQ1809" s="40">
        <f>IF(AP1809=0,0,INDEX([1]ค่าเสื่อมสิ่งปลูกสร้าง!$A$5:$D$105,MATCH($AP1809,[1]ค่าเสื่อมสิ่งปลูกสร้าง!$A$5:$A$105,0),MATCH(AE1809,[1]ค่าเสื่อมสิ่งปลูกสร้าง!$A$3:$D$3)))</f>
        <v>30</v>
      </c>
      <c r="AR1809" s="44">
        <f t="shared" si="389"/>
        <v>418600</v>
      </c>
      <c r="AS1809" s="44">
        <f t="shared" si="390"/>
        <v>423400</v>
      </c>
      <c r="AT1809" s="44">
        <f t="shared" si="391"/>
        <v>423400</v>
      </c>
      <c r="AU1809" s="46">
        <v>0</v>
      </c>
      <c r="AV1809" s="44">
        <f t="shared" si="399"/>
        <v>423400</v>
      </c>
      <c r="AW1809" s="47" t="str">
        <f t="shared" si="400"/>
        <v>0.02</v>
      </c>
      <c r="AX1809" s="48"/>
      <c r="AY1809" s="48"/>
      <c r="AZ1809" s="49">
        <v>0</v>
      </c>
      <c r="BA1809" s="48"/>
      <c r="BB1809" s="48"/>
      <c r="BC1809" s="44">
        <f t="shared" si="401"/>
        <v>0</v>
      </c>
      <c r="BD1809" s="50">
        <v>1</v>
      </c>
      <c r="BE1809" s="51" t="e">
        <f>IF(AX1809=1,0,IF(AY1809=1,0,IF(BC1809&gt;#REF!,#REF!,IF(OR(AZ1809&gt;0,BD1809&gt;=0),BC1809+([1]สูตร2!H1797*(100%-AZ1809)-BC1809)*BD1809,[1]สูตร2!H1797*(100%-AZ1809)))))</f>
        <v>#REF!</v>
      </c>
      <c r="BF1809" s="31"/>
    </row>
    <row r="1810" spans="1:58" s="5" customFormat="1" ht="24" customHeight="1" x14ac:dyDescent="0.2">
      <c r="A1810" s="31"/>
      <c r="B1810" s="31" t="s">
        <v>65</v>
      </c>
      <c r="C1810" s="31">
        <v>6681</v>
      </c>
      <c r="D1810" s="31" t="s">
        <v>71</v>
      </c>
      <c r="E1810" s="31" t="s">
        <v>156</v>
      </c>
      <c r="F1810" s="31"/>
      <c r="G1810" s="32" t="s">
        <v>1377</v>
      </c>
      <c r="H1810" s="31">
        <v>268</v>
      </c>
      <c r="I1810" s="31">
        <v>-218</v>
      </c>
      <c r="J1810" s="31" t="s">
        <v>1323</v>
      </c>
      <c r="K1810" s="31">
        <v>0</v>
      </c>
      <c r="L1810" s="31">
        <v>0</v>
      </c>
      <c r="M1810" s="31">
        <v>10</v>
      </c>
      <c r="N1810" s="33"/>
      <c r="O1810" s="33">
        <v>10</v>
      </c>
      <c r="P1810" s="33"/>
      <c r="Q1810" s="33"/>
      <c r="R1810" s="33"/>
      <c r="S1810" s="34" t="str">
        <f t="shared" si="392"/>
        <v>2</v>
      </c>
      <c r="T1810" s="35">
        <f t="shared" si="393"/>
        <v>10</v>
      </c>
      <c r="U1810" s="36">
        <f>INDEX([1]ราคาที่ดิน!$B:$G,MATCH($C1810,[1]ราคาที่ดิน!$A:$A,0),MATCH($B1810,[1]ราคาที่ดิน!$B$1:$G$1,0))</f>
        <v>200</v>
      </c>
      <c r="V1810" s="37">
        <f t="shared" si="388"/>
        <v>2000</v>
      </c>
      <c r="W1810" s="31">
        <v>2</v>
      </c>
      <c r="X1810" s="31" t="s">
        <v>1377</v>
      </c>
      <c r="Y1810" s="31" t="s">
        <v>71</v>
      </c>
      <c r="Z1810" s="31" t="s">
        <v>1378</v>
      </c>
      <c r="AA1810" s="31"/>
      <c r="AB1810" s="32" t="s">
        <v>1377</v>
      </c>
      <c r="AC1810" s="38"/>
      <c r="AD1810" s="39" t="s">
        <v>75</v>
      </c>
      <c r="AE1810" s="39" t="s">
        <v>76</v>
      </c>
      <c r="AF1810" s="40" t="str">
        <f t="shared" si="394"/>
        <v>1</v>
      </c>
      <c r="AG1810" s="41">
        <f t="shared" si="395"/>
        <v>12</v>
      </c>
      <c r="AH1810" s="42">
        <v>12</v>
      </c>
      <c r="AI1810" s="42"/>
      <c r="AJ1810" s="42"/>
      <c r="AK1810" s="42"/>
      <c r="AL1810" s="31">
        <v>20</v>
      </c>
      <c r="AM1810" s="43" t="str">
        <f t="shared" si="396"/>
        <v>100</v>
      </c>
      <c r="AN1810" s="44">
        <f>INDEX([1]ราคาสิ่งปลูกสร้าง!$D$6:$CC$47,MATCH($AD1810,[1]ราคาสิ่งปลูกสร้าง!$B$6:$B$45,0),MATCH($C$7,[1]ราคาสิ่งปลูกสร้าง!$D$5:$CC$5,0))</f>
        <v>5400</v>
      </c>
      <c r="AO1810" s="44">
        <f t="shared" si="397"/>
        <v>64800</v>
      </c>
      <c r="AP1810" s="45">
        <f t="shared" si="398"/>
        <v>20</v>
      </c>
      <c r="AQ1810" s="40">
        <f>IF(AP1810=0,0,INDEX([1]ค่าเสื่อมสิ่งปลูกสร้าง!$A$5:$D$105,MATCH($AP1810,[1]ค่าเสื่อมสิ่งปลูกสร้าง!$A$5:$A$105,0),MATCH(AE1810,[1]ค่าเสื่อมสิ่งปลูกสร้าง!$A$3:$D$3)))</f>
        <v>93</v>
      </c>
      <c r="AR1810" s="44">
        <f t="shared" si="389"/>
        <v>4536</v>
      </c>
      <c r="AS1810" s="44">
        <f t="shared" si="390"/>
        <v>6536</v>
      </c>
      <c r="AT1810" s="44">
        <f t="shared" si="391"/>
        <v>6536</v>
      </c>
      <c r="AU1810" s="46">
        <v>0</v>
      </c>
      <c r="AV1810" s="44">
        <f t="shared" si="399"/>
        <v>6536</v>
      </c>
      <c r="AW1810" s="47" t="str">
        <f t="shared" si="400"/>
        <v>0.01</v>
      </c>
      <c r="AX1810" s="48"/>
      <c r="AY1810" s="48"/>
      <c r="AZ1810" s="49">
        <v>0</v>
      </c>
      <c r="BA1810" s="48"/>
      <c r="BB1810" s="48"/>
      <c r="BC1810" s="44">
        <f t="shared" si="401"/>
        <v>0</v>
      </c>
      <c r="BD1810" s="50">
        <v>1</v>
      </c>
      <c r="BE1810" s="51" t="e">
        <f>IF(AX1810=1,0,IF(AY1810=1,0,IF(BC1810&gt;#REF!,#REF!,IF(OR(AZ1810&gt;0,BD1810&gt;=0),BC1810+([1]สูตร2!H1798*(100%-AZ1810)-BC1810)*BD1810,[1]สูตร2!H1798*(100%-AZ1810)))))</f>
        <v>#REF!</v>
      </c>
      <c r="BF1810" s="31"/>
    </row>
    <row r="1811" spans="1:58" s="5" customFormat="1" ht="24" customHeight="1" x14ac:dyDescent="0.2">
      <c r="A1811" s="31"/>
      <c r="B1811" s="31" t="s">
        <v>65</v>
      </c>
      <c r="C1811" s="31">
        <v>6681</v>
      </c>
      <c r="D1811" s="31" t="s">
        <v>71</v>
      </c>
      <c r="E1811" s="31" t="s">
        <v>156</v>
      </c>
      <c r="F1811" s="31"/>
      <c r="G1811" s="32" t="s">
        <v>1377</v>
      </c>
      <c r="H1811" s="31">
        <v>268</v>
      </c>
      <c r="I1811" s="31">
        <v>-218</v>
      </c>
      <c r="J1811" s="31" t="s">
        <v>1323</v>
      </c>
      <c r="K1811" s="31">
        <v>0</v>
      </c>
      <c r="L1811" s="31">
        <v>0</v>
      </c>
      <c r="M1811" s="31">
        <v>10</v>
      </c>
      <c r="N1811" s="33"/>
      <c r="O1811" s="33">
        <v>10</v>
      </c>
      <c r="P1811" s="33"/>
      <c r="Q1811" s="33"/>
      <c r="R1811" s="33"/>
      <c r="S1811" s="34" t="str">
        <f t="shared" si="392"/>
        <v>2</v>
      </c>
      <c r="T1811" s="35">
        <f t="shared" si="393"/>
        <v>10</v>
      </c>
      <c r="U1811" s="36">
        <f>INDEX([1]ราคาที่ดิน!$B:$G,MATCH($C1811,[1]ราคาที่ดิน!$A:$A,0),MATCH($B1811,[1]ราคาที่ดิน!$B$1:$G$1,0))</f>
        <v>200</v>
      </c>
      <c r="V1811" s="37">
        <f t="shared" ref="V1811:V1874" si="402">$T1811*$U1811</f>
        <v>2000</v>
      </c>
      <c r="W1811" s="31">
        <v>3</v>
      </c>
      <c r="X1811" s="31" t="s">
        <v>1377</v>
      </c>
      <c r="Y1811" s="31" t="s">
        <v>71</v>
      </c>
      <c r="Z1811" s="31" t="s">
        <v>1378</v>
      </c>
      <c r="AA1811" s="31"/>
      <c r="AB1811" s="32" t="s">
        <v>1377</v>
      </c>
      <c r="AC1811" s="38"/>
      <c r="AD1811" s="39" t="s">
        <v>77</v>
      </c>
      <c r="AE1811" s="39" t="s">
        <v>76</v>
      </c>
      <c r="AF1811" s="40" t="str">
        <f t="shared" si="394"/>
        <v>1</v>
      </c>
      <c r="AG1811" s="41">
        <f t="shared" si="395"/>
        <v>12</v>
      </c>
      <c r="AH1811" s="42">
        <v>12</v>
      </c>
      <c r="AI1811" s="42"/>
      <c r="AJ1811" s="42"/>
      <c r="AK1811" s="42"/>
      <c r="AL1811" s="31">
        <v>1</v>
      </c>
      <c r="AM1811" s="43" t="str">
        <f t="shared" si="396"/>
        <v>100</v>
      </c>
      <c r="AN1811" s="44">
        <f>INDEX([1]ราคาสิ่งปลูกสร้าง!$D$6:$CC$47,MATCH($AD1811,[1]ราคาสิ่งปลูกสร้าง!$B$6:$B$45,0),MATCH($C$7,[1]ราคาสิ่งปลูกสร้าง!$D$5:$CC$5,0))</f>
        <v>2050</v>
      </c>
      <c r="AO1811" s="44">
        <f t="shared" si="397"/>
        <v>24600</v>
      </c>
      <c r="AP1811" s="45">
        <f t="shared" si="398"/>
        <v>1</v>
      </c>
      <c r="AQ1811" s="40">
        <f>IF(AP1811=0,0,INDEX([1]ค่าเสื่อมสิ่งปลูกสร้าง!$A$5:$D$105,MATCH($AP1811,[1]ค่าเสื่อมสิ่งปลูกสร้าง!$A$5:$A$105,0),MATCH(AE1811,[1]ค่าเสื่อมสิ่งปลูกสร้าง!$A$3:$D$3)))</f>
        <v>3</v>
      </c>
      <c r="AR1811" s="44">
        <f t="shared" ref="AR1811:AR1874" si="403">$AO1811*(100-$AQ1811)%</f>
        <v>23862</v>
      </c>
      <c r="AS1811" s="44">
        <f t="shared" ref="AS1811:AS1874" si="404">$V1811+$AR1811</f>
        <v>25862</v>
      </c>
      <c r="AT1811" s="44">
        <f t="shared" ref="AT1811:AT1874" si="405">IF($AM1811%*$AS1811,$AM1811%*$AS1811,0)</f>
        <v>25862</v>
      </c>
      <c r="AU1811" s="46">
        <v>0</v>
      </c>
      <c r="AV1811" s="44">
        <f t="shared" si="399"/>
        <v>25862</v>
      </c>
      <c r="AW1811" s="47" t="str">
        <f t="shared" si="400"/>
        <v>0.01</v>
      </c>
      <c r="AX1811" s="48"/>
      <c r="AY1811" s="48"/>
      <c r="AZ1811" s="49">
        <v>0</v>
      </c>
      <c r="BA1811" s="48"/>
      <c r="BB1811" s="48"/>
      <c r="BC1811" s="44">
        <f t="shared" si="401"/>
        <v>0</v>
      </c>
      <c r="BD1811" s="50">
        <v>1</v>
      </c>
      <c r="BE1811" s="51" t="e">
        <f>IF(AX1811=1,0,IF(AY1811=1,0,IF(BC1811&gt;#REF!,#REF!,IF(OR(AZ1811&gt;0,BD1811&gt;=0),BC1811+([1]สูตร2!H1799*(100%-AZ1811)-BC1811)*BD1811,[1]สูตร2!H1799*(100%-AZ1811)))))</f>
        <v>#REF!</v>
      </c>
      <c r="BF1811" s="31"/>
    </row>
    <row r="1812" spans="1:58" s="5" customFormat="1" ht="24" customHeight="1" x14ac:dyDescent="0.2">
      <c r="A1812" s="31">
        <v>597</v>
      </c>
      <c r="B1812" s="31" t="s">
        <v>93</v>
      </c>
      <c r="C1812" s="31">
        <v>1</v>
      </c>
      <c r="D1812" s="31" t="s">
        <v>71</v>
      </c>
      <c r="E1812" s="31" t="s">
        <v>1379</v>
      </c>
      <c r="F1812" s="31"/>
      <c r="G1812" s="32" t="s">
        <v>1380</v>
      </c>
      <c r="H1812" s="31" t="s">
        <v>104</v>
      </c>
      <c r="I1812" s="31" t="s">
        <v>104</v>
      </c>
      <c r="J1812" s="31" t="s">
        <v>1323</v>
      </c>
      <c r="K1812" s="31">
        <v>0</v>
      </c>
      <c r="L1812" s="31">
        <v>0</v>
      </c>
      <c r="M1812" s="31">
        <v>56</v>
      </c>
      <c r="N1812" s="33"/>
      <c r="O1812" s="33">
        <v>56</v>
      </c>
      <c r="P1812" s="33"/>
      <c r="Q1812" s="33"/>
      <c r="R1812" s="33"/>
      <c r="S1812" s="34" t="str">
        <f t="shared" si="392"/>
        <v>2</v>
      </c>
      <c r="T1812" s="35">
        <f t="shared" si="393"/>
        <v>56</v>
      </c>
      <c r="U1812" s="36">
        <f>INDEX([1]ราคาที่ดิน!$B:$G,MATCH($C1812,[1]ราคาที่ดิน!$A:$A,0),MATCH($B1812,[1]ราคาที่ดิน!$B$1:$G$1,0))</f>
        <v>100</v>
      </c>
      <c r="V1812" s="37">
        <f t="shared" si="402"/>
        <v>5600</v>
      </c>
      <c r="W1812" s="31">
        <v>1</v>
      </c>
      <c r="X1812" s="31" t="s">
        <v>1380</v>
      </c>
      <c r="Y1812" s="31" t="s">
        <v>71</v>
      </c>
      <c r="Z1812" s="31" t="s">
        <v>1379</v>
      </c>
      <c r="AA1812" s="31"/>
      <c r="AB1812" s="32" t="s">
        <v>1380</v>
      </c>
      <c r="AC1812" s="38"/>
      <c r="AD1812" s="39" t="s">
        <v>73</v>
      </c>
      <c r="AE1812" s="39" t="s">
        <v>94</v>
      </c>
      <c r="AF1812" s="40" t="str">
        <f t="shared" si="394"/>
        <v>2</v>
      </c>
      <c r="AG1812" s="41">
        <f t="shared" si="395"/>
        <v>108</v>
      </c>
      <c r="AH1812" s="42"/>
      <c r="AI1812" s="42">
        <v>108</v>
      </c>
      <c r="AJ1812" s="42"/>
      <c r="AK1812" s="42"/>
      <c r="AL1812" s="31">
        <v>29</v>
      </c>
      <c r="AM1812" s="43" t="str">
        <f t="shared" si="396"/>
        <v>100</v>
      </c>
      <c r="AN1812" s="44">
        <f>INDEX([1]ราคาสิ่งปลูกสร้าง!$D$6:$CC$47,MATCH($AD1812,[1]ราคาสิ่งปลูกสร้าง!$B$6:$B$45,0),MATCH($C$7,[1]ราคาสิ่งปลูกสร้าง!$D$5:$CC$5,0))</f>
        <v>6500</v>
      </c>
      <c r="AO1812" s="44">
        <f t="shared" si="397"/>
        <v>702000</v>
      </c>
      <c r="AP1812" s="45">
        <f t="shared" si="398"/>
        <v>29</v>
      </c>
      <c r="AQ1812" s="40">
        <f>IF(AP1812=0,0,INDEX([1]ค่าเสื่อมสิ่งปลูกสร้าง!$A$5:$D$105,MATCH($AP1812,[1]ค่าเสื่อมสิ่งปลูกสร้าง!$A$5:$A$105,0),MATCH(AE1812,[1]ค่าเสื่อมสิ่งปลูกสร้าง!$A$3:$D$3)))</f>
        <v>48</v>
      </c>
      <c r="AR1812" s="44">
        <f t="shared" si="403"/>
        <v>365040</v>
      </c>
      <c r="AS1812" s="44">
        <f t="shared" si="404"/>
        <v>370640</v>
      </c>
      <c r="AT1812" s="44">
        <f t="shared" si="405"/>
        <v>370640</v>
      </c>
      <c r="AU1812" s="46">
        <v>0</v>
      </c>
      <c r="AV1812" s="44">
        <f t="shared" si="399"/>
        <v>370640</v>
      </c>
      <c r="AW1812" s="47" t="str">
        <f t="shared" si="400"/>
        <v>0.02</v>
      </c>
      <c r="AX1812" s="48"/>
      <c r="AY1812" s="48"/>
      <c r="AZ1812" s="49">
        <v>0</v>
      </c>
      <c r="BA1812" s="48"/>
      <c r="BB1812" s="48"/>
      <c r="BC1812" s="44">
        <f t="shared" si="401"/>
        <v>0</v>
      </c>
      <c r="BD1812" s="50">
        <v>1</v>
      </c>
      <c r="BE1812" s="51" t="e">
        <f>IF(AX1812=1,0,IF(AY1812=1,0,IF(BC1812&gt;#REF!,#REF!,IF(OR(AZ1812&gt;0,BD1812&gt;=0),BC1812+([1]สูตร2!H1800*(100%-AZ1812)-BC1812)*BD1812,[1]สูตร2!H1800*(100%-AZ1812)))))</f>
        <v>#REF!</v>
      </c>
      <c r="BF1812" s="31"/>
    </row>
    <row r="1813" spans="1:58" s="5" customFormat="1" ht="24" customHeight="1" x14ac:dyDescent="0.2">
      <c r="A1813" s="31"/>
      <c r="B1813" s="31" t="s">
        <v>93</v>
      </c>
      <c r="C1813" s="31">
        <v>1</v>
      </c>
      <c r="D1813" s="31" t="s">
        <v>71</v>
      </c>
      <c r="E1813" s="31" t="s">
        <v>1379</v>
      </c>
      <c r="F1813" s="31"/>
      <c r="G1813" s="32" t="s">
        <v>1380</v>
      </c>
      <c r="H1813" s="31" t="s">
        <v>104</v>
      </c>
      <c r="I1813" s="31" t="s">
        <v>104</v>
      </c>
      <c r="J1813" s="31" t="s">
        <v>1323</v>
      </c>
      <c r="K1813" s="31">
        <v>0</v>
      </c>
      <c r="L1813" s="31">
        <v>0</v>
      </c>
      <c r="M1813" s="31">
        <v>20</v>
      </c>
      <c r="N1813" s="33"/>
      <c r="O1813" s="33">
        <v>20</v>
      </c>
      <c r="P1813" s="33"/>
      <c r="Q1813" s="33"/>
      <c r="R1813" s="33"/>
      <c r="S1813" s="34" t="str">
        <f t="shared" si="392"/>
        <v>2</v>
      </c>
      <c r="T1813" s="35">
        <f t="shared" si="393"/>
        <v>20</v>
      </c>
      <c r="U1813" s="36">
        <f>INDEX([1]ราคาที่ดิน!$B:$G,MATCH($C1813,[1]ราคาที่ดิน!$A:$A,0),MATCH($B1813,[1]ราคาที่ดิน!$B$1:$G$1,0))</f>
        <v>100</v>
      </c>
      <c r="V1813" s="37">
        <f t="shared" si="402"/>
        <v>2000</v>
      </c>
      <c r="W1813" s="31">
        <v>2</v>
      </c>
      <c r="X1813" s="31" t="s">
        <v>1380</v>
      </c>
      <c r="Y1813" s="31" t="s">
        <v>71</v>
      </c>
      <c r="Z1813" s="31" t="s">
        <v>1379</v>
      </c>
      <c r="AA1813" s="31"/>
      <c r="AB1813" s="32" t="s">
        <v>1380</v>
      </c>
      <c r="AC1813" s="38"/>
      <c r="AD1813" s="39" t="s">
        <v>75</v>
      </c>
      <c r="AE1813" s="39" t="s">
        <v>76</v>
      </c>
      <c r="AF1813" s="40" t="str">
        <f t="shared" si="394"/>
        <v>1</v>
      </c>
      <c r="AG1813" s="41">
        <f t="shared" si="395"/>
        <v>11.25</v>
      </c>
      <c r="AH1813" s="42">
        <v>11.25</v>
      </c>
      <c r="AI1813" s="42"/>
      <c r="AJ1813" s="42"/>
      <c r="AK1813" s="42"/>
      <c r="AL1813" s="31">
        <v>25</v>
      </c>
      <c r="AM1813" s="43" t="str">
        <f t="shared" si="396"/>
        <v>100</v>
      </c>
      <c r="AN1813" s="44">
        <f>INDEX([1]ราคาสิ่งปลูกสร้าง!$D$6:$CC$47,MATCH($AD1813,[1]ราคาสิ่งปลูกสร้าง!$B$6:$B$45,0),MATCH($C$7,[1]ราคาสิ่งปลูกสร้าง!$D$5:$CC$5,0))</f>
        <v>5400</v>
      </c>
      <c r="AO1813" s="44">
        <f t="shared" si="397"/>
        <v>60750</v>
      </c>
      <c r="AP1813" s="45">
        <f t="shared" si="398"/>
        <v>25</v>
      </c>
      <c r="AQ1813" s="40">
        <f>IF(AP1813=0,0,INDEX([1]ค่าเสื่อมสิ่งปลูกสร้าง!$A$5:$D$105,MATCH($AP1813,[1]ค่าเสื่อมสิ่งปลูกสร้าง!$A$5:$A$105,0),MATCH(AE1813,[1]ค่าเสื่อมสิ่งปลูกสร้าง!$A$3:$D$3)))</f>
        <v>93</v>
      </c>
      <c r="AR1813" s="44">
        <f t="shared" si="403"/>
        <v>4252.5</v>
      </c>
      <c r="AS1813" s="44">
        <f t="shared" si="404"/>
        <v>6252.5</v>
      </c>
      <c r="AT1813" s="44">
        <f t="shared" si="405"/>
        <v>6252.5</v>
      </c>
      <c r="AU1813" s="46">
        <v>0</v>
      </c>
      <c r="AV1813" s="44">
        <f t="shared" si="399"/>
        <v>6252.5</v>
      </c>
      <c r="AW1813" s="47" t="str">
        <f t="shared" si="400"/>
        <v>0.01</v>
      </c>
      <c r="AX1813" s="48"/>
      <c r="AY1813" s="48"/>
      <c r="AZ1813" s="49">
        <v>0</v>
      </c>
      <c r="BA1813" s="48"/>
      <c r="BB1813" s="48"/>
      <c r="BC1813" s="44">
        <f t="shared" si="401"/>
        <v>0</v>
      </c>
      <c r="BD1813" s="50">
        <v>1</v>
      </c>
      <c r="BE1813" s="51" t="e">
        <f>IF(AX1813=1,0,IF(AY1813=1,0,IF(BC1813&gt;#REF!,#REF!,IF(OR(AZ1813&gt;0,BD1813&gt;=0),BC1813+([1]สูตร2!H1801*(100%-AZ1813)-BC1813)*BD1813,[1]สูตร2!H1801*(100%-AZ1813)))))</f>
        <v>#REF!</v>
      </c>
      <c r="BF1813" s="31"/>
    </row>
    <row r="1814" spans="1:58" s="5" customFormat="1" ht="24" customHeight="1" x14ac:dyDescent="0.2">
      <c r="A1814" s="31"/>
      <c r="B1814" s="31" t="s">
        <v>93</v>
      </c>
      <c r="C1814" s="31">
        <v>1</v>
      </c>
      <c r="D1814" s="31" t="s">
        <v>71</v>
      </c>
      <c r="E1814" s="31" t="s">
        <v>1379</v>
      </c>
      <c r="F1814" s="31"/>
      <c r="G1814" s="32" t="s">
        <v>1380</v>
      </c>
      <c r="H1814" s="31" t="s">
        <v>104</v>
      </c>
      <c r="I1814" s="31" t="s">
        <v>104</v>
      </c>
      <c r="J1814" s="31" t="s">
        <v>1323</v>
      </c>
      <c r="K1814" s="31">
        <v>0</v>
      </c>
      <c r="L1814" s="31">
        <v>0</v>
      </c>
      <c r="M1814" s="31">
        <v>20</v>
      </c>
      <c r="N1814" s="33"/>
      <c r="O1814" s="33">
        <v>20</v>
      </c>
      <c r="P1814" s="33"/>
      <c r="Q1814" s="33"/>
      <c r="R1814" s="33"/>
      <c r="S1814" s="34" t="str">
        <f t="shared" si="392"/>
        <v>2</v>
      </c>
      <c r="T1814" s="35">
        <f t="shared" si="393"/>
        <v>20</v>
      </c>
      <c r="U1814" s="36">
        <f>INDEX([1]ราคาที่ดิน!$B:$G,MATCH($C1814,[1]ราคาที่ดิน!$A:$A,0),MATCH($B1814,[1]ราคาที่ดิน!$B$1:$G$1,0))</f>
        <v>100</v>
      </c>
      <c r="V1814" s="37">
        <f t="shared" si="402"/>
        <v>2000</v>
      </c>
      <c r="W1814" s="31">
        <v>3</v>
      </c>
      <c r="X1814" s="31" t="s">
        <v>1380</v>
      </c>
      <c r="Y1814" s="31" t="s">
        <v>71</v>
      </c>
      <c r="Z1814" s="31" t="s">
        <v>1379</v>
      </c>
      <c r="AA1814" s="31"/>
      <c r="AB1814" s="32" t="s">
        <v>1380</v>
      </c>
      <c r="AC1814" s="38"/>
      <c r="AD1814" s="39" t="s">
        <v>75</v>
      </c>
      <c r="AE1814" s="39" t="s">
        <v>76</v>
      </c>
      <c r="AF1814" s="40" t="str">
        <f t="shared" si="394"/>
        <v>1</v>
      </c>
      <c r="AG1814" s="41">
        <f t="shared" si="395"/>
        <v>20</v>
      </c>
      <c r="AH1814" s="42">
        <v>20</v>
      </c>
      <c r="AI1814" s="42"/>
      <c r="AJ1814" s="42"/>
      <c r="AK1814" s="42"/>
      <c r="AL1814" s="31">
        <v>29</v>
      </c>
      <c r="AM1814" s="43" t="str">
        <f t="shared" si="396"/>
        <v>100</v>
      </c>
      <c r="AN1814" s="44">
        <f>INDEX([1]ราคาสิ่งปลูกสร้าง!$D$6:$CC$47,MATCH($AD1814,[1]ราคาสิ่งปลูกสร้าง!$B$6:$B$45,0),MATCH($C$7,[1]ราคาสิ่งปลูกสร้าง!$D$5:$CC$5,0))</f>
        <v>5400</v>
      </c>
      <c r="AO1814" s="44">
        <f t="shared" si="397"/>
        <v>108000</v>
      </c>
      <c r="AP1814" s="45">
        <f t="shared" si="398"/>
        <v>29</v>
      </c>
      <c r="AQ1814" s="40">
        <f>IF(AP1814=0,0,INDEX([1]ค่าเสื่อมสิ่งปลูกสร้าง!$A$5:$D$105,MATCH($AP1814,[1]ค่าเสื่อมสิ่งปลูกสร้าง!$A$5:$A$105,0),MATCH(AE1814,[1]ค่าเสื่อมสิ่งปลูกสร้าง!$A$3:$D$3)))</f>
        <v>93</v>
      </c>
      <c r="AR1814" s="44">
        <f t="shared" si="403"/>
        <v>7560.0000000000009</v>
      </c>
      <c r="AS1814" s="44">
        <f t="shared" si="404"/>
        <v>9560</v>
      </c>
      <c r="AT1814" s="44">
        <f t="shared" si="405"/>
        <v>9560</v>
      </c>
      <c r="AU1814" s="46">
        <v>0</v>
      </c>
      <c r="AV1814" s="44">
        <f t="shared" si="399"/>
        <v>9560</v>
      </c>
      <c r="AW1814" s="47" t="str">
        <f t="shared" si="400"/>
        <v>0.01</v>
      </c>
      <c r="AX1814" s="48"/>
      <c r="AY1814" s="48"/>
      <c r="AZ1814" s="49">
        <v>0</v>
      </c>
      <c r="BA1814" s="48"/>
      <c r="BB1814" s="48"/>
      <c r="BC1814" s="44">
        <f t="shared" si="401"/>
        <v>0</v>
      </c>
      <c r="BD1814" s="50">
        <v>1</v>
      </c>
      <c r="BE1814" s="51" t="e">
        <f>IF(AX1814=1,0,IF(AY1814=1,0,IF(BC1814&gt;#REF!,#REF!,IF(OR(AZ1814&gt;0,BD1814&gt;=0),BC1814+([1]สูตร2!H1802*(100%-AZ1814)-BC1814)*BD1814,[1]สูตร2!H1802*(100%-AZ1814)))))</f>
        <v>#REF!</v>
      </c>
      <c r="BF1814" s="31"/>
    </row>
    <row r="1815" spans="1:58" s="5" customFormat="1" ht="24" customHeight="1" x14ac:dyDescent="0.2">
      <c r="A1815" s="31"/>
      <c r="B1815" s="31" t="s">
        <v>93</v>
      </c>
      <c r="C1815" s="31">
        <v>1</v>
      </c>
      <c r="D1815" s="31" t="s">
        <v>71</v>
      </c>
      <c r="E1815" s="31" t="s">
        <v>1379</v>
      </c>
      <c r="F1815" s="31"/>
      <c r="G1815" s="32" t="s">
        <v>1380</v>
      </c>
      <c r="H1815" s="31" t="s">
        <v>104</v>
      </c>
      <c r="I1815" s="31" t="s">
        <v>104</v>
      </c>
      <c r="J1815" s="31" t="s">
        <v>1323</v>
      </c>
      <c r="K1815" s="31">
        <v>0</v>
      </c>
      <c r="L1815" s="31">
        <v>0</v>
      </c>
      <c r="M1815" s="31">
        <v>20</v>
      </c>
      <c r="N1815" s="33"/>
      <c r="O1815" s="33">
        <v>20</v>
      </c>
      <c r="P1815" s="33"/>
      <c r="Q1815" s="33"/>
      <c r="R1815" s="33"/>
      <c r="S1815" s="34" t="str">
        <f t="shared" si="392"/>
        <v>2</v>
      </c>
      <c r="T1815" s="35">
        <f t="shared" si="393"/>
        <v>20</v>
      </c>
      <c r="U1815" s="36">
        <f>INDEX([1]ราคาที่ดิน!$B:$G,MATCH($C1815,[1]ราคาที่ดิน!$A:$A,0),MATCH($B1815,[1]ราคาที่ดิน!$B$1:$G$1,0))</f>
        <v>100</v>
      </c>
      <c r="V1815" s="37">
        <f t="shared" si="402"/>
        <v>2000</v>
      </c>
      <c r="W1815" s="31">
        <v>4</v>
      </c>
      <c r="X1815" s="31" t="s">
        <v>1380</v>
      </c>
      <c r="Y1815" s="31" t="s">
        <v>71</v>
      </c>
      <c r="Z1815" s="31" t="s">
        <v>1379</v>
      </c>
      <c r="AA1815" s="31"/>
      <c r="AB1815" s="32" t="s">
        <v>1380</v>
      </c>
      <c r="AC1815" s="38"/>
      <c r="AD1815" s="39" t="s">
        <v>73</v>
      </c>
      <c r="AE1815" s="39" t="s">
        <v>94</v>
      </c>
      <c r="AF1815" s="40" t="str">
        <f t="shared" si="394"/>
        <v>1</v>
      </c>
      <c r="AG1815" s="41">
        <f t="shared" si="395"/>
        <v>25</v>
      </c>
      <c r="AH1815" s="42">
        <v>25</v>
      </c>
      <c r="AI1815" s="42"/>
      <c r="AJ1815" s="42"/>
      <c r="AK1815" s="42"/>
      <c r="AL1815" s="31">
        <v>2</v>
      </c>
      <c r="AM1815" s="43" t="str">
        <f t="shared" si="396"/>
        <v>100</v>
      </c>
      <c r="AN1815" s="44">
        <f>INDEX([1]ราคาสิ่งปลูกสร้าง!$D$6:$CC$47,MATCH($AD1815,[1]ราคาสิ่งปลูกสร้าง!$B$6:$B$45,0),MATCH($C$7,[1]ราคาสิ่งปลูกสร้าง!$D$5:$CC$5,0))</f>
        <v>6500</v>
      </c>
      <c r="AO1815" s="44">
        <f t="shared" si="397"/>
        <v>162500</v>
      </c>
      <c r="AP1815" s="45">
        <f t="shared" si="398"/>
        <v>2</v>
      </c>
      <c r="AQ1815" s="40">
        <f>IF(AP1815=0,0,INDEX([1]ค่าเสื่อมสิ่งปลูกสร้าง!$A$5:$D$105,MATCH($AP1815,[1]ค่าเสื่อมสิ่งปลูกสร้าง!$A$5:$A$105,0),MATCH(AE1815,[1]ค่าเสื่อมสิ่งปลูกสร้าง!$A$3:$D$3)))</f>
        <v>2</v>
      </c>
      <c r="AR1815" s="44">
        <f t="shared" si="403"/>
        <v>159250</v>
      </c>
      <c r="AS1815" s="44">
        <f t="shared" si="404"/>
        <v>161250</v>
      </c>
      <c r="AT1815" s="44">
        <f t="shared" si="405"/>
        <v>161250</v>
      </c>
      <c r="AU1815" s="46">
        <v>0</v>
      </c>
      <c r="AV1815" s="44">
        <f t="shared" si="399"/>
        <v>161250</v>
      </c>
      <c r="AW1815" s="47" t="str">
        <f t="shared" si="400"/>
        <v>0.01</v>
      </c>
      <c r="AX1815" s="48"/>
      <c r="AY1815" s="48"/>
      <c r="AZ1815" s="49">
        <v>0</v>
      </c>
      <c r="BA1815" s="48"/>
      <c r="BB1815" s="48"/>
      <c r="BC1815" s="44">
        <f t="shared" si="401"/>
        <v>0</v>
      </c>
      <c r="BD1815" s="50">
        <v>1</v>
      </c>
      <c r="BE1815" s="51" t="e">
        <f>IF(AX1815=1,0,IF(AY1815=1,0,IF(BC1815&gt;#REF!,#REF!,IF(OR(AZ1815&gt;0,BD1815&gt;=0),BC1815+([1]สูตร2!H1803*(100%-AZ1815)-BC1815)*BD1815,[1]สูตร2!H1803*(100%-AZ1815)))))</f>
        <v>#REF!</v>
      </c>
      <c r="BF1815" s="31"/>
    </row>
    <row r="1816" spans="1:58" s="5" customFormat="1" ht="24" customHeight="1" x14ac:dyDescent="0.2">
      <c r="A1816" s="31">
        <v>598</v>
      </c>
      <c r="B1816" s="31" t="s">
        <v>65</v>
      </c>
      <c r="C1816" s="31">
        <v>13035</v>
      </c>
      <c r="D1816" s="31" t="s">
        <v>470</v>
      </c>
      <c r="E1816" s="31" t="s">
        <v>1381</v>
      </c>
      <c r="F1816" s="31"/>
      <c r="G1816" s="32" t="s">
        <v>1382</v>
      </c>
      <c r="H1816" s="31">
        <v>341</v>
      </c>
      <c r="I1816" s="31" t="s">
        <v>104</v>
      </c>
      <c r="J1816" s="31" t="s">
        <v>1360</v>
      </c>
      <c r="K1816" s="31">
        <v>0</v>
      </c>
      <c r="L1816" s="31">
        <v>0</v>
      </c>
      <c r="M1816" s="31">
        <v>50</v>
      </c>
      <c r="N1816" s="33"/>
      <c r="O1816" s="33">
        <v>50</v>
      </c>
      <c r="P1816" s="33"/>
      <c r="Q1816" s="33"/>
      <c r="R1816" s="33"/>
      <c r="S1816" s="34" t="str">
        <f t="shared" si="392"/>
        <v>2</v>
      </c>
      <c r="T1816" s="35">
        <f t="shared" si="393"/>
        <v>50</v>
      </c>
      <c r="U1816" s="36">
        <f>INDEX([1]ราคาที่ดิน!$B:$G,MATCH($C1816,[1]ราคาที่ดิน!$A:$A,0),MATCH($B1816,[1]ราคาที่ดิน!$B$1:$G$1,0))</f>
        <v>200</v>
      </c>
      <c r="V1816" s="37">
        <f t="shared" si="402"/>
        <v>10000</v>
      </c>
      <c r="W1816" s="31">
        <v>1</v>
      </c>
      <c r="X1816" s="31" t="s">
        <v>1382</v>
      </c>
      <c r="Y1816" s="31" t="s">
        <v>83</v>
      </c>
      <c r="Z1816" s="31" t="s">
        <v>1352</v>
      </c>
      <c r="AA1816" s="31"/>
      <c r="AB1816" s="32" t="s">
        <v>1382</v>
      </c>
      <c r="AC1816" s="38"/>
      <c r="AD1816" s="39" t="s">
        <v>73</v>
      </c>
      <c r="AE1816" s="39" t="s">
        <v>74</v>
      </c>
      <c r="AF1816" s="40" t="str">
        <f t="shared" si="394"/>
        <v>2</v>
      </c>
      <c r="AG1816" s="41">
        <f t="shared" si="395"/>
        <v>120</v>
      </c>
      <c r="AH1816" s="42"/>
      <c r="AI1816" s="42">
        <v>120</v>
      </c>
      <c r="AJ1816" s="42"/>
      <c r="AK1816" s="42"/>
      <c r="AL1816" s="31">
        <v>4</v>
      </c>
      <c r="AM1816" s="43" t="str">
        <f t="shared" si="396"/>
        <v>100</v>
      </c>
      <c r="AN1816" s="44">
        <f>INDEX([1]ราคาสิ่งปลูกสร้าง!$D$6:$CC$47,MATCH($AD1816,[1]ราคาสิ่งปลูกสร้าง!$B$6:$B$45,0),MATCH($C$7,[1]ราคาสิ่งปลูกสร้าง!$D$5:$CC$5,0))</f>
        <v>6500</v>
      </c>
      <c r="AO1816" s="44">
        <f t="shared" si="397"/>
        <v>780000</v>
      </c>
      <c r="AP1816" s="45">
        <f t="shared" si="398"/>
        <v>4</v>
      </c>
      <c r="AQ1816" s="40">
        <f>IF(AP1816=0,0,INDEX([1]ค่าเสื่อมสิ่งปลูกสร้าง!$A$5:$D$105,MATCH($AP1816,[1]ค่าเสื่อมสิ่งปลูกสร้าง!$A$5:$A$105,0),MATCH(AE1816,[1]ค่าเสื่อมสิ่งปลูกสร้าง!$A$3:$D$3)))</f>
        <v>4</v>
      </c>
      <c r="AR1816" s="44">
        <f t="shared" si="403"/>
        <v>748800</v>
      </c>
      <c r="AS1816" s="44">
        <f t="shared" si="404"/>
        <v>758800</v>
      </c>
      <c r="AT1816" s="44">
        <f t="shared" si="405"/>
        <v>758800</v>
      </c>
      <c r="AU1816" s="46">
        <v>0</v>
      </c>
      <c r="AV1816" s="44">
        <f t="shared" si="399"/>
        <v>758800</v>
      </c>
      <c r="AW1816" s="47" t="str">
        <f t="shared" si="400"/>
        <v>0.02</v>
      </c>
      <c r="AX1816" s="48"/>
      <c r="AY1816" s="48"/>
      <c r="AZ1816" s="49">
        <v>0</v>
      </c>
      <c r="BA1816" s="48"/>
      <c r="BB1816" s="48"/>
      <c r="BC1816" s="44">
        <f t="shared" si="401"/>
        <v>0</v>
      </c>
      <c r="BD1816" s="50">
        <v>1</v>
      </c>
      <c r="BE1816" s="51" t="e">
        <f>IF(AX1816=1,0,IF(AY1816=1,0,IF(BC1816&gt;#REF!,#REF!,IF(OR(AZ1816&gt;0,BD1816&gt;=0),BC1816+([1]สูตร2!H1804*(100%-AZ1816)-BC1816)*BD1816,[1]สูตร2!H1804*(100%-AZ1816)))))</f>
        <v>#REF!</v>
      </c>
      <c r="BF1816" s="31"/>
    </row>
    <row r="1817" spans="1:58" s="5" customFormat="1" ht="24" customHeight="1" x14ac:dyDescent="0.2">
      <c r="A1817" s="31"/>
      <c r="B1817" s="31" t="s">
        <v>65</v>
      </c>
      <c r="C1817" s="31">
        <v>13035</v>
      </c>
      <c r="D1817" s="31" t="s">
        <v>470</v>
      </c>
      <c r="E1817" s="31" t="s">
        <v>1381</v>
      </c>
      <c r="F1817" s="31"/>
      <c r="G1817" s="32" t="s">
        <v>1382</v>
      </c>
      <c r="H1817" s="31">
        <v>341</v>
      </c>
      <c r="I1817" s="31" t="s">
        <v>104</v>
      </c>
      <c r="J1817" s="31" t="s">
        <v>1360</v>
      </c>
      <c r="K1817" s="31">
        <v>0</v>
      </c>
      <c r="L1817" s="31">
        <v>0</v>
      </c>
      <c r="M1817" s="31">
        <v>47</v>
      </c>
      <c r="N1817" s="33"/>
      <c r="O1817" s="33">
        <v>47</v>
      </c>
      <c r="P1817" s="33"/>
      <c r="Q1817" s="33"/>
      <c r="R1817" s="33"/>
      <c r="S1817" s="34" t="str">
        <f t="shared" si="392"/>
        <v>2</v>
      </c>
      <c r="T1817" s="35">
        <f t="shared" si="393"/>
        <v>47</v>
      </c>
      <c r="U1817" s="36">
        <f>INDEX([1]ราคาที่ดิน!$B:$G,MATCH($C1817,[1]ราคาที่ดิน!$A:$A,0),MATCH($B1817,[1]ราคาที่ดิน!$B$1:$G$1,0))</f>
        <v>200</v>
      </c>
      <c r="V1817" s="37">
        <f t="shared" si="402"/>
        <v>9400</v>
      </c>
      <c r="W1817" s="31">
        <v>2</v>
      </c>
      <c r="X1817" s="31" t="s">
        <v>1382</v>
      </c>
      <c r="Y1817" s="31" t="s">
        <v>83</v>
      </c>
      <c r="Z1817" s="31" t="s">
        <v>1352</v>
      </c>
      <c r="AA1817" s="31"/>
      <c r="AB1817" s="32" t="s">
        <v>1382</v>
      </c>
      <c r="AC1817" s="38"/>
      <c r="AD1817" s="39" t="s">
        <v>75</v>
      </c>
      <c r="AE1817" s="39" t="s">
        <v>76</v>
      </c>
      <c r="AF1817" s="40" t="str">
        <f t="shared" si="394"/>
        <v>1</v>
      </c>
      <c r="AG1817" s="41">
        <f t="shared" si="395"/>
        <v>15</v>
      </c>
      <c r="AH1817" s="42">
        <v>15</v>
      </c>
      <c r="AI1817" s="42"/>
      <c r="AJ1817" s="42"/>
      <c r="AK1817" s="42"/>
      <c r="AL1817" s="31">
        <v>4</v>
      </c>
      <c r="AM1817" s="43" t="str">
        <f t="shared" si="396"/>
        <v>100</v>
      </c>
      <c r="AN1817" s="44">
        <f>INDEX([1]ราคาสิ่งปลูกสร้าง!$D$6:$CC$47,MATCH($AD1817,[1]ราคาสิ่งปลูกสร้าง!$B$6:$B$45,0),MATCH($C$7,[1]ราคาสิ่งปลูกสร้าง!$D$5:$CC$5,0))</f>
        <v>5400</v>
      </c>
      <c r="AO1817" s="44">
        <f t="shared" si="397"/>
        <v>81000</v>
      </c>
      <c r="AP1817" s="45">
        <f t="shared" si="398"/>
        <v>4</v>
      </c>
      <c r="AQ1817" s="40">
        <f>IF(AP1817=0,0,INDEX([1]ค่าเสื่อมสิ่งปลูกสร้าง!$A$5:$D$105,MATCH($AP1817,[1]ค่าเสื่อมสิ่งปลูกสร้าง!$A$5:$A$105,0),MATCH(AE1817,[1]ค่าเสื่อมสิ่งปลูกสร้าง!$A$3:$D$3)))</f>
        <v>12</v>
      </c>
      <c r="AR1817" s="44">
        <f t="shared" si="403"/>
        <v>71280</v>
      </c>
      <c r="AS1817" s="44">
        <f t="shared" si="404"/>
        <v>80680</v>
      </c>
      <c r="AT1817" s="44">
        <f t="shared" si="405"/>
        <v>80680</v>
      </c>
      <c r="AU1817" s="46">
        <v>0</v>
      </c>
      <c r="AV1817" s="44">
        <f t="shared" si="399"/>
        <v>80680</v>
      </c>
      <c r="AW1817" s="47" t="str">
        <f t="shared" si="400"/>
        <v>0.01</v>
      </c>
      <c r="AX1817" s="48"/>
      <c r="AY1817" s="48"/>
      <c r="AZ1817" s="49">
        <v>0</v>
      </c>
      <c r="BA1817" s="48"/>
      <c r="BB1817" s="48"/>
      <c r="BC1817" s="44">
        <f t="shared" si="401"/>
        <v>0</v>
      </c>
      <c r="BD1817" s="50">
        <v>1</v>
      </c>
      <c r="BE1817" s="51" t="e">
        <f>IF(AX1817=1,0,IF(AY1817=1,0,IF(BC1817&gt;#REF!,#REF!,IF(OR(AZ1817&gt;0,BD1817&gt;=0),BC1817+([1]สูตร2!H1805*(100%-AZ1817)-BC1817)*BD1817,[1]สูตร2!H1805*(100%-AZ1817)))))</f>
        <v>#REF!</v>
      </c>
      <c r="BF1817" s="31"/>
    </row>
    <row r="1818" spans="1:58" s="5" customFormat="1" ht="24" customHeight="1" x14ac:dyDescent="0.2">
      <c r="A1818" s="31"/>
      <c r="B1818" s="31" t="s">
        <v>65</v>
      </c>
      <c r="C1818" s="31">
        <v>13035</v>
      </c>
      <c r="D1818" s="31" t="s">
        <v>470</v>
      </c>
      <c r="E1818" s="31" t="s">
        <v>1381</v>
      </c>
      <c r="F1818" s="31"/>
      <c r="G1818" s="32" t="s">
        <v>1382</v>
      </c>
      <c r="H1818" s="31">
        <v>341</v>
      </c>
      <c r="I1818" s="31" t="s">
        <v>104</v>
      </c>
      <c r="J1818" s="31" t="s">
        <v>1360</v>
      </c>
      <c r="K1818" s="31">
        <v>0</v>
      </c>
      <c r="L1818" s="31">
        <v>0</v>
      </c>
      <c r="M1818" s="31">
        <v>47</v>
      </c>
      <c r="N1818" s="33"/>
      <c r="O1818" s="33">
        <v>47</v>
      </c>
      <c r="P1818" s="33"/>
      <c r="Q1818" s="33"/>
      <c r="R1818" s="33"/>
      <c r="S1818" s="34" t="str">
        <f t="shared" si="392"/>
        <v>2</v>
      </c>
      <c r="T1818" s="35">
        <f t="shared" si="393"/>
        <v>47</v>
      </c>
      <c r="U1818" s="36">
        <f>INDEX([1]ราคาที่ดิน!$B:$G,MATCH($C1818,[1]ราคาที่ดิน!$A:$A,0),MATCH($B1818,[1]ราคาที่ดิน!$B$1:$G$1,0))</f>
        <v>200</v>
      </c>
      <c r="V1818" s="37">
        <f t="shared" si="402"/>
        <v>9400</v>
      </c>
      <c r="W1818" s="31">
        <v>3</v>
      </c>
      <c r="X1818" s="31" t="s">
        <v>1382</v>
      </c>
      <c r="Y1818" s="31" t="s">
        <v>83</v>
      </c>
      <c r="Z1818" s="31" t="s">
        <v>1352</v>
      </c>
      <c r="AA1818" s="31"/>
      <c r="AB1818" s="32" t="s">
        <v>1382</v>
      </c>
      <c r="AC1818" s="38"/>
      <c r="AD1818" s="39" t="s">
        <v>77</v>
      </c>
      <c r="AE1818" s="39" t="s">
        <v>76</v>
      </c>
      <c r="AF1818" s="40" t="str">
        <f t="shared" si="394"/>
        <v>1</v>
      </c>
      <c r="AG1818" s="41">
        <f t="shared" si="395"/>
        <v>12</v>
      </c>
      <c r="AH1818" s="42">
        <v>12</v>
      </c>
      <c r="AI1818" s="42"/>
      <c r="AJ1818" s="42"/>
      <c r="AK1818" s="42"/>
      <c r="AL1818" s="31">
        <v>2</v>
      </c>
      <c r="AM1818" s="43" t="str">
        <f t="shared" si="396"/>
        <v>100</v>
      </c>
      <c r="AN1818" s="44">
        <f>INDEX([1]ราคาสิ่งปลูกสร้าง!$D$6:$CC$47,MATCH($AD1818,[1]ราคาสิ่งปลูกสร้าง!$B$6:$B$45,0),MATCH($C$7,[1]ราคาสิ่งปลูกสร้าง!$D$5:$CC$5,0))</f>
        <v>2050</v>
      </c>
      <c r="AO1818" s="44">
        <f t="shared" si="397"/>
        <v>24600</v>
      </c>
      <c r="AP1818" s="45">
        <f t="shared" si="398"/>
        <v>2</v>
      </c>
      <c r="AQ1818" s="40">
        <f>IF(AP1818=0,0,INDEX([1]ค่าเสื่อมสิ่งปลูกสร้าง!$A$5:$D$105,MATCH($AP1818,[1]ค่าเสื่อมสิ่งปลูกสร้าง!$A$5:$A$105,0),MATCH(AE1818,[1]ค่าเสื่อมสิ่งปลูกสร้าง!$A$3:$D$3)))</f>
        <v>6</v>
      </c>
      <c r="AR1818" s="44">
        <f t="shared" si="403"/>
        <v>23124</v>
      </c>
      <c r="AS1818" s="44">
        <f t="shared" si="404"/>
        <v>32524</v>
      </c>
      <c r="AT1818" s="44">
        <f t="shared" si="405"/>
        <v>32524</v>
      </c>
      <c r="AU1818" s="46">
        <v>0</v>
      </c>
      <c r="AV1818" s="44">
        <f t="shared" si="399"/>
        <v>32524</v>
      </c>
      <c r="AW1818" s="47" t="str">
        <f t="shared" si="400"/>
        <v>0.01</v>
      </c>
      <c r="AX1818" s="48"/>
      <c r="AY1818" s="48"/>
      <c r="AZ1818" s="49">
        <v>0</v>
      </c>
      <c r="BA1818" s="48"/>
      <c r="BB1818" s="48"/>
      <c r="BC1818" s="44">
        <f t="shared" si="401"/>
        <v>0</v>
      </c>
      <c r="BD1818" s="50">
        <v>1</v>
      </c>
      <c r="BE1818" s="51" t="e">
        <f>IF(AX1818=1,0,IF(AY1818=1,0,IF(BC1818&gt;#REF!,#REF!,IF(OR(AZ1818&gt;0,BD1818&gt;=0),BC1818+([1]สูตร2!H1806*(100%-AZ1818)-BC1818)*BD1818,[1]สูตร2!H1806*(100%-AZ1818)))))</f>
        <v>#REF!</v>
      </c>
      <c r="BF1818" s="31"/>
    </row>
    <row r="1819" spans="1:58" s="5" customFormat="1" ht="24" customHeight="1" x14ac:dyDescent="0.2">
      <c r="A1819" s="31">
        <v>599</v>
      </c>
      <c r="B1819" s="31" t="s">
        <v>93</v>
      </c>
      <c r="C1819" s="31">
        <v>1</v>
      </c>
      <c r="D1819" s="31" t="s">
        <v>71</v>
      </c>
      <c r="E1819" s="31" t="s">
        <v>1383</v>
      </c>
      <c r="F1819" s="31"/>
      <c r="G1819" s="32" t="s">
        <v>1384</v>
      </c>
      <c r="H1819" s="31" t="s">
        <v>104</v>
      </c>
      <c r="I1819" s="31" t="s">
        <v>104</v>
      </c>
      <c r="J1819" s="31" t="s">
        <v>1360</v>
      </c>
      <c r="K1819" s="31">
        <v>0</v>
      </c>
      <c r="L1819" s="31">
        <v>0</v>
      </c>
      <c r="M1819" s="31">
        <v>30</v>
      </c>
      <c r="N1819" s="33"/>
      <c r="O1819" s="33">
        <v>30</v>
      </c>
      <c r="P1819" s="33"/>
      <c r="Q1819" s="33"/>
      <c r="R1819" s="33"/>
      <c r="S1819" s="34" t="str">
        <f t="shared" si="392"/>
        <v>2</v>
      </c>
      <c r="T1819" s="35">
        <f t="shared" si="393"/>
        <v>30</v>
      </c>
      <c r="U1819" s="36">
        <f>INDEX([1]ราคาที่ดิน!$B:$G,MATCH($C1819,[1]ราคาที่ดิน!$A:$A,0),MATCH($B1819,[1]ราคาที่ดิน!$B$1:$G$1,0))</f>
        <v>100</v>
      </c>
      <c r="V1819" s="37">
        <f t="shared" si="402"/>
        <v>3000</v>
      </c>
      <c r="W1819" s="31">
        <v>1</v>
      </c>
      <c r="X1819" s="31" t="s">
        <v>1384</v>
      </c>
      <c r="Y1819" s="31" t="s">
        <v>71</v>
      </c>
      <c r="Z1819" s="31" t="s">
        <v>1383</v>
      </c>
      <c r="AA1819" s="31"/>
      <c r="AB1819" s="32" t="s">
        <v>1384</v>
      </c>
      <c r="AC1819" s="38"/>
      <c r="AD1819" s="39" t="s">
        <v>73</v>
      </c>
      <c r="AE1819" s="39" t="s">
        <v>94</v>
      </c>
      <c r="AF1819" s="40" t="str">
        <f t="shared" si="394"/>
        <v>2</v>
      </c>
      <c r="AG1819" s="41">
        <f t="shared" si="395"/>
        <v>45.5</v>
      </c>
      <c r="AH1819" s="42"/>
      <c r="AI1819" s="42">
        <v>45.5</v>
      </c>
      <c r="AJ1819" s="42"/>
      <c r="AK1819" s="42"/>
      <c r="AL1819" s="31">
        <v>7</v>
      </c>
      <c r="AM1819" s="43" t="str">
        <f t="shared" si="396"/>
        <v>100</v>
      </c>
      <c r="AN1819" s="44">
        <f>INDEX([1]ราคาสิ่งปลูกสร้าง!$D$6:$CC$47,MATCH($AD1819,[1]ราคาสิ่งปลูกสร้าง!$B$6:$B$45,0),MATCH($C$7,[1]ราคาสิ่งปลูกสร้าง!$D$5:$CC$5,0))</f>
        <v>6500</v>
      </c>
      <c r="AO1819" s="44">
        <f t="shared" si="397"/>
        <v>295750</v>
      </c>
      <c r="AP1819" s="45">
        <f t="shared" si="398"/>
        <v>7</v>
      </c>
      <c r="AQ1819" s="40">
        <f>IF(AP1819=0,0,INDEX([1]ค่าเสื่อมสิ่งปลูกสร้าง!$A$5:$D$105,MATCH($AP1819,[1]ค่าเสื่อมสิ่งปลูกสร้าง!$A$5:$A$105,0),MATCH(AE1819,[1]ค่าเสื่อมสิ่งปลูกสร้าง!$A$3:$D$3)))</f>
        <v>7</v>
      </c>
      <c r="AR1819" s="44">
        <f t="shared" si="403"/>
        <v>275047.5</v>
      </c>
      <c r="AS1819" s="44">
        <f t="shared" si="404"/>
        <v>278047.5</v>
      </c>
      <c r="AT1819" s="44">
        <f t="shared" si="405"/>
        <v>278047.5</v>
      </c>
      <c r="AU1819" s="46">
        <v>0</v>
      </c>
      <c r="AV1819" s="44">
        <f t="shared" si="399"/>
        <v>278047.5</v>
      </c>
      <c r="AW1819" s="47" t="str">
        <f t="shared" si="400"/>
        <v>0.02</v>
      </c>
      <c r="AX1819" s="48"/>
      <c r="AY1819" s="48"/>
      <c r="AZ1819" s="49">
        <v>0</v>
      </c>
      <c r="BA1819" s="48"/>
      <c r="BB1819" s="48"/>
      <c r="BC1819" s="44">
        <f t="shared" si="401"/>
        <v>0</v>
      </c>
      <c r="BD1819" s="50">
        <v>1</v>
      </c>
      <c r="BE1819" s="51" t="e">
        <f>IF(AX1819=1,0,IF(AY1819=1,0,IF(BC1819&gt;#REF!,#REF!,IF(OR(AZ1819&gt;0,BD1819&gt;=0),BC1819+([1]สูตร2!H1807*(100%-AZ1819)-BC1819)*BD1819,[1]สูตร2!H1807*(100%-AZ1819)))))</f>
        <v>#REF!</v>
      </c>
      <c r="BF1819" s="31"/>
    </row>
    <row r="1820" spans="1:58" s="5" customFormat="1" ht="24" customHeight="1" x14ac:dyDescent="0.2">
      <c r="A1820" s="31"/>
      <c r="B1820" s="31" t="s">
        <v>93</v>
      </c>
      <c r="C1820" s="31">
        <v>1</v>
      </c>
      <c r="D1820" s="31" t="s">
        <v>71</v>
      </c>
      <c r="E1820" s="31" t="s">
        <v>1383</v>
      </c>
      <c r="F1820" s="31"/>
      <c r="G1820" s="32" t="s">
        <v>1384</v>
      </c>
      <c r="H1820" s="31" t="s">
        <v>104</v>
      </c>
      <c r="I1820" s="31" t="s">
        <v>104</v>
      </c>
      <c r="J1820" s="31" t="s">
        <v>1360</v>
      </c>
      <c r="K1820" s="31">
        <v>0</v>
      </c>
      <c r="L1820" s="31">
        <v>0</v>
      </c>
      <c r="M1820" s="31">
        <v>27</v>
      </c>
      <c r="N1820" s="33"/>
      <c r="O1820" s="33">
        <v>27</v>
      </c>
      <c r="P1820" s="33"/>
      <c r="Q1820" s="33"/>
      <c r="R1820" s="33"/>
      <c r="S1820" s="34" t="str">
        <f t="shared" si="392"/>
        <v>2</v>
      </c>
      <c r="T1820" s="35">
        <f t="shared" si="393"/>
        <v>27</v>
      </c>
      <c r="U1820" s="36">
        <f>INDEX([1]ราคาที่ดิน!$B:$G,MATCH($C1820,[1]ราคาที่ดิน!$A:$A,0),MATCH($B1820,[1]ราคาที่ดิน!$B$1:$G$1,0))</f>
        <v>100</v>
      </c>
      <c r="V1820" s="37">
        <f t="shared" si="402"/>
        <v>2700</v>
      </c>
      <c r="W1820" s="31">
        <v>2</v>
      </c>
      <c r="X1820" s="31" t="s">
        <v>1384</v>
      </c>
      <c r="Y1820" s="31" t="s">
        <v>71</v>
      </c>
      <c r="Z1820" s="31" t="s">
        <v>1383</v>
      </c>
      <c r="AA1820" s="31"/>
      <c r="AB1820" s="32" t="s">
        <v>1384</v>
      </c>
      <c r="AC1820" s="38"/>
      <c r="AD1820" s="39" t="s">
        <v>77</v>
      </c>
      <c r="AE1820" s="39" t="s">
        <v>76</v>
      </c>
      <c r="AF1820" s="40" t="str">
        <f t="shared" si="394"/>
        <v>1</v>
      </c>
      <c r="AG1820" s="41">
        <f t="shared" si="395"/>
        <v>12</v>
      </c>
      <c r="AH1820" s="42">
        <v>12</v>
      </c>
      <c r="AI1820" s="42"/>
      <c r="AJ1820" s="42"/>
      <c r="AK1820" s="42"/>
      <c r="AL1820" s="31">
        <v>7</v>
      </c>
      <c r="AM1820" s="43" t="str">
        <f t="shared" si="396"/>
        <v>100</v>
      </c>
      <c r="AN1820" s="44">
        <f>INDEX([1]ราคาสิ่งปลูกสร้าง!$D$6:$CC$47,MATCH($AD1820,[1]ราคาสิ่งปลูกสร้าง!$B$6:$B$45,0),MATCH($C$7,[1]ราคาสิ่งปลูกสร้าง!$D$5:$CC$5,0))</f>
        <v>2050</v>
      </c>
      <c r="AO1820" s="44">
        <f t="shared" si="397"/>
        <v>24600</v>
      </c>
      <c r="AP1820" s="45">
        <f t="shared" si="398"/>
        <v>7</v>
      </c>
      <c r="AQ1820" s="40">
        <f>IF(AP1820=0,0,INDEX([1]ค่าเสื่อมสิ่งปลูกสร้าง!$A$5:$D$105,MATCH($AP1820,[1]ค่าเสื่อมสิ่งปลูกสร้าง!$A$5:$A$105,0),MATCH(AE1820,[1]ค่าเสื่อมสิ่งปลูกสร้าง!$A$3:$D$3)))</f>
        <v>25</v>
      </c>
      <c r="AR1820" s="44">
        <f t="shared" si="403"/>
        <v>18450</v>
      </c>
      <c r="AS1820" s="44">
        <f t="shared" si="404"/>
        <v>21150</v>
      </c>
      <c r="AT1820" s="44">
        <f t="shared" si="405"/>
        <v>21150</v>
      </c>
      <c r="AU1820" s="46">
        <v>0</v>
      </c>
      <c r="AV1820" s="44">
        <f t="shared" si="399"/>
        <v>21150</v>
      </c>
      <c r="AW1820" s="47" t="str">
        <f t="shared" si="400"/>
        <v>0.01</v>
      </c>
      <c r="AX1820" s="48"/>
      <c r="AY1820" s="48"/>
      <c r="AZ1820" s="49">
        <v>0</v>
      </c>
      <c r="BA1820" s="48"/>
      <c r="BB1820" s="48"/>
      <c r="BC1820" s="44">
        <f t="shared" si="401"/>
        <v>0</v>
      </c>
      <c r="BD1820" s="50">
        <v>1</v>
      </c>
      <c r="BE1820" s="51" t="e">
        <f>IF(AX1820=1,0,IF(AY1820=1,0,IF(BC1820&gt;#REF!,#REF!,IF(OR(AZ1820&gt;0,BD1820&gt;=0),BC1820+([1]สูตร2!H1808*(100%-AZ1820)-BC1820)*BD1820,[1]สูตร2!H1808*(100%-AZ1820)))))</f>
        <v>#REF!</v>
      </c>
      <c r="BF1820" s="31"/>
    </row>
    <row r="1821" spans="1:58" s="5" customFormat="1" ht="24" customHeight="1" x14ac:dyDescent="0.2">
      <c r="A1821" s="31">
        <v>600</v>
      </c>
      <c r="B1821" s="31" t="s">
        <v>65</v>
      </c>
      <c r="C1821" s="31" t="s">
        <v>1385</v>
      </c>
      <c r="D1821" s="31" t="s">
        <v>66</v>
      </c>
      <c r="E1821" s="31" t="s">
        <v>1386</v>
      </c>
      <c r="F1821" s="31"/>
      <c r="G1821" s="32" t="s">
        <v>1387</v>
      </c>
      <c r="H1821" s="31">
        <v>41</v>
      </c>
      <c r="I1821" s="31">
        <v>1873</v>
      </c>
      <c r="J1821" s="31" t="s">
        <v>1323</v>
      </c>
      <c r="K1821" s="31">
        <v>2</v>
      </c>
      <c r="L1821" s="31">
        <v>0</v>
      </c>
      <c r="M1821" s="31">
        <v>24</v>
      </c>
      <c r="N1821" s="33">
        <v>824</v>
      </c>
      <c r="O1821" s="33"/>
      <c r="P1821" s="33"/>
      <c r="Q1821" s="33"/>
      <c r="R1821" s="33"/>
      <c r="S1821" s="34" t="str">
        <f t="shared" si="392"/>
        <v>1</v>
      </c>
      <c r="T1821" s="35">
        <f t="shared" si="393"/>
        <v>824</v>
      </c>
      <c r="U1821" s="36">
        <f>INDEX([1]ราคาที่ดิน!$B:$G,MATCH($C1821,[1]ราคาที่ดิน!$A:$A,0),MATCH($B1821,[1]ราคาที่ดิน!$B$1:$G$1,0))</f>
        <v>200</v>
      </c>
      <c r="V1821" s="37">
        <f t="shared" si="402"/>
        <v>164800</v>
      </c>
      <c r="W1821" s="31">
        <v>1</v>
      </c>
      <c r="X1821" s="31" t="s">
        <v>1387</v>
      </c>
      <c r="Y1821" s="31" t="s">
        <v>66</v>
      </c>
      <c r="Z1821" s="31" t="s">
        <v>1388</v>
      </c>
      <c r="AA1821" s="31"/>
      <c r="AB1821" s="32" t="s">
        <v>1387</v>
      </c>
      <c r="AC1821" s="38"/>
      <c r="AD1821" s="39" t="s">
        <v>73</v>
      </c>
      <c r="AE1821" s="39" t="s">
        <v>94</v>
      </c>
      <c r="AF1821" s="40" t="str">
        <f t="shared" si="394"/>
        <v>2</v>
      </c>
      <c r="AG1821" s="41">
        <f t="shared" si="395"/>
        <v>36</v>
      </c>
      <c r="AH1821" s="42"/>
      <c r="AI1821" s="42">
        <v>36</v>
      </c>
      <c r="AJ1821" s="42"/>
      <c r="AK1821" s="42"/>
      <c r="AL1821" s="31"/>
      <c r="AM1821" s="43" t="str">
        <f t="shared" si="396"/>
        <v>100</v>
      </c>
      <c r="AN1821" s="44">
        <f>INDEX([1]ราคาสิ่งปลูกสร้าง!$D$6:$CC$47,MATCH($AD1821,[1]ราคาสิ่งปลูกสร้าง!$B$6:$B$45,0),MATCH($C$7,[1]ราคาสิ่งปลูกสร้าง!$D$5:$CC$5,0))</f>
        <v>6500</v>
      </c>
      <c r="AO1821" s="44">
        <f t="shared" si="397"/>
        <v>234000</v>
      </c>
      <c r="AP1821" s="45">
        <f t="shared" si="398"/>
        <v>0</v>
      </c>
      <c r="AQ1821" s="40">
        <f>IF(AP1821=0,0,INDEX([1]ค่าเสื่อมสิ่งปลูกสร้าง!$A$5:$D$105,MATCH($AP1821,[1]ค่าเสื่อมสิ่งปลูกสร้าง!$A$5:$A$105,0),MATCH(AE1821,[1]ค่าเสื่อมสิ่งปลูกสร้าง!$A$3:$D$3)))</f>
        <v>0</v>
      </c>
      <c r="AR1821" s="44">
        <f t="shared" si="403"/>
        <v>234000</v>
      </c>
      <c r="AS1821" s="44">
        <f t="shared" si="404"/>
        <v>398800</v>
      </c>
      <c r="AT1821" s="44">
        <f t="shared" si="405"/>
        <v>398800</v>
      </c>
      <c r="AU1821" s="46">
        <v>0</v>
      </c>
      <c r="AV1821" s="44">
        <f t="shared" si="399"/>
        <v>398800</v>
      </c>
      <c r="AW1821" s="47" t="str">
        <f t="shared" si="400"/>
        <v>0.01</v>
      </c>
      <c r="AX1821" s="48"/>
      <c r="AY1821" s="48"/>
      <c r="AZ1821" s="49">
        <v>0</v>
      </c>
      <c r="BA1821" s="48"/>
      <c r="BB1821" s="48"/>
      <c r="BC1821" s="44">
        <f t="shared" si="401"/>
        <v>0</v>
      </c>
      <c r="BD1821" s="50">
        <v>1</v>
      </c>
      <c r="BE1821" s="51" t="e">
        <f>IF(AX1821=1,0,IF(AY1821=1,0,IF(BC1821&gt;#REF!,#REF!,IF(OR(AZ1821&gt;0,BD1821&gt;=0),BC1821+([1]สูตร2!H1809*(100%-AZ1821)-BC1821)*BD1821,[1]สูตร2!H1809*(100%-AZ1821)))))</f>
        <v>#REF!</v>
      </c>
      <c r="BF1821" s="31"/>
    </row>
    <row r="1822" spans="1:58" s="5" customFormat="1" ht="24" customHeight="1" x14ac:dyDescent="0.2">
      <c r="A1822" s="31"/>
      <c r="B1822" s="31" t="s">
        <v>93</v>
      </c>
      <c r="C1822" s="31">
        <v>1</v>
      </c>
      <c r="D1822" s="31" t="s">
        <v>66</v>
      </c>
      <c r="E1822" s="31" t="s">
        <v>1388</v>
      </c>
      <c r="F1822" s="31"/>
      <c r="G1822" s="32" t="s">
        <v>1387</v>
      </c>
      <c r="H1822" s="31" t="s">
        <v>104</v>
      </c>
      <c r="I1822" s="31" t="s">
        <v>104</v>
      </c>
      <c r="J1822" s="31" t="s">
        <v>1323</v>
      </c>
      <c r="K1822" s="31">
        <v>0</v>
      </c>
      <c r="L1822" s="31">
        <v>0</v>
      </c>
      <c r="M1822" s="31">
        <v>30</v>
      </c>
      <c r="N1822" s="33"/>
      <c r="O1822" s="33">
        <v>30</v>
      </c>
      <c r="P1822" s="33"/>
      <c r="Q1822" s="33"/>
      <c r="R1822" s="33"/>
      <c r="S1822" s="34" t="str">
        <f t="shared" si="392"/>
        <v>2</v>
      </c>
      <c r="T1822" s="35">
        <f t="shared" si="393"/>
        <v>30</v>
      </c>
      <c r="U1822" s="36">
        <f>INDEX([1]ราคาที่ดิน!$B:$G,MATCH($C1822,[1]ราคาที่ดิน!$A:$A,0),MATCH($B1822,[1]ราคาที่ดิน!$B$1:$G$1,0))</f>
        <v>100</v>
      </c>
      <c r="V1822" s="37">
        <f t="shared" si="402"/>
        <v>3000</v>
      </c>
      <c r="W1822" s="31">
        <v>2</v>
      </c>
      <c r="X1822" s="31" t="s">
        <v>1387</v>
      </c>
      <c r="Y1822" s="31" t="s">
        <v>66</v>
      </c>
      <c r="Z1822" s="31" t="s">
        <v>1388</v>
      </c>
      <c r="AA1822" s="31"/>
      <c r="AB1822" s="32" t="s">
        <v>1387</v>
      </c>
      <c r="AC1822" s="38"/>
      <c r="AD1822" s="39" t="s">
        <v>75</v>
      </c>
      <c r="AE1822" s="39" t="s">
        <v>76</v>
      </c>
      <c r="AF1822" s="40" t="str">
        <f t="shared" si="394"/>
        <v>1</v>
      </c>
      <c r="AG1822" s="41">
        <f t="shared" si="395"/>
        <v>20</v>
      </c>
      <c r="AH1822" s="42">
        <v>20</v>
      </c>
      <c r="AI1822" s="42"/>
      <c r="AJ1822" s="42"/>
      <c r="AK1822" s="42"/>
      <c r="AL1822" s="31">
        <v>10</v>
      </c>
      <c r="AM1822" s="43" t="str">
        <f t="shared" si="396"/>
        <v>100</v>
      </c>
      <c r="AN1822" s="44">
        <f>INDEX([1]ราคาสิ่งปลูกสร้าง!$D$6:$CC$47,MATCH($AD1822,[1]ราคาสิ่งปลูกสร้าง!$B$6:$B$45,0),MATCH($C$7,[1]ราคาสิ่งปลูกสร้าง!$D$5:$CC$5,0))</f>
        <v>5400</v>
      </c>
      <c r="AO1822" s="44">
        <f t="shared" si="397"/>
        <v>108000</v>
      </c>
      <c r="AP1822" s="45">
        <f t="shared" si="398"/>
        <v>10</v>
      </c>
      <c r="AQ1822" s="40">
        <f>IF(AP1822=0,0,INDEX([1]ค่าเสื่อมสิ่งปลูกสร้าง!$A$5:$D$105,MATCH($AP1822,[1]ค่าเสื่อมสิ่งปลูกสร้าง!$A$5:$A$105,0),MATCH(AE1822,[1]ค่าเสื่อมสิ่งปลูกสร้าง!$A$3:$D$3)))</f>
        <v>40</v>
      </c>
      <c r="AR1822" s="44">
        <f t="shared" si="403"/>
        <v>64800</v>
      </c>
      <c r="AS1822" s="44">
        <f t="shared" si="404"/>
        <v>67800</v>
      </c>
      <c r="AT1822" s="44">
        <f t="shared" si="405"/>
        <v>67800</v>
      </c>
      <c r="AU1822" s="46">
        <v>0</v>
      </c>
      <c r="AV1822" s="44">
        <f t="shared" si="399"/>
        <v>67800</v>
      </c>
      <c r="AW1822" s="47" t="str">
        <f t="shared" si="400"/>
        <v>0.01</v>
      </c>
      <c r="AX1822" s="48"/>
      <c r="AY1822" s="48"/>
      <c r="AZ1822" s="49">
        <v>0</v>
      </c>
      <c r="BA1822" s="48"/>
      <c r="BB1822" s="48"/>
      <c r="BC1822" s="44">
        <f t="shared" si="401"/>
        <v>0</v>
      </c>
      <c r="BD1822" s="50">
        <v>1</v>
      </c>
      <c r="BE1822" s="51" t="e">
        <f>IF(AX1822=1,0,IF(AY1822=1,0,IF(BC1822&gt;#REF!,#REF!,IF(OR(AZ1822&gt;0,BD1822&gt;=0),BC1822+([1]สูตร2!H1810*(100%-AZ1822)-BC1822)*BD1822,[1]สูตร2!H1810*(100%-AZ1822)))))</f>
        <v>#REF!</v>
      </c>
      <c r="BF1822" s="31"/>
    </row>
    <row r="1823" spans="1:58" s="5" customFormat="1" ht="24" customHeight="1" x14ac:dyDescent="0.2">
      <c r="A1823" s="31"/>
      <c r="B1823" s="31" t="s">
        <v>93</v>
      </c>
      <c r="C1823" s="31">
        <v>1</v>
      </c>
      <c r="D1823" s="31" t="s">
        <v>66</v>
      </c>
      <c r="E1823" s="31" t="s">
        <v>1388</v>
      </c>
      <c r="F1823" s="31"/>
      <c r="G1823" s="32" t="s">
        <v>1387</v>
      </c>
      <c r="H1823" s="31" t="s">
        <v>104</v>
      </c>
      <c r="I1823" s="31" t="s">
        <v>104</v>
      </c>
      <c r="J1823" s="31" t="s">
        <v>1323</v>
      </c>
      <c r="K1823" s="31">
        <v>0</v>
      </c>
      <c r="L1823" s="31">
        <v>0</v>
      </c>
      <c r="M1823" s="31">
        <v>15</v>
      </c>
      <c r="N1823" s="33"/>
      <c r="O1823" s="33">
        <v>15</v>
      </c>
      <c r="P1823" s="33"/>
      <c r="Q1823" s="33"/>
      <c r="R1823" s="33"/>
      <c r="S1823" s="34" t="str">
        <f t="shared" si="392"/>
        <v>2</v>
      </c>
      <c r="T1823" s="35">
        <f t="shared" si="393"/>
        <v>15</v>
      </c>
      <c r="U1823" s="36">
        <f>INDEX([1]ราคาที่ดิน!$B:$G,MATCH($C1823,[1]ราคาที่ดิน!$A:$A,0),MATCH($B1823,[1]ราคาที่ดิน!$B$1:$G$1,0))</f>
        <v>100</v>
      </c>
      <c r="V1823" s="37">
        <f t="shared" si="402"/>
        <v>1500</v>
      </c>
      <c r="W1823" s="31">
        <v>3</v>
      </c>
      <c r="X1823" s="31" t="s">
        <v>1387</v>
      </c>
      <c r="Y1823" s="31" t="s">
        <v>66</v>
      </c>
      <c r="Z1823" s="31" t="s">
        <v>1388</v>
      </c>
      <c r="AA1823" s="31"/>
      <c r="AB1823" s="32" t="s">
        <v>1387</v>
      </c>
      <c r="AC1823" s="38"/>
      <c r="AD1823" s="39" t="s">
        <v>77</v>
      </c>
      <c r="AE1823" s="39" t="s">
        <v>76</v>
      </c>
      <c r="AF1823" s="40" t="str">
        <f t="shared" si="394"/>
        <v>1</v>
      </c>
      <c r="AG1823" s="41">
        <f t="shared" si="395"/>
        <v>12</v>
      </c>
      <c r="AH1823" s="42">
        <v>12</v>
      </c>
      <c r="AI1823" s="42"/>
      <c r="AJ1823" s="42"/>
      <c r="AK1823" s="42"/>
      <c r="AL1823" s="31">
        <v>24</v>
      </c>
      <c r="AM1823" s="43" t="str">
        <f t="shared" si="396"/>
        <v>100</v>
      </c>
      <c r="AN1823" s="44">
        <f>INDEX([1]ราคาสิ่งปลูกสร้าง!$D$6:$CC$47,MATCH($AD1823,[1]ราคาสิ่งปลูกสร้าง!$B$6:$B$45,0),MATCH($C$7,[1]ราคาสิ่งปลูกสร้าง!$D$5:$CC$5,0))</f>
        <v>2050</v>
      </c>
      <c r="AO1823" s="44">
        <f t="shared" si="397"/>
        <v>24600</v>
      </c>
      <c r="AP1823" s="45">
        <f t="shared" si="398"/>
        <v>24</v>
      </c>
      <c r="AQ1823" s="40">
        <f>IF(AP1823=0,0,INDEX([1]ค่าเสื่อมสิ่งปลูกสร้าง!$A$5:$D$105,MATCH($AP1823,[1]ค่าเสื่อมสิ่งปลูกสร้าง!$A$5:$A$105,0),MATCH(AE1823,[1]ค่าเสื่อมสิ่งปลูกสร้าง!$A$3:$D$3)))</f>
        <v>93</v>
      </c>
      <c r="AR1823" s="44">
        <f t="shared" si="403"/>
        <v>1722.0000000000002</v>
      </c>
      <c r="AS1823" s="44">
        <f t="shared" si="404"/>
        <v>3222</v>
      </c>
      <c r="AT1823" s="44">
        <f t="shared" si="405"/>
        <v>3222</v>
      </c>
      <c r="AU1823" s="46">
        <v>0</v>
      </c>
      <c r="AV1823" s="44">
        <f t="shared" si="399"/>
        <v>3222</v>
      </c>
      <c r="AW1823" s="47" t="str">
        <f t="shared" si="400"/>
        <v>0.01</v>
      </c>
      <c r="AX1823" s="48"/>
      <c r="AY1823" s="48"/>
      <c r="AZ1823" s="49">
        <v>0</v>
      </c>
      <c r="BA1823" s="48"/>
      <c r="BB1823" s="48"/>
      <c r="BC1823" s="44">
        <f t="shared" si="401"/>
        <v>0</v>
      </c>
      <c r="BD1823" s="50">
        <v>1</v>
      </c>
      <c r="BE1823" s="51" t="e">
        <f>IF(AX1823=1,0,IF(AY1823=1,0,IF(BC1823&gt;#REF!,#REF!,IF(OR(AZ1823&gt;0,BD1823&gt;=0),BC1823+([1]สูตร2!H1811*(100%-AZ1823)-BC1823)*BD1823,[1]สูตร2!H1811*(100%-AZ1823)))))</f>
        <v>#REF!</v>
      </c>
      <c r="BF1823" s="31"/>
    </row>
    <row r="1824" spans="1:58" s="5" customFormat="1" ht="24" customHeight="1" x14ac:dyDescent="0.2">
      <c r="A1824" s="31">
        <v>601</v>
      </c>
      <c r="B1824" s="31" t="s">
        <v>65</v>
      </c>
      <c r="C1824" s="31" t="s">
        <v>1389</v>
      </c>
      <c r="D1824" s="31" t="s">
        <v>71</v>
      </c>
      <c r="E1824" s="31" t="s">
        <v>1390</v>
      </c>
      <c r="F1824" s="31"/>
      <c r="G1824" s="32" t="s">
        <v>1387</v>
      </c>
      <c r="H1824" s="31">
        <v>42</v>
      </c>
      <c r="I1824" s="31">
        <v>1872</v>
      </c>
      <c r="J1824" s="31" t="s">
        <v>1323</v>
      </c>
      <c r="K1824" s="31">
        <v>3</v>
      </c>
      <c r="L1824" s="31">
        <v>0</v>
      </c>
      <c r="M1824" s="31">
        <v>6</v>
      </c>
      <c r="N1824" s="33">
        <v>1206</v>
      </c>
      <c r="O1824" s="33"/>
      <c r="P1824" s="33"/>
      <c r="Q1824" s="33"/>
      <c r="R1824" s="33"/>
      <c r="S1824" s="34" t="str">
        <f t="shared" si="392"/>
        <v>1</v>
      </c>
      <c r="T1824" s="35">
        <f t="shared" si="393"/>
        <v>1206</v>
      </c>
      <c r="U1824" s="36">
        <f>INDEX([1]ราคาที่ดิน!$B:$G,MATCH($C1824,[1]ราคาที่ดิน!$A:$A,0),MATCH($B1824,[1]ราคาที่ดิน!$B$1:$G$1,0))</f>
        <v>200</v>
      </c>
      <c r="V1824" s="37">
        <f t="shared" si="402"/>
        <v>241200</v>
      </c>
      <c r="W1824" s="31"/>
      <c r="X1824" s="31"/>
      <c r="Y1824" s="31"/>
      <c r="Z1824" s="31"/>
      <c r="AA1824" s="31"/>
      <c r="AB1824" s="32"/>
      <c r="AC1824" s="38"/>
      <c r="AD1824" s="39"/>
      <c r="AE1824" s="39"/>
      <c r="AF1824" s="40" t="str">
        <f t="shared" si="394"/>
        <v/>
      </c>
      <c r="AG1824" s="41" t="str">
        <f t="shared" si="395"/>
        <v/>
      </c>
      <c r="AH1824" s="42"/>
      <c r="AI1824" s="42"/>
      <c r="AJ1824" s="42"/>
      <c r="AK1824" s="42"/>
      <c r="AL1824" s="31"/>
      <c r="AM1824" s="43" t="str">
        <f t="shared" si="396"/>
        <v>100</v>
      </c>
      <c r="AN1824" s="44">
        <f>INDEX([1]ราคาสิ่งปลูกสร้าง!$D$6:$CC$47,MATCH($AD1824,[1]ราคาสิ่งปลูกสร้าง!$B$6:$B$45,0),MATCH($C$7,[1]ราคาสิ่งปลูกสร้าง!$D$5:$CC$5,0))</f>
        <v>0</v>
      </c>
      <c r="AO1824" s="44">
        <f t="shared" si="397"/>
        <v>0</v>
      </c>
      <c r="AP1824" s="45">
        <f t="shared" si="398"/>
        <v>0</v>
      </c>
      <c r="AQ1824" s="40">
        <f>IF(AP1824=0,0,INDEX([1]ค่าเสื่อมสิ่งปลูกสร้าง!$A$5:$D$105,MATCH($AP1824,[1]ค่าเสื่อมสิ่งปลูกสร้าง!$A$5:$A$105,0),MATCH(AE1824,[1]ค่าเสื่อมสิ่งปลูกสร้าง!$A$3:$D$3)))</f>
        <v>0</v>
      </c>
      <c r="AR1824" s="44">
        <f t="shared" si="403"/>
        <v>0</v>
      </c>
      <c r="AS1824" s="44">
        <f t="shared" si="404"/>
        <v>241200</v>
      </c>
      <c r="AT1824" s="44">
        <f t="shared" si="405"/>
        <v>241200</v>
      </c>
      <c r="AU1824" s="46">
        <v>0</v>
      </c>
      <c r="AV1824" s="44">
        <f t="shared" si="399"/>
        <v>241200</v>
      </c>
      <c r="AW1824" s="47" t="str">
        <f t="shared" si="400"/>
        <v>0.01</v>
      </c>
      <c r="AX1824" s="48"/>
      <c r="AY1824" s="48"/>
      <c r="AZ1824" s="49">
        <v>0</v>
      </c>
      <c r="BA1824" s="48"/>
      <c r="BB1824" s="48"/>
      <c r="BC1824" s="44">
        <f t="shared" si="401"/>
        <v>0</v>
      </c>
      <c r="BD1824" s="50">
        <v>1</v>
      </c>
      <c r="BE1824" s="51" t="e">
        <f>IF(AX1824=1,0,IF(AY1824=1,0,IF(BC1824&gt;#REF!,#REF!,IF(OR(AZ1824&gt;0,BD1824&gt;=0),BC1824+([1]สูตร2!H1812*(100%-AZ1824)-BC1824)*BD1824,[1]สูตร2!H1812*(100%-AZ1824)))))</f>
        <v>#REF!</v>
      </c>
      <c r="BF1824" s="31"/>
    </row>
    <row r="1825" spans="1:58" s="5" customFormat="1" ht="24" customHeight="1" x14ac:dyDescent="0.2">
      <c r="A1825" s="31">
        <v>602</v>
      </c>
      <c r="B1825" s="31" t="s">
        <v>65</v>
      </c>
      <c r="C1825" s="31">
        <v>13042</v>
      </c>
      <c r="D1825" s="31" t="s">
        <v>470</v>
      </c>
      <c r="E1825" s="31" t="s">
        <v>1391</v>
      </c>
      <c r="F1825" s="31"/>
      <c r="G1825" s="32" t="s">
        <v>1392</v>
      </c>
      <c r="H1825" s="31">
        <v>346</v>
      </c>
      <c r="I1825" s="31">
        <v>527</v>
      </c>
      <c r="J1825" s="31" t="s">
        <v>1323</v>
      </c>
      <c r="K1825" s="31">
        <v>0</v>
      </c>
      <c r="L1825" s="31">
        <v>1</v>
      </c>
      <c r="M1825" s="31">
        <v>82</v>
      </c>
      <c r="N1825" s="33">
        <v>182</v>
      </c>
      <c r="O1825" s="33"/>
      <c r="P1825" s="33"/>
      <c r="Q1825" s="33"/>
      <c r="R1825" s="33"/>
      <c r="S1825" s="34" t="str">
        <f t="shared" si="392"/>
        <v>1</v>
      </c>
      <c r="T1825" s="35">
        <f t="shared" si="393"/>
        <v>182</v>
      </c>
      <c r="U1825" s="36">
        <f>INDEX([1]ราคาที่ดิน!$B:$G,MATCH($C1825,[1]ราคาที่ดิน!$A:$A,0),MATCH($B1825,[1]ราคาที่ดิน!$B$1:$G$1,0))</f>
        <v>200</v>
      </c>
      <c r="V1825" s="37">
        <f t="shared" si="402"/>
        <v>36400</v>
      </c>
      <c r="W1825" s="31"/>
      <c r="X1825" s="31"/>
      <c r="Y1825" s="31"/>
      <c r="Z1825" s="31"/>
      <c r="AA1825" s="31"/>
      <c r="AB1825" s="32"/>
      <c r="AC1825" s="38"/>
      <c r="AD1825" s="39"/>
      <c r="AE1825" s="39"/>
      <c r="AF1825" s="40" t="str">
        <f t="shared" si="394"/>
        <v/>
      </c>
      <c r="AG1825" s="41" t="str">
        <f t="shared" si="395"/>
        <v/>
      </c>
      <c r="AH1825" s="42"/>
      <c r="AI1825" s="42"/>
      <c r="AJ1825" s="42"/>
      <c r="AK1825" s="42"/>
      <c r="AL1825" s="31"/>
      <c r="AM1825" s="43" t="str">
        <f t="shared" si="396"/>
        <v>100</v>
      </c>
      <c r="AN1825" s="44">
        <f>INDEX([1]ราคาสิ่งปลูกสร้าง!$D$6:$CC$47,MATCH($AD1825,[1]ราคาสิ่งปลูกสร้าง!$B$6:$B$45,0),MATCH($C$7,[1]ราคาสิ่งปลูกสร้าง!$D$5:$CC$5,0))</f>
        <v>0</v>
      </c>
      <c r="AO1825" s="44">
        <f t="shared" si="397"/>
        <v>0</v>
      </c>
      <c r="AP1825" s="45">
        <f t="shared" si="398"/>
        <v>0</v>
      </c>
      <c r="AQ1825" s="40">
        <f>IF(AP1825=0,0,INDEX([1]ค่าเสื่อมสิ่งปลูกสร้าง!$A$5:$D$105,MATCH($AP1825,[1]ค่าเสื่อมสิ่งปลูกสร้าง!$A$5:$A$105,0),MATCH(AE1825,[1]ค่าเสื่อมสิ่งปลูกสร้าง!$A$3:$D$3)))</f>
        <v>0</v>
      </c>
      <c r="AR1825" s="44">
        <f t="shared" si="403"/>
        <v>0</v>
      </c>
      <c r="AS1825" s="44">
        <f t="shared" si="404"/>
        <v>36400</v>
      </c>
      <c r="AT1825" s="44">
        <f t="shared" si="405"/>
        <v>36400</v>
      </c>
      <c r="AU1825" s="46">
        <v>0</v>
      </c>
      <c r="AV1825" s="44">
        <f t="shared" si="399"/>
        <v>36400</v>
      </c>
      <c r="AW1825" s="47" t="str">
        <f t="shared" si="400"/>
        <v>0.01</v>
      </c>
      <c r="AX1825" s="48"/>
      <c r="AY1825" s="48"/>
      <c r="AZ1825" s="49">
        <v>0</v>
      </c>
      <c r="BA1825" s="48"/>
      <c r="BB1825" s="48"/>
      <c r="BC1825" s="44">
        <f t="shared" si="401"/>
        <v>0</v>
      </c>
      <c r="BD1825" s="50">
        <v>1</v>
      </c>
      <c r="BE1825" s="51" t="e">
        <f>IF(AX1825=1,0,IF(AY1825=1,0,IF(BC1825&gt;#REF!,#REF!,IF(OR(AZ1825&gt;0,BD1825&gt;=0),BC1825+([1]สูตร2!H1813*(100%-AZ1825)-BC1825)*BD1825,[1]สูตร2!H1813*(100%-AZ1825)))))</f>
        <v>#REF!</v>
      </c>
      <c r="BF1825" s="31"/>
    </row>
    <row r="1826" spans="1:58" s="5" customFormat="1" ht="24" customHeight="1" x14ac:dyDescent="0.2">
      <c r="A1826" s="31"/>
      <c r="B1826" s="31" t="s">
        <v>65</v>
      </c>
      <c r="C1826" s="31">
        <v>13045</v>
      </c>
      <c r="D1826" s="31" t="s">
        <v>470</v>
      </c>
      <c r="E1826" s="31" t="s">
        <v>1391</v>
      </c>
      <c r="F1826" s="31"/>
      <c r="G1826" s="32" t="s">
        <v>1392</v>
      </c>
      <c r="H1826" s="31">
        <v>349</v>
      </c>
      <c r="I1826" s="31" t="s">
        <v>104</v>
      </c>
      <c r="J1826" s="31" t="s">
        <v>1323</v>
      </c>
      <c r="K1826" s="31">
        <v>0</v>
      </c>
      <c r="L1826" s="31">
        <v>0</v>
      </c>
      <c r="M1826" s="31">
        <v>66</v>
      </c>
      <c r="N1826" s="33">
        <v>66</v>
      </c>
      <c r="O1826" s="33"/>
      <c r="P1826" s="33"/>
      <c r="Q1826" s="33"/>
      <c r="R1826" s="33"/>
      <c r="S1826" s="34" t="str">
        <f t="shared" si="392"/>
        <v>1</v>
      </c>
      <c r="T1826" s="35">
        <f t="shared" si="393"/>
        <v>66</v>
      </c>
      <c r="U1826" s="36">
        <f>INDEX([1]ราคาที่ดิน!$B:$G,MATCH($C1826,[1]ราคาที่ดิน!$A:$A,0),MATCH($B1826,[1]ราคาที่ดิน!$B$1:$G$1,0))</f>
        <v>200</v>
      </c>
      <c r="V1826" s="37">
        <f t="shared" si="402"/>
        <v>13200</v>
      </c>
      <c r="W1826" s="31"/>
      <c r="X1826" s="31"/>
      <c r="Y1826" s="31"/>
      <c r="Z1826" s="31"/>
      <c r="AA1826" s="31"/>
      <c r="AB1826" s="32"/>
      <c r="AC1826" s="38"/>
      <c r="AD1826" s="39"/>
      <c r="AE1826" s="39"/>
      <c r="AF1826" s="40" t="str">
        <f t="shared" si="394"/>
        <v/>
      </c>
      <c r="AG1826" s="41" t="str">
        <f t="shared" si="395"/>
        <v/>
      </c>
      <c r="AH1826" s="42"/>
      <c r="AI1826" s="42"/>
      <c r="AJ1826" s="42"/>
      <c r="AK1826" s="42"/>
      <c r="AL1826" s="31"/>
      <c r="AM1826" s="43" t="str">
        <f t="shared" si="396"/>
        <v>100</v>
      </c>
      <c r="AN1826" s="44">
        <f>INDEX([1]ราคาสิ่งปลูกสร้าง!$D$6:$CC$47,MATCH($AD1826,[1]ราคาสิ่งปลูกสร้าง!$B$6:$B$45,0),MATCH($C$7,[1]ราคาสิ่งปลูกสร้าง!$D$5:$CC$5,0))</f>
        <v>0</v>
      </c>
      <c r="AO1826" s="44">
        <f t="shared" si="397"/>
        <v>0</v>
      </c>
      <c r="AP1826" s="45">
        <f t="shared" si="398"/>
        <v>0</v>
      </c>
      <c r="AQ1826" s="40">
        <f>IF(AP1826=0,0,INDEX([1]ค่าเสื่อมสิ่งปลูกสร้าง!$A$5:$D$105,MATCH($AP1826,[1]ค่าเสื่อมสิ่งปลูกสร้าง!$A$5:$A$105,0),MATCH(AE1826,[1]ค่าเสื่อมสิ่งปลูกสร้าง!$A$3:$D$3)))</f>
        <v>0</v>
      </c>
      <c r="AR1826" s="44">
        <f t="shared" si="403"/>
        <v>0</v>
      </c>
      <c r="AS1826" s="44">
        <f t="shared" si="404"/>
        <v>13200</v>
      </c>
      <c r="AT1826" s="44">
        <f t="shared" si="405"/>
        <v>13200</v>
      </c>
      <c r="AU1826" s="46">
        <v>0</v>
      </c>
      <c r="AV1826" s="44">
        <f t="shared" si="399"/>
        <v>13200</v>
      </c>
      <c r="AW1826" s="47" t="str">
        <f t="shared" si="400"/>
        <v>0.01</v>
      </c>
      <c r="AX1826" s="48"/>
      <c r="AY1826" s="48"/>
      <c r="AZ1826" s="49">
        <v>0</v>
      </c>
      <c r="BA1826" s="48"/>
      <c r="BB1826" s="48"/>
      <c r="BC1826" s="44">
        <f t="shared" si="401"/>
        <v>0</v>
      </c>
      <c r="BD1826" s="50">
        <v>1</v>
      </c>
      <c r="BE1826" s="51" t="e">
        <f>IF(AX1826=1,0,IF(AY1826=1,0,IF(BC1826&gt;#REF!,#REF!,IF(OR(AZ1826&gt;0,BD1826&gt;=0),BC1826+([1]สูตร2!H1814*(100%-AZ1826)-BC1826)*BD1826,[1]สูตร2!H1814*(100%-AZ1826)))))</f>
        <v>#REF!</v>
      </c>
      <c r="BF1826" s="31"/>
    </row>
    <row r="1827" spans="1:58" s="5" customFormat="1" ht="24" customHeight="1" x14ac:dyDescent="0.2">
      <c r="A1827" s="31"/>
      <c r="B1827" s="31" t="s">
        <v>65</v>
      </c>
      <c r="C1827" s="31">
        <v>4474</v>
      </c>
      <c r="D1827" s="31" t="s">
        <v>470</v>
      </c>
      <c r="E1827" s="31" t="s">
        <v>1391</v>
      </c>
      <c r="F1827" s="31"/>
      <c r="G1827" s="32" t="s">
        <v>1392</v>
      </c>
      <c r="H1827" s="31">
        <v>98</v>
      </c>
      <c r="I1827" s="31">
        <v>3039</v>
      </c>
      <c r="J1827" s="31" t="s">
        <v>1323</v>
      </c>
      <c r="K1827" s="31">
        <v>4</v>
      </c>
      <c r="L1827" s="31">
        <v>1</v>
      </c>
      <c r="M1827" s="31">
        <v>5</v>
      </c>
      <c r="N1827" s="33">
        <v>1705</v>
      </c>
      <c r="O1827" s="33"/>
      <c r="P1827" s="33"/>
      <c r="Q1827" s="33"/>
      <c r="R1827" s="33"/>
      <c r="S1827" s="34" t="str">
        <f t="shared" si="392"/>
        <v>1</v>
      </c>
      <c r="T1827" s="35">
        <f t="shared" si="393"/>
        <v>1705</v>
      </c>
      <c r="U1827" s="36">
        <f>INDEX([1]ราคาที่ดิน!$B:$G,MATCH($C1827,[1]ราคาที่ดิน!$A:$A,0),MATCH($B1827,[1]ราคาที่ดิน!$B$1:$G$1,0))</f>
        <v>200</v>
      </c>
      <c r="V1827" s="37">
        <f t="shared" si="402"/>
        <v>341000</v>
      </c>
      <c r="W1827" s="31"/>
      <c r="X1827" s="31"/>
      <c r="Y1827" s="31"/>
      <c r="Z1827" s="31"/>
      <c r="AA1827" s="31"/>
      <c r="AB1827" s="32"/>
      <c r="AC1827" s="38"/>
      <c r="AD1827" s="39"/>
      <c r="AE1827" s="39"/>
      <c r="AF1827" s="40" t="str">
        <f t="shared" si="394"/>
        <v/>
      </c>
      <c r="AG1827" s="41" t="str">
        <f t="shared" si="395"/>
        <v/>
      </c>
      <c r="AH1827" s="42"/>
      <c r="AI1827" s="42"/>
      <c r="AJ1827" s="42"/>
      <c r="AK1827" s="42"/>
      <c r="AL1827" s="31"/>
      <c r="AM1827" s="43" t="str">
        <f t="shared" si="396"/>
        <v>100</v>
      </c>
      <c r="AN1827" s="44">
        <f>INDEX([1]ราคาสิ่งปลูกสร้าง!$D$6:$CC$47,MATCH($AD1827,[1]ราคาสิ่งปลูกสร้าง!$B$6:$B$45,0),MATCH($C$7,[1]ราคาสิ่งปลูกสร้าง!$D$5:$CC$5,0))</f>
        <v>0</v>
      </c>
      <c r="AO1827" s="44">
        <f t="shared" si="397"/>
        <v>0</v>
      </c>
      <c r="AP1827" s="45">
        <f t="shared" si="398"/>
        <v>0</v>
      </c>
      <c r="AQ1827" s="40">
        <f>IF(AP1827=0,0,INDEX([1]ค่าเสื่อมสิ่งปลูกสร้าง!$A$5:$D$105,MATCH($AP1827,[1]ค่าเสื่อมสิ่งปลูกสร้าง!$A$5:$A$105,0),MATCH(AE1827,[1]ค่าเสื่อมสิ่งปลูกสร้าง!$A$3:$D$3)))</f>
        <v>0</v>
      </c>
      <c r="AR1827" s="44">
        <f t="shared" si="403"/>
        <v>0</v>
      </c>
      <c r="AS1827" s="44">
        <f t="shared" si="404"/>
        <v>341000</v>
      </c>
      <c r="AT1827" s="44">
        <f t="shared" si="405"/>
        <v>341000</v>
      </c>
      <c r="AU1827" s="46">
        <v>0</v>
      </c>
      <c r="AV1827" s="44">
        <f t="shared" si="399"/>
        <v>341000</v>
      </c>
      <c r="AW1827" s="47" t="str">
        <f t="shared" si="400"/>
        <v>0.01</v>
      </c>
      <c r="AX1827" s="48"/>
      <c r="AY1827" s="48"/>
      <c r="AZ1827" s="49">
        <v>0</v>
      </c>
      <c r="BA1827" s="48"/>
      <c r="BB1827" s="48"/>
      <c r="BC1827" s="44">
        <f t="shared" si="401"/>
        <v>0</v>
      </c>
      <c r="BD1827" s="50">
        <v>1</v>
      </c>
      <c r="BE1827" s="51" t="e">
        <f>IF(AX1827=1,0,IF(AY1827=1,0,IF(BC1827&gt;#REF!,#REF!,IF(OR(AZ1827&gt;0,BD1827&gt;=0),BC1827+([1]สูตร2!H1815*(100%-AZ1827)-BC1827)*BD1827,[1]สูตร2!H1815*(100%-AZ1827)))))</f>
        <v>#REF!</v>
      </c>
      <c r="BF1827" s="31"/>
    </row>
    <row r="1828" spans="1:58" s="5" customFormat="1" ht="24" customHeight="1" x14ac:dyDescent="0.2">
      <c r="A1828" s="31">
        <v>603</v>
      </c>
      <c r="B1828" s="31" t="s">
        <v>65</v>
      </c>
      <c r="C1828" s="31">
        <v>8163</v>
      </c>
      <c r="D1828" s="31" t="s">
        <v>71</v>
      </c>
      <c r="E1828" s="31" t="s">
        <v>1393</v>
      </c>
      <c r="F1828" s="31"/>
      <c r="G1828" s="32" t="s">
        <v>1394</v>
      </c>
      <c r="H1828" s="31">
        <v>3</v>
      </c>
      <c r="I1828" s="31">
        <v>3460</v>
      </c>
      <c r="J1828" s="31" t="s">
        <v>1323</v>
      </c>
      <c r="K1828" s="31">
        <v>0</v>
      </c>
      <c r="L1828" s="31">
        <v>1</v>
      </c>
      <c r="M1828" s="31">
        <v>26</v>
      </c>
      <c r="N1828" s="33"/>
      <c r="O1828" s="33">
        <v>126</v>
      </c>
      <c r="P1828" s="33"/>
      <c r="Q1828" s="33"/>
      <c r="R1828" s="33"/>
      <c r="S1828" s="34" t="str">
        <f t="shared" si="392"/>
        <v>2</v>
      </c>
      <c r="T1828" s="35">
        <f t="shared" si="393"/>
        <v>126</v>
      </c>
      <c r="U1828" s="36">
        <f>INDEX([1]ราคาที่ดิน!$B:$G,MATCH($C1828,[1]ราคาที่ดิน!$A:$A,0),MATCH($B1828,[1]ราคาที่ดิน!$B$1:$G$1,0))</f>
        <v>50</v>
      </c>
      <c r="V1828" s="37">
        <f t="shared" si="402"/>
        <v>6300</v>
      </c>
      <c r="W1828" s="31"/>
      <c r="X1828" s="31"/>
      <c r="Y1828" s="31"/>
      <c r="Z1828" s="31"/>
      <c r="AA1828" s="31"/>
      <c r="AB1828" s="32"/>
      <c r="AC1828" s="38"/>
      <c r="AD1828" s="39"/>
      <c r="AE1828" s="39"/>
      <c r="AF1828" s="40" t="str">
        <f t="shared" si="394"/>
        <v/>
      </c>
      <c r="AG1828" s="41" t="str">
        <f t="shared" si="395"/>
        <v/>
      </c>
      <c r="AH1828" s="42"/>
      <c r="AI1828" s="42"/>
      <c r="AJ1828" s="42"/>
      <c r="AK1828" s="42"/>
      <c r="AL1828" s="31"/>
      <c r="AM1828" s="43" t="str">
        <f t="shared" si="396"/>
        <v>100</v>
      </c>
      <c r="AN1828" s="44">
        <f>INDEX([1]ราคาสิ่งปลูกสร้าง!$D$6:$CC$47,MATCH($AD1828,[1]ราคาสิ่งปลูกสร้าง!$B$6:$B$45,0),MATCH($C$7,[1]ราคาสิ่งปลูกสร้าง!$D$5:$CC$5,0))</f>
        <v>0</v>
      </c>
      <c r="AO1828" s="44">
        <f t="shared" si="397"/>
        <v>0</v>
      </c>
      <c r="AP1828" s="45">
        <f t="shared" si="398"/>
        <v>0</v>
      </c>
      <c r="AQ1828" s="40">
        <f>IF(AP1828=0,0,INDEX([1]ค่าเสื่อมสิ่งปลูกสร้าง!$A$5:$D$105,MATCH($AP1828,[1]ค่าเสื่อมสิ่งปลูกสร้าง!$A$5:$A$105,0),MATCH(AE1828,[1]ค่าเสื่อมสิ่งปลูกสร้าง!$A$3:$D$3)))</f>
        <v>0</v>
      </c>
      <c r="AR1828" s="44">
        <f t="shared" si="403"/>
        <v>0</v>
      </c>
      <c r="AS1828" s="44">
        <f t="shared" si="404"/>
        <v>6300</v>
      </c>
      <c r="AT1828" s="44">
        <f t="shared" si="405"/>
        <v>6300</v>
      </c>
      <c r="AU1828" s="46">
        <v>0</v>
      </c>
      <c r="AV1828" s="44">
        <f t="shared" si="399"/>
        <v>6300</v>
      </c>
      <c r="AW1828" s="47" t="str">
        <f t="shared" si="400"/>
        <v>0.02</v>
      </c>
      <c r="AX1828" s="48"/>
      <c r="AY1828" s="48"/>
      <c r="AZ1828" s="49">
        <v>0</v>
      </c>
      <c r="BA1828" s="48"/>
      <c r="BB1828" s="48"/>
      <c r="BC1828" s="44">
        <f t="shared" si="401"/>
        <v>0</v>
      </c>
      <c r="BD1828" s="50">
        <v>1</v>
      </c>
      <c r="BE1828" s="51" t="e">
        <f>IF(AX1828=1,0,IF(AY1828=1,0,IF(BC1828&gt;#REF!,#REF!,IF(OR(AZ1828&gt;0,BD1828&gt;=0),BC1828+([1]สูตร2!H1816*(100%-AZ1828)-BC1828)*BD1828,[1]สูตร2!H1816*(100%-AZ1828)))))</f>
        <v>#REF!</v>
      </c>
      <c r="BF1828" s="31"/>
    </row>
    <row r="1829" spans="1:58" s="5" customFormat="1" ht="24" customHeight="1" x14ac:dyDescent="0.2">
      <c r="A1829" s="31">
        <v>604</v>
      </c>
      <c r="B1829" s="31" t="s">
        <v>65</v>
      </c>
      <c r="C1829" s="31">
        <v>5028</v>
      </c>
      <c r="D1829" s="31" t="s">
        <v>470</v>
      </c>
      <c r="E1829" s="31" t="s">
        <v>1395</v>
      </c>
      <c r="F1829" s="31"/>
      <c r="G1829" s="32" t="s">
        <v>1394</v>
      </c>
      <c r="H1829" s="31">
        <v>100</v>
      </c>
      <c r="I1829" s="31">
        <v>3077</v>
      </c>
      <c r="J1829" s="31" t="s">
        <v>1323</v>
      </c>
      <c r="K1829" s="31">
        <v>2</v>
      </c>
      <c r="L1829" s="31">
        <v>1</v>
      </c>
      <c r="M1829" s="31">
        <v>97</v>
      </c>
      <c r="N1829" s="33">
        <v>997</v>
      </c>
      <c r="O1829" s="33"/>
      <c r="P1829" s="33"/>
      <c r="Q1829" s="33"/>
      <c r="R1829" s="33"/>
      <c r="S1829" s="34" t="str">
        <f t="shared" si="392"/>
        <v>1</v>
      </c>
      <c r="T1829" s="35">
        <f t="shared" si="393"/>
        <v>997</v>
      </c>
      <c r="U1829" s="36">
        <f>INDEX([1]ราคาที่ดิน!$B:$G,MATCH($C1829,[1]ราคาที่ดิน!$A:$A,0),MATCH($B1829,[1]ราคาที่ดิน!$B$1:$G$1,0))</f>
        <v>200</v>
      </c>
      <c r="V1829" s="37">
        <f t="shared" si="402"/>
        <v>199400</v>
      </c>
      <c r="W1829" s="31"/>
      <c r="X1829" s="31"/>
      <c r="Y1829" s="31"/>
      <c r="Z1829" s="31"/>
      <c r="AA1829" s="31"/>
      <c r="AB1829" s="32"/>
      <c r="AC1829" s="38"/>
      <c r="AD1829" s="39"/>
      <c r="AE1829" s="39"/>
      <c r="AF1829" s="40" t="str">
        <f t="shared" si="394"/>
        <v/>
      </c>
      <c r="AG1829" s="41" t="str">
        <f t="shared" si="395"/>
        <v/>
      </c>
      <c r="AH1829" s="42"/>
      <c r="AI1829" s="42"/>
      <c r="AJ1829" s="42"/>
      <c r="AK1829" s="42"/>
      <c r="AL1829" s="31"/>
      <c r="AM1829" s="43" t="str">
        <f t="shared" si="396"/>
        <v>100</v>
      </c>
      <c r="AN1829" s="44">
        <f>INDEX([1]ราคาสิ่งปลูกสร้าง!$D$6:$CC$47,MATCH($AD1829,[1]ราคาสิ่งปลูกสร้าง!$B$6:$B$45,0),MATCH($C$7,[1]ราคาสิ่งปลูกสร้าง!$D$5:$CC$5,0))</f>
        <v>0</v>
      </c>
      <c r="AO1829" s="44">
        <f t="shared" si="397"/>
        <v>0</v>
      </c>
      <c r="AP1829" s="45">
        <f t="shared" si="398"/>
        <v>0</v>
      </c>
      <c r="AQ1829" s="40">
        <f>IF(AP1829=0,0,INDEX([1]ค่าเสื่อมสิ่งปลูกสร้าง!$A$5:$D$105,MATCH($AP1829,[1]ค่าเสื่อมสิ่งปลูกสร้าง!$A$5:$A$105,0),MATCH(AE1829,[1]ค่าเสื่อมสิ่งปลูกสร้าง!$A$3:$D$3)))</f>
        <v>0</v>
      </c>
      <c r="AR1829" s="44">
        <f t="shared" si="403"/>
        <v>0</v>
      </c>
      <c r="AS1829" s="44">
        <f t="shared" si="404"/>
        <v>199400</v>
      </c>
      <c r="AT1829" s="44">
        <f t="shared" si="405"/>
        <v>199400</v>
      </c>
      <c r="AU1829" s="46">
        <v>0</v>
      </c>
      <c r="AV1829" s="44">
        <f t="shared" si="399"/>
        <v>199400</v>
      </c>
      <c r="AW1829" s="47" t="str">
        <f t="shared" si="400"/>
        <v>0.01</v>
      </c>
      <c r="AX1829" s="48"/>
      <c r="AY1829" s="48"/>
      <c r="AZ1829" s="49">
        <v>0</v>
      </c>
      <c r="BA1829" s="48"/>
      <c r="BB1829" s="48"/>
      <c r="BC1829" s="44">
        <f t="shared" si="401"/>
        <v>0</v>
      </c>
      <c r="BD1829" s="50">
        <v>1</v>
      </c>
      <c r="BE1829" s="51" t="e">
        <f>IF(AX1829=1,0,IF(AY1829=1,0,IF(BC1829&gt;#REF!,#REF!,IF(OR(AZ1829&gt;0,BD1829&gt;=0),BC1829+([1]สูตร2!H1817*(100%-AZ1829)-BC1829)*BD1829,[1]สูตร2!H1817*(100%-AZ1829)))))</f>
        <v>#REF!</v>
      </c>
      <c r="BF1829" s="31"/>
    </row>
    <row r="1830" spans="1:58" s="5" customFormat="1" ht="24" customHeight="1" x14ac:dyDescent="0.2">
      <c r="A1830" s="31">
        <v>605</v>
      </c>
      <c r="B1830" s="31" t="s">
        <v>65</v>
      </c>
      <c r="C1830" s="31">
        <v>352</v>
      </c>
      <c r="D1830" s="31" t="s">
        <v>71</v>
      </c>
      <c r="E1830" s="31" t="s">
        <v>1396</v>
      </c>
      <c r="F1830" s="31"/>
      <c r="G1830" s="32" t="s">
        <v>1394</v>
      </c>
      <c r="H1830" s="31">
        <v>73</v>
      </c>
      <c r="I1830" s="31">
        <v>-1813</v>
      </c>
      <c r="J1830" s="31" t="s">
        <v>1323</v>
      </c>
      <c r="K1830" s="31">
        <v>6</v>
      </c>
      <c r="L1830" s="31">
        <v>1</v>
      </c>
      <c r="M1830" s="31">
        <v>43</v>
      </c>
      <c r="N1830" s="33">
        <v>2543</v>
      </c>
      <c r="O1830" s="33"/>
      <c r="P1830" s="33"/>
      <c r="Q1830" s="33"/>
      <c r="R1830" s="33"/>
      <c r="S1830" s="34" t="str">
        <f t="shared" si="392"/>
        <v>1</v>
      </c>
      <c r="T1830" s="35">
        <f t="shared" si="393"/>
        <v>2543</v>
      </c>
      <c r="U1830" s="36">
        <f>INDEX([1]ราคาที่ดิน!$B:$G,MATCH($C1830,[1]ราคาที่ดิน!$A:$A,0),MATCH($B1830,[1]ราคาที่ดิน!$B$1:$G$1,0))</f>
        <v>200</v>
      </c>
      <c r="V1830" s="37">
        <f t="shared" si="402"/>
        <v>508600</v>
      </c>
      <c r="W1830" s="31"/>
      <c r="X1830" s="31"/>
      <c r="Y1830" s="31"/>
      <c r="Z1830" s="31"/>
      <c r="AA1830" s="31"/>
      <c r="AB1830" s="32"/>
      <c r="AC1830" s="38"/>
      <c r="AD1830" s="39"/>
      <c r="AE1830" s="39"/>
      <c r="AF1830" s="40" t="str">
        <f t="shared" si="394"/>
        <v/>
      </c>
      <c r="AG1830" s="41" t="str">
        <f t="shared" si="395"/>
        <v/>
      </c>
      <c r="AH1830" s="42"/>
      <c r="AI1830" s="42"/>
      <c r="AJ1830" s="42"/>
      <c r="AK1830" s="42"/>
      <c r="AL1830" s="31"/>
      <c r="AM1830" s="43" t="str">
        <f t="shared" si="396"/>
        <v>100</v>
      </c>
      <c r="AN1830" s="44">
        <f>INDEX([1]ราคาสิ่งปลูกสร้าง!$D$6:$CC$47,MATCH($AD1830,[1]ราคาสิ่งปลูกสร้าง!$B$6:$B$45,0),MATCH($C$7,[1]ราคาสิ่งปลูกสร้าง!$D$5:$CC$5,0))</f>
        <v>0</v>
      </c>
      <c r="AO1830" s="44">
        <f t="shared" si="397"/>
        <v>0</v>
      </c>
      <c r="AP1830" s="45">
        <f t="shared" si="398"/>
        <v>0</v>
      </c>
      <c r="AQ1830" s="40">
        <f>IF(AP1830=0,0,INDEX([1]ค่าเสื่อมสิ่งปลูกสร้าง!$A$5:$D$105,MATCH($AP1830,[1]ค่าเสื่อมสิ่งปลูกสร้าง!$A$5:$A$105,0),MATCH(AE1830,[1]ค่าเสื่อมสิ่งปลูกสร้าง!$A$3:$D$3)))</f>
        <v>0</v>
      </c>
      <c r="AR1830" s="44">
        <f t="shared" si="403"/>
        <v>0</v>
      </c>
      <c r="AS1830" s="44">
        <f t="shared" si="404"/>
        <v>508600</v>
      </c>
      <c r="AT1830" s="44">
        <f t="shared" si="405"/>
        <v>508600</v>
      </c>
      <c r="AU1830" s="46">
        <v>0</v>
      </c>
      <c r="AV1830" s="44">
        <f t="shared" si="399"/>
        <v>508600</v>
      </c>
      <c r="AW1830" s="47" t="str">
        <f t="shared" si="400"/>
        <v>0.01</v>
      </c>
      <c r="AX1830" s="48"/>
      <c r="AY1830" s="48"/>
      <c r="AZ1830" s="49">
        <v>0</v>
      </c>
      <c r="BA1830" s="48"/>
      <c r="BB1830" s="48"/>
      <c r="BC1830" s="44">
        <f t="shared" si="401"/>
        <v>0</v>
      </c>
      <c r="BD1830" s="50">
        <v>1</v>
      </c>
      <c r="BE1830" s="51" t="e">
        <f>IF(AX1830=1,0,IF(AY1830=1,0,IF(BC1830&gt;#REF!,#REF!,IF(OR(AZ1830&gt;0,BD1830&gt;=0),BC1830+([1]สูตร2!H1818*(100%-AZ1830)-BC1830)*BD1830,[1]สูตร2!H1818*(100%-AZ1830)))))</f>
        <v>#REF!</v>
      </c>
      <c r="BF1830" s="31"/>
    </row>
    <row r="1831" spans="1:58" s="5" customFormat="1" ht="24" customHeight="1" x14ac:dyDescent="0.2">
      <c r="A1831" s="31"/>
      <c r="B1831" s="31" t="s">
        <v>65</v>
      </c>
      <c r="C1831" s="31">
        <v>6639</v>
      </c>
      <c r="D1831" s="31" t="s">
        <v>71</v>
      </c>
      <c r="E1831" s="31" t="s">
        <v>1396</v>
      </c>
      <c r="F1831" s="31"/>
      <c r="G1831" s="32" t="s">
        <v>1394</v>
      </c>
      <c r="H1831" s="31">
        <v>44</v>
      </c>
      <c r="I1831" s="31">
        <v>-245</v>
      </c>
      <c r="J1831" s="31" t="s">
        <v>1323</v>
      </c>
      <c r="K1831" s="31">
        <v>0</v>
      </c>
      <c r="L1831" s="31">
        <v>0</v>
      </c>
      <c r="M1831" s="31">
        <v>59</v>
      </c>
      <c r="N1831" s="33"/>
      <c r="O1831" s="33">
        <v>59</v>
      </c>
      <c r="P1831" s="33"/>
      <c r="Q1831" s="33"/>
      <c r="R1831" s="33"/>
      <c r="S1831" s="34" t="str">
        <f t="shared" si="392"/>
        <v>2</v>
      </c>
      <c r="T1831" s="35">
        <f t="shared" si="393"/>
        <v>59</v>
      </c>
      <c r="U1831" s="36">
        <f>INDEX([1]ราคาที่ดิน!$B:$G,MATCH($C1831,[1]ราคาที่ดิน!$A:$A,0),MATCH($B1831,[1]ราคาที่ดิน!$B$1:$G$1,0))</f>
        <v>50</v>
      </c>
      <c r="V1831" s="37">
        <f t="shared" si="402"/>
        <v>2950</v>
      </c>
      <c r="W1831" s="31">
        <v>1</v>
      </c>
      <c r="X1831" s="31" t="s">
        <v>1394</v>
      </c>
      <c r="Y1831" s="31" t="s">
        <v>71</v>
      </c>
      <c r="Z1831" s="31" t="s">
        <v>1396</v>
      </c>
      <c r="AA1831" s="31"/>
      <c r="AB1831" s="32" t="s">
        <v>1394</v>
      </c>
      <c r="AC1831" s="38"/>
      <c r="AD1831" s="39" t="s">
        <v>73</v>
      </c>
      <c r="AE1831" s="39" t="s">
        <v>94</v>
      </c>
      <c r="AF1831" s="40" t="str">
        <f t="shared" si="394"/>
        <v>2</v>
      </c>
      <c r="AG1831" s="41">
        <f t="shared" si="395"/>
        <v>91</v>
      </c>
      <c r="AH1831" s="42"/>
      <c r="AI1831" s="42">
        <v>91</v>
      </c>
      <c r="AJ1831" s="42"/>
      <c r="AK1831" s="42"/>
      <c r="AL1831" s="31">
        <v>25</v>
      </c>
      <c r="AM1831" s="43" t="str">
        <f t="shared" si="396"/>
        <v>100</v>
      </c>
      <c r="AN1831" s="44">
        <f>INDEX([1]ราคาสิ่งปลูกสร้าง!$D$6:$CC$47,MATCH($AD1831,[1]ราคาสิ่งปลูกสร้าง!$B$6:$B$45,0),MATCH($C$7,[1]ราคาสิ่งปลูกสร้าง!$D$5:$CC$5,0))</f>
        <v>6500</v>
      </c>
      <c r="AO1831" s="44">
        <f t="shared" si="397"/>
        <v>591500</v>
      </c>
      <c r="AP1831" s="45">
        <f t="shared" si="398"/>
        <v>25</v>
      </c>
      <c r="AQ1831" s="40">
        <f>IF(AP1831=0,0,INDEX([1]ค่าเสื่อมสิ่งปลูกสร้าง!$A$5:$D$105,MATCH($AP1831,[1]ค่าเสื่อมสิ่งปลูกสร้าง!$A$5:$A$105,0),MATCH(AE1831,[1]ค่าเสื่อมสิ่งปลูกสร้าง!$A$3:$D$3)))</f>
        <v>40</v>
      </c>
      <c r="AR1831" s="44">
        <f t="shared" si="403"/>
        <v>354900</v>
      </c>
      <c r="AS1831" s="44">
        <f t="shared" si="404"/>
        <v>357850</v>
      </c>
      <c r="AT1831" s="44">
        <f t="shared" si="405"/>
        <v>357850</v>
      </c>
      <c r="AU1831" s="46">
        <v>0</v>
      </c>
      <c r="AV1831" s="44">
        <f t="shared" si="399"/>
        <v>357850</v>
      </c>
      <c r="AW1831" s="47" t="str">
        <f t="shared" si="400"/>
        <v>0.02</v>
      </c>
      <c r="AX1831" s="48"/>
      <c r="AY1831" s="48"/>
      <c r="AZ1831" s="49">
        <v>0</v>
      </c>
      <c r="BA1831" s="48"/>
      <c r="BB1831" s="48"/>
      <c r="BC1831" s="44">
        <f t="shared" si="401"/>
        <v>0</v>
      </c>
      <c r="BD1831" s="50">
        <v>1</v>
      </c>
      <c r="BE1831" s="51" t="e">
        <f>IF(AX1831=1,0,IF(AY1831=1,0,IF(BC1831&gt;#REF!,#REF!,IF(OR(AZ1831&gt;0,BD1831&gt;=0),BC1831+([1]สูตร2!H1819*(100%-AZ1831)-BC1831)*BD1831,[1]สูตร2!H1819*(100%-AZ1831)))))</f>
        <v>#REF!</v>
      </c>
      <c r="BF1831" s="31"/>
    </row>
    <row r="1832" spans="1:58" s="5" customFormat="1" ht="24" customHeight="1" x14ac:dyDescent="0.2">
      <c r="A1832" s="31"/>
      <c r="B1832" s="31" t="s">
        <v>65</v>
      </c>
      <c r="C1832" s="31">
        <v>6639</v>
      </c>
      <c r="D1832" s="31" t="s">
        <v>71</v>
      </c>
      <c r="E1832" s="31" t="s">
        <v>1396</v>
      </c>
      <c r="F1832" s="31"/>
      <c r="G1832" s="32" t="s">
        <v>1394</v>
      </c>
      <c r="H1832" s="31">
        <v>44</v>
      </c>
      <c r="I1832" s="31">
        <v>-245</v>
      </c>
      <c r="J1832" s="31" t="s">
        <v>1323</v>
      </c>
      <c r="K1832" s="31">
        <v>0</v>
      </c>
      <c r="L1832" s="31">
        <v>0</v>
      </c>
      <c r="M1832" s="31">
        <v>50</v>
      </c>
      <c r="N1832" s="33"/>
      <c r="O1832" s="33">
        <v>50</v>
      </c>
      <c r="P1832" s="33"/>
      <c r="Q1832" s="33"/>
      <c r="R1832" s="33"/>
      <c r="S1832" s="34" t="str">
        <f t="shared" si="392"/>
        <v>2</v>
      </c>
      <c r="T1832" s="35">
        <f t="shared" si="393"/>
        <v>50</v>
      </c>
      <c r="U1832" s="36">
        <f>INDEX([1]ราคาที่ดิน!$B:$G,MATCH($C1832,[1]ราคาที่ดิน!$A:$A,0),MATCH($B1832,[1]ราคาที่ดิน!$B$1:$G$1,0))</f>
        <v>50</v>
      </c>
      <c r="V1832" s="37">
        <f t="shared" si="402"/>
        <v>2500</v>
      </c>
      <c r="W1832" s="31">
        <v>2</v>
      </c>
      <c r="X1832" s="31" t="s">
        <v>1394</v>
      </c>
      <c r="Y1832" s="31" t="s">
        <v>71</v>
      </c>
      <c r="Z1832" s="31" t="s">
        <v>1396</v>
      </c>
      <c r="AA1832" s="31"/>
      <c r="AB1832" s="32" t="s">
        <v>1394</v>
      </c>
      <c r="AC1832" s="38"/>
      <c r="AD1832" s="39" t="s">
        <v>75</v>
      </c>
      <c r="AE1832" s="39" t="s">
        <v>76</v>
      </c>
      <c r="AF1832" s="40" t="str">
        <f t="shared" si="394"/>
        <v>1</v>
      </c>
      <c r="AG1832" s="41">
        <f t="shared" si="395"/>
        <v>14</v>
      </c>
      <c r="AH1832" s="42">
        <v>14</v>
      </c>
      <c r="AI1832" s="42"/>
      <c r="AJ1832" s="42"/>
      <c r="AK1832" s="42"/>
      <c r="AL1832" s="31">
        <v>25</v>
      </c>
      <c r="AM1832" s="43" t="str">
        <f t="shared" si="396"/>
        <v>100</v>
      </c>
      <c r="AN1832" s="44">
        <f>INDEX([1]ราคาสิ่งปลูกสร้าง!$D$6:$CC$47,MATCH($AD1832,[1]ราคาสิ่งปลูกสร้าง!$B$6:$B$45,0),MATCH($C$7,[1]ราคาสิ่งปลูกสร้าง!$D$5:$CC$5,0))</f>
        <v>5400</v>
      </c>
      <c r="AO1832" s="44">
        <f t="shared" si="397"/>
        <v>75600</v>
      </c>
      <c r="AP1832" s="45">
        <f t="shared" si="398"/>
        <v>25</v>
      </c>
      <c r="AQ1832" s="40">
        <f>IF(AP1832=0,0,INDEX([1]ค่าเสื่อมสิ่งปลูกสร้าง!$A$5:$D$105,MATCH($AP1832,[1]ค่าเสื่อมสิ่งปลูกสร้าง!$A$5:$A$105,0),MATCH(AE1832,[1]ค่าเสื่อมสิ่งปลูกสร้าง!$A$3:$D$3)))</f>
        <v>93</v>
      </c>
      <c r="AR1832" s="44">
        <f t="shared" si="403"/>
        <v>5292.0000000000009</v>
      </c>
      <c r="AS1832" s="44">
        <f t="shared" si="404"/>
        <v>7792.0000000000009</v>
      </c>
      <c r="AT1832" s="44">
        <f t="shared" si="405"/>
        <v>7792.0000000000009</v>
      </c>
      <c r="AU1832" s="46">
        <v>0</v>
      </c>
      <c r="AV1832" s="44">
        <f t="shared" si="399"/>
        <v>7792.0000000000009</v>
      </c>
      <c r="AW1832" s="47" t="str">
        <f t="shared" si="400"/>
        <v>0.01</v>
      </c>
      <c r="AX1832" s="48"/>
      <c r="AY1832" s="48"/>
      <c r="AZ1832" s="49">
        <v>0</v>
      </c>
      <c r="BA1832" s="48"/>
      <c r="BB1832" s="48"/>
      <c r="BC1832" s="44">
        <f t="shared" si="401"/>
        <v>0</v>
      </c>
      <c r="BD1832" s="50">
        <v>1</v>
      </c>
      <c r="BE1832" s="51" t="e">
        <f>IF(AX1832=1,0,IF(AY1832=1,0,IF(BC1832&gt;#REF!,#REF!,IF(OR(AZ1832&gt;0,BD1832&gt;=0),BC1832+([1]สูตร2!H1820*(100%-AZ1832)-BC1832)*BD1832,[1]สูตร2!H1820*(100%-AZ1832)))))</f>
        <v>#REF!</v>
      </c>
      <c r="BF1832" s="31"/>
    </row>
    <row r="1833" spans="1:58" s="5" customFormat="1" ht="24" customHeight="1" x14ac:dyDescent="0.2">
      <c r="A1833" s="31"/>
      <c r="B1833" s="31" t="s">
        <v>65</v>
      </c>
      <c r="C1833" s="31">
        <v>6639</v>
      </c>
      <c r="D1833" s="31" t="s">
        <v>71</v>
      </c>
      <c r="E1833" s="31" t="s">
        <v>1396</v>
      </c>
      <c r="F1833" s="31"/>
      <c r="G1833" s="32" t="s">
        <v>1394</v>
      </c>
      <c r="H1833" s="31">
        <v>44</v>
      </c>
      <c r="I1833" s="31">
        <v>-245</v>
      </c>
      <c r="J1833" s="31" t="s">
        <v>1323</v>
      </c>
      <c r="K1833" s="31">
        <v>0</v>
      </c>
      <c r="L1833" s="31">
        <v>0</v>
      </c>
      <c r="M1833" s="31">
        <v>50</v>
      </c>
      <c r="N1833" s="33"/>
      <c r="O1833" s="33">
        <v>50</v>
      </c>
      <c r="P1833" s="33"/>
      <c r="Q1833" s="33"/>
      <c r="R1833" s="33"/>
      <c r="S1833" s="34" t="str">
        <f t="shared" si="392"/>
        <v>2</v>
      </c>
      <c r="T1833" s="35">
        <f t="shared" si="393"/>
        <v>50</v>
      </c>
      <c r="U1833" s="36">
        <f>INDEX([1]ราคาที่ดิน!$B:$G,MATCH($C1833,[1]ราคาที่ดิน!$A:$A,0),MATCH($B1833,[1]ราคาที่ดิน!$B$1:$G$1,0))</f>
        <v>50</v>
      </c>
      <c r="V1833" s="37">
        <f t="shared" si="402"/>
        <v>2500</v>
      </c>
      <c r="W1833" s="31">
        <v>3</v>
      </c>
      <c r="X1833" s="31" t="s">
        <v>1394</v>
      </c>
      <c r="Y1833" s="31" t="s">
        <v>71</v>
      </c>
      <c r="Z1833" s="31" t="s">
        <v>1396</v>
      </c>
      <c r="AA1833" s="31"/>
      <c r="AB1833" s="32" t="s">
        <v>1394</v>
      </c>
      <c r="AC1833" s="38"/>
      <c r="AD1833" s="39" t="s">
        <v>77</v>
      </c>
      <c r="AE1833" s="39" t="s">
        <v>76</v>
      </c>
      <c r="AF1833" s="40" t="str">
        <f t="shared" si="394"/>
        <v>1</v>
      </c>
      <c r="AG1833" s="41">
        <f t="shared" si="395"/>
        <v>12</v>
      </c>
      <c r="AH1833" s="42">
        <v>12</v>
      </c>
      <c r="AI1833" s="42"/>
      <c r="AJ1833" s="42"/>
      <c r="AK1833" s="42"/>
      <c r="AL1833" s="31">
        <v>5</v>
      </c>
      <c r="AM1833" s="43" t="str">
        <f t="shared" si="396"/>
        <v>100</v>
      </c>
      <c r="AN1833" s="44">
        <f>INDEX([1]ราคาสิ่งปลูกสร้าง!$D$6:$CC$47,MATCH($AD1833,[1]ราคาสิ่งปลูกสร้าง!$B$6:$B$45,0),MATCH($C$7,[1]ราคาสิ่งปลูกสร้าง!$D$5:$CC$5,0))</f>
        <v>2050</v>
      </c>
      <c r="AO1833" s="44">
        <f t="shared" si="397"/>
        <v>24600</v>
      </c>
      <c r="AP1833" s="45">
        <f t="shared" si="398"/>
        <v>5</v>
      </c>
      <c r="AQ1833" s="40">
        <f>IF(AP1833=0,0,INDEX([1]ค่าเสื่อมสิ่งปลูกสร้าง!$A$5:$D$105,MATCH($AP1833,[1]ค่าเสื่อมสิ่งปลูกสร้าง!$A$5:$A$105,0),MATCH(AE1833,[1]ค่าเสื่อมสิ่งปลูกสร้าง!$A$3:$D$3)))</f>
        <v>15</v>
      </c>
      <c r="AR1833" s="44">
        <f t="shared" si="403"/>
        <v>20910</v>
      </c>
      <c r="AS1833" s="44">
        <f t="shared" si="404"/>
        <v>23410</v>
      </c>
      <c r="AT1833" s="44">
        <f t="shared" si="405"/>
        <v>23410</v>
      </c>
      <c r="AU1833" s="46">
        <v>0</v>
      </c>
      <c r="AV1833" s="44">
        <f t="shared" si="399"/>
        <v>23410</v>
      </c>
      <c r="AW1833" s="47" t="str">
        <f t="shared" si="400"/>
        <v>0.01</v>
      </c>
      <c r="AX1833" s="48"/>
      <c r="AY1833" s="48"/>
      <c r="AZ1833" s="49">
        <v>0</v>
      </c>
      <c r="BA1833" s="48"/>
      <c r="BB1833" s="48"/>
      <c r="BC1833" s="44">
        <f t="shared" si="401"/>
        <v>0</v>
      </c>
      <c r="BD1833" s="50">
        <v>1</v>
      </c>
      <c r="BE1833" s="51" t="e">
        <f>IF(AX1833=1,0,IF(AY1833=1,0,IF(BC1833&gt;#REF!,#REF!,IF(OR(AZ1833&gt;0,BD1833&gt;=0),BC1833+([1]สูตร2!H1821*(100%-AZ1833)-BC1833)*BD1833,[1]สูตร2!H1821*(100%-AZ1833)))))</f>
        <v>#REF!</v>
      </c>
      <c r="BF1833" s="31"/>
    </row>
    <row r="1834" spans="1:58" s="5" customFormat="1" ht="24" customHeight="1" x14ac:dyDescent="0.2">
      <c r="A1834" s="31">
        <v>606</v>
      </c>
      <c r="B1834" s="31" t="s">
        <v>65</v>
      </c>
      <c r="C1834" s="31">
        <v>6131</v>
      </c>
      <c r="D1834" s="31" t="s">
        <v>801</v>
      </c>
      <c r="E1834" s="31" t="s">
        <v>1397</v>
      </c>
      <c r="F1834" s="31"/>
      <c r="G1834" s="32" t="s">
        <v>1398</v>
      </c>
      <c r="H1834" s="31">
        <v>11</v>
      </c>
      <c r="I1834" s="31">
        <v>-254</v>
      </c>
      <c r="J1834" s="31" t="s">
        <v>1323</v>
      </c>
      <c r="K1834" s="31">
        <v>0</v>
      </c>
      <c r="L1834" s="31">
        <v>0</v>
      </c>
      <c r="M1834" s="31">
        <v>89</v>
      </c>
      <c r="N1834" s="33">
        <v>89</v>
      </c>
      <c r="O1834" s="33"/>
      <c r="P1834" s="33"/>
      <c r="Q1834" s="33"/>
      <c r="R1834" s="33"/>
      <c r="S1834" s="34" t="str">
        <f t="shared" si="392"/>
        <v>1</v>
      </c>
      <c r="T1834" s="35">
        <f t="shared" si="393"/>
        <v>89</v>
      </c>
      <c r="U1834" s="36">
        <f>INDEX([1]ราคาที่ดิน!$B:$G,MATCH($C1834,[1]ราคาที่ดิน!$A:$A,0),MATCH($B1834,[1]ราคาที่ดิน!$B$1:$G$1,0))</f>
        <v>150</v>
      </c>
      <c r="V1834" s="37">
        <f t="shared" si="402"/>
        <v>13350</v>
      </c>
      <c r="W1834" s="31"/>
      <c r="X1834" s="31"/>
      <c r="Y1834" s="31"/>
      <c r="Z1834" s="31"/>
      <c r="AA1834" s="31"/>
      <c r="AB1834" s="32"/>
      <c r="AC1834" s="38"/>
      <c r="AD1834" s="39"/>
      <c r="AE1834" s="39"/>
      <c r="AF1834" s="40" t="str">
        <f t="shared" si="394"/>
        <v/>
      </c>
      <c r="AG1834" s="41" t="str">
        <f t="shared" si="395"/>
        <v/>
      </c>
      <c r="AH1834" s="42"/>
      <c r="AI1834" s="42"/>
      <c r="AJ1834" s="42"/>
      <c r="AK1834" s="42"/>
      <c r="AL1834" s="31"/>
      <c r="AM1834" s="43" t="str">
        <f t="shared" si="396"/>
        <v>100</v>
      </c>
      <c r="AN1834" s="44">
        <f>INDEX([1]ราคาสิ่งปลูกสร้าง!$D$6:$CC$47,MATCH($AD1834,[1]ราคาสิ่งปลูกสร้าง!$B$6:$B$45,0),MATCH($C$7,[1]ราคาสิ่งปลูกสร้าง!$D$5:$CC$5,0))</f>
        <v>0</v>
      </c>
      <c r="AO1834" s="44">
        <f t="shared" si="397"/>
        <v>0</v>
      </c>
      <c r="AP1834" s="45">
        <f t="shared" si="398"/>
        <v>0</v>
      </c>
      <c r="AQ1834" s="40">
        <f>IF(AP1834=0,0,INDEX([1]ค่าเสื่อมสิ่งปลูกสร้าง!$A$5:$D$105,MATCH($AP1834,[1]ค่าเสื่อมสิ่งปลูกสร้าง!$A$5:$A$105,0),MATCH(AE1834,[1]ค่าเสื่อมสิ่งปลูกสร้าง!$A$3:$D$3)))</f>
        <v>0</v>
      </c>
      <c r="AR1834" s="44">
        <f t="shared" si="403"/>
        <v>0</v>
      </c>
      <c r="AS1834" s="44">
        <f t="shared" si="404"/>
        <v>13350</v>
      </c>
      <c r="AT1834" s="44">
        <f t="shared" si="405"/>
        <v>13350</v>
      </c>
      <c r="AU1834" s="46">
        <v>0</v>
      </c>
      <c r="AV1834" s="44">
        <f t="shared" si="399"/>
        <v>13350</v>
      </c>
      <c r="AW1834" s="47" t="str">
        <f t="shared" si="400"/>
        <v>0.01</v>
      </c>
      <c r="AX1834" s="48"/>
      <c r="AY1834" s="48"/>
      <c r="AZ1834" s="49">
        <v>0</v>
      </c>
      <c r="BA1834" s="48"/>
      <c r="BB1834" s="48"/>
      <c r="BC1834" s="44">
        <f t="shared" si="401"/>
        <v>0</v>
      </c>
      <c r="BD1834" s="50">
        <v>1</v>
      </c>
      <c r="BE1834" s="51" t="e">
        <f>IF(AX1834=1,0,IF(AY1834=1,0,IF(BC1834&gt;#REF!,#REF!,IF(OR(AZ1834&gt;0,BD1834&gt;=0),BC1834+([1]สูตร2!H1822*(100%-AZ1834)-BC1834)*BD1834,[1]สูตร2!H1822*(100%-AZ1834)))))</f>
        <v>#REF!</v>
      </c>
      <c r="BF1834" s="31"/>
    </row>
    <row r="1835" spans="1:58" s="5" customFormat="1" ht="24" customHeight="1" x14ac:dyDescent="0.2">
      <c r="A1835" s="31"/>
      <c r="B1835" s="31" t="s">
        <v>65</v>
      </c>
      <c r="C1835" s="31">
        <v>12747</v>
      </c>
      <c r="D1835" s="31" t="s">
        <v>801</v>
      </c>
      <c r="E1835" s="31" t="s">
        <v>1397</v>
      </c>
      <c r="F1835" s="31"/>
      <c r="G1835" s="32" t="s">
        <v>1398</v>
      </c>
      <c r="H1835" s="31">
        <v>32</v>
      </c>
      <c r="I1835" s="31">
        <v>-232</v>
      </c>
      <c r="J1835" s="31" t="s">
        <v>1323</v>
      </c>
      <c r="K1835" s="31">
        <v>0</v>
      </c>
      <c r="L1835" s="31">
        <v>0</v>
      </c>
      <c r="M1835" s="31">
        <v>50</v>
      </c>
      <c r="N1835" s="33"/>
      <c r="O1835" s="33">
        <v>50</v>
      </c>
      <c r="P1835" s="33"/>
      <c r="Q1835" s="33"/>
      <c r="R1835" s="33"/>
      <c r="S1835" s="34" t="str">
        <f t="shared" si="392"/>
        <v>2</v>
      </c>
      <c r="T1835" s="35">
        <f t="shared" si="393"/>
        <v>50</v>
      </c>
      <c r="U1835" s="36">
        <f>INDEX([1]ราคาที่ดิน!$B:$G,MATCH($C1835,[1]ราคาที่ดิน!$A:$A,0),MATCH($B1835,[1]ราคาที่ดิน!$B$1:$G$1,0))</f>
        <v>200</v>
      </c>
      <c r="V1835" s="37">
        <f t="shared" si="402"/>
        <v>10000</v>
      </c>
      <c r="W1835" s="31">
        <v>1</v>
      </c>
      <c r="X1835" s="31" t="s">
        <v>1398</v>
      </c>
      <c r="Y1835" s="31" t="s">
        <v>71</v>
      </c>
      <c r="Z1835" s="31" t="s">
        <v>1395</v>
      </c>
      <c r="AA1835" s="31"/>
      <c r="AB1835" s="32" t="s">
        <v>1398</v>
      </c>
      <c r="AC1835" s="38"/>
      <c r="AD1835" s="39" t="s">
        <v>73</v>
      </c>
      <c r="AE1835" s="39" t="s">
        <v>76</v>
      </c>
      <c r="AF1835" s="40" t="str">
        <f t="shared" si="394"/>
        <v>2</v>
      </c>
      <c r="AG1835" s="41">
        <f t="shared" si="395"/>
        <v>94</v>
      </c>
      <c r="AH1835" s="42"/>
      <c r="AI1835" s="42">
        <v>94</v>
      </c>
      <c r="AJ1835" s="42"/>
      <c r="AK1835" s="42"/>
      <c r="AL1835" s="31">
        <v>55</v>
      </c>
      <c r="AM1835" s="43" t="str">
        <f t="shared" si="396"/>
        <v>100</v>
      </c>
      <c r="AN1835" s="44">
        <f>INDEX([1]ราคาสิ่งปลูกสร้าง!$D$6:$CC$47,MATCH($AD1835,[1]ราคาสิ่งปลูกสร้าง!$B$6:$B$45,0),MATCH($C$7,[1]ราคาสิ่งปลูกสร้าง!$D$5:$CC$5,0))</f>
        <v>6500</v>
      </c>
      <c r="AO1835" s="44">
        <f t="shared" si="397"/>
        <v>611000</v>
      </c>
      <c r="AP1835" s="45">
        <f t="shared" si="398"/>
        <v>55</v>
      </c>
      <c r="AQ1835" s="40">
        <f>IF(AP1835=0,0,INDEX([1]ค่าเสื่อมสิ่งปลูกสร้าง!$A$5:$D$105,MATCH($AP1835,[1]ค่าเสื่อมสิ่งปลูกสร้าง!$A$5:$A$105,0),MATCH(AE1835,[1]ค่าเสื่อมสิ่งปลูกสร้าง!$A$3:$D$3)))</f>
        <v>93</v>
      </c>
      <c r="AR1835" s="44">
        <f t="shared" si="403"/>
        <v>42770.000000000007</v>
      </c>
      <c r="AS1835" s="44">
        <f t="shared" si="404"/>
        <v>52770.000000000007</v>
      </c>
      <c r="AT1835" s="44">
        <f t="shared" si="405"/>
        <v>52770.000000000007</v>
      </c>
      <c r="AU1835" s="46">
        <v>0</v>
      </c>
      <c r="AV1835" s="44">
        <f t="shared" si="399"/>
        <v>52770.000000000007</v>
      </c>
      <c r="AW1835" s="47" t="str">
        <f t="shared" si="400"/>
        <v>0.02</v>
      </c>
      <c r="AX1835" s="48"/>
      <c r="AY1835" s="48"/>
      <c r="AZ1835" s="49">
        <v>0</v>
      </c>
      <c r="BA1835" s="48"/>
      <c r="BB1835" s="48"/>
      <c r="BC1835" s="44">
        <f t="shared" si="401"/>
        <v>0</v>
      </c>
      <c r="BD1835" s="50">
        <v>1</v>
      </c>
      <c r="BE1835" s="51" t="e">
        <f>IF(AX1835=1,0,IF(AY1835=1,0,IF(BC1835&gt;#REF!,#REF!,IF(OR(AZ1835&gt;0,BD1835&gt;=0),BC1835+([1]สูตร2!H1823*(100%-AZ1835)-BC1835)*BD1835,[1]สูตร2!H1823*(100%-AZ1835)))))</f>
        <v>#REF!</v>
      </c>
      <c r="BF1835" s="31"/>
    </row>
    <row r="1836" spans="1:58" s="5" customFormat="1" ht="24" customHeight="1" x14ac:dyDescent="0.2">
      <c r="A1836" s="31"/>
      <c r="B1836" s="31" t="s">
        <v>65</v>
      </c>
      <c r="C1836" s="31">
        <v>12747</v>
      </c>
      <c r="D1836" s="31" t="s">
        <v>801</v>
      </c>
      <c r="E1836" s="31" t="s">
        <v>1397</v>
      </c>
      <c r="F1836" s="31"/>
      <c r="G1836" s="32" t="s">
        <v>1398</v>
      </c>
      <c r="H1836" s="31">
        <v>32</v>
      </c>
      <c r="I1836" s="31">
        <v>-232</v>
      </c>
      <c r="J1836" s="31" t="s">
        <v>1323</v>
      </c>
      <c r="K1836" s="31">
        <v>0</v>
      </c>
      <c r="L1836" s="31">
        <v>0</v>
      </c>
      <c r="M1836" s="31">
        <v>50</v>
      </c>
      <c r="N1836" s="33"/>
      <c r="O1836" s="33">
        <v>50</v>
      </c>
      <c r="P1836" s="33"/>
      <c r="Q1836" s="33"/>
      <c r="R1836" s="33"/>
      <c r="S1836" s="34" t="str">
        <f t="shared" si="392"/>
        <v>2</v>
      </c>
      <c r="T1836" s="35">
        <f t="shared" si="393"/>
        <v>50</v>
      </c>
      <c r="U1836" s="36">
        <f>INDEX([1]ราคาที่ดิน!$B:$G,MATCH($C1836,[1]ราคาที่ดิน!$A:$A,0),MATCH($B1836,[1]ราคาที่ดิน!$B$1:$G$1,0))</f>
        <v>200</v>
      </c>
      <c r="V1836" s="37">
        <f t="shared" si="402"/>
        <v>10000</v>
      </c>
      <c r="W1836" s="31">
        <v>2</v>
      </c>
      <c r="X1836" s="31" t="s">
        <v>1398</v>
      </c>
      <c r="Y1836" s="31" t="s">
        <v>71</v>
      </c>
      <c r="Z1836" s="31" t="s">
        <v>1395</v>
      </c>
      <c r="AA1836" s="31"/>
      <c r="AB1836" s="32" t="s">
        <v>1398</v>
      </c>
      <c r="AC1836" s="38"/>
      <c r="AD1836" s="39" t="s">
        <v>75</v>
      </c>
      <c r="AE1836" s="39" t="s">
        <v>76</v>
      </c>
      <c r="AF1836" s="40" t="str">
        <f t="shared" si="394"/>
        <v>1</v>
      </c>
      <c r="AG1836" s="41">
        <f t="shared" si="395"/>
        <v>13</v>
      </c>
      <c r="AH1836" s="42">
        <v>13</v>
      </c>
      <c r="AI1836" s="42"/>
      <c r="AJ1836" s="42"/>
      <c r="AK1836" s="42"/>
      <c r="AL1836" s="31">
        <v>55</v>
      </c>
      <c r="AM1836" s="43" t="str">
        <f t="shared" si="396"/>
        <v>100</v>
      </c>
      <c r="AN1836" s="44">
        <f>INDEX([1]ราคาสิ่งปลูกสร้าง!$D$6:$CC$47,MATCH($AD1836,[1]ราคาสิ่งปลูกสร้าง!$B$6:$B$45,0),MATCH($C$7,[1]ราคาสิ่งปลูกสร้าง!$D$5:$CC$5,0))</f>
        <v>5400</v>
      </c>
      <c r="AO1836" s="44">
        <f t="shared" si="397"/>
        <v>70200</v>
      </c>
      <c r="AP1836" s="45">
        <f t="shared" si="398"/>
        <v>55</v>
      </c>
      <c r="AQ1836" s="40">
        <f>IF(AP1836=0,0,INDEX([1]ค่าเสื่อมสิ่งปลูกสร้าง!$A$5:$D$105,MATCH($AP1836,[1]ค่าเสื่อมสิ่งปลูกสร้าง!$A$5:$A$105,0),MATCH(AE1836,[1]ค่าเสื่อมสิ่งปลูกสร้าง!$A$3:$D$3)))</f>
        <v>93</v>
      </c>
      <c r="AR1836" s="44">
        <f t="shared" si="403"/>
        <v>4914.0000000000009</v>
      </c>
      <c r="AS1836" s="44">
        <f t="shared" si="404"/>
        <v>14914</v>
      </c>
      <c r="AT1836" s="44">
        <f t="shared" si="405"/>
        <v>14914</v>
      </c>
      <c r="AU1836" s="46">
        <v>0</v>
      </c>
      <c r="AV1836" s="44">
        <f t="shared" si="399"/>
        <v>14914</v>
      </c>
      <c r="AW1836" s="47" t="str">
        <f t="shared" si="400"/>
        <v>0.01</v>
      </c>
      <c r="AX1836" s="48"/>
      <c r="AY1836" s="48"/>
      <c r="AZ1836" s="49">
        <v>0</v>
      </c>
      <c r="BA1836" s="48"/>
      <c r="BB1836" s="48"/>
      <c r="BC1836" s="44">
        <f t="shared" si="401"/>
        <v>0</v>
      </c>
      <c r="BD1836" s="50">
        <v>1</v>
      </c>
      <c r="BE1836" s="51" t="e">
        <f>IF(AX1836=1,0,IF(AY1836=1,0,IF(BC1836&gt;#REF!,#REF!,IF(OR(AZ1836&gt;0,BD1836&gt;=0),BC1836+([1]สูตร2!H1824*(100%-AZ1836)-BC1836)*BD1836,[1]สูตร2!H1824*(100%-AZ1836)))))</f>
        <v>#REF!</v>
      </c>
      <c r="BF1836" s="31"/>
    </row>
    <row r="1837" spans="1:58" s="5" customFormat="1" ht="24" customHeight="1" x14ac:dyDescent="0.2">
      <c r="A1837" s="31"/>
      <c r="B1837" s="31" t="s">
        <v>65</v>
      </c>
      <c r="C1837" s="31">
        <v>12747</v>
      </c>
      <c r="D1837" s="31" t="s">
        <v>801</v>
      </c>
      <c r="E1837" s="31" t="s">
        <v>1397</v>
      </c>
      <c r="F1837" s="31"/>
      <c r="G1837" s="32" t="s">
        <v>1398</v>
      </c>
      <c r="H1837" s="31">
        <v>32</v>
      </c>
      <c r="I1837" s="31">
        <v>-232</v>
      </c>
      <c r="J1837" s="31" t="s">
        <v>1323</v>
      </c>
      <c r="K1837" s="31">
        <v>0</v>
      </c>
      <c r="L1837" s="31">
        <v>0</v>
      </c>
      <c r="M1837" s="31">
        <v>40</v>
      </c>
      <c r="N1837" s="33"/>
      <c r="O1837" s="33">
        <v>40</v>
      </c>
      <c r="P1837" s="33"/>
      <c r="Q1837" s="33"/>
      <c r="R1837" s="33"/>
      <c r="S1837" s="34" t="str">
        <f t="shared" si="392"/>
        <v>2</v>
      </c>
      <c r="T1837" s="35">
        <f t="shared" si="393"/>
        <v>40</v>
      </c>
      <c r="U1837" s="36">
        <f>INDEX([1]ราคาที่ดิน!$B:$G,MATCH($C1837,[1]ราคาที่ดิน!$A:$A,0),MATCH($B1837,[1]ราคาที่ดิน!$B$1:$G$1,0))</f>
        <v>200</v>
      </c>
      <c r="V1837" s="37">
        <f t="shared" si="402"/>
        <v>8000</v>
      </c>
      <c r="W1837" s="31">
        <v>3</v>
      </c>
      <c r="X1837" s="31" t="s">
        <v>1398</v>
      </c>
      <c r="Y1837" s="31" t="s">
        <v>71</v>
      </c>
      <c r="Z1837" s="31" t="s">
        <v>1395</v>
      </c>
      <c r="AA1837" s="31"/>
      <c r="AB1837" s="32" t="s">
        <v>1398</v>
      </c>
      <c r="AC1837" s="38"/>
      <c r="AD1837" s="39" t="s">
        <v>75</v>
      </c>
      <c r="AE1837" s="39" t="s">
        <v>76</v>
      </c>
      <c r="AF1837" s="40" t="str">
        <f t="shared" si="394"/>
        <v>1</v>
      </c>
      <c r="AG1837" s="41">
        <f t="shared" si="395"/>
        <v>11</v>
      </c>
      <c r="AH1837" s="42">
        <v>11</v>
      </c>
      <c r="AI1837" s="42"/>
      <c r="AJ1837" s="42"/>
      <c r="AK1837" s="42"/>
      <c r="AL1837" s="31">
        <v>3</v>
      </c>
      <c r="AM1837" s="43" t="str">
        <f t="shared" si="396"/>
        <v>100</v>
      </c>
      <c r="AN1837" s="44">
        <f>INDEX([1]ราคาสิ่งปลูกสร้าง!$D$6:$CC$47,MATCH($AD1837,[1]ราคาสิ่งปลูกสร้าง!$B$6:$B$45,0),MATCH($C$7,[1]ราคาสิ่งปลูกสร้าง!$D$5:$CC$5,0))</f>
        <v>5400</v>
      </c>
      <c r="AO1837" s="44">
        <f t="shared" si="397"/>
        <v>59400</v>
      </c>
      <c r="AP1837" s="45">
        <f t="shared" si="398"/>
        <v>3</v>
      </c>
      <c r="AQ1837" s="40">
        <f>IF(AP1837=0,0,INDEX([1]ค่าเสื่อมสิ่งปลูกสร้าง!$A$5:$D$105,MATCH($AP1837,[1]ค่าเสื่อมสิ่งปลูกสร้าง!$A$5:$A$105,0),MATCH(AE1837,[1]ค่าเสื่อมสิ่งปลูกสร้าง!$A$3:$D$3)))</f>
        <v>9</v>
      </c>
      <c r="AR1837" s="44">
        <f t="shared" si="403"/>
        <v>54054</v>
      </c>
      <c r="AS1837" s="44">
        <f t="shared" si="404"/>
        <v>62054</v>
      </c>
      <c r="AT1837" s="44">
        <f t="shared" si="405"/>
        <v>62054</v>
      </c>
      <c r="AU1837" s="46">
        <v>0</v>
      </c>
      <c r="AV1837" s="44">
        <f t="shared" si="399"/>
        <v>62054</v>
      </c>
      <c r="AW1837" s="47" t="str">
        <f t="shared" si="400"/>
        <v>0.01</v>
      </c>
      <c r="AX1837" s="48"/>
      <c r="AY1837" s="48"/>
      <c r="AZ1837" s="49">
        <v>0</v>
      </c>
      <c r="BA1837" s="48"/>
      <c r="BB1837" s="48"/>
      <c r="BC1837" s="44">
        <f t="shared" si="401"/>
        <v>0</v>
      </c>
      <c r="BD1837" s="50">
        <v>1</v>
      </c>
      <c r="BE1837" s="51" t="e">
        <f>IF(AX1837=1,0,IF(AY1837=1,0,IF(BC1837&gt;#REF!,#REF!,IF(OR(AZ1837&gt;0,BD1837&gt;=0),BC1837+([1]สูตร2!H1825*(100%-AZ1837)-BC1837)*BD1837,[1]สูตร2!H1825*(100%-AZ1837)))))</f>
        <v>#REF!</v>
      </c>
      <c r="BF1837" s="31"/>
    </row>
    <row r="1838" spans="1:58" s="5" customFormat="1" ht="24" customHeight="1" x14ac:dyDescent="0.2">
      <c r="A1838" s="31"/>
      <c r="B1838" s="31" t="s">
        <v>65</v>
      </c>
      <c r="C1838" s="31">
        <v>7932</v>
      </c>
      <c r="D1838" s="31" t="s">
        <v>801</v>
      </c>
      <c r="E1838" s="31" t="s">
        <v>1397</v>
      </c>
      <c r="F1838" s="31"/>
      <c r="G1838" s="32" t="s">
        <v>1398</v>
      </c>
      <c r="H1838" s="31">
        <v>22</v>
      </c>
      <c r="I1838" s="31">
        <v>-222</v>
      </c>
      <c r="J1838" s="31" t="s">
        <v>1323</v>
      </c>
      <c r="K1838" s="31">
        <v>0</v>
      </c>
      <c r="L1838" s="31">
        <v>2</v>
      </c>
      <c r="M1838" s="31">
        <v>66</v>
      </c>
      <c r="N1838" s="33">
        <v>266</v>
      </c>
      <c r="O1838" s="33"/>
      <c r="P1838" s="33"/>
      <c r="Q1838" s="33"/>
      <c r="R1838" s="33"/>
      <c r="S1838" s="34" t="str">
        <f t="shared" si="392"/>
        <v>1</v>
      </c>
      <c r="T1838" s="35">
        <f t="shared" si="393"/>
        <v>266</v>
      </c>
      <c r="U1838" s="36">
        <f>INDEX([1]ราคาที่ดิน!$B:$G,MATCH($C1838,[1]ราคาที่ดิน!$A:$A,0),MATCH($B1838,[1]ราคาที่ดิน!$B$1:$G$1,0))</f>
        <v>180</v>
      </c>
      <c r="V1838" s="37">
        <f t="shared" si="402"/>
        <v>47880</v>
      </c>
      <c r="W1838" s="31"/>
      <c r="X1838" s="31"/>
      <c r="Y1838" s="31"/>
      <c r="Z1838" s="31"/>
      <c r="AA1838" s="31"/>
      <c r="AB1838" s="32"/>
      <c r="AC1838" s="38"/>
      <c r="AD1838" s="39"/>
      <c r="AE1838" s="39"/>
      <c r="AF1838" s="40" t="str">
        <f t="shared" si="394"/>
        <v/>
      </c>
      <c r="AG1838" s="41" t="str">
        <f t="shared" si="395"/>
        <v/>
      </c>
      <c r="AH1838" s="42"/>
      <c r="AI1838" s="42"/>
      <c r="AJ1838" s="42"/>
      <c r="AK1838" s="42"/>
      <c r="AL1838" s="31"/>
      <c r="AM1838" s="43" t="str">
        <f t="shared" si="396"/>
        <v>100</v>
      </c>
      <c r="AN1838" s="44">
        <f>INDEX([1]ราคาสิ่งปลูกสร้าง!$D$6:$CC$47,MATCH($AD1838,[1]ราคาสิ่งปลูกสร้าง!$B$6:$B$45,0),MATCH($C$7,[1]ราคาสิ่งปลูกสร้าง!$D$5:$CC$5,0))</f>
        <v>0</v>
      </c>
      <c r="AO1838" s="44">
        <f t="shared" si="397"/>
        <v>0</v>
      </c>
      <c r="AP1838" s="45">
        <f t="shared" si="398"/>
        <v>0</v>
      </c>
      <c r="AQ1838" s="40">
        <f>IF(AP1838=0,0,INDEX([1]ค่าเสื่อมสิ่งปลูกสร้าง!$A$5:$D$105,MATCH($AP1838,[1]ค่าเสื่อมสิ่งปลูกสร้าง!$A$5:$A$105,0),MATCH(AE1838,[1]ค่าเสื่อมสิ่งปลูกสร้าง!$A$3:$D$3)))</f>
        <v>0</v>
      </c>
      <c r="AR1838" s="44">
        <f t="shared" si="403"/>
        <v>0</v>
      </c>
      <c r="AS1838" s="44">
        <f t="shared" si="404"/>
        <v>47880</v>
      </c>
      <c r="AT1838" s="44">
        <f t="shared" si="405"/>
        <v>47880</v>
      </c>
      <c r="AU1838" s="46">
        <v>0</v>
      </c>
      <c r="AV1838" s="44">
        <f t="shared" si="399"/>
        <v>47880</v>
      </c>
      <c r="AW1838" s="47" t="str">
        <f t="shared" si="400"/>
        <v>0.01</v>
      </c>
      <c r="AX1838" s="48"/>
      <c r="AY1838" s="48"/>
      <c r="AZ1838" s="49">
        <v>0</v>
      </c>
      <c r="BA1838" s="48"/>
      <c r="BB1838" s="48"/>
      <c r="BC1838" s="44">
        <f t="shared" si="401"/>
        <v>0</v>
      </c>
      <c r="BD1838" s="50">
        <v>1</v>
      </c>
      <c r="BE1838" s="51" t="e">
        <f>IF(AX1838=1,0,IF(AY1838=1,0,IF(BC1838&gt;#REF!,#REF!,IF(OR(AZ1838&gt;0,BD1838&gt;=0),BC1838+([1]สูตร2!H1826*(100%-AZ1838)-BC1838)*BD1838,[1]สูตร2!H1826*(100%-AZ1838)))))</f>
        <v>#REF!</v>
      </c>
      <c r="BF1838" s="31"/>
    </row>
    <row r="1839" spans="1:58" s="5" customFormat="1" ht="24" customHeight="1" x14ac:dyDescent="0.2">
      <c r="A1839" s="31"/>
      <c r="B1839" s="31" t="s">
        <v>65</v>
      </c>
      <c r="C1839" s="31">
        <v>6133</v>
      </c>
      <c r="D1839" s="31" t="s">
        <v>801</v>
      </c>
      <c r="E1839" s="31" t="s">
        <v>1397</v>
      </c>
      <c r="F1839" s="31"/>
      <c r="G1839" s="32" t="s">
        <v>1398</v>
      </c>
      <c r="H1839" s="31">
        <v>28</v>
      </c>
      <c r="I1839" s="31">
        <v>-228</v>
      </c>
      <c r="J1839" s="31" t="s">
        <v>1323</v>
      </c>
      <c r="K1839" s="31">
        <v>0</v>
      </c>
      <c r="L1839" s="31">
        <v>1</v>
      </c>
      <c r="M1839" s="31">
        <v>92</v>
      </c>
      <c r="N1839" s="33">
        <v>192</v>
      </c>
      <c r="O1839" s="33"/>
      <c r="P1839" s="33"/>
      <c r="Q1839" s="33"/>
      <c r="R1839" s="33"/>
      <c r="S1839" s="34" t="str">
        <f t="shared" si="392"/>
        <v>1</v>
      </c>
      <c r="T1839" s="35">
        <f t="shared" si="393"/>
        <v>192</v>
      </c>
      <c r="U1839" s="36">
        <f>INDEX([1]ราคาที่ดิน!$B:$G,MATCH($C1839,[1]ราคาที่ดิน!$A:$A,0),MATCH($B1839,[1]ราคาที่ดิน!$B$1:$G$1,0))</f>
        <v>200</v>
      </c>
      <c r="V1839" s="37">
        <f t="shared" si="402"/>
        <v>38400</v>
      </c>
      <c r="W1839" s="31"/>
      <c r="X1839" s="31"/>
      <c r="Y1839" s="31"/>
      <c r="Z1839" s="31"/>
      <c r="AA1839" s="31"/>
      <c r="AB1839" s="32"/>
      <c r="AC1839" s="38"/>
      <c r="AD1839" s="39"/>
      <c r="AE1839" s="39"/>
      <c r="AF1839" s="40" t="str">
        <f t="shared" si="394"/>
        <v/>
      </c>
      <c r="AG1839" s="41" t="str">
        <f t="shared" si="395"/>
        <v/>
      </c>
      <c r="AH1839" s="42"/>
      <c r="AI1839" s="42"/>
      <c r="AJ1839" s="42"/>
      <c r="AK1839" s="42"/>
      <c r="AL1839" s="31"/>
      <c r="AM1839" s="43" t="str">
        <f t="shared" si="396"/>
        <v>100</v>
      </c>
      <c r="AN1839" s="44">
        <f>INDEX([1]ราคาสิ่งปลูกสร้าง!$D$6:$CC$47,MATCH($AD1839,[1]ราคาสิ่งปลูกสร้าง!$B$6:$B$45,0),MATCH($C$7,[1]ราคาสิ่งปลูกสร้าง!$D$5:$CC$5,0))</f>
        <v>0</v>
      </c>
      <c r="AO1839" s="44">
        <f t="shared" si="397"/>
        <v>0</v>
      </c>
      <c r="AP1839" s="45">
        <f t="shared" si="398"/>
        <v>0</v>
      </c>
      <c r="AQ1839" s="40">
        <f>IF(AP1839=0,0,INDEX([1]ค่าเสื่อมสิ่งปลูกสร้าง!$A$5:$D$105,MATCH($AP1839,[1]ค่าเสื่อมสิ่งปลูกสร้าง!$A$5:$A$105,0),MATCH(AE1839,[1]ค่าเสื่อมสิ่งปลูกสร้าง!$A$3:$D$3)))</f>
        <v>0</v>
      </c>
      <c r="AR1839" s="44">
        <f t="shared" si="403"/>
        <v>0</v>
      </c>
      <c r="AS1839" s="44">
        <f t="shared" si="404"/>
        <v>38400</v>
      </c>
      <c r="AT1839" s="44">
        <f t="shared" si="405"/>
        <v>38400</v>
      </c>
      <c r="AU1839" s="46">
        <v>0</v>
      </c>
      <c r="AV1839" s="44">
        <f t="shared" si="399"/>
        <v>38400</v>
      </c>
      <c r="AW1839" s="47" t="str">
        <f t="shared" si="400"/>
        <v>0.01</v>
      </c>
      <c r="AX1839" s="48"/>
      <c r="AY1839" s="48"/>
      <c r="AZ1839" s="49">
        <v>0</v>
      </c>
      <c r="BA1839" s="48"/>
      <c r="BB1839" s="48"/>
      <c r="BC1839" s="44">
        <f t="shared" si="401"/>
        <v>0</v>
      </c>
      <c r="BD1839" s="50">
        <v>1</v>
      </c>
      <c r="BE1839" s="51" t="e">
        <f>IF(AX1839=1,0,IF(AY1839=1,0,IF(BC1839&gt;#REF!,#REF!,IF(OR(AZ1839&gt;0,BD1839&gt;=0),BC1839+([1]สูตร2!H1827*(100%-AZ1839)-BC1839)*BD1839,[1]สูตร2!H1827*(100%-AZ1839)))))</f>
        <v>#REF!</v>
      </c>
      <c r="BF1839" s="31"/>
    </row>
    <row r="1840" spans="1:58" s="5" customFormat="1" ht="24" customHeight="1" x14ac:dyDescent="0.2">
      <c r="A1840" s="31"/>
      <c r="B1840" s="31" t="s">
        <v>65</v>
      </c>
      <c r="C1840" s="31">
        <v>12773</v>
      </c>
      <c r="D1840" s="31" t="s">
        <v>801</v>
      </c>
      <c r="E1840" s="31" t="s">
        <v>1397</v>
      </c>
      <c r="F1840" s="31"/>
      <c r="G1840" s="32" t="s">
        <v>1398</v>
      </c>
      <c r="H1840" s="31">
        <v>17</v>
      </c>
      <c r="I1840" s="31" t="s">
        <v>104</v>
      </c>
      <c r="J1840" s="31" t="s">
        <v>1323</v>
      </c>
      <c r="K1840" s="31">
        <v>0</v>
      </c>
      <c r="L1840" s="31">
        <v>0</v>
      </c>
      <c r="M1840" s="31">
        <v>94</v>
      </c>
      <c r="N1840" s="33">
        <v>94</v>
      </c>
      <c r="O1840" s="33"/>
      <c r="P1840" s="33"/>
      <c r="Q1840" s="33"/>
      <c r="R1840" s="33"/>
      <c r="S1840" s="34" t="str">
        <f t="shared" si="392"/>
        <v>1</v>
      </c>
      <c r="T1840" s="35">
        <f t="shared" si="393"/>
        <v>94</v>
      </c>
      <c r="U1840" s="36">
        <f>INDEX([1]ราคาที่ดิน!$B:$G,MATCH($C1840,[1]ราคาที่ดิน!$A:$A,0),MATCH($B1840,[1]ราคาที่ดิน!$B$1:$G$1,0))</f>
        <v>200</v>
      </c>
      <c r="V1840" s="37">
        <f t="shared" si="402"/>
        <v>18800</v>
      </c>
      <c r="W1840" s="31"/>
      <c r="X1840" s="31"/>
      <c r="Y1840" s="31"/>
      <c r="Z1840" s="31"/>
      <c r="AA1840" s="31"/>
      <c r="AB1840" s="32"/>
      <c r="AC1840" s="38"/>
      <c r="AD1840" s="39"/>
      <c r="AE1840" s="39"/>
      <c r="AF1840" s="40" t="str">
        <f t="shared" si="394"/>
        <v/>
      </c>
      <c r="AG1840" s="41" t="str">
        <f t="shared" si="395"/>
        <v/>
      </c>
      <c r="AH1840" s="42"/>
      <c r="AI1840" s="42"/>
      <c r="AJ1840" s="42"/>
      <c r="AK1840" s="42"/>
      <c r="AL1840" s="31"/>
      <c r="AM1840" s="43" t="str">
        <f t="shared" si="396"/>
        <v>100</v>
      </c>
      <c r="AN1840" s="44">
        <f>INDEX([1]ราคาสิ่งปลูกสร้าง!$D$6:$CC$47,MATCH($AD1840,[1]ราคาสิ่งปลูกสร้าง!$B$6:$B$45,0),MATCH($C$7,[1]ราคาสิ่งปลูกสร้าง!$D$5:$CC$5,0))</f>
        <v>0</v>
      </c>
      <c r="AO1840" s="44">
        <f t="shared" si="397"/>
        <v>0</v>
      </c>
      <c r="AP1840" s="45">
        <f t="shared" si="398"/>
        <v>0</v>
      </c>
      <c r="AQ1840" s="40">
        <f>IF(AP1840=0,0,INDEX([1]ค่าเสื่อมสิ่งปลูกสร้าง!$A$5:$D$105,MATCH($AP1840,[1]ค่าเสื่อมสิ่งปลูกสร้าง!$A$5:$A$105,0),MATCH(AE1840,[1]ค่าเสื่อมสิ่งปลูกสร้าง!$A$3:$D$3)))</f>
        <v>0</v>
      </c>
      <c r="AR1840" s="44">
        <f t="shared" si="403"/>
        <v>0</v>
      </c>
      <c r="AS1840" s="44">
        <f t="shared" si="404"/>
        <v>18800</v>
      </c>
      <c r="AT1840" s="44">
        <f t="shared" si="405"/>
        <v>18800</v>
      </c>
      <c r="AU1840" s="46">
        <v>0</v>
      </c>
      <c r="AV1840" s="44">
        <f t="shared" si="399"/>
        <v>18800</v>
      </c>
      <c r="AW1840" s="47" t="str">
        <f t="shared" si="400"/>
        <v>0.01</v>
      </c>
      <c r="AX1840" s="48"/>
      <c r="AY1840" s="48"/>
      <c r="AZ1840" s="49">
        <v>0</v>
      </c>
      <c r="BA1840" s="48"/>
      <c r="BB1840" s="48"/>
      <c r="BC1840" s="44">
        <f t="shared" si="401"/>
        <v>0</v>
      </c>
      <c r="BD1840" s="50">
        <v>1</v>
      </c>
      <c r="BE1840" s="51" t="e">
        <f>IF(AX1840=1,0,IF(AY1840=1,0,IF(BC1840&gt;#REF!,#REF!,IF(OR(AZ1840&gt;0,BD1840&gt;=0),BC1840+([1]สูตร2!H1828*(100%-AZ1840)-BC1840)*BD1840,[1]สูตร2!H1828*(100%-AZ1840)))))</f>
        <v>#REF!</v>
      </c>
      <c r="BF1840" s="31"/>
    </row>
    <row r="1841" spans="1:58" s="5" customFormat="1" ht="24" customHeight="1" x14ac:dyDescent="0.2">
      <c r="A1841" s="31"/>
      <c r="B1841" s="31" t="s">
        <v>65</v>
      </c>
      <c r="C1841" s="31">
        <v>2137</v>
      </c>
      <c r="D1841" s="31" t="s">
        <v>801</v>
      </c>
      <c r="E1841" s="31" t="s">
        <v>1397</v>
      </c>
      <c r="F1841" s="31"/>
      <c r="G1841" s="32" t="s">
        <v>1398</v>
      </c>
      <c r="H1841" s="31">
        <v>60</v>
      </c>
      <c r="I1841" s="31">
        <v>2607</v>
      </c>
      <c r="J1841" s="31" t="s">
        <v>1323</v>
      </c>
      <c r="K1841" s="31">
        <v>0</v>
      </c>
      <c r="L1841" s="31">
        <v>1</v>
      </c>
      <c r="M1841" s="31">
        <v>88</v>
      </c>
      <c r="N1841" s="33">
        <v>188</v>
      </c>
      <c r="O1841" s="33"/>
      <c r="P1841" s="33"/>
      <c r="Q1841" s="33"/>
      <c r="R1841" s="33"/>
      <c r="S1841" s="34" t="str">
        <f t="shared" si="392"/>
        <v>1</v>
      </c>
      <c r="T1841" s="35">
        <f t="shared" si="393"/>
        <v>188</v>
      </c>
      <c r="U1841" s="36">
        <f>INDEX([1]ราคาที่ดิน!$B:$G,MATCH($C1841,[1]ราคาที่ดิน!$A:$A,0),MATCH($B1841,[1]ราคาที่ดิน!$B$1:$G$1,0))</f>
        <v>50</v>
      </c>
      <c r="V1841" s="37">
        <f t="shared" si="402"/>
        <v>9400</v>
      </c>
      <c r="W1841" s="31"/>
      <c r="X1841" s="31"/>
      <c r="Y1841" s="31"/>
      <c r="Z1841" s="31"/>
      <c r="AA1841" s="31"/>
      <c r="AB1841" s="32"/>
      <c r="AC1841" s="38"/>
      <c r="AD1841" s="39"/>
      <c r="AE1841" s="39"/>
      <c r="AF1841" s="40" t="str">
        <f t="shared" si="394"/>
        <v/>
      </c>
      <c r="AG1841" s="41" t="str">
        <f t="shared" si="395"/>
        <v/>
      </c>
      <c r="AH1841" s="42"/>
      <c r="AI1841" s="42"/>
      <c r="AJ1841" s="42"/>
      <c r="AK1841" s="42"/>
      <c r="AL1841" s="31"/>
      <c r="AM1841" s="43" t="str">
        <f t="shared" si="396"/>
        <v>100</v>
      </c>
      <c r="AN1841" s="44">
        <f>INDEX([1]ราคาสิ่งปลูกสร้าง!$D$6:$CC$47,MATCH($AD1841,[1]ราคาสิ่งปลูกสร้าง!$B$6:$B$45,0),MATCH($C$7,[1]ราคาสิ่งปลูกสร้าง!$D$5:$CC$5,0))</f>
        <v>0</v>
      </c>
      <c r="AO1841" s="44">
        <f t="shared" si="397"/>
        <v>0</v>
      </c>
      <c r="AP1841" s="45">
        <f t="shared" si="398"/>
        <v>0</v>
      </c>
      <c r="AQ1841" s="40">
        <f>IF(AP1841=0,0,INDEX([1]ค่าเสื่อมสิ่งปลูกสร้าง!$A$5:$D$105,MATCH($AP1841,[1]ค่าเสื่อมสิ่งปลูกสร้าง!$A$5:$A$105,0),MATCH(AE1841,[1]ค่าเสื่อมสิ่งปลูกสร้าง!$A$3:$D$3)))</f>
        <v>0</v>
      </c>
      <c r="AR1841" s="44">
        <f t="shared" si="403"/>
        <v>0</v>
      </c>
      <c r="AS1841" s="44">
        <f t="shared" si="404"/>
        <v>9400</v>
      </c>
      <c r="AT1841" s="44">
        <f t="shared" si="405"/>
        <v>9400</v>
      </c>
      <c r="AU1841" s="46">
        <v>0</v>
      </c>
      <c r="AV1841" s="44">
        <f t="shared" si="399"/>
        <v>9400</v>
      </c>
      <c r="AW1841" s="47" t="str">
        <f t="shared" si="400"/>
        <v>0.01</v>
      </c>
      <c r="AX1841" s="48"/>
      <c r="AY1841" s="48"/>
      <c r="AZ1841" s="49">
        <v>0</v>
      </c>
      <c r="BA1841" s="48"/>
      <c r="BB1841" s="48"/>
      <c r="BC1841" s="44">
        <f t="shared" si="401"/>
        <v>0</v>
      </c>
      <c r="BD1841" s="50">
        <v>1</v>
      </c>
      <c r="BE1841" s="51" t="e">
        <f>IF(AX1841=1,0,IF(AY1841=1,0,IF(BC1841&gt;#REF!,#REF!,IF(OR(AZ1841&gt;0,BD1841&gt;=0),BC1841+([1]สูตร2!H1829*(100%-AZ1841)-BC1841)*BD1841,[1]สูตร2!H1829*(100%-AZ1841)))))</f>
        <v>#REF!</v>
      </c>
      <c r="BF1841" s="31"/>
    </row>
    <row r="1842" spans="1:58" s="5" customFormat="1" ht="24" customHeight="1" x14ac:dyDescent="0.2">
      <c r="A1842" s="31">
        <v>607</v>
      </c>
      <c r="B1842" s="31" t="s">
        <v>65</v>
      </c>
      <c r="C1842" s="31">
        <v>5028</v>
      </c>
      <c r="D1842" s="31" t="s">
        <v>470</v>
      </c>
      <c r="E1842" s="31" t="s">
        <v>1399</v>
      </c>
      <c r="F1842" s="31"/>
      <c r="G1842" s="32" t="s">
        <v>1400</v>
      </c>
      <c r="H1842" s="31">
        <v>100</v>
      </c>
      <c r="I1842" s="31">
        <v>3077</v>
      </c>
      <c r="J1842" s="31" t="s">
        <v>1323</v>
      </c>
      <c r="K1842" s="31">
        <v>2</v>
      </c>
      <c r="L1842" s="31">
        <v>1</v>
      </c>
      <c r="M1842" s="31">
        <v>97</v>
      </c>
      <c r="N1842" s="33">
        <v>997</v>
      </c>
      <c r="O1842" s="33"/>
      <c r="P1842" s="33"/>
      <c r="Q1842" s="33"/>
      <c r="R1842" s="33"/>
      <c r="S1842" s="34" t="str">
        <f t="shared" si="392"/>
        <v>1</v>
      </c>
      <c r="T1842" s="35">
        <f t="shared" si="393"/>
        <v>997</v>
      </c>
      <c r="U1842" s="36">
        <f>INDEX([1]ราคาที่ดิน!$B:$G,MATCH($C1842,[1]ราคาที่ดิน!$A:$A,0),MATCH($B1842,[1]ราคาที่ดิน!$B$1:$G$1,0))</f>
        <v>200</v>
      </c>
      <c r="V1842" s="37">
        <f t="shared" si="402"/>
        <v>199400</v>
      </c>
      <c r="W1842" s="31"/>
      <c r="X1842" s="31"/>
      <c r="Y1842" s="31"/>
      <c r="Z1842" s="31"/>
      <c r="AA1842" s="31"/>
      <c r="AB1842" s="32"/>
      <c r="AC1842" s="38"/>
      <c r="AD1842" s="39"/>
      <c r="AE1842" s="39"/>
      <c r="AF1842" s="40" t="str">
        <f t="shared" si="394"/>
        <v/>
      </c>
      <c r="AG1842" s="41" t="str">
        <f t="shared" si="395"/>
        <v/>
      </c>
      <c r="AH1842" s="42"/>
      <c r="AI1842" s="42"/>
      <c r="AJ1842" s="42"/>
      <c r="AK1842" s="42"/>
      <c r="AL1842" s="31"/>
      <c r="AM1842" s="43" t="str">
        <f t="shared" si="396"/>
        <v>100</v>
      </c>
      <c r="AN1842" s="44">
        <f>INDEX([1]ราคาสิ่งปลูกสร้าง!$D$6:$CC$47,MATCH($AD1842,[1]ราคาสิ่งปลูกสร้าง!$B$6:$B$45,0),MATCH($C$7,[1]ราคาสิ่งปลูกสร้าง!$D$5:$CC$5,0))</f>
        <v>0</v>
      </c>
      <c r="AO1842" s="44">
        <f t="shared" si="397"/>
        <v>0</v>
      </c>
      <c r="AP1842" s="45">
        <f t="shared" si="398"/>
        <v>0</v>
      </c>
      <c r="AQ1842" s="40">
        <f>IF(AP1842=0,0,INDEX([1]ค่าเสื่อมสิ่งปลูกสร้าง!$A$5:$D$105,MATCH($AP1842,[1]ค่าเสื่อมสิ่งปลูกสร้าง!$A$5:$A$105,0),MATCH(AE1842,[1]ค่าเสื่อมสิ่งปลูกสร้าง!$A$3:$D$3)))</f>
        <v>0</v>
      </c>
      <c r="AR1842" s="44">
        <f t="shared" si="403"/>
        <v>0</v>
      </c>
      <c r="AS1842" s="44">
        <f t="shared" si="404"/>
        <v>199400</v>
      </c>
      <c r="AT1842" s="44">
        <f t="shared" si="405"/>
        <v>199400</v>
      </c>
      <c r="AU1842" s="46">
        <v>0</v>
      </c>
      <c r="AV1842" s="44">
        <f t="shared" si="399"/>
        <v>199400</v>
      </c>
      <c r="AW1842" s="47" t="str">
        <f t="shared" si="400"/>
        <v>0.01</v>
      </c>
      <c r="AX1842" s="48"/>
      <c r="AY1842" s="48"/>
      <c r="AZ1842" s="49">
        <v>0</v>
      </c>
      <c r="BA1842" s="48"/>
      <c r="BB1842" s="48"/>
      <c r="BC1842" s="44">
        <f t="shared" si="401"/>
        <v>0</v>
      </c>
      <c r="BD1842" s="50">
        <v>1</v>
      </c>
      <c r="BE1842" s="51" t="e">
        <f>IF(AX1842=1,0,IF(AY1842=1,0,IF(BC1842&gt;#REF!,#REF!,IF(OR(AZ1842&gt;0,BD1842&gt;=0),BC1842+([1]สูตร2!H1830*(100%-AZ1842)-BC1842)*BD1842,[1]สูตร2!H1830*(100%-AZ1842)))))</f>
        <v>#REF!</v>
      </c>
      <c r="BF1842" s="31"/>
    </row>
    <row r="1843" spans="1:58" s="5" customFormat="1" ht="24" customHeight="1" x14ac:dyDescent="0.2">
      <c r="A1843" s="31">
        <v>608</v>
      </c>
      <c r="B1843" s="31" t="s">
        <v>65</v>
      </c>
      <c r="C1843" s="31">
        <v>12748</v>
      </c>
      <c r="D1843" s="31" t="s">
        <v>470</v>
      </c>
      <c r="E1843" s="31" t="s">
        <v>1401</v>
      </c>
      <c r="F1843" s="31"/>
      <c r="G1843" s="32" t="s">
        <v>1402</v>
      </c>
      <c r="H1843" s="31">
        <v>33</v>
      </c>
      <c r="I1843" s="31">
        <v>233</v>
      </c>
      <c r="J1843" s="31" t="s">
        <v>1323</v>
      </c>
      <c r="K1843" s="31">
        <v>0</v>
      </c>
      <c r="L1843" s="31">
        <v>1</v>
      </c>
      <c r="M1843" s="31">
        <v>97</v>
      </c>
      <c r="N1843" s="33">
        <v>197</v>
      </c>
      <c r="O1843" s="33"/>
      <c r="P1843" s="33"/>
      <c r="Q1843" s="33"/>
      <c r="R1843" s="33"/>
      <c r="S1843" s="34" t="str">
        <f t="shared" si="392"/>
        <v>1</v>
      </c>
      <c r="T1843" s="35">
        <f t="shared" si="393"/>
        <v>197</v>
      </c>
      <c r="U1843" s="36">
        <f>INDEX([1]ราคาที่ดิน!$B:$G,MATCH($C1843,[1]ราคาที่ดิน!$A:$A,0),MATCH($B1843,[1]ราคาที่ดิน!$B$1:$G$1,0))</f>
        <v>50</v>
      </c>
      <c r="V1843" s="37">
        <f t="shared" si="402"/>
        <v>9850</v>
      </c>
      <c r="W1843" s="31"/>
      <c r="X1843" s="31"/>
      <c r="Y1843" s="31"/>
      <c r="Z1843" s="31"/>
      <c r="AA1843" s="31"/>
      <c r="AB1843" s="32"/>
      <c r="AC1843" s="38"/>
      <c r="AD1843" s="39"/>
      <c r="AE1843" s="39"/>
      <c r="AF1843" s="40" t="str">
        <f t="shared" si="394"/>
        <v/>
      </c>
      <c r="AG1843" s="41" t="str">
        <f t="shared" si="395"/>
        <v/>
      </c>
      <c r="AH1843" s="42"/>
      <c r="AI1843" s="42"/>
      <c r="AJ1843" s="42"/>
      <c r="AK1843" s="42"/>
      <c r="AL1843" s="31"/>
      <c r="AM1843" s="43" t="str">
        <f t="shared" si="396"/>
        <v>100</v>
      </c>
      <c r="AN1843" s="44">
        <f>INDEX([1]ราคาสิ่งปลูกสร้าง!$D$6:$CC$47,MATCH($AD1843,[1]ราคาสิ่งปลูกสร้าง!$B$6:$B$45,0),MATCH($C$7,[1]ราคาสิ่งปลูกสร้าง!$D$5:$CC$5,0))</f>
        <v>0</v>
      </c>
      <c r="AO1843" s="44">
        <f t="shared" si="397"/>
        <v>0</v>
      </c>
      <c r="AP1843" s="45">
        <f t="shared" si="398"/>
        <v>0</v>
      </c>
      <c r="AQ1843" s="40">
        <f>IF(AP1843=0,0,INDEX([1]ค่าเสื่อมสิ่งปลูกสร้าง!$A$5:$D$105,MATCH($AP1843,[1]ค่าเสื่อมสิ่งปลูกสร้าง!$A$5:$A$105,0),MATCH(AE1843,[1]ค่าเสื่อมสิ่งปลูกสร้าง!$A$3:$D$3)))</f>
        <v>0</v>
      </c>
      <c r="AR1843" s="44">
        <f t="shared" si="403"/>
        <v>0</v>
      </c>
      <c r="AS1843" s="44">
        <f t="shared" si="404"/>
        <v>9850</v>
      </c>
      <c r="AT1843" s="44">
        <f t="shared" si="405"/>
        <v>9850</v>
      </c>
      <c r="AU1843" s="46">
        <v>0</v>
      </c>
      <c r="AV1843" s="44">
        <f t="shared" si="399"/>
        <v>9850</v>
      </c>
      <c r="AW1843" s="47" t="str">
        <f t="shared" si="400"/>
        <v>0.01</v>
      </c>
      <c r="AX1843" s="48"/>
      <c r="AY1843" s="48"/>
      <c r="AZ1843" s="49">
        <v>0</v>
      </c>
      <c r="BA1843" s="48"/>
      <c r="BB1843" s="48"/>
      <c r="BC1843" s="44">
        <f t="shared" si="401"/>
        <v>0</v>
      </c>
      <c r="BD1843" s="50">
        <v>1</v>
      </c>
      <c r="BE1843" s="51" t="e">
        <f>IF(AX1843=1,0,IF(AY1843=1,0,IF(BC1843&gt;#REF!,#REF!,IF(OR(AZ1843&gt;0,BD1843&gt;=0),BC1843+([1]สูตร2!H1831*(100%-AZ1843)-BC1843)*BD1843,[1]สูตร2!H1831*(100%-AZ1843)))))</f>
        <v>#REF!</v>
      </c>
      <c r="BF1843" s="31"/>
    </row>
    <row r="1844" spans="1:58" s="5" customFormat="1" ht="24" customHeight="1" x14ac:dyDescent="0.2">
      <c r="A1844" s="31"/>
      <c r="B1844" s="31" t="s">
        <v>65</v>
      </c>
      <c r="C1844" s="31">
        <v>12771</v>
      </c>
      <c r="D1844" s="31" t="s">
        <v>470</v>
      </c>
      <c r="E1844" s="31" t="s">
        <v>1401</v>
      </c>
      <c r="F1844" s="31"/>
      <c r="G1844" s="32" t="s">
        <v>1402</v>
      </c>
      <c r="H1844" s="31">
        <v>13</v>
      </c>
      <c r="I1844" s="31">
        <v>256</v>
      </c>
      <c r="J1844" s="31" t="s">
        <v>1323</v>
      </c>
      <c r="K1844" s="31">
        <v>0</v>
      </c>
      <c r="L1844" s="31">
        <v>0</v>
      </c>
      <c r="M1844" s="31">
        <v>53</v>
      </c>
      <c r="N1844" s="33"/>
      <c r="O1844" s="33">
        <v>53</v>
      </c>
      <c r="P1844" s="33"/>
      <c r="Q1844" s="33"/>
      <c r="R1844" s="33"/>
      <c r="S1844" s="34" t="str">
        <f t="shared" si="392"/>
        <v>2</v>
      </c>
      <c r="T1844" s="35">
        <f t="shared" si="393"/>
        <v>53</v>
      </c>
      <c r="U1844" s="36">
        <f>INDEX([1]ราคาที่ดิน!$B:$G,MATCH($C1844,[1]ราคาที่ดิน!$A:$A,0),MATCH($B1844,[1]ราคาที่ดิน!$B$1:$G$1,0))</f>
        <v>200</v>
      </c>
      <c r="V1844" s="37">
        <f t="shared" si="402"/>
        <v>10600</v>
      </c>
      <c r="W1844" s="31">
        <v>1</v>
      </c>
      <c r="X1844" s="31" t="s">
        <v>1402</v>
      </c>
      <c r="Y1844" s="31" t="s">
        <v>470</v>
      </c>
      <c r="Z1844" s="31" t="s">
        <v>1403</v>
      </c>
      <c r="AA1844" s="31"/>
      <c r="AB1844" s="32" t="s">
        <v>1402</v>
      </c>
      <c r="AC1844" s="38"/>
      <c r="AD1844" s="39" t="s">
        <v>73</v>
      </c>
      <c r="AE1844" s="39" t="s">
        <v>94</v>
      </c>
      <c r="AF1844" s="40" t="str">
        <f t="shared" si="394"/>
        <v>2</v>
      </c>
      <c r="AG1844" s="41">
        <f t="shared" si="395"/>
        <v>84</v>
      </c>
      <c r="AH1844" s="42"/>
      <c r="AI1844" s="42">
        <v>84</v>
      </c>
      <c r="AJ1844" s="42"/>
      <c r="AK1844" s="42"/>
      <c r="AL1844" s="31">
        <v>35</v>
      </c>
      <c r="AM1844" s="43" t="str">
        <f t="shared" si="396"/>
        <v>100</v>
      </c>
      <c r="AN1844" s="44">
        <f>INDEX([1]ราคาสิ่งปลูกสร้าง!$D$6:$CC$47,MATCH($AD1844,[1]ราคาสิ่งปลูกสร้าง!$B$6:$B$45,0),MATCH($C$7,[1]ราคาสิ่งปลูกสร้าง!$D$5:$CC$5,0))</f>
        <v>6500</v>
      </c>
      <c r="AO1844" s="44">
        <f t="shared" si="397"/>
        <v>546000</v>
      </c>
      <c r="AP1844" s="45">
        <f t="shared" si="398"/>
        <v>35</v>
      </c>
      <c r="AQ1844" s="40">
        <f>IF(AP1844=0,0,INDEX([1]ค่าเสื่อมสิ่งปลูกสร้าง!$A$5:$D$105,MATCH($AP1844,[1]ค่าเสื่อมสิ่งปลูกสร้าง!$A$5:$A$105,0),MATCH(AE1844,[1]ค่าเสื่อมสิ่งปลูกสร้าง!$A$3:$D$3)))</f>
        <v>60</v>
      </c>
      <c r="AR1844" s="44">
        <f t="shared" si="403"/>
        <v>218400</v>
      </c>
      <c r="AS1844" s="44">
        <f t="shared" si="404"/>
        <v>229000</v>
      </c>
      <c r="AT1844" s="44">
        <f t="shared" si="405"/>
        <v>229000</v>
      </c>
      <c r="AU1844" s="46">
        <v>0</v>
      </c>
      <c r="AV1844" s="44">
        <f t="shared" si="399"/>
        <v>229000</v>
      </c>
      <c r="AW1844" s="47" t="str">
        <f t="shared" si="400"/>
        <v>0.02</v>
      </c>
      <c r="AX1844" s="48"/>
      <c r="AY1844" s="48"/>
      <c r="AZ1844" s="49">
        <v>0</v>
      </c>
      <c r="BA1844" s="48"/>
      <c r="BB1844" s="48"/>
      <c r="BC1844" s="44">
        <f t="shared" si="401"/>
        <v>0</v>
      </c>
      <c r="BD1844" s="50">
        <v>1</v>
      </c>
      <c r="BE1844" s="51" t="e">
        <f>IF(AX1844=1,0,IF(AY1844=1,0,IF(BC1844&gt;#REF!,#REF!,IF(OR(AZ1844&gt;0,BD1844&gt;=0),BC1844+([1]สูตร2!H1832*(100%-AZ1844)-BC1844)*BD1844,[1]สูตร2!H1832*(100%-AZ1844)))))</f>
        <v>#REF!</v>
      </c>
      <c r="BF1844" s="31"/>
    </row>
    <row r="1845" spans="1:58" s="5" customFormat="1" ht="24" customHeight="1" x14ac:dyDescent="0.2">
      <c r="A1845" s="31"/>
      <c r="B1845" s="31" t="s">
        <v>65</v>
      </c>
      <c r="C1845" s="31">
        <v>12771</v>
      </c>
      <c r="D1845" s="31" t="s">
        <v>470</v>
      </c>
      <c r="E1845" s="31" t="s">
        <v>1401</v>
      </c>
      <c r="F1845" s="31"/>
      <c r="G1845" s="32" t="s">
        <v>1402</v>
      </c>
      <c r="H1845" s="31">
        <v>13</v>
      </c>
      <c r="I1845" s="31">
        <v>256</v>
      </c>
      <c r="J1845" s="31" t="s">
        <v>1323</v>
      </c>
      <c r="K1845" s="31">
        <v>0</v>
      </c>
      <c r="L1845" s="31">
        <v>0</v>
      </c>
      <c r="M1845" s="31">
        <v>40</v>
      </c>
      <c r="N1845" s="33"/>
      <c r="O1845" s="33">
        <v>40</v>
      </c>
      <c r="P1845" s="33"/>
      <c r="Q1845" s="33"/>
      <c r="R1845" s="33"/>
      <c r="S1845" s="34" t="str">
        <f t="shared" si="392"/>
        <v>2</v>
      </c>
      <c r="T1845" s="35">
        <f t="shared" si="393"/>
        <v>40</v>
      </c>
      <c r="U1845" s="36">
        <f>INDEX([1]ราคาที่ดิน!$B:$G,MATCH($C1845,[1]ราคาที่ดิน!$A:$A,0),MATCH($B1845,[1]ราคาที่ดิน!$B$1:$G$1,0))</f>
        <v>200</v>
      </c>
      <c r="V1845" s="37">
        <f t="shared" si="402"/>
        <v>8000</v>
      </c>
      <c r="W1845" s="31">
        <v>2</v>
      </c>
      <c r="X1845" s="31" t="s">
        <v>1402</v>
      </c>
      <c r="Y1845" s="31" t="s">
        <v>470</v>
      </c>
      <c r="Z1845" s="31" t="s">
        <v>1403</v>
      </c>
      <c r="AA1845" s="31"/>
      <c r="AB1845" s="32" t="s">
        <v>1402</v>
      </c>
      <c r="AC1845" s="38"/>
      <c r="AD1845" s="39" t="s">
        <v>75</v>
      </c>
      <c r="AE1845" s="39" t="s">
        <v>76</v>
      </c>
      <c r="AF1845" s="40" t="str">
        <f t="shared" si="394"/>
        <v>1</v>
      </c>
      <c r="AG1845" s="41">
        <f t="shared" si="395"/>
        <v>19.25</v>
      </c>
      <c r="AH1845" s="42">
        <v>19.25</v>
      </c>
      <c r="AI1845" s="42"/>
      <c r="AJ1845" s="42"/>
      <c r="AK1845" s="42"/>
      <c r="AL1845" s="31">
        <v>35</v>
      </c>
      <c r="AM1845" s="43" t="str">
        <f t="shared" si="396"/>
        <v>100</v>
      </c>
      <c r="AN1845" s="44">
        <f>INDEX([1]ราคาสิ่งปลูกสร้าง!$D$6:$CC$47,MATCH($AD1845,[1]ราคาสิ่งปลูกสร้าง!$B$6:$B$45,0),MATCH($C$7,[1]ราคาสิ่งปลูกสร้าง!$D$5:$CC$5,0))</f>
        <v>5400</v>
      </c>
      <c r="AO1845" s="44">
        <f t="shared" si="397"/>
        <v>103950</v>
      </c>
      <c r="AP1845" s="45">
        <f t="shared" si="398"/>
        <v>35</v>
      </c>
      <c r="AQ1845" s="40">
        <f>IF(AP1845=0,0,INDEX([1]ค่าเสื่อมสิ่งปลูกสร้าง!$A$5:$D$105,MATCH($AP1845,[1]ค่าเสื่อมสิ่งปลูกสร้าง!$A$5:$A$105,0),MATCH(AE1845,[1]ค่าเสื่อมสิ่งปลูกสร้าง!$A$3:$D$3)))</f>
        <v>93</v>
      </c>
      <c r="AR1845" s="44">
        <f t="shared" si="403"/>
        <v>7276.5000000000009</v>
      </c>
      <c r="AS1845" s="44">
        <f t="shared" si="404"/>
        <v>15276.5</v>
      </c>
      <c r="AT1845" s="44">
        <f t="shared" si="405"/>
        <v>15276.5</v>
      </c>
      <c r="AU1845" s="46">
        <v>0</v>
      </c>
      <c r="AV1845" s="44">
        <f t="shared" si="399"/>
        <v>15276.5</v>
      </c>
      <c r="AW1845" s="47" t="str">
        <f t="shared" si="400"/>
        <v>0.01</v>
      </c>
      <c r="AX1845" s="48"/>
      <c r="AY1845" s="48"/>
      <c r="AZ1845" s="49">
        <v>0</v>
      </c>
      <c r="BA1845" s="48"/>
      <c r="BB1845" s="48"/>
      <c r="BC1845" s="44">
        <f t="shared" si="401"/>
        <v>0</v>
      </c>
      <c r="BD1845" s="50">
        <v>1</v>
      </c>
      <c r="BE1845" s="51" t="e">
        <f>IF(AX1845=1,0,IF(AY1845=1,0,IF(BC1845&gt;#REF!,#REF!,IF(OR(AZ1845&gt;0,BD1845&gt;=0),BC1845+([1]สูตร2!H1833*(100%-AZ1845)-BC1845)*BD1845,[1]สูตร2!H1833*(100%-AZ1845)))))</f>
        <v>#REF!</v>
      </c>
      <c r="BF1845" s="31"/>
    </row>
    <row r="1846" spans="1:58" s="5" customFormat="1" ht="24" customHeight="1" x14ac:dyDescent="0.2">
      <c r="A1846" s="31">
        <v>609</v>
      </c>
      <c r="B1846" s="31" t="s">
        <v>65</v>
      </c>
      <c r="C1846" s="31">
        <v>12707</v>
      </c>
      <c r="D1846" s="31" t="s">
        <v>470</v>
      </c>
      <c r="E1846" s="31" t="s">
        <v>1404</v>
      </c>
      <c r="F1846" s="31"/>
      <c r="G1846" s="32" t="s">
        <v>1405</v>
      </c>
      <c r="H1846" s="31">
        <v>241</v>
      </c>
      <c r="I1846" s="31">
        <v>-192</v>
      </c>
      <c r="J1846" s="31" t="s">
        <v>1323</v>
      </c>
      <c r="K1846" s="31">
        <v>0</v>
      </c>
      <c r="L1846" s="31">
        <v>0</v>
      </c>
      <c r="M1846" s="31">
        <v>58</v>
      </c>
      <c r="N1846" s="33"/>
      <c r="O1846" s="33">
        <v>58</v>
      </c>
      <c r="P1846" s="33"/>
      <c r="Q1846" s="33"/>
      <c r="R1846" s="33"/>
      <c r="S1846" s="34" t="str">
        <f t="shared" si="392"/>
        <v>2</v>
      </c>
      <c r="T1846" s="35">
        <f t="shared" si="393"/>
        <v>58</v>
      </c>
      <c r="U1846" s="36">
        <f>INDEX([1]ราคาที่ดิน!$B:$G,MATCH($C1846,[1]ราคาที่ดิน!$A:$A,0),MATCH($B1846,[1]ราคาที่ดิน!$B$1:$G$1,0))</f>
        <v>200</v>
      </c>
      <c r="V1846" s="37">
        <f t="shared" si="402"/>
        <v>11600</v>
      </c>
      <c r="W1846" s="31">
        <v>1</v>
      </c>
      <c r="X1846" s="31" t="s">
        <v>1405</v>
      </c>
      <c r="Y1846" s="31" t="s">
        <v>66</v>
      </c>
      <c r="Z1846" s="31" t="s">
        <v>1406</v>
      </c>
      <c r="AA1846" s="31"/>
      <c r="AB1846" s="32" t="s">
        <v>1405</v>
      </c>
      <c r="AC1846" s="38"/>
      <c r="AD1846" s="39" t="s">
        <v>73</v>
      </c>
      <c r="AE1846" s="39" t="s">
        <v>94</v>
      </c>
      <c r="AF1846" s="40" t="str">
        <f t="shared" si="394"/>
        <v>2</v>
      </c>
      <c r="AG1846" s="41">
        <f t="shared" si="395"/>
        <v>71.5</v>
      </c>
      <c r="AH1846" s="42"/>
      <c r="AI1846" s="42">
        <v>71.5</v>
      </c>
      <c r="AJ1846" s="42"/>
      <c r="AK1846" s="42"/>
      <c r="AL1846" s="31">
        <v>5</v>
      </c>
      <c r="AM1846" s="43" t="str">
        <f t="shared" si="396"/>
        <v>100</v>
      </c>
      <c r="AN1846" s="44">
        <f>INDEX([1]ราคาสิ่งปลูกสร้าง!$D$6:$CC$47,MATCH($AD1846,[1]ราคาสิ่งปลูกสร้าง!$B$6:$B$45,0),MATCH($C$7,[1]ราคาสิ่งปลูกสร้าง!$D$5:$CC$5,0))</f>
        <v>6500</v>
      </c>
      <c r="AO1846" s="44">
        <f t="shared" si="397"/>
        <v>464750</v>
      </c>
      <c r="AP1846" s="45">
        <f t="shared" si="398"/>
        <v>5</v>
      </c>
      <c r="AQ1846" s="40">
        <f>IF(AP1846=0,0,INDEX([1]ค่าเสื่อมสิ่งปลูกสร้าง!$A$5:$D$105,MATCH($AP1846,[1]ค่าเสื่อมสิ่งปลูกสร้าง!$A$5:$A$105,0),MATCH(AE1846,[1]ค่าเสื่อมสิ่งปลูกสร้าง!$A$3:$D$3)))</f>
        <v>5</v>
      </c>
      <c r="AR1846" s="44">
        <f t="shared" si="403"/>
        <v>441512.5</v>
      </c>
      <c r="AS1846" s="44">
        <f t="shared" si="404"/>
        <v>453112.5</v>
      </c>
      <c r="AT1846" s="44">
        <f t="shared" si="405"/>
        <v>453112.5</v>
      </c>
      <c r="AU1846" s="46">
        <v>0</v>
      </c>
      <c r="AV1846" s="44">
        <f t="shared" si="399"/>
        <v>453112.5</v>
      </c>
      <c r="AW1846" s="47" t="str">
        <f t="shared" si="400"/>
        <v>0.02</v>
      </c>
      <c r="AX1846" s="48"/>
      <c r="AY1846" s="48"/>
      <c r="AZ1846" s="49">
        <v>0</v>
      </c>
      <c r="BA1846" s="48"/>
      <c r="BB1846" s="48"/>
      <c r="BC1846" s="44">
        <f t="shared" si="401"/>
        <v>0</v>
      </c>
      <c r="BD1846" s="50">
        <v>1</v>
      </c>
      <c r="BE1846" s="51" t="e">
        <f>IF(AX1846=1,0,IF(AY1846=1,0,IF(BC1846&gt;#REF!,#REF!,IF(OR(AZ1846&gt;0,BD1846&gt;=0),BC1846+([1]สูตร2!H1834*(100%-AZ1846)-BC1846)*BD1846,[1]สูตร2!H1834*(100%-AZ1846)))))</f>
        <v>#REF!</v>
      </c>
      <c r="BF1846" s="31"/>
    </row>
    <row r="1847" spans="1:58" s="5" customFormat="1" ht="24" customHeight="1" x14ac:dyDescent="0.2">
      <c r="A1847" s="31"/>
      <c r="B1847" s="31" t="s">
        <v>65</v>
      </c>
      <c r="C1847" s="31">
        <v>12707</v>
      </c>
      <c r="D1847" s="31" t="s">
        <v>470</v>
      </c>
      <c r="E1847" s="31" t="s">
        <v>1404</v>
      </c>
      <c r="F1847" s="31"/>
      <c r="G1847" s="32" t="s">
        <v>1407</v>
      </c>
      <c r="H1847" s="31">
        <v>241</v>
      </c>
      <c r="I1847" s="31">
        <v>-192</v>
      </c>
      <c r="J1847" s="31" t="s">
        <v>1323</v>
      </c>
      <c r="K1847" s="31">
        <v>0</v>
      </c>
      <c r="L1847" s="31">
        <v>1</v>
      </c>
      <c r="M1847" s="31">
        <v>0</v>
      </c>
      <c r="N1847" s="33"/>
      <c r="O1847" s="33">
        <v>100</v>
      </c>
      <c r="P1847" s="33"/>
      <c r="Q1847" s="33"/>
      <c r="R1847" s="33"/>
      <c r="S1847" s="34" t="str">
        <f t="shared" si="392"/>
        <v>2</v>
      </c>
      <c r="T1847" s="35">
        <f t="shared" si="393"/>
        <v>100</v>
      </c>
      <c r="U1847" s="36">
        <f>INDEX([1]ราคาที่ดิน!$B:$G,MATCH($C1847,[1]ราคาที่ดิน!$A:$A,0),MATCH($B1847,[1]ราคาที่ดิน!$B$1:$G$1,0))</f>
        <v>200</v>
      </c>
      <c r="V1847" s="37">
        <f t="shared" si="402"/>
        <v>20000</v>
      </c>
      <c r="W1847" s="31">
        <v>2</v>
      </c>
      <c r="X1847" s="31" t="s">
        <v>1407</v>
      </c>
      <c r="Y1847" s="31" t="s">
        <v>66</v>
      </c>
      <c r="Z1847" s="31" t="s">
        <v>1406</v>
      </c>
      <c r="AA1847" s="31"/>
      <c r="AB1847" s="32" t="s">
        <v>1407</v>
      </c>
      <c r="AC1847" s="38"/>
      <c r="AD1847" s="39" t="s">
        <v>75</v>
      </c>
      <c r="AE1847" s="39" t="s">
        <v>76</v>
      </c>
      <c r="AF1847" s="40" t="str">
        <f t="shared" si="394"/>
        <v>1</v>
      </c>
      <c r="AG1847" s="41">
        <f t="shared" si="395"/>
        <v>12</v>
      </c>
      <c r="AH1847" s="42">
        <v>12</v>
      </c>
      <c r="AI1847" s="42"/>
      <c r="AJ1847" s="42"/>
      <c r="AK1847" s="42"/>
      <c r="AL1847" s="31">
        <v>20</v>
      </c>
      <c r="AM1847" s="43" t="str">
        <f t="shared" si="396"/>
        <v>100</v>
      </c>
      <c r="AN1847" s="44">
        <f>INDEX([1]ราคาสิ่งปลูกสร้าง!$D$6:$CC$47,MATCH($AD1847,[1]ราคาสิ่งปลูกสร้าง!$B$6:$B$45,0),MATCH($C$7,[1]ราคาสิ่งปลูกสร้าง!$D$5:$CC$5,0))</f>
        <v>5400</v>
      </c>
      <c r="AO1847" s="44">
        <f t="shared" si="397"/>
        <v>64800</v>
      </c>
      <c r="AP1847" s="45">
        <f t="shared" si="398"/>
        <v>20</v>
      </c>
      <c r="AQ1847" s="40">
        <f>IF(AP1847=0,0,INDEX([1]ค่าเสื่อมสิ่งปลูกสร้าง!$A$5:$D$105,MATCH($AP1847,[1]ค่าเสื่อมสิ่งปลูกสร้าง!$A$5:$A$105,0),MATCH(AE1847,[1]ค่าเสื่อมสิ่งปลูกสร้าง!$A$3:$D$3)))</f>
        <v>93</v>
      </c>
      <c r="AR1847" s="44">
        <f t="shared" si="403"/>
        <v>4536</v>
      </c>
      <c r="AS1847" s="44">
        <f t="shared" si="404"/>
        <v>24536</v>
      </c>
      <c r="AT1847" s="44">
        <f t="shared" si="405"/>
        <v>24536</v>
      </c>
      <c r="AU1847" s="46">
        <v>0</v>
      </c>
      <c r="AV1847" s="44">
        <f t="shared" si="399"/>
        <v>24536</v>
      </c>
      <c r="AW1847" s="47" t="str">
        <f t="shared" si="400"/>
        <v>0.01</v>
      </c>
      <c r="AX1847" s="48"/>
      <c r="AY1847" s="48"/>
      <c r="AZ1847" s="49">
        <v>0</v>
      </c>
      <c r="BA1847" s="48"/>
      <c r="BB1847" s="48"/>
      <c r="BC1847" s="44">
        <f t="shared" si="401"/>
        <v>0</v>
      </c>
      <c r="BD1847" s="50">
        <v>1</v>
      </c>
      <c r="BE1847" s="51" t="e">
        <f>IF(AX1847=1,0,IF(AY1847=1,0,IF(BC1847&gt;#REF!,#REF!,IF(OR(AZ1847&gt;0,BD1847&gt;=0),BC1847+([1]สูตร2!H1835*(100%-AZ1847)-BC1847)*BD1847,[1]สูตร2!H1835*(100%-AZ1847)))))</f>
        <v>#REF!</v>
      </c>
      <c r="BF1847" s="31"/>
    </row>
    <row r="1848" spans="1:58" s="5" customFormat="1" ht="24" customHeight="1" x14ac:dyDescent="0.2">
      <c r="A1848" s="31">
        <v>610</v>
      </c>
      <c r="B1848" s="31" t="s">
        <v>65</v>
      </c>
      <c r="C1848" s="31">
        <v>1642</v>
      </c>
      <c r="D1848" s="31" t="s">
        <v>470</v>
      </c>
      <c r="E1848" s="31" t="s">
        <v>1408</v>
      </c>
      <c r="F1848" s="31"/>
      <c r="G1848" s="32" t="s">
        <v>1409</v>
      </c>
      <c r="H1848" s="31">
        <v>31</v>
      </c>
      <c r="I1848" s="31">
        <v>2507</v>
      </c>
      <c r="J1848" s="31" t="s">
        <v>1323</v>
      </c>
      <c r="K1848" s="31">
        <v>4</v>
      </c>
      <c r="L1848" s="31">
        <v>3</v>
      </c>
      <c r="M1848" s="31">
        <v>70</v>
      </c>
      <c r="N1848" s="33">
        <v>1970</v>
      </c>
      <c r="O1848" s="33"/>
      <c r="P1848" s="33"/>
      <c r="Q1848" s="33"/>
      <c r="R1848" s="33"/>
      <c r="S1848" s="34" t="str">
        <f t="shared" si="392"/>
        <v>1</v>
      </c>
      <c r="T1848" s="35">
        <f t="shared" si="393"/>
        <v>1970</v>
      </c>
      <c r="U1848" s="36">
        <f>INDEX([1]ราคาที่ดิน!$B:$G,MATCH($C1848,[1]ราคาที่ดิน!$A:$A,0),MATCH($B1848,[1]ราคาที่ดิน!$B$1:$G$1,0))</f>
        <v>180</v>
      </c>
      <c r="V1848" s="37">
        <f t="shared" si="402"/>
        <v>354600</v>
      </c>
      <c r="W1848" s="31"/>
      <c r="X1848" s="31"/>
      <c r="Y1848" s="31"/>
      <c r="Z1848" s="31"/>
      <c r="AA1848" s="31"/>
      <c r="AB1848" s="32"/>
      <c r="AC1848" s="38"/>
      <c r="AD1848" s="39"/>
      <c r="AE1848" s="39"/>
      <c r="AF1848" s="40" t="str">
        <f t="shared" si="394"/>
        <v/>
      </c>
      <c r="AG1848" s="41" t="str">
        <f t="shared" si="395"/>
        <v/>
      </c>
      <c r="AH1848" s="42"/>
      <c r="AI1848" s="42"/>
      <c r="AJ1848" s="42"/>
      <c r="AK1848" s="42"/>
      <c r="AL1848" s="31"/>
      <c r="AM1848" s="43" t="str">
        <f t="shared" si="396"/>
        <v>100</v>
      </c>
      <c r="AN1848" s="44">
        <f>INDEX([1]ราคาสิ่งปลูกสร้าง!$D$6:$CC$47,MATCH($AD1848,[1]ราคาสิ่งปลูกสร้าง!$B$6:$B$45,0),MATCH($C$7,[1]ราคาสิ่งปลูกสร้าง!$D$5:$CC$5,0))</f>
        <v>0</v>
      </c>
      <c r="AO1848" s="44">
        <f t="shared" si="397"/>
        <v>0</v>
      </c>
      <c r="AP1848" s="45">
        <f t="shared" si="398"/>
        <v>0</v>
      </c>
      <c r="AQ1848" s="40">
        <f>IF(AP1848=0,0,INDEX([1]ค่าเสื่อมสิ่งปลูกสร้าง!$A$5:$D$105,MATCH($AP1848,[1]ค่าเสื่อมสิ่งปลูกสร้าง!$A$5:$A$105,0),MATCH(AE1848,[1]ค่าเสื่อมสิ่งปลูกสร้าง!$A$3:$D$3)))</f>
        <v>0</v>
      </c>
      <c r="AR1848" s="44">
        <f t="shared" si="403"/>
        <v>0</v>
      </c>
      <c r="AS1848" s="44">
        <f t="shared" si="404"/>
        <v>354600</v>
      </c>
      <c r="AT1848" s="44">
        <f t="shared" si="405"/>
        <v>354600</v>
      </c>
      <c r="AU1848" s="46">
        <v>0</v>
      </c>
      <c r="AV1848" s="44">
        <f t="shared" si="399"/>
        <v>354600</v>
      </c>
      <c r="AW1848" s="47" t="str">
        <f t="shared" si="400"/>
        <v>0.01</v>
      </c>
      <c r="AX1848" s="48"/>
      <c r="AY1848" s="48"/>
      <c r="AZ1848" s="49">
        <v>0</v>
      </c>
      <c r="BA1848" s="48"/>
      <c r="BB1848" s="48"/>
      <c r="BC1848" s="44">
        <f t="shared" si="401"/>
        <v>0</v>
      </c>
      <c r="BD1848" s="50">
        <v>1</v>
      </c>
      <c r="BE1848" s="51" t="e">
        <f>IF(AX1848=1,0,IF(AY1848=1,0,IF(BC1848&gt;#REF!,#REF!,IF(OR(AZ1848&gt;0,BD1848&gt;=0),BC1848+([1]สูตร2!H1836*(100%-AZ1848)-BC1848)*BD1848,[1]สูตร2!H1836*(100%-AZ1848)))))</f>
        <v>#REF!</v>
      </c>
      <c r="BF1848" s="31"/>
    </row>
    <row r="1849" spans="1:58" s="5" customFormat="1" ht="24" customHeight="1" x14ac:dyDescent="0.2">
      <c r="A1849" s="31">
        <v>611</v>
      </c>
      <c r="B1849" s="31" t="s">
        <v>65</v>
      </c>
      <c r="C1849" s="31">
        <v>1643</v>
      </c>
      <c r="D1849" s="31" t="s">
        <v>66</v>
      </c>
      <c r="E1849" s="31" t="s">
        <v>1410</v>
      </c>
      <c r="F1849" s="31"/>
      <c r="G1849" s="32" t="s">
        <v>1411</v>
      </c>
      <c r="H1849" s="31">
        <v>32</v>
      </c>
      <c r="I1849" s="31">
        <v>2508</v>
      </c>
      <c r="J1849" s="31" t="s">
        <v>1323</v>
      </c>
      <c r="K1849" s="31">
        <v>3</v>
      </c>
      <c r="L1849" s="31">
        <v>0</v>
      </c>
      <c r="M1849" s="31">
        <v>26</v>
      </c>
      <c r="N1849" s="33">
        <v>1226</v>
      </c>
      <c r="O1849" s="33"/>
      <c r="P1849" s="33"/>
      <c r="Q1849" s="33"/>
      <c r="R1849" s="33"/>
      <c r="S1849" s="34" t="str">
        <f t="shared" si="392"/>
        <v>1</v>
      </c>
      <c r="T1849" s="35">
        <f t="shared" si="393"/>
        <v>1226</v>
      </c>
      <c r="U1849" s="36">
        <f>INDEX([1]ราคาที่ดิน!$B:$G,MATCH($C1849,[1]ราคาที่ดิน!$A:$A,0),MATCH($B1849,[1]ราคาที่ดิน!$B$1:$G$1,0))</f>
        <v>50</v>
      </c>
      <c r="V1849" s="37">
        <f t="shared" si="402"/>
        <v>61300</v>
      </c>
      <c r="W1849" s="31"/>
      <c r="X1849" s="31"/>
      <c r="Y1849" s="31"/>
      <c r="Z1849" s="31"/>
      <c r="AA1849" s="31"/>
      <c r="AB1849" s="32"/>
      <c r="AC1849" s="38"/>
      <c r="AD1849" s="39"/>
      <c r="AE1849" s="39"/>
      <c r="AF1849" s="40" t="str">
        <f t="shared" si="394"/>
        <v/>
      </c>
      <c r="AG1849" s="41" t="str">
        <f t="shared" si="395"/>
        <v/>
      </c>
      <c r="AH1849" s="42"/>
      <c r="AI1849" s="42"/>
      <c r="AJ1849" s="42"/>
      <c r="AK1849" s="42"/>
      <c r="AL1849" s="31"/>
      <c r="AM1849" s="43" t="str">
        <f t="shared" si="396"/>
        <v>100</v>
      </c>
      <c r="AN1849" s="44">
        <f>INDEX([1]ราคาสิ่งปลูกสร้าง!$D$6:$CC$47,MATCH($AD1849,[1]ราคาสิ่งปลูกสร้าง!$B$6:$B$45,0),MATCH($C$7,[1]ราคาสิ่งปลูกสร้าง!$D$5:$CC$5,0))</f>
        <v>0</v>
      </c>
      <c r="AO1849" s="44">
        <f t="shared" si="397"/>
        <v>0</v>
      </c>
      <c r="AP1849" s="45">
        <f t="shared" si="398"/>
        <v>0</v>
      </c>
      <c r="AQ1849" s="40">
        <f>IF(AP1849=0,0,INDEX([1]ค่าเสื่อมสิ่งปลูกสร้าง!$A$5:$D$105,MATCH($AP1849,[1]ค่าเสื่อมสิ่งปลูกสร้าง!$A$5:$A$105,0),MATCH(AE1849,[1]ค่าเสื่อมสิ่งปลูกสร้าง!$A$3:$D$3)))</f>
        <v>0</v>
      </c>
      <c r="AR1849" s="44">
        <f t="shared" si="403"/>
        <v>0</v>
      </c>
      <c r="AS1849" s="44">
        <f t="shared" si="404"/>
        <v>61300</v>
      </c>
      <c r="AT1849" s="44">
        <f t="shared" si="405"/>
        <v>61300</v>
      </c>
      <c r="AU1849" s="46">
        <v>0</v>
      </c>
      <c r="AV1849" s="44">
        <f t="shared" si="399"/>
        <v>61300</v>
      </c>
      <c r="AW1849" s="47" t="str">
        <f t="shared" si="400"/>
        <v>0.01</v>
      </c>
      <c r="AX1849" s="48"/>
      <c r="AY1849" s="48"/>
      <c r="AZ1849" s="49">
        <v>0</v>
      </c>
      <c r="BA1849" s="48"/>
      <c r="BB1849" s="48"/>
      <c r="BC1849" s="44">
        <f t="shared" si="401"/>
        <v>0</v>
      </c>
      <c r="BD1849" s="50">
        <v>1</v>
      </c>
      <c r="BE1849" s="51" t="e">
        <f>IF(AX1849=1,0,IF(AY1849=1,0,IF(BC1849&gt;#REF!,#REF!,IF(OR(AZ1849&gt;0,BD1849&gt;=0),BC1849+([1]สูตร2!H1837*(100%-AZ1849)-BC1849)*BD1849,[1]สูตร2!H1837*(100%-AZ1849)))))</f>
        <v>#REF!</v>
      </c>
      <c r="BF1849" s="31"/>
    </row>
    <row r="1850" spans="1:58" s="5" customFormat="1" ht="24" customHeight="1" x14ac:dyDescent="0.2">
      <c r="A1850" s="31">
        <v>612</v>
      </c>
      <c r="B1850" s="31" t="s">
        <v>65</v>
      </c>
      <c r="C1850" s="31">
        <v>12763</v>
      </c>
      <c r="D1850" s="31" t="s">
        <v>71</v>
      </c>
      <c r="E1850" s="31" t="s">
        <v>1412</v>
      </c>
      <c r="F1850" s="31"/>
      <c r="G1850" s="32" t="s">
        <v>1411</v>
      </c>
      <c r="H1850" s="31">
        <v>48</v>
      </c>
      <c r="I1850" s="31">
        <v>248</v>
      </c>
      <c r="J1850" s="31" t="s">
        <v>1323</v>
      </c>
      <c r="K1850" s="31">
        <v>0</v>
      </c>
      <c r="L1850" s="31">
        <v>0</v>
      </c>
      <c r="M1850" s="31">
        <v>63</v>
      </c>
      <c r="N1850" s="33"/>
      <c r="O1850" s="33">
        <v>63</v>
      </c>
      <c r="P1850" s="33"/>
      <c r="Q1850" s="33"/>
      <c r="R1850" s="33"/>
      <c r="S1850" s="34" t="str">
        <f t="shared" si="392"/>
        <v>2</v>
      </c>
      <c r="T1850" s="35">
        <f t="shared" si="393"/>
        <v>63</v>
      </c>
      <c r="U1850" s="36">
        <f>INDEX([1]ราคาที่ดิน!$B:$G,MATCH($C1850,[1]ราคาที่ดิน!$A:$A,0),MATCH($B1850,[1]ราคาที่ดิน!$B$1:$G$1,0))</f>
        <v>200</v>
      </c>
      <c r="V1850" s="37">
        <f t="shared" si="402"/>
        <v>12600</v>
      </c>
      <c r="W1850" s="31">
        <v>1</v>
      </c>
      <c r="X1850" s="31" t="s">
        <v>1411</v>
      </c>
      <c r="Y1850" s="31" t="s">
        <v>470</v>
      </c>
      <c r="Z1850" s="31" t="s">
        <v>1413</v>
      </c>
      <c r="AA1850" s="31"/>
      <c r="AB1850" s="32" t="s">
        <v>1411</v>
      </c>
      <c r="AC1850" s="38"/>
      <c r="AD1850" s="39" t="s">
        <v>73</v>
      </c>
      <c r="AE1850" s="39" t="s">
        <v>74</v>
      </c>
      <c r="AF1850" s="40" t="str">
        <f t="shared" si="394"/>
        <v>2</v>
      </c>
      <c r="AG1850" s="41">
        <f t="shared" si="395"/>
        <v>81</v>
      </c>
      <c r="AH1850" s="42"/>
      <c r="AI1850" s="42">
        <v>81</v>
      </c>
      <c r="AJ1850" s="42"/>
      <c r="AK1850" s="42"/>
      <c r="AL1850" s="31">
        <v>30</v>
      </c>
      <c r="AM1850" s="43" t="str">
        <f t="shared" si="396"/>
        <v>100</v>
      </c>
      <c r="AN1850" s="44">
        <f>INDEX([1]ราคาสิ่งปลูกสร้าง!$D$6:$CC$47,MATCH($AD1850,[1]ราคาสิ่งปลูกสร้าง!$B$6:$B$45,0),MATCH($C$7,[1]ราคาสิ่งปลูกสร้าง!$D$5:$CC$5,0))</f>
        <v>6500</v>
      </c>
      <c r="AO1850" s="44">
        <f t="shared" si="397"/>
        <v>526500</v>
      </c>
      <c r="AP1850" s="45">
        <f t="shared" si="398"/>
        <v>30</v>
      </c>
      <c r="AQ1850" s="40">
        <f>IF(AP1850=0,0,INDEX([1]ค่าเสื่อมสิ่งปลูกสร้าง!$A$5:$D$105,MATCH($AP1850,[1]ค่าเสื่อมสิ่งปลูกสร้าง!$A$5:$A$105,0),MATCH(AE1850,[1]ค่าเสื่อมสิ่งปลูกสร้าง!$A$3:$D$3)))</f>
        <v>50</v>
      </c>
      <c r="AR1850" s="44">
        <f t="shared" si="403"/>
        <v>263250</v>
      </c>
      <c r="AS1850" s="44">
        <f t="shared" si="404"/>
        <v>275850</v>
      </c>
      <c r="AT1850" s="44">
        <f t="shared" si="405"/>
        <v>275850</v>
      </c>
      <c r="AU1850" s="46">
        <v>0</v>
      </c>
      <c r="AV1850" s="44">
        <f t="shared" si="399"/>
        <v>275850</v>
      </c>
      <c r="AW1850" s="47" t="str">
        <f t="shared" si="400"/>
        <v>0.02</v>
      </c>
      <c r="AX1850" s="48"/>
      <c r="AY1850" s="48"/>
      <c r="AZ1850" s="49">
        <v>0</v>
      </c>
      <c r="BA1850" s="48"/>
      <c r="BB1850" s="48"/>
      <c r="BC1850" s="44">
        <f t="shared" si="401"/>
        <v>0</v>
      </c>
      <c r="BD1850" s="50">
        <v>1</v>
      </c>
      <c r="BE1850" s="51" t="e">
        <f>IF(AX1850=1,0,IF(AY1850=1,0,IF(BC1850&gt;#REF!,#REF!,IF(OR(AZ1850&gt;0,BD1850&gt;=0),BC1850+([1]สูตร2!H1838*(100%-AZ1850)-BC1850)*BD1850,[1]สูตร2!H1838*(100%-AZ1850)))))</f>
        <v>#REF!</v>
      </c>
      <c r="BF1850" s="31"/>
    </row>
    <row r="1851" spans="1:58" s="5" customFormat="1" ht="24" customHeight="1" x14ac:dyDescent="0.2">
      <c r="A1851" s="31"/>
      <c r="B1851" s="31" t="s">
        <v>65</v>
      </c>
      <c r="C1851" s="31">
        <v>12763</v>
      </c>
      <c r="D1851" s="31" t="s">
        <v>71</v>
      </c>
      <c r="E1851" s="31" t="s">
        <v>1412</v>
      </c>
      <c r="F1851" s="31"/>
      <c r="G1851" s="32" t="s">
        <v>1411</v>
      </c>
      <c r="H1851" s="31">
        <v>332</v>
      </c>
      <c r="I1851" s="31" t="s">
        <v>104</v>
      </c>
      <c r="J1851" s="31" t="s">
        <v>1323</v>
      </c>
      <c r="K1851" s="31">
        <v>0</v>
      </c>
      <c r="L1851" s="31">
        <v>0</v>
      </c>
      <c r="M1851" s="31">
        <v>96</v>
      </c>
      <c r="N1851" s="33"/>
      <c r="O1851" s="33">
        <v>96</v>
      </c>
      <c r="P1851" s="33"/>
      <c r="Q1851" s="33"/>
      <c r="R1851" s="33"/>
      <c r="S1851" s="34" t="str">
        <f t="shared" si="392"/>
        <v>2</v>
      </c>
      <c r="T1851" s="35">
        <f t="shared" si="393"/>
        <v>96</v>
      </c>
      <c r="U1851" s="36">
        <f>INDEX([1]ราคาที่ดิน!$B:$G,MATCH($C1851,[1]ราคาที่ดิน!$A:$A,0),MATCH($B1851,[1]ราคาที่ดิน!$B$1:$G$1,0))</f>
        <v>200</v>
      </c>
      <c r="V1851" s="37">
        <f t="shared" si="402"/>
        <v>19200</v>
      </c>
      <c r="W1851" s="31">
        <v>1</v>
      </c>
      <c r="X1851" s="31" t="s">
        <v>1411</v>
      </c>
      <c r="Y1851" s="31" t="s">
        <v>470</v>
      </c>
      <c r="Z1851" s="31" t="s">
        <v>1413</v>
      </c>
      <c r="AA1851" s="31"/>
      <c r="AB1851" s="32" t="s">
        <v>1411</v>
      </c>
      <c r="AC1851" s="38"/>
      <c r="AD1851" s="39" t="s">
        <v>75</v>
      </c>
      <c r="AE1851" s="39" t="s">
        <v>76</v>
      </c>
      <c r="AF1851" s="40" t="str">
        <f t="shared" si="394"/>
        <v>1</v>
      </c>
      <c r="AG1851" s="41">
        <f t="shared" si="395"/>
        <v>15.75</v>
      </c>
      <c r="AH1851" s="42">
        <v>15.75</v>
      </c>
      <c r="AI1851" s="42"/>
      <c r="AJ1851" s="42"/>
      <c r="AK1851" s="42"/>
      <c r="AL1851" s="31">
        <v>25</v>
      </c>
      <c r="AM1851" s="43" t="str">
        <f t="shared" si="396"/>
        <v>100</v>
      </c>
      <c r="AN1851" s="44">
        <f>INDEX([1]ราคาสิ่งปลูกสร้าง!$D$6:$CC$47,MATCH($AD1851,[1]ราคาสิ่งปลูกสร้าง!$B$6:$B$45,0),MATCH($C$7,[1]ราคาสิ่งปลูกสร้าง!$D$5:$CC$5,0))</f>
        <v>5400</v>
      </c>
      <c r="AO1851" s="44">
        <f t="shared" si="397"/>
        <v>85050</v>
      </c>
      <c r="AP1851" s="45">
        <f t="shared" si="398"/>
        <v>25</v>
      </c>
      <c r="AQ1851" s="40">
        <f>IF(AP1851=0,0,INDEX([1]ค่าเสื่อมสิ่งปลูกสร้าง!$A$5:$D$105,MATCH($AP1851,[1]ค่าเสื่อมสิ่งปลูกสร้าง!$A$5:$A$105,0),MATCH(AE1851,[1]ค่าเสื่อมสิ่งปลูกสร้าง!$A$3:$D$3)))</f>
        <v>93</v>
      </c>
      <c r="AR1851" s="44">
        <f t="shared" si="403"/>
        <v>5953.5000000000009</v>
      </c>
      <c r="AS1851" s="44">
        <f t="shared" si="404"/>
        <v>25153.5</v>
      </c>
      <c r="AT1851" s="44">
        <f t="shared" si="405"/>
        <v>25153.5</v>
      </c>
      <c r="AU1851" s="46">
        <v>0</v>
      </c>
      <c r="AV1851" s="44">
        <f t="shared" si="399"/>
        <v>25153.5</v>
      </c>
      <c r="AW1851" s="47" t="str">
        <f t="shared" si="400"/>
        <v>0.01</v>
      </c>
      <c r="AX1851" s="48"/>
      <c r="AY1851" s="48"/>
      <c r="AZ1851" s="49">
        <v>0</v>
      </c>
      <c r="BA1851" s="48"/>
      <c r="BB1851" s="48"/>
      <c r="BC1851" s="44">
        <f t="shared" si="401"/>
        <v>0</v>
      </c>
      <c r="BD1851" s="50">
        <v>1</v>
      </c>
      <c r="BE1851" s="51" t="e">
        <f>IF(AX1851=1,0,IF(AY1851=1,0,IF(BC1851&gt;#REF!,#REF!,IF(OR(AZ1851&gt;0,BD1851&gt;=0),BC1851+([1]สูตร2!H1839*(100%-AZ1851)-BC1851)*BD1851,[1]สูตร2!H1839*(100%-AZ1851)))))</f>
        <v>#REF!</v>
      </c>
      <c r="BF1851" s="31"/>
    </row>
    <row r="1852" spans="1:58" s="5" customFormat="1" ht="24" customHeight="1" x14ac:dyDescent="0.2">
      <c r="A1852" s="31">
        <v>613</v>
      </c>
      <c r="B1852" s="31" t="s">
        <v>65</v>
      </c>
      <c r="C1852" s="31">
        <v>12762</v>
      </c>
      <c r="D1852" s="31" t="s">
        <v>66</v>
      </c>
      <c r="E1852" s="31" t="s">
        <v>1342</v>
      </c>
      <c r="F1852" s="31"/>
      <c r="G1852" s="32" t="s">
        <v>1409</v>
      </c>
      <c r="H1852" s="31">
        <v>47</v>
      </c>
      <c r="I1852" s="31">
        <v>247</v>
      </c>
      <c r="J1852" s="31" t="s">
        <v>1323</v>
      </c>
      <c r="K1852" s="31">
        <v>0</v>
      </c>
      <c r="L1852" s="31">
        <v>0</v>
      </c>
      <c r="M1852" s="31">
        <v>51</v>
      </c>
      <c r="N1852" s="33"/>
      <c r="O1852" s="33">
        <v>51</v>
      </c>
      <c r="P1852" s="33"/>
      <c r="Q1852" s="33"/>
      <c r="R1852" s="33"/>
      <c r="S1852" s="34" t="str">
        <f t="shared" si="392"/>
        <v>2</v>
      </c>
      <c r="T1852" s="35">
        <f t="shared" si="393"/>
        <v>51</v>
      </c>
      <c r="U1852" s="36">
        <f>INDEX([1]ราคาที่ดิน!$B:$G,MATCH($C1852,[1]ราคาที่ดิน!$A:$A,0),MATCH($B1852,[1]ราคาที่ดิน!$B$1:$G$1,0))</f>
        <v>200</v>
      </c>
      <c r="V1852" s="37">
        <f t="shared" si="402"/>
        <v>10200</v>
      </c>
      <c r="W1852" s="31"/>
      <c r="X1852" s="31"/>
      <c r="Y1852" s="31"/>
      <c r="Z1852" s="31"/>
      <c r="AA1852" s="31"/>
      <c r="AB1852" s="32"/>
      <c r="AC1852" s="38"/>
      <c r="AD1852" s="39"/>
      <c r="AE1852" s="39"/>
      <c r="AF1852" s="40" t="str">
        <f t="shared" si="394"/>
        <v/>
      </c>
      <c r="AG1852" s="41" t="str">
        <f t="shared" si="395"/>
        <v/>
      </c>
      <c r="AH1852" s="42"/>
      <c r="AI1852" s="42"/>
      <c r="AJ1852" s="42"/>
      <c r="AK1852" s="42"/>
      <c r="AL1852" s="31"/>
      <c r="AM1852" s="43" t="str">
        <f t="shared" si="396"/>
        <v>100</v>
      </c>
      <c r="AN1852" s="44">
        <f>INDEX([1]ราคาสิ่งปลูกสร้าง!$D$6:$CC$47,MATCH($AD1852,[1]ราคาสิ่งปลูกสร้าง!$B$6:$B$45,0),MATCH($C$7,[1]ราคาสิ่งปลูกสร้าง!$D$5:$CC$5,0))</f>
        <v>0</v>
      </c>
      <c r="AO1852" s="44">
        <f t="shared" si="397"/>
        <v>0</v>
      </c>
      <c r="AP1852" s="45">
        <f t="shared" si="398"/>
        <v>0</v>
      </c>
      <c r="AQ1852" s="40">
        <f>IF(AP1852=0,0,INDEX([1]ค่าเสื่อมสิ่งปลูกสร้าง!$A$5:$D$105,MATCH($AP1852,[1]ค่าเสื่อมสิ่งปลูกสร้าง!$A$5:$A$105,0),MATCH(AE1852,[1]ค่าเสื่อมสิ่งปลูกสร้าง!$A$3:$D$3)))</f>
        <v>0</v>
      </c>
      <c r="AR1852" s="44">
        <f t="shared" si="403"/>
        <v>0</v>
      </c>
      <c r="AS1852" s="44">
        <f t="shared" si="404"/>
        <v>10200</v>
      </c>
      <c r="AT1852" s="44">
        <f t="shared" si="405"/>
        <v>10200</v>
      </c>
      <c r="AU1852" s="46">
        <v>0</v>
      </c>
      <c r="AV1852" s="44">
        <f t="shared" si="399"/>
        <v>10200</v>
      </c>
      <c r="AW1852" s="47" t="str">
        <f t="shared" si="400"/>
        <v>0.02</v>
      </c>
      <c r="AX1852" s="48"/>
      <c r="AY1852" s="48"/>
      <c r="AZ1852" s="49">
        <v>0</v>
      </c>
      <c r="BA1852" s="48"/>
      <c r="BB1852" s="48"/>
      <c r="BC1852" s="44">
        <f t="shared" si="401"/>
        <v>0</v>
      </c>
      <c r="BD1852" s="50">
        <v>1</v>
      </c>
      <c r="BE1852" s="51" t="e">
        <f>IF(AX1852=1,0,IF(AY1852=1,0,IF(BC1852&gt;#REF!,#REF!,IF(OR(AZ1852&gt;0,BD1852&gt;=0),BC1852+([1]สูตร2!H1840*(100%-AZ1852)-BC1852)*BD1852,[1]สูตร2!H1840*(100%-AZ1852)))))</f>
        <v>#REF!</v>
      </c>
      <c r="BF1852" s="31"/>
    </row>
    <row r="1853" spans="1:58" s="5" customFormat="1" ht="24" customHeight="1" x14ac:dyDescent="0.2">
      <c r="A1853" s="31">
        <v>614</v>
      </c>
      <c r="B1853" s="31" t="s">
        <v>65</v>
      </c>
      <c r="C1853" s="31">
        <v>354</v>
      </c>
      <c r="D1853" s="31" t="s">
        <v>66</v>
      </c>
      <c r="E1853" s="31" t="s">
        <v>1414</v>
      </c>
      <c r="F1853" s="31"/>
      <c r="G1853" s="32" t="s">
        <v>1415</v>
      </c>
      <c r="H1853" s="31">
        <v>75</v>
      </c>
      <c r="I1853" s="31">
        <v>1815</v>
      </c>
      <c r="J1853" s="31" t="s">
        <v>1323</v>
      </c>
      <c r="K1853" s="31">
        <v>11</v>
      </c>
      <c r="L1853" s="31">
        <v>0</v>
      </c>
      <c r="M1853" s="31">
        <v>62</v>
      </c>
      <c r="N1853" s="33">
        <v>4462</v>
      </c>
      <c r="O1853" s="33"/>
      <c r="P1853" s="33"/>
      <c r="Q1853" s="33"/>
      <c r="R1853" s="33"/>
      <c r="S1853" s="34" t="str">
        <f t="shared" si="392"/>
        <v>1</v>
      </c>
      <c r="T1853" s="35">
        <f t="shared" si="393"/>
        <v>4462</v>
      </c>
      <c r="U1853" s="36">
        <f>INDEX([1]ราคาที่ดิน!$B:$G,MATCH($C1853,[1]ราคาที่ดิน!$A:$A,0),MATCH($B1853,[1]ราคาที่ดิน!$B$1:$G$1,0))</f>
        <v>50</v>
      </c>
      <c r="V1853" s="37">
        <f t="shared" si="402"/>
        <v>223100</v>
      </c>
      <c r="W1853" s="31"/>
      <c r="X1853" s="31"/>
      <c r="Y1853" s="31"/>
      <c r="Z1853" s="31"/>
      <c r="AA1853" s="31"/>
      <c r="AB1853" s="32"/>
      <c r="AC1853" s="38"/>
      <c r="AD1853" s="39"/>
      <c r="AE1853" s="39"/>
      <c r="AF1853" s="40" t="str">
        <f t="shared" si="394"/>
        <v/>
      </c>
      <c r="AG1853" s="41" t="str">
        <f t="shared" si="395"/>
        <v/>
      </c>
      <c r="AH1853" s="42"/>
      <c r="AI1853" s="42"/>
      <c r="AJ1853" s="42"/>
      <c r="AK1853" s="42"/>
      <c r="AL1853" s="31"/>
      <c r="AM1853" s="43" t="str">
        <f t="shared" si="396"/>
        <v>100</v>
      </c>
      <c r="AN1853" s="44">
        <f>INDEX([1]ราคาสิ่งปลูกสร้าง!$D$6:$CC$47,MATCH($AD1853,[1]ราคาสิ่งปลูกสร้าง!$B$6:$B$45,0),MATCH($C$7,[1]ราคาสิ่งปลูกสร้าง!$D$5:$CC$5,0))</f>
        <v>0</v>
      </c>
      <c r="AO1853" s="44">
        <f t="shared" si="397"/>
        <v>0</v>
      </c>
      <c r="AP1853" s="45">
        <f t="shared" si="398"/>
        <v>0</v>
      </c>
      <c r="AQ1853" s="40">
        <f>IF(AP1853=0,0,INDEX([1]ค่าเสื่อมสิ่งปลูกสร้าง!$A$5:$D$105,MATCH($AP1853,[1]ค่าเสื่อมสิ่งปลูกสร้าง!$A$5:$A$105,0),MATCH(AE1853,[1]ค่าเสื่อมสิ่งปลูกสร้าง!$A$3:$D$3)))</f>
        <v>0</v>
      </c>
      <c r="AR1853" s="44">
        <f t="shared" si="403"/>
        <v>0</v>
      </c>
      <c r="AS1853" s="44">
        <f t="shared" si="404"/>
        <v>223100</v>
      </c>
      <c r="AT1853" s="44">
        <f t="shared" si="405"/>
        <v>223100</v>
      </c>
      <c r="AU1853" s="46">
        <v>0</v>
      </c>
      <c r="AV1853" s="44">
        <f t="shared" si="399"/>
        <v>223100</v>
      </c>
      <c r="AW1853" s="47" t="str">
        <f t="shared" si="400"/>
        <v>0.01</v>
      </c>
      <c r="AX1853" s="48"/>
      <c r="AY1853" s="48"/>
      <c r="AZ1853" s="49">
        <v>0</v>
      </c>
      <c r="BA1853" s="48"/>
      <c r="BB1853" s="48"/>
      <c r="BC1853" s="44">
        <f t="shared" si="401"/>
        <v>0</v>
      </c>
      <c r="BD1853" s="50">
        <v>1</v>
      </c>
      <c r="BE1853" s="51" t="e">
        <f>IF(AX1853=1,0,IF(AY1853=1,0,IF(BC1853&gt;#REF!,#REF!,IF(OR(AZ1853&gt;0,BD1853&gt;=0),BC1853+([1]สูตร2!H1841*(100%-AZ1853)-BC1853)*BD1853,[1]สูตร2!H1841*(100%-AZ1853)))))</f>
        <v>#REF!</v>
      </c>
      <c r="BF1853" s="31"/>
    </row>
    <row r="1854" spans="1:58" s="5" customFormat="1" ht="24" customHeight="1" x14ac:dyDescent="0.2">
      <c r="A1854" s="31">
        <v>615</v>
      </c>
      <c r="B1854" s="31" t="s">
        <v>93</v>
      </c>
      <c r="C1854" s="31">
        <v>1</v>
      </c>
      <c r="D1854" s="31" t="s">
        <v>71</v>
      </c>
      <c r="E1854" s="31" t="s">
        <v>1416</v>
      </c>
      <c r="F1854" s="31"/>
      <c r="G1854" s="32" t="s">
        <v>1415</v>
      </c>
      <c r="H1854" s="31" t="s">
        <v>104</v>
      </c>
      <c r="I1854" s="31" t="s">
        <v>104</v>
      </c>
      <c r="J1854" s="31" t="s">
        <v>1323</v>
      </c>
      <c r="K1854" s="31">
        <v>0</v>
      </c>
      <c r="L1854" s="31">
        <v>1</v>
      </c>
      <c r="M1854" s="31">
        <v>0</v>
      </c>
      <c r="N1854" s="33"/>
      <c r="O1854" s="33">
        <v>100</v>
      </c>
      <c r="P1854" s="33"/>
      <c r="Q1854" s="33"/>
      <c r="R1854" s="33"/>
      <c r="S1854" s="34" t="str">
        <f t="shared" si="392"/>
        <v>2</v>
      </c>
      <c r="T1854" s="35">
        <f t="shared" si="393"/>
        <v>100</v>
      </c>
      <c r="U1854" s="36">
        <f>INDEX([1]ราคาที่ดิน!$B:$G,MATCH($C1854,[1]ราคาที่ดิน!$A:$A,0),MATCH($B1854,[1]ราคาที่ดิน!$B$1:$G$1,0))</f>
        <v>100</v>
      </c>
      <c r="V1854" s="37">
        <f t="shared" si="402"/>
        <v>10000</v>
      </c>
      <c r="W1854" s="31">
        <v>1</v>
      </c>
      <c r="X1854" s="31" t="s">
        <v>1415</v>
      </c>
      <c r="Y1854" s="31" t="s">
        <v>71</v>
      </c>
      <c r="Z1854" s="31" t="s">
        <v>1416</v>
      </c>
      <c r="AA1854" s="31"/>
      <c r="AB1854" s="32" t="s">
        <v>1415</v>
      </c>
      <c r="AC1854" s="38"/>
      <c r="AD1854" s="39" t="s">
        <v>73</v>
      </c>
      <c r="AE1854" s="39" t="s">
        <v>76</v>
      </c>
      <c r="AF1854" s="40" t="str">
        <f t="shared" si="394"/>
        <v>2</v>
      </c>
      <c r="AG1854" s="41">
        <f t="shared" si="395"/>
        <v>255</v>
      </c>
      <c r="AH1854" s="42"/>
      <c r="AI1854" s="42">
        <v>255</v>
      </c>
      <c r="AJ1854" s="42"/>
      <c r="AK1854" s="42"/>
      <c r="AL1854" s="31">
        <v>8</v>
      </c>
      <c r="AM1854" s="43" t="str">
        <f t="shared" si="396"/>
        <v>100</v>
      </c>
      <c r="AN1854" s="44">
        <f>INDEX([1]ราคาสิ่งปลูกสร้าง!$D$6:$CC$47,MATCH($AD1854,[1]ราคาสิ่งปลูกสร้าง!$B$6:$B$45,0),MATCH($C$7,[1]ราคาสิ่งปลูกสร้าง!$D$5:$CC$5,0))</f>
        <v>6500</v>
      </c>
      <c r="AO1854" s="44">
        <f t="shared" si="397"/>
        <v>1657500</v>
      </c>
      <c r="AP1854" s="45">
        <f t="shared" si="398"/>
        <v>8</v>
      </c>
      <c r="AQ1854" s="40">
        <f>IF(AP1854=0,0,INDEX([1]ค่าเสื่อมสิ่งปลูกสร้าง!$A$5:$D$105,MATCH($AP1854,[1]ค่าเสื่อมสิ่งปลูกสร้าง!$A$5:$A$105,0),MATCH(AE1854,[1]ค่าเสื่อมสิ่งปลูกสร้าง!$A$3:$D$3)))</f>
        <v>30</v>
      </c>
      <c r="AR1854" s="44">
        <f t="shared" si="403"/>
        <v>1160250</v>
      </c>
      <c r="AS1854" s="44">
        <f t="shared" si="404"/>
        <v>1170250</v>
      </c>
      <c r="AT1854" s="44">
        <f t="shared" si="405"/>
        <v>1170250</v>
      </c>
      <c r="AU1854" s="46">
        <v>0</v>
      </c>
      <c r="AV1854" s="44">
        <f t="shared" si="399"/>
        <v>1170250</v>
      </c>
      <c r="AW1854" s="47" t="str">
        <f t="shared" si="400"/>
        <v>0.02</v>
      </c>
      <c r="AX1854" s="48"/>
      <c r="AY1854" s="48"/>
      <c r="AZ1854" s="49">
        <v>0</v>
      </c>
      <c r="BA1854" s="48"/>
      <c r="BB1854" s="48"/>
      <c r="BC1854" s="44">
        <f t="shared" si="401"/>
        <v>0</v>
      </c>
      <c r="BD1854" s="50">
        <v>1</v>
      </c>
      <c r="BE1854" s="51" t="e">
        <f>IF(AX1854=1,0,IF(AY1854=1,0,IF(BC1854&gt;#REF!,#REF!,IF(OR(AZ1854&gt;0,BD1854&gt;=0),BC1854+([1]สูตร2!H1842*(100%-AZ1854)-BC1854)*BD1854,[1]สูตร2!H1842*(100%-AZ1854)))))</f>
        <v>#REF!</v>
      </c>
      <c r="BF1854" s="31"/>
    </row>
    <row r="1855" spans="1:58" s="5" customFormat="1" ht="24" customHeight="1" x14ac:dyDescent="0.2">
      <c r="A1855" s="31"/>
      <c r="B1855" s="31" t="s">
        <v>93</v>
      </c>
      <c r="C1855" s="31">
        <v>1</v>
      </c>
      <c r="D1855" s="31" t="s">
        <v>71</v>
      </c>
      <c r="E1855" s="31" t="s">
        <v>1416</v>
      </c>
      <c r="F1855" s="31"/>
      <c r="G1855" s="32" t="s">
        <v>1415</v>
      </c>
      <c r="H1855" s="31" t="s">
        <v>104</v>
      </c>
      <c r="I1855" s="31" t="s">
        <v>104</v>
      </c>
      <c r="J1855" s="31" t="s">
        <v>1323</v>
      </c>
      <c r="K1855" s="31">
        <v>0</v>
      </c>
      <c r="L1855" s="31">
        <v>0</v>
      </c>
      <c r="M1855" s="31">
        <v>50</v>
      </c>
      <c r="N1855" s="33"/>
      <c r="O1855" s="33">
        <v>50</v>
      </c>
      <c r="P1855" s="33"/>
      <c r="Q1855" s="33"/>
      <c r="R1855" s="33"/>
      <c r="S1855" s="34" t="str">
        <f t="shared" si="392"/>
        <v>2</v>
      </c>
      <c r="T1855" s="35">
        <f t="shared" si="393"/>
        <v>50</v>
      </c>
      <c r="U1855" s="36">
        <f>INDEX([1]ราคาที่ดิน!$B:$G,MATCH($C1855,[1]ราคาที่ดิน!$A:$A,0),MATCH($B1855,[1]ราคาที่ดิน!$B$1:$G$1,0))</f>
        <v>100</v>
      </c>
      <c r="V1855" s="37">
        <f t="shared" si="402"/>
        <v>5000</v>
      </c>
      <c r="W1855" s="31">
        <v>2</v>
      </c>
      <c r="X1855" s="31" t="s">
        <v>1415</v>
      </c>
      <c r="Y1855" s="31" t="s">
        <v>71</v>
      </c>
      <c r="Z1855" s="31" t="s">
        <v>1416</v>
      </c>
      <c r="AA1855" s="31"/>
      <c r="AB1855" s="32" t="s">
        <v>1415</v>
      </c>
      <c r="AC1855" s="38"/>
      <c r="AD1855" s="39" t="s">
        <v>75</v>
      </c>
      <c r="AE1855" s="39" t="s">
        <v>76</v>
      </c>
      <c r="AF1855" s="40" t="str">
        <f t="shared" si="394"/>
        <v>1</v>
      </c>
      <c r="AG1855" s="41">
        <f t="shared" si="395"/>
        <v>20</v>
      </c>
      <c r="AH1855" s="42">
        <v>20</v>
      </c>
      <c r="AI1855" s="42"/>
      <c r="AJ1855" s="42"/>
      <c r="AK1855" s="42"/>
      <c r="AL1855" s="31">
        <v>40</v>
      </c>
      <c r="AM1855" s="43" t="str">
        <f t="shared" si="396"/>
        <v>100</v>
      </c>
      <c r="AN1855" s="44">
        <f>INDEX([1]ราคาสิ่งปลูกสร้าง!$D$6:$CC$47,MATCH($AD1855,[1]ราคาสิ่งปลูกสร้าง!$B$6:$B$45,0),MATCH($C$7,[1]ราคาสิ่งปลูกสร้าง!$D$5:$CC$5,0))</f>
        <v>5400</v>
      </c>
      <c r="AO1855" s="44">
        <f t="shared" si="397"/>
        <v>108000</v>
      </c>
      <c r="AP1855" s="45">
        <f t="shared" si="398"/>
        <v>40</v>
      </c>
      <c r="AQ1855" s="40">
        <f>IF(AP1855=0,0,INDEX([1]ค่าเสื่อมสิ่งปลูกสร้าง!$A$5:$D$105,MATCH($AP1855,[1]ค่าเสื่อมสิ่งปลูกสร้าง!$A$5:$A$105,0),MATCH(AE1855,[1]ค่าเสื่อมสิ่งปลูกสร้าง!$A$3:$D$3)))</f>
        <v>93</v>
      </c>
      <c r="AR1855" s="44">
        <f t="shared" si="403"/>
        <v>7560.0000000000009</v>
      </c>
      <c r="AS1855" s="44">
        <f t="shared" si="404"/>
        <v>12560</v>
      </c>
      <c r="AT1855" s="44">
        <f t="shared" si="405"/>
        <v>12560</v>
      </c>
      <c r="AU1855" s="46">
        <v>0</v>
      </c>
      <c r="AV1855" s="44">
        <f t="shared" si="399"/>
        <v>12560</v>
      </c>
      <c r="AW1855" s="47" t="str">
        <f t="shared" si="400"/>
        <v>0.01</v>
      </c>
      <c r="AX1855" s="48"/>
      <c r="AY1855" s="48"/>
      <c r="AZ1855" s="49">
        <v>0</v>
      </c>
      <c r="BA1855" s="48"/>
      <c r="BB1855" s="48"/>
      <c r="BC1855" s="44">
        <f t="shared" si="401"/>
        <v>0</v>
      </c>
      <c r="BD1855" s="50">
        <v>1</v>
      </c>
      <c r="BE1855" s="51" t="e">
        <f>IF(AX1855=1,0,IF(AY1855=1,0,IF(BC1855&gt;#REF!,#REF!,IF(OR(AZ1855&gt;0,BD1855&gt;=0),BC1855+([1]สูตร2!H1843*(100%-AZ1855)-BC1855)*BD1855,[1]สูตร2!H1843*(100%-AZ1855)))))</f>
        <v>#REF!</v>
      </c>
      <c r="BF1855" s="31"/>
    </row>
    <row r="1856" spans="1:58" s="5" customFormat="1" ht="24" customHeight="1" x14ac:dyDescent="0.2">
      <c r="A1856" s="31"/>
      <c r="B1856" s="31" t="s">
        <v>93</v>
      </c>
      <c r="C1856" s="31">
        <v>1</v>
      </c>
      <c r="D1856" s="31" t="s">
        <v>71</v>
      </c>
      <c r="E1856" s="31" t="s">
        <v>1416</v>
      </c>
      <c r="F1856" s="31"/>
      <c r="G1856" s="32" t="s">
        <v>1415</v>
      </c>
      <c r="H1856" s="31" t="s">
        <v>104</v>
      </c>
      <c r="I1856" s="31" t="s">
        <v>104</v>
      </c>
      <c r="J1856" s="31" t="s">
        <v>1323</v>
      </c>
      <c r="K1856" s="31">
        <v>0</v>
      </c>
      <c r="L1856" s="31">
        <v>1</v>
      </c>
      <c r="M1856" s="31">
        <v>0</v>
      </c>
      <c r="N1856" s="33"/>
      <c r="O1856" s="33">
        <v>100</v>
      </c>
      <c r="P1856" s="33"/>
      <c r="Q1856" s="33"/>
      <c r="R1856" s="33"/>
      <c r="S1856" s="34" t="str">
        <f t="shared" si="392"/>
        <v>2</v>
      </c>
      <c r="T1856" s="35">
        <f t="shared" si="393"/>
        <v>100</v>
      </c>
      <c r="U1856" s="36">
        <f>INDEX([1]ราคาที่ดิน!$B:$G,MATCH($C1856,[1]ราคาที่ดิน!$A:$A,0),MATCH($B1856,[1]ราคาที่ดิน!$B$1:$G$1,0))</f>
        <v>100</v>
      </c>
      <c r="V1856" s="37">
        <f t="shared" si="402"/>
        <v>10000</v>
      </c>
      <c r="W1856" s="31">
        <v>3</v>
      </c>
      <c r="X1856" s="31" t="s">
        <v>1415</v>
      </c>
      <c r="Y1856" s="31" t="s">
        <v>71</v>
      </c>
      <c r="Z1856" s="31" t="s">
        <v>1416</v>
      </c>
      <c r="AA1856" s="31"/>
      <c r="AB1856" s="32" t="s">
        <v>1415</v>
      </c>
      <c r="AC1856" s="38"/>
      <c r="AD1856" s="39" t="s">
        <v>75</v>
      </c>
      <c r="AE1856" s="39" t="s">
        <v>94</v>
      </c>
      <c r="AF1856" s="40" t="str">
        <f t="shared" si="394"/>
        <v>1</v>
      </c>
      <c r="AG1856" s="41">
        <f t="shared" si="395"/>
        <v>36</v>
      </c>
      <c r="AH1856" s="42">
        <v>36</v>
      </c>
      <c r="AI1856" s="42"/>
      <c r="AJ1856" s="42"/>
      <c r="AK1856" s="42"/>
      <c r="AL1856" s="31">
        <v>40</v>
      </c>
      <c r="AM1856" s="43" t="str">
        <f t="shared" si="396"/>
        <v>100</v>
      </c>
      <c r="AN1856" s="44">
        <f>INDEX([1]ราคาสิ่งปลูกสร้าง!$D$6:$CC$47,MATCH($AD1856,[1]ราคาสิ่งปลูกสร้าง!$B$6:$B$45,0),MATCH($C$7,[1]ราคาสิ่งปลูกสร้าง!$D$5:$CC$5,0))</f>
        <v>5400</v>
      </c>
      <c r="AO1856" s="44">
        <f t="shared" si="397"/>
        <v>194400</v>
      </c>
      <c r="AP1856" s="45">
        <f t="shared" si="398"/>
        <v>40</v>
      </c>
      <c r="AQ1856" s="40">
        <f>IF(AP1856=0,0,INDEX([1]ค่าเสื่อมสิ่งปลูกสร้าง!$A$5:$D$105,MATCH($AP1856,[1]ค่าเสื่อมสิ่งปลูกสร้าง!$A$5:$A$105,0),MATCH(AE1856,[1]ค่าเสื่อมสิ่งปลูกสร้าง!$A$3:$D$3)))</f>
        <v>70</v>
      </c>
      <c r="AR1856" s="44">
        <f t="shared" si="403"/>
        <v>58320</v>
      </c>
      <c r="AS1856" s="44">
        <f t="shared" si="404"/>
        <v>68320</v>
      </c>
      <c r="AT1856" s="44">
        <f t="shared" si="405"/>
        <v>68320</v>
      </c>
      <c r="AU1856" s="46">
        <v>0</v>
      </c>
      <c r="AV1856" s="44">
        <f t="shared" si="399"/>
        <v>68320</v>
      </c>
      <c r="AW1856" s="47" t="str">
        <f t="shared" si="400"/>
        <v>0.01</v>
      </c>
      <c r="AX1856" s="48"/>
      <c r="AY1856" s="48"/>
      <c r="AZ1856" s="49">
        <v>0</v>
      </c>
      <c r="BA1856" s="48"/>
      <c r="BB1856" s="48"/>
      <c r="BC1856" s="44">
        <f t="shared" si="401"/>
        <v>0</v>
      </c>
      <c r="BD1856" s="50">
        <v>1</v>
      </c>
      <c r="BE1856" s="51" t="e">
        <f>IF(AX1856=1,0,IF(AY1856=1,0,IF(BC1856&gt;#REF!,#REF!,IF(OR(AZ1856&gt;0,BD1856&gt;=0),BC1856+([1]สูตร2!H1844*(100%-AZ1856)-BC1856)*BD1856,[1]สูตร2!H1844*(100%-AZ1856)))))</f>
        <v>#REF!</v>
      </c>
      <c r="BF1856" s="31"/>
    </row>
    <row r="1857" spans="1:58" s="5" customFormat="1" ht="24" customHeight="1" x14ac:dyDescent="0.2">
      <c r="A1857" s="31"/>
      <c r="B1857" s="31" t="s">
        <v>93</v>
      </c>
      <c r="C1857" s="31">
        <v>1</v>
      </c>
      <c r="D1857" s="31" t="s">
        <v>71</v>
      </c>
      <c r="E1857" s="31" t="s">
        <v>1416</v>
      </c>
      <c r="F1857" s="31"/>
      <c r="G1857" s="32" t="s">
        <v>1415</v>
      </c>
      <c r="H1857" s="31" t="s">
        <v>104</v>
      </c>
      <c r="I1857" s="31" t="s">
        <v>104</v>
      </c>
      <c r="J1857" s="31" t="s">
        <v>1323</v>
      </c>
      <c r="K1857" s="31">
        <v>0</v>
      </c>
      <c r="L1857" s="31">
        <v>1</v>
      </c>
      <c r="M1857" s="31">
        <v>0</v>
      </c>
      <c r="N1857" s="33"/>
      <c r="O1857" s="33">
        <v>100</v>
      </c>
      <c r="P1857" s="33"/>
      <c r="Q1857" s="33"/>
      <c r="R1857" s="33"/>
      <c r="S1857" s="34" t="str">
        <f t="shared" si="392"/>
        <v>2</v>
      </c>
      <c r="T1857" s="35">
        <f t="shared" si="393"/>
        <v>100</v>
      </c>
      <c r="U1857" s="36">
        <f>INDEX([1]ราคาที่ดิน!$B:$G,MATCH($C1857,[1]ราคาที่ดิน!$A:$A,0),MATCH($B1857,[1]ราคาที่ดิน!$B$1:$G$1,0))</f>
        <v>100</v>
      </c>
      <c r="V1857" s="37">
        <f t="shared" si="402"/>
        <v>10000</v>
      </c>
      <c r="W1857" s="31">
        <v>4</v>
      </c>
      <c r="X1857" s="31" t="s">
        <v>1415</v>
      </c>
      <c r="Y1857" s="31" t="s">
        <v>71</v>
      </c>
      <c r="Z1857" s="31" t="s">
        <v>1416</v>
      </c>
      <c r="AA1857" s="31"/>
      <c r="AB1857" s="32" t="s">
        <v>1415</v>
      </c>
      <c r="AC1857" s="38"/>
      <c r="AD1857" s="39" t="s">
        <v>77</v>
      </c>
      <c r="AE1857" s="39" t="s">
        <v>76</v>
      </c>
      <c r="AF1857" s="40" t="str">
        <f t="shared" si="394"/>
        <v>1</v>
      </c>
      <c r="AG1857" s="41">
        <f t="shared" si="395"/>
        <v>100</v>
      </c>
      <c r="AH1857" s="42">
        <v>100</v>
      </c>
      <c r="AI1857" s="42"/>
      <c r="AJ1857" s="42"/>
      <c r="AK1857" s="42"/>
      <c r="AL1857" s="31">
        <v>30</v>
      </c>
      <c r="AM1857" s="43" t="str">
        <f t="shared" si="396"/>
        <v>100</v>
      </c>
      <c r="AN1857" s="44">
        <f>INDEX([1]ราคาสิ่งปลูกสร้าง!$D$6:$CC$47,MATCH($AD1857,[1]ราคาสิ่งปลูกสร้าง!$B$6:$B$45,0),MATCH($C$7,[1]ราคาสิ่งปลูกสร้าง!$D$5:$CC$5,0))</f>
        <v>2050</v>
      </c>
      <c r="AO1857" s="44">
        <f t="shared" si="397"/>
        <v>205000</v>
      </c>
      <c r="AP1857" s="45">
        <f t="shared" si="398"/>
        <v>30</v>
      </c>
      <c r="AQ1857" s="40">
        <f>IF(AP1857=0,0,INDEX([1]ค่าเสื่อมสิ่งปลูกสร้าง!$A$5:$D$105,MATCH($AP1857,[1]ค่าเสื่อมสิ่งปลูกสร้าง!$A$5:$A$105,0),MATCH(AE1857,[1]ค่าเสื่อมสิ่งปลูกสร้าง!$A$3:$D$3)))</f>
        <v>93</v>
      </c>
      <c r="AR1857" s="44">
        <f t="shared" si="403"/>
        <v>14350.000000000002</v>
      </c>
      <c r="AS1857" s="44">
        <f t="shared" si="404"/>
        <v>24350</v>
      </c>
      <c r="AT1857" s="44">
        <f t="shared" si="405"/>
        <v>24350</v>
      </c>
      <c r="AU1857" s="46">
        <v>0</v>
      </c>
      <c r="AV1857" s="44">
        <f t="shared" si="399"/>
        <v>24350</v>
      </c>
      <c r="AW1857" s="47" t="str">
        <f t="shared" si="400"/>
        <v>0.01</v>
      </c>
      <c r="AX1857" s="48"/>
      <c r="AY1857" s="48"/>
      <c r="AZ1857" s="49">
        <v>0</v>
      </c>
      <c r="BA1857" s="48"/>
      <c r="BB1857" s="48"/>
      <c r="BC1857" s="44">
        <f t="shared" si="401"/>
        <v>0</v>
      </c>
      <c r="BD1857" s="50">
        <v>1</v>
      </c>
      <c r="BE1857" s="51" t="e">
        <f>IF(AX1857=1,0,IF(AY1857=1,0,IF(BC1857&gt;#REF!,#REF!,IF(OR(AZ1857&gt;0,BD1857&gt;=0),BC1857+([1]สูตร2!H1845*(100%-AZ1857)-BC1857)*BD1857,[1]สูตร2!H1845*(100%-AZ1857)))))</f>
        <v>#REF!</v>
      </c>
      <c r="BF1857" s="31"/>
    </row>
    <row r="1858" spans="1:58" s="5" customFormat="1" ht="24" customHeight="1" x14ac:dyDescent="0.2">
      <c r="A1858" s="31">
        <v>616</v>
      </c>
      <c r="B1858" s="31" t="s">
        <v>65</v>
      </c>
      <c r="C1858" s="31">
        <v>12765</v>
      </c>
      <c r="D1858" s="31" t="s">
        <v>66</v>
      </c>
      <c r="E1858" s="31" t="s">
        <v>1417</v>
      </c>
      <c r="F1858" s="31"/>
      <c r="G1858" s="32" t="s">
        <v>1418</v>
      </c>
      <c r="H1858" s="31">
        <v>50</v>
      </c>
      <c r="I1858" s="31" t="s">
        <v>104</v>
      </c>
      <c r="J1858" s="31" t="s">
        <v>1323</v>
      </c>
      <c r="K1858" s="31">
        <v>0</v>
      </c>
      <c r="L1858" s="31">
        <v>0</v>
      </c>
      <c r="M1858" s="31">
        <v>42</v>
      </c>
      <c r="N1858" s="33"/>
      <c r="O1858" s="33">
        <v>42</v>
      </c>
      <c r="P1858" s="33"/>
      <c r="Q1858" s="33"/>
      <c r="R1858" s="33"/>
      <c r="S1858" s="34" t="str">
        <f t="shared" si="392"/>
        <v>2</v>
      </c>
      <c r="T1858" s="35">
        <f t="shared" si="393"/>
        <v>42</v>
      </c>
      <c r="U1858" s="36">
        <f>INDEX([1]ราคาที่ดิน!$B:$G,MATCH($C1858,[1]ราคาที่ดิน!$A:$A,0),MATCH($B1858,[1]ราคาที่ดิน!$B$1:$G$1,0))</f>
        <v>200</v>
      </c>
      <c r="V1858" s="37">
        <f t="shared" si="402"/>
        <v>8400</v>
      </c>
      <c r="W1858" s="31">
        <v>1</v>
      </c>
      <c r="X1858" s="31" t="s">
        <v>1418</v>
      </c>
      <c r="Y1858" s="31" t="s">
        <v>71</v>
      </c>
      <c r="Z1858" s="31" t="s">
        <v>1419</v>
      </c>
      <c r="AA1858" s="31"/>
      <c r="AB1858" s="32" t="s">
        <v>1418</v>
      </c>
      <c r="AC1858" s="38"/>
      <c r="AD1858" s="39" t="s">
        <v>73</v>
      </c>
      <c r="AE1858" s="39" t="s">
        <v>94</v>
      </c>
      <c r="AF1858" s="40" t="str">
        <f t="shared" si="394"/>
        <v>2</v>
      </c>
      <c r="AG1858" s="41">
        <f t="shared" si="395"/>
        <v>54</v>
      </c>
      <c r="AH1858" s="42"/>
      <c r="AI1858" s="42">
        <v>54</v>
      </c>
      <c r="AJ1858" s="42"/>
      <c r="AK1858" s="42"/>
      <c r="AL1858" s="31">
        <v>2</v>
      </c>
      <c r="AM1858" s="43" t="str">
        <f t="shared" si="396"/>
        <v>100</v>
      </c>
      <c r="AN1858" s="44">
        <f>INDEX([1]ราคาสิ่งปลูกสร้าง!$D$6:$CC$47,MATCH($AD1858,[1]ราคาสิ่งปลูกสร้าง!$B$6:$B$45,0),MATCH($C$7,[1]ราคาสิ่งปลูกสร้าง!$D$5:$CC$5,0))</f>
        <v>6500</v>
      </c>
      <c r="AO1858" s="44">
        <f t="shared" si="397"/>
        <v>351000</v>
      </c>
      <c r="AP1858" s="45">
        <f t="shared" si="398"/>
        <v>2</v>
      </c>
      <c r="AQ1858" s="40">
        <f>IF(AP1858=0,0,INDEX([1]ค่าเสื่อมสิ่งปลูกสร้าง!$A$5:$D$105,MATCH($AP1858,[1]ค่าเสื่อมสิ่งปลูกสร้าง!$A$5:$A$105,0),MATCH(AE1858,[1]ค่าเสื่อมสิ่งปลูกสร้าง!$A$3:$D$3)))</f>
        <v>2</v>
      </c>
      <c r="AR1858" s="44">
        <f t="shared" si="403"/>
        <v>343980</v>
      </c>
      <c r="AS1858" s="44">
        <f t="shared" si="404"/>
        <v>352380</v>
      </c>
      <c r="AT1858" s="44">
        <f t="shared" si="405"/>
        <v>352380</v>
      </c>
      <c r="AU1858" s="46">
        <v>0</v>
      </c>
      <c r="AV1858" s="44">
        <f t="shared" si="399"/>
        <v>352380</v>
      </c>
      <c r="AW1858" s="47" t="str">
        <f t="shared" si="400"/>
        <v>0.02</v>
      </c>
      <c r="AX1858" s="48"/>
      <c r="AY1858" s="48"/>
      <c r="AZ1858" s="49">
        <v>0</v>
      </c>
      <c r="BA1858" s="48"/>
      <c r="BB1858" s="48"/>
      <c r="BC1858" s="44">
        <f t="shared" si="401"/>
        <v>0</v>
      </c>
      <c r="BD1858" s="50">
        <v>1</v>
      </c>
      <c r="BE1858" s="51" t="e">
        <f>IF(AX1858=1,0,IF(AY1858=1,0,IF(BC1858&gt;#REF!,#REF!,IF(OR(AZ1858&gt;0,BD1858&gt;=0),BC1858+([1]สูตร2!H1846*(100%-AZ1858)-BC1858)*BD1858,[1]สูตร2!H1846*(100%-AZ1858)))))</f>
        <v>#REF!</v>
      </c>
      <c r="BF1858" s="31"/>
    </row>
    <row r="1859" spans="1:58" s="5" customFormat="1" ht="24" customHeight="1" x14ac:dyDescent="0.2">
      <c r="A1859" s="31"/>
      <c r="B1859" s="31" t="s">
        <v>65</v>
      </c>
      <c r="C1859" s="31">
        <v>12765</v>
      </c>
      <c r="D1859" s="31" t="s">
        <v>66</v>
      </c>
      <c r="E1859" s="31" t="s">
        <v>1417</v>
      </c>
      <c r="F1859" s="31"/>
      <c r="G1859" s="32" t="s">
        <v>1418</v>
      </c>
      <c r="H1859" s="31" t="s">
        <v>104</v>
      </c>
      <c r="I1859" s="31" t="s">
        <v>104</v>
      </c>
      <c r="J1859" s="31" t="s">
        <v>1323</v>
      </c>
      <c r="K1859" s="31">
        <v>0</v>
      </c>
      <c r="L1859" s="31">
        <v>0</v>
      </c>
      <c r="M1859" s="31">
        <v>40</v>
      </c>
      <c r="N1859" s="33"/>
      <c r="O1859" s="33">
        <v>40</v>
      </c>
      <c r="P1859" s="33"/>
      <c r="Q1859" s="33"/>
      <c r="R1859" s="33"/>
      <c r="S1859" s="34" t="str">
        <f t="shared" si="392"/>
        <v>2</v>
      </c>
      <c r="T1859" s="35">
        <f t="shared" si="393"/>
        <v>40</v>
      </c>
      <c r="U1859" s="36">
        <f>INDEX([1]ราคาที่ดิน!$B:$G,MATCH($C1859,[1]ราคาที่ดิน!$A:$A,0),MATCH($B1859,[1]ราคาที่ดิน!$B$1:$G$1,0))</f>
        <v>200</v>
      </c>
      <c r="V1859" s="37">
        <f t="shared" si="402"/>
        <v>8000</v>
      </c>
      <c r="W1859" s="31">
        <v>2</v>
      </c>
      <c r="X1859" s="31" t="s">
        <v>1418</v>
      </c>
      <c r="Y1859" s="31" t="s">
        <v>71</v>
      </c>
      <c r="Z1859" s="31" t="s">
        <v>1419</v>
      </c>
      <c r="AA1859" s="31"/>
      <c r="AB1859" s="32" t="s">
        <v>1418</v>
      </c>
      <c r="AC1859" s="38"/>
      <c r="AD1859" s="39" t="s">
        <v>75</v>
      </c>
      <c r="AE1859" s="39" t="s">
        <v>76</v>
      </c>
      <c r="AF1859" s="40" t="str">
        <f t="shared" si="394"/>
        <v>1</v>
      </c>
      <c r="AG1859" s="41">
        <f t="shared" si="395"/>
        <v>35</v>
      </c>
      <c r="AH1859" s="42">
        <v>35</v>
      </c>
      <c r="AI1859" s="42"/>
      <c r="AJ1859" s="42"/>
      <c r="AK1859" s="42"/>
      <c r="AL1859" s="31">
        <v>10</v>
      </c>
      <c r="AM1859" s="43" t="str">
        <f t="shared" si="396"/>
        <v>100</v>
      </c>
      <c r="AN1859" s="44">
        <f>INDEX([1]ราคาสิ่งปลูกสร้าง!$D$6:$CC$47,MATCH($AD1859,[1]ราคาสิ่งปลูกสร้าง!$B$6:$B$45,0),MATCH($C$7,[1]ราคาสิ่งปลูกสร้าง!$D$5:$CC$5,0))</f>
        <v>5400</v>
      </c>
      <c r="AO1859" s="44">
        <f t="shared" si="397"/>
        <v>189000</v>
      </c>
      <c r="AP1859" s="45">
        <f t="shared" si="398"/>
        <v>10</v>
      </c>
      <c r="AQ1859" s="40">
        <f>IF(AP1859=0,0,INDEX([1]ค่าเสื่อมสิ่งปลูกสร้าง!$A$5:$D$105,MATCH($AP1859,[1]ค่าเสื่อมสิ่งปลูกสร้าง!$A$5:$A$105,0),MATCH(AE1859,[1]ค่าเสื่อมสิ่งปลูกสร้าง!$A$3:$D$3)))</f>
        <v>40</v>
      </c>
      <c r="AR1859" s="44">
        <f t="shared" si="403"/>
        <v>113400</v>
      </c>
      <c r="AS1859" s="44">
        <f t="shared" si="404"/>
        <v>121400</v>
      </c>
      <c r="AT1859" s="44">
        <f t="shared" si="405"/>
        <v>121400</v>
      </c>
      <c r="AU1859" s="46">
        <v>0</v>
      </c>
      <c r="AV1859" s="44">
        <f t="shared" si="399"/>
        <v>121400</v>
      </c>
      <c r="AW1859" s="47" t="str">
        <f t="shared" si="400"/>
        <v>0.01</v>
      </c>
      <c r="AX1859" s="48"/>
      <c r="AY1859" s="48"/>
      <c r="AZ1859" s="49">
        <v>0</v>
      </c>
      <c r="BA1859" s="48"/>
      <c r="BB1859" s="48"/>
      <c r="BC1859" s="44">
        <f t="shared" si="401"/>
        <v>0</v>
      </c>
      <c r="BD1859" s="50">
        <v>1</v>
      </c>
      <c r="BE1859" s="51" t="e">
        <f>IF(AX1859=1,0,IF(AY1859=1,0,IF(BC1859&gt;#REF!,#REF!,IF(OR(AZ1859&gt;0,BD1859&gt;=0),BC1859+([1]สูตร2!H1847*(100%-AZ1859)-BC1859)*BD1859,[1]สูตร2!H1847*(100%-AZ1859)))))</f>
        <v>#REF!</v>
      </c>
      <c r="BF1859" s="31"/>
    </row>
    <row r="1860" spans="1:58" s="5" customFormat="1" ht="24" customHeight="1" x14ac:dyDescent="0.2">
      <c r="A1860" s="31"/>
      <c r="B1860" s="31" t="s">
        <v>65</v>
      </c>
      <c r="C1860" s="31">
        <v>12765</v>
      </c>
      <c r="D1860" s="31" t="s">
        <v>66</v>
      </c>
      <c r="E1860" s="31" t="s">
        <v>1417</v>
      </c>
      <c r="F1860" s="31"/>
      <c r="G1860" s="32" t="s">
        <v>1418</v>
      </c>
      <c r="H1860" s="31">
        <v>33</v>
      </c>
      <c r="I1860" s="31">
        <v>2509</v>
      </c>
      <c r="J1860" s="31" t="s">
        <v>1323</v>
      </c>
      <c r="K1860" s="31">
        <v>5</v>
      </c>
      <c r="L1860" s="31">
        <v>2</v>
      </c>
      <c r="M1860" s="31">
        <v>84</v>
      </c>
      <c r="N1860" s="33">
        <v>2284</v>
      </c>
      <c r="O1860" s="33"/>
      <c r="P1860" s="33"/>
      <c r="Q1860" s="33"/>
      <c r="R1860" s="33"/>
      <c r="S1860" s="34" t="str">
        <f t="shared" si="392"/>
        <v>1</v>
      </c>
      <c r="T1860" s="35">
        <f t="shared" si="393"/>
        <v>2284</v>
      </c>
      <c r="U1860" s="36">
        <f>INDEX([1]ราคาที่ดิน!$B:$G,MATCH($C1860,[1]ราคาที่ดิน!$A:$A,0),MATCH($B1860,[1]ราคาที่ดิน!$B$1:$G$1,0))</f>
        <v>200</v>
      </c>
      <c r="V1860" s="37">
        <f t="shared" si="402"/>
        <v>456800</v>
      </c>
      <c r="W1860" s="31"/>
      <c r="X1860" s="31"/>
      <c r="Y1860" s="31"/>
      <c r="Z1860" s="31"/>
      <c r="AA1860" s="31"/>
      <c r="AB1860" s="32"/>
      <c r="AC1860" s="38"/>
      <c r="AD1860" s="39"/>
      <c r="AE1860" s="39"/>
      <c r="AF1860" s="40" t="str">
        <f t="shared" si="394"/>
        <v/>
      </c>
      <c r="AG1860" s="41" t="str">
        <f t="shared" si="395"/>
        <v/>
      </c>
      <c r="AH1860" s="42"/>
      <c r="AI1860" s="42"/>
      <c r="AJ1860" s="42"/>
      <c r="AK1860" s="42"/>
      <c r="AL1860" s="31"/>
      <c r="AM1860" s="43" t="str">
        <f t="shared" si="396"/>
        <v>100</v>
      </c>
      <c r="AN1860" s="44">
        <f>INDEX([1]ราคาสิ่งปลูกสร้าง!$D$6:$CC$47,MATCH($AD1860,[1]ราคาสิ่งปลูกสร้าง!$B$6:$B$45,0),MATCH($C$7,[1]ราคาสิ่งปลูกสร้าง!$D$5:$CC$5,0))</f>
        <v>0</v>
      </c>
      <c r="AO1860" s="44">
        <f t="shared" si="397"/>
        <v>0</v>
      </c>
      <c r="AP1860" s="45">
        <f t="shared" si="398"/>
        <v>0</v>
      </c>
      <c r="AQ1860" s="40">
        <f>IF(AP1860=0,0,INDEX([1]ค่าเสื่อมสิ่งปลูกสร้าง!$A$5:$D$105,MATCH($AP1860,[1]ค่าเสื่อมสิ่งปลูกสร้าง!$A$5:$A$105,0),MATCH(AE1860,[1]ค่าเสื่อมสิ่งปลูกสร้าง!$A$3:$D$3)))</f>
        <v>0</v>
      </c>
      <c r="AR1860" s="44">
        <f t="shared" si="403"/>
        <v>0</v>
      </c>
      <c r="AS1860" s="44">
        <f t="shared" si="404"/>
        <v>456800</v>
      </c>
      <c r="AT1860" s="44">
        <f t="shared" si="405"/>
        <v>456800</v>
      </c>
      <c r="AU1860" s="46">
        <v>0</v>
      </c>
      <c r="AV1860" s="44">
        <f t="shared" si="399"/>
        <v>456800</v>
      </c>
      <c r="AW1860" s="47" t="str">
        <f t="shared" si="400"/>
        <v>0.01</v>
      </c>
      <c r="AX1860" s="48"/>
      <c r="AY1860" s="48"/>
      <c r="AZ1860" s="49">
        <v>0</v>
      </c>
      <c r="BA1860" s="48"/>
      <c r="BB1860" s="48"/>
      <c r="BC1860" s="44">
        <f t="shared" si="401"/>
        <v>0</v>
      </c>
      <c r="BD1860" s="50">
        <v>1</v>
      </c>
      <c r="BE1860" s="51" t="e">
        <f>IF(AX1860=1,0,IF(AY1860=1,0,IF(BC1860&gt;#REF!,#REF!,IF(OR(AZ1860&gt;0,BD1860&gt;=0),BC1860+([1]สูตร2!H1848*(100%-AZ1860)-BC1860)*BD1860,[1]สูตร2!H1848*(100%-AZ1860)))))</f>
        <v>#REF!</v>
      </c>
      <c r="BF1860" s="31"/>
    </row>
    <row r="1861" spans="1:58" s="5" customFormat="1" ht="24" customHeight="1" x14ac:dyDescent="0.2">
      <c r="A1861" s="31">
        <v>617</v>
      </c>
      <c r="B1861" s="31" t="s">
        <v>65</v>
      </c>
      <c r="C1861" s="31" t="s">
        <v>1420</v>
      </c>
      <c r="D1861" s="31" t="s">
        <v>71</v>
      </c>
      <c r="E1861" s="31" t="s">
        <v>1421</v>
      </c>
      <c r="F1861" s="31"/>
      <c r="G1861" s="32" t="s">
        <v>1422</v>
      </c>
      <c r="H1861" s="31">
        <v>76</v>
      </c>
      <c r="I1861" s="31">
        <v>1816</v>
      </c>
      <c r="J1861" s="31" t="s">
        <v>1323</v>
      </c>
      <c r="K1861" s="31">
        <v>3</v>
      </c>
      <c r="L1861" s="31">
        <v>1</v>
      </c>
      <c r="M1861" s="31">
        <v>90</v>
      </c>
      <c r="N1861" s="33">
        <v>1390</v>
      </c>
      <c r="O1861" s="33"/>
      <c r="P1861" s="33"/>
      <c r="Q1861" s="33"/>
      <c r="R1861" s="33"/>
      <c r="S1861" s="34" t="str">
        <f t="shared" si="392"/>
        <v>1</v>
      </c>
      <c r="T1861" s="35">
        <f t="shared" si="393"/>
        <v>1390</v>
      </c>
      <c r="U1861" s="36">
        <f>INDEX([1]ราคาที่ดิน!$B:$G,MATCH($C1861,[1]ราคาที่ดิน!$A:$A,0),MATCH($B1861,[1]ราคาที่ดิน!$B$1:$G$1,0))</f>
        <v>50</v>
      </c>
      <c r="V1861" s="37">
        <f t="shared" si="402"/>
        <v>69500</v>
      </c>
      <c r="W1861" s="31"/>
      <c r="X1861" s="31"/>
      <c r="Y1861" s="31"/>
      <c r="Z1861" s="31"/>
      <c r="AA1861" s="31"/>
      <c r="AB1861" s="32"/>
      <c r="AC1861" s="38"/>
      <c r="AD1861" s="39"/>
      <c r="AE1861" s="39"/>
      <c r="AF1861" s="40" t="str">
        <f t="shared" si="394"/>
        <v/>
      </c>
      <c r="AG1861" s="41" t="str">
        <f t="shared" si="395"/>
        <v/>
      </c>
      <c r="AH1861" s="42"/>
      <c r="AI1861" s="42"/>
      <c r="AJ1861" s="42"/>
      <c r="AK1861" s="42"/>
      <c r="AL1861" s="31"/>
      <c r="AM1861" s="43" t="str">
        <f t="shared" si="396"/>
        <v>100</v>
      </c>
      <c r="AN1861" s="44">
        <f>INDEX([1]ราคาสิ่งปลูกสร้าง!$D$6:$CC$47,MATCH($AD1861,[1]ราคาสิ่งปลูกสร้าง!$B$6:$B$45,0),MATCH($C$7,[1]ราคาสิ่งปลูกสร้าง!$D$5:$CC$5,0))</f>
        <v>0</v>
      </c>
      <c r="AO1861" s="44">
        <f t="shared" si="397"/>
        <v>0</v>
      </c>
      <c r="AP1861" s="45">
        <f t="shared" si="398"/>
        <v>0</v>
      </c>
      <c r="AQ1861" s="40">
        <f>IF(AP1861=0,0,INDEX([1]ค่าเสื่อมสิ่งปลูกสร้าง!$A$5:$D$105,MATCH($AP1861,[1]ค่าเสื่อมสิ่งปลูกสร้าง!$A$5:$A$105,0),MATCH(AE1861,[1]ค่าเสื่อมสิ่งปลูกสร้าง!$A$3:$D$3)))</f>
        <v>0</v>
      </c>
      <c r="AR1861" s="44">
        <f t="shared" si="403"/>
        <v>0</v>
      </c>
      <c r="AS1861" s="44">
        <f t="shared" si="404"/>
        <v>69500</v>
      </c>
      <c r="AT1861" s="44">
        <f t="shared" si="405"/>
        <v>69500</v>
      </c>
      <c r="AU1861" s="46">
        <v>0</v>
      </c>
      <c r="AV1861" s="44">
        <f t="shared" si="399"/>
        <v>69500</v>
      </c>
      <c r="AW1861" s="47" t="str">
        <f t="shared" si="400"/>
        <v>0.01</v>
      </c>
      <c r="AX1861" s="48"/>
      <c r="AY1861" s="48"/>
      <c r="AZ1861" s="49">
        <v>0</v>
      </c>
      <c r="BA1861" s="48"/>
      <c r="BB1861" s="48"/>
      <c r="BC1861" s="44">
        <f t="shared" si="401"/>
        <v>0</v>
      </c>
      <c r="BD1861" s="50">
        <v>1</v>
      </c>
      <c r="BE1861" s="51" t="e">
        <f>IF(AX1861=1,0,IF(AY1861=1,0,IF(BC1861&gt;#REF!,#REF!,IF(OR(AZ1861&gt;0,BD1861&gt;=0),BC1861+([1]สูตร2!H1849*(100%-AZ1861)-BC1861)*BD1861,[1]สูตร2!H1849*(100%-AZ1861)))))</f>
        <v>#REF!</v>
      </c>
      <c r="BF1861" s="31"/>
    </row>
    <row r="1862" spans="1:58" s="5" customFormat="1" ht="24" customHeight="1" x14ac:dyDescent="0.2">
      <c r="A1862" s="31">
        <v>618</v>
      </c>
      <c r="B1862" s="31" t="s">
        <v>65</v>
      </c>
      <c r="C1862" s="31">
        <v>12706</v>
      </c>
      <c r="D1862" s="31" t="s">
        <v>71</v>
      </c>
      <c r="E1862" s="31" t="s">
        <v>1423</v>
      </c>
      <c r="F1862" s="31"/>
      <c r="G1862" s="32" t="s">
        <v>1422</v>
      </c>
      <c r="H1862" s="31">
        <v>240</v>
      </c>
      <c r="I1862" s="31" t="s">
        <v>104</v>
      </c>
      <c r="J1862" s="31" t="s">
        <v>1323</v>
      </c>
      <c r="K1862" s="31">
        <v>0</v>
      </c>
      <c r="L1862" s="31">
        <v>1</v>
      </c>
      <c r="M1862" s="31">
        <v>53</v>
      </c>
      <c r="N1862" s="33"/>
      <c r="O1862" s="33">
        <v>153</v>
      </c>
      <c r="P1862" s="33"/>
      <c r="Q1862" s="33"/>
      <c r="R1862" s="33"/>
      <c r="S1862" s="34" t="str">
        <f t="shared" si="392"/>
        <v>2</v>
      </c>
      <c r="T1862" s="35">
        <f t="shared" si="393"/>
        <v>153</v>
      </c>
      <c r="U1862" s="36">
        <f>INDEX([1]ราคาที่ดิน!$B:$G,MATCH($C1862,[1]ราคาที่ดิน!$A:$A,0),MATCH($B1862,[1]ราคาที่ดิน!$B$1:$G$1,0))</f>
        <v>50</v>
      </c>
      <c r="V1862" s="37">
        <f t="shared" si="402"/>
        <v>7650</v>
      </c>
      <c r="W1862" s="31"/>
      <c r="X1862" s="31"/>
      <c r="Y1862" s="31"/>
      <c r="Z1862" s="31"/>
      <c r="AA1862" s="31"/>
      <c r="AB1862" s="32"/>
      <c r="AC1862" s="38"/>
      <c r="AD1862" s="39"/>
      <c r="AE1862" s="39"/>
      <c r="AF1862" s="40" t="str">
        <f t="shared" si="394"/>
        <v/>
      </c>
      <c r="AG1862" s="41" t="str">
        <f t="shared" si="395"/>
        <v/>
      </c>
      <c r="AH1862" s="42"/>
      <c r="AI1862" s="42"/>
      <c r="AJ1862" s="42"/>
      <c r="AK1862" s="42"/>
      <c r="AL1862" s="31"/>
      <c r="AM1862" s="43" t="str">
        <f t="shared" si="396"/>
        <v>100</v>
      </c>
      <c r="AN1862" s="44">
        <f>INDEX([1]ราคาสิ่งปลูกสร้าง!$D$6:$CC$47,MATCH($AD1862,[1]ราคาสิ่งปลูกสร้าง!$B$6:$B$45,0),MATCH($C$7,[1]ราคาสิ่งปลูกสร้าง!$D$5:$CC$5,0))</f>
        <v>0</v>
      </c>
      <c r="AO1862" s="44">
        <f t="shared" si="397"/>
        <v>0</v>
      </c>
      <c r="AP1862" s="45">
        <f t="shared" si="398"/>
        <v>0</v>
      </c>
      <c r="AQ1862" s="40">
        <f>IF(AP1862=0,0,INDEX([1]ค่าเสื่อมสิ่งปลูกสร้าง!$A$5:$D$105,MATCH($AP1862,[1]ค่าเสื่อมสิ่งปลูกสร้าง!$A$5:$A$105,0),MATCH(AE1862,[1]ค่าเสื่อมสิ่งปลูกสร้าง!$A$3:$D$3)))</f>
        <v>0</v>
      </c>
      <c r="AR1862" s="44">
        <f t="shared" si="403"/>
        <v>0</v>
      </c>
      <c r="AS1862" s="44">
        <f t="shared" si="404"/>
        <v>7650</v>
      </c>
      <c r="AT1862" s="44">
        <f t="shared" si="405"/>
        <v>7650</v>
      </c>
      <c r="AU1862" s="46">
        <v>0</v>
      </c>
      <c r="AV1862" s="44">
        <f t="shared" si="399"/>
        <v>7650</v>
      </c>
      <c r="AW1862" s="47" t="str">
        <f t="shared" si="400"/>
        <v>0.02</v>
      </c>
      <c r="AX1862" s="48"/>
      <c r="AY1862" s="48"/>
      <c r="AZ1862" s="49">
        <v>0</v>
      </c>
      <c r="BA1862" s="48"/>
      <c r="BB1862" s="48"/>
      <c r="BC1862" s="44">
        <f t="shared" si="401"/>
        <v>0</v>
      </c>
      <c r="BD1862" s="50">
        <v>1</v>
      </c>
      <c r="BE1862" s="51" t="e">
        <f>IF(AX1862=1,0,IF(AY1862=1,0,IF(BC1862&gt;#REF!,#REF!,IF(OR(AZ1862&gt;0,BD1862&gt;=0),BC1862+([1]สูตร2!H1850*(100%-AZ1862)-BC1862)*BD1862,[1]สูตร2!H1850*(100%-AZ1862)))))</f>
        <v>#REF!</v>
      </c>
      <c r="BF1862" s="31"/>
    </row>
    <row r="1863" spans="1:58" s="5" customFormat="1" ht="24" customHeight="1" x14ac:dyDescent="0.2">
      <c r="A1863" s="31">
        <v>619</v>
      </c>
      <c r="B1863" s="31" t="s">
        <v>65</v>
      </c>
      <c r="C1863" s="31">
        <v>356</v>
      </c>
      <c r="D1863" s="31" t="s">
        <v>66</v>
      </c>
      <c r="E1863" s="31" t="s">
        <v>1424</v>
      </c>
      <c r="F1863" s="31"/>
      <c r="G1863" s="32" t="s">
        <v>1425</v>
      </c>
      <c r="H1863" s="31">
        <v>46</v>
      </c>
      <c r="I1863" s="31">
        <v>1817</v>
      </c>
      <c r="J1863" s="31" t="s">
        <v>1323</v>
      </c>
      <c r="K1863" s="31">
        <v>6</v>
      </c>
      <c r="L1863" s="31">
        <v>0</v>
      </c>
      <c r="M1863" s="31">
        <v>40</v>
      </c>
      <c r="N1863" s="33">
        <v>2440</v>
      </c>
      <c r="O1863" s="33"/>
      <c r="P1863" s="33"/>
      <c r="Q1863" s="33"/>
      <c r="R1863" s="33"/>
      <c r="S1863" s="34" t="str">
        <f t="shared" si="392"/>
        <v>1</v>
      </c>
      <c r="T1863" s="35">
        <f t="shared" si="393"/>
        <v>2440</v>
      </c>
      <c r="U1863" s="36">
        <f>INDEX([1]ราคาที่ดิน!$B:$G,MATCH($C1863,[1]ราคาที่ดิน!$A:$A,0),MATCH($B1863,[1]ราคาที่ดิน!$B$1:$G$1,0))</f>
        <v>200</v>
      </c>
      <c r="V1863" s="37">
        <f t="shared" si="402"/>
        <v>488000</v>
      </c>
      <c r="W1863" s="31"/>
      <c r="X1863" s="31"/>
      <c r="Y1863" s="31"/>
      <c r="Z1863" s="31"/>
      <c r="AA1863" s="31"/>
      <c r="AB1863" s="32"/>
      <c r="AC1863" s="38"/>
      <c r="AD1863" s="39"/>
      <c r="AE1863" s="39"/>
      <c r="AF1863" s="40" t="str">
        <f t="shared" si="394"/>
        <v/>
      </c>
      <c r="AG1863" s="41" t="str">
        <f t="shared" si="395"/>
        <v/>
      </c>
      <c r="AH1863" s="42"/>
      <c r="AI1863" s="42"/>
      <c r="AJ1863" s="42"/>
      <c r="AK1863" s="42"/>
      <c r="AL1863" s="31"/>
      <c r="AM1863" s="43" t="str">
        <f t="shared" si="396"/>
        <v>100</v>
      </c>
      <c r="AN1863" s="44">
        <f>INDEX([1]ราคาสิ่งปลูกสร้าง!$D$6:$CC$47,MATCH($AD1863,[1]ราคาสิ่งปลูกสร้าง!$B$6:$B$45,0),MATCH($C$7,[1]ราคาสิ่งปลูกสร้าง!$D$5:$CC$5,0))</f>
        <v>0</v>
      </c>
      <c r="AO1863" s="44">
        <f t="shared" si="397"/>
        <v>0</v>
      </c>
      <c r="AP1863" s="45">
        <f t="shared" si="398"/>
        <v>0</v>
      </c>
      <c r="AQ1863" s="40">
        <f>IF(AP1863=0,0,INDEX([1]ค่าเสื่อมสิ่งปลูกสร้าง!$A$5:$D$105,MATCH($AP1863,[1]ค่าเสื่อมสิ่งปลูกสร้าง!$A$5:$A$105,0),MATCH(AE1863,[1]ค่าเสื่อมสิ่งปลูกสร้าง!$A$3:$D$3)))</f>
        <v>0</v>
      </c>
      <c r="AR1863" s="44">
        <f t="shared" si="403"/>
        <v>0</v>
      </c>
      <c r="AS1863" s="44">
        <f t="shared" si="404"/>
        <v>488000</v>
      </c>
      <c r="AT1863" s="44">
        <f t="shared" si="405"/>
        <v>488000</v>
      </c>
      <c r="AU1863" s="46">
        <v>0</v>
      </c>
      <c r="AV1863" s="44">
        <f t="shared" si="399"/>
        <v>488000</v>
      </c>
      <c r="AW1863" s="47" t="str">
        <f t="shared" si="400"/>
        <v>0.01</v>
      </c>
      <c r="AX1863" s="48"/>
      <c r="AY1863" s="48"/>
      <c r="AZ1863" s="49">
        <v>0</v>
      </c>
      <c r="BA1863" s="48"/>
      <c r="BB1863" s="48"/>
      <c r="BC1863" s="44">
        <f t="shared" si="401"/>
        <v>0</v>
      </c>
      <c r="BD1863" s="50">
        <v>1</v>
      </c>
      <c r="BE1863" s="51" t="e">
        <f>IF(AX1863=1,0,IF(AY1863=1,0,IF(BC1863&gt;#REF!,#REF!,IF(OR(AZ1863&gt;0,BD1863&gt;=0),BC1863+([1]สูตร2!H1851*(100%-AZ1863)-BC1863)*BD1863,[1]สูตร2!H1851*(100%-AZ1863)))))</f>
        <v>#REF!</v>
      </c>
      <c r="BF1863" s="31"/>
    </row>
    <row r="1864" spans="1:58" s="5" customFormat="1" ht="24" customHeight="1" x14ac:dyDescent="0.2">
      <c r="A1864" s="31"/>
      <c r="B1864" s="31" t="s">
        <v>93</v>
      </c>
      <c r="C1864" s="31">
        <v>1</v>
      </c>
      <c r="D1864" s="31" t="s">
        <v>66</v>
      </c>
      <c r="E1864" s="31" t="s">
        <v>1426</v>
      </c>
      <c r="F1864" s="31"/>
      <c r="G1864" s="32" t="s">
        <v>1422</v>
      </c>
      <c r="H1864" s="31" t="s">
        <v>104</v>
      </c>
      <c r="I1864" s="31" t="s">
        <v>104</v>
      </c>
      <c r="J1864" s="31" t="s">
        <v>1323</v>
      </c>
      <c r="K1864" s="31">
        <v>0</v>
      </c>
      <c r="L1864" s="31">
        <v>0</v>
      </c>
      <c r="M1864" s="31">
        <v>53</v>
      </c>
      <c r="N1864" s="33"/>
      <c r="O1864" s="33">
        <v>53</v>
      </c>
      <c r="P1864" s="33"/>
      <c r="Q1864" s="33"/>
      <c r="R1864" s="33"/>
      <c r="S1864" s="34" t="str">
        <f t="shared" si="392"/>
        <v>2</v>
      </c>
      <c r="T1864" s="35">
        <f t="shared" si="393"/>
        <v>53</v>
      </c>
      <c r="U1864" s="36">
        <f>INDEX([1]ราคาที่ดิน!$B:$G,MATCH($C1864,[1]ราคาที่ดิน!$A:$A,0),MATCH($B1864,[1]ราคาที่ดิน!$B$1:$G$1,0))</f>
        <v>100</v>
      </c>
      <c r="V1864" s="37">
        <f t="shared" si="402"/>
        <v>5300</v>
      </c>
      <c r="W1864" s="31">
        <v>1</v>
      </c>
      <c r="X1864" s="31" t="s">
        <v>1422</v>
      </c>
      <c r="Y1864" s="31" t="s">
        <v>66</v>
      </c>
      <c r="Z1864" s="31" t="s">
        <v>1426</v>
      </c>
      <c r="AA1864" s="31"/>
      <c r="AB1864" s="32" t="s">
        <v>1422</v>
      </c>
      <c r="AC1864" s="38"/>
      <c r="AD1864" s="39" t="s">
        <v>73</v>
      </c>
      <c r="AE1864" s="39" t="s">
        <v>74</v>
      </c>
      <c r="AF1864" s="40" t="str">
        <f t="shared" si="394"/>
        <v>2</v>
      </c>
      <c r="AG1864" s="41">
        <f t="shared" si="395"/>
        <v>81</v>
      </c>
      <c r="AH1864" s="42"/>
      <c r="AI1864" s="42">
        <v>81</v>
      </c>
      <c r="AJ1864" s="42"/>
      <c r="AK1864" s="42"/>
      <c r="AL1864" s="31">
        <v>25</v>
      </c>
      <c r="AM1864" s="43" t="str">
        <f t="shared" si="396"/>
        <v>100</v>
      </c>
      <c r="AN1864" s="44">
        <f>INDEX([1]ราคาสิ่งปลูกสร้าง!$D$6:$CC$47,MATCH($AD1864,[1]ราคาสิ่งปลูกสร้าง!$B$6:$B$45,0),MATCH($C$7,[1]ราคาสิ่งปลูกสร้าง!$D$5:$CC$5,0))</f>
        <v>6500</v>
      </c>
      <c r="AO1864" s="44">
        <f t="shared" si="397"/>
        <v>526500</v>
      </c>
      <c r="AP1864" s="45">
        <f t="shared" si="398"/>
        <v>25</v>
      </c>
      <c r="AQ1864" s="40">
        <f>IF(AP1864=0,0,INDEX([1]ค่าเสื่อมสิ่งปลูกสร้าง!$A$5:$D$105,MATCH($AP1864,[1]ค่าเสื่อมสิ่งปลูกสร้าง!$A$5:$A$105,0),MATCH(AE1864,[1]ค่าเสื่อมสิ่งปลูกสร้าง!$A$3:$D$3)))</f>
        <v>40</v>
      </c>
      <c r="AR1864" s="44">
        <f t="shared" si="403"/>
        <v>315900</v>
      </c>
      <c r="AS1864" s="44">
        <f t="shared" si="404"/>
        <v>321200</v>
      </c>
      <c r="AT1864" s="44">
        <f t="shared" si="405"/>
        <v>321200</v>
      </c>
      <c r="AU1864" s="46">
        <v>0</v>
      </c>
      <c r="AV1864" s="44">
        <f t="shared" si="399"/>
        <v>321200</v>
      </c>
      <c r="AW1864" s="47" t="str">
        <f t="shared" si="400"/>
        <v>0.02</v>
      </c>
      <c r="AX1864" s="48"/>
      <c r="AY1864" s="48"/>
      <c r="AZ1864" s="49">
        <v>0</v>
      </c>
      <c r="BA1864" s="48"/>
      <c r="BB1864" s="48"/>
      <c r="BC1864" s="44">
        <f t="shared" si="401"/>
        <v>0</v>
      </c>
      <c r="BD1864" s="50">
        <v>1</v>
      </c>
      <c r="BE1864" s="51" t="e">
        <f>IF(AX1864=1,0,IF(AY1864=1,0,IF(BC1864&gt;#REF!,#REF!,IF(OR(AZ1864&gt;0,BD1864&gt;=0),BC1864+([1]สูตร2!H1852*(100%-AZ1864)-BC1864)*BD1864,[1]สูตร2!H1852*(100%-AZ1864)))))</f>
        <v>#REF!</v>
      </c>
      <c r="BF1864" s="31"/>
    </row>
    <row r="1865" spans="1:58" s="5" customFormat="1" ht="24" customHeight="1" x14ac:dyDescent="0.2">
      <c r="A1865" s="31"/>
      <c r="B1865" s="31" t="s">
        <v>93</v>
      </c>
      <c r="C1865" s="31">
        <v>1</v>
      </c>
      <c r="D1865" s="31" t="s">
        <v>66</v>
      </c>
      <c r="E1865" s="31" t="s">
        <v>1426</v>
      </c>
      <c r="F1865" s="31"/>
      <c r="G1865" s="32" t="s">
        <v>1422</v>
      </c>
      <c r="H1865" s="31" t="s">
        <v>104</v>
      </c>
      <c r="I1865" s="31" t="s">
        <v>104</v>
      </c>
      <c r="J1865" s="31" t="s">
        <v>1323</v>
      </c>
      <c r="K1865" s="31">
        <v>0</v>
      </c>
      <c r="L1865" s="31">
        <v>0</v>
      </c>
      <c r="M1865" s="31">
        <v>40</v>
      </c>
      <c r="N1865" s="33"/>
      <c r="O1865" s="33">
        <v>40</v>
      </c>
      <c r="P1865" s="33"/>
      <c r="Q1865" s="33"/>
      <c r="R1865" s="33"/>
      <c r="S1865" s="34" t="str">
        <f t="shared" si="392"/>
        <v>2</v>
      </c>
      <c r="T1865" s="35">
        <f t="shared" si="393"/>
        <v>40</v>
      </c>
      <c r="U1865" s="36">
        <f>INDEX([1]ราคาที่ดิน!$B:$G,MATCH($C1865,[1]ราคาที่ดิน!$A:$A,0),MATCH($B1865,[1]ราคาที่ดิน!$B$1:$G$1,0))</f>
        <v>100</v>
      </c>
      <c r="V1865" s="37">
        <f t="shared" si="402"/>
        <v>4000</v>
      </c>
      <c r="W1865" s="31">
        <v>2</v>
      </c>
      <c r="X1865" s="31" t="s">
        <v>1422</v>
      </c>
      <c r="Y1865" s="31" t="s">
        <v>66</v>
      </c>
      <c r="Z1865" s="31" t="s">
        <v>1426</v>
      </c>
      <c r="AA1865" s="31"/>
      <c r="AB1865" s="32" t="s">
        <v>1422</v>
      </c>
      <c r="AC1865" s="38"/>
      <c r="AD1865" s="39" t="s">
        <v>75</v>
      </c>
      <c r="AE1865" s="39" t="s">
        <v>76</v>
      </c>
      <c r="AF1865" s="40" t="str">
        <f t="shared" si="394"/>
        <v>1</v>
      </c>
      <c r="AG1865" s="41">
        <f t="shared" si="395"/>
        <v>12</v>
      </c>
      <c r="AH1865" s="42">
        <v>12</v>
      </c>
      <c r="AI1865" s="42"/>
      <c r="AJ1865" s="42"/>
      <c r="AK1865" s="42"/>
      <c r="AL1865" s="31">
        <v>10</v>
      </c>
      <c r="AM1865" s="43" t="str">
        <f t="shared" si="396"/>
        <v>100</v>
      </c>
      <c r="AN1865" s="44">
        <f>INDEX([1]ราคาสิ่งปลูกสร้าง!$D$6:$CC$47,MATCH($AD1865,[1]ราคาสิ่งปลูกสร้าง!$B$6:$B$45,0),MATCH($C$7,[1]ราคาสิ่งปลูกสร้าง!$D$5:$CC$5,0))</f>
        <v>5400</v>
      </c>
      <c r="AO1865" s="44">
        <f t="shared" si="397"/>
        <v>64800</v>
      </c>
      <c r="AP1865" s="45">
        <f t="shared" si="398"/>
        <v>10</v>
      </c>
      <c r="AQ1865" s="40">
        <f>IF(AP1865=0,0,INDEX([1]ค่าเสื่อมสิ่งปลูกสร้าง!$A$5:$D$105,MATCH($AP1865,[1]ค่าเสื่อมสิ่งปลูกสร้าง!$A$5:$A$105,0),MATCH(AE1865,[1]ค่าเสื่อมสิ่งปลูกสร้าง!$A$3:$D$3)))</f>
        <v>40</v>
      </c>
      <c r="AR1865" s="44">
        <f t="shared" si="403"/>
        <v>38880</v>
      </c>
      <c r="AS1865" s="44">
        <f t="shared" si="404"/>
        <v>42880</v>
      </c>
      <c r="AT1865" s="44">
        <f t="shared" si="405"/>
        <v>42880</v>
      </c>
      <c r="AU1865" s="46">
        <v>0</v>
      </c>
      <c r="AV1865" s="44">
        <f t="shared" si="399"/>
        <v>42880</v>
      </c>
      <c r="AW1865" s="47" t="str">
        <f t="shared" si="400"/>
        <v>0.01</v>
      </c>
      <c r="AX1865" s="48"/>
      <c r="AY1865" s="48"/>
      <c r="AZ1865" s="49">
        <v>0</v>
      </c>
      <c r="BA1865" s="48"/>
      <c r="BB1865" s="48"/>
      <c r="BC1865" s="44">
        <f t="shared" si="401"/>
        <v>0</v>
      </c>
      <c r="BD1865" s="50">
        <v>1</v>
      </c>
      <c r="BE1865" s="51" t="e">
        <f>IF(AX1865=1,0,IF(AY1865=1,0,IF(BC1865&gt;#REF!,#REF!,IF(OR(AZ1865&gt;0,BD1865&gt;=0),BC1865+([1]สูตร2!H1853*(100%-AZ1865)-BC1865)*BD1865,[1]สูตร2!H1853*(100%-AZ1865)))))</f>
        <v>#REF!</v>
      </c>
      <c r="BF1865" s="31"/>
    </row>
    <row r="1866" spans="1:58" s="5" customFormat="1" ht="24" customHeight="1" x14ac:dyDescent="0.2">
      <c r="A1866" s="31">
        <v>620</v>
      </c>
      <c r="B1866" s="31" t="s">
        <v>65</v>
      </c>
      <c r="C1866" s="31">
        <v>12738</v>
      </c>
      <c r="D1866" s="31" t="s">
        <v>66</v>
      </c>
      <c r="E1866" s="31" t="s">
        <v>1427</v>
      </c>
      <c r="F1866" s="31"/>
      <c r="G1866" s="32" t="s">
        <v>1428</v>
      </c>
      <c r="H1866" s="31">
        <v>23</v>
      </c>
      <c r="I1866" s="31">
        <v>-223</v>
      </c>
      <c r="J1866" s="31" t="s">
        <v>1323</v>
      </c>
      <c r="K1866" s="31">
        <v>1</v>
      </c>
      <c r="L1866" s="31">
        <v>1</v>
      </c>
      <c r="M1866" s="31">
        <v>56</v>
      </c>
      <c r="N1866" s="33">
        <v>556</v>
      </c>
      <c r="O1866" s="33"/>
      <c r="P1866" s="33"/>
      <c r="Q1866" s="33"/>
      <c r="R1866" s="33"/>
      <c r="S1866" s="34" t="str">
        <f t="shared" si="392"/>
        <v>1</v>
      </c>
      <c r="T1866" s="35">
        <f t="shared" si="393"/>
        <v>556</v>
      </c>
      <c r="U1866" s="36">
        <f>INDEX([1]ราคาที่ดิน!$B:$G,MATCH($C1866,[1]ราคาที่ดิน!$A:$A,0),MATCH($B1866,[1]ราคาที่ดิน!$B$1:$G$1,0))</f>
        <v>50</v>
      </c>
      <c r="V1866" s="37">
        <f t="shared" si="402"/>
        <v>27800</v>
      </c>
      <c r="W1866" s="31"/>
      <c r="X1866" s="31"/>
      <c r="Y1866" s="31"/>
      <c r="Z1866" s="31"/>
      <c r="AA1866" s="31"/>
      <c r="AB1866" s="32"/>
      <c r="AC1866" s="38"/>
      <c r="AD1866" s="39"/>
      <c r="AE1866" s="39"/>
      <c r="AF1866" s="40" t="str">
        <f t="shared" si="394"/>
        <v/>
      </c>
      <c r="AG1866" s="41" t="str">
        <f t="shared" si="395"/>
        <v/>
      </c>
      <c r="AH1866" s="42"/>
      <c r="AI1866" s="42"/>
      <c r="AJ1866" s="42"/>
      <c r="AK1866" s="42"/>
      <c r="AL1866" s="31"/>
      <c r="AM1866" s="43" t="str">
        <f t="shared" si="396"/>
        <v>100</v>
      </c>
      <c r="AN1866" s="44">
        <f>INDEX([1]ราคาสิ่งปลูกสร้าง!$D$6:$CC$47,MATCH($AD1866,[1]ราคาสิ่งปลูกสร้าง!$B$6:$B$45,0),MATCH($C$7,[1]ราคาสิ่งปลูกสร้าง!$D$5:$CC$5,0))</f>
        <v>0</v>
      </c>
      <c r="AO1866" s="44">
        <f t="shared" si="397"/>
        <v>0</v>
      </c>
      <c r="AP1866" s="45">
        <f t="shared" si="398"/>
        <v>0</v>
      </c>
      <c r="AQ1866" s="40">
        <f>IF(AP1866=0,0,INDEX([1]ค่าเสื่อมสิ่งปลูกสร้าง!$A$5:$D$105,MATCH($AP1866,[1]ค่าเสื่อมสิ่งปลูกสร้าง!$A$5:$A$105,0),MATCH(AE1866,[1]ค่าเสื่อมสิ่งปลูกสร้าง!$A$3:$D$3)))</f>
        <v>0</v>
      </c>
      <c r="AR1866" s="44">
        <f t="shared" si="403"/>
        <v>0</v>
      </c>
      <c r="AS1866" s="44">
        <f t="shared" si="404"/>
        <v>27800</v>
      </c>
      <c r="AT1866" s="44">
        <f t="shared" si="405"/>
        <v>27800</v>
      </c>
      <c r="AU1866" s="46">
        <v>0</v>
      </c>
      <c r="AV1866" s="44">
        <f t="shared" si="399"/>
        <v>27800</v>
      </c>
      <c r="AW1866" s="47" t="str">
        <f t="shared" si="400"/>
        <v>0.01</v>
      </c>
      <c r="AX1866" s="48"/>
      <c r="AY1866" s="48"/>
      <c r="AZ1866" s="49">
        <v>0</v>
      </c>
      <c r="BA1866" s="48"/>
      <c r="BB1866" s="48"/>
      <c r="BC1866" s="44">
        <f t="shared" si="401"/>
        <v>0</v>
      </c>
      <c r="BD1866" s="50">
        <v>1</v>
      </c>
      <c r="BE1866" s="51" t="e">
        <f>IF(AX1866=1,0,IF(AY1866=1,0,IF(BC1866&gt;#REF!,#REF!,IF(OR(AZ1866&gt;0,BD1866&gt;=0),BC1866+([1]สูตร2!H1854*(100%-AZ1866)-BC1866)*BD1866,[1]สูตร2!H1854*(100%-AZ1866)))))</f>
        <v>#REF!</v>
      </c>
      <c r="BF1866" s="31"/>
    </row>
    <row r="1867" spans="1:58" s="5" customFormat="1" ht="24" customHeight="1" x14ac:dyDescent="0.2">
      <c r="A1867" s="31"/>
      <c r="B1867" s="31" t="s">
        <v>65</v>
      </c>
      <c r="C1867" s="31">
        <v>12708</v>
      </c>
      <c r="D1867" s="31" t="s">
        <v>66</v>
      </c>
      <c r="E1867" s="31" t="s">
        <v>1427</v>
      </c>
      <c r="F1867" s="31"/>
      <c r="G1867" s="32" t="s">
        <v>1428</v>
      </c>
      <c r="H1867" s="31">
        <v>242</v>
      </c>
      <c r="I1867" s="31" t="s">
        <v>104</v>
      </c>
      <c r="J1867" s="31" t="s">
        <v>1323</v>
      </c>
      <c r="K1867" s="31">
        <v>0</v>
      </c>
      <c r="L1867" s="31">
        <v>1</v>
      </c>
      <c r="M1867" s="31">
        <v>8</v>
      </c>
      <c r="N1867" s="33"/>
      <c r="O1867" s="33"/>
      <c r="P1867" s="33"/>
      <c r="Q1867" s="33"/>
      <c r="R1867" s="33"/>
      <c r="S1867" s="34" t="str">
        <f t="shared" si="392"/>
        <v/>
      </c>
      <c r="T1867" s="35">
        <f t="shared" si="393"/>
        <v>0</v>
      </c>
      <c r="U1867" s="36">
        <f>INDEX([1]ราคาที่ดิน!$B:$G,MATCH($C1867,[1]ราคาที่ดิน!$A:$A,0),MATCH($B1867,[1]ราคาที่ดิน!$B$1:$G$1,0))</f>
        <v>200</v>
      </c>
      <c r="V1867" s="37">
        <f t="shared" si="402"/>
        <v>0</v>
      </c>
      <c r="W1867" s="31"/>
      <c r="X1867" s="31"/>
      <c r="Y1867" s="31"/>
      <c r="Z1867" s="31"/>
      <c r="AA1867" s="31"/>
      <c r="AB1867" s="32"/>
      <c r="AC1867" s="38"/>
      <c r="AD1867" s="39"/>
      <c r="AE1867" s="39"/>
      <c r="AF1867" s="40" t="str">
        <f t="shared" si="394"/>
        <v/>
      </c>
      <c r="AG1867" s="41" t="str">
        <f t="shared" si="395"/>
        <v/>
      </c>
      <c r="AH1867" s="42"/>
      <c r="AI1867" s="42"/>
      <c r="AJ1867" s="42"/>
      <c r="AK1867" s="42"/>
      <c r="AL1867" s="31"/>
      <c r="AM1867" s="43" t="str">
        <f t="shared" si="396"/>
        <v>100</v>
      </c>
      <c r="AN1867" s="44">
        <f>INDEX([1]ราคาสิ่งปลูกสร้าง!$D$6:$CC$47,MATCH($AD1867,[1]ราคาสิ่งปลูกสร้าง!$B$6:$B$45,0),MATCH($C$7,[1]ราคาสิ่งปลูกสร้าง!$D$5:$CC$5,0))</f>
        <v>0</v>
      </c>
      <c r="AO1867" s="44">
        <f t="shared" si="397"/>
        <v>0</v>
      </c>
      <c r="AP1867" s="45">
        <f t="shared" si="398"/>
        <v>0</v>
      </c>
      <c r="AQ1867" s="40">
        <f>IF(AP1867=0,0,INDEX([1]ค่าเสื่อมสิ่งปลูกสร้าง!$A$5:$D$105,MATCH($AP1867,[1]ค่าเสื่อมสิ่งปลูกสร้าง!$A$5:$A$105,0),MATCH(AE1867,[1]ค่าเสื่อมสิ่งปลูกสร้าง!$A$3:$D$3)))</f>
        <v>0</v>
      </c>
      <c r="AR1867" s="44">
        <f t="shared" si="403"/>
        <v>0</v>
      </c>
      <c r="AS1867" s="44">
        <f t="shared" si="404"/>
        <v>0</v>
      </c>
      <c r="AT1867" s="44">
        <f t="shared" si="405"/>
        <v>0</v>
      </c>
      <c r="AU1867" s="46">
        <v>0</v>
      </c>
      <c r="AV1867" s="44">
        <f t="shared" si="399"/>
        <v>0</v>
      </c>
      <c r="AW1867" s="47" t="b">
        <f t="shared" si="400"/>
        <v>0</v>
      </c>
      <c r="AX1867" s="48"/>
      <c r="AY1867" s="48"/>
      <c r="AZ1867" s="49">
        <v>0</v>
      </c>
      <c r="BA1867" s="48"/>
      <c r="BB1867" s="48"/>
      <c r="BC1867" s="44">
        <f t="shared" si="401"/>
        <v>0</v>
      </c>
      <c r="BD1867" s="50">
        <v>1</v>
      </c>
      <c r="BE1867" s="51" t="e">
        <f>IF(AX1867=1,0,IF(AY1867=1,0,IF(BC1867&gt;#REF!,#REF!,IF(OR(AZ1867&gt;0,BD1867&gt;=0),BC1867+([1]สูตร2!H1855*(100%-AZ1867)-BC1867)*BD1867,[1]สูตร2!H1855*(100%-AZ1867)))))</f>
        <v>#REF!</v>
      </c>
      <c r="BF1867" s="31"/>
    </row>
    <row r="1868" spans="1:58" s="5" customFormat="1" ht="24" customHeight="1" x14ac:dyDescent="0.2">
      <c r="A1868" s="31"/>
      <c r="B1868" s="31" t="s">
        <v>432</v>
      </c>
      <c r="C1868" s="31">
        <v>2</v>
      </c>
      <c r="D1868" s="31" t="s">
        <v>66</v>
      </c>
      <c r="E1868" s="31" t="s">
        <v>1427</v>
      </c>
      <c r="F1868" s="31"/>
      <c r="G1868" s="32" t="s">
        <v>1428</v>
      </c>
      <c r="H1868" s="31" t="s">
        <v>1429</v>
      </c>
      <c r="I1868" s="31" t="s">
        <v>104</v>
      </c>
      <c r="J1868" s="31" t="s">
        <v>1323</v>
      </c>
      <c r="K1868" s="31">
        <v>10</v>
      </c>
      <c r="L1868" s="31">
        <v>2</v>
      </c>
      <c r="M1868" s="31">
        <v>42</v>
      </c>
      <c r="N1868" s="33">
        <v>4242</v>
      </c>
      <c r="O1868" s="33"/>
      <c r="P1868" s="33"/>
      <c r="Q1868" s="33"/>
      <c r="R1868" s="33"/>
      <c r="S1868" s="34" t="str">
        <f t="shared" si="392"/>
        <v>1</v>
      </c>
      <c r="T1868" s="35">
        <f t="shared" si="393"/>
        <v>4242</v>
      </c>
      <c r="U1868" s="36" t="str">
        <f>INDEX([1]ราคาที่ดิน!$B:$G,MATCH($C1868,[1]ราคาที่ดิน!$A:$A,0),MATCH($B1868,[1]ราคาที่ดิน!$B$1:$G$1,0))</f>
        <v>150</v>
      </c>
      <c r="V1868" s="37">
        <f t="shared" si="402"/>
        <v>636300</v>
      </c>
      <c r="W1868" s="31"/>
      <c r="X1868" s="31"/>
      <c r="Y1868" s="31"/>
      <c r="Z1868" s="31"/>
      <c r="AA1868" s="31"/>
      <c r="AB1868" s="32"/>
      <c r="AC1868" s="38"/>
      <c r="AD1868" s="39"/>
      <c r="AE1868" s="39"/>
      <c r="AF1868" s="40" t="str">
        <f t="shared" si="394"/>
        <v/>
      </c>
      <c r="AG1868" s="41" t="str">
        <f t="shared" si="395"/>
        <v/>
      </c>
      <c r="AH1868" s="42"/>
      <c r="AI1868" s="42"/>
      <c r="AJ1868" s="42"/>
      <c r="AK1868" s="42"/>
      <c r="AL1868" s="31"/>
      <c r="AM1868" s="43" t="str">
        <f t="shared" si="396"/>
        <v>100</v>
      </c>
      <c r="AN1868" s="44">
        <f>INDEX([1]ราคาสิ่งปลูกสร้าง!$D$6:$CC$47,MATCH($AD1868,[1]ราคาสิ่งปลูกสร้าง!$B$6:$B$45,0),MATCH($C$7,[1]ราคาสิ่งปลูกสร้าง!$D$5:$CC$5,0))</f>
        <v>0</v>
      </c>
      <c r="AO1868" s="44">
        <f t="shared" si="397"/>
        <v>0</v>
      </c>
      <c r="AP1868" s="45">
        <f t="shared" si="398"/>
        <v>0</v>
      </c>
      <c r="AQ1868" s="40">
        <f>IF(AP1868=0,0,INDEX([1]ค่าเสื่อมสิ่งปลูกสร้าง!$A$5:$D$105,MATCH($AP1868,[1]ค่าเสื่อมสิ่งปลูกสร้าง!$A$5:$A$105,0),MATCH(AE1868,[1]ค่าเสื่อมสิ่งปลูกสร้าง!$A$3:$D$3)))</f>
        <v>0</v>
      </c>
      <c r="AR1868" s="44">
        <f t="shared" si="403"/>
        <v>0</v>
      </c>
      <c r="AS1868" s="44">
        <f t="shared" si="404"/>
        <v>636300</v>
      </c>
      <c r="AT1868" s="44">
        <f t="shared" si="405"/>
        <v>636300</v>
      </c>
      <c r="AU1868" s="46">
        <v>0</v>
      </c>
      <c r="AV1868" s="44">
        <f t="shared" si="399"/>
        <v>636300</v>
      </c>
      <c r="AW1868" s="47" t="str">
        <f t="shared" si="400"/>
        <v>0.01</v>
      </c>
      <c r="AX1868" s="48"/>
      <c r="AY1868" s="48"/>
      <c r="AZ1868" s="49">
        <v>0</v>
      </c>
      <c r="BA1868" s="48"/>
      <c r="BB1868" s="48"/>
      <c r="BC1868" s="44">
        <f t="shared" si="401"/>
        <v>0</v>
      </c>
      <c r="BD1868" s="50">
        <v>1</v>
      </c>
      <c r="BE1868" s="51" t="e">
        <f>IF(AX1868=1,0,IF(AY1868=1,0,IF(BC1868&gt;#REF!,#REF!,IF(OR(AZ1868&gt;0,BD1868&gt;=0),BC1868+([1]สูตร2!H1856*(100%-AZ1868)-BC1868)*BD1868,[1]สูตร2!H1856*(100%-AZ1868)))))</f>
        <v>#REF!</v>
      </c>
      <c r="BF1868" s="31"/>
    </row>
    <row r="1869" spans="1:58" s="5" customFormat="1" ht="24" customHeight="1" x14ac:dyDescent="0.2">
      <c r="A1869" s="31"/>
      <c r="B1869" s="31" t="s">
        <v>432</v>
      </c>
      <c r="C1869" s="31">
        <v>2</v>
      </c>
      <c r="D1869" s="31" t="s">
        <v>66</v>
      </c>
      <c r="E1869" s="31" t="s">
        <v>1427</v>
      </c>
      <c r="F1869" s="31"/>
      <c r="G1869" s="32" t="s">
        <v>1428</v>
      </c>
      <c r="H1869" s="31" t="s">
        <v>1430</v>
      </c>
      <c r="I1869" s="31" t="s">
        <v>104</v>
      </c>
      <c r="J1869" s="31" t="s">
        <v>1323</v>
      </c>
      <c r="K1869" s="31">
        <v>0</v>
      </c>
      <c r="L1869" s="31">
        <v>3</v>
      </c>
      <c r="M1869" s="31">
        <v>16</v>
      </c>
      <c r="N1869" s="33">
        <v>316</v>
      </c>
      <c r="O1869" s="33"/>
      <c r="P1869" s="33"/>
      <c r="Q1869" s="33"/>
      <c r="R1869" s="33"/>
      <c r="S1869" s="34" t="str">
        <f t="shared" si="392"/>
        <v>1</v>
      </c>
      <c r="T1869" s="35">
        <f t="shared" si="393"/>
        <v>316</v>
      </c>
      <c r="U1869" s="36" t="str">
        <f>INDEX([1]ราคาที่ดิน!$B:$G,MATCH($C1869,[1]ราคาที่ดิน!$A:$A,0),MATCH($B1869,[1]ราคาที่ดิน!$B$1:$G$1,0))</f>
        <v>150</v>
      </c>
      <c r="V1869" s="37">
        <f t="shared" si="402"/>
        <v>47400</v>
      </c>
      <c r="W1869" s="31"/>
      <c r="X1869" s="31"/>
      <c r="Y1869" s="31"/>
      <c r="Z1869" s="31"/>
      <c r="AA1869" s="31"/>
      <c r="AB1869" s="32"/>
      <c r="AC1869" s="38"/>
      <c r="AD1869" s="39"/>
      <c r="AE1869" s="39"/>
      <c r="AF1869" s="40" t="str">
        <f t="shared" si="394"/>
        <v/>
      </c>
      <c r="AG1869" s="41" t="str">
        <f t="shared" si="395"/>
        <v/>
      </c>
      <c r="AH1869" s="42"/>
      <c r="AI1869" s="42"/>
      <c r="AJ1869" s="42"/>
      <c r="AK1869" s="42"/>
      <c r="AL1869" s="31"/>
      <c r="AM1869" s="43" t="str">
        <f t="shared" si="396"/>
        <v>100</v>
      </c>
      <c r="AN1869" s="44">
        <f>INDEX([1]ราคาสิ่งปลูกสร้าง!$D$6:$CC$47,MATCH($AD1869,[1]ราคาสิ่งปลูกสร้าง!$B$6:$B$45,0),MATCH($C$7,[1]ราคาสิ่งปลูกสร้าง!$D$5:$CC$5,0))</f>
        <v>0</v>
      </c>
      <c r="AO1869" s="44">
        <f t="shared" si="397"/>
        <v>0</v>
      </c>
      <c r="AP1869" s="45">
        <f t="shared" si="398"/>
        <v>0</v>
      </c>
      <c r="AQ1869" s="40">
        <f>IF(AP1869=0,0,INDEX([1]ค่าเสื่อมสิ่งปลูกสร้าง!$A$5:$D$105,MATCH($AP1869,[1]ค่าเสื่อมสิ่งปลูกสร้าง!$A$5:$A$105,0),MATCH(AE1869,[1]ค่าเสื่อมสิ่งปลูกสร้าง!$A$3:$D$3)))</f>
        <v>0</v>
      </c>
      <c r="AR1869" s="44">
        <f t="shared" si="403"/>
        <v>0</v>
      </c>
      <c r="AS1869" s="44">
        <f t="shared" si="404"/>
        <v>47400</v>
      </c>
      <c r="AT1869" s="44">
        <f t="shared" si="405"/>
        <v>47400</v>
      </c>
      <c r="AU1869" s="46">
        <v>0</v>
      </c>
      <c r="AV1869" s="44">
        <f t="shared" si="399"/>
        <v>47400</v>
      </c>
      <c r="AW1869" s="47" t="str">
        <f t="shared" si="400"/>
        <v>0.01</v>
      </c>
      <c r="AX1869" s="48"/>
      <c r="AY1869" s="48"/>
      <c r="AZ1869" s="49">
        <v>0</v>
      </c>
      <c r="BA1869" s="48"/>
      <c r="BB1869" s="48"/>
      <c r="BC1869" s="44">
        <f t="shared" si="401"/>
        <v>0</v>
      </c>
      <c r="BD1869" s="50">
        <v>1</v>
      </c>
      <c r="BE1869" s="51" t="e">
        <f>IF(AX1869=1,0,IF(AY1869=1,0,IF(BC1869&gt;#REF!,#REF!,IF(OR(AZ1869&gt;0,BD1869&gt;=0),BC1869+([1]สูตร2!H1857*(100%-AZ1869)-BC1869)*BD1869,[1]สูตร2!H1857*(100%-AZ1869)))))</f>
        <v>#REF!</v>
      </c>
      <c r="BF1869" s="31"/>
    </row>
    <row r="1870" spans="1:58" s="5" customFormat="1" ht="24" customHeight="1" x14ac:dyDescent="0.2">
      <c r="A1870" s="31">
        <v>621</v>
      </c>
      <c r="B1870" s="31" t="s">
        <v>65</v>
      </c>
      <c r="C1870" s="31">
        <v>12711</v>
      </c>
      <c r="D1870" s="31" t="s">
        <v>66</v>
      </c>
      <c r="E1870" s="31" t="s">
        <v>1431</v>
      </c>
      <c r="F1870" s="31"/>
      <c r="G1870" s="32" t="s">
        <v>1432</v>
      </c>
      <c r="H1870" s="31">
        <v>245</v>
      </c>
      <c r="I1870" s="31" t="s">
        <v>104</v>
      </c>
      <c r="J1870" s="31" t="s">
        <v>1323</v>
      </c>
      <c r="K1870" s="31">
        <v>0</v>
      </c>
      <c r="L1870" s="31">
        <v>1</v>
      </c>
      <c r="M1870" s="31">
        <v>90</v>
      </c>
      <c r="N1870" s="33"/>
      <c r="O1870" s="33">
        <v>190</v>
      </c>
      <c r="P1870" s="33"/>
      <c r="Q1870" s="33"/>
      <c r="R1870" s="33"/>
      <c r="S1870" s="34" t="str">
        <f t="shared" si="392"/>
        <v>2</v>
      </c>
      <c r="T1870" s="35">
        <f t="shared" si="393"/>
        <v>190</v>
      </c>
      <c r="U1870" s="36">
        <f>INDEX([1]ราคาที่ดิน!$B:$G,MATCH($C1870,[1]ราคาที่ดิน!$A:$A,0),MATCH($B1870,[1]ราคาที่ดิน!$B$1:$G$1,0))</f>
        <v>180</v>
      </c>
      <c r="V1870" s="37">
        <f t="shared" si="402"/>
        <v>34200</v>
      </c>
      <c r="W1870" s="31">
        <v>1</v>
      </c>
      <c r="X1870" s="31" t="s">
        <v>1432</v>
      </c>
      <c r="Y1870" s="31" t="s">
        <v>66</v>
      </c>
      <c r="Z1870" s="31" t="s">
        <v>1431</v>
      </c>
      <c r="AA1870" s="31"/>
      <c r="AB1870" s="32" t="s">
        <v>1432</v>
      </c>
      <c r="AC1870" s="38"/>
      <c r="AD1870" s="39" t="s">
        <v>73</v>
      </c>
      <c r="AE1870" s="39" t="s">
        <v>74</v>
      </c>
      <c r="AF1870" s="40" t="str">
        <f t="shared" si="394"/>
        <v>2</v>
      </c>
      <c r="AG1870" s="41">
        <f t="shared" si="395"/>
        <v>115.5</v>
      </c>
      <c r="AH1870" s="42"/>
      <c r="AI1870" s="42">
        <v>115.5</v>
      </c>
      <c r="AJ1870" s="42"/>
      <c r="AK1870" s="42"/>
      <c r="AL1870" s="31">
        <v>12</v>
      </c>
      <c r="AM1870" s="43" t="str">
        <f t="shared" si="396"/>
        <v>100</v>
      </c>
      <c r="AN1870" s="44">
        <f>INDEX([1]ราคาสิ่งปลูกสร้าง!$D$6:$CC$47,MATCH($AD1870,[1]ราคาสิ่งปลูกสร้าง!$B$6:$B$45,0),MATCH($C$7,[1]ราคาสิ่งปลูกสร้าง!$D$5:$CC$5,0))</f>
        <v>6500</v>
      </c>
      <c r="AO1870" s="44">
        <f t="shared" si="397"/>
        <v>750750</v>
      </c>
      <c r="AP1870" s="45">
        <f t="shared" si="398"/>
        <v>12</v>
      </c>
      <c r="AQ1870" s="40">
        <f>IF(AP1870=0,0,INDEX([1]ค่าเสื่อมสิ่งปลูกสร้าง!$A$5:$D$105,MATCH($AP1870,[1]ค่าเสื่อมสิ่งปลูกสร้าง!$A$5:$A$105,0),MATCH(AE1870,[1]ค่าเสื่อมสิ่งปลูกสร้าง!$A$3:$D$3)))</f>
        <v>14</v>
      </c>
      <c r="AR1870" s="44">
        <f t="shared" si="403"/>
        <v>645645</v>
      </c>
      <c r="AS1870" s="44">
        <f t="shared" si="404"/>
        <v>679845</v>
      </c>
      <c r="AT1870" s="44">
        <f t="shared" si="405"/>
        <v>679845</v>
      </c>
      <c r="AU1870" s="46">
        <v>0</v>
      </c>
      <c r="AV1870" s="44">
        <f t="shared" si="399"/>
        <v>679845</v>
      </c>
      <c r="AW1870" s="47" t="str">
        <f t="shared" si="400"/>
        <v>0.02</v>
      </c>
      <c r="AX1870" s="48"/>
      <c r="AY1870" s="48"/>
      <c r="AZ1870" s="49">
        <v>0</v>
      </c>
      <c r="BA1870" s="48"/>
      <c r="BB1870" s="48"/>
      <c r="BC1870" s="44">
        <f t="shared" si="401"/>
        <v>0</v>
      </c>
      <c r="BD1870" s="50">
        <v>1</v>
      </c>
      <c r="BE1870" s="51" t="e">
        <f>IF(AX1870=1,0,IF(AY1870=1,0,IF(BC1870&gt;#REF!,#REF!,IF(OR(AZ1870&gt;0,BD1870&gt;=0),BC1870+([1]สูตร2!H1858*(100%-AZ1870)-BC1870)*BD1870,[1]สูตร2!H1858*(100%-AZ1870)))))</f>
        <v>#REF!</v>
      </c>
      <c r="BF1870" s="31"/>
    </row>
    <row r="1871" spans="1:58" s="5" customFormat="1" ht="24" customHeight="1" x14ac:dyDescent="0.2">
      <c r="A1871" s="31"/>
      <c r="B1871" s="31" t="s">
        <v>65</v>
      </c>
      <c r="C1871" s="31">
        <v>13028</v>
      </c>
      <c r="D1871" s="31" t="s">
        <v>66</v>
      </c>
      <c r="E1871" s="31" t="s">
        <v>1431</v>
      </c>
      <c r="F1871" s="31"/>
      <c r="G1871" s="32" t="s">
        <v>1432</v>
      </c>
      <c r="H1871" s="31">
        <v>334</v>
      </c>
      <c r="I1871" s="31" t="s">
        <v>104</v>
      </c>
      <c r="J1871" s="31" t="s">
        <v>1323</v>
      </c>
      <c r="K1871" s="31">
        <v>1</v>
      </c>
      <c r="L1871" s="31">
        <v>1</v>
      </c>
      <c r="M1871" s="31">
        <v>20</v>
      </c>
      <c r="N1871" s="33"/>
      <c r="O1871" s="33">
        <v>520</v>
      </c>
      <c r="P1871" s="33"/>
      <c r="Q1871" s="33"/>
      <c r="R1871" s="33"/>
      <c r="S1871" s="34" t="str">
        <f t="shared" ref="S1871:S1934" si="406">IF(N1871&gt;=1,"1",IF(O1871&gt;=1,"2",IF(P1871&gt;=1,"3",IF(Q1871&gt;=1,"4",IF(R1871&gt;=1,"5","")))))</f>
        <v>2</v>
      </c>
      <c r="T1871" s="35">
        <f t="shared" ref="T1871:T1934" si="407">N1871+O1871+P1871+Q1871+R1871</f>
        <v>520</v>
      </c>
      <c r="U1871" s="36">
        <f>INDEX([1]ราคาที่ดิน!$B:$G,MATCH($C1871,[1]ราคาที่ดิน!$A:$A,0),MATCH($B1871,[1]ราคาที่ดิน!$B$1:$G$1,0))</f>
        <v>200</v>
      </c>
      <c r="V1871" s="37">
        <f t="shared" si="402"/>
        <v>104000</v>
      </c>
      <c r="W1871" s="31">
        <v>2</v>
      </c>
      <c r="X1871" s="31" t="s">
        <v>1432</v>
      </c>
      <c r="Y1871" s="31" t="s">
        <v>66</v>
      </c>
      <c r="Z1871" s="31" t="s">
        <v>1431</v>
      </c>
      <c r="AA1871" s="31"/>
      <c r="AB1871" s="32" t="s">
        <v>1432</v>
      </c>
      <c r="AC1871" s="38"/>
      <c r="AD1871" s="39" t="s">
        <v>75</v>
      </c>
      <c r="AE1871" s="39" t="s">
        <v>76</v>
      </c>
      <c r="AF1871" s="40" t="str">
        <f t="shared" ref="AF1871:AF1934" si="408">IF(AH1871&gt;=1,"1",IF(AI1871&gt;=1,"2",IF(AJ1871&gt;=1,"3",IF(AK1871&gt;=1,"4",""))))</f>
        <v>1</v>
      </c>
      <c r="AG1871" s="41">
        <f t="shared" ref="AG1871:AG1934" si="409">IF(AH1871&gt;=1,AH1871,IF(AI1871&gt;=1,AI1871,IF(AJ1871&gt;=1,AJ1871,IF(AK1871&gt;=1,AK1871,""))))</f>
        <v>20</v>
      </c>
      <c r="AH1871" s="42">
        <v>20</v>
      </c>
      <c r="AI1871" s="42"/>
      <c r="AJ1871" s="42"/>
      <c r="AK1871" s="42"/>
      <c r="AL1871" s="31">
        <v>25</v>
      </c>
      <c r="AM1871" s="43" t="str">
        <f t="shared" ref="AM1871:AM1934" si="410">IF(OR(S1871&gt;=1,AF1871&gt;=1),"100","")</f>
        <v>100</v>
      </c>
      <c r="AN1871" s="44">
        <f>INDEX([1]ราคาสิ่งปลูกสร้าง!$D$6:$CC$47,MATCH($AD1871,[1]ราคาสิ่งปลูกสร้าง!$B$6:$B$45,0),MATCH($C$7,[1]ราคาสิ่งปลูกสร้าง!$D$5:$CC$5,0))</f>
        <v>5400</v>
      </c>
      <c r="AO1871" s="44">
        <f t="shared" ref="AO1871:AO1934" si="411">(AH1871+AI1871+AJ1871+AK1871)*$AN1871</f>
        <v>108000</v>
      </c>
      <c r="AP1871" s="45">
        <f t="shared" ref="AP1871:AP1934" si="412">AL1871</f>
        <v>25</v>
      </c>
      <c r="AQ1871" s="40">
        <f>IF(AP1871=0,0,INDEX([1]ค่าเสื่อมสิ่งปลูกสร้าง!$A$5:$D$105,MATCH($AP1871,[1]ค่าเสื่อมสิ่งปลูกสร้าง!$A$5:$A$105,0),MATCH(AE1871,[1]ค่าเสื่อมสิ่งปลูกสร้าง!$A$3:$D$3)))</f>
        <v>93</v>
      </c>
      <c r="AR1871" s="44">
        <f t="shared" si="403"/>
        <v>7560.0000000000009</v>
      </c>
      <c r="AS1871" s="44">
        <f t="shared" si="404"/>
        <v>111560</v>
      </c>
      <c r="AT1871" s="44">
        <f t="shared" si="405"/>
        <v>111560</v>
      </c>
      <c r="AU1871" s="46">
        <v>0</v>
      </c>
      <c r="AV1871" s="44">
        <f t="shared" ref="AV1871:AV1934" si="413">IF($AT1871-$AU1871&lt;0,0,$AT1871-$AU1871)</f>
        <v>111560</v>
      </c>
      <c r="AW1871" s="47" t="str">
        <f t="shared" ref="AW1871:AW1934" si="414">IF(OR(N1871&gt;=1,AH1871&gt;=1)*AND(AV1871=0),"0",IF(OR(N1871&gt;=1,AH1871&gt;=1)*AND(AV1871&lt;=75000000),"0.01",IF(OR(N1871&gt;=1,AH1871&gt;=1)*AND(AV1871&lt;=100000000),"0.01/0.03",IF(OR(N1871&gt;=1,AH1871&gt;=1)*AND(AV1871&lt;=500000000),"0.01/0.03/0.05",IF(OR(N1871&gt;=1,AH1871&gt;=1)*AND(AV1871&lt;=1000000000),"0.01/0.03/0.05/0.07",IF(OR(N1871&gt;=1,AH1871&gt;=1)*AND(AV1871&gt;100000000),"0.01/0.03/0.05/0.07/0.1",IF(AND(AC1871=1,AV1871=0),"0",IF(AND(AC1871=1,AV1871&lt;=25000000),"0.03",IF(AND(AC1871=1,AV1871&lt;=50000000),"0.03/0.05",IF(AND(AC1871=1,AV1871&gt;50000000),"0.03/0.05/0.1",IF(AND(AC1871=2,AV1871=0),"0",IF(AND(AC1871=2,AV1871&lt;=40000000),"0.02",IF(AND(AC1871=2,AV1871&lt;=65000000),"0.02/0.03",IF(AND(AC1871=2,AV1871&lt;=90000000),"0.02/0.03/0.05",IF(AND(AC1871=2,AV1871&gt;90000000),"0.02/0.03/0.05/0.1",IF(AND(AC1871=1,AV1871&gt;50000000),"0.1",IF(OR(O1871&gt;=1,AI1871&gt;=1)*AND(AV1871=0),"0",IF(OR(O1871&gt;=1,AI1871&gt;=1)*AND(AV1871&lt;=50000000),"0.02",IF(OR(O1871&gt;=1,AI1871&gt;=1)*AND(AV1871&lt;=75000000),"0.02/0.03",IF(OR(O1871&gt;=1,AI1871&gt;=1)*AND(AV1871&lt;=100000000),"0.02/0.03/0.05",IF(OR(O1871&gt;=1,AI1871&gt;=1)*AND(AV1871&gt;100000000),"0.02/0.03/0.05/0.1",IF(OR(P1871&gt;=1,AJ1871&gt;=1)*AND(AV1871=0),"0",IF(OR(P1871&gt;=1,AJ1871&gt;=1)*AND(AV1871&lt;=50000000),"0.3",IF(OR(P1871&gt;=1,AJ1871&gt;=1)*AND(AV1871&lt;=200000000),"0.3/0.4",IF(OR(P1871&gt;=1,AJ1871&gt;=1)*AND(AV1871&lt;=1000000000),"0.3/0.4/0.5",IF(OR(P1871&gt;=1,AJ1871&gt;=1)*AND(AV1871&lt;=5000000000),"0.3/0.4/0.5/0.6",IF(OR(P1871&gt;=1,AJ1871&gt;=1)*AND(AV1871&gt;5000000000),"0.3/0.4/0.5/0.6/0.7",IF(OR(Q1871&gt;=1,AK1871&gt;=1)*AND(AV1871=0),"0",IF(OR(Q1871&gt;=1,AK1871&gt;=1)*AND(AV1871&lt;=50000000),"0.3",IF(OR(Q1871&gt;=1,AK1871&gt;=1)*AND(AV1871&lt;=200000000),"0.3/0.4",IF(OR(Q1871&gt;=1,AK1871&gt;=1)*AND(AV1871&lt;=1000000000),"0.3/0.4/0.5",IF(OR(Q1871&gt;=1,AK1871&gt;=1)*AND(AV1871&lt;=5000000000),"0.3/0.4/0.5/0.6",IF(OR(Q1871&gt;=1,AK1871&gt;=1)*AND(AV1871&gt;5000000000),"0.3/0.4/0.5/0.6/0.7")))))))))))))))))))))))))))))))))</f>
        <v>0.01</v>
      </c>
      <c r="AX1871" s="48"/>
      <c r="AY1871" s="48"/>
      <c r="AZ1871" s="49">
        <v>0</v>
      </c>
      <c r="BA1871" s="48"/>
      <c r="BB1871" s="48"/>
      <c r="BC1871" s="44">
        <f t="shared" ref="BC1871:BC1934" si="415">BA1871+BB1871</f>
        <v>0</v>
      </c>
      <c r="BD1871" s="50">
        <v>1</v>
      </c>
      <c r="BE1871" s="51" t="e">
        <f>IF(AX1871=1,0,IF(AY1871=1,0,IF(BC1871&gt;#REF!,#REF!,IF(OR(AZ1871&gt;0,BD1871&gt;=0),BC1871+([1]สูตร2!H1859*(100%-AZ1871)-BC1871)*BD1871,[1]สูตร2!H1859*(100%-AZ1871)))))</f>
        <v>#REF!</v>
      </c>
      <c r="BF1871" s="31"/>
    </row>
    <row r="1872" spans="1:58" s="5" customFormat="1" ht="24" customHeight="1" x14ac:dyDescent="0.2">
      <c r="A1872" s="31"/>
      <c r="B1872" s="31" t="s">
        <v>65</v>
      </c>
      <c r="C1872" s="31">
        <v>1539</v>
      </c>
      <c r="D1872" s="31" t="s">
        <v>66</v>
      </c>
      <c r="E1872" s="31" t="s">
        <v>1431</v>
      </c>
      <c r="F1872" s="31"/>
      <c r="G1872" s="32" t="s">
        <v>1432</v>
      </c>
      <c r="H1872" s="31">
        <v>1</v>
      </c>
      <c r="I1872" s="31">
        <v>2403</v>
      </c>
      <c r="J1872" s="31" t="s">
        <v>1323</v>
      </c>
      <c r="K1872" s="31">
        <v>36</v>
      </c>
      <c r="L1872" s="31">
        <v>0</v>
      </c>
      <c r="M1872" s="31">
        <v>59</v>
      </c>
      <c r="N1872" s="33">
        <v>14459</v>
      </c>
      <c r="O1872" s="33"/>
      <c r="P1872" s="33"/>
      <c r="Q1872" s="33"/>
      <c r="R1872" s="33"/>
      <c r="S1872" s="34" t="str">
        <f t="shared" si="406"/>
        <v>1</v>
      </c>
      <c r="T1872" s="35">
        <f t="shared" si="407"/>
        <v>14459</v>
      </c>
      <c r="U1872" s="36">
        <f>INDEX([1]ราคาที่ดิน!$B:$G,MATCH($C1872,[1]ราคาที่ดิน!$A:$A,0),MATCH($B1872,[1]ราคาที่ดิน!$B$1:$G$1,0))</f>
        <v>200</v>
      </c>
      <c r="V1872" s="37">
        <f t="shared" si="402"/>
        <v>2891800</v>
      </c>
      <c r="W1872" s="31"/>
      <c r="X1872" s="31"/>
      <c r="Y1872" s="31"/>
      <c r="Z1872" s="31"/>
      <c r="AA1872" s="31"/>
      <c r="AB1872" s="32"/>
      <c r="AC1872" s="38"/>
      <c r="AD1872" s="39"/>
      <c r="AE1872" s="39"/>
      <c r="AF1872" s="40" t="str">
        <f t="shared" si="408"/>
        <v/>
      </c>
      <c r="AG1872" s="41" t="str">
        <f t="shared" si="409"/>
        <v/>
      </c>
      <c r="AH1872" s="42"/>
      <c r="AI1872" s="42"/>
      <c r="AJ1872" s="42"/>
      <c r="AK1872" s="42"/>
      <c r="AL1872" s="31"/>
      <c r="AM1872" s="43" t="str">
        <f t="shared" si="410"/>
        <v>100</v>
      </c>
      <c r="AN1872" s="44">
        <f>INDEX([1]ราคาสิ่งปลูกสร้าง!$D$6:$CC$47,MATCH($AD1872,[1]ราคาสิ่งปลูกสร้าง!$B$6:$B$45,0),MATCH($C$7,[1]ราคาสิ่งปลูกสร้าง!$D$5:$CC$5,0))</f>
        <v>0</v>
      </c>
      <c r="AO1872" s="44">
        <f t="shared" si="411"/>
        <v>0</v>
      </c>
      <c r="AP1872" s="45">
        <f t="shared" si="412"/>
        <v>0</v>
      </c>
      <c r="AQ1872" s="40">
        <f>IF(AP1872=0,0,INDEX([1]ค่าเสื่อมสิ่งปลูกสร้าง!$A$5:$D$105,MATCH($AP1872,[1]ค่าเสื่อมสิ่งปลูกสร้าง!$A$5:$A$105,0),MATCH(AE1872,[1]ค่าเสื่อมสิ่งปลูกสร้าง!$A$3:$D$3)))</f>
        <v>0</v>
      </c>
      <c r="AR1872" s="44">
        <f t="shared" si="403"/>
        <v>0</v>
      </c>
      <c r="AS1872" s="44">
        <f t="shared" si="404"/>
        <v>2891800</v>
      </c>
      <c r="AT1872" s="44">
        <f t="shared" si="405"/>
        <v>2891800</v>
      </c>
      <c r="AU1872" s="46">
        <v>0</v>
      </c>
      <c r="AV1872" s="44">
        <f t="shared" si="413"/>
        <v>2891800</v>
      </c>
      <c r="AW1872" s="47" t="str">
        <f t="shared" si="414"/>
        <v>0.01</v>
      </c>
      <c r="AX1872" s="48"/>
      <c r="AY1872" s="48"/>
      <c r="AZ1872" s="49">
        <v>0</v>
      </c>
      <c r="BA1872" s="48"/>
      <c r="BB1872" s="48"/>
      <c r="BC1872" s="44">
        <f t="shared" si="415"/>
        <v>0</v>
      </c>
      <c r="BD1872" s="50">
        <v>1</v>
      </c>
      <c r="BE1872" s="51" t="e">
        <f>IF(AX1872=1,0,IF(AY1872=1,0,IF(BC1872&gt;#REF!,#REF!,IF(OR(AZ1872&gt;0,BD1872&gt;=0),BC1872+([1]สูตร2!H1860*(100%-AZ1872)-BC1872)*BD1872,[1]สูตร2!H1860*(100%-AZ1872)))))</f>
        <v>#REF!</v>
      </c>
      <c r="BF1872" s="31"/>
    </row>
    <row r="1873" spans="1:58" s="5" customFormat="1" ht="24" customHeight="1" x14ac:dyDescent="0.2">
      <c r="A1873" s="31">
        <v>622</v>
      </c>
      <c r="B1873" s="31" t="s">
        <v>65</v>
      </c>
      <c r="C1873" s="31">
        <v>1641</v>
      </c>
      <c r="D1873" s="31" t="s">
        <v>66</v>
      </c>
      <c r="E1873" s="31" t="s">
        <v>1433</v>
      </c>
      <c r="F1873" s="31"/>
      <c r="G1873" s="32" t="s">
        <v>1434</v>
      </c>
      <c r="H1873" s="31">
        <v>83</v>
      </c>
      <c r="I1873" s="31">
        <v>2506</v>
      </c>
      <c r="J1873" s="31" t="s">
        <v>1323</v>
      </c>
      <c r="K1873" s="31">
        <v>2</v>
      </c>
      <c r="L1873" s="31">
        <v>1</v>
      </c>
      <c r="M1873" s="31">
        <v>10</v>
      </c>
      <c r="N1873" s="33">
        <v>910</v>
      </c>
      <c r="O1873" s="33"/>
      <c r="P1873" s="33"/>
      <c r="Q1873" s="33"/>
      <c r="R1873" s="33"/>
      <c r="S1873" s="34" t="str">
        <f t="shared" si="406"/>
        <v>1</v>
      </c>
      <c r="T1873" s="35">
        <f t="shared" si="407"/>
        <v>910</v>
      </c>
      <c r="U1873" s="36">
        <f>INDEX([1]ราคาที่ดิน!$B:$G,MATCH($C1873,[1]ราคาที่ดิน!$A:$A,0),MATCH($B1873,[1]ราคาที่ดิน!$B$1:$G$1,0))</f>
        <v>75</v>
      </c>
      <c r="V1873" s="37">
        <f t="shared" si="402"/>
        <v>68250</v>
      </c>
      <c r="W1873" s="31"/>
      <c r="X1873" s="31"/>
      <c r="Y1873" s="31"/>
      <c r="Z1873" s="31"/>
      <c r="AA1873" s="31"/>
      <c r="AB1873" s="32"/>
      <c r="AC1873" s="38"/>
      <c r="AD1873" s="39"/>
      <c r="AE1873" s="39"/>
      <c r="AF1873" s="40" t="str">
        <f t="shared" si="408"/>
        <v/>
      </c>
      <c r="AG1873" s="41" t="str">
        <f t="shared" si="409"/>
        <v/>
      </c>
      <c r="AH1873" s="42"/>
      <c r="AI1873" s="42"/>
      <c r="AJ1873" s="42"/>
      <c r="AK1873" s="42"/>
      <c r="AL1873" s="31"/>
      <c r="AM1873" s="43" t="str">
        <f t="shared" si="410"/>
        <v>100</v>
      </c>
      <c r="AN1873" s="44">
        <f>INDEX([1]ราคาสิ่งปลูกสร้าง!$D$6:$CC$47,MATCH($AD1873,[1]ราคาสิ่งปลูกสร้าง!$B$6:$B$45,0),MATCH($C$7,[1]ราคาสิ่งปลูกสร้าง!$D$5:$CC$5,0))</f>
        <v>0</v>
      </c>
      <c r="AO1873" s="44">
        <f t="shared" si="411"/>
        <v>0</v>
      </c>
      <c r="AP1873" s="45">
        <f t="shared" si="412"/>
        <v>0</v>
      </c>
      <c r="AQ1873" s="40">
        <f>IF(AP1873=0,0,INDEX([1]ค่าเสื่อมสิ่งปลูกสร้าง!$A$5:$D$105,MATCH($AP1873,[1]ค่าเสื่อมสิ่งปลูกสร้าง!$A$5:$A$105,0),MATCH(AE1873,[1]ค่าเสื่อมสิ่งปลูกสร้าง!$A$3:$D$3)))</f>
        <v>0</v>
      </c>
      <c r="AR1873" s="44">
        <f t="shared" si="403"/>
        <v>0</v>
      </c>
      <c r="AS1873" s="44">
        <f t="shared" si="404"/>
        <v>68250</v>
      </c>
      <c r="AT1873" s="44">
        <f t="shared" si="405"/>
        <v>68250</v>
      </c>
      <c r="AU1873" s="46">
        <v>0</v>
      </c>
      <c r="AV1873" s="44">
        <f t="shared" si="413"/>
        <v>68250</v>
      </c>
      <c r="AW1873" s="47" t="str">
        <f t="shared" si="414"/>
        <v>0.01</v>
      </c>
      <c r="AX1873" s="48"/>
      <c r="AY1873" s="48"/>
      <c r="AZ1873" s="49">
        <v>0</v>
      </c>
      <c r="BA1873" s="48"/>
      <c r="BB1873" s="48"/>
      <c r="BC1873" s="44">
        <f t="shared" si="415"/>
        <v>0</v>
      </c>
      <c r="BD1873" s="50">
        <v>1</v>
      </c>
      <c r="BE1873" s="51" t="e">
        <f>IF(AX1873=1,0,IF(AY1873=1,0,IF(BC1873&gt;#REF!,#REF!,IF(OR(AZ1873&gt;0,BD1873&gt;=0),BC1873+([1]สูตร2!H1861*(100%-AZ1873)-BC1873)*BD1873,[1]สูตร2!H1861*(100%-AZ1873)))))</f>
        <v>#REF!</v>
      </c>
      <c r="BF1873" s="31"/>
    </row>
    <row r="1874" spans="1:58" s="5" customFormat="1" ht="24" customHeight="1" x14ac:dyDescent="0.2">
      <c r="A1874" s="31">
        <v>623</v>
      </c>
      <c r="B1874" s="31" t="s">
        <v>65</v>
      </c>
      <c r="C1874" s="31">
        <v>2091</v>
      </c>
      <c r="D1874" s="31" t="s">
        <v>71</v>
      </c>
      <c r="E1874" s="31" t="s">
        <v>1435</v>
      </c>
      <c r="F1874" s="31"/>
      <c r="G1874" s="32" t="s">
        <v>1434</v>
      </c>
      <c r="H1874" s="31">
        <v>30</v>
      </c>
      <c r="I1874" s="31">
        <v>2563</v>
      </c>
      <c r="J1874" s="31" t="s">
        <v>1323</v>
      </c>
      <c r="K1874" s="31">
        <v>42</v>
      </c>
      <c r="L1874" s="31">
        <v>2</v>
      </c>
      <c r="M1874" s="31">
        <v>39</v>
      </c>
      <c r="N1874" s="33">
        <v>17039</v>
      </c>
      <c r="O1874" s="33"/>
      <c r="P1874" s="33"/>
      <c r="Q1874" s="33"/>
      <c r="R1874" s="33"/>
      <c r="S1874" s="34" t="str">
        <f t="shared" si="406"/>
        <v>1</v>
      </c>
      <c r="T1874" s="35">
        <f t="shared" si="407"/>
        <v>17039</v>
      </c>
      <c r="U1874" s="36">
        <f>INDEX([1]ราคาที่ดิน!$B:$G,MATCH($C1874,[1]ราคาที่ดิน!$A:$A,0),MATCH($B1874,[1]ราคาที่ดิน!$B$1:$G$1,0))</f>
        <v>50</v>
      </c>
      <c r="V1874" s="37">
        <f t="shared" si="402"/>
        <v>851950</v>
      </c>
      <c r="W1874" s="31"/>
      <c r="X1874" s="31"/>
      <c r="Y1874" s="31"/>
      <c r="Z1874" s="31"/>
      <c r="AA1874" s="31"/>
      <c r="AB1874" s="32"/>
      <c r="AC1874" s="38"/>
      <c r="AD1874" s="39"/>
      <c r="AE1874" s="39"/>
      <c r="AF1874" s="40" t="str">
        <f t="shared" si="408"/>
        <v/>
      </c>
      <c r="AG1874" s="41" t="str">
        <f t="shared" si="409"/>
        <v/>
      </c>
      <c r="AH1874" s="42"/>
      <c r="AI1874" s="42"/>
      <c r="AJ1874" s="42"/>
      <c r="AK1874" s="42"/>
      <c r="AL1874" s="31"/>
      <c r="AM1874" s="43" t="str">
        <f t="shared" si="410"/>
        <v>100</v>
      </c>
      <c r="AN1874" s="44">
        <f>INDEX([1]ราคาสิ่งปลูกสร้าง!$D$6:$CC$47,MATCH($AD1874,[1]ราคาสิ่งปลูกสร้าง!$B$6:$B$45,0),MATCH($C$7,[1]ราคาสิ่งปลูกสร้าง!$D$5:$CC$5,0))</f>
        <v>0</v>
      </c>
      <c r="AO1874" s="44">
        <f t="shared" si="411"/>
        <v>0</v>
      </c>
      <c r="AP1874" s="45">
        <f t="shared" si="412"/>
        <v>0</v>
      </c>
      <c r="AQ1874" s="40">
        <f>IF(AP1874=0,0,INDEX([1]ค่าเสื่อมสิ่งปลูกสร้าง!$A$5:$D$105,MATCH($AP1874,[1]ค่าเสื่อมสิ่งปลูกสร้าง!$A$5:$A$105,0),MATCH(AE1874,[1]ค่าเสื่อมสิ่งปลูกสร้าง!$A$3:$D$3)))</f>
        <v>0</v>
      </c>
      <c r="AR1874" s="44">
        <f t="shared" si="403"/>
        <v>0</v>
      </c>
      <c r="AS1874" s="44">
        <f t="shared" si="404"/>
        <v>851950</v>
      </c>
      <c r="AT1874" s="44">
        <f t="shared" si="405"/>
        <v>851950</v>
      </c>
      <c r="AU1874" s="46">
        <v>0</v>
      </c>
      <c r="AV1874" s="44">
        <f t="shared" si="413"/>
        <v>851950</v>
      </c>
      <c r="AW1874" s="47" t="str">
        <f t="shared" si="414"/>
        <v>0.01</v>
      </c>
      <c r="AX1874" s="48"/>
      <c r="AY1874" s="48"/>
      <c r="AZ1874" s="49">
        <v>0</v>
      </c>
      <c r="BA1874" s="48"/>
      <c r="BB1874" s="48"/>
      <c r="BC1874" s="44">
        <f t="shared" si="415"/>
        <v>0</v>
      </c>
      <c r="BD1874" s="50">
        <v>1</v>
      </c>
      <c r="BE1874" s="51" t="e">
        <f>IF(AX1874=1,0,IF(AY1874=1,0,IF(BC1874&gt;#REF!,#REF!,IF(OR(AZ1874&gt;0,BD1874&gt;=0),BC1874+([1]สูตร2!H1862*(100%-AZ1874)-BC1874)*BD1874,[1]สูตร2!H1862*(100%-AZ1874)))))</f>
        <v>#REF!</v>
      </c>
      <c r="BF1874" s="31"/>
    </row>
    <row r="1875" spans="1:58" s="5" customFormat="1" ht="24" customHeight="1" x14ac:dyDescent="0.2">
      <c r="A1875" s="31"/>
      <c r="B1875" s="31" t="s">
        <v>93</v>
      </c>
      <c r="C1875" s="31">
        <v>1</v>
      </c>
      <c r="D1875" s="31" t="s">
        <v>71</v>
      </c>
      <c r="E1875" s="31" t="s">
        <v>1436</v>
      </c>
      <c r="F1875" s="31"/>
      <c r="G1875" s="32" t="s">
        <v>1437</v>
      </c>
      <c r="H1875" s="31" t="s">
        <v>104</v>
      </c>
      <c r="I1875" s="31" t="s">
        <v>104</v>
      </c>
      <c r="J1875" s="31" t="s">
        <v>1323</v>
      </c>
      <c r="K1875" s="31">
        <v>0</v>
      </c>
      <c r="L1875" s="31">
        <v>0</v>
      </c>
      <c r="M1875" s="31">
        <v>68</v>
      </c>
      <c r="N1875" s="33"/>
      <c r="O1875" s="33">
        <v>68</v>
      </c>
      <c r="P1875" s="33"/>
      <c r="Q1875" s="33"/>
      <c r="R1875" s="33"/>
      <c r="S1875" s="34" t="str">
        <f t="shared" si="406"/>
        <v>2</v>
      </c>
      <c r="T1875" s="35">
        <f t="shared" si="407"/>
        <v>68</v>
      </c>
      <c r="U1875" s="36">
        <f>INDEX([1]ราคาที่ดิน!$B:$G,MATCH($C1875,[1]ราคาที่ดิน!$A:$A,0),MATCH($B1875,[1]ราคาที่ดิน!$B$1:$G$1,0))</f>
        <v>100</v>
      </c>
      <c r="V1875" s="37">
        <f t="shared" ref="V1875:V1938" si="416">$T1875*$U1875</f>
        <v>6800</v>
      </c>
      <c r="W1875" s="31">
        <v>1</v>
      </c>
      <c r="X1875" s="31" t="s">
        <v>1437</v>
      </c>
      <c r="Y1875" s="31" t="s">
        <v>71</v>
      </c>
      <c r="Z1875" s="31" t="s">
        <v>1436</v>
      </c>
      <c r="AA1875" s="31"/>
      <c r="AB1875" s="32" t="s">
        <v>1437</v>
      </c>
      <c r="AC1875" s="38"/>
      <c r="AD1875" s="39" t="s">
        <v>73</v>
      </c>
      <c r="AE1875" s="39" t="s">
        <v>94</v>
      </c>
      <c r="AF1875" s="40" t="str">
        <f t="shared" si="408"/>
        <v>2</v>
      </c>
      <c r="AG1875" s="41">
        <f t="shared" si="409"/>
        <v>109.25</v>
      </c>
      <c r="AH1875" s="42"/>
      <c r="AI1875" s="42">
        <v>109.25</v>
      </c>
      <c r="AJ1875" s="42"/>
      <c r="AK1875" s="42"/>
      <c r="AL1875" s="31">
        <v>10</v>
      </c>
      <c r="AM1875" s="43" t="str">
        <f t="shared" si="410"/>
        <v>100</v>
      </c>
      <c r="AN1875" s="44">
        <f>INDEX([1]ราคาสิ่งปลูกสร้าง!$D$6:$CC$47,MATCH($AD1875,[1]ราคาสิ่งปลูกสร้าง!$B$6:$B$45,0),MATCH($C$7,[1]ราคาสิ่งปลูกสร้าง!$D$5:$CC$5,0))</f>
        <v>6500</v>
      </c>
      <c r="AO1875" s="44">
        <f t="shared" si="411"/>
        <v>710125</v>
      </c>
      <c r="AP1875" s="45">
        <f t="shared" si="412"/>
        <v>10</v>
      </c>
      <c r="AQ1875" s="40">
        <f>IF(AP1875=0,0,INDEX([1]ค่าเสื่อมสิ่งปลูกสร้าง!$A$5:$D$105,MATCH($AP1875,[1]ค่าเสื่อมสิ่งปลูกสร้าง!$A$5:$A$105,0),MATCH(AE1875,[1]ค่าเสื่อมสิ่งปลูกสร้าง!$A$3:$D$3)))</f>
        <v>10</v>
      </c>
      <c r="AR1875" s="44">
        <f t="shared" ref="AR1875:AR1938" si="417">$AO1875*(100-$AQ1875)%</f>
        <v>639112.5</v>
      </c>
      <c r="AS1875" s="44">
        <f t="shared" ref="AS1875:AS1938" si="418">$V1875+$AR1875</f>
        <v>645912.5</v>
      </c>
      <c r="AT1875" s="44">
        <f t="shared" ref="AT1875:AT1938" si="419">IF($AM1875%*$AS1875,$AM1875%*$AS1875,0)</f>
        <v>645912.5</v>
      </c>
      <c r="AU1875" s="46">
        <v>0</v>
      </c>
      <c r="AV1875" s="44">
        <f t="shared" si="413"/>
        <v>645912.5</v>
      </c>
      <c r="AW1875" s="47" t="str">
        <f t="shared" si="414"/>
        <v>0.02</v>
      </c>
      <c r="AX1875" s="48"/>
      <c r="AY1875" s="48"/>
      <c r="AZ1875" s="49">
        <v>0</v>
      </c>
      <c r="BA1875" s="48"/>
      <c r="BB1875" s="48"/>
      <c r="BC1875" s="44">
        <f t="shared" si="415"/>
        <v>0</v>
      </c>
      <c r="BD1875" s="50">
        <v>1</v>
      </c>
      <c r="BE1875" s="51" t="e">
        <f>IF(AX1875=1,0,IF(AY1875=1,0,IF(BC1875&gt;#REF!,#REF!,IF(OR(AZ1875&gt;0,BD1875&gt;=0),BC1875+([1]สูตร2!H1863*(100%-AZ1875)-BC1875)*BD1875,[1]สูตร2!H1863*(100%-AZ1875)))))</f>
        <v>#REF!</v>
      </c>
      <c r="BF1875" s="31"/>
    </row>
    <row r="1876" spans="1:58" s="5" customFormat="1" ht="24" customHeight="1" x14ac:dyDescent="0.2">
      <c r="A1876" s="31"/>
      <c r="B1876" s="31" t="s">
        <v>93</v>
      </c>
      <c r="C1876" s="31">
        <v>1</v>
      </c>
      <c r="D1876" s="31" t="s">
        <v>71</v>
      </c>
      <c r="E1876" s="31" t="s">
        <v>1436</v>
      </c>
      <c r="F1876" s="31"/>
      <c r="G1876" s="32" t="s">
        <v>1437</v>
      </c>
      <c r="H1876" s="31" t="s">
        <v>104</v>
      </c>
      <c r="I1876" s="31" t="s">
        <v>104</v>
      </c>
      <c r="J1876" s="31" t="s">
        <v>1323</v>
      </c>
      <c r="K1876" s="31">
        <v>0</v>
      </c>
      <c r="L1876" s="31">
        <v>0</v>
      </c>
      <c r="M1876" s="31">
        <v>50</v>
      </c>
      <c r="N1876" s="33"/>
      <c r="O1876" s="33">
        <v>50</v>
      </c>
      <c r="P1876" s="33"/>
      <c r="Q1876" s="33"/>
      <c r="R1876" s="33"/>
      <c r="S1876" s="34" t="str">
        <f t="shared" si="406"/>
        <v>2</v>
      </c>
      <c r="T1876" s="35">
        <f t="shared" si="407"/>
        <v>50</v>
      </c>
      <c r="U1876" s="36">
        <f>INDEX([1]ราคาที่ดิน!$B:$G,MATCH($C1876,[1]ราคาที่ดิน!$A:$A,0),MATCH($B1876,[1]ราคาที่ดิน!$B$1:$G$1,0))</f>
        <v>100</v>
      </c>
      <c r="V1876" s="37">
        <f t="shared" si="416"/>
        <v>5000</v>
      </c>
      <c r="W1876" s="31">
        <v>2</v>
      </c>
      <c r="X1876" s="31" t="s">
        <v>1437</v>
      </c>
      <c r="Y1876" s="31" t="s">
        <v>71</v>
      </c>
      <c r="Z1876" s="31" t="s">
        <v>1436</v>
      </c>
      <c r="AA1876" s="31"/>
      <c r="AB1876" s="32" t="s">
        <v>1437</v>
      </c>
      <c r="AC1876" s="38"/>
      <c r="AD1876" s="39" t="s">
        <v>75</v>
      </c>
      <c r="AE1876" s="39" t="s">
        <v>76</v>
      </c>
      <c r="AF1876" s="40" t="str">
        <f t="shared" si="408"/>
        <v>1</v>
      </c>
      <c r="AG1876" s="41">
        <f t="shared" si="409"/>
        <v>35</v>
      </c>
      <c r="AH1876" s="42">
        <v>35</v>
      </c>
      <c r="AI1876" s="42"/>
      <c r="AJ1876" s="42"/>
      <c r="AK1876" s="42"/>
      <c r="AL1876" s="31">
        <v>6</v>
      </c>
      <c r="AM1876" s="43" t="str">
        <f t="shared" si="410"/>
        <v>100</v>
      </c>
      <c r="AN1876" s="44">
        <f>INDEX([1]ราคาสิ่งปลูกสร้าง!$D$6:$CC$47,MATCH($AD1876,[1]ราคาสิ่งปลูกสร้าง!$B$6:$B$45,0),MATCH($C$7,[1]ราคาสิ่งปลูกสร้าง!$D$5:$CC$5,0))</f>
        <v>5400</v>
      </c>
      <c r="AO1876" s="44">
        <f t="shared" si="411"/>
        <v>189000</v>
      </c>
      <c r="AP1876" s="45">
        <f t="shared" si="412"/>
        <v>6</v>
      </c>
      <c r="AQ1876" s="40">
        <f>IF(AP1876=0,0,INDEX([1]ค่าเสื่อมสิ่งปลูกสร้าง!$A$5:$D$105,MATCH($AP1876,[1]ค่าเสื่อมสิ่งปลูกสร้าง!$A$5:$A$105,0),MATCH(AE1876,[1]ค่าเสื่อมสิ่งปลูกสร้าง!$A$3:$D$3)))</f>
        <v>20</v>
      </c>
      <c r="AR1876" s="44">
        <f t="shared" si="417"/>
        <v>151200</v>
      </c>
      <c r="AS1876" s="44">
        <f t="shared" si="418"/>
        <v>156200</v>
      </c>
      <c r="AT1876" s="44">
        <f t="shared" si="419"/>
        <v>156200</v>
      </c>
      <c r="AU1876" s="46">
        <v>0</v>
      </c>
      <c r="AV1876" s="44">
        <f t="shared" si="413"/>
        <v>156200</v>
      </c>
      <c r="AW1876" s="47" t="str">
        <f t="shared" si="414"/>
        <v>0.01</v>
      </c>
      <c r="AX1876" s="48"/>
      <c r="AY1876" s="48"/>
      <c r="AZ1876" s="49">
        <v>0</v>
      </c>
      <c r="BA1876" s="48"/>
      <c r="BB1876" s="48"/>
      <c r="BC1876" s="44">
        <f t="shared" si="415"/>
        <v>0</v>
      </c>
      <c r="BD1876" s="50">
        <v>1</v>
      </c>
      <c r="BE1876" s="51" t="e">
        <f>IF(AX1876=1,0,IF(AY1876=1,0,IF(BC1876&gt;#REF!,#REF!,IF(OR(AZ1876&gt;0,BD1876&gt;=0),BC1876+([1]สูตร2!H1864*(100%-AZ1876)-BC1876)*BD1876,[1]สูตร2!H1864*(100%-AZ1876)))))</f>
        <v>#REF!</v>
      </c>
      <c r="BF1876" s="31"/>
    </row>
    <row r="1877" spans="1:58" s="5" customFormat="1" ht="24" customHeight="1" x14ac:dyDescent="0.2">
      <c r="A1877" s="31"/>
      <c r="B1877" s="31" t="s">
        <v>93</v>
      </c>
      <c r="C1877" s="31">
        <v>1</v>
      </c>
      <c r="D1877" s="31" t="s">
        <v>71</v>
      </c>
      <c r="E1877" s="31" t="s">
        <v>1436</v>
      </c>
      <c r="F1877" s="31"/>
      <c r="G1877" s="32" t="s">
        <v>1437</v>
      </c>
      <c r="H1877" s="31" t="s">
        <v>104</v>
      </c>
      <c r="I1877" s="31" t="s">
        <v>104</v>
      </c>
      <c r="J1877" s="31" t="s">
        <v>1323</v>
      </c>
      <c r="K1877" s="31">
        <v>0</v>
      </c>
      <c r="L1877" s="31">
        <v>0</v>
      </c>
      <c r="M1877" s="31">
        <v>50</v>
      </c>
      <c r="N1877" s="33"/>
      <c r="O1877" s="33">
        <v>50</v>
      </c>
      <c r="P1877" s="33"/>
      <c r="Q1877" s="33"/>
      <c r="R1877" s="33"/>
      <c r="S1877" s="34" t="str">
        <f t="shared" si="406"/>
        <v>2</v>
      </c>
      <c r="T1877" s="35">
        <f t="shared" si="407"/>
        <v>50</v>
      </c>
      <c r="U1877" s="36">
        <f>INDEX([1]ราคาที่ดิน!$B:$G,MATCH($C1877,[1]ราคาที่ดิน!$A:$A,0),MATCH($B1877,[1]ราคาที่ดิน!$B$1:$G$1,0))</f>
        <v>100</v>
      </c>
      <c r="V1877" s="37">
        <f t="shared" si="416"/>
        <v>5000</v>
      </c>
      <c r="W1877" s="31">
        <v>3</v>
      </c>
      <c r="X1877" s="31" t="s">
        <v>1437</v>
      </c>
      <c r="Y1877" s="31" t="s">
        <v>71</v>
      </c>
      <c r="Z1877" s="31" t="s">
        <v>1436</v>
      </c>
      <c r="AA1877" s="31"/>
      <c r="AB1877" s="32" t="s">
        <v>1437</v>
      </c>
      <c r="AC1877" s="38"/>
      <c r="AD1877" s="39" t="s">
        <v>77</v>
      </c>
      <c r="AE1877" s="39" t="s">
        <v>76</v>
      </c>
      <c r="AF1877" s="40" t="str">
        <f t="shared" si="408"/>
        <v>1</v>
      </c>
      <c r="AG1877" s="41">
        <f t="shared" si="409"/>
        <v>24</v>
      </c>
      <c r="AH1877" s="42">
        <v>24</v>
      </c>
      <c r="AI1877" s="42"/>
      <c r="AJ1877" s="42"/>
      <c r="AK1877" s="42"/>
      <c r="AL1877" s="31">
        <v>50</v>
      </c>
      <c r="AM1877" s="43" t="str">
        <f t="shared" si="410"/>
        <v>100</v>
      </c>
      <c r="AN1877" s="44">
        <f>INDEX([1]ราคาสิ่งปลูกสร้าง!$D$6:$CC$47,MATCH($AD1877,[1]ราคาสิ่งปลูกสร้าง!$B$6:$B$45,0),MATCH($C$7,[1]ราคาสิ่งปลูกสร้าง!$D$5:$CC$5,0))</f>
        <v>2050</v>
      </c>
      <c r="AO1877" s="44">
        <f t="shared" si="411"/>
        <v>49200</v>
      </c>
      <c r="AP1877" s="45">
        <f t="shared" si="412"/>
        <v>50</v>
      </c>
      <c r="AQ1877" s="40">
        <f>IF(AP1877=0,0,INDEX([1]ค่าเสื่อมสิ่งปลูกสร้าง!$A$5:$D$105,MATCH($AP1877,[1]ค่าเสื่อมสิ่งปลูกสร้าง!$A$5:$A$105,0),MATCH(AE1877,[1]ค่าเสื่อมสิ่งปลูกสร้าง!$A$3:$D$3)))</f>
        <v>93</v>
      </c>
      <c r="AR1877" s="44">
        <f t="shared" si="417"/>
        <v>3444.0000000000005</v>
      </c>
      <c r="AS1877" s="44">
        <f t="shared" si="418"/>
        <v>8444</v>
      </c>
      <c r="AT1877" s="44">
        <f t="shared" si="419"/>
        <v>8444</v>
      </c>
      <c r="AU1877" s="46">
        <v>0</v>
      </c>
      <c r="AV1877" s="44">
        <f t="shared" si="413"/>
        <v>8444</v>
      </c>
      <c r="AW1877" s="47" t="str">
        <f t="shared" si="414"/>
        <v>0.01</v>
      </c>
      <c r="AX1877" s="48"/>
      <c r="AY1877" s="48"/>
      <c r="AZ1877" s="49">
        <v>0</v>
      </c>
      <c r="BA1877" s="48"/>
      <c r="BB1877" s="48"/>
      <c r="BC1877" s="44">
        <f t="shared" si="415"/>
        <v>0</v>
      </c>
      <c r="BD1877" s="50">
        <v>1</v>
      </c>
      <c r="BE1877" s="51" t="e">
        <f>IF(AX1877=1,0,IF(AY1877=1,0,IF(BC1877&gt;#REF!,#REF!,IF(OR(AZ1877&gt;0,BD1877&gt;=0),BC1877+([1]สูตร2!H1865*(100%-AZ1877)-BC1877)*BD1877,[1]สูตร2!H1865*(100%-AZ1877)))))</f>
        <v>#REF!</v>
      </c>
      <c r="BF1877" s="31"/>
    </row>
    <row r="1878" spans="1:58" s="5" customFormat="1" ht="24" customHeight="1" x14ac:dyDescent="0.2">
      <c r="A1878" s="31">
        <v>624</v>
      </c>
      <c r="B1878" s="31" t="s">
        <v>65</v>
      </c>
      <c r="C1878" s="31">
        <v>12704</v>
      </c>
      <c r="D1878" s="31" t="s">
        <v>66</v>
      </c>
      <c r="E1878" s="31" t="s">
        <v>1438</v>
      </c>
      <c r="F1878" s="31"/>
      <c r="G1878" s="32" t="s">
        <v>1439</v>
      </c>
      <c r="H1878" s="31">
        <v>238</v>
      </c>
      <c r="I1878" s="31">
        <v>189</v>
      </c>
      <c r="J1878" s="31" t="s">
        <v>1323</v>
      </c>
      <c r="K1878" s="31">
        <v>0</v>
      </c>
      <c r="L1878" s="31">
        <v>0</v>
      </c>
      <c r="M1878" s="31">
        <v>50</v>
      </c>
      <c r="N1878" s="33"/>
      <c r="O1878" s="33">
        <v>50</v>
      </c>
      <c r="P1878" s="33"/>
      <c r="Q1878" s="33"/>
      <c r="R1878" s="33"/>
      <c r="S1878" s="34" t="str">
        <f t="shared" si="406"/>
        <v>2</v>
      </c>
      <c r="T1878" s="35">
        <f t="shared" si="407"/>
        <v>50</v>
      </c>
      <c r="U1878" s="36">
        <f>INDEX([1]ราคาที่ดิน!$B:$G,MATCH($C1878,[1]ราคาที่ดิน!$A:$A,0),MATCH($B1878,[1]ราคาที่ดิน!$B$1:$G$1,0))</f>
        <v>200</v>
      </c>
      <c r="V1878" s="37">
        <f t="shared" si="416"/>
        <v>10000</v>
      </c>
      <c r="W1878" s="31">
        <v>1</v>
      </c>
      <c r="X1878" s="31" t="s">
        <v>1439</v>
      </c>
      <c r="Y1878" s="31" t="s">
        <v>66</v>
      </c>
      <c r="Z1878" s="31" t="s">
        <v>1440</v>
      </c>
      <c r="AA1878" s="31"/>
      <c r="AB1878" s="32" t="s">
        <v>1439</v>
      </c>
      <c r="AC1878" s="38"/>
      <c r="AD1878" s="39" t="s">
        <v>73</v>
      </c>
      <c r="AE1878" s="39" t="s">
        <v>94</v>
      </c>
      <c r="AF1878" s="40" t="str">
        <f t="shared" si="408"/>
        <v>2</v>
      </c>
      <c r="AG1878" s="41">
        <f t="shared" si="409"/>
        <v>60</v>
      </c>
      <c r="AH1878" s="42"/>
      <c r="AI1878" s="42">
        <v>60</v>
      </c>
      <c r="AJ1878" s="42"/>
      <c r="AK1878" s="42"/>
      <c r="AL1878" s="31">
        <v>7</v>
      </c>
      <c r="AM1878" s="43" t="str">
        <f t="shared" si="410"/>
        <v>100</v>
      </c>
      <c r="AN1878" s="44">
        <f>INDEX([1]ราคาสิ่งปลูกสร้าง!$D$6:$CC$47,MATCH($AD1878,[1]ราคาสิ่งปลูกสร้าง!$B$6:$B$45,0),MATCH($C$7,[1]ราคาสิ่งปลูกสร้าง!$D$5:$CC$5,0))</f>
        <v>6500</v>
      </c>
      <c r="AO1878" s="44">
        <f t="shared" si="411"/>
        <v>390000</v>
      </c>
      <c r="AP1878" s="45">
        <f t="shared" si="412"/>
        <v>7</v>
      </c>
      <c r="AQ1878" s="40">
        <f>IF(AP1878=0,0,INDEX([1]ค่าเสื่อมสิ่งปลูกสร้าง!$A$5:$D$105,MATCH($AP1878,[1]ค่าเสื่อมสิ่งปลูกสร้าง!$A$5:$A$105,0),MATCH(AE1878,[1]ค่าเสื่อมสิ่งปลูกสร้าง!$A$3:$D$3)))</f>
        <v>7</v>
      </c>
      <c r="AR1878" s="44">
        <f t="shared" si="417"/>
        <v>362700</v>
      </c>
      <c r="AS1878" s="44">
        <f t="shared" si="418"/>
        <v>372700</v>
      </c>
      <c r="AT1878" s="44">
        <f t="shared" si="419"/>
        <v>372700</v>
      </c>
      <c r="AU1878" s="46">
        <v>0</v>
      </c>
      <c r="AV1878" s="44">
        <f t="shared" si="413"/>
        <v>372700</v>
      </c>
      <c r="AW1878" s="47" t="str">
        <f t="shared" si="414"/>
        <v>0.02</v>
      </c>
      <c r="AX1878" s="48"/>
      <c r="AY1878" s="48"/>
      <c r="AZ1878" s="49">
        <v>0</v>
      </c>
      <c r="BA1878" s="48"/>
      <c r="BB1878" s="48"/>
      <c r="BC1878" s="44">
        <f t="shared" si="415"/>
        <v>0</v>
      </c>
      <c r="BD1878" s="50">
        <v>1</v>
      </c>
      <c r="BE1878" s="51" t="e">
        <f>IF(AX1878=1,0,IF(AY1878=1,0,IF(BC1878&gt;#REF!,#REF!,IF(OR(AZ1878&gt;0,BD1878&gt;=0),BC1878+([1]สูตร2!H1866*(100%-AZ1878)-BC1878)*BD1878,[1]สูตร2!H1866*(100%-AZ1878)))))</f>
        <v>#REF!</v>
      </c>
      <c r="BF1878" s="31"/>
    </row>
    <row r="1879" spans="1:58" s="5" customFormat="1" ht="24" customHeight="1" x14ac:dyDescent="0.2">
      <c r="A1879" s="31"/>
      <c r="B1879" s="31" t="s">
        <v>65</v>
      </c>
      <c r="C1879" s="31">
        <v>12704</v>
      </c>
      <c r="D1879" s="31" t="s">
        <v>66</v>
      </c>
      <c r="E1879" s="31" t="s">
        <v>1438</v>
      </c>
      <c r="F1879" s="31"/>
      <c r="G1879" s="32" t="s">
        <v>1439</v>
      </c>
      <c r="H1879" s="31">
        <v>238</v>
      </c>
      <c r="I1879" s="31">
        <v>189</v>
      </c>
      <c r="J1879" s="31" t="s">
        <v>1323</v>
      </c>
      <c r="K1879" s="31">
        <v>0</v>
      </c>
      <c r="L1879" s="31">
        <v>0</v>
      </c>
      <c r="M1879" s="31">
        <v>30</v>
      </c>
      <c r="N1879" s="33"/>
      <c r="O1879" s="33">
        <v>30</v>
      </c>
      <c r="P1879" s="33"/>
      <c r="Q1879" s="33"/>
      <c r="R1879" s="33"/>
      <c r="S1879" s="34" t="str">
        <f t="shared" si="406"/>
        <v>2</v>
      </c>
      <c r="T1879" s="35">
        <f t="shared" si="407"/>
        <v>30</v>
      </c>
      <c r="U1879" s="36">
        <f>INDEX([1]ราคาที่ดิน!$B:$G,MATCH($C1879,[1]ราคาที่ดิน!$A:$A,0),MATCH($B1879,[1]ราคาที่ดิน!$B$1:$G$1,0))</f>
        <v>200</v>
      </c>
      <c r="V1879" s="37">
        <f t="shared" si="416"/>
        <v>6000</v>
      </c>
      <c r="W1879" s="31">
        <v>2</v>
      </c>
      <c r="X1879" s="31" t="s">
        <v>1439</v>
      </c>
      <c r="Y1879" s="31" t="s">
        <v>66</v>
      </c>
      <c r="Z1879" s="31" t="s">
        <v>1440</v>
      </c>
      <c r="AA1879" s="31"/>
      <c r="AB1879" s="32" t="s">
        <v>1439</v>
      </c>
      <c r="AC1879" s="38"/>
      <c r="AD1879" s="39" t="s">
        <v>77</v>
      </c>
      <c r="AE1879" s="39" t="s">
        <v>76</v>
      </c>
      <c r="AF1879" s="40" t="str">
        <f t="shared" si="408"/>
        <v>1</v>
      </c>
      <c r="AG1879" s="41">
        <f t="shared" si="409"/>
        <v>12.25</v>
      </c>
      <c r="AH1879" s="42">
        <v>12.25</v>
      </c>
      <c r="AI1879" s="42"/>
      <c r="AJ1879" s="42"/>
      <c r="AK1879" s="42"/>
      <c r="AL1879" s="31">
        <v>1</v>
      </c>
      <c r="AM1879" s="43" t="str">
        <f t="shared" si="410"/>
        <v>100</v>
      </c>
      <c r="AN1879" s="44">
        <f>INDEX([1]ราคาสิ่งปลูกสร้าง!$D$6:$CC$47,MATCH($AD1879,[1]ราคาสิ่งปลูกสร้าง!$B$6:$B$45,0),MATCH($C$7,[1]ราคาสิ่งปลูกสร้าง!$D$5:$CC$5,0))</f>
        <v>2050</v>
      </c>
      <c r="AO1879" s="44">
        <f t="shared" si="411"/>
        <v>25112.5</v>
      </c>
      <c r="AP1879" s="45">
        <f t="shared" si="412"/>
        <v>1</v>
      </c>
      <c r="AQ1879" s="40">
        <f>IF(AP1879=0,0,INDEX([1]ค่าเสื่อมสิ่งปลูกสร้าง!$A$5:$D$105,MATCH($AP1879,[1]ค่าเสื่อมสิ่งปลูกสร้าง!$A$5:$A$105,0),MATCH(AE1879,[1]ค่าเสื่อมสิ่งปลูกสร้าง!$A$3:$D$3)))</f>
        <v>3</v>
      </c>
      <c r="AR1879" s="44">
        <f t="shared" si="417"/>
        <v>24359.125</v>
      </c>
      <c r="AS1879" s="44">
        <f t="shared" si="418"/>
        <v>30359.125</v>
      </c>
      <c r="AT1879" s="44">
        <f t="shared" si="419"/>
        <v>30359.125</v>
      </c>
      <c r="AU1879" s="46">
        <v>0</v>
      </c>
      <c r="AV1879" s="44">
        <f t="shared" si="413"/>
        <v>30359.125</v>
      </c>
      <c r="AW1879" s="47" t="str">
        <f t="shared" si="414"/>
        <v>0.01</v>
      </c>
      <c r="AX1879" s="48"/>
      <c r="AY1879" s="48"/>
      <c r="AZ1879" s="49">
        <v>0</v>
      </c>
      <c r="BA1879" s="48"/>
      <c r="BB1879" s="48"/>
      <c r="BC1879" s="44">
        <f t="shared" si="415"/>
        <v>0</v>
      </c>
      <c r="BD1879" s="50">
        <v>1</v>
      </c>
      <c r="BE1879" s="51" t="e">
        <f>IF(AX1879=1,0,IF(AY1879=1,0,IF(BC1879&gt;#REF!,#REF!,IF(OR(AZ1879&gt;0,BD1879&gt;=0),BC1879+([1]สูตร2!H1867*(100%-AZ1879)-BC1879)*BD1879,[1]สูตร2!H1867*(100%-AZ1879)))))</f>
        <v>#REF!</v>
      </c>
      <c r="BF1879" s="31"/>
    </row>
    <row r="1880" spans="1:58" s="5" customFormat="1" ht="24" customHeight="1" x14ac:dyDescent="0.2">
      <c r="A1880" s="31">
        <v>625</v>
      </c>
      <c r="B1880" s="31" t="s">
        <v>65</v>
      </c>
      <c r="C1880" s="31">
        <v>1273</v>
      </c>
      <c r="D1880" s="31" t="s">
        <v>71</v>
      </c>
      <c r="E1880" s="31" t="s">
        <v>1441</v>
      </c>
      <c r="F1880" s="31"/>
      <c r="G1880" s="32" t="s">
        <v>1442</v>
      </c>
      <c r="H1880" s="31">
        <v>237</v>
      </c>
      <c r="I1880" s="31">
        <v>188</v>
      </c>
      <c r="J1880" s="31" t="s">
        <v>1323</v>
      </c>
      <c r="K1880" s="31">
        <v>0</v>
      </c>
      <c r="L1880" s="31">
        <v>0</v>
      </c>
      <c r="M1880" s="31">
        <v>55</v>
      </c>
      <c r="N1880" s="33"/>
      <c r="O1880" s="33">
        <v>55</v>
      </c>
      <c r="P1880" s="33"/>
      <c r="Q1880" s="33"/>
      <c r="R1880" s="33"/>
      <c r="S1880" s="34" t="str">
        <f t="shared" si="406"/>
        <v>2</v>
      </c>
      <c r="T1880" s="35">
        <f t="shared" si="407"/>
        <v>55</v>
      </c>
      <c r="U1880" s="36">
        <f>INDEX([1]ราคาที่ดิน!$B:$G,MATCH($C1880,[1]ราคาที่ดิน!$A:$A,0),MATCH($B1880,[1]ราคาที่ดิน!$B$1:$G$1,0))</f>
        <v>200</v>
      </c>
      <c r="V1880" s="37">
        <f t="shared" si="416"/>
        <v>11000</v>
      </c>
      <c r="W1880" s="31">
        <v>1</v>
      </c>
      <c r="X1880" s="31" t="s">
        <v>1442</v>
      </c>
      <c r="Y1880" s="31" t="s">
        <v>66</v>
      </c>
      <c r="Z1880" s="31" t="s">
        <v>1443</v>
      </c>
      <c r="AA1880" s="31"/>
      <c r="AB1880" s="32" t="s">
        <v>1442</v>
      </c>
      <c r="AC1880" s="38"/>
      <c r="AD1880" s="39" t="s">
        <v>73</v>
      </c>
      <c r="AE1880" s="39" t="s">
        <v>74</v>
      </c>
      <c r="AF1880" s="40" t="str">
        <f t="shared" si="408"/>
        <v>2</v>
      </c>
      <c r="AG1880" s="41">
        <f t="shared" si="409"/>
        <v>116</v>
      </c>
      <c r="AH1880" s="42"/>
      <c r="AI1880" s="42">
        <v>116</v>
      </c>
      <c r="AJ1880" s="42"/>
      <c r="AK1880" s="42"/>
      <c r="AL1880" s="31">
        <v>7</v>
      </c>
      <c r="AM1880" s="43" t="str">
        <f t="shared" si="410"/>
        <v>100</v>
      </c>
      <c r="AN1880" s="44">
        <f>INDEX([1]ราคาสิ่งปลูกสร้าง!$D$6:$CC$47,MATCH($AD1880,[1]ราคาสิ่งปลูกสร้าง!$B$6:$B$45,0),MATCH($C$7,[1]ราคาสิ่งปลูกสร้าง!$D$5:$CC$5,0))</f>
        <v>6500</v>
      </c>
      <c r="AO1880" s="44">
        <f t="shared" si="411"/>
        <v>754000</v>
      </c>
      <c r="AP1880" s="45">
        <f t="shared" si="412"/>
        <v>7</v>
      </c>
      <c r="AQ1880" s="40">
        <f>IF(AP1880=0,0,INDEX([1]ค่าเสื่อมสิ่งปลูกสร้าง!$A$5:$D$105,MATCH($AP1880,[1]ค่าเสื่อมสิ่งปลูกสร้าง!$A$5:$A$105,0),MATCH(AE1880,[1]ค่าเสื่อมสิ่งปลูกสร้าง!$A$3:$D$3)))</f>
        <v>7</v>
      </c>
      <c r="AR1880" s="44">
        <f t="shared" si="417"/>
        <v>701220</v>
      </c>
      <c r="AS1880" s="44">
        <f t="shared" si="418"/>
        <v>712220</v>
      </c>
      <c r="AT1880" s="44">
        <f t="shared" si="419"/>
        <v>712220</v>
      </c>
      <c r="AU1880" s="46">
        <v>0</v>
      </c>
      <c r="AV1880" s="44">
        <f t="shared" si="413"/>
        <v>712220</v>
      </c>
      <c r="AW1880" s="47" t="str">
        <f t="shared" si="414"/>
        <v>0.02</v>
      </c>
      <c r="AX1880" s="48"/>
      <c r="AY1880" s="48"/>
      <c r="AZ1880" s="49">
        <v>0</v>
      </c>
      <c r="BA1880" s="48"/>
      <c r="BB1880" s="48"/>
      <c r="BC1880" s="44">
        <f t="shared" si="415"/>
        <v>0</v>
      </c>
      <c r="BD1880" s="50">
        <v>1</v>
      </c>
      <c r="BE1880" s="51" t="e">
        <f>IF(AX1880=1,0,IF(AY1880=1,0,IF(BC1880&gt;#REF!,#REF!,IF(OR(AZ1880&gt;0,BD1880&gt;=0),BC1880+([1]สูตร2!H1868*(100%-AZ1880)-BC1880)*BD1880,[1]สูตร2!H1868*(100%-AZ1880)))))</f>
        <v>#REF!</v>
      </c>
      <c r="BF1880" s="31"/>
    </row>
    <row r="1881" spans="1:58" s="5" customFormat="1" ht="24" customHeight="1" x14ac:dyDescent="0.2">
      <c r="A1881" s="31"/>
      <c r="B1881" s="31" t="s">
        <v>65</v>
      </c>
      <c r="C1881" s="31">
        <v>1273</v>
      </c>
      <c r="D1881" s="31" t="s">
        <v>71</v>
      </c>
      <c r="E1881" s="31" t="s">
        <v>1441</v>
      </c>
      <c r="F1881" s="31"/>
      <c r="G1881" s="32" t="s">
        <v>1442</v>
      </c>
      <c r="H1881" s="31">
        <v>237</v>
      </c>
      <c r="I1881" s="31">
        <v>188</v>
      </c>
      <c r="J1881" s="31" t="s">
        <v>1323</v>
      </c>
      <c r="K1881" s="31">
        <v>0</v>
      </c>
      <c r="L1881" s="31">
        <v>0</v>
      </c>
      <c r="M1881" s="31">
        <v>44</v>
      </c>
      <c r="N1881" s="33"/>
      <c r="O1881" s="33">
        <v>44</v>
      </c>
      <c r="P1881" s="33"/>
      <c r="Q1881" s="33"/>
      <c r="R1881" s="33"/>
      <c r="S1881" s="34" t="str">
        <f t="shared" si="406"/>
        <v>2</v>
      </c>
      <c r="T1881" s="35">
        <f t="shared" si="407"/>
        <v>44</v>
      </c>
      <c r="U1881" s="36">
        <f>INDEX([1]ราคาที่ดิน!$B:$G,MATCH($C1881,[1]ราคาที่ดิน!$A:$A,0),MATCH($B1881,[1]ราคาที่ดิน!$B$1:$G$1,0))</f>
        <v>200</v>
      </c>
      <c r="V1881" s="37">
        <f t="shared" si="416"/>
        <v>8800</v>
      </c>
      <c r="W1881" s="31">
        <v>2</v>
      </c>
      <c r="X1881" s="31" t="s">
        <v>1442</v>
      </c>
      <c r="Y1881" s="31" t="s">
        <v>66</v>
      </c>
      <c r="Z1881" s="31" t="s">
        <v>1443</v>
      </c>
      <c r="AA1881" s="31"/>
      <c r="AB1881" s="32" t="s">
        <v>1442</v>
      </c>
      <c r="AC1881" s="38"/>
      <c r="AD1881" s="39" t="s">
        <v>75</v>
      </c>
      <c r="AE1881" s="39" t="s">
        <v>76</v>
      </c>
      <c r="AF1881" s="40" t="str">
        <f t="shared" si="408"/>
        <v>1</v>
      </c>
      <c r="AG1881" s="41">
        <f t="shared" si="409"/>
        <v>15.75</v>
      </c>
      <c r="AH1881" s="42">
        <v>15.75</v>
      </c>
      <c r="AI1881" s="42"/>
      <c r="AJ1881" s="42"/>
      <c r="AK1881" s="42"/>
      <c r="AL1881" s="31">
        <v>7</v>
      </c>
      <c r="AM1881" s="43" t="str">
        <f t="shared" si="410"/>
        <v>100</v>
      </c>
      <c r="AN1881" s="44">
        <f>INDEX([1]ราคาสิ่งปลูกสร้าง!$D$6:$CC$47,MATCH($AD1881,[1]ราคาสิ่งปลูกสร้าง!$B$6:$B$45,0),MATCH($C$7,[1]ราคาสิ่งปลูกสร้าง!$D$5:$CC$5,0))</f>
        <v>5400</v>
      </c>
      <c r="AO1881" s="44">
        <f t="shared" si="411"/>
        <v>85050</v>
      </c>
      <c r="AP1881" s="45">
        <f t="shared" si="412"/>
        <v>7</v>
      </c>
      <c r="AQ1881" s="40">
        <f>IF(AP1881=0,0,INDEX([1]ค่าเสื่อมสิ่งปลูกสร้าง!$A$5:$D$105,MATCH($AP1881,[1]ค่าเสื่อมสิ่งปลูกสร้าง!$A$5:$A$105,0),MATCH(AE1881,[1]ค่าเสื่อมสิ่งปลูกสร้าง!$A$3:$D$3)))</f>
        <v>25</v>
      </c>
      <c r="AR1881" s="44">
        <f t="shared" si="417"/>
        <v>63787.5</v>
      </c>
      <c r="AS1881" s="44">
        <f t="shared" si="418"/>
        <v>72587.5</v>
      </c>
      <c r="AT1881" s="44">
        <f t="shared" si="419"/>
        <v>72587.5</v>
      </c>
      <c r="AU1881" s="46">
        <v>0</v>
      </c>
      <c r="AV1881" s="44">
        <f t="shared" si="413"/>
        <v>72587.5</v>
      </c>
      <c r="AW1881" s="47" t="str">
        <f t="shared" si="414"/>
        <v>0.01</v>
      </c>
      <c r="AX1881" s="48"/>
      <c r="AY1881" s="48"/>
      <c r="AZ1881" s="49">
        <v>0</v>
      </c>
      <c r="BA1881" s="48"/>
      <c r="BB1881" s="48"/>
      <c r="BC1881" s="44">
        <f t="shared" si="415"/>
        <v>0</v>
      </c>
      <c r="BD1881" s="50">
        <v>1</v>
      </c>
      <c r="BE1881" s="51" t="e">
        <f>IF(AX1881=1,0,IF(AY1881=1,0,IF(BC1881&gt;#REF!,#REF!,IF(OR(AZ1881&gt;0,BD1881&gt;=0),BC1881+([1]สูตร2!H1869*(100%-AZ1881)-BC1881)*BD1881,[1]สูตร2!H1869*(100%-AZ1881)))))</f>
        <v>#REF!</v>
      </c>
      <c r="BF1881" s="31"/>
    </row>
    <row r="1882" spans="1:58" s="5" customFormat="1" ht="24" customHeight="1" x14ac:dyDescent="0.2">
      <c r="A1882" s="31">
        <v>626</v>
      </c>
      <c r="B1882" s="31" t="s">
        <v>65</v>
      </c>
      <c r="C1882" s="31">
        <v>29121</v>
      </c>
      <c r="D1882" s="31" t="s">
        <v>470</v>
      </c>
      <c r="E1882" s="31" t="s">
        <v>1444</v>
      </c>
      <c r="F1882" s="31"/>
      <c r="G1882" s="32" t="s">
        <v>1445</v>
      </c>
      <c r="H1882" s="31">
        <v>102</v>
      </c>
      <c r="I1882" s="31">
        <v>910</v>
      </c>
      <c r="J1882" s="31" t="s">
        <v>1323</v>
      </c>
      <c r="K1882" s="31">
        <v>0</v>
      </c>
      <c r="L1882" s="31">
        <v>0</v>
      </c>
      <c r="M1882" s="31">
        <v>32</v>
      </c>
      <c r="N1882" s="33"/>
      <c r="O1882" s="33">
        <v>32</v>
      </c>
      <c r="P1882" s="33"/>
      <c r="Q1882" s="33"/>
      <c r="R1882" s="33"/>
      <c r="S1882" s="34" t="str">
        <f t="shared" si="406"/>
        <v>2</v>
      </c>
      <c r="T1882" s="35">
        <f t="shared" si="407"/>
        <v>32</v>
      </c>
      <c r="U1882" s="36">
        <f>INDEX([1]ราคาที่ดิน!$B:$G,MATCH($C1882,[1]ราคาที่ดิน!$A:$A,0),MATCH($B1882,[1]ราคาที่ดิน!$B$1:$G$1,0))</f>
        <v>50</v>
      </c>
      <c r="V1882" s="37">
        <f t="shared" si="416"/>
        <v>1600</v>
      </c>
      <c r="W1882" s="31">
        <v>1</v>
      </c>
      <c r="X1882" s="31" t="s">
        <v>1445</v>
      </c>
      <c r="Y1882" s="31" t="s">
        <v>470</v>
      </c>
      <c r="Z1882" s="31" t="s">
        <v>1446</v>
      </c>
      <c r="AA1882" s="31"/>
      <c r="AB1882" s="32" t="s">
        <v>1445</v>
      </c>
      <c r="AC1882" s="38"/>
      <c r="AD1882" s="39" t="s">
        <v>73</v>
      </c>
      <c r="AE1882" s="39" t="s">
        <v>94</v>
      </c>
      <c r="AF1882" s="40" t="str">
        <f t="shared" si="408"/>
        <v>2</v>
      </c>
      <c r="AG1882" s="41">
        <f t="shared" si="409"/>
        <v>48</v>
      </c>
      <c r="AH1882" s="42"/>
      <c r="AI1882" s="42">
        <v>48</v>
      </c>
      <c r="AJ1882" s="42"/>
      <c r="AK1882" s="42"/>
      <c r="AL1882" s="31">
        <v>40</v>
      </c>
      <c r="AM1882" s="43" t="str">
        <f t="shared" si="410"/>
        <v>100</v>
      </c>
      <c r="AN1882" s="44">
        <f>INDEX([1]ราคาสิ่งปลูกสร้าง!$D$6:$CC$47,MATCH($AD1882,[1]ราคาสิ่งปลูกสร้าง!$B$6:$B$45,0),MATCH($C$7,[1]ราคาสิ่งปลูกสร้าง!$D$5:$CC$5,0))</f>
        <v>6500</v>
      </c>
      <c r="AO1882" s="44">
        <f t="shared" si="411"/>
        <v>312000</v>
      </c>
      <c r="AP1882" s="45">
        <f t="shared" si="412"/>
        <v>40</v>
      </c>
      <c r="AQ1882" s="40">
        <f>IF(AP1882=0,0,INDEX([1]ค่าเสื่อมสิ่งปลูกสร้าง!$A$5:$D$105,MATCH($AP1882,[1]ค่าเสื่อมสิ่งปลูกสร้าง!$A$5:$A$105,0),MATCH(AE1882,[1]ค่าเสื่อมสิ่งปลูกสร้าง!$A$3:$D$3)))</f>
        <v>70</v>
      </c>
      <c r="AR1882" s="44">
        <f t="shared" si="417"/>
        <v>93600</v>
      </c>
      <c r="AS1882" s="44">
        <f t="shared" si="418"/>
        <v>95200</v>
      </c>
      <c r="AT1882" s="44">
        <f t="shared" si="419"/>
        <v>95200</v>
      </c>
      <c r="AU1882" s="46">
        <v>0</v>
      </c>
      <c r="AV1882" s="44">
        <f t="shared" si="413"/>
        <v>95200</v>
      </c>
      <c r="AW1882" s="47" t="str">
        <f t="shared" si="414"/>
        <v>0.02</v>
      </c>
      <c r="AX1882" s="48"/>
      <c r="AY1882" s="48"/>
      <c r="AZ1882" s="49">
        <v>0</v>
      </c>
      <c r="BA1882" s="48"/>
      <c r="BB1882" s="48"/>
      <c r="BC1882" s="44">
        <f t="shared" si="415"/>
        <v>0</v>
      </c>
      <c r="BD1882" s="50">
        <v>1</v>
      </c>
      <c r="BE1882" s="51" t="e">
        <f>IF(AX1882=1,0,IF(AY1882=1,0,IF(BC1882&gt;#REF!,#REF!,IF(OR(AZ1882&gt;0,BD1882&gt;=0),BC1882+([1]สูตร2!H1870*(100%-AZ1882)-BC1882)*BD1882,[1]สูตร2!H1870*(100%-AZ1882)))))</f>
        <v>#REF!</v>
      </c>
      <c r="BF1882" s="31"/>
    </row>
    <row r="1883" spans="1:58" s="5" customFormat="1" ht="24" customHeight="1" x14ac:dyDescent="0.2">
      <c r="A1883" s="31"/>
      <c r="B1883" s="31" t="s">
        <v>65</v>
      </c>
      <c r="C1883" s="31">
        <v>29121</v>
      </c>
      <c r="D1883" s="31" t="s">
        <v>470</v>
      </c>
      <c r="E1883" s="31" t="s">
        <v>1444</v>
      </c>
      <c r="F1883" s="31"/>
      <c r="G1883" s="32" t="s">
        <v>1445</v>
      </c>
      <c r="H1883" s="31">
        <v>102</v>
      </c>
      <c r="I1883" s="31">
        <v>910</v>
      </c>
      <c r="J1883" s="31" t="s">
        <v>1323</v>
      </c>
      <c r="K1883" s="31">
        <v>0</v>
      </c>
      <c r="L1883" s="31">
        <v>0</v>
      </c>
      <c r="M1883" s="31">
        <v>30</v>
      </c>
      <c r="N1883" s="33"/>
      <c r="O1883" s="33">
        <v>30</v>
      </c>
      <c r="P1883" s="33"/>
      <c r="Q1883" s="33"/>
      <c r="R1883" s="33"/>
      <c r="S1883" s="34" t="str">
        <f t="shared" si="406"/>
        <v>2</v>
      </c>
      <c r="T1883" s="35">
        <f t="shared" si="407"/>
        <v>30</v>
      </c>
      <c r="U1883" s="36">
        <f>INDEX([1]ราคาที่ดิน!$B:$G,MATCH($C1883,[1]ราคาที่ดิน!$A:$A,0),MATCH($B1883,[1]ราคาที่ดิน!$B$1:$G$1,0))</f>
        <v>50</v>
      </c>
      <c r="V1883" s="37">
        <f t="shared" si="416"/>
        <v>1500</v>
      </c>
      <c r="W1883" s="31">
        <v>2</v>
      </c>
      <c r="X1883" s="31" t="s">
        <v>1445</v>
      </c>
      <c r="Y1883" s="31" t="s">
        <v>470</v>
      </c>
      <c r="Z1883" s="31" t="s">
        <v>1446</v>
      </c>
      <c r="AA1883" s="31"/>
      <c r="AB1883" s="32" t="s">
        <v>1445</v>
      </c>
      <c r="AC1883" s="38"/>
      <c r="AD1883" s="39" t="s">
        <v>77</v>
      </c>
      <c r="AE1883" s="39" t="s">
        <v>76</v>
      </c>
      <c r="AF1883" s="40" t="str">
        <f t="shared" si="408"/>
        <v>1</v>
      </c>
      <c r="AG1883" s="41">
        <f t="shared" si="409"/>
        <v>12</v>
      </c>
      <c r="AH1883" s="42">
        <v>12</v>
      </c>
      <c r="AI1883" s="42"/>
      <c r="AJ1883" s="42"/>
      <c r="AK1883" s="42"/>
      <c r="AL1883" s="31">
        <v>40</v>
      </c>
      <c r="AM1883" s="43" t="str">
        <f t="shared" si="410"/>
        <v>100</v>
      </c>
      <c r="AN1883" s="44">
        <f>INDEX([1]ราคาสิ่งปลูกสร้าง!$D$6:$CC$47,MATCH($AD1883,[1]ราคาสิ่งปลูกสร้าง!$B$6:$B$45,0),MATCH($C$7,[1]ราคาสิ่งปลูกสร้าง!$D$5:$CC$5,0))</f>
        <v>2050</v>
      </c>
      <c r="AO1883" s="44">
        <f t="shared" si="411"/>
        <v>24600</v>
      </c>
      <c r="AP1883" s="45">
        <f t="shared" si="412"/>
        <v>40</v>
      </c>
      <c r="AQ1883" s="40">
        <f>IF(AP1883=0,0,INDEX([1]ค่าเสื่อมสิ่งปลูกสร้าง!$A$5:$D$105,MATCH($AP1883,[1]ค่าเสื่อมสิ่งปลูกสร้าง!$A$5:$A$105,0),MATCH(AE1883,[1]ค่าเสื่อมสิ่งปลูกสร้าง!$A$3:$D$3)))</f>
        <v>93</v>
      </c>
      <c r="AR1883" s="44">
        <f t="shared" si="417"/>
        <v>1722.0000000000002</v>
      </c>
      <c r="AS1883" s="44">
        <f t="shared" si="418"/>
        <v>3222</v>
      </c>
      <c r="AT1883" s="44">
        <f t="shared" si="419"/>
        <v>3222</v>
      </c>
      <c r="AU1883" s="46">
        <v>0</v>
      </c>
      <c r="AV1883" s="44">
        <f t="shared" si="413"/>
        <v>3222</v>
      </c>
      <c r="AW1883" s="47" t="str">
        <f t="shared" si="414"/>
        <v>0.01</v>
      </c>
      <c r="AX1883" s="48"/>
      <c r="AY1883" s="48"/>
      <c r="AZ1883" s="49">
        <v>0</v>
      </c>
      <c r="BA1883" s="48"/>
      <c r="BB1883" s="48"/>
      <c r="BC1883" s="44">
        <f t="shared" si="415"/>
        <v>0</v>
      </c>
      <c r="BD1883" s="50">
        <v>1</v>
      </c>
      <c r="BE1883" s="51" t="e">
        <f>IF(AX1883=1,0,IF(AY1883=1,0,IF(BC1883&gt;#REF!,#REF!,IF(OR(AZ1883&gt;0,BD1883&gt;=0),BC1883+([1]สูตร2!H1871*(100%-AZ1883)-BC1883)*BD1883,[1]สูตร2!H1871*(100%-AZ1883)))))</f>
        <v>#REF!</v>
      </c>
      <c r="BF1883" s="31"/>
    </row>
    <row r="1884" spans="1:58" s="5" customFormat="1" ht="24" customHeight="1" x14ac:dyDescent="0.2">
      <c r="A1884" s="31">
        <v>627</v>
      </c>
      <c r="B1884" s="31" t="s">
        <v>65</v>
      </c>
      <c r="C1884" s="31">
        <v>7607</v>
      </c>
      <c r="D1884" s="31" t="s">
        <v>71</v>
      </c>
      <c r="E1884" s="31" t="s">
        <v>1447</v>
      </c>
      <c r="F1884" s="31"/>
      <c r="G1884" s="32" t="s">
        <v>1448</v>
      </c>
      <c r="H1884" s="31">
        <v>29</v>
      </c>
      <c r="I1884" s="31">
        <v>-229</v>
      </c>
      <c r="J1884" s="31" t="s">
        <v>1323</v>
      </c>
      <c r="K1884" s="31">
        <v>0</v>
      </c>
      <c r="L1884" s="31">
        <v>1</v>
      </c>
      <c r="M1884" s="31">
        <v>64</v>
      </c>
      <c r="N1884" s="33"/>
      <c r="O1884" s="33">
        <v>164</v>
      </c>
      <c r="P1884" s="33"/>
      <c r="Q1884" s="33"/>
      <c r="R1884" s="33"/>
      <c r="S1884" s="34" t="str">
        <f t="shared" si="406"/>
        <v>2</v>
      </c>
      <c r="T1884" s="35">
        <f t="shared" si="407"/>
        <v>164</v>
      </c>
      <c r="U1884" s="36">
        <f>INDEX([1]ราคาที่ดิน!$B:$G,MATCH($C1884,[1]ราคาที่ดิน!$A:$A,0),MATCH($B1884,[1]ราคาที่ดิน!$B$1:$G$1,0))</f>
        <v>200</v>
      </c>
      <c r="V1884" s="37">
        <f t="shared" si="416"/>
        <v>32800</v>
      </c>
      <c r="W1884" s="31">
        <v>1</v>
      </c>
      <c r="X1884" s="31" t="s">
        <v>1448</v>
      </c>
      <c r="Y1884" s="31" t="s">
        <v>71</v>
      </c>
      <c r="Z1884" s="31" t="s">
        <v>1447</v>
      </c>
      <c r="AA1884" s="31"/>
      <c r="AB1884" s="32" t="s">
        <v>1448</v>
      </c>
      <c r="AC1884" s="38"/>
      <c r="AD1884" s="39" t="s">
        <v>73</v>
      </c>
      <c r="AE1884" s="39" t="s">
        <v>74</v>
      </c>
      <c r="AF1884" s="40" t="str">
        <f t="shared" si="408"/>
        <v>2</v>
      </c>
      <c r="AG1884" s="41">
        <f t="shared" si="409"/>
        <v>144</v>
      </c>
      <c r="AH1884" s="42"/>
      <c r="AI1884" s="42">
        <v>144</v>
      </c>
      <c r="AJ1884" s="42"/>
      <c r="AK1884" s="42"/>
      <c r="AL1884" s="31">
        <v>35</v>
      </c>
      <c r="AM1884" s="43" t="str">
        <f t="shared" si="410"/>
        <v>100</v>
      </c>
      <c r="AN1884" s="44">
        <f>INDEX([1]ราคาสิ่งปลูกสร้าง!$D$6:$CC$47,MATCH($AD1884,[1]ราคาสิ่งปลูกสร้าง!$B$6:$B$45,0),MATCH($C$7,[1]ราคาสิ่งปลูกสร้าง!$D$5:$CC$5,0))</f>
        <v>6500</v>
      </c>
      <c r="AO1884" s="44">
        <f t="shared" si="411"/>
        <v>936000</v>
      </c>
      <c r="AP1884" s="45">
        <f t="shared" si="412"/>
        <v>35</v>
      </c>
      <c r="AQ1884" s="40">
        <f>IF(AP1884=0,0,INDEX([1]ค่าเสื่อมสิ่งปลูกสร้าง!$A$5:$D$105,MATCH($AP1884,[1]ค่าเสื่อมสิ่งปลูกสร้าง!$A$5:$A$105,0),MATCH(AE1884,[1]ค่าเสื่อมสิ่งปลูกสร้าง!$A$3:$D$3)))</f>
        <v>60</v>
      </c>
      <c r="AR1884" s="44">
        <f t="shared" si="417"/>
        <v>374400</v>
      </c>
      <c r="AS1884" s="44">
        <f t="shared" si="418"/>
        <v>407200</v>
      </c>
      <c r="AT1884" s="44">
        <f t="shared" si="419"/>
        <v>407200</v>
      </c>
      <c r="AU1884" s="46">
        <v>0</v>
      </c>
      <c r="AV1884" s="44">
        <f t="shared" si="413"/>
        <v>407200</v>
      </c>
      <c r="AW1884" s="47" t="str">
        <f t="shared" si="414"/>
        <v>0.02</v>
      </c>
      <c r="AX1884" s="48"/>
      <c r="AY1884" s="48"/>
      <c r="AZ1884" s="49">
        <v>0</v>
      </c>
      <c r="BA1884" s="48"/>
      <c r="BB1884" s="48"/>
      <c r="BC1884" s="44">
        <f t="shared" si="415"/>
        <v>0</v>
      </c>
      <c r="BD1884" s="50">
        <v>1</v>
      </c>
      <c r="BE1884" s="51" t="e">
        <f>IF(AX1884=1,0,IF(AY1884=1,0,IF(BC1884&gt;#REF!,#REF!,IF(OR(AZ1884&gt;0,BD1884&gt;=0),BC1884+([1]สูตร2!H1872*(100%-AZ1884)-BC1884)*BD1884,[1]สูตร2!H1872*(100%-AZ1884)))))</f>
        <v>#REF!</v>
      </c>
      <c r="BF1884" s="31"/>
    </row>
    <row r="1885" spans="1:58" s="5" customFormat="1" ht="24" customHeight="1" x14ac:dyDescent="0.2">
      <c r="A1885" s="31"/>
      <c r="B1885" s="31" t="s">
        <v>65</v>
      </c>
      <c r="C1885" s="31">
        <v>7607</v>
      </c>
      <c r="D1885" s="31" t="s">
        <v>71</v>
      </c>
      <c r="E1885" s="31" t="s">
        <v>1447</v>
      </c>
      <c r="F1885" s="31"/>
      <c r="G1885" s="32" t="s">
        <v>1448</v>
      </c>
      <c r="H1885" s="31">
        <v>29</v>
      </c>
      <c r="I1885" s="31">
        <v>-229</v>
      </c>
      <c r="J1885" s="31" t="s">
        <v>1323</v>
      </c>
      <c r="K1885" s="31">
        <v>0</v>
      </c>
      <c r="L1885" s="31">
        <v>1</v>
      </c>
      <c r="M1885" s="31">
        <v>0</v>
      </c>
      <c r="N1885" s="33"/>
      <c r="O1885" s="33">
        <v>100</v>
      </c>
      <c r="P1885" s="33"/>
      <c r="Q1885" s="33"/>
      <c r="R1885" s="33"/>
      <c r="S1885" s="34" t="str">
        <f t="shared" si="406"/>
        <v>2</v>
      </c>
      <c r="T1885" s="35">
        <f t="shared" si="407"/>
        <v>100</v>
      </c>
      <c r="U1885" s="36">
        <f>INDEX([1]ราคาที่ดิน!$B:$G,MATCH($C1885,[1]ราคาที่ดิน!$A:$A,0),MATCH($B1885,[1]ราคาที่ดิน!$B$1:$G$1,0))</f>
        <v>200</v>
      </c>
      <c r="V1885" s="37">
        <f t="shared" si="416"/>
        <v>20000</v>
      </c>
      <c r="W1885" s="31">
        <v>2</v>
      </c>
      <c r="X1885" s="31" t="s">
        <v>1448</v>
      </c>
      <c r="Y1885" s="31" t="s">
        <v>71</v>
      </c>
      <c r="Z1885" s="31" t="s">
        <v>1447</v>
      </c>
      <c r="AA1885" s="31"/>
      <c r="AB1885" s="32" t="s">
        <v>1448</v>
      </c>
      <c r="AC1885" s="38"/>
      <c r="AD1885" s="39" t="s">
        <v>77</v>
      </c>
      <c r="AE1885" s="39" t="s">
        <v>76</v>
      </c>
      <c r="AF1885" s="40" t="str">
        <f t="shared" si="408"/>
        <v>1</v>
      </c>
      <c r="AG1885" s="41">
        <f t="shared" si="409"/>
        <v>36</v>
      </c>
      <c r="AH1885" s="42">
        <v>36</v>
      </c>
      <c r="AI1885" s="42"/>
      <c r="AJ1885" s="42"/>
      <c r="AK1885" s="42"/>
      <c r="AL1885" s="31">
        <v>2</v>
      </c>
      <c r="AM1885" s="43" t="str">
        <f t="shared" si="410"/>
        <v>100</v>
      </c>
      <c r="AN1885" s="44">
        <f>INDEX([1]ราคาสิ่งปลูกสร้าง!$D$6:$CC$47,MATCH($AD1885,[1]ราคาสิ่งปลูกสร้าง!$B$6:$B$45,0),MATCH($C$7,[1]ราคาสิ่งปลูกสร้าง!$D$5:$CC$5,0))</f>
        <v>2050</v>
      </c>
      <c r="AO1885" s="44">
        <f t="shared" si="411"/>
        <v>73800</v>
      </c>
      <c r="AP1885" s="45">
        <f t="shared" si="412"/>
        <v>2</v>
      </c>
      <c r="AQ1885" s="40">
        <f>IF(AP1885=0,0,INDEX([1]ค่าเสื่อมสิ่งปลูกสร้าง!$A$5:$D$105,MATCH($AP1885,[1]ค่าเสื่อมสิ่งปลูกสร้าง!$A$5:$A$105,0),MATCH(AE1885,[1]ค่าเสื่อมสิ่งปลูกสร้าง!$A$3:$D$3)))</f>
        <v>6</v>
      </c>
      <c r="AR1885" s="44">
        <f t="shared" si="417"/>
        <v>69372</v>
      </c>
      <c r="AS1885" s="44">
        <f t="shared" si="418"/>
        <v>89372</v>
      </c>
      <c r="AT1885" s="44">
        <f t="shared" si="419"/>
        <v>89372</v>
      </c>
      <c r="AU1885" s="46">
        <v>0</v>
      </c>
      <c r="AV1885" s="44">
        <f t="shared" si="413"/>
        <v>89372</v>
      </c>
      <c r="AW1885" s="47" t="str">
        <f t="shared" si="414"/>
        <v>0.01</v>
      </c>
      <c r="AX1885" s="48"/>
      <c r="AY1885" s="48"/>
      <c r="AZ1885" s="49">
        <v>0</v>
      </c>
      <c r="BA1885" s="48"/>
      <c r="BB1885" s="48"/>
      <c r="BC1885" s="44">
        <f t="shared" si="415"/>
        <v>0</v>
      </c>
      <c r="BD1885" s="50">
        <v>1</v>
      </c>
      <c r="BE1885" s="51" t="e">
        <f>IF(AX1885=1,0,IF(AY1885=1,0,IF(BC1885&gt;#REF!,#REF!,IF(OR(AZ1885&gt;0,BD1885&gt;=0),BC1885+([1]สูตร2!H1873*(100%-AZ1885)-BC1885)*BD1885,[1]สูตร2!H1873*(100%-AZ1885)))))</f>
        <v>#REF!</v>
      </c>
      <c r="BF1885" s="31"/>
    </row>
    <row r="1886" spans="1:58" s="5" customFormat="1" ht="24" customHeight="1" x14ac:dyDescent="0.2">
      <c r="A1886" s="31">
        <v>628</v>
      </c>
      <c r="B1886" s="31" t="s">
        <v>65</v>
      </c>
      <c r="C1886" s="31">
        <v>12770</v>
      </c>
      <c r="D1886" s="31" t="s">
        <v>66</v>
      </c>
      <c r="E1886" s="31" t="s">
        <v>1449</v>
      </c>
      <c r="F1886" s="31"/>
      <c r="G1886" s="32" t="s">
        <v>1450</v>
      </c>
      <c r="H1886" s="31">
        <v>12</v>
      </c>
      <c r="I1886" s="31">
        <v>-255</v>
      </c>
      <c r="J1886" s="31" t="s">
        <v>1360</v>
      </c>
      <c r="K1886" s="31">
        <v>0</v>
      </c>
      <c r="L1886" s="31">
        <v>0</v>
      </c>
      <c r="M1886" s="31">
        <v>49</v>
      </c>
      <c r="N1886" s="33"/>
      <c r="O1886" s="33">
        <v>49</v>
      </c>
      <c r="P1886" s="33"/>
      <c r="Q1886" s="33"/>
      <c r="R1886" s="33"/>
      <c r="S1886" s="34" t="str">
        <f t="shared" si="406"/>
        <v>2</v>
      </c>
      <c r="T1886" s="35">
        <f t="shared" si="407"/>
        <v>49</v>
      </c>
      <c r="U1886" s="36">
        <f>INDEX([1]ราคาที่ดิน!$B:$G,MATCH($C1886,[1]ราคาที่ดิน!$A:$A,0),MATCH($B1886,[1]ราคาที่ดิน!$B$1:$G$1,0))</f>
        <v>200</v>
      </c>
      <c r="V1886" s="37">
        <f t="shared" si="416"/>
        <v>9800</v>
      </c>
      <c r="W1886" s="31">
        <v>1</v>
      </c>
      <c r="X1886" s="31" t="s">
        <v>1450</v>
      </c>
      <c r="Y1886" s="31" t="s">
        <v>71</v>
      </c>
      <c r="Z1886" s="31" t="s">
        <v>1451</v>
      </c>
      <c r="AA1886" s="31"/>
      <c r="AB1886" s="32" t="s">
        <v>1450</v>
      </c>
      <c r="AC1886" s="38"/>
      <c r="AD1886" s="39" t="s">
        <v>73</v>
      </c>
      <c r="AE1886" s="39" t="s">
        <v>74</v>
      </c>
      <c r="AF1886" s="40" t="str">
        <f t="shared" si="408"/>
        <v>2</v>
      </c>
      <c r="AG1886" s="41">
        <f t="shared" si="409"/>
        <v>81</v>
      </c>
      <c r="AH1886" s="42"/>
      <c r="AI1886" s="42">
        <v>81</v>
      </c>
      <c r="AJ1886" s="42"/>
      <c r="AK1886" s="42"/>
      <c r="AL1886" s="31">
        <v>22</v>
      </c>
      <c r="AM1886" s="43" t="str">
        <f t="shared" si="410"/>
        <v>100</v>
      </c>
      <c r="AN1886" s="44">
        <f>INDEX([1]ราคาสิ่งปลูกสร้าง!$D$6:$CC$47,MATCH($AD1886,[1]ราคาสิ่งปลูกสร้าง!$B$6:$B$45,0),MATCH($C$7,[1]ราคาสิ่งปลูกสร้าง!$D$5:$CC$5,0))</f>
        <v>6500</v>
      </c>
      <c r="AO1886" s="44">
        <f t="shared" si="411"/>
        <v>526500</v>
      </c>
      <c r="AP1886" s="45">
        <f t="shared" si="412"/>
        <v>22</v>
      </c>
      <c r="AQ1886" s="40">
        <f>IF(AP1886=0,0,INDEX([1]ค่าเสื่อมสิ่งปลูกสร้าง!$A$5:$D$105,MATCH($AP1886,[1]ค่าเสื่อมสิ่งปลูกสร้าง!$A$5:$A$105,0),MATCH(AE1886,[1]ค่าเสื่อมสิ่งปลูกสร้าง!$A$3:$D$3)))</f>
        <v>34</v>
      </c>
      <c r="AR1886" s="44">
        <f t="shared" si="417"/>
        <v>347490</v>
      </c>
      <c r="AS1886" s="44">
        <f t="shared" si="418"/>
        <v>357290</v>
      </c>
      <c r="AT1886" s="44">
        <f t="shared" si="419"/>
        <v>357290</v>
      </c>
      <c r="AU1886" s="46">
        <v>0</v>
      </c>
      <c r="AV1886" s="44">
        <f t="shared" si="413"/>
        <v>357290</v>
      </c>
      <c r="AW1886" s="47" t="str">
        <f t="shared" si="414"/>
        <v>0.02</v>
      </c>
      <c r="AX1886" s="48"/>
      <c r="AY1886" s="48"/>
      <c r="AZ1886" s="49">
        <v>0</v>
      </c>
      <c r="BA1886" s="48"/>
      <c r="BB1886" s="48"/>
      <c r="BC1886" s="44">
        <f t="shared" si="415"/>
        <v>0</v>
      </c>
      <c r="BD1886" s="50">
        <v>1</v>
      </c>
      <c r="BE1886" s="51" t="e">
        <f>IF(AX1886=1,0,IF(AY1886=1,0,IF(BC1886&gt;#REF!,#REF!,IF(OR(AZ1886&gt;0,BD1886&gt;=0),BC1886+([1]สูตร2!H1874*(100%-AZ1886)-BC1886)*BD1886,[1]สูตร2!H1874*(100%-AZ1886)))))</f>
        <v>#REF!</v>
      </c>
      <c r="BF1886" s="31"/>
    </row>
    <row r="1887" spans="1:58" s="5" customFormat="1" ht="24" customHeight="1" x14ac:dyDescent="0.2">
      <c r="A1887" s="31"/>
      <c r="B1887" s="31" t="s">
        <v>65</v>
      </c>
      <c r="C1887" s="31">
        <v>12770</v>
      </c>
      <c r="D1887" s="31" t="s">
        <v>66</v>
      </c>
      <c r="E1887" s="31" t="s">
        <v>1449</v>
      </c>
      <c r="F1887" s="31"/>
      <c r="G1887" s="32" t="s">
        <v>1450</v>
      </c>
      <c r="H1887" s="31">
        <v>12</v>
      </c>
      <c r="I1887" s="31">
        <v>-255</v>
      </c>
      <c r="J1887" s="31" t="s">
        <v>1360</v>
      </c>
      <c r="K1887" s="31">
        <v>0</v>
      </c>
      <c r="L1887" s="31">
        <v>0</v>
      </c>
      <c r="M1887" s="31">
        <v>40</v>
      </c>
      <c r="N1887" s="33"/>
      <c r="O1887" s="33">
        <v>40</v>
      </c>
      <c r="P1887" s="33"/>
      <c r="Q1887" s="33"/>
      <c r="R1887" s="33"/>
      <c r="S1887" s="34" t="str">
        <f t="shared" si="406"/>
        <v>2</v>
      </c>
      <c r="T1887" s="35">
        <f t="shared" si="407"/>
        <v>40</v>
      </c>
      <c r="U1887" s="36">
        <f>INDEX([1]ราคาที่ดิน!$B:$G,MATCH($C1887,[1]ราคาที่ดิน!$A:$A,0),MATCH($B1887,[1]ราคาที่ดิน!$B$1:$G$1,0))</f>
        <v>200</v>
      </c>
      <c r="V1887" s="37">
        <f t="shared" si="416"/>
        <v>8000</v>
      </c>
      <c r="W1887" s="31">
        <v>2</v>
      </c>
      <c r="X1887" s="31" t="s">
        <v>1450</v>
      </c>
      <c r="Y1887" s="31" t="s">
        <v>71</v>
      </c>
      <c r="Z1887" s="31" t="s">
        <v>1451</v>
      </c>
      <c r="AA1887" s="31"/>
      <c r="AB1887" s="32" t="s">
        <v>1450</v>
      </c>
      <c r="AC1887" s="38"/>
      <c r="AD1887" s="39" t="s">
        <v>75</v>
      </c>
      <c r="AE1887" s="39" t="s">
        <v>76</v>
      </c>
      <c r="AF1887" s="40" t="str">
        <f t="shared" si="408"/>
        <v>1</v>
      </c>
      <c r="AG1887" s="41">
        <f t="shared" si="409"/>
        <v>20</v>
      </c>
      <c r="AH1887" s="42">
        <v>20</v>
      </c>
      <c r="AI1887" s="42"/>
      <c r="AJ1887" s="42"/>
      <c r="AK1887" s="42"/>
      <c r="AL1887" s="31">
        <v>22</v>
      </c>
      <c r="AM1887" s="43" t="str">
        <f t="shared" si="410"/>
        <v>100</v>
      </c>
      <c r="AN1887" s="44">
        <f>INDEX([1]ราคาสิ่งปลูกสร้าง!$D$6:$CC$47,MATCH($AD1887,[1]ราคาสิ่งปลูกสร้าง!$B$6:$B$45,0),MATCH($C$7,[1]ราคาสิ่งปลูกสร้าง!$D$5:$CC$5,0))</f>
        <v>5400</v>
      </c>
      <c r="AO1887" s="44">
        <f t="shared" si="411"/>
        <v>108000</v>
      </c>
      <c r="AP1887" s="45">
        <f t="shared" si="412"/>
        <v>22</v>
      </c>
      <c r="AQ1887" s="40">
        <f>IF(AP1887=0,0,INDEX([1]ค่าเสื่อมสิ่งปลูกสร้าง!$A$5:$D$105,MATCH($AP1887,[1]ค่าเสื่อมสิ่งปลูกสร้าง!$A$5:$A$105,0),MATCH(AE1887,[1]ค่าเสื่อมสิ่งปลูกสร้าง!$A$3:$D$3)))</f>
        <v>93</v>
      </c>
      <c r="AR1887" s="44">
        <f t="shared" si="417"/>
        <v>7560.0000000000009</v>
      </c>
      <c r="AS1887" s="44">
        <f t="shared" si="418"/>
        <v>15560</v>
      </c>
      <c r="AT1887" s="44">
        <f t="shared" si="419"/>
        <v>15560</v>
      </c>
      <c r="AU1887" s="46">
        <v>0</v>
      </c>
      <c r="AV1887" s="44">
        <f t="shared" si="413"/>
        <v>15560</v>
      </c>
      <c r="AW1887" s="47" t="str">
        <f t="shared" si="414"/>
        <v>0.01</v>
      </c>
      <c r="AX1887" s="48"/>
      <c r="AY1887" s="48"/>
      <c r="AZ1887" s="49">
        <v>0</v>
      </c>
      <c r="BA1887" s="48"/>
      <c r="BB1887" s="48"/>
      <c r="BC1887" s="44">
        <f t="shared" si="415"/>
        <v>0</v>
      </c>
      <c r="BD1887" s="50">
        <v>1</v>
      </c>
      <c r="BE1887" s="51" t="e">
        <f>IF(AX1887=1,0,IF(AY1887=1,0,IF(BC1887&gt;#REF!,#REF!,IF(OR(AZ1887&gt;0,BD1887&gt;=0),BC1887+([1]สูตร2!H1875*(100%-AZ1887)-BC1887)*BD1887,[1]สูตร2!H1875*(100%-AZ1887)))))</f>
        <v>#REF!</v>
      </c>
      <c r="BF1887" s="31"/>
    </row>
    <row r="1888" spans="1:58" s="5" customFormat="1" ht="24" customHeight="1" x14ac:dyDescent="0.2">
      <c r="A1888" s="31">
        <v>629</v>
      </c>
      <c r="B1888" s="31" t="s">
        <v>65</v>
      </c>
      <c r="C1888" s="31">
        <v>12767</v>
      </c>
      <c r="D1888" s="31" t="s">
        <v>470</v>
      </c>
      <c r="E1888" s="31" t="s">
        <v>1452</v>
      </c>
      <c r="F1888" s="31"/>
      <c r="G1888" s="32" t="s">
        <v>1453</v>
      </c>
      <c r="H1888" s="31">
        <v>9</v>
      </c>
      <c r="I1888" s="31" t="s">
        <v>104</v>
      </c>
      <c r="J1888" s="31" t="s">
        <v>1323</v>
      </c>
      <c r="K1888" s="31">
        <v>0</v>
      </c>
      <c r="L1888" s="31">
        <v>0</v>
      </c>
      <c r="M1888" s="31">
        <v>96</v>
      </c>
      <c r="N1888" s="33">
        <v>96</v>
      </c>
      <c r="O1888" s="33"/>
      <c r="P1888" s="33"/>
      <c r="Q1888" s="33"/>
      <c r="R1888" s="33"/>
      <c r="S1888" s="34" t="str">
        <f t="shared" si="406"/>
        <v>1</v>
      </c>
      <c r="T1888" s="35">
        <f t="shared" si="407"/>
        <v>96</v>
      </c>
      <c r="U1888" s="36">
        <f>INDEX([1]ราคาที่ดิน!$B:$G,MATCH($C1888,[1]ราคาที่ดิน!$A:$A,0),MATCH($B1888,[1]ราคาที่ดิน!$B$1:$G$1,0))</f>
        <v>200</v>
      </c>
      <c r="V1888" s="37">
        <f t="shared" si="416"/>
        <v>19200</v>
      </c>
      <c r="W1888" s="31"/>
      <c r="X1888" s="31"/>
      <c r="Y1888" s="31"/>
      <c r="Z1888" s="31"/>
      <c r="AA1888" s="31"/>
      <c r="AB1888" s="32"/>
      <c r="AC1888" s="38"/>
      <c r="AD1888" s="39"/>
      <c r="AE1888" s="39"/>
      <c r="AF1888" s="40" t="str">
        <f t="shared" si="408"/>
        <v/>
      </c>
      <c r="AG1888" s="41" t="str">
        <f t="shared" si="409"/>
        <v/>
      </c>
      <c r="AH1888" s="42"/>
      <c r="AI1888" s="42"/>
      <c r="AJ1888" s="42"/>
      <c r="AK1888" s="42"/>
      <c r="AL1888" s="31"/>
      <c r="AM1888" s="43" t="str">
        <f t="shared" si="410"/>
        <v>100</v>
      </c>
      <c r="AN1888" s="44">
        <f>INDEX([1]ราคาสิ่งปลูกสร้าง!$D$6:$CC$47,MATCH($AD1888,[1]ราคาสิ่งปลูกสร้าง!$B$6:$B$45,0),MATCH($C$7,[1]ราคาสิ่งปลูกสร้าง!$D$5:$CC$5,0))</f>
        <v>0</v>
      </c>
      <c r="AO1888" s="44">
        <f t="shared" si="411"/>
        <v>0</v>
      </c>
      <c r="AP1888" s="45">
        <f t="shared" si="412"/>
        <v>0</v>
      </c>
      <c r="AQ1888" s="40">
        <f>IF(AP1888=0,0,INDEX([1]ค่าเสื่อมสิ่งปลูกสร้าง!$A$5:$D$105,MATCH($AP1888,[1]ค่าเสื่อมสิ่งปลูกสร้าง!$A$5:$A$105,0),MATCH(AE1888,[1]ค่าเสื่อมสิ่งปลูกสร้าง!$A$3:$D$3)))</f>
        <v>0</v>
      </c>
      <c r="AR1888" s="44">
        <f t="shared" si="417"/>
        <v>0</v>
      </c>
      <c r="AS1888" s="44">
        <f t="shared" si="418"/>
        <v>19200</v>
      </c>
      <c r="AT1888" s="44">
        <f t="shared" si="419"/>
        <v>19200</v>
      </c>
      <c r="AU1888" s="46">
        <v>0</v>
      </c>
      <c r="AV1888" s="44">
        <f t="shared" si="413"/>
        <v>19200</v>
      </c>
      <c r="AW1888" s="47" t="str">
        <f t="shared" si="414"/>
        <v>0.01</v>
      </c>
      <c r="AX1888" s="48"/>
      <c r="AY1888" s="48"/>
      <c r="AZ1888" s="49">
        <v>0</v>
      </c>
      <c r="BA1888" s="48"/>
      <c r="BB1888" s="48"/>
      <c r="BC1888" s="44">
        <f t="shared" si="415"/>
        <v>0</v>
      </c>
      <c r="BD1888" s="50">
        <v>1</v>
      </c>
      <c r="BE1888" s="51" t="e">
        <f>IF(AX1888=1,0,IF(AY1888=1,0,IF(BC1888&gt;#REF!,#REF!,IF(OR(AZ1888&gt;0,BD1888&gt;=0),BC1888+([1]สูตร2!H1876*(100%-AZ1888)-BC1888)*BD1888,[1]สูตร2!H1876*(100%-AZ1888)))))</f>
        <v>#REF!</v>
      </c>
      <c r="BF1888" s="31"/>
    </row>
    <row r="1889" spans="1:58" s="5" customFormat="1" ht="24" customHeight="1" x14ac:dyDescent="0.2">
      <c r="A1889" s="31"/>
      <c r="B1889" s="31" t="s">
        <v>432</v>
      </c>
      <c r="C1889" s="31">
        <v>2</v>
      </c>
      <c r="D1889" s="31" t="s">
        <v>470</v>
      </c>
      <c r="E1889" s="31" t="s">
        <v>1452</v>
      </c>
      <c r="F1889" s="31"/>
      <c r="G1889" s="32" t="s">
        <v>1454</v>
      </c>
      <c r="H1889" s="31" t="s">
        <v>104</v>
      </c>
      <c r="I1889" s="31" t="s">
        <v>104</v>
      </c>
      <c r="J1889" s="31" t="s">
        <v>1323</v>
      </c>
      <c r="K1889" s="31">
        <v>0</v>
      </c>
      <c r="L1889" s="31">
        <v>1</v>
      </c>
      <c r="M1889" s="31">
        <v>81</v>
      </c>
      <c r="N1889" s="33">
        <v>181</v>
      </c>
      <c r="O1889" s="33"/>
      <c r="P1889" s="33"/>
      <c r="Q1889" s="33"/>
      <c r="R1889" s="33"/>
      <c r="S1889" s="34" t="str">
        <f t="shared" si="406"/>
        <v>1</v>
      </c>
      <c r="T1889" s="35">
        <f t="shared" si="407"/>
        <v>181</v>
      </c>
      <c r="U1889" s="36" t="str">
        <f>INDEX([1]ราคาที่ดิน!$B:$G,MATCH($C1889,[1]ราคาที่ดิน!$A:$A,0),MATCH($B1889,[1]ราคาที่ดิน!$B$1:$G$1,0))</f>
        <v>150</v>
      </c>
      <c r="V1889" s="37">
        <f t="shared" si="416"/>
        <v>27150</v>
      </c>
      <c r="W1889" s="31"/>
      <c r="X1889" s="31"/>
      <c r="Y1889" s="31"/>
      <c r="Z1889" s="31"/>
      <c r="AA1889" s="31"/>
      <c r="AB1889" s="32"/>
      <c r="AC1889" s="38"/>
      <c r="AD1889" s="39"/>
      <c r="AE1889" s="39"/>
      <c r="AF1889" s="40" t="str">
        <f t="shared" si="408"/>
        <v/>
      </c>
      <c r="AG1889" s="41" t="str">
        <f t="shared" si="409"/>
        <v/>
      </c>
      <c r="AH1889" s="42"/>
      <c r="AI1889" s="42"/>
      <c r="AJ1889" s="42"/>
      <c r="AK1889" s="42"/>
      <c r="AL1889" s="31"/>
      <c r="AM1889" s="43" t="str">
        <f t="shared" si="410"/>
        <v>100</v>
      </c>
      <c r="AN1889" s="44">
        <f>INDEX([1]ราคาสิ่งปลูกสร้าง!$D$6:$CC$47,MATCH($AD1889,[1]ราคาสิ่งปลูกสร้าง!$B$6:$B$45,0),MATCH($C$7,[1]ราคาสิ่งปลูกสร้าง!$D$5:$CC$5,0))</f>
        <v>0</v>
      </c>
      <c r="AO1889" s="44">
        <f t="shared" si="411"/>
        <v>0</v>
      </c>
      <c r="AP1889" s="45">
        <f t="shared" si="412"/>
        <v>0</v>
      </c>
      <c r="AQ1889" s="40">
        <f>IF(AP1889=0,0,INDEX([1]ค่าเสื่อมสิ่งปลูกสร้าง!$A$5:$D$105,MATCH($AP1889,[1]ค่าเสื่อมสิ่งปลูกสร้าง!$A$5:$A$105,0),MATCH(AE1889,[1]ค่าเสื่อมสิ่งปลูกสร้าง!$A$3:$D$3)))</f>
        <v>0</v>
      </c>
      <c r="AR1889" s="44">
        <f t="shared" si="417"/>
        <v>0</v>
      </c>
      <c r="AS1889" s="44">
        <f t="shared" si="418"/>
        <v>27150</v>
      </c>
      <c r="AT1889" s="44">
        <f t="shared" si="419"/>
        <v>27150</v>
      </c>
      <c r="AU1889" s="46">
        <v>0</v>
      </c>
      <c r="AV1889" s="44">
        <f t="shared" si="413"/>
        <v>27150</v>
      </c>
      <c r="AW1889" s="47" t="str">
        <f t="shared" si="414"/>
        <v>0.01</v>
      </c>
      <c r="AX1889" s="48"/>
      <c r="AY1889" s="48"/>
      <c r="AZ1889" s="49">
        <v>0</v>
      </c>
      <c r="BA1889" s="48"/>
      <c r="BB1889" s="48"/>
      <c r="BC1889" s="44">
        <f t="shared" si="415"/>
        <v>0</v>
      </c>
      <c r="BD1889" s="50">
        <v>1</v>
      </c>
      <c r="BE1889" s="51" t="e">
        <f>IF(AX1889=1,0,IF(AY1889=1,0,IF(BC1889&gt;#REF!,#REF!,IF(OR(AZ1889&gt;0,BD1889&gt;=0),BC1889+([1]สูตร2!H1877*(100%-AZ1889)-BC1889)*BD1889,[1]สูตร2!H1877*(100%-AZ1889)))))</f>
        <v>#REF!</v>
      </c>
      <c r="BF1889" s="31"/>
    </row>
    <row r="1890" spans="1:58" s="5" customFormat="1" ht="24" customHeight="1" x14ac:dyDescent="0.2">
      <c r="A1890" s="31"/>
      <c r="B1890" s="31" t="s">
        <v>65</v>
      </c>
      <c r="C1890" s="31">
        <v>8099</v>
      </c>
      <c r="D1890" s="31" t="s">
        <v>470</v>
      </c>
      <c r="E1890" s="31" t="s">
        <v>1452</v>
      </c>
      <c r="F1890" s="31"/>
      <c r="G1890" s="32" t="s">
        <v>1453</v>
      </c>
      <c r="H1890" s="31">
        <v>90</v>
      </c>
      <c r="I1890" s="31">
        <v>3483</v>
      </c>
      <c r="J1890" s="31" t="s">
        <v>1323</v>
      </c>
      <c r="K1890" s="31">
        <v>0</v>
      </c>
      <c r="L1890" s="31">
        <v>0</v>
      </c>
      <c r="M1890" s="31">
        <v>69</v>
      </c>
      <c r="N1890" s="33"/>
      <c r="O1890" s="33">
        <v>69</v>
      </c>
      <c r="P1890" s="33"/>
      <c r="Q1890" s="33"/>
      <c r="R1890" s="33"/>
      <c r="S1890" s="34" t="str">
        <f t="shared" si="406"/>
        <v>2</v>
      </c>
      <c r="T1890" s="35">
        <f t="shared" si="407"/>
        <v>69</v>
      </c>
      <c r="U1890" s="36">
        <f>INDEX([1]ราคาที่ดิน!$B:$G,MATCH($C1890,[1]ราคาที่ดิน!$A:$A,0),MATCH($B1890,[1]ราคาที่ดิน!$B$1:$G$1,0))</f>
        <v>200</v>
      </c>
      <c r="V1890" s="37">
        <f t="shared" si="416"/>
        <v>13800</v>
      </c>
      <c r="W1890" s="31">
        <v>1</v>
      </c>
      <c r="X1890" s="31" t="s">
        <v>1453</v>
      </c>
      <c r="Y1890" s="31" t="s">
        <v>83</v>
      </c>
      <c r="Z1890" s="31" t="s">
        <v>1452</v>
      </c>
      <c r="AA1890" s="31"/>
      <c r="AB1890" s="32" t="s">
        <v>1453</v>
      </c>
      <c r="AC1890" s="38"/>
      <c r="AD1890" s="39" t="s">
        <v>73</v>
      </c>
      <c r="AE1890" s="39" t="s">
        <v>94</v>
      </c>
      <c r="AF1890" s="40" t="str">
        <f t="shared" si="408"/>
        <v>2</v>
      </c>
      <c r="AG1890" s="41">
        <f t="shared" si="409"/>
        <v>120</v>
      </c>
      <c r="AH1890" s="42"/>
      <c r="AI1890" s="42">
        <v>120</v>
      </c>
      <c r="AJ1890" s="42"/>
      <c r="AK1890" s="42"/>
      <c r="AL1890" s="31">
        <v>10</v>
      </c>
      <c r="AM1890" s="43" t="str">
        <f t="shared" si="410"/>
        <v>100</v>
      </c>
      <c r="AN1890" s="44">
        <f>INDEX([1]ราคาสิ่งปลูกสร้าง!$D$6:$CC$47,MATCH($AD1890,[1]ราคาสิ่งปลูกสร้าง!$B$6:$B$45,0),MATCH($C$7,[1]ราคาสิ่งปลูกสร้าง!$D$5:$CC$5,0))</f>
        <v>6500</v>
      </c>
      <c r="AO1890" s="44">
        <f t="shared" si="411"/>
        <v>780000</v>
      </c>
      <c r="AP1890" s="45">
        <f t="shared" si="412"/>
        <v>10</v>
      </c>
      <c r="AQ1890" s="40">
        <f>IF(AP1890=0,0,INDEX([1]ค่าเสื่อมสิ่งปลูกสร้าง!$A$5:$D$105,MATCH($AP1890,[1]ค่าเสื่อมสิ่งปลูกสร้าง!$A$5:$A$105,0),MATCH(AE1890,[1]ค่าเสื่อมสิ่งปลูกสร้าง!$A$3:$D$3)))</f>
        <v>10</v>
      </c>
      <c r="AR1890" s="44">
        <f t="shared" si="417"/>
        <v>702000</v>
      </c>
      <c r="AS1890" s="44">
        <f t="shared" si="418"/>
        <v>715800</v>
      </c>
      <c r="AT1890" s="44">
        <f t="shared" si="419"/>
        <v>715800</v>
      </c>
      <c r="AU1890" s="46">
        <v>0</v>
      </c>
      <c r="AV1890" s="44">
        <f t="shared" si="413"/>
        <v>715800</v>
      </c>
      <c r="AW1890" s="47" t="str">
        <f t="shared" si="414"/>
        <v>0.02</v>
      </c>
      <c r="AX1890" s="48"/>
      <c r="AY1890" s="48"/>
      <c r="AZ1890" s="49">
        <v>0</v>
      </c>
      <c r="BA1890" s="48"/>
      <c r="BB1890" s="48"/>
      <c r="BC1890" s="44">
        <f t="shared" si="415"/>
        <v>0</v>
      </c>
      <c r="BD1890" s="50">
        <v>1</v>
      </c>
      <c r="BE1890" s="51" t="e">
        <f>IF(AX1890=1,0,IF(AY1890=1,0,IF(BC1890&gt;#REF!,#REF!,IF(OR(AZ1890&gt;0,BD1890&gt;=0),BC1890+([1]สูตร2!H1878*(100%-AZ1890)-BC1890)*BD1890,[1]สูตร2!H1878*(100%-AZ1890)))))</f>
        <v>#REF!</v>
      </c>
      <c r="BF1890" s="31"/>
    </row>
    <row r="1891" spans="1:58" s="5" customFormat="1" ht="24" customHeight="1" x14ac:dyDescent="0.2">
      <c r="A1891" s="31"/>
      <c r="B1891" s="31" t="s">
        <v>65</v>
      </c>
      <c r="C1891" s="31">
        <v>8099</v>
      </c>
      <c r="D1891" s="31" t="s">
        <v>470</v>
      </c>
      <c r="E1891" s="31" t="s">
        <v>1452</v>
      </c>
      <c r="F1891" s="31"/>
      <c r="G1891" s="32" t="s">
        <v>1454</v>
      </c>
      <c r="H1891" s="31">
        <v>90</v>
      </c>
      <c r="I1891" s="31">
        <v>3483</v>
      </c>
      <c r="J1891" s="31" t="s">
        <v>1323</v>
      </c>
      <c r="K1891" s="31">
        <v>0</v>
      </c>
      <c r="L1891" s="31">
        <v>0</v>
      </c>
      <c r="M1891" s="31">
        <v>50</v>
      </c>
      <c r="N1891" s="33"/>
      <c r="O1891" s="33">
        <v>50</v>
      </c>
      <c r="P1891" s="33"/>
      <c r="Q1891" s="33"/>
      <c r="R1891" s="33"/>
      <c r="S1891" s="34" t="str">
        <f t="shared" si="406"/>
        <v>2</v>
      </c>
      <c r="T1891" s="35">
        <f t="shared" si="407"/>
        <v>50</v>
      </c>
      <c r="U1891" s="36">
        <f>INDEX([1]ราคาที่ดิน!$B:$G,MATCH($C1891,[1]ราคาที่ดิน!$A:$A,0),MATCH($B1891,[1]ราคาที่ดิน!$B$1:$G$1,0))</f>
        <v>200</v>
      </c>
      <c r="V1891" s="37">
        <f t="shared" si="416"/>
        <v>10000</v>
      </c>
      <c r="W1891" s="31">
        <v>2</v>
      </c>
      <c r="X1891" s="31" t="s">
        <v>1454</v>
      </c>
      <c r="Y1891" s="31" t="s">
        <v>83</v>
      </c>
      <c r="Z1891" s="31" t="s">
        <v>1452</v>
      </c>
      <c r="AA1891" s="31"/>
      <c r="AB1891" s="32" t="s">
        <v>1454</v>
      </c>
      <c r="AC1891" s="38"/>
      <c r="AD1891" s="39" t="s">
        <v>75</v>
      </c>
      <c r="AE1891" s="39" t="s">
        <v>76</v>
      </c>
      <c r="AF1891" s="40" t="str">
        <f t="shared" si="408"/>
        <v>1</v>
      </c>
      <c r="AG1891" s="41">
        <f t="shared" si="409"/>
        <v>15</v>
      </c>
      <c r="AH1891" s="42">
        <v>15</v>
      </c>
      <c r="AI1891" s="42"/>
      <c r="AJ1891" s="42"/>
      <c r="AK1891" s="42"/>
      <c r="AL1891" s="31">
        <v>10</v>
      </c>
      <c r="AM1891" s="43" t="str">
        <f t="shared" si="410"/>
        <v>100</v>
      </c>
      <c r="AN1891" s="44">
        <f>INDEX([1]ราคาสิ่งปลูกสร้าง!$D$6:$CC$47,MATCH($AD1891,[1]ราคาสิ่งปลูกสร้าง!$B$6:$B$45,0),MATCH($C$7,[1]ราคาสิ่งปลูกสร้าง!$D$5:$CC$5,0))</f>
        <v>5400</v>
      </c>
      <c r="AO1891" s="44">
        <f t="shared" si="411"/>
        <v>81000</v>
      </c>
      <c r="AP1891" s="45">
        <f t="shared" si="412"/>
        <v>10</v>
      </c>
      <c r="AQ1891" s="40">
        <f>IF(AP1891=0,0,INDEX([1]ค่าเสื่อมสิ่งปลูกสร้าง!$A$5:$D$105,MATCH($AP1891,[1]ค่าเสื่อมสิ่งปลูกสร้าง!$A$5:$A$105,0),MATCH(AE1891,[1]ค่าเสื่อมสิ่งปลูกสร้าง!$A$3:$D$3)))</f>
        <v>40</v>
      </c>
      <c r="AR1891" s="44">
        <f t="shared" si="417"/>
        <v>48600</v>
      </c>
      <c r="AS1891" s="44">
        <f t="shared" si="418"/>
        <v>58600</v>
      </c>
      <c r="AT1891" s="44">
        <f t="shared" si="419"/>
        <v>58600</v>
      </c>
      <c r="AU1891" s="46">
        <v>0</v>
      </c>
      <c r="AV1891" s="44">
        <f t="shared" si="413"/>
        <v>58600</v>
      </c>
      <c r="AW1891" s="47" t="str">
        <f t="shared" si="414"/>
        <v>0.01</v>
      </c>
      <c r="AX1891" s="48"/>
      <c r="AY1891" s="48"/>
      <c r="AZ1891" s="49">
        <v>0</v>
      </c>
      <c r="BA1891" s="48"/>
      <c r="BB1891" s="48"/>
      <c r="BC1891" s="44">
        <f t="shared" si="415"/>
        <v>0</v>
      </c>
      <c r="BD1891" s="50">
        <v>1</v>
      </c>
      <c r="BE1891" s="51" t="e">
        <f>IF(AX1891=1,0,IF(AY1891=1,0,IF(BC1891&gt;#REF!,#REF!,IF(OR(AZ1891&gt;0,BD1891&gt;=0),BC1891+([1]สูตร2!H1879*(100%-AZ1891)-BC1891)*BD1891,[1]สูตร2!H1879*(100%-AZ1891)))))</f>
        <v>#REF!</v>
      </c>
      <c r="BF1891" s="31"/>
    </row>
    <row r="1892" spans="1:58" s="5" customFormat="1" ht="24" customHeight="1" x14ac:dyDescent="0.2">
      <c r="A1892" s="31"/>
      <c r="B1892" s="31" t="s">
        <v>65</v>
      </c>
      <c r="C1892" s="31">
        <v>8099</v>
      </c>
      <c r="D1892" s="31" t="s">
        <v>470</v>
      </c>
      <c r="E1892" s="31" t="s">
        <v>1452</v>
      </c>
      <c r="F1892" s="31"/>
      <c r="G1892" s="32" t="s">
        <v>1453</v>
      </c>
      <c r="H1892" s="31">
        <v>90</v>
      </c>
      <c r="I1892" s="31">
        <v>3483</v>
      </c>
      <c r="J1892" s="31" t="s">
        <v>1323</v>
      </c>
      <c r="K1892" s="31">
        <v>0</v>
      </c>
      <c r="L1892" s="31">
        <v>0</v>
      </c>
      <c r="M1892" s="31">
        <v>50</v>
      </c>
      <c r="N1892" s="33"/>
      <c r="O1892" s="33">
        <v>50</v>
      </c>
      <c r="P1892" s="33"/>
      <c r="Q1892" s="33"/>
      <c r="R1892" s="33"/>
      <c r="S1892" s="34" t="str">
        <f t="shared" si="406"/>
        <v>2</v>
      </c>
      <c r="T1892" s="35">
        <f t="shared" si="407"/>
        <v>50</v>
      </c>
      <c r="U1892" s="36">
        <f>INDEX([1]ราคาที่ดิน!$B:$G,MATCH($C1892,[1]ราคาที่ดิน!$A:$A,0),MATCH($B1892,[1]ราคาที่ดิน!$B$1:$G$1,0))</f>
        <v>200</v>
      </c>
      <c r="V1892" s="37">
        <f t="shared" si="416"/>
        <v>10000</v>
      </c>
      <c r="W1892" s="31">
        <v>3</v>
      </c>
      <c r="X1892" s="31" t="s">
        <v>1453</v>
      </c>
      <c r="Y1892" s="31" t="s">
        <v>83</v>
      </c>
      <c r="Z1892" s="31" t="s">
        <v>1452</v>
      </c>
      <c r="AA1892" s="31"/>
      <c r="AB1892" s="32" t="s">
        <v>1453</v>
      </c>
      <c r="AC1892" s="38"/>
      <c r="AD1892" s="39" t="s">
        <v>77</v>
      </c>
      <c r="AE1892" s="39" t="s">
        <v>76</v>
      </c>
      <c r="AF1892" s="40" t="str">
        <f t="shared" si="408"/>
        <v>1</v>
      </c>
      <c r="AG1892" s="41">
        <f t="shared" si="409"/>
        <v>12</v>
      </c>
      <c r="AH1892" s="42">
        <v>12</v>
      </c>
      <c r="AI1892" s="42"/>
      <c r="AJ1892" s="42"/>
      <c r="AK1892" s="42"/>
      <c r="AL1892" s="31">
        <v>5</v>
      </c>
      <c r="AM1892" s="43" t="str">
        <f t="shared" si="410"/>
        <v>100</v>
      </c>
      <c r="AN1892" s="44">
        <f>INDEX([1]ราคาสิ่งปลูกสร้าง!$D$6:$CC$47,MATCH($AD1892,[1]ราคาสิ่งปลูกสร้าง!$B$6:$B$45,0),MATCH($C$7,[1]ราคาสิ่งปลูกสร้าง!$D$5:$CC$5,0))</f>
        <v>2050</v>
      </c>
      <c r="AO1892" s="44">
        <f t="shared" si="411"/>
        <v>24600</v>
      </c>
      <c r="AP1892" s="45">
        <f t="shared" si="412"/>
        <v>5</v>
      </c>
      <c r="AQ1892" s="40">
        <f>IF(AP1892=0,0,INDEX([1]ค่าเสื่อมสิ่งปลูกสร้าง!$A$5:$D$105,MATCH($AP1892,[1]ค่าเสื่อมสิ่งปลูกสร้าง!$A$5:$A$105,0),MATCH(AE1892,[1]ค่าเสื่อมสิ่งปลูกสร้าง!$A$3:$D$3)))</f>
        <v>15</v>
      </c>
      <c r="AR1892" s="44">
        <f t="shared" si="417"/>
        <v>20910</v>
      </c>
      <c r="AS1892" s="44">
        <f t="shared" si="418"/>
        <v>30910</v>
      </c>
      <c r="AT1892" s="44">
        <f t="shared" si="419"/>
        <v>30910</v>
      </c>
      <c r="AU1892" s="46">
        <v>0</v>
      </c>
      <c r="AV1892" s="44">
        <f t="shared" si="413"/>
        <v>30910</v>
      </c>
      <c r="AW1892" s="47" t="str">
        <f t="shared" si="414"/>
        <v>0.01</v>
      </c>
      <c r="AX1892" s="48"/>
      <c r="AY1892" s="48"/>
      <c r="AZ1892" s="49">
        <v>0</v>
      </c>
      <c r="BA1892" s="48"/>
      <c r="BB1892" s="48"/>
      <c r="BC1892" s="44">
        <f t="shared" si="415"/>
        <v>0</v>
      </c>
      <c r="BD1892" s="50">
        <v>1</v>
      </c>
      <c r="BE1892" s="51" t="e">
        <f>IF(AX1892=1,0,IF(AY1892=1,0,IF(BC1892&gt;#REF!,#REF!,IF(OR(AZ1892&gt;0,BD1892&gt;=0),BC1892+([1]สูตร2!H1880*(100%-AZ1892)-BC1892)*BD1892,[1]สูตร2!H1880*(100%-AZ1892)))))</f>
        <v>#REF!</v>
      </c>
      <c r="BF1892" s="31"/>
    </row>
    <row r="1893" spans="1:58" s="5" customFormat="1" ht="24" customHeight="1" x14ac:dyDescent="0.2">
      <c r="A1893" s="31">
        <v>630</v>
      </c>
      <c r="B1893" s="31" t="s">
        <v>65</v>
      </c>
      <c r="C1893" s="31">
        <v>461</v>
      </c>
      <c r="D1893" s="31" t="s">
        <v>71</v>
      </c>
      <c r="E1893" s="31" t="s">
        <v>1455</v>
      </c>
      <c r="F1893" s="31"/>
      <c r="G1893" s="32" t="s">
        <v>1456</v>
      </c>
      <c r="H1893" s="31">
        <v>81</v>
      </c>
      <c r="I1893" s="31">
        <v>1922</v>
      </c>
      <c r="J1893" s="31" t="s">
        <v>1323</v>
      </c>
      <c r="K1893" s="31">
        <v>8</v>
      </c>
      <c r="L1893" s="31">
        <v>3</v>
      </c>
      <c r="M1893" s="31">
        <v>43</v>
      </c>
      <c r="N1893" s="33">
        <v>3543</v>
      </c>
      <c r="O1893" s="33"/>
      <c r="P1893" s="33"/>
      <c r="Q1893" s="33"/>
      <c r="R1893" s="33"/>
      <c r="S1893" s="34" t="str">
        <f t="shared" si="406"/>
        <v>1</v>
      </c>
      <c r="T1893" s="35">
        <f t="shared" si="407"/>
        <v>3543</v>
      </c>
      <c r="U1893" s="36">
        <f>INDEX([1]ราคาที่ดิน!$B:$G,MATCH($C1893,[1]ราคาที่ดิน!$A:$A,0),MATCH($B1893,[1]ราคาที่ดิน!$B$1:$G$1,0))</f>
        <v>200</v>
      </c>
      <c r="V1893" s="37">
        <f t="shared" si="416"/>
        <v>708600</v>
      </c>
      <c r="W1893" s="31"/>
      <c r="X1893" s="31"/>
      <c r="Y1893" s="31"/>
      <c r="Z1893" s="31"/>
      <c r="AA1893" s="31"/>
      <c r="AB1893" s="32"/>
      <c r="AC1893" s="38"/>
      <c r="AD1893" s="39"/>
      <c r="AE1893" s="39"/>
      <c r="AF1893" s="40" t="str">
        <f t="shared" si="408"/>
        <v/>
      </c>
      <c r="AG1893" s="41" t="str">
        <f t="shared" si="409"/>
        <v/>
      </c>
      <c r="AH1893" s="42"/>
      <c r="AI1893" s="42"/>
      <c r="AJ1893" s="42"/>
      <c r="AK1893" s="42"/>
      <c r="AL1893" s="31"/>
      <c r="AM1893" s="43" t="str">
        <f t="shared" si="410"/>
        <v>100</v>
      </c>
      <c r="AN1893" s="44">
        <f>INDEX([1]ราคาสิ่งปลูกสร้าง!$D$6:$CC$47,MATCH($AD1893,[1]ราคาสิ่งปลูกสร้าง!$B$6:$B$45,0),MATCH($C$7,[1]ราคาสิ่งปลูกสร้าง!$D$5:$CC$5,0))</f>
        <v>0</v>
      </c>
      <c r="AO1893" s="44">
        <f t="shared" si="411"/>
        <v>0</v>
      </c>
      <c r="AP1893" s="45">
        <f t="shared" si="412"/>
        <v>0</v>
      </c>
      <c r="AQ1893" s="40">
        <f>IF(AP1893=0,0,INDEX([1]ค่าเสื่อมสิ่งปลูกสร้าง!$A$5:$D$105,MATCH($AP1893,[1]ค่าเสื่อมสิ่งปลูกสร้าง!$A$5:$A$105,0),MATCH(AE1893,[1]ค่าเสื่อมสิ่งปลูกสร้าง!$A$3:$D$3)))</f>
        <v>0</v>
      </c>
      <c r="AR1893" s="44">
        <f t="shared" si="417"/>
        <v>0</v>
      </c>
      <c r="AS1893" s="44">
        <f t="shared" si="418"/>
        <v>708600</v>
      </c>
      <c r="AT1893" s="44">
        <f t="shared" si="419"/>
        <v>708600</v>
      </c>
      <c r="AU1893" s="46">
        <v>0</v>
      </c>
      <c r="AV1893" s="44">
        <f t="shared" si="413"/>
        <v>708600</v>
      </c>
      <c r="AW1893" s="47" t="str">
        <f t="shared" si="414"/>
        <v>0.01</v>
      </c>
      <c r="AX1893" s="48"/>
      <c r="AY1893" s="48"/>
      <c r="AZ1893" s="49">
        <v>0</v>
      </c>
      <c r="BA1893" s="48"/>
      <c r="BB1893" s="48"/>
      <c r="BC1893" s="44">
        <f t="shared" si="415"/>
        <v>0</v>
      </c>
      <c r="BD1893" s="50">
        <v>1</v>
      </c>
      <c r="BE1893" s="51" t="e">
        <f>IF(AX1893=1,0,IF(AY1893=1,0,IF(BC1893&gt;#REF!,#REF!,IF(OR(AZ1893&gt;0,BD1893&gt;=0),BC1893+([1]สูตร2!H1881*(100%-AZ1893)-BC1893)*BD1893,[1]สูตร2!H1881*(100%-AZ1893)))))</f>
        <v>#REF!</v>
      </c>
      <c r="BF1893" s="31"/>
    </row>
    <row r="1894" spans="1:58" s="5" customFormat="1" ht="24" customHeight="1" x14ac:dyDescent="0.2">
      <c r="A1894" s="31"/>
      <c r="B1894" s="31" t="s">
        <v>432</v>
      </c>
      <c r="C1894" s="31">
        <v>2</v>
      </c>
      <c r="D1894" s="31" t="s">
        <v>71</v>
      </c>
      <c r="E1894" s="31" t="s">
        <v>1455</v>
      </c>
      <c r="F1894" s="31"/>
      <c r="G1894" s="32" t="s">
        <v>1456</v>
      </c>
      <c r="H1894" s="31">
        <v>42</v>
      </c>
      <c r="I1894" s="31" t="s">
        <v>104</v>
      </c>
      <c r="J1894" s="31" t="s">
        <v>1323</v>
      </c>
      <c r="K1894" s="31">
        <v>10</v>
      </c>
      <c r="L1894" s="31">
        <v>2</v>
      </c>
      <c r="M1894" s="31">
        <v>38</v>
      </c>
      <c r="N1894" s="33">
        <v>4238</v>
      </c>
      <c r="O1894" s="33"/>
      <c r="P1894" s="33"/>
      <c r="Q1894" s="33"/>
      <c r="R1894" s="33"/>
      <c r="S1894" s="34" t="str">
        <f t="shared" si="406"/>
        <v>1</v>
      </c>
      <c r="T1894" s="35">
        <f t="shared" si="407"/>
        <v>4238</v>
      </c>
      <c r="U1894" s="36" t="str">
        <f>INDEX([1]ราคาที่ดิน!$B:$G,MATCH($C1894,[1]ราคาที่ดิน!$A:$A,0),MATCH($B1894,[1]ราคาที่ดิน!$B$1:$G$1,0))</f>
        <v>150</v>
      </c>
      <c r="V1894" s="37">
        <f t="shared" si="416"/>
        <v>635700</v>
      </c>
      <c r="W1894" s="31"/>
      <c r="X1894" s="31"/>
      <c r="Y1894" s="31"/>
      <c r="Z1894" s="31"/>
      <c r="AA1894" s="31"/>
      <c r="AB1894" s="32"/>
      <c r="AC1894" s="38"/>
      <c r="AD1894" s="39"/>
      <c r="AE1894" s="39"/>
      <c r="AF1894" s="40" t="str">
        <f t="shared" si="408"/>
        <v/>
      </c>
      <c r="AG1894" s="41" t="str">
        <f t="shared" si="409"/>
        <v/>
      </c>
      <c r="AH1894" s="42"/>
      <c r="AI1894" s="42"/>
      <c r="AJ1894" s="42"/>
      <c r="AK1894" s="42"/>
      <c r="AL1894" s="31"/>
      <c r="AM1894" s="43" t="str">
        <f t="shared" si="410"/>
        <v>100</v>
      </c>
      <c r="AN1894" s="44">
        <f>INDEX([1]ราคาสิ่งปลูกสร้าง!$D$6:$CC$47,MATCH($AD1894,[1]ราคาสิ่งปลูกสร้าง!$B$6:$B$45,0),MATCH($C$7,[1]ราคาสิ่งปลูกสร้าง!$D$5:$CC$5,0))</f>
        <v>0</v>
      </c>
      <c r="AO1894" s="44">
        <f t="shared" si="411"/>
        <v>0</v>
      </c>
      <c r="AP1894" s="45">
        <f t="shared" si="412"/>
        <v>0</v>
      </c>
      <c r="AQ1894" s="40">
        <f>IF(AP1894=0,0,INDEX([1]ค่าเสื่อมสิ่งปลูกสร้าง!$A$5:$D$105,MATCH($AP1894,[1]ค่าเสื่อมสิ่งปลูกสร้าง!$A$5:$A$105,0),MATCH(AE1894,[1]ค่าเสื่อมสิ่งปลูกสร้าง!$A$3:$D$3)))</f>
        <v>0</v>
      </c>
      <c r="AR1894" s="44">
        <f t="shared" si="417"/>
        <v>0</v>
      </c>
      <c r="AS1894" s="44">
        <f t="shared" si="418"/>
        <v>635700</v>
      </c>
      <c r="AT1894" s="44">
        <f t="shared" si="419"/>
        <v>635700</v>
      </c>
      <c r="AU1894" s="46">
        <v>0</v>
      </c>
      <c r="AV1894" s="44">
        <f t="shared" si="413"/>
        <v>635700</v>
      </c>
      <c r="AW1894" s="47" t="str">
        <f t="shared" si="414"/>
        <v>0.01</v>
      </c>
      <c r="AX1894" s="48"/>
      <c r="AY1894" s="48"/>
      <c r="AZ1894" s="49">
        <v>0</v>
      </c>
      <c r="BA1894" s="48"/>
      <c r="BB1894" s="48"/>
      <c r="BC1894" s="44">
        <f t="shared" si="415"/>
        <v>0</v>
      </c>
      <c r="BD1894" s="50">
        <v>1</v>
      </c>
      <c r="BE1894" s="51" t="e">
        <f>IF(AX1894=1,0,IF(AY1894=1,0,IF(BC1894&gt;#REF!,#REF!,IF(OR(AZ1894&gt;0,BD1894&gt;=0),BC1894+([1]สูตร2!H1882*(100%-AZ1894)-BC1894)*BD1894,[1]สูตร2!H1882*(100%-AZ1894)))))</f>
        <v>#REF!</v>
      </c>
      <c r="BF1894" s="31"/>
    </row>
    <row r="1895" spans="1:58" s="5" customFormat="1" ht="24" customHeight="1" x14ac:dyDescent="0.2">
      <c r="A1895" s="31">
        <v>631</v>
      </c>
      <c r="B1895" s="31" t="s">
        <v>65</v>
      </c>
      <c r="C1895" s="31">
        <v>12697</v>
      </c>
      <c r="D1895" s="31" t="s">
        <v>66</v>
      </c>
      <c r="E1895" s="31" t="s">
        <v>1457</v>
      </c>
      <c r="F1895" s="31"/>
      <c r="G1895" s="32" t="s">
        <v>1458</v>
      </c>
      <c r="H1895" s="31">
        <v>231</v>
      </c>
      <c r="I1895" s="31">
        <v>182</v>
      </c>
      <c r="J1895" s="31" t="s">
        <v>1323</v>
      </c>
      <c r="K1895" s="31">
        <v>0</v>
      </c>
      <c r="L1895" s="31">
        <v>1</v>
      </c>
      <c r="M1895" s="31">
        <v>10</v>
      </c>
      <c r="N1895" s="33"/>
      <c r="O1895" s="33">
        <v>110</v>
      </c>
      <c r="P1895" s="33"/>
      <c r="Q1895" s="33"/>
      <c r="R1895" s="33"/>
      <c r="S1895" s="34" t="str">
        <f t="shared" si="406"/>
        <v>2</v>
      </c>
      <c r="T1895" s="35">
        <f t="shared" si="407"/>
        <v>110</v>
      </c>
      <c r="U1895" s="36">
        <f>INDEX([1]ราคาที่ดิน!$B:$G,MATCH($C1895,[1]ราคาที่ดิน!$A:$A,0),MATCH($B1895,[1]ราคาที่ดิน!$B$1:$G$1,0))</f>
        <v>200</v>
      </c>
      <c r="V1895" s="37">
        <f t="shared" si="416"/>
        <v>22000</v>
      </c>
      <c r="W1895" s="31">
        <v>1</v>
      </c>
      <c r="X1895" s="31" t="s">
        <v>1458</v>
      </c>
      <c r="Y1895" s="31" t="s">
        <v>66</v>
      </c>
      <c r="Z1895" s="31" t="s">
        <v>1457</v>
      </c>
      <c r="AA1895" s="31"/>
      <c r="AB1895" s="32" t="s">
        <v>1458</v>
      </c>
      <c r="AC1895" s="38"/>
      <c r="AD1895" s="39" t="s">
        <v>73</v>
      </c>
      <c r="AE1895" s="39" t="s">
        <v>94</v>
      </c>
      <c r="AF1895" s="40" t="str">
        <f t="shared" si="408"/>
        <v>2</v>
      </c>
      <c r="AG1895" s="41">
        <f t="shared" si="409"/>
        <v>54</v>
      </c>
      <c r="AH1895" s="42"/>
      <c r="AI1895" s="42">
        <v>54</v>
      </c>
      <c r="AJ1895" s="42"/>
      <c r="AK1895" s="42"/>
      <c r="AL1895" s="31">
        <v>2</v>
      </c>
      <c r="AM1895" s="43" t="str">
        <f t="shared" si="410"/>
        <v>100</v>
      </c>
      <c r="AN1895" s="44">
        <f>INDEX([1]ราคาสิ่งปลูกสร้าง!$D$6:$CC$47,MATCH($AD1895,[1]ราคาสิ่งปลูกสร้าง!$B$6:$B$45,0),MATCH($C$7,[1]ราคาสิ่งปลูกสร้าง!$D$5:$CC$5,0))</f>
        <v>6500</v>
      </c>
      <c r="AO1895" s="44">
        <f t="shared" si="411"/>
        <v>351000</v>
      </c>
      <c r="AP1895" s="45">
        <f t="shared" si="412"/>
        <v>2</v>
      </c>
      <c r="AQ1895" s="40">
        <f>IF(AP1895=0,0,INDEX([1]ค่าเสื่อมสิ่งปลูกสร้าง!$A$5:$D$105,MATCH($AP1895,[1]ค่าเสื่อมสิ่งปลูกสร้าง!$A$5:$A$105,0),MATCH(AE1895,[1]ค่าเสื่อมสิ่งปลูกสร้าง!$A$3:$D$3)))</f>
        <v>2</v>
      </c>
      <c r="AR1895" s="44">
        <f t="shared" si="417"/>
        <v>343980</v>
      </c>
      <c r="AS1895" s="44">
        <f t="shared" si="418"/>
        <v>365980</v>
      </c>
      <c r="AT1895" s="44">
        <f t="shared" si="419"/>
        <v>365980</v>
      </c>
      <c r="AU1895" s="46">
        <v>0</v>
      </c>
      <c r="AV1895" s="44">
        <f t="shared" si="413"/>
        <v>365980</v>
      </c>
      <c r="AW1895" s="47" t="str">
        <f t="shared" si="414"/>
        <v>0.02</v>
      </c>
      <c r="AX1895" s="48"/>
      <c r="AY1895" s="48"/>
      <c r="AZ1895" s="49">
        <v>0</v>
      </c>
      <c r="BA1895" s="48"/>
      <c r="BB1895" s="48"/>
      <c r="BC1895" s="44">
        <f t="shared" si="415"/>
        <v>0</v>
      </c>
      <c r="BD1895" s="50">
        <v>1</v>
      </c>
      <c r="BE1895" s="51" t="e">
        <f>IF(AX1895=1,0,IF(AY1895=1,0,IF(BC1895&gt;#REF!,#REF!,IF(OR(AZ1895&gt;0,BD1895&gt;=0),BC1895+([1]สูตร2!H1883*(100%-AZ1895)-BC1895)*BD1895,[1]สูตร2!H1883*(100%-AZ1895)))))</f>
        <v>#REF!</v>
      </c>
      <c r="BF1895" s="31"/>
    </row>
    <row r="1896" spans="1:58" s="5" customFormat="1" ht="24" customHeight="1" x14ac:dyDescent="0.2">
      <c r="A1896" s="31"/>
      <c r="B1896" s="31" t="s">
        <v>65</v>
      </c>
      <c r="C1896" s="31">
        <v>12697</v>
      </c>
      <c r="D1896" s="31" t="s">
        <v>66</v>
      </c>
      <c r="E1896" s="31" t="s">
        <v>1457</v>
      </c>
      <c r="F1896" s="31"/>
      <c r="G1896" s="32" t="s">
        <v>1456</v>
      </c>
      <c r="H1896" s="31">
        <v>231</v>
      </c>
      <c r="I1896" s="31">
        <v>182</v>
      </c>
      <c r="J1896" s="31" t="s">
        <v>1323</v>
      </c>
      <c r="K1896" s="31">
        <v>0</v>
      </c>
      <c r="L1896" s="31">
        <v>1</v>
      </c>
      <c r="M1896" s="31">
        <v>0</v>
      </c>
      <c r="N1896" s="33"/>
      <c r="O1896" s="33">
        <v>100</v>
      </c>
      <c r="P1896" s="33"/>
      <c r="Q1896" s="33"/>
      <c r="R1896" s="33"/>
      <c r="S1896" s="34" t="str">
        <f t="shared" si="406"/>
        <v>2</v>
      </c>
      <c r="T1896" s="35">
        <f t="shared" si="407"/>
        <v>100</v>
      </c>
      <c r="U1896" s="36">
        <f>INDEX([1]ราคาที่ดิน!$B:$G,MATCH($C1896,[1]ราคาที่ดิน!$A:$A,0),MATCH($B1896,[1]ราคาที่ดิน!$B$1:$G$1,0))</f>
        <v>200</v>
      </c>
      <c r="V1896" s="37">
        <f t="shared" si="416"/>
        <v>20000</v>
      </c>
      <c r="W1896" s="31">
        <v>2</v>
      </c>
      <c r="X1896" s="31" t="s">
        <v>1456</v>
      </c>
      <c r="Y1896" s="31" t="s">
        <v>66</v>
      </c>
      <c r="Z1896" s="31" t="s">
        <v>1457</v>
      </c>
      <c r="AA1896" s="31"/>
      <c r="AB1896" s="32" t="s">
        <v>1456</v>
      </c>
      <c r="AC1896" s="38"/>
      <c r="AD1896" s="39" t="s">
        <v>75</v>
      </c>
      <c r="AE1896" s="39" t="s">
        <v>76</v>
      </c>
      <c r="AF1896" s="40" t="str">
        <f t="shared" si="408"/>
        <v>1</v>
      </c>
      <c r="AG1896" s="41">
        <f t="shared" si="409"/>
        <v>20</v>
      </c>
      <c r="AH1896" s="42">
        <v>20</v>
      </c>
      <c r="AI1896" s="42"/>
      <c r="AJ1896" s="42"/>
      <c r="AK1896" s="42"/>
      <c r="AL1896" s="31">
        <v>21</v>
      </c>
      <c r="AM1896" s="43" t="str">
        <f t="shared" si="410"/>
        <v>100</v>
      </c>
      <c r="AN1896" s="44">
        <f>INDEX([1]ราคาสิ่งปลูกสร้าง!$D$6:$CC$47,MATCH($AD1896,[1]ราคาสิ่งปลูกสร้าง!$B$6:$B$45,0),MATCH($C$7,[1]ราคาสิ่งปลูกสร้าง!$D$5:$CC$5,0))</f>
        <v>5400</v>
      </c>
      <c r="AO1896" s="44">
        <f t="shared" si="411"/>
        <v>108000</v>
      </c>
      <c r="AP1896" s="45">
        <f t="shared" si="412"/>
        <v>21</v>
      </c>
      <c r="AQ1896" s="40">
        <f>IF(AP1896=0,0,INDEX([1]ค่าเสื่อมสิ่งปลูกสร้าง!$A$5:$D$105,MATCH($AP1896,[1]ค่าเสื่อมสิ่งปลูกสร้าง!$A$5:$A$105,0),MATCH(AE1896,[1]ค่าเสื่อมสิ่งปลูกสร้าง!$A$3:$D$3)))</f>
        <v>93</v>
      </c>
      <c r="AR1896" s="44">
        <f t="shared" si="417"/>
        <v>7560.0000000000009</v>
      </c>
      <c r="AS1896" s="44">
        <f t="shared" si="418"/>
        <v>27560</v>
      </c>
      <c r="AT1896" s="44">
        <f t="shared" si="419"/>
        <v>27560</v>
      </c>
      <c r="AU1896" s="46">
        <v>0</v>
      </c>
      <c r="AV1896" s="44">
        <f t="shared" si="413"/>
        <v>27560</v>
      </c>
      <c r="AW1896" s="47" t="str">
        <f t="shared" si="414"/>
        <v>0.01</v>
      </c>
      <c r="AX1896" s="48"/>
      <c r="AY1896" s="48"/>
      <c r="AZ1896" s="49">
        <v>0</v>
      </c>
      <c r="BA1896" s="48"/>
      <c r="BB1896" s="48"/>
      <c r="BC1896" s="44">
        <f t="shared" si="415"/>
        <v>0</v>
      </c>
      <c r="BD1896" s="50">
        <v>1</v>
      </c>
      <c r="BE1896" s="51" t="e">
        <f>IF(AX1896=1,0,IF(AY1896=1,0,IF(BC1896&gt;#REF!,#REF!,IF(OR(AZ1896&gt;0,BD1896&gt;=0),BC1896+([1]สูตร2!H1884*(100%-AZ1896)-BC1896)*BD1896,[1]สูตร2!H1884*(100%-AZ1896)))))</f>
        <v>#REF!</v>
      </c>
      <c r="BF1896" s="31"/>
    </row>
    <row r="1897" spans="1:58" s="5" customFormat="1" ht="24" customHeight="1" x14ac:dyDescent="0.2">
      <c r="A1897" s="31"/>
      <c r="B1897" s="31" t="s">
        <v>65</v>
      </c>
      <c r="C1897" s="31">
        <v>12697</v>
      </c>
      <c r="D1897" s="31" t="s">
        <v>66</v>
      </c>
      <c r="E1897" s="31" t="s">
        <v>1457</v>
      </c>
      <c r="F1897" s="31"/>
      <c r="G1897" s="32" t="s">
        <v>1456</v>
      </c>
      <c r="H1897" s="31">
        <v>231</v>
      </c>
      <c r="I1897" s="31">
        <v>182</v>
      </c>
      <c r="J1897" s="31" t="s">
        <v>1323</v>
      </c>
      <c r="K1897" s="31">
        <v>0</v>
      </c>
      <c r="L1897" s="31">
        <v>1</v>
      </c>
      <c r="M1897" s="31">
        <v>0</v>
      </c>
      <c r="N1897" s="33"/>
      <c r="O1897" s="33">
        <v>100</v>
      </c>
      <c r="P1897" s="33"/>
      <c r="Q1897" s="33"/>
      <c r="R1897" s="33"/>
      <c r="S1897" s="34" t="str">
        <f t="shared" si="406"/>
        <v>2</v>
      </c>
      <c r="T1897" s="35">
        <f t="shared" si="407"/>
        <v>100</v>
      </c>
      <c r="U1897" s="36">
        <f>INDEX([1]ราคาที่ดิน!$B:$G,MATCH($C1897,[1]ราคาที่ดิน!$A:$A,0),MATCH($B1897,[1]ราคาที่ดิน!$B$1:$G$1,0))</f>
        <v>200</v>
      </c>
      <c r="V1897" s="37">
        <f t="shared" si="416"/>
        <v>20000</v>
      </c>
      <c r="W1897" s="31">
        <v>3</v>
      </c>
      <c r="X1897" s="31" t="s">
        <v>1456</v>
      </c>
      <c r="Y1897" s="31" t="s">
        <v>66</v>
      </c>
      <c r="Z1897" s="31" t="s">
        <v>1457</v>
      </c>
      <c r="AA1897" s="31"/>
      <c r="AB1897" s="32" t="s">
        <v>1456</v>
      </c>
      <c r="AC1897" s="38"/>
      <c r="AD1897" s="39" t="s">
        <v>75</v>
      </c>
      <c r="AE1897" s="39" t="s">
        <v>76</v>
      </c>
      <c r="AF1897" s="40" t="str">
        <f t="shared" si="408"/>
        <v>1</v>
      </c>
      <c r="AG1897" s="41">
        <f t="shared" si="409"/>
        <v>20</v>
      </c>
      <c r="AH1897" s="42">
        <v>20</v>
      </c>
      <c r="AI1897" s="42"/>
      <c r="AJ1897" s="42"/>
      <c r="AK1897" s="42"/>
      <c r="AL1897" s="31">
        <v>21</v>
      </c>
      <c r="AM1897" s="43" t="str">
        <f t="shared" si="410"/>
        <v>100</v>
      </c>
      <c r="AN1897" s="44">
        <f>INDEX([1]ราคาสิ่งปลูกสร้าง!$D$6:$CC$47,MATCH($AD1897,[1]ราคาสิ่งปลูกสร้าง!$B$6:$B$45,0),MATCH($C$7,[1]ราคาสิ่งปลูกสร้าง!$D$5:$CC$5,0))</f>
        <v>5400</v>
      </c>
      <c r="AO1897" s="44">
        <f t="shared" si="411"/>
        <v>108000</v>
      </c>
      <c r="AP1897" s="45">
        <f t="shared" si="412"/>
        <v>21</v>
      </c>
      <c r="AQ1897" s="40">
        <f>IF(AP1897=0,0,INDEX([1]ค่าเสื่อมสิ่งปลูกสร้าง!$A$5:$D$105,MATCH($AP1897,[1]ค่าเสื่อมสิ่งปลูกสร้าง!$A$5:$A$105,0),MATCH(AE1897,[1]ค่าเสื่อมสิ่งปลูกสร้าง!$A$3:$D$3)))</f>
        <v>93</v>
      </c>
      <c r="AR1897" s="44">
        <f t="shared" si="417"/>
        <v>7560.0000000000009</v>
      </c>
      <c r="AS1897" s="44">
        <f t="shared" si="418"/>
        <v>27560</v>
      </c>
      <c r="AT1897" s="44">
        <f t="shared" si="419"/>
        <v>27560</v>
      </c>
      <c r="AU1897" s="46">
        <v>0</v>
      </c>
      <c r="AV1897" s="44">
        <f t="shared" si="413"/>
        <v>27560</v>
      </c>
      <c r="AW1897" s="47" t="str">
        <f t="shared" si="414"/>
        <v>0.01</v>
      </c>
      <c r="AX1897" s="48"/>
      <c r="AY1897" s="48"/>
      <c r="AZ1897" s="49">
        <v>0</v>
      </c>
      <c r="BA1897" s="48"/>
      <c r="BB1897" s="48"/>
      <c r="BC1897" s="44">
        <f t="shared" si="415"/>
        <v>0</v>
      </c>
      <c r="BD1897" s="50">
        <v>1</v>
      </c>
      <c r="BE1897" s="51" t="e">
        <f>IF(AX1897=1,0,IF(AY1897=1,0,IF(BC1897&gt;#REF!,#REF!,IF(OR(AZ1897&gt;0,BD1897&gt;=0),BC1897+([1]สูตร2!H1885*(100%-AZ1897)-BC1897)*BD1897,[1]สูตร2!H1885*(100%-AZ1897)))))</f>
        <v>#REF!</v>
      </c>
      <c r="BF1897" s="31"/>
    </row>
    <row r="1898" spans="1:58" s="5" customFormat="1" ht="24" customHeight="1" x14ac:dyDescent="0.2">
      <c r="A1898" s="31"/>
      <c r="B1898" s="31" t="s">
        <v>65</v>
      </c>
      <c r="C1898" s="31">
        <v>12741</v>
      </c>
      <c r="D1898" s="31" t="s">
        <v>66</v>
      </c>
      <c r="E1898" s="31" t="s">
        <v>1457</v>
      </c>
      <c r="F1898" s="31"/>
      <c r="G1898" s="32" t="s">
        <v>1456</v>
      </c>
      <c r="H1898" s="31">
        <v>26</v>
      </c>
      <c r="I1898" s="31">
        <v>226</v>
      </c>
      <c r="J1898" s="31" t="s">
        <v>1323</v>
      </c>
      <c r="K1898" s="31">
        <v>3</v>
      </c>
      <c r="L1898" s="31">
        <v>3</v>
      </c>
      <c r="M1898" s="31">
        <v>85</v>
      </c>
      <c r="N1898" s="33">
        <v>1585</v>
      </c>
      <c r="O1898" s="33"/>
      <c r="P1898" s="33"/>
      <c r="Q1898" s="33"/>
      <c r="R1898" s="33"/>
      <c r="S1898" s="34" t="str">
        <f t="shared" si="406"/>
        <v>1</v>
      </c>
      <c r="T1898" s="35">
        <f t="shared" si="407"/>
        <v>1585</v>
      </c>
      <c r="U1898" s="36">
        <f>INDEX([1]ราคาที่ดิน!$B:$G,MATCH($C1898,[1]ราคาที่ดิน!$A:$A,0),MATCH($B1898,[1]ราคาที่ดิน!$B$1:$G$1,0))</f>
        <v>200</v>
      </c>
      <c r="V1898" s="37">
        <f t="shared" si="416"/>
        <v>317000</v>
      </c>
      <c r="W1898" s="31"/>
      <c r="X1898" s="31"/>
      <c r="Y1898" s="31"/>
      <c r="Z1898" s="31"/>
      <c r="AA1898" s="31"/>
      <c r="AB1898" s="32"/>
      <c r="AC1898" s="38"/>
      <c r="AD1898" s="39"/>
      <c r="AE1898" s="39"/>
      <c r="AF1898" s="40" t="str">
        <f t="shared" si="408"/>
        <v/>
      </c>
      <c r="AG1898" s="41" t="str">
        <f t="shared" si="409"/>
        <v/>
      </c>
      <c r="AH1898" s="42"/>
      <c r="AI1898" s="42"/>
      <c r="AJ1898" s="42"/>
      <c r="AK1898" s="42"/>
      <c r="AL1898" s="31"/>
      <c r="AM1898" s="43" t="str">
        <f t="shared" si="410"/>
        <v>100</v>
      </c>
      <c r="AN1898" s="44">
        <f>INDEX([1]ราคาสิ่งปลูกสร้าง!$D$6:$CC$47,MATCH($AD1898,[1]ราคาสิ่งปลูกสร้าง!$B$6:$B$45,0),MATCH($C$7,[1]ราคาสิ่งปลูกสร้าง!$D$5:$CC$5,0))</f>
        <v>0</v>
      </c>
      <c r="AO1898" s="44">
        <f t="shared" si="411"/>
        <v>0</v>
      </c>
      <c r="AP1898" s="45">
        <f t="shared" si="412"/>
        <v>0</v>
      </c>
      <c r="AQ1898" s="40">
        <f>IF(AP1898=0,0,INDEX([1]ค่าเสื่อมสิ่งปลูกสร้าง!$A$5:$D$105,MATCH($AP1898,[1]ค่าเสื่อมสิ่งปลูกสร้าง!$A$5:$A$105,0),MATCH(AE1898,[1]ค่าเสื่อมสิ่งปลูกสร้าง!$A$3:$D$3)))</f>
        <v>0</v>
      </c>
      <c r="AR1898" s="44">
        <f t="shared" si="417"/>
        <v>0</v>
      </c>
      <c r="AS1898" s="44">
        <f t="shared" si="418"/>
        <v>317000</v>
      </c>
      <c r="AT1898" s="44">
        <f t="shared" si="419"/>
        <v>317000</v>
      </c>
      <c r="AU1898" s="46">
        <v>0</v>
      </c>
      <c r="AV1898" s="44">
        <f t="shared" si="413"/>
        <v>317000</v>
      </c>
      <c r="AW1898" s="47" t="str">
        <f t="shared" si="414"/>
        <v>0.01</v>
      </c>
      <c r="AX1898" s="48"/>
      <c r="AY1898" s="48"/>
      <c r="AZ1898" s="49">
        <v>0</v>
      </c>
      <c r="BA1898" s="48"/>
      <c r="BB1898" s="48"/>
      <c r="BC1898" s="44">
        <f t="shared" si="415"/>
        <v>0</v>
      </c>
      <c r="BD1898" s="50">
        <v>1</v>
      </c>
      <c r="BE1898" s="51" t="e">
        <f>IF(AX1898=1,0,IF(AY1898=1,0,IF(BC1898&gt;#REF!,#REF!,IF(OR(AZ1898&gt;0,BD1898&gt;=0),BC1898+([1]สูตร2!H1886*(100%-AZ1898)-BC1898)*BD1898,[1]สูตร2!H1886*(100%-AZ1898)))))</f>
        <v>#REF!</v>
      </c>
      <c r="BF1898" s="31"/>
    </row>
    <row r="1899" spans="1:58" s="5" customFormat="1" ht="24" customHeight="1" x14ac:dyDescent="0.2">
      <c r="A1899" s="31">
        <v>632</v>
      </c>
      <c r="B1899" s="31" t="s">
        <v>432</v>
      </c>
      <c r="C1899" s="31">
        <v>2</v>
      </c>
      <c r="D1899" s="31" t="s">
        <v>66</v>
      </c>
      <c r="E1899" s="31" t="s">
        <v>1459</v>
      </c>
      <c r="F1899" s="31"/>
      <c r="G1899" s="32" t="s">
        <v>1460</v>
      </c>
      <c r="H1899" s="31" t="s">
        <v>104</v>
      </c>
      <c r="I1899" s="31" t="s">
        <v>104</v>
      </c>
      <c r="J1899" s="31" t="s">
        <v>1323</v>
      </c>
      <c r="K1899" s="31">
        <v>12</v>
      </c>
      <c r="L1899" s="31">
        <v>0</v>
      </c>
      <c r="M1899" s="31">
        <v>0</v>
      </c>
      <c r="N1899" s="33">
        <v>4800</v>
      </c>
      <c r="O1899" s="33"/>
      <c r="P1899" s="33"/>
      <c r="Q1899" s="33"/>
      <c r="R1899" s="33"/>
      <c r="S1899" s="34" t="str">
        <f t="shared" si="406"/>
        <v>1</v>
      </c>
      <c r="T1899" s="35">
        <f t="shared" si="407"/>
        <v>4800</v>
      </c>
      <c r="U1899" s="36" t="str">
        <f>INDEX([1]ราคาที่ดิน!$B:$G,MATCH($C1899,[1]ราคาที่ดิน!$A:$A,0),MATCH($B1899,[1]ราคาที่ดิน!$B$1:$G$1,0))</f>
        <v>150</v>
      </c>
      <c r="V1899" s="37">
        <f t="shared" si="416"/>
        <v>720000</v>
      </c>
      <c r="W1899" s="31"/>
      <c r="X1899" s="31"/>
      <c r="Y1899" s="31"/>
      <c r="Z1899" s="31"/>
      <c r="AA1899" s="31"/>
      <c r="AB1899" s="32"/>
      <c r="AC1899" s="38"/>
      <c r="AD1899" s="39"/>
      <c r="AE1899" s="39"/>
      <c r="AF1899" s="40" t="str">
        <f t="shared" si="408"/>
        <v/>
      </c>
      <c r="AG1899" s="41" t="str">
        <f t="shared" si="409"/>
        <v/>
      </c>
      <c r="AH1899" s="42"/>
      <c r="AI1899" s="42"/>
      <c r="AJ1899" s="42"/>
      <c r="AK1899" s="42"/>
      <c r="AL1899" s="31"/>
      <c r="AM1899" s="43" t="str">
        <f t="shared" si="410"/>
        <v>100</v>
      </c>
      <c r="AN1899" s="44">
        <f>INDEX([1]ราคาสิ่งปลูกสร้าง!$D$6:$CC$47,MATCH($AD1899,[1]ราคาสิ่งปลูกสร้าง!$B$6:$B$45,0),MATCH($C$7,[1]ราคาสิ่งปลูกสร้าง!$D$5:$CC$5,0))</f>
        <v>0</v>
      </c>
      <c r="AO1899" s="44">
        <f t="shared" si="411"/>
        <v>0</v>
      </c>
      <c r="AP1899" s="45">
        <f t="shared" si="412"/>
        <v>0</v>
      </c>
      <c r="AQ1899" s="40">
        <f>IF(AP1899=0,0,INDEX([1]ค่าเสื่อมสิ่งปลูกสร้าง!$A$5:$D$105,MATCH($AP1899,[1]ค่าเสื่อมสิ่งปลูกสร้าง!$A$5:$A$105,0),MATCH(AE1899,[1]ค่าเสื่อมสิ่งปลูกสร้าง!$A$3:$D$3)))</f>
        <v>0</v>
      </c>
      <c r="AR1899" s="44">
        <f t="shared" si="417"/>
        <v>0</v>
      </c>
      <c r="AS1899" s="44">
        <f t="shared" si="418"/>
        <v>720000</v>
      </c>
      <c r="AT1899" s="44">
        <f t="shared" si="419"/>
        <v>720000</v>
      </c>
      <c r="AU1899" s="46">
        <v>0</v>
      </c>
      <c r="AV1899" s="44">
        <f t="shared" si="413"/>
        <v>720000</v>
      </c>
      <c r="AW1899" s="47" t="str">
        <f t="shared" si="414"/>
        <v>0.01</v>
      </c>
      <c r="AX1899" s="48"/>
      <c r="AY1899" s="48"/>
      <c r="AZ1899" s="49">
        <v>0</v>
      </c>
      <c r="BA1899" s="48"/>
      <c r="BB1899" s="48"/>
      <c r="BC1899" s="44">
        <f t="shared" si="415"/>
        <v>0</v>
      </c>
      <c r="BD1899" s="50">
        <v>1</v>
      </c>
      <c r="BE1899" s="51" t="e">
        <f>IF(AX1899=1,0,IF(AY1899=1,0,IF(BC1899&gt;#REF!,#REF!,IF(OR(AZ1899&gt;0,BD1899&gt;=0),BC1899+([1]สูตร2!H1887*(100%-AZ1899)-BC1899)*BD1899,[1]สูตร2!H1887*(100%-AZ1899)))))</f>
        <v>#REF!</v>
      </c>
      <c r="BF1899" s="31"/>
    </row>
    <row r="1900" spans="1:58" s="5" customFormat="1" ht="24" customHeight="1" x14ac:dyDescent="0.2">
      <c r="A1900" s="31"/>
      <c r="B1900" s="31" t="s">
        <v>65</v>
      </c>
      <c r="C1900" s="31">
        <v>12757</v>
      </c>
      <c r="D1900" s="31" t="s">
        <v>66</v>
      </c>
      <c r="E1900" s="31" t="s">
        <v>1459</v>
      </c>
      <c r="F1900" s="31"/>
      <c r="G1900" s="32" t="s">
        <v>1460</v>
      </c>
      <c r="H1900" s="31">
        <v>41</v>
      </c>
      <c r="I1900" s="31">
        <v>242</v>
      </c>
      <c r="J1900" s="31" t="s">
        <v>1323</v>
      </c>
      <c r="K1900" s="31">
        <v>0</v>
      </c>
      <c r="L1900" s="31">
        <v>2</v>
      </c>
      <c r="M1900" s="31">
        <v>80</v>
      </c>
      <c r="N1900" s="33"/>
      <c r="O1900" s="33">
        <v>280</v>
      </c>
      <c r="P1900" s="33"/>
      <c r="Q1900" s="33"/>
      <c r="R1900" s="33"/>
      <c r="S1900" s="34" t="str">
        <f t="shared" si="406"/>
        <v>2</v>
      </c>
      <c r="T1900" s="35">
        <f t="shared" si="407"/>
        <v>280</v>
      </c>
      <c r="U1900" s="36">
        <f>INDEX([1]ราคาที่ดิน!$B:$G,MATCH($C1900,[1]ราคาที่ดิน!$A:$A,0),MATCH($B1900,[1]ราคาที่ดิน!$B$1:$G$1,0))</f>
        <v>200</v>
      </c>
      <c r="V1900" s="37">
        <f t="shared" si="416"/>
        <v>56000</v>
      </c>
      <c r="W1900" s="31">
        <v>1</v>
      </c>
      <c r="X1900" s="31" t="s">
        <v>1460</v>
      </c>
      <c r="Y1900" s="31" t="s">
        <v>66</v>
      </c>
      <c r="Z1900" s="31" t="s">
        <v>1459</v>
      </c>
      <c r="AA1900" s="31"/>
      <c r="AB1900" s="32" t="s">
        <v>1460</v>
      </c>
      <c r="AC1900" s="38"/>
      <c r="AD1900" s="39" t="s">
        <v>73</v>
      </c>
      <c r="AE1900" s="39" t="s">
        <v>94</v>
      </c>
      <c r="AF1900" s="40" t="str">
        <f t="shared" si="408"/>
        <v>2</v>
      </c>
      <c r="AG1900" s="41">
        <f t="shared" si="409"/>
        <v>110</v>
      </c>
      <c r="AH1900" s="42"/>
      <c r="AI1900" s="42">
        <v>110</v>
      </c>
      <c r="AJ1900" s="42"/>
      <c r="AK1900" s="42"/>
      <c r="AL1900" s="31">
        <v>4</v>
      </c>
      <c r="AM1900" s="43" t="str">
        <f t="shared" si="410"/>
        <v>100</v>
      </c>
      <c r="AN1900" s="44">
        <f>INDEX([1]ราคาสิ่งปลูกสร้าง!$D$6:$CC$47,MATCH($AD1900,[1]ราคาสิ่งปลูกสร้าง!$B$6:$B$45,0),MATCH($C$7,[1]ราคาสิ่งปลูกสร้าง!$D$5:$CC$5,0))</f>
        <v>6500</v>
      </c>
      <c r="AO1900" s="44">
        <f t="shared" si="411"/>
        <v>715000</v>
      </c>
      <c r="AP1900" s="45">
        <f t="shared" si="412"/>
        <v>4</v>
      </c>
      <c r="AQ1900" s="40">
        <f>IF(AP1900=0,0,INDEX([1]ค่าเสื่อมสิ่งปลูกสร้าง!$A$5:$D$105,MATCH($AP1900,[1]ค่าเสื่อมสิ่งปลูกสร้าง!$A$5:$A$105,0),MATCH(AE1900,[1]ค่าเสื่อมสิ่งปลูกสร้าง!$A$3:$D$3)))</f>
        <v>4</v>
      </c>
      <c r="AR1900" s="44">
        <f t="shared" si="417"/>
        <v>686400</v>
      </c>
      <c r="AS1900" s="44">
        <f t="shared" si="418"/>
        <v>742400</v>
      </c>
      <c r="AT1900" s="44">
        <f t="shared" si="419"/>
        <v>742400</v>
      </c>
      <c r="AU1900" s="46">
        <v>0</v>
      </c>
      <c r="AV1900" s="44">
        <f t="shared" si="413"/>
        <v>742400</v>
      </c>
      <c r="AW1900" s="47" t="str">
        <f t="shared" si="414"/>
        <v>0.02</v>
      </c>
      <c r="AX1900" s="48"/>
      <c r="AY1900" s="48"/>
      <c r="AZ1900" s="49">
        <v>0</v>
      </c>
      <c r="BA1900" s="48"/>
      <c r="BB1900" s="48"/>
      <c r="BC1900" s="44">
        <f t="shared" si="415"/>
        <v>0</v>
      </c>
      <c r="BD1900" s="50">
        <v>1</v>
      </c>
      <c r="BE1900" s="51" t="e">
        <f>IF(AX1900=1,0,IF(AY1900=1,0,IF(BC1900&gt;#REF!,#REF!,IF(OR(AZ1900&gt;0,BD1900&gt;=0),BC1900+([1]สูตร2!H1888*(100%-AZ1900)-BC1900)*BD1900,[1]สูตร2!H1888*(100%-AZ1900)))))</f>
        <v>#REF!</v>
      </c>
      <c r="BF1900" s="31"/>
    </row>
    <row r="1901" spans="1:58" s="5" customFormat="1" ht="24" customHeight="1" x14ac:dyDescent="0.2">
      <c r="A1901" s="31"/>
      <c r="B1901" s="31" t="s">
        <v>65</v>
      </c>
      <c r="C1901" s="31">
        <v>12757</v>
      </c>
      <c r="D1901" s="31" t="s">
        <v>66</v>
      </c>
      <c r="E1901" s="31" t="s">
        <v>1459</v>
      </c>
      <c r="F1901" s="31"/>
      <c r="G1901" s="32" t="s">
        <v>1460</v>
      </c>
      <c r="H1901" s="31">
        <v>41</v>
      </c>
      <c r="I1901" s="31">
        <v>242</v>
      </c>
      <c r="J1901" s="31" t="s">
        <v>1323</v>
      </c>
      <c r="K1901" s="31">
        <v>0</v>
      </c>
      <c r="L1901" s="31">
        <v>1</v>
      </c>
      <c r="M1901" s="31">
        <v>0</v>
      </c>
      <c r="N1901" s="33"/>
      <c r="O1901" s="33">
        <v>100</v>
      </c>
      <c r="P1901" s="33"/>
      <c r="Q1901" s="33"/>
      <c r="R1901" s="33"/>
      <c r="S1901" s="34" t="str">
        <f t="shared" si="406"/>
        <v>2</v>
      </c>
      <c r="T1901" s="35">
        <f t="shared" si="407"/>
        <v>100</v>
      </c>
      <c r="U1901" s="36">
        <f>INDEX([1]ราคาที่ดิน!$B:$G,MATCH($C1901,[1]ราคาที่ดิน!$A:$A,0),MATCH($B1901,[1]ราคาที่ดิน!$B$1:$G$1,0))</f>
        <v>200</v>
      </c>
      <c r="V1901" s="37">
        <f t="shared" si="416"/>
        <v>20000</v>
      </c>
      <c r="W1901" s="31">
        <v>2</v>
      </c>
      <c r="X1901" s="31" t="s">
        <v>1460</v>
      </c>
      <c r="Y1901" s="31" t="s">
        <v>66</v>
      </c>
      <c r="Z1901" s="31" t="s">
        <v>1459</v>
      </c>
      <c r="AA1901" s="31"/>
      <c r="AB1901" s="32" t="s">
        <v>1460</v>
      </c>
      <c r="AC1901" s="38"/>
      <c r="AD1901" s="39" t="s">
        <v>75</v>
      </c>
      <c r="AE1901" s="39" t="s">
        <v>76</v>
      </c>
      <c r="AF1901" s="40" t="str">
        <f t="shared" si="408"/>
        <v>1</v>
      </c>
      <c r="AG1901" s="41">
        <f t="shared" si="409"/>
        <v>20</v>
      </c>
      <c r="AH1901" s="42">
        <v>20</v>
      </c>
      <c r="AI1901" s="42"/>
      <c r="AJ1901" s="42"/>
      <c r="AK1901" s="42"/>
      <c r="AL1901" s="31">
        <v>30</v>
      </c>
      <c r="AM1901" s="43" t="str">
        <f t="shared" si="410"/>
        <v>100</v>
      </c>
      <c r="AN1901" s="44">
        <f>INDEX([1]ราคาสิ่งปลูกสร้าง!$D$6:$CC$47,MATCH($AD1901,[1]ราคาสิ่งปลูกสร้าง!$B$6:$B$45,0),MATCH($C$7,[1]ราคาสิ่งปลูกสร้าง!$D$5:$CC$5,0))</f>
        <v>5400</v>
      </c>
      <c r="AO1901" s="44">
        <f t="shared" si="411"/>
        <v>108000</v>
      </c>
      <c r="AP1901" s="45">
        <f t="shared" si="412"/>
        <v>30</v>
      </c>
      <c r="AQ1901" s="40">
        <f>IF(AP1901=0,0,INDEX([1]ค่าเสื่อมสิ่งปลูกสร้าง!$A$5:$D$105,MATCH($AP1901,[1]ค่าเสื่อมสิ่งปลูกสร้าง!$A$5:$A$105,0),MATCH(AE1901,[1]ค่าเสื่อมสิ่งปลูกสร้าง!$A$3:$D$3)))</f>
        <v>93</v>
      </c>
      <c r="AR1901" s="44">
        <f t="shared" si="417"/>
        <v>7560.0000000000009</v>
      </c>
      <c r="AS1901" s="44">
        <f t="shared" si="418"/>
        <v>27560</v>
      </c>
      <c r="AT1901" s="44">
        <f t="shared" si="419"/>
        <v>27560</v>
      </c>
      <c r="AU1901" s="46">
        <v>0</v>
      </c>
      <c r="AV1901" s="44">
        <f t="shared" si="413"/>
        <v>27560</v>
      </c>
      <c r="AW1901" s="47" t="str">
        <f t="shared" si="414"/>
        <v>0.01</v>
      </c>
      <c r="AX1901" s="48"/>
      <c r="AY1901" s="48"/>
      <c r="AZ1901" s="49">
        <v>0</v>
      </c>
      <c r="BA1901" s="48"/>
      <c r="BB1901" s="48"/>
      <c r="BC1901" s="44">
        <f t="shared" si="415"/>
        <v>0</v>
      </c>
      <c r="BD1901" s="50">
        <v>1</v>
      </c>
      <c r="BE1901" s="51" t="e">
        <f>IF(AX1901=1,0,IF(AY1901=1,0,IF(BC1901&gt;#REF!,#REF!,IF(OR(AZ1901&gt;0,BD1901&gt;=0),BC1901+([1]สูตร2!H1889*(100%-AZ1901)-BC1901)*BD1901,[1]สูตร2!H1889*(100%-AZ1901)))))</f>
        <v>#REF!</v>
      </c>
      <c r="BF1901" s="31"/>
    </row>
    <row r="1902" spans="1:58" s="5" customFormat="1" ht="24" customHeight="1" x14ac:dyDescent="0.2">
      <c r="A1902" s="31"/>
      <c r="B1902" s="31" t="s">
        <v>65</v>
      </c>
      <c r="C1902" s="31">
        <v>12757</v>
      </c>
      <c r="D1902" s="31" t="s">
        <v>66</v>
      </c>
      <c r="E1902" s="31" t="s">
        <v>1459</v>
      </c>
      <c r="F1902" s="31"/>
      <c r="G1902" s="32" t="s">
        <v>1460</v>
      </c>
      <c r="H1902" s="31">
        <v>41</v>
      </c>
      <c r="I1902" s="31">
        <v>242</v>
      </c>
      <c r="J1902" s="31" t="s">
        <v>1323</v>
      </c>
      <c r="K1902" s="31">
        <v>0</v>
      </c>
      <c r="L1902" s="31">
        <v>0</v>
      </c>
      <c r="M1902" s="31">
        <v>58</v>
      </c>
      <c r="N1902" s="33"/>
      <c r="O1902" s="33">
        <v>58</v>
      </c>
      <c r="P1902" s="33"/>
      <c r="Q1902" s="33"/>
      <c r="R1902" s="33"/>
      <c r="S1902" s="34" t="str">
        <f t="shared" si="406"/>
        <v>2</v>
      </c>
      <c r="T1902" s="35">
        <f t="shared" si="407"/>
        <v>58</v>
      </c>
      <c r="U1902" s="36">
        <f>INDEX([1]ราคาที่ดิน!$B:$G,MATCH($C1902,[1]ราคาที่ดิน!$A:$A,0),MATCH($B1902,[1]ราคาที่ดิน!$B$1:$G$1,0))</f>
        <v>200</v>
      </c>
      <c r="V1902" s="37">
        <f t="shared" si="416"/>
        <v>11600</v>
      </c>
      <c r="W1902" s="31">
        <v>3</v>
      </c>
      <c r="X1902" s="31" t="s">
        <v>1460</v>
      </c>
      <c r="Y1902" s="31" t="s">
        <v>66</v>
      </c>
      <c r="Z1902" s="31" t="s">
        <v>1459</v>
      </c>
      <c r="AA1902" s="31"/>
      <c r="AB1902" s="32" t="s">
        <v>1460</v>
      </c>
      <c r="AC1902" s="38"/>
      <c r="AD1902" s="39" t="s">
        <v>77</v>
      </c>
      <c r="AE1902" s="39" t="s">
        <v>76</v>
      </c>
      <c r="AF1902" s="40" t="str">
        <f t="shared" si="408"/>
        <v>1</v>
      </c>
      <c r="AG1902" s="41">
        <f t="shared" si="409"/>
        <v>25</v>
      </c>
      <c r="AH1902" s="42">
        <v>25</v>
      </c>
      <c r="AI1902" s="42"/>
      <c r="AJ1902" s="42"/>
      <c r="AK1902" s="42"/>
      <c r="AL1902" s="31">
        <v>30</v>
      </c>
      <c r="AM1902" s="43" t="str">
        <f t="shared" si="410"/>
        <v>100</v>
      </c>
      <c r="AN1902" s="44">
        <f>INDEX([1]ราคาสิ่งปลูกสร้าง!$D$6:$CC$47,MATCH($AD1902,[1]ราคาสิ่งปลูกสร้าง!$B$6:$B$45,0),MATCH($C$7,[1]ราคาสิ่งปลูกสร้าง!$D$5:$CC$5,0))</f>
        <v>2050</v>
      </c>
      <c r="AO1902" s="44">
        <f t="shared" si="411"/>
        <v>51250</v>
      </c>
      <c r="AP1902" s="45">
        <f t="shared" si="412"/>
        <v>30</v>
      </c>
      <c r="AQ1902" s="40">
        <f>IF(AP1902=0,0,INDEX([1]ค่าเสื่อมสิ่งปลูกสร้าง!$A$5:$D$105,MATCH($AP1902,[1]ค่าเสื่อมสิ่งปลูกสร้าง!$A$5:$A$105,0),MATCH(AE1902,[1]ค่าเสื่อมสิ่งปลูกสร้าง!$A$3:$D$3)))</f>
        <v>93</v>
      </c>
      <c r="AR1902" s="44">
        <f t="shared" si="417"/>
        <v>3587.5000000000005</v>
      </c>
      <c r="AS1902" s="44">
        <f t="shared" si="418"/>
        <v>15187.5</v>
      </c>
      <c r="AT1902" s="44">
        <f t="shared" si="419"/>
        <v>15187.5</v>
      </c>
      <c r="AU1902" s="46">
        <v>0</v>
      </c>
      <c r="AV1902" s="44">
        <f t="shared" si="413"/>
        <v>15187.5</v>
      </c>
      <c r="AW1902" s="47" t="str">
        <f t="shared" si="414"/>
        <v>0.01</v>
      </c>
      <c r="AX1902" s="48"/>
      <c r="AY1902" s="48"/>
      <c r="AZ1902" s="49">
        <v>0</v>
      </c>
      <c r="BA1902" s="48"/>
      <c r="BB1902" s="48"/>
      <c r="BC1902" s="44">
        <f t="shared" si="415"/>
        <v>0</v>
      </c>
      <c r="BD1902" s="50">
        <v>1</v>
      </c>
      <c r="BE1902" s="51" t="e">
        <f>IF(AX1902=1,0,IF(AY1902=1,0,IF(BC1902&gt;#REF!,#REF!,IF(OR(AZ1902&gt;0,BD1902&gt;=0),BC1902+([1]สูตร2!H1890*(100%-AZ1902)-BC1902)*BD1902,[1]สูตร2!H1890*(100%-AZ1902)))))</f>
        <v>#REF!</v>
      </c>
      <c r="BF1902" s="31"/>
    </row>
    <row r="1903" spans="1:58" s="5" customFormat="1" ht="24" customHeight="1" x14ac:dyDescent="0.2">
      <c r="A1903" s="31">
        <v>633</v>
      </c>
      <c r="B1903" s="31" t="s">
        <v>65</v>
      </c>
      <c r="C1903" s="31">
        <v>12701</v>
      </c>
      <c r="D1903" s="31" t="s">
        <v>66</v>
      </c>
      <c r="E1903" s="31" t="s">
        <v>1461</v>
      </c>
      <c r="F1903" s="31"/>
      <c r="G1903" s="32" t="s">
        <v>1462</v>
      </c>
      <c r="H1903" s="31">
        <v>2533</v>
      </c>
      <c r="I1903" s="31">
        <v>186</v>
      </c>
      <c r="J1903" s="31" t="s">
        <v>1323</v>
      </c>
      <c r="K1903" s="31">
        <v>0</v>
      </c>
      <c r="L1903" s="31">
        <v>0</v>
      </c>
      <c r="M1903" s="31">
        <v>51</v>
      </c>
      <c r="N1903" s="33"/>
      <c r="O1903" s="33">
        <v>51</v>
      </c>
      <c r="P1903" s="33"/>
      <c r="Q1903" s="33"/>
      <c r="R1903" s="33"/>
      <c r="S1903" s="34" t="str">
        <f t="shared" si="406"/>
        <v>2</v>
      </c>
      <c r="T1903" s="35">
        <f t="shared" si="407"/>
        <v>51</v>
      </c>
      <c r="U1903" s="36">
        <f>INDEX([1]ราคาที่ดิน!$B:$G,MATCH($C1903,[1]ราคาที่ดิน!$A:$A,0),MATCH($B1903,[1]ราคาที่ดิน!$B$1:$G$1,0))</f>
        <v>200</v>
      </c>
      <c r="V1903" s="37">
        <f t="shared" si="416"/>
        <v>10200</v>
      </c>
      <c r="W1903" s="31">
        <v>1</v>
      </c>
      <c r="X1903" s="31" t="s">
        <v>1462</v>
      </c>
      <c r="Y1903" s="31" t="s">
        <v>66</v>
      </c>
      <c r="Z1903" s="31" t="s">
        <v>1461</v>
      </c>
      <c r="AA1903" s="31"/>
      <c r="AB1903" s="32" t="s">
        <v>1462</v>
      </c>
      <c r="AC1903" s="38"/>
      <c r="AD1903" s="39" t="s">
        <v>73</v>
      </c>
      <c r="AE1903" s="39" t="s">
        <v>74</v>
      </c>
      <c r="AF1903" s="40" t="str">
        <f t="shared" si="408"/>
        <v>2</v>
      </c>
      <c r="AG1903" s="41">
        <f t="shared" si="409"/>
        <v>144</v>
      </c>
      <c r="AH1903" s="42"/>
      <c r="AI1903" s="42">
        <v>144</v>
      </c>
      <c r="AJ1903" s="42"/>
      <c r="AK1903" s="42"/>
      <c r="AL1903" s="31">
        <v>5</v>
      </c>
      <c r="AM1903" s="43" t="str">
        <f t="shared" si="410"/>
        <v>100</v>
      </c>
      <c r="AN1903" s="44">
        <f>INDEX([1]ราคาสิ่งปลูกสร้าง!$D$6:$CC$47,MATCH($AD1903,[1]ราคาสิ่งปลูกสร้าง!$B$6:$B$45,0),MATCH($C$7,[1]ราคาสิ่งปลูกสร้าง!$D$5:$CC$5,0))</f>
        <v>6500</v>
      </c>
      <c r="AO1903" s="44">
        <f t="shared" si="411"/>
        <v>936000</v>
      </c>
      <c r="AP1903" s="45">
        <f t="shared" si="412"/>
        <v>5</v>
      </c>
      <c r="AQ1903" s="40">
        <f>IF(AP1903=0,0,INDEX([1]ค่าเสื่อมสิ่งปลูกสร้าง!$A$5:$D$105,MATCH($AP1903,[1]ค่าเสื่อมสิ่งปลูกสร้าง!$A$5:$A$105,0),MATCH(AE1903,[1]ค่าเสื่อมสิ่งปลูกสร้าง!$A$3:$D$3)))</f>
        <v>5</v>
      </c>
      <c r="AR1903" s="44">
        <f t="shared" si="417"/>
        <v>889200</v>
      </c>
      <c r="AS1903" s="44">
        <f t="shared" si="418"/>
        <v>899400</v>
      </c>
      <c r="AT1903" s="44">
        <f t="shared" si="419"/>
        <v>899400</v>
      </c>
      <c r="AU1903" s="46">
        <v>0</v>
      </c>
      <c r="AV1903" s="44">
        <f t="shared" si="413"/>
        <v>899400</v>
      </c>
      <c r="AW1903" s="47" t="str">
        <f t="shared" si="414"/>
        <v>0.02</v>
      </c>
      <c r="AX1903" s="48"/>
      <c r="AY1903" s="48"/>
      <c r="AZ1903" s="49">
        <v>0</v>
      </c>
      <c r="BA1903" s="48"/>
      <c r="BB1903" s="48"/>
      <c r="BC1903" s="44">
        <f t="shared" si="415"/>
        <v>0</v>
      </c>
      <c r="BD1903" s="50">
        <v>1</v>
      </c>
      <c r="BE1903" s="51" t="e">
        <f>IF(AX1903=1,0,IF(AY1903=1,0,IF(BC1903&gt;#REF!,#REF!,IF(OR(AZ1903&gt;0,BD1903&gt;=0),BC1903+([1]สูตร2!H1891*(100%-AZ1903)-BC1903)*BD1903,[1]สูตร2!H1891*(100%-AZ1903)))))</f>
        <v>#REF!</v>
      </c>
      <c r="BF1903" s="31"/>
    </row>
    <row r="1904" spans="1:58" s="5" customFormat="1" ht="24" customHeight="1" x14ac:dyDescent="0.2">
      <c r="A1904" s="31"/>
      <c r="B1904" s="31" t="s">
        <v>65</v>
      </c>
      <c r="C1904" s="31">
        <v>12701</v>
      </c>
      <c r="D1904" s="31" t="s">
        <v>66</v>
      </c>
      <c r="E1904" s="31" t="s">
        <v>1461</v>
      </c>
      <c r="F1904" s="31"/>
      <c r="G1904" s="32" t="s">
        <v>1462</v>
      </c>
      <c r="H1904" s="31">
        <v>2533</v>
      </c>
      <c r="I1904" s="31">
        <v>186</v>
      </c>
      <c r="J1904" s="31" t="s">
        <v>1323</v>
      </c>
      <c r="K1904" s="31">
        <v>0</v>
      </c>
      <c r="L1904" s="31">
        <v>0</v>
      </c>
      <c r="M1904" s="31">
        <v>20</v>
      </c>
      <c r="N1904" s="33"/>
      <c r="O1904" s="33">
        <v>20</v>
      </c>
      <c r="P1904" s="33"/>
      <c r="Q1904" s="33"/>
      <c r="R1904" s="33"/>
      <c r="S1904" s="34" t="str">
        <f t="shared" si="406"/>
        <v>2</v>
      </c>
      <c r="T1904" s="35">
        <f t="shared" si="407"/>
        <v>20</v>
      </c>
      <c r="U1904" s="36">
        <f>INDEX([1]ราคาที่ดิน!$B:$G,MATCH($C1904,[1]ราคาที่ดิน!$A:$A,0),MATCH($B1904,[1]ราคาที่ดิน!$B$1:$G$1,0))</f>
        <v>200</v>
      </c>
      <c r="V1904" s="37">
        <f t="shared" si="416"/>
        <v>4000</v>
      </c>
      <c r="W1904" s="31">
        <v>2</v>
      </c>
      <c r="X1904" s="31" t="s">
        <v>1462</v>
      </c>
      <c r="Y1904" s="31" t="s">
        <v>66</v>
      </c>
      <c r="Z1904" s="31" t="s">
        <v>1461</v>
      </c>
      <c r="AA1904" s="31"/>
      <c r="AB1904" s="32" t="s">
        <v>1462</v>
      </c>
      <c r="AC1904" s="38"/>
      <c r="AD1904" s="39" t="s">
        <v>75</v>
      </c>
      <c r="AE1904" s="39" t="s">
        <v>76</v>
      </c>
      <c r="AF1904" s="40" t="str">
        <f t="shared" si="408"/>
        <v>1</v>
      </c>
      <c r="AG1904" s="41">
        <f t="shared" si="409"/>
        <v>16</v>
      </c>
      <c r="AH1904" s="42">
        <v>16</v>
      </c>
      <c r="AI1904" s="42"/>
      <c r="AJ1904" s="42"/>
      <c r="AK1904" s="42"/>
      <c r="AL1904" s="31">
        <v>4</v>
      </c>
      <c r="AM1904" s="43" t="str">
        <f t="shared" si="410"/>
        <v>100</v>
      </c>
      <c r="AN1904" s="44">
        <f>INDEX([1]ราคาสิ่งปลูกสร้าง!$D$6:$CC$47,MATCH($AD1904,[1]ราคาสิ่งปลูกสร้าง!$B$6:$B$45,0),MATCH($C$7,[1]ราคาสิ่งปลูกสร้าง!$D$5:$CC$5,0))</f>
        <v>5400</v>
      </c>
      <c r="AO1904" s="44">
        <f t="shared" si="411"/>
        <v>86400</v>
      </c>
      <c r="AP1904" s="45">
        <f t="shared" si="412"/>
        <v>4</v>
      </c>
      <c r="AQ1904" s="40">
        <f>IF(AP1904=0,0,INDEX([1]ค่าเสื่อมสิ่งปลูกสร้าง!$A$5:$D$105,MATCH($AP1904,[1]ค่าเสื่อมสิ่งปลูกสร้าง!$A$5:$A$105,0),MATCH(AE1904,[1]ค่าเสื่อมสิ่งปลูกสร้าง!$A$3:$D$3)))</f>
        <v>12</v>
      </c>
      <c r="AR1904" s="44">
        <f t="shared" si="417"/>
        <v>76032</v>
      </c>
      <c r="AS1904" s="44">
        <f t="shared" si="418"/>
        <v>80032</v>
      </c>
      <c r="AT1904" s="44">
        <f t="shared" si="419"/>
        <v>80032</v>
      </c>
      <c r="AU1904" s="46">
        <v>0</v>
      </c>
      <c r="AV1904" s="44">
        <f t="shared" si="413"/>
        <v>80032</v>
      </c>
      <c r="AW1904" s="47" t="str">
        <f t="shared" si="414"/>
        <v>0.01</v>
      </c>
      <c r="AX1904" s="48"/>
      <c r="AY1904" s="48"/>
      <c r="AZ1904" s="49">
        <v>0</v>
      </c>
      <c r="BA1904" s="48"/>
      <c r="BB1904" s="48"/>
      <c r="BC1904" s="44">
        <f t="shared" si="415"/>
        <v>0</v>
      </c>
      <c r="BD1904" s="50">
        <v>1</v>
      </c>
      <c r="BE1904" s="51" t="e">
        <f>IF(AX1904=1,0,IF(AY1904=1,0,IF(BC1904&gt;#REF!,#REF!,IF(OR(AZ1904&gt;0,BD1904&gt;=0),BC1904+([1]สูตร2!H1892*(100%-AZ1904)-BC1904)*BD1904,[1]สูตร2!H1892*(100%-AZ1904)))))</f>
        <v>#REF!</v>
      </c>
      <c r="BF1904" s="31"/>
    </row>
    <row r="1905" spans="1:58" s="5" customFormat="1" ht="24" customHeight="1" x14ac:dyDescent="0.2">
      <c r="A1905" s="31"/>
      <c r="B1905" s="31" t="s">
        <v>65</v>
      </c>
      <c r="C1905" s="31">
        <v>397</v>
      </c>
      <c r="D1905" s="31" t="s">
        <v>66</v>
      </c>
      <c r="E1905" s="31" t="s">
        <v>1461</v>
      </c>
      <c r="F1905" s="31"/>
      <c r="G1905" s="32" t="s">
        <v>1462</v>
      </c>
      <c r="H1905" s="31">
        <v>78</v>
      </c>
      <c r="I1905" s="31">
        <v>1858</v>
      </c>
      <c r="J1905" s="31" t="s">
        <v>1323</v>
      </c>
      <c r="K1905" s="31">
        <v>10</v>
      </c>
      <c r="L1905" s="31">
        <v>3</v>
      </c>
      <c r="M1905" s="31">
        <v>74</v>
      </c>
      <c r="N1905" s="33">
        <v>4374</v>
      </c>
      <c r="O1905" s="33"/>
      <c r="P1905" s="33"/>
      <c r="Q1905" s="33"/>
      <c r="R1905" s="33"/>
      <c r="S1905" s="34" t="str">
        <f t="shared" si="406"/>
        <v>1</v>
      </c>
      <c r="T1905" s="35">
        <f t="shared" si="407"/>
        <v>4374</v>
      </c>
      <c r="U1905" s="36">
        <f>INDEX([1]ราคาที่ดิน!$B:$G,MATCH($C1905,[1]ราคาที่ดิน!$A:$A,0),MATCH($B1905,[1]ราคาที่ดิน!$B$1:$G$1,0))</f>
        <v>200</v>
      </c>
      <c r="V1905" s="37">
        <f t="shared" si="416"/>
        <v>874800</v>
      </c>
      <c r="W1905" s="31"/>
      <c r="X1905" s="31"/>
      <c r="Y1905" s="31"/>
      <c r="Z1905" s="31"/>
      <c r="AA1905" s="31"/>
      <c r="AB1905" s="32"/>
      <c r="AC1905" s="38"/>
      <c r="AD1905" s="39"/>
      <c r="AE1905" s="39"/>
      <c r="AF1905" s="40" t="str">
        <f t="shared" si="408"/>
        <v/>
      </c>
      <c r="AG1905" s="41" t="str">
        <f t="shared" si="409"/>
        <v/>
      </c>
      <c r="AH1905" s="42"/>
      <c r="AI1905" s="42"/>
      <c r="AJ1905" s="42"/>
      <c r="AK1905" s="42"/>
      <c r="AL1905" s="31"/>
      <c r="AM1905" s="43" t="str">
        <f t="shared" si="410"/>
        <v>100</v>
      </c>
      <c r="AN1905" s="44">
        <f>INDEX([1]ราคาสิ่งปลูกสร้าง!$D$6:$CC$47,MATCH($AD1905,[1]ราคาสิ่งปลูกสร้าง!$B$6:$B$45,0),MATCH($C$7,[1]ราคาสิ่งปลูกสร้าง!$D$5:$CC$5,0))</f>
        <v>0</v>
      </c>
      <c r="AO1905" s="44">
        <f t="shared" si="411"/>
        <v>0</v>
      </c>
      <c r="AP1905" s="45">
        <f t="shared" si="412"/>
        <v>0</v>
      </c>
      <c r="AQ1905" s="40">
        <f>IF(AP1905=0,0,INDEX([1]ค่าเสื่อมสิ่งปลูกสร้าง!$A$5:$D$105,MATCH($AP1905,[1]ค่าเสื่อมสิ่งปลูกสร้าง!$A$5:$A$105,0),MATCH(AE1905,[1]ค่าเสื่อมสิ่งปลูกสร้าง!$A$3:$D$3)))</f>
        <v>0</v>
      </c>
      <c r="AR1905" s="44">
        <f t="shared" si="417"/>
        <v>0</v>
      </c>
      <c r="AS1905" s="44">
        <f t="shared" si="418"/>
        <v>874800</v>
      </c>
      <c r="AT1905" s="44">
        <f t="shared" si="419"/>
        <v>874800</v>
      </c>
      <c r="AU1905" s="46">
        <v>0</v>
      </c>
      <c r="AV1905" s="44">
        <f t="shared" si="413"/>
        <v>874800</v>
      </c>
      <c r="AW1905" s="47" t="str">
        <f t="shared" si="414"/>
        <v>0.01</v>
      </c>
      <c r="AX1905" s="48"/>
      <c r="AY1905" s="48"/>
      <c r="AZ1905" s="49">
        <v>0</v>
      </c>
      <c r="BA1905" s="48"/>
      <c r="BB1905" s="48"/>
      <c r="BC1905" s="44">
        <f t="shared" si="415"/>
        <v>0</v>
      </c>
      <c r="BD1905" s="50">
        <v>1</v>
      </c>
      <c r="BE1905" s="51" t="e">
        <f>IF(AX1905=1,0,IF(AY1905=1,0,IF(BC1905&gt;#REF!,#REF!,IF(OR(AZ1905&gt;0,BD1905&gt;=0),BC1905+([1]สูตร2!H1893*(100%-AZ1905)-BC1905)*BD1905,[1]สูตร2!H1893*(100%-AZ1905)))))</f>
        <v>#REF!</v>
      </c>
      <c r="BF1905" s="31"/>
    </row>
    <row r="1906" spans="1:58" s="5" customFormat="1" ht="24" customHeight="1" x14ac:dyDescent="0.2">
      <c r="A1906" s="31">
        <v>634</v>
      </c>
      <c r="B1906" s="31" t="s">
        <v>65</v>
      </c>
      <c r="C1906" s="31">
        <v>394</v>
      </c>
      <c r="D1906" s="31" t="s">
        <v>66</v>
      </c>
      <c r="E1906" s="31" t="s">
        <v>1463</v>
      </c>
      <c r="F1906" s="31"/>
      <c r="G1906" s="32" t="s">
        <v>1464</v>
      </c>
      <c r="H1906" s="31">
        <v>36</v>
      </c>
      <c r="I1906" s="31">
        <v>1855</v>
      </c>
      <c r="J1906" s="31" t="s">
        <v>1323</v>
      </c>
      <c r="K1906" s="31">
        <v>27</v>
      </c>
      <c r="L1906" s="31">
        <v>0</v>
      </c>
      <c r="M1906" s="31">
        <v>46</v>
      </c>
      <c r="N1906" s="33">
        <v>10846</v>
      </c>
      <c r="O1906" s="33"/>
      <c r="P1906" s="33"/>
      <c r="Q1906" s="33"/>
      <c r="R1906" s="33"/>
      <c r="S1906" s="34" t="str">
        <f t="shared" si="406"/>
        <v>1</v>
      </c>
      <c r="T1906" s="35">
        <f t="shared" si="407"/>
        <v>10846</v>
      </c>
      <c r="U1906" s="36">
        <f>INDEX([1]ราคาที่ดิน!$B:$G,MATCH($C1906,[1]ราคาที่ดิน!$A:$A,0),MATCH($B1906,[1]ราคาที่ดิน!$B$1:$G$1,0))</f>
        <v>200</v>
      </c>
      <c r="V1906" s="37">
        <f t="shared" si="416"/>
        <v>2169200</v>
      </c>
      <c r="W1906" s="31"/>
      <c r="X1906" s="31"/>
      <c r="Y1906" s="31"/>
      <c r="Z1906" s="31"/>
      <c r="AA1906" s="31"/>
      <c r="AB1906" s="32"/>
      <c r="AC1906" s="38"/>
      <c r="AD1906" s="39"/>
      <c r="AE1906" s="39"/>
      <c r="AF1906" s="40" t="str">
        <f t="shared" si="408"/>
        <v/>
      </c>
      <c r="AG1906" s="41" t="str">
        <f t="shared" si="409"/>
        <v/>
      </c>
      <c r="AH1906" s="42"/>
      <c r="AI1906" s="42"/>
      <c r="AJ1906" s="42"/>
      <c r="AK1906" s="42"/>
      <c r="AL1906" s="31"/>
      <c r="AM1906" s="43" t="str">
        <f t="shared" si="410"/>
        <v>100</v>
      </c>
      <c r="AN1906" s="44">
        <f>INDEX([1]ราคาสิ่งปลูกสร้าง!$D$6:$CC$47,MATCH($AD1906,[1]ราคาสิ่งปลูกสร้าง!$B$6:$B$45,0),MATCH($C$7,[1]ราคาสิ่งปลูกสร้าง!$D$5:$CC$5,0))</f>
        <v>0</v>
      </c>
      <c r="AO1906" s="44">
        <f t="shared" si="411"/>
        <v>0</v>
      </c>
      <c r="AP1906" s="45">
        <f t="shared" si="412"/>
        <v>0</v>
      </c>
      <c r="AQ1906" s="40">
        <f>IF(AP1906=0,0,INDEX([1]ค่าเสื่อมสิ่งปลูกสร้าง!$A$5:$D$105,MATCH($AP1906,[1]ค่าเสื่อมสิ่งปลูกสร้าง!$A$5:$A$105,0),MATCH(AE1906,[1]ค่าเสื่อมสิ่งปลูกสร้าง!$A$3:$D$3)))</f>
        <v>0</v>
      </c>
      <c r="AR1906" s="44">
        <f t="shared" si="417"/>
        <v>0</v>
      </c>
      <c r="AS1906" s="44">
        <f t="shared" si="418"/>
        <v>2169200</v>
      </c>
      <c r="AT1906" s="44">
        <f t="shared" si="419"/>
        <v>2169200</v>
      </c>
      <c r="AU1906" s="46">
        <v>0</v>
      </c>
      <c r="AV1906" s="44">
        <f t="shared" si="413"/>
        <v>2169200</v>
      </c>
      <c r="AW1906" s="47" t="str">
        <f t="shared" si="414"/>
        <v>0.01</v>
      </c>
      <c r="AX1906" s="48"/>
      <c r="AY1906" s="48"/>
      <c r="AZ1906" s="49">
        <v>0</v>
      </c>
      <c r="BA1906" s="48"/>
      <c r="BB1906" s="48"/>
      <c r="BC1906" s="44">
        <f t="shared" si="415"/>
        <v>0</v>
      </c>
      <c r="BD1906" s="50">
        <v>1</v>
      </c>
      <c r="BE1906" s="51" t="e">
        <f>IF(AX1906=1,0,IF(AY1906=1,0,IF(BC1906&gt;#REF!,#REF!,IF(OR(AZ1906&gt;0,BD1906&gt;=0),BC1906+([1]สูตร2!H1894*(100%-AZ1906)-BC1906)*BD1906,[1]สูตร2!H1894*(100%-AZ1906)))))</f>
        <v>#REF!</v>
      </c>
      <c r="BF1906" s="31"/>
    </row>
    <row r="1907" spans="1:58" s="5" customFormat="1" ht="24" customHeight="1" x14ac:dyDescent="0.2">
      <c r="A1907" s="31"/>
      <c r="B1907" s="31" t="s">
        <v>65</v>
      </c>
      <c r="C1907" s="31">
        <v>393</v>
      </c>
      <c r="D1907" s="31" t="s">
        <v>66</v>
      </c>
      <c r="E1907" s="31" t="s">
        <v>1463</v>
      </c>
      <c r="F1907" s="31"/>
      <c r="G1907" s="32" t="s">
        <v>1464</v>
      </c>
      <c r="H1907" s="31">
        <v>37</v>
      </c>
      <c r="I1907" s="31">
        <v>1854</v>
      </c>
      <c r="J1907" s="31" t="s">
        <v>1323</v>
      </c>
      <c r="K1907" s="31">
        <v>23</v>
      </c>
      <c r="L1907" s="31">
        <v>0</v>
      </c>
      <c r="M1907" s="31">
        <v>42</v>
      </c>
      <c r="N1907" s="33">
        <v>9242</v>
      </c>
      <c r="O1907" s="33"/>
      <c r="P1907" s="33"/>
      <c r="Q1907" s="33"/>
      <c r="R1907" s="33"/>
      <c r="S1907" s="34" t="str">
        <f t="shared" si="406"/>
        <v>1</v>
      </c>
      <c r="T1907" s="35">
        <f t="shared" si="407"/>
        <v>9242</v>
      </c>
      <c r="U1907" s="36">
        <f>INDEX([1]ราคาที่ดิน!$B:$G,MATCH($C1907,[1]ราคาที่ดิน!$A:$A,0),MATCH($B1907,[1]ราคาที่ดิน!$B$1:$G$1,0))</f>
        <v>50</v>
      </c>
      <c r="V1907" s="37">
        <f t="shared" si="416"/>
        <v>462100</v>
      </c>
      <c r="W1907" s="31"/>
      <c r="X1907" s="31"/>
      <c r="Y1907" s="31"/>
      <c r="Z1907" s="31"/>
      <c r="AA1907" s="31"/>
      <c r="AB1907" s="32"/>
      <c r="AC1907" s="38"/>
      <c r="AD1907" s="39"/>
      <c r="AE1907" s="39"/>
      <c r="AF1907" s="40" t="str">
        <f t="shared" si="408"/>
        <v/>
      </c>
      <c r="AG1907" s="41" t="str">
        <f t="shared" si="409"/>
        <v/>
      </c>
      <c r="AH1907" s="42"/>
      <c r="AI1907" s="42"/>
      <c r="AJ1907" s="42"/>
      <c r="AK1907" s="42"/>
      <c r="AL1907" s="31"/>
      <c r="AM1907" s="43" t="str">
        <f t="shared" si="410"/>
        <v>100</v>
      </c>
      <c r="AN1907" s="44">
        <f>INDEX([1]ราคาสิ่งปลูกสร้าง!$D$6:$CC$47,MATCH($AD1907,[1]ราคาสิ่งปลูกสร้าง!$B$6:$B$45,0),MATCH($C$7,[1]ราคาสิ่งปลูกสร้าง!$D$5:$CC$5,0))</f>
        <v>0</v>
      </c>
      <c r="AO1907" s="44">
        <f t="shared" si="411"/>
        <v>0</v>
      </c>
      <c r="AP1907" s="45">
        <f t="shared" si="412"/>
        <v>0</v>
      </c>
      <c r="AQ1907" s="40">
        <f>IF(AP1907=0,0,INDEX([1]ค่าเสื่อมสิ่งปลูกสร้าง!$A$5:$D$105,MATCH($AP1907,[1]ค่าเสื่อมสิ่งปลูกสร้าง!$A$5:$A$105,0),MATCH(AE1907,[1]ค่าเสื่อมสิ่งปลูกสร้าง!$A$3:$D$3)))</f>
        <v>0</v>
      </c>
      <c r="AR1907" s="44">
        <f t="shared" si="417"/>
        <v>0</v>
      </c>
      <c r="AS1907" s="44">
        <f t="shared" si="418"/>
        <v>462100</v>
      </c>
      <c r="AT1907" s="44">
        <f t="shared" si="419"/>
        <v>462100</v>
      </c>
      <c r="AU1907" s="46">
        <v>0</v>
      </c>
      <c r="AV1907" s="44">
        <f t="shared" si="413"/>
        <v>462100</v>
      </c>
      <c r="AW1907" s="47" t="str">
        <f t="shared" si="414"/>
        <v>0.01</v>
      </c>
      <c r="AX1907" s="48"/>
      <c r="AY1907" s="48"/>
      <c r="AZ1907" s="49">
        <v>0</v>
      </c>
      <c r="BA1907" s="48"/>
      <c r="BB1907" s="48"/>
      <c r="BC1907" s="44">
        <f t="shared" si="415"/>
        <v>0</v>
      </c>
      <c r="BD1907" s="50">
        <v>1</v>
      </c>
      <c r="BE1907" s="51" t="e">
        <f>IF(AX1907=1,0,IF(AY1907=1,0,IF(BC1907&gt;#REF!,#REF!,IF(OR(AZ1907&gt;0,BD1907&gt;=0),BC1907+([1]สูตร2!H1895*(100%-AZ1907)-BC1907)*BD1907,[1]สูตร2!H1895*(100%-AZ1907)))))</f>
        <v>#REF!</v>
      </c>
      <c r="BF1907" s="31"/>
    </row>
    <row r="1908" spans="1:58" s="5" customFormat="1" ht="24" customHeight="1" x14ac:dyDescent="0.2">
      <c r="A1908" s="31">
        <v>635</v>
      </c>
      <c r="B1908" s="31" t="s">
        <v>93</v>
      </c>
      <c r="C1908" s="31">
        <v>1</v>
      </c>
      <c r="D1908" s="31" t="s">
        <v>71</v>
      </c>
      <c r="E1908" s="31" t="s">
        <v>1465</v>
      </c>
      <c r="F1908" s="31"/>
      <c r="G1908" s="32" t="s">
        <v>1466</v>
      </c>
      <c r="H1908" s="31" t="s">
        <v>104</v>
      </c>
      <c r="I1908" s="31" t="s">
        <v>104</v>
      </c>
      <c r="J1908" s="31" t="s">
        <v>1323</v>
      </c>
      <c r="K1908" s="31">
        <v>0</v>
      </c>
      <c r="L1908" s="31">
        <v>1</v>
      </c>
      <c r="M1908" s="31">
        <v>0</v>
      </c>
      <c r="N1908" s="33"/>
      <c r="O1908" s="33">
        <v>100</v>
      </c>
      <c r="P1908" s="33"/>
      <c r="Q1908" s="33"/>
      <c r="R1908" s="33"/>
      <c r="S1908" s="34" t="str">
        <f t="shared" si="406"/>
        <v>2</v>
      </c>
      <c r="T1908" s="35">
        <f t="shared" si="407"/>
        <v>100</v>
      </c>
      <c r="U1908" s="36">
        <f>INDEX([1]ราคาที่ดิน!$B:$G,MATCH($C1908,[1]ราคาที่ดิน!$A:$A,0),MATCH($B1908,[1]ราคาที่ดิน!$B$1:$G$1,0))</f>
        <v>100</v>
      </c>
      <c r="V1908" s="37">
        <f t="shared" si="416"/>
        <v>10000</v>
      </c>
      <c r="W1908" s="31">
        <v>1</v>
      </c>
      <c r="X1908" s="31" t="s">
        <v>1466</v>
      </c>
      <c r="Y1908" s="31" t="s">
        <v>71</v>
      </c>
      <c r="Z1908" s="31" t="s">
        <v>1465</v>
      </c>
      <c r="AA1908" s="31"/>
      <c r="AB1908" s="32" t="s">
        <v>1466</v>
      </c>
      <c r="AC1908" s="38"/>
      <c r="AD1908" s="39" t="s">
        <v>73</v>
      </c>
      <c r="AE1908" s="39" t="s">
        <v>94</v>
      </c>
      <c r="AF1908" s="40" t="str">
        <f t="shared" si="408"/>
        <v>2</v>
      </c>
      <c r="AG1908" s="41">
        <f t="shared" si="409"/>
        <v>245</v>
      </c>
      <c r="AH1908" s="42"/>
      <c r="AI1908" s="42">
        <v>245</v>
      </c>
      <c r="AJ1908" s="42"/>
      <c r="AK1908" s="42"/>
      <c r="AL1908" s="31">
        <v>3</v>
      </c>
      <c r="AM1908" s="43" t="str">
        <f t="shared" si="410"/>
        <v>100</v>
      </c>
      <c r="AN1908" s="44">
        <f>INDEX([1]ราคาสิ่งปลูกสร้าง!$D$6:$CC$47,MATCH($AD1908,[1]ราคาสิ่งปลูกสร้าง!$B$6:$B$45,0),MATCH($C$7,[1]ราคาสิ่งปลูกสร้าง!$D$5:$CC$5,0))</f>
        <v>6500</v>
      </c>
      <c r="AO1908" s="44">
        <f t="shared" si="411"/>
        <v>1592500</v>
      </c>
      <c r="AP1908" s="45">
        <f t="shared" si="412"/>
        <v>3</v>
      </c>
      <c r="AQ1908" s="40">
        <f>IF(AP1908=0,0,INDEX([1]ค่าเสื่อมสิ่งปลูกสร้าง!$A$5:$D$105,MATCH($AP1908,[1]ค่าเสื่อมสิ่งปลูกสร้าง!$A$5:$A$105,0),MATCH(AE1908,[1]ค่าเสื่อมสิ่งปลูกสร้าง!$A$3:$D$3)))</f>
        <v>3</v>
      </c>
      <c r="AR1908" s="44">
        <f t="shared" si="417"/>
        <v>1544725</v>
      </c>
      <c r="AS1908" s="44">
        <f t="shared" si="418"/>
        <v>1554725</v>
      </c>
      <c r="AT1908" s="44">
        <f t="shared" si="419"/>
        <v>1554725</v>
      </c>
      <c r="AU1908" s="46">
        <v>0</v>
      </c>
      <c r="AV1908" s="44">
        <f t="shared" si="413"/>
        <v>1554725</v>
      </c>
      <c r="AW1908" s="47" t="str">
        <f t="shared" si="414"/>
        <v>0.02</v>
      </c>
      <c r="AX1908" s="48"/>
      <c r="AY1908" s="48"/>
      <c r="AZ1908" s="49">
        <v>0</v>
      </c>
      <c r="BA1908" s="48"/>
      <c r="BB1908" s="48"/>
      <c r="BC1908" s="44">
        <f t="shared" si="415"/>
        <v>0</v>
      </c>
      <c r="BD1908" s="50">
        <v>1</v>
      </c>
      <c r="BE1908" s="51" t="e">
        <f>IF(AX1908=1,0,IF(AY1908=1,0,IF(BC1908&gt;#REF!,#REF!,IF(OR(AZ1908&gt;0,BD1908&gt;=0),BC1908+([1]สูตร2!H1896*(100%-AZ1908)-BC1908)*BD1908,[1]สูตร2!H1896*(100%-AZ1908)))))</f>
        <v>#REF!</v>
      </c>
      <c r="BF1908" s="31"/>
    </row>
    <row r="1909" spans="1:58" s="5" customFormat="1" ht="24" customHeight="1" x14ac:dyDescent="0.2">
      <c r="A1909" s="31"/>
      <c r="B1909" s="31" t="s">
        <v>93</v>
      </c>
      <c r="C1909" s="31">
        <v>1</v>
      </c>
      <c r="D1909" s="31" t="s">
        <v>71</v>
      </c>
      <c r="E1909" s="31" t="s">
        <v>1465</v>
      </c>
      <c r="F1909" s="31"/>
      <c r="G1909" s="32" t="s">
        <v>1466</v>
      </c>
      <c r="H1909" s="31" t="s">
        <v>104</v>
      </c>
      <c r="I1909" s="31" t="s">
        <v>104</v>
      </c>
      <c r="J1909" s="31" t="s">
        <v>1323</v>
      </c>
      <c r="K1909" s="31">
        <v>0</v>
      </c>
      <c r="L1909" s="31">
        <v>1</v>
      </c>
      <c r="M1909" s="31">
        <v>0</v>
      </c>
      <c r="N1909" s="33"/>
      <c r="O1909" s="33">
        <v>100</v>
      </c>
      <c r="P1909" s="33"/>
      <c r="Q1909" s="33"/>
      <c r="R1909" s="33"/>
      <c r="S1909" s="34" t="str">
        <f t="shared" si="406"/>
        <v>2</v>
      </c>
      <c r="T1909" s="35">
        <f t="shared" si="407"/>
        <v>100</v>
      </c>
      <c r="U1909" s="36">
        <f>INDEX([1]ราคาที่ดิน!$B:$G,MATCH($C1909,[1]ราคาที่ดิน!$A:$A,0),MATCH($B1909,[1]ราคาที่ดิน!$B$1:$G$1,0))</f>
        <v>100</v>
      </c>
      <c r="V1909" s="37">
        <f t="shared" si="416"/>
        <v>10000</v>
      </c>
      <c r="W1909" s="31">
        <v>2</v>
      </c>
      <c r="X1909" s="31" t="s">
        <v>1466</v>
      </c>
      <c r="Y1909" s="31" t="s">
        <v>71</v>
      </c>
      <c r="Z1909" s="31" t="s">
        <v>1465</v>
      </c>
      <c r="AA1909" s="31"/>
      <c r="AB1909" s="32" t="s">
        <v>1466</v>
      </c>
      <c r="AC1909" s="38"/>
      <c r="AD1909" s="39" t="s">
        <v>75</v>
      </c>
      <c r="AE1909" s="39" t="s">
        <v>76</v>
      </c>
      <c r="AF1909" s="40" t="str">
        <f t="shared" si="408"/>
        <v>1</v>
      </c>
      <c r="AG1909" s="41">
        <f t="shared" si="409"/>
        <v>17.5</v>
      </c>
      <c r="AH1909" s="42">
        <v>17.5</v>
      </c>
      <c r="AI1909" s="42"/>
      <c r="AJ1909" s="42"/>
      <c r="AK1909" s="42"/>
      <c r="AL1909" s="31">
        <v>10</v>
      </c>
      <c r="AM1909" s="43" t="str">
        <f t="shared" si="410"/>
        <v>100</v>
      </c>
      <c r="AN1909" s="44">
        <f>INDEX([1]ราคาสิ่งปลูกสร้าง!$D$6:$CC$47,MATCH($AD1909,[1]ราคาสิ่งปลูกสร้าง!$B$6:$B$45,0),MATCH($C$7,[1]ราคาสิ่งปลูกสร้าง!$D$5:$CC$5,0))</f>
        <v>5400</v>
      </c>
      <c r="AO1909" s="44">
        <f t="shared" si="411"/>
        <v>94500</v>
      </c>
      <c r="AP1909" s="45">
        <f t="shared" si="412"/>
        <v>10</v>
      </c>
      <c r="AQ1909" s="40">
        <f>IF(AP1909=0,0,INDEX([1]ค่าเสื่อมสิ่งปลูกสร้าง!$A$5:$D$105,MATCH($AP1909,[1]ค่าเสื่อมสิ่งปลูกสร้าง!$A$5:$A$105,0),MATCH(AE1909,[1]ค่าเสื่อมสิ่งปลูกสร้าง!$A$3:$D$3)))</f>
        <v>40</v>
      </c>
      <c r="AR1909" s="44">
        <f t="shared" si="417"/>
        <v>56700</v>
      </c>
      <c r="AS1909" s="44">
        <f t="shared" si="418"/>
        <v>66700</v>
      </c>
      <c r="AT1909" s="44">
        <f t="shared" si="419"/>
        <v>66700</v>
      </c>
      <c r="AU1909" s="46">
        <v>0</v>
      </c>
      <c r="AV1909" s="44">
        <f t="shared" si="413"/>
        <v>66700</v>
      </c>
      <c r="AW1909" s="47" t="str">
        <f t="shared" si="414"/>
        <v>0.01</v>
      </c>
      <c r="AX1909" s="48"/>
      <c r="AY1909" s="48"/>
      <c r="AZ1909" s="49">
        <v>0</v>
      </c>
      <c r="BA1909" s="48"/>
      <c r="BB1909" s="48"/>
      <c r="BC1909" s="44">
        <f t="shared" si="415"/>
        <v>0</v>
      </c>
      <c r="BD1909" s="50">
        <v>1</v>
      </c>
      <c r="BE1909" s="51" t="e">
        <f>IF(AX1909=1,0,IF(AY1909=1,0,IF(BC1909&gt;#REF!,#REF!,IF(OR(AZ1909&gt;0,BD1909&gt;=0),BC1909+([1]สูตร2!H1897*(100%-AZ1909)-BC1909)*BD1909,[1]สูตร2!H1897*(100%-AZ1909)))))</f>
        <v>#REF!</v>
      </c>
      <c r="BF1909" s="31"/>
    </row>
    <row r="1910" spans="1:58" s="5" customFormat="1" ht="24" customHeight="1" x14ac:dyDescent="0.2">
      <c r="A1910" s="31"/>
      <c r="B1910" s="31" t="s">
        <v>93</v>
      </c>
      <c r="C1910" s="31">
        <v>1</v>
      </c>
      <c r="D1910" s="31" t="s">
        <v>71</v>
      </c>
      <c r="E1910" s="31" t="s">
        <v>1465</v>
      </c>
      <c r="F1910" s="31"/>
      <c r="G1910" s="32" t="s">
        <v>1466</v>
      </c>
      <c r="H1910" s="31" t="s">
        <v>104</v>
      </c>
      <c r="I1910" s="31" t="s">
        <v>104</v>
      </c>
      <c r="J1910" s="31" t="s">
        <v>1323</v>
      </c>
      <c r="K1910" s="31">
        <v>0</v>
      </c>
      <c r="L1910" s="31">
        <v>0</v>
      </c>
      <c r="M1910" s="31">
        <v>99</v>
      </c>
      <c r="N1910" s="33"/>
      <c r="O1910" s="33">
        <v>99</v>
      </c>
      <c r="P1910" s="33"/>
      <c r="Q1910" s="33"/>
      <c r="R1910" s="33"/>
      <c r="S1910" s="34" t="str">
        <f t="shared" si="406"/>
        <v>2</v>
      </c>
      <c r="T1910" s="35">
        <f t="shared" si="407"/>
        <v>99</v>
      </c>
      <c r="U1910" s="36">
        <f>INDEX([1]ราคาที่ดิน!$B:$G,MATCH($C1910,[1]ราคาที่ดิน!$A:$A,0),MATCH($B1910,[1]ราคาที่ดิน!$B$1:$G$1,0))</f>
        <v>100</v>
      </c>
      <c r="V1910" s="37">
        <f t="shared" si="416"/>
        <v>9900</v>
      </c>
      <c r="W1910" s="31">
        <v>3</v>
      </c>
      <c r="X1910" s="31" t="s">
        <v>1466</v>
      </c>
      <c r="Y1910" s="31" t="s">
        <v>71</v>
      </c>
      <c r="Z1910" s="31" t="s">
        <v>1465</v>
      </c>
      <c r="AA1910" s="31"/>
      <c r="AB1910" s="32" t="s">
        <v>1466</v>
      </c>
      <c r="AC1910" s="38"/>
      <c r="AD1910" s="39" t="s">
        <v>75</v>
      </c>
      <c r="AE1910" s="39" t="s">
        <v>76</v>
      </c>
      <c r="AF1910" s="40" t="str">
        <f t="shared" si="408"/>
        <v>1</v>
      </c>
      <c r="AG1910" s="41">
        <f t="shared" si="409"/>
        <v>20</v>
      </c>
      <c r="AH1910" s="42">
        <v>20</v>
      </c>
      <c r="AI1910" s="42"/>
      <c r="AJ1910" s="42"/>
      <c r="AK1910" s="42"/>
      <c r="AL1910" s="31">
        <v>10</v>
      </c>
      <c r="AM1910" s="43" t="str">
        <f t="shared" si="410"/>
        <v>100</v>
      </c>
      <c r="AN1910" s="44">
        <f>INDEX([1]ราคาสิ่งปลูกสร้าง!$D$6:$CC$47,MATCH($AD1910,[1]ราคาสิ่งปลูกสร้าง!$B$6:$B$45,0),MATCH($C$7,[1]ราคาสิ่งปลูกสร้าง!$D$5:$CC$5,0))</f>
        <v>5400</v>
      </c>
      <c r="AO1910" s="44">
        <f t="shared" si="411"/>
        <v>108000</v>
      </c>
      <c r="AP1910" s="45">
        <f t="shared" si="412"/>
        <v>10</v>
      </c>
      <c r="AQ1910" s="40">
        <f>IF(AP1910=0,0,INDEX([1]ค่าเสื่อมสิ่งปลูกสร้าง!$A$5:$D$105,MATCH($AP1910,[1]ค่าเสื่อมสิ่งปลูกสร้าง!$A$5:$A$105,0),MATCH(AE1910,[1]ค่าเสื่อมสิ่งปลูกสร้าง!$A$3:$D$3)))</f>
        <v>40</v>
      </c>
      <c r="AR1910" s="44">
        <f t="shared" si="417"/>
        <v>64800</v>
      </c>
      <c r="AS1910" s="44">
        <f t="shared" si="418"/>
        <v>74700</v>
      </c>
      <c r="AT1910" s="44">
        <f t="shared" si="419"/>
        <v>74700</v>
      </c>
      <c r="AU1910" s="46">
        <v>0</v>
      </c>
      <c r="AV1910" s="44">
        <f t="shared" si="413"/>
        <v>74700</v>
      </c>
      <c r="AW1910" s="47" t="str">
        <f t="shared" si="414"/>
        <v>0.01</v>
      </c>
      <c r="AX1910" s="48"/>
      <c r="AY1910" s="48"/>
      <c r="AZ1910" s="49">
        <v>0</v>
      </c>
      <c r="BA1910" s="48"/>
      <c r="BB1910" s="48"/>
      <c r="BC1910" s="44">
        <f t="shared" si="415"/>
        <v>0</v>
      </c>
      <c r="BD1910" s="50">
        <v>1</v>
      </c>
      <c r="BE1910" s="51" t="e">
        <f>IF(AX1910=1,0,IF(AY1910=1,0,IF(BC1910&gt;#REF!,#REF!,IF(OR(AZ1910&gt;0,BD1910&gt;=0),BC1910+([1]สูตร2!H1898*(100%-AZ1910)-BC1910)*BD1910,[1]สูตร2!H1898*(100%-AZ1910)))))</f>
        <v>#REF!</v>
      </c>
      <c r="BF1910" s="31"/>
    </row>
    <row r="1911" spans="1:58" s="5" customFormat="1" ht="24" customHeight="1" x14ac:dyDescent="0.2">
      <c r="A1911" s="31">
        <v>636</v>
      </c>
      <c r="B1911" s="31" t="s">
        <v>65</v>
      </c>
      <c r="C1911" s="31">
        <v>399</v>
      </c>
      <c r="D1911" s="31" t="s">
        <v>470</v>
      </c>
      <c r="E1911" s="31" t="s">
        <v>1467</v>
      </c>
      <c r="F1911" s="31"/>
      <c r="G1911" s="32" t="s">
        <v>1468</v>
      </c>
      <c r="H1911" s="31">
        <v>97</v>
      </c>
      <c r="I1911" s="31">
        <v>1860</v>
      </c>
      <c r="J1911" s="31" t="s">
        <v>1323</v>
      </c>
      <c r="K1911" s="31">
        <v>2</v>
      </c>
      <c r="L1911" s="31">
        <v>3</v>
      </c>
      <c r="M1911" s="31">
        <v>55</v>
      </c>
      <c r="N1911" s="33">
        <v>1155</v>
      </c>
      <c r="O1911" s="33"/>
      <c r="P1911" s="33"/>
      <c r="Q1911" s="33"/>
      <c r="R1911" s="33"/>
      <c r="S1911" s="34" t="str">
        <f t="shared" si="406"/>
        <v>1</v>
      </c>
      <c r="T1911" s="35">
        <f t="shared" si="407"/>
        <v>1155</v>
      </c>
      <c r="U1911" s="36">
        <f>INDEX([1]ราคาที่ดิน!$B:$G,MATCH($C1911,[1]ราคาที่ดิน!$A:$A,0),MATCH($B1911,[1]ราคาที่ดิน!$B$1:$G$1,0))</f>
        <v>200</v>
      </c>
      <c r="V1911" s="37">
        <f t="shared" si="416"/>
        <v>231000</v>
      </c>
      <c r="W1911" s="31"/>
      <c r="X1911" s="31"/>
      <c r="Y1911" s="31"/>
      <c r="Z1911" s="31"/>
      <c r="AA1911" s="31"/>
      <c r="AB1911" s="32"/>
      <c r="AC1911" s="38"/>
      <c r="AD1911" s="39"/>
      <c r="AE1911" s="39"/>
      <c r="AF1911" s="40" t="str">
        <f t="shared" si="408"/>
        <v/>
      </c>
      <c r="AG1911" s="41" t="str">
        <f t="shared" si="409"/>
        <v/>
      </c>
      <c r="AH1911" s="42"/>
      <c r="AI1911" s="42"/>
      <c r="AJ1911" s="42"/>
      <c r="AK1911" s="42"/>
      <c r="AL1911" s="31"/>
      <c r="AM1911" s="43" t="str">
        <f t="shared" si="410"/>
        <v>100</v>
      </c>
      <c r="AN1911" s="44">
        <f>INDEX([1]ราคาสิ่งปลูกสร้าง!$D$6:$CC$47,MATCH($AD1911,[1]ราคาสิ่งปลูกสร้าง!$B$6:$B$45,0),MATCH($C$7,[1]ราคาสิ่งปลูกสร้าง!$D$5:$CC$5,0))</f>
        <v>0</v>
      </c>
      <c r="AO1911" s="44">
        <f t="shared" si="411"/>
        <v>0</v>
      </c>
      <c r="AP1911" s="45">
        <f t="shared" si="412"/>
        <v>0</v>
      </c>
      <c r="AQ1911" s="40">
        <f>IF(AP1911=0,0,INDEX([1]ค่าเสื่อมสิ่งปลูกสร้าง!$A$5:$D$105,MATCH($AP1911,[1]ค่าเสื่อมสิ่งปลูกสร้าง!$A$5:$A$105,0),MATCH(AE1911,[1]ค่าเสื่อมสิ่งปลูกสร้าง!$A$3:$D$3)))</f>
        <v>0</v>
      </c>
      <c r="AR1911" s="44">
        <f t="shared" si="417"/>
        <v>0</v>
      </c>
      <c r="AS1911" s="44">
        <f t="shared" si="418"/>
        <v>231000</v>
      </c>
      <c r="AT1911" s="44">
        <f t="shared" si="419"/>
        <v>231000</v>
      </c>
      <c r="AU1911" s="46">
        <v>0</v>
      </c>
      <c r="AV1911" s="44">
        <f t="shared" si="413"/>
        <v>231000</v>
      </c>
      <c r="AW1911" s="47" t="str">
        <f t="shared" si="414"/>
        <v>0.01</v>
      </c>
      <c r="AX1911" s="48"/>
      <c r="AY1911" s="48"/>
      <c r="AZ1911" s="49">
        <v>0</v>
      </c>
      <c r="BA1911" s="48"/>
      <c r="BB1911" s="48"/>
      <c r="BC1911" s="44">
        <f t="shared" si="415"/>
        <v>0</v>
      </c>
      <c r="BD1911" s="50">
        <v>1</v>
      </c>
      <c r="BE1911" s="51" t="e">
        <f>IF(AX1911=1,0,IF(AY1911=1,0,IF(BC1911&gt;#REF!,#REF!,IF(OR(AZ1911&gt;0,BD1911&gt;=0),BC1911+([1]สูตร2!H1899*(100%-AZ1911)-BC1911)*BD1911,[1]สูตร2!H1899*(100%-AZ1911)))))</f>
        <v>#REF!</v>
      </c>
      <c r="BF1911" s="31"/>
    </row>
    <row r="1912" spans="1:58" s="5" customFormat="1" ht="24" customHeight="1" x14ac:dyDescent="0.2">
      <c r="A1912" s="31"/>
      <c r="B1912" s="31" t="s">
        <v>65</v>
      </c>
      <c r="C1912" s="31">
        <v>5553</v>
      </c>
      <c r="D1912" s="31" t="s">
        <v>470</v>
      </c>
      <c r="E1912" s="31" t="s">
        <v>1467</v>
      </c>
      <c r="F1912" s="31"/>
      <c r="G1912" s="32" t="s">
        <v>1468</v>
      </c>
      <c r="H1912" s="31">
        <v>230</v>
      </c>
      <c r="I1912" s="31">
        <v>-181</v>
      </c>
      <c r="J1912" s="31" t="s">
        <v>1323</v>
      </c>
      <c r="K1912" s="31">
        <v>0</v>
      </c>
      <c r="L1912" s="31">
        <v>2</v>
      </c>
      <c r="M1912" s="31">
        <v>1</v>
      </c>
      <c r="N1912" s="33"/>
      <c r="O1912" s="33">
        <v>201</v>
      </c>
      <c r="P1912" s="33"/>
      <c r="Q1912" s="33"/>
      <c r="R1912" s="33"/>
      <c r="S1912" s="34" t="str">
        <f t="shared" si="406"/>
        <v>2</v>
      </c>
      <c r="T1912" s="35">
        <f t="shared" si="407"/>
        <v>201</v>
      </c>
      <c r="U1912" s="36">
        <f>INDEX([1]ราคาที่ดิน!$B:$G,MATCH($C1912,[1]ราคาที่ดิน!$A:$A,0),MATCH($B1912,[1]ราคาที่ดิน!$B$1:$G$1,0))</f>
        <v>180</v>
      </c>
      <c r="V1912" s="37">
        <f t="shared" si="416"/>
        <v>36180</v>
      </c>
      <c r="W1912" s="31">
        <v>1</v>
      </c>
      <c r="X1912" s="31" t="s">
        <v>1468</v>
      </c>
      <c r="Y1912" s="31" t="s">
        <v>801</v>
      </c>
      <c r="Z1912" s="31" t="s">
        <v>1467</v>
      </c>
      <c r="AA1912" s="31"/>
      <c r="AB1912" s="32" t="s">
        <v>1468</v>
      </c>
      <c r="AC1912" s="38"/>
      <c r="AD1912" s="39" t="s">
        <v>73</v>
      </c>
      <c r="AE1912" s="39" t="s">
        <v>74</v>
      </c>
      <c r="AF1912" s="40" t="str">
        <f t="shared" si="408"/>
        <v>2</v>
      </c>
      <c r="AG1912" s="41">
        <f t="shared" si="409"/>
        <v>112</v>
      </c>
      <c r="AH1912" s="42"/>
      <c r="AI1912" s="42">
        <v>112</v>
      </c>
      <c r="AJ1912" s="42"/>
      <c r="AK1912" s="42"/>
      <c r="AL1912" s="31">
        <v>33</v>
      </c>
      <c r="AM1912" s="43" t="str">
        <f t="shared" si="410"/>
        <v>100</v>
      </c>
      <c r="AN1912" s="44">
        <f>INDEX([1]ราคาสิ่งปลูกสร้าง!$D$6:$CC$47,MATCH($AD1912,[1]ราคาสิ่งปลูกสร้าง!$B$6:$B$45,0),MATCH($C$7,[1]ราคาสิ่งปลูกสร้าง!$D$5:$CC$5,0))</f>
        <v>6500</v>
      </c>
      <c r="AO1912" s="44">
        <f t="shared" si="411"/>
        <v>728000</v>
      </c>
      <c r="AP1912" s="45">
        <f t="shared" si="412"/>
        <v>33</v>
      </c>
      <c r="AQ1912" s="40">
        <f>IF(AP1912=0,0,INDEX([1]ค่าเสื่อมสิ่งปลูกสร้าง!$A$5:$D$105,MATCH($AP1912,[1]ค่าเสื่อมสิ่งปลูกสร้าง!$A$5:$A$105,0),MATCH(AE1912,[1]ค่าเสื่อมสิ่งปลูกสร้าง!$A$3:$D$3)))</f>
        <v>56</v>
      </c>
      <c r="AR1912" s="44">
        <f t="shared" si="417"/>
        <v>320320</v>
      </c>
      <c r="AS1912" s="44">
        <f t="shared" si="418"/>
        <v>356500</v>
      </c>
      <c r="AT1912" s="44">
        <f t="shared" si="419"/>
        <v>356500</v>
      </c>
      <c r="AU1912" s="46">
        <v>0</v>
      </c>
      <c r="AV1912" s="44">
        <f t="shared" si="413"/>
        <v>356500</v>
      </c>
      <c r="AW1912" s="47" t="str">
        <f t="shared" si="414"/>
        <v>0.02</v>
      </c>
      <c r="AX1912" s="48"/>
      <c r="AY1912" s="48"/>
      <c r="AZ1912" s="49">
        <v>0</v>
      </c>
      <c r="BA1912" s="48"/>
      <c r="BB1912" s="48"/>
      <c r="BC1912" s="44">
        <f t="shared" si="415"/>
        <v>0</v>
      </c>
      <c r="BD1912" s="50">
        <v>1</v>
      </c>
      <c r="BE1912" s="51" t="e">
        <f>IF(AX1912=1,0,IF(AY1912=1,0,IF(BC1912&gt;#REF!,#REF!,IF(OR(AZ1912&gt;0,BD1912&gt;=0),BC1912+([1]สูตร2!H1900*(100%-AZ1912)-BC1912)*BD1912,[1]สูตร2!H1900*(100%-AZ1912)))))</f>
        <v>#REF!</v>
      </c>
      <c r="BF1912" s="31"/>
    </row>
    <row r="1913" spans="1:58" s="5" customFormat="1" ht="24" customHeight="1" x14ac:dyDescent="0.2">
      <c r="A1913" s="31"/>
      <c r="B1913" s="31" t="s">
        <v>65</v>
      </c>
      <c r="C1913" s="31">
        <v>5553</v>
      </c>
      <c r="D1913" s="31" t="s">
        <v>470</v>
      </c>
      <c r="E1913" s="31" t="s">
        <v>1467</v>
      </c>
      <c r="F1913" s="31"/>
      <c r="G1913" s="32" t="s">
        <v>1468</v>
      </c>
      <c r="H1913" s="31">
        <v>230</v>
      </c>
      <c r="I1913" s="31">
        <v>-181</v>
      </c>
      <c r="J1913" s="31" t="s">
        <v>1323</v>
      </c>
      <c r="K1913" s="31">
        <v>0</v>
      </c>
      <c r="L1913" s="31">
        <v>1</v>
      </c>
      <c r="M1913" s="31">
        <v>0</v>
      </c>
      <c r="N1913" s="33"/>
      <c r="O1913" s="33">
        <v>100</v>
      </c>
      <c r="P1913" s="33"/>
      <c r="Q1913" s="33"/>
      <c r="R1913" s="33"/>
      <c r="S1913" s="34" t="str">
        <f t="shared" si="406"/>
        <v>2</v>
      </c>
      <c r="T1913" s="35">
        <f t="shared" si="407"/>
        <v>100</v>
      </c>
      <c r="U1913" s="36">
        <f>INDEX([1]ราคาที่ดิน!$B:$G,MATCH($C1913,[1]ราคาที่ดิน!$A:$A,0),MATCH($B1913,[1]ราคาที่ดิน!$B$1:$G$1,0))</f>
        <v>180</v>
      </c>
      <c r="V1913" s="37">
        <f t="shared" si="416"/>
        <v>18000</v>
      </c>
      <c r="W1913" s="31">
        <v>2</v>
      </c>
      <c r="X1913" s="31" t="s">
        <v>1468</v>
      </c>
      <c r="Y1913" s="31" t="s">
        <v>801</v>
      </c>
      <c r="Z1913" s="31" t="s">
        <v>1467</v>
      </c>
      <c r="AA1913" s="31"/>
      <c r="AB1913" s="32" t="s">
        <v>1468</v>
      </c>
      <c r="AC1913" s="38"/>
      <c r="AD1913" s="39" t="s">
        <v>75</v>
      </c>
      <c r="AE1913" s="39" t="s">
        <v>76</v>
      </c>
      <c r="AF1913" s="40" t="str">
        <f t="shared" si="408"/>
        <v>1</v>
      </c>
      <c r="AG1913" s="41">
        <f t="shared" si="409"/>
        <v>12</v>
      </c>
      <c r="AH1913" s="42">
        <v>12</v>
      </c>
      <c r="AI1913" s="42"/>
      <c r="AJ1913" s="42"/>
      <c r="AK1913" s="42"/>
      <c r="AL1913" s="31">
        <v>25</v>
      </c>
      <c r="AM1913" s="43" t="str">
        <f t="shared" si="410"/>
        <v>100</v>
      </c>
      <c r="AN1913" s="44">
        <f>INDEX([1]ราคาสิ่งปลูกสร้าง!$D$6:$CC$47,MATCH($AD1913,[1]ราคาสิ่งปลูกสร้าง!$B$6:$B$45,0),MATCH($C$7,[1]ราคาสิ่งปลูกสร้าง!$D$5:$CC$5,0))</f>
        <v>5400</v>
      </c>
      <c r="AO1913" s="44">
        <f t="shared" si="411"/>
        <v>64800</v>
      </c>
      <c r="AP1913" s="45">
        <f t="shared" si="412"/>
        <v>25</v>
      </c>
      <c r="AQ1913" s="40">
        <f>IF(AP1913=0,0,INDEX([1]ค่าเสื่อมสิ่งปลูกสร้าง!$A$5:$D$105,MATCH($AP1913,[1]ค่าเสื่อมสิ่งปลูกสร้าง!$A$5:$A$105,0),MATCH(AE1913,[1]ค่าเสื่อมสิ่งปลูกสร้าง!$A$3:$D$3)))</f>
        <v>93</v>
      </c>
      <c r="AR1913" s="44">
        <f t="shared" si="417"/>
        <v>4536</v>
      </c>
      <c r="AS1913" s="44">
        <f t="shared" si="418"/>
        <v>22536</v>
      </c>
      <c r="AT1913" s="44">
        <f t="shared" si="419"/>
        <v>22536</v>
      </c>
      <c r="AU1913" s="46">
        <v>0</v>
      </c>
      <c r="AV1913" s="44">
        <f t="shared" si="413"/>
        <v>22536</v>
      </c>
      <c r="AW1913" s="47" t="str">
        <f t="shared" si="414"/>
        <v>0.01</v>
      </c>
      <c r="AX1913" s="48"/>
      <c r="AY1913" s="48"/>
      <c r="AZ1913" s="49">
        <v>0</v>
      </c>
      <c r="BA1913" s="48"/>
      <c r="BB1913" s="48"/>
      <c r="BC1913" s="44">
        <f t="shared" si="415"/>
        <v>0</v>
      </c>
      <c r="BD1913" s="50">
        <v>1</v>
      </c>
      <c r="BE1913" s="51" t="e">
        <f>IF(AX1913=1,0,IF(AY1913=1,0,IF(BC1913&gt;#REF!,#REF!,IF(OR(AZ1913&gt;0,BD1913&gt;=0),BC1913+([1]สูตร2!H1901*(100%-AZ1913)-BC1913)*BD1913,[1]สูตร2!H1901*(100%-AZ1913)))))</f>
        <v>#REF!</v>
      </c>
      <c r="BF1913" s="31"/>
    </row>
    <row r="1914" spans="1:58" s="5" customFormat="1" ht="24" customHeight="1" x14ac:dyDescent="0.2">
      <c r="A1914" s="31"/>
      <c r="B1914" s="31" t="s">
        <v>65</v>
      </c>
      <c r="C1914" s="31">
        <v>5553</v>
      </c>
      <c r="D1914" s="31" t="s">
        <v>470</v>
      </c>
      <c r="E1914" s="31" t="s">
        <v>1467</v>
      </c>
      <c r="F1914" s="31"/>
      <c r="G1914" s="32" t="s">
        <v>1468</v>
      </c>
      <c r="H1914" s="31">
        <v>230</v>
      </c>
      <c r="I1914" s="31">
        <v>-181</v>
      </c>
      <c r="J1914" s="31" t="s">
        <v>1323</v>
      </c>
      <c r="K1914" s="31">
        <v>0</v>
      </c>
      <c r="L1914" s="31">
        <v>1</v>
      </c>
      <c r="M1914" s="31">
        <v>0</v>
      </c>
      <c r="N1914" s="33"/>
      <c r="O1914" s="33">
        <v>100</v>
      </c>
      <c r="P1914" s="33"/>
      <c r="Q1914" s="33"/>
      <c r="R1914" s="33"/>
      <c r="S1914" s="34" t="str">
        <f t="shared" si="406"/>
        <v>2</v>
      </c>
      <c r="T1914" s="35">
        <f t="shared" si="407"/>
        <v>100</v>
      </c>
      <c r="U1914" s="36">
        <f>INDEX([1]ราคาที่ดิน!$B:$G,MATCH($C1914,[1]ราคาที่ดิน!$A:$A,0),MATCH($B1914,[1]ราคาที่ดิน!$B$1:$G$1,0))</f>
        <v>180</v>
      </c>
      <c r="V1914" s="37">
        <f t="shared" si="416"/>
        <v>18000</v>
      </c>
      <c r="W1914" s="31">
        <v>3</v>
      </c>
      <c r="X1914" s="31" t="s">
        <v>1468</v>
      </c>
      <c r="Y1914" s="31" t="s">
        <v>801</v>
      </c>
      <c r="Z1914" s="31" t="s">
        <v>1467</v>
      </c>
      <c r="AA1914" s="31"/>
      <c r="AB1914" s="32" t="s">
        <v>1468</v>
      </c>
      <c r="AC1914" s="38"/>
      <c r="AD1914" s="39" t="s">
        <v>73</v>
      </c>
      <c r="AE1914" s="39" t="s">
        <v>94</v>
      </c>
      <c r="AF1914" s="40" t="str">
        <f t="shared" si="408"/>
        <v>3</v>
      </c>
      <c r="AG1914" s="41">
        <f t="shared" si="409"/>
        <v>25</v>
      </c>
      <c r="AH1914" s="42"/>
      <c r="AI1914" s="42"/>
      <c r="AJ1914" s="42">
        <v>25</v>
      </c>
      <c r="AK1914" s="42"/>
      <c r="AL1914" s="31">
        <v>7</v>
      </c>
      <c r="AM1914" s="43" t="str">
        <f t="shared" si="410"/>
        <v>100</v>
      </c>
      <c r="AN1914" s="44">
        <f>INDEX([1]ราคาสิ่งปลูกสร้าง!$D$6:$CC$47,MATCH($AD1914,[1]ราคาสิ่งปลูกสร้าง!$B$6:$B$45,0),MATCH($C$7,[1]ราคาสิ่งปลูกสร้าง!$D$5:$CC$5,0))</f>
        <v>6500</v>
      </c>
      <c r="AO1914" s="44">
        <f t="shared" si="411"/>
        <v>162500</v>
      </c>
      <c r="AP1914" s="45">
        <f t="shared" si="412"/>
        <v>7</v>
      </c>
      <c r="AQ1914" s="40">
        <f>IF(AP1914=0,0,INDEX([1]ค่าเสื่อมสิ่งปลูกสร้าง!$A$5:$D$105,MATCH($AP1914,[1]ค่าเสื่อมสิ่งปลูกสร้าง!$A$5:$A$105,0),MATCH(AE1914,[1]ค่าเสื่อมสิ่งปลูกสร้าง!$A$3:$D$3)))</f>
        <v>7</v>
      </c>
      <c r="AR1914" s="44">
        <f t="shared" si="417"/>
        <v>151125</v>
      </c>
      <c r="AS1914" s="44">
        <f t="shared" si="418"/>
        <v>169125</v>
      </c>
      <c r="AT1914" s="44">
        <f t="shared" si="419"/>
        <v>169125</v>
      </c>
      <c r="AU1914" s="46">
        <v>0</v>
      </c>
      <c r="AV1914" s="44">
        <f t="shared" si="413"/>
        <v>169125</v>
      </c>
      <c r="AW1914" s="47" t="str">
        <f t="shared" si="414"/>
        <v>0.02</v>
      </c>
      <c r="AX1914" s="48"/>
      <c r="AY1914" s="48"/>
      <c r="AZ1914" s="49">
        <v>0</v>
      </c>
      <c r="BA1914" s="48"/>
      <c r="BB1914" s="48"/>
      <c r="BC1914" s="44">
        <f t="shared" si="415"/>
        <v>0</v>
      </c>
      <c r="BD1914" s="50">
        <v>1</v>
      </c>
      <c r="BE1914" s="51" t="e">
        <f>IF(AX1914=1,0,IF(AY1914=1,0,IF(BC1914&gt;#REF!,#REF!,IF(OR(AZ1914&gt;0,BD1914&gt;=0),BC1914+([1]สูตร2!H1902*(100%-AZ1914)-BC1914)*BD1914,[1]สูตร2!H1902*(100%-AZ1914)))))</f>
        <v>#REF!</v>
      </c>
      <c r="BF1914" s="31"/>
    </row>
    <row r="1915" spans="1:58" s="5" customFormat="1" ht="24" customHeight="1" x14ac:dyDescent="0.2">
      <c r="A1915" s="31"/>
      <c r="B1915" s="31" t="s">
        <v>432</v>
      </c>
      <c r="C1915" s="31">
        <v>2</v>
      </c>
      <c r="D1915" s="31" t="s">
        <v>470</v>
      </c>
      <c r="E1915" s="31" t="s">
        <v>1467</v>
      </c>
      <c r="F1915" s="31"/>
      <c r="G1915" s="32" t="s">
        <v>1468</v>
      </c>
      <c r="H1915" s="31">
        <v>6</v>
      </c>
      <c r="I1915" s="31" t="s">
        <v>1469</v>
      </c>
      <c r="J1915" s="31" t="s">
        <v>1323</v>
      </c>
      <c r="K1915" s="31">
        <v>15</v>
      </c>
      <c r="L1915" s="31">
        <v>1</v>
      </c>
      <c r="M1915" s="31">
        <v>79</v>
      </c>
      <c r="N1915" s="33">
        <v>6179</v>
      </c>
      <c r="O1915" s="33"/>
      <c r="P1915" s="33"/>
      <c r="Q1915" s="33"/>
      <c r="R1915" s="33"/>
      <c r="S1915" s="34" t="str">
        <f t="shared" si="406"/>
        <v>1</v>
      </c>
      <c r="T1915" s="35">
        <f t="shared" si="407"/>
        <v>6179</v>
      </c>
      <c r="U1915" s="36" t="str">
        <f>INDEX([1]ราคาที่ดิน!$B:$G,MATCH($C1915,[1]ราคาที่ดิน!$A:$A,0),MATCH($B1915,[1]ราคาที่ดิน!$B$1:$G$1,0))</f>
        <v>150</v>
      </c>
      <c r="V1915" s="37">
        <f t="shared" si="416"/>
        <v>926850</v>
      </c>
      <c r="W1915" s="31"/>
      <c r="X1915" s="31"/>
      <c r="Y1915" s="31"/>
      <c r="Z1915" s="31"/>
      <c r="AA1915" s="31"/>
      <c r="AB1915" s="32"/>
      <c r="AC1915" s="38"/>
      <c r="AD1915" s="39"/>
      <c r="AE1915" s="39"/>
      <c r="AF1915" s="40" t="str">
        <f t="shared" si="408"/>
        <v/>
      </c>
      <c r="AG1915" s="41" t="str">
        <f t="shared" si="409"/>
        <v/>
      </c>
      <c r="AH1915" s="42"/>
      <c r="AI1915" s="42"/>
      <c r="AJ1915" s="42"/>
      <c r="AK1915" s="42"/>
      <c r="AL1915" s="31"/>
      <c r="AM1915" s="43" t="str">
        <f t="shared" si="410"/>
        <v>100</v>
      </c>
      <c r="AN1915" s="44">
        <f>INDEX([1]ราคาสิ่งปลูกสร้าง!$D$6:$CC$47,MATCH($AD1915,[1]ราคาสิ่งปลูกสร้าง!$B$6:$B$45,0),MATCH($C$7,[1]ราคาสิ่งปลูกสร้าง!$D$5:$CC$5,0))</f>
        <v>0</v>
      </c>
      <c r="AO1915" s="44">
        <f t="shared" si="411"/>
        <v>0</v>
      </c>
      <c r="AP1915" s="45">
        <f t="shared" si="412"/>
        <v>0</v>
      </c>
      <c r="AQ1915" s="40">
        <f>IF(AP1915=0,0,INDEX([1]ค่าเสื่อมสิ่งปลูกสร้าง!$A$5:$D$105,MATCH($AP1915,[1]ค่าเสื่อมสิ่งปลูกสร้าง!$A$5:$A$105,0),MATCH(AE1915,[1]ค่าเสื่อมสิ่งปลูกสร้าง!$A$3:$D$3)))</f>
        <v>0</v>
      </c>
      <c r="AR1915" s="44">
        <f t="shared" si="417"/>
        <v>0</v>
      </c>
      <c r="AS1915" s="44">
        <f t="shared" si="418"/>
        <v>926850</v>
      </c>
      <c r="AT1915" s="44">
        <f t="shared" si="419"/>
        <v>926850</v>
      </c>
      <c r="AU1915" s="46">
        <v>0</v>
      </c>
      <c r="AV1915" s="44">
        <f t="shared" si="413"/>
        <v>926850</v>
      </c>
      <c r="AW1915" s="47" t="str">
        <f t="shared" si="414"/>
        <v>0.01</v>
      </c>
      <c r="AX1915" s="48"/>
      <c r="AY1915" s="48"/>
      <c r="AZ1915" s="49">
        <v>0</v>
      </c>
      <c r="BA1915" s="48"/>
      <c r="BB1915" s="48"/>
      <c r="BC1915" s="44">
        <f t="shared" si="415"/>
        <v>0</v>
      </c>
      <c r="BD1915" s="50">
        <v>1</v>
      </c>
      <c r="BE1915" s="51" t="e">
        <f>IF(AX1915=1,0,IF(AY1915=1,0,IF(BC1915&gt;#REF!,#REF!,IF(OR(AZ1915&gt;0,BD1915&gt;=0),BC1915+([1]สูตร2!H1903*(100%-AZ1915)-BC1915)*BD1915,[1]สูตร2!H1903*(100%-AZ1915)))))</f>
        <v>#REF!</v>
      </c>
      <c r="BF1915" s="31"/>
    </row>
    <row r="1916" spans="1:58" s="5" customFormat="1" ht="24" customHeight="1" x14ac:dyDescent="0.2">
      <c r="A1916" s="31">
        <v>637</v>
      </c>
      <c r="B1916" s="31" t="s">
        <v>432</v>
      </c>
      <c r="C1916" s="31">
        <v>2</v>
      </c>
      <c r="D1916" s="31" t="s">
        <v>66</v>
      </c>
      <c r="E1916" s="31" t="s">
        <v>1470</v>
      </c>
      <c r="F1916" s="31"/>
      <c r="G1916" s="32" t="s">
        <v>1471</v>
      </c>
      <c r="H1916" s="31">
        <v>20</v>
      </c>
      <c r="I1916" s="31" t="s">
        <v>104</v>
      </c>
      <c r="J1916" s="31" t="s">
        <v>1323</v>
      </c>
      <c r="K1916" s="31">
        <v>17</v>
      </c>
      <c r="L1916" s="31">
        <v>0</v>
      </c>
      <c r="M1916" s="31">
        <v>0</v>
      </c>
      <c r="N1916" s="33">
        <v>6800</v>
      </c>
      <c r="O1916" s="33"/>
      <c r="P1916" s="33"/>
      <c r="Q1916" s="33"/>
      <c r="R1916" s="33"/>
      <c r="S1916" s="34" t="str">
        <f t="shared" si="406"/>
        <v>1</v>
      </c>
      <c r="T1916" s="35">
        <f t="shared" si="407"/>
        <v>6800</v>
      </c>
      <c r="U1916" s="36" t="str">
        <f>INDEX([1]ราคาที่ดิน!$B:$G,MATCH($C1916,[1]ราคาที่ดิน!$A:$A,0),MATCH($B1916,[1]ราคาที่ดิน!$B$1:$G$1,0))</f>
        <v>150</v>
      </c>
      <c r="V1916" s="37">
        <f t="shared" si="416"/>
        <v>1020000</v>
      </c>
      <c r="W1916" s="31"/>
      <c r="X1916" s="31"/>
      <c r="Y1916" s="31"/>
      <c r="Z1916" s="31"/>
      <c r="AA1916" s="31"/>
      <c r="AB1916" s="32"/>
      <c r="AC1916" s="38"/>
      <c r="AD1916" s="39"/>
      <c r="AE1916" s="39"/>
      <c r="AF1916" s="40" t="str">
        <f t="shared" si="408"/>
        <v/>
      </c>
      <c r="AG1916" s="41" t="str">
        <f t="shared" si="409"/>
        <v/>
      </c>
      <c r="AH1916" s="42"/>
      <c r="AI1916" s="42"/>
      <c r="AJ1916" s="42"/>
      <c r="AK1916" s="42"/>
      <c r="AL1916" s="31"/>
      <c r="AM1916" s="43" t="str">
        <f t="shared" si="410"/>
        <v>100</v>
      </c>
      <c r="AN1916" s="44">
        <f>INDEX([1]ราคาสิ่งปลูกสร้าง!$D$6:$CC$47,MATCH($AD1916,[1]ราคาสิ่งปลูกสร้าง!$B$6:$B$45,0),MATCH($C$7,[1]ราคาสิ่งปลูกสร้าง!$D$5:$CC$5,0))</f>
        <v>0</v>
      </c>
      <c r="AO1916" s="44">
        <f t="shared" si="411"/>
        <v>0</v>
      </c>
      <c r="AP1916" s="45">
        <f t="shared" si="412"/>
        <v>0</v>
      </c>
      <c r="AQ1916" s="40">
        <f>IF(AP1916=0,0,INDEX([1]ค่าเสื่อมสิ่งปลูกสร้าง!$A$5:$D$105,MATCH($AP1916,[1]ค่าเสื่อมสิ่งปลูกสร้าง!$A$5:$A$105,0),MATCH(AE1916,[1]ค่าเสื่อมสิ่งปลูกสร้าง!$A$3:$D$3)))</f>
        <v>0</v>
      </c>
      <c r="AR1916" s="44">
        <f t="shared" si="417"/>
        <v>0</v>
      </c>
      <c r="AS1916" s="44">
        <f t="shared" si="418"/>
        <v>1020000</v>
      </c>
      <c r="AT1916" s="44">
        <f t="shared" si="419"/>
        <v>1020000</v>
      </c>
      <c r="AU1916" s="46">
        <v>0</v>
      </c>
      <c r="AV1916" s="44">
        <f t="shared" si="413"/>
        <v>1020000</v>
      </c>
      <c r="AW1916" s="47" t="str">
        <f t="shared" si="414"/>
        <v>0.01</v>
      </c>
      <c r="AX1916" s="48"/>
      <c r="AY1916" s="48"/>
      <c r="AZ1916" s="49">
        <v>0</v>
      </c>
      <c r="BA1916" s="48"/>
      <c r="BB1916" s="48"/>
      <c r="BC1916" s="44">
        <f t="shared" si="415"/>
        <v>0</v>
      </c>
      <c r="BD1916" s="50">
        <v>1</v>
      </c>
      <c r="BE1916" s="51" t="e">
        <f>IF(AX1916=1,0,IF(AY1916=1,0,IF(BC1916&gt;#REF!,#REF!,IF(OR(AZ1916&gt;0,BD1916&gt;=0),BC1916+([1]สูตร2!H1904*(100%-AZ1916)-BC1916)*BD1916,[1]สูตร2!H1904*(100%-AZ1916)))))</f>
        <v>#REF!</v>
      </c>
      <c r="BF1916" s="31"/>
    </row>
    <row r="1917" spans="1:58" s="5" customFormat="1" ht="24" customHeight="1" x14ac:dyDescent="0.2">
      <c r="A1917" s="31"/>
      <c r="B1917" s="31" t="s">
        <v>65</v>
      </c>
      <c r="C1917" s="31">
        <v>12593</v>
      </c>
      <c r="D1917" s="31" t="s">
        <v>66</v>
      </c>
      <c r="E1917" s="31" t="s">
        <v>1470</v>
      </c>
      <c r="F1917" s="31"/>
      <c r="G1917" s="32" t="s">
        <v>1471</v>
      </c>
      <c r="H1917" s="31">
        <v>292</v>
      </c>
      <c r="I1917" s="31">
        <v>-91</v>
      </c>
      <c r="J1917" s="31" t="s">
        <v>1323</v>
      </c>
      <c r="K1917" s="31">
        <v>0</v>
      </c>
      <c r="L1917" s="31">
        <v>0</v>
      </c>
      <c r="M1917" s="31">
        <v>39</v>
      </c>
      <c r="N1917" s="33"/>
      <c r="O1917" s="33">
        <v>39</v>
      </c>
      <c r="P1917" s="33"/>
      <c r="Q1917" s="33"/>
      <c r="R1917" s="33"/>
      <c r="S1917" s="34" t="str">
        <f t="shared" si="406"/>
        <v>2</v>
      </c>
      <c r="T1917" s="35">
        <f t="shared" si="407"/>
        <v>39</v>
      </c>
      <c r="U1917" s="36">
        <f>INDEX([1]ราคาที่ดิน!$B:$G,MATCH($C1917,[1]ราคาที่ดิน!$A:$A,0),MATCH($B1917,[1]ราคาที่ดิน!$B$1:$G$1,0))</f>
        <v>200</v>
      </c>
      <c r="V1917" s="37">
        <f t="shared" si="416"/>
        <v>7800</v>
      </c>
      <c r="W1917" s="31">
        <v>1</v>
      </c>
      <c r="X1917" s="31" t="s">
        <v>1471</v>
      </c>
      <c r="Y1917" s="31" t="s">
        <v>66</v>
      </c>
      <c r="Z1917" s="31" t="s">
        <v>1470</v>
      </c>
      <c r="AA1917" s="31"/>
      <c r="AB1917" s="32" t="s">
        <v>1471</v>
      </c>
      <c r="AC1917" s="38"/>
      <c r="AD1917" s="39" t="s">
        <v>73</v>
      </c>
      <c r="AE1917" s="39" t="s">
        <v>74</v>
      </c>
      <c r="AF1917" s="40" t="str">
        <f t="shared" si="408"/>
        <v>2</v>
      </c>
      <c r="AG1917" s="41">
        <f t="shared" si="409"/>
        <v>187</v>
      </c>
      <c r="AH1917" s="42"/>
      <c r="AI1917" s="42">
        <v>187</v>
      </c>
      <c r="AJ1917" s="42"/>
      <c r="AK1917" s="42"/>
      <c r="AL1917" s="31">
        <v>30</v>
      </c>
      <c r="AM1917" s="43" t="str">
        <f t="shared" si="410"/>
        <v>100</v>
      </c>
      <c r="AN1917" s="44">
        <f>INDEX([1]ราคาสิ่งปลูกสร้าง!$D$6:$CC$47,MATCH($AD1917,[1]ราคาสิ่งปลูกสร้าง!$B$6:$B$45,0),MATCH($C$7,[1]ราคาสิ่งปลูกสร้าง!$D$5:$CC$5,0))</f>
        <v>6500</v>
      </c>
      <c r="AO1917" s="44">
        <f t="shared" si="411"/>
        <v>1215500</v>
      </c>
      <c r="AP1917" s="45">
        <f t="shared" si="412"/>
        <v>30</v>
      </c>
      <c r="AQ1917" s="40">
        <f>IF(AP1917=0,0,INDEX([1]ค่าเสื่อมสิ่งปลูกสร้าง!$A$5:$D$105,MATCH($AP1917,[1]ค่าเสื่อมสิ่งปลูกสร้าง!$A$5:$A$105,0),MATCH(AE1917,[1]ค่าเสื่อมสิ่งปลูกสร้าง!$A$3:$D$3)))</f>
        <v>50</v>
      </c>
      <c r="AR1917" s="44">
        <f t="shared" si="417"/>
        <v>607750</v>
      </c>
      <c r="AS1917" s="44">
        <f t="shared" si="418"/>
        <v>615550</v>
      </c>
      <c r="AT1917" s="44">
        <f t="shared" si="419"/>
        <v>615550</v>
      </c>
      <c r="AU1917" s="46">
        <v>0</v>
      </c>
      <c r="AV1917" s="44">
        <f t="shared" si="413"/>
        <v>615550</v>
      </c>
      <c r="AW1917" s="47" t="str">
        <f t="shared" si="414"/>
        <v>0.02</v>
      </c>
      <c r="AX1917" s="48"/>
      <c r="AY1917" s="48"/>
      <c r="AZ1917" s="49">
        <v>0</v>
      </c>
      <c r="BA1917" s="48"/>
      <c r="BB1917" s="48"/>
      <c r="BC1917" s="44">
        <f t="shared" si="415"/>
        <v>0</v>
      </c>
      <c r="BD1917" s="50">
        <v>1</v>
      </c>
      <c r="BE1917" s="51" t="e">
        <f>IF(AX1917=1,0,IF(AY1917=1,0,IF(BC1917&gt;#REF!,#REF!,IF(OR(AZ1917&gt;0,BD1917&gt;=0),BC1917+([1]สูตร2!H1905*(100%-AZ1917)-BC1917)*BD1917,[1]สูตร2!H1905*(100%-AZ1917)))))</f>
        <v>#REF!</v>
      </c>
      <c r="BF1917" s="31"/>
    </row>
    <row r="1918" spans="1:58" s="5" customFormat="1" ht="24" customHeight="1" x14ac:dyDescent="0.2">
      <c r="A1918" s="31"/>
      <c r="B1918" s="31" t="s">
        <v>65</v>
      </c>
      <c r="C1918" s="31">
        <v>12593</v>
      </c>
      <c r="D1918" s="31" t="s">
        <v>66</v>
      </c>
      <c r="E1918" s="31" t="s">
        <v>1470</v>
      </c>
      <c r="F1918" s="31"/>
      <c r="G1918" s="32" t="s">
        <v>1471</v>
      </c>
      <c r="H1918" s="31">
        <v>292</v>
      </c>
      <c r="I1918" s="31">
        <v>-91</v>
      </c>
      <c r="J1918" s="31" t="s">
        <v>1323</v>
      </c>
      <c r="K1918" s="31">
        <v>0</v>
      </c>
      <c r="L1918" s="31">
        <v>0</v>
      </c>
      <c r="M1918" s="31">
        <v>25</v>
      </c>
      <c r="N1918" s="33"/>
      <c r="O1918" s="33">
        <v>25</v>
      </c>
      <c r="P1918" s="33"/>
      <c r="Q1918" s="33"/>
      <c r="R1918" s="33"/>
      <c r="S1918" s="34" t="str">
        <f t="shared" si="406"/>
        <v>2</v>
      </c>
      <c r="T1918" s="35">
        <f t="shared" si="407"/>
        <v>25</v>
      </c>
      <c r="U1918" s="36">
        <f>INDEX([1]ราคาที่ดิน!$B:$G,MATCH($C1918,[1]ราคาที่ดิน!$A:$A,0),MATCH($B1918,[1]ราคาที่ดิน!$B$1:$G$1,0))</f>
        <v>200</v>
      </c>
      <c r="V1918" s="37">
        <f t="shared" si="416"/>
        <v>5000</v>
      </c>
      <c r="W1918" s="31">
        <v>2</v>
      </c>
      <c r="X1918" s="31" t="s">
        <v>1471</v>
      </c>
      <c r="Y1918" s="31" t="s">
        <v>66</v>
      </c>
      <c r="Z1918" s="31" t="s">
        <v>1470</v>
      </c>
      <c r="AA1918" s="31"/>
      <c r="AB1918" s="32" t="s">
        <v>1471</v>
      </c>
      <c r="AC1918" s="38"/>
      <c r="AD1918" s="39" t="s">
        <v>75</v>
      </c>
      <c r="AE1918" s="39" t="s">
        <v>76</v>
      </c>
      <c r="AF1918" s="40" t="str">
        <f t="shared" si="408"/>
        <v>1</v>
      </c>
      <c r="AG1918" s="41">
        <f t="shared" si="409"/>
        <v>12</v>
      </c>
      <c r="AH1918" s="42">
        <v>12</v>
      </c>
      <c r="AI1918" s="42"/>
      <c r="AJ1918" s="42"/>
      <c r="AK1918" s="42"/>
      <c r="AL1918" s="31">
        <v>23</v>
      </c>
      <c r="AM1918" s="43" t="str">
        <f t="shared" si="410"/>
        <v>100</v>
      </c>
      <c r="AN1918" s="44">
        <f>INDEX([1]ราคาสิ่งปลูกสร้าง!$D$6:$CC$47,MATCH($AD1918,[1]ราคาสิ่งปลูกสร้าง!$B$6:$B$45,0),MATCH($C$7,[1]ราคาสิ่งปลูกสร้าง!$D$5:$CC$5,0))</f>
        <v>5400</v>
      </c>
      <c r="AO1918" s="44">
        <f t="shared" si="411"/>
        <v>64800</v>
      </c>
      <c r="AP1918" s="45">
        <f t="shared" si="412"/>
        <v>23</v>
      </c>
      <c r="AQ1918" s="40">
        <f>IF(AP1918=0,0,INDEX([1]ค่าเสื่อมสิ่งปลูกสร้าง!$A$5:$D$105,MATCH($AP1918,[1]ค่าเสื่อมสิ่งปลูกสร้าง!$A$5:$A$105,0),MATCH(AE1918,[1]ค่าเสื่อมสิ่งปลูกสร้าง!$A$3:$D$3)))</f>
        <v>93</v>
      </c>
      <c r="AR1918" s="44">
        <f t="shared" si="417"/>
        <v>4536</v>
      </c>
      <c r="AS1918" s="44">
        <f t="shared" si="418"/>
        <v>9536</v>
      </c>
      <c r="AT1918" s="44">
        <f t="shared" si="419"/>
        <v>9536</v>
      </c>
      <c r="AU1918" s="46">
        <v>0</v>
      </c>
      <c r="AV1918" s="44">
        <f t="shared" si="413"/>
        <v>9536</v>
      </c>
      <c r="AW1918" s="47" t="str">
        <f t="shared" si="414"/>
        <v>0.01</v>
      </c>
      <c r="AX1918" s="48"/>
      <c r="AY1918" s="48"/>
      <c r="AZ1918" s="49">
        <v>0</v>
      </c>
      <c r="BA1918" s="48"/>
      <c r="BB1918" s="48"/>
      <c r="BC1918" s="44">
        <f t="shared" si="415"/>
        <v>0</v>
      </c>
      <c r="BD1918" s="50">
        <v>1</v>
      </c>
      <c r="BE1918" s="51" t="e">
        <f>IF(AX1918=1,0,IF(AY1918=1,0,IF(BC1918&gt;#REF!,#REF!,IF(OR(AZ1918&gt;0,BD1918&gt;=0),BC1918+([1]สูตร2!H1906*(100%-AZ1918)-BC1918)*BD1918,[1]สูตร2!H1906*(100%-AZ1918)))))</f>
        <v>#REF!</v>
      </c>
      <c r="BF1918" s="31"/>
    </row>
    <row r="1919" spans="1:58" s="5" customFormat="1" ht="24" customHeight="1" x14ac:dyDescent="0.2">
      <c r="A1919" s="31"/>
      <c r="B1919" s="31" t="s">
        <v>65</v>
      </c>
      <c r="C1919" s="31">
        <v>12593</v>
      </c>
      <c r="D1919" s="31" t="s">
        <v>66</v>
      </c>
      <c r="E1919" s="31" t="s">
        <v>1470</v>
      </c>
      <c r="F1919" s="31"/>
      <c r="G1919" s="32" t="s">
        <v>1471</v>
      </c>
      <c r="H1919" s="31">
        <v>292</v>
      </c>
      <c r="I1919" s="31">
        <v>-91</v>
      </c>
      <c r="J1919" s="31" t="s">
        <v>1323</v>
      </c>
      <c r="K1919" s="31">
        <v>0</v>
      </c>
      <c r="L1919" s="31">
        <v>0</v>
      </c>
      <c r="M1919" s="31">
        <v>25</v>
      </c>
      <c r="N1919" s="33"/>
      <c r="O1919" s="33">
        <v>25</v>
      </c>
      <c r="P1919" s="33"/>
      <c r="Q1919" s="33"/>
      <c r="R1919" s="33"/>
      <c r="S1919" s="34" t="str">
        <f t="shared" si="406"/>
        <v>2</v>
      </c>
      <c r="T1919" s="35">
        <f t="shared" si="407"/>
        <v>25</v>
      </c>
      <c r="U1919" s="36">
        <f>INDEX([1]ราคาที่ดิน!$B:$G,MATCH($C1919,[1]ราคาที่ดิน!$A:$A,0),MATCH($B1919,[1]ราคาที่ดิน!$B$1:$G$1,0))</f>
        <v>200</v>
      </c>
      <c r="V1919" s="37">
        <f t="shared" si="416"/>
        <v>5000</v>
      </c>
      <c r="W1919" s="31">
        <v>3</v>
      </c>
      <c r="X1919" s="31" t="s">
        <v>1471</v>
      </c>
      <c r="Y1919" s="31" t="s">
        <v>66</v>
      </c>
      <c r="Z1919" s="31" t="s">
        <v>1470</v>
      </c>
      <c r="AA1919" s="31"/>
      <c r="AB1919" s="32" t="s">
        <v>1471</v>
      </c>
      <c r="AC1919" s="38"/>
      <c r="AD1919" s="39" t="s">
        <v>77</v>
      </c>
      <c r="AE1919" s="39" t="s">
        <v>76</v>
      </c>
      <c r="AF1919" s="40" t="str">
        <f t="shared" si="408"/>
        <v>1</v>
      </c>
      <c r="AG1919" s="41">
        <f t="shared" si="409"/>
        <v>16</v>
      </c>
      <c r="AH1919" s="42">
        <v>16</v>
      </c>
      <c r="AI1919" s="42"/>
      <c r="AJ1919" s="42"/>
      <c r="AK1919" s="42"/>
      <c r="AL1919" s="31">
        <v>5</v>
      </c>
      <c r="AM1919" s="43" t="str">
        <f t="shared" si="410"/>
        <v>100</v>
      </c>
      <c r="AN1919" s="44">
        <f>INDEX([1]ราคาสิ่งปลูกสร้าง!$D$6:$CC$47,MATCH($AD1919,[1]ราคาสิ่งปลูกสร้าง!$B$6:$B$45,0),MATCH($C$7,[1]ราคาสิ่งปลูกสร้าง!$D$5:$CC$5,0))</f>
        <v>2050</v>
      </c>
      <c r="AO1919" s="44">
        <f t="shared" si="411"/>
        <v>32800</v>
      </c>
      <c r="AP1919" s="45">
        <f t="shared" si="412"/>
        <v>5</v>
      </c>
      <c r="AQ1919" s="40">
        <f>IF(AP1919=0,0,INDEX([1]ค่าเสื่อมสิ่งปลูกสร้าง!$A$5:$D$105,MATCH($AP1919,[1]ค่าเสื่อมสิ่งปลูกสร้าง!$A$5:$A$105,0),MATCH(AE1919,[1]ค่าเสื่อมสิ่งปลูกสร้าง!$A$3:$D$3)))</f>
        <v>15</v>
      </c>
      <c r="AR1919" s="44">
        <f t="shared" si="417"/>
        <v>27880</v>
      </c>
      <c r="AS1919" s="44">
        <f t="shared" si="418"/>
        <v>32880</v>
      </c>
      <c r="AT1919" s="44">
        <f t="shared" si="419"/>
        <v>32880</v>
      </c>
      <c r="AU1919" s="46">
        <v>0</v>
      </c>
      <c r="AV1919" s="44">
        <f t="shared" si="413"/>
        <v>32880</v>
      </c>
      <c r="AW1919" s="47" t="str">
        <f t="shared" si="414"/>
        <v>0.01</v>
      </c>
      <c r="AX1919" s="48"/>
      <c r="AY1919" s="48"/>
      <c r="AZ1919" s="49">
        <v>0</v>
      </c>
      <c r="BA1919" s="48"/>
      <c r="BB1919" s="48"/>
      <c r="BC1919" s="44">
        <f t="shared" si="415"/>
        <v>0</v>
      </c>
      <c r="BD1919" s="50">
        <v>1</v>
      </c>
      <c r="BE1919" s="51" t="e">
        <f>IF(AX1919=1,0,IF(AY1919=1,0,IF(BC1919&gt;#REF!,#REF!,IF(OR(AZ1919&gt;0,BD1919&gt;=0),BC1919+([1]สูตร2!H1907*(100%-AZ1919)-BC1919)*BD1919,[1]สูตร2!H1907*(100%-AZ1919)))))</f>
        <v>#REF!</v>
      </c>
      <c r="BF1919" s="31"/>
    </row>
    <row r="1920" spans="1:58" s="5" customFormat="1" ht="24" customHeight="1" x14ac:dyDescent="0.2">
      <c r="A1920" s="31"/>
      <c r="B1920" s="31" t="s">
        <v>65</v>
      </c>
      <c r="C1920" s="31">
        <v>12592</v>
      </c>
      <c r="D1920" s="31" t="s">
        <v>66</v>
      </c>
      <c r="E1920" s="31" t="s">
        <v>1470</v>
      </c>
      <c r="F1920" s="31"/>
      <c r="G1920" s="32" t="s">
        <v>1471</v>
      </c>
      <c r="H1920" s="31">
        <v>291</v>
      </c>
      <c r="I1920" s="31">
        <v>-90</v>
      </c>
      <c r="J1920" s="31" t="s">
        <v>1323</v>
      </c>
      <c r="K1920" s="31">
        <v>0</v>
      </c>
      <c r="L1920" s="31">
        <v>1</v>
      </c>
      <c r="M1920" s="31">
        <v>68</v>
      </c>
      <c r="N1920" s="33">
        <v>168</v>
      </c>
      <c r="O1920" s="33"/>
      <c r="P1920" s="33"/>
      <c r="Q1920" s="33"/>
      <c r="R1920" s="33"/>
      <c r="S1920" s="34" t="str">
        <f t="shared" si="406"/>
        <v>1</v>
      </c>
      <c r="T1920" s="35">
        <f t="shared" si="407"/>
        <v>168</v>
      </c>
      <c r="U1920" s="36">
        <f>INDEX([1]ราคาที่ดิน!$B:$G,MATCH($C1920,[1]ราคาที่ดิน!$A:$A,0),MATCH($B1920,[1]ราคาที่ดิน!$B$1:$G$1,0))</f>
        <v>50</v>
      </c>
      <c r="V1920" s="37">
        <f t="shared" si="416"/>
        <v>8400</v>
      </c>
      <c r="W1920" s="31"/>
      <c r="X1920" s="31"/>
      <c r="Y1920" s="31"/>
      <c r="Z1920" s="31"/>
      <c r="AA1920" s="31"/>
      <c r="AB1920" s="32"/>
      <c r="AC1920" s="38"/>
      <c r="AD1920" s="39"/>
      <c r="AE1920" s="39"/>
      <c r="AF1920" s="40" t="str">
        <f t="shared" si="408"/>
        <v/>
      </c>
      <c r="AG1920" s="41" t="str">
        <f t="shared" si="409"/>
        <v/>
      </c>
      <c r="AH1920" s="42"/>
      <c r="AI1920" s="42"/>
      <c r="AJ1920" s="42"/>
      <c r="AK1920" s="42"/>
      <c r="AL1920" s="31"/>
      <c r="AM1920" s="43" t="str">
        <f t="shared" si="410"/>
        <v>100</v>
      </c>
      <c r="AN1920" s="44">
        <f>INDEX([1]ราคาสิ่งปลูกสร้าง!$D$6:$CC$47,MATCH($AD1920,[1]ราคาสิ่งปลูกสร้าง!$B$6:$B$45,0),MATCH($C$7,[1]ราคาสิ่งปลูกสร้าง!$D$5:$CC$5,0))</f>
        <v>0</v>
      </c>
      <c r="AO1920" s="44">
        <f t="shared" si="411"/>
        <v>0</v>
      </c>
      <c r="AP1920" s="45">
        <f t="shared" si="412"/>
        <v>0</v>
      </c>
      <c r="AQ1920" s="40">
        <f>IF(AP1920=0,0,INDEX([1]ค่าเสื่อมสิ่งปลูกสร้าง!$A$5:$D$105,MATCH($AP1920,[1]ค่าเสื่อมสิ่งปลูกสร้าง!$A$5:$A$105,0),MATCH(AE1920,[1]ค่าเสื่อมสิ่งปลูกสร้าง!$A$3:$D$3)))</f>
        <v>0</v>
      </c>
      <c r="AR1920" s="44">
        <f t="shared" si="417"/>
        <v>0</v>
      </c>
      <c r="AS1920" s="44">
        <f t="shared" si="418"/>
        <v>8400</v>
      </c>
      <c r="AT1920" s="44">
        <f t="shared" si="419"/>
        <v>8400</v>
      </c>
      <c r="AU1920" s="46">
        <v>0</v>
      </c>
      <c r="AV1920" s="44">
        <f t="shared" si="413"/>
        <v>8400</v>
      </c>
      <c r="AW1920" s="47" t="str">
        <f t="shared" si="414"/>
        <v>0.01</v>
      </c>
      <c r="AX1920" s="48"/>
      <c r="AY1920" s="48"/>
      <c r="AZ1920" s="49">
        <v>0</v>
      </c>
      <c r="BA1920" s="48"/>
      <c r="BB1920" s="48"/>
      <c r="BC1920" s="44">
        <f t="shared" si="415"/>
        <v>0</v>
      </c>
      <c r="BD1920" s="50">
        <v>1</v>
      </c>
      <c r="BE1920" s="51" t="e">
        <f>IF(AX1920=1,0,IF(AY1920=1,0,IF(BC1920&gt;#REF!,#REF!,IF(OR(AZ1920&gt;0,BD1920&gt;=0),BC1920+([1]สูตร2!H1908*(100%-AZ1920)-BC1920)*BD1920,[1]สูตร2!H1908*(100%-AZ1920)))))</f>
        <v>#REF!</v>
      </c>
      <c r="BF1920" s="31"/>
    </row>
    <row r="1921" spans="1:58" s="5" customFormat="1" ht="24" customHeight="1" x14ac:dyDescent="0.2">
      <c r="A1921" s="31">
        <v>638</v>
      </c>
      <c r="B1921" s="31" t="s">
        <v>65</v>
      </c>
      <c r="C1921" s="31">
        <v>12716</v>
      </c>
      <c r="D1921" s="31" t="s">
        <v>71</v>
      </c>
      <c r="E1921" s="31" t="s">
        <v>1472</v>
      </c>
      <c r="F1921" s="31"/>
      <c r="G1921" s="32" t="s">
        <v>1473</v>
      </c>
      <c r="H1921" s="31">
        <v>250</v>
      </c>
      <c r="I1921" s="31">
        <v>201</v>
      </c>
      <c r="J1921" s="31" t="s">
        <v>1323</v>
      </c>
      <c r="K1921" s="31">
        <v>0</v>
      </c>
      <c r="L1921" s="31">
        <v>1</v>
      </c>
      <c r="M1921" s="31">
        <v>19</v>
      </c>
      <c r="N1921" s="33"/>
      <c r="O1921" s="33">
        <v>119</v>
      </c>
      <c r="P1921" s="33"/>
      <c r="Q1921" s="33"/>
      <c r="R1921" s="33"/>
      <c r="S1921" s="34" t="str">
        <f t="shared" si="406"/>
        <v>2</v>
      </c>
      <c r="T1921" s="35">
        <f t="shared" si="407"/>
        <v>119</v>
      </c>
      <c r="U1921" s="36">
        <f>INDEX([1]ราคาที่ดิน!$B:$G,MATCH($C1921,[1]ราคาที่ดิน!$A:$A,0),MATCH($B1921,[1]ราคาที่ดิน!$B$1:$G$1,0))</f>
        <v>200</v>
      </c>
      <c r="V1921" s="37">
        <f t="shared" si="416"/>
        <v>23800</v>
      </c>
      <c r="W1921" s="31"/>
      <c r="X1921" s="31"/>
      <c r="Y1921" s="31"/>
      <c r="Z1921" s="31"/>
      <c r="AA1921" s="31"/>
      <c r="AB1921" s="32"/>
      <c r="AC1921" s="38"/>
      <c r="AD1921" s="39"/>
      <c r="AE1921" s="39"/>
      <c r="AF1921" s="40" t="str">
        <f t="shared" si="408"/>
        <v/>
      </c>
      <c r="AG1921" s="41" t="str">
        <f t="shared" si="409"/>
        <v/>
      </c>
      <c r="AH1921" s="42"/>
      <c r="AI1921" s="42"/>
      <c r="AJ1921" s="42"/>
      <c r="AK1921" s="42"/>
      <c r="AL1921" s="31"/>
      <c r="AM1921" s="43" t="str">
        <f t="shared" si="410"/>
        <v>100</v>
      </c>
      <c r="AN1921" s="44">
        <f>INDEX([1]ราคาสิ่งปลูกสร้าง!$D$6:$CC$47,MATCH($AD1921,[1]ราคาสิ่งปลูกสร้าง!$B$6:$B$45,0),MATCH($C$7,[1]ราคาสิ่งปลูกสร้าง!$D$5:$CC$5,0))</f>
        <v>0</v>
      </c>
      <c r="AO1921" s="44">
        <f t="shared" si="411"/>
        <v>0</v>
      </c>
      <c r="AP1921" s="45">
        <f t="shared" si="412"/>
        <v>0</v>
      </c>
      <c r="AQ1921" s="40">
        <f>IF(AP1921=0,0,INDEX([1]ค่าเสื่อมสิ่งปลูกสร้าง!$A$5:$D$105,MATCH($AP1921,[1]ค่าเสื่อมสิ่งปลูกสร้าง!$A$5:$A$105,0),MATCH(AE1921,[1]ค่าเสื่อมสิ่งปลูกสร้าง!$A$3:$D$3)))</f>
        <v>0</v>
      </c>
      <c r="AR1921" s="44">
        <f t="shared" si="417"/>
        <v>0</v>
      </c>
      <c r="AS1921" s="44">
        <f t="shared" si="418"/>
        <v>23800</v>
      </c>
      <c r="AT1921" s="44">
        <f t="shared" si="419"/>
        <v>23800</v>
      </c>
      <c r="AU1921" s="46">
        <v>0</v>
      </c>
      <c r="AV1921" s="44">
        <f t="shared" si="413"/>
        <v>23800</v>
      </c>
      <c r="AW1921" s="47" t="str">
        <f t="shared" si="414"/>
        <v>0.02</v>
      </c>
      <c r="AX1921" s="48"/>
      <c r="AY1921" s="48"/>
      <c r="AZ1921" s="49">
        <v>0</v>
      </c>
      <c r="BA1921" s="48"/>
      <c r="BB1921" s="48"/>
      <c r="BC1921" s="44">
        <f t="shared" si="415"/>
        <v>0</v>
      </c>
      <c r="BD1921" s="50">
        <v>1</v>
      </c>
      <c r="BE1921" s="51" t="e">
        <f>IF(AX1921=1,0,IF(AY1921=1,0,IF(BC1921&gt;#REF!,#REF!,IF(OR(AZ1921&gt;0,BD1921&gt;=0),BC1921+([1]สูตร2!H1909*(100%-AZ1921)-BC1921)*BD1921,[1]สูตร2!H1909*(100%-AZ1921)))))</f>
        <v>#REF!</v>
      </c>
      <c r="BF1921" s="31"/>
    </row>
    <row r="1922" spans="1:58" s="5" customFormat="1" ht="24" customHeight="1" x14ac:dyDescent="0.2">
      <c r="A1922" s="31"/>
      <c r="B1922" s="31" t="s">
        <v>65</v>
      </c>
      <c r="C1922" s="31">
        <v>12721</v>
      </c>
      <c r="D1922" s="31" t="s">
        <v>71</v>
      </c>
      <c r="E1922" s="31" t="s">
        <v>1472</v>
      </c>
      <c r="F1922" s="31"/>
      <c r="G1922" s="32" t="s">
        <v>1473</v>
      </c>
      <c r="H1922" s="31">
        <v>254</v>
      </c>
      <c r="I1922" s="31">
        <v>206</v>
      </c>
      <c r="J1922" s="31" t="s">
        <v>1323</v>
      </c>
      <c r="K1922" s="31">
        <v>0</v>
      </c>
      <c r="L1922" s="31">
        <v>2</v>
      </c>
      <c r="M1922" s="31">
        <v>30</v>
      </c>
      <c r="N1922" s="33">
        <v>230</v>
      </c>
      <c r="O1922" s="33"/>
      <c r="P1922" s="33"/>
      <c r="Q1922" s="33"/>
      <c r="R1922" s="33"/>
      <c r="S1922" s="34" t="str">
        <f t="shared" si="406"/>
        <v>1</v>
      </c>
      <c r="T1922" s="35">
        <f t="shared" si="407"/>
        <v>230</v>
      </c>
      <c r="U1922" s="36">
        <f>INDEX([1]ราคาที่ดิน!$B:$G,MATCH($C1922,[1]ราคาที่ดิน!$A:$A,0),MATCH($B1922,[1]ราคาที่ดิน!$B$1:$G$1,0))</f>
        <v>200</v>
      </c>
      <c r="V1922" s="37">
        <f t="shared" si="416"/>
        <v>46000</v>
      </c>
      <c r="W1922" s="31"/>
      <c r="X1922" s="31"/>
      <c r="Y1922" s="31"/>
      <c r="Z1922" s="31"/>
      <c r="AA1922" s="31"/>
      <c r="AB1922" s="32"/>
      <c r="AC1922" s="38"/>
      <c r="AD1922" s="39"/>
      <c r="AE1922" s="39"/>
      <c r="AF1922" s="40" t="str">
        <f t="shared" si="408"/>
        <v/>
      </c>
      <c r="AG1922" s="41" t="str">
        <f t="shared" si="409"/>
        <v/>
      </c>
      <c r="AH1922" s="42"/>
      <c r="AI1922" s="42"/>
      <c r="AJ1922" s="42"/>
      <c r="AK1922" s="42"/>
      <c r="AL1922" s="31"/>
      <c r="AM1922" s="43" t="str">
        <f t="shared" si="410"/>
        <v>100</v>
      </c>
      <c r="AN1922" s="44">
        <f>INDEX([1]ราคาสิ่งปลูกสร้าง!$D$6:$CC$47,MATCH($AD1922,[1]ราคาสิ่งปลูกสร้าง!$B$6:$B$45,0),MATCH($C$7,[1]ราคาสิ่งปลูกสร้าง!$D$5:$CC$5,0))</f>
        <v>0</v>
      </c>
      <c r="AO1922" s="44">
        <f t="shared" si="411"/>
        <v>0</v>
      </c>
      <c r="AP1922" s="45">
        <f t="shared" si="412"/>
        <v>0</v>
      </c>
      <c r="AQ1922" s="40">
        <f>IF(AP1922=0,0,INDEX([1]ค่าเสื่อมสิ่งปลูกสร้าง!$A$5:$D$105,MATCH($AP1922,[1]ค่าเสื่อมสิ่งปลูกสร้าง!$A$5:$A$105,0),MATCH(AE1922,[1]ค่าเสื่อมสิ่งปลูกสร้าง!$A$3:$D$3)))</f>
        <v>0</v>
      </c>
      <c r="AR1922" s="44">
        <f t="shared" si="417"/>
        <v>0</v>
      </c>
      <c r="AS1922" s="44">
        <f t="shared" si="418"/>
        <v>46000</v>
      </c>
      <c r="AT1922" s="44">
        <f t="shared" si="419"/>
        <v>46000</v>
      </c>
      <c r="AU1922" s="46">
        <v>0</v>
      </c>
      <c r="AV1922" s="44">
        <f t="shared" si="413"/>
        <v>46000</v>
      </c>
      <c r="AW1922" s="47" t="str">
        <f t="shared" si="414"/>
        <v>0.01</v>
      </c>
      <c r="AX1922" s="48"/>
      <c r="AY1922" s="48"/>
      <c r="AZ1922" s="49">
        <v>0</v>
      </c>
      <c r="BA1922" s="48"/>
      <c r="BB1922" s="48"/>
      <c r="BC1922" s="44">
        <f t="shared" si="415"/>
        <v>0</v>
      </c>
      <c r="BD1922" s="50">
        <v>1</v>
      </c>
      <c r="BE1922" s="51" t="e">
        <f>IF(AX1922=1,0,IF(AY1922=1,0,IF(BC1922&gt;#REF!,#REF!,IF(OR(AZ1922&gt;0,BD1922&gt;=0),BC1922+([1]สูตร2!H1910*(100%-AZ1922)-BC1922)*BD1922,[1]สูตร2!H1910*(100%-AZ1922)))))</f>
        <v>#REF!</v>
      </c>
      <c r="BF1922" s="31"/>
    </row>
    <row r="1923" spans="1:58" s="5" customFormat="1" ht="24" customHeight="1" x14ac:dyDescent="0.2">
      <c r="A1923" s="31">
        <v>639</v>
      </c>
      <c r="B1923" s="31" t="s">
        <v>65</v>
      </c>
      <c r="C1923" s="31">
        <v>13023</v>
      </c>
      <c r="D1923" s="31" t="s">
        <v>66</v>
      </c>
      <c r="E1923" s="31" t="s">
        <v>1474</v>
      </c>
      <c r="F1923" s="31"/>
      <c r="G1923" s="32" t="s">
        <v>1475</v>
      </c>
      <c r="H1923" s="31">
        <v>329</v>
      </c>
      <c r="I1923" s="31">
        <v>508</v>
      </c>
      <c r="J1923" s="31" t="s">
        <v>1323</v>
      </c>
      <c r="K1923" s="31">
        <v>0</v>
      </c>
      <c r="L1923" s="31">
        <v>3</v>
      </c>
      <c r="M1923" s="31">
        <v>11</v>
      </c>
      <c r="N1923" s="33">
        <v>311</v>
      </c>
      <c r="O1923" s="33"/>
      <c r="P1923" s="33"/>
      <c r="Q1923" s="33"/>
      <c r="R1923" s="33"/>
      <c r="S1923" s="34" t="str">
        <f t="shared" si="406"/>
        <v>1</v>
      </c>
      <c r="T1923" s="35">
        <f t="shared" si="407"/>
        <v>311</v>
      </c>
      <c r="U1923" s="36">
        <f>INDEX([1]ราคาที่ดิน!$B:$G,MATCH($C1923,[1]ราคาที่ดิน!$A:$A,0),MATCH($B1923,[1]ราคาที่ดิน!$B$1:$G$1,0))</f>
        <v>200</v>
      </c>
      <c r="V1923" s="37">
        <f t="shared" si="416"/>
        <v>62200</v>
      </c>
      <c r="W1923" s="31"/>
      <c r="X1923" s="31"/>
      <c r="Y1923" s="31"/>
      <c r="Z1923" s="31"/>
      <c r="AA1923" s="31"/>
      <c r="AB1923" s="32"/>
      <c r="AC1923" s="38"/>
      <c r="AD1923" s="39"/>
      <c r="AE1923" s="39"/>
      <c r="AF1923" s="40" t="str">
        <f t="shared" si="408"/>
        <v/>
      </c>
      <c r="AG1923" s="41" t="str">
        <f t="shared" si="409"/>
        <v/>
      </c>
      <c r="AH1923" s="42"/>
      <c r="AI1923" s="42"/>
      <c r="AJ1923" s="42"/>
      <c r="AK1923" s="42"/>
      <c r="AL1923" s="31"/>
      <c r="AM1923" s="43" t="str">
        <f t="shared" si="410"/>
        <v>100</v>
      </c>
      <c r="AN1923" s="44">
        <f>INDEX([1]ราคาสิ่งปลูกสร้าง!$D$6:$CC$47,MATCH($AD1923,[1]ราคาสิ่งปลูกสร้าง!$B$6:$B$45,0),MATCH($C$7,[1]ราคาสิ่งปลูกสร้าง!$D$5:$CC$5,0))</f>
        <v>0</v>
      </c>
      <c r="AO1923" s="44">
        <f t="shared" si="411"/>
        <v>0</v>
      </c>
      <c r="AP1923" s="45">
        <f t="shared" si="412"/>
        <v>0</v>
      </c>
      <c r="AQ1923" s="40">
        <f>IF(AP1923=0,0,INDEX([1]ค่าเสื่อมสิ่งปลูกสร้าง!$A$5:$D$105,MATCH($AP1923,[1]ค่าเสื่อมสิ่งปลูกสร้าง!$A$5:$A$105,0),MATCH(AE1923,[1]ค่าเสื่อมสิ่งปลูกสร้าง!$A$3:$D$3)))</f>
        <v>0</v>
      </c>
      <c r="AR1923" s="44">
        <f t="shared" si="417"/>
        <v>0</v>
      </c>
      <c r="AS1923" s="44">
        <f t="shared" si="418"/>
        <v>62200</v>
      </c>
      <c r="AT1923" s="44">
        <f t="shared" si="419"/>
        <v>62200</v>
      </c>
      <c r="AU1923" s="46">
        <v>0</v>
      </c>
      <c r="AV1923" s="44">
        <f t="shared" si="413"/>
        <v>62200</v>
      </c>
      <c r="AW1923" s="47" t="str">
        <f t="shared" si="414"/>
        <v>0.01</v>
      </c>
      <c r="AX1923" s="48"/>
      <c r="AY1923" s="48"/>
      <c r="AZ1923" s="49">
        <v>0</v>
      </c>
      <c r="BA1923" s="48"/>
      <c r="BB1923" s="48"/>
      <c r="BC1923" s="44">
        <f t="shared" si="415"/>
        <v>0</v>
      </c>
      <c r="BD1923" s="50">
        <v>1</v>
      </c>
      <c r="BE1923" s="51" t="e">
        <f>IF(AX1923=1,0,IF(AY1923=1,0,IF(BC1923&gt;#REF!,#REF!,IF(OR(AZ1923&gt;0,BD1923&gt;=0),BC1923+([1]สูตร2!H1911*(100%-AZ1923)-BC1923)*BD1923,[1]สูตร2!H1911*(100%-AZ1923)))))</f>
        <v>#REF!</v>
      </c>
      <c r="BF1923" s="31"/>
    </row>
    <row r="1924" spans="1:58" s="5" customFormat="1" ht="24" customHeight="1" x14ac:dyDescent="0.2">
      <c r="A1924" s="31">
        <v>640</v>
      </c>
      <c r="B1924" s="31" t="s">
        <v>65</v>
      </c>
      <c r="C1924" s="31">
        <v>7681</v>
      </c>
      <c r="D1924" s="31" t="s">
        <v>470</v>
      </c>
      <c r="E1924" s="31" t="s">
        <v>1476</v>
      </c>
      <c r="F1924" s="31"/>
      <c r="G1924" s="32" t="s">
        <v>1477</v>
      </c>
      <c r="H1924" s="31">
        <v>269</v>
      </c>
      <c r="I1924" s="31">
        <v>-68</v>
      </c>
      <c r="J1924" s="31" t="s">
        <v>1323</v>
      </c>
      <c r="K1924" s="31">
        <v>0</v>
      </c>
      <c r="L1924" s="31">
        <v>0</v>
      </c>
      <c r="M1924" s="31">
        <v>72</v>
      </c>
      <c r="N1924" s="33"/>
      <c r="O1924" s="33">
        <v>72</v>
      </c>
      <c r="P1924" s="33"/>
      <c r="Q1924" s="33"/>
      <c r="R1924" s="33"/>
      <c r="S1924" s="34" t="str">
        <f t="shared" si="406"/>
        <v>2</v>
      </c>
      <c r="T1924" s="35">
        <f t="shared" si="407"/>
        <v>72</v>
      </c>
      <c r="U1924" s="36">
        <f>INDEX([1]ราคาที่ดิน!$B:$G,MATCH($C1924,[1]ราคาที่ดิน!$A:$A,0),MATCH($B1924,[1]ราคาที่ดิน!$B$1:$G$1,0))</f>
        <v>50</v>
      </c>
      <c r="V1924" s="37">
        <f t="shared" si="416"/>
        <v>3600</v>
      </c>
      <c r="W1924" s="31">
        <v>1</v>
      </c>
      <c r="X1924" s="31" t="s">
        <v>1477</v>
      </c>
      <c r="Y1924" s="31" t="s">
        <v>71</v>
      </c>
      <c r="Z1924" s="31" t="s">
        <v>1478</v>
      </c>
      <c r="AA1924" s="31"/>
      <c r="AB1924" s="32" t="s">
        <v>1477</v>
      </c>
      <c r="AC1924" s="38"/>
      <c r="AD1924" s="39" t="s">
        <v>73</v>
      </c>
      <c r="AE1924" s="39" t="s">
        <v>74</v>
      </c>
      <c r="AF1924" s="40" t="str">
        <f t="shared" si="408"/>
        <v>2</v>
      </c>
      <c r="AG1924" s="41">
        <f t="shared" si="409"/>
        <v>81</v>
      </c>
      <c r="AH1924" s="42"/>
      <c r="AI1924" s="42">
        <v>81</v>
      </c>
      <c r="AJ1924" s="42"/>
      <c r="AK1924" s="42"/>
      <c r="AL1924" s="31">
        <v>20</v>
      </c>
      <c r="AM1924" s="43" t="str">
        <f t="shared" si="410"/>
        <v>100</v>
      </c>
      <c r="AN1924" s="44">
        <f>INDEX([1]ราคาสิ่งปลูกสร้าง!$D$6:$CC$47,MATCH($AD1924,[1]ราคาสิ่งปลูกสร้าง!$B$6:$B$45,0),MATCH($C$7,[1]ราคาสิ่งปลูกสร้าง!$D$5:$CC$5,0))</f>
        <v>6500</v>
      </c>
      <c r="AO1924" s="44">
        <f t="shared" si="411"/>
        <v>526500</v>
      </c>
      <c r="AP1924" s="45">
        <f t="shared" si="412"/>
        <v>20</v>
      </c>
      <c r="AQ1924" s="40">
        <f>IF(AP1924=0,0,INDEX([1]ค่าเสื่อมสิ่งปลูกสร้าง!$A$5:$D$105,MATCH($AP1924,[1]ค่าเสื่อมสิ่งปลูกสร้าง!$A$5:$A$105,0),MATCH(AE1924,[1]ค่าเสื่อมสิ่งปลูกสร้าง!$A$3:$D$3)))</f>
        <v>30</v>
      </c>
      <c r="AR1924" s="44">
        <f t="shared" si="417"/>
        <v>368550</v>
      </c>
      <c r="AS1924" s="44">
        <f t="shared" si="418"/>
        <v>372150</v>
      </c>
      <c r="AT1924" s="44">
        <f t="shared" si="419"/>
        <v>372150</v>
      </c>
      <c r="AU1924" s="46">
        <v>0</v>
      </c>
      <c r="AV1924" s="44">
        <f t="shared" si="413"/>
        <v>372150</v>
      </c>
      <c r="AW1924" s="47" t="str">
        <f t="shared" si="414"/>
        <v>0.02</v>
      </c>
      <c r="AX1924" s="48"/>
      <c r="AY1924" s="48"/>
      <c r="AZ1924" s="49">
        <v>0</v>
      </c>
      <c r="BA1924" s="48"/>
      <c r="BB1924" s="48"/>
      <c r="BC1924" s="44">
        <f t="shared" si="415"/>
        <v>0</v>
      </c>
      <c r="BD1924" s="50">
        <v>1</v>
      </c>
      <c r="BE1924" s="51" t="e">
        <f>IF(AX1924=1,0,IF(AY1924=1,0,IF(BC1924&gt;#REF!,#REF!,IF(OR(AZ1924&gt;0,BD1924&gt;=0),BC1924+([1]สูตร2!H1912*(100%-AZ1924)-BC1924)*BD1924,[1]สูตร2!H1912*(100%-AZ1924)))))</f>
        <v>#REF!</v>
      </c>
      <c r="BF1924" s="31"/>
    </row>
    <row r="1925" spans="1:58" s="5" customFormat="1" ht="24" customHeight="1" x14ac:dyDescent="0.2">
      <c r="A1925" s="31"/>
      <c r="B1925" s="31" t="s">
        <v>65</v>
      </c>
      <c r="C1925" s="31">
        <v>7681</v>
      </c>
      <c r="D1925" s="31" t="s">
        <v>470</v>
      </c>
      <c r="E1925" s="31" t="s">
        <v>1476</v>
      </c>
      <c r="F1925" s="31"/>
      <c r="G1925" s="32" t="s">
        <v>1477</v>
      </c>
      <c r="H1925" s="31">
        <v>269</v>
      </c>
      <c r="I1925" s="31">
        <v>-68</v>
      </c>
      <c r="J1925" s="31" t="s">
        <v>1323</v>
      </c>
      <c r="K1925" s="31">
        <v>0</v>
      </c>
      <c r="L1925" s="31">
        <v>1</v>
      </c>
      <c r="M1925" s="31">
        <v>0</v>
      </c>
      <c r="N1925" s="33"/>
      <c r="O1925" s="33">
        <v>100</v>
      </c>
      <c r="P1925" s="33"/>
      <c r="Q1925" s="33"/>
      <c r="R1925" s="33"/>
      <c r="S1925" s="34" t="str">
        <f t="shared" si="406"/>
        <v>2</v>
      </c>
      <c r="T1925" s="35">
        <f t="shared" si="407"/>
        <v>100</v>
      </c>
      <c r="U1925" s="36">
        <f>INDEX([1]ราคาที่ดิน!$B:$G,MATCH($C1925,[1]ราคาที่ดิน!$A:$A,0),MATCH($B1925,[1]ราคาที่ดิน!$B$1:$G$1,0))</f>
        <v>50</v>
      </c>
      <c r="V1925" s="37">
        <f t="shared" si="416"/>
        <v>5000</v>
      </c>
      <c r="W1925" s="31">
        <v>2</v>
      </c>
      <c r="X1925" s="31" t="s">
        <v>1477</v>
      </c>
      <c r="Y1925" s="31" t="s">
        <v>71</v>
      </c>
      <c r="Z1925" s="31" t="s">
        <v>1478</v>
      </c>
      <c r="AA1925" s="31"/>
      <c r="AB1925" s="32" t="s">
        <v>1477</v>
      </c>
      <c r="AC1925" s="38"/>
      <c r="AD1925" s="39" t="s">
        <v>75</v>
      </c>
      <c r="AE1925" s="39" t="s">
        <v>76</v>
      </c>
      <c r="AF1925" s="40" t="str">
        <f t="shared" si="408"/>
        <v>1</v>
      </c>
      <c r="AG1925" s="41">
        <f t="shared" si="409"/>
        <v>14</v>
      </c>
      <c r="AH1925" s="42">
        <v>14</v>
      </c>
      <c r="AI1925" s="42"/>
      <c r="AJ1925" s="42"/>
      <c r="AK1925" s="42"/>
      <c r="AL1925" s="31">
        <v>20</v>
      </c>
      <c r="AM1925" s="43" t="str">
        <f t="shared" si="410"/>
        <v>100</v>
      </c>
      <c r="AN1925" s="44">
        <f>INDEX([1]ราคาสิ่งปลูกสร้าง!$D$6:$CC$47,MATCH($AD1925,[1]ราคาสิ่งปลูกสร้าง!$B$6:$B$45,0),MATCH($C$7,[1]ราคาสิ่งปลูกสร้าง!$D$5:$CC$5,0))</f>
        <v>5400</v>
      </c>
      <c r="AO1925" s="44">
        <f t="shared" si="411"/>
        <v>75600</v>
      </c>
      <c r="AP1925" s="45">
        <f t="shared" si="412"/>
        <v>20</v>
      </c>
      <c r="AQ1925" s="40">
        <f>IF(AP1925=0,0,INDEX([1]ค่าเสื่อมสิ่งปลูกสร้าง!$A$5:$D$105,MATCH($AP1925,[1]ค่าเสื่อมสิ่งปลูกสร้าง!$A$5:$A$105,0),MATCH(AE1925,[1]ค่าเสื่อมสิ่งปลูกสร้าง!$A$3:$D$3)))</f>
        <v>93</v>
      </c>
      <c r="AR1925" s="44">
        <f t="shared" si="417"/>
        <v>5292.0000000000009</v>
      </c>
      <c r="AS1925" s="44">
        <f t="shared" si="418"/>
        <v>10292</v>
      </c>
      <c r="AT1925" s="44">
        <f t="shared" si="419"/>
        <v>10292</v>
      </c>
      <c r="AU1925" s="46">
        <v>0</v>
      </c>
      <c r="AV1925" s="44">
        <f t="shared" si="413"/>
        <v>10292</v>
      </c>
      <c r="AW1925" s="47" t="str">
        <f t="shared" si="414"/>
        <v>0.01</v>
      </c>
      <c r="AX1925" s="48"/>
      <c r="AY1925" s="48"/>
      <c r="AZ1925" s="49">
        <v>0</v>
      </c>
      <c r="BA1925" s="48"/>
      <c r="BB1925" s="48"/>
      <c r="BC1925" s="44">
        <f t="shared" si="415"/>
        <v>0</v>
      </c>
      <c r="BD1925" s="50">
        <v>1</v>
      </c>
      <c r="BE1925" s="51" t="e">
        <f>IF(AX1925=1,0,IF(AY1925=1,0,IF(BC1925&gt;#REF!,#REF!,IF(OR(AZ1925&gt;0,BD1925&gt;=0),BC1925+([1]สูตร2!H1913*(100%-AZ1925)-BC1925)*BD1925,[1]สูตร2!H1913*(100%-AZ1925)))))</f>
        <v>#REF!</v>
      </c>
      <c r="BF1925" s="31"/>
    </row>
    <row r="1926" spans="1:58" s="5" customFormat="1" ht="24" customHeight="1" x14ac:dyDescent="0.2">
      <c r="A1926" s="31">
        <v>641</v>
      </c>
      <c r="B1926" s="31" t="s">
        <v>65</v>
      </c>
      <c r="C1926" s="31">
        <v>13035</v>
      </c>
      <c r="D1926" s="31" t="s">
        <v>470</v>
      </c>
      <c r="E1926" s="31" t="s">
        <v>1479</v>
      </c>
      <c r="F1926" s="31"/>
      <c r="G1926" s="32" t="s">
        <v>1480</v>
      </c>
      <c r="H1926" s="31">
        <v>341</v>
      </c>
      <c r="I1926" s="31">
        <v>520</v>
      </c>
      <c r="J1926" s="31" t="s">
        <v>1323</v>
      </c>
      <c r="K1926" s="31">
        <v>0</v>
      </c>
      <c r="L1926" s="31">
        <v>0</v>
      </c>
      <c r="M1926" s="31">
        <v>90</v>
      </c>
      <c r="N1926" s="33"/>
      <c r="O1926" s="33">
        <v>90</v>
      </c>
      <c r="P1926" s="33"/>
      <c r="Q1926" s="33"/>
      <c r="R1926" s="33"/>
      <c r="S1926" s="34" t="str">
        <f t="shared" si="406"/>
        <v>2</v>
      </c>
      <c r="T1926" s="35">
        <f t="shared" si="407"/>
        <v>90</v>
      </c>
      <c r="U1926" s="36">
        <f>INDEX([1]ราคาที่ดิน!$B:$G,MATCH($C1926,[1]ราคาที่ดิน!$A:$A,0),MATCH($B1926,[1]ราคาที่ดิน!$B$1:$G$1,0))</f>
        <v>200</v>
      </c>
      <c r="V1926" s="37">
        <f t="shared" si="416"/>
        <v>18000</v>
      </c>
      <c r="W1926" s="31">
        <v>1</v>
      </c>
      <c r="X1926" s="31" t="s">
        <v>1480</v>
      </c>
      <c r="Y1926" s="31" t="s">
        <v>66</v>
      </c>
      <c r="Z1926" s="31" t="s">
        <v>1481</v>
      </c>
      <c r="AA1926" s="31"/>
      <c r="AB1926" s="32" t="s">
        <v>1480</v>
      </c>
      <c r="AC1926" s="38"/>
      <c r="AD1926" s="39" t="s">
        <v>73</v>
      </c>
      <c r="AE1926" s="39" t="s">
        <v>74</v>
      </c>
      <c r="AF1926" s="40" t="str">
        <f t="shared" si="408"/>
        <v>2</v>
      </c>
      <c r="AG1926" s="41">
        <f t="shared" si="409"/>
        <v>99</v>
      </c>
      <c r="AH1926" s="42"/>
      <c r="AI1926" s="42">
        <v>99</v>
      </c>
      <c r="AJ1926" s="42"/>
      <c r="AK1926" s="42"/>
      <c r="AL1926" s="31">
        <v>16</v>
      </c>
      <c r="AM1926" s="43" t="str">
        <f t="shared" si="410"/>
        <v>100</v>
      </c>
      <c r="AN1926" s="44">
        <f>INDEX([1]ราคาสิ่งปลูกสร้าง!$D$6:$CC$47,MATCH($AD1926,[1]ราคาสิ่งปลูกสร้าง!$B$6:$B$45,0),MATCH($C$7,[1]ราคาสิ่งปลูกสร้าง!$D$5:$CC$5,0))</f>
        <v>6500</v>
      </c>
      <c r="AO1926" s="44">
        <f t="shared" si="411"/>
        <v>643500</v>
      </c>
      <c r="AP1926" s="45">
        <f t="shared" si="412"/>
        <v>16</v>
      </c>
      <c r="AQ1926" s="40">
        <f>IF(AP1926=0,0,INDEX([1]ค่าเสื่อมสิ่งปลูกสร้าง!$A$5:$D$105,MATCH($AP1926,[1]ค่าเสื่อมสิ่งปลูกสร้าง!$A$5:$A$105,0),MATCH(AE1926,[1]ค่าเสื่อมสิ่งปลูกสร้าง!$A$3:$D$3)))</f>
        <v>22</v>
      </c>
      <c r="AR1926" s="44">
        <f t="shared" si="417"/>
        <v>501930</v>
      </c>
      <c r="AS1926" s="44">
        <f t="shared" si="418"/>
        <v>519930</v>
      </c>
      <c r="AT1926" s="44">
        <f t="shared" si="419"/>
        <v>519930</v>
      </c>
      <c r="AU1926" s="46">
        <v>0</v>
      </c>
      <c r="AV1926" s="44">
        <f t="shared" si="413"/>
        <v>519930</v>
      </c>
      <c r="AW1926" s="47" t="str">
        <f t="shared" si="414"/>
        <v>0.02</v>
      </c>
      <c r="AX1926" s="48"/>
      <c r="AY1926" s="48"/>
      <c r="AZ1926" s="49">
        <v>0</v>
      </c>
      <c r="BA1926" s="48"/>
      <c r="BB1926" s="48"/>
      <c r="BC1926" s="44">
        <f t="shared" si="415"/>
        <v>0</v>
      </c>
      <c r="BD1926" s="50">
        <v>1</v>
      </c>
      <c r="BE1926" s="51" t="e">
        <f>IF(AX1926=1,0,IF(AY1926=1,0,IF(BC1926&gt;#REF!,#REF!,IF(OR(AZ1926&gt;0,BD1926&gt;=0),BC1926+([1]สูตร2!H1914*(100%-AZ1926)-BC1926)*BD1926,[1]สูตร2!H1914*(100%-AZ1926)))))</f>
        <v>#REF!</v>
      </c>
      <c r="BF1926" s="31"/>
    </row>
    <row r="1927" spans="1:58" s="5" customFormat="1" ht="24" customHeight="1" x14ac:dyDescent="0.2">
      <c r="A1927" s="31"/>
      <c r="B1927" s="31" t="s">
        <v>65</v>
      </c>
      <c r="C1927" s="31">
        <v>13035</v>
      </c>
      <c r="D1927" s="31" t="s">
        <v>470</v>
      </c>
      <c r="E1927" s="31" t="s">
        <v>1479</v>
      </c>
      <c r="F1927" s="31"/>
      <c r="G1927" s="32" t="s">
        <v>1480</v>
      </c>
      <c r="H1927" s="31">
        <v>341</v>
      </c>
      <c r="I1927" s="31">
        <v>520</v>
      </c>
      <c r="J1927" s="31" t="s">
        <v>1323</v>
      </c>
      <c r="K1927" s="31">
        <v>0</v>
      </c>
      <c r="L1927" s="31">
        <v>0</v>
      </c>
      <c r="M1927" s="31">
        <v>54</v>
      </c>
      <c r="N1927" s="33"/>
      <c r="O1927" s="33">
        <v>54</v>
      </c>
      <c r="P1927" s="33"/>
      <c r="Q1927" s="33"/>
      <c r="R1927" s="33"/>
      <c r="S1927" s="34" t="str">
        <f t="shared" si="406"/>
        <v>2</v>
      </c>
      <c r="T1927" s="35">
        <f t="shared" si="407"/>
        <v>54</v>
      </c>
      <c r="U1927" s="36">
        <f>INDEX([1]ราคาที่ดิน!$B:$G,MATCH($C1927,[1]ราคาที่ดิน!$A:$A,0),MATCH($B1927,[1]ราคาที่ดิน!$B$1:$G$1,0))</f>
        <v>200</v>
      </c>
      <c r="V1927" s="37">
        <f t="shared" si="416"/>
        <v>10800</v>
      </c>
      <c r="W1927" s="31">
        <v>2</v>
      </c>
      <c r="X1927" s="31" t="s">
        <v>1480</v>
      </c>
      <c r="Y1927" s="31" t="s">
        <v>66</v>
      </c>
      <c r="Z1927" s="31" t="s">
        <v>1481</v>
      </c>
      <c r="AA1927" s="31"/>
      <c r="AB1927" s="32" t="s">
        <v>1480</v>
      </c>
      <c r="AC1927" s="38"/>
      <c r="AD1927" s="39" t="s">
        <v>75</v>
      </c>
      <c r="AE1927" s="39" t="s">
        <v>76</v>
      </c>
      <c r="AF1927" s="40" t="str">
        <f t="shared" si="408"/>
        <v>1</v>
      </c>
      <c r="AG1927" s="41">
        <f t="shared" si="409"/>
        <v>14</v>
      </c>
      <c r="AH1927" s="42">
        <v>14</v>
      </c>
      <c r="AI1927" s="42"/>
      <c r="AJ1927" s="42"/>
      <c r="AK1927" s="42"/>
      <c r="AL1927" s="31">
        <v>16</v>
      </c>
      <c r="AM1927" s="43" t="str">
        <f t="shared" si="410"/>
        <v>100</v>
      </c>
      <c r="AN1927" s="44">
        <f>INDEX([1]ราคาสิ่งปลูกสร้าง!$D$6:$CC$47,MATCH($AD1927,[1]ราคาสิ่งปลูกสร้าง!$B$6:$B$45,0),MATCH($C$7,[1]ราคาสิ่งปลูกสร้าง!$D$5:$CC$5,0))</f>
        <v>5400</v>
      </c>
      <c r="AO1927" s="44">
        <f t="shared" si="411"/>
        <v>75600</v>
      </c>
      <c r="AP1927" s="45">
        <f t="shared" si="412"/>
        <v>16</v>
      </c>
      <c r="AQ1927" s="40">
        <f>IF(AP1927=0,0,INDEX([1]ค่าเสื่อมสิ่งปลูกสร้าง!$A$5:$D$105,MATCH($AP1927,[1]ค่าเสื่อมสิ่งปลูกสร้าง!$A$5:$A$105,0),MATCH(AE1927,[1]ค่าเสื่อมสิ่งปลูกสร้าง!$A$3:$D$3)))</f>
        <v>72</v>
      </c>
      <c r="AR1927" s="44">
        <f t="shared" si="417"/>
        <v>21168.000000000004</v>
      </c>
      <c r="AS1927" s="44">
        <f t="shared" si="418"/>
        <v>31968.000000000004</v>
      </c>
      <c r="AT1927" s="44">
        <f t="shared" si="419"/>
        <v>31968.000000000004</v>
      </c>
      <c r="AU1927" s="46">
        <v>0</v>
      </c>
      <c r="AV1927" s="44">
        <f t="shared" si="413"/>
        <v>31968.000000000004</v>
      </c>
      <c r="AW1927" s="47" t="str">
        <f t="shared" si="414"/>
        <v>0.01</v>
      </c>
      <c r="AX1927" s="48"/>
      <c r="AY1927" s="48"/>
      <c r="AZ1927" s="49">
        <v>0</v>
      </c>
      <c r="BA1927" s="48"/>
      <c r="BB1927" s="48"/>
      <c r="BC1927" s="44">
        <f t="shared" si="415"/>
        <v>0</v>
      </c>
      <c r="BD1927" s="50">
        <v>1</v>
      </c>
      <c r="BE1927" s="51" t="e">
        <f>IF(AX1927=1,0,IF(AY1927=1,0,IF(BC1927&gt;#REF!,#REF!,IF(OR(AZ1927&gt;0,BD1927&gt;=0),BC1927+([1]สูตร2!H1915*(100%-AZ1927)-BC1927)*BD1927,[1]สูตร2!H1915*(100%-AZ1927)))))</f>
        <v>#REF!</v>
      </c>
      <c r="BF1927" s="31"/>
    </row>
    <row r="1928" spans="1:58" s="5" customFormat="1" ht="24" customHeight="1" x14ac:dyDescent="0.2">
      <c r="A1928" s="31">
        <v>642</v>
      </c>
      <c r="B1928" s="31" t="s">
        <v>65</v>
      </c>
      <c r="C1928" s="31" t="s">
        <v>1482</v>
      </c>
      <c r="D1928" s="31" t="s">
        <v>66</v>
      </c>
      <c r="E1928" s="31" t="s">
        <v>1483</v>
      </c>
      <c r="F1928" s="31"/>
      <c r="G1928" s="32" t="s">
        <v>1484</v>
      </c>
      <c r="H1928" s="31">
        <v>91</v>
      </c>
      <c r="I1928" s="31">
        <v>1867</v>
      </c>
      <c r="J1928" s="31" t="s">
        <v>1323</v>
      </c>
      <c r="K1928" s="31">
        <v>8</v>
      </c>
      <c r="L1928" s="31">
        <v>2</v>
      </c>
      <c r="M1928" s="31">
        <v>35</v>
      </c>
      <c r="N1928" s="33">
        <v>3435</v>
      </c>
      <c r="O1928" s="33"/>
      <c r="P1928" s="33"/>
      <c r="Q1928" s="33"/>
      <c r="R1928" s="33"/>
      <c r="S1928" s="34" t="str">
        <f t="shared" si="406"/>
        <v>1</v>
      </c>
      <c r="T1928" s="35">
        <f t="shared" si="407"/>
        <v>3435</v>
      </c>
      <c r="U1928" s="36">
        <f>INDEX([1]ราคาที่ดิน!$B:$G,MATCH($C1928,[1]ราคาที่ดิน!$A:$A,0),MATCH($B1928,[1]ราคาที่ดิน!$B$1:$G$1,0))</f>
        <v>200</v>
      </c>
      <c r="V1928" s="37">
        <f t="shared" si="416"/>
        <v>687000</v>
      </c>
      <c r="W1928" s="31"/>
      <c r="X1928" s="31"/>
      <c r="Y1928" s="31"/>
      <c r="Z1928" s="31"/>
      <c r="AA1928" s="31"/>
      <c r="AB1928" s="32"/>
      <c r="AC1928" s="38"/>
      <c r="AD1928" s="39"/>
      <c r="AE1928" s="39"/>
      <c r="AF1928" s="40" t="str">
        <f t="shared" si="408"/>
        <v/>
      </c>
      <c r="AG1928" s="41" t="str">
        <f t="shared" si="409"/>
        <v/>
      </c>
      <c r="AH1928" s="42"/>
      <c r="AI1928" s="42"/>
      <c r="AJ1928" s="42"/>
      <c r="AK1928" s="42"/>
      <c r="AL1928" s="31"/>
      <c r="AM1928" s="43" t="str">
        <f t="shared" si="410"/>
        <v>100</v>
      </c>
      <c r="AN1928" s="44">
        <f>INDEX([1]ราคาสิ่งปลูกสร้าง!$D$6:$CC$47,MATCH($AD1928,[1]ราคาสิ่งปลูกสร้าง!$B$6:$B$45,0),MATCH($C$7,[1]ราคาสิ่งปลูกสร้าง!$D$5:$CC$5,0))</f>
        <v>0</v>
      </c>
      <c r="AO1928" s="44">
        <f t="shared" si="411"/>
        <v>0</v>
      </c>
      <c r="AP1928" s="45">
        <f t="shared" si="412"/>
        <v>0</v>
      </c>
      <c r="AQ1928" s="40">
        <f>IF(AP1928=0,0,INDEX([1]ค่าเสื่อมสิ่งปลูกสร้าง!$A$5:$D$105,MATCH($AP1928,[1]ค่าเสื่อมสิ่งปลูกสร้าง!$A$5:$A$105,0),MATCH(AE1928,[1]ค่าเสื่อมสิ่งปลูกสร้าง!$A$3:$D$3)))</f>
        <v>0</v>
      </c>
      <c r="AR1928" s="44">
        <f t="shared" si="417"/>
        <v>0</v>
      </c>
      <c r="AS1928" s="44">
        <f t="shared" si="418"/>
        <v>687000</v>
      </c>
      <c r="AT1928" s="44">
        <f t="shared" si="419"/>
        <v>687000</v>
      </c>
      <c r="AU1928" s="46">
        <v>0</v>
      </c>
      <c r="AV1928" s="44">
        <f t="shared" si="413"/>
        <v>687000</v>
      </c>
      <c r="AW1928" s="47" t="str">
        <f t="shared" si="414"/>
        <v>0.01</v>
      </c>
      <c r="AX1928" s="48"/>
      <c r="AY1928" s="48"/>
      <c r="AZ1928" s="49">
        <v>0</v>
      </c>
      <c r="BA1928" s="48"/>
      <c r="BB1928" s="48"/>
      <c r="BC1928" s="44">
        <f t="shared" si="415"/>
        <v>0</v>
      </c>
      <c r="BD1928" s="50">
        <v>1</v>
      </c>
      <c r="BE1928" s="51" t="e">
        <f>IF(AX1928=1,0,IF(AY1928=1,0,IF(BC1928&gt;#REF!,#REF!,IF(OR(AZ1928&gt;0,BD1928&gt;=0),BC1928+([1]สูตร2!H1916*(100%-AZ1928)-BC1928)*BD1928,[1]สูตร2!H1916*(100%-AZ1928)))))</f>
        <v>#REF!</v>
      </c>
      <c r="BF1928" s="31"/>
    </row>
    <row r="1929" spans="1:58" s="5" customFormat="1" ht="24" customHeight="1" x14ac:dyDescent="0.2">
      <c r="A1929" s="31">
        <v>643</v>
      </c>
      <c r="B1929" s="31" t="s">
        <v>65</v>
      </c>
      <c r="C1929" s="31">
        <v>6316</v>
      </c>
      <c r="D1929" s="31" t="s">
        <v>470</v>
      </c>
      <c r="E1929" s="31" t="s">
        <v>1485</v>
      </c>
      <c r="F1929" s="31"/>
      <c r="G1929" s="32" t="s">
        <v>1486</v>
      </c>
      <c r="H1929" s="31">
        <v>279</v>
      </c>
      <c r="I1929" s="31">
        <v>-78</v>
      </c>
      <c r="J1929" s="31" t="s">
        <v>1323</v>
      </c>
      <c r="K1929" s="31">
        <v>0</v>
      </c>
      <c r="L1929" s="31">
        <v>2</v>
      </c>
      <c r="M1929" s="31">
        <v>13</v>
      </c>
      <c r="N1929" s="33"/>
      <c r="O1929" s="33">
        <v>213</v>
      </c>
      <c r="P1929" s="33"/>
      <c r="Q1929" s="33"/>
      <c r="R1929" s="33"/>
      <c r="S1929" s="34" t="str">
        <f t="shared" si="406"/>
        <v>2</v>
      </c>
      <c r="T1929" s="35">
        <f t="shared" si="407"/>
        <v>213</v>
      </c>
      <c r="U1929" s="36">
        <f>INDEX([1]ราคาที่ดิน!$B:$G,MATCH($C1929,[1]ราคาที่ดิน!$A:$A,0),MATCH($B1929,[1]ราคาที่ดิน!$B$1:$G$1,0))</f>
        <v>200</v>
      </c>
      <c r="V1929" s="37">
        <f t="shared" si="416"/>
        <v>42600</v>
      </c>
      <c r="W1929" s="31"/>
      <c r="X1929" s="31"/>
      <c r="Y1929" s="31"/>
      <c r="Z1929" s="31"/>
      <c r="AA1929" s="31"/>
      <c r="AB1929" s="32"/>
      <c r="AC1929" s="38"/>
      <c r="AD1929" s="39"/>
      <c r="AE1929" s="39"/>
      <c r="AF1929" s="40" t="str">
        <f t="shared" si="408"/>
        <v/>
      </c>
      <c r="AG1929" s="41" t="str">
        <f t="shared" si="409"/>
        <v/>
      </c>
      <c r="AH1929" s="42"/>
      <c r="AI1929" s="42"/>
      <c r="AJ1929" s="42"/>
      <c r="AK1929" s="42"/>
      <c r="AL1929" s="31"/>
      <c r="AM1929" s="43" t="str">
        <f t="shared" si="410"/>
        <v>100</v>
      </c>
      <c r="AN1929" s="44">
        <f>INDEX([1]ราคาสิ่งปลูกสร้าง!$D$6:$CC$47,MATCH($AD1929,[1]ราคาสิ่งปลูกสร้าง!$B$6:$B$45,0),MATCH($C$7,[1]ราคาสิ่งปลูกสร้าง!$D$5:$CC$5,0))</f>
        <v>0</v>
      </c>
      <c r="AO1929" s="44">
        <f t="shared" si="411"/>
        <v>0</v>
      </c>
      <c r="AP1929" s="45">
        <f t="shared" si="412"/>
        <v>0</v>
      </c>
      <c r="AQ1929" s="40">
        <f>IF(AP1929=0,0,INDEX([1]ค่าเสื่อมสิ่งปลูกสร้าง!$A$5:$D$105,MATCH($AP1929,[1]ค่าเสื่อมสิ่งปลูกสร้าง!$A$5:$A$105,0),MATCH(AE1929,[1]ค่าเสื่อมสิ่งปลูกสร้าง!$A$3:$D$3)))</f>
        <v>0</v>
      </c>
      <c r="AR1929" s="44">
        <f t="shared" si="417"/>
        <v>0</v>
      </c>
      <c r="AS1929" s="44">
        <f t="shared" si="418"/>
        <v>42600</v>
      </c>
      <c r="AT1929" s="44">
        <f t="shared" si="419"/>
        <v>42600</v>
      </c>
      <c r="AU1929" s="46">
        <v>0</v>
      </c>
      <c r="AV1929" s="44">
        <f t="shared" si="413"/>
        <v>42600</v>
      </c>
      <c r="AW1929" s="47" t="str">
        <f t="shared" si="414"/>
        <v>0.02</v>
      </c>
      <c r="AX1929" s="48"/>
      <c r="AY1929" s="48"/>
      <c r="AZ1929" s="49">
        <v>0</v>
      </c>
      <c r="BA1929" s="48"/>
      <c r="BB1929" s="48"/>
      <c r="BC1929" s="44">
        <f t="shared" si="415"/>
        <v>0</v>
      </c>
      <c r="BD1929" s="50">
        <v>1</v>
      </c>
      <c r="BE1929" s="51" t="e">
        <f>IF(AX1929=1,0,IF(AY1929=1,0,IF(BC1929&gt;#REF!,#REF!,IF(OR(AZ1929&gt;0,BD1929&gt;=0),BC1929+([1]สูตร2!H1917*(100%-AZ1929)-BC1929)*BD1929,[1]สูตร2!H1917*(100%-AZ1929)))))</f>
        <v>#REF!</v>
      </c>
      <c r="BF1929" s="31"/>
    </row>
    <row r="1930" spans="1:58" s="5" customFormat="1" ht="24" customHeight="1" x14ac:dyDescent="0.2">
      <c r="A1930" s="31">
        <v>644</v>
      </c>
      <c r="B1930" s="31" t="s">
        <v>65</v>
      </c>
      <c r="C1930" s="31">
        <v>9559</v>
      </c>
      <c r="D1930" s="31" t="s">
        <v>66</v>
      </c>
      <c r="E1930" s="31" t="s">
        <v>1487</v>
      </c>
      <c r="F1930" s="31"/>
      <c r="G1930" s="32" t="s">
        <v>1484</v>
      </c>
      <c r="H1930" s="31">
        <v>19</v>
      </c>
      <c r="I1930" s="31">
        <v>2423</v>
      </c>
      <c r="J1930" s="31" t="s">
        <v>1323</v>
      </c>
      <c r="K1930" s="31">
        <v>5</v>
      </c>
      <c r="L1930" s="31">
        <v>2</v>
      </c>
      <c r="M1930" s="31">
        <v>72</v>
      </c>
      <c r="N1930" s="33">
        <v>2272</v>
      </c>
      <c r="O1930" s="33"/>
      <c r="P1930" s="33"/>
      <c r="Q1930" s="33"/>
      <c r="R1930" s="33"/>
      <c r="S1930" s="34" t="str">
        <f t="shared" si="406"/>
        <v>1</v>
      </c>
      <c r="T1930" s="35">
        <f t="shared" si="407"/>
        <v>2272</v>
      </c>
      <c r="U1930" s="36">
        <f>INDEX([1]ราคาที่ดิน!$B:$G,MATCH($C1930,[1]ราคาที่ดิน!$A:$A,0),MATCH($B1930,[1]ราคาที่ดิน!$B$1:$G$1,0))</f>
        <v>200</v>
      </c>
      <c r="V1930" s="37">
        <f t="shared" si="416"/>
        <v>454400</v>
      </c>
      <c r="W1930" s="31"/>
      <c r="X1930" s="31"/>
      <c r="Y1930" s="31"/>
      <c r="Z1930" s="31"/>
      <c r="AA1930" s="31"/>
      <c r="AB1930" s="32"/>
      <c r="AC1930" s="38"/>
      <c r="AD1930" s="39"/>
      <c r="AE1930" s="39"/>
      <c r="AF1930" s="40" t="str">
        <f t="shared" si="408"/>
        <v/>
      </c>
      <c r="AG1930" s="41" t="str">
        <f t="shared" si="409"/>
        <v/>
      </c>
      <c r="AH1930" s="42"/>
      <c r="AI1930" s="42"/>
      <c r="AJ1930" s="42"/>
      <c r="AK1930" s="42"/>
      <c r="AL1930" s="31"/>
      <c r="AM1930" s="43" t="str">
        <f t="shared" si="410"/>
        <v>100</v>
      </c>
      <c r="AN1930" s="44">
        <f>INDEX([1]ราคาสิ่งปลูกสร้าง!$D$6:$CC$47,MATCH($AD1930,[1]ราคาสิ่งปลูกสร้าง!$B$6:$B$45,0),MATCH($C$7,[1]ราคาสิ่งปลูกสร้าง!$D$5:$CC$5,0))</f>
        <v>0</v>
      </c>
      <c r="AO1930" s="44">
        <f t="shared" si="411"/>
        <v>0</v>
      </c>
      <c r="AP1930" s="45">
        <f t="shared" si="412"/>
        <v>0</v>
      </c>
      <c r="AQ1930" s="40">
        <f>IF(AP1930=0,0,INDEX([1]ค่าเสื่อมสิ่งปลูกสร้าง!$A$5:$D$105,MATCH($AP1930,[1]ค่าเสื่อมสิ่งปลูกสร้าง!$A$5:$A$105,0),MATCH(AE1930,[1]ค่าเสื่อมสิ่งปลูกสร้าง!$A$3:$D$3)))</f>
        <v>0</v>
      </c>
      <c r="AR1930" s="44">
        <f t="shared" si="417"/>
        <v>0</v>
      </c>
      <c r="AS1930" s="44">
        <f t="shared" si="418"/>
        <v>454400</v>
      </c>
      <c r="AT1930" s="44">
        <f t="shared" si="419"/>
        <v>454400</v>
      </c>
      <c r="AU1930" s="46">
        <v>0</v>
      </c>
      <c r="AV1930" s="44">
        <f t="shared" si="413"/>
        <v>454400</v>
      </c>
      <c r="AW1930" s="47" t="str">
        <f t="shared" si="414"/>
        <v>0.01</v>
      </c>
      <c r="AX1930" s="48"/>
      <c r="AY1930" s="48"/>
      <c r="AZ1930" s="49">
        <v>0</v>
      </c>
      <c r="BA1930" s="48"/>
      <c r="BB1930" s="48"/>
      <c r="BC1930" s="44">
        <f t="shared" si="415"/>
        <v>0</v>
      </c>
      <c r="BD1930" s="50">
        <v>1</v>
      </c>
      <c r="BE1930" s="51" t="e">
        <f>IF(AX1930=1,0,IF(AY1930=1,0,IF(BC1930&gt;#REF!,#REF!,IF(OR(AZ1930&gt;0,BD1930&gt;=0),BC1930+([1]สูตร2!H1918*(100%-AZ1930)-BC1930)*BD1930,[1]สูตร2!H1918*(100%-AZ1930)))))</f>
        <v>#REF!</v>
      </c>
      <c r="BF1930" s="31"/>
    </row>
    <row r="1931" spans="1:58" s="5" customFormat="1" ht="24" customHeight="1" x14ac:dyDescent="0.2">
      <c r="A1931" s="31">
        <v>645</v>
      </c>
      <c r="B1931" s="31" t="s">
        <v>65</v>
      </c>
      <c r="C1931" s="31">
        <v>1558</v>
      </c>
      <c r="D1931" s="31" t="s">
        <v>66</v>
      </c>
      <c r="E1931" s="31" t="s">
        <v>1488</v>
      </c>
      <c r="F1931" s="31"/>
      <c r="G1931" s="32" t="s">
        <v>1486</v>
      </c>
      <c r="H1931" s="31">
        <v>18</v>
      </c>
      <c r="I1931" s="31">
        <v>2422</v>
      </c>
      <c r="J1931" s="31" t="s">
        <v>1323</v>
      </c>
      <c r="K1931" s="31">
        <v>6</v>
      </c>
      <c r="L1931" s="31">
        <v>1</v>
      </c>
      <c r="M1931" s="31">
        <v>84</v>
      </c>
      <c r="N1931" s="33">
        <v>2584</v>
      </c>
      <c r="O1931" s="33"/>
      <c r="P1931" s="33"/>
      <c r="Q1931" s="33"/>
      <c r="R1931" s="33"/>
      <c r="S1931" s="34" t="str">
        <f t="shared" si="406"/>
        <v>1</v>
      </c>
      <c r="T1931" s="35">
        <f t="shared" si="407"/>
        <v>2584</v>
      </c>
      <c r="U1931" s="36">
        <f>INDEX([1]ราคาที่ดิน!$B:$G,MATCH($C1931,[1]ราคาที่ดิน!$A:$A,0),MATCH($B1931,[1]ราคาที่ดิน!$B$1:$G$1,0))</f>
        <v>180</v>
      </c>
      <c r="V1931" s="37">
        <f t="shared" si="416"/>
        <v>465120</v>
      </c>
      <c r="W1931" s="31"/>
      <c r="X1931" s="31"/>
      <c r="Y1931" s="31"/>
      <c r="Z1931" s="31"/>
      <c r="AA1931" s="31"/>
      <c r="AB1931" s="32"/>
      <c r="AC1931" s="38"/>
      <c r="AD1931" s="39"/>
      <c r="AE1931" s="39"/>
      <c r="AF1931" s="40" t="str">
        <f t="shared" si="408"/>
        <v/>
      </c>
      <c r="AG1931" s="41" t="str">
        <f t="shared" si="409"/>
        <v/>
      </c>
      <c r="AH1931" s="42"/>
      <c r="AI1931" s="42"/>
      <c r="AJ1931" s="42"/>
      <c r="AK1931" s="42"/>
      <c r="AL1931" s="31"/>
      <c r="AM1931" s="43" t="str">
        <f t="shared" si="410"/>
        <v>100</v>
      </c>
      <c r="AN1931" s="44">
        <f>INDEX([1]ราคาสิ่งปลูกสร้าง!$D$6:$CC$47,MATCH($AD1931,[1]ราคาสิ่งปลูกสร้าง!$B$6:$B$45,0),MATCH($C$7,[1]ราคาสิ่งปลูกสร้าง!$D$5:$CC$5,0))</f>
        <v>0</v>
      </c>
      <c r="AO1931" s="44">
        <f t="shared" si="411"/>
        <v>0</v>
      </c>
      <c r="AP1931" s="45">
        <f t="shared" si="412"/>
        <v>0</v>
      </c>
      <c r="AQ1931" s="40">
        <f>IF(AP1931=0,0,INDEX([1]ค่าเสื่อมสิ่งปลูกสร้าง!$A$5:$D$105,MATCH($AP1931,[1]ค่าเสื่อมสิ่งปลูกสร้าง!$A$5:$A$105,0),MATCH(AE1931,[1]ค่าเสื่อมสิ่งปลูกสร้าง!$A$3:$D$3)))</f>
        <v>0</v>
      </c>
      <c r="AR1931" s="44">
        <f t="shared" si="417"/>
        <v>0</v>
      </c>
      <c r="AS1931" s="44">
        <f t="shared" si="418"/>
        <v>465120</v>
      </c>
      <c r="AT1931" s="44">
        <f t="shared" si="419"/>
        <v>465120</v>
      </c>
      <c r="AU1931" s="46">
        <v>0</v>
      </c>
      <c r="AV1931" s="44">
        <f t="shared" si="413"/>
        <v>465120</v>
      </c>
      <c r="AW1931" s="47" t="str">
        <f t="shared" si="414"/>
        <v>0.01</v>
      </c>
      <c r="AX1931" s="48"/>
      <c r="AY1931" s="48"/>
      <c r="AZ1931" s="49">
        <v>0</v>
      </c>
      <c r="BA1931" s="48"/>
      <c r="BB1931" s="48"/>
      <c r="BC1931" s="44">
        <f t="shared" si="415"/>
        <v>0</v>
      </c>
      <c r="BD1931" s="50">
        <v>1</v>
      </c>
      <c r="BE1931" s="51" t="e">
        <f>IF(AX1931=1,0,IF(AY1931=1,0,IF(BC1931&gt;#REF!,#REF!,IF(OR(AZ1931&gt;0,BD1931&gt;=0),BC1931+([1]สูตร2!H1919*(100%-AZ1931)-BC1931)*BD1931,[1]สูตร2!H1919*(100%-AZ1931)))))</f>
        <v>#REF!</v>
      </c>
      <c r="BF1931" s="31"/>
    </row>
    <row r="1932" spans="1:58" s="5" customFormat="1" ht="24" customHeight="1" x14ac:dyDescent="0.2">
      <c r="A1932" s="31">
        <v>646</v>
      </c>
      <c r="B1932" s="31" t="s">
        <v>432</v>
      </c>
      <c r="C1932" s="31">
        <v>23</v>
      </c>
      <c r="D1932" s="31" t="s">
        <v>71</v>
      </c>
      <c r="E1932" s="31" t="s">
        <v>1489</v>
      </c>
      <c r="F1932" s="31"/>
      <c r="G1932" s="32" t="s">
        <v>1490</v>
      </c>
      <c r="H1932" s="31" t="s">
        <v>104</v>
      </c>
      <c r="I1932" s="31" t="s">
        <v>104</v>
      </c>
      <c r="J1932" s="31" t="s">
        <v>1323</v>
      </c>
      <c r="K1932" s="31">
        <v>6</v>
      </c>
      <c r="L1932" s="31">
        <v>3</v>
      </c>
      <c r="M1932" s="31">
        <v>0</v>
      </c>
      <c r="N1932" s="33">
        <v>2700</v>
      </c>
      <c r="O1932" s="33"/>
      <c r="P1932" s="33"/>
      <c r="Q1932" s="33"/>
      <c r="R1932" s="33"/>
      <c r="S1932" s="34" t="str">
        <f t="shared" si="406"/>
        <v>1</v>
      </c>
      <c r="T1932" s="35">
        <f t="shared" si="407"/>
        <v>2700</v>
      </c>
      <c r="U1932" s="36">
        <f>INDEX([1]ราคาที่ดิน!$B:$G,MATCH($C1932,[1]ราคาที่ดิน!$A:$A,0),MATCH($B1932,[1]ราคาที่ดิน!$B$1:$G$1,0))</f>
        <v>100</v>
      </c>
      <c r="V1932" s="37">
        <f t="shared" si="416"/>
        <v>270000</v>
      </c>
      <c r="W1932" s="31"/>
      <c r="X1932" s="31"/>
      <c r="Y1932" s="31"/>
      <c r="Z1932" s="31"/>
      <c r="AA1932" s="31"/>
      <c r="AB1932" s="32"/>
      <c r="AC1932" s="38"/>
      <c r="AD1932" s="39"/>
      <c r="AE1932" s="39"/>
      <c r="AF1932" s="40" t="str">
        <f t="shared" si="408"/>
        <v/>
      </c>
      <c r="AG1932" s="41" t="str">
        <f t="shared" si="409"/>
        <v/>
      </c>
      <c r="AH1932" s="42"/>
      <c r="AI1932" s="42"/>
      <c r="AJ1932" s="42"/>
      <c r="AK1932" s="42"/>
      <c r="AL1932" s="31"/>
      <c r="AM1932" s="43" t="str">
        <f t="shared" si="410"/>
        <v>100</v>
      </c>
      <c r="AN1932" s="44">
        <f>INDEX([1]ราคาสิ่งปลูกสร้าง!$D$6:$CC$47,MATCH($AD1932,[1]ราคาสิ่งปลูกสร้าง!$B$6:$B$45,0),MATCH($C$7,[1]ราคาสิ่งปลูกสร้าง!$D$5:$CC$5,0))</f>
        <v>0</v>
      </c>
      <c r="AO1932" s="44">
        <f t="shared" si="411"/>
        <v>0</v>
      </c>
      <c r="AP1932" s="45">
        <f t="shared" si="412"/>
        <v>0</v>
      </c>
      <c r="AQ1932" s="40">
        <f>IF(AP1932=0,0,INDEX([1]ค่าเสื่อมสิ่งปลูกสร้าง!$A$5:$D$105,MATCH($AP1932,[1]ค่าเสื่อมสิ่งปลูกสร้าง!$A$5:$A$105,0),MATCH(AE1932,[1]ค่าเสื่อมสิ่งปลูกสร้าง!$A$3:$D$3)))</f>
        <v>0</v>
      </c>
      <c r="AR1932" s="44">
        <f t="shared" si="417"/>
        <v>0</v>
      </c>
      <c r="AS1932" s="44">
        <f t="shared" si="418"/>
        <v>270000</v>
      </c>
      <c r="AT1932" s="44">
        <f t="shared" si="419"/>
        <v>270000</v>
      </c>
      <c r="AU1932" s="46">
        <v>0</v>
      </c>
      <c r="AV1932" s="44">
        <f t="shared" si="413"/>
        <v>270000</v>
      </c>
      <c r="AW1932" s="47" t="str">
        <f t="shared" si="414"/>
        <v>0.01</v>
      </c>
      <c r="AX1932" s="48"/>
      <c r="AY1932" s="48"/>
      <c r="AZ1932" s="49">
        <v>0</v>
      </c>
      <c r="BA1932" s="48"/>
      <c r="BB1932" s="48"/>
      <c r="BC1932" s="44">
        <f t="shared" si="415"/>
        <v>0</v>
      </c>
      <c r="BD1932" s="50">
        <v>1</v>
      </c>
      <c r="BE1932" s="51" t="e">
        <f>IF(AX1932=1,0,IF(AY1932=1,0,IF(BC1932&gt;#REF!,#REF!,IF(OR(AZ1932&gt;0,BD1932&gt;=0),BC1932+([1]สูตร2!H1920*(100%-AZ1932)-BC1932)*BD1932,[1]สูตร2!H1920*(100%-AZ1932)))))</f>
        <v>#REF!</v>
      </c>
      <c r="BF1932" s="31"/>
    </row>
    <row r="1933" spans="1:58" s="5" customFormat="1" ht="24" customHeight="1" x14ac:dyDescent="0.2">
      <c r="A1933" s="31"/>
      <c r="B1933" s="31" t="s">
        <v>93</v>
      </c>
      <c r="C1933" s="31">
        <v>1</v>
      </c>
      <c r="D1933" s="31" t="s">
        <v>71</v>
      </c>
      <c r="E1933" s="31" t="s">
        <v>1491</v>
      </c>
      <c r="F1933" s="31"/>
      <c r="G1933" s="32" t="s">
        <v>1490</v>
      </c>
      <c r="H1933" s="31" t="s">
        <v>104</v>
      </c>
      <c r="I1933" s="31" t="s">
        <v>104</v>
      </c>
      <c r="J1933" s="31" t="s">
        <v>1323</v>
      </c>
      <c r="K1933" s="31">
        <v>0</v>
      </c>
      <c r="L1933" s="31">
        <v>0</v>
      </c>
      <c r="M1933" s="31">
        <v>81</v>
      </c>
      <c r="N1933" s="33"/>
      <c r="O1933" s="33">
        <v>81</v>
      </c>
      <c r="P1933" s="33"/>
      <c r="Q1933" s="33"/>
      <c r="R1933" s="33"/>
      <c r="S1933" s="34" t="str">
        <f t="shared" si="406"/>
        <v>2</v>
      </c>
      <c r="T1933" s="35">
        <f t="shared" si="407"/>
        <v>81</v>
      </c>
      <c r="U1933" s="36">
        <f>INDEX([1]ราคาที่ดิน!$B:$G,MATCH($C1933,[1]ราคาที่ดิน!$A:$A,0),MATCH($B1933,[1]ราคาที่ดิน!$B$1:$G$1,0))</f>
        <v>100</v>
      </c>
      <c r="V1933" s="37">
        <f t="shared" si="416"/>
        <v>8100</v>
      </c>
      <c r="W1933" s="31">
        <v>1</v>
      </c>
      <c r="X1933" s="31" t="s">
        <v>1490</v>
      </c>
      <c r="Y1933" s="31" t="s">
        <v>71</v>
      </c>
      <c r="Z1933" s="31" t="s">
        <v>1491</v>
      </c>
      <c r="AA1933" s="31"/>
      <c r="AB1933" s="32" t="s">
        <v>1490</v>
      </c>
      <c r="AC1933" s="38"/>
      <c r="AD1933" s="39" t="s">
        <v>73</v>
      </c>
      <c r="AE1933" s="39" t="s">
        <v>74</v>
      </c>
      <c r="AF1933" s="40" t="str">
        <f t="shared" si="408"/>
        <v>2</v>
      </c>
      <c r="AG1933" s="41">
        <f t="shared" si="409"/>
        <v>81</v>
      </c>
      <c r="AH1933" s="42"/>
      <c r="AI1933" s="42">
        <v>81</v>
      </c>
      <c r="AJ1933" s="42"/>
      <c r="AK1933" s="42"/>
      <c r="AL1933" s="31">
        <v>30</v>
      </c>
      <c r="AM1933" s="43" t="str">
        <f t="shared" si="410"/>
        <v>100</v>
      </c>
      <c r="AN1933" s="44">
        <f>INDEX([1]ราคาสิ่งปลูกสร้าง!$D$6:$CC$47,MATCH($AD1933,[1]ราคาสิ่งปลูกสร้าง!$B$6:$B$45,0),MATCH($C$7,[1]ราคาสิ่งปลูกสร้าง!$D$5:$CC$5,0))</f>
        <v>6500</v>
      </c>
      <c r="AO1933" s="44">
        <f t="shared" si="411"/>
        <v>526500</v>
      </c>
      <c r="AP1933" s="45">
        <f t="shared" si="412"/>
        <v>30</v>
      </c>
      <c r="AQ1933" s="40">
        <f>IF(AP1933=0,0,INDEX([1]ค่าเสื่อมสิ่งปลูกสร้าง!$A$5:$D$105,MATCH($AP1933,[1]ค่าเสื่อมสิ่งปลูกสร้าง!$A$5:$A$105,0),MATCH(AE1933,[1]ค่าเสื่อมสิ่งปลูกสร้าง!$A$3:$D$3)))</f>
        <v>50</v>
      </c>
      <c r="AR1933" s="44">
        <f t="shared" si="417"/>
        <v>263250</v>
      </c>
      <c r="AS1933" s="44">
        <f t="shared" si="418"/>
        <v>271350</v>
      </c>
      <c r="AT1933" s="44">
        <f t="shared" si="419"/>
        <v>271350</v>
      </c>
      <c r="AU1933" s="46">
        <v>0</v>
      </c>
      <c r="AV1933" s="44">
        <f t="shared" si="413"/>
        <v>271350</v>
      </c>
      <c r="AW1933" s="47" t="str">
        <f t="shared" si="414"/>
        <v>0.02</v>
      </c>
      <c r="AX1933" s="48"/>
      <c r="AY1933" s="48"/>
      <c r="AZ1933" s="49">
        <v>0</v>
      </c>
      <c r="BA1933" s="48"/>
      <c r="BB1933" s="48"/>
      <c r="BC1933" s="44">
        <f t="shared" si="415"/>
        <v>0</v>
      </c>
      <c r="BD1933" s="50">
        <v>1</v>
      </c>
      <c r="BE1933" s="51" t="e">
        <f>IF(AX1933=1,0,IF(AY1933=1,0,IF(BC1933&gt;#REF!,#REF!,IF(OR(AZ1933&gt;0,BD1933&gt;=0),BC1933+([1]สูตร2!H1921*(100%-AZ1933)-BC1933)*BD1933,[1]สูตร2!H1921*(100%-AZ1933)))))</f>
        <v>#REF!</v>
      </c>
      <c r="BF1933" s="31"/>
    </row>
    <row r="1934" spans="1:58" s="5" customFormat="1" ht="24" customHeight="1" x14ac:dyDescent="0.2">
      <c r="A1934" s="31"/>
      <c r="B1934" s="31" t="s">
        <v>93</v>
      </c>
      <c r="C1934" s="31">
        <v>1</v>
      </c>
      <c r="D1934" s="31" t="s">
        <v>71</v>
      </c>
      <c r="E1934" s="31" t="s">
        <v>1491</v>
      </c>
      <c r="F1934" s="31"/>
      <c r="G1934" s="32" t="s">
        <v>1490</v>
      </c>
      <c r="H1934" s="31" t="s">
        <v>104</v>
      </c>
      <c r="I1934" s="31" t="s">
        <v>104</v>
      </c>
      <c r="J1934" s="31" t="s">
        <v>1323</v>
      </c>
      <c r="K1934" s="31">
        <v>0</v>
      </c>
      <c r="L1934" s="31">
        <v>0</v>
      </c>
      <c r="M1934" s="31">
        <v>12</v>
      </c>
      <c r="N1934" s="33"/>
      <c r="O1934" s="33">
        <v>12</v>
      </c>
      <c r="P1934" s="33"/>
      <c r="Q1934" s="33"/>
      <c r="R1934" s="33"/>
      <c r="S1934" s="34" t="str">
        <f t="shared" si="406"/>
        <v>2</v>
      </c>
      <c r="T1934" s="35">
        <f t="shared" si="407"/>
        <v>12</v>
      </c>
      <c r="U1934" s="36">
        <f>INDEX([1]ราคาที่ดิน!$B:$G,MATCH($C1934,[1]ราคาที่ดิน!$A:$A,0),MATCH($B1934,[1]ราคาที่ดิน!$B$1:$G$1,0))</f>
        <v>100</v>
      </c>
      <c r="V1934" s="37">
        <f t="shared" si="416"/>
        <v>1200</v>
      </c>
      <c r="W1934" s="31">
        <v>2</v>
      </c>
      <c r="X1934" s="31" t="s">
        <v>1490</v>
      </c>
      <c r="Y1934" s="31" t="s">
        <v>71</v>
      </c>
      <c r="Z1934" s="31" t="s">
        <v>1491</v>
      </c>
      <c r="AA1934" s="31"/>
      <c r="AB1934" s="32" t="s">
        <v>1490</v>
      </c>
      <c r="AC1934" s="38"/>
      <c r="AD1934" s="39" t="s">
        <v>75</v>
      </c>
      <c r="AE1934" s="39" t="s">
        <v>76</v>
      </c>
      <c r="AF1934" s="40" t="str">
        <f t="shared" si="408"/>
        <v>1</v>
      </c>
      <c r="AG1934" s="41">
        <f t="shared" si="409"/>
        <v>11.25</v>
      </c>
      <c r="AH1934" s="42">
        <v>11.25</v>
      </c>
      <c r="AI1934" s="42"/>
      <c r="AJ1934" s="42"/>
      <c r="AK1934" s="42"/>
      <c r="AL1934" s="31">
        <v>30</v>
      </c>
      <c r="AM1934" s="43" t="str">
        <f t="shared" si="410"/>
        <v>100</v>
      </c>
      <c r="AN1934" s="44">
        <f>INDEX([1]ราคาสิ่งปลูกสร้าง!$D$6:$CC$47,MATCH($AD1934,[1]ราคาสิ่งปลูกสร้าง!$B$6:$B$45,0),MATCH($C$7,[1]ราคาสิ่งปลูกสร้าง!$D$5:$CC$5,0))</f>
        <v>5400</v>
      </c>
      <c r="AO1934" s="44">
        <f t="shared" si="411"/>
        <v>60750</v>
      </c>
      <c r="AP1934" s="45">
        <f t="shared" si="412"/>
        <v>30</v>
      </c>
      <c r="AQ1934" s="40">
        <f>IF(AP1934=0,0,INDEX([1]ค่าเสื่อมสิ่งปลูกสร้าง!$A$5:$D$105,MATCH($AP1934,[1]ค่าเสื่อมสิ่งปลูกสร้าง!$A$5:$A$105,0),MATCH(AE1934,[1]ค่าเสื่อมสิ่งปลูกสร้าง!$A$3:$D$3)))</f>
        <v>93</v>
      </c>
      <c r="AR1934" s="44">
        <f t="shared" si="417"/>
        <v>4252.5</v>
      </c>
      <c r="AS1934" s="44">
        <f t="shared" si="418"/>
        <v>5452.5</v>
      </c>
      <c r="AT1934" s="44">
        <f t="shared" si="419"/>
        <v>5452.5</v>
      </c>
      <c r="AU1934" s="46">
        <v>0</v>
      </c>
      <c r="AV1934" s="44">
        <f t="shared" si="413"/>
        <v>5452.5</v>
      </c>
      <c r="AW1934" s="47" t="str">
        <f t="shared" si="414"/>
        <v>0.01</v>
      </c>
      <c r="AX1934" s="48"/>
      <c r="AY1934" s="48"/>
      <c r="AZ1934" s="49">
        <v>0</v>
      </c>
      <c r="BA1934" s="48"/>
      <c r="BB1934" s="48"/>
      <c r="BC1934" s="44">
        <f t="shared" si="415"/>
        <v>0</v>
      </c>
      <c r="BD1934" s="50">
        <v>1</v>
      </c>
      <c r="BE1934" s="51" t="e">
        <f>IF(AX1934=1,0,IF(AY1934=1,0,IF(BC1934&gt;#REF!,#REF!,IF(OR(AZ1934&gt;0,BD1934&gt;=0),BC1934+([1]สูตร2!H1922*(100%-AZ1934)-BC1934)*BD1934,[1]สูตร2!H1922*(100%-AZ1934)))))</f>
        <v>#REF!</v>
      </c>
      <c r="BF1934" s="31"/>
    </row>
    <row r="1935" spans="1:58" s="5" customFormat="1" ht="24" customHeight="1" x14ac:dyDescent="0.2">
      <c r="A1935" s="31"/>
      <c r="B1935" s="31" t="s">
        <v>93</v>
      </c>
      <c r="C1935" s="31">
        <v>1</v>
      </c>
      <c r="D1935" s="31" t="s">
        <v>71</v>
      </c>
      <c r="E1935" s="31" t="s">
        <v>1491</v>
      </c>
      <c r="F1935" s="31"/>
      <c r="G1935" s="32" t="s">
        <v>1490</v>
      </c>
      <c r="H1935" s="31" t="s">
        <v>104</v>
      </c>
      <c r="I1935" s="31" t="s">
        <v>104</v>
      </c>
      <c r="J1935" s="31" t="s">
        <v>1323</v>
      </c>
      <c r="K1935" s="31">
        <v>0</v>
      </c>
      <c r="L1935" s="31">
        <v>0</v>
      </c>
      <c r="M1935" s="31">
        <v>20</v>
      </c>
      <c r="N1935" s="33"/>
      <c r="O1935" s="33">
        <v>20</v>
      </c>
      <c r="P1935" s="33"/>
      <c r="Q1935" s="33"/>
      <c r="R1935" s="33"/>
      <c r="S1935" s="34" t="str">
        <f t="shared" ref="S1935:S1998" si="420">IF(N1935&gt;=1,"1",IF(O1935&gt;=1,"2",IF(P1935&gt;=1,"3",IF(Q1935&gt;=1,"4",IF(R1935&gt;=1,"5","")))))</f>
        <v>2</v>
      </c>
      <c r="T1935" s="35">
        <f t="shared" ref="T1935:T1998" si="421">N1935+O1935+P1935+Q1935+R1935</f>
        <v>20</v>
      </c>
      <c r="U1935" s="36">
        <f>INDEX([1]ราคาที่ดิน!$B:$G,MATCH($C1935,[1]ราคาที่ดิน!$A:$A,0),MATCH($B1935,[1]ราคาที่ดิน!$B$1:$G$1,0))</f>
        <v>100</v>
      </c>
      <c r="V1935" s="37">
        <f t="shared" si="416"/>
        <v>2000</v>
      </c>
      <c r="W1935" s="31">
        <v>3</v>
      </c>
      <c r="X1935" s="31" t="s">
        <v>1490</v>
      </c>
      <c r="Y1935" s="31" t="s">
        <v>71</v>
      </c>
      <c r="Z1935" s="31" t="s">
        <v>1491</v>
      </c>
      <c r="AA1935" s="31"/>
      <c r="AB1935" s="32" t="s">
        <v>1490</v>
      </c>
      <c r="AC1935" s="38"/>
      <c r="AD1935" s="39" t="s">
        <v>77</v>
      </c>
      <c r="AE1935" s="39" t="s">
        <v>76</v>
      </c>
      <c r="AF1935" s="40" t="str">
        <f t="shared" ref="AF1935:AF1998" si="422">IF(AH1935&gt;=1,"1",IF(AI1935&gt;=1,"2",IF(AJ1935&gt;=1,"3",IF(AK1935&gt;=1,"4",""))))</f>
        <v>1</v>
      </c>
      <c r="AG1935" s="41">
        <f t="shared" ref="AG1935:AG1998" si="423">IF(AH1935&gt;=1,AH1935,IF(AI1935&gt;=1,AI1935,IF(AJ1935&gt;=1,AJ1935,IF(AK1935&gt;=1,AK1935,""))))</f>
        <v>20</v>
      </c>
      <c r="AH1935" s="42">
        <v>20</v>
      </c>
      <c r="AI1935" s="42"/>
      <c r="AJ1935" s="42"/>
      <c r="AK1935" s="42"/>
      <c r="AL1935" s="31">
        <v>5</v>
      </c>
      <c r="AM1935" s="43" t="str">
        <f t="shared" ref="AM1935:AM1998" si="424">IF(OR(S1935&gt;=1,AF1935&gt;=1),"100","")</f>
        <v>100</v>
      </c>
      <c r="AN1935" s="44">
        <f>INDEX([1]ราคาสิ่งปลูกสร้าง!$D$6:$CC$47,MATCH($AD1935,[1]ราคาสิ่งปลูกสร้าง!$B$6:$B$45,0),MATCH($C$7,[1]ราคาสิ่งปลูกสร้าง!$D$5:$CC$5,0))</f>
        <v>2050</v>
      </c>
      <c r="AO1935" s="44">
        <f t="shared" ref="AO1935:AO1998" si="425">(AH1935+AI1935+AJ1935+AK1935)*$AN1935</f>
        <v>41000</v>
      </c>
      <c r="AP1935" s="45">
        <f t="shared" ref="AP1935:AP1998" si="426">AL1935</f>
        <v>5</v>
      </c>
      <c r="AQ1935" s="40">
        <f>IF(AP1935=0,0,INDEX([1]ค่าเสื่อมสิ่งปลูกสร้าง!$A$5:$D$105,MATCH($AP1935,[1]ค่าเสื่อมสิ่งปลูกสร้าง!$A$5:$A$105,0),MATCH(AE1935,[1]ค่าเสื่อมสิ่งปลูกสร้าง!$A$3:$D$3)))</f>
        <v>15</v>
      </c>
      <c r="AR1935" s="44">
        <f t="shared" si="417"/>
        <v>34850</v>
      </c>
      <c r="AS1935" s="44">
        <f t="shared" si="418"/>
        <v>36850</v>
      </c>
      <c r="AT1935" s="44">
        <f t="shared" si="419"/>
        <v>36850</v>
      </c>
      <c r="AU1935" s="46">
        <v>0</v>
      </c>
      <c r="AV1935" s="44">
        <f t="shared" ref="AV1935:AV1998" si="427">IF($AT1935-$AU1935&lt;0,0,$AT1935-$AU1935)</f>
        <v>36850</v>
      </c>
      <c r="AW1935" s="47" t="str">
        <f t="shared" ref="AW1935:AW1998" si="428">IF(OR(N1935&gt;=1,AH1935&gt;=1)*AND(AV1935=0),"0",IF(OR(N1935&gt;=1,AH1935&gt;=1)*AND(AV1935&lt;=75000000),"0.01",IF(OR(N1935&gt;=1,AH1935&gt;=1)*AND(AV1935&lt;=100000000),"0.01/0.03",IF(OR(N1935&gt;=1,AH1935&gt;=1)*AND(AV1935&lt;=500000000),"0.01/0.03/0.05",IF(OR(N1935&gt;=1,AH1935&gt;=1)*AND(AV1935&lt;=1000000000),"0.01/0.03/0.05/0.07",IF(OR(N1935&gt;=1,AH1935&gt;=1)*AND(AV1935&gt;100000000),"0.01/0.03/0.05/0.07/0.1",IF(AND(AC1935=1,AV1935=0),"0",IF(AND(AC1935=1,AV1935&lt;=25000000),"0.03",IF(AND(AC1935=1,AV1935&lt;=50000000),"0.03/0.05",IF(AND(AC1935=1,AV1935&gt;50000000),"0.03/0.05/0.1",IF(AND(AC1935=2,AV1935=0),"0",IF(AND(AC1935=2,AV1935&lt;=40000000),"0.02",IF(AND(AC1935=2,AV1935&lt;=65000000),"0.02/0.03",IF(AND(AC1935=2,AV1935&lt;=90000000),"0.02/0.03/0.05",IF(AND(AC1935=2,AV1935&gt;90000000),"0.02/0.03/0.05/0.1",IF(AND(AC1935=1,AV1935&gt;50000000),"0.1",IF(OR(O1935&gt;=1,AI1935&gt;=1)*AND(AV1935=0),"0",IF(OR(O1935&gt;=1,AI1935&gt;=1)*AND(AV1935&lt;=50000000),"0.02",IF(OR(O1935&gt;=1,AI1935&gt;=1)*AND(AV1935&lt;=75000000),"0.02/0.03",IF(OR(O1935&gt;=1,AI1935&gt;=1)*AND(AV1935&lt;=100000000),"0.02/0.03/0.05",IF(OR(O1935&gt;=1,AI1935&gt;=1)*AND(AV1935&gt;100000000),"0.02/0.03/0.05/0.1",IF(OR(P1935&gt;=1,AJ1935&gt;=1)*AND(AV1935=0),"0",IF(OR(P1935&gt;=1,AJ1935&gt;=1)*AND(AV1935&lt;=50000000),"0.3",IF(OR(P1935&gt;=1,AJ1935&gt;=1)*AND(AV1935&lt;=200000000),"0.3/0.4",IF(OR(P1935&gt;=1,AJ1935&gt;=1)*AND(AV1935&lt;=1000000000),"0.3/0.4/0.5",IF(OR(P1935&gt;=1,AJ1935&gt;=1)*AND(AV1935&lt;=5000000000),"0.3/0.4/0.5/0.6",IF(OR(P1935&gt;=1,AJ1935&gt;=1)*AND(AV1935&gt;5000000000),"0.3/0.4/0.5/0.6/0.7",IF(OR(Q1935&gt;=1,AK1935&gt;=1)*AND(AV1935=0),"0",IF(OR(Q1935&gt;=1,AK1935&gt;=1)*AND(AV1935&lt;=50000000),"0.3",IF(OR(Q1935&gt;=1,AK1935&gt;=1)*AND(AV1935&lt;=200000000),"0.3/0.4",IF(OR(Q1935&gt;=1,AK1935&gt;=1)*AND(AV1935&lt;=1000000000),"0.3/0.4/0.5",IF(OR(Q1935&gt;=1,AK1935&gt;=1)*AND(AV1935&lt;=5000000000),"0.3/0.4/0.5/0.6",IF(OR(Q1935&gt;=1,AK1935&gt;=1)*AND(AV1935&gt;5000000000),"0.3/0.4/0.5/0.6/0.7")))))))))))))))))))))))))))))))))</f>
        <v>0.01</v>
      </c>
      <c r="AX1935" s="48"/>
      <c r="AY1935" s="48"/>
      <c r="AZ1935" s="49">
        <v>0</v>
      </c>
      <c r="BA1935" s="48"/>
      <c r="BB1935" s="48"/>
      <c r="BC1935" s="44">
        <f t="shared" ref="BC1935:BC1998" si="429">BA1935+BB1935</f>
        <v>0</v>
      </c>
      <c r="BD1935" s="50">
        <v>1</v>
      </c>
      <c r="BE1935" s="51" t="e">
        <f>IF(AX1935=1,0,IF(AY1935=1,0,IF(BC1935&gt;#REF!,#REF!,IF(OR(AZ1935&gt;0,BD1935&gt;=0),BC1935+([1]สูตร2!H1923*(100%-AZ1935)-BC1935)*BD1935,[1]สูตร2!H1923*(100%-AZ1935)))))</f>
        <v>#REF!</v>
      </c>
      <c r="BF1935" s="31"/>
    </row>
    <row r="1936" spans="1:58" s="5" customFormat="1" ht="24" customHeight="1" x14ac:dyDescent="0.2">
      <c r="A1936" s="31">
        <v>647</v>
      </c>
      <c r="B1936" s="31" t="s">
        <v>65</v>
      </c>
      <c r="C1936" s="31">
        <v>390</v>
      </c>
      <c r="D1936" s="31" t="s">
        <v>71</v>
      </c>
      <c r="E1936" s="31" t="s">
        <v>1492</v>
      </c>
      <c r="F1936" s="31"/>
      <c r="G1936" s="32" t="s">
        <v>1493</v>
      </c>
      <c r="H1936" s="31">
        <v>82</v>
      </c>
      <c r="I1936" s="31">
        <v>1851</v>
      </c>
      <c r="J1936" s="31" t="s">
        <v>1323</v>
      </c>
      <c r="K1936" s="31">
        <v>27</v>
      </c>
      <c r="L1936" s="31">
        <v>1</v>
      </c>
      <c r="M1936" s="31">
        <v>93</v>
      </c>
      <c r="N1936" s="33">
        <v>10993</v>
      </c>
      <c r="O1936" s="33"/>
      <c r="P1936" s="33"/>
      <c r="Q1936" s="33"/>
      <c r="R1936" s="33"/>
      <c r="S1936" s="34" t="str">
        <f t="shared" si="420"/>
        <v>1</v>
      </c>
      <c r="T1936" s="35">
        <f t="shared" si="421"/>
        <v>10993</v>
      </c>
      <c r="U1936" s="36">
        <f>INDEX([1]ราคาที่ดิน!$B:$G,MATCH($C1936,[1]ราคาที่ดิน!$A:$A,0),MATCH($B1936,[1]ราคาที่ดิน!$B$1:$G$1,0))</f>
        <v>180</v>
      </c>
      <c r="V1936" s="37">
        <f t="shared" si="416"/>
        <v>1978740</v>
      </c>
      <c r="W1936" s="31"/>
      <c r="X1936" s="31"/>
      <c r="Y1936" s="31"/>
      <c r="Z1936" s="31"/>
      <c r="AA1936" s="31"/>
      <c r="AB1936" s="32"/>
      <c r="AC1936" s="38"/>
      <c r="AD1936" s="39"/>
      <c r="AE1936" s="39"/>
      <c r="AF1936" s="40" t="str">
        <f t="shared" si="422"/>
        <v/>
      </c>
      <c r="AG1936" s="41" t="str">
        <f t="shared" si="423"/>
        <v/>
      </c>
      <c r="AH1936" s="42"/>
      <c r="AI1936" s="42"/>
      <c r="AJ1936" s="42"/>
      <c r="AK1936" s="42"/>
      <c r="AL1936" s="31"/>
      <c r="AM1936" s="43" t="str">
        <f t="shared" si="424"/>
        <v>100</v>
      </c>
      <c r="AN1936" s="44">
        <f>INDEX([1]ราคาสิ่งปลูกสร้าง!$D$6:$CC$47,MATCH($AD1936,[1]ราคาสิ่งปลูกสร้าง!$B$6:$B$45,0),MATCH($C$7,[1]ราคาสิ่งปลูกสร้าง!$D$5:$CC$5,0))</f>
        <v>0</v>
      </c>
      <c r="AO1936" s="44">
        <f t="shared" si="425"/>
        <v>0</v>
      </c>
      <c r="AP1936" s="45">
        <f t="shared" si="426"/>
        <v>0</v>
      </c>
      <c r="AQ1936" s="40">
        <f>IF(AP1936=0,0,INDEX([1]ค่าเสื่อมสิ่งปลูกสร้าง!$A$5:$D$105,MATCH($AP1936,[1]ค่าเสื่อมสิ่งปลูกสร้าง!$A$5:$A$105,0),MATCH(AE1936,[1]ค่าเสื่อมสิ่งปลูกสร้าง!$A$3:$D$3)))</f>
        <v>0</v>
      </c>
      <c r="AR1936" s="44">
        <f t="shared" si="417"/>
        <v>0</v>
      </c>
      <c r="AS1936" s="44">
        <f t="shared" si="418"/>
        <v>1978740</v>
      </c>
      <c r="AT1936" s="44">
        <f t="shared" si="419"/>
        <v>1978740</v>
      </c>
      <c r="AU1936" s="46">
        <v>0</v>
      </c>
      <c r="AV1936" s="44">
        <f t="shared" si="427"/>
        <v>1978740</v>
      </c>
      <c r="AW1936" s="47" t="str">
        <f t="shared" si="428"/>
        <v>0.01</v>
      </c>
      <c r="AX1936" s="48"/>
      <c r="AY1936" s="48"/>
      <c r="AZ1936" s="49">
        <v>0</v>
      </c>
      <c r="BA1936" s="48"/>
      <c r="BB1936" s="48"/>
      <c r="BC1936" s="44">
        <f t="shared" si="429"/>
        <v>0</v>
      </c>
      <c r="BD1936" s="50">
        <v>1</v>
      </c>
      <c r="BE1936" s="51" t="e">
        <f>IF(AX1936=1,0,IF(AY1936=1,0,IF(BC1936&gt;#REF!,#REF!,IF(OR(AZ1936&gt;0,BD1936&gt;=0),BC1936+([1]สูตร2!H1924*(100%-AZ1936)-BC1936)*BD1936,[1]สูตร2!H1924*(100%-AZ1936)))))</f>
        <v>#REF!</v>
      </c>
      <c r="BF1936" s="31"/>
    </row>
    <row r="1937" spans="1:58" s="5" customFormat="1" ht="24" customHeight="1" x14ac:dyDescent="0.2">
      <c r="A1937" s="31"/>
      <c r="B1937" s="31" t="s">
        <v>65</v>
      </c>
      <c r="C1937" s="31">
        <v>12606</v>
      </c>
      <c r="D1937" s="31" t="s">
        <v>71</v>
      </c>
      <c r="E1937" s="31" t="s">
        <v>1492</v>
      </c>
      <c r="F1937" s="31"/>
      <c r="G1937" s="32" t="s">
        <v>1494</v>
      </c>
      <c r="H1937" s="31">
        <v>299</v>
      </c>
      <c r="I1937" s="31" t="s">
        <v>104</v>
      </c>
      <c r="J1937" s="31" t="s">
        <v>1323</v>
      </c>
      <c r="K1937" s="31">
        <v>0</v>
      </c>
      <c r="L1937" s="31">
        <v>0</v>
      </c>
      <c r="M1937" s="31">
        <v>62</v>
      </c>
      <c r="N1937" s="33"/>
      <c r="O1937" s="33">
        <v>62</v>
      </c>
      <c r="P1937" s="33"/>
      <c r="Q1937" s="33"/>
      <c r="R1937" s="33"/>
      <c r="S1937" s="34" t="str">
        <f t="shared" si="420"/>
        <v>2</v>
      </c>
      <c r="T1937" s="35">
        <f t="shared" si="421"/>
        <v>62</v>
      </c>
      <c r="U1937" s="36">
        <f>INDEX([1]ราคาที่ดิน!$B:$G,MATCH($C1937,[1]ราคาที่ดิน!$A:$A,0),MATCH($B1937,[1]ราคาที่ดิน!$B$1:$G$1,0))</f>
        <v>50</v>
      </c>
      <c r="V1937" s="37">
        <f t="shared" si="416"/>
        <v>3100</v>
      </c>
      <c r="W1937" s="31">
        <v>1</v>
      </c>
      <c r="X1937" s="31" t="s">
        <v>1494</v>
      </c>
      <c r="Y1937" s="31" t="s">
        <v>71</v>
      </c>
      <c r="Z1937" s="31" t="s">
        <v>1492</v>
      </c>
      <c r="AA1937" s="31"/>
      <c r="AB1937" s="32" t="s">
        <v>1494</v>
      </c>
      <c r="AC1937" s="38"/>
      <c r="AD1937" s="39" t="s">
        <v>73</v>
      </c>
      <c r="AE1937" s="39" t="s">
        <v>74</v>
      </c>
      <c r="AF1937" s="40" t="str">
        <f t="shared" si="422"/>
        <v>2</v>
      </c>
      <c r="AG1937" s="41">
        <f t="shared" si="423"/>
        <v>133</v>
      </c>
      <c r="AH1937" s="42"/>
      <c r="AI1937" s="42">
        <v>133</v>
      </c>
      <c r="AJ1937" s="42"/>
      <c r="AK1937" s="42"/>
      <c r="AL1937" s="31">
        <v>30</v>
      </c>
      <c r="AM1937" s="43" t="str">
        <f t="shared" si="424"/>
        <v>100</v>
      </c>
      <c r="AN1937" s="44">
        <f>INDEX([1]ราคาสิ่งปลูกสร้าง!$D$6:$CC$47,MATCH($AD1937,[1]ราคาสิ่งปลูกสร้าง!$B$6:$B$45,0),MATCH($C$7,[1]ราคาสิ่งปลูกสร้าง!$D$5:$CC$5,0))</f>
        <v>6500</v>
      </c>
      <c r="AO1937" s="44">
        <f t="shared" si="425"/>
        <v>864500</v>
      </c>
      <c r="AP1937" s="45">
        <f t="shared" si="426"/>
        <v>30</v>
      </c>
      <c r="AQ1937" s="40">
        <f>IF(AP1937=0,0,INDEX([1]ค่าเสื่อมสิ่งปลูกสร้าง!$A$5:$D$105,MATCH($AP1937,[1]ค่าเสื่อมสิ่งปลูกสร้าง!$A$5:$A$105,0),MATCH(AE1937,[1]ค่าเสื่อมสิ่งปลูกสร้าง!$A$3:$D$3)))</f>
        <v>50</v>
      </c>
      <c r="AR1937" s="44">
        <f t="shared" si="417"/>
        <v>432250</v>
      </c>
      <c r="AS1937" s="44">
        <f t="shared" si="418"/>
        <v>435350</v>
      </c>
      <c r="AT1937" s="44">
        <f t="shared" si="419"/>
        <v>435350</v>
      </c>
      <c r="AU1937" s="46">
        <v>0</v>
      </c>
      <c r="AV1937" s="44">
        <f t="shared" si="427"/>
        <v>435350</v>
      </c>
      <c r="AW1937" s="47" t="str">
        <f t="shared" si="428"/>
        <v>0.02</v>
      </c>
      <c r="AX1937" s="48"/>
      <c r="AY1937" s="48"/>
      <c r="AZ1937" s="49">
        <v>0</v>
      </c>
      <c r="BA1937" s="48"/>
      <c r="BB1937" s="48"/>
      <c r="BC1937" s="44">
        <f t="shared" si="429"/>
        <v>0</v>
      </c>
      <c r="BD1937" s="50">
        <v>1</v>
      </c>
      <c r="BE1937" s="51" t="e">
        <f>IF(AX1937=1,0,IF(AY1937=1,0,IF(BC1937&gt;#REF!,#REF!,IF(OR(AZ1937&gt;0,BD1937&gt;=0),BC1937+([1]สูตร2!H1925*(100%-AZ1937)-BC1937)*BD1937,[1]สูตร2!H1925*(100%-AZ1937)))))</f>
        <v>#REF!</v>
      </c>
      <c r="BF1937" s="31"/>
    </row>
    <row r="1938" spans="1:58" s="5" customFormat="1" ht="24" customHeight="1" x14ac:dyDescent="0.2">
      <c r="A1938" s="31"/>
      <c r="B1938" s="31" t="s">
        <v>65</v>
      </c>
      <c r="C1938" s="31">
        <v>12606</v>
      </c>
      <c r="D1938" s="31" t="s">
        <v>71</v>
      </c>
      <c r="E1938" s="31" t="s">
        <v>1492</v>
      </c>
      <c r="F1938" s="31"/>
      <c r="G1938" s="32" t="s">
        <v>1493</v>
      </c>
      <c r="H1938" s="31">
        <v>299</v>
      </c>
      <c r="I1938" s="31" t="s">
        <v>104</v>
      </c>
      <c r="J1938" s="31" t="s">
        <v>1323</v>
      </c>
      <c r="K1938" s="31">
        <v>0</v>
      </c>
      <c r="L1938" s="31">
        <v>0</v>
      </c>
      <c r="M1938" s="31">
        <v>50</v>
      </c>
      <c r="N1938" s="33"/>
      <c r="O1938" s="33">
        <v>50</v>
      </c>
      <c r="P1938" s="33"/>
      <c r="Q1938" s="33"/>
      <c r="R1938" s="33"/>
      <c r="S1938" s="34" t="str">
        <f t="shared" si="420"/>
        <v>2</v>
      </c>
      <c r="T1938" s="35">
        <f t="shared" si="421"/>
        <v>50</v>
      </c>
      <c r="U1938" s="36">
        <f>INDEX([1]ราคาที่ดิน!$B:$G,MATCH($C1938,[1]ราคาที่ดิน!$A:$A,0),MATCH($B1938,[1]ราคาที่ดิน!$B$1:$G$1,0))</f>
        <v>50</v>
      </c>
      <c r="V1938" s="37">
        <f t="shared" si="416"/>
        <v>2500</v>
      </c>
      <c r="W1938" s="31">
        <v>2</v>
      </c>
      <c r="X1938" s="31" t="s">
        <v>1493</v>
      </c>
      <c r="Y1938" s="31" t="s">
        <v>71</v>
      </c>
      <c r="Z1938" s="31" t="s">
        <v>1492</v>
      </c>
      <c r="AA1938" s="31"/>
      <c r="AB1938" s="32" t="s">
        <v>1493</v>
      </c>
      <c r="AC1938" s="38"/>
      <c r="AD1938" s="39" t="s">
        <v>75</v>
      </c>
      <c r="AE1938" s="39" t="s">
        <v>76</v>
      </c>
      <c r="AF1938" s="40" t="str">
        <f t="shared" si="422"/>
        <v>1</v>
      </c>
      <c r="AG1938" s="41">
        <f t="shared" si="423"/>
        <v>20.25</v>
      </c>
      <c r="AH1938" s="42">
        <v>20.25</v>
      </c>
      <c r="AI1938" s="42"/>
      <c r="AJ1938" s="42"/>
      <c r="AK1938" s="42"/>
      <c r="AL1938" s="31">
        <v>30</v>
      </c>
      <c r="AM1938" s="43" t="str">
        <f t="shared" si="424"/>
        <v>100</v>
      </c>
      <c r="AN1938" s="44">
        <f>INDEX([1]ราคาสิ่งปลูกสร้าง!$D$6:$CC$47,MATCH($AD1938,[1]ราคาสิ่งปลูกสร้าง!$B$6:$B$45,0),MATCH($C$7,[1]ราคาสิ่งปลูกสร้าง!$D$5:$CC$5,0))</f>
        <v>5400</v>
      </c>
      <c r="AO1938" s="44">
        <f t="shared" si="425"/>
        <v>109350</v>
      </c>
      <c r="AP1938" s="45">
        <f t="shared" si="426"/>
        <v>30</v>
      </c>
      <c r="AQ1938" s="40">
        <f>IF(AP1938=0,0,INDEX([1]ค่าเสื่อมสิ่งปลูกสร้าง!$A$5:$D$105,MATCH($AP1938,[1]ค่าเสื่อมสิ่งปลูกสร้าง!$A$5:$A$105,0),MATCH(AE1938,[1]ค่าเสื่อมสิ่งปลูกสร้าง!$A$3:$D$3)))</f>
        <v>93</v>
      </c>
      <c r="AR1938" s="44">
        <f t="shared" si="417"/>
        <v>7654.5000000000009</v>
      </c>
      <c r="AS1938" s="44">
        <f t="shared" si="418"/>
        <v>10154.5</v>
      </c>
      <c r="AT1938" s="44">
        <f t="shared" si="419"/>
        <v>10154.5</v>
      </c>
      <c r="AU1938" s="46">
        <v>0</v>
      </c>
      <c r="AV1938" s="44">
        <f t="shared" si="427"/>
        <v>10154.5</v>
      </c>
      <c r="AW1938" s="47" t="str">
        <f t="shared" si="428"/>
        <v>0.01</v>
      </c>
      <c r="AX1938" s="48"/>
      <c r="AY1938" s="48"/>
      <c r="AZ1938" s="49">
        <v>0</v>
      </c>
      <c r="BA1938" s="48"/>
      <c r="BB1938" s="48"/>
      <c r="BC1938" s="44">
        <f t="shared" si="429"/>
        <v>0</v>
      </c>
      <c r="BD1938" s="50">
        <v>1</v>
      </c>
      <c r="BE1938" s="51" t="e">
        <f>IF(AX1938=1,0,IF(AY1938=1,0,IF(BC1938&gt;#REF!,#REF!,IF(OR(AZ1938&gt;0,BD1938&gt;=0),BC1938+([1]สูตร2!H1926*(100%-AZ1938)-BC1938)*BD1938,[1]สูตร2!H1926*(100%-AZ1938)))))</f>
        <v>#REF!</v>
      </c>
      <c r="BF1938" s="31"/>
    </row>
    <row r="1939" spans="1:58" s="5" customFormat="1" ht="24" customHeight="1" x14ac:dyDescent="0.2">
      <c r="A1939" s="31"/>
      <c r="B1939" s="31" t="s">
        <v>65</v>
      </c>
      <c r="C1939" s="31">
        <v>12606</v>
      </c>
      <c r="D1939" s="31" t="s">
        <v>71</v>
      </c>
      <c r="E1939" s="31" t="s">
        <v>1492</v>
      </c>
      <c r="F1939" s="31"/>
      <c r="G1939" s="32" t="s">
        <v>1493</v>
      </c>
      <c r="H1939" s="31">
        <v>299</v>
      </c>
      <c r="I1939" s="31" t="s">
        <v>104</v>
      </c>
      <c r="J1939" s="31" t="s">
        <v>1323</v>
      </c>
      <c r="K1939" s="31">
        <v>0</v>
      </c>
      <c r="L1939" s="31">
        <v>0</v>
      </c>
      <c r="M1939" s="31">
        <v>50</v>
      </c>
      <c r="N1939" s="33"/>
      <c r="O1939" s="33">
        <v>50</v>
      </c>
      <c r="P1939" s="33"/>
      <c r="Q1939" s="33"/>
      <c r="R1939" s="33"/>
      <c r="S1939" s="34" t="str">
        <f t="shared" si="420"/>
        <v>2</v>
      </c>
      <c r="T1939" s="35">
        <f t="shared" si="421"/>
        <v>50</v>
      </c>
      <c r="U1939" s="36">
        <f>INDEX([1]ราคาที่ดิน!$B:$G,MATCH($C1939,[1]ราคาที่ดิน!$A:$A,0),MATCH($B1939,[1]ราคาที่ดิน!$B$1:$G$1,0))</f>
        <v>50</v>
      </c>
      <c r="V1939" s="37">
        <f t="shared" ref="V1939:V2002" si="430">$T1939*$U1939</f>
        <v>2500</v>
      </c>
      <c r="W1939" s="31">
        <v>3</v>
      </c>
      <c r="X1939" s="31" t="s">
        <v>1493</v>
      </c>
      <c r="Y1939" s="31" t="s">
        <v>71</v>
      </c>
      <c r="Z1939" s="31" t="s">
        <v>1492</v>
      </c>
      <c r="AA1939" s="31"/>
      <c r="AB1939" s="32" t="s">
        <v>1493</v>
      </c>
      <c r="AC1939" s="38"/>
      <c r="AD1939" s="39" t="s">
        <v>75</v>
      </c>
      <c r="AE1939" s="39" t="s">
        <v>76</v>
      </c>
      <c r="AF1939" s="40" t="str">
        <f t="shared" si="422"/>
        <v>1</v>
      </c>
      <c r="AG1939" s="41">
        <f t="shared" si="423"/>
        <v>13.5</v>
      </c>
      <c r="AH1939" s="42">
        <v>13.5</v>
      </c>
      <c r="AI1939" s="42"/>
      <c r="AJ1939" s="42"/>
      <c r="AK1939" s="42"/>
      <c r="AL1939" s="31">
        <v>25</v>
      </c>
      <c r="AM1939" s="43" t="str">
        <f t="shared" si="424"/>
        <v>100</v>
      </c>
      <c r="AN1939" s="44">
        <f>INDEX([1]ราคาสิ่งปลูกสร้าง!$D$6:$CC$47,MATCH($AD1939,[1]ราคาสิ่งปลูกสร้าง!$B$6:$B$45,0),MATCH($C$7,[1]ราคาสิ่งปลูกสร้าง!$D$5:$CC$5,0))</f>
        <v>5400</v>
      </c>
      <c r="AO1939" s="44">
        <f t="shared" si="425"/>
        <v>72900</v>
      </c>
      <c r="AP1939" s="45">
        <f t="shared" si="426"/>
        <v>25</v>
      </c>
      <c r="AQ1939" s="40">
        <f>IF(AP1939=0,0,INDEX([1]ค่าเสื่อมสิ่งปลูกสร้าง!$A$5:$D$105,MATCH($AP1939,[1]ค่าเสื่อมสิ่งปลูกสร้าง!$A$5:$A$105,0),MATCH(AE1939,[1]ค่าเสื่อมสิ่งปลูกสร้าง!$A$3:$D$3)))</f>
        <v>93</v>
      </c>
      <c r="AR1939" s="44">
        <f t="shared" ref="AR1939:AR2002" si="431">$AO1939*(100-$AQ1939)%</f>
        <v>5103.0000000000009</v>
      </c>
      <c r="AS1939" s="44">
        <f t="shared" ref="AS1939:AS2002" si="432">$V1939+$AR1939</f>
        <v>7603.0000000000009</v>
      </c>
      <c r="AT1939" s="44">
        <f t="shared" ref="AT1939:AT2002" si="433">IF($AM1939%*$AS1939,$AM1939%*$AS1939,0)</f>
        <v>7603.0000000000009</v>
      </c>
      <c r="AU1939" s="46">
        <v>0</v>
      </c>
      <c r="AV1939" s="44">
        <f t="shared" si="427"/>
        <v>7603.0000000000009</v>
      </c>
      <c r="AW1939" s="47" t="str">
        <f t="shared" si="428"/>
        <v>0.01</v>
      </c>
      <c r="AX1939" s="48"/>
      <c r="AY1939" s="48"/>
      <c r="AZ1939" s="49">
        <v>0</v>
      </c>
      <c r="BA1939" s="48"/>
      <c r="BB1939" s="48"/>
      <c r="BC1939" s="44">
        <f t="shared" si="429"/>
        <v>0</v>
      </c>
      <c r="BD1939" s="50">
        <v>1</v>
      </c>
      <c r="BE1939" s="51" t="e">
        <f>IF(AX1939=1,0,IF(AY1939=1,0,IF(BC1939&gt;#REF!,#REF!,IF(OR(AZ1939&gt;0,BD1939&gt;=0),BC1939+([1]สูตร2!H1927*(100%-AZ1939)-BC1939)*BD1939,[1]สูตร2!H1927*(100%-AZ1939)))))</f>
        <v>#REF!</v>
      </c>
      <c r="BF1939" s="31"/>
    </row>
    <row r="1940" spans="1:58" s="5" customFormat="1" ht="24" customHeight="1" x14ac:dyDescent="0.2">
      <c r="A1940" s="31"/>
      <c r="B1940" s="31" t="s">
        <v>65</v>
      </c>
      <c r="C1940" s="31">
        <v>13018</v>
      </c>
      <c r="D1940" s="31" t="s">
        <v>71</v>
      </c>
      <c r="E1940" s="31" t="s">
        <v>1492</v>
      </c>
      <c r="F1940" s="31"/>
      <c r="G1940" s="32" t="s">
        <v>1493</v>
      </c>
      <c r="H1940" s="31">
        <v>324</v>
      </c>
      <c r="I1940" s="31" t="s">
        <v>104</v>
      </c>
      <c r="J1940" s="31" t="s">
        <v>1323</v>
      </c>
      <c r="K1940" s="31">
        <v>0</v>
      </c>
      <c r="L1940" s="31">
        <v>3</v>
      </c>
      <c r="M1940" s="31">
        <v>10</v>
      </c>
      <c r="N1940" s="33">
        <v>310</v>
      </c>
      <c r="O1940" s="33"/>
      <c r="P1940" s="33"/>
      <c r="Q1940" s="33"/>
      <c r="R1940" s="33"/>
      <c r="S1940" s="34" t="str">
        <f t="shared" si="420"/>
        <v>1</v>
      </c>
      <c r="T1940" s="35">
        <f t="shared" si="421"/>
        <v>310</v>
      </c>
      <c r="U1940" s="36">
        <f>INDEX([1]ราคาที่ดิน!$B:$G,MATCH($C1940,[1]ราคาที่ดิน!$A:$A,0),MATCH($B1940,[1]ราคาที่ดิน!$B$1:$G$1,0))</f>
        <v>200</v>
      </c>
      <c r="V1940" s="37">
        <f t="shared" si="430"/>
        <v>62000</v>
      </c>
      <c r="W1940" s="31"/>
      <c r="X1940" s="31"/>
      <c r="Y1940" s="31"/>
      <c r="Z1940" s="31"/>
      <c r="AA1940" s="31"/>
      <c r="AB1940" s="32"/>
      <c r="AC1940" s="38"/>
      <c r="AD1940" s="39"/>
      <c r="AE1940" s="39"/>
      <c r="AF1940" s="40" t="str">
        <f t="shared" si="422"/>
        <v/>
      </c>
      <c r="AG1940" s="41" t="str">
        <f t="shared" si="423"/>
        <v/>
      </c>
      <c r="AH1940" s="42"/>
      <c r="AI1940" s="42"/>
      <c r="AJ1940" s="42"/>
      <c r="AK1940" s="42"/>
      <c r="AL1940" s="31"/>
      <c r="AM1940" s="43" t="str">
        <f t="shared" si="424"/>
        <v>100</v>
      </c>
      <c r="AN1940" s="44">
        <f>INDEX([1]ราคาสิ่งปลูกสร้าง!$D$6:$CC$47,MATCH($AD1940,[1]ราคาสิ่งปลูกสร้าง!$B$6:$B$45,0),MATCH($C$7,[1]ราคาสิ่งปลูกสร้าง!$D$5:$CC$5,0))</f>
        <v>0</v>
      </c>
      <c r="AO1940" s="44">
        <f t="shared" si="425"/>
        <v>0</v>
      </c>
      <c r="AP1940" s="45">
        <f t="shared" si="426"/>
        <v>0</v>
      </c>
      <c r="AQ1940" s="40">
        <f>IF(AP1940=0,0,INDEX([1]ค่าเสื่อมสิ่งปลูกสร้าง!$A$5:$D$105,MATCH($AP1940,[1]ค่าเสื่อมสิ่งปลูกสร้าง!$A$5:$A$105,0),MATCH(AE1940,[1]ค่าเสื่อมสิ่งปลูกสร้าง!$A$3:$D$3)))</f>
        <v>0</v>
      </c>
      <c r="AR1940" s="44">
        <f t="shared" si="431"/>
        <v>0</v>
      </c>
      <c r="AS1940" s="44">
        <f t="shared" si="432"/>
        <v>62000</v>
      </c>
      <c r="AT1940" s="44">
        <f t="shared" si="433"/>
        <v>62000</v>
      </c>
      <c r="AU1940" s="46">
        <v>0</v>
      </c>
      <c r="AV1940" s="44">
        <f t="shared" si="427"/>
        <v>62000</v>
      </c>
      <c r="AW1940" s="47" t="str">
        <f t="shared" si="428"/>
        <v>0.01</v>
      </c>
      <c r="AX1940" s="48"/>
      <c r="AY1940" s="48"/>
      <c r="AZ1940" s="49">
        <v>0</v>
      </c>
      <c r="BA1940" s="48"/>
      <c r="BB1940" s="48"/>
      <c r="BC1940" s="44">
        <f t="shared" si="429"/>
        <v>0</v>
      </c>
      <c r="BD1940" s="50">
        <v>1</v>
      </c>
      <c r="BE1940" s="51" t="e">
        <f>IF(AX1940=1,0,IF(AY1940=1,0,IF(BC1940&gt;#REF!,#REF!,IF(OR(AZ1940&gt;0,BD1940&gt;=0),BC1940+([1]สูตร2!H1928*(100%-AZ1940)-BC1940)*BD1940,[1]สูตร2!H1928*(100%-AZ1940)))))</f>
        <v>#REF!</v>
      </c>
      <c r="BF1940" s="31"/>
    </row>
    <row r="1941" spans="1:58" s="5" customFormat="1" ht="24" customHeight="1" x14ac:dyDescent="0.2">
      <c r="A1941" s="31"/>
      <c r="B1941" s="31" t="s">
        <v>65</v>
      </c>
      <c r="C1941" s="31">
        <v>13019</v>
      </c>
      <c r="D1941" s="31" t="s">
        <v>71</v>
      </c>
      <c r="E1941" s="31" t="s">
        <v>1492</v>
      </c>
      <c r="F1941" s="31"/>
      <c r="G1941" s="32" t="s">
        <v>1493</v>
      </c>
      <c r="H1941" s="31">
        <v>325</v>
      </c>
      <c r="I1941" s="31" t="s">
        <v>104</v>
      </c>
      <c r="J1941" s="31" t="s">
        <v>1323</v>
      </c>
      <c r="K1941" s="31">
        <v>0</v>
      </c>
      <c r="L1941" s="31">
        <v>3</v>
      </c>
      <c r="M1941" s="31">
        <v>15</v>
      </c>
      <c r="N1941" s="33">
        <v>315</v>
      </c>
      <c r="O1941" s="33"/>
      <c r="P1941" s="33"/>
      <c r="Q1941" s="33"/>
      <c r="R1941" s="33"/>
      <c r="S1941" s="34" t="str">
        <f t="shared" si="420"/>
        <v>1</v>
      </c>
      <c r="T1941" s="35">
        <f t="shared" si="421"/>
        <v>315</v>
      </c>
      <c r="U1941" s="36">
        <f>INDEX([1]ราคาที่ดิน!$B:$G,MATCH($C1941,[1]ราคาที่ดิน!$A:$A,0),MATCH($B1941,[1]ราคาที่ดิน!$B$1:$G$1,0))</f>
        <v>200</v>
      </c>
      <c r="V1941" s="37">
        <f t="shared" si="430"/>
        <v>63000</v>
      </c>
      <c r="W1941" s="31"/>
      <c r="X1941" s="31"/>
      <c r="Y1941" s="31"/>
      <c r="Z1941" s="31"/>
      <c r="AA1941" s="31"/>
      <c r="AB1941" s="32"/>
      <c r="AC1941" s="38"/>
      <c r="AD1941" s="39"/>
      <c r="AE1941" s="39"/>
      <c r="AF1941" s="40" t="str">
        <f t="shared" si="422"/>
        <v/>
      </c>
      <c r="AG1941" s="41" t="str">
        <f t="shared" si="423"/>
        <v/>
      </c>
      <c r="AH1941" s="42"/>
      <c r="AI1941" s="42"/>
      <c r="AJ1941" s="42"/>
      <c r="AK1941" s="42"/>
      <c r="AL1941" s="31"/>
      <c r="AM1941" s="43" t="str">
        <f t="shared" si="424"/>
        <v>100</v>
      </c>
      <c r="AN1941" s="44">
        <f>INDEX([1]ราคาสิ่งปลูกสร้าง!$D$6:$CC$47,MATCH($AD1941,[1]ราคาสิ่งปลูกสร้าง!$B$6:$B$45,0),MATCH($C$7,[1]ราคาสิ่งปลูกสร้าง!$D$5:$CC$5,0))</f>
        <v>0</v>
      </c>
      <c r="AO1941" s="44">
        <f t="shared" si="425"/>
        <v>0</v>
      </c>
      <c r="AP1941" s="45">
        <f t="shared" si="426"/>
        <v>0</v>
      </c>
      <c r="AQ1941" s="40">
        <f>IF(AP1941=0,0,INDEX([1]ค่าเสื่อมสิ่งปลูกสร้าง!$A$5:$D$105,MATCH($AP1941,[1]ค่าเสื่อมสิ่งปลูกสร้าง!$A$5:$A$105,0),MATCH(AE1941,[1]ค่าเสื่อมสิ่งปลูกสร้าง!$A$3:$D$3)))</f>
        <v>0</v>
      </c>
      <c r="AR1941" s="44">
        <f t="shared" si="431"/>
        <v>0</v>
      </c>
      <c r="AS1941" s="44">
        <f t="shared" si="432"/>
        <v>63000</v>
      </c>
      <c r="AT1941" s="44">
        <f t="shared" si="433"/>
        <v>63000</v>
      </c>
      <c r="AU1941" s="46">
        <v>0</v>
      </c>
      <c r="AV1941" s="44">
        <f t="shared" si="427"/>
        <v>63000</v>
      </c>
      <c r="AW1941" s="47" t="str">
        <f t="shared" si="428"/>
        <v>0.01</v>
      </c>
      <c r="AX1941" s="48"/>
      <c r="AY1941" s="48"/>
      <c r="AZ1941" s="49">
        <v>0</v>
      </c>
      <c r="BA1941" s="48"/>
      <c r="BB1941" s="48"/>
      <c r="BC1941" s="44">
        <f t="shared" si="429"/>
        <v>0</v>
      </c>
      <c r="BD1941" s="50">
        <v>1</v>
      </c>
      <c r="BE1941" s="51" t="e">
        <f>IF(AX1941=1,0,IF(AY1941=1,0,IF(BC1941&gt;#REF!,#REF!,IF(OR(AZ1941&gt;0,BD1941&gt;=0),BC1941+([1]สูตร2!H1929*(100%-AZ1941)-BC1941)*BD1941,[1]สูตร2!H1929*(100%-AZ1941)))))</f>
        <v>#REF!</v>
      </c>
      <c r="BF1941" s="31"/>
    </row>
    <row r="1942" spans="1:58" s="5" customFormat="1" ht="24" customHeight="1" x14ac:dyDescent="0.2">
      <c r="A1942" s="31">
        <v>648</v>
      </c>
      <c r="B1942" s="31" t="s">
        <v>65</v>
      </c>
      <c r="C1942" s="31">
        <v>12609</v>
      </c>
      <c r="D1942" s="31" t="s">
        <v>66</v>
      </c>
      <c r="E1942" s="31" t="s">
        <v>1495</v>
      </c>
      <c r="F1942" s="31"/>
      <c r="G1942" s="32" t="s">
        <v>1496</v>
      </c>
      <c r="H1942" s="31">
        <v>302</v>
      </c>
      <c r="I1942" s="31" t="s">
        <v>104</v>
      </c>
      <c r="J1942" s="31" t="s">
        <v>1323</v>
      </c>
      <c r="K1942" s="31">
        <v>0</v>
      </c>
      <c r="L1942" s="31">
        <v>1</v>
      </c>
      <c r="M1942" s="31">
        <v>35</v>
      </c>
      <c r="N1942" s="33">
        <v>135</v>
      </c>
      <c r="O1942" s="33"/>
      <c r="P1942" s="33"/>
      <c r="Q1942" s="33"/>
      <c r="R1942" s="33"/>
      <c r="S1942" s="34" t="str">
        <f t="shared" si="420"/>
        <v>1</v>
      </c>
      <c r="T1942" s="35">
        <f t="shared" si="421"/>
        <v>135</v>
      </c>
      <c r="U1942" s="36">
        <f>INDEX([1]ราคาที่ดิน!$B:$G,MATCH($C1942,[1]ราคาที่ดิน!$A:$A,0),MATCH($B1942,[1]ราคาที่ดิน!$B$1:$G$1,0))</f>
        <v>180</v>
      </c>
      <c r="V1942" s="37">
        <f t="shared" si="430"/>
        <v>24300</v>
      </c>
      <c r="W1942" s="31"/>
      <c r="X1942" s="31"/>
      <c r="Y1942" s="31"/>
      <c r="Z1942" s="31"/>
      <c r="AA1942" s="31"/>
      <c r="AB1942" s="32"/>
      <c r="AC1942" s="38"/>
      <c r="AD1942" s="39"/>
      <c r="AE1942" s="39"/>
      <c r="AF1942" s="40" t="str">
        <f t="shared" si="422"/>
        <v/>
      </c>
      <c r="AG1942" s="41" t="str">
        <f t="shared" si="423"/>
        <v/>
      </c>
      <c r="AH1942" s="42"/>
      <c r="AI1942" s="42"/>
      <c r="AJ1942" s="42"/>
      <c r="AK1942" s="42"/>
      <c r="AL1942" s="31"/>
      <c r="AM1942" s="43" t="str">
        <f t="shared" si="424"/>
        <v>100</v>
      </c>
      <c r="AN1942" s="44">
        <f>INDEX([1]ราคาสิ่งปลูกสร้าง!$D$6:$CC$47,MATCH($AD1942,[1]ราคาสิ่งปลูกสร้าง!$B$6:$B$45,0),MATCH($C$7,[1]ราคาสิ่งปลูกสร้าง!$D$5:$CC$5,0))</f>
        <v>0</v>
      </c>
      <c r="AO1942" s="44">
        <f t="shared" si="425"/>
        <v>0</v>
      </c>
      <c r="AP1942" s="45">
        <f t="shared" si="426"/>
        <v>0</v>
      </c>
      <c r="AQ1942" s="40">
        <f>IF(AP1942=0,0,INDEX([1]ค่าเสื่อมสิ่งปลูกสร้าง!$A$5:$D$105,MATCH($AP1942,[1]ค่าเสื่อมสิ่งปลูกสร้าง!$A$5:$A$105,0),MATCH(AE1942,[1]ค่าเสื่อมสิ่งปลูกสร้าง!$A$3:$D$3)))</f>
        <v>0</v>
      </c>
      <c r="AR1942" s="44">
        <f t="shared" si="431"/>
        <v>0</v>
      </c>
      <c r="AS1942" s="44">
        <f t="shared" si="432"/>
        <v>24300</v>
      </c>
      <c r="AT1942" s="44">
        <f t="shared" si="433"/>
        <v>24300</v>
      </c>
      <c r="AU1942" s="46">
        <v>0</v>
      </c>
      <c r="AV1942" s="44">
        <f t="shared" si="427"/>
        <v>24300</v>
      </c>
      <c r="AW1942" s="47" t="str">
        <f t="shared" si="428"/>
        <v>0.01</v>
      </c>
      <c r="AX1942" s="48"/>
      <c r="AY1942" s="48"/>
      <c r="AZ1942" s="49">
        <v>0</v>
      </c>
      <c r="BA1942" s="48"/>
      <c r="BB1942" s="48"/>
      <c r="BC1942" s="44">
        <f t="shared" si="429"/>
        <v>0</v>
      </c>
      <c r="BD1942" s="50">
        <v>1</v>
      </c>
      <c r="BE1942" s="51" t="e">
        <f>IF(AX1942=1,0,IF(AY1942=1,0,IF(BC1942&gt;#REF!,#REF!,IF(OR(AZ1942&gt;0,BD1942&gt;=0),BC1942+([1]สูตร2!H1930*(100%-AZ1942)-BC1942)*BD1942,[1]สูตร2!H1930*(100%-AZ1942)))))</f>
        <v>#REF!</v>
      </c>
      <c r="BF1942" s="31"/>
    </row>
    <row r="1943" spans="1:58" s="5" customFormat="1" ht="24" customHeight="1" x14ac:dyDescent="0.2">
      <c r="A1943" s="31">
        <v>649</v>
      </c>
      <c r="B1943" s="31" t="s">
        <v>65</v>
      </c>
      <c r="C1943" s="31">
        <v>1560</v>
      </c>
      <c r="D1943" s="31" t="s">
        <v>71</v>
      </c>
      <c r="E1943" s="31" t="s">
        <v>1497</v>
      </c>
      <c r="F1943" s="31"/>
      <c r="G1943" s="32" t="s">
        <v>1498</v>
      </c>
      <c r="H1943" s="31">
        <v>20</v>
      </c>
      <c r="I1943" s="31">
        <v>2424</v>
      </c>
      <c r="J1943" s="31" t="s">
        <v>1323</v>
      </c>
      <c r="K1943" s="31">
        <v>18</v>
      </c>
      <c r="L1943" s="31">
        <v>0</v>
      </c>
      <c r="M1943" s="31">
        <v>72</v>
      </c>
      <c r="N1943" s="33">
        <v>7272</v>
      </c>
      <c r="O1943" s="33"/>
      <c r="P1943" s="33"/>
      <c r="Q1943" s="33"/>
      <c r="R1943" s="33"/>
      <c r="S1943" s="34" t="str">
        <f t="shared" si="420"/>
        <v>1</v>
      </c>
      <c r="T1943" s="35">
        <f t="shared" si="421"/>
        <v>7272</v>
      </c>
      <c r="U1943" s="36">
        <f>INDEX([1]ราคาที่ดิน!$B:$G,MATCH($C1943,[1]ราคาที่ดิน!$A:$A,0),MATCH($B1943,[1]ราคาที่ดิน!$B$1:$G$1,0))</f>
        <v>200</v>
      </c>
      <c r="V1943" s="37">
        <f t="shared" si="430"/>
        <v>1454400</v>
      </c>
      <c r="W1943" s="31"/>
      <c r="X1943" s="31"/>
      <c r="Y1943" s="31"/>
      <c r="Z1943" s="31"/>
      <c r="AA1943" s="31"/>
      <c r="AB1943" s="32"/>
      <c r="AC1943" s="38"/>
      <c r="AD1943" s="39"/>
      <c r="AE1943" s="39"/>
      <c r="AF1943" s="40" t="str">
        <f t="shared" si="422"/>
        <v/>
      </c>
      <c r="AG1943" s="41" t="str">
        <f t="shared" si="423"/>
        <v/>
      </c>
      <c r="AH1943" s="42"/>
      <c r="AI1943" s="42"/>
      <c r="AJ1943" s="42"/>
      <c r="AK1943" s="42"/>
      <c r="AL1943" s="31"/>
      <c r="AM1943" s="43" t="str">
        <f t="shared" si="424"/>
        <v>100</v>
      </c>
      <c r="AN1943" s="44">
        <f>INDEX([1]ราคาสิ่งปลูกสร้าง!$D$6:$CC$47,MATCH($AD1943,[1]ราคาสิ่งปลูกสร้าง!$B$6:$B$45,0),MATCH($C$7,[1]ราคาสิ่งปลูกสร้าง!$D$5:$CC$5,0))</f>
        <v>0</v>
      </c>
      <c r="AO1943" s="44">
        <f t="shared" si="425"/>
        <v>0</v>
      </c>
      <c r="AP1943" s="45">
        <f t="shared" si="426"/>
        <v>0</v>
      </c>
      <c r="AQ1943" s="40">
        <f>IF(AP1943=0,0,INDEX([1]ค่าเสื่อมสิ่งปลูกสร้าง!$A$5:$D$105,MATCH($AP1943,[1]ค่าเสื่อมสิ่งปลูกสร้าง!$A$5:$A$105,0),MATCH(AE1943,[1]ค่าเสื่อมสิ่งปลูกสร้าง!$A$3:$D$3)))</f>
        <v>0</v>
      </c>
      <c r="AR1943" s="44">
        <f t="shared" si="431"/>
        <v>0</v>
      </c>
      <c r="AS1943" s="44">
        <f t="shared" si="432"/>
        <v>1454400</v>
      </c>
      <c r="AT1943" s="44">
        <f t="shared" si="433"/>
        <v>1454400</v>
      </c>
      <c r="AU1943" s="46">
        <v>0</v>
      </c>
      <c r="AV1943" s="44">
        <f t="shared" si="427"/>
        <v>1454400</v>
      </c>
      <c r="AW1943" s="47" t="str">
        <f t="shared" si="428"/>
        <v>0.01</v>
      </c>
      <c r="AX1943" s="48"/>
      <c r="AY1943" s="48"/>
      <c r="AZ1943" s="49">
        <v>0</v>
      </c>
      <c r="BA1943" s="48"/>
      <c r="BB1943" s="48"/>
      <c r="BC1943" s="44">
        <f t="shared" si="429"/>
        <v>0</v>
      </c>
      <c r="BD1943" s="50">
        <v>1</v>
      </c>
      <c r="BE1943" s="51" t="e">
        <f>IF(AX1943=1,0,IF(AY1943=1,0,IF(BC1943&gt;#REF!,#REF!,IF(OR(AZ1943&gt;0,BD1943&gt;=0),BC1943+([1]สูตร2!H1931*(100%-AZ1943)-BC1943)*BD1943,[1]สูตร2!H1931*(100%-AZ1943)))))</f>
        <v>#REF!</v>
      </c>
      <c r="BF1943" s="31"/>
    </row>
    <row r="1944" spans="1:58" s="5" customFormat="1" ht="24" customHeight="1" x14ac:dyDescent="0.2">
      <c r="A1944" s="31"/>
      <c r="B1944" s="31" t="s">
        <v>93</v>
      </c>
      <c r="C1944" s="31">
        <v>1</v>
      </c>
      <c r="D1944" s="31" t="s">
        <v>71</v>
      </c>
      <c r="E1944" s="31" t="s">
        <v>1499</v>
      </c>
      <c r="F1944" s="31"/>
      <c r="G1944" s="32" t="s">
        <v>1500</v>
      </c>
      <c r="H1944" s="31" t="s">
        <v>104</v>
      </c>
      <c r="I1944" s="31" t="s">
        <v>104</v>
      </c>
      <c r="J1944" s="31" t="s">
        <v>1323</v>
      </c>
      <c r="K1944" s="31">
        <v>0</v>
      </c>
      <c r="L1944" s="31">
        <v>0</v>
      </c>
      <c r="M1944" s="31">
        <v>80</v>
      </c>
      <c r="N1944" s="33"/>
      <c r="O1944" s="33">
        <v>80</v>
      </c>
      <c r="P1944" s="33"/>
      <c r="Q1944" s="33"/>
      <c r="R1944" s="33"/>
      <c r="S1944" s="34" t="str">
        <f t="shared" si="420"/>
        <v>2</v>
      </c>
      <c r="T1944" s="35">
        <f t="shared" si="421"/>
        <v>80</v>
      </c>
      <c r="U1944" s="36">
        <f>INDEX([1]ราคาที่ดิน!$B:$G,MATCH($C1944,[1]ราคาที่ดิน!$A:$A,0),MATCH($B1944,[1]ราคาที่ดิน!$B$1:$G$1,0))</f>
        <v>100</v>
      </c>
      <c r="V1944" s="37">
        <f t="shared" si="430"/>
        <v>8000</v>
      </c>
      <c r="W1944" s="31">
        <v>1</v>
      </c>
      <c r="X1944" s="31" t="s">
        <v>1498</v>
      </c>
      <c r="Y1944" s="31" t="s">
        <v>71</v>
      </c>
      <c r="Z1944" s="31" t="s">
        <v>1499</v>
      </c>
      <c r="AA1944" s="31"/>
      <c r="AB1944" s="32" t="s">
        <v>1498</v>
      </c>
      <c r="AC1944" s="38"/>
      <c r="AD1944" s="39" t="s">
        <v>73</v>
      </c>
      <c r="AE1944" s="39" t="s">
        <v>74</v>
      </c>
      <c r="AF1944" s="40" t="str">
        <f t="shared" si="422"/>
        <v>2</v>
      </c>
      <c r="AG1944" s="41">
        <f t="shared" si="423"/>
        <v>98</v>
      </c>
      <c r="AH1944" s="42"/>
      <c r="AI1944" s="42">
        <v>98</v>
      </c>
      <c r="AJ1944" s="42"/>
      <c r="AK1944" s="42"/>
      <c r="AL1944" s="31">
        <v>25</v>
      </c>
      <c r="AM1944" s="43" t="str">
        <f t="shared" si="424"/>
        <v>100</v>
      </c>
      <c r="AN1944" s="44">
        <f>INDEX([1]ราคาสิ่งปลูกสร้าง!$D$6:$CC$47,MATCH($AD1944,[1]ราคาสิ่งปลูกสร้าง!$B$6:$B$45,0),MATCH($C$7,[1]ราคาสิ่งปลูกสร้าง!$D$5:$CC$5,0))</f>
        <v>6500</v>
      </c>
      <c r="AO1944" s="44">
        <f t="shared" si="425"/>
        <v>637000</v>
      </c>
      <c r="AP1944" s="45">
        <f t="shared" si="426"/>
        <v>25</v>
      </c>
      <c r="AQ1944" s="40">
        <f>IF(AP1944=0,0,INDEX([1]ค่าเสื่อมสิ่งปลูกสร้าง!$A$5:$D$105,MATCH($AP1944,[1]ค่าเสื่อมสิ่งปลูกสร้าง!$A$5:$A$105,0),MATCH(AE1944,[1]ค่าเสื่อมสิ่งปลูกสร้าง!$A$3:$D$3)))</f>
        <v>40</v>
      </c>
      <c r="AR1944" s="44">
        <f t="shared" si="431"/>
        <v>382200</v>
      </c>
      <c r="AS1944" s="44">
        <f t="shared" si="432"/>
        <v>390200</v>
      </c>
      <c r="AT1944" s="44">
        <f t="shared" si="433"/>
        <v>390200</v>
      </c>
      <c r="AU1944" s="46">
        <v>0</v>
      </c>
      <c r="AV1944" s="44">
        <f t="shared" si="427"/>
        <v>390200</v>
      </c>
      <c r="AW1944" s="47" t="str">
        <f t="shared" si="428"/>
        <v>0.02</v>
      </c>
      <c r="AX1944" s="48"/>
      <c r="AY1944" s="48"/>
      <c r="AZ1944" s="49">
        <v>0</v>
      </c>
      <c r="BA1944" s="48"/>
      <c r="BB1944" s="48"/>
      <c r="BC1944" s="44">
        <f t="shared" si="429"/>
        <v>0</v>
      </c>
      <c r="BD1944" s="50">
        <v>1</v>
      </c>
      <c r="BE1944" s="51" t="e">
        <f>IF(AX1944=1,0,IF(AY1944=1,0,IF(BC1944&gt;#REF!,#REF!,IF(OR(AZ1944&gt;0,BD1944&gt;=0),BC1944+([1]สูตร2!H1932*(100%-AZ1944)-BC1944)*BD1944,[1]สูตร2!H1932*(100%-AZ1944)))))</f>
        <v>#REF!</v>
      </c>
      <c r="BF1944" s="31"/>
    </row>
    <row r="1945" spans="1:58" s="5" customFormat="1" ht="24" customHeight="1" x14ac:dyDescent="0.2">
      <c r="A1945" s="31"/>
      <c r="B1945" s="31" t="s">
        <v>93</v>
      </c>
      <c r="C1945" s="31">
        <v>1</v>
      </c>
      <c r="D1945" s="31" t="s">
        <v>71</v>
      </c>
      <c r="E1945" s="31" t="s">
        <v>1499</v>
      </c>
      <c r="F1945" s="31"/>
      <c r="G1945" s="32" t="s">
        <v>1500</v>
      </c>
      <c r="H1945" s="31" t="s">
        <v>104</v>
      </c>
      <c r="I1945" s="31" t="s">
        <v>104</v>
      </c>
      <c r="J1945" s="31" t="s">
        <v>1323</v>
      </c>
      <c r="K1945" s="31">
        <v>0</v>
      </c>
      <c r="L1945" s="31">
        <v>0</v>
      </c>
      <c r="M1945" s="31">
        <v>50</v>
      </c>
      <c r="N1945" s="33"/>
      <c r="O1945" s="33">
        <v>50</v>
      </c>
      <c r="P1945" s="33"/>
      <c r="Q1945" s="33"/>
      <c r="R1945" s="33"/>
      <c r="S1945" s="34" t="str">
        <f t="shared" si="420"/>
        <v>2</v>
      </c>
      <c r="T1945" s="35">
        <f t="shared" si="421"/>
        <v>50</v>
      </c>
      <c r="U1945" s="36">
        <f>INDEX([1]ราคาที่ดิน!$B:$G,MATCH($C1945,[1]ราคาที่ดิน!$A:$A,0),MATCH($B1945,[1]ราคาที่ดิน!$B$1:$G$1,0))</f>
        <v>100</v>
      </c>
      <c r="V1945" s="37">
        <f t="shared" si="430"/>
        <v>5000</v>
      </c>
      <c r="W1945" s="31">
        <v>2</v>
      </c>
      <c r="X1945" s="31" t="s">
        <v>1498</v>
      </c>
      <c r="Y1945" s="31" t="s">
        <v>71</v>
      </c>
      <c r="Z1945" s="31" t="s">
        <v>1499</v>
      </c>
      <c r="AA1945" s="31"/>
      <c r="AB1945" s="32" t="s">
        <v>1498</v>
      </c>
      <c r="AC1945" s="38"/>
      <c r="AD1945" s="39" t="s">
        <v>75</v>
      </c>
      <c r="AE1945" s="39" t="s">
        <v>76</v>
      </c>
      <c r="AF1945" s="40" t="str">
        <f t="shared" si="422"/>
        <v>1</v>
      </c>
      <c r="AG1945" s="41">
        <f t="shared" si="423"/>
        <v>18</v>
      </c>
      <c r="AH1945" s="42">
        <v>18</v>
      </c>
      <c r="AI1945" s="42"/>
      <c r="AJ1945" s="42"/>
      <c r="AK1945" s="42"/>
      <c r="AL1945" s="31">
        <v>25</v>
      </c>
      <c r="AM1945" s="43" t="str">
        <f t="shared" si="424"/>
        <v>100</v>
      </c>
      <c r="AN1945" s="44">
        <f>INDEX([1]ราคาสิ่งปลูกสร้าง!$D$6:$CC$47,MATCH($AD1945,[1]ราคาสิ่งปลูกสร้าง!$B$6:$B$45,0),MATCH($C$7,[1]ราคาสิ่งปลูกสร้าง!$D$5:$CC$5,0))</f>
        <v>5400</v>
      </c>
      <c r="AO1945" s="44">
        <f t="shared" si="425"/>
        <v>97200</v>
      </c>
      <c r="AP1945" s="45">
        <f t="shared" si="426"/>
        <v>25</v>
      </c>
      <c r="AQ1945" s="40">
        <f>IF(AP1945=0,0,INDEX([1]ค่าเสื่อมสิ่งปลูกสร้าง!$A$5:$D$105,MATCH($AP1945,[1]ค่าเสื่อมสิ่งปลูกสร้าง!$A$5:$A$105,0),MATCH(AE1945,[1]ค่าเสื่อมสิ่งปลูกสร้าง!$A$3:$D$3)))</f>
        <v>93</v>
      </c>
      <c r="AR1945" s="44">
        <f t="shared" si="431"/>
        <v>6804.0000000000009</v>
      </c>
      <c r="AS1945" s="44">
        <f t="shared" si="432"/>
        <v>11804</v>
      </c>
      <c r="AT1945" s="44">
        <f t="shared" si="433"/>
        <v>11804</v>
      </c>
      <c r="AU1945" s="46">
        <v>0</v>
      </c>
      <c r="AV1945" s="44">
        <f t="shared" si="427"/>
        <v>11804</v>
      </c>
      <c r="AW1945" s="47" t="str">
        <f t="shared" si="428"/>
        <v>0.01</v>
      </c>
      <c r="AX1945" s="48"/>
      <c r="AY1945" s="48"/>
      <c r="AZ1945" s="49">
        <v>0</v>
      </c>
      <c r="BA1945" s="48"/>
      <c r="BB1945" s="48"/>
      <c r="BC1945" s="44">
        <f t="shared" si="429"/>
        <v>0</v>
      </c>
      <c r="BD1945" s="50">
        <v>1</v>
      </c>
      <c r="BE1945" s="51" t="e">
        <f>IF(AX1945=1,0,IF(AY1945=1,0,IF(BC1945&gt;#REF!,#REF!,IF(OR(AZ1945&gt;0,BD1945&gt;=0),BC1945+([1]สูตร2!H1933*(100%-AZ1945)-BC1945)*BD1945,[1]สูตร2!H1933*(100%-AZ1945)))))</f>
        <v>#REF!</v>
      </c>
      <c r="BF1945" s="31"/>
    </row>
    <row r="1946" spans="1:58" s="5" customFormat="1" ht="24" customHeight="1" x14ac:dyDescent="0.2">
      <c r="A1946" s="31"/>
      <c r="B1946" s="31" t="s">
        <v>93</v>
      </c>
      <c r="C1946" s="31">
        <v>1</v>
      </c>
      <c r="D1946" s="31" t="s">
        <v>71</v>
      </c>
      <c r="E1946" s="31" t="s">
        <v>1499</v>
      </c>
      <c r="F1946" s="31"/>
      <c r="G1946" s="32" t="s">
        <v>1500</v>
      </c>
      <c r="H1946" s="31" t="s">
        <v>104</v>
      </c>
      <c r="I1946" s="31" t="s">
        <v>104</v>
      </c>
      <c r="J1946" s="31" t="s">
        <v>1323</v>
      </c>
      <c r="K1946" s="31">
        <v>0</v>
      </c>
      <c r="L1946" s="31">
        <v>0</v>
      </c>
      <c r="M1946" s="31">
        <v>50</v>
      </c>
      <c r="N1946" s="33"/>
      <c r="O1946" s="33">
        <v>50</v>
      </c>
      <c r="P1946" s="33"/>
      <c r="Q1946" s="33"/>
      <c r="R1946" s="33"/>
      <c r="S1946" s="34" t="str">
        <f t="shared" si="420"/>
        <v>2</v>
      </c>
      <c r="T1946" s="35">
        <f t="shared" si="421"/>
        <v>50</v>
      </c>
      <c r="U1946" s="36">
        <f>INDEX([1]ราคาที่ดิน!$B:$G,MATCH($C1946,[1]ราคาที่ดิน!$A:$A,0),MATCH($B1946,[1]ราคาที่ดิน!$B$1:$G$1,0))</f>
        <v>100</v>
      </c>
      <c r="V1946" s="37">
        <f t="shared" si="430"/>
        <v>5000</v>
      </c>
      <c r="W1946" s="31">
        <v>3</v>
      </c>
      <c r="X1946" s="31" t="s">
        <v>1498</v>
      </c>
      <c r="Y1946" s="31" t="s">
        <v>71</v>
      </c>
      <c r="Z1946" s="31" t="s">
        <v>1499</v>
      </c>
      <c r="AA1946" s="31"/>
      <c r="AB1946" s="32" t="s">
        <v>1498</v>
      </c>
      <c r="AC1946" s="38"/>
      <c r="AD1946" s="39" t="s">
        <v>75</v>
      </c>
      <c r="AE1946" s="39" t="s">
        <v>76</v>
      </c>
      <c r="AF1946" s="40" t="str">
        <f t="shared" si="422"/>
        <v>1</v>
      </c>
      <c r="AG1946" s="41">
        <f t="shared" si="423"/>
        <v>64</v>
      </c>
      <c r="AH1946" s="42">
        <v>64</v>
      </c>
      <c r="AI1946" s="42"/>
      <c r="AJ1946" s="42"/>
      <c r="AK1946" s="42"/>
      <c r="AL1946" s="31">
        <v>25</v>
      </c>
      <c r="AM1946" s="43" t="str">
        <f t="shared" si="424"/>
        <v>100</v>
      </c>
      <c r="AN1946" s="44">
        <f>INDEX([1]ราคาสิ่งปลูกสร้าง!$D$6:$CC$47,MATCH($AD1946,[1]ราคาสิ่งปลูกสร้าง!$B$6:$B$45,0),MATCH($C$7,[1]ราคาสิ่งปลูกสร้าง!$D$5:$CC$5,0))</f>
        <v>5400</v>
      </c>
      <c r="AO1946" s="44">
        <f t="shared" si="425"/>
        <v>345600</v>
      </c>
      <c r="AP1946" s="45">
        <f t="shared" si="426"/>
        <v>25</v>
      </c>
      <c r="AQ1946" s="40">
        <f>IF(AP1946=0,0,INDEX([1]ค่าเสื่อมสิ่งปลูกสร้าง!$A$5:$D$105,MATCH($AP1946,[1]ค่าเสื่อมสิ่งปลูกสร้าง!$A$5:$A$105,0),MATCH(AE1946,[1]ค่าเสื่อมสิ่งปลูกสร้าง!$A$3:$D$3)))</f>
        <v>93</v>
      </c>
      <c r="AR1946" s="44">
        <f t="shared" si="431"/>
        <v>24192.000000000004</v>
      </c>
      <c r="AS1946" s="44">
        <f t="shared" si="432"/>
        <v>29192.000000000004</v>
      </c>
      <c r="AT1946" s="44">
        <f t="shared" si="433"/>
        <v>29192.000000000004</v>
      </c>
      <c r="AU1946" s="46">
        <v>0</v>
      </c>
      <c r="AV1946" s="44">
        <f t="shared" si="427"/>
        <v>29192.000000000004</v>
      </c>
      <c r="AW1946" s="47" t="str">
        <f t="shared" si="428"/>
        <v>0.01</v>
      </c>
      <c r="AX1946" s="48"/>
      <c r="AY1946" s="48"/>
      <c r="AZ1946" s="49">
        <v>0</v>
      </c>
      <c r="BA1946" s="48"/>
      <c r="BB1946" s="48"/>
      <c r="BC1946" s="44">
        <f t="shared" si="429"/>
        <v>0</v>
      </c>
      <c r="BD1946" s="50">
        <v>1</v>
      </c>
      <c r="BE1946" s="51" t="e">
        <f>IF(AX1946=1,0,IF(AY1946=1,0,IF(BC1946&gt;#REF!,#REF!,IF(OR(AZ1946&gt;0,BD1946&gt;=0),BC1946+([1]สูตร2!H1934*(100%-AZ1946)-BC1946)*BD1946,[1]สูตร2!H1934*(100%-AZ1946)))))</f>
        <v>#REF!</v>
      </c>
      <c r="BF1946" s="31"/>
    </row>
    <row r="1947" spans="1:58" s="5" customFormat="1" ht="24" customHeight="1" x14ac:dyDescent="0.2">
      <c r="A1947" s="31">
        <v>650</v>
      </c>
      <c r="B1947" s="31" t="s">
        <v>65</v>
      </c>
      <c r="C1947" s="31">
        <v>12599</v>
      </c>
      <c r="D1947" s="31" t="s">
        <v>71</v>
      </c>
      <c r="E1947" s="31" t="s">
        <v>1501</v>
      </c>
      <c r="F1947" s="31"/>
      <c r="G1947" s="32" t="s">
        <v>1502</v>
      </c>
      <c r="H1947" s="31">
        <v>293</v>
      </c>
      <c r="I1947" s="31" t="s">
        <v>104</v>
      </c>
      <c r="J1947" s="31" t="s">
        <v>1323</v>
      </c>
      <c r="K1947" s="31">
        <v>0</v>
      </c>
      <c r="L1947" s="31">
        <v>2</v>
      </c>
      <c r="M1947" s="31">
        <v>23</v>
      </c>
      <c r="N1947" s="33">
        <v>223</v>
      </c>
      <c r="O1947" s="33"/>
      <c r="P1947" s="33"/>
      <c r="Q1947" s="33"/>
      <c r="R1947" s="33"/>
      <c r="S1947" s="34" t="str">
        <f t="shared" si="420"/>
        <v>1</v>
      </c>
      <c r="T1947" s="35">
        <f t="shared" si="421"/>
        <v>223</v>
      </c>
      <c r="U1947" s="36">
        <f>INDEX([1]ราคาที่ดิน!$B:$G,MATCH($C1947,[1]ราคาที่ดิน!$A:$A,0),MATCH($B1947,[1]ราคาที่ดิน!$B$1:$G$1,0))</f>
        <v>200</v>
      </c>
      <c r="V1947" s="37">
        <f t="shared" si="430"/>
        <v>44600</v>
      </c>
      <c r="W1947" s="31"/>
      <c r="X1947" s="31"/>
      <c r="Y1947" s="31"/>
      <c r="Z1947" s="31"/>
      <c r="AA1947" s="31"/>
      <c r="AB1947" s="32"/>
      <c r="AC1947" s="38"/>
      <c r="AD1947" s="39"/>
      <c r="AE1947" s="39"/>
      <c r="AF1947" s="40" t="str">
        <f t="shared" si="422"/>
        <v/>
      </c>
      <c r="AG1947" s="41" t="str">
        <f t="shared" si="423"/>
        <v/>
      </c>
      <c r="AH1947" s="42"/>
      <c r="AI1947" s="42"/>
      <c r="AJ1947" s="42"/>
      <c r="AK1947" s="42"/>
      <c r="AL1947" s="31"/>
      <c r="AM1947" s="43" t="str">
        <f t="shared" si="424"/>
        <v>100</v>
      </c>
      <c r="AN1947" s="44">
        <f>INDEX([1]ราคาสิ่งปลูกสร้าง!$D$6:$CC$47,MATCH($AD1947,[1]ราคาสิ่งปลูกสร้าง!$B$6:$B$45,0),MATCH($C$7,[1]ราคาสิ่งปลูกสร้าง!$D$5:$CC$5,0))</f>
        <v>0</v>
      </c>
      <c r="AO1947" s="44">
        <f t="shared" si="425"/>
        <v>0</v>
      </c>
      <c r="AP1947" s="45">
        <f t="shared" si="426"/>
        <v>0</v>
      </c>
      <c r="AQ1947" s="40">
        <f>IF(AP1947=0,0,INDEX([1]ค่าเสื่อมสิ่งปลูกสร้าง!$A$5:$D$105,MATCH($AP1947,[1]ค่าเสื่อมสิ่งปลูกสร้าง!$A$5:$A$105,0),MATCH(AE1947,[1]ค่าเสื่อมสิ่งปลูกสร้าง!$A$3:$D$3)))</f>
        <v>0</v>
      </c>
      <c r="AR1947" s="44">
        <f t="shared" si="431"/>
        <v>0</v>
      </c>
      <c r="AS1947" s="44">
        <f t="shared" si="432"/>
        <v>44600</v>
      </c>
      <c r="AT1947" s="44">
        <f t="shared" si="433"/>
        <v>44600</v>
      </c>
      <c r="AU1947" s="46">
        <v>0</v>
      </c>
      <c r="AV1947" s="44">
        <f t="shared" si="427"/>
        <v>44600</v>
      </c>
      <c r="AW1947" s="47" t="str">
        <f t="shared" si="428"/>
        <v>0.01</v>
      </c>
      <c r="AX1947" s="48"/>
      <c r="AY1947" s="48"/>
      <c r="AZ1947" s="49">
        <v>0</v>
      </c>
      <c r="BA1947" s="48"/>
      <c r="BB1947" s="48"/>
      <c r="BC1947" s="44">
        <f t="shared" si="429"/>
        <v>0</v>
      </c>
      <c r="BD1947" s="50">
        <v>1</v>
      </c>
      <c r="BE1947" s="51" t="e">
        <f>IF(AX1947=1,0,IF(AY1947=1,0,IF(BC1947&gt;#REF!,#REF!,IF(OR(AZ1947&gt;0,BD1947&gt;=0),BC1947+([1]สูตร2!H1935*(100%-AZ1947)-BC1947)*BD1947,[1]สูตร2!H1935*(100%-AZ1947)))))</f>
        <v>#REF!</v>
      </c>
      <c r="BF1947" s="31"/>
    </row>
    <row r="1948" spans="1:58" s="5" customFormat="1" ht="24" customHeight="1" x14ac:dyDescent="0.2">
      <c r="A1948" s="31">
        <v>651</v>
      </c>
      <c r="B1948" s="31" t="s">
        <v>65</v>
      </c>
      <c r="C1948" s="31">
        <v>1610</v>
      </c>
      <c r="D1948" s="31" t="s">
        <v>66</v>
      </c>
      <c r="E1948" s="31" t="s">
        <v>1503</v>
      </c>
      <c r="F1948" s="31"/>
      <c r="G1948" s="32" t="s">
        <v>1502</v>
      </c>
      <c r="H1948" s="31">
        <v>68</v>
      </c>
      <c r="I1948" s="31">
        <v>2475</v>
      </c>
      <c r="J1948" s="31" t="s">
        <v>1323</v>
      </c>
      <c r="K1948" s="31">
        <v>4</v>
      </c>
      <c r="L1948" s="31">
        <v>1</v>
      </c>
      <c r="M1948" s="31">
        <v>72</v>
      </c>
      <c r="N1948" s="33">
        <v>1772</v>
      </c>
      <c r="O1948" s="33"/>
      <c r="P1948" s="33"/>
      <c r="Q1948" s="33"/>
      <c r="R1948" s="33"/>
      <c r="S1948" s="34" t="str">
        <f t="shared" si="420"/>
        <v>1</v>
      </c>
      <c r="T1948" s="35">
        <f t="shared" si="421"/>
        <v>1772</v>
      </c>
      <c r="U1948" s="36">
        <f>INDEX([1]ราคาที่ดิน!$B:$G,MATCH($C1948,[1]ราคาที่ดิน!$A:$A,0),MATCH($B1948,[1]ราคาที่ดิน!$B$1:$G$1,0))</f>
        <v>50</v>
      </c>
      <c r="V1948" s="37">
        <f t="shared" si="430"/>
        <v>88600</v>
      </c>
      <c r="W1948" s="31"/>
      <c r="X1948" s="31"/>
      <c r="Y1948" s="31"/>
      <c r="Z1948" s="31"/>
      <c r="AA1948" s="31"/>
      <c r="AB1948" s="32"/>
      <c r="AC1948" s="38"/>
      <c r="AD1948" s="39"/>
      <c r="AE1948" s="39"/>
      <c r="AF1948" s="40" t="str">
        <f t="shared" si="422"/>
        <v/>
      </c>
      <c r="AG1948" s="41" t="str">
        <f t="shared" si="423"/>
        <v/>
      </c>
      <c r="AH1948" s="42"/>
      <c r="AI1948" s="42"/>
      <c r="AJ1948" s="42"/>
      <c r="AK1948" s="42"/>
      <c r="AL1948" s="31"/>
      <c r="AM1948" s="43" t="str">
        <f t="shared" si="424"/>
        <v>100</v>
      </c>
      <c r="AN1948" s="44">
        <f>INDEX([1]ราคาสิ่งปลูกสร้าง!$D$6:$CC$47,MATCH($AD1948,[1]ราคาสิ่งปลูกสร้าง!$B$6:$B$45,0),MATCH($C$7,[1]ราคาสิ่งปลูกสร้าง!$D$5:$CC$5,0))</f>
        <v>0</v>
      </c>
      <c r="AO1948" s="44">
        <f t="shared" si="425"/>
        <v>0</v>
      </c>
      <c r="AP1948" s="45">
        <f t="shared" si="426"/>
        <v>0</v>
      </c>
      <c r="AQ1948" s="40">
        <f>IF(AP1948=0,0,INDEX([1]ค่าเสื่อมสิ่งปลูกสร้าง!$A$5:$D$105,MATCH($AP1948,[1]ค่าเสื่อมสิ่งปลูกสร้าง!$A$5:$A$105,0),MATCH(AE1948,[1]ค่าเสื่อมสิ่งปลูกสร้าง!$A$3:$D$3)))</f>
        <v>0</v>
      </c>
      <c r="AR1948" s="44">
        <f t="shared" si="431"/>
        <v>0</v>
      </c>
      <c r="AS1948" s="44">
        <f t="shared" si="432"/>
        <v>88600</v>
      </c>
      <c r="AT1948" s="44">
        <f t="shared" si="433"/>
        <v>88600</v>
      </c>
      <c r="AU1948" s="46">
        <v>0</v>
      </c>
      <c r="AV1948" s="44">
        <f t="shared" si="427"/>
        <v>88600</v>
      </c>
      <c r="AW1948" s="47" t="str">
        <f t="shared" si="428"/>
        <v>0.01</v>
      </c>
      <c r="AX1948" s="48"/>
      <c r="AY1948" s="48"/>
      <c r="AZ1948" s="49">
        <v>0</v>
      </c>
      <c r="BA1948" s="48"/>
      <c r="BB1948" s="48"/>
      <c r="BC1948" s="44">
        <f t="shared" si="429"/>
        <v>0</v>
      </c>
      <c r="BD1948" s="50">
        <v>1</v>
      </c>
      <c r="BE1948" s="51" t="e">
        <f>IF(AX1948=1,0,IF(AY1948=1,0,IF(BC1948&gt;#REF!,#REF!,IF(OR(AZ1948&gt;0,BD1948&gt;=0),BC1948+([1]สูตร2!H1936*(100%-AZ1948)-BC1948)*BD1948,[1]สูตร2!H1936*(100%-AZ1948)))))</f>
        <v>#REF!</v>
      </c>
      <c r="BF1948" s="31"/>
    </row>
    <row r="1949" spans="1:58" s="5" customFormat="1" ht="24" customHeight="1" x14ac:dyDescent="0.2">
      <c r="A1949" s="31"/>
      <c r="B1949" s="31" t="s">
        <v>65</v>
      </c>
      <c r="C1949" s="31">
        <v>12585</v>
      </c>
      <c r="D1949" s="31" t="s">
        <v>66</v>
      </c>
      <c r="E1949" s="31" t="s">
        <v>1503</v>
      </c>
      <c r="F1949" s="31"/>
      <c r="G1949" s="32" t="s">
        <v>1502</v>
      </c>
      <c r="H1949" s="31">
        <v>284</v>
      </c>
      <c r="I1949" s="31" t="s">
        <v>104</v>
      </c>
      <c r="J1949" s="31" t="s">
        <v>1360</v>
      </c>
      <c r="K1949" s="31">
        <v>0</v>
      </c>
      <c r="L1949" s="31">
        <v>0</v>
      </c>
      <c r="M1949" s="31">
        <v>52</v>
      </c>
      <c r="N1949" s="33"/>
      <c r="O1949" s="33">
        <v>52</v>
      </c>
      <c r="P1949" s="33"/>
      <c r="Q1949" s="33"/>
      <c r="R1949" s="33"/>
      <c r="S1949" s="34" t="str">
        <f t="shared" si="420"/>
        <v>2</v>
      </c>
      <c r="T1949" s="35">
        <f t="shared" si="421"/>
        <v>52</v>
      </c>
      <c r="U1949" s="36">
        <f>INDEX([1]ราคาที่ดิน!$B:$G,MATCH($C1949,[1]ราคาที่ดิน!$A:$A,0),MATCH($B1949,[1]ราคาที่ดิน!$B$1:$G$1,0))</f>
        <v>180</v>
      </c>
      <c r="V1949" s="37">
        <f t="shared" si="430"/>
        <v>9360</v>
      </c>
      <c r="W1949" s="31">
        <v>1</v>
      </c>
      <c r="X1949" s="31" t="s">
        <v>1502</v>
      </c>
      <c r="Y1949" s="31" t="s">
        <v>66</v>
      </c>
      <c r="Z1949" s="31" t="s">
        <v>1504</v>
      </c>
      <c r="AA1949" s="31"/>
      <c r="AB1949" s="32" t="s">
        <v>1502</v>
      </c>
      <c r="AC1949" s="38"/>
      <c r="AD1949" s="39" t="s">
        <v>73</v>
      </c>
      <c r="AE1949" s="39" t="s">
        <v>74</v>
      </c>
      <c r="AF1949" s="40" t="str">
        <f t="shared" si="422"/>
        <v>2</v>
      </c>
      <c r="AG1949" s="41">
        <f t="shared" si="423"/>
        <v>81</v>
      </c>
      <c r="AH1949" s="42"/>
      <c r="AI1949" s="42">
        <v>81</v>
      </c>
      <c r="AJ1949" s="42"/>
      <c r="AK1949" s="42"/>
      <c r="AL1949" s="31">
        <v>5</v>
      </c>
      <c r="AM1949" s="43" t="str">
        <f t="shared" si="424"/>
        <v>100</v>
      </c>
      <c r="AN1949" s="44">
        <f>INDEX([1]ราคาสิ่งปลูกสร้าง!$D$6:$CC$47,MATCH($AD1949,[1]ราคาสิ่งปลูกสร้าง!$B$6:$B$45,0),MATCH($C$7,[1]ราคาสิ่งปลูกสร้าง!$D$5:$CC$5,0))</f>
        <v>6500</v>
      </c>
      <c r="AO1949" s="44">
        <f t="shared" si="425"/>
        <v>526500</v>
      </c>
      <c r="AP1949" s="45">
        <f t="shared" si="426"/>
        <v>5</v>
      </c>
      <c r="AQ1949" s="40">
        <f>IF(AP1949=0,0,INDEX([1]ค่าเสื่อมสิ่งปลูกสร้าง!$A$5:$D$105,MATCH($AP1949,[1]ค่าเสื่อมสิ่งปลูกสร้าง!$A$5:$A$105,0),MATCH(AE1949,[1]ค่าเสื่อมสิ่งปลูกสร้าง!$A$3:$D$3)))</f>
        <v>5</v>
      </c>
      <c r="AR1949" s="44">
        <f t="shared" si="431"/>
        <v>500175</v>
      </c>
      <c r="AS1949" s="44">
        <f t="shared" si="432"/>
        <v>509535</v>
      </c>
      <c r="AT1949" s="44">
        <f t="shared" si="433"/>
        <v>509535</v>
      </c>
      <c r="AU1949" s="46">
        <v>0</v>
      </c>
      <c r="AV1949" s="44">
        <f t="shared" si="427"/>
        <v>509535</v>
      </c>
      <c r="AW1949" s="47" t="str">
        <f t="shared" si="428"/>
        <v>0.02</v>
      </c>
      <c r="AX1949" s="48"/>
      <c r="AY1949" s="48"/>
      <c r="AZ1949" s="49">
        <v>0</v>
      </c>
      <c r="BA1949" s="48"/>
      <c r="BB1949" s="48"/>
      <c r="BC1949" s="44">
        <f t="shared" si="429"/>
        <v>0</v>
      </c>
      <c r="BD1949" s="50">
        <v>1</v>
      </c>
      <c r="BE1949" s="51" t="e">
        <f>IF(AX1949=1,0,IF(AY1949=1,0,IF(BC1949&gt;#REF!,#REF!,IF(OR(AZ1949&gt;0,BD1949&gt;=0),BC1949+([1]สูตร2!H1937*(100%-AZ1949)-BC1949)*BD1949,[1]สูตร2!H1937*(100%-AZ1949)))))</f>
        <v>#REF!</v>
      </c>
      <c r="BF1949" s="31"/>
    </row>
    <row r="1950" spans="1:58" s="5" customFormat="1" ht="24" customHeight="1" x14ac:dyDescent="0.2">
      <c r="A1950" s="31"/>
      <c r="B1950" s="31" t="s">
        <v>65</v>
      </c>
      <c r="C1950" s="31">
        <v>12585</v>
      </c>
      <c r="D1950" s="31" t="s">
        <v>66</v>
      </c>
      <c r="E1950" s="31" t="s">
        <v>1503</v>
      </c>
      <c r="F1950" s="31"/>
      <c r="G1950" s="32" t="s">
        <v>1502</v>
      </c>
      <c r="H1950" s="31">
        <v>284</v>
      </c>
      <c r="I1950" s="31" t="s">
        <v>104</v>
      </c>
      <c r="J1950" s="31" t="s">
        <v>1360</v>
      </c>
      <c r="K1950" s="31">
        <v>0</v>
      </c>
      <c r="L1950" s="31">
        <v>1</v>
      </c>
      <c r="M1950" s="31">
        <v>0</v>
      </c>
      <c r="N1950" s="33"/>
      <c r="O1950" s="33">
        <v>100</v>
      </c>
      <c r="P1950" s="33"/>
      <c r="Q1950" s="33"/>
      <c r="R1950" s="33"/>
      <c r="S1950" s="34" t="str">
        <f t="shared" si="420"/>
        <v>2</v>
      </c>
      <c r="T1950" s="35">
        <f t="shared" si="421"/>
        <v>100</v>
      </c>
      <c r="U1950" s="36">
        <f>INDEX([1]ราคาที่ดิน!$B:$G,MATCH($C1950,[1]ราคาที่ดิน!$A:$A,0),MATCH($B1950,[1]ราคาที่ดิน!$B$1:$G$1,0))</f>
        <v>180</v>
      </c>
      <c r="V1950" s="37">
        <f t="shared" si="430"/>
        <v>18000</v>
      </c>
      <c r="W1950" s="31">
        <v>2</v>
      </c>
      <c r="X1950" s="31" t="s">
        <v>1502</v>
      </c>
      <c r="Y1950" s="31" t="s">
        <v>66</v>
      </c>
      <c r="Z1950" s="31" t="s">
        <v>1504</v>
      </c>
      <c r="AA1950" s="31"/>
      <c r="AB1950" s="32" t="s">
        <v>1502</v>
      </c>
      <c r="AC1950" s="38"/>
      <c r="AD1950" s="39" t="s">
        <v>75</v>
      </c>
      <c r="AE1950" s="39" t="s">
        <v>76</v>
      </c>
      <c r="AF1950" s="40" t="str">
        <f t="shared" si="422"/>
        <v>1</v>
      </c>
      <c r="AG1950" s="41">
        <f t="shared" si="423"/>
        <v>14</v>
      </c>
      <c r="AH1950" s="42">
        <v>14</v>
      </c>
      <c r="AI1950" s="42"/>
      <c r="AJ1950" s="42"/>
      <c r="AK1950" s="42"/>
      <c r="AL1950" s="31">
        <v>30</v>
      </c>
      <c r="AM1950" s="43" t="str">
        <f t="shared" si="424"/>
        <v>100</v>
      </c>
      <c r="AN1950" s="44">
        <f>INDEX([1]ราคาสิ่งปลูกสร้าง!$D$6:$CC$47,MATCH($AD1950,[1]ราคาสิ่งปลูกสร้าง!$B$6:$B$45,0),MATCH($C$7,[1]ราคาสิ่งปลูกสร้าง!$D$5:$CC$5,0))</f>
        <v>5400</v>
      </c>
      <c r="AO1950" s="44">
        <f t="shared" si="425"/>
        <v>75600</v>
      </c>
      <c r="AP1950" s="45">
        <f t="shared" si="426"/>
        <v>30</v>
      </c>
      <c r="AQ1950" s="40">
        <f>IF(AP1950=0,0,INDEX([1]ค่าเสื่อมสิ่งปลูกสร้าง!$A$5:$D$105,MATCH($AP1950,[1]ค่าเสื่อมสิ่งปลูกสร้าง!$A$5:$A$105,0),MATCH(AE1950,[1]ค่าเสื่อมสิ่งปลูกสร้าง!$A$3:$D$3)))</f>
        <v>93</v>
      </c>
      <c r="AR1950" s="44">
        <f t="shared" si="431"/>
        <v>5292.0000000000009</v>
      </c>
      <c r="AS1950" s="44">
        <f t="shared" si="432"/>
        <v>23292</v>
      </c>
      <c r="AT1950" s="44">
        <f t="shared" si="433"/>
        <v>23292</v>
      </c>
      <c r="AU1950" s="46">
        <v>0</v>
      </c>
      <c r="AV1950" s="44">
        <f t="shared" si="427"/>
        <v>23292</v>
      </c>
      <c r="AW1950" s="47" t="str">
        <f t="shared" si="428"/>
        <v>0.01</v>
      </c>
      <c r="AX1950" s="48"/>
      <c r="AY1950" s="48"/>
      <c r="AZ1950" s="49">
        <v>0</v>
      </c>
      <c r="BA1950" s="48"/>
      <c r="BB1950" s="48"/>
      <c r="BC1950" s="44">
        <f t="shared" si="429"/>
        <v>0</v>
      </c>
      <c r="BD1950" s="50">
        <v>1</v>
      </c>
      <c r="BE1950" s="51" t="e">
        <f>IF(AX1950=1,0,IF(AY1950=1,0,IF(BC1950&gt;#REF!,#REF!,IF(OR(AZ1950&gt;0,BD1950&gt;=0),BC1950+([1]สูตร2!H1938*(100%-AZ1950)-BC1950)*BD1950,[1]สูตร2!H1938*(100%-AZ1950)))))</f>
        <v>#REF!</v>
      </c>
      <c r="BF1950" s="31"/>
    </row>
    <row r="1951" spans="1:58" s="5" customFormat="1" ht="24" customHeight="1" x14ac:dyDescent="0.2">
      <c r="A1951" s="31"/>
      <c r="B1951" s="31" t="s">
        <v>65</v>
      </c>
      <c r="C1951" s="31">
        <v>12585</v>
      </c>
      <c r="D1951" s="31" t="s">
        <v>66</v>
      </c>
      <c r="E1951" s="31" t="s">
        <v>1503</v>
      </c>
      <c r="F1951" s="31"/>
      <c r="G1951" s="32" t="s">
        <v>1502</v>
      </c>
      <c r="H1951" s="31">
        <v>284</v>
      </c>
      <c r="I1951" s="31" t="s">
        <v>104</v>
      </c>
      <c r="J1951" s="31" t="s">
        <v>1360</v>
      </c>
      <c r="K1951" s="31">
        <v>0</v>
      </c>
      <c r="L1951" s="31">
        <v>1</v>
      </c>
      <c r="M1951" s="31">
        <v>0</v>
      </c>
      <c r="N1951" s="33"/>
      <c r="O1951" s="33">
        <v>100</v>
      </c>
      <c r="P1951" s="33"/>
      <c r="Q1951" s="33"/>
      <c r="R1951" s="33"/>
      <c r="S1951" s="34" t="str">
        <f t="shared" si="420"/>
        <v>2</v>
      </c>
      <c r="T1951" s="35">
        <f t="shared" si="421"/>
        <v>100</v>
      </c>
      <c r="U1951" s="36">
        <f>INDEX([1]ราคาที่ดิน!$B:$G,MATCH($C1951,[1]ราคาที่ดิน!$A:$A,0),MATCH($B1951,[1]ราคาที่ดิน!$B$1:$G$1,0))</f>
        <v>180</v>
      </c>
      <c r="V1951" s="37">
        <f t="shared" si="430"/>
        <v>18000</v>
      </c>
      <c r="W1951" s="31">
        <v>3</v>
      </c>
      <c r="X1951" s="31" t="s">
        <v>1502</v>
      </c>
      <c r="Y1951" s="31" t="s">
        <v>66</v>
      </c>
      <c r="Z1951" s="31" t="s">
        <v>1504</v>
      </c>
      <c r="AA1951" s="31"/>
      <c r="AB1951" s="32" t="s">
        <v>1502</v>
      </c>
      <c r="AC1951" s="38"/>
      <c r="AD1951" s="39" t="s">
        <v>77</v>
      </c>
      <c r="AE1951" s="39" t="s">
        <v>76</v>
      </c>
      <c r="AF1951" s="40" t="str">
        <f t="shared" si="422"/>
        <v>1</v>
      </c>
      <c r="AG1951" s="41">
        <f t="shared" si="423"/>
        <v>25</v>
      </c>
      <c r="AH1951" s="42">
        <v>25</v>
      </c>
      <c r="AI1951" s="42"/>
      <c r="AJ1951" s="42"/>
      <c r="AK1951" s="42"/>
      <c r="AL1951" s="31">
        <v>10</v>
      </c>
      <c r="AM1951" s="43" t="str">
        <f t="shared" si="424"/>
        <v>100</v>
      </c>
      <c r="AN1951" s="44">
        <f>INDEX([1]ราคาสิ่งปลูกสร้าง!$D$6:$CC$47,MATCH($AD1951,[1]ราคาสิ่งปลูกสร้าง!$B$6:$B$45,0),MATCH($C$7,[1]ราคาสิ่งปลูกสร้าง!$D$5:$CC$5,0))</f>
        <v>2050</v>
      </c>
      <c r="AO1951" s="44">
        <f t="shared" si="425"/>
        <v>51250</v>
      </c>
      <c r="AP1951" s="45">
        <f t="shared" si="426"/>
        <v>10</v>
      </c>
      <c r="AQ1951" s="40">
        <f>IF(AP1951=0,0,INDEX([1]ค่าเสื่อมสิ่งปลูกสร้าง!$A$5:$D$105,MATCH($AP1951,[1]ค่าเสื่อมสิ่งปลูกสร้าง!$A$5:$A$105,0),MATCH(AE1951,[1]ค่าเสื่อมสิ่งปลูกสร้าง!$A$3:$D$3)))</f>
        <v>40</v>
      </c>
      <c r="AR1951" s="44">
        <f t="shared" si="431"/>
        <v>30750</v>
      </c>
      <c r="AS1951" s="44">
        <f t="shared" si="432"/>
        <v>48750</v>
      </c>
      <c r="AT1951" s="44">
        <f t="shared" si="433"/>
        <v>48750</v>
      </c>
      <c r="AU1951" s="46">
        <v>0</v>
      </c>
      <c r="AV1951" s="44">
        <f t="shared" si="427"/>
        <v>48750</v>
      </c>
      <c r="AW1951" s="47" t="str">
        <f t="shared" si="428"/>
        <v>0.01</v>
      </c>
      <c r="AX1951" s="48"/>
      <c r="AY1951" s="48"/>
      <c r="AZ1951" s="49">
        <v>0</v>
      </c>
      <c r="BA1951" s="48"/>
      <c r="BB1951" s="48"/>
      <c r="BC1951" s="44">
        <f t="shared" si="429"/>
        <v>0</v>
      </c>
      <c r="BD1951" s="50">
        <v>1</v>
      </c>
      <c r="BE1951" s="51" t="e">
        <f>IF(AX1951=1,0,IF(AY1951=1,0,IF(BC1951&gt;#REF!,#REF!,IF(OR(AZ1951&gt;0,BD1951&gt;=0),BC1951+([1]สูตร2!H1939*(100%-AZ1951)-BC1951)*BD1951,[1]สูตร2!H1939*(100%-AZ1951)))))</f>
        <v>#REF!</v>
      </c>
      <c r="BF1951" s="31"/>
    </row>
    <row r="1952" spans="1:58" s="5" customFormat="1" ht="24" customHeight="1" x14ac:dyDescent="0.2">
      <c r="A1952" s="31">
        <v>652</v>
      </c>
      <c r="B1952" s="31" t="s">
        <v>65</v>
      </c>
      <c r="C1952" s="31">
        <v>12575</v>
      </c>
      <c r="D1952" s="31" t="s">
        <v>66</v>
      </c>
      <c r="E1952" s="31" t="s">
        <v>1505</v>
      </c>
      <c r="F1952" s="31"/>
      <c r="G1952" s="32" t="s">
        <v>1506</v>
      </c>
      <c r="H1952" s="31">
        <v>274</v>
      </c>
      <c r="I1952" s="31">
        <v>73</v>
      </c>
      <c r="J1952" s="31" t="s">
        <v>1323</v>
      </c>
      <c r="K1952" s="31">
        <v>0</v>
      </c>
      <c r="L1952" s="31">
        <v>2</v>
      </c>
      <c r="M1952" s="31">
        <v>2</v>
      </c>
      <c r="N1952" s="33"/>
      <c r="O1952" s="33">
        <v>202</v>
      </c>
      <c r="P1952" s="33"/>
      <c r="Q1952" s="33"/>
      <c r="R1952" s="33"/>
      <c r="S1952" s="34" t="str">
        <f t="shared" si="420"/>
        <v>2</v>
      </c>
      <c r="T1952" s="35">
        <f t="shared" si="421"/>
        <v>202</v>
      </c>
      <c r="U1952" s="36">
        <f>INDEX([1]ราคาที่ดิน!$B:$G,MATCH($C1952,[1]ราคาที่ดิน!$A:$A,0),MATCH($B1952,[1]ราคาที่ดิน!$B$1:$G$1,0))</f>
        <v>50</v>
      </c>
      <c r="V1952" s="37">
        <f t="shared" si="430"/>
        <v>10100</v>
      </c>
      <c r="W1952" s="31">
        <v>1</v>
      </c>
      <c r="X1952" s="31" t="s">
        <v>1506</v>
      </c>
      <c r="Y1952" s="31" t="s">
        <v>71</v>
      </c>
      <c r="Z1952" s="31" t="s">
        <v>1507</v>
      </c>
      <c r="AA1952" s="31"/>
      <c r="AB1952" s="32" t="s">
        <v>1506</v>
      </c>
      <c r="AC1952" s="38"/>
      <c r="AD1952" s="39" t="s">
        <v>73</v>
      </c>
      <c r="AE1952" s="39" t="s">
        <v>74</v>
      </c>
      <c r="AF1952" s="40" t="str">
        <f t="shared" si="422"/>
        <v>2</v>
      </c>
      <c r="AG1952" s="41">
        <f t="shared" si="423"/>
        <v>90</v>
      </c>
      <c r="AH1952" s="42"/>
      <c r="AI1952" s="42">
        <v>90</v>
      </c>
      <c r="AJ1952" s="42"/>
      <c r="AK1952" s="42"/>
      <c r="AL1952" s="31">
        <v>15</v>
      </c>
      <c r="AM1952" s="43" t="str">
        <f t="shared" si="424"/>
        <v>100</v>
      </c>
      <c r="AN1952" s="44">
        <f>INDEX([1]ราคาสิ่งปลูกสร้าง!$D$6:$CC$47,MATCH($AD1952,[1]ราคาสิ่งปลูกสร้าง!$B$6:$B$45,0),MATCH($C$7,[1]ราคาสิ่งปลูกสร้าง!$D$5:$CC$5,0))</f>
        <v>6500</v>
      </c>
      <c r="AO1952" s="44">
        <f t="shared" si="425"/>
        <v>585000</v>
      </c>
      <c r="AP1952" s="45">
        <f t="shared" si="426"/>
        <v>15</v>
      </c>
      <c r="AQ1952" s="40">
        <f>IF(AP1952=0,0,INDEX([1]ค่าเสื่อมสิ่งปลูกสร้าง!$A$5:$D$105,MATCH($AP1952,[1]ค่าเสื่อมสิ่งปลูกสร้าง!$A$5:$A$105,0),MATCH(AE1952,[1]ค่าเสื่อมสิ่งปลูกสร้าง!$A$3:$D$3)))</f>
        <v>20</v>
      </c>
      <c r="AR1952" s="44">
        <f t="shared" si="431"/>
        <v>468000</v>
      </c>
      <c r="AS1952" s="44">
        <f t="shared" si="432"/>
        <v>478100</v>
      </c>
      <c r="AT1952" s="44">
        <f t="shared" si="433"/>
        <v>478100</v>
      </c>
      <c r="AU1952" s="46">
        <v>0</v>
      </c>
      <c r="AV1952" s="44">
        <f t="shared" si="427"/>
        <v>478100</v>
      </c>
      <c r="AW1952" s="47" t="str">
        <f t="shared" si="428"/>
        <v>0.02</v>
      </c>
      <c r="AX1952" s="48"/>
      <c r="AY1952" s="48"/>
      <c r="AZ1952" s="49">
        <v>0</v>
      </c>
      <c r="BA1952" s="48"/>
      <c r="BB1952" s="48"/>
      <c r="BC1952" s="44">
        <f t="shared" si="429"/>
        <v>0</v>
      </c>
      <c r="BD1952" s="50">
        <v>1</v>
      </c>
      <c r="BE1952" s="51" t="e">
        <f>IF(AX1952=1,0,IF(AY1952=1,0,IF(BC1952&gt;#REF!,#REF!,IF(OR(AZ1952&gt;0,BD1952&gt;=0),BC1952+([1]สูตร2!H1940*(100%-AZ1952)-BC1952)*BD1952,[1]สูตร2!H1940*(100%-AZ1952)))))</f>
        <v>#REF!</v>
      </c>
      <c r="BF1952" s="31"/>
    </row>
    <row r="1953" spans="1:58" s="5" customFormat="1" ht="24" customHeight="1" x14ac:dyDescent="0.2">
      <c r="A1953" s="31"/>
      <c r="B1953" s="31" t="s">
        <v>65</v>
      </c>
      <c r="C1953" s="31">
        <v>12575</v>
      </c>
      <c r="D1953" s="31" t="s">
        <v>66</v>
      </c>
      <c r="E1953" s="31" t="s">
        <v>1505</v>
      </c>
      <c r="F1953" s="31"/>
      <c r="G1953" s="32" t="s">
        <v>1506</v>
      </c>
      <c r="H1953" s="31">
        <v>274</v>
      </c>
      <c r="I1953" s="31">
        <v>73</v>
      </c>
      <c r="J1953" s="31" t="s">
        <v>1323</v>
      </c>
      <c r="K1953" s="31">
        <v>0</v>
      </c>
      <c r="L1953" s="31">
        <v>1</v>
      </c>
      <c r="M1953" s="31">
        <v>0</v>
      </c>
      <c r="N1953" s="33"/>
      <c r="O1953" s="33">
        <v>100</v>
      </c>
      <c r="P1953" s="33"/>
      <c r="Q1953" s="33"/>
      <c r="R1953" s="33"/>
      <c r="S1953" s="34" t="str">
        <f t="shared" si="420"/>
        <v>2</v>
      </c>
      <c r="T1953" s="35">
        <f t="shared" si="421"/>
        <v>100</v>
      </c>
      <c r="U1953" s="36">
        <f>INDEX([1]ราคาที่ดิน!$B:$G,MATCH($C1953,[1]ราคาที่ดิน!$A:$A,0),MATCH($B1953,[1]ราคาที่ดิน!$B$1:$G$1,0))</f>
        <v>50</v>
      </c>
      <c r="V1953" s="37">
        <f t="shared" si="430"/>
        <v>5000</v>
      </c>
      <c r="W1953" s="31">
        <v>2</v>
      </c>
      <c r="X1953" s="31" t="s">
        <v>1506</v>
      </c>
      <c r="Y1953" s="31" t="s">
        <v>71</v>
      </c>
      <c r="Z1953" s="31" t="s">
        <v>1507</v>
      </c>
      <c r="AA1953" s="31"/>
      <c r="AB1953" s="32" t="s">
        <v>1506</v>
      </c>
      <c r="AC1953" s="38"/>
      <c r="AD1953" s="39" t="s">
        <v>75</v>
      </c>
      <c r="AE1953" s="39" t="s">
        <v>76</v>
      </c>
      <c r="AF1953" s="40" t="str">
        <f t="shared" si="422"/>
        <v>1</v>
      </c>
      <c r="AG1953" s="41">
        <f t="shared" si="423"/>
        <v>20</v>
      </c>
      <c r="AH1953" s="42">
        <v>20</v>
      </c>
      <c r="AI1953" s="42"/>
      <c r="AJ1953" s="42"/>
      <c r="AK1953" s="42"/>
      <c r="AL1953" s="31">
        <v>15</v>
      </c>
      <c r="AM1953" s="43" t="str">
        <f t="shared" si="424"/>
        <v>100</v>
      </c>
      <c r="AN1953" s="44">
        <f>INDEX([1]ราคาสิ่งปลูกสร้าง!$D$6:$CC$47,MATCH($AD1953,[1]ราคาสิ่งปลูกสร้าง!$B$6:$B$45,0),MATCH($C$7,[1]ราคาสิ่งปลูกสร้าง!$D$5:$CC$5,0))</f>
        <v>5400</v>
      </c>
      <c r="AO1953" s="44">
        <f t="shared" si="425"/>
        <v>108000</v>
      </c>
      <c r="AP1953" s="45">
        <f t="shared" si="426"/>
        <v>15</v>
      </c>
      <c r="AQ1953" s="40">
        <f>IF(AP1953=0,0,INDEX([1]ค่าเสื่อมสิ่งปลูกสร้าง!$A$5:$D$105,MATCH($AP1953,[1]ค่าเสื่อมสิ่งปลูกสร้าง!$A$5:$A$105,0),MATCH(AE1953,[1]ค่าเสื่อมสิ่งปลูกสร้าง!$A$3:$D$3)))</f>
        <v>65</v>
      </c>
      <c r="AR1953" s="44">
        <f t="shared" si="431"/>
        <v>37800</v>
      </c>
      <c r="AS1953" s="44">
        <f t="shared" si="432"/>
        <v>42800</v>
      </c>
      <c r="AT1953" s="44">
        <f t="shared" si="433"/>
        <v>42800</v>
      </c>
      <c r="AU1953" s="46">
        <v>0</v>
      </c>
      <c r="AV1953" s="44">
        <f t="shared" si="427"/>
        <v>42800</v>
      </c>
      <c r="AW1953" s="47" t="str">
        <f t="shared" si="428"/>
        <v>0.01</v>
      </c>
      <c r="AX1953" s="48"/>
      <c r="AY1953" s="48"/>
      <c r="AZ1953" s="49">
        <v>0</v>
      </c>
      <c r="BA1953" s="48"/>
      <c r="BB1953" s="48"/>
      <c r="BC1953" s="44">
        <f t="shared" si="429"/>
        <v>0</v>
      </c>
      <c r="BD1953" s="50">
        <v>1</v>
      </c>
      <c r="BE1953" s="51" t="e">
        <f>IF(AX1953=1,0,IF(AY1953=1,0,IF(BC1953&gt;#REF!,#REF!,IF(OR(AZ1953&gt;0,BD1953&gt;=0),BC1953+([1]สูตร2!H1941*(100%-AZ1953)-BC1953)*BD1953,[1]สูตร2!H1941*(100%-AZ1953)))))</f>
        <v>#REF!</v>
      </c>
      <c r="BF1953" s="31"/>
    </row>
    <row r="1954" spans="1:58" s="5" customFormat="1" ht="24" customHeight="1" x14ac:dyDescent="0.2">
      <c r="A1954" s="31">
        <v>653</v>
      </c>
      <c r="B1954" s="31" t="s">
        <v>65</v>
      </c>
      <c r="C1954" s="31">
        <v>2068</v>
      </c>
      <c r="D1954" s="31" t="s">
        <v>66</v>
      </c>
      <c r="E1954" s="31" t="s">
        <v>1508</v>
      </c>
      <c r="F1954" s="31"/>
      <c r="G1954" s="32" t="s">
        <v>1509</v>
      </c>
      <c r="H1954" s="31">
        <v>26</v>
      </c>
      <c r="I1954" s="31">
        <v>2540</v>
      </c>
      <c r="J1954" s="31" t="s">
        <v>1323</v>
      </c>
      <c r="K1954" s="31">
        <v>3</v>
      </c>
      <c r="L1954" s="31">
        <v>3</v>
      </c>
      <c r="M1954" s="31">
        <v>70</v>
      </c>
      <c r="N1954" s="33">
        <v>1570</v>
      </c>
      <c r="O1954" s="33"/>
      <c r="P1954" s="33"/>
      <c r="Q1954" s="33"/>
      <c r="R1954" s="33"/>
      <c r="S1954" s="34" t="str">
        <f t="shared" si="420"/>
        <v>1</v>
      </c>
      <c r="T1954" s="35">
        <f t="shared" si="421"/>
        <v>1570</v>
      </c>
      <c r="U1954" s="36">
        <f>INDEX([1]ราคาที่ดิน!$B:$G,MATCH($C1954,[1]ราคาที่ดิน!$A:$A,0),MATCH($B1954,[1]ราคาที่ดิน!$B$1:$G$1,0))</f>
        <v>95</v>
      </c>
      <c r="V1954" s="37">
        <f t="shared" si="430"/>
        <v>149150</v>
      </c>
      <c r="W1954" s="31">
        <v>1</v>
      </c>
      <c r="X1954" s="31" t="s">
        <v>1509</v>
      </c>
      <c r="Y1954" s="31" t="s">
        <v>66</v>
      </c>
      <c r="Z1954" s="31" t="s">
        <v>1510</v>
      </c>
      <c r="AA1954" s="31"/>
      <c r="AB1954" s="32" t="s">
        <v>1509</v>
      </c>
      <c r="AC1954" s="38"/>
      <c r="AD1954" s="39" t="s">
        <v>73</v>
      </c>
      <c r="AE1954" s="39" t="s">
        <v>76</v>
      </c>
      <c r="AF1954" s="40" t="str">
        <f t="shared" si="422"/>
        <v>2</v>
      </c>
      <c r="AG1954" s="41">
        <f t="shared" si="423"/>
        <v>30</v>
      </c>
      <c r="AH1954" s="42"/>
      <c r="AI1954" s="42">
        <v>30</v>
      </c>
      <c r="AJ1954" s="42"/>
      <c r="AK1954" s="42"/>
      <c r="AL1954" s="31">
        <v>40</v>
      </c>
      <c r="AM1954" s="43" t="str">
        <f t="shared" si="424"/>
        <v>100</v>
      </c>
      <c r="AN1954" s="44">
        <f>INDEX([1]ราคาสิ่งปลูกสร้าง!$D$6:$CC$47,MATCH($AD1954,[1]ราคาสิ่งปลูกสร้าง!$B$6:$B$45,0),MATCH($C$7,[1]ราคาสิ่งปลูกสร้าง!$D$5:$CC$5,0))</f>
        <v>6500</v>
      </c>
      <c r="AO1954" s="44">
        <f t="shared" si="425"/>
        <v>195000</v>
      </c>
      <c r="AP1954" s="45">
        <f t="shared" si="426"/>
        <v>40</v>
      </c>
      <c r="AQ1954" s="40">
        <f>IF(AP1954=0,0,INDEX([1]ค่าเสื่อมสิ่งปลูกสร้าง!$A$5:$D$105,MATCH($AP1954,[1]ค่าเสื่อมสิ่งปลูกสร้าง!$A$5:$A$105,0),MATCH(AE1954,[1]ค่าเสื่อมสิ่งปลูกสร้าง!$A$3:$D$3)))</f>
        <v>93</v>
      </c>
      <c r="AR1954" s="44">
        <f t="shared" si="431"/>
        <v>13650.000000000002</v>
      </c>
      <c r="AS1954" s="44">
        <f t="shared" si="432"/>
        <v>162800</v>
      </c>
      <c r="AT1954" s="44">
        <f t="shared" si="433"/>
        <v>162800</v>
      </c>
      <c r="AU1954" s="46">
        <v>0</v>
      </c>
      <c r="AV1954" s="44">
        <f t="shared" si="427"/>
        <v>162800</v>
      </c>
      <c r="AW1954" s="47" t="str">
        <f t="shared" si="428"/>
        <v>0.01</v>
      </c>
      <c r="AX1954" s="48"/>
      <c r="AY1954" s="48"/>
      <c r="AZ1954" s="49">
        <v>0</v>
      </c>
      <c r="BA1954" s="48"/>
      <c r="BB1954" s="48"/>
      <c r="BC1954" s="44">
        <f t="shared" si="429"/>
        <v>0</v>
      </c>
      <c r="BD1954" s="50">
        <v>1</v>
      </c>
      <c r="BE1954" s="51" t="e">
        <f>IF(AX1954=1,0,IF(AY1954=1,0,IF(BC1954&gt;#REF!,#REF!,IF(OR(AZ1954&gt;0,BD1954&gt;=0),BC1954+([1]สูตร2!H1942*(100%-AZ1954)-BC1954)*BD1954,[1]สูตร2!H1942*(100%-AZ1954)))))</f>
        <v>#REF!</v>
      </c>
      <c r="BF1954" s="31"/>
    </row>
    <row r="1955" spans="1:58" s="5" customFormat="1" ht="24" customHeight="1" x14ac:dyDescent="0.2">
      <c r="A1955" s="31"/>
      <c r="B1955" s="31" t="s">
        <v>65</v>
      </c>
      <c r="C1955" s="31">
        <v>1678</v>
      </c>
      <c r="D1955" s="31" t="s">
        <v>66</v>
      </c>
      <c r="E1955" s="31" t="s">
        <v>1508</v>
      </c>
      <c r="F1955" s="31"/>
      <c r="G1955" s="32" t="s">
        <v>1509</v>
      </c>
      <c r="H1955" s="31">
        <v>28</v>
      </c>
      <c r="I1955" s="31">
        <v>2537</v>
      </c>
      <c r="J1955" s="31" t="s">
        <v>1323</v>
      </c>
      <c r="K1955" s="31">
        <v>3</v>
      </c>
      <c r="L1955" s="31">
        <v>1</v>
      </c>
      <c r="M1955" s="31">
        <v>26</v>
      </c>
      <c r="N1955" s="33">
        <v>1326</v>
      </c>
      <c r="O1955" s="33"/>
      <c r="P1955" s="33"/>
      <c r="Q1955" s="33"/>
      <c r="R1955" s="33"/>
      <c r="S1955" s="34" t="str">
        <f t="shared" si="420"/>
        <v>1</v>
      </c>
      <c r="T1955" s="35">
        <f t="shared" si="421"/>
        <v>1326</v>
      </c>
      <c r="U1955" s="36">
        <f>INDEX([1]ราคาที่ดิน!$B:$G,MATCH($C1955,[1]ราคาที่ดิน!$A:$A,0),MATCH($B1955,[1]ราคาที่ดิน!$B$1:$G$1,0))</f>
        <v>200</v>
      </c>
      <c r="V1955" s="37">
        <f t="shared" si="430"/>
        <v>265200</v>
      </c>
      <c r="W1955" s="31">
        <v>2</v>
      </c>
      <c r="X1955" s="31" t="s">
        <v>1509</v>
      </c>
      <c r="Y1955" s="31" t="s">
        <v>66</v>
      </c>
      <c r="Z1955" s="31" t="s">
        <v>1510</v>
      </c>
      <c r="AA1955" s="31"/>
      <c r="AB1955" s="32" t="s">
        <v>1509</v>
      </c>
      <c r="AC1955" s="38"/>
      <c r="AD1955" s="39" t="s">
        <v>75</v>
      </c>
      <c r="AE1955" s="39" t="s">
        <v>76</v>
      </c>
      <c r="AF1955" s="40" t="str">
        <f t="shared" si="422"/>
        <v>1</v>
      </c>
      <c r="AG1955" s="41">
        <f t="shared" si="423"/>
        <v>18</v>
      </c>
      <c r="AH1955" s="42">
        <v>18</v>
      </c>
      <c r="AI1955" s="42"/>
      <c r="AJ1955" s="42"/>
      <c r="AK1955" s="42"/>
      <c r="AL1955" s="31">
        <v>40</v>
      </c>
      <c r="AM1955" s="43" t="str">
        <f t="shared" si="424"/>
        <v>100</v>
      </c>
      <c r="AN1955" s="44">
        <f>INDEX([1]ราคาสิ่งปลูกสร้าง!$D$6:$CC$47,MATCH($AD1955,[1]ราคาสิ่งปลูกสร้าง!$B$6:$B$45,0),MATCH($C$7,[1]ราคาสิ่งปลูกสร้าง!$D$5:$CC$5,0))</f>
        <v>5400</v>
      </c>
      <c r="AO1955" s="44">
        <f t="shared" si="425"/>
        <v>97200</v>
      </c>
      <c r="AP1955" s="45">
        <f t="shared" si="426"/>
        <v>40</v>
      </c>
      <c r="AQ1955" s="40">
        <f>IF(AP1955=0,0,INDEX([1]ค่าเสื่อมสิ่งปลูกสร้าง!$A$5:$D$105,MATCH($AP1955,[1]ค่าเสื่อมสิ่งปลูกสร้าง!$A$5:$A$105,0),MATCH(AE1955,[1]ค่าเสื่อมสิ่งปลูกสร้าง!$A$3:$D$3)))</f>
        <v>93</v>
      </c>
      <c r="AR1955" s="44">
        <f t="shared" si="431"/>
        <v>6804.0000000000009</v>
      </c>
      <c r="AS1955" s="44">
        <f t="shared" si="432"/>
        <v>272004</v>
      </c>
      <c r="AT1955" s="44">
        <f t="shared" si="433"/>
        <v>272004</v>
      </c>
      <c r="AU1955" s="46">
        <v>0</v>
      </c>
      <c r="AV1955" s="44">
        <f t="shared" si="427"/>
        <v>272004</v>
      </c>
      <c r="AW1955" s="47" t="str">
        <f t="shared" si="428"/>
        <v>0.01</v>
      </c>
      <c r="AX1955" s="48"/>
      <c r="AY1955" s="48"/>
      <c r="AZ1955" s="49">
        <v>0</v>
      </c>
      <c r="BA1955" s="48"/>
      <c r="BB1955" s="48"/>
      <c r="BC1955" s="44">
        <f t="shared" si="429"/>
        <v>0</v>
      </c>
      <c r="BD1955" s="50">
        <v>1</v>
      </c>
      <c r="BE1955" s="51" t="e">
        <f>IF(AX1955=1,0,IF(AY1955=1,0,IF(BC1955&gt;#REF!,#REF!,IF(OR(AZ1955&gt;0,BD1955&gt;=0),BC1955+([1]สูตร2!H1943*(100%-AZ1955)-BC1955)*BD1955,[1]สูตร2!H1943*(100%-AZ1955)))))</f>
        <v>#REF!</v>
      </c>
      <c r="BF1955" s="31"/>
    </row>
    <row r="1956" spans="1:58" s="5" customFormat="1" ht="24" customHeight="1" x14ac:dyDescent="0.2">
      <c r="A1956" s="31"/>
      <c r="B1956" s="31" t="s">
        <v>65</v>
      </c>
      <c r="C1956" s="31">
        <v>6739</v>
      </c>
      <c r="D1956" s="31" t="s">
        <v>66</v>
      </c>
      <c r="E1956" s="31" t="s">
        <v>1508</v>
      </c>
      <c r="F1956" s="31"/>
      <c r="G1956" s="32" t="s">
        <v>1511</v>
      </c>
      <c r="H1956" s="31">
        <v>106</v>
      </c>
      <c r="I1956" s="31">
        <v>3325</v>
      </c>
      <c r="J1956" s="31" t="s">
        <v>1323</v>
      </c>
      <c r="K1956" s="31">
        <v>4</v>
      </c>
      <c r="L1956" s="31">
        <v>2</v>
      </c>
      <c r="M1956" s="31">
        <v>0</v>
      </c>
      <c r="N1956" s="33">
        <v>1800</v>
      </c>
      <c r="O1956" s="33"/>
      <c r="P1956" s="33"/>
      <c r="Q1956" s="33"/>
      <c r="R1956" s="33"/>
      <c r="S1956" s="34" t="str">
        <f t="shared" si="420"/>
        <v>1</v>
      </c>
      <c r="T1956" s="35">
        <f t="shared" si="421"/>
        <v>1800</v>
      </c>
      <c r="U1956" s="36">
        <f>INDEX([1]ราคาที่ดิน!$B:$G,MATCH($C1956,[1]ราคาที่ดิน!$A:$A,0),MATCH($B1956,[1]ราคาที่ดิน!$B$1:$G$1,0))</f>
        <v>200</v>
      </c>
      <c r="V1956" s="37">
        <f t="shared" si="430"/>
        <v>360000</v>
      </c>
      <c r="W1956" s="31">
        <v>3</v>
      </c>
      <c r="X1956" s="31" t="s">
        <v>1511</v>
      </c>
      <c r="Y1956" s="31" t="s">
        <v>66</v>
      </c>
      <c r="Z1956" s="31" t="s">
        <v>1510</v>
      </c>
      <c r="AA1956" s="31"/>
      <c r="AB1956" s="32" t="s">
        <v>1511</v>
      </c>
      <c r="AC1956" s="38"/>
      <c r="AD1956" s="39" t="s">
        <v>77</v>
      </c>
      <c r="AE1956" s="39" t="s">
        <v>76</v>
      </c>
      <c r="AF1956" s="40" t="str">
        <f t="shared" si="422"/>
        <v>1</v>
      </c>
      <c r="AG1956" s="41">
        <f t="shared" si="423"/>
        <v>26.25</v>
      </c>
      <c r="AH1956" s="42">
        <v>26.25</v>
      </c>
      <c r="AI1956" s="42"/>
      <c r="AJ1956" s="42"/>
      <c r="AK1956" s="42"/>
      <c r="AL1956" s="31">
        <v>4</v>
      </c>
      <c r="AM1956" s="43" t="str">
        <f t="shared" si="424"/>
        <v>100</v>
      </c>
      <c r="AN1956" s="44">
        <f>INDEX([1]ราคาสิ่งปลูกสร้าง!$D$6:$CC$47,MATCH($AD1956,[1]ราคาสิ่งปลูกสร้าง!$B$6:$B$45,0),MATCH($C$7,[1]ราคาสิ่งปลูกสร้าง!$D$5:$CC$5,0))</f>
        <v>2050</v>
      </c>
      <c r="AO1956" s="44">
        <f t="shared" si="425"/>
        <v>53812.5</v>
      </c>
      <c r="AP1956" s="45">
        <f t="shared" si="426"/>
        <v>4</v>
      </c>
      <c r="AQ1956" s="40">
        <f>IF(AP1956=0,0,INDEX([1]ค่าเสื่อมสิ่งปลูกสร้าง!$A$5:$D$105,MATCH($AP1956,[1]ค่าเสื่อมสิ่งปลูกสร้าง!$A$5:$A$105,0),MATCH(AE1956,[1]ค่าเสื่อมสิ่งปลูกสร้าง!$A$3:$D$3)))</f>
        <v>12</v>
      </c>
      <c r="AR1956" s="44">
        <f t="shared" si="431"/>
        <v>47355</v>
      </c>
      <c r="AS1956" s="44">
        <f t="shared" si="432"/>
        <v>407355</v>
      </c>
      <c r="AT1956" s="44">
        <f t="shared" si="433"/>
        <v>407355</v>
      </c>
      <c r="AU1956" s="46">
        <v>0</v>
      </c>
      <c r="AV1956" s="44">
        <f t="shared" si="427"/>
        <v>407355</v>
      </c>
      <c r="AW1956" s="47" t="str">
        <f t="shared" si="428"/>
        <v>0.01</v>
      </c>
      <c r="AX1956" s="48"/>
      <c r="AY1956" s="48"/>
      <c r="AZ1956" s="49">
        <v>0</v>
      </c>
      <c r="BA1956" s="48"/>
      <c r="BB1956" s="48"/>
      <c r="BC1956" s="44">
        <f t="shared" si="429"/>
        <v>0</v>
      </c>
      <c r="BD1956" s="50">
        <v>1</v>
      </c>
      <c r="BE1956" s="51" t="e">
        <f>IF(AX1956=1,0,IF(AY1956=1,0,IF(BC1956&gt;#REF!,#REF!,IF(OR(AZ1956&gt;0,BD1956&gt;=0),BC1956+([1]สูตร2!H1944*(100%-AZ1956)-BC1956)*BD1956,[1]สูตร2!H1944*(100%-AZ1956)))))</f>
        <v>#REF!</v>
      </c>
      <c r="BF1956" s="31"/>
    </row>
    <row r="1957" spans="1:58" s="5" customFormat="1" ht="24" customHeight="1" x14ac:dyDescent="0.2">
      <c r="A1957" s="31"/>
      <c r="B1957" s="31" t="s">
        <v>65</v>
      </c>
      <c r="C1957" s="31">
        <v>12581</v>
      </c>
      <c r="D1957" s="31" t="s">
        <v>66</v>
      </c>
      <c r="E1957" s="31" t="s">
        <v>1508</v>
      </c>
      <c r="F1957" s="31"/>
      <c r="G1957" s="32" t="s">
        <v>1509</v>
      </c>
      <c r="H1957" s="31">
        <v>280</v>
      </c>
      <c r="I1957" s="31" t="s">
        <v>104</v>
      </c>
      <c r="J1957" s="31" t="s">
        <v>1323</v>
      </c>
      <c r="K1957" s="31">
        <v>0</v>
      </c>
      <c r="L1957" s="31">
        <v>1</v>
      </c>
      <c r="M1957" s="31">
        <v>19</v>
      </c>
      <c r="N1957" s="33"/>
      <c r="O1957" s="33">
        <v>119</v>
      </c>
      <c r="P1957" s="33"/>
      <c r="Q1957" s="33"/>
      <c r="R1957" s="33"/>
      <c r="S1957" s="34" t="str">
        <f t="shared" si="420"/>
        <v>2</v>
      </c>
      <c r="T1957" s="35">
        <f t="shared" si="421"/>
        <v>119</v>
      </c>
      <c r="U1957" s="36">
        <f>INDEX([1]ราคาที่ดิน!$B:$G,MATCH($C1957,[1]ราคาที่ดิน!$A:$A,0),MATCH($B1957,[1]ราคาที่ดิน!$B$1:$G$1,0))</f>
        <v>200</v>
      </c>
      <c r="V1957" s="37">
        <f t="shared" si="430"/>
        <v>23800</v>
      </c>
      <c r="W1957" s="31"/>
      <c r="X1957" s="31"/>
      <c r="Y1957" s="31"/>
      <c r="Z1957" s="31"/>
      <c r="AA1957" s="31"/>
      <c r="AB1957" s="32"/>
      <c r="AC1957" s="38"/>
      <c r="AD1957" s="39"/>
      <c r="AE1957" s="39"/>
      <c r="AF1957" s="40" t="str">
        <f t="shared" si="422"/>
        <v/>
      </c>
      <c r="AG1957" s="41" t="str">
        <f t="shared" si="423"/>
        <v/>
      </c>
      <c r="AH1957" s="42"/>
      <c r="AI1957" s="42"/>
      <c r="AJ1957" s="42"/>
      <c r="AK1957" s="42"/>
      <c r="AL1957" s="31"/>
      <c r="AM1957" s="43" t="str">
        <f t="shared" si="424"/>
        <v>100</v>
      </c>
      <c r="AN1957" s="44">
        <f>INDEX([1]ราคาสิ่งปลูกสร้าง!$D$6:$CC$47,MATCH($AD1957,[1]ราคาสิ่งปลูกสร้าง!$B$6:$B$45,0),MATCH($C$7,[1]ราคาสิ่งปลูกสร้าง!$D$5:$CC$5,0))</f>
        <v>0</v>
      </c>
      <c r="AO1957" s="44">
        <f t="shared" si="425"/>
        <v>0</v>
      </c>
      <c r="AP1957" s="45">
        <f t="shared" si="426"/>
        <v>0</v>
      </c>
      <c r="AQ1957" s="40">
        <f>IF(AP1957=0,0,INDEX([1]ค่าเสื่อมสิ่งปลูกสร้าง!$A$5:$D$105,MATCH($AP1957,[1]ค่าเสื่อมสิ่งปลูกสร้าง!$A$5:$A$105,0),MATCH(AE1957,[1]ค่าเสื่อมสิ่งปลูกสร้าง!$A$3:$D$3)))</f>
        <v>0</v>
      </c>
      <c r="AR1957" s="44">
        <f t="shared" si="431"/>
        <v>0</v>
      </c>
      <c r="AS1957" s="44">
        <f t="shared" si="432"/>
        <v>23800</v>
      </c>
      <c r="AT1957" s="44">
        <f t="shared" si="433"/>
        <v>23800</v>
      </c>
      <c r="AU1957" s="46">
        <v>0</v>
      </c>
      <c r="AV1957" s="44">
        <f t="shared" si="427"/>
        <v>23800</v>
      </c>
      <c r="AW1957" s="47" t="str">
        <f t="shared" si="428"/>
        <v>0.02</v>
      </c>
      <c r="AX1957" s="48"/>
      <c r="AY1957" s="48"/>
      <c r="AZ1957" s="49">
        <v>0</v>
      </c>
      <c r="BA1957" s="48"/>
      <c r="BB1957" s="48"/>
      <c r="BC1957" s="44">
        <f t="shared" si="429"/>
        <v>0</v>
      </c>
      <c r="BD1957" s="50">
        <v>1</v>
      </c>
      <c r="BE1957" s="51" t="e">
        <f>IF(AX1957=1,0,IF(AY1957=1,0,IF(BC1957&gt;#REF!,#REF!,IF(OR(AZ1957&gt;0,BD1957&gt;=0),BC1957+([1]สูตร2!H1945*(100%-AZ1957)-BC1957)*BD1957,[1]สูตร2!H1945*(100%-AZ1957)))))</f>
        <v>#REF!</v>
      </c>
      <c r="BF1957" s="31"/>
    </row>
    <row r="1958" spans="1:58" s="5" customFormat="1" ht="24" customHeight="1" x14ac:dyDescent="0.2">
      <c r="A1958" s="31"/>
      <c r="B1958" s="31" t="s">
        <v>65</v>
      </c>
      <c r="C1958" s="31">
        <v>6744</v>
      </c>
      <c r="D1958" s="31" t="s">
        <v>66</v>
      </c>
      <c r="E1958" s="31" t="s">
        <v>1508</v>
      </c>
      <c r="F1958" s="31"/>
      <c r="G1958" s="32" t="s">
        <v>1509</v>
      </c>
      <c r="H1958" s="31">
        <v>111</v>
      </c>
      <c r="I1958" s="31">
        <v>3330</v>
      </c>
      <c r="J1958" s="31" t="s">
        <v>1323</v>
      </c>
      <c r="K1958" s="31">
        <v>6</v>
      </c>
      <c r="L1958" s="31">
        <v>0</v>
      </c>
      <c r="M1958" s="31">
        <v>79</v>
      </c>
      <c r="N1958" s="33">
        <v>2479</v>
      </c>
      <c r="O1958" s="33"/>
      <c r="P1958" s="33"/>
      <c r="Q1958" s="33"/>
      <c r="R1958" s="33"/>
      <c r="S1958" s="34" t="str">
        <f t="shared" si="420"/>
        <v>1</v>
      </c>
      <c r="T1958" s="35">
        <f t="shared" si="421"/>
        <v>2479</v>
      </c>
      <c r="U1958" s="36">
        <f>INDEX([1]ราคาที่ดิน!$B:$G,MATCH($C1958,[1]ราคาที่ดิน!$A:$A,0),MATCH($B1958,[1]ราคาที่ดิน!$B$1:$G$1,0))</f>
        <v>200</v>
      </c>
      <c r="V1958" s="37">
        <f t="shared" si="430"/>
        <v>495800</v>
      </c>
      <c r="W1958" s="31"/>
      <c r="X1958" s="31"/>
      <c r="Y1958" s="31"/>
      <c r="Z1958" s="31"/>
      <c r="AA1958" s="31"/>
      <c r="AB1958" s="32"/>
      <c r="AC1958" s="38"/>
      <c r="AD1958" s="39"/>
      <c r="AE1958" s="39"/>
      <c r="AF1958" s="40" t="str">
        <f t="shared" si="422"/>
        <v/>
      </c>
      <c r="AG1958" s="41" t="str">
        <f t="shared" si="423"/>
        <v/>
      </c>
      <c r="AH1958" s="42"/>
      <c r="AI1958" s="42"/>
      <c r="AJ1958" s="42"/>
      <c r="AK1958" s="42"/>
      <c r="AL1958" s="31"/>
      <c r="AM1958" s="43" t="str">
        <f t="shared" si="424"/>
        <v>100</v>
      </c>
      <c r="AN1958" s="44">
        <f>INDEX([1]ราคาสิ่งปลูกสร้าง!$D$6:$CC$47,MATCH($AD1958,[1]ราคาสิ่งปลูกสร้าง!$B$6:$B$45,0),MATCH($C$7,[1]ราคาสิ่งปลูกสร้าง!$D$5:$CC$5,0))</f>
        <v>0</v>
      </c>
      <c r="AO1958" s="44">
        <f t="shared" si="425"/>
        <v>0</v>
      </c>
      <c r="AP1958" s="45">
        <f t="shared" si="426"/>
        <v>0</v>
      </c>
      <c r="AQ1958" s="40">
        <f>IF(AP1958=0,0,INDEX([1]ค่าเสื่อมสิ่งปลูกสร้าง!$A$5:$D$105,MATCH($AP1958,[1]ค่าเสื่อมสิ่งปลูกสร้าง!$A$5:$A$105,0),MATCH(AE1958,[1]ค่าเสื่อมสิ่งปลูกสร้าง!$A$3:$D$3)))</f>
        <v>0</v>
      </c>
      <c r="AR1958" s="44">
        <f t="shared" si="431"/>
        <v>0</v>
      </c>
      <c r="AS1958" s="44">
        <f t="shared" si="432"/>
        <v>495800</v>
      </c>
      <c r="AT1958" s="44">
        <f t="shared" si="433"/>
        <v>495800</v>
      </c>
      <c r="AU1958" s="46">
        <v>0</v>
      </c>
      <c r="AV1958" s="44">
        <f t="shared" si="427"/>
        <v>495800</v>
      </c>
      <c r="AW1958" s="47" t="str">
        <f t="shared" si="428"/>
        <v>0.01</v>
      </c>
      <c r="AX1958" s="48"/>
      <c r="AY1958" s="48"/>
      <c r="AZ1958" s="49">
        <v>0</v>
      </c>
      <c r="BA1958" s="48"/>
      <c r="BB1958" s="48"/>
      <c r="BC1958" s="44">
        <f t="shared" si="429"/>
        <v>0</v>
      </c>
      <c r="BD1958" s="50">
        <v>1</v>
      </c>
      <c r="BE1958" s="51" t="e">
        <f>IF(AX1958=1,0,IF(AY1958=1,0,IF(BC1958&gt;#REF!,#REF!,IF(OR(AZ1958&gt;0,BD1958&gt;=0),BC1958+([1]สูตร2!H1946*(100%-AZ1958)-BC1958)*BD1958,[1]สูตร2!H1946*(100%-AZ1958)))))</f>
        <v>#REF!</v>
      </c>
      <c r="BF1958" s="31"/>
    </row>
    <row r="1959" spans="1:58" s="5" customFormat="1" ht="24" customHeight="1" x14ac:dyDescent="0.2">
      <c r="A1959" s="31">
        <v>654</v>
      </c>
      <c r="B1959" s="31" t="s">
        <v>65</v>
      </c>
      <c r="C1959" s="31">
        <v>6743</v>
      </c>
      <c r="D1959" s="31" t="s">
        <v>71</v>
      </c>
      <c r="E1959" s="31" t="s">
        <v>1512</v>
      </c>
      <c r="F1959" s="31"/>
      <c r="G1959" s="32" t="s">
        <v>1509</v>
      </c>
      <c r="H1959" s="31">
        <v>110</v>
      </c>
      <c r="I1959" s="31">
        <v>3329</v>
      </c>
      <c r="J1959" s="31" t="s">
        <v>1360</v>
      </c>
      <c r="K1959" s="31">
        <v>5</v>
      </c>
      <c r="L1959" s="31">
        <v>3</v>
      </c>
      <c r="M1959" s="31">
        <v>88</v>
      </c>
      <c r="N1959" s="33">
        <v>2388</v>
      </c>
      <c r="O1959" s="33"/>
      <c r="P1959" s="33"/>
      <c r="Q1959" s="33"/>
      <c r="R1959" s="33"/>
      <c r="S1959" s="34" t="str">
        <f t="shared" si="420"/>
        <v>1</v>
      </c>
      <c r="T1959" s="35">
        <f t="shared" si="421"/>
        <v>2388</v>
      </c>
      <c r="U1959" s="36">
        <f>INDEX([1]ราคาที่ดิน!$B:$G,MATCH($C1959,[1]ราคาที่ดิน!$A:$A,0),MATCH($B1959,[1]ราคาที่ดิน!$B$1:$G$1,0))</f>
        <v>200</v>
      </c>
      <c r="V1959" s="37">
        <f t="shared" si="430"/>
        <v>477600</v>
      </c>
      <c r="W1959" s="31"/>
      <c r="X1959" s="31"/>
      <c r="Y1959" s="31"/>
      <c r="Z1959" s="31"/>
      <c r="AA1959" s="31"/>
      <c r="AB1959" s="32"/>
      <c r="AC1959" s="38"/>
      <c r="AD1959" s="39"/>
      <c r="AE1959" s="39"/>
      <c r="AF1959" s="40" t="str">
        <f t="shared" si="422"/>
        <v/>
      </c>
      <c r="AG1959" s="41" t="str">
        <f t="shared" si="423"/>
        <v/>
      </c>
      <c r="AH1959" s="42"/>
      <c r="AI1959" s="42"/>
      <c r="AJ1959" s="42"/>
      <c r="AK1959" s="42"/>
      <c r="AL1959" s="31"/>
      <c r="AM1959" s="43" t="str">
        <f t="shared" si="424"/>
        <v>100</v>
      </c>
      <c r="AN1959" s="44">
        <f>INDEX([1]ราคาสิ่งปลูกสร้าง!$D$6:$CC$47,MATCH($AD1959,[1]ราคาสิ่งปลูกสร้าง!$B$6:$B$45,0),MATCH($C$7,[1]ราคาสิ่งปลูกสร้าง!$D$5:$CC$5,0))</f>
        <v>0</v>
      </c>
      <c r="AO1959" s="44">
        <f t="shared" si="425"/>
        <v>0</v>
      </c>
      <c r="AP1959" s="45">
        <f t="shared" si="426"/>
        <v>0</v>
      </c>
      <c r="AQ1959" s="40">
        <f>IF(AP1959=0,0,INDEX([1]ค่าเสื่อมสิ่งปลูกสร้าง!$A$5:$D$105,MATCH($AP1959,[1]ค่าเสื่อมสิ่งปลูกสร้าง!$A$5:$A$105,0),MATCH(AE1959,[1]ค่าเสื่อมสิ่งปลูกสร้าง!$A$3:$D$3)))</f>
        <v>0</v>
      </c>
      <c r="AR1959" s="44">
        <f t="shared" si="431"/>
        <v>0</v>
      </c>
      <c r="AS1959" s="44">
        <f t="shared" si="432"/>
        <v>477600</v>
      </c>
      <c r="AT1959" s="44">
        <f t="shared" si="433"/>
        <v>477600</v>
      </c>
      <c r="AU1959" s="46">
        <v>0</v>
      </c>
      <c r="AV1959" s="44">
        <f t="shared" si="427"/>
        <v>477600</v>
      </c>
      <c r="AW1959" s="47" t="str">
        <f t="shared" si="428"/>
        <v>0.01</v>
      </c>
      <c r="AX1959" s="48"/>
      <c r="AY1959" s="48"/>
      <c r="AZ1959" s="49">
        <v>0</v>
      </c>
      <c r="BA1959" s="48"/>
      <c r="BB1959" s="48"/>
      <c r="BC1959" s="44">
        <f t="shared" si="429"/>
        <v>0</v>
      </c>
      <c r="BD1959" s="50">
        <v>1</v>
      </c>
      <c r="BE1959" s="51" t="e">
        <f>IF(AX1959=1,0,IF(AY1959=1,0,IF(BC1959&gt;#REF!,#REF!,IF(OR(AZ1959&gt;0,BD1959&gt;=0),BC1959+([1]สูตร2!H1947*(100%-AZ1959)-BC1959)*BD1959,[1]สูตร2!H1947*(100%-AZ1959)))))</f>
        <v>#REF!</v>
      </c>
      <c r="BF1959" s="31"/>
    </row>
    <row r="1960" spans="1:58" s="5" customFormat="1" ht="24" customHeight="1" x14ac:dyDescent="0.2">
      <c r="A1960" s="31">
        <v>655</v>
      </c>
      <c r="B1960" s="31" t="s">
        <v>65</v>
      </c>
      <c r="C1960" s="31">
        <v>4887</v>
      </c>
      <c r="D1960" s="31" t="s">
        <v>71</v>
      </c>
      <c r="E1960" s="31" t="s">
        <v>1513</v>
      </c>
      <c r="F1960" s="31"/>
      <c r="G1960" s="32" t="s">
        <v>1514</v>
      </c>
      <c r="H1960" s="31">
        <v>14</v>
      </c>
      <c r="I1960" s="31">
        <v>-257</v>
      </c>
      <c r="J1960" s="31" t="s">
        <v>1360</v>
      </c>
      <c r="K1960" s="31">
        <v>0</v>
      </c>
      <c r="L1960" s="31">
        <v>0</v>
      </c>
      <c r="M1960" s="31">
        <v>89</v>
      </c>
      <c r="N1960" s="33"/>
      <c r="O1960" s="33">
        <v>89</v>
      </c>
      <c r="P1960" s="33"/>
      <c r="Q1960" s="33"/>
      <c r="R1960" s="33"/>
      <c r="S1960" s="34" t="str">
        <f t="shared" si="420"/>
        <v>2</v>
      </c>
      <c r="T1960" s="35">
        <f t="shared" si="421"/>
        <v>89</v>
      </c>
      <c r="U1960" s="36">
        <f>INDEX([1]ราคาที่ดิน!$B:$G,MATCH($C1960,[1]ราคาที่ดิน!$A:$A,0),MATCH($B1960,[1]ราคาที่ดิน!$B$1:$G$1,0))</f>
        <v>200</v>
      </c>
      <c r="V1960" s="37">
        <f t="shared" si="430"/>
        <v>17800</v>
      </c>
      <c r="W1960" s="31"/>
      <c r="X1960" s="31"/>
      <c r="Y1960" s="31"/>
      <c r="Z1960" s="31"/>
      <c r="AA1960" s="31"/>
      <c r="AB1960" s="32"/>
      <c r="AC1960" s="38"/>
      <c r="AD1960" s="39"/>
      <c r="AE1960" s="39"/>
      <c r="AF1960" s="40" t="str">
        <f t="shared" si="422"/>
        <v/>
      </c>
      <c r="AG1960" s="41" t="str">
        <f t="shared" si="423"/>
        <v/>
      </c>
      <c r="AH1960" s="42"/>
      <c r="AI1960" s="42"/>
      <c r="AJ1960" s="42"/>
      <c r="AK1960" s="42"/>
      <c r="AL1960" s="31"/>
      <c r="AM1960" s="43" t="str">
        <f t="shared" si="424"/>
        <v>100</v>
      </c>
      <c r="AN1960" s="44">
        <f>INDEX([1]ราคาสิ่งปลูกสร้าง!$D$6:$CC$47,MATCH($AD1960,[1]ราคาสิ่งปลูกสร้าง!$B$6:$B$45,0),MATCH($C$7,[1]ราคาสิ่งปลูกสร้าง!$D$5:$CC$5,0))</f>
        <v>0</v>
      </c>
      <c r="AO1960" s="44">
        <f t="shared" si="425"/>
        <v>0</v>
      </c>
      <c r="AP1960" s="45">
        <f t="shared" si="426"/>
        <v>0</v>
      </c>
      <c r="AQ1960" s="40">
        <f>IF(AP1960=0,0,INDEX([1]ค่าเสื่อมสิ่งปลูกสร้าง!$A$5:$D$105,MATCH($AP1960,[1]ค่าเสื่อมสิ่งปลูกสร้าง!$A$5:$A$105,0),MATCH(AE1960,[1]ค่าเสื่อมสิ่งปลูกสร้าง!$A$3:$D$3)))</f>
        <v>0</v>
      </c>
      <c r="AR1960" s="44">
        <f t="shared" si="431"/>
        <v>0</v>
      </c>
      <c r="AS1960" s="44">
        <f t="shared" si="432"/>
        <v>17800</v>
      </c>
      <c r="AT1960" s="44">
        <f t="shared" si="433"/>
        <v>17800</v>
      </c>
      <c r="AU1960" s="46">
        <v>0</v>
      </c>
      <c r="AV1960" s="44">
        <f t="shared" si="427"/>
        <v>17800</v>
      </c>
      <c r="AW1960" s="47" t="str">
        <f t="shared" si="428"/>
        <v>0.02</v>
      </c>
      <c r="AX1960" s="48"/>
      <c r="AY1960" s="48"/>
      <c r="AZ1960" s="49">
        <v>0</v>
      </c>
      <c r="BA1960" s="48"/>
      <c r="BB1960" s="48"/>
      <c r="BC1960" s="44">
        <f t="shared" si="429"/>
        <v>0</v>
      </c>
      <c r="BD1960" s="50">
        <v>1</v>
      </c>
      <c r="BE1960" s="51" t="e">
        <f>IF(AX1960=1,0,IF(AY1960=1,0,IF(BC1960&gt;#REF!,#REF!,IF(OR(AZ1960&gt;0,BD1960&gt;=0),BC1960+([1]สูตร2!H1948*(100%-AZ1960)-BC1960)*BD1960,[1]สูตร2!H1948*(100%-AZ1960)))))</f>
        <v>#REF!</v>
      </c>
      <c r="BF1960" s="31"/>
    </row>
    <row r="1961" spans="1:58" s="5" customFormat="1" ht="24" customHeight="1" x14ac:dyDescent="0.2">
      <c r="A1961" s="31">
        <v>656</v>
      </c>
      <c r="B1961" s="31" t="s">
        <v>321</v>
      </c>
      <c r="C1961" s="31" t="s">
        <v>1515</v>
      </c>
      <c r="D1961" s="31" t="s">
        <v>66</v>
      </c>
      <c r="E1961" s="31" t="s">
        <v>1516</v>
      </c>
      <c r="F1961" s="31"/>
      <c r="G1961" s="32" t="s">
        <v>1509</v>
      </c>
      <c r="H1961" s="31">
        <v>2</v>
      </c>
      <c r="I1961" s="31" t="s">
        <v>104</v>
      </c>
      <c r="J1961" s="31" t="s">
        <v>1323</v>
      </c>
      <c r="K1961" s="31">
        <v>16</v>
      </c>
      <c r="L1961" s="31">
        <v>3</v>
      </c>
      <c r="M1961" s="31">
        <v>47</v>
      </c>
      <c r="N1961" s="33">
        <v>6747</v>
      </c>
      <c r="O1961" s="33"/>
      <c r="P1961" s="33"/>
      <c r="Q1961" s="33"/>
      <c r="R1961" s="33"/>
      <c r="S1961" s="34" t="str">
        <f t="shared" si="420"/>
        <v>1</v>
      </c>
      <c r="T1961" s="35">
        <f t="shared" si="421"/>
        <v>6747</v>
      </c>
      <c r="U1961" s="36">
        <f>INDEX([1]ราคาที่ดิน!$B:$G,MATCH($C1961,[1]ราคาที่ดิน!$A:$A,0),MATCH($B1961,[1]ราคาที่ดิน!$B$1:$G$1,0))</f>
        <v>200</v>
      </c>
      <c r="V1961" s="37">
        <f t="shared" si="430"/>
        <v>1349400</v>
      </c>
      <c r="W1961" s="31"/>
      <c r="X1961" s="31"/>
      <c r="Y1961" s="31"/>
      <c r="Z1961" s="31"/>
      <c r="AA1961" s="31"/>
      <c r="AB1961" s="32"/>
      <c r="AC1961" s="38"/>
      <c r="AD1961" s="39"/>
      <c r="AE1961" s="39"/>
      <c r="AF1961" s="40" t="str">
        <f t="shared" si="422"/>
        <v/>
      </c>
      <c r="AG1961" s="41" t="str">
        <f t="shared" si="423"/>
        <v/>
      </c>
      <c r="AH1961" s="42"/>
      <c r="AI1961" s="42"/>
      <c r="AJ1961" s="42"/>
      <c r="AK1961" s="42"/>
      <c r="AL1961" s="31"/>
      <c r="AM1961" s="43" t="str">
        <f t="shared" si="424"/>
        <v>100</v>
      </c>
      <c r="AN1961" s="44">
        <f>INDEX([1]ราคาสิ่งปลูกสร้าง!$D$6:$CC$47,MATCH($AD1961,[1]ราคาสิ่งปลูกสร้าง!$B$6:$B$45,0),MATCH($C$7,[1]ราคาสิ่งปลูกสร้าง!$D$5:$CC$5,0))</f>
        <v>0</v>
      </c>
      <c r="AO1961" s="44">
        <f t="shared" si="425"/>
        <v>0</v>
      </c>
      <c r="AP1961" s="45">
        <f t="shared" si="426"/>
        <v>0</v>
      </c>
      <c r="AQ1961" s="40">
        <f>IF(AP1961=0,0,INDEX([1]ค่าเสื่อมสิ่งปลูกสร้าง!$A$5:$D$105,MATCH($AP1961,[1]ค่าเสื่อมสิ่งปลูกสร้าง!$A$5:$A$105,0),MATCH(AE1961,[1]ค่าเสื่อมสิ่งปลูกสร้าง!$A$3:$D$3)))</f>
        <v>0</v>
      </c>
      <c r="AR1961" s="44">
        <f t="shared" si="431"/>
        <v>0</v>
      </c>
      <c r="AS1961" s="44">
        <f t="shared" si="432"/>
        <v>1349400</v>
      </c>
      <c r="AT1961" s="44">
        <f t="shared" si="433"/>
        <v>1349400</v>
      </c>
      <c r="AU1961" s="46">
        <v>0</v>
      </c>
      <c r="AV1961" s="44">
        <f t="shared" si="427"/>
        <v>1349400</v>
      </c>
      <c r="AW1961" s="47" t="str">
        <f t="shared" si="428"/>
        <v>0.01</v>
      </c>
      <c r="AX1961" s="48"/>
      <c r="AY1961" s="48"/>
      <c r="AZ1961" s="49">
        <v>0</v>
      </c>
      <c r="BA1961" s="48"/>
      <c r="BB1961" s="48"/>
      <c r="BC1961" s="44">
        <f t="shared" si="429"/>
        <v>0</v>
      </c>
      <c r="BD1961" s="50">
        <v>1</v>
      </c>
      <c r="BE1961" s="51" t="e">
        <f>IF(AX1961=1,0,IF(AY1961=1,0,IF(BC1961&gt;#REF!,#REF!,IF(OR(AZ1961&gt;0,BD1961&gt;=0),BC1961+([1]สูตร2!H1949*(100%-AZ1961)-BC1961)*BD1961,[1]สูตร2!H1949*(100%-AZ1961)))))</f>
        <v>#REF!</v>
      </c>
      <c r="BF1961" s="31"/>
    </row>
    <row r="1962" spans="1:58" s="5" customFormat="1" ht="24" customHeight="1" x14ac:dyDescent="0.2">
      <c r="A1962" s="31">
        <v>657</v>
      </c>
      <c r="B1962" s="31" t="s">
        <v>65</v>
      </c>
      <c r="C1962" s="31">
        <v>7990</v>
      </c>
      <c r="D1962" s="31" t="s">
        <v>470</v>
      </c>
      <c r="E1962" s="31" t="s">
        <v>1517</v>
      </c>
      <c r="F1962" s="31"/>
      <c r="G1962" s="32" t="s">
        <v>1518</v>
      </c>
      <c r="H1962" s="31">
        <v>253</v>
      </c>
      <c r="I1962" s="31">
        <v>-205</v>
      </c>
      <c r="J1962" s="31" t="s">
        <v>1323</v>
      </c>
      <c r="K1962" s="31">
        <v>0</v>
      </c>
      <c r="L1962" s="31">
        <v>1</v>
      </c>
      <c r="M1962" s="31">
        <v>5</v>
      </c>
      <c r="N1962" s="33"/>
      <c r="O1962" s="33">
        <v>105</v>
      </c>
      <c r="P1962" s="33"/>
      <c r="Q1962" s="33"/>
      <c r="R1962" s="33"/>
      <c r="S1962" s="34" t="str">
        <f t="shared" si="420"/>
        <v>2</v>
      </c>
      <c r="T1962" s="35">
        <f t="shared" si="421"/>
        <v>105</v>
      </c>
      <c r="U1962" s="36">
        <f>INDEX([1]ราคาที่ดิน!$B:$G,MATCH($C1962,[1]ราคาที่ดิน!$A:$A,0),MATCH($B1962,[1]ราคาที่ดิน!$B$1:$G$1,0))</f>
        <v>65</v>
      </c>
      <c r="V1962" s="37">
        <f t="shared" si="430"/>
        <v>6825</v>
      </c>
      <c r="W1962" s="31">
        <v>1</v>
      </c>
      <c r="X1962" s="31" t="s">
        <v>1518</v>
      </c>
      <c r="Y1962" s="31" t="s">
        <v>66</v>
      </c>
      <c r="Z1962" s="31" t="s">
        <v>1519</v>
      </c>
      <c r="AA1962" s="31"/>
      <c r="AB1962" s="32" t="s">
        <v>1518</v>
      </c>
      <c r="AC1962" s="38"/>
      <c r="AD1962" s="39" t="s">
        <v>73</v>
      </c>
      <c r="AE1962" s="39" t="s">
        <v>76</v>
      </c>
      <c r="AF1962" s="40" t="str">
        <f t="shared" si="422"/>
        <v>2</v>
      </c>
      <c r="AG1962" s="41">
        <f t="shared" si="423"/>
        <v>150</v>
      </c>
      <c r="AH1962" s="42"/>
      <c r="AI1962" s="42">
        <v>150</v>
      </c>
      <c r="AJ1962" s="42"/>
      <c r="AK1962" s="42"/>
      <c r="AL1962" s="31">
        <v>20</v>
      </c>
      <c r="AM1962" s="43" t="str">
        <f t="shared" si="424"/>
        <v>100</v>
      </c>
      <c r="AN1962" s="44">
        <f>INDEX([1]ราคาสิ่งปลูกสร้าง!$D$6:$CC$47,MATCH($AD1962,[1]ราคาสิ่งปลูกสร้าง!$B$6:$B$45,0),MATCH($C$7,[1]ราคาสิ่งปลูกสร้าง!$D$5:$CC$5,0))</f>
        <v>6500</v>
      </c>
      <c r="AO1962" s="44">
        <f t="shared" si="425"/>
        <v>975000</v>
      </c>
      <c r="AP1962" s="45">
        <f t="shared" si="426"/>
        <v>20</v>
      </c>
      <c r="AQ1962" s="40">
        <f>IF(AP1962=0,0,INDEX([1]ค่าเสื่อมสิ่งปลูกสร้าง!$A$5:$D$105,MATCH($AP1962,[1]ค่าเสื่อมสิ่งปลูกสร้าง!$A$5:$A$105,0),MATCH(AE1962,[1]ค่าเสื่อมสิ่งปลูกสร้าง!$A$3:$D$3)))</f>
        <v>93</v>
      </c>
      <c r="AR1962" s="44">
        <f t="shared" si="431"/>
        <v>68250</v>
      </c>
      <c r="AS1962" s="44">
        <f t="shared" si="432"/>
        <v>75075</v>
      </c>
      <c r="AT1962" s="44">
        <f t="shared" si="433"/>
        <v>75075</v>
      </c>
      <c r="AU1962" s="46">
        <v>0</v>
      </c>
      <c r="AV1962" s="44">
        <f t="shared" si="427"/>
        <v>75075</v>
      </c>
      <c r="AW1962" s="47" t="str">
        <f t="shared" si="428"/>
        <v>0.02</v>
      </c>
      <c r="AX1962" s="48"/>
      <c r="AY1962" s="48"/>
      <c r="AZ1962" s="49">
        <v>0</v>
      </c>
      <c r="BA1962" s="48"/>
      <c r="BB1962" s="48"/>
      <c r="BC1962" s="44">
        <f t="shared" si="429"/>
        <v>0</v>
      </c>
      <c r="BD1962" s="50">
        <v>1</v>
      </c>
      <c r="BE1962" s="51" t="e">
        <f>IF(AX1962=1,0,IF(AY1962=1,0,IF(BC1962&gt;#REF!,#REF!,IF(OR(AZ1962&gt;0,BD1962&gt;=0),BC1962+([1]สูตร2!H1950*(100%-AZ1962)-BC1962)*BD1962,[1]สูตร2!H1950*(100%-AZ1962)))))</f>
        <v>#REF!</v>
      </c>
      <c r="BF1962" s="31"/>
    </row>
    <row r="1963" spans="1:58" s="5" customFormat="1" ht="24" customHeight="1" x14ac:dyDescent="0.2">
      <c r="A1963" s="31"/>
      <c r="B1963" s="31" t="s">
        <v>65</v>
      </c>
      <c r="C1963" s="31">
        <v>7990</v>
      </c>
      <c r="D1963" s="31" t="s">
        <v>470</v>
      </c>
      <c r="E1963" s="31" t="s">
        <v>1517</v>
      </c>
      <c r="F1963" s="31"/>
      <c r="G1963" s="32" t="s">
        <v>1518</v>
      </c>
      <c r="H1963" s="31">
        <v>253</v>
      </c>
      <c r="I1963" s="31">
        <v>-205</v>
      </c>
      <c r="J1963" s="31" t="s">
        <v>1323</v>
      </c>
      <c r="K1963" s="31">
        <v>0</v>
      </c>
      <c r="L1963" s="31">
        <v>2</v>
      </c>
      <c r="M1963" s="31">
        <v>0</v>
      </c>
      <c r="N1963" s="33"/>
      <c r="O1963" s="33">
        <v>200</v>
      </c>
      <c r="P1963" s="33"/>
      <c r="Q1963" s="33"/>
      <c r="R1963" s="33"/>
      <c r="S1963" s="34" t="str">
        <f t="shared" si="420"/>
        <v>2</v>
      </c>
      <c r="T1963" s="35">
        <f t="shared" si="421"/>
        <v>200</v>
      </c>
      <c r="U1963" s="36">
        <f>INDEX([1]ราคาที่ดิน!$B:$G,MATCH($C1963,[1]ราคาที่ดิน!$A:$A,0),MATCH($B1963,[1]ราคาที่ดิน!$B$1:$G$1,0))</f>
        <v>65</v>
      </c>
      <c r="V1963" s="37">
        <f t="shared" si="430"/>
        <v>13000</v>
      </c>
      <c r="W1963" s="31">
        <v>2</v>
      </c>
      <c r="X1963" s="31" t="s">
        <v>1518</v>
      </c>
      <c r="Y1963" s="31" t="s">
        <v>66</v>
      </c>
      <c r="Z1963" s="31" t="s">
        <v>1519</v>
      </c>
      <c r="AA1963" s="31"/>
      <c r="AB1963" s="32" t="s">
        <v>1518</v>
      </c>
      <c r="AC1963" s="38"/>
      <c r="AD1963" s="39" t="s">
        <v>75</v>
      </c>
      <c r="AE1963" s="39" t="s">
        <v>76</v>
      </c>
      <c r="AF1963" s="40" t="str">
        <f t="shared" si="422"/>
        <v>1</v>
      </c>
      <c r="AG1963" s="41">
        <f t="shared" si="423"/>
        <v>120</v>
      </c>
      <c r="AH1963" s="42">
        <v>120</v>
      </c>
      <c r="AI1963" s="42"/>
      <c r="AJ1963" s="42"/>
      <c r="AK1963" s="42"/>
      <c r="AL1963" s="31">
        <v>20</v>
      </c>
      <c r="AM1963" s="43" t="str">
        <f t="shared" si="424"/>
        <v>100</v>
      </c>
      <c r="AN1963" s="44">
        <f>INDEX([1]ราคาสิ่งปลูกสร้าง!$D$6:$CC$47,MATCH($AD1963,[1]ราคาสิ่งปลูกสร้าง!$B$6:$B$45,0),MATCH($C$7,[1]ราคาสิ่งปลูกสร้าง!$D$5:$CC$5,0))</f>
        <v>5400</v>
      </c>
      <c r="AO1963" s="44">
        <f t="shared" si="425"/>
        <v>648000</v>
      </c>
      <c r="AP1963" s="45">
        <f t="shared" si="426"/>
        <v>20</v>
      </c>
      <c r="AQ1963" s="40">
        <f>IF(AP1963=0,0,INDEX([1]ค่าเสื่อมสิ่งปลูกสร้าง!$A$5:$D$105,MATCH($AP1963,[1]ค่าเสื่อมสิ่งปลูกสร้าง!$A$5:$A$105,0),MATCH(AE1963,[1]ค่าเสื่อมสิ่งปลูกสร้าง!$A$3:$D$3)))</f>
        <v>93</v>
      </c>
      <c r="AR1963" s="44">
        <f t="shared" si="431"/>
        <v>45360.000000000007</v>
      </c>
      <c r="AS1963" s="44">
        <f t="shared" si="432"/>
        <v>58360.000000000007</v>
      </c>
      <c r="AT1963" s="44">
        <f t="shared" si="433"/>
        <v>58360.000000000007</v>
      </c>
      <c r="AU1963" s="46">
        <v>0</v>
      </c>
      <c r="AV1963" s="44">
        <f t="shared" si="427"/>
        <v>58360.000000000007</v>
      </c>
      <c r="AW1963" s="47" t="str">
        <f t="shared" si="428"/>
        <v>0.01</v>
      </c>
      <c r="AX1963" s="48"/>
      <c r="AY1963" s="48"/>
      <c r="AZ1963" s="49">
        <v>0</v>
      </c>
      <c r="BA1963" s="48"/>
      <c r="BB1963" s="48"/>
      <c r="BC1963" s="44">
        <f t="shared" si="429"/>
        <v>0</v>
      </c>
      <c r="BD1963" s="50">
        <v>1</v>
      </c>
      <c r="BE1963" s="51" t="e">
        <f>IF(AX1963=1,0,IF(AY1963=1,0,IF(BC1963&gt;#REF!,#REF!,IF(OR(AZ1963&gt;0,BD1963&gt;=0),BC1963+([1]สูตร2!H1951*(100%-AZ1963)-BC1963)*BD1963,[1]สูตร2!H1951*(100%-AZ1963)))))</f>
        <v>#REF!</v>
      </c>
      <c r="BF1963" s="31"/>
    </row>
    <row r="1964" spans="1:58" s="5" customFormat="1" ht="24" customHeight="1" x14ac:dyDescent="0.2">
      <c r="A1964" s="31"/>
      <c r="B1964" s="31" t="s">
        <v>65</v>
      </c>
      <c r="C1964" s="31">
        <v>27041</v>
      </c>
      <c r="D1964" s="31" t="s">
        <v>470</v>
      </c>
      <c r="E1964" s="31" t="s">
        <v>1517</v>
      </c>
      <c r="F1964" s="31"/>
      <c r="G1964" s="32" t="s">
        <v>1518</v>
      </c>
      <c r="H1964" s="31">
        <v>64</v>
      </c>
      <c r="I1964" s="31">
        <v>-1056</v>
      </c>
      <c r="J1964" s="31" t="s">
        <v>1323</v>
      </c>
      <c r="K1964" s="31">
        <v>11</v>
      </c>
      <c r="L1964" s="31">
        <v>1</v>
      </c>
      <c r="M1964" s="31">
        <v>99</v>
      </c>
      <c r="N1964" s="33">
        <v>4599</v>
      </c>
      <c r="O1964" s="33"/>
      <c r="P1964" s="33"/>
      <c r="Q1964" s="33"/>
      <c r="R1964" s="33"/>
      <c r="S1964" s="34" t="str">
        <f t="shared" si="420"/>
        <v>1</v>
      </c>
      <c r="T1964" s="35">
        <f t="shared" si="421"/>
        <v>4599</v>
      </c>
      <c r="U1964" s="36">
        <f>INDEX([1]ราคาที่ดิน!$B:$G,MATCH($C1964,[1]ราคาที่ดิน!$A:$A,0),MATCH($B1964,[1]ราคาที่ดิน!$B$1:$G$1,0))</f>
        <v>200</v>
      </c>
      <c r="V1964" s="37">
        <f t="shared" si="430"/>
        <v>919800</v>
      </c>
      <c r="W1964" s="31"/>
      <c r="X1964" s="31"/>
      <c r="Y1964" s="31"/>
      <c r="Z1964" s="31"/>
      <c r="AA1964" s="31"/>
      <c r="AB1964" s="32"/>
      <c r="AC1964" s="38"/>
      <c r="AD1964" s="39"/>
      <c r="AE1964" s="39"/>
      <c r="AF1964" s="40" t="str">
        <f t="shared" si="422"/>
        <v/>
      </c>
      <c r="AG1964" s="41" t="str">
        <f t="shared" si="423"/>
        <v/>
      </c>
      <c r="AH1964" s="42"/>
      <c r="AI1964" s="42"/>
      <c r="AJ1964" s="42"/>
      <c r="AK1964" s="42"/>
      <c r="AL1964" s="31"/>
      <c r="AM1964" s="43" t="str">
        <f t="shared" si="424"/>
        <v>100</v>
      </c>
      <c r="AN1964" s="44">
        <f>INDEX([1]ราคาสิ่งปลูกสร้าง!$D$6:$CC$47,MATCH($AD1964,[1]ราคาสิ่งปลูกสร้าง!$B$6:$B$45,0),MATCH($C$7,[1]ราคาสิ่งปลูกสร้าง!$D$5:$CC$5,0))</f>
        <v>0</v>
      </c>
      <c r="AO1964" s="44">
        <f t="shared" si="425"/>
        <v>0</v>
      </c>
      <c r="AP1964" s="45">
        <f t="shared" si="426"/>
        <v>0</v>
      </c>
      <c r="AQ1964" s="40">
        <f>IF(AP1964=0,0,INDEX([1]ค่าเสื่อมสิ่งปลูกสร้าง!$A$5:$D$105,MATCH($AP1964,[1]ค่าเสื่อมสิ่งปลูกสร้าง!$A$5:$A$105,0),MATCH(AE1964,[1]ค่าเสื่อมสิ่งปลูกสร้าง!$A$3:$D$3)))</f>
        <v>0</v>
      </c>
      <c r="AR1964" s="44">
        <f t="shared" si="431"/>
        <v>0</v>
      </c>
      <c r="AS1964" s="44">
        <f t="shared" si="432"/>
        <v>919800</v>
      </c>
      <c r="AT1964" s="44">
        <f t="shared" si="433"/>
        <v>919800</v>
      </c>
      <c r="AU1964" s="46">
        <v>0</v>
      </c>
      <c r="AV1964" s="44">
        <f t="shared" si="427"/>
        <v>919800</v>
      </c>
      <c r="AW1964" s="47" t="str">
        <f t="shared" si="428"/>
        <v>0.01</v>
      </c>
      <c r="AX1964" s="48"/>
      <c r="AY1964" s="48"/>
      <c r="AZ1964" s="49">
        <v>0</v>
      </c>
      <c r="BA1964" s="48"/>
      <c r="BB1964" s="48"/>
      <c r="BC1964" s="44">
        <f t="shared" si="429"/>
        <v>0</v>
      </c>
      <c r="BD1964" s="50">
        <v>1</v>
      </c>
      <c r="BE1964" s="51" t="e">
        <f>IF(AX1964=1,0,IF(AY1964=1,0,IF(BC1964&gt;#REF!,#REF!,IF(OR(AZ1964&gt;0,BD1964&gt;=0),BC1964+([1]สูตร2!H1952*(100%-AZ1964)-BC1964)*BD1964,[1]สูตร2!H1952*(100%-AZ1964)))))</f>
        <v>#REF!</v>
      </c>
      <c r="BF1964" s="31"/>
    </row>
    <row r="1965" spans="1:58" s="5" customFormat="1" ht="24" customHeight="1" x14ac:dyDescent="0.2">
      <c r="A1965" s="31">
        <v>658</v>
      </c>
      <c r="B1965" s="31" t="s">
        <v>65</v>
      </c>
      <c r="C1965" s="31">
        <v>27090</v>
      </c>
      <c r="D1965" s="31" t="s">
        <v>66</v>
      </c>
      <c r="E1965" s="31" t="s">
        <v>1520</v>
      </c>
      <c r="F1965" s="31"/>
      <c r="G1965" s="32" t="s">
        <v>1518</v>
      </c>
      <c r="H1965" s="31">
        <v>63</v>
      </c>
      <c r="I1965" s="31">
        <v>-1055</v>
      </c>
      <c r="J1965" s="31" t="s">
        <v>1323</v>
      </c>
      <c r="K1965" s="31">
        <v>6</v>
      </c>
      <c r="L1965" s="31">
        <v>2</v>
      </c>
      <c r="M1965" s="31">
        <v>36</v>
      </c>
      <c r="N1965" s="33">
        <v>2636</v>
      </c>
      <c r="O1965" s="33"/>
      <c r="P1965" s="33"/>
      <c r="Q1965" s="33"/>
      <c r="R1965" s="33"/>
      <c r="S1965" s="34" t="str">
        <f t="shared" si="420"/>
        <v>1</v>
      </c>
      <c r="T1965" s="35">
        <f t="shared" si="421"/>
        <v>2636</v>
      </c>
      <c r="U1965" s="36">
        <f>INDEX([1]ราคาที่ดิน!$B:$G,MATCH($C1965,[1]ราคาที่ดิน!$A:$A,0),MATCH($B1965,[1]ราคาที่ดิน!$B$1:$G$1,0))</f>
        <v>200</v>
      </c>
      <c r="V1965" s="37">
        <f t="shared" si="430"/>
        <v>527200</v>
      </c>
      <c r="W1965" s="31"/>
      <c r="X1965" s="31"/>
      <c r="Y1965" s="31"/>
      <c r="Z1965" s="31"/>
      <c r="AA1965" s="31"/>
      <c r="AB1965" s="32"/>
      <c r="AC1965" s="38"/>
      <c r="AD1965" s="39"/>
      <c r="AE1965" s="39"/>
      <c r="AF1965" s="40" t="str">
        <f t="shared" si="422"/>
        <v/>
      </c>
      <c r="AG1965" s="41" t="str">
        <f t="shared" si="423"/>
        <v/>
      </c>
      <c r="AH1965" s="42"/>
      <c r="AI1965" s="42"/>
      <c r="AJ1965" s="42"/>
      <c r="AK1965" s="42"/>
      <c r="AL1965" s="31"/>
      <c r="AM1965" s="43" t="str">
        <f t="shared" si="424"/>
        <v>100</v>
      </c>
      <c r="AN1965" s="44">
        <f>INDEX([1]ราคาสิ่งปลูกสร้าง!$D$6:$CC$47,MATCH($AD1965,[1]ราคาสิ่งปลูกสร้าง!$B$6:$B$45,0),MATCH($C$7,[1]ราคาสิ่งปลูกสร้าง!$D$5:$CC$5,0))</f>
        <v>0</v>
      </c>
      <c r="AO1965" s="44">
        <f t="shared" si="425"/>
        <v>0</v>
      </c>
      <c r="AP1965" s="45">
        <f t="shared" si="426"/>
        <v>0</v>
      </c>
      <c r="AQ1965" s="40">
        <f>IF(AP1965=0,0,INDEX([1]ค่าเสื่อมสิ่งปลูกสร้าง!$A$5:$D$105,MATCH($AP1965,[1]ค่าเสื่อมสิ่งปลูกสร้าง!$A$5:$A$105,0),MATCH(AE1965,[1]ค่าเสื่อมสิ่งปลูกสร้าง!$A$3:$D$3)))</f>
        <v>0</v>
      </c>
      <c r="AR1965" s="44">
        <f t="shared" si="431"/>
        <v>0</v>
      </c>
      <c r="AS1965" s="44">
        <f t="shared" si="432"/>
        <v>527200</v>
      </c>
      <c r="AT1965" s="44">
        <f t="shared" si="433"/>
        <v>527200</v>
      </c>
      <c r="AU1965" s="46">
        <v>0</v>
      </c>
      <c r="AV1965" s="44">
        <f t="shared" si="427"/>
        <v>527200</v>
      </c>
      <c r="AW1965" s="47" t="str">
        <f t="shared" si="428"/>
        <v>0.01</v>
      </c>
      <c r="AX1965" s="48"/>
      <c r="AY1965" s="48"/>
      <c r="AZ1965" s="49">
        <v>0</v>
      </c>
      <c r="BA1965" s="48"/>
      <c r="BB1965" s="48"/>
      <c r="BC1965" s="44">
        <f t="shared" si="429"/>
        <v>0</v>
      </c>
      <c r="BD1965" s="50">
        <v>1</v>
      </c>
      <c r="BE1965" s="51" t="e">
        <f>IF(AX1965=1,0,IF(AY1965=1,0,IF(BC1965&gt;#REF!,#REF!,IF(OR(AZ1965&gt;0,BD1965&gt;=0),BC1965+([1]สูตร2!H1953*(100%-AZ1965)-BC1965)*BD1965,[1]สูตร2!H1953*(100%-AZ1965)))))</f>
        <v>#REF!</v>
      </c>
      <c r="BF1965" s="31"/>
    </row>
    <row r="1966" spans="1:58" s="5" customFormat="1" ht="24" customHeight="1" x14ac:dyDescent="0.2">
      <c r="A1966" s="31"/>
      <c r="B1966" s="31" t="s">
        <v>65</v>
      </c>
      <c r="C1966" s="31">
        <v>12718</v>
      </c>
      <c r="D1966" s="31" t="s">
        <v>66</v>
      </c>
      <c r="E1966" s="31" t="s">
        <v>1520</v>
      </c>
      <c r="F1966" s="31"/>
      <c r="G1966" s="32" t="s">
        <v>1518</v>
      </c>
      <c r="H1966" s="31">
        <v>252</v>
      </c>
      <c r="I1966" s="31">
        <v>-203</v>
      </c>
      <c r="J1966" s="31" t="s">
        <v>1323</v>
      </c>
      <c r="K1966" s="31">
        <v>0</v>
      </c>
      <c r="L1966" s="31">
        <v>2</v>
      </c>
      <c r="M1966" s="31">
        <v>24</v>
      </c>
      <c r="N1966" s="33">
        <v>224</v>
      </c>
      <c r="O1966" s="33"/>
      <c r="P1966" s="33"/>
      <c r="Q1966" s="33"/>
      <c r="R1966" s="33"/>
      <c r="S1966" s="34" t="str">
        <f t="shared" si="420"/>
        <v>1</v>
      </c>
      <c r="T1966" s="35">
        <f t="shared" si="421"/>
        <v>224</v>
      </c>
      <c r="U1966" s="36">
        <f>INDEX([1]ราคาที่ดิน!$B:$G,MATCH($C1966,[1]ราคาที่ดิน!$A:$A,0),MATCH($B1966,[1]ราคาที่ดิน!$B$1:$G$1,0))</f>
        <v>200</v>
      </c>
      <c r="V1966" s="37">
        <f t="shared" si="430"/>
        <v>44800</v>
      </c>
      <c r="W1966" s="31"/>
      <c r="X1966" s="31"/>
      <c r="Y1966" s="31"/>
      <c r="Z1966" s="31"/>
      <c r="AA1966" s="31"/>
      <c r="AB1966" s="32"/>
      <c r="AC1966" s="38"/>
      <c r="AD1966" s="39"/>
      <c r="AE1966" s="39"/>
      <c r="AF1966" s="40" t="str">
        <f t="shared" si="422"/>
        <v/>
      </c>
      <c r="AG1966" s="41" t="str">
        <f t="shared" si="423"/>
        <v/>
      </c>
      <c r="AH1966" s="42"/>
      <c r="AI1966" s="42"/>
      <c r="AJ1966" s="42"/>
      <c r="AK1966" s="42"/>
      <c r="AL1966" s="31"/>
      <c r="AM1966" s="43" t="str">
        <f t="shared" si="424"/>
        <v>100</v>
      </c>
      <c r="AN1966" s="44">
        <f>INDEX([1]ราคาสิ่งปลูกสร้าง!$D$6:$CC$47,MATCH($AD1966,[1]ราคาสิ่งปลูกสร้าง!$B$6:$B$45,0),MATCH($C$7,[1]ราคาสิ่งปลูกสร้าง!$D$5:$CC$5,0))</f>
        <v>0</v>
      </c>
      <c r="AO1966" s="44">
        <f t="shared" si="425"/>
        <v>0</v>
      </c>
      <c r="AP1966" s="45">
        <f t="shared" si="426"/>
        <v>0</v>
      </c>
      <c r="AQ1966" s="40">
        <f>IF(AP1966=0,0,INDEX([1]ค่าเสื่อมสิ่งปลูกสร้าง!$A$5:$D$105,MATCH($AP1966,[1]ค่าเสื่อมสิ่งปลูกสร้าง!$A$5:$A$105,0),MATCH(AE1966,[1]ค่าเสื่อมสิ่งปลูกสร้าง!$A$3:$D$3)))</f>
        <v>0</v>
      </c>
      <c r="AR1966" s="44">
        <f t="shared" si="431"/>
        <v>0</v>
      </c>
      <c r="AS1966" s="44">
        <f t="shared" si="432"/>
        <v>44800</v>
      </c>
      <c r="AT1966" s="44">
        <f t="shared" si="433"/>
        <v>44800</v>
      </c>
      <c r="AU1966" s="46">
        <v>0</v>
      </c>
      <c r="AV1966" s="44">
        <f t="shared" si="427"/>
        <v>44800</v>
      </c>
      <c r="AW1966" s="47" t="str">
        <f t="shared" si="428"/>
        <v>0.01</v>
      </c>
      <c r="AX1966" s="48"/>
      <c r="AY1966" s="48"/>
      <c r="AZ1966" s="49">
        <v>0</v>
      </c>
      <c r="BA1966" s="48"/>
      <c r="BB1966" s="48"/>
      <c r="BC1966" s="44">
        <f t="shared" si="429"/>
        <v>0</v>
      </c>
      <c r="BD1966" s="50">
        <v>1</v>
      </c>
      <c r="BE1966" s="51" t="e">
        <f>IF(AX1966=1,0,IF(AY1966=1,0,IF(BC1966&gt;#REF!,#REF!,IF(OR(AZ1966&gt;0,BD1966&gt;=0),BC1966+([1]สูตร2!H1954*(100%-AZ1966)-BC1966)*BD1966,[1]สูตร2!H1954*(100%-AZ1966)))))</f>
        <v>#REF!</v>
      </c>
      <c r="BF1966" s="31"/>
    </row>
    <row r="1967" spans="1:58" s="5" customFormat="1" ht="24" customHeight="1" x14ac:dyDescent="0.2">
      <c r="A1967" s="31">
        <v>659</v>
      </c>
      <c r="B1967" s="31" t="s">
        <v>65</v>
      </c>
      <c r="C1967" s="31">
        <v>1608</v>
      </c>
      <c r="D1967" s="31" t="s">
        <v>470</v>
      </c>
      <c r="E1967" s="31" t="s">
        <v>1521</v>
      </c>
      <c r="F1967" s="31"/>
      <c r="G1967" s="32" t="s">
        <v>1522</v>
      </c>
      <c r="H1967" s="31">
        <v>66</v>
      </c>
      <c r="I1967" s="31">
        <v>2473</v>
      </c>
      <c r="J1967" s="31" t="s">
        <v>1360</v>
      </c>
      <c r="K1967" s="31">
        <v>6</v>
      </c>
      <c r="L1967" s="31">
        <v>1</v>
      </c>
      <c r="M1967" s="31">
        <v>61</v>
      </c>
      <c r="N1967" s="33">
        <v>2561</v>
      </c>
      <c r="O1967" s="33"/>
      <c r="P1967" s="33"/>
      <c r="Q1967" s="33"/>
      <c r="R1967" s="33"/>
      <c r="S1967" s="34" t="str">
        <f t="shared" si="420"/>
        <v>1</v>
      </c>
      <c r="T1967" s="35">
        <f t="shared" si="421"/>
        <v>2561</v>
      </c>
      <c r="U1967" s="36">
        <f>INDEX([1]ราคาที่ดิน!$B:$G,MATCH($C1967,[1]ราคาที่ดิน!$A:$A,0),MATCH($B1967,[1]ราคาที่ดิน!$B$1:$G$1,0))</f>
        <v>180</v>
      </c>
      <c r="V1967" s="37">
        <f t="shared" si="430"/>
        <v>460980</v>
      </c>
      <c r="W1967" s="31"/>
      <c r="X1967" s="31"/>
      <c r="Y1967" s="31"/>
      <c r="Z1967" s="31"/>
      <c r="AA1967" s="31"/>
      <c r="AB1967" s="32"/>
      <c r="AC1967" s="38"/>
      <c r="AD1967" s="39"/>
      <c r="AE1967" s="39"/>
      <c r="AF1967" s="40" t="str">
        <f t="shared" si="422"/>
        <v/>
      </c>
      <c r="AG1967" s="41" t="str">
        <f t="shared" si="423"/>
        <v/>
      </c>
      <c r="AH1967" s="42"/>
      <c r="AI1967" s="42"/>
      <c r="AJ1967" s="42"/>
      <c r="AK1967" s="42"/>
      <c r="AL1967" s="31"/>
      <c r="AM1967" s="43" t="str">
        <f t="shared" si="424"/>
        <v>100</v>
      </c>
      <c r="AN1967" s="44">
        <f>INDEX([1]ราคาสิ่งปลูกสร้าง!$D$6:$CC$47,MATCH($AD1967,[1]ราคาสิ่งปลูกสร้าง!$B$6:$B$45,0),MATCH($C$7,[1]ราคาสิ่งปลูกสร้าง!$D$5:$CC$5,0))</f>
        <v>0</v>
      </c>
      <c r="AO1967" s="44">
        <f t="shared" si="425"/>
        <v>0</v>
      </c>
      <c r="AP1967" s="45">
        <f t="shared" si="426"/>
        <v>0</v>
      </c>
      <c r="AQ1967" s="40">
        <f>IF(AP1967=0,0,INDEX([1]ค่าเสื่อมสิ่งปลูกสร้าง!$A$5:$D$105,MATCH($AP1967,[1]ค่าเสื่อมสิ่งปลูกสร้าง!$A$5:$A$105,0),MATCH(AE1967,[1]ค่าเสื่อมสิ่งปลูกสร้าง!$A$3:$D$3)))</f>
        <v>0</v>
      </c>
      <c r="AR1967" s="44">
        <f t="shared" si="431"/>
        <v>0</v>
      </c>
      <c r="AS1967" s="44">
        <f t="shared" si="432"/>
        <v>460980</v>
      </c>
      <c r="AT1967" s="44">
        <f t="shared" si="433"/>
        <v>460980</v>
      </c>
      <c r="AU1967" s="46">
        <v>0</v>
      </c>
      <c r="AV1967" s="44">
        <f t="shared" si="427"/>
        <v>460980</v>
      </c>
      <c r="AW1967" s="47" t="str">
        <f t="shared" si="428"/>
        <v>0.01</v>
      </c>
      <c r="AX1967" s="48"/>
      <c r="AY1967" s="48"/>
      <c r="AZ1967" s="49">
        <v>0</v>
      </c>
      <c r="BA1967" s="48"/>
      <c r="BB1967" s="48"/>
      <c r="BC1967" s="44">
        <f t="shared" si="429"/>
        <v>0</v>
      </c>
      <c r="BD1967" s="50">
        <v>1</v>
      </c>
      <c r="BE1967" s="51" t="e">
        <f>IF(AX1967=1,0,IF(AY1967=1,0,IF(BC1967&gt;#REF!,#REF!,IF(OR(AZ1967&gt;0,BD1967&gt;=0),BC1967+([1]สูตร2!H1955*(100%-AZ1967)-BC1967)*BD1967,[1]สูตร2!H1955*(100%-AZ1967)))))</f>
        <v>#REF!</v>
      </c>
      <c r="BF1967" s="31"/>
    </row>
    <row r="1968" spans="1:58" s="5" customFormat="1" ht="24" customHeight="1" x14ac:dyDescent="0.2">
      <c r="A1968" s="31">
        <v>660</v>
      </c>
      <c r="B1968" s="31" t="s">
        <v>65</v>
      </c>
      <c r="C1968" s="31">
        <v>13052</v>
      </c>
      <c r="D1968" s="31" t="s">
        <v>71</v>
      </c>
      <c r="E1968" s="31" t="s">
        <v>1523</v>
      </c>
      <c r="F1968" s="31"/>
      <c r="G1968" s="32" t="s">
        <v>1524</v>
      </c>
      <c r="H1968" s="31">
        <v>356</v>
      </c>
      <c r="I1968" s="31" t="s">
        <v>104</v>
      </c>
      <c r="J1968" s="31" t="s">
        <v>1323</v>
      </c>
      <c r="K1968" s="31">
        <v>0</v>
      </c>
      <c r="L1968" s="31">
        <v>0</v>
      </c>
      <c r="M1968" s="31">
        <v>20</v>
      </c>
      <c r="N1968" s="33"/>
      <c r="O1968" s="33">
        <v>20</v>
      </c>
      <c r="P1968" s="33"/>
      <c r="Q1968" s="33"/>
      <c r="R1968" s="33"/>
      <c r="S1968" s="34" t="str">
        <f t="shared" si="420"/>
        <v>2</v>
      </c>
      <c r="T1968" s="35">
        <f t="shared" si="421"/>
        <v>20</v>
      </c>
      <c r="U1968" s="36">
        <f>INDEX([1]ราคาที่ดิน!$B:$G,MATCH($C1968,[1]ราคาที่ดิน!$A:$A,0),MATCH($B1968,[1]ราคาที่ดิน!$B$1:$G$1,0))</f>
        <v>50</v>
      </c>
      <c r="V1968" s="37">
        <f t="shared" si="430"/>
        <v>1000</v>
      </c>
      <c r="W1968" s="31">
        <v>1</v>
      </c>
      <c r="X1968" s="31" t="s">
        <v>1524</v>
      </c>
      <c r="Y1968" s="31" t="s">
        <v>71</v>
      </c>
      <c r="Z1968" s="31" t="s">
        <v>1523</v>
      </c>
      <c r="AA1968" s="31"/>
      <c r="AB1968" s="32" t="s">
        <v>1524</v>
      </c>
      <c r="AC1968" s="38"/>
      <c r="AD1968" s="39" t="s">
        <v>73</v>
      </c>
      <c r="AE1968" s="39" t="s">
        <v>76</v>
      </c>
      <c r="AF1968" s="40" t="str">
        <f t="shared" si="422"/>
        <v>2</v>
      </c>
      <c r="AG1968" s="41">
        <f t="shared" si="423"/>
        <v>60.5</v>
      </c>
      <c r="AH1968" s="42"/>
      <c r="AI1968" s="42">
        <v>60.5</v>
      </c>
      <c r="AJ1968" s="42"/>
      <c r="AK1968" s="42"/>
      <c r="AL1968" s="31">
        <v>15</v>
      </c>
      <c r="AM1968" s="43" t="str">
        <f t="shared" si="424"/>
        <v>100</v>
      </c>
      <c r="AN1968" s="44">
        <f>INDEX([1]ราคาสิ่งปลูกสร้าง!$D$6:$CC$47,MATCH($AD1968,[1]ราคาสิ่งปลูกสร้าง!$B$6:$B$45,0),MATCH($C$7,[1]ราคาสิ่งปลูกสร้าง!$D$5:$CC$5,0))</f>
        <v>6500</v>
      </c>
      <c r="AO1968" s="44">
        <f t="shared" si="425"/>
        <v>393250</v>
      </c>
      <c r="AP1968" s="45">
        <f t="shared" si="426"/>
        <v>15</v>
      </c>
      <c r="AQ1968" s="40">
        <f>IF(AP1968=0,0,INDEX([1]ค่าเสื่อมสิ่งปลูกสร้าง!$A$5:$D$105,MATCH($AP1968,[1]ค่าเสื่อมสิ่งปลูกสร้าง!$A$5:$A$105,0),MATCH(AE1968,[1]ค่าเสื่อมสิ่งปลูกสร้าง!$A$3:$D$3)))</f>
        <v>65</v>
      </c>
      <c r="AR1968" s="44">
        <f t="shared" si="431"/>
        <v>137637.5</v>
      </c>
      <c r="AS1968" s="44">
        <f t="shared" si="432"/>
        <v>138637.5</v>
      </c>
      <c r="AT1968" s="44">
        <f t="shared" si="433"/>
        <v>138637.5</v>
      </c>
      <c r="AU1968" s="46">
        <v>0</v>
      </c>
      <c r="AV1968" s="44">
        <f t="shared" si="427"/>
        <v>138637.5</v>
      </c>
      <c r="AW1968" s="47" t="str">
        <f t="shared" si="428"/>
        <v>0.02</v>
      </c>
      <c r="AX1968" s="48"/>
      <c r="AY1968" s="48"/>
      <c r="AZ1968" s="49">
        <v>0</v>
      </c>
      <c r="BA1968" s="48"/>
      <c r="BB1968" s="48"/>
      <c r="BC1968" s="44">
        <f t="shared" si="429"/>
        <v>0</v>
      </c>
      <c r="BD1968" s="50">
        <v>1</v>
      </c>
      <c r="BE1968" s="51" t="e">
        <f>IF(AX1968=1,0,IF(AY1968=1,0,IF(BC1968&gt;#REF!,#REF!,IF(OR(AZ1968&gt;0,BD1968&gt;=0),BC1968+([1]สูตร2!H1956*(100%-AZ1968)-BC1968)*BD1968,[1]สูตร2!H1956*(100%-AZ1968)))))</f>
        <v>#REF!</v>
      </c>
      <c r="BF1968" s="31"/>
    </row>
    <row r="1969" spans="1:58" s="5" customFormat="1" ht="24" customHeight="1" x14ac:dyDescent="0.2">
      <c r="A1969" s="31"/>
      <c r="B1969" s="31" t="s">
        <v>65</v>
      </c>
      <c r="C1969" s="31">
        <v>13052</v>
      </c>
      <c r="D1969" s="31" t="s">
        <v>71</v>
      </c>
      <c r="E1969" s="31" t="s">
        <v>1523</v>
      </c>
      <c r="F1969" s="31"/>
      <c r="G1969" s="32" t="s">
        <v>1524</v>
      </c>
      <c r="H1969" s="31">
        <v>356</v>
      </c>
      <c r="I1969" s="31" t="s">
        <v>104</v>
      </c>
      <c r="J1969" s="31" t="s">
        <v>1323</v>
      </c>
      <c r="K1969" s="31">
        <v>0</v>
      </c>
      <c r="L1969" s="31">
        <v>0</v>
      </c>
      <c r="M1969" s="31">
        <v>17</v>
      </c>
      <c r="N1969" s="33"/>
      <c r="O1969" s="33">
        <v>17</v>
      </c>
      <c r="P1969" s="33"/>
      <c r="Q1969" s="33"/>
      <c r="R1969" s="33"/>
      <c r="S1969" s="34" t="str">
        <f t="shared" si="420"/>
        <v>2</v>
      </c>
      <c r="T1969" s="35">
        <f t="shared" si="421"/>
        <v>17</v>
      </c>
      <c r="U1969" s="36">
        <f>INDEX([1]ราคาที่ดิน!$B:$G,MATCH($C1969,[1]ราคาที่ดิน!$A:$A,0),MATCH($B1969,[1]ราคาที่ดิน!$B$1:$G$1,0))</f>
        <v>50</v>
      </c>
      <c r="V1969" s="37">
        <f t="shared" si="430"/>
        <v>850</v>
      </c>
      <c r="W1969" s="31">
        <v>2</v>
      </c>
      <c r="X1969" s="31" t="s">
        <v>1524</v>
      </c>
      <c r="Y1969" s="31" t="s">
        <v>71</v>
      </c>
      <c r="Z1969" s="31" t="s">
        <v>1523</v>
      </c>
      <c r="AA1969" s="31"/>
      <c r="AB1969" s="32" t="s">
        <v>1524</v>
      </c>
      <c r="AC1969" s="38"/>
      <c r="AD1969" s="39" t="s">
        <v>75</v>
      </c>
      <c r="AE1969" s="39" t="s">
        <v>76</v>
      </c>
      <c r="AF1969" s="40" t="str">
        <f t="shared" si="422"/>
        <v>1</v>
      </c>
      <c r="AG1969" s="41">
        <f t="shared" si="423"/>
        <v>11.25</v>
      </c>
      <c r="AH1969" s="42">
        <v>11.25</v>
      </c>
      <c r="AI1969" s="42"/>
      <c r="AJ1969" s="42"/>
      <c r="AK1969" s="42"/>
      <c r="AL1969" s="31">
        <v>15</v>
      </c>
      <c r="AM1969" s="43" t="str">
        <f t="shared" si="424"/>
        <v>100</v>
      </c>
      <c r="AN1969" s="44">
        <f>INDEX([1]ราคาสิ่งปลูกสร้าง!$D$6:$CC$47,MATCH($AD1969,[1]ราคาสิ่งปลูกสร้าง!$B$6:$B$45,0),MATCH($C$7,[1]ราคาสิ่งปลูกสร้าง!$D$5:$CC$5,0))</f>
        <v>5400</v>
      </c>
      <c r="AO1969" s="44">
        <f t="shared" si="425"/>
        <v>60750</v>
      </c>
      <c r="AP1969" s="45">
        <f t="shared" si="426"/>
        <v>15</v>
      </c>
      <c r="AQ1969" s="40">
        <f>IF(AP1969=0,0,INDEX([1]ค่าเสื่อมสิ่งปลูกสร้าง!$A$5:$D$105,MATCH($AP1969,[1]ค่าเสื่อมสิ่งปลูกสร้าง!$A$5:$A$105,0),MATCH(AE1969,[1]ค่าเสื่อมสิ่งปลูกสร้าง!$A$3:$D$3)))</f>
        <v>65</v>
      </c>
      <c r="AR1969" s="44">
        <f t="shared" si="431"/>
        <v>21262.5</v>
      </c>
      <c r="AS1969" s="44">
        <f t="shared" si="432"/>
        <v>22112.5</v>
      </c>
      <c r="AT1969" s="44">
        <f t="shared" si="433"/>
        <v>22112.5</v>
      </c>
      <c r="AU1969" s="46">
        <v>0</v>
      </c>
      <c r="AV1969" s="44">
        <f t="shared" si="427"/>
        <v>22112.5</v>
      </c>
      <c r="AW1969" s="47" t="str">
        <f t="shared" si="428"/>
        <v>0.01</v>
      </c>
      <c r="AX1969" s="48"/>
      <c r="AY1969" s="48"/>
      <c r="AZ1969" s="49">
        <v>0</v>
      </c>
      <c r="BA1969" s="48"/>
      <c r="BB1969" s="48"/>
      <c r="BC1969" s="44">
        <f t="shared" si="429"/>
        <v>0</v>
      </c>
      <c r="BD1969" s="50">
        <v>1</v>
      </c>
      <c r="BE1969" s="51" t="e">
        <f>IF(AX1969=1,0,IF(AY1969=1,0,IF(BC1969&gt;#REF!,#REF!,IF(OR(AZ1969&gt;0,BD1969&gt;=0),BC1969+([1]สูตร2!H1957*(100%-AZ1969)-BC1969)*BD1969,[1]สูตร2!H1957*(100%-AZ1969)))))</f>
        <v>#REF!</v>
      </c>
      <c r="BF1969" s="31"/>
    </row>
    <row r="1970" spans="1:58" s="5" customFormat="1" ht="24" customHeight="1" x14ac:dyDescent="0.2">
      <c r="A1970" s="31"/>
      <c r="B1970" s="31" t="s">
        <v>65</v>
      </c>
      <c r="C1970" s="31">
        <v>13052</v>
      </c>
      <c r="D1970" s="31" t="s">
        <v>71</v>
      </c>
      <c r="E1970" s="31" t="s">
        <v>1523</v>
      </c>
      <c r="F1970" s="31"/>
      <c r="G1970" s="32" t="s">
        <v>1524</v>
      </c>
      <c r="H1970" s="31">
        <v>356</v>
      </c>
      <c r="I1970" s="31" t="s">
        <v>104</v>
      </c>
      <c r="J1970" s="31" t="s">
        <v>1323</v>
      </c>
      <c r="K1970" s="31">
        <v>0</v>
      </c>
      <c r="L1970" s="31">
        <v>0</v>
      </c>
      <c r="M1970" s="31">
        <v>17</v>
      </c>
      <c r="N1970" s="33"/>
      <c r="O1970" s="33">
        <v>17</v>
      </c>
      <c r="P1970" s="33"/>
      <c r="Q1970" s="33"/>
      <c r="R1970" s="33"/>
      <c r="S1970" s="34" t="str">
        <f t="shared" si="420"/>
        <v>2</v>
      </c>
      <c r="T1970" s="35">
        <f t="shared" si="421"/>
        <v>17</v>
      </c>
      <c r="U1970" s="36">
        <f>INDEX([1]ราคาที่ดิน!$B:$G,MATCH($C1970,[1]ราคาที่ดิน!$A:$A,0),MATCH($B1970,[1]ราคาที่ดิน!$B$1:$G$1,0))</f>
        <v>50</v>
      </c>
      <c r="V1970" s="37">
        <f t="shared" si="430"/>
        <v>850</v>
      </c>
      <c r="W1970" s="31">
        <v>3</v>
      </c>
      <c r="X1970" s="31" t="s">
        <v>1524</v>
      </c>
      <c r="Y1970" s="31" t="s">
        <v>71</v>
      </c>
      <c r="Z1970" s="31" t="s">
        <v>1523</v>
      </c>
      <c r="AA1970" s="31"/>
      <c r="AB1970" s="32" t="s">
        <v>1524</v>
      </c>
      <c r="AC1970" s="38"/>
      <c r="AD1970" s="39" t="s">
        <v>77</v>
      </c>
      <c r="AE1970" s="39" t="s">
        <v>76</v>
      </c>
      <c r="AF1970" s="40" t="str">
        <f t="shared" si="422"/>
        <v>1</v>
      </c>
      <c r="AG1970" s="41">
        <f t="shared" si="423"/>
        <v>25</v>
      </c>
      <c r="AH1970" s="42">
        <v>25</v>
      </c>
      <c r="AI1970" s="42"/>
      <c r="AJ1970" s="42"/>
      <c r="AK1970" s="42"/>
      <c r="AL1970" s="31">
        <v>15</v>
      </c>
      <c r="AM1970" s="43" t="str">
        <f t="shared" si="424"/>
        <v>100</v>
      </c>
      <c r="AN1970" s="44">
        <f>INDEX([1]ราคาสิ่งปลูกสร้าง!$D$6:$CC$47,MATCH($AD1970,[1]ราคาสิ่งปลูกสร้าง!$B$6:$B$45,0),MATCH($C$7,[1]ราคาสิ่งปลูกสร้าง!$D$5:$CC$5,0))</f>
        <v>2050</v>
      </c>
      <c r="AO1970" s="44">
        <f t="shared" si="425"/>
        <v>51250</v>
      </c>
      <c r="AP1970" s="45">
        <f t="shared" si="426"/>
        <v>15</v>
      </c>
      <c r="AQ1970" s="40">
        <f>IF(AP1970=0,0,INDEX([1]ค่าเสื่อมสิ่งปลูกสร้าง!$A$5:$D$105,MATCH($AP1970,[1]ค่าเสื่อมสิ่งปลูกสร้าง!$A$5:$A$105,0),MATCH(AE1970,[1]ค่าเสื่อมสิ่งปลูกสร้าง!$A$3:$D$3)))</f>
        <v>65</v>
      </c>
      <c r="AR1970" s="44">
        <f t="shared" si="431"/>
        <v>17937.5</v>
      </c>
      <c r="AS1970" s="44">
        <f t="shared" si="432"/>
        <v>18787.5</v>
      </c>
      <c r="AT1970" s="44">
        <f t="shared" si="433"/>
        <v>18787.5</v>
      </c>
      <c r="AU1970" s="46">
        <v>0</v>
      </c>
      <c r="AV1970" s="44">
        <f t="shared" si="427"/>
        <v>18787.5</v>
      </c>
      <c r="AW1970" s="47" t="str">
        <f t="shared" si="428"/>
        <v>0.01</v>
      </c>
      <c r="AX1970" s="48"/>
      <c r="AY1970" s="48"/>
      <c r="AZ1970" s="49">
        <v>0</v>
      </c>
      <c r="BA1970" s="48"/>
      <c r="BB1970" s="48"/>
      <c r="BC1970" s="44">
        <f t="shared" si="429"/>
        <v>0</v>
      </c>
      <c r="BD1970" s="50">
        <v>1</v>
      </c>
      <c r="BE1970" s="51" t="e">
        <f>IF(AX1970=1,0,IF(AY1970=1,0,IF(BC1970&gt;#REF!,#REF!,IF(OR(AZ1970&gt;0,BD1970&gt;=0),BC1970+([1]สูตร2!H1958*(100%-AZ1970)-BC1970)*BD1970,[1]สูตร2!H1958*(100%-AZ1970)))))</f>
        <v>#REF!</v>
      </c>
      <c r="BF1970" s="31"/>
    </row>
    <row r="1971" spans="1:58" s="5" customFormat="1" ht="24" customHeight="1" x14ac:dyDescent="0.2">
      <c r="A1971" s="31">
        <v>661</v>
      </c>
      <c r="B1971" s="31" t="s">
        <v>65</v>
      </c>
      <c r="C1971" s="31">
        <v>416</v>
      </c>
      <c r="D1971" s="31" t="s">
        <v>71</v>
      </c>
      <c r="E1971" s="31" t="s">
        <v>1525</v>
      </c>
      <c r="F1971" s="31"/>
      <c r="G1971" s="32" t="s">
        <v>1526</v>
      </c>
      <c r="H1971" s="31">
        <v>90</v>
      </c>
      <c r="I1971" s="31">
        <v>1877</v>
      </c>
      <c r="J1971" s="31" t="s">
        <v>1360</v>
      </c>
      <c r="K1971" s="31">
        <v>1</v>
      </c>
      <c r="L1971" s="31">
        <v>1</v>
      </c>
      <c r="M1971" s="31">
        <v>5</v>
      </c>
      <c r="N1971" s="33">
        <v>505</v>
      </c>
      <c r="O1971" s="33"/>
      <c r="P1971" s="33"/>
      <c r="Q1971" s="33"/>
      <c r="R1971" s="33"/>
      <c r="S1971" s="34" t="str">
        <f t="shared" si="420"/>
        <v>1</v>
      </c>
      <c r="T1971" s="35">
        <f t="shared" si="421"/>
        <v>505</v>
      </c>
      <c r="U1971" s="36">
        <f>INDEX([1]ราคาที่ดิน!$B:$G,MATCH($C1971,[1]ราคาที่ดิน!$A:$A,0),MATCH($B1971,[1]ราคาที่ดิน!$B$1:$G$1,0))</f>
        <v>200</v>
      </c>
      <c r="V1971" s="37">
        <f t="shared" si="430"/>
        <v>101000</v>
      </c>
      <c r="W1971" s="31"/>
      <c r="X1971" s="31"/>
      <c r="Y1971" s="31"/>
      <c r="Z1971" s="31"/>
      <c r="AA1971" s="31"/>
      <c r="AB1971" s="32"/>
      <c r="AC1971" s="38"/>
      <c r="AD1971" s="39"/>
      <c r="AE1971" s="39"/>
      <c r="AF1971" s="40" t="str">
        <f t="shared" si="422"/>
        <v/>
      </c>
      <c r="AG1971" s="41" t="str">
        <f t="shared" si="423"/>
        <v/>
      </c>
      <c r="AH1971" s="42"/>
      <c r="AI1971" s="42"/>
      <c r="AJ1971" s="42"/>
      <c r="AK1971" s="42"/>
      <c r="AL1971" s="31"/>
      <c r="AM1971" s="43" t="str">
        <f t="shared" si="424"/>
        <v>100</v>
      </c>
      <c r="AN1971" s="44">
        <f>INDEX([1]ราคาสิ่งปลูกสร้าง!$D$6:$CC$47,MATCH($AD1971,[1]ราคาสิ่งปลูกสร้าง!$B$6:$B$45,0),MATCH($C$7,[1]ราคาสิ่งปลูกสร้าง!$D$5:$CC$5,0))</f>
        <v>0</v>
      </c>
      <c r="AO1971" s="44">
        <f t="shared" si="425"/>
        <v>0</v>
      </c>
      <c r="AP1971" s="45">
        <f t="shared" si="426"/>
        <v>0</v>
      </c>
      <c r="AQ1971" s="40">
        <f>IF(AP1971=0,0,INDEX([1]ค่าเสื่อมสิ่งปลูกสร้าง!$A$5:$D$105,MATCH($AP1971,[1]ค่าเสื่อมสิ่งปลูกสร้าง!$A$5:$A$105,0),MATCH(AE1971,[1]ค่าเสื่อมสิ่งปลูกสร้าง!$A$3:$D$3)))</f>
        <v>0</v>
      </c>
      <c r="AR1971" s="44">
        <f t="shared" si="431"/>
        <v>0</v>
      </c>
      <c r="AS1971" s="44">
        <f t="shared" si="432"/>
        <v>101000</v>
      </c>
      <c r="AT1971" s="44">
        <f t="shared" si="433"/>
        <v>101000</v>
      </c>
      <c r="AU1971" s="46">
        <v>0</v>
      </c>
      <c r="AV1971" s="44">
        <f t="shared" si="427"/>
        <v>101000</v>
      </c>
      <c r="AW1971" s="47" t="str">
        <f t="shared" si="428"/>
        <v>0.01</v>
      </c>
      <c r="AX1971" s="48"/>
      <c r="AY1971" s="48"/>
      <c r="AZ1971" s="49">
        <v>0</v>
      </c>
      <c r="BA1971" s="48"/>
      <c r="BB1971" s="48"/>
      <c r="BC1971" s="44">
        <f t="shared" si="429"/>
        <v>0</v>
      </c>
      <c r="BD1971" s="50">
        <v>1</v>
      </c>
      <c r="BE1971" s="51" t="e">
        <f>IF(AX1971=1,0,IF(AY1971=1,0,IF(BC1971&gt;#REF!,#REF!,IF(OR(AZ1971&gt;0,BD1971&gt;=0),BC1971+([1]สูตร2!H1959*(100%-AZ1971)-BC1971)*BD1971,[1]สูตร2!H1959*(100%-AZ1971)))))</f>
        <v>#REF!</v>
      </c>
      <c r="BF1971" s="31"/>
    </row>
    <row r="1972" spans="1:58" s="5" customFormat="1" ht="24" customHeight="1" x14ac:dyDescent="0.2">
      <c r="A1972" s="31">
        <v>662</v>
      </c>
      <c r="B1972" s="31" t="s">
        <v>65</v>
      </c>
      <c r="C1972" s="31" t="s">
        <v>1527</v>
      </c>
      <c r="D1972" s="31" t="s">
        <v>71</v>
      </c>
      <c r="E1972" s="31" t="s">
        <v>1528</v>
      </c>
      <c r="F1972" s="31"/>
      <c r="G1972" s="32" t="s">
        <v>1526</v>
      </c>
      <c r="H1972" s="31">
        <v>99</v>
      </c>
      <c r="I1972" s="31">
        <v>1865</v>
      </c>
      <c r="J1972" s="31" t="s">
        <v>1360</v>
      </c>
      <c r="K1972" s="31">
        <v>7</v>
      </c>
      <c r="L1972" s="31">
        <v>3</v>
      </c>
      <c r="M1972" s="31">
        <v>14</v>
      </c>
      <c r="N1972" s="33">
        <v>3114</v>
      </c>
      <c r="O1972" s="33"/>
      <c r="P1972" s="33"/>
      <c r="Q1972" s="33"/>
      <c r="R1972" s="33"/>
      <c r="S1972" s="34" t="str">
        <f t="shared" si="420"/>
        <v>1</v>
      </c>
      <c r="T1972" s="35">
        <f t="shared" si="421"/>
        <v>3114</v>
      </c>
      <c r="U1972" s="36">
        <f>INDEX([1]ราคาที่ดิน!$B:$G,MATCH($C1972,[1]ราคาที่ดิน!$A:$A,0),MATCH($B1972,[1]ราคาที่ดิน!$B$1:$G$1,0))</f>
        <v>200</v>
      </c>
      <c r="V1972" s="37">
        <f t="shared" si="430"/>
        <v>622800</v>
      </c>
      <c r="W1972" s="31"/>
      <c r="X1972" s="31"/>
      <c r="Y1972" s="31"/>
      <c r="Z1972" s="31"/>
      <c r="AA1972" s="31"/>
      <c r="AB1972" s="32"/>
      <c r="AC1972" s="38"/>
      <c r="AD1972" s="39"/>
      <c r="AE1972" s="39"/>
      <c r="AF1972" s="40" t="str">
        <f t="shared" si="422"/>
        <v/>
      </c>
      <c r="AG1972" s="41" t="str">
        <f t="shared" si="423"/>
        <v/>
      </c>
      <c r="AH1972" s="42"/>
      <c r="AI1972" s="42"/>
      <c r="AJ1972" s="42"/>
      <c r="AK1972" s="42"/>
      <c r="AL1972" s="31"/>
      <c r="AM1972" s="43" t="str">
        <f t="shared" si="424"/>
        <v>100</v>
      </c>
      <c r="AN1972" s="44">
        <f>INDEX([1]ราคาสิ่งปลูกสร้าง!$D$6:$CC$47,MATCH($AD1972,[1]ราคาสิ่งปลูกสร้าง!$B$6:$B$45,0),MATCH($C$7,[1]ราคาสิ่งปลูกสร้าง!$D$5:$CC$5,0))</f>
        <v>0</v>
      </c>
      <c r="AO1972" s="44">
        <f t="shared" si="425"/>
        <v>0</v>
      </c>
      <c r="AP1972" s="45">
        <f t="shared" si="426"/>
        <v>0</v>
      </c>
      <c r="AQ1972" s="40">
        <f>IF(AP1972=0,0,INDEX([1]ค่าเสื่อมสิ่งปลูกสร้าง!$A$5:$D$105,MATCH($AP1972,[1]ค่าเสื่อมสิ่งปลูกสร้าง!$A$5:$A$105,0),MATCH(AE1972,[1]ค่าเสื่อมสิ่งปลูกสร้าง!$A$3:$D$3)))</f>
        <v>0</v>
      </c>
      <c r="AR1972" s="44">
        <f t="shared" si="431"/>
        <v>0</v>
      </c>
      <c r="AS1972" s="44">
        <f t="shared" si="432"/>
        <v>622800</v>
      </c>
      <c r="AT1972" s="44">
        <f t="shared" si="433"/>
        <v>622800</v>
      </c>
      <c r="AU1972" s="46">
        <v>0</v>
      </c>
      <c r="AV1972" s="44">
        <f t="shared" si="427"/>
        <v>622800</v>
      </c>
      <c r="AW1972" s="47" t="str">
        <f t="shared" si="428"/>
        <v>0.01</v>
      </c>
      <c r="AX1972" s="48"/>
      <c r="AY1972" s="48"/>
      <c r="AZ1972" s="49">
        <v>0</v>
      </c>
      <c r="BA1972" s="48"/>
      <c r="BB1972" s="48"/>
      <c r="BC1972" s="44">
        <f t="shared" si="429"/>
        <v>0</v>
      </c>
      <c r="BD1972" s="50">
        <v>1</v>
      </c>
      <c r="BE1972" s="51" t="e">
        <f>IF(AX1972=1,0,IF(AY1972=1,0,IF(BC1972&gt;#REF!,#REF!,IF(OR(AZ1972&gt;0,BD1972&gt;=0),BC1972+([1]สูตร2!H1960*(100%-AZ1972)-BC1972)*BD1972,[1]สูตร2!H1960*(100%-AZ1972)))))</f>
        <v>#REF!</v>
      </c>
      <c r="BF1972" s="31"/>
    </row>
    <row r="1973" spans="1:58" s="5" customFormat="1" ht="24" customHeight="1" x14ac:dyDescent="0.2">
      <c r="A1973" s="31"/>
      <c r="B1973" s="31" t="s">
        <v>93</v>
      </c>
      <c r="C1973" s="31">
        <v>1</v>
      </c>
      <c r="D1973" s="31" t="s">
        <v>71</v>
      </c>
      <c r="E1973" s="31" t="s">
        <v>1529</v>
      </c>
      <c r="F1973" s="31"/>
      <c r="G1973" s="32" t="s">
        <v>1526</v>
      </c>
      <c r="H1973" s="31" t="s">
        <v>104</v>
      </c>
      <c r="I1973" s="31" t="s">
        <v>104</v>
      </c>
      <c r="J1973" s="31" t="s">
        <v>1323</v>
      </c>
      <c r="K1973" s="31">
        <v>0</v>
      </c>
      <c r="L1973" s="31">
        <v>0</v>
      </c>
      <c r="M1973" s="31">
        <v>50</v>
      </c>
      <c r="N1973" s="33"/>
      <c r="O1973" s="33">
        <v>50</v>
      </c>
      <c r="P1973" s="33"/>
      <c r="Q1973" s="33"/>
      <c r="R1973" s="33"/>
      <c r="S1973" s="34" t="str">
        <f t="shared" si="420"/>
        <v>2</v>
      </c>
      <c r="T1973" s="35">
        <f t="shared" si="421"/>
        <v>50</v>
      </c>
      <c r="U1973" s="36">
        <f>INDEX([1]ราคาที่ดิน!$B:$G,MATCH($C1973,[1]ราคาที่ดิน!$A:$A,0),MATCH($B1973,[1]ราคาที่ดิน!$B$1:$G$1,0))</f>
        <v>100</v>
      </c>
      <c r="V1973" s="37">
        <f t="shared" si="430"/>
        <v>5000</v>
      </c>
      <c r="W1973" s="31">
        <v>1</v>
      </c>
      <c r="X1973" s="31" t="s">
        <v>1526</v>
      </c>
      <c r="Y1973" s="31" t="s">
        <v>71</v>
      </c>
      <c r="Z1973" s="31" t="s">
        <v>1529</v>
      </c>
      <c r="AA1973" s="31"/>
      <c r="AB1973" s="32" t="s">
        <v>1526</v>
      </c>
      <c r="AC1973" s="38"/>
      <c r="AD1973" s="39" t="s">
        <v>73</v>
      </c>
      <c r="AE1973" s="39" t="s">
        <v>74</v>
      </c>
      <c r="AF1973" s="40" t="str">
        <f t="shared" si="422"/>
        <v>2</v>
      </c>
      <c r="AG1973" s="41">
        <f t="shared" si="423"/>
        <v>81</v>
      </c>
      <c r="AH1973" s="42"/>
      <c r="AI1973" s="42">
        <v>81</v>
      </c>
      <c r="AJ1973" s="42"/>
      <c r="AK1973" s="42"/>
      <c r="AL1973" s="31">
        <v>35</v>
      </c>
      <c r="AM1973" s="43" t="str">
        <f t="shared" si="424"/>
        <v>100</v>
      </c>
      <c r="AN1973" s="44">
        <f>INDEX([1]ราคาสิ่งปลูกสร้าง!$D$6:$CC$47,MATCH($AD1973,[1]ราคาสิ่งปลูกสร้าง!$B$6:$B$45,0),MATCH($C$7,[1]ราคาสิ่งปลูกสร้าง!$D$5:$CC$5,0))</f>
        <v>6500</v>
      </c>
      <c r="AO1973" s="44">
        <f t="shared" si="425"/>
        <v>526500</v>
      </c>
      <c r="AP1973" s="45">
        <f t="shared" si="426"/>
        <v>35</v>
      </c>
      <c r="AQ1973" s="40">
        <f>IF(AP1973=0,0,INDEX([1]ค่าเสื่อมสิ่งปลูกสร้าง!$A$5:$D$105,MATCH($AP1973,[1]ค่าเสื่อมสิ่งปลูกสร้าง!$A$5:$A$105,0),MATCH(AE1973,[1]ค่าเสื่อมสิ่งปลูกสร้าง!$A$3:$D$3)))</f>
        <v>60</v>
      </c>
      <c r="AR1973" s="44">
        <f t="shared" si="431"/>
        <v>210600</v>
      </c>
      <c r="AS1973" s="44">
        <f t="shared" si="432"/>
        <v>215600</v>
      </c>
      <c r="AT1973" s="44">
        <f t="shared" si="433"/>
        <v>215600</v>
      </c>
      <c r="AU1973" s="46">
        <v>0</v>
      </c>
      <c r="AV1973" s="44">
        <f t="shared" si="427"/>
        <v>215600</v>
      </c>
      <c r="AW1973" s="47" t="str">
        <f t="shared" si="428"/>
        <v>0.02</v>
      </c>
      <c r="AX1973" s="48"/>
      <c r="AY1973" s="48"/>
      <c r="AZ1973" s="49">
        <v>0</v>
      </c>
      <c r="BA1973" s="48"/>
      <c r="BB1973" s="48"/>
      <c r="BC1973" s="44">
        <f t="shared" si="429"/>
        <v>0</v>
      </c>
      <c r="BD1973" s="50">
        <v>1</v>
      </c>
      <c r="BE1973" s="51" t="e">
        <f>IF(AX1973=1,0,IF(AY1973=1,0,IF(BC1973&gt;#REF!,#REF!,IF(OR(AZ1973&gt;0,BD1973&gt;=0),BC1973+([1]สูตร2!H1961*(100%-AZ1973)-BC1973)*BD1973,[1]สูตร2!H1961*(100%-AZ1973)))))</f>
        <v>#REF!</v>
      </c>
      <c r="BF1973" s="31"/>
    </row>
    <row r="1974" spans="1:58" s="5" customFormat="1" ht="24" customHeight="1" x14ac:dyDescent="0.2">
      <c r="A1974" s="31"/>
      <c r="B1974" s="31" t="s">
        <v>93</v>
      </c>
      <c r="C1974" s="31">
        <v>1</v>
      </c>
      <c r="D1974" s="31" t="s">
        <v>71</v>
      </c>
      <c r="E1974" s="31" t="s">
        <v>1529</v>
      </c>
      <c r="F1974" s="31"/>
      <c r="G1974" s="32" t="s">
        <v>1526</v>
      </c>
      <c r="H1974" s="31" t="s">
        <v>104</v>
      </c>
      <c r="I1974" s="31" t="s">
        <v>104</v>
      </c>
      <c r="J1974" s="31" t="s">
        <v>1323</v>
      </c>
      <c r="K1974" s="31">
        <v>0</v>
      </c>
      <c r="L1974" s="31">
        <v>0</v>
      </c>
      <c r="M1974" s="31">
        <v>28</v>
      </c>
      <c r="N1974" s="33"/>
      <c r="O1974" s="33">
        <v>28</v>
      </c>
      <c r="P1974" s="33"/>
      <c r="Q1974" s="33"/>
      <c r="R1974" s="33"/>
      <c r="S1974" s="34" t="str">
        <f t="shared" si="420"/>
        <v>2</v>
      </c>
      <c r="T1974" s="35">
        <f t="shared" si="421"/>
        <v>28</v>
      </c>
      <c r="U1974" s="36">
        <f>INDEX([1]ราคาที่ดิน!$B:$G,MATCH($C1974,[1]ราคาที่ดิน!$A:$A,0),MATCH($B1974,[1]ราคาที่ดิน!$B$1:$G$1,0))</f>
        <v>100</v>
      </c>
      <c r="V1974" s="37">
        <f t="shared" si="430"/>
        <v>2800</v>
      </c>
      <c r="W1974" s="31">
        <v>2</v>
      </c>
      <c r="X1974" s="31" t="s">
        <v>1526</v>
      </c>
      <c r="Y1974" s="31" t="s">
        <v>71</v>
      </c>
      <c r="Z1974" s="31" t="s">
        <v>1529</v>
      </c>
      <c r="AA1974" s="31"/>
      <c r="AB1974" s="32" t="s">
        <v>1526</v>
      </c>
      <c r="AC1974" s="38"/>
      <c r="AD1974" s="39" t="s">
        <v>75</v>
      </c>
      <c r="AE1974" s="39" t="s">
        <v>76</v>
      </c>
      <c r="AF1974" s="40" t="str">
        <f t="shared" si="422"/>
        <v>1</v>
      </c>
      <c r="AG1974" s="41">
        <f t="shared" si="423"/>
        <v>15.75</v>
      </c>
      <c r="AH1974" s="42">
        <v>15.75</v>
      </c>
      <c r="AI1974" s="42"/>
      <c r="AJ1974" s="42"/>
      <c r="AK1974" s="42"/>
      <c r="AL1974" s="31">
        <v>8</v>
      </c>
      <c r="AM1974" s="43" t="str">
        <f t="shared" si="424"/>
        <v>100</v>
      </c>
      <c r="AN1974" s="44">
        <f>INDEX([1]ราคาสิ่งปลูกสร้าง!$D$6:$CC$47,MATCH($AD1974,[1]ราคาสิ่งปลูกสร้าง!$B$6:$B$45,0),MATCH($C$7,[1]ราคาสิ่งปลูกสร้าง!$D$5:$CC$5,0))</f>
        <v>5400</v>
      </c>
      <c r="AO1974" s="44">
        <f t="shared" si="425"/>
        <v>85050</v>
      </c>
      <c r="AP1974" s="45">
        <f t="shared" si="426"/>
        <v>8</v>
      </c>
      <c r="AQ1974" s="40">
        <f>IF(AP1974=0,0,INDEX([1]ค่าเสื่อมสิ่งปลูกสร้าง!$A$5:$D$105,MATCH($AP1974,[1]ค่าเสื่อมสิ่งปลูกสร้าง!$A$5:$A$105,0),MATCH(AE1974,[1]ค่าเสื่อมสิ่งปลูกสร้าง!$A$3:$D$3)))</f>
        <v>30</v>
      </c>
      <c r="AR1974" s="44">
        <f t="shared" si="431"/>
        <v>59534.999999999993</v>
      </c>
      <c r="AS1974" s="44">
        <f t="shared" si="432"/>
        <v>62334.999999999993</v>
      </c>
      <c r="AT1974" s="44">
        <f t="shared" si="433"/>
        <v>62334.999999999993</v>
      </c>
      <c r="AU1974" s="46">
        <v>0</v>
      </c>
      <c r="AV1974" s="44">
        <f t="shared" si="427"/>
        <v>62334.999999999993</v>
      </c>
      <c r="AW1974" s="47" t="str">
        <f t="shared" si="428"/>
        <v>0.01</v>
      </c>
      <c r="AX1974" s="48"/>
      <c r="AY1974" s="48"/>
      <c r="AZ1974" s="49">
        <v>0</v>
      </c>
      <c r="BA1974" s="48"/>
      <c r="BB1974" s="48"/>
      <c r="BC1974" s="44">
        <f t="shared" si="429"/>
        <v>0</v>
      </c>
      <c r="BD1974" s="50">
        <v>1</v>
      </c>
      <c r="BE1974" s="51" t="e">
        <f>IF(AX1974=1,0,IF(AY1974=1,0,IF(BC1974&gt;#REF!,#REF!,IF(OR(AZ1974&gt;0,BD1974&gt;=0),BC1974+([1]สูตร2!H1962*(100%-AZ1974)-BC1974)*BD1974,[1]สูตร2!H1962*(100%-AZ1974)))))</f>
        <v>#REF!</v>
      </c>
      <c r="BF1974" s="31"/>
    </row>
    <row r="1975" spans="1:58" s="5" customFormat="1" ht="24" customHeight="1" x14ac:dyDescent="0.2">
      <c r="A1975" s="31"/>
      <c r="B1975" s="31" t="s">
        <v>93</v>
      </c>
      <c r="C1975" s="31">
        <v>1</v>
      </c>
      <c r="D1975" s="31" t="s">
        <v>71</v>
      </c>
      <c r="E1975" s="31" t="s">
        <v>1529</v>
      </c>
      <c r="F1975" s="31"/>
      <c r="G1975" s="32" t="s">
        <v>1526</v>
      </c>
      <c r="H1975" s="31" t="s">
        <v>104</v>
      </c>
      <c r="I1975" s="31" t="s">
        <v>104</v>
      </c>
      <c r="J1975" s="31" t="s">
        <v>1323</v>
      </c>
      <c r="K1975" s="31">
        <v>0</v>
      </c>
      <c r="L1975" s="31">
        <v>0</v>
      </c>
      <c r="M1975" s="31">
        <v>27</v>
      </c>
      <c r="N1975" s="33"/>
      <c r="O1975" s="33">
        <v>27</v>
      </c>
      <c r="P1975" s="33"/>
      <c r="Q1975" s="33"/>
      <c r="R1975" s="33"/>
      <c r="S1975" s="34" t="str">
        <f t="shared" si="420"/>
        <v>2</v>
      </c>
      <c r="T1975" s="35">
        <f t="shared" si="421"/>
        <v>27</v>
      </c>
      <c r="U1975" s="36">
        <f>INDEX([1]ราคาที่ดิน!$B:$G,MATCH($C1975,[1]ราคาที่ดิน!$A:$A,0),MATCH($B1975,[1]ราคาที่ดิน!$B$1:$G$1,0))</f>
        <v>100</v>
      </c>
      <c r="V1975" s="37">
        <f t="shared" si="430"/>
        <v>2700</v>
      </c>
      <c r="W1975" s="31">
        <v>3</v>
      </c>
      <c r="X1975" s="31" t="s">
        <v>1526</v>
      </c>
      <c r="Y1975" s="31" t="s">
        <v>71</v>
      </c>
      <c r="Z1975" s="31" t="s">
        <v>1529</v>
      </c>
      <c r="AA1975" s="31"/>
      <c r="AB1975" s="32" t="s">
        <v>1526</v>
      </c>
      <c r="AC1975" s="38"/>
      <c r="AD1975" s="39" t="s">
        <v>77</v>
      </c>
      <c r="AE1975" s="39" t="s">
        <v>76</v>
      </c>
      <c r="AF1975" s="40" t="str">
        <f t="shared" si="422"/>
        <v>1</v>
      </c>
      <c r="AG1975" s="41">
        <f t="shared" si="423"/>
        <v>24</v>
      </c>
      <c r="AH1975" s="42">
        <v>24</v>
      </c>
      <c r="AI1975" s="42"/>
      <c r="AJ1975" s="42"/>
      <c r="AK1975" s="42"/>
      <c r="AL1975" s="31">
        <v>35</v>
      </c>
      <c r="AM1975" s="43" t="str">
        <f t="shared" si="424"/>
        <v>100</v>
      </c>
      <c r="AN1975" s="44">
        <f>INDEX([1]ราคาสิ่งปลูกสร้าง!$D$6:$CC$47,MATCH($AD1975,[1]ราคาสิ่งปลูกสร้าง!$B$6:$B$45,0),MATCH($C$7,[1]ราคาสิ่งปลูกสร้าง!$D$5:$CC$5,0))</f>
        <v>2050</v>
      </c>
      <c r="AO1975" s="44">
        <f t="shared" si="425"/>
        <v>49200</v>
      </c>
      <c r="AP1975" s="45">
        <f t="shared" si="426"/>
        <v>35</v>
      </c>
      <c r="AQ1975" s="40">
        <f>IF(AP1975=0,0,INDEX([1]ค่าเสื่อมสิ่งปลูกสร้าง!$A$5:$D$105,MATCH($AP1975,[1]ค่าเสื่อมสิ่งปลูกสร้าง!$A$5:$A$105,0),MATCH(AE1975,[1]ค่าเสื่อมสิ่งปลูกสร้าง!$A$3:$D$3)))</f>
        <v>93</v>
      </c>
      <c r="AR1975" s="44">
        <f t="shared" si="431"/>
        <v>3444.0000000000005</v>
      </c>
      <c r="AS1975" s="44">
        <f t="shared" si="432"/>
        <v>6144</v>
      </c>
      <c r="AT1975" s="44">
        <f t="shared" si="433"/>
        <v>6144</v>
      </c>
      <c r="AU1975" s="46">
        <v>0</v>
      </c>
      <c r="AV1975" s="44">
        <f t="shared" si="427"/>
        <v>6144</v>
      </c>
      <c r="AW1975" s="47" t="str">
        <f t="shared" si="428"/>
        <v>0.01</v>
      </c>
      <c r="AX1975" s="48"/>
      <c r="AY1975" s="48"/>
      <c r="AZ1975" s="49">
        <v>0</v>
      </c>
      <c r="BA1975" s="48"/>
      <c r="BB1975" s="48"/>
      <c r="BC1975" s="44">
        <f t="shared" si="429"/>
        <v>0</v>
      </c>
      <c r="BD1975" s="50">
        <v>1</v>
      </c>
      <c r="BE1975" s="51" t="e">
        <f>IF(AX1975=1,0,IF(AY1975=1,0,IF(BC1975&gt;#REF!,#REF!,IF(OR(AZ1975&gt;0,BD1975&gt;=0),BC1975+([1]สูตร2!H1963*(100%-AZ1975)-BC1975)*BD1975,[1]สูตร2!H1963*(100%-AZ1975)))))</f>
        <v>#REF!</v>
      </c>
      <c r="BF1975" s="31"/>
    </row>
    <row r="1976" spans="1:58" s="5" customFormat="1" ht="24" customHeight="1" x14ac:dyDescent="0.2">
      <c r="A1976" s="31">
        <v>663</v>
      </c>
      <c r="B1976" s="31" t="s">
        <v>65</v>
      </c>
      <c r="C1976" s="31">
        <v>353</v>
      </c>
      <c r="D1976" s="31" t="s">
        <v>66</v>
      </c>
      <c r="E1976" s="31" t="s">
        <v>1530</v>
      </c>
      <c r="F1976" s="31"/>
      <c r="G1976" s="32" t="s">
        <v>1531</v>
      </c>
      <c r="H1976" s="31">
        <v>74</v>
      </c>
      <c r="I1976" s="31">
        <v>1814</v>
      </c>
      <c r="J1976" s="31" t="s">
        <v>1323</v>
      </c>
      <c r="K1976" s="31">
        <v>2</v>
      </c>
      <c r="L1976" s="31">
        <v>1</v>
      </c>
      <c r="M1976" s="31">
        <v>98</v>
      </c>
      <c r="N1976" s="33">
        <v>998</v>
      </c>
      <c r="O1976" s="33"/>
      <c r="P1976" s="33"/>
      <c r="Q1976" s="33"/>
      <c r="R1976" s="33"/>
      <c r="S1976" s="34" t="str">
        <f t="shared" si="420"/>
        <v>1</v>
      </c>
      <c r="T1976" s="35">
        <f t="shared" si="421"/>
        <v>998</v>
      </c>
      <c r="U1976" s="36">
        <f>INDEX([1]ราคาที่ดิน!$B:$G,MATCH($C1976,[1]ราคาที่ดิน!$A:$A,0),MATCH($B1976,[1]ราคาที่ดิน!$B$1:$G$1,0))</f>
        <v>180</v>
      </c>
      <c r="V1976" s="37">
        <f t="shared" si="430"/>
        <v>179640</v>
      </c>
      <c r="W1976" s="31"/>
      <c r="X1976" s="31"/>
      <c r="Y1976" s="31"/>
      <c r="Z1976" s="31"/>
      <c r="AA1976" s="31"/>
      <c r="AB1976" s="32"/>
      <c r="AC1976" s="38"/>
      <c r="AD1976" s="39"/>
      <c r="AE1976" s="39"/>
      <c r="AF1976" s="40" t="str">
        <f t="shared" si="422"/>
        <v/>
      </c>
      <c r="AG1976" s="41" t="str">
        <f t="shared" si="423"/>
        <v/>
      </c>
      <c r="AH1976" s="42"/>
      <c r="AI1976" s="42"/>
      <c r="AJ1976" s="42"/>
      <c r="AK1976" s="42"/>
      <c r="AL1976" s="31"/>
      <c r="AM1976" s="43" t="str">
        <f t="shared" si="424"/>
        <v>100</v>
      </c>
      <c r="AN1976" s="44">
        <f>INDEX([1]ราคาสิ่งปลูกสร้าง!$D$6:$CC$47,MATCH($AD1976,[1]ราคาสิ่งปลูกสร้าง!$B$6:$B$45,0),MATCH($C$7,[1]ราคาสิ่งปลูกสร้าง!$D$5:$CC$5,0))</f>
        <v>0</v>
      </c>
      <c r="AO1976" s="44">
        <f t="shared" si="425"/>
        <v>0</v>
      </c>
      <c r="AP1976" s="45">
        <f t="shared" si="426"/>
        <v>0</v>
      </c>
      <c r="AQ1976" s="40">
        <f>IF(AP1976=0,0,INDEX([1]ค่าเสื่อมสิ่งปลูกสร้าง!$A$5:$D$105,MATCH($AP1976,[1]ค่าเสื่อมสิ่งปลูกสร้าง!$A$5:$A$105,0),MATCH(AE1976,[1]ค่าเสื่อมสิ่งปลูกสร้าง!$A$3:$D$3)))</f>
        <v>0</v>
      </c>
      <c r="AR1976" s="44">
        <f t="shared" si="431"/>
        <v>0</v>
      </c>
      <c r="AS1976" s="44">
        <f t="shared" si="432"/>
        <v>179640</v>
      </c>
      <c r="AT1976" s="44">
        <f t="shared" si="433"/>
        <v>179640</v>
      </c>
      <c r="AU1976" s="46">
        <v>0</v>
      </c>
      <c r="AV1976" s="44">
        <f t="shared" si="427"/>
        <v>179640</v>
      </c>
      <c r="AW1976" s="47" t="str">
        <f t="shared" si="428"/>
        <v>0.01</v>
      </c>
      <c r="AX1976" s="48"/>
      <c r="AY1976" s="48"/>
      <c r="AZ1976" s="49">
        <v>0</v>
      </c>
      <c r="BA1976" s="48"/>
      <c r="BB1976" s="48"/>
      <c r="BC1976" s="44">
        <f t="shared" si="429"/>
        <v>0</v>
      </c>
      <c r="BD1976" s="50">
        <v>1</v>
      </c>
      <c r="BE1976" s="51" t="e">
        <f>IF(AX1976=1,0,IF(AY1976=1,0,IF(BC1976&gt;#REF!,#REF!,IF(OR(AZ1976&gt;0,BD1976&gt;=0),BC1976+([1]สูตร2!H1964*(100%-AZ1976)-BC1976)*BD1976,[1]สูตร2!H1964*(100%-AZ1976)))))</f>
        <v>#REF!</v>
      </c>
      <c r="BF1976" s="31"/>
    </row>
    <row r="1977" spans="1:58" s="5" customFormat="1" ht="24" customHeight="1" x14ac:dyDescent="0.2">
      <c r="A1977" s="31"/>
      <c r="B1977" s="31" t="s">
        <v>65</v>
      </c>
      <c r="C1977" s="31">
        <v>5985</v>
      </c>
      <c r="D1977" s="31" t="s">
        <v>66</v>
      </c>
      <c r="E1977" s="31" t="s">
        <v>1530</v>
      </c>
      <c r="F1977" s="31"/>
      <c r="G1977" s="32" t="s">
        <v>1532</v>
      </c>
      <c r="H1977" s="31">
        <v>51</v>
      </c>
      <c r="I1977" s="31" t="s">
        <v>104</v>
      </c>
      <c r="J1977" s="31" t="s">
        <v>1323</v>
      </c>
      <c r="K1977" s="31">
        <v>0</v>
      </c>
      <c r="L1977" s="31">
        <v>1</v>
      </c>
      <c r="M1977" s="31">
        <v>87</v>
      </c>
      <c r="N1977" s="33">
        <v>187</v>
      </c>
      <c r="O1977" s="33"/>
      <c r="P1977" s="33"/>
      <c r="Q1977" s="33"/>
      <c r="R1977" s="33"/>
      <c r="S1977" s="34" t="str">
        <f t="shared" si="420"/>
        <v>1</v>
      </c>
      <c r="T1977" s="35">
        <f t="shared" si="421"/>
        <v>187</v>
      </c>
      <c r="U1977" s="36">
        <f>INDEX([1]ราคาที่ดิน!$B:$G,MATCH($C1977,[1]ราคาที่ดิน!$A:$A,0),MATCH($B1977,[1]ราคาที่ดิน!$B$1:$G$1,0))</f>
        <v>200</v>
      </c>
      <c r="V1977" s="37">
        <f t="shared" si="430"/>
        <v>37400</v>
      </c>
      <c r="W1977" s="31"/>
      <c r="X1977" s="31"/>
      <c r="Y1977" s="31"/>
      <c r="Z1977" s="31"/>
      <c r="AA1977" s="31"/>
      <c r="AB1977" s="32"/>
      <c r="AC1977" s="38"/>
      <c r="AD1977" s="39"/>
      <c r="AE1977" s="39"/>
      <c r="AF1977" s="40" t="str">
        <f t="shared" si="422"/>
        <v/>
      </c>
      <c r="AG1977" s="41" t="str">
        <f t="shared" si="423"/>
        <v/>
      </c>
      <c r="AH1977" s="42"/>
      <c r="AI1977" s="42"/>
      <c r="AJ1977" s="42"/>
      <c r="AK1977" s="42"/>
      <c r="AL1977" s="31"/>
      <c r="AM1977" s="43" t="str">
        <f t="shared" si="424"/>
        <v>100</v>
      </c>
      <c r="AN1977" s="44">
        <f>INDEX([1]ราคาสิ่งปลูกสร้าง!$D$6:$CC$47,MATCH($AD1977,[1]ราคาสิ่งปลูกสร้าง!$B$6:$B$45,0),MATCH($C$7,[1]ราคาสิ่งปลูกสร้าง!$D$5:$CC$5,0))</f>
        <v>0</v>
      </c>
      <c r="AO1977" s="44">
        <f t="shared" si="425"/>
        <v>0</v>
      </c>
      <c r="AP1977" s="45">
        <f t="shared" si="426"/>
        <v>0</v>
      </c>
      <c r="AQ1977" s="40">
        <f>IF(AP1977=0,0,INDEX([1]ค่าเสื่อมสิ่งปลูกสร้าง!$A$5:$D$105,MATCH($AP1977,[1]ค่าเสื่อมสิ่งปลูกสร้าง!$A$5:$A$105,0),MATCH(AE1977,[1]ค่าเสื่อมสิ่งปลูกสร้าง!$A$3:$D$3)))</f>
        <v>0</v>
      </c>
      <c r="AR1977" s="44">
        <f t="shared" si="431"/>
        <v>0</v>
      </c>
      <c r="AS1977" s="44">
        <f t="shared" si="432"/>
        <v>37400</v>
      </c>
      <c r="AT1977" s="44">
        <f t="shared" si="433"/>
        <v>37400</v>
      </c>
      <c r="AU1977" s="46">
        <v>0</v>
      </c>
      <c r="AV1977" s="44">
        <f t="shared" si="427"/>
        <v>37400</v>
      </c>
      <c r="AW1977" s="47" t="str">
        <f t="shared" si="428"/>
        <v>0.01</v>
      </c>
      <c r="AX1977" s="48"/>
      <c r="AY1977" s="48"/>
      <c r="AZ1977" s="49">
        <v>0</v>
      </c>
      <c r="BA1977" s="48"/>
      <c r="BB1977" s="48"/>
      <c r="BC1977" s="44">
        <f t="shared" si="429"/>
        <v>0</v>
      </c>
      <c r="BD1977" s="50">
        <v>1</v>
      </c>
      <c r="BE1977" s="51" t="e">
        <f>IF(AX1977=1,0,IF(AY1977=1,0,IF(BC1977&gt;#REF!,#REF!,IF(OR(AZ1977&gt;0,BD1977&gt;=0),BC1977+([1]สูตร2!H1965*(100%-AZ1977)-BC1977)*BD1977,[1]สูตร2!H1965*(100%-AZ1977)))))</f>
        <v>#REF!</v>
      </c>
      <c r="BF1977" s="31"/>
    </row>
    <row r="1978" spans="1:58" s="5" customFormat="1" ht="24" customHeight="1" x14ac:dyDescent="0.2">
      <c r="A1978" s="31">
        <v>664</v>
      </c>
      <c r="B1978" s="31" t="s">
        <v>65</v>
      </c>
      <c r="C1978" s="31">
        <v>12712</v>
      </c>
      <c r="D1978" s="31" t="s">
        <v>66</v>
      </c>
      <c r="E1978" s="31" t="s">
        <v>1533</v>
      </c>
      <c r="F1978" s="31"/>
      <c r="G1978" s="32" t="s">
        <v>1532</v>
      </c>
      <c r="H1978" s="31">
        <v>246</v>
      </c>
      <c r="I1978" s="31" t="s">
        <v>104</v>
      </c>
      <c r="J1978" s="31" t="s">
        <v>1323</v>
      </c>
      <c r="K1978" s="31">
        <v>0</v>
      </c>
      <c r="L1978" s="31">
        <v>0</v>
      </c>
      <c r="M1978" s="31">
        <v>93</v>
      </c>
      <c r="N1978" s="33"/>
      <c r="O1978" s="33">
        <v>93</v>
      </c>
      <c r="P1978" s="33"/>
      <c r="Q1978" s="33"/>
      <c r="R1978" s="33"/>
      <c r="S1978" s="34" t="str">
        <f t="shared" si="420"/>
        <v>2</v>
      </c>
      <c r="T1978" s="35">
        <f t="shared" si="421"/>
        <v>93</v>
      </c>
      <c r="U1978" s="36">
        <f>INDEX([1]ราคาที่ดิน!$B:$G,MATCH($C1978,[1]ราคาที่ดิน!$A:$A,0),MATCH($B1978,[1]ราคาที่ดิน!$B$1:$G$1,0))</f>
        <v>200</v>
      </c>
      <c r="V1978" s="37">
        <f t="shared" si="430"/>
        <v>18600</v>
      </c>
      <c r="W1978" s="31"/>
      <c r="X1978" s="31"/>
      <c r="Y1978" s="31"/>
      <c r="Z1978" s="31"/>
      <c r="AA1978" s="31"/>
      <c r="AB1978" s="32"/>
      <c r="AC1978" s="38"/>
      <c r="AD1978" s="39"/>
      <c r="AE1978" s="39"/>
      <c r="AF1978" s="40" t="str">
        <f t="shared" si="422"/>
        <v/>
      </c>
      <c r="AG1978" s="41" t="str">
        <f t="shared" si="423"/>
        <v/>
      </c>
      <c r="AH1978" s="42"/>
      <c r="AI1978" s="42"/>
      <c r="AJ1978" s="42"/>
      <c r="AK1978" s="42"/>
      <c r="AL1978" s="31"/>
      <c r="AM1978" s="43" t="str">
        <f t="shared" si="424"/>
        <v>100</v>
      </c>
      <c r="AN1978" s="44">
        <f>INDEX([1]ราคาสิ่งปลูกสร้าง!$D$6:$CC$47,MATCH($AD1978,[1]ราคาสิ่งปลูกสร้าง!$B$6:$B$45,0),MATCH($C$7,[1]ราคาสิ่งปลูกสร้าง!$D$5:$CC$5,0))</f>
        <v>0</v>
      </c>
      <c r="AO1978" s="44">
        <f t="shared" si="425"/>
        <v>0</v>
      </c>
      <c r="AP1978" s="45">
        <f t="shared" si="426"/>
        <v>0</v>
      </c>
      <c r="AQ1978" s="40">
        <f>IF(AP1978=0,0,INDEX([1]ค่าเสื่อมสิ่งปลูกสร้าง!$A$5:$D$105,MATCH($AP1978,[1]ค่าเสื่อมสิ่งปลูกสร้าง!$A$5:$A$105,0),MATCH(AE1978,[1]ค่าเสื่อมสิ่งปลูกสร้าง!$A$3:$D$3)))</f>
        <v>0</v>
      </c>
      <c r="AR1978" s="44">
        <f t="shared" si="431"/>
        <v>0</v>
      </c>
      <c r="AS1978" s="44">
        <f t="shared" si="432"/>
        <v>18600</v>
      </c>
      <c r="AT1978" s="44">
        <f t="shared" si="433"/>
        <v>18600</v>
      </c>
      <c r="AU1978" s="46">
        <v>0</v>
      </c>
      <c r="AV1978" s="44">
        <f t="shared" si="427"/>
        <v>18600</v>
      </c>
      <c r="AW1978" s="47" t="str">
        <f t="shared" si="428"/>
        <v>0.02</v>
      </c>
      <c r="AX1978" s="48"/>
      <c r="AY1978" s="48"/>
      <c r="AZ1978" s="49">
        <v>0</v>
      </c>
      <c r="BA1978" s="48"/>
      <c r="BB1978" s="48"/>
      <c r="BC1978" s="44">
        <f t="shared" si="429"/>
        <v>0</v>
      </c>
      <c r="BD1978" s="50">
        <v>1</v>
      </c>
      <c r="BE1978" s="51" t="e">
        <f>IF(AX1978=1,0,IF(AY1978=1,0,IF(BC1978&gt;#REF!,#REF!,IF(OR(AZ1978&gt;0,BD1978&gt;=0),BC1978+([1]สูตร2!H1966*(100%-AZ1978)-BC1978)*BD1978,[1]สูตร2!H1966*(100%-AZ1978)))))</f>
        <v>#REF!</v>
      </c>
      <c r="BF1978" s="31"/>
    </row>
    <row r="1979" spans="1:58" s="5" customFormat="1" ht="24" customHeight="1" x14ac:dyDescent="0.2">
      <c r="A1979" s="31">
        <v>665</v>
      </c>
      <c r="B1979" s="31" t="s">
        <v>65</v>
      </c>
      <c r="C1979" s="31">
        <v>2104</v>
      </c>
      <c r="D1979" s="31" t="s">
        <v>71</v>
      </c>
      <c r="E1979" s="31" t="s">
        <v>1534</v>
      </c>
      <c r="F1979" s="31"/>
      <c r="G1979" s="32" t="s">
        <v>1532</v>
      </c>
      <c r="H1979" s="31">
        <v>30</v>
      </c>
      <c r="I1979" s="31">
        <v>2536</v>
      </c>
      <c r="J1979" s="31" t="s">
        <v>1323</v>
      </c>
      <c r="K1979" s="31">
        <v>0</v>
      </c>
      <c r="L1979" s="31">
        <v>0</v>
      </c>
      <c r="M1979" s="31">
        <v>87</v>
      </c>
      <c r="N1979" s="33"/>
      <c r="O1979" s="33">
        <v>87</v>
      </c>
      <c r="P1979" s="33"/>
      <c r="Q1979" s="33"/>
      <c r="R1979" s="33"/>
      <c r="S1979" s="34" t="str">
        <f t="shared" si="420"/>
        <v>2</v>
      </c>
      <c r="T1979" s="35">
        <f t="shared" si="421"/>
        <v>87</v>
      </c>
      <c r="U1979" s="36">
        <f>INDEX([1]ราคาที่ดิน!$B:$G,MATCH($C1979,[1]ราคาที่ดิน!$A:$A,0),MATCH($B1979,[1]ราคาที่ดิน!$B$1:$G$1,0))</f>
        <v>200</v>
      </c>
      <c r="V1979" s="37">
        <f t="shared" si="430"/>
        <v>17400</v>
      </c>
      <c r="W1979" s="31">
        <v>1</v>
      </c>
      <c r="X1979" s="31" t="s">
        <v>1532</v>
      </c>
      <c r="Y1979" s="31" t="s">
        <v>71</v>
      </c>
      <c r="Z1979" s="31" t="s">
        <v>1535</v>
      </c>
      <c r="AA1979" s="31"/>
      <c r="AB1979" s="32" t="s">
        <v>1532</v>
      </c>
      <c r="AC1979" s="38"/>
      <c r="AD1979" s="39" t="s">
        <v>73</v>
      </c>
      <c r="AE1979" s="39" t="s">
        <v>94</v>
      </c>
      <c r="AF1979" s="40" t="str">
        <f t="shared" si="422"/>
        <v>2</v>
      </c>
      <c r="AG1979" s="41">
        <f t="shared" si="423"/>
        <v>168</v>
      </c>
      <c r="AH1979" s="42"/>
      <c r="AI1979" s="42">
        <v>168</v>
      </c>
      <c r="AJ1979" s="42"/>
      <c r="AK1979" s="42"/>
      <c r="AL1979" s="31">
        <v>30</v>
      </c>
      <c r="AM1979" s="43" t="str">
        <f t="shared" si="424"/>
        <v>100</v>
      </c>
      <c r="AN1979" s="44">
        <f>INDEX([1]ราคาสิ่งปลูกสร้าง!$D$6:$CC$47,MATCH($AD1979,[1]ราคาสิ่งปลูกสร้าง!$B$6:$B$45,0),MATCH($C$7,[1]ราคาสิ่งปลูกสร้าง!$D$5:$CC$5,0))</f>
        <v>6500</v>
      </c>
      <c r="AO1979" s="44">
        <f t="shared" si="425"/>
        <v>1092000</v>
      </c>
      <c r="AP1979" s="45">
        <f t="shared" si="426"/>
        <v>30</v>
      </c>
      <c r="AQ1979" s="40">
        <f>IF(AP1979=0,0,INDEX([1]ค่าเสื่อมสิ่งปลูกสร้าง!$A$5:$D$105,MATCH($AP1979,[1]ค่าเสื่อมสิ่งปลูกสร้าง!$A$5:$A$105,0),MATCH(AE1979,[1]ค่าเสื่อมสิ่งปลูกสร้าง!$A$3:$D$3)))</f>
        <v>50</v>
      </c>
      <c r="AR1979" s="44">
        <f t="shared" si="431"/>
        <v>546000</v>
      </c>
      <c r="AS1979" s="44">
        <f t="shared" si="432"/>
        <v>563400</v>
      </c>
      <c r="AT1979" s="44">
        <f t="shared" si="433"/>
        <v>563400</v>
      </c>
      <c r="AU1979" s="46">
        <v>0</v>
      </c>
      <c r="AV1979" s="44">
        <f t="shared" si="427"/>
        <v>563400</v>
      </c>
      <c r="AW1979" s="47" t="str">
        <f t="shared" si="428"/>
        <v>0.02</v>
      </c>
      <c r="AX1979" s="48"/>
      <c r="AY1979" s="48"/>
      <c r="AZ1979" s="49">
        <v>0</v>
      </c>
      <c r="BA1979" s="48"/>
      <c r="BB1979" s="48"/>
      <c r="BC1979" s="44">
        <f t="shared" si="429"/>
        <v>0</v>
      </c>
      <c r="BD1979" s="50">
        <v>1</v>
      </c>
      <c r="BE1979" s="51" t="e">
        <f>IF(AX1979=1,0,IF(AY1979=1,0,IF(BC1979&gt;#REF!,#REF!,IF(OR(AZ1979&gt;0,BD1979&gt;=0),BC1979+([1]สูตร2!H1967*(100%-AZ1979)-BC1979)*BD1979,[1]สูตร2!H1967*(100%-AZ1979)))))</f>
        <v>#REF!</v>
      </c>
      <c r="BF1979" s="31"/>
    </row>
    <row r="1980" spans="1:58" s="5" customFormat="1" ht="24" customHeight="1" x14ac:dyDescent="0.2">
      <c r="A1980" s="31"/>
      <c r="B1980" s="31" t="s">
        <v>65</v>
      </c>
      <c r="C1980" s="31">
        <v>2104</v>
      </c>
      <c r="D1980" s="31" t="s">
        <v>71</v>
      </c>
      <c r="E1980" s="31" t="s">
        <v>1534</v>
      </c>
      <c r="F1980" s="31"/>
      <c r="G1980" s="32" t="s">
        <v>1532</v>
      </c>
      <c r="H1980" s="31">
        <v>30</v>
      </c>
      <c r="I1980" s="31">
        <v>2536</v>
      </c>
      <c r="J1980" s="31" t="s">
        <v>1323</v>
      </c>
      <c r="K1980" s="31">
        <v>0</v>
      </c>
      <c r="L1980" s="31">
        <v>0</v>
      </c>
      <c r="M1980" s="31">
        <v>50</v>
      </c>
      <c r="N1980" s="33"/>
      <c r="O1980" s="33">
        <v>50</v>
      </c>
      <c r="P1980" s="33"/>
      <c r="Q1980" s="33"/>
      <c r="R1980" s="33"/>
      <c r="S1980" s="34" t="str">
        <f t="shared" si="420"/>
        <v>2</v>
      </c>
      <c r="T1980" s="35">
        <f t="shared" si="421"/>
        <v>50</v>
      </c>
      <c r="U1980" s="36">
        <f>INDEX([1]ราคาที่ดิน!$B:$G,MATCH($C1980,[1]ราคาที่ดิน!$A:$A,0),MATCH($B1980,[1]ราคาที่ดิน!$B$1:$G$1,0))</f>
        <v>200</v>
      </c>
      <c r="V1980" s="37">
        <f t="shared" si="430"/>
        <v>10000</v>
      </c>
      <c r="W1980" s="31">
        <v>1</v>
      </c>
      <c r="X1980" s="31" t="s">
        <v>1532</v>
      </c>
      <c r="Y1980" s="31" t="s">
        <v>71</v>
      </c>
      <c r="Z1980" s="31" t="s">
        <v>1535</v>
      </c>
      <c r="AA1980" s="31"/>
      <c r="AB1980" s="32" t="s">
        <v>1532</v>
      </c>
      <c r="AC1980" s="38"/>
      <c r="AD1980" s="39" t="s">
        <v>75</v>
      </c>
      <c r="AE1980" s="39" t="s">
        <v>76</v>
      </c>
      <c r="AF1980" s="40" t="str">
        <f t="shared" si="422"/>
        <v>1</v>
      </c>
      <c r="AG1980" s="41">
        <f t="shared" si="423"/>
        <v>12</v>
      </c>
      <c r="AH1980" s="42">
        <v>12</v>
      </c>
      <c r="AI1980" s="42"/>
      <c r="AJ1980" s="42"/>
      <c r="AK1980" s="42"/>
      <c r="AL1980" s="31">
        <v>30</v>
      </c>
      <c r="AM1980" s="43" t="str">
        <f t="shared" si="424"/>
        <v>100</v>
      </c>
      <c r="AN1980" s="44">
        <f>INDEX([1]ราคาสิ่งปลูกสร้าง!$D$6:$CC$47,MATCH($AD1980,[1]ราคาสิ่งปลูกสร้าง!$B$6:$B$45,0),MATCH($C$7,[1]ราคาสิ่งปลูกสร้าง!$D$5:$CC$5,0))</f>
        <v>5400</v>
      </c>
      <c r="AO1980" s="44">
        <f t="shared" si="425"/>
        <v>64800</v>
      </c>
      <c r="AP1980" s="45">
        <f t="shared" si="426"/>
        <v>30</v>
      </c>
      <c r="AQ1980" s="40">
        <f>IF(AP1980=0,0,INDEX([1]ค่าเสื่อมสิ่งปลูกสร้าง!$A$5:$D$105,MATCH($AP1980,[1]ค่าเสื่อมสิ่งปลูกสร้าง!$A$5:$A$105,0),MATCH(AE1980,[1]ค่าเสื่อมสิ่งปลูกสร้าง!$A$3:$D$3)))</f>
        <v>93</v>
      </c>
      <c r="AR1980" s="44">
        <f t="shared" si="431"/>
        <v>4536</v>
      </c>
      <c r="AS1980" s="44">
        <f t="shared" si="432"/>
        <v>14536</v>
      </c>
      <c r="AT1980" s="44">
        <f t="shared" si="433"/>
        <v>14536</v>
      </c>
      <c r="AU1980" s="46">
        <v>0</v>
      </c>
      <c r="AV1980" s="44">
        <f t="shared" si="427"/>
        <v>14536</v>
      </c>
      <c r="AW1980" s="47" t="str">
        <f t="shared" si="428"/>
        <v>0.01</v>
      </c>
      <c r="AX1980" s="48"/>
      <c r="AY1980" s="48"/>
      <c r="AZ1980" s="49">
        <v>0</v>
      </c>
      <c r="BA1980" s="48"/>
      <c r="BB1980" s="48"/>
      <c r="BC1980" s="44">
        <f t="shared" si="429"/>
        <v>0</v>
      </c>
      <c r="BD1980" s="50">
        <v>1</v>
      </c>
      <c r="BE1980" s="51" t="e">
        <f>IF(AX1980=1,0,IF(AY1980=1,0,IF(BC1980&gt;#REF!,#REF!,IF(OR(AZ1980&gt;0,BD1980&gt;=0),BC1980+([1]สูตร2!H1968*(100%-AZ1980)-BC1980)*BD1980,[1]สูตร2!H1968*(100%-AZ1980)))))</f>
        <v>#REF!</v>
      </c>
      <c r="BF1980" s="31"/>
    </row>
    <row r="1981" spans="1:58" s="5" customFormat="1" ht="24" customHeight="1" x14ac:dyDescent="0.2">
      <c r="A1981" s="31"/>
      <c r="B1981" s="31" t="s">
        <v>65</v>
      </c>
      <c r="C1981" s="31">
        <v>2104</v>
      </c>
      <c r="D1981" s="31" t="s">
        <v>71</v>
      </c>
      <c r="E1981" s="31" t="s">
        <v>1534</v>
      </c>
      <c r="F1981" s="31"/>
      <c r="G1981" s="32" t="s">
        <v>1532</v>
      </c>
      <c r="H1981" s="31">
        <v>30</v>
      </c>
      <c r="I1981" s="31">
        <v>2536</v>
      </c>
      <c r="J1981" s="31" t="s">
        <v>1323</v>
      </c>
      <c r="K1981" s="31">
        <v>0</v>
      </c>
      <c r="L1981" s="31">
        <v>0</v>
      </c>
      <c r="M1981" s="31">
        <v>50</v>
      </c>
      <c r="N1981" s="33"/>
      <c r="O1981" s="33">
        <v>50</v>
      </c>
      <c r="P1981" s="33"/>
      <c r="Q1981" s="33"/>
      <c r="R1981" s="33"/>
      <c r="S1981" s="34" t="str">
        <f t="shared" si="420"/>
        <v>2</v>
      </c>
      <c r="T1981" s="35">
        <f t="shared" si="421"/>
        <v>50</v>
      </c>
      <c r="U1981" s="36">
        <f>INDEX([1]ราคาที่ดิน!$B:$G,MATCH($C1981,[1]ราคาที่ดิน!$A:$A,0),MATCH($B1981,[1]ราคาที่ดิน!$B$1:$G$1,0))</f>
        <v>200</v>
      </c>
      <c r="V1981" s="37">
        <f t="shared" si="430"/>
        <v>10000</v>
      </c>
      <c r="W1981" s="31">
        <v>2</v>
      </c>
      <c r="X1981" s="31" t="s">
        <v>1532</v>
      </c>
      <c r="Y1981" s="31" t="s">
        <v>71</v>
      </c>
      <c r="Z1981" s="31" t="s">
        <v>1535</v>
      </c>
      <c r="AA1981" s="31"/>
      <c r="AB1981" s="32" t="s">
        <v>1532</v>
      </c>
      <c r="AC1981" s="38"/>
      <c r="AD1981" s="39" t="s">
        <v>75</v>
      </c>
      <c r="AE1981" s="39" t="s">
        <v>94</v>
      </c>
      <c r="AF1981" s="40" t="str">
        <f t="shared" si="422"/>
        <v>1</v>
      </c>
      <c r="AG1981" s="41">
        <f t="shared" si="423"/>
        <v>36</v>
      </c>
      <c r="AH1981" s="42">
        <v>36</v>
      </c>
      <c r="AI1981" s="42"/>
      <c r="AJ1981" s="42"/>
      <c r="AK1981" s="42"/>
      <c r="AL1981" s="31">
        <v>1</v>
      </c>
      <c r="AM1981" s="43" t="str">
        <f t="shared" si="424"/>
        <v>100</v>
      </c>
      <c r="AN1981" s="44">
        <f>INDEX([1]ราคาสิ่งปลูกสร้าง!$D$6:$CC$47,MATCH($AD1981,[1]ราคาสิ่งปลูกสร้าง!$B$6:$B$45,0),MATCH($C$7,[1]ราคาสิ่งปลูกสร้าง!$D$5:$CC$5,0))</f>
        <v>5400</v>
      </c>
      <c r="AO1981" s="44">
        <f t="shared" si="425"/>
        <v>194400</v>
      </c>
      <c r="AP1981" s="45">
        <f t="shared" si="426"/>
        <v>1</v>
      </c>
      <c r="AQ1981" s="40">
        <f>IF(AP1981=0,0,INDEX([1]ค่าเสื่อมสิ่งปลูกสร้าง!$A$5:$D$105,MATCH($AP1981,[1]ค่าเสื่อมสิ่งปลูกสร้าง!$A$5:$A$105,0),MATCH(AE1981,[1]ค่าเสื่อมสิ่งปลูกสร้าง!$A$3:$D$3)))</f>
        <v>1</v>
      </c>
      <c r="AR1981" s="44">
        <f t="shared" si="431"/>
        <v>192456</v>
      </c>
      <c r="AS1981" s="44">
        <f t="shared" si="432"/>
        <v>202456</v>
      </c>
      <c r="AT1981" s="44">
        <f t="shared" si="433"/>
        <v>202456</v>
      </c>
      <c r="AU1981" s="46">
        <v>0</v>
      </c>
      <c r="AV1981" s="44">
        <f t="shared" si="427"/>
        <v>202456</v>
      </c>
      <c r="AW1981" s="47" t="str">
        <f t="shared" si="428"/>
        <v>0.01</v>
      </c>
      <c r="AX1981" s="48"/>
      <c r="AY1981" s="48"/>
      <c r="AZ1981" s="49">
        <v>0</v>
      </c>
      <c r="BA1981" s="48"/>
      <c r="BB1981" s="48"/>
      <c r="BC1981" s="44">
        <f t="shared" si="429"/>
        <v>0</v>
      </c>
      <c r="BD1981" s="50">
        <v>1</v>
      </c>
      <c r="BE1981" s="51" t="e">
        <f>IF(AX1981=1,0,IF(AY1981=1,0,IF(BC1981&gt;#REF!,#REF!,IF(OR(AZ1981&gt;0,BD1981&gt;=0),BC1981+([1]สูตร2!H1969*(100%-AZ1981)-BC1981)*BD1981,[1]สูตร2!H1969*(100%-AZ1981)))))</f>
        <v>#REF!</v>
      </c>
      <c r="BF1981" s="31"/>
    </row>
    <row r="1982" spans="1:58" s="5" customFormat="1" ht="24" customHeight="1" x14ac:dyDescent="0.2">
      <c r="A1982" s="31">
        <v>666</v>
      </c>
      <c r="B1982" s="31" t="s">
        <v>65</v>
      </c>
      <c r="C1982" s="31">
        <v>1606</v>
      </c>
      <c r="D1982" s="31" t="s">
        <v>470</v>
      </c>
      <c r="E1982" s="31" t="s">
        <v>1536</v>
      </c>
      <c r="F1982" s="31"/>
      <c r="G1982" s="32" t="s">
        <v>1537</v>
      </c>
      <c r="H1982" s="31">
        <v>64</v>
      </c>
      <c r="I1982" s="31">
        <v>2471</v>
      </c>
      <c r="J1982" s="31" t="s">
        <v>1360</v>
      </c>
      <c r="K1982" s="31">
        <v>6</v>
      </c>
      <c r="L1982" s="31">
        <v>1</v>
      </c>
      <c r="M1982" s="31">
        <v>38</v>
      </c>
      <c r="N1982" s="33">
        <v>2538</v>
      </c>
      <c r="O1982" s="33"/>
      <c r="P1982" s="33"/>
      <c r="Q1982" s="33"/>
      <c r="R1982" s="33"/>
      <c r="S1982" s="34" t="str">
        <f t="shared" si="420"/>
        <v>1</v>
      </c>
      <c r="T1982" s="35">
        <f t="shared" si="421"/>
        <v>2538</v>
      </c>
      <c r="U1982" s="36">
        <f>INDEX([1]ราคาที่ดิน!$B:$G,MATCH($C1982,[1]ราคาที่ดิน!$A:$A,0),MATCH($B1982,[1]ราคาที่ดิน!$B$1:$G$1,0))</f>
        <v>50</v>
      </c>
      <c r="V1982" s="37">
        <f t="shared" si="430"/>
        <v>126900</v>
      </c>
      <c r="W1982" s="31"/>
      <c r="X1982" s="31"/>
      <c r="Y1982" s="31"/>
      <c r="Z1982" s="31"/>
      <c r="AA1982" s="31"/>
      <c r="AB1982" s="32"/>
      <c r="AC1982" s="38"/>
      <c r="AD1982" s="39"/>
      <c r="AE1982" s="39"/>
      <c r="AF1982" s="40" t="str">
        <f t="shared" si="422"/>
        <v/>
      </c>
      <c r="AG1982" s="41" t="str">
        <f t="shared" si="423"/>
        <v/>
      </c>
      <c r="AH1982" s="42"/>
      <c r="AI1982" s="42"/>
      <c r="AJ1982" s="42"/>
      <c r="AK1982" s="42"/>
      <c r="AL1982" s="31"/>
      <c r="AM1982" s="43" t="str">
        <f t="shared" si="424"/>
        <v>100</v>
      </c>
      <c r="AN1982" s="44">
        <f>INDEX([1]ราคาสิ่งปลูกสร้าง!$D$6:$CC$47,MATCH($AD1982,[1]ราคาสิ่งปลูกสร้าง!$B$6:$B$45,0),MATCH($C$7,[1]ราคาสิ่งปลูกสร้าง!$D$5:$CC$5,0))</f>
        <v>0</v>
      </c>
      <c r="AO1982" s="44">
        <f t="shared" si="425"/>
        <v>0</v>
      </c>
      <c r="AP1982" s="45">
        <f t="shared" si="426"/>
        <v>0</v>
      </c>
      <c r="AQ1982" s="40">
        <f>IF(AP1982=0,0,INDEX([1]ค่าเสื่อมสิ่งปลูกสร้าง!$A$5:$D$105,MATCH($AP1982,[1]ค่าเสื่อมสิ่งปลูกสร้าง!$A$5:$A$105,0),MATCH(AE1982,[1]ค่าเสื่อมสิ่งปลูกสร้าง!$A$3:$D$3)))</f>
        <v>0</v>
      </c>
      <c r="AR1982" s="44">
        <f t="shared" si="431"/>
        <v>0</v>
      </c>
      <c r="AS1982" s="44">
        <f t="shared" si="432"/>
        <v>126900</v>
      </c>
      <c r="AT1982" s="44">
        <f t="shared" si="433"/>
        <v>126900</v>
      </c>
      <c r="AU1982" s="46">
        <v>0</v>
      </c>
      <c r="AV1982" s="44">
        <f t="shared" si="427"/>
        <v>126900</v>
      </c>
      <c r="AW1982" s="47" t="str">
        <f t="shared" si="428"/>
        <v>0.01</v>
      </c>
      <c r="AX1982" s="48"/>
      <c r="AY1982" s="48"/>
      <c r="AZ1982" s="49">
        <v>0</v>
      </c>
      <c r="BA1982" s="48"/>
      <c r="BB1982" s="48"/>
      <c r="BC1982" s="44">
        <f t="shared" si="429"/>
        <v>0</v>
      </c>
      <c r="BD1982" s="50">
        <v>1</v>
      </c>
      <c r="BE1982" s="51" t="e">
        <f>IF(AX1982=1,0,IF(AY1982=1,0,IF(BC1982&gt;#REF!,#REF!,IF(OR(AZ1982&gt;0,BD1982&gt;=0),BC1982+([1]สูตร2!H1970*(100%-AZ1982)-BC1982)*BD1982,[1]สูตร2!H1970*(100%-AZ1982)))))</f>
        <v>#REF!</v>
      </c>
      <c r="BF1982" s="31"/>
    </row>
    <row r="1983" spans="1:58" s="5" customFormat="1" ht="24" customHeight="1" x14ac:dyDescent="0.2">
      <c r="A1983" s="31"/>
      <c r="B1983" s="31" t="s">
        <v>93</v>
      </c>
      <c r="C1983" s="31">
        <v>1</v>
      </c>
      <c r="D1983" s="31" t="s">
        <v>470</v>
      </c>
      <c r="E1983" s="31" t="s">
        <v>1536</v>
      </c>
      <c r="F1983" s="31"/>
      <c r="G1983" s="32" t="s">
        <v>1537</v>
      </c>
      <c r="H1983" s="31" t="s">
        <v>104</v>
      </c>
      <c r="I1983" s="31" t="s">
        <v>104</v>
      </c>
      <c r="J1983" s="31" t="s">
        <v>1323</v>
      </c>
      <c r="K1983" s="31">
        <v>0</v>
      </c>
      <c r="L1983" s="31">
        <v>0</v>
      </c>
      <c r="M1983" s="31">
        <v>51</v>
      </c>
      <c r="N1983" s="33"/>
      <c r="O1983" s="33">
        <v>51</v>
      </c>
      <c r="P1983" s="33"/>
      <c r="Q1983" s="33"/>
      <c r="R1983" s="33"/>
      <c r="S1983" s="34" t="str">
        <f t="shared" si="420"/>
        <v>2</v>
      </c>
      <c r="T1983" s="35">
        <f t="shared" si="421"/>
        <v>51</v>
      </c>
      <c r="U1983" s="36">
        <f>INDEX([1]ราคาที่ดิน!$B:$G,MATCH($C1983,[1]ราคาที่ดิน!$A:$A,0),MATCH($B1983,[1]ราคาที่ดิน!$B$1:$G$1,0))</f>
        <v>100</v>
      </c>
      <c r="V1983" s="37">
        <f t="shared" si="430"/>
        <v>5100</v>
      </c>
      <c r="W1983" s="31">
        <v>1</v>
      </c>
      <c r="X1983" s="31" t="s">
        <v>1537</v>
      </c>
      <c r="Y1983" s="31" t="s">
        <v>470</v>
      </c>
      <c r="Z1983" s="31" t="s">
        <v>1538</v>
      </c>
      <c r="AA1983" s="31"/>
      <c r="AB1983" s="32" t="s">
        <v>1537</v>
      </c>
      <c r="AC1983" s="38"/>
      <c r="AD1983" s="39" t="s">
        <v>73</v>
      </c>
      <c r="AE1983" s="39" t="s">
        <v>94</v>
      </c>
      <c r="AF1983" s="40" t="str">
        <f t="shared" si="422"/>
        <v>2</v>
      </c>
      <c r="AG1983" s="41">
        <f t="shared" si="423"/>
        <v>51</v>
      </c>
      <c r="AH1983" s="42"/>
      <c r="AI1983" s="42">
        <v>51</v>
      </c>
      <c r="AJ1983" s="42"/>
      <c r="AK1983" s="42"/>
      <c r="AL1983" s="31">
        <v>1</v>
      </c>
      <c r="AM1983" s="43" t="str">
        <f t="shared" si="424"/>
        <v>100</v>
      </c>
      <c r="AN1983" s="44">
        <f>INDEX([1]ราคาสิ่งปลูกสร้าง!$D$6:$CC$47,MATCH($AD1983,[1]ราคาสิ่งปลูกสร้าง!$B$6:$B$45,0),MATCH($C$7,[1]ราคาสิ่งปลูกสร้าง!$D$5:$CC$5,0))</f>
        <v>6500</v>
      </c>
      <c r="AO1983" s="44">
        <f t="shared" si="425"/>
        <v>331500</v>
      </c>
      <c r="AP1983" s="45">
        <f t="shared" si="426"/>
        <v>1</v>
      </c>
      <c r="AQ1983" s="40">
        <f>IF(AP1983=0,0,INDEX([1]ค่าเสื่อมสิ่งปลูกสร้าง!$A$5:$D$105,MATCH($AP1983,[1]ค่าเสื่อมสิ่งปลูกสร้าง!$A$5:$A$105,0),MATCH(AE1983,[1]ค่าเสื่อมสิ่งปลูกสร้าง!$A$3:$D$3)))</f>
        <v>1</v>
      </c>
      <c r="AR1983" s="44">
        <f t="shared" si="431"/>
        <v>328185</v>
      </c>
      <c r="AS1983" s="44">
        <f t="shared" si="432"/>
        <v>333285</v>
      </c>
      <c r="AT1983" s="44">
        <f t="shared" si="433"/>
        <v>333285</v>
      </c>
      <c r="AU1983" s="46">
        <v>0</v>
      </c>
      <c r="AV1983" s="44">
        <f t="shared" si="427"/>
        <v>333285</v>
      </c>
      <c r="AW1983" s="47" t="str">
        <f t="shared" si="428"/>
        <v>0.02</v>
      </c>
      <c r="AX1983" s="48"/>
      <c r="AY1983" s="48"/>
      <c r="AZ1983" s="49">
        <v>0</v>
      </c>
      <c r="BA1983" s="48"/>
      <c r="BB1983" s="48"/>
      <c r="BC1983" s="44">
        <f t="shared" si="429"/>
        <v>0</v>
      </c>
      <c r="BD1983" s="50">
        <v>1</v>
      </c>
      <c r="BE1983" s="51" t="e">
        <f>IF(AX1983=1,0,IF(AY1983=1,0,IF(BC1983&gt;#REF!,#REF!,IF(OR(AZ1983&gt;0,BD1983&gt;=0),BC1983+([1]สูตร2!H1971*(100%-AZ1983)-BC1983)*BD1983,[1]สูตร2!H1971*(100%-AZ1983)))))</f>
        <v>#REF!</v>
      </c>
      <c r="BF1983" s="31"/>
    </row>
    <row r="1984" spans="1:58" s="5" customFormat="1" ht="24" customHeight="1" x14ac:dyDescent="0.2">
      <c r="A1984" s="31">
        <v>667</v>
      </c>
      <c r="B1984" s="31" t="s">
        <v>65</v>
      </c>
      <c r="C1984" s="31">
        <v>428</v>
      </c>
      <c r="D1984" s="31" t="s">
        <v>71</v>
      </c>
      <c r="E1984" s="31" t="s">
        <v>1539</v>
      </c>
      <c r="F1984" s="31"/>
      <c r="G1984" s="32" t="s">
        <v>1540</v>
      </c>
      <c r="H1984" s="31">
        <v>33</v>
      </c>
      <c r="I1984" s="31">
        <v>1889</v>
      </c>
      <c r="J1984" s="31" t="s">
        <v>1323</v>
      </c>
      <c r="K1984" s="31">
        <v>15</v>
      </c>
      <c r="L1984" s="31">
        <v>1</v>
      </c>
      <c r="M1984" s="31">
        <v>37</v>
      </c>
      <c r="N1984" s="33">
        <v>6137</v>
      </c>
      <c r="O1984" s="33"/>
      <c r="P1984" s="33"/>
      <c r="Q1984" s="33"/>
      <c r="R1984" s="33"/>
      <c r="S1984" s="34" t="str">
        <f t="shared" si="420"/>
        <v>1</v>
      </c>
      <c r="T1984" s="35">
        <f t="shared" si="421"/>
        <v>6137</v>
      </c>
      <c r="U1984" s="36">
        <f>INDEX([1]ราคาที่ดิน!$B:$G,MATCH($C1984,[1]ราคาที่ดิน!$A:$A,0),MATCH($B1984,[1]ราคาที่ดิน!$B$1:$G$1,0))</f>
        <v>180</v>
      </c>
      <c r="V1984" s="37">
        <f t="shared" si="430"/>
        <v>1104660</v>
      </c>
      <c r="W1984" s="31"/>
      <c r="X1984" s="31"/>
      <c r="Y1984" s="31"/>
      <c r="Z1984" s="31"/>
      <c r="AA1984" s="31"/>
      <c r="AB1984" s="32"/>
      <c r="AC1984" s="38"/>
      <c r="AD1984" s="39"/>
      <c r="AE1984" s="39"/>
      <c r="AF1984" s="40" t="str">
        <f t="shared" si="422"/>
        <v/>
      </c>
      <c r="AG1984" s="41" t="str">
        <f t="shared" si="423"/>
        <v/>
      </c>
      <c r="AH1984" s="42"/>
      <c r="AI1984" s="42"/>
      <c r="AJ1984" s="42"/>
      <c r="AK1984" s="42"/>
      <c r="AL1984" s="31"/>
      <c r="AM1984" s="43" t="str">
        <f t="shared" si="424"/>
        <v>100</v>
      </c>
      <c r="AN1984" s="44">
        <f>INDEX([1]ราคาสิ่งปลูกสร้าง!$D$6:$CC$47,MATCH($AD1984,[1]ราคาสิ่งปลูกสร้าง!$B$6:$B$45,0),MATCH($C$7,[1]ราคาสิ่งปลูกสร้าง!$D$5:$CC$5,0))</f>
        <v>0</v>
      </c>
      <c r="AO1984" s="44">
        <f t="shared" si="425"/>
        <v>0</v>
      </c>
      <c r="AP1984" s="45">
        <f t="shared" si="426"/>
        <v>0</v>
      </c>
      <c r="AQ1984" s="40">
        <f>IF(AP1984=0,0,INDEX([1]ค่าเสื่อมสิ่งปลูกสร้าง!$A$5:$D$105,MATCH($AP1984,[1]ค่าเสื่อมสิ่งปลูกสร้าง!$A$5:$A$105,0),MATCH(AE1984,[1]ค่าเสื่อมสิ่งปลูกสร้าง!$A$3:$D$3)))</f>
        <v>0</v>
      </c>
      <c r="AR1984" s="44">
        <f t="shared" si="431"/>
        <v>0</v>
      </c>
      <c r="AS1984" s="44">
        <f t="shared" si="432"/>
        <v>1104660</v>
      </c>
      <c r="AT1984" s="44">
        <f t="shared" si="433"/>
        <v>1104660</v>
      </c>
      <c r="AU1984" s="46">
        <v>0</v>
      </c>
      <c r="AV1984" s="44">
        <f t="shared" si="427"/>
        <v>1104660</v>
      </c>
      <c r="AW1984" s="47" t="str">
        <f t="shared" si="428"/>
        <v>0.01</v>
      </c>
      <c r="AX1984" s="48"/>
      <c r="AY1984" s="48"/>
      <c r="AZ1984" s="49">
        <v>0</v>
      </c>
      <c r="BA1984" s="48"/>
      <c r="BB1984" s="48"/>
      <c r="BC1984" s="44">
        <f t="shared" si="429"/>
        <v>0</v>
      </c>
      <c r="BD1984" s="50">
        <v>1</v>
      </c>
      <c r="BE1984" s="51" t="e">
        <f>IF(AX1984=1,0,IF(AY1984=1,0,IF(BC1984&gt;#REF!,#REF!,IF(OR(AZ1984&gt;0,BD1984&gt;=0),BC1984+([1]สูตร2!H1972*(100%-AZ1984)-BC1984)*BD1984,[1]สูตร2!H1972*(100%-AZ1984)))))</f>
        <v>#REF!</v>
      </c>
      <c r="BF1984" s="31"/>
    </row>
    <row r="1985" spans="1:58" s="5" customFormat="1" ht="24" customHeight="1" x14ac:dyDescent="0.2">
      <c r="A1985" s="31"/>
      <c r="B1985" s="31" t="s">
        <v>65</v>
      </c>
      <c r="C1985" s="31" t="s">
        <v>1541</v>
      </c>
      <c r="D1985" s="31" t="s">
        <v>71</v>
      </c>
      <c r="E1985" s="31" t="s">
        <v>1539</v>
      </c>
      <c r="F1985" s="31"/>
      <c r="G1985" s="32" t="s">
        <v>1540</v>
      </c>
      <c r="H1985" s="31">
        <v>107</v>
      </c>
      <c r="I1985" s="31">
        <v>1880</v>
      </c>
      <c r="J1985" s="31" t="s">
        <v>1323</v>
      </c>
      <c r="K1985" s="31">
        <v>0</v>
      </c>
      <c r="L1985" s="31">
        <v>1</v>
      </c>
      <c r="M1985" s="31">
        <v>44</v>
      </c>
      <c r="N1985" s="33"/>
      <c r="O1985" s="33">
        <v>144</v>
      </c>
      <c r="P1985" s="33"/>
      <c r="Q1985" s="33"/>
      <c r="R1985" s="33"/>
      <c r="S1985" s="34" t="str">
        <f t="shared" si="420"/>
        <v>2</v>
      </c>
      <c r="T1985" s="35">
        <f t="shared" si="421"/>
        <v>144</v>
      </c>
      <c r="U1985" s="36">
        <f>INDEX([1]ราคาที่ดิน!$B:$G,MATCH($C1985,[1]ราคาที่ดิน!$A:$A,0),MATCH($B1985,[1]ราคาที่ดิน!$B$1:$G$1,0))</f>
        <v>200</v>
      </c>
      <c r="V1985" s="37">
        <f t="shared" si="430"/>
        <v>28800</v>
      </c>
      <c r="W1985" s="31">
        <v>1</v>
      </c>
      <c r="X1985" s="31" t="s">
        <v>1540</v>
      </c>
      <c r="Y1985" s="31" t="s">
        <v>71</v>
      </c>
      <c r="Z1985" s="31" t="s">
        <v>1539</v>
      </c>
      <c r="AA1985" s="31"/>
      <c r="AB1985" s="32" t="s">
        <v>1540</v>
      </c>
      <c r="AC1985" s="38"/>
      <c r="AD1985" s="39" t="s">
        <v>73</v>
      </c>
      <c r="AE1985" s="39" t="s">
        <v>94</v>
      </c>
      <c r="AF1985" s="40" t="str">
        <f t="shared" si="422"/>
        <v>2</v>
      </c>
      <c r="AG1985" s="41">
        <f t="shared" si="423"/>
        <v>150</v>
      </c>
      <c r="AH1985" s="42"/>
      <c r="AI1985" s="42">
        <v>150</v>
      </c>
      <c r="AJ1985" s="42"/>
      <c r="AK1985" s="42"/>
      <c r="AL1985" s="31">
        <v>10</v>
      </c>
      <c r="AM1985" s="43" t="str">
        <f t="shared" si="424"/>
        <v>100</v>
      </c>
      <c r="AN1985" s="44">
        <f>INDEX([1]ราคาสิ่งปลูกสร้าง!$D$6:$CC$47,MATCH($AD1985,[1]ราคาสิ่งปลูกสร้าง!$B$6:$B$45,0),MATCH($C$7,[1]ราคาสิ่งปลูกสร้าง!$D$5:$CC$5,0))</f>
        <v>6500</v>
      </c>
      <c r="AO1985" s="44">
        <f t="shared" si="425"/>
        <v>975000</v>
      </c>
      <c r="AP1985" s="45">
        <f t="shared" si="426"/>
        <v>10</v>
      </c>
      <c r="AQ1985" s="40">
        <f>IF(AP1985=0,0,INDEX([1]ค่าเสื่อมสิ่งปลูกสร้าง!$A$5:$D$105,MATCH($AP1985,[1]ค่าเสื่อมสิ่งปลูกสร้าง!$A$5:$A$105,0),MATCH(AE1985,[1]ค่าเสื่อมสิ่งปลูกสร้าง!$A$3:$D$3)))</f>
        <v>10</v>
      </c>
      <c r="AR1985" s="44">
        <f t="shared" si="431"/>
        <v>877500</v>
      </c>
      <c r="AS1985" s="44">
        <f t="shared" si="432"/>
        <v>906300</v>
      </c>
      <c r="AT1985" s="44">
        <f t="shared" si="433"/>
        <v>906300</v>
      </c>
      <c r="AU1985" s="46">
        <v>0</v>
      </c>
      <c r="AV1985" s="44">
        <f t="shared" si="427"/>
        <v>906300</v>
      </c>
      <c r="AW1985" s="47" t="str">
        <f t="shared" si="428"/>
        <v>0.02</v>
      </c>
      <c r="AX1985" s="48"/>
      <c r="AY1985" s="48"/>
      <c r="AZ1985" s="49">
        <v>0</v>
      </c>
      <c r="BA1985" s="48"/>
      <c r="BB1985" s="48"/>
      <c r="BC1985" s="44">
        <f t="shared" si="429"/>
        <v>0</v>
      </c>
      <c r="BD1985" s="50">
        <v>1</v>
      </c>
      <c r="BE1985" s="51" t="e">
        <f>IF(AX1985=1,0,IF(AY1985=1,0,IF(BC1985&gt;#REF!,#REF!,IF(OR(AZ1985&gt;0,BD1985&gt;=0),BC1985+([1]สูตร2!H1973*(100%-AZ1985)-BC1985)*BD1985,[1]สูตร2!H1973*(100%-AZ1985)))))</f>
        <v>#REF!</v>
      </c>
      <c r="BF1985" s="31"/>
    </row>
    <row r="1986" spans="1:58" s="5" customFormat="1" ht="24" customHeight="1" x14ac:dyDescent="0.2">
      <c r="A1986" s="31"/>
      <c r="B1986" s="31" t="s">
        <v>65</v>
      </c>
      <c r="C1986" s="31" t="s">
        <v>1541</v>
      </c>
      <c r="D1986" s="31" t="s">
        <v>71</v>
      </c>
      <c r="E1986" s="31" t="s">
        <v>1539</v>
      </c>
      <c r="F1986" s="31"/>
      <c r="G1986" s="32" t="s">
        <v>1540</v>
      </c>
      <c r="H1986" s="31">
        <v>107</v>
      </c>
      <c r="I1986" s="31">
        <v>1880</v>
      </c>
      <c r="J1986" s="31" t="s">
        <v>1323</v>
      </c>
      <c r="K1986" s="31">
        <v>0</v>
      </c>
      <c r="L1986" s="31">
        <v>1</v>
      </c>
      <c r="M1986" s="31">
        <v>0</v>
      </c>
      <c r="N1986" s="33"/>
      <c r="O1986" s="33">
        <v>100</v>
      </c>
      <c r="P1986" s="33"/>
      <c r="Q1986" s="33"/>
      <c r="R1986" s="33"/>
      <c r="S1986" s="34" t="str">
        <f t="shared" si="420"/>
        <v>2</v>
      </c>
      <c r="T1986" s="35">
        <f t="shared" si="421"/>
        <v>100</v>
      </c>
      <c r="U1986" s="36">
        <f>INDEX([1]ราคาที่ดิน!$B:$G,MATCH($C1986,[1]ราคาที่ดิน!$A:$A,0),MATCH($B1986,[1]ราคาที่ดิน!$B$1:$G$1,0))</f>
        <v>200</v>
      </c>
      <c r="V1986" s="37">
        <f t="shared" si="430"/>
        <v>20000</v>
      </c>
      <c r="W1986" s="31">
        <v>2</v>
      </c>
      <c r="X1986" s="31" t="s">
        <v>1540</v>
      </c>
      <c r="Y1986" s="31" t="s">
        <v>71</v>
      </c>
      <c r="Z1986" s="31" t="s">
        <v>1539</v>
      </c>
      <c r="AA1986" s="31"/>
      <c r="AB1986" s="32" t="s">
        <v>1540</v>
      </c>
      <c r="AC1986" s="38"/>
      <c r="AD1986" s="39" t="s">
        <v>75</v>
      </c>
      <c r="AE1986" s="39" t="s">
        <v>76</v>
      </c>
      <c r="AF1986" s="40" t="str">
        <f t="shared" si="422"/>
        <v>1</v>
      </c>
      <c r="AG1986" s="41">
        <f t="shared" si="423"/>
        <v>15</v>
      </c>
      <c r="AH1986" s="42">
        <v>15</v>
      </c>
      <c r="AI1986" s="42"/>
      <c r="AJ1986" s="42"/>
      <c r="AK1986" s="42"/>
      <c r="AL1986" s="31">
        <v>10</v>
      </c>
      <c r="AM1986" s="43" t="str">
        <f t="shared" si="424"/>
        <v>100</v>
      </c>
      <c r="AN1986" s="44">
        <f>INDEX([1]ราคาสิ่งปลูกสร้าง!$D$6:$CC$47,MATCH($AD1986,[1]ราคาสิ่งปลูกสร้าง!$B$6:$B$45,0),MATCH($C$7,[1]ราคาสิ่งปลูกสร้าง!$D$5:$CC$5,0))</f>
        <v>5400</v>
      </c>
      <c r="AO1986" s="44">
        <f t="shared" si="425"/>
        <v>81000</v>
      </c>
      <c r="AP1986" s="45">
        <f t="shared" si="426"/>
        <v>10</v>
      </c>
      <c r="AQ1986" s="40">
        <f>IF(AP1986=0,0,INDEX([1]ค่าเสื่อมสิ่งปลูกสร้าง!$A$5:$D$105,MATCH($AP1986,[1]ค่าเสื่อมสิ่งปลูกสร้าง!$A$5:$A$105,0),MATCH(AE1986,[1]ค่าเสื่อมสิ่งปลูกสร้าง!$A$3:$D$3)))</f>
        <v>40</v>
      </c>
      <c r="AR1986" s="44">
        <f t="shared" si="431"/>
        <v>48600</v>
      </c>
      <c r="AS1986" s="44">
        <f t="shared" si="432"/>
        <v>68600</v>
      </c>
      <c r="AT1986" s="44">
        <f t="shared" si="433"/>
        <v>68600</v>
      </c>
      <c r="AU1986" s="46">
        <v>0</v>
      </c>
      <c r="AV1986" s="44">
        <f t="shared" si="427"/>
        <v>68600</v>
      </c>
      <c r="AW1986" s="47" t="str">
        <f t="shared" si="428"/>
        <v>0.01</v>
      </c>
      <c r="AX1986" s="48"/>
      <c r="AY1986" s="48"/>
      <c r="AZ1986" s="49">
        <v>0</v>
      </c>
      <c r="BA1986" s="48"/>
      <c r="BB1986" s="48"/>
      <c r="BC1986" s="44">
        <f t="shared" si="429"/>
        <v>0</v>
      </c>
      <c r="BD1986" s="50">
        <v>1</v>
      </c>
      <c r="BE1986" s="51" t="e">
        <f>IF(AX1986=1,0,IF(AY1986=1,0,IF(BC1986&gt;#REF!,#REF!,IF(OR(AZ1986&gt;0,BD1986&gt;=0),BC1986+([1]สูตร2!H1974*(100%-AZ1986)-BC1986)*BD1986,[1]สูตร2!H1974*(100%-AZ1986)))))</f>
        <v>#REF!</v>
      </c>
      <c r="BF1986" s="31"/>
    </row>
    <row r="1987" spans="1:58" s="5" customFormat="1" ht="24" customHeight="1" x14ac:dyDescent="0.2">
      <c r="A1987" s="31">
        <v>668</v>
      </c>
      <c r="B1987" s="31" t="s">
        <v>65</v>
      </c>
      <c r="C1987" s="31">
        <v>12616</v>
      </c>
      <c r="D1987" s="31" t="s">
        <v>470</v>
      </c>
      <c r="E1987" s="31" t="s">
        <v>1542</v>
      </c>
      <c r="F1987" s="31"/>
      <c r="G1987" s="32" t="s">
        <v>1543</v>
      </c>
      <c r="H1987" s="31">
        <v>309</v>
      </c>
      <c r="I1987" s="31">
        <v>-114</v>
      </c>
      <c r="J1987" s="31" t="s">
        <v>1360</v>
      </c>
      <c r="K1987" s="31">
        <v>0</v>
      </c>
      <c r="L1987" s="31">
        <v>0</v>
      </c>
      <c r="M1987" s="31">
        <v>65</v>
      </c>
      <c r="N1987" s="33">
        <v>65</v>
      </c>
      <c r="O1987" s="33"/>
      <c r="P1987" s="33"/>
      <c r="Q1987" s="33"/>
      <c r="R1987" s="33"/>
      <c r="S1987" s="34" t="str">
        <f t="shared" si="420"/>
        <v>1</v>
      </c>
      <c r="T1987" s="35">
        <f t="shared" si="421"/>
        <v>65</v>
      </c>
      <c r="U1987" s="36">
        <f>INDEX([1]ราคาที่ดิน!$B:$G,MATCH($C1987,[1]ราคาที่ดิน!$A:$A,0),MATCH($B1987,[1]ราคาที่ดิน!$B$1:$G$1,0))</f>
        <v>50</v>
      </c>
      <c r="V1987" s="37">
        <f t="shared" si="430"/>
        <v>3250</v>
      </c>
      <c r="W1987" s="31"/>
      <c r="X1987" s="31"/>
      <c r="Y1987" s="31"/>
      <c r="Z1987" s="31"/>
      <c r="AA1987" s="31"/>
      <c r="AB1987" s="32"/>
      <c r="AC1987" s="38"/>
      <c r="AD1987" s="39"/>
      <c r="AE1987" s="39"/>
      <c r="AF1987" s="40" t="str">
        <f t="shared" si="422"/>
        <v/>
      </c>
      <c r="AG1987" s="41" t="str">
        <f t="shared" si="423"/>
        <v/>
      </c>
      <c r="AH1987" s="42"/>
      <c r="AI1987" s="42"/>
      <c r="AJ1987" s="42"/>
      <c r="AK1987" s="42"/>
      <c r="AL1987" s="31"/>
      <c r="AM1987" s="43" t="str">
        <f t="shared" si="424"/>
        <v>100</v>
      </c>
      <c r="AN1987" s="44">
        <f>INDEX([1]ราคาสิ่งปลูกสร้าง!$D$6:$CC$47,MATCH($AD1987,[1]ราคาสิ่งปลูกสร้าง!$B$6:$B$45,0),MATCH($C$7,[1]ราคาสิ่งปลูกสร้าง!$D$5:$CC$5,0))</f>
        <v>0</v>
      </c>
      <c r="AO1987" s="44">
        <f t="shared" si="425"/>
        <v>0</v>
      </c>
      <c r="AP1987" s="45">
        <f t="shared" si="426"/>
        <v>0</v>
      </c>
      <c r="AQ1987" s="40">
        <f>IF(AP1987=0,0,INDEX([1]ค่าเสื่อมสิ่งปลูกสร้าง!$A$5:$D$105,MATCH($AP1987,[1]ค่าเสื่อมสิ่งปลูกสร้าง!$A$5:$A$105,0),MATCH(AE1987,[1]ค่าเสื่อมสิ่งปลูกสร้าง!$A$3:$D$3)))</f>
        <v>0</v>
      </c>
      <c r="AR1987" s="44">
        <f t="shared" si="431"/>
        <v>0</v>
      </c>
      <c r="AS1987" s="44">
        <f t="shared" si="432"/>
        <v>3250</v>
      </c>
      <c r="AT1987" s="44">
        <f t="shared" si="433"/>
        <v>3250</v>
      </c>
      <c r="AU1987" s="46">
        <v>0</v>
      </c>
      <c r="AV1987" s="44">
        <f t="shared" si="427"/>
        <v>3250</v>
      </c>
      <c r="AW1987" s="47" t="str">
        <f t="shared" si="428"/>
        <v>0.01</v>
      </c>
      <c r="AX1987" s="48"/>
      <c r="AY1987" s="48"/>
      <c r="AZ1987" s="49">
        <v>0</v>
      </c>
      <c r="BA1987" s="48"/>
      <c r="BB1987" s="48"/>
      <c r="BC1987" s="44">
        <f t="shared" si="429"/>
        <v>0</v>
      </c>
      <c r="BD1987" s="50">
        <v>1</v>
      </c>
      <c r="BE1987" s="51" t="e">
        <f>IF(AX1987=1,0,IF(AY1987=1,0,IF(BC1987&gt;#REF!,#REF!,IF(OR(AZ1987&gt;0,BD1987&gt;=0),BC1987+([1]สูตร2!H1975*(100%-AZ1987)-BC1987)*BD1987,[1]สูตร2!H1975*(100%-AZ1987)))))</f>
        <v>#REF!</v>
      </c>
      <c r="BF1987" s="31"/>
    </row>
    <row r="1988" spans="1:58" s="5" customFormat="1" ht="24" customHeight="1" x14ac:dyDescent="0.2">
      <c r="A1988" s="31"/>
      <c r="B1988" s="31" t="s">
        <v>65</v>
      </c>
      <c r="C1988" s="31">
        <v>12617</v>
      </c>
      <c r="D1988" s="31" t="s">
        <v>470</v>
      </c>
      <c r="E1988" s="31" t="s">
        <v>1542</v>
      </c>
      <c r="F1988" s="31"/>
      <c r="G1988" s="32" t="s">
        <v>1543</v>
      </c>
      <c r="H1988" s="31">
        <v>310</v>
      </c>
      <c r="I1988" s="31">
        <v>-115</v>
      </c>
      <c r="J1988" s="31" t="s">
        <v>1323</v>
      </c>
      <c r="K1988" s="31">
        <v>0</v>
      </c>
      <c r="L1988" s="31">
        <v>0</v>
      </c>
      <c r="M1988" s="31">
        <v>87</v>
      </c>
      <c r="N1988" s="33">
        <v>87</v>
      </c>
      <c r="O1988" s="33"/>
      <c r="P1988" s="33"/>
      <c r="Q1988" s="33"/>
      <c r="R1988" s="33"/>
      <c r="S1988" s="34" t="str">
        <f t="shared" si="420"/>
        <v>1</v>
      </c>
      <c r="T1988" s="35">
        <f t="shared" si="421"/>
        <v>87</v>
      </c>
      <c r="U1988" s="36">
        <f>INDEX([1]ราคาที่ดิน!$B:$G,MATCH($C1988,[1]ราคาที่ดิน!$A:$A,0),MATCH($B1988,[1]ราคาที่ดิน!$B$1:$G$1,0))</f>
        <v>200</v>
      </c>
      <c r="V1988" s="37">
        <f t="shared" si="430"/>
        <v>17400</v>
      </c>
      <c r="W1988" s="31"/>
      <c r="X1988" s="31"/>
      <c r="Y1988" s="31"/>
      <c r="Z1988" s="31"/>
      <c r="AA1988" s="31"/>
      <c r="AB1988" s="32"/>
      <c r="AC1988" s="38"/>
      <c r="AD1988" s="39"/>
      <c r="AE1988" s="39"/>
      <c r="AF1988" s="40" t="str">
        <f t="shared" si="422"/>
        <v/>
      </c>
      <c r="AG1988" s="41" t="str">
        <f t="shared" si="423"/>
        <v/>
      </c>
      <c r="AH1988" s="42"/>
      <c r="AI1988" s="42"/>
      <c r="AJ1988" s="42"/>
      <c r="AK1988" s="42"/>
      <c r="AL1988" s="31"/>
      <c r="AM1988" s="43" t="str">
        <f t="shared" si="424"/>
        <v>100</v>
      </c>
      <c r="AN1988" s="44">
        <f>INDEX([1]ราคาสิ่งปลูกสร้าง!$D$6:$CC$47,MATCH($AD1988,[1]ราคาสิ่งปลูกสร้าง!$B$6:$B$45,0),MATCH($C$7,[1]ราคาสิ่งปลูกสร้าง!$D$5:$CC$5,0))</f>
        <v>0</v>
      </c>
      <c r="AO1988" s="44">
        <f t="shared" si="425"/>
        <v>0</v>
      </c>
      <c r="AP1988" s="45">
        <f t="shared" si="426"/>
        <v>0</v>
      </c>
      <c r="AQ1988" s="40">
        <f>IF(AP1988=0,0,INDEX([1]ค่าเสื่อมสิ่งปลูกสร้าง!$A$5:$D$105,MATCH($AP1988,[1]ค่าเสื่อมสิ่งปลูกสร้าง!$A$5:$A$105,0),MATCH(AE1988,[1]ค่าเสื่อมสิ่งปลูกสร้าง!$A$3:$D$3)))</f>
        <v>0</v>
      </c>
      <c r="AR1988" s="44">
        <f t="shared" si="431"/>
        <v>0</v>
      </c>
      <c r="AS1988" s="44">
        <f t="shared" si="432"/>
        <v>17400</v>
      </c>
      <c r="AT1988" s="44">
        <f t="shared" si="433"/>
        <v>17400</v>
      </c>
      <c r="AU1988" s="46">
        <v>0</v>
      </c>
      <c r="AV1988" s="44">
        <f t="shared" si="427"/>
        <v>17400</v>
      </c>
      <c r="AW1988" s="47" t="str">
        <f t="shared" si="428"/>
        <v>0.01</v>
      </c>
      <c r="AX1988" s="48"/>
      <c r="AY1988" s="48"/>
      <c r="AZ1988" s="49">
        <v>0</v>
      </c>
      <c r="BA1988" s="48"/>
      <c r="BB1988" s="48"/>
      <c r="BC1988" s="44">
        <f t="shared" si="429"/>
        <v>0</v>
      </c>
      <c r="BD1988" s="50">
        <v>1</v>
      </c>
      <c r="BE1988" s="51" t="e">
        <f>IF(AX1988=1,0,IF(AY1988=1,0,IF(BC1988&gt;#REF!,#REF!,IF(OR(AZ1988&gt;0,BD1988&gt;=0),BC1988+([1]สูตร2!H1976*(100%-AZ1988)-BC1988)*BD1988,[1]สูตร2!H1976*(100%-AZ1988)))))</f>
        <v>#REF!</v>
      </c>
      <c r="BF1988" s="31"/>
    </row>
    <row r="1989" spans="1:58" s="5" customFormat="1" ht="24" customHeight="1" x14ac:dyDescent="0.2">
      <c r="A1989" s="31"/>
      <c r="B1989" s="31" t="s">
        <v>65</v>
      </c>
      <c r="C1989" s="31">
        <v>13044</v>
      </c>
      <c r="D1989" s="31" t="s">
        <v>470</v>
      </c>
      <c r="E1989" s="31" t="s">
        <v>1542</v>
      </c>
      <c r="F1989" s="31"/>
      <c r="G1989" s="32" t="s">
        <v>1543</v>
      </c>
      <c r="H1989" s="31">
        <v>348</v>
      </c>
      <c r="I1989" s="31" t="s">
        <v>104</v>
      </c>
      <c r="J1989" s="31" t="s">
        <v>1360</v>
      </c>
      <c r="K1989" s="31">
        <v>0</v>
      </c>
      <c r="L1989" s="31">
        <v>0</v>
      </c>
      <c r="M1989" s="31">
        <v>78</v>
      </c>
      <c r="N1989" s="33">
        <v>78</v>
      </c>
      <c r="O1989" s="33"/>
      <c r="P1989" s="33"/>
      <c r="Q1989" s="33"/>
      <c r="R1989" s="33"/>
      <c r="S1989" s="34" t="str">
        <f t="shared" si="420"/>
        <v>1</v>
      </c>
      <c r="T1989" s="35">
        <f t="shared" si="421"/>
        <v>78</v>
      </c>
      <c r="U1989" s="36">
        <f>INDEX([1]ราคาที่ดิน!$B:$G,MATCH($C1989,[1]ราคาที่ดิน!$A:$A,0),MATCH($B1989,[1]ราคาที่ดิน!$B$1:$G$1,0))</f>
        <v>180</v>
      </c>
      <c r="V1989" s="37">
        <f t="shared" si="430"/>
        <v>14040</v>
      </c>
      <c r="W1989" s="31"/>
      <c r="X1989" s="31"/>
      <c r="Y1989" s="31"/>
      <c r="Z1989" s="31"/>
      <c r="AA1989" s="31"/>
      <c r="AB1989" s="32"/>
      <c r="AC1989" s="38"/>
      <c r="AD1989" s="39"/>
      <c r="AE1989" s="39"/>
      <c r="AF1989" s="40" t="str">
        <f t="shared" si="422"/>
        <v/>
      </c>
      <c r="AG1989" s="41" t="str">
        <f t="shared" si="423"/>
        <v/>
      </c>
      <c r="AH1989" s="42"/>
      <c r="AI1989" s="42"/>
      <c r="AJ1989" s="42"/>
      <c r="AK1989" s="42"/>
      <c r="AL1989" s="31"/>
      <c r="AM1989" s="43" t="str">
        <f t="shared" si="424"/>
        <v>100</v>
      </c>
      <c r="AN1989" s="44">
        <f>INDEX([1]ราคาสิ่งปลูกสร้าง!$D$6:$CC$47,MATCH($AD1989,[1]ราคาสิ่งปลูกสร้าง!$B$6:$B$45,0),MATCH($C$7,[1]ราคาสิ่งปลูกสร้าง!$D$5:$CC$5,0))</f>
        <v>0</v>
      </c>
      <c r="AO1989" s="44">
        <f t="shared" si="425"/>
        <v>0</v>
      </c>
      <c r="AP1989" s="45">
        <f t="shared" si="426"/>
        <v>0</v>
      </c>
      <c r="AQ1989" s="40">
        <f>IF(AP1989=0,0,INDEX([1]ค่าเสื่อมสิ่งปลูกสร้าง!$A$5:$D$105,MATCH($AP1989,[1]ค่าเสื่อมสิ่งปลูกสร้าง!$A$5:$A$105,0),MATCH(AE1989,[1]ค่าเสื่อมสิ่งปลูกสร้าง!$A$3:$D$3)))</f>
        <v>0</v>
      </c>
      <c r="AR1989" s="44">
        <f t="shared" si="431"/>
        <v>0</v>
      </c>
      <c r="AS1989" s="44">
        <f t="shared" si="432"/>
        <v>14040</v>
      </c>
      <c r="AT1989" s="44">
        <f t="shared" si="433"/>
        <v>14040</v>
      </c>
      <c r="AU1989" s="46">
        <v>0</v>
      </c>
      <c r="AV1989" s="44">
        <f t="shared" si="427"/>
        <v>14040</v>
      </c>
      <c r="AW1989" s="47" t="str">
        <f t="shared" si="428"/>
        <v>0.01</v>
      </c>
      <c r="AX1989" s="48"/>
      <c r="AY1989" s="48"/>
      <c r="AZ1989" s="49">
        <v>0</v>
      </c>
      <c r="BA1989" s="48"/>
      <c r="BB1989" s="48"/>
      <c r="BC1989" s="44">
        <f t="shared" si="429"/>
        <v>0</v>
      </c>
      <c r="BD1989" s="50">
        <v>1</v>
      </c>
      <c r="BE1989" s="51" t="e">
        <f>IF(AX1989=1,0,IF(AY1989=1,0,IF(BC1989&gt;#REF!,#REF!,IF(OR(AZ1989&gt;0,BD1989&gt;=0),BC1989+([1]สูตร2!H1977*(100%-AZ1989)-BC1989)*BD1989,[1]สูตร2!H1977*(100%-AZ1989)))))</f>
        <v>#REF!</v>
      </c>
      <c r="BF1989" s="31"/>
    </row>
    <row r="1990" spans="1:58" s="5" customFormat="1" ht="24" customHeight="1" x14ac:dyDescent="0.2">
      <c r="A1990" s="31">
        <v>669</v>
      </c>
      <c r="B1990" s="31" t="s">
        <v>93</v>
      </c>
      <c r="C1990" s="31">
        <v>1</v>
      </c>
      <c r="D1990" s="31" t="s">
        <v>66</v>
      </c>
      <c r="E1990" s="31" t="s">
        <v>1544</v>
      </c>
      <c r="F1990" s="31"/>
      <c r="G1990" s="32" t="s">
        <v>1545</v>
      </c>
      <c r="H1990" s="31" t="s">
        <v>104</v>
      </c>
      <c r="I1990" s="31" t="s">
        <v>104</v>
      </c>
      <c r="J1990" s="31" t="s">
        <v>1323</v>
      </c>
      <c r="K1990" s="31">
        <v>0</v>
      </c>
      <c r="L1990" s="31">
        <v>0</v>
      </c>
      <c r="M1990" s="31">
        <v>53</v>
      </c>
      <c r="N1990" s="33"/>
      <c r="O1990" s="33">
        <v>53</v>
      </c>
      <c r="P1990" s="33"/>
      <c r="Q1990" s="33"/>
      <c r="R1990" s="33"/>
      <c r="S1990" s="34" t="str">
        <f t="shared" si="420"/>
        <v>2</v>
      </c>
      <c r="T1990" s="35">
        <f t="shared" si="421"/>
        <v>53</v>
      </c>
      <c r="U1990" s="36">
        <f>INDEX([1]ราคาที่ดิน!$B:$G,MATCH($C1990,[1]ราคาที่ดิน!$A:$A,0),MATCH($B1990,[1]ราคาที่ดิน!$B$1:$G$1,0))</f>
        <v>100</v>
      </c>
      <c r="V1990" s="37">
        <f t="shared" si="430"/>
        <v>5300</v>
      </c>
      <c r="W1990" s="31">
        <v>1</v>
      </c>
      <c r="X1990" s="31" t="s">
        <v>1545</v>
      </c>
      <c r="Y1990" s="31" t="s">
        <v>66</v>
      </c>
      <c r="Z1990" s="31" t="s">
        <v>1544</v>
      </c>
      <c r="AA1990" s="31"/>
      <c r="AB1990" s="32" t="s">
        <v>1545</v>
      </c>
      <c r="AC1990" s="38"/>
      <c r="AD1990" s="39" t="s">
        <v>73</v>
      </c>
      <c r="AE1990" s="39" t="s">
        <v>74</v>
      </c>
      <c r="AF1990" s="40" t="str">
        <f t="shared" si="422"/>
        <v>2</v>
      </c>
      <c r="AG1990" s="41">
        <f t="shared" si="423"/>
        <v>81</v>
      </c>
      <c r="AH1990" s="42"/>
      <c r="AI1990" s="42">
        <v>81</v>
      </c>
      <c r="AJ1990" s="42"/>
      <c r="AK1990" s="42"/>
      <c r="AL1990" s="31">
        <v>30</v>
      </c>
      <c r="AM1990" s="43" t="str">
        <f t="shared" si="424"/>
        <v>100</v>
      </c>
      <c r="AN1990" s="44">
        <f>INDEX([1]ราคาสิ่งปลูกสร้าง!$D$6:$CC$47,MATCH($AD1990,[1]ราคาสิ่งปลูกสร้าง!$B$6:$B$45,0),MATCH($C$7,[1]ราคาสิ่งปลูกสร้าง!$D$5:$CC$5,0))</f>
        <v>6500</v>
      </c>
      <c r="AO1990" s="44">
        <f t="shared" si="425"/>
        <v>526500</v>
      </c>
      <c r="AP1990" s="45">
        <f t="shared" si="426"/>
        <v>30</v>
      </c>
      <c r="AQ1990" s="40">
        <f>IF(AP1990=0,0,INDEX([1]ค่าเสื่อมสิ่งปลูกสร้าง!$A$5:$D$105,MATCH($AP1990,[1]ค่าเสื่อมสิ่งปลูกสร้าง!$A$5:$A$105,0),MATCH(AE1990,[1]ค่าเสื่อมสิ่งปลูกสร้าง!$A$3:$D$3)))</f>
        <v>50</v>
      </c>
      <c r="AR1990" s="44">
        <f t="shared" si="431"/>
        <v>263250</v>
      </c>
      <c r="AS1990" s="44">
        <f t="shared" si="432"/>
        <v>268550</v>
      </c>
      <c r="AT1990" s="44">
        <f t="shared" si="433"/>
        <v>268550</v>
      </c>
      <c r="AU1990" s="46">
        <v>0</v>
      </c>
      <c r="AV1990" s="44">
        <f t="shared" si="427"/>
        <v>268550</v>
      </c>
      <c r="AW1990" s="47" t="str">
        <f t="shared" si="428"/>
        <v>0.02</v>
      </c>
      <c r="AX1990" s="48"/>
      <c r="AY1990" s="48"/>
      <c r="AZ1990" s="49">
        <v>0</v>
      </c>
      <c r="BA1990" s="48"/>
      <c r="BB1990" s="48"/>
      <c r="BC1990" s="44">
        <f t="shared" si="429"/>
        <v>0</v>
      </c>
      <c r="BD1990" s="50">
        <v>1</v>
      </c>
      <c r="BE1990" s="51" t="e">
        <f>IF(AX1990=1,0,IF(AY1990=1,0,IF(BC1990&gt;#REF!,#REF!,IF(OR(AZ1990&gt;0,BD1990&gt;=0),BC1990+([1]สูตร2!H1978*(100%-AZ1990)-BC1990)*BD1990,[1]สูตร2!H1978*(100%-AZ1990)))))</f>
        <v>#REF!</v>
      </c>
      <c r="BF1990" s="31"/>
    </row>
    <row r="1991" spans="1:58" s="5" customFormat="1" ht="24" customHeight="1" x14ac:dyDescent="0.2">
      <c r="A1991" s="31"/>
      <c r="B1991" s="31" t="s">
        <v>93</v>
      </c>
      <c r="C1991" s="31">
        <v>1</v>
      </c>
      <c r="D1991" s="31" t="s">
        <v>66</v>
      </c>
      <c r="E1991" s="31" t="s">
        <v>1544</v>
      </c>
      <c r="F1991" s="31"/>
      <c r="G1991" s="32" t="s">
        <v>1545</v>
      </c>
      <c r="H1991" s="31" t="s">
        <v>104</v>
      </c>
      <c r="I1991" s="31" t="s">
        <v>104</v>
      </c>
      <c r="J1991" s="31" t="s">
        <v>1323</v>
      </c>
      <c r="K1991" s="31">
        <v>0</v>
      </c>
      <c r="L1991" s="31">
        <v>0</v>
      </c>
      <c r="M1991" s="31">
        <v>40</v>
      </c>
      <c r="N1991" s="33"/>
      <c r="O1991" s="33">
        <v>40</v>
      </c>
      <c r="P1991" s="33"/>
      <c r="Q1991" s="33"/>
      <c r="R1991" s="33"/>
      <c r="S1991" s="34" t="str">
        <f t="shared" si="420"/>
        <v>2</v>
      </c>
      <c r="T1991" s="35">
        <f t="shared" si="421"/>
        <v>40</v>
      </c>
      <c r="U1991" s="36">
        <f>INDEX([1]ราคาที่ดิน!$B:$G,MATCH($C1991,[1]ราคาที่ดิน!$A:$A,0),MATCH($B1991,[1]ราคาที่ดิน!$B$1:$G$1,0))</f>
        <v>100</v>
      </c>
      <c r="V1991" s="37">
        <f t="shared" si="430"/>
        <v>4000</v>
      </c>
      <c r="W1991" s="31">
        <v>2</v>
      </c>
      <c r="X1991" s="31" t="s">
        <v>1545</v>
      </c>
      <c r="Y1991" s="31" t="s">
        <v>66</v>
      </c>
      <c r="Z1991" s="31" t="s">
        <v>1544</v>
      </c>
      <c r="AA1991" s="31"/>
      <c r="AB1991" s="32" t="s">
        <v>1545</v>
      </c>
      <c r="AC1991" s="38"/>
      <c r="AD1991" s="39" t="s">
        <v>75</v>
      </c>
      <c r="AE1991" s="39" t="s">
        <v>76</v>
      </c>
      <c r="AF1991" s="40" t="str">
        <f t="shared" si="422"/>
        <v>1</v>
      </c>
      <c r="AG1991" s="41">
        <f t="shared" si="423"/>
        <v>12</v>
      </c>
      <c r="AH1991" s="42">
        <v>12</v>
      </c>
      <c r="AI1991" s="42"/>
      <c r="AJ1991" s="42"/>
      <c r="AK1991" s="42"/>
      <c r="AL1991" s="31">
        <v>30</v>
      </c>
      <c r="AM1991" s="43" t="str">
        <f t="shared" si="424"/>
        <v>100</v>
      </c>
      <c r="AN1991" s="44">
        <f>INDEX([1]ราคาสิ่งปลูกสร้าง!$D$6:$CC$47,MATCH($AD1991,[1]ราคาสิ่งปลูกสร้าง!$B$6:$B$45,0),MATCH($C$7,[1]ราคาสิ่งปลูกสร้าง!$D$5:$CC$5,0))</f>
        <v>5400</v>
      </c>
      <c r="AO1991" s="44">
        <f t="shared" si="425"/>
        <v>64800</v>
      </c>
      <c r="AP1991" s="45">
        <f t="shared" si="426"/>
        <v>30</v>
      </c>
      <c r="AQ1991" s="40">
        <f>IF(AP1991=0,0,INDEX([1]ค่าเสื่อมสิ่งปลูกสร้าง!$A$5:$D$105,MATCH($AP1991,[1]ค่าเสื่อมสิ่งปลูกสร้าง!$A$5:$A$105,0),MATCH(AE1991,[1]ค่าเสื่อมสิ่งปลูกสร้าง!$A$3:$D$3)))</f>
        <v>93</v>
      </c>
      <c r="AR1991" s="44">
        <f t="shared" si="431"/>
        <v>4536</v>
      </c>
      <c r="AS1991" s="44">
        <f t="shared" si="432"/>
        <v>8536</v>
      </c>
      <c r="AT1991" s="44">
        <f t="shared" si="433"/>
        <v>8536</v>
      </c>
      <c r="AU1991" s="46">
        <v>0</v>
      </c>
      <c r="AV1991" s="44">
        <f t="shared" si="427"/>
        <v>8536</v>
      </c>
      <c r="AW1991" s="47" t="str">
        <f t="shared" si="428"/>
        <v>0.01</v>
      </c>
      <c r="AX1991" s="48"/>
      <c r="AY1991" s="48"/>
      <c r="AZ1991" s="49">
        <v>0</v>
      </c>
      <c r="BA1991" s="48"/>
      <c r="BB1991" s="48"/>
      <c r="BC1991" s="44">
        <f t="shared" si="429"/>
        <v>0</v>
      </c>
      <c r="BD1991" s="50">
        <v>1</v>
      </c>
      <c r="BE1991" s="51" t="e">
        <f>IF(AX1991=1,0,IF(AY1991=1,0,IF(BC1991&gt;#REF!,#REF!,IF(OR(AZ1991&gt;0,BD1991&gt;=0),BC1991+([1]สูตร2!H1979*(100%-AZ1991)-BC1991)*BD1991,[1]สูตร2!H1979*(100%-AZ1991)))))</f>
        <v>#REF!</v>
      </c>
      <c r="BF1991" s="31"/>
    </row>
    <row r="1992" spans="1:58" s="5" customFormat="1" ht="24" customHeight="1" x14ac:dyDescent="0.2">
      <c r="A1992" s="31">
        <v>670</v>
      </c>
      <c r="B1992" s="31" t="s">
        <v>432</v>
      </c>
      <c r="C1992" s="31">
        <v>2</v>
      </c>
      <c r="D1992" s="31" t="s">
        <v>66</v>
      </c>
      <c r="E1992" s="31" t="s">
        <v>1546</v>
      </c>
      <c r="F1992" s="31"/>
      <c r="G1992" s="32" t="s">
        <v>1547</v>
      </c>
      <c r="H1992" s="31" t="s">
        <v>104</v>
      </c>
      <c r="I1992" s="31" t="s">
        <v>104</v>
      </c>
      <c r="J1992" s="31" t="s">
        <v>1548</v>
      </c>
      <c r="K1992" s="31">
        <v>2</v>
      </c>
      <c r="L1992" s="31">
        <v>2</v>
      </c>
      <c r="M1992" s="31">
        <v>55</v>
      </c>
      <c r="N1992" s="33">
        <v>1055</v>
      </c>
      <c r="O1992" s="33"/>
      <c r="P1992" s="33"/>
      <c r="Q1992" s="33"/>
      <c r="R1992" s="33"/>
      <c r="S1992" s="34" t="str">
        <f t="shared" si="420"/>
        <v>1</v>
      </c>
      <c r="T1992" s="35">
        <f t="shared" si="421"/>
        <v>1055</v>
      </c>
      <c r="U1992" s="36" t="str">
        <f>INDEX([1]ราคาที่ดิน!$B:$G,MATCH($C1992,[1]ราคาที่ดิน!$A:$A,0),MATCH($B1992,[1]ราคาที่ดิน!$B$1:$G$1,0))</f>
        <v>150</v>
      </c>
      <c r="V1992" s="37">
        <f t="shared" si="430"/>
        <v>158250</v>
      </c>
      <c r="W1992" s="31"/>
      <c r="X1992" s="31"/>
      <c r="Y1992" s="31"/>
      <c r="Z1992" s="31"/>
      <c r="AA1992" s="31"/>
      <c r="AB1992" s="32"/>
      <c r="AC1992" s="38"/>
      <c r="AD1992" s="39"/>
      <c r="AE1992" s="39"/>
      <c r="AF1992" s="40" t="str">
        <f t="shared" si="422"/>
        <v/>
      </c>
      <c r="AG1992" s="41" t="str">
        <f t="shared" si="423"/>
        <v/>
      </c>
      <c r="AH1992" s="42"/>
      <c r="AI1992" s="42"/>
      <c r="AJ1992" s="42"/>
      <c r="AK1992" s="42"/>
      <c r="AL1992" s="31"/>
      <c r="AM1992" s="43" t="str">
        <f t="shared" si="424"/>
        <v>100</v>
      </c>
      <c r="AN1992" s="44">
        <f>INDEX([1]ราคาสิ่งปลูกสร้าง!$D$6:$CC$47,MATCH($AD1992,[1]ราคาสิ่งปลูกสร้าง!$B$6:$B$45,0),MATCH($C$7,[1]ราคาสิ่งปลูกสร้าง!$D$5:$CC$5,0))</f>
        <v>0</v>
      </c>
      <c r="AO1992" s="44">
        <f t="shared" si="425"/>
        <v>0</v>
      </c>
      <c r="AP1992" s="45">
        <f t="shared" si="426"/>
        <v>0</v>
      </c>
      <c r="AQ1992" s="40">
        <f>IF(AP1992=0,0,INDEX([1]ค่าเสื่อมสิ่งปลูกสร้าง!$A$5:$D$105,MATCH($AP1992,[1]ค่าเสื่อมสิ่งปลูกสร้าง!$A$5:$A$105,0),MATCH(AE1992,[1]ค่าเสื่อมสิ่งปลูกสร้าง!$A$3:$D$3)))</f>
        <v>0</v>
      </c>
      <c r="AR1992" s="44">
        <f t="shared" si="431"/>
        <v>0</v>
      </c>
      <c r="AS1992" s="44">
        <f t="shared" si="432"/>
        <v>158250</v>
      </c>
      <c r="AT1992" s="44">
        <f t="shared" si="433"/>
        <v>158250</v>
      </c>
      <c r="AU1992" s="46">
        <v>0</v>
      </c>
      <c r="AV1992" s="44">
        <f t="shared" si="427"/>
        <v>158250</v>
      </c>
      <c r="AW1992" s="47" t="str">
        <f t="shared" si="428"/>
        <v>0.01</v>
      </c>
      <c r="AX1992" s="48"/>
      <c r="AY1992" s="48"/>
      <c r="AZ1992" s="49">
        <v>0</v>
      </c>
      <c r="BA1992" s="48"/>
      <c r="BB1992" s="48"/>
      <c r="BC1992" s="44">
        <f t="shared" si="429"/>
        <v>0</v>
      </c>
      <c r="BD1992" s="50">
        <v>1</v>
      </c>
      <c r="BE1992" s="51" t="e">
        <f>IF(AX1992=1,0,IF(AY1992=1,0,IF(BC1992&gt;#REF!,#REF!,IF(OR(AZ1992&gt;0,BD1992&gt;=0),BC1992+([1]สูตร2!H1980*(100%-AZ1992)-BC1992)*BD1992,[1]สูตร2!H1980*(100%-AZ1992)))))</f>
        <v>#REF!</v>
      </c>
      <c r="BF1992" s="31"/>
    </row>
    <row r="1993" spans="1:58" s="5" customFormat="1" ht="24" customHeight="1" x14ac:dyDescent="0.2">
      <c r="A1993" s="31"/>
      <c r="B1993" s="31" t="s">
        <v>65</v>
      </c>
      <c r="C1993" s="31">
        <v>12601</v>
      </c>
      <c r="D1993" s="31" t="s">
        <v>66</v>
      </c>
      <c r="E1993" s="31" t="s">
        <v>1546</v>
      </c>
      <c r="F1993" s="31"/>
      <c r="G1993" s="32" t="s">
        <v>1547</v>
      </c>
      <c r="H1993" s="31">
        <v>300</v>
      </c>
      <c r="I1993" s="31" t="s">
        <v>104</v>
      </c>
      <c r="J1993" s="31" t="s">
        <v>1323</v>
      </c>
      <c r="K1993" s="31">
        <v>0</v>
      </c>
      <c r="L1993" s="31">
        <v>0</v>
      </c>
      <c r="M1993" s="31">
        <v>22</v>
      </c>
      <c r="N1993" s="33"/>
      <c r="O1993" s="33">
        <v>22</v>
      </c>
      <c r="P1993" s="33"/>
      <c r="Q1993" s="33"/>
      <c r="R1993" s="33"/>
      <c r="S1993" s="34" t="str">
        <f t="shared" si="420"/>
        <v>2</v>
      </c>
      <c r="T1993" s="35">
        <f t="shared" si="421"/>
        <v>22</v>
      </c>
      <c r="U1993" s="36">
        <f>INDEX([1]ราคาที่ดิน!$B:$G,MATCH($C1993,[1]ราคาที่ดิน!$A:$A,0),MATCH($B1993,[1]ราคาที่ดิน!$B$1:$G$1,0))</f>
        <v>50</v>
      </c>
      <c r="V1993" s="37">
        <f t="shared" si="430"/>
        <v>1100</v>
      </c>
      <c r="W1993" s="31">
        <v>1</v>
      </c>
      <c r="X1993" s="31" t="s">
        <v>1547</v>
      </c>
      <c r="Y1993" s="31" t="s">
        <v>66</v>
      </c>
      <c r="Z1993" s="31" t="s">
        <v>1549</v>
      </c>
      <c r="AA1993" s="31"/>
      <c r="AB1993" s="32" t="s">
        <v>1547</v>
      </c>
      <c r="AC1993" s="38"/>
      <c r="AD1993" s="39" t="s">
        <v>73</v>
      </c>
      <c r="AE1993" s="39" t="s">
        <v>94</v>
      </c>
      <c r="AF1993" s="40" t="str">
        <f t="shared" si="422"/>
        <v>2</v>
      </c>
      <c r="AG1993" s="41">
        <f t="shared" si="423"/>
        <v>115.2</v>
      </c>
      <c r="AH1993" s="42"/>
      <c r="AI1993" s="42">
        <v>115.2</v>
      </c>
      <c r="AJ1993" s="42"/>
      <c r="AK1993" s="42"/>
      <c r="AL1993" s="31">
        <v>15</v>
      </c>
      <c r="AM1993" s="43" t="str">
        <f t="shared" si="424"/>
        <v>100</v>
      </c>
      <c r="AN1993" s="44">
        <f>INDEX([1]ราคาสิ่งปลูกสร้าง!$D$6:$CC$47,MATCH($AD1993,[1]ราคาสิ่งปลูกสร้าง!$B$6:$B$45,0),MATCH($C$7,[1]ราคาสิ่งปลูกสร้าง!$D$5:$CC$5,0))</f>
        <v>6500</v>
      </c>
      <c r="AO1993" s="44">
        <f t="shared" si="425"/>
        <v>748800</v>
      </c>
      <c r="AP1993" s="45">
        <f t="shared" si="426"/>
        <v>15</v>
      </c>
      <c r="AQ1993" s="40">
        <f>IF(AP1993=0,0,INDEX([1]ค่าเสื่อมสิ่งปลูกสร้าง!$A$5:$D$105,MATCH($AP1993,[1]ค่าเสื่อมสิ่งปลูกสร้าง!$A$5:$A$105,0),MATCH(AE1993,[1]ค่าเสื่อมสิ่งปลูกสร้าง!$A$3:$D$3)))</f>
        <v>20</v>
      </c>
      <c r="AR1993" s="44">
        <f t="shared" si="431"/>
        <v>599040</v>
      </c>
      <c r="AS1993" s="44">
        <f t="shared" si="432"/>
        <v>600140</v>
      </c>
      <c r="AT1993" s="44">
        <f t="shared" si="433"/>
        <v>600140</v>
      </c>
      <c r="AU1993" s="46">
        <v>0</v>
      </c>
      <c r="AV1993" s="44">
        <f t="shared" si="427"/>
        <v>600140</v>
      </c>
      <c r="AW1993" s="47" t="str">
        <f t="shared" si="428"/>
        <v>0.02</v>
      </c>
      <c r="AX1993" s="48"/>
      <c r="AY1993" s="48"/>
      <c r="AZ1993" s="49">
        <v>0</v>
      </c>
      <c r="BA1993" s="48"/>
      <c r="BB1993" s="48"/>
      <c r="BC1993" s="44">
        <f t="shared" si="429"/>
        <v>0</v>
      </c>
      <c r="BD1993" s="50">
        <v>1</v>
      </c>
      <c r="BE1993" s="51" t="e">
        <f>IF(AX1993=1,0,IF(AY1993=1,0,IF(BC1993&gt;#REF!,#REF!,IF(OR(AZ1993&gt;0,BD1993&gt;=0),BC1993+([1]สูตร2!H1981*(100%-AZ1993)-BC1993)*BD1993,[1]สูตร2!H1981*(100%-AZ1993)))))</f>
        <v>#REF!</v>
      </c>
      <c r="BF1993" s="31"/>
    </row>
    <row r="1994" spans="1:58" s="5" customFormat="1" ht="24" customHeight="1" x14ac:dyDescent="0.2">
      <c r="A1994" s="31"/>
      <c r="B1994" s="31" t="s">
        <v>65</v>
      </c>
      <c r="C1994" s="31">
        <v>12601</v>
      </c>
      <c r="D1994" s="31" t="s">
        <v>66</v>
      </c>
      <c r="E1994" s="31" t="s">
        <v>1546</v>
      </c>
      <c r="F1994" s="31"/>
      <c r="G1994" s="32" t="s">
        <v>1547</v>
      </c>
      <c r="H1994" s="31">
        <v>300</v>
      </c>
      <c r="I1994" s="31" t="s">
        <v>104</v>
      </c>
      <c r="J1994" s="31" t="s">
        <v>1323</v>
      </c>
      <c r="K1994" s="31">
        <v>0</v>
      </c>
      <c r="L1994" s="31">
        <v>1</v>
      </c>
      <c r="M1994" s="31">
        <v>0</v>
      </c>
      <c r="N1994" s="33"/>
      <c r="O1994" s="33">
        <v>100</v>
      </c>
      <c r="P1994" s="33"/>
      <c r="Q1994" s="33"/>
      <c r="R1994" s="33"/>
      <c r="S1994" s="34" t="str">
        <f t="shared" si="420"/>
        <v>2</v>
      </c>
      <c r="T1994" s="35">
        <f t="shared" si="421"/>
        <v>100</v>
      </c>
      <c r="U1994" s="36">
        <f>INDEX([1]ราคาที่ดิน!$B:$G,MATCH($C1994,[1]ราคาที่ดิน!$A:$A,0),MATCH($B1994,[1]ราคาที่ดิน!$B$1:$G$1,0))</f>
        <v>50</v>
      </c>
      <c r="V1994" s="37">
        <f t="shared" si="430"/>
        <v>5000</v>
      </c>
      <c r="W1994" s="31">
        <v>2</v>
      </c>
      <c r="X1994" s="31" t="s">
        <v>1547</v>
      </c>
      <c r="Y1994" s="31" t="s">
        <v>66</v>
      </c>
      <c r="Z1994" s="31" t="s">
        <v>1549</v>
      </c>
      <c r="AA1994" s="31"/>
      <c r="AB1994" s="32" t="s">
        <v>1547</v>
      </c>
      <c r="AC1994" s="38"/>
      <c r="AD1994" s="39" t="s">
        <v>75</v>
      </c>
      <c r="AE1994" s="39" t="s">
        <v>76</v>
      </c>
      <c r="AF1994" s="40" t="str">
        <f t="shared" si="422"/>
        <v>1</v>
      </c>
      <c r="AG1994" s="41">
        <f t="shared" si="423"/>
        <v>12</v>
      </c>
      <c r="AH1994" s="42">
        <v>12</v>
      </c>
      <c r="AI1994" s="42"/>
      <c r="AJ1994" s="42"/>
      <c r="AK1994" s="42"/>
      <c r="AL1994" s="31">
        <v>40</v>
      </c>
      <c r="AM1994" s="43" t="str">
        <f t="shared" si="424"/>
        <v>100</v>
      </c>
      <c r="AN1994" s="44">
        <f>INDEX([1]ราคาสิ่งปลูกสร้าง!$D$6:$CC$47,MATCH($AD1994,[1]ราคาสิ่งปลูกสร้าง!$B$6:$B$45,0),MATCH($C$7,[1]ราคาสิ่งปลูกสร้าง!$D$5:$CC$5,0))</f>
        <v>5400</v>
      </c>
      <c r="AO1994" s="44">
        <f t="shared" si="425"/>
        <v>64800</v>
      </c>
      <c r="AP1994" s="45">
        <f t="shared" si="426"/>
        <v>40</v>
      </c>
      <c r="AQ1994" s="40">
        <f>IF(AP1994=0,0,INDEX([1]ค่าเสื่อมสิ่งปลูกสร้าง!$A$5:$D$105,MATCH($AP1994,[1]ค่าเสื่อมสิ่งปลูกสร้าง!$A$5:$A$105,0),MATCH(AE1994,[1]ค่าเสื่อมสิ่งปลูกสร้าง!$A$3:$D$3)))</f>
        <v>93</v>
      </c>
      <c r="AR1994" s="44">
        <f t="shared" si="431"/>
        <v>4536</v>
      </c>
      <c r="AS1994" s="44">
        <f t="shared" si="432"/>
        <v>9536</v>
      </c>
      <c r="AT1994" s="44">
        <f t="shared" si="433"/>
        <v>9536</v>
      </c>
      <c r="AU1994" s="46">
        <v>0</v>
      </c>
      <c r="AV1994" s="44">
        <f t="shared" si="427"/>
        <v>9536</v>
      </c>
      <c r="AW1994" s="47" t="str">
        <f t="shared" si="428"/>
        <v>0.01</v>
      </c>
      <c r="AX1994" s="48"/>
      <c r="AY1994" s="48"/>
      <c r="AZ1994" s="49">
        <v>0</v>
      </c>
      <c r="BA1994" s="48"/>
      <c r="BB1994" s="48"/>
      <c r="BC1994" s="44">
        <f t="shared" si="429"/>
        <v>0</v>
      </c>
      <c r="BD1994" s="50">
        <v>1</v>
      </c>
      <c r="BE1994" s="51" t="e">
        <f>IF(AX1994=1,0,IF(AY1994=1,0,IF(BC1994&gt;#REF!,#REF!,IF(OR(AZ1994&gt;0,BD1994&gt;=0),BC1994+([1]สูตร2!H1982*(100%-AZ1994)-BC1994)*BD1994,[1]สูตร2!H1982*(100%-AZ1994)))))</f>
        <v>#REF!</v>
      </c>
      <c r="BF1994" s="31"/>
    </row>
    <row r="1995" spans="1:58" s="5" customFormat="1" ht="24" customHeight="1" x14ac:dyDescent="0.2">
      <c r="A1995" s="31">
        <v>671</v>
      </c>
      <c r="B1995" s="31" t="s">
        <v>65</v>
      </c>
      <c r="C1995" s="31">
        <v>12586</v>
      </c>
      <c r="D1995" s="31" t="s">
        <v>66</v>
      </c>
      <c r="E1995" s="31" t="s">
        <v>1550</v>
      </c>
      <c r="F1995" s="31"/>
      <c r="G1995" s="32" t="s">
        <v>1551</v>
      </c>
      <c r="H1995" s="31">
        <v>285</v>
      </c>
      <c r="I1995" s="31" t="s">
        <v>104</v>
      </c>
      <c r="J1995" s="31" t="s">
        <v>1323</v>
      </c>
      <c r="K1995" s="31">
        <v>0</v>
      </c>
      <c r="L1995" s="31">
        <v>2</v>
      </c>
      <c r="M1995" s="31">
        <v>28</v>
      </c>
      <c r="N1995" s="33">
        <v>228</v>
      </c>
      <c r="O1995" s="33"/>
      <c r="P1995" s="33"/>
      <c r="Q1995" s="33"/>
      <c r="R1995" s="33"/>
      <c r="S1995" s="34" t="str">
        <f t="shared" si="420"/>
        <v>1</v>
      </c>
      <c r="T1995" s="35">
        <f t="shared" si="421"/>
        <v>228</v>
      </c>
      <c r="U1995" s="36">
        <f>INDEX([1]ราคาที่ดิน!$B:$G,MATCH($C1995,[1]ราคาที่ดิน!$A:$A,0),MATCH($B1995,[1]ราคาที่ดิน!$B$1:$G$1,0))</f>
        <v>200</v>
      </c>
      <c r="V1995" s="37">
        <f t="shared" si="430"/>
        <v>45600</v>
      </c>
      <c r="W1995" s="31"/>
      <c r="X1995" s="31"/>
      <c r="Y1995" s="31"/>
      <c r="Z1995" s="31"/>
      <c r="AA1995" s="31"/>
      <c r="AB1995" s="32"/>
      <c r="AC1995" s="38"/>
      <c r="AD1995" s="39"/>
      <c r="AE1995" s="39"/>
      <c r="AF1995" s="40" t="str">
        <f t="shared" si="422"/>
        <v/>
      </c>
      <c r="AG1995" s="41" t="str">
        <f t="shared" si="423"/>
        <v/>
      </c>
      <c r="AH1995" s="42"/>
      <c r="AI1995" s="42"/>
      <c r="AJ1995" s="42"/>
      <c r="AK1995" s="42"/>
      <c r="AL1995" s="31"/>
      <c r="AM1995" s="43" t="str">
        <f t="shared" si="424"/>
        <v>100</v>
      </c>
      <c r="AN1995" s="44">
        <f>INDEX([1]ราคาสิ่งปลูกสร้าง!$D$6:$CC$47,MATCH($AD1995,[1]ราคาสิ่งปลูกสร้าง!$B$6:$B$45,0),MATCH($C$7,[1]ราคาสิ่งปลูกสร้าง!$D$5:$CC$5,0))</f>
        <v>0</v>
      </c>
      <c r="AO1995" s="44">
        <f t="shared" si="425"/>
        <v>0</v>
      </c>
      <c r="AP1995" s="45">
        <f t="shared" si="426"/>
        <v>0</v>
      </c>
      <c r="AQ1995" s="40">
        <f>IF(AP1995=0,0,INDEX([1]ค่าเสื่อมสิ่งปลูกสร้าง!$A$5:$D$105,MATCH($AP1995,[1]ค่าเสื่อมสิ่งปลูกสร้าง!$A$5:$A$105,0),MATCH(AE1995,[1]ค่าเสื่อมสิ่งปลูกสร้าง!$A$3:$D$3)))</f>
        <v>0</v>
      </c>
      <c r="AR1995" s="44">
        <f t="shared" si="431"/>
        <v>0</v>
      </c>
      <c r="AS1995" s="44">
        <f t="shared" si="432"/>
        <v>45600</v>
      </c>
      <c r="AT1995" s="44">
        <f t="shared" si="433"/>
        <v>45600</v>
      </c>
      <c r="AU1995" s="46">
        <v>0</v>
      </c>
      <c r="AV1995" s="44">
        <f t="shared" si="427"/>
        <v>45600</v>
      </c>
      <c r="AW1995" s="47" t="str">
        <f t="shared" si="428"/>
        <v>0.01</v>
      </c>
      <c r="AX1995" s="48"/>
      <c r="AY1995" s="48"/>
      <c r="AZ1995" s="49">
        <v>0</v>
      </c>
      <c r="BA1995" s="48"/>
      <c r="BB1995" s="48"/>
      <c r="BC1995" s="44">
        <f t="shared" si="429"/>
        <v>0</v>
      </c>
      <c r="BD1995" s="50">
        <v>1</v>
      </c>
      <c r="BE1995" s="51" t="e">
        <f>IF(AX1995=1,0,IF(AY1995=1,0,IF(BC1995&gt;#REF!,#REF!,IF(OR(AZ1995&gt;0,BD1995&gt;=0),BC1995+([1]สูตร2!H1983*(100%-AZ1995)-BC1995)*BD1995,[1]สูตร2!H1983*(100%-AZ1995)))))</f>
        <v>#REF!</v>
      </c>
      <c r="BF1995" s="31"/>
    </row>
    <row r="1996" spans="1:58" s="5" customFormat="1" ht="24" customHeight="1" x14ac:dyDescent="0.2">
      <c r="A1996" s="31"/>
      <c r="B1996" s="31" t="s">
        <v>65</v>
      </c>
      <c r="C1996" s="31">
        <v>13021</v>
      </c>
      <c r="D1996" s="31" t="s">
        <v>66</v>
      </c>
      <c r="E1996" s="31" t="s">
        <v>1550</v>
      </c>
      <c r="F1996" s="31"/>
      <c r="G1996" s="32" t="s">
        <v>1551</v>
      </c>
      <c r="H1996" s="31">
        <v>327</v>
      </c>
      <c r="I1996" s="31" t="s">
        <v>104</v>
      </c>
      <c r="J1996" s="31" t="s">
        <v>1360</v>
      </c>
      <c r="K1996" s="31">
        <v>2</v>
      </c>
      <c r="L1996" s="31">
        <v>3</v>
      </c>
      <c r="M1996" s="31">
        <v>18</v>
      </c>
      <c r="N1996" s="33">
        <v>1118</v>
      </c>
      <c r="O1996" s="33"/>
      <c r="P1996" s="33"/>
      <c r="Q1996" s="33"/>
      <c r="R1996" s="33"/>
      <c r="S1996" s="34" t="str">
        <f t="shared" si="420"/>
        <v>1</v>
      </c>
      <c r="T1996" s="35">
        <f t="shared" si="421"/>
        <v>1118</v>
      </c>
      <c r="U1996" s="36">
        <f>INDEX([1]ราคาที่ดิน!$B:$G,MATCH($C1996,[1]ราคาที่ดิน!$A:$A,0),MATCH($B1996,[1]ราคาที่ดิน!$B$1:$G$1,0))</f>
        <v>200</v>
      </c>
      <c r="V1996" s="37">
        <f t="shared" si="430"/>
        <v>223600</v>
      </c>
      <c r="W1996" s="31"/>
      <c r="X1996" s="31"/>
      <c r="Y1996" s="31"/>
      <c r="Z1996" s="31"/>
      <c r="AA1996" s="31"/>
      <c r="AB1996" s="32"/>
      <c r="AC1996" s="38"/>
      <c r="AD1996" s="39"/>
      <c r="AE1996" s="39"/>
      <c r="AF1996" s="40" t="str">
        <f t="shared" si="422"/>
        <v/>
      </c>
      <c r="AG1996" s="41" t="str">
        <f t="shared" si="423"/>
        <v/>
      </c>
      <c r="AH1996" s="42"/>
      <c r="AI1996" s="42"/>
      <c r="AJ1996" s="42"/>
      <c r="AK1996" s="42"/>
      <c r="AL1996" s="31"/>
      <c r="AM1996" s="43" t="str">
        <f t="shared" si="424"/>
        <v>100</v>
      </c>
      <c r="AN1996" s="44">
        <f>INDEX([1]ราคาสิ่งปลูกสร้าง!$D$6:$CC$47,MATCH($AD1996,[1]ราคาสิ่งปลูกสร้าง!$B$6:$B$45,0),MATCH($C$7,[1]ราคาสิ่งปลูกสร้าง!$D$5:$CC$5,0))</f>
        <v>0</v>
      </c>
      <c r="AO1996" s="44">
        <f t="shared" si="425"/>
        <v>0</v>
      </c>
      <c r="AP1996" s="45">
        <f t="shared" si="426"/>
        <v>0</v>
      </c>
      <c r="AQ1996" s="40">
        <f>IF(AP1996=0,0,INDEX([1]ค่าเสื่อมสิ่งปลูกสร้าง!$A$5:$D$105,MATCH($AP1996,[1]ค่าเสื่อมสิ่งปลูกสร้าง!$A$5:$A$105,0),MATCH(AE1996,[1]ค่าเสื่อมสิ่งปลูกสร้าง!$A$3:$D$3)))</f>
        <v>0</v>
      </c>
      <c r="AR1996" s="44">
        <f t="shared" si="431"/>
        <v>0</v>
      </c>
      <c r="AS1996" s="44">
        <f t="shared" si="432"/>
        <v>223600</v>
      </c>
      <c r="AT1996" s="44">
        <f t="shared" si="433"/>
        <v>223600</v>
      </c>
      <c r="AU1996" s="46">
        <v>0</v>
      </c>
      <c r="AV1996" s="44">
        <f t="shared" si="427"/>
        <v>223600</v>
      </c>
      <c r="AW1996" s="47" t="str">
        <f t="shared" si="428"/>
        <v>0.01</v>
      </c>
      <c r="AX1996" s="48"/>
      <c r="AY1996" s="48"/>
      <c r="AZ1996" s="49">
        <v>0</v>
      </c>
      <c r="BA1996" s="48"/>
      <c r="BB1996" s="48"/>
      <c r="BC1996" s="44">
        <f t="shared" si="429"/>
        <v>0</v>
      </c>
      <c r="BD1996" s="50">
        <v>1</v>
      </c>
      <c r="BE1996" s="51" t="e">
        <f>IF(AX1996=1,0,IF(AY1996=1,0,IF(BC1996&gt;#REF!,#REF!,IF(OR(AZ1996&gt;0,BD1996&gt;=0),BC1996+([1]สูตร2!H1984*(100%-AZ1996)-BC1996)*BD1996,[1]สูตร2!H1984*(100%-AZ1996)))))</f>
        <v>#REF!</v>
      </c>
      <c r="BF1996" s="31"/>
    </row>
    <row r="1997" spans="1:58" s="5" customFormat="1" ht="24" customHeight="1" x14ac:dyDescent="0.2">
      <c r="A1997" s="31"/>
      <c r="B1997" s="31" t="s">
        <v>432</v>
      </c>
      <c r="C1997" s="31">
        <v>2</v>
      </c>
      <c r="D1997" s="31" t="s">
        <v>66</v>
      </c>
      <c r="E1997" s="31" t="s">
        <v>1550</v>
      </c>
      <c r="F1997" s="31"/>
      <c r="G1997" s="32" t="s">
        <v>1551</v>
      </c>
      <c r="H1997" s="31" t="s">
        <v>104</v>
      </c>
      <c r="I1997" s="31" t="s">
        <v>104</v>
      </c>
      <c r="J1997" s="31" t="s">
        <v>1323</v>
      </c>
      <c r="K1997" s="31">
        <v>15</v>
      </c>
      <c r="L1997" s="31">
        <v>0</v>
      </c>
      <c r="M1997" s="31">
        <v>0</v>
      </c>
      <c r="N1997" s="33">
        <v>6000</v>
      </c>
      <c r="O1997" s="33"/>
      <c r="P1997" s="33"/>
      <c r="Q1997" s="33"/>
      <c r="R1997" s="33"/>
      <c r="S1997" s="34" t="str">
        <f t="shared" si="420"/>
        <v>1</v>
      </c>
      <c r="T1997" s="35">
        <f t="shared" si="421"/>
        <v>6000</v>
      </c>
      <c r="U1997" s="36" t="str">
        <f>INDEX([1]ราคาที่ดิน!$B:$G,MATCH($C1997,[1]ราคาที่ดิน!$A:$A,0),MATCH($B1997,[1]ราคาที่ดิน!$B$1:$G$1,0))</f>
        <v>150</v>
      </c>
      <c r="V1997" s="37">
        <f t="shared" si="430"/>
        <v>900000</v>
      </c>
      <c r="W1997" s="31"/>
      <c r="X1997" s="31"/>
      <c r="Y1997" s="31"/>
      <c r="Z1997" s="31"/>
      <c r="AA1997" s="31"/>
      <c r="AB1997" s="32"/>
      <c r="AC1997" s="38"/>
      <c r="AD1997" s="39"/>
      <c r="AE1997" s="39"/>
      <c r="AF1997" s="40" t="str">
        <f t="shared" si="422"/>
        <v/>
      </c>
      <c r="AG1997" s="41" t="str">
        <f t="shared" si="423"/>
        <v/>
      </c>
      <c r="AH1997" s="42"/>
      <c r="AI1997" s="42"/>
      <c r="AJ1997" s="42"/>
      <c r="AK1997" s="42"/>
      <c r="AL1997" s="31"/>
      <c r="AM1997" s="43" t="str">
        <f t="shared" si="424"/>
        <v>100</v>
      </c>
      <c r="AN1997" s="44">
        <f>INDEX([1]ราคาสิ่งปลูกสร้าง!$D$6:$CC$47,MATCH($AD1997,[1]ราคาสิ่งปลูกสร้าง!$B$6:$B$45,0),MATCH($C$7,[1]ราคาสิ่งปลูกสร้าง!$D$5:$CC$5,0))</f>
        <v>0</v>
      </c>
      <c r="AO1997" s="44">
        <f t="shared" si="425"/>
        <v>0</v>
      </c>
      <c r="AP1997" s="45">
        <f t="shared" si="426"/>
        <v>0</v>
      </c>
      <c r="AQ1997" s="40">
        <f>IF(AP1997=0,0,INDEX([1]ค่าเสื่อมสิ่งปลูกสร้าง!$A$5:$D$105,MATCH($AP1997,[1]ค่าเสื่อมสิ่งปลูกสร้าง!$A$5:$A$105,0),MATCH(AE1997,[1]ค่าเสื่อมสิ่งปลูกสร้าง!$A$3:$D$3)))</f>
        <v>0</v>
      </c>
      <c r="AR1997" s="44">
        <f t="shared" si="431"/>
        <v>0</v>
      </c>
      <c r="AS1997" s="44">
        <f t="shared" si="432"/>
        <v>900000</v>
      </c>
      <c r="AT1997" s="44">
        <f t="shared" si="433"/>
        <v>900000</v>
      </c>
      <c r="AU1997" s="46">
        <v>0</v>
      </c>
      <c r="AV1997" s="44">
        <f t="shared" si="427"/>
        <v>900000</v>
      </c>
      <c r="AW1997" s="47" t="str">
        <f t="shared" si="428"/>
        <v>0.01</v>
      </c>
      <c r="AX1997" s="48"/>
      <c r="AY1997" s="48"/>
      <c r="AZ1997" s="49">
        <v>0</v>
      </c>
      <c r="BA1997" s="48"/>
      <c r="BB1997" s="48"/>
      <c r="BC1997" s="44">
        <f t="shared" si="429"/>
        <v>0</v>
      </c>
      <c r="BD1997" s="50">
        <v>1</v>
      </c>
      <c r="BE1997" s="51" t="e">
        <f>IF(AX1997=1,0,IF(AY1997=1,0,IF(BC1997&gt;#REF!,#REF!,IF(OR(AZ1997&gt;0,BD1997&gt;=0),BC1997+([1]สูตร2!H1985*(100%-AZ1997)-BC1997)*BD1997,[1]สูตร2!H1985*(100%-AZ1997)))))</f>
        <v>#REF!</v>
      </c>
      <c r="BF1997" s="31"/>
    </row>
    <row r="1998" spans="1:58" s="5" customFormat="1" ht="24" customHeight="1" x14ac:dyDescent="0.2">
      <c r="A1998" s="31"/>
      <c r="B1998" s="31" t="s">
        <v>65</v>
      </c>
      <c r="C1998" s="31">
        <v>2098</v>
      </c>
      <c r="D1998" s="31" t="s">
        <v>66</v>
      </c>
      <c r="E1998" s="31" t="s">
        <v>1550</v>
      </c>
      <c r="F1998" s="31"/>
      <c r="G1998" s="32" t="s">
        <v>1551</v>
      </c>
      <c r="H1998" s="31">
        <v>25</v>
      </c>
      <c r="I1998" s="31">
        <v>2570</v>
      </c>
      <c r="J1998" s="31" t="s">
        <v>1323</v>
      </c>
      <c r="K1998" s="31">
        <v>0</v>
      </c>
      <c r="L1998" s="31">
        <v>0</v>
      </c>
      <c r="M1998" s="31">
        <v>44</v>
      </c>
      <c r="N1998" s="33"/>
      <c r="O1998" s="33">
        <v>44</v>
      </c>
      <c r="P1998" s="33"/>
      <c r="Q1998" s="33"/>
      <c r="R1998" s="33"/>
      <c r="S1998" s="34" t="str">
        <f t="shared" si="420"/>
        <v>2</v>
      </c>
      <c r="T1998" s="35">
        <f t="shared" si="421"/>
        <v>44</v>
      </c>
      <c r="U1998" s="36">
        <f>INDEX([1]ราคาที่ดิน!$B:$G,MATCH($C1998,[1]ราคาที่ดิน!$A:$A,0),MATCH($B1998,[1]ราคาที่ดิน!$B$1:$G$1,0))</f>
        <v>200</v>
      </c>
      <c r="V1998" s="37">
        <f t="shared" si="430"/>
        <v>8800</v>
      </c>
      <c r="W1998" s="31">
        <v>1</v>
      </c>
      <c r="X1998" s="31" t="s">
        <v>1551</v>
      </c>
      <c r="Y1998" s="31" t="s">
        <v>66</v>
      </c>
      <c r="Z1998" s="31" t="s">
        <v>1550</v>
      </c>
      <c r="AA1998" s="31"/>
      <c r="AB1998" s="32" t="s">
        <v>1551</v>
      </c>
      <c r="AC1998" s="38"/>
      <c r="AD1998" s="39" t="s">
        <v>73</v>
      </c>
      <c r="AE1998" s="39" t="s">
        <v>74</v>
      </c>
      <c r="AF1998" s="40" t="str">
        <f t="shared" si="422"/>
        <v>2</v>
      </c>
      <c r="AG1998" s="41">
        <f t="shared" si="423"/>
        <v>90.25</v>
      </c>
      <c r="AH1998" s="42"/>
      <c r="AI1998" s="42">
        <v>90.25</v>
      </c>
      <c r="AJ1998" s="42"/>
      <c r="AK1998" s="42"/>
      <c r="AL1998" s="31">
        <v>40</v>
      </c>
      <c r="AM1998" s="43" t="str">
        <f t="shared" si="424"/>
        <v>100</v>
      </c>
      <c r="AN1998" s="44">
        <f>INDEX([1]ราคาสิ่งปลูกสร้าง!$D$6:$CC$47,MATCH($AD1998,[1]ราคาสิ่งปลูกสร้าง!$B$6:$B$45,0),MATCH($C$7,[1]ราคาสิ่งปลูกสร้าง!$D$5:$CC$5,0))</f>
        <v>6500</v>
      </c>
      <c r="AO1998" s="44">
        <f t="shared" si="425"/>
        <v>586625</v>
      </c>
      <c r="AP1998" s="45">
        <f t="shared" si="426"/>
        <v>40</v>
      </c>
      <c r="AQ1998" s="40">
        <f>IF(AP1998=0,0,INDEX([1]ค่าเสื่อมสิ่งปลูกสร้าง!$A$5:$D$105,MATCH($AP1998,[1]ค่าเสื่อมสิ่งปลูกสร้าง!$A$5:$A$105,0),MATCH(AE1998,[1]ค่าเสื่อมสิ่งปลูกสร้าง!$A$3:$D$3)))</f>
        <v>70</v>
      </c>
      <c r="AR1998" s="44">
        <f t="shared" si="431"/>
        <v>175987.5</v>
      </c>
      <c r="AS1998" s="44">
        <f t="shared" si="432"/>
        <v>184787.5</v>
      </c>
      <c r="AT1998" s="44">
        <f t="shared" si="433"/>
        <v>184787.5</v>
      </c>
      <c r="AU1998" s="46">
        <v>0</v>
      </c>
      <c r="AV1998" s="44">
        <f t="shared" si="427"/>
        <v>184787.5</v>
      </c>
      <c r="AW1998" s="47" t="str">
        <f t="shared" si="428"/>
        <v>0.02</v>
      </c>
      <c r="AX1998" s="48"/>
      <c r="AY1998" s="48"/>
      <c r="AZ1998" s="49">
        <v>0</v>
      </c>
      <c r="BA1998" s="48"/>
      <c r="BB1998" s="48"/>
      <c r="BC1998" s="44">
        <f t="shared" si="429"/>
        <v>0</v>
      </c>
      <c r="BD1998" s="50">
        <v>1</v>
      </c>
      <c r="BE1998" s="51" t="e">
        <f>IF(AX1998=1,0,IF(AY1998=1,0,IF(BC1998&gt;#REF!,#REF!,IF(OR(AZ1998&gt;0,BD1998&gt;=0),BC1998+([1]สูตร2!H1986*(100%-AZ1998)-BC1998)*BD1998,[1]สูตร2!H1986*(100%-AZ1998)))))</f>
        <v>#REF!</v>
      </c>
      <c r="BF1998" s="31"/>
    </row>
    <row r="1999" spans="1:58" s="5" customFormat="1" ht="24" customHeight="1" x14ac:dyDescent="0.2">
      <c r="A1999" s="31"/>
      <c r="B1999" s="31" t="s">
        <v>65</v>
      </c>
      <c r="C1999" s="31">
        <v>2098</v>
      </c>
      <c r="D1999" s="31" t="s">
        <v>66</v>
      </c>
      <c r="E1999" s="31" t="s">
        <v>1550</v>
      </c>
      <c r="F1999" s="31"/>
      <c r="G1999" s="32" t="s">
        <v>1551</v>
      </c>
      <c r="H1999" s="31">
        <v>25</v>
      </c>
      <c r="I1999" s="31">
        <v>2570</v>
      </c>
      <c r="J1999" s="31" t="s">
        <v>1552</v>
      </c>
      <c r="K1999" s="31">
        <v>0</v>
      </c>
      <c r="L1999" s="31">
        <v>0</v>
      </c>
      <c r="M1999" s="31">
        <v>44</v>
      </c>
      <c r="N1999" s="33"/>
      <c r="O1999" s="33">
        <v>44</v>
      </c>
      <c r="P1999" s="33"/>
      <c r="Q1999" s="33"/>
      <c r="R1999" s="33"/>
      <c r="S1999" s="34" t="str">
        <f t="shared" ref="S1999:S2062" si="434">IF(N1999&gt;=1,"1",IF(O1999&gt;=1,"2",IF(P1999&gt;=1,"3",IF(Q1999&gt;=1,"4",IF(R1999&gt;=1,"5","")))))</f>
        <v>2</v>
      </c>
      <c r="T1999" s="35">
        <f t="shared" ref="T1999:T2062" si="435">N1999+O1999+P1999+Q1999+R1999</f>
        <v>44</v>
      </c>
      <c r="U1999" s="36">
        <f>INDEX([1]ราคาที่ดิน!$B:$G,MATCH($C1999,[1]ราคาที่ดิน!$A:$A,0),MATCH($B1999,[1]ราคาที่ดิน!$B$1:$G$1,0))</f>
        <v>200</v>
      </c>
      <c r="V1999" s="37">
        <f t="shared" si="430"/>
        <v>8800</v>
      </c>
      <c r="W1999" s="31">
        <v>2</v>
      </c>
      <c r="X1999" s="31" t="s">
        <v>1551</v>
      </c>
      <c r="Y1999" s="31" t="s">
        <v>66</v>
      </c>
      <c r="Z1999" s="31" t="s">
        <v>1550</v>
      </c>
      <c r="AA1999" s="31"/>
      <c r="AB1999" s="32" t="s">
        <v>1551</v>
      </c>
      <c r="AC1999" s="38"/>
      <c r="AD1999" s="39" t="s">
        <v>75</v>
      </c>
      <c r="AE1999" s="39" t="s">
        <v>76</v>
      </c>
      <c r="AF1999" s="40" t="str">
        <f t="shared" ref="AF1999:AF2062" si="436">IF(AH1999&gt;=1,"1",IF(AI1999&gt;=1,"2",IF(AJ1999&gt;=1,"3",IF(AK1999&gt;=1,"4",""))))</f>
        <v>1</v>
      </c>
      <c r="AG1999" s="41">
        <f t="shared" ref="AG1999:AG2062" si="437">IF(AH1999&gt;=1,AH1999,IF(AI1999&gt;=1,AI1999,IF(AJ1999&gt;=1,AJ1999,IF(AK1999&gt;=1,AK1999,""))))</f>
        <v>18</v>
      </c>
      <c r="AH1999" s="42">
        <v>18</v>
      </c>
      <c r="AI1999" s="42"/>
      <c r="AJ1999" s="42"/>
      <c r="AK1999" s="42"/>
      <c r="AL1999" s="31">
        <v>40</v>
      </c>
      <c r="AM1999" s="43" t="str">
        <f t="shared" ref="AM1999:AM2062" si="438">IF(OR(S1999&gt;=1,AF1999&gt;=1),"100","")</f>
        <v>100</v>
      </c>
      <c r="AN1999" s="44">
        <f>INDEX([1]ราคาสิ่งปลูกสร้าง!$D$6:$CC$47,MATCH($AD1999,[1]ราคาสิ่งปลูกสร้าง!$B$6:$B$45,0),MATCH($C$7,[1]ราคาสิ่งปลูกสร้าง!$D$5:$CC$5,0))</f>
        <v>5400</v>
      </c>
      <c r="AO1999" s="44">
        <f t="shared" ref="AO1999:AO2062" si="439">(AH1999+AI1999+AJ1999+AK1999)*$AN1999</f>
        <v>97200</v>
      </c>
      <c r="AP1999" s="45">
        <f t="shared" ref="AP1999:AP2062" si="440">AL1999</f>
        <v>40</v>
      </c>
      <c r="AQ1999" s="40">
        <f>IF(AP1999=0,0,INDEX([1]ค่าเสื่อมสิ่งปลูกสร้าง!$A$5:$D$105,MATCH($AP1999,[1]ค่าเสื่อมสิ่งปลูกสร้าง!$A$5:$A$105,0),MATCH(AE1999,[1]ค่าเสื่อมสิ่งปลูกสร้าง!$A$3:$D$3)))</f>
        <v>93</v>
      </c>
      <c r="AR1999" s="44">
        <f t="shared" si="431"/>
        <v>6804.0000000000009</v>
      </c>
      <c r="AS1999" s="44">
        <f t="shared" si="432"/>
        <v>15604</v>
      </c>
      <c r="AT1999" s="44">
        <f t="shared" si="433"/>
        <v>15604</v>
      </c>
      <c r="AU1999" s="46">
        <v>0</v>
      </c>
      <c r="AV1999" s="44">
        <f t="shared" ref="AV1999:AV2062" si="441">IF($AT1999-$AU1999&lt;0,0,$AT1999-$AU1999)</f>
        <v>15604</v>
      </c>
      <c r="AW1999" s="47" t="str">
        <f t="shared" ref="AW1999:AW2062" si="442">IF(OR(N1999&gt;=1,AH1999&gt;=1)*AND(AV1999=0),"0",IF(OR(N1999&gt;=1,AH1999&gt;=1)*AND(AV1999&lt;=75000000),"0.01",IF(OR(N1999&gt;=1,AH1999&gt;=1)*AND(AV1999&lt;=100000000),"0.01/0.03",IF(OR(N1999&gt;=1,AH1999&gt;=1)*AND(AV1999&lt;=500000000),"0.01/0.03/0.05",IF(OR(N1999&gt;=1,AH1999&gt;=1)*AND(AV1999&lt;=1000000000),"0.01/0.03/0.05/0.07",IF(OR(N1999&gt;=1,AH1999&gt;=1)*AND(AV1999&gt;100000000),"0.01/0.03/0.05/0.07/0.1",IF(AND(AC1999=1,AV1999=0),"0",IF(AND(AC1999=1,AV1999&lt;=25000000),"0.03",IF(AND(AC1999=1,AV1999&lt;=50000000),"0.03/0.05",IF(AND(AC1999=1,AV1999&gt;50000000),"0.03/0.05/0.1",IF(AND(AC1999=2,AV1999=0),"0",IF(AND(AC1999=2,AV1999&lt;=40000000),"0.02",IF(AND(AC1999=2,AV1999&lt;=65000000),"0.02/0.03",IF(AND(AC1999=2,AV1999&lt;=90000000),"0.02/0.03/0.05",IF(AND(AC1999=2,AV1999&gt;90000000),"0.02/0.03/0.05/0.1",IF(AND(AC1999=1,AV1999&gt;50000000),"0.1",IF(OR(O1999&gt;=1,AI1999&gt;=1)*AND(AV1999=0),"0",IF(OR(O1999&gt;=1,AI1999&gt;=1)*AND(AV1999&lt;=50000000),"0.02",IF(OR(O1999&gt;=1,AI1999&gt;=1)*AND(AV1999&lt;=75000000),"0.02/0.03",IF(OR(O1999&gt;=1,AI1999&gt;=1)*AND(AV1999&lt;=100000000),"0.02/0.03/0.05",IF(OR(O1999&gt;=1,AI1999&gt;=1)*AND(AV1999&gt;100000000),"0.02/0.03/0.05/0.1",IF(OR(P1999&gt;=1,AJ1999&gt;=1)*AND(AV1999=0),"0",IF(OR(P1999&gt;=1,AJ1999&gt;=1)*AND(AV1999&lt;=50000000),"0.3",IF(OR(P1999&gt;=1,AJ1999&gt;=1)*AND(AV1999&lt;=200000000),"0.3/0.4",IF(OR(P1999&gt;=1,AJ1999&gt;=1)*AND(AV1999&lt;=1000000000),"0.3/0.4/0.5",IF(OR(P1999&gt;=1,AJ1999&gt;=1)*AND(AV1999&lt;=5000000000),"0.3/0.4/0.5/0.6",IF(OR(P1999&gt;=1,AJ1999&gt;=1)*AND(AV1999&gt;5000000000),"0.3/0.4/0.5/0.6/0.7",IF(OR(Q1999&gt;=1,AK1999&gt;=1)*AND(AV1999=0),"0",IF(OR(Q1999&gt;=1,AK1999&gt;=1)*AND(AV1999&lt;=50000000),"0.3",IF(OR(Q1999&gt;=1,AK1999&gt;=1)*AND(AV1999&lt;=200000000),"0.3/0.4",IF(OR(Q1999&gt;=1,AK1999&gt;=1)*AND(AV1999&lt;=1000000000),"0.3/0.4/0.5",IF(OR(Q1999&gt;=1,AK1999&gt;=1)*AND(AV1999&lt;=5000000000),"0.3/0.4/0.5/0.6",IF(OR(Q1999&gt;=1,AK1999&gt;=1)*AND(AV1999&gt;5000000000),"0.3/0.4/0.5/0.6/0.7")))))))))))))))))))))))))))))))))</f>
        <v>0.01</v>
      </c>
      <c r="AX1999" s="48"/>
      <c r="AY1999" s="48"/>
      <c r="AZ1999" s="49">
        <v>0</v>
      </c>
      <c r="BA1999" s="48"/>
      <c r="BB1999" s="48"/>
      <c r="BC1999" s="44">
        <f t="shared" ref="BC1999:BC2062" si="443">BA1999+BB1999</f>
        <v>0</v>
      </c>
      <c r="BD1999" s="50">
        <v>1</v>
      </c>
      <c r="BE1999" s="51" t="e">
        <f>IF(AX1999=1,0,IF(AY1999=1,0,IF(BC1999&gt;#REF!,#REF!,IF(OR(AZ1999&gt;0,BD1999&gt;=0),BC1999+([1]สูตร2!H1987*(100%-AZ1999)-BC1999)*BD1999,[1]สูตร2!H1987*(100%-AZ1999)))))</f>
        <v>#REF!</v>
      </c>
      <c r="BF1999" s="31"/>
    </row>
    <row r="2000" spans="1:58" s="5" customFormat="1" ht="24" customHeight="1" x14ac:dyDescent="0.2">
      <c r="A2000" s="31">
        <v>672</v>
      </c>
      <c r="B2000" s="31" t="s">
        <v>65</v>
      </c>
      <c r="C2000" s="31">
        <v>27919</v>
      </c>
      <c r="D2000" s="31" t="s">
        <v>66</v>
      </c>
      <c r="E2000" s="31" t="s">
        <v>1553</v>
      </c>
      <c r="F2000" s="31"/>
      <c r="G2000" s="32" t="s">
        <v>1554</v>
      </c>
      <c r="H2000" s="31">
        <v>38</v>
      </c>
      <c r="I2000" s="31">
        <v>1544</v>
      </c>
      <c r="J2000" s="31" t="s">
        <v>1360</v>
      </c>
      <c r="K2000" s="31">
        <v>13</v>
      </c>
      <c r="L2000" s="31">
        <v>3</v>
      </c>
      <c r="M2000" s="31">
        <v>94</v>
      </c>
      <c r="N2000" s="33">
        <v>5594</v>
      </c>
      <c r="O2000" s="33"/>
      <c r="P2000" s="33"/>
      <c r="Q2000" s="33"/>
      <c r="R2000" s="33"/>
      <c r="S2000" s="34" t="str">
        <f t="shared" si="434"/>
        <v>1</v>
      </c>
      <c r="T2000" s="35">
        <f t="shared" si="435"/>
        <v>5594</v>
      </c>
      <c r="U2000" s="36">
        <f>INDEX([1]ราคาที่ดิน!$B:$G,MATCH($C2000,[1]ราคาที่ดิน!$A:$A,0),MATCH($B2000,[1]ราคาที่ดิน!$B$1:$G$1,0))</f>
        <v>200</v>
      </c>
      <c r="V2000" s="37">
        <f t="shared" si="430"/>
        <v>1118800</v>
      </c>
      <c r="W2000" s="31"/>
      <c r="X2000" s="31"/>
      <c r="Y2000" s="31"/>
      <c r="Z2000" s="31"/>
      <c r="AA2000" s="31"/>
      <c r="AB2000" s="32"/>
      <c r="AC2000" s="38"/>
      <c r="AD2000" s="39"/>
      <c r="AE2000" s="39"/>
      <c r="AF2000" s="40" t="str">
        <f t="shared" si="436"/>
        <v/>
      </c>
      <c r="AG2000" s="41" t="str">
        <f t="shared" si="437"/>
        <v/>
      </c>
      <c r="AH2000" s="42"/>
      <c r="AI2000" s="42"/>
      <c r="AJ2000" s="42"/>
      <c r="AK2000" s="42"/>
      <c r="AL2000" s="31"/>
      <c r="AM2000" s="43" t="str">
        <f t="shared" si="438"/>
        <v>100</v>
      </c>
      <c r="AN2000" s="44">
        <f>INDEX([1]ราคาสิ่งปลูกสร้าง!$D$6:$CC$47,MATCH($AD2000,[1]ราคาสิ่งปลูกสร้าง!$B$6:$B$45,0),MATCH($C$7,[1]ราคาสิ่งปลูกสร้าง!$D$5:$CC$5,0))</f>
        <v>0</v>
      </c>
      <c r="AO2000" s="44">
        <f t="shared" si="439"/>
        <v>0</v>
      </c>
      <c r="AP2000" s="45">
        <f t="shared" si="440"/>
        <v>0</v>
      </c>
      <c r="AQ2000" s="40">
        <f>IF(AP2000=0,0,INDEX([1]ค่าเสื่อมสิ่งปลูกสร้าง!$A$5:$D$105,MATCH($AP2000,[1]ค่าเสื่อมสิ่งปลูกสร้าง!$A$5:$A$105,0),MATCH(AE2000,[1]ค่าเสื่อมสิ่งปลูกสร้าง!$A$3:$D$3)))</f>
        <v>0</v>
      </c>
      <c r="AR2000" s="44">
        <f t="shared" si="431"/>
        <v>0</v>
      </c>
      <c r="AS2000" s="44">
        <f t="shared" si="432"/>
        <v>1118800</v>
      </c>
      <c r="AT2000" s="44">
        <f t="shared" si="433"/>
        <v>1118800</v>
      </c>
      <c r="AU2000" s="46">
        <v>0</v>
      </c>
      <c r="AV2000" s="44">
        <f t="shared" si="441"/>
        <v>1118800</v>
      </c>
      <c r="AW2000" s="47" t="str">
        <f t="shared" si="442"/>
        <v>0.01</v>
      </c>
      <c r="AX2000" s="48"/>
      <c r="AY2000" s="48"/>
      <c r="AZ2000" s="49">
        <v>0</v>
      </c>
      <c r="BA2000" s="48"/>
      <c r="BB2000" s="48"/>
      <c r="BC2000" s="44">
        <f t="shared" si="443"/>
        <v>0</v>
      </c>
      <c r="BD2000" s="50">
        <v>1</v>
      </c>
      <c r="BE2000" s="51" t="e">
        <f>IF(AX2000=1,0,IF(AY2000=1,0,IF(BC2000&gt;#REF!,#REF!,IF(OR(AZ2000&gt;0,BD2000&gt;=0),BC2000+([1]สูตร2!H1988*(100%-AZ2000)-BC2000)*BD2000,[1]สูตร2!H1988*(100%-AZ2000)))))</f>
        <v>#REF!</v>
      </c>
      <c r="BF2000" s="31"/>
    </row>
    <row r="2001" spans="1:58" s="5" customFormat="1" ht="24" customHeight="1" x14ac:dyDescent="0.2">
      <c r="A2001" s="31"/>
      <c r="B2001" s="31" t="s">
        <v>65</v>
      </c>
      <c r="C2001" s="31">
        <v>12729</v>
      </c>
      <c r="D2001" s="31" t="s">
        <v>66</v>
      </c>
      <c r="E2001" s="31" t="s">
        <v>1553</v>
      </c>
      <c r="F2001" s="31"/>
      <c r="G2001" s="32" t="s">
        <v>1554</v>
      </c>
      <c r="H2001" s="31">
        <v>263</v>
      </c>
      <c r="I2001" s="31">
        <v>214</v>
      </c>
      <c r="J2001" s="31" t="s">
        <v>1360</v>
      </c>
      <c r="K2001" s="31">
        <v>0</v>
      </c>
      <c r="L2001" s="31">
        <v>1</v>
      </c>
      <c r="M2001" s="31">
        <v>97</v>
      </c>
      <c r="N2001" s="33">
        <v>197</v>
      </c>
      <c r="O2001" s="33"/>
      <c r="P2001" s="33"/>
      <c r="Q2001" s="33"/>
      <c r="R2001" s="33"/>
      <c r="S2001" s="34" t="str">
        <f t="shared" si="434"/>
        <v>1</v>
      </c>
      <c r="T2001" s="35">
        <f t="shared" si="435"/>
        <v>197</v>
      </c>
      <c r="U2001" s="36">
        <f>INDEX([1]ราคาที่ดิน!$B:$G,MATCH($C2001,[1]ราคาที่ดิน!$A:$A,0),MATCH($B2001,[1]ราคาที่ดิน!$B$1:$G$1,0))</f>
        <v>180</v>
      </c>
      <c r="V2001" s="37">
        <f t="shared" si="430"/>
        <v>35460</v>
      </c>
      <c r="W2001" s="31"/>
      <c r="X2001" s="31"/>
      <c r="Y2001" s="31"/>
      <c r="Z2001" s="31"/>
      <c r="AA2001" s="31"/>
      <c r="AB2001" s="32"/>
      <c r="AC2001" s="38"/>
      <c r="AD2001" s="39"/>
      <c r="AE2001" s="39"/>
      <c r="AF2001" s="40" t="str">
        <f t="shared" si="436"/>
        <v/>
      </c>
      <c r="AG2001" s="41" t="str">
        <f t="shared" si="437"/>
        <v/>
      </c>
      <c r="AH2001" s="42"/>
      <c r="AI2001" s="42"/>
      <c r="AJ2001" s="42"/>
      <c r="AK2001" s="42"/>
      <c r="AL2001" s="31"/>
      <c r="AM2001" s="43" t="str">
        <f t="shared" si="438"/>
        <v>100</v>
      </c>
      <c r="AN2001" s="44">
        <f>INDEX([1]ราคาสิ่งปลูกสร้าง!$D$6:$CC$47,MATCH($AD2001,[1]ราคาสิ่งปลูกสร้าง!$B$6:$B$45,0),MATCH($C$7,[1]ราคาสิ่งปลูกสร้าง!$D$5:$CC$5,0))</f>
        <v>0</v>
      </c>
      <c r="AO2001" s="44">
        <f t="shared" si="439"/>
        <v>0</v>
      </c>
      <c r="AP2001" s="45">
        <f t="shared" si="440"/>
        <v>0</v>
      </c>
      <c r="AQ2001" s="40">
        <f>IF(AP2001=0,0,INDEX([1]ค่าเสื่อมสิ่งปลูกสร้าง!$A$5:$D$105,MATCH($AP2001,[1]ค่าเสื่อมสิ่งปลูกสร้าง!$A$5:$A$105,0),MATCH(AE2001,[1]ค่าเสื่อมสิ่งปลูกสร้าง!$A$3:$D$3)))</f>
        <v>0</v>
      </c>
      <c r="AR2001" s="44">
        <f t="shared" si="431"/>
        <v>0</v>
      </c>
      <c r="AS2001" s="44">
        <f t="shared" si="432"/>
        <v>35460</v>
      </c>
      <c r="AT2001" s="44">
        <f t="shared" si="433"/>
        <v>35460</v>
      </c>
      <c r="AU2001" s="46">
        <v>0</v>
      </c>
      <c r="AV2001" s="44">
        <f t="shared" si="441"/>
        <v>35460</v>
      </c>
      <c r="AW2001" s="47" t="str">
        <f t="shared" si="442"/>
        <v>0.01</v>
      </c>
      <c r="AX2001" s="48"/>
      <c r="AY2001" s="48"/>
      <c r="AZ2001" s="49">
        <v>0</v>
      </c>
      <c r="BA2001" s="48"/>
      <c r="BB2001" s="48"/>
      <c r="BC2001" s="44">
        <f t="shared" si="443"/>
        <v>0</v>
      </c>
      <c r="BD2001" s="50">
        <v>1</v>
      </c>
      <c r="BE2001" s="51" t="e">
        <f>IF(AX2001=1,0,IF(AY2001=1,0,IF(BC2001&gt;#REF!,#REF!,IF(OR(AZ2001&gt;0,BD2001&gt;=0),BC2001+([1]สูตร2!H1989*(100%-AZ2001)-BC2001)*BD2001,[1]สูตร2!H1989*(100%-AZ2001)))))</f>
        <v>#REF!</v>
      </c>
      <c r="BF2001" s="31"/>
    </row>
    <row r="2002" spans="1:58" s="5" customFormat="1" ht="24" customHeight="1" x14ac:dyDescent="0.2">
      <c r="A2002" s="31"/>
      <c r="B2002" s="31" t="s">
        <v>65</v>
      </c>
      <c r="C2002" s="31">
        <v>12733</v>
      </c>
      <c r="D2002" s="31" t="s">
        <v>66</v>
      </c>
      <c r="E2002" s="31" t="s">
        <v>1553</v>
      </c>
      <c r="F2002" s="31"/>
      <c r="G2002" s="32" t="s">
        <v>1554</v>
      </c>
      <c r="H2002" s="31">
        <v>267</v>
      </c>
      <c r="I2002" s="31">
        <v>218</v>
      </c>
      <c r="J2002" s="31" t="s">
        <v>1360</v>
      </c>
      <c r="K2002" s="31">
        <v>0</v>
      </c>
      <c r="L2002" s="31">
        <v>0</v>
      </c>
      <c r="M2002" s="31">
        <v>23</v>
      </c>
      <c r="N2002" s="33"/>
      <c r="O2002" s="33">
        <v>23</v>
      </c>
      <c r="P2002" s="33"/>
      <c r="Q2002" s="33"/>
      <c r="R2002" s="33"/>
      <c r="S2002" s="34" t="str">
        <f t="shared" si="434"/>
        <v>2</v>
      </c>
      <c r="T2002" s="35">
        <f t="shared" si="435"/>
        <v>23</v>
      </c>
      <c r="U2002" s="36">
        <f>INDEX([1]ราคาที่ดิน!$B:$G,MATCH($C2002,[1]ราคาที่ดิน!$A:$A,0),MATCH($B2002,[1]ราคาที่ดิน!$B$1:$G$1,0))</f>
        <v>180</v>
      </c>
      <c r="V2002" s="37">
        <f t="shared" si="430"/>
        <v>4140</v>
      </c>
      <c r="W2002" s="31">
        <v>1</v>
      </c>
      <c r="X2002" s="31" t="s">
        <v>1554</v>
      </c>
      <c r="Y2002" s="31" t="s">
        <v>801</v>
      </c>
      <c r="Z2002" s="31" t="s">
        <v>1555</v>
      </c>
      <c r="AA2002" s="31"/>
      <c r="AB2002" s="32" t="s">
        <v>1554</v>
      </c>
      <c r="AC2002" s="38"/>
      <c r="AD2002" s="39" t="s">
        <v>73</v>
      </c>
      <c r="AE2002" s="39" t="s">
        <v>74</v>
      </c>
      <c r="AF2002" s="40" t="str">
        <f t="shared" si="436"/>
        <v>2</v>
      </c>
      <c r="AG2002" s="41">
        <f t="shared" si="437"/>
        <v>90</v>
      </c>
      <c r="AH2002" s="42"/>
      <c r="AI2002" s="42">
        <v>90</v>
      </c>
      <c r="AJ2002" s="42"/>
      <c r="AK2002" s="42"/>
      <c r="AL2002" s="31">
        <v>30</v>
      </c>
      <c r="AM2002" s="43" t="str">
        <f t="shared" si="438"/>
        <v>100</v>
      </c>
      <c r="AN2002" s="44">
        <f>INDEX([1]ราคาสิ่งปลูกสร้าง!$D$6:$CC$47,MATCH($AD2002,[1]ราคาสิ่งปลูกสร้าง!$B$6:$B$45,0),MATCH($C$7,[1]ราคาสิ่งปลูกสร้าง!$D$5:$CC$5,0))</f>
        <v>6500</v>
      </c>
      <c r="AO2002" s="44">
        <f t="shared" si="439"/>
        <v>585000</v>
      </c>
      <c r="AP2002" s="45">
        <f t="shared" si="440"/>
        <v>30</v>
      </c>
      <c r="AQ2002" s="40">
        <f>IF(AP2002=0,0,INDEX([1]ค่าเสื่อมสิ่งปลูกสร้าง!$A$5:$D$105,MATCH($AP2002,[1]ค่าเสื่อมสิ่งปลูกสร้าง!$A$5:$A$105,0),MATCH(AE2002,[1]ค่าเสื่อมสิ่งปลูกสร้าง!$A$3:$D$3)))</f>
        <v>50</v>
      </c>
      <c r="AR2002" s="44">
        <f t="shared" si="431"/>
        <v>292500</v>
      </c>
      <c r="AS2002" s="44">
        <f t="shared" si="432"/>
        <v>296640</v>
      </c>
      <c r="AT2002" s="44">
        <f t="shared" si="433"/>
        <v>296640</v>
      </c>
      <c r="AU2002" s="46">
        <v>0</v>
      </c>
      <c r="AV2002" s="44">
        <f t="shared" si="441"/>
        <v>296640</v>
      </c>
      <c r="AW2002" s="47" t="str">
        <f t="shared" si="442"/>
        <v>0.02</v>
      </c>
      <c r="AX2002" s="48"/>
      <c r="AY2002" s="48"/>
      <c r="AZ2002" s="49">
        <v>0</v>
      </c>
      <c r="BA2002" s="48"/>
      <c r="BB2002" s="48"/>
      <c r="BC2002" s="44">
        <f t="shared" si="443"/>
        <v>0</v>
      </c>
      <c r="BD2002" s="50">
        <v>1</v>
      </c>
      <c r="BE2002" s="51" t="e">
        <f>IF(AX2002=1,0,IF(AY2002=1,0,IF(BC2002&gt;#REF!,#REF!,IF(OR(AZ2002&gt;0,BD2002&gt;=0),BC2002+([1]สูตร2!H1990*(100%-AZ2002)-BC2002)*BD2002,[1]สูตร2!H1990*(100%-AZ2002)))))</f>
        <v>#REF!</v>
      </c>
      <c r="BF2002" s="31"/>
    </row>
    <row r="2003" spans="1:58" s="5" customFormat="1" ht="24" customHeight="1" x14ac:dyDescent="0.2">
      <c r="A2003" s="31"/>
      <c r="B2003" s="31" t="s">
        <v>65</v>
      </c>
      <c r="C2003" s="31">
        <v>12733</v>
      </c>
      <c r="D2003" s="31" t="s">
        <v>66</v>
      </c>
      <c r="E2003" s="31" t="s">
        <v>1553</v>
      </c>
      <c r="F2003" s="31"/>
      <c r="G2003" s="32" t="s">
        <v>1554</v>
      </c>
      <c r="H2003" s="31">
        <v>267</v>
      </c>
      <c r="I2003" s="31">
        <v>218</v>
      </c>
      <c r="J2003" s="31" t="s">
        <v>1360</v>
      </c>
      <c r="K2003" s="31">
        <v>0</v>
      </c>
      <c r="L2003" s="31">
        <v>1</v>
      </c>
      <c r="M2003" s="31">
        <v>0</v>
      </c>
      <c r="N2003" s="33"/>
      <c r="O2003" s="33">
        <v>100</v>
      </c>
      <c r="P2003" s="33"/>
      <c r="Q2003" s="33"/>
      <c r="R2003" s="33"/>
      <c r="S2003" s="34" t="str">
        <f t="shared" si="434"/>
        <v>2</v>
      </c>
      <c r="T2003" s="35">
        <f t="shared" si="435"/>
        <v>100</v>
      </c>
      <c r="U2003" s="36">
        <f>INDEX([1]ราคาที่ดิน!$B:$G,MATCH($C2003,[1]ราคาที่ดิน!$A:$A,0),MATCH($B2003,[1]ราคาที่ดิน!$B$1:$G$1,0))</f>
        <v>180</v>
      </c>
      <c r="V2003" s="37">
        <f t="shared" ref="V2003:V2066" si="444">$T2003*$U2003</f>
        <v>18000</v>
      </c>
      <c r="W2003" s="31">
        <v>2</v>
      </c>
      <c r="X2003" s="31" t="s">
        <v>1554</v>
      </c>
      <c r="Y2003" s="31" t="s">
        <v>801</v>
      </c>
      <c r="Z2003" s="31" t="s">
        <v>1555</v>
      </c>
      <c r="AA2003" s="31"/>
      <c r="AB2003" s="32" t="s">
        <v>1554</v>
      </c>
      <c r="AC2003" s="38"/>
      <c r="AD2003" s="39" t="s">
        <v>75</v>
      </c>
      <c r="AE2003" s="39" t="s">
        <v>76</v>
      </c>
      <c r="AF2003" s="40" t="str">
        <f t="shared" si="436"/>
        <v>1</v>
      </c>
      <c r="AG2003" s="41">
        <f t="shared" si="437"/>
        <v>12</v>
      </c>
      <c r="AH2003" s="42">
        <v>12</v>
      </c>
      <c r="AI2003" s="42"/>
      <c r="AJ2003" s="42"/>
      <c r="AK2003" s="42"/>
      <c r="AL2003" s="31">
        <v>30</v>
      </c>
      <c r="AM2003" s="43" t="str">
        <f t="shared" si="438"/>
        <v>100</v>
      </c>
      <c r="AN2003" s="44">
        <f>INDEX([1]ราคาสิ่งปลูกสร้าง!$D$6:$CC$47,MATCH($AD2003,[1]ราคาสิ่งปลูกสร้าง!$B$6:$B$45,0),MATCH($C$7,[1]ราคาสิ่งปลูกสร้าง!$D$5:$CC$5,0))</f>
        <v>5400</v>
      </c>
      <c r="AO2003" s="44">
        <f t="shared" si="439"/>
        <v>64800</v>
      </c>
      <c r="AP2003" s="45">
        <f t="shared" si="440"/>
        <v>30</v>
      </c>
      <c r="AQ2003" s="40">
        <f>IF(AP2003=0,0,INDEX([1]ค่าเสื่อมสิ่งปลูกสร้าง!$A$5:$D$105,MATCH($AP2003,[1]ค่าเสื่อมสิ่งปลูกสร้าง!$A$5:$A$105,0),MATCH(AE2003,[1]ค่าเสื่อมสิ่งปลูกสร้าง!$A$3:$D$3)))</f>
        <v>93</v>
      </c>
      <c r="AR2003" s="44">
        <f t="shared" ref="AR2003:AR2066" si="445">$AO2003*(100-$AQ2003)%</f>
        <v>4536</v>
      </c>
      <c r="AS2003" s="44">
        <f t="shared" ref="AS2003:AS2066" si="446">$V2003+$AR2003</f>
        <v>22536</v>
      </c>
      <c r="AT2003" s="44">
        <f t="shared" ref="AT2003:AT2066" si="447">IF($AM2003%*$AS2003,$AM2003%*$AS2003,0)</f>
        <v>22536</v>
      </c>
      <c r="AU2003" s="46">
        <v>0</v>
      </c>
      <c r="AV2003" s="44">
        <f t="shared" si="441"/>
        <v>22536</v>
      </c>
      <c r="AW2003" s="47" t="str">
        <f t="shared" si="442"/>
        <v>0.01</v>
      </c>
      <c r="AX2003" s="48"/>
      <c r="AY2003" s="48"/>
      <c r="AZ2003" s="49">
        <v>0</v>
      </c>
      <c r="BA2003" s="48"/>
      <c r="BB2003" s="48"/>
      <c r="BC2003" s="44">
        <f t="shared" si="443"/>
        <v>0</v>
      </c>
      <c r="BD2003" s="50">
        <v>1</v>
      </c>
      <c r="BE2003" s="51" t="e">
        <f>IF(AX2003=1,0,IF(AY2003=1,0,IF(BC2003&gt;#REF!,#REF!,IF(OR(AZ2003&gt;0,BD2003&gt;=0),BC2003+([1]สูตร2!H1991*(100%-AZ2003)-BC2003)*BD2003,[1]สูตร2!H1991*(100%-AZ2003)))))</f>
        <v>#REF!</v>
      </c>
      <c r="BF2003" s="31"/>
    </row>
    <row r="2004" spans="1:58" s="5" customFormat="1" ht="24" customHeight="1" x14ac:dyDescent="0.2">
      <c r="A2004" s="31"/>
      <c r="B2004" s="31" t="s">
        <v>65</v>
      </c>
      <c r="C2004" s="31">
        <v>12724</v>
      </c>
      <c r="D2004" s="31" t="s">
        <v>66</v>
      </c>
      <c r="E2004" s="31" t="s">
        <v>1553</v>
      </c>
      <c r="F2004" s="31"/>
      <c r="G2004" s="32" t="s">
        <v>1554</v>
      </c>
      <c r="H2004" s="31">
        <v>258</v>
      </c>
      <c r="I2004" s="31">
        <v>209</v>
      </c>
      <c r="J2004" s="31" t="s">
        <v>1323</v>
      </c>
      <c r="K2004" s="31">
        <v>1</v>
      </c>
      <c r="L2004" s="31">
        <v>0</v>
      </c>
      <c r="M2004" s="31">
        <v>84</v>
      </c>
      <c r="N2004" s="33">
        <v>484</v>
      </c>
      <c r="O2004" s="33"/>
      <c r="P2004" s="33"/>
      <c r="Q2004" s="33"/>
      <c r="R2004" s="33"/>
      <c r="S2004" s="34" t="str">
        <f t="shared" si="434"/>
        <v>1</v>
      </c>
      <c r="T2004" s="35">
        <f t="shared" si="435"/>
        <v>484</v>
      </c>
      <c r="U2004" s="36">
        <f>INDEX([1]ราคาที่ดิน!$B:$G,MATCH($C2004,[1]ราคาที่ดิน!$A:$A,0),MATCH($B2004,[1]ราคาที่ดิน!$B$1:$G$1,0))</f>
        <v>200</v>
      </c>
      <c r="V2004" s="37">
        <f t="shared" si="444"/>
        <v>96800</v>
      </c>
      <c r="W2004" s="31"/>
      <c r="X2004" s="31"/>
      <c r="Y2004" s="31"/>
      <c r="Z2004" s="31"/>
      <c r="AA2004" s="31"/>
      <c r="AB2004" s="32"/>
      <c r="AC2004" s="38"/>
      <c r="AD2004" s="39"/>
      <c r="AE2004" s="39"/>
      <c r="AF2004" s="40" t="str">
        <f t="shared" si="436"/>
        <v/>
      </c>
      <c r="AG2004" s="41" t="str">
        <f t="shared" si="437"/>
        <v/>
      </c>
      <c r="AH2004" s="42"/>
      <c r="AI2004" s="42"/>
      <c r="AJ2004" s="42"/>
      <c r="AK2004" s="42"/>
      <c r="AL2004" s="31"/>
      <c r="AM2004" s="43" t="str">
        <f t="shared" si="438"/>
        <v>100</v>
      </c>
      <c r="AN2004" s="44">
        <f>INDEX([1]ราคาสิ่งปลูกสร้าง!$D$6:$CC$47,MATCH($AD2004,[1]ราคาสิ่งปลูกสร้าง!$B$6:$B$45,0),MATCH($C$7,[1]ราคาสิ่งปลูกสร้าง!$D$5:$CC$5,0))</f>
        <v>0</v>
      </c>
      <c r="AO2004" s="44">
        <f t="shared" si="439"/>
        <v>0</v>
      </c>
      <c r="AP2004" s="45">
        <f t="shared" si="440"/>
        <v>0</v>
      </c>
      <c r="AQ2004" s="40">
        <f>IF(AP2004=0,0,INDEX([1]ค่าเสื่อมสิ่งปลูกสร้าง!$A$5:$D$105,MATCH($AP2004,[1]ค่าเสื่อมสิ่งปลูกสร้าง!$A$5:$A$105,0),MATCH(AE2004,[1]ค่าเสื่อมสิ่งปลูกสร้าง!$A$3:$D$3)))</f>
        <v>0</v>
      </c>
      <c r="AR2004" s="44">
        <f t="shared" si="445"/>
        <v>0</v>
      </c>
      <c r="AS2004" s="44">
        <f t="shared" si="446"/>
        <v>96800</v>
      </c>
      <c r="AT2004" s="44">
        <f t="shared" si="447"/>
        <v>96800</v>
      </c>
      <c r="AU2004" s="46">
        <v>0</v>
      </c>
      <c r="AV2004" s="44">
        <f t="shared" si="441"/>
        <v>96800</v>
      </c>
      <c r="AW2004" s="47" t="str">
        <f t="shared" si="442"/>
        <v>0.01</v>
      </c>
      <c r="AX2004" s="48"/>
      <c r="AY2004" s="48"/>
      <c r="AZ2004" s="49">
        <v>0</v>
      </c>
      <c r="BA2004" s="48"/>
      <c r="BB2004" s="48"/>
      <c r="BC2004" s="44">
        <f t="shared" si="443"/>
        <v>0</v>
      </c>
      <c r="BD2004" s="50">
        <v>1</v>
      </c>
      <c r="BE2004" s="51" t="e">
        <f>IF(AX2004=1,0,IF(AY2004=1,0,IF(BC2004&gt;#REF!,#REF!,IF(OR(AZ2004&gt;0,BD2004&gt;=0),BC2004+([1]สูตร2!H1992*(100%-AZ2004)-BC2004)*BD2004,[1]สูตร2!H1992*(100%-AZ2004)))))</f>
        <v>#REF!</v>
      </c>
      <c r="BF2004" s="31"/>
    </row>
    <row r="2005" spans="1:58" s="5" customFormat="1" ht="24" customHeight="1" x14ac:dyDescent="0.2">
      <c r="A2005" s="31">
        <v>673</v>
      </c>
      <c r="B2005" s="31" t="s">
        <v>65</v>
      </c>
      <c r="C2005" s="31">
        <v>12583</v>
      </c>
      <c r="D2005" s="31" t="s">
        <v>71</v>
      </c>
      <c r="E2005" s="31" t="s">
        <v>1556</v>
      </c>
      <c r="F2005" s="31"/>
      <c r="G2005" s="32" t="s">
        <v>1557</v>
      </c>
      <c r="H2005" s="31">
        <v>282</v>
      </c>
      <c r="I2005" s="31" t="s">
        <v>104</v>
      </c>
      <c r="J2005" s="31" t="s">
        <v>1360</v>
      </c>
      <c r="K2005" s="31">
        <v>0</v>
      </c>
      <c r="L2005" s="31">
        <v>0</v>
      </c>
      <c r="M2005" s="31">
        <v>87</v>
      </c>
      <c r="N2005" s="33"/>
      <c r="O2005" s="33">
        <v>87</v>
      </c>
      <c r="P2005" s="33"/>
      <c r="Q2005" s="33"/>
      <c r="R2005" s="33"/>
      <c r="S2005" s="34" t="str">
        <f t="shared" si="434"/>
        <v>2</v>
      </c>
      <c r="T2005" s="35">
        <f t="shared" si="435"/>
        <v>87</v>
      </c>
      <c r="U2005" s="36">
        <f>INDEX([1]ราคาที่ดิน!$B:$G,MATCH($C2005,[1]ราคาที่ดิน!$A:$A,0),MATCH($B2005,[1]ราคาที่ดิน!$B$1:$G$1,0))</f>
        <v>180</v>
      </c>
      <c r="V2005" s="37">
        <f t="shared" si="444"/>
        <v>15660</v>
      </c>
      <c r="W2005" s="31"/>
      <c r="X2005" s="31"/>
      <c r="Y2005" s="31"/>
      <c r="Z2005" s="31"/>
      <c r="AA2005" s="31"/>
      <c r="AB2005" s="32"/>
      <c r="AC2005" s="38"/>
      <c r="AD2005" s="39"/>
      <c r="AE2005" s="39"/>
      <c r="AF2005" s="40" t="str">
        <f t="shared" si="436"/>
        <v/>
      </c>
      <c r="AG2005" s="41" t="str">
        <f t="shared" si="437"/>
        <v/>
      </c>
      <c r="AH2005" s="42"/>
      <c r="AI2005" s="42"/>
      <c r="AJ2005" s="42"/>
      <c r="AK2005" s="42"/>
      <c r="AL2005" s="31"/>
      <c r="AM2005" s="43" t="str">
        <f t="shared" si="438"/>
        <v>100</v>
      </c>
      <c r="AN2005" s="44">
        <f>INDEX([1]ราคาสิ่งปลูกสร้าง!$D$6:$CC$47,MATCH($AD2005,[1]ราคาสิ่งปลูกสร้าง!$B$6:$B$45,0),MATCH($C$7,[1]ราคาสิ่งปลูกสร้าง!$D$5:$CC$5,0))</f>
        <v>0</v>
      </c>
      <c r="AO2005" s="44">
        <f t="shared" si="439"/>
        <v>0</v>
      </c>
      <c r="AP2005" s="45">
        <f t="shared" si="440"/>
        <v>0</v>
      </c>
      <c r="AQ2005" s="40">
        <f>IF(AP2005=0,0,INDEX([1]ค่าเสื่อมสิ่งปลูกสร้าง!$A$5:$D$105,MATCH($AP2005,[1]ค่าเสื่อมสิ่งปลูกสร้าง!$A$5:$A$105,0),MATCH(AE2005,[1]ค่าเสื่อมสิ่งปลูกสร้าง!$A$3:$D$3)))</f>
        <v>0</v>
      </c>
      <c r="AR2005" s="44">
        <f t="shared" si="445"/>
        <v>0</v>
      </c>
      <c r="AS2005" s="44">
        <f t="shared" si="446"/>
        <v>15660</v>
      </c>
      <c r="AT2005" s="44">
        <f t="shared" si="447"/>
        <v>15660</v>
      </c>
      <c r="AU2005" s="46">
        <v>0</v>
      </c>
      <c r="AV2005" s="44">
        <f t="shared" si="441"/>
        <v>15660</v>
      </c>
      <c r="AW2005" s="47" t="str">
        <f t="shared" si="442"/>
        <v>0.02</v>
      </c>
      <c r="AX2005" s="48"/>
      <c r="AY2005" s="48"/>
      <c r="AZ2005" s="49">
        <v>0</v>
      </c>
      <c r="BA2005" s="48"/>
      <c r="BB2005" s="48"/>
      <c r="BC2005" s="44">
        <f t="shared" si="443"/>
        <v>0</v>
      </c>
      <c r="BD2005" s="50">
        <v>1</v>
      </c>
      <c r="BE2005" s="51" t="e">
        <f>IF(AX2005=1,0,IF(AY2005=1,0,IF(BC2005&gt;#REF!,#REF!,IF(OR(AZ2005&gt;0,BD2005&gt;=0),BC2005+([1]สูตร2!H1993*(100%-AZ2005)-BC2005)*BD2005,[1]สูตร2!H1993*(100%-AZ2005)))))</f>
        <v>#REF!</v>
      </c>
      <c r="BF2005" s="31"/>
    </row>
    <row r="2006" spans="1:58" s="5" customFormat="1" ht="24" customHeight="1" x14ac:dyDescent="0.2">
      <c r="A2006" s="31"/>
      <c r="B2006" s="31" t="s">
        <v>432</v>
      </c>
      <c r="C2006" s="31">
        <v>2</v>
      </c>
      <c r="D2006" s="31" t="s">
        <v>71</v>
      </c>
      <c r="E2006" s="31" t="s">
        <v>1556</v>
      </c>
      <c r="F2006" s="31"/>
      <c r="G2006" s="32" t="s">
        <v>1557</v>
      </c>
      <c r="H2006" s="31">
        <v>45</v>
      </c>
      <c r="I2006" s="31" t="s">
        <v>104</v>
      </c>
      <c r="J2006" s="31" t="s">
        <v>1323</v>
      </c>
      <c r="K2006" s="31">
        <v>11</v>
      </c>
      <c r="L2006" s="31">
        <v>1</v>
      </c>
      <c r="M2006" s="31">
        <v>31</v>
      </c>
      <c r="N2006" s="33">
        <v>4531</v>
      </c>
      <c r="O2006" s="33"/>
      <c r="P2006" s="33"/>
      <c r="Q2006" s="33"/>
      <c r="R2006" s="33"/>
      <c r="S2006" s="34" t="str">
        <f t="shared" si="434"/>
        <v>1</v>
      </c>
      <c r="T2006" s="35">
        <f t="shared" si="435"/>
        <v>4531</v>
      </c>
      <c r="U2006" s="36" t="str">
        <f>INDEX([1]ราคาที่ดิน!$B:$G,MATCH($C2006,[1]ราคาที่ดิน!$A:$A,0),MATCH($B2006,[1]ราคาที่ดิน!$B$1:$G$1,0))</f>
        <v>150</v>
      </c>
      <c r="V2006" s="37">
        <f t="shared" si="444"/>
        <v>679650</v>
      </c>
      <c r="W2006" s="31"/>
      <c r="X2006" s="31"/>
      <c r="Y2006" s="31"/>
      <c r="Z2006" s="31"/>
      <c r="AA2006" s="31"/>
      <c r="AB2006" s="32"/>
      <c r="AC2006" s="38"/>
      <c r="AD2006" s="39"/>
      <c r="AE2006" s="39"/>
      <c r="AF2006" s="40" t="str">
        <f t="shared" si="436"/>
        <v/>
      </c>
      <c r="AG2006" s="41" t="str">
        <f t="shared" si="437"/>
        <v/>
      </c>
      <c r="AH2006" s="42"/>
      <c r="AI2006" s="42"/>
      <c r="AJ2006" s="42"/>
      <c r="AK2006" s="42"/>
      <c r="AL2006" s="31"/>
      <c r="AM2006" s="43" t="str">
        <f t="shared" si="438"/>
        <v>100</v>
      </c>
      <c r="AN2006" s="44">
        <f>INDEX([1]ราคาสิ่งปลูกสร้าง!$D$6:$CC$47,MATCH($AD2006,[1]ราคาสิ่งปลูกสร้าง!$B$6:$B$45,0),MATCH($C$7,[1]ราคาสิ่งปลูกสร้าง!$D$5:$CC$5,0))</f>
        <v>0</v>
      </c>
      <c r="AO2006" s="44">
        <f t="shared" si="439"/>
        <v>0</v>
      </c>
      <c r="AP2006" s="45">
        <f t="shared" si="440"/>
        <v>0</v>
      </c>
      <c r="AQ2006" s="40">
        <f>IF(AP2006=0,0,INDEX([1]ค่าเสื่อมสิ่งปลูกสร้าง!$A$5:$D$105,MATCH($AP2006,[1]ค่าเสื่อมสิ่งปลูกสร้าง!$A$5:$A$105,0),MATCH(AE2006,[1]ค่าเสื่อมสิ่งปลูกสร้าง!$A$3:$D$3)))</f>
        <v>0</v>
      </c>
      <c r="AR2006" s="44">
        <f t="shared" si="445"/>
        <v>0</v>
      </c>
      <c r="AS2006" s="44">
        <f t="shared" si="446"/>
        <v>679650</v>
      </c>
      <c r="AT2006" s="44">
        <f t="shared" si="447"/>
        <v>679650</v>
      </c>
      <c r="AU2006" s="46">
        <v>0</v>
      </c>
      <c r="AV2006" s="44">
        <f t="shared" si="441"/>
        <v>679650</v>
      </c>
      <c r="AW2006" s="47" t="str">
        <f t="shared" si="442"/>
        <v>0.01</v>
      </c>
      <c r="AX2006" s="48"/>
      <c r="AY2006" s="48"/>
      <c r="AZ2006" s="49">
        <v>0</v>
      </c>
      <c r="BA2006" s="48"/>
      <c r="BB2006" s="48"/>
      <c r="BC2006" s="44">
        <f t="shared" si="443"/>
        <v>0</v>
      </c>
      <c r="BD2006" s="50">
        <v>1</v>
      </c>
      <c r="BE2006" s="51" t="e">
        <f>IF(AX2006=1,0,IF(AY2006=1,0,IF(BC2006&gt;#REF!,#REF!,IF(OR(AZ2006&gt;0,BD2006&gt;=0),BC2006+([1]สูตร2!H1994*(100%-AZ2006)-BC2006)*BD2006,[1]สูตร2!H1994*(100%-AZ2006)))))</f>
        <v>#REF!</v>
      </c>
      <c r="BF2006" s="31"/>
    </row>
    <row r="2007" spans="1:58" s="5" customFormat="1" ht="24" customHeight="1" x14ac:dyDescent="0.2">
      <c r="A2007" s="31"/>
      <c r="B2007" s="31" t="s">
        <v>93</v>
      </c>
      <c r="C2007" s="31">
        <v>1</v>
      </c>
      <c r="D2007" s="31" t="s">
        <v>71</v>
      </c>
      <c r="E2007" s="31" t="s">
        <v>1556</v>
      </c>
      <c r="F2007" s="31"/>
      <c r="G2007" s="32" t="s">
        <v>1557</v>
      </c>
      <c r="H2007" s="31" t="s">
        <v>104</v>
      </c>
      <c r="I2007" s="31" t="s">
        <v>104</v>
      </c>
      <c r="J2007" s="31" t="s">
        <v>1323</v>
      </c>
      <c r="K2007" s="31">
        <v>0</v>
      </c>
      <c r="L2007" s="31">
        <v>0</v>
      </c>
      <c r="M2007" s="31">
        <v>50</v>
      </c>
      <c r="N2007" s="33"/>
      <c r="O2007" s="33">
        <v>50</v>
      </c>
      <c r="P2007" s="33"/>
      <c r="Q2007" s="33"/>
      <c r="R2007" s="33"/>
      <c r="S2007" s="34" t="str">
        <f t="shared" si="434"/>
        <v>2</v>
      </c>
      <c r="T2007" s="35">
        <f t="shared" si="435"/>
        <v>50</v>
      </c>
      <c r="U2007" s="36">
        <f>INDEX([1]ราคาที่ดิน!$B:$G,MATCH($C2007,[1]ราคาที่ดิน!$A:$A,0),MATCH($B2007,[1]ราคาที่ดิน!$B$1:$G$1,0))</f>
        <v>100</v>
      </c>
      <c r="V2007" s="37">
        <f t="shared" si="444"/>
        <v>5000</v>
      </c>
      <c r="W2007" s="31">
        <v>1</v>
      </c>
      <c r="X2007" s="31" t="s">
        <v>1557</v>
      </c>
      <c r="Y2007" s="31" t="s">
        <v>71</v>
      </c>
      <c r="Z2007" s="31" t="s">
        <v>1556</v>
      </c>
      <c r="AA2007" s="31"/>
      <c r="AB2007" s="32" t="s">
        <v>1557</v>
      </c>
      <c r="AC2007" s="38"/>
      <c r="AD2007" s="39" t="s">
        <v>73</v>
      </c>
      <c r="AE2007" s="39" t="s">
        <v>74</v>
      </c>
      <c r="AF2007" s="40" t="str">
        <f t="shared" si="436"/>
        <v>2</v>
      </c>
      <c r="AG2007" s="41">
        <f t="shared" si="437"/>
        <v>99.75</v>
      </c>
      <c r="AH2007" s="42"/>
      <c r="AI2007" s="42">
        <v>99.75</v>
      </c>
      <c r="AJ2007" s="42"/>
      <c r="AK2007" s="42"/>
      <c r="AL2007" s="31">
        <v>20</v>
      </c>
      <c r="AM2007" s="43" t="str">
        <f t="shared" si="438"/>
        <v>100</v>
      </c>
      <c r="AN2007" s="44">
        <f>INDEX([1]ราคาสิ่งปลูกสร้าง!$D$6:$CC$47,MATCH($AD2007,[1]ราคาสิ่งปลูกสร้าง!$B$6:$B$45,0),MATCH($C$7,[1]ราคาสิ่งปลูกสร้าง!$D$5:$CC$5,0))</f>
        <v>6500</v>
      </c>
      <c r="AO2007" s="44">
        <f t="shared" si="439"/>
        <v>648375</v>
      </c>
      <c r="AP2007" s="45">
        <f t="shared" si="440"/>
        <v>20</v>
      </c>
      <c r="AQ2007" s="40">
        <f>IF(AP2007=0,0,INDEX([1]ค่าเสื่อมสิ่งปลูกสร้าง!$A$5:$D$105,MATCH($AP2007,[1]ค่าเสื่อมสิ่งปลูกสร้าง!$A$5:$A$105,0),MATCH(AE2007,[1]ค่าเสื่อมสิ่งปลูกสร้าง!$A$3:$D$3)))</f>
        <v>30</v>
      </c>
      <c r="AR2007" s="44">
        <f t="shared" si="445"/>
        <v>453862.5</v>
      </c>
      <c r="AS2007" s="44">
        <f t="shared" si="446"/>
        <v>458862.5</v>
      </c>
      <c r="AT2007" s="44">
        <f t="shared" si="447"/>
        <v>458862.5</v>
      </c>
      <c r="AU2007" s="46">
        <v>0</v>
      </c>
      <c r="AV2007" s="44">
        <f t="shared" si="441"/>
        <v>458862.5</v>
      </c>
      <c r="AW2007" s="47" t="str">
        <f t="shared" si="442"/>
        <v>0.02</v>
      </c>
      <c r="AX2007" s="48"/>
      <c r="AY2007" s="48"/>
      <c r="AZ2007" s="49">
        <v>0</v>
      </c>
      <c r="BA2007" s="48"/>
      <c r="BB2007" s="48"/>
      <c r="BC2007" s="44">
        <f t="shared" si="443"/>
        <v>0</v>
      </c>
      <c r="BD2007" s="50">
        <v>1</v>
      </c>
      <c r="BE2007" s="51" t="e">
        <f>IF(AX2007=1,0,IF(AY2007=1,0,IF(BC2007&gt;#REF!,#REF!,IF(OR(AZ2007&gt;0,BD2007&gt;=0),BC2007+([1]สูตร2!H1995*(100%-AZ2007)-BC2007)*BD2007,[1]สูตร2!H1995*(100%-AZ2007)))))</f>
        <v>#REF!</v>
      </c>
      <c r="BF2007" s="31"/>
    </row>
    <row r="2008" spans="1:58" s="5" customFormat="1" ht="24" customHeight="1" x14ac:dyDescent="0.2">
      <c r="A2008" s="31"/>
      <c r="B2008" s="31" t="s">
        <v>93</v>
      </c>
      <c r="C2008" s="31">
        <v>1</v>
      </c>
      <c r="D2008" s="31" t="s">
        <v>71</v>
      </c>
      <c r="E2008" s="31" t="s">
        <v>1556</v>
      </c>
      <c r="F2008" s="31"/>
      <c r="G2008" s="32" t="s">
        <v>1557</v>
      </c>
      <c r="H2008" s="31" t="s">
        <v>104</v>
      </c>
      <c r="I2008" s="31" t="s">
        <v>104</v>
      </c>
      <c r="J2008" s="31" t="s">
        <v>1323</v>
      </c>
      <c r="K2008" s="31">
        <v>0</v>
      </c>
      <c r="L2008" s="31">
        <v>0</v>
      </c>
      <c r="M2008" s="31">
        <v>50</v>
      </c>
      <c r="N2008" s="33"/>
      <c r="O2008" s="33">
        <v>50</v>
      </c>
      <c r="P2008" s="33"/>
      <c r="Q2008" s="33"/>
      <c r="R2008" s="33"/>
      <c r="S2008" s="34" t="str">
        <f t="shared" si="434"/>
        <v>2</v>
      </c>
      <c r="T2008" s="35">
        <f t="shared" si="435"/>
        <v>50</v>
      </c>
      <c r="U2008" s="36">
        <f>INDEX([1]ราคาที่ดิน!$B:$G,MATCH($C2008,[1]ราคาที่ดิน!$A:$A,0),MATCH($B2008,[1]ราคาที่ดิน!$B$1:$G$1,0))</f>
        <v>100</v>
      </c>
      <c r="V2008" s="37">
        <f t="shared" si="444"/>
        <v>5000</v>
      </c>
      <c r="W2008" s="31">
        <v>2</v>
      </c>
      <c r="X2008" s="31" t="s">
        <v>1557</v>
      </c>
      <c r="Y2008" s="31" t="s">
        <v>71</v>
      </c>
      <c r="Z2008" s="31" t="s">
        <v>1556</v>
      </c>
      <c r="AA2008" s="31"/>
      <c r="AB2008" s="32" t="s">
        <v>1557</v>
      </c>
      <c r="AC2008" s="38"/>
      <c r="AD2008" s="39" t="s">
        <v>75</v>
      </c>
      <c r="AE2008" s="39" t="s">
        <v>76</v>
      </c>
      <c r="AF2008" s="40" t="str">
        <f t="shared" si="436"/>
        <v>1</v>
      </c>
      <c r="AG2008" s="41">
        <f t="shared" si="437"/>
        <v>12</v>
      </c>
      <c r="AH2008" s="42">
        <v>12</v>
      </c>
      <c r="AI2008" s="42"/>
      <c r="AJ2008" s="42"/>
      <c r="AK2008" s="42"/>
      <c r="AL2008" s="31">
        <v>15</v>
      </c>
      <c r="AM2008" s="43" t="str">
        <f t="shared" si="438"/>
        <v>100</v>
      </c>
      <c r="AN2008" s="44">
        <f>INDEX([1]ราคาสิ่งปลูกสร้าง!$D$6:$CC$47,MATCH($AD2008,[1]ราคาสิ่งปลูกสร้าง!$B$6:$B$45,0),MATCH($C$7,[1]ราคาสิ่งปลูกสร้าง!$D$5:$CC$5,0))</f>
        <v>5400</v>
      </c>
      <c r="AO2008" s="44">
        <f t="shared" si="439"/>
        <v>64800</v>
      </c>
      <c r="AP2008" s="45">
        <f t="shared" si="440"/>
        <v>15</v>
      </c>
      <c r="AQ2008" s="40">
        <f>IF(AP2008=0,0,INDEX([1]ค่าเสื่อมสิ่งปลูกสร้าง!$A$5:$D$105,MATCH($AP2008,[1]ค่าเสื่อมสิ่งปลูกสร้าง!$A$5:$A$105,0),MATCH(AE2008,[1]ค่าเสื่อมสิ่งปลูกสร้าง!$A$3:$D$3)))</f>
        <v>65</v>
      </c>
      <c r="AR2008" s="44">
        <f t="shared" si="445"/>
        <v>22680</v>
      </c>
      <c r="AS2008" s="44">
        <f t="shared" si="446"/>
        <v>27680</v>
      </c>
      <c r="AT2008" s="44">
        <f t="shared" si="447"/>
        <v>27680</v>
      </c>
      <c r="AU2008" s="46">
        <v>0</v>
      </c>
      <c r="AV2008" s="44">
        <f t="shared" si="441"/>
        <v>27680</v>
      </c>
      <c r="AW2008" s="47" t="str">
        <f t="shared" si="442"/>
        <v>0.01</v>
      </c>
      <c r="AX2008" s="48"/>
      <c r="AY2008" s="48"/>
      <c r="AZ2008" s="49">
        <v>0</v>
      </c>
      <c r="BA2008" s="48"/>
      <c r="BB2008" s="48"/>
      <c r="BC2008" s="44">
        <f t="shared" si="443"/>
        <v>0</v>
      </c>
      <c r="BD2008" s="50">
        <v>1</v>
      </c>
      <c r="BE2008" s="51" t="e">
        <f>IF(AX2008=1,0,IF(AY2008=1,0,IF(BC2008&gt;#REF!,#REF!,IF(OR(AZ2008&gt;0,BD2008&gt;=0),BC2008+([1]สูตร2!H1996*(100%-AZ2008)-BC2008)*BD2008,[1]สูตร2!H1996*(100%-AZ2008)))))</f>
        <v>#REF!</v>
      </c>
      <c r="BF2008" s="31"/>
    </row>
    <row r="2009" spans="1:58" s="5" customFormat="1" ht="24" customHeight="1" x14ac:dyDescent="0.2">
      <c r="A2009" s="31"/>
      <c r="B2009" s="31" t="s">
        <v>93</v>
      </c>
      <c r="C2009" s="31">
        <v>1</v>
      </c>
      <c r="D2009" s="31" t="s">
        <v>71</v>
      </c>
      <c r="E2009" s="31" t="s">
        <v>1556</v>
      </c>
      <c r="F2009" s="31"/>
      <c r="G2009" s="32" t="s">
        <v>1557</v>
      </c>
      <c r="H2009" s="31" t="s">
        <v>104</v>
      </c>
      <c r="I2009" s="31" t="s">
        <v>104</v>
      </c>
      <c r="J2009" s="31" t="s">
        <v>1323</v>
      </c>
      <c r="K2009" s="31">
        <v>0</v>
      </c>
      <c r="L2009" s="31">
        <v>0</v>
      </c>
      <c r="M2009" s="31">
        <v>21</v>
      </c>
      <c r="N2009" s="33"/>
      <c r="O2009" s="33">
        <v>21</v>
      </c>
      <c r="P2009" s="33"/>
      <c r="Q2009" s="33"/>
      <c r="R2009" s="33"/>
      <c r="S2009" s="34" t="str">
        <f t="shared" si="434"/>
        <v>2</v>
      </c>
      <c r="T2009" s="35">
        <f t="shared" si="435"/>
        <v>21</v>
      </c>
      <c r="U2009" s="36">
        <f>INDEX([1]ราคาที่ดิน!$B:$G,MATCH($C2009,[1]ราคาที่ดิน!$A:$A,0),MATCH($B2009,[1]ราคาที่ดิน!$B$1:$G$1,0))</f>
        <v>100</v>
      </c>
      <c r="V2009" s="37">
        <f t="shared" si="444"/>
        <v>2100</v>
      </c>
      <c r="W2009" s="31">
        <v>3</v>
      </c>
      <c r="X2009" s="31" t="s">
        <v>1557</v>
      </c>
      <c r="Y2009" s="31" t="s">
        <v>71</v>
      </c>
      <c r="Z2009" s="31" t="s">
        <v>1556</v>
      </c>
      <c r="AA2009" s="31"/>
      <c r="AB2009" s="32" t="s">
        <v>1557</v>
      </c>
      <c r="AC2009" s="38"/>
      <c r="AD2009" s="39" t="s">
        <v>77</v>
      </c>
      <c r="AE2009" s="39" t="s">
        <v>76</v>
      </c>
      <c r="AF2009" s="40" t="str">
        <f t="shared" si="436"/>
        <v>1</v>
      </c>
      <c r="AG2009" s="41">
        <f t="shared" si="437"/>
        <v>9</v>
      </c>
      <c r="AH2009" s="42">
        <v>9</v>
      </c>
      <c r="AI2009" s="42"/>
      <c r="AJ2009" s="42"/>
      <c r="AK2009" s="42"/>
      <c r="AL2009" s="31">
        <v>4</v>
      </c>
      <c r="AM2009" s="43" t="str">
        <f t="shared" si="438"/>
        <v>100</v>
      </c>
      <c r="AN2009" s="44">
        <f>INDEX([1]ราคาสิ่งปลูกสร้าง!$D$6:$CC$47,MATCH($AD2009,[1]ราคาสิ่งปลูกสร้าง!$B$6:$B$45,0),MATCH($C$7,[1]ราคาสิ่งปลูกสร้าง!$D$5:$CC$5,0))</f>
        <v>2050</v>
      </c>
      <c r="AO2009" s="44">
        <f t="shared" si="439"/>
        <v>18450</v>
      </c>
      <c r="AP2009" s="45">
        <f t="shared" si="440"/>
        <v>4</v>
      </c>
      <c r="AQ2009" s="40">
        <f>IF(AP2009=0,0,INDEX([1]ค่าเสื่อมสิ่งปลูกสร้าง!$A$5:$D$105,MATCH($AP2009,[1]ค่าเสื่อมสิ่งปลูกสร้าง!$A$5:$A$105,0),MATCH(AE2009,[1]ค่าเสื่อมสิ่งปลูกสร้าง!$A$3:$D$3)))</f>
        <v>12</v>
      </c>
      <c r="AR2009" s="44">
        <f t="shared" si="445"/>
        <v>16236</v>
      </c>
      <c r="AS2009" s="44">
        <f t="shared" si="446"/>
        <v>18336</v>
      </c>
      <c r="AT2009" s="44">
        <f t="shared" si="447"/>
        <v>18336</v>
      </c>
      <c r="AU2009" s="46">
        <v>0</v>
      </c>
      <c r="AV2009" s="44">
        <f t="shared" si="441"/>
        <v>18336</v>
      </c>
      <c r="AW2009" s="47" t="str">
        <f t="shared" si="442"/>
        <v>0.01</v>
      </c>
      <c r="AX2009" s="48"/>
      <c r="AY2009" s="48"/>
      <c r="AZ2009" s="49">
        <v>0</v>
      </c>
      <c r="BA2009" s="48"/>
      <c r="BB2009" s="48"/>
      <c r="BC2009" s="44">
        <f t="shared" si="443"/>
        <v>0</v>
      </c>
      <c r="BD2009" s="50">
        <v>1</v>
      </c>
      <c r="BE2009" s="51" t="e">
        <f>IF(AX2009=1,0,IF(AY2009=1,0,IF(BC2009&gt;#REF!,#REF!,IF(OR(AZ2009&gt;0,BD2009&gt;=0),BC2009+([1]สูตร2!H1997*(100%-AZ2009)-BC2009)*BD2009,[1]สูตร2!H1997*(100%-AZ2009)))))</f>
        <v>#REF!</v>
      </c>
      <c r="BF2009" s="31"/>
    </row>
    <row r="2010" spans="1:58" s="5" customFormat="1" ht="24" customHeight="1" x14ac:dyDescent="0.2">
      <c r="A2010" s="31">
        <v>674</v>
      </c>
      <c r="B2010" s="31" t="s">
        <v>65</v>
      </c>
      <c r="C2010" s="31">
        <v>428</v>
      </c>
      <c r="D2010" s="31" t="s">
        <v>71</v>
      </c>
      <c r="E2010" s="31" t="s">
        <v>1558</v>
      </c>
      <c r="F2010" s="31"/>
      <c r="G2010" s="32" t="s">
        <v>1559</v>
      </c>
      <c r="H2010" s="31">
        <v>33</v>
      </c>
      <c r="I2010" s="31">
        <v>1889</v>
      </c>
      <c r="J2010" s="31" t="s">
        <v>1360</v>
      </c>
      <c r="K2010" s="31">
        <v>15</v>
      </c>
      <c r="L2010" s="31">
        <v>1</v>
      </c>
      <c r="M2010" s="31">
        <v>37</v>
      </c>
      <c r="N2010" s="33">
        <v>6137</v>
      </c>
      <c r="O2010" s="33"/>
      <c r="P2010" s="33"/>
      <c r="Q2010" s="33"/>
      <c r="R2010" s="33"/>
      <c r="S2010" s="34" t="str">
        <f t="shared" si="434"/>
        <v>1</v>
      </c>
      <c r="T2010" s="35">
        <f t="shared" si="435"/>
        <v>6137</v>
      </c>
      <c r="U2010" s="36">
        <f>INDEX([1]ราคาที่ดิน!$B:$G,MATCH($C2010,[1]ราคาที่ดิน!$A:$A,0),MATCH($B2010,[1]ราคาที่ดิน!$B$1:$G$1,0))</f>
        <v>180</v>
      </c>
      <c r="V2010" s="37">
        <f t="shared" si="444"/>
        <v>1104660</v>
      </c>
      <c r="W2010" s="31"/>
      <c r="X2010" s="31"/>
      <c r="Y2010" s="31"/>
      <c r="Z2010" s="31"/>
      <c r="AA2010" s="31"/>
      <c r="AB2010" s="32"/>
      <c r="AC2010" s="38"/>
      <c r="AD2010" s="39"/>
      <c r="AE2010" s="39"/>
      <c r="AF2010" s="40" t="str">
        <f t="shared" si="436"/>
        <v/>
      </c>
      <c r="AG2010" s="41" t="str">
        <f t="shared" si="437"/>
        <v/>
      </c>
      <c r="AH2010" s="42"/>
      <c r="AI2010" s="42"/>
      <c r="AJ2010" s="42"/>
      <c r="AK2010" s="42"/>
      <c r="AL2010" s="31"/>
      <c r="AM2010" s="43" t="str">
        <f t="shared" si="438"/>
        <v>100</v>
      </c>
      <c r="AN2010" s="44">
        <f>INDEX([1]ราคาสิ่งปลูกสร้าง!$D$6:$CC$47,MATCH($AD2010,[1]ราคาสิ่งปลูกสร้าง!$B$6:$B$45,0),MATCH($C$7,[1]ราคาสิ่งปลูกสร้าง!$D$5:$CC$5,0))</f>
        <v>0</v>
      </c>
      <c r="AO2010" s="44">
        <f t="shared" si="439"/>
        <v>0</v>
      </c>
      <c r="AP2010" s="45">
        <f t="shared" si="440"/>
        <v>0</v>
      </c>
      <c r="AQ2010" s="40">
        <f>IF(AP2010=0,0,INDEX([1]ค่าเสื่อมสิ่งปลูกสร้าง!$A$5:$D$105,MATCH($AP2010,[1]ค่าเสื่อมสิ่งปลูกสร้าง!$A$5:$A$105,0),MATCH(AE2010,[1]ค่าเสื่อมสิ่งปลูกสร้าง!$A$3:$D$3)))</f>
        <v>0</v>
      </c>
      <c r="AR2010" s="44">
        <f t="shared" si="445"/>
        <v>0</v>
      </c>
      <c r="AS2010" s="44">
        <f t="shared" si="446"/>
        <v>1104660</v>
      </c>
      <c r="AT2010" s="44">
        <f t="shared" si="447"/>
        <v>1104660</v>
      </c>
      <c r="AU2010" s="46">
        <v>0</v>
      </c>
      <c r="AV2010" s="44">
        <f t="shared" si="441"/>
        <v>1104660</v>
      </c>
      <c r="AW2010" s="47" t="str">
        <f t="shared" si="442"/>
        <v>0.01</v>
      </c>
      <c r="AX2010" s="48"/>
      <c r="AY2010" s="48"/>
      <c r="AZ2010" s="49">
        <v>0</v>
      </c>
      <c r="BA2010" s="48"/>
      <c r="BB2010" s="48"/>
      <c r="BC2010" s="44">
        <f t="shared" si="443"/>
        <v>0</v>
      </c>
      <c r="BD2010" s="50">
        <v>1</v>
      </c>
      <c r="BE2010" s="51" t="e">
        <f>IF(AX2010=1,0,IF(AY2010=1,0,IF(BC2010&gt;#REF!,#REF!,IF(OR(AZ2010&gt;0,BD2010&gt;=0),BC2010+([1]สูตร2!H1998*(100%-AZ2010)-BC2010)*BD2010,[1]สูตร2!H1998*(100%-AZ2010)))))</f>
        <v>#REF!</v>
      </c>
      <c r="BF2010" s="31"/>
    </row>
    <row r="2011" spans="1:58" s="5" customFormat="1" ht="24" customHeight="1" x14ac:dyDescent="0.2">
      <c r="A2011" s="31"/>
      <c r="B2011" s="31" t="s">
        <v>65</v>
      </c>
      <c r="C2011" s="31" t="s">
        <v>1541</v>
      </c>
      <c r="D2011" s="31" t="s">
        <v>71</v>
      </c>
      <c r="E2011" s="31" t="s">
        <v>1558</v>
      </c>
      <c r="F2011" s="31"/>
      <c r="G2011" s="32" t="s">
        <v>1559</v>
      </c>
      <c r="H2011" s="31">
        <v>107</v>
      </c>
      <c r="I2011" s="31">
        <v>1880</v>
      </c>
      <c r="J2011" s="31" t="s">
        <v>1360</v>
      </c>
      <c r="K2011" s="31">
        <v>0</v>
      </c>
      <c r="L2011" s="31">
        <v>0</v>
      </c>
      <c r="M2011" s="31">
        <v>44</v>
      </c>
      <c r="N2011" s="33"/>
      <c r="O2011" s="33">
        <v>44</v>
      </c>
      <c r="P2011" s="33"/>
      <c r="Q2011" s="33"/>
      <c r="R2011" s="33"/>
      <c r="S2011" s="34" t="str">
        <f t="shared" si="434"/>
        <v>2</v>
      </c>
      <c r="T2011" s="35">
        <f t="shared" si="435"/>
        <v>44</v>
      </c>
      <c r="U2011" s="36">
        <f>INDEX([1]ราคาที่ดิน!$B:$G,MATCH($C2011,[1]ราคาที่ดิน!$A:$A,0),MATCH($B2011,[1]ราคาที่ดิน!$B$1:$G$1,0))</f>
        <v>200</v>
      </c>
      <c r="V2011" s="37">
        <f t="shared" si="444"/>
        <v>8800</v>
      </c>
      <c r="W2011" s="31">
        <v>1</v>
      </c>
      <c r="X2011" s="31" t="s">
        <v>1559</v>
      </c>
      <c r="Y2011" s="31" t="s">
        <v>71</v>
      </c>
      <c r="Z2011" s="31" t="s">
        <v>1558</v>
      </c>
      <c r="AA2011" s="31"/>
      <c r="AB2011" s="32" t="s">
        <v>1559</v>
      </c>
      <c r="AC2011" s="38"/>
      <c r="AD2011" s="39" t="s">
        <v>73</v>
      </c>
      <c r="AE2011" s="39" t="s">
        <v>94</v>
      </c>
      <c r="AF2011" s="40" t="str">
        <f t="shared" si="436"/>
        <v>2</v>
      </c>
      <c r="AG2011" s="41">
        <f t="shared" si="437"/>
        <v>80</v>
      </c>
      <c r="AH2011" s="42"/>
      <c r="AI2011" s="42">
        <v>80</v>
      </c>
      <c r="AJ2011" s="42"/>
      <c r="AK2011" s="42"/>
      <c r="AL2011" s="31">
        <v>5</v>
      </c>
      <c r="AM2011" s="43" t="str">
        <f t="shared" si="438"/>
        <v>100</v>
      </c>
      <c r="AN2011" s="44">
        <f>INDEX([1]ราคาสิ่งปลูกสร้าง!$D$6:$CC$47,MATCH($AD2011,[1]ราคาสิ่งปลูกสร้าง!$B$6:$B$45,0),MATCH($C$7,[1]ราคาสิ่งปลูกสร้าง!$D$5:$CC$5,0))</f>
        <v>6500</v>
      </c>
      <c r="AO2011" s="44">
        <f t="shared" si="439"/>
        <v>520000</v>
      </c>
      <c r="AP2011" s="45">
        <f t="shared" si="440"/>
        <v>5</v>
      </c>
      <c r="AQ2011" s="40">
        <f>IF(AP2011=0,0,INDEX([1]ค่าเสื่อมสิ่งปลูกสร้าง!$A$5:$D$105,MATCH($AP2011,[1]ค่าเสื่อมสิ่งปลูกสร้าง!$A$5:$A$105,0),MATCH(AE2011,[1]ค่าเสื่อมสิ่งปลูกสร้าง!$A$3:$D$3)))</f>
        <v>5</v>
      </c>
      <c r="AR2011" s="44">
        <f t="shared" si="445"/>
        <v>494000</v>
      </c>
      <c r="AS2011" s="44">
        <f t="shared" si="446"/>
        <v>502800</v>
      </c>
      <c r="AT2011" s="44">
        <f t="shared" si="447"/>
        <v>502800</v>
      </c>
      <c r="AU2011" s="46">
        <v>0</v>
      </c>
      <c r="AV2011" s="44">
        <f t="shared" si="441"/>
        <v>502800</v>
      </c>
      <c r="AW2011" s="47" t="str">
        <f t="shared" si="442"/>
        <v>0.02</v>
      </c>
      <c r="AX2011" s="48"/>
      <c r="AY2011" s="48"/>
      <c r="AZ2011" s="49">
        <v>0</v>
      </c>
      <c r="BA2011" s="48"/>
      <c r="BB2011" s="48"/>
      <c r="BC2011" s="44">
        <f t="shared" si="443"/>
        <v>0</v>
      </c>
      <c r="BD2011" s="50">
        <v>1</v>
      </c>
      <c r="BE2011" s="51" t="e">
        <f>IF(AX2011=1,0,IF(AY2011=1,0,IF(BC2011&gt;#REF!,#REF!,IF(OR(AZ2011&gt;0,BD2011&gt;=0),BC2011+([1]สูตร2!H1999*(100%-AZ2011)-BC2011)*BD2011,[1]สูตร2!H1999*(100%-AZ2011)))))</f>
        <v>#REF!</v>
      </c>
      <c r="BF2011" s="31"/>
    </row>
    <row r="2012" spans="1:58" s="5" customFormat="1" ht="24" customHeight="1" x14ac:dyDescent="0.2">
      <c r="A2012" s="31"/>
      <c r="B2012" s="31" t="s">
        <v>65</v>
      </c>
      <c r="C2012" s="31" t="s">
        <v>1541</v>
      </c>
      <c r="D2012" s="31" t="s">
        <v>71</v>
      </c>
      <c r="E2012" s="31" t="s">
        <v>1558</v>
      </c>
      <c r="F2012" s="31"/>
      <c r="G2012" s="32" t="s">
        <v>1559</v>
      </c>
      <c r="H2012" s="31">
        <v>107</v>
      </c>
      <c r="I2012" s="31">
        <v>1880</v>
      </c>
      <c r="J2012" s="31" t="s">
        <v>1360</v>
      </c>
      <c r="K2012" s="31">
        <v>0</v>
      </c>
      <c r="L2012" s="31">
        <v>1</v>
      </c>
      <c r="M2012" s="31">
        <v>0</v>
      </c>
      <c r="N2012" s="33"/>
      <c r="O2012" s="33">
        <v>100</v>
      </c>
      <c r="P2012" s="33"/>
      <c r="Q2012" s="33"/>
      <c r="R2012" s="33"/>
      <c r="S2012" s="34" t="str">
        <f t="shared" si="434"/>
        <v>2</v>
      </c>
      <c r="T2012" s="35">
        <f t="shared" si="435"/>
        <v>100</v>
      </c>
      <c r="U2012" s="36">
        <f>INDEX([1]ราคาที่ดิน!$B:$G,MATCH($C2012,[1]ราคาที่ดิน!$A:$A,0),MATCH($B2012,[1]ราคาที่ดิน!$B$1:$G$1,0))</f>
        <v>200</v>
      </c>
      <c r="V2012" s="37">
        <f t="shared" si="444"/>
        <v>20000</v>
      </c>
      <c r="W2012" s="31">
        <v>2</v>
      </c>
      <c r="X2012" s="31" t="s">
        <v>1559</v>
      </c>
      <c r="Y2012" s="31" t="s">
        <v>71</v>
      </c>
      <c r="Z2012" s="31" t="s">
        <v>1558</v>
      </c>
      <c r="AA2012" s="31"/>
      <c r="AB2012" s="32" t="s">
        <v>1559</v>
      </c>
      <c r="AC2012" s="38"/>
      <c r="AD2012" s="39" t="s">
        <v>75</v>
      </c>
      <c r="AE2012" s="39" t="s">
        <v>76</v>
      </c>
      <c r="AF2012" s="40" t="str">
        <f t="shared" si="436"/>
        <v>1</v>
      </c>
      <c r="AG2012" s="41">
        <f t="shared" si="437"/>
        <v>20</v>
      </c>
      <c r="AH2012" s="42">
        <v>20</v>
      </c>
      <c r="AI2012" s="42"/>
      <c r="AJ2012" s="42"/>
      <c r="AK2012" s="42"/>
      <c r="AL2012" s="31">
        <v>5</v>
      </c>
      <c r="AM2012" s="43" t="str">
        <f t="shared" si="438"/>
        <v>100</v>
      </c>
      <c r="AN2012" s="44">
        <f>INDEX([1]ราคาสิ่งปลูกสร้าง!$D$6:$CC$47,MATCH($AD2012,[1]ราคาสิ่งปลูกสร้าง!$B$6:$B$45,0),MATCH($C$7,[1]ราคาสิ่งปลูกสร้าง!$D$5:$CC$5,0))</f>
        <v>5400</v>
      </c>
      <c r="AO2012" s="44">
        <f t="shared" si="439"/>
        <v>108000</v>
      </c>
      <c r="AP2012" s="45">
        <f t="shared" si="440"/>
        <v>5</v>
      </c>
      <c r="AQ2012" s="40">
        <f>IF(AP2012=0,0,INDEX([1]ค่าเสื่อมสิ่งปลูกสร้าง!$A$5:$D$105,MATCH($AP2012,[1]ค่าเสื่อมสิ่งปลูกสร้าง!$A$5:$A$105,0),MATCH(AE2012,[1]ค่าเสื่อมสิ่งปลูกสร้าง!$A$3:$D$3)))</f>
        <v>15</v>
      </c>
      <c r="AR2012" s="44">
        <f t="shared" si="445"/>
        <v>91800</v>
      </c>
      <c r="AS2012" s="44">
        <f t="shared" si="446"/>
        <v>111800</v>
      </c>
      <c r="AT2012" s="44">
        <f t="shared" si="447"/>
        <v>111800</v>
      </c>
      <c r="AU2012" s="46">
        <v>0</v>
      </c>
      <c r="AV2012" s="44">
        <f t="shared" si="441"/>
        <v>111800</v>
      </c>
      <c r="AW2012" s="47" t="str">
        <f t="shared" si="442"/>
        <v>0.01</v>
      </c>
      <c r="AX2012" s="48"/>
      <c r="AY2012" s="48"/>
      <c r="AZ2012" s="49">
        <v>0</v>
      </c>
      <c r="BA2012" s="48"/>
      <c r="BB2012" s="48"/>
      <c r="BC2012" s="44">
        <f t="shared" si="443"/>
        <v>0</v>
      </c>
      <c r="BD2012" s="50">
        <v>1</v>
      </c>
      <c r="BE2012" s="51" t="e">
        <f>IF(AX2012=1,0,IF(AY2012=1,0,IF(BC2012&gt;#REF!,#REF!,IF(OR(AZ2012&gt;0,BD2012&gt;=0),BC2012+([1]สูตร2!H2000*(100%-AZ2012)-BC2012)*BD2012,[1]สูตร2!H2000*(100%-AZ2012)))))</f>
        <v>#REF!</v>
      </c>
      <c r="BF2012" s="31"/>
    </row>
    <row r="2013" spans="1:58" s="5" customFormat="1" ht="24" customHeight="1" x14ac:dyDescent="0.2">
      <c r="A2013" s="31"/>
      <c r="B2013" s="31" t="s">
        <v>65</v>
      </c>
      <c r="C2013" s="31" t="s">
        <v>1541</v>
      </c>
      <c r="D2013" s="31" t="s">
        <v>71</v>
      </c>
      <c r="E2013" s="31" t="s">
        <v>1558</v>
      </c>
      <c r="F2013" s="31"/>
      <c r="G2013" s="32" t="s">
        <v>1559</v>
      </c>
      <c r="H2013" s="31">
        <v>107</v>
      </c>
      <c r="I2013" s="31">
        <v>1880</v>
      </c>
      <c r="J2013" s="31" t="s">
        <v>1360</v>
      </c>
      <c r="K2013" s="31">
        <v>0</v>
      </c>
      <c r="L2013" s="31">
        <v>1</v>
      </c>
      <c r="M2013" s="31">
        <v>0</v>
      </c>
      <c r="N2013" s="33"/>
      <c r="O2013" s="33">
        <v>100</v>
      </c>
      <c r="P2013" s="33"/>
      <c r="Q2013" s="33"/>
      <c r="R2013" s="33"/>
      <c r="S2013" s="34" t="str">
        <f t="shared" si="434"/>
        <v>2</v>
      </c>
      <c r="T2013" s="35">
        <f t="shared" si="435"/>
        <v>100</v>
      </c>
      <c r="U2013" s="36">
        <f>INDEX([1]ราคาที่ดิน!$B:$G,MATCH($C2013,[1]ราคาที่ดิน!$A:$A,0),MATCH($B2013,[1]ราคาที่ดิน!$B$1:$G$1,0))</f>
        <v>200</v>
      </c>
      <c r="V2013" s="37">
        <f t="shared" si="444"/>
        <v>20000</v>
      </c>
      <c r="W2013" s="31">
        <v>3</v>
      </c>
      <c r="X2013" s="31" t="s">
        <v>1559</v>
      </c>
      <c r="Y2013" s="31" t="s">
        <v>71</v>
      </c>
      <c r="Z2013" s="31" t="s">
        <v>1558</v>
      </c>
      <c r="AA2013" s="31"/>
      <c r="AB2013" s="32" t="s">
        <v>1559</v>
      </c>
      <c r="AC2013" s="38"/>
      <c r="AD2013" s="39" t="s">
        <v>77</v>
      </c>
      <c r="AE2013" s="39" t="s">
        <v>94</v>
      </c>
      <c r="AF2013" s="40" t="str">
        <f t="shared" si="436"/>
        <v>1</v>
      </c>
      <c r="AG2013" s="41">
        <f t="shared" si="437"/>
        <v>15</v>
      </c>
      <c r="AH2013" s="42">
        <v>15</v>
      </c>
      <c r="AI2013" s="42"/>
      <c r="AJ2013" s="42"/>
      <c r="AK2013" s="42"/>
      <c r="AL2013" s="31">
        <v>5</v>
      </c>
      <c r="AM2013" s="43" t="str">
        <f t="shared" si="438"/>
        <v>100</v>
      </c>
      <c r="AN2013" s="44">
        <f>INDEX([1]ราคาสิ่งปลูกสร้าง!$D$6:$CC$47,MATCH($AD2013,[1]ราคาสิ่งปลูกสร้าง!$B$6:$B$45,0),MATCH($C$7,[1]ราคาสิ่งปลูกสร้าง!$D$5:$CC$5,0))</f>
        <v>2050</v>
      </c>
      <c r="AO2013" s="44">
        <f t="shared" si="439"/>
        <v>30750</v>
      </c>
      <c r="AP2013" s="45">
        <f t="shared" si="440"/>
        <v>5</v>
      </c>
      <c r="AQ2013" s="40">
        <f>IF(AP2013=0,0,INDEX([1]ค่าเสื่อมสิ่งปลูกสร้าง!$A$5:$D$105,MATCH($AP2013,[1]ค่าเสื่อมสิ่งปลูกสร้าง!$A$5:$A$105,0),MATCH(AE2013,[1]ค่าเสื่อมสิ่งปลูกสร้าง!$A$3:$D$3)))</f>
        <v>5</v>
      </c>
      <c r="AR2013" s="44">
        <f t="shared" si="445"/>
        <v>29212.5</v>
      </c>
      <c r="AS2013" s="44">
        <f t="shared" si="446"/>
        <v>49212.5</v>
      </c>
      <c r="AT2013" s="44">
        <f t="shared" si="447"/>
        <v>49212.5</v>
      </c>
      <c r="AU2013" s="46">
        <v>0</v>
      </c>
      <c r="AV2013" s="44">
        <f t="shared" si="441"/>
        <v>49212.5</v>
      </c>
      <c r="AW2013" s="47" t="str">
        <f t="shared" si="442"/>
        <v>0.01</v>
      </c>
      <c r="AX2013" s="48"/>
      <c r="AY2013" s="48"/>
      <c r="AZ2013" s="49">
        <v>0</v>
      </c>
      <c r="BA2013" s="48"/>
      <c r="BB2013" s="48"/>
      <c r="BC2013" s="44">
        <f t="shared" si="443"/>
        <v>0</v>
      </c>
      <c r="BD2013" s="50">
        <v>1</v>
      </c>
      <c r="BE2013" s="51" t="e">
        <f>IF(AX2013=1,0,IF(AY2013=1,0,IF(BC2013&gt;#REF!,#REF!,IF(OR(AZ2013&gt;0,BD2013&gt;=0),BC2013+([1]สูตร2!H2001*(100%-AZ2013)-BC2013)*BD2013,[1]สูตร2!H2001*(100%-AZ2013)))))</f>
        <v>#REF!</v>
      </c>
      <c r="BF2013" s="31"/>
    </row>
    <row r="2014" spans="1:58" s="5" customFormat="1" ht="24" customHeight="1" x14ac:dyDescent="0.2">
      <c r="A2014" s="31">
        <v>675</v>
      </c>
      <c r="B2014" s="31" t="s">
        <v>65</v>
      </c>
      <c r="C2014" s="31">
        <v>12727</v>
      </c>
      <c r="D2014" s="31" t="s">
        <v>66</v>
      </c>
      <c r="E2014" s="31" t="s">
        <v>1560</v>
      </c>
      <c r="F2014" s="31"/>
      <c r="G2014" s="32" t="s">
        <v>1561</v>
      </c>
      <c r="H2014" s="31">
        <v>261</v>
      </c>
      <c r="I2014" s="31" t="s">
        <v>104</v>
      </c>
      <c r="J2014" s="31" t="s">
        <v>1360</v>
      </c>
      <c r="K2014" s="31">
        <v>0</v>
      </c>
      <c r="L2014" s="31">
        <v>1</v>
      </c>
      <c r="M2014" s="31">
        <v>19</v>
      </c>
      <c r="N2014" s="33"/>
      <c r="O2014" s="33">
        <v>119</v>
      </c>
      <c r="P2014" s="33"/>
      <c r="Q2014" s="33"/>
      <c r="R2014" s="33"/>
      <c r="S2014" s="34" t="str">
        <f t="shared" si="434"/>
        <v>2</v>
      </c>
      <c r="T2014" s="35">
        <f t="shared" si="435"/>
        <v>119</v>
      </c>
      <c r="U2014" s="36">
        <f>INDEX([1]ราคาที่ดิน!$B:$G,MATCH($C2014,[1]ราคาที่ดิน!$A:$A,0),MATCH($B2014,[1]ราคาที่ดิน!$B$1:$G$1,0))</f>
        <v>200</v>
      </c>
      <c r="V2014" s="37">
        <f t="shared" si="444"/>
        <v>23800</v>
      </c>
      <c r="W2014" s="31">
        <v>1</v>
      </c>
      <c r="X2014" s="31" t="s">
        <v>1561</v>
      </c>
      <c r="Y2014" s="31" t="s">
        <v>66</v>
      </c>
      <c r="Z2014" s="31" t="s">
        <v>1562</v>
      </c>
      <c r="AA2014" s="31"/>
      <c r="AB2014" s="32" t="s">
        <v>1561</v>
      </c>
      <c r="AC2014" s="38"/>
      <c r="AD2014" s="39" t="s">
        <v>73</v>
      </c>
      <c r="AE2014" s="39" t="s">
        <v>74</v>
      </c>
      <c r="AF2014" s="40" t="str">
        <f t="shared" si="436"/>
        <v>2</v>
      </c>
      <c r="AG2014" s="41">
        <f t="shared" si="437"/>
        <v>85.5</v>
      </c>
      <c r="AH2014" s="42"/>
      <c r="AI2014" s="42">
        <v>85.5</v>
      </c>
      <c r="AJ2014" s="42"/>
      <c r="AK2014" s="42"/>
      <c r="AL2014" s="31">
        <v>20</v>
      </c>
      <c r="AM2014" s="43" t="str">
        <f t="shared" si="438"/>
        <v>100</v>
      </c>
      <c r="AN2014" s="44">
        <f>INDEX([1]ราคาสิ่งปลูกสร้าง!$D$6:$CC$47,MATCH($AD2014,[1]ราคาสิ่งปลูกสร้าง!$B$6:$B$45,0),MATCH($C$7,[1]ราคาสิ่งปลูกสร้าง!$D$5:$CC$5,0))</f>
        <v>6500</v>
      </c>
      <c r="AO2014" s="44">
        <f t="shared" si="439"/>
        <v>555750</v>
      </c>
      <c r="AP2014" s="45">
        <f t="shared" si="440"/>
        <v>20</v>
      </c>
      <c r="AQ2014" s="40">
        <f>IF(AP2014=0,0,INDEX([1]ค่าเสื่อมสิ่งปลูกสร้าง!$A$5:$D$105,MATCH($AP2014,[1]ค่าเสื่อมสิ่งปลูกสร้าง!$A$5:$A$105,0),MATCH(AE2014,[1]ค่าเสื่อมสิ่งปลูกสร้าง!$A$3:$D$3)))</f>
        <v>30</v>
      </c>
      <c r="AR2014" s="44">
        <f t="shared" si="445"/>
        <v>389025</v>
      </c>
      <c r="AS2014" s="44">
        <f t="shared" si="446"/>
        <v>412825</v>
      </c>
      <c r="AT2014" s="44">
        <f t="shared" si="447"/>
        <v>412825</v>
      </c>
      <c r="AU2014" s="46">
        <v>0</v>
      </c>
      <c r="AV2014" s="44">
        <f t="shared" si="441"/>
        <v>412825</v>
      </c>
      <c r="AW2014" s="47" t="str">
        <f t="shared" si="442"/>
        <v>0.02</v>
      </c>
      <c r="AX2014" s="48"/>
      <c r="AY2014" s="48"/>
      <c r="AZ2014" s="49">
        <v>0</v>
      </c>
      <c r="BA2014" s="48"/>
      <c r="BB2014" s="48"/>
      <c r="BC2014" s="44">
        <f t="shared" si="443"/>
        <v>0</v>
      </c>
      <c r="BD2014" s="50">
        <v>1</v>
      </c>
      <c r="BE2014" s="51" t="e">
        <f>IF(AX2014=1,0,IF(AY2014=1,0,IF(BC2014&gt;#REF!,#REF!,IF(OR(AZ2014&gt;0,BD2014&gt;=0),BC2014+([1]สูตร2!H2002*(100%-AZ2014)-BC2014)*BD2014,[1]สูตร2!H2002*(100%-AZ2014)))))</f>
        <v>#REF!</v>
      </c>
      <c r="BF2014" s="31"/>
    </row>
    <row r="2015" spans="1:58" s="5" customFormat="1" ht="24" customHeight="1" x14ac:dyDescent="0.2">
      <c r="A2015" s="31"/>
      <c r="B2015" s="31" t="s">
        <v>65</v>
      </c>
      <c r="C2015" s="31">
        <v>12727</v>
      </c>
      <c r="D2015" s="31" t="s">
        <v>66</v>
      </c>
      <c r="E2015" s="31" t="s">
        <v>1560</v>
      </c>
      <c r="F2015" s="31"/>
      <c r="G2015" s="32" t="s">
        <v>1561</v>
      </c>
      <c r="H2015" s="31">
        <v>261</v>
      </c>
      <c r="I2015" s="31" t="s">
        <v>104</v>
      </c>
      <c r="J2015" s="31" t="s">
        <v>1360</v>
      </c>
      <c r="K2015" s="31">
        <v>0</v>
      </c>
      <c r="L2015" s="31">
        <v>1</v>
      </c>
      <c r="M2015" s="31">
        <v>0</v>
      </c>
      <c r="N2015" s="33"/>
      <c r="O2015" s="33">
        <v>100</v>
      </c>
      <c r="P2015" s="33"/>
      <c r="Q2015" s="33"/>
      <c r="R2015" s="33"/>
      <c r="S2015" s="34" t="str">
        <f t="shared" si="434"/>
        <v>2</v>
      </c>
      <c r="T2015" s="35">
        <f t="shared" si="435"/>
        <v>100</v>
      </c>
      <c r="U2015" s="36">
        <f>INDEX([1]ราคาที่ดิน!$B:$G,MATCH($C2015,[1]ราคาที่ดิน!$A:$A,0),MATCH($B2015,[1]ราคาที่ดิน!$B$1:$G$1,0))</f>
        <v>200</v>
      </c>
      <c r="V2015" s="37">
        <f t="shared" si="444"/>
        <v>20000</v>
      </c>
      <c r="W2015" s="31">
        <v>2</v>
      </c>
      <c r="X2015" s="31" t="s">
        <v>1561</v>
      </c>
      <c r="Y2015" s="31" t="s">
        <v>66</v>
      </c>
      <c r="Z2015" s="31" t="s">
        <v>1562</v>
      </c>
      <c r="AA2015" s="31"/>
      <c r="AB2015" s="32" t="s">
        <v>1561</v>
      </c>
      <c r="AC2015" s="38"/>
      <c r="AD2015" s="39" t="s">
        <v>75</v>
      </c>
      <c r="AE2015" s="39" t="s">
        <v>76</v>
      </c>
      <c r="AF2015" s="40" t="str">
        <f t="shared" si="436"/>
        <v>1</v>
      </c>
      <c r="AG2015" s="41">
        <f t="shared" si="437"/>
        <v>15</v>
      </c>
      <c r="AH2015" s="42">
        <v>15</v>
      </c>
      <c r="AI2015" s="42"/>
      <c r="AJ2015" s="42"/>
      <c r="AK2015" s="42"/>
      <c r="AL2015" s="31">
        <v>20</v>
      </c>
      <c r="AM2015" s="43" t="str">
        <f t="shared" si="438"/>
        <v>100</v>
      </c>
      <c r="AN2015" s="44">
        <f>INDEX([1]ราคาสิ่งปลูกสร้าง!$D$6:$CC$47,MATCH($AD2015,[1]ราคาสิ่งปลูกสร้าง!$B$6:$B$45,0),MATCH($C$7,[1]ราคาสิ่งปลูกสร้าง!$D$5:$CC$5,0))</f>
        <v>5400</v>
      </c>
      <c r="AO2015" s="44">
        <f t="shared" si="439"/>
        <v>81000</v>
      </c>
      <c r="AP2015" s="45">
        <f t="shared" si="440"/>
        <v>20</v>
      </c>
      <c r="AQ2015" s="40">
        <f>IF(AP2015=0,0,INDEX([1]ค่าเสื่อมสิ่งปลูกสร้าง!$A$5:$D$105,MATCH($AP2015,[1]ค่าเสื่อมสิ่งปลูกสร้าง!$A$5:$A$105,0),MATCH(AE2015,[1]ค่าเสื่อมสิ่งปลูกสร้าง!$A$3:$D$3)))</f>
        <v>93</v>
      </c>
      <c r="AR2015" s="44">
        <f t="shared" si="445"/>
        <v>5670.0000000000009</v>
      </c>
      <c r="AS2015" s="44">
        <f t="shared" si="446"/>
        <v>25670</v>
      </c>
      <c r="AT2015" s="44">
        <f t="shared" si="447"/>
        <v>25670</v>
      </c>
      <c r="AU2015" s="46">
        <v>0</v>
      </c>
      <c r="AV2015" s="44">
        <f t="shared" si="441"/>
        <v>25670</v>
      </c>
      <c r="AW2015" s="47" t="str">
        <f t="shared" si="442"/>
        <v>0.01</v>
      </c>
      <c r="AX2015" s="48"/>
      <c r="AY2015" s="48"/>
      <c r="AZ2015" s="49">
        <v>0</v>
      </c>
      <c r="BA2015" s="48"/>
      <c r="BB2015" s="48"/>
      <c r="BC2015" s="44">
        <f t="shared" si="443"/>
        <v>0</v>
      </c>
      <c r="BD2015" s="50">
        <v>1</v>
      </c>
      <c r="BE2015" s="51" t="e">
        <f>IF(AX2015=1,0,IF(AY2015=1,0,IF(BC2015&gt;#REF!,#REF!,IF(OR(AZ2015&gt;0,BD2015&gt;=0),BC2015+([1]สูตร2!H2003*(100%-AZ2015)-BC2015)*BD2015,[1]สูตร2!H2003*(100%-AZ2015)))))</f>
        <v>#REF!</v>
      </c>
      <c r="BF2015" s="31"/>
    </row>
    <row r="2016" spans="1:58" s="5" customFormat="1" ht="24" customHeight="1" x14ac:dyDescent="0.2">
      <c r="A2016" s="31"/>
      <c r="B2016" s="31" t="s">
        <v>65</v>
      </c>
      <c r="C2016" s="31">
        <v>12727</v>
      </c>
      <c r="D2016" s="31" t="s">
        <v>66</v>
      </c>
      <c r="E2016" s="31" t="s">
        <v>1560</v>
      </c>
      <c r="F2016" s="31"/>
      <c r="G2016" s="32" t="s">
        <v>1561</v>
      </c>
      <c r="H2016" s="31">
        <v>261</v>
      </c>
      <c r="I2016" s="31" t="s">
        <v>104</v>
      </c>
      <c r="J2016" s="31" t="s">
        <v>1360</v>
      </c>
      <c r="K2016" s="31">
        <v>0</v>
      </c>
      <c r="L2016" s="31">
        <v>1</v>
      </c>
      <c r="M2016" s="31">
        <v>0</v>
      </c>
      <c r="N2016" s="33"/>
      <c r="O2016" s="33">
        <v>100</v>
      </c>
      <c r="P2016" s="33"/>
      <c r="Q2016" s="33"/>
      <c r="R2016" s="33"/>
      <c r="S2016" s="34" t="str">
        <f t="shared" si="434"/>
        <v>2</v>
      </c>
      <c r="T2016" s="35">
        <f t="shared" si="435"/>
        <v>100</v>
      </c>
      <c r="U2016" s="36">
        <f>INDEX([1]ราคาที่ดิน!$B:$G,MATCH($C2016,[1]ราคาที่ดิน!$A:$A,0),MATCH($B2016,[1]ราคาที่ดิน!$B$1:$G$1,0))</f>
        <v>200</v>
      </c>
      <c r="V2016" s="37">
        <f t="shared" si="444"/>
        <v>20000</v>
      </c>
      <c r="W2016" s="31">
        <v>3</v>
      </c>
      <c r="X2016" s="31" t="s">
        <v>1561</v>
      </c>
      <c r="Y2016" s="31" t="s">
        <v>66</v>
      </c>
      <c r="Z2016" s="31" t="s">
        <v>1562</v>
      </c>
      <c r="AA2016" s="31"/>
      <c r="AB2016" s="32" t="s">
        <v>1561</v>
      </c>
      <c r="AC2016" s="38"/>
      <c r="AD2016" s="39" t="s">
        <v>75</v>
      </c>
      <c r="AE2016" s="39" t="s">
        <v>76</v>
      </c>
      <c r="AF2016" s="40" t="str">
        <f t="shared" si="436"/>
        <v>1</v>
      </c>
      <c r="AG2016" s="41">
        <f t="shared" si="437"/>
        <v>17.5</v>
      </c>
      <c r="AH2016" s="42">
        <v>17.5</v>
      </c>
      <c r="AI2016" s="42"/>
      <c r="AJ2016" s="42"/>
      <c r="AK2016" s="42"/>
      <c r="AL2016" s="31">
        <v>10</v>
      </c>
      <c r="AM2016" s="43" t="str">
        <f t="shared" si="438"/>
        <v>100</v>
      </c>
      <c r="AN2016" s="44">
        <f>INDEX([1]ราคาสิ่งปลูกสร้าง!$D$6:$CC$47,MATCH($AD2016,[1]ราคาสิ่งปลูกสร้าง!$B$6:$B$45,0),MATCH($C$7,[1]ราคาสิ่งปลูกสร้าง!$D$5:$CC$5,0))</f>
        <v>5400</v>
      </c>
      <c r="AO2016" s="44">
        <f t="shared" si="439"/>
        <v>94500</v>
      </c>
      <c r="AP2016" s="45">
        <f t="shared" si="440"/>
        <v>10</v>
      </c>
      <c r="AQ2016" s="40">
        <f>IF(AP2016=0,0,INDEX([1]ค่าเสื่อมสิ่งปลูกสร้าง!$A$5:$D$105,MATCH($AP2016,[1]ค่าเสื่อมสิ่งปลูกสร้าง!$A$5:$A$105,0),MATCH(AE2016,[1]ค่าเสื่อมสิ่งปลูกสร้าง!$A$3:$D$3)))</f>
        <v>40</v>
      </c>
      <c r="AR2016" s="44">
        <f t="shared" si="445"/>
        <v>56700</v>
      </c>
      <c r="AS2016" s="44">
        <f t="shared" si="446"/>
        <v>76700</v>
      </c>
      <c r="AT2016" s="44">
        <f t="shared" si="447"/>
        <v>76700</v>
      </c>
      <c r="AU2016" s="46">
        <v>0</v>
      </c>
      <c r="AV2016" s="44">
        <f t="shared" si="441"/>
        <v>76700</v>
      </c>
      <c r="AW2016" s="47" t="str">
        <f t="shared" si="442"/>
        <v>0.01</v>
      </c>
      <c r="AX2016" s="48"/>
      <c r="AY2016" s="48"/>
      <c r="AZ2016" s="49">
        <v>0</v>
      </c>
      <c r="BA2016" s="48"/>
      <c r="BB2016" s="48"/>
      <c r="BC2016" s="44">
        <f t="shared" si="443"/>
        <v>0</v>
      </c>
      <c r="BD2016" s="50">
        <v>1</v>
      </c>
      <c r="BE2016" s="51" t="e">
        <f>IF(AX2016=1,0,IF(AY2016=1,0,IF(BC2016&gt;#REF!,#REF!,IF(OR(AZ2016&gt;0,BD2016&gt;=0),BC2016+([1]สูตร2!H2004*(100%-AZ2016)-BC2016)*BD2016,[1]สูตร2!H2004*(100%-AZ2016)))))</f>
        <v>#REF!</v>
      </c>
      <c r="BF2016" s="31"/>
    </row>
    <row r="2017" spans="1:58" s="5" customFormat="1" ht="24" customHeight="1" x14ac:dyDescent="0.2">
      <c r="A2017" s="31"/>
      <c r="B2017" s="31" t="s">
        <v>65</v>
      </c>
      <c r="C2017" s="31">
        <v>12727</v>
      </c>
      <c r="D2017" s="31" t="s">
        <v>66</v>
      </c>
      <c r="E2017" s="31" t="s">
        <v>1560</v>
      </c>
      <c r="F2017" s="31"/>
      <c r="G2017" s="32" t="s">
        <v>1561</v>
      </c>
      <c r="H2017" s="31">
        <v>261</v>
      </c>
      <c r="I2017" s="31" t="s">
        <v>104</v>
      </c>
      <c r="J2017" s="31" t="s">
        <v>1360</v>
      </c>
      <c r="K2017" s="31">
        <v>0</v>
      </c>
      <c r="L2017" s="31">
        <v>0</v>
      </c>
      <c r="M2017" s="31">
        <v>50</v>
      </c>
      <c r="N2017" s="33"/>
      <c r="O2017" s="33">
        <v>50</v>
      </c>
      <c r="P2017" s="33"/>
      <c r="Q2017" s="33"/>
      <c r="R2017" s="33"/>
      <c r="S2017" s="34" t="str">
        <f t="shared" si="434"/>
        <v>2</v>
      </c>
      <c r="T2017" s="35">
        <f t="shared" si="435"/>
        <v>50</v>
      </c>
      <c r="U2017" s="36">
        <f>INDEX([1]ราคาที่ดิน!$B:$G,MATCH($C2017,[1]ราคาที่ดิน!$A:$A,0),MATCH($B2017,[1]ราคาที่ดิน!$B$1:$G$1,0))</f>
        <v>200</v>
      </c>
      <c r="V2017" s="37">
        <f t="shared" si="444"/>
        <v>10000</v>
      </c>
      <c r="W2017" s="31">
        <v>4</v>
      </c>
      <c r="X2017" s="31" t="s">
        <v>1561</v>
      </c>
      <c r="Y2017" s="31" t="s">
        <v>66</v>
      </c>
      <c r="Z2017" s="31" t="s">
        <v>1562</v>
      </c>
      <c r="AA2017" s="31"/>
      <c r="AB2017" s="32" t="s">
        <v>1561</v>
      </c>
      <c r="AC2017" s="38"/>
      <c r="AD2017" s="39" t="s">
        <v>77</v>
      </c>
      <c r="AE2017" s="39" t="s">
        <v>76</v>
      </c>
      <c r="AF2017" s="40" t="str">
        <f t="shared" si="436"/>
        <v>1</v>
      </c>
      <c r="AG2017" s="41">
        <f t="shared" si="437"/>
        <v>20</v>
      </c>
      <c r="AH2017" s="42">
        <v>20</v>
      </c>
      <c r="AI2017" s="42"/>
      <c r="AJ2017" s="42"/>
      <c r="AK2017" s="42"/>
      <c r="AL2017" s="31">
        <v>10</v>
      </c>
      <c r="AM2017" s="43" t="str">
        <f t="shared" si="438"/>
        <v>100</v>
      </c>
      <c r="AN2017" s="44">
        <f>INDEX([1]ราคาสิ่งปลูกสร้าง!$D$6:$CC$47,MATCH($AD2017,[1]ราคาสิ่งปลูกสร้าง!$B$6:$B$45,0),MATCH($C$7,[1]ราคาสิ่งปลูกสร้าง!$D$5:$CC$5,0))</f>
        <v>2050</v>
      </c>
      <c r="AO2017" s="44">
        <f t="shared" si="439"/>
        <v>41000</v>
      </c>
      <c r="AP2017" s="45">
        <f t="shared" si="440"/>
        <v>10</v>
      </c>
      <c r="AQ2017" s="40">
        <f>IF(AP2017=0,0,INDEX([1]ค่าเสื่อมสิ่งปลูกสร้าง!$A$5:$D$105,MATCH($AP2017,[1]ค่าเสื่อมสิ่งปลูกสร้าง!$A$5:$A$105,0),MATCH(AE2017,[1]ค่าเสื่อมสิ่งปลูกสร้าง!$A$3:$D$3)))</f>
        <v>40</v>
      </c>
      <c r="AR2017" s="44">
        <f t="shared" si="445"/>
        <v>24600</v>
      </c>
      <c r="AS2017" s="44">
        <f t="shared" si="446"/>
        <v>34600</v>
      </c>
      <c r="AT2017" s="44">
        <f t="shared" si="447"/>
        <v>34600</v>
      </c>
      <c r="AU2017" s="46">
        <v>0</v>
      </c>
      <c r="AV2017" s="44">
        <f t="shared" si="441"/>
        <v>34600</v>
      </c>
      <c r="AW2017" s="47" t="str">
        <f t="shared" si="442"/>
        <v>0.01</v>
      </c>
      <c r="AX2017" s="48"/>
      <c r="AY2017" s="48"/>
      <c r="AZ2017" s="49">
        <v>0</v>
      </c>
      <c r="BA2017" s="48"/>
      <c r="BB2017" s="48"/>
      <c r="BC2017" s="44">
        <f t="shared" si="443"/>
        <v>0</v>
      </c>
      <c r="BD2017" s="50">
        <v>1</v>
      </c>
      <c r="BE2017" s="51" t="e">
        <f>IF(AX2017=1,0,IF(AY2017=1,0,IF(BC2017&gt;#REF!,#REF!,IF(OR(AZ2017&gt;0,BD2017&gt;=0),BC2017+([1]สูตร2!H2005*(100%-AZ2017)-BC2017)*BD2017,[1]สูตร2!H2005*(100%-AZ2017)))))</f>
        <v>#REF!</v>
      </c>
      <c r="BF2017" s="31"/>
    </row>
    <row r="2018" spans="1:58" s="5" customFormat="1" ht="24" customHeight="1" x14ac:dyDescent="0.2">
      <c r="A2018" s="31"/>
      <c r="B2018" s="31" t="s">
        <v>65</v>
      </c>
      <c r="C2018" s="31">
        <v>12727</v>
      </c>
      <c r="D2018" s="31" t="s">
        <v>66</v>
      </c>
      <c r="E2018" s="31" t="s">
        <v>1560</v>
      </c>
      <c r="F2018" s="31"/>
      <c r="G2018" s="32" t="s">
        <v>1561</v>
      </c>
      <c r="H2018" s="31">
        <v>261</v>
      </c>
      <c r="I2018" s="31" t="s">
        <v>104</v>
      </c>
      <c r="J2018" s="31" t="s">
        <v>1360</v>
      </c>
      <c r="K2018" s="31">
        <v>0</v>
      </c>
      <c r="L2018" s="31">
        <v>0</v>
      </c>
      <c r="M2018" s="31">
        <v>50</v>
      </c>
      <c r="N2018" s="33"/>
      <c r="O2018" s="33">
        <v>50</v>
      </c>
      <c r="P2018" s="33"/>
      <c r="Q2018" s="33"/>
      <c r="R2018" s="33"/>
      <c r="S2018" s="34" t="str">
        <f t="shared" si="434"/>
        <v>2</v>
      </c>
      <c r="T2018" s="35">
        <f t="shared" si="435"/>
        <v>50</v>
      </c>
      <c r="U2018" s="36">
        <f>INDEX([1]ราคาที่ดิน!$B:$G,MATCH($C2018,[1]ราคาที่ดิน!$A:$A,0),MATCH($B2018,[1]ราคาที่ดิน!$B$1:$G$1,0))</f>
        <v>200</v>
      </c>
      <c r="V2018" s="37">
        <f t="shared" si="444"/>
        <v>10000</v>
      </c>
      <c r="W2018" s="31">
        <v>5</v>
      </c>
      <c r="X2018" s="31" t="s">
        <v>1561</v>
      </c>
      <c r="Y2018" s="31" t="s">
        <v>66</v>
      </c>
      <c r="Z2018" s="31" t="s">
        <v>1562</v>
      </c>
      <c r="AA2018" s="31"/>
      <c r="AB2018" s="32" t="s">
        <v>1561</v>
      </c>
      <c r="AC2018" s="38"/>
      <c r="AD2018" s="39" t="s">
        <v>77</v>
      </c>
      <c r="AE2018" s="39" t="s">
        <v>94</v>
      </c>
      <c r="AF2018" s="40" t="str">
        <f t="shared" si="436"/>
        <v>1</v>
      </c>
      <c r="AG2018" s="41">
        <f t="shared" si="437"/>
        <v>30.25</v>
      </c>
      <c r="AH2018" s="42">
        <v>30.25</v>
      </c>
      <c r="AI2018" s="42"/>
      <c r="AJ2018" s="42"/>
      <c r="AK2018" s="42"/>
      <c r="AL2018" s="31">
        <v>10</v>
      </c>
      <c r="AM2018" s="43" t="str">
        <f t="shared" si="438"/>
        <v>100</v>
      </c>
      <c r="AN2018" s="44">
        <f>INDEX([1]ราคาสิ่งปลูกสร้าง!$D$6:$CC$47,MATCH($AD2018,[1]ราคาสิ่งปลูกสร้าง!$B$6:$B$45,0),MATCH($C$7,[1]ราคาสิ่งปลูกสร้าง!$D$5:$CC$5,0))</f>
        <v>2050</v>
      </c>
      <c r="AO2018" s="44">
        <f t="shared" si="439"/>
        <v>62012.5</v>
      </c>
      <c r="AP2018" s="45">
        <f t="shared" si="440"/>
        <v>10</v>
      </c>
      <c r="AQ2018" s="40">
        <f>IF(AP2018=0,0,INDEX([1]ค่าเสื่อมสิ่งปลูกสร้าง!$A$5:$D$105,MATCH($AP2018,[1]ค่าเสื่อมสิ่งปลูกสร้าง!$A$5:$A$105,0),MATCH(AE2018,[1]ค่าเสื่อมสิ่งปลูกสร้าง!$A$3:$D$3)))</f>
        <v>10</v>
      </c>
      <c r="AR2018" s="44">
        <f t="shared" si="445"/>
        <v>55811.25</v>
      </c>
      <c r="AS2018" s="44">
        <f t="shared" si="446"/>
        <v>65811.25</v>
      </c>
      <c r="AT2018" s="44">
        <f t="shared" si="447"/>
        <v>65811.25</v>
      </c>
      <c r="AU2018" s="46">
        <v>0</v>
      </c>
      <c r="AV2018" s="44">
        <f t="shared" si="441"/>
        <v>65811.25</v>
      </c>
      <c r="AW2018" s="47" t="str">
        <f t="shared" si="442"/>
        <v>0.01</v>
      </c>
      <c r="AX2018" s="48"/>
      <c r="AY2018" s="48"/>
      <c r="AZ2018" s="49">
        <v>0</v>
      </c>
      <c r="BA2018" s="48"/>
      <c r="BB2018" s="48"/>
      <c r="BC2018" s="44">
        <f t="shared" si="443"/>
        <v>0</v>
      </c>
      <c r="BD2018" s="50">
        <v>1</v>
      </c>
      <c r="BE2018" s="51" t="e">
        <f>IF(AX2018=1,0,IF(AY2018=1,0,IF(BC2018&gt;#REF!,#REF!,IF(OR(AZ2018&gt;0,BD2018&gt;=0),BC2018+([1]สูตร2!H2006*(100%-AZ2018)-BC2018)*BD2018,[1]สูตร2!H2006*(100%-AZ2018)))))</f>
        <v>#REF!</v>
      </c>
      <c r="BF2018" s="31"/>
    </row>
    <row r="2019" spans="1:58" s="5" customFormat="1" ht="24" customHeight="1" x14ac:dyDescent="0.2">
      <c r="A2019" s="31"/>
      <c r="B2019" s="31" t="s">
        <v>65</v>
      </c>
      <c r="C2019" s="31">
        <v>398</v>
      </c>
      <c r="D2019" s="31" t="s">
        <v>66</v>
      </c>
      <c r="E2019" s="31" t="s">
        <v>1560</v>
      </c>
      <c r="F2019" s="31"/>
      <c r="G2019" s="32" t="s">
        <v>1561</v>
      </c>
      <c r="H2019" s="31">
        <v>98</v>
      </c>
      <c r="I2019" s="31">
        <v>1859</v>
      </c>
      <c r="J2019" s="31" t="s">
        <v>1323</v>
      </c>
      <c r="K2019" s="31">
        <v>2</v>
      </c>
      <c r="L2019" s="31">
        <v>3</v>
      </c>
      <c r="M2019" s="31">
        <v>80</v>
      </c>
      <c r="N2019" s="33">
        <v>1180</v>
      </c>
      <c r="O2019" s="33"/>
      <c r="P2019" s="33"/>
      <c r="Q2019" s="33"/>
      <c r="R2019" s="33"/>
      <c r="S2019" s="34" t="str">
        <f t="shared" si="434"/>
        <v>1</v>
      </c>
      <c r="T2019" s="35">
        <f t="shared" si="435"/>
        <v>1180</v>
      </c>
      <c r="U2019" s="36">
        <f>INDEX([1]ราคาที่ดิน!$B:$G,MATCH($C2019,[1]ราคาที่ดิน!$A:$A,0),MATCH($B2019,[1]ราคาที่ดิน!$B$1:$G$1,0))</f>
        <v>50</v>
      </c>
      <c r="V2019" s="37">
        <f t="shared" si="444"/>
        <v>59000</v>
      </c>
      <c r="W2019" s="31"/>
      <c r="X2019" s="31"/>
      <c r="Y2019" s="31"/>
      <c r="Z2019" s="31"/>
      <c r="AA2019" s="31"/>
      <c r="AB2019" s="32"/>
      <c r="AC2019" s="38"/>
      <c r="AD2019" s="39"/>
      <c r="AE2019" s="39"/>
      <c r="AF2019" s="40" t="str">
        <f t="shared" si="436"/>
        <v/>
      </c>
      <c r="AG2019" s="41" t="str">
        <f t="shared" si="437"/>
        <v/>
      </c>
      <c r="AH2019" s="42"/>
      <c r="AI2019" s="42"/>
      <c r="AJ2019" s="42"/>
      <c r="AK2019" s="42"/>
      <c r="AL2019" s="31"/>
      <c r="AM2019" s="43" t="str">
        <f t="shared" si="438"/>
        <v>100</v>
      </c>
      <c r="AN2019" s="44">
        <f>INDEX([1]ราคาสิ่งปลูกสร้าง!$D$6:$CC$47,MATCH($AD2019,[1]ราคาสิ่งปลูกสร้าง!$B$6:$B$45,0),MATCH($C$7,[1]ราคาสิ่งปลูกสร้าง!$D$5:$CC$5,0))</f>
        <v>0</v>
      </c>
      <c r="AO2019" s="44">
        <f t="shared" si="439"/>
        <v>0</v>
      </c>
      <c r="AP2019" s="45">
        <f t="shared" si="440"/>
        <v>0</v>
      </c>
      <c r="AQ2019" s="40">
        <f>IF(AP2019=0,0,INDEX([1]ค่าเสื่อมสิ่งปลูกสร้าง!$A$5:$D$105,MATCH($AP2019,[1]ค่าเสื่อมสิ่งปลูกสร้าง!$A$5:$A$105,0),MATCH(AE2019,[1]ค่าเสื่อมสิ่งปลูกสร้าง!$A$3:$D$3)))</f>
        <v>0</v>
      </c>
      <c r="AR2019" s="44">
        <f t="shared" si="445"/>
        <v>0</v>
      </c>
      <c r="AS2019" s="44">
        <f t="shared" si="446"/>
        <v>59000</v>
      </c>
      <c r="AT2019" s="44">
        <f t="shared" si="447"/>
        <v>59000</v>
      </c>
      <c r="AU2019" s="46">
        <v>0</v>
      </c>
      <c r="AV2019" s="44">
        <f t="shared" si="441"/>
        <v>59000</v>
      </c>
      <c r="AW2019" s="47" t="str">
        <f t="shared" si="442"/>
        <v>0.01</v>
      </c>
      <c r="AX2019" s="48"/>
      <c r="AY2019" s="48"/>
      <c r="AZ2019" s="49">
        <v>0</v>
      </c>
      <c r="BA2019" s="48"/>
      <c r="BB2019" s="48"/>
      <c r="BC2019" s="44">
        <f t="shared" si="443"/>
        <v>0</v>
      </c>
      <c r="BD2019" s="50">
        <v>1</v>
      </c>
      <c r="BE2019" s="51" t="e">
        <f>IF(AX2019=1,0,IF(AY2019=1,0,IF(BC2019&gt;#REF!,#REF!,IF(OR(AZ2019&gt;0,BD2019&gt;=0),BC2019+([1]สูตร2!H2007*(100%-AZ2019)-BC2019)*BD2019,[1]สูตร2!H2007*(100%-AZ2019)))))</f>
        <v>#REF!</v>
      </c>
      <c r="BF2019" s="31"/>
    </row>
    <row r="2020" spans="1:58" s="5" customFormat="1" ht="24" customHeight="1" x14ac:dyDescent="0.2">
      <c r="A2020" s="31"/>
      <c r="B2020" s="31" t="s">
        <v>65</v>
      </c>
      <c r="C2020" s="31">
        <v>12731</v>
      </c>
      <c r="D2020" s="31" t="s">
        <v>66</v>
      </c>
      <c r="E2020" s="31" t="s">
        <v>1560</v>
      </c>
      <c r="F2020" s="31"/>
      <c r="G2020" s="32" t="s">
        <v>1561</v>
      </c>
      <c r="H2020" s="31">
        <v>265</v>
      </c>
      <c r="I2020" s="31">
        <v>216</v>
      </c>
      <c r="J2020" s="31" t="s">
        <v>1323</v>
      </c>
      <c r="K2020" s="31">
        <v>0</v>
      </c>
      <c r="L2020" s="31">
        <v>1</v>
      </c>
      <c r="M2020" s="31">
        <v>50</v>
      </c>
      <c r="N2020" s="33">
        <v>150</v>
      </c>
      <c r="O2020" s="33"/>
      <c r="P2020" s="33"/>
      <c r="Q2020" s="33"/>
      <c r="R2020" s="33"/>
      <c r="S2020" s="34" t="str">
        <f t="shared" si="434"/>
        <v>1</v>
      </c>
      <c r="T2020" s="35">
        <f t="shared" si="435"/>
        <v>150</v>
      </c>
      <c r="U2020" s="36">
        <f>INDEX([1]ราคาที่ดิน!$B:$G,MATCH($C2020,[1]ราคาที่ดิน!$A:$A,0),MATCH($B2020,[1]ราคาที่ดิน!$B$1:$G$1,0))</f>
        <v>200</v>
      </c>
      <c r="V2020" s="37">
        <f t="shared" si="444"/>
        <v>30000</v>
      </c>
      <c r="W2020" s="31"/>
      <c r="X2020" s="31"/>
      <c r="Y2020" s="31"/>
      <c r="Z2020" s="31"/>
      <c r="AA2020" s="31"/>
      <c r="AB2020" s="32"/>
      <c r="AC2020" s="38"/>
      <c r="AD2020" s="39"/>
      <c r="AE2020" s="39"/>
      <c r="AF2020" s="40" t="str">
        <f t="shared" si="436"/>
        <v/>
      </c>
      <c r="AG2020" s="41" t="str">
        <f t="shared" si="437"/>
        <v/>
      </c>
      <c r="AH2020" s="42"/>
      <c r="AI2020" s="42"/>
      <c r="AJ2020" s="42"/>
      <c r="AK2020" s="42"/>
      <c r="AL2020" s="31"/>
      <c r="AM2020" s="43" t="str">
        <f t="shared" si="438"/>
        <v>100</v>
      </c>
      <c r="AN2020" s="44">
        <f>INDEX([1]ราคาสิ่งปลูกสร้าง!$D$6:$CC$47,MATCH($AD2020,[1]ราคาสิ่งปลูกสร้าง!$B$6:$B$45,0),MATCH($C$7,[1]ราคาสิ่งปลูกสร้าง!$D$5:$CC$5,0))</f>
        <v>0</v>
      </c>
      <c r="AO2020" s="44">
        <f t="shared" si="439"/>
        <v>0</v>
      </c>
      <c r="AP2020" s="45">
        <f t="shared" si="440"/>
        <v>0</v>
      </c>
      <c r="AQ2020" s="40">
        <f>IF(AP2020=0,0,INDEX([1]ค่าเสื่อมสิ่งปลูกสร้าง!$A$5:$D$105,MATCH($AP2020,[1]ค่าเสื่อมสิ่งปลูกสร้าง!$A$5:$A$105,0),MATCH(AE2020,[1]ค่าเสื่อมสิ่งปลูกสร้าง!$A$3:$D$3)))</f>
        <v>0</v>
      </c>
      <c r="AR2020" s="44">
        <f t="shared" si="445"/>
        <v>0</v>
      </c>
      <c r="AS2020" s="44">
        <f t="shared" si="446"/>
        <v>30000</v>
      </c>
      <c r="AT2020" s="44">
        <f t="shared" si="447"/>
        <v>30000</v>
      </c>
      <c r="AU2020" s="46">
        <v>0</v>
      </c>
      <c r="AV2020" s="44">
        <f t="shared" si="441"/>
        <v>30000</v>
      </c>
      <c r="AW2020" s="47" t="str">
        <f t="shared" si="442"/>
        <v>0.01</v>
      </c>
      <c r="AX2020" s="48"/>
      <c r="AY2020" s="48"/>
      <c r="AZ2020" s="49">
        <v>0</v>
      </c>
      <c r="BA2020" s="48"/>
      <c r="BB2020" s="48"/>
      <c r="BC2020" s="44">
        <f t="shared" si="443"/>
        <v>0</v>
      </c>
      <c r="BD2020" s="50">
        <v>1</v>
      </c>
      <c r="BE2020" s="51" t="e">
        <f>IF(AX2020=1,0,IF(AY2020=1,0,IF(BC2020&gt;#REF!,#REF!,IF(OR(AZ2020&gt;0,BD2020&gt;=0),BC2020+([1]สูตร2!H2008*(100%-AZ2020)-BC2020)*BD2020,[1]สูตร2!H2008*(100%-AZ2020)))))</f>
        <v>#REF!</v>
      </c>
      <c r="BF2020" s="31"/>
    </row>
    <row r="2021" spans="1:58" s="5" customFormat="1" ht="24" customHeight="1" x14ac:dyDescent="0.2">
      <c r="A2021" s="31">
        <v>676</v>
      </c>
      <c r="B2021" s="31" t="s">
        <v>65</v>
      </c>
      <c r="C2021" s="31">
        <v>5879</v>
      </c>
      <c r="D2021" s="31" t="s">
        <v>470</v>
      </c>
      <c r="E2021" s="31" t="s">
        <v>1563</v>
      </c>
      <c r="F2021" s="31"/>
      <c r="G2021" s="32" t="s">
        <v>1564</v>
      </c>
      <c r="H2021" s="31">
        <v>251</v>
      </c>
      <c r="I2021" s="31">
        <v>-202</v>
      </c>
      <c r="J2021" s="31" t="s">
        <v>1360</v>
      </c>
      <c r="K2021" s="31">
        <v>0</v>
      </c>
      <c r="L2021" s="31">
        <v>0</v>
      </c>
      <c r="M2021" s="31">
        <v>53</v>
      </c>
      <c r="N2021" s="33"/>
      <c r="O2021" s="33">
        <v>53</v>
      </c>
      <c r="P2021" s="33"/>
      <c r="Q2021" s="33"/>
      <c r="R2021" s="33"/>
      <c r="S2021" s="34" t="str">
        <f t="shared" si="434"/>
        <v>2</v>
      </c>
      <c r="T2021" s="35">
        <f t="shared" si="435"/>
        <v>53</v>
      </c>
      <c r="U2021" s="36">
        <f>INDEX([1]ราคาที่ดิน!$B:$G,MATCH($C2021,[1]ราคาที่ดิน!$A:$A,0),MATCH($B2021,[1]ราคาที่ดิน!$B$1:$G$1,0))</f>
        <v>180</v>
      </c>
      <c r="V2021" s="37">
        <f t="shared" si="444"/>
        <v>9540</v>
      </c>
      <c r="W2021" s="31">
        <v>1</v>
      </c>
      <c r="X2021" s="31" t="s">
        <v>1564</v>
      </c>
      <c r="Y2021" s="31" t="s">
        <v>801</v>
      </c>
      <c r="Z2021" s="31" t="s">
        <v>1563</v>
      </c>
      <c r="AA2021" s="31"/>
      <c r="AB2021" s="32" t="s">
        <v>1564</v>
      </c>
      <c r="AC2021" s="38"/>
      <c r="AD2021" s="39" t="s">
        <v>73</v>
      </c>
      <c r="AE2021" s="39" t="s">
        <v>74</v>
      </c>
      <c r="AF2021" s="40" t="str">
        <f t="shared" si="436"/>
        <v>2</v>
      </c>
      <c r="AG2021" s="41">
        <f t="shared" si="437"/>
        <v>81</v>
      </c>
      <c r="AH2021" s="42"/>
      <c r="AI2021" s="42">
        <v>81</v>
      </c>
      <c r="AJ2021" s="42"/>
      <c r="AK2021" s="42"/>
      <c r="AL2021" s="31">
        <v>30</v>
      </c>
      <c r="AM2021" s="43" t="str">
        <f t="shared" si="438"/>
        <v>100</v>
      </c>
      <c r="AN2021" s="44">
        <f>INDEX([1]ราคาสิ่งปลูกสร้าง!$D$6:$CC$47,MATCH($AD2021,[1]ราคาสิ่งปลูกสร้าง!$B$6:$B$45,0),MATCH($C$7,[1]ราคาสิ่งปลูกสร้าง!$D$5:$CC$5,0))</f>
        <v>6500</v>
      </c>
      <c r="AO2021" s="44">
        <f t="shared" si="439"/>
        <v>526500</v>
      </c>
      <c r="AP2021" s="45">
        <f t="shared" si="440"/>
        <v>30</v>
      </c>
      <c r="AQ2021" s="40">
        <f>IF(AP2021=0,0,INDEX([1]ค่าเสื่อมสิ่งปลูกสร้าง!$A$5:$D$105,MATCH($AP2021,[1]ค่าเสื่อมสิ่งปลูกสร้าง!$A$5:$A$105,0),MATCH(AE2021,[1]ค่าเสื่อมสิ่งปลูกสร้าง!$A$3:$D$3)))</f>
        <v>50</v>
      </c>
      <c r="AR2021" s="44">
        <f t="shared" si="445"/>
        <v>263250</v>
      </c>
      <c r="AS2021" s="44">
        <f t="shared" si="446"/>
        <v>272790</v>
      </c>
      <c r="AT2021" s="44">
        <f t="shared" si="447"/>
        <v>272790</v>
      </c>
      <c r="AU2021" s="46">
        <v>0</v>
      </c>
      <c r="AV2021" s="44">
        <f t="shared" si="441"/>
        <v>272790</v>
      </c>
      <c r="AW2021" s="47" t="str">
        <f t="shared" si="442"/>
        <v>0.02</v>
      </c>
      <c r="AX2021" s="48"/>
      <c r="AY2021" s="48"/>
      <c r="AZ2021" s="49">
        <v>0</v>
      </c>
      <c r="BA2021" s="48"/>
      <c r="BB2021" s="48"/>
      <c r="BC2021" s="44">
        <f t="shared" si="443"/>
        <v>0</v>
      </c>
      <c r="BD2021" s="50">
        <v>1</v>
      </c>
      <c r="BE2021" s="51" t="e">
        <f>IF(AX2021=1,0,IF(AY2021=1,0,IF(BC2021&gt;#REF!,#REF!,IF(OR(AZ2021&gt;0,BD2021&gt;=0),BC2021+([1]สูตร2!H2009*(100%-AZ2021)-BC2021)*BD2021,[1]สูตร2!H2009*(100%-AZ2021)))))</f>
        <v>#REF!</v>
      </c>
      <c r="BF2021" s="31"/>
    </row>
    <row r="2022" spans="1:58" s="5" customFormat="1" ht="24" customHeight="1" x14ac:dyDescent="0.2">
      <c r="A2022" s="31"/>
      <c r="B2022" s="31" t="s">
        <v>65</v>
      </c>
      <c r="C2022" s="31">
        <v>5879</v>
      </c>
      <c r="D2022" s="31" t="s">
        <v>470</v>
      </c>
      <c r="E2022" s="31" t="s">
        <v>1563</v>
      </c>
      <c r="F2022" s="31"/>
      <c r="G2022" s="32" t="s">
        <v>1564</v>
      </c>
      <c r="H2022" s="31">
        <v>251</v>
      </c>
      <c r="I2022" s="31">
        <v>-202</v>
      </c>
      <c r="J2022" s="31" t="s">
        <v>1360</v>
      </c>
      <c r="K2022" s="31">
        <v>0</v>
      </c>
      <c r="L2022" s="31">
        <v>0</v>
      </c>
      <c r="M2022" s="31">
        <v>50</v>
      </c>
      <c r="N2022" s="33"/>
      <c r="O2022" s="33">
        <v>50</v>
      </c>
      <c r="P2022" s="33"/>
      <c r="Q2022" s="33"/>
      <c r="R2022" s="33"/>
      <c r="S2022" s="34" t="str">
        <f t="shared" si="434"/>
        <v>2</v>
      </c>
      <c r="T2022" s="35">
        <f t="shared" si="435"/>
        <v>50</v>
      </c>
      <c r="U2022" s="36">
        <f>INDEX([1]ราคาที่ดิน!$B:$G,MATCH($C2022,[1]ราคาที่ดิน!$A:$A,0),MATCH($B2022,[1]ราคาที่ดิน!$B$1:$G$1,0))</f>
        <v>180</v>
      </c>
      <c r="V2022" s="37">
        <f t="shared" si="444"/>
        <v>9000</v>
      </c>
      <c r="W2022" s="31">
        <v>2</v>
      </c>
      <c r="X2022" s="31" t="s">
        <v>1564</v>
      </c>
      <c r="Y2022" s="31" t="s">
        <v>801</v>
      </c>
      <c r="Z2022" s="31" t="s">
        <v>1563</v>
      </c>
      <c r="AA2022" s="31"/>
      <c r="AB2022" s="32" t="s">
        <v>1564</v>
      </c>
      <c r="AC2022" s="38"/>
      <c r="AD2022" s="39" t="s">
        <v>75</v>
      </c>
      <c r="AE2022" s="39" t="s">
        <v>76</v>
      </c>
      <c r="AF2022" s="40" t="str">
        <f t="shared" si="436"/>
        <v>1</v>
      </c>
      <c r="AG2022" s="41">
        <f t="shared" si="437"/>
        <v>12.5</v>
      </c>
      <c r="AH2022" s="42">
        <v>12.5</v>
      </c>
      <c r="AI2022" s="42"/>
      <c r="AJ2022" s="42"/>
      <c r="AK2022" s="42"/>
      <c r="AL2022" s="31">
        <v>30</v>
      </c>
      <c r="AM2022" s="43" t="str">
        <f t="shared" si="438"/>
        <v>100</v>
      </c>
      <c r="AN2022" s="44">
        <f>INDEX([1]ราคาสิ่งปลูกสร้าง!$D$6:$CC$47,MATCH($AD2022,[1]ราคาสิ่งปลูกสร้าง!$B$6:$B$45,0),MATCH($C$7,[1]ราคาสิ่งปลูกสร้าง!$D$5:$CC$5,0))</f>
        <v>5400</v>
      </c>
      <c r="AO2022" s="44">
        <f t="shared" si="439"/>
        <v>67500</v>
      </c>
      <c r="AP2022" s="45">
        <f t="shared" si="440"/>
        <v>30</v>
      </c>
      <c r="AQ2022" s="40">
        <f>IF(AP2022=0,0,INDEX([1]ค่าเสื่อมสิ่งปลูกสร้าง!$A$5:$D$105,MATCH($AP2022,[1]ค่าเสื่อมสิ่งปลูกสร้าง!$A$5:$A$105,0),MATCH(AE2022,[1]ค่าเสื่อมสิ่งปลูกสร้าง!$A$3:$D$3)))</f>
        <v>93</v>
      </c>
      <c r="AR2022" s="44">
        <f t="shared" si="445"/>
        <v>4725</v>
      </c>
      <c r="AS2022" s="44">
        <f t="shared" si="446"/>
        <v>13725</v>
      </c>
      <c r="AT2022" s="44">
        <f t="shared" si="447"/>
        <v>13725</v>
      </c>
      <c r="AU2022" s="46">
        <v>0</v>
      </c>
      <c r="AV2022" s="44">
        <f t="shared" si="441"/>
        <v>13725</v>
      </c>
      <c r="AW2022" s="47" t="str">
        <f t="shared" si="442"/>
        <v>0.01</v>
      </c>
      <c r="AX2022" s="48"/>
      <c r="AY2022" s="48"/>
      <c r="AZ2022" s="49">
        <v>0</v>
      </c>
      <c r="BA2022" s="48"/>
      <c r="BB2022" s="48"/>
      <c r="BC2022" s="44">
        <f t="shared" si="443"/>
        <v>0</v>
      </c>
      <c r="BD2022" s="50">
        <v>1</v>
      </c>
      <c r="BE2022" s="51" t="e">
        <f>IF(AX2022=1,0,IF(AY2022=1,0,IF(BC2022&gt;#REF!,#REF!,IF(OR(AZ2022&gt;0,BD2022&gt;=0),BC2022+([1]สูตร2!H2010*(100%-AZ2022)-BC2022)*BD2022,[1]สูตร2!H2010*(100%-AZ2022)))))</f>
        <v>#REF!</v>
      </c>
      <c r="BF2022" s="31"/>
    </row>
    <row r="2023" spans="1:58" s="5" customFormat="1" ht="24" customHeight="1" x14ac:dyDescent="0.2">
      <c r="A2023" s="31"/>
      <c r="B2023" s="31" t="s">
        <v>65</v>
      </c>
      <c r="C2023" s="31">
        <v>1572</v>
      </c>
      <c r="D2023" s="31" t="s">
        <v>470</v>
      </c>
      <c r="E2023" s="31" t="s">
        <v>1563</v>
      </c>
      <c r="F2023" s="31"/>
      <c r="G2023" s="32" t="s">
        <v>1564</v>
      </c>
      <c r="H2023" s="31">
        <v>32</v>
      </c>
      <c r="I2023" s="31">
        <v>2436</v>
      </c>
      <c r="J2023" s="31" t="s">
        <v>1360</v>
      </c>
      <c r="K2023" s="31">
        <v>2</v>
      </c>
      <c r="L2023" s="31">
        <v>0</v>
      </c>
      <c r="M2023" s="31">
        <v>88</v>
      </c>
      <c r="N2023" s="33">
        <v>888</v>
      </c>
      <c r="O2023" s="33"/>
      <c r="P2023" s="33"/>
      <c r="Q2023" s="33"/>
      <c r="R2023" s="33"/>
      <c r="S2023" s="34" t="str">
        <f t="shared" si="434"/>
        <v>1</v>
      </c>
      <c r="T2023" s="35">
        <f t="shared" si="435"/>
        <v>888</v>
      </c>
      <c r="U2023" s="36">
        <f>INDEX([1]ราคาที่ดิน!$B:$G,MATCH($C2023,[1]ราคาที่ดิน!$A:$A,0),MATCH($B2023,[1]ราคาที่ดิน!$B$1:$G$1,0))</f>
        <v>200</v>
      </c>
      <c r="V2023" s="37">
        <f t="shared" si="444"/>
        <v>177600</v>
      </c>
      <c r="W2023" s="31"/>
      <c r="X2023" s="31"/>
      <c r="Y2023" s="31"/>
      <c r="Z2023" s="31"/>
      <c r="AA2023" s="31"/>
      <c r="AB2023" s="32"/>
      <c r="AC2023" s="38"/>
      <c r="AD2023" s="39"/>
      <c r="AE2023" s="39"/>
      <c r="AF2023" s="40" t="str">
        <f t="shared" si="436"/>
        <v/>
      </c>
      <c r="AG2023" s="41" t="str">
        <f t="shared" si="437"/>
        <v/>
      </c>
      <c r="AH2023" s="42"/>
      <c r="AI2023" s="42"/>
      <c r="AJ2023" s="42"/>
      <c r="AK2023" s="42"/>
      <c r="AL2023" s="31"/>
      <c r="AM2023" s="43" t="str">
        <f t="shared" si="438"/>
        <v>100</v>
      </c>
      <c r="AN2023" s="44">
        <f>INDEX([1]ราคาสิ่งปลูกสร้าง!$D$6:$CC$47,MATCH($AD2023,[1]ราคาสิ่งปลูกสร้าง!$B$6:$B$45,0),MATCH($C$7,[1]ราคาสิ่งปลูกสร้าง!$D$5:$CC$5,0))</f>
        <v>0</v>
      </c>
      <c r="AO2023" s="44">
        <f t="shared" si="439"/>
        <v>0</v>
      </c>
      <c r="AP2023" s="45">
        <f t="shared" si="440"/>
        <v>0</v>
      </c>
      <c r="AQ2023" s="40">
        <f>IF(AP2023=0,0,INDEX([1]ค่าเสื่อมสิ่งปลูกสร้าง!$A$5:$D$105,MATCH($AP2023,[1]ค่าเสื่อมสิ่งปลูกสร้าง!$A$5:$A$105,0),MATCH(AE2023,[1]ค่าเสื่อมสิ่งปลูกสร้าง!$A$3:$D$3)))</f>
        <v>0</v>
      </c>
      <c r="AR2023" s="44">
        <f t="shared" si="445"/>
        <v>0</v>
      </c>
      <c r="AS2023" s="44">
        <f t="shared" si="446"/>
        <v>177600</v>
      </c>
      <c r="AT2023" s="44">
        <f t="shared" si="447"/>
        <v>177600</v>
      </c>
      <c r="AU2023" s="46">
        <v>0</v>
      </c>
      <c r="AV2023" s="44">
        <f t="shared" si="441"/>
        <v>177600</v>
      </c>
      <c r="AW2023" s="47" t="str">
        <f t="shared" si="442"/>
        <v>0.01</v>
      </c>
      <c r="AX2023" s="48"/>
      <c r="AY2023" s="48"/>
      <c r="AZ2023" s="49">
        <v>0</v>
      </c>
      <c r="BA2023" s="48"/>
      <c r="BB2023" s="48"/>
      <c r="BC2023" s="44">
        <f t="shared" si="443"/>
        <v>0</v>
      </c>
      <c r="BD2023" s="50">
        <v>1</v>
      </c>
      <c r="BE2023" s="51" t="e">
        <f>IF(AX2023=1,0,IF(AY2023=1,0,IF(BC2023&gt;#REF!,#REF!,IF(OR(AZ2023&gt;0,BD2023&gt;=0),BC2023+([1]สูตร2!H2011*(100%-AZ2023)-BC2023)*BD2023,[1]สูตร2!H2011*(100%-AZ2023)))))</f>
        <v>#REF!</v>
      </c>
      <c r="BF2023" s="31"/>
    </row>
    <row r="2024" spans="1:58" s="5" customFormat="1" ht="24" customHeight="1" x14ac:dyDescent="0.2">
      <c r="A2024" s="31"/>
      <c r="B2024" s="31" t="s">
        <v>65</v>
      </c>
      <c r="C2024" s="31">
        <v>1572</v>
      </c>
      <c r="D2024" s="31" t="s">
        <v>470</v>
      </c>
      <c r="E2024" s="31" t="s">
        <v>1563</v>
      </c>
      <c r="F2024" s="31"/>
      <c r="G2024" s="32" t="s">
        <v>1564</v>
      </c>
      <c r="H2024" s="31">
        <v>32</v>
      </c>
      <c r="I2024" s="31">
        <v>2436</v>
      </c>
      <c r="J2024" s="31" t="s">
        <v>1323</v>
      </c>
      <c r="K2024" s="31">
        <v>2</v>
      </c>
      <c r="L2024" s="31">
        <v>0</v>
      </c>
      <c r="M2024" s="31">
        <v>88</v>
      </c>
      <c r="N2024" s="33">
        <v>888</v>
      </c>
      <c r="O2024" s="33"/>
      <c r="P2024" s="33"/>
      <c r="Q2024" s="33"/>
      <c r="R2024" s="33"/>
      <c r="S2024" s="34" t="str">
        <f t="shared" si="434"/>
        <v>1</v>
      </c>
      <c r="T2024" s="35">
        <f t="shared" si="435"/>
        <v>888</v>
      </c>
      <c r="U2024" s="36">
        <f>INDEX([1]ราคาที่ดิน!$B:$G,MATCH($C2024,[1]ราคาที่ดิน!$A:$A,0),MATCH($B2024,[1]ราคาที่ดิน!$B$1:$G$1,0))</f>
        <v>200</v>
      </c>
      <c r="V2024" s="37">
        <f t="shared" si="444"/>
        <v>177600</v>
      </c>
      <c r="W2024" s="31"/>
      <c r="X2024" s="31"/>
      <c r="Y2024" s="31"/>
      <c r="Z2024" s="31"/>
      <c r="AA2024" s="31"/>
      <c r="AB2024" s="32"/>
      <c r="AC2024" s="38"/>
      <c r="AD2024" s="39"/>
      <c r="AE2024" s="39"/>
      <c r="AF2024" s="40" t="str">
        <f t="shared" si="436"/>
        <v/>
      </c>
      <c r="AG2024" s="41" t="str">
        <f t="shared" si="437"/>
        <v/>
      </c>
      <c r="AH2024" s="42"/>
      <c r="AI2024" s="42"/>
      <c r="AJ2024" s="42"/>
      <c r="AK2024" s="42"/>
      <c r="AL2024" s="31"/>
      <c r="AM2024" s="43" t="str">
        <f t="shared" si="438"/>
        <v>100</v>
      </c>
      <c r="AN2024" s="44">
        <f>INDEX([1]ราคาสิ่งปลูกสร้าง!$D$6:$CC$47,MATCH($AD2024,[1]ราคาสิ่งปลูกสร้าง!$B$6:$B$45,0),MATCH($C$7,[1]ราคาสิ่งปลูกสร้าง!$D$5:$CC$5,0))</f>
        <v>0</v>
      </c>
      <c r="AO2024" s="44">
        <f t="shared" si="439"/>
        <v>0</v>
      </c>
      <c r="AP2024" s="45">
        <f t="shared" si="440"/>
        <v>0</v>
      </c>
      <c r="AQ2024" s="40">
        <f>IF(AP2024=0,0,INDEX([1]ค่าเสื่อมสิ่งปลูกสร้าง!$A$5:$D$105,MATCH($AP2024,[1]ค่าเสื่อมสิ่งปลูกสร้าง!$A$5:$A$105,0),MATCH(AE2024,[1]ค่าเสื่อมสิ่งปลูกสร้าง!$A$3:$D$3)))</f>
        <v>0</v>
      </c>
      <c r="AR2024" s="44">
        <f t="shared" si="445"/>
        <v>0</v>
      </c>
      <c r="AS2024" s="44">
        <f t="shared" si="446"/>
        <v>177600</v>
      </c>
      <c r="AT2024" s="44">
        <f t="shared" si="447"/>
        <v>177600</v>
      </c>
      <c r="AU2024" s="46">
        <v>0</v>
      </c>
      <c r="AV2024" s="44">
        <f t="shared" si="441"/>
        <v>177600</v>
      </c>
      <c r="AW2024" s="47" t="str">
        <f t="shared" si="442"/>
        <v>0.01</v>
      </c>
      <c r="AX2024" s="48"/>
      <c r="AY2024" s="48"/>
      <c r="AZ2024" s="49">
        <v>0</v>
      </c>
      <c r="BA2024" s="48"/>
      <c r="BB2024" s="48"/>
      <c r="BC2024" s="44">
        <f t="shared" si="443"/>
        <v>0</v>
      </c>
      <c r="BD2024" s="50">
        <v>1</v>
      </c>
      <c r="BE2024" s="51" t="e">
        <f>IF(AX2024=1,0,IF(AY2024=1,0,IF(BC2024&gt;#REF!,#REF!,IF(OR(AZ2024&gt;0,BD2024&gt;=0),BC2024+([1]สูตร2!H2012*(100%-AZ2024)-BC2024)*BD2024,[1]สูตร2!H2012*(100%-AZ2024)))))</f>
        <v>#REF!</v>
      </c>
      <c r="BF2024" s="31"/>
    </row>
    <row r="2025" spans="1:58" s="5" customFormat="1" ht="24" customHeight="1" x14ac:dyDescent="0.2">
      <c r="A2025" s="31">
        <v>677</v>
      </c>
      <c r="B2025" s="31" t="s">
        <v>65</v>
      </c>
      <c r="C2025" s="31">
        <v>12690</v>
      </c>
      <c r="D2025" s="31" t="s">
        <v>470</v>
      </c>
      <c r="E2025" s="31" t="s">
        <v>1565</v>
      </c>
      <c r="F2025" s="31"/>
      <c r="G2025" s="32" t="s">
        <v>1566</v>
      </c>
      <c r="H2025" s="31">
        <v>224</v>
      </c>
      <c r="I2025" s="31" t="s">
        <v>104</v>
      </c>
      <c r="J2025" s="31" t="s">
        <v>1323</v>
      </c>
      <c r="K2025" s="31">
        <v>1</v>
      </c>
      <c r="L2025" s="31">
        <v>0</v>
      </c>
      <c r="M2025" s="31">
        <v>83</v>
      </c>
      <c r="N2025" s="33">
        <v>483</v>
      </c>
      <c r="O2025" s="33"/>
      <c r="P2025" s="33"/>
      <c r="Q2025" s="33"/>
      <c r="R2025" s="33"/>
      <c r="S2025" s="34" t="str">
        <f t="shared" si="434"/>
        <v>1</v>
      </c>
      <c r="T2025" s="35">
        <f t="shared" si="435"/>
        <v>483</v>
      </c>
      <c r="U2025" s="36">
        <f>INDEX([1]ราคาที่ดิน!$B:$G,MATCH($C2025,[1]ราคาที่ดิน!$A:$A,0),MATCH($B2025,[1]ราคาที่ดิน!$B$1:$G$1,0))</f>
        <v>50</v>
      </c>
      <c r="V2025" s="37">
        <f t="shared" si="444"/>
        <v>24150</v>
      </c>
      <c r="W2025" s="31"/>
      <c r="X2025" s="31"/>
      <c r="Y2025" s="31"/>
      <c r="Z2025" s="31"/>
      <c r="AA2025" s="31"/>
      <c r="AB2025" s="32"/>
      <c r="AC2025" s="38"/>
      <c r="AD2025" s="39"/>
      <c r="AE2025" s="39"/>
      <c r="AF2025" s="40" t="str">
        <f t="shared" si="436"/>
        <v/>
      </c>
      <c r="AG2025" s="41" t="str">
        <f t="shared" si="437"/>
        <v/>
      </c>
      <c r="AH2025" s="42"/>
      <c r="AI2025" s="42"/>
      <c r="AJ2025" s="42"/>
      <c r="AK2025" s="42"/>
      <c r="AL2025" s="31"/>
      <c r="AM2025" s="43" t="str">
        <f t="shared" si="438"/>
        <v>100</v>
      </c>
      <c r="AN2025" s="44">
        <f>INDEX([1]ราคาสิ่งปลูกสร้าง!$D$6:$CC$47,MATCH($AD2025,[1]ราคาสิ่งปลูกสร้าง!$B$6:$B$45,0),MATCH($C$7,[1]ราคาสิ่งปลูกสร้าง!$D$5:$CC$5,0))</f>
        <v>0</v>
      </c>
      <c r="AO2025" s="44">
        <f t="shared" si="439"/>
        <v>0</v>
      </c>
      <c r="AP2025" s="45">
        <f t="shared" si="440"/>
        <v>0</v>
      </c>
      <c r="AQ2025" s="40">
        <f>IF(AP2025=0,0,INDEX([1]ค่าเสื่อมสิ่งปลูกสร้าง!$A$5:$D$105,MATCH($AP2025,[1]ค่าเสื่อมสิ่งปลูกสร้าง!$A$5:$A$105,0),MATCH(AE2025,[1]ค่าเสื่อมสิ่งปลูกสร้าง!$A$3:$D$3)))</f>
        <v>0</v>
      </c>
      <c r="AR2025" s="44">
        <f t="shared" si="445"/>
        <v>0</v>
      </c>
      <c r="AS2025" s="44">
        <f t="shared" si="446"/>
        <v>24150</v>
      </c>
      <c r="AT2025" s="44">
        <f t="shared" si="447"/>
        <v>24150</v>
      </c>
      <c r="AU2025" s="46">
        <v>0</v>
      </c>
      <c r="AV2025" s="44">
        <f t="shared" si="441"/>
        <v>24150</v>
      </c>
      <c r="AW2025" s="47" t="str">
        <f t="shared" si="442"/>
        <v>0.01</v>
      </c>
      <c r="AX2025" s="48"/>
      <c r="AY2025" s="48"/>
      <c r="AZ2025" s="49">
        <v>0</v>
      </c>
      <c r="BA2025" s="48"/>
      <c r="BB2025" s="48"/>
      <c r="BC2025" s="44">
        <f t="shared" si="443"/>
        <v>0</v>
      </c>
      <c r="BD2025" s="50">
        <v>1</v>
      </c>
      <c r="BE2025" s="51" t="e">
        <f>IF(AX2025=1,0,IF(AY2025=1,0,IF(BC2025&gt;#REF!,#REF!,IF(OR(AZ2025&gt;0,BD2025&gt;=0),BC2025+([1]สูตร2!H2013*(100%-AZ2025)-BC2025)*BD2025,[1]สูตร2!H2013*(100%-AZ2025)))))</f>
        <v>#REF!</v>
      </c>
      <c r="BF2025" s="31"/>
    </row>
    <row r="2026" spans="1:58" s="5" customFormat="1" ht="24" customHeight="1" x14ac:dyDescent="0.2">
      <c r="A2026" s="31">
        <v>678</v>
      </c>
      <c r="B2026" s="31" t="s">
        <v>432</v>
      </c>
      <c r="C2026" s="31">
        <v>2</v>
      </c>
      <c r="D2026" s="31" t="s">
        <v>66</v>
      </c>
      <c r="E2026" s="31" t="s">
        <v>1567</v>
      </c>
      <c r="F2026" s="31"/>
      <c r="G2026" s="32" t="s">
        <v>1568</v>
      </c>
      <c r="H2026" s="31">
        <v>49</v>
      </c>
      <c r="I2026" s="31" t="s">
        <v>104</v>
      </c>
      <c r="J2026" s="31" t="s">
        <v>1323</v>
      </c>
      <c r="K2026" s="31">
        <v>33</v>
      </c>
      <c r="L2026" s="31">
        <v>1</v>
      </c>
      <c r="M2026" s="31">
        <v>60</v>
      </c>
      <c r="N2026" s="33">
        <v>13360</v>
      </c>
      <c r="O2026" s="33"/>
      <c r="P2026" s="33"/>
      <c r="Q2026" s="33"/>
      <c r="R2026" s="33"/>
      <c r="S2026" s="34" t="str">
        <f t="shared" si="434"/>
        <v>1</v>
      </c>
      <c r="T2026" s="35">
        <f t="shared" si="435"/>
        <v>13360</v>
      </c>
      <c r="U2026" s="36" t="str">
        <f>INDEX([1]ราคาที่ดิน!$B:$G,MATCH($C2026,[1]ราคาที่ดิน!$A:$A,0),MATCH($B2026,[1]ราคาที่ดิน!$B$1:$G$1,0))</f>
        <v>150</v>
      </c>
      <c r="V2026" s="37">
        <f t="shared" si="444"/>
        <v>2004000</v>
      </c>
      <c r="W2026" s="31"/>
      <c r="X2026" s="31"/>
      <c r="Y2026" s="31"/>
      <c r="Z2026" s="31"/>
      <c r="AA2026" s="31"/>
      <c r="AB2026" s="32"/>
      <c r="AC2026" s="38"/>
      <c r="AD2026" s="39"/>
      <c r="AE2026" s="39"/>
      <c r="AF2026" s="40" t="str">
        <f t="shared" si="436"/>
        <v/>
      </c>
      <c r="AG2026" s="41" t="str">
        <f t="shared" si="437"/>
        <v/>
      </c>
      <c r="AH2026" s="42"/>
      <c r="AI2026" s="42"/>
      <c r="AJ2026" s="42"/>
      <c r="AK2026" s="42"/>
      <c r="AL2026" s="31"/>
      <c r="AM2026" s="43" t="str">
        <f t="shared" si="438"/>
        <v>100</v>
      </c>
      <c r="AN2026" s="44">
        <f>INDEX([1]ราคาสิ่งปลูกสร้าง!$D$6:$CC$47,MATCH($AD2026,[1]ราคาสิ่งปลูกสร้าง!$B$6:$B$45,0),MATCH($C$7,[1]ราคาสิ่งปลูกสร้าง!$D$5:$CC$5,0))</f>
        <v>0</v>
      </c>
      <c r="AO2026" s="44">
        <f t="shared" si="439"/>
        <v>0</v>
      </c>
      <c r="AP2026" s="45">
        <f t="shared" si="440"/>
        <v>0</v>
      </c>
      <c r="AQ2026" s="40">
        <f>IF(AP2026=0,0,INDEX([1]ค่าเสื่อมสิ่งปลูกสร้าง!$A$5:$D$105,MATCH($AP2026,[1]ค่าเสื่อมสิ่งปลูกสร้าง!$A$5:$A$105,0),MATCH(AE2026,[1]ค่าเสื่อมสิ่งปลูกสร้าง!$A$3:$D$3)))</f>
        <v>0</v>
      </c>
      <c r="AR2026" s="44">
        <f t="shared" si="445"/>
        <v>0</v>
      </c>
      <c r="AS2026" s="44">
        <f t="shared" si="446"/>
        <v>2004000</v>
      </c>
      <c r="AT2026" s="44">
        <f t="shared" si="447"/>
        <v>2004000</v>
      </c>
      <c r="AU2026" s="46">
        <v>0</v>
      </c>
      <c r="AV2026" s="44">
        <f t="shared" si="441"/>
        <v>2004000</v>
      </c>
      <c r="AW2026" s="47" t="str">
        <f t="shared" si="442"/>
        <v>0.01</v>
      </c>
      <c r="AX2026" s="48"/>
      <c r="AY2026" s="48"/>
      <c r="AZ2026" s="49">
        <v>0</v>
      </c>
      <c r="BA2026" s="48"/>
      <c r="BB2026" s="48"/>
      <c r="BC2026" s="44">
        <f t="shared" si="443"/>
        <v>0</v>
      </c>
      <c r="BD2026" s="50">
        <v>1</v>
      </c>
      <c r="BE2026" s="51" t="e">
        <f>IF(AX2026=1,0,IF(AY2026=1,0,IF(BC2026&gt;#REF!,#REF!,IF(OR(AZ2026&gt;0,BD2026&gt;=0),BC2026+([1]สูตร2!H2014*(100%-AZ2026)-BC2026)*BD2026,[1]สูตร2!H2014*(100%-AZ2026)))))</f>
        <v>#REF!</v>
      </c>
      <c r="BF2026" s="31"/>
    </row>
    <row r="2027" spans="1:58" s="5" customFormat="1" ht="24" customHeight="1" x14ac:dyDescent="0.2">
      <c r="A2027" s="31">
        <v>679</v>
      </c>
      <c r="B2027" s="31" t="s">
        <v>93</v>
      </c>
      <c r="C2027" s="31">
        <v>1</v>
      </c>
      <c r="D2027" s="31" t="s">
        <v>71</v>
      </c>
      <c r="E2027" s="31" t="s">
        <v>1569</v>
      </c>
      <c r="F2027" s="31"/>
      <c r="G2027" s="32" t="s">
        <v>1568</v>
      </c>
      <c r="H2027" s="31" t="s">
        <v>104</v>
      </c>
      <c r="I2027" s="31" t="s">
        <v>104</v>
      </c>
      <c r="J2027" s="31" t="s">
        <v>1323</v>
      </c>
      <c r="K2027" s="31">
        <v>0</v>
      </c>
      <c r="L2027" s="31">
        <v>0</v>
      </c>
      <c r="M2027" s="31">
        <v>40</v>
      </c>
      <c r="N2027" s="33"/>
      <c r="O2027" s="33">
        <v>40</v>
      </c>
      <c r="P2027" s="33"/>
      <c r="Q2027" s="33"/>
      <c r="R2027" s="33"/>
      <c r="S2027" s="34" t="str">
        <f t="shared" si="434"/>
        <v>2</v>
      </c>
      <c r="T2027" s="35">
        <f t="shared" si="435"/>
        <v>40</v>
      </c>
      <c r="U2027" s="36">
        <f>INDEX([1]ราคาที่ดิน!$B:$G,MATCH($C2027,[1]ราคาที่ดิน!$A:$A,0),MATCH($B2027,[1]ราคาที่ดิน!$B$1:$G$1,0))</f>
        <v>100</v>
      </c>
      <c r="V2027" s="37">
        <f t="shared" si="444"/>
        <v>4000</v>
      </c>
      <c r="W2027" s="31">
        <v>1</v>
      </c>
      <c r="X2027" s="31" t="s">
        <v>1568</v>
      </c>
      <c r="Y2027" s="31" t="s">
        <v>71</v>
      </c>
      <c r="Z2027" s="31" t="s">
        <v>1569</v>
      </c>
      <c r="AA2027" s="31"/>
      <c r="AB2027" s="32" t="s">
        <v>1568</v>
      </c>
      <c r="AC2027" s="38"/>
      <c r="AD2027" s="39" t="s">
        <v>73</v>
      </c>
      <c r="AE2027" s="39" t="s">
        <v>94</v>
      </c>
      <c r="AF2027" s="40" t="str">
        <f t="shared" si="436"/>
        <v>2</v>
      </c>
      <c r="AG2027" s="41">
        <f t="shared" si="437"/>
        <v>120</v>
      </c>
      <c r="AH2027" s="42"/>
      <c r="AI2027" s="42">
        <v>120</v>
      </c>
      <c r="AJ2027" s="42"/>
      <c r="AK2027" s="42"/>
      <c r="AL2027" s="31">
        <v>40</v>
      </c>
      <c r="AM2027" s="43" t="str">
        <f t="shared" si="438"/>
        <v>100</v>
      </c>
      <c r="AN2027" s="44">
        <f>INDEX([1]ราคาสิ่งปลูกสร้าง!$D$6:$CC$47,MATCH($AD2027,[1]ราคาสิ่งปลูกสร้าง!$B$6:$B$45,0),MATCH($C$7,[1]ราคาสิ่งปลูกสร้าง!$D$5:$CC$5,0))</f>
        <v>6500</v>
      </c>
      <c r="AO2027" s="44">
        <f t="shared" si="439"/>
        <v>780000</v>
      </c>
      <c r="AP2027" s="45">
        <f t="shared" si="440"/>
        <v>40</v>
      </c>
      <c r="AQ2027" s="40">
        <f>IF(AP2027=0,0,INDEX([1]ค่าเสื่อมสิ่งปลูกสร้าง!$A$5:$D$105,MATCH($AP2027,[1]ค่าเสื่อมสิ่งปลูกสร้าง!$A$5:$A$105,0),MATCH(AE2027,[1]ค่าเสื่อมสิ่งปลูกสร้าง!$A$3:$D$3)))</f>
        <v>70</v>
      </c>
      <c r="AR2027" s="44">
        <f t="shared" si="445"/>
        <v>234000</v>
      </c>
      <c r="AS2027" s="44">
        <f t="shared" si="446"/>
        <v>238000</v>
      </c>
      <c r="AT2027" s="44">
        <f t="shared" si="447"/>
        <v>238000</v>
      </c>
      <c r="AU2027" s="46">
        <v>0</v>
      </c>
      <c r="AV2027" s="44">
        <f t="shared" si="441"/>
        <v>238000</v>
      </c>
      <c r="AW2027" s="47" t="str">
        <f t="shared" si="442"/>
        <v>0.02</v>
      </c>
      <c r="AX2027" s="48"/>
      <c r="AY2027" s="48"/>
      <c r="AZ2027" s="49">
        <v>0</v>
      </c>
      <c r="BA2027" s="48"/>
      <c r="BB2027" s="48"/>
      <c r="BC2027" s="44">
        <f t="shared" si="443"/>
        <v>0</v>
      </c>
      <c r="BD2027" s="50">
        <v>1</v>
      </c>
      <c r="BE2027" s="51" t="e">
        <f>IF(AX2027=1,0,IF(AY2027=1,0,IF(BC2027&gt;#REF!,#REF!,IF(OR(AZ2027&gt;0,BD2027&gt;=0),BC2027+([1]สูตร2!H2015*(100%-AZ2027)-BC2027)*BD2027,[1]สูตร2!H2015*(100%-AZ2027)))))</f>
        <v>#REF!</v>
      </c>
      <c r="BF2027" s="31"/>
    </row>
    <row r="2028" spans="1:58" s="5" customFormat="1" ht="24" customHeight="1" x14ac:dyDescent="0.2">
      <c r="A2028" s="31"/>
      <c r="B2028" s="31" t="s">
        <v>93</v>
      </c>
      <c r="C2028" s="31">
        <v>1</v>
      </c>
      <c r="D2028" s="31" t="s">
        <v>71</v>
      </c>
      <c r="E2028" s="31" t="s">
        <v>1569</v>
      </c>
      <c r="F2028" s="31"/>
      <c r="G2028" s="32" t="s">
        <v>1568</v>
      </c>
      <c r="H2028" s="31" t="s">
        <v>104</v>
      </c>
      <c r="I2028" s="31" t="s">
        <v>104</v>
      </c>
      <c r="J2028" s="31" t="s">
        <v>1323</v>
      </c>
      <c r="K2028" s="31">
        <v>0</v>
      </c>
      <c r="L2028" s="31">
        <v>0</v>
      </c>
      <c r="M2028" s="31">
        <v>25</v>
      </c>
      <c r="N2028" s="33"/>
      <c r="O2028" s="33">
        <v>25</v>
      </c>
      <c r="P2028" s="33"/>
      <c r="Q2028" s="33"/>
      <c r="R2028" s="33"/>
      <c r="S2028" s="34" t="str">
        <f t="shared" si="434"/>
        <v>2</v>
      </c>
      <c r="T2028" s="35">
        <f t="shared" si="435"/>
        <v>25</v>
      </c>
      <c r="U2028" s="36">
        <f>INDEX([1]ราคาที่ดิน!$B:$G,MATCH($C2028,[1]ราคาที่ดิน!$A:$A,0),MATCH($B2028,[1]ราคาที่ดิน!$B$1:$G$1,0))</f>
        <v>100</v>
      </c>
      <c r="V2028" s="37">
        <f t="shared" si="444"/>
        <v>2500</v>
      </c>
      <c r="W2028" s="31">
        <v>2</v>
      </c>
      <c r="X2028" s="31" t="s">
        <v>1568</v>
      </c>
      <c r="Y2028" s="31" t="s">
        <v>71</v>
      </c>
      <c r="Z2028" s="31" t="s">
        <v>1569</v>
      </c>
      <c r="AA2028" s="31"/>
      <c r="AB2028" s="32" t="s">
        <v>1568</v>
      </c>
      <c r="AC2028" s="38"/>
      <c r="AD2028" s="39" t="s">
        <v>75</v>
      </c>
      <c r="AE2028" s="39" t="s">
        <v>76</v>
      </c>
      <c r="AF2028" s="40" t="str">
        <f t="shared" si="436"/>
        <v>1</v>
      </c>
      <c r="AG2028" s="41">
        <f t="shared" si="437"/>
        <v>12.5</v>
      </c>
      <c r="AH2028" s="42">
        <v>12.5</v>
      </c>
      <c r="AI2028" s="42"/>
      <c r="AJ2028" s="42"/>
      <c r="AK2028" s="42"/>
      <c r="AL2028" s="31">
        <v>15</v>
      </c>
      <c r="AM2028" s="43" t="str">
        <f t="shared" si="438"/>
        <v>100</v>
      </c>
      <c r="AN2028" s="44">
        <f>INDEX([1]ราคาสิ่งปลูกสร้าง!$D$6:$CC$47,MATCH($AD2028,[1]ราคาสิ่งปลูกสร้าง!$B$6:$B$45,0),MATCH($C$7,[1]ราคาสิ่งปลูกสร้าง!$D$5:$CC$5,0))</f>
        <v>5400</v>
      </c>
      <c r="AO2028" s="44">
        <f t="shared" si="439"/>
        <v>67500</v>
      </c>
      <c r="AP2028" s="45">
        <f t="shared" si="440"/>
        <v>15</v>
      </c>
      <c r="AQ2028" s="40">
        <f>IF(AP2028=0,0,INDEX([1]ค่าเสื่อมสิ่งปลูกสร้าง!$A$5:$D$105,MATCH($AP2028,[1]ค่าเสื่อมสิ่งปลูกสร้าง!$A$5:$A$105,0),MATCH(AE2028,[1]ค่าเสื่อมสิ่งปลูกสร้าง!$A$3:$D$3)))</f>
        <v>65</v>
      </c>
      <c r="AR2028" s="44">
        <f t="shared" si="445"/>
        <v>23625</v>
      </c>
      <c r="AS2028" s="44">
        <f t="shared" si="446"/>
        <v>26125</v>
      </c>
      <c r="AT2028" s="44">
        <f t="shared" si="447"/>
        <v>26125</v>
      </c>
      <c r="AU2028" s="46">
        <v>0</v>
      </c>
      <c r="AV2028" s="44">
        <f t="shared" si="441"/>
        <v>26125</v>
      </c>
      <c r="AW2028" s="47" t="str">
        <f t="shared" si="442"/>
        <v>0.01</v>
      </c>
      <c r="AX2028" s="48"/>
      <c r="AY2028" s="48"/>
      <c r="AZ2028" s="49">
        <v>0</v>
      </c>
      <c r="BA2028" s="48"/>
      <c r="BB2028" s="48"/>
      <c r="BC2028" s="44">
        <f t="shared" si="443"/>
        <v>0</v>
      </c>
      <c r="BD2028" s="50">
        <v>1</v>
      </c>
      <c r="BE2028" s="51" t="e">
        <f>IF(AX2028=1,0,IF(AY2028=1,0,IF(BC2028&gt;#REF!,#REF!,IF(OR(AZ2028&gt;0,BD2028&gt;=0),BC2028+([1]สูตร2!H2016*(100%-AZ2028)-BC2028)*BD2028,[1]สูตร2!H2016*(100%-AZ2028)))))</f>
        <v>#REF!</v>
      </c>
      <c r="BF2028" s="31"/>
    </row>
    <row r="2029" spans="1:58" s="5" customFormat="1" ht="24" customHeight="1" x14ac:dyDescent="0.2">
      <c r="A2029" s="31"/>
      <c r="B2029" s="31" t="s">
        <v>93</v>
      </c>
      <c r="C2029" s="31">
        <v>1</v>
      </c>
      <c r="D2029" s="31" t="s">
        <v>71</v>
      </c>
      <c r="E2029" s="31" t="s">
        <v>1569</v>
      </c>
      <c r="F2029" s="31"/>
      <c r="G2029" s="32" t="s">
        <v>1568</v>
      </c>
      <c r="H2029" s="31" t="s">
        <v>104</v>
      </c>
      <c r="I2029" s="31" t="s">
        <v>104</v>
      </c>
      <c r="J2029" s="31" t="s">
        <v>1323</v>
      </c>
      <c r="K2029" s="31">
        <v>0</v>
      </c>
      <c r="L2029" s="31">
        <v>0</v>
      </c>
      <c r="M2029" s="31">
        <v>25</v>
      </c>
      <c r="N2029" s="33"/>
      <c r="O2029" s="33">
        <v>25</v>
      </c>
      <c r="P2029" s="33"/>
      <c r="Q2029" s="33"/>
      <c r="R2029" s="33"/>
      <c r="S2029" s="34" t="str">
        <f t="shared" si="434"/>
        <v>2</v>
      </c>
      <c r="T2029" s="35">
        <f t="shared" si="435"/>
        <v>25</v>
      </c>
      <c r="U2029" s="36">
        <f>INDEX([1]ราคาที่ดิน!$B:$G,MATCH($C2029,[1]ราคาที่ดิน!$A:$A,0),MATCH($B2029,[1]ราคาที่ดิน!$B$1:$G$1,0))</f>
        <v>100</v>
      </c>
      <c r="V2029" s="37">
        <f t="shared" si="444"/>
        <v>2500</v>
      </c>
      <c r="W2029" s="31">
        <v>3</v>
      </c>
      <c r="X2029" s="31" t="s">
        <v>1568</v>
      </c>
      <c r="Y2029" s="31" t="s">
        <v>71</v>
      </c>
      <c r="Z2029" s="31" t="s">
        <v>1569</v>
      </c>
      <c r="AA2029" s="31"/>
      <c r="AB2029" s="32" t="s">
        <v>1568</v>
      </c>
      <c r="AC2029" s="38"/>
      <c r="AD2029" s="39" t="s">
        <v>77</v>
      </c>
      <c r="AE2029" s="39" t="s">
        <v>76</v>
      </c>
      <c r="AF2029" s="40" t="str">
        <f t="shared" si="436"/>
        <v>1</v>
      </c>
      <c r="AG2029" s="41">
        <f t="shared" si="437"/>
        <v>10.5</v>
      </c>
      <c r="AH2029" s="42">
        <v>10.5</v>
      </c>
      <c r="AI2029" s="42"/>
      <c r="AJ2029" s="42"/>
      <c r="AK2029" s="42"/>
      <c r="AL2029" s="31">
        <v>25</v>
      </c>
      <c r="AM2029" s="43" t="str">
        <f t="shared" si="438"/>
        <v>100</v>
      </c>
      <c r="AN2029" s="44">
        <f>INDEX([1]ราคาสิ่งปลูกสร้าง!$D$6:$CC$47,MATCH($AD2029,[1]ราคาสิ่งปลูกสร้าง!$B$6:$B$45,0),MATCH($C$7,[1]ราคาสิ่งปลูกสร้าง!$D$5:$CC$5,0))</f>
        <v>2050</v>
      </c>
      <c r="AO2029" s="44">
        <f t="shared" si="439"/>
        <v>21525</v>
      </c>
      <c r="AP2029" s="45">
        <f t="shared" si="440"/>
        <v>25</v>
      </c>
      <c r="AQ2029" s="40">
        <f>IF(AP2029=0,0,INDEX([1]ค่าเสื่อมสิ่งปลูกสร้าง!$A$5:$D$105,MATCH($AP2029,[1]ค่าเสื่อมสิ่งปลูกสร้าง!$A$5:$A$105,0),MATCH(AE2029,[1]ค่าเสื่อมสิ่งปลูกสร้าง!$A$3:$D$3)))</f>
        <v>93</v>
      </c>
      <c r="AR2029" s="44">
        <f t="shared" si="445"/>
        <v>1506.7500000000002</v>
      </c>
      <c r="AS2029" s="44">
        <f t="shared" si="446"/>
        <v>4006.75</v>
      </c>
      <c r="AT2029" s="44">
        <f t="shared" si="447"/>
        <v>4006.75</v>
      </c>
      <c r="AU2029" s="46">
        <v>0</v>
      </c>
      <c r="AV2029" s="44">
        <f t="shared" si="441"/>
        <v>4006.75</v>
      </c>
      <c r="AW2029" s="47" t="str">
        <f t="shared" si="442"/>
        <v>0.01</v>
      </c>
      <c r="AX2029" s="48"/>
      <c r="AY2029" s="48"/>
      <c r="AZ2029" s="49">
        <v>0</v>
      </c>
      <c r="BA2029" s="48"/>
      <c r="BB2029" s="48"/>
      <c r="BC2029" s="44">
        <f t="shared" si="443"/>
        <v>0</v>
      </c>
      <c r="BD2029" s="50">
        <v>1</v>
      </c>
      <c r="BE2029" s="51" t="e">
        <f>IF(AX2029=1,0,IF(AY2029=1,0,IF(BC2029&gt;#REF!,#REF!,IF(OR(AZ2029&gt;0,BD2029&gt;=0),BC2029+([1]สูตร2!H2017*(100%-AZ2029)-BC2029)*BD2029,[1]สูตร2!H2017*(100%-AZ2029)))))</f>
        <v>#REF!</v>
      </c>
      <c r="BF2029" s="31"/>
    </row>
    <row r="2030" spans="1:58" s="5" customFormat="1" ht="24" customHeight="1" x14ac:dyDescent="0.2">
      <c r="A2030" s="31">
        <v>680</v>
      </c>
      <c r="B2030" s="31" t="s">
        <v>65</v>
      </c>
      <c r="C2030" s="31">
        <v>13037</v>
      </c>
      <c r="D2030" s="31" t="s">
        <v>71</v>
      </c>
      <c r="E2030" s="31" t="s">
        <v>1570</v>
      </c>
      <c r="F2030" s="31"/>
      <c r="G2030" s="32" t="s">
        <v>1571</v>
      </c>
      <c r="H2030" s="31">
        <v>343</v>
      </c>
      <c r="I2030" s="31" t="s">
        <v>104</v>
      </c>
      <c r="J2030" s="31" t="s">
        <v>1360</v>
      </c>
      <c r="K2030" s="31">
        <v>0</v>
      </c>
      <c r="L2030" s="31">
        <v>0</v>
      </c>
      <c r="M2030" s="31">
        <v>31</v>
      </c>
      <c r="N2030" s="33"/>
      <c r="O2030" s="33">
        <v>31</v>
      </c>
      <c r="P2030" s="33"/>
      <c r="Q2030" s="33"/>
      <c r="R2030" s="33"/>
      <c r="S2030" s="34" t="str">
        <f t="shared" si="434"/>
        <v>2</v>
      </c>
      <c r="T2030" s="35">
        <f t="shared" si="435"/>
        <v>31</v>
      </c>
      <c r="U2030" s="36">
        <f>INDEX([1]ราคาที่ดิน!$B:$G,MATCH($C2030,[1]ราคาที่ดิน!$A:$A,0),MATCH($B2030,[1]ราคาที่ดิน!$B$1:$G$1,0))</f>
        <v>200</v>
      </c>
      <c r="V2030" s="37">
        <f t="shared" si="444"/>
        <v>6200</v>
      </c>
      <c r="W2030" s="31">
        <v>1</v>
      </c>
      <c r="X2030" s="31" t="s">
        <v>1571</v>
      </c>
      <c r="Y2030" s="31" t="s">
        <v>71</v>
      </c>
      <c r="Z2030" s="31" t="s">
        <v>1570</v>
      </c>
      <c r="AA2030" s="31"/>
      <c r="AB2030" s="32" t="s">
        <v>1571</v>
      </c>
      <c r="AC2030" s="38"/>
      <c r="AD2030" s="39" t="s">
        <v>73</v>
      </c>
      <c r="AE2030" s="39" t="s">
        <v>94</v>
      </c>
      <c r="AF2030" s="40" t="str">
        <f t="shared" si="436"/>
        <v>2</v>
      </c>
      <c r="AG2030" s="41">
        <f t="shared" si="437"/>
        <v>148.5</v>
      </c>
      <c r="AH2030" s="42"/>
      <c r="AI2030" s="42">
        <v>148.5</v>
      </c>
      <c r="AJ2030" s="42"/>
      <c r="AK2030" s="42"/>
      <c r="AL2030" s="31">
        <v>3</v>
      </c>
      <c r="AM2030" s="43" t="str">
        <f t="shared" si="438"/>
        <v>100</v>
      </c>
      <c r="AN2030" s="44">
        <f>INDEX([1]ราคาสิ่งปลูกสร้าง!$D$6:$CC$47,MATCH($AD2030,[1]ราคาสิ่งปลูกสร้าง!$B$6:$B$45,0),MATCH($C$7,[1]ราคาสิ่งปลูกสร้าง!$D$5:$CC$5,0))</f>
        <v>6500</v>
      </c>
      <c r="AO2030" s="44">
        <f t="shared" si="439"/>
        <v>965250</v>
      </c>
      <c r="AP2030" s="45">
        <f t="shared" si="440"/>
        <v>3</v>
      </c>
      <c r="AQ2030" s="40">
        <f>IF(AP2030=0,0,INDEX([1]ค่าเสื่อมสิ่งปลูกสร้าง!$A$5:$D$105,MATCH($AP2030,[1]ค่าเสื่อมสิ่งปลูกสร้าง!$A$5:$A$105,0),MATCH(AE2030,[1]ค่าเสื่อมสิ่งปลูกสร้าง!$A$3:$D$3)))</f>
        <v>3</v>
      </c>
      <c r="AR2030" s="44">
        <f t="shared" si="445"/>
        <v>936292.5</v>
      </c>
      <c r="AS2030" s="44">
        <f t="shared" si="446"/>
        <v>942492.5</v>
      </c>
      <c r="AT2030" s="44">
        <f t="shared" si="447"/>
        <v>942492.5</v>
      </c>
      <c r="AU2030" s="46">
        <v>0</v>
      </c>
      <c r="AV2030" s="44">
        <f t="shared" si="441"/>
        <v>942492.5</v>
      </c>
      <c r="AW2030" s="47" t="str">
        <f t="shared" si="442"/>
        <v>0.02</v>
      </c>
      <c r="AX2030" s="48"/>
      <c r="AY2030" s="48"/>
      <c r="AZ2030" s="49">
        <v>0</v>
      </c>
      <c r="BA2030" s="48"/>
      <c r="BB2030" s="48"/>
      <c r="BC2030" s="44">
        <f t="shared" si="443"/>
        <v>0</v>
      </c>
      <c r="BD2030" s="50">
        <v>1</v>
      </c>
      <c r="BE2030" s="51" t="e">
        <f>IF(AX2030=1,0,IF(AY2030=1,0,IF(BC2030&gt;#REF!,#REF!,IF(OR(AZ2030&gt;0,BD2030&gt;=0),BC2030+([1]สูตร2!H2018*(100%-AZ2030)-BC2030)*BD2030,[1]สูตร2!H2018*(100%-AZ2030)))))</f>
        <v>#REF!</v>
      </c>
      <c r="BF2030" s="31"/>
    </row>
    <row r="2031" spans="1:58" s="5" customFormat="1" ht="24" customHeight="1" x14ac:dyDescent="0.2">
      <c r="A2031" s="31"/>
      <c r="B2031" s="31" t="s">
        <v>65</v>
      </c>
      <c r="C2031" s="31">
        <v>13037</v>
      </c>
      <c r="D2031" s="31" t="s">
        <v>71</v>
      </c>
      <c r="E2031" s="31" t="s">
        <v>1570</v>
      </c>
      <c r="F2031" s="31"/>
      <c r="G2031" s="32" t="s">
        <v>1571</v>
      </c>
      <c r="H2031" s="31">
        <v>343</v>
      </c>
      <c r="I2031" s="31" t="s">
        <v>104</v>
      </c>
      <c r="J2031" s="31" t="s">
        <v>1360</v>
      </c>
      <c r="K2031" s="31">
        <v>0</v>
      </c>
      <c r="L2031" s="31">
        <v>0</v>
      </c>
      <c r="M2031" s="31">
        <v>30</v>
      </c>
      <c r="N2031" s="33"/>
      <c r="O2031" s="33">
        <v>30</v>
      </c>
      <c r="P2031" s="33"/>
      <c r="Q2031" s="33"/>
      <c r="R2031" s="33"/>
      <c r="S2031" s="34" t="str">
        <f t="shared" si="434"/>
        <v>2</v>
      </c>
      <c r="T2031" s="35">
        <f t="shared" si="435"/>
        <v>30</v>
      </c>
      <c r="U2031" s="36">
        <f>INDEX([1]ราคาที่ดิน!$B:$G,MATCH($C2031,[1]ราคาที่ดิน!$A:$A,0),MATCH($B2031,[1]ราคาที่ดิน!$B$1:$G$1,0))</f>
        <v>200</v>
      </c>
      <c r="V2031" s="37">
        <f t="shared" si="444"/>
        <v>6000</v>
      </c>
      <c r="W2031" s="31">
        <v>2</v>
      </c>
      <c r="X2031" s="31" t="s">
        <v>1571</v>
      </c>
      <c r="Y2031" s="31" t="s">
        <v>71</v>
      </c>
      <c r="Z2031" s="31" t="s">
        <v>1570</v>
      </c>
      <c r="AA2031" s="31"/>
      <c r="AB2031" s="32" t="s">
        <v>1571</v>
      </c>
      <c r="AC2031" s="38"/>
      <c r="AD2031" s="39" t="s">
        <v>75</v>
      </c>
      <c r="AE2031" s="39" t="s">
        <v>76</v>
      </c>
      <c r="AF2031" s="40" t="str">
        <f t="shared" si="436"/>
        <v>1</v>
      </c>
      <c r="AG2031" s="41">
        <f t="shared" si="437"/>
        <v>20.25</v>
      </c>
      <c r="AH2031" s="42">
        <v>20.25</v>
      </c>
      <c r="AI2031" s="42"/>
      <c r="AJ2031" s="42"/>
      <c r="AK2031" s="42"/>
      <c r="AL2031" s="31">
        <v>13</v>
      </c>
      <c r="AM2031" s="43" t="str">
        <f t="shared" si="438"/>
        <v>100</v>
      </c>
      <c r="AN2031" s="44">
        <f>INDEX([1]ราคาสิ่งปลูกสร้าง!$D$6:$CC$47,MATCH($AD2031,[1]ราคาสิ่งปลูกสร้าง!$B$6:$B$45,0),MATCH($C$7,[1]ราคาสิ่งปลูกสร้าง!$D$5:$CC$5,0))</f>
        <v>5400</v>
      </c>
      <c r="AO2031" s="44">
        <f t="shared" si="439"/>
        <v>109350</v>
      </c>
      <c r="AP2031" s="45">
        <f t="shared" si="440"/>
        <v>13</v>
      </c>
      <c r="AQ2031" s="40">
        <f>IF(AP2031=0,0,INDEX([1]ค่าเสื่อมสิ่งปลูกสร้าง!$A$5:$D$105,MATCH($AP2031,[1]ค่าเสื่อมสิ่งปลูกสร้าง!$A$5:$A$105,0),MATCH(AE2031,[1]ค่าเสื่อมสิ่งปลูกสร้าง!$A$3:$D$3)))</f>
        <v>55</v>
      </c>
      <c r="AR2031" s="44">
        <f t="shared" si="445"/>
        <v>49207.5</v>
      </c>
      <c r="AS2031" s="44">
        <f t="shared" si="446"/>
        <v>55207.5</v>
      </c>
      <c r="AT2031" s="44">
        <f t="shared" si="447"/>
        <v>55207.5</v>
      </c>
      <c r="AU2031" s="46">
        <v>0</v>
      </c>
      <c r="AV2031" s="44">
        <f t="shared" si="441"/>
        <v>55207.5</v>
      </c>
      <c r="AW2031" s="47" t="str">
        <f t="shared" si="442"/>
        <v>0.01</v>
      </c>
      <c r="AX2031" s="48"/>
      <c r="AY2031" s="48"/>
      <c r="AZ2031" s="49">
        <v>0</v>
      </c>
      <c r="BA2031" s="48"/>
      <c r="BB2031" s="48"/>
      <c r="BC2031" s="44">
        <f t="shared" si="443"/>
        <v>0</v>
      </c>
      <c r="BD2031" s="50">
        <v>1</v>
      </c>
      <c r="BE2031" s="51" t="e">
        <f>IF(AX2031=1,0,IF(AY2031=1,0,IF(BC2031&gt;#REF!,#REF!,IF(OR(AZ2031&gt;0,BD2031&gt;=0),BC2031+([1]สูตร2!H2019*(100%-AZ2031)-BC2031)*BD2031,[1]สูตร2!H2019*(100%-AZ2031)))))</f>
        <v>#REF!</v>
      </c>
      <c r="BF2031" s="31"/>
    </row>
    <row r="2032" spans="1:58" s="5" customFormat="1" ht="24" customHeight="1" x14ac:dyDescent="0.2">
      <c r="A2032" s="31"/>
      <c r="B2032" s="31" t="s">
        <v>65</v>
      </c>
      <c r="C2032" s="31">
        <v>13037</v>
      </c>
      <c r="D2032" s="31" t="s">
        <v>71</v>
      </c>
      <c r="E2032" s="31" t="s">
        <v>1570</v>
      </c>
      <c r="F2032" s="31"/>
      <c r="G2032" s="32" t="s">
        <v>1571</v>
      </c>
      <c r="H2032" s="31">
        <v>343</v>
      </c>
      <c r="I2032" s="31" t="s">
        <v>104</v>
      </c>
      <c r="J2032" s="31" t="s">
        <v>1360</v>
      </c>
      <c r="K2032" s="31">
        <v>0</v>
      </c>
      <c r="L2032" s="31">
        <v>0</v>
      </c>
      <c r="M2032" s="31">
        <v>30</v>
      </c>
      <c r="N2032" s="33"/>
      <c r="O2032" s="33">
        <v>30</v>
      </c>
      <c r="P2032" s="33"/>
      <c r="Q2032" s="33"/>
      <c r="R2032" s="33"/>
      <c r="S2032" s="34" t="str">
        <f t="shared" si="434"/>
        <v>2</v>
      </c>
      <c r="T2032" s="35">
        <f t="shared" si="435"/>
        <v>30</v>
      </c>
      <c r="U2032" s="36">
        <f>INDEX([1]ราคาที่ดิน!$B:$G,MATCH($C2032,[1]ราคาที่ดิน!$A:$A,0),MATCH($B2032,[1]ราคาที่ดิน!$B$1:$G$1,0))</f>
        <v>200</v>
      </c>
      <c r="V2032" s="37">
        <f t="shared" si="444"/>
        <v>6000</v>
      </c>
      <c r="W2032" s="31">
        <v>3</v>
      </c>
      <c r="X2032" s="31" t="s">
        <v>1571</v>
      </c>
      <c r="Y2032" s="31" t="s">
        <v>71</v>
      </c>
      <c r="Z2032" s="31" t="s">
        <v>1570</v>
      </c>
      <c r="AA2032" s="31"/>
      <c r="AB2032" s="32" t="s">
        <v>1571</v>
      </c>
      <c r="AC2032" s="38"/>
      <c r="AD2032" s="39" t="s">
        <v>77</v>
      </c>
      <c r="AE2032" s="39" t="s">
        <v>76</v>
      </c>
      <c r="AF2032" s="40" t="str">
        <f t="shared" si="436"/>
        <v>1</v>
      </c>
      <c r="AG2032" s="41">
        <f t="shared" si="437"/>
        <v>9</v>
      </c>
      <c r="AH2032" s="42">
        <v>9</v>
      </c>
      <c r="AI2032" s="42"/>
      <c r="AJ2032" s="42"/>
      <c r="AK2032" s="42"/>
      <c r="AL2032" s="31">
        <v>1</v>
      </c>
      <c r="AM2032" s="43" t="str">
        <f t="shared" si="438"/>
        <v>100</v>
      </c>
      <c r="AN2032" s="44">
        <f>INDEX([1]ราคาสิ่งปลูกสร้าง!$D$6:$CC$47,MATCH($AD2032,[1]ราคาสิ่งปลูกสร้าง!$B$6:$B$45,0),MATCH($C$7,[1]ราคาสิ่งปลูกสร้าง!$D$5:$CC$5,0))</f>
        <v>2050</v>
      </c>
      <c r="AO2032" s="44">
        <f t="shared" si="439"/>
        <v>18450</v>
      </c>
      <c r="AP2032" s="45">
        <f t="shared" si="440"/>
        <v>1</v>
      </c>
      <c r="AQ2032" s="40">
        <f>IF(AP2032=0,0,INDEX([1]ค่าเสื่อมสิ่งปลูกสร้าง!$A$5:$D$105,MATCH($AP2032,[1]ค่าเสื่อมสิ่งปลูกสร้าง!$A$5:$A$105,0),MATCH(AE2032,[1]ค่าเสื่อมสิ่งปลูกสร้าง!$A$3:$D$3)))</f>
        <v>3</v>
      </c>
      <c r="AR2032" s="44">
        <f t="shared" si="445"/>
        <v>17896.5</v>
      </c>
      <c r="AS2032" s="44">
        <f t="shared" si="446"/>
        <v>23896.5</v>
      </c>
      <c r="AT2032" s="44">
        <f t="shared" si="447"/>
        <v>23896.5</v>
      </c>
      <c r="AU2032" s="46">
        <v>0</v>
      </c>
      <c r="AV2032" s="44">
        <f t="shared" si="441"/>
        <v>23896.5</v>
      </c>
      <c r="AW2032" s="47" t="str">
        <f t="shared" si="442"/>
        <v>0.01</v>
      </c>
      <c r="AX2032" s="48"/>
      <c r="AY2032" s="48"/>
      <c r="AZ2032" s="49">
        <v>0</v>
      </c>
      <c r="BA2032" s="48"/>
      <c r="BB2032" s="48"/>
      <c r="BC2032" s="44">
        <f t="shared" si="443"/>
        <v>0</v>
      </c>
      <c r="BD2032" s="50">
        <v>1</v>
      </c>
      <c r="BE2032" s="51" t="e">
        <f>IF(AX2032=1,0,IF(AY2032=1,0,IF(BC2032&gt;#REF!,#REF!,IF(OR(AZ2032&gt;0,BD2032&gt;=0),BC2032+([1]สูตร2!H2020*(100%-AZ2032)-BC2032)*BD2032,[1]สูตร2!H2020*(100%-AZ2032)))))</f>
        <v>#REF!</v>
      </c>
      <c r="BF2032" s="31"/>
    </row>
    <row r="2033" spans="1:58" s="5" customFormat="1" ht="24" customHeight="1" x14ac:dyDescent="0.2">
      <c r="A2033" s="31">
        <v>681</v>
      </c>
      <c r="B2033" s="31" t="s">
        <v>65</v>
      </c>
      <c r="C2033" s="31">
        <v>1605</v>
      </c>
      <c r="D2033" s="31" t="s">
        <v>66</v>
      </c>
      <c r="E2033" s="31" t="s">
        <v>1572</v>
      </c>
      <c r="F2033" s="31"/>
      <c r="G2033" s="32" t="s">
        <v>1571</v>
      </c>
      <c r="H2033" s="31">
        <v>63</v>
      </c>
      <c r="I2033" s="31">
        <v>2470</v>
      </c>
      <c r="J2033" s="31" t="s">
        <v>1323</v>
      </c>
      <c r="K2033" s="31">
        <v>6</v>
      </c>
      <c r="L2033" s="31">
        <v>0</v>
      </c>
      <c r="M2033" s="31">
        <v>65</v>
      </c>
      <c r="N2033" s="33">
        <v>2465</v>
      </c>
      <c r="O2033" s="33"/>
      <c r="P2033" s="33"/>
      <c r="Q2033" s="33"/>
      <c r="R2033" s="33"/>
      <c r="S2033" s="34" t="str">
        <f t="shared" si="434"/>
        <v>1</v>
      </c>
      <c r="T2033" s="35">
        <f t="shared" si="435"/>
        <v>2465</v>
      </c>
      <c r="U2033" s="36">
        <f>INDEX([1]ราคาที่ดิน!$B:$G,MATCH($C2033,[1]ราคาที่ดิน!$A:$A,0),MATCH($B2033,[1]ราคาที่ดิน!$B$1:$G$1,0))</f>
        <v>50</v>
      </c>
      <c r="V2033" s="37">
        <f t="shared" si="444"/>
        <v>123250</v>
      </c>
      <c r="W2033" s="31"/>
      <c r="X2033" s="31"/>
      <c r="Y2033" s="31"/>
      <c r="Z2033" s="31"/>
      <c r="AA2033" s="31"/>
      <c r="AB2033" s="32"/>
      <c r="AC2033" s="38"/>
      <c r="AD2033" s="39"/>
      <c r="AE2033" s="39"/>
      <c r="AF2033" s="40" t="str">
        <f t="shared" si="436"/>
        <v/>
      </c>
      <c r="AG2033" s="41" t="str">
        <f t="shared" si="437"/>
        <v/>
      </c>
      <c r="AH2033" s="42"/>
      <c r="AI2033" s="42"/>
      <c r="AJ2033" s="42"/>
      <c r="AK2033" s="42"/>
      <c r="AL2033" s="31"/>
      <c r="AM2033" s="43" t="str">
        <f t="shared" si="438"/>
        <v>100</v>
      </c>
      <c r="AN2033" s="44">
        <f>INDEX([1]ราคาสิ่งปลูกสร้าง!$D$6:$CC$47,MATCH($AD2033,[1]ราคาสิ่งปลูกสร้าง!$B$6:$B$45,0),MATCH($C$7,[1]ราคาสิ่งปลูกสร้าง!$D$5:$CC$5,0))</f>
        <v>0</v>
      </c>
      <c r="AO2033" s="44">
        <f t="shared" si="439"/>
        <v>0</v>
      </c>
      <c r="AP2033" s="45">
        <f t="shared" si="440"/>
        <v>0</v>
      </c>
      <c r="AQ2033" s="40">
        <f>IF(AP2033=0,0,INDEX([1]ค่าเสื่อมสิ่งปลูกสร้าง!$A$5:$D$105,MATCH($AP2033,[1]ค่าเสื่อมสิ่งปลูกสร้าง!$A$5:$A$105,0),MATCH(AE2033,[1]ค่าเสื่อมสิ่งปลูกสร้าง!$A$3:$D$3)))</f>
        <v>0</v>
      </c>
      <c r="AR2033" s="44">
        <f t="shared" si="445"/>
        <v>0</v>
      </c>
      <c r="AS2033" s="44">
        <f t="shared" si="446"/>
        <v>123250</v>
      </c>
      <c r="AT2033" s="44">
        <f t="shared" si="447"/>
        <v>123250</v>
      </c>
      <c r="AU2033" s="46">
        <v>0</v>
      </c>
      <c r="AV2033" s="44">
        <f t="shared" si="441"/>
        <v>123250</v>
      </c>
      <c r="AW2033" s="47" t="str">
        <f t="shared" si="442"/>
        <v>0.01</v>
      </c>
      <c r="AX2033" s="48"/>
      <c r="AY2033" s="48"/>
      <c r="AZ2033" s="49">
        <v>0</v>
      </c>
      <c r="BA2033" s="48"/>
      <c r="BB2033" s="48"/>
      <c r="BC2033" s="44">
        <f t="shared" si="443"/>
        <v>0</v>
      </c>
      <c r="BD2033" s="50">
        <v>1</v>
      </c>
      <c r="BE2033" s="51" t="e">
        <f>IF(AX2033=1,0,IF(AY2033=1,0,IF(BC2033&gt;#REF!,#REF!,IF(OR(AZ2033&gt;0,BD2033&gt;=0),BC2033+([1]สูตร2!H2021*(100%-AZ2033)-BC2033)*BD2033,[1]สูตร2!H2021*(100%-AZ2033)))))</f>
        <v>#REF!</v>
      </c>
      <c r="BF2033" s="31"/>
    </row>
    <row r="2034" spans="1:58" s="5" customFormat="1" ht="24" customHeight="1" x14ac:dyDescent="0.2">
      <c r="A2034" s="31"/>
      <c r="B2034" s="31" t="s">
        <v>65</v>
      </c>
      <c r="C2034" s="31">
        <v>1602</v>
      </c>
      <c r="D2034" s="31" t="s">
        <v>66</v>
      </c>
      <c r="E2034" s="31" t="s">
        <v>1572</v>
      </c>
      <c r="F2034" s="31"/>
      <c r="G2034" s="32" t="s">
        <v>1571</v>
      </c>
      <c r="H2034" s="31">
        <v>60</v>
      </c>
      <c r="I2034" s="31">
        <v>2467</v>
      </c>
      <c r="J2034" s="31" t="s">
        <v>1360</v>
      </c>
      <c r="K2034" s="31">
        <v>6</v>
      </c>
      <c r="L2034" s="31">
        <v>0</v>
      </c>
      <c r="M2034" s="31">
        <v>27</v>
      </c>
      <c r="N2034" s="33">
        <v>2427</v>
      </c>
      <c r="O2034" s="33"/>
      <c r="P2034" s="33"/>
      <c r="Q2034" s="33"/>
      <c r="R2034" s="33"/>
      <c r="S2034" s="34" t="str">
        <f t="shared" si="434"/>
        <v>1</v>
      </c>
      <c r="T2034" s="35">
        <f t="shared" si="435"/>
        <v>2427</v>
      </c>
      <c r="U2034" s="36">
        <f>INDEX([1]ราคาที่ดิน!$B:$G,MATCH($C2034,[1]ราคาที่ดิน!$A:$A,0),MATCH($B2034,[1]ราคาที่ดิน!$B$1:$G$1,0))</f>
        <v>200</v>
      </c>
      <c r="V2034" s="37">
        <f t="shared" si="444"/>
        <v>485400</v>
      </c>
      <c r="W2034" s="31"/>
      <c r="X2034" s="31"/>
      <c r="Y2034" s="31"/>
      <c r="Z2034" s="31"/>
      <c r="AA2034" s="31"/>
      <c r="AB2034" s="32"/>
      <c r="AC2034" s="38"/>
      <c r="AD2034" s="39"/>
      <c r="AE2034" s="39"/>
      <c r="AF2034" s="40" t="str">
        <f t="shared" si="436"/>
        <v/>
      </c>
      <c r="AG2034" s="41" t="str">
        <f t="shared" si="437"/>
        <v/>
      </c>
      <c r="AH2034" s="42"/>
      <c r="AI2034" s="42"/>
      <c r="AJ2034" s="42"/>
      <c r="AK2034" s="42"/>
      <c r="AL2034" s="31"/>
      <c r="AM2034" s="43" t="str">
        <f t="shared" si="438"/>
        <v>100</v>
      </c>
      <c r="AN2034" s="44">
        <f>INDEX([1]ราคาสิ่งปลูกสร้าง!$D$6:$CC$47,MATCH($AD2034,[1]ราคาสิ่งปลูกสร้าง!$B$6:$B$45,0),MATCH($C$7,[1]ราคาสิ่งปลูกสร้าง!$D$5:$CC$5,0))</f>
        <v>0</v>
      </c>
      <c r="AO2034" s="44">
        <f t="shared" si="439"/>
        <v>0</v>
      </c>
      <c r="AP2034" s="45">
        <f t="shared" si="440"/>
        <v>0</v>
      </c>
      <c r="AQ2034" s="40">
        <f>IF(AP2034=0,0,INDEX([1]ค่าเสื่อมสิ่งปลูกสร้าง!$A$5:$D$105,MATCH($AP2034,[1]ค่าเสื่อมสิ่งปลูกสร้าง!$A$5:$A$105,0),MATCH(AE2034,[1]ค่าเสื่อมสิ่งปลูกสร้าง!$A$3:$D$3)))</f>
        <v>0</v>
      </c>
      <c r="AR2034" s="44">
        <f t="shared" si="445"/>
        <v>0</v>
      </c>
      <c r="AS2034" s="44">
        <f t="shared" si="446"/>
        <v>485400</v>
      </c>
      <c r="AT2034" s="44">
        <f t="shared" si="447"/>
        <v>485400</v>
      </c>
      <c r="AU2034" s="46">
        <v>0</v>
      </c>
      <c r="AV2034" s="44">
        <f t="shared" si="441"/>
        <v>485400</v>
      </c>
      <c r="AW2034" s="47" t="str">
        <f t="shared" si="442"/>
        <v>0.01</v>
      </c>
      <c r="AX2034" s="48"/>
      <c r="AY2034" s="48"/>
      <c r="AZ2034" s="49">
        <v>0</v>
      </c>
      <c r="BA2034" s="48"/>
      <c r="BB2034" s="48"/>
      <c r="BC2034" s="44">
        <f t="shared" si="443"/>
        <v>0</v>
      </c>
      <c r="BD2034" s="50">
        <v>1</v>
      </c>
      <c r="BE2034" s="51" t="e">
        <f>IF(AX2034=1,0,IF(AY2034=1,0,IF(BC2034&gt;#REF!,#REF!,IF(OR(AZ2034&gt;0,BD2034&gt;=0),BC2034+([1]สูตร2!H2022*(100%-AZ2034)-BC2034)*BD2034,[1]สูตร2!H2022*(100%-AZ2034)))))</f>
        <v>#REF!</v>
      </c>
      <c r="BF2034" s="31"/>
    </row>
    <row r="2035" spans="1:58" s="5" customFormat="1" ht="24" customHeight="1" x14ac:dyDescent="0.2">
      <c r="A2035" s="31"/>
      <c r="B2035" s="31" t="s">
        <v>65</v>
      </c>
      <c r="C2035" s="31">
        <v>1604</v>
      </c>
      <c r="D2035" s="31" t="s">
        <v>66</v>
      </c>
      <c r="E2035" s="31" t="s">
        <v>1572</v>
      </c>
      <c r="F2035" s="31"/>
      <c r="G2035" s="32" t="s">
        <v>1571</v>
      </c>
      <c r="H2035" s="31">
        <v>62</v>
      </c>
      <c r="I2035" s="31">
        <v>2469</v>
      </c>
      <c r="J2035" s="31" t="s">
        <v>1323</v>
      </c>
      <c r="K2035" s="31">
        <v>5</v>
      </c>
      <c r="L2035" s="31">
        <v>3</v>
      </c>
      <c r="M2035" s="31">
        <v>55</v>
      </c>
      <c r="N2035" s="33">
        <v>2355</v>
      </c>
      <c r="O2035" s="33"/>
      <c r="P2035" s="33"/>
      <c r="Q2035" s="33"/>
      <c r="R2035" s="33"/>
      <c r="S2035" s="34" t="str">
        <f t="shared" si="434"/>
        <v>1</v>
      </c>
      <c r="T2035" s="35">
        <f t="shared" si="435"/>
        <v>2355</v>
      </c>
      <c r="U2035" s="36">
        <f>INDEX([1]ราคาที่ดิน!$B:$G,MATCH($C2035,[1]ราคาที่ดิน!$A:$A,0),MATCH($B2035,[1]ราคาที่ดิน!$B$1:$G$1,0))</f>
        <v>200</v>
      </c>
      <c r="V2035" s="37">
        <f t="shared" si="444"/>
        <v>471000</v>
      </c>
      <c r="W2035" s="31"/>
      <c r="X2035" s="31"/>
      <c r="Y2035" s="31"/>
      <c r="Z2035" s="31"/>
      <c r="AA2035" s="31"/>
      <c r="AB2035" s="32"/>
      <c r="AC2035" s="38"/>
      <c r="AD2035" s="39"/>
      <c r="AE2035" s="39"/>
      <c r="AF2035" s="40" t="str">
        <f t="shared" si="436"/>
        <v/>
      </c>
      <c r="AG2035" s="41" t="str">
        <f t="shared" si="437"/>
        <v/>
      </c>
      <c r="AH2035" s="42"/>
      <c r="AI2035" s="42"/>
      <c r="AJ2035" s="42"/>
      <c r="AK2035" s="42"/>
      <c r="AL2035" s="31"/>
      <c r="AM2035" s="43" t="str">
        <f t="shared" si="438"/>
        <v>100</v>
      </c>
      <c r="AN2035" s="44">
        <f>INDEX([1]ราคาสิ่งปลูกสร้าง!$D$6:$CC$47,MATCH($AD2035,[1]ราคาสิ่งปลูกสร้าง!$B$6:$B$45,0),MATCH($C$7,[1]ราคาสิ่งปลูกสร้าง!$D$5:$CC$5,0))</f>
        <v>0</v>
      </c>
      <c r="AO2035" s="44">
        <f t="shared" si="439"/>
        <v>0</v>
      </c>
      <c r="AP2035" s="45">
        <f t="shared" si="440"/>
        <v>0</v>
      </c>
      <c r="AQ2035" s="40">
        <f>IF(AP2035=0,0,INDEX([1]ค่าเสื่อมสิ่งปลูกสร้าง!$A$5:$D$105,MATCH($AP2035,[1]ค่าเสื่อมสิ่งปลูกสร้าง!$A$5:$A$105,0),MATCH(AE2035,[1]ค่าเสื่อมสิ่งปลูกสร้าง!$A$3:$D$3)))</f>
        <v>0</v>
      </c>
      <c r="AR2035" s="44">
        <f t="shared" si="445"/>
        <v>0</v>
      </c>
      <c r="AS2035" s="44">
        <f t="shared" si="446"/>
        <v>471000</v>
      </c>
      <c r="AT2035" s="44">
        <f t="shared" si="447"/>
        <v>471000</v>
      </c>
      <c r="AU2035" s="46">
        <v>0</v>
      </c>
      <c r="AV2035" s="44">
        <f t="shared" si="441"/>
        <v>471000</v>
      </c>
      <c r="AW2035" s="47" t="str">
        <f t="shared" si="442"/>
        <v>0.01</v>
      </c>
      <c r="AX2035" s="48"/>
      <c r="AY2035" s="48"/>
      <c r="AZ2035" s="49">
        <v>0</v>
      </c>
      <c r="BA2035" s="48"/>
      <c r="BB2035" s="48"/>
      <c r="BC2035" s="44">
        <f t="shared" si="443"/>
        <v>0</v>
      </c>
      <c r="BD2035" s="50">
        <v>1</v>
      </c>
      <c r="BE2035" s="51" t="e">
        <f>IF(AX2035=1,0,IF(AY2035=1,0,IF(BC2035&gt;#REF!,#REF!,IF(OR(AZ2035&gt;0,BD2035&gt;=0),BC2035+([1]สูตร2!H2023*(100%-AZ2035)-BC2035)*BD2035,[1]สูตร2!H2023*(100%-AZ2035)))))</f>
        <v>#REF!</v>
      </c>
      <c r="BF2035" s="31"/>
    </row>
    <row r="2036" spans="1:58" s="5" customFormat="1" ht="24" customHeight="1" x14ac:dyDescent="0.2">
      <c r="A2036" s="31"/>
      <c r="B2036" s="31" t="s">
        <v>65</v>
      </c>
      <c r="C2036" s="31">
        <v>5017</v>
      </c>
      <c r="D2036" s="31" t="s">
        <v>66</v>
      </c>
      <c r="E2036" s="31" t="s">
        <v>1572</v>
      </c>
      <c r="F2036" s="31"/>
      <c r="G2036" s="32" t="s">
        <v>1571</v>
      </c>
      <c r="H2036" s="31">
        <v>344</v>
      </c>
      <c r="I2036" s="31">
        <v>-523</v>
      </c>
      <c r="J2036" s="31" t="s">
        <v>1323</v>
      </c>
      <c r="K2036" s="31">
        <v>0</v>
      </c>
      <c r="L2036" s="31">
        <v>1</v>
      </c>
      <c r="M2036" s="31">
        <v>18</v>
      </c>
      <c r="N2036" s="33"/>
      <c r="O2036" s="33">
        <v>118</v>
      </c>
      <c r="P2036" s="33"/>
      <c r="Q2036" s="33"/>
      <c r="R2036" s="33"/>
      <c r="S2036" s="34" t="str">
        <f t="shared" si="434"/>
        <v>2</v>
      </c>
      <c r="T2036" s="35">
        <f t="shared" si="435"/>
        <v>118</v>
      </c>
      <c r="U2036" s="36">
        <f>INDEX([1]ราคาที่ดิน!$B:$G,MATCH($C2036,[1]ราคาที่ดิน!$A:$A,0),MATCH($B2036,[1]ราคาที่ดิน!$B$1:$G$1,0))</f>
        <v>50</v>
      </c>
      <c r="V2036" s="37">
        <f t="shared" si="444"/>
        <v>5900</v>
      </c>
      <c r="W2036" s="31"/>
      <c r="X2036" s="31"/>
      <c r="Y2036" s="31"/>
      <c r="Z2036" s="31"/>
      <c r="AA2036" s="31"/>
      <c r="AB2036" s="32"/>
      <c r="AC2036" s="38"/>
      <c r="AD2036" s="39"/>
      <c r="AE2036" s="39"/>
      <c r="AF2036" s="40" t="str">
        <f t="shared" si="436"/>
        <v/>
      </c>
      <c r="AG2036" s="41" t="str">
        <f t="shared" si="437"/>
        <v/>
      </c>
      <c r="AH2036" s="42"/>
      <c r="AI2036" s="42"/>
      <c r="AJ2036" s="42"/>
      <c r="AK2036" s="42"/>
      <c r="AL2036" s="31"/>
      <c r="AM2036" s="43" t="str">
        <f t="shared" si="438"/>
        <v>100</v>
      </c>
      <c r="AN2036" s="44">
        <f>INDEX([1]ราคาสิ่งปลูกสร้าง!$D$6:$CC$47,MATCH($AD2036,[1]ราคาสิ่งปลูกสร้าง!$B$6:$B$45,0),MATCH($C$7,[1]ราคาสิ่งปลูกสร้าง!$D$5:$CC$5,0))</f>
        <v>0</v>
      </c>
      <c r="AO2036" s="44">
        <f t="shared" si="439"/>
        <v>0</v>
      </c>
      <c r="AP2036" s="45">
        <f t="shared" si="440"/>
        <v>0</v>
      </c>
      <c r="AQ2036" s="40">
        <f>IF(AP2036=0,0,INDEX([1]ค่าเสื่อมสิ่งปลูกสร้าง!$A$5:$D$105,MATCH($AP2036,[1]ค่าเสื่อมสิ่งปลูกสร้าง!$A$5:$A$105,0),MATCH(AE2036,[1]ค่าเสื่อมสิ่งปลูกสร้าง!$A$3:$D$3)))</f>
        <v>0</v>
      </c>
      <c r="AR2036" s="44">
        <f t="shared" si="445"/>
        <v>0</v>
      </c>
      <c r="AS2036" s="44">
        <f t="shared" si="446"/>
        <v>5900</v>
      </c>
      <c r="AT2036" s="44">
        <f t="shared" si="447"/>
        <v>5900</v>
      </c>
      <c r="AU2036" s="46">
        <v>0</v>
      </c>
      <c r="AV2036" s="44">
        <f t="shared" si="441"/>
        <v>5900</v>
      </c>
      <c r="AW2036" s="47" t="str">
        <f t="shared" si="442"/>
        <v>0.02</v>
      </c>
      <c r="AX2036" s="48"/>
      <c r="AY2036" s="48"/>
      <c r="AZ2036" s="49">
        <v>0</v>
      </c>
      <c r="BA2036" s="48"/>
      <c r="BB2036" s="48"/>
      <c r="BC2036" s="44">
        <f t="shared" si="443"/>
        <v>0</v>
      </c>
      <c r="BD2036" s="50">
        <v>1</v>
      </c>
      <c r="BE2036" s="51" t="e">
        <f>IF(AX2036=1,0,IF(AY2036=1,0,IF(BC2036&gt;#REF!,#REF!,IF(OR(AZ2036&gt;0,BD2036&gt;=0),BC2036+([1]สูตร2!H2024*(100%-AZ2036)-BC2036)*BD2036,[1]สูตร2!H2024*(100%-AZ2036)))))</f>
        <v>#REF!</v>
      </c>
      <c r="BF2036" s="31"/>
    </row>
    <row r="2037" spans="1:58" s="5" customFormat="1" ht="24" customHeight="1" x14ac:dyDescent="0.2">
      <c r="A2037" s="31">
        <v>682</v>
      </c>
      <c r="B2037" s="31" t="s">
        <v>65</v>
      </c>
      <c r="C2037" s="31">
        <v>6740</v>
      </c>
      <c r="D2037" s="31" t="s">
        <v>801</v>
      </c>
      <c r="E2037" s="31" t="s">
        <v>1573</v>
      </c>
      <c r="F2037" s="31"/>
      <c r="G2037" s="32" t="s">
        <v>1574</v>
      </c>
      <c r="H2037" s="31">
        <v>107</v>
      </c>
      <c r="I2037" s="31">
        <v>3326</v>
      </c>
      <c r="J2037" s="31" t="s">
        <v>1323</v>
      </c>
      <c r="K2037" s="31">
        <v>6</v>
      </c>
      <c r="L2037" s="31">
        <v>1</v>
      </c>
      <c r="M2037" s="31">
        <v>56</v>
      </c>
      <c r="N2037" s="33">
        <v>2556</v>
      </c>
      <c r="O2037" s="33"/>
      <c r="P2037" s="33"/>
      <c r="Q2037" s="33"/>
      <c r="R2037" s="33"/>
      <c r="S2037" s="34" t="str">
        <f t="shared" si="434"/>
        <v>1</v>
      </c>
      <c r="T2037" s="35">
        <f t="shared" si="435"/>
        <v>2556</v>
      </c>
      <c r="U2037" s="36">
        <f>INDEX([1]ราคาที่ดิน!$B:$G,MATCH($C2037,[1]ราคาที่ดิน!$A:$A,0),MATCH($B2037,[1]ราคาที่ดิน!$B$1:$G$1,0))</f>
        <v>180</v>
      </c>
      <c r="V2037" s="37">
        <f t="shared" si="444"/>
        <v>460080</v>
      </c>
      <c r="W2037" s="31"/>
      <c r="X2037" s="31"/>
      <c r="Y2037" s="31"/>
      <c r="Z2037" s="31"/>
      <c r="AA2037" s="31"/>
      <c r="AB2037" s="32"/>
      <c r="AC2037" s="38"/>
      <c r="AD2037" s="39"/>
      <c r="AE2037" s="39"/>
      <c r="AF2037" s="40" t="str">
        <f t="shared" si="436"/>
        <v/>
      </c>
      <c r="AG2037" s="41" t="str">
        <f t="shared" si="437"/>
        <v/>
      </c>
      <c r="AH2037" s="42"/>
      <c r="AI2037" s="42"/>
      <c r="AJ2037" s="42"/>
      <c r="AK2037" s="42"/>
      <c r="AL2037" s="31"/>
      <c r="AM2037" s="43" t="str">
        <f t="shared" si="438"/>
        <v>100</v>
      </c>
      <c r="AN2037" s="44">
        <f>INDEX([1]ราคาสิ่งปลูกสร้าง!$D$6:$CC$47,MATCH($AD2037,[1]ราคาสิ่งปลูกสร้าง!$B$6:$B$45,0),MATCH($C$7,[1]ราคาสิ่งปลูกสร้าง!$D$5:$CC$5,0))</f>
        <v>0</v>
      </c>
      <c r="AO2037" s="44">
        <f t="shared" si="439"/>
        <v>0</v>
      </c>
      <c r="AP2037" s="45">
        <f t="shared" si="440"/>
        <v>0</v>
      </c>
      <c r="AQ2037" s="40">
        <f>IF(AP2037=0,0,INDEX([1]ค่าเสื่อมสิ่งปลูกสร้าง!$A$5:$D$105,MATCH($AP2037,[1]ค่าเสื่อมสิ่งปลูกสร้าง!$A$5:$A$105,0),MATCH(AE2037,[1]ค่าเสื่อมสิ่งปลูกสร้าง!$A$3:$D$3)))</f>
        <v>0</v>
      </c>
      <c r="AR2037" s="44">
        <f t="shared" si="445"/>
        <v>0</v>
      </c>
      <c r="AS2037" s="44">
        <f t="shared" si="446"/>
        <v>460080</v>
      </c>
      <c r="AT2037" s="44">
        <f t="shared" si="447"/>
        <v>460080</v>
      </c>
      <c r="AU2037" s="46">
        <v>0</v>
      </c>
      <c r="AV2037" s="44">
        <f t="shared" si="441"/>
        <v>460080</v>
      </c>
      <c r="AW2037" s="47" t="str">
        <f t="shared" si="442"/>
        <v>0.01</v>
      </c>
      <c r="AX2037" s="48"/>
      <c r="AY2037" s="48"/>
      <c r="AZ2037" s="49">
        <v>0</v>
      </c>
      <c r="BA2037" s="48"/>
      <c r="BB2037" s="48"/>
      <c r="BC2037" s="44">
        <f t="shared" si="443"/>
        <v>0</v>
      </c>
      <c r="BD2037" s="50">
        <v>1</v>
      </c>
      <c r="BE2037" s="51" t="e">
        <f>IF(AX2037=1,0,IF(AY2037=1,0,IF(BC2037&gt;#REF!,#REF!,IF(OR(AZ2037&gt;0,BD2037&gt;=0),BC2037+([1]สูตร2!H2025*(100%-AZ2037)-BC2037)*BD2037,[1]สูตร2!H2025*(100%-AZ2037)))))</f>
        <v>#REF!</v>
      </c>
      <c r="BF2037" s="31"/>
    </row>
    <row r="2038" spans="1:58" s="5" customFormat="1" ht="24" customHeight="1" x14ac:dyDescent="0.2">
      <c r="A2038" s="31"/>
      <c r="B2038" s="31" t="s">
        <v>65</v>
      </c>
      <c r="C2038" s="31">
        <v>6738</v>
      </c>
      <c r="D2038" s="31" t="s">
        <v>801</v>
      </c>
      <c r="E2038" s="31" t="s">
        <v>1573</v>
      </c>
      <c r="F2038" s="31"/>
      <c r="G2038" s="32" t="s">
        <v>1574</v>
      </c>
      <c r="H2038" s="31">
        <v>105</v>
      </c>
      <c r="I2038" s="31">
        <v>3324</v>
      </c>
      <c r="J2038" s="31" t="s">
        <v>1323</v>
      </c>
      <c r="K2038" s="31">
        <v>3</v>
      </c>
      <c r="L2038" s="31">
        <v>3</v>
      </c>
      <c r="M2038" s="31">
        <v>70</v>
      </c>
      <c r="N2038" s="33">
        <v>1570</v>
      </c>
      <c r="O2038" s="33"/>
      <c r="P2038" s="33"/>
      <c r="Q2038" s="33"/>
      <c r="R2038" s="33"/>
      <c r="S2038" s="34" t="str">
        <f t="shared" si="434"/>
        <v>1</v>
      </c>
      <c r="T2038" s="35">
        <f t="shared" si="435"/>
        <v>1570</v>
      </c>
      <c r="U2038" s="36">
        <f>INDEX([1]ราคาที่ดิน!$B:$G,MATCH($C2038,[1]ราคาที่ดิน!$A:$A,0),MATCH($B2038,[1]ราคาที่ดิน!$B$1:$G$1,0))</f>
        <v>200</v>
      </c>
      <c r="V2038" s="37">
        <f t="shared" si="444"/>
        <v>314000</v>
      </c>
      <c r="W2038" s="31"/>
      <c r="X2038" s="31"/>
      <c r="Y2038" s="31"/>
      <c r="Z2038" s="31"/>
      <c r="AA2038" s="31"/>
      <c r="AB2038" s="32"/>
      <c r="AC2038" s="38"/>
      <c r="AD2038" s="39"/>
      <c r="AE2038" s="39"/>
      <c r="AF2038" s="40" t="str">
        <f t="shared" si="436"/>
        <v/>
      </c>
      <c r="AG2038" s="41" t="str">
        <f t="shared" si="437"/>
        <v/>
      </c>
      <c r="AH2038" s="42"/>
      <c r="AI2038" s="42"/>
      <c r="AJ2038" s="42"/>
      <c r="AK2038" s="42"/>
      <c r="AL2038" s="31"/>
      <c r="AM2038" s="43" t="str">
        <f t="shared" si="438"/>
        <v>100</v>
      </c>
      <c r="AN2038" s="44">
        <f>INDEX([1]ราคาสิ่งปลูกสร้าง!$D$6:$CC$47,MATCH($AD2038,[1]ราคาสิ่งปลูกสร้าง!$B$6:$B$45,0),MATCH($C$7,[1]ราคาสิ่งปลูกสร้าง!$D$5:$CC$5,0))</f>
        <v>0</v>
      </c>
      <c r="AO2038" s="44">
        <f t="shared" si="439"/>
        <v>0</v>
      </c>
      <c r="AP2038" s="45">
        <f t="shared" si="440"/>
        <v>0</v>
      </c>
      <c r="AQ2038" s="40">
        <f>IF(AP2038=0,0,INDEX([1]ค่าเสื่อมสิ่งปลูกสร้าง!$A$5:$D$105,MATCH($AP2038,[1]ค่าเสื่อมสิ่งปลูกสร้าง!$A$5:$A$105,0),MATCH(AE2038,[1]ค่าเสื่อมสิ่งปลูกสร้าง!$A$3:$D$3)))</f>
        <v>0</v>
      </c>
      <c r="AR2038" s="44">
        <f t="shared" si="445"/>
        <v>0</v>
      </c>
      <c r="AS2038" s="44">
        <f t="shared" si="446"/>
        <v>314000</v>
      </c>
      <c r="AT2038" s="44">
        <f t="shared" si="447"/>
        <v>314000</v>
      </c>
      <c r="AU2038" s="46">
        <v>0</v>
      </c>
      <c r="AV2038" s="44">
        <f t="shared" si="441"/>
        <v>314000</v>
      </c>
      <c r="AW2038" s="47" t="str">
        <f t="shared" si="442"/>
        <v>0.01</v>
      </c>
      <c r="AX2038" s="48"/>
      <c r="AY2038" s="48"/>
      <c r="AZ2038" s="49">
        <v>0</v>
      </c>
      <c r="BA2038" s="48"/>
      <c r="BB2038" s="48"/>
      <c r="BC2038" s="44">
        <f t="shared" si="443"/>
        <v>0</v>
      </c>
      <c r="BD2038" s="50">
        <v>1</v>
      </c>
      <c r="BE2038" s="51" t="e">
        <f>IF(AX2038=1,0,IF(AY2038=1,0,IF(BC2038&gt;#REF!,#REF!,IF(OR(AZ2038&gt;0,BD2038&gt;=0),BC2038+([1]สูตร2!H2026*(100%-AZ2038)-BC2038)*BD2038,[1]สูตร2!H2026*(100%-AZ2038)))))</f>
        <v>#REF!</v>
      </c>
      <c r="BF2038" s="31"/>
    </row>
    <row r="2039" spans="1:58" s="5" customFormat="1" ht="24" customHeight="1" x14ac:dyDescent="0.2">
      <c r="A2039" s="31">
        <v>683</v>
      </c>
      <c r="B2039" s="31" t="s">
        <v>65</v>
      </c>
      <c r="C2039" s="31">
        <v>27923</v>
      </c>
      <c r="D2039" s="31" t="s">
        <v>71</v>
      </c>
      <c r="E2039" s="31" t="s">
        <v>1575</v>
      </c>
      <c r="F2039" s="31"/>
      <c r="G2039" s="32" t="s">
        <v>1574</v>
      </c>
      <c r="H2039" s="31">
        <v>43</v>
      </c>
      <c r="I2039" s="31">
        <v>-1548</v>
      </c>
      <c r="J2039" s="31" t="s">
        <v>1323</v>
      </c>
      <c r="K2039" s="31">
        <v>8</v>
      </c>
      <c r="L2039" s="31">
        <v>1</v>
      </c>
      <c r="M2039" s="31">
        <v>17</v>
      </c>
      <c r="N2039" s="33">
        <v>3317</v>
      </c>
      <c r="O2039" s="33"/>
      <c r="P2039" s="33"/>
      <c r="Q2039" s="33"/>
      <c r="R2039" s="33"/>
      <c r="S2039" s="34" t="str">
        <f t="shared" si="434"/>
        <v>1</v>
      </c>
      <c r="T2039" s="35">
        <f t="shared" si="435"/>
        <v>3317</v>
      </c>
      <c r="U2039" s="36">
        <f>INDEX([1]ราคาที่ดิน!$B:$G,MATCH($C2039,[1]ราคาที่ดิน!$A:$A,0),MATCH($B2039,[1]ราคาที่ดิน!$B$1:$G$1,0))</f>
        <v>200</v>
      </c>
      <c r="V2039" s="37">
        <f t="shared" si="444"/>
        <v>663400</v>
      </c>
      <c r="W2039" s="31"/>
      <c r="X2039" s="31"/>
      <c r="Y2039" s="31"/>
      <c r="Z2039" s="31"/>
      <c r="AA2039" s="31"/>
      <c r="AB2039" s="32"/>
      <c r="AC2039" s="38"/>
      <c r="AD2039" s="39"/>
      <c r="AE2039" s="39"/>
      <c r="AF2039" s="40" t="str">
        <f t="shared" si="436"/>
        <v/>
      </c>
      <c r="AG2039" s="41" t="str">
        <f t="shared" si="437"/>
        <v/>
      </c>
      <c r="AH2039" s="42"/>
      <c r="AI2039" s="42"/>
      <c r="AJ2039" s="42"/>
      <c r="AK2039" s="42"/>
      <c r="AL2039" s="31"/>
      <c r="AM2039" s="43" t="str">
        <f t="shared" si="438"/>
        <v>100</v>
      </c>
      <c r="AN2039" s="44">
        <f>INDEX([1]ราคาสิ่งปลูกสร้าง!$D$6:$CC$47,MATCH($AD2039,[1]ราคาสิ่งปลูกสร้าง!$B$6:$B$45,0),MATCH($C$7,[1]ราคาสิ่งปลูกสร้าง!$D$5:$CC$5,0))</f>
        <v>0</v>
      </c>
      <c r="AO2039" s="44">
        <f t="shared" si="439"/>
        <v>0</v>
      </c>
      <c r="AP2039" s="45">
        <f t="shared" si="440"/>
        <v>0</v>
      </c>
      <c r="AQ2039" s="40">
        <f>IF(AP2039=0,0,INDEX([1]ค่าเสื่อมสิ่งปลูกสร้าง!$A$5:$D$105,MATCH($AP2039,[1]ค่าเสื่อมสิ่งปลูกสร้าง!$A$5:$A$105,0),MATCH(AE2039,[1]ค่าเสื่อมสิ่งปลูกสร้าง!$A$3:$D$3)))</f>
        <v>0</v>
      </c>
      <c r="AR2039" s="44">
        <f t="shared" si="445"/>
        <v>0</v>
      </c>
      <c r="AS2039" s="44">
        <f t="shared" si="446"/>
        <v>663400</v>
      </c>
      <c r="AT2039" s="44">
        <f t="shared" si="447"/>
        <v>663400</v>
      </c>
      <c r="AU2039" s="46">
        <v>0</v>
      </c>
      <c r="AV2039" s="44">
        <f t="shared" si="441"/>
        <v>663400</v>
      </c>
      <c r="AW2039" s="47" t="str">
        <f t="shared" si="442"/>
        <v>0.01</v>
      </c>
      <c r="AX2039" s="48"/>
      <c r="AY2039" s="48"/>
      <c r="AZ2039" s="49">
        <v>0</v>
      </c>
      <c r="BA2039" s="48"/>
      <c r="BB2039" s="48"/>
      <c r="BC2039" s="44">
        <f t="shared" si="443"/>
        <v>0</v>
      </c>
      <c r="BD2039" s="50">
        <v>1</v>
      </c>
      <c r="BE2039" s="51" t="e">
        <f>IF(AX2039=1,0,IF(AY2039=1,0,IF(BC2039&gt;#REF!,#REF!,IF(OR(AZ2039&gt;0,BD2039&gt;=0),BC2039+([1]สูตร2!H2027*(100%-AZ2039)-BC2039)*BD2039,[1]สูตร2!H2027*(100%-AZ2039)))))</f>
        <v>#REF!</v>
      </c>
      <c r="BF2039" s="31"/>
    </row>
    <row r="2040" spans="1:58" s="5" customFormat="1" ht="24" customHeight="1" x14ac:dyDescent="0.2">
      <c r="A2040" s="31">
        <v>684</v>
      </c>
      <c r="B2040" s="31" t="s">
        <v>65</v>
      </c>
      <c r="C2040" s="31">
        <v>12732</v>
      </c>
      <c r="D2040" s="31" t="s">
        <v>66</v>
      </c>
      <c r="E2040" s="31" t="s">
        <v>1576</v>
      </c>
      <c r="F2040" s="31"/>
      <c r="G2040" s="32" t="s">
        <v>1574</v>
      </c>
      <c r="H2040" s="31">
        <v>266</v>
      </c>
      <c r="I2040" s="31">
        <v>-217</v>
      </c>
      <c r="J2040" s="31" t="s">
        <v>1323</v>
      </c>
      <c r="K2040" s="31">
        <v>0</v>
      </c>
      <c r="L2040" s="31">
        <v>0</v>
      </c>
      <c r="M2040" s="31">
        <v>50</v>
      </c>
      <c r="N2040" s="33"/>
      <c r="O2040" s="33">
        <v>50</v>
      </c>
      <c r="P2040" s="33"/>
      <c r="Q2040" s="33"/>
      <c r="R2040" s="33"/>
      <c r="S2040" s="34" t="str">
        <f t="shared" si="434"/>
        <v>2</v>
      </c>
      <c r="T2040" s="35">
        <f t="shared" si="435"/>
        <v>50</v>
      </c>
      <c r="U2040" s="36">
        <f>INDEX([1]ราคาที่ดิน!$B:$G,MATCH($C2040,[1]ราคาที่ดิน!$A:$A,0),MATCH($B2040,[1]ราคาที่ดิน!$B$1:$G$1,0))</f>
        <v>180</v>
      </c>
      <c r="V2040" s="37">
        <f t="shared" si="444"/>
        <v>9000</v>
      </c>
      <c r="W2040" s="31">
        <v>1</v>
      </c>
      <c r="X2040" s="31" t="s">
        <v>1574</v>
      </c>
      <c r="Y2040" s="31" t="s">
        <v>66</v>
      </c>
      <c r="Z2040" s="31" t="s">
        <v>1577</v>
      </c>
      <c r="AA2040" s="31"/>
      <c r="AB2040" s="32" t="s">
        <v>1574</v>
      </c>
      <c r="AC2040" s="38"/>
      <c r="AD2040" s="39" t="s">
        <v>73</v>
      </c>
      <c r="AE2040" s="39" t="s">
        <v>74</v>
      </c>
      <c r="AF2040" s="40" t="str">
        <f t="shared" si="436"/>
        <v>2</v>
      </c>
      <c r="AG2040" s="41">
        <f t="shared" si="437"/>
        <v>81</v>
      </c>
      <c r="AH2040" s="42"/>
      <c r="AI2040" s="42">
        <v>81</v>
      </c>
      <c r="AJ2040" s="42"/>
      <c r="AK2040" s="42"/>
      <c r="AL2040" s="31">
        <v>25</v>
      </c>
      <c r="AM2040" s="43" t="str">
        <f t="shared" si="438"/>
        <v>100</v>
      </c>
      <c r="AN2040" s="44">
        <f>INDEX([1]ราคาสิ่งปลูกสร้าง!$D$6:$CC$47,MATCH($AD2040,[1]ราคาสิ่งปลูกสร้าง!$B$6:$B$45,0),MATCH($C$7,[1]ราคาสิ่งปลูกสร้าง!$D$5:$CC$5,0))</f>
        <v>6500</v>
      </c>
      <c r="AO2040" s="44">
        <f t="shared" si="439"/>
        <v>526500</v>
      </c>
      <c r="AP2040" s="45">
        <f t="shared" si="440"/>
        <v>25</v>
      </c>
      <c r="AQ2040" s="40">
        <f>IF(AP2040=0,0,INDEX([1]ค่าเสื่อมสิ่งปลูกสร้าง!$A$5:$D$105,MATCH($AP2040,[1]ค่าเสื่อมสิ่งปลูกสร้าง!$A$5:$A$105,0),MATCH(AE2040,[1]ค่าเสื่อมสิ่งปลูกสร้าง!$A$3:$D$3)))</f>
        <v>40</v>
      </c>
      <c r="AR2040" s="44">
        <f t="shared" si="445"/>
        <v>315900</v>
      </c>
      <c r="AS2040" s="44">
        <f t="shared" si="446"/>
        <v>324900</v>
      </c>
      <c r="AT2040" s="44">
        <f t="shared" si="447"/>
        <v>324900</v>
      </c>
      <c r="AU2040" s="46">
        <v>0</v>
      </c>
      <c r="AV2040" s="44">
        <f t="shared" si="441"/>
        <v>324900</v>
      </c>
      <c r="AW2040" s="47" t="str">
        <f t="shared" si="442"/>
        <v>0.02</v>
      </c>
      <c r="AX2040" s="48"/>
      <c r="AY2040" s="48"/>
      <c r="AZ2040" s="49">
        <v>0</v>
      </c>
      <c r="BA2040" s="48"/>
      <c r="BB2040" s="48"/>
      <c r="BC2040" s="44">
        <f t="shared" si="443"/>
        <v>0</v>
      </c>
      <c r="BD2040" s="50">
        <v>1</v>
      </c>
      <c r="BE2040" s="51" t="e">
        <f>IF(AX2040=1,0,IF(AY2040=1,0,IF(BC2040&gt;#REF!,#REF!,IF(OR(AZ2040&gt;0,BD2040&gt;=0),BC2040+([1]สูตร2!H2028*(100%-AZ2040)-BC2040)*BD2040,[1]สูตร2!H2028*(100%-AZ2040)))))</f>
        <v>#REF!</v>
      </c>
      <c r="BF2040" s="31"/>
    </row>
    <row r="2041" spans="1:58" s="5" customFormat="1" ht="24" customHeight="1" x14ac:dyDescent="0.2">
      <c r="A2041" s="31"/>
      <c r="B2041" s="31" t="s">
        <v>65</v>
      </c>
      <c r="C2041" s="31">
        <v>12732</v>
      </c>
      <c r="D2041" s="31" t="s">
        <v>66</v>
      </c>
      <c r="E2041" s="31" t="s">
        <v>1576</v>
      </c>
      <c r="F2041" s="31"/>
      <c r="G2041" s="32" t="s">
        <v>1574</v>
      </c>
      <c r="H2041" s="31">
        <v>266</v>
      </c>
      <c r="I2041" s="31">
        <v>-217</v>
      </c>
      <c r="J2041" s="31" t="s">
        <v>1323</v>
      </c>
      <c r="K2041" s="31">
        <v>0</v>
      </c>
      <c r="L2041" s="31">
        <v>1</v>
      </c>
      <c r="M2041" s="31">
        <v>0</v>
      </c>
      <c r="N2041" s="33"/>
      <c r="O2041" s="33">
        <v>100</v>
      </c>
      <c r="P2041" s="33"/>
      <c r="Q2041" s="33"/>
      <c r="R2041" s="33"/>
      <c r="S2041" s="34" t="str">
        <f t="shared" si="434"/>
        <v>2</v>
      </c>
      <c r="T2041" s="35">
        <f t="shared" si="435"/>
        <v>100</v>
      </c>
      <c r="U2041" s="36">
        <f>INDEX([1]ราคาที่ดิน!$B:$G,MATCH($C2041,[1]ราคาที่ดิน!$A:$A,0),MATCH($B2041,[1]ราคาที่ดิน!$B$1:$G$1,0))</f>
        <v>180</v>
      </c>
      <c r="V2041" s="37">
        <f t="shared" si="444"/>
        <v>18000</v>
      </c>
      <c r="W2041" s="31">
        <v>2</v>
      </c>
      <c r="X2041" s="31" t="s">
        <v>1574</v>
      </c>
      <c r="Y2041" s="31" t="s">
        <v>66</v>
      </c>
      <c r="Z2041" s="31" t="s">
        <v>1577</v>
      </c>
      <c r="AA2041" s="31"/>
      <c r="AB2041" s="32" t="s">
        <v>1574</v>
      </c>
      <c r="AC2041" s="38"/>
      <c r="AD2041" s="39" t="s">
        <v>75</v>
      </c>
      <c r="AE2041" s="39" t="s">
        <v>76</v>
      </c>
      <c r="AF2041" s="40" t="str">
        <f t="shared" si="436"/>
        <v>1</v>
      </c>
      <c r="AG2041" s="41">
        <f t="shared" si="437"/>
        <v>36</v>
      </c>
      <c r="AH2041" s="42">
        <v>36</v>
      </c>
      <c r="AI2041" s="42"/>
      <c r="AJ2041" s="42"/>
      <c r="AK2041" s="42"/>
      <c r="AL2041" s="31">
        <v>20</v>
      </c>
      <c r="AM2041" s="43" t="str">
        <f t="shared" si="438"/>
        <v>100</v>
      </c>
      <c r="AN2041" s="44">
        <f>INDEX([1]ราคาสิ่งปลูกสร้าง!$D$6:$CC$47,MATCH($AD2041,[1]ราคาสิ่งปลูกสร้าง!$B$6:$B$45,0),MATCH($C$7,[1]ราคาสิ่งปลูกสร้าง!$D$5:$CC$5,0))</f>
        <v>5400</v>
      </c>
      <c r="AO2041" s="44">
        <f t="shared" si="439"/>
        <v>194400</v>
      </c>
      <c r="AP2041" s="45">
        <f t="shared" si="440"/>
        <v>20</v>
      </c>
      <c r="AQ2041" s="40">
        <f>IF(AP2041=0,0,INDEX([1]ค่าเสื่อมสิ่งปลูกสร้าง!$A$5:$D$105,MATCH($AP2041,[1]ค่าเสื่อมสิ่งปลูกสร้าง!$A$5:$A$105,0),MATCH(AE2041,[1]ค่าเสื่อมสิ่งปลูกสร้าง!$A$3:$D$3)))</f>
        <v>93</v>
      </c>
      <c r="AR2041" s="44">
        <f t="shared" si="445"/>
        <v>13608.000000000002</v>
      </c>
      <c r="AS2041" s="44">
        <f t="shared" si="446"/>
        <v>31608</v>
      </c>
      <c r="AT2041" s="44">
        <f t="shared" si="447"/>
        <v>31608</v>
      </c>
      <c r="AU2041" s="46">
        <v>0</v>
      </c>
      <c r="AV2041" s="44">
        <f t="shared" si="441"/>
        <v>31608</v>
      </c>
      <c r="AW2041" s="47" t="str">
        <f t="shared" si="442"/>
        <v>0.01</v>
      </c>
      <c r="AX2041" s="48"/>
      <c r="AY2041" s="48"/>
      <c r="AZ2041" s="49">
        <v>0</v>
      </c>
      <c r="BA2041" s="48"/>
      <c r="BB2041" s="48"/>
      <c r="BC2041" s="44">
        <f t="shared" si="443"/>
        <v>0</v>
      </c>
      <c r="BD2041" s="50">
        <v>1</v>
      </c>
      <c r="BE2041" s="51" t="e">
        <f>IF(AX2041=1,0,IF(AY2041=1,0,IF(BC2041&gt;#REF!,#REF!,IF(OR(AZ2041&gt;0,BD2041&gt;=0),BC2041+([1]สูตร2!H2029*(100%-AZ2041)-BC2041)*BD2041,[1]สูตร2!H2029*(100%-AZ2041)))))</f>
        <v>#REF!</v>
      </c>
      <c r="BF2041" s="31"/>
    </row>
    <row r="2042" spans="1:58" s="5" customFormat="1" ht="24" customHeight="1" x14ac:dyDescent="0.2">
      <c r="A2042" s="31"/>
      <c r="B2042" s="31" t="s">
        <v>65</v>
      </c>
      <c r="C2042" s="31">
        <v>12732</v>
      </c>
      <c r="D2042" s="31" t="s">
        <v>66</v>
      </c>
      <c r="E2042" s="31" t="s">
        <v>1576</v>
      </c>
      <c r="F2042" s="31"/>
      <c r="G2042" s="32" t="s">
        <v>1574</v>
      </c>
      <c r="H2042" s="31">
        <v>266</v>
      </c>
      <c r="I2042" s="31">
        <v>-217</v>
      </c>
      <c r="J2042" s="31" t="s">
        <v>1323</v>
      </c>
      <c r="K2042" s="31">
        <v>0</v>
      </c>
      <c r="L2042" s="31">
        <v>1</v>
      </c>
      <c r="M2042" s="31">
        <v>0</v>
      </c>
      <c r="N2042" s="33"/>
      <c r="O2042" s="33">
        <v>100</v>
      </c>
      <c r="P2042" s="33"/>
      <c r="Q2042" s="33"/>
      <c r="R2042" s="33"/>
      <c r="S2042" s="34" t="str">
        <f t="shared" si="434"/>
        <v>2</v>
      </c>
      <c r="T2042" s="35">
        <f t="shared" si="435"/>
        <v>100</v>
      </c>
      <c r="U2042" s="36">
        <f>INDEX([1]ราคาที่ดิน!$B:$G,MATCH($C2042,[1]ราคาที่ดิน!$A:$A,0),MATCH($B2042,[1]ราคาที่ดิน!$B$1:$G$1,0))</f>
        <v>180</v>
      </c>
      <c r="V2042" s="37">
        <f t="shared" si="444"/>
        <v>18000</v>
      </c>
      <c r="W2042" s="31">
        <v>3</v>
      </c>
      <c r="X2042" s="31" t="s">
        <v>1574</v>
      </c>
      <c r="Y2042" s="31" t="s">
        <v>66</v>
      </c>
      <c r="Z2042" s="31" t="s">
        <v>1577</v>
      </c>
      <c r="AA2042" s="31"/>
      <c r="AB2042" s="32" t="s">
        <v>1574</v>
      </c>
      <c r="AC2042" s="38"/>
      <c r="AD2042" s="39" t="s">
        <v>77</v>
      </c>
      <c r="AE2042" s="39" t="s">
        <v>76</v>
      </c>
      <c r="AF2042" s="40" t="str">
        <f t="shared" si="436"/>
        <v>1</v>
      </c>
      <c r="AG2042" s="41">
        <f t="shared" si="437"/>
        <v>198</v>
      </c>
      <c r="AH2042" s="42">
        <v>198</v>
      </c>
      <c r="AI2042" s="42"/>
      <c r="AJ2042" s="42"/>
      <c r="AK2042" s="42"/>
      <c r="AL2042" s="31">
        <v>10</v>
      </c>
      <c r="AM2042" s="43" t="str">
        <f t="shared" si="438"/>
        <v>100</v>
      </c>
      <c r="AN2042" s="44">
        <f>INDEX([1]ราคาสิ่งปลูกสร้าง!$D$6:$CC$47,MATCH($AD2042,[1]ราคาสิ่งปลูกสร้าง!$B$6:$B$45,0),MATCH($C$7,[1]ราคาสิ่งปลูกสร้าง!$D$5:$CC$5,0))</f>
        <v>2050</v>
      </c>
      <c r="AO2042" s="44">
        <f t="shared" si="439"/>
        <v>405900</v>
      </c>
      <c r="AP2042" s="45">
        <f t="shared" si="440"/>
        <v>10</v>
      </c>
      <c r="AQ2042" s="40">
        <f>IF(AP2042=0,0,INDEX([1]ค่าเสื่อมสิ่งปลูกสร้าง!$A$5:$D$105,MATCH($AP2042,[1]ค่าเสื่อมสิ่งปลูกสร้าง!$A$5:$A$105,0),MATCH(AE2042,[1]ค่าเสื่อมสิ่งปลูกสร้าง!$A$3:$D$3)))</f>
        <v>40</v>
      </c>
      <c r="AR2042" s="44">
        <f t="shared" si="445"/>
        <v>243540</v>
      </c>
      <c r="AS2042" s="44">
        <f t="shared" si="446"/>
        <v>261540</v>
      </c>
      <c r="AT2042" s="44">
        <f t="shared" si="447"/>
        <v>261540</v>
      </c>
      <c r="AU2042" s="46">
        <v>0</v>
      </c>
      <c r="AV2042" s="44">
        <f t="shared" si="441"/>
        <v>261540</v>
      </c>
      <c r="AW2042" s="47" t="str">
        <f t="shared" si="442"/>
        <v>0.01</v>
      </c>
      <c r="AX2042" s="48"/>
      <c r="AY2042" s="48"/>
      <c r="AZ2042" s="49">
        <v>0</v>
      </c>
      <c r="BA2042" s="48"/>
      <c r="BB2042" s="48"/>
      <c r="BC2042" s="44">
        <f t="shared" si="443"/>
        <v>0</v>
      </c>
      <c r="BD2042" s="50">
        <v>1</v>
      </c>
      <c r="BE2042" s="51" t="e">
        <f>IF(AX2042=1,0,IF(AY2042=1,0,IF(BC2042&gt;#REF!,#REF!,IF(OR(AZ2042&gt;0,BD2042&gt;=0),BC2042+([1]สูตร2!H2030*(100%-AZ2042)-BC2042)*BD2042,[1]สูตร2!H2030*(100%-AZ2042)))))</f>
        <v>#REF!</v>
      </c>
      <c r="BF2042" s="31"/>
    </row>
    <row r="2043" spans="1:58" s="5" customFormat="1" ht="24" customHeight="1" x14ac:dyDescent="0.2">
      <c r="A2043" s="31"/>
      <c r="B2043" s="31" t="s">
        <v>65</v>
      </c>
      <c r="C2043" s="31">
        <v>12732</v>
      </c>
      <c r="D2043" s="31" t="s">
        <v>66</v>
      </c>
      <c r="E2043" s="31" t="s">
        <v>1576</v>
      </c>
      <c r="F2043" s="31"/>
      <c r="G2043" s="32" t="s">
        <v>1574</v>
      </c>
      <c r="H2043" s="31">
        <v>266</v>
      </c>
      <c r="I2043" s="31">
        <v>-217</v>
      </c>
      <c r="J2043" s="31" t="s">
        <v>1323</v>
      </c>
      <c r="K2043" s="31">
        <v>0</v>
      </c>
      <c r="L2043" s="31">
        <v>0</v>
      </c>
      <c r="M2043" s="31">
        <v>67</v>
      </c>
      <c r="N2043" s="33"/>
      <c r="O2043" s="33">
        <v>67</v>
      </c>
      <c r="P2043" s="33"/>
      <c r="Q2043" s="33"/>
      <c r="R2043" s="33"/>
      <c r="S2043" s="34" t="str">
        <f t="shared" si="434"/>
        <v>2</v>
      </c>
      <c r="T2043" s="35">
        <f t="shared" si="435"/>
        <v>67</v>
      </c>
      <c r="U2043" s="36">
        <f>INDEX([1]ราคาที่ดิน!$B:$G,MATCH($C2043,[1]ราคาที่ดิน!$A:$A,0),MATCH($B2043,[1]ราคาที่ดิน!$B$1:$G$1,0))</f>
        <v>180</v>
      </c>
      <c r="V2043" s="37">
        <f t="shared" si="444"/>
        <v>12060</v>
      </c>
      <c r="W2043" s="31">
        <v>4</v>
      </c>
      <c r="X2043" s="31" t="s">
        <v>1574</v>
      </c>
      <c r="Y2043" s="31" t="s">
        <v>66</v>
      </c>
      <c r="Z2043" s="31" t="s">
        <v>1577</v>
      </c>
      <c r="AA2043" s="31"/>
      <c r="AB2043" s="32" t="s">
        <v>1574</v>
      </c>
      <c r="AC2043" s="38"/>
      <c r="AD2043" s="39" t="s">
        <v>75</v>
      </c>
      <c r="AE2043" s="39" t="s">
        <v>76</v>
      </c>
      <c r="AF2043" s="40" t="str">
        <f t="shared" si="436"/>
        <v>1</v>
      </c>
      <c r="AG2043" s="41">
        <f t="shared" si="437"/>
        <v>110</v>
      </c>
      <c r="AH2043" s="42">
        <v>110</v>
      </c>
      <c r="AI2043" s="42"/>
      <c r="AJ2043" s="42"/>
      <c r="AK2043" s="42"/>
      <c r="AL2043" s="31">
        <v>10</v>
      </c>
      <c r="AM2043" s="43" t="str">
        <f t="shared" si="438"/>
        <v>100</v>
      </c>
      <c r="AN2043" s="44">
        <f>INDEX([1]ราคาสิ่งปลูกสร้าง!$D$6:$CC$47,MATCH($AD2043,[1]ราคาสิ่งปลูกสร้าง!$B$6:$B$45,0),MATCH($C$7,[1]ราคาสิ่งปลูกสร้าง!$D$5:$CC$5,0))</f>
        <v>5400</v>
      </c>
      <c r="AO2043" s="44">
        <f t="shared" si="439"/>
        <v>594000</v>
      </c>
      <c r="AP2043" s="45">
        <f t="shared" si="440"/>
        <v>10</v>
      </c>
      <c r="AQ2043" s="40">
        <f>IF(AP2043=0,0,INDEX([1]ค่าเสื่อมสิ่งปลูกสร้าง!$A$5:$D$105,MATCH($AP2043,[1]ค่าเสื่อมสิ่งปลูกสร้าง!$A$5:$A$105,0),MATCH(AE2043,[1]ค่าเสื่อมสิ่งปลูกสร้าง!$A$3:$D$3)))</f>
        <v>40</v>
      </c>
      <c r="AR2043" s="44">
        <f t="shared" si="445"/>
        <v>356400</v>
      </c>
      <c r="AS2043" s="44">
        <f t="shared" si="446"/>
        <v>368460</v>
      </c>
      <c r="AT2043" s="44">
        <f t="shared" si="447"/>
        <v>368460</v>
      </c>
      <c r="AU2043" s="46">
        <v>0</v>
      </c>
      <c r="AV2043" s="44">
        <f t="shared" si="441"/>
        <v>368460</v>
      </c>
      <c r="AW2043" s="47" t="str">
        <f t="shared" si="442"/>
        <v>0.01</v>
      </c>
      <c r="AX2043" s="48"/>
      <c r="AY2043" s="48"/>
      <c r="AZ2043" s="49">
        <v>0</v>
      </c>
      <c r="BA2043" s="48"/>
      <c r="BB2043" s="48"/>
      <c r="BC2043" s="44">
        <f t="shared" si="443"/>
        <v>0</v>
      </c>
      <c r="BD2043" s="50">
        <v>1</v>
      </c>
      <c r="BE2043" s="51" t="e">
        <f>IF(AX2043=1,0,IF(AY2043=1,0,IF(BC2043&gt;#REF!,#REF!,IF(OR(AZ2043&gt;0,BD2043&gt;=0),BC2043+([1]สูตร2!H2031*(100%-AZ2043)-BC2043)*BD2043,[1]สูตร2!H2031*(100%-AZ2043)))))</f>
        <v>#REF!</v>
      </c>
      <c r="BF2043" s="31"/>
    </row>
    <row r="2044" spans="1:58" s="5" customFormat="1" ht="24" customHeight="1" x14ac:dyDescent="0.2">
      <c r="A2044" s="31"/>
      <c r="B2044" s="31" t="s">
        <v>65</v>
      </c>
      <c r="C2044" s="31">
        <v>27925</v>
      </c>
      <c r="D2044" s="31" t="s">
        <v>66</v>
      </c>
      <c r="E2044" s="31" t="s">
        <v>1576</v>
      </c>
      <c r="F2044" s="31"/>
      <c r="G2044" s="32" t="s">
        <v>1574</v>
      </c>
      <c r="H2044" s="31">
        <v>45</v>
      </c>
      <c r="I2044" s="31">
        <v>-1550</v>
      </c>
      <c r="J2044" s="31" t="s">
        <v>1360</v>
      </c>
      <c r="K2044" s="31">
        <v>10</v>
      </c>
      <c r="L2044" s="31">
        <v>2</v>
      </c>
      <c r="M2044" s="31">
        <v>94</v>
      </c>
      <c r="N2044" s="33">
        <v>4294</v>
      </c>
      <c r="O2044" s="33"/>
      <c r="P2044" s="33"/>
      <c r="Q2044" s="33"/>
      <c r="R2044" s="33"/>
      <c r="S2044" s="34" t="str">
        <f t="shared" si="434"/>
        <v>1</v>
      </c>
      <c r="T2044" s="35">
        <f t="shared" si="435"/>
        <v>4294</v>
      </c>
      <c r="U2044" s="36">
        <f>INDEX([1]ราคาที่ดิน!$B:$G,MATCH($C2044,[1]ราคาที่ดิน!$A:$A,0),MATCH($B2044,[1]ราคาที่ดิน!$B$1:$G$1,0))</f>
        <v>200</v>
      </c>
      <c r="V2044" s="37">
        <f t="shared" si="444"/>
        <v>858800</v>
      </c>
      <c r="W2044" s="31"/>
      <c r="X2044" s="31"/>
      <c r="Y2044" s="31"/>
      <c r="Z2044" s="31"/>
      <c r="AA2044" s="31"/>
      <c r="AB2044" s="32"/>
      <c r="AC2044" s="38"/>
      <c r="AD2044" s="39"/>
      <c r="AE2044" s="39"/>
      <c r="AF2044" s="40" t="str">
        <f t="shared" si="436"/>
        <v/>
      </c>
      <c r="AG2044" s="41" t="str">
        <f t="shared" si="437"/>
        <v/>
      </c>
      <c r="AH2044" s="42"/>
      <c r="AI2044" s="42"/>
      <c r="AJ2044" s="42"/>
      <c r="AK2044" s="42"/>
      <c r="AL2044" s="31"/>
      <c r="AM2044" s="43" t="str">
        <f t="shared" si="438"/>
        <v>100</v>
      </c>
      <c r="AN2044" s="44">
        <f>INDEX([1]ราคาสิ่งปลูกสร้าง!$D$6:$CC$47,MATCH($AD2044,[1]ราคาสิ่งปลูกสร้าง!$B$6:$B$45,0),MATCH($C$7,[1]ราคาสิ่งปลูกสร้าง!$D$5:$CC$5,0))</f>
        <v>0</v>
      </c>
      <c r="AO2044" s="44">
        <f t="shared" si="439"/>
        <v>0</v>
      </c>
      <c r="AP2044" s="45">
        <f t="shared" si="440"/>
        <v>0</v>
      </c>
      <c r="AQ2044" s="40">
        <f>IF(AP2044=0,0,INDEX([1]ค่าเสื่อมสิ่งปลูกสร้าง!$A$5:$D$105,MATCH($AP2044,[1]ค่าเสื่อมสิ่งปลูกสร้าง!$A$5:$A$105,0),MATCH(AE2044,[1]ค่าเสื่อมสิ่งปลูกสร้าง!$A$3:$D$3)))</f>
        <v>0</v>
      </c>
      <c r="AR2044" s="44">
        <f t="shared" si="445"/>
        <v>0</v>
      </c>
      <c r="AS2044" s="44">
        <f t="shared" si="446"/>
        <v>858800</v>
      </c>
      <c r="AT2044" s="44">
        <f t="shared" si="447"/>
        <v>858800</v>
      </c>
      <c r="AU2044" s="46">
        <v>0</v>
      </c>
      <c r="AV2044" s="44">
        <f t="shared" si="441"/>
        <v>858800</v>
      </c>
      <c r="AW2044" s="47" t="str">
        <f t="shared" si="442"/>
        <v>0.01</v>
      </c>
      <c r="AX2044" s="48"/>
      <c r="AY2044" s="48"/>
      <c r="AZ2044" s="49">
        <v>0</v>
      </c>
      <c r="BA2044" s="48"/>
      <c r="BB2044" s="48"/>
      <c r="BC2044" s="44">
        <f t="shared" si="443"/>
        <v>0</v>
      </c>
      <c r="BD2044" s="50">
        <v>1</v>
      </c>
      <c r="BE2044" s="51" t="e">
        <f>IF(AX2044=1,0,IF(AY2044=1,0,IF(BC2044&gt;#REF!,#REF!,IF(OR(AZ2044&gt;0,BD2044&gt;=0),BC2044+([1]สูตร2!H2032*(100%-AZ2044)-BC2044)*BD2044,[1]สูตร2!H2032*(100%-AZ2044)))))</f>
        <v>#REF!</v>
      </c>
      <c r="BF2044" s="31"/>
    </row>
    <row r="2045" spans="1:58" s="5" customFormat="1" ht="24" customHeight="1" x14ac:dyDescent="0.2">
      <c r="A2045" s="31"/>
      <c r="B2045" s="31" t="s">
        <v>65</v>
      </c>
      <c r="C2045" s="31">
        <v>22102</v>
      </c>
      <c r="D2045" s="31" t="s">
        <v>66</v>
      </c>
      <c r="E2045" s="31" t="s">
        <v>1576</v>
      </c>
      <c r="F2045" s="31"/>
      <c r="G2045" s="32" t="s">
        <v>1574</v>
      </c>
      <c r="H2045" s="31">
        <v>28</v>
      </c>
      <c r="I2045" s="31">
        <v>2574</v>
      </c>
      <c r="J2045" s="31" t="s">
        <v>1323</v>
      </c>
      <c r="K2045" s="31">
        <v>0</v>
      </c>
      <c r="L2045" s="31">
        <v>3</v>
      </c>
      <c r="M2045" s="31">
        <v>19</v>
      </c>
      <c r="N2045" s="33">
        <v>319</v>
      </c>
      <c r="O2045" s="33"/>
      <c r="P2045" s="33"/>
      <c r="Q2045" s="33"/>
      <c r="R2045" s="33"/>
      <c r="S2045" s="34" t="str">
        <f t="shared" si="434"/>
        <v>1</v>
      </c>
      <c r="T2045" s="35">
        <f t="shared" si="435"/>
        <v>319</v>
      </c>
      <c r="U2045" s="36">
        <f>INDEX([1]ราคาที่ดิน!$B:$G,MATCH($C2045,[1]ราคาที่ดิน!$A:$A,0),MATCH($B2045,[1]ราคาที่ดิน!$B$1:$G$1,0))</f>
        <v>200</v>
      </c>
      <c r="V2045" s="37">
        <f t="shared" si="444"/>
        <v>63800</v>
      </c>
      <c r="W2045" s="31"/>
      <c r="X2045" s="31"/>
      <c r="Y2045" s="31"/>
      <c r="Z2045" s="31"/>
      <c r="AA2045" s="31"/>
      <c r="AB2045" s="32"/>
      <c r="AC2045" s="38"/>
      <c r="AD2045" s="39"/>
      <c r="AE2045" s="39"/>
      <c r="AF2045" s="40" t="str">
        <f t="shared" si="436"/>
        <v/>
      </c>
      <c r="AG2045" s="41" t="str">
        <f t="shared" si="437"/>
        <v/>
      </c>
      <c r="AH2045" s="42"/>
      <c r="AI2045" s="42"/>
      <c r="AJ2045" s="42"/>
      <c r="AK2045" s="42"/>
      <c r="AL2045" s="31"/>
      <c r="AM2045" s="43" t="str">
        <f t="shared" si="438"/>
        <v>100</v>
      </c>
      <c r="AN2045" s="44">
        <f>INDEX([1]ราคาสิ่งปลูกสร้าง!$D$6:$CC$47,MATCH($AD2045,[1]ราคาสิ่งปลูกสร้าง!$B$6:$B$45,0),MATCH($C$7,[1]ราคาสิ่งปลูกสร้าง!$D$5:$CC$5,0))</f>
        <v>0</v>
      </c>
      <c r="AO2045" s="44">
        <f t="shared" si="439"/>
        <v>0</v>
      </c>
      <c r="AP2045" s="45">
        <f t="shared" si="440"/>
        <v>0</v>
      </c>
      <c r="AQ2045" s="40">
        <f>IF(AP2045=0,0,INDEX([1]ค่าเสื่อมสิ่งปลูกสร้าง!$A$5:$D$105,MATCH($AP2045,[1]ค่าเสื่อมสิ่งปลูกสร้าง!$A$5:$A$105,0),MATCH(AE2045,[1]ค่าเสื่อมสิ่งปลูกสร้าง!$A$3:$D$3)))</f>
        <v>0</v>
      </c>
      <c r="AR2045" s="44">
        <f t="shared" si="445"/>
        <v>0</v>
      </c>
      <c r="AS2045" s="44">
        <f t="shared" si="446"/>
        <v>63800</v>
      </c>
      <c r="AT2045" s="44">
        <f t="shared" si="447"/>
        <v>63800</v>
      </c>
      <c r="AU2045" s="46">
        <v>0</v>
      </c>
      <c r="AV2045" s="44">
        <f t="shared" si="441"/>
        <v>63800</v>
      </c>
      <c r="AW2045" s="47" t="str">
        <f t="shared" si="442"/>
        <v>0.01</v>
      </c>
      <c r="AX2045" s="48"/>
      <c r="AY2045" s="48"/>
      <c r="AZ2045" s="49">
        <v>0</v>
      </c>
      <c r="BA2045" s="48"/>
      <c r="BB2045" s="48"/>
      <c r="BC2045" s="44">
        <f t="shared" si="443"/>
        <v>0</v>
      </c>
      <c r="BD2045" s="50">
        <v>1</v>
      </c>
      <c r="BE2045" s="51" t="e">
        <f>IF(AX2045=1,0,IF(AY2045=1,0,IF(BC2045&gt;#REF!,#REF!,IF(OR(AZ2045&gt;0,BD2045&gt;=0),BC2045+([1]สูตร2!H2033*(100%-AZ2045)-BC2045)*BD2045,[1]สูตร2!H2033*(100%-AZ2045)))))</f>
        <v>#REF!</v>
      </c>
      <c r="BF2045" s="31"/>
    </row>
    <row r="2046" spans="1:58" s="5" customFormat="1" ht="24" customHeight="1" x14ac:dyDescent="0.2">
      <c r="A2046" s="31">
        <v>685</v>
      </c>
      <c r="B2046" s="31" t="s">
        <v>65</v>
      </c>
      <c r="C2046" s="31">
        <v>27924</v>
      </c>
      <c r="D2046" s="31" t="s">
        <v>470</v>
      </c>
      <c r="E2046" s="31" t="s">
        <v>1578</v>
      </c>
      <c r="F2046" s="31"/>
      <c r="G2046" s="32" t="s">
        <v>1574</v>
      </c>
      <c r="H2046" s="31">
        <v>44</v>
      </c>
      <c r="I2046" s="31">
        <v>-1549</v>
      </c>
      <c r="J2046" s="31" t="s">
        <v>1323</v>
      </c>
      <c r="K2046" s="31">
        <v>7</v>
      </c>
      <c r="L2046" s="31">
        <v>2</v>
      </c>
      <c r="M2046" s="31">
        <v>20</v>
      </c>
      <c r="N2046" s="33">
        <v>3020</v>
      </c>
      <c r="O2046" s="33"/>
      <c r="P2046" s="33"/>
      <c r="Q2046" s="33"/>
      <c r="R2046" s="33"/>
      <c r="S2046" s="34" t="str">
        <f t="shared" si="434"/>
        <v>1</v>
      </c>
      <c r="T2046" s="35">
        <f t="shared" si="435"/>
        <v>3020</v>
      </c>
      <c r="U2046" s="36">
        <f>INDEX([1]ราคาที่ดิน!$B:$G,MATCH($C2046,[1]ราคาที่ดิน!$A:$A,0),MATCH($B2046,[1]ราคาที่ดิน!$B$1:$G$1,0))</f>
        <v>100</v>
      </c>
      <c r="V2046" s="37">
        <f t="shared" si="444"/>
        <v>302000</v>
      </c>
      <c r="W2046" s="31"/>
      <c r="X2046" s="31"/>
      <c r="Y2046" s="31"/>
      <c r="Z2046" s="31"/>
      <c r="AA2046" s="31"/>
      <c r="AB2046" s="32"/>
      <c r="AC2046" s="38"/>
      <c r="AD2046" s="39"/>
      <c r="AE2046" s="39"/>
      <c r="AF2046" s="40" t="str">
        <f t="shared" si="436"/>
        <v/>
      </c>
      <c r="AG2046" s="41" t="str">
        <f t="shared" si="437"/>
        <v/>
      </c>
      <c r="AH2046" s="42"/>
      <c r="AI2046" s="42"/>
      <c r="AJ2046" s="42"/>
      <c r="AK2046" s="42"/>
      <c r="AL2046" s="31"/>
      <c r="AM2046" s="43" t="str">
        <f t="shared" si="438"/>
        <v>100</v>
      </c>
      <c r="AN2046" s="44">
        <f>INDEX([1]ราคาสิ่งปลูกสร้าง!$D$6:$CC$47,MATCH($AD2046,[1]ราคาสิ่งปลูกสร้าง!$B$6:$B$45,0),MATCH($C$7,[1]ราคาสิ่งปลูกสร้าง!$D$5:$CC$5,0))</f>
        <v>0</v>
      </c>
      <c r="AO2046" s="44">
        <f t="shared" si="439"/>
        <v>0</v>
      </c>
      <c r="AP2046" s="45">
        <f t="shared" si="440"/>
        <v>0</v>
      </c>
      <c r="AQ2046" s="40">
        <f>IF(AP2046=0,0,INDEX([1]ค่าเสื่อมสิ่งปลูกสร้าง!$A$5:$D$105,MATCH($AP2046,[1]ค่าเสื่อมสิ่งปลูกสร้าง!$A$5:$A$105,0),MATCH(AE2046,[1]ค่าเสื่อมสิ่งปลูกสร้าง!$A$3:$D$3)))</f>
        <v>0</v>
      </c>
      <c r="AR2046" s="44">
        <f t="shared" si="445"/>
        <v>0</v>
      </c>
      <c r="AS2046" s="44">
        <f t="shared" si="446"/>
        <v>302000</v>
      </c>
      <c r="AT2046" s="44">
        <f t="shared" si="447"/>
        <v>302000</v>
      </c>
      <c r="AU2046" s="46">
        <v>0</v>
      </c>
      <c r="AV2046" s="44">
        <f t="shared" si="441"/>
        <v>302000</v>
      </c>
      <c r="AW2046" s="47" t="str">
        <f t="shared" si="442"/>
        <v>0.01</v>
      </c>
      <c r="AX2046" s="48"/>
      <c r="AY2046" s="48"/>
      <c r="AZ2046" s="49">
        <v>0</v>
      </c>
      <c r="BA2046" s="48"/>
      <c r="BB2046" s="48"/>
      <c r="BC2046" s="44">
        <f t="shared" si="443"/>
        <v>0</v>
      </c>
      <c r="BD2046" s="50">
        <v>1</v>
      </c>
      <c r="BE2046" s="51" t="e">
        <f>IF(AX2046=1,0,IF(AY2046=1,0,IF(BC2046&gt;#REF!,#REF!,IF(OR(AZ2046&gt;0,BD2046&gt;=0),BC2046+([1]สูตร2!H2034*(100%-AZ2046)-BC2046)*BD2046,[1]สูตร2!H2034*(100%-AZ2046)))))</f>
        <v>#REF!</v>
      </c>
      <c r="BF2046" s="31"/>
    </row>
    <row r="2047" spans="1:58" s="5" customFormat="1" ht="24" customHeight="1" x14ac:dyDescent="0.2">
      <c r="A2047" s="31">
        <v>686</v>
      </c>
      <c r="B2047" s="31" t="s">
        <v>93</v>
      </c>
      <c r="C2047" s="31">
        <v>1</v>
      </c>
      <c r="D2047" s="31" t="s">
        <v>66</v>
      </c>
      <c r="E2047" s="31" t="s">
        <v>179</v>
      </c>
      <c r="F2047" s="31"/>
      <c r="G2047" s="32" t="s">
        <v>1574</v>
      </c>
      <c r="H2047" s="31" t="s">
        <v>104</v>
      </c>
      <c r="I2047" s="31" t="s">
        <v>104</v>
      </c>
      <c r="J2047" s="31" t="s">
        <v>1323</v>
      </c>
      <c r="K2047" s="31">
        <v>0</v>
      </c>
      <c r="L2047" s="31">
        <v>0</v>
      </c>
      <c r="M2047" s="31">
        <v>50</v>
      </c>
      <c r="N2047" s="33"/>
      <c r="O2047" s="33">
        <v>50</v>
      </c>
      <c r="P2047" s="33"/>
      <c r="Q2047" s="33"/>
      <c r="R2047" s="33"/>
      <c r="S2047" s="34" t="str">
        <f t="shared" si="434"/>
        <v>2</v>
      </c>
      <c r="T2047" s="35">
        <f t="shared" si="435"/>
        <v>50</v>
      </c>
      <c r="U2047" s="36">
        <f>INDEX([1]ราคาที่ดิน!$B:$G,MATCH($C2047,[1]ราคาที่ดิน!$A:$A,0),MATCH($B2047,[1]ราคาที่ดิน!$B$1:$G$1,0))</f>
        <v>100</v>
      </c>
      <c r="V2047" s="37">
        <f t="shared" si="444"/>
        <v>5000</v>
      </c>
      <c r="W2047" s="31">
        <v>1</v>
      </c>
      <c r="X2047" s="31" t="s">
        <v>1574</v>
      </c>
      <c r="Y2047" s="31" t="s">
        <v>66</v>
      </c>
      <c r="Z2047" s="31" t="s">
        <v>179</v>
      </c>
      <c r="AA2047" s="31"/>
      <c r="AB2047" s="32" t="s">
        <v>1574</v>
      </c>
      <c r="AC2047" s="38"/>
      <c r="AD2047" s="39" t="s">
        <v>73</v>
      </c>
      <c r="AE2047" s="39" t="s">
        <v>94</v>
      </c>
      <c r="AF2047" s="40" t="str">
        <f t="shared" si="436"/>
        <v>2</v>
      </c>
      <c r="AG2047" s="41">
        <f t="shared" si="437"/>
        <v>72</v>
      </c>
      <c r="AH2047" s="42"/>
      <c r="AI2047" s="42">
        <v>72</v>
      </c>
      <c r="AJ2047" s="42"/>
      <c r="AK2047" s="42"/>
      <c r="AL2047" s="31">
        <v>10</v>
      </c>
      <c r="AM2047" s="43" t="str">
        <f t="shared" si="438"/>
        <v>100</v>
      </c>
      <c r="AN2047" s="44">
        <f>INDEX([1]ราคาสิ่งปลูกสร้าง!$D$6:$CC$47,MATCH($AD2047,[1]ราคาสิ่งปลูกสร้าง!$B$6:$B$45,0),MATCH($C$7,[1]ราคาสิ่งปลูกสร้าง!$D$5:$CC$5,0))</f>
        <v>6500</v>
      </c>
      <c r="AO2047" s="44">
        <f t="shared" si="439"/>
        <v>468000</v>
      </c>
      <c r="AP2047" s="45">
        <f t="shared" si="440"/>
        <v>10</v>
      </c>
      <c r="AQ2047" s="40">
        <f>IF(AP2047=0,0,INDEX([1]ค่าเสื่อมสิ่งปลูกสร้าง!$A$5:$D$105,MATCH($AP2047,[1]ค่าเสื่อมสิ่งปลูกสร้าง!$A$5:$A$105,0),MATCH(AE2047,[1]ค่าเสื่อมสิ่งปลูกสร้าง!$A$3:$D$3)))</f>
        <v>10</v>
      </c>
      <c r="AR2047" s="44">
        <f t="shared" si="445"/>
        <v>421200</v>
      </c>
      <c r="AS2047" s="44">
        <f t="shared" si="446"/>
        <v>426200</v>
      </c>
      <c r="AT2047" s="44">
        <f t="shared" si="447"/>
        <v>426200</v>
      </c>
      <c r="AU2047" s="46">
        <v>0</v>
      </c>
      <c r="AV2047" s="44">
        <f t="shared" si="441"/>
        <v>426200</v>
      </c>
      <c r="AW2047" s="47" t="str">
        <f t="shared" si="442"/>
        <v>0.02</v>
      </c>
      <c r="AX2047" s="48"/>
      <c r="AY2047" s="48"/>
      <c r="AZ2047" s="49">
        <v>0</v>
      </c>
      <c r="BA2047" s="48"/>
      <c r="BB2047" s="48"/>
      <c r="BC2047" s="44">
        <f t="shared" si="443"/>
        <v>0</v>
      </c>
      <c r="BD2047" s="50">
        <v>1</v>
      </c>
      <c r="BE2047" s="51" t="e">
        <f>IF(AX2047=1,0,IF(AY2047=1,0,IF(BC2047&gt;#REF!,#REF!,IF(OR(AZ2047&gt;0,BD2047&gt;=0),BC2047+([1]สูตร2!H2035*(100%-AZ2047)-BC2047)*BD2047,[1]สูตร2!H2035*(100%-AZ2047)))))</f>
        <v>#REF!</v>
      </c>
      <c r="BF2047" s="31"/>
    </row>
    <row r="2048" spans="1:58" s="5" customFormat="1" ht="24" customHeight="1" x14ac:dyDescent="0.2">
      <c r="A2048" s="31"/>
      <c r="B2048" s="31" t="s">
        <v>93</v>
      </c>
      <c r="C2048" s="31">
        <v>1</v>
      </c>
      <c r="D2048" s="31" t="s">
        <v>66</v>
      </c>
      <c r="E2048" s="31" t="s">
        <v>179</v>
      </c>
      <c r="F2048" s="31"/>
      <c r="G2048" s="32" t="s">
        <v>1574</v>
      </c>
      <c r="H2048" s="31" t="s">
        <v>104</v>
      </c>
      <c r="I2048" s="31" t="s">
        <v>104</v>
      </c>
      <c r="J2048" s="31" t="s">
        <v>1323</v>
      </c>
      <c r="K2048" s="31">
        <v>0</v>
      </c>
      <c r="L2048" s="31">
        <v>0</v>
      </c>
      <c r="M2048" s="31">
        <v>50</v>
      </c>
      <c r="N2048" s="33"/>
      <c r="O2048" s="33">
        <v>50</v>
      </c>
      <c r="P2048" s="33"/>
      <c r="Q2048" s="33"/>
      <c r="R2048" s="33"/>
      <c r="S2048" s="34" t="str">
        <f t="shared" si="434"/>
        <v>2</v>
      </c>
      <c r="T2048" s="35">
        <f t="shared" si="435"/>
        <v>50</v>
      </c>
      <c r="U2048" s="36">
        <f>INDEX([1]ราคาที่ดิน!$B:$G,MATCH($C2048,[1]ราคาที่ดิน!$A:$A,0),MATCH($B2048,[1]ราคาที่ดิน!$B$1:$G$1,0))</f>
        <v>100</v>
      </c>
      <c r="V2048" s="37">
        <f t="shared" si="444"/>
        <v>5000</v>
      </c>
      <c r="W2048" s="31">
        <v>2</v>
      </c>
      <c r="X2048" s="31" t="s">
        <v>1574</v>
      </c>
      <c r="Y2048" s="31" t="s">
        <v>66</v>
      </c>
      <c r="Z2048" s="31" t="s">
        <v>179</v>
      </c>
      <c r="AA2048" s="31"/>
      <c r="AB2048" s="32" t="s">
        <v>1574</v>
      </c>
      <c r="AC2048" s="38"/>
      <c r="AD2048" s="39" t="s">
        <v>75</v>
      </c>
      <c r="AE2048" s="39" t="s">
        <v>76</v>
      </c>
      <c r="AF2048" s="40" t="str">
        <f t="shared" si="436"/>
        <v>1</v>
      </c>
      <c r="AG2048" s="41">
        <f t="shared" si="437"/>
        <v>72</v>
      </c>
      <c r="AH2048" s="42">
        <v>72</v>
      </c>
      <c r="AI2048" s="42"/>
      <c r="AJ2048" s="42"/>
      <c r="AK2048" s="42"/>
      <c r="AL2048" s="31">
        <v>10</v>
      </c>
      <c r="AM2048" s="43" t="str">
        <f t="shared" si="438"/>
        <v>100</v>
      </c>
      <c r="AN2048" s="44">
        <f>INDEX([1]ราคาสิ่งปลูกสร้าง!$D$6:$CC$47,MATCH($AD2048,[1]ราคาสิ่งปลูกสร้าง!$B$6:$B$45,0),MATCH($C$7,[1]ราคาสิ่งปลูกสร้าง!$D$5:$CC$5,0))</f>
        <v>5400</v>
      </c>
      <c r="AO2048" s="44">
        <f t="shared" si="439"/>
        <v>388800</v>
      </c>
      <c r="AP2048" s="45">
        <f t="shared" si="440"/>
        <v>10</v>
      </c>
      <c r="AQ2048" s="40">
        <f>IF(AP2048=0,0,INDEX([1]ค่าเสื่อมสิ่งปลูกสร้าง!$A$5:$D$105,MATCH($AP2048,[1]ค่าเสื่อมสิ่งปลูกสร้าง!$A$5:$A$105,0),MATCH(AE2048,[1]ค่าเสื่อมสิ่งปลูกสร้าง!$A$3:$D$3)))</f>
        <v>40</v>
      </c>
      <c r="AR2048" s="44">
        <f t="shared" si="445"/>
        <v>233280</v>
      </c>
      <c r="AS2048" s="44">
        <f t="shared" si="446"/>
        <v>238280</v>
      </c>
      <c r="AT2048" s="44">
        <f t="shared" si="447"/>
        <v>238280</v>
      </c>
      <c r="AU2048" s="46">
        <v>0</v>
      </c>
      <c r="AV2048" s="44">
        <f t="shared" si="441"/>
        <v>238280</v>
      </c>
      <c r="AW2048" s="47" t="str">
        <f t="shared" si="442"/>
        <v>0.01</v>
      </c>
      <c r="AX2048" s="48"/>
      <c r="AY2048" s="48"/>
      <c r="AZ2048" s="49">
        <v>0</v>
      </c>
      <c r="BA2048" s="48"/>
      <c r="BB2048" s="48"/>
      <c r="BC2048" s="44">
        <f t="shared" si="443"/>
        <v>0</v>
      </c>
      <c r="BD2048" s="50">
        <v>1</v>
      </c>
      <c r="BE2048" s="51" t="e">
        <f>IF(AX2048=1,0,IF(AY2048=1,0,IF(BC2048&gt;#REF!,#REF!,IF(OR(AZ2048&gt;0,BD2048&gt;=0),BC2048+([1]สูตร2!H2036*(100%-AZ2048)-BC2048)*BD2048,[1]สูตร2!H2036*(100%-AZ2048)))))</f>
        <v>#REF!</v>
      </c>
      <c r="BF2048" s="31"/>
    </row>
    <row r="2049" spans="1:58" s="5" customFormat="1" ht="24" customHeight="1" x14ac:dyDescent="0.2">
      <c r="A2049" s="31">
        <v>687</v>
      </c>
      <c r="B2049" s="31" t="s">
        <v>65</v>
      </c>
      <c r="C2049" s="31">
        <v>13024</v>
      </c>
      <c r="D2049" s="31" t="s">
        <v>66</v>
      </c>
      <c r="E2049" s="31" t="s">
        <v>1579</v>
      </c>
      <c r="F2049" s="31"/>
      <c r="G2049" s="32" t="s">
        <v>1580</v>
      </c>
      <c r="H2049" s="31">
        <v>330</v>
      </c>
      <c r="I2049" s="31">
        <v>-509</v>
      </c>
      <c r="J2049" s="31" t="s">
        <v>1323</v>
      </c>
      <c r="K2049" s="31">
        <v>1</v>
      </c>
      <c r="L2049" s="31">
        <v>1</v>
      </c>
      <c r="M2049" s="31">
        <v>75</v>
      </c>
      <c r="N2049" s="33">
        <v>575</v>
      </c>
      <c r="O2049" s="33"/>
      <c r="P2049" s="33"/>
      <c r="Q2049" s="33"/>
      <c r="R2049" s="33"/>
      <c r="S2049" s="34" t="str">
        <f t="shared" si="434"/>
        <v>1</v>
      </c>
      <c r="T2049" s="35">
        <f t="shared" si="435"/>
        <v>575</v>
      </c>
      <c r="U2049" s="36">
        <f>INDEX([1]ราคาที่ดิน!$B:$G,MATCH($C2049,[1]ราคาที่ดิน!$A:$A,0),MATCH($B2049,[1]ราคาที่ดิน!$B$1:$G$1,0))</f>
        <v>200</v>
      </c>
      <c r="V2049" s="37">
        <f t="shared" si="444"/>
        <v>115000</v>
      </c>
      <c r="W2049" s="31"/>
      <c r="X2049" s="31"/>
      <c r="Y2049" s="31"/>
      <c r="Z2049" s="31"/>
      <c r="AA2049" s="31"/>
      <c r="AB2049" s="32"/>
      <c r="AC2049" s="38"/>
      <c r="AD2049" s="39"/>
      <c r="AE2049" s="39"/>
      <c r="AF2049" s="40" t="str">
        <f t="shared" si="436"/>
        <v/>
      </c>
      <c r="AG2049" s="41" t="str">
        <f t="shared" si="437"/>
        <v/>
      </c>
      <c r="AH2049" s="42"/>
      <c r="AI2049" s="42"/>
      <c r="AJ2049" s="42"/>
      <c r="AK2049" s="42"/>
      <c r="AL2049" s="31"/>
      <c r="AM2049" s="43" t="str">
        <f t="shared" si="438"/>
        <v>100</v>
      </c>
      <c r="AN2049" s="44">
        <f>INDEX([1]ราคาสิ่งปลูกสร้าง!$D$6:$CC$47,MATCH($AD2049,[1]ราคาสิ่งปลูกสร้าง!$B$6:$B$45,0),MATCH($C$7,[1]ราคาสิ่งปลูกสร้าง!$D$5:$CC$5,0))</f>
        <v>0</v>
      </c>
      <c r="AO2049" s="44">
        <f t="shared" si="439"/>
        <v>0</v>
      </c>
      <c r="AP2049" s="45">
        <f t="shared" si="440"/>
        <v>0</v>
      </c>
      <c r="AQ2049" s="40">
        <f>IF(AP2049=0,0,INDEX([1]ค่าเสื่อมสิ่งปลูกสร้าง!$A$5:$D$105,MATCH($AP2049,[1]ค่าเสื่อมสิ่งปลูกสร้าง!$A$5:$A$105,0),MATCH(AE2049,[1]ค่าเสื่อมสิ่งปลูกสร้าง!$A$3:$D$3)))</f>
        <v>0</v>
      </c>
      <c r="AR2049" s="44">
        <f t="shared" si="445"/>
        <v>0</v>
      </c>
      <c r="AS2049" s="44">
        <f t="shared" si="446"/>
        <v>115000</v>
      </c>
      <c r="AT2049" s="44">
        <f t="shared" si="447"/>
        <v>115000</v>
      </c>
      <c r="AU2049" s="46">
        <v>0</v>
      </c>
      <c r="AV2049" s="44">
        <f t="shared" si="441"/>
        <v>115000</v>
      </c>
      <c r="AW2049" s="47" t="str">
        <f t="shared" si="442"/>
        <v>0.01</v>
      </c>
      <c r="AX2049" s="48"/>
      <c r="AY2049" s="48"/>
      <c r="AZ2049" s="49">
        <v>0</v>
      </c>
      <c r="BA2049" s="48"/>
      <c r="BB2049" s="48"/>
      <c r="BC2049" s="44">
        <f t="shared" si="443"/>
        <v>0</v>
      </c>
      <c r="BD2049" s="50">
        <v>1</v>
      </c>
      <c r="BE2049" s="51" t="e">
        <f>IF(AX2049=1,0,IF(AY2049=1,0,IF(BC2049&gt;#REF!,#REF!,IF(OR(AZ2049&gt;0,BD2049&gt;=0),BC2049+([1]สูตร2!H2037*(100%-AZ2049)-BC2049)*BD2049,[1]สูตร2!H2037*(100%-AZ2049)))))</f>
        <v>#REF!</v>
      </c>
      <c r="BF2049" s="31"/>
    </row>
    <row r="2050" spans="1:58" s="5" customFormat="1" ht="24" customHeight="1" x14ac:dyDescent="0.2">
      <c r="A2050" s="31"/>
      <c r="B2050" s="31" t="s">
        <v>65</v>
      </c>
      <c r="C2050" s="31">
        <v>2113</v>
      </c>
      <c r="D2050" s="31" t="s">
        <v>66</v>
      </c>
      <c r="E2050" s="31" t="s">
        <v>1579</v>
      </c>
      <c r="F2050" s="31"/>
      <c r="G2050" s="32" t="s">
        <v>1580</v>
      </c>
      <c r="H2050" s="31">
        <v>74</v>
      </c>
      <c r="I2050" s="31">
        <v>2585</v>
      </c>
      <c r="J2050" s="31" t="s">
        <v>1360</v>
      </c>
      <c r="K2050" s="31">
        <v>0</v>
      </c>
      <c r="L2050" s="31">
        <v>1</v>
      </c>
      <c r="M2050" s="31">
        <v>48</v>
      </c>
      <c r="N2050" s="33">
        <v>148</v>
      </c>
      <c r="O2050" s="33"/>
      <c r="P2050" s="33"/>
      <c r="Q2050" s="33"/>
      <c r="R2050" s="33"/>
      <c r="S2050" s="34" t="str">
        <f t="shared" si="434"/>
        <v>1</v>
      </c>
      <c r="T2050" s="35">
        <f t="shared" si="435"/>
        <v>148</v>
      </c>
      <c r="U2050" s="36">
        <f>INDEX([1]ราคาที่ดิน!$B:$G,MATCH($C2050,[1]ราคาที่ดิน!$A:$A,0),MATCH($B2050,[1]ราคาที่ดิน!$B$1:$G$1,0))</f>
        <v>200</v>
      </c>
      <c r="V2050" s="37">
        <f t="shared" si="444"/>
        <v>29600</v>
      </c>
      <c r="W2050" s="31"/>
      <c r="X2050" s="31"/>
      <c r="Y2050" s="31"/>
      <c r="Z2050" s="31"/>
      <c r="AA2050" s="31"/>
      <c r="AB2050" s="32"/>
      <c r="AC2050" s="38"/>
      <c r="AD2050" s="39"/>
      <c r="AE2050" s="39"/>
      <c r="AF2050" s="40" t="str">
        <f t="shared" si="436"/>
        <v/>
      </c>
      <c r="AG2050" s="41" t="str">
        <f t="shared" si="437"/>
        <v/>
      </c>
      <c r="AH2050" s="42"/>
      <c r="AI2050" s="42"/>
      <c r="AJ2050" s="42"/>
      <c r="AK2050" s="42"/>
      <c r="AL2050" s="31"/>
      <c r="AM2050" s="43" t="str">
        <f t="shared" si="438"/>
        <v>100</v>
      </c>
      <c r="AN2050" s="44">
        <f>INDEX([1]ราคาสิ่งปลูกสร้าง!$D$6:$CC$47,MATCH($AD2050,[1]ราคาสิ่งปลูกสร้าง!$B$6:$B$45,0),MATCH($C$7,[1]ราคาสิ่งปลูกสร้าง!$D$5:$CC$5,0))</f>
        <v>0</v>
      </c>
      <c r="AO2050" s="44">
        <f t="shared" si="439"/>
        <v>0</v>
      </c>
      <c r="AP2050" s="45">
        <f t="shared" si="440"/>
        <v>0</v>
      </c>
      <c r="AQ2050" s="40">
        <f>IF(AP2050=0,0,INDEX([1]ค่าเสื่อมสิ่งปลูกสร้าง!$A$5:$D$105,MATCH($AP2050,[1]ค่าเสื่อมสิ่งปลูกสร้าง!$A$5:$A$105,0),MATCH(AE2050,[1]ค่าเสื่อมสิ่งปลูกสร้าง!$A$3:$D$3)))</f>
        <v>0</v>
      </c>
      <c r="AR2050" s="44">
        <f t="shared" si="445"/>
        <v>0</v>
      </c>
      <c r="AS2050" s="44">
        <f t="shared" si="446"/>
        <v>29600</v>
      </c>
      <c r="AT2050" s="44">
        <f t="shared" si="447"/>
        <v>29600</v>
      </c>
      <c r="AU2050" s="46">
        <v>0</v>
      </c>
      <c r="AV2050" s="44">
        <f t="shared" si="441"/>
        <v>29600</v>
      </c>
      <c r="AW2050" s="47" t="str">
        <f t="shared" si="442"/>
        <v>0.01</v>
      </c>
      <c r="AX2050" s="48"/>
      <c r="AY2050" s="48"/>
      <c r="AZ2050" s="49">
        <v>0</v>
      </c>
      <c r="BA2050" s="48"/>
      <c r="BB2050" s="48"/>
      <c r="BC2050" s="44">
        <f t="shared" si="443"/>
        <v>0</v>
      </c>
      <c r="BD2050" s="50">
        <v>1</v>
      </c>
      <c r="BE2050" s="51" t="e">
        <f>IF(AX2050=1,0,IF(AY2050=1,0,IF(BC2050&gt;#REF!,#REF!,IF(OR(AZ2050&gt;0,BD2050&gt;=0),BC2050+([1]สูตร2!H2038*(100%-AZ2050)-BC2050)*BD2050,[1]สูตร2!H2038*(100%-AZ2050)))))</f>
        <v>#REF!</v>
      </c>
      <c r="BF2050" s="31"/>
    </row>
    <row r="2051" spans="1:58" s="5" customFormat="1" ht="24" customHeight="1" x14ac:dyDescent="0.2">
      <c r="A2051" s="31"/>
      <c r="B2051" s="31" t="s">
        <v>432</v>
      </c>
      <c r="C2051" s="31">
        <v>2</v>
      </c>
      <c r="D2051" s="31" t="s">
        <v>66</v>
      </c>
      <c r="E2051" s="31" t="s">
        <v>1579</v>
      </c>
      <c r="F2051" s="31"/>
      <c r="G2051" s="32" t="s">
        <v>1580</v>
      </c>
      <c r="H2051" s="31">
        <v>37</v>
      </c>
      <c r="I2051" s="31" t="s">
        <v>104</v>
      </c>
      <c r="J2051" s="31" t="s">
        <v>1323</v>
      </c>
      <c r="K2051" s="31">
        <v>15</v>
      </c>
      <c r="L2051" s="31">
        <v>3</v>
      </c>
      <c r="M2051" s="31">
        <v>33</v>
      </c>
      <c r="N2051" s="33">
        <v>6333</v>
      </c>
      <c r="O2051" s="33"/>
      <c r="P2051" s="33"/>
      <c r="Q2051" s="33"/>
      <c r="R2051" s="33"/>
      <c r="S2051" s="34" t="str">
        <f t="shared" si="434"/>
        <v>1</v>
      </c>
      <c r="T2051" s="35">
        <f t="shared" si="435"/>
        <v>6333</v>
      </c>
      <c r="U2051" s="36" t="str">
        <f>INDEX([1]ราคาที่ดิน!$B:$G,MATCH($C2051,[1]ราคาที่ดิน!$A:$A,0),MATCH($B2051,[1]ราคาที่ดิน!$B$1:$G$1,0))</f>
        <v>150</v>
      </c>
      <c r="V2051" s="37">
        <f t="shared" si="444"/>
        <v>949950</v>
      </c>
      <c r="W2051" s="31"/>
      <c r="X2051" s="31"/>
      <c r="Y2051" s="31"/>
      <c r="Z2051" s="31"/>
      <c r="AA2051" s="31"/>
      <c r="AB2051" s="32"/>
      <c r="AC2051" s="38"/>
      <c r="AD2051" s="39"/>
      <c r="AE2051" s="39"/>
      <c r="AF2051" s="40" t="str">
        <f t="shared" si="436"/>
        <v/>
      </c>
      <c r="AG2051" s="41" t="str">
        <f t="shared" si="437"/>
        <v/>
      </c>
      <c r="AH2051" s="42"/>
      <c r="AI2051" s="42"/>
      <c r="AJ2051" s="42"/>
      <c r="AK2051" s="42"/>
      <c r="AL2051" s="31"/>
      <c r="AM2051" s="43" t="str">
        <f t="shared" si="438"/>
        <v>100</v>
      </c>
      <c r="AN2051" s="44">
        <f>INDEX([1]ราคาสิ่งปลูกสร้าง!$D$6:$CC$47,MATCH($AD2051,[1]ราคาสิ่งปลูกสร้าง!$B$6:$B$45,0),MATCH($C$7,[1]ราคาสิ่งปลูกสร้าง!$D$5:$CC$5,0))</f>
        <v>0</v>
      </c>
      <c r="AO2051" s="44">
        <f t="shared" si="439"/>
        <v>0</v>
      </c>
      <c r="AP2051" s="45">
        <f t="shared" si="440"/>
        <v>0</v>
      </c>
      <c r="AQ2051" s="40">
        <f>IF(AP2051=0,0,INDEX([1]ค่าเสื่อมสิ่งปลูกสร้าง!$A$5:$D$105,MATCH($AP2051,[1]ค่าเสื่อมสิ่งปลูกสร้าง!$A$5:$A$105,0),MATCH(AE2051,[1]ค่าเสื่อมสิ่งปลูกสร้าง!$A$3:$D$3)))</f>
        <v>0</v>
      </c>
      <c r="AR2051" s="44">
        <f t="shared" si="445"/>
        <v>0</v>
      </c>
      <c r="AS2051" s="44">
        <f t="shared" si="446"/>
        <v>949950</v>
      </c>
      <c r="AT2051" s="44">
        <f t="shared" si="447"/>
        <v>949950</v>
      </c>
      <c r="AU2051" s="46">
        <v>0</v>
      </c>
      <c r="AV2051" s="44">
        <f t="shared" si="441"/>
        <v>949950</v>
      </c>
      <c r="AW2051" s="47" t="str">
        <f t="shared" si="442"/>
        <v>0.01</v>
      </c>
      <c r="AX2051" s="48"/>
      <c r="AY2051" s="48"/>
      <c r="AZ2051" s="49">
        <v>0</v>
      </c>
      <c r="BA2051" s="48"/>
      <c r="BB2051" s="48"/>
      <c r="BC2051" s="44">
        <f t="shared" si="443"/>
        <v>0</v>
      </c>
      <c r="BD2051" s="50">
        <v>1</v>
      </c>
      <c r="BE2051" s="51" t="e">
        <f>IF(AX2051=1,0,IF(AY2051=1,0,IF(BC2051&gt;#REF!,#REF!,IF(OR(AZ2051&gt;0,BD2051&gt;=0),BC2051+([1]สูตร2!H2039*(100%-AZ2051)-BC2051)*BD2051,[1]สูตร2!H2039*(100%-AZ2051)))))</f>
        <v>#REF!</v>
      </c>
      <c r="BF2051" s="31"/>
    </row>
    <row r="2052" spans="1:58" s="5" customFormat="1" ht="24" customHeight="1" x14ac:dyDescent="0.2">
      <c r="A2052" s="31"/>
      <c r="B2052" s="31" t="s">
        <v>432</v>
      </c>
      <c r="C2052" s="31">
        <v>2</v>
      </c>
      <c r="D2052" s="31" t="s">
        <v>66</v>
      </c>
      <c r="E2052" s="31" t="s">
        <v>1579</v>
      </c>
      <c r="F2052" s="31"/>
      <c r="G2052" s="32" t="s">
        <v>1580</v>
      </c>
      <c r="H2052" s="31" t="s">
        <v>104</v>
      </c>
      <c r="I2052" s="31" t="s">
        <v>104</v>
      </c>
      <c r="J2052" s="31" t="s">
        <v>1323</v>
      </c>
      <c r="K2052" s="31">
        <v>13</v>
      </c>
      <c r="L2052" s="31">
        <v>3</v>
      </c>
      <c r="M2052" s="31">
        <v>91</v>
      </c>
      <c r="N2052" s="33">
        <v>5591</v>
      </c>
      <c r="O2052" s="33"/>
      <c r="P2052" s="33"/>
      <c r="Q2052" s="33"/>
      <c r="R2052" s="33"/>
      <c r="S2052" s="34" t="str">
        <f t="shared" si="434"/>
        <v>1</v>
      </c>
      <c r="T2052" s="35">
        <f t="shared" si="435"/>
        <v>5591</v>
      </c>
      <c r="U2052" s="36" t="str">
        <f>INDEX([1]ราคาที่ดิน!$B:$G,MATCH($C2052,[1]ราคาที่ดิน!$A:$A,0),MATCH($B2052,[1]ราคาที่ดิน!$B$1:$G$1,0))</f>
        <v>150</v>
      </c>
      <c r="V2052" s="37">
        <f t="shared" si="444"/>
        <v>838650</v>
      </c>
      <c r="W2052" s="31"/>
      <c r="X2052" s="31"/>
      <c r="Y2052" s="31"/>
      <c r="Z2052" s="31"/>
      <c r="AA2052" s="31"/>
      <c r="AB2052" s="32"/>
      <c r="AC2052" s="38"/>
      <c r="AD2052" s="39"/>
      <c r="AE2052" s="39"/>
      <c r="AF2052" s="40" t="str">
        <f t="shared" si="436"/>
        <v/>
      </c>
      <c r="AG2052" s="41" t="str">
        <f t="shared" si="437"/>
        <v/>
      </c>
      <c r="AH2052" s="42"/>
      <c r="AI2052" s="42"/>
      <c r="AJ2052" s="42"/>
      <c r="AK2052" s="42"/>
      <c r="AL2052" s="31"/>
      <c r="AM2052" s="43" t="str">
        <f t="shared" si="438"/>
        <v>100</v>
      </c>
      <c r="AN2052" s="44">
        <f>INDEX([1]ราคาสิ่งปลูกสร้าง!$D$6:$CC$47,MATCH($AD2052,[1]ราคาสิ่งปลูกสร้าง!$B$6:$B$45,0),MATCH($C$7,[1]ราคาสิ่งปลูกสร้าง!$D$5:$CC$5,0))</f>
        <v>0</v>
      </c>
      <c r="AO2052" s="44">
        <f t="shared" si="439"/>
        <v>0</v>
      </c>
      <c r="AP2052" s="45">
        <f t="shared" si="440"/>
        <v>0</v>
      </c>
      <c r="AQ2052" s="40">
        <f>IF(AP2052=0,0,INDEX([1]ค่าเสื่อมสิ่งปลูกสร้าง!$A$5:$D$105,MATCH($AP2052,[1]ค่าเสื่อมสิ่งปลูกสร้าง!$A$5:$A$105,0),MATCH(AE2052,[1]ค่าเสื่อมสิ่งปลูกสร้าง!$A$3:$D$3)))</f>
        <v>0</v>
      </c>
      <c r="AR2052" s="44">
        <f t="shared" si="445"/>
        <v>0</v>
      </c>
      <c r="AS2052" s="44">
        <f t="shared" si="446"/>
        <v>838650</v>
      </c>
      <c r="AT2052" s="44">
        <f t="shared" si="447"/>
        <v>838650</v>
      </c>
      <c r="AU2052" s="46">
        <v>0</v>
      </c>
      <c r="AV2052" s="44">
        <f t="shared" si="441"/>
        <v>838650</v>
      </c>
      <c r="AW2052" s="47" t="str">
        <f t="shared" si="442"/>
        <v>0.01</v>
      </c>
      <c r="AX2052" s="48"/>
      <c r="AY2052" s="48"/>
      <c r="AZ2052" s="49">
        <v>0</v>
      </c>
      <c r="BA2052" s="48"/>
      <c r="BB2052" s="48"/>
      <c r="BC2052" s="44">
        <f t="shared" si="443"/>
        <v>0</v>
      </c>
      <c r="BD2052" s="50">
        <v>1</v>
      </c>
      <c r="BE2052" s="51" t="e">
        <f>IF(AX2052=1,0,IF(AY2052=1,0,IF(BC2052&gt;#REF!,#REF!,IF(OR(AZ2052&gt;0,BD2052&gt;=0),BC2052+([1]สูตร2!H2040*(100%-AZ2052)-BC2052)*BD2052,[1]สูตร2!H2040*(100%-AZ2052)))))</f>
        <v>#REF!</v>
      </c>
      <c r="BF2052" s="31"/>
    </row>
    <row r="2053" spans="1:58" s="5" customFormat="1" ht="24" customHeight="1" x14ac:dyDescent="0.2">
      <c r="A2053" s="31"/>
      <c r="B2053" s="31" t="s">
        <v>65</v>
      </c>
      <c r="C2053" s="31">
        <v>12572</v>
      </c>
      <c r="D2053" s="31" t="s">
        <v>66</v>
      </c>
      <c r="E2053" s="31" t="s">
        <v>1579</v>
      </c>
      <c r="F2053" s="31"/>
      <c r="G2053" s="32" t="s">
        <v>1580</v>
      </c>
      <c r="H2053" s="31">
        <v>271</v>
      </c>
      <c r="I2053" s="31" t="s">
        <v>104</v>
      </c>
      <c r="J2053" s="31" t="s">
        <v>1323</v>
      </c>
      <c r="K2053" s="31">
        <v>0</v>
      </c>
      <c r="L2053" s="31">
        <v>0</v>
      </c>
      <c r="M2053" s="31">
        <v>42</v>
      </c>
      <c r="N2053" s="33"/>
      <c r="O2053" s="33">
        <v>42</v>
      </c>
      <c r="P2053" s="33"/>
      <c r="Q2053" s="33"/>
      <c r="R2053" s="33"/>
      <c r="S2053" s="34" t="str">
        <f t="shared" si="434"/>
        <v>2</v>
      </c>
      <c r="T2053" s="35">
        <f t="shared" si="435"/>
        <v>42</v>
      </c>
      <c r="U2053" s="36">
        <f>INDEX([1]ราคาที่ดิน!$B:$G,MATCH($C2053,[1]ราคาที่ดิน!$A:$A,0),MATCH($B2053,[1]ราคาที่ดิน!$B$1:$G$1,0))</f>
        <v>50</v>
      </c>
      <c r="V2053" s="37">
        <f t="shared" si="444"/>
        <v>2100</v>
      </c>
      <c r="W2053" s="31">
        <v>1</v>
      </c>
      <c r="X2053" s="31" t="s">
        <v>1580</v>
      </c>
      <c r="Y2053" s="31" t="s">
        <v>71</v>
      </c>
      <c r="Z2053" s="31" t="s">
        <v>1581</v>
      </c>
      <c r="AA2053" s="31"/>
      <c r="AB2053" s="32" t="s">
        <v>1580</v>
      </c>
      <c r="AC2053" s="38"/>
      <c r="AD2053" s="39" t="s">
        <v>73</v>
      </c>
      <c r="AE2053" s="39" t="s">
        <v>74</v>
      </c>
      <c r="AF2053" s="40" t="str">
        <f t="shared" si="436"/>
        <v>2</v>
      </c>
      <c r="AG2053" s="41">
        <f t="shared" si="437"/>
        <v>178.25</v>
      </c>
      <c r="AH2053" s="42"/>
      <c r="AI2053" s="42">
        <v>178.25</v>
      </c>
      <c r="AJ2053" s="42"/>
      <c r="AK2053" s="42"/>
      <c r="AL2053" s="31">
        <v>30</v>
      </c>
      <c r="AM2053" s="43" t="str">
        <f t="shared" si="438"/>
        <v>100</v>
      </c>
      <c r="AN2053" s="44">
        <f>INDEX([1]ราคาสิ่งปลูกสร้าง!$D$6:$CC$47,MATCH($AD2053,[1]ราคาสิ่งปลูกสร้าง!$B$6:$B$45,0),MATCH($C$7,[1]ราคาสิ่งปลูกสร้าง!$D$5:$CC$5,0))</f>
        <v>6500</v>
      </c>
      <c r="AO2053" s="44">
        <f t="shared" si="439"/>
        <v>1158625</v>
      </c>
      <c r="AP2053" s="45">
        <f t="shared" si="440"/>
        <v>30</v>
      </c>
      <c r="AQ2053" s="40">
        <f>IF(AP2053=0,0,INDEX([1]ค่าเสื่อมสิ่งปลูกสร้าง!$A$5:$D$105,MATCH($AP2053,[1]ค่าเสื่อมสิ่งปลูกสร้าง!$A$5:$A$105,0),MATCH(AE2053,[1]ค่าเสื่อมสิ่งปลูกสร้าง!$A$3:$D$3)))</f>
        <v>50</v>
      </c>
      <c r="AR2053" s="44">
        <f t="shared" si="445"/>
        <v>579312.5</v>
      </c>
      <c r="AS2053" s="44">
        <f t="shared" si="446"/>
        <v>581412.5</v>
      </c>
      <c r="AT2053" s="44">
        <f t="shared" si="447"/>
        <v>581412.5</v>
      </c>
      <c r="AU2053" s="46">
        <v>0</v>
      </c>
      <c r="AV2053" s="44">
        <f t="shared" si="441"/>
        <v>581412.5</v>
      </c>
      <c r="AW2053" s="47" t="str">
        <f t="shared" si="442"/>
        <v>0.02</v>
      </c>
      <c r="AX2053" s="48"/>
      <c r="AY2053" s="48"/>
      <c r="AZ2053" s="49">
        <v>0</v>
      </c>
      <c r="BA2053" s="48"/>
      <c r="BB2053" s="48"/>
      <c r="BC2053" s="44">
        <f t="shared" si="443"/>
        <v>0</v>
      </c>
      <c r="BD2053" s="50">
        <v>1</v>
      </c>
      <c r="BE2053" s="51" t="e">
        <f>IF(AX2053=1,0,IF(AY2053=1,0,IF(BC2053&gt;#REF!,#REF!,IF(OR(AZ2053&gt;0,BD2053&gt;=0),BC2053+([1]สูตร2!H2041*(100%-AZ2053)-BC2053)*BD2053,[1]สูตร2!H2041*(100%-AZ2053)))))</f>
        <v>#REF!</v>
      </c>
      <c r="BF2053" s="31"/>
    </row>
    <row r="2054" spans="1:58" s="5" customFormat="1" ht="24" customHeight="1" x14ac:dyDescent="0.2">
      <c r="A2054" s="31"/>
      <c r="B2054" s="31" t="s">
        <v>65</v>
      </c>
      <c r="C2054" s="31">
        <v>12572</v>
      </c>
      <c r="D2054" s="31" t="s">
        <v>66</v>
      </c>
      <c r="E2054" s="31" t="s">
        <v>1579</v>
      </c>
      <c r="F2054" s="31"/>
      <c r="G2054" s="32" t="s">
        <v>1580</v>
      </c>
      <c r="H2054" s="31">
        <v>271</v>
      </c>
      <c r="I2054" s="31" t="s">
        <v>104</v>
      </c>
      <c r="J2054" s="31" t="s">
        <v>1323</v>
      </c>
      <c r="K2054" s="31">
        <v>0</v>
      </c>
      <c r="L2054" s="31">
        <v>0</v>
      </c>
      <c r="M2054" s="31">
        <v>50</v>
      </c>
      <c r="N2054" s="33"/>
      <c r="O2054" s="33">
        <v>50</v>
      </c>
      <c r="P2054" s="33"/>
      <c r="Q2054" s="33"/>
      <c r="R2054" s="33"/>
      <c r="S2054" s="34" t="str">
        <f t="shared" si="434"/>
        <v>2</v>
      </c>
      <c r="T2054" s="35">
        <f t="shared" si="435"/>
        <v>50</v>
      </c>
      <c r="U2054" s="36">
        <f>INDEX([1]ราคาที่ดิน!$B:$G,MATCH($C2054,[1]ราคาที่ดิน!$A:$A,0),MATCH($B2054,[1]ราคาที่ดิน!$B$1:$G$1,0))</f>
        <v>50</v>
      </c>
      <c r="V2054" s="37">
        <f t="shared" si="444"/>
        <v>2500</v>
      </c>
      <c r="W2054" s="31">
        <v>2</v>
      </c>
      <c r="X2054" s="31" t="s">
        <v>1580</v>
      </c>
      <c r="Y2054" s="31" t="s">
        <v>71</v>
      </c>
      <c r="Z2054" s="31" t="s">
        <v>1581</v>
      </c>
      <c r="AA2054" s="31"/>
      <c r="AB2054" s="32" t="s">
        <v>1580</v>
      </c>
      <c r="AC2054" s="38"/>
      <c r="AD2054" s="39" t="s">
        <v>75</v>
      </c>
      <c r="AE2054" s="39" t="s">
        <v>76</v>
      </c>
      <c r="AF2054" s="40" t="str">
        <f t="shared" si="436"/>
        <v>1</v>
      </c>
      <c r="AG2054" s="41">
        <f t="shared" si="437"/>
        <v>22.5</v>
      </c>
      <c r="AH2054" s="42">
        <v>22.5</v>
      </c>
      <c r="AI2054" s="42"/>
      <c r="AJ2054" s="42"/>
      <c r="AK2054" s="42"/>
      <c r="AL2054" s="31">
        <v>30</v>
      </c>
      <c r="AM2054" s="43" t="str">
        <f t="shared" si="438"/>
        <v>100</v>
      </c>
      <c r="AN2054" s="44">
        <f>INDEX([1]ราคาสิ่งปลูกสร้าง!$D$6:$CC$47,MATCH($AD2054,[1]ราคาสิ่งปลูกสร้าง!$B$6:$B$45,0),MATCH($C$7,[1]ราคาสิ่งปลูกสร้าง!$D$5:$CC$5,0))</f>
        <v>5400</v>
      </c>
      <c r="AO2054" s="44">
        <f t="shared" si="439"/>
        <v>121500</v>
      </c>
      <c r="AP2054" s="45">
        <f t="shared" si="440"/>
        <v>30</v>
      </c>
      <c r="AQ2054" s="40">
        <f>IF(AP2054=0,0,INDEX([1]ค่าเสื่อมสิ่งปลูกสร้าง!$A$5:$D$105,MATCH($AP2054,[1]ค่าเสื่อมสิ่งปลูกสร้าง!$A$5:$A$105,0),MATCH(AE2054,[1]ค่าเสื่อมสิ่งปลูกสร้าง!$A$3:$D$3)))</f>
        <v>93</v>
      </c>
      <c r="AR2054" s="44">
        <f t="shared" si="445"/>
        <v>8505</v>
      </c>
      <c r="AS2054" s="44">
        <f t="shared" si="446"/>
        <v>11005</v>
      </c>
      <c r="AT2054" s="44">
        <f t="shared" si="447"/>
        <v>11005</v>
      </c>
      <c r="AU2054" s="46">
        <v>0</v>
      </c>
      <c r="AV2054" s="44">
        <f t="shared" si="441"/>
        <v>11005</v>
      </c>
      <c r="AW2054" s="47" t="str">
        <f t="shared" si="442"/>
        <v>0.01</v>
      </c>
      <c r="AX2054" s="48"/>
      <c r="AY2054" s="48"/>
      <c r="AZ2054" s="49">
        <v>0</v>
      </c>
      <c r="BA2054" s="48"/>
      <c r="BB2054" s="48"/>
      <c r="BC2054" s="44">
        <f t="shared" si="443"/>
        <v>0</v>
      </c>
      <c r="BD2054" s="50">
        <v>1</v>
      </c>
      <c r="BE2054" s="51" t="e">
        <f>IF(AX2054=1,0,IF(AY2054=1,0,IF(BC2054&gt;#REF!,#REF!,IF(OR(AZ2054&gt;0,BD2054&gt;=0),BC2054+([1]สูตร2!H2042*(100%-AZ2054)-BC2054)*BD2054,[1]สูตร2!H2042*(100%-AZ2054)))))</f>
        <v>#REF!</v>
      </c>
      <c r="BF2054" s="31"/>
    </row>
    <row r="2055" spans="1:58" s="5" customFormat="1" ht="24" customHeight="1" x14ac:dyDescent="0.2">
      <c r="A2055" s="31"/>
      <c r="B2055" s="31" t="s">
        <v>65</v>
      </c>
      <c r="C2055" s="31">
        <v>12572</v>
      </c>
      <c r="D2055" s="31" t="s">
        <v>66</v>
      </c>
      <c r="E2055" s="31" t="s">
        <v>1579</v>
      </c>
      <c r="F2055" s="31"/>
      <c r="G2055" s="32" t="s">
        <v>1580</v>
      </c>
      <c r="H2055" s="31">
        <v>271</v>
      </c>
      <c r="I2055" s="31" t="s">
        <v>104</v>
      </c>
      <c r="J2055" s="31" t="s">
        <v>1323</v>
      </c>
      <c r="K2055" s="31">
        <v>0</v>
      </c>
      <c r="L2055" s="31">
        <v>0</v>
      </c>
      <c r="M2055" s="31">
        <v>50</v>
      </c>
      <c r="N2055" s="33"/>
      <c r="O2055" s="33">
        <v>50</v>
      </c>
      <c r="P2055" s="33"/>
      <c r="Q2055" s="33"/>
      <c r="R2055" s="33"/>
      <c r="S2055" s="34" t="str">
        <f t="shared" si="434"/>
        <v>2</v>
      </c>
      <c r="T2055" s="35">
        <f t="shared" si="435"/>
        <v>50</v>
      </c>
      <c r="U2055" s="36">
        <f>INDEX([1]ราคาที่ดิน!$B:$G,MATCH($C2055,[1]ราคาที่ดิน!$A:$A,0),MATCH($B2055,[1]ราคาที่ดิน!$B$1:$G$1,0))</f>
        <v>50</v>
      </c>
      <c r="V2055" s="37">
        <f t="shared" si="444"/>
        <v>2500</v>
      </c>
      <c r="W2055" s="31">
        <v>3</v>
      </c>
      <c r="X2055" s="31" t="s">
        <v>1580</v>
      </c>
      <c r="Y2055" s="31" t="s">
        <v>71</v>
      </c>
      <c r="Z2055" s="31" t="s">
        <v>1581</v>
      </c>
      <c r="AA2055" s="31"/>
      <c r="AB2055" s="32" t="s">
        <v>1580</v>
      </c>
      <c r="AC2055" s="38"/>
      <c r="AD2055" s="39" t="s">
        <v>77</v>
      </c>
      <c r="AE2055" s="39" t="s">
        <v>76</v>
      </c>
      <c r="AF2055" s="40" t="str">
        <f t="shared" si="436"/>
        <v>1</v>
      </c>
      <c r="AG2055" s="41">
        <f t="shared" si="437"/>
        <v>22.5</v>
      </c>
      <c r="AH2055" s="42">
        <v>22.5</v>
      </c>
      <c r="AI2055" s="42"/>
      <c r="AJ2055" s="42"/>
      <c r="AK2055" s="42"/>
      <c r="AL2055" s="31">
        <v>20</v>
      </c>
      <c r="AM2055" s="43" t="str">
        <f t="shared" si="438"/>
        <v>100</v>
      </c>
      <c r="AN2055" s="44">
        <f>INDEX([1]ราคาสิ่งปลูกสร้าง!$D$6:$CC$47,MATCH($AD2055,[1]ราคาสิ่งปลูกสร้าง!$B$6:$B$45,0),MATCH($C$7,[1]ราคาสิ่งปลูกสร้าง!$D$5:$CC$5,0))</f>
        <v>2050</v>
      </c>
      <c r="AO2055" s="44">
        <f t="shared" si="439"/>
        <v>46125</v>
      </c>
      <c r="AP2055" s="45">
        <f t="shared" si="440"/>
        <v>20</v>
      </c>
      <c r="AQ2055" s="40">
        <f>IF(AP2055=0,0,INDEX([1]ค่าเสื่อมสิ่งปลูกสร้าง!$A$5:$D$105,MATCH($AP2055,[1]ค่าเสื่อมสิ่งปลูกสร้าง!$A$5:$A$105,0),MATCH(AE2055,[1]ค่าเสื่อมสิ่งปลูกสร้าง!$A$3:$D$3)))</f>
        <v>93</v>
      </c>
      <c r="AR2055" s="44">
        <f t="shared" si="445"/>
        <v>3228.7500000000005</v>
      </c>
      <c r="AS2055" s="44">
        <f t="shared" si="446"/>
        <v>5728.75</v>
      </c>
      <c r="AT2055" s="44">
        <f t="shared" si="447"/>
        <v>5728.75</v>
      </c>
      <c r="AU2055" s="46">
        <v>0</v>
      </c>
      <c r="AV2055" s="44">
        <f t="shared" si="441"/>
        <v>5728.75</v>
      </c>
      <c r="AW2055" s="47" t="str">
        <f t="shared" si="442"/>
        <v>0.01</v>
      </c>
      <c r="AX2055" s="48"/>
      <c r="AY2055" s="48"/>
      <c r="AZ2055" s="49">
        <v>0</v>
      </c>
      <c r="BA2055" s="48"/>
      <c r="BB2055" s="48"/>
      <c r="BC2055" s="44">
        <f t="shared" si="443"/>
        <v>0</v>
      </c>
      <c r="BD2055" s="50">
        <v>1</v>
      </c>
      <c r="BE2055" s="51" t="e">
        <f>IF(AX2055=1,0,IF(AY2055=1,0,IF(BC2055&gt;#REF!,#REF!,IF(OR(AZ2055&gt;0,BD2055&gt;=0),BC2055+([1]สูตร2!H2043*(100%-AZ2055)-BC2055)*BD2055,[1]สูตร2!H2043*(100%-AZ2055)))))</f>
        <v>#REF!</v>
      </c>
      <c r="BF2055" s="31"/>
    </row>
    <row r="2056" spans="1:58" s="5" customFormat="1" ht="24" customHeight="1" x14ac:dyDescent="0.2">
      <c r="A2056" s="31">
        <v>688</v>
      </c>
      <c r="B2056" s="31" t="s">
        <v>65</v>
      </c>
      <c r="C2056" s="31">
        <v>7364</v>
      </c>
      <c r="D2056" s="31" t="s">
        <v>470</v>
      </c>
      <c r="E2056" s="31" t="s">
        <v>1582</v>
      </c>
      <c r="F2056" s="31"/>
      <c r="G2056" s="32" t="s">
        <v>1583</v>
      </c>
      <c r="H2056" s="31">
        <v>243</v>
      </c>
      <c r="I2056" s="31">
        <v>3369</v>
      </c>
      <c r="J2056" s="31" t="s">
        <v>1323</v>
      </c>
      <c r="K2056" s="31">
        <v>0</v>
      </c>
      <c r="L2056" s="31">
        <v>0</v>
      </c>
      <c r="M2056" s="31">
        <v>4</v>
      </c>
      <c r="N2056" s="33"/>
      <c r="O2056" s="33">
        <v>4</v>
      </c>
      <c r="P2056" s="33"/>
      <c r="Q2056" s="33"/>
      <c r="R2056" s="33"/>
      <c r="S2056" s="34" t="str">
        <f t="shared" si="434"/>
        <v>2</v>
      </c>
      <c r="T2056" s="35">
        <f t="shared" si="435"/>
        <v>4</v>
      </c>
      <c r="U2056" s="36">
        <f>INDEX([1]ราคาที่ดิน!$B:$G,MATCH($C2056,[1]ราคาที่ดิน!$A:$A,0),MATCH($B2056,[1]ราคาที่ดิน!$B$1:$G$1,0))</f>
        <v>200</v>
      </c>
      <c r="V2056" s="37">
        <f t="shared" si="444"/>
        <v>800</v>
      </c>
      <c r="W2056" s="31">
        <v>1</v>
      </c>
      <c r="X2056" s="31" t="s">
        <v>1583</v>
      </c>
      <c r="Y2056" s="31" t="s">
        <v>71</v>
      </c>
      <c r="Z2056" s="31" t="s">
        <v>1584</v>
      </c>
      <c r="AA2056" s="31"/>
      <c r="AB2056" s="32" t="s">
        <v>1583</v>
      </c>
      <c r="AC2056" s="38"/>
      <c r="AD2056" s="39" t="s">
        <v>73</v>
      </c>
      <c r="AE2056" s="39" t="s">
        <v>74</v>
      </c>
      <c r="AF2056" s="40" t="str">
        <f t="shared" si="436"/>
        <v>2</v>
      </c>
      <c r="AG2056" s="41">
        <f t="shared" si="437"/>
        <v>99</v>
      </c>
      <c r="AH2056" s="42"/>
      <c r="AI2056" s="42">
        <v>99</v>
      </c>
      <c r="AJ2056" s="42"/>
      <c r="AK2056" s="42"/>
      <c r="AL2056" s="31">
        <v>40</v>
      </c>
      <c r="AM2056" s="43" t="str">
        <f t="shared" si="438"/>
        <v>100</v>
      </c>
      <c r="AN2056" s="44">
        <f>INDEX([1]ราคาสิ่งปลูกสร้าง!$D$6:$CC$47,MATCH($AD2056,[1]ราคาสิ่งปลูกสร้าง!$B$6:$B$45,0),MATCH($C$7,[1]ราคาสิ่งปลูกสร้าง!$D$5:$CC$5,0))</f>
        <v>6500</v>
      </c>
      <c r="AO2056" s="44">
        <f t="shared" si="439"/>
        <v>643500</v>
      </c>
      <c r="AP2056" s="45">
        <f t="shared" si="440"/>
        <v>40</v>
      </c>
      <c r="AQ2056" s="40">
        <f>IF(AP2056=0,0,INDEX([1]ค่าเสื่อมสิ่งปลูกสร้าง!$A$5:$D$105,MATCH($AP2056,[1]ค่าเสื่อมสิ่งปลูกสร้าง!$A$5:$A$105,0),MATCH(AE2056,[1]ค่าเสื่อมสิ่งปลูกสร้าง!$A$3:$D$3)))</f>
        <v>70</v>
      </c>
      <c r="AR2056" s="44">
        <f t="shared" si="445"/>
        <v>193050</v>
      </c>
      <c r="AS2056" s="44">
        <f t="shared" si="446"/>
        <v>193850</v>
      </c>
      <c r="AT2056" s="44">
        <f t="shared" si="447"/>
        <v>193850</v>
      </c>
      <c r="AU2056" s="46">
        <v>0</v>
      </c>
      <c r="AV2056" s="44">
        <f t="shared" si="441"/>
        <v>193850</v>
      </c>
      <c r="AW2056" s="47" t="str">
        <f t="shared" si="442"/>
        <v>0.02</v>
      </c>
      <c r="AX2056" s="48"/>
      <c r="AY2056" s="48"/>
      <c r="AZ2056" s="49">
        <v>0</v>
      </c>
      <c r="BA2056" s="48"/>
      <c r="BB2056" s="48"/>
      <c r="BC2056" s="44">
        <f t="shared" si="443"/>
        <v>0</v>
      </c>
      <c r="BD2056" s="50">
        <v>1</v>
      </c>
      <c r="BE2056" s="51" t="e">
        <f>IF(AX2056=1,0,IF(AY2056=1,0,IF(BC2056&gt;#REF!,#REF!,IF(OR(AZ2056&gt;0,BD2056&gt;=0),BC2056+([1]สูตร2!H2044*(100%-AZ2056)-BC2056)*BD2056,[1]สูตร2!H2044*(100%-AZ2056)))))</f>
        <v>#REF!</v>
      </c>
      <c r="BF2056" s="31"/>
    </row>
    <row r="2057" spans="1:58" s="5" customFormat="1" ht="24" customHeight="1" x14ac:dyDescent="0.2">
      <c r="A2057" s="31"/>
      <c r="B2057" s="31" t="s">
        <v>65</v>
      </c>
      <c r="C2057" s="31">
        <v>7364</v>
      </c>
      <c r="D2057" s="31" t="s">
        <v>470</v>
      </c>
      <c r="E2057" s="31" t="s">
        <v>1582</v>
      </c>
      <c r="F2057" s="31"/>
      <c r="G2057" s="32" t="s">
        <v>1583</v>
      </c>
      <c r="H2057" s="31">
        <v>243</v>
      </c>
      <c r="I2057" s="31">
        <v>3369</v>
      </c>
      <c r="J2057" s="31" t="s">
        <v>1323</v>
      </c>
      <c r="K2057" s="31">
        <v>0</v>
      </c>
      <c r="L2057" s="31">
        <v>0</v>
      </c>
      <c r="M2057" s="31">
        <v>4</v>
      </c>
      <c r="N2057" s="33"/>
      <c r="O2057" s="33">
        <v>4</v>
      </c>
      <c r="P2057" s="33"/>
      <c r="Q2057" s="33"/>
      <c r="R2057" s="33"/>
      <c r="S2057" s="34" t="str">
        <f t="shared" si="434"/>
        <v>2</v>
      </c>
      <c r="T2057" s="35">
        <f t="shared" si="435"/>
        <v>4</v>
      </c>
      <c r="U2057" s="36">
        <f>INDEX([1]ราคาที่ดิน!$B:$G,MATCH($C2057,[1]ราคาที่ดิน!$A:$A,0),MATCH($B2057,[1]ราคาที่ดิน!$B$1:$G$1,0))</f>
        <v>200</v>
      </c>
      <c r="V2057" s="37">
        <f t="shared" si="444"/>
        <v>800</v>
      </c>
      <c r="W2057" s="31">
        <v>2</v>
      </c>
      <c r="X2057" s="31" t="s">
        <v>1583</v>
      </c>
      <c r="Y2057" s="31" t="s">
        <v>71</v>
      </c>
      <c r="Z2057" s="31" t="s">
        <v>1584</v>
      </c>
      <c r="AA2057" s="31"/>
      <c r="AB2057" s="32" t="s">
        <v>1583</v>
      </c>
      <c r="AC2057" s="38"/>
      <c r="AD2057" s="39" t="s">
        <v>75</v>
      </c>
      <c r="AE2057" s="39" t="s">
        <v>76</v>
      </c>
      <c r="AF2057" s="40" t="str">
        <f t="shared" si="436"/>
        <v>1</v>
      </c>
      <c r="AG2057" s="41">
        <f t="shared" si="437"/>
        <v>16</v>
      </c>
      <c r="AH2057" s="42">
        <v>16</v>
      </c>
      <c r="AI2057" s="42"/>
      <c r="AJ2057" s="42"/>
      <c r="AK2057" s="42"/>
      <c r="AL2057" s="31">
        <v>40</v>
      </c>
      <c r="AM2057" s="43" t="str">
        <f t="shared" si="438"/>
        <v>100</v>
      </c>
      <c r="AN2057" s="44">
        <f>INDEX([1]ราคาสิ่งปลูกสร้าง!$D$6:$CC$47,MATCH($AD2057,[1]ราคาสิ่งปลูกสร้าง!$B$6:$B$45,0),MATCH($C$7,[1]ราคาสิ่งปลูกสร้าง!$D$5:$CC$5,0))</f>
        <v>5400</v>
      </c>
      <c r="AO2057" s="44">
        <f t="shared" si="439"/>
        <v>86400</v>
      </c>
      <c r="AP2057" s="45">
        <f t="shared" si="440"/>
        <v>40</v>
      </c>
      <c r="AQ2057" s="40">
        <f>IF(AP2057=0,0,INDEX([1]ค่าเสื่อมสิ่งปลูกสร้าง!$A$5:$D$105,MATCH($AP2057,[1]ค่าเสื่อมสิ่งปลูกสร้าง!$A$5:$A$105,0),MATCH(AE2057,[1]ค่าเสื่อมสิ่งปลูกสร้าง!$A$3:$D$3)))</f>
        <v>93</v>
      </c>
      <c r="AR2057" s="44">
        <f t="shared" si="445"/>
        <v>6048.0000000000009</v>
      </c>
      <c r="AS2057" s="44">
        <f t="shared" si="446"/>
        <v>6848.0000000000009</v>
      </c>
      <c r="AT2057" s="44">
        <f t="shared" si="447"/>
        <v>6848.0000000000009</v>
      </c>
      <c r="AU2057" s="46">
        <v>0</v>
      </c>
      <c r="AV2057" s="44">
        <f t="shared" si="441"/>
        <v>6848.0000000000009</v>
      </c>
      <c r="AW2057" s="47" t="str">
        <f t="shared" si="442"/>
        <v>0.01</v>
      </c>
      <c r="AX2057" s="48"/>
      <c r="AY2057" s="48"/>
      <c r="AZ2057" s="49">
        <v>0</v>
      </c>
      <c r="BA2057" s="48"/>
      <c r="BB2057" s="48"/>
      <c r="BC2057" s="44">
        <f t="shared" si="443"/>
        <v>0</v>
      </c>
      <c r="BD2057" s="50">
        <v>1</v>
      </c>
      <c r="BE2057" s="51" t="e">
        <f>IF(AX2057=1,0,IF(AY2057=1,0,IF(BC2057&gt;#REF!,#REF!,IF(OR(AZ2057&gt;0,BD2057&gt;=0),BC2057+([1]สูตร2!H2045*(100%-AZ2057)-BC2057)*BD2057,[1]สูตร2!H2045*(100%-AZ2057)))))</f>
        <v>#REF!</v>
      </c>
      <c r="BF2057" s="31"/>
    </row>
    <row r="2058" spans="1:58" s="5" customFormat="1" ht="24" customHeight="1" x14ac:dyDescent="0.2">
      <c r="A2058" s="31"/>
      <c r="B2058" s="31" t="s">
        <v>65</v>
      </c>
      <c r="C2058" s="31">
        <v>7364</v>
      </c>
      <c r="D2058" s="31" t="s">
        <v>470</v>
      </c>
      <c r="E2058" s="31" t="s">
        <v>1582</v>
      </c>
      <c r="F2058" s="31"/>
      <c r="G2058" s="32" t="s">
        <v>1583</v>
      </c>
      <c r="H2058" s="31">
        <v>243</v>
      </c>
      <c r="I2058" s="31">
        <v>3369</v>
      </c>
      <c r="J2058" s="31" t="s">
        <v>1323</v>
      </c>
      <c r="K2058" s="31">
        <v>0</v>
      </c>
      <c r="L2058" s="31">
        <v>0</v>
      </c>
      <c r="M2058" s="31">
        <v>4</v>
      </c>
      <c r="N2058" s="33"/>
      <c r="O2058" s="33">
        <v>4</v>
      </c>
      <c r="P2058" s="33"/>
      <c r="Q2058" s="33"/>
      <c r="R2058" s="33"/>
      <c r="S2058" s="34" t="str">
        <f t="shared" si="434"/>
        <v>2</v>
      </c>
      <c r="T2058" s="35">
        <f t="shared" si="435"/>
        <v>4</v>
      </c>
      <c r="U2058" s="36">
        <f>INDEX([1]ราคาที่ดิน!$B:$G,MATCH($C2058,[1]ราคาที่ดิน!$A:$A,0),MATCH($B2058,[1]ราคาที่ดิน!$B$1:$G$1,0))</f>
        <v>200</v>
      </c>
      <c r="V2058" s="37">
        <f t="shared" si="444"/>
        <v>800</v>
      </c>
      <c r="W2058" s="31">
        <v>3</v>
      </c>
      <c r="X2058" s="31" t="s">
        <v>1583</v>
      </c>
      <c r="Y2058" s="31" t="s">
        <v>71</v>
      </c>
      <c r="Z2058" s="31" t="s">
        <v>1584</v>
      </c>
      <c r="AA2058" s="31"/>
      <c r="AB2058" s="32" t="s">
        <v>1583</v>
      </c>
      <c r="AC2058" s="38"/>
      <c r="AD2058" s="39" t="s">
        <v>75</v>
      </c>
      <c r="AE2058" s="39" t="s">
        <v>76</v>
      </c>
      <c r="AF2058" s="40" t="str">
        <f t="shared" si="436"/>
        <v>1</v>
      </c>
      <c r="AG2058" s="41">
        <f t="shared" si="437"/>
        <v>52.5</v>
      </c>
      <c r="AH2058" s="42">
        <v>52.5</v>
      </c>
      <c r="AI2058" s="42"/>
      <c r="AJ2058" s="42"/>
      <c r="AK2058" s="42"/>
      <c r="AL2058" s="31">
        <v>1</v>
      </c>
      <c r="AM2058" s="43" t="str">
        <f t="shared" si="438"/>
        <v>100</v>
      </c>
      <c r="AN2058" s="44">
        <f>INDEX([1]ราคาสิ่งปลูกสร้าง!$D$6:$CC$47,MATCH($AD2058,[1]ราคาสิ่งปลูกสร้าง!$B$6:$B$45,0),MATCH($C$7,[1]ราคาสิ่งปลูกสร้าง!$D$5:$CC$5,0))</f>
        <v>5400</v>
      </c>
      <c r="AO2058" s="44">
        <f t="shared" si="439"/>
        <v>283500</v>
      </c>
      <c r="AP2058" s="45">
        <f t="shared" si="440"/>
        <v>1</v>
      </c>
      <c r="AQ2058" s="40">
        <f>IF(AP2058=0,0,INDEX([1]ค่าเสื่อมสิ่งปลูกสร้าง!$A$5:$D$105,MATCH($AP2058,[1]ค่าเสื่อมสิ่งปลูกสร้าง!$A$5:$A$105,0),MATCH(AE2058,[1]ค่าเสื่อมสิ่งปลูกสร้าง!$A$3:$D$3)))</f>
        <v>3</v>
      </c>
      <c r="AR2058" s="44">
        <f t="shared" si="445"/>
        <v>274995</v>
      </c>
      <c r="AS2058" s="44">
        <f t="shared" si="446"/>
        <v>275795</v>
      </c>
      <c r="AT2058" s="44">
        <f t="shared" si="447"/>
        <v>275795</v>
      </c>
      <c r="AU2058" s="46">
        <v>0</v>
      </c>
      <c r="AV2058" s="44">
        <f t="shared" si="441"/>
        <v>275795</v>
      </c>
      <c r="AW2058" s="47" t="str">
        <f t="shared" si="442"/>
        <v>0.01</v>
      </c>
      <c r="AX2058" s="48"/>
      <c r="AY2058" s="48"/>
      <c r="AZ2058" s="49">
        <v>0</v>
      </c>
      <c r="BA2058" s="48"/>
      <c r="BB2058" s="48"/>
      <c r="BC2058" s="44">
        <f t="shared" si="443"/>
        <v>0</v>
      </c>
      <c r="BD2058" s="50">
        <v>1</v>
      </c>
      <c r="BE2058" s="51" t="e">
        <f>IF(AX2058=1,0,IF(AY2058=1,0,IF(BC2058&gt;#REF!,#REF!,IF(OR(AZ2058&gt;0,BD2058&gt;=0),BC2058+([1]สูตร2!H2046*(100%-AZ2058)-BC2058)*BD2058,[1]สูตร2!H2046*(100%-AZ2058)))))</f>
        <v>#REF!</v>
      </c>
      <c r="BF2058" s="31"/>
    </row>
    <row r="2059" spans="1:58" s="5" customFormat="1" ht="24" customHeight="1" x14ac:dyDescent="0.2">
      <c r="A2059" s="31">
        <v>689</v>
      </c>
      <c r="B2059" s="31" t="s">
        <v>65</v>
      </c>
      <c r="C2059" s="31">
        <v>6879</v>
      </c>
      <c r="D2059" s="31" t="s">
        <v>71</v>
      </c>
      <c r="E2059" s="31" t="s">
        <v>1585</v>
      </c>
      <c r="F2059" s="31"/>
      <c r="G2059" s="32" t="s">
        <v>1586</v>
      </c>
      <c r="H2059" s="31">
        <v>236</v>
      </c>
      <c r="I2059" s="31">
        <v>-187</v>
      </c>
      <c r="J2059" s="31" t="s">
        <v>1323</v>
      </c>
      <c r="K2059" s="31">
        <v>0</v>
      </c>
      <c r="L2059" s="31">
        <v>1</v>
      </c>
      <c r="M2059" s="31">
        <v>37</v>
      </c>
      <c r="N2059" s="33"/>
      <c r="O2059" s="33">
        <v>137</v>
      </c>
      <c r="P2059" s="33"/>
      <c r="Q2059" s="33"/>
      <c r="R2059" s="33"/>
      <c r="S2059" s="34" t="str">
        <f t="shared" si="434"/>
        <v>2</v>
      </c>
      <c r="T2059" s="35">
        <f t="shared" si="435"/>
        <v>137</v>
      </c>
      <c r="U2059" s="36">
        <f>INDEX([1]ราคาที่ดิน!$B:$G,MATCH($C2059,[1]ราคาที่ดิน!$A:$A,0),MATCH($B2059,[1]ราคาที่ดิน!$B$1:$G$1,0))</f>
        <v>200</v>
      </c>
      <c r="V2059" s="37">
        <f t="shared" si="444"/>
        <v>27400</v>
      </c>
      <c r="W2059" s="31">
        <v>1</v>
      </c>
      <c r="X2059" s="31" t="s">
        <v>1586</v>
      </c>
      <c r="Y2059" s="31" t="s">
        <v>71</v>
      </c>
      <c r="Z2059" s="31" t="s">
        <v>1585</v>
      </c>
      <c r="AA2059" s="31"/>
      <c r="AB2059" s="32" t="s">
        <v>1586</v>
      </c>
      <c r="AC2059" s="38"/>
      <c r="AD2059" s="39" t="s">
        <v>73</v>
      </c>
      <c r="AE2059" s="39" t="s">
        <v>94</v>
      </c>
      <c r="AF2059" s="40" t="str">
        <f t="shared" si="436"/>
        <v>2</v>
      </c>
      <c r="AG2059" s="41">
        <f t="shared" si="437"/>
        <v>108</v>
      </c>
      <c r="AH2059" s="42"/>
      <c r="AI2059" s="42">
        <v>108</v>
      </c>
      <c r="AJ2059" s="42"/>
      <c r="AK2059" s="42"/>
      <c r="AL2059" s="31">
        <v>1</v>
      </c>
      <c r="AM2059" s="43" t="str">
        <f t="shared" si="438"/>
        <v>100</v>
      </c>
      <c r="AN2059" s="44">
        <f>INDEX([1]ราคาสิ่งปลูกสร้าง!$D$6:$CC$47,MATCH($AD2059,[1]ราคาสิ่งปลูกสร้าง!$B$6:$B$45,0),MATCH($C$7,[1]ราคาสิ่งปลูกสร้าง!$D$5:$CC$5,0))</f>
        <v>6500</v>
      </c>
      <c r="AO2059" s="44">
        <f t="shared" si="439"/>
        <v>702000</v>
      </c>
      <c r="AP2059" s="45">
        <f t="shared" si="440"/>
        <v>1</v>
      </c>
      <c r="AQ2059" s="40">
        <f>IF(AP2059=0,0,INDEX([1]ค่าเสื่อมสิ่งปลูกสร้าง!$A$5:$D$105,MATCH($AP2059,[1]ค่าเสื่อมสิ่งปลูกสร้าง!$A$5:$A$105,0),MATCH(AE2059,[1]ค่าเสื่อมสิ่งปลูกสร้าง!$A$3:$D$3)))</f>
        <v>1</v>
      </c>
      <c r="AR2059" s="44">
        <f t="shared" si="445"/>
        <v>694980</v>
      </c>
      <c r="AS2059" s="44">
        <f t="shared" si="446"/>
        <v>722380</v>
      </c>
      <c r="AT2059" s="44">
        <f t="shared" si="447"/>
        <v>722380</v>
      </c>
      <c r="AU2059" s="46">
        <v>0</v>
      </c>
      <c r="AV2059" s="44">
        <f t="shared" si="441"/>
        <v>722380</v>
      </c>
      <c r="AW2059" s="47" t="str">
        <f t="shared" si="442"/>
        <v>0.02</v>
      </c>
      <c r="AX2059" s="48"/>
      <c r="AY2059" s="48"/>
      <c r="AZ2059" s="49">
        <v>0</v>
      </c>
      <c r="BA2059" s="48"/>
      <c r="BB2059" s="48"/>
      <c r="BC2059" s="44">
        <f t="shared" si="443"/>
        <v>0</v>
      </c>
      <c r="BD2059" s="50">
        <v>1</v>
      </c>
      <c r="BE2059" s="51" t="e">
        <f>IF(AX2059=1,0,IF(AY2059=1,0,IF(BC2059&gt;#REF!,#REF!,IF(OR(AZ2059&gt;0,BD2059&gt;=0),BC2059+([1]สูตร2!H2047*(100%-AZ2059)-BC2059)*BD2059,[1]สูตร2!H2047*(100%-AZ2059)))))</f>
        <v>#REF!</v>
      </c>
      <c r="BF2059" s="31"/>
    </row>
    <row r="2060" spans="1:58" s="5" customFormat="1" ht="24" customHeight="1" x14ac:dyDescent="0.2">
      <c r="A2060" s="31"/>
      <c r="B2060" s="31" t="s">
        <v>65</v>
      </c>
      <c r="C2060" s="31">
        <v>6879</v>
      </c>
      <c r="D2060" s="31" t="s">
        <v>71</v>
      </c>
      <c r="E2060" s="31" t="s">
        <v>1585</v>
      </c>
      <c r="F2060" s="31"/>
      <c r="G2060" s="32" t="s">
        <v>1586</v>
      </c>
      <c r="H2060" s="31">
        <v>236</v>
      </c>
      <c r="I2060" s="31">
        <v>-187</v>
      </c>
      <c r="J2060" s="31" t="s">
        <v>1323</v>
      </c>
      <c r="K2060" s="31">
        <v>0</v>
      </c>
      <c r="L2060" s="31">
        <v>2</v>
      </c>
      <c r="M2060" s="31">
        <v>0</v>
      </c>
      <c r="N2060" s="33"/>
      <c r="O2060" s="33">
        <v>200</v>
      </c>
      <c r="P2060" s="33"/>
      <c r="Q2060" s="33"/>
      <c r="R2060" s="33"/>
      <c r="S2060" s="34" t="str">
        <f t="shared" si="434"/>
        <v>2</v>
      </c>
      <c r="T2060" s="35">
        <f t="shared" si="435"/>
        <v>200</v>
      </c>
      <c r="U2060" s="36">
        <f>INDEX([1]ราคาที่ดิน!$B:$G,MATCH($C2060,[1]ราคาที่ดิน!$A:$A,0),MATCH($B2060,[1]ราคาที่ดิน!$B$1:$G$1,0))</f>
        <v>200</v>
      </c>
      <c r="V2060" s="37">
        <f t="shared" si="444"/>
        <v>40000</v>
      </c>
      <c r="W2060" s="31">
        <v>2</v>
      </c>
      <c r="X2060" s="31" t="s">
        <v>1586</v>
      </c>
      <c r="Y2060" s="31" t="s">
        <v>71</v>
      </c>
      <c r="Z2060" s="31" t="s">
        <v>1585</v>
      </c>
      <c r="AA2060" s="31"/>
      <c r="AB2060" s="32" t="s">
        <v>1586</v>
      </c>
      <c r="AC2060" s="38"/>
      <c r="AD2060" s="39" t="s">
        <v>75</v>
      </c>
      <c r="AE2060" s="39" t="s">
        <v>76</v>
      </c>
      <c r="AF2060" s="40" t="str">
        <f t="shared" si="436"/>
        <v>1</v>
      </c>
      <c r="AG2060" s="41">
        <f t="shared" si="437"/>
        <v>15</v>
      </c>
      <c r="AH2060" s="42">
        <v>15</v>
      </c>
      <c r="AI2060" s="42"/>
      <c r="AJ2060" s="42"/>
      <c r="AK2060" s="42"/>
      <c r="AL2060" s="31">
        <v>13</v>
      </c>
      <c r="AM2060" s="43" t="str">
        <f t="shared" si="438"/>
        <v>100</v>
      </c>
      <c r="AN2060" s="44">
        <f>INDEX([1]ราคาสิ่งปลูกสร้าง!$D$6:$CC$47,MATCH($AD2060,[1]ราคาสิ่งปลูกสร้าง!$B$6:$B$45,0),MATCH($C$7,[1]ราคาสิ่งปลูกสร้าง!$D$5:$CC$5,0))</f>
        <v>5400</v>
      </c>
      <c r="AO2060" s="44">
        <f t="shared" si="439"/>
        <v>81000</v>
      </c>
      <c r="AP2060" s="45">
        <f t="shared" si="440"/>
        <v>13</v>
      </c>
      <c r="AQ2060" s="40">
        <f>IF(AP2060=0,0,INDEX([1]ค่าเสื่อมสิ่งปลูกสร้าง!$A$5:$D$105,MATCH($AP2060,[1]ค่าเสื่อมสิ่งปลูกสร้าง!$A$5:$A$105,0),MATCH(AE2060,[1]ค่าเสื่อมสิ่งปลูกสร้าง!$A$3:$D$3)))</f>
        <v>55</v>
      </c>
      <c r="AR2060" s="44">
        <f t="shared" si="445"/>
        <v>36450</v>
      </c>
      <c r="AS2060" s="44">
        <f t="shared" si="446"/>
        <v>76450</v>
      </c>
      <c r="AT2060" s="44">
        <f t="shared" si="447"/>
        <v>76450</v>
      </c>
      <c r="AU2060" s="46">
        <v>0</v>
      </c>
      <c r="AV2060" s="44">
        <f t="shared" si="441"/>
        <v>76450</v>
      </c>
      <c r="AW2060" s="47" t="str">
        <f t="shared" si="442"/>
        <v>0.01</v>
      </c>
      <c r="AX2060" s="48"/>
      <c r="AY2060" s="48"/>
      <c r="AZ2060" s="49">
        <v>0</v>
      </c>
      <c r="BA2060" s="48"/>
      <c r="BB2060" s="48"/>
      <c r="BC2060" s="44">
        <f t="shared" si="443"/>
        <v>0</v>
      </c>
      <c r="BD2060" s="50">
        <v>1</v>
      </c>
      <c r="BE2060" s="51" t="e">
        <f>IF(AX2060=1,0,IF(AY2060=1,0,IF(BC2060&gt;#REF!,#REF!,IF(OR(AZ2060&gt;0,BD2060&gt;=0),BC2060+([1]สูตร2!H2048*(100%-AZ2060)-BC2060)*BD2060,[1]สูตร2!H2048*(100%-AZ2060)))))</f>
        <v>#REF!</v>
      </c>
      <c r="BF2060" s="31"/>
    </row>
    <row r="2061" spans="1:58" s="5" customFormat="1" ht="24" customHeight="1" x14ac:dyDescent="0.2">
      <c r="A2061" s="31">
        <v>690</v>
      </c>
      <c r="B2061" s="31" t="s">
        <v>65</v>
      </c>
      <c r="C2061" s="31">
        <v>6976</v>
      </c>
      <c r="D2061" s="31" t="s">
        <v>470</v>
      </c>
      <c r="E2061" s="31" t="s">
        <v>1587</v>
      </c>
      <c r="F2061" s="31"/>
      <c r="G2061" s="32" t="s">
        <v>1588</v>
      </c>
      <c r="H2061" s="31">
        <v>277</v>
      </c>
      <c r="I2061" s="31">
        <v>-76</v>
      </c>
      <c r="J2061" s="31" t="s">
        <v>1323</v>
      </c>
      <c r="K2061" s="31">
        <v>0</v>
      </c>
      <c r="L2061" s="31">
        <v>1</v>
      </c>
      <c r="M2061" s="31">
        <v>10</v>
      </c>
      <c r="N2061" s="33"/>
      <c r="O2061" s="33">
        <v>110</v>
      </c>
      <c r="P2061" s="33"/>
      <c r="Q2061" s="33"/>
      <c r="R2061" s="33"/>
      <c r="S2061" s="34" t="str">
        <f t="shared" si="434"/>
        <v>2</v>
      </c>
      <c r="T2061" s="35">
        <f t="shared" si="435"/>
        <v>110</v>
      </c>
      <c r="U2061" s="36">
        <f>INDEX([1]ราคาที่ดิน!$B:$G,MATCH($C2061,[1]ราคาที่ดิน!$A:$A,0),MATCH($B2061,[1]ราคาที่ดิน!$B$1:$G$1,0))</f>
        <v>180</v>
      </c>
      <c r="V2061" s="37">
        <f t="shared" si="444"/>
        <v>19800</v>
      </c>
      <c r="W2061" s="31">
        <v>1</v>
      </c>
      <c r="X2061" s="31" t="s">
        <v>1588</v>
      </c>
      <c r="Y2061" s="31" t="s">
        <v>66</v>
      </c>
      <c r="Z2061" s="31" t="s">
        <v>1589</v>
      </c>
      <c r="AA2061" s="31"/>
      <c r="AB2061" s="32" t="s">
        <v>1588</v>
      </c>
      <c r="AC2061" s="38"/>
      <c r="AD2061" s="39" t="s">
        <v>73</v>
      </c>
      <c r="AE2061" s="39" t="s">
        <v>74</v>
      </c>
      <c r="AF2061" s="40" t="str">
        <f t="shared" si="436"/>
        <v>2</v>
      </c>
      <c r="AG2061" s="41">
        <f t="shared" si="437"/>
        <v>81</v>
      </c>
      <c r="AH2061" s="42"/>
      <c r="AI2061" s="42">
        <v>81</v>
      </c>
      <c r="AJ2061" s="42"/>
      <c r="AK2061" s="42"/>
      <c r="AL2061" s="31">
        <v>16</v>
      </c>
      <c r="AM2061" s="43" t="str">
        <f t="shared" si="438"/>
        <v>100</v>
      </c>
      <c r="AN2061" s="44">
        <f>INDEX([1]ราคาสิ่งปลูกสร้าง!$D$6:$CC$47,MATCH($AD2061,[1]ราคาสิ่งปลูกสร้าง!$B$6:$B$45,0),MATCH($C$7,[1]ราคาสิ่งปลูกสร้าง!$D$5:$CC$5,0))</f>
        <v>6500</v>
      </c>
      <c r="AO2061" s="44">
        <f t="shared" si="439"/>
        <v>526500</v>
      </c>
      <c r="AP2061" s="45">
        <f t="shared" si="440"/>
        <v>16</v>
      </c>
      <c r="AQ2061" s="40">
        <f>IF(AP2061=0,0,INDEX([1]ค่าเสื่อมสิ่งปลูกสร้าง!$A$5:$D$105,MATCH($AP2061,[1]ค่าเสื่อมสิ่งปลูกสร้าง!$A$5:$A$105,0),MATCH(AE2061,[1]ค่าเสื่อมสิ่งปลูกสร้าง!$A$3:$D$3)))</f>
        <v>22</v>
      </c>
      <c r="AR2061" s="44">
        <f t="shared" si="445"/>
        <v>410670</v>
      </c>
      <c r="AS2061" s="44">
        <f t="shared" si="446"/>
        <v>430470</v>
      </c>
      <c r="AT2061" s="44">
        <f t="shared" si="447"/>
        <v>430470</v>
      </c>
      <c r="AU2061" s="46">
        <v>0</v>
      </c>
      <c r="AV2061" s="44">
        <f t="shared" si="441"/>
        <v>430470</v>
      </c>
      <c r="AW2061" s="47" t="str">
        <f t="shared" si="442"/>
        <v>0.02</v>
      </c>
      <c r="AX2061" s="48"/>
      <c r="AY2061" s="48"/>
      <c r="AZ2061" s="49">
        <v>0</v>
      </c>
      <c r="BA2061" s="48"/>
      <c r="BB2061" s="48"/>
      <c r="BC2061" s="44">
        <f t="shared" si="443"/>
        <v>0</v>
      </c>
      <c r="BD2061" s="50">
        <v>1</v>
      </c>
      <c r="BE2061" s="51" t="e">
        <f>IF(AX2061=1,0,IF(AY2061=1,0,IF(BC2061&gt;#REF!,#REF!,IF(OR(AZ2061&gt;0,BD2061&gt;=0),BC2061+([1]สูตร2!H2049*(100%-AZ2061)-BC2061)*BD2061,[1]สูตร2!H2049*(100%-AZ2061)))))</f>
        <v>#REF!</v>
      </c>
      <c r="BF2061" s="31"/>
    </row>
    <row r="2062" spans="1:58" s="5" customFormat="1" ht="24" customHeight="1" x14ac:dyDescent="0.2">
      <c r="A2062" s="31"/>
      <c r="B2062" s="31" t="s">
        <v>65</v>
      </c>
      <c r="C2062" s="31">
        <v>6976</v>
      </c>
      <c r="D2062" s="31" t="s">
        <v>470</v>
      </c>
      <c r="E2062" s="31" t="s">
        <v>1587</v>
      </c>
      <c r="F2062" s="31"/>
      <c r="G2062" s="32" t="s">
        <v>1588</v>
      </c>
      <c r="H2062" s="31">
        <v>277</v>
      </c>
      <c r="I2062" s="31">
        <v>-76</v>
      </c>
      <c r="J2062" s="31" t="s">
        <v>1323</v>
      </c>
      <c r="K2062" s="31">
        <v>0</v>
      </c>
      <c r="L2062" s="31">
        <v>1</v>
      </c>
      <c r="M2062" s="31">
        <v>0</v>
      </c>
      <c r="N2062" s="33"/>
      <c r="O2062" s="33"/>
      <c r="P2062" s="33"/>
      <c r="Q2062" s="33"/>
      <c r="R2062" s="33"/>
      <c r="S2062" s="34" t="str">
        <f t="shared" si="434"/>
        <v/>
      </c>
      <c r="T2062" s="35">
        <f t="shared" si="435"/>
        <v>0</v>
      </c>
      <c r="U2062" s="36">
        <f>INDEX([1]ราคาที่ดิน!$B:$G,MATCH($C2062,[1]ราคาที่ดิน!$A:$A,0),MATCH($B2062,[1]ราคาที่ดิน!$B$1:$G$1,0))</f>
        <v>180</v>
      </c>
      <c r="V2062" s="37">
        <f t="shared" si="444"/>
        <v>0</v>
      </c>
      <c r="W2062" s="31">
        <v>2</v>
      </c>
      <c r="X2062" s="31" t="s">
        <v>1588</v>
      </c>
      <c r="Y2062" s="31" t="s">
        <v>66</v>
      </c>
      <c r="Z2062" s="31" t="s">
        <v>1589</v>
      </c>
      <c r="AA2062" s="31"/>
      <c r="AB2062" s="32" t="s">
        <v>1588</v>
      </c>
      <c r="AC2062" s="38"/>
      <c r="AD2062" s="39" t="s">
        <v>75</v>
      </c>
      <c r="AE2062" s="39" t="s">
        <v>76</v>
      </c>
      <c r="AF2062" s="40" t="str">
        <f t="shared" si="436"/>
        <v>1</v>
      </c>
      <c r="AG2062" s="41">
        <f t="shared" si="437"/>
        <v>12</v>
      </c>
      <c r="AH2062" s="42">
        <v>12</v>
      </c>
      <c r="AI2062" s="42"/>
      <c r="AJ2062" s="42"/>
      <c r="AK2062" s="42"/>
      <c r="AL2062" s="31">
        <v>16</v>
      </c>
      <c r="AM2062" s="43" t="str">
        <f t="shared" si="438"/>
        <v>100</v>
      </c>
      <c r="AN2062" s="44">
        <f>INDEX([1]ราคาสิ่งปลูกสร้าง!$D$6:$CC$47,MATCH($AD2062,[1]ราคาสิ่งปลูกสร้าง!$B$6:$B$45,0),MATCH($C$7,[1]ราคาสิ่งปลูกสร้าง!$D$5:$CC$5,0))</f>
        <v>5400</v>
      </c>
      <c r="AO2062" s="44">
        <f t="shared" si="439"/>
        <v>64800</v>
      </c>
      <c r="AP2062" s="45">
        <f t="shared" si="440"/>
        <v>16</v>
      </c>
      <c r="AQ2062" s="40">
        <f>IF(AP2062=0,0,INDEX([1]ค่าเสื่อมสิ่งปลูกสร้าง!$A$5:$D$105,MATCH($AP2062,[1]ค่าเสื่อมสิ่งปลูกสร้าง!$A$5:$A$105,0),MATCH(AE2062,[1]ค่าเสื่อมสิ่งปลูกสร้าง!$A$3:$D$3)))</f>
        <v>72</v>
      </c>
      <c r="AR2062" s="44">
        <f t="shared" si="445"/>
        <v>18144</v>
      </c>
      <c r="AS2062" s="44">
        <f t="shared" si="446"/>
        <v>18144</v>
      </c>
      <c r="AT2062" s="44">
        <f t="shared" si="447"/>
        <v>18144</v>
      </c>
      <c r="AU2062" s="46">
        <v>0</v>
      </c>
      <c r="AV2062" s="44">
        <f t="shared" si="441"/>
        <v>18144</v>
      </c>
      <c r="AW2062" s="47" t="str">
        <f t="shared" si="442"/>
        <v>0.01</v>
      </c>
      <c r="AX2062" s="48"/>
      <c r="AY2062" s="48"/>
      <c r="AZ2062" s="49">
        <v>0</v>
      </c>
      <c r="BA2062" s="48"/>
      <c r="BB2062" s="48"/>
      <c r="BC2062" s="44">
        <f t="shared" si="443"/>
        <v>0</v>
      </c>
      <c r="BD2062" s="50">
        <v>1</v>
      </c>
      <c r="BE2062" s="51" t="e">
        <f>IF(AX2062=1,0,IF(AY2062=1,0,IF(BC2062&gt;#REF!,#REF!,IF(OR(AZ2062&gt;0,BD2062&gt;=0),BC2062+([1]สูตร2!H2050*(100%-AZ2062)-BC2062)*BD2062,[1]สูตร2!H2050*(100%-AZ2062)))))</f>
        <v>#REF!</v>
      </c>
      <c r="BF2062" s="31"/>
    </row>
    <row r="2063" spans="1:58" s="5" customFormat="1" ht="24" customHeight="1" x14ac:dyDescent="0.2">
      <c r="A2063" s="31">
        <v>691</v>
      </c>
      <c r="B2063" s="31" t="s">
        <v>65</v>
      </c>
      <c r="C2063" s="31">
        <v>12576</v>
      </c>
      <c r="D2063" s="31" t="s">
        <v>66</v>
      </c>
      <c r="E2063" s="31" t="s">
        <v>1589</v>
      </c>
      <c r="F2063" s="31"/>
      <c r="G2063" s="32" t="s">
        <v>1588</v>
      </c>
      <c r="H2063" s="31">
        <v>275</v>
      </c>
      <c r="I2063" s="31" t="s">
        <v>104</v>
      </c>
      <c r="J2063" s="31" t="s">
        <v>1323</v>
      </c>
      <c r="K2063" s="31">
        <v>0</v>
      </c>
      <c r="L2063" s="31">
        <v>0</v>
      </c>
      <c r="M2063" s="31">
        <v>63</v>
      </c>
      <c r="N2063" s="33">
        <v>63</v>
      </c>
      <c r="O2063" s="33"/>
      <c r="P2063" s="33"/>
      <c r="Q2063" s="33"/>
      <c r="R2063" s="33"/>
      <c r="S2063" s="34" t="str">
        <f t="shared" ref="S2063:S2126" si="448">IF(N2063&gt;=1,"1",IF(O2063&gt;=1,"2",IF(P2063&gt;=1,"3",IF(Q2063&gt;=1,"4",IF(R2063&gt;=1,"5","")))))</f>
        <v>1</v>
      </c>
      <c r="T2063" s="35">
        <f t="shared" ref="T2063:T2126" si="449">N2063+O2063+P2063+Q2063+R2063</f>
        <v>63</v>
      </c>
      <c r="U2063" s="36">
        <f>INDEX([1]ราคาที่ดิน!$B:$G,MATCH($C2063,[1]ราคาที่ดิน!$A:$A,0),MATCH($B2063,[1]ราคาที่ดิน!$B$1:$G$1,0))</f>
        <v>180</v>
      </c>
      <c r="V2063" s="37">
        <f t="shared" si="444"/>
        <v>11340</v>
      </c>
      <c r="W2063" s="31"/>
      <c r="X2063" s="31"/>
      <c r="Y2063" s="31"/>
      <c r="Z2063" s="31"/>
      <c r="AA2063" s="31"/>
      <c r="AB2063" s="32"/>
      <c r="AC2063" s="38"/>
      <c r="AD2063" s="39"/>
      <c r="AE2063" s="39"/>
      <c r="AF2063" s="40" t="str">
        <f t="shared" ref="AF2063:AF2126" si="450">IF(AH2063&gt;=1,"1",IF(AI2063&gt;=1,"2",IF(AJ2063&gt;=1,"3",IF(AK2063&gt;=1,"4",""))))</f>
        <v/>
      </c>
      <c r="AG2063" s="41" t="str">
        <f t="shared" ref="AG2063:AG2126" si="451">IF(AH2063&gt;=1,AH2063,IF(AI2063&gt;=1,AI2063,IF(AJ2063&gt;=1,AJ2063,IF(AK2063&gt;=1,AK2063,""))))</f>
        <v/>
      </c>
      <c r="AH2063" s="42"/>
      <c r="AI2063" s="42"/>
      <c r="AJ2063" s="42"/>
      <c r="AK2063" s="42"/>
      <c r="AL2063" s="31"/>
      <c r="AM2063" s="43" t="str">
        <f t="shared" ref="AM2063:AM2126" si="452">IF(OR(S2063&gt;=1,AF2063&gt;=1),"100","")</f>
        <v>100</v>
      </c>
      <c r="AN2063" s="44">
        <f>INDEX([1]ราคาสิ่งปลูกสร้าง!$D$6:$CC$47,MATCH($AD2063,[1]ราคาสิ่งปลูกสร้าง!$B$6:$B$45,0),MATCH($C$7,[1]ราคาสิ่งปลูกสร้าง!$D$5:$CC$5,0))</f>
        <v>0</v>
      </c>
      <c r="AO2063" s="44">
        <f t="shared" ref="AO2063:AO2126" si="453">(AH2063+AI2063+AJ2063+AK2063)*$AN2063</f>
        <v>0</v>
      </c>
      <c r="AP2063" s="45">
        <f t="shared" ref="AP2063:AP2126" si="454">AL2063</f>
        <v>0</v>
      </c>
      <c r="AQ2063" s="40">
        <f>IF(AP2063=0,0,INDEX([1]ค่าเสื่อมสิ่งปลูกสร้าง!$A$5:$D$105,MATCH($AP2063,[1]ค่าเสื่อมสิ่งปลูกสร้าง!$A$5:$A$105,0),MATCH(AE2063,[1]ค่าเสื่อมสิ่งปลูกสร้าง!$A$3:$D$3)))</f>
        <v>0</v>
      </c>
      <c r="AR2063" s="44">
        <f t="shared" si="445"/>
        <v>0</v>
      </c>
      <c r="AS2063" s="44">
        <f t="shared" si="446"/>
        <v>11340</v>
      </c>
      <c r="AT2063" s="44">
        <f t="shared" si="447"/>
        <v>11340</v>
      </c>
      <c r="AU2063" s="46">
        <v>0</v>
      </c>
      <c r="AV2063" s="44">
        <f t="shared" ref="AV2063:AV2126" si="455">IF($AT2063-$AU2063&lt;0,0,$AT2063-$AU2063)</f>
        <v>11340</v>
      </c>
      <c r="AW2063" s="47" t="str">
        <f t="shared" ref="AW2063:AW2126" si="456">IF(OR(N2063&gt;=1,AH2063&gt;=1)*AND(AV2063=0),"0",IF(OR(N2063&gt;=1,AH2063&gt;=1)*AND(AV2063&lt;=75000000),"0.01",IF(OR(N2063&gt;=1,AH2063&gt;=1)*AND(AV2063&lt;=100000000),"0.01/0.03",IF(OR(N2063&gt;=1,AH2063&gt;=1)*AND(AV2063&lt;=500000000),"0.01/0.03/0.05",IF(OR(N2063&gt;=1,AH2063&gt;=1)*AND(AV2063&lt;=1000000000),"0.01/0.03/0.05/0.07",IF(OR(N2063&gt;=1,AH2063&gt;=1)*AND(AV2063&gt;100000000),"0.01/0.03/0.05/0.07/0.1",IF(AND(AC2063=1,AV2063=0),"0",IF(AND(AC2063=1,AV2063&lt;=25000000),"0.03",IF(AND(AC2063=1,AV2063&lt;=50000000),"0.03/0.05",IF(AND(AC2063=1,AV2063&gt;50000000),"0.03/0.05/0.1",IF(AND(AC2063=2,AV2063=0),"0",IF(AND(AC2063=2,AV2063&lt;=40000000),"0.02",IF(AND(AC2063=2,AV2063&lt;=65000000),"0.02/0.03",IF(AND(AC2063=2,AV2063&lt;=90000000),"0.02/0.03/0.05",IF(AND(AC2063=2,AV2063&gt;90000000),"0.02/0.03/0.05/0.1",IF(AND(AC2063=1,AV2063&gt;50000000),"0.1",IF(OR(O2063&gt;=1,AI2063&gt;=1)*AND(AV2063=0),"0",IF(OR(O2063&gt;=1,AI2063&gt;=1)*AND(AV2063&lt;=50000000),"0.02",IF(OR(O2063&gt;=1,AI2063&gt;=1)*AND(AV2063&lt;=75000000),"0.02/0.03",IF(OR(O2063&gt;=1,AI2063&gt;=1)*AND(AV2063&lt;=100000000),"0.02/0.03/0.05",IF(OR(O2063&gt;=1,AI2063&gt;=1)*AND(AV2063&gt;100000000),"0.02/0.03/0.05/0.1",IF(OR(P2063&gt;=1,AJ2063&gt;=1)*AND(AV2063=0),"0",IF(OR(P2063&gt;=1,AJ2063&gt;=1)*AND(AV2063&lt;=50000000),"0.3",IF(OR(P2063&gt;=1,AJ2063&gt;=1)*AND(AV2063&lt;=200000000),"0.3/0.4",IF(OR(P2063&gt;=1,AJ2063&gt;=1)*AND(AV2063&lt;=1000000000),"0.3/0.4/0.5",IF(OR(P2063&gt;=1,AJ2063&gt;=1)*AND(AV2063&lt;=5000000000),"0.3/0.4/0.5/0.6",IF(OR(P2063&gt;=1,AJ2063&gt;=1)*AND(AV2063&gt;5000000000),"0.3/0.4/0.5/0.6/0.7",IF(OR(Q2063&gt;=1,AK2063&gt;=1)*AND(AV2063=0),"0",IF(OR(Q2063&gt;=1,AK2063&gt;=1)*AND(AV2063&lt;=50000000),"0.3",IF(OR(Q2063&gt;=1,AK2063&gt;=1)*AND(AV2063&lt;=200000000),"0.3/0.4",IF(OR(Q2063&gt;=1,AK2063&gt;=1)*AND(AV2063&lt;=1000000000),"0.3/0.4/0.5",IF(OR(Q2063&gt;=1,AK2063&gt;=1)*AND(AV2063&lt;=5000000000),"0.3/0.4/0.5/0.6",IF(OR(Q2063&gt;=1,AK2063&gt;=1)*AND(AV2063&gt;5000000000),"0.3/0.4/0.5/0.6/0.7")))))))))))))))))))))))))))))))))</f>
        <v>0.01</v>
      </c>
      <c r="AX2063" s="48"/>
      <c r="AY2063" s="48"/>
      <c r="AZ2063" s="49">
        <v>0</v>
      </c>
      <c r="BA2063" s="48"/>
      <c r="BB2063" s="48"/>
      <c r="BC2063" s="44">
        <f t="shared" ref="BC2063:BC2126" si="457">BA2063+BB2063</f>
        <v>0</v>
      </c>
      <c r="BD2063" s="50">
        <v>1</v>
      </c>
      <c r="BE2063" s="51" t="e">
        <f>IF(AX2063=1,0,IF(AY2063=1,0,IF(BC2063&gt;#REF!,#REF!,IF(OR(AZ2063&gt;0,BD2063&gt;=0),BC2063+([1]สูตร2!H2051*(100%-AZ2063)-BC2063)*BD2063,[1]สูตร2!H2051*(100%-AZ2063)))))</f>
        <v>#REF!</v>
      </c>
      <c r="BF2063" s="31"/>
    </row>
    <row r="2064" spans="1:58" s="5" customFormat="1" ht="24" customHeight="1" x14ac:dyDescent="0.2">
      <c r="A2064" s="31"/>
      <c r="B2064" s="31" t="s">
        <v>65</v>
      </c>
      <c r="C2064" s="31">
        <v>13122</v>
      </c>
      <c r="D2064" s="31" t="s">
        <v>66</v>
      </c>
      <c r="E2064" s="31" t="s">
        <v>1589</v>
      </c>
      <c r="F2064" s="31"/>
      <c r="G2064" s="32" t="s">
        <v>1588</v>
      </c>
      <c r="H2064" s="31">
        <v>328</v>
      </c>
      <c r="I2064" s="31" t="s">
        <v>104</v>
      </c>
      <c r="J2064" s="31" t="s">
        <v>1323</v>
      </c>
      <c r="K2064" s="31">
        <v>1</v>
      </c>
      <c r="L2064" s="31">
        <v>0</v>
      </c>
      <c r="M2064" s="31">
        <v>54</v>
      </c>
      <c r="N2064" s="33">
        <v>454</v>
      </c>
      <c r="O2064" s="33"/>
      <c r="P2064" s="33"/>
      <c r="Q2064" s="33"/>
      <c r="R2064" s="33"/>
      <c r="S2064" s="34" t="str">
        <f t="shared" si="448"/>
        <v>1</v>
      </c>
      <c r="T2064" s="35">
        <f t="shared" si="449"/>
        <v>454</v>
      </c>
      <c r="U2064" s="36">
        <f>INDEX([1]ราคาที่ดิน!$B:$G,MATCH($C2064,[1]ราคาที่ดิน!$A:$A,0),MATCH($B2064,[1]ราคาที่ดิน!$B$1:$G$1,0))</f>
        <v>180</v>
      </c>
      <c r="V2064" s="37">
        <f t="shared" si="444"/>
        <v>81720</v>
      </c>
      <c r="W2064" s="31"/>
      <c r="X2064" s="31"/>
      <c r="Y2064" s="31"/>
      <c r="Z2064" s="31"/>
      <c r="AA2064" s="31"/>
      <c r="AB2064" s="32"/>
      <c r="AC2064" s="38"/>
      <c r="AD2064" s="39"/>
      <c r="AE2064" s="39"/>
      <c r="AF2064" s="40" t="str">
        <f t="shared" si="450"/>
        <v/>
      </c>
      <c r="AG2064" s="41" t="str">
        <f t="shared" si="451"/>
        <v/>
      </c>
      <c r="AH2064" s="42"/>
      <c r="AI2064" s="42"/>
      <c r="AJ2064" s="42"/>
      <c r="AK2064" s="42"/>
      <c r="AL2064" s="31"/>
      <c r="AM2064" s="43" t="str">
        <f t="shared" si="452"/>
        <v>100</v>
      </c>
      <c r="AN2064" s="44">
        <f>INDEX([1]ราคาสิ่งปลูกสร้าง!$D$6:$CC$47,MATCH($AD2064,[1]ราคาสิ่งปลูกสร้าง!$B$6:$B$45,0),MATCH($C$7,[1]ราคาสิ่งปลูกสร้าง!$D$5:$CC$5,0))</f>
        <v>0</v>
      </c>
      <c r="AO2064" s="44">
        <f t="shared" si="453"/>
        <v>0</v>
      </c>
      <c r="AP2064" s="45">
        <f t="shared" si="454"/>
        <v>0</v>
      </c>
      <c r="AQ2064" s="40">
        <f>IF(AP2064=0,0,INDEX([1]ค่าเสื่อมสิ่งปลูกสร้าง!$A$5:$D$105,MATCH($AP2064,[1]ค่าเสื่อมสิ่งปลูกสร้าง!$A$5:$A$105,0),MATCH(AE2064,[1]ค่าเสื่อมสิ่งปลูกสร้าง!$A$3:$D$3)))</f>
        <v>0</v>
      </c>
      <c r="AR2064" s="44">
        <f t="shared" si="445"/>
        <v>0</v>
      </c>
      <c r="AS2064" s="44">
        <f t="shared" si="446"/>
        <v>81720</v>
      </c>
      <c r="AT2064" s="44">
        <f t="shared" si="447"/>
        <v>81720</v>
      </c>
      <c r="AU2064" s="46">
        <v>0</v>
      </c>
      <c r="AV2064" s="44">
        <f t="shared" si="455"/>
        <v>81720</v>
      </c>
      <c r="AW2064" s="47" t="str">
        <f t="shared" si="456"/>
        <v>0.01</v>
      </c>
      <c r="AX2064" s="48"/>
      <c r="AY2064" s="48"/>
      <c r="AZ2064" s="49">
        <v>0</v>
      </c>
      <c r="BA2064" s="48"/>
      <c r="BB2064" s="48"/>
      <c r="BC2064" s="44">
        <f t="shared" si="457"/>
        <v>0</v>
      </c>
      <c r="BD2064" s="50">
        <v>1</v>
      </c>
      <c r="BE2064" s="51" t="e">
        <f>IF(AX2064=1,0,IF(AY2064=1,0,IF(BC2064&gt;#REF!,#REF!,IF(OR(AZ2064&gt;0,BD2064&gt;=0),BC2064+([1]สูตร2!H2052*(100%-AZ2064)-BC2064)*BD2064,[1]สูตร2!H2052*(100%-AZ2064)))))</f>
        <v>#REF!</v>
      </c>
      <c r="BF2064" s="31"/>
    </row>
    <row r="2065" spans="1:58" s="5" customFormat="1" ht="24" customHeight="1" x14ac:dyDescent="0.2">
      <c r="A2065" s="31"/>
      <c r="B2065" s="31" t="s">
        <v>432</v>
      </c>
      <c r="C2065" s="31">
        <v>2</v>
      </c>
      <c r="D2065" s="31" t="s">
        <v>66</v>
      </c>
      <c r="E2065" s="31" t="s">
        <v>1589</v>
      </c>
      <c r="F2065" s="31"/>
      <c r="G2065" s="32" t="s">
        <v>1588</v>
      </c>
      <c r="H2065" s="31">
        <v>96</v>
      </c>
      <c r="I2065" s="31" t="s">
        <v>104</v>
      </c>
      <c r="J2065" s="31" t="s">
        <v>1323</v>
      </c>
      <c r="K2065" s="31">
        <v>13</v>
      </c>
      <c r="L2065" s="31">
        <v>3</v>
      </c>
      <c r="M2065" s="31">
        <v>81</v>
      </c>
      <c r="N2065" s="33">
        <v>5581</v>
      </c>
      <c r="O2065" s="33"/>
      <c r="P2065" s="33"/>
      <c r="Q2065" s="33"/>
      <c r="R2065" s="33"/>
      <c r="S2065" s="34" t="str">
        <f t="shared" si="448"/>
        <v>1</v>
      </c>
      <c r="T2065" s="35">
        <f t="shared" si="449"/>
        <v>5581</v>
      </c>
      <c r="U2065" s="36" t="str">
        <f>INDEX([1]ราคาที่ดิน!$B:$G,MATCH($C2065,[1]ราคาที่ดิน!$A:$A,0),MATCH($B2065,[1]ราคาที่ดิน!$B$1:$G$1,0))</f>
        <v>150</v>
      </c>
      <c r="V2065" s="37">
        <f t="shared" si="444"/>
        <v>837150</v>
      </c>
      <c r="W2065" s="31"/>
      <c r="X2065" s="31"/>
      <c r="Y2065" s="31"/>
      <c r="Z2065" s="31"/>
      <c r="AA2065" s="31"/>
      <c r="AB2065" s="32"/>
      <c r="AC2065" s="38"/>
      <c r="AD2065" s="39"/>
      <c r="AE2065" s="39"/>
      <c r="AF2065" s="40" t="str">
        <f t="shared" si="450"/>
        <v/>
      </c>
      <c r="AG2065" s="41" t="str">
        <f t="shared" si="451"/>
        <v/>
      </c>
      <c r="AH2065" s="42"/>
      <c r="AI2065" s="42"/>
      <c r="AJ2065" s="42"/>
      <c r="AK2065" s="42"/>
      <c r="AL2065" s="31"/>
      <c r="AM2065" s="43" t="str">
        <f t="shared" si="452"/>
        <v>100</v>
      </c>
      <c r="AN2065" s="44">
        <f>INDEX([1]ราคาสิ่งปลูกสร้าง!$D$6:$CC$47,MATCH($AD2065,[1]ราคาสิ่งปลูกสร้าง!$B$6:$B$45,0),MATCH($C$7,[1]ราคาสิ่งปลูกสร้าง!$D$5:$CC$5,0))</f>
        <v>0</v>
      </c>
      <c r="AO2065" s="44">
        <f t="shared" si="453"/>
        <v>0</v>
      </c>
      <c r="AP2065" s="45">
        <f t="shared" si="454"/>
        <v>0</v>
      </c>
      <c r="AQ2065" s="40">
        <f>IF(AP2065=0,0,INDEX([1]ค่าเสื่อมสิ่งปลูกสร้าง!$A$5:$D$105,MATCH($AP2065,[1]ค่าเสื่อมสิ่งปลูกสร้าง!$A$5:$A$105,0),MATCH(AE2065,[1]ค่าเสื่อมสิ่งปลูกสร้าง!$A$3:$D$3)))</f>
        <v>0</v>
      </c>
      <c r="AR2065" s="44">
        <f t="shared" si="445"/>
        <v>0</v>
      </c>
      <c r="AS2065" s="44">
        <f t="shared" si="446"/>
        <v>837150</v>
      </c>
      <c r="AT2065" s="44">
        <f t="shared" si="447"/>
        <v>837150</v>
      </c>
      <c r="AU2065" s="46">
        <v>0</v>
      </c>
      <c r="AV2065" s="44">
        <f t="shared" si="455"/>
        <v>837150</v>
      </c>
      <c r="AW2065" s="47" t="str">
        <f t="shared" si="456"/>
        <v>0.01</v>
      </c>
      <c r="AX2065" s="48"/>
      <c r="AY2065" s="48"/>
      <c r="AZ2065" s="49">
        <v>0</v>
      </c>
      <c r="BA2065" s="48"/>
      <c r="BB2065" s="48"/>
      <c r="BC2065" s="44">
        <f t="shared" si="457"/>
        <v>0</v>
      </c>
      <c r="BD2065" s="50">
        <v>1</v>
      </c>
      <c r="BE2065" s="51" t="e">
        <f>IF(AX2065=1,0,IF(AY2065=1,0,IF(BC2065&gt;#REF!,#REF!,IF(OR(AZ2065&gt;0,BD2065&gt;=0),BC2065+([1]สูตร2!H2053*(100%-AZ2065)-BC2065)*BD2065,[1]สูตร2!H2053*(100%-AZ2065)))))</f>
        <v>#REF!</v>
      </c>
      <c r="BF2065" s="31"/>
    </row>
    <row r="2066" spans="1:58" s="5" customFormat="1" ht="24" customHeight="1" x14ac:dyDescent="0.2">
      <c r="A2066" s="31">
        <v>692</v>
      </c>
      <c r="B2066" s="31" t="s">
        <v>65</v>
      </c>
      <c r="C2066" s="31">
        <v>6744</v>
      </c>
      <c r="D2066" s="31" t="s">
        <v>66</v>
      </c>
      <c r="E2066" s="31" t="s">
        <v>1590</v>
      </c>
      <c r="F2066" s="31"/>
      <c r="G2066" s="32" t="s">
        <v>1591</v>
      </c>
      <c r="H2066" s="31">
        <v>111</v>
      </c>
      <c r="I2066" s="31">
        <v>3330</v>
      </c>
      <c r="J2066" s="31" t="s">
        <v>1323</v>
      </c>
      <c r="K2066" s="31">
        <v>6</v>
      </c>
      <c r="L2066" s="31">
        <v>0</v>
      </c>
      <c r="M2066" s="31">
        <v>79</v>
      </c>
      <c r="N2066" s="33">
        <v>2479</v>
      </c>
      <c r="O2066" s="33"/>
      <c r="P2066" s="33"/>
      <c r="Q2066" s="33"/>
      <c r="R2066" s="33"/>
      <c r="S2066" s="34" t="str">
        <f t="shared" si="448"/>
        <v>1</v>
      </c>
      <c r="T2066" s="35">
        <f t="shared" si="449"/>
        <v>2479</v>
      </c>
      <c r="U2066" s="36">
        <f>INDEX([1]ราคาที่ดิน!$B:$G,MATCH($C2066,[1]ราคาที่ดิน!$A:$A,0),MATCH($B2066,[1]ราคาที่ดิน!$B$1:$G$1,0))</f>
        <v>200</v>
      </c>
      <c r="V2066" s="37">
        <f t="shared" si="444"/>
        <v>495800</v>
      </c>
      <c r="W2066" s="31"/>
      <c r="X2066" s="31"/>
      <c r="Y2066" s="31"/>
      <c r="Z2066" s="31"/>
      <c r="AA2066" s="31"/>
      <c r="AB2066" s="32"/>
      <c r="AC2066" s="38"/>
      <c r="AD2066" s="39"/>
      <c r="AE2066" s="39"/>
      <c r="AF2066" s="40" t="str">
        <f t="shared" si="450"/>
        <v/>
      </c>
      <c r="AG2066" s="41" t="str">
        <f t="shared" si="451"/>
        <v/>
      </c>
      <c r="AH2066" s="42"/>
      <c r="AI2066" s="42"/>
      <c r="AJ2066" s="42"/>
      <c r="AK2066" s="42"/>
      <c r="AL2066" s="31"/>
      <c r="AM2066" s="43" t="str">
        <f t="shared" si="452"/>
        <v>100</v>
      </c>
      <c r="AN2066" s="44">
        <f>INDEX([1]ราคาสิ่งปลูกสร้าง!$D$6:$CC$47,MATCH($AD2066,[1]ราคาสิ่งปลูกสร้าง!$B$6:$B$45,0),MATCH($C$7,[1]ราคาสิ่งปลูกสร้าง!$D$5:$CC$5,0))</f>
        <v>0</v>
      </c>
      <c r="AO2066" s="44">
        <f t="shared" si="453"/>
        <v>0</v>
      </c>
      <c r="AP2066" s="45">
        <f t="shared" si="454"/>
        <v>0</v>
      </c>
      <c r="AQ2066" s="40">
        <f>IF(AP2066=0,0,INDEX([1]ค่าเสื่อมสิ่งปลูกสร้าง!$A$5:$D$105,MATCH($AP2066,[1]ค่าเสื่อมสิ่งปลูกสร้าง!$A$5:$A$105,0),MATCH(AE2066,[1]ค่าเสื่อมสิ่งปลูกสร้าง!$A$3:$D$3)))</f>
        <v>0</v>
      </c>
      <c r="AR2066" s="44">
        <f t="shared" si="445"/>
        <v>0</v>
      </c>
      <c r="AS2066" s="44">
        <f t="shared" si="446"/>
        <v>495800</v>
      </c>
      <c r="AT2066" s="44">
        <f t="shared" si="447"/>
        <v>495800</v>
      </c>
      <c r="AU2066" s="46">
        <v>0</v>
      </c>
      <c r="AV2066" s="44">
        <f t="shared" si="455"/>
        <v>495800</v>
      </c>
      <c r="AW2066" s="47" t="str">
        <f t="shared" si="456"/>
        <v>0.01</v>
      </c>
      <c r="AX2066" s="48"/>
      <c r="AY2066" s="48"/>
      <c r="AZ2066" s="49">
        <v>0</v>
      </c>
      <c r="BA2066" s="48"/>
      <c r="BB2066" s="48"/>
      <c r="BC2066" s="44">
        <f t="shared" si="457"/>
        <v>0</v>
      </c>
      <c r="BD2066" s="50">
        <v>1</v>
      </c>
      <c r="BE2066" s="51" t="e">
        <f>IF(AX2066=1,0,IF(AY2066=1,0,IF(BC2066&gt;#REF!,#REF!,IF(OR(AZ2066&gt;0,BD2066&gt;=0),BC2066+([1]สูตร2!H2054*(100%-AZ2066)-BC2066)*BD2066,[1]สูตร2!H2054*(100%-AZ2066)))))</f>
        <v>#REF!</v>
      </c>
      <c r="BF2066" s="31"/>
    </row>
    <row r="2067" spans="1:58" s="5" customFormat="1" ht="24" customHeight="1" x14ac:dyDescent="0.2">
      <c r="A2067" s="31">
        <v>693</v>
      </c>
      <c r="B2067" s="31" t="s">
        <v>432</v>
      </c>
      <c r="C2067" s="31">
        <v>2</v>
      </c>
      <c r="D2067" s="31" t="s">
        <v>71</v>
      </c>
      <c r="E2067" s="31" t="s">
        <v>1592</v>
      </c>
      <c r="F2067" s="31"/>
      <c r="G2067" s="32" t="s">
        <v>1593</v>
      </c>
      <c r="H2067" s="31" t="s">
        <v>104</v>
      </c>
      <c r="I2067" s="31" t="s">
        <v>104</v>
      </c>
      <c r="J2067" s="31" t="s">
        <v>1323</v>
      </c>
      <c r="K2067" s="31">
        <v>15</v>
      </c>
      <c r="L2067" s="31">
        <v>0</v>
      </c>
      <c r="M2067" s="31">
        <v>0</v>
      </c>
      <c r="N2067" s="33">
        <v>6000</v>
      </c>
      <c r="O2067" s="33"/>
      <c r="P2067" s="33"/>
      <c r="Q2067" s="33"/>
      <c r="R2067" s="33"/>
      <c r="S2067" s="34" t="str">
        <f t="shared" si="448"/>
        <v>1</v>
      </c>
      <c r="T2067" s="35">
        <f t="shared" si="449"/>
        <v>6000</v>
      </c>
      <c r="U2067" s="36" t="str">
        <f>INDEX([1]ราคาที่ดิน!$B:$G,MATCH($C2067,[1]ราคาที่ดิน!$A:$A,0),MATCH($B2067,[1]ราคาที่ดิน!$B$1:$G$1,0))</f>
        <v>150</v>
      </c>
      <c r="V2067" s="37">
        <f t="shared" ref="V2067:V2130" si="458">$T2067*$U2067</f>
        <v>900000</v>
      </c>
      <c r="W2067" s="31"/>
      <c r="X2067" s="31"/>
      <c r="Y2067" s="31"/>
      <c r="Z2067" s="31"/>
      <c r="AA2067" s="31"/>
      <c r="AB2067" s="32"/>
      <c r="AC2067" s="38"/>
      <c r="AD2067" s="39"/>
      <c r="AE2067" s="39"/>
      <c r="AF2067" s="40" t="str">
        <f t="shared" si="450"/>
        <v/>
      </c>
      <c r="AG2067" s="41" t="str">
        <f t="shared" si="451"/>
        <v/>
      </c>
      <c r="AH2067" s="42"/>
      <c r="AI2067" s="42"/>
      <c r="AJ2067" s="42"/>
      <c r="AK2067" s="42"/>
      <c r="AL2067" s="31"/>
      <c r="AM2067" s="43" t="str">
        <f t="shared" si="452"/>
        <v>100</v>
      </c>
      <c r="AN2067" s="44">
        <f>INDEX([1]ราคาสิ่งปลูกสร้าง!$D$6:$CC$47,MATCH($AD2067,[1]ราคาสิ่งปลูกสร้าง!$B$6:$B$45,0),MATCH($C$7,[1]ราคาสิ่งปลูกสร้าง!$D$5:$CC$5,0))</f>
        <v>0</v>
      </c>
      <c r="AO2067" s="44">
        <f t="shared" si="453"/>
        <v>0</v>
      </c>
      <c r="AP2067" s="45">
        <f t="shared" si="454"/>
        <v>0</v>
      </c>
      <c r="AQ2067" s="40">
        <f>IF(AP2067=0,0,INDEX([1]ค่าเสื่อมสิ่งปลูกสร้าง!$A$5:$D$105,MATCH($AP2067,[1]ค่าเสื่อมสิ่งปลูกสร้าง!$A$5:$A$105,0),MATCH(AE2067,[1]ค่าเสื่อมสิ่งปลูกสร้าง!$A$3:$D$3)))</f>
        <v>0</v>
      </c>
      <c r="AR2067" s="44">
        <f t="shared" ref="AR2067:AR2130" si="459">$AO2067*(100-$AQ2067)%</f>
        <v>0</v>
      </c>
      <c r="AS2067" s="44">
        <f t="shared" ref="AS2067:AS2130" si="460">$V2067+$AR2067</f>
        <v>900000</v>
      </c>
      <c r="AT2067" s="44">
        <f t="shared" ref="AT2067:AT2130" si="461">IF($AM2067%*$AS2067,$AM2067%*$AS2067,0)</f>
        <v>900000</v>
      </c>
      <c r="AU2067" s="46">
        <v>0</v>
      </c>
      <c r="AV2067" s="44">
        <f t="shared" si="455"/>
        <v>900000</v>
      </c>
      <c r="AW2067" s="47" t="str">
        <f t="shared" si="456"/>
        <v>0.01</v>
      </c>
      <c r="AX2067" s="48"/>
      <c r="AY2067" s="48"/>
      <c r="AZ2067" s="49">
        <v>0</v>
      </c>
      <c r="BA2067" s="48"/>
      <c r="BB2067" s="48"/>
      <c r="BC2067" s="44">
        <f t="shared" si="457"/>
        <v>0</v>
      </c>
      <c r="BD2067" s="50">
        <v>1</v>
      </c>
      <c r="BE2067" s="51" t="e">
        <f>IF(AX2067=1,0,IF(AY2067=1,0,IF(BC2067&gt;#REF!,#REF!,IF(OR(AZ2067&gt;0,BD2067&gt;=0),BC2067+([1]สูตร2!H2055*(100%-AZ2067)-BC2067)*BD2067,[1]สูตร2!H2055*(100%-AZ2067)))))</f>
        <v>#REF!</v>
      </c>
      <c r="BF2067" s="31"/>
    </row>
    <row r="2068" spans="1:58" s="5" customFormat="1" ht="24" customHeight="1" x14ac:dyDescent="0.2">
      <c r="A2068" s="31"/>
      <c r="B2068" s="31" t="s">
        <v>65</v>
      </c>
      <c r="C2068" s="31">
        <v>12749</v>
      </c>
      <c r="D2068" s="31" t="s">
        <v>71</v>
      </c>
      <c r="E2068" s="31" t="s">
        <v>1592</v>
      </c>
      <c r="F2068" s="31"/>
      <c r="G2068" s="32" t="s">
        <v>1593</v>
      </c>
      <c r="H2068" s="31">
        <v>34</v>
      </c>
      <c r="I2068" s="31">
        <v>-234</v>
      </c>
      <c r="J2068" s="31" t="s">
        <v>1323</v>
      </c>
      <c r="K2068" s="31">
        <v>0</v>
      </c>
      <c r="L2068" s="31">
        <v>0</v>
      </c>
      <c r="M2068" s="31">
        <v>39</v>
      </c>
      <c r="N2068" s="33"/>
      <c r="O2068" s="33">
        <v>39</v>
      </c>
      <c r="P2068" s="33"/>
      <c r="Q2068" s="33"/>
      <c r="R2068" s="33"/>
      <c r="S2068" s="34" t="str">
        <f t="shared" si="448"/>
        <v>2</v>
      </c>
      <c r="T2068" s="35">
        <f t="shared" si="449"/>
        <v>39</v>
      </c>
      <c r="U2068" s="36">
        <f>INDEX([1]ราคาที่ดิน!$B:$G,MATCH($C2068,[1]ราคาที่ดิน!$A:$A,0),MATCH($B2068,[1]ราคาที่ดิน!$B$1:$G$1,0))</f>
        <v>180</v>
      </c>
      <c r="V2068" s="37">
        <f t="shared" si="458"/>
        <v>7020</v>
      </c>
      <c r="W2068" s="31">
        <v>1</v>
      </c>
      <c r="X2068" s="31" t="s">
        <v>1593</v>
      </c>
      <c r="Y2068" s="31" t="s">
        <v>71</v>
      </c>
      <c r="Z2068" s="31" t="s">
        <v>1592</v>
      </c>
      <c r="AA2068" s="31"/>
      <c r="AB2068" s="32" t="s">
        <v>1593</v>
      </c>
      <c r="AC2068" s="38"/>
      <c r="AD2068" s="39" t="s">
        <v>73</v>
      </c>
      <c r="AE2068" s="39" t="s">
        <v>1594</v>
      </c>
      <c r="AF2068" s="40" t="str">
        <f t="shared" si="450"/>
        <v>2</v>
      </c>
      <c r="AG2068" s="41">
        <f t="shared" si="451"/>
        <v>130</v>
      </c>
      <c r="AH2068" s="42"/>
      <c r="AI2068" s="42">
        <v>130</v>
      </c>
      <c r="AJ2068" s="42"/>
      <c r="AK2068" s="42"/>
      <c r="AL2068" s="31">
        <v>15</v>
      </c>
      <c r="AM2068" s="43" t="str">
        <f t="shared" si="452"/>
        <v>100</v>
      </c>
      <c r="AN2068" s="44">
        <f>INDEX([1]ราคาสิ่งปลูกสร้าง!$D$6:$CC$47,MATCH($AD2068,[1]ราคาสิ่งปลูกสร้าง!$B$6:$B$45,0),MATCH($C$7,[1]ราคาสิ่งปลูกสร้าง!$D$5:$CC$5,0))</f>
        <v>6500</v>
      </c>
      <c r="AO2068" s="44">
        <f t="shared" si="453"/>
        <v>845000</v>
      </c>
      <c r="AP2068" s="45">
        <f t="shared" si="454"/>
        <v>15</v>
      </c>
      <c r="AQ2068" s="40">
        <f>IF(AP2068=0,0,INDEX([1]ค่าเสื่อมสิ่งปลูกสร้าง!$A$5:$D$105,MATCH($AP2068,[1]ค่าเสื่อมสิ่งปลูกสร้าง!$A$5:$A$105,0),MATCH(AE2068,[1]ค่าเสื่อมสิ่งปลูกสร้าง!$A$3:$D$3)))</f>
        <v>20</v>
      </c>
      <c r="AR2068" s="44">
        <f t="shared" si="459"/>
        <v>676000</v>
      </c>
      <c r="AS2068" s="44">
        <f t="shared" si="460"/>
        <v>683020</v>
      </c>
      <c r="AT2068" s="44">
        <f t="shared" si="461"/>
        <v>683020</v>
      </c>
      <c r="AU2068" s="46">
        <v>0</v>
      </c>
      <c r="AV2068" s="44">
        <f t="shared" si="455"/>
        <v>683020</v>
      </c>
      <c r="AW2068" s="47" t="str">
        <f t="shared" si="456"/>
        <v>0.02</v>
      </c>
      <c r="AX2068" s="48"/>
      <c r="AY2068" s="48"/>
      <c r="AZ2068" s="49">
        <v>0</v>
      </c>
      <c r="BA2068" s="48"/>
      <c r="BB2068" s="48"/>
      <c r="BC2068" s="44">
        <f t="shared" si="457"/>
        <v>0</v>
      </c>
      <c r="BD2068" s="50">
        <v>1</v>
      </c>
      <c r="BE2068" s="51" t="e">
        <f>IF(AX2068=1,0,IF(AY2068=1,0,IF(BC2068&gt;#REF!,#REF!,IF(OR(AZ2068&gt;0,BD2068&gt;=0),BC2068+([1]สูตร2!H2056*(100%-AZ2068)-BC2068)*BD2068,[1]สูตร2!H2056*(100%-AZ2068)))))</f>
        <v>#REF!</v>
      </c>
      <c r="BF2068" s="31"/>
    </row>
    <row r="2069" spans="1:58" s="5" customFormat="1" ht="24" customHeight="1" x14ac:dyDescent="0.2">
      <c r="A2069" s="31"/>
      <c r="B2069" s="31" t="s">
        <v>65</v>
      </c>
      <c r="C2069" s="31">
        <v>12749</v>
      </c>
      <c r="D2069" s="31" t="s">
        <v>71</v>
      </c>
      <c r="E2069" s="31" t="s">
        <v>1592</v>
      </c>
      <c r="F2069" s="31"/>
      <c r="G2069" s="32" t="s">
        <v>1593</v>
      </c>
      <c r="H2069" s="31">
        <v>34</v>
      </c>
      <c r="I2069" s="31">
        <v>-234</v>
      </c>
      <c r="J2069" s="31" t="s">
        <v>1323</v>
      </c>
      <c r="K2069" s="31">
        <v>0</v>
      </c>
      <c r="L2069" s="31">
        <v>2</v>
      </c>
      <c r="M2069" s="31">
        <v>0</v>
      </c>
      <c r="N2069" s="33"/>
      <c r="O2069" s="33">
        <v>200</v>
      </c>
      <c r="P2069" s="33"/>
      <c r="Q2069" s="33"/>
      <c r="R2069" s="33"/>
      <c r="S2069" s="34" t="str">
        <f t="shared" si="448"/>
        <v>2</v>
      </c>
      <c r="T2069" s="35">
        <f t="shared" si="449"/>
        <v>200</v>
      </c>
      <c r="U2069" s="36">
        <f>INDEX([1]ราคาที่ดิน!$B:$G,MATCH($C2069,[1]ราคาที่ดิน!$A:$A,0),MATCH($B2069,[1]ราคาที่ดิน!$B$1:$G$1,0))</f>
        <v>180</v>
      </c>
      <c r="V2069" s="37">
        <f t="shared" si="458"/>
        <v>36000</v>
      </c>
      <c r="W2069" s="31">
        <v>2</v>
      </c>
      <c r="X2069" s="31" t="s">
        <v>1593</v>
      </c>
      <c r="Y2069" s="31" t="s">
        <v>71</v>
      </c>
      <c r="Z2069" s="31" t="s">
        <v>1592</v>
      </c>
      <c r="AA2069" s="31"/>
      <c r="AB2069" s="32" t="s">
        <v>1593</v>
      </c>
      <c r="AC2069" s="38"/>
      <c r="AD2069" s="39" t="s">
        <v>77</v>
      </c>
      <c r="AE2069" s="39" t="s">
        <v>76</v>
      </c>
      <c r="AF2069" s="40" t="str">
        <f t="shared" si="450"/>
        <v>1</v>
      </c>
      <c r="AG2069" s="41">
        <f t="shared" si="451"/>
        <v>12</v>
      </c>
      <c r="AH2069" s="42">
        <v>12</v>
      </c>
      <c r="AI2069" s="42"/>
      <c r="AJ2069" s="42"/>
      <c r="AK2069" s="42"/>
      <c r="AL2069" s="31">
        <v>1</v>
      </c>
      <c r="AM2069" s="43" t="str">
        <f t="shared" si="452"/>
        <v>100</v>
      </c>
      <c r="AN2069" s="44">
        <f>INDEX([1]ราคาสิ่งปลูกสร้าง!$D$6:$CC$47,MATCH($AD2069,[1]ราคาสิ่งปลูกสร้าง!$B$6:$B$45,0),MATCH($C$7,[1]ราคาสิ่งปลูกสร้าง!$D$5:$CC$5,0))</f>
        <v>2050</v>
      </c>
      <c r="AO2069" s="44">
        <f t="shared" si="453"/>
        <v>24600</v>
      </c>
      <c r="AP2069" s="45">
        <f t="shared" si="454"/>
        <v>1</v>
      </c>
      <c r="AQ2069" s="40">
        <f>IF(AP2069=0,0,INDEX([1]ค่าเสื่อมสิ่งปลูกสร้าง!$A$5:$D$105,MATCH($AP2069,[1]ค่าเสื่อมสิ่งปลูกสร้าง!$A$5:$A$105,0),MATCH(AE2069,[1]ค่าเสื่อมสิ่งปลูกสร้าง!$A$3:$D$3)))</f>
        <v>3</v>
      </c>
      <c r="AR2069" s="44">
        <f t="shared" si="459"/>
        <v>23862</v>
      </c>
      <c r="AS2069" s="44">
        <f t="shared" si="460"/>
        <v>59862</v>
      </c>
      <c r="AT2069" s="44">
        <f t="shared" si="461"/>
        <v>59862</v>
      </c>
      <c r="AU2069" s="46">
        <v>0</v>
      </c>
      <c r="AV2069" s="44">
        <f t="shared" si="455"/>
        <v>59862</v>
      </c>
      <c r="AW2069" s="47" t="str">
        <f t="shared" si="456"/>
        <v>0.01</v>
      </c>
      <c r="AX2069" s="48"/>
      <c r="AY2069" s="48"/>
      <c r="AZ2069" s="49">
        <v>0</v>
      </c>
      <c r="BA2069" s="48"/>
      <c r="BB2069" s="48"/>
      <c r="BC2069" s="44">
        <f t="shared" si="457"/>
        <v>0</v>
      </c>
      <c r="BD2069" s="50">
        <v>1</v>
      </c>
      <c r="BE2069" s="51" t="e">
        <f>IF(AX2069=1,0,IF(AY2069=1,0,IF(BC2069&gt;#REF!,#REF!,IF(OR(AZ2069&gt;0,BD2069&gt;=0),BC2069+([1]สูตร2!H2057*(100%-AZ2069)-BC2069)*BD2069,[1]สูตร2!H2057*(100%-AZ2069)))))</f>
        <v>#REF!</v>
      </c>
      <c r="BF2069" s="31"/>
    </row>
    <row r="2070" spans="1:58" s="5" customFormat="1" ht="24" customHeight="1" x14ac:dyDescent="0.2">
      <c r="A2070" s="31">
        <v>694</v>
      </c>
      <c r="B2070" s="31" t="s">
        <v>65</v>
      </c>
      <c r="C2070" s="31">
        <v>13017</v>
      </c>
      <c r="D2070" s="31" t="s">
        <v>66</v>
      </c>
      <c r="E2070" s="31" t="s">
        <v>1595</v>
      </c>
      <c r="F2070" s="31"/>
      <c r="G2070" s="32" t="s">
        <v>1596</v>
      </c>
      <c r="H2070" s="31">
        <v>323</v>
      </c>
      <c r="I2070" s="31">
        <v>-502</v>
      </c>
      <c r="J2070" s="31" t="s">
        <v>1323</v>
      </c>
      <c r="K2070" s="31">
        <v>2</v>
      </c>
      <c r="L2070" s="31">
        <v>1</v>
      </c>
      <c r="M2070" s="31">
        <v>79</v>
      </c>
      <c r="N2070" s="33">
        <v>979</v>
      </c>
      <c r="O2070" s="33"/>
      <c r="P2070" s="33"/>
      <c r="Q2070" s="33"/>
      <c r="R2070" s="33"/>
      <c r="S2070" s="34" t="str">
        <f t="shared" si="448"/>
        <v>1</v>
      </c>
      <c r="T2070" s="35">
        <f t="shared" si="449"/>
        <v>979</v>
      </c>
      <c r="U2070" s="36">
        <f>INDEX([1]ราคาที่ดิน!$B:$G,MATCH($C2070,[1]ราคาที่ดิน!$A:$A,0),MATCH($B2070,[1]ราคาที่ดิน!$B$1:$G$1,0))</f>
        <v>200</v>
      </c>
      <c r="V2070" s="37">
        <f t="shared" si="458"/>
        <v>195800</v>
      </c>
      <c r="W2070" s="31"/>
      <c r="X2070" s="31"/>
      <c r="Y2070" s="31"/>
      <c r="Z2070" s="31"/>
      <c r="AA2070" s="31"/>
      <c r="AB2070" s="32"/>
      <c r="AC2070" s="38"/>
      <c r="AD2070" s="39"/>
      <c r="AE2070" s="39"/>
      <c r="AF2070" s="40" t="str">
        <f t="shared" si="450"/>
        <v/>
      </c>
      <c r="AG2070" s="41" t="str">
        <f t="shared" si="451"/>
        <v/>
      </c>
      <c r="AH2070" s="42"/>
      <c r="AI2070" s="42"/>
      <c r="AJ2070" s="42"/>
      <c r="AK2070" s="42"/>
      <c r="AL2070" s="31"/>
      <c r="AM2070" s="43" t="str">
        <f t="shared" si="452"/>
        <v>100</v>
      </c>
      <c r="AN2070" s="44">
        <f>INDEX([1]ราคาสิ่งปลูกสร้าง!$D$6:$CC$47,MATCH($AD2070,[1]ราคาสิ่งปลูกสร้าง!$B$6:$B$45,0),MATCH($C$7,[1]ราคาสิ่งปลูกสร้าง!$D$5:$CC$5,0))</f>
        <v>0</v>
      </c>
      <c r="AO2070" s="44">
        <f t="shared" si="453"/>
        <v>0</v>
      </c>
      <c r="AP2070" s="45">
        <f t="shared" si="454"/>
        <v>0</v>
      </c>
      <c r="AQ2070" s="40">
        <f>IF(AP2070=0,0,INDEX([1]ค่าเสื่อมสิ่งปลูกสร้าง!$A$5:$D$105,MATCH($AP2070,[1]ค่าเสื่อมสิ่งปลูกสร้าง!$A$5:$A$105,0),MATCH(AE2070,[1]ค่าเสื่อมสิ่งปลูกสร้าง!$A$3:$D$3)))</f>
        <v>0</v>
      </c>
      <c r="AR2070" s="44">
        <f t="shared" si="459"/>
        <v>0</v>
      </c>
      <c r="AS2070" s="44">
        <f t="shared" si="460"/>
        <v>195800</v>
      </c>
      <c r="AT2070" s="44">
        <f t="shared" si="461"/>
        <v>195800</v>
      </c>
      <c r="AU2070" s="46">
        <v>0</v>
      </c>
      <c r="AV2070" s="44">
        <f t="shared" si="455"/>
        <v>195800</v>
      </c>
      <c r="AW2070" s="47" t="str">
        <f t="shared" si="456"/>
        <v>0.01</v>
      </c>
      <c r="AX2070" s="48"/>
      <c r="AY2070" s="48"/>
      <c r="AZ2070" s="49">
        <v>0</v>
      </c>
      <c r="BA2070" s="48"/>
      <c r="BB2070" s="48"/>
      <c r="BC2070" s="44">
        <f t="shared" si="457"/>
        <v>0</v>
      </c>
      <c r="BD2070" s="50">
        <v>1</v>
      </c>
      <c r="BE2070" s="51" t="e">
        <f>IF(AX2070=1,0,IF(AY2070=1,0,IF(BC2070&gt;#REF!,#REF!,IF(OR(AZ2070&gt;0,BD2070&gt;=0),BC2070+([1]สูตร2!H2058*(100%-AZ2070)-BC2070)*BD2070,[1]สูตร2!H2058*(100%-AZ2070)))))</f>
        <v>#REF!</v>
      </c>
      <c r="BF2070" s="31"/>
    </row>
    <row r="2071" spans="1:58" s="5" customFormat="1" ht="24" customHeight="1" x14ac:dyDescent="0.2">
      <c r="A2071" s="31"/>
      <c r="B2071" s="31" t="s">
        <v>65</v>
      </c>
      <c r="C2071" s="31">
        <v>4430</v>
      </c>
      <c r="D2071" s="31" t="s">
        <v>66</v>
      </c>
      <c r="E2071" s="31" t="s">
        <v>1595</v>
      </c>
      <c r="F2071" s="31"/>
      <c r="G2071" s="32" t="s">
        <v>1596</v>
      </c>
      <c r="H2071" s="31">
        <v>233</v>
      </c>
      <c r="I2071" s="31">
        <v>-501</v>
      </c>
      <c r="J2071" s="31" t="s">
        <v>1323</v>
      </c>
      <c r="K2071" s="31">
        <v>2</v>
      </c>
      <c r="L2071" s="31">
        <v>0</v>
      </c>
      <c r="M2071" s="31">
        <v>40</v>
      </c>
      <c r="N2071" s="33">
        <v>840</v>
      </c>
      <c r="O2071" s="33"/>
      <c r="P2071" s="33"/>
      <c r="Q2071" s="33"/>
      <c r="R2071" s="33"/>
      <c r="S2071" s="34" t="str">
        <f t="shared" si="448"/>
        <v>1</v>
      </c>
      <c r="T2071" s="35">
        <f t="shared" si="449"/>
        <v>840</v>
      </c>
      <c r="U2071" s="36">
        <f>INDEX([1]ราคาที่ดิน!$B:$G,MATCH($C2071,[1]ราคาที่ดิน!$A:$A,0),MATCH($B2071,[1]ราคาที่ดิน!$B$1:$G$1,0))</f>
        <v>200</v>
      </c>
      <c r="V2071" s="37">
        <f t="shared" si="458"/>
        <v>168000</v>
      </c>
      <c r="W2071" s="31"/>
      <c r="X2071" s="31"/>
      <c r="Y2071" s="31"/>
      <c r="Z2071" s="31"/>
      <c r="AA2071" s="31"/>
      <c r="AB2071" s="32"/>
      <c r="AC2071" s="38"/>
      <c r="AD2071" s="39"/>
      <c r="AE2071" s="39"/>
      <c r="AF2071" s="40" t="str">
        <f t="shared" si="450"/>
        <v/>
      </c>
      <c r="AG2071" s="41" t="str">
        <f t="shared" si="451"/>
        <v/>
      </c>
      <c r="AH2071" s="42"/>
      <c r="AI2071" s="42"/>
      <c r="AJ2071" s="42"/>
      <c r="AK2071" s="42"/>
      <c r="AL2071" s="31"/>
      <c r="AM2071" s="43" t="str">
        <f t="shared" si="452"/>
        <v>100</v>
      </c>
      <c r="AN2071" s="44">
        <f>INDEX([1]ราคาสิ่งปลูกสร้าง!$D$6:$CC$47,MATCH($AD2071,[1]ราคาสิ่งปลูกสร้าง!$B$6:$B$45,0),MATCH($C$7,[1]ราคาสิ่งปลูกสร้าง!$D$5:$CC$5,0))</f>
        <v>0</v>
      </c>
      <c r="AO2071" s="44">
        <f t="shared" si="453"/>
        <v>0</v>
      </c>
      <c r="AP2071" s="45">
        <f t="shared" si="454"/>
        <v>0</v>
      </c>
      <c r="AQ2071" s="40">
        <f>IF(AP2071=0,0,INDEX([1]ค่าเสื่อมสิ่งปลูกสร้าง!$A$5:$D$105,MATCH($AP2071,[1]ค่าเสื่อมสิ่งปลูกสร้าง!$A$5:$A$105,0),MATCH(AE2071,[1]ค่าเสื่อมสิ่งปลูกสร้าง!$A$3:$D$3)))</f>
        <v>0</v>
      </c>
      <c r="AR2071" s="44">
        <f t="shared" si="459"/>
        <v>0</v>
      </c>
      <c r="AS2071" s="44">
        <f t="shared" si="460"/>
        <v>168000</v>
      </c>
      <c r="AT2071" s="44">
        <f t="shared" si="461"/>
        <v>168000</v>
      </c>
      <c r="AU2071" s="46">
        <v>0</v>
      </c>
      <c r="AV2071" s="44">
        <f t="shared" si="455"/>
        <v>168000</v>
      </c>
      <c r="AW2071" s="47" t="str">
        <f t="shared" si="456"/>
        <v>0.01</v>
      </c>
      <c r="AX2071" s="48"/>
      <c r="AY2071" s="48"/>
      <c r="AZ2071" s="49">
        <v>0</v>
      </c>
      <c r="BA2071" s="48"/>
      <c r="BB2071" s="48"/>
      <c r="BC2071" s="44">
        <f t="shared" si="457"/>
        <v>0</v>
      </c>
      <c r="BD2071" s="50">
        <v>1</v>
      </c>
      <c r="BE2071" s="51" t="e">
        <f>IF(AX2071=1,0,IF(AY2071=1,0,IF(BC2071&gt;#REF!,#REF!,IF(OR(AZ2071&gt;0,BD2071&gt;=0),BC2071+([1]สูตร2!H2059*(100%-AZ2071)-BC2071)*BD2071,[1]สูตร2!H2059*(100%-AZ2071)))))</f>
        <v>#REF!</v>
      </c>
      <c r="BF2071" s="31"/>
    </row>
    <row r="2072" spans="1:58" s="5" customFormat="1" ht="24" customHeight="1" x14ac:dyDescent="0.2">
      <c r="A2072" s="31">
        <v>695</v>
      </c>
      <c r="B2072" s="31" t="s">
        <v>93</v>
      </c>
      <c r="C2072" s="31" t="s">
        <v>104</v>
      </c>
      <c r="D2072" s="31" t="s">
        <v>66</v>
      </c>
      <c r="E2072" s="31" t="s">
        <v>1597</v>
      </c>
      <c r="F2072" s="31"/>
      <c r="G2072" s="32" t="s">
        <v>1596</v>
      </c>
      <c r="H2072" s="31" t="s">
        <v>104</v>
      </c>
      <c r="I2072" s="31" t="s">
        <v>104</v>
      </c>
      <c r="J2072" s="31" t="s">
        <v>1323</v>
      </c>
      <c r="K2072" s="31">
        <v>0</v>
      </c>
      <c r="L2072" s="31">
        <v>0</v>
      </c>
      <c r="M2072" s="31">
        <v>50</v>
      </c>
      <c r="N2072" s="33"/>
      <c r="O2072" s="33">
        <v>50</v>
      </c>
      <c r="P2072" s="33"/>
      <c r="Q2072" s="33"/>
      <c r="R2072" s="33"/>
      <c r="S2072" s="34" t="str">
        <f t="shared" si="448"/>
        <v>2</v>
      </c>
      <c r="T2072" s="35">
        <f t="shared" si="449"/>
        <v>50</v>
      </c>
      <c r="U2072" s="36">
        <f>INDEX([1]ราคาที่ดิน!$B:$G,MATCH($C2072,[1]ราคาที่ดิน!$A:$A,0),MATCH($B2072,[1]ราคาที่ดิน!$B$1:$G$1,0))</f>
        <v>100</v>
      </c>
      <c r="V2072" s="37">
        <f t="shared" si="458"/>
        <v>5000</v>
      </c>
      <c r="W2072" s="31">
        <v>1</v>
      </c>
      <c r="X2072" s="31" t="s">
        <v>1596</v>
      </c>
      <c r="Y2072" s="31" t="s">
        <v>66</v>
      </c>
      <c r="Z2072" s="31" t="s">
        <v>1597</v>
      </c>
      <c r="AA2072" s="31"/>
      <c r="AB2072" s="32" t="s">
        <v>1596</v>
      </c>
      <c r="AC2072" s="38"/>
      <c r="AD2072" s="39" t="s">
        <v>73</v>
      </c>
      <c r="AE2072" s="39" t="s">
        <v>74</v>
      </c>
      <c r="AF2072" s="40" t="str">
        <f t="shared" si="450"/>
        <v>2</v>
      </c>
      <c r="AG2072" s="41">
        <f t="shared" si="451"/>
        <v>88</v>
      </c>
      <c r="AH2072" s="42"/>
      <c r="AI2072" s="42">
        <v>88</v>
      </c>
      <c r="AJ2072" s="42"/>
      <c r="AK2072" s="42"/>
      <c r="AL2072" s="31">
        <v>30</v>
      </c>
      <c r="AM2072" s="43" t="str">
        <f t="shared" si="452"/>
        <v>100</v>
      </c>
      <c r="AN2072" s="44">
        <f>INDEX([1]ราคาสิ่งปลูกสร้าง!$D$6:$CC$47,MATCH($AD2072,[1]ราคาสิ่งปลูกสร้าง!$B$6:$B$45,0),MATCH($C$7,[1]ราคาสิ่งปลูกสร้าง!$D$5:$CC$5,0))</f>
        <v>6500</v>
      </c>
      <c r="AO2072" s="44">
        <f t="shared" si="453"/>
        <v>572000</v>
      </c>
      <c r="AP2072" s="45">
        <f t="shared" si="454"/>
        <v>30</v>
      </c>
      <c r="AQ2072" s="40">
        <f>IF(AP2072=0,0,INDEX([1]ค่าเสื่อมสิ่งปลูกสร้าง!$A$5:$D$105,MATCH($AP2072,[1]ค่าเสื่อมสิ่งปลูกสร้าง!$A$5:$A$105,0),MATCH(AE2072,[1]ค่าเสื่อมสิ่งปลูกสร้าง!$A$3:$D$3)))</f>
        <v>50</v>
      </c>
      <c r="AR2072" s="44">
        <f t="shared" si="459"/>
        <v>286000</v>
      </c>
      <c r="AS2072" s="44">
        <f t="shared" si="460"/>
        <v>291000</v>
      </c>
      <c r="AT2072" s="44">
        <f t="shared" si="461"/>
        <v>291000</v>
      </c>
      <c r="AU2072" s="46">
        <v>0</v>
      </c>
      <c r="AV2072" s="44">
        <f t="shared" si="455"/>
        <v>291000</v>
      </c>
      <c r="AW2072" s="47" t="str">
        <f t="shared" si="456"/>
        <v>0.02</v>
      </c>
      <c r="AX2072" s="48"/>
      <c r="AY2072" s="48"/>
      <c r="AZ2072" s="49">
        <v>0</v>
      </c>
      <c r="BA2072" s="48"/>
      <c r="BB2072" s="48"/>
      <c r="BC2072" s="44">
        <f t="shared" si="457"/>
        <v>0</v>
      </c>
      <c r="BD2072" s="50">
        <v>1</v>
      </c>
      <c r="BE2072" s="51" t="e">
        <f>IF(AX2072=1,0,IF(AY2072=1,0,IF(BC2072&gt;#REF!,#REF!,IF(OR(AZ2072&gt;0,BD2072&gt;=0),BC2072+([1]สูตร2!H2060*(100%-AZ2072)-BC2072)*BD2072,[1]สูตร2!H2060*(100%-AZ2072)))))</f>
        <v>#REF!</v>
      </c>
      <c r="BF2072" s="31"/>
    </row>
    <row r="2073" spans="1:58" s="5" customFormat="1" ht="24" customHeight="1" x14ac:dyDescent="0.2">
      <c r="A2073" s="31"/>
      <c r="B2073" s="31" t="s">
        <v>93</v>
      </c>
      <c r="C2073" s="31" t="s">
        <v>104</v>
      </c>
      <c r="D2073" s="31" t="s">
        <v>66</v>
      </c>
      <c r="E2073" s="31" t="s">
        <v>1597</v>
      </c>
      <c r="F2073" s="31"/>
      <c r="G2073" s="32" t="s">
        <v>1596</v>
      </c>
      <c r="H2073" s="31" t="s">
        <v>104</v>
      </c>
      <c r="I2073" s="31" t="s">
        <v>104</v>
      </c>
      <c r="J2073" s="31" t="s">
        <v>1323</v>
      </c>
      <c r="K2073" s="31">
        <v>0</v>
      </c>
      <c r="L2073" s="31">
        <v>1</v>
      </c>
      <c r="M2073" s="31">
        <v>0</v>
      </c>
      <c r="N2073" s="33"/>
      <c r="O2073" s="33">
        <v>100</v>
      </c>
      <c r="P2073" s="33"/>
      <c r="Q2073" s="33"/>
      <c r="R2073" s="33"/>
      <c r="S2073" s="34" t="str">
        <f t="shared" si="448"/>
        <v>2</v>
      </c>
      <c r="T2073" s="35">
        <f t="shared" si="449"/>
        <v>100</v>
      </c>
      <c r="U2073" s="36">
        <f>INDEX([1]ราคาที่ดิน!$B:$G,MATCH($C2073,[1]ราคาที่ดิน!$A:$A,0),MATCH($B2073,[1]ราคาที่ดิน!$B$1:$G$1,0))</f>
        <v>100</v>
      </c>
      <c r="V2073" s="37">
        <f t="shared" si="458"/>
        <v>10000</v>
      </c>
      <c r="W2073" s="31">
        <v>2</v>
      </c>
      <c r="X2073" s="31" t="s">
        <v>1596</v>
      </c>
      <c r="Y2073" s="31" t="s">
        <v>66</v>
      </c>
      <c r="Z2073" s="31" t="s">
        <v>1597</v>
      </c>
      <c r="AA2073" s="31"/>
      <c r="AB2073" s="32" t="s">
        <v>1596</v>
      </c>
      <c r="AC2073" s="38"/>
      <c r="AD2073" s="39" t="s">
        <v>75</v>
      </c>
      <c r="AE2073" s="39" t="s">
        <v>76</v>
      </c>
      <c r="AF2073" s="40" t="str">
        <f t="shared" si="450"/>
        <v>1</v>
      </c>
      <c r="AG2073" s="41">
        <f t="shared" si="451"/>
        <v>117</v>
      </c>
      <c r="AH2073" s="42">
        <v>117</v>
      </c>
      <c r="AI2073" s="42"/>
      <c r="AJ2073" s="42"/>
      <c r="AK2073" s="42"/>
      <c r="AL2073" s="31">
        <v>3</v>
      </c>
      <c r="AM2073" s="43" t="str">
        <f t="shared" si="452"/>
        <v>100</v>
      </c>
      <c r="AN2073" s="44">
        <f>INDEX([1]ราคาสิ่งปลูกสร้าง!$D$6:$CC$47,MATCH($AD2073,[1]ราคาสิ่งปลูกสร้าง!$B$6:$B$45,0),MATCH($C$7,[1]ราคาสิ่งปลูกสร้าง!$D$5:$CC$5,0))</f>
        <v>5400</v>
      </c>
      <c r="AO2073" s="44">
        <f t="shared" si="453"/>
        <v>631800</v>
      </c>
      <c r="AP2073" s="45">
        <f t="shared" si="454"/>
        <v>3</v>
      </c>
      <c r="AQ2073" s="40">
        <f>IF(AP2073=0,0,INDEX([1]ค่าเสื่อมสิ่งปลูกสร้าง!$A$5:$D$105,MATCH($AP2073,[1]ค่าเสื่อมสิ่งปลูกสร้าง!$A$5:$A$105,0),MATCH(AE2073,[1]ค่าเสื่อมสิ่งปลูกสร้าง!$A$3:$D$3)))</f>
        <v>9</v>
      </c>
      <c r="AR2073" s="44">
        <f t="shared" si="459"/>
        <v>574938</v>
      </c>
      <c r="AS2073" s="44">
        <f t="shared" si="460"/>
        <v>584938</v>
      </c>
      <c r="AT2073" s="44">
        <f t="shared" si="461"/>
        <v>584938</v>
      </c>
      <c r="AU2073" s="46">
        <v>0</v>
      </c>
      <c r="AV2073" s="44">
        <f t="shared" si="455"/>
        <v>584938</v>
      </c>
      <c r="AW2073" s="47" t="str">
        <f t="shared" si="456"/>
        <v>0.01</v>
      </c>
      <c r="AX2073" s="48"/>
      <c r="AY2073" s="48"/>
      <c r="AZ2073" s="49">
        <v>0</v>
      </c>
      <c r="BA2073" s="48"/>
      <c r="BB2073" s="48"/>
      <c r="BC2073" s="44">
        <f t="shared" si="457"/>
        <v>0</v>
      </c>
      <c r="BD2073" s="50">
        <v>1</v>
      </c>
      <c r="BE2073" s="51" t="e">
        <f>IF(AX2073=1,0,IF(AY2073=1,0,IF(BC2073&gt;#REF!,#REF!,IF(OR(AZ2073&gt;0,BD2073&gt;=0),BC2073+([1]สูตร2!H2061*(100%-AZ2073)-BC2073)*BD2073,[1]สูตร2!H2061*(100%-AZ2073)))))</f>
        <v>#REF!</v>
      </c>
      <c r="BF2073" s="31"/>
    </row>
    <row r="2074" spans="1:58" s="5" customFormat="1" ht="24" customHeight="1" x14ac:dyDescent="0.2">
      <c r="A2074" s="31"/>
      <c r="B2074" s="31" t="s">
        <v>93</v>
      </c>
      <c r="C2074" s="31" t="s">
        <v>104</v>
      </c>
      <c r="D2074" s="31" t="s">
        <v>66</v>
      </c>
      <c r="E2074" s="31" t="s">
        <v>1597</v>
      </c>
      <c r="F2074" s="31"/>
      <c r="G2074" s="32" t="s">
        <v>1596</v>
      </c>
      <c r="H2074" s="31" t="s">
        <v>104</v>
      </c>
      <c r="I2074" s="31" t="s">
        <v>104</v>
      </c>
      <c r="J2074" s="31" t="s">
        <v>1323</v>
      </c>
      <c r="K2074" s="31">
        <v>0</v>
      </c>
      <c r="L2074" s="31">
        <v>0</v>
      </c>
      <c r="M2074" s="31">
        <v>25</v>
      </c>
      <c r="N2074" s="33"/>
      <c r="O2074" s="33">
        <v>25</v>
      </c>
      <c r="P2074" s="33"/>
      <c r="Q2074" s="33"/>
      <c r="R2074" s="33"/>
      <c r="S2074" s="34" t="str">
        <f t="shared" si="448"/>
        <v>2</v>
      </c>
      <c r="T2074" s="35">
        <f t="shared" si="449"/>
        <v>25</v>
      </c>
      <c r="U2074" s="36">
        <f>INDEX([1]ราคาที่ดิน!$B:$G,MATCH($C2074,[1]ราคาที่ดิน!$A:$A,0),MATCH($B2074,[1]ราคาที่ดิน!$B$1:$G$1,0))</f>
        <v>100</v>
      </c>
      <c r="V2074" s="37">
        <f t="shared" si="458"/>
        <v>2500</v>
      </c>
      <c r="W2074" s="31">
        <v>3</v>
      </c>
      <c r="X2074" s="31" t="s">
        <v>1596</v>
      </c>
      <c r="Y2074" s="31" t="s">
        <v>66</v>
      </c>
      <c r="Z2074" s="31" t="s">
        <v>1597</v>
      </c>
      <c r="AA2074" s="31"/>
      <c r="AB2074" s="32" t="s">
        <v>1596</v>
      </c>
      <c r="AC2074" s="38"/>
      <c r="AD2074" s="39" t="s">
        <v>75</v>
      </c>
      <c r="AE2074" s="39" t="s">
        <v>76</v>
      </c>
      <c r="AF2074" s="40" t="str">
        <f t="shared" si="450"/>
        <v>1</v>
      </c>
      <c r="AG2074" s="41">
        <f t="shared" si="451"/>
        <v>18</v>
      </c>
      <c r="AH2074" s="42">
        <v>18</v>
      </c>
      <c r="AI2074" s="42"/>
      <c r="AJ2074" s="42"/>
      <c r="AK2074" s="42"/>
      <c r="AL2074" s="31">
        <v>3</v>
      </c>
      <c r="AM2074" s="43" t="str">
        <f t="shared" si="452"/>
        <v>100</v>
      </c>
      <c r="AN2074" s="44">
        <f>INDEX([1]ราคาสิ่งปลูกสร้าง!$D$6:$CC$47,MATCH($AD2074,[1]ราคาสิ่งปลูกสร้าง!$B$6:$B$45,0),MATCH($C$7,[1]ราคาสิ่งปลูกสร้าง!$D$5:$CC$5,0))</f>
        <v>5400</v>
      </c>
      <c r="AO2074" s="44">
        <f t="shared" si="453"/>
        <v>97200</v>
      </c>
      <c r="AP2074" s="45">
        <f t="shared" si="454"/>
        <v>3</v>
      </c>
      <c r="AQ2074" s="40">
        <f>IF(AP2074=0,0,INDEX([1]ค่าเสื่อมสิ่งปลูกสร้าง!$A$5:$D$105,MATCH($AP2074,[1]ค่าเสื่อมสิ่งปลูกสร้าง!$A$5:$A$105,0),MATCH(AE2074,[1]ค่าเสื่อมสิ่งปลูกสร้าง!$A$3:$D$3)))</f>
        <v>9</v>
      </c>
      <c r="AR2074" s="44">
        <f t="shared" si="459"/>
        <v>88452</v>
      </c>
      <c r="AS2074" s="44">
        <f t="shared" si="460"/>
        <v>90952</v>
      </c>
      <c r="AT2074" s="44">
        <f t="shared" si="461"/>
        <v>90952</v>
      </c>
      <c r="AU2074" s="46">
        <v>0</v>
      </c>
      <c r="AV2074" s="44">
        <f t="shared" si="455"/>
        <v>90952</v>
      </c>
      <c r="AW2074" s="47" t="str">
        <f t="shared" si="456"/>
        <v>0.01</v>
      </c>
      <c r="AX2074" s="48"/>
      <c r="AY2074" s="48"/>
      <c r="AZ2074" s="49">
        <v>0</v>
      </c>
      <c r="BA2074" s="48"/>
      <c r="BB2074" s="48"/>
      <c r="BC2074" s="44">
        <f t="shared" si="457"/>
        <v>0</v>
      </c>
      <c r="BD2074" s="50">
        <v>1</v>
      </c>
      <c r="BE2074" s="51" t="e">
        <f>IF(AX2074=1,0,IF(AY2074=1,0,IF(BC2074&gt;#REF!,#REF!,IF(OR(AZ2074&gt;0,BD2074&gt;=0),BC2074+([1]สูตร2!H2062*(100%-AZ2074)-BC2074)*BD2074,[1]สูตร2!H2062*(100%-AZ2074)))))</f>
        <v>#REF!</v>
      </c>
      <c r="BF2074" s="31"/>
    </row>
    <row r="2075" spans="1:58" s="5" customFormat="1" ht="24" customHeight="1" x14ac:dyDescent="0.2">
      <c r="A2075" s="31">
        <v>696</v>
      </c>
      <c r="B2075" s="31" t="s">
        <v>65</v>
      </c>
      <c r="C2075" s="31">
        <v>395</v>
      </c>
      <c r="D2075" s="31" t="s">
        <v>66</v>
      </c>
      <c r="E2075" s="31" t="s">
        <v>1598</v>
      </c>
      <c r="F2075" s="31"/>
      <c r="G2075" s="32" t="s">
        <v>1599</v>
      </c>
      <c r="H2075" s="31">
        <v>38</v>
      </c>
      <c r="I2075" s="31">
        <v>1856</v>
      </c>
      <c r="J2075" s="31" t="s">
        <v>1323</v>
      </c>
      <c r="K2075" s="31">
        <v>19</v>
      </c>
      <c r="L2075" s="31">
        <v>1</v>
      </c>
      <c r="M2075" s="31">
        <v>86</v>
      </c>
      <c r="N2075" s="33">
        <v>7786</v>
      </c>
      <c r="O2075" s="33"/>
      <c r="P2075" s="33"/>
      <c r="Q2075" s="33"/>
      <c r="R2075" s="33"/>
      <c r="S2075" s="34" t="str">
        <f t="shared" si="448"/>
        <v>1</v>
      </c>
      <c r="T2075" s="35">
        <f t="shared" si="449"/>
        <v>7786</v>
      </c>
      <c r="U2075" s="36">
        <f>INDEX([1]ราคาที่ดิน!$B:$G,MATCH($C2075,[1]ราคาที่ดิน!$A:$A,0),MATCH($B2075,[1]ราคาที่ดิน!$B$1:$G$1,0))</f>
        <v>200</v>
      </c>
      <c r="V2075" s="37">
        <f t="shared" si="458"/>
        <v>1557200</v>
      </c>
      <c r="W2075" s="31"/>
      <c r="X2075" s="31"/>
      <c r="Y2075" s="31"/>
      <c r="Z2075" s="31"/>
      <c r="AA2075" s="31"/>
      <c r="AB2075" s="32"/>
      <c r="AC2075" s="38"/>
      <c r="AD2075" s="39"/>
      <c r="AE2075" s="39"/>
      <c r="AF2075" s="40" t="str">
        <f t="shared" si="450"/>
        <v/>
      </c>
      <c r="AG2075" s="41" t="str">
        <f t="shared" si="451"/>
        <v/>
      </c>
      <c r="AH2075" s="42"/>
      <c r="AI2075" s="42"/>
      <c r="AJ2075" s="42"/>
      <c r="AK2075" s="42"/>
      <c r="AL2075" s="31"/>
      <c r="AM2075" s="43" t="str">
        <f t="shared" si="452"/>
        <v>100</v>
      </c>
      <c r="AN2075" s="44">
        <f>INDEX([1]ราคาสิ่งปลูกสร้าง!$D$6:$CC$47,MATCH($AD2075,[1]ราคาสิ่งปลูกสร้าง!$B$6:$B$45,0),MATCH($C$7,[1]ราคาสิ่งปลูกสร้าง!$D$5:$CC$5,0))</f>
        <v>0</v>
      </c>
      <c r="AO2075" s="44">
        <f t="shared" si="453"/>
        <v>0</v>
      </c>
      <c r="AP2075" s="45">
        <f t="shared" si="454"/>
        <v>0</v>
      </c>
      <c r="AQ2075" s="40">
        <f>IF(AP2075=0,0,INDEX([1]ค่าเสื่อมสิ่งปลูกสร้าง!$A$5:$D$105,MATCH($AP2075,[1]ค่าเสื่อมสิ่งปลูกสร้าง!$A$5:$A$105,0),MATCH(AE2075,[1]ค่าเสื่อมสิ่งปลูกสร้าง!$A$3:$D$3)))</f>
        <v>0</v>
      </c>
      <c r="AR2075" s="44">
        <f t="shared" si="459"/>
        <v>0</v>
      </c>
      <c r="AS2075" s="44">
        <f t="shared" si="460"/>
        <v>1557200</v>
      </c>
      <c r="AT2075" s="44">
        <f t="shared" si="461"/>
        <v>1557200</v>
      </c>
      <c r="AU2075" s="46">
        <v>0</v>
      </c>
      <c r="AV2075" s="44">
        <f t="shared" si="455"/>
        <v>1557200</v>
      </c>
      <c r="AW2075" s="47" t="str">
        <f t="shared" si="456"/>
        <v>0.01</v>
      </c>
      <c r="AX2075" s="48"/>
      <c r="AY2075" s="48"/>
      <c r="AZ2075" s="49">
        <v>0</v>
      </c>
      <c r="BA2075" s="48"/>
      <c r="BB2075" s="48"/>
      <c r="BC2075" s="44">
        <f t="shared" si="457"/>
        <v>0</v>
      </c>
      <c r="BD2075" s="50">
        <v>1</v>
      </c>
      <c r="BE2075" s="51" t="e">
        <f>IF(AX2075=1,0,IF(AY2075=1,0,IF(BC2075&gt;#REF!,#REF!,IF(OR(AZ2075&gt;0,BD2075&gt;=0),BC2075+([1]สูตร2!H2063*(100%-AZ2075)-BC2075)*BD2075,[1]สูตร2!H2063*(100%-AZ2075)))))</f>
        <v>#REF!</v>
      </c>
      <c r="BF2075" s="31"/>
    </row>
    <row r="2076" spans="1:58" s="5" customFormat="1" ht="24" customHeight="1" x14ac:dyDescent="0.2">
      <c r="A2076" s="31">
        <v>697</v>
      </c>
      <c r="B2076" s="31" t="s">
        <v>65</v>
      </c>
      <c r="C2076" s="31">
        <v>12698</v>
      </c>
      <c r="D2076" s="31" t="s">
        <v>71</v>
      </c>
      <c r="E2076" s="31" t="s">
        <v>1600</v>
      </c>
      <c r="F2076" s="31"/>
      <c r="G2076" s="32" t="s">
        <v>1599</v>
      </c>
      <c r="H2076" s="31">
        <v>234</v>
      </c>
      <c r="I2076" s="31">
        <v>183</v>
      </c>
      <c r="J2076" s="31" t="s">
        <v>1323</v>
      </c>
      <c r="K2076" s="31">
        <v>0</v>
      </c>
      <c r="L2076" s="31">
        <v>0</v>
      </c>
      <c r="M2076" s="31">
        <v>54</v>
      </c>
      <c r="N2076" s="33"/>
      <c r="O2076" s="33">
        <v>54</v>
      </c>
      <c r="P2076" s="33"/>
      <c r="Q2076" s="33"/>
      <c r="R2076" s="33"/>
      <c r="S2076" s="34" t="str">
        <f t="shared" si="448"/>
        <v>2</v>
      </c>
      <c r="T2076" s="35">
        <f t="shared" si="449"/>
        <v>54</v>
      </c>
      <c r="U2076" s="36">
        <f>INDEX([1]ราคาที่ดิน!$B:$G,MATCH($C2076,[1]ราคาที่ดิน!$A:$A,0),MATCH($B2076,[1]ราคาที่ดิน!$B$1:$G$1,0))</f>
        <v>50</v>
      </c>
      <c r="V2076" s="37">
        <f t="shared" si="458"/>
        <v>2700</v>
      </c>
      <c r="W2076" s="31">
        <v>1</v>
      </c>
      <c r="X2076" s="31" t="s">
        <v>1599</v>
      </c>
      <c r="Y2076" s="31" t="s">
        <v>71</v>
      </c>
      <c r="Z2076" s="31" t="s">
        <v>1600</v>
      </c>
      <c r="AA2076" s="31"/>
      <c r="AB2076" s="32" t="s">
        <v>1599</v>
      </c>
      <c r="AC2076" s="38"/>
      <c r="AD2076" s="39" t="s">
        <v>73</v>
      </c>
      <c r="AE2076" s="39" t="s">
        <v>74</v>
      </c>
      <c r="AF2076" s="40" t="str">
        <f t="shared" si="450"/>
        <v>2</v>
      </c>
      <c r="AG2076" s="41">
        <f t="shared" si="451"/>
        <v>110.5</v>
      </c>
      <c r="AH2076" s="42"/>
      <c r="AI2076" s="42">
        <v>110.5</v>
      </c>
      <c r="AJ2076" s="42"/>
      <c r="AK2076" s="42"/>
      <c r="AL2076" s="31">
        <v>25</v>
      </c>
      <c r="AM2076" s="43" t="str">
        <f t="shared" si="452"/>
        <v>100</v>
      </c>
      <c r="AN2076" s="44">
        <f>INDEX([1]ราคาสิ่งปลูกสร้าง!$D$6:$CC$47,MATCH($AD2076,[1]ราคาสิ่งปลูกสร้าง!$B$6:$B$45,0),MATCH($C$7,[1]ราคาสิ่งปลูกสร้าง!$D$5:$CC$5,0))</f>
        <v>6500</v>
      </c>
      <c r="AO2076" s="44">
        <f t="shared" si="453"/>
        <v>718250</v>
      </c>
      <c r="AP2076" s="45">
        <f t="shared" si="454"/>
        <v>25</v>
      </c>
      <c r="AQ2076" s="40">
        <f>IF(AP2076=0,0,INDEX([1]ค่าเสื่อมสิ่งปลูกสร้าง!$A$5:$D$105,MATCH($AP2076,[1]ค่าเสื่อมสิ่งปลูกสร้าง!$A$5:$A$105,0),MATCH(AE2076,[1]ค่าเสื่อมสิ่งปลูกสร้าง!$A$3:$D$3)))</f>
        <v>40</v>
      </c>
      <c r="AR2076" s="44">
        <f t="shared" si="459"/>
        <v>430950</v>
      </c>
      <c r="AS2076" s="44">
        <f t="shared" si="460"/>
        <v>433650</v>
      </c>
      <c r="AT2076" s="44">
        <f t="shared" si="461"/>
        <v>433650</v>
      </c>
      <c r="AU2076" s="46">
        <v>0</v>
      </c>
      <c r="AV2076" s="44">
        <f t="shared" si="455"/>
        <v>433650</v>
      </c>
      <c r="AW2076" s="47" t="str">
        <f t="shared" si="456"/>
        <v>0.02</v>
      </c>
      <c r="AX2076" s="48"/>
      <c r="AY2076" s="48"/>
      <c r="AZ2076" s="49">
        <v>0</v>
      </c>
      <c r="BA2076" s="48"/>
      <c r="BB2076" s="48"/>
      <c r="BC2076" s="44">
        <f t="shared" si="457"/>
        <v>0</v>
      </c>
      <c r="BD2076" s="50">
        <v>1</v>
      </c>
      <c r="BE2076" s="51" t="e">
        <f>IF(AX2076=1,0,IF(AY2076=1,0,IF(BC2076&gt;#REF!,#REF!,IF(OR(AZ2076&gt;0,BD2076&gt;=0),BC2076+([1]สูตร2!H2064*(100%-AZ2076)-BC2076)*BD2076,[1]สูตร2!H2064*(100%-AZ2076)))))</f>
        <v>#REF!</v>
      </c>
      <c r="BF2076" s="31"/>
    </row>
    <row r="2077" spans="1:58" s="5" customFormat="1" ht="24" customHeight="1" x14ac:dyDescent="0.2">
      <c r="A2077" s="31"/>
      <c r="B2077" s="31" t="s">
        <v>65</v>
      </c>
      <c r="C2077" s="31">
        <v>12698</v>
      </c>
      <c r="D2077" s="31" t="s">
        <v>71</v>
      </c>
      <c r="E2077" s="31" t="s">
        <v>1600</v>
      </c>
      <c r="F2077" s="31"/>
      <c r="G2077" s="32" t="s">
        <v>1599</v>
      </c>
      <c r="H2077" s="31">
        <v>234</v>
      </c>
      <c r="I2077" s="31">
        <v>183</v>
      </c>
      <c r="J2077" s="31" t="s">
        <v>1323</v>
      </c>
      <c r="K2077" s="31">
        <v>0</v>
      </c>
      <c r="L2077" s="31">
        <v>0</v>
      </c>
      <c r="M2077" s="31">
        <v>50</v>
      </c>
      <c r="N2077" s="33"/>
      <c r="O2077" s="33">
        <v>50</v>
      </c>
      <c r="P2077" s="33"/>
      <c r="Q2077" s="33"/>
      <c r="R2077" s="33"/>
      <c r="S2077" s="34" t="str">
        <f t="shared" si="448"/>
        <v>2</v>
      </c>
      <c r="T2077" s="35">
        <f t="shared" si="449"/>
        <v>50</v>
      </c>
      <c r="U2077" s="36">
        <f>INDEX([1]ราคาที่ดิน!$B:$G,MATCH($C2077,[1]ราคาที่ดิน!$A:$A,0),MATCH($B2077,[1]ราคาที่ดิน!$B$1:$G$1,0))</f>
        <v>50</v>
      </c>
      <c r="V2077" s="37">
        <f t="shared" si="458"/>
        <v>2500</v>
      </c>
      <c r="W2077" s="31">
        <v>2</v>
      </c>
      <c r="X2077" s="31" t="s">
        <v>1599</v>
      </c>
      <c r="Y2077" s="31" t="s">
        <v>71</v>
      </c>
      <c r="Z2077" s="31" t="s">
        <v>1600</v>
      </c>
      <c r="AA2077" s="31"/>
      <c r="AB2077" s="32" t="s">
        <v>1599</v>
      </c>
      <c r="AC2077" s="38"/>
      <c r="AD2077" s="39" t="s">
        <v>75</v>
      </c>
      <c r="AE2077" s="39" t="s">
        <v>76</v>
      </c>
      <c r="AF2077" s="40" t="str">
        <f t="shared" si="450"/>
        <v>1</v>
      </c>
      <c r="AG2077" s="41">
        <f t="shared" si="451"/>
        <v>20</v>
      </c>
      <c r="AH2077" s="42">
        <v>20</v>
      </c>
      <c r="AI2077" s="42"/>
      <c r="AJ2077" s="42"/>
      <c r="AK2077" s="42"/>
      <c r="AL2077" s="31">
        <v>4</v>
      </c>
      <c r="AM2077" s="43" t="str">
        <f t="shared" si="452"/>
        <v>100</v>
      </c>
      <c r="AN2077" s="44">
        <f>INDEX([1]ราคาสิ่งปลูกสร้าง!$D$6:$CC$47,MATCH($AD2077,[1]ราคาสิ่งปลูกสร้าง!$B$6:$B$45,0),MATCH($C$7,[1]ราคาสิ่งปลูกสร้าง!$D$5:$CC$5,0))</f>
        <v>5400</v>
      </c>
      <c r="AO2077" s="44">
        <f t="shared" si="453"/>
        <v>108000</v>
      </c>
      <c r="AP2077" s="45">
        <f t="shared" si="454"/>
        <v>4</v>
      </c>
      <c r="AQ2077" s="40">
        <f>IF(AP2077=0,0,INDEX([1]ค่าเสื่อมสิ่งปลูกสร้าง!$A$5:$D$105,MATCH($AP2077,[1]ค่าเสื่อมสิ่งปลูกสร้าง!$A$5:$A$105,0),MATCH(AE2077,[1]ค่าเสื่อมสิ่งปลูกสร้าง!$A$3:$D$3)))</f>
        <v>12</v>
      </c>
      <c r="AR2077" s="44">
        <f t="shared" si="459"/>
        <v>95040</v>
      </c>
      <c r="AS2077" s="44">
        <f t="shared" si="460"/>
        <v>97540</v>
      </c>
      <c r="AT2077" s="44">
        <f t="shared" si="461"/>
        <v>97540</v>
      </c>
      <c r="AU2077" s="46">
        <v>0</v>
      </c>
      <c r="AV2077" s="44">
        <f t="shared" si="455"/>
        <v>97540</v>
      </c>
      <c r="AW2077" s="47" t="str">
        <f t="shared" si="456"/>
        <v>0.01</v>
      </c>
      <c r="AX2077" s="48"/>
      <c r="AY2077" s="48"/>
      <c r="AZ2077" s="49">
        <v>0</v>
      </c>
      <c r="BA2077" s="48"/>
      <c r="BB2077" s="48"/>
      <c r="BC2077" s="44">
        <f t="shared" si="457"/>
        <v>0</v>
      </c>
      <c r="BD2077" s="50">
        <v>1</v>
      </c>
      <c r="BE2077" s="51" t="e">
        <f>IF(AX2077=1,0,IF(AY2077=1,0,IF(BC2077&gt;#REF!,#REF!,IF(OR(AZ2077&gt;0,BD2077&gt;=0),BC2077+([1]สูตร2!H2065*(100%-AZ2077)-BC2077)*BD2077,[1]สูตร2!H2065*(100%-AZ2077)))))</f>
        <v>#REF!</v>
      </c>
      <c r="BF2077" s="31"/>
    </row>
    <row r="2078" spans="1:58" s="5" customFormat="1" ht="24" customHeight="1" x14ac:dyDescent="0.2">
      <c r="A2078" s="31"/>
      <c r="B2078" s="31" t="s">
        <v>65</v>
      </c>
      <c r="C2078" s="31">
        <v>12698</v>
      </c>
      <c r="D2078" s="31" t="s">
        <v>71</v>
      </c>
      <c r="E2078" s="31" t="s">
        <v>1600</v>
      </c>
      <c r="F2078" s="31"/>
      <c r="G2078" s="32" t="s">
        <v>1599</v>
      </c>
      <c r="H2078" s="31">
        <v>234</v>
      </c>
      <c r="I2078" s="31">
        <v>183</v>
      </c>
      <c r="J2078" s="31" t="s">
        <v>1323</v>
      </c>
      <c r="K2078" s="31">
        <v>0</v>
      </c>
      <c r="L2078" s="31">
        <v>0</v>
      </c>
      <c r="M2078" s="31">
        <v>50</v>
      </c>
      <c r="N2078" s="33"/>
      <c r="O2078" s="33">
        <v>50</v>
      </c>
      <c r="P2078" s="33"/>
      <c r="Q2078" s="33"/>
      <c r="R2078" s="33"/>
      <c r="S2078" s="34" t="str">
        <f t="shared" si="448"/>
        <v>2</v>
      </c>
      <c r="T2078" s="35">
        <f t="shared" si="449"/>
        <v>50</v>
      </c>
      <c r="U2078" s="36">
        <f>INDEX([1]ราคาที่ดิน!$B:$G,MATCH($C2078,[1]ราคาที่ดิน!$A:$A,0),MATCH($B2078,[1]ราคาที่ดิน!$B$1:$G$1,0))</f>
        <v>50</v>
      </c>
      <c r="V2078" s="37">
        <f t="shared" si="458"/>
        <v>2500</v>
      </c>
      <c r="W2078" s="31">
        <v>3</v>
      </c>
      <c r="X2078" s="31" t="s">
        <v>1599</v>
      </c>
      <c r="Y2078" s="31" t="s">
        <v>71</v>
      </c>
      <c r="Z2078" s="31" t="s">
        <v>1600</v>
      </c>
      <c r="AA2078" s="31"/>
      <c r="AB2078" s="32" t="s">
        <v>1599</v>
      </c>
      <c r="AC2078" s="38"/>
      <c r="AD2078" s="39" t="s">
        <v>75</v>
      </c>
      <c r="AE2078" s="39" t="s">
        <v>76</v>
      </c>
      <c r="AF2078" s="40" t="str">
        <f t="shared" si="450"/>
        <v>1</v>
      </c>
      <c r="AG2078" s="41">
        <f t="shared" si="451"/>
        <v>12.25</v>
      </c>
      <c r="AH2078" s="42">
        <v>12.25</v>
      </c>
      <c r="AI2078" s="42"/>
      <c r="AJ2078" s="42"/>
      <c r="AK2078" s="42"/>
      <c r="AL2078" s="31">
        <v>12</v>
      </c>
      <c r="AM2078" s="43" t="str">
        <f t="shared" si="452"/>
        <v>100</v>
      </c>
      <c r="AN2078" s="44">
        <f>INDEX([1]ราคาสิ่งปลูกสร้าง!$D$6:$CC$47,MATCH($AD2078,[1]ราคาสิ่งปลูกสร้าง!$B$6:$B$45,0),MATCH($C$7,[1]ราคาสิ่งปลูกสร้าง!$D$5:$CC$5,0))</f>
        <v>5400</v>
      </c>
      <c r="AO2078" s="44">
        <f t="shared" si="453"/>
        <v>66150</v>
      </c>
      <c r="AP2078" s="45">
        <f t="shared" si="454"/>
        <v>12</v>
      </c>
      <c r="AQ2078" s="40">
        <f>IF(AP2078=0,0,INDEX([1]ค่าเสื่อมสิ่งปลูกสร้าง!$A$5:$D$105,MATCH($AP2078,[1]ค่าเสื่อมสิ่งปลูกสร้าง!$A$5:$A$105,0),MATCH(AE2078,[1]ค่าเสื่อมสิ่งปลูกสร้าง!$A$3:$D$3)))</f>
        <v>50</v>
      </c>
      <c r="AR2078" s="44">
        <f t="shared" si="459"/>
        <v>33075</v>
      </c>
      <c r="AS2078" s="44">
        <f t="shared" si="460"/>
        <v>35575</v>
      </c>
      <c r="AT2078" s="44">
        <f t="shared" si="461"/>
        <v>35575</v>
      </c>
      <c r="AU2078" s="46">
        <v>0</v>
      </c>
      <c r="AV2078" s="44">
        <f t="shared" si="455"/>
        <v>35575</v>
      </c>
      <c r="AW2078" s="47" t="str">
        <f t="shared" si="456"/>
        <v>0.01</v>
      </c>
      <c r="AX2078" s="48"/>
      <c r="AY2078" s="48"/>
      <c r="AZ2078" s="49">
        <v>0</v>
      </c>
      <c r="BA2078" s="48"/>
      <c r="BB2078" s="48"/>
      <c r="BC2078" s="44">
        <f t="shared" si="457"/>
        <v>0</v>
      </c>
      <c r="BD2078" s="50">
        <v>1</v>
      </c>
      <c r="BE2078" s="51" t="e">
        <f>IF(AX2078=1,0,IF(AY2078=1,0,IF(BC2078&gt;#REF!,#REF!,IF(OR(AZ2078&gt;0,BD2078&gt;=0),BC2078+([1]สูตร2!H2066*(100%-AZ2078)-BC2078)*BD2078,[1]สูตร2!H2066*(100%-AZ2078)))))</f>
        <v>#REF!</v>
      </c>
      <c r="BF2078" s="31"/>
    </row>
    <row r="2079" spans="1:58" s="5" customFormat="1" ht="24" customHeight="1" x14ac:dyDescent="0.2">
      <c r="A2079" s="31">
        <v>698</v>
      </c>
      <c r="B2079" s="31" t="s">
        <v>321</v>
      </c>
      <c r="C2079" s="31" t="s">
        <v>1601</v>
      </c>
      <c r="D2079" s="31" t="s">
        <v>71</v>
      </c>
      <c r="E2079" s="31" t="s">
        <v>1602</v>
      </c>
      <c r="F2079" s="31"/>
      <c r="G2079" s="32" t="s">
        <v>1603</v>
      </c>
      <c r="H2079" s="31">
        <v>64</v>
      </c>
      <c r="I2079" s="31">
        <v>2528</v>
      </c>
      <c r="J2079" s="31" t="s">
        <v>1323</v>
      </c>
      <c r="K2079" s="31">
        <v>12</v>
      </c>
      <c r="L2079" s="31">
        <v>0</v>
      </c>
      <c r="M2079" s="31">
        <v>76</v>
      </c>
      <c r="N2079" s="33">
        <v>4876</v>
      </c>
      <c r="O2079" s="33"/>
      <c r="P2079" s="33"/>
      <c r="Q2079" s="33"/>
      <c r="R2079" s="33"/>
      <c r="S2079" s="34" t="str">
        <f t="shared" si="448"/>
        <v>1</v>
      </c>
      <c r="T2079" s="35">
        <f t="shared" si="449"/>
        <v>4876</v>
      </c>
      <c r="U2079" s="36">
        <f>INDEX([1]ราคาที่ดิน!$B:$G,MATCH($C2079,[1]ราคาที่ดิน!$A:$A,0),MATCH($B2079,[1]ราคาที่ดิน!$B$1:$G$1,0))</f>
        <v>200</v>
      </c>
      <c r="V2079" s="37">
        <f t="shared" si="458"/>
        <v>975200</v>
      </c>
      <c r="W2079" s="31"/>
      <c r="X2079" s="31"/>
      <c r="Y2079" s="31"/>
      <c r="Z2079" s="31"/>
      <c r="AA2079" s="31"/>
      <c r="AB2079" s="32"/>
      <c r="AC2079" s="38"/>
      <c r="AD2079" s="39"/>
      <c r="AE2079" s="39"/>
      <c r="AF2079" s="40" t="str">
        <f t="shared" si="450"/>
        <v/>
      </c>
      <c r="AG2079" s="41" t="str">
        <f t="shared" si="451"/>
        <v/>
      </c>
      <c r="AH2079" s="42"/>
      <c r="AI2079" s="42"/>
      <c r="AJ2079" s="42"/>
      <c r="AK2079" s="42"/>
      <c r="AL2079" s="31"/>
      <c r="AM2079" s="43" t="str">
        <f t="shared" si="452"/>
        <v>100</v>
      </c>
      <c r="AN2079" s="44">
        <f>INDEX([1]ราคาสิ่งปลูกสร้าง!$D$6:$CC$47,MATCH($AD2079,[1]ราคาสิ่งปลูกสร้าง!$B$6:$B$45,0),MATCH($C$7,[1]ราคาสิ่งปลูกสร้าง!$D$5:$CC$5,0))</f>
        <v>0</v>
      </c>
      <c r="AO2079" s="44">
        <f t="shared" si="453"/>
        <v>0</v>
      </c>
      <c r="AP2079" s="45">
        <f t="shared" si="454"/>
        <v>0</v>
      </c>
      <c r="AQ2079" s="40">
        <f>IF(AP2079=0,0,INDEX([1]ค่าเสื่อมสิ่งปลูกสร้าง!$A$5:$D$105,MATCH($AP2079,[1]ค่าเสื่อมสิ่งปลูกสร้าง!$A$5:$A$105,0),MATCH(AE2079,[1]ค่าเสื่อมสิ่งปลูกสร้าง!$A$3:$D$3)))</f>
        <v>0</v>
      </c>
      <c r="AR2079" s="44">
        <f t="shared" si="459"/>
        <v>0</v>
      </c>
      <c r="AS2079" s="44">
        <f t="shared" si="460"/>
        <v>975200</v>
      </c>
      <c r="AT2079" s="44">
        <f t="shared" si="461"/>
        <v>975200</v>
      </c>
      <c r="AU2079" s="46">
        <v>0</v>
      </c>
      <c r="AV2079" s="44">
        <f t="shared" si="455"/>
        <v>975200</v>
      </c>
      <c r="AW2079" s="47" t="str">
        <f t="shared" si="456"/>
        <v>0.01</v>
      </c>
      <c r="AX2079" s="48"/>
      <c r="AY2079" s="48"/>
      <c r="AZ2079" s="49">
        <v>0</v>
      </c>
      <c r="BA2079" s="48"/>
      <c r="BB2079" s="48"/>
      <c r="BC2079" s="44">
        <f t="shared" si="457"/>
        <v>0</v>
      </c>
      <c r="BD2079" s="50">
        <v>1</v>
      </c>
      <c r="BE2079" s="51" t="e">
        <f>IF(AX2079=1,0,IF(AY2079=1,0,IF(BC2079&gt;#REF!,#REF!,IF(OR(AZ2079&gt;0,BD2079&gt;=0),BC2079+([1]สูตร2!H2067*(100%-AZ2079)-BC2079)*BD2079,[1]สูตร2!H2067*(100%-AZ2079)))))</f>
        <v>#REF!</v>
      </c>
      <c r="BF2079" s="31"/>
    </row>
    <row r="2080" spans="1:58" s="5" customFormat="1" ht="24" customHeight="1" x14ac:dyDescent="0.2">
      <c r="A2080" s="31">
        <v>699</v>
      </c>
      <c r="B2080" s="31" t="s">
        <v>432</v>
      </c>
      <c r="C2080" s="31">
        <v>2</v>
      </c>
      <c r="D2080" s="31" t="s">
        <v>71</v>
      </c>
      <c r="E2080" s="31" t="s">
        <v>1604</v>
      </c>
      <c r="F2080" s="31"/>
      <c r="G2080" s="32" t="s">
        <v>1605</v>
      </c>
      <c r="H2080" s="31" t="s">
        <v>104</v>
      </c>
      <c r="I2080" s="31" t="s">
        <v>1606</v>
      </c>
      <c r="J2080" s="31" t="s">
        <v>1323</v>
      </c>
      <c r="K2080" s="31">
        <v>15</v>
      </c>
      <c r="L2080" s="31">
        <v>2</v>
      </c>
      <c r="M2080" s="31">
        <v>58</v>
      </c>
      <c r="N2080" s="33">
        <v>6258</v>
      </c>
      <c r="O2080" s="33"/>
      <c r="P2080" s="33"/>
      <c r="Q2080" s="33"/>
      <c r="R2080" s="33"/>
      <c r="S2080" s="34" t="str">
        <f t="shared" si="448"/>
        <v>1</v>
      </c>
      <c r="T2080" s="35">
        <f t="shared" si="449"/>
        <v>6258</v>
      </c>
      <c r="U2080" s="36" t="str">
        <f>INDEX([1]ราคาที่ดิน!$B:$G,MATCH($C2080,[1]ราคาที่ดิน!$A:$A,0),MATCH($B2080,[1]ราคาที่ดิน!$B$1:$G$1,0))</f>
        <v>150</v>
      </c>
      <c r="V2080" s="37">
        <f t="shared" si="458"/>
        <v>938700</v>
      </c>
      <c r="W2080" s="31"/>
      <c r="X2080" s="31"/>
      <c r="Y2080" s="31"/>
      <c r="Z2080" s="31"/>
      <c r="AA2080" s="31"/>
      <c r="AB2080" s="32"/>
      <c r="AC2080" s="38"/>
      <c r="AD2080" s="39"/>
      <c r="AE2080" s="39"/>
      <c r="AF2080" s="40" t="str">
        <f t="shared" si="450"/>
        <v/>
      </c>
      <c r="AG2080" s="41" t="str">
        <f t="shared" si="451"/>
        <v/>
      </c>
      <c r="AH2080" s="42"/>
      <c r="AI2080" s="42"/>
      <c r="AJ2080" s="42"/>
      <c r="AK2080" s="42"/>
      <c r="AL2080" s="31"/>
      <c r="AM2080" s="43" t="str">
        <f t="shared" si="452"/>
        <v>100</v>
      </c>
      <c r="AN2080" s="44">
        <f>INDEX([1]ราคาสิ่งปลูกสร้าง!$D$6:$CC$47,MATCH($AD2080,[1]ราคาสิ่งปลูกสร้าง!$B$6:$B$45,0),MATCH($C$7,[1]ราคาสิ่งปลูกสร้าง!$D$5:$CC$5,0))</f>
        <v>0</v>
      </c>
      <c r="AO2080" s="44">
        <f t="shared" si="453"/>
        <v>0</v>
      </c>
      <c r="AP2080" s="45">
        <f t="shared" si="454"/>
        <v>0</v>
      </c>
      <c r="AQ2080" s="40">
        <f>IF(AP2080=0,0,INDEX([1]ค่าเสื่อมสิ่งปลูกสร้าง!$A$5:$D$105,MATCH($AP2080,[1]ค่าเสื่อมสิ่งปลูกสร้าง!$A$5:$A$105,0),MATCH(AE2080,[1]ค่าเสื่อมสิ่งปลูกสร้าง!$A$3:$D$3)))</f>
        <v>0</v>
      </c>
      <c r="AR2080" s="44">
        <f t="shared" si="459"/>
        <v>0</v>
      </c>
      <c r="AS2080" s="44">
        <f t="shared" si="460"/>
        <v>938700</v>
      </c>
      <c r="AT2080" s="44">
        <f t="shared" si="461"/>
        <v>938700</v>
      </c>
      <c r="AU2080" s="46">
        <v>0</v>
      </c>
      <c r="AV2080" s="44">
        <f t="shared" si="455"/>
        <v>938700</v>
      </c>
      <c r="AW2080" s="47" t="str">
        <f t="shared" si="456"/>
        <v>0.01</v>
      </c>
      <c r="AX2080" s="48"/>
      <c r="AY2080" s="48"/>
      <c r="AZ2080" s="49">
        <v>0</v>
      </c>
      <c r="BA2080" s="48"/>
      <c r="BB2080" s="48"/>
      <c r="BC2080" s="44">
        <f t="shared" si="457"/>
        <v>0</v>
      </c>
      <c r="BD2080" s="50">
        <v>1</v>
      </c>
      <c r="BE2080" s="51" t="e">
        <f>IF(AX2080=1,0,IF(AY2080=1,0,IF(BC2080&gt;#REF!,#REF!,IF(OR(AZ2080&gt;0,BD2080&gt;=0),BC2080+([1]สูตร2!H2068*(100%-AZ2080)-BC2080)*BD2080,[1]สูตร2!H2068*(100%-AZ2080)))))</f>
        <v>#REF!</v>
      </c>
      <c r="BF2080" s="31"/>
    </row>
    <row r="2081" spans="1:58" s="5" customFormat="1" ht="24" customHeight="1" x14ac:dyDescent="0.2">
      <c r="A2081" s="31"/>
      <c r="B2081" s="31" t="s">
        <v>93</v>
      </c>
      <c r="C2081" s="31">
        <v>1</v>
      </c>
      <c r="D2081" s="31" t="s">
        <v>71</v>
      </c>
      <c r="E2081" s="31" t="s">
        <v>1607</v>
      </c>
      <c r="F2081" s="31"/>
      <c r="G2081" s="32" t="s">
        <v>1605</v>
      </c>
      <c r="H2081" s="31" t="s">
        <v>104</v>
      </c>
      <c r="I2081" s="31" t="s">
        <v>104</v>
      </c>
      <c r="J2081" s="31" t="s">
        <v>1323</v>
      </c>
      <c r="K2081" s="31">
        <v>0</v>
      </c>
      <c r="L2081" s="31">
        <v>0</v>
      </c>
      <c r="M2081" s="31">
        <v>50</v>
      </c>
      <c r="N2081" s="33"/>
      <c r="O2081" s="33">
        <v>50</v>
      </c>
      <c r="P2081" s="33"/>
      <c r="Q2081" s="33"/>
      <c r="R2081" s="33"/>
      <c r="S2081" s="34" t="str">
        <f t="shared" si="448"/>
        <v>2</v>
      </c>
      <c r="T2081" s="35">
        <f t="shared" si="449"/>
        <v>50</v>
      </c>
      <c r="U2081" s="36">
        <f>INDEX([1]ราคาที่ดิน!$B:$G,MATCH($C2081,[1]ราคาที่ดิน!$A:$A,0),MATCH($B2081,[1]ราคาที่ดิน!$B$1:$G$1,0))</f>
        <v>100</v>
      </c>
      <c r="V2081" s="37">
        <f t="shared" si="458"/>
        <v>5000</v>
      </c>
      <c r="W2081" s="31">
        <v>1</v>
      </c>
      <c r="X2081" s="31" t="s">
        <v>1605</v>
      </c>
      <c r="Y2081" s="31" t="s">
        <v>71</v>
      </c>
      <c r="Z2081" s="31" t="s">
        <v>1607</v>
      </c>
      <c r="AA2081" s="31"/>
      <c r="AB2081" s="32" t="s">
        <v>1605</v>
      </c>
      <c r="AC2081" s="38"/>
      <c r="AD2081" s="39" t="s">
        <v>73</v>
      </c>
      <c r="AE2081" s="39" t="s">
        <v>94</v>
      </c>
      <c r="AF2081" s="40" t="str">
        <f t="shared" si="450"/>
        <v>2</v>
      </c>
      <c r="AG2081" s="41">
        <f t="shared" si="451"/>
        <v>105</v>
      </c>
      <c r="AH2081" s="42"/>
      <c r="AI2081" s="42">
        <v>105</v>
      </c>
      <c r="AJ2081" s="42"/>
      <c r="AK2081" s="42"/>
      <c r="AL2081" s="31">
        <v>10</v>
      </c>
      <c r="AM2081" s="43" t="str">
        <f t="shared" si="452"/>
        <v>100</v>
      </c>
      <c r="AN2081" s="44">
        <f>INDEX([1]ราคาสิ่งปลูกสร้าง!$D$6:$CC$47,MATCH($AD2081,[1]ราคาสิ่งปลูกสร้าง!$B$6:$B$45,0),MATCH($C$7,[1]ราคาสิ่งปลูกสร้าง!$D$5:$CC$5,0))</f>
        <v>6500</v>
      </c>
      <c r="AO2081" s="44">
        <f t="shared" si="453"/>
        <v>682500</v>
      </c>
      <c r="AP2081" s="45">
        <f t="shared" si="454"/>
        <v>10</v>
      </c>
      <c r="AQ2081" s="40">
        <f>IF(AP2081=0,0,INDEX([1]ค่าเสื่อมสิ่งปลูกสร้าง!$A$5:$D$105,MATCH($AP2081,[1]ค่าเสื่อมสิ่งปลูกสร้าง!$A$5:$A$105,0),MATCH(AE2081,[1]ค่าเสื่อมสิ่งปลูกสร้าง!$A$3:$D$3)))</f>
        <v>10</v>
      </c>
      <c r="AR2081" s="44">
        <f t="shared" si="459"/>
        <v>614250</v>
      </c>
      <c r="AS2081" s="44">
        <f t="shared" si="460"/>
        <v>619250</v>
      </c>
      <c r="AT2081" s="44">
        <f t="shared" si="461"/>
        <v>619250</v>
      </c>
      <c r="AU2081" s="46">
        <v>0</v>
      </c>
      <c r="AV2081" s="44">
        <f t="shared" si="455"/>
        <v>619250</v>
      </c>
      <c r="AW2081" s="47" t="str">
        <f t="shared" si="456"/>
        <v>0.02</v>
      </c>
      <c r="AX2081" s="48"/>
      <c r="AY2081" s="48"/>
      <c r="AZ2081" s="49">
        <v>0</v>
      </c>
      <c r="BA2081" s="48"/>
      <c r="BB2081" s="48"/>
      <c r="BC2081" s="44">
        <f t="shared" si="457"/>
        <v>0</v>
      </c>
      <c r="BD2081" s="50">
        <v>1</v>
      </c>
      <c r="BE2081" s="51" t="e">
        <f>IF(AX2081=1,0,IF(AY2081=1,0,IF(BC2081&gt;#REF!,#REF!,IF(OR(AZ2081&gt;0,BD2081&gt;=0),BC2081+([1]สูตร2!H2069*(100%-AZ2081)-BC2081)*BD2081,[1]สูตร2!H2069*(100%-AZ2081)))))</f>
        <v>#REF!</v>
      </c>
      <c r="BF2081" s="31"/>
    </row>
    <row r="2082" spans="1:58" s="5" customFormat="1" ht="24" customHeight="1" x14ac:dyDescent="0.2">
      <c r="A2082" s="31"/>
      <c r="B2082" s="31" t="s">
        <v>93</v>
      </c>
      <c r="C2082" s="31">
        <v>1</v>
      </c>
      <c r="D2082" s="31" t="s">
        <v>71</v>
      </c>
      <c r="E2082" s="31" t="s">
        <v>1607</v>
      </c>
      <c r="F2082" s="31"/>
      <c r="G2082" s="32" t="s">
        <v>1605</v>
      </c>
      <c r="H2082" s="31" t="s">
        <v>104</v>
      </c>
      <c r="I2082" s="31" t="s">
        <v>104</v>
      </c>
      <c r="J2082" s="31" t="s">
        <v>1323</v>
      </c>
      <c r="K2082" s="31">
        <v>0</v>
      </c>
      <c r="L2082" s="31">
        <v>1</v>
      </c>
      <c r="M2082" s="31">
        <v>0</v>
      </c>
      <c r="N2082" s="33"/>
      <c r="O2082" s="33">
        <v>100</v>
      </c>
      <c r="P2082" s="33"/>
      <c r="Q2082" s="33"/>
      <c r="R2082" s="33"/>
      <c r="S2082" s="34" t="str">
        <f t="shared" si="448"/>
        <v>2</v>
      </c>
      <c r="T2082" s="35">
        <f t="shared" si="449"/>
        <v>100</v>
      </c>
      <c r="U2082" s="36">
        <f>INDEX([1]ราคาที่ดิน!$B:$G,MATCH($C2082,[1]ราคาที่ดิน!$A:$A,0),MATCH($B2082,[1]ราคาที่ดิน!$B$1:$G$1,0))</f>
        <v>100</v>
      </c>
      <c r="V2082" s="37">
        <f t="shared" si="458"/>
        <v>10000</v>
      </c>
      <c r="W2082" s="31">
        <v>2</v>
      </c>
      <c r="X2082" s="31" t="s">
        <v>1605</v>
      </c>
      <c r="Y2082" s="31" t="s">
        <v>71</v>
      </c>
      <c r="Z2082" s="31" t="s">
        <v>1607</v>
      </c>
      <c r="AA2082" s="31"/>
      <c r="AB2082" s="32" t="s">
        <v>1605</v>
      </c>
      <c r="AC2082" s="38"/>
      <c r="AD2082" s="39" t="s">
        <v>75</v>
      </c>
      <c r="AE2082" s="39" t="s">
        <v>76</v>
      </c>
      <c r="AF2082" s="40" t="str">
        <f t="shared" si="450"/>
        <v>1</v>
      </c>
      <c r="AG2082" s="41">
        <f t="shared" si="451"/>
        <v>10.5</v>
      </c>
      <c r="AH2082" s="42">
        <v>10.5</v>
      </c>
      <c r="AI2082" s="42"/>
      <c r="AJ2082" s="42"/>
      <c r="AK2082" s="42"/>
      <c r="AL2082" s="31">
        <v>10</v>
      </c>
      <c r="AM2082" s="43" t="str">
        <f t="shared" si="452"/>
        <v>100</v>
      </c>
      <c r="AN2082" s="44">
        <f>INDEX([1]ราคาสิ่งปลูกสร้าง!$D$6:$CC$47,MATCH($AD2082,[1]ราคาสิ่งปลูกสร้าง!$B$6:$B$45,0),MATCH($C$7,[1]ราคาสิ่งปลูกสร้าง!$D$5:$CC$5,0))</f>
        <v>5400</v>
      </c>
      <c r="AO2082" s="44">
        <f t="shared" si="453"/>
        <v>56700</v>
      </c>
      <c r="AP2082" s="45">
        <f t="shared" si="454"/>
        <v>10</v>
      </c>
      <c r="AQ2082" s="40">
        <f>IF(AP2082=0,0,INDEX([1]ค่าเสื่อมสิ่งปลูกสร้าง!$A$5:$D$105,MATCH($AP2082,[1]ค่าเสื่อมสิ่งปลูกสร้าง!$A$5:$A$105,0),MATCH(AE2082,[1]ค่าเสื่อมสิ่งปลูกสร้าง!$A$3:$D$3)))</f>
        <v>40</v>
      </c>
      <c r="AR2082" s="44">
        <f t="shared" si="459"/>
        <v>34020</v>
      </c>
      <c r="AS2082" s="44">
        <f t="shared" si="460"/>
        <v>44020</v>
      </c>
      <c r="AT2082" s="44">
        <f t="shared" si="461"/>
        <v>44020</v>
      </c>
      <c r="AU2082" s="46">
        <v>0</v>
      </c>
      <c r="AV2082" s="44">
        <f t="shared" si="455"/>
        <v>44020</v>
      </c>
      <c r="AW2082" s="47" t="str">
        <f t="shared" si="456"/>
        <v>0.01</v>
      </c>
      <c r="AX2082" s="48"/>
      <c r="AY2082" s="48"/>
      <c r="AZ2082" s="49">
        <v>0</v>
      </c>
      <c r="BA2082" s="48"/>
      <c r="BB2082" s="48"/>
      <c r="BC2082" s="44">
        <f t="shared" si="457"/>
        <v>0</v>
      </c>
      <c r="BD2082" s="50">
        <v>1</v>
      </c>
      <c r="BE2082" s="51" t="e">
        <f>IF(AX2082=1,0,IF(AY2082=1,0,IF(BC2082&gt;#REF!,#REF!,IF(OR(AZ2082&gt;0,BD2082&gt;=0),BC2082+([1]สูตร2!H2070*(100%-AZ2082)-BC2082)*BD2082,[1]สูตร2!H2070*(100%-AZ2082)))))</f>
        <v>#REF!</v>
      </c>
      <c r="BF2082" s="31"/>
    </row>
    <row r="2083" spans="1:58" s="5" customFormat="1" ht="24" customHeight="1" x14ac:dyDescent="0.2">
      <c r="A2083" s="31">
        <v>700</v>
      </c>
      <c r="B2083" s="31" t="s">
        <v>432</v>
      </c>
      <c r="C2083" s="31">
        <v>2</v>
      </c>
      <c r="D2083" s="31" t="s">
        <v>66</v>
      </c>
      <c r="E2083" s="31" t="s">
        <v>1608</v>
      </c>
      <c r="F2083" s="31"/>
      <c r="G2083" s="32" t="s">
        <v>1609</v>
      </c>
      <c r="H2083" s="31">
        <v>118</v>
      </c>
      <c r="I2083" s="31" t="s">
        <v>104</v>
      </c>
      <c r="J2083" s="31" t="s">
        <v>1323</v>
      </c>
      <c r="K2083" s="31">
        <v>4</v>
      </c>
      <c r="L2083" s="31">
        <v>3</v>
      </c>
      <c r="M2083" s="31">
        <v>0</v>
      </c>
      <c r="N2083" s="33">
        <v>1900</v>
      </c>
      <c r="O2083" s="33"/>
      <c r="P2083" s="33"/>
      <c r="Q2083" s="33"/>
      <c r="R2083" s="33"/>
      <c r="S2083" s="34" t="str">
        <f t="shared" si="448"/>
        <v>1</v>
      </c>
      <c r="T2083" s="35">
        <f t="shared" si="449"/>
        <v>1900</v>
      </c>
      <c r="U2083" s="36" t="str">
        <f>INDEX([1]ราคาที่ดิน!$B:$G,MATCH($C2083,[1]ราคาที่ดิน!$A:$A,0),MATCH($B2083,[1]ราคาที่ดิน!$B$1:$G$1,0))</f>
        <v>150</v>
      </c>
      <c r="V2083" s="37">
        <f t="shared" si="458"/>
        <v>285000</v>
      </c>
      <c r="W2083" s="31"/>
      <c r="X2083" s="31"/>
      <c r="Y2083" s="31"/>
      <c r="Z2083" s="31"/>
      <c r="AA2083" s="31"/>
      <c r="AB2083" s="32"/>
      <c r="AC2083" s="38"/>
      <c r="AD2083" s="39"/>
      <c r="AE2083" s="39"/>
      <c r="AF2083" s="40" t="str">
        <f t="shared" si="450"/>
        <v/>
      </c>
      <c r="AG2083" s="41" t="str">
        <f t="shared" si="451"/>
        <v/>
      </c>
      <c r="AH2083" s="42"/>
      <c r="AI2083" s="42"/>
      <c r="AJ2083" s="42"/>
      <c r="AK2083" s="42"/>
      <c r="AL2083" s="31"/>
      <c r="AM2083" s="43" t="str">
        <f t="shared" si="452"/>
        <v>100</v>
      </c>
      <c r="AN2083" s="44">
        <f>INDEX([1]ราคาสิ่งปลูกสร้าง!$D$6:$CC$47,MATCH($AD2083,[1]ราคาสิ่งปลูกสร้าง!$B$6:$B$45,0),MATCH($C$7,[1]ราคาสิ่งปลูกสร้าง!$D$5:$CC$5,0))</f>
        <v>0</v>
      </c>
      <c r="AO2083" s="44">
        <f t="shared" si="453"/>
        <v>0</v>
      </c>
      <c r="AP2083" s="45">
        <f t="shared" si="454"/>
        <v>0</v>
      </c>
      <c r="AQ2083" s="40">
        <f>IF(AP2083=0,0,INDEX([1]ค่าเสื่อมสิ่งปลูกสร้าง!$A$5:$D$105,MATCH($AP2083,[1]ค่าเสื่อมสิ่งปลูกสร้าง!$A$5:$A$105,0),MATCH(AE2083,[1]ค่าเสื่อมสิ่งปลูกสร้าง!$A$3:$D$3)))</f>
        <v>0</v>
      </c>
      <c r="AR2083" s="44">
        <f t="shared" si="459"/>
        <v>0</v>
      </c>
      <c r="AS2083" s="44">
        <f t="shared" si="460"/>
        <v>285000</v>
      </c>
      <c r="AT2083" s="44">
        <f t="shared" si="461"/>
        <v>285000</v>
      </c>
      <c r="AU2083" s="46">
        <v>0</v>
      </c>
      <c r="AV2083" s="44">
        <f t="shared" si="455"/>
        <v>285000</v>
      </c>
      <c r="AW2083" s="47" t="str">
        <f t="shared" si="456"/>
        <v>0.01</v>
      </c>
      <c r="AX2083" s="48"/>
      <c r="AY2083" s="48"/>
      <c r="AZ2083" s="49">
        <v>0</v>
      </c>
      <c r="BA2083" s="48"/>
      <c r="BB2083" s="48"/>
      <c r="BC2083" s="44">
        <f t="shared" si="457"/>
        <v>0</v>
      </c>
      <c r="BD2083" s="50">
        <v>1</v>
      </c>
      <c r="BE2083" s="51" t="e">
        <f>IF(AX2083=1,0,IF(AY2083=1,0,IF(BC2083&gt;#REF!,#REF!,IF(OR(AZ2083&gt;0,BD2083&gt;=0),BC2083+([1]สูตร2!H2071*(100%-AZ2083)-BC2083)*BD2083,[1]สูตร2!H2071*(100%-AZ2083)))))</f>
        <v>#REF!</v>
      </c>
      <c r="BF2083" s="31"/>
    </row>
    <row r="2084" spans="1:58" s="5" customFormat="1" ht="24" customHeight="1" x14ac:dyDescent="0.2">
      <c r="A2084" s="31"/>
      <c r="B2084" s="31" t="s">
        <v>65</v>
      </c>
      <c r="C2084" s="31">
        <v>26100</v>
      </c>
      <c r="D2084" s="31" t="s">
        <v>66</v>
      </c>
      <c r="E2084" s="31" t="s">
        <v>1608</v>
      </c>
      <c r="F2084" s="31"/>
      <c r="G2084" s="32" t="s">
        <v>1609</v>
      </c>
      <c r="H2084" s="31">
        <v>294</v>
      </c>
      <c r="I2084" s="31" t="s">
        <v>104</v>
      </c>
      <c r="J2084" s="31" t="s">
        <v>1360</v>
      </c>
      <c r="K2084" s="31">
        <v>0</v>
      </c>
      <c r="L2084" s="31">
        <v>0</v>
      </c>
      <c r="M2084" s="31">
        <v>50</v>
      </c>
      <c r="N2084" s="33"/>
      <c r="O2084" s="33">
        <v>50</v>
      </c>
      <c r="P2084" s="33"/>
      <c r="Q2084" s="33"/>
      <c r="R2084" s="33"/>
      <c r="S2084" s="34" t="str">
        <f t="shared" si="448"/>
        <v>2</v>
      </c>
      <c r="T2084" s="35">
        <f t="shared" si="449"/>
        <v>50</v>
      </c>
      <c r="U2084" s="36">
        <f>INDEX([1]ราคาที่ดิน!$B:$G,MATCH($C2084,[1]ราคาที่ดิน!$A:$A,0),MATCH($B2084,[1]ราคาที่ดิน!$B$1:$G$1,0))</f>
        <v>200</v>
      </c>
      <c r="V2084" s="37">
        <f t="shared" si="458"/>
        <v>10000</v>
      </c>
      <c r="W2084" s="31">
        <v>1</v>
      </c>
      <c r="X2084" s="31" t="s">
        <v>1609</v>
      </c>
      <c r="Y2084" s="31" t="s">
        <v>66</v>
      </c>
      <c r="Z2084" s="31" t="s">
        <v>1608</v>
      </c>
      <c r="AA2084" s="31"/>
      <c r="AB2084" s="32" t="s">
        <v>1609</v>
      </c>
      <c r="AC2084" s="38"/>
      <c r="AD2084" s="39" t="s">
        <v>73</v>
      </c>
      <c r="AE2084" s="39" t="s">
        <v>74</v>
      </c>
      <c r="AF2084" s="40" t="str">
        <f t="shared" si="450"/>
        <v>2</v>
      </c>
      <c r="AG2084" s="41">
        <f t="shared" si="451"/>
        <v>81</v>
      </c>
      <c r="AH2084" s="42"/>
      <c r="AI2084" s="42">
        <v>81</v>
      </c>
      <c r="AJ2084" s="42"/>
      <c r="AK2084" s="42"/>
      <c r="AL2084" s="31">
        <v>53</v>
      </c>
      <c r="AM2084" s="43" t="str">
        <f t="shared" si="452"/>
        <v>100</v>
      </c>
      <c r="AN2084" s="44">
        <f>INDEX([1]ราคาสิ่งปลูกสร้าง!$D$6:$CC$47,MATCH($AD2084,[1]ราคาสิ่งปลูกสร้าง!$B$6:$B$45,0),MATCH($C$7,[1]ราคาสิ่งปลูกสร้าง!$D$5:$CC$5,0))</f>
        <v>6500</v>
      </c>
      <c r="AO2084" s="44">
        <f t="shared" si="453"/>
        <v>526500</v>
      </c>
      <c r="AP2084" s="45">
        <f t="shared" si="454"/>
        <v>53</v>
      </c>
      <c r="AQ2084" s="40">
        <f>IF(AP2084=0,0,INDEX([1]ค่าเสื่อมสิ่งปลูกสร้าง!$A$5:$D$105,MATCH($AP2084,[1]ค่าเสื่อมสิ่งปลูกสร้าง!$A$5:$A$105,0),MATCH(AE2084,[1]ค่าเสื่อมสิ่งปลูกสร้าง!$A$3:$D$3)))</f>
        <v>76</v>
      </c>
      <c r="AR2084" s="44">
        <f t="shared" si="459"/>
        <v>126360</v>
      </c>
      <c r="AS2084" s="44">
        <f t="shared" si="460"/>
        <v>136360</v>
      </c>
      <c r="AT2084" s="44">
        <f t="shared" si="461"/>
        <v>136360</v>
      </c>
      <c r="AU2084" s="46">
        <v>0</v>
      </c>
      <c r="AV2084" s="44">
        <f t="shared" si="455"/>
        <v>136360</v>
      </c>
      <c r="AW2084" s="47" t="str">
        <f t="shared" si="456"/>
        <v>0.02</v>
      </c>
      <c r="AX2084" s="48"/>
      <c r="AY2084" s="48"/>
      <c r="AZ2084" s="49">
        <v>0</v>
      </c>
      <c r="BA2084" s="48"/>
      <c r="BB2084" s="48"/>
      <c r="BC2084" s="44">
        <f t="shared" si="457"/>
        <v>0</v>
      </c>
      <c r="BD2084" s="50">
        <v>1</v>
      </c>
      <c r="BE2084" s="51" t="e">
        <f>IF(AX2084=1,0,IF(AY2084=1,0,IF(BC2084&gt;#REF!,#REF!,IF(OR(AZ2084&gt;0,BD2084&gt;=0),BC2084+([1]สูตร2!H2072*(100%-AZ2084)-BC2084)*BD2084,[1]สูตร2!H2072*(100%-AZ2084)))))</f>
        <v>#REF!</v>
      </c>
      <c r="BF2084" s="31"/>
    </row>
    <row r="2085" spans="1:58" s="5" customFormat="1" ht="24" customHeight="1" x14ac:dyDescent="0.2">
      <c r="A2085" s="31"/>
      <c r="B2085" s="31" t="s">
        <v>65</v>
      </c>
      <c r="C2085" s="31">
        <v>26100</v>
      </c>
      <c r="D2085" s="31" t="s">
        <v>66</v>
      </c>
      <c r="E2085" s="31" t="s">
        <v>1608</v>
      </c>
      <c r="F2085" s="31"/>
      <c r="G2085" s="32" t="s">
        <v>1609</v>
      </c>
      <c r="H2085" s="31">
        <v>294</v>
      </c>
      <c r="I2085" s="31" t="s">
        <v>104</v>
      </c>
      <c r="J2085" s="31" t="s">
        <v>1360</v>
      </c>
      <c r="K2085" s="31">
        <v>0</v>
      </c>
      <c r="L2085" s="31">
        <v>0</v>
      </c>
      <c r="M2085" s="31">
        <v>55</v>
      </c>
      <c r="N2085" s="33"/>
      <c r="O2085" s="33">
        <v>55</v>
      </c>
      <c r="P2085" s="33"/>
      <c r="Q2085" s="33"/>
      <c r="R2085" s="33"/>
      <c r="S2085" s="34" t="str">
        <f t="shared" si="448"/>
        <v>2</v>
      </c>
      <c r="T2085" s="35">
        <f t="shared" si="449"/>
        <v>55</v>
      </c>
      <c r="U2085" s="36">
        <f>INDEX([1]ราคาที่ดิน!$B:$G,MATCH($C2085,[1]ราคาที่ดิน!$A:$A,0),MATCH($B2085,[1]ราคาที่ดิน!$B$1:$G$1,0))</f>
        <v>200</v>
      </c>
      <c r="V2085" s="37">
        <f t="shared" si="458"/>
        <v>11000</v>
      </c>
      <c r="W2085" s="31">
        <v>2</v>
      </c>
      <c r="X2085" s="31" t="s">
        <v>1609</v>
      </c>
      <c r="Y2085" s="31" t="s">
        <v>66</v>
      </c>
      <c r="Z2085" s="31" t="s">
        <v>1608</v>
      </c>
      <c r="AA2085" s="31"/>
      <c r="AB2085" s="32" t="s">
        <v>1609</v>
      </c>
      <c r="AC2085" s="38"/>
      <c r="AD2085" s="39" t="s">
        <v>75</v>
      </c>
      <c r="AE2085" s="39" t="s">
        <v>76</v>
      </c>
      <c r="AF2085" s="40" t="str">
        <f t="shared" si="450"/>
        <v>1</v>
      </c>
      <c r="AG2085" s="41">
        <f t="shared" si="451"/>
        <v>11.25</v>
      </c>
      <c r="AH2085" s="42">
        <v>11.25</v>
      </c>
      <c r="AI2085" s="42"/>
      <c r="AJ2085" s="42"/>
      <c r="AK2085" s="42"/>
      <c r="AL2085" s="31">
        <v>33</v>
      </c>
      <c r="AM2085" s="43" t="str">
        <f t="shared" si="452"/>
        <v>100</v>
      </c>
      <c r="AN2085" s="44">
        <f>INDEX([1]ราคาสิ่งปลูกสร้าง!$D$6:$CC$47,MATCH($AD2085,[1]ราคาสิ่งปลูกสร้าง!$B$6:$B$45,0),MATCH($C$7,[1]ราคาสิ่งปลูกสร้าง!$D$5:$CC$5,0))</f>
        <v>5400</v>
      </c>
      <c r="AO2085" s="44">
        <f t="shared" si="453"/>
        <v>60750</v>
      </c>
      <c r="AP2085" s="45">
        <f t="shared" si="454"/>
        <v>33</v>
      </c>
      <c r="AQ2085" s="40">
        <f>IF(AP2085=0,0,INDEX([1]ค่าเสื่อมสิ่งปลูกสร้าง!$A$5:$D$105,MATCH($AP2085,[1]ค่าเสื่อมสิ่งปลูกสร้าง!$A$5:$A$105,0),MATCH(AE2085,[1]ค่าเสื่อมสิ่งปลูกสร้าง!$A$3:$D$3)))</f>
        <v>93</v>
      </c>
      <c r="AR2085" s="44">
        <f t="shared" si="459"/>
        <v>4252.5</v>
      </c>
      <c r="AS2085" s="44">
        <f t="shared" si="460"/>
        <v>15252.5</v>
      </c>
      <c r="AT2085" s="44">
        <f t="shared" si="461"/>
        <v>15252.5</v>
      </c>
      <c r="AU2085" s="46">
        <v>0</v>
      </c>
      <c r="AV2085" s="44">
        <f t="shared" si="455"/>
        <v>15252.5</v>
      </c>
      <c r="AW2085" s="47" t="str">
        <f t="shared" si="456"/>
        <v>0.01</v>
      </c>
      <c r="AX2085" s="48"/>
      <c r="AY2085" s="48"/>
      <c r="AZ2085" s="49">
        <v>0</v>
      </c>
      <c r="BA2085" s="48"/>
      <c r="BB2085" s="48"/>
      <c r="BC2085" s="44">
        <f t="shared" si="457"/>
        <v>0</v>
      </c>
      <c r="BD2085" s="50">
        <v>1</v>
      </c>
      <c r="BE2085" s="51" t="e">
        <f>IF(AX2085=1,0,IF(AY2085=1,0,IF(BC2085&gt;#REF!,#REF!,IF(OR(AZ2085&gt;0,BD2085&gt;=0),BC2085+([1]สูตร2!H2073*(100%-AZ2085)-BC2085)*BD2085,[1]สูตร2!H2073*(100%-AZ2085)))))</f>
        <v>#REF!</v>
      </c>
      <c r="BF2085" s="31"/>
    </row>
    <row r="2086" spans="1:58" s="5" customFormat="1" ht="24" customHeight="1" x14ac:dyDescent="0.2">
      <c r="A2086" s="31">
        <v>701</v>
      </c>
      <c r="B2086" s="31" t="s">
        <v>65</v>
      </c>
      <c r="C2086" s="31">
        <v>2133</v>
      </c>
      <c r="D2086" s="31" t="s">
        <v>66</v>
      </c>
      <c r="E2086" s="31" t="s">
        <v>1610</v>
      </c>
      <c r="F2086" s="31"/>
      <c r="G2086" s="32" t="s">
        <v>1611</v>
      </c>
      <c r="H2086" s="31">
        <v>56</v>
      </c>
      <c r="I2086" s="31">
        <v>2603</v>
      </c>
      <c r="J2086" s="31" t="s">
        <v>1360</v>
      </c>
      <c r="K2086" s="31">
        <v>0</v>
      </c>
      <c r="L2086" s="31">
        <v>3</v>
      </c>
      <c r="M2086" s="31">
        <v>5</v>
      </c>
      <c r="N2086" s="33">
        <v>305</v>
      </c>
      <c r="O2086" s="33"/>
      <c r="P2086" s="33"/>
      <c r="Q2086" s="33"/>
      <c r="R2086" s="33"/>
      <c r="S2086" s="34" t="str">
        <f t="shared" si="448"/>
        <v>1</v>
      </c>
      <c r="T2086" s="35">
        <f t="shared" si="449"/>
        <v>305</v>
      </c>
      <c r="U2086" s="36">
        <f>INDEX([1]ราคาที่ดิน!$B:$G,MATCH($C2086,[1]ราคาที่ดิน!$A:$A,0),MATCH($B2086,[1]ราคาที่ดิน!$B$1:$G$1,0))</f>
        <v>200</v>
      </c>
      <c r="V2086" s="37">
        <f t="shared" si="458"/>
        <v>61000</v>
      </c>
      <c r="W2086" s="31"/>
      <c r="X2086" s="31"/>
      <c r="Y2086" s="31"/>
      <c r="Z2086" s="31"/>
      <c r="AA2086" s="31"/>
      <c r="AB2086" s="32"/>
      <c r="AC2086" s="38"/>
      <c r="AD2086" s="39"/>
      <c r="AE2086" s="39"/>
      <c r="AF2086" s="40" t="str">
        <f t="shared" si="450"/>
        <v/>
      </c>
      <c r="AG2086" s="41" t="str">
        <f t="shared" si="451"/>
        <v/>
      </c>
      <c r="AH2086" s="42"/>
      <c r="AI2086" s="42"/>
      <c r="AJ2086" s="42"/>
      <c r="AK2086" s="42"/>
      <c r="AL2086" s="31"/>
      <c r="AM2086" s="43" t="str">
        <f t="shared" si="452"/>
        <v>100</v>
      </c>
      <c r="AN2086" s="44">
        <f>INDEX([1]ราคาสิ่งปลูกสร้าง!$D$6:$CC$47,MATCH($AD2086,[1]ราคาสิ่งปลูกสร้าง!$B$6:$B$45,0),MATCH($C$7,[1]ราคาสิ่งปลูกสร้าง!$D$5:$CC$5,0))</f>
        <v>0</v>
      </c>
      <c r="AO2086" s="44">
        <f t="shared" si="453"/>
        <v>0</v>
      </c>
      <c r="AP2086" s="45">
        <f t="shared" si="454"/>
        <v>0</v>
      </c>
      <c r="AQ2086" s="40">
        <f>IF(AP2086=0,0,INDEX([1]ค่าเสื่อมสิ่งปลูกสร้าง!$A$5:$D$105,MATCH($AP2086,[1]ค่าเสื่อมสิ่งปลูกสร้าง!$A$5:$A$105,0),MATCH(AE2086,[1]ค่าเสื่อมสิ่งปลูกสร้าง!$A$3:$D$3)))</f>
        <v>0</v>
      </c>
      <c r="AR2086" s="44">
        <f t="shared" si="459"/>
        <v>0</v>
      </c>
      <c r="AS2086" s="44">
        <f t="shared" si="460"/>
        <v>61000</v>
      </c>
      <c r="AT2086" s="44">
        <f t="shared" si="461"/>
        <v>61000</v>
      </c>
      <c r="AU2086" s="46">
        <v>0</v>
      </c>
      <c r="AV2086" s="44">
        <f t="shared" si="455"/>
        <v>61000</v>
      </c>
      <c r="AW2086" s="47" t="str">
        <f t="shared" si="456"/>
        <v>0.01</v>
      </c>
      <c r="AX2086" s="48"/>
      <c r="AY2086" s="48"/>
      <c r="AZ2086" s="49">
        <v>0</v>
      </c>
      <c r="BA2086" s="48"/>
      <c r="BB2086" s="48"/>
      <c r="BC2086" s="44">
        <f t="shared" si="457"/>
        <v>0</v>
      </c>
      <c r="BD2086" s="50">
        <v>1</v>
      </c>
      <c r="BE2086" s="51" t="e">
        <f>IF(AX2086=1,0,IF(AY2086=1,0,IF(BC2086&gt;#REF!,#REF!,IF(OR(AZ2086&gt;0,BD2086&gt;=0),BC2086+([1]สูตร2!H2074*(100%-AZ2086)-BC2086)*BD2086,[1]สูตร2!H2074*(100%-AZ2086)))))</f>
        <v>#REF!</v>
      </c>
      <c r="BF2086" s="31"/>
    </row>
    <row r="2087" spans="1:58" s="5" customFormat="1" ht="24" customHeight="1" x14ac:dyDescent="0.2">
      <c r="A2087" s="31"/>
      <c r="B2087" s="31" t="s">
        <v>65</v>
      </c>
      <c r="C2087" s="31">
        <v>13013</v>
      </c>
      <c r="D2087" s="31" t="s">
        <v>66</v>
      </c>
      <c r="E2087" s="31" t="s">
        <v>1610</v>
      </c>
      <c r="F2087" s="31"/>
      <c r="G2087" s="32" t="s">
        <v>1611</v>
      </c>
      <c r="H2087" s="31">
        <v>315</v>
      </c>
      <c r="I2087" s="31" t="s">
        <v>104</v>
      </c>
      <c r="J2087" s="31" t="s">
        <v>1360</v>
      </c>
      <c r="K2087" s="31">
        <v>0</v>
      </c>
      <c r="L2087" s="31">
        <v>0</v>
      </c>
      <c r="M2087" s="31">
        <v>19</v>
      </c>
      <c r="N2087" s="33"/>
      <c r="O2087" s="33">
        <v>19</v>
      </c>
      <c r="P2087" s="33"/>
      <c r="Q2087" s="33"/>
      <c r="R2087" s="33"/>
      <c r="S2087" s="34" t="str">
        <f t="shared" si="448"/>
        <v>2</v>
      </c>
      <c r="T2087" s="35">
        <f t="shared" si="449"/>
        <v>19</v>
      </c>
      <c r="U2087" s="36">
        <f>INDEX([1]ราคาที่ดิน!$B:$G,MATCH($C2087,[1]ราคาที่ดิน!$A:$A,0),MATCH($B2087,[1]ราคาที่ดิน!$B$1:$G$1,0))</f>
        <v>180</v>
      </c>
      <c r="V2087" s="37">
        <f t="shared" si="458"/>
        <v>3420</v>
      </c>
      <c r="W2087" s="31">
        <v>1</v>
      </c>
      <c r="X2087" s="31" t="s">
        <v>1611</v>
      </c>
      <c r="Y2087" s="31" t="s">
        <v>71</v>
      </c>
      <c r="Z2087" s="31" t="s">
        <v>1612</v>
      </c>
      <c r="AA2087" s="31"/>
      <c r="AB2087" s="32" t="s">
        <v>1611</v>
      </c>
      <c r="AC2087" s="38"/>
      <c r="AD2087" s="39" t="s">
        <v>73</v>
      </c>
      <c r="AE2087" s="39" t="s">
        <v>74</v>
      </c>
      <c r="AF2087" s="40" t="str">
        <f t="shared" si="450"/>
        <v>2</v>
      </c>
      <c r="AG2087" s="41">
        <f t="shared" si="451"/>
        <v>136</v>
      </c>
      <c r="AH2087" s="42"/>
      <c r="AI2087" s="42">
        <v>136</v>
      </c>
      <c r="AJ2087" s="42"/>
      <c r="AK2087" s="42"/>
      <c r="AL2087" s="31">
        <v>30</v>
      </c>
      <c r="AM2087" s="43" t="str">
        <f t="shared" si="452"/>
        <v>100</v>
      </c>
      <c r="AN2087" s="44">
        <f>INDEX([1]ราคาสิ่งปลูกสร้าง!$D$6:$CC$47,MATCH($AD2087,[1]ราคาสิ่งปลูกสร้าง!$B$6:$B$45,0),MATCH($C$7,[1]ราคาสิ่งปลูกสร้าง!$D$5:$CC$5,0))</f>
        <v>6500</v>
      </c>
      <c r="AO2087" s="44">
        <f t="shared" si="453"/>
        <v>884000</v>
      </c>
      <c r="AP2087" s="45">
        <f t="shared" si="454"/>
        <v>30</v>
      </c>
      <c r="AQ2087" s="40">
        <f>IF(AP2087=0,0,INDEX([1]ค่าเสื่อมสิ่งปลูกสร้าง!$A$5:$D$105,MATCH($AP2087,[1]ค่าเสื่อมสิ่งปลูกสร้าง!$A$5:$A$105,0),MATCH(AE2087,[1]ค่าเสื่อมสิ่งปลูกสร้าง!$A$3:$D$3)))</f>
        <v>50</v>
      </c>
      <c r="AR2087" s="44">
        <f t="shared" si="459"/>
        <v>442000</v>
      </c>
      <c r="AS2087" s="44">
        <f t="shared" si="460"/>
        <v>445420</v>
      </c>
      <c r="AT2087" s="44">
        <f t="shared" si="461"/>
        <v>445420</v>
      </c>
      <c r="AU2087" s="46">
        <v>0</v>
      </c>
      <c r="AV2087" s="44">
        <f t="shared" si="455"/>
        <v>445420</v>
      </c>
      <c r="AW2087" s="47" t="str">
        <f t="shared" si="456"/>
        <v>0.02</v>
      </c>
      <c r="AX2087" s="48"/>
      <c r="AY2087" s="48"/>
      <c r="AZ2087" s="49">
        <v>0</v>
      </c>
      <c r="BA2087" s="48"/>
      <c r="BB2087" s="48"/>
      <c r="BC2087" s="44">
        <f t="shared" si="457"/>
        <v>0</v>
      </c>
      <c r="BD2087" s="50">
        <v>1</v>
      </c>
      <c r="BE2087" s="51" t="e">
        <f>IF(AX2087=1,0,IF(AY2087=1,0,IF(BC2087&gt;#REF!,#REF!,IF(OR(AZ2087&gt;0,BD2087&gt;=0),BC2087+([1]สูตร2!H2075*(100%-AZ2087)-BC2087)*BD2087,[1]สูตร2!H2075*(100%-AZ2087)))))</f>
        <v>#REF!</v>
      </c>
      <c r="BF2087" s="31"/>
    </row>
    <row r="2088" spans="1:58" s="5" customFormat="1" ht="24" customHeight="1" x14ac:dyDescent="0.2">
      <c r="A2088" s="31"/>
      <c r="B2088" s="31" t="s">
        <v>65</v>
      </c>
      <c r="C2088" s="31">
        <v>13013</v>
      </c>
      <c r="D2088" s="31" t="s">
        <v>66</v>
      </c>
      <c r="E2088" s="31" t="s">
        <v>1610</v>
      </c>
      <c r="F2088" s="31"/>
      <c r="G2088" s="32" t="s">
        <v>1611</v>
      </c>
      <c r="H2088" s="31">
        <v>315</v>
      </c>
      <c r="I2088" s="31" t="s">
        <v>104</v>
      </c>
      <c r="J2088" s="31" t="s">
        <v>1360</v>
      </c>
      <c r="K2088" s="31">
        <v>0</v>
      </c>
      <c r="L2088" s="31">
        <v>0</v>
      </c>
      <c r="M2088" s="31">
        <v>50</v>
      </c>
      <c r="N2088" s="33"/>
      <c r="O2088" s="33">
        <v>50</v>
      </c>
      <c r="P2088" s="33"/>
      <c r="Q2088" s="33"/>
      <c r="R2088" s="33"/>
      <c r="S2088" s="34" t="str">
        <f t="shared" si="448"/>
        <v>2</v>
      </c>
      <c r="T2088" s="35">
        <f t="shared" si="449"/>
        <v>50</v>
      </c>
      <c r="U2088" s="36">
        <f>INDEX([1]ราคาที่ดิน!$B:$G,MATCH($C2088,[1]ราคาที่ดิน!$A:$A,0),MATCH($B2088,[1]ราคาที่ดิน!$B$1:$G$1,0))</f>
        <v>180</v>
      </c>
      <c r="V2088" s="37">
        <f t="shared" si="458"/>
        <v>9000</v>
      </c>
      <c r="W2088" s="31">
        <v>2</v>
      </c>
      <c r="X2088" s="31" t="s">
        <v>1611</v>
      </c>
      <c r="Y2088" s="31" t="s">
        <v>71</v>
      </c>
      <c r="Z2088" s="31" t="s">
        <v>1612</v>
      </c>
      <c r="AA2088" s="31"/>
      <c r="AB2088" s="32" t="s">
        <v>1611</v>
      </c>
      <c r="AC2088" s="38"/>
      <c r="AD2088" s="39" t="s">
        <v>75</v>
      </c>
      <c r="AE2088" s="39" t="s">
        <v>76</v>
      </c>
      <c r="AF2088" s="40" t="str">
        <f t="shared" si="450"/>
        <v>1</v>
      </c>
      <c r="AG2088" s="41">
        <f t="shared" si="451"/>
        <v>16</v>
      </c>
      <c r="AH2088" s="42">
        <v>16</v>
      </c>
      <c r="AI2088" s="42"/>
      <c r="AJ2088" s="42"/>
      <c r="AK2088" s="42"/>
      <c r="AL2088" s="31">
        <v>30</v>
      </c>
      <c r="AM2088" s="43" t="str">
        <f t="shared" si="452"/>
        <v>100</v>
      </c>
      <c r="AN2088" s="44">
        <f>INDEX([1]ราคาสิ่งปลูกสร้าง!$D$6:$CC$47,MATCH($AD2088,[1]ราคาสิ่งปลูกสร้าง!$B$6:$B$45,0),MATCH($C$7,[1]ราคาสิ่งปลูกสร้าง!$D$5:$CC$5,0))</f>
        <v>5400</v>
      </c>
      <c r="AO2088" s="44">
        <f t="shared" si="453"/>
        <v>86400</v>
      </c>
      <c r="AP2088" s="45">
        <f t="shared" si="454"/>
        <v>30</v>
      </c>
      <c r="AQ2088" s="40">
        <f>IF(AP2088=0,0,INDEX([1]ค่าเสื่อมสิ่งปลูกสร้าง!$A$5:$D$105,MATCH($AP2088,[1]ค่าเสื่อมสิ่งปลูกสร้าง!$A$5:$A$105,0),MATCH(AE2088,[1]ค่าเสื่อมสิ่งปลูกสร้าง!$A$3:$D$3)))</f>
        <v>93</v>
      </c>
      <c r="AR2088" s="44">
        <f t="shared" si="459"/>
        <v>6048.0000000000009</v>
      </c>
      <c r="AS2088" s="44">
        <f t="shared" si="460"/>
        <v>15048</v>
      </c>
      <c r="AT2088" s="44">
        <f t="shared" si="461"/>
        <v>15048</v>
      </c>
      <c r="AU2088" s="46">
        <v>0</v>
      </c>
      <c r="AV2088" s="44">
        <f t="shared" si="455"/>
        <v>15048</v>
      </c>
      <c r="AW2088" s="47" t="str">
        <f t="shared" si="456"/>
        <v>0.01</v>
      </c>
      <c r="AX2088" s="48"/>
      <c r="AY2088" s="48"/>
      <c r="AZ2088" s="49">
        <v>0</v>
      </c>
      <c r="BA2088" s="48"/>
      <c r="BB2088" s="48"/>
      <c r="BC2088" s="44">
        <f t="shared" si="457"/>
        <v>0</v>
      </c>
      <c r="BD2088" s="50">
        <v>1</v>
      </c>
      <c r="BE2088" s="51" t="e">
        <f>IF(AX2088=1,0,IF(AY2088=1,0,IF(BC2088&gt;#REF!,#REF!,IF(OR(AZ2088&gt;0,BD2088&gt;=0),BC2088+([1]สูตร2!H2076*(100%-AZ2088)-BC2088)*BD2088,[1]สูตร2!H2076*(100%-AZ2088)))))</f>
        <v>#REF!</v>
      </c>
      <c r="BF2088" s="31"/>
    </row>
    <row r="2089" spans="1:58" s="5" customFormat="1" ht="24" customHeight="1" x14ac:dyDescent="0.2">
      <c r="A2089" s="31"/>
      <c r="B2089" s="31" t="s">
        <v>65</v>
      </c>
      <c r="C2089" s="31">
        <v>13013</v>
      </c>
      <c r="D2089" s="31" t="s">
        <v>66</v>
      </c>
      <c r="E2089" s="31" t="s">
        <v>1610</v>
      </c>
      <c r="F2089" s="31"/>
      <c r="G2089" s="32" t="s">
        <v>1611</v>
      </c>
      <c r="H2089" s="31">
        <v>315</v>
      </c>
      <c r="I2089" s="31" t="s">
        <v>104</v>
      </c>
      <c r="J2089" s="31" t="s">
        <v>1360</v>
      </c>
      <c r="K2089" s="31">
        <v>0</v>
      </c>
      <c r="L2089" s="31">
        <v>0</v>
      </c>
      <c r="M2089" s="31">
        <v>25</v>
      </c>
      <c r="N2089" s="33"/>
      <c r="O2089" s="33">
        <v>25</v>
      </c>
      <c r="P2089" s="33"/>
      <c r="Q2089" s="33"/>
      <c r="R2089" s="33"/>
      <c r="S2089" s="34" t="str">
        <f t="shared" si="448"/>
        <v>2</v>
      </c>
      <c r="T2089" s="35">
        <f t="shared" si="449"/>
        <v>25</v>
      </c>
      <c r="U2089" s="36">
        <f>INDEX([1]ราคาที่ดิน!$B:$G,MATCH($C2089,[1]ราคาที่ดิน!$A:$A,0),MATCH($B2089,[1]ราคาที่ดิน!$B$1:$G$1,0))</f>
        <v>180</v>
      </c>
      <c r="V2089" s="37">
        <f t="shared" si="458"/>
        <v>4500</v>
      </c>
      <c r="W2089" s="31">
        <v>3</v>
      </c>
      <c r="X2089" s="31" t="s">
        <v>1611</v>
      </c>
      <c r="Y2089" s="31" t="s">
        <v>71</v>
      </c>
      <c r="Z2089" s="31" t="s">
        <v>1612</v>
      </c>
      <c r="AA2089" s="31"/>
      <c r="AB2089" s="32" t="s">
        <v>1611</v>
      </c>
      <c r="AC2089" s="38"/>
      <c r="AD2089" s="39" t="s">
        <v>77</v>
      </c>
      <c r="AE2089" s="39" t="s">
        <v>76</v>
      </c>
      <c r="AF2089" s="40" t="str">
        <f t="shared" si="450"/>
        <v>1</v>
      </c>
      <c r="AG2089" s="41">
        <f t="shared" si="451"/>
        <v>20</v>
      </c>
      <c r="AH2089" s="42">
        <v>20</v>
      </c>
      <c r="AI2089" s="42"/>
      <c r="AJ2089" s="42"/>
      <c r="AK2089" s="42"/>
      <c r="AL2089" s="31">
        <v>20</v>
      </c>
      <c r="AM2089" s="43" t="str">
        <f t="shared" si="452"/>
        <v>100</v>
      </c>
      <c r="AN2089" s="44">
        <f>INDEX([1]ราคาสิ่งปลูกสร้าง!$D$6:$CC$47,MATCH($AD2089,[1]ราคาสิ่งปลูกสร้าง!$B$6:$B$45,0),MATCH($C$7,[1]ราคาสิ่งปลูกสร้าง!$D$5:$CC$5,0))</f>
        <v>2050</v>
      </c>
      <c r="AO2089" s="44">
        <f t="shared" si="453"/>
        <v>41000</v>
      </c>
      <c r="AP2089" s="45">
        <f t="shared" si="454"/>
        <v>20</v>
      </c>
      <c r="AQ2089" s="40">
        <f>IF(AP2089=0,0,INDEX([1]ค่าเสื่อมสิ่งปลูกสร้าง!$A$5:$D$105,MATCH($AP2089,[1]ค่าเสื่อมสิ่งปลูกสร้าง!$A$5:$A$105,0),MATCH(AE2089,[1]ค่าเสื่อมสิ่งปลูกสร้าง!$A$3:$D$3)))</f>
        <v>93</v>
      </c>
      <c r="AR2089" s="44">
        <f t="shared" si="459"/>
        <v>2870.0000000000005</v>
      </c>
      <c r="AS2089" s="44">
        <f t="shared" si="460"/>
        <v>7370</v>
      </c>
      <c r="AT2089" s="44">
        <f t="shared" si="461"/>
        <v>7370</v>
      </c>
      <c r="AU2089" s="46">
        <v>0</v>
      </c>
      <c r="AV2089" s="44">
        <f t="shared" si="455"/>
        <v>7370</v>
      </c>
      <c r="AW2089" s="47" t="str">
        <f t="shared" si="456"/>
        <v>0.01</v>
      </c>
      <c r="AX2089" s="48"/>
      <c r="AY2089" s="48"/>
      <c r="AZ2089" s="49">
        <v>0</v>
      </c>
      <c r="BA2089" s="48"/>
      <c r="BB2089" s="48"/>
      <c r="BC2089" s="44">
        <f t="shared" si="457"/>
        <v>0</v>
      </c>
      <c r="BD2089" s="50">
        <v>1</v>
      </c>
      <c r="BE2089" s="51" t="e">
        <f>IF(AX2089=1,0,IF(AY2089=1,0,IF(BC2089&gt;#REF!,#REF!,IF(OR(AZ2089&gt;0,BD2089&gt;=0),BC2089+([1]สูตร2!H2077*(100%-AZ2089)-BC2089)*BD2089,[1]สูตร2!H2077*(100%-AZ2089)))))</f>
        <v>#REF!</v>
      </c>
      <c r="BF2089" s="31"/>
    </row>
    <row r="2090" spans="1:58" s="5" customFormat="1" ht="24" customHeight="1" x14ac:dyDescent="0.2">
      <c r="A2090" s="31"/>
      <c r="B2090" s="31" t="s">
        <v>65</v>
      </c>
      <c r="C2090" s="31">
        <v>13013</v>
      </c>
      <c r="D2090" s="31" t="s">
        <v>66</v>
      </c>
      <c r="E2090" s="31" t="s">
        <v>1610</v>
      </c>
      <c r="F2090" s="31"/>
      <c r="G2090" s="32" t="s">
        <v>1611</v>
      </c>
      <c r="H2090" s="31">
        <v>315</v>
      </c>
      <c r="I2090" s="31" t="s">
        <v>104</v>
      </c>
      <c r="J2090" s="31" t="s">
        <v>1360</v>
      </c>
      <c r="K2090" s="31">
        <v>0</v>
      </c>
      <c r="L2090" s="31">
        <v>0</v>
      </c>
      <c r="M2090" s="31">
        <v>25</v>
      </c>
      <c r="N2090" s="33"/>
      <c r="O2090" s="33">
        <v>25</v>
      </c>
      <c r="P2090" s="33"/>
      <c r="Q2090" s="33"/>
      <c r="R2090" s="33"/>
      <c r="S2090" s="34" t="str">
        <f t="shared" si="448"/>
        <v>2</v>
      </c>
      <c r="T2090" s="35">
        <f t="shared" si="449"/>
        <v>25</v>
      </c>
      <c r="U2090" s="36">
        <f>INDEX([1]ราคาที่ดิน!$B:$G,MATCH($C2090,[1]ราคาที่ดิน!$A:$A,0),MATCH($B2090,[1]ราคาที่ดิน!$B$1:$G$1,0))</f>
        <v>180</v>
      </c>
      <c r="V2090" s="37">
        <f t="shared" si="458"/>
        <v>4500</v>
      </c>
      <c r="W2090" s="31">
        <v>4</v>
      </c>
      <c r="X2090" s="31" t="s">
        <v>1611</v>
      </c>
      <c r="Y2090" s="31" t="s">
        <v>71</v>
      </c>
      <c r="Z2090" s="31" t="s">
        <v>1612</v>
      </c>
      <c r="AA2090" s="31"/>
      <c r="AB2090" s="32" t="s">
        <v>1611</v>
      </c>
      <c r="AC2090" s="38"/>
      <c r="AD2090" s="39" t="s">
        <v>77</v>
      </c>
      <c r="AE2090" s="39" t="s">
        <v>76</v>
      </c>
      <c r="AF2090" s="40" t="str">
        <f t="shared" si="450"/>
        <v>1</v>
      </c>
      <c r="AG2090" s="41">
        <f t="shared" si="451"/>
        <v>10.5</v>
      </c>
      <c r="AH2090" s="42">
        <v>10.5</v>
      </c>
      <c r="AI2090" s="42"/>
      <c r="AJ2090" s="42"/>
      <c r="AK2090" s="42"/>
      <c r="AL2090" s="31">
        <v>11</v>
      </c>
      <c r="AM2090" s="43" t="str">
        <f t="shared" si="452"/>
        <v>100</v>
      </c>
      <c r="AN2090" s="44">
        <f>INDEX([1]ราคาสิ่งปลูกสร้าง!$D$6:$CC$47,MATCH($AD2090,[1]ราคาสิ่งปลูกสร้าง!$B$6:$B$45,0),MATCH($C$7,[1]ราคาสิ่งปลูกสร้าง!$D$5:$CC$5,0))</f>
        <v>2050</v>
      </c>
      <c r="AO2090" s="44">
        <f t="shared" si="453"/>
        <v>21525</v>
      </c>
      <c r="AP2090" s="45">
        <f t="shared" si="454"/>
        <v>11</v>
      </c>
      <c r="AQ2090" s="40">
        <f>IF(AP2090=0,0,INDEX([1]ค่าเสื่อมสิ่งปลูกสร้าง!$A$5:$D$105,MATCH($AP2090,[1]ค่าเสื่อมสิ่งปลูกสร้าง!$A$5:$A$105,0),MATCH(AE2090,[1]ค่าเสื่อมสิ่งปลูกสร้าง!$A$3:$D$3)))</f>
        <v>45</v>
      </c>
      <c r="AR2090" s="44">
        <f t="shared" si="459"/>
        <v>11838.750000000002</v>
      </c>
      <c r="AS2090" s="44">
        <f t="shared" si="460"/>
        <v>16338.750000000002</v>
      </c>
      <c r="AT2090" s="44">
        <f t="shared" si="461"/>
        <v>16338.750000000002</v>
      </c>
      <c r="AU2090" s="46">
        <v>0</v>
      </c>
      <c r="AV2090" s="44">
        <f t="shared" si="455"/>
        <v>16338.750000000002</v>
      </c>
      <c r="AW2090" s="47" t="str">
        <f t="shared" si="456"/>
        <v>0.01</v>
      </c>
      <c r="AX2090" s="48"/>
      <c r="AY2090" s="48"/>
      <c r="AZ2090" s="49">
        <v>0</v>
      </c>
      <c r="BA2090" s="48"/>
      <c r="BB2090" s="48"/>
      <c r="BC2090" s="44">
        <f t="shared" si="457"/>
        <v>0</v>
      </c>
      <c r="BD2090" s="50">
        <v>1</v>
      </c>
      <c r="BE2090" s="51" t="e">
        <f>IF(AX2090=1,0,IF(AY2090=1,0,IF(BC2090&gt;#REF!,#REF!,IF(OR(AZ2090&gt;0,BD2090&gt;=0),BC2090+([1]สูตร2!H2078*(100%-AZ2090)-BC2090)*BD2090,[1]สูตร2!H2078*(100%-AZ2090)))))</f>
        <v>#REF!</v>
      </c>
      <c r="BF2090" s="31"/>
    </row>
    <row r="2091" spans="1:58" s="5" customFormat="1" ht="24" customHeight="1" x14ac:dyDescent="0.2">
      <c r="A2091" s="31"/>
      <c r="B2091" s="31" t="s">
        <v>65</v>
      </c>
      <c r="C2091" s="31">
        <v>13030</v>
      </c>
      <c r="D2091" s="31" t="s">
        <v>66</v>
      </c>
      <c r="E2091" s="31" t="s">
        <v>1610</v>
      </c>
      <c r="F2091" s="31"/>
      <c r="G2091" s="32" t="s">
        <v>1611</v>
      </c>
      <c r="H2091" s="31">
        <v>336</v>
      </c>
      <c r="I2091" s="31" t="s">
        <v>104</v>
      </c>
      <c r="J2091" s="31" t="s">
        <v>1360</v>
      </c>
      <c r="K2091" s="31">
        <v>1</v>
      </c>
      <c r="L2091" s="31">
        <v>0</v>
      </c>
      <c r="M2091" s="31">
        <v>18</v>
      </c>
      <c r="N2091" s="33">
        <v>418</v>
      </c>
      <c r="O2091" s="33"/>
      <c r="P2091" s="33"/>
      <c r="Q2091" s="33"/>
      <c r="R2091" s="33"/>
      <c r="S2091" s="34" t="str">
        <f t="shared" si="448"/>
        <v>1</v>
      </c>
      <c r="T2091" s="35">
        <f t="shared" si="449"/>
        <v>418</v>
      </c>
      <c r="U2091" s="36">
        <f>INDEX([1]ราคาที่ดิน!$B:$G,MATCH($C2091,[1]ราคาที่ดิน!$A:$A,0),MATCH($B2091,[1]ราคาที่ดิน!$B$1:$G$1,0))</f>
        <v>160</v>
      </c>
      <c r="V2091" s="37">
        <f t="shared" si="458"/>
        <v>66880</v>
      </c>
      <c r="W2091" s="31"/>
      <c r="X2091" s="31"/>
      <c r="Y2091" s="31"/>
      <c r="Z2091" s="31"/>
      <c r="AA2091" s="31"/>
      <c r="AB2091" s="32"/>
      <c r="AC2091" s="38"/>
      <c r="AD2091" s="39"/>
      <c r="AE2091" s="39"/>
      <c r="AF2091" s="40" t="str">
        <f t="shared" si="450"/>
        <v/>
      </c>
      <c r="AG2091" s="41" t="str">
        <f t="shared" si="451"/>
        <v/>
      </c>
      <c r="AH2091" s="42"/>
      <c r="AI2091" s="42"/>
      <c r="AJ2091" s="42"/>
      <c r="AK2091" s="42"/>
      <c r="AL2091" s="31"/>
      <c r="AM2091" s="43" t="str">
        <f t="shared" si="452"/>
        <v>100</v>
      </c>
      <c r="AN2091" s="44">
        <f>INDEX([1]ราคาสิ่งปลูกสร้าง!$D$6:$CC$47,MATCH($AD2091,[1]ราคาสิ่งปลูกสร้าง!$B$6:$B$45,0),MATCH($C$7,[1]ราคาสิ่งปลูกสร้าง!$D$5:$CC$5,0))</f>
        <v>0</v>
      </c>
      <c r="AO2091" s="44">
        <f t="shared" si="453"/>
        <v>0</v>
      </c>
      <c r="AP2091" s="45">
        <f t="shared" si="454"/>
        <v>0</v>
      </c>
      <c r="AQ2091" s="40">
        <f>IF(AP2091=0,0,INDEX([1]ค่าเสื่อมสิ่งปลูกสร้าง!$A$5:$D$105,MATCH($AP2091,[1]ค่าเสื่อมสิ่งปลูกสร้าง!$A$5:$A$105,0),MATCH(AE2091,[1]ค่าเสื่อมสิ่งปลูกสร้าง!$A$3:$D$3)))</f>
        <v>0</v>
      </c>
      <c r="AR2091" s="44">
        <f t="shared" si="459"/>
        <v>0</v>
      </c>
      <c r="AS2091" s="44">
        <f t="shared" si="460"/>
        <v>66880</v>
      </c>
      <c r="AT2091" s="44">
        <f t="shared" si="461"/>
        <v>66880</v>
      </c>
      <c r="AU2091" s="46">
        <v>0</v>
      </c>
      <c r="AV2091" s="44">
        <f t="shared" si="455"/>
        <v>66880</v>
      </c>
      <c r="AW2091" s="47" t="str">
        <f t="shared" si="456"/>
        <v>0.01</v>
      </c>
      <c r="AX2091" s="48"/>
      <c r="AY2091" s="48"/>
      <c r="AZ2091" s="49">
        <v>0</v>
      </c>
      <c r="BA2091" s="48"/>
      <c r="BB2091" s="48"/>
      <c r="BC2091" s="44">
        <f t="shared" si="457"/>
        <v>0</v>
      </c>
      <c r="BD2091" s="50">
        <v>1</v>
      </c>
      <c r="BE2091" s="51" t="e">
        <f>IF(AX2091=1,0,IF(AY2091=1,0,IF(BC2091&gt;#REF!,#REF!,IF(OR(AZ2091&gt;0,BD2091&gt;=0),BC2091+([1]สูตร2!H2079*(100%-AZ2091)-BC2091)*BD2091,[1]สูตร2!H2079*(100%-AZ2091)))))</f>
        <v>#REF!</v>
      </c>
      <c r="BF2091" s="31"/>
    </row>
    <row r="2092" spans="1:58" s="5" customFormat="1" ht="24" customHeight="1" x14ac:dyDescent="0.2">
      <c r="A2092" s="31">
        <v>702</v>
      </c>
      <c r="B2092" s="31" t="s">
        <v>65</v>
      </c>
      <c r="C2092" s="31">
        <v>5254</v>
      </c>
      <c r="D2092" s="31" t="s">
        <v>71</v>
      </c>
      <c r="E2092" s="31" t="s">
        <v>1612</v>
      </c>
      <c r="F2092" s="31"/>
      <c r="G2092" s="32" t="s">
        <v>1611</v>
      </c>
      <c r="H2092" s="31">
        <v>306</v>
      </c>
      <c r="I2092" s="31">
        <v>-111</v>
      </c>
      <c r="J2092" s="31" t="s">
        <v>1360</v>
      </c>
      <c r="K2092" s="31">
        <v>1</v>
      </c>
      <c r="L2092" s="31">
        <v>1</v>
      </c>
      <c r="M2092" s="31">
        <v>36</v>
      </c>
      <c r="N2092" s="33">
        <v>536</v>
      </c>
      <c r="O2092" s="33"/>
      <c r="P2092" s="33"/>
      <c r="Q2092" s="33"/>
      <c r="R2092" s="33"/>
      <c r="S2092" s="34" t="str">
        <f t="shared" si="448"/>
        <v>1</v>
      </c>
      <c r="T2092" s="35">
        <f t="shared" si="449"/>
        <v>536</v>
      </c>
      <c r="U2092" s="36">
        <f>INDEX([1]ราคาที่ดิน!$B:$G,MATCH($C2092,[1]ราคาที่ดิน!$A:$A,0),MATCH($B2092,[1]ราคาที่ดิน!$B$1:$G$1,0))</f>
        <v>200</v>
      </c>
      <c r="V2092" s="37">
        <f t="shared" si="458"/>
        <v>107200</v>
      </c>
      <c r="W2092" s="31"/>
      <c r="X2092" s="31"/>
      <c r="Y2092" s="31"/>
      <c r="Z2092" s="31"/>
      <c r="AA2092" s="31"/>
      <c r="AB2092" s="32"/>
      <c r="AC2092" s="38"/>
      <c r="AD2092" s="39"/>
      <c r="AE2092" s="39"/>
      <c r="AF2092" s="40" t="str">
        <f t="shared" si="450"/>
        <v/>
      </c>
      <c r="AG2092" s="41" t="str">
        <f t="shared" si="451"/>
        <v/>
      </c>
      <c r="AH2092" s="42"/>
      <c r="AI2092" s="42"/>
      <c r="AJ2092" s="42"/>
      <c r="AK2092" s="42"/>
      <c r="AL2092" s="31"/>
      <c r="AM2092" s="43" t="str">
        <f t="shared" si="452"/>
        <v>100</v>
      </c>
      <c r="AN2092" s="44">
        <f>INDEX([1]ราคาสิ่งปลูกสร้าง!$D$6:$CC$47,MATCH($AD2092,[1]ราคาสิ่งปลูกสร้าง!$B$6:$B$45,0),MATCH($C$7,[1]ราคาสิ่งปลูกสร้าง!$D$5:$CC$5,0))</f>
        <v>0</v>
      </c>
      <c r="AO2092" s="44">
        <f t="shared" si="453"/>
        <v>0</v>
      </c>
      <c r="AP2092" s="45">
        <f t="shared" si="454"/>
        <v>0</v>
      </c>
      <c r="AQ2092" s="40">
        <f>IF(AP2092=0,0,INDEX([1]ค่าเสื่อมสิ่งปลูกสร้าง!$A$5:$D$105,MATCH($AP2092,[1]ค่าเสื่อมสิ่งปลูกสร้าง!$A$5:$A$105,0),MATCH(AE2092,[1]ค่าเสื่อมสิ่งปลูกสร้าง!$A$3:$D$3)))</f>
        <v>0</v>
      </c>
      <c r="AR2092" s="44">
        <f t="shared" si="459"/>
        <v>0</v>
      </c>
      <c r="AS2092" s="44">
        <f t="shared" si="460"/>
        <v>107200</v>
      </c>
      <c r="AT2092" s="44">
        <f t="shared" si="461"/>
        <v>107200</v>
      </c>
      <c r="AU2092" s="46">
        <v>0</v>
      </c>
      <c r="AV2092" s="44">
        <f t="shared" si="455"/>
        <v>107200</v>
      </c>
      <c r="AW2092" s="47" t="str">
        <f t="shared" si="456"/>
        <v>0.01</v>
      </c>
      <c r="AX2092" s="48"/>
      <c r="AY2092" s="48"/>
      <c r="AZ2092" s="49">
        <v>0</v>
      </c>
      <c r="BA2092" s="48"/>
      <c r="BB2092" s="48"/>
      <c r="BC2092" s="44">
        <f t="shared" si="457"/>
        <v>0</v>
      </c>
      <c r="BD2092" s="50">
        <v>1</v>
      </c>
      <c r="BE2092" s="51" t="e">
        <f>IF(AX2092=1,0,IF(AY2092=1,0,IF(BC2092&gt;#REF!,#REF!,IF(OR(AZ2092&gt;0,BD2092&gt;=0),BC2092+([1]สูตร2!H2080*(100%-AZ2092)-BC2092)*BD2092,[1]สูตร2!H2080*(100%-AZ2092)))))</f>
        <v>#REF!</v>
      </c>
      <c r="BF2092" s="31"/>
    </row>
    <row r="2093" spans="1:58" s="5" customFormat="1" ht="24" customHeight="1" x14ac:dyDescent="0.2">
      <c r="A2093" s="31"/>
      <c r="B2093" s="31" t="s">
        <v>65</v>
      </c>
      <c r="C2093" s="31">
        <v>5253</v>
      </c>
      <c r="D2093" s="31" t="s">
        <v>71</v>
      </c>
      <c r="E2093" s="31" t="s">
        <v>1612</v>
      </c>
      <c r="F2093" s="31"/>
      <c r="G2093" s="32" t="s">
        <v>1611</v>
      </c>
      <c r="H2093" s="31">
        <v>340</v>
      </c>
      <c r="I2093" s="31">
        <v>-519</v>
      </c>
      <c r="J2093" s="31" t="s">
        <v>1360</v>
      </c>
      <c r="K2093" s="31">
        <v>0</v>
      </c>
      <c r="L2093" s="31">
        <v>1</v>
      </c>
      <c r="M2093" s="31">
        <v>23</v>
      </c>
      <c r="N2093" s="33">
        <v>123</v>
      </c>
      <c r="O2093" s="33"/>
      <c r="P2093" s="33"/>
      <c r="Q2093" s="33"/>
      <c r="R2093" s="33"/>
      <c r="S2093" s="34" t="str">
        <f t="shared" si="448"/>
        <v>1</v>
      </c>
      <c r="T2093" s="35">
        <f t="shared" si="449"/>
        <v>123</v>
      </c>
      <c r="U2093" s="36">
        <f>INDEX([1]ราคาที่ดิน!$B:$G,MATCH($C2093,[1]ราคาที่ดิน!$A:$A,0),MATCH($B2093,[1]ราคาที่ดิน!$B$1:$G$1,0))</f>
        <v>180</v>
      </c>
      <c r="V2093" s="37">
        <f t="shared" si="458"/>
        <v>22140</v>
      </c>
      <c r="W2093" s="31"/>
      <c r="X2093" s="31"/>
      <c r="Y2093" s="31"/>
      <c r="Z2093" s="31"/>
      <c r="AA2093" s="31"/>
      <c r="AB2093" s="32"/>
      <c r="AC2093" s="38"/>
      <c r="AD2093" s="39"/>
      <c r="AE2093" s="39"/>
      <c r="AF2093" s="40" t="str">
        <f t="shared" si="450"/>
        <v/>
      </c>
      <c r="AG2093" s="41" t="str">
        <f t="shared" si="451"/>
        <v/>
      </c>
      <c r="AH2093" s="42"/>
      <c r="AI2093" s="42"/>
      <c r="AJ2093" s="42"/>
      <c r="AK2093" s="42"/>
      <c r="AL2093" s="31"/>
      <c r="AM2093" s="43" t="str">
        <f t="shared" si="452"/>
        <v>100</v>
      </c>
      <c r="AN2093" s="44">
        <f>INDEX([1]ราคาสิ่งปลูกสร้าง!$D$6:$CC$47,MATCH($AD2093,[1]ราคาสิ่งปลูกสร้าง!$B$6:$B$45,0),MATCH($C$7,[1]ราคาสิ่งปลูกสร้าง!$D$5:$CC$5,0))</f>
        <v>0</v>
      </c>
      <c r="AO2093" s="44">
        <f t="shared" si="453"/>
        <v>0</v>
      </c>
      <c r="AP2093" s="45">
        <f t="shared" si="454"/>
        <v>0</v>
      </c>
      <c r="AQ2093" s="40">
        <f>IF(AP2093=0,0,INDEX([1]ค่าเสื่อมสิ่งปลูกสร้าง!$A$5:$D$105,MATCH($AP2093,[1]ค่าเสื่อมสิ่งปลูกสร้าง!$A$5:$A$105,0),MATCH(AE2093,[1]ค่าเสื่อมสิ่งปลูกสร้าง!$A$3:$D$3)))</f>
        <v>0</v>
      </c>
      <c r="AR2093" s="44">
        <f t="shared" si="459"/>
        <v>0</v>
      </c>
      <c r="AS2093" s="44">
        <f t="shared" si="460"/>
        <v>22140</v>
      </c>
      <c r="AT2093" s="44">
        <f t="shared" si="461"/>
        <v>22140</v>
      </c>
      <c r="AU2093" s="46">
        <v>0</v>
      </c>
      <c r="AV2093" s="44">
        <f t="shared" si="455"/>
        <v>22140</v>
      </c>
      <c r="AW2093" s="47" t="str">
        <f t="shared" si="456"/>
        <v>0.01</v>
      </c>
      <c r="AX2093" s="48"/>
      <c r="AY2093" s="48"/>
      <c r="AZ2093" s="49">
        <v>0</v>
      </c>
      <c r="BA2093" s="48"/>
      <c r="BB2093" s="48"/>
      <c r="BC2093" s="44">
        <f t="shared" si="457"/>
        <v>0</v>
      </c>
      <c r="BD2093" s="50">
        <v>1</v>
      </c>
      <c r="BE2093" s="51" t="e">
        <f>IF(AX2093=1,0,IF(AY2093=1,0,IF(BC2093&gt;#REF!,#REF!,IF(OR(AZ2093&gt;0,BD2093&gt;=0),BC2093+([1]สูตร2!H2081*(100%-AZ2093)-BC2093)*BD2093,[1]สูตร2!H2081*(100%-AZ2093)))))</f>
        <v>#REF!</v>
      </c>
      <c r="BF2093" s="31"/>
    </row>
    <row r="2094" spans="1:58" s="5" customFormat="1" ht="24" customHeight="1" x14ac:dyDescent="0.2">
      <c r="A2094" s="31"/>
      <c r="B2094" s="31" t="s">
        <v>65</v>
      </c>
      <c r="C2094" s="31">
        <v>1564</v>
      </c>
      <c r="D2094" s="31" t="s">
        <v>71</v>
      </c>
      <c r="E2094" s="31" t="s">
        <v>1612</v>
      </c>
      <c r="F2094" s="31"/>
      <c r="G2094" s="32" t="s">
        <v>1611</v>
      </c>
      <c r="H2094" s="31">
        <v>24</v>
      </c>
      <c r="I2094" s="31">
        <v>2428</v>
      </c>
      <c r="J2094" s="31" t="s">
        <v>1323</v>
      </c>
      <c r="K2094" s="31">
        <v>25</v>
      </c>
      <c r="L2094" s="31">
        <v>1</v>
      </c>
      <c r="M2094" s="31">
        <v>11</v>
      </c>
      <c r="N2094" s="33">
        <v>10111</v>
      </c>
      <c r="O2094" s="33"/>
      <c r="P2094" s="33"/>
      <c r="Q2094" s="33"/>
      <c r="R2094" s="33"/>
      <c r="S2094" s="34" t="str">
        <f t="shared" si="448"/>
        <v>1</v>
      </c>
      <c r="T2094" s="35">
        <f t="shared" si="449"/>
        <v>10111</v>
      </c>
      <c r="U2094" s="36">
        <f>INDEX([1]ราคาที่ดิน!$B:$G,MATCH($C2094,[1]ราคาที่ดิน!$A:$A,0),MATCH($B2094,[1]ราคาที่ดิน!$B$1:$G$1,0))</f>
        <v>200</v>
      </c>
      <c r="V2094" s="37">
        <f t="shared" si="458"/>
        <v>2022200</v>
      </c>
      <c r="W2094" s="31"/>
      <c r="X2094" s="31"/>
      <c r="Y2094" s="31"/>
      <c r="Z2094" s="31"/>
      <c r="AA2094" s="31"/>
      <c r="AB2094" s="32"/>
      <c r="AC2094" s="38"/>
      <c r="AD2094" s="39"/>
      <c r="AE2094" s="39"/>
      <c r="AF2094" s="40" t="str">
        <f t="shared" si="450"/>
        <v/>
      </c>
      <c r="AG2094" s="41" t="str">
        <f t="shared" si="451"/>
        <v/>
      </c>
      <c r="AH2094" s="42"/>
      <c r="AI2094" s="42"/>
      <c r="AJ2094" s="42"/>
      <c r="AK2094" s="42"/>
      <c r="AL2094" s="31"/>
      <c r="AM2094" s="43" t="str">
        <f t="shared" si="452"/>
        <v>100</v>
      </c>
      <c r="AN2094" s="44">
        <f>INDEX([1]ราคาสิ่งปลูกสร้าง!$D$6:$CC$47,MATCH($AD2094,[1]ราคาสิ่งปลูกสร้าง!$B$6:$B$45,0),MATCH($C$7,[1]ราคาสิ่งปลูกสร้าง!$D$5:$CC$5,0))</f>
        <v>0</v>
      </c>
      <c r="AO2094" s="44">
        <f t="shared" si="453"/>
        <v>0</v>
      </c>
      <c r="AP2094" s="45">
        <f t="shared" si="454"/>
        <v>0</v>
      </c>
      <c r="AQ2094" s="40">
        <f>IF(AP2094=0,0,INDEX([1]ค่าเสื่อมสิ่งปลูกสร้าง!$A$5:$D$105,MATCH($AP2094,[1]ค่าเสื่อมสิ่งปลูกสร้าง!$A$5:$A$105,0),MATCH(AE2094,[1]ค่าเสื่อมสิ่งปลูกสร้าง!$A$3:$D$3)))</f>
        <v>0</v>
      </c>
      <c r="AR2094" s="44">
        <f t="shared" si="459"/>
        <v>0</v>
      </c>
      <c r="AS2094" s="44">
        <f t="shared" si="460"/>
        <v>2022200</v>
      </c>
      <c r="AT2094" s="44">
        <f t="shared" si="461"/>
        <v>2022200</v>
      </c>
      <c r="AU2094" s="46">
        <v>0</v>
      </c>
      <c r="AV2094" s="44">
        <f t="shared" si="455"/>
        <v>2022200</v>
      </c>
      <c r="AW2094" s="47" t="str">
        <f t="shared" si="456"/>
        <v>0.01</v>
      </c>
      <c r="AX2094" s="48"/>
      <c r="AY2094" s="48"/>
      <c r="AZ2094" s="49">
        <v>0</v>
      </c>
      <c r="BA2094" s="48"/>
      <c r="BB2094" s="48"/>
      <c r="BC2094" s="44">
        <f t="shared" si="457"/>
        <v>0</v>
      </c>
      <c r="BD2094" s="50">
        <v>1</v>
      </c>
      <c r="BE2094" s="51" t="e">
        <f>IF(AX2094=1,0,IF(AY2094=1,0,IF(BC2094&gt;#REF!,#REF!,IF(OR(AZ2094&gt;0,BD2094&gt;=0),BC2094+([1]สูตร2!H2082*(100%-AZ2094)-BC2094)*BD2094,[1]สูตร2!H2082*(100%-AZ2094)))))</f>
        <v>#REF!</v>
      </c>
      <c r="BF2094" s="31"/>
    </row>
    <row r="2095" spans="1:58" s="5" customFormat="1" ht="24" customHeight="1" x14ac:dyDescent="0.2">
      <c r="A2095" s="31"/>
      <c r="B2095" s="31" t="s">
        <v>432</v>
      </c>
      <c r="C2095" s="31">
        <v>2</v>
      </c>
      <c r="D2095" s="31" t="s">
        <v>71</v>
      </c>
      <c r="E2095" s="31" t="s">
        <v>1612</v>
      </c>
      <c r="F2095" s="31"/>
      <c r="G2095" s="32" t="s">
        <v>1611</v>
      </c>
      <c r="H2095" s="31" t="s">
        <v>104</v>
      </c>
      <c r="I2095" s="31">
        <v>36</v>
      </c>
      <c r="J2095" s="31" t="s">
        <v>1323</v>
      </c>
      <c r="K2095" s="31">
        <v>48</v>
      </c>
      <c r="L2095" s="31">
        <v>0</v>
      </c>
      <c r="M2095" s="31">
        <v>0</v>
      </c>
      <c r="N2095" s="33">
        <v>19200</v>
      </c>
      <c r="O2095" s="33"/>
      <c r="P2095" s="33"/>
      <c r="Q2095" s="33"/>
      <c r="R2095" s="33"/>
      <c r="S2095" s="34" t="str">
        <f t="shared" si="448"/>
        <v>1</v>
      </c>
      <c r="T2095" s="35">
        <f t="shared" si="449"/>
        <v>19200</v>
      </c>
      <c r="U2095" s="36" t="str">
        <f>INDEX([1]ราคาที่ดิน!$B:$G,MATCH($C2095,[1]ราคาที่ดิน!$A:$A,0),MATCH($B2095,[1]ราคาที่ดิน!$B$1:$G$1,0))</f>
        <v>150</v>
      </c>
      <c r="V2095" s="37">
        <f t="shared" si="458"/>
        <v>2880000</v>
      </c>
      <c r="W2095" s="31"/>
      <c r="X2095" s="31"/>
      <c r="Y2095" s="31"/>
      <c r="Z2095" s="31"/>
      <c r="AA2095" s="31"/>
      <c r="AB2095" s="32"/>
      <c r="AC2095" s="38"/>
      <c r="AD2095" s="39"/>
      <c r="AE2095" s="39"/>
      <c r="AF2095" s="40" t="str">
        <f t="shared" si="450"/>
        <v/>
      </c>
      <c r="AG2095" s="41" t="str">
        <f t="shared" si="451"/>
        <v/>
      </c>
      <c r="AH2095" s="42"/>
      <c r="AI2095" s="42"/>
      <c r="AJ2095" s="42"/>
      <c r="AK2095" s="42"/>
      <c r="AL2095" s="31"/>
      <c r="AM2095" s="43" t="str">
        <f t="shared" si="452"/>
        <v>100</v>
      </c>
      <c r="AN2095" s="44">
        <f>INDEX([1]ราคาสิ่งปลูกสร้าง!$D$6:$CC$47,MATCH($AD2095,[1]ราคาสิ่งปลูกสร้าง!$B$6:$B$45,0),MATCH($C$7,[1]ราคาสิ่งปลูกสร้าง!$D$5:$CC$5,0))</f>
        <v>0</v>
      </c>
      <c r="AO2095" s="44">
        <f t="shared" si="453"/>
        <v>0</v>
      </c>
      <c r="AP2095" s="45">
        <f t="shared" si="454"/>
        <v>0</v>
      </c>
      <c r="AQ2095" s="40">
        <f>IF(AP2095=0,0,INDEX([1]ค่าเสื่อมสิ่งปลูกสร้าง!$A$5:$D$105,MATCH($AP2095,[1]ค่าเสื่อมสิ่งปลูกสร้าง!$A$5:$A$105,0),MATCH(AE2095,[1]ค่าเสื่อมสิ่งปลูกสร้าง!$A$3:$D$3)))</f>
        <v>0</v>
      </c>
      <c r="AR2095" s="44">
        <f t="shared" si="459"/>
        <v>0</v>
      </c>
      <c r="AS2095" s="44">
        <f t="shared" si="460"/>
        <v>2880000</v>
      </c>
      <c r="AT2095" s="44">
        <f t="shared" si="461"/>
        <v>2880000</v>
      </c>
      <c r="AU2095" s="46">
        <v>0</v>
      </c>
      <c r="AV2095" s="44">
        <f t="shared" si="455"/>
        <v>2880000</v>
      </c>
      <c r="AW2095" s="47" t="str">
        <f t="shared" si="456"/>
        <v>0.01</v>
      </c>
      <c r="AX2095" s="48"/>
      <c r="AY2095" s="48"/>
      <c r="AZ2095" s="49">
        <v>0</v>
      </c>
      <c r="BA2095" s="48"/>
      <c r="BB2095" s="48"/>
      <c r="BC2095" s="44">
        <f t="shared" si="457"/>
        <v>0</v>
      </c>
      <c r="BD2095" s="50">
        <v>1</v>
      </c>
      <c r="BE2095" s="51" t="e">
        <f>IF(AX2095=1,0,IF(AY2095=1,0,IF(BC2095&gt;#REF!,#REF!,IF(OR(AZ2095&gt;0,BD2095&gt;=0),BC2095+([1]สูตร2!H2083*(100%-AZ2095)-BC2095)*BD2095,[1]สูตร2!H2083*(100%-AZ2095)))))</f>
        <v>#REF!</v>
      </c>
      <c r="BF2095" s="31"/>
    </row>
    <row r="2096" spans="1:58" s="5" customFormat="1" ht="24" customHeight="1" x14ac:dyDescent="0.2">
      <c r="A2096" s="31">
        <v>703</v>
      </c>
      <c r="B2096" s="31" t="s">
        <v>432</v>
      </c>
      <c r="C2096" s="31">
        <v>2</v>
      </c>
      <c r="D2096" s="31" t="s">
        <v>66</v>
      </c>
      <c r="E2096" s="31" t="s">
        <v>1613</v>
      </c>
      <c r="F2096" s="31"/>
      <c r="G2096" s="32" t="s">
        <v>1614</v>
      </c>
      <c r="H2096" s="31">
        <v>161</v>
      </c>
      <c r="I2096" s="31" t="s">
        <v>104</v>
      </c>
      <c r="J2096" s="31" t="s">
        <v>1323</v>
      </c>
      <c r="K2096" s="31">
        <v>23</v>
      </c>
      <c r="L2096" s="31">
        <v>2</v>
      </c>
      <c r="M2096" s="31">
        <v>18</v>
      </c>
      <c r="N2096" s="33">
        <v>9418</v>
      </c>
      <c r="O2096" s="33"/>
      <c r="P2096" s="33"/>
      <c r="Q2096" s="33"/>
      <c r="R2096" s="33"/>
      <c r="S2096" s="34" t="str">
        <f t="shared" si="448"/>
        <v>1</v>
      </c>
      <c r="T2096" s="35">
        <f t="shared" si="449"/>
        <v>9418</v>
      </c>
      <c r="U2096" s="36" t="str">
        <f>INDEX([1]ราคาที่ดิน!$B:$G,MATCH($C2096,[1]ราคาที่ดิน!$A:$A,0),MATCH($B2096,[1]ราคาที่ดิน!$B$1:$G$1,0))</f>
        <v>150</v>
      </c>
      <c r="V2096" s="37">
        <f t="shared" si="458"/>
        <v>1412700</v>
      </c>
      <c r="W2096" s="31"/>
      <c r="X2096" s="31"/>
      <c r="Y2096" s="31"/>
      <c r="Z2096" s="31"/>
      <c r="AA2096" s="31"/>
      <c r="AB2096" s="32"/>
      <c r="AC2096" s="38"/>
      <c r="AD2096" s="39"/>
      <c r="AE2096" s="39"/>
      <c r="AF2096" s="40" t="str">
        <f t="shared" si="450"/>
        <v/>
      </c>
      <c r="AG2096" s="41" t="str">
        <f t="shared" si="451"/>
        <v/>
      </c>
      <c r="AH2096" s="42"/>
      <c r="AI2096" s="42"/>
      <c r="AJ2096" s="42"/>
      <c r="AK2096" s="42"/>
      <c r="AL2096" s="31"/>
      <c r="AM2096" s="43" t="str">
        <f t="shared" si="452"/>
        <v>100</v>
      </c>
      <c r="AN2096" s="44">
        <f>INDEX([1]ราคาสิ่งปลูกสร้าง!$D$6:$CC$47,MATCH($AD2096,[1]ราคาสิ่งปลูกสร้าง!$B$6:$B$45,0),MATCH($C$7,[1]ราคาสิ่งปลูกสร้าง!$D$5:$CC$5,0))</f>
        <v>0</v>
      </c>
      <c r="AO2096" s="44">
        <f t="shared" si="453"/>
        <v>0</v>
      </c>
      <c r="AP2096" s="45">
        <f t="shared" si="454"/>
        <v>0</v>
      </c>
      <c r="AQ2096" s="40">
        <f>IF(AP2096=0,0,INDEX([1]ค่าเสื่อมสิ่งปลูกสร้าง!$A$5:$D$105,MATCH($AP2096,[1]ค่าเสื่อมสิ่งปลูกสร้าง!$A$5:$A$105,0),MATCH(AE2096,[1]ค่าเสื่อมสิ่งปลูกสร้าง!$A$3:$D$3)))</f>
        <v>0</v>
      </c>
      <c r="AR2096" s="44">
        <f t="shared" si="459"/>
        <v>0</v>
      </c>
      <c r="AS2096" s="44">
        <f t="shared" si="460"/>
        <v>1412700</v>
      </c>
      <c r="AT2096" s="44">
        <f t="shared" si="461"/>
        <v>1412700</v>
      </c>
      <c r="AU2096" s="46">
        <v>0</v>
      </c>
      <c r="AV2096" s="44">
        <f t="shared" si="455"/>
        <v>1412700</v>
      </c>
      <c r="AW2096" s="47" t="str">
        <f t="shared" si="456"/>
        <v>0.01</v>
      </c>
      <c r="AX2096" s="48"/>
      <c r="AY2096" s="48"/>
      <c r="AZ2096" s="49">
        <v>0</v>
      </c>
      <c r="BA2096" s="48"/>
      <c r="BB2096" s="48"/>
      <c r="BC2096" s="44">
        <f t="shared" si="457"/>
        <v>0</v>
      </c>
      <c r="BD2096" s="50">
        <v>1</v>
      </c>
      <c r="BE2096" s="51" t="e">
        <f>IF(AX2096=1,0,IF(AY2096=1,0,IF(BC2096&gt;#REF!,#REF!,IF(OR(AZ2096&gt;0,BD2096&gt;=0),BC2096+([1]สูตร2!H2084*(100%-AZ2096)-BC2096)*BD2096,[1]สูตร2!H2084*(100%-AZ2096)))))</f>
        <v>#REF!</v>
      </c>
      <c r="BF2096" s="31"/>
    </row>
    <row r="2097" spans="1:58" s="5" customFormat="1" ht="24" customHeight="1" x14ac:dyDescent="0.2">
      <c r="A2097" s="31"/>
      <c r="B2097" s="31" t="s">
        <v>65</v>
      </c>
      <c r="C2097" s="31">
        <v>12730</v>
      </c>
      <c r="D2097" s="31" t="s">
        <v>66</v>
      </c>
      <c r="E2097" s="31" t="s">
        <v>1613</v>
      </c>
      <c r="F2097" s="31"/>
      <c r="G2097" s="32" t="s">
        <v>1614</v>
      </c>
      <c r="H2097" s="31">
        <v>264</v>
      </c>
      <c r="I2097" s="31">
        <v>215</v>
      </c>
      <c r="J2097" s="31" t="s">
        <v>1323</v>
      </c>
      <c r="K2097" s="31">
        <v>0</v>
      </c>
      <c r="L2097" s="31">
        <v>0</v>
      </c>
      <c r="M2097" s="31">
        <v>54</v>
      </c>
      <c r="N2097" s="33"/>
      <c r="O2097" s="33">
        <v>54</v>
      </c>
      <c r="P2097" s="33"/>
      <c r="Q2097" s="33"/>
      <c r="R2097" s="33"/>
      <c r="S2097" s="34" t="str">
        <f t="shared" si="448"/>
        <v>2</v>
      </c>
      <c r="T2097" s="35">
        <f t="shared" si="449"/>
        <v>54</v>
      </c>
      <c r="U2097" s="36">
        <f>INDEX([1]ราคาที่ดิน!$B:$G,MATCH($C2097,[1]ราคาที่ดิน!$A:$A,0),MATCH($B2097,[1]ราคาที่ดิน!$B$1:$G$1,0))</f>
        <v>50</v>
      </c>
      <c r="V2097" s="37">
        <f t="shared" si="458"/>
        <v>2700</v>
      </c>
      <c r="W2097" s="31">
        <v>1</v>
      </c>
      <c r="X2097" s="31" t="s">
        <v>1614</v>
      </c>
      <c r="Y2097" s="31" t="s">
        <v>66</v>
      </c>
      <c r="Z2097" s="31" t="s">
        <v>1615</v>
      </c>
      <c r="AA2097" s="31"/>
      <c r="AB2097" s="32" t="s">
        <v>1614</v>
      </c>
      <c r="AC2097" s="38"/>
      <c r="AD2097" s="39" t="s">
        <v>73</v>
      </c>
      <c r="AE2097" s="39" t="s">
        <v>74</v>
      </c>
      <c r="AF2097" s="40" t="str">
        <f t="shared" si="450"/>
        <v>2</v>
      </c>
      <c r="AG2097" s="41">
        <f t="shared" si="451"/>
        <v>153</v>
      </c>
      <c r="AH2097" s="42"/>
      <c r="AI2097" s="42">
        <v>153</v>
      </c>
      <c r="AJ2097" s="42"/>
      <c r="AK2097" s="42"/>
      <c r="AL2097" s="31">
        <v>35</v>
      </c>
      <c r="AM2097" s="43" t="str">
        <f t="shared" si="452"/>
        <v>100</v>
      </c>
      <c r="AN2097" s="44">
        <f>INDEX([1]ราคาสิ่งปลูกสร้าง!$D$6:$CC$47,MATCH($AD2097,[1]ราคาสิ่งปลูกสร้าง!$B$6:$B$45,0),MATCH($C$7,[1]ราคาสิ่งปลูกสร้าง!$D$5:$CC$5,0))</f>
        <v>6500</v>
      </c>
      <c r="AO2097" s="44">
        <f t="shared" si="453"/>
        <v>994500</v>
      </c>
      <c r="AP2097" s="45">
        <f t="shared" si="454"/>
        <v>35</v>
      </c>
      <c r="AQ2097" s="40">
        <f>IF(AP2097=0,0,INDEX([1]ค่าเสื่อมสิ่งปลูกสร้าง!$A$5:$D$105,MATCH($AP2097,[1]ค่าเสื่อมสิ่งปลูกสร้าง!$A$5:$A$105,0),MATCH(AE2097,[1]ค่าเสื่อมสิ่งปลูกสร้าง!$A$3:$D$3)))</f>
        <v>60</v>
      </c>
      <c r="AR2097" s="44">
        <f t="shared" si="459"/>
        <v>397800</v>
      </c>
      <c r="AS2097" s="44">
        <f t="shared" si="460"/>
        <v>400500</v>
      </c>
      <c r="AT2097" s="44">
        <f t="shared" si="461"/>
        <v>400500</v>
      </c>
      <c r="AU2097" s="46">
        <v>0</v>
      </c>
      <c r="AV2097" s="44">
        <f t="shared" si="455"/>
        <v>400500</v>
      </c>
      <c r="AW2097" s="47" t="str">
        <f t="shared" si="456"/>
        <v>0.02</v>
      </c>
      <c r="AX2097" s="48"/>
      <c r="AY2097" s="48"/>
      <c r="AZ2097" s="49">
        <v>0</v>
      </c>
      <c r="BA2097" s="48"/>
      <c r="BB2097" s="48"/>
      <c r="BC2097" s="44">
        <f t="shared" si="457"/>
        <v>0</v>
      </c>
      <c r="BD2097" s="50">
        <v>1</v>
      </c>
      <c r="BE2097" s="51" t="e">
        <f>IF(AX2097=1,0,IF(AY2097=1,0,IF(BC2097&gt;#REF!,#REF!,IF(OR(AZ2097&gt;0,BD2097&gt;=0),BC2097+([1]สูตร2!H2085*(100%-AZ2097)-BC2097)*BD2097,[1]สูตร2!H2085*(100%-AZ2097)))))</f>
        <v>#REF!</v>
      </c>
      <c r="BF2097" s="31"/>
    </row>
    <row r="2098" spans="1:58" s="5" customFormat="1" ht="24" customHeight="1" x14ac:dyDescent="0.2">
      <c r="A2098" s="31"/>
      <c r="B2098" s="31" t="s">
        <v>65</v>
      </c>
      <c r="C2098" s="31">
        <v>12730</v>
      </c>
      <c r="D2098" s="31" t="s">
        <v>66</v>
      </c>
      <c r="E2098" s="31" t="s">
        <v>1613</v>
      </c>
      <c r="F2098" s="31"/>
      <c r="G2098" s="32" t="s">
        <v>1614</v>
      </c>
      <c r="H2098" s="31">
        <v>264</v>
      </c>
      <c r="I2098" s="31">
        <v>215</v>
      </c>
      <c r="J2098" s="31" t="s">
        <v>1323</v>
      </c>
      <c r="K2098" s="31">
        <v>0</v>
      </c>
      <c r="L2098" s="31">
        <v>1</v>
      </c>
      <c r="M2098" s="31">
        <v>0</v>
      </c>
      <c r="N2098" s="33"/>
      <c r="O2098" s="33">
        <v>100</v>
      </c>
      <c r="P2098" s="33"/>
      <c r="Q2098" s="33"/>
      <c r="R2098" s="33"/>
      <c r="S2098" s="34" t="str">
        <f t="shared" si="448"/>
        <v>2</v>
      </c>
      <c r="T2098" s="35">
        <f t="shared" si="449"/>
        <v>100</v>
      </c>
      <c r="U2098" s="36">
        <f>INDEX([1]ราคาที่ดิน!$B:$G,MATCH($C2098,[1]ราคาที่ดิน!$A:$A,0),MATCH($B2098,[1]ราคาที่ดิน!$B$1:$G$1,0))</f>
        <v>50</v>
      </c>
      <c r="V2098" s="37">
        <f t="shared" si="458"/>
        <v>5000</v>
      </c>
      <c r="W2098" s="31">
        <v>2</v>
      </c>
      <c r="X2098" s="31" t="s">
        <v>1614</v>
      </c>
      <c r="Y2098" s="31" t="s">
        <v>66</v>
      </c>
      <c r="Z2098" s="31" t="s">
        <v>1615</v>
      </c>
      <c r="AA2098" s="31"/>
      <c r="AB2098" s="32" t="s">
        <v>1614</v>
      </c>
      <c r="AC2098" s="38"/>
      <c r="AD2098" s="39" t="s">
        <v>75</v>
      </c>
      <c r="AE2098" s="39" t="s">
        <v>76</v>
      </c>
      <c r="AF2098" s="40" t="str">
        <f t="shared" si="450"/>
        <v>1</v>
      </c>
      <c r="AG2098" s="41">
        <f t="shared" si="451"/>
        <v>14</v>
      </c>
      <c r="AH2098" s="42">
        <v>14</v>
      </c>
      <c r="AI2098" s="42"/>
      <c r="AJ2098" s="42"/>
      <c r="AK2098" s="42"/>
      <c r="AL2098" s="31">
        <v>35</v>
      </c>
      <c r="AM2098" s="43" t="str">
        <f t="shared" si="452"/>
        <v>100</v>
      </c>
      <c r="AN2098" s="44">
        <f>INDEX([1]ราคาสิ่งปลูกสร้าง!$D$6:$CC$47,MATCH($AD2098,[1]ราคาสิ่งปลูกสร้าง!$B$6:$B$45,0),MATCH($C$7,[1]ราคาสิ่งปลูกสร้าง!$D$5:$CC$5,0))</f>
        <v>5400</v>
      </c>
      <c r="AO2098" s="44">
        <f t="shared" si="453"/>
        <v>75600</v>
      </c>
      <c r="AP2098" s="45">
        <f t="shared" si="454"/>
        <v>35</v>
      </c>
      <c r="AQ2098" s="40">
        <f>IF(AP2098=0,0,INDEX([1]ค่าเสื่อมสิ่งปลูกสร้าง!$A$5:$D$105,MATCH($AP2098,[1]ค่าเสื่อมสิ่งปลูกสร้าง!$A$5:$A$105,0),MATCH(AE2098,[1]ค่าเสื่อมสิ่งปลูกสร้าง!$A$3:$D$3)))</f>
        <v>93</v>
      </c>
      <c r="AR2098" s="44">
        <f t="shared" si="459"/>
        <v>5292.0000000000009</v>
      </c>
      <c r="AS2098" s="44">
        <f t="shared" si="460"/>
        <v>10292</v>
      </c>
      <c r="AT2098" s="44">
        <f t="shared" si="461"/>
        <v>10292</v>
      </c>
      <c r="AU2098" s="46">
        <v>0</v>
      </c>
      <c r="AV2098" s="44">
        <f t="shared" si="455"/>
        <v>10292</v>
      </c>
      <c r="AW2098" s="47" t="str">
        <f t="shared" si="456"/>
        <v>0.01</v>
      </c>
      <c r="AX2098" s="48"/>
      <c r="AY2098" s="48"/>
      <c r="AZ2098" s="49">
        <v>0</v>
      </c>
      <c r="BA2098" s="48"/>
      <c r="BB2098" s="48"/>
      <c r="BC2098" s="44">
        <f t="shared" si="457"/>
        <v>0</v>
      </c>
      <c r="BD2098" s="50">
        <v>1</v>
      </c>
      <c r="BE2098" s="51" t="e">
        <f>IF(AX2098=1,0,IF(AY2098=1,0,IF(BC2098&gt;#REF!,#REF!,IF(OR(AZ2098&gt;0,BD2098&gt;=0),BC2098+([1]สูตร2!H2086*(100%-AZ2098)-BC2098)*BD2098,[1]สูตร2!H2086*(100%-AZ2098)))))</f>
        <v>#REF!</v>
      </c>
      <c r="BF2098" s="31"/>
    </row>
    <row r="2099" spans="1:58" s="5" customFormat="1" ht="24" customHeight="1" x14ac:dyDescent="0.2">
      <c r="A2099" s="31"/>
      <c r="B2099" s="31" t="s">
        <v>65</v>
      </c>
      <c r="C2099" s="31">
        <v>6229</v>
      </c>
      <c r="D2099" s="31" t="s">
        <v>66</v>
      </c>
      <c r="E2099" s="31" t="s">
        <v>1613</v>
      </c>
      <c r="F2099" s="31"/>
      <c r="G2099" s="32" t="s">
        <v>1614</v>
      </c>
      <c r="H2099" s="31">
        <v>287</v>
      </c>
      <c r="I2099" s="31">
        <v>-86</v>
      </c>
      <c r="J2099" s="31" t="s">
        <v>1360</v>
      </c>
      <c r="K2099" s="31">
        <v>2</v>
      </c>
      <c r="L2099" s="31">
        <v>0</v>
      </c>
      <c r="M2099" s="31">
        <v>19</v>
      </c>
      <c r="N2099" s="33">
        <v>819</v>
      </c>
      <c r="O2099" s="33"/>
      <c r="P2099" s="33"/>
      <c r="Q2099" s="33"/>
      <c r="R2099" s="33"/>
      <c r="S2099" s="34" t="str">
        <f t="shared" si="448"/>
        <v>1</v>
      </c>
      <c r="T2099" s="35">
        <f t="shared" si="449"/>
        <v>819</v>
      </c>
      <c r="U2099" s="36">
        <f>INDEX([1]ราคาที่ดิน!$B:$G,MATCH($C2099,[1]ราคาที่ดิน!$A:$A,0),MATCH($B2099,[1]ราคาที่ดิน!$B$1:$G$1,0))</f>
        <v>180</v>
      </c>
      <c r="V2099" s="37">
        <f t="shared" si="458"/>
        <v>147420</v>
      </c>
      <c r="W2099" s="31"/>
      <c r="X2099" s="31"/>
      <c r="Y2099" s="31"/>
      <c r="Z2099" s="31"/>
      <c r="AA2099" s="31"/>
      <c r="AB2099" s="32"/>
      <c r="AC2099" s="38"/>
      <c r="AD2099" s="39"/>
      <c r="AE2099" s="39"/>
      <c r="AF2099" s="40" t="str">
        <f t="shared" si="450"/>
        <v/>
      </c>
      <c r="AG2099" s="41" t="str">
        <f t="shared" si="451"/>
        <v/>
      </c>
      <c r="AH2099" s="42"/>
      <c r="AI2099" s="42"/>
      <c r="AJ2099" s="42"/>
      <c r="AK2099" s="42"/>
      <c r="AL2099" s="31"/>
      <c r="AM2099" s="43" t="str">
        <f t="shared" si="452"/>
        <v>100</v>
      </c>
      <c r="AN2099" s="44">
        <f>INDEX([1]ราคาสิ่งปลูกสร้าง!$D$6:$CC$47,MATCH($AD2099,[1]ราคาสิ่งปลูกสร้าง!$B$6:$B$45,0),MATCH($C$7,[1]ราคาสิ่งปลูกสร้าง!$D$5:$CC$5,0))</f>
        <v>0</v>
      </c>
      <c r="AO2099" s="44">
        <f t="shared" si="453"/>
        <v>0</v>
      </c>
      <c r="AP2099" s="45">
        <f t="shared" si="454"/>
        <v>0</v>
      </c>
      <c r="AQ2099" s="40">
        <f>IF(AP2099=0,0,INDEX([1]ค่าเสื่อมสิ่งปลูกสร้าง!$A$5:$D$105,MATCH($AP2099,[1]ค่าเสื่อมสิ่งปลูกสร้าง!$A$5:$A$105,0),MATCH(AE2099,[1]ค่าเสื่อมสิ่งปลูกสร้าง!$A$3:$D$3)))</f>
        <v>0</v>
      </c>
      <c r="AR2099" s="44">
        <f t="shared" si="459"/>
        <v>0</v>
      </c>
      <c r="AS2099" s="44">
        <f t="shared" si="460"/>
        <v>147420</v>
      </c>
      <c r="AT2099" s="44">
        <f t="shared" si="461"/>
        <v>147420</v>
      </c>
      <c r="AU2099" s="46">
        <v>0</v>
      </c>
      <c r="AV2099" s="44">
        <f t="shared" si="455"/>
        <v>147420</v>
      </c>
      <c r="AW2099" s="47" t="str">
        <f t="shared" si="456"/>
        <v>0.01</v>
      </c>
      <c r="AX2099" s="48"/>
      <c r="AY2099" s="48"/>
      <c r="AZ2099" s="49">
        <v>0</v>
      </c>
      <c r="BA2099" s="48"/>
      <c r="BB2099" s="48"/>
      <c r="BC2099" s="44">
        <f t="shared" si="457"/>
        <v>0</v>
      </c>
      <c r="BD2099" s="50">
        <v>1</v>
      </c>
      <c r="BE2099" s="51" t="e">
        <f>IF(AX2099=1,0,IF(AY2099=1,0,IF(BC2099&gt;#REF!,#REF!,IF(OR(AZ2099&gt;0,BD2099&gt;=0),BC2099+([1]สูตร2!H2087*(100%-AZ2099)-BC2099)*BD2099,[1]สูตร2!H2087*(100%-AZ2099)))))</f>
        <v>#REF!</v>
      </c>
      <c r="BF2099" s="31"/>
    </row>
    <row r="2100" spans="1:58" s="5" customFormat="1" ht="24" customHeight="1" x14ac:dyDescent="0.2">
      <c r="A2100" s="31">
        <v>704</v>
      </c>
      <c r="B2100" s="31" t="s">
        <v>65</v>
      </c>
      <c r="C2100" s="31">
        <v>27921</v>
      </c>
      <c r="D2100" s="31" t="s">
        <v>470</v>
      </c>
      <c r="E2100" s="31" t="s">
        <v>1616</v>
      </c>
      <c r="F2100" s="31"/>
      <c r="G2100" s="32" t="s">
        <v>1614</v>
      </c>
      <c r="H2100" s="31">
        <v>41</v>
      </c>
      <c r="I2100" s="31">
        <v>-1546</v>
      </c>
      <c r="J2100" s="31" t="s">
        <v>1323</v>
      </c>
      <c r="K2100" s="31">
        <v>7</v>
      </c>
      <c r="L2100" s="31">
        <v>0</v>
      </c>
      <c r="M2100" s="31">
        <v>68</v>
      </c>
      <c r="N2100" s="33">
        <v>2868</v>
      </c>
      <c r="O2100" s="33"/>
      <c r="P2100" s="33"/>
      <c r="Q2100" s="33"/>
      <c r="R2100" s="33"/>
      <c r="S2100" s="34" t="str">
        <f t="shared" si="448"/>
        <v>1</v>
      </c>
      <c r="T2100" s="35">
        <f t="shared" si="449"/>
        <v>2868</v>
      </c>
      <c r="U2100" s="36">
        <f>INDEX([1]ราคาที่ดิน!$B:$G,MATCH($C2100,[1]ราคาที่ดิน!$A:$A,0),MATCH($B2100,[1]ราคาที่ดิน!$B$1:$G$1,0))</f>
        <v>200</v>
      </c>
      <c r="V2100" s="37">
        <f t="shared" si="458"/>
        <v>573600</v>
      </c>
      <c r="W2100" s="31"/>
      <c r="X2100" s="31"/>
      <c r="Y2100" s="31"/>
      <c r="Z2100" s="31"/>
      <c r="AA2100" s="31"/>
      <c r="AB2100" s="32"/>
      <c r="AC2100" s="38"/>
      <c r="AD2100" s="39"/>
      <c r="AE2100" s="39"/>
      <c r="AF2100" s="40" t="str">
        <f t="shared" si="450"/>
        <v/>
      </c>
      <c r="AG2100" s="41" t="str">
        <f t="shared" si="451"/>
        <v/>
      </c>
      <c r="AH2100" s="42"/>
      <c r="AI2100" s="42"/>
      <c r="AJ2100" s="42"/>
      <c r="AK2100" s="42"/>
      <c r="AL2100" s="31"/>
      <c r="AM2100" s="43" t="str">
        <f t="shared" si="452"/>
        <v>100</v>
      </c>
      <c r="AN2100" s="44">
        <f>INDEX([1]ราคาสิ่งปลูกสร้าง!$D$6:$CC$47,MATCH($AD2100,[1]ราคาสิ่งปลูกสร้าง!$B$6:$B$45,0),MATCH($C$7,[1]ราคาสิ่งปลูกสร้าง!$D$5:$CC$5,0))</f>
        <v>0</v>
      </c>
      <c r="AO2100" s="44">
        <f t="shared" si="453"/>
        <v>0</v>
      </c>
      <c r="AP2100" s="45">
        <f t="shared" si="454"/>
        <v>0</v>
      </c>
      <c r="AQ2100" s="40">
        <f>IF(AP2100=0,0,INDEX([1]ค่าเสื่อมสิ่งปลูกสร้าง!$A$5:$D$105,MATCH($AP2100,[1]ค่าเสื่อมสิ่งปลูกสร้าง!$A$5:$A$105,0),MATCH(AE2100,[1]ค่าเสื่อมสิ่งปลูกสร้าง!$A$3:$D$3)))</f>
        <v>0</v>
      </c>
      <c r="AR2100" s="44">
        <f t="shared" si="459"/>
        <v>0</v>
      </c>
      <c r="AS2100" s="44">
        <f t="shared" si="460"/>
        <v>573600</v>
      </c>
      <c r="AT2100" s="44">
        <f t="shared" si="461"/>
        <v>573600</v>
      </c>
      <c r="AU2100" s="46">
        <v>0</v>
      </c>
      <c r="AV2100" s="44">
        <f t="shared" si="455"/>
        <v>573600</v>
      </c>
      <c r="AW2100" s="47" t="str">
        <f t="shared" si="456"/>
        <v>0.01</v>
      </c>
      <c r="AX2100" s="48"/>
      <c r="AY2100" s="48"/>
      <c r="AZ2100" s="49">
        <v>0</v>
      </c>
      <c r="BA2100" s="48"/>
      <c r="BB2100" s="48"/>
      <c r="BC2100" s="44">
        <f t="shared" si="457"/>
        <v>0</v>
      </c>
      <c r="BD2100" s="50">
        <v>1</v>
      </c>
      <c r="BE2100" s="51" t="e">
        <f>IF(AX2100=1,0,IF(AY2100=1,0,IF(BC2100&gt;#REF!,#REF!,IF(OR(AZ2100&gt;0,BD2100&gt;=0),BC2100+([1]สูตร2!H2088*(100%-AZ2100)-BC2100)*BD2100,[1]สูตร2!H2088*(100%-AZ2100)))))</f>
        <v>#REF!</v>
      </c>
      <c r="BF2100" s="31"/>
    </row>
    <row r="2101" spans="1:58" s="5" customFormat="1" ht="24" customHeight="1" x14ac:dyDescent="0.2">
      <c r="A2101" s="31"/>
      <c r="B2101" s="31" t="s">
        <v>65</v>
      </c>
      <c r="C2101" s="31">
        <v>2103</v>
      </c>
      <c r="D2101" s="31" t="s">
        <v>470</v>
      </c>
      <c r="E2101" s="31" t="s">
        <v>1616</v>
      </c>
      <c r="F2101" s="31"/>
      <c r="G2101" s="32" t="s">
        <v>1614</v>
      </c>
      <c r="H2101" s="31">
        <v>29</v>
      </c>
      <c r="I2101" s="31">
        <v>2575</v>
      </c>
      <c r="J2101" s="31" t="s">
        <v>1323</v>
      </c>
      <c r="K2101" s="31">
        <v>0</v>
      </c>
      <c r="L2101" s="31">
        <v>2</v>
      </c>
      <c r="M2101" s="31">
        <v>64</v>
      </c>
      <c r="N2101" s="33">
        <v>264</v>
      </c>
      <c r="O2101" s="33"/>
      <c r="P2101" s="33"/>
      <c r="Q2101" s="33"/>
      <c r="R2101" s="33"/>
      <c r="S2101" s="34" t="str">
        <f t="shared" si="448"/>
        <v>1</v>
      </c>
      <c r="T2101" s="35">
        <f t="shared" si="449"/>
        <v>264</v>
      </c>
      <c r="U2101" s="36">
        <f>INDEX([1]ราคาที่ดิน!$B:$G,MATCH($C2101,[1]ราคาที่ดิน!$A:$A,0),MATCH($B2101,[1]ราคาที่ดิน!$B$1:$G$1,0))</f>
        <v>200</v>
      </c>
      <c r="V2101" s="37">
        <f t="shared" si="458"/>
        <v>52800</v>
      </c>
      <c r="W2101" s="31"/>
      <c r="X2101" s="31"/>
      <c r="Y2101" s="31"/>
      <c r="Z2101" s="31"/>
      <c r="AA2101" s="31"/>
      <c r="AB2101" s="32"/>
      <c r="AC2101" s="38"/>
      <c r="AD2101" s="39"/>
      <c r="AE2101" s="39"/>
      <c r="AF2101" s="40" t="str">
        <f t="shared" si="450"/>
        <v/>
      </c>
      <c r="AG2101" s="41" t="str">
        <f t="shared" si="451"/>
        <v/>
      </c>
      <c r="AH2101" s="42"/>
      <c r="AI2101" s="42"/>
      <c r="AJ2101" s="42"/>
      <c r="AK2101" s="42"/>
      <c r="AL2101" s="31"/>
      <c r="AM2101" s="43" t="str">
        <f t="shared" si="452"/>
        <v>100</v>
      </c>
      <c r="AN2101" s="44">
        <f>INDEX([1]ราคาสิ่งปลูกสร้าง!$D$6:$CC$47,MATCH($AD2101,[1]ราคาสิ่งปลูกสร้าง!$B$6:$B$45,0),MATCH($C$7,[1]ราคาสิ่งปลูกสร้าง!$D$5:$CC$5,0))</f>
        <v>0</v>
      </c>
      <c r="AO2101" s="44">
        <f t="shared" si="453"/>
        <v>0</v>
      </c>
      <c r="AP2101" s="45">
        <f t="shared" si="454"/>
        <v>0</v>
      </c>
      <c r="AQ2101" s="40">
        <f>IF(AP2101=0,0,INDEX([1]ค่าเสื่อมสิ่งปลูกสร้าง!$A$5:$D$105,MATCH($AP2101,[1]ค่าเสื่อมสิ่งปลูกสร้าง!$A$5:$A$105,0),MATCH(AE2101,[1]ค่าเสื่อมสิ่งปลูกสร้าง!$A$3:$D$3)))</f>
        <v>0</v>
      </c>
      <c r="AR2101" s="44">
        <f t="shared" si="459"/>
        <v>0</v>
      </c>
      <c r="AS2101" s="44">
        <f t="shared" si="460"/>
        <v>52800</v>
      </c>
      <c r="AT2101" s="44">
        <f t="shared" si="461"/>
        <v>52800</v>
      </c>
      <c r="AU2101" s="46">
        <v>0</v>
      </c>
      <c r="AV2101" s="44">
        <f t="shared" si="455"/>
        <v>52800</v>
      </c>
      <c r="AW2101" s="47" t="str">
        <f t="shared" si="456"/>
        <v>0.01</v>
      </c>
      <c r="AX2101" s="48"/>
      <c r="AY2101" s="48"/>
      <c r="AZ2101" s="49">
        <v>0</v>
      </c>
      <c r="BA2101" s="48"/>
      <c r="BB2101" s="48"/>
      <c r="BC2101" s="44">
        <f t="shared" si="457"/>
        <v>0</v>
      </c>
      <c r="BD2101" s="50">
        <v>1</v>
      </c>
      <c r="BE2101" s="51" t="e">
        <f>IF(AX2101=1,0,IF(AY2101=1,0,IF(BC2101&gt;#REF!,#REF!,IF(OR(AZ2101&gt;0,BD2101&gt;=0),BC2101+([1]สูตร2!H2089*(100%-AZ2101)-BC2101)*BD2101,[1]สูตร2!H2089*(100%-AZ2101)))))</f>
        <v>#REF!</v>
      </c>
      <c r="BF2101" s="31"/>
    </row>
    <row r="2102" spans="1:58" s="5" customFormat="1" ht="24" customHeight="1" x14ac:dyDescent="0.2">
      <c r="A2102" s="31">
        <v>705</v>
      </c>
      <c r="B2102" s="31" t="s">
        <v>65</v>
      </c>
      <c r="C2102" s="31">
        <v>6229</v>
      </c>
      <c r="D2102" s="31" t="s">
        <v>66</v>
      </c>
      <c r="E2102" s="31" t="s">
        <v>1613</v>
      </c>
      <c r="F2102" s="31"/>
      <c r="G2102" s="32" t="s">
        <v>1614</v>
      </c>
      <c r="H2102" s="31">
        <v>287</v>
      </c>
      <c r="I2102" s="31">
        <v>-86</v>
      </c>
      <c r="J2102" s="31" t="s">
        <v>1360</v>
      </c>
      <c r="K2102" s="31">
        <v>2</v>
      </c>
      <c r="L2102" s="31">
        <v>0</v>
      </c>
      <c r="M2102" s="31">
        <v>19</v>
      </c>
      <c r="N2102" s="33">
        <v>819</v>
      </c>
      <c r="O2102" s="33"/>
      <c r="P2102" s="33"/>
      <c r="Q2102" s="33"/>
      <c r="R2102" s="33"/>
      <c r="S2102" s="34" t="str">
        <f t="shared" si="448"/>
        <v>1</v>
      </c>
      <c r="T2102" s="35">
        <f t="shared" si="449"/>
        <v>819</v>
      </c>
      <c r="U2102" s="36">
        <f>INDEX([1]ราคาที่ดิน!$B:$G,MATCH($C2102,[1]ราคาที่ดิน!$A:$A,0),MATCH($B2102,[1]ราคาที่ดิน!$B$1:$G$1,0))</f>
        <v>180</v>
      </c>
      <c r="V2102" s="37">
        <f t="shared" si="458"/>
        <v>147420</v>
      </c>
      <c r="W2102" s="31"/>
      <c r="X2102" s="31"/>
      <c r="Y2102" s="31"/>
      <c r="Z2102" s="31"/>
      <c r="AA2102" s="31"/>
      <c r="AB2102" s="32"/>
      <c r="AC2102" s="38"/>
      <c r="AD2102" s="39"/>
      <c r="AE2102" s="39"/>
      <c r="AF2102" s="40" t="str">
        <f t="shared" si="450"/>
        <v/>
      </c>
      <c r="AG2102" s="41" t="str">
        <f t="shared" si="451"/>
        <v/>
      </c>
      <c r="AH2102" s="42"/>
      <c r="AI2102" s="42"/>
      <c r="AJ2102" s="42"/>
      <c r="AK2102" s="42"/>
      <c r="AL2102" s="31"/>
      <c r="AM2102" s="43" t="str">
        <f t="shared" si="452"/>
        <v>100</v>
      </c>
      <c r="AN2102" s="44">
        <f>INDEX([1]ราคาสิ่งปลูกสร้าง!$D$6:$CC$47,MATCH($AD2102,[1]ราคาสิ่งปลูกสร้าง!$B$6:$B$45,0),MATCH($C$7,[1]ราคาสิ่งปลูกสร้าง!$D$5:$CC$5,0))</f>
        <v>0</v>
      </c>
      <c r="AO2102" s="44">
        <f t="shared" si="453"/>
        <v>0</v>
      </c>
      <c r="AP2102" s="45">
        <f t="shared" si="454"/>
        <v>0</v>
      </c>
      <c r="AQ2102" s="40">
        <f>IF(AP2102=0,0,INDEX([1]ค่าเสื่อมสิ่งปลูกสร้าง!$A$5:$D$105,MATCH($AP2102,[1]ค่าเสื่อมสิ่งปลูกสร้าง!$A$5:$A$105,0),MATCH(AE2102,[1]ค่าเสื่อมสิ่งปลูกสร้าง!$A$3:$D$3)))</f>
        <v>0</v>
      </c>
      <c r="AR2102" s="44">
        <f t="shared" si="459"/>
        <v>0</v>
      </c>
      <c r="AS2102" s="44">
        <f t="shared" si="460"/>
        <v>147420</v>
      </c>
      <c r="AT2102" s="44">
        <f t="shared" si="461"/>
        <v>147420</v>
      </c>
      <c r="AU2102" s="46">
        <v>0</v>
      </c>
      <c r="AV2102" s="44">
        <f t="shared" si="455"/>
        <v>147420</v>
      </c>
      <c r="AW2102" s="47" t="str">
        <f t="shared" si="456"/>
        <v>0.01</v>
      </c>
      <c r="AX2102" s="48"/>
      <c r="AY2102" s="48"/>
      <c r="AZ2102" s="49">
        <v>0</v>
      </c>
      <c r="BA2102" s="48"/>
      <c r="BB2102" s="48"/>
      <c r="BC2102" s="44">
        <f t="shared" si="457"/>
        <v>0</v>
      </c>
      <c r="BD2102" s="50">
        <v>1</v>
      </c>
      <c r="BE2102" s="51" t="e">
        <f>IF(AX2102=1,0,IF(AY2102=1,0,IF(BC2102&gt;#REF!,#REF!,IF(OR(AZ2102&gt;0,BD2102&gt;=0),BC2102+([1]สูตร2!H2090*(100%-AZ2102)-BC2102)*BD2102,[1]สูตร2!H2090*(100%-AZ2102)))))</f>
        <v>#REF!</v>
      </c>
      <c r="BF2102" s="31"/>
    </row>
    <row r="2103" spans="1:58" s="5" customFormat="1" ht="24" customHeight="1" x14ac:dyDescent="0.2">
      <c r="A2103" s="31">
        <v>706</v>
      </c>
      <c r="B2103" s="31" t="s">
        <v>65</v>
      </c>
      <c r="C2103" s="31">
        <v>12726</v>
      </c>
      <c r="D2103" s="31" t="s">
        <v>66</v>
      </c>
      <c r="E2103" s="31" t="s">
        <v>1617</v>
      </c>
      <c r="F2103" s="31"/>
      <c r="G2103" s="32" t="s">
        <v>1614</v>
      </c>
      <c r="H2103" s="31">
        <v>260</v>
      </c>
      <c r="I2103" s="31" t="s">
        <v>104</v>
      </c>
      <c r="J2103" s="31" t="s">
        <v>1360</v>
      </c>
      <c r="K2103" s="31">
        <v>0</v>
      </c>
      <c r="L2103" s="31">
        <v>2</v>
      </c>
      <c r="M2103" s="31">
        <v>33</v>
      </c>
      <c r="N2103" s="33">
        <v>233</v>
      </c>
      <c r="O2103" s="33"/>
      <c r="P2103" s="33"/>
      <c r="Q2103" s="33"/>
      <c r="R2103" s="33"/>
      <c r="S2103" s="34" t="str">
        <f t="shared" si="448"/>
        <v>1</v>
      </c>
      <c r="T2103" s="35">
        <f t="shared" si="449"/>
        <v>233</v>
      </c>
      <c r="U2103" s="36">
        <f>INDEX([1]ราคาที่ดิน!$B:$G,MATCH($C2103,[1]ราคาที่ดิน!$A:$A,0),MATCH($B2103,[1]ราคาที่ดิน!$B$1:$G$1,0))</f>
        <v>160</v>
      </c>
      <c r="V2103" s="37">
        <f t="shared" si="458"/>
        <v>37280</v>
      </c>
      <c r="W2103" s="31"/>
      <c r="X2103" s="31"/>
      <c r="Y2103" s="31"/>
      <c r="Z2103" s="31"/>
      <c r="AA2103" s="31"/>
      <c r="AB2103" s="32"/>
      <c r="AC2103" s="38"/>
      <c r="AD2103" s="39"/>
      <c r="AE2103" s="39"/>
      <c r="AF2103" s="40" t="str">
        <f t="shared" si="450"/>
        <v/>
      </c>
      <c r="AG2103" s="41" t="str">
        <f t="shared" si="451"/>
        <v/>
      </c>
      <c r="AH2103" s="42"/>
      <c r="AI2103" s="42"/>
      <c r="AJ2103" s="42"/>
      <c r="AK2103" s="42"/>
      <c r="AL2103" s="31"/>
      <c r="AM2103" s="43" t="str">
        <f t="shared" si="452"/>
        <v>100</v>
      </c>
      <c r="AN2103" s="44">
        <f>INDEX([1]ราคาสิ่งปลูกสร้าง!$D$6:$CC$47,MATCH($AD2103,[1]ราคาสิ่งปลูกสร้าง!$B$6:$B$45,0),MATCH($C$7,[1]ราคาสิ่งปลูกสร้าง!$D$5:$CC$5,0))</f>
        <v>0</v>
      </c>
      <c r="AO2103" s="44">
        <f t="shared" si="453"/>
        <v>0</v>
      </c>
      <c r="AP2103" s="45">
        <f t="shared" si="454"/>
        <v>0</v>
      </c>
      <c r="AQ2103" s="40">
        <f>IF(AP2103=0,0,INDEX([1]ค่าเสื่อมสิ่งปลูกสร้าง!$A$5:$D$105,MATCH($AP2103,[1]ค่าเสื่อมสิ่งปลูกสร้าง!$A$5:$A$105,0),MATCH(AE2103,[1]ค่าเสื่อมสิ่งปลูกสร้าง!$A$3:$D$3)))</f>
        <v>0</v>
      </c>
      <c r="AR2103" s="44">
        <f t="shared" si="459"/>
        <v>0</v>
      </c>
      <c r="AS2103" s="44">
        <f t="shared" si="460"/>
        <v>37280</v>
      </c>
      <c r="AT2103" s="44">
        <f t="shared" si="461"/>
        <v>37280</v>
      </c>
      <c r="AU2103" s="46">
        <v>0</v>
      </c>
      <c r="AV2103" s="44">
        <f t="shared" si="455"/>
        <v>37280</v>
      </c>
      <c r="AW2103" s="47" t="str">
        <f t="shared" si="456"/>
        <v>0.01</v>
      </c>
      <c r="AX2103" s="48"/>
      <c r="AY2103" s="48"/>
      <c r="AZ2103" s="49">
        <v>0</v>
      </c>
      <c r="BA2103" s="48"/>
      <c r="BB2103" s="48"/>
      <c r="BC2103" s="44">
        <f t="shared" si="457"/>
        <v>0</v>
      </c>
      <c r="BD2103" s="50">
        <v>1</v>
      </c>
      <c r="BE2103" s="51" t="e">
        <f>IF(AX2103=1,0,IF(AY2103=1,0,IF(BC2103&gt;#REF!,#REF!,IF(OR(AZ2103&gt;0,BD2103&gt;=0),BC2103+([1]สูตร2!H2091*(100%-AZ2103)-BC2103)*BD2103,[1]สูตร2!H2091*(100%-AZ2103)))))</f>
        <v>#REF!</v>
      </c>
      <c r="BF2103" s="31"/>
    </row>
    <row r="2104" spans="1:58" s="5" customFormat="1" ht="24" customHeight="1" x14ac:dyDescent="0.2">
      <c r="A2104" s="31"/>
      <c r="B2104" s="31" t="s">
        <v>65</v>
      </c>
      <c r="C2104" s="31">
        <v>27920</v>
      </c>
      <c r="D2104" s="31" t="s">
        <v>66</v>
      </c>
      <c r="E2104" s="31" t="s">
        <v>1617</v>
      </c>
      <c r="F2104" s="31"/>
      <c r="G2104" s="32" t="s">
        <v>1614</v>
      </c>
      <c r="H2104" s="31">
        <v>40</v>
      </c>
      <c r="I2104" s="31">
        <v>1545</v>
      </c>
      <c r="J2104" s="31" t="s">
        <v>1323</v>
      </c>
      <c r="K2104" s="31">
        <v>6</v>
      </c>
      <c r="L2104" s="31">
        <v>3</v>
      </c>
      <c r="M2104" s="31">
        <v>92</v>
      </c>
      <c r="N2104" s="33">
        <v>2792</v>
      </c>
      <c r="O2104" s="33"/>
      <c r="P2104" s="33"/>
      <c r="Q2104" s="33"/>
      <c r="R2104" s="33"/>
      <c r="S2104" s="34" t="str">
        <f t="shared" si="448"/>
        <v>1</v>
      </c>
      <c r="T2104" s="35">
        <f t="shared" si="449"/>
        <v>2792</v>
      </c>
      <c r="U2104" s="36">
        <f>INDEX([1]ราคาที่ดิน!$B:$G,MATCH($C2104,[1]ราคาที่ดิน!$A:$A,0),MATCH($B2104,[1]ราคาที่ดิน!$B$1:$G$1,0))</f>
        <v>200</v>
      </c>
      <c r="V2104" s="37">
        <f t="shared" si="458"/>
        <v>558400</v>
      </c>
      <c r="W2104" s="31"/>
      <c r="X2104" s="31"/>
      <c r="Y2104" s="31"/>
      <c r="Z2104" s="31"/>
      <c r="AA2104" s="31"/>
      <c r="AB2104" s="32"/>
      <c r="AC2104" s="38"/>
      <c r="AD2104" s="39"/>
      <c r="AE2104" s="39"/>
      <c r="AF2104" s="40" t="str">
        <f t="shared" si="450"/>
        <v/>
      </c>
      <c r="AG2104" s="41" t="str">
        <f t="shared" si="451"/>
        <v/>
      </c>
      <c r="AH2104" s="42"/>
      <c r="AI2104" s="42"/>
      <c r="AJ2104" s="42"/>
      <c r="AK2104" s="42"/>
      <c r="AL2104" s="31"/>
      <c r="AM2104" s="43" t="str">
        <f t="shared" si="452"/>
        <v>100</v>
      </c>
      <c r="AN2104" s="44">
        <f>INDEX([1]ราคาสิ่งปลูกสร้าง!$D$6:$CC$47,MATCH($AD2104,[1]ราคาสิ่งปลูกสร้าง!$B$6:$B$45,0),MATCH($C$7,[1]ราคาสิ่งปลูกสร้าง!$D$5:$CC$5,0))</f>
        <v>0</v>
      </c>
      <c r="AO2104" s="44">
        <f t="shared" si="453"/>
        <v>0</v>
      </c>
      <c r="AP2104" s="45">
        <f t="shared" si="454"/>
        <v>0</v>
      </c>
      <c r="AQ2104" s="40">
        <f>IF(AP2104=0,0,INDEX([1]ค่าเสื่อมสิ่งปลูกสร้าง!$A$5:$D$105,MATCH($AP2104,[1]ค่าเสื่อมสิ่งปลูกสร้าง!$A$5:$A$105,0),MATCH(AE2104,[1]ค่าเสื่อมสิ่งปลูกสร้าง!$A$3:$D$3)))</f>
        <v>0</v>
      </c>
      <c r="AR2104" s="44">
        <f t="shared" si="459"/>
        <v>0</v>
      </c>
      <c r="AS2104" s="44">
        <f t="shared" si="460"/>
        <v>558400</v>
      </c>
      <c r="AT2104" s="44">
        <f t="shared" si="461"/>
        <v>558400</v>
      </c>
      <c r="AU2104" s="46">
        <v>0</v>
      </c>
      <c r="AV2104" s="44">
        <f t="shared" si="455"/>
        <v>558400</v>
      </c>
      <c r="AW2104" s="47" t="str">
        <f t="shared" si="456"/>
        <v>0.01</v>
      </c>
      <c r="AX2104" s="48"/>
      <c r="AY2104" s="48"/>
      <c r="AZ2104" s="49">
        <v>0</v>
      </c>
      <c r="BA2104" s="48"/>
      <c r="BB2104" s="48"/>
      <c r="BC2104" s="44">
        <f t="shared" si="457"/>
        <v>0</v>
      </c>
      <c r="BD2104" s="50">
        <v>1</v>
      </c>
      <c r="BE2104" s="51" t="e">
        <f>IF(AX2104=1,0,IF(AY2104=1,0,IF(BC2104&gt;#REF!,#REF!,IF(OR(AZ2104&gt;0,BD2104&gt;=0),BC2104+([1]สูตร2!H2092*(100%-AZ2104)-BC2104)*BD2104,[1]สูตร2!H2092*(100%-AZ2104)))))</f>
        <v>#REF!</v>
      </c>
      <c r="BF2104" s="31"/>
    </row>
    <row r="2105" spans="1:58" s="5" customFormat="1" ht="24" customHeight="1" x14ac:dyDescent="0.2">
      <c r="A2105" s="31">
        <v>707</v>
      </c>
      <c r="B2105" s="31" t="s">
        <v>65</v>
      </c>
      <c r="C2105" s="31">
        <v>6316</v>
      </c>
      <c r="D2105" s="31" t="s">
        <v>83</v>
      </c>
      <c r="E2105" s="31" t="s">
        <v>1618</v>
      </c>
      <c r="F2105" s="31"/>
      <c r="G2105" s="32" t="s">
        <v>1619</v>
      </c>
      <c r="H2105" s="31">
        <v>279</v>
      </c>
      <c r="I2105" s="31">
        <v>-78</v>
      </c>
      <c r="J2105" s="31" t="s">
        <v>1323</v>
      </c>
      <c r="K2105" s="31">
        <v>0</v>
      </c>
      <c r="L2105" s="31">
        <v>1</v>
      </c>
      <c r="M2105" s="31">
        <v>13</v>
      </c>
      <c r="N2105" s="33"/>
      <c r="O2105" s="33">
        <v>113</v>
      </c>
      <c r="P2105" s="33"/>
      <c r="Q2105" s="33"/>
      <c r="R2105" s="33"/>
      <c r="S2105" s="34" t="str">
        <f t="shared" si="448"/>
        <v>2</v>
      </c>
      <c r="T2105" s="35">
        <f t="shared" si="449"/>
        <v>113</v>
      </c>
      <c r="U2105" s="36">
        <f>INDEX([1]ราคาที่ดิน!$B:$G,MATCH($C2105,[1]ราคาที่ดิน!$A:$A,0),MATCH($B2105,[1]ราคาที่ดิน!$B$1:$G$1,0))</f>
        <v>200</v>
      </c>
      <c r="V2105" s="37">
        <f t="shared" si="458"/>
        <v>22600</v>
      </c>
      <c r="W2105" s="31">
        <v>1</v>
      </c>
      <c r="X2105" s="31" t="s">
        <v>1619</v>
      </c>
      <c r="Y2105" s="31"/>
      <c r="Z2105" s="31" t="s">
        <v>1620</v>
      </c>
      <c r="AA2105" s="31"/>
      <c r="AB2105" s="32" t="s">
        <v>1619</v>
      </c>
      <c r="AC2105" s="38"/>
      <c r="AD2105" s="39" t="s">
        <v>73</v>
      </c>
      <c r="AE2105" s="39" t="s">
        <v>76</v>
      </c>
      <c r="AF2105" s="40" t="str">
        <f t="shared" si="450"/>
        <v>2</v>
      </c>
      <c r="AG2105" s="41">
        <f t="shared" si="451"/>
        <v>140</v>
      </c>
      <c r="AH2105" s="42"/>
      <c r="AI2105" s="42">
        <v>140</v>
      </c>
      <c r="AJ2105" s="42"/>
      <c r="AK2105" s="42"/>
      <c r="AL2105" s="31">
        <v>25</v>
      </c>
      <c r="AM2105" s="43" t="str">
        <f t="shared" si="452"/>
        <v>100</v>
      </c>
      <c r="AN2105" s="44">
        <f>INDEX([1]ราคาสิ่งปลูกสร้าง!$D$6:$CC$47,MATCH($AD2105,[1]ราคาสิ่งปลูกสร้าง!$B$6:$B$45,0),MATCH($C$7,[1]ราคาสิ่งปลูกสร้าง!$D$5:$CC$5,0))</f>
        <v>6500</v>
      </c>
      <c r="AO2105" s="44">
        <f t="shared" si="453"/>
        <v>910000</v>
      </c>
      <c r="AP2105" s="45">
        <f t="shared" si="454"/>
        <v>25</v>
      </c>
      <c r="AQ2105" s="40">
        <f>IF(AP2105=0,0,INDEX([1]ค่าเสื่อมสิ่งปลูกสร้าง!$A$5:$D$105,MATCH($AP2105,[1]ค่าเสื่อมสิ่งปลูกสร้าง!$A$5:$A$105,0),MATCH(AE2105,[1]ค่าเสื่อมสิ่งปลูกสร้าง!$A$3:$D$3)))</f>
        <v>93</v>
      </c>
      <c r="AR2105" s="44">
        <f t="shared" si="459"/>
        <v>63700.000000000007</v>
      </c>
      <c r="AS2105" s="44">
        <f t="shared" si="460"/>
        <v>86300</v>
      </c>
      <c r="AT2105" s="44">
        <f t="shared" si="461"/>
        <v>86300</v>
      </c>
      <c r="AU2105" s="46">
        <v>0</v>
      </c>
      <c r="AV2105" s="44">
        <f t="shared" si="455"/>
        <v>86300</v>
      </c>
      <c r="AW2105" s="47" t="str">
        <f t="shared" si="456"/>
        <v>0.02</v>
      </c>
      <c r="AX2105" s="48"/>
      <c r="AY2105" s="48"/>
      <c r="AZ2105" s="49">
        <v>0</v>
      </c>
      <c r="BA2105" s="48"/>
      <c r="BB2105" s="48"/>
      <c r="BC2105" s="44">
        <f t="shared" si="457"/>
        <v>0</v>
      </c>
      <c r="BD2105" s="50">
        <v>1</v>
      </c>
      <c r="BE2105" s="51" t="e">
        <f>IF(AX2105=1,0,IF(AY2105=1,0,IF(BC2105&gt;#REF!,#REF!,IF(OR(AZ2105&gt;0,BD2105&gt;=0),BC2105+([1]สูตร2!H2093*(100%-AZ2105)-BC2105)*BD2105,[1]สูตร2!H2093*(100%-AZ2105)))))</f>
        <v>#REF!</v>
      </c>
      <c r="BF2105" s="31"/>
    </row>
    <row r="2106" spans="1:58" s="5" customFormat="1" ht="24" customHeight="1" x14ac:dyDescent="0.2">
      <c r="A2106" s="31"/>
      <c r="B2106" s="31" t="s">
        <v>65</v>
      </c>
      <c r="C2106" s="31">
        <v>6316</v>
      </c>
      <c r="D2106" s="31" t="s">
        <v>83</v>
      </c>
      <c r="E2106" s="31" t="s">
        <v>1618</v>
      </c>
      <c r="F2106" s="31"/>
      <c r="G2106" s="32" t="s">
        <v>1619</v>
      </c>
      <c r="H2106" s="31">
        <v>279</v>
      </c>
      <c r="I2106" s="31">
        <v>-78</v>
      </c>
      <c r="J2106" s="31" t="s">
        <v>1323</v>
      </c>
      <c r="K2106" s="31">
        <v>0</v>
      </c>
      <c r="L2106" s="31">
        <v>1</v>
      </c>
      <c r="M2106" s="31">
        <v>0</v>
      </c>
      <c r="N2106" s="33"/>
      <c r="O2106" s="33">
        <v>100</v>
      </c>
      <c r="P2106" s="33"/>
      <c r="Q2106" s="33"/>
      <c r="R2106" s="33"/>
      <c r="S2106" s="34" t="str">
        <f t="shared" si="448"/>
        <v>2</v>
      </c>
      <c r="T2106" s="35">
        <f t="shared" si="449"/>
        <v>100</v>
      </c>
      <c r="U2106" s="36">
        <f>INDEX([1]ราคาที่ดิน!$B:$G,MATCH($C2106,[1]ราคาที่ดิน!$A:$A,0),MATCH($B2106,[1]ราคาที่ดิน!$B$1:$G$1,0))</f>
        <v>200</v>
      </c>
      <c r="V2106" s="37">
        <f t="shared" si="458"/>
        <v>20000</v>
      </c>
      <c r="W2106" s="31"/>
      <c r="X2106" s="31"/>
      <c r="Y2106" s="31"/>
      <c r="Z2106" s="31"/>
      <c r="AA2106" s="31"/>
      <c r="AB2106" s="32"/>
      <c r="AC2106" s="38"/>
      <c r="AD2106" s="39" t="s">
        <v>75</v>
      </c>
      <c r="AE2106" s="39" t="s">
        <v>76</v>
      </c>
      <c r="AF2106" s="40" t="str">
        <f t="shared" si="450"/>
        <v>1</v>
      </c>
      <c r="AG2106" s="41">
        <f t="shared" si="451"/>
        <v>12</v>
      </c>
      <c r="AH2106" s="42">
        <v>12</v>
      </c>
      <c r="AI2106" s="42"/>
      <c r="AJ2106" s="42"/>
      <c r="AK2106" s="42"/>
      <c r="AL2106" s="31">
        <v>25</v>
      </c>
      <c r="AM2106" s="43" t="str">
        <f t="shared" si="452"/>
        <v>100</v>
      </c>
      <c r="AN2106" s="44">
        <f>INDEX([1]ราคาสิ่งปลูกสร้าง!$D$6:$CC$47,MATCH($AD2106,[1]ราคาสิ่งปลูกสร้าง!$B$6:$B$45,0),MATCH($C$7,[1]ราคาสิ่งปลูกสร้าง!$D$5:$CC$5,0))</f>
        <v>5400</v>
      </c>
      <c r="AO2106" s="44">
        <f t="shared" si="453"/>
        <v>64800</v>
      </c>
      <c r="AP2106" s="45">
        <f t="shared" si="454"/>
        <v>25</v>
      </c>
      <c r="AQ2106" s="40">
        <f>IF(AP2106=0,0,INDEX([1]ค่าเสื่อมสิ่งปลูกสร้าง!$A$5:$D$105,MATCH($AP2106,[1]ค่าเสื่อมสิ่งปลูกสร้าง!$A$5:$A$105,0),MATCH(AE2106,[1]ค่าเสื่อมสิ่งปลูกสร้าง!$A$3:$D$3)))</f>
        <v>93</v>
      </c>
      <c r="AR2106" s="44">
        <f t="shared" si="459"/>
        <v>4536</v>
      </c>
      <c r="AS2106" s="44">
        <f t="shared" si="460"/>
        <v>24536</v>
      </c>
      <c r="AT2106" s="44">
        <f t="shared" si="461"/>
        <v>24536</v>
      </c>
      <c r="AU2106" s="46">
        <v>0</v>
      </c>
      <c r="AV2106" s="44">
        <f t="shared" si="455"/>
        <v>24536</v>
      </c>
      <c r="AW2106" s="47" t="str">
        <f t="shared" si="456"/>
        <v>0.01</v>
      </c>
      <c r="AX2106" s="48"/>
      <c r="AY2106" s="48"/>
      <c r="AZ2106" s="49">
        <v>0</v>
      </c>
      <c r="BA2106" s="48"/>
      <c r="BB2106" s="48"/>
      <c r="BC2106" s="44">
        <f t="shared" si="457"/>
        <v>0</v>
      </c>
      <c r="BD2106" s="50">
        <v>1</v>
      </c>
      <c r="BE2106" s="51" t="e">
        <f>IF(AX2106=1,0,IF(AY2106=1,0,IF(BC2106&gt;#REF!,#REF!,IF(OR(AZ2106&gt;0,BD2106&gt;=0),BC2106+([1]สูตร2!H2094*(100%-AZ2106)-BC2106)*BD2106,[1]สูตร2!H2094*(100%-AZ2106)))))</f>
        <v>#REF!</v>
      </c>
      <c r="BF2106" s="31"/>
    </row>
    <row r="2107" spans="1:58" s="5" customFormat="1" ht="24" customHeight="1" x14ac:dyDescent="0.2">
      <c r="A2107" s="31">
        <v>708</v>
      </c>
      <c r="B2107" s="31" t="s">
        <v>65</v>
      </c>
      <c r="C2107" s="31">
        <v>8125</v>
      </c>
      <c r="D2107" s="31" t="s">
        <v>66</v>
      </c>
      <c r="E2107" s="31" t="s">
        <v>1621</v>
      </c>
      <c r="F2107" s="31"/>
      <c r="G2107" s="32" t="s">
        <v>1622</v>
      </c>
      <c r="H2107" s="31">
        <v>371</v>
      </c>
      <c r="I2107" s="31">
        <v>-3479</v>
      </c>
      <c r="J2107" s="31" t="s">
        <v>1323</v>
      </c>
      <c r="K2107" s="31">
        <v>0</v>
      </c>
      <c r="L2107" s="31">
        <v>0</v>
      </c>
      <c r="M2107" s="31">
        <v>63</v>
      </c>
      <c r="N2107" s="33">
        <v>63</v>
      </c>
      <c r="O2107" s="33"/>
      <c r="P2107" s="33"/>
      <c r="Q2107" s="33"/>
      <c r="R2107" s="33"/>
      <c r="S2107" s="34" t="str">
        <f t="shared" si="448"/>
        <v>1</v>
      </c>
      <c r="T2107" s="35">
        <f t="shared" si="449"/>
        <v>63</v>
      </c>
      <c r="U2107" s="36">
        <f>INDEX([1]ราคาที่ดิน!$B:$G,MATCH($C2107,[1]ราคาที่ดิน!$A:$A,0),MATCH($B2107,[1]ราคาที่ดิน!$B$1:$G$1,0))</f>
        <v>200</v>
      </c>
      <c r="V2107" s="37">
        <f t="shared" si="458"/>
        <v>12600</v>
      </c>
      <c r="W2107" s="31"/>
      <c r="X2107" s="31"/>
      <c r="Y2107" s="31"/>
      <c r="Z2107" s="31"/>
      <c r="AA2107" s="31"/>
      <c r="AB2107" s="32"/>
      <c r="AC2107" s="38"/>
      <c r="AD2107" s="39"/>
      <c r="AE2107" s="39"/>
      <c r="AF2107" s="40" t="str">
        <f t="shared" si="450"/>
        <v/>
      </c>
      <c r="AG2107" s="41" t="str">
        <f t="shared" si="451"/>
        <v/>
      </c>
      <c r="AH2107" s="42"/>
      <c r="AI2107" s="42"/>
      <c r="AJ2107" s="42"/>
      <c r="AK2107" s="42"/>
      <c r="AL2107" s="31"/>
      <c r="AM2107" s="43" t="str">
        <f t="shared" si="452"/>
        <v>100</v>
      </c>
      <c r="AN2107" s="44">
        <f>INDEX([1]ราคาสิ่งปลูกสร้าง!$D$6:$CC$47,MATCH($AD2107,[1]ราคาสิ่งปลูกสร้าง!$B$6:$B$45,0),MATCH($C$7,[1]ราคาสิ่งปลูกสร้าง!$D$5:$CC$5,0))</f>
        <v>0</v>
      </c>
      <c r="AO2107" s="44">
        <f t="shared" si="453"/>
        <v>0</v>
      </c>
      <c r="AP2107" s="45">
        <f t="shared" si="454"/>
        <v>0</v>
      </c>
      <c r="AQ2107" s="40">
        <f>IF(AP2107=0,0,INDEX([1]ค่าเสื่อมสิ่งปลูกสร้าง!$A$5:$D$105,MATCH($AP2107,[1]ค่าเสื่อมสิ่งปลูกสร้าง!$A$5:$A$105,0),MATCH(AE2107,[1]ค่าเสื่อมสิ่งปลูกสร้าง!$A$3:$D$3)))</f>
        <v>0</v>
      </c>
      <c r="AR2107" s="44">
        <f t="shared" si="459"/>
        <v>0</v>
      </c>
      <c r="AS2107" s="44">
        <f t="shared" si="460"/>
        <v>12600</v>
      </c>
      <c r="AT2107" s="44">
        <f t="shared" si="461"/>
        <v>12600</v>
      </c>
      <c r="AU2107" s="46">
        <v>0</v>
      </c>
      <c r="AV2107" s="44">
        <f t="shared" si="455"/>
        <v>12600</v>
      </c>
      <c r="AW2107" s="47" t="str">
        <f t="shared" si="456"/>
        <v>0.01</v>
      </c>
      <c r="AX2107" s="48"/>
      <c r="AY2107" s="48"/>
      <c r="AZ2107" s="49">
        <v>0</v>
      </c>
      <c r="BA2107" s="48"/>
      <c r="BB2107" s="48"/>
      <c r="BC2107" s="44">
        <f t="shared" si="457"/>
        <v>0</v>
      </c>
      <c r="BD2107" s="50">
        <v>1</v>
      </c>
      <c r="BE2107" s="51" t="e">
        <f>IF(AX2107=1,0,IF(AY2107=1,0,IF(BC2107&gt;#REF!,#REF!,IF(OR(AZ2107&gt;0,BD2107&gt;=0),BC2107+([1]สูตร2!H2095*(100%-AZ2107)-BC2107)*BD2107,[1]สูตร2!H2095*(100%-AZ2107)))))</f>
        <v>#REF!</v>
      </c>
      <c r="BF2107" s="31"/>
    </row>
    <row r="2108" spans="1:58" s="5" customFormat="1" ht="24" customHeight="1" x14ac:dyDescent="0.2">
      <c r="A2108" s="31">
        <v>709</v>
      </c>
      <c r="B2108" s="31" t="s">
        <v>93</v>
      </c>
      <c r="C2108" s="31">
        <v>1</v>
      </c>
      <c r="D2108" s="31" t="s">
        <v>71</v>
      </c>
      <c r="E2108" s="31" t="s">
        <v>1623</v>
      </c>
      <c r="F2108" s="31"/>
      <c r="G2108" s="32" t="s">
        <v>1622</v>
      </c>
      <c r="H2108" s="31" t="s">
        <v>104</v>
      </c>
      <c r="I2108" s="31" t="s">
        <v>104</v>
      </c>
      <c r="J2108" s="31" t="s">
        <v>1323</v>
      </c>
      <c r="K2108" s="31">
        <v>0</v>
      </c>
      <c r="L2108" s="31">
        <v>0</v>
      </c>
      <c r="M2108" s="31">
        <v>30</v>
      </c>
      <c r="N2108" s="33"/>
      <c r="O2108" s="33">
        <v>30</v>
      </c>
      <c r="P2108" s="33"/>
      <c r="Q2108" s="33"/>
      <c r="R2108" s="33"/>
      <c r="S2108" s="34" t="str">
        <f t="shared" si="448"/>
        <v>2</v>
      </c>
      <c r="T2108" s="35">
        <f t="shared" si="449"/>
        <v>30</v>
      </c>
      <c r="U2108" s="36">
        <f>INDEX([1]ราคาที่ดิน!$B:$G,MATCH($C2108,[1]ราคาที่ดิน!$A:$A,0),MATCH($B2108,[1]ราคาที่ดิน!$B$1:$G$1,0))</f>
        <v>100</v>
      </c>
      <c r="V2108" s="37">
        <f t="shared" si="458"/>
        <v>3000</v>
      </c>
      <c r="W2108" s="31">
        <v>1</v>
      </c>
      <c r="X2108" s="31" t="s">
        <v>1622</v>
      </c>
      <c r="Y2108" s="31" t="s">
        <v>71</v>
      </c>
      <c r="Z2108" s="31" t="s">
        <v>1623</v>
      </c>
      <c r="AA2108" s="31"/>
      <c r="AB2108" s="32" t="s">
        <v>1622</v>
      </c>
      <c r="AC2108" s="38"/>
      <c r="AD2108" s="39" t="s">
        <v>73</v>
      </c>
      <c r="AE2108" s="39" t="s">
        <v>76</v>
      </c>
      <c r="AF2108" s="40" t="str">
        <f t="shared" si="450"/>
        <v>2</v>
      </c>
      <c r="AG2108" s="41">
        <f t="shared" si="451"/>
        <v>57</v>
      </c>
      <c r="AH2108" s="42"/>
      <c r="AI2108" s="42">
        <v>57</v>
      </c>
      <c r="AJ2108" s="42"/>
      <c r="AK2108" s="42"/>
      <c r="AL2108" s="31">
        <v>31</v>
      </c>
      <c r="AM2108" s="43" t="str">
        <f t="shared" si="452"/>
        <v>100</v>
      </c>
      <c r="AN2108" s="44">
        <f>INDEX([1]ราคาสิ่งปลูกสร้าง!$D$6:$CC$47,MATCH($AD2108,[1]ราคาสิ่งปลูกสร้าง!$B$6:$B$45,0),MATCH($C$7,[1]ราคาสิ่งปลูกสร้าง!$D$5:$CC$5,0))</f>
        <v>6500</v>
      </c>
      <c r="AO2108" s="44">
        <f t="shared" si="453"/>
        <v>370500</v>
      </c>
      <c r="AP2108" s="45">
        <f t="shared" si="454"/>
        <v>31</v>
      </c>
      <c r="AQ2108" s="40">
        <f>IF(AP2108=0,0,INDEX([1]ค่าเสื่อมสิ่งปลูกสร้าง!$A$5:$D$105,MATCH($AP2108,[1]ค่าเสื่อมสิ่งปลูกสร้าง!$A$5:$A$105,0),MATCH(AE2108,[1]ค่าเสื่อมสิ่งปลูกสร้าง!$A$3:$D$3)))</f>
        <v>93</v>
      </c>
      <c r="AR2108" s="44">
        <f t="shared" si="459"/>
        <v>25935.000000000004</v>
      </c>
      <c r="AS2108" s="44">
        <f t="shared" si="460"/>
        <v>28935.000000000004</v>
      </c>
      <c r="AT2108" s="44">
        <f t="shared" si="461"/>
        <v>28935.000000000004</v>
      </c>
      <c r="AU2108" s="46">
        <v>0</v>
      </c>
      <c r="AV2108" s="44">
        <f t="shared" si="455"/>
        <v>28935.000000000004</v>
      </c>
      <c r="AW2108" s="47" t="str">
        <f t="shared" si="456"/>
        <v>0.02</v>
      </c>
      <c r="AX2108" s="48"/>
      <c r="AY2108" s="48"/>
      <c r="AZ2108" s="49">
        <v>0</v>
      </c>
      <c r="BA2108" s="48"/>
      <c r="BB2108" s="48"/>
      <c r="BC2108" s="44">
        <f t="shared" si="457"/>
        <v>0</v>
      </c>
      <c r="BD2108" s="50">
        <v>1</v>
      </c>
      <c r="BE2108" s="51" t="e">
        <f>IF(AX2108=1,0,IF(AY2108=1,0,IF(BC2108&gt;#REF!,#REF!,IF(OR(AZ2108&gt;0,BD2108&gt;=0),BC2108+([1]สูตร2!H2096*(100%-AZ2108)-BC2108)*BD2108,[1]สูตร2!H2096*(100%-AZ2108)))))</f>
        <v>#REF!</v>
      </c>
      <c r="BF2108" s="31"/>
    </row>
    <row r="2109" spans="1:58" s="5" customFormat="1" ht="24" customHeight="1" x14ac:dyDescent="0.2">
      <c r="A2109" s="31"/>
      <c r="B2109" s="31" t="s">
        <v>93</v>
      </c>
      <c r="C2109" s="31">
        <v>1</v>
      </c>
      <c r="D2109" s="31" t="s">
        <v>71</v>
      </c>
      <c r="E2109" s="31" t="s">
        <v>1623</v>
      </c>
      <c r="F2109" s="31"/>
      <c r="G2109" s="32" t="s">
        <v>1622</v>
      </c>
      <c r="H2109" s="31" t="s">
        <v>104</v>
      </c>
      <c r="I2109" s="31" t="s">
        <v>104</v>
      </c>
      <c r="J2109" s="31" t="s">
        <v>1323</v>
      </c>
      <c r="K2109" s="31">
        <v>0</v>
      </c>
      <c r="L2109" s="31">
        <v>0</v>
      </c>
      <c r="M2109" s="31">
        <v>30</v>
      </c>
      <c r="N2109" s="33"/>
      <c r="O2109" s="33">
        <v>30</v>
      </c>
      <c r="P2109" s="33"/>
      <c r="Q2109" s="33"/>
      <c r="R2109" s="33"/>
      <c r="S2109" s="34" t="str">
        <f t="shared" si="448"/>
        <v>2</v>
      </c>
      <c r="T2109" s="35">
        <f t="shared" si="449"/>
        <v>30</v>
      </c>
      <c r="U2109" s="36">
        <f>INDEX([1]ราคาที่ดิน!$B:$G,MATCH($C2109,[1]ราคาที่ดิน!$A:$A,0),MATCH($B2109,[1]ราคาที่ดิน!$B$1:$G$1,0))</f>
        <v>100</v>
      </c>
      <c r="V2109" s="37">
        <f t="shared" si="458"/>
        <v>3000</v>
      </c>
      <c r="W2109" s="31">
        <v>2</v>
      </c>
      <c r="X2109" s="31" t="s">
        <v>1622</v>
      </c>
      <c r="Y2109" s="31" t="s">
        <v>71</v>
      </c>
      <c r="Z2109" s="31" t="s">
        <v>1623</v>
      </c>
      <c r="AA2109" s="31"/>
      <c r="AB2109" s="32" t="s">
        <v>1622</v>
      </c>
      <c r="AC2109" s="38"/>
      <c r="AD2109" s="39" t="s">
        <v>75</v>
      </c>
      <c r="AE2109" s="39" t="s">
        <v>76</v>
      </c>
      <c r="AF2109" s="40" t="str">
        <f t="shared" si="450"/>
        <v>1</v>
      </c>
      <c r="AG2109" s="41">
        <f t="shared" si="451"/>
        <v>15</v>
      </c>
      <c r="AH2109" s="42">
        <v>15</v>
      </c>
      <c r="AI2109" s="42"/>
      <c r="AJ2109" s="42"/>
      <c r="AK2109" s="42"/>
      <c r="AL2109" s="31">
        <v>7</v>
      </c>
      <c r="AM2109" s="43" t="str">
        <f t="shared" si="452"/>
        <v>100</v>
      </c>
      <c r="AN2109" s="44">
        <f>INDEX([1]ราคาสิ่งปลูกสร้าง!$D$6:$CC$47,MATCH($AD2109,[1]ราคาสิ่งปลูกสร้าง!$B$6:$B$45,0),MATCH($C$7,[1]ราคาสิ่งปลูกสร้าง!$D$5:$CC$5,0))</f>
        <v>5400</v>
      </c>
      <c r="AO2109" s="44">
        <f t="shared" si="453"/>
        <v>81000</v>
      </c>
      <c r="AP2109" s="45">
        <f t="shared" si="454"/>
        <v>7</v>
      </c>
      <c r="AQ2109" s="40">
        <f>IF(AP2109=0,0,INDEX([1]ค่าเสื่อมสิ่งปลูกสร้าง!$A$5:$D$105,MATCH($AP2109,[1]ค่าเสื่อมสิ่งปลูกสร้าง!$A$5:$A$105,0),MATCH(AE2109,[1]ค่าเสื่อมสิ่งปลูกสร้าง!$A$3:$D$3)))</f>
        <v>25</v>
      </c>
      <c r="AR2109" s="44">
        <f t="shared" si="459"/>
        <v>60750</v>
      </c>
      <c r="AS2109" s="44">
        <f t="shared" si="460"/>
        <v>63750</v>
      </c>
      <c r="AT2109" s="44">
        <f t="shared" si="461"/>
        <v>63750</v>
      </c>
      <c r="AU2109" s="46">
        <v>0</v>
      </c>
      <c r="AV2109" s="44">
        <f t="shared" si="455"/>
        <v>63750</v>
      </c>
      <c r="AW2109" s="47" t="str">
        <f t="shared" si="456"/>
        <v>0.01</v>
      </c>
      <c r="AX2109" s="48"/>
      <c r="AY2109" s="48"/>
      <c r="AZ2109" s="49">
        <v>0</v>
      </c>
      <c r="BA2109" s="48"/>
      <c r="BB2109" s="48"/>
      <c r="BC2109" s="44">
        <f t="shared" si="457"/>
        <v>0</v>
      </c>
      <c r="BD2109" s="50">
        <v>1</v>
      </c>
      <c r="BE2109" s="51" t="e">
        <f>IF(AX2109=1,0,IF(AY2109=1,0,IF(BC2109&gt;#REF!,#REF!,IF(OR(AZ2109&gt;0,BD2109&gt;=0),BC2109+([1]สูตร2!H2097*(100%-AZ2109)-BC2109)*BD2109,[1]สูตร2!H2097*(100%-AZ2109)))))</f>
        <v>#REF!</v>
      </c>
      <c r="BF2109" s="31"/>
    </row>
    <row r="2110" spans="1:58" s="5" customFormat="1" ht="24" customHeight="1" x14ac:dyDescent="0.2">
      <c r="A2110" s="31"/>
      <c r="B2110" s="31" t="s">
        <v>93</v>
      </c>
      <c r="C2110" s="31">
        <v>1</v>
      </c>
      <c r="D2110" s="31" t="s">
        <v>71</v>
      </c>
      <c r="E2110" s="31" t="s">
        <v>1623</v>
      </c>
      <c r="F2110" s="31"/>
      <c r="G2110" s="32" t="s">
        <v>1622</v>
      </c>
      <c r="H2110" s="31" t="s">
        <v>104</v>
      </c>
      <c r="I2110" s="31" t="s">
        <v>104</v>
      </c>
      <c r="J2110" s="31" t="s">
        <v>1323</v>
      </c>
      <c r="K2110" s="31">
        <v>0</v>
      </c>
      <c r="L2110" s="31">
        <v>0</v>
      </c>
      <c r="M2110" s="31">
        <v>30</v>
      </c>
      <c r="N2110" s="33"/>
      <c r="O2110" s="33">
        <v>30</v>
      </c>
      <c r="P2110" s="33"/>
      <c r="Q2110" s="33"/>
      <c r="R2110" s="33"/>
      <c r="S2110" s="34" t="str">
        <f t="shared" si="448"/>
        <v>2</v>
      </c>
      <c r="T2110" s="35">
        <f t="shared" si="449"/>
        <v>30</v>
      </c>
      <c r="U2110" s="36">
        <f>INDEX([1]ราคาที่ดิน!$B:$G,MATCH($C2110,[1]ราคาที่ดิน!$A:$A,0),MATCH($B2110,[1]ราคาที่ดิน!$B$1:$G$1,0))</f>
        <v>100</v>
      </c>
      <c r="V2110" s="37">
        <f t="shared" si="458"/>
        <v>3000</v>
      </c>
      <c r="W2110" s="31">
        <v>3</v>
      </c>
      <c r="X2110" s="31" t="s">
        <v>1622</v>
      </c>
      <c r="Y2110" s="31" t="s">
        <v>71</v>
      </c>
      <c r="Z2110" s="31" t="s">
        <v>1623</v>
      </c>
      <c r="AA2110" s="31"/>
      <c r="AB2110" s="32" t="s">
        <v>1622</v>
      </c>
      <c r="AC2110" s="38"/>
      <c r="AD2110" s="39" t="s">
        <v>77</v>
      </c>
      <c r="AE2110" s="39" t="s">
        <v>76</v>
      </c>
      <c r="AF2110" s="40" t="str">
        <f t="shared" si="450"/>
        <v>1</v>
      </c>
      <c r="AG2110" s="41">
        <f t="shared" si="451"/>
        <v>20</v>
      </c>
      <c r="AH2110" s="42">
        <v>20</v>
      </c>
      <c r="AI2110" s="42"/>
      <c r="AJ2110" s="42"/>
      <c r="AK2110" s="42"/>
      <c r="AL2110" s="31">
        <v>7</v>
      </c>
      <c r="AM2110" s="43" t="str">
        <f t="shared" si="452"/>
        <v>100</v>
      </c>
      <c r="AN2110" s="44">
        <f>INDEX([1]ราคาสิ่งปลูกสร้าง!$D$6:$CC$47,MATCH($AD2110,[1]ราคาสิ่งปลูกสร้าง!$B$6:$B$45,0),MATCH($C$7,[1]ราคาสิ่งปลูกสร้าง!$D$5:$CC$5,0))</f>
        <v>2050</v>
      </c>
      <c r="AO2110" s="44">
        <f t="shared" si="453"/>
        <v>41000</v>
      </c>
      <c r="AP2110" s="45">
        <f t="shared" si="454"/>
        <v>7</v>
      </c>
      <c r="AQ2110" s="40">
        <f>IF(AP2110=0,0,INDEX([1]ค่าเสื่อมสิ่งปลูกสร้าง!$A$5:$D$105,MATCH($AP2110,[1]ค่าเสื่อมสิ่งปลูกสร้าง!$A$5:$A$105,0),MATCH(AE2110,[1]ค่าเสื่อมสิ่งปลูกสร้าง!$A$3:$D$3)))</f>
        <v>25</v>
      </c>
      <c r="AR2110" s="44">
        <f t="shared" si="459"/>
        <v>30750</v>
      </c>
      <c r="AS2110" s="44">
        <f t="shared" si="460"/>
        <v>33750</v>
      </c>
      <c r="AT2110" s="44">
        <f t="shared" si="461"/>
        <v>33750</v>
      </c>
      <c r="AU2110" s="46">
        <v>0</v>
      </c>
      <c r="AV2110" s="44">
        <f t="shared" si="455"/>
        <v>33750</v>
      </c>
      <c r="AW2110" s="47" t="str">
        <f t="shared" si="456"/>
        <v>0.01</v>
      </c>
      <c r="AX2110" s="48"/>
      <c r="AY2110" s="48"/>
      <c r="AZ2110" s="49">
        <v>0</v>
      </c>
      <c r="BA2110" s="48"/>
      <c r="BB2110" s="48"/>
      <c r="BC2110" s="44">
        <f t="shared" si="457"/>
        <v>0</v>
      </c>
      <c r="BD2110" s="50">
        <v>1</v>
      </c>
      <c r="BE2110" s="51" t="e">
        <f>IF(AX2110=1,0,IF(AY2110=1,0,IF(BC2110&gt;#REF!,#REF!,IF(OR(AZ2110&gt;0,BD2110&gt;=0),BC2110+([1]สูตร2!H2098*(100%-AZ2110)-BC2110)*BD2110,[1]สูตร2!H2098*(100%-AZ2110)))))</f>
        <v>#REF!</v>
      </c>
      <c r="BF2110" s="31"/>
    </row>
    <row r="2111" spans="1:58" s="5" customFormat="1" ht="24" customHeight="1" x14ac:dyDescent="0.2">
      <c r="A2111" s="31">
        <v>710</v>
      </c>
      <c r="B2111" s="31" t="s">
        <v>65</v>
      </c>
      <c r="C2111" s="31">
        <v>6365</v>
      </c>
      <c r="D2111" s="31" t="s">
        <v>71</v>
      </c>
      <c r="E2111" s="31" t="s">
        <v>1624</v>
      </c>
      <c r="F2111" s="31"/>
      <c r="G2111" s="32" t="s">
        <v>1625</v>
      </c>
      <c r="H2111" s="31">
        <v>342</v>
      </c>
      <c r="I2111" s="31">
        <v>-521</v>
      </c>
      <c r="J2111" s="31" t="s">
        <v>1323</v>
      </c>
      <c r="K2111" s="31">
        <v>0</v>
      </c>
      <c r="L2111" s="31">
        <v>0</v>
      </c>
      <c r="M2111" s="31">
        <v>53</v>
      </c>
      <c r="N2111" s="33"/>
      <c r="O2111" s="33">
        <v>53</v>
      </c>
      <c r="P2111" s="33"/>
      <c r="Q2111" s="33"/>
      <c r="R2111" s="33"/>
      <c r="S2111" s="34" t="str">
        <f t="shared" si="448"/>
        <v>2</v>
      </c>
      <c r="T2111" s="35">
        <f t="shared" si="449"/>
        <v>53</v>
      </c>
      <c r="U2111" s="36">
        <f>INDEX([1]ราคาที่ดิน!$B:$G,MATCH($C2111,[1]ราคาที่ดิน!$A:$A,0),MATCH($B2111,[1]ราคาที่ดิน!$B$1:$G$1,0))</f>
        <v>50</v>
      </c>
      <c r="V2111" s="37">
        <f t="shared" si="458"/>
        <v>2650</v>
      </c>
      <c r="W2111" s="31">
        <v>1</v>
      </c>
      <c r="X2111" s="31" t="s">
        <v>1625</v>
      </c>
      <c r="Y2111" s="31" t="s">
        <v>71</v>
      </c>
      <c r="Z2111" s="31" t="s">
        <v>1626</v>
      </c>
      <c r="AA2111" s="31"/>
      <c r="AB2111" s="32" t="s">
        <v>1625</v>
      </c>
      <c r="AC2111" s="38"/>
      <c r="AD2111" s="39" t="s">
        <v>73</v>
      </c>
      <c r="AE2111" s="39" t="s">
        <v>76</v>
      </c>
      <c r="AF2111" s="40" t="str">
        <f t="shared" si="450"/>
        <v>2</v>
      </c>
      <c r="AG2111" s="41">
        <f t="shared" si="451"/>
        <v>104</v>
      </c>
      <c r="AH2111" s="42"/>
      <c r="AI2111" s="42">
        <v>104</v>
      </c>
      <c r="AJ2111" s="42"/>
      <c r="AK2111" s="42"/>
      <c r="AL2111" s="31">
        <v>20</v>
      </c>
      <c r="AM2111" s="43" t="str">
        <f t="shared" si="452"/>
        <v>100</v>
      </c>
      <c r="AN2111" s="44">
        <f>INDEX([1]ราคาสิ่งปลูกสร้าง!$D$6:$CC$47,MATCH($AD2111,[1]ราคาสิ่งปลูกสร้าง!$B$6:$B$45,0),MATCH($C$7,[1]ราคาสิ่งปลูกสร้าง!$D$5:$CC$5,0))</f>
        <v>6500</v>
      </c>
      <c r="AO2111" s="44">
        <f t="shared" si="453"/>
        <v>676000</v>
      </c>
      <c r="AP2111" s="45">
        <f t="shared" si="454"/>
        <v>20</v>
      </c>
      <c r="AQ2111" s="40">
        <f>IF(AP2111=0,0,INDEX([1]ค่าเสื่อมสิ่งปลูกสร้าง!$A$5:$D$105,MATCH($AP2111,[1]ค่าเสื่อมสิ่งปลูกสร้าง!$A$5:$A$105,0),MATCH(AE2111,[1]ค่าเสื่อมสิ่งปลูกสร้าง!$A$3:$D$3)))</f>
        <v>93</v>
      </c>
      <c r="AR2111" s="44">
        <f t="shared" si="459"/>
        <v>47320.000000000007</v>
      </c>
      <c r="AS2111" s="44">
        <f t="shared" si="460"/>
        <v>49970.000000000007</v>
      </c>
      <c r="AT2111" s="44">
        <f t="shared" si="461"/>
        <v>49970.000000000007</v>
      </c>
      <c r="AU2111" s="46">
        <v>0</v>
      </c>
      <c r="AV2111" s="44">
        <f t="shared" si="455"/>
        <v>49970.000000000007</v>
      </c>
      <c r="AW2111" s="47" t="str">
        <f t="shared" si="456"/>
        <v>0.02</v>
      </c>
      <c r="AX2111" s="48"/>
      <c r="AY2111" s="48"/>
      <c r="AZ2111" s="49">
        <v>0</v>
      </c>
      <c r="BA2111" s="48"/>
      <c r="BB2111" s="48"/>
      <c r="BC2111" s="44">
        <f t="shared" si="457"/>
        <v>0</v>
      </c>
      <c r="BD2111" s="50">
        <v>1</v>
      </c>
      <c r="BE2111" s="51" t="e">
        <f>IF(AX2111=1,0,IF(AY2111=1,0,IF(BC2111&gt;#REF!,#REF!,IF(OR(AZ2111&gt;0,BD2111&gt;=0),BC2111+([1]สูตร2!H2099*(100%-AZ2111)-BC2111)*BD2111,[1]สูตร2!H2099*(100%-AZ2111)))))</f>
        <v>#REF!</v>
      </c>
      <c r="BF2111" s="31"/>
    </row>
    <row r="2112" spans="1:58" s="5" customFormat="1" ht="24" customHeight="1" x14ac:dyDescent="0.2">
      <c r="A2112" s="31"/>
      <c r="B2112" s="31" t="s">
        <v>65</v>
      </c>
      <c r="C2112" s="31">
        <v>6365</v>
      </c>
      <c r="D2112" s="31" t="s">
        <v>71</v>
      </c>
      <c r="E2112" s="31" t="s">
        <v>1624</v>
      </c>
      <c r="F2112" s="31"/>
      <c r="G2112" s="32" t="s">
        <v>1625</v>
      </c>
      <c r="H2112" s="31">
        <v>342</v>
      </c>
      <c r="I2112" s="31">
        <v>-521</v>
      </c>
      <c r="J2112" s="31" t="s">
        <v>1323</v>
      </c>
      <c r="K2112" s="31">
        <v>0</v>
      </c>
      <c r="L2112" s="31">
        <v>0</v>
      </c>
      <c r="M2112" s="31">
        <v>40</v>
      </c>
      <c r="N2112" s="33"/>
      <c r="O2112" s="33">
        <v>40</v>
      </c>
      <c r="P2112" s="33"/>
      <c r="Q2112" s="33"/>
      <c r="R2112" s="33"/>
      <c r="S2112" s="34" t="str">
        <f t="shared" si="448"/>
        <v>2</v>
      </c>
      <c r="T2112" s="35">
        <f t="shared" si="449"/>
        <v>40</v>
      </c>
      <c r="U2112" s="36">
        <f>INDEX([1]ราคาที่ดิน!$B:$G,MATCH($C2112,[1]ราคาที่ดิน!$A:$A,0),MATCH($B2112,[1]ราคาที่ดิน!$B$1:$G$1,0))</f>
        <v>50</v>
      </c>
      <c r="V2112" s="37">
        <f t="shared" si="458"/>
        <v>2000</v>
      </c>
      <c r="W2112" s="31">
        <v>2</v>
      </c>
      <c r="X2112" s="31" t="s">
        <v>1625</v>
      </c>
      <c r="Y2112" s="31" t="s">
        <v>71</v>
      </c>
      <c r="Z2112" s="31" t="s">
        <v>1626</v>
      </c>
      <c r="AA2112" s="31"/>
      <c r="AB2112" s="32" t="s">
        <v>1625</v>
      </c>
      <c r="AC2112" s="38"/>
      <c r="AD2112" s="39" t="s">
        <v>75</v>
      </c>
      <c r="AE2112" s="39" t="s">
        <v>76</v>
      </c>
      <c r="AF2112" s="40" t="str">
        <f t="shared" si="450"/>
        <v>1</v>
      </c>
      <c r="AG2112" s="41">
        <f t="shared" si="451"/>
        <v>12.25</v>
      </c>
      <c r="AH2112" s="42">
        <v>12.25</v>
      </c>
      <c r="AI2112" s="42"/>
      <c r="AJ2112" s="42"/>
      <c r="AK2112" s="42"/>
      <c r="AL2112" s="31">
        <v>20</v>
      </c>
      <c r="AM2112" s="43" t="str">
        <f t="shared" si="452"/>
        <v>100</v>
      </c>
      <c r="AN2112" s="44">
        <f>INDEX([1]ราคาสิ่งปลูกสร้าง!$D$6:$CC$47,MATCH($AD2112,[1]ราคาสิ่งปลูกสร้าง!$B$6:$B$45,0),MATCH($C$7,[1]ราคาสิ่งปลูกสร้าง!$D$5:$CC$5,0))</f>
        <v>5400</v>
      </c>
      <c r="AO2112" s="44">
        <f t="shared" si="453"/>
        <v>66150</v>
      </c>
      <c r="AP2112" s="45">
        <f t="shared" si="454"/>
        <v>20</v>
      </c>
      <c r="AQ2112" s="40">
        <f>IF(AP2112=0,0,INDEX([1]ค่าเสื่อมสิ่งปลูกสร้าง!$A$5:$D$105,MATCH($AP2112,[1]ค่าเสื่อมสิ่งปลูกสร้าง!$A$5:$A$105,0),MATCH(AE2112,[1]ค่าเสื่อมสิ่งปลูกสร้าง!$A$3:$D$3)))</f>
        <v>93</v>
      </c>
      <c r="AR2112" s="44">
        <f t="shared" si="459"/>
        <v>4630.5</v>
      </c>
      <c r="AS2112" s="44">
        <f t="shared" si="460"/>
        <v>6630.5</v>
      </c>
      <c r="AT2112" s="44">
        <f t="shared" si="461"/>
        <v>6630.5</v>
      </c>
      <c r="AU2112" s="46">
        <v>0</v>
      </c>
      <c r="AV2112" s="44">
        <f t="shared" si="455"/>
        <v>6630.5</v>
      </c>
      <c r="AW2112" s="47" t="str">
        <f t="shared" si="456"/>
        <v>0.01</v>
      </c>
      <c r="AX2112" s="48"/>
      <c r="AY2112" s="48"/>
      <c r="AZ2112" s="49">
        <v>0</v>
      </c>
      <c r="BA2112" s="48"/>
      <c r="BB2112" s="48"/>
      <c r="BC2112" s="44">
        <f t="shared" si="457"/>
        <v>0</v>
      </c>
      <c r="BD2112" s="50">
        <v>1</v>
      </c>
      <c r="BE2112" s="51" t="e">
        <f>IF(AX2112=1,0,IF(AY2112=1,0,IF(BC2112&gt;#REF!,#REF!,IF(OR(AZ2112&gt;0,BD2112&gt;=0),BC2112+([1]สูตร2!H2100*(100%-AZ2112)-BC2112)*BD2112,[1]สูตร2!H2100*(100%-AZ2112)))))</f>
        <v>#REF!</v>
      </c>
      <c r="BF2112" s="31"/>
    </row>
    <row r="2113" spans="1:58" s="5" customFormat="1" ht="24" customHeight="1" x14ac:dyDescent="0.2">
      <c r="A2113" s="31"/>
      <c r="B2113" s="31" t="s">
        <v>432</v>
      </c>
      <c r="C2113" s="31">
        <v>2</v>
      </c>
      <c r="D2113" s="31" t="s">
        <v>71</v>
      </c>
      <c r="E2113" s="31" t="s">
        <v>1624</v>
      </c>
      <c r="F2113" s="31"/>
      <c r="G2113" s="32" t="s">
        <v>1625</v>
      </c>
      <c r="H2113" s="31">
        <v>190</v>
      </c>
      <c r="I2113" s="31" t="s">
        <v>104</v>
      </c>
      <c r="J2113" s="31" t="s">
        <v>1323</v>
      </c>
      <c r="K2113" s="31">
        <v>23</v>
      </c>
      <c r="L2113" s="31">
        <v>1</v>
      </c>
      <c r="M2113" s="31">
        <v>95</v>
      </c>
      <c r="N2113" s="33">
        <v>9395</v>
      </c>
      <c r="O2113" s="33"/>
      <c r="P2113" s="33"/>
      <c r="Q2113" s="33"/>
      <c r="R2113" s="33"/>
      <c r="S2113" s="34" t="str">
        <f t="shared" si="448"/>
        <v>1</v>
      </c>
      <c r="T2113" s="35">
        <f t="shared" si="449"/>
        <v>9395</v>
      </c>
      <c r="U2113" s="36" t="str">
        <f>INDEX([1]ราคาที่ดิน!$B:$G,MATCH($C2113,[1]ราคาที่ดิน!$A:$A,0),MATCH($B2113,[1]ราคาที่ดิน!$B$1:$G$1,0))</f>
        <v>150</v>
      </c>
      <c r="V2113" s="37">
        <f t="shared" si="458"/>
        <v>1409250</v>
      </c>
      <c r="W2113" s="31"/>
      <c r="X2113" s="31"/>
      <c r="Y2113" s="31"/>
      <c r="Z2113" s="31"/>
      <c r="AA2113" s="31"/>
      <c r="AB2113" s="32"/>
      <c r="AC2113" s="38"/>
      <c r="AD2113" s="39"/>
      <c r="AE2113" s="39"/>
      <c r="AF2113" s="40" t="str">
        <f t="shared" si="450"/>
        <v/>
      </c>
      <c r="AG2113" s="41" t="str">
        <f t="shared" si="451"/>
        <v/>
      </c>
      <c r="AH2113" s="42"/>
      <c r="AI2113" s="42"/>
      <c r="AJ2113" s="42"/>
      <c r="AK2113" s="42"/>
      <c r="AL2113" s="31"/>
      <c r="AM2113" s="43" t="str">
        <f t="shared" si="452"/>
        <v>100</v>
      </c>
      <c r="AN2113" s="44">
        <f>INDEX([1]ราคาสิ่งปลูกสร้าง!$D$6:$CC$47,MATCH($AD2113,[1]ราคาสิ่งปลูกสร้าง!$B$6:$B$45,0),MATCH($C$7,[1]ราคาสิ่งปลูกสร้าง!$D$5:$CC$5,0))</f>
        <v>0</v>
      </c>
      <c r="AO2113" s="44">
        <f t="shared" si="453"/>
        <v>0</v>
      </c>
      <c r="AP2113" s="45">
        <f t="shared" si="454"/>
        <v>0</v>
      </c>
      <c r="AQ2113" s="40">
        <f>IF(AP2113=0,0,INDEX([1]ค่าเสื่อมสิ่งปลูกสร้าง!$A$5:$D$105,MATCH($AP2113,[1]ค่าเสื่อมสิ่งปลูกสร้าง!$A$5:$A$105,0),MATCH(AE2113,[1]ค่าเสื่อมสิ่งปลูกสร้าง!$A$3:$D$3)))</f>
        <v>0</v>
      </c>
      <c r="AR2113" s="44">
        <f t="shared" si="459"/>
        <v>0</v>
      </c>
      <c r="AS2113" s="44">
        <f t="shared" si="460"/>
        <v>1409250</v>
      </c>
      <c r="AT2113" s="44">
        <f t="shared" si="461"/>
        <v>1409250</v>
      </c>
      <c r="AU2113" s="46">
        <v>0</v>
      </c>
      <c r="AV2113" s="44">
        <f t="shared" si="455"/>
        <v>1409250</v>
      </c>
      <c r="AW2113" s="47" t="str">
        <f t="shared" si="456"/>
        <v>0.01</v>
      </c>
      <c r="AX2113" s="48"/>
      <c r="AY2113" s="48"/>
      <c r="AZ2113" s="49">
        <v>0</v>
      </c>
      <c r="BA2113" s="48"/>
      <c r="BB2113" s="48"/>
      <c r="BC2113" s="44">
        <f t="shared" si="457"/>
        <v>0</v>
      </c>
      <c r="BD2113" s="50">
        <v>1</v>
      </c>
      <c r="BE2113" s="51" t="e">
        <f>IF(AX2113=1,0,IF(AY2113=1,0,IF(BC2113&gt;#REF!,#REF!,IF(OR(AZ2113&gt;0,BD2113&gt;=0),BC2113+([1]สูตร2!H2101*(100%-AZ2113)-BC2113)*BD2113,[1]สูตร2!H2101*(100%-AZ2113)))))</f>
        <v>#REF!</v>
      </c>
      <c r="BF2113" s="31"/>
    </row>
    <row r="2114" spans="1:58" s="5" customFormat="1" ht="24" customHeight="1" x14ac:dyDescent="0.2">
      <c r="A2114" s="31">
        <v>711</v>
      </c>
      <c r="B2114" s="31" t="s">
        <v>65</v>
      </c>
      <c r="C2114" s="31">
        <v>12602</v>
      </c>
      <c r="D2114" s="31" t="s">
        <v>71</v>
      </c>
      <c r="E2114" s="31" t="s">
        <v>1627</v>
      </c>
      <c r="F2114" s="31"/>
      <c r="G2114" s="32" t="s">
        <v>1628</v>
      </c>
      <c r="H2114" s="31">
        <v>314</v>
      </c>
      <c r="I2114" s="31" t="s">
        <v>104</v>
      </c>
      <c r="J2114" s="31" t="s">
        <v>1323</v>
      </c>
      <c r="K2114" s="31">
        <v>0</v>
      </c>
      <c r="L2114" s="31">
        <v>3</v>
      </c>
      <c r="M2114" s="31">
        <v>55</v>
      </c>
      <c r="N2114" s="33">
        <v>355</v>
      </c>
      <c r="O2114" s="33"/>
      <c r="P2114" s="33"/>
      <c r="Q2114" s="33"/>
      <c r="R2114" s="33"/>
      <c r="S2114" s="34" t="str">
        <f t="shared" si="448"/>
        <v>1</v>
      </c>
      <c r="T2114" s="35">
        <f t="shared" si="449"/>
        <v>355</v>
      </c>
      <c r="U2114" s="36">
        <f>INDEX([1]ราคาที่ดิน!$B:$G,MATCH($C2114,[1]ราคาที่ดิน!$A:$A,0),MATCH($B2114,[1]ราคาที่ดิน!$B$1:$G$1,0))</f>
        <v>200</v>
      </c>
      <c r="V2114" s="37">
        <f t="shared" si="458"/>
        <v>71000</v>
      </c>
      <c r="W2114" s="31"/>
      <c r="X2114" s="31"/>
      <c r="Y2114" s="31"/>
      <c r="Z2114" s="31"/>
      <c r="AA2114" s="31"/>
      <c r="AB2114" s="32"/>
      <c r="AC2114" s="38"/>
      <c r="AD2114" s="39"/>
      <c r="AE2114" s="39"/>
      <c r="AF2114" s="40" t="str">
        <f t="shared" si="450"/>
        <v/>
      </c>
      <c r="AG2114" s="41" t="str">
        <f t="shared" si="451"/>
        <v/>
      </c>
      <c r="AH2114" s="42"/>
      <c r="AI2114" s="42"/>
      <c r="AJ2114" s="42"/>
      <c r="AK2114" s="42"/>
      <c r="AL2114" s="31"/>
      <c r="AM2114" s="43" t="str">
        <f t="shared" si="452"/>
        <v>100</v>
      </c>
      <c r="AN2114" s="44">
        <f>INDEX([1]ราคาสิ่งปลูกสร้าง!$D$6:$CC$47,MATCH($AD2114,[1]ราคาสิ่งปลูกสร้าง!$B$6:$B$45,0),MATCH($C$7,[1]ราคาสิ่งปลูกสร้าง!$D$5:$CC$5,0))</f>
        <v>0</v>
      </c>
      <c r="AO2114" s="44">
        <f t="shared" si="453"/>
        <v>0</v>
      </c>
      <c r="AP2114" s="45">
        <f t="shared" si="454"/>
        <v>0</v>
      </c>
      <c r="AQ2114" s="40">
        <f>IF(AP2114=0,0,INDEX([1]ค่าเสื่อมสิ่งปลูกสร้าง!$A$5:$D$105,MATCH($AP2114,[1]ค่าเสื่อมสิ่งปลูกสร้าง!$A$5:$A$105,0),MATCH(AE2114,[1]ค่าเสื่อมสิ่งปลูกสร้าง!$A$3:$D$3)))</f>
        <v>0</v>
      </c>
      <c r="AR2114" s="44">
        <f t="shared" si="459"/>
        <v>0</v>
      </c>
      <c r="AS2114" s="44">
        <f t="shared" si="460"/>
        <v>71000</v>
      </c>
      <c r="AT2114" s="44">
        <f t="shared" si="461"/>
        <v>71000</v>
      </c>
      <c r="AU2114" s="46">
        <v>0</v>
      </c>
      <c r="AV2114" s="44">
        <f t="shared" si="455"/>
        <v>71000</v>
      </c>
      <c r="AW2114" s="47" t="str">
        <f t="shared" si="456"/>
        <v>0.01</v>
      </c>
      <c r="AX2114" s="48"/>
      <c r="AY2114" s="48"/>
      <c r="AZ2114" s="49">
        <v>0</v>
      </c>
      <c r="BA2114" s="48"/>
      <c r="BB2114" s="48"/>
      <c r="BC2114" s="44">
        <f t="shared" si="457"/>
        <v>0</v>
      </c>
      <c r="BD2114" s="50">
        <v>1</v>
      </c>
      <c r="BE2114" s="51" t="e">
        <f>IF(AX2114=1,0,IF(AY2114=1,0,IF(BC2114&gt;#REF!,#REF!,IF(OR(AZ2114&gt;0,BD2114&gt;=0),BC2114+([1]สูตร2!H2102*(100%-AZ2114)-BC2114)*BD2114,[1]สูตร2!H2102*(100%-AZ2114)))))</f>
        <v>#REF!</v>
      </c>
      <c r="BF2114" s="31"/>
    </row>
    <row r="2115" spans="1:58" s="5" customFormat="1" ht="24" customHeight="1" x14ac:dyDescent="0.2">
      <c r="A2115" s="31"/>
      <c r="B2115" s="31" t="s">
        <v>65</v>
      </c>
      <c r="C2115" s="31" t="s">
        <v>432</v>
      </c>
      <c r="D2115" s="31" t="s">
        <v>71</v>
      </c>
      <c r="E2115" s="31" t="s">
        <v>1627</v>
      </c>
      <c r="F2115" s="31"/>
      <c r="G2115" s="32" t="s">
        <v>1628</v>
      </c>
      <c r="H2115" s="31">
        <v>6</v>
      </c>
      <c r="I2115" s="31">
        <v>106</v>
      </c>
      <c r="J2115" s="31" t="s">
        <v>1323</v>
      </c>
      <c r="K2115" s="31">
        <v>8</v>
      </c>
      <c r="L2115" s="31">
        <v>0</v>
      </c>
      <c r="M2115" s="31">
        <v>0</v>
      </c>
      <c r="N2115" s="33">
        <v>3200</v>
      </c>
      <c r="O2115" s="33"/>
      <c r="P2115" s="33"/>
      <c r="Q2115" s="33"/>
      <c r="R2115" s="33"/>
      <c r="S2115" s="34" t="str">
        <f t="shared" si="448"/>
        <v>1</v>
      </c>
      <c r="T2115" s="35">
        <f t="shared" si="449"/>
        <v>3200</v>
      </c>
      <c r="U2115" s="36">
        <f>INDEX([1]ราคาที่ดิน!$B:$G,MATCH($C2115,[1]ราคาที่ดิน!$A:$A,0),MATCH($B2115,[1]ราคาที่ดิน!$B$1:$G$1,0))</f>
        <v>200</v>
      </c>
      <c r="V2115" s="37">
        <f t="shared" si="458"/>
        <v>640000</v>
      </c>
      <c r="W2115" s="31"/>
      <c r="X2115" s="31"/>
      <c r="Y2115" s="31"/>
      <c r="Z2115" s="31"/>
      <c r="AA2115" s="31"/>
      <c r="AB2115" s="32"/>
      <c r="AC2115" s="38"/>
      <c r="AD2115" s="39"/>
      <c r="AE2115" s="39"/>
      <c r="AF2115" s="40" t="str">
        <f t="shared" si="450"/>
        <v/>
      </c>
      <c r="AG2115" s="41" t="str">
        <f t="shared" si="451"/>
        <v/>
      </c>
      <c r="AH2115" s="42"/>
      <c r="AI2115" s="42"/>
      <c r="AJ2115" s="42"/>
      <c r="AK2115" s="42"/>
      <c r="AL2115" s="31"/>
      <c r="AM2115" s="43" t="str">
        <f t="shared" si="452"/>
        <v>100</v>
      </c>
      <c r="AN2115" s="44">
        <f>INDEX([1]ราคาสิ่งปลูกสร้าง!$D$6:$CC$47,MATCH($AD2115,[1]ราคาสิ่งปลูกสร้าง!$B$6:$B$45,0),MATCH($C$7,[1]ราคาสิ่งปลูกสร้าง!$D$5:$CC$5,0))</f>
        <v>0</v>
      </c>
      <c r="AO2115" s="44">
        <f t="shared" si="453"/>
        <v>0</v>
      </c>
      <c r="AP2115" s="45">
        <f t="shared" si="454"/>
        <v>0</v>
      </c>
      <c r="AQ2115" s="40">
        <f>IF(AP2115=0,0,INDEX([1]ค่าเสื่อมสิ่งปลูกสร้าง!$A$5:$D$105,MATCH($AP2115,[1]ค่าเสื่อมสิ่งปลูกสร้าง!$A$5:$A$105,0),MATCH(AE2115,[1]ค่าเสื่อมสิ่งปลูกสร้าง!$A$3:$D$3)))</f>
        <v>0</v>
      </c>
      <c r="AR2115" s="44">
        <f t="shared" si="459"/>
        <v>0</v>
      </c>
      <c r="AS2115" s="44">
        <f t="shared" si="460"/>
        <v>640000</v>
      </c>
      <c r="AT2115" s="44">
        <f t="shared" si="461"/>
        <v>640000</v>
      </c>
      <c r="AU2115" s="46">
        <v>0</v>
      </c>
      <c r="AV2115" s="44">
        <f t="shared" si="455"/>
        <v>640000</v>
      </c>
      <c r="AW2115" s="47" t="str">
        <f t="shared" si="456"/>
        <v>0.01</v>
      </c>
      <c r="AX2115" s="48"/>
      <c r="AY2115" s="48"/>
      <c r="AZ2115" s="49">
        <v>0</v>
      </c>
      <c r="BA2115" s="48"/>
      <c r="BB2115" s="48"/>
      <c r="BC2115" s="44">
        <f t="shared" si="457"/>
        <v>0</v>
      </c>
      <c r="BD2115" s="50">
        <v>1</v>
      </c>
      <c r="BE2115" s="51" t="e">
        <f>IF(AX2115=1,0,IF(AY2115=1,0,IF(BC2115&gt;#REF!,#REF!,IF(OR(AZ2115&gt;0,BD2115&gt;=0),BC2115+([1]สูตร2!H2103*(100%-AZ2115)-BC2115)*BD2115,[1]สูตร2!H2103*(100%-AZ2115)))))</f>
        <v>#REF!</v>
      </c>
      <c r="BF2115" s="31"/>
    </row>
    <row r="2116" spans="1:58" s="5" customFormat="1" ht="24" customHeight="1" x14ac:dyDescent="0.2">
      <c r="A2116" s="31"/>
      <c r="B2116" s="31" t="s">
        <v>65</v>
      </c>
      <c r="C2116" s="31">
        <v>1612</v>
      </c>
      <c r="D2116" s="31" t="s">
        <v>71</v>
      </c>
      <c r="E2116" s="31" t="s">
        <v>1627</v>
      </c>
      <c r="F2116" s="31"/>
      <c r="G2116" s="32" t="s">
        <v>1628</v>
      </c>
      <c r="H2116" s="31">
        <v>70</v>
      </c>
      <c r="I2116" s="31">
        <v>2477</v>
      </c>
      <c r="J2116" s="31" t="s">
        <v>1323</v>
      </c>
      <c r="K2116" s="31">
        <v>17</v>
      </c>
      <c r="L2116" s="31">
        <v>0</v>
      </c>
      <c r="M2116" s="31">
        <v>73</v>
      </c>
      <c r="N2116" s="33">
        <v>6873</v>
      </c>
      <c r="O2116" s="33"/>
      <c r="P2116" s="33"/>
      <c r="Q2116" s="33"/>
      <c r="R2116" s="33"/>
      <c r="S2116" s="34" t="str">
        <f t="shared" si="448"/>
        <v>1</v>
      </c>
      <c r="T2116" s="35">
        <f t="shared" si="449"/>
        <v>6873</v>
      </c>
      <c r="U2116" s="36">
        <f>INDEX([1]ราคาที่ดิน!$B:$G,MATCH($C2116,[1]ราคาที่ดิน!$A:$A,0),MATCH($B2116,[1]ราคาที่ดิน!$B$1:$G$1,0))</f>
        <v>200</v>
      </c>
      <c r="V2116" s="37">
        <f t="shared" si="458"/>
        <v>1374600</v>
      </c>
      <c r="W2116" s="31"/>
      <c r="X2116" s="31"/>
      <c r="Y2116" s="31"/>
      <c r="Z2116" s="31"/>
      <c r="AA2116" s="31"/>
      <c r="AB2116" s="32"/>
      <c r="AC2116" s="38"/>
      <c r="AD2116" s="39"/>
      <c r="AE2116" s="39"/>
      <c r="AF2116" s="40" t="str">
        <f t="shared" si="450"/>
        <v/>
      </c>
      <c r="AG2116" s="41" t="str">
        <f t="shared" si="451"/>
        <v/>
      </c>
      <c r="AH2116" s="42"/>
      <c r="AI2116" s="42"/>
      <c r="AJ2116" s="42"/>
      <c r="AK2116" s="42"/>
      <c r="AL2116" s="31"/>
      <c r="AM2116" s="43" t="str">
        <f t="shared" si="452"/>
        <v>100</v>
      </c>
      <c r="AN2116" s="44">
        <f>INDEX([1]ราคาสิ่งปลูกสร้าง!$D$6:$CC$47,MATCH($AD2116,[1]ราคาสิ่งปลูกสร้าง!$B$6:$B$45,0),MATCH($C$7,[1]ราคาสิ่งปลูกสร้าง!$D$5:$CC$5,0))</f>
        <v>0</v>
      </c>
      <c r="AO2116" s="44">
        <f t="shared" si="453"/>
        <v>0</v>
      </c>
      <c r="AP2116" s="45">
        <f t="shared" si="454"/>
        <v>0</v>
      </c>
      <c r="AQ2116" s="40">
        <f>IF(AP2116=0,0,INDEX([1]ค่าเสื่อมสิ่งปลูกสร้าง!$A$5:$D$105,MATCH($AP2116,[1]ค่าเสื่อมสิ่งปลูกสร้าง!$A$5:$A$105,0),MATCH(AE2116,[1]ค่าเสื่อมสิ่งปลูกสร้าง!$A$3:$D$3)))</f>
        <v>0</v>
      </c>
      <c r="AR2116" s="44">
        <f t="shared" si="459"/>
        <v>0</v>
      </c>
      <c r="AS2116" s="44">
        <f t="shared" si="460"/>
        <v>1374600</v>
      </c>
      <c r="AT2116" s="44">
        <f t="shared" si="461"/>
        <v>1374600</v>
      </c>
      <c r="AU2116" s="46">
        <v>0</v>
      </c>
      <c r="AV2116" s="44">
        <f t="shared" si="455"/>
        <v>1374600</v>
      </c>
      <c r="AW2116" s="47" t="str">
        <f t="shared" si="456"/>
        <v>0.01</v>
      </c>
      <c r="AX2116" s="48"/>
      <c r="AY2116" s="48"/>
      <c r="AZ2116" s="49">
        <v>0</v>
      </c>
      <c r="BA2116" s="48"/>
      <c r="BB2116" s="48"/>
      <c r="BC2116" s="44">
        <f t="shared" si="457"/>
        <v>0</v>
      </c>
      <c r="BD2116" s="50">
        <v>1</v>
      </c>
      <c r="BE2116" s="51" t="e">
        <f>IF(AX2116=1,0,IF(AY2116=1,0,IF(BC2116&gt;#REF!,#REF!,IF(OR(AZ2116&gt;0,BD2116&gt;=0),BC2116+([1]สูตร2!H2104*(100%-AZ2116)-BC2116)*BD2116,[1]สูตร2!H2104*(100%-AZ2116)))))</f>
        <v>#REF!</v>
      </c>
      <c r="BF2116" s="31"/>
    </row>
    <row r="2117" spans="1:58" s="5" customFormat="1" ht="24" customHeight="1" x14ac:dyDescent="0.2">
      <c r="A2117" s="31"/>
      <c r="B2117" s="31" t="s">
        <v>65</v>
      </c>
      <c r="C2117" s="31">
        <v>13058</v>
      </c>
      <c r="D2117" s="31" t="s">
        <v>71</v>
      </c>
      <c r="E2117" s="31" t="s">
        <v>1627</v>
      </c>
      <c r="F2117" s="31"/>
      <c r="G2117" s="32" t="s">
        <v>1628</v>
      </c>
      <c r="H2117" s="31">
        <v>364</v>
      </c>
      <c r="I2117" s="31">
        <v>-543</v>
      </c>
      <c r="J2117" s="31" t="s">
        <v>1323</v>
      </c>
      <c r="K2117" s="31">
        <v>0</v>
      </c>
      <c r="L2117" s="31">
        <v>0</v>
      </c>
      <c r="M2117" s="31">
        <v>83</v>
      </c>
      <c r="N2117" s="33"/>
      <c r="O2117" s="33">
        <v>83</v>
      </c>
      <c r="P2117" s="33"/>
      <c r="Q2117" s="33"/>
      <c r="R2117" s="33"/>
      <c r="S2117" s="34" t="str">
        <f t="shared" si="448"/>
        <v>2</v>
      </c>
      <c r="T2117" s="35">
        <f t="shared" si="449"/>
        <v>83</v>
      </c>
      <c r="U2117" s="36">
        <f>INDEX([1]ราคาที่ดิน!$B:$G,MATCH($C2117,[1]ราคาที่ดิน!$A:$A,0),MATCH($B2117,[1]ราคาที่ดิน!$B$1:$G$1,0))</f>
        <v>200</v>
      </c>
      <c r="V2117" s="37">
        <f t="shared" si="458"/>
        <v>16600</v>
      </c>
      <c r="W2117" s="31">
        <v>1</v>
      </c>
      <c r="X2117" s="31" t="s">
        <v>1628</v>
      </c>
      <c r="Y2117" s="31" t="s">
        <v>71</v>
      </c>
      <c r="Z2117" s="31" t="s">
        <v>1629</v>
      </c>
      <c r="AA2117" s="31"/>
      <c r="AB2117" s="32" t="s">
        <v>1628</v>
      </c>
      <c r="AC2117" s="38"/>
      <c r="AD2117" s="39" t="s">
        <v>73</v>
      </c>
      <c r="AE2117" s="39" t="s">
        <v>94</v>
      </c>
      <c r="AF2117" s="40" t="str">
        <f t="shared" si="450"/>
        <v>2</v>
      </c>
      <c r="AG2117" s="41">
        <f t="shared" si="451"/>
        <v>28</v>
      </c>
      <c r="AH2117" s="42"/>
      <c r="AI2117" s="42">
        <v>28</v>
      </c>
      <c r="AJ2117" s="42"/>
      <c r="AK2117" s="42"/>
      <c r="AL2117" s="31">
        <v>3</v>
      </c>
      <c r="AM2117" s="43" t="str">
        <f t="shared" si="452"/>
        <v>100</v>
      </c>
      <c r="AN2117" s="44">
        <f>INDEX([1]ราคาสิ่งปลูกสร้าง!$D$6:$CC$47,MATCH($AD2117,[1]ราคาสิ่งปลูกสร้าง!$B$6:$B$45,0),MATCH($C$7,[1]ราคาสิ่งปลูกสร้าง!$D$5:$CC$5,0))</f>
        <v>6500</v>
      </c>
      <c r="AO2117" s="44">
        <f t="shared" si="453"/>
        <v>182000</v>
      </c>
      <c r="AP2117" s="45">
        <f t="shared" si="454"/>
        <v>3</v>
      </c>
      <c r="AQ2117" s="40">
        <f>IF(AP2117=0,0,INDEX([1]ค่าเสื่อมสิ่งปลูกสร้าง!$A$5:$D$105,MATCH($AP2117,[1]ค่าเสื่อมสิ่งปลูกสร้าง!$A$5:$A$105,0),MATCH(AE2117,[1]ค่าเสื่อมสิ่งปลูกสร้าง!$A$3:$D$3)))</f>
        <v>3</v>
      </c>
      <c r="AR2117" s="44">
        <f t="shared" si="459"/>
        <v>176540</v>
      </c>
      <c r="AS2117" s="44">
        <f t="shared" si="460"/>
        <v>193140</v>
      </c>
      <c r="AT2117" s="44">
        <f t="shared" si="461"/>
        <v>193140</v>
      </c>
      <c r="AU2117" s="46">
        <v>0</v>
      </c>
      <c r="AV2117" s="44">
        <f t="shared" si="455"/>
        <v>193140</v>
      </c>
      <c r="AW2117" s="47" t="str">
        <f t="shared" si="456"/>
        <v>0.02</v>
      </c>
      <c r="AX2117" s="48"/>
      <c r="AY2117" s="48"/>
      <c r="AZ2117" s="49">
        <v>0</v>
      </c>
      <c r="BA2117" s="48"/>
      <c r="BB2117" s="48"/>
      <c r="BC2117" s="44">
        <f t="shared" si="457"/>
        <v>0</v>
      </c>
      <c r="BD2117" s="50">
        <v>1</v>
      </c>
      <c r="BE2117" s="51" t="e">
        <f>IF(AX2117=1,0,IF(AY2117=1,0,IF(BC2117&gt;#REF!,#REF!,IF(OR(AZ2117&gt;0,BD2117&gt;=0),BC2117+([1]สูตร2!H2105*(100%-AZ2117)-BC2117)*BD2117,[1]สูตร2!H2105*(100%-AZ2117)))))</f>
        <v>#REF!</v>
      </c>
      <c r="BF2117" s="31"/>
    </row>
    <row r="2118" spans="1:58" s="5" customFormat="1" ht="24" customHeight="1" x14ac:dyDescent="0.2">
      <c r="A2118" s="31"/>
      <c r="B2118" s="31" t="s">
        <v>65</v>
      </c>
      <c r="C2118" s="31">
        <v>13058</v>
      </c>
      <c r="D2118" s="31" t="s">
        <v>71</v>
      </c>
      <c r="E2118" s="31" t="s">
        <v>1627</v>
      </c>
      <c r="F2118" s="31"/>
      <c r="G2118" s="32" t="s">
        <v>1628</v>
      </c>
      <c r="H2118" s="31">
        <v>364</v>
      </c>
      <c r="I2118" s="31">
        <v>-543</v>
      </c>
      <c r="J2118" s="31" t="s">
        <v>1323</v>
      </c>
      <c r="K2118" s="31">
        <v>0</v>
      </c>
      <c r="L2118" s="31">
        <v>0</v>
      </c>
      <c r="M2118" s="31">
        <v>50</v>
      </c>
      <c r="N2118" s="33"/>
      <c r="O2118" s="33">
        <v>50</v>
      </c>
      <c r="P2118" s="33"/>
      <c r="Q2118" s="33"/>
      <c r="R2118" s="33"/>
      <c r="S2118" s="34" t="str">
        <f t="shared" si="448"/>
        <v>2</v>
      </c>
      <c r="T2118" s="35">
        <f t="shared" si="449"/>
        <v>50</v>
      </c>
      <c r="U2118" s="36">
        <f>INDEX([1]ราคาที่ดิน!$B:$G,MATCH($C2118,[1]ราคาที่ดิน!$A:$A,0),MATCH($B2118,[1]ราคาที่ดิน!$B$1:$G$1,0))</f>
        <v>200</v>
      </c>
      <c r="V2118" s="37">
        <f t="shared" si="458"/>
        <v>10000</v>
      </c>
      <c r="W2118" s="31">
        <v>2</v>
      </c>
      <c r="X2118" s="31" t="s">
        <v>1628</v>
      </c>
      <c r="Y2118" s="31" t="s">
        <v>71</v>
      </c>
      <c r="Z2118" s="31" t="s">
        <v>1629</v>
      </c>
      <c r="AA2118" s="31"/>
      <c r="AB2118" s="32" t="s">
        <v>1628</v>
      </c>
      <c r="AC2118" s="38"/>
      <c r="AD2118" s="39" t="s">
        <v>75</v>
      </c>
      <c r="AE2118" s="39" t="s">
        <v>76</v>
      </c>
      <c r="AF2118" s="40" t="str">
        <f t="shared" si="450"/>
        <v>1</v>
      </c>
      <c r="AG2118" s="41">
        <f t="shared" si="451"/>
        <v>20</v>
      </c>
      <c r="AH2118" s="42">
        <v>20</v>
      </c>
      <c r="AI2118" s="42"/>
      <c r="AJ2118" s="42"/>
      <c r="AK2118" s="42"/>
      <c r="AL2118" s="31">
        <v>21</v>
      </c>
      <c r="AM2118" s="43" t="str">
        <f t="shared" si="452"/>
        <v>100</v>
      </c>
      <c r="AN2118" s="44">
        <f>INDEX([1]ราคาสิ่งปลูกสร้าง!$D$6:$CC$47,MATCH($AD2118,[1]ราคาสิ่งปลูกสร้าง!$B$6:$B$45,0),MATCH($C$7,[1]ราคาสิ่งปลูกสร้าง!$D$5:$CC$5,0))</f>
        <v>5400</v>
      </c>
      <c r="AO2118" s="44">
        <f t="shared" si="453"/>
        <v>108000</v>
      </c>
      <c r="AP2118" s="45">
        <f t="shared" si="454"/>
        <v>21</v>
      </c>
      <c r="AQ2118" s="40">
        <f>IF(AP2118=0,0,INDEX([1]ค่าเสื่อมสิ่งปลูกสร้าง!$A$5:$D$105,MATCH($AP2118,[1]ค่าเสื่อมสิ่งปลูกสร้าง!$A$5:$A$105,0),MATCH(AE2118,[1]ค่าเสื่อมสิ่งปลูกสร้าง!$A$3:$D$3)))</f>
        <v>93</v>
      </c>
      <c r="AR2118" s="44">
        <f t="shared" si="459"/>
        <v>7560.0000000000009</v>
      </c>
      <c r="AS2118" s="44">
        <f t="shared" si="460"/>
        <v>17560</v>
      </c>
      <c r="AT2118" s="44">
        <f t="shared" si="461"/>
        <v>17560</v>
      </c>
      <c r="AU2118" s="46">
        <v>0</v>
      </c>
      <c r="AV2118" s="44">
        <f t="shared" si="455"/>
        <v>17560</v>
      </c>
      <c r="AW2118" s="47" t="str">
        <f t="shared" si="456"/>
        <v>0.01</v>
      </c>
      <c r="AX2118" s="48"/>
      <c r="AY2118" s="48"/>
      <c r="AZ2118" s="49">
        <v>0</v>
      </c>
      <c r="BA2118" s="48"/>
      <c r="BB2118" s="48"/>
      <c r="BC2118" s="44">
        <f t="shared" si="457"/>
        <v>0</v>
      </c>
      <c r="BD2118" s="50">
        <v>1</v>
      </c>
      <c r="BE2118" s="51" t="e">
        <f>IF(AX2118=1,0,IF(AY2118=1,0,IF(BC2118&gt;#REF!,#REF!,IF(OR(AZ2118&gt;0,BD2118&gt;=0),BC2118+([1]สูตร2!H2106*(100%-AZ2118)-BC2118)*BD2118,[1]สูตร2!H2106*(100%-AZ2118)))))</f>
        <v>#REF!</v>
      </c>
      <c r="BF2118" s="31"/>
    </row>
    <row r="2119" spans="1:58" s="5" customFormat="1" ht="24" customHeight="1" x14ac:dyDescent="0.2">
      <c r="A2119" s="31"/>
      <c r="B2119" s="31" t="s">
        <v>65</v>
      </c>
      <c r="C2119" s="31">
        <v>13058</v>
      </c>
      <c r="D2119" s="31" t="s">
        <v>71</v>
      </c>
      <c r="E2119" s="31" t="s">
        <v>1627</v>
      </c>
      <c r="F2119" s="31"/>
      <c r="G2119" s="32" t="s">
        <v>1628</v>
      </c>
      <c r="H2119" s="31">
        <v>364</v>
      </c>
      <c r="I2119" s="31">
        <v>-543</v>
      </c>
      <c r="J2119" s="31" t="s">
        <v>1323</v>
      </c>
      <c r="K2119" s="31">
        <v>0</v>
      </c>
      <c r="L2119" s="31">
        <v>0</v>
      </c>
      <c r="M2119" s="31">
        <v>25</v>
      </c>
      <c r="N2119" s="33"/>
      <c r="O2119" s="33">
        <v>25</v>
      </c>
      <c r="P2119" s="33"/>
      <c r="Q2119" s="33"/>
      <c r="R2119" s="33"/>
      <c r="S2119" s="34" t="str">
        <f t="shared" si="448"/>
        <v>2</v>
      </c>
      <c r="T2119" s="35">
        <f t="shared" si="449"/>
        <v>25</v>
      </c>
      <c r="U2119" s="36">
        <f>INDEX([1]ราคาที่ดิน!$B:$G,MATCH($C2119,[1]ราคาที่ดิน!$A:$A,0),MATCH($B2119,[1]ราคาที่ดิน!$B$1:$G$1,0))</f>
        <v>200</v>
      </c>
      <c r="V2119" s="37">
        <f t="shared" si="458"/>
        <v>5000</v>
      </c>
      <c r="W2119" s="31">
        <v>3</v>
      </c>
      <c r="X2119" s="31" t="s">
        <v>1628</v>
      </c>
      <c r="Y2119" s="31" t="s">
        <v>71</v>
      </c>
      <c r="Z2119" s="31" t="s">
        <v>1629</v>
      </c>
      <c r="AA2119" s="31"/>
      <c r="AB2119" s="32" t="s">
        <v>1628</v>
      </c>
      <c r="AC2119" s="38"/>
      <c r="AD2119" s="39" t="s">
        <v>75</v>
      </c>
      <c r="AE2119" s="39" t="s">
        <v>76</v>
      </c>
      <c r="AF2119" s="40" t="str">
        <f t="shared" si="450"/>
        <v>1</v>
      </c>
      <c r="AG2119" s="41">
        <f t="shared" si="451"/>
        <v>80</v>
      </c>
      <c r="AH2119" s="42">
        <v>80</v>
      </c>
      <c r="AI2119" s="42"/>
      <c r="AJ2119" s="42"/>
      <c r="AK2119" s="42"/>
      <c r="AL2119" s="31">
        <v>21</v>
      </c>
      <c r="AM2119" s="43" t="str">
        <f t="shared" si="452"/>
        <v>100</v>
      </c>
      <c r="AN2119" s="44">
        <f>INDEX([1]ราคาสิ่งปลูกสร้าง!$D$6:$CC$47,MATCH($AD2119,[1]ราคาสิ่งปลูกสร้าง!$B$6:$B$45,0),MATCH($C$7,[1]ราคาสิ่งปลูกสร้าง!$D$5:$CC$5,0))</f>
        <v>5400</v>
      </c>
      <c r="AO2119" s="44">
        <f t="shared" si="453"/>
        <v>432000</v>
      </c>
      <c r="AP2119" s="45">
        <f t="shared" si="454"/>
        <v>21</v>
      </c>
      <c r="AQ2119" s="40">
        <f>IF(AP2119=0,0,INDEX([1]ค่าเสื่อมสิ่งปลูกสร้าง!$A$5:$D$105,MATCH($AP2119,[1]ค่าเสื่อมสิ่งปลูกสร้าง!$A$5:$A$105,0),MATCH(AE2119,[1]ค่าเสื่อมสิ่งปลูกสร้าง!$A$3:$D$3)))</f>
        <v>93</v>
      </c>
      <c r="AR2119" s="44">
        <f t="shared" si="459"/>
        <v>30240.000000000004</v>
      </c>
      <c r="AS2119" s="44">
        <f t="shared" si="460"/>
        <v>35240</v>
      </c>
      <c r="AT2119" s="44">
        <f t="shared" si="461"/>
        <v>35240</v>
      </c>
      <c r="AU2119" s="46">
        <v>0</v>
      </c>
      <c r="AV2119" s="44">
        <f t="shared" si="455"/>
        <v>35240</v>
      </c>
      <c r="AW2119" s="47" t="str">
        <f t="shared" si="456"/>
        <v>0.01</v>
      </c>
      <c r="AX2119" s="48"/>
      <c r="AY2119" s="48"/>
      <c r="AZ2119" s="49">
        <v>0</v>
      </c>
      <c r="BA2119" s="48"/>
      <c r="BB2119" s="48"/>
      <c r="BC2119" s="44">
        <f t="shared" si="457"/>
        <v>0</v>
      </c>
      <c r="BD2119" s="50">
        <v>1</v>
      </c>
      <c r="BE2119" s="51" t="e">
        <f>IF(AX2119=1,0,IF(AY2119=1,0,IF(BC2119&gt;#REF!,#REF!,IF(OR(AZ2119&gt;0,BD2119&gt;=0),BC2119+([1]สูตร2!H2107*(100%-AZ2119)-BC2119)*BD2119,[1]สูตร2!H2107*(100%-AZ2119)))))</f>
        <v>#REF!</v>
      </c>
      <c r="BF2119" s="31"/>
    </row>
    <row r="2120" spans="1:58" s="5" customFormat="1" ht="24" customHeight="1" x14ac:dyDescent="0.2">
      <c r="A2120" s="31"/>
      <c r="B2120" s="31" t="s">
        <v>65</v>
      </c>
      <c r="C2120" s="31">
        <v>13058</v>
      </c>
      <c r="D2120" s="31" t="s">
        <v>71</v>
      </c>
      <c r="E2120" s="31" t="s">
        <v>1627</v>
      </c>
      <c r="F2120" s="31"/>
      <c r="G2120" s="32" t="s">
        <v>1628</v>
      </c>
      <c r="H2120" s="31">
        <v>364</v>
      </c>
      <c r="I2120" s="31">
        <v>-543</v>
      </c>
      <c r="J2120" s="31" t="s">
        <v>1323</v>
      </c>
      <c r="K2120" s="31">
        <v>0</v>
      </c>
      <c r="L2120" s="31">
        <v>0</v>
      </c>
      <c r="M2120" s="31">
        <v>25</v>
      </c>
      <c r="N2120" s="33"/>
      <c r="O2120" s="33">
        <v>25</v>
      </c>
      <c r="P2120" s="33"/>
      <c r="Q2120" s="33"/>
      <c r="R2120" s="33"/>
      <c r="S2120" s="34" t="str">
        <f t="shared" si="448"/>
        <v>2</v>
      </c>
      <c r="T2120" s="35">
        <f t="shared" si="449"/>
        <v>25</v>
      </c>
      <c r="U2120" s="36">
        <f>INDEX([1]ราคาที่ดิน!$B:$G,MATCH($C2120,[1]ราคาที่ดิน!$A:$A,0),MATCH($B2120,[1]ราคาที่ดิน!$B$1:$G$1,0))</f>
        <v>200</v>
      </c>
      <c r="V2120" s="37">
        <f t="shared" si="458"/>
        <v>5000</v>
      </c>
      <c r="W2120" s="31">
        <v>4</v>
      </c>
      <c r="X2120" s="31" t="s">
        <v>1628</v>
      </c>
      <c r="Y2120" s="31" t="s">
        <v>71</v>
      </c>
      <c r="Z2120" s="31" t="s">
        <v>1629</v>
      </c>
      <c r="AA2120" s="31"/>
      <c r="AB2120" s="32" t="s">
        <v>1628</v>
      </c>
      <c r="AC2120" s="38"/>
      <c r="AD2120" s="39" t="s">
        <v>75</v>
      </c>
      <c r="AE2120" s="39" t="s">
        <v>76</v>
      </c>
      <c r="AF2120" s="40" t="str">
        <f t="shared" si="450"/>
        <v>1</v>
      </c>
      <c r="AG2120" s="41">
        <f t="shared" si="451"/>
        <v>7</v>
      </c>
      <c r="AH2120" s="42">
        <v>7</v>
      </c>
      <c r="AI2120" s="42"/>
      <c r="AJ2120" s="42"/>
      <c r="AK2120" s="42"/>
      <c r="AL2120" s="31">
        <v>21</v>
      </c>
      <c r="AM2120" s="43" t="str">
        <f t="shared" si="452"/>
        <v>100</v>
      </c>
      <c r="AN2120" s="44">
        <f>INDEX([1]ราคาสิ่งปลูกสร้าง!$D$6:$CC$47,MATCH($AD2120,[1]ราคาสิ่งปลูกสร้าง!$B$6:$B$45,0),MATCH($C$7,[1]ราคาสิ่งปลูกสร้าง!$D$5:$CC$5,0))</f>
        <v>5400</v>
      </c>
      <c r="AO2120" s="44">
        <f t="shared" si="453"/>
        <v>37800</v>
      </c>
      <c r="AP2120" s="45">
        <f t="shared" si="454"/>
        <v>21</v>
      </c>
      <c r="AQ2120" s="40">
        <f>IF(AP2120=0,0,INDEX([1]ค่าเสื่อมสิ่งปลูกสร้าง!$A$5:$D$105,MATCH($AP2120,[1]ค่าเสื่อมสิ่งปลูกสร้าง!$A$5:$A$105,0),MATCH(AE2120,[1]ค่าเสื่อมสิ่งปลูกสร้าง!$A$3:$D$3)))</f>
        <v>93</v>
      </c>
      <c r="AR2120" s="44">
        <f t="shared" si="459"/>
        <v>2646.0000000000005</v>
      </c>
      <c r="AS2120" s="44">
        <f t="shared" si="460"/>
        <v>7646</v>
      </c>
      <c r="AT2120" s="44">
        <f t="shared" si="461"/>
        <v>7646</v>
      </c>
      <c r="AU2120" s="46">
        <v>0</v>
      </c>
      <c r="AV2120" s="44">
        <f t="shared" si="455"/>
        <v>7646</v>
      </c>
      <c r="AW2120" s="47" t="str">
        <f t="shared" si="456"/>
        <v>0.01</v>
      </c>
      <c r="AX2120" s="48"/>
      <c r="AY2120" s="48"/>
      <c r="AZ2120" s="49">
        <v>0</v>
      </c>
      <c r="BA2120" s="48"/>
      <c r="BB2120" s="48"/>
      <c r="BC2120" s="44">
        <f t="shared" si="457"/>
        <v>0</v>
      </c>
      <c r="BD2120" s="50">
        <v>1</v>
      </c>
      <c r="BE2120" s="51" t="e">
        <f>IF(AX2120=1,0,IF(AY2120=1,0,IF(BC2120&gt;#REF!,#REF!,IF(OR(AZ2120&gt;0,BD2120&gt;=0),BC2120+([1]สูตร2!H2108*(100%-AZ2120)-BC2120)*BD2120,[1]สูตร2!H2108*(100%-AZ2120)))))</f>
        <v>#REF!</v>
      </c>
      <c r="BF2120" s="31"/>
    </row>
    <row r="2121" spans="1:58" s="5" customFormat="1" ht="24" customHeight="1" x14ac:dyDescent="0.2">
      <c r="A2121" s="31">
        <v>712</v>
      </c>
      <c r="B2121" s="31" t="s">
        <v>65</v>
      </c>
      <c r="C2121" s="31">
        <v>12694</v>
      </c>
      <c r="D2121" s="31" t="s">
        <v>66</v>
      </c>
      <c r="E2121" s="31" t="s">
        <v>1630</v>
      </c>
      <c r="F2121" s="31"/>
      <c r="G2121" s="32" t="s">
        <v>1631</v>
      </c>
      <c r="H2121" s="31">
        <v>228</v>
      </c>
      <c r="I2121" s="31" t="s">
        <v>104</v>
      </c>
      <c r="J2121" s="31" t="s">
        <v>1323</v>
      </c>
      <c r="K2121" s="31">
        <v>0</v>
      </c>
      <c r="L2121" s="31">
        <v>0</v>
      </c>
      <c r="M2121" s="31">
        <v>57</v>
      </c>
      <c r="N2121" s="33"/>
      <c r="O2121" s="33">
        <v>57</v>
      </c>
      <c r="P2121" s="33"/>
      <c r="Q2121" s="33"/>
      <c r="R2121" s="33"/>
      <c r="S2121" s="34" t="str">
        <f t="shared" si="448"/>
        <v>2</v>
      </c>
      <c r="T2121" s="35">
        <f t="shared" si="449"/>
        <v>57</v>
      </c>
      <c r="U2121" s="36">
        <f>INDEX([1]ราคาที่ดิน!$B:$G,MATCH($C2121,[1]ราคาที่ดิน!$A:$A,0),MATCH($B2121,[1]ราคาที่ดิน!$B$1:$G$1,0))</f>
        <v>160</v>
      </c>
      <c r="V2121" s="37">
        <f t="shared" si="458"/>
        <v>9120</v>
      </c>
      <c r="W2121" s="31">
        <v>1</v>
      </c>
      <c r="X2121" s="31" t="s">
        <v>1631</v>
      </c>
      <c r="Y2121" s="31" t="s">
        <v>71</v>
      </c>
      <c r="Z2121" s="31" t="s">
        <v>1632</v>
      </c>
      <c r="AA2121" s="31"/>
      <c r="AB2121" s="32" t="s">
        <v>1631</v>
      </c>
      <c r="AC2121" s="38"/>
      <c r="AD2121" s="39" t="s">
        <v>73</v>
      </c>
      <c r="AE2121" s="39" t="s">
        <v>74</v>
      </c>
      <c r="AF2121" s="40" t="str">
        <f t="shared" si="450"/>
        <v>1</v>
      </c>
      <c r="AG2121" s="41">
        <f t="shared" si="451"/>
        <v>20</v>
      </c>
      <c r="AH2121" s="42">
        <v>20</v>
      </c>
      <c r="AI2121" s="42"/>
      <c r="AJ2121" s="42"/>
      <c r="AK2121" s="42"/>
      <c r="AL2121" s="31">
        <v>20</v>
      </c>
      <c r="AM2121" s="43" t="str">
        <f t="shared" si="452"/>
        <v>100</v>
      </c>
      <c r="AN2121" s="44">
        <f>INDEX([1]ราคาสิ่งปลูกสร้าง!$D$6:$CC$47,MATCH($AD2121,[1]ราคาสิ่งปลูกสร้าง!$B$6:$B$45,0),MATCH($C$7,[1]ราคาสิ่งปลูกสร้าง!$D$5:$CC$5,0))</f>
        <v>6500</v>
      </c>
      <c r="AO2121" s="44">
        <f t="shared" si="453"/>
        <v>130000</v>
      </c>
      <c r="AP2121" s="45">
        <f t="shared" si="454"/>
        <v>20</v>
      </c>
      <c r="AQ2121" s="40">
        <f>IF(AP2121=0,0,INDEX([1]ค่าเสื่อมสิ่งปลูกสร้าง!$A$5:$D$105,MATCH($AP2121,[1]ค่าเสื่อมสิ่งปลูกสร้าง!$A$5:$A$105,0),MATCH(AE2121,[1]ค่าเสื่อมสิ่งปลูกสร้าง!$A$3:$D$3)))</f>
        <v>30</v>
      </c>
      <c r="AR2121" s="44">
        <f t="shared" si="459"/>
        <v>91000</v>
      </c>
      <c r="AS2121" s="44">
        <f t="shared" si="460"/>
        <v>100120</v>
      </c>
      <c r="AT2121" s="44">
        <f t="shared" si="461"/>
        <v>100120</v>
      </c>
      <c r="AU2121" s="46">
        <v>0</v>
      </c>
      <c r="AV2121" s="44">
        <f t="shared" si="455"/>
        <v>100120</v>
      </c>
      <c r="AW2121" s="47" t="str">
        <f t="shared" si="456"/>
        <v>0.01</v>
      </c>
      <c r="AX2121" s="48"/>
      <c r="AY2121" s="48"/>
      <c r="AZ2121" s="49">
        <v>0</v>
      </c>
      <c r="BA2121" s="48"/>
      <c r="BB2121" s="48"/>
      <c r="BC2121" s="44">
        <f t="shared" si="457"/>
        <v>0</v>
      </c>
      <c r="BD2121" s="50">
        <v>1</v>
      </c>
      <c r="BE2121" s="51" t="e">
        <f>IF(AX2121=1,0,IF(AY2121=1,0,IF(BC2121&gt;#REF!,#REF!,IF(OR(AZ2121&gt;0,BD2121&gt;=0),BC2121+([1]สูตร2!H2109*(100%-AZ2121)-BC2121)*BD2121,[1]สูตร2!H2109*(100%-AZ2121)))))</f>
        <v>#REF!</v>
      </c>
      <c r="BF2121" s="31"/>
    </row>
    <row r="2122" spans="1:58" s="5" customFormat="1" ht="24" customHeight="1" x14ac:dyDescent="0.2">
      <c r="A2122" s="31"/>
      <c r="B2122" s="31" t="s">
        <v>65</v>
      </c>
      <c r="C2122" s="31">
        <v>12694</v>
      </c>
      <c r="D2122" s="31" t="s">
        <v>66</v>
      </c>
      <c r="E2122" s="31" t="s">
        <v>1630</v>
      </c>
      <c r="F2122" s="31"/>
      <c r="G2122" s="32" t="s">
        <v>1631</v>
      </c>
      <c r="H2122" s="31">
        <v>228</v>
      </c>
      <c r="I2122" s="31" t="s">
        <v>104</v>
      </c>
      <c r="J2122" s="31" t="s">
        <v>1323</v>
      </c>
      <c r="K2122" s="31">
        <v>0</v>
      </c>
      <c r="L2122" s="31">
        <v>0</v>
      </c>
      <c r="M2122" s="31">
        <v>50</v>
      </c>
      <c r="N2122" s="33"/>
      <c r="O2122" s="33">
        <v>50</v>
      </c>
      <c r="P2122" s="33"/>
      <c r="Q2122" s="33"/>
      <c r="R2122" s="33"/>
      <c r="S2122" s="34" t="str">
        <f t="shared" si="448"/>
        <v>2</v>
      </c>
      <c r="T2122" s="35">
        <f t="shared" si="449"/>
        <v>50</v>
      </c>
      <c r="U2122" s="36">
        <f>INDEX([1]ราคาที่ดิน!$B:$G,MATCH($C2122,[1]ราคาที่ดิน!$A:$A,0),MATCH($B2122,[1]ราคาที่ดิน!$B$1:$G$1,0))</f>
        <v>160</v>
      </c>
      <c r="V2122" s="37">
        <f t="shared" si="458"/>
        <v>8000</v>
      </c>
      <c r="W2122" s="31">
        <v>2</v>
      </c>
      <c r="X2122" s="31" t="s">
        <v>1631</v>
      </c>
      <c r="Y2122" s="31" t="s">
        <v>71</v>
      </c>
      <c r="Z2122" s="31" t="s">
        <v>1632</v>
      </c>
      <c r="AA2122" s="31"/>
      <c r="AB2122" s="32" t="s">
        <v>1631</v>
      </c>
      <c r="AC2122" s="38"/>
      <c r="AD2122" s="39" t="s">
        <v>75</v>
      </c>
      <c r="AE2122" s="39" t="s">
        <v>76</v>
      </c>
      <c r="AF2122" s="40" t="str">
        <f t="shared" si="450"/>
        <v>1</v>
      </c>
      <c r="AG2122" s="41">
        <f t="shared" si="451"/>
        <v>9.5</v>
      </c>
      <c r="AH2122" s="42">
        <v>9.5</v>
      </c>
      <c r="AI2122" s="42"/>
      <c r="AJ2122" s="42"/>
      <c r="AK2122" s="42"/>
      <c r="AL2122" s="31">
        <v>30</v>
      </c>
      <c r="AM2122" s="43" t="str">
        <f t="shared" si="452"/>
        <v>100</v>
      </c>
      <c r="AN2122" s="44">
        <f>INDEX([1]ราคาสิ่งปลูกสร้าง!$D$6:$CC$47,MATCH($AD2122,[1]ราคาสิ่งปลูกสร้าง!$B$6:$B$45,0),MATCH($C$7,[1]ราคาสิ่งปลูกสร้าง!$D$5:$CC$5,0))</f>
        <v>5400</v>
      </c>
      <c r="AO2122" s="44">
        <f t="shared" si="453"/>
        <v>51300</v>
      </c>
      <c r="AP2122" s="45">
        <f t="shared" si="454"/>
        <v>30</v>
      </c>
      <c r="AQ2122" s="40">
        <f>IF(AP2122=0,0,INDEX([1]ค่าเสื่อมสิ่งปลูกสร้าง!$A$5:$D$105,MATCH($AP2122,[1]ค่าเสื่อมสิ่งปลูกสร้าง!$A$5:$A$105,0),MATCH(AE2122,[1]ค่าเสื่อมสิ่งปลูกสร้าง!$A$3:$D$3)))</f>
        <v>93</v>
      </c>
      <c r="AR2122" s="44">
        <f t="shared" si="459"/>
        <v>3591.0000000000005</v>
      </c>
      <c r="AS2122" s="44">
        <f t="shared" si="460"/>
        <v>11591</v>
      </c>
      <c r="AT2122" s="44">
        <f t="shared" si="461"/>
        <v>11591</v>
      </c>
      <c r="AU2122" s="46">
        <v>0</v>
      </c>
      <c r="AV2122" s="44">
        <f t="shared" si="455"/>
        <v>11591</v>
      </c>
      <c r="AW2122" s="47" t="str">
        <f t="shared" si="456"/>
        <v>0.01</v>
      </c>
      <c r="AX2122" s="48"/>
      <c r="AY2122" s="48"/>
      <c r="AZ2122" s="49">
        <v>0</v>
      </c>
      <c r="BA2122" s="48"/>
      <c r="BB2122" s="48"/>
      <c r="BC2122" s="44">
        <f t="shared" si="457"/>
        <v>0</v>
      </c>
      <c r="BD2122" s="50">
        <v>1</v>
      </c>
      <c r="BE2122" s="51" t="e">
        <f>IF(AX2122=1,0,IF(AY2122=1,0,IF(BC2122&gt;#REF!,#REF!,IF(OR(AZ2122&gt;0,BD2122&gt;=0),BC2122+([1]สูตร2!H2110*(100%-AZ2122)-BC2122)*BD2122,[1]สูตร2!H2110*(100%-AZ2122)))))</f>
        <v>#REF!</v>
      </c>
      <c r="BF2122" s="31"/>
    </row>
    <row r="2123" spans="1:58" s="5" customFormat="1" ht="24" customHeight="1" x14ac:dyDescent="0.2">
      <c r="A2123" s="31"/>
      <c r="B2123" s="31" t="s">
        <v>65</v>
      </c>
      <c r="C2123" s="31">
        <v>12694</v>
      </c>
      <c r="D2123" s="31" t="s">
        <v>66</v>
      </c>
      <c r="E2123" s="31" t="s">
        <v>1630</v>
      </c>
      <c r="F2123" s="31"/>
      <c r="G2123" s="32" t="s">
        <v>1631</v>
      </c>
      <c r="H2123" s="31">
        <v>228</v>
      </c>
      <c r="I2123" s="31" t="s">
        <v>104</v>
      </c>
      <c r="J2123" s="31" t="s">
        <v>1323</v>
      </c>
      <c r="K2123" s="31">
        <v>0</v>
      </c>
      <c r="L2123" s="31">
        <v>0</v>
      </c>
      <c r="M2123" s="31">
        <v>50</v>
      </c>
      <c r="N2123" s="33"/>
      <c r="O2123" s="33">
        <v>50</v>
      </c>
      <c r="P2123" s="33"/>
      <c r="Q2123" s="33"/>
      <c r="R2123" s="33"/>
      <c r="S2123" s="34" t="str">
        <f t="shared" si="448"/>
        <v>2</v>
      </c>
      <c r="T2123" s="35">
        <f t="shared" si="449"/>
        <v>50</v>
      </c>
      <c r="U2123" s="36">
        <f>INDEX([1]ราคาที่ดิน!$B:$G,MATCH($C2123,[1]ราคาที่ดิน!$A:$A,0),MATCH($B2123,[1]ราคาที่ดิน!$B$1:$G$1,0))</f>
        <v>160</v>
      </c>
      <c r="V2123" s="37">
        <f t="shared" si="458"/>
        <v>8000</v>
      </c>
      <c r="W2123" s="31">
        <v>3</v>
      </c>
      <c r="X2123" s="31" t="s">
        <v>1631</v>
      </c>
      <c r="Y2123" s="31" t="s">
        <v>71</v>
      </c>
      <c r="Z2123" s="31" t="s">
        <v>1632</v>
      </c>
      <c r="AA2123" s="31"/>
      <c r="AB2123" s="32" t="s">
        <v>1631</v>
      </c>
      <c r="AC2123" s="38"/>
      <c r="AD2123" s="39" t="s">
        <v>77</v>
      </c>
      <c r="AE2123" s="39" t="s">
        <v>76</v>
      </c>
      <c r="AF2123" s="40" t="str">
        <f t="shared" si="450"/>
        <v>1</v>
      </c>
      <c r="AG2123" s="41">
        <f t="shared" si="451"/>
        <v>9</v>
      </c>
      <c r="AH2123" s="42">
        <v>9</v>
      </c>
      <c r="AI2123" s="42"/>
      <c r="AJ2123" s="42"/>
      <c r="AK2123" s="42"/>
      <c r="AL2123" s="31">
        <v>2</v>
      </c>
      <c r="AM2123" s="43" t="str">
        <f t="shared" si="452"/>
        <v>100</v>
      </c>
      <c r="AN2123" s="44">
        <f>INDEX([1]ราคาสิ่งปลูกสร้าง!$D$6:$CC$47,MATCH($AD2123,[1]ราคาสิ่งปลูกสร้าง!$B$6:$B$45,0),MATCH($C$7,[1]ราคาสิ่งปลูกสร้าง!$D$5:$CC$5,0))</f>
        <v>2050</v>
      </c>
      <c r="AO2123" s="44">
        <f t="shared" si="453"/>
        <v>18450</v>
      </c>
      <c r="AP2123" s="45">
        <f t="shared" si="454"/>
        <v>2</v>
      </c>
      <c r="AQ2123" s="40">
        <f>IF(AP2123=0,0,INDEX([1]ค่าเสื่อมสิ่งปลูกสร้าง!$A$5:$D$105,MATCH($AP2123,[1]ค่าเสื่อมสิ่งปลูกสร้าง!$A$5:$A$105,0),MATCH(AE2123,[1]ค่าเสื่อมสิ่งปลูกสร้าง!$A$3:$D$3)))</f>
        <v>6</v>
      </c>
      <c r="AR2123" s="44">
        <f t="shared" si="459"/>
        <v>17343</v>
      </c>
      <c r="AS2123" s="44">
        <f t="shared" si="460"/>
        <v>25343</v>
      </c>
      <c r="AT2123" s="44">
        <f t="shared" si="461"/>
        <v>25343</v>
      </c>
      <c r="AU2123" s="46">
        <v>0</v>
      </c>
      <c r="AV2123" s="44">
        <f t="shared" si="455"/>
        <v>25343</v>
      </c>
      <c r="AW2123" s="47" t="str">
        <f t="shared" si="456"/>
        <v>0.01</v>
      </c>
      <c r="AX2123" s="48"/>
      <c r="AY2123" s="48"/>
      <c r="AZ2123" s="49">
        <v>0</v>
      </c>
      <c r="BA2123" s="48"/>
      <c r="BB2123" s="48"/>
      <c r="BC2123" s="44">
        <f t="shared" si="457"/>
        <v>0</v>
      </c>
      <c r="BD2123" s="50">
        <v>1</v>
      </c>
      <c r="BE2123" s="51" t="e">
        <f>IF(AX2123=1,0,IF(AY2123=1,0,IF(BC2123&gt;#REF!,#REF!,IF(OR(AZ2123&gt;0,BD2123&gt;=0),BC2123+([1]สูตร2!H2111*(100%-AZ2123)-BC2123)*BD2123,[1]สูตร2!H2111*(100%-AZ2123)))))</f>
        <v>#REF!</v>
      </c>
      <c r="BF2123" s="31"/>
    </row>
    <row r="2124" spans="1:58" s="5" customFormat="1" ht="24" customHeight="1" x14ac:dyDescent="0.2">
      <c r="A2124" s="31">
        <v>713</v>
      </c>
      <c r="B2124" s="31" t="s">
        <v>65</v>
      </c>
      <c r="C2124" s="31">
        <v>12607</v>
      </c>
      <c r="D2124" s="31" t="s">
        <v>71</v>
      </c>
      <c r="E2124" s="31" t="s">
        <v>1633</v>
      </c>
      <c r="F2124" s="31"/>
      <c r="G2124" s="32" t="s">
        <v>1382</v>
      </c>
      <c r="H2124" s="31">
        <v>301</v>
      </c>
      <c r="I2124" s="31" t="s">
        <v>104</v>
      </c>
      <c r="J2124" s="31" t="s">
        <v>1323</v>
      </c>
      <c r="K2124" s="31">
        <v>0</v>
      </c>
      <c r="L2124" s="31">
        <v>1</v>
      </c>
      <c r="M2124" s="31">
        <v>22</v>
      </c>
      <c r="N2124" s="33"/>
      <c r="O2124" s="33">
        <v>122</v>
      </c>
      <c r="P2124" s="33"/>
      <c r="Q2124" s="33"/>
      <c r="R2124" s="33"/>
      <c r="S2124" s="34" t="str">
        <f t="shared" si="448"/>
        <v>2</v>
      </c>
      <c r="T2124" s="35">
        <f t="shared" si="449"/>
        <v>122</v>
      </c>
      <c r="U2124" s="36">
        <f>INDEX([1]ราคาที่ดิน!$B:$G,MATCH($C2124,[1]ราคาที่ดิน!$A:$A,0),MATCH($B2124,[1]ราคาที่ดิน!$B$1:$G$1,0))</f>
        <v>200</v>
      </c>
      <c r="V2124" s="37">
        <f t="shared" si="458"/>
        <v>24400</v>
      </c>
      <c r="W2124" s="31">
        <v>1</v>
      </c>
      <c r="X2124" s="31" t="s">
        <v>1382</v>
      </c>
      <c r="Y2124" s="31" t="s">
        <v>71</v>
      </c>
      <c r="Z2124" s="31" t="s">
        <v>1633</v>
      </c>
      <c r="AA2124" s="31"/>
      <c r="AB2124" s="32" t="s">
        <v>1382</v>
      </c>
      <c r="AC2124" s="38"/>
      <c r="AD2124" s="39" t="s">
        <v>73</v>
      </c>
      <c r="AE2124" s="39" t="s">
        <v>94</v>
      </c>
      <c r="AF2124" s="40" t="str">
        <f t="shared" si="450"/>
        <v>1</v>
      </c>
      <c r="AG2124" s="41">
        <f t="shared" si="451"/>
        <v>90</v>
      </c>
      <c r="AH2124" s="42">
        <v>90</v>
      </c>
      <c r="AI2124" s="42"/>
      <c r="AJ2124" s="42"/>
      <c r="AK2124" s="42"/>
      <c r="AL2124" s="31">
        <v>25</v>
      </c>
      <c r="AM2124" s="43" t="str">
        <f t="shared" si="452"/>
        <v>100</v>
      </c>
      <c r="AN2124" s="44">
        <f>INDEX([1]ราคาสิ่งปลูกสร้าง!$D$6:$CC$47,MATCH($AD2124,[1]ราคาสิ่งปลูกสร้าง!$B$6:$B$45,0),MATCH($C$7,[1]ราคาสิ่งปลูกสร้าง!$D$5:$CC$5,0))</f>
        <v>6500</v>
      </c>
      <c r="AO2124" s="44">
        <f t="shared" si="453"/>
        <v>585000</v>
      </c>
      <c r="AP2124" s="45">
        <f t="shared" si="454"/>
        <v>25</v>
      </c>
      <c r="AQ2124" s="40">
        <f>IF(AP2124=0,0,INDEX([1]ค่าเสื่อมสิ่งปลูกสร้าง!$A$5:$D$105,MATCH($AP2124,[1]ค่าเสื่อมสิ่งปลูกสร้าง!$A$5:$A$105,0),MATCH(AE2124,[1]ค่าเสื่อมสิ่งปลูกสร้าง!$A$3:$D$3)))</f>
        <v>40</v>
      </c>
      <c r="AR2124" s="44">
        <f t="shared" si="459"/>
        <v>351000</v>
      </c>
      <c r="AS2124" s="44">
        <f t="shared" si="460"/>
        <v>375400</v>
      </c>
      <c r="AT2124" s="44">
        <f t="shared" si="461"/>
        <v>375400</v>
      </c>
      <c r="AU2124" s="46">
        <v>0</v>
      </c>
      <c r="AV2124" s="44">
        <f t="shared" si="455"/>
        <v>375400</v>
      </c>
      <c r="AW2124" s="47" t="str">
        <f t="shared" si="456"/>
        <v>0.01</v>
      </c>
      <c r="AX2124" s="48"/>
      <c r="AY2124" s="48"/>
      <c r="AZ2124" s="49">
        <v>0</v>
      </c>
      <c r="BA2124" s="48"/>
      <c r="BB2124" s="48"/>
      <c r="BC2124" s="44">
        <f t="shared" si="457"/>
        <v>0</v>
      </c>
      <c r="BD2124" s="50">
        <v>1</v>
      </c>
      <c r="BE2124" s="51" t="e">
        <f>IF(AX2124=1,0,IF(AY2124=1,0,IF(BC2124&gt;#REF!,#REF!,IF(OR(AZ2124&gt;0,BD2124&gt;=0),BC2124+([1]สูตร2!H2112*(100%-AZ2124)-BC2124)*BD2124,[1]สูตร2!H2112*(100%-AZ2124)))))</f>
        <v>#REF!</v>
      </c>
      <c r="BF2124" s="31"/>
    </row>
    <row r="2125" spans="1:58" s="5" customFormat="1" ht="24" customHeight="1" x14ac:dyDescent="0.2">
      <c r="A2125" s="31"/>
      <c r="B2125" s="31" t="s">
        <v>65</v>
      </c>
      <c r="C2125" s="31">
        <v>12607</v>
      </c>
      <c r="D2125" s="31" t="s">
        <v>71</v>
      </c>
      <c r="E2125" s="31" t="s">
        <v>1633</v>
      </c>
      <c r="F2125" s="31"/>
      <c r="G2125" s="32" t="s">
        <v>1382</v>
      </c>
      <c r="H2125" s="31">
        <v>301</v>
      </c>
      <c r="I2125" s="31" t="s">
        <v>104</v>
      </c>
      <c r="J2125" s="31" t="s">
        <v>1323</v>
      </c>
      <c r="K2125" s="31">
        <v>0</v>
      </c>
      <c r="L2125" s="31">
        <v>1</v>
      </c>
      <c r="M2125" s="31">
        <v>0</v>
      </c>
      <c r="N2125" s="33"/>
      <c r="O2125" s="33">
        <v>100</v>
      </c>
      <c r="P2125" s="33"/>
      <c r="Q2125" s="33"/>
      <c r="R2125" s="33"/>
      <c r="S2125" s="34" t="str">
        <f t="shared" si="448"/>
        <v>2</v>
      </c>
      <c r="T2125" s="35">
        <f t="shared" si="449"/>
        <v>100</v>
      </c>
      <c r="U2125" s="36">
        <f>INDEX([1]ราคาที่ดิน!$B:$G,MATCH($C2125,[1]ราคาที่ดิน!$A:$A,0),MATCH($B2125,[1]ราคาที่ดิน!$B$1:$G$1,0))</f>
        <v>200</v>
      </c>
      <c r="V2125" s="37">
        <f t="shared" si="458"/>
        <v>20000</v>
      </c>
      <c r="W2125" s="31">
        <v>2</v>
      </c>
      <c r="X2125" s="31" t="s">
        <v>1382</v>
      </c>
      <c r="Y2125" s="31" t="s">
        <v>71</v>
      </c>
      <c r="Z2125" s="31" t="s">
        <v>1633</v>
      </c>
      <c r="AA2125" s="31"/>
      <c r="AB2125" s="32" t="s">
        <v>1382</v>
      </c>
      <c r="AC2125" s="38"/>
      <c r="AD2125" s="39" t="s">
        <v>75</v>
      </c>
      <c r="AE2125" s="39" t="s">
        <v>76</v>
      </c>
      <c r="AF2125" s="40" t="str">
        <f t="shared" si="450"/>
        <v>1</v>
      </c>
      <c r="AG2125" s="41">
        <f t="shared" si="451"/>
        <v>12</v>
      </c>
      <c r="AH2125" s="42">
        <v>12</v>
      </c>
      <c r="AI2125" s="42"/>
      <c r="AJ2125" s="42"/>
      <c r="AK2125" s="42"/>
      <c r="AL2125" s="31">
        <v>12</v>
      </c>
      <c r="AM2125" s="43" t="str">
        <f t="shared" si="452"/>
        <v>100</v>
      </c>
      <c r="AN2125" s="44">
        <f>INDEX([1]ราคาสิ่งปลูกสร้าง!$D$6:$CC$47,MATCH($AD2125,[1]ราคาสิ่งปลูกสร้าง!$B$6:$B$45,0),MATCH($C$7,[1]ราคาสิ่งปลูกสร้าง!$D$5:$CC$5,0))</f>
        <v>5400</v>
      </c>
      <c r="AO2125" s="44">
        <f t="shared" si="453"/>
        <v>64800</v>
      </c>
      <c r="AP2125" s="45">
        <f t="shared" si="454"/>
        <v>12</v>
      </c>
      <c r="AQ2125" s="40">
        <f>IF(AP2125=0,0,INDEX([1]ค่าเสื่อมสิ่งปลูกสร้าง!$A$5:$D$105,MATCH($AP2125,[1]ค่าเสื่อมสิ่งปลูกสร้าง!$A$5:$A$105,0),MATCH(AE2125,[1]ค่าเสื่อมสิ่งปลูกสร้าง!$A$3:$D$3)))</f>
        <v>50</v>
      </c>
      <c r="AR2125" s="44">
        <f t="shared" si="459"/>
        <v>32400</v>
      </c>
      <c r="AS2125" s="44">
        <f t="shared" si="460"/>
        <v>52400</v>
      </c>
      <c r="AT2125" s="44">
        <f t="shared" si="461"/>
        <v>52400</v>
      </c>
      <c r="AU2125" s="46">
        <v>0</v>
      </c>
      <c r="AV2125" s="44">
        <f t="shared" si="455"/>
        <v>52400</v>
      </c>
      <c r="AW2125" s="47" t="str">
        <f t="shared" si="456"/>
        <v>0.01</v>
      </c>
      <c r="AX2125" s="48"/>
      <c r="AY2125" s="48"/>
      <c r="AZ2125" s="49">
        <v>0</v>
      </c>
      <c r="BA2125" s="48"/>
      <c r="BB2125" s="48"/>
      <c r="BC2125" s="44">
        <f t="shared" si="457"/>
        <v>0</v>
      </c>
      <c r="BD2125" s="50">
        <v>1</v>
      </c>
      <c r="BE2125" s="51" t="e">
        <f>IF(AX2125=1,0,IF(AY2125=1,0,IF(BC2125&gt;#REF!,#REF!,IF(OR(AZ2125&gt;0,BD2125&gt;=0),BC2125+([1]สูตร2!H2113*(100%-AZ2125)-BC2125)*BD2125,[1]สูตร2!H2113*(100%-AZ2125)))))</f>
        <v>#REF!</v>
      </c>
      <c r="BF2125" s="31"/>
    </row>
    <row r="2126" spans="1:58" s="5" customFormat="1" ht="24" customHeight="1" x14ac:dyDescent="0.2">
      <c r="A2126" s="31">
        <v>714</v>
      </c>
      <c r="B2126" s="31" t="s">
        <v>65</v>
      </c>
      <c r="C2126" s="31">
        <v>492</v>
      </c>
      <c r="D2126" s="31" t="s">
        <v>71</v>
      </c>
      <c r="E2126" s="31" t="s">
        <v>1634</v>
      </c>
      <c r="F2126" s="31"/>
      <c r="G2126" s="32" t="s">
        <v>1635</v>
      </c>
      <c r="H2126" s="31">
        <v>118</v>
      </c>
      <c r="I2126" s="31">
        <v>1953</v>
      </c>
      <c r="J2126" s="31" t="s">
        <v>1323</v>
      </c>
      <c r="K2126" s="31">
        <v>4</v>
      </c>
      <c r="L2126" s="31">
        <v>3</v>
      </c>
      <c r="M2126" s="31">
        <v>16</v>
      </c>
      <c r="N2126" s="33">
        <v>1916</v>
      </c>
      <c r="O2126" s="33"/>
      <c r="P2126" s="33"/>
      <c r="Q2126" s="33"/>
      <c r="R2126" s="33"/>
      <c r="S2126" s="34" t="str">
        <f t="shared" si="448"/>
        <v>1</v>
      </c>
      <c r="T2126" s="35">
        <f t="shared" si="449"/>
        <v>1916</v>
      </c>
      <c r="U2126" s="36">
        <f>INDEX([1]ราคาที่ดิน!$B:$G,MATCH($C2126,[1]ราคาที่ดิน!$A:$A,0),MATCH($B2126,[1]ราคาที่ดิน!$B$1:$G$1,0))</f>
        <v>200</v>
      </c>
      <c r="V2126" s="37">
        <f t="shared" si="458"/>
        <v>383200</v>
      </c>
      <c r="W2126" s="31"/>
      <c r="X2126" s="31"/>
      <c r="Y2126" s="31"/>
      <c r="Z2126" s="31"/>
      <c r="AA2126" s="31"/>
      <c r="AB2126" s="32"/>
      <c r="AC2126" s="38"/>
      <c r="AD2126" s="39"/>
      <c r="AE2126" s="39"/>
      <c r="AF2126" s="40" t="str">
        <f t="shared" si="450"/>
        <v/>
      </c>
      <c r="AG2126" s="41" t="str">
        <f t="shared" si="451"/>
        <v/>
      </c>
      <c r="AH2126" s="42"/>
      <c r="AI2126" s="42"/>
      <c r="AJ2126" s="42"/>
      <c r="AK2126" s="42"/>
      <c r="AL2126" s="31"/>
      <c r="AM2126" s="43" t="str">
        <f t="shared" si="452"/>
        <v>100</v>
      </c>
      <c r="AN2126" s="44">
        <f>INDEX([1]ราคาสิ่งปลูกสร้าง!$D$6:$CC$47,MATCH($AD2126,[1]ราคาสิ่งปลูกสร้าง!$B$6:$B$45,0),MATCH($C$7,[1]ราคาสิ่งปลูกสร้าง!$D$5:$CC$5,0))</f>
        <v>0</v>
      </c>
      <c r="AO2126" s="44">
        <f t="shared" si="453"/>
        <v>0</v>
      </c>
      <c r="AP2126" s="45">
        <f t="shared" si="454"/>
        <v>0</v>
      </c>
      <c r="AQ2126" s="40">
        <f>IF(AP2126=0,0,INDEX([1]ค่าเสื่อมสิ่งปลูกสร้าง!$A$5:$D$105,MATCH($AP2126,[1]ค่าเสื่อมสิ่งปลูกสร้าง!$A$5:$A$105,0),MATCH(AE2126,[1]ค่าเสื่อมสิ่งปลูกสร้าง!$A$3:$D$3)))</f>
        <v>0</v>
      </c>
      <c r="AR2126" s="44">
        <f t="shared" si="459"/>
        <v>0</v>
      </c>
      <c r="AS2126" s="44">
        <f t="shared" si="460"/>
        <v>383200</v>
      </c>
      <c r="AT2126" s="44">
        <f t="shared" si="461"/>
        <v>383200</v>
      </c>
      <c r="AU2126" s="46">
        <v>0</v>
      </c>
      <c r="AV2126" s="44">
        <f t="shared" si="455"/>
        <v>383200</v>
      </c>
      <c r="AW2126" s="47" t="str">
        <f t="shared" si="456"/>
        <v>0.01</v>
      </c>
      <c r="AX2126" s="48"/>
      <c r="AY2126" s="48"/>
      <c r="AZ2126" s="49">
        <v>0</v>
      </c>
      <c r="BA2126" s="48"/>
      <c r="BB2126" s="48"/>
      <c r="BC2126" s="44">
        <f t="shared" si="457"/>
        <v>0</v>
      </c>
      <c r="BD2126" s="50">
        <v>1</v>
      </c>
      <c r="BE2126" s="51" t="e">
        <f>IF(AX2126=1,0,IF(AY2126=1,0,IF(BC2126&gt;#REF!,#REF!,IF(OR(AZ2126&gt;0,BD2126&gt;=0),BC2126+([1]สูตร2!H2114*(100%-AZ2126)-BC2126)*BD2126,[1]สูตร2!H2114*(100%-AZ2126)))))</f>
        <v>#REF!</v>
      </c>
      <c r="BF2126" s="31"/>
    </row>
    <row r="2127" spans="1:58" s="5" customFormat="1" ht="24" customHeight="1" x14ac:dyDescent="0.2">
      <c r="A2127" s="31">
        <v>715</v>
      </c>
      <c r="B2127" s="31" t="s">
        <v>65</v>
      </c>
      <c r="C2127" s="31">
        <v>13033</v>
      </c>
      <c r="D2127" s="31" t="s">
        <v>66</v>
      </c>
      <c r="E2127" s="31" t="s">
        <v>1636</v>
      </c>
      <c r="F2127" s="31"/>
      <c r="G2127" s="32" t="s">
        <v>1637</v>
      </c>
      <c r="H2127" s="31">
        <v>339</v>
      </c>
      <c r="I2127" s="31" t="s">
        <v>104</v>
      </c>
      <c r="J2127" s="31" t="s">
        <v>1323</v>
      </c>
      <c r="K2127" s="31">
        <v>0</v>
      </c>
      <c r="L2127" s="31">
        <v>0</v>
      </c>
      <c r="M2127" s="31">
        <v>31</v>
      </c>
      <c r="N2127" s="33"/>
      <c r="O2127" s="33">
        <v>31</v>
      </c>
      <c r="P2127" s="33"/>
      <c r="Q2127" s="33"/>
      <c r="R2127" s="33"/>
      <c r="S2127" s="34" t="str">
        <f t="shared" ref="S2127:S2190" si="462">IF(N2127&gt;=1,"1",IF(O2127&gt;=1,"2",IF(P2127&gt;=1,"3",IF(Q2127&gt;=1,"4",IF(R2127&gt;=1,"5","")))))</f>
        <v>2</v>
      </c>
      <c r="T2127" s="35">
        <f t="shared" ref="T2127:T2190" si="463">N2127+O2127+P2127+Q2127+R2127</f>
        <v>31</v>
      </c>
      <c r="U2127" s="36">
        <f>INDEX([1]ราคาที่ดิน!$B:$G,MATCH($C2127,[1]ราคาที่ดิน!$A:$A,0),MATCH($B2127,[1]ราคาที่ดิน!$B$1:$G$1,0))</f>
        <v>180</v>
      </c>
      <c r="V2127" s="37">
        <f t="shared" si="458"/>
        <v>5580</v>
      </c>
      <c r="W2127" s="31">
        <v>1</v>
      </c>
      <c r="X2127" s="31" t="s">
        <v>1637</v>
      </c>
      <c r="Y2127" s="31" t="s">
        <v>71</v>
      </c>
      <c r="Z2127" s="31" t="s">
        <v>1634</v>
      </c>
      <c r="AA2127" s="31"/>
      <c r="AB2127" s="32" t="s">
        <v>1637</v>
      </c>
      <c r="AC2127" s="38"/>
      <c r="AD2127" s="39" t="s">
        <v>73</v>
      </c>
      <c r="AE2127" s="39" t="s">
        <v>74</v>
      </c>
      <c r="AF2127" s="40" t="str">
        <f t="shared" ref="AF2127:AF2190" si="464">IF(AH2127&gt;=1,"1",IF(AI2127&gt;=1,"2",IF(AJ2127&gt;=1,"3",IF(AK2127&gt;=1,"4",""))))</f>
        <v>2</v>
      </c>
      <c r="AG2127" s="41">
        <f t="shared" ref="AG2127:AG2190" si="465">IF(AH2127&gt;=1,AH2127,IF(AI2127&gt;=1,AI2127,IF(AJ2127&gt;=1,AJ2127,IF(AK2127&gt;=1,AK2127,""))))</f>
        <v>120</v>
      </c>
      <c r="AH2127" s="42"/>
      <c r="AI2127" s="42">
        <v>120</v>
      </c>
      <c r="AJ2127" s="42"/>
      <c r="AK2127" s="42"/>
      <c r="AL2127" s="31">
        <v>10</v>
      </c>
      <c r="AM2127" s="43" t="str">
        <f t="shared" ref="AM2127:AM2190" si="466">IF(OR(S2127&gt;=1,AF2127&gt;=1),"100","")</f>
        <v>100</v>
      </c>
      <c r="AN2127" s="44">
        <f>INDEX([1]ราคาสิ่งปลูกสร้าง!$D$6:$CC$47,MATCH($AD2127,[1]ราคาสิ่งปลูกสร้าง!$B$6:$B$45,0),MATCH($C$7,[1]ราคาสิ่งปลูกสร้าง!$D$5:$CC$5,0))</f>
        <v>6500</v>
      </c>
      <c r="AO2127" s="44">
        <f t="shared" ref="AO2127:AO2190" si="467">(AH2127+AI2127+AJ2127+AK2127)*$AN2127</f>
        <v>780000</v>
      </c>
      <c r="AP2127" s="45">
        <f t="shared" ref="AP2127:AP2190" si="468">AL2127</f>
        <v>10</v>
      </c>
      <c r="AQ2127" s="40">
        <f>IF(AP2127=0,0,INDEX([1]ค่าเสื่อมสิ่งปลูกสร้าง!$A$5:$D$105,MATCH($AP2127,[1]ค่าเสื่อมสิ่งปลูกสร้าง!$A$5:$A$105,0),MATCH(AE2127,[1]ค่าเสื่อมสิ่งปลูกสร้าง!$A$3:$D$3)))</f>
        <v>10</v>
      </c>
      <c r="AR2127" s="44">
        <f t="shared" si="459"/>
        <v>702000</v>
      </c>
      <c r="AS2127" s="44">
        <f t="shared" si="460"/>
        <v>707580</v>
      </c>
      <c r="AT2127" s="44">
        <f t="shared" si="461"/>
        <v>707580</v>
      </c>
      <c r="AU2127" s="46">
        <v>0</v>
      </c>
      <c r="AV2127" s="44">
        <f t="shared" ref="AV2127:AV2190" si="469">IF($AT2127-$AU2127&lt;0,0,$AT2127-$AU2127)</f>
        <v>707580</v>
      </c>
      <c r="AW2127" s="47" t="str">
        <f t="shared" ref="AW2127:AW2190" si="470">IF(OR(N2127&gt;=1,AH2127&gt;=1)*AND(AV2127=0),"0",IF(OR(N2127&gt;=1,AH2127&gt;=1)*AND(AV2127&lt;=75000000),"0.01",IF(OR(N2127&gt;=1,AH2127&gt;=1)*AND(AV2127&lt;=100000000),"0.01/0.03",IF(OR(N2127&gt;=1,AH2127&gt;=1)*AND(AV2127&lt;=500000000),"0.01/0.03/0.05",IF(OR(N2127&gt;=1,AH2127&gt;=1)*AND(AV2127&lt;=1000000000),"0.01/0.03/0.05/0.07",IF(OR(N2127&gt;=1,AH2127&gt;=1)*AND(AV2127&gt;100000000),"0.01/0.03/0.05/0.07/0.1",IF(AND(AC2127=1,AV2127=0),"0",IF(AND(AC2127=1,AV2127&lt;=25000000),"0.03",IF(AND(AC2127=1,AV2127&lt;=50000000),"0.03/0.05",IF(AND(AC2127=1,AV2127&gt;50000000),"0.03/0.05/0.1",IF(AND(AC2127=2,AV2127=0),"0",IF(AND(AC2127=2,AV2127&lt;=40000000),"0.02",IF(AND(AC2127=2,AV2127&lt;=65000000),"0.02/0.03",IF(AND(AC2127=2,AV2127&lt;=90000000),"0.02/0.03/0.05",IF(AND(AC2127=2,AV2127&gt;90000000),"0.02/0.03/0.05/0.1",IF(AND(AC2127=1,AV2127&gt;50000000),"0.1",IF(OR(O2127&gt;=1,AI2127&gt;=1)*AND(AV2127=0),"0",IF(OR(O2127&gt;=1,AI2127&gt;=1)*AND(AV2127&lt;=50000000),"0.02",IF(OR(O2127&gt;=1,AI2127&gt;=1)*AND(AV2127&lt;=75000000),"0.02/0.03",IF(OR(O2127&gt;=1,AI2127&gt;=1)*AND(AV2127&lt;=100000000),"0.02/0.03/0.05",IF(OR(O2127&gt;=1,AI2127&gt;=1)*AND(AV2127&gt;100000000),"0.02/0.03/0.05/0.1",IF(OR(P2127&gt;=1,AJ2127&gt;=1)*AND(AV2127=0),"0",IF(OR(P2127&gt;=1,AJ2127&gt;=1)*AND(AV2127&lt;=50000000),"0.3",IF(OR(P2127&gt;=1,AJ2127&gt;=1)*AND(AV2127&lt;=200000000),"0.3/0.4",IF(OR(P2127&gt;=1,AJ2127&gt;=1)*AND(AV2127&lt;=1000000000),"0.3/0.4/0.5",IF(OR(P2127&gt;=1,AJ2127&gt;=1)*AND(AV2127&lt;=5000000000),"0.3/0.4/0.5/0.6",IF(OR(P2127&gt;=1,AJ2127&gt;=1)*AND(AV2127&gt;5000000000),"0.3/0.4/0.5/0.6/0.7",IF(OR(Q2127&gt;=1,AK2127&gt;=1)*AND(AV2127=0),"0",IF(OR(Q2127&gt;=1,AK2127&gt;=1)*AND(AV2127&lt;=50000000),"0.3",IF(OR(Q2127&gt;=1,AK2127&gt;=1)*AND(AV2127&lt;=200000000),"0.3/0.4",IF(OR(Q2127&gt;=1,AK2127&gt;=1)*AND(AV2127&lt;=1000000000),"0.3/0.4/0.5",IF(OR(Q2127&gt;=1,AK2127&gt;=1)*AND(AV2127&lt;=5000000000),"0.3/0.4/0.5/0.6",IF(OR(Q2127&gt;=1,AK2127&gt;=1)*AND(AV2127&gt;5000000000),"0.3/0.4/0.5/0.6/0.7")))))))))))))))))))))))))))))))))</f>
        <v>0.02</v>
      </c>
      <c r="AX2127" s="48"/>
      <c r="AY2127" s="48"/>
      <c r="AZ2127" s="49">
        <v>0</v>
      </c>
      <c r="BA2127" s="48"/>
      <c r="BB2127" s="48"/>
      <c r="BC2127" s="44">
        <f t="shared" ref="BC2127:BC2190" si="471">BA2127+BB2127</f>
        <v>0</v>
      </c>
      <c r="BD2127" s="50">
        <v>1</v>
      </c>
      <c r="BE2127" s="51" t="e">
        <f>IF(AX2127=1,0,IF(AY2127=1,0,IF(BC2127&gt;#REF!,#REF!,IF(OR(AZ2127&gt;0,BD2127&gt;=0),BC2127+([1]สูตร2!H2115*(100%-AZ2127)-BC2127)*BD2127,[1]สูตร2!H2115*(100%-AZ2127)))))</f>
        <v>#REF!</v>
      </c>
      <c r="BF2127" s="31"/>
    </row>
    <row r="2128" spans="1:58" s="5" customFormat="1" ht="24" customHeight="1" x14ac:dyDescent="0.2">
      <c r="A2128" s="31"/>
      <c r="B2128" s="31" t="s">
        <v>65</v>
      </c>
      <c r="C2128" s="31">
        <v>13033</v>
      </c>
      <c r="D2128" s="31" t="s">
        <v>66</v>
      </c>
      <c r="E2128" s="31" t="s">
        <v>1636</v>
      </c>
      <c r="F2128" s="31"/>
      <c r="G2128" s="32" t="s">
        <v>1637</v>
      </c>
      <c r="H2128" s="31">
        <v>339</v>
      </c>
      <c r="I2128" s="31" t="s">
        <v>104</v>
      </c>
      <c r="J2128" s="31" t="s">
        <v>1323</v>
      </c>
      <c r="K2128" s="31">
        <v>0</v>
      </c>
      <c r="L2128" s="31">
        <v>1</v>
      </c>
      <c r="M2128" s="31">
        <v>0</v>
      </c>
      <c r="N2128" s="33"/>
      <c r="O2128" s="33">
        <v>100</v>
      </c>
      <c r="P2128" s="33"/>
      <c r="Q2128" s="33"/>
      <c r="R2128" s="33"/>
      <c r="S2128" s="34" t="str">
        <f t="shared" si="462"/>
        <v>2</v>
      </c>
      <c r="T2128" s="35">
        <f t="shared" si="463"/>
        <v>100</v>
      </c>
      <c r="U2128" s="36">
        <f>INDEX([1]ราคาที่ดิน!$B:$G,MATCH($C2128,[1]ราคาที่ดิน!$A:$A,0),MATCH($B2128,[1]ราคาที่ดิน!$B$1:$G$1,0))</f>
        <v>180</v>
      </c>
      <c r="V2128" s="37">
        <f t="shared" si="458"/>
        <v>18000</v>
      </c>
      <c r="W2128" s="31">
        <v>2</v>
      </c>
      <c r="X2128" s="31" t="s">
        <v>1637</v>
      </c>
      <c r="Y2128" s="31" t="s">
        <v>71</v>
      </c>
      <c r="Z2128" s="31" t="s">
        <v>1634</v>
      </c>
      <c r="AA2128" s="31"/>
      <c r="AB2128" s="32" t="s">
        <v>1637</v>
      </c>
      <c r="AC2128" s="38"/>
      <c r="AD2128" s="39" t="s">
        <v>75</v>
      </c>
      <c r="AE2128" s="39" t="s">
        <v>76</v>
      </c>
      <c r="AF2128" s="40" t="str">
        <f t="shared" si="464"/>
        <v>1</v>
      </c>
      <c r="AG2128" s="41">
        <f t="shared" si="465"/>
        <v>16</v>
      </c>
      <c r="AH2128" s="42">
        <v>16</v>
      </c>
      <c r="AI2128" s="42"/>
      <c r="AJ2128" s="42"/>
      <c r="AK2128" s="42"/>
      <c r="AL2128" s="31">
        <v>8</v>
      </c>
      <c r="AM2128" s="43" t="str">
        <f t="shared" si="466"/>
        <v>100</v>
      </c>
      <c r="AN2128" s="44">
        <f>INDEX([1]ราคาสิ่งปลูกสร้าง!$D$6:$CC$47,MATCH($AD2128,[1]ราคาสิ่งปลูกสร้าง!$B$6:$B$45,0),MATCH($C$7,[1]ราคาสิ่งปลูกสร้าง!$D$5:$CC$5,0))</f>
        <v>5400</v>
      </c>
      <c r="AO2128" s="44">
        <f t="shared" si="467"/>
        <v>86400</v>
      </c>
      <c r="AP2128" s="45">
        <f t="shared" si="468"/>
        <v>8</v>
      </c>
      <c r="AQ2128" s="40">
        <f>IF(AP2128=0,0,INDEX([1]ค่าเสื่อมสิ่งปลูกสร้าง!$A$5:$D$105,MATCH($AP2128,[1]ค่าเสื่อมสิ่งปลูกสร้าง!$A$5:$A$105,0),MATCH(AE2128,[1]ค่าเสื่อมสิ่งปลูกสร้าง!$A$3:$D$3)))</f>
        <v>30</v>
      </c>
      <c r="AR2128" s="44">
        <f t="shared" si="459"/>
        <v>60479.999999999993</v>
      </c>
      <c r="AS2128" s="44">
        <f t="shared" si="460"/>
        <v>78480</v>
      </c>
      <c r="AT2128" s="44">
        <f t="shared" si="461"/>
        <v>78480</v>
      </c>
      <c r="AU2128" s="46">
        <v>0</v>
      </c>
      <c r="AV2128" s="44">
        <f t="shared" si="469"/>
        <v>78480</v>
      </c>
      <c r="AW2128" s="47" t="str">
        <f t="shared" si="470"/>
        <v>0.01</v>
      </c>
      <c r="AX2128" s="48"/>
      <c r="AY2128" s="48"/>
      <c r="AZ2128" s="49">
        <v>0</v>
      </c>
      <c r="BA2128" s="48"/>
      <c r="BB2128" s="48"/>
      <c r="BC2128" s="44">
        <f t="shared" si="471"/>
        <v>0</v>
      </c>
      <c r="BD2128" s="50">
        <v>1</v>
      </c>
      <c r="BE2128" s="51" t="e">
        <f>IF(AX2128=1,0,IF(AY2128=1,0,IF(BC2128&gt;#REF!,#REF!,IF(OR(AZ2128&gt;0,BD2128&gt;=0),BC2128+([1]สูตร2!H2116*(100%-AZ2128)-BC2128)*BD2128,[1]สูตร2!H2116*(100%-AZ2128)))))</f>
        <v>#REF!</v>
      </c>
      <c r="BF2128" s="31"/>
    </row>
    <row r="2129" spans="1:58" s="5" customFormat="1" ht="24" customHeight="1" x14ac:dyDescent="0.2">
      <c r="A2129" s="31">
        <v>716</v>
      </c>
      <c r="B2129" s="31" t="s">
        <v>65</v>
      </c>
      <c r="C2129" s="31">
        <v>424</v>
      </c>
      <c r="D2129" s="31" t="s">
        <v>71</v>
      </c>
      <c r="E2129" s="31" t="s">
        <v>1638</v>
      </c>
      <c r="F2129" s="31"/>
      <c r="G2129" s="32" t="s">
        <v>1639</v>
      </c>
      <c r="H2129" s="31">
        <v>111</v>
      </c>
      <c r="I2129" s="31">
        <v>1885</v>
      </c>
      <c r="J2129" s="31" t="s">
        <v>1323</v>
      </c>
      <c r="K2129" s="31">
        <v>1</v>
      </c>
      <c r="L2129" s="31">
        <v>0</v>
      </c>
      <c r="M2129" s="31">
        <v>83</v>
      </c>
      <c r="N2129" s="33"/>
      <c r="O2129" s="33">
        <v>483</v>
      </c>
      <c r="P2129" s="33"/>
      <c r="Q2129" s="33"/>
      <c r="R2129" s="33"/>
      <c r="S2129" s="34" t="str">
        <f t="shared" si="462"/>
        <v>2</v>
      </c>
      <c r="T2129" s="35">
        <f t="shared" si="463"/>
        <v>483</v>
      </c>
      <c r="U2129" s="36">
        <f>INDEX([1]ราคาที่ดิน!$B:$G,MATCH($C2129,[1]ราคาที่ดิน!$A:$A,0),MATCH($B2129,[1]ราคาที่ดิน!$B$1:$G$1,0))</f>
        <v>180</v>
      </c>
      <c r="V2129" s="37">
        <f t="shared" si="458"/>
        <v>86940</v>
      </c>
      <c r="W2129" s="31">
        <v>1</v>
      </c>
      <c r="X2129" s="31" t="s">
        <v>1639</v>
      </c>
      <c r="Y2129" s="31" t="s">
        <v>71</v>
      </c>
      <c r="Z2129" s="31" t="s">
        <v>1640</v>
      </c>
      <c r="AA2129" s="31"/>
      <c r="AB2129" s="32" t="s">
        <v>1639</v>
      </c>
      <c r="AC2129" s="38"/>
      <c r="AD2129" s="39" t="s">
        <v>73</v>
      </c>
      <c r="AE2129" s="39" t="s">
        <v>94</v>
      </c>
      <c r="AF2129" s="40" t="str">
        <f t="shared" si="464"/>
        <v>2</v>
      </c>
      <c r="AG2129" s="41">
        <f t="shared" si="465"/>
        <v>88</v>
      </c>
      <c r="AH2129" s="42"/>
      <c r="AI2129" s="42">
        <v>88</v>
      </c>
      <c r="AJ2129" s="42"/>
      <c r="AK2129" s="42"/>
      <c r="AL2129" s="31">
        <v>16</v>
      </c>
      <c r="AM2129" s="43" t="str">
        <f t="shared" si="466"/>
        <v>100</v>
      </c>
      <c r="AN2129" s="44">
        <f>INDEX([1]ราคาสิ่งปลูกสร้าง!$D$6:$CC$47,MATCH($AD2129,[1]ราคาสิ่งปลูกสร้าง!$B$6:$B$45,0),MATCH($C$7,[1]ราคาสิ่งปลูกสร้าง!$D$5:$CC$5,0))</f>
        <v>6500</v>
      </c>
      <c r="AO2129" s="44">
        <f t="shared" si="467"/>
        <v>572000</v>
      </c>
      <c r="AP2129" s="45">
        <f t="shared" si="468"/>
        <v>16</v>
      </c>
      <c r="AQ2129" s="40">
        <f>IF(AP2129=0,0,INDEX([1]ค่าเสื่อมสิ่งปลูกสร้าง!$A$5:$D$105,MATCH($AP2129,[1]ค่าเสื่อมสิ่งปลูกสร้าง!$A$5:$A$105,0),MATCH(AE2129,[1]ค่าเสื่อมสิ่งปลูกสร้าง!$A$3:$D$3)))</f>
        <v>22</v>
      </c>
      <c r="AR2129" s="44">
        <f t="shared" si="459"/>
        <v>446160</v>
      </c>
      <c r="AS2129" s="44">
        <f t="shared" si="460"/>
        <v>533100</v>
      </c>
      <c r="AT2129" s="44">
        <f t="shared" si="461"/>
        <v>533100</v>
      </c>
      <c r="AU2129" s="46">
        <v>0</v>
      </c>
      <c r="AV2129" s="44">
        <f t="shared" si="469"/>
        <v>533100</v>
      </c>
      <c r="AW2129" s="47" t="str">
        <f t="shared" si="470"/>
        <v>0.02</v>
      </c>
      <c r="AX2129" s="48"/>
      <c r="AY2129" s="48"/>
      <c r="AZ2129" s="49">
        <v>0</v>
      </c>
      <c r="BA2129" s="48"/>
      <c r="BB2129" s="48"/>
      <c r="BC2129" s="44">
        <f t="shared" si="471"/>
        <v>0</v>
      </c>
      <c r="BD2129" s="50">
        <v>1</v>
      </c>
      <c r="BE2129" s="51" t="e">
        <f>IF(AX2129=1,0,IF(AY2129=1,0,IF(BC2129&gt;#REF!,#REF!,IF(OR(AZ2129&gt;0,BD2129&gt;=0),BC2129+([1]สูตร2!H2117*(100%-AZ2129)-BC2129)*BD2129,[1]สูตร2!H2117*(100%-AZ2129)))))</f>
        <v>#REF!</v>
      </c>
      <c r="BF2129" s="31"/>
    </row>
    <row r="2130" spans="1:58" s="5" customFormat="1" ht="24" customHeight="1" x14ac:dyDescent="0.2">
      <c r="A2130" s="31"/>
      <c r="B2130" s="31" t="s">
        <v>65</v>
      </c>
      <c r="C2130" s="31">
        <v>424</v>
      </c>
      <c r="D2130" s="31" t="s">
        <v>71</v>
      </c>
      <c r="E2130" s="31" t="s">
        <v>1638</v>
      </c>
      <c r="F2130" s="31"/>
      <c r="G2130" s="32" t="s">
        <v>1639</v>
      </c>
      <c r="H2130" s="31">
        <v>111</v>
      </c>
      <c r="I2130" s="31">
        <v>1885</v>
      </c>
      <c r="J2130" s="31" t="s">
        <v>1323</v>
      </c>
      <c r="K2130" s="31">
        <v>0</v>
      </c>
      <c r="L2130" s="31">
        <v>2</v>
      </c>
      <c r="M2130" s="31">
        <v>0</v>
      </c>
      <c r="N2130" s="33"/>
      <c r="O2130" s="33">
        <v>200</v>
      </c>
      <c r="P2130" s="33"/>
      <c r="Q2130" s="33"/>
      <c r="R2130" s="33"/>
      <c r="S2130" s="34" t="str">
        <f t="shared" si="462"/>
        <v>2</v>
      </c>
      <c r="T2130" s="35">
        <f t="shared" si="463"/>
        <v>200</v>
      </c>
      <c r="U2130" s="36">
        <f>INDEX([1]ราคาที่ดิน!$B:$G,MATCH($C2130,[1]ราคาที่ดิน!$A:$A,0),MATCH($B2130,[1]ราคาที่ดิน!$B$1:$G$1,0))</f>
        <v>180</v>
      </c>
      <c r="V2130" s="37">
        <f t="shared" si="458"/>
        <v>36000</v>
      </c>
      <c r="W2130" s="31">
        <v>2</v>
      </c>
      <c r="X2130" s="31" t="s">
        <v>1639</v>
      </c>
      <c r="Y2130" s="31" t="s">
        <v>71</v>
      </c>
      <c r="Z2130" s="31" t="s">
        <v>1640</v>
      </c>
      <c r="AA2130" s="31"/>
      <c r="AB2130" s="32" t="s">
        <v>1639</v>
      </c>
      <c r="AC2130" s="38"/>
      <c r="AD2130" s="39" t="s">
        <v>75</v>
      </c>
      <c r="AE2130" s="39" t="s">
        <v>76</v>
      </c>
      <c r="AF2130" s="40" t="str">
        <f t="shared" si="464"/>
        <v>1</v>
      </c>
      <c r="AG2130" s="41">
        <f t="shared" si="465"/>
        <v>12</v>
      </c>
      <c r="AH2130" s="42">
        <v>12</v>
      </c>
      <c r="AI2130" s="42"/>
      <c r="AJ2130" s="42"/>
      <c r="AK2130" s="42"/>
      <c r="AL2130" s="31">
        <v>16</v>
      </c>
      <c r="AM2130" s="43" t="str">
        <f t="shared" si="466"/>
        <v>100</v>
      </c>
      <c r="AN2130" s="44">
        <f>INDEX([1]ราคาสิ่งปลูกสร้าง!$D$6:$CC$47,MATCH($AD2130,[1]ราคาสิ่งปลูกสร้าง!$B$6:$B$45,0),MATCH($C$7,[1]ราคาสิ่งปลูกสร้าง!$D$5:$CC$5,0))</f>
        <v>5400</v>
      </c>
      <c r="AO2130" s="44">
        <f t="shared" si="467"/>
        <v>64800</v>
      </c>
      <c r="AP2130" s="45">
        <f t="shared" si="468"/>
        <v>16</v>
      </c>
      <c r="AQ2130" s="40">
        <f>IF(AP2130=0,0,INDEX([1]ค่าเสื่อมสิ่งปลูกสร้าง!$A$5:$D$105,MATCH($AP2130,[1]ค่าเสื่อมสิ่งปลูกสร้าง!$A$5:$A$105,0),MATCH(AE2130,[1]ค่าเสื่อมสิ่งปลูกสร้าง!$A$3:$D$3)))</f>
        <v>72</v>
      </c>
      <c r="AR2130" s="44">
        <f t="shared" si="459"/>
        <v>18144</v>
      </c>
      <c r="AS2130" s="44">
        <f t="shared" si="460"/>
        <v>54144</v>
      </c>
      <c r="AT2130" s="44">
        <f t="shared" si="461"/>
        <v>54144</v>
      </c>
      <c r="AU2130" s="46">
        <v>0</v>
      </c>
      <c r="AV2130" s="44">
        <f t="shared" si="469"/>
        <v>54144</v>
      </c>
      <c r="AW2130" s="47" t="str">
        <f t="shared" si="470"/>
        <v>0.01</v>
      </c>
      <c r="AX2130" s="48"/>
      <c r="AY2130" s="48"/>
      <c r="AZ2130" s="49">
        <v>0</v>
      </c>
      <c r="BA2130" s="48"/>
      <c r="BB2130" s="48"/>
      <c r="BC2130" s="44">
        <f t="shared" si="471"/>
        <v>0</v>
      </c>
      <c r="BD2130" s="50">
        <v>1</v>
      </c>
      <c r="BE2130" s="51" t="e">
        <f>IF(AX2130=1,0,IF(AY2130=1,0,IF(BC2130&gt;#REF!,#REF!,IF(OR(AZ2130&gt;0,BD2130&gt;=0),BC2130+([1]สูตร2!H2118*(100%-AZ2130)-BC2130)*BD2130,[1]สูตร2!H2118*(100%-AZ2130)))))</f>
        <v>#REF!</v>
      </c>
      <c r="BF2130" s="31"/>
    </row>
    <row r="2131" spans="1:58" s="5" customFormat="1" ht="24" customHeight="1" x14ac:dyDescent="0.2">
      <c r="A2131" s="31">
        <v>717</v>
      </c>
      <c r="B2131" s="31" t="s">
        <v>432</v>
      </c>
      <c r="C2131" s="31">
        <v>2</v>
      </c>
      <c r="D2131" s="31" t="s">
        <v>71</v>
      </c>
      <c r="E2131" s="31" t="s">
        <v>1641</v>
      </c>
      <c r="F2131" s="31"/>
      <c r="G2131" s="32" t="s">
        <v>1642</v>
      </c>
      <c r="H2131" s="31" t="s">
        <v>104</v>
      </c>
      <c r="I2131" s="31" t="s">
        <v>104</v>
      </c>
      <c r="J2131" s="31" t="s">
        <v>1323</v>
      </c>
      <c r="K2131" s="31">
        <v>13</v>
      </c>
      <c r="L2131" s="31">
        <v>0</v>
      </c>
      <c r="M2131" s="31">
        <v>0</v>
      </c>
      <c r="N2131" s="33">
        <v>5200</v>
      </c>
      <c r="O2131" s="33"/>
      <c r="P2131" s="33"/>
      <c r="Q2131" s="33"/>
      <c r="R2131" s="33"/>
      <c r="S2131" s="34" t="str">
        <f t="shared" si="462"/>
        <v>1</v>
      </c>
      <c r="T2131" s="35">
        <f t="shared" si="463"/>
        <v>5200</v>
      </c>
      <c r="U2131" s="36" t="str">
        <f>INDEX([1]ราคาที่ดิน!$B:$G,MATCH($C2131,[1]ราคาที่ดิน!$A:$A,0),MATCH($B2131,[1]ราคาที่ดิน!$B$1:$G$1,0))</f>
        <v>150</v>
      </c>
      <c r="V2131" s="37">
        <f t="shared" ref="V2131:V2194" si="472">$T2131*$U2131</f>
        <v>780000</v>
      </c>
      <c r="W2131" s="31"/>
      <c r="X2131" s="31"/>
      <c r="Y2131" s="31"/>
      <c r="Z2131" s="31"/>
      <c r="AA2131" s="31"/>
      <c r="AB2131" s="32"/>
      <c r="AC2131" s="38"/>
      <c r="AD2131" s="39"/>
      <c r="AE2131" s="39"/>
      <c r="AF2131" s="40" t="str">
        <f t="shared" si="464"/>
        <v/>
      </c>
      <c r="AG2131" s="41" t="str">
        <f t="shared" si="465"/>
        <v/>
      </c>
      <c r="AH2131" s="42"/>
      <c r="AI2131" s="42"/>
      <c r="AJ2131" s="42"/>
      <c r="AK2131" s="42"/>
      <c r="AL2131" s="31"/>
      <c r="AM2131" s="43" t="str">
        <f t="shared" si="466"/>
        <v>100</v>
      </c>
      <c r="AN2131" s="44">
        <f>INDEX([1]ราคาสิ่งปลูกสร้าง!$D$6:$CC$47,MATCH($AD2131,[1]ราคาสิ่งปลูกสร้าง!$B$6:$B$45,0),MATCH($C$7,[1]ราคาสิ่งปลูกสร้าง!$D$5:$CC$5,0))</f>
        <v>0</v>
      </c>
      <c r="AO2131" s="44">
        <f t="shared" si="467"/>
        <v>0</v>
      </c>
      <c r="AP2131" s="45">
        <f t="shared" si="468"/>
        <v>0</v>
      </c>
      <c r="AQ2131" s="40">
        <f>IF(AP2131=0,0,INDEX([1]ค่าเสื่อมสิ่งปลูกสร้าง!$A$5:$D$105,MATCH($AP2131,[1]ค่าเสื่อมสิ่งปลูกสร้าง!$A$5:$A$105,0),MATCH(AE2131,[1]ค่าเสื่อมสิ่งปลูกสร้าง!$A$3:$D$3)))</f>
        <v>0</v>
      </c>
      <c r="AR2131" s="44">
        <f t="shared" ref="AR2131:AR2194" si="473">$AO2131*(100-$AQ2131)%</f>
        <v>0</v>
      </c>
      <c r="AS2131" s="44">
        <f t="shared" ref="AS2131:AS2194" si="474">$V2131+$AR2131</f>
        <v>780000</v>
      </c>
      <c r="AT2131" s="44">
        <f t="shared" ref="AT2131:AT2194" si="475">IF($AM2131%*$AS2131,$AM2131%*$AS2131,0)</f>
        <v>780000</v>
      </c>
      <c r="AU2131" s="46">
        <v>0</v>
      </c>
      <c r="AV2131" s="44">
        <f t="shared" si="469"/>
        <v>780000</v>
      </c>
      <c r="AW2131" s="47" t="str">
        <f t="shared" si="470"/>
        <v>0.01</v>
      </c>
      <c r="AX2131" s="48"/>
      <c r="AY2131" s="48"/>
      <c r="AZ2131" s="49">
        <v>0</v>
      </c>
      <c r="BA2131" s="48"/>
      <c r="BB2131" s="48"/>
      <c r="BC2131" s="44">
        <f t="shared" si="471"/>
        <v>0</v>
      </c>
      <c r="BD2131" s="50">
        <v>1</v>
      </c>
      <c r="BE2131" s="51" t="e">
        <f>IF(AX2131=1,0,IF(AY2131=1,0,IF(BC2131&gt;#REF!,#REF!,IF(OR(AZ2131&gt;0,BD2131&gt;=0),BC2131+([1]สูตร2!H2119*(100%-AZ2131)-BC2131)*BD2131,[1]สูตร2!H2119*(100%-AZ2131)))))</f>
        <v>#REF!</v>
      </c>
      <c r="BF2131" s="31"/>
    </row>
    <row r="2132" spans="1:58" s="5" customFormat="1" ht="24" customHeight="1" x14ac:dyDescent="0.2">
      <c r="A2132" s="31"/>
      <c r="B2132" s="31" t="s">
        <v>65</v>
      </c>
      <c r="C2132" s="31">
        <v>13032</v>
      </c>
      <c r="D2132" s="31" t="s">
        <v>71</v>
      </c>
      <c r="E2132" s="31" t="s">
        <v>1641</v>
      </c>
      <c r="F2132" s="31"/>
      <c r="G2132" s="32" t="s">
        <v>1642</v>
      </c>
      <c r="H2132" s="31">
        <v>338</v>
      </c>
      <c r="I2132" s="31" t="s">
        <v>104</v>
      </c>
      <c r="J2132" s="31" t="s">
        <v>1323</v>
      </c>
      <c r="K2132" s="31">
        <v>0</v>
      </c>
      <c r="L2132" s="31">
        <v>0</v>
      </c>
      <c r="M2132" s="31">
        <v>18</v>
      </c>
      <c r="N2132" s="33"/>
      <c r="O2132" s="33">
        <v>18</v>
      </c>
      <c r="P2132" s="33"/>
      <c r="Q2132" s="33"/>
      <c r="R2132" s="33"/>
      <c r="S2132" s="34" t="str">
        <f t="shared" si="462"/>
        <v>2</v>
      </c>
      <c r="T2132" s="35">
        <f t="shared" si="463"/>
        <v>18</v>
      </c>
      <c r="U2132" s="36">
        <f>INDEX([1]ราคาที่ดิน!$B:$G,MATCH($C2132,[1]ราคาที่ดิน!$A:$A,0),MATCH($B2132,[1]ราคาที่ดิน!$B$1:$G$1,0))</f>
        <v>200</v>
      </c>
      <c r="V2132" s="37">
        <f t="shared" si="472"/>
        <v>3600</v>
      </c>
      <c r="W2132" s="31">
        <v>1</v>
      </c>
      <c r="X2132" s="31" t="s">
        <v>1642</v>
      </c>
      <c r="Y2132" s="31" t="s">
        <v>71</v>
      </c>
      <c r="Z2132" s="31" t="s">
        <v>1643</v>
      </c>
      <c r="AA2132" s="31"/>
      <c r="AB2132" s="32" t="s">
        <v>1642</v>
      </c>
      <c r="AC2132" s="38"/>
      <c r="AD2132" s="39" t="s">
        <v>73</v>
      </c>
      <c r="AE2132" s="39" t="s">
        <v>76</v>
      </c>
      <c r="AF2132" s="40" t="str">
        <f t="shared" si="464"/>
        <v>2</v>
      </c>
      <c r="AG2132" s="41">
        <f t="shared" si="465"/>
        <v>48</v>
      </c>
      <c r="AH2132" s="42"/>
      <c r="AI2132" s="42">
        <v>48</v>
      </c>
      <c r="AJ2132" s="42"/>
      <c r="AK2132" s="42"/>
      <c r="AL2132" s="31">
        <v>15</v>
      </c>
      <c r="AM2132" s="43" t="str">
        <f t="shared" si="466"/>
        <v>100</v>
      </c>
      <c r="AN2132" s="44">
        <f>INDEX([1]ราคาสิ่งปลูกสร้าง!$D$6:$CC$47,MATCH($AD2132,[1]ราคาสิ่งปลูกสร้าง!$B$6:$B$45,0),MATCH($C$7,[1]ราคาสิ่งปลูกสร้าง!$D$5:$CC$5,0))</f>
        <v>6500</v>
      </c>
      <c r="AO2132" s="44">
        <f t="shared" si="467"/>
        <v>312000</v>
      </c>
      <c r="AP2132" s="45">
        <f t="shared" si="468"/>
        <v>15</v>
      </c>
      <c r="AQ2132" s="40">
        <f>IF(AP2132=0,0,INDEX([1]ค่าเสื่อมสิ่งปลูกสร้าง!$A$5:$D$105,MATCH($AP2132,[1]ค่าเสื่อมสิ่งปลูกสร้าง!$A$5:$A$105,0),MATCH(AE2132,[1]ค่าเสื่อมสิ่งปลูกสร้าง!$A$3:$D$3)))</f>
        <v>65</v>
      </c>
      <c r="AR2132" s="44">
        <f t="shared" si="473"/>
        <v>109200</v>
      </c>
      <c r="AS2132" s="44">
        <f t="shared" si="474"/>
        <v>112800</v>
      </c>
      <c r="AT2132" s="44">
        <f t="shared" si="475"/>
        <v>112800</v>
      </c>
      <c r="AU2132" s="46">
        <v>0</v>
      </c>
      <c r="AV2132" s="44">
        <f t="shared" si="469"/>
        <v>112800</v>
      </c>
      <c r="AW2132" s="47" t="str">
        <f t="shared" si="470"/>
        <v>0.02</v>
      </c>
      <c r="AX2132" s="48"/>
      <c r="AY2132" s="48"/>
      <c r="AZ2132" s="49">
        <v>0</v>
      </c>
      <c r="BA2132" s="48"/>
      <c r="BB2132" s="48"/>
      <c r="BC2132" s="44">
        <f t="shared" si="471"/>
        <v>0</v>
      </c>
      <c r="BD2132" s="50">
        <v>1</v>
      </c>
      <c r="BE2132" s="51" t="e">
        <f>IF(AX2132=1,0,IF(AY2132=1,0,IF(BC2132&gt;#REF!,#REF!,IF(OR(AZ2132&gt;0,BD2132&gt;=0),BC2132+([1]สูตร2!H2120*(100%-AZ2132)-BC2132)*BD2132,[1]สูตร2!H2120*(100%-AZ2132)))))</f>
        <v>#REF!</v>
      </c>
      <c r="BF2132" s="31"/>
    </row>
    <row r="2133" spans="1:58" s="5" customFormat="1" ht="24" customHeight="1" x14ac:dyDescent="0.2">
      <c r="A2133" s="31"/>
      <c r="B2133" s="31" t="s">
        <v>65</v>
      </c>
      <c r="C2133" s="31">
        <v>13032</v>
      </c>
      <c r="D2133" s="31" t="s">
        <v>71</v>
      </c>
      <c r="E2133" s="31" t="s">
        <v>1641</v>
      </c>
      <c r="F2133" s="31"/>
      <c r="G2133" s="32" t="s">
        <v>1642</v>
      </c>
      <c r="H2133" s="31">
        <v>338</v>
      </c>
      <c r="I2133" s="31" t="s">
        <v>104</v>
      </c>
      <c r="J2133" s="31" t="s">
        <v>1323</v>
      </c>
      <c r="K2133" s="31">
        <v>0</v>
      </c>
      <c r="L2133" s="31">
        <v>0</v>
      </c>
      <c r="M2133" s="31">
        <v>10</v>
      </c>
      <c r="N2133" s="33"/>
      <c r="O2133" s="33">
        <v>10</v>
      </c>
      <c r="P2133" s="33"/>
      <c r="Q2133" s="33"/>
      <c r="R2133" s="33"/>
      <c r="S2133" s="34" t="str">
        <f t="shared" si="462"/>
        <v>2</v>
      </c>
      <c r="T2133" s="35">
        <f t="shared" si="463"/>
        <v>10</v>
      </c>
      <c r="U2133" s="36">
        <f>INDEX([1]ราคาที่ดิน!$B:$G,MATCH($C2133,[1]ราคาที่ดิน!$A:$A,0),MATCH($B2133,[1]ราคาที่ดิน!$B$1:$G$1,0))</f>
        <v>200</v>
      </c>
      <c r="V2133" s="37">
        <f t="shared" si="472"/>
        <v>2000</v>
      </c>
      <c r="W2133" s="31">
        <v>1</v>
      </c>
      <c r="X2133" s="31" t="s">
        <v>1642</v>
      </c>
      <c r="Y2133" s="31" t="s">
        <v>71</v>
      </c>
      <c r="Z2133" s="31" t="s">
        <v>1643</v>
      </c>
      <c r="AA2133" s="31"/>
      <c r="AB2133" s="32" t="s">
        <v>1642</v>
      </c>
      <c r="AC2133" s="38"/>
      <c r="AD2133" s="39" t="s">
        <v>75</v>
      </c>
      <c r="AE2133" s="39" t="s">
        <v>76</v>
      </c>
      <c r="AF2133" s="40" t="str">
        <f t="shared" si="464"/>
        <v>1</v>
      </c>
      <c r="AG2133" s="41">
        <f t="shared" si="465"/>
        <v>7.5</v>
      </c>
      <c r="AH2133" s="42">
        <v>7.5</v>
      </c>
      <c r="AI2133" s="42"/>
      <c r="AJ2133" s="42"/>
      <c r="AK2133" s="42"/>
      <c r="AL2133" s="31">
        <v>15</v>
      </c>
      <c r="AM2133" s="43" t="str">
        <f t="shared" si="466"/>
        <v>100</v>
      </c>
      <c r="AN2133" s="44">
        <f>INDEX([1]ราคาสิ่งปลูกสร้าง!$D$6:$CC$47,MATCH($AD2133,[1]ราคาสิ่งปลูกสร้าง!$B$6:$B$45,0),MATCH($C$7,[1]ราคาสิ่งปลูกสร้าง!$D$5:$CC$5,0))</f>
        <v>5400</v>
      </c>
      <c r="AO2133" s="44">
        <f t="shared" si="467"/>
        <v>40500</v>
      </c>
      <c r="AP2133" s="45">
        <f t="shared" si="468"/>
        <v>15</v>
      </c>
      <c r="AQ2133" s="40">
        <f>IF(AP2133=0,0,INDEX([1]ค่าเสื่อมสิ่งปลูกสร้าง!$A$5:$D$105,MATCH($AP2133,[1]ค่าเสื่อมสิ่งปลูกสร้าง!$A$5:$A$105,0),MATCH(AE2133,[1]ค่าเสื่อมสิ่งปลูกสร้าง!$A$3:$D$3)))</f>
        <v>65</v>
      </c>
      <c r="AR2133" s="44">
        <f t="shared" si="473"/>
        <v>14175</v>
      </c>
      <c r="AS2133" s="44">
        <f t="shared" si="474"/>
        <v>16175</v>
      </c>
      <c r="AT2133" s="44">
        <f t="shared" si="475"/>
        <v>16175</v>
      </c>
      <c r="AU2133" s="46">
        <v>0</v>
      </c>
      <c r="AV2133" s="44">
        <f t="shared" si="469"/>
        <v>16175</v>
      </c>
      <c r="AW2133" s="47" t="str">
        <f t="shared" si="470"/>
        <v>0.01</v>
      </c>
      <c r="AX2133" s="48"/>
      <c r="AY2133" s="48"/>
      <c r="AZ2133" s="49">
        <v>0</v>
      </c>
      <c r="BA2133" s="48"/>
      <c r="BB2133" s="48"/>
      <c r="BC2133" s="44">
        <f t="shared" si="471"/>
        <v>0</v>
      </c>
      <c r="BD2133" s="50">
        <v>1</v>
      </c>
      <c r="BE2133" s="51" t="e">
        <f>IF(AX2133=1,0,IF(AY2133=1,0,IF(BC2133&gt;#REF!,#REF!,IF(OR(AZ2133&gt;0,BD2133&gt;=0),BC2133+([1]สูตร2!H2121*(100%-AZ2133)-BC2133)*BD2133,[1]สูตร2!H2121*(100%-AZ2133)))))</f>
        <v>#REF!</v>
      </c>
      <c r="BF2133" s="31"/>
    </row>
    <row r="2134" spans="1:58" s="5" customFormat="1" ht="24" customHeight="1" x14ac:dyDescent="0.2">
      <c r="A2134" s="31"/>
      <c r="B2134" s="31" t="s">
        <v>65</v>
      </c>
      <c r="C2134" s="31">
        <v>13032</v>
      </c>
      <c r="D2134" s="31" t="s">
        <v>71</v>
      </c>
      <c r="E2134" s="31" t="s">
        <v>1641</v>
      </c>
      <c r="F2134" s="31"/>
      <c r="G2134" s="32" t="s">
        <v>1642</v>
      </c>
      <c r="H2134" s="31">
        <v>338</v>
      </c>
      <c r="I2134" s="31" t="s">
        <v>104</v>
      </c>
      <c r="J2134" s="31" t="s">
        <v>1323</v>
      </c>
      <c r="K2134" s="31">
        <v>0</v>
      </c>
      <c r="L2134" s="31">
        <v>0</v>
      </c>
      <c r="M2134" s="31">
        <v>10</v>
      </c>
      <c r="N2134" s="33"/>
      <c r="O2134" s="33">
        <v>10</v>
      </c>
      <c r="P2134" s="33"/>
      <c r="Q2134" s="33"/>
      <c r="R2134" s="33"/>
      <c r="S2134" s="34" t="str">
        <f t="shared" si="462"/>
        <v>2</v>
      </c>
      <c r="T2134" s="35">
        <f t="shared" si="463"/>
        <v>10</v>
      </c>
      <c r="U2134" s="36">
        <f>INDEX([1]ราคาที่ดิน!$B:$G,MATCH($C2134,[1]ราคาที่ดิน!$A:$A,0),MATCH($B2134,[1]ราคาที่ดิน!$B$1:$G$1,0))</f>
        <v>200</v>
      </c>
      <c r="V2134" s="37">
        <f t="shared" si="472"/>
        <v>2000</v>
      </c>
      <c r="W2134" s="31">
        <v>2</v>
      </c>
      <c r="X2134" s="31" t="s">
        <v>1642</v>
      </c>
      <c r="Y2134" s="31" t="s">
        <v>71</v>
      </c>
      <c r="Z2134" s="31" t="s">
        <v>1643</v>
      </c>
      <c r="AA2134" s="31"/>
      <c r="AB2134" s="32" t="s">
        <v>1642</v>
      </c>
      <c r="AC2134" s="38"/>
      <c r="AD2134" s="39" t="s">
        <v>77</v>
      </c>
      <c r="AE2134" s="39" t="s">
        <v>76</v>
      </c>
      <c r="AF2134" s="40" t="str">
        <f t="shared" si="464"/>
        <v>1</v>
      </c>
      <c r="AG2134" s="41">
        <f t="shared" si="465"/>
        <v>24</v>
      </c>
      <c r="AH2134" s="42">
        <v>24</v>
      </c>
      <c r="AI2134" s="42"/>
      <c r="AJ2134" s="42"/>
      <c r="AK2134" s="42"/>
      <c r="AL2134" s="31">
        <v>3</v>
      </c>
      <c r="AM2134" s="43" t="str">
        <f t="shared" si="466"/>
        <v>100</v>
      </c>
      <c r="AN2134" s="44">
        <f>INDEX([1]ราคาสิ่งปลูกสร้าง!$D$6:$CC$47,MATCH($AD2134,[1]ราคาสิ่งปลูกสร้าง!$B$6:$B$45,0),MATCH($C$7,[1]ราคาสิ่งปลูกสร้าง!$D$5:$CC$5,0))</f>
        <v>2050</v>
      </c>
      <c r="AO2134" s="44">
        <f t="shared" si="467"/>
        <v>49200</v>
      </c>
      <c r="AP2134" s="45">
        <f t="shared" si="468"/>
        <v>3</v>
      </c>
      <c r="AQ2134" s="40">
        <f>IF(AP2134=0,0,INDEX([1]ค่าเสื่อมสิ่งปลูกสร้าง!$A$5:$D$105,MATCH($AP2134,[1]ค่าเสื่อมสิ่งปลูกสร้าง!$A$5:$A$105,0),MATCH(AE2134,[1]ค่าเสื่อมสิ่งปลูกสร้าง!$A$3:$D$3)))</f>
        <v>9</v>
      </c>
      <c r="AR2134" s="44">
        <f t="shared" si="473"/>
        <v>44772</v>
      </c>
      <c r="AS2134" s="44">
        <f t="shared" si="474"/>
        <v>46772</v>
      </c>
      <c r="AT2134" s="44">
        <f t="shared" si="475"/>
        <v>46772</v>
      </c>
      <c r="AU2134" s="46">
        <v>0</v>
      </c>
      <c r="AV2134" s="44">
        <f t="shared" si="469"/>
        <v>46772</v>
      </c>
      <c r="AW2134" s="47" t="str">
        <f t="shared" si="470"/>
        <v>0.01</v>
      </c>
      <c r="AX2134" s="48"/>
      <c r="AY2134" s="48"/>
      <c r="AZ2134" s="49">
        <v>0</v>
      </c>
      <c r="BA2134" s="48"/>
      <c r="BB2134" s="48"/>
      <c r="BC2134" s="44">
        <f t="shared" si="471"/>
        <v>0</v>
      </c>
      <c r="BD2134" s="50">
        <v>1</v>
      </c>
      <c r="BE2134" s="51" t="e">
        <f>IF(AX2134=1,0,IF(AY2134=1,0,IF(BC2134&gt;#REF!,#REF!,IF(OR(AZ2134&gt;0,BD2134&gt;=0),BC2134+([1]สูตร2!H2122*(100%-AZ2134)-BC2134)*BD2134,[1]สูตร2!H2122*(100%-AZ2134)))))</f>
        <v>#REF!</v>
      </c>
      <c r="BF2134" s="31"/>
    </row>
    <row r="2135" spans="1:58" s="5" customFormat="1" ht="24" customHeight="1" x14ac:dyDescent="0.2">
      <c r="A2135" s="31">
        <v>718</v>
      </c>
      <c r="B2135" s="31" t="s">
        <v>65</v>
      </c>
      <c r="C2135" s="31">
        <v>2111</v>
      </c>
      <c r="D2135" s="31" t="s">
        <v>66</v>
      </c>
      <c r="E2135" s="31" t="s">
        <v>1644</v>
      </c>
      <c r="F2135" s="31"/>
      <c r="G2135" s="32" t="s">
        <v>1642</v>
      </c>
      <c r="H2135" s="31">
        <v>37</v>
      </c>
      <c r="I2135" s="31">
        <v>2583</v>
      </c>
      <c r="J2135" s="31" t="s">
        <v>1323</v>
      </c>
      <c r="K2135" s="31">
        <v>0</v>
      </c>
      <c r="L2135" s="31">
        <v>0</v>
      </c>
      <c r="M2135" s="31">
        <v>54</v>
      </c>
      <c r="N2135" s="33">
        <v>54</v>
      </c>
      <c r="O2135" s="33"/>
      <c r="P2135" s="33"/>
      <c r="Q2135" s="33"/>
      <c r="R2135" s="33"/>
      <c r="S2135" s="34" t="str">
        <f t="shared" si="462"/>
        <v>1</v>
      </c>
      <c r="T2135" s="35">
        <f t="shared" si="463"/>
        <v>54</v>
      </c>
      <c r="U2135" s="36">
        <f>INDEX([1]ราคาที่ดิน!$B:$G,MATCH($C2135,[1]ราคาที่ดิน!$A:$A,0),MATCH($B2135,[1]ราคาที่ดิน!$B$1:$G$1,0))</f>
        <v>200</v>
      </c>
      <c r="V2135" s="37">
        <f t="shared" si="472"/>
        <v>10800</v>
      </c>
      <c r="W2135" s="31"/>
      <c r="X2135" s="31"/>
      <c r="Y2135" s="31"/>
      <c r="Z2135" s="31"/>
      <c r="AA2135" s="31"/>
      <c r="AB2135" s="32"/>
      <c r="AC2135" s="38"/>
      <c r="AD2135" s="39"/>
      <c r="AE2135" s="39"/>
      <c r="AF2135" s="40" t="str">
        <f t="shared" si="464"/>
        <v/>
      </c>
      <c r="AG2135" s="41" t="str">
        <f t="shared" si="465"/>
        <v/>
      </c>
      <c r="AH2135" s="42"/>
      <c r="AI2135" s="42"/>
      <c r="AJ2135" s="42"/>
      <c r="AK2135" s="42"/>
      <c r="AL2135" s="31"/>
      <c r="AM2135" s="43" t="str">
        <f t="shared" si="466"/>
        <v>100</v>
      </c>
      <c r="AN2135" s="44">
        <f>INDEX([1]ราคาสิ่งปลูกสร้าง!$D$6:$CC$47,MATCH($AD2135,[1]ราคาสิ่งปลูกสร้าง!$B$6:$B$45,0),MATCH($C$7,[1]ราคาสิ่งปลูกสร้าง!$D$5:$CC$5,0))</f>
        <v>0</v>
      </c>
      <c r="AO2135" s="44">
        <f t="shared" si="467"/>
        <v>0</v>
      </c>
      <c r="AP2135" s="45">
        <f t="shared" si="468"/>
        <v>0</v>
      </c>
      <c r="AQ2135" s="40">
        <f>IF(AP2135=0,0,INDEX([1]ค่าเสื่อมสิ่งปลูกสร้าง!$A$5:$D$105,MATCH($AP2135,[1]ค่าเสื่อมสิ่งปลูกสร้าง!$A$5:$A$105,0),MATCH(AE2135,[1]ค่าเสื่อมสิ่งปลูกสร้าง!$A$3:$D$3)))</f>
        <v>0</v>
      </c>
      <c r="AR2135" s="44">
        <f t="shared" si="473"/>
        <v>0</v>
      </c>
      <c r="AS2135" s="44">
        <f t="shared" si="474"/>
        <v>10800</v>
      </c>
      <c r="AT2135" s="44">
        <f t="shared" si="475"/>
        <v>10800</v>
      </c>
      <c r="AU2135" s="46">
        <v>0</v>
      </c>
      <c r="AV2135" s="44">
        <f t="shared" si="469"/>
        <v>10800</v>
      </c>
      <c r="AW2135" s="47" t="str">
        <f t="shared" si="470"/>
        <v>0.01</v>
      </c>
      <c r="AX2135" s="48"/>
      <c r="AY2135" s="48"/>
      <c r="AZ2135" s="49">
        <v>0</v>
      </c>
      <c r="BA2135" s="48"/>
      <c r="BB2135" s="48"/>
      <c r="BC2135" s="44">
        <f t="shared" si="471"/>
        <v>0</v>
      </c>
      <c r="BD2135" s="50">
        <v>1</v>
      </c>
      <c r="BE2135" s="51" t="e">
        <f>IF(AX2135=1,0,IF(AY2135=1,0,IF(BC2135&gt;#REF!,#REF!,IF(OR(AZ2135&gt;0,BD2135&gt;=0),BC2135+([1]สูตร2!H2123*(100%-AZ2135)-BC2135)*BD2135,[1]สูตร2!H2123*(100%-AZ2135)))))</f>
        <v>#REF!</v>
      </c>
      <c r="BF2135" s="31"/>
    </row>
    <row r="2136" spans="1:58" s="5" customFormat="1" ht="24" customHeight="1" x14ac:dyDescent="0.2">
      <c r="A2136" s="31"/>
      <c r="B2136" s="31" t="s">
        <v>65</v>
      </c>
      <c r="C2136" s="31">
        <v>7985</v>
      </c>
      <c r="D2136" s="31" t="s">
        <v>66</v>
      </c>
      <c r="E2136" s="31" t="s">
        <v>1644</v>
      </c>
      <c r="F2136" s="31"/>
      <c r="G2136" s="32" t="s">
        <v>1642</v>
      </c>
      <c r="H2136" s="31">
        <v>317</v>
      </c>
      <c r="I2136" s="31">
        <v>-101</v>
      </c>
      <c r="J2136" s="31" t="s">
        <v>1323</v>
      </c>
      <c r="K2136" s="31">
        <v>0</v>
      </c>
      <c r="L2136" s="31">
        <v>0</v>
      </c>
      <c r="M2136" s="31">
        <v>31</v>
      </c>
      <c r="N2136" s="33">
        <v>31</v>
      </c>
      <c r="O2136" s="33"/>
      <c r="P2136" s="33"/>
      <c r="Q2136" s="33"/>
      <c r="R2136" s="33"/>
      <c r="S2136" s="34" t="str">
        <f t="shared" si="462"/>
        <v>1</v>
      </c>
      <c r="T2136" s="35">
        <f t="shared" si="463"/>
        <v>31</v>
      </c>
      <c r="U2136" s="36">
        <f>INDEX([1]ราคาที่ดิน!$B:$G,MATCH($C2136,[1]ราคาที่ดิน!$A:$A,0),MATCH($B2136,[1]ราคาที่ดิน!$B$1:$G$1,0))</f>
        <v>120</v>
      </c>
      <c r="V2136" s="37">
        <f t="shared" si="472"/>
        <v>3720</v>
      </c>
      <c r="W2136" s="31"/>
      <c r="X2136" s="31"/>
      <c r="Y2136" s="31"/>
      <c r="Z2136" s="31"/>
      <c r="AA2136" s="31"/>
      <c r="AB2136" s="32"/>
      <c r="AC2136" s="38"/>
      <c r="AD2136" s="39"/>
      <c r="AE2136" s="39"/>
      <c r="AF2136" s="40" t="str">
        <f t="shared" si="464"/>
        <v/>
      </c>
      <c r="AG2136" s="41" t="str">
        <f t="shared" si="465"/>
        <v/>
      </c>
      <c r="AH2136" s="42"/>
      <c r="AI2136" s="42"/>
      <c r="AJ2136" s="42"/>
      <c r="AK2136" s="42"/>
      <c r="AL2136" s="31"/>
      <c r="AM2136" s="43" t="str">
        <f t="shared" si="466"/>
        <v>100</v>
      </c>
      <c r="AN2136" s="44">
        <f>INDEX([1]ราคาสิ่งปลูกสร้าง!$D$6:$CC$47,MATCH($AD2136,[1]ราคาสิ่งปลูกสร้าง!$B$6:$B$45,0),MATCH($C$7,[1]ราคาสิ่งปลูกสร้าง!$D$5:$CC$5,0))</f>
        <v>0</v>
      </c>
      <c r="AO2136" s="44">
        <f t="shared" si="467"/>
        <v>0</v>
      </c>
      <c r="AP2136" s="45">
        <f t="shared" si="468"/>
        <v>0</v>
      </c>
      <c r="AQ2136" s="40">
        <f>IF(AP2136=0,0,INDEX([1]ค่าเสื่อมสิ่งปลูกสร้าง!$A$5:$D$105,MATCH($AP2136,[1]ค่าเสื่อมสิ่งปลูกสร้าง!$A$5:$A$105,0),MATCH(AE2136,[1]ค่าเสื่อมสิ่งปลูกสร้าง!$A$3:$D$3)))</f>
        <v>0</v>
      </c>
      <c r="AR2136" s="44">
        <f t="shared" si="473"/>
        <v>0</v>
      </c>
      <c r="AS2136" s="44">
        <f t="shared" si="474"/>
        <v>3720</v>
      </c>
      <c r="AT2136" s="44">
        <f t="shared" si="475"/>
        <v>3720</v>
      </c>
      <c r="AU2136" s="46">
        <v>0</v>
      </c>
      <c r="AV2136" s="44">
        <f t="shared" si="469"/>
        <v>3720</v>
      </c>
      <c r="AW2136" s="47" t="str">
        <f t="shared" si="470"/>
        <v>0.01</v>
      </c>
      <c r="AX2136" s="48"/>
      <c r="AY2136" s="48"/>
      <c r="AZ2136" s="49">
        <v>0</v>
      </c>
      <c r="BA2136" s="48"/>
      <c r="BB2136" s="48"/>
      <c r="BC2136" s="44">
        <f t="shared" si="471"/>
        <v>0</v>
      </c>
      <c r="BD2136" s="50">
        <v>1</v>
      </c>
      <c r="BE2136" s="51" t="e">
        <f>IF(AX2136=1,0,IF(AY2136=1,0,IF(BC2136&gt;#REF!,#REF!,IF(OR(AZ2136&gt;0,BD2136&gt;=0),BC2136+([1]สูตร2!H2124*(100%-AZ2136)-BC2136)*BD2136,[1]สูตร2!H2124*(100%-AZ2136)))))</f>
        <v>#REF!</v>
      </c>
      <c r="BF2136" s="31"/>
    </row>
    <row r="2137" spans="1:58" s="5" customFormat="1" ht="24" customHeight="1" x14ac:dyDescent="0.2">
      <c r="A2137" s="31"/>
      <c r="B2137" s="31" t="s">
        <v>65</v>
      </c>
      <c r="C2137" s="31">
        <v>13053</v>
      </c>
      <c r="D2137" s="31" t="s">
        <v>66</v>
      </c>
      <c r="E2137" s="31" t="s">
        <v>1644</v>
      </c>
      <c r="F2137" s="31"/>
      <c r="G2137" s="32" t="s">
        <v>1642</v>
      </c>
      <c r="H2137" s="31">
        <v>357</v>
      </c>
      <c r="I2137" s="31" t="s">
        <v>104</v>
      </c>
      <c r="J2137" s="31" t="s">
        <v>1323</v>
      </c>
      <c r="K2137" s="31">
        <v>0</v>
      </c>
      <c r="L2137" s="31">
        <v>0</v>
      </c>
      <c r="M2137" s="31">
        <v>57</v>
      </c>
      <c r="N2137" s="33">
        <v>57</v>
      </c>
      <c r="O2137" s="33"/>
      <c r="P2137" s="33"/>
      <c r="Q2137" s="33"/>
      <c r="R2137" s="33"/>
      <c r="S2137" s="34" t="str">
        <f t="shared" si="462"/>
        <v>1</v>
      </c>
      <c r="T2137" s="35">
        <f t="shared" si="463"/>
        <v>57</v>
      </c>
      <c r="U2137" s="36">
        <f>INDEX([1]ราคาที่ดิน!$B:$G,MATCH($C2137,[1]ราคาที่ดิน!$A:$A,0),MATCH($B2137,[1]ราคาที่ดิน!$B$1:$G$1,0))</f>
        <v>200</v>
      </c>
      <c r="V2137" s="37">
        <f t="shared" si="472"/>
        <v>11400</v>
      </c>
      <c r="W2137" s="31"/>
      <c r="X2137" s="31"/>
      <c r="Y2137" s="31"/>
      <c r="Z2137" s="31"/>
      <c r="AA2137" s="31"/>
      <c r="AB2137" s="32"/>
      <c r="AC2137" s="38"/>
      <c r="AD2137" s="39"/>
      <c r="AE2137" s="39"/>
      <c r="AF2137" s="40" t="str">
        <f t="shared" si="464"/>
        <v/>
      </c>
      <c r="AG2137" s="41" t="str">
        <f t="shared" si="465"/>
        <v/>
      </c>
      <c r="AH2137" s="42"/>
      <c r="AI2137" s="42"/>
      <c r="AJ2137" s="42"/>
      <c r="AK2137" s="42"/>
      <c r="AL2137" s="31"/>
      <c r="AM2137" s="43" t="str">
        <f t="shared" si="466"/>
        <v>100</v>
      </c>
      <c r="AN2137" s="44">
        <f>INDEX([1]ราคาสิ่งปลูกสร้าง!$D$6:$CC$47,MATCH($AD2137,[1]ราคาสิ่งปลูกสร้าง!$B$6:$B$45,0),MATCH($C$7,[1]ราคาสิ่งปลูกสร้าง!$D$5:$CC$5,0))</f>
        <v>0</v>
      </c>
      <c r="AO2137" s="44">
        <f t="shared" si="467"/>
        <v>0</v>
      </c>
      <c r="AP2137" s="45">
        <f t="shared" si="468"/>
        <v>0</v>
      </c>
      <c r="AQ2137" s="40">
        <f>IF(AP2137=0,0,INDEX([1]ค่าเสื่อมสิ่งปลูกสร้าง!$A$5:$D$105,MATCH($AP2137,[1]ค่าเสื่อมสิ่งปลูกสร้าง!$A$5:$A$105,0),MATCH(AE2137,[1]ค่าเสื่อมสิ่งปลูกสร้าง!$A$3:$D$3)))</f>
        <v>0</v>
      </c>
      <c r="AR2137" s="44">
        <f t="shared" si="473"/>
        <v>0</v>
      </c>
      <c r="AS2137" s="44">
        <f t="shared" si="474"/>
        <v>11400</v>
      </c>
      <c r="AT2137" s="44">
        <f t="shared" si="475"/>
        <v>11400</v>
      </c>
      <c r="AU2137" s="46">
        <v>0</v>
      </c>
      <c r="AV2137" s="44">
        <f t="shared" si="469"/>
        <v>11400</v>
      </c>
      <c r="AW2137" s="47" t="str">
        <f t="shared" si="470"/>
        <v>0.01</v>
      </c>
      <c r="AX2137" s="48"/>
      <c r="AY2137" s="48"/>
      <c r="AZ2137" s="49">
        <v>0</v>
      </c>
      <c r="BA2137" s="48"/>
      <c r="BB2137" s="48"/>
      <c r="BC2137" s="44">
        <f t="shared" si="471"/>
        <v>0</v>
      </c>
      <c r="BD2137" s="50">
        <v>1</v>
      </c>
      <c r="BE2137" s="51" t="e">
        <f>IF(AX2137=1,0,IF(AY2137=1,0,IF(BC2137&gt;#REF!,#REF!,IF(OR(AZ2137&gt;0,BD2137&gt;=0),BC2137+([1]สูตร2!H2125*(100%-AZ2137)-BC2137)*BD2137,[1]สูตร2!H2125*(100%-AZ2137)))))</f>
        <v>#REF!</v>
      </c>
      <c r="BF2137" s="31"/>
    </row>
    <row r="2138" spans="1:58" s="5" customFormat="1" ht="24" customHeight="1" x14ac:dyDescent="0.2">
      <c r="A2138" s="31">
        <v>719</v>
      </c>
      <c r="B2138" s="31" t="s">
        <v>65</v>
      </c>
      <c r="C2138" s="31">
        <v>12745</v>
      </c>
      <c r="D2138" s="31" t="s">
        <v>71</v>
      </c>
      <c r="E2138" s="31" t="s">
        <v>1645</v>
      </c>
      <c r="F2138" s="31"/>
      <c r="G2138" s="32" t="s">
        <v>1646</v>
      </c>
      <c r="H2138" s="31">
        <v>30</v>
      </c>
      <c r="I2138" s="31" t="s">
        <v>104</v>
      </c>
      <c r="J2138" s="31" t="s">
        <v>1323</v>
      </c>
      <c r="K2138" s="31">
        <v>0</v>
      </c>
      <c r="L2138" s="31">
        <v>0</v>
      </c>
      <c r="M2138" s="31">
        <v>50</v>
      </c>
      <c r="N2138" s="33"/>
      <c r="O2138" s="33"/>
      <c r="P2138" s="33"/>
      <c r="Q2138" s="33"/>
      <c r="R2138" s="33"/>
      <c r="S2138" s="34" t="str">
        <f t="shared" si="462"/>
        <v/>
      </c>
      <c r="T2138" s="35">
        <f t="shared" si="463"/>
        <v>0</v>
      </c>
      <c r="U2138" s="36">
        <f>INDEX([1]ราคาที่ดิน!$B:$G,MATCH($C2138,[1]ราคาที่ดิน!$A:$A,0),MATCH($B2138,[1]ราคาที่ดิน!$B$1:$G$1,0))</f>
        <v>180</v>
      </c>
      <c r="V2138" s="37">
        <f t="shared" si="472"/>
        <v>0</v>
      </c>
      <c r="W2138" s="31">
        <v>1</v>
      </c>
      <c r="X2138" s="31" t="s">
        <v>1646</v>
      </c>
      <c r="Y2138" s="31" t="s">
        <v>71</v>
      </c>
      <c r="Z2138" s="31" t="s">
        <v>1645</v>
      </c>
      <c r="AA2138" s="31"/>
      <c r="AB2138" s="32" t="s">
        <v>1646</v>
      </c>
      <c r="AC2138" s="38"/>
      <c r="AD2138" s="39" t="s">
        <v>73</v>
      </c>
      <c r="AE2138" s="39" t="s">
        <v>74</v>
      </c>
      <c r="AF2138" s="40" t="str">
        <f t="shared" si="464"/>
        <v>2</v>
      </c>
      <c r="AG2138" s="41">
        <f t="shared" si="465"/>
        <v>81</v>
      </c>
      <c r="AH2138" s="42"/>
      <c r="AI2138" s="42">
        <v>81</v>
      </c>
      <c r="AJ2138" s="42"/>
      <c r="AK2138" s="42"/>
      <c r="AL2138" s="31">
        <v>14</v>
      </c>
      <c r="AM2138" s="43" t="str">
        <f t="shared" si="466"/>
        <v>100</v>
      </c>
      <c r="AN2138" s="44">
        <f>INDEX([1]ราคาสิ่งปลูกสร้าง!$D$6:$CC$47,MATCH($AD2138,[1]ราคาสิ่งปลูกสร้าง!$B$6:$B$45,0),MATCH($C$7,[1]ราคาสิ่งปลูกสร้าง!$D$5:$CC$5,0))</f>
        <v>6500</v>
      </c>
      <c r="AO2138" s="44">
        <f t="shared" si="467"/>
        <v>526500</v>
      </c>
      <c r="AP2138" s="45">
        <f t="shared" si="468"/>
        <v>14</v>
      </c>
      <c r="AQ2138" s="40">
        <f>IF(AP2138=0,0,INDEX([1]ค่าเสื่อมสิ่งปลูกสร้าง!$A$5:$D$105,MATCH($AP2138,[1]ค่าเสื่อมสิ่งปลูกสร้าง!$A$5:$A$105,0),MATCH(AE2138,[1]ค่าเสื่อมสิ่งปลูกสร้าง!$A$3:$D$3)))</f>
        <v>18</v>
      </c>
      <c r="AR2138" s="44">
        <f t="shared" si="473"/>
        <v>431730</v>
      </c>
      <c r="AS2138" s="44">
        <f t="shared" si="474"/>
        <v>431730</v>
      </c>
      <c r="AT2138" s="44">
        <f t="shared" si="475"/>
        <v>431730</v>
      </c>
      <c r="AU2138" s="46">
        <v>0</v>
      </c>
      <c r="AV2138" s="44">
        <f t="shared" si="469"/>
        <v>431730</v>
      </c>
      <c r="AW2138" s="47" t="str">
        <f t="shared" si="470"/>
        <v>0.02</v>
      </c>
      <c r="AX2138" s="48"/>
      <c r="AY2138" s="48"/>
      <c r="AZ2138" s="49">
        <v>0</v>
      </c>
      <c r="BA2138" s="48"/>
      <c r="BB2138" s="48"/>
      <c r="BC2138" s="44">
        <f t="shared" si="471"/>
        <v>0</v>
      </c>
      <c r="BD2138" s="50">
        <v>1</v>
      </c>
      <c r="BE2138" s="51" t="e">
        <f>IF(AX2138=1,0,IF(AY2138=1,0,IF(BC2138&gt;#REF!,#REF!,IF(OR(AZ2138&gt;0,BD2138&gt;=0),BC2138+([1]สูตร2!H2126*(100%-AZ2138)-BC2138)*BD2138,[1]สูตร2!H2126*(100%-AZ2138)))))</f>
        <v>#REF!</v>
      </c>
      <c r="BF2138" s="31"/>
    </row>
    <row r="2139" spans="1:58" s="5" customFormat="1" ht="24" customHeight="1" x14ac:dyDescent="0.2">
      <c r="A2139" s="31"/>
      <c r="B2139" s="31" t="s">
        <v>65</v>
      </c>
      <c r="C2139" s="31">
        <v>9565</v>
      </c>
      <c r="D2139" s="31" t="s">
        <v>71</v>
      </c>
      <c r="E2139" s="31" t="s">
        <v>1645</v>
      </c>
      <c r="F2139" s="31"/>
      <c r="G2139" s="32" t="s">
        <v>1646</v>
      </c>
      <c r="H2139" s="31">
        <v>25</v>
      </c>
      <c r="I2139" s="31">
        <v>2429</v>
      </c>
      <c r="J2139" s="31" t="s">
        <v>1323</v>
      </c>
      <c r="K2139" s="31">
        <v>2</v>
      </c>
      <c r="L2139" s="31">
        <v>3</v>
      </c>
      <c r="M2139" s="31">
        <v>78</v>
      </c>
      <c r="N2139" s="33">
        <v>1178</v>
      </c>
      <c r="O2139" s="33"/>
      <c r="P2139" s="33"/>
      <c r="Q2139" s="33"/>
      <c r="R2139" s="33"/>
      <c r="S2139" s="34" t="str">
        <f t="shared" si="462"/>
        <v>1</v>
      </c>
      <c r="T2139" s="35">
        <f t="shared" si="463"/>
        <v>1178</v>
      </c>
      <c r="U2139" s="36">
        <f>INDEX([1]ราคาที่ดิน!$B:$G,MATCH($C2139,[1]ราคาที่ดิน!$A:$A,0),MATCH($B2139,[1]ราคาที่ดิน!$B$1:$G$1,0))</f>
        <v>50</v>
      </c>
      <c r="V2139" s="37">
        <f t="shared" si="472"/>
        <v>58900</v>
      </c>
      <c r="W2139" s="31">
        <v>2</v>
      </c>
      <c r="X2139" s="31" t="s">
        <v>1646</v>
      </c>
      <c r="Y2139" s="31" t="s">
        <v>71</v>
      </c>
      <c r="Z2139" s="31" t="s">
        <v>1645</v>
      </c>
      <c r="AA2139" s="31"/>
      <c r="AB2139" s="32" t="s">
        <v>1646</v>
      </c>
      <c r="AC2139" s="38"/>
      <c r="AD2139" s="39" t="s">
        <v>75</v>
      </c>
      <c r="AE2139" s="39" t="s">
        <v>76</v>
      </c>
      <c r="AF2139" s="40" t="str">
        <f t="shared" si="464"/>
        <v>1</v>
      </c>
      <c r="AG2139" s="41">
        <f t="shared" si="465"/>
        <v>9.5</v>
      </c>
      <c r="AH2139" s="42">
        <v>9.5</v>
      </c>
      <c r="AI2139" s="42"/>
      <c r="AJ2139" s="42"/>
      <c r="AK2139" s="42"/>
      <c r="AL2139" s="31"/>
      <c r="AM2139" s="43" t="str">
        <f t="shared" si="466"/>
        <v>100</v>
      </c>
      <c r="AN2139" s="44">
        <f>INDEX([1]ราคาสิ่งปลูกสร้าง!$D$6:$CC$47,MATCH($AD2139,[1]ราคาสิ่งปลูกสร้าง!$B$6:$B$45,0),MATCH($C$7,[1]ราคาสิ่งปลูกสร้าง!$D$5:$CC$5,0))</f>
        <v>5400</v>
      </c>
      <c r="AO2139" s="44">
        <f t="shared" si="467"/>
        <v>51300</v>
      </c>
      <c r="AP2139" s="45">
        <f t="shared" si="468"/>
        <v>0</v>
      </c>
      <c r="AQ2139" s="40">
        <f>IF(AP2139=0,0,INDEX([1]ค่าเสื่อมสิ่งปลูกสร้าง!$A$5:$D$105,MATCH($AP2139,[1]ค่าเสื่อมสิ่งปลูกสร้าง!$A$5:$A$105,0),MATCH(AE2139,[1]ค่าเสื่อมสิ่งปลูกสร้าง!$A$3:$D$3)))</f>
        <v>0</v>
      </c>
      <c r="AR2139" s="44">
        <f t="shared" si="473"/>
        <v>51300</v>
      </c>
      <c r="AS2139" s="44">
        <f t="shared" si="474"/>
        <v>110200</v>
      </c>
      <c r="AT2139" s="44">
        <f t="shared" si="475"/>
        <v>110200</v>
      </c>
      <c r="AU2139" s="46">
        <v>0</v>
      </c>
      <c r="AV2139" s="44">
        <f t="shared" si="469"/>
        <v>110200</v>
      </c>
      <c r="AW2139" s="47" t="str">
        <f t="shared" si="470"/>
        <v>0.01</v>
      </c>
      <c r="AX2139" s="48"/>
      <c r="AY2139" s="48"/>
      <c r="AZ2139" s="49">
        <v>0</v>
      </c>
      <c r="BA2139" s="48"/>
      <c r="BB2139" s="48"/>
      <c r="BC2139" s="44">
        <f t="shared" si="471"/>
        <v>0</v>
      </c>
      <c r="BD2139" s="50">
        <v>1</v>
      </c>
      <c r="BE2139" s="51" t="e">
        <f>IF(AX2139=1,0,IF(AY2139=1,0,IF(BC2139&gt;#REF!,#REF!,IF(OR(AZ2139&gt;0,BD2139&gt;=0),BC2139+([1]สูตร2!H2127*(100%-AZ2139)-BC2139)*BD2139,[1]สูตร2!H2127*(100%-AZ2139)))))</f>
        <v>#REF!</v>
      </c>
      <c r="BF2139" s="31"/>
    </row>
    <row r="2140" spans="1:58" s="5" customFormat="1" ht="24" customHeight="1" x14ac:dyDescent="0.2">
      <c r="A2140" s="31"/>
      <c r="B2140" s="31" t="s">
        <v>65</v>
      </c>
      <c r="C2140" s="31">
        <v>12735</v>
      </c>
      <c r="D2140" s="31" t="s">
        <v>71</v>
      </c>
      <c r="E2140" s="31" t="s">
        <v>1645</v>
      </c>
      <c r="F2140" s="31"/>
      <c r="G2140" s="32" t="s">
        <v>1646</v>
      </c>
      <c r="H2140" s="31">
        <v>19</v>
      </c>
      <c r="I2140" s="31" t="s">
        <v>104</v>
      </c>
      <c r="J2140" s="31" t="s">
        <v>1323</v>
      </c>
      <c r="K2140" s="31">
        <v>0</v>
      </c>
      <c r="L2140" s="31">
        <v>0</v>
      </c>
      <c r="M2140" s="31">
        <v>88</v>
      </c>
      <c r="N2140" s="33">
        <v>88</v>
      </c>
      <c r="O2140" s="33"/>
      <c r="P2140" s="33"/>
      <c r="Q2140" s="33"/>
      <c r="R2140" s="33"/>
      <c r="S2140" s="34" t="str">
        <f t="shared" si="462"/>
        <v>1</v>
      </c>
      <c r="T2140" s="35">
        <f t="shared" si="463"/>
        <v>88</v>
      </c>
      <c r="U2140" s="36">
        <f>INDEX([1]ราคาที่ดิน!$B:$G,MATCH($C2140,[1]ราคาที่ดิน!$A:$A,0),MATCH($B2140,[1]ราคาที่ดิน!$B$1:$G$1,0))</f>
        <v>200</v>
      </c>
      <c r="V2140" s="37">
        <f t="shared" si="472"/>
        <v>17600</v>
      </c>
      <c r="W2140" s="31">
        <v>3</v>
      </c>
      <c r="X2140" s="31" t="s">
        <v>1646</v>
      </c>
      <c r="Y2140" s="31" t="s">
        <v>71</v>
      </c>
      <c r="Z2140" s="31" t="s">
        <v>1645</v>
      </c>
      <c r="AA2140" s="31"/>
      <c r="AB2140" s="32" t="s">
        <v>1646</v>
      </c>
      <c r="AC2140" s="38"/>
      <c r="AD2140" s="39" t="s">
        <v>77</v>
      </c>
      <c r="AE2140" s="39" t="s">
        <v>76</v>
      </c>
      <c r="AF2140" s="40" t="str">
        <f t="shared" si="464"/>
        <v>1</v>
      </c>
      <c r="AG2140" s="41">
        <f t="shared" si="465"/>
        <v>10</v>
      </c>
      <c r="AH2140" s="42">
        <v>10</v>
      </c>
      <c r="AI2140" s="42"/>
      <c r="AJ2140" s="42"/>
      <c r="AK2140" s="42"/>
      <c r="AL2140" s="31"/>
      <c r="AM2140" s="43" t="str">
        <f t="shared" si="466"/>
        <v>100</v>
      </c>
      <c r="AN2140" s="44">
        <f>INDEX([1]ราคาสิ่งปลูกสร้าง!$D$6:$CC$47,MATCH($AD2140,[1]ราคาสิ่งปลูกสร้าง!$B$6:$B$45,0),MATCH($C$7,[1]ราคาสิ่งปลูกสร้าง!$D$5:$CC$5,0))</f>
        <v>2050</v>
      </c>
      <c r="AO2140" s="44">
        <f t="shared" si="467"/>
        <v>20500</v>
      </c>
      <c r="AP2140" s="45">
        <f t="shared" si="468"/>
        <v>0</v>
      </c>
      <c r="AQ2140" s="40">
        <f>IF(AP2140=0,0,INDEX([1]ค่าเสื่อมสิ่งปลูกสร้าง!$A$5:$D$105,MATCH($AP2140,[1]ค่าเสื่อมสิ่งปลูกสร้าง!$A$5:$A$105,0),MATCH(AE2140,[1]ค่าเสื่อมสิ่งปลูกสร้าง!$A$3:$D$3)))</f>
        <v>0</v>
      </c>
      <c r="AR2140" s="44">
        <f t="shared" si="473"/>
        <v>20500</v>
      </c>
      <c r="AS2140" s="44">
        <f t="shared" si="474"/>
        <v>38100</v>
      </c>
      <c r="AT2140" s="44">
        <f t="shared" si="475"/>
        <v>38100</v>
      </c>
      <c r="AU2140" s="46">
        <v>0</v>
      </c>
      <c r="AV2140" s="44">
        <f t="shared" si="469"/>
        <v>38100</v>
      </c>
      <c r="AW2140" s="47" t="str">
        <f t="shared" si="470"/>
        <v>0.01</v>
      </c>
      <c r="AX2140" s="48"/>
      <c r="AY2140" s="48"/>
      <c r="AZ2140" s="49">
        <v>0</v>
      </c>
      <c r="BA2140" s="48"/>
      <c r="BB2140" s="48"/>
      <c r="BC2140" s="44">
        <f t="shared" si="471"/>
        <v>0</v>
      </c>
      <c r="BD2140" s="50">
        <v>1</v>
      </c>
      <c r="BE2140" s="51" t="e">
        <f>IF(AX2140=1,0,IF(AY2140=1,0,IF(BC2140&gt;#REF!,#REF!,IF(OR(AZ2140&gt;0,BD2140&gt;=0),BC2140+([1]สูตร2!H2128*(100%-AZ2140)-BC2140)*BD2140,[1]สูตร2!H2128*(100%-AZ2140)))))</f>
        <v>#REF!</v>
      </c>
      <c r="BF2140" s="31"/>
    </row>
    <row r="2141" spans="1:58" s="5" customFormat="1" ht="24" customHeight="1" x14ac:dyDescent="0.2">
      <c r="A2141" s="31">
        <v>720</v>
      </c>
      <c r="B2141" s="31" t="s">
        <v>65</v>
      </c>
      <c r="C2141" s="31">
        <v>13015</v>
      </c>
      <c r="D2141" s="31" t="s">
        <v>66</v>
      </c>
      <c r="E2141" s="31" t="s">
        <v>1647</v>
      </c>
      <c r="F2141" s="31"/>
      <c r="G2141" s="32" t="s">
        <v>1648</v>
      </c>
      <c r="H2141" s="31">
        <v>321</v>
      </c>
      <c r="I2141" s="31">
        <v>-500</v>
      </c>
      <c r="J2141" s="31" t="s">
        <v>1323</v>
      </c>
      <c r="K2141" s="31">
        <v>0</v>
      </c>
      <c r="L2141" s="31">
        <v>2</v>
      </c>
      <c r="M2141" s="31">
        <v>88</v>
      </c>
      <c r="N2141" s="33">
        <v>288</v>
      </c>
      <c r="O2141" s="33"/>
      <c r="P2141" s="33"/>
      <c r="Q2141" s="33"/>
      <c r="R2141" s="33"/>
      <c r="S2141" s="34" t="str">
        <f t="shared" si="462"/>
        <v>1</v>
      </c>
      <c r="T2141" s="35">
        <f t="shared" si="463"/>
        <v>288</v>
      </c>
      <c r="U2141" s="36">
        <f>INDEX([1]ราคาที่ดิน!$B:$G,MATCH($C2141,[1]ราคาที่ดิน!$A:$A,0),MATCH($B2141,[1]ราคาที่ดิน!$B$1:$G$1,0))</f>
        <v>180</v>
      </c>
      <c r="V2141" s="37">
        <f t="shared" si="472"/>
        <v>51840</v>
      </c>
      <c r="W2141" s="31"/>
      <c r="X2141" s="31"/>
      <c r="Y2141" s="31"/>
      <c r="Z2141" s="31"/>
      <c r="AA2141" s="31"/>
      <c r="AB2141" s="32"/>
      <c r="AC2141" s="38"/>
      <c r="AD2141" s="39"/>
      <c r="AE2141" s="39"/>
      <c r="AF2141" s="40" t="str">
        <f t="shared" si="464"/>
        <v/>
      </c>
      <c r="AG2141" s="41" t="str">
        <f t="shared" si="465"/>
        <v/>
      </c>
      <c r="AH2141" s="42"/>
      <c r="AI2141" s="42"/>
      <c r="AJ2141" s="42"/>
      <c r="AK2141" s="42"/>
      <c r="AL2141" s="31"/>
      <c r="AM2141" s="43" t="str">
        <f t="shared" si="466"/>
        <v>100</v>
      </c>
      <c r="AN2141" s="44">
        <f>INDEX([1]ราคาสิ่งปลูกสร้าง!$D$6:$CC$47,MATCH($AD2141,[1]ราคาสิ่งปลูกสร้าง!$B$6:$B$45,0),MATCH($C$7,[1]ราคาสิ่งปลูกสร้าง!$D$5:$CC$5,0))</f>
        <v>0</v>
      </c>
      <c r="AO2141" s="44">
        <f t="shared" si="467"/>
        <v>0</v>
      </c>
      <c r="AP2141" s="45">
        <f t="shared" si="468"/>
        <v>0</v>
      </c>
      <c r="AQ2141" s="40">
        <f>IF(AP2141=0,0,INDEX([1]ค่าเสื่อมสิ่งปลูกสร้าง!$A$5:$D$105,MATCH($AP2141,[1]ค่าเสื่อมสิ่งปลูกสร้าง!$A$5:$A$105,0),MATCH(AE2141,[1]ค่าเสื่อมสิ่งปลูกสร้าง!$A$3:$D$3)))</f>
        <v>0</v>
      </c>
      <c r="AR2141" s="44">
        <f t="shared" si="473"/>
        <v>0</v>
      </c>
      <c r="AS2141" s="44">
        <f t="shared" si="474"/>
        <v>51840</v>
      </c>
      <c r="AT2141" s="44">
        <f t="shared" si="475"/>
        <v>51840</v>
      </c>
      <c r="AU2141" s="46">
        <v>0</v>
      </c>
      <c r="AV2141" s="44">
        <f t="shared" si="469"/>
        <v>51840</v>
      </c>
      <c r="AW2141" s="47" t="str">
        <f t="shared" si="470"/>
        <v>0.01</v>
      </c>
      <c r="AX2141" s="48"/>
      <c r="AY2141" s="48"/>
      <c r="AZ2141" s="49">
        <v>0</v>
      </c>
      <c r="BA2141" s="48"/>
      <c r="BB2141" s="48"/>
      <c r="BC2141" s="44">
        <f t="shared" si="471"/>
        <v>0</v>
      </c>
      <c r="BD2141" s="50">
        <v>1</v>
      </c>
      <c r="BE2141" s="51" t="e">
        <f>IF(AX2141=1,0,IF(AY2141=1,0,IF(BC2141&gt;#REF!,#REF!,IF(OR(AZ2141&gt;0,BD2141&gt;=0),BC2141+([1]สูตร2!H2129*(100%-AZ2141)-BC2141)*BD2141,[1]สูตร2!H2129*(100%-AZ2141)))))</f>
        <v>#REF!</v>
      </c>
      <c r="BF2141" s="31"/>
    </row>
    <row r="2142" spans="1:58" s="5" customFormat="1" ht="24" customHeight="1" x14ac:dyDescent="0.2">
      <c r="A2142" s="31">
        <v>721</v>
      </c>
      <c r="B2142" s="31" t="s">
        <v>65</v>
      </c>
      <c r="C2142" s="31">
        <v>6741</v>
      </c>
      <c r="D2142" s="31" t="s">
        <v>71</v>
      </c>
      <c r="E2142" s="31" t="s">
        <v>1649</v>
      </c>
      <c r="F2142" s="31"/>
      <c r="G2142" s="32" t="s">
        <v>1648</v>
      </c>
      <c r="H2142" s="31">
        <v>108</v>
      </c>
      <c r="I2142" s="31">
        <v>3327</v>
      </c>
      <c r="J2142" s="31" t="s">
        <v>1323</v>
      </c>
      <c r="K2142" s="31">
        <v>4</v>
      </c>
      <c r="L2142" s="31">
        <v>0</v>
      </c>
      <c r="M2142" s="31">
        <v>80</v>
      </c>
      <c r="N2142" s="33">
        <v>1680</v>
      </c>
      <c r="O2142" s="33"/>
      <c r="P2142" s="33"/>
      <c r="Q2142" s="33"/>
      <c r="R2142" s="33"/>
      <c r="S2142" s="34" t="str">
        <f t="shared" si="462"/>
        <v>1</v>
      </c>
      <c r="T2142" s="35">
        <f t="shared" si="463"/>
        <v>1680</v>
      </c>
      <c r="U2142" s="36">
        <f>INDEX([1]ราคาที่ดิน!$B:$G,MATCH($C2142,[1]ราคาที่ดิน!$A:$A,0),MATCH($B2142,[1]ราคาที่ดิน!$B$1:$G$1,0))</f>
        <v>50</v>
      </c>
      <c r="V2142" s="37">
        <f t="shared" si="472"/>
        <v>84000</v>
      </c>
      <c r="W2142" s="31"/>
      <c r="X2142" s="31"/>
      <c r="Y2142" s="31"/>
      <c r="Z2142" s="31"/>
      <c r="AA2142" s="31"/>
      <c r="AB2142" s="32"/>
      <c r="AC2142" s="38"/>
      <c r="AD2142" s="39"/>
      <c r="AE2142" s="39"/>
      <c r="AF2142" s="40" t="str">
        <f t="shared" si="464"/>
        <v/>
      </c>
      <c r="AG2142" s="41" t="str">
        <f t="shared" si="465"/>
        <v/>
      </c>
      <c r="AH2142" s="42"/>
      <c r="AI2142" s="42"/>
      <c r="AJ2142" s="42"/>
      <c r="AK2142" s="42"/>
      <c r="AL2142" s="31"/>
      <c r="AM2142" s="43" t="str">
        <f t="shared" si="466"/>
        <v>100</v>
      </c>
      <c r="AN2142" s="44">
        <f>INDEX([1]ราคาสิ่งปลูกสร้าง!$D$6:$CC$47,MATCH($AD2142,[1]ราคาสิ่งปลูกสร้าง!$B$6:$B$45,0),MATCH($C$7,[1]ราคาสิ่งปลูกสร้าง!$D$5:$CC$5,0))</f>
        <v>0</v>
      </c>
      <c r="AO2142" s="44">
        <f t="shared" si="467"/>
        <v>0</v>
      </c>
      <c r="AP2142" s="45">
        <f t="shared" si="468"/>
        <v>0</v>
      </c>
      <c r="AQ2142" s="40">
        <f>IF(AP2142=0,0,INDEX([1]ค่าเสื่อมสิ่งปลูกสร้าง!$A$5:$D$105,MATCH($AP2142,[1]ค่าเสื่อมสิ่งปลูกสร้าง!$A$5:$A$105,0),MATCH(AE2142,[1]ค่าเสื่อมสิ่งปลูกสร้าง!$A$3:$D$3)))</f>
        <v>0</v>
      </c>
      <c r="AR2142" s="44">
        <f t="shared" si="473"/>
        <v>0</v>
      </c>
      <c r="AS2142" s="44">
        <f t="shared" si="474"/>
        <v>84000</v>
      </c>
      <c r="AT2142" s="44">
        <f t="shared" si="475"/>
        <v>84000</v>
      </c>
      <c r="AU2142" s="46">
        <v>0</v>
      </c>
      <c r="AV2142" s="44">
        <f t="shared" si="469"/>
        <v>84000</v>
      </c>
      <c r="AW2142" s="47" t="str">
        <f t="shared" si="470"/>
        <v>0.01</v>
      </c>
      <c r="AX2142" s="48"/>
      <c r="AY2142" s="48"/>
      <c r="AZ2142" s="49">
        <v>0</v>
      </c>
      <c r="BA2142" s="48"/>
      <c r="BB2142" s="48"/>
      <c r="BC2142" s="44">
        <f t="shared" si="471"/>
        <v>0</v>
      </c>
      <c r="BD2142" s="50">
        <v>1</v>
      </c>
      <c r="BE2142" s="51" t="e">
        <f>IF(AX2142=1,0,IF(AY2142=1,0,IF(BC2142&gt;#REF!,#REF!,IF(OR(AZ2142&gt;0,BD2142&gt;=0),BC2142+([1]สูตร2!H2130*(100%-AZ2142)-BC2142)*BD2142,[1]สูตร2!H2130*(100%-AZ2142)))))</f>
        <v>#REF!</v>
      </c>
      <c r="BF2142" s="31"/>
    </row>
    <row r="2143" spans="1:58" s="5" customFormat="1" ht="24" customHeight="1" x14ac:dyDescent="0.2">
      <c r="A2143" s="31">
        <v>722</v>
      </c>
      <c r="B2143" s="31" t="s">
        <v>65</v>
      </c>
      <c r="C2143" s="31">
        <v>12713</v>
      </c>
      <c r="D2143" s="31" t="s">
        <v>71</v>
      </c>
      <c r="E2143" s="31" t="s">
        <v>1650</v>
      </c>
      <c r="F2143" s="31"/>
      <c r="G2143" s="32" t="s">
        <v>1651</v>
      </c>
      <c r="H2143" s="31">
        <v>247</v>
      </c>
      <c r="I2143" s="31">
        <v>198</v>
      </c>
      <c r="J2143" s="31" t="s">
        <v>1323</v>
      </c>
      <c r="K2143" s="31">
        <v>0</v>
      </c>
      <c r="L2143" s="31">
        <v>0</v>
      </c>
      <c r="M2143" s="31">
        <v>20</v>
      </c>
      <c r="N2143" s="33"/>
      <c r="O2143" s="33">
        <v>20</v>
      </c>
      <c r="P2143" s="33"/>
      <c r="Q2143" s="33"/>
      <c r="R2143" s="33"/>
      <c r="S2143" s="34" t="str">
        <f t="shared" si="462"/>
        <v>2</v>
      </c>
      <c r="T2143" s="35">
        <f t="shared" si="463"/>
        <v>20</v>
      </c>
      <c r="U2143" s="36">
        <f>INDEX([1]ราคาที่ดิน!$B:$G,MATCH($C2143,[1]ราคาที่ดิน!$A:$A,0),MATCH($B2143,[1]ราคาที่ดิน!$B$1:$G$1,0))</f>
        <v>200</v>
      </c>
      <c r="V2143" s="37">
        <f t="shared" si="472"/>
        <v>4000</v>
      </c>
      <c r="W2143" s="31">
        <v>1</v>
      </c>
      <c r="X2143" s="31" t="s">
        <v>1651</v>
      </c>
      <c r="Y2143" s="31" t="s">
        <v>71</v>
      </c>
      <c r="Z2143" s="31" t="s">
        <v>1650</v>
      </c>
      <c r="AA2143" s="31"/>
      <c r="AB2143" s="32" t="s">
        <v>1651</v>
      </c>
      <c r="AC2143" s="38"/>
      <c r="AD2143" s="39" t="s">
        <v>73</v>
      </c>
      <c r="AE2143" s="39" t="s">
        <v>74</v>
      </c>
      <c r="AF2143" s="40" t="str">
        <f t="shared" si="464"/>
        <v>2</v>
      </c>
      <c r="AG2143" s="41">
        <f t="shared" si="465"/>
        <v>126</v>
      </c>
      <c r="AH2143" s="42"/>
      <c r="AI2143" s="42">
        <v>126</v>
      </c>
      <c r="AJ2143" s="42"/>
      <c r="AK2143" s="42"/>
      <c r="AL2143" s="31">
        <v>25</v>
      </c>
      <c r="AM2143" s="43" t="str">
        <f t="shared" si="466"/>
        <v>100</v>
      </c>
      <c r="AN2143" s="44">
        <f>INDEX([1]ราคาสิ่งปลูกสร้าง!$D$6:$CC$47,MATCH($AD2143,[1]ราคาสิ่งปลูกสร้าง!$B$6:$B$45,0),MATCH($C$7,[1]ราคาสิ่งปลูกสร้าง!$D$5:$CC$5,0))</f>
        <v>6500</v>
      </c>
      <c r="AO2143" s="44">
        <f t="shared" si="467"/>
        <v>819000</v>
      </c>
      <c r="AP2143" s="45">
        <f t="shared" si="468"/>
        <v>25</v>
      </c>
      <c r="AQ2143" s="40">
        <f>IF(AP2143=0,0,INDEX([1]ค่าเสื่อมสิ่งปลูกสร้าง!$A$5:$D$105,MATCH($AP2143,[1]ค่าเสื่อมสิ่งปลูกสร้าง!$A$5:$A$105,0),MATCH(AE2143,[1]ค่าเสื่อมสิ่งปลูกสร้าง!$A$3:$D$3)))</f>
        <v>40</v>
      </c>
      <c r="AR2143" s="44">
        <f t="shared" si="473"/>
        <v>491400</v>
      </c>
      <c r="AS2143" s="44">
        <f t="shared" si="474"/>
        <v>495400</v>
      </c>
      <c r="AT2143" s="44">
        <f t="shared" si="475"/>
        <v>495400</v>
      </c>
      <c r="AU2143" s="46">
        <v>0</v>
      </c>
      <c r="AV2143" s="44">
        <f t="shared" si="469"/>
        <v>495400</v>
      </c>
      <c r="AW2143" s="47" t="str">
        <f t="shared" si="470"/>
        <v>0.02</v>
      </c>
      <c r="AX2143" s="48"/>
      <c r="AY2143" s="48"/>
      <c r="AZ2143" s="49">
        <v>0</v>
      </c>
      <c r="BA2143" s="48"/>
      <c r="BB2143" s="48"/>
      <c r="BC2143" s="44">
        <f t="shared" si="471"/>
        <v>0</v>
      </c>
      <c r="BD2143" s="50">
        <v>1</v>
      </c>
      <c r="BE2143" s="51" t="e">
        <f>IF(AX2143=1,0,IF(AY2143=1,0,IF(BC2143&gt;#REF!,#REF!,IF(OR(AZ2143&gt;0,BD2143&gt;=0),BC2143+([1]สูตร2!H2131*(100%-AZ2143)-BC2143)*BD2143,[1]สูตร2!H2131*(100%-AZ2143)))))</f>
        <v>#REF!</v>
      </c>
      <c r="BF2143" s="31"/>
    </row>
    <row r="2144" spans="1:58" s="5" customFormat="1" ht="24" customHeight="1" x14ac:dyDescent="0.2">
      <c r="A2144" s="31"/>
      <c r="B2144" s="31" t="s">
        <v>65</v>
      </c>
      <c r="C2144" s="31">
        <v>12713</v>
      </c>
      <c r="D2144" s="31" t="s">
        <v>71</v>
      </c>
      <c r="E2144" s="31" t="s">
        <v>1650</v>
      </c>
      <c r="F2144" s="31"/>
      <c r="G2144" s="32" t="s">
        <v>1651</v>
      </c>
      <c r="H2144" s="31">
        <v>247</v>
      </c>
      <c r="I2144" s="31">
        <v>198</v>
      </c>
      <c r="J2144" s="31" t="s">
        <v>1323</v>
      </c>
      <c r="K2144" s="31">
        <v>0</v>
      </c>
      <c r="L2144" s="31">
        <v>0</v>
      </c>
      <c r="M2144" s="31">
        <v>19</v>
      </c>
      <c r="N2144" s="33"/>
      <c r="O2144" s="33">
        <v>19</v>
      </c>
      <c r="P2144" s="33"/>
      <c r="Q2144" s="33"/>
      <c r="R2144" s="33"/>
      <c r="S2144" s="34" t="str">
        <f t="shared" si="462"/>
        <v>2</v>
      </c>
      <c r="T2144" s="35">
        <f t="shared" si="463"/>
        <v>19</v>
      </c>
      <c r="U2144" s="36">
        <f>INDEX([1]ราคาที่ดิน!$B:$G,MATCH($C2144,[1]ราคาที่ดิน!$A:$A,0),MATCH($B2144,[1]ราคาที่ดิน!$B$1:$G$1,0))</f>
        <v>200</v>
      </c>
      <c r="V2144" s="37">
        <f t="shared" si="472"/>
        <v>3800</v>
      </c>
      <c r="W2144" s="31">
        <v>2</v>
      </c>
      <c r="X2144" s="31" t="s">
        <v>1651</v>
      </c>
      <c r="Y2144" s="31" t="s">
        <v>71</v>
      </c>
      <c r="Z2144" s="31" t="s">
        <v>1650</v>
      </c>
      <c r="AA2144" s="31"/>
      <c r="AB2144" s="32" t="s">
        <v>1651</v>
      </c>
      <c r="AC2144" s="38"/>
      <c r="AD2144" s="39" t="s">
        <v>75</v>
      </c>
      <c r="AE2144" s="39" t="s">
        <v>76</v>
      </c>
      <c r="AF2144" s="40" t="str">
        <f t="shared" si="464"/>
        <v>1</v>
      </c>
      <c r="AG2144" s="41">
        <f t="shared" si="465"/>
        <v>10</v>
      </c>
      <c r="AH2144" s="42">
        <v>10</v>
      </c>
      <c r="AI2144" s="42"/>
      <c r="AJ2144" s="42"/>
      <c r="AK2144" s="42"/>
      <c r="AL2144" s="31">
        <v>3</v>
      </c>
      <c r="AM2144" s="43" t="str">
        <f t="shared" si="466"/>
        <v>100</v>
      </c>
      <c r="AN2144" s="44">
        <f>INDEX([1]ราคาสิ่งปลูกสร้าง!$D$6:$CC$47,MATCH($AD2144,[1]ราคาสิ่งปลูกสร้าง!$B$6:$B$45,0),MATCH($C$7,[1]ราคาสิ่งปลูกสร้าง!$D$5:$CC$5,0))</f>
        <v>5400</v>
      </c>
      <c r="AO2144" s="44">
        <f t="shared" si="467"/>
        <v>54000</v>
      </c>
      <c r="AP2144" s="45">
        <f t="shared" si="468"/>
        <v>3</v>
      </c>
      <c r="AQ2144" s="40">
        <f>IF(AP2144=0,0,INDEX([1]ค่าเสื่อมสิ่งปลูกสร้าง!$A$5:$D$105,MATCH($AP2144,[1]ค่าเสื่อมสิ่งปลูกสร้าง!$A$5:$A$105,0),MATCH(AE2144,[1]ค่าเสื่อมสิ่งปลูกสร้าง!$A$3:$D$3)))</f>
        <v>9</v>
      </c>
      <c r="AR2144" s="44">
        <f t="shared" si="473"/>
        <v>49140</v>
      </c>
      <c r="AS2144" s="44">
        <f t="shared" si="474"/>
        <v>52940</v>
      </c>
      <c r="AT2144" s="44">
        <f t="shared" si="475"/>
        <v>52940</v>
      </c>
      <c r="AU2144" s="46">
        <v>0</v>
      </c>
      <c r="AV2144" s="44">
        <f t="shared" si="469"/>
        <v>52940</v>
      </c>
      <c r="AW2144" s="47" t="str">
        <f t="shared" si="470"/>
        <v>0.01</v>
      </c>
      <c r="AX2144" s="48"/>
      <c r="AY2144" s="48"/>
      <c r="AZ2144" s="49">
        <v>0</v>
      </c>
      <c r="BA2144" s="48"/>
      <c r="BB2144" s="48"/>
      <c r="BC2144" s="44">
        <f t="shared" si="471"/>
        <v>0</v>
      </c>
      <c r="BD2144" s="50">
        <v>1</v>
      </c>
      <c r="BE2144" s="51" t="e">
        <f>IF(AX2144=1,0,IF(AY2144=1,0,IF(BC2144&gt;#REF!,#REF!,IF(OR(AZ2144&gt;0,BD2144&gt;=0),BC2144+([1]สูตร2!H2132*(100%-AZ2144)-BC2144)*BD2144,[1]สูตร2!H2132*(100%-AZ2144)))))</f>
        <v>#REF!</v>
      </c>
      <c r="BF2144" s="31"/>
    </row>
    <row r="2145" spans="1:58" s="5" customFormat="1" ht="24" customHeight="1" x14ac:dyDescent="0.2">
      <c r="A2145" s="31"/>
      <c r="B2145" s="31" t="s">
        <v>65</v>
      </c>
      <c r="C2145" s="31">
        <v>12713</v>
      </c>
      <c r="D2145" s="31" t="s">
        <v>71</v>
      </c>
      <c r="E2145" s="31" t="s">
        <v>1650</v>
      </c>
      <c r="F2145" s="31"/>
      <c r="G2145" s="32" t="s">
        <v>1651</v>
      </c>
      <c r="H2145" s="31">
        <v>247</v>
      </c>
      <c r="I2145" s="31">
        <v>198</v>
      </c>
      <c r="J2145" s="31" t="s">
        <v>1323</v>
      </c>
      <c r="K2145" s="31">
        <v>0</v>
      </c>
      <c r="L2145" s="31">
        <v>0</v>
      </c>
      <c r="M2145" s="31">
        <v>19</v>
      </c>
      <c r="N2145" s="33"/>
      <c r="O2145" s="33">
        <v>19</v>
      </c>
      <c r="P2145" s="33"/>
      <c r="Q2145" s="33"/>
      <c r="R2145" s="33"/>
      <c r="S2145" s="34" t="str">
        <f t="shared" si="462"/>
        <v>2</v>
      </c>
      <c r="T2145" s="35">
        <f t="shared" si="463"/>
        <v>19</v>
      </c>
      <c r="U2145" s="36">
        <f>INDEX([1]ราคาที่ดิน!$B:$G,MATCH($C2145,[1]ราคาที่ดิน!$A:$A,0),MATCH($B2145,[1]ราคาที่ดิน!$B$1:$G$1,0))</f>
        <v>200</v>
      </c>
      <c r="V2145" s="37">
        <f t="shared" si="472"/>
        <v>3800</v>
      </c>
      <c r="W2145" s="31">
        <v>3</v>
      </c>
      <c r="X2145" s="31" t="s">
        <v>1651</v>
      </c>
      <c r="Y2145" s="31" t="s">
        <v>71</v>
      </c>
      <c r="Z2145" s="31" t="s">
        <v>1650</v>
      </c>
      <c r="AA2145" s="31"/>
      <c r="AB2145" s="32" t="s">
        <v>1651</v>
      </c>
      <c r="AC2145" s="38"/>
      <c r="AD2145" s="39" t="s">
        <v>77</v>
      </c>
      <c r="AE2145" s="39" t="s">
        <v>76</v>
      </c>
      <c r="AF2145" s="40" t="str">
        <f t="shared" si="464"/>
        <v>1</v>
      </c>
      <c r="AG2145" s="41">
        <f t="shared" si="465"/>
        <v>12</v>
      </c>
      <c r="AH2145" s="42">
        <v>12</v>
      </c>
      <c r="AI2145" s="42"/>
      <c r="AJ2145" s="42"/>
      <c r="AK2145" s="42"/>
      <c r="AL2145" s="31">
        <v>3</v>
      </c>
      <c r="AM2145" s="43" t="str">
        <f t="shared" si="466"/>
        <v>100</v>
      </c>
      <c r="AN2145" s="44">
        <f>INDEX([1]ราคาสิ่งปลูกสร้าง!$D$6:$CC$47,MATCH($AD2145,[1]ราคาสิ่งปลูกสร้าง!$B$6:$B$45,0),MATCH($C$7,[1]ราคาสิ่งปลูกสร้าง!$D$5:$CC$5,0))</f>
        <v>2050</v>
      </c>
      <c r="AO2145" s="44">
        <f t="shared" si="467"/>
        <v>24600</v>
      </c>
      <c r="AP2145" s="45">
        <f t="shared" si="468"/>
        <v>3</v>
      </c>
      <c r="AQ2145" s="40">
        <f>IF(AP2145=0,0,INDEX([1]ค่าเสื่อมสิ่งปลูกสร้าง!$A$5:$D$105,MATCH($AP2145,[1]ค่าเสื่อมสิ่งปลูกสร้าง!$A$5:$A$105,0),MATCH(AE2145,[1]ค่าเสื่อมสิ่งปลูกสร้าง!$A$3:$D$3)))</f>
        <v>9</v>
      </c>
      <c r="AR2145" s="44">
        <f t="shared" si="473"/>
        <v>22386</v>
      </c>
      <c r="AS2145" s="44">
        <f t="shared" si="474"/>
        <v>26186</v>
      </c>
      <c r="AT2145" s="44">
        <f t="shared" si="475"/>
        <v>26186</v>
      </c>
      <c r="AU2145" s="46">
        <v>0</v>
      </c>
      <c r="AV2145" s="44">
        <f t="shared" si="469"/>
        <v>26186</v>
      </c>
      <c r="AW2145" s="47" t="str">
        <f t="shared" si="470"/>
        <v>0.01</v>
      </c>
      <c r="AX2145" s="48"/>
      <c r="AY2145" s="48"/>
      <c r="AZ2145" s="49">
        <v>0</v>
      </c>
      <c r="BA2145" s="48"/>
      <c r="BB2145" s="48"/>
      <c r="BC2145" s="44">
        <f t="shared" si="471"/>
        <v>0</v>
      </c>
      <c r="BD2145" s="50">
        <v>1</v>
      </c>
      <c r="BE2145" s="51" t="e">
        <f>IF(AX2145=1,0,IF(AY2145=1,0,IF(BC2145&gt;#REF!,#REF!,IF(OR(AZ2145&gt;0,BD2145&gt;=0),BC2145+([1]สูตร2!H2133*(100%-AZ2145)-BC2145)*BD2145,[1]สูตร2!H2133*(100%-AZ2145)))))</f>
        <v>#REF!</v>
      </c>
      <c r="BF2145" s="31"/>
    </row>
    <row r="2146" spans="1:58" s="5" customFormat="1" ht="24" customHeight="1" x14ac:dyDescent="0.2">
      <c r="A2146" s="31"/>
      <c r="B2146" s="31" t="s">
        <v>65</v>
      </c>
      <c r="C2146" s="31">
        <v>7898</v>
      </c>
      <c r="D2146" s="31" t="s">
        <v>71</v>
      </c>
      <c r="E2146" s="31" t="s">
        <v>1650</v>
      </c>
      <c r="F2146" s="31"/>
      <c r="G2146" s="32" t="s">
        <v>1651</v>
      </c>
      <c r="H2146" s="31">
        <v>114</v>
      </c>
      <c r="I2146" s="31">
        <v>3439</v>
      </c>
      <c r="J2146" s="31" t="s">
        <v>1323</v>
      </c>
      <c r="K2146" s="31">
        <v>3</v>
      </c>
      <c r="L2146" s="31">
        <v>3</v>
      </c>
      <c r="M2146" s="31">
        <v>55</v>
      </c>
      <c r="N2146" s="33">
        <v>1555</v>
      </c>
      <c r="O2146" s="33"/>
      <c r="P2146" s="33"/>
      <c r="Q2146" s="33"/>
      <c r="R2146" s="33"/>
      <c r="S2146" s="34" t="str">
        <f t="shared" si="462"/>
        <v>1</v>
      </c>
      <c r="T2146" s="35">
        <f t="shared" si="463"/>
        <v>1555</v>
      </c>
      <c r="U2146" s="36">
        <f>INDEX([1]ราคาที่ดิน!$B:$G,MATCH($C2146,[1]ราคาที่ดิน!$A:$A,0),MATCH($B2146,[1]ราคาที่ดิน!$B$1:$G$1,0))</f>
        <v>200</v>
      </c>
      <c r="V2146" s="37">
        <f t="shared" si="472"/>
        <v>311000</v>
      </c>
      <c r="W2146" s="31"/>
      <c r="X2146" s="31"/>
      <c r="Y2146" s="31"/>
      <c r="Z2146" s="31"/>
      <c r="AA2146" s="31"/>
      <c r="AB2146" s="32"/>
      <c r="AC2146" s="38"/>
      <c r="AD2146" s="39"/>
      <c r="AE2146" s="39"/>
      <c r="AF2146" s="40" t="str">
        <f t="shared" si="464"/>
        <v/>
      </c>
      <c r="AG2146" s="41" t="str">
        <f t="shared" si="465"/>
        <v/>
      </c>
      <c r="AH2146" s="42"/>
      <c r="AI2146" s="42"/>
      <c r="AJ2146" s="42"/>
      <c r="AK2146" s="42"/>
      <c r="AL2146" s="31"/>
      <c r="AM2146" s="43" t="str">
        <f t="shared" si="466"/>
        <v>100</v>
      </c>
      <c r="AN2146" s="44">
        <f>INDEX([1]ราคาสิ่งปลูกสร้าง!$D$6:$CC$47,MATCH($AD2146,[1]ราคาสิ่งปลูกสร้าง!$B$6:$B$45,0),MATCH($C$7,[1]ราคาสิ่งปลูกสร้าง!$D$5:$CC$5,0))</f>
        <v>0</v>
      </c>
      <c r="AO2146" s="44">
        <f t="shared" si="467"/>
        <v>0</v>
      </c>
      <c r="AP2146" s="45">
        <f t="shared" si="468"/>
        <v>0</v>
      </c>
      <c r="AQ2146" s="40">
        <f>IF(AP2146=0,0,INDEX([1]ค่าเสื่อมสิ่งปลูกสร้าง!$A$5:$D$105,MATCH($AP2146,[1]ค่าเสื่อมสิ่งปลูกสร้าง!$A$5:$A$105,0),MATCH(AE2146,[1]ค่าเสื่อมสิ่งปลูกสร้าง!$A$3:$D$3)))</f>
        <v>0</v>
      </c>
      <c r="AR2146" s="44">
        <f t="shared" si="473"/>
        <v>0</v>
      </c>
      <c r="AS2146" s="44">
        <f t="shared" si="474"/>
        <v>311000</v>
      </c>
      <c r="AT2146" s="44">
        <f t="shared" si="475"/>
        <v>311000</v>
      </c>
      <c r="AU2146" s="46">
        <v>0</v>
      </c>
      <c r="AV2146" s="44">
        <f t="shared" si="469"/>
        <v>311000</v>
      </c>
      <c r="AW2146" s="47" t="str">
        <f t="shared" si="470"/>
        <v>0.01</v>
      </c>
      <c r="AX2146" s="48"/>
      <c r="AY2146" s="48"/>
      <c r="AZ2146" s="49">
        <v>0</v>
      </c>
      <c r="BA2146" s="48"/>
      <c r="BB2146" s="48"/>
      <c r="BC2146" s="44">
        <f t="shared" si="471"/>
        <v>0</v>
      </c>
      <c r="BD2146" s="50">
        <v>1</v>
      </c>
      <c r="BE2146" s="51" t="e">
        <f>IF(AX2146=1,0,IF(AY2146=1,0,IF(BC2146&gt;#REF!,#REF!,IF(OR(AZ2146&gt;0,BD2146&gt;=0),BC2146+([1]สูตร2!H2134*(100%-AZ2146)-BC2146)*BD2146,[1]สูตร2!H2134*(100%-AZ2146)))))</f>
        <v>#REF!</v>
      </c>
      <c r="BF2146" s="31"/>
    </row>
    <row r="2147" spans="1:58" s="5" customFormat="1" ht="24" customHeight="1" x14ac:dyDescent="0.2">
      <c r="A2147" s="31">
        <v>723</v>
      </c>
      <c r="B2147" s="31" t="s">
        <v>432</v>
      </c>
      <c r="C2147" s="31">
        <v>2</v>
      </c>
      <c r="D2147" s="31" t="s">
        <v>71</v>
      </c>
      <c r="E2147" s="31" t="s">
        <v>1652</v>
      </c>
      <c r="F2147" s="31"/>
      <c r="G2147" s="32" t="s">
        <v>1653</v>
      </c>
      <c r="H2147" s="31">
        <v>6</v>
      </c>
      <c r="I2147" s="31" t="s">
        <v>1654</v>
      </c>
      <c r="J2147" s="31" t="s">
        <v>1323</v>
      </c>
      <c r="K2147" s="31">
        <v>1</v>
      </c>
      <c r="L2147" s="31">
        <v>0</v>
      </c>
      <c r="M2147" s="31">
        <v>57</v>
      </c>
      <c r="N2147" s="33">
        <v>457</v>
      </c>
      <c r="O2147" s="33"/>
      <c r="P2147" s="33"/>
      <c r="Q2147" s="33"/>
      <c r="R2147" s="33"/>
      <c r="S2147" s="34" t="str">
        <f t="shared" si="462"/>
        <v>1</v>
      </c>
      <c r="T2147" s="35">
        <f t="shared" si="463"/>
        <v>457</v>
      </c>
      <c r="U2147" s="36" t="str">
        <f>INDEX([1]ราคาที่ดิน!$B:$G,MATCH($C2147,[1]ราคาที่ดิน!$A:$A,0),MATCH($B2147,[1]ราคาที่ดิน!$B$1:$G$1,0))</f>
        <v>150</v>
      </c>
      <c r="V2147" s="37">
        <f t="shared" si="472"/>
        <v>68550</v>
      </c>
      <c r="W2147" s="31"/>
      <c r="X2147" s="31"/>
      <c r="Y2147" s="31"/>
      <c r="Z2147" s="31"/>
      <c r="AA2147" s="31"/>
      <c r="AB2147" s="32"/>
      <c r="AC2147" s="38"/>
      <c r="AD2147" s="39"/>
      <c r="AE2147" s="39"/>
      <c r="AF2147" s="40" t="str">
        <f t="shared" si="464"/>
        <v/>
      </c>
      <c r="AG2147" s="41" t="str">
        <f t="shared" si="465"/>
        <v/>
      </c>
      <c r="AH2147" s="42"/>
      <c r="AI2147" s="42"/>
      <c r="AJ2147" s="42"/>
      <c r="AK2147" s="42"/>
      <c r="AL2147" s="31"/>
      <c r="AM2147" s="43" t="str">
        <f t="shared" si="466"/>
        <v>100</v>
      </c>
      <c r="AN2147" s="44">
        <f>INDEX([1]ราคาสิ่งปลูกสร้าง!$D$6:$CC$47,MATCH($AD2147,[1]ราคาสิ่งปลูกสร้าง!$B$6:$B$45,0),MATCH($C$7,[1]ราคาสิ่งปลูกสร้าง!$D$5:$CC$5,0))</f>
        <v>0</v>
      </c>
      <c r="AO2147" s="44">
        <f t="shared" si="467"/>
        <v>0</v>
      </c>
      <c r="AP2147" s="45">
        <f t="shared" si="468"/>
        <v>0</v>
      </c>
      <c r="AQ2147" s="40">
        <f>IF(AP2147=0,0,INDEX([1]ค่าเสื่อมสิ่งปลูกสร้าง!$A$5:$D$105,MATCH($AP2147,[1]ค่าเสื่อมสิ่งปลูกสร้าง!$A$5:$A$105,0),MATCH(AE2147,[1]ค่าเสื่อมสิ่งปลูกสร้าง!$A$3:$D$3)))</f>
        <v>0</v>
      </c>
      <c r="AR2147" s="44">
        <f t="shared" si="473"/>
        <v>0</v>
      </c>
      <c r="AS2147" s="44">
        <f t="shared" si="474"/>
        <v>68550</v>
      </c>
      <c r="AT2147" s="44">
        <f t="shared" si="475"/>
        <v>68550</v>
      </c>
      <c r="AU2147" s="46">
        <v>0</v>
      </c>
      <c r="AV2147" s="44">
        <f t="shared" si="469"/>
        <v>68550</v>
      </c>
      <c r="AW2147" s="47" t="str">
        <f t="shared" si="470"/>
        <v>0.01</v>
      </c>
      <c r="AX2147" s="48"/>
      <c r="AY2147" s="48"/>
      <c r="AZ2147" s="49">
        <v>0</v>
      </c>
      <c r="BA2147" s="48"/>
      <c r="BB2147" s="48"/>
      <c r="BC2147" s="44">
        <f t="shared" si="471"/>
        <v>0</v>
      </c>
      <c r="BD2147" s="50">
        <v>1</v>
      </c>
      <c r="BE2147" s="51" t="e">
        <f>IF(AX2147=1,0,IF(AY2147=1,0,IF(BC2147&gt;#REF!,#REF!,IF(OR(AZ2147&gt;0,BD2147&gt;=0),BC2147+([1]สูตร2!H2135*(100%-AZ2147)-BC2147)*BD2147,[1]สูตร2!H2135*(100%-AZ2147)))))</f>
        <v>#REF!</v>
      </c>
      <c r="BF2147" s="31"/>
    </row>
    <row r="2148" spans="1:58" s="5" customFormat="1" ht="24" customHeight="1" x14ac:dyDescent="0.2">
      <c r="A2148" s="31"/>
      <c r="B2148" s="31" t="s">
        <v>93</v>
      </c>
      <c r="C2148" s="31">
        <v>1</v>
      </c>
      <c r="D2148" s="31" t="s">
        <v>71</v>
      </c>
      <c r="E2148" s="31" t="s">
        <v>1652</v>
      </c>
      <c r="F2148" s="31"/>
      <c r="G2148" s="32" t="s">
        <v>1653</v>
      </c>
      <c r="H2148" s="31" t="s">
        <v>104</v>
      </c>
      <c r="I2148" s="31" t="s">
        <v>104</v>
      </c>
      <c r="J2148" s="31" t="s">
        <v>1323</v>
      </c>
      <c r="K2148" s="31">
        <v>0</v>
      </c>
      <c r="L2148" s="31">
        <v>0</v>
      </c>
      <c r="M2148" s="31">
        <v>25</v>
      </c>
      <c r="N2148" s="33"/>
      <c r="O2148" s="33">
        <v>25</v>
      </c>
      <c r="P2148" s="33"/>
      <c r="Q2148" s="33"/>
      <c r="R2148" s="33"/>
      <c r="S2148" s="34" t="str">
        <f t="shared" si="462"/>
        <v>2</v>
      </c>
      <c r="T2148" s="35">
        <f t="shared" si="463"/>
        <v>25</v>
      </c>
      <c r="U2148" s="36">
        <f>INDEX([1]ราคาที่ดิน!$B:$G,MATCH($C2148,[1]ราคาที่ดิน!$A:$A,0),MATCH($B2148,[1]ราคาที่ดิน!$B$1:$G$1,0))</f>
        <v>100</v>
      </c>
      <c r="V2148" s="37">
        <f t="shared" si="472"/>
        <v>2500</v>
      </c>
      <c r="W2148" s="31">
        <v>1</v>
      </c>
      <c r="X2148" s="31">
        <v>90</v>
      </c>
      <c r="Y2148" s="31" t="s">
        <v>71</v>
      </c>
      <c r="Z2148" s="31" t="s">
        <v>1652</v>
      </c>
      <c r="AA2148" s="31"/>
      <c r="AB2148" s="32">
        <v>90</v>
      </c>
      <c r="AC2148" s="38"/>
      <c r="AD2148" s="39" t="s">
        <v>73</v>
      </c>
      <c r="AE2148" s="39" t="s">
        <v>94</v>
      </c>
      <c r="AF2148" s="40" t="str">
        <f t="shared" si="464"/>
        <v>2</v>
      </c>
      <c r="AG2148" s="41">
        <f t="shared" si="465"/>
        <v>110</v>
      </c>
      <c r="AH2148" s="42"/>
      <c r="AI2148" s="42">
        <v>110</v>
      </c>
      <c r="AJ2148" s="42"/>
      <c r="AK2148" s="42"/>
      <c r="AL2148" s="31">
        <v>25</v>
      </c>
      <c r="AM2148" s="43" t="str">
        <f t="shared" si="466"/>
        <v>100</v>
      </c>
      <c r="AN2148" s="44">
        <f>INDEX([1]ราคาสิ่งปลูกสร้าง!$D$6:$CC$47,MATCH($AD2148,[1]ราคาสิ่งปลูกสร้าง!$B$6:$B$45,0),MATCH($C$7,[1]ราคาสิ่งปลูกสร้าง!$D$5:$CC$5,0))</f>
        <v>6500</v>
      </c>
      <c r="AO2148" s="44">
        <f t="shared" si="467"/>
        <v>715000</v>
      </c>
      <c r="AP2148" s="45">
        <f t="shared" si="468"/>
        <v>25</v>
      </c>
      <c r="AQ2148" s="40">
        <f>IF(AP2148=0,0,INDEX([1]ค่าเสื่อมสิ่งปลูกสร้าง!$A$5:$D$105,MATCH($AP2148,[1]ค่าเสื่อมสิ่งปลูกสร้าง!$A$5:$A$105,0),MATCH(AE2148,[1]ค่าเสื่อมสิ่งปลูกสร้าง!$A$3:$D$3)))</f>
        <v>40</v>
      </c>
      <c r="AR2148" s="44">
        <f t="shared" si="473"/>
        <v>429000</v>
      </c>
      <c r="AS2148" s="44">
        <f t="shared" si="474"/>
        <v>431500</v>
      </c>
      <c r="AT2148" s="44">
        <f t="shared" si="475"/>
        <v>431500</v>
      </c>
      <c r="AU2148" s="46">
        <v>0</v>
      </c>
      <c r="AV2148" s="44">
        <f t="shared" si="469"/>
        <v>431500</v>
      </c>
      <c r="AW2148" s="47" t="str">
        <f t="shared" si="470"/>
        <v>0.02</v>
      </c>
      <c r="AX2148" s="48"/>
      <c r="AY2148" s="48"/>
      <c r="AZ2148" s="49">
        <v>0</v>
      </c>
      <c r="BA2148" s="48"/>
      <c r="BB2148" s="48"/>
      <c r="BC2148" s="44">
        <f t="shared" si="471"/>
        <v>0</v>
      </c>
      <c r="BD2148" s="50">
        <v>1</v>
      </c>
      <c r="BE2148" s="51" t="e">
        <f>IF(AX2148=1,0,IF(AY2148=1,0,IF(BC2148&gt;#REF!,#REF!,IF(OR(AZ2148&gt;0,BD2148&gt;=0),BC2148+([1]สูตร2!H2136*(100%-AZ2148)-BC2148)*BD2148,[1]สูตร2!H2136*(100%-AZ2148)))))</f>
        <v>#REF!</v>
      </c>
      <c r="BF2148" s="31"/>
    </row>
    <row r="2149" spans="1:58" s="5" customFormat="1" ht="24" customHeight="1" x14ac:dyDescent="0.2">
      <c r="A2149" s="31"/>
      <c r="B2149" s="31" t="s">
        <v>93</v>
      </c>
      <c r="C2149" s="31">
        <v>1</v>
      </c>
      <c r="D2149" s="31" t="s">
        <v>71</v>
      </c>
      <c r="E2149" s="31" t="s">
        <v>1652</v>
      </c>
      <c r="F2149" s="31"/>
      <c r="G2149" s="32" t="s">
        <v>1653</v>
      </c>
      <c r="H2149" s="31" t="s">
        <v>104</v>
      </c>
      <c r="I2149" s="31" t="s">
        <v>104</v>
      </c>
      <c r="J2149" s="31" t="s">
        <v>1323</v>
      </c>
      <c r="K2149" s="31">
        <v>0</v>
      </c>
      <c r="L2149" s="31">
        <v>0</v>
      </c>
      <c r="M2149" s="31">
        <v>15</v>
      </c>
      <c r="N2149" s="33"/>
      <c r="O2149" s="33">
        <v>15</v>
      </c>
      <c r="P2149" s="33"/>
      <c r="Q2149" s="33"/>
      <c r="R2149" s="33"/>
      <c r="S2149" s="34" t="str">
        <f t="shared" si="462"/>
        <v>2</v>
      </c>
      <c r="T2149" s="35">
        <f t="shared" si="463"/>
        <v>15</v>
      </c>
      <c r="U2149" s="36">
        <f>INDEX([1]ราคาที่ดิน!$B:$G,MATCH($C2149,[1]ราคาที่ดิน!$A:$A,0),MATCH($B2149,[1]ราคาที่ดิน!$B$1:$G$1,0))</f>
        <v>100</v>
      </c>
      <c r="V2149" s="37">
        <f t="shared" si="472"/>
        <v>1500</v>
      </c>
      <c r="W2149" s="31">
        <v>2</v>
      </c>
      <c r="X2149" s="31">
        <v>90</v>
      </c>
      <c r="Y2149" s="31" t="s">
        <v>71</v>
      </c>
      <c r="Z2149" s="31" t="s">
        <v>1652</v>
      </c>
      <c r="AA2149" s="31"/>
      <c r="AB2149" s="32">
        <v>90</v>
      </c>
      <c r="AC2149" s="38"/>
      <c r="AD2149" s="39" t="s">
        <v>75</v>
      </c>
      <c r="AE2149" s="39" t="s">
        <v>76</v>
      </c>
      <c r="AF2149" s="40" t="str">
        <f t="shared" si="464"/>
        <v>1</v>
      </c>
      <c r="AG2149" s="41">
        <f t="shared" si="465"/>
        <v>14</v>
      </c>
      <c r="AH2149" s="42">
        <v>14</v>
      </c>
      <c r="AI2149" s="42"/>
      <c r="AJ2149" s="42"/>
      <c r="AK2149" s="42"/>
      <c r="AL2149" s="31">
        <v>25</v>
      </c>
      <c r="AM2149" s="43" t="str">
        <f t="shared" si="466"/>
        <v>100</v>
      </c>
      <c r="AN2149" s="44">
        <f>INDEX([1]ราคาสิ่งปลูกสร้าง!$D$6:$CC$47,MATCH($AD2149,[1]ราคาสิ่งปลูกสร้าง!$B$6:$B$45,0),MATCH($C$7,[1]ราคาสิ่งปลูกสร้าง!$D$5:$CC$5,0))</f>
        <v>5400</v>
      </c>
      <c r="AO2149" s="44">
        <f t="shared" si="467"/>
        <v>75600</v>
      </c>
      <c r="AP2149" s="45">
        <f t="shared" si="468"/>
        <v>25</v>
      </c>
      <c r="AQ2149" s="40">
        <f>IF(AP2149=0,0,INDEX([1]ค่าเสื่อมสิ่งปลูกสร้าง!$A$5:$D$105,MATCH($AP2149,[1]ค่าเสื่อมสิ่งปลูกสร้าง!$A$5:$A$105,0),MATCH(AE2149,[1]ค่าเสื่อมสิ่งปลูกสร้าง!$A$3:$D$3)))</f>
        <v>93</v>
      </c>
      <c r="AR2149" s="44">
        <f t="shared" si="473"/>
        <v>5292.0000000000009</v>
      </c>
      <c r="AS2149" s="44">
        <f t="shared" si="474"/>
        <v>6792.0000000000009</v>
      </c>
      <c r="AT2149" s="44">
        <f t="shared" si="475"/>
        <v>6792.0000000000009</v>
      </c>
      <c r="AU2149" s="46">
        <v>0</v>
      </c>
      <c r="AV2149" s="44">
        <f t="shared" si="469"/>
        <v>6792.0000000000009</v>
      </c>
      <c r="AW2149" s="47" t="str">
        <f t="shared" si="470"/>
        <v>0.01</v>
      </c>
      <c r="AX2149" s="48"/>
      <c r="AY2149" s="48"/>
      <c r="AZ2149" s="49">
        <v>0</v>
      </c>
      <c r="BA2149" s="48"/>
      <c r="BB2149" s="48"/>
      <c r="BC2149" s="44">
        <f t="shared" si="471"/>
        <v>0</v>
      </c>
      <c r="BD2149" s="50">
        <v>1</v>
      </c>
      <c r="BE2149" s="51" t="e">
        <f>IF(AX2149=1,0,IF(AY2149=1,0,IF(BC2149&gt;#REF!,#REF!,IF(OR(AZ2149&gt;0,BD2149&gt;=0),BC2149+([1]สูตร2!H2137*(100%-AZ2149)-BC2149)*BD2149,[1]สูตร2!H2137*(100%-AZ2149)))))</f>
        <v>#REF!</v>
      </c>
      <c r="BF2149" s="31"/>
    </row>
    <row r="2150" spans="1:58" s="5" customFormat="1" ht="24" customHeight="1" x14ac:dyDescent="0.2">
      <c r="A2150" s="31"/>
      <c r="B2150" s="31" t="s">
        <v>93</v>
      </c>
      <c r="C2150" s="31">
        <v>1</v>
      </c>
      <c r="D2150" s="31" t="s">
        <v>71</v>
      </c>
      <c r="E2150" s="31" t="s">
        <v>1652</v>
      </c>
      <c r="F2150" s="31"/>
      <c r="G2150" s="32" t="s">
        <v>1653</v>
      </c>
      <c r="H2150" s="31" t="s">
        <v>104</v>
      </c>
      <c r="I2150" s="31" t="s">
        <v>104</v>
      </c>
      <c r="J2150" s="31" t="s">
        <v>1323</v>
      </c>
      <c r="K2150" s="31">
        <v>0</v>
      </c>
      <c r="L2150" s="31">
        <v>0</v>
      </c>
      <c r="M2150" s="31">
        <v>15</v>
      </c>
      <c r="N2150" s="33"/>
      <c r="O2150" s="33">
        <v>15</v>
      </c>
      <c r="P2150" s="33"/>
      <c r="Q2150" s="33"/>
      <c r="R2150" s="33"/>
      <c r="S2150" s="34" t="str">
        <f t="shared" si="462"/>
        <v>2</v>
      </c>
      <c r="T2150" s="35">
        <f t="shared" si="463"/>
        <v>15</v>
      </c>
      <c r="U2150" s="36">
        <f>INDEX([1]ราคาที่ดิน!$B:$G,MATCH($C2150,[1]ราคาที่ดิน!$A:$A,0),MATCH($B2150,[1]ราคาที่ดิน!$B$1:$G$1,0))</f>
        <v>100</v>
      </c>
      <c r="V2150" s="37">
        <f t="shared" si="472"/>
        <v>1500</v>
      </c>
      <c r="W2150" s="31">
        <v>3</v>
      </c>
      <c r="X2150" s="31">
        <v>90</v>
      </c>
      <c r="Y2150" s="31" t="s">
        <v>71</v>
      </c>
      <c r="Z2150" s="31" t="s">
        <v>1652</v>
      </c>
      <c r="AA2150" s="31"/>
      <c r="AB2150" s="32">
        <v>90</v>
      </c>
      <c r="AC2150" s="38"/>
      <c r="AD2150" s="39" t="s">
        <v>77</v>
      </c>
      <c r="AE2150" s="39" t="s">
        <v>76</v>
      </c>
      <c r="AF2150" s="40" t="str">
        <f t="shared" si="464"/>
        <v>1</v>
      </c>
      <c r="AG2150" s="41">
        <f t="shared" si="465"/>
        <v>11</v>
      </c>
      <c r="AH2150" s="42">
        <v>11</v>
      </c>
      <c r="AI2150" s="42"/>
      <c r="AJ2150" s="42"/>
      <c r="AK2150" s="42"/>
      <c r="AL2150" s="31">
        <v>25</v>
      </c>
      <c r="AM2150" s="43" t="str">
        <f t="shared" si="466"/>
        <v>100</v>
      </c>
      <c r="AN2150" s="44">
        <f>INDEX([1]ราคาสิ่งปลูกสร้าง!$D$6:$CC$47,MATCH($AD2150,[1]ราคาสิ่งปลูกสร้าง!$B$6:$B$45,0),MATCH($C$7,[1]ราคาสิ่งปลูกสร้าง!$D$5:$CC$5,0))</f>
        <v>2050</v>
      </c>
      <c r="AO2150" s="44">
        <f t="shared" si="467"/>
        <v>22550</v>
      </c>
      <c r="AP2150" s="45">
        <f t="shared" si="468"/>
        <v>25</v>
      </c>
      <c r="AQ2150" s="40">
        <f>IF(AP2150=0,0,INDEX([1]ค่าเสื่อมสิ่งปลูกสร้าง!$A$5:$D$105,MATCH($AP2150,[1]ค่าเสื่อมสิ่งปลูกสร้าง!$A$5:$A$105,0),MATCH(AE2150,[1]ค่าเสื่อมสิ่งปลูกสร้าง!$A$3:$D$3)))</f>
        <v>93</v>
      </c>
      <c r="AR2150" s="44">
        <f t="shared" si="473"/>
        <v>1578.5000000000002</v>
      </c>
      <c r="AS2150" s="44">
        <f t="shared" si="474"/>
        <v>3078.5</v>
      </c>
      <c r="AT2150" s="44">
        <f t="shared" si="475"/>
        <v>3078.5</v>
      </c>
      <c r="AU2150" s="46">
        <v>0</v>
      </c>
      <c r="AV2150" s="44">
        <f t="shared" si="469"/>
        <v>3078.5</v>
      </c>
      <c r="AW2150" s="47" t="str">
        <f t="shared" si="470"/>
        <v>0.01</v>
      </c>
      <c r="AX2150" s="48"/>
      <c r="AY2150" s="48"/>
      <c r="AZ2150" s="49">
        <v>0</v>
      </c>
      <c r="BA2150" s="48"/>
      <c r="BB2150" s="48"/>
      <c r="BC2150" s="44">
        <f t="shared" si="471"/>
        <v>0</v>
      </c>
      <c r="BD2150" s="50">
        <v>1</v>
      </c>
      <c r="BE2150" s="51" t="e">
        <f>IF(AX2150=1,0,IF(AY2150=1,0,IF(BC2150&gt;#REF!,#REF!,IF(OR(AZ2150&gt;0,BD2150&gt;=0),BC2150+([1]สูตร2!H2138*(100%-AZ2150)-BC2150)*BD2150,[1]สูตร2!H2138*(100%-AZ2150)))))</f>
        <v>#REF!</v>
      </c>
      <c r="BF2150" s="31"/>
    </row>
    <row r="2151" spans="1:58" s="5" customFormat="1" ht="24" customHeight="1" x14ac:dyDescent="0.2">
      <c r="A2151" s="31">
        <v>724</v>
      </c>
      <c r="B2151" s="31" t="s">
        <v>432</v>
      </c>
      <c r="C2151" s="31">
        <v>2</v>
      </c>
      <c r="D2151" s="31" t="s">
        <v>71</v>
      </c>
      <c r="E2151" s="31" t="s">
        <v>1655</v>
      </c>
      <c r="F2151" s="31"/>
      <c r="G2151" s="32" t="s">
        <v>1656</v>
      </c>
      <c r="H2151" s="31">
        <v>19</v>
      </c>
      <c r="I2151" s="31" t="s">
        <v>104</v>
      </c>
      <c r="J2151" s="31" t="s">
        <v>1323</v>
      </c>
      <c r="K2151" s="31">
        <v>18</v>
      </c>
      <c r="L2151" s="31">
        <v>3</v>
      </c>
      <c r="M2151" s="31">
        <v>43</v>
      </c>
      <c r="N2151" s="33">
        <v>7543</v>
      </c>
      <c r="O2151" s="33"/>
      <c r="P2151" s="33"/>
      <c r="Q2151" s="33"/>
      <c r="R2151" s="33"/>
      <c r="S2151" s="34" t="str">
        <f t="shared" si="462"/>
        <v>1</v>
      </c>
      <c r="T2151" s="35">
        <f t="shared" si="463"/>
        <v>7543</v>
      </c>
      <c r="U2151" s="36" t="str">
        <f>INDEX([1]ราคาที่ดิน!$B:$G,MATCH($C2151,[1]ราคาที่ดิน!$A:$A,0),MATCH($B2151,[1]ราคาที่ดิน!$B$1:$G$1,0))</f>
        <v>150</v>
      </c>
      <c r="V2151" s="37">
        <f t="shared" si="472"/>
        <v>1131450</v>
      </c>
      <c r="W2151" s="31"/>
      <c r="X2151" s="31"/>
      <c r="Y2151" s="31"/>
      <c r="Z2151" s="31"/>
      <c r="AA2151" s="31"/>
      <c r="AB2151" s="32"/>
      <c r="AC2151" s="38"/>
      <c r="AD2151" s="39"/>
      <c r="AE2151" s="39"/>
      <c r="AF2151" s="40" t="str">
        <f t="shared" si="464"/>
        <v/>
      </c>
      <c r="AG2151" s="41" t="str">
        <f t="shared" si="465"/>
        <v/>
      </c>
      <c r="AH2151" s="42"/>
      <c r="AI2151" s="42"/>
      <c r="AJ2151" s="42"/>
      <c r="AK2151" s="42"/>
      <c r="AL2151" s="31"/>
      <c r="AM2151" s="43" t="str">
        <f t="shared" si="466"/>
        <v>100</v>
      </c>
      <c r="AN2151" s="44">
        <f>INDEX([1]ราคาสิ่งปลูกสร้าง!$D$6:$CC$47,MATCH($AD2151,[1]ราคาสิ่งปลูกสร้าง!$B$6:$B$45,0),MATCH($C$7,[1]ราคาสิ่งปลูกสร้าง!$D$5:$CC$5,0))</f>
        <v>0</v>
      </c>
      <c r="AO2151" s="44">
        <f t="shared" si="467"/>
        <v>0</v>
      </c>
      <c r="AP2151" s="45">
        <f t="shared" si="468"/>
        <v>0</v>
      </c>
      <c r="AQ2151" s="40">
        <f>IF(AP2151=0,0,INDEX([1]ค่าเสื่อมสิ่งปลูกสร้าง!$A$5:$D$105,MATCH($AP2151,[1]ค่าเสื่อมสิ่งปลูกสร้าง!$A$5:$A$105,0),MATCH(AE2151,[1]ค่าเสื่อมสิ่งปลูกสร้าง!$A$3:$D$3)))</f>
        <v>0</v>
      </c>
      <c r="AR2151" s="44">
        <f t="shared" si="473"/>
        <v>0</v>
      </c>
      <c r="AS2151" s="44">
        <f t="shared" si="474"/>
        <v>1131450</v>
      </c>
      <c r="AT2151" s="44">
        <f t="shared" si="475"/>
        <v>1131450</v>
      </c>
      <c r="AU2151" s="46">
        <v>0</v>
      </c>
      <c r="AV2151" s="44">
        <f t="shared" si="469"/>
        <v>1131450</v>
      </c>
      <c r="AW2151" s="47" t="str">
        <f t="shared" si="470"/>
        <v>0.01</v>
      </c>
      <c r="AX2151" s="48"/>
      <c r="AY2151" s="48"/>
      <c r="AZ2151" s="49">
        <v>0</v>
      </c>
      <c r="BA2151" s="48"/>
      <c r="BB2151" s="48"/>
      <c r="BC2151" s="44">
        <f t="shared" si="471"/>
        <v>0</v>
      </c>
      <c r="BD2151" s="50">
        <v>1</v>
      </c>
      <c r="BE2151" s="51" t="e">
        <f>IF(AX2151=1,0,IF(AY2151=1,0,IF(BC2151&gt;#REF!,#REF!,IF(OR(AZ2151&gt;0,BD2151&gt;=0),BC2151+([1]สูตร2!H2139*(100%-AZ2151)-BC2151)*BD2151,[1]สูตร2!H2139*(100%-AZ2151)))))</f>
        <v>#REF!</v>
      </c>
      <c r="BF2151" s="31"/>
    </row>
    <row r="2152" spans="1:58" s="5" customFormat="1" ht="24" customHeight="1" x14ac:dyDescent="0.2">
      <c r="A2152" s="31"/>
      <c r="B2152" s="31" t="s">
        <v>432</v>
      </c>
      <c r="C2152" s="31">
        <v>2</v>
      </c>
      <c r="D2152" s="31" t="s">
        <v>71</v>
      </c>
      <c r="E2152" s="31" t="s">
        <v>1655</v>
      </c>
      <c r="F2152" s="31"/>
      <c r="G2152" s="32" t="s">
        <v>1656</v>
      </c>
      <c r="H2152" s="31" t="s">
        <v>1657</v>
      </c>
      <c r="I2152" s="31" t="s">
        <v>104</v>
      </c>
      <c r="J2152" s="31" t="s">
        <v>1323</v>
      </c>
      <c r="K2152" s="31">
        <v>29</v>
      </c>
      <c r="L2152" s="31">
        <v>2</v>
      </c>
      <c r="M2152" s="31">
        <v>23</v>
      </c>
      <c r="N2152" s="33">
        <v>11823</v>
      </c>
      <c r="O2152" s="33"/>
      <c r="P2152" s="33"/>
      <c r="Q2152" s="33"/>
      <c r="R2152" s="33"/>
      <c r="S2152" s="34" t="str">
        <f t="shared" si="462"/>
        <v>1</v>
      </c>
      <c r="T2152" s="35">
        <f t="shared" si="463"/>
        <v>11823</v>
      </c>
      <c r="U2152" s="36" t="str">
        <f>INDEX([1]ราคาที่ดิน!$B:$G,MATCH($C2152,[1]ราคาที่ดิน!$A:$A,0),MATCH($B2152,[1]ราคาที่ดิน!$B$1:$G$1,0))</f>
        <v>150</v>
      </c>
      <c r="V2152" s="37">
        <f t="shared" si="472"/>
        <v>1773450</v>
      </c>
      <c r="W2152" s="31"/>
      <c r="X2152" s="31"/>
      <c r="Y2152" s="31"/>
      <c r="Z2152" s="31"/>
      <c r="AA2152" s="31"/>
      <c r="AB2152" s="32"/>
      <c r="AC2152" s="38"/>
      <c r="AD2152" s="39"/>
      <c r="AE2152" s="39"/>
      <c r="AF2152" s="40" t="str">
        <f t="shared" si="464"/>
        <v/>
      </c>
      <c r="AG2152" s="41" t="str">
        <f t="shared" si="465"/>
        <v/>
      </c>
      <c r="AH2152" s="42"/>
      <c r="AI2152" s="42"/>
      <c r="AJ2152" s="42"/>
      <c r="AK2152" s="42"/>
      <c r="AL2152" s="31"/>
      <c r="AM2152" s="43" t="str">
        <f t="shared" si="466"/>
        <v>100</v>
      </c>
      <c r="AN2152" s="44">
        <f>INDEX([1]ราคาสิ่งปลูกสร้าง!$D$6:$CC$47,MATCH($AD2152,[1]ราคาสิ่งปลูกสร้าง!$B$6:$B$45,0),MATCH($C$7,[1]ราคาสิ่งปลูกสร้าง!$D$5:$CC$5,0))</f>
        <v>0</v>
      </c>
      <c r="AO2152" s="44">
        <f t="shared" si="467"/>
        <v>0</v>
      </c>
      <c r="AP2152" s="45">
        <f t="shared" si="468"/>
        <v>0</v>
      </c>
      <c r="AQ2152" s="40">
        <f>IF(AP2152=0,0,INDEX([1]ค่าเสื่อมสิ่งปลูกสร้าง!$A$5:$D$105,MATCH($AP2152,[1]ค่าเสื่อมสิ่งปลูกสร้าง!$A$5:$A$105,0),MATCH(AE2152,[1]ค่าเสื่อมสิ่งปลูกสร้าง!$A$3:$D$3)))</f>
        <v>0</v>
      </c>
      <c r="AR2152" s="44">
        <f t="shared" si="473"/>
        <v>0</v>
      </c>
      <c r="AS2152" s="44">
        <f t="shared" si="474"/>
        <v>1773450</v>
      </c>
      <c r="AT2152" s="44">
        <f t="shared" si="475"/>
        <v>1773450</v>
      </c>
      <c r="AU2152" s="46">
        <v>0</v>
      </c>
      <c r="AV2152" s="44">
        <f t="shared" si="469"/>
        <v>1773450</v>
      </c>
      <c r="AW2152" s="47" t="str">
        <f t="shared" si="470"/>
        <v>0.01</v>
      </c>
      <c r="AX2152" s="48"/>
      <c r="AY2152" s="48"/>
      <c r="AZ2152" s="49">
        <v>0</v>
      </c>
      <c r="BA2152" s="48"/>
      <c r="BB2152" s="48"/>
      <c r="BC2152" s="44">
        <f t="shared" si="471"/>
        <v>0</v>
      </c>
      <c r="BD2152" s="50">
        <v>1</v>
      </c>
      <c r="BE2152" s="51" t="e">
        <f>IF(AX2152=1,0,IF(AY2152=1,0,IF(BC2152&gt;#REF!,#REF!,IF(OR(AZ2152&gt;0,BD2152&gt;=0),BC2152+([1]สูตร2!H2140*(100%-AZ2152)-BC2152)*BD2152,[1]สูตร2!H2140*(100%-AZ2152)))))</f>
        <v>#REF!</v>
      </c>
      <c r="BF2152" s="31"/>
    </row>
    <row r="2153" spans="1:58" s="5" customFormat="1" ht="24" customHeight="1" x14ac:dyDescent="0.2">
      <c r="A2153" s="31"/>
      <c r="B2153" s="31" t="s">
        <v>65</v>
      </c>
      <c r="C2153" s="31">
        <v>430</v>
      </c>
      <c r="D2153" s="31" t="s">
        <v>71</v>
      </c>
      <c r="E2153" s="31" t="s">
        <v>1655</v>
      </c>
      <c r="F2153" s="31"/>
      <c r="G2153" s="32" t="s">
        <v>1656</v>
      </c>
      <c r="H2153" s="31">
        <v>26</v>
      </c>
      <c r="I2153" s="31">
        <v>1896</v>
      </c>
      <c r="J2153" s="31" t="s">
        <v>1323</v>
      </c>
      <c r="K2153" s="31">
        <v>11</v>
      </c>
      <c r="L2153" s="31">
        <v>0</v>
      </c>
      <c r="M2153" s="31">
        <v>4</v>
      </c>
      <c r="N2153" s="33">
        <v>4404</v>
      </c>
      <c r="O2153" s="33"/>
      <c r="P2153" s="33"/>
      <c r="Q2153" s="33"/>
      <c r="R2153" s="33"/>
      <c r="S2153" s="34" t="str">
        <f t="shared" si="462"/>
        <v>1</v>
      </c>
      <c r="T2153" s="35">
        <f t="shared" si="463"/>
        <v>4404</v>
      </c>
      <c r="U2153" s="36">
        <f>INDEX([1]ราคาที่ดิน!$B:$G,MATCH($C2153,[1]ราคาที่ดิน!$A:$A,0),MATCH($B2153,[1]ราคาที่ดิน!$B$1:$G$1,0))</f>
        <v>180</v>
      </c>
      <c r="V2153" s="37">
        <f t="shared" si="472"/>
        <v>792720</v>
      </c>
      <c r="W2153" s="31"/>
      <c r="X2153" s="31"/>
      <c r="Y2153" s="31"/>
      <c r="Z2153" s="31"/>
      <c r="AA2153" s="31"/>
      <c r="AB2153" s="32"/>
      <c r="AC2153" s="38"/>
      <c r="AD2153" s="39"/>
      <c r="AE2153" s="39"/>
      <c r="AF2153" s="40" t="str">
        <f t="shared" si="464"/>
        <v/>
      </c>
      <c r="AG2153" s="41" t="str">
        <f t="shared" si="465"/>
        <v/>
      </c>
      <c r="AH2153" s="42"/>
      <c r="AI2153" s="42"/>
      <c r="AJ2153" s="42"/>
      <c r="AK2153" s="42"/>
      <c r="AL2153" s="31"/>
      <c r="AM2153" s="43" t="str">
        <f t="shared" si="466"/>
        <v>100</v>
      </c>
      <c r="AN2153" s="44">
        <f>INDEX([1]ราคาสิ่งปลูกสร้าง!$D$6:$CC$47,MATCH($AD2153,[1]ราคาสิ่งปลูกสร้าง!$B$6:$B$45,0),MATCH($C$7,[1]ราคาสิ่งปลูกสร้าง!$D$5:$CC$5,0))</f>
        <v>0</v>
      </c>
      <c r="AO2153" s="44">
        <f t="shared" si="467"/>
        <v>0</v>
      </c>
      <c r="AP2153" s="45">
        <f t="shared" si="468"/>
        <v>0</v>
      </c>
      <c r="AQ2153" s="40">
        <f>IF(AP2153=0,0,INDEX([1]ค่าเสื่อมสิ่งปลูกสร้าง!$A$5:$D$105,MATCH($AP2153,[1]ค่าเสื่อมสิ่งปลูกสร้าง!$A$5:$A$105,0),MATCH(AE2153,[1]ค่าเสื่อมสิ่งปลูกสร้าง!$A$3:$D$3)))</f>
        <v>0</v>
      </c>
      <c r="AR2153" s="44">
        <f t="shared" si="473"/>
        <v>0</v>
      </c>
      <c r="AS2153" s="44">
        <f t="shared" si="474"/>
        <v>792720</v>
      </c>
      <c r="AT2153" s="44">
        <f t="shared" si="475"/>
        <v>792720</v>
      </c>
      <c r="AU2153" s="46">
        <v>0</v>
      </c>
      <c r="AV2153" s="44">
        <f t="shared" si="469"/>
        <v>792720</v>
      </c>
      <c r="AW2153" s="47" t="str">
        <f t="shared" si="470"/>
        <v>0.01</v>
      </c>
      <c r="AX2153" s="48"/>
      <c r="AY2153" s="48"/>
      <c r="AZ2153" s="49">
        <v>0</v>
      </c>
      <c r="BA2153" s="48"/>
      <c r="BB2153" s="48"/>
      <c r="BC2153" s="44">
        <f t="shared" si="471"/>
        <v>0</v>
      </c>
      <c r="BD2153" s="50">
        <v>1</v>
      </c>
      <c r="BE2153" s="51" t="e">
        <f>IF(AX2153=1,0,IF(AY2153=1,0,IF(BC2153&gt;#REF!,#REF!,IF(OR(AZ2153&gt;0,BD2153&gt;=0),BC2153+([1]สูตร2!H2141*(100%-AZ2153)-BC2153)*BD2153,[1]สูตร2!H2141*(100%-AZ2153)))))</f>
        <v>#REF!</v>
      </c>
      <c r="BF2153" s="31"/>
    </row>
    <row r="2154" spans="1:58" s="5" customFormat="1" ht="24" customHeight="1" x14ac:dyDescent="0.2">
      <c r="A2154" s="31"/>
      <c r="B2154" s="31" t="s">
        <v>65</v>
      </c>
      <c r="C2154" s="31">
        <v>12740</v>
      </c>
      <c r="D2154" s="31" t="s">
        <v>71</v>
      </c>
      <c r="E2154" s="31" t="s">
        <v>1655</v>
      </c>
      <c r="F2154" s="31"/>
      <c r="G2154" s="32" t="s">
        <v>1656</v>
      </c>
      <c r="H2154" s="31">
        <v>25</v>
      </c>
      <c r="I2154" s="31" t="s">
        <v>104</v>
      </c>
      <c r="J2154" s="31" t="s">
        <v>1323</v>
      </c>
      <c r="K2154" s="31">
        <v>0</v>
      </c>
      <c r="L2154" s="31">
        <v>0</v>
      </c>
      <c r="M2154" s="31">
        <v>55</v>
      </c>
      <c r="N2154" s="33"/>
      <c r="O2154" s="33">
        <v>55</v>
      </c>
      <c r="P2154" s="33"/>
      <c r="Q2154" s="33"/>
      <c r="R2154" s="33"/>
      <c r="S2154" s="34" t="str">
        <f t="shared" si="462"/>
        <v>2</v>
      </c>
      <c r="T2154" s="35">
        <f t="shared" si="463"/>
        <v>55</v>
      </c>
      <c r="U2154" s="36">
        <f>INDEX([1]ราคาที่ดิน!$B:$G,MATCH($C2154,[1]ราคาที่ดิน!$A:$A,0),MATCH($B2154,[1]ราคาที่ดิน!$B$1:$G$1,0))</f>
        <v>50</v>
      </c>
      <c r="V2154" s="37">
        <f t="shared" si="472"/>
        <v>2750</v>
      </c>
      <c r="W2154" s="31">
        <v>1</v>
      </c>
      <c r="X2154" s="31" t="s">
        <v>1656</v>
      </c>
      <c r="Y2154" s="31" t="s">
        <v>71</v>
      </c>
      <c r="Z2154" s="31" t="s">
        <v>1655</v>
      </c>
      <c r="AA2154" s="31"/>
      <c r="AB2154" s="32" t="s">
        <v>1656</v>
      </c>
      <c r="AC2154" s="38"/>
      <c r="AD2154" s="39" t="s">
        <v>73</v>
      </c>
      <c r="AE2154" s="39" t="s">
        <v>94</v>
      </c>
      <c r="AF2154" s="40" t="str">
        <f t="shared" si="464"/>
        <v>2</v>
      </c>
      <c r="AG2154" s="41">
        <f t="shared" si="465"/>
        <v>115</v>
      </c>
      <c r="AH2154" s="42"/>
      <c r="AI2154" s="42">
        <v>115</v>
      </c>
      <c r="AJ2154" s="42"/>
      <c r="AK2154" s="42"/>
      <c r="AL2154" s="31">
        <v>30</v>
      </c>
      <c r="AM2154" s="43" t="str">
        <f t="shared" si="466"/>
        <v>100</v>
      </c>
      <c r="AN2154" s="44">
        <f>INDEX([1]ราคาสิ่งปลูกสร้าง!$D$6:$CC$47,MATCH($AD2154,[1]ราคาสิ่งปลูกสร้าง!$B$6:$B$45,0),MATCH($C$7,[1]ราคาสิ่งปลูกสร้าง!$D$5:$CC$5,0))</f>
        <v>6500</v>
      </c>
      <c r="AO2154" s="44">
        <f t="shared" si="467"/>
        <v>747500</v>
      </c>
      <c r="AP2154" s="45">
        <f t="shared" si="468"/>
        <v>30</v>
      </c>
      <c r="AQ2154" s="40">
        <f>IF(AP2154=0,0,INDEX([1]ค่าเสื่อมสิ่งปลูกสร้าง!$A$5:$D$105,MATCH($AP2154,[1]ค่าเสื่อมสิ่งปลูกสร้าง!$A$5:$A$105,0),MATCH(AE2154,[1]ค่าเสื่อมสิ่งปลูกสร้าง!$A$3:$D$3)))</f>
        <v>50</v>
      </c>
      <c r="AR2154" s="44">
        <f t="shared" si="473"/>
        <v>373750</v>
      </c>
      <c r="AS2154" s="44">
        <f t="shared" si="474"/>
        <v>376500</v>
      </c>
      <c r="AT2154" s="44">
        <f t="shared" si="475"/>
        <v>376500</v>
      </c>
      <c r="AU2154" s="46">
        <v>0</v>
      </c>
      <c r="AV2154" s="44">
        <f t="shared" si="469"/>
        <v>376500</v>
      </c>
      <c r="AW2154" s="47" t="str">
        <f t="shared" si="470"/>
        <v>0.02</v>
      </c>
      <c r="AX2154" s="48"/>
      <c r="AY2154" s="48"/>
      <c r="AZ2154" s="49">
        <v>0</v>
      </c>
      <c r="BA2154" s="48"/>
      <c r="BB2154" s="48"/>
      <c r="BC2154" s="44">
        <f t="shared" si="471"/>
        <v>0</v>
      </c>
      <c r="BD2154" s="50">
        <v>1</v>
      </c>
      <c r="BE2154" s="51" t="e">
        <f>IF(AX2154=1,0,IF(AY2154=1,0,IF(BC2154&gt;#REF!,#REF!,IF(OR(AZ2154&gt;0,BD2154&gt;=0),BC2154+([1]สูตร2!H2142*(100%-AZ2154)-BC2154)*BD2154,[1]สูตร2!H2142*(100%-AZ2154)))))</f>
        <v>#REF!</v>
      </c>
      <c r="BF2154" s="31"/>
    </row>
    <row r="2155" spans="1:58" s="5" customFormat="1" ht="24" customHeight="1" x14ac:dyDescent="0.2">
      <c r="A2155" s="31"/>
      <c r="B2155" s="31" t="s">
        <v>65</v>
      </c>
      <c r="C2155" s="31">
        <v>12740</v>
      </c>
      <c r="D2155" s="31" t="s">
        <v>71</v>
      </c>
      <c r="E2155" s="31" t="s">
        <v>1655</v>
      </c>
      <c r="F2155" s="31"/>
      <c r="G2155" s="32" t="s">
        <v>1656</v>
      </c>
      <c r="H2155" s="31">
        <v>26</v>
      </c>
      <c r="I2155" s="31" t="s">
        <v>104</v>
      </c>
      <c r="J2155" s="31" t="s">
        <v>1552</v>
      </c>
      <c r="K2155" s="31">
        <v>0</v>
      </c>
      <c r="L2155" s="31">
        <v>1</v>
      </c>
      <c r="M2155" s="31">
        <v>0</v>
      </c>
      <c r="N2155" s="33"/>
      <c r="O2155" s="33">
        <v>100</v>
      </c>
      <c r="P2155" s="33"/>
      <c r="Q2155" s="33"/>
      <c r="R2155" s="33"/>
      <c r="S2155" s="34" t="str">
        <f t="shared" si="462"/>
        <v>2</v>
      </c>
      <c r="T2155" s="35">
        <f t="shared" si="463"/>
        <v>100</v>
      </c>
      <c r="U2155" s="36">
        <f>INDEX([1]ราคาที่ดิน!$B:$G,MATCH($C2155,[1]ราคาที่ดิน!$A:$A,0),MATCH($B2155,[1]ราคาที่ดิน!$B$1:$G$1,0))</f>
        <v>50</v>
      </c>
      <c r="V2155" s="37">
        <f t="shared" si="472"/>
        <v>5000</v>
      </c>
      <c r="W2155" s="31">
        <v>2</v>
      </c>
      <c r="X2155" s="31" t="s">
        <v>1656</v>
      </c>
      <c r="Y2155" s="31" t="s">
        <v>71</v>
      </c>
      <c r="Z2155" s="31" t="s">
        <v>1655</v>
      </c>
      <c r="AA2155" s="31"/>
      <c r="AB2155" s="32" t="s">
        <v>1656</v>
      </c>
      <c r="AC2155" s="38"/>
      <c r="AD2155" s="39" t="s">
        <v>75</v>
      </c>
      <c r="AE2155" s="39" t="s">
        <v>76</v>
      </c>
      <c r="AF2155" s="40" t="str">
        <f t="shared" si="464"/>
        <v>1</v>
      </c>
      <c r="AG2155" s="41">
        <f t="shared" si="465"/>
        <v>15</v>
      </c>
      <c r="AH2155" s="42">
        <v>15</v>
      </c>
      <c r="AI2155" s="42"/>
      <c r="AJ2155" s="42"/>
      <c r="AK2155" s="42"/>
      <c r="AL2155" s="31">
        <v>25</v>
      </c>
      <c r="AM2155" s="43" t="str">
        <f t="shared" si="466"/>
        <v>100</v>
      </c>
      <c r="AN2155" s="44">
        <f>INDEX([1]ราคาสิ่งปลูกสร้าง!$D$6:$CC$47,MATCH($AD2155,[1]ราคาสิ่งปลูกสร้าง!$B$6:$B$45,0),MATCH($C$7,[1]ราคาสิ่งปลูกสร้าง!$D$5:$CC$5,0))</f>
        <v>5400</v>
      </c>
      <c r="AO2155" s="44">
        <f t="shared" si="467"/>
        <v>81000</v>
      </c>
      <c r="AP2155" s="45">
        <f t="shared" si="468"/>
        <v>25</v>
      </c>
      <c r="AQ2155" s="40">
        <f>IF(AP2155=0,0,INDEX([1]ค่าเสื่อมสิ่งปลูกสร้าง!$A$5:$D$105,MATCH($AP2155,[1]ค่าเสื่อมสิ่งปลูกสร้าง!$A$5:$A$105,0),MATCH(AE2155,[1]ค่าเสื่อมสิ่งปลูกสร้าง!$A$3:$D$3)))</f>
        <v>93</v>
      </c>
      <c r="AR2155" s="44">
        <f t="shared" si="473"/>
        <v>5670.0000000000009</v>
      </c>
      <c r="AS2155" s="44">
        <f t="shared" si="474"/>
        <v>10670</v>
      </c>
      <c r="AT2155" s="44">
        <f t="shared" si="475"/>
        <v>10670</v>
      </c>
      <c r="AU2155" s="46">
        <v>0</v>
      </c>
      <c r="AV2155" s="44">
        <f t="shared" si="469"/>
        <v>10670</v>
      </c>
      <c r="AW2155" s="47" t="str">
        <f t="shared" si="470"/>
        <v>0.01</v>
      </c>
      <c r="AX2155" s="48"/>
      <c r="AY2155" s="48"/>
      <c r="AZ2155" s="49">
        <v>0</v>
      </c>
      <c r="BA2155" s="48"/>
      <c r="BB2155" s="48"/>
      <c r="BC2155" s="44">
        <f t="shared" si="471"/>
        <v>0</v>
      </c>
      <c r="BD2155" s="50">
        <v>1</v>
      </c>
      <c r="BE2155" s="51" t="e">
        <f>IF(AX2155=1,0,IF(AY2155=1,0,IF(BC2155&gt;#REF!,#REF!,IF(OR(AZ2155&gt;0,BD2155&gt;=0),BC2155+([1]สูตร2!H2143*(100%-AZ2155)-BC2155)*BD2155,[1]สูตร2!H2143*(100%-AZ2155)))))</f>
        <v>#REF!</v>
      </c>
      <c r="BF2155" s="31"/>
    </row>
    <row r="2156" spans="1:58" s="5" customFormat="1" ht="24" customHeight="1" x14ac:dyDescent="0.2">
      <c r="A2156" s="31">
        <v>725</v>
      </c>
      <c r="B2156" s="31" t="s">
        <v>65</v>
      </c>
      <c r="C2156" s="31">
        <v>359</v>
      </c>
      <c r="D2156" s="31" t="s">
        <v>801</v>
      </c>
      <c r="E2156" s="31" t="s">
        <v>1658</v>
      </c>
      <c r="F2156" s="31"/>
      <c r="G2156" s="32" t="s">
        <v>1659</v>
      </c>
      <c r="H2156" s="31">
        <v>101</v>
      </c>
      <c r="I2156" s="31">
        <v>1820</v>
      </c>
      <c r="J2156" s="31" t="s">
        <v>1323</v>
      </c>
      <c r="K2156" s="31">
        <v>1</v>
      </c>
      <c r="L2156" s="31">
        <v>0</v>
      </c>
      <c r="M2156" s="31">
        <v>69</v>
      </c>
      <c r="N2156" s="33">
        <v>469</v>
      </c>
      <c r="O2156" s="33"/>
      <c r="P2156" s="33"/>
      <c r="Q2156" s="33"/>
      <c r="R2156" s="33"/>
      <c r="S2156" s="34" t="str">
        <f t="shared" si="462"/>
        <v>1</v>
      </c>
      <c r="T2156" s="35">
        <f t="shared" si="463"/>
        <v>469</v>
      </c>
      <c r="U2156" s="36">
        <f>INDEX([1]ราคาที่ดิน!$B:$G,MATCH($C2156,[1]ราคาที่ดิน!$A:$A,0),MATCH($B2156,[1]ราคาที่ดิน!$B$1:$G$1,0))</f>
        <v>200</v>
      </c>
      <c r="V2156" s="37">
        <f t="shared" si="472"/>
        <v>93800</v>
      </c>
      <c r="W2156" s="31"/>
      <c r="X2156" s="31"/>
      <c r="Y2156" s="31"/>
      <c r="Z2156" s="31"/>
      <c r="AA2156" s="31"/>
      <c r="AB2156" s="32"/>
      <c r="AC2156" s="38"/>
      <c r="AD2156" s="39"/>
      <c r="AE2156" s="39"/>
      <c r="AF2156" s="40" t="str">
        <f t="shared" si="464"/>
        <v/>
      </c>
      <c r="AG2156" s="41" t="str">
        <f t="shared" si="465"/>
        <v/>
      </c>
      <c r="AH2156" s="42"/>
      <c r="AI2156" s="42"/>
      <c r="AJ2156" s="42"/>
      <c r="AK2156" s="42"/>
      <c r="AL2156" s="31"/>
      <c r="AM2156" s="43" t="str">
        <f t="shared" si="466"/>
        <v>100</v>
      </c>
      <c r="AN2156" s="44">
        <f>INDEX([1]ราคาสิ่งปลูกสร้าง!$D$6:$CC$47,MATCH($AD2156,[1]ราคาสิ่งปลูกสร้าง!$B$6:$B$45,0),MATCH($C$7,[1]ราคาสิ่งปลูกสร้าง!$D$5:$CC$5,0))</f>
        <v>0</v>
      </c>
      <c r="AO2156" s="44">
        <f t="shared" si="467"/>
        <v>0</v>
      </c>
      <c r="AP2156" s="45">
        <f t="shared" si="468"/>
        <v>0</v>
      </c>
      <c r="AQ2156" s="40">
        <f>IF(AP2156=0,0,INDEX([1]ค่าเสื่อมสิ่งปลูกสร้าง!$A$5:$D$105,MATCH($AP2156,[1]ค่าเสื่อมสิ่งปลูกสร้าง!$A$5:$A$105,0),MATCH(AE2156,[1]ค่าเสื่อมสิ่งปลูกสร้าง!$A$3:$D$3)))</f>
        <v>0</v>
      </c>
      <c r="AR2156" s="44">
        <f t="shared" si="473"/>
        <v>0</v>
      </c>
      <c r="AS2156" s="44">
        <f t="shared" si="474"/>
        <v>93800</v>
      </c>
      <c r="AT2156" s="44">
        <f t="shared" si="475"/>
        <v>93800</v>
      </c>
      <c r="AU2156" s="46">
        <v>0</v>
      </c>
      <c r="AV2156" s="44">
        <f t="shared" si="469"/>
        <v>93800</v>
      </c>
      <c r="AW2156" s="47" t="str">
        <f t="shared" si="470"/>
        <v>0.01</v>
      </c>
      <c r="AX2156" s="48"/>
      <c r="AY2156" s="48"/>
      <c r="AZ2156" s="49">
        <v>0</v>
      </c>
      <c r="BA2156" s="48"/>
      <c r="BB2156" s="48"/>
      <c r="BC2156" s="44">
        <f t="shared" si="471"/>
        <v>0</v>
      </c>
      <c r="BD2156" s="50">
        <v>1</v>
      </c>
      <c r="BE2156" s="51" t="e">
        <f>IF(AX2156=1,0,IF(AY2156=1,0,IF(BC2156&gt;#REF!,#REF!,IF(OR(AZ2156&gt;0,BD2156&gt;=0),BC2156+([1]สูตร2!H2144*(100%-AZ2156)-BC2156)*BD2156,[1]สูตร2!H2144*(100%-AZ2156)))))</f>
        <v>#REF!</v>
      </c>
      <c r="BF2156" s="31"/>
    </row>
    <row r="2157" spans="1:58" s="5" customFormat="1" ht="24" customHeight="1" x14ac:dyDescent="0.2">
      <c r="A2157" s="31"/>
      <c r="B2157" s="31" t="s">
        <v>93</v>
      </c>
      <c r="C2157" s="31">
        <v>1</v>
      </c>
      <c r="D2157" s="31" t="s">
        <v>801</v>
      </c>
      <c r="E2157" s="31" t="s">
        <v>1658</v>
      </c>
      <c r="F2157" s="31"/>
      <c r="G2157" s="32" t="s">
        <v>1659</v>
      </c>
      <c r="H2157" s="31" t="s">
        <v>104</v>
      </c>
      <c r="I2157" s="31" t="s">
        <v>104</v>
      </c>
      <c r="J2157" s="31" t="s">
        <v>1323</v>
      </c>
      <c r="K2157" s="31">
        <v>0</v>
      </c>
      <c r="L2157" s="31">
        <v>0</v>
      </c>
      <c r="M2157" s="31">
        <v>50</v>
      </c>
      <c r="N2157" s="33"/>
      <c r="O2157" s="33">
        <v>50</v>
      </c>
      <c r="P2157" s="33"/>
      <c r="Q2157" s="33"/>
      <c r="R2157" s="33"/>
      <c r="S2157" s="34" t="str">
        <f t="shared" si="462"/>
        <v>2</v>
      </c>
      <c r="T2157" s="35">
        <f t="shared" si="463"/>
        <v>50</v>
      </c>
      <c r="U2157" s="36">
        <f>INDEX([1]ราคาที่ดิน!$B:$G,MATCH($C2157,[1]ราคาที่ดิน!$A:$A,0),MATCH($B2157,[1]ราคาที่ดิน!$B$1:$G$1,0))</f>
        <v>100</v>
      </c>
      <c r="V2157" s="37">
        <f t="shared" si="472"/>
        <v>5000</v>
      </c>
      <c r="W2157" s="31">
        <v>1</v>
      </c>
      <c r="X2157" s="31" t="s">
        <v>1659</v>
      </c>
      <c r="Y2157" s="31" t="s">
        <v>801</v>
      </c>
      <c r="Z2157" s="31" t="s">
        <v>1658</v>
      </c>
      <c r="AA2157" s="31"/>
      <c r="AB2157" s="32" t="s">
        <v>1659</v>
      </c>
      <c r="AC2157" s="38"/>
      <c r="AD2157" s="39" t="s">
        <v>73</v>
      </c>
      <c r="AE2157" s="39" t="s">
        <v>94</v>
      </c>
      <c r="AF2157" s="40" t="str">
        <f t="shared" si="464"/>
        <v>2</v>
      </c>
      <c r="AG2157" s="41">
        <f t="shared" si="465"/>
        <v>42</v>
      </c>
      <c r="AH2157" s="42"/>
      <c r="AI2157" s="42">
        <v>42</v>
      </c>
      <c r="AJ2157" s="42"/>
      <c r="AK2157" s="42"/>
      <c r="AL2157" s="31">
        <v>6</v>
      </c>
      <c r="AM2157" s="43" t="str">
        <f t="shared" si="466"/>
        <v>100</v>
      </c>
      <c r="AN2157" s="44">
        <f>INDEX([1]ราคาสิ่งปลูกสร้าง!$D$6:$CC$47,MATCH($AD2157,[1]ราคาสิ่งปลูกสร้าง!$B$6:$B$45,0),MATCH($C$7,[1]ราคาสิ่งปลูกสร้าง!$D$5:$CC$5,0))</f>
        <v>6500</v>
      </c>
      <c r="AO2157" s="44">
        <f t="shared" si="467"/>
        <v>273000</v>
      </c>
      <c r="AP2157" s="45">
        <f t="shared" si="468"/>
        <v>6</v>
      </c>
      <c r="AQ2157" s="40">
        <f>IF(AP2157=0,0,INDEX([1]ค่าเสื่อมสิ่งปลูกสร้าง!$A$5:$D$105,MATCH($AP2157,[1]ค่าเสื่อมสิ่งปลูกสร้าง!$A$5:$A$105,0),MATCH(AE2157,[1]ค่าเสื่อมสิ่งปลูกสร้าง!$A$3:$D$3)))</f>
        <v>6</v>
      </c>
      <c r="AR2157" s="44">
        <f t="shared" si="473"/>
        <v>256620</v>
      </c>
      <c r="AS2157" s="44">
        <f t="shared" si="474"/>
        <v>261620</v>
      </c>
      <c r="AT2157" s="44">
        <f t="shared" si="475"/>
        <v>261620</v>
      </c>
      <c r="AU2157" s="46">
        <v>0</v>
      </c>
      <c r="AV2157" s="44">
        <f t="shared" si="469"/>
        <v>261620</v>
      </c>
      <c r="AW2157" s="47" t="str">
        <f t="shared" si="470"/>
        <v>0.02</v>
      </c>
      <c r="AX2157" s="48"/>
      <c r="AY2157" s="48"/>
      <c r="AZ2157" s="49">
        <v>0</v>
      </c>
      <c r="BA2157" s="48"/>
      <c r="BB2157" s="48"/>
      <c r="BC2157" s="44">
        <f t="shared" si="471"/>
        <v>0</v>
      </c>
      <c r="BD2157" s="50">
        <v>1</v>
      </c>
      <c r="BE2157" s="51" t="e">
        <f>IF(AX2157=1,0,IF(AY2157=1,0,IF(BC2157&gt;#REF!,#REF!,IF(OR(AZ2157&gt;0,BD2157&gt;=0),BC2157+([1]สูตร2!H2145*(100%-AZ2157)-BC2157)*BD2157,[1]สูตร2!H2145*(100%-AZ2157)))))</f>
        <v>#REF!</v>
      </c>
      <c r="BF2157" s="31"/>
    </row>
    <row r="2158" spans="1:58" s="5" customFormat="1" ht="24" customHeight="1" x14ac:dyDescent="0.2">
      <c r="A2158" s="31">
        <v>726</v>
      </c>
      <c r="B2158" s="31" t="s">
        <v>65</v>
      </c>
      <c r="C2158" s="31">
        <v>12612</v>
      </c>
      <c r="D2158" s="31" t="s">
        <v>71</v>
      </c>
      <c r="E2158" s="31" t="s">
        <v>1660</v>
      </c>
      <c r="F2158" s="31"/>
      <c r="G2158" s="32" t="s">
        <v>1661</v>
      </c>
      <c r="H2158" s="31">
        <v>305</v>
      </c>
      <c r="I2158" s="31">
        <v>110</v>
      </c>
      <c r="J2158" s="31" t="s">
        <v>1323</v>
      </c>
      <c r="K2158" s="31">
        <v>2</v>
      </c>
      <c r="L2158" s="31">
        <v>2</v>
      </c>
      <c r="M2158" s="31">
        <v>0</v>
      </c>
      <c r="N2158" s="33"/>
      <c r="O2158" s="33"/>
      <c r="P2158" s="33"/>
      <c r="Q2158" s="33"/>
      <c r="R2158" s="33"/>
      <c r="S2158" s="34" t="str">
        <f t="shared" si="462"/>
        <v/>
      </c>
      <c r="T2158" s="35">
        <f t="shared" si="463"/>
        <v>0</v>
      </c>
      <c r="U2158" s="36">
        <f>INDEX([1]ราคาที่ดิน!$B:$G,MATCH($C2158,[1]ราคาที่ดิน!$A:$A,0),MATCH($B2158,[1]ราคาที่ดิน!$B$1:$G$1,0))</f>
        <v>200</v>
      </c>
      <c r="V2158" s="37">
        <f t="shared" si="472"/>
        <v>0</v>
      </c>
      <c r="W2158" s="31"/>
      <c r="X2158" s="31"/>
      <c r="Y2158" s="31"/>
      <c r="Z2158" s="31"/>
      <c r="AA2158" s="31"/>
      <c r="AB2158" s="32"/>
      <c r="AC2158" s="38"/>
      <c r="AD2158" s="39"/>
      <c r="AE2158" s="39"/>
      <c r="AF2158" s="40" t="str">
        <f t="shared" si="464"/>
        <v/>
      </c>
      <c r="AG2158" s="41" t="str">
        <f t="shared" si="465"/>
        <v/>
      </c>
      <c r="AH2158" s="42"/>
      <c r="AI2158" s="42"/>
      <c r="AJ2158" s="42"/>
      <c r="AK2158" s="42"/>
      <c r="AL2158" s="31"/>
      <c r="AM2158" s="43" t="str">
        <f t="shared" si="466"/>
        <v>100</v>
      </c>
      <c r="AN2158" s="44">
        <f>INDEX([1]ราคาสิ่งปลูกสร้าง!$D$6:$CC$47,MATCH($AD2158,[1]ราคาสิ่งปลูกสร้าง!$B$6:$B$45,0),MATCH($C$7,[1]ราคาสิ่งปลูกสร้าง!$D$5:$CC$5,0))</f>
        <v>0</v>
      </c>
      <c r="AO2158" s="44">
        <f t="shared" si="467"/>
        <v>0</v>
      </c>
      <c r="AP2158" s="45">
        <f t="shared" si="468"/>
        <v>0</v>
      </c>
      <c r="AQ2158" s="40">
        <f>IF(AP2158=0,0,INDEX([1]ค่าเสื่อมสิ่งปลูกสร้าง!$A$5:$D$105,MATCH($AP2158,[1]ค่าเสื่อมสิ่งปลูกสร้าง!$A$5:$A$105,0),MATCH(AE2158,[1]ค่าเสื่อมสิ่งปลูกสร้าง!$A$3:$D$3)))</f>
        <v>0</v>
      </c>
      <c r="AR2158" s="44">
        <f t="shared" si="473"/>
        <v>0</v>
      </c>
      <c r="AS2158" s="44">
        <f t="shared" si="474"/>
        <v>0</v>
      </c>
      <c r="AT2158" s="44">
        <f t="shared" si="475"/>
        <v>0</v>
      </c>
      <c r="AU2158" s="46">
        <v>0</v>
      </c>
      <c r="AV2158" s="44">
        <f t="shared" si="469"/>
        <v>0</v>
      </c>
      <c r="AW2158" s="47" t="b">
        <f t="shared" si="470"/>
        <v>0</v>
      </c>
      <c r="AX2158" s="48"/>
      <c r="AY2158" s="48"/>
      <c r="AZ2158" s="49">
        <v>0</v>
      </c>
      <c r="BA2158" s="48"/>
      <c r="BB2158" s="48"/>
      <c r="BC2158" s="44">
        <f t="shared" si="471"/>
        <v>0</v>
      </c>
      <c r="BD2158" s="50">
        <v>1</v>
      </c>
      <c r="BE2158" s="51" t="e">
        <f>IF(AX2158=1,0,IF(AY2158=1,0,IF(BC2158&gt;#REF!,#REF!,IF(OR(AZ2158&gt;0,BD2158&gt;=0),BC2158+([1]สูตร2!H2146*(100%-AZ2158)-BC2158)*BD2158,[1]สูตร2!H2146*(100%-AZ2158)))))</f>
        <v>#REF!</v>
      </c>
      <c r="BF2158" s="31"/>
    </row>
    <row r="2159" spans="1:58" s="5" customFormat="1" ht="24" customHeight="1" x14ac:dyDescent="0.2">
      <c r="A2159" s="31"/>
      <c r="B2159" s="31" t="s">
        <v>65</v>
      </c>
      <c r="C2159" s="31">
        <v>12612</v>
      </c>
      <c r="D2159" s="31" t="s">
        <v>71</v>
      </c>
      <c r="E2159" s="31" t="s">
        <v>1660</v>
      </c>
      <c r="F2159" s="31"/>
      <c r="G2159" s="32" t="s">
        <v>1661</v>
      </c>
      <c r="H2159" s="31">
        <v>305</v>
      </c>
      <c r="I2159" s="31">
        <v>110</v>
      </c>
      <c r="J2159" s="31" t="s">
        <v>1323</v>
      </c>
      <c r="K2159" s="31">
        <v>0</v>
      </c>
      <c r="L2159" s="31">
        <v>0</v>
      </c>
      <c r="M2159" s="31">
        <v>36</v>
      </c>
      <c r="N2159" s="33"/>
      <c r="O2159" s="33">
        <v>36</v>
      </c>
      <c r="P2159" s="33"/>
      <c r="Q2159" s="33"/>
      <c r="R2159" s="33"/>
      <c r="S2159" s="34" t="str">
        <f t="shared" si="462"/>
        <v>2</v>
      </c>
      <c r="T2159" s="35">
        <f t="shared" si="463"/>
        <v>36</v>
      </c>
      <c r="U2159" s="36">
        <f>INDEX([1]ราคาที่ดิน!$B:$G,MATCH($C2159,[1]ราคาที่ดิน!$A:$A,0),MATCH($B2159,[1]ราคาที่ดิน!$B$1:$G$1,0))</f>
        <v>200</v>
      </c>
      <c r="V2159" s="37">
        <f t="shared" si="472"/>
        <v>7200</v>
      </c>
      <c r="W2159" s="31">
        <v>1</v>
      </c>
      <c r="X2159" s="31" t="s">
        <v>1661</v>
      </c>
      <c r="Y2159" s="31" t="s">
        <v>71</v>
      </c>
      <c r="Z2159" s="31" t="s">
        <v>1660</v>
      </c>
      <c r="AA2159" s="31"/>
      <c r="AB2159" s="32" t="s">
        <v>1661</v>
      </c>
      <c r="AC2159" s="38"/>
      <c r="AD2159" s="39" t="s">
        <v>73</v>
      </c>
      <c r="AE2159" s="39" t="s">
        <v>94</v>
      </c>
      <c r="AF2159" s="40" t="str">
        <f t="shared" si="464"/>
        <v>2</v>
      </c>
      <c r="AG2159" s="41">
        <f t="shared" si="465"/>
        <v>39.299999999999997</v>
      </c>
      <c r="AH2159" s="42"/>
      <c r="AI2159" s="42">
        <v>39.299999999999997</v>
      </c>
      <c r="AJ2159" s="42"/>
      <c r="AK2159" s="42"/>
      <c r="AL2159" s="31">
        <v>18</v>
      </c>
      <c r="AM2159" s="43" t="str">
        <f t="shared" si="466"/>
        <v>100</v>
      </c>
      <c r="AN2159" s="44">
        <f>INDEX([1]ราคาสิ่งปลูกสร้าง!$D$6:$CC$47,MATCH($AD2159,[1]ราคาสิ่งปลูกสร้าง!$B$6:$B$45,0),MATCH($C$7,[1]ราคาสิ่งปลูกสร้าง!$D$5:$CC$5,0))</f>
        <v>6500</v>
      </c>
      <c r="AO2159" s="44">
        <f t="shared" si="467"/>
        <v>255449.99999999997</v>
      </c>
      <c r="AP2159" s="45">
        <f t="shared" si="468"/>
        <v>18</v>
      </c>
      <c r="AQ2159" s="40">
        <f>IF(AP2159=0,0,INDEX([1]ค่าเสื่อมสิ่งปลูกสร้าง!$A$5:$D$105,MATCH($AP2159,[1]ค่าเสื่อมสิ่งปลูกสร้าง!$A$5:$A$105,0),MATCH(AE2159,[1]ค่าเสื่อมสิ่งปลูกสร้าง!$A$3:$D$3)))</f>
        <v>26</v>
      </c>
      <c r="AR2159" s="44">
        <f t="shared" si="473"/>
        <v>189032.99999999997</v>
      </c>
      <c r="AS2159" s="44">
        <f t="shared" si="474"/>
        <v>196232.99999999997</v>
      </c>
      <c r="AT2159" s="44">
        <f t="shared" si="475"/>
        <v>196232.99999999997</v>
      </c>
      <c r="AU2159" s="46">
        <v>0</v>
      </c>
      <c r="AV2159" s="44">
        <f t="shared" si="469"/>
        <v>196232.99999999997</v>
      </c>
      <c r="AW2159" s="47" t="str">
        <f t="shared" si="470"/>
        <v>0.02</v>
      </c>
      <c r="AX2159" s="48"/>
      <c r="AY2159" s="48"/>
      <c r="AZ2159" s="49">
        <v>0</v>
      </c>
      <c r="BA2159" s="48"/>
      <c r="BB2159" s="48"/>
      <c r="BC2159" s="44">
        <f t="shared" si="471"/>
        <v>0</v>
      </c>
      <c r="BD2159" s="50">
        <v>1</v>
      </c>
      <c r="BE2159" s="51" t="e">
        <f>IF(AX2159=1,0,IF(AY2159=1,0,IF(BC2159&gt;#REF!,#REF!,IF(OR(AZ2159&gt;0,BD2159&gt;=0),BC2159+([1]สูตร2!H2147*(100%-AZ2159)-BC2159)*BD2159,[1]สูตร2!H2147*(100%-AZ2159)))))</f>
        <v>#REF!</v>
      </c>
      <c r="BF2159" s="31"/>
    </row>
    <row r="2160" spans="1:58" s="5" customFormat="1" ht="24" customHeight="1" x14ac:dyDescent="0.2">
      <c r="A2160" s="31"/>
      <c r="B2160" s="31" t="s">
        <v>432</v>
      </c>
      <c r="C2160" s="31">
        <v>2</v>
      </c>
      <c r="D2160" s="31" t="s">
        <v>71</v>
      </c>
      <c r="E2160" s="31" t="s">
        <v>1660</v>
      </c>
      <c r="F2160" s="31"/>
      <c r="G2160" s="32" t="s">
        <v>1661</v>
      </c>
      <c r="H2160" s="31" t="s">
        <v>104</v>
      </c>
      <c r="I2160" s="31" t="s">
        <v>104</v>
      </c>
      <c r="J2160" s="31" t="s">
        <v>1323</v>
      </c>
      <c r="K2160" s="31">
        <v>6</v>
      </c>
      <c r="L2160" s="31">
        <v>3</v>
      </c>
      <c r="M2160" s="31">
        <v>0</v>
      </c>
      <c r="N2160" s="33">
        <v>2700</v>
      </c>
      <c r="O2160" s="33"/>
      <c r="P2160" s="33"/>
      <c r="Q2160" s="33"/>
      <c r="R2160" s="33"/>
      <c r="S2160" s="34" t="str">
        <f t="shared" si="462"/>
        <v>1</v>
      </c>
      <c r="T2160" s="35">
        <f t="shared" si="463"/>
        <v>2700</v>
      </c>
      <c r="U2160" s="36" t="str">
        <f>INDEX([1]ราคาที่ดิน!$B:$G,MATCH($C2160,[1]ราคาที่ดิน!$A:$A,0),MATCH($B2160,[1]ราคาที่ดิน!$B$1:$G$1,0))</f>
        <v>150</v>
      </c>
      <c r="V2160" s="37">
        <f t="shared" si="472"/>
        <v>405000</v>
      </c>
      <c r="W2160" s="31"/>
      <c r="X2160" s="31"/>
      <c r="Y2160" s="31"/>
      <c r="Z2160" s="31"/>
      <c r="AA2160" s="31"/>
      <c r="AB2160" s="32"/>
      <c r="AC2160" s="38"/>
      <c r="AD2160" s="39"/>
      <c r="AE2160" s="39"/>
      <c r="AF2160" s="40" t="str">
        <f t="shared" si="464"/>
        <v/>
      </c>
      <c r="AG2160" s="41" t="str">
        <f t="shared" si="465"/>
        <v/>
      </c>
      <c r="AH2160" s="42"/>
      <c r="AI2160" s="42"/>
      <c r="AJ2160" s="42"/>
      <c r="AK2160" s="42"/>
      <c r="AL2160" s="31"/>
      <c r="AM2160" s="43" t="str">
        <f t="shared" si="466"/>
        <v>100</v>
      </c>
      <c r="AN2160" s="44">
        <f>INDEX([1]ราคาสิ่งปลูกสร้าง!$D$6:$CC$47,MATCH($AD2160,[1]ราคาสิ่งปลูกสร้าง!$B$6:$B$45,0),MATCH($C$7,[1]ราคาสิ่งปลูกสร้าง!$D$5:$CC$5,0))</f>
        <v>0</v>
      </c>
      <c r="AO2160" s="44">
        <f t="shared" si="467"/>
        <v>0</v>
      </c>
      <c r="AP2160" s="45">
        <f t="shared" si="468"/>
        <v>0</v>
      </c>
      <c r="AQ2160" s="40">
        <f>IF(AP2160=0,0,INDEX([1]ค่าเสื่อมสิ่งปลูกสร้าง!$A$5:$D$105,MATCH($AP2160,[1]ค่าเสื่อมสิ่งปลูกสร้าง!$A$5:$A$105,0),MATCH(AE2160,[1]ค่าเสื่อมสิ่งปลูกสร้าง!$A$3:$D$3)))</f>
        <v>0</v>
      </c>
      <c r="AR2160" s="44">
        <f t="shared" si="473"/>
        <v>0</v>
      </c>
      <c r="AS2160" s="44">
        <f t="shared" si="474"/>
        <v>405000</v>
      </c>
      <c r="AT2160" s="44">
        <f t="shared" si="475"/>
        <v>405000</v>
      </c>
      <c r="AU2160" s="46">
        <v>0</v>
      </c>
      <c r="AV2160" s="44">
        <f t="shared" si="469"/>
        <v>405000</v>
      </c>
      <c r="AW2160" s="47" t="str">
        <f t="shared" si="470"/>
        <v>0.01</v>
      </c>
      <c r="AX2160" s="48"/>
      <c r="AY2160" s="48"/>
      <c r="AZ2160" s="49">
        <v>0</v>
      </c>
      <c r="BA2160" s="48"/>
      <c r="BB2160" s="48"/>
      <c r="BC2160" s="44">
        <f t="shared" si="471"/>
        <v>0</v>
      </c>
      <c r="BD2160" s="50">
        <v>1</v>
      </c>
      <c r="BE2160" s="51" t="e">
        <f>IF(AX2160=1,0,IF(AY2160=1,0,IF(BC2160&gt;#REF!,#REF!,IF(OR(AZ2160&gt;0,BD2160&gt;=0),BC2160+([1]สูตร2!H2148*(100%-AZ2160)-BC2160)*BD2160,[1]สูตร2!H2148*(100%-AZ2160)))))</f>
        <v>#REF!</v>
      </c>
      <c r="BF2160" s="31"/>
    </row>
    <row r="2161" spans="1:58" s="5" customFormat="1" ht="24" customHeight="1" x14ac:dyDescent="0.2">
      <c r="A2161" s="31">
        <v>727</v>
      </c>
      <c r="B2161" s="31" t="s">
        <v>65</v>
      </c>
      <c r="C2161" s="31">
        <v>12746</v>
      </c>
      <c r="D2161" s="31" t="s">
        <v>71</v>
      </c>
      <c r="E2161" s="31" t="s">
        <v>1662</v>
      </c>
      <c r="F2161" s="31"/>
      <c r="G2161" s="32" t="s">
        <v>1663</v>
      </c>
      <c r="H2161" s="31">
        <v>31</v>
      </c>
      <c r="I2161" s="31">
        <v>231</v>
      </c>
      <c r="J2161" s="31" t="s">
        <v>1323</v>
      </c>
      <c r="K2161" s="31">
        <v>0</v>
      </c>
      <c r="L2161" s="31">
        <v>1</v>
      </c>
      <c r="M2161" s="31">
        <v>4</v>
      </c>
      <c r="N2161" s="33">
        <v>104</v>
      </c>
      <c r="O2161" s="33"/>
      <c r="P2161" s="33"/>
      <c r="Q2161" s="33"/>
      <c r="R2161" s="33"/>
      <c r="S2161" s="34" t="str">
        <f t="shared" si="462"/>
        <v>1</v>
      </c>
      <c r="T2161" s="35">
        <f t="shared" si="463"/>
        <v>104</v>
      </c>
      <c r="U2161" s="36">
        <f>INDEX([1]ราคาที่ดิน!$B:$G,MATCH($C2161,[1]ราคาที่ดิน!$A:$A,0),MATCH($B2161,[1]ราคาที่ดิน!$B$1:$G$1,0))</f>
        <v>200</v>
      </c>
      <c r="V2161" s="37">
        <f t="shared" si="472"/>
        <v>20800</v>
      </c>
      <c r="W2161" s="31"/>
      <c r="X2161" s="31"/>
      <c r="Y2161" s="31"/>
      <c r="Z2161" s="31"/>
      <c r="AA2161" s="31"/>
      <c r="AB2161" s="32"/>
      <c r="AC2161" s="38"/>
      <c r="AD2161" s="39"/>
      <c r="AE2161" s="39"/>
      <c r="AF2161" s="40" t="str">
        <f t="shared" si="464"/>
        <v/>
      </c>
      <c r="AG2161" s="41" t="str">
        <f t="shared" si="465"/>
        <v/>
      </c>
      <c r="AH2161" s="42"/>
      <c r="AI2161" s="42"/>
      <c r="AJ2161" s="42"/>
      <c r="AK2161" s="42"/>
      <c r="AL2161" s="31"/>
      <c r="AM2161" s="43" t="str">
        <f t="shared" si="466"/>
        <v>100</v>
      </c>
      <c r="AN2161" s="44">
        <f>INDEX([1]ราคาสิ่งปลูกสร้าง!$D$6:$CC$47,MATCH($AD2161,[1]ราคาสิ่งปลูกสร้าง!$B$6:$B$45,0),MATCH($C$7,[1]ราคาสิ่งปลูกสร้าง!$D$5:$CC$5,0))</f>
        <v>0</v>
      </c>
      <c r="AO2161" s="44">
        <f t="shared" si="467"/>
        <v>0</v>
      </c>
      <c r="AP2161" s="45">
        <f t="shared" si="468"/>
        <v>0</v>
      </c>
      <c r="AQ2161" s="40">
        <f>IF(AP2161=0,0,INDEX([1]ค่าเสื่อมสิ่งปลูกสร้าง!$A$5:$D$105,MATCH($AP2161,[1]ค่าเสื่อมสิ่งปลูกสร้าง!$A$5:$A$105,0),MATCH(AE2161,[1]ค่าเสื่อมสิ่งปลูกสร้าง!$A$3:$D$3)))</f>
        <v>0</v>
      </c>
      <c r="AR2161" s="44">
        <f t="shared" si="473"/>
        <v>0</v>
      </c>
      <c r="AS2161" s="44">
        <f t="shared" si="474"/>
        <v>20800</v>
      </c>
      <c r="AT2161" s="44">
        <f t="shared" si="475"/>
        <v>20800</v>
      </c>
      <c r="AU2161" s="46">
        <v>0</v>
      </c>
      <c r="AV2161" s="44">
        <f t="shared" si="469"/>
        <v>20800</v>
      </c>
      <c r="AW2161" s="47" t="str">
        <f t="shared" si="470"/>
        <v>0.01</v>
      </c>
      <c r="AX2161" s="48"/>
      <c r="AY2161" s="48"/>
      <c r="AZ2161" s="49">
        <v>0</v>
      </c>
      <c r="BA2161" s="48"/>
      <c r="BB2161" s="48"/>
      <c r="BC2161" s="44">
        <f t="shared" si="471"/>
        <v>0</v>
      </c>
      <c r="BD2161" s="50">
        <v>1</v>
      </c>
      <c r="BE2161" s="51" t="e">
        <f>IF(AX2161=1,0,IF(AY2161=1,0,IF(BC2161&gt;#REF!,#REF!,IF(OR(AZ2161&gt;0,BD2161&gt;=0),BC2161+([1]สูตร2!H2149*(100%-AZ2161)-BC2161)*BD2161,[1]สูตร2!H2149*(100%-AZ2161)))))</f>
        <v>#REF!</v>
      </c>
      <c r="BF2161" s="31"/>
    </row>
    <row r="2162" spans="1:58" s="5" customFormat="1" ht="24" customHeight="1" x14ac:dyDescent="0.2">
      <c r="A2162" s="31">
        <v>728</v>
      </c>
      <c r="B2162" s="31" t="s">
        <v>93</v>
      </c>
      <c r="C2162" s="31">
        <v>1</v>
      </c>
      <c r="D2162" s="31" t="s">
        <v>71</v>
      </c>
      <c r="E2162" s="31" t="s">
        <v>1664</v>
      </c>
      <c r="F2162" s="31"/>
      <c r="G2162" s="32" t="s">
        <v>1665</v>
      </c>
      <c r="H2162" s="31" t="s">
        <v>104</v>
      </c>
      <c r="I2162" s="31" t="s">
        <v>104</v>
      </c>
      <c r="J2162" s="31" t="s">
        <v>1323</v>
      </c>
      <c r="K2162" s="31">
        <v>0</v>
      </c>
      <c r="L2162" s="31">
        <v>0</v>
      </c>
      <c r="M2162" s="31">
        <v>50</v>
      </c>
      <c r="N2162" s="33"/>
      <c r="O2162" s="33">
        <v>50</v>
      </c>
      <c r="P2162" s="33"/>
      <c r="Q2162" s="33"/>
      <c r="R2162" s="33"/>
      <c r="S2162" s="34" t="str">
        <f t="shared" si="462"/>
        <v>2</v>
      </c>
      <c r="T2162" s="35">
        <f t="shared" si="463"/>
        <v>50</v>
      </c>
      <c r="U2162" s="36">
        <f>INDEX([1]ราคาที่ดิน!$B:$G,MATCH($C2162,[1]ราคาที่ดิน!$A:$A,0),MATCH($B2162,[1]ราคาที่ดิน!$B$1:$G$1,0))</f>
        <v>100</v>
      </c>
      <c r="V2162" s="37">
        <f t="shared" si="472"/>
        <v>5000</v>
      </c>
      <c r="W2162" s="31">
        <v>1</v>
      </c>
      <c r="X2162" s="31" t="s">
        <v>1665</v>
      </c>
      <c r="Y2162" s="31" t="s">
        <v>71</v>
      </c>
      <c r="Z2162" s="31" t="s">
        <v>1664</v>
      </c>
      <c r="AA2162" s="31"/>
      <c r="AB2162" s="32" t="s">
        <v>1665</v>
      </c>
      <c r="AC2162" s="38"/>
      <c r="AD2162" s="39" t="s">
        <v>73</v>
      </c>
      <c r="AE2162" s="39" t="s">
        <v>94</v>
      </c>
      <c r="AF2162" s="40" t="str">
        <f t="shared" si="464"/>
        <v>2</v>
      </c>
      <c r="AG2162" s="41">
        <f t="shared" si="465"/>
        <v>48</v>
      </c>
      <c r="AH2162" s="42"/>
      <c r="AI2162" s="42">
        <v>48</v>
      </c>
      <c r="AJ2162" s="42"/>
      <c r="AK2162" s="42"/>
      <c r="AL2162" s="31">
        <v>8</v>
      </c>
      <c r="AM2162" s="43" t="str">
        <f t="shared" si="466"/>
        <v>100</v>
      </c>
      <c r="AN2162" s="44">
        <f>INDEX([1]ราคาสิ่งปลูกสร้าง!$D$6:$CC$47,MATCH($AD2162,[1]ราคาสิ่งปลูกสร้าง!$B$6:$B$45,0),MATCH($C$7,[1]ราคาสิ่งปลูกสร้าง!$D$5:$CC$5,0))</f>
        <v>6500</v>
      </c>
      <c r="AO2162" s="44">
        <f t="shared" si="467"/>
        <v>312000</v>
      </c>
      <c r="AP2162" s="45">
        <f t="shared" si="468"/>
        <v>8</v>
      </c>
      <c r="AQ2162" s="40">
        <f>IF(AP2162=0,0,INDEX([1]ค่าเสื่อมสิ่งปลูกสร้าง!$A$5:$D$105,MATCH($AP2162,[1]ค่าเสื่อมสิ่งปลูกสร้าง!$A$5:$A$105,0),MATCH(AE2162,[1]ค่าเสื่อมสิ่งปลูกสร้าง!$A$3:$D$3)))</f>
        <v>8</v>
      </c>
      <c r="AR2162" s="44">
        <f t="shared" si="473"/>
        <v>287040</v>
      </c>
      <c r="AS2162" s="44">
        <f t="shared" si="474"/>
        <v>292040</v>
      </c>
      <c r="AT2162" s="44">
        <f t="shared" si="475"/>
        <v>292040</v>
      </c>
      <c r="AU2162" s="46">
        <v>0</v>
      </c>
      <c r="AV2162" s="44">
        <f t="shared" si="469"/>
        <v>292040</v>
      </c>
      <c r="AW2162" s="47" t="str">
        <f t="shared" si="470"/>
        <v>0.02</v>
      </c>
      <c r="AX2162" s="48"/>
      <c r="AY2162" s="48"/>
      <c r="AZ2162" s="49">
        <v>0</v>
      </c>
      <c r="BA2162" s="48"/>
      <c r="BB2162" s="48"/>
      <c r="BC2162" s="44">
        <f t="shared" si="471"/>
        <v>0</v>
      </c>
      <c r="BD2162" s="50">
        <v>1</v>
      </c>
      <c r="BE2162" s="51" t="e">
        <f>IF(AX2162=1,0,IF(AY2162=1,0,IF(BC2162&gt;#REF!,#REF!,IF(OR(AZ2162&gt;0,BD2162&gt;=0),BC2162+([1]สูตร2!H2150*(100%-AZ2162)-BC2162)*BD2162,[1]สูตร2!H2150*(100%-AZ2162)))))</f>
        <v>#REF!</v>
      </c>
      <c r="BF2162" s="31"/>
    </row>
    <row r="2163" spans="1:58" s="5" customFormat="1" ht="24" customHeight="1" x14ac:dyDescent="0.2">
      <c r="A2163" s="31"/>
      <c r="B2163" s="31" t="s">
        <v>93</v>
      </c>
      <c r="C2163" s="31">
        <v>1</v>
      </c>
      <c r="D2163" s="31" t="s">
        <v>71</v>
      </c>
      <c r="E2163" s="31" t="s">
        <v>1664</v>
      </c>
      <c r="F2163" s="31"/>
      <c r="G2163" s="32" t="s">
        <v>1665</v>
      </c>
      <c r="H2163" s="31" t="s">
        <v>104</v>
      </c>
      <c r="I2163" s="31" t="s">
        <v>104</v>
      </c>
      <c r="J2163" s="31" t="s">
        <v>1323</v>
      </c>
      <c r="K2163" s="31">
        <v>0</v>
      </c>
      <c r="L2163" s="31">
        <v>0</v>
      </c>
      <c r="M2163" s="31">
        <v>30</v>
      </c>
      <c r="N2163" s="33"/>
      <c r="O2163" s="33">
        <v>30</v>
      </c>
      <c r="P2163" s="33"/>
      <c r="Q2163" s="33"/>
      <c r="R2163" s="33"/>
      <c r="S2163" s="34" t="str">
        <f t="shared" si="462"/>
        <v>2</v>
      </c>
      <c r="T2163" s="35">
        <f t="shared" si="463"/>
        <v>30</v>
      </c>
      <c r="U2163" s="36">
        <f>INDEX([1]ราคาที่ดิน!$B:$G,MATCH($C2163,[1]ราคาที่ดิน!$A:$A,0),MATCH($B2163,[1]ราคาที่ดิน!$B$1:$G$1,0))</f>
        <v>100</v>
      </c>
      <c r="V2163" s="37">
        <f t="shared" si="472"/>
        <v>3000</v>
      </c>
      <c r="W2163" s="31">
        <v>2</v>
      </c>
      <c r="X2163" s="31" t="s">
        <v>1665</v>
      </c>
      <c r="Y2163" s="31" t="s">
        <v>71</v>
      </c>
      <c r="Z2163" s="31" t="s">
        <v>1664</v>
      </c>
      <c r="AA2163" s="31"/>
      <c r="AB2163" s="32" t="s">
        <v>1665</v>
      </c>
      <c r="AC2163" s="38"/>
      <c r="AD2163" s="39" t="s">
        <v>77</v>
      </c>
      <c r="AE2163" s="39" t="s">
        <v>76</v>
      </c>
      <c r="AF2163" s="40" t="str">
        <f t="shared" si="464"/>
        <v>1</v>
      </c>
      <c r="AG2163" s="41">
        <f t="shared" si="465"/>
        <v>32</v>
      </c>
      <c r="AH2163" s="42">
        <v>32</v>
      </c>
      <c r="AI2163" s="42"/>
      <c r="AJ2163" s="42"/>
      <c r="AK2163" s="42"/>
      <c r="AL2163" s="31">
        <v>8</v>
      </c>
      <c r="AM2163" s="43" t="str">
        <f t="shared" si="466"/>
        <v>100</v>
      </c>
      <c r="AN2163" s="44">
        <f>INDEX([1]ราคาสิ่งปลูกสร้าง!$D$6:$CC$47,MATCH($AD2163,[1]ราคาสิ่งปลูกสร้าง!$B$6:$B$45,0),MATCH($C$7,[1]ราคาสิ่งปลูกสร้าง!$D$5:$CC$5,0))</f>
        <v>2050</v>
      </c>
      <c r="AO2163" s="44">
        <f t="shared" si="467"/>
        <v>65600</v>
      </c>
      <c r="AP2163" s="45">
        <f t="shared" si="468"/>
        <v>8</v>
      </c>
      <c r="AQ2163" s="40">
        <f>IF(AP2163=0,0,INDEX([1]ค่าเสื่อมสิ่งปลูกสร้าง!$A$5:$D$105,MATCH($AP2163,[1]ค่าเสื่อมสิ่งปลูกสร้าง!$A$5:$A$105,0),MATCH(AE2163,[1]ค่าเสื่อมสิ่งปลูกสร้าง!$A$3:$D$3)))</f>
        <v>30</v>
      </c>
      <c r="AR2163" s="44">
        <f t="shared" si="473"/>
        <v>45920</v>
      </c>
      <c r="AS2163" s="44">
        <f t="shared" si="474"/>
        <v>48920</v>
      </c>
      <c r="AT2163" s="44">
        <f t="shared" si="475"/>
        <v>48920</v>
      </c>
      <c r="AU2163" s="46">
        <v>0</v>
      </c>
      <c r="AV2163" s="44">
        <f t="shared" si="469"/>
        <v>48920</v>
      </c>
      <c r="AW2163" s="47" t="str">
        <f t="shared" si="470"/>
        <v>0.01</v>
      </c>
      <c r="AX2163" s="48"/>
      <c r="AY2163" s="48"/>
      <c r="AZ2163" s="49">
        <v>0</v>
      </c>
      <c r="BA2163" s="48"/>
      <c r="BB2163" s="48"/>
      <c r="BC2163" s="44">
        <f t="shared" si="471"/>
        <v>0</v>
      </c>
      <c r="BD2163" s="50">
        <v>1</v>
      </c>
      <c r="BE2163" s="51" t="e">
        <f>IF(AX2163=1,0,IF(AY2163=1,0,IF(BC2163&gt;#REF!,#REF!,IF(OR(AZ2163&gt;0,BD2163&gt;=0),BC2163+([1]สูตร2!H2151*(100%-AZ2163)-BC2163)*BD2163,[1]สูตร2!H2151*(100%-AZ2163)))))</f>
        <v>#REF!</v>
      </c>
      <c r="BF2163" s="31"/>
    </row>
    <row r="2164" spans="1:58" s="5" customFormat="1" ht="24" customHeight="1" x14ac:dyDescent="0.2">
      <c r="A2164" s="31">
        <v>729</v>
      </c>
      <c r="B2164" s="31" t="s">
        <v>65</v>
      </c>
      <c r="C2164" s="31">
        <v>5030</v>
      </c>
      <c r="D2164" s="31" t="s">
        <v>66</v>
      </c>
      <c r="E2164" s="31" t="s">
        <v>1666</v>
      </c>
      <c r="F2164" s="31"/>
      <c r="G2164" s="32" t="s">
        <v>1667</v>
      </c>
      <c r="H2164" s="31">
        <v>102</v>
      </c>
      <c r="I2164" s="31">
        <v>3079</v>
      </c>
      <c r="J2164" s="31" t="s">
        <v>1323</v>
      </c>
      <c r="K2164" s="31">
        <v>2</v>
      </c>
      <c r="L2164" s="31">
        <v>1</v>
      </c>
      <c r="M2164" s="31">
        <v>97</v>
      </c>
      <c r="N2164" s="33">
        <v>997</v>
      </c>
      <c r="O2164" s="33"/>
      <c r="P2164" s="33"/>
      <c r="Q2164" s="33"/>
      <c r="R2164" s="33"/>
      <c r="S2164" s="34" t="str">
        <f t="shared" si="462"/>
        <v>1</v>
      </c>
      <c r="T2164" s="35">
        <f t="shared" si="463"/>
        <v>997</v>
      </c>
      <c r="U2164" s="36">
        <f>INDEX([1]ราคาที่ดิน!$B:$G,MATCH($C2164,[1]ราคาที่ดิน!$A:$A,0),MATCH($B2164,[1]ราคาที่ดิน!$B$1:$G$1,0))</f>
        <v>200</v>
      </c>
      <c r="V2164" s="37">
        <f t="shared" si="472"/>
        <v>199400</v>
      </c>
      <c r="W2164" s="31"/>
      <c r="X2164" s="31"/>
      <c r="Y2164" s="31"/>
      <c r="Z2164" s="31"/>
      <c r="AA2164" s="31"/>
      <c r="AB2164" s="32"/>
      <c r="AC2164" s="38"/>
      <c r="AD2164" s="39"/>
      <c r="AE2164" s="39"/>
      <c r="AF2164" s="40" t="str">
        <f t="shared" si="464"/>
        <v/>
      </c>
      <c r="AG2164" s="41" t="str">
        <f t="shared" si="465"/>
        <v/>
      </c>
      <c r="AH2164" s="42"/>
      <c r="AI2164" s="42"/>
      <c r="AJ2164" s="42"/>
      <c r="AK2164" s="42"/>
      <c r="AL2164" s="31"/>
      <c r="AM2164" s="43" t="str">
        <f t="shared" si="466"/>
        <v>100</v>
      </c>
      <c r="AN2164" s="44">
        <f>INDEX([1]ราคาสิ่งปลูกสร้าง!$D$6:$CC$47,MATCH($AD2164,[1]ราคาสิ่งปลูกสร้าง!$B$6:$B$45,0),MATCH($C$7,[1]ราคาสิ่งปลูกสร้าง!$D$5:$CC$5,0))</f>
        <v>0</v>
      </c>
      <c r="AO2164" s="44">
        <f t="shared" si="467"/>
        <v>0</v>
      </c>
      <c r="AP2164" s="45">
        <f t="shared" si="468"/>
        <v>0</v>
      </c>
      <c r="AQ2164" s="40">
        <f>IF(AP2164=0,0,INDEX([1]ค่าเสื่อมสิ่งปลูกสร้าง!$A$5:$D$105,MATCH($AP2164,[1]ค่าเสื่อมสิ่งปลูกสร้าง!$A$5:$A$105,0),MATCH(AE2164,[1]ค่าเสื่อมสิ่งปลูกสร้าง!$A$3:$D$3)))</f>
        <v>0</v>
      </c>
      <c r="AR2164" s="44">
        <f t="shared" si="473"/>
        <v>0</v>
      </c>
      <c r="AS2164" s="44">
        <f t="shared" si="474"/>
        <v>199400</v>
      </c>
      <c r="AT2164" s="44">
        <f t="shared" si="475"/>
        <v>199400</v>
      </c>
      <c r="AU2164" s="46">
        <v>0</v>
      </c>
      <c r="AV2164" s="44">
        <f t="shared" si="469"/>
        <v>199400</v>
      </c>
      <c r="AW2164" s="47" t="str">
        <f t="shared" si="470"/>
        <v>0.01</v>
      </c>
      <c r="AX2164" s="48"/>
      <c r="AY2164" s="48"/>
      <c r="AZ2164" s="49">
        <v>0</v>
      </c>
      <c r="BA2164" s="48"/>
      <c r="BB2164" s="48"/>
      <c r="BC2164" s="44">
        <f t="shared" si="471"/>
        <v>0</v>
      </c>
      <c r="BD2164" s="50">
        <v>1</v>
      </c>
      <c r="BE2164" s="51" t="e">
        <f>IF(AX2164=1,0,IF(AY2164=1,0,IF(BC2164&gt;#REF!,#REF!,IF(OR(AZ2164&gt;0,BD2164&gt;=0),BC2164+([1]สูตร2!H2152*(100%-AZ2164)-BC2164)*BD2164,[1]สูตร2!H2152*(100%-AZ2164)))))</f>
        <v>#REF!</v>
      </c>
      <c r="BF2164" s="31"/>
    </row>
    <row r="2165" spans="1:58" s="5" customFormat="1" ht="24" customHeight="1" x14ac:dyDescent="0.2">
      <c r="A2165" s="31"/>
      <c r="B2165" s="31" t="s">
        <v>65</v>
      </c>
      <c r="C2165" s="31">
        <v>5029</v>
      </c>
      <c r="D2165" s="31" t="s">
        <v>66</v>
      </c>
      <c r="E2165" s="31" t="s">
        <v>1666</v>
      </c>
      <c r="F2165" s="31"/>
      <c r="G2165" s="32" t="s">
        <v>1667</v>
      </c>
      <c r="H2165" s="31">
        <v>101</v>
      </c>
      <c r="I2165" s="31">
        <v>3078</v>
      </c>
      <c r="J2165" s="31" t="s">
        <v>1323</v>
      </c>
      <c r="K2165" s="31">
        <v>2</v>
      </c>
      <c r="L2165" s="31">
        <v>1</v>
      </c>
      <c r="M2165" s="31">
        <v>97</v>
      </c>
      <c r="N2165" s="33">
        <v>997</v>
      </c>
      <c r="O2165" s="33"/>
      <c r="P2165" s="33"/>
      <c r="Q2165" s="33"/>
      <c r="R2165" s="33"/>
      <c r="S2165" s="34" t="str">
        <f t="shared" si="462"/>
        <v>1</v>
      </c>
      <c r="T2165" s="35">
        <f t="shared" si="463"/>
        <v>997</v>
      </c>
      <c r="U2165" s="36">
        <f>INDEX([1]ราคาที่ดิน!$B:$G,MATCH($C2165,[1]ราคาที่ดิน!$A:$A,0),MATCH($B2165,[1]ราคาที่ดิน!$B$1:$G$1,0))</f>
        <v>50</v>
      </c>
      <c r="V2165" s="37">
        <f t="shared" si="472"/>
        <v>49850</v>
      </c>
      <c r="W2165" s="31"/>
      <c r="X2165" s="31"/>
      <c r="Y2165" s="31"/>
      <c r="Z2165" s="31"/>
      <c r="AA2165" s="31"/>
      <c r="AB2165" s="32"/>
      <c r="AC2165" s="38"/>
      <c r="AD2165" s="39"/>
      <c r="AE2165" s="39"/>
      <c r="AF2165" s="40" t="str">
        <f t="shared" si="464"/>
        <v/>
      </c>
      <c r="AG2165" s="41" t="str">
        <f t="shared" si="465"/>
        <v/>
      </c>
      <c r="AH2165" s="42"/>
      <c r="AI2165" s="42"/>
      <c r="AJ2165" s="42"/>
      <c r="AK2165" s="42"/>
      <c r="AL2165" s="31"/>
      <c r="AM2165" s="43" t="str">
        <f t="shared" si="466"/>
        <v>100</v>
      </c>
      <c r="AN2165" s="44">
        <f>INDEX([1]ราคาสิ่งปลูกสร้าง!$D$6:$CC$47,MATCH($AD2165,[1]ราคาสิ่งปลูกสร้าง!$B$6:$B$45,0),MATCH($C$7,[1]ราคาสิ่งปลูกสร้าง!$D$5:$CC$5,0))</f>
        <v>0</v>
      </c>
      <c r="AO2165" s="44">
        <f t="shared" si="467"/>
        <v>0</v>
      </c>
      <c r="AP2165" s="45">
        <f t="shared" si="468"/>
        <v>0</v>
      </c>
      <c r="AQ2165" s="40">
        <f>IF(AP2165=0,0,INDEX([1]ค่าเสื่อมสิ่งปลูกสร้าง!$A$5:$D$105,MATCH($AP2165,[1]ค่าเสื่อมสิ่งปลูกสร้าง!$A$5:$A$105,0),MATCH(AE2165,[1]ค่าเสื่อมสิ่งปลูกสร้าง!$A$3:$D$3)))</f>
        <v>0</v>
      </c>
      <c r="AR2165" s="44">
        <f t="shared" si="473"/>
        <v>0</v>
      </c>
      <c r="AS2165" s="44">
        <f t="shared" si="474"/>
        <v>49850</v>
      </c>
      <c r="AT2165" s="44">
        <f t="shared" si="475"/>
        <v>49850</v>
      </c>
      <c r="AU2165" s="46">
        <v>0</v>
      </c>
      <c r="AV2165" s="44">
        <f t="shared" si="469"/>
        <v>49850</v>
      </c>
      <c r="AW2165" s="47" t="str">
        <f t="shared" si="470"/>
        <v>0.01</v>
      </c>
      <c r="AX2165" s="48"/>
      <c r="AY2165" s="48"/>
      <c r="AZ2165" s="49">
        <v>0</v>
      </c>
      <c r="BA2165" s="48"/>
      <c r="BB2165" s="48"/>
      <c r="BC2165" s="44">
        <f t="shared" si="471"/>
        <v>0</v>
      </c>
      <c r="BD2165" s="50">
        <v>1</v>
      </c>
      <c r="BE2165" s="51" t="e">
        <f>IF(AX2165=1,0,IF(AY2165=1,0,IF(BC2165&gt;#REF!,#REF!,IF(OR(AZ2165&gt;0,BD2165&gt;=0),BC2165+([1]สูตร2!H2153*(100%-AZ2165)-BC2165)*BD2165,[1]สูตร2!H2153*(100%-AZ2165)))))</f>
        <v>#REF!</v>
      </c>
      <c r="BF2165" s="31"/>
    </row>
    <row r="2166" spans="1:58" s="5" customFormat="1" ht="24" customHeight="1" x14ac:dyDescent="0.2">
      <c r="A2166" s="31"/>
      <c r="B2166" s="31" t="s">
        <v>432</v>
      </c>
      <c r="C2166" s="31">
        <v>2</v>
      </c>
      <c r="D2166" s="31" t="s">
        <v>66</v>
      </c>
      <c r="E2166" s="31" t="s">
        <v>1666</v>
      </c>
      <c r="F2166" s="31"/>
      <c r="G2166" s="32" t="s">
        <v>1667</v>
      </c>
      <c r="H2166" s="31" t="s">
        <v>104</v>
      </c>
      <c r="I2166" s="31" t="s">
        <v>104</v>
      </c>
      <c r="J2166" s="31" t="s">
        <v>1323</v>
      </c>
      <c r="K2166" s="31">
        <v>5</v>
      </c>
      <c r="L2166" s="31">
        <v>0</v>
      </c>
      <c r="M2166" s="31">
        <v>0</v>
      </c>
      <c r="N2166" s="33">
        <v>2000</v>
      </c>
      <c r="O2166" s="33"/>
      <c r="P2166" s="33"/>
      <c r="Q2166" s="33"/>
      <c r="R2166" s="33"/>
      <c r="S2166" s="34" t="str">
        <f t="shared" si="462"/>
        <v>1</v>
      </c>
      <c r="T2166" s="35">
        <f t="shared" si="463"/>
        <v>2000</v>
      </c>
      <c r="U2166" s="36" t="str">
        <f>INDEX([1]ราคาที่ดิน!$B:$G,MATCH($C2166,[1]ราคาที่ดิน!$A:$A,0),MATCH($B2166,[1]ราคาที่ดิน!$B$1:$G$1,0))</f>
        <v>150</v>
      </c>
      <c r="V2166" s="37">
        <f t="shared" si="472"/>
        <v>300000</v>
      </c>
      <c r="W2166" s="31"/>
      <c r="X2166" s="31"/>
      <c r="Y2166" s="31"/>
      <c r="Z2166" s="31"/>
      <c r="AA2166" s="31"/>
      <c r="AB2166" s="32"/>
      <c r="AC2166" s="38"/>
      <c r="AD2166" s="39"/>
      <c r="AE2166" s="39"/>
      <c r="AF2166" s="40" t="str">
        <f t="shared" si="464"/>
        <v/>
      </c>
      <c r="AG2166" s="41" t="str">
        <f t="shared" si="465"/>
        <v/>
      </c>
      <c r="AH2166" s="42"/>
      <c r="AI2166" s="42"/>
      <c r="AJ2166" s="42"/>
      <c r="AK2166" s="42"/>
      <c r="AL2166" s="31"/>
      <c r="AM2166" s="43" t="str">
        <f t="shared" si="466"/>
        <v>100</v>
      </c>
      <c r="AN2166" s="44">
        <f>INDEX([1]ราคาสิ่งปลูกสร้าง!$D$6:$CC$47,MATCH($AD2166,[1]ราคาสิ่งปลูกสร้าง!$B$6:$B$45,0),MATCH($C$7,[1]ราคาสิ่งปลูกสร้าง!$D$5:$CC$5,0))</f>
        <v>0</v>
      </c>
      <c r="AO2166" s="44">
        <f t="shared" si="467"/>
        <v>0</v>
      </c>
      <c r="AP2166" s="45">
        <f t="shared" si="468"/>
        <v>0</v>
      </c>
      <c r="AQ2166" s="40">
        <f>IF(AP2166=0,0,INDEX([1]ค่าเสื่อมสิ่งปลูกสร้าง!$A$5:$D$105,MATCH($AP2166,[1]ค่าเสื่อมสิ่งปลูกสร้าง!$A$5:$A$105,0),MATCH(AE2166,[1]ค่าเสื่อมสิ่งปลูกสร้าง!$A$3:$D$3)))</f>
        <v>0</v>
      </c>
      <c r="AR2166" s="44">
        <f t="shared" si="473"/>
        <v>0</v>
      </c>
      <c r="AS2166" s="44">
        <f t="shared" si="474"/>
        <v>300000</v>
      </c>
      <c r="AT2166" s="44">
        <f t="shared" si="475"/>
        <v>300000</v>
      </c>
      <c r="AU2166" s="46">
        <v>0</v>
      </c>
      <c r="AV2166" s="44">
        <f t="shared" si="469"/>
        <v>300000</v>
      </c>
      <c r="AW2166" s="47" t="str">
        <f t="shared" si="470"/>
        <v>0.01</v>
      </c>
      <c r="AX2166" s="48"/>
      <c r="AY2166" s="48"/>
      <c r="AZ2166" s="49">
        <v>0</v>
      </c>
      <c r="BA2166" s="48"/>
      <c r="BB2166" s="48"/>
      <c r="BC2166" s="44">
        <f t="shared" si="471"/>
        <v>0</v>
      </c>
      <c r="BD2166" s="50">
        <v>1</v>
      </c>
      <c r="BE2166" s="51" t="e">
        <f>IF(AX2166=1,0,IF(AY2166=1,0,IF(BC2166&gt;#REF!,#REF!,IF(OR(AZ2166&gt;0,BD2166&gt;=0),BC2166+([1]สูตร2!H2154*(100%-AZ2166)-BC2166)*BD2166,[1]สูตร2!H2154*(100%-AZ2166)))))</f>
        <v>#REF!</v>
      </c>
      <c r="BF2166" s="31"/>
    </row>
    <row r="2167" spans="1:58" s="5" customFormat="1" ht="24" customHeight="1" x14ac:dyDescent="0.2">
      <c r="A2167" s="31">
        <v>730</v>
      </c>
      <c r="B2167" s="31" t="s">
        <v>93</v>
      </c>
      <c r="C2167" s="31">
        <v>1</v>
      </c>
      <c r="D2167" s="31" t="s">
        <v>71</v>
      </c>
      <c r="E2167" s="31" t="s">
        <v>1668</v>
      </c>
      <c r="F2167" s="31"/>
      <c r="G2167" s="32" t="s">
        <v>1667</v>
      </c>
      <c r="H2167" s="31" t="s">
        <v>104</v>
      </c>
      <c r="I2167" s="31" t="s">
        <v>104</v>
      </c>
      <c r="J2167" s="31" t="s">
        <v>1323</v>
      </c>
      <c r="K2167" s="31">
        <v>0</v>
      </c>
      <c r="L2167" s="31">
        <v>0</v>
      </c>
      <c r="M2167" s="31">
        <v>40</v>
      </c>
      <c r="N2167" s="33"/>
      <c r="O2167" s="33">
        <v>40</v>
      </c>
      <c r="P2167" s="33"/>
      <c r="Q2167" s="33"/>
      <c r="R2167" s="33"/>
      <c r="S2167" s="34" t="str">
        <f t="shared" si="462"/>
        <v>2</v>
      </c>
      <c r="T2167" s="35">
        <f t="shared" si="463"/>
        <v>40</v>
      </c>
      <c r="U2167" s="36">
        <f>INDEX([1]ราคาที่ดิน!$B:$G,MATCH($C2167,[1]ราคาที่ดิน!$A:$A,0),MATCH($B2167,[1]ราคาที่ดิน!$B$1:$G$1,0))</f>
        <v>100</v>
      </c>
      <c r="V2167" s="37">
        <f t="shared" si="472"/>
        <v>4000</v>
      </c>
      <c r="W2167" s="31">
        <v>1</v>
      </c>
      <c r="X2167" s="31" t="s">
        <v>1667</v>
      </c>
      <c r="Y2167" s="31" t="s">
        <v>71</v>
      </c>
      <c r="Z2167" s="31" t="s">
        <v>1668</v>
      </c>
      <c r="AA2167" s="31"/>
      <c r="AB2167" s="32" t="s">
        <v>1667</v>
      </c>
      <c r="AC2167" s="38"/>
      <c r="AD2167" s="39" t="s">
        <v>73</v>
      </c>
      <c r="AE2167" s="39" t="s">
        <v>94</v>
      </c>
      <c r="AF2167" s="40" t="str">
        <f t="shared" si="464"/>
        <v>2</v>
      </c>
      <c r="AG2167" s="41">
        <f t="shared" si="465"/>
        <v>85</v>
      </c>
      <c r="AH2167" s="42"/>
      <c r="AI2167" s="42">
        <v>85</v>
      </c>
      <c r="AJ2167" s="42"/>
      <c r="AK2167" s="42"/>
      <c r="AL2167" s="31">
        <v>10</v>
      </c>
      <c r="AM2167" s="43" t="str">
        <f t="shared" si="466"/>
        <v>100</v>
      </c>
      <c r="AN2167" s="44">
        <f>INDEX([1]ราคาสิ่งปลูกสร้าง!$D$6:$CC$47,MATCH($AD2167,[1]ราคาสิ่งปลูกสร้าง!$B$6:$B$45,0),MATCH($C$7,[1]ราคาสิ่งปลูกสร้าง!$D$5:$CC$5,0))</f>
        <v>6500</v>
      </c>
      <c r="AO2167" s="44">
        <f t="shared" si="467"/>
        <v>552500</v>
      </c>
      <c r="AP2167" s="45">
        <f t="shared" si="468"/>
        <v>10</v>
      </c>
      <c r="AQ2167" s="40">
        <f>IF(AP2167=0,0,INDEX([1]ค่าเสื่อมสิ่งปลูกสร้าง!$A$5:$D$105,MATCH($AP2167,[1]ค่าเสื่อมสิ่งปลูกสร้าง!$A$5:$A$105,0),MATCH(AE2167,[1]ค่าเสื่อมสิ่งปลูกสร้าง!$A$3:$D$3)))</f>
        <v>10</v>
      </c>
      <c r="AR2167" s="44">
        <f t="shared" si="473"/>
        <v>497250</v>
      </c>
      <c r="AS2167" s="44">
        <f t="shared" si="474"/>
        <v>501250</v>
      </c>
      <c r="AT2167" s="44">
        <f t="shared" si="475"/>
        <v>501250</v>
      </c>
      <c r="AU2167" s="46">
        <v>0</v>
      </c>
      <c r="AV2167" s="44">
        <f t="shared" si="469"/>
        <v>501250</v>
      </c>
      <c r="AW2167" s="47" t="str">
        <f t="shared" si="470"/>
        <v>0.02</v>
      </c>
      <c r="AX2167" s="48"/>
      <c r="AY2167" s="48"/>
      <c r="AZ2167" s="49">
        <v>0</v>
      </c>
      <c r="BA2167" s="48"/>
      <c r="BB2167" s="48"/>
      <c r="BC2167" s="44">
        <f t="shared" si="471"/>
        <v>0</v>
      </c>
      <c r="BD2167" s="50">
        <v>1</v>
      </c>
      <c r="BE2167" s="51" t="e">
        <f>IF(AX2167=1,0,IF(AY2167=1,0,IF(BC2167&gt;#REF!,#REF!,IF(OR(AZ2167&gt;0,BD2167&gt;=0),BC2167+([1]สูตร2!H2155*(100%-AZ2167)-BC2167)*BD2167,[1]สูตร2!H2155*(100%-AZ2167)))))</f>
        <v>#REF!</v>
      </c>
      <c r="BF2167" s="31"/>
    </row>
    <row r="2168" spans="1:58" s="5" customFormat="1" ht="24" customHeight="1" x14ac:dyDescent="0.2">
      <c r="A2168" s="31"/>
      <c r="B2168" s="31" t="s">
        <v>93</v>
      </c>
      <c r="C2168" s="31">
        <v>1</v>
      </c>
      <c r="D2168" s="31" t="s">
        <v>71</v>
      </c>
      <c r="E2168" s="31" t="s">
        <v>1668</v>
      </c>
      <c r="F2168" s="31"/>
      <c r="G2168" s="32" t="s">
        <v>1667</v>
      </c>
      <c r="H2168" s="31" t="s">
        <v>104</v>
      </c>
      <c r="I2168" s="31" t="s">
        <v>104</v>
      </c>
      <c r="J2168" s="31" t="s">
        <v>1323</v>
      </c>
      <c r="K2168" s="31">
        <v>0</v>
      </c>
      <c r="L2168" s="31">
        <v>0</v>
      </c>
      <c r="M2168" s="31">
        <v>25</v>
      </c>
      <c r="N2168" s="33"/>
      <c r="O2168" s="33">
        <v>25</v>
      </c>
      <c r="P2168" s="33"/>
      <c r="Q2168" s="33"/>
      <c r="R2168" s="33"/>
      <c r="S2168" s="34" t="str">
        <f t="shared" si="462"/>
        <v>2</v>
      </c>
      <c r="T2168" s="35">
        <f t="shared" si="463"/>
        <v>25</v>
      </c>
      <c r="U2168" s="36">
        <f>INDEX([1]ราคาที่ดิน!$B:$G,MATCH($C2168,[1]ราคาที่ดิน!$A:$A,0),MATCH($B2168,[1]ราคาที่ดิน!$B$1:$G$1,0))</f>
        <v>100</v>
      </c>
      <c r="V2168" s="37">
        <f t="shared" si="472"/>
        <v>2500</v>
      </c>
      <c r="W2168" s="31">
        <v>2</v>
      </c>
      <c r="X2168" s="31" t="s">
        <v>1667</v>
      </c>
      <c r="Y2168" s="31" t="s">
        <v>71</v>
      </c>
      <c r="Z2168" s="31" t="s">
        <v>1668</v>
      </c>
      <c r="AA2168" s="31"/>
      <c r="AB2168" s="32" t="s">
        <v>1667</v>
      </c>
      <c r="AC2168" s="38"/>
      <c r="AD2168" s="39" t="s">
        <v>75</v>
      </c>
      <c r="AE2168" s="39" t="s">
        <v>76</v>
      </c>
      <c r="AF2168" s="40" t="str">
        <f t="shared" si="464"/>
        <v>1</v>
      </c>
      <c r="AG2168" s="41">
        <f t="shared" si="465"/>
        <v>12</v>
      </c>
      <c r="AH2168" s="42">
        <v>12</v>
      </c>
      <c r="AI2168" s="42"/>
      <c r="AJ2168" s="42"/>
      <c r="AK2168" s="42"/>
      <c r="AL2168" s="31">
        <v>10</v>
      </c>
      <c r="AM2168" s="43" t="str">
        <f t="shared" si="466"/>
        <v>100</v>
      </c>
      <c r="AN2168" s="44">
        <f>INDEX([1]ราคาสิ่งปลูกสร้าง!$D$6:$CC$47,MATCH($AD2168,[1]ราคาสิ่งปลูกสร้าง!$B$6:$B$45,0),MATCH($C$7,[1]ราคาสิ่งปลูกสร้าง!$D$5:$CC$5,0))</f>
        <v>5400</v>
      </c>
      <c r="AO2168" s="44">
        <f t="shared" si="467"/>
        <v>64800</v>
      </c>
      <c r="AP2168" s="45">
        <f t="shared" si="468"/>
        <v>10</v>
      </c>
      <c r="AQ2168" s="40">
        <f>IF(AP2168=0,0,INDEX([1]ค่าเสื่อมสิ่งปลูกสร้าง!$A$5:$D$105,MATCH($AP2168,[1]ค่าเสื่อมสิ่งปลูกสร้าง!$A$5:$A$105,0),MATCH(AE2168,[1]ค่าเสื่อมสิ่งปลูกสร้าง!$A$3:$D$3)))</f>
        <v>40</v>
      </c>
      <c r="AR2168" s="44">
        <f t="shared" si="473"/>
        <v>38880</v>
      </c>
      <c r="AS2168" s="44">
        <f t="shared" si="474"/>
        <v>41380</v>
      </c>
      <c r="AT2168" s="44">
        <f t="shared" si="475"/>
        <v>41380</v>
      </c>
      <c r="AU2168" s="46">
        <v>0</v>
      </c>
      <c r="AV2168" s="44">
        <f t="shared" si="469"/>
        <v>41380</v>
      </c>
      <c r="AW2168" s="47" t="str">
        <f t="shared" si="470"/>
        <v>0.01</v>
      </c>
      <c r="AX2168" s="48"/>
      <c r="AY2168" s="48"/>
      <c r="AZ2168" s="49">
        <v>0</v>
      </c>
      <c r="BA2168" s="48"/>
      <c r="BB2168" s="48"/>
      <c r="BC2168" s="44">
        <f t="shared" si="471"/>
        <v>0</v>
      </c>
      <c r="BD2168" s="50">
        <v>1</v>
      </c>
      <c r="BE2168" s="51" t="e">
        <f>IF(AX2168=1,0,IF(AY2168=1,0,IF(BC2168&gt;#REF!,#REF!,IF(OR(AZ2168&gt;0,BD2168&gt;=0),BC2168+([1]สูตร2!H2156*(100%-AZ2168)-BC2168)*BD2168,[1]สูตร2!H2156*(100%-AZ2168)))))</f>
        <v>#REF!</v>
      </c>
      <c r="BF2168" s="31"/>
    </row>
    <row r="2169" spans="1:58" s="5" customFormat="1" ht="24" customHeight="1" x14ac:dyDescent="0.2">
      <c r="A2169" s="31"/>
      <c r="B2169" s="31" t="s">
        <v>93</v>
      </c>
      <c r="C2169" s="31">
        <v>1</v>
      </c>
      <c r="D2169" s="31" t="s">
        <v>71</v>
      </c>
      <c r="E2169" s="31" t="s">
        <v>1668</v>
      </c>
      <c r="F2169" s="31"/>
      <c r="G2169" s="32" t="s">
        <v>1667</v>
      </c>
      <c r="H2169" s="31" t="s">
        <v>104</v>
      </c>
      <c r="I2169" s="31" t="s">
        <v>104</v>
      </c>
      <c r="J2169" s="31" t="s">
        <v>1323</v>
      </c>
      <c r="K2169" s="31">
        <v>0</v>
      </c>
      <c r="L2169" s="31">
        <v>0</v>
      </c>
      <c r="M2169" s="31">
        <v>25</v>
      </c>
      <c r="N2169" s="33"/>
      <c r="O2169" s="33">
        <v>25</v>
      </c>
      <c r="P2169" s="33"/>
      <c r="Q2169" s="33"/>
      <c r="R2169" s="33"/>
      <c r="S2169" s="34" t="str">
        <f t="shared" si="462"/>
        <v>2</v>
      </c>
      <c r="T2169" s="35">
        <f t="shared" si="463"/>
        <v>25</v>
      </c>
      <c r="U2169" s="36">
        <f>INDEX([1]ราคาที่ดิน!$B:$G,MATCH($C2169,[1]ราคาที่ดิน!$A:$A,0),MATCH($B2169,[1]ราคาที่ดิน!$B$1:$G$1,0))</f>
        <v>100</v>
      </c>
      <c r="V2169" s="37">
        <f t="shared" si="472"/>
        <v>2500</v>
      </c>
      <c r="W2169" s="31">
        <v>3</v>
      </c>
      <c r="X2169" s="31" t="s">
        <v>1667</v>
      </c>
      <c r="Y2169" s="31" t="s">
        <v>71</v>
      </c>
      <c r="Z2169" s="31" t="s">
        <v>1668</v>
      </c>
      <c r="AA2169" s="31"/>
      <c r="AB2169" s="32" t="s">
        <v>1667</v>
      </c>
      <c r="AC2169" s="38"/>
      <c r="AD2169" s="39" t="s">
        <v>77</v>
      </c>
      <c r="AE2169" s="39" t="s">
        <v>76</v>
      </c>
      <c r="AF2169" s="40" t="str">
        <f t="shared" si="464"/>
        <v>1</v>
      </c>
      <c r="AG2169" s="41">
        <f t="shared" si="465"/>
        <v>36</v>
      </c>
      <c r="AH2169" s="42">
        <v>36</v>
      </c>
      <c r="AI2169" s="42"/>
      <c r="AJ2169" s="42"/>
      <c r="AK2169" s="42"/>
      <c r="AL2169" s="31">
        <v>6</v>
      </c>
      <c r="AM2169" s="43" t="str">
        <f t="shared" si="466"/>
        <v>100</v>
      </c>
      <c r="AN2169" s="44">
        <f>INDEX([1]ราคาสิ่งปลูกสร้าง!$D$6:$CC$47,MATCH($AD2169,[1]ราคาสิ่งปลูกสร้าง!$B$6:$B$45,0),MATCH($C$7,[1]ราคาสิ่งปลูกสร้าง!$D$5:$CC$5,0))</f>
        <v>2050</v>
      </c>
      <c r="AO2169" s="44">
        <f t="shared" si="467"/>
        <v>73800</v>
      </c>
      <c r="AP2169" s="45">
        <f t="shared" si="468"/>
        <v>6</v>
      </c>
      <c r="AQ2169" s="40">
        <f>IF(AP2169=0,0,INDEX([1]ค่าเสื่อมสิ่งปลูกสร้าง!$A$5:$D$105,MATCH($AP2169,[1]ค่าเสื่อมสิ่งปลูกสร้าง!$A$5:$A$105,0),MATCH(AE2169,[1]ค่าเสื่อมสิ่งปลูกสร้าง!$A$3:$D$3)))</f>
        <v>20</v>
      </c>
      <c r="AR2169" s="44">
        <f t="shared" si="473"/>
        <v>59040</v>
      </c>
      <c r="AS2169" s="44">
        <f t="shared" si="474"/>
        <v>61540</v>
      </c>
      <c r="AT2169" s="44">
        <f t="shared" si="475"/>
        <v>61540</v>
      </c>
      <c r="AU2169" s="46">
        <v>0</v>
      </c>
      <c r="AV2169" s="44">
        <f t="shared" si="469"/>
        <v>61540</v>
      </c>
      <c r="AW2169" s="47" t="str">
        <f t="shared" si="470"/>
        <v>0.01</v>
      </c>
      <c r="AX2169" s="48"/>
      <c r="AY2169" s="48"/>
      <c r="AZ2169" s="49">
        <v>0</v>
      </c>
      <c r="BA2169" s="48"/>
      <c r="BB2169" s="48"/>
      <c r="BC2169" s="44">
        <f t="shared" si="471"/>
        <v>0</v>
      </c>
      <c r="BD2169" s="50">
        <v>1</v>
      </c>
      <c r="BE2169" s="51" t="e">
        <f>IF(AX2169=1,0,IF(AY2169=1,0,IF(BC2169&gt;#REF!,#REF!,IF(OR(AZ2169&gt;0,BD2169&gt;=0),BC2169+([1]สูตร2!H2157*(100%-AZ2169)-BC2169)*BD2169,[1]สูตร2!H2157*(100%-AZ2169)))))</f>
        <v>#REF!</v>
      </c>
      <c r="BF2169" s="31"/>
    </row>
    <row r="2170" spans="1:58" s="5" customFormat="1" ht="24" customHeight="1" x14ac:dyDescent="0.2">
      <c r="A2170" s="31">
        <v>731</v>
      </c>
      <c r="B2170" s="31" t="s">
        <v>65</v>
      </c>
      <c r="C2170" s="31">
        <v>2108</v>
      </c>
      <c r="D2170" s="31" t="s">
        <v>66</v>
      </c>
      <c r="E2170" s="31" t="s">
        <v>1669</v>
      </c>
      <c r="F2170" s="31"/>
      <c r="G2170" s="32" t="s">
        <v>1670</v>
      </c>
      <c r="H2170" s="31">
        <v>32</v>
      </c>
      <c r="I2170" s="31">
        <v>2580</v>
      </c>
      <c r="J2170" s="31" t="s">
        <v>1323</v>
      </c>
      <c r="K2170" s="31">
        <v>0</v>
      </c>
      <c r="L2170" s="31">
        <v>1</v>
      </c>
      <c r="M2170" s="31">
        <v>41</v>
      </c>
      <c r="N2170" s="33">
        <v>141</v>
      </c>
      <c r="O2170" s="33"/>
      <c r="P2170" s="33"/>
      <c r="Q2170" s="33"/>
      <c r="R2170" s="33"/>
      <c r="S2170" s="34" t="str">
        <f t="shared" si="462"/>
        <v>1</v>
      </c>
      <c r="T2170" s="35">
        <f t="shared" si="463"/>
        <v>141</v>
      </c>
      <c r="U2170" s="36">
        <f>INDEX([1]ราคาที่ดิน!$B:$G,MATCH($C2170,[1]ราคาที่ดิน!$A:$A,0),MATCH($B2170,[1]ราคาที่ดิน!$B$1:$G$1,0))</f>
        <v>110</v>
      </c>
      <c r="V2170" s="37">
        <f t="shared" si="472"/>
        <v>15510</v>
      </c>
      <c r="W2170" s="31"/>
      <c r="X2170" s="31"/>
      <c r="Y2170" s="31"/>
      <c r="Z2170" s="31"/>
      <c r="AA2170" s="31"/>
      <c r="AB2170" s="32"/>
      <c r="AC2170" s="38"/>
      <c r="AD2170" s="39"/>
      <c r="AE2170" s="39"/>
      <c r="AF2170" s="40" t="str">
        <f t="shared" si="464"/>
        <v/>
      </c>
      <c r="AG2170" s="41" t="str">
        <f t="shared" si="465"/>
        <v/>
      </c>
      <c r="AH2170" s="42"/>
      <c r="AI2170" s="42"/>
      <c r="AJ2170" s="42"/>
      <c r="AK2170" s="42"/>
      <c r="AL2170" s="31"/>
      <c r="AM2170" s="43" t="str">
        <f t="shared" si="466"/>
        <v>100</v>
      </c>
      <c r="AN2170" s="44">
        <f>INDEX([1]ราคาสิ่งปลูกสร้าง!$D$6:$CC$47,MATCH($AD2170,[1]ราคาสิ่งปลูกสร้าง!$B$6:$B$45,0),MATCH($C$7,[1]ราคาสิ่งปลูกสร้าง!$D$5:$CC$5,0))</f>
        <v>0</v>
      </c>
      <c r="AO2170" s="44">
        <f t="shared" si="467"/>
        <v>0</v>
      </c>
      <c r="AP2170" s="45">
        <f t="shared" si="468"/>
        <v>0</v>
      </c>
      <c r="AQ2170" s="40">
        <f>IF(AP2170=0,0,INDEX([1]ค่าเสื่อมสิ่งปลูกสร้าง!$A$5:$D$105,MATCH($AP2170,[1]ค่าเสื่อมสิ่งปลูกสร้าง!$A$5:$A$105,0),MATCH(AE2170,[1]ค่าเสื่อมสิ่งปลูกสร้าง!$A$3:$D$3)))</f>
        <v>0</v>
      </c>
      <c r="AR2170" s="44">
        <f t="shared" si="473"/>
        <v>0</v>
      </c>
      <c r="AS2170" s="44">
        <f t="shared" si="474"/>
        <v>15510</v>
      </c>
      <c r="AT2170" s="44">
        <f t="shared" si="475"/>
        <v>15510</v>
      </c>
      <c r="AU2170" s="46">
        <v>0</v>
      </c>
      <c r="AV2170" s="44">
        <f t="shared" si="469"/>
        <v>15510</v>
      </c>
      <c r="AW2170" s="47" t="str">
        <f t="shared" si="470"/>
        <v>0.01</v>
      </c>
      <c r="AX2170" s="48"/>
      <c r="AY2170" s="48"/>
      <c r="AZ2170" s="49">
        <v>0</v>
      </c>
      <c r="BA2170" s="48"/>
      <c r="BB2170" s="48"/>
      <c r="BC2170" s="44">
        <f t="shared" si="471"/>
        <v>0</v>
      </c>
      <c r="BD2170" s="50">
        <v>1</v>
      </c>
      <c r="BE2170" s="51" t="e">
        <f>IF(AX2170=1,0,IF(AY2170=1,0,IF(BC2170&gt;#REF!,#REF!,IF(OR(AZ2170&gt;0,BD2170&gt;=0),BC2170+([1]สูตร2!H2158*(100%-AZ2170)-BC2170)*BD2170,[1]สูตร2!H2158*(100%-AZ2170)))))</f>
        <v>#REF!</v>
      </c>
      <c r="BF2170" s="31"/>
    </row>
    <row r="2171" spans="1:58" s="5" customFormat="1" ht="24" customHeight="1" x14ac:dyDescent="0.2">
      <c r="A2171" s="31"/>
      <c r="B2171" s="31" t="s">
        <v>432</v>
      </c>
      <c r="C2171" s="31">
        <v>2</v>
      </c>
      <c r="D2171" s="31" t="s">
        <v>66</v>
      </c>
      <c r="E2171" s="31" t="s">
        <v>1669</v>
      </c>
      <c r="F2171" s="31"/>
      <c r="G2171" s="32" t="s">
        <v>1670</v>
      </c>
      <c r="H2171" s="31" t="s">
        <v>104</v>
      </c>
      <c r="I2171" s="31" t="s">
        <v>104</v>
      </c>
      <c r="J2171" s="31" t="s">
        <v>1323</v>
      </c>
      <c r="K2171" s="31">
        <v>8</v>
      </c>
      <c r="L2171" s="31">
        <v>0</v>
      </c>
      <c r="M2171" s="31">
        <v>0</v>
      </c>
      <c r="N2171" s="33">
        <v>3200</v>
      </c>
      <c r="O2171" s="33"/>
      <c r="P2171" s="33"/>
      <c r="Q2171" s="33"/>
      <c r="R2171" s="33"/>
      <c r="S2171" s="34" t="str">
        <f t="shared" si="462"/>
        <v>1</v>
      </c>
      <c r="T2171" s="35">
        <f t="shared" si="463"/>
        <v>3200</v>
      </c>
      <c r="U2171" s="36" t="str">
        <f>INDEX([1]ราคาที่ดิน!$B:$G,MATCH($C2171,[1]ราคาที่ดิน!$A:$A,0),MATCH($B2171,[1]ราคาที่ดิน!$B$1:$G$1,0))</f>
        <v>150</v>
      </c>
      <c r="V2171" s="37">
        <f t="shared" si="472"/>
        <v>480000</v>
      </c>
      <c r="W2171" s="31"/>
      <c r="X2171" s="31"/>
      <c r="Y2171" s="31"/>
      <c r="Z2171" s="31"/>
      <c r="AA2171" s="31"/>
      <c r="AB2171" s="32"/>
      <c r="AC2171" s="38"/>
      <c r="AD2171" s="39"/>
      <c r="AE2171" s="39"/>
      <c r="AF2171" s="40" t="str">
        <f t="shared" si="464"/>
        <v/>
      </c>
      <c r="AG2171" s="41" t="str">
        <f t="shared" si="465"/>
        <v/>
      </c>
      <c r="AH2171" s="42"/>
      <c r="AI2171" s="42"/>
      <c r="AJ2171" s="42"/>
      <c r="AK2171" s="42"/>
      <c r="AL2171" s="31"/>
      <c r="AM2171" s="43" t="str">
        <f t="shared" si="466"/>
        <v>100</v>
      </c>
      <c r="AN2171" s="44">
        <f>INDEX([1]ราคาสิ่งปลูกสร้าง!$D$6:$CC$47,MATCH($AD2171,[1]ราคาสิ่งปลูกสร้าง!$B$6:$B$45,0),MATCH($C$7,[1]ราคาสิ่งปลูกสร้าง!$D$5:$CC$5,0))</f>
        <v>0</v>
      </c>
      <c r="AO2171" s="44">
        <f t="shared" si="467"/>
        <v>0</v>
      </c>
      <c r="AP2171" s="45">
        <f t="shared" si="468"/>
        <v>0</v>
      </c>
      <c r="AQ2171" s="40">
        <f>IF(AP2171=0,0,INDEX([1]ค่าเสื่อมสิ่งปลูกสร้าง!$A$5:$D$105,MATCH($AP2171,[1]ค่าเสื่อมสิ่งปลูกสร้าง!$A$5:$A$105,0),MATCH(AE2171,[1]ค่าเสื่อมสิ่งปลูกสร้าง!$A$3:$D$3)))</f>
        <v>0</v>
      </c>
      <c r="AR2171" s="44">
        <f t="shared" si="473"/>
        <v>0</v>
      </c>
      <c r="AS2171" s="44">
        <f t="shared" si="474"/>
        <v>480000</v>
      </c>
      <c r="AT2171" s="44">
        <f t="shared" si="475"/>
        <v>480000</v>
      </c>
      <c r="AU2171" s="46">
        <v>0</v>
      </c>
      <c r="AV2171" s="44">
        <f t="shared" si="469"/>
        <v>480000</v>
      </c>
      <c r="AW2171" s="47" t="str">
        <f t="shared" si="470"/>
        <v>0.01</v>
      </c>
      <c r="AX2171" s="48"/>
      <c r="AY2171" s="48"/>
      <c r="AZ2171" s="49">
        <v>0</v>
      </c>
      <c r="BA2171" s="48"/>
      <c r="BB2171" s="48"/>
      <c r="BC2171" s="44">
        <f t="shared" si="471"/>
        <v>0</v>
      </c>
      <c r="BD2171" s="50">
        <v>1</v>
      </c>
      <c r="BE2171" s="51" t="e">
        <f>IF(AX2171=1,0,IF(AY2171=1,0,IF(BC2171&gt;#REF!,#REF!,IF(OR(AZ2171&gt;0,BD2171&gt;=0),BC2171+([1]สูตร2!H2159*(100%-AZ2171)-BC2171)*BD2171,[1]สูตร2!H2159*(100%-AZ2171)))))</f>
        <v>#REF!</v>
      </c>
      <c r="BF2171" s="31"/>
    </row>
    <row r="2172" spans="1:58" s="5" customFormat="1" ht="24" customHeight="1" x14ac:dyDescent="0.2">
      <c r="A2172" s="31">
        <v>732</v>
      </c>
      <c r="B2172" s="31" t="s">
        <v>93</v>
      </c>
      <c r="C2172" s="31">
        <v>1</v>
      </c>
      <c r="D2172" s="31" t="s">
        <v>71</v>
      </c>
      <c r="E2172" s="31" t="s">
        <v>1671</v>
      </c>
      <c r="F2172" s="31"/>
      <c r="G2172" s="32" t="s">
        <v>1670</v>
      </c>
      <c r="H2172" s="31" t="s">
        <v>104</v>
      </c>
      <c r="I2172" s="31" t="s">
        <v>104</v>
      </c>
      <c r="J2172" s="31" t="s">
        <v>1323</v>
      </c>
      <c r="K2172" s="31">
        <v>0</v>
      </c>
      <c r="L2172" s="31">
        <v>0</v>
      </c>
      <c r="M2172" s="31">
        <v>40</v>
      </c>
      <c r="N2172" s="33"/>
      <c r="O2172" s="33">
        <v>40</v>
      </c>
      <c r="P2172" s="33"/>
      <c r="Q2172" s="33"/>
      <c r="R2172" s="33"/>
      <c r="S2172" s="34" t="str">
        <f t="shared" si="462"/>
        <v>2</v>
      </c>
      <c r="T2172" s="35">
        <f t="shared" si="463"/>
        <v>40</v>
      </c>
      <c r="U2172" s="36">
        <f>INDEX([1]ราคาที่ดิน!$B:$G,MATCH($C2172,[1]ราคาที่ดิน!$A:$A,0),MATCH($B2172,[1]ราคาที่ดิน!$B$1:$G$1,0))</f>
        <v>100</v>
      </c>
      <c r="V2172" s="37">
        <f t="shared" si="472"/>
        <v>4000</v>
      </c>
      <c r="W2172" s="31">
        <v>1</v>
      </c>
      <c r="X2172" s="31" t="s">
        <v>1670</v>
      </c>
      <c r="Y2172" s="31" t="s">
        <v>71</v>
      </c>
      <c r="Z2172" s="31" t="s">
        <v>1671</v>
      </c>
      <c r="AA2172" s="31"/>
      <c r="AB2172" s="32" t="s">
        <v>1670</v>
      </c>
      <c r="AC2172" s="38"/>
      <c r="AD2172" s="39" t="s">
        <v>73</v>
      </c>
      <c r="AE2172" s="39" t="s">
        <v>74</v>
      </c>
      <c r="AF2172" s="40" t="str">
        <f t="shared" si="464"/>
        <v>2</v>
      </c>
      <c r="AG2172" s="41">
        <f t="shared" si="465"/>
        <v>136.5</v>
      </c>
      <c r="AH2172" s="42"/>
      <c r="AI2172" s="42">
        <v>136.5</v>
      </c>
      <c r="AJ2172" s="42"/>
      <c r="AK2172" s="42"/>
      <c r="AL2172" s="31">
        <v>20</v>
      </c>
      <c r="AM2172" s="43" t="str">
        <f t="shared" si="466"/>
        <v>100</v>
      </c>
      <c r="AN2172" s="44">
        <f>INDEX([1]ราคาสิ่งปลูกสร้าง!$D$6:$CC$47,MATCH($AD2172,[1]ราคาสิ่งปลูกสร้าง!$B$6:$B$45,0),MATCH($C$7,[1]ราคาสิ่งปลูกสร้าง!$D$5:$CC$5,0))</f>
        <v>6500</v>
      </c>
      <c r="AO2172" s="44">
        <f t="shared" si="467"/>
        <v>887250</v>
      </c>
      <c r="AP2172" s="45">
        <f t="shared" si="468"/>
        <v>20</v>
      </c>
      <c r="AQ2172" s="40">
        <f>IF(AP2172=0,0,INDEX([1]ค่าเสื่อมสิ่งปลูกสร้าง!$A$5:$D$105,MATCH($AP2172,[1]ค่าเสื่อมสิ่งปลูกสร้าง!$A$5:$A$105,0),MATCH(AE2172,[1]ค่าเสื่อมสิ่งปลูกสร้าง!$A$3:$D$3)))</f>
        <v>30</v>
      </c>
      <c r="AR2172" s="44">
        <f t="shared" si="473"/>
        <v>621075</v>
      </c>
      <c r="AS2172" s="44">
        <f t="shared" si="474"/>
        <v>625075</v>
      </c>
      <c r="AT2172" s="44">
        <f t="shared" si="475"/>
        <v>625075</v>
      </c>
      <c r="AU2172" s="46">
        <v>0</v>
      </c>
      <c r="AV2172" s="44">
        <f t="shared" si="469"/>
        <v>625075</v>
      </c>
      <c r="AW2172" s="47" t="str">
        <f t="shared" si="470"/>
        <v>0.02</v>
      </c>
      <c r="AX2172" s="48"/>
      <c r="AY2172" s="48"/>
      <c r="AZ2172" s="49">
        <v>0</v>
      </c>
      <c r="BA2172" s="48"/>
      <c r="BB2172" s="48"/>
      <c r="BC2172" s="44">
        <f t="shared" si="471"/>
        <v>0</v>
      </c>
      <c r="BD2172" s="50">
        <v>1</v>
      </c>
      <c r="BE2172" s="51" t="e">
        <f>IF(AX2172=1,0,IF(AY2172=1,0,IF(BC2172&gt;#REF!,#REF!,IF(OR(AZ2172&gt;0,BD2172&gt;=0),BC2172+([1]สูตร2!H2160*(100%-AZ2172)-BC2172)*BD2172,[1]สูตร2!H2160*(100%-AZ2172)))))</f>
        <v>#REF!</v>
      </c>
      <c r="BF2172" s="31"/>
    </row>
    <row r="2173" spans="1:58" s="5" customFormat="1" ht="24" customHeight="1" x14ac:dyDescent="0.2">
      <c r="A2173" s="31"/>
      <c r="B2173" s="31" t="s">
        <v>93</v>
      </c>
      <c r="C2173" s="31">
        <v>1</v>
      </c>
      <c r="D2173" s="31" t="s">
        <v>71</v>
      </c>
      <c r="E2173" s="31" t="s">
        <v>1671</v>
      </c>
      <c r="F2173" s="31"/>
      <c r="G2173" s="32" t="s">
        <v>1670</v>
      </c>
      <c r="H2173" s="31" t="s">
        <v>104</v>
      </c>
      <c r="I2173" s="31" t="s">
        <v>104</v>
      </c>
      <c r="J2173" s="31" t="s">
        <v>1323</v>
      </c>
      <c r="K2173" s="31">
        <v>0</v>
      </c>
      <c r="L2173" s="31">
        <v>0</v>
      </c>
      <c r="M2173" s="31">
        <v>25</v>
      </c>
      <c r="N2173" s="33"/>
      <c r="O2173" s="33">
        <v>25</v>
      </c>
      <c r="P2173" s="33"/>
      <c r="Q2173" s="33"/>
      <c r="R2173" s="33"/>
      <c r="S2173" s="34" t="str">
        <f t="shared" si="462"/>
        <v>2</v>
      </c>
      <c r="T2173" s="35">
        <f t="shared" si="463"/>
        <v>25</v>
      </c>
      <c r="U2173" s="36">
        <f>INDEX([1]ราคาที่ดิน!$B:$G,MATCH($C2173,[1]ราคาที่ดิน!$A:$A,0),MATCH($B2173,[1]ราคาที่ดิน!$B$1:$G$1,0))</f>
        <v>100</v>
      </c>
      <c r="V2173" s="37">
        <f t="shared" si="472"/>
        <v>2500</v>
      </c>
      <c r="W2173" s="31">
        <v>2</v>
      </c>
      <c r="X2173" s="31" t="s">
        <v>1670</v>
      </c>
      <c r="Y2173" s="31" t="s">
        <v>71</v>
      </c>
      <c r="Z2173" s="31" t="s">
        <v>1671</v>
      </c>
      <c r="AA2173" s="31"/>
      <c r="AB2173" s="32" t="s">
        <v>1670</v>
      </c>
      <c r="AC2173" s="38"/>
      <c r="AD2173" s="39" t="s">
        <v>75</v>
      </c>
      <c r="AE2173" s="39" t="s">
        <v>76</v>
      </c>
      <c r="AF2173" s="40" t="str">
        <f t="shared" si="464"/>
        <v>1</v>
      </c>
      <c r="AG2173" s="41">
        <f t="shared" si="465"/>
        <v>11.25</v>
      </c>
      <c r="AH2173" s="42">
        <v>11.25</v>
      </c>
      <c r="AI2173" s="42"/>
      <c r="AJ2173" s="42"/>
      <c r="AK2173" s="42"/>
      <c r="AL2173" s="31">
        <v>20</v>
      </c>
      <c r="AM2173" s="43" t="str">
        <f t="shared" si="466"/>
        <v>100</v>
      </c>
      <c r="AN2173" s="44">
        <f>INDEX([1]ราคาสิ่งปลูกสร้าง!$D$6:$CC$47,MATCH($AD2173,[1]ราคาสิ่งปลูกสร้าง!$B$6:$B$45,0),MATCH($C$7,[1]ราคาสิ่งปลูกสร้าง!$D$5:$CC$5,0))</f>
        <v>5400</v>
      </c>
      <c r="AO2173" s="44">
        <f t="shared" si="467"/>
        <v>60750</v>
      </c>
      <c r="AP2173" s="45">
        <f t="shared" si="468"/>
        <v>20</v>
      </c>
      <c r="AQ2173" s="40">
        <f>IF(AP2173=0,0,INDEX([1]ค่าเสื่อมสิ่งปลูกสร้าง!$A$5:$D$105,MATCH($AP2173,[1]ค่าเสื่อมสิ่งปลูกสร้าง!$A$5:$A$105,0),MATCH(AE2173,[1]ค่าเสื่อมสิ่งปลูกสร้าง!$A$3:$D$3)))</f>
        <v>93</v>
      </c>
      <c r="AR2173" s="44">
        <f t="shared" si="473"/>
        <v>4252.5</v>
      </c>
      <c r="AS2173" s="44">
        <f t="shared" si="474"/>
        <v>6752.5</v>
      </c>
      <c r="AT2173" s="44">
        <f t="shared" si="475"/>
        <v>6752.5</v>
      </c>
      <c r="AU2173" s="46">
        <v>0</v>
      </c>
      <c r="AV2173" s="44">
        <f t="shared" si="469"/>
        <v>6752.5</v>
      </c>
      <c r="AW2173" s="47" t="str">
        <f t="shared" si="470"/>
        <v>0.01</v>
      </c>
      <c r="AX2173" s="48"/>
      <c r="AY2173" s="48"/>
      <c r="AZ2173" s="49">
        <v>0</v>
      </c>
      <c r="BA2173" s="48"/>
      <c r="BB2173" s="48"/>
      <c r="BC2173" s="44">
        <f t="shared" si="471"/>
        <v>0</v>
      </c>
      <c r="BD2173" s="50">
        <v>1</v>
      </c>
      <c r="BE2173" s="51" t="e">
        <f>IF(AX2173=1,0,IF(AY2173=1,0,IF(BC2173&gt;#REF!,#REF!,IF(OR(AZ2173&gt;0,BD2173&gt;=0),BC2173+([1]สูตร2!H2161*(100%-AZ2173)-BC2173)*BD2173,[1]สูตร2!H2161*(100%-AZ2173)))))</f>
        <v>#REF!</v>
      </c>
      <c r="BF2173" s="31"/>
    </row>
    <row r="2174" spans="1:58" s="5" customFormat="1" ht="24" customHeight="1" x14ac:dyDescent="0.2">
      <c r="A2174" s="31"/>
      <c r="B2174" s="31" t="s">
        <v>93</v>
      </c>
      <c r="C2174" s="31">
        <v>1</v>
      </c>
      <c r="D2174" s="31" t="s">
        <v>71</v>
      </c>
      <c r="E2174" s="31" t="s">
        <v>1671</v>
      </c>
      <c r="F2174" s="31"/>
      <c r="G2174" s="32" t="s">
        <v>1670</v>
      </c>
      <c r="H2174" s="31" t="s">
        <v>104</v>
      </c>
      <c r="I2174" s="31" t="s">
        <v>104</v>
      </c>
      <c r="J2174" s="31" t="s">
        <v>1323</v>
      </c>
      <c r="K2174" s="31">
        <v>0</v>
      </c>
      <c r="L2174" s="31">
        <v>0</v>
      </c>
      <c r="M2174" s="31">
        <v>25</v>
      </c>
      <c r="N2174" s="33"/>
      <c r="O2174" s="33">
        <v>25</v>
      </c>
      <c r="P2174" s="33"/>
      <c r="Q2174" s="33"/>
      <c r="R2174" s="33"/>
      <c r="S2174" s="34" t="str">
        <f t="shared" si="462"/>
        <v>2</v>
      </c>
      <c r="T2174" s="35">
        <f t="shared" si="463"/>
        <v>25</v>
      </c>
      <c r="U2174" s="36">
        <f>INDEX([1]ราคาที่ดิน!$B:$G,MATCH($C2174,[1]ราคาที่ดิน!$A:$A,0),MATCH($B2174,[1]ราคาที่ดิน!$B$1:$G$1,0))</f>
        <v>100</v>
      </c>
      <c r="V2174" s="37">
        <f t="shared" si="472"/>
        <v>2500</v>
      </c>
      <c r="W2174" s="31">
        <v>3</v>
      </c>
      <c r="X2174" s="31" t="s">
        <v>1670</v>
      </c>
      <c r="Y2174" s="31" t="s">
        <v>71</v>
      </c>
      <c r="Z2174" s="31" t="s">
        <v>1671</v>
      </c>
      <c r="AA2174" s="31"/>
      <c r="AB2174" s="32" t="s">
        <v>1670</v>
      </c>
      <c r="AC2174" s="38"/>
      <c r="AD2174" s="39" t="s">
        <v>77</v>
      </c>
      <c r="AE2174" s="39" t="s">
        <v>76</v>
      </c>
      <c r="AF2174" s="40" t="str">
        <f t="shared" si="464"/>
        <v>1</v>
      </c>
      <c r="AG2174" s="41">
        <f t="shared" si="465"/>
        <v>16</v>
      </c>
      <c r="AH2174" s="42">
        <v>16</v>
      </c>
      <c r="AI2174" s="42"/>
      <c r="AJ2174" s="42"/>
      <c r="AK2174" s="42"/>
      <c r="AL2174" s="31">
        <v>1</v>
      </c>
      <c r="AM2174" s="43" t="str">
        <f t="shared" si="466"/>
        <v>100</v>
      </c>
      <c r="AN2174" s="44">
        <f>INDEX([1]ราคาสิ่งปลูกสร้าง!$D$6:$CC$47,MATCH($AD2174,[1]ราคาสิ่งปลูกสร้าง!$B$6:$B$45,0),MATCH($C$7,[1]ราคาสิ่งปลูกสร้าง!$D$5:$CC$5,0))</f>
        <v>2050</v>
      </c>
      <c r="AO2174" s="44">
        <f t="shared" si="467"/>
        <v>32800</v>
      </c>
      <c r="AP2174" s="45">
        <f t="shared" si="468"/>
        <v>1</v>
      </c>
      <c r="AQ2174" s="40">
        <f>IF(AP2174=0,0,INDEX([1]ค่าเสื่อมสิ่งปลูกสร้าง!$A$5:$D$105,MATCH($AP2174,[1]ค่าเสื่อมสิ่งปลูกสร้าง!$A$5:$A$105,0),MATCH(AE2174,[1]ค่าเสื่อมสิ่งปลูกสร้าง!$A$3:$D$3)))</f>
        <v>3</v>
      </c>
      <c r="AR2174" s="44">
        <f t="shared" si="473"/>
        <v>31816</v>
      </c>
      <c r="AS2174" s="44">
        <f t="shared" si="474"/>
        <v>34316</v>
      </c>
      <c r="AT2174" s="44">
        <f t="shared" si="475"/>
        <v>34316</v>
      </c>
      <c r="AU2174" s="46">
        <v>0</v>
      </c>
      <c r="AV2174" s="44">
        <f t="shared" si="469"/>
        <v>34316</v>
      </c>
      <c r="AW2174" s="47" t="str">
        <f t="shared" si="470"/>
        <v>0.01</v>
      </c>
      <c r="AX2174" s="48"/>
      <c r="AY2174" s="48"/>
      <c r="AZ2174" s="49">
        <v>0</v>
      </c>
      <c r="BA2174" s="48"/>
      <c r="BB2174" s="48"/>
      <c r="BC2174" s="44">
        <f t="shared" si="471"/>
        <v>0</v>
      </c>
      <c r="BD2174" s="50">
        <v>1</v>
      </c>
      <c r="BE2174" s="51" t="e">
        <f>IF(AX2174=1,0,IF(AY2174=1,0,IF(BC2174&gt;#REF!,#REF!,IF(OR(AZ2174&gt;0,BD2174&gt;=0),BC2174+([1]สูตร2!H2162*(100%-AZ2174)-BC2174)*BD2174,[1]สูตร2!H2162*(100%-AZ2174)))))</f>
        <v>#REF!</v>
      </c>
      <c r="BF2174" s="31"/>
    </row>
    <row r="2175" spans="1:58" s="5" customFormat="1" ht="24" customHeight="1" x14ac:dyDescent="0.2">
      <c r="A2175" s="31"/>
      <c r="B2175" s="31" t="s">
        <v>65</v>
      </c>
      <c r="C2175" s="31">
        <v>7724</v>
      </c>
      <c r="D2175" s="31" t="s">
        <v>71</v>
      </c>
      <c r="E2175" s="31" t="s">
        <v>1671</v>
      </c>
      <c r="F2175" s="31"/>
      <c r="G2175" s="32" t="s">
        <v>1670</v>
      </c>
      <c r="H2175" s="31">
        <v>313</v>
      </c>
      <c r="I2175" s="31">
        <v>106</v>
      </c>
      <c r="J2175" s="31" t="s">
        <v>1323</v>
      </c>
      <c r="K2175" s="31">
        <v>0</v>
      </c>
      <c r="L2175" s="31">
        <v>1</v>
      </c>
      <c r="M2175" s="31">
        <v>67</v>
      </c>
      <c r="N2175" s="33"/>
      <c r="O2175" s="33">
        <v>167</v>
      </c>
      <c r="P2175" s="33"/>
      <c r="Q2175" s="33"/>
      <c r="R2175" s="33"/>
      <c r="S2175" s="34" t="str">
        <f t="shared" si="462"/>
        <v>2</v>
      </c>
      <c r="T2175" s="35">
        <f t="shared" si="463"/>
        <v>167</v>
      </c>
      <c r="U2175" s="36">
        <f>INDEX([1]ราคาที่ดิน!$B:$G,MATCH($C2175,[1]ราคาที่ดิน!$A:$A,0),MATCH($B2175,[1]ราคาที่ดิน!$B$1:$G$1,0))</f>
        <v>180</v>
      </c>
      <c r="V2175" s="37">
        <f t="shared" si="472"/>
        <v>30060</v>
      </c>
      <c r="W2175" s="31"/>
      <c r="X2175" s="31"/>
      <c r="Y2175" s="31"/>
      <c r="Z2175" s="31"/>
      <c r="AA2175" s="31"/>
      <c r="AB2175" s="32"/>
      <c r="AC2175" s="38"/>
      <c r="AD2175" s="39"/>
      <c r="AE2175" s="39"/>
      <c r="AF2175" s="40" t="str">
        <f t="shared" si="464"/>
        <v/>
      </c>
      <c r="AG2175" s="41" t="str">
        <f t="shared" si="465"/>
        <v/>
      </c>
      <c r="AH2175" s="42"/>
      <c r="AI2175" s="42"/>
      <c r="AJ2175" s="42"/>
      <c r="AK2175" s="42"/>
      <c r="AL2175" s="31"/>
      <c r="AM2175" s="43" t="str">
        <f t="shared" si="466"/>
        <v>100</v>
      </c>
      <c r="AN2175" s="44">
        <f>INDEX([1]ราคาสิ่งปลูกสร้าง!$D$6:$CC$47,MATCH($AD2175,[1]ราคาสิ่งปลูกสร้าง!$B$6:$B$45,0),MATCH($C$7,[1]ราคาสิ่งปลูกสร้าง!$D$5:$CC$5,0))</f>
        <v>0</v>
      </c>
      <c r="AO2175" s="44">
        <f t="shared" si="467"/>
        <v>0</v>
      </c>
      <c r="AP2175" s="45">
        <f t="shared" si="468"/>
        <v>0</v>
      </c>
      <c r="AQ2175" s="40">
        <f>IF(AP2175=0,0,INDEX([1]ค่าเสื่อมสิ่งปลูกสร้าง!$A$5:$D$105,MATCH($AP2175,[1]ค่าเสื่อมสิ่งปลูกสร้าง!$A$5:$A$105,0),MATCH(AE2175,[1]ค่าเสื่อมสิ่งปลูกสร้าง!$A$3:$D$3)))</f>
        <v>0</v>
      </c>
      <c r="AR2175" s="44">
        <f t="shared" si="473"/>
        <v>0</v>
      </c>
      <c r="AS2175" s="44">
        <f t="shared" si="474"/>
        <v>30060</v>
      </c>
      <c r="AT2175" s="44">
        <f t="shared" si="475"/>
        <v>30060</v>
      </c>
      <c r="AU2175" s="46">
        <v>0</v>
      </c>
      <c r="AV2175" s="44">
        <f t="shared" si="469"/>
        <v>30060</v>
      </c>
      <c r="AW2175" s="47" t="str">
        <f t="shared" si="470"/>
        <v>0.02</v>
      </c>
      <c r="AX2175" s="48"/>
      <c r="AY2175" s="48"/>
      <c r="AZ2175" s="49">
        <v>0</v>
      </c>
      <c r="BA2175" s="48"/>
      <c r="BB2175" s="48"/>
      <c r="BC2175" s="44">
        <f t="shared" si="471"/>
        <v>0</v>
      </c>
      <c r="BD2175" s="50">
        <v>1</v>
      </c>
      <c r="BE2175" s="51" t="e">
        <f>IF(AX2175=1,0,IF(AY2175=1,0,IF(BC2175&gt;#REF!,#REF!,IF(OR(AZ2175&gt;0,BD2175&gt;=0),BC2175+([1]สูตร2!H2163*(100%-AZ2175)-BC2175)*BD2175,[1]สูตร2!H2163*(100%-AZ2175)))))</f>
        <v>#REF!</v>
      </c>
      <c r="BF2175" s="31"/>
    </row>
    <row r="2176" spans="1:58" s="5" customFormat="1" ht="24" customHeight="1" x14ac:dyDescent="0.2">
      <c r="A2176" s="31">
        <v>733</v>
      </c>
      <c r="B2176" s="31" t="s">
        <v>432</v>
      </c>
      <c r="C2176" s="31">
        <v>2</v>
      </c>
      <c r="D2176" s="31" t="s">
        <v>66</v>
      </c>
      <c r="E2176" s="31" t="s">
        <v>1672</v>
      </c>
      <c r="F2176" s="31"/>
      <c r="G2176" s="32" t="s">
        <v>1673</v>
      </c>
      <c r="H2176" s="31" t="s">
        <v>104</v>
      </c>
      <c r="I2176" s="31" t="s">
        <v>104</v>
      </c>
      <c r="J2176" s="31" t="s">
        <v>1323</v>
      </c>
      <c r="K2176" s="31">
        <v>0</v>
      </c>
      <c r="L2176" s="31">
        <v>1</v>
      </c>
      <c r="M2176" s="31">
        <v>50</v>
      </c>
      <c r="N2176" s="33"/>
      <c r="O2176" s="33">
        <v>150</v>
      </c>
      <c r="P2176" s="33"/>
      <c r="Q2176" s="33"/>
      <c r="R2176" s="33"/>
      <c r="S2176" s="34" t="str">
        <f t="shared" si="462"/>
        <v>2</v>
      </c>
      <c r="T2176" s="35">
        <f t="shared" si="463"/>
        <v>150</v>
      </c>
      <c r="U2176" s="36" t="str">
        <f>INDEX([1]ราคาที่ดิน!$B:$G,MATCH($C2176,[1]ราคาที่ดิน!$A:$A,0),MATCH($B2176,[1]ราคาที่ดิน!$B$1:$G$1,0))</f>
        <v>150</v>
      </c>
      <c r="V2176" s="37">
        <f t="shared" si="472"/>
        <v>22500</v>
      </c>
      <c r="W2176" s="31"/>
      <c r="X2176" s="31"/>
      <c r="Y2176" s="31"/>
      <c r="Z2176" s="31"/>
      <c r="AA2176" s="31"/>
      <c r="AB2176" s="32"/>
      <c r="AC2176" s="38"/>
      <c r="AD2176" s="39"/>
      <c r="AE2176" s="39"/>
      <c r="AF2176" s="40" t="str">
        <f t="shared" si="464"/>
        <v/>
      </c>
      <c r="AG2176" s="41" t="str">
        <f t="shared" si="465"/>
        <v/>
      </c>
      <c r="AH2176" s="42"/>
      <c r="AI2176" s="42"/>
      <c r="AJ2176" s="42"/>
      <c r="AK2176" s="42"/>
      <c r="AL2176" s="31"/>
      <c r="AM2176" s="43" t="str">
        <f t="shared" si="466"/>
        <v>100</v>
      </c>
      <c r="AN2176" s="44">
        <f>INDEX([1]ราคาสิ่งปลูกสร้าง!$D$6:$CC$47,MATCH($AD2176,[1]ราคาสิ่งปลูกสร้าง!$B$6:$B$45,0),MATCH($C$7,[1]ราคาสิ่งปลูกสร้าง!$D$5:$CC$5,0))</f>
        <v>0</v>
      </c>
      <c r="AO2176" s="44">
        <f t="shared" si="467"/>
        <v>0</v>
      </c>
      <c r="AP2176" s="45">
        <f t="shared" si="468"/>
        <v>0</v>
      </c>
      <c r="AQ2176" s="40">
        <f>IF(AP2176=0,0,INDEX([1]ค่าเสื่อมสิ่งปลูกสร้าง!$A$5:$D$105,MATCH($AP2176,[1]ค่าเสื่อมสิ่งปลูกสร้าง!$A$5:$A$105,0),MATCH(AE2176,[1]ค่าเสื่อมสิ่งปลูกสร้าง!$A$3:$D$3)))</f>
        <v>0</v>
      </c>
      <c r="AR2176" s="44">
        <f t="shared" si="473"/>
        <v>0</v>
      </c>
      <c r="AS2176" s="44">
        <f t="shared" si="474"/>
        <v>22500</v>
      </c>
      <c r="AT2176" s="44">
        <f t="shared" si="475"/>
        <v>22500</v>
      </c>
      <c r="AU2176" s="46">
        <v>0</v>
      </c>
      <c r="AV2176" s="44">
        <f t="shared" si="469"/>
        <v>22500</v>
      </c>
      <c r="AW2176" s="47" t="str">
        <f t="shared" si="470"/>
        <v>0.02</v>
      </c>
      <c r="AX2176" s="48"/>
      <c r="AY2176" s="48"/>
      <c r="AZ2176" s="49">
        <v>0</v>
      </c>
      <c r="BA2176" s="48"/>
      <c r="BB2176" s="48"/>
      <c r="BC2176" s="44">
        <f t="shared" si="471"/>
        <v>0</v>
      </c>
      <c r="BD2176" s="50">
        <v>1</v>
      </c>
      <c r="BE2176" s="51" t="e">
        <f>IF(AX2176=1,0,IF(AY2176=1,0,IF(BC2176&gt;#REF!,#REF!,IF(OR(AZ2176&gt;0,BD2176&gt;=0),BC2176+([1]สูตร2!H2164*(100%-AZ2176)-BC2176)*BD2176,[1]สูตร2!H2164*(100%-AZ2176)))))</f>
        <v>#REF!</v>
      </c>
      <c r="BF2176" s="31"/>
    </row>
    <row r="2177" spans="1:58" s="5" customFormat="1" ht="24" customHeight="1" x14ac:dyDescent="0.2">
      <c r="A2177" s="31"/>
      <c r="B2177" s="31" t="s">
        <v>65</v>
      </c>
      <c r="C2177" s="31">
        <v>1541</v>
      </c>
      <c r="D2177" s="31" t="s">
        <v>66</v>
      </c>
      <c r="E2177" s="31" t="s">
        <v>1672</v>
      </c>
      <c r="F2177" s="31"/>
      <c r="G2177" s="32" t="s">
        <v>1673</v>
      </c>
      <c r="H2177" s="31">
        <v>3</v>
      </c>
      <c r="I2177" s="31">
        <v>2505</v>
      </c>
      <c r="J2177" s="31" t="s">
        <v>1323</v>
      </c>
      <c r="K2177" s="31">
        <v>5</v>
      </c>
      <c r="L2177" s="31">
        <v>1</v>
      </c>
      <c r="M2177" s="31">
        <v>92</v>
      </c>
      <c r="N2177" s="33">
        <v>2192</v>
      </c>
      <c r="O2177" s="33"/>
      <c r="P2177" s="33"/>
      <c r="Q2177" s="33"/>
      <c r="R2177" s="33"/>
      <c r="S2177" s="34" t="str">
        <f t="shared" si="462"/>
        <v>1</v>
      </c>
      <c r="T2177" s="35">
        <f t="shared" si="463"/>
        <v>2192</v>
      </c>
      <c r="U2177" s="36">
        <f>INDEX([1]ราคาที่ดิน!$B:$G,MATCH($C2177,[1]ราคาที่ดิน!$A:$A,0),MATCH($B2177,[1]ราคาที่ดิน!$B$1:$G$1,0))</f>
        <v>200</v>
      </c>
      <c r="V2177" s="37">
        <f t="shared" si="472"/>
        <v>438400</v>
      </c>
      <c r="W2177" s="31"/>
      <c r="X2177" s="31"/>
      <c r="Y2177" s="31"/>
      <c r="Z2177" s="31"/>
      <c r="AA2177" s="31"/>
      <c r="AB2177" s="32"/>
      <c r="AC2177" s="38"/>
      <c r="AD2177" s="39"/>
      <c r="AE2177" s="39"/>
      <c r="AF2177" s="40" t="str">
        <f t="shared" si="464"/>
        <v/>
      </c>
      <c r="AG2177" s="41" t="str">
        <f t="shared" si="465"/>
        <v/>
      </c>
      <c r="AH2177" s="42"/>
      <c r="AI2177" s="42"/>
      <c r="AJ2177" s="42"/>
      <c r="AK2177" s="42"/>
      <c r="AL2177" s="31"/>
      <c r="AM2177" s="43" t="str">
        <f t="shared" si="466"/>
        <v>100</v>
      </c>
      <c r="AN2177" s="44">
        <f>INDEX([1]ราคาสิ่งปลูกสร้าง!$D$6:$CC$47,MATCH($AD2177,[1]ราคาสิ่งปลูกสร้าง!$B$6:$B$45,0),MATCH($C$7,[1]ราคาสิ่งปลูกสร้าง!$D$5:$CC$5,0))</f>
        <v>0</v>
      </c>
      <c r="AO2177" s="44">
        <f t="shared" si="467"/>
        <v>0</v>
      </c>
      <c r="AP2177" s="45">
        <f t="shared" si="468"/>
        <v>0</v>
      </c>
      <c r="AQ2177" s="40">
        <f>IF(AP2177=0,0,INDEX([1]ค่าเสื่อมสิ่งปลูกสร้าง!$A$5:$D$105,MATCH($AP2177,[1]ค่าเสื่อมสิ่งปลูกสร้าง!$A$5:$A$105,0),MATCH(AE2177,[1]ค่าเสื่อมสิ่งปลูกสร้าง!$A$3:$D$3)))</f>
        <v>0</v>
      </c>
      <c r="AR2177" s="44">
        <f t="shared" si="473"/>
        <v>0</v>
      </c>
      <c r="AS2177" s="44">
        <f t="shared" si="474"/>
        <v>438400</v>
      </c>
      <c r="AT2177" s="44">
        <f t="shared" si="475"/>
        <v>438400</v>
      </c>
      <c r="AU2177" s="46">
        <v>0</v>
      </c>
      <c r="AV2177" s="44">
        <f t="shared" si="469"/>
        <v>438400</v>
      </c>
      <c r="AW2177" s="47" t="str">
        <f t="shared" si="470"/>
        <v>0.01</v>
      </c>
      <c r="AX2177" s="48"/>
      <c r="AY2177" s="48"/>
      <c r="AZ2177" s="49">
        <v>0</v>
      </c>
      <c r="BA2177" s="48"/>
      <c r="BB2177" s="48"/>
      <c r="BC2177" s="44">
        <f t="shared" si="471"/>
        <v>0</v>
      </c>
      <c r="BD2177" s="50">
        <v>1</v>
      </c>
      <c r="BE2177" s="51" t="e">
        <f>IF(AX2177=1,0,IF(AY2177=1,0,IF(BC2177&gt;#REF!,#REF!,IF(OR(AZ2177&gt;0,BD2177&gt;=0),BC2177+([1]สูตร2!H2165*(100%-AZ2177)-BC2177)*BD2177,[1]สูตร2!H2165*(100%-AZ2177)))))</f>
        <v>#REF!</v>
      </c>
      <c r="BF2177" s="31"/>
    </row>
    <row r="2178" spans="1:58" s="5" customFormat="1" ht="24" customHeight="1" x14ac:dyDescent="0.2">
      <c r="A2178" s="31"/>
      <c r="B2178" s="31" t="s">
        <v>65</v>
      </c>
      <c r="C2178" s="31">
        <v>1544</v>
      </c>
      <c r="D2178" s="31" t="s">
        <v>66</v>
      </c>
      <c r="E2178" s="31" t="s">
        <v>1672</v>
      </c>
      <c r="F2178" s="31"/>
      <c r="G2178" s="32" t="s">
        <v>1673</v>
      </c>
      <c r="H2178" s="31">
        <v>6</v>
      </c>
      <c r="I2178" s="31">
        <v>2408</v>
      </c>
      <c r="J2178" s="31" t="s">
        <v>1323</v>
      </c>
      <c r="K2178" s="31">
        <v>5</v>
      </c>
      <c r="L2178" s="31">
        <v>1</v>
      </c>
      <c r="M2178" s="31">
        <v>38</v>
      </c>
      <c r="N2178" s="33">
        <v>2138</v>
      </c>
      <c r="O2178" s="33"/>
      <c r="P2178" s="33"/>
      <c r="Q2178" s="33"/>
      <c r="R2178" s="33"/>
      <c r="S2178" s="34" t="str">
        <f t="shared" si="462"/>
        <v>1</v>
      </c>
      <c r="T2178" s="35">
        <f t="shared" si="463"/>
        <v>2138</v>
      </c>
      <c r="U2178" s="36">
        <f>INDEX([1]ราคาที่ดิน!$B:$G,MATCH($C2178,[1]ราคาที่ดิน!$A:$A,0),MATCH($B2178,[1]ราคาที่ดิน!$B$1:$G$1,0))</f>
        <v>180</v>
      </c>
      <c r="V2178" s="37">
        <f t="shared" si="472"/>
        <v>384840</v>
      </c>
      <c r="W2178" s="31"/>
      <c r="X2178" s="31"/>
      <c r="Y2178" s="31"/>
      <c r="Z2178" s="31"/>
      <c r="AA2178" s="31"/>
      <c r="AB2178" s="32"/>
      <c r="AC2178" s="38"/>
      <c r="AD2178" s="39"/>
      <c r="AE2178" s="39"/>
      <c r="AF2178" s="40" t="str">
        <f t="shared" si="464"/>
        <v/>
      </c>
      <c r="AG2178" s="41" t="str">
        <f t="shared" si="465"/>
        <v/>
      </c>
      <c r="AH2178" s="42"/>
      <c r="AI2178" s="42"/>
      <c r="AJ2178" s="42"/>
      <c r="AK2178" s="42"/>
      <c r="AL2178" s="31"/>
      <c r="AM2178" s="43" t="str">
        <f t="shared" si="466"/>
        <v>100</v>
      </c>
      <c r="AN2178" s="44">
        <f>INDEX([1]ราคาสิ่งปลูกสร้าง!$D$6:$CC$47,MATCH($AD2178,[1]ราคาสิ่งปลูกสร้าง!$B$6:$B$45,0),MATCH($C$7,[1]ราคาสิ่งปลูกสร้าง!$D$5:$CC$5,0))</f>
        <v>0</v>
      </c>
      <c r="AO2178" s="44">
        <f t="shared" si="467"/>
        <v>0</v>
      </c>
      <c r="AP2178" s="45">
        <f t="shared" si="468"/>
        <v>0</v>
      </c>
      <c r="AQ2178" s="40">
        <f>IF(AP2178=0,0,INDEX([1]ค่าเสื่อมสิ่งปลูกสร้าง!$A$5:$D$105,MATCH($AP2178,[1]ค่าเสื่อมสิ่งปลูกสร้าง!$A$5:$A$105,0),MATCH(AE2178,[1]ค่าเสื่อมสิ่งปลูกสร้าง!$A$3:$D$3)))</f>
        <v>0</v>
      </c>
      <c r="AR2178" s="44">
        <f t="shared" si="473"/>
        <v>0</v>
      </c>
      <c r="AS2178" s="44">
        <f t="shared" si="474"/>
        <v>384840</v>
      </c>
      <c r="AT2178" s="44">
        <f t="shared" si="475"/>
        <v>384840</v>
      </c>
      <c r="AU2178" s="46">
        <v>0</v>
      </c>
      <c r="AV2178" s="44">
        <f t="shared" si="469"/>
        <v>384840</v>
      </c>
      <c r="AW2178" s="47" t="str">
        <f t="shared" si="470"/>
        <v>0.01</v>
      </c>
      <c r="AX2178" s="48"/>
      <c r="AY2178" s="48"/>
      <c r="AZ2178" s="49">
        <v>0</v>
      </c>
      <c r="BA2178" s="48"/>
      <c r="BB2178" s="48"/>
      <c r="BC2178" s="44">
        <f t="shared" si="471"/>
        <v>0</v>
      </c>
      <c r="BD2178" s="50">
        <v>1</v>
      </c>
      <c r="BE2178" s="51" t="e">
        <f>IF(AX2178=1,0,IF(AY2178=1,0,IF(BC2178&gt;#REF!,#REF!,IF(OR(AZ2178&gt;0,BD2178&gt;=0),BC2178+([1]สูตร2!H2166*(100%-AZ2178)-BC2178)*BD2178,[1]สูตร2!H2166*(100%-AZ2178)))))</f>
        <v>#REF!</v>
      </c>
      <c r="BF2178" s="31"/>
    </row>
    <row r="2179" spans="1:58" s="5" customFormat="1" ht="24" customHeight="1" x14ac:dyDescent="0.2">
      <c r="A2179" s="31">
        <v>734</v>
      </c>
      <c r="B2179" s="31" t="s">
        <v>93</v>
      </c>
      <c r="C2179" s="31">
        <v>1</v>
      </c>
      <c r="D2179" s="31" t="s">
        <v>71</v>
      </c>
      <c r="E2179" s="31" t="s">
        <v>1674</v>
      </c>
      <c r="F2179" s="31"/>
      <c r="G2179" s="32" t="s">
        <v>1675</v>
      </c>
      <c r="H2179" s="31" t="s">
        <v>104</v>
      </c>
      <c r="I2179" s="31" t="s">
        <v>104</v>
      </c>
      <c r="J2179" s="31" t="s">
        <v>1323</v>
      </c>
      <c r="K2179" s="31">
        <v>0</v>
      </c>
      <c r="L2179" s="31">
        <v>0</v>
      </c>
      <c r="M2179" s="31">
        <v>50</v>
      </c>
      <c r="N2179" s="33"/>
      <c r="O2179" s="33">
        <v>50</v>
      </c>
      <c r="P2179" s="33"/>
      <c r="Q2179" s="33"/>
      <c r="R2179" s="33"/>
      <c r="S2179" s="34" t="str">
        <f t="shared" si="462"/>
        <v>2</v>
      </c>
      <c r="T2179" s="35">
        <f t="shared" si="463"/>
        <v>50</v>
      </c>
      <c r="U2179" s="36">
        <f>INDEX([1]ราคาที่ดิน!$B:$G,MATCH($C2179,[1]ราคาที่ดิน!$A:$A,0),MATCH($B2179,[1]ราคาที่ดิน!$B$1:$G$1,0))</f>
        <v>100</v>
      </c>
      <c r="V2179" s="37">
        <f t="shared" si="472"/>
        <v>5000</v>
      </c>
      <c r="W2179" s="31">
        <v>1</v>
      </c>
      <c r="X2179" s="31" t="s">
        <v>1675</v>
      </c>
      <c r="Y2179" s="31" t="s">
        <v>71</v>
      </c>
      <c r="Z2179" s="31" t="s">
        <v>1674</v>
      </c>
      <c r="AA2179" s="31"/>
      <c r="AB2179" s="32" t="s">
        <v>1675</v>
      </c>
      <c r="AC2179" s="38"/>
      <c r="AD2179" s="39" t="s">
        <v>73</v>
      </c>
      <c r="AE2179" s="39" t="s">
        <v>94</v>
      </c>
      <c r="AF2179" s="40" t="str">
        <f t="shared" si="464"/>
        <v>2</v>
      </c>
      <c r="AG2179" s="41">
        <f t="shared" si="465"/>
        <v>110</v>
      </c>
      <c r="AH2179" s="42"/>
      <c r="AI2179" s="42">
        <v>110</v>
      </c>
      <c r="AJ2179" s="42"/>
      <c r="AK2179" s="42"/>
      <c r="AL2179" s="31">
        <v>15</v>
      </c>
      <c r="AM2179" s="43" t="str">
        <f t="shared" si="466"/>
        <v>100</v>
      </c>
      <c r="AN2179" s="44">
        <f>INDEX([1]ราคาสิ่งปลูกสร้าง!$D$6:$CC$47,MATCH($AD2179,[1]ราคาสิ่งปลูกสร้าง!$B$6:$B$45,0),MATCH($C$7,[1]ราคาสิ่งปลูกสร้าง!$D$5:$CC$5,0))</f>
        <v>6500</v>
      </c>
      <c r="AO2179" s="44">
        <f t="shared" si="467"/>
        <v>715000</v>
      </c>
      <c r="AP2179" s="45">
        <f t="shared" si="468"/>
        <v>15</v>
      </c>
      <c r="AQ2179" s="40">
        <f>IF(AP2179=0,0,INDEX([1]ค่าเสื่อมสิ่งปลูกสร้าง!$A$5:$D$105,MATCH($AP2179,[1]ค่าเสื่อมสิ่งปลูกสร้าง!$A$5:$A$105,0),MATCH(AE2179,[1]ค่าเสื่อมสิ่งปลูกสร้าง!$A$3:$D$3)))</f>
        <v>20</v>
      </c>
      <c r="AR2179" s="44">
        <f t="shared" si="473"/>
        <v>572000</v>
      </c>
      <c r="AS2179" s="44">
        <f t="shared" si="474"/>
        <v>577000</v>
      </c>
      <c r="AT2179" s="44">
        <f t="shared" si="475"/>
        <v>577000</v>
      </c>
      <c r="AU2179" s="46">
        <v>0</v>
      </c>
      <c r="AV2179" s="44">
        <f t="shared" si="469"/>
        <v>577000</v>
      </c>
      <c r="AW2179" s="47" t="str">
        <f t="shared" si="470"/>
        <v>0.02</v>
      </c>
      <c r="AX2179" s="48"/>
      <c r="AY2179" s="48"/>
      <c r="AZ2179" s="49">
        <v>0</v>
      </c>
      <c r="BA2179" s="48"/>
      <c r="BB2179" s="48"/>
      <c r="BC2179" s="44">
        <f t="shared" si="471"/>
        <v>0</v>
      </c>
      <c r="BD2179" s="50">
        <v>1</v>
      </c>
      <c r="BE2179" s="51" t="e">
        <f>IF(AX2179=1,0,IF(AY2179=1,0,IF(BC2179&gt;#REF!,#REF!,IF(OR(AZ2179&gt;0,BD2179&gt;=0),BC2179+([1]สูตร2!H2167*(100%-AZ2179)-BC2179)*BD2179,[1]สูตร2!H2167*(100%-AZ2179)))))</f>
        <v>#REF!</v>
      </c>
      <c r="BF2179" s="31"/>
    </row>
    <row r="2180" spans="1:58" s="5" customFormat="1" ht="24" customHeight="1" x14ac:dyDescent="0.2">
      <c r="A2180" s="31"/>
      <c r="B2180" s="31" t="s">
        <v>93</v>
      </c>
      <c r="C2180" s="31">
        <v>1</v>
      </c>
      <c r="D2180" s="31" t="s">
        <v>71</v>
      </c>
      <c r="E2180" s="31" t="s">
        <v>1674</v>
      </c>
      <c r="F2180" s="31"/>
      <c r="G2180" s="32" t="s">
        <v>1675</v>
      </c>
      <c r="H2180" s="31" t="s">
        <v>104</v>
      </c>
      <c r="I2180" s="31" t="s">
        <v>104</v>
      </c>
      <c r="J2180" s="31" t="s">
        <v>1323</v>
      </c>
      <c r="K2180" s="31">
        <v>0</v>
      </c>
      <c r="L2180" s="31">
        <v>0</v>
      </c>
      <c r="M2180" s="31">
        <v>40</v>
      </c>
      <c r="N2180" s="33"/>
      <c r="O2180" s="33">
        <v>40</v>
      </c>
      <c r="P2180" s="33"/>
      <c r="Q2180" s="33"/>
      <c r="R2180" s="33"/>
      <c r="S2180" s="34" t="str">
        <f t="shared" si="462"/>
        <v>2</v>
      </c>
      <c r="T2180" s="35">
        <f t="shared" si="463"/>
        <v>40</v>
      </c>
      <c r="U2180" s="36">
        <f>INDEX([1]ราคาที่ดิน!$B:$G,MATCH($C2180,[1]ราคาที่ดิน!$A:$A,0),MATCH($B2180,[1]ราคาที่ดิน!$B$1:$G$1,0))</f>
        <v>100</v>
      </c>
      <c r="V2180" s="37">
        <f t="shared" si="472"/>
        <v>4000</v>
      </c>
      <c r="W2180" s="31">
        <v>2</v>
      </c>
      <c r="X2180" s="31" t="s">
        <v>1675</v>
      </c>
      <c r="Y2180" s="31" t="s">
        <v>71</v>
      </c>
      <c r="Z2180" s="31" t="s">
        <v>1674</v>
      </c>
      <c r="AA2180" s="31"/>
      <c r="AB2180" s="32" t="s">
        <v>1675</v>
      </c>
      <c r="AC2180" s="38"/>
      <c r="AD2180" s="39" t="s">
        <v>75</v>
      </c>
      <c r="AE2180" s="39" t="s">
        <v>76</v>
      </c>
      <c r="AF2180" s="40" t="str">
        <f t="shared" si="464"/>
        <v>1</v>
      </c>
      <c r="AG2180" s="41">
        <f t="shared" si="465"/>
        <v>56</v>
      </c>
      <c r="AH2180" s="42">
        <v>56</v>
      </c>
      <c r="AI2180" s="42"/>
      <c r="AJ2180" s="42"/>
      <c r="AK2180" s="42"/>
      <c r="AL2180" s="31">
        <v>1</v>
      </c>
      <c r="AM2180" s="43" t="str">
        <f t="shared" si="466"/>
        <v>100</v>
      </c>
      <c r="AN2180" s="44">
        <f>INDEX([1]ราคาสิ่งปลูกสร้าง!$D$6:$CC$47,MATCH($AD2180,[1]ราคาสิ่งปลูกสร้าง!$B$6:$B$45,0),MATCH($C$7,[1]ราคาสิ่งปลูกสร้าง!$D$5:$CC$5,0))</f>
        <v>5400</v>
      </c>
      <c r="AO2180" s="44">
        <f t="shared" si="467"/>
        <v>302400</v>
      </c>
      <c r="AP2180" s="45">
        <f t="shared" si="468"/>
        <v>1</v>
      </c>
      <c r="AQ2180" s="40">
        <f>IF(AP2180=0,0,INDEX([1]ค่าเสื่อมสิ่งปลูกสร้าง!$A$5:$D$105,MATCH($AP2180,[1]ค่าเสื่อมสิ่งปลูกสร้าง!$A$5:$A$105,0),MATCH(AE2180,[1]ค่าเสื่อมสิ่งปลูกสร้าง!$A$3:$D$3)))</f>
        <v>3</v>
      </c>
      <c r="AR2180" s="44">
        <f t="shared" si="473"/>
        <v>293328</v>
      </c>
      <c r="AS2180" s="44">
        <f t="shared" si="474"/>
        <v>297328</v>
      </c>
      <c r="AT2180" s="44">
        <f t="shared" si="475"/>
        <v>297328</v>
      </c>
      <c r="AU2180" s="46">
        <v>0</v>
      </c>
      <c r="AV2180" s="44">
        <f t="shared" si="469"/>
        <v>297328</v>
      </c>
      <c r="AW2180" s="47" t="str">
        <f t="shared" si="470"/>
        <v>0.01</v>
      </c>
      <c r="AX2180" s="48"/>
      <c r="AY2180" s="48"/>
      <c r="AZ2180" s="49">
        <v>0</v>
      </c>
      <c r="BA2180" s="48"/>
      <c r="BB2180" s="48"/>
      <c r="BC2180" s="44">
        <f t="shared" si="471"/>
        <v>0</v>
      </c>
      <c r="BD2180" s="50">
        <v>1</v>
      </c>
      <c r="BE2180" s="51" t="e">
        <f>IF(AX2180=1,0,IF(AY2180=1,0,IF(BC2180&gt;#REF!,#REF!,IF(OR(AZ2180&gt;0,BD2180&gt;=0),BC2180+([1]สูตร2!H2168*(100%-AZ2180)-BC2180)*BD2180,[1]สูตร2!H2168*(100%-AZ2180)))))</f>
        <v>#REF!</v>
      </c>
      <c r="BF2180" s="31"/>
    </row>
    <row r="2181" spans="1:58" s="5" customFormat="1" ht="24" customHeight="1" x14ac:dyDescent="0.2">
      <c r="A2181" s="31">
        <v>735</v>
      </c>
      <c r="B2181" s="31" t="s">
        <v>65</v>
      </c>
      <c r="C2181" s="31">
        <v>455</v>
      </c>
      <c r="D2181" s="31" t="s">
        <v>66</v>
      </c>
      <c r="E2181" s="31" t="s">
        <v>1676</v>
      </c>
      <c r="F2181" s="31"/>
      <c r="G2181" s="32" t="s">
        <v>1677</v>
      </c>
      <c r="H2181" s="31">
        <v>16</v>
      </c>
      <c r="I2181" s="31">
        <v>1916</v>
      </c>
      <c r="J2181" s="31" t="s">
        <v>1323</v>
      </c>
      <c r="K2181" s="31">
        <v>1</v>
      </c>
      <c r="L2181" s="31">
        <v>2</v>
      </c>
      <c r="M2181" s="31">
        <v>81</v>
      </c>
      <c r="N2181" s="33">
        <v>681</v>
      </c>
      <c r="O2181" s="33"/>
      <c r="P2181" s="33"/>
      <c r="Q2181" s="33"/>
      <c r="R2181" s="33"/>
      <c r="S2181" s="34" t="str">
        <f t="shared" si="462"/>
        <v>1</v>
      </c>
      <c r="T2181" s="35">
        <f t="shared" si="463"/>
        <v>681</v>
      </c>
      <c r="U2181" s="36">
        <f>INDEX([1]ราคาที่ดิน!$B:$G,MATCH($C2181,[1]ราคาที่ดิน!$A:$A,0),MATCH($B2181,[1]ราคาที่ดิน!$B$1:$G$1,0))</f>
        <v>200</v>
      </c>
      <c r="V2181" s="37">
        <f t="shared" si="472"/>
        <v>136200</v>
      </c>
      <c r="W2181" s="31"/>
      <c r="X2181" s="31"/>
      <c r="Y2181" s="31"/>
      <c r="Z2181" s="31"/>
      <c r="AA2181" s="31"/>
      <c r="AB2181" s="32"/>
      <c r="AC2181" s="38"/>
      <c r="AD2181" s="39"/>
      <c r="AE2181" s="39"/>
      <c r="AF2181" s="40" t="str">
        <f t="shared" si="464"/>
        <v/>
      </c>
      <c r="AG2181" s="41" t="str">
        <f t="shared" si="465"/>
        <v/>
      </c>
      <c r="AH2181" s="42"/>
      <c r="AI2181" s="42"/>
      <c r="AJ2181" s="42"/>
      <c r="AK2181" s="42"/>
      <c r="AL2181" s="31"/>
      <c r="AM2181" s="43" t="str">
        <f t="shared" si="466"/>
        <v>100</v>
      </c>
      <c r="AN2181" s="44">
        <f>INDEX([1]ราคาสิ่งปลูกสร้าง!$D$6:$CC$47,MATCH($AD2181,[1]ราคาสิ่งปลูกสร้าง!$B$6:$B$45,0),MATCH($C$7,[1]ราคาสิ่งปลูกสร้าง!$D$5:$CC$5,0))</f>
        <v>0</v>
      </c>
      <c r="AO2181" s="44">
        <f t="shared" si="467"/>
        <v>0</v>
      </c>
      <c r="AP2181" s="45">
        <f t="shared" si="468"/>
        <v>0</v>
      </c>
      <c r="AQ2181" s="40">
        <f>IF(AP2181=0,0,INDEX([1]ค่าเสื่อมสิ่งปลูกสร้าง!$A$5:$D$105,MATCH($AP2181,[1]ค่าเสื่อมสิ่งปลูกสร้าง!$A$5:$A$105,0),MATCH(AE2181,[1]ค่าเสื่อมสิ่งปลูกสร้าง!$A$3:$D$3)))</f>
        <v>0</v>
      </c>
      <c r="AR2181" s="44">
        <f t="shared" si="473"/>
        <v>0</v>
      </c>
      <c r="AS2181" s="44">
        <f t="shared" si="474"/>
        <v>136200</v>
      </c>
      <c r="AT2181" s="44">
        <f t="shared" si="475"/>
        <v>136200</v>
      </c>
      <c r="AU2181" s="46">
        <v>0</v>
      </c>
      <c r="AV2181" s="44">
        <f t="shared" si="469"/>
        <v>136200</v>
      </c>
      <c r="AW2181" s="47" t="str">
        <f t="shared" si="470"/>
        <v>0.01</v>
      </c>
      <c r="AX2181" s="48"/>
      <c r="AY2181" s="48"/>
      <c r="AZ2181" s="49">
        <v>0</v>
      </c>
      <c r="BA2181" s="48"/>
      <c r="BB2181" s="48"/>
      <c r="BC2181" s="44">
        <f t="shared" si="471"/>
        <v>0</v>
      </c>
      <c r="BD2181" s="50">
        <v>1</v>
      </c>
      <c r="BE2181" s="51" t="e">
        <f>IF(AX2181=1,0,IF(AY2181=1,0,IF(BC2181&gt;#REF!,#REF!,IF(OR(AZ2181&gt;0,BD2181&gt;=0),BC2181+([1]สูตร2!H2169*(100%-AZ2181)-BC2181)*BD2181,[1]สูตร2!H2169*(100%-AZ2181)))))</f>
        <v>#REF!</v>
      </c>
      <c r="BF2181" s="31"/>
    </row>
    <row r="2182" spans="1:58" s="5" customFormat="1" ht="24" customHeight="1" x14ac:dyDescent="0.2">
      <c r="A2182" s="31"/>
      <c r="B2182" s="31" t="s">
        <v>65</v>
      </c>
      <c r="C2182" s="31">
        <v>14660</v>
      </c>
      <c r="D2182" s="31" t="s">
        <v>66</v>
      </c>
      <c r="E2182" s="31" t="s">
        <v>1676</v>
      </c>
      <c r="F2182" s="31"/>
      <c r="G2182" s="32" t="s">
        <v>1677</v>
      </c>
      <c r="H2182" s="31">
        <v>366</v>
      </c>
      <c r="I2182" s="31">
        <v>545</v>
      </c>
      <c r="J2182" s="31" t="s">
        <v>1323</v>
      </c>
      <c r="K2182" s="31">
        <v>0</v>
      </c>
      <c r="L2182" s="31">
        <v>0</v>
      </c>
      <c r="M2182" s="31">
        <v>69</v>
      </c>
      <c r="N2182" s="33"/>
      <c r="O2182" s="33">
        <v>69</v>
      </c>
      <c r="P2182" s="33"/>
      <c r="Q2182" s="33"/>
      <c r="R2182" s="33"/>
      <c r="S2182" s="34" t="str">
        <f t="shared" si="462"/>
        <v>2</v>
      </c>
      <c r="T2182" s="35">
        <f t="shared" si="463"/>
        <v>69</v>
      </c>
      <c r="U2182" s="36">
        <f>INDEX([1]ราคาที่ดิน!$B:$G,MATCH($C2182,[1]ราคาที่ดิน!$A:$A,0),MATCH($B2182,[1]ราคาที่ดิน!$B$1:$G$1,0))</f>
        <v>180</v>
      </c>
      <c r="V2182" s="37">
        <f t="shared" si="472"/>
        <v>12420</v>
      </c>
      <c r="W2182" s="31">
        <v>1</v>
      </c>
      <c r="X2182" s="31" t="s">
        <v>1677</v>
      </c>
      <c r="Y2182" s="31" t="s">
        <v>71</v>
      </c>
      <c r="Z2182" s="31" t="s">
        <v>1678</v>
      </c>
      <c r="AA2182" s="31"/>
      <c r="AB2182" s="32" t="s">
        <v>1677</v>
      </c>
      <c r="AC2182" s="38"/>
      <c r="AD2182" s="39" t="s">
        <v>75</v>
      </c>
      <c r="AE2182" s="39" t="s">
        <v>76</v>
      </c>
      <c r="AF2182" s="40" t="str">
        <f t="shared" si="464"/>
        <v>1</v>
      </c>
      <c r="AG2182" s="41">
        <f t="shared" si="465"/>
        <v>10</v>
      </c>
      <c r="AH2182" s="42">
        <v>10</v>
      </c>
      <c r="AI2182" s="42"/>
      <c r="AJ2182" s="42"/>
      <c r="AK2182" s="42"/>
      <c r="AL2182" s="31">
        <v>8</v>
      </c>
      <c r="AM2182" s="43" t="str">
        <f t="shared" si="466"/>
        <v>100</v>
      </c>
      <c r="AN2182" s="44">
        <f>INDEX([1]ราคาสิ่งปลูกสร้าง!$D$6:$CC$47,MATCH($AD2182,[1]ราคาสิ่งปลูกสร้าง!$B$6:$B$45,0),MATCH($C$7,[1]ราคาสิ่งปลูกสร้าง!$D$5:$CC$5,0))</f>
        <v>5400</v>
      </c>
      <c r="AO2182" s="44">
        <f t="shared" si="467"/>
        <v>54000</v>
      </c>
      <c r="AP2182" s="45">
        <f t="shared" si="468"/>
        <v>8</v>
      </c>
      <c r="AQ2182" s="40">
        <f>IF(AP2182=0,0,INDEX([1]ค่าเสื่อมสิ่งปลูกสร้าง!$A$5:$D$105,MATCH($AP2182,[1]ค่าเสื่อมสิ่งปลูกสร้าง!$A$5:$A$105,0),MATCH(AE2182,[1]ค่าเสื่อมสิ่งปลูกสร้าง!$A$3:$D$3)))</f>
        <v>30</v>
      </c>
      <c r="AR2182" s="44">
        <f t="shared" si="473"/>
        <v>37800</v>
      </c>
      <c r="AS2182" s="44">
        <f t="shared" si="474"/>
        <v>50220</v>
      </c>
      <c r="AT2182" s="44">
        <f t="shared" si="475"/>
        <v>50220</v>
      </c>
      <c r="AU2182" s="46">
        <v>0</v>
      </c>
      <c r="AV2182" s="44">
        <f t="shared" si="469"/>
        <v>50220</v>
      </c>
      <c r="AW2182" s="47" t="str">
        <f t="shared" si="470"/>
        <v>0.01</v>
      </c>
      <c r="AX2182" s="48"/>
      <c r="AY2182" s="48"/>
      <c r="AZ2182" s="49">
        <v>0</v>
      </c>
      <c r="BA2182" s="48"/>
      <c r="BB2182" s="48"/>
      <c r="BC2182" s="44">
        <f t="shared" si="471"/>
        <v>0</v>
      </c>
      <c r="BD2182" s="50">
        <v>1</v>
      </c>
      <c r="BE2182" s="51" t="e">
        <f>IF(AX2182=1,0,IF(AY2182=1,0,IF(BC2182&gt;#REF!,#REF!,IF(OR(AZ2182&gt;0,BD2182&gt;=0),BC2182+([1]สูตร2!H2170*(100%-AZ2182)-BC2182)*BD2182,[1]สูตร2!H2170*(100%-AZ2182)))))</f>
        <v>#REF!</v>
      </c>
      <c r="BF2182" s="31"/>
    </row>
    <row r="2183" spans="1:58" s="5" customFormat="1" ht="24" customHeight="1" x14ac:dyDescent="0.2">
      <c r="A2183" s="31"/>
      <c r="B2183" s="31" t="s">
        <v>65</v>
      </c>
      <c r="C2183" s="31">
        <v>13039</v>
      </c>
      <c r="D2183" s="31" t="s">
        <v>66</v>
      </c>
      <c r="E2183" s="31" t="s">
        <v>1676</v>
      </c>
      <c r="F2183" s="31"/>
      <c r="G2183" s="32" t="s">
        <v>1677</v>
      </c>
      <c r="H2183" s="31">
        <v>345</v>
      </c>
      <c r="I2183" s="31">
        <v>524</v>
      </c>
      <c r="J2183" s="31" t="s">
        <v>1323</v>
      </c>
      <c r="K2183" s="31">
        <v>0</v>
      </c>
      <c r="L2183" s="31">
        <v>0</v>
      </c>
      <c r="M2183" s="31">
        <v>68</v>
      </c>
      <c r="N2183" s="33"/>
      <c r="O2183" s="33">
        <v>68</v>
      </c>
      <c r="P2183" s="33"/>
      <c r="Q2183" s="33"/>
      <c r="R2183" s="33"/>
      <c r="S2183" s="34" t="str">
        <f t="shared" si="462"/>
        <v>2</v>
      </c>
      <c r="T2183" s="35">
        <f t="shared" si="463"/>
        <v>68</v>
      </c>
      <c r="U2183" s="36">
        <f>INDEX([1]ราคาที่ดิน!$B:$G,MATCH($C2183,[1]ราคาที่ดิน!$A:$A,0),MATCH($B2183,[1]ราคาที่ดิน!$B$1:$G$1,0))</f>
        <v>180</v>
      </c>
      <c r="V2183" s="37">
        <f t="shared" si="472"/>
        <v>12240</v>
      </c>
      <c r="W2183" s="31">
        <v>1</v>
      </c>
      <c r="X2183" s="31" t="s">
        <v>1677</v>
      </c>
      <c r="Y2183" s="31" t="s">
        <v>71</v>
      </c>
      <c r="Z2183" s="31" t="s">
        <v>1678</v>
      </c>
      <c r="AA2183" s="31"/>
      <c r="AB2183" s="32" t="s">
        <v>1677</v>
      </c>
      <c r="AC2183" s="38"/>
      <c r="AD2183" s="39" t="s">
        <v>73</v>
      </c>
      <c r="AE2183" s="39" t="s">
        <v>74</v>
      </c>
      <c r="AF2183" s="40" t="str">
        <f t="shared" si="464"/>
        <v>2</v>
      </c>
      <c r="AG2183" s="41">
        <f t="shared" si="465"/>
        <v>81</v>
      </c>
      <c r="AH2183" s="42"/>
      <c r="AI2183" s="42">
        <v>81</v>
      </c>
      <c r="AJ2183" s="42"/>
      <c r="AK2183" s="42"/>
      <c r="AL2183" s="31">
        <v>1</v>
      </c>
      <c r="AM2183" s="43" t="str">
        <f t="shared" si="466"/>
        <v>100</v>
      </c>
      <c r="AN2183" s="44">
        <f>INDEX([1]ราคาสิ่งปลูกสร้าง!$D$6:$CC$47,MATCH($AD2183,[1]ราคาสิ่งปลูกสร้าง!$B$6:$B$45,0),MATCH($C$7,[1]ราคาสิ่งปลูกสร้าง!$D$5:$CC$5,0))</f>
        <v>6500</v>
      </c>
      <c r="AO2183" s="44">
        <f t="shared" si="467"/>
        <v>526500</v>
      </c>
      <c r="AP2183" s="45">
        <f t="shared" si="468"/>
        <v>1</v>
      </c>
      <c r="AQ2183" s="40">
        <f>IF(AP2183=0,0,INDEX([1]ค่าเสื่อมสิ่งปลูกสร้าง!$A$5:$D$105,MATCH($AP2183,[1]ค่าเสื่อมสิ่งปลูกสร้าง!$A$5:$A$105,0),MATCH(AE2183,[1]ค่าเสื่อมสิ่งปลูกสร้าง!$A$3:$D$3)))</f>
        <v>1</v>
      </c>
      <c r="AR2183" s="44">
        <f t="shared" si="473"/>
        <v>521235</v>
      </c>
      <c r="AS2183" s="44">
        <f t="shared" si="474"/>
        <v>533475</v>
      </c>
      <c r="AT2183" s="44">
        <f t="shared" si="475"/>
        <v>533475</v>
      </c>
      <c r="AU2183" s="46">
        <v>0</v>
      </c>
      <c r="AV2183" s="44">
        <f t="shared" si="469"/>
        <v>533475</v>
      </c>
      <c r="AW2183" s="47" t="str">
        <f t="shared" si="470"/>
        <v>0.02</v>
      </c>
      <c r="AX2183" s="48"/>
      <c r="AY2183" s="48"/>
      <c r="AZ2183" s="49">
        <v>0</v>
      </c>
      <c r="BA2183" s="48"/>
      <c r="BB2183" s="48"/>
      <c r="BC2183" s="44">
        <f t="shared" si="471"/>
        <v>0</v>
      </c>
      <c r="BD2183" s="50">
        <v>1</v>
      </c>
      <c r="BE2183" s="51" t="e">
        <f>IF(AX2183=1,0,IF(AY2183=1,0,IF(BC2183&gt;#REF!,#REF!,IF(OR(AZ2183&gt;0,BD2183&gt;=0),BC2183+([1]สูตร2!H2171*(100%-AZ2183)-BC2183)*BD2183,[1]สูตร2!H2171*(100%-AZ2183)))))</f>
        <v>#REF!</v>
      </c>
      <c r="BF2183" s="31"/>
    </row>
    <row r="2184" spans="1:58" s="5" customFormat="1" ht="24" customHeight="1" x14ac:dyDescent="0.2">
      <c r="A2184" s="31">
        <v>736</v>
      </c>
      <c r="B2184" s="31" t="s">
        <v>65</v>
      </c>
      <c r="C2184" s="31">
        <v>1621</v>
      </c>
      <c r="D2184" s="31" t="s">
        <v>66</v>
      </c>
      <c r="E2184" s="31" t="s">
        <v>1679</v>
      </c>
      <c r="F2184" s="31"/>
      <c r="G2184" s="32" t="s">
        <v>1680</v>
      </c>
      <c r="H2184" s="31">
        <v>3</v>
      </c>
      <c r="I2184" s="31">
        <v>2486</v>
      </c>
      <c r="J2184" s="31" t="s">
        <v>1323</v>
      </c>
      <c r="K2184" s="31">
        <v>8</v>
      </c>
      <c r="L2184" s="31">
        <v>0</v>
      </c>
      <c r="M2184" s="31">
        <v>60</v>
      </c>
      <c r="N2184" s="33">
        <v>3260</v>
      </c>
      <c r="O2184" s="33"/>
      <c r="P2184" s="33"/>
      <c r="Q2184" s="33"/>
      <c r="R2184" s="33"/>
      <c r="S2184" s="34" t="str">
        <f t="shared" si="462"/>
        <v>1</v>
      </c>
      <c r="T2184" s="35">
        <f t="shared" si="463"/>
        <v>3260</v>
      </c>
      <c r="U2184" s="36">
        <f>INDEX([1]ราคาที่ดิน!$B:$G,MATCH($C2184,[1]ราคาที่ดิน!$A:$A,0),MATCH($B2184,[1]ราคาที่ดิน!$B$1:$G$1,0))</f>
        <v>200</v>
      </c>
      <c r="V2184" s="37">
        <f t="shared" si="472"/>
        <v>652000</v>
      </c>
      <c r="W2184" s="31"/>
      <c r="X2184" s="31"/>
      <c r="Y2184" s="31"/>
      <c r="Z2184" s="31"/>
      <c r="AA2184" s="31"/>
      <c r="AB2184" s="32"/>
      <c r="AC2184" s="38"/>
      <c r="AD2184" s="39"/>
      <c r="AE2184" s="39"/>
      <c r="AF2184" s="40" t="str">
        <f t="shared" si="464"/>
        <v/>
      </c>
      <c r="AG2184" s="41" t="str">
        <f t="shared" si="465"/>
        <v/>
      </c>
      <c r="AH2184" s="42"/>
      <c r="AI2184" s="42"/>
      <c r="AJ2184" s="42"/>
      <c r="AK2184" s="42"/>
      <c r="AL2184" s="31"/>
      <c r="AM2184" s="43" t="str">
        <f t="shared" si="466"/>
        <v>100</v>
      </c>
      <c r="AN2184" s="44">
        <f>INDEX([1]ราคาสิ่งปลูกสร้าง!$D$6:$CC$47,MATCH($AD2184,[1]ราคาสิ่งปลูกสร้าง!$B$6:$B$45,0),MATCH($C$7,[1]ราคาสิ่งปลูกสร้าง!$D$5:$CC$5,0))</f>
        <v>0</v>
      </c>
      <c r="AO2184" s="44">
        <f t="shared" si="467"/>
        <v>0</v>
      </c>
      <c r="AP2184" s="45">
        <f t="shared" si="468"/>
        <v>0</v>
      </c>
      <c r="AQ2184" s="40">
        <f>IF(AP2184=0,0,INDEX([1]ค่าเสื่อมสิ่งปลูกสร้าง!$A$5:$D$105,MATCH($AP2184,[1]ค่าเสื่อมสิ่งปลูกสร้าง!$A$5:$A$105,0),MATCH(AE2184,[1]ค่าเสื่อมสิ่งปลูกสร้าง!$A$3:$D$3)))</f>
        <v>0</v>
      </c>
      <c r="AR2184" s="44">
        <f t="shared" si="473"/>
        <v>0</v>
      </c>
      <c r="AS2184" s="44">
        <f t="shared" si="474"/>
        <v>652000</v>
      </c>
      <c r="AT2184" s="44">
        <f t="shared" si="475"/>
        <v>652000</v>
      </c>
      <c r="AU2184" s="46">
        <v>0</v>
      </c>
      <c r="AV2184" s="44">
        <f t="shared" si="469"/>
        <v>652000</v>
      </c>
      <c r="AW2184" s="47" t="str">
        <f t="shared" si="470"/>
        <v>0.01</v>
      </c>
      <c r="AX2184" s="48"/>
      <c r="AY2184" s="48"/>
      <c r="AZ2184" s="49">
        <v>0</v>
      </c>
      <c r="BA2184" s="48"/>
      <c r="BB2184" s="48"/>
      <c r="BC2184" s="44">
        <f t="shared" si="471"/>
        <v>0</v>
      </c>
      <c r="BD2184" s="50">
        <v>1</v>
      </c>
      <c r="BE2184" s="51" t="e">
        <f>IF(AX2184=1,0,IF(AY2184=1,0,IF(BC2184&gt;#REF!,#REF!,IF(OR(AZ2184&gt;0,BD2184&gt;=0),BC2184+([1]สูตร2!H2172*(100%-AZ2184)-BC2184)*BD2184,[1]สูตร2!H2172*(100%-AZ2184)))))</f>
        <v>#REF!</v>
      </c>
      <c r="BF2184" s="31"/>
    </row>
    <row r="2185" spans="1:58" s="5" customFormat="1" ht="24" customHeight="1" x14ac:dyDescent="0.2">
      <c r="A2185" s="31"/>
      <c r="B2185" s="31" t="s">
        <v>65</v>
      </c>
      <c r="C2185" s="31">
        <v>1620</v>
      </c>
      <c r="D2185" s="31" t="s">
        <v>66</v>
      </c>
      <c r="E2185" s="31" t="s">
        <v>1679</v>
      </c>
      <c r="F2185" s="31"/>
      <c r="G2185" s="32" t="s">
        <v>1680</v>
      </c>
      <c r="H2185" s="31">
        <v>2</v>
      </c>
      <c r="I2185" s="31">
        <v>2485</v>
      </c>
      <c r="J2185" s="31" t="s">
        <v>1323</v>
      </c>
      <c r="K2185" s="31">
        <v>8</v>
      </c>
      <c r="L2185" s="31">
        <v>2</v>
      </c>
      <c r="M2185" s="31">
        <v>39</v>
      </c>
      <c r="N2185" s="33">
        <v>3439</v>
      </c>
      <c r="O2185" s="33"/>
      <c r="P2185" s="33"/>
      <c r="Q2185" s="33"/>
      <c r="R2185" s="33"/>
      <c r="S2185" s="34" t="str">
        <f t="shared" si="462"/>
        <v>1</v>
      </c>
      <c r="T2185" s="35">
        <f t="shared" si="463"/>
        <v>3439</v>
      </c>
      <c r="U2185" s="36">
        <f>INDEX([1]ราคาที่ดิน!$B:$G,MATCH($C2185,[1]ราคาที่ดิน!$A:$A,0),MATCH($B2185,[1]ราคาที่ดิน!$B$1:$G$1,0))</f>
        <v>200</v>
      </c>
      <c r="V2185" s="37">
        <f t="shared" si="472"/>
        <v>687800</v>
      </c>
      <c r="W2185" s="31"/>
      <c r="X2185" s="31"/>
      <c r="Y2185" s="31"/>
      <c r="Z2185" s="31"/>
      <c r="AA2185" s="31"/>
      <c r="AB2185" s="32"/>
      <c r="AC2185" s="38"/>
      <c r="AD2185" s="39"/>
      <c r="AE2185" s="39"/>
      <c r="AF2185" s="40" t="str">
        <f t="shared" si="464"/>
        <v/>
      </c>
      <c r="AG2185" s="41" t="str">
        <f t="shared" si="465"/>
        <v/>
      </c>
      <c r="AH2185" s="42"/>
      <c r="AI2185" s="42"/>
      <c r="AJ2185" s="42"/>
      <c r="AK2185" s="42"/>
      <c r="AL2185" s="31"/>
      <c r="AM2185" s="43" t="str">
        <f t="shared" si="466"/>
        <v>100</v>
      </c>
      <c r="AN2185" s="44">
        <f>INDEX([1]ราคาสิ่งปลูกสร้าง!$D$6:$CC$47,MATCH($AD2185,[1]ราคาสิ่งปลูกสร้าง!$B$6:$B$45,0),MATCH($C$7,[1]ราคาสิ่งปลูกสร้าง!$D$5:$CC$5,0))</f>
        <v>0</v>
      </c>
      <c r="AO2185" s="44">
        <f t="shared" si="467"/>
        <v>0</v>
      </c>
      <c r="AP2185" s="45">
        <f t="shared" si="468"/>
        <v>0</v>
      </c>
      <c r="AQ2185" s="40">
        <f>IF(AP2185=0,0,INDEX([1]ค่าเสื่อมสิ่งปลูกสร้าง!$A$5:$D$105,MATCH($AP2185,[1]ค่าเสื่อมสิ่งปลูกสร้าง!$A$5:$A$105,0),MATCH(AE2185,[1]ค่าเสื่อมสิ่งปลูกสร้าง!$A$3:$D$3)))</f>
        <v>0</v>
      </c>
      <c r="AR2185" s="44">
        <f t="shared" si="473"/>
        <v>0</v>
      </c>
      <c r="AS2185" s="44">
        <f t="shared" si="474"/>
        <v>687800</v>
      </c>
      <c r="AT2185" s="44">
        <f t="shared" si="475"/>
        <v>687800</v>
      </c>
      <c r="AU2185" s="46">
        <v>0</v>
      </c>
      <c r="AV2185" s="44">
        <f t="shared" si="469"/>
        <v>687800</v>
      </c>
      <c r="AW2185" s="47" t="str">
        <f t="shared" si="470"/>
        <v>0.01</v>
      </c>
      <c r="AX2185" s="48"/>
      <c r="AY2185" s="48"/>
      <c r="AZ2185" s="49">
        <v>0</v>
      </c>
      <c r="BA2185" s="48"/>
      <c r="BB2185" s="48"/>
      <c r="BC2185" s="44">
        <f t="shared" si="471"/>
        <v>0</v>
      </c>
      <c r="BD2185" s="50">
        <v>1</v>
      </c>
      <c r="BE2185" s="51" t="e">
        <f>IF(AX2185=1,0,IF(AY2185=1,0,IF(BC2185&gt;#REF!,#REF!,IF(OR(AZ2185&gt;0,BD2185&gt;=0),BC2185+([1]สูตร2!H2173*(100%-AZ2185)-BC2185)*BD2185,[1]สูตร2!H2173*(100%-AZ2185)))))</f>
        <v>#REF!</v>
      </c>
      <c r="BF2185" s="31"/>
    </row>
    <row r="2186" spans="1:58" s="5" customFormat="1" ht="24" customHeight="1" x14ac:dyDescent="0.2">
      <c r="A2186" s="31"/>
      <c r="B2186" s="31" t="s">
        <v>432</v>
      </c>
      <c r="C2186" s="31">
        <v>2</v>
      </c>
      <c r="D2186" s="31" t="s">
        <v>66</v>
      </c>
      <c r="E2186" s="31" t="s">
        <v>1679</v>
      </c>
      <c r="F2186" s="31"/>
      <c r="G2186" s="32" t="s">
        <v>1680</v>
      </c>
      <c r="H2186" s="31">
        <v>6</v>
      </c>
      <c r="I2186" s="31" t="s">
        <v>1681</v>
      </c>
      <c r="J2186" s="31" t="s">
        <v>1323</v>
      </c>
      <c r="K2186" s="31">
        <v>35</v>
      </c>
      <c r="L2186" s="31">
        <v>2</v>
      </c>
      <c r="M2186" s="31">
        <v>16</v>
      </c>
      <c r="N2186" s="33">
        <v>14216</v>
      </c>
      <c r="O2186" s="33"/>
      <c r="P2186" s="33"/>
      <c r="Q2186" s="33"/>
      <c r="R2186" s="33"/>
      <c r="S2186" s="34" t="str">
        <f t="shared" si="462"/>
        <v>1</v>
      </c>
      <c r="T2186" s="35">
        <f t="shared" si="463"/>
        <v>14216</v>
      </c>
      <c r="U2186" s="36" t="str">
        <f>INDEX([1]ราคาที่ดิน!$B:$G,MATCH($C2186,[1]ราคาที่ดิน!$A:$A,0),MATCH($B2186,[1]ราคาที่ดิน!$B$1:$G$1,0))</f>
        <v>150</v>
      </c>
      <c r="V2186" s="37">
        <f t="shared" si="472"/>
        <v>2132400</v>
      </c>
      <c r="W2186" s="31"/>
      <c r="X2186" s="31"/>
      <c r="Y2186" s="31"/>
      <c r="Z2186" s="31"/>
      <c r="AA2186" s="31"/>
      <c r="AB2186" s="32"/>
      <c r="AC2186" s="38"/>
      <c r="AD2186" s="39"/>
      <c r="AE2186" s="39"/>
      <c r="AF2186" s="40" t="str">
        <f t="shared" si="464"/>
        <v/>
      </c>
      <c r="AG2186" s="41" t="str">
        <f t="shared" si="465"/>
        <v/>
      </c>
      <c r="AH2186" s="42"/>
      <c r="AI2186" s="42"/>
      <c r="AJ2186" s="42"/>
      <c r="AK2186" s="42"/>
      <c r="AL2186" s="31"/>
      <c r="AM2186" s="43" t="str">
        <f t="shared" si="466"/>
        <v>100</v>
      </c>
      <c r="AN2186" s="44">
        <f>INDEX([1]ราคาสิ่งปลูกสร้าง!$D$6:$CC$47,MATCH($AD2186,[1]ราคาสิ่งปลูกสร้าง!$B$6:$B$45,0),MATCH($C$7,[1]ราคาสิ่งปลูกสร้าง!$D$5:$CC$5,0))</f>
        <v>0</v>
      </c>
      <c r="AO2186" s="44">
        <f t="shared" si="467"/>
        <v>0</v>
      </c>
      <c r="AP2186" s="45">
        <f t="shared" si="468"/>
        <v>0</v>
      </c>
      <c r="AQ2186" s="40">
        <f>IF(AP2186=0,0,INDEX([1]ค่าเสื่อมสิ่งปลูกสร้าง!$A$5:$D$105,MATCH($AP2186,[1]ค่าเสื่อมสิ่งปลูกสร้าง!$A$5:$A$105,0),MATCH(AE2186,[1]ค่าเสื่อมสิ่งปลูกสร้าง!$A$3:$D$3)))</f>
        <v>0</v>
      </c>
      <c r="AR2186" s="44">
        <f t="shared" si="473"/>
        <v>0</v>
      </c>
      <c r="AS2186" s="44">
        <f t="shared" si="474"/>
        <v>2132400</v>
      </c>
      <c r="AT2186" s="44">
        <f t="shared" si="475"/>
        <v>2132400</v>
      </c>
      <c r="AU2186" s="46">
        <v>0</v>
      </c>
      <c r="AV2186" s="44">
        <f t="shared" si="469"/>
        <v>2132400</v>
      </c>
      <c r="AW2186" s="47" t="str">
        <f t="shared" si="470"/>
        <v>0.01</v>
      </c>
      <c r="AX2186" s="48"/>
      <c r="AY2186" s="48"/>
      <c r="AZ2186" s="49">
        <v>0</v>
      </c>
      <c r="BA2186" s="48"/>
      <c r="BB2186" s="48"/>
      <c r="BC2186" s="44">
        <f t="shared" si="471"/>
        <v>0</v>
      </c>
      <c r="BD2186" s="50">
        <v>1</v>
      </c>
      <c r="BE2186" s="51" t="e">
        <f>IF(AX2186=1,0,IF(AY2186=1,0,IF(BC2186&gt;#REF!,#REF!,IF(OR(AZ2186&gt;0,BD2186&gt;=0),BC2186+([1]สูตร2!H2174*(100%-AZ2186)-BC2186)*BD2186,[1]สูตร2!H2174*(100%-AZ2186)))))</f>
        <v>#REF!</v>
      </c>
      <c r="BF2186" s="31"/>
    </row>
    <row r="2187" spans="1:58" s="5" customFormat="1" ht="24" customHeight="1" x14ac:dyDescent="0.2">
      <c r="A2187" s="31">
        <v>737</v>
      </c>
      <c r="B2187" s="31" t="s">
        <v>65</v>
      </c>
      <c r="C2187" s="31">
        <v>1619</v>
      </c>
      <c r="D2187" s="31" t="s">
        <v>71</v>
      </c>
      <c r="E2187" s="31" t="s">
        <v>1682</v>
      </c>
      <c r="F2187" s="31"/>
      <c r="G2187" s="32" t="s">
        <v>1680</v>
      </c>
      <c r="H2187" s="31">
        <v>1</v>
      </c>
      <c r="I2187" s="31">
        <v>2484</v>
      </c>
      <c r="J2187" s="31" t="s">
        <v>1323</v>
      </c>
      <c r="K2187" s="31">
        <v>17</v>
      </c>
      <c r="L2187" s="31">
        <v>3</v>
      </c>
      <c r="M2187" s="31">
        <v>95</v>
      </c>
      <c r="N2187" s="33">
        <v>7195</v>
      </c>
      <c r="O2187" s="33"/>
      <c r="P2187" s="33"/>
      <c r="Q2187" s="33"/>
      <c r="R2187" s="33"/>
      <c r="S2187" s="34" t="str">
        <f t="shared" si="462"/>
        <v>1</v>
      </c>
      <c r="T2187" s="35">
        <f t="shared" si="463"/>
        <v>7195</v>
      </c>
      <c r="U2187" s="36">
        <f>INDEX([1]ราคาที่ดิน!$B:$G,MATCH($C2187,[1]ราคาที่ดิน!$A:$A,0),MATCH($B2187,[1]ราคาที่ดิน!$B$1:$G$1,0))</f>
        <v>200</v>
      </c>
      <c r="V2187" s="37">
        <f t="shared" si="472"/>
        <v>1439000</v>
      </c>
      <c r="W2187" s="31"/>
      <c r="X2187" s="31"/>
      <c r="Y2187" s="31"/>
      <c r="Z2187" s="31"/>
      <c r="AA2187" s="31"/>
      <c r="AB2187" s="32"/>
      <c r="AC2187" s="38"/>
      <c r="AD2187" s="39"/>
      <c r="AE2187" s="39"/>
      <c r="AF2187" s="40" t="str">
        <f t="shared" si="464"/>
        <v/>
      </c>
      <c r="AG2187" s="41" t="str">
        <f t="shared" si="465"/>
        <v/>
      </c>
      <c r="AH2187" s="42"/>
      <c r="AI2187" s="42"/>
      <c r="AJ2187" s="42"/>
      <c r="AK2187" s="42"/>
      <c r="AL2187" s="31"/>
      <c r="AM2187" s="43" t="str">
        <f t="shared" si="466"/>
        <v>100</v>
      </c>
      <c r="AN2187" s="44">
        <f>INDEX([1]ราคาสิ่งปลูกสร้าง!$D$6:$CC$47,MATCH($AD2187,[1]ราคาสิ่งปลูกสร้าง!$B$6:$B$45,0),MATCH($C$7,[1]ราคาสิ่งปลูกสร้าง!$D$5:$CC$5,0))</f>
        <v>0</v>
      </c>
      <c r="AO2187" s="44">
        <f t="shared" si="467"/>
        <v>0</v>
      </c>
      <c r="AP2187" s="45">
        <f t="shared" si="468"/>
        <v>0</v>
      </c>
      <c r="AQ2187" s="40">
        <f>IF(AP2187=0,0,INDEX([1]ค่าเสื่อมสิ่งปลูกสร้าง!$A$5:$D$105,MATCH($AP2187,[1]ค่าเสื่อมสิ่งปลูกสร้าง!$A$5:$A$105,0),MATCH(AE2187,[1]ค่าเสื่อมสิ่งปลูกสร้าง!$A$3:$D$3)))</f>
        <v>0</v>
      </c>
      <c r="AR2187" s="44">
        <f t="shared" si="473"/>
        <v>0</v>
      </c>
      <c r="AS2187" s="44">
        <f t="shared" si="474"/>
        <v>1439000</v>
      </c>
      <c r="AT2187" s="44">
        <f t="shared" si="475"/>
        <v>1439000</v>
      </c>
      <c r="AU2187" s="46">
        <v>0</v>
      </c>
      <c r="AV2187" s="44">
        <f t="shared" si="469"/>
        <v>1439000</v>
      </c>
      <c r="AW2187" s="47" t="str">
        <f t="shared" si="470"/>
        <v>0.01</v>
      </c>
      <c r="AX2187" s="48"/>
      <c r="AY2187" s="48"/>
      <c r="AZ2187" s="49">
        <v>0</v>
      </c>
      <c r="BA2187" s="48"/>
      <c r="BB2187" s="48"/>
      <c r="BC2187" s="44">
        <f t="shared" si="471"/>
        <v>0</v>
      </c>
      <c r="BD2187" s="50">
        <v>1</v>
      </c>
      <c r="BE2187" s="51" t="e">
        <f>IF(AX2187=1,0,IF(AY2187=1,0,IF(BC2187&gt;#REF!,#REF!,IF(OR(AZ2187&gt;0,BD2187&gt;=0),BC2187+([1]สูตร2!H2175*(100%-AZ2187)-BC2187)*BD2187,[1]สูตร2!H2175*(100%-AZ2187)))))</f>
        <v>#REF!</v>
      </c>
      <c r="BF2187" s="31"/>
    </row>
    <row r="2188" spans="1:58" s="5" customFormat="1" ht="24" customHeight="1" x14ac:dyDescent="0.2">
      <c r="A2188" s="31"/>
      <c r="B2188" s="31" t="s">
        <v>93</v>
      </c>
      <c r="C2188" s="31">
        <v>1</v>
      </c>
      <c r="D2188" s="31" t="s">
        <v>71</v>
      </c>
      <c r="E2188" s="31" t="s">
        <v>1682</v>
      </c>
      <c r="F2188" s="31"/>
      <c r="G2188" s="32" t="s">
        <v>1680</v>
      </c>
      <c r="H2188" s="31" t="s">
        <v>104</v>
      </c>
      <c r="I2188" s="31" t="s">
        <v>104</v>
      </c>
      <c r="J2188" s="31" t="s">
        <v>1323</v>
      </c>
      <c r="K2188" s="31">
        <v>0</v>
      </c>
      <c r="L2188" s="31">
        <v>0</v>
      </c>
      <c r="M2188" s="31">
        <v>50</v>
      </c>
      <c r="N2188" s="33"/>
      <c r="O2188" s="33">
        <v>50</v>
      </c>
      <c r="P2188" s="33"/>
      <c r="Q2188" s="33"/>
      <c r="R2188" s="33"/>
      <c r="S2188" s="34" t="str">
        <f t="shared" si="462"/>
        <v>2</v>
      </c>
      <c r="T2188" s="35">
        <f t="shared" si="463"/>
        <v>50</v>
      </c>
      <c r="U2188" s="36">
        <f>INDEX([1]ราคาที่ดิน!$B:$G,MATCH($C2188,[1]ราคาที่ดิน!$A:$A,0),MATCH($B2188,[1]ราคาที่ดิน!$B$1:$G$1,0))</f>
        <v>100</v>
      </c>
      <c r="V2188" s="37">
        <f t="shared" si="472"/>
        <v>5000</v>
      </c>
      <c r="W2188" s="31">
        <v>1</v>
      </c>
      <c r="X2188" s="31" t="s">
        <v>1680</v>
      </c>
      <c r="Y2188" s="31" t="s">
        <v>71</v>
      </c>
      <c r="Z2188" s="31" t="s">
        <v>1682</v>
      </c>
      <c r="AA2188" s="31"/>
      <c r="AB2188" s="32" t="s">
        <v>1680</v>
      </c>
      <c r="AC2188" s="38"/>
      <c r="AD2188" s="39" t="s">
        <v>73</v>
      </c>
      <c r="AE2188" s="39" t="s">
        <v>74</v>
      </c>
      <c r="AF2188" s="40" t="str">
        <f t="shared" si="464"/>
        <v>2</v>
      </c>
      <c r="AG2188" s="41">
        <f t="shared" si="465"/>
        <v>173.25</v>
      </c>
      <c r="AH2188" s="42"/>
      <c r="AI2188" s="42">
        <v>173.25</v>
      </c>
      <c r="AJ2188" s="42"/>
      <c r="AK2188" s="42"/>
      <c r="AL2188" s="31">
        <v>40</v>
      </c>
      <c r="AM2188" s="43" t="str">
        <f t="shared" si="466"/>
        <v>100</v>
      </c>
      <c r="AN2188" s="44">
        <f>INDEX([1]ราคาสิ่งปลูกสร้าง!$D$6:$CC$47,MATCH($AD2188,[1]ราคาสิ่งปลูกสร้าง!$B$6:$B$45,0),MATCH($C$7,[1]ราคาสิ่งปลูกสร้าง!$D$5:$CC$5,0))</f>
        <v>6500</v>
      </c>
      <c r="AO2188" s="44">
        <f t="shared" si="467"/>
        <v>1126125</v>
      </c>
      <c r="AP2188" s="45">
        <f t="shared" si="468"/>
        <v>40</v>
      </c>
      <c r="AQ2188" s="40">
        <f>IF(AP2188=0,0,INDEX([1]ค่าเสื่อมสิ่งปลูกสร้าง!$A$5:$D$105,MATCH($AP2188,[1]ค่าเสื่อมสิ่งปลูกสร้าง!$A$5:$A$105,0),MATCH(AE2188,[1]ค่าเสื่อมสิ่งปลูกสร้าง!$A$3:$D$3)))</f>
        <v>70</v>
      </c>
      <c r="AR2188" s="44">
        <f t="shared" si="473"/>
        <v>337837.5</v>
      </c>
      <c r="AS2188" s="44">
        <f t="shared" si="474"/>
        <v>342837.5</v>
      </c>
      <c r="AT2188" s="44">
        <f t="shared" si="475"/>
        <v>342837.5</v>
      </c>
      <c r="AU2188" s="46">
        <v>0</v>
      </c>
      <c r="AV2188" s="44">
        <f t="shared" si="469"/>
        <v>342837.5</v>
      </c>
      <c r="AW2188" s="47" t="str">
        <f t="shared" si="470"/>
        <v>0.02</v>
      </c>
      <c r="AX2188" s="48"/>
      <c r="AY2188" s="48"/>
      <c r="AZ2188" s="49">
        <v>0</v>
      </c>
      <c r="BA2188" s="48"/>
      <c r="BB2188" s="48"/>
      <c r="BC2188" s="44">
        <f t="shared" si="471"/>
        <v>0</v>
      </c>
      <c r="BD2188" s="50">
        <v>1</v>
      </c>
      <c r="BE2188" s="51" t="e">
        <f>IF(AX2188=1,0,IF(AY2188=1,0,IF(BC2188&gt;#REF!,#REF!,IF(OR(AZ2188&gt;0,BD2188&gt;=0),BC2188+([1]สูตร2!H2176*(100%-AZ2188)-BC2188)*BD2188,[1]สูตร2!H2176*(100%-AZ2188)))))</f>
        <v>#REF!</v>
      </c>
      <c r="BF2188" s="31"/>
    </row>
    <row r="2189" spans="1:58" s="5" customFormat="1" ht="24" customHeight="1" x14ac:dyDescent="0.2">
      <c r="A2189" s="31"/>
      <c r="B2189" s="31" t="s">
        <v>93</v>
      </c>
      <c r="C2189" s="31">
        <v>1</v>
      </c>
      <c r="D2189" s="31" t="s">
        <v>71</v>
      </c>
      <c r="E2189" s="31" t="s">
        <v>1682</v>
      </c>
      <c r="F2189" s="31"/>
      <c r="G2189" s="32" t="s">
        <v>1680</v>
      </c>
      <c r="H2189" s="31" t="s">
        <v>104</v>
      </c>
      <c r="I2189" s="31" t="s">
        <v>104</v>
      </c>
      <c r="J2189" s="31" t="s">
        <v>1323</v>
      </c>
      <c r="K2189" s="31">
        <v>0</v>
      </c>
      <c r="L2189" s="31">
        <v>0</v>
      </c>
      <c r="M2189" s="31">
        <v>45</v>
      </c>
      <c r="N2189" s="33"/>
      <c r="O2189" s="33">
        <v>45</v>
      </c>
      <c r="P2189" s="33"/>
      <c r="Q2189" s="33"/>
      <c r="R2189" s="33"/>
      <c r="S2189" s="34" t="str">
        <f t="shared" si="462"/>
        <v>2</v>
      </c>
      <c r="T2189" s="35">
        <f t="shared" si="463"/>
        <v>45</v>
      </c>
      <c r="U2189" s="36">
        <f>INDEX([1]ราคาที่ดิน!$B:$G,MATCH($C2189,[1]ราคาที่ดิน!$A:$A,0),MATCH($B2189,[1]ราคาที่ดิน!$B$1:$G$1,0))</f>
        <v>100</v>
      </c>
      <c r="V2189" s="37">
        <f t="shared" si="472"/>
        <v>4500</v>
      </c>
      <c r="W2189" s="31">
        <v>2</v>
      </c>
      <c r="X2189" s="31" t="s">
        <v>1680</v>
      </c>
      <c r="Y2189" s="31" t="s">
        <v>71</v>
      </c>
      <c r="Z2189" s="31" t="s">
        <v>1682</v>
      </c>
      <c r="AA2189" s="31"/>
      <c r="AB2189" s="32" t="s">
        <v>1680</v>
      </c>
      <c r="AC2189" s="38"/>
      <c r="AD2189" s="39" t="s">
        <v>75</v>
      </c>
      <c r="AE2189" s="39" t="s">
        <v>76</v>
      </c>
      <c r="AF2189" s="40" t="str">
        <f t="shared" si="464"/>
        <v>1</v>
      </c>
      <c r="AG2189" s="41">
        <f t="shared" si="465"/>
        <v>14</v>
      </c>
      <c r="AH2189" s="42">
        <v>14</v>
      </c>
      <c r="AI2189" s="42"/>
      <c r="AJ2189" s="42"/>
      <c r="AK2189" s="42"/>
      <c r="AL2189" s="31">
        <v>40</v>
      </c>
      <c r="AM2189" s="43" t="str">
        <f t="shared" si="466"/>
        <v>100</v>
      </c>
      <c r="AN2189" s="44">
        <f>INDEX([1]ราคาสิ่งปลูกสร้าง!$D$6:$CC$47,MATCH($AD2189,[1]ราคาสิ่งปลูกสร้าง!$B$6:$B$45,0),MATCH($C$7,[1]ราคาสิ่งปลูกสร้าง!$D$5:$CC$5,0))</f>
        <v>5400</v>
      </c>
      <c r="AO2189" s="44">
        <f t="shared" si="467"/>
        <v>75600</v>
      </c>
      <c r="AP2189" s="45">
        <f t="shared" si="468"/>
        <v>40</v>
      </c>
      <c r="AQ2189" s="40">
        <f>IF(AP2189=0,0,INDEX([1]ค่าเสื่อมสิ่งปลูกสร้าง!$A$5:$D$105,MATCH($AP2189,[1]ค่าเสื่อมสิ่งปลูกสร้าง!$A$5:$A$105,0),MATCH(AE2189,[1]ค่าเสื่อมสิ่งปลูกสร้าง!$A$3:$D$3)))</f>
        <v>93</v>
      </c>
      <c r="AR2189" s="44">
        <f t="shared" si="473"/>
        <v>5292.0000000000009</v>
      </c>
      <c r="AS2189" s="44">
        <f t="shared" si="474"/>
        <v>9792</v>
      </c>
      <c r="AT2189" s="44">
        <f t="shared" si="475"/>
        <v>9792</v>
      </c>
      <c r="AU2189" s="46">
        <v>0</v>
      </c>
      <c r="AV2189" s="44">
        <f t="shared" si="469"/>
        <v>9792</v>
      </c>
      <c r="AW2189" s="47" t="str">
        <f t="shared" si="470"/>
        <v>0.01</v>
      </c>
      <c r="AX2189" s="48"/>
      <c r="AY2189" s="48"/>
      <c r="AZ2189" s="49">
        <v>0</v>
      </c>
      <c r="BA2189" s="48"/>
      <c r="BB2189" s="48"/>
      <c r="BC2189" s="44">
        <f t="shared" si="471"/>
        <v>0</v>
      </c>
      <c r="BD2189" s="50">
        <v>1</v>
      </c>
      <c r="BE2189" s="51" t="e">
        <f>IF(AX2189=1,0,IF(AY2189=1,0,IF(BC2189&gt;#REF!,#REF!,IF(OR(AZ2189&gt;0,BD2189&gt;=0),BC2189+([1]สูตร2!H2177*(100%-AZ2189)-BC2189)*BD2189,[1]สูตร2!H2177*(100%-AZ2189)))))</f>
        <v>#REF!</v>
      </c>
      <c r="BF2189" s="31"/>
    </row>
    <row r="2190" spans="1:58" s="5" customFormat="1" ht="24" customHeight="1" x14ac:dyDescent="0.2">
      <c r="A2190" s="31"/>
      <c r="B2190" s="31" t="s">
        <v>93</v>
      </c>
      <c r="C2190" s="31">
        <v>1</v>
      </c>
      <c r="D2190" s="31" t="s">
        <v>71</v>
      </c>
      <c r="E2190" s="31" t="s">
        <v>1682</v>
      </c>
      <c r="F2190" s="31"/>
      <c r="G2190" s="32" t="s">
        <v>1680</v>
      </c>
      <c r="H2190" s="31" t="s">
        <v>104</v>
      </c>
      <c r="I2190" s="31" t="s">
        <v>104</v>
      </c>
      <c r="J2190" s="31" t="s">
        <v>1323</v>
      </c>
      <c r="K2190" s="31">
        <v>0</v>
      </c>
      <c r="L2190" s="31">
        <v>0</v>
      </c>
      <c r="M2190" s="31">
        <v>25</v>
      </c>
      <c r="N2190" s="33"/>
      <c r="O2190" s="33">
        <v>25</v>
      </c>
      <c r="P2190" s="33"/>
      <c r="Q2190" s="33"/>
      <c r="R2190" s="33"/>
      <c r="S2190" s="34" t="str">
        <f t="shared" si="462"/>
        <v>2</v>
      </c>
      <c r="T2190" s="35">
        <f t="shared" si="463"/>
        <v>25</v>
      </c>
      <c r="U2190" s="36">
        <f>INDEX([1]ราคาที่ดิน!$B:$G,MATCH($C2190,[1]ราคาที่ดิน!$A:$A,0),MATCH($B2190,[1]ราคาที่ดิน!$B$1:$G$1,0))</f>
        <v>100</v>
      </c>
      <c r="V2190" s="37">
        <f t="shared" si="472"/>
        <v>2500</v>
      </c>
      <c r="W2190" s="31">
        <v>3</v>
      </c>
      <c r="X2190" s="31" t="s">
        <v>1680</v>
      </c>
      <c r="Y2190" s="31" t="s">
        <v>71</v>
      </c>
      <c r="Z2190" s="31" t="s">
        <v>1682</v>
      </c>
      <c r="AA2190" s="31"/>
      <c r="AB2190" s="32" t="s">
        <v>1680</v>
      </c>
      <c r="AC2190" s="38"/>
      <c r="AD2190" s="39" t="s">
        <v>77</v>
      </c>
      <c r="AE2190" s="39" t="s">
        <v>76</v>
      </c>
      <c r="AF2190" s="40" t="str">
        <f t="shared" si="464"/>
        <v>1</v>
      </c>
      <c r="AG2190" s="41">
        <f t="shared" si="465"/>
        <v>30</v>
      </c>
      <c r="AH2190" s="42">
        <v>30</v>
      </c>
      <c r="AI2190" s="42"/>
      <c r="AJ2190" s="42"/>
      <c r="AK2190" s="42"/>
      <c r="AL2190" s="31">
        <v>40</v>
      </c>
      <c r="AM2190" s="43" t="str">
        <f t="shared" si="466"/>
        <v>100</v>
      </c>
      <c r="AN2190" s="44">
        <f>INDEX([1]ราคาสิ่งปลูกสร้าง!$D$6:$CC$47,MATCH($AD2190,[1]ราคาสิ่งปลูกสร้าง!$B$6:$B$45,0),MATCH($C$7,[1]ราคาสิ่งปลูกสร้าง!$D$5:$CC$5,0))</f>
        <v>2050</v>
      </c>
      <c r="AO2190" s="44">
        <f t="shared" si="467"/>
        <v>61500</v>
      </c>
      <c r="AP2190" s="45">
        <f t="shared" si="468"/>
        <v>40</v>
      </c>
      <c r="AQ2190" s="40">
        <f>IF(AP2190=0,0,INDEX([1]ค่าเสื่อมสิ่งปลูกสร้าง!$A$5:$D$105,MATCH($AP2190,[1]ค่าเสื่อมสิ่งปลูกสร้าง!$A$5:$A$105,0),MATCH(AE2190,[1]ค่าเสื่อมสิ่งปลูกสร้าง!$A$3:$D$3)))</f>
        <v>93</v>
      </c>
      <c r="AR2190" s="44">
        <f t="shared" si="473"/>
        <v>4305</v>
      </c>
      <c r="AS2190" s="44">
        <f t="shared" si="474"/>
        <v>6805</v>
      </c>
      <c r="AT2190" s="44">
        <f t="shared" si="475"/>
        <v>6805</v>
      </c>
      <c r="AU2190" s="46">
        <v>0</v>
      </c>
      <c r="AV2190" s="44">
        <f t="shared" si="469"/>
        <v>6805</v>
      </c>
      <c r="AW2190" s="47" t="str">
        <f t="shared" si="470"/>
        <v>0.01</v>
      </c>
      <c r="AX2190" s="48"/>
      <c r="AY2190" s="48"/>
      <c r="AZ2190" s="49">
        <v>0</v>
      </c>
      <c r="BA2190" s="48"/>
      <c r="BB2190" s="48"/>
      <c r="BC2190" s="44">
        <f t="shared" si="471"/>
        <v>0</v>
      </c>
      <c r="BD2190" s="50">
        <v>1</v>
      </c>
      <c r="BE2190" s="51" t="e">
        <f>IF(AX2190=1,0,IF(AY2190=1,0,IF(BC2190&gt;#REF!,#REF!,IF(OR(AZ2190&gt;0,BD2190&gt;=0),BC2190+([1]สูตร2!H2178*(100%-AZ2190)-BC2190)*BD2190,[1]สูตร2!H2178*(100%-AZ2190)))))</f>
        <v>#REF!</v>
      </c>
      <c r="BF2190" s="31"/>
    </row>
    <row r="2191" spans="1:58" s="5" customFormat="1" ht="24" customHeight="1" x14ac:dyDescent="0.2">
      <c r="A2191" s="31">
        <v>738</v>
      </c>
      <c r="B2191" s="31" t="s">
        <v>65</v>
      </c>
      <c r="C2191" s="31">
        <v>13043</v>
      </c>
      <c r="D2191" s="31" t="s">
        <v>66</v>
      </c>
      <c r="E2191" s="31" t="s">
        <v>1683</v>
      </c>
      <c r="F2191" s="31"/>
      <c r="G2191" s="32" t="s">
        <v>1684</v>
      </c>
      <c r="H2191" s="31">
        <v>347</v>
      </c>
      <c r="I2191" s="31">
        <v>-528</v>
      </c>
      <c r="J2191" s="31" t="s">
        <v>1323</v>
      </c>
      <c r="K2191" s="31">
        <v>0</v>
      </c>
      <c r="L2191" s="31">
        <v>0</v>
      </c>
      <c r="M2191" s="31">
        <v>98</v>
      </c>
      <c r="N2191" s="33"/>
      <c r="O2191" s="33"/>
      <c r="P2191" s="33"/>
      <c r="Q2191" s="33"/>
      <c r="R2191" s="33"/>
      <c r="S2191" s="34" t="str">
        <f t="shared" ref="S2191:S2254" si="476">IF(N2191&gt;=1,"1",IF(O2191&gt;=1,"2",IF(P2191&gt;=1,"3",IF(Q2191&gt;=1,"4",IF(R2191&gt;=1,"5","")))))</f>
        <v/>
      </c>
      <c r="T2191" s="35">
        <f t="shared" ref="T2191:T2254" si="477">N2191+O2191+P2191+Q2191+R2191</f>
        <v>0</v>
      </c>
      <c r="U2191" s="36">
        <f>INDEX([1]ราคาที่ดิน!$B:$G,MATCH($C2191,[1]ราคาที่ดิน!$A:$A,0),MATCH($B2191,[1]ราคาที่ดิน!$B$1:$G$1,0))</f>
        <v>200</v>
      </c>
      <c r="V2191" s="37">
        <f t="shared" si="472"/>
        <v>0</v>
      </c>
      <c r="W2191" s="31">
        <v>1</v>
      </c>
      <c r="X2191" s="31" t="s">
        <v>1684</v>
      </c>
      <c r="Y2191" s="31" t="s">
        <v>66</v>
      </c>
      <c r="Z2191" s="31" t="s">
        <v>1685</v>
      </c>
      <c r="AA2191" s="31"/>
      <c r="AB2191" s="32" t="s">
        <v>1684</v>
      </c>
      <c r="AC2191" s="38"/>
      <c r="AD2191" s="39" t="s">
        <v>73</v>
      </c>
      <c r="AE2191" s="39" t="s">
        <v>94</v>
      </c>
      <c r="AF2191" s="40" t="str">
        <f t="shared" ref="AF2191:AF2254" si="478">IF(AH2191&gt;=1,"1",IF(AI2191&gt;=1,"2",IF(AJ2191&gt;=1,"3",IF(AK2191&gt;=1,"4",""))))</f>
        <v>2</v>
      </c>
      <c r="AG2191" s="41">
        <f t="shared" ref="AG2191:AG2254" si="479">IF(AH2191&gt;=1,AH2191,IF(AI2191&gt;=1,AI2191,IF(AJ2191&gt;=1,AJ2191,IF(AK2191&gt;=1,AK2191,""))))</f>
        <v>57</v>
      </c>
      <c r="AH2191" s="42"/>
      <c r="AI2191" s="42">
        <v>57</v>
      </c>
      <c r="AJ2191" s="42"/>
      <c r="AK2191" s="42"/>
      <c r="AL2191" s="31">
        <v>2</v>
      </c>
      <c r="AM2191" s="43" t="str">
        <f t="shared" ref="AM2191:AM2254" si="480">IF(OR(S2191&gt;=1,AF2191&gt;=1),"100","")</f>
        <v>100</v>
      </c>
      <c r="AN2191" s="44">
        <f>INDEX([1]ราคาสิ่งปลูกสร้าง!$D$6:$CC$47,MATCH($AD2191,[1]ราคาสิ่งปลูกสร้าง!$B$6:$B$45,0),MATCH($C$7,[1]ราคาสิ่งปลูกสร้าง!$D$5:$CC$5,0))</f>
        <v>6500</v>
      </c>
      <c r="AO2191" s="44">
        <f t="shared" ref="AO2191:AO2254" si="481">(AH2191+AI2191+AJ2191+AK2191)*$AN2191</f>
        <v>370500</v>
      </c>
      <c r="AP2191" s="45">
        <f t="shared" ref="AP2191:AP2254" si="482">AL2191</f>
        <v>2</v>
      </c>
      <c r="AQ2191" s="40">
        <f>IF(AP2191=0,0,INDEX([1]ค่าเสื่อมสิ่งปลูกสร้าง!$A$5:$D$105,MATCH($AP2191,[1]ค่าเสื่อมสิ่งปลูกสร้าง!$A$5:$A$105,0),MATCH(AE2191,[1]ค่าเสื่อมสิ่งปลูกสร้าง!$A$3:$D$3)))</f>
        <v>2</v>
      </c>
      <c r="AR2191" s="44">
        <f t="shared" si="473"/>
        <v>363090</v>
      </c>
      <c r="AS2191" s="44">
        <f t="shared" si="474"/>
        <v>363090</v>
      </c>
      <c r="AT2191" s="44">
        <f t="shared" si="475"/>
        <v>363090</v>
      </c>
      <c r="AU2191" s="46">
        <v>0</v>
      </c>
      <c r="AV2191" s="44">
        <f t="shared" ref="AV2191:AV2254" si="483">IF($AT2191-$AU2191&lt;0,0,$AT2191-$AU2191)</f>
        <v>363090</v>
      </c>
      <c r="AW2191" s="47" t="str">
        <f t="shared" ref="AW2191:AW2254" si="484">IF(OR(N2191&gt;=1,AH2191&gt;=1)*AND(AV2191=0),"0",IF(OR(N2191&gt;=1,AH2191&gt;=1)*AND(AV2191&lt;=75000000),"0.01",IF(OR(N2191&gt;=1,AH2191&gt;=1)*AND(AV2191&lt;=100000000),"0.01/0.03",IF(OR(N2191&gt;=1,AH2191&gt;=1)*AND(AV2191&lt;=500000000),"0.01/0.03/0.05",IF(OR(N2191&gt;=1,AH2191&gt;=1)*AND(AV2191&lt;=1000000000),"0.01/0.03/0.05/0.07",IF(OR(N2191&gt;=1,AH2191&gt;=1)*AND(AV2191&gt;100000000),"0.01/0.03/0.05/0.07/0.1",IF(AND(AC2191=1,AV2191=0),"0",IF(AND(AC2191=1,AV2191&lt;=25000000),"0.03",IF(AND(AC2191=1,AV2191&lt;=50000000),"0.03/0.05",IF(AND(AC2191=1,AV2191&gt;50000000),"0.03/0.05/0.1",IF(AND(AC2191=2,AV2191=0),"0",IF(AND(AC2191=2,AV2191&lt;=40000000),"0.02",IF(AND(AC2191=2,AV2191&lt;=65000000),"0.02/0.03",IF(AND(AC2191=2,AV2191&lt;=90000000),"0.02/0.03/0.05",IF(AND(AC2191=2,AV2191&gt;90000000),"0.02/0.03/0.05/0.1",IF(AND(AC2191=1,AV2191&gt;50000000),"0.1",IF(OR(O2191&gt;=1,AI2191&gt;=1)*AND(AV2191=0),"0",IF(OR(O2191&gt;=1,AI2191&gt;=1)*AND(AV2191&lt;=50000000),"0.02",IF(OR(O2191&gt;=1,AI2191&gt;=1)*AND(AV2191&lt;=75000000),"0.02/0.03",IF(OR(O2191&gt;=1,AI2191&gt;=1)*AND(AV2191&lt;=100000000),"0.02/0.03/0.05",IF(OR(O2191&gt;=1,AI2191&gt;=1)*AND(AV2191&gt;100000000),"0.02/0.03/0.05/0.1",IF(OR(P2191&gt;=1,AJ2191&gt;=1)*AND(AV2191=0),"0",IF(OR(P2191&gt;=1,AJ2191&gt;=1)*AND(AV2191&lt;=50000000),"0.3",IF(OR(P2191&gt;=1,AJ2191&gt;=1)*AND(AV2191&lt;=200000000),"0.3/0.4",IF(OR(P2191&gt;=1,AJ2191&gt;=1)*AND(AV2191&lt;=1000000000),"0.3/0.4/0.5",IF(OR(P2191&gt;=1,AJ2191&gt;=1)*AND(AV2191&lt;=5000000000),"0.3/0.4/0.5/0.6",IF(OR(P2191&gt;=1,AJ2191&gt;=1)*AND(AV2191&gt;5000000000),"0.3/0.4/0.5/0.6/0.7",IF(OR(Q2191&gt;=1,AK2191&gt;=1)*AND(AV2191=0),"0",IF(OR(Q2191&gt;=1,AK2191&gt;=1)*AND(AV2191&lt;=50000000),"0.3",IF(OR(Q2191&gt;=1,AK2191&gt;=1)*AND(AV2191&lt;=200000000),"0.3/0.4",IF(OR(Q2191&gt;=1,AK2191&gt;=1)*AND(AV2191&lt;=1000000000),"0.3/0.4/0.5",IF(OR(Q2191&gt;=1,AK2191&gt;=1)*AND(AV2191&lt;=5000000000),"0.3/0.4/0.5/0.6",IF(OR(Q2191&gt;=1,AK2191&gt;=1)*AND(AV2191&gt;5000000000),"0.3/0.4/0.5/0.6/0.7")))))))))))))))))))))))))))))))))</f>
        <v>0.02</v>
      </c>
      <c r="AX2191" s="48"/>
      <c r="AY2191" s="48"/>
      <c r="AZ2191" s="49">
        <v>0</v>
      </c>
      <c r="BA2191" s="48"/>
      <c r="BB2191" s="48"/>
      <c r="BC2191" s="44">
        <f t="shared" ref="BC2191:BC2254" si="485">BA2191+BB2191</f>
        <v>0</v>
      </c>
      <c r="BD2191" s="50">
        <v>1</v>
      </c>
      <c r="BE2191" s="51" t="e">
        <f>IF(AX2191=1,0,IF(AY2191=1,0,IF(BC2191&gt;#REF!,#REF!,IF(OR(AZ2191&gt;0,BD2191&gt;=0),BC2191+([1]สูตร2!H2179*(100%-AZ2191)-BC2191)*BD2191,[1]สูตร2!H2179*(100%-AZ2191)))))</f>
        <v>#REF!</v>
      </c>
      <c r="BF2191" s="31"/>
    </row>
    <row r="2192" spans="1:58" s="5" customFormat="1" ht="24" customHeight="1" x14ac:dyDescent="0.2">
      <c r="A2192" s="31"/>
      <c r="B2192" s="31" t="s">
        <v>432</v>
      </c>
      <c r="C2192" s="31">
        <v>2</v>
      </c>
      <c r="D2192" s="31" t="s">
        <v>66</v>
      </c>
      <c r="E2192" s="31" t="s">
        <v>1683</v>
      </c>
      <c r="F2192" s="31"/>
      <c r="G2192" s="32" t="s">
        <v>1684</v>
      </c>
      <c r="H2192" s="31" t="s">
        <v>104</v>
      </c>
      <c r="I2192" s="31" t="s">
        <v>104</v>
      </c>
      <c r="J2192" s="31" t="s">
        <v>1323</v>
      </c>
      <c r="K2192" s="31">
        <v>15</v>
      </c>
      <c r="L2192" s="31">
        <v>0</v>
      </c>
      <c r="M2192" s="31">
        <v>0</v>
      </c>
      <c r="N2192" s="33">
        <v>6000</v>
      </c>
      <c r="O2192" s="33"/>
      <c r="P2192" s="33"/>
      <c r="Q2192" s="33"/>
      <c r="R2192" s="33"/>
      <c r="S2192" s="34" t="str">
        <f t="shared" si="476"/>
        <v>1</v>
      </c>
      <c r="T2192" s="35">
        <f t="shared" si="477"/>
        <v>6000</v>
      </c>
      <c r="U2192" s="36" t="str">
        <f>INDEX([1]ราคาที่ดิน!$B:$G,MATCH($C2192,[1]ราคาที่ดิน!$A:$A,0),MATCH($B2192,[1]ราคาที่ดิน!$B$1:$G$1,0))</f>
        <v>150</v>
      </c>
      <c r="V2192" s="37">
        <f t="shared" si="472"/>
        <v>900000</v>
      </c>
      <c r="W2192" s="31"/>
      <c r="X2192" s="31"/>
      <c r="Y2192" s="31"/>
      <c r="Z2192" s="31"/>
      <c r="AA2192" s="31"/>
      <c r="AB2192" s="32"/>
      <c r="AC2192" s="38"/>
      <c r="AD2192" s="39"/>
      <c r="AE2192" s="39"/>
      <c r="AF2192" s="40" t="str">
        <f t="shared" si="478"/>
        <v/>
      </c>
      <c r="AG2192" s="41" t="str">
        <f t="shared" si="479"/>
        <v/>
      </c>
      <c r="AH2192" s="42"/>
      <c r="AI2192" s="42"/>
      <c r="AJ2192" s="42"/>
      <c r="AK2192" s="42"/>
      <c r="AL2192" s="31"/>
      <c r="AM2192" s="43" t="str">
        <f t="shared" si="480"/>
        <v>100</v>
      </c>
      <c r="AN2192" s="44">
        <f>INDEX([1]ราคาสิ่งปลูกสร้าง!$D$6:$CC$47,MATCH($AD2192,[1]ราคาสิ่งปลูกสร้าง!$B$6:$B$45,0),MATCH($C$7,[1]ราคาสิ่งปลูกสร้าง!$D$5:$CC$5,0))</f>
        <v>0</v>
      </c>
      <c r="AO2192" s="44">
        <f t="shared" si="481"/>
        <v>0</v>
      </c>
      <c r="AP2192" s="45">
        <f t="shared" si="482"/>
        <v>0</v>
      </c>
      <c r="AQ2192" s="40">
        <f>IF(AP2192=0,0,INDEX([1]ค่าเสื่อมสิ่งปลูกสร้าง!$A$5:$D$105,MATCH($AP2192,[1]ค่าเสื่อมสิ่งปลูกสร้าง!$A$5:$A$105,0),MATCH(AE2192,[1]ค่าเสื่อมสิ่งปลูกสร้าง!$A$3:$D$3)))</f>
        <v>0</v>
      </c>
      <c r="AR2192" s="44">
        <f t="shared" si="473"/>
        <v>0</v>
      </c>
      <c r="AS2192" s="44">
        <f t="shared" si="474"/>
        <v>900000</v>
      </c>
      <c r="AT2192" s="44">
        <f t="shared" si="475"/>
        <v>900000</v>
      </c>
      <c r="AU2192" s="46">
        <v>0</v>
      </c>
      <c r="AV2192" s="44">
        <f t="shared" si="483"/>
        <v>900000</v>
      </c>
      <c r="AW2192" s="47" t="str">
        <f t="shared" si="484"/>
        <v>0.01</v>
      </c>
      <c r="AX2192" s="48"/>
      <c r="AY2192" s="48"/>
      <c r="AZ2192" s="49">
        <v>0</v>
      </c>
      <c r="BA2192" s="48"/>
      <c r="BB2192" s="48"/>
      <c r="BC2192" s="44">
        <f t="shared" si="485"/>
        <v>0</v>
      </c>
      <c r="BD2192" s="50">
        <v>1</v>
      </c>
      <c r="BE2192" s="51" t="e">
        <f>IF(AX2192=1,0,IF(AY2192=1,0,IF(BC2192&gt;#REF!,#REF!,IF(OR(AZ2192&gt;0,BD2192&gt;=0),BC2192+([1]สูตร2!H2180*(100%-AZ2192)-BC2192)*BD2192,[1]สูตร2!H2180*(100%-AZ2192)))))</f>
        <v>#REF!</v>
      </c>
      <c r="BF2192" s="31"/>
    </row>
    <row r="2193" spans="1:58" s="5" customFormat="1" ht="24" customHeight="1" x14ac:dyDescent="0.2">
      <c r="A2193" s="31">
        <v>739</v>
      </c>
      <c r="B2193" s="31" t="s">
        <v>65</v>
      </c>
      <c r="C2193" s="31">
        <v>1596</v>
      </c>
      <c r="D2193" s="31" t="s">
        <v>66</v>
      </c>
      <c r="E2193" s="31" t="s">
        <v>1686</v>
      </c>
      <c r="F2193" s="31"/>
      <c r="G2193" s="32" t="s">
        <v>1687</v>
      </c>
      <c r="H2193" s="31">
        <v>54</v>
      </c>
      <c r="I2193" s="31">
        <v>2461</v>
      </c>
      <c r="J2193" s="31" t="s">
        <v>1323</v>
      </c>
      <c r="K2193" s="31">
        <v>2</v>
      </c>
      <c r="L2193" s="31">
        <v>2</v>
      </c>
      <c r="M2193" s="31">
        <v>54</v>
      </c>
      <c r="N2193" s="33">
        <v>1054</v>
      </c>
      <c r="O2193" s="33"/>
      <c r="P2193" s="33"/>
      <c r="Q2193" s="33"/>
      <c r="R2193" s="33"/>
      <c r="S2193" s="34" t="str">
        <f t="shared" si="476"/>
        <v>1</v>
      </c>
      <c r="T2193" s="35">
        <f t="shared" si="477"/>
        <v>1054</v>
      </c>
      <c r="U2193" s="36">
        <f>INDEX([1]ราคาที่ดิน!$B:$G,MATCH($C2193,[1]ราคาที่ดิน!$A:$A,0),MATCH($B2193,[1]ราคาที่ดิน!$B$1:$G$1,0))</f>
        <v>200</v>
      </c>
      <c r="V2193" s="37">
        <f t="shared" si="472"/>
        <v>210800</v>
      </c>
      <c r="W2193" s="31"/>
      <c r="X2193" s="31"/>
      <c r="Y2193" s="31"/>
      <c r="Z2193" s="31"/>
      <c r="AA2193" s="31"/>
      <c r="AB2193" s="32"/>
      <c r="AC2193" s="38"/>
      <c r="AD2193" s="39"/>
      <c r="AE2193" s="39"/>
      <c r="AF2193" s="40" t="str">
        <f t="shared" si="478"/>
        <v/>
      </c>
      <c r="AG2193" s="41" t="str">
        <f t="shared" si="479"/>
        <v/>
      </c>
      <c r="AH2193" s="42"/>
      <c r="AI2193" s="42"/>
      <c r="AJ2193" s="42"/>
      <c r="AK2193" s="42"/>
      <c r="AL2193" s="31"/>
      <c r="AM2193" s="43" t="str">
        <f t="shared" si="480"/>
        <v>100</v>
      </c>
      <c r="AN2193" s="44">
        <f>INDEX([1]ราคาสิ่งปลูกสร้าง!$D$6:$CC$47,MATCH($AD2193,[1]ราคาสิ่งปลูกสร้าง!$B$6:$B$45,0),MATCH($C$7,[1]ราคาสิ่งปลูกสร้าง!$D$5:$CC$5,0))</f>
        <v>0</v>
      </c>
      <c r="AO2193" s="44">
        <f t="shared" si="481"/>
        <v>0</v>
      </c>
      <c r="AP2193" s="45">
        <f t="shared" si="482"/>
        <v>0</v>
      </c>
      <c r="AQ2193" s="40">
        <f>IF(AP2193=0,0,INDEX([1]ค่าเสื่อมสิ่งปลูกสร้าง!$A$5:$D$105,MATCH($AP2193,[1]ค่าเสื่อมสิ่งปลูกสร้าง!$A$5:$A$105,0),MATCH(AE2193,[1]ค่าเสื่อมสิ่งปลูกสร้าง!$A$3:$D$3)))</f>
        <v>0</v>
      </c>
      <c r="AR2193" s="44">
        <f t="shared" si="473"/>
        <v>0</v>
      </c>
      <c r="AS2193" s="44">
        <f t="shared" si="474"/>
        <v>210800</v>
      </c>
      <c r="AT2193" s="44">
        <f t="shared" si="475"/>
        <v>210800</v>
      </c>
      <c r="AU2193" s="46">
        <v>0</v>
      </c>
      <c r="AV2193" s="44">
        <f t="shared" si="483"/>
        <v>210800</v>
      </c>
      <c r="AW2193" s="47" t="str">
        <f t="shared" si="484"/>
        <v>0.01</v>
      </c>
      <c r="AX2193" s="48"/>
      <c r="AY2193" s="48"/>
      <c r="AZ2193" s="49">
        <v>0</v>
      </c>
      <c r="BA2193" s="48"/>
      <c r="BB2193" s="48"/>
      <c r="BC2193" s="44">
        <f t="shared" si="485"/>
        <v>0</v>
      </c>
      <c r="BD2193" s="50">
        <v>1</v>
      </c>
      <c r="BE2193" s="51" t="e">
        <f>IF(AX2193=1,0,IF(AY2193=1,0,IF(BC2193&gt;#REF!,#REF!,IF(OR(AZ2193&gt;0,BD2193&gt;=0),BC2193+([1]สูตร2!H2181*(100%-AZ2193)-BC2193)*BD2193,[1]สูตร2!H2181*(100%-AZ2193)))))</f>
        <v>#REF!</v>
      </c>
      <c r="BF2193" s="31"/>
    </row>
    <row r="2194" spans="1:58" s="5" customFormat="1" ht="24" customHeight="1" x14ac:dyDescent="0.2">
      <c r="A2194" s="31"/>
      <c r="B2194" s="31" t="s">
        <v>65</v>
      </c>
      <c r="C2194" s="31">
        <v>13051</v>
      </c>
      <c r="D2194" s="31" t="s">
        <v>66</v>
      </c>
      <c r="E2194" s="31" t="s">
        <v>1686</v>
      </c>
      <c r="F2194" s="31"/>
      <c r="G2194" s="32" t="s">
        <v>1687</v>
      </c>
      <c r="H2194" s="31">
        <v>354</v>
      </c>
      <c r="I2194" s="31">
        <v>-536</v>
      </c>
      <c r="J2194" s="31" t="s">
        <v>1323</v>
      </c>
      <c r="K2194" s="31">
        <v>0</v>
      </c>
      <c r="L2194" s="31">
        <v>1</v>
      </c>
      <c r="M2194" s="31">
        <v>16</v>
      </c>
      <c r="N2194" s="33">
        <v>116</v>
      </c>
      <c r="O2194" s="33"/>
      <c r="P2194" s="33"/>
      <c r="Q2194" s="33"/>
      <c r="R2194" s="33"/>
      <c r="S2194" s="34" t="str">
        <f t="shared" si="476"/>
        <v>1</v>
      </c>
      <c r="T2194" s="35">
        <f t="shared" si="477"/>
        <v>116</v>
      </c>
      <c r="U2194" s="36">
        <f>INDEX([1]ราคาที่ดิน!$B:$G,MATCH($C2194,[1]ราคาที่ดิน!$A:$A,0),MATCH($B2194,[1]ราคาที่ดิน!$B$1:$G$1,0))</f>
        <v>200</v>
      </c>
      <c r="V2194" s="37">
        <f t="shared" si="472"/>
        <v>23200</v>
      </c>
      <c r="W2194" s="31"/>
      <c r="X2194" s="31"/>
      <c r="Y2194" s="31"/>
      <c r="Z2194" s="31"/>
      <c r="AA2194" s="31"/>
      <c r="AB2194" s="32"/>
      <c r="AC2194" s="38"/>
      <c r="AD2194" s="39"/>
      <c r="AE2194" s="39"/>
      <c r="AF2194" s="40" t="str">
        <f t="shared" si="478"/>
        <v/>
      </c>
      <c r="AG2194" s="41" t="str">
        <f t="shared" si="479"/>
        <v/>
      </c>
      <c r="AH2194" s="42"/>
      <c r="AI2194" s="42"/>
      <c r="AJ2194" s="42"/>
      <c r="AK2194" s="42"/>
      <c r="AL2194" s="31"/>
      <c r="AM2194" s="43" t="str">
        <f t="shared" si="480"/>
        <v>100</v>
      </c>
      <c r="AN2194" s="44">
        <f>INDEX([1]ราคาสิ่งปลูกสร้าง!$D$6:$CC$47,MATCH($AD2194,[1]ราคาสิ่งปลูกสร้าง!$B$6:$B$45,0),MATCH($C$7,[1]ราคาสิ่งปลูกสร้าง!$D$5:$CC$5,0))</f>
        <v>0</v>
      </c>
      <c r="AO2194" s="44">
        <f t="shared" si="481"/>
        <v>0</v>
      </c>
      <c r="AP2194" s="45">
        <f t="shared" si="482"/>
        <v>0</v>
      </c>
      <c r="AQ2194" s="40">
        <f>IF(AP2194=0,0,INDEX([1]ค่าเสื่อมสิ่งปลูกสร้าง!$A$5:$D$105,MATCH($AP2194,[1]ค่าเสื่อมสิ่งปลูกสร้าง!$A$5:$A$105,0),MATCH(AE2194,[1]ค่าเสื่อมสิ่งปลูกสร้าง!$A$3:$D$3)))</f>
        <v>0</v>
      </c>
      <c r="AR2194" s="44">
        <f t="shared" si="473"/>
        <v>0</v>
      </c>
      <c r="AS2194" s="44">
        <f t="shared" si="474"/>
        <v>23200</v>
      </c>
      <c r="AT2194" s="44">
        <f t="shared" si="475"/>
        <v>23200</v>
      </c>
      <c r="AU2194" s="46">
        <v>0</v>
      </c>
      <c r="AV2194" s="44">
        <f t="shared" si="483"/>
        <v>23200</v>
      </c>
      <c r="AW2194" s="47" t="str">
        <f t="shared" si="484"/>
        <v>0.01</v>
      </c>
      <c r="AX2194" s="48"/>
      <c r="AY2194" s="48"/>
      <c r="AZ2194" s="49">
        <v>0</v>
      </c>
      <c r="BA2194" s="48"/>
      <c r="BB2194" s="48"/>
      <c r="BC2194" s="44">
        <f t="shared" si="485"/>
        <v>0</v>
      </c>
      <c r="BD2194" s="50">
        <v>1</v>
      </c>
      <c r="BE2194" s="51" t="e">
        <f>IF(AX2194=1,0,IF(AY2194=1,0,IF(BC2194&gt;#REF!,#REF!,IF(OR(AZ2194&gt;0,BD2194&gt;=0),BC2194+([1]สูตร2!H2182*(100%-AZ2194)-BC2194)*BD2194,[1]สูตร2!H2182*(100%-AZ2194)))))</f>
        <v>#REF!</v>
      </c>
      <c r="BF2194" s="31"/>
    </row>
    <row r="2195" spans="1:58" s="5" customFormat="1" ht="24" customHeight="1" x14ac:dyDescent="0.2">
      <c r="A2195" s="31"/>
      <c r="B2195" s="31" t="s">
        <v>65</v>
      </c>
      <c r="C2195" s="31">
        <v>12573</v>
      </c>
      <c r="D2195" s="31" t="s">
        <v>66</v>
      </c>
      <c r="E2195" s="31" t="s">
        <v>1686</v>
      </c>
      <c r="F2195" s="31"/>
      <c r="G2195" s="32" t="s">
        <v>1688</v>
      </c>
      <c r="H2195" s="31">
        <v>272</v>
      </c>
      <c r="I2195" s="31">
        <v>-71</v>
      </c>
      <c r="J2195" s="31" t="s">
        <v>1323</v>
      </c>
      <c r="K2195" s="31">
        <v>0</v>
      </c>
      <c r="L2195" s="31">
        <v>0</v>
      </c>
      <c r="M2195" s="31">
        <v>14</v>
      </c>
      <c r="N2195" s="33"/>
      <c r="O2195" s="33">
        <v>14</v>
      </c>
      <c r="P2195" s="33"/>
      <c r="Q2195" s="33"/>
      <c r="R2195" s="33"/>
      <c r="S2195" s="34" t="str">
        <f t="shared" si="476"/>
        <v>2</v>
      </c>
      <c r="T2195" s="35">
        <f t="shared" si="477"/>
        <v>14</v>
      </c>
      <c r="U2195" s="36">
        <f>INDEX([1]ราคาที่ดิน!$B:$G,MATCH($C2195,[1]ราคาที่ดิน!$A:$A,0),MATCH($B2195,[1]ราคาที่ดิน!$B$1:$G$1,0))</f>
        <v>200</v>
      </c>
      <c r="V2195" s="37">
        <f t="shared" ref="V2195:V2258" si="486">$T2195*$U2195</f>
        <v>2800</v>
      </c>
      <c r="W2195" s="31">
        <v>1</v>
      </c>
      <c r="X2195" s="31" t="s">
        <v>1688</v>
      </c>
      <c r="Y2195" s="31" t="s">
        <v>71</v>
      </c>
      <c r="Z2195" s="31" t="s">
        <v>1689</v>
      </c>
      <c r="AA2195" s="31"/>
      <c r="AB2195" s="32" t="s">
        <v>1688</v>
      </c>
      <c r="AC2195" s="38"/>
      <c r="AD2195" s="39" t="s">
        <v>73</v>
      </c>
      <c r="AE2195" s="39" t="s">
        <v>74</v>
      </c>
      <c r="AF2195" s="40" t="str">
        <f t="shared" si="478"/>
        <v>2</v>
      </c>
      <c r="AG2195" s="41">
        <f t="shared" si="479"/>
        <v>81</v>
      </c>
      <c r="AH2195" s="42"/>
      <c r="AI2195" s="42">
        <v>81</v>
      </c>
      <c r="AJ2195" s="42"/>
      <c r="AK2195" s="42"/>
      <c r="AL2195" s="31">
        <v>27</v>
      </c>
      <c r="AM2195" s="43" t="str">
        <f t="shared" si="480"/>
        <v>100</v>
      </c>
      <c r="AN2195" s="44">
        <f>INDEX([1]ราคาสิ่งปลูกสร้าง!$D$6:$CC$47,MATCH($AD2195,[1]ราคาสิ่งปลูกสร้าง!$B$6:$B$45,0),MATCH($C$7,[1]ราคาสิ่งปลูกสร้าง!$D$5:$CC$5,0))</f>
        <v>6500</v>
      </c>
      <c r="AO2195" s="44">
        <f t="shared" si="481"/>
        <v>526500</v>
      </c>
      <c r="AP2195" s="45">
        <f t="shared" si="482"/>
        <v>27</v>
      </c>
      <c r="AQ2195" s="40">
        <f>IF(AP2195=0,0,INDEX([1]ค่าเสื่อมสิ่งปลูกสร้าง!$A$5:$D$105,MATCH($AP2195,[1]ค่าเสื่อมสิ่งปลูกสร้าง!$A$5:$A$105,0),MATCH(AE2195,[1]ค่าเสื่อมสิ่งปลูกสร้าง!$A$3:$D$3)))</f>
        <v>44</v>
      </c>
      <c r="AR2195" s="44">
        <f t="shared" ref="AR2195:AR2258" si="487">$AO2195*(100-$AQ2195)%</f>
        <v>294840</v>
      </c>
      <c r="AS2195" s="44">
        <f t="shared" ref="AS2195:AS2258" si="488">$V2195+$AR2195</f>
        <v>297640</v>
      </c>
      <c r="AT2195" s="44">
        <f t="shared" ref="AT2195:AT2258" si="489">IF($AM2195%*$AS2195,$AM2195%*$AS2195,0)</f>
        <v>297640</v>
      </c>
      <c r="AU2195" s="46">
        <v>0</v>
      </c>
      <c r="AV2195" s="44">
        <f t="shared" si="483"/>
        <v>297640</v>
      </c>
      <c r="AW2195" s="47" t="str">
        <f t="shared" si="484"/>
        <v>0.02</v>
      </c>
      <c r="AX2195" s="48"/>
      <c r="AY2195" s="48"/>
      <c r="AZ2195" s="49">
        <v>0</v>
      </c>
      <c r="BA2195" s="48"/>
      <c r="BB2195" s="48"/>
      <c r="BC2195" s="44">
        <f t="shared" si="485"/>
        <v>0</v>
      </c>
      <c r="BD2195" s="50">
        <v>1</v>
      </c>
      <c r="BE2195" s="51" t="e">
        <f>IF(AX2195=1,0,IF(AY2195=1,0,IF(BC2195&gt;#REF!,#REF!,IF(OR(AZ2195&gt;0,BD2195&gt;=0),BC2195+([1]สูตร2!H2183*(100%-AZ2195)-BC2195)*BD2195,[1]สูตร2!H2183*(100%-AZ2195)))))</f>
        <v>#REF!</v>
      </c>
      <c r="BF2195" s="31"/>
    </row>
    <row r="2196" spans="1:58" s="5" customFormat="1" ht="24" customHeight="1" x14ac:dyDescent="0.2">
      <c r="A2196" s="31"/>
      <c r="B2196" s="31" t="s">
        <v>65</v>
      </c>
      <c r="C2196" s="31">
        <v>12573</v>
      </c>
      <c r="D2196" s="31" t="s">
        <v>66</v>
      </c>
      <c r="E2196" s="31" t="s">
        <v>1686</v>
      </c>
      <c r="F2196" s="31"/>
      <c r="G2196" s="32" t="s">
        <v>1687</v>
      </c>
      <c r="H2196" s="31">
        <v>272</v>
      </c>
      <c r="I2196" s="31">
        <v>-71</v>
      </c>
      <c r="J2196" s="31" t="s">
        <v>1323</v>
      </c>
      <c r="K2196" s="31">
        <v>0</v>
      </c>
      <c r="L2196" s="31">
        <v>0</v>
      </c>
      <c r="M2196" s="31">
        <v>13</v>
      </c>
      <c r="N2196" s="33"/>
      <c r="O2196" s="33">
        <v>13</v>
      </c>
      <c r="P2196" s="33"/>
      <c r="Q2196" s="33"/>
      <c r="R2196" s="33"/>
      <c r="S2196" s="34" t="str">
        <f t="shared" si="476"/>
        <v>2</v>
      </c>
      <c r="T2196" s="35">
        <f t="shared" si="477"/>
        <v>13</v>
      </c>
      <c r="U2196" s="36">
        <f>INDEX([1]ราคาที่ดิน!$B:$G,MATCH($C2196,[1]ราคาที่ดิน!$A:$A,0),MATCH($B2196,[1]ราคาที่ดิน!$B$1:$G$1,0))</f>
        <v>200</v>
      </c>
      <c r="V2196" s="37">
        <f t="shared" si="486"/>
        <v>2600</v>
      </c>
      <c r="W2196" s="31">
        <v>2</v>
      </c>
      <c r="X2196" s="31" t="s">
        <v>1687</v>
      </c>
      <c r="Y2196" s="31" t="s">
        <v>71</v>
      </c>
      <c r="Z2196" s="31" t="s">
        <v>1689</v>
      </c>
      <c r="AA2196" s="31"/>
      <c r="AB2196" s="32" t="s">
        <v>1687</v>
      </c>
      <c r="AC2196" s="38"/>
      <c r="AD2196" s="39" t="s">
        <v>75</v>
      </c>
      <c r="AE2196" s="39" t="s">
        <v>76</v>
      </c>
      <c r="AF2196" s="40" t="str">
        <f t="shared" si="478"/>
        <v>1</v>
      </c>
      <c r="AG2196" s="41">
        <f t="shared" si="479"/>
        <v>17.5</v>
      </c>
      <c r="AH2196" s="42">
        <v>17.5</v>
      </c>
      <c r="AI2196" s="42"/>
      <c r="AJ2196" s="42"/>
      <c r="AK2196" s="42"/>
      <c r="AL2196" s="31">
        <v>27</v>
      </c>
      <c r="AM2196" s="43" t="str">
        <f t="shared" si="480"/>
        <v>100</v>
      </c>
      <c r="AN2196" s="44">
        <f>INDEX([1]ราคาสิ่งปลูกสร้าง!$D$6:$CC$47,MATCH($AD2196,[1]ราคาสิ่งปลูกสร้าง!$B$6:$B$45,0),MATCH($C$7,[1]ราคาสิ่งปลูกสร้าง!$D$5:$CC$5,0))</f>
        <v>5400</v>
      </c>
      <c r="AO2196" s="44">
        <f t="shared" si="481"/>
        <v>94500</v>
      </c>
      <c r="AP2196" s="45">
        <f t="shared" si="482"/>
        <v>27</v>
      </c>
      <c r="AQ2196" s="40">
        <f>IF(AP2196=0,0,INDEX([1]ค่าเสื่อมสิ่งปลูกสร้าง!$A$5:$D$105,MATCH($AP2196,[1]ค่าเสื่อมสิ่งปลูกสร้าง!$A$5:$A$105,0),MATCH(AE2196,[1]ค่าเสื่อมสิ่งปลูกสร้าง!$A$3:$D$3)))</f>
        <v>93</v>
      </c>
      <c r="AR2196" s="44">
        <f t="shared" si="487"/>
        <v>6615.0000000000009</v>
      </c>
      <c r="AS2196" s="44">
        <f t="shared" si="488"/>
        <v>9215</v>
      </c>
      <c r="AT2196" s="44">
        <f t="shared" si="489"/>
        <v>9215</v>
      </c>
      <c r="AU2196" s="46">
        <v>0</v>
      </c>
      <c r="AV2196" s="44">
        <f t="shared" si="483"/>
        <v>9215</v>
      </c>
      <c r="AW2196" s="47" t="str">
        <f t="shared" si="484"/>
        <v>0.01</v>
      </c>
      <c r="AX2196" s="48"/>
      <c r="AY2196" s="48"/>
      <c r="AZ2196" s="49">
        <v>0</v>
      </c>
      <c r="BA2196" s="48"/>
      <c r="BB2196" s="48"/>
      <c r="BC2196" s="44">
        <f t="shared" si="485"/>
        <v>0</v>
      </c>
      <c r="BD2196" s="50">
        <v>1</v>
      </c>
      <c r="BE2196" s="51" t="e">
        <f>IF(AX2196=1,0,IF(AY2196=1,0,IF(BC2196&gt;#REF!,#REF!,IF(OR(AZ2196&gt;0,BD2196&gt;=0),BC2196+([1]สูตร2!H2184*(100%-AZ2196)-BC2196)*BD2196,[1]สูตร2!H2184*(100%-AZ2196)))))</f>
        <v>#REF!</v>
      </c>
      <c r="BF2196" s="31"/>
    </row>
    <row r="2197" spans="1:58" s="5" customFormat="1" ht="24" customHeight="1" x14ac:dyDescent="0.2">
      <c r="A2197" s="31"/>
      <c r="B2197" s="31" t="s">
        <v>65</v>
      </c>
      <c r="C2197" s="31">
        <v>12573</v>
      </c>
      <c r="D2197" s="31" t="s">
        <v>66</v>
      </c>
      <c r="E2197" s="31" t="s">
        <v>1686</v>
      </c>
      <c r="F2197" s="31"/>
      <c r="G2197" s="32" t="s">
        <v>1687</v>
      </c>
      <c r="H2197" s="31">
        <v>272</v>
      </c>
      <c r="I2197" s="31">
        <v>-71</v>
      </c>
      <c r="J2197" s="31" t="s">
        <v>1323</v>
      </c>
      <c r="K2197" s="31">
        <v>0</v>
      </c>
      <c r="L2197" s="31">
        <v>0</v>
      </c>
      <c r="M2197" s="31">
        <v>13</v>
      </c>
      <c r="N2197" s="33"/>
      <c r="O2197" s="33">
        <v>13</v>
      </c>
      <c r="P2197" s="33"/>
      <c r="Q2197" s="33"/>
      <c r="R2197" s="33"/>
      <c r="S2197" s="34" t="str">
        <f t="shared" si="476"/>
        <v>2</v>
      </c>
      <c r="T2197" s="35">
        <f t="shared" si="477"/>
        <v>13</v>
      </c>
      <c r="U2197" s="36">
        <f>INDEX([1]ราคาที่ดิน!$B:$G,MATCH($C2197,[1]ราคาที่ดิน!$A:$A,0),MATCH($B2197,[1]ราคาที่ดิน!$B$1:$G$1,0))</f>
        <v>200</v>
      </c>
      <c r="V2197" s="37">
        <f t="shared" si="486"/>
        <v>2600</v>
      </c>
      <c r="W2197" s="31">
        <v>3</v>
      </c>
      <c r="X2197" s="31" t="s">
        <v>1687</v>
      </c>
      <c r="Y2197" s="31" t="s">
        <v>71</v>
      </c>
      <c r="Z2197" s="31" t="s">
        <v>1689</v>
      </c>
      <c r="AA2197" s="31"/>
      <c r="AB2197" s="32" t="s">
        <v>1687</v>
      </c>
      <c r="AC2197" s="38"/>
      <c r="AD2197" s="39" t="s">
        <v>77</v>
      </c>
      <c r="AE2197" s="39" t="s">
        <v>76</v>
      </c>
      <c r="AF2197" s="40" t="str">
        <f t="shared" si="478"/>
        <v>1</v>
      </c>
      <c r="AG2197" s="41">
        <f t="shared" si="479"/>
        <v>20</v>
      </c>
      <c r="AH2197" s="42">
        <v>20</v>
      </c>
      <c r="AI2197" s="42"/>
      <c r="AJ2197" s="42"/>
      <c r="AK2197" s="42"/>
      <c r="AL2197" s="31">
        <v>4</v>
      </c>
      <c r="AM2197" s="43" t="str">
        <f t="shared" si="480"/>
        <v>100</v>
      </c>
      <c r="AN2197" s="44">
        <f>INDEX([1]ราคาสิ่งปลูกสร้าง!$D$6:$CC$47,MATCH($AD2197,[1]ราคาสิ่งปลูกสร้าง!$B$6:$B$45,0),MATCH($C$7,[1]ราคาสิ่งปลูกสร้าง!$D$5:$CC$5,0))</f>
        <v>2050</v>
      </c>
      <c r="AO2197" s="44">
        <f t="shared" si="481"/>
        <v>41000</v>
      </c>
      <c r="AP2197" s="45">
        <f t="shared" si="482"/>
        <v>4</v>
      </c>
      <c r="AQ2197" s="40">
        <f>IF(AP2197=0,0,INDEX([1]ค่าเสื่อมสิ่งปลูกสร้าง!$A$5:$D$105,MATCH($AP2197,[1]ค่าเสื่อมสิ่งปลูกสร้าง!$A$5:$A$105,0),MATCH(AE2197,[1]ค่าเสื่อมสิ่งปลูกสร้าง!$A$3:$D$3)))</f>
        <v>12</v>
      </c>
      <c r="AR2197" s="44">
        <f t="shared" si="487"/>
        <v>36080</v>
      </c>
      <c r="AS2197" s="44">
        <f t="shared" si="488"/>
        <v>38680</v>
      </c>
      <c r="AT2197" s="44">
        <f t="shared" si="489"/>
        <v>38680</v>
      </c>
      <c r="AU2197" s="46">
        <v>0</v>
      </c>
      <c r="AV2197" s="44">
        <f t="shared" si="483"/>
        <v>38680</v>
      </c>
      <c r="AW2197" s="47" t="str">
        <f t="shared" si="484"/>
        <v>0.01</v>
      </c>
      <c r="AX2197" s="48"/>
      <c r="AY2197" s="48"/>
      <c r="AZ2197" s="49">
        <v>0</v>
      </c>
      <c r="BA2197" s="48"/>
      <c r="BB2197" s="48"/>
      <c r="BC2197" s="44">
        <f t="shared" si="485"/>
        <v>0</v>
      </c>
      <c r="BD2197" s="50">
        <v>1</v>
      </c>
      <c r="BE2197" s="51" t="e">
        <f>IF(AX2197=1,0,IF(AY2197=1,0,IF(BC2197&gt;#REF!,#REF!,IF(OR(AZ2197&gt;0,BD2197&gt;=0),BC2197+([1]สูตร2!H2185*(100%-AZ2197)-BC2197)*BD2197,[1]สูตร2!H2185*(100%-AZ2197)))))</f>
        <v>#REF!</v>
      </c>
      <c r="BF2197" s="31"/>
    </row>
    <row r="2198" spans="1:58" s="5" customFormat="1" ht="24" customHeight="1" x14ac:dyDescent="0.2">
      <c r="A2198" s="31"/>
      <c r="B2198" s="31" t="s">
        <v>65</v>
      </c>
      <c r="C2198" s="31">
        <v>12573</v>
      </c>
      <c r="D2198" s="31" t="s">
        <v>66</v>
      </c>
      <c r="E2198" s="31" t="s">
        <v>1686</v>
      </c>
      <c r="F2198" s="31"/>
      <c r="G2198" s="32" t="s">
        <v>1687</v>
      </c>
      <c r="H2198" s="31">
        <v>272</v>
      </c>
      <c r="I2198" s="31">
        <v>-71</v>
      </c>
      <c r="J2198" s="31" t="s">
        <v>1323</v>
      </c>
      <c r="K2198" s="31">
        <v>0</v>
      </c>
      <c r="L2198" s="31">
        <v>0</v>
      </c>
      <c r="M2198" s="31">
        <v>12</v>
      </c>
      <c r="N2198" s="33"/>
      <c r="O2198" s="33">
        <v>12</v>
      </c>
      <c r="P2198" s="33"/>
      <c r="Q2198" s="33"/>
      <c r="R2198" s="33"/>
      <c r="S2198" s="34" t="str">
        <f t="shared" si="476"/>
        <v>2</v>
      </c>
      <c r="T2198" s="35">
        <f t="shared" si="477"/>
        <v>12</v>
      </c>
      <c r="U2198" s="36">
        <f>INDEX([1]ราคาที่ดิน!$B:$G,MATCH($C2198,[1]ราคาที่ดิน!$A:$A,0),MATCH($B2198,[1]ราคาที่ดิน!$B$1:$G$1,0))</f>
        <v>200</v>
      </c>
      <c r="V2198" s="37">
        <f t="shared" si="486"/>
        <v>2400</v>
      </c>
      <c r="W2198" s="31">
        <v>4</v>
      </c>
      <c r="X2198" s="31" t="s">
        <v>1687</v>
      </c>
      <c r="Y2198" s="31" t="s">
        <v>71</v>
      </c>
      <c r="Z2198" s="31" t="s">
        <v>1689</v>
      </c>
      <c r="AA2198" s="31"/>
      <c r="AB2198" s="32" t="s">
        <v>1687</v>
      </c>
      <c r="AC2198" s="38"/>
      <c r="AD2198" s="39" t="s">
        <v>77</v>
      </c>
      <c r="AE2198" s="39" t="s">
        <v>76</v>
      </c>
      <c r="AF2198" s="40" t="str">
        <f t="shared" si="478"/>
        <v/>
      </c>
      <c r="AG2198" s="41" t="str">
        <f t="shared" si="479"/>
        <v/>
      </c>
      <c r="AH2198" s="42"/>
      <c r="AI2198" s="42"/>
      <c r="AJ2198" s="42"/>
      <c r="AK2198" s="42"/>
      <c r="AL2198" s="31">
        <v>4</v>
      </c>
      <c r="AM2198" s="43" t="str">
        <f t="shared" si="480"/>
        <v>100</v>
      </c>
      <c r="AN2198" s="44">
        <f>INDEX([1]ราคาสิ่งปลูกสร้าง!$D$6:$CC$47,MATCH($AD2198,[1]ราคาสิ่งปลูกสร้าง!$B$6:$B$45,0),MATCH($C$7,[1]ราคาสิ่งปลูกสร้าง!$D$5:$CC$5,0))</f>
        <v>2050</v>
      </c>
      <c r="AO2198" s="44">
        <f t="shared" si="481"/>
        <v>0</v>
      </c>
      <c r="AP2198" s="45">
        <f t="shared" si="482"/>
        <v>4</v>
      </c>
      <c r="AQ2198" s="40">
        <f>IF(AP2198=0,0,INDEX([1]ค่าเสื่อมสิ่งปลูกสร้าง!$A$5:$D$105,MATCH($AP2198,[1]ค่าเสื่อมสิ่งปลูกสร้าง!$A$5:$A$105,0),MATCH(AE2198,[1]ค่าเสื่อมสิ่งปลูกสร้าง!$A$3:$D$3)))</f>
        <v>12</v>
      </c>
      <c r="AR2198" s="44">
        <f t="shared" si="487"/>
        <v>0</v>
      </c>
      <c r="AS2198" s="44">
        <f t="shared" si="488"/>
        <v>2400</v>
      </c>
      <c r="AT2198" s="44">
        <f t="shared" si="489"/>
        <v>2400</v>
      </c>
      <c r="AU2198" s="46">
        <v>0</v>
      </c>
      <c r="AV2198" s="44">
        <f t="shared" si="483"/>
        <v>2400</v>
      </c>
      <c r="AW2198" s="47" t="str">
        <f t="shared" si="484"/>
        <v>0.02</v>
      </c>
      <c r="AX2198" s="48"/>
      <c r="AY2198" s="48"/>
      <c r="AZ2198" s="49">
        <v>0</v>
      </c>
      <c r="BA2198" s="48"/>
      <c r="BB2198" s="48"/>
      <c r="BC2198" s="44">
        <f t="shared" si="485"/>
        <v>0</v>
      </c>
      <c r="BD2198" s="50">
        <v>1</v>
      </c>
      <c r="BE2198" s="51" t="e">
        <f>IF(AX2198=1,0,IF(AY2198=1,0,IF(BC2198&gt;#REF!,#REF!,IF(OR(AZ2198&gt;0,BD2198&gt;=0),BC2198+([1]สูตร2!H2186*(100%-AZ2198)-BC2198)*BD2198,[1]สูตร2!H2186*(100%-AZ2198)))))</f>
        <v>#REF!</v>
      </c>
      <c r="BF2198" s="31"/>
    </row>
    <row r="2199" spans="1:58" s="5" customFormat="1" ht="24" customHeight="1" x14ac:dyDescent="0.2">
      <c r="A2199" s="31">
        <v>740</v>
      </c>
      <c r="B2199" s="31" t="s">
        <v>65</v>
      </c>
      <c r="C2199" s="31">
        <v>1595</v>
      </c>
      <c r="D2199" s="31" t="s">
        <v>71</v>
      </c>
      <c r="E2199" s="31" t="s">
        <v>1689</v>
      </c>
      <c r="F2199" s="31"/>
      <c r="G2199" s="32" t="s">
        <v>1687</v>
      </c>
      <c r="H2199" s="31">
        <v>53</v>
      </c>
      <c r="I2199" s="31">
        <v>2460</v>
      </c>
      <c r="J2199" s="31" t="s">
        <v>1360</v>
      </c>
      <c r="K2199" s="31">
        <v>6</v>
      </c>
      <c r="L2199" s="31">
        <v>2</v>
      </c>
      <c r="M2199" s="31">
        <v>11</v>
      </c>
      <c r="N2199" s="33">
        <v>2611</v>
      </c>
      <c r="O2199" s="33"/>
      <c r="P2199" s="33"/>
      <c r="Q2199" s="33"/>
      <c r="R2199" s="33"/>
      <c r="S2199" s="34" t="str">
        <f t="shared" si="476"/>
        <v>1</v>
      </c>
      <c r="T2199" s="35">
        <f t="shared" si="477"/>
        <v>2611</v>
      </c>
      <c r="U2199" s="36">
        <f>INDEX([1]ราคาที่ดิน!$B:$G,MATCH($C2199,[1]ราคาที่ดิน!$A:$A,0),MATCH($B2199,[1]ราคาที่ดิน!$B$1:$G$1,0))</f>
        <v>200</v>
      </c>
      <c r="V2199" s="37">
        <f t="shared" si="486"/>
        <v>522200</v>
      </c>
      <c r="W2199" s="31"/>
      <c r="X2199" s="31"/>
      <c r="Y2199" s="31"/>
      <c r="Z2199" s="31"/>
      <c r="AA2199" s="31"/>
      <c r="AB2199" s="32"/>
      <c r="AC2199" s="38"/>
      <c r="AD2199" s="39"/>
      <c r="AE2199" s="39"/>
      <c r="AF2199" s="40" t="str">
        <f t="shared" si="478"/>
        <v/>
      </c>
      <c r="AG2199" s="41" t="str">
        <f t="shared" si="479"/>
        <v/>
      </c>
      <c r="AH2199" s="42"/>
      <c r="AI2199" s="42"/>
      <c r="AJ2199" s="42"/>
      <c r="AK2199" s="42"/>
      <c r="AL2199" s="31"/>
      <c r="AM2199" s="43" t="str">
        <f t="shared" si="480"/>
        <v>100</v>
      </c>
      <c r="AN2199" s="44">
        <f>INDEX([1]ราคาสิ่งปลูกสร้าง!$D$6:$CC$47,MATCH($AD2199,[1]ราคาสิ่งปลูกสร้าง!$B$6:$B$45,0),MATCH($C$7,[1]ราคาสิ่งปลูกสร้าง!$D$5:$CC$5,0))</f>
        <v>0</v>
      </c>
      <c r="AO2199" s="44">
        <f t="shared" si="481"/>
        <v>0</v>
      </c>
      <c r="AP2199" s="45">
        <f t="shared" si="482"/>
        <v>0</v>
      </c>
      <c r="AQ2199" s="40">
        <f>IF(AP2199=0,0,INDEX([1]ค่าเสื่อมสิ่งปลูกสร้าง!$A$5:$D$105,MATCH($AP2199,[1]ค่าเสื่อมสิ่งปลูกสร้าง!$A$5:$A$105,0),MATCH(AE2199,[1]ค่าเสื่อมสิ่งปลูกสร้าง!$A$3:$D$3)))</f>
        <v>0</v>
      </c>
      <c r="AR2199" s="44">
        <f t="shared" si="487"/>
        <v>0</v>
      </c>
      <c r="AS2199" s="44">
        <f t="shared" si="488"/>
        <v>522200</v>
      </c>
      <c r="AT2199" s="44">
        <f t="shared" si="489"/>
        <v>522200</v>
      </c>
      <c r="AU2199" s="46">
        <v>0</v>
      </c>
      <c r="AV2199" s="44">
        <f t="shared" si="483"/>
        <v>522200</v>
      </c>
      <c r="AW2199" s="47" t="str">
        <f t="shared" si="484"/>
        <v>0.01</v>
      </c>
      <c r="AX2199" s="48"/>
      <c r="AY2199" s="48"/>
      <c r="AZ2199" s="49">
        <v>0</v>
      </c>
      <c r="BA2199" s="48"/>
      <c r="BB2199" s="48"/>
      <c r="BC2199" s="44">
        <f t="shared" si="485"/>
        <v>0</v>
      </c>
      <c r="BD2199" s="50">
        <v>1</v>
      </c>
      <c r="BE2199" s="51" t="e">
        <f>IF(AX2199=1,0,IF(AY2199=1,0,IF(BC2199&gt;#REF!,#REF!,IF(OR(AZ2199&gt;0,BD2199&gt;=0),BC2199+([1]สูตร2!H2187*(100%-AZ2199)-BC2199)*BD2199,[1]สูตร2!H2187*(100%-AZ2199)))))</f>
        <v>#REF!</v>
      </c>
      <c r="BF2199" s="31"/>
    </row>
    <row r="2200" spans="1:58" s="5" customFormat="1" ht="24" customHeight="1" x14ac:dyDescent="0.2">
      <c r="A2200" s="31"/>
      <c r="B2200" s="31" t="s">
        <v>65</v>
      </c>
      <c r="C2200" s="31">
        <v>1640</v>
      </c>
      <c r="D2200" s="31" t="s">
        <v>71</v>
      </c>
      <c r="E2200" s="31" t="s">
        <v>1689</v>
      </c>
      <c r="F2200" s="31"/>
      <c r="G2200" s="32" t="s">
        <v>1687</v>
      </c>
      <c r="H2200" s="31">
        <v>21</v>
      </c>
      <c r="I2200" s="31">
        <v>2505</v>
      </c>
      <c r="J2200" s="31" t="s">
        <v>1323</v>
      </c>
      <c r="K2200" s="31">
        <v>2</v>
      </c>
      <c r="L2200" s="31">
        <v>0</v>
      </c>
      <c r="M2200" s="31">
        <v>80</v>
      </c>
      <c r="N2200" s="33">
        <v>880</v>
      </c>
      <c r="O2200" s="33"/>
      <c r="P2200" s="33"/>
      <c r="Q2200" s="33"/>
      <c r="R2200" s="33"/>
      <c r="S2200" s="34" t="str">
        <f t="shared" si="476"/>
        <v>1</v>
      </c>
      <c r="T2200" s="35">
        <f t="shared" si="477"/>
        <v>880</v>
      </c>
      <c r="U2200" s="36">
        <f>INDEX([1]ราคาที่ดิน!$B:$G,MATCH($C2200,[1]ราคาที่ดิน!$A:$A,0),MATCH($B2200,[1]ราคาที่ดิน!$B$1:$G$1,0))</f>
        <v>160</v>
      </c>
      <c r="V2200" s="37">
        <f t="shared" si="486"/>
        <v>140800</v>
      </c>
      <c r="W2200" s="31"/>
      <c r="X2200" s="31"/>
      <c r="Y2200" s="31"/>
      <c r="Z2200" s="31"/>
      <c r="AA2200" s="31"/>
      <c r="AB2200" s="32"/>
      <c r="AC2200" s="38"/>
      <c r="AD2200" s="39"/>
      <c r="AE2200" s="39"/>
      <c r="AF2200" s="40" t="str">
        <f t="shared" si="478"/>
        <v/>
      </c>
      <c r="AG2200" s="41" t="str">
        <f t="shared" si="479"/>
        <v/>
      </c>
      <c r="AH2200" s="42"/>
      <c r="AI2200" s="42"/>
      <c r="AJ2200" s="42"/>
      <c r="AK2200" s="42"/>
      <c r="AL2200" s="31"/>
      <c r="AM2200" s="43" t="str">
        <f t="shared" si="480"/>
        <v>100</v>
      </c>
      <c r="AN2200" s="44">
        <f>INDEX([1]ราคาสิ่งปลูกสร้าง!$D$6:$CC$47,MATCH($AD2200,[1]ราคาสิ่งปลูกสร้าง!$B$6:$B$45,0),MATCH($C$7,[1]ราคาสิ่งปลูกสร้าง!$D$5:$CC$5,0))</f>
        <v>0</v>
      </c>
      <c r="AO2200" s="44">
        <f t="shared" si="481"/>
        <v>0</v>
      </c>
      <c r="AP2200" s="45">
        <f t="shared" si="482"/>
        <v>0</v>
      </c>
      <c r="AQ2200" s="40">
        <f>IF(AP2200=0,0,INDEX([1]ค่าเสื่อมสิ่งปลูกสร้าง!$A$5:$D$105,MATCH($AP2200,[1]ค่าเสื่อมสิ่งปลูกสร้าง!$A$5:$A$105,0),MATCH(AE2200,[1]ค่าเสื่อมสิ่งปลูกสร้าง!$A$3:$D$3)))</f>
        <v>0</v>
      </c>
      <c r="AR2200" s="44">
        <f t="shared" si="487"/>
        <v>0</v>
      </c>
      <c r="AS2200" s="44">
        <f t="shared" si="488"/>
        <v>140800</v>
      </c>
      <c r="AT2200" s="44">
        <f t="shared" si="489"/>
        <v>140800</v>
      </c>
      <c r="AU2200" s="46">
        <v>0</v>
      </c>
      <c r="AV2200" s="44">
        <f t="shared" si="483"/>
        <v>140800</v>
      </c>
      <c r="AW2200" s="47" t="str">
        <f t="shared" si="484"/>
        <v>0.01</v>
      </c>
      <c r="AX2200" s="48"/>
      <c r="AY2200" s="48"/>
      <c r="AZ2200" s="49">
        <v>0</v>
      </c>
      <c r="BA2200" s="48"/>
      <c r="BB2200" s="48"/>
      <c r="BC2200" s="44">
        <f t="shared" si="485"/>
        <v>0</v>
      </c>
      <c r="BD2200" s="50">
        <v>1</v>
      </c>
      <c r="BE2200" s="51" t="e">
        <f>IF(AX2200=1,0,IF(AY2200=1,0,IF(BC2200&gt;#REF!,#REF!,IF(OR(AZ2200&gt;0,BD2200&gt;=0),BC2200+([1]สูตร2!H2188*(100%-AZ2200)-BC2200)*BD2200,[1]สูตร2!H2188*(100%-AZ2200)))))</f>
        <v>#REF!</v>
      </c>
      <c r="BF2200" s="31"/>
    </row>
    <row r="2201" spans="1:58" s="5" customFormat="1" ht="24" customHeight="1" x14ac:dyDescent="0.2">
      <c r="A2201" s="31"/>
      <c r="B2201" s="31" t="s">
        <v>65</v>
      </c>
      <c r="C2201" s="31">
        <v>74</v>
      </c>
      <c r="D2201" s="31" t="s">
        <v>71</v>
      </c>
      <c r="E2201" s="31" t="s">
        <v>1689</v>
      </c>
      <c r="F2201" s="31"/>
      <c r="G2201" s="32" t="s">
        <v>1687</v>
      </c>
      <c r="H2201" s="31">
        <v>74</v>
      </c>
      <c r="I2201" s="31" t="s">
        <v>104</v>
      </c>
      <c r="J2201" s="31" t="s">
        <v>1323</v>
      </c>
      <c r="K2201" s="31">
        <v>16</v>
      </c>
      <c r="L2201" s="31">
        <v>1</v>
      </c>
      <c r="M2201" s="31">
        <v>53</v>
      </c>
      <c r="N2201" s="33">
        <v>6553</v>
      </c>
      <c r="O2201" s="33"/>
      <c r="P2201" s="33"/>
      <c r="Q2201" s="33"/>
      <c r="R2201" s="33"/>
      <c r="S2201" s="34" t="str">
        <f t="shared" si="476"/>
        <v>1</v>
      </c>
      <c r="T2201" s="35">
        <f t="shared" si="477"/>
        <v>6553</v>
      </c>
      <c r="U2201" s="36">
        <f>INDEX([1]ราคาที่ดิน!$B:$G,MATCH($C2201,[1]ราคาที่ดิน!$A:$A,0),MATCH($B2201,[1]ราคาที่ดิน!$B$1:$G$1,0))</f>
        <v>200</v>
      </c>
      <c r="V2201" s="37">
        <f t="shared" si="486"/>
        <v>1310600</v>
      </c>
      <c r="W2201" s="31"/>
      <c r="X2201" s="31"/>
      <c r="Y2201" s="31"/>
      <c r="Z2201" s="31"/>
      <c r="AA2201" s="31"/>
      <c r="AB2201" s="32"/>
      <c r="AC2201" s="38"/>
      <c r="AD2201" s="39"/>
      <c r="AE2201" s="39"/>
      <c r="AF2201" s="40" t="str">
        <f t="shared" si="478"/>
        <v/>
      </c>
      <c r="AG2201" s="41" t="str">
        <f t="shared" si="479"/>
        <v/>
      </c>
      <c r="AH2201" s="42"/>
      <c r="AI2201" s="42"/>
      <c r="AJ2201" s="42"/>
      <c r="AK2201" s="42"/>
      <c r="AL2201" s="31"/>
      <c r="AM2201" s="43" t="str">
        <f t="shared" si="480"/>
        <v>100</v>
      </c>
      <c r="AN2201" s="44">
        <f>INDEX([1]ราคาสิ่งปลูกสร้าง!$D$6:$CC$47,MATCH($AD2201,[1]ราคาสิ่งปลูกสร้าง!$B$6:$B$45,0),MATCH($C$7,[1]ราคาสิ่งปลูกสร้าง!$D$5:$CC$5,0))</f>
        <v>0</v>
      </c>
      <c r="AO2201" s="44">
        <f t="shared" si="481"/>
        <v>0</v>
      </c>
      <c r="AP2201" s="45">
        <f t="shared" si="482"/>
        <v>0</v>
      </c>
      <c r="AQ2201" s="40">
        <f>IF(AP2201=0,0,INDEX([1]ค่าเสื่อมสิ่งปลูกสร้าง!$A$5:$D$105,MATCH($AP2201,[1]ค่าเสื่อมสิ่งปลูกสร้าง!$A$5:$A$105,0),MATCH(AE2201,[1]ค่าเสื่อมสิ่งปลูกสร้าง!$A$3:$D$3)))</f>
        <v>0</v>
      </c>
      <c r="AR2201" s="44">
        <f t="shared" si="487"/>
        <v>0</v>
      </c>
      <c r="AS2201" s="44">
        <f t="shared" si="488"/>
        <v>1310600</v>
      </c>
      <c r="AT2201" s="44">
        <f t="shared" si="489"/>
        <v>1310600</v>
      </c>
      <c r="AU2201" s="46">
        <v>0</v>
      </c>
      <c r="AV2201" s="44">
        <f t="shared" si="483"/>
        <v>1310600</v>
      </c>
      <c r="AW2201" s="47" t="str">
        <f t="shared" si="484"/>
        <v>0.01</v>
      </c>
      <c r="AX2201" s="48"/>
      <c r="AY2201" s="48"/>
      <c r="AZ2201" s="49">
        <v>0</v>
      </c>
      <c r="BA2201" s="48"/>
      <c r="BB2201" s="48"/>
      <c r="BC2201" s="44">
        <f t="shared" si="485"/>
        <v>0</v>
      </c>
      <c r="BD2201" s="50">
        <v>1</v>
      </c>
      <c r="BE2201" s="51" t="e">
        <f>IF(AX2201=1,0,IF(AY2201=1,0,IF(BC2201&gt;#REF!,#REF!,IF(OR(AZ2201&gt;0,BD2201&gt;=0),BC2201+([1]สูตร2!H2189*(100%-AZ2201)-BC2201)*BD2201,[1]สูตร2!H2189*(100%-AZ2201)))))</f>
        <v>#REF!</v>
      </c>
      <c r="BF2201" s="31"/>
    </row>
    <row r="2202" spans="1:58" s="5" customFormat="1" ht="24" customHeight="1" x14ac:dyDescent="0.2">
      <c r="A2202" s="31">
        <v>741</v>
      </c>
      <c r="B2202" s="31" t="s">
        <v>65</v>
      </c>
      <c r="C2202" s="31">
        <v>12577</v>
      </c>
      <c r="D2202" s="31" t="s">
        <v>71</v>
      </c>
      <c r="E2202" s="31" t="s">
        <v>1690</v>
      </c>
      <c r="F2202" s="31"/>
      <c r="G2202" s="32" t="s">
        <v>1691</v>
      </c>
      <c r="H2202" s="31">
        <v>276</v>
      </c>
      <c r="I2202" s="31" t="s">
        <v>104</v>
      </c>
      <c r="J2202" s="31" t="s">
        <v>1323</v>
      </c>
      <c r="K2202" s="31">
        <v>0</v>
      </c>
      <c r="L2202" s="31">
        <v>1</v>
      </c>
      <c r="M2202" s="31">
        <v>8</v>
      </c>
      <c r="N2202" s="33">
        <v>108</v>
      </c>
      <c r="O2202" s="33"/>
      <c r="P2202" s="33"/>
      <c r="Q2202" s="33"/>
      <c r="R2202" s="33"/>
      <c r="S2202" s="34" t="str">
        <f t="shared" si="476"/>
        <v>1</v>
      </c>
      <c r="T2202" s="35">
        <f t="shared" si="477"/>
        <v>108</v>
      </c>
      <c r="U2202" s="36">
        <f>INDEX([1]ราคาที่ดิน!$B:$G,MATCH($C2202,[1]ราคาที่ดิน!$A:$A,0),MATCH($B2202,[1]ราคาที่ดิน!$B$1:$G$1,0))</f>
        <v>200</v>
      </c>
      <c r="V2202" s="37">
        <f t="shared" si="486"/>
        <v>21600</v>
      </c>
      <c r="W2202" s="31"/>
      <c r="X2202" s="31"/>
      <c r="Y2202" s="31"/>
      <c r="Z2202" s="31"/>
      <c r="AA2202" s="31"/>
      <c r="AB2202" s="32"/>
      <c r="AC2202" s="38"/>
      <c r="AD2202" s="39"/>
      <c r="AE2202" s="39"/>
      <c r="AF2202" s="40" t="str">
        <f t="shared" si="478"/>
        <v/>
      </c>
      <c r="AG2202" s="41" t="str">
        <f t="shared" si="479"/>
        <v/>
      </c>
      <c r="AH2202" s="42"/>
      <c r="AI2202" s="42"/>
      <c r="AJ2202" s="42"/>
      <c r="AK2202" s="42"/>
      <c r="AL2202" s="31"/>
      <c r="AM2202" s="43" t="str">
        <f t="shared" si="480"/>
        <v>100</v>
      </c>
      <c r="AN2202" s="44">
        <f>INDEX([1]ราคาสิ่งปลูกสร้าง!$D$6:$CC$47,MATCH($AD2202,[1]ราคาสิ่งปลูกสร้าง!$B$6:$B$45,0),MATCH($C$7,[1]ราคาสิ่งปลูกสร้าง!$D$5:$CC$5,0))</f>
        <v>0</v>
      </c>
      <c r="AO2202" s="44">
        <f t="shared" si="481"/>
        <v>0</v>
      </c>
      <c r="AP2202" s="45">
        <f t="shared" si="482"/>
        <v>0</v>
      </c>
      <c r="AQ2202" s="40">
        <f>IF(AP2202=0,0,INDEX([1]ค่าเสื่อมสิ่งปลูกสร้าง!$A$5:$D$105,MATCH($AP2202,[1]ค่าเสื่อมสิ่งปลูกสร้าง!$A$5:$A$105,0),MATCH(AE2202,[1]ค่าเสื่อมสิ่งปลูกสร้าง!$A$3:$D$3)))</f>
        <v>0</v>
      </c>
      <c r="AR2202" s="44">
        <f t="shared" si="487"/>
        <v>0</v>
      </c>
      <c r="AS2202" s="44">
        <f t="shared" si="488"/>
        <v>21600</v>
      </c>
      <c r="AT2202" s="44">
        <f t="shared" si="489"/>
        <v>21600</v>
      </c>
      <c r="AU2202" s="46">
        <v>0</v>
      </c>
      <c r="AV2202" s="44">
        <f t="shared" si="483"/>
        <v>21600</v>
      </c>
      <c r="AW2202" s="47" t="str">
        <f t="shared" si="484"/>
        <v>0.01</v>
      </c>
      <c r="AX2202" s="48"/>
      <c r="AY2202" s="48"/>
      <c r="AZ2202" s="49">
        <v>0</v>
      </c>
      <c r="BA2202" s="48"/>
      <c r="BB2202" s="48"/>
      <c r="BC2202" s="44">
        <f t="shared" si="485"/>
        <v>0</v>
      </c>
      <c r="BD2202" s="50">
        <v>1</v>
      </c>
      <c r="BE2202" s="51" t="e">
        <f>IF(AX2202=1,0,IF(AY2202=1,0,IF(BC2202&gt;#REF!,#REF!,IF(OR(AZ2202&gt;0,BD2202&gt;=0),BC2202+([1]สูตร2!H2190*(100%-AZ2202)-BC2202)*BD2202,[1]สูตร2!H2190*(100%-AZ2202)))))</f>
        <v>#REF!</v>
      </c>
      <c r="BF2202" s="31"/>
    </row>
    <row r="2203" spans="1:58" s="5" customFormat="1" ht="24" customHeight="1" x14ac:dyDescent="0.2">
      <c r="A2203" s="31"/>
      <c r="B2203" s="31" t="s">
        <v>65</v>
      </c>
      <c r="C2203" s="31">
        <v>13020</v>
      </c>
      <c r="D2203" s="31" t="s">
        <v>71</v>
      </c>
      <c r="E2203" s="31" t="s">
        <v>1690</v>
      </c>
      <c r="F2203" s="31"/>
      <c r="G2203" s="32" t="s">
        <v>1691</v>
      </c>
      <c r="H2203" s="31">
        <v>326</v>
      </c>
      <c r="I2203" s="31" t="s">
        <v>104</v>
      </c>
      <c r="J2203" s="31" t="s">
        <v>1323</v>
      </c>
      <c r="K2203" s="31">
        <v>0</v>
      </c>
      <c r="L2203" s="31">
        <v>3</v>
      </c>
      <c r="M2203" s="31">
        <v>7</v>
      </c>
      <c r="N2203" s="33">
        <v>307</v>
      </c>
      <c r="O2203" s="33"/>
      <c r="P2203" s="33"/>
      <c r="Q2203" s="33"/>
      <c r="R2203" s="33"/>
      <c r="S2203" s="34" t="str">
        <f t="shared" si="476"/>
        <v>1</v>
      </c>
      <c r="T2203" s="35">
        <f t="shared" si="477"/>
        <v>307</v>
      </c>
      <c r="U2203" s="36">
        <f>INDEX([1]ราคาที่ดิน!$B:$G,MATCH($C2203,[1]ราคาที่ดิน!$A:$A,0),MATCH($B2203,[1]ราคาที่ดิน!$B$1:$G$1,0))</f>
        <v>200</v>
      </c>
      <c r="V2203" s="37">
        <f t="shared" si="486"/>
        <v>61400</v>
      </c>
      <c r="W2203" s="31"/>
      <c r="X2203" s="31"/>
      <c r="Y2203" s="31"/>
      <c r="Z2203" s="31"/>
      <c r="AA2203" s="31"/>
      <c r="AB2203" s="32"/>
      <c r="AC2203" s="38"/>
      <c r="AD2203" s="39"/>
      <c r="AE2203" s="39"/>
      <c r="AF2203" s="40" t="str">
        <f t="shared" si="478"/>
        <v/>
      </c>
      <c r="AG2203" s="41" t="str">
        <f t="shared" si="479"/>
        <v/>
      </c>
      <c r="AH2203" s="42"/>
      <c r="AI2203" s="42"/>
      <c r="AJ2203" s="42"/>
      <c r="AK2203" s="42"/>
      <c r="AL2203" s="31"/>
      <c r="AM2203" s="43" t="str">
        <f t="shared" si="480"/>
        <v>100</v>
      </c>
      <c r="AN2203" s="44">
        <f>INDEX([1]ราคาสิ่งปลูกสร้าง!$D$6:$CC$47,MATCH($AD2203,[1]ราคาสิ่งปลูกสร้าง!$B$6:$B$45,0),MATCH($C$7,[1]ราคาสิ่งปลูกสร้าง!$D$5:$CC$5,0))</f>
        <v>0</v>
      </c>
      <c r="AO2203" s="44">
        <f t="shared" si="481"/>
        <v>0</v>
      </c>
      <c r="AP2203" s="45">
        <f t="shared" si="482"/>
        <v>0</v>
      </c>
      <c r="AQ2203" s="40">
        <f>IF(AP2203=0,0,INDEX([1]ค่าเสื่อมสิ่งปลูกสร้าง!$A$5:$D$105,MATCH($AP2203,[1]ค่าเสื่อมสิ่งปลูกสร้าง!$A$5:$A$105,0),MATCH(AE2203,[1]ค่าเสื่อมสิ่งปลูกสร้าง!$A$3:$D$3)))</f>
        <v>0</v>
      </c>
      <c r="AR2203" s="44">
        <f t="shared" si="487"/>
        <v>0</v>
      </c>
      <c r="AS2203" s="44">
        <f t="shared" si="488"/>
        <v>61400</v>
      </c>
      <c r="AT2203" s="44">
        <f t="shared" si="489"/>
        <v>61400</v>
      </c>
      <c r="AU2203" s="46">
        <v>0</v>
      </c>
      <c r="AV2203" s="44">
        <f t="shared" si="483"/>
        <v>61400</v>
      </c>
      <c r="AW2203" s="47" t="str">
        <f t="shared" si="484"/>
        <v>0.01</v>
      </c>
      <c r="AX2203" s="48"/>
      <c r="AY2203" s="48"/>
      <c r="AZ2203" s="49">
        <v>0</v>
      </c>
      <c r="BA2203" s="48"/>
      <c r="BB2203" s="48"/>
      <c r="BC2203" s="44">
        <f t="shared" si="485"/>
        <v>0</v>
      </c>
      <c r="BD2203" s="50">
        <v>1</v>
      </c>
      <c r="BE2203" s="51" t="e">
        <f>IF(AX2203=1,0,IF(AY2203=1,0,IF(BC2203&gt;#REF!,#REF!,IF(OR(AZ2203&gt;0,BD2203&gt;=0),BC2203+([1]สูตร2!H2191*(100%-AZ2203)-BC2203)*BD2203,[1]สูตร2!H2191*(100%-AZ2203)))))</f>
        <v>#REF!</v>
      </c>
      <c r="BF2203" s="31"/>
    </row>
    <row r="2204" spans="1:58" s="5" customFormat="1" ht="24" customHeight="1" x14ac:dyDescent="0.2">
      <c r="A2204" s="31"/>
      <c r="B2204" s="31" t="s">
        <v>432</v>
      </c>
      <c r="C2204" s="31">
        <v>2</v>
      </c>
      <c r="D2204" s="31" t="s">
        <v>71</v>
      </c>
      <c r="E2204" s="31" t="s">
        <v>1690</v>
      </c>
      <c r="F2204" s="31"/>
      <c r="G2204" s="32" t="s">
        <v>1691</v>
      </c>
      <c r="H2204" s="31" t="s">
        <v>104</v>
      </c>
      <c r="I2204" s="31" t="s">
        <v>104</v>
      </c>
      <c r="J2204" s="31" t="s">
        <v>1323</v>
      </c>
      <c r="K2204" s="31">
        <v>3</v>
      </c>
      <c r="L2204" s="31">
        <v>0</v>
      </c>
      <c r="M2204" s="31">
        <v>50</v>
      </c>
      <c r="N2204" s="33">
        <v>1250</v>
      </c>
      <c r="O2204" s="33"/>
      <c r="P2204" s="33"/>
      <c r="Q2204" s="33"/>
      <c r="R2204" s="33"/>
      <c r="S2204" s="34" t="str">
        <f t="shared" si="476"/>
        <v>1</v>
      </c>
      <c r="T2204" s="35">
        <f t="shared" si="477"/>
        <v>1250</v>
      </c>
      <c r="U2204" s="36" t="str">
        <f>INDEX([1]ราคาที่ดิน!$B:$G,MATCH($C2204,[1]ราคาที่ดิน!$A:$A,0),MATCH($B2204,[1]ราคาที่ดิน!$B$1:$G$1,0))</f>
        <v>150</v>
      </c>
      <c r="V2204" s="37">
        <f t="shared" si="486"/>
        <v>187500</v>
      </c>
      <c r="W2204" s="31"/>
      <c r="X2204" s="31"/>
      <c r="Y2204" s="31"/>
      <c r="Z2204" s="31"/>
      <c r="AA2204" s="31"/>
      <c r="AB2204" s="32"/>
      <c r="AC2204" s="38"/>
      <c r="AD2204" s="39"/>
      <c r="AE2204" s="39"/>
      <c r="AF2204" s="40" t="str">
        <f t="shared" si="478"/>
        <v/>
      </c>
      <c r="AG2204" s="41" t="str">
        <f t="shared" si="479"/>
        <v/>
      </c>
      <c r="AH2204" s="42"/>
      <c r="AI2204" s="42"/>
      <c r="AJ2204" s="42"/>
      <c r="AK2204" s="42"/>
      <c r="AL2204" s="31"/>
      <c r="AM2204" s="43" t="str">
        <f t="shared" si="480"/>
        <v>100</v>
      </c>
      <c r="AN2204" s="44">
        <f>INDEX([1]ราคาสิ่งปลูกสร้าง!$D$6:$CC$47,MATCH($AD2204,[1]ราคาสิ่งปลูกสร้าง!$B$6:$B$45,0),MATCH($C$7,[1]ราคาสิ่งปลูกสร้าง!$D$5:$CC$5,0))</f>
        <v>0</v>
      </c>
      <c r="AO2204" s="44">
        <f t="shared" si="481"/>
        <v>0</v>
      </c>
      <c r="AP2204" s="45">
        <f t="shared" si="482"/>
        <v>0</v>
      </c>
      <c r="AQ2204" s="40">
        <f>IF(AP2204=0,0,INDEX([1]ค่าเสื่อมสิ่งปลูกสร้าง!$A$5:$D$105,MATCH($AP2204,[1]ค่าเสื่อมสิ่งปลูกสร้าง!$A$5:$A$105,0),MATCH(AE2204,[1]ค่าเสื่อมสิ่งปลูกสร้าง!$A$3:$D$3)))</f>
        <v>0</v>
      </c>
      <c r="AR2204" s="44">
        <f t="shared" si="487"/>
        <v>0</v>
      </c>
      <c r="AS2204" s="44">
        <f t="shared" si="488"/>
        <v>187500</v>
      </c>
      <c r="AT2204" s="44">
        <f t="shared" si="489"/>
        <v>187500</v>
      </c>
      <c r="AU2204" s="46">
        <v>0</v>
      </c>
      <c r="AV2204" s="44">
        <f t="shared" si="483"/>
        <v>187500</v>
      </c>
      <c r="AW2204" s="47" t="str">
        <f t="shared" si="484"/>
        <v>0.01</v>
      </c>
      <c r="AX2204" s="48"/>
      <c r="AY2204" s="48"/>
      <c r="AZ2204" s="49">
        <v>0</v>
      </c>
      <c r="BA2204" s="48"/>
      <c r="BB2204" s="48"/>
      <c r="BC2204" s="44">
        <f t="shared" si="485"/>
        <v>0</v>
      </c>
      <c r="BD2204" s="50">
        <v>1</v>
      </c>
      <c r="BE2204" s="51" t="e">
        <f>IF(AX2204=1,0,IF(AY2204=1,0,IF(BC2204&gt;#REF!,#REF!,IF(OR(AZ2204&gt;0,BD2204&gt;=0),BC2204+([1]สูตร2!H2192*(100%-AZ2204)-BC2204)*BD2204,[1]สูตร2!H2192*(100%-AZ2204)))))</f>
        <v>#REF!</v>
      </c>
      <c r="BF2204" s="31"/>
    </row>
    <row r="2205" spans="1:58" s="5" customFormat="1" ht="24" customHeight="1" x14ac:dyDescent="0.2">
      <c r="A2205" s="31"/>
      <c r="B2205" s="31" t="s">
        <v>93</v>
      </c>
      <c r="C2205" s="31">
        <v>1</v>
      </c>
      <c r="D2205" s="31" t="s">
        <v>71</v>
      </c>
      <c r="E2205" s="31" t="s">
        <v>1690</v>
      </c>
      <c r="F2205" s="31"/>
      <c r="G2205" s="32" t="s">
        <v>1691</v>
      </c>
      <c r="H2205" s="31" t="s">
        <v>104</v>
      </c>
      <c r="I2205" s="31" t="s">
        <v>104</v>
      </c>
      <c r="J2205" s="31" t="s">
        <v>1323</v>
      </c>
      <c r="K2205" s="31">
        <v>0</v>
      </c>
      <c r="L2205" s="31">
        <v>0</v>
      </c>
      <c r="M2205" s="31">
        <v>50</v>
      </c>
      <c r="N2205" s="33"/>
      <c r="O2205" s="33">
        <v>50</v>
      </c>
      <c r="P2205" s="33"/>
      <c r="Q2205" s="33"/>
      <c r="R2205" s="33"/>
      <c r="S2205" s="34" t="str">
        <f t="shared" si="476"/>
        <v>2</v>
      </c>
      <c r="T2205" s="35">
        <f t="shared" si="477"/>
        <v>50</v>
      </c>
      <c r="U2205" s="36">
        <f>INDEX([1]ราคาที่ดิน!$B:$G,MATCH($C2205,[1]ราคาที่ดิน!$A:$A,0),MATCH($B2205,[1]ราคาที่ดิน!$B$1:$G$1,0))</f>
        <v>100</v>
      </c>
      <c r="V2205" s="37">
        <f t="shared" si="486"/>
        <v>5000</v>
      </c>
      <c r="W2205" s="31">
        <v>1</v>
      </c>
      <c r="X2205" s="31" t="s">
        <v>1691</v>
      </c>
      <c r="Y2205" s="31" t="s">
        <v>71</v>
      </c>
      <c r="Z2205" s="31" t="s">
        <v>1690</v>
      </c>
      <c r="AA2205" s="31"/>
      <c r="AB2205" s="32" t="s">
        <v>1691</v>
      </c>
      <c r="AC2205" s="38"/>
      <c r="AD2205" s="39" t="s">
        <v>73</v>
      </c>
      <c r="AE2205" s="39" t="s">
        <v>74</v>
      </c>
      <c r="AF2205" s="40" t="str">
        <f t="shared" si="478"/>
        <v>2</v>
      </c>
      <c r="AG2205" s="41">
        <f t="shared" si="479"/>
        <v>81</v>
      </c>
      <c r="AH2205" s="42"/>
      <c r="AI2205" s="42">
        <v>81</v>
      </c>
      <c r="AJ2205" s="42"/>
      <c r="AK2205" s="42"/>
      <c r="AL2205" s="31">
        <v>13</v>
      </c>
      <c r="AM2205" s="43" t="str">
        <f t="shared" si="480"/>
        <v>100</v>
      </c>
      <c r="AN2205" s="44">
        <f>INDEX([1]ราคาสิ่งปลูกสร้าง!$D$6:$CC$47,MATCH($AD2205,[1]ราคาสิ่งปลูกสร้าง!$B$6:$B$45,0),MATCH($C$7,[1]ราคาสิ่งปลูกสร้าง!$D$5:$CC$5,0))</f>
        <v>6500</v>
      </c>
      <c r="AO2205" s="44">
        <f t="shared" si="481"/>
        <v>526500</v>
      </c>
      <c r="AP2205" s="45">
        <f t="shared" si="482"/>
        <v>13</v>
      </c>
      <c r="AQ2205" s="40">
        <f>IF(AP2205=0,0,INDEX([1]ค่าเสื่อมสิ่งปลูกสร้าง!$A$5:$D$105,MATCH($AP2205,[1]ค่าเสื่อมสิ่งปลูกสร้าง!$A$5:$A$105,0),MATCH(AE2205,[1]ค่าเสื่อมสิ่งปลูกสร้าง!$A$3:$D$3)))</f>
        <v>16</v>
      </c>
      <c r="AR2205" s="44">
        <f t="shared" si="487"/>
        <v>442260</v>
      </c>
      <c r="AS2205" s="44">
        <f t="shared" si="488"/>
        <v>447260</v>
      </c>
      <c r="AT2205" s="44">
        <f t="shared" si="489"/>
        <v>447260</v>
      </c>
      <c r="AU2205" s="46">
        <v>0</v>
      </c>
      <c r="AV2205" s="44">
        <f t="shared" si="483"/>
        <v>447260</v>
      </c>
      <c r="AW2205" s="47" t="str">
        <f t="shared" si="484"/>
        <v>0.02</v>
      </c>
      <c r="AX2205" s="48"/>
      <c r="AY2205" s="48"/>
      <c r="AZ2205" s="49">
        <v>0</v>
      </c>
      <c r="BA2205" s="48"/>
      <c r="BB2205" s="48"/>
      <c r="BC2205" s="44">
        <f t="shared" si="485"/>
        <v>0</v>
      </c>
      <c r="BD2205" s="50">
        <v>1</v>
      </c>
      <c r="BE2205" s="51" t="e">
        <f>IF(AX2205=1,0,IF(AY2205=1,0,IF(BC2205&gt;#REF!,#REF!,IF(OR(AZ2205&gt;0,BD2205&gt;=0),BC2205+([1]สูตร2!H2193*(100%-AZ2205)-BC2205)*BD2205,[1]สูตร2!H2193*(100%-AZ2205)))))</f>
        <v>#REF!</v>
      </c>
      <c r="BF2205" s="31"/>
    </row>
    <row r="2206" spans="1:58" s="5" customFormat="1" ht="24" customHeight="1" x14ac:dyDescent="0.2">
      <c r="A2206" s="31"/>
      <c r="B2206" s="31" t="s">
        <v>93</v>
      </c>
      <c r="C2206" s="31">
        <v>1</v>
      </c>
      <c r="D2206" s="31" t="s">
        <v>71</v>
      </c>
      <c r="E2206" s="31" t="s">
        <v>1690</v>
      </c>
      <c r="F2206" s="31"/>
      <c r="G2206" s="32" t="s">
        <v>1691</v>
      </c>
      <c r="H2206" s="31" t="s">
        <v>104</v>
      </c>
      <c r="I2206" s="31" t="s">
        <v>104</v>
      </c>
      <c r="J2206" s="31" t="s">
        <v>1323</v>
      </c>
      <c r="K2206" s="31">
        <v>0</v>
      </c>
      <c r="L2206" s="31">
        <v>0</v>
      </c>
      <c r="M2206" s="31">
        <v>25</v>
      </c>
      <c r="N2206" s="33"/>
      <c r="O2206" s="33">
        <v>25</v>
      </c>
      <c r="P2206" s="33"/>
      <c r="Q2206" s="33"/>
      <c r="R2206" s="33"/>
      <c r="S2206" s="34" t="str">
        <f t="shared" si="476"/>
        <v>2</v>
      </c>
      <c r="T2206" s="35">
        <f t="shared" si="477"/>
        <v>25</v>
      </c>
      <c r="U2206" s="36">
        <f>INDEX([1]ราคาที่ดิน!$B:$G,MATCH($C2206,[1]ราคาที่ดิน!$A:$A,0),MATCH($B2206,[1]ราคาที่ดิน!$B$1:$G$1,0))</f>
        <v>100</v>
      </c>
      <c r="V2206" s="37">
        <f t="shared" si="486"/>
        <v>2500</v>
      </c>
      <c r="W2206" s="31">
        <v>2</v>
      </c>
      <c r="X2206" s="31" t="s">
        <v>1691</v>
      </c>
      <c r="Y2206" s="31" t="s">
        <v>71</v>
      </c>
      <c r="Z2206" s="31" t="s">
        <v>1690</v>
      </c>
      <c r="AA2206" s="31"/>
      <c r="AB2206" s="32" t="s">
        <v>1691</v>
      </c>
      <c r="AC2206" s="38"/>
      <c r="AD2206" s="39" t="s">
        <v>75</v>
      </c>
      <c r="AE2206" s="39" t="s">
        <v>76</v>
      </c>
      <c r="AF2206" s="40" t="str">
        <f t="shared" si="478"/>
        <v>1</v>
      </c>
      <c r="AG2206" s="41">
        <f t="shared" si="479"/>
        <v>8.75</v>
      </c>
      <c r="AH2206" s="42">
        <v>8.75</v>
      </c>
      <c r="AI2206" s="42"/>
      <c r="AJ2206" s="42"/>
      <c r="AK2206" s="42"/>
      <c r="AL2206" s="31">
        <v>15</v>
      </c>
      <c r="AM2206" s="43" t="str">
        <f t="shared" si="480"/>
        <v>100</v>
      </c>
      <c r="AN2206" s="44">
        <f>INDEX([1]ราคาสิ่งปลูกสร้าง!$D$6:$CC$47,MATCH($AD2206,[1]ราคาสิ่งปลูกสร้าง!$B$6:$B$45,0),MATCH($C$7,[1]ราคาสิ่งปลูกสร้าง!$D$5:$CC$5,0))</f>
        <v>5400</v>
      </c>
      <c r="AO2206" s="44">
        <f t="shared" si="481"/>
        <v>47250</v>
      </c>
      <c r="AP2206" s="45">
        <f t="shared" si="482"/>
        <v>15</v>
      </c>
      <c r="AQ2206" s="40">
        <f>IF(AP2206=0,0,INDEX([1]ค่าเสื่อมสิ่งปลูกสร้าง!$A$5:$D$105,MATCH($AP2206,[1]ค่าเสื่อมสิ่งปลูกสร้าง!$A$5:$A$105,0),MATCH(AE2206,[1]ค่าเสื่อมสิ่งปลูกสร้าง!$A$3:$D$3)))</f>
        <v>65</v>
      </c>
      <c r="AR2206" s="44">
        <f t="shared" si="487"/>
        <v>16537.5</v>
      </c>
      <c r="AS2206" s="44">
        <f t="shared" si="488"/>
        <v>19037.5</v>
      </c>
      <c r="AT2206" s="44">
        <f t="shared" si="489"/>
        <v>19037.5</v>
      </c>
      <c r="AU2206" s="46">
        <v>0</v>
      </c>
      <c r="AV2206" s="44">
        <f t="shared" si="483"/>
        <v>19037.5</v>
      </c>
      <c r="AW2206" s="47" t="str">
        <f t="shared" si="484"/>
        <v>0.01</v>
      </c>
      <c r="AX2206" s="48"/>
      <c r="AY2206" s="48"/>
      <c r="AZ2206" s="49">
        <v>0</v>
      </c>
      <c r="BA2206" s="48"/>
      <c r="BB2206" s="48"/>
      <c r="BC2206" s="44">
        <f t="shared" si="485"/>
        <v>0</v>
      </c>
      <c r="BD2206" s="50">
        <v>1</v>
      </c>
      <c r="BE2206" s="51" t="e">
        <f>IF(AX2206=1,0,IF(AY2206=1,0,IF(BC2206&gt;#REF!,#REF!,IF(OR(AZ2206&gt;0,BD2206&gt;=0),BC2206+([1]สูตร2!H2194*(100%-AZ2206)-BC2206)*BD2206,[1]สูตร2!H2194*(100%-AZ2206)))))</f>
        <v>#REF!</v>
      </c>
      <c r="BF2206" s="31"/>
    </row>
    <row r="2207" spans="1:58" s="5" customFormat="1" ht="24" customHeight="1" x14ac:dyDescent="0.2">
      <c r="A2207" s="31"/>
      <c r="B2207" s="31" t="s">
        <v>93</v>
      </c>
      <c r="C2207" s="31">
        <v>1</v>
      </c>
      <c r="D2207" s="31" t="s">
        <v>71</v>
      </c>
      <c r="E2207" s="31" t="s">
        <v>1690</v>
      </c>
      <c r="F2207" s="31"/>
      <c r="G2207" s="32" t="s">
        <v>1691</v>
      </c>
      <c r="H2207" s="31" t="s">
        <v>104</v>
      </c>
      <c r="I2207" s="31" t="s">
        <v>104</v>
      </c>
      <c r="J2207" s="31" t="s">
        <v>1323</v>
      </c>
      <c r="K2207" s="31">
        <v>0</v>
      </c>
      <c r="L2207" s="31">
        <v>0</v>
      </c>
      <c r="M2207" s="31">
        <v>25</v>
      </c>
      <c r="N2207" s="33"/>
      <c r="O2207" s="33">
        <v>25</v>
      </c>
      <c r="P2207" s="33"/>
      <c r="Q2207" s="33"/>
      <c r="R2207" s="33"/>
      <c r="S2207" s="34" t="str">
        <f t="shared" si="476"/>
        <v>2</v>
      </c>
      <c r="T2207" s="35">
        <f t="shared" si="477"/>
        <v>25</v>
      </c>
      <c r="U2207" s="36">
        <f>INDEX([1]ราคาที่ดิน!$B:$G,MATCH($C2207,[1]ราคาที่ดิน!$A:$A,0),MATCH($B2207,[1]ราคาที่ดิน!$B$1:$G$1,0))</f>
        <v>100</v>
      </c>
      <c r="V2207" s="37">
        <f t="shared" si="486"/>
        <v>2500</v>
      </c>
      <c r="W2207" s="31">
        <v>3</v>
      </c>
      <c r="X2207" s="31" t="s">
        <v>1691</v>
      </c>
      <c r="Y2207" s="31" t="s">
        <v>71</v>
      </c>
      <c r="Z2207" s="31" t="s">
        <v>1690</v>
      </c>
      <c r="AA2207" s="31"/>
      <c r="AB2207" s="32" t="s">
        <v>1691</v>
      </c>
      <c r="AC2207" s="38"/>
      <c r="AD2207" s="39" t="s">
        <v>77</v>
      </c>
      <c r="AE2207" s="39" t="s">
        <v>76</v>
      </c>
      <c r="AF2207" s="40" t="str">
        <f t="shared" si="478"/>
        <v>1</v>
      </c>
      <c r="AG2207" s="41">
        <f t="shared" si="479"/>
        <v>26</v>
      </c>
      <c r="AH2207" s="42">
        <v>26</v>
      </c>
      <c r="AI2207" s="42"/>
      <c r="AJ2207" s="42"/>
      <c r="AK2207" s="42"/>
      <c r="AL2207" s="31">
        <v>15</v>
      </c>
      <c r="AM2207" s="43" t="str">
        <f t="shared" si="480"/>
        <v>100</v>
      </c>
      <c r="AN2207" s="44">
        <f>INDEX([1]ราคาสิ่งปลูกสร้าง!$D$6:$CC$47,MATCH($AD2207,[1]ราคาสิ่งปลูกสร้าง!$B$6:$B$45,0),MATCH($C$7,[1]ราคาสิ่งปลูกสร้าง!$D$5:$CC$5,0))</f>
        <v>2050</v>
      </c>
      <c r="AO2207" s="44">
        <f t="shared" si="481"/>
        <v>53300</v>
      </c>
      <c r="AP2207" s="45">
        <f t="shared" si="482"/>
        <v>15</v>
      </c>
      <c r="AQ2207" s="40">
        <f>IF(AP2207=0,0,INDEX([1]ค่าเสื่อมสิ่งปลูกสร้าง!$A$5:$D$105,MATCH($AP2207,[1]ค่าเสื่อมสิ่งปลูกสร้าง!$A$5:$A$105,0),MATCH(AE2207,[1]ค่าเสื่อมสิ่งปลูกสร้าง!$A$3:$D$3)))</f>
        <v>65</v>
      </c>
      <c r="AR2207" s="44">
        <f t="shared" si="487"/>
        <v>18655</v>
      </c>
      <c r="AS2207" s="44">
        <f t="shared" si="488"/>
        <v>21155</v>
      </c>
      <c r="AT2207" s="44">
        <f t="shared" si="489"/>
        <v>21155</v>
      </c>
      <c r="AU2207" s="46">
        <v>0</v>
      </c>
      <c r="AV2207" s="44">
        <f t="shared" si="483"/>
        <v>21155</v>
      </c>
      <c r="AW2207" s="47" t="str">
        <f t="shared" si="484"/>
        <v>0.01</v>
      </c>
      <c r="AX2207" s="48"/>
      <c r="AY2207" s="48"/>
      <c r="AZ2207" s="49">
        <v>0</v>
      </c>
      <c r="BA2207" s="48"/>
      <c r="BB2207" s="48"/>
      <c r="BC2207" s="44">
        <f t="shared" si="485"/>
        <v>0</v>
      </c>
      <c r="BD2207" s="50">
        <v>1</v>
      </c>
      <c r="BE2207" s="51" t="e">
        <f>IF(AX2207=1,0,IF(AY2207=1,0,IF(BC2207&gt;#REF!,#REF!,IF(OR(AZ2207&gt;0,BD2207&gt;=0),BC2207+([1]สูตร2!H2195*(100%-AZ2207)-BC2207)*BD2207,[1]สูตร2!H2195*(100%-AZ2207)))))</f>
        <v>#REF!</v>
      </c>
      <c r="BF2207" s="31"/>
    </row>
    <row r="2208" spans="1:58" s="5" customFormat="1" ht="24" customHeight="1" x14ac:dyDescent="0.2">
      <c r="A2208" s="31">
        <v>742</v>
      </c>
      <c r="B2208" s="31" t="s">
        <v>432</v>
      </c>
      <c r="C2208" s="31">
        <v>2</v>
      </c>
      <c r="D2208" s="31" t="s">
        <v>71</v>
      </c>
      <c r="E2208" s="31" t="s">
        <v>1692</v>
      </c>
      <c r="F2208" s="31"/>
      <c r="G2208" s="32" t="s">
        <v>1693</v>
      </c>
      <c r="H2208" s="31">
        <v>6</v>
      </c>
      <c r="I2208" s="31" t="s">
        <v>1694</v>
      </c>
      <c r="J2208" s="31" t="s">
        <v>1323</v>
      </c>
      <c r="K2208" s="31">
        <v>31</v>
      </c>
      <c r="L2208" s="31">
        <v>0</v>
      </c>
      <c r="M2208" s="31">
        <v>78</v>
      </c>
      <c r="N2208" s="33">
        <v>12478</v>
      </c>
      <c r="O2208" s="33"/>
      <c r="P2208" s="33"/>
      <c r="Q2208" s="33"/>
      <c r="R2208" s="33"/>
      <c r="S2208" s="34" t="str">
        <f t="shared" si="476"/>
        <v>1</v>
      </c>
      <c r="T2208" s="35">
        <f t="shared" si="477"/>
        <v>12478</v>
      </c>
      <c r="U2208" s="36" t="str">
        <f>INDEX([1]ราคาที่ดิน!$B:$G,MATCH($C2208,[1]ราคาที่ดิน!$A:$A,0),MATCH($B2208,[1]ราคาที่ดิน!$B$1:$G$1,0))</f>
        <v>150</v>
      </c>
      <c r="V2208" s="37">
        <f t="shared" si="486"/>
        <v>1871700</v>
      </c>
      <c r="W2208" s="31"/>
      <c r="X2208" s="31"/>
      <c r="Y2208" s="31"/>
      <c r="Z2208" s="31"/>
      <c r="AA2208" s="31"/>
      <c r="AB2208" s="32"/>
      <c r="AC2208" s="38"/>
      <c r="AD2208" s="39"/>
      <c r="AE2208" s="39"/>
      <c r="AF2208" s="40" t="str">
        <f t="shared" si="478"/>
        <v/>
      </c>
      <c r="AG2208" s="41" t="str">
        <f t="shared" si="479"/>
        <v/>
      </c>
      <c r="AH2208" s="42"/>
      <c r="AI2208" s="42"/>
      <c r="AJ2208" s="42"/>
      <c r="AK2208" s="42"/>
      <c r="AL2208" s="31"/>
      <c r="AM2208" s="43" t="str">
        <f t="shared" si="480"/>
        <v>100</v>
      </c>
      <c r="AN2208" s="44">
        <f>INDEX([1]ราคาสิ่งปลูกสร้าง!$D$6:$CC$47,MATCH($AD2208,[1]ราคาสิ่งปลูกสร้าง!$B$6:$B$45,0),MATCH($C$7,[1]ราคาสิ่งปลูกสร้าง!$D$5:$CC$5,0))</f>
        <v>0</v>
      </c>
      <c r="AO2208" s="44">
        <f t="shared" si="481"/>
        <v>0</v>
      </c>
      <c r="AP2208" s="45">
        <f t="shared" si="482"/>
        <v>0</v>
      </c>
      <c r="AQ2208" s="40">
        <f>IF(AP2208=0,0,INDEX([1]ค่าเสื่อมสิ่งปลูกสร้าง!$A$5:$D$105,MATCH($AP2208,[1]ค่าเสื่อมสิ่งปลูกสร้าง!$A$5:$A$105,0),MATCH(AE2208,[1]ค่าเสื่อมสิ่งปลูกสร้าง!$A$3:$D$3)))</f>
        <v>0</v>
      </c>
      <c r="AR2208" s="44">
        <f t="shared" si="487"/>
        <v>0</v>
      </c>
      <c r="AS2208" s="44">
        <f t="shared" si="488"/>
        <v>1871700</v>
      </c>
      <c r="AT2208" s="44">
        <f t="shared" si="489"/>
        <v>1871700</v>
      </c>
      <c r="AU2208" s="46">
        <v>0</v>
      </c>
      <c r="AV2208" s="44">
        <f t="shared" si="483"/>
        <v>1871700</v>
      </c>
      <c r="AW2208" s="47" t="str">
        <f t="shared" si="484"/>
        <v>0.01</v>
      </c>
      <c r="AX2208" s="48"/>
      <c r="AY2208" s="48"/>
      <c r="AZ2208" s="49">
        <v>0</v>
      </c>
      <c r="BA2208" s="48"/>
      <c r="BB2208" s="48"/>
      <c r="BC2208" s="44">
        <f t="shared" si="485"/>
        <v>0</v>
      </c>
      <c r="BD2208" s="50">
        <v>1</v>
      </c>
      <c r="BE2208" s="51" t="e">
        <f>IF(AX2208=1,0,IF(AY2208=1,0,IF(BC2208&gt;#REF!,#REF!,IF(OR(AZ2208&gt;0,BD2208&gt;=0),BC2208+([1]สูตร2!H2196*(100%-AZ2208)-BC2208)*BD2208,[1]สูตร2!H2196*(100%-AZ2208)))))</f>
        <v>#REF!</v>
      </c>
      <c r="BF2208" s="31"/>
    </row>
    <row r="2209" spans="1:58" s="5" customFormat="1" ht="24" customHeight="1" x14ac:dyDescent="0.2">
      <c r="A2209" s="31">
        <v>743</v>
      </c>
      <c r="B2209" s="31" t="s">
        <v>65</v>
      </c>
      <c r="C2209" s="31">
        <v>357</v>
      </c>
      <c r="D2209" s="31" t="s">
        <v>71</v>
      </c>
      <c r="E2209" s="31" t="s">
        <v>1695</v>
      </c>
      <c r="F2209" s="31"/>
      <c r="G2209" s="32" t="s">
        <v>1693</v>
      </c>
      <c r="H2209" s="31">
        <v>45</v>
      </c>
      <c r="I2209" s="31">
        <v>1818</v>
      </c>
      <c r="J2209" s="31" t="s">
        <v>1323</v>
      </c>
      <c r="K2209" s="31">
        <v>8</v>
      </c>
      <c r="L2209" s="31">
        <v>0</v>
      </c>
      <c r="M2209" s="31">
        <v>29</v>
      </c>
      <c r="N2209" s="33">
        <v>3229</v>
      </c>
      <c r="O2209" s="33"/>
      <c r="P2209" s="33"/>
      <c r="Q2209" s="33"/>
      <c r="R2209" s="33"/>
      <c r="S2209" s="34" t="str">
        <f t="shared" si="476"/>
        <v>1</v>
      </c>
      <c r="T2209" s="35">
        <f t="shared" si="477"/>
        <v>3229</v>
      </c>
      <c r="U2209" s="36">
        <f>INDEX([1]ราคาที่ดิน!$B:$G,MATCH($C2209,[1]ราคาที่ดิน!$A:$A,0),MATCH($B2209,[1]ราคาที่ดิน!$B$1:$G$1,0))</f>
        <v>50</v>
      </c>
      <c r="V2209" s="37">
        <f t="shared" si="486"/>
        <v>161450</v>
      </c>
      <c r="W2209" s="31"/>
      <c r="X2209" s="31"/>
      <c r="Y2209" s="31"/>
      <c r="Z2209" s="31"/>
      <c r="AA2209" s="31"/>
      <c r="AB2209" s="32"/>
      <c r="AC2209" s="38"/>
      <c r="AD2209" s="39"/>
      <c r="AE2209" s="39"/>
      <c r="AF2209" s="40" t="str">
        <f t="shared" si="478"/>
        <v/>
      </c>
      <c r="AG2209" s="41" t="str">
        <f t="shared" si="479"/>
        <v/>
      </c>
      <c r="AH2209" s="42"/>
      <c r="AI2209" s="42"/>
      <c r="AJ2209" s="42"/>
      <c r="AK2209" s="42"/>
      <c r="AL2209" s="31"/>
      <c r="AM2209" s="43" t="str">
        <f t="shared" si="480"/>
        <v>100</v>
      </c>
      <c r="AN2209" s="44">
        <f>INDEX([1]ราคาสิ่งปลูกสร้าง!$D$6:$CC$47,MATCH($AD2209,[1]ราคาสิ่งปลูกสร้าง!$B$6:$B$45,0),MATCH($C$7,[1]ราคาสิ่งปลูกสร้าง!$D$5:$CC$5,0))</f>
        <v>0</v>
      </c>
      <c r="AO2209" s="44">
        <f t="shared" si="481"/>
        <v>0</v>
      </c>
      <c r="AP2209" s="45">
        <f t="shared" si="482"/>
        <v>0</v>
      </c>
      <c r="AQ2209" s="40">
        <f>IF(AP2209=0,0,INDEX([1]ค่าเสื่อมสิ่งปลูกสร้าง!$A$5:$D$105,MATCH($AP2209,[1]ค่าเสื่อมสิ่งปลูกสร้าง!$A$5:$A$105,0),MATCH(AE2209,[1]ค่าเสื่อมสิ่งปลูกสร้าง!$A$3:$D$3)))</f>
        <v>0</v>
      </c>
      <c r="AR2209" s="44">
        <f t="shared" si="487"/>
        <v>0</v>
      </c>
      <c r="AS2209" s="44">
        <f t="shared" si="488"/>
        <v>161450</v>
      </c>
      <c r="AT2209" s="44">
        <f t="shared" si="489"/>
        <v>161450</v>
      </c>
      <c r="AU2209" s="46">
        <v>0</v>
      </c>
      <c r="AV2209" s="44">
        <f t="shared" si="483"/>
        <v>161450</v>
      </c>
      <c r="AW2209" s="47" t="str">
        <f t="shared" si="484"/>
        <v>0.01</v>
      </c>
      <c r="AX2209" s="48"/>
      <c r="AY2209" s="48"/>
      <c r="AZ2209" s="49">
        <v>0</v>
      </c>
      <c r="BA2209" s="48"/>
      <c r="BB2209" s="48"/>
      <c r="BC2209" s="44">
        <f t="shared" si="485"/>
        <v>0</v>
      </c>
      <c r="BD2209" s="50">
        <v>1</v>
      </c>
      <c r="BE2209" s="51" t="e">
        <f>IF(AX2209=1,0,IF(AY2209=1,0,IF(BC2209&gt;#REF!,#REF!,IF(OR(AZ2209&gt;0,BD2209&gt;=0),BC2209+([1]สูตร2!H2197*(100%-AZ2209)-BC2209)*BD2209,[1]สูตร2!H2197*(100%-AZ2209)))))</f>
        <v>#REF!</v>
      </c>
      <c r="BF2209" s="31"/>
    </row>
    <row r="2210" spans="1:58" s="5" customFormat="1" ht="24" customHeight="1" x14ac:dyDescent="0.2">
      <c r="A2210" s="31">
        <v>744</v>
      </c>
      <c r="B2210" s="31" t="s">
        <v>65</v>
      </c>
      <c r="C2210" s="31">
        <v>2100</v>
      </c>
      <c r="D2210" s="31" t="s">
        <v>66</v>
      </c>
      <c r="E2210" s="31" t="s">
        <v>1696</v>
      </c>
      <c r="F2210" s="31"/>
      <c r="G2210" s="32" t="s">
        <v>1697</v>
      </c>
      <c r="H2210" s="31">
        <v>73</v>
      </c>
      <c r="I2210" s="31">
        <v>2572</v>
      </c>
      <c r="J2210" s="31" t="s">
        <v>1323</v>
      </c>
      <c r="K2210" s="31">
        <v>0</v>
      </c>
      <c r="L2210" s="31">
        <v>3</v>
      </c>
      <c r="M2210" s="31">
        <v>47</v>
      </c>
      <c r="N2210" s="33"/>
      <c r="O2210" s="33">
        <v>347</v>
      </c>
      <c r="P2210" s="33"/>
      <c r="Q2210" s="33"/>
      <c r="R2210" s="33"/>
      <c r="S2210" s="34" t="str">
        <f t="shared" si="476"/>
        <v>2</v>
      </c>
      <c r="T2210" s="35">
        <f t="shared" si="477"/>
        <v>347</v>
      </c>
      <c r="U2210" s="36">
        <f>INDEX([1]ราคาที่ดิน!$B:$G,MATCH($C2210,[1]ราคาที่ดิน!$A:$A,0),MATCH($B2210,[1]ราคาที่ดิน!$B$1:$G$1,0))</f>
        <v>50</v>
      </c>
      <c r="V2210" s="37">
        <f t="shared" si="486"/>
        <v>17350</v>
      </c>
      <c r="W2210" s="31">
        <v>1</v>
      </c>
      <c r="X2210" s="31" t="s">
        <v>1697</v>
      </c>
      <c r="Y2210" s="31" t="s">
        <v>71</v>
      </c>
      <c r="Z2210" s="31" t="s">
        <v>1698</v>
      </c>
      <c r="AA2210" s="31"/>
      <c r="AB2210" s="32" t="s">
        <v>1697</v>
      </c>
      <c r="AC2210" s="38"/>
      <c r="AD2210" s="39" t="s">
        <v>73</v>
      </c>
      <c r="AE2210" s="39" t="s">
        <v>74</v>
      </c>
      <c r="AF2210" s="40" t="str">
        <f t="shared" si="478"/>
        <v>2</v>
      </c>
      <c r="AG2210" s="41">
        <f t="shared" si="479"/>
        <v>81</v>
      </c>
      <c r="AH2210" s="42"/>
      <c r="AI2210" s="42">
        <v>81</v>
      </c>
      <c r="AJ2210" s="42"/>
      <c r="AK2210" s="42"/>
      <c r="AL2210" s="31">
        <v>8</v>
      </c>
      <c r="AM2210" s="43" t="str">
        <f t="shared" si="480"/>
        <v>100</v>
      </c>
      <c r="AN2210" s="44">
        <f>INDEX([1]ราคาสิ่งปลูกสร้าง!$D$6:$CC$47,MATCH($AD2210,[1]ราคาสิ่งปลูกสร้าง!$B$6:$B$45,0),MATCH($C$7,[1]ราคาสิ่งปลูกสร้าง!$D$5:$CC$5,0))</f>
        <v>6500</v>
      </c>
      <c r="AO2210" s="44">
        <f t="shared" si="481"/>
        <v>526500</v>
      </c>
      <c r="AP2210" s="45">
        <f t="shared" si="482"/>
        <v>8</v>
      </c>
      <c r="AQ2210" s="40">
        <f>IF(AP2210=0,0,INDEX([1]ค่าเสื่อมสิ่งปลูกสร้าง!$A$5:$D$105,MATCH($AP2210,[1]ค่าเสื่อมสิ่งปลูกสร้าง!$A$5:$A$105,0),MATCH(AE2210,[1]ค่าเสื่อมสิ่งปลูกสร้าง!$A$3:$D$3)))</f>
        <v>8</v>
      </c>
      <c r="AR2210" s="44">
        <f t="shared" si="487"/>
        <v>484380</v>
      </c>
      <c r="AS2210" s="44">
        <f t="shared" si="488"/>
        <v>501730</v>
      </c>
      <c r="AT2210" s="44">
        <f t="shared" si="489"/>
        <v>501730</v>
      </c>
      <c r="AU2210" s="46">
        <v>0</v>
      </c>
      <c r="AV2210" s="44">
        <f t="shared" si="483"/>
        <v>501730</v>
      </c>
      <c r="AW2210" s="47" t="str">
        <f t="shared" si="484"/>
        <v>0.02</v>
      </c>
      <c r="AX2210" s="48"/>
      <c r="AY2210" s="48"/>
      <c r="AZ2210" s="49">
        <v>0</v>
      </c>
      <c r="BA2210" s="48"/>
      <c r="BB2210" s="48"/>
      <c r="BC2210" s="44">
        <f t="shared" si="485"/>
        <v>0</v>
      </c>
      <c r="BD2210" s="50">
        <v>1</v>
      </c>
      <c r="BE2210" s="51" t="e">
        <f>IF(AX2210=1,0,IF(AY2210=1,0,IF(BC2210&gt;#REF!,#REF!,IF(OR(AZ2210&gt;0,BD2210&gt;=0),BC2210+([1]สูตร2!H2198*(100%-AZ2210)-BC2210)*BD2210,[1]สูตร2!H2198*(100%-AZ2210)))))</f>
        <v>#REF!</v>
      </c>
      <c r="BF2210" s="31"/>
    </row>
    <row r="2211" spans="1:58" s="5" customFormat="1" ht="24" customHeight="1" x14ac:dyDescent="0.2">
      <c r="A2211" s="31"/>
      <c r="B2211" s="31" t="s">
        <v>65</v>
      </c>
      <c r="C2211" s="31">
        <v>2100</v>
      </c>
      <c r="D2211" s="31" t="s">
        <v>66</v>
      </c>
      <c r="E2211" s="31" t="s">
        <v>1696</v>
      </c>
      <c r="F2211" s="31"/>
      <c r="G2211" s="32" t="s">
        <v>1697</v>
      </c>
      <c r="H2211" s="31">
        <v>73</v>
      </c>
      <c r="I2211" s="31">
        <v>2572</v>
      </c>
      <c r="J2211" s="31" t="s">
        <v>1323</v>
      </c>
      <c r="K2211" s="31">
        <v>0</v>
      </c>
      <c r="L2211" s="31">
        <v>2</v>
      </c>
      <c r="M2211" s="31">
        <v>0</v>
      </c>
      <c r="N2211" s="33"/>
      <c r="O2211" s="33">
        <v>200</v>
      </c>
      <c r="P2211" s="33"/>
      <c r="Q2211" s="33"/>
      <c r="R2211" s="33"/>
      <c r="S2211" s="34" t="str">
        <f t="shared" si="476"/>
        <v>2</v>
      </c>
      <c r="T2211" s="35">
        <f t="shared" si="477"/>
        <v>200</v>
      </c>
      <c r="U2211" s="36">
        <f>INDEX([1]ราคาที่ดิน!$B:$G,MATCH($C2211,[1]ราคาที่ดิน!$A:$A,0),MATCH($B2211,[1]ราคาที่ดิน!$B$1:$G$1,0))</f>
        <v>50</v>
      </c>
      <c r="V2211" s="37">
        <f t="shared" si="486"/>
        <v>10000</v>
      </c>
      <c r="W2211" s="31">
        <v>2</v>
      </c>
      <c r="X2211" s="31" t="s">
        <v>1697</v>
      </c>
      <c r="Y2211" s="31" t="s">
        <v>71</v>
      </c>
      <c r="Z2211" s="31" t="s">
        <v>1698</v>
      </c>
      <c r="AA2211" s="31"/>
      <c r="AB2211" s="32" t="s">
        <v>1697</v>
      </c>
      <c r="AC2211" s="38"/>
      <c r="AD2211" s="39" t="s">
        <v>75</v>
      </c>
      <c r="AE2211" s="39" t="s">
        <v>76</v>
      </c>
      <c r="AF2211" s="40" t="str">
        <f t="shared" si="478"/>
        <v>1</v>
      </c>
      <c r="AG2211" s="41">
        <f t="shared" si="479"/>
        <v>9</v>
      </c>
      <c r="AH2211" s="42">
        <v>9</v>
      </c>
      <c r="AI2211" s="42"/>
      <c r="AJ2211" s="42"/>
      <c r="AK2211" s="42"/>
      <c r="AL2211" s="31">
        <v>5</v>
      </c>
      <c r="AM2211" s="43" t="str">
        <f t="shared" si="480"/>
        <v>100</v>
      </c>
      <c r="AN2211" s="44">
        <f>INDEX([1]ราคาสิ่งปลูกสร้าง!$D$6:$CC$47,MATCH($AD2211,[1]ราคาสิ่งปลูกสร้าง!$B$6:$B$45,0),MATCH($C$7,[1]ราคาสิ่งปลูกสร้าง!$D$5:$CC$5,0))</f>
        <v>5400</v>
      </c>
      <c r="AO2211" s="44">
        <f t="shared" si="481"/>
        <v>48600</v>
      </c>
      <c r="AP2211" s="45">
        <f t="shared" si="482"/>
        <v>5</v>
      </c>
      <c r="AQ2211" s="40">
        <f>IF(AP2211=0,0,INDEX([1]ค่าเสื่อมสิ่งปลูกสร้าง!$A$5:$D$105,MATCH($AP2211,[1]ค่าเสื่อมสิ่งปลูกสร้าง!$A$5:$A$105,0),MATCH(AE2211,[1]ค่าเสื่อมสิ่งปลูกสร้าง!$A$3:$D$3)))</f>
        <v>15</v>
      </c>
      <c r="AR2211" s="44">
        <f t="shared" si="487"/>
        <v>41310</v>
      </c>
      <c r="AS2211" s="44">
        <f t="shared" si="488"/>
        <v>51310</v>
      </c>
      <c r="AT2211" s="44">
        <f t="shared" si="489"/>
        <v>51310</v>
      </c>
      <c r="AU2211" s="46">
        <v>0</v>
      </c>
      <c r="AV2211" s="44">
        <f t="shared" si="483"/>
        <v>51310</v>
      </c>
      <c r="AW2211" s="47" t="str">
        <f t="shared" si="484"/>
        <v>0.01</v>
      </c>
      <c r="AX2211" s="48"/>
      <c r="AY2211" s="48"/>
      <c r="AZ2211" s="49">
        <v>0</v>
      </c>
      <c r="BA2211" s="48"/>
      <c r="BB2211" s="48"/>
      <c r="BC2211" s="44">
        <f t="shared" si="485"/>
        <v>0</v>
      </c>
      <c r="BD2211" s="50">
        <v>1</v>
      </c>
      <c r="BE2211" s="51" t="e">
        <f>IF(AX2211=1,0,IF(AY2211=1,0,IF(BC2211&gt;#REF!,#REF!,IF(OR(AZ2211&gt;0,BD2211&gt;=0),BC2211+([1]สูตร2!H2199*(100%-AZ2211)-BC2211)*BD2211,[1]สูตร2!H2199*(100%-AZ2211)))))</f>
        <v>#REF!</v>
      </c>
      <c r="BF2211" s="31"/>
    </row>
    <row r="2212" spans="1:58" s="5" customFormat="1" ht="24" customHeight="1" x14ac:dyDescent="0.2">
      <c r="A2212" s="31"/>
      <c r="B2212" s="31" t="s">
        <v>65</v>
      </c>
      <c r="C2212" s="31">
        <v>2100</v>
      </c>
      <c r="D2212" s="31" t="s">
        <v>66</v>
      </c>
      <c r="E2212" s="31" t="s">
        <v>1696</v>
      </c>
      <c r="F2212" s="31"/>
      <c r="G2212" s="32" t="s">
        <v>1697</v>
      </c>
      <c r="H2212" s="31">
        <v>73</v>
      </c>
      <c r="I2212" s="31">
        <v>2572</v>
      </c>
      <c r="J2212" s="31" t="s">
        <v>1323</v>
      </c>
      <c r="K2212" s="31">
        <v>0</v>
      </c>
      <c r="L2212" s="31">
        <v>1</v>
      </c>
      <c r="M2212" s="31">
        <v>0</v>
      </c>
      <c r="N2212" s="33"/>
      <c r="O2212" s="33">
        <v>100</v>
      </c>
      <c r="P2212" s="33"/>
      <c r="Q2212" s="33"/>
      <c r="R2212" s="33"/>
      <c r="S2212" s="34" t="str">
        <f t="shared" si="476"/>
        <v>2</v>
      </c>
      <c r="T2212" s="35">
        <f t="shared" si="477"/>
        <v>100</v>
      </c>
      <c r="U2212" s="36">
        <f>INDEX([1]ราคาที่ดิน!$B:$G,MATCH($C2212,[1]ราคาที่ดิน!$A:$A,0),MATCH($B2212,[1]ราคาที่ดิน!$B$1:$G$1,0))</f>
        <v>50</v>
      </c>
      <c r="V2212" s="37">
        <f t="shared" si="486"/>
        <v>5000</v>
      </c>
      <c r="W2212" s="31">
        <v>3</v>
      </c>
      <c r="X2212" s="31" t="s">
        <v>1697</v>
      </c>
      <c r="Y2212" s="31" t="s">
        <v>71</v>
      </c>
      <c r="Z2212" s="31" t="s">
        <v>1698</v>
      </c>
      <c r="AA2212" s="31"/>
      <c r="AB2212" s="32" t="s">
        <v>1697</v>
      </c>
      <c r="AC2212" s="38"/>
      <c r="AD2212" s="39" t="s">
        <v>77</v>
      </c>
      <c r="AE2212" s="39" t="s">
        <v>76</v>
      </c>
      <c r="AF2212" s="40" t="str">
        <f t="shared" si="478"/>
        <v>1</v>
      </c>
      <c r="AG2212" s="41">
        <f t="shared" si="479"/>
        <v>36</v>
      </c>
      <c r="AH2212" s="42">
        <v>36</v>
      </c>
      <c r="AI2212" s="42"/>
      <c r="AJ2212" s="42"/>
      <c r="AK2212" s="42"/>
      <c r="AL2212" s="31">
        <v>7</v>
      </c>
      <c r="AM2212" s="43" t="str">
        <f t="shared" si="480"/>
        <v>100</v>
      </c>
      <c r="AN2212" s="44">
        <f>INDEX([1]ราคาสิ่งปลูกสร้าง!$D$6:$CC$47,MATCH($AD2212,[1]ราคาสิ่งปลูกสร้าง!$B$6:$B$45,0),MATCH($C$7,[1]ราคาสิ่งปลูกสร้าง!$D$5:$CC$5,0))</f>
        <v>2050</v>
      </c>
      <c r="AO2212" s="44">
        <f t="shared" si="481"/>
        <v>73800</v>
      </c>
      <c r="AP2212" s="45">
        <f t="shared" si="482"/>
        <v>7</v>
      </c>
      <c r="AQ2212" s="40">
        <f>IF(AP2212=0,0,INDEX([1]ค่าเสื่อมสิ่งปลูกสร้าง!$A$5:$D$105,MATCH($AP2212,[1]ค่าเสื่อมสิ่งปลูกสร้าง!$A$5:$A$105,0),MATCH(AE2212,[1]ค่าเสื่อมสิ่งปลูกสร้าง!$A$3:$D$3)))</f>
        <v>25</v>
      </c>
      <c r="AR2212" s="44">
        <f t="shared" si="487"/>
        <v>55350</v>
      </c>
      <c r="AS2212" s="44">
        <f t="shared" si="488"/>
        <v>60350</v>
      </c>
      <c r="AT2212" s="44">
        <f t="shared" si="489"/>
        <v>60350</v>
      </c>
      <c r="AU2212" s="46">
        <v>0</v>
      </c>
      <c r="AV2212" s="44">
        <f t="shared" si="483"/>
        <v>60350</v>
      </c>
      <c r="AW2212" s="47" t="str">
        <f t="shared" si="484"/>
        <v>0.01</v>
      </c>
      <c r="AX2212" s="48"/>
      <c r="AY2212" s="48"/>
      <c r="AZ2212" s="49">
        <v>0</v>
      </c>
      <c r="BA2212" s="48"/>
      <c r="BB2212" s="48"/>
      <c r="BC2212" s="44">
        <f t="shared" si="485"/>
        <v>0</v>
      </c>
      <c r="BD2212" s="50">
        <v>1</v>
      </c>
      <c r="BE2212" s="51" t="e">
        <f>IF(AX2212=1,0,IF(AY2212=1,0,IF(BC2212&gt;#REF!,#REF!,IF(OR(AZ2212&gt;0,BD2212&gt;=0),BC2212+([1]สูตร2!H2200*(100%-AZ2212)-BC2212)*BD2212,[1]สูตร2!H2200*(100%-AZ2212)))))</f>
        <v>#REF!</v>
      </c>
      <c r="BF2212" s="31"/>
    </row>
    <row r="2213" spans="1:58" s="5" customFormat="1" ht="24" customHeight="1" x14ac:dyDescent="0.2">
      <c r="A2213" s="31"/>
      <c r="B2213" s="31" t="s">
        <v>65</v>
      </c>
      <c r="C2213" s="31">
        <v>2100</v>
      </c>
      <c r="D2213" s="31" t="s">
        <v>66</v>
      </c>
      <c r="E2213" s="31" t="s">
        <v>1696</v>
      </c>
      <c r="F2213" s="31"/>
      <c r="G2213" s="32" t="s">
        <v>1697</v>
      </c>
      <c r="H2213" s="31">
        <v>73</v>
      </c>
      <c r="I2213" s="31">
        <v>2572</v>
      </c>
      <c r="J2213" s="31" t="s">
        <v>1323</v>
      </c>
      <c r="K2213" s="31">
        <v>0</v>
      </c>
      <c r="L2213" s="31">
        <v>1</v>
      </c>
      <c r="M2213" s="31">
        <v>0</v>
      </c>
      <c r="N2213" s="33"/>
      <c r="O2213" s="33">
        <v>100</v>
      </c>
      <c r="P2213" s="33"/>
      <c r="Q2213" s="33"/>
      <c r="R2213" s="33"/>
      <c r="S2213" s="34" t="str">
        <f t="shared" si="476"/>
        <v>2</v>
      </c>
      <c r="T2213" s="35">
        <f t="shared" si="477"/>
        <v>100</v>
      </c>
      <c r="U2213" s="36">
        <f>INDEX([1]ราคาที่ดิน!$B:$G,MATCH($C2213,[1]ราคาที่ดิน!$A:$A,0),MATCH($B2213,[1]ราคาที่ดิน!$B$1:$G$1,0))</f>
        <v>50</v>
      </c>
      <c r="V2213" s="37">
        <f t="shared" si="486"/>
        <v>5000</v>
      </c>
      <c r="W2213" s="31">
        <v>4</v>
      </c>
      <c r="X2213" s="31" t="s">
        <v>1697</v>
      </c>
      <c r="Y2213" s="31" t="s">
        <v>71</v>
      </c>
      <c r="Z2213" s="31" t="s">
        <v>1698</v>
      </c>
      <c r="AA2213" s="31"/>
      <c r="AB2213" s="32" t="s">
        <v>1697</v>
      </c>
      <c r="AC2213" s="38"/>
      <c r="AD2213" s="39" t="s">
        <v>75</v>
      </c>
      <c r="AE2213" s="39" t="s">
        <v>76</v>
      </c>
      <c r="AF2213" s="40" t="str">
        <f t="shared" si="478"/>
        <v/>
      </c>
      <c r="AG2213" s="41" t="str">
        <f t="shared" si="479"/>
        <v/>
      </c>
      <c r="AH2213" s="42"/>
      <c r="AI2213" s="42"/>
      <c r="AJ2213" s="42"/>
      <c r="AK2213" s="42"/>
      <c r="AL2213" s="31">
        <v>4</v>
      </c>
      <c r="AM2213" s="43" t="str">
        <f t="shared" si="480"/>
        <v>100</v>
      </c>
      <c r="AN2213" s="44">
        <f>INDEX([1]ราคาสิ่งปลูกสร้าง!$D$6:$CC$47,MATCH($AD2213,[1]ราคาสิ่งปลูกสร้าง!$B$6:$B$45,0),MATCH($C$7,[1]ราคาสิ่งปลูกสร้าง!$D$5:$CC$5,0))</f>
        <v>5400</v>
      </c>
      <c r="AO2213" s="44">
        <f t="shared" si="481"/>
        <v>0</v>
      </c>
      <c r="AP2213" s="45">
        <f t="shared" si="482"/>
        <v>4</v>
      </c>
      <c r="AQ2213" s="40">
        <f>IF(AP2213=0,0,INDEX([1]ค่าเสื่อมสิ่งปลูกสร้าง!$A$5:$D$105,MATCH($AP2213,[1]ค่าเสื่อมสิ่งปลูกสร้าง!$A$5:$A$105,0),MATCH(AE2213,[1]ค่าเสื่อมสิ่งปลูกสร้าง!$A$3:$D$3)))</f>
        <v>12</v>
      </c>
      <c r="AR2213" s="44">
        <f t="shared" si="487"/>
        <v>0</v>
      </c>
      <c r="AS2213" s="44">
        <f t="shared" si="488"/>
        <v>5000</v>
      </c>
      <c r="AT2213" s="44">
        <f t="shared" si="489"/>
        <v>5000</v>
      </c>
      <c r="AU2213" s="46">
        <v>0</v>
      </c>
      <c r="AV2213" s="44">
        <f t="shared" si="483"/>
        <v>5000</v>
      </c>
      <c r="AW2213" s="47" t="str">
        <f t="shared" si="484"/>
        <v>0.02</v>
      </c>
      <c r="AX2213" s="48"/>
      <c r="AY2213" s="48"/>
      <c r="AZ2213" s="49">
        <v>0</v>
      </c>
      <c r="BA2213" s="48"/>
      <c r="BB2213" s="48"/>
      <c r="BC2213" s="44">
        <f t="shared" si="485"/>
        <v>0</v>
      </c>
      <c r="BD2213" s="50">
        <v>1</v>
      </c>
      <c r="BE2213" s="51" t="e">
        <f>IF(AX2213=1,0,IF(AY2213=1,0,IF(BC2213&gt;#REF!,#REF!,IF(OR(AZ2213&gt;0,BD2213&gt;=0),BC2213+([1]สูตร2!H2201*(100%-AZ2213)-BC2213)*BD2213,[1]สูตร2!H2201*(100%-AZ2213)))))</f>
        <v>#REF!</v>
      </c>
      <c r="BF2213" s="31"/>
    </row>
    <row r="2214" spans="1:58" s="5" customFormat="1" ht="24" customHeight="1" x14ac:dyDescent="0.2">
      <c r="A2214" s="31">
        <v>745</v>
      </c>
      <c r="B2214" s="31" t="s">
        <v>432</v>
      </c>
      <c r="C2214" s="31">
        <v>2</v>
      </c>
      <c r="D2214" s="31" t="s">
        <v>66</v>
      </c>
      <c r="E2214" s="31" t="s">
        <v>1699</v>
      </c>
      <c r="F2214" s="31"/>
      <c r="G2214" s="32" t="s">
        <v>1700</v>
      </c>
      <c r="H2214" s="31">
        <v>110</v>
      </c>
      <c r="I2214" s="31" t="s">
        <v>104</v>
      </c>
      <c r="J2214" s="31" t="s">
        <v>1323</v>
      </c>
      <c r="K2214" s="31">
        <v>22</v>
      </c>
      <c r="L2214" s="31">
        <v>3</v>
      </c>
      <c r="M2214" s="31">
        <v>52</v>
      </c>
      <c r="N2214" s="33">
        <v>9152</v>
      </c>
      <c r="O2214" s="33"/>
      <c r="P2214" s="33"/>
      <c r="Q2214" s="33"/>
      <c r="R2214" s="33"/>
      <c r="S2214" s="34" t="str">
        <f t="shared" si="476"/>
        <v>1</v>
      </c>
      <c r="T2214" s="35">
        <f t="shared" si="477"/>
        <v>9152</v>
      </c>
      <c r="U2214" s="36" t="str">
        <f>INDEX([1]ราคาที่ดิน!$B:$G,MATCH($C2214,[1]ราคาที่ดิน!$A:$A,0),MATCH($B2214,[1]ราคาที่ดิน!$B$1:$G$1,0))</f>
        <v>150</v>
      </c>
      <c r="V2214" s="37">
        <f t="shared" si="486"/>
        <v>1372800</v>
      </c>
      <c r="W2214" s="31"/>
      <c r="X2214" s="31"/>
      <c r="Y2214" s="31"/>
      <c r="Z2214" s="31"/>
      <c r="AA2214" s="31"/>
      <c r="AB2214" s="32"/>
      <c r="AC2214" s="38"/>
      <c r="AD2214" s="39"/>
      <c r="AE2214" s="39"/>
      <c r="AF2214" s="40" t="str">
        <f t="shared" si="478"/>
        <v/>
      </c>
      <c r="AG2214" s="41" t="str">
        <f t="shared" si="479"/>
        <v/>
      </c>
      <c r="AH2214" s="42"/>
      <c r="AI2214" s="42"/>
      <c r="AJ2214" s="42"/>
      <c r="AK2214" s="42"/>
      <c r="AL2214" s="31"/>
      <c r="AM2214" s="43" t="str">
        <f t="shared" si="480"/>
        <v>100</v>
      </c>
      <c r="AN2214" s="44">
        <f>INDEX([1]ราคาสิ่งปลูกสร้าง!$D$6:$CC$47,MATCH($AD2214,[1]ราคาสิ่งปลูกสร้าง!$B$6:$B$45,0),MATCH($C$7,[1]ราคาสิ่งปลูกสร้าง!$D$5:$CC$5,0))</f>
        <v>0</v>
      </c>
      <c r="AO2214" s="44">
        <f t="shared" si="481"/>
        <v>0</v>
      </c>
      <c r="AP2214" s="45">
        <f t="shared" si="482"/>
        <v>0</v>
      </c>
      <c r="AQ2214" s="40">
        <f>IF(AP2214=0,0,INDEX([1]ค่าเสื่อมสิ่งปลูกสร้าง!$A$5:$D$105,MATCH($AP2214,[1]ค่าเสื่อมสิ่งปลูกสร้าง!$A$5:$A$105,0),MATCH(AE2214,[1]ค่าเสื่อมสิ่งปลูกสร้าง!$A$3:$D$3)))</f>
        <v>0</v>
      </c>
      <c r="AR2214" s="44">
        <f t="shared" si="487"/>
        <v>0</v>
      </c>
      <c r="AS2214" s="44">
        <f t="shared" si="488"/>
        <v>1372800</v>
      </c>
      <c r="AT2214" s="44">
        <f t="shared" si="489"/>
        <v>1372800</v>
      </c>
      <c r="AU2214" s="46">
        <v>0</v>
      </c>
      <c r="AV2214" s="44">
        <f t="shared" si="483"/>
        <v>1372800</v>
      </c>
      <c r="AW2214" s="47" t="str">
        <f t="shared" si="484"/>
        <v>0.01</v>
      </c>
      <c r="AX2214" s="48"/>
      <c r="AY2214" s="48"/>
      <c r="AZ2214" s="49">
        <v>0</v>
      </c>
      <c r="BA2214" s="48"/>
      <c r="BB2214" s="48"/>
      <c r="BC2214" s="44">
        <f t="shared" si="485"/>
        <v>0</v>
      </c>
      <c r="BD2214" s="50">
        <v>1</v>
      </c>
      <c r="BE2214" s="51" t="e">
        <f>IF(AX2214=1,0,IF(AY2214=1,0,IF(BC2214&gt;#REF!,#REF!,IF(OR(AZ2214&gt;0,BD2214&gt;=0),BC2214+([1]สูตร2!H2202*(100%-AZ2214)-BC2214)*BD2214,[1]สูตร2!H2202*(100%-AZ2214)))))</f>
        <v>#REF!</v>
      </c>
      <c r="BF2214" s="31"/>
    </row>
    <row r="2215" spans="1:58" s="5" customFormat="1" ht="24" customHeight="1" x14ac:dyDescent="0.2">
      <c r="A2215" s="31"/>
      <c r="B2215" s="31" t="s">
        <v>65</v>
      </c>
      <c r="C2215" s="31">
        <v>12710</v>
      </c>
      <c r="D2215" s="31" t="s">
        <v>66</v>
      </c>
      <c r="E2215" s="31" t="s">
        <v>1699</v>
      </c>
      <c r="F2215" s="31"/>
      <c r="G2215" s="32" t="s">
        <v>1700</v>
      </c>
      <c r="H2215" s="31">
        <v>244</v>
      </c>
      <c r="I2215" s="31">
        <v>-195</v>
      </c>
      <c r="J2215" s="31" t="s">
        <v>1323</v>
      </c>
      <c r="K2215" s="31">
        <v>0</v>
      </c>
      <c r="L2215" s="31">
        <v>0</v>
      </c>
      <c r="M2215" s="31">
        <v>56</v>
      </c>
      <c r="N2215" s="33"/>
      <c r="O2215" s="33">
        <v>56</v>
      </c>
      <c r="P2215" s="33"/>
      <c r="Q2215" s="33"/>
      <c r="R2215" s="33"/>
      <c r="S2215" s="34" t="str">
        <f t="shared" si="476"/>
        <v>2</v>
      </c>
      <c r="T2215" s="35">
        <f t="shared" si="477"/>
        <v>56</v>
      </c>
      <c r="U2215" s="36">
        <f>INDEX([1]ราคาที่ดิน!$B:$G,MATCH($C2215,[1]ราคาที่ดิน!$A:$A,0),MATCH($B2215,[1]ราคาที่ดิน!$B$1:$G$1,0))</f>
        <v>200</v>
      </c>
      <c r="V2215" s="37">
        <f t="shared" si="486"/>
        <v>11200</v>
      </c>
      <c r="W2215" s="31">
        <v>1</v>
      </c>
      <c r="X2215" s="31" t="s">
        <v>1700</v>
      </c>
      <c r="Y2215" s="31" t="s">
        <v>66</v>
      </c>
      <c r="Z2215" s="31" t="s">
        <v>1699</v>
      </c>
      <c r="AA2215" s="31"/>
      <c r="AB2215" s="32" t="s">
        <v>1700</v>
      </c>
      <c r="AC2215" s="38"/>
      <c r="AD2215" s="39" t="s">
        <v>73</v>
      </c>
      <c r="AE2215" s="39" t="s">
        <v>94</v>
      </c>
      <c r="AF2215" s="40" t="str">
        <f t="shared" si="478"/>
        <v>2</v>
      </c>
      <c r="AG2215" s="41">
        <f t="shared" si="479"/>
        <v>72</v>
      </c>
      <c r="AH2215" s="42"/>
      <c r="AI2215" s="42">
        <v>72</v>
      </c>
      <c r="AJ2215" s="42"/>
      <c r="AK2215" s="42"/>
      <c r="AL2215" s="31">
        <v>18</v>
      </c>
      <c r="AM2215" s="43" t="str">
        <f t="shared" si="480"/>
        <v>100</v>
      </c>
      <c r="AN2215" s="44">
        <f>INDEX([1]ราคาสิ่งปลูกสร้าง!$D$6:$CC$47,MATCH($AD2215,[1]ราคาสิ่งปลูกสร้าง!$B$6:$B$45,0),MATCH($C$7,[1]ราคาสิ่งปลูกสร้าง!$D$5:$CC$5,0))</f>
        <v>6500</v>
      </c>
      <c r="AO2215" s="44">
        <f t="shared" si="481"/>
        <v>468000</v>
      </c>
      <c r="AP2215" s="45">
        <f t="shared" si="482"/>
        <v>18</v>
      </c>
      <c r="AQ2215" s="40">
        <f>IF(AP2215=0,0,INDEX([1]ค่าเสื่อมสิ่งปลูกสร้าง!$A$5:$D$105,MATCH($AP2215,[1]ค่าเสื่อมสิ่งปลูกสร้าง!$A$5:$A$105,0),MATCH(AE2215,[1]ค่าเสื่อมสิ่งปลูกสร้าง!$A$3:$D$3)))</f>
        <v>26</v>
      </c>
      <c r="AR2215" s="44">
        <f t="shared" si="487"/>
        <v>346320</v>
      </c>
      <c r="AS2215" s="44">
        <f t="shared" si="488"/>
        <v>357520</v>
      </c>
      <c r="AT2215" s="44">
        <f t="shared" si="489"/>
        <v>357520</v>
      </c>
      <c r="AU2215" s="46">
        <v>0</v>
      </c>
      <c r="AV2215" s="44">
        <f t="shared" si="483"/>
        <v>357520</v>
      </c>
      <c r="AW2215" s="47" t="str">
        <f t="shared" si="484"/>
        <v>0.02</v>
      </c>
      <c r="AX2215" s="48"/>
      <c r="AY2215" s="48"/>
      <c r="AZ2215" s="49">
        <v>0</v>
      </c>
      <c r="BA2215" s="48"/>
      <c r="BB2215" s="48"/>
      <c r="BC2215" s="44">
        <f t="shared" si="485"/>
        <v>0</v>
      </c>
      <c r="BD2215" s="50">
        <v>1</v>
      </c>
      <c r="BE2215" s="51" t="e">
        <f>IF(AX2215=1,0,IF(AY2215=1,0,IF(BC2215&gt;#REF!,#REF!,IF(OR(AZ2215&gt;0,BD2215&gt;=0),BC2215+([1]สูตร2!H2203*(100%-AZ2215)-BC2215)*BD2215,[1]สูตร2!H2203*(100%-AZ2215)))))</f>
        <v>#REF!</v>
      </c>
      <c r="BF2215" s="31"/>
    </row>
    <row r="2216" spans="1:58" s="5" customFormat="1" ht="24" customHeight="1" x14ac:dyDescent="0.2">
      <c r="A2216" s="31"/>
      <c r="B2216" s="31" t="s">
        <v>65</v>
      </c>
      <c r="C2216" s="31">
        <v>12710</v>
      </c>
      <c r="D2216" s="31" t="s">
        <v>66</v>
      </c>
      <c r="E2216" s="31" t="s">
        <v>1699</v>
      </c>
      <c r="F2216" s="31"/>
      <c r="G2216" s="32" t="s">
        <v>1700</v>
      </c>
      <c r="H2216" s="31">
        <v>244</v>
      </c>
      <c r="I2216" s="31">
        <v>-195</v>
      </c>
      <c r="J2216" s="31" t="s">
        <v>1323</v>
      </c>
      <c r="K2216" s="31">
        <v>0</v>
      </c>
      <c r="L2216" s="31">
        <v>0</v>
      </c>
      <c r="M2216" s="31">
        <v>50</v>
      </c>
      <c r="N2216" s="33"/>
      <c r="O2216" s="33">
        <v>50</v>
      </c>
      <c r="P2216" s="33"/>
      <c r="Q2216" s="33"/>
      <c r="R2216" s="33"/>
      <c r="S2216" s="34" t="str">
        <f t="shared" si="476"/>
        <v>2</v>
      </c>
      <c r="T2216" s="35">
        <f t="shared" si="477"/>
        <v>50</v>
      </c>
      <c r="U2216" s="36">
        <f>INDEX([1]ราคาที่ดิน!$B:$G,MATCH($C2216,[1]ราคาที่ดิน!$A:$A,0),MATCH($B2216,[1]ราคาที่ดิน!$B$1:$G$1,0))</f>
        <v>200</v>
      </c>
      <c r="V2216" s="37">
        <f t="shared" si="486"/>
        <v>10000</v>
      </c>
      <c r="W2216" s="31">
        <v>2</v>
      </c>
      <c r="X2216" s="31" t="s">
        <v>1700</v>
      </c>
      <c r="Y2216" s="31" t="s">
        <v>66</v>
      </c>
      <c r="Z2216" s="31" t="s">
        <v>1699</v>
      </c>
      <c r="AA2216" s="31"/>
      <c r="AB2216" s="32" t="s">
        <v>1700</v>
      </c>
      <c r="AC2216" s="38"/>
      <c r="AD2216" s="39" t="s">
        <v>75</v>
      </c>
      <c r="AE2216" s="39" t="s">
        <v>76</v>
      </c>
      <c r="AF2216" s="40" t="str">
        <f t="shared" si="478"/>
        <v>1</v>
      </c>
      <c r="AG2216" s="41">
        <f t="shared" si="479"/>
        <v>14</v>
      </c>
      <c r="AH2216" s="42">
        <v>14</v>
      </c>
      <c r="AI2216" s="42"/>
      <c r="AJ2216" s="42"/>
      <c r="AK2216" s="42"/>
      <c r="AL2216" s="31">
        <v>10</v>
      </c>
      <c r="AM2216" s="43" t="str">
        <f t="shared" si="480"/>
        <v>100</v>
      </c>
      <c r="AN2216" s="44">
        <f>INDEX([1]ราคาสิ่งปลูกสร้าง!$D$6:$CC$47,MATCH($AD2216,[1]ราคาสิ่งปลูกสร้าง!$B$6:$B$45,0),MATCH($C$7,[1]ราคาสิ่งปลูกสร้าง!$D$5:$CC$5,0))</f>
        <v>5400</v>
      </c>
      <c r="AO2216" s="44">
        <f t="shared" si="481"/>
        <v>75600</v>
      </c>
      <c r="AP2216" s="45">
        <f t="shared" si="482"/>
        <v>10</v>
      </c>
      <c r="AQ2216" s="40">
        <f>IF(AP2216=0,0,INDEX([1]ค่าเสื่อมสิ่งปลูกสร้าง!$A$5:$D$105,MATCH($AP2216,[1]ค่าเสื่อมสิ่งปลูกสร้าง!$A$5:$A$105,0),MATCH(AE2216,[1]ค่าเสื่อมสิ่งปลูกสร้าง!$A$3:$D$3)))</f>
        <v>40</v>
      </c>
      <c r="AR2216" s="44">
        <f t="shared" si="487"/>
        <v>45360</v>
      </c>
      <c r="AS2216" s="44">
        <f t="shared" si="488"/>
        <v>55360</v>
      </c>
      <c r="AT2216" s="44">
        <f t="shared" si="489"/>
        <v>55360</v>
      </c>
      <c r="AU2216" s="46">
        <v>0</v>
      </c>
      <c r="AV2216" s="44">
        <f t="shared" si="483"/>
        <v>55360</v>
      </c>
      <c r="AW2216" s="47" t="str">
        <f t="shared" si="484"/>
        <v>0.01</v>
      </c>
      <c r="AX2216" s="48"/>
      <c r="AY2216" s="48"/>
      <c r="AZ2216" s="49">
        <v>0</v>
      </c>
      <c r="BA2216" s="48"/>
      <c r="BB2216" s="48"/>
      <c r="BC2216" s="44">
        <f t="shared" si="485"/>
        <v>0</v>
      </c>
      <c r="BD2216" s="50">
        <v>1</v>
      </c>
      <c r="BE2216" s="51" t="e">
        <f>IF(AX2216=1,0,IF(AY2216=1,0,IF(BC2216&gt;#REF!,#REF!,IF(OR(AZ2216&gt;0,BD2216&gt;=0),BC2216+([1]สูตร2!H2204*(100%-AZ2216)-BC2216)*BD2216,[1]สูตร2!H2204*(100%-AZ2216)))))</f>
        <v>#REF!</v>
      </c>
      <c r="BF2216" s="31"/>
    </row>
    <row r="2217" spans="1:58" s="5" customFormat="1" ht="24" customHeight="1" x14ac:dyDescent="0.2">
      <c r="A2217" s="31"/>
      <c r="B2217" s="31" t="s">
        <v>65</v>
      </c>
      <c r="C2217" s="31">
        <v>12710</v>
      </c>
      <c r="D2217" s="31" t="s">
        <v>66</v>
      </c>
      <c r="E2217" s="31" t="s">
        <v>1699</v>
      </c>
      <c r="F2217" s="31"/>
      <c r="G2217" s="32" t="s">
        <v>1700</v>
      </c>
      <c r="H2217" s="31">
        <v>244</v>
      </c>
      <c r="I2217" s="31">
        <v>-195</v>
      </c>
      <c r="J2217" s="31" t="s">
        <v>1323</v>
      </c>
      <c r="K2217" s="31">
        <v>0</v>
      </c>
      <c r="L2217" s="31">
        <v>0</v>
      </c>
      <c r="M2217" s="31">
        <v>25</v>
      </c>
      <c r="N2217" s="33"/>
      <c r="O2217" s="33">
        <v>25</v>
      </c>
      <c r="P2217" s="33"/>
      <c r="Q2217" s="33"/>
      <c r="R2217" s="33"/>
      <c r="S2217" s="34" t="str">
        <f t="shared" si="476"/>
        <v>2</v>
      </c>
      <c r="T2217" s="35">
        <f t="shared" si="477"/>
        <v>25</v>
      </c>
      <c r="U2217" s="36">
        <f>INDEX([1]ราคาที่ดิน!$B:$G,MATCH($C2217,[1]ราคาที่ดิน!$A:$A,0),MATCH($B2217,[1]ราคาที่ดิน!$B$1:$G$1,0))</f>
        <v>200</v>
      </c>
      <c r="V2217" s="37">
        <f t="shared" si="486"/>
        <v>5000</v>
      </c>
      <c r="W2217" s="31">
        <v>3</v>
      </c>
      <c r="X2217" s="31" t="s">
        <v>1700</v>
      </c>
      <c r="Y2217" s="31" t="s">
        <v>66</v>
      </c>
      <c r="Z2217" s="31" t="s">
        <v>1699</v>
      </c>
      <c r="AA2217" s="31"/>
      <c r="AB2217" s="32" t="s">
        <v>1700</v>
      </c>
      <c r="AC2217" s="38"/>
      <c r="AD2217" s="39" t="s">
        <v>77</v>
      </c>
      <c r="AE2217" s="39" t="s">
        <v>76</v>
      </c>
      <c r="AF2217" s="40" t="str">
        <f t="shared" si="478"/>
        <v>1</v>
      </c>
      <c r="AG2217" s="41">
        <f t="shared" si="479"/>
        <v>35</v>
      </c>
      <c r="AH2217" s="42">
        <v>35</v>
      </c>
      <c r="AI2217" s="42"/>
      <c r="AJ2217" s="42"/>
      <c r="AK2217" s="42"/>
      <c r="AL2217" s="31">
        <v>1</v>
      </c>
      <c r="AM2217" s="43" t="str">
        <f t="shared" si="480"/>
        <v>100</v>
      </c>
      <c r="AN2217" s="44">
        <f>INDEX([1]ราคาสิ่งปลูกสร้าง!$D$6:$CC$47,MATCH($AD2217,[1]ราคาสิ่งปลูกสร้าง!$B$6:$B$45,0),MATCH($C$7,[1]ราคาสิ่งปลูกสร้าง!$D$5:$CC$5,0))</f>
        <v>2050</v>
      </c>
      <c r="AO2217" s="44">
        <f t="shared" si="481"/>
        <v>71750</v>
      </c>
      <c r="AP2217" s="45">
        <f t="shared" si="482"/>
        <v>1</v>
      </c>
      <c r="AQ2217" s="40">
        <f>IF(AP2217=0,0,INDEX([1]ค่าเสื่อมสิ่งปลูกสร้าง!$A$5:$D$105,MATCH($AP2217,[1]ค่าเสื่อมสิ่งปลูกสร้าง!$A$5:$A$105,0),MATCH(AE2217,[1]ค่าเสื่อมสิ่งปลูกสร้าง!$A$3:$D$3)))</f>
        <v>3</v>
      </c>
      <c r="AR2217" s="44">
        <f t="shared" si="487"/>
        <v>69597.5</v>
      </c>
      <c r="AS2217" s="44">
        <f t="shared" si="488"/>
        <v>74597.5</v>
      </c>
      <c r="AT2217" s="44">
        <f t="shared" si="489"/>
        <v>74597.5</v>
      </c>
      <c r="AU2217" s="46">
        <v>0</v>
      </c>
      <c r="AV2217" s="44">
        <f t="shared" si="483"/>
        <v>74597.5</v>
      </c>
      <c r="AW2217" s="47" t="str">
        <f t="shared" si="484"/>
        <v>0.01</v>
      </c>
      <c r="AX2217" s="48"/>
      <c r="AY2217" s="48"/>
      <c r="AZ2217" s="49">
        <v>0</v>
      </c>
      <c r="BA2217" s="48"/>
      <c r="BB2217" s="48"/>
      <c r="BC2217" s="44">
        <f t="shared" si="485"/>
        <v>0</v>
      </c>
      <c r="BD2217" s="50">
        <v>1</v>
      </c>
      <c r="BE2217" s="51" t="e">
        <f>IF(AX2217=1,0,IF(AY2217=1,0,IF(BC2217&gt;#REF!,#REF!,IF(OR(AZ2217&gt;0,BD2217&gt;=0),BC2217+([1]สูตร2!H2205*(100%-AZ2217)-BC2217)*BD2217,[1]สูตร2!H2205*(100%-AZ2217)))))</f>
        <v>#REF!</v>
      </c>
      <c r="BF2217" s="31"/>
    </row>
    <row r="2218" spans="1:58" s="5" customFormat="1" ht="24" customHeight="1" x14ac:dyDescent="0.2">
      <c r="A2218" s="31">
        <v>746</v>
      </c>
      <c r="B2218" s="31" t="s">
        <v>65</v>
      </c>
      <c r="C2218" s="31">
        <v>27922</v>
      </c>
      <c r="D2218" s="31" t="s">
        <v>66</v>
      </c>
      <c r="E2218" s="31" t="s">
        <v>1701</v>
      </c>
      <c r="F2218" s="31"/>
      <c r="G2218" s="32" t="s">
        <v>1702</v>
      </c>
      <c r="H2218" s="31">
        <v>42</v>
      </c>
      <c r="I2218" s="31">
        <v>1547</v>
      </c>
      <c r="J2218" s="31" t="s">
        <v>1323</v>
      </c>
      <c r="K2218" s="31">
        <v>6</v>
      </c>
      <c r="L2218" s="31">
        <v>2</v>
      </c>
      <c r="M2218" s="31">
        <v>33</v>
      </c>
      <c r="N2218" s="33">
        <v>2633</v>
      </c>
      <c r="O2218" s="33"/>
      <c r="P2218" s="33"/>
      <c r="Q2218" s="33"/>
      <c r="R2218" s="33"/>
      <c r="S2218" s="34" t="str">
        <f t="shared" si="476"/>
        <v>1</v>
      </c>
      <c r="T2218" s="35">
        <f t="shared" si="477"/>
        <v>2633</v>
      </c>
      <c r="U2218" s="36">
        <f>INDEX([1]ราคาที่ดิน!$B:$G,MATCH($C2218,[1]ราคาที่ดิน!$A:$A,0),MATCH($B2218,[1]ราคาที่ดิน!$B$1:$G$1,0))</f>
        <v>65</v>
      </c>
      <c r="V2218" s="37">
        <f t="shared" si="486"/>
        <v>171145</v>
      </c>
      <c r="W2218" s="31"/>
      <c r="X2218" s="31"/>
      <c r="Y2218" s="31"/>
      <c r="Z2218" s="31"/>
      <c r="AA2218" s="31"/>
      <c r="AB2218" s="32"/>
      <c r="AC2218" s="38"/>
      <c r="AD2218" s="39"/>
      <c r="AE2218" s="39"/>
      <c r="AF2218" s="40" t="str">
        <f t="shared" si="478"/>
        <v/>
      </c>
      <c r="AG2218" s="41" t="str">
        <f t="shared" si="479"/>
        <v/>
      </c>
      <c r="AH2218" s="42"/>
      <c r="AI2218" s="42"/>
      <c r="AJ2218" s="42"/>
      <c r="AK2218" s="42"/>
      <c r="AL2218" s="31"/>
      <c r="AM2218" s="43" t="str">
        <f t="shared" si="480"/>
        <v>100</v>
      </c>
      <c r="AN2218" s="44">
        <f>INDEX([1]ราคาสิ่งปลูกสร้าง!$D$6:$CC$47,MATCH($AD2218,[1]ราคาสิ่งปลูกสร้าง!$B$6:$B$45,0),MATCH($C$7,[1]ราคาสิ่งปลูกสร้าง!$D$5:$CC$5,0))</f>
        <v>0</v>
      </c>
      <c r="AO2218" s="44">
        <f t="shared" si="481"/>
        <v>0</v>
      </c>
      <c r="AP2218" s="45">
        <f t="shared" si="482"/>
        <v>0</v>
      </c>
      <c r="AQ2218" s="40">
        <f>IF(AP2218=0,0,INDEX([1]ค่าเสื่อมสิ่งปลูกสร้าง!$A$5:$D$105,MATCH($AP2218,[1]ค่าเสื่อมสิ่งปลูกสร้าง!$A$5:$A$105,0),MATCH(AE2218,[1]ค่าเสื่อมสิ่งปลูกสร้าง!$A$3:$D$3)))</f>
        <v>0</v>
      </c>
      <c r="AR2218" s="44">
        <f t="shared" si="487"/>
        <v>0</v>
      </c>
      <c r="AS2218" s="44">
        <f t="shared" si="488"/>
        <v>171145</v>
      </c>
      <c r="AT2218" s="44">
        <f t="shared" si="489"/>
        <v>171145</v>
      </c>
      <c r="AU2218" s="46">
        <v>0</v>
      </c>
      <c r="AV2218" s="44">
        <f t="shared" si="483"/>
        <v>171145</v>
      </c>
      <c r="AW2218" s="47" t="str">
        <f t="shared" si="484"/>
        <v>0.01</v>
      </c>
      <c r="AX2218" s="48"/>
      <c r="AY2218" s="48"/>
      <c r="AZ2218" s="49">
        <v>0</v>
      </c>
      <c r="BA2218" s="48"/>
      <c r="BB2218" s="48"/>
      <c r="BC2218" s="44">
        <f t="shared" si="485"/>
        <v>0</v>
      </c>
      <c r="BD2218" s="50">
        <v>1</v>
      </c>
      <c r="BE2218" s="51" t="e">
        <f>IF(AX2218=1,0,IF(AY2218=1,0,IF(BC2218&gt;#REF!,#REF!,IF(OR(AZ2218&gt;0,BD2218&gt;=0),BC2218+([1]สูตร2!H2206*(100%-AZ2218)-BC2218)*BD2218,[1]สูตร2!H2206*(100%-AZ2218)))))</f>
        <v>#REF!</v>
      </c>
      <c r="BF2218" s="31"/>
    </row>
    <row r="2219" spans="1:58" s="5" customFormat="1" ht="24" customHeight="1" x14ac:dyDescent="0.2">
      <c r="A2219" s="31"/>
      <c r="B2219" s="31" t="s">
        <v>432</v>
      </c>
      <c r="C2219" s="31">
        <v>2</v>
      </c>
      <c r="D2219" s="31" t="s">
        <v>66</v>
      </c>
      <c r="E2219" s="31" t="s">
        <v>1701</v>
      </c>
      <c r="F2219" s="31"/>
      <c r="G2219" s="32" t="s">
        <v>1702</v>
      </c>
      <c r="H2219" s="31">
        <v>77</v>
      </c>
      <c r="I2219" s="31" t="s">
        <v>104</v>
      </c>
      <c r="J2219" s="31" t="s">
        <v>1323</v>
      </c>
      <c r="K2219" s="31">
        <v>8</v>
      </c>
      <c r="L2219" s="31">
        <v>0</v>
      </c>
      <c r="M2219" s="31">
        <v>0</v>
      </c>
      <c r="N2219" s="33">
        <v>3200</v>
      </c>
      <c r="O2219" s="33"/>
      <c r="P2219" s="33"/>
      <c r="Q2219" s="33"/>
      <c r="R2219" s="33"/>
      <c r="S2219" s="34" t="str">
        <f t="shared" si="476"/>
        <v>1</v>
      </c>
      <c r="T2219" s="35">
        <f t="shared" si="477"/>
        <v>3200</v>
      </c>
      <c r="U2219" s="36" t="str">
        <f>INDEX([1]ราคาที่ดิน!$B:$G,MATCH($C2219,[1]ราคาที่ดิน!$A:$A,0),MATCH($B2219,[1]ราคาที่ดิน!$B$1:$G$1,0))</f>
        <v>150</v>
      </c>
      <c r="V2219" s="37">
        <f t="shared" si="486"/>
        <v>480000</v>
      </c>
      <c r="W2219" s="31"/>
      <c r="X2219" s="31"/>
      <c r="Y2219" s="31"/>
      <c r="Z2219" s="31"/>
      <c r="AA2219" s="31"/>
      <c r="AB2219" s="32"/>
      <c r="AC2219" s="38"/>
      <c r="AD2219" s="39"/>
      <c r="AE2219" s="39"/>
      <c r="AF2219" s="40" t="str">
        <f t="shared" si="478"/>
        <v/>
      </c>
      <c r="AG2219" s="41" t="str">
        <f t="shared" si="479"/>
        <v/>
      </c>
      <c r="AH2219" s="42"/>
      <c r="AI2219" s="42"/>
      <c r="AJ2219" s="42"/>
      <c r="AK2219" s="42"/>
      <c r="AL2219" s="31"/>
      <c r="AM2219" s="43" t="str">
        <f t="shared" si="480"/>
        <v>100</v>
      </c>
      <c r="AN2219" s="44">
        <f>INDEX([1]ราคาสิ่งปลูกสร้าง!$D$6:$CC$47,MATCH($AD2219,[1]ราคาสิ่งปลูกสร้าง!$B$6:$B$45,0),MATCH($C$7,[1]ราคาสิ่งปลูกสร้าง!$D$5:$CC$5,0))</f>
        <v>0</v>
      </c>
      <c r="AO2219" s="44">
        <f t="shared" si="481"/>
        <v>0</v>
      </c>
      <c r="AP2219" s="45">
        <f t="shared" si="482"/>
        <v>0</v>
      </c>
      <c r="AQ2219" s="40">
        <f>IF(AP2219=0,0,INDEX([1]ค่าเสื่อมสิ่งปลูกสร้าง!$A$5:$D$105,MATCH($AP2219,[1]ค่าเสื่อมสิ่งปลูกสร้าง!$A$5:$A$105,0),MATCH(AE2219,[1]ค่าเสื่อมสิ่งปลูกสร้าง!$A$3:$D$3)))</f>
        <v>0</v>
      </c>
      <c r="AR2219" s="44">
        <f t="shared" si="487"/>
        <v>0</v>
      </c>
      <c r="AS2219" s="44">
        <f t="shared" si="488"/>
        <v>480000</v>
      </c>
      <c r="AT2219" s="44">
        <f t="shared" si="489"/>
        <v>480000</v>
      </c>
      <c r="AU2219" s="46">
        <v>0</v>
      </c>
      <c r="AV2219" s="44">
        <f t="shared" si="483"/>
        <v>480000</v>
      </c>
      <c r="AW2219" s="47" t="str">
        <f t="shared" si="484"/>
        <v>0.01</v>
      </c>
      <c r="AX2219" s="48"/>
      <c r="AY2219" s="48"/>
      <c r="AZ2219" s="49">
        <v>0</v>
      </c>
      <c r="BA2219" s="48"/>
      <c r="BB2219" s="48"/>
      <c r="BC2219" s="44">
        <f t="shared" si="485"/>
        <v>0</v>
      </c>
      <c r="BD2219" s="50">
        <v>1</v>
      </c>
      <c r="BE2219" s="51" t="e">
        <f>IF(AX2219=1,0,IF(AY2219=1,0,IF(BC2219&gt;#REF!,#REF!,IF(OR(AZ2219&gt;0,BD2219&gt;=0),BC2219+([1]สูตร2!H2207*(100%-AZ2219)-BC2219)*BD2219,[1]สูตร2!H2207*(100%-AZ2219)))))</f>
        <v>#REF!</v>
      </c>
      <c r="BF2219" s="31"/>
    </row>
    <row r="2220" spans="1:58" s="5" customFormat="1" ht="24" customHeight="1" x14ac:dyDescent="0.2">
      <c r="A2220" s="31"/>
      <c r="B2220" s="31" t="s">
        <v>432</v>
      </c>
      <c r="C2220" s="31">
        <v>2</v>
      </c>
      <c r="D2220" s="31" t="s">
        <v>66</v>
      </c>
      <c r="E2220" s="31" t="s">
        <v>1701</v>
      </c>
      <c r="F2220" s="31"/>
      <c r="G2220" s="32" t="s">
        <v>1702</v>
      </c>
      <c r="H2220" s="31">
        <v>77</v>
      </c>
      <c r="I2220" s="31" t="s">
        <v>104</v>
      </c>
      <c r="J2220" s="31" t="s">
        <v>1323</v>
      </c>
      <c r="K2220" s="31">
        <v>0</v>
      </c>
      <c r="L2220" s="31">
        <v>0</v>
      </c>
      <c r="M2220" s="31">
        <v>17</v>
      </c>
      <c r="N2220" s="33"/>
      <c r="O2220" s="33">
        <v>17</v>
      </c>
      <c r="P2220" s="33"/>
      <c r="Q2220" s="33"/>
      <c r="R2220" s="33"/>
      <c r="S2220" s="34" t="str">
        <f t="shared" si="476"/>
        <v>2</v>
      </c>
      <c r="T2220" s="35">
        <f t="shared" si="477"/>
        <v>17</v>
      </c>
      <c r="U2220" s="36" t="str">
        <f>INDEX([1]ราคาที่ดิน!$B:$G,MATCH($C2220,[1]ราคาที่ดิน!$A:$A,0),MATCH($B2220,[1]ราคาที่ดิน!$B$1:$G$1,0))</f>
        <v>150</v>
      </c>
      <c r="V2220" s="37">
        <f t="shared" si="486"/>
        <v>2550</v>
      </c>
      <c r="W2220" s="31">
        <v>1</v>
      </c>
      <c r="X2220" s="31" t="s">
        <v>1702</v>
      </c>
      <c r="Y2220" s="31" t="s">
        <v>71</v>
      </c>
      <c r="Z2220" s="31" t="s">
        <v>1703</v>
      </c>
      <c r="AA2220" s="31"/>
      <c r="AB2220" s="32" t="s">
        <v>1702</v>
      </c>
      <c r="AC2220" s="38"/>
      <c r="AD2220" s="39" t="s">
        <v>73</v>
      </c>
      <c r="AE2220" s="39" t="s">
        <v>94</v>
      </c>
      <c r="AF2220" s="40" t="str">
        <f t="shared" si="478"/>
        <v>2</v>
      </c>
      <c r="AG2220" s="41">
        <f t="shared" si="479"/>
        <v>154</v>
      </c>
      <c r="AH2220" s="42"/>
      <c r="AI2220" s="42">
        <v>154</v>
      </c>
      <c r="AJ2220" s="42"/>
      <c r="AK2220" s="42"/>
      <c r="AL2220" s="31">
        <v>25</v>
      </c>
      <c r="AM2220" s="43" t="str">
        <f t="shared" si="480"/>
        <v>100</v>
      </c>
      <c r="AN2220" s="44">
        <f>INDEX([1]ราคาสิ่งปลูกสร้าง!$D$6:$CC$47,MATCH($AD2220,[1]ราคาสิ่งปลูกสร้าง!$B$6:$B$45,0),MATCH($C$7,[1]ราคาสิ่งปลูกสร้าง!$D$5:$CC$5,0))</f>
        <v>6500</v>
      </c>
      <c r="AO2220" s="44">
        <f t="shared" si="481"/>
        <v>1001000</v>
      </c>
      <c r="AP2220" s="45">
        <f t="shared" si="482"/>
        <v>25</v>
      </c>
      <c r="AQ2220" s="40">
        <f>IF(AP2220=0,0,INDEX([1]ค่าเสื่อมสิ่งปลูกสร้าง!$A$5:$D$105,MATCH($AP2220,[1]ค่าเสื่อมสิ่งปลูกสร้าง!$A$5:$A$105,0),MATCH(AE2220,[1]ค่าเสื่อมสิ่งปลูกสร้าง!$A$3:$D$3)))</f>
        <v>40</v>
      </c>
      <c r="AR2220" s="44">
        <f t="shared" si="487"/>
        <v>600600</v>
      </c>
      <c r="AS2220" s="44">
        <f t="shared" si="488"/>
        <v>603150</v>
      </c>
      <c r="AT2220" s="44">
        <f t="shared" si="489"/>
        <v>603150</v>
      </c>
      <c r="AU2220" s="46">
        <v>0</v>
      </c>
      <c r="AV2220" s="44">
        <f t="shared" si="483"/>
        <v>603150</v>
      </c>
      <c r="AW2220" s="47" t="str">
        <f t="shared" si="484"/>
        <v>0.02</v>
      </c>
      <c r="AX2220" s="48"/>
      <c r="AY2220" s="48"/>
      <c r="AZ2220" s="49">
        <v>0</v>
      </c>
      <c r="BA2220" s="48"/>
      <c r="BB2220" s="48"/>
      <c r="BC2220" s="44">
        <f t="shared" si="485"/>
        <v>0</v>
      </c>
      <c r="BD2220" s="50">
        <v>1</v>
      </c>
      <c r="BE2220" s="51" t="e">
        <f>IF(AX2220=1,0,IF(AY2220=1,0,IF(BC2220&gt;#REF!,#REF!,IF(OR(AZ2220&gt;0,BD2220&gt;=0),BC2220+([1]สูตร2!H2208*(100%-AZ2220)-BC2220)*BD2220,[1]สูตร2!H2208*(100%-AZ2220)))))</f>
        <v>#REF!</v>
      </c>
      <c r="BF2220" s="31"/>
    </row>
    <row r="2221" spans="1:58" s="5" customFormat="1" ht="24" customHeight="1" x14ac:dyDescent="0.2">
      <c r="A2221" s="31"/>
      <c r="B2221" s="31" t="s">
        <v>432</v>
      </c>
      <c r="C2221" s="31">
        <v>2</v>
      </c>
      <c r="D2221" s="31" t="s">
        <v>66</v>
      </c>
      <c r="E2221" s="31" t="s">
        <v>1701</v>
      </c>
      <c r="F2221" s="31"/>
      <c r="G2221" s="32" t="s">
        <v>1702</v>
      </c>
      <c r="H2221" s="31">
        <v>77</v>
      </c>
      <c r="I2221" s="31" t="s">
        <v>104</v>
      </c>
      <c r="J2221" s="31" t="s">
        <v>1323</v>
      </c>
      <c r="K2221" s="31">
        <v>1</v>
      </c>
      <c r="L2221" s="31">
        <v>0</v>
      </c>
      <c r="M2221" s="31">
        <v>0</v>
      </c>
      <c r="N2221" s="33"/>
      <c r="O2221" s="33">
        <v>400</v>
      </c>
      <c r="P2221" s="33"/>
      <c r="Q2221" s="33"/>
      <c r="R2221" s="33"/>
      <c r="S2221" s="34" t="str">
        <f t="shared" si="476"/>
        <v>2</v>
      </c>
      <c r="T2221" s="35">
        <f t="shared" si="477"/>
        <v>400</v>
      </c>
      <c r="U2221" s="36" t="str">
        <f>INDEX([1]ราคาที่ดิน!$B:$G,MATCH($C2221,[1]ราคาที่ดิน!$A:$A,0),MATCH($B2221,[1]ราคาที่ดิน!$B$1:$G$1,0))</f>
        <v>150</v>
      </c>
      <c r="V2221" s="37">
        <f t="shared" si="486"/>
        <v>60000</v>
      </c>
      <c r="W2221" s="31">
        <v>2</v>
      </c>
      <c r="X2221" s="31" t="s">
        <v>1702</v>
      </c>
      <c r="Y2221" s="31" t="s">
        <v>71</v>
      </c>
      <c r="Z2221" s="31" t="s">
        <v>1703</v>
      </c>
      <c r="AA2221" s="31"/>
      <c r="AB2221" s="32" t="s">
        <v>1702</v>
      </c>
      <c r="AC2221" s="38"/>
      <c r="AD2221" s="39" t="s">
        <v>77</v>
      </c>
      <c r="AE2221" s="39" t="s">
        <v>76</v>
      </c>
      <c r="AF2221" s="40" t="str">
        <f t="shared" si="478"/>
        <v>1</v>
      </c>
      <c r="AG2221" s="41">
        <f t="shared" si="479"/>
        <v>36</v>
      </c>
      <c r="AH2221" s="42">
        <v>36</v>
      </c>
      <c r="AI2221" s="42"/>
      <c r="AJ2221" s="42"/>
      <c r="AK2221" s="42"/>
      <c r="AL2221" s="31">
        <v>20</v>
      </c>
      <c r="AM2221" s="43" t="str">
        <f t="shared" si="480"/>
        <v>100</v>
      </c>
      <c r="AN2221" s="44">
        <f>INDEX([1]ราคาสิ่งปลูกสร้าง!$D$6:$CC$47,MATCH($AD2221,[1]ราคาสิ่งปลูกสร้าง!$B$6:$B$45,0),MATCH($C$7,[1]ราคาสิ่งปลูกสร้าง!$D$5:$CC$5,0))</f>
        <v>2050</v>
      </c>
      <c r="AO2221" s="44">
        <f t="shared" si="481"/>
        <v>73800</v>
      </c>
      <c r="AP2221" s="45">
        <f t="shared" si="482"/>
        <v>20</v>
      </c>
      <c r="AQ2221" s="40">
        <f>IF(AP2221=0,0,INDEX([1]ค่าเสื่อมสิ่งปลูกสร้าง!$A$5:$D$105,MATCH($AP2221,[1]ค่าเสื่อมสิ่งปลูกสร้าง!$A$5:$A$105,0),MATCH(AE2221,[1]ค่าเสื่อมสิ่งปลูกสร้าง!$A$3:$D$3)))</f>
        <v>93</v>
      </c>
      <c r="AR2221" s="44">
        <f t="shared" si="487"/>
        <v>5166.0000000000009</v>
      </c>
      <c r="AS2221" s="44">
        <f t="shared" si="488"/>
        <v>65166</v>
      </c>
      <c r="AT2221" s="44">
        <f t="shared" si="489"/>
        <v>65166</v>
      </c>
      <c r="AU2221" s="46">
        <v>0</v>
      </c>
      <c r="AV2221" s="44">
        <f t="shared" si="483"/>
        <v>65166</v>
      </c>
      <c r="AW2221" s="47" t="str">
        <f t="shared" si="484"/>
        <v>0.01</v>
      </c>
      <c r="AX2221" s="48"/>
      <c r="AY2221" s="48"/>
      <c r="AZ2221" s="49">
        <v>0</v>
      </c>
      <c r="BA2221" s="48"/>
      <c r="BB2221" s="48"/>
      <c r="BC2221" s="44">
        <f t="shared" si="485"/>
        <v>0</v>
      </c>
      <c r="BD2221" s="50">
        <v>1</v>
      </c>
      <c r="BE2221" s="51" t="e">
        <f>IF(AX2221=1,0,IF(AY2221=1,0,IF(BC2221&gt;#REF!,#REF!,IF(OR(AZ2221&gt;0,BD2221&gt;=0),BC2221+([1]สูตร2!H2209*(100%-AZ2221)-BC2221)*BD2221,[1]สูตร2!H2209*(100%-AZ2221)))))</f>
        <v>#REF!</v>
      </c>
      <c r="BF2221" s="31"/>
    </row>
    <row r="2222" spans="1:58" s="5" customFormat="1" ht="24" customHeight="1" x14ac:dyDescent="0.2">
      <c r="A2222" s="31">
        <v>747</v>
      </c>
      <c r="B2222" s="31" t="s">
        <v>65</v>
      </c>
      <c r="C2222" s="31">
        <v>12618</v>
      </c>
      <c r="D2222" s="31" t="s">
        <v>71</v>
      </c>
      <c r="E2222" s="31" t="s">
        <v>1704</v>
      </c>
      <c r="F2222" s="31"/>
      <c r="G2222" s="32" t="s">
        <v>1705</v>
      </c>
      <c r="H2222" s="31">
        <v>311</v>
      </c>
      <c r="I2222" s="31">
        <v>116</v>
      </c>
      <c r="J2222" s="31" t="s">
        <v>1323</v>
      </c>
      <c r="K2222" s="31">
        <v>0</v>
      </c>
      <c r="L2222" s="31">
        <v>0</v>
      </c>
      <c r="M2222" s="31">
        <v>73</v>
      </c>
      <c r="N2222" s="33">
        <v>73</v>
      </c>
      <c r="O2222" s="33"/>
      <c r="P2222" s="33"/>
      <c r="Q2222" s="33"/>
      <c r="R2222" s="33"/>
      <c r="S2222" s="34" t="str">
        <f t="shared" si="476"/>
        <v>1</v>
      </c>
      <c r="T2222" s="35">
        <f t="shared" si="477"/>
        <v>73</v>
      </c>
      <c r="U2222" s="36">
        <f>INDEX([1]ราคาที่ดิน!$B:$G,MATCH($C2222,[1]ราคาที่ดิน!$A:$A,0),MATCH($B2222,[1]ราคาที่ดิน!$B$1:$G$1,0))</f>
        <v>65</v>
      </c>
      <c r="V2222" s="37">
        <f t="shared" si="486"/>
        <v>4745</v>
      </c>
      <c r="W2222" s="31"/>
      <c r="X2222" s="31"/>
      <c r="Y2222" s="31"/>
      <c r="Z2222" s="31"/>
      <c r="AA2222" s="31"/>
      <c r="AB2222" s="32"/>
      <c r="AC2222" s="38"/>
      <c r="AD2222" s="39"/>
      <c r="AE2222" s="39"/>
      <c r="AF2222" s="40" t="str">
        <f t="shared" si="478"/>
        <v/>
      </c>
      <c r="AG2222" s="41" t="str">
        <f t="shared" si="479"/>
        <v/>
      </c>
      <c r="AH2222" s="42"/>
      <c r="AI2222" s="42"/>
      <c r="AJ2222" s="42"/>
      <c r="AK2222" s="42"/>
      <c r="AL2222" s="31"/>
      <c r="AM2222" s="43" t="str">
        <f t="shared" si="480"/>
        <v>100</v>
      </c>
      <c r="AN2222" s="44">
        <f>INDEX([1]ราคาสิ่งปลูกสร้าง!$D$6:$CC$47,MATCH($AD2222,[1]ราคาสิ่งปลูกสร้าง!$B$6:$B$45,0),MATCH($C$7,[1]ราคาสิ่งปลูกสร้าง!$D$5:$CC$5,0))</f>
        <v>0</v>
      </c>
      <c r="AO2222" s="44">
        <f t="shared" si="481"/>
        <v>0</v>
      </c>
      <c r="AP2222" s="45">
        <f t="shared" si="482"/>
        <v>0</v>
      </c>
      <c r="AQ2222" s="40">
        <f>IF(AP2222=0,0,INDEX([1]ค่าเสื่อมสิ่งปลูกสร้าง!$A$5:$D$105,MATCH($AP2222,[1]ค่าเสื่อมสิ่งปลูกสร้าง!$A$5:$A$105,0),MATCH(AE2222,[1]ค่าเสื่อมสิ่งปลูกสร้าง!$A$3:$D$3)))</f>
        <v>0</v>
      </c>
      <c r="AR2222" s="44">
        <f t="shared" si="487"/>
        <v>0</v>
      </c>
      <c r="AS2222" s="44">
        <f t="shared" si="488"/>
        <v>4745</v>
      </c>
      <c r="AT2222" s="44">
        <f t="shared" si="489"/>
        <v>4745</v>
      </c>
      <c r="AU2222" s="46">
        <v>0</v>
      </c>
      <c r="AV2222" s="44">
        <f t="shared" si="483"/>
        <v>4745</v>
      </c>
      <c r="AW2222" s="47" t="str">
        <f t="shared" si="484"/>
        <v>0.01</v>
      </c>
      <c r="AX2222" s="48"/>
      <c r="AY2222" s="48"/>
      <c r="AZ2222" s="49">
        <v>0</v>
      </c>
      <c r="BA2222" s="48"/>
      <c r="BB2222" s="48"/>
      <c r="BC2222" s="44">
        <f t="shared" si="485"/>
        <v>0</v>
      </c>
      <c r="BD2222" s="50">
        <v>1</v>
      </c>
      <c r="BE2222" s="51" t="e">
        <f>IF(AX2222=1,0,IF(AY2222=1,0,IF(BC2222&gt;#REF!,#REF!,IF(OR(AZ2222&gt;0,BD2222&gt;=0),BC2222+([1]สูตร2!H2210*(100%-AZ2222)-BC2222)*BD2222,[1]สูตร2!H2210*(100%-AZ2222)))))</f>
        <v>#REF!</v>
      </c>
      <c r="BF2222" s="31"/>
    </row>
    <row r="2223" spans="1:58" s="5" customFormat="1" ht="24" customHeight="1" x14ac:dyDescent="0.2">
      <c r="A2223" s="31"/>
      <c r="B2223" s="31" t="s">
        <v>65</v>
      </c>
      <c r="C2223" s="31">
        <v>1613</v>
      </c>
      <c r="D2223" s="31" t="s">
        <v>71</v>
      </c>
      <c r="E2223" s="31" t="s">
        <v>1704</v>
      </c>
      <c r="F2223" s="31"/>
      <c r="G2223" s="32" t="s">
        <v>1705</v>
      </c>
      <c r="H2223" s="31">
        <v>71</v>
      </c>
      <c r="I2223" s="31">
        <v>2478</v>
      </c>
      <c r="J2223" s="31" t="s">
        <v>1360</v>
      </c>
      <c r="K2223" s="31">
        <v>6</v>
      </c>
      <c r="L2223" s="31">
        <v>1</v>
      </c>
      <c r="M2223" s="31">
        <v>38</v>
      </c>
      <c r="N2223" s="33">
        <v>2538</v>
      </c>
      <c r="O2223" s="33"/>
      <c r="P2223" s="33"/>
      <c r="Q2223" s="33"/>
      <c r="R2223" s="33"/>
      <c r="S2223" s="34" t="str">
        <f t="shared" si="476"/>
        <v>1</v>
      </c>
      <c r="T2223" s="35">
        <f t="shared" si="477"/>
        <v>2538</v>
      </c>
      <c r="U2223" s="36">
        <f>INDEX([1]ราคาที่ดิน!$B:$G,MATCH($C2223,[1]ราคาที่ดิน!$A:$A,0),MATCH($B2223,[1]ราคาที่ดิน!$B$1:$G$1,0))</f>
        <v>200</v>
      </c>
      <c r="V2223" s="37">
        <f t="shared" si="486"/>
        <v>507600</v>
      </c>
      <c r="W2223" s="31"/>
      <c r="X2223" s="31"/>
      <c r="Y2223" s="31"/>
      <c r="Z2223" s="31"/>
      <c r="AA2223" s="31"/>
      <c r="AB2223" s="32"/>
      <c r="AC2223" s="38"/>
      <c r="AD2223" s="39"/>
      <c r="AE2223" s="39"/>
      <c r="AF2223" s="40" t="str">
        <f t="shared" si="478"/>
        <v/>
      </c>
      <c r="AG2223" s="41" t="str">
        <f t="shared" si="479"/>
        <v/>
      </c>
      <c r="AH2223" s="42"/>
      <c r="AI2223" s="42"/>
      <c r="AJ2223" s="42"/>
      <c r="AK2223" s="42"/>
      <c r="AL2223" s="31"/>
      <c r="AM2223" s="43" t="str">
        <f t="shared" si="480"/>
        <v>100</v>
      </c>
      <c r="AN2223" s="44">
        <f>INDEX([1]ราคาสิ่งปลูกสร้าง!$D$6:$CC$47,MATCH($AD2223,[1]ราคาสิ่งปลูกสร้าง!$B$6:$B$45,0),MATCH($C$7,[1]ราคาสิ่งปลูกสร้าง!$D$5:$CC$5,0))</f>
        <v>0</v>
      </c>
      <c r="AO2223" s="44">
        <f t="shared" si="481"/>
        <v>0</v>
      </c>
      <c r="AP2223" s="45">
        <f t="shared" si="482"/>
        <v>0</v>
      </c>
      <c r="AQ2223" s="40">
        <f>IF(AP2223=0,0,INDEX([1]ค่าเสื่อมสิ่งปลูกสร้าง!$A$5:$D$105,MATCH($AP2223,[1]ค่าเสื่อมสิ่งปลูกสร้าง!$A$5:$A$105,0),MATCH(AE2223,[1]ค่าเสื่อมสิ่งปลูกสร้าง!$A$3:$D$3)))</f>
        <v>0</v>
      </c>
      <c r="AR2223" s="44">
        <f t="shared" si="487"/>
        <v>0</v>
      </c>
      <c r="AS2223" s="44">
        <f t="shared" si="488"/>
        <v>507600</v>
      </c>
      <c r="AT2223" s="44">
        <f t="shared" si="489"/>
        <v>507600</v>
      </c>
      <c r="AU2223" s="46">
        <v>0</v>
      </c>
      <c r="AV2223" s="44">
        <f t="shared" si="483"/>
        <v>507600</v>
      </c>
      <c r="AW2223" s="47" t="str">
        <f t="shared" si="484"/>
        <v>0.01</v>
      </c>
      <c r="AX2223" s="48"/>
      <c r="AY2223" s="48"/>
      <c r="AZ2223" s="49">
        <v>0</v>
      </c>
      <c r="BA2223" s="48"/>
      <c r="BB2223" s="48"/>
      <c r="BC2223" s="44">
        <f t="shared" si="485"/>
        <v>0</v>
      </c>
      <c r="BD2223" s="50">
        <v>1</v>
      </c>
      <c r="BE2223" s="51" t="e">
        <f>IF(AX2223=1,0,IF(AY2223=1,0,IF(BC2223&gt;#REF!,#REF!,IF(OR(AZ2223&gt;0,BD2223&gt;=0),BC2223+([1]สูตร2!H2211*(100%-AZ2223)-BC2223)*BD2223,[1]สูตร2!H2211*(100%-AZ2223)))))</f>
        <v>#REF!</v>
      </c>
      <c r="BF2223" s="31"/>
    </row>
    <row r="2224" spans="1:58" s="5" customFormat="1" ht="24" customHeight="1" x14ac:dyDescent="0.2">
      <c r="A2224" s="31"/>
      <c r="B2224" s="31" t="s">
        <v>93</v>
      </c>
      <c r="C2224" s="31">
        <v>1</v>
      </c>
      <c r="D2224" s="31" t="s">
        <v>71</v>
      </c>
      <c r="E2224" s="31" t="s">
        <v>1704</v>
      </c>
      <c r="F2224" s="31"/>
      <c r="G2224" s="32" t="s">
        <v>1705</v>
      </c>
      <c r="H2224" s="31" t="s">
        <v>104</v>
      </c>
      <c r="I2224" s="31" t="s">
        <v>104</v>
      </c>
      <c r="J2224" s="31" t="s">
        <v>1323</v>
      </c>
      <c r="K2224" s="31">
        <v>0</v>
      </c>
      <c r="L2224" s="31">
        <v>0</v>
      </c>
      <c r="M2224" s="31">
        <v>50</v>
      </c>
      <c r="N2224" s="33"/>
      <c r="O2224" s="33">
        <v>50</v>
      </c>
      <c r="P2224" s="33"/>
      <c r="Q2224" s="33"/>
      <c r="R2224" s="33"/>
      <c r="S2224" s="34" t="str">
        <f t="shared" si="476"/>
        <v>2</v>
      </c>
      <c r="T2224" s="35">
        <f t="shared" si="477"/>
        <v>50</v>
      </c>
      <c r="U2224" s="36">
        <f>INDEX([1]ราคาที่ดิน!$B:$G,MATCH($C2224,[1]ราคาที่ดิน!$A:$A,0),MATCH($B2224,[1]ราคาที่ดิน!$B$1:$G$1,0))</f>
        <v>100</v>
      </c>
      <c r="V2224" s="37">
        <f t="shared" si="486"/>
        <v>5000</v>
      </c>
      <c r="W2224" s="31">
        <v>1</v>
      </c>
      <c r="X2224" s="31" t="s">
        <v>1705</v>
      </c>
      <c r="Y2224" s="31" t="s">
        <v>71</v>
      </c>
      <c r="Z2224" s="31" t="s">
        <v>1704</v>
      </c>
      <c r="AA2224" s="31"/>
      <c r="AB2224" s="32" t="s">
        <v>1705</v>
      </c>
      <c r="AC2224" s="38"/>
      <c r="AD2224" s="39" t="s">
        <v>73</v>
      </c>
      <c r="AE2224" s="39" t="s">
        <v>94</v>
      </c>
      <c r="AF2224" s="40" t="str">
        <f t="shared" si="478"/>
        <v>2</v>
      </c>
      <c r="AG2224" s="41">
        <f t="shared" si="479"/>
        <v>18</v>
      </c>
      <c r="AH2224" s="42"/>
      <c r="AI2224" s="42">
        <v>18</v>
      </c>
      <c r="AJ2224" s="42"/>
      <c r="AK2224" s="42"/>
      <c r="AL2224" s="31">
        <v>18</v>
      </c>
      <c r="AM2224" s="43" t="str">
        <f t="shared" si="480"/>
        <v>100</v>
      </c>
      <c r="AN2224" s="44">
        <f>INDEX([1]ราคาสิ่งปลูกสร้าง!$D$6:$CC$47,MATCH($AD2224,[1]ราคาสิ่งปลูกสร้าง!$B$6:$B$45,0),MATCH($C$7,[1]ราคาสิ่งปลูกสร้าง!$D$5:$CC$5,0))</f>
        <v>6500</v>
      </c>
      <c r="AO2224" s="44">
        <f t="shared" si="481"/>
        <v>117000</v>
      </c>
      <c r="AP2224" s="45">
        <f t="shared" si="482"/>
        <v>18</v>
      </c>
      <c r="AQ2224" s="40">
        <f>IF(AP2224=0,0,INDEX([1]ค่าเสื่อมสิ่งปลูกสร้าง!$A$5:$D$105,MATCH($AP2224,[1]ค่าเสื่อมสิ่งปลูกสร้าง!$A$5:$A$105,0),MATCH(AE2224,[1]ค่าเสื่อมสิ่งปลูกสร้าง!$A$3:$D$3)))</f>
        <v>26</v>
      </c>
      <c r="AR2224" s="44">
        <f t="shared" si="487"/>
        <v>86580</v>
      </c>
      <c r="AS2224" s="44">
        <f t="shared" si="488"/>
        <v>91580</v>
      </c>
      <c r="AT2224" s="44">
        <f t="shared" si="489"/>
        <v>91580</v>
      </c>
      <c r="AU2224" s="46">
        <v>0</v>
      </c>
      <c r="AV2224" s="44">
        <f t="shared" si="483"/>
        <v>91580</v>
      </c>
      <c r="AW2224" s="47" t="str">
        <f t="shared" si="484"/>
        <v>0.02</v>
      </c>
      <c r="AX2224" s="48"/>
      <c r="AY2224" s="48"/>
      <c r="AZ2224" s="49">
        <v>0</v>
      </c>
      <c r="BA2224" s="48"/>
      <c r="BB2224" s="48"/>
      <c r="BC2224" s="44">
        <f t="shared" si="485"/>
        <v>0</v>
      </c>
      <c r="BD2224" s="50">
        <v>1</v>
      </c>
      <c r="BE2224" s="51" t="e">
        <f>IF(AX2224=1,0,IF(AY2224=1,0,IF(BC2224&gt;#REF!,#REF!,IF(OR(AZ2224&gt;0,BD2224&gt;=0),BC2224+([1]สูตร2!H2212*(100%-AZ2224)-BC2224)*BD2224,[1]สูตร2!H2212*(100%-AZ2224)))))</f>
        <v>#REF!</v>
      </c>
      <c r="BF2224" s="31"/>
    </row>
    <row r="2225" spans="1:58" s="5" customFormat="1" ht="24" customHeight="1" x14ac:dyDescent="0.2">
      <c r="A2225" s="31">
        <v>748</v>
      </c>
      <c r="B2225" s="31" t="s">
        <v>65</v>
      </c>
      <c r="C2225" s="31">
        <v>360</v>
      </c>
      <c r="D2225" s="31" t="s">
        <v>470</v>
      </c>
      <c r="E2225" s="31" t="s">
        <v>1706</v>
      </c>
      <c r="F2225" s="31"/>
      <c r="G2225" s="32" t="s">
        <v>1707</v>
      </c>
      <c r="H2225" s="31">
        <v>40</v>
      </c>
      <c r="I2225" s="31">
        <v>1821</v>
      </c>
      <c r="J2225" s="31" t="s">
        <v>1323</v>
      </c>
      <c r="K2225" s="31">
        <v>1</v>
      </c>
      <c r="L2225" s="31">
        <v>2</v>
      </c>
      <c r="M2225" s="31">
        <v>66</v>
      </c>
      <c r="N2225" s="33">
        <v>666</v>
      </c>
      <c r="O2225" s="33"/>
      <c r="P2225" s="33"/>
      <c r="Q2225" s="33"/>
      <c r="R2225" s="33"/>
      <c r="S2225" s="34" t="str">
        <f t="shared" si="476"/>
        <v>1</v>
      </c>
      <c r="T2225" s="35">
        <f t="shared" si="477"/>
        <v>666</v>
      </c>
      <c r="U2225" s="36">
        <f>INDEX([1]ราคาที่ดิน!$B:$G,MATCH($C2225,[1]ราคาที่ดิน!$A:$A,0),MATCH($B2225,[1]ราคาที่ดิน!$B$1:$G$1,0))</f>
        <v>50</v>
      </c>
      <c r="V2225" s="37">
        <f t="shared" si="486"/>
        <v>33300</v>
      </c>
      <c r="W2225" s="31"/>
      <c r="X2225" s="31"/>
      <c r="Y2225" s="31"/>
      <c r="Z2225" s="31"/>
      <c r="AA2225" s="31"/>
      <c r="AB2225" s="32"/>
      <c r="AC2225" s="38"/>
      <c r="AD2225" s="39"/>
      <c r="AE2225" s="39"/>
      <c r="AF2225" s="40" t="str">
        <f t="shared" si="478"/>
        <v/>
      </c>
      <c r="AG2225" s="41" t="str">
        <f t="shared" si="479"/>
        <v/>
      </c>
      <c r="AH2225" s="42"/>
      <c r="AI2225" s="42"/>
      <c r="AJ2225" s="42"/>
      <c r="AK2225" s="42"/>
      <c r="AL2225" s="31"/>
      <c r="AM2225" s="43" t="str">
        <f t="shared" si="480"/>
        <v>100</v>
      </c>
      <c r="AN2225" s="44">
        <f>INDEX([1]ราคาสิ่งปลูกสร้าง!$D$6:$CC$47,MATCH($AD2225,[1]ราคาสิ่งปลูกสร้าง!$B$6:$B$45,0),MATCH($C$7,[1]ราคาสิ่งปลูกสร้าง!$D$5:$CC$5,0))</f>
        <v>0</v>
      </c>
      <c r="AO2225" s="44">
        <f t="shared" si="481"/>
        <v>0</v>
      </c>
      <c r="AP2225" s="45">
        <f t="shared" si="482"/>
        <v>0</v>
      </c>
      <c r="AQ2225" s="40">
        <f>IF(AP2225=0,0,INDEX([1]ค่าเสื่อมสิ่งปลูกสร้าง!$A$5:$D$105,MATCH($AP2225,[1]ค่าเสื่อมสิ่งปลูกสร้าง!$A$5:$A$105,0),MATCH(AE2225,[1]ค่าเสื่อมสิ่งปลูกสร้าง!$A$3:$D$3)))</f>
        <v>0</v>
      </c>
      <c r="AR2225" s="44">
        <f t="shared" si="487"/>
        <v>0</v>
      </c>
      <c r="AS2225" s="44">
        <f t="shared" si="488"/>
        <v>33300</v>
      </c>
      <c r="AT2225" s="44">
        <f t="shared" si="489"/>
        <v>33300</v>
      </c>
      <c r="AU2225" s="46">
        <v>0</v>
      </c>
      <c r="AV2225" s="44">
        <f t="shared" si="483"/>
        <v>33300</v>
      </c>
      <c r="AW2225" s="47" t="str">
        <f t="shared" si="484"/>
        <v>0.01</v>
      </c>
      <c r="AX2225" s="48"/>
      <c r="AY2225" s="48"/>
      <c r="AZ2225" s="49">
        <v>0</v>
      </c>
      <c r="BA2225" s="48"/>
      <c r="BB2225" s="48"/>
      <c r="BC2225" s="44">
        <f t="shared" si="485"/>
        <v>0</v>
      </c>
      <c r="BD2225" s="50">
        <v>1</v>
      </c>
      <c r="BE2225" s="51" t="e">
        <f>IF(AX2225=1,0,IF(AY2225=1,0,IF(BC2225&gt;#REF!,#REF!,IF(OR(AZ2225&gt;0,BD2225&gt;=0),BC2225+([1]สูตร2!H2213*(100%-AZ2225)-BC2225)*BD2225,[1]สูตร2!H2213*(100%-AZ2225)))))</f>
        <v>#REF!</v>
      </c>
      <c r="BF2225" s="31"/>
    </row>
    <row r="2226" spans="1:58" s="5" customFormat="1" ht="24" customHeight="1" x14ac:dyDescent="0.2">
      <c r="A2226" s="31">
        <v>749</v>
      </c>
      <c r="B2226" s="31" t="s">
        <v>93</v>
      </c>
      <c r="C2226" s="31">
        <v>1</v>
      </c>
      <c r="D2226" s="31" t="s">
        <v>71</v>
      </c>
      <c r="E2226" s="31" t="s">
        <v>1708</v>
      </c>
      <c r="F2226" s="31"/>
      <c r="G2226" s="32" t="s">
        <v>1709</v>
      </c>
      <c r="H2226" s="31" t="s">
        <v>104</v>
      </c>
      <c r="I2226" s="31" t="s">
        <v>104</v>
      </c>
      <c r="J2226" s="31" t="s">
        <v>1323</v>
      </c>
      <c r="K2226" s="31">
        <v>0</v>
      </c>
      <c r="L2226" s="31">
        <v>0</v>
      </c>
      <c r="M2226" s="31">
        <v>35</v>
      </c>
      <c r="N2226" s="33"/>
      <c r="O2226" s="33">
        <v>35</v>
      </c>
      <c r="P2226" s="33"/>
      <c r="Q2226" s="33"/>
      <c r="R2226" s="33"/>
      <c r="S2226" s="34" t="str">
        <f t="shared" si="476"/>
        <v>2</v>
      </c>
      <c r="T2226" s="35">
        <f t="shared" si="477"/>
        <v>35</v>
      </c>
      <c r="U2226" s="36">
        <f>INDEX([1]ราคาที่ดิน!$B:$G,MATCH($C2226,[1]ราคาที่ดิน!$A:$A,0),MATCH($B2226,[1]ราคาที่ดิน!$B$1:$G$1,0))</f>
        <v>100</v>
      </c>
      <c r="V2226" s="37">
        <f t="shared" si="486"/>
        <v>3500</v>
      </c>
      <c r="W2226" s="31">
        <v>1</v>
      </c>
      <c r="X2226" s="31" t="s">
        <v>1709</v>
      </c>
      <c r="Y2226" s="31" t="s">
        <v>71</v>
      </c>
      <c r="Z2226" s="31" t="s">
        <v>1708</v>
      </c>
      <c r="AA2226" s="31"/>
      <c r="AB2226" s="32" t="s">
        <v>1709</v>
      </c>
      <c r="AC2226" s="38"/>
      <c r="AD2226" s="39" t="s">
        <v>73</v>
      </c>
      <c r="AE2226" s="39" t="s">
        <v>74</v>
      </c>
      <c r="AF2226" s="40" t="str">
        <f t="shared" si="478"/>
        <v>2</v>
      </c>
      <c r="AG2226" s="41">
        <f t="shared" si="479"/>
        <v>104.5</v>
      </c>
      <c r="AH2226" s="42"/>
      <c r="AI2226" s="42">
        <v>104.5</v>
      </c>
      <c r="AJ2226" s="42"/>
      <c r="AK2226" s="42"/>
      <c r="AL2226" s="31">
        <v>10</v>
      </c>
      <c r="AM2226" s="43" t="str">
        <f t="shared" si="480"/>
        <v>100</v>
      </c>
      <c r="AN2226" s="44">
        <f>INDEX([1]ราคาสิ่งปลูกสร้าง!$D$6:$CC$47,MATCH($AD2226,[1]ราคาสิ่งปลูกสร้าง!$B$6:$B$45,0),MATCH($C$7,[1]ราคาสิ่งปลูกสร้าง!$D$5:$CC$5,0))</f>
        <v>6500</v>
      </c>
      <c r="AO2226" s="44">
        <f t="shared" si="481"/>
        <v>679250</v>
      </c>
      <c r="AP2226" s="45">
        <f t="shared" si="482"/>
        <v>10</v>
      </c>
      <c r="AQ2226" s="40">
        <f>IF(AP2226=0,0,INDEX([1]ค่าเสื่อมสิ่งปลูกสร้าง!$A$5:$D$105,MATCH($AP2226,[1]ค่าเสื่อมสิ่งปลูกสร้าง!$A$5:$A$105,0),MATCH(AE2226,[1]ค่าเสื่อมสิ่งปลูกสร้าง!$A$3:$D$3)))</f>
        <v>10</v>
      </c>
      <c r="AR2226" s="44">
        <f t="shared" si="487"/>
        <v>611325</v>
      </c>
      <c r="AS2226" s="44">
        <f t="shared" si="488"/>
        <v>614825</v>
      </c>
      <c r="AT2226" s="44">
        <f t="shared" si="489"/>
        <v>614825</v>
      </c>
      <c r="AU2226" s="46">
        <v>0</v>
      </c>
      <c r="AV2226" s="44">
        <f t="shared" si="483"/>
        <v>614825</v>
      </c>
      <c r="AW2226" s="47" t="str">
        <f t="shared" si="484"/>
        <v>0.02</v>
      </c>
      <c r="AX2226" s="48"/>
      <c r="AY2226" s="48"/>
      <c r="AZ2226" s="49">
        <v>0</v>
      </c>
      <c r="BA2226" s="48"/>
      <c r="BB2226" s="48"/>
      <c r="BC2226" s="44">
        <f t="shared" si="485"/>
        <v>0</v>
      </c>
      <c r="BD2226" s="50">
        <v>1</v>
      </c>
      <c r="BE2226" s="51" t="e">
        <f>IF(AX2226=1,0,IF(AY2226=1,0,IF(BC2226&gt;#REF!,#REF!,IF(OR(AZ2226&gt;0,BD2226&gt;=0),BC2226+([1]สูตร2!H2214*(100%-AZ2226)-BC2226)*BD2226,[1]สูตร2!H2214*(100%-AZ2226)))))</f>
        <v>#REF!</v>
      </c>
      <c r="BF2226" s="31"/>
    </row>
    <row r="2227" spans="1:58" s="5" customFormat="1" ht="24" customHeight="1" x14ac:dyDescent="0.2">
      <c r="A2227" s="31"/>
      <c r="B2227" s="31" t="s">
        <v>93</v>
      </c>
      <c r="C2227" s="31">
        <v>1</v>
      </c>
      <c r="D2227" s="31" t="s">
        <v>71</v>
      </c>
      <c r="E2227" s="31" t="s">
        <v>1708</v>
      </c>
      <c r="F2227" s="31"/>
      <c r="G2227" s="32" t="s">
        <v>1709</v>
      </c>
      <c r="H2227" s="31" t="s">
        <v>104</v>
      </c>
      <c r="I2227" s="31" t="s">
        <v>104</v>
      </c>
      <c r="J2227" s="31" t="s">
        <v>1323</v>
      </c>
      <c r="K2227" s="31">
        <v>0</v>
      </c>
      <c r="L2227" s="31">
        <v>0</v>
      </c>
      <c r="M2227" s="31">
        <v>25</v>
      </c>
      <c r="N2227" s="33"/>
      <c r="O2227" s="33">
        <v>25</v>
      </c>
      <c r="P2227" s="33"/>
      <c r="Q2227" s="33"/>
      <c r="R2227" s="33"/>
      <c r="S2227" s="34" t="str">
        <f t="shared" si="476"/>
        <v>2</v>
      </c>
      <c r="T2227" s="35">
        <f t="shared" si="477"/>
        <v>25</v>
      </c>
      <c r="U2227" s="36">
        <f>INDEX([1]ราคาที่ดิน!$B:$G,MATCH($C2227,[1]ราคาที่ดิน!$A:$A,0),MATCH($B2227,[1]ราคาที่ดิน!$B$1:$G$1,0))</f>
        <v>100</v>
      </c>
      <c r="V2227" s="37">
        <f t="shared" si="486"/>
        <v>2500</v>
      </c>
      <c r="W2227" s="31">
        <v>2</v>
      </c>
      <c r="X2227" s="31" t="s">
        <v>1709</v>
      </c>
      <c r="Y2227" s="31" t="s">
        <v>71</v>
      </c>
      <c r="Z2227" s="31" t="s">
        <v>1708</v>
      </c>
      <c r="AA2227" s="31"/>
      <c r="AB2227" s="32" t="s">
        <v>1709</v>
      </c>
      <c r="AC2227" s="38"/>
      <c r="AD2227" s="39" t="s">
        <v>73</v>
      </c>
      <c r="AE2227" s="39" t="s">
        <v>94</v>
      </c>
      <c r="AF2227" s="40" t="str">
        <f t="shared" si="478"/>
        <v>3</v>
      </c>
      <c r="AG2227" s="41">
        <f t="shared" si="479"/>
        <v>15</v>
      </c>
      <c r="AH2227" s="42"/>
      <c r="AI2227" s="42"/>
      <c r="AJ2227" s="42">
        <v>15</v>
      </c>
      <c r="AK2227" s="42"/>
      <c r="AL2227" s="31">
        <v>5</v>
      </c>
      <c r="AM2227" s="43" t="str">
        <f t="shared" si="480"/>
        <v>100</v>
      </c>
      <c r="AN2227" s="44">
        <f>INDEX([1]ราคาสิ่งปลูกสร้าง!$D$6:$CC$47,MATCH($AD2227,[1]ราคาสิ่งปลูกสร้าง!$B$6:$B$45,0),MATCH($C$7,[1]ราคาสิ่งปลูกสร้าง!$D$5:$CC$5,0))</f>
        <v>6500</v>
      </c>
      <c r="AO2227" s="44">
        <f t="shared" si="481"/>
        <v>97500</v>
      </c>
      <c r="AP2227" s="45">
        <f t="shared" si="482"/>
        <v>5</v>
      </c>
      <c r="AQ2227" s="40">
        <f>IF(AP2227=0,0,INDEX([1]ค่าเสื่อมสิ่งปลูกสร้าง!$A$5:$D$105,MATCH($AP2227,[1]ค่าเสื่อมสิ่งปลูกสร้าง!$A$5:$A$105,0),MATCH(AE2227,[1]ค่าเสื่อมสิ่งปลูกสร้าง!$A$3:$D$3)))</f>
        <v>5</v>
      </c>
      <c r="AR2227" s="44">
        <f t="shared" si="487"/>
        <v>92625</v>
      </c>
      <c r="AS2227" s="44">
        <f t="shared" si="488"/>
        <v>95125</v>
      </c>
      <c r="AT2227" s="44">
        <f t="shared" si="489"/>
        <v>95125</v>
      </c>
      <c r="AU2227" s="46">
        <v>0</v>
      </c>
      <c r="AV2227" s="44">
        <f t="shared" si="483"/>
        <v>95125</v>
      </c>
      <c r="AW2227" s="47" t="str">
        <f t="shared" si="484"/>
        <v>0.02</v>
      </c>
      <c r="AX2227" s="48"/>
      <c r="AY2227" s="48"/>
      <c r="AZ2227" s="49">
        <v>0</v>
      </c>
      <c r="BA2227" s="48"/>
      <c r="BB2227" s="48"/>
      <c r="BC2227" s="44">
        <f t="shared" si="485"/>
        <v>0</v>
      </c>
      <c r="BD2227" s="50">
        <v>1</v>
      </c>
      <c r="BE2227" s="51" t="e">
        <f>IF(AX2227=1,0,IF(AY2227=1,0,IF(BC2227&gt;#REF!,#REF!,IF(OR(AZ2227&gt;0,BD2227&gt;=0),BC2227+([1]สูตร2!H2215*(100%-AZ2227)-BC2227)*BD2227,[1]สูตร2!H2215*(100%-AZ2227)))))</f>
        <v>#REF!</v>
      </c>
      <c r="BF2227" s="31"/>
    </row>
    <row r="2228" spans="1:58" s="5" customFormat="1" ht="24" customHeight="1" x14ac:dyDescent="0.2">
      <c r="A2228" s="31"/>
      <c r="B2228" s="31" t="s">
        <v>93</v>
      </c>
      <c r="C2228" s="31">
        <v>1</v>
      </c>
      <c r="D2228" s="31" t="s">
        <v>71</v>
      </c>
      <c r="E2228" s="31" t="s">
        <v>1708</v>
      </c>
      <c r="F2228" s="31"/>
      <c r="G2228" s="32" t="s">
        <v>1709</v>
      </c>
      <c r="H2228" s="31" t="s">
        <v>104</v>
      </c>
      <c r="I2228" s="31" t="s">
        <v>104</v>
      </c>
      <c r="J2228" s="31" t="s">
        <v>1323</v>
      </c>
      <c r="K2228" s="31">
        <v>0</v>
      </c>
      <c r="L2228" s="31">
        <v>0</v>
      </c>
      <c r="M2228" s="31">
        <v>20</v>
      </c>
      <c r="N2228" s="33"/>
      <c r="O2228" s="33">
        <v>20</v>
      </c>
      <c r="P2228" s="33"/>
      <c r="Q2228" s="33"/>
      <c r="R2228" s="33"/>
      <c r="S2228" s="34" t="str">
        <f t="shared" si="476"/>
        <v>2</v>
      </c>
      <c r="T2228" s="35">
        <f t="shared" si="477"/>
        <v>20</v>
      </c>
      <c r="U2228" s="36">
        <f>INDEX([1]ราคาที่ดิน!$B:$G,MATCH($C2228,[1]ราคาที่ดิน!$A:$A,0),MATCH($B2228,[1]ราคาที่ดิน!$B$1:$G$1,0))</f>
        <v>100</v>
      </c>
      <c r="V2228" s="37">
        <f t="shared" si="486"/>
        <v>2000</v>
      </c>
      <c r="W2228" s="31">
        <v>3</v>
      </c>
      <c r="X2228" s="31" t="s">
        <v>1709</v>
      </c>
      <c r="Y2228" s="31" t="s">
        <v>71</v>
      </c>
      <c r="Z2228" s="31" t="s">
        <v>1708</v>
      </c>
      <c r="AA2228" s="31"/>
      <c r="AB2228" s="32" t="s">
        <v>1709</v>
      </c>
      <c r="AC2228" s="38"/>
      <c r="AD2228" s="39" t="s">
        <v>75</v>
      </c>
      <c r="AE2228" s="39" t="s">
        <v>76</v>
      </c>
      <c r="AF2228" s="40" t="str">
        <f t="shared" si="478"/>
        <v>1</v>
      </c>
      <c r="AG2228" s="41">
        <f t="shared" si="479"/>
        <v>14</v>
      </c>
      <c r="AH2228" s="42">
        <v>14</v>
      </c>
      <c r="AI2228" s="42"/>
      <c r="AJ2228" s="42"/>
      <c r="AK2228" s="42"/>
      <c r="AL2228" s="31">
        <v>10</v>
      </c>
      <c r="AM2228" s="43" t="str">
        <f t="shared" si="480"/>
        <v>100</v>
      </c>
      <c r="AN2228" s="44">
        <f>INDEX([1]ราคาสิ่งปลูกสร้าง!$D$6:$CC$47,MATCH($AD2228,[1]ราคาสิ่งปลูกสร้าง!$B$6:$B$45,0),MATCH($C$7,[1]ราคาสิ่งปลูกสร้าง!$D$5:$CC$5,0))</f>
        <v>5400</v>
      </c>
      <c r="AO2228" s="44">
        <f t="shared" si="481"/>
        <v>75600</v>
      </c>
      <c r="AP2228" s="45">
        <f t="shared" si="482"/>
        <v>10</v>
      </c>
      <c r="AQ2228" s="40">
        <f>IF(AP2228=0,0,INDEX([1]ค่าเสื่อมสิ่งปลูกสร้าง!$A$5:$D$105,MATCH($AP2228,[1]ค่าเสื่อมสิ่งปลูกสร้าง!$A$5:$A$105,0),MATCH(AE2228,[1]ค่าเสื่อมสิ่งปลูกสร้าง!$A$3:$D$3)))</f>
        <v>40</v>
      </c>
      <c r="AR2228" s="44">
        <f t="shared" si="487"/>
        <v>45360</v>
      </c>
      <c r="AS2228" s="44">
        <f t="shared" si="488"/>
        <v>47360</v>
      </c>
      <c r="AT2228" s="44">
        <f t="shared" si="489"/>
        <v>47360</v>
      </c>
      <c r="AU2228" s="46">
        <v>0</v>
      </c>
      <c r="AV2228" s="44">
        <f t="shared" si="483"/>
        <v>47360</v>
      </c>
      <c r="AW2228" s="47" t="str">
        <f t="shared" si="484"/>
        <v>0.01</v>
      </c>
      <c r="AX2228" s="48"/>
      <c r="AY2228" s="48"/>
      <c r="AZ2228" s="49">
        <v>0</v>
      </c>
      <c r="BA2228" s="48"/>
      <c r="BB2228" s="48"/>
      <c r="BC2228" s="44">
        <f t="shared" si="485"/>
        <v>0</v>
      </c>
      <c r="BD2228" s="50">
        <v>1</v>
      </c>
      <c r="BE2228" s="51" t="e">
        <f>IF(AX2228=1,0,IF(AY2228=1,0,IF(BC2228&gt;#REF!,#REF!,IF(OR(AZ2228&gt;0,BD2228&gt;=0),BC2228+([1]สูตร2!H2216*(100%-AZ2228)-BC2228)*BD2228,[1]สูตร2!H2216*(100%-AZ2228)))))</f>
        <v>#REF!</v>
      </c>
      <c r="BF2228" s="31"/>
    </row>
    <row r="2229" spans="1:58" s="5" customFormat="1" ht="24" customHeight="1" x14ac:dyDescent="0.2">
      <c r="A2229" s="31"/>
      <c r="B2229" s="31" t="s">
        <v>93</v>
      </c>
      <c r="C2229" s="31">
        <v>1</v>
      </c>
      <c r="D2229" s="31" t="s">
        <v>71</v>
      </c>
      <c r="E2229" s="31" t="s">
        <v>1708</v>
      </c>
      <c r="F2229" s="31"/>
      <c r="G2229" s="32" t="s">
        <v>1709</v>
      </c>
      <c r="H2229" s="31" t="s">
        <v>104</v>
      </c>
      <c r="I2229" s="31" t="s">
        <v>104</v>
      </c>
      <c r="J2229" s="31" t="s">
        <v>1323</v>
      </c>
      <c r="K2229" s="31">
        <v>0</v>
      </c>
      <c r="L2229" s="31">
        <v>0</v>
      </c>
      <c r="M2229" s="31">
        <v>20</v>
      </c>
      <c r="N2229" s="33"/>
      <c r="O2229" s="33">
        <v>20</v>
      </c>
      <c r="P2229" s="33"/>
      <c r="Q2229" s="33"/>
      <c r="R2229" s="33"/>
      <c r="S2229" s="34" t="str">
        <f t="shared" si="476"/>
        <v>2</v>
      </c>
      <c r="T2229" s="35">
        <f t="shared" si="477"/>
        <v>20</v>
      </c>
      <c r="U2229" s="36">
        <f>INDEX([1]ราคาที่ดิน!$B:$G,MATCH($C2229,[1]ราคาที่ดิน!$A:$A,0),MATCH($B2229,[1]ราคาที่ดิน!$B$1:$G$1,0))</f>
        <v>100</v>
      </c>
      <c r="V2229" s="37">
        <f t="shared" si="486"/>
        <v>2000</v>
      </c>
      <c r="W2229" s="31">
        <v>4</v>
      </c>
      <c r="X2229" s="31" t="s">
        <v>1709</v>
      </c>
      <c r="Y2229" s="31" t="s">
        <v>71</v>
      </c>
      <c r="Z2229" s="31" t="s">
        <v>1708</v>
      </c>
      <c r="AA2229" s="31"/>
      <c r="AB2229" s="32" t="s">
        <v>1709</v>
      </c>
      <c r="AC2229" s="38"/>
      <c r="AD2229" s="39" t="s">
        <v>75</v>
      </c>
      <c r="AE2229" s="39" t="s">
        <v>76</v>
      </c>
      <c r="AF2229" s="40" t="str">
        <f t="shared" si="478"/>
        <v>1</v>
      </c>
      <c r="AG2229" s="41">
        <f t="shared" si="479"/>
        <v>18</v>
      </c>
      <c r="AH2229" s="42">
        <v>18</v>
      </c>
      <c r="AI2229" s="42"/>
      <c r="AJ2229" s="42"/>
      <c r="AK2229" s="42"/>
      <c r="AL2229" s="31">
        <v>10</v>
      </c>
      <c r="AM2229" s="43" t="str">
        <f t="shared" si="480"/>
        <v>100</v>
      </c>
      <c r="AN2229" s="44">
        <f>INDEX([1]ราคาสิ่งปลูกสร้าง!$D$6:$CC$47,MATCH($AD2229,[1]ราคาสิ่งปลูกสร้าง!$B$6:$B$45,0),MATCH($C$7,[1]ราคาสิ่งปลูกสร้าง!$D$5:$CC$5,0))</f>
        <v>5400</v>
      </c>
      <c r="AO2229" s="44">
        <f t="shared" si="481"/>
        <v>97200</v>
      </c>
      <c r="AP2229" s="45">
        <f t="shared" si="482"/>
        <v>10</v>
      </c>
      <c r="AQ2229" s="40">
        <f>IF(AP2229=0,0,INDEX([1]ค่าเสื่อมสิ่งปลูกสร้าง!$A$5:$D$105,MATCH($AP2229,[1]ค่าเสื่อมสิ่งปลูกสร้าง!$A$5:$A$105,0),MATCH(AE2229,[1]ค่าเสื่อมสิ่งปลูกสร้าง!$A$3:$D$3)))</f>
        <v>40</v>
      </c>
      <c r="AR2229" s="44">
        <f t="shared" si="487"/>
        <v>58320</v>
      </c>
      <c r="AS2229" s="44">
        <f t="shared" si="488"/>
        <v>60320</v>
      </c>
      <c r="AT2229" s="44">
        <f t="shared" si="489"/>
        <v>60320</v>
      </c>
      <c r="AU2229" s="46">
        <v>0</v>
      </c>
      <c r="AV2229" s="44">
        <f t="shared" si="483"/>
        <v>60320</v>
      </c>
      <c r="AW2229" s="47" t="str">
        <f t="shared" si="484"/>
        <v>0.01</v>
      </c>
      <c r="AX2229" s="48"/>
      <c r="AY2229" s="48"/>
      <c r="AZ2229" s="49">
        <v>0</v>
      </c>
      <c r="BA2229" s="48"/>
      <c r="BB2229" s="48"/>
      <c r="BC2229" s="44">
        <f t="shared" si="485"/>
        <v>0</v>
      </c>
      <c r="BD2229" s="50">
        <v>1</v>
      </c>
      <c r="BE2229" s="51" t="e">
        <f>IF(AX2229=1,0,IF(AY2229=1,0,IF(BC2229&gt;#REF!,#REF!,IF(OR(AZ2229&gt;0,BD2229&gt;=0),BC2229+([1]สูตร2!H2217*(100%-AZ2229)-BC2229)*BD2229,[1]สูตร2!H2217*(100%-AZ2229)))))</f>
        <v>#REF!</v>
      </c>
      <c r="BF2229" s="31"/>
    </row>
    <row r="2230" spans="1:58" s="5" customFormat="1" ht="24" customHeight="1" x14ac:dyDescent="0.2">
      <c r="A2230" s="31">
        <v>750</v>
      </c>
      <c r="B2230" s="31" t="s">
        <v>65</v>
      </c>
      <c r="C2230" s="31">
        <v>458</v>
      </c>
      <c r="D2230" s="31" t="s">
        <v>66</v>
      </c>
      <c r="E2230" s="31" t="s">
        <v>1710</v>
      </c>
      <c r="F2230" s="31"/>
      <c r="G2230" s="32" t="s">
        <v>1454</v>
      </c>
      <c r="H2230" s="31">
        <v>19</v>
      </c>
      <c r="I2230" s="31">
        <v>1919</v>
      </c>
      <c r="J2230" s="31" t="s">
        <v>1323</v>
      </c>
      <c r="K2230" s="31">
        <v>4</v>
      </c>
      <c r="L2230" s="31">
        <v>3</v>
      </c>
      <c r="M2230" s="31">
        <v>30</v>
      </c>
      <c r="N2230" s="33">
        <v>1930</v>
      </c>
      <c r="O2230" s="33"/>
      <c r="P2230" s="33"/>
      <c r="Q2230" s="33"/>
      <c r="R2230" s="33"/>
      <c r="S2230" s="34" t="str">
        <f t="shared" si="476"/>
        <v>1</v>
      </c>
      <c r="T2230" s="35">
        <f t="shared" si="477"/>
        <v>1930</v>
      </c>
      <c r="U2230" s="36">
        <f>INDEX([1]ราคาที่ดิน!$B:$G,MATCH($C2230,[1]ราคาที่ดิน!$A:$A,0),MATCH($B2230,[1]ราคาที่ดิน!$B$1:$G$1,0))</f>
        <v>180</v>
      </c>
      <c r="V2230" s="37">
        <f t="shared" si="486"/>
        <v>347400</v>
      </c>
      <c r="W2230" s="31"/>
      <c r="X2230" s="31"/>
      <c r="Y2230" s="31"/>
      <c r="Z2230" s="31"/>
      <c r="AA2230" s="31"/>
      <c r="AB2230" s="32"/>
      <c r="AC2230" s="38"/>
      <c r="AD2230" s="39"/>
      <c r="AE2230" s="39"/>
      <c r="AF2230" s="40" t="str">
        <f t="shared" si="478"/>
        <v/>
      </c>
      <c r="AG2230" s="41" t="str">
        <f t="shared" si="479"/>
        <v/>
      </c>
      <c r="AH2230" s="42"/>
      <c r="AI2230" s="42"/>
      <c r="AJ2230" s="42"/>
      <c r="AK2230" s="42"/>
      <c r="AL2230" s="31"/>
      <c r="AM2230" s="43" t="str">
        <f t="shared" si="480"/>
        <v>100</v>
      </c>
      <c r="AN2230" s="44">
        <f>INDEX([1]ราคาสิ่งปลูกสร้าง!$D$6:$CC$47,MATCH($AD2230,[1]ราคาสิ่งปลูกสร้าง!$B$6:$B$45,0),MATCH($C$7,[1]ราคาสิ่งปลูกสร้าง!$D$5:$CC$5,0))</f>
        <v>0</v>
      </c>
      <c r="AO2230" s="44">
        <f t="shared" si="481"/>
        <v>0</v>
      </c>
      <c r="AP2230" s="45">
        <f t="shared" si="482"/>
        <v>0</v>
      </c>
      <c r="AQ2230" s="40">
        <f>IF(AP2230=0,0,INDEX([1]ค่าเสื่อมสิ่งปลูกสร้าง!$A$5:$D$105,MATCH($AP2230,[1]ค่าเสื่อมสิ่งปลูกสร้าง!$A$5:$A$105,0),MATCH(AE2230,[1]ค่าเสื่อมสิ่งปลูกสร้าง!$A$3:$D$3)))</f>
        <v>0</v>
      </c>
      <c r="AR2230" s="44">
        <f t="shared" si="487"/>
        <v>0</v>
      </c>
      <c r="AS2230" s="44">
        <f t="shared" si="488"/>
        <v>347400</v>
      </c>
      <c r="AT2230" s="44">
        <f t="shared" si="489"/>
        <v>347400</v>
      </c>
      <c r="AU2230" s="46">
        <v>0</v>
      </c>
      <c r="AV2230" s="44">
        <f t="shared" si="483"/>
        <v>347400</v>
      </c>
      <c r="AW2230" s="47" t="str">
        <f t="shared" si="484"/>
        <v>0.01</v>
      </c>
      <c r="AX2230" s="48"/>
      <c r="AY2230" s="48"/>
      <c r="AZ2230" s="49">
        <v>0</v>
      </c>
      <c r="BA2230" s="48"/>
      <c r="BB2230" s="48"/>
      <c r="BC2230" s="44">
        <f t="shared" si="485"/>
        <v>0</v>
      </c>
      <c r="BD2230" s="50">
        <v>1</v>
      </c>
      <c r="BE2230" s="51" t="e">
        <f>IF(AX2230=1,0,IF(AY2230=1,0,IF(BC2230&gt;#REF!,#REF!,IF(OR(AZ2230&gt;0,BD2230&gt;=0),BC2230+([1]สูตร2!H2218*(100%-AZ2230)-BC2230)*BD2230,[1]สูตร2!H2218*(100%-AZ2230)))))</f>
        <v>#REF!</v>
      </c>
      <c r="BF2230" s="31"/>
    </row>
    <row r="2231" spans="1:58" s="5" customFormat="1" ht="24" customHeight="1" x14ac:dyDescent="0.2">
      <c r="A2231" s="31">
        <v>751</v>
      </c>
      <c r="B2231" s="31" t="s">
        <v>93</v>
      </c>
      <c r="C2231" s="31">
        <v>1</v>
      </c>
      <c r="D2231" s="31" t="s">
        <v>71</v>
      </c>
      <c r="E2231" s="31" t="s">
        <v>1711</v>
      </c>
      <c r="F2231" s="31"/>
      <c r="G2231" s="32" t="s">
        <v>1454</v>
      </c>
      <c r="H2231" s="31" t="s">
        <v>104</v>
      </c>
      <c r="I2231" s="31" t="s">
        <v>104</v>
      </c>
      <c r="J2231" s="31" t="s">
        <v>1323</v>
      </c>
      <c r="K2231" s="31">
        <v>0</v>
      </c>
      <c r="L2231" s="31">
        <v>0</v>
      </c>
      <c r="M2231" s="31">
        <v>50</v>
      </c>
      <c r="N2231" s="33"/>
      <c r="O2231" s="33">
        <v>50</v>
      </c>
      <c r="P2231" s="33"/>
      <c r="Q2231" s="33"/>
      <c r="R2231" s="33"/>
      <c r="S2231" s="34" t="str">
        <f t="shared" si="476"/>
        <v>2</v>
      </c>
      <c r="T2231" s="35">
        <f t="shared" si="477"/>
        <v>50</v>
      </c>
      <c r="U2231" s="36">
        <f>INDEX([1]ราคาที่ดิน!$B:$G,MATCH($C2231,[1]ราคาที่ดิน!$A:$A,0),MATCH($B2231,[1]ราคาที่ดิน!$B$1:$G$1,0))</f>
        <v>100</v>
      </c>
      <c r="V2231" s="37">
        <f t="shared" si="486"/>
        <v>5000</v>
      </c>
      <c r="W2231" s="31">
        <v>1</v>
      </c>
      <c r="X2231" s="31" t="s">
        <v>1454</v>
      </c>
      <c r="Y2231" s="31" t="s">
        <v>71</v>
      </c>
      <c r="Z2231" s="31" t="s">
        <v>1711</v>
      </c>
      <c r="AA2231" s="31"/>
      <c r="AB2231" s="32" t="s">
        <v>1454</v>
      </c>
      <c r="AC2231" s="38"/>
      <c r="AD2231" s="39" t="s">
        <v>73</v>
      </c>
      <c r="AE2231" s="39" t="s">
        <v>74</v>
      </c>
      <c r="AF2231" s="40" t="str">
        <f t="shared" si="478"/>
        <v>2</v>
      </c>
      <c r="AG2231" s="41">
        <f t="shared" si="479"/>
        <v>54</v>
      </c>
      <c r="AH2231" s="42"/>
      <c r="AI2231" s="42">
        <v>54</v>
      </c>
      <c r="AJ2231" s="42"/>
      <c r="AK2231" s="42"/>
      <c r="AL2231" s="31">
        <v>10</v>
      </c>
      <c r="AM2231" s="43" t="str">
        <f t="shared" si="480"/>
        <v>100</v>
      </c>
      <c r="AN2231" s="44">
        <f>INDEX([1]ราคาสิ่งปลูกสร้าง!$D$6:$CC$47,MATCH($AD2231,[1]ราคาสิ่งปลูกสร้าง!$B$6:$B$45,0),MATCH($C$7,[1]ราคาสิ่งปลูกสร้าง!$D$5:$CC$5,0))</f>
        <v>6500</v>
      </c>
      <c r="AO2231" s="44">
        <f t="shared" si="481"/>
        <v>351000</v>
      </c>
      <c r="AP2231" s="45">
        <f t="shared" si="482"/>
        <v>10</v>
      </c>
      <c r="AQ2231" s="40">
        <f>IF(AP2231=0,0,INDEX([1]ค่าเสื่อมสิ่งปลูกสร้าง!$A$5:$D$105,MATCH($AP2231,[1]ค่าเสื่อมสิ่งปลูกสร้าง!$A$5:$A$105,0),MATCH(AE2231,[1]ค่าเสื่อมสิ่งปลูกสร้าง!$A$3:$D$3)))</f>
        <v>10</v>
      </c>
      <c r="AR2231" s="44">
        <f t="shared" si="487"/>
        <v>315900</v>
      </c>
      <c r="AS2231" s="44">
        <f t="shared" si="488"/>
        <v>320900</v>
      </c>
      <c r="AT2231" s="44">
        <f t="shared" si="489"/>
        <v>320900</v>
      </c>
      <c r="AU2231" s="46">
        <v>0</v>
      </c>
      <c r="AV2231" s="44">
        <f t="shared" si="483"/>
        <v>320900</v>
      </c>
      <c r="AW2231" s="47" t="str">
        <f t="shared" si="484"/>
        <v>0.02</v>
      </c>
      <c r="AX2231" s="48"/>
      <c r="AY2231" s="48"/>
      <c r="AZ2231" s="49">
        <v>0</v>
      </c>
      <c r="BA2231" s="48"/>
      <c r="BB2231" s="48"/>
      <c r="BC2231" s="44">
        <f t="shared" si="485"/>
        <v>0</v>
      </c>
      <c r="BD2231" s="50">
        <v>1</v>
      </c>
      <c r="BE2231" s="51" t="e">
        <f>IF(AX2231=1,0,IF(AY2231=1,0,IF(BC2231&gt;#REF!,#REF!,IF(OR(AZ2231&gt;0,BD2231&gt;=0),BC2231+([1]สูตร2!H2219*(100%-AZ2231)-BC2231)*BD2231,[1]สูตร2!H2219*(100%-AZ2231)))))</f>
        <v>#REF!</v>
      </c>
      <c r="BF2231" s="31"/>
    </row>
    <row r="2232" spans="1:58" s="5" customFormat="1" ht="24" customHeight="1" x14ac:dyDescent="0.2">
      <c r="A2232" s="31"/>
      <c r="B2232" s="31" t="s">
        <v>93</v>
      </c>
      <c r="C2232" s="31">
        <v>1</v>
      </c>
      <c r="D2232" s="31" t="s">
        <v>71</v>
      </c>
      <c r="E2232" s="31" t="s">
        <v>1711</v>
      </c>
      <c r="F2232" s="31"/>
      <c r="G2232" s="32" t="s">
        <v>1454</v>
      </c>
      <c r="H2232" s="31" t="s">
        <v>104</v>
      </c>
      <c r="I2232" s="31" t="s">
        <v>104</v>
      </c>
      <c r="J2232" s="31" t="s">
        <v>1323</v>
      </c>
      <c r="K2232" s="31">
        <v>0</v>
      </c>
      <c r="L2232" s="31">
        <v>0</v>
      </c>
      <c r="M2232" s="31">
        <v>25</v>
      </c>
      <c r="N2232" s="33"/>
      <c r="O2232" s="33">
        <v>25</v>
      </c>
      <c r="P2232" s="33"/>
      <c r="Q2232" s="33"/>
      <c r="R2232" s="33"/>
      <c r="S2232" s="34" t="str">
        <f t="shared" si="476"/>
        <v>2</v>
      </c>
      <c r="T2232" s="35">
        <f t="shared" si="477"/>
        <v>25</v>
      </c>
      <c r="U2232" s="36">
        <f>INDEX([1]ราคาที่ดิน!$B:$G,MATCH($C2232,[1]ราคาที่ดิน!$A:$A,0),MATCH($B2232,[1]ราคาที่ดิน!$B$1:$G$1,0))</f>
        <v>100</v>
      </c>
      <c r="V2232" s="37">
        <f t="shared" si="486"/>
        <v>2500</v>
      </c>
      <c r="W2232" s="31">
        <v>2</v>
      </c>
      <c r="X2232" s="31" t="s">
        <v>1454</v>
      </c>
      <c r="Y2232" s="31" t="s">
        <v>71</v>
      </c>
      <c r="Z2232" s="31" t="s">
        <v>1711</v>
      </c>
      <c r="AA2232" s="31"/>
      <c r="AB2232" s="32" t="s">
        <v>1454</v>
      </c>
      <c r="AC2232" s="38"/>
      <c r="AD2232" s="39" t="s">
        <v>75</v>
      </c>
      <c r="AE2232" s="39" t="s">
        <v>76</v>
      </c>
      <c r="AF2232" s="40" t="str">
        <f t="shared" si="478"/>
        <v>1</v>
      </c>
      <c r="AG2232" s="41">
        <f t="shared" si="479"/>
        <v>7.5</v>
      </c>
      <c r="AH2232" s="42">
        <v>7.5</v>
      </c>
      <c r="AI2232" s="42"/>
      <c r="AJ2232" s="42"/>
      <c r="AK2232" s="42"/>
      <c r="AL2232" s="31">
        <v>4</v>
      </c>
      <c r="AM2232" s="43" t="str">
        <f t="shared" si="480"/>
        <v>100</v>
      </c>
      <c r="AN2232" s="44">
        <f>INDEX([1]ราคาสิ่งปลูกสร้าง!$D$6:$CC$47,MATCH($AD2232,[1]ราคาสิ่งปลูกสร้าง!$B$6:$B$45,0),MATCH($C$7,[1]ราคาสิ่งปลูกสร้าง!$D$5:$CC$5,0))</f>
        <v>5400</v>
      </c>
      <c r="AO2232" s="44">
        <f t="shared" si="481"/>
        <v>40500</v>
      </c>
      <c r="AP2232" s="45">
        <f t="shared" si="482"/>
        <v>4</v>
      </c>
      <c r="AQ2232" s="40">
        <f>IF(AP2232=0,0,INDEX([1]ค่าเสื่อมสิ่งปลูกสร้าง!$A$5:$D$105,MATCH($AP2232,[1]ค่าเสื่อมสิ่งปลูกสร้าง!$A$5:$A$105,0),MATCH(AE2232,[1]ค่าเสื่อมสิ่งปลูกสร้าง!$A$3:$D$3)))</f>
        <v>12</v>
      </c>
      <c r="AR2232" s="44">
        <f t="shared" si="487"/>
        <v>35640</v>
      </c>
      <c r="AS2232" s="44">
        <f t="shared" si="488"/>
        <v>38140</v>
      </c>
      <c r="AT2232" s="44">
        <f t="shared" si="489"/>
        <v>38140</v>
      </c>
      <c r="AU2232" s="46">
        <v>0</v>
      </c>
      <c r="AV2232" s="44">
        <f t="shared" si="483"/>
        <v>38140</v>
      </c>
      <c r="AW2232" s="47" t="str">
        <f t="shared" si="484"/>
        <v>0.01</v>
      </c>
      <c r="AX2232" s="48"/>
      <c r="AY2232" s="48"/>
      <c r="AZ2232" s="49">
        <v>0</v>
      </c>
      <c r="BA2232" s="48"/>
      <c r="BB2232" s="48"/>
      <c r="BC2232" s="44">
        <f t="shared" si="485"/>
        <v>0</v>
      </c>
      <c r="BD2232" s="50">
        <v>1</v>
      </c>
      <c r="BE2232" s="51" t="e">
        <f>IF(AX2232=1,0,IF(AY2232=1,0,IF(BC2232&gt;#REF!,#REF!,IF(OR(AZ2232&gt;0,BD2232&gt;=0),BC2232+([1]สูตร2!H2220*(100%-AZ2232)-BC2232)*BD2232,[1]สูตร2!H2220*(100%-AZ2232)))))</f>
        <v>#REF!</v>
      </c>
      <c r="BF2232" s="31"/>
    </row>
    <row r="2233" spans="1:58" s="5" customFormat="1" ht="24" customHeight="1" x14ac:dyDescent="0.2">
      <c r="A2233" s="31"/>
      <c r="B2233" s="31" t="s">
        <v>93</v>
      </c>
      <c r="C2233" s="31">
        <v>1</v>
      </c>
      <c r="D2233" s="31" t="s">
        <v>71</v>
      </c>
      <c r="E2233" s="31" t="s">
        <v>1711</v>
      </c>
      <c r="F2233" s="31"/>
      <c r="G2233" s="32" t="s">
        <v>1454</v>
      </c>
      <c r="H2233" s="31" t="s">
        <v>104</v>
      </c>
      <c r="I2233" s="31" t="s">
        <v>104</v>
      </c>
      <c r="J2233" s="31" t="s">
        <v>1323</v>
      </c>
      <c r="K2233" s="31">
        <v>0</v>
      </c>
      <c r="L2233" s="31">
        <v>0</v>
      </c>
      <c r="M2233" s="31">
        <v>25</v>
      </c>
      <c r="N2233" s="33"/>
      <c r="O2233" s="33">
        <v>25</v>
      </c>
      <c r="P2233" s="33"/>
      <c r="Q2233" s="33"/>
      <c r="R2233" s="33"/>
      <c r="S2233" s="34" t="str">
        <f t="shared" si="476"/>
        <v>2</v>
      </c>
      <c r="T2233" s="35">
        <f t="shared" si="477"/>
        <v>25</v>
      </c>
      <c r="U2233" s="36">
        <f>INDEX([1]ราคาที่ดิน!$B:$G,MATCH($C2233,[1]ราคาที่ดิน!$A:$A,0),MATCH($B2233,[1]ราคาที่ดิน!$B$1:$G$1,0))</f>
        <v>100</v>
      </c>
      <c r="V2233" s="37">
        <f t="shared" si="486"/>
        <v>2500</v>
      </c>
      <c r="W2233" s="31">
        <v>3</v>
      </c>
      <c r="X2233" s="31" t="s">
        <v>1454</v>
      </c>
      <c r="Y2233" s="31" t="s">
        <v>71</v>
      </c>
      <c r="Z2233" s="31" t="s">
        <v>1711</v>
      </c>
      <c r="AA2233" s="31"/>
      <c r="AB2233" s="32" t="s">
        <v>1454</v>
      </c>
      <c r="AC2233" s="38"/>
      <c r="AD2233" s="39" t="s">
        <v>77</v>
      </c>
      <c r="AE2233" s="39" t="s">
        <v>76</v>
      </c>
      <c r="AF2233" s="40" t="str">
        <f t="shared" si="478"/>
        <v>1</v>
      </c>
      <c r="AG2233" s="41">
        <f t="shared" si="479"/>
        <v>30</v>
      </c>
      <c r="AH2233" s="42">
        <v>30</v>
      </c>
      <c r="AI2233" s="42"/>
      <c r="AJ2233" s="42"/>
      <c r="AK2233" s="42"/>
      <c r="AL2233" s="31">
        <v>4</v>
      </c>
      <c r="AM2233" s="43" t="str">
        <f t="shared" si="480"/>
        <v>100</v>
      </c>
      <c r="AN2233" s="44">
        <f>INDEX([1]ราคาสิ่งปลูกสร้าง!$D$6:$CC$47,MATCH($AD2233,[1]ราคาสิ่งปลูกสร้าง!$B$6:$B$45,0),MATCH($C$7,[1]ราคาสิ่งปลูกสร้าง!$D$5:$CC$5,0))</f>
        <v>2050</v>
      </c>
      <c r="AO2233" s="44">
        <f t="shared" si="481"/>
        <v>61500</v>
      </c>
      <c r="AP2233" s="45">
        <f t="shared" si="482"/>
        <v>4</v>
      </c>
      <c r="AQ2233" s="40">
        <f>IF(AP2233=0,0,INDEX([1]ค่าเสื่อมสิ่งปลูกสร้าง!$A$5:$D$105,MATCH($AP2233,[1]ค่าเสื่อมสิ่งปลูกสร้าง!$A$5:$A$105,0),MATCH(AE2233,[1]ค่าเสื่อมสิ่งปลูกสร้าง!$A$3:$D$3)))</f>
        <v>12</v>
      </c>
      <c r="AR2233" s="44">
        <f t="shared" si="487"/>
        <v>54120</v>
      </c>
      <c r="AS2233" s="44">
        <f t="shared" si="488"/>
        <v>56620</v>
      </c>
      <c r="AT2233" s="44">
        <f t="shared" si="489"/>
        <v>56620</v>
      </c>
      <c r="AU2233" s="46">
        <v>0</v>
      </c>
      <c r="AV2233" s="44">
        <f t="shared" si="483"/>
        <v>56620</v>
      </c>
      <c r="AW2233" s="47" t="str">
        <f t="shared" si="484"/>
        <v>0.01</v>
      </c>
      <c r="AX2233" s="48"/>
      <c r="AY2233" s="48"/>
      <c r="AZ2233" s="49">
        <v>0</v>
      </c>
      <c r="BA2233" s="48"/>
      <c r="BB2233" s="48"/>
      <c r="BC2233" s="44">
        <f t="shared" si="485"/>
        <v>0</v>
      </c>
      <c r="BD2233" s="50">
        <v>1</v>
      </c>
      <c r="BE2233" s="51" t="e">
        <f>IF(AX2233=1,0,IF(AY2233=1,0,IF(BC2233&gt;#REF!,#REF!,IF(OR(AZ2233&gt;0,BD2233&gt;=0),BC2233+([1]สูตร2!H2221*(100%-AZ2233)-BC2233)*BD2233,[1]สูตร2!H2221*(100%-AZ2233)))))</f>
        <v>#REF!</v>
      </c>
      <c r="BF2233" s="31"/>
    </row>
    <row r="2234" spans="1:58" s="5" customFormat="1" ht="24" customHeight="1" x14ac:dyDescent="0.2">
      <c r="A2234" s="31">
        <v>752</v>
      </c>
      <c r="B2234" s="31" t="s">
        <v>65</v>
      </c>
      <c r="C2234" s="31">
        <v>13574</v>
      </c>
      <c r="D2234" s="31" t="s">
        <v>71</v>
      </c>
      <c r="E2234" s="31" t="s">
        <v>1712</v>
      </c>
      <c r="F2234" s="31"/>
      <c r="G2234" s="32" t="s">
        <v>1713</v>
      </c>
      <c r="H2234" s="31">
        <v>273</v>
      </c>
      <c r="I2234" s="31">
        <v>72</v>
      </c>
      <c r="J2234" s="31" t="s">
        <v>1360</v>
      </c>
      <c r="K2234" s="31">
        <v>0</v>
      </c>
      <c r="L2234" s="31">
        <v>0</v>
      </c>
      <c r="M2234" s="31">
        <v>41</v>
      </c>
      <c r="N2234" s="33"/>
      <c r="O2234" s="33">
        <v>41</v>
      </c>
      <c r="P2234" s="33"/>
      <c r="Q2234" s="33"/>
      <c r="R2234" s="33"/>
      <c r="S2234" s="34" t="str">
        <f t="shared" si="476"/>
        <v>2</v>
      </c>
      <c r="T2234" s="35">
        <f t="shared" si="477"/>
        <v>41</v>
      </c>
      <c r="U2234" s="36">
        <f>INDEX([1]ราคาที่ดิน!$B:$G,MATCH($C2234,[1]ราคาที่ดิน!$A:$A,0),MATCH($B2234,[1]ราคาที่ดิน!$B$1:$G$1,0))</f>
        <v>180</v>
      </c>
      <c r="V2234" s="37">
        <f t="shared" si="486"/>
        <v>7380</v>
      </c>
      <c r="W2234" s="31">
        <v>1</v>
      </c>
      <c r="X2234" s="31" t="s">
        <v>1713</v>
      </c>
      <c r="Y2234" s="31" t="s">
        <v>71</v>
      </c>
      <c r="Z2234" s="31" t="s">
        <v>1712</v>
      </c>
      <c r="AA2234" s="31"/>
      <c r="AB2234" s="32" t="s">
        <v>1713</v>
      </c>
      <c r="AC2234" s="38"/>
      <c r="AD2234" s="39" t="s">
        <v>73</v>
      </c>
      <c r="AE2234" s="39" t="s">
        <v>74</v>
      </c>
      <c r="AF2234" s="40" t="str">
        <f t="shared" si="478"/>
        <v>2</v>
      </c>
      <c r="AG2234" s="41">
        <f t="shared" si="479"/>
        <v>81</v>
      </c>
      <c r="AH2234" s="42"/>
      <c r="AI2234" s="42">
        <v>81</v>
      </c>
      <c r="AJ2234" s="42"/>
      <c r="AK2234" s="42"/>
      <c r="AL2234" s="31">
        <v>30</v>
      </c>
      <c r="AM2234" s="43" t="str">
        <f t="shared" si="480"/>
        <v>100</v>
      </c>
      <c r="AN2234" s="44">
        <f>INDEX([1]ราคาสิ่งปลูกสร้าง!$D$6:$CC$47,MATCH($AD2234,[1]ราคาสิ่งปลูกสร้าง!$B$6:$B$45,0),MATCH($C$7,[1]ราคาสิ่งปลูกสร้าง!$D$5:$CC$5,0))</f>
        <v>6500</v>
      </c>
      <c r="AO2234" s="44">
        <f t="shared" si="481"/>
        <v>526500</v>
      </c>
      <c r="AP2234" s="45">
        <f t="shared" si="482"/>
        <v>30</v>
      </c>
      <c r="AQ2234" s="40">
        <f>IF(AP2234=0,0,INDEX([1]ค่าเสื่อมสิ่งปลูกสร้าง!$A$5:$D$105,MATCH($AP2234,[1]ค่าเสื่อมสิ่งปลูกสร้าง!$A$5:$A$105,0),MATCH(AE2234,[1]ค่าเสื่อมสิ่งปลูกสร้าง!$A$3:$D$3)))</f>
        <v>50</v>
      </c>
      <c r="AR2234" s="44">
        <f t="shared" si="487"/>
        <v>263250</v>
      </c>
      <c r="AS2234" s="44">
        <f t="shared" si="488"/>
        <v>270630</v>
      </c>
      <c r="AT2234" s="44">
        <f t="shared" si="489"/>
        <v>270630</v>
      </c>
      <c r="AU2234" s="46">
        <v>0</v>
      </c>
      <c r="AV2234" s="44">
        <f t="shared" si="483"/>
        <v>270630</v>
      </c>
      <c r="AW2234" s="47" t="str">
        <f t="shared" si="484"/>
        <v>0.02</v>
      </c>
      <c r="AX2234" s="48"/>
      <c r="AY2234" s="48"/>
      <c r="AZ2234" s="49">
        <v>0</v>
      </c>
      <c r="BA2234" s="48"/>
      <c r="BB2234" s="48"/>
      <c r="BC2234" s="44">
        <f t="shared" si="485"/>
        <v>0</v>
      </c>
      <c r="BD2234" s="50">
        <v>1</v>
      </c>
      <c r="BE2234" s="51" t="e">
        <f>IF(AX2234=1,0,IF(AY2234=1,0,IF(BC2234&gt;#REF!,#REF!,IF(OR(AZ2234&gt;0,BD2234&gt;=0),BC2234+([1]สูตร2!H2222*(100%-AZ2234)-BC2234)*BD2234,[1]สูตร2!H2222*(100%-AZ2234)))))</f>
        <v>#REF!</v>
      </c>
      <c r="BF2234" s="31"/>
    </row>
    <row r="2235" spans="1:58" s="5" customFormat="1" ht="24" customHeight="1" x14ac:dyDescent="0.2">
      <c r="A2235" s="31"/>
      <c r="B2235" s="31" t="s">
        <v>65</v>
      </c>
      <c r="C2235" s="31">
        <v>13574</v>
      </c>
      <c r="D2235" s="31" t="s">
        <v>71</v>
      </c>
      <c r="E2235" s="31" t="s">
        <v>1712</v>
      </c>
      <c r="F2235" s="31"/>
      <c r="G2235" s="32" t="s">
        <v>1713</v>
      </c>
      <c r="H2235" s="31">
        <v>273</v>
      </c>
      <c r="I2235" s="31">
        <v>72</v>
      </c>
      <c r="J2235" s="31" t="s">
        <v>1360</v>
      </c>
      <c r="K2235" s="31">
        <v>0</v>
      </c>
      <c r="L2235" s="31">
        <v>0</v>
      </c>
      <c r="M2235" s="31">
        <v>40</v>
      </c>
      <c r="N2235" s="33"/>
      <c r="O2235" s="33">
        <v>40</v>
      </c>
      <c r="P2235" s="33"/>
      <c r="Q2235" s="33"/>
      <c r="R2235" s="33"/>
      <c r="S2235" s="34" t="str">
        <f t="shared" si="476"/>
        <v>2</v>
      </c>
      <c r="T2235" s="35">
        <f t="shared" si="477"/>
        <v>40</v>
      </c>
      <c r="U2235" s="36">
        <f>INDEX([1]ราคาที่ดิน!$B:$G,MATCH($C2235,[1]ราคาที่ดิน!$A:$A,0),MATCH($B2235,[1]ราคาที่ดิน!$B$1:$G$1,0))</f>
        <v>180</v>
      </c>
      <c r="V2235" s="37">
        <f t="shared" si="486"/>
        <v>7200</v>
      </c>
      <c r="W2235" s="31">
        <v>2</v>
      </c>
      <c r="X2235" s="31" t="s">
        <v>1713</v>
      </c>
      <c r="Y2235" s="31" t="s">
        <v>71</v>
      </c>
      <c r="Z2235" s="31" t="s">
        <v>1712</v>
      </c>
      <c r="AA2235" s="31"/>
      <c r="AB2235" s="32" t="s">
        <v>1713</v>
      </c>
      <c r="AC2235" s="38"/>
      <c r="AD2235" s="39" t="s">
        <v>73</v>
      </c>
      <c r="AE2235" s="39" t="s">
        <v>94</v>
      </c>
      <c r="AF2235" s="40" t="str">
        <f t="shared" si="478"/>
        <v>3</v>
      </c>
      <c r="AG2235" s="41">
        <f t="shared" si="479"/>
        <v>21</v>
      </c>
      <c r="AH2235" s="42"/>
      <c r="AI2235" s="42"/>
      <c r="AJ2235" s="42">
        <v>21</v>
      </c>
      <c r="AK2235" s="42"/>
      <c r="AL2235" s="31">
        <v>7</v>
      </c>
      <c r="AM2235" s="43" t="str">
        <f t="shared" si="480"/>
        <v>100</v>
      </c>
      <c r="AN2235" s="44">
        <f>INDEX([1]ราคาสิ่งปลูกสร้าง!$D$6:$CC$47,MATCH($AD2235,[1]ราคาสิ่งปลูกสร้าง!$B$6:$B$45,0),MATCH($C$7,[1]ราคาสิ่งปลูกสร้าง!$D$5:$CC$5,0))</f>
        <v>6500</v>
      </c>
      <c r="AO2235" s="44">
        <f t="shared" si="481"/>
        <v>136500</v>
      </c>
      <c r="AP2235" s="45">
        <f t="shared" si="482"/>
        <v>7</v>
      </c>
      <c r="AQ2235" s="40">
        <f>IF(AP2235=0,0,INDEX([1]ค่าเสื่อมสิ่งปลูกสร้าง!$A$5:$D$105,MATCH($AP2235,[1]ค่าเสื่อมสิ่งปลูกสร้าง!$A$5:$A$105,0),MATCH(AE2235,[1]ค่าเสื่อมสิ่งปลูกสร้าง!$A$3:$D$3)))</f>
        <v>7</v>
      </c>
      <c r="AR2235" s="44">
        <f t="shared" si="487"/>
        <v>126945</v>
      </c>
      <c r="AS2235" s="44">
        <f t="shared" si="488"/>
        <v>134145</v>
      </c>
      <c r="AT2235" s="44">
        <f t="shared" si="489"/>
        <v>134145</v>
      </c>
      <c r="AU2235" s="46">
        <v>0</v>
      </c>
      <c r="AV2235" s="44">
        <f t="shared" si="483"/>
        <v>134145</v>
      </c>
      <c r="AW2235" s="47" t="str">
        <f t="shared" si="484"/>
        <v>0.02</v>
      </c>
      <c r="AX2235" s="48"/>
      <c r="AY2235" s="48"/>
      <c r="AZ2235" s="49">
        <v>0</v>
      </c>
      <c r="BA2235" s="48"/>
      <c r="BB2235" s="48"/>
      <c r="BC2235" s="44">
        <f t="shared" si="485"/>
        <v>0</v>
      </c>
      <c r="BD2235" s="50">
        <v>1</v>
      </c>
      <c r="BE2235" s="51" t="e">
        <f>IF(AX2235=1,0,IF(AY2235=1,0,IF(BC2235&gt;#REF!,#REF!,IF(OR(AZ2235&gt;0,BD2235&gt;=0),BC2235+([1]สูตร2!H2223*(100%-AZ2235)-BC2235)*BD2235,[1]สูตร2!H2223*(100%-AZ2235)))))</f>
        <v>#REF!</v>
      </c>
      <c r="BF2235" s="31"/>
    </row>
    <row r="2236" spans="1:58" s="5" customFormat="1" ht="24" customHeight="1" x14ac:dyDescent="0.2">
      <c r="A2236" s="31">
        <v>753</v>
      </c>
      <c r="B2236" s="31" t="s">
        <v>65</v>
      </c>
      <c r="C2236" s="31" t="s">
        <v>1714</v>
      </c>
      <c r="D2236" s="31" t="s">
        <v>71</v>
      </c>
      <c r="E2236" s="31" t="s">
        <v>1715</v>
      </c>
      <c r="F2236" s="31"/>
      <c r="G2236" s="32" t="s">
        <v>1716</v>
      </c>
      <c r="H2236" s="31">
        <v>43</v>
      </c>
      <c r="I2236" s="31">
        <v>1871</v>
      </c>
      <c r="J2236" s="31" t="s">
        <v>1360</v>
      </c>
      <c r="K2236" s="31">
        <v>2</v>
      </c>
      <c r="L2236" s="31">
        <v>3</v>
      </c>
      <c r="M2236" s="31">
        <v>60</v>
      </c>
      <c r="N2236" s="33">
        <v>1160</v>
      </c>
      <c r="O2236" s="33"/>
      <c r="P2236" s="33"/>
      <c r="Q2236" s="33"/>
      <c r="R2236" s="33"/>
      <c r="S2236" s="34" t="str">
        <f t="shared" si="476"/>
        <v>1</v>
      </c>
      <c r="T2236" s="35">
        <f t="shared" si="477"/>
        <v>1160</v>
      </c>
      <c r="U2236" s="36">
        <f>INDEX([1]ราคาที่ดิน!$B:$G,MATCH($C2236,[1]ราคาที่ดิน!$A:$A,0),MATCH($B2236,[1]ราคาที่ดิน!$B$1:$G$1,0))</f>
        <v>180</v>
      </c>
      <c r="V2236" s="37">
        <f t="shared" si="486"/>
        <v>208800</v>
      </c>
      <c r="W2236" s="31"/>
      <c r="X2236" s="31"/>
      <c r="Y2236" s="31"/>
      <c r="Z2236" s="31"/>
      <c r="AA2236" s="31"/>
      <c r="AB2236" s="32"/>
      <c r="AC2236" s="38"/>
      <c r="AD2236" s="39"/>
      <c r="AE2236" s="39"/>
      <c r="AF2236" s="40" t="str">
        <f t="shared" si="478"/>
        <v/>
      </c>
      <c r="AG2236" s="41" t="str">
        <f t="shared" si="479"/>
        <v/>
      </c>
      <c r="AH2236" s="42"/>
      <c r="AI2236" s="42"/>
      <c r="AJ2236" s="42"/>
      <c r="AK2236" s="42"/>
      <c r="AL2236" s="31"/>
      <c r="AM2236" s="43" t="str">
        <f t="shared" si="480"/>
        <v>100</v>
      </c>
      <c r="AN2236" s="44">
        <f>INDEX([1]ราคาสิ่งปลูกสร้าง!$D$6:$CC$47,MATCH($AD2236,[1]ราคาสิ่งปลูกสร้าง!$B$6:$B$45,0),MATCH($C$7,[1]ราคาสิ่งปลูกสร้าง!$D$5:$CC$5,0))</f>
        <v>0</v>
      </c>
      <c r="AO2236" s="44">
        <f t="shared" si="481"/>
        <v>0</v>
      </c>
      <c r="AP2236" s="45">
        <f t="shared" si="482"/>
        <v>0</v>
      </c>
      <c r="AQ2236" s="40">
        <f>IF(AP2236=0,0,INDEX([1]ค่าเสื่อมสิ่งปลูกสร้าง!$A$5:$D$105,MATCH($AP2236,[1]ค่าเสื่อมสิ่งปลูกสร้าง!$A$5:$A$105,0),MATCH(AE2236,[1]ค่าเสื่อมสิ่งปลูกสร้าง!$A$3:$D$3)))</f>
        <v>0</v>
      </c>
      <c r="AR2236" s="44">
        <f t="shared" si="487"/>
        <v>0</v>
      </c>
      <c r="AS2236" s="44">
        <f t="shared" si="488"/>
        <v>208800</v>
      </c>
      <c r="AT2236" s="44">
        <f t="shared" si="489"/>
        <v>208800</v>
      </c>
      <c r="AU2236" s="46">
        <v>0</v>
      </c>
      <c r="AV2236" s="44">
        <f t="shared" si="483"/>
        <v>208800</v>
      </c>
      <c r="AW2236" s="47" t="str">
        <f t="shared" si="484"/>
        <v>0.01</v>
      </c>
      <c r="AX2236" s="48"/>
      <c r="AY2236" s="48"/>
      <c r="AZ2236" s="49">
        <v>0</v>
      </c>
      <c r="BA2236" s="48"/>
      <c r="BB2236" s="48"/>
      <c r="BC2236" s="44">
        <f t="shared" si="485"/>
        <v>0</v>
      </c>
      <c r="BD2236" s="50">
        <v>1</v>
      </c>
      <c r="BE2236" s="51" t="e">
        <f>IF(AX2236=1,0,IF(AY2236=1,0,IF(BC2236&gt;#REF!,#REF!,IF(OR(AZ2236&gt;0,BD2236&gt;=0),BC2236+([1]สูตร2!H2224*(100%-AZ2236)-BC2236)*BD2236,[1]สูตร2!H2224*(100%-AZ2236)))))</f>
        <v>#REF!</v>
      </c>
      <c r="BF2236" s="31"/>
    </row>
    <row r="2237" spans="1:58" s="5" customFormat="1" ht="24" customHeight="1" x14ac:dyDescent="0.2">
      <c r="A2237" s="31"/>
      <c r="B2237" s="31" t="s">
        <v>93</v>
      </c>
      <c r="C2237" s="31">
        <v>1</v>
      </c>
      <c r="D2237" s="31" t="s">
        <v>71</v>
      </c>
      <c r="E2237" s="31" t="s">
        <v>1715</v>
      </c>
      <c r="F2237" s="31"/>
      <c r="G2237" s="32" t="s">
        <v>1717</v>
      </c>
      <c r="H2237" s="31" t="s">
        <v>104</v>
      </c>
      <c r="I2237" s="31" t="s">
        <v>104</v>
      </c>
      <c r="J2237" s="31" t="s">
        <v>1323</v>
      </c>
      <c r="K2237" s="31">
        <v>0</v>
      </c>
      <c r="L2237" s="31">
        <v>0</v>
      </c>
      <c r="M2237" s="31">
        <v>40</v>
      </c>
      <c r="N2237" s="33"/>
      <c r="O2237" s="33">
        <v>40</v>
      </c>
      <c r="P2237" s="33"/>
      <c r="Q2237" s="33"/>
      <c r="R2237" s="33"/>
      <c r="S2237" s="34" t="str">
        <f t="shared" si="476"/>
        <v>2</v>
      </c>
      <c r="T2237" s="35">
        <f t="shared" si="477"/>
        <v>40</v>
      </c>
      <c r="U2237" s="36">
        <f>INDEX([1]ราคาที่ดิน!$B:$G,MATCH($C2237,[1]ราคาที่ดิน!$A:$A,0),MATCH($B2237,[1]ราคาที่ดิน!$B$1:$G$1,0))</f>
        <v>100</v>
      </c>
      <c r="V2237" s="37">
        <f t="shared" si="486"/>
        <v>4000</v>
      </c>
      <c r="W2237" s="31">
        <v>1</v>
      </c>
      <c r="X2237" s="31" t="s">
        <v>1717</v>
      </c>
      <c r="Y2237" s="31" t="s">
        <v>71</v>
      </c>
      <c r="Z2237" s="31" t="s">
        <v>1715</v>
      </c>
      <c r="AA2237" s="31"/>
      <c r="AB2237" s="32" t="s">
        <v>1717</v>
      </c>
      <c r="AC2237" s="38"/>
      <c r="AD2237" s="39" t="s">
        <v>73</v>
      </c>
      <c r="AE2237" s="39" t="s">
        <v>94</v>
      </c>
      <c r="AF2237" s="40" t="str">
        <f t="shared" si="478"/>
        <v>2</v>
      </c>
      <c r="AG2237" s="41">
        <f t="shared" si="479"/>
        <v>42</v>
      </c>
      <c r="AH2237" s="42"/>
      <c r="AI2237" s="42">
        <v>42</v>
      </c>
      <c r="AJ2237" s="42"/>
      <c r="AK2237" s="42"/>
      <c r="AL2237" s="31">
        <v>7</v>
      </c>
      <c r="AM2237" s="43" t="str">
        <f t="shared" si="480"/>
        <v>100</v>
      </c>
      <c r="AN2237" s="44">
        <f>INDEX([1]ราคาสิ่งปลูกสร้าง!$D$6:$CC$47,MATCH($AD2237,[1]ราคาสิ่งปลูกสร้าง!$B$6:$B$45,0),MATCH($C$7,[1]ราคาสิ่งปลูกสร้าง!$D$5:$CC$5,0))</f>
        <v>6500</v>
      </c>
      <c r="AO2237" s="44">
        <f t="shared" si="481"/>
        <v>273000</v>
      </c>
      <c r="AP2237" s="45">
        <f t="shared" si="482"/>
        <v>7</v>
      </c>
      <c r="AQ2237" s="40">
        <f>IF(AP2237=0,0,INDEX([1]ค่าเสื่อมสิ่งปลูกสร้าง!$A$5:$D$105,MATCH($AP2237,[1]ค่าเสื่อมสิ่งปลูกสร้าง!$A$5:$A$105,0),MATCH(AE2237,[1]ค่าเสื่อมสิ่งปลูกสร้าง!$A$3:$D$3)))</f>
        <v>7</v>
      </c>
      <c r="AR2237" s="44">
        <f t="shared" si="487"/>
        <v>253890</v>
      </c>
      <c r="AS2237" s="44">
        <f t="shared" si="488"/>
        <v>257890</v>
      </c>
      <c r="AT2237" s="44">
        <f t="shared" si="489"/>
        <v>257890</v>
      </c>
      <c r="AU2237" s="46">
        <v>0</v>
      </c>
      <c r="AV2237" s="44">
        <f t="shared" si="483"/>
        <v>257890</v>
      </c>
      <c r="AW2237" s="47" t="str">
        <f t="shared" si="484"/>
        <v>0.02</v>
      </c>
      <c r="AX2237" s="48"/>
      <c r="AY2237" s="48"/>
      <c r="AZ2237" s="49">
        <v>0</v>
      </c>
      <c r="BA2237" s="48"/>
      <c r="BB2237" s="48"/>
      <c r="BC2237" s="44">
        <f t="shared" si="485"/>
        <v>0</v>
      </c>
      <c r="BD2237" s="50">
        <v>1</v>
      </c>
      <c r="BE2237" s="51" t="e">
        <f>IF(AX2237=1,0,IF(AY2237=1,0,IF(BC2237&gt;#REF!,#REF!,IF(OR(AZ2237&gt;0,BD2237&gt;=0),BC2237+([1]สูตร2!H2225*(100%-AZ2237)-BC2237)*BD2237,[1]สูตร2!H2225*(100%-AZ2237)))))</f>
        <v>#REF!</v>
      </c>
      <c r="BF2237" s="31"/>
    </row>
    <row r="2238" spans="1:58" s="5" customFormat="1" ht="24" customHeight="1" x14ac:dyDescent="0.2">
      <c r="A2238" s="31"/>
      <c r="B2238" s="31" t="s">
        <v>93</v>
      </c>
      <c r="C2238" s="31">
        <v>1</v>
      </c>
      <c r="D2238" s="31" t="s">
        <v>71</v>
      </c>
      <c r="E2238" s="31" t="s">
        <v>1715</v>
      </c>
      <c r="F2238" s="31"/>
      <c r="G2238" s="32" t="s">
        <v>1717</v>
      </c>
      <c r="H2238" s="31" t="s">
        <v>104</v>
      </c>
      <c r="I2238" s="31" t="s">
        <v>104</v>
      </c>
      <c r="J2238" s="31" t="s">
        <v>1323</v>
      </c>
      <c r="K2238" s="31">
        <v>0</v>
      </c>
      <c r="L2238" s="31">
        <v>0</v>
      </c>
      <c r="M2238" s="31">
        <v>25</v>
      </c>
      <c r="N2238" s="33"/>
      <c r="O2238" s="33">
        <v>25</v>
      </c>
      <c r="P2238" s="33"/>
      <c r="Q2238" s="33"/>
      <c r="R2238" s="33"/>
      <c r="S2238" s="34" t="str">
        <f t="shared" si="476"/>
        <v>2</v>
      </c>
      <c r="T2238" s="35">
        <f t="shared" si="477"/>
        <v>25</v>
      </c>
      <c r="U2238" s="36">
        <f>INDEX([1]ราคาที่ดิน!$B:$G,MATCH($C2238,[1]ราคาที่ดิน!$A:$A,0),MATCH($B2238,[1]ราคาที่ดิน!$B$1:$G$1,0))</f>
        <v>100</v>
      </c>
      <c r="V2238" s="37">
        <f t="shared" si="486"/>
        <v>2500</v>
      </c>
      <c r="W2238" s="31">
        <v>2</v>
      </c>
      <c r="X2238" s="31" t="s">
        <v>1717</v>
      </c>
      <c r="Y2238" s="31" t="s">
        <v>71</v>
      </c>
      <c r="Z2238" s="31" t="s">
        <v>1715</v>
      </c>
      <c r="AA2238" s="31"/>
      <c r="AB2238" s="32" t="s">
        <v>1717</v>
      </c>
      <c r="AC2238" s="38"/>
      <c r="AD2238" s="39" t="s">
        <v>75</v>
      </c>
      <c r="AE2238" s="39" t="s">
        <v>76</v>
      </c>
      <c r="AF2238" s="40" t="str">
        <f t="shared" si="478"/>
        <v>1</v>
      </c>
      <c r="AG2238" s="41">
        <f t="shared" si="479"/>
        <v>16</v>
      </c>
      <c r="AH2238" s="42">
        <v>16</v>
      </c>
      <c r="AI2238" s="42"/>
      <c r="AJ2238" s="42"/>
      <c r="AK2238" s="42"/>
      <c r="AL2238" s="31">
        <v>7</v>
      </c>
      <c r="AM2238" s="43" t="str">
        <f t="shared" si="480"/>
        <v>100</v>
      </c>
      <c r="AN2238" s="44">
        <f>INDEX([1]ราคาสิ่งปลูกสร้าง!$D$6:$CC$47,MATCH($AD2238,[1]ราคาสิ่งปลูกสร้าง!$B$6:$B$45,0),MATCH($C$7,[1]ราคาสิ่งปลูกสร้าง!$D$5:$CC$5,0))</f>
        <v>5400</v>
      </c>
      <c r="AO2238" s="44">
        <f t="shared" si="481"/>
        <v>86400</v>
      </c>
      <c r="AP2238" s="45">
        <f t="shared" si="482"/>
        <v>7</v>
      </c>
      <c r="AQ2238" s="40">
        <f>IF(AP2238=0,0,INDEX([1]ค่าเสื่อมสิ่งปลูกสร้าง!$A$5:$D$105,MATCH($AP2238,[1]ค่าเสื่อมสิ่งปลูกสร้าง!$A$5:$A$105,0),MATCH(AE2238,[1]ค่าเสื่อมสิ่งปลูกสร้าง!$A$3:$D$3)))</f>
        <v>25</v>
      </c>
      <c r="AR2238" s="44">
        <f t="shared" si="487"/>
        <v>64800</v>
      </c>
      <c r="AS2238" s="44">
        <f t="shared" si="488"/>
        <v>67300</v>
      </c>
      <c r="AT2238" s="44">
        <f t="shared" si="489"/>
        <v>67300</v>
      </c>
      <c r="AU2238" s="46">
        <v>0</v>
      </c>
      <c r="AV2238" s="44">
        <f t="shared" si="483"/>
        <v>67300</v>
      </c>
      <c r="AW2238" s="47" t="str">
        <f t="shared" si="484"/>
        <v>0.01</v>
      </c>
      <c r="AX2238" s="48"/>
      <c r="AY2238" s="48"/>
      <c r="AZ2238" s="49">
        <v>0</v>
      </c>
      <c r="BA2238" s="48"/>
      <c r="BB2238" s="48"/>
      <c r="BC2238" s="44">
        <f t="shared" si="485"/>
        <v>0</v>
      </c>
      <c r="BD2238" s="50">
        <v>1</v>
      </c>
      <c r="BE2238" s="51" t="e">
        <f>IF(AX2238=1,0,IF(AY2238=1,0,IF(BC2238&gt;#REF!,#REF!,IF(OR(AZ2238&gt;0,BD2238&gt;=0),BC2238+([1]สูตร2!H2226*(100%-AZ2238)-BC2238)*BD2238,[1]สูตร2!H2226*(100%-AZ2238)))))</f>
        <v>#REF!</v>
      </c>
      <c r="BF2238" s="31"/>
    </row>
    <row r="2239" spans="1:58" s="5" customFormat="1" ht="24" customHeight="1" x14ac:dyDescent="0.2">
      <c r="A2239" s="31">
        <v>754</v>
      </c>
      <c r="B2239" s="31" t="s">
        <v>65</v>
      </c>
      <c r="C2239" s="31">
        <v>12584</v>
      </c>
      <c r="D2239" s="31" t="s">
        <v>66</v>
      </c>
      <c r="E2239" s="31" t="s">
        <v>1718</v>
      </c>
      <c r="F2239" s="31"/>
      <c r="G2239" s="32" t="s">
        <v>1719</v>
      </c>
      <c r="H2239" s="31">
        <v>283</v>
      </c>
      <c r="I2239" s="31" t="s">
        <v>104</v>
      </c>
      <c r="J2239" s="31" t="s">
        <v>1323</v>
      </c>
      <c r="K2239" s="31">
        <v>0</v>
      </c>
      <c r="L2239" s="31">
        <v>3</v>
      </c>
      <c r="M2239" s="31">
        <v>48</v>
      </c>
      <c r="N2239" s="33"/>
      <c r="O2239" s="33">
        <v>348</v>
      </c>
      <c r="P2239" s="33"/>
      <c r="Q2239" s="33"/>
      <c r="R2239" s="33"/>
      <c r="S2239" s="34" t="str">
        <f t="shared" si="476"/>
        <v>2</v>
      </c>
      <c r="T2239" s="35">
        <f t="shared" si="477"/>
        <v>348</v>
      </c>
      <c r="U2239" s="36">
        <f>INDEX([1]ราคาที่ดิน!$B:$G,MATCH($C2239,[1]ราคาที่ดิน!$A:$A,0),MATCH($B2239,[1]ราคาที่ดิน!$B$1:$G$1,0))</f>
        <v>180</v>
      </c>
      <c r="V2239" s="37">
        <f t="shared" si="486"/>
        <v>62640</v>
      </c>
      <c r="W2239" s="31">
        <v>1</v>
      </c>
      <c r="X2239" s="31" t="s">
        <v>1719</v>
      </c>
      <c r="Y2239" s="31" t="s">
        <v>66</v>
      </c>
      <c r="Z2239" s="31" t="s">
        <v>1720</v>
      </c>
      <c r="AA2239" s="31"/>
      <c r="AB2239" s="32" t="s">
        <v>1719</v>
      </c>
      <c r="AC2239" s="38"/>
      <c r="AD2239" s="39" t="s">
        <v>73</v>
      </c>
      <c r="AE2239" s="39" t="s">
        <v>94</v>
      </c>
      <c r="AF2239" s="40" t="str">
        <f t="shared" si="478"/>
        <v>2</v>
      </c>
      <c r="AG2239" s="41">
        <f t="shared" si="479"/>
        <v>75</v>
      </c>
      <c r="AH2239" s="42"/>
      <c r="AI2239" s="42">
        <v>75</v>
      </c>
      <c r="AJ2239" s="42"/>
      <c r="AK2239" s="42"/>
      <c r="AL2239" s="31">
        <v>7</v>
      </c>
      <c r="AM2239" s="43" t="str">
        <f t="shared" si="480"/>
        <v>100</v>
      </c>
      <c r="AN2239" s="44">
        <f>INDEX([1]ราคาสิ่งปลูกสร้าง!$D$6:$CC$47,MATCH($AD2239,[1]ราคาสิ่งปลูกสร้าง!$B$6:$B$45,0),MATCH($C$7,[1]ราคาสิ่งปลูกสร้าง!$D$5:$CC$5,0))</f>
        <v>6500</v>
      </c>
      <c r="AO2239" s="44">
        <f t="shared" si="481"/>
        <v>487500</v>
      </c>
      <c r="AP2239" s="45">
        <f t="shared" si="482"/>
        <v>7</v>
      </c>
      <c r="AQ2239" s="40">
        <f>IF(AP2239=0,0,INDEX([1]ค่าเสื่อมสิ่งปลูกสร้าง!$A$5:$D$105,MATCH($AP2239,[1]ค่าเสื่อมสิ่งปลูกสร้าง!$A$5:$A$105,0),MATCH(AE2239,[1]ค่าเสื่อมสิ่งปลูกสร้าง!$A$3:$D$3)))</f>
        <v>7</v>
      </c>
      <c r="AR2239" s="44">
        <f t="shared" si="487"/>
        <v>453375</v>
      </c>
      <c r="AS2239" s="44">
        <f t="shared" si="488"/>
        <v>516015</v>
      </c>
      <c r="AT2239" s="44">
        <f t="shared" si="489"/>
        <v>516015</v>
      </c>
      <c r="AU2239" s="46">
        <v>0</v>
      </c>
      <c r="AV2239" s="44">
        <f t="shared" si="483"/>
        <v>516015</v>
      </c>
      <c r="AW2239" s="47" t="str">
        <f t="shared" si="484"/>
        <v>0.02</v>
      </c>
      <c r="AX2239" s="48"/>
      <c r="AY2239" s="48"/>
      <c r="AZ2239" s="49">
        <v>0</v>
      </c>
      <c r="BA2239" s="48"/>
      <c r="BB2239" s="48"/>
      <c r="BC2239" s="44">
        <f t="shared" si="485"/>
        <v>0</v>
      </c>
      <c r="BD2239" s="50">
        <v>1</v>
      </c>
      <c r="BE2239" s="51" t="e">
        <f>IF(AX2239=1,0,IF(AY2239=1,0,IF(BC2239&gt;#REF!,#REF!,IF(OR(AZ2239&gt;0,BD2239&gt;=0),BC2239+([1]สูตร2!H2227*(100%-AZ2239)-BC2239)*BD2239,[1]สูตร2!H2227*(100%-AZ2239)))))</f>
        <v>#REF!</v>
      </c>
      <c r="BF2239" s="31"/>
    </row>
    <row r="2240" spans="1:58" s="5" customFormat="1" ht="24" customHeight="1" x14ac:dyDescent="0.2">
      <c r="A2240" s="31"/>
      <c r="B2240" s="31" t="s">
        <v>65</v>
      </c>
      <c r="C2240" s="31">
        <v>1611</v>
      </c>
      <c r="D2240" s="31" t="s">
        <v>66</v>
      </c>
      <c r="E2240" s="31" t="s">
        <v>1718</v>
      </c>
      <c r="F2240" s="31"/>
      <c r="G2240" s="32" t="s">
        <v>1721</v>
      </c>
      <c r="H2240" s="31">
        <v>83</v>
      </c>
      <c r="I2240" s="31">
        <v>2476</v>
      </c>
      <c r="J2240" s="31" t="s">
        <v>1323</v>
      </c>
      <c r="K2240" s="31">
        <v>4</v>
      </c>
      <c r="L2240" s="31">
        <v>3</v>
      </c>
      <c r="M2240" s="31">
        <v>27</v>
      </c>
      <c r="N2240" s="33">
        <v>1927</v>
      </c>
      <c r="O2240" s="33"/>
      <c r="P2240" s="33"/>
      <c r="Q2240" s="33"/>
      <c r="R2240" s="33"/>
      <c r="S2240" s="34" t="str">
        <f t="shared" si="476"/>
        <v>1</v>
      </c>
      <c r="T2240" s="35">
        <f t="shared" si="477"/>
        <v>1927</v>
      </c>
      <c r="U2240" s="36">
        <f>INDEX([1]ราคาที่ดิน!$B:$G,MATCH($C2240,[1]ราคาที่ดิน!$A:$A,0),MATCH($B2240,[1]ราคาที่ดิน!$B$1:$G$1,0))</f>
        <v>200</v>
      </c>
      <c r="V2240" s="37">
        <f t="shared" si="486"/>
        <v>385400</v>
      </c>
      <c r="W2240" s="31"/>
      <c r="X2240" s="31"/>
      <c r="Y2240" s="31"/>
      <c r="Z2240" s="31"/>
      <c r="AA2240" s="31"/>
      <c r="AB2240" s="32"/>
      <c r="AC2240" s="38"/>
      <c r="AD2240" s="39"/>
      <c r="AE2240" s="39"/>
      <c r="AF2240" s="40" t="str">
        <f t="shared" si="478"/>
        <v/>
      </c>
      <c r="AG2240" s="41" t="str">
        <f t="shared" si="479"/>
        <v/>
      </c>
      <c r="AH2240" s="42"/>
      <c r="AI2240" s="42"/>
      <c r="AJ2240" s="42"/>
      <c r="AK2240" s="42"/>
      <c r="AL2240" s="31"/>
      <c r="AM2240" s="43" t="str">
        <f t="shared" si="480"/>
        <v>100</v>
      </c>
      <c r="AN2240" s="44">
        <f>INDEX([1]ราคาสิ่งปลูกสร้าง!$D$6:$CC$47,MATCH($AD2240,[1]ราคาสิ่งปลูกสร้าง!$B$6:$B$45,0),MATCH($C$7,[1]ราคาสิ่งปลูกสร้าง!$D$5:$CC$5,0))</f>
        <v>0</v>
      </c>
      <c r="AO2240" s="44">
        <f t="shared" si="481"/>
        <v>0</v>
      </c>
      <c r="AP2240" s="45">
        <f t="shared" si="482"/>
        <v>0</v>
      </c>
      <c r="AQ2240" s="40">
        <f>IF(AP2240=0,0,INDEX([1]ค่าเสื่อมสิ่งปลูกสร้าง!$A$5:$D$105,MATCH($AP2240,[1]ค่าเสื่อมสิ่งปลูกสร้าง!$A$5:$A$105,0),MATCH(AE2240,[1]ค่าเสื่อมสิ่งปลูกสร้าง!$A$3:$D$3)))</f>
        <v>0</v>
      </c>
      <c r="AR2240" s="44">
        <f t="shared" si="487"/>
        <v>0</v>
      </c>
      <c r="AS2240" s="44">
        <f t="shared" si="488"/>
        <v>385400</v>
      </c>
      <c r="AT2240" s="44">
        <f t="shared" si="489"/>
        <v>385400</v>
      </c>
      <c r="AU2240" s="46">
        <v>0</v>
      </c>
      <c r="AV2240" s="44">
        <f t="shared" si="483"/>
        <v>385400</v>
      </c>
      <c r="AW2240" s="47" t="str">
        <f t="shared" si="484"/>
        <v>0.01</v>
      </c>
      <c r="AX2240" s="48"/>
      <c r="AY2240" s="48"/>
      <c r="AZ2240" s="49">
        <v>0</v>
      </c>
      <c r="BA2240" s="48"/>
      <c r="BB2240" s="48"/>
      <c r="BC2240" s="44">
        <f t="shared" si="485"/>
        <v>0</v>
      </c>
      <c r="BD2240" s="50">
        <v>1</v>
      </c>
      <c r="BE2240" s="51" t="e">
        <f>IF(AX2240=1,0,IF(AY2240=1,0,IF(BC2240&gt;#REF!,#REF!,IF(OR(AZ2240&gt;0,BD2240&gt;=0),BC2240+([1]สูตร2!H2228*(100%-AZ2240)-BC2240)*BD2240,[1]สูตร2!H2228*(100%-AZ2240)))))</f>
        <v>#REF!</v>
      </c>
      <c r="BF2240" s="31"/>
    </row>
    <row r="2241" spans="1:58" s="5" customFormat="1" ht="24" customHeight="1" x14ac:dyDescent="0.2">
      <c r="A2241" s="31"/>
      <c r="B2241" s="31" t="s">
        <v>432</v>
      </c>
      <c r="C2241" s="31">
        <v>2</v>
      </c>
      <c r="D2241" s="31" t="s">
        <v>66</v>
      </c>
      <c r="E2241" s="31" t="s">
        <v>1718</v>
      </c>
      <c r="F2241" s="31"/>
      <c r="G2241" s="32" t="s">
        <v>1721</v>
      </c>
      <c r="H2241" s="31">
        <v>6</v>
      </c>
      <c r="I2241" s="31">
        <v>117</v>
      </c>
      <c r="J2241" s="31" t="s">
        <v>1323</v>
      </c>
      <c r="K2241" s="31">
        <v>28</v>
      </c>
      <c r="L2241" s="31">
        <v>3</v>
      </c>
      <c r="M2241" s="31">
        <v>27</v>
      </c>
      <c r="N2241" s="33">
        <v>11527</v>
      </c>
      <c r="O2241" s="33"/>
      <c r="P2241" s="33"/>
      <c r="Q2241" s="33"/>
      <c r="R2241" s="33"/>
      <c r="S2241" s="34" t="str">
        <f t="shared" si="476"/>
        <v>1</v>
      </c>
      <c r="T2241" s="35">
        <f t="shared" si="477"/>
        <v>11527</v>
      </c>
      <c r="U2241" s="36" t="str">
        <f>INDEX([1]ราคาที่ดิน!$B:$G,MATCH($C2241,[1]ราคาที่ดิน!$A:$A,0),MATCH($B2241,[1]ราคาที่ดิน!$B$1:$G$1,0))</f>
        <v>150</v>
      </c>
      <c r="V2241" s="37">
        <f t="shared" si="486"/>
        <v>1729050</v>
      </c>
      <c r="W2241" s="31"/>
      <c r="X2241" s="31"/>
      <c r="Y2241" s="31"/>
      <c r="Z2241" s="31"/>
      <c r="AA2241" s="31"/>
      <c r="AB2241" s="32"/>
      <c r="AC2241" s="38"/>
      <c r="AD2241" s="39"/>
      <c r="AE2241" s="39"/>
      <c r="AF2241" s="40" t="str">
        <f t="shared" si="478"/>
        <v/>
      </c>
      <c r="AG2241" s="41" t="str">
        <f t="shared" si="479"/>
        <v/>
      </c>
      <c r="AH2241" s="42"/>
      <c r="AI2241" s="42"/>
      <c r="AJ2241" s="42"/>
      <c r="AK2241" s="42"/>
      <c r="AL2241" s="31"/>
      <c r="AM2241" s="43" t="str">
        <f t="shared" si="480"/>
        <v>100</v>
      </c>
      <c r="AN2241" s="44">
        <f>INDEX([1]ราคาสิ่งปลูกสร้าง!$D$6:$CC$47,MATCH($AD2241,[1]ราคาสิ่งปลูกสร้าง!$B$6:$B$45,0),MATCH($C$7,[1]ราคาสิ่งปลูกสร้าง!$D$5:$CC$5,0))</f>
        <v>0</v>
      </c>
      <c r="AO2241" s="44">
        <f t="shared" si="481"/>
        <v>0</v>
      </c>
      <c r="AP2241" s="45">
        <f t="shared" si="482"/>
        <v>0</v>
      </c>
      <c r="AQ2241" s="40">
        <f>IF(AP2241=0,0,INDEX([1]ค่าเสื่อมสิ่งปลูกสร้าง!$A$5:$D$105,MATCH($AP2241,[1]ค่าเสื่อมสิ่งปลูกสร้าง!$A$5:$A$105,0),MATCH(AE2241,[1]ค่าเสื่อมสิ่งปลูกสร้าง!$A$3:$D$3)))</f>
        <v>0</v>
      </c>
      <c r="AR2241" s="44">
        <f t="shared" si="487"/>
        <v>0</v>
      </c>
      <c r="AS2241" s="44">
        <f t="shared" si="488"/>
        <v>1729050</v>
      </c>
      <c r="AT2241" s="44">
        <f t="shared" si="489"/>
        <v>1729050</v>
      </c>
      <c r="AU2241" s="46">
        <v>0</v>
      </c>
      <c r="AV2241" s="44">
        <f t="shared" si="483"/>
        <v>1729050</v>
      </c>
      <c r="AW2241" s="47" t="str">
        <f t="shared" si="484"/>
        <v>0.01</v>
      </c>
      <c r="AX2241" s="48"/>
      <c r="AY2241" s="48"/>
      <c r="AZ2241" s="49">
        <v>0</v>
      </c>
      <c r="BA2241" s="48"/>
      <c r="BB2241" s="48"/>
      <c r="BC2241" s="44">
        <f t="shared" si="485"/>
        <v>0</v>
      </c>
      <c r="BD2241" s="50">
        <v>1</v>
      </c>
      <c r="BE2241" s="51" t="e">
        <f>IF(AX2241=1,0,IF(AY2241=1,0,IF(BC2241&gt;#REF!,#REF!,IF(OR(AZ2241&gt;0,BD2241&gt;=0),BC2241+([1]สูตร2!H2229*(100%-AZ2241)-BC2241)*BD2241,[1]สูตร2!H2229*(100%-AZ2241)))))</f>
        <v>#REF!</v>
      </c>
      <c r="BF2241" s="31"/>
    </row>
    <row r="2242" spans="1:58" s="5" customFormat="1" ht="24" customHeight="1" x14ac:dyDescent="0.2">
      <c r="A2242" s="31">
        <v>755</v>
      </c>
      <c r="B2242" s="31" t="s">
        <v>432</v>
      </c>
      <c r="C2242" s="31">
        <v>2</v>
      </c>
      <c r="D2242" s="31" t="s">
        <v>71</v>
      </c>
      <c r="E2242" s="31" t="s">
        <v>1722</v>
      </c>
      <c r="F2242" s="31"/>
      <c r="G2242" s="32" t="s">
        <v>1723</v>
      </c>
      <c r="H2242" s="31"/>
      <c r="I2242" s="31"/>
      <c r="J2242" s="31" t="s">
        <v>1323</v>
      </c>
      <c r="K2242" s="31">
        <v>4</v>
      </c>
      <c r="L2242" s="31">
        <v>2</v>
      </c>
      <c r="M2242" s="31">
        <v>0</v>
      </c>
      <c r="N2242" s="33">
        <v>1800</v>
      </c>
      <c r="O2242" s="33"/>
      <c r="P2242" s="33"/>
      <c r="Q2242" s="33"/>
      <c r="R2242" s="33"/>
      <c r="S2242" s="34" t="str">
        <f t="shared" si="476"/>
        <v>1</v>
      </c>
      <c r="T2242" s="35">
        <f t="shared" si="477"/>
        <v>1800</v>
      </c>
      <c r="U2242" s="36" t="str">
        <f>INDEX([1]ราคาที่ดิน!$B:$G,MATCH($C2242,[1]ราคาที่ดิน!$A:$A,0),MATCH($B2242,[1]ราคาที่ดิน!$B$1:$G$1,0))</f>
        <v>150</v>
      </c>
      <c r="V2242" s="37">
        <f t="shared" si="486"/>
        <v>270000</v>
      </c>
      <c r="W2242" s="31"/>
      <c r="X2242" s="31"/>
      <c r="Y2242" s="31"/>
      <c r="Z2242" s="31"/>
      <c r="AA2242" s="31"/>
      <c r="AB2242" s="32"/>
      <c r="AC2242" s="38"/>
      <c r="AD2242" s="39"/>
      <c r="AE2242" s="39"/>
      <c r="AF2242" s="40" t="str">
        <f t="shared" si="478"/>
        <v/>
      </c>
      <c r="AG2242" s="41" t="str">
        <f t="shared" si="479"/>
        <v/>
      </c>
      <c r="AH2242" s="42"/>
      <c r="AI2242" s="42"/>
      <c r="AJ2242" s="42"/>
      <c r="AK2242" s="42"/>
      <c r="AL2242" s="31"/>
      <c r="AM2242" s="43" t="str">
        <f t="shared" si="480"/>
        <v>100</v>
      </c>
      <c r="AN2242" s="44">
        <f>INDEX([1]ราคาสิ่งปลูกสร้าง!$D$6:$CC$47,MATCH($AD2242,[1]ราคาสิ่งปลูกสร้าง!$B$6:$B$45,0),MATCH($C$7,[1]ราคาสิ่งปลูกสร้าง!$D$5:$CC$5,0))</f>
        <v>0</v>
      </c>
      <c r="AO2242" s="44">
        <f t="shared" si="481"/>
        <v>0</v>
      </c>
      <c r="AP2242" s="45">
        <f t="shared" si="482"/>
        <v>0</v>
      </c>
      <c r="AQ2242" s="40">
        <f>IF(AP2242=0,0,INDEX([1]ค่าเสื่อมสิ่งปลูกสร้าง!$A$5:$D$105,MATCH($AP2242,[1]ค่าเสื่อมสิ่งปลูกสร้าง!$A$5:$A$105,0),MATCH(AE2242,[1]ค่าเสื่อมสิ่งปลูกสร้าง!$A$3:$D$3)))</f>
        <v>0</v>
      </c>
      <c r="AR2242" s="44">
        <f t="shared" si="487"/>
        <v>0</v>
      </c>
      <c r="AS2242" s="44">
        <f t="shared" si="488"/>
        <v>270000</v>
      </c>
      <c r="AT2242" s="44">
        <f t="shared" si="489"/>
        <v>270000</v>
      </c>
      <c r="AU2242" s="46">
        <v>0</v>
      </c>
      <c r="AV2242" s="44">
        <f t="shared" si="483"/>
        <v>270000</v>
      </c>
      <c r="AW2242" s="47" t="str">
        <f t="shared" si="484"/>
        <v>0.01</v>
      </c>
      <c r="AX2242" s="48"/>
      <c r="AY2242" s="48"/>
      <c r="AZ2242" s="49">
        <v>0</v>
      </c>
      <c r="BA2242" s="48"/>
      <c r="BB2242" s="48"/>
      <c r="BC2242" s="44">
        <f t="shared" si="485"/>
        <v>0</v>
      </c>
      <c r="BD2242" s="50">
        <v>1</v>
      </c>
      <c r="BE2242" s="51" t="e">
        <f>IF(AX2242=1,0,IF(AY2242=1,0,IF(BC2242&gt;#REF!,#REF!,IF(OR(AZ2242&gt;0,BD2242&gt;=0),BC2242+([1]สูตร2!H2230*(100%-AZ2242)-BC2242)*BD2242,[1]สูตร2!H2230*(100%-AZ2242)))))</f>
        <v>#REF!</v>
      </c>
      <c r="BF2242" s="31"/>
    </row>
    <row r="2243" spans="1:58" s="5" customFormat="1" ht="24" customHeight="1" x14ac:dyDescent="0.2">
      <c r="A2243" s="31">
        <v>756</v>
      </c>
      <c r="B2243" s="31" t="s">
        <v>65</v>
      </c>
      <c r="C2243" s="31">
        <v>1616</v>
      </c>
      <c r="D2243" s="31" t="s">
        <v>71</v>
      </c>
      <c r="E2243" s="31" t="s">
        <v>1724</v>
      </c>
      <c r="F2243" s="31"/>
      <c r="G2243" s="32" t="s">
        <v>1723</v>
      </c>
      <c r="H2243" s="31">
        <v>86</v>
      </c>
      <c r="I2243" s="31">
        <v>2481</v>
      </c>
      <c r="J2243" s="31" t="s">
        <v>1323</v>
      </c>
      <c r="K2243" s="31">
        <v>3</v>
      </c>
      <c r="L2243" s="31">
        <v>2</v>
      </c>
      <c r="M2243" s="31">
        <v>66</v>
      </c>
      <c r="N2243" s="33">
        <v>1466</v>
      </c>
      <c r="O2243" s="33"/>
      <c r="P2243" s="33"/>
      <c r="Q2243" s="33"/>
      <c r="R2243" s="33"/>
      <c r="S2243" s="34" t="str">
        <f t="shared" si="476"/>
        <v>1</v>
      </c>
      <c r="T2243" s="35">
        <f t="shared" si="477"/>
        <v>1466</v>
      </c>
      <c r="U2243" s="36">
        <f>INDEX([1]ราคาที่ดิน!$B:$G,MATCH($C2243,[1]ราคาที่ดิน!$A:$A,0),MATCH($B2243,[1]ราคาที่ดิน!$B$1:$G$1,0))</f>
        <v>180</v>
      </c>
      <c r="V2243" s="37">
        <f t="shared" si="486"/>
        <v>263880</v>
      </c>
      <c r="W2243" s="31"/>
      <c r="X2243" s="31"/>
      <c r="Y2243" s="31"/>
      <c r="Z2243" s="31"/>
      <c r="AA2243" s="31"/>
      <c r="AB2243" s="32"/>
      <c r="AC2243" s="38"/>
      <c r="AD2243" s="39"/>
      <c r="AE2243" s="39"/>
      <c r="AF2243" s="40" t="str">
        <f t="shared" si="478"/>
        <v/>
      </c>
      <c r="AG2243" s="41" t="str">
        <f t="shared" si="479"/>
        <v/>
      </c>
      <c r="AH2243" s="42"/>
      <c r="AI2243" s="42"/>
      <c r="AJ2243" s="42"/>
      <c r="AK2243" s="42"/>
      <c r="AL2243" s="31"/>
      <c r="AM2243" s="43" t="str">
        <f t="shared" si="480"/>
        <v>100</v>
      </c>
      <c r="AN2243" s="44">
        <f>INDEX([1]ราคาสิ่งปลูกสร้าง!$D$6:$CC$47,MATCH($AD2243,[1]ราคาสิ่งปลูกสร้าง!$B$6:$B$45,0),MATCH($C$7,[1]ราคาสิ่งปลูกสร้าง!$D$5:$CC$5,0))</f>
        <v>0</v>
      </c>
      <c r="AO2243" s="44">
        <f t="shared" si="481"/>
        <v>0</v>
      </c>
      <c r="AP2243" s="45">
        <f t="shared" si="482"/>
        <v>0</v>
      </c>
      <c r="AQ2243" s="40">
        <f>IF(AP2243=0,0,INDEX([1]ค่าเสื่อมสิ่งปลูกสร้าง!$A$5:$D$105,MATCH($AP2243,[1]ค่าเสื่อมสิ่งปลูกสร้าง!$A$5:$A$105,0),MATCH(AE2243,[1]ค่าเสื่อมสิ่งปลูกสร้าง!$A$3:$D$3)))</f>
        <v>0</v>
      </c>
      <c r="AR2243" s="44">
        <f t="shared" si="487"/>
        <v>0</v>
      </c>
      <c r="AS2243" s="44">
        <f t="shared" si="488"/>
        <v>263880</v>
      </c>
      <c r="AT2243" s="44">
        <f t="shared" si="489"/>
        <v>263880</v>
      </c>
      <c r="AU2243" s="46">
        <v>0</v>
      </c>
      <c r="AV2243" s="44">
        <f t="shared" si="483"/>
        <v>263880</v>
      </c>
      <c r="AW2243" s="47" t="str">
        <f t="shared" si="484"/>
        <v>0.01</v>
      </c>
      <c r="AX2243" s="48"/>
      <c r="AY2243" s="48"/>
      <c r="AZ2243" s="49">
        <v>0</v>
      </c>
      <c r="BA2243" s="48"/>
      <c r="BB2243" s="48"/>
      <c r="BC2243" s="44">
        <f t="shared" si="485"/>
        <v>0</v>
      </c>
      <c r="BD2243" s="50">
        <v>1</v>
      </c>
      <c r="BE2243" s="51" t="e">
        <f>IF(AX2243=1,0,IF(AY2243=1,0,IF(BC2243&gt;#REF!,#REF!,IF(OR(AZ2243&gt;0,BD2243&gt;=0),BC2243+([1]สูตร2!H2231*(100%-AZ2243)-BC2243)*BD2243,[1]สูตร2!H2231*(100%-AZ2243)))))</f>
        <v>#REF!</v>
      </c>
      <c r="BF2243" s="31"/>
    </row>
    <row r="2244" spans="1:58" s="5" customFormat="1" ht="24" customHeight="1" x14ac:dyDescent="0.2">
      <c r="A2244" s="31">
        <v>757</v>
      </c>
      <c r="B2244" s="31" t="s">
        <v>93</v>
      </c>
      <c r="C2244" s="31">
        <v>1</v>
      </c>
      <c r="D2244" s="31" t="s">
        <v>71</v>
      </c>
      <c r="E2244" s="31" t="s">
        <v>1725</v>
      </c>
      <c r="F2244" s="31"/>
      <c r="G2244" s="32" t="s">
        <v>1723</v>
      </c>
      <c r="H2244" s="31" t="s">
        <v>104</v>
      </c>
      <c r="I2244" s="31" t="s">
        <v>104</v>
      </c>
      <c r="J2244" s="31" t="s">
        <v>1323</v>
      </c>
      <c r="K2244" s="31">
        <v>0</v>
      </c>
      <c r="L2244" s="31">
        <v>0</v>
      </c>
      <c r="M2244" s="31">
        <v>45</v>
      </c>
      <c r="N2244" s="33"/>
      <c r="O2244" s="33">
        <v>45</v>
      </c>
      <c r="P2244" s="33"/>
      <c r="Q2244" s="33"/>
      <c r="R2244" s="33"/>
      <c r="S2244" s="34" t="str">
        <f t="shared" si="476"/>
        <v>2</v>
      </c>
      <c r="T2244" s="35">
        <f t="shared" si="477"/>
        <v>45</v>
      </c>
      <c r="U2244" s="36">
        <f>INDEX([1]ราคาที่ดิน!$B:$G,MATCH($C2244,[1]ราคาที่ดิน!$A:$A,0),MATCH($B2244,[1]ราคาที่ดิน!$B$1:$G$1,0))</f>
        <v>100</v>
      </c>
      <c r="V2244" s="37">
        <f t="shared" si="486"/>
        <v>4500</v>
      </c>
      <c r="W2244" s="31">
        <v>1</v>
      </c>
      <c r="X2244" s="31" t="s">
        <v>1723</v>
      </c>
      <c r="Y2244" s="31" t="s">
        <v>71</v>
      </c>
      <c r="Z2244" s="31" t="s">
        <v>1725</v>
      </c>
      <c r="AA2244" s="31"/>
      <c r="AB2244" s="32" t="s">
        <v>1723</v>
      </c>
      <c r="AC2244" s="38"/>
      <c r="AD2244" s="39" t="s">
        <v>73</v>
      </c>
      <c r="AE2244" s="39" t="s">
        <v>94</v>
      </c>
      <c r="AF2244" s="40" t="str">
        <f t="shared" si="478"/>
        <v>2</v>
      </c>
      <c r="AG2244" s="41">
        <f t="shared" si="479"/>
        <v>54</v>
      </c>
      <c r="AH2244" s="42"/>
      <c r="AI2244" s="42">
        <v>54</v>
      </c>
      <c r="AJ2244" s="42"/>
      <c r="AK2244" s="42"/>
      <c r="AL2244" s="31">
        <v>4</v>
      </c>
      <c r="AM2244" s="43" t="str">
        <f t="shared" si="480"/>
        <v>100</v>
      </c>
      <c r="AN2244" s="44">
        <f>INDEX([1]ราคาสิ่งปลูกสร้าง!$D$6:$CC$47,MATCH($AD2244,[1]ราคาสิ่งปลูกสร้าง!$B$6:$B$45,0),MATCH($C$7,[1]ราคาสิ่งปลูกสร้าง!$D$5:$CC$5,0))</f>
        <v>6500</v>
      </c>
      <c r="AO2244" s="44">
        <f t="shared" si="481"/>
        <v>351000</v>
      </c>
      <c r="AP2244" s="45">
        <f t="shared" si="482"/>
        <v>4</v>
      </c>
      <c r="AQ2244" s="40">
        <f>IF(AP2244=0,0,INDEX([1]ค่าเสื่อมสิ่งปลูกสร้าง!$A$5:$D$105,MATCH($AP2244,[1]ค่าเสื่อมสิ่งปลูกสร้าง!$A$5:$A$105,0),MATCH(AE2244,[1]ค่าเสื่อมสิ่งปลูกสร้าง!$A$3:$D$3)))</f>
        <v>4</v>
      </c>
      <c r="AR2244" s="44">
        <f t="shared" si="487"/>
        <v>336960</v>
      </c>
      <c r="AS2244" s="44">
        <f t="shared" si="488"/>
        <v>341460</v>
      </c>
      <c r="AT2244" s="44">
        <f t="shared" si="489"/>
        <v>341460</v>
      </c>
      <c r="AU2244" s="46">
        <v>0</v>
      </c>
      <c r="AV2244" s="44">
        <f t="shared" si="483"/>
        <v>341460</v>
      </c>
      <c r="AW2244" s="47" t="str">
        <f t="shared" si="484"/>
        <v>0.02</v>
      </c>
      <c r="AX2244" s="48"/>
      <c r="AY2244" s="48"/>
      <c r="AZ2244" s="49">
        <v>0</v>
      </c>
      <c r="BA2244" s="48"/>
      <c r="BB2244" s="48"/>
      <c r="BC2244" s="44">
        <f t="shared" si="485"/>
        <v>0</v>
      </c>
      <c r="BD2244" s="50">
        <v>1</v>
      </c>
      <c r="BE2244" s="51" t="e">
        <f>IF(AX2244=1,0,IF(AY2244=1,0,IF(BC2244&gt;#REF!,#REF!,IF(OR(AZ2244&gt;0,BD2244&gt;=0),BC2244+([1]สูตร2!H2232*(100%-AZ2244)-BC2244)*BD2244,[1]สูตร2!H2232*(100%-AZ2244)))))</f>
        <v>#REF!</v>
      </c>
      <c r="BF2244" s="31"/>
    </row>
    <row r="2245" spans="1:58" s="5" customFormat="1" ht="24" customHeight="1" x14ac:dyDescent="0.2">
      <c r="A2245" s="31"/>
      <c r="B2245" s="31" t="s">
        <v>93</v>
      </c>
      <c r="C2245" s="31">
        <v>1</v>
      </c>
      <c r="D2245" s="31" t="s">
        <v>71</v>
      </c>
      <c r="E2245" s="31" t="s">
        <v>1725</v>
      </c>
      <c r="F2245" s="31"/>
      <c r="G2245" s="32" t="s">
        <v>1723</v>
      </c>
      <c r="H2245" s="31" t="s">
        <v>104</v>
      </c>
      <c r="I2245" s="31" t="s">
        <v>104</v>
      </c>
      <c r="J2245" s="31" t="s">
        <v>1323</v>
      </c>
      <c r="K2245" s="31">
        <v>0</v>
      </c>
      <c r="L2245" s="31">
        <v>0</v>
      </c>
      <c r="M2245" s="31">
        <v>30</v>
      </c>
      <c r="N2245" s="33"/>
      <c r="O2245" s="33">
        <v>30</v>
      </c>
      <c r="P2245" s="33"/>
      <c r="Q2245" s="33"/>
      <c r="R2245" s="33"/>
      <c r="S2245" s="34" t="str">
        <f t="shared" si="476"/>
        <v>2</v>
      </c>
      <c r="T2245" s="35">
        <f t="shared" si="477"/>
        <v>30</v>
      </c>
      <c r="U2245" s="36">
        <f>INDEX([1]ราคาที่ดิน!$B:$G,MATCH($C2245,[1]ราคาที่ดิน!$A:$A,0),MATCH($B2245,[1]ราคาที่ดิน!$B$1:$G$1,0))</f>
        <v>100</v>
      </c>
      <c r="V2245" s="37">
        <f t="shared" si="486"/>
        <v>3000</v>
      </c>
      <c r="W2245" s="31">
        <v>2</v>
      </c>
      <c r="X2245" s="31" t="s">
        <v>1723</v>
      </c>
      <c r="Y2245" s="31" t="s">
        <v>71</v>
      </c>
      <c r="Z2245" s="31" t="s">
        <v>1725</v>
      </c>
      <c r="AA2245" s="31"/>
      <c r="AB2245" s="32" t="s">
        <v>1723</v>
      </c>
      <c r="AC2245" s="38"/>
      <c r="AD2245" s="39" t="s">
        <v>75</v>
      </c>
      <c r="AE2245" s="39" t="s">
        <v>76</v>
      </c>
      <c r="AF2245" s="40" t="str">
        <f t="shared" si="478"/>
        <v>1</v>
      </c>
      <c r="AG2245" s="41">
        <f t="shared" si="479"/>
        <v>12</v>
      </c>
      <c r="AH2245" s="42">
        <v>12</v>
      </c>
      <c r="AI2245" s="42"/>
      <c r="AJ2245" s="42"/>
      <c r="AK2245" s="42"/>
      <c r="AL2245" s="31">
        <v>5</v>
      </c>
      <c r="AM2245" s="43" t="str">
        <f t="shared" si="480"/>
        <v>100</v>
      </c>
      <c r="AN2245" s="44">
        <f>INDEX([1]ราคาสิ่งปลูกสร้าง!$D$6:$CC$47,MATCH($AD2245,[1]ราคาสิ่งปลูกสร้าง!$B$6:$B$45,0),MATCH($C$7,[1]ราคาสิ่งปลูกสร้าง!$D$5:$CC$5,0))</f>
        <v>5400</v>
      </c>
      <c r="AO2245" s="44">
        <f t="shared" si="481"/>
        <v>64800</v>
      </c>
      <c r="AP2245" s="45">
        <f t="shared" si="482"/>
        <v>5</v>
      </c>
      <c r="AQ2245" s="40">
        <f>IF(AP2245=0,0,INDEX([1]ค่าเสื่อมสิ่งปลูกสร้าง!$A$5:$D$105,MATCH($AP2245,[1]ค่าเสื่อมสิ่งปลูกสร้าง!$A$5:$A$105,0),MATCH(AE2245,[1]ค่าเสื่อมสิ่งปลูกสร้าง!$A$3:$D$3)))</f>
        <v>15</v>
      </c>
      <c r="AR2245" s="44">
        <f t="shared" si="487"/>
        <v>55080</v>
      </c>
      <c r="AS2245" s="44">
        <f t="shared" si="488"/>
        <v>58080</v>
      </c>
      <c r="AT2245" s="44">
        <f t="shared" si="489"/>
        <v>58080</v>
      </c>
      <c r="AU2245" s="46">
        <v>0</v>
      </c>
      <c r="AV2245" s="44">
        <f t="shared" si="483"/>
        <v>58080</v>
      </c>
      <c r="AW2245" s="47" t="str">
        <f t="shared" si="484"/>
        <v>0.01</v>
      </c>
      <c r="AX2245" s="48"/>
      <c r="AY2245" s="48"/>
      <c r="AZ2245" s="49">
        <v>0</v>
      </c>
      <c r="BA2245" s="48"/>
      <c r="BB2245" s="48"/>
      <c r="BC2245" s="44">
        <f t="shared" si="485"/>
        <v>0</v>
      </c>
      <c r="BD2245" s="50">
        <v>1</v>
      </c>
      <c r="BE2245" s="51" t="e">
        <f>IF(AX2245=1,0,IF(AY2245=1,0,IF(BC2245&gt;#REF!,#REF!,IF(OR(AZ2245&gt;0,BD2245&gt;=0),BC2245+([1]สูตร2!H2233*(100%-AZ2245)-BC2245)*BD2245,[1]สูตร2!H2233*(100%-AZ2245)))))</f>
        <v>#REF!</v>
      </c>
      <c r="BF2245" s="31"/>
    </row>
    <row r="2246" spans="1:58" s="5" customFormat="1" ht="24" customHeight="1" x14ac:dyDescent="0.2">
      <c r="A2246" s="31">
        <v>758</v>
      </c>
      <c r="B2246" s="31" t="s">
        <v>93</v>
      </c>
      <c r="C2246" s="31">
        <v>1</v>
      </c>
      <c r="D2246" s="31" t="s">
        <v>66</v>
      </c>
      <c r="E2246" s="31" t="s">
        <v>1386</v>
      </c>
      <c r="F2246" s="31"/>
      <c r="G2246" s="32" t="s">
        <v>1726</v>
      </c>
      <c r="H2246" s="31" t="s">
        <v>104</v>
      </c>
      <c r="I2246" s="31" t="s">
        <v>104</v>
      </c>
      <c r="J2246" s="31" t="s">
        <v>1323</v>
      </c>
      <c r="K2246" s="31">
        <v>0</v>
      </c>
      <c r="L2246" s="31">
        <v>0</v>
      </c>
      <c r="M2246" s="31">
        <v>40</v>
      </c>
      <c r="N2246" s="33"/>
      <c r="O2246" s="33">
        <v>40</v>
      </c>
      <c r="P2246" s="33"/>
      <c r="Q2246" s="33"/>
      <c r="R2246" s="33"/>
      <c r="S2246" s="34" t="str">
        <f t="shared" si="476"/>
        <v>2</v>
      </c>
      <c r="T2246" s="35">
        <f t="shared" si="477"/>
        <v>40</v>
      </c>
      <c r="U2246" s="36">
        <f>INDEX([1]ราคาที่ดิน!$B:$G,MATCH($C2246,[1]ราคาที่ดิน!$A:$A,0),MATCH($B2246,[1]ราคาที่ดิน!$B$1:$G$1,0))</f>
        <v>100</v>
      </c>
      <c r="V2246" s="37">
        <f t="shared" si="486"/>
        <v>4000</v>
      </c>
      <c r="W2246" s="31">
        <v>1</v>
      </c>
      <c r="X2246" s="31" t="s">
        <v>1726</v>
      </c>
      <c r="Y2246" s="31" t="s">
        <v>66</v>
      </c>
      <c r="Z2246" s="31" t="s">
        <v>1386</v>
      </c>
      <c r="AA2246" s="31"/>
      <c r="AB2246" s="32" t="s">
        <v>1726</v>
      </c>
      <c r="AC2246" s="38"/>
      <c r="AD2246" s="39" t="s">
        <v>73</v>
      </c>
      <c r="AE2246" s="39" t="s">
        <v>94</v>
      </c>
      <c r="AF2246" s="40" t="str">
        <f t="shared" si="478"/>
        <v>2</v>
      </c>
      <c r="AG2246" s="41">
        <f t="shared" si="479"/>
        <v>36</v>
      </c>
      <c r="AH2246" s="42"/>
      <c r="AI2246" s="42">
        <v>36</v>
      </c>
      <c r="AJ2246" s="42"/>
      <c r="AK2246" s="42"/>
      <c r="AL2246" s="31">
        <v>10</v>
      </c>
      <c r="AM2246" s="43" t="str">
        <f t="shared" si="480"/>
        <v>100</v>
      </c>
      <c r="AN2246" s="44">
        <f>INDEX([1]ราคาสิ่งปลูกสร้าง!$D$6:$CC$47,MATCH($AD2246,[1]ราคาสิ่งปลูกสร้าง!$B$6:$B$45,0),MATCH($C$7,[1]ราคาสิ่งปลูกสร้าง!$D$5:$CC$5,0))</f>
        <v>6500</v>
      </c>
      <c r="AO2246" s="44">
        <f t="shared" si="481"/>
        <v>234000</v>
      </c>
      <c r="AP2246" s="45">
        <f t="shared" si="482"/>
        <v>10</v>
      </c>
      <c r="AQ2246" s="40">
        <f>IF(AP2246=0,0,INDEX([1]ค่าเสื่อมสิ่งปลูกสร้าง!$A$5:$D$105,MATCH($AP2246,[1]ค่าเสื่อมสิ่งปลูกสร้าง!$A$5:$A$105,0),MATCH(AE2246,[1]ค่าเสื่อมสิ่งปลูกสร้าง!$A$3:$D$3)))</f>
        <v>10</v>
      </c>
      <c r="AR2246" s="44">
        <f t="shared" si="487"/>
        <v>210600</v>
      </c>
      <c r="AS2246" s="44">
        <f t="shared" si="488"/>
        <v>214600</v>
      </c>
      <c r="AT2246" s="44">
        <f t="shared" si="489"/>
        <v>214600</v>
      </c>
      <c r="AU2246" s="46">
        <v>0</v>
      </c>
      <c r="AV2246" s="44">
        <f t="shared" si="483"/>
        <v>214600</v>
      </c>
      <c r="AW2246" s="47" t="str">
        <f t="shared" si="484"/>
        <v>0.02</v>
      </c>
      <c r="AX2246" s="48"/>
      <c r="AY2246" s="48"/>
      <c r="AZ2246" s="49">
        <v>0</v>
      </c>
      <c r="BA2246" s="48"/>
      <c r="BB2246" s="48"/>
      <c r="BC2246" s="44">
        <f t="shared" si="485"/>
        <v>0</v>
      </c>
      <c r="BD2246" s="50">
        <v>1</v>
      </c>
      <c r="BE2246" s="51" t="e">
        <f>IF(AX2246=1,0,IF(AY2246=1,0,IF(BC2246&gt;#REF!,#REF!,IF(OR(AZ2246&gt;0,BD2246&gt;=0),BC2246+([1]สูตร2!H2234*(100%-AZ2246)-BC2246)*BD2246,[1]สูตร2!H2234*(100%-AZ2246)))))</f>
        <v>#REF!</v>
      </c>
      <c r="BF2246" s="31"/>
    </row>
    <row r="2247" spans="1:58" s="5" customFormat="1" ht="24" customHeight="1" x14ac:dyDescent="0.2">
      <c r="A2247" s="31"/>
      <c r="B2247" s="31" t="s">
        <v>93</v>
      </c>
      <c r="C2247" s="31">
        <v>1</v>
      </c>
      <c r="D2247" s="31" t="s">
        <v>66</v>
      </c>
      <c r="E2247" s="31" t="s">
        <v>1386</v>
      </c>
      <c r="F2247" s="31"/>
      <c r="G2247" s="32" t="s">
        <v>1726</v>
      </c>
      <c r="H2247" s="31" t="s">
        <v>104</v>
      </c>
      <c r="I2247" s="31" t="s">
        <v>104</v>
      </c>
      <c r="J2247" s="31" t="s">
        <v>1323</v>
      </c>
      <c r="K2247" s="31">
        <v>0</v>
      </c>
      <c r="L2247" s="31">
        <v>0</v>
      </c>
      <c r="M2247" s="31">
        <v>20</v>
      </c>
      <c r="N2247" s="33"/>
      <c r="O2247" s="33">
        <v>20</v>
      </c>
      <c r="P2247" s="33"/>
      <c r="Q2247" s="33"/>
      <c r="R2247" s="33"/>
      <c r="S2247" s="34" t="str">
        <f t="shared" si="476"/>
        <v>2</v>
      </c>
      <c r="T2247" s="35">
        <f t="shared" si="477"/>
        <v>20</v>
      </c>
      <c r="U2247" s="36">
        <f>INDEX([1]ราคาที่ดิน!$B:$G,MATCH($C2247,[1]ราคาที่ดิน!$A:$A,0),MATCH($B2247,[1]ราคาที่ดิน!$B$1:$G$1,0))</f>
        <v>100</v>
      </c>
      <c r="V2247" s="37">
        <f t="shared" si="486"/>
        <v>2000</v>
      </c>
      <c r="W2247" s="31">
        <v>2</v>
      </c>
      <c r="X2247" s="31" t="s">
        <v>1726</v>
      </c>
      <c r="Y2247" s="31" t="s">
        <v>66</v>
      </c>
      <c r="Z2247" s="31" t="s">
        <v>1386</v>
      </c>
      <c r="AA2247" s="31"/>
      <c r="AB2247" s="32" t="s">
        <v>1726</v>
      </c>
      <c r="AC2247" s="38"/>
      <c r="AD2247" s="39" t="s">
        <v>75</v>
      </c>
      <c r="AE2247" s="39" t="s">
        <v>76</v>
      </c>
      <c r="AF2247" s="40" t="str">
        <f t="shared" si="478"/>
        <v>1</v>
      </c>
      <c r="AG2247" s="41">
        <f t="shared" si="479"/>
        <v>20</v>
      </c>
      <c r="AH2247" s="42">
        <v>20</v>
      </c>
      <c r="AI2247" s="42"/>
      <c r="AJ2247" s="42"/>
      <c r="AK2247" s="42"/>
      <c r="AL2247" s="31">
        <v>24</v>
      </c>
      <c r="AM2247" s="43" t="str">
        <f t="shared" si="480"/>
        <v>100</v>
      </c>
      <c r="AN2247" s="44">
        <f>INDEX([1]ราคาสิ่งปลูกสร้าง!$D$6:$CC$47,MATCH($AD2247,[1]ราคาสิ่งปลูกสร้าง!$B$6:$B$45,0),MATCH($C$7,[1]ราคาสิ่งปลูกสร้าง!$D$5:$CC$5,0))</f>
        <v>5400</v>
      </c>
      <c r="AO2247" s="44">
        <f t="shared" si="481"/>
        <v>108000</v>
      </c>
      <c r="AP2247" s="45">
        <f t="shared" si="482"/>
        <v>24</v>
      </c>
      <c r="AQ2247" s="40">
        <f>IF(AP2247=0,0,INDEX([1]ค่าเสื่อมสิ่งปลูกสร้าง!$A$5:$D$105,MATCH($AP2247,[1]ค่าเสื่อมสิ่งปลูกสร้าง!$A$5:$A$105,0),MATCH(AE2247,[1]ค่าเสื่อมสิ่งปลูกสร้าง!$A$3:$D$3)))</f>
        <v>93</v>
      </c>
      <c r="AR2247" s="44">
        <f t="shared" si="487"/>
        <v>7560.0000000000009</v>
      </c>
      <c r="AS2247" s="44">
        <f t="shared" si="488"/>
        <v>9560</v>
      </c>
      <c r="AT2247" s="44">
        <f t="shared" si="489"/>
        <v>9560</v>
      </c>
      <c r="AU2247" s="46">
        <v>0</v>
      </c>
      <c r="AV2247" s="44">
        <f t="shared" si="483"/>
        <v>9560</v>
      </c>
      <c r="AW2247" s="47" t="str">
        <f t="shared" si="484"/>
        <v>0.01</v>
      </c>
      <c r="AX2247" s="48"/>
      <c r="AY2247" s="48"/>
      <c r="AZ2247" s="49">
        <v>0</v>
      </c>
      <c r="BA2247" s="48"/>
      <c r="BB2247" s="48"/>
      <c r="BC2247" s="44">
        <f t="shared" si="485"/>
        <v>0</v>
      </c>
      <c r="BD2247" s="50">
        <v>1</v>
      </c>
      <c r="BE2247" s="51" t="e">
        <f>IF(AX2247=1,0,IF(AY2247=1,0,IF(BC2247&gt;#REF!,#REF!,IF(OR(AZ2247&gt;0,BD2247&gt;=0),BC2247+([1]สูตร2!H2235*(100%-AZ2247)-BC2247)*BD2247,[1]สูตร2!H2235*(100%-AZ2247)))))</f>
        <v>#REF!</v>
      </c>
      <c r="BF2247" s="31"/>
    </row>
    <row r="2248" spans="1:58" s="5" customFormat="1" ht="24" customHeight="1" x14ac:dyDescent="0.2">
      <c r="A2248" s="31"/>
      <c r="B2248" s="31" t="s">
        <v>93</v>
      </c>
      <c r="C2248" s="31">
        <v>1</v>
      </c>
      <c r="D2248" s="31" t="s">
        <v>66</v>
      </c>
      <c r="E2248" s="31" t="s">
        <v>1386</v>
      </c>
      <c r="F2248" s="31"/>
      <c r="G2248" s="32" t="s">
        <v>1726</v>
      </c>
      <c r="H2248" s="31" t="s">
        <v>104</v>
      </c>
      <c r="I2248" s="31" t="s">
        <v>104</v>
      </c>
      <c r="J2248" s="31" t="s">
        <v>1323</v>
      </c>
      <c r="K2248" s="31">
        <v>0</v>
      </c>
      <c r="L2248" s="31">
        <v>0</v>
      </c>
      <c r="M2248" s="31">
        <v>20</v>
      </c>
      <c r="N2248" s="33"/>
      <c r="O2248" s="33">
        <v>20</v>
      </c>
      <c r="P2248" s="33"/>
      <c r="Q2248" s="33"/>
      <c r="R2248" s="33"/>
      <c r="S2248" s="34" t="str">
        <f t="shared" si="476"/>
        <v>2</v>
      </c>
      <c r="T2248" s="35">
        <f t="shared" si="477"/>
        <v>20</v>
      </c>
      <c r="U2248" s="36">
        <f>INDEX([1]ราคาที่ดิน!$B:$G,MATCH($C2248,[1]ราคาที่ดิน!$A:$A,0),MATCH($B2248,[1]ราคาที่ดิน!$B$1:$G$1,0))</f>
        <v>100</v>
      </c>
      <c r="V2248" s="37">
        <f t="shared" si="486"/>
        <v>2000</v>
      </c>
      <c r="W2248" s="31">
        <v>3</v>
      </c>
      <c r="X2248" s="31" t="s">
        <v>1726</v>
      </c>
      <c r="Y2248" s="31" t="s">
        <v>66</v>
      </c>
      <c r="Z2248" s="31" t="s">
        <v>1386</v>
      </c>
      <c r="AA2248" s="31"/>
      <c r="AB2248" s="32" t="s">
        <v>1726</v>
      </c>
      <c r="AC2248" s="38"/>
      <c r="AD2248" s="39" t="s">
        <v>77</v>
      </c>
      <c r="AE2248" s="39" t="s">
        <v>76</v>
      </c>
      <c r="AF2248" s="40" t="str">
        <f t="shared" si="478"/>
        <v>1</v>
      </c>
      <c r="AG2248" s="41">
        <f t="shared" si="479"/>
        <v>12</v>
      </c>
      <c r="AH2248" s="42">
        <v>12</v>
      </c>
      <c r="AI2248" s="42"/>
      <c r="AJ2248" s="42"/>
      <c r="AK2248" s="42"/>
      <c r="AL2248" s="31">
        <v>1</v>
      </c>
      <c r="AM2248" s="43" t="str">
        <f t="shared" si="480"/>
        <v>100</v>
      </c>
      <c r="AN2248" s="44">
        <f>INDEX([1]ราคาสิ่งปลูกสร้าง!$D$6:$CC$47,MATCH($AD2248,[1]ราคาสิ่งปลูกสร้าง!$B$6:$B$45,0),MATCH($C$7,[1]ราคาสิ่งปลูกสร้าง!$D$5:$CC$5,0))</f>
        <v>2050</v>
      </c>
      <c r="AO2248" s="44">
        <f t="shared" si="481"/>
        <v>24600</v>
      </c>
      <c r="AP2248" s="45">
        <f t="shared" si="482"/>
        <v>1</v>
      </c>
      <c r="AQ2248" s="40">
        <f>IF(AP2248=0,0,INDEX([1]ค่าเสื่อมสิ่งปลูกสร้าง!$A$5:$D$105,MATCH($AP2248,[1]ค่าเสื่อมสิ่งปลูกสร้าง!$A$5:$A$105,0),MATCH(AE2248,[1]ค่าเสื่อมสิ่งปลูกสร้าง!$A$3:$D$3)))</f>
        <v>3</v>
      </c>
      <c r="AR2248" s="44">
        <f t="shared" si="487"/>
        <v>23862</v>
      </c>
      <c r="AS2248" s="44">
        <f t="shared" si="488"/>
        <v>25862</v>
      </c>
      <c r="AT2248" s="44">
        <f t="shared" si="489"/>
        <v>25862</v>
      </c>
      <c r="AU2248" s="46">
        <v>0</v>
      </c>
      <c r="AV2248" s="44">
        <f t="shared" si="483"/>
        <v>25862</v>
      </c>
      <c r="AW2248" s="47" t="str">
        <f t="shared" si="484"/>
        <v>0.01</v>
      </c>
      <c r="AX2248" s="48"/>
      <c r="AY2248" s="48"/>
      <c r="AZ2248" s="49">
        <v>0</v>
      </c>
      <c r="BA2248" s="48"/>
      <c r="BB2248" s="48"/>
      <c r="BC2248" s="44">
        <f t="shared" si="485"/>
        <v>0</v>
      </c>
      <c r="BD2248" s="50">
        <v>1</v>
      </c>
      <c r="BE2248" s="51" t="e">
        <f>IF(AX2248=1,0,IF(AY2248=1,0,IF(BC2248&gt;#REF!,#REF!,IF(OR(AZ2248&gt;0,BD2248&gt;=0),BC2248+([1]สูตร2!H2236*(100%-AZ2248)-BC2248)*BD2248,[1]สูตร2!H2236*(100%-AZ2248)))))</f>
        <v>#REF!</v>
      </c>
      <c r="BF2248" s="31"/>
    </row>
    <row r="2249" spans="1:58" s="5" customFormat="1" ht="24" customHeight="1" x14ac:dyDescent="0.2">
      <c r="A2249" s="31">
        <v>759</v>
      </c>
      <c r="B2249" s="31" t="s">
        <v>93</v>
      </c>
      <c r="C2249" s="31">
        <v>1</v>
      </c>
      <c r="D2249" s="31" t="s">
        <v>71</v>
      </c>
      <c r="E2249" s="31" t="s">
        <v>1395</v>
      </c>
      <c r="F2249" s="31"/>
      <c r="G2249" s="32" t="s">
        <v>1727</v>
      </c>
      <c r="H2249" s="31" t="s">
        <v>104</v>
      </c>
      <c r="I2249" s="31" t="s">
        <v>104</v>
      </c>
      <c r="J2249" s="31" t="s">
        <v>1323</v>
      </c>
      <c r="K2249" s="31">
        <v>0</v>
      </c>
      <c r="L2249" s="31">
        <v>0</v>
      </c>
      <c r="M2249" s="31">
        <v>25</v>
      </c>
      <c r="N2249" s="33"/>
      <c r="O2249" s="33">
        <v>25</v>
      </c>
      <c r="P2249" s="33"/>
      <c r="Q2249" s="33"/>
      <c r="R2249" s="33"/>
      <c r="S2249" s="34" t="str">
        <f t="shared" si="476"/>
        <v>2</v>
      </c>
      <c r="T2249" s="35">
        <f t="shared" si="477"/>
        <v>25</v>
      </c>
      <c r="U2249" s="36">
        <f>INDEX([1]ราคาที่ดิน!$B:$G,MATCH($C2249,[1]ราคาที่ดิน!$A:$A,0),MATCH($B2249,[1]ราคาที่ดิน!$B$1:$G$1,0))</f>
        <v>100</v>
      </c>
      <c r="V2249" s="37">
        <f t="shared" si="486"/>
        <v>2500</v>
      </c>
      <c r="W2249" s="31">
        <v>1</v>
      </c>
      <c r="X2249" s="31" t="s">
        <v>1727</v>
      </c>
      <c r="Y2249" s="31" t="s">
        <v>71</v>
      </c>
      <c r="Z2249" s="31" t="s">
        <v>1395</v>
      </c>
      <c r="AA2249" s="31"/>
      <c r="AB2249" s="32" t="s">
        <v>1727</v>
      </c>
      <c r="AC2249" s="38"/>
      <c r="AD2249" s="39" t="s">
        <v>73</v>
      </c>
      <c r="AE2249" s="39" t="s">
        <v>76</v>
      </c>
      <c r="AF2249" s="40" t="str">
        <f t="shared" si="478"/>
        <v>2</v>
      </c>
      <c r="AG2249" s="41">
        <f t="shared" si="479"/>
        <v>102</v>
      </c>
      <c r="AH2249" s="42"/>
      <c r="AI2249" s="42">
        <v>102</v>
      </c>
      <c r="AJ2249" s="42"/>
      <c r="AK2249" s="42"/>
      <c r="AL2249" s="31">
        <v>45</v>
      </c>
      <c r="AM2249" s="43" t="str">
        <f t="shared" si="480"/>
        <v>100</v>
      </c>
      <c r="AN2249" s="44">
        <f>INDEX([1]ราคาสิ่งปลูกสร้าง!$D$6:$CC$47,MATCH($AD2249,[1]ราคาสิ่งปลูกสร้าง!$B$6:$B$45,0),MATCH($C$7,[1]ราคาสิ่งปลูกสร้าง!$D$5:$CC$5,0))</f>
        <v>6500</v>
      </c>
      <c r="AO2249" s="44">
        <f t="shared" si="481"/>
        <v>663000</v>
      </c>
      <c r="AP2249" s="45">
        <f t="shared" si="482"/>
        <v>45</v>
      </c>
      <c r="AQ2249" s="40">
        <f>IF(AP2249=0,0,INDEX([1]ค่าเสื่อมสิ่งปลูกสร้าง!$A$5:$D$105,MATCH($AP2249,[1]ค่าเสื่อมสิ่งปลูกสร้าง!$A$5:$A$105,0),MATCH(AE2249,[1]ค่าเสื่อมสิ่งปลูกสร้าง!$A$3:$D$3)))</f>
        <v>93</v>
      </c>
      <c r="AR2249" s="44">
        <f t="shared" si="487"/>
        <v>46410.000000000007</v>
      </c>
      <c r="AS2249" s="44">
        <f t="shared" si="488"/>
        <v>48910.000000000007</v>
      </c>
      <c r="AT2249" s="44">
        <f t="shared" si="489"/>
        <v>48910.000000000007</v>
      </c>
      <c r="AU2249" s="46">
        <v>0</v>
      </c>
      <c r="AV2249" s="44">
        <f t="shared" si="483"/>
        <v>48910.000000000007</v>
      </c>
      <c r="AW2249" s="47" t="str">
        <f t="shared" si="484"/>
        <v>0.02</v>
      </c>
      <c r="AX2249" s="48"/>
      <c r="AY2249" s="48"/>
      <c r="AZ2249" s="49">
        <v>0</v>
      </c>
      <c r="BA2249" s="48"/>
      <c r="BB2249" s="48"/>
      <c r="BC2249" s="44">
        <f t="shared" si="485"/>
        <v>0</v>
      </c>
      <c r="BD2249" s="50">
        <v>1</v>
      </c>
      <c r="BE2249" s="51" t="e">
        <f>IF(AX2249=1,0,IF(AY2249=1,0,IF(BC2249&gt;#REF!,#REF!,IF(OR(AZ2249&gt;0,BD2249&gt;=0),BC2249+([1]สูตร2!H2237*(100%-AZ2249)-BC2249)*BD2249,[1]สูตร2!H2237*(100%-AZ2249)))))</f>
        <v>#REF!</v>
      </c>
      <c r="BF2249" s="31"/>
    </row>
    <row r="2250" spans="1:58" s="5" customFormat="1" ht="24" customHeight="1" x14ac:dyDescent="0.2">
      <c r="A2250" s="31"/>
      <c r="B2250" s="31" t="s">
        <v>93</v>
      </c>
      <c r="C2250" s="31">
        <v>1</v>
      </c>
      <c r="D2250" s="31" t="s">
        <v>71</v>
      </c>
      <c r="E2250" s="31" t="s">
        <v>1395</v>
      </c>
      <c r="F2250" s="31"/>
      <c r="G2250" s="32" t="s">
        <v>1727</v>
      </c>
      <c r="H2250" s="31" t="s">
        <v>104</v>
      </c>
      <c r="I2250" s="31" t="s">
        <v>104</v>
      </c>
      <c r="J2250" s="31" t="s">
        <v>1323</v>
      </c>
      <c r="K2250" s="31">
        <v>0</v>
      </c>
      <c r="L2250" s="31">
        <v>0</v>
      </c>
      <c r="M2250" s="31">
        <v>20</v>
      </c>
      <c r="N2250" s="33"/>
      <c r="O2250" s="33">
        <v>20</v>
      </c>
      <c r="P2250" s="33"/>
      <c r="Q2250" s="33"/>
      <c r="R2250" s="33"/>
      <c r="S2250" s="34" t="str">
        <f t="shared" si="476"/>
        <v>2</v>
      </c>
      <c r="T2250" s="35">
        <f t="shared" si="477"/>
        <v>20</v>
      </c>
      <c r="U2250" s="36">
        <f>INDEX([1]ราคาที่ดิน!$B:$G,MATCH($C2250,[1]ราคาที่ดิน!$A:$A,0),MATCH($B2250,[1]ราคาที่ดิน!$B$1:$G$1,0))</f>
        <v>100</v>
      </c>
      <c r="V2250" s="37">
        <f t="shared" si="486"/>
        <v>2000</v>
      </c>
      <c r="W2250" s="31">
        <v>2</v>
      </c>
      <c r="X2250" s="31" t="s">
        <v>1727</v>
      </c>
      <c r="Y2250" s="31" t="s">
        <v>71</v>
      </c>
      <c r="Z2250" s="31" t="s">
        <v>1395</v>
      </c>
      <c r="AA2250" s="31"/>
      <c r="AB2250" s="32" t="s">
        <v>1727</v>
      </c>
      <c r="AC2250" s="38"/>
      <c r="AD2250" s="39" t="s">
        <v>75</v>
      </c>
      <c r="AE2250" s="39" t="s">
        <v>76</v>
      </c>
      <c r="AF2250" s="40" t="str">
        <f t="shared" si="478"/>
        <v>1</v>
      </c>
      <c r="AG2250" s="41">
        <f t="shared" si="479"/>
        <v>14</v>
      </c>
      <c r="AH2250" s="42">
        <v>14</v>
      </c>
      <c r="AI2250" s="42"/>
      <c r="AJ2250" s="42"/>
      <c r="AK2250" s="42"/>
      <c r="AL2250" s="31">
        <v>1</v>
      </c>
      <c r="AM2250" s="43" t="str">
        <f t="shared" si="480"/>
        <v>100</v>
      </c>
      <c r="AN2250" s="44">
        <f>INDEX([1]ราคาสิ่งปลูกสร้าง!$D$6:$CC$47,MATCH($AD2250,[1]ราคาสิ่งปลูกสร้าง!$B$6:$B$45,0),MATCH($C$7,[1]ราคาสิ่งปลูกสร้าง!$D$5:$CC$5,0))</f>
        <v>5400</v>
      </c>
      <c r="AO2250" s="44">
        <f t="shared" si="481"/>
        <v>75600</v>
      </c>
      <c r="AP2250" s="45">
        <f t="shared" si="482"/>
        <v>1</v>
      </c>
      <c r="AQ2250" s="40">
        <f>IF(AP2250=0,0,INDEX([1]ค่าเสื่อมสิ่งปลูกสร้าง!$A$5:$D$105,MATCH($AP2250,[1]ค่าเสื่อมสิ่งปลูกสร้าง!$A$5:$A$105,0),MATCH(AE2250,[1]ค่าเสื่อมสิ่งปลูกสร้าง!$A$3:$D$3)))</f>
        <v>3</v>
      </c>
      <c r="AR2250" s="44">
        <f t="shared" si="487"/>
        <v>73332</v>
      </c>
      <c r="AS2250" s="44">
        <f t="shared" si="488"/>
        <v>75332</v>
      </c>
      <c r="AT2250" s="44">
        <f t="shared" si="489"/>
        <v>75332</v>
      </c>
      <c r="AU2250" s="46">
        <v>0</v>
      </c>
      <c r="AV2250" s="44">
        <f t="shared" si="483"/>
        <v>75332</v>
      </c>
      <c r="AW2250" s="47" t="str">
        <f t="shared" si="484"/>
        <v>0.01</v>
      </c>
      <c r="AX2250" s="48"/>
      <c r="AY2250" s="48"/>
      <c r="AZ2250" s="49">
        <v>0</v>
      </c>
      <c r="BA2250" s="48"/>
      <c r="BB2250" s="48"/>
      <c r="BC2250" s="44">
        <f t="shared" si="485"/>
        <v>0</v>
      </c>
      <c r="BD2250" s="50">
        <v>1</v>
      </c>
      <c r="BE2250" s="51" t="e">
        <f>IF(AX2250=1,0,IF(AY2250=1,0,IF(BC2250&gt;#REF!,#REF!,IF(OR(AZ2250&gt;0,BD2250&gt;=0),BC2250+([1]สูตร2!H2238*(100%-AZ2250)-BC2250)*BD2250,[1]สูตร2!H2238*(100%-AZ2250)))))</f>
        <v>#REF!</v>
      </c>
      <c r="BF2250" s="31"/>
    </row>
    <row r="2251" spans="1:58" s="5" customFormat="1" ht="24" customHeight="1" x14ac:dyDescent="0.2">
      <c r="A2251" s="31"/>
      <c r="B2251" s="31" t="s">
        <v>93</v>
      </c>
      <c r="C2251" s="31">
        <v>1</v>
      </c>
      <c r="D2251" s="31" t="s">
        <v>71</v>
      </c>
      <c r="E2251" s="31" t="s">
        <v>1395</v>
      </c>
      <c r="F2251" s="31"/>
      <c r="G2251" s="32" t="s">
        <v>1727</v>
      </c>
      <c r="H2251" s="31" t="s">
        <v>104</v>
      </c>
      <c r="I2251" s="31" t="s">
        <v>104</v>
      </c>
      <c r="J2251" s="31" t="s">
        <v>1323</v>
      </c>
      <c r="K2251" s="31">
        <v>0</v>
      </c>
      <c r="L2251" s="31">
        <v>0</v>
      </c>
      <c r="M2251" s="31">
        <v>20</v>
      </c>
      <c r="N2251" s="33"/>
      <c r="O2251" s="33">
        <v>20</v>
      </c>
      <c r="P2251" s="33"/>
      <c r="Q2251" s="33"/>
      <c r="R2251" s="33"/>
      <c r="S2251" s="34" t="str">
        <f t="shared" si="476"/>
        <v>2</v>
      </c>
      <c r="T2251" s="35">
        <f t="shared" si="477"/>
        <v>20</v>
      </c>
      <c r="U2251" s="36">
        <f>INDEX([1]ราคาที่ดิน!$B:$G,MATCH($C2251,[1]ราคาที่ดิน!$A:$A,0),MATCH($B2251,[1]ราคาที่ดิน!$B$1:$G$1,0))</f>
        <v>100</v>
      </c>
      <c r="V2251" s="37">
        <f t="shared" si="486"/>
        <v>2000</v>
      </c>
      <c r="W2251" s="31">
        <v>3</v>
      </c>
      <c r="X2251" s="31" t="s">
        <v>1727</v>
      </c>
      <c r="Y2251" s="31" t="s">
        <v>71</v>
      </c>
      <c r="Z2251" s="31" t="s">
        <v>1395</v>
      </c>
      <c r="AA2251" s="31"/>
      <c r="AB2251" s="32" t="s">
        <v>1727</v>
      </c>
      <c r="AC2251" s="38"/>
      <c r="AD2251" s="39" t="s">
        <v>77</v>
      </c>
      <c r="AE2251" s="39" t="s">
        <v>76</v>
      </c>
      <c r="AF2251" s="40" t="str">
        <f t="shared" si="478"/>
        <v>1</v>
      </c>
      <c r="AG2251" s="41">
        <f t="shared" si="479"/>
        <v>110</v>
      </c>
      <c r="AH2251" s="42">
        <v>110</v>
      </c>
      <c r="AI2251" s="42"/>
      <c r="AJ2251" s="42"/>
      <c r="AK2251" s="42"/>
      <c r="AL2251" s="31">
        <v>10</v>
      </c>
      <c r="AM2251" s="43" t="str">
        <f t="shared" si="480"/>
        <v>100</v>
      </c>
      <c r="AN2251" s="44">
        <f>INDEX([1]ราคาสิ่งปลูกสร้าง!$D$6:$CC$47,MATCH($AD2251,[1]ราคาสิ่งปลูกสร้าง!$B$6:$B$45,0),MATCH($C$7,[1]ราคาสิ่งปลูกสร้าง!$D$5:$CC$5,0))</f>
        <v>2050</v>
      </c>
      <c r="AO2251" s="44">
        <f t="shared" si="481"/>
        <v>225500</v>
      </c>
      <c r="AP2251" s="45">
        <f t="shared" si="482"/>
        <v>10</v>
      </c>
      <c r="AQ2251" s="40">
        <f>IF(AP2251=0,0,INDEX([1]ค่าเสื่อมสิ่งปลูกสร้าง!$A$5:$D$105,MATCH($AP2251,[1]ค่าเสื่อมสิ่งปลูกสร้าง!$A$5:$A$105,0),MATCH(AE2251,[1]ค่าเสื่อมสิ่งปลูกสร้าง!$A$3:$D$3)))</f>
        <v>40</v>
      </c>
      <c r="AR2251" s="44">
        <f t="shared" si="487"/>
        <v>135300</v>
      </c>
      <c r="AS2251" s="44">
        <f t="shared" si="488"/>
        <v>137300</v>
      </c>
      <c r="AT2251" s="44">
        <f t="shared" si="489"/>
        <v>137300</v>
      </c>
      <c r="AU2251" s="46">
        <v>0</v>
      </c>
      <c r="AV2251" s="44">
        <f t="shared" si="483"/>
        <v>137300</v>
      </c>
      <c r="AW2251" s="47" t="str">
        <f t="shared" si="484"/>
        <v>0.01</v>
      </c>
      <c r="AX2251" s="48"/>
      <c r="AY2251" s="48"/>
      <c r="AZ2251" s="49">
        <v>0</v>
      </c>
      <c r="BA2251" s="48"/>
      <c r="BB2251" s="48"/>
      <c r="BC2251" s="44">
        <f t="shared" si="485"/>
        <v>0</v>
      </c>
      <c r="BD2251" s="50">
        <v>1</v>
      </c>
      <c r="BE2251" s="51" t="e">
        <f>IF(AX2251=1,0,IF(AY2251=1,0,IF(BC2251&gt;#REF!,#REF!,IF(OR(AZ2251&gt;0,BD2251&gt;=0),BC2251+([1]สูตร2!H2239*(100%-AZ2251)-BC2251)*BD2251,[1]สูตร2!H2239*(100%-AZ2251)))))</f>
        <v>#REF!</v>
      </c>
      <c r="BF2251" s="31"/>
    </row>
    <row r="2252" spans="1:58" s="5" customFormat="1" ht="24" customHeight="1" x14ac:dyDescent="0.2">
      <c r="A2252" s="31"/>
      <c r="B2252" s="31" t="s">
        <v>93</v>
      </c>
      <c r="C2252" s="31">
        <v>1</v>
      </c>
      <c r="D2252" s="31" t="s">
        <v>71</v>
      </c>
      <c r="E2252" s="31" t="s">
        <v>1395</v>
      </c>
      <c r="F2252" s="31"/>
      <c r="G2252" s="32" t="s">
        <v>1727</v>
      </c>
      <c r="H2252" s="31" t="s">
        <v>104</v>
      </c>
      <c r="I2252" s="31" t="s">
        <v>104</v>
      </c>
      <c r="J2252" s="31" t="s">
        <v>1323</v>
      </c>
      <c r="K2252" s="31">
        <v>0</v>
      </c>
      <c r="L2252" s="31">
        <v>0</v>
      </c>
      <c r="M2252" s="31">
        <v>15</v>
      </c>
      <c r="N2252" s="33"/>
      <c r="O2252" s="33">
        <v>15</v>
      </c>
      <c r="P2252" s="33"/>
      <c r="Q2252" s="33"/>
      <c r="R2252" s="33"/>
      <c r="S2252" s="34" t="str">
        <f t="shared" si="476"/>
        <v>2</v>
      </c>
      <c r="T2252" s="35">
        <f t="shared" si="477"/>
        <v>15</v>
      </c>
      <c r="U2252" s="36">
        <f>INDEX([1]ราคาที่ดิน!$B:$G,MATCH($C2252,[1]ราคาที่ดิน!$A:$A,0),MATCH($B2252,[1]ราคาที่ดิน!$B$1:$G$1,0))</f>
        <v>100</v>
      </c>
      <c r="V2252" s="37">
        <f t="shared" si="486"/>
        <v>1500</v>
      </c>
      <c r="W2252" s="31">
        <v>4</v>
      </c>
      <c r="X2252" s="31" t="s">
        <v>1727</v>
      </c>
      <c r="Y2252" s="31" t="s">
        <v>71</v>
      </c>
      <c r="Z2252" s="31" t="s">
        <v>1395</v>
      </c>
      <c r="AA2252" s="31"/>
      <c r="AB2252" s="32" t="s">
        <v>1727</v>
      </c>
      <c r="AC2252" s="38"/>
      <c r="AD2252" s="39" t="s">
        <v>75</v>
      </c>
      <c r="AE2252" s="39" t="s">
        <v>76</v>
      </c>
      <c r="AF2252" s="40" t="str">
        <f t="shared" si="478"/>
        <v>1</v>
      </c>
      <c r="AG2252" s="41">
        <f t="shared" si="479"/>
        <v>73.5</v>
      </c>
      <c r="AH2252" s="42">
        <v>73.5</v>
      </c>
      <c r="AI2252" s="42"/>
      <c r="AJ2252" s="42"/>
      <c r="AK2252" s="42"/>
      <c r="AL2252" s="31">
        <v>10</v>
      </c>
      <c r="AM2252" s="43" t="str">
        <f t="shared" si="480"/>
        <v>100</v>
      </c>
      <c r="AN2252" s="44">
        <f>INDEX([1]ราคาสิ่งปลูกสร้าง!$D$6:$CC$47,MATCH($AD2252,[1]ราคาสิ่งปลูกสร้าง!$B$6:$B$45,0),MATCH($C$7,[1]ราคาสิ่งปลูกสร้าง!$D$5:$CC$5,0))</f>
        <v>5400</v>
      </c>
      <c r="AO2252" s="44">
        <f t="shared" si="481"/>
        <v>396900</v>
      </c>
      <c r="AP2252" s="45">
        <f t="shared" si="482"/>
        <v>10</v>
      </c>
      <c r="AQ2252" s="40">
        <f>IF(AP2252=0,0,INDEX([1]ค่าเสื่อมสิ่งปลูกสร้าง!$A$5:$D$105,MATCH($AP2252,[1]ค่าเสื่อมสิ่งปลูกสร้าง!$A$5:$A$105,0),MATCH(AE2252,[1]ค่าเสื่อมสิ่งปลูกสร้าง!$A$3:$D$3)))</f>
        <v>40</v>
      </c>
      <c r="AR2252" s="44">
        <f t="shared" si="487"/>
        <v>238140</v>
      </c>
      <c r="AS2252" s="44">
        <f t="shared" si="488"/>
        <v>239640</v>
      </c>
      <c r="AT2252" s="44">
        <f t="shared" si="489"/>
        <v>239640</v>
      </c>
      <c r="AU2252" s="46">
        <v>0</v>
      </c>
      <c r="AV2252" s="44">
        <f t="shared" si="483"/>
        <v>239640</v>
      </c>
      <c r="AW2252" s="47" t="str">
        <f t="shared" si="484"/>
        <v>0.01</v>
      </c>
      <c r="AX2252" s="48"/>
      <c r="AY2252" s="48"/>
      <c r="AZ2252" s="49">
        <v>0</v>
      </c>
      <c r="BA2252" s="48"/>
      <c r="BB2252" s="48"/>
      <c r="BC2252" s="44">
        <f t="shared" si="485"/>
        <v>0</v>
      </c>
      <c r="BD2252" s="50">
        <v>1</v>
      </c>
      <c r="BE2252" s="51" t="e">
        <f>IF(AX2252=1,0,IF(AY2252=1,0,IF(BC2252&gt;#REF!,#REF!,IF(OR(AZ2252&gt;0,BD2252&gt;=0),BC2252+([1]สูตร2!H2240*(100%-AZ2252)-BC2252)*BD2252,[1]สูตร2!H2240*(100%-AZ2252)))))</f>
        <v>#REF!</v>
      </c>
      <c r="BF2252" s="31"/>
    </row>
    <row r="2253" spans="1:58" s="5" customFormat="1" ht="24" customHeight="1" x14ac:dyDescent="0.2">
      <c r="A2253" s="31">
        <v>760</v>
      </c>
      <c r="B2253" s="31" t="s">
        <v>65</v>
      </c>
      <c r="C2253" s="31" t="s">
        <v>1389</v>
      </c>
      <c r="D2253" s="31" t="s">
        <v>71</v>
      </c>
      <c r="E2253" s="31" t="s">
        <v>1728</v>
      </c>
      <c r="F2253" s="31"/>
      <c r="G2253" s="32" t="s">
        <v>1729</v>
      </c>
      <c r="H2253" s="31">
        <v>42</v>
      </c>
      <c r="I2253" s="31">
        <v>1872</v>
      </c>
      <c r="J2253" s="31" t="s">
        <v>1323</v>
      </c>
      <c r="K2253" s="31">
        <v>3</v>
      </c>
      <c r="L2253" s="31">
        <v>0</v>
      </c>
      <c r="M2253" s="31">
        <v>6</v>
      </c>
      <c r="N2253" s="33">
        <v>1206</v>
      </c>
      <c r="O2253" s="33"/>
      <c r="P2253" s="33"/>
      <c r="Q2253" s="33"/>
      <c r="R2253" s="33"/>
      <c r="S2253" s="34" t="str">
        <f t="shared" si="476"/>
        <v>1</v>
      </c>
      <c r="T2253" s="35">
        <f t="shared" si="477"/>
        <v>1206</v>
      </c>
      <c r="U2253" s="36">
        <f>INDEX([1]ราคาที่ดิน!$B:$G,MATCH($C2253,[1]ราคาที่ดิน!$A:$A,0),MATCH($B2253,[1]ราคาที่ดิน!$B$1:$G$1,0))</f>
        <v>200</v>
      </c>
      <c r="V2253" s="37">
        <f t="shared" si="486"/>
        <v>241200</v>
      </c>
      <c r="W2253" s="31"/>
      <c r="X2253" s="31"/>
      <c r="Y2253" s="31"/>
      <c r="Z2253" s="31"/>
      <c r="AA2253" s="31"/>
      <c r="AB2253" s="32"/>
      <c r="AC2253" s="38"/>
      <c r="AD2253" s="39"/>
      <c r="AE2253" s="39"/>
      <c r="AF2253" s="40" t="str">
        <f t="shared" si="478"/>
        <v/>
      </c>
      <c r="AG2253" s="41" t="str">
        <f t="shared" si="479"/>
        <v/>
      </c>
      <c r="AH2253" s="42"/>
      <c r="AI2253" s="42"/>
      <c r="AJ2253" s="42"/>
      <c r="AK2253" s="42"/>
      <c r="AL2253" s="31"/>
      <c r="AM2253" s="43" t="str">
        <f t="shared" si="480"/>
        <v>100</v>
      </c>
      <c r="AN2253" s="44">
        <f>INDEX([1]ราคาสิ่งปลูกสร้าง!$D$6:$CC$47,MATCH($AD2253,[1]ราคาสิ่งปลูกสร้าง!$B$6:$B$45,0),MATCH($C$7,[1]ราคาสิ่งปลูกสร้าง!$D$5:$CC$5,0))</f>
        <v>0</v>
      </c>
      <c r="AO2253" s="44">
        <f t="shared" si="481"/>
        <v>0</v>
      </c>
      <c r="AP2253" s="45">
        <f t="shared" si="482"/>
        <v>0</v>
      </c>
      <c r="AQ2253" s="40">
        <f>IF(AP2253=0,0,INDEX([1]ค่าเสื่อมสิ่งปลูกสร้าง!$A$5:$D$105,MATCH($AP2253,[1]ค่าเสื่อมสิ่งปลูกสร้าง!$A$5:$A$105,0),MATCH(AE2253,[1]ค่าเสื่อมสิ่งปลูกสร้าง!$A$3:$D$3)))</f>
        <v>0</v>
      </c>
      <c r="AR2253" s="44">
        <f t="shared" si="487"/>
        <v>0</v>
      </c>
      <c r="AS2253" s="44">
        <f t="shared" si="488"/>
        <v>241200</v>
      </c>
      <c r="AT2253" s="44">
        <f t="shared" si="489"/>
        <v>241200</v>
      </c>
      <c r="AU2253" s="46">
        <v>0</v>
      </c>
      <c r="AV2253" s="44">
        <f t="shared" si="483"/>
        <v>241200</v>
      </c>
      <c r="AW2253" s="47" t="str">
        <f t="shared" si="484"/>
        <v>0.01</v>
      </c>
      <c r="AX2253" s="48"/>
      <c r="AY2253" s="48"/>
      <c r="AZ2253" s="49">
        <v>0</v>
      </c>
      <c r="BA2253" s="48"/>
      <c r="BB2253" s="48"/>
      <c r="BC2253" s="44">
        <f t="shared" si="485"/>
        <v>0</v>
      </c>
      <c r="BD2253" s="50">
        <v>1</v>
      </c>
      <c r="BE2253" s="51" t="e">
        <f>IF(AX2253=1,0,IF(AY2253=1,0,IF(BC2253&gt;#REF!,#REF!,IF(OR(AZ2253&gt;0,BD2253&gt;=0),BC2253+([1]สูตร2!H2241*(100%-AZ2253)-BC2253)*BD2253,[1]สูตร2!H2241*(100%-AZ2253)))))</f>
        <v>#REF!</v>
      </c>
      <c r="BF2253" s="31"/>
    </row>
    <row r="2254" spans="1:58" s="5" customFormat="1" ht="24" customHeight="1" x14ac:dyDescent="0.2">
      <c r="A2254" s="31">
        <v>761</v>
      </c>
      <c r="B2254" s="31" t="s">
        <v>65</v>
      </c>
      <c r="C2254" s="31" t="s">
        <v>1385</v>
      </c>
      <c r="D2254" s="31" t="s">
        <v>66</v>
      </c>
      <c r="E2254" s="31" t="s">
        <v>1386</v>
      </c>
      <c r="F2254" s="31"/>
      <c r="G2254" s="32" t="s">
        <v>1729</v>
      </c>
      <c r="H2254" s="31">
        <v>41</v>
      </c>
      <c r="I2254" s="31">
        <v>1873</v>
      </c>
      <c r="J2254" s="31" t="s">
        <v>1323</v>
      </c>
      <c r="K2254" s="31">
        <v>2</v>
      </c>
      <c r="L2254" s="31">
        <v>0</v>
      </c>
      <c r="M2254" s="31">
        <v>24</v>
      </c>
      <c r="N2254" s="33">
        <v>824</v>
      </c>
      <c r="O2254" s="33"/>
      <c r="P2254" s="33"/>
      <c r="Q2254" s="33"/>
      <c r="R2254" s="33"/>
      <c r="S2254" s="34" t="str">
        <f t="shared" si="476"/>
        <v>1</v>
      </c>
      <c r="T2254" s="35">
        <f t="shared" si="477"/>
        <v>824</v>
      </c>
      <c r="U2254" s="36">
        <f>INDEX([1]ราคาที่ดิน!$B:$G,MATCH($C2254,[1]ราคาที่ดิน!$A:$A,0),MATCH($B2254,[1]ราคาที่ดิน!$B$1:$G$1,0))</f>
        <v>200</v>
      </c>
      <c r="V2254" s="37">
        <f t="shared" si="486"/>
        <v>164800</v>
      </c>
      <c r="W2254" s="31"/>
      <c r="X2254" s="31"/>
      <c r="Y2254" s="31"/>
      <c r="Z2254" s="31"/>
      <c r="AA2254" s="31"/>
      <c r="AB2254" s="32"/>
      <c r="AC2254" s="38"/>
      <c r="AD2254" s="39"/>
      <c r="AE2254" s="39"/>
      <c r="AF2254" s="40" t="str">
        <f t="shared" si="478"/>
        <v/>
      </c>
      <c r="AG2254" s="41" t="str">
        <f t="shared" si="479"/>
        <v/>
      </c>
      <c r="AH2254" s="42"/>
      <c r="AI2254" s="42"/>
      <c r="AJ2254" s="42"/>
      <c r="AK2254" s="42"/>
      <c r="AL2254" s="31"/>
      <c r="AM2254" s="43" t="str">
        <f t="shared" si="480"/>
        <v>100</v>
      </c>
      <c r="AN2254" s="44">
        <f>INDEX([1]ราคาสิ่งปลูกสร้าง!$D$6:$CC$47,MATCH($AD2254,[1]ราคาสิ่งปลูกสร้าง!$B$6:$B$45,0),MATCH($C$7,[1]ราคาสิ่งปลูกสร้าง!$D$5:$CC$5,0))</f>
        <v>0</v>
      </c>
      <c r="AO2254" s="44">
        <f t="shared" si="481"/>
        <v>0</v>
      </c>
      <c r="AP2254" s="45">
        <f t="shared" si="482"/>
        <v>0</v>
      </c>
      <c r="AQ2254" s="40">
        <f>IF(AP2254=0,0,INDEX([1]ค่าเสื่อมสิ่งปลูกสร้าง!$A$5:$D$105,MATCH($AP2254,[1]ค่าเสื่อมสิ่งปลูกสร้าง!$A$5:$A$105,0),MATCH(AE2254,[1]ค่าเสื่อมสิ่งปลูกสร้าง!$A$3:$D$3)))</f>
        <v>0</v>
      </c>
      <c r="AR2254" s="44">
        <f t="shared" si="487"/>
        <v>0</v>
      </c>
      <c r="AS2254" s="44">
        <f t="shared" si="488"/>
        <v>164800</v>
      </c>
      <c r="AT2254" s="44">
        <f t="shared" si="489"/>
        <v>164800</v>
      </c>
      <c r="AU2254" s="46">
        <v>0</v>
      </c>
      <c r="AV2254" s="44">
        <f t="shared" si="483"/>
        <v>164800</v>
      </c>
      <c r="AW2254" s="47" t="str">
        <f t="shared" si="484"/>
        <v>0.01</v>
      </c>
      <c r="AX2254" s="48"/>
      <c r="AY2254" s="48"/>
      <c r="AZ2254" s="49">
        <v>0</v>
      </c>
      <c r="BA2254" s="48"/>
      <c r="BB2254" s="48"/>
      <c r="BC2254" s="44">
        <f t="shared" si="485"/>
        <v>0</v>
      </c>
      <c r="BD2254" s="50">
        <v>1</v>
      </c>
      <c r="BE2254" s="51" t="e">
        <f>IF(AX2254=1,0,IF(AY2254=1,0,IF(BC2254&gt;#REF!,#REF!,IF(OR(AZ2254&gt;0,BD2254&gt;=0),BC2254+([1]สูตร2!H2242*(100%-AZ2254)-BC2254)*BD2254,[1]สูตร2!H2242*(100%-AZ2254)))))</f>
        <v>#REF!</v>
      </c>
      <c r="BF2254" s="31"/>
    </row>
    <row r="2255" spans="1:58" s="5" customFormat="1" ht="24" customHeight="1" x14ac:dyDescent="0.2">
      <c r="A2255" s="31"/>
      <c r="B2255" s="31" t="s">
        <v>432</v>
      </c>
      <c r="C2255" s="31">
        <v>2</v>
      </c>
      <c r="D2255" s="31" t="s">
        <v>66</v>
      </c>
      <c r="E2255" s="31" t="s">
        <v>1386</v>
      </c>
      <c r="F2255" s="31"/>
      <c r="G2255" s="32" t="s">
        <v>1729</v>
      </c>
      <c r="H2255" s="31">
        <v>6</v>
      </c>
      <c r="I2255" s="31">
        <v>121</v>
      </c>
      <c r="J2255" s="31" t="s">
        <v>1323</v>
      </c>
      <c r="K2255" s="31">
        <v>61</v>
      </c>
      <c r="L2255" s="31">
        <v>3</v>
      </c>
      <c r="M2255" s="31">
        <v>24</v>
      </c>
      <c r="N2255" s="33">
        <v>24724</v>
      </c>
      <c r="O2255" s="33"/>
      <c r="P2255" s="33"/>
      <c r="Q2255" s="33"/>
      <c r="R2255" s="33"/>
      <c r="S2255" s="34" t="str">
        <f t="shared" ref="S2255:S2318" si="490">IF(N2255&gt;=1,"1",IF(O2255&gt;=1,"2",IF(P2255&gt;=1,"3",IF(Q2255&gt;=1,"4",IF(R2255&gt;=1,"5","")))))</f>
        <v>1</v>
      </c>
      <c r="T2255" s="35">
        <f t="shared" ref="T2255:T2318" si="491">N2255+O2255+P2255+Q2255+R2255</f>
        <v>24724</v>
      </c>
      <c r="U2255" s="36" t="str">
        <f>INDEX([1]ราคาที่ดิน!$B:$G,MATCH($C2255,[1]ราคาที่ดิน!$A:$A,0),MATCH($B2255,[1]ราคาที่ดิน!$B$1:$G$1,0))</f>
        <v>150</v>
      </c>
      <c r="V2255" s="37">
        <f t="shared" si="486"/>
        <v>3708600</v>
      </c>
      <c r="W2255" s="31"/>
      <c r="X2255" s="31"/>
      <c r="Y2255" s="31"/>
      <c r="Z2255" s="31"/>
      <c r="AA2255" s="31"/>
      <c r="AB2255" s="32"/>
      <c r="AC2255" s="38"/>
      <c r="AD2255" s="39"/>
      <c r="AE2255" s="39"/>
      <c r="AF2255" s="40" t="str">
        <f t="shared" ref="AF2255:AF2318" si="492">IF(AH2255&gt;=1,"1",IF(AI2255&gt;=1,"2",IF(AJ2255&gt;=1,"3",IF(AK2255&gt;=1,"4",""))))</f>
        <v/>
      </c>
      <c r="AG2255" s="41" t="str">
        <f t="shared" ref="AG2255:AG2318" si="493">IF(AH2255&gt;=1,AH2255,IF(AI2255&gt;=1,AI2255,IF(AJ2255&gt;=1,AJ2255,IF(AK2255&gt;=1,AK2255,""))))</f>
        <v/>
      </c>
      <c r="AH2255" s="42"/>
      <c r="AI2255" s="42"/>
      <c r="AJ2255" s="42"/>
      <c r="AK2255" s="42"/>
      <c r="AL2255" s="31"/>
      <c r="AM2255" s="43" t="str">
        <f t="shared" ref="AM2255:AM2318" si="494">IF(OR(S2255&gt;=1,AF2255&gt;=1),"100","")</f>
        <v>100</v>
      </c>
      <c r="AN2255" s="44">
        <f>INDEX([1]ราคาสิ่งปลูกสร้าง!$D$6:$CC$47,MATCH($AD2255,[1]ราคาสิ่งปลูกสร้าง!$B$6:$B$45,0),MATCH($C$7,[1]ราคาสิ่งปลูกสร้าง!$D$5:$CC$5,0))</f>
        <v>0</v>
      </c>
      <c r="AO2255" s="44">
        <f t="shared" ref="AO2255:AO2318" si="495">(AH2255+AI2255+AJ2255+AK2255)*$AN2255</f>
        <v>0</v>
      </c>
      <c r="AP2255" s="45">
        <f t="shared" ref="AP2255:AP2318" si="496">AL2255</f>
        <v>0</v>
      </c>
      <c r="AQ2255" s="40">
        <f>IF(AP2255=0,0,INDEX([1]ค่าเสื่อมสิ่งปลูกสร้าง!$A$5:$D$105,MATCH($AP2255,[1]ค่าเสื่อมสิ่งปลูกสร้าง!$A$5:$A$105,0),MATCH(AE2255,[1]ค่าเสื่อมสิ่งปลูกสร้าง!$A$3:$D$3)))</f>
        <v>0</v>
      </c>
      <c r="AR2255" s="44">
        <f t="shared" si="487"/>
        <v>0</v>
      </c>
      <c r="AS2255" s="44">
        <f t="shared" si="488"/>
        <v>3708600</v>
      </c>
      <c r="AT2255" s="44">
        <f t="shared" si="489"/>
        <v>3708600</v>
      </c>
      <c r="AU2255" s="46">
        <v>0</v>
      </c>
      <c r="AV2255" s="44">
        <f t="shared" ref="AV2255:AV2318" si="497">IF($AT2255-$AU2255&lt;0,0,$AT2255-$AU2255)</f>
        <v>3708600</v>
      </c>
      <c r="AW2255" s="47" t="str">
        <f t="shared" ref="AW2255:AW2318" si="498">IF(OR(N2255&gt;=1,AH2255&gt;=1)*AND(AV2255=0),"0",IF(OR(N2255&gt;=1,AH2255&gt;=1)*AND(AV2255&lt;=75000000),"0.01",IF(OR(N2255&gt;=1,AH2255&gt;=1)*AND(AV2255&lt;=100000000),"0.01/0.03",IF(OR(N2255&gt;=1,AH2255&gt;=1)*AND(AV2255&lt;=500000000),"0.01/0.03/0.05",IF(OR(N2255&gt;=1,AH2255&gt;=1)*AND(AV2255&lt;=1000000000),"0.01/0.03/0.05/0.07",IF(OR(N2255&gt;=1,AH2255&gt;=1)*AND(AV2255&gt;100000000),"0.01/0.03/0.05/0.07/0.1",IF(AND(AC2255=1,AV2255=0),"0",IF(AND(AC2255=1,AV2255&lt;=25000000),"0.03",IF(AND(AC2255=1,AV2255&lt;=50000000),"0.03/0.05",IF(AND(AC2255=1,AV2255&gt;50000000),"0.03/0.05/0.1",IF(AND(AC2255=2,AV2255=0),"0",IF(AND(AC2255=2,AV2255&lt;=40000000),"0.02",IF(AND(AC2255=2,AV2255&lt;=65000000),"0.02/0.03",IF(AND(AC2255=2,AV2255&lt;=90000000),"0.02/0.03/0.05",IF(AND(AC2255=2,AV2255&gt;90000000),"0.02/0.03/0.05/0.1",IF(AND(AC2255=1,AV2255&gt;50000000),"0.1",IF(OR(O2255&gt;=1,AI2255&gt;=1)*AND(AV2255=0),"0",IF(OR(O2255&gt;=1,AI2255&gt;=1)*AND(AV2255&lt;=50000000),"0.02",IF(OR(O2255&gt;=1,AI2255&gt;=1)*AND(AV2255&lt;=75000000),"0.02/0.03",IF(OR(O2255&gt;=1,AI2255&gt;=1)*AND(AV2255&lt;=100000000),"0.02/0.03/0.05",IF(OR(O2255&gt;=1,AI2255&gt;=1)*AND(AV2255&gt;100000000),"0.02/0.03/0.05/0.1",IF(OR(P2255&gt;=1,AJ2255&gt;=1)*AND(AV2255=0),"0",IF(OR(P2255&gt;=1,AJ2255&gt;=1)*AND(AV2255&lt;=50000000),"0.3",IF(OR(P2255&gt;=1,AJ2255&gt;=1)*AND(AV2255&lt;=200000000),"0.3/0.4",IF(OR(P2255&gt;=1,AJ2255&gt;=1)*AND(AV2255&lt;=1000000000),"0.3/0.4/0.5",IF(OR(P2255&gt;=1,AJ2255&gt;=1)*AND(AV2255&lt;=5000000000),"0.3/0.4/0.5/0.6",IF(OR(P2255&gt;=1,AJ2255&gt;=1)*AND(AV2255&gt;5000000000),"0.3/0.4/0.5/0.6/0.7",IF(OR(Q2255&gt;=1,AK2255&gt;=1)*AND(AV2255=0),"0",IF(OR(Q2255&gt;=1,AK2255&gt;=1)*AND(AV2255&lt;=50000000),"0.3",IF(OR(Q2255&gt;=1,AK2255&gt;=1)*AND(AV2255&lt;=200000000),"0.3/0.4",IF(OR(Q2255&gt;=1,AK2255&gt;=1)*AND(AV2255&lt;=1000000000),"0.3/0.4/0.5",IF(OR(Q2255&gt;=1,AK2255&gt;=1)*AND(AV2255&lt;=5000000000),"0.3/0.4/0.5/0.6",IF(OR(Q2255&gt;=1,AK2255&gt;=1)*AND(AV2255&gt;5000000000),"0.3/0.4/0.5/0.6/0.7")))))))))))))))))))))))))))))))))</f>
        <v>0.01</v>
      </c>
      <c r="AX2255" s="48"/>
      <c r="AY2255" s="48"/>
      <c r="AZ2255" s="49">
        <v>0</v>
      </c>
      <c r="BA2255" s="48"/>
      <c r="BB2255" s="48"/>
      <c r="BC2255" s="44">
        <f t="shared" ref="BC2255:BC2318" si="499">BA2255+BB2255</f>
        <v>0</v>
      </c>
      <c r="BD2255" s="50">
        <v>1</v>
      </c>
      <c r="BE2255" s="51" t="e">
        <f>IF(AX2255=1,0,IF(AY2255=1,0,IF(BC2255&gt;#REF!,#REF!,IF(OR(AZ2255&gt;0,BD2255&gt;=0),BC2255+([1]สูตร2!H2243*(100%-AZ2255)-BC2255)*BD2255,[1]สูตร2!H2243*(100%-AZ2255)))))</f>
        <v>#REF!</v>
      </c>
      <c r="BF2255" s="31"/>
    </row>
    <row r="2256" spans="1:58" s="5" customFormat="1" ht="24" customHeight="1" x14ac:dyDescent="0.2">
      <c r="A2256" s="31"/>
      <c r="B2256" s="31" t="s">
        <v>65</v>
      </c>
      <c r="C2256" s="31">
        <v>12750</v>
      </c>
      <c r="D2256" s="31" t="s">
        <v>66</v>
      </c>
      <c r="E2256" s="31" t="s">
        <v>1386</v>
      </c>
      <c r="F2256" s="31"/>
      <c r="G2256" s="32" t="s">
        <v>1729</v>
      </c>
      <c r="H2256" s="31" t="s">
        <v>104</v>
      </c>
      <c r="I2256" s="31" t="s">
        <v>104</v>
      </c>
      <c r="J2256" s="31" t="s">
        <v>1323</v>
      </c>
      <c r="K2256" s="31">
        <v>0</v>
      </c>
      <c r="L2256" s="31">
        <v>1</v>
      </c>
      <c r="M2256" s="31">
        <v>25</v>
      </c>
      <c r="N2256" s="33"/>
      <c r="O2256" s="33">
        <v>125</v>
      </c>
      <c r="P2256" s="33"/>
      <c r="Q2256" s="33"/>
      <c r="R2256" s="33"/>
      <c r="S2256" s="34" t="str">
        <f t="shared" si="490"/>
        <v>2</v>
      </c>
      <c r="T2256" s="35">
        <f t="shared" si="491"/>
        <v>125</v>
      </c>
      <c r="U2256" s="36">
        <f>INDEX([1]ราคาที่ดิน!$B:$G,MATCH($C2256,[1]ราคาที่ดิน!$A:$A,0),MATCH($B2256,[1]ราคาที่ดิน!$B$1:$G$1,0))</f>
        <v>50</v>
      </c>
      <c r="V2256" s="37">
        <f t="shared" si="486"/>
        <v>6250</v>
      </c>
      <c r="W2256" s="31">
        <v>1</v>
      </c>
      <c r="X2256" s="31" t="s">
        <v>1729</v>
      </c>
      <c r="Y2256" s="31" t="s">
        <v>66</v>
      </c>
      <c r="Z2256" s="31" t="s">
        <v>1386</v>
      </c>
      <c r="AA2256" s="31"/>
      <c r="AB2256" s="32" t="s">
        <v>1729</v>
      </c>
      <c r="AC2256" s="38"/>
      <c r="AD2256" s="39" t="s">
        <v>73</v>
      </c>
      <c r="AE2256" s="39" t="s">
        <v>94</v>
      </c>
      <c r="AF2256" s="40" t="str">
        <f t="shared" si="492"/>
        <v>2</v>
      </c>
      <c r="AG2256" s="41">
        <f t="shared" si="493"/>
        <v>120</v>
      </c>
      <c r="AH2256" s="42"/>
      <c r="AI2256" s="42">
        <v>120</v>
      </c>
      <c r="AJ2256" s="42"/>
      <c r="AK2256" s="42"/>
      <c r="AL2256" s="31">
        <v>7</v>
      </c>
      <c r="AM2256" s="43" t="str">
        <f t="shared" si="494"/>
        <v>100</v>
      </c>
      <c r="AN2256" s="44">
        <f>INDEX([1]ราคาสิ่งปลูกสร้าง!$D$6:$CC$47,MATCH($AD2256,[1]ราคาสิ่งปลูกสร้าง!$B$6:$B$45,0),MATCH($C$7,[1]ราคาสิ่งปลูกสร้าง!$D$5:$CC$5,0))</f>
        <v>6500</v>
      </c>
      <c r="AO2256" s="44">
        <f t="shared" si="495"/>
        <v>780000</v>
      </c>
      <c r="AP2256" s="45">
        <f t="shared" si="496"/>
        <v>7</v>
      </c>
      <c r="AQ2256" s="40">
        <f>IF(AP2256=0,0,INDEX([1]ค่าเสื่อมสิ่งปลูกสร้าง!$A$5:$D$105,MATCH($AP2256,[1]ค่าเสื่อมสิ่งปลูกสร้าง!$A$5:$A$105,0),MATCH(AE2256,[1]ค่าเสื่อมสิ่งปลูกสร้าง!$A$3:$D$3)))</f>
        <v>7</v>
      </c>
      <c r="AR2256" s="44">
        <f t="shared" si="487"/>
        <v>725400</v>
      </c>
      <c r="AS2256" s="44">
        <f t="shared" si="488"/>
        <v>731650</v>
      </c>
      <c r="AT2256" s="44">
        <f t="shared" si="489"/>
        <v>731650</v>
      </c>
      <c r="AU2256" s="46">
        <v>0</v>
      </c>
      <c r="AV2256" s="44">
        <f t="shared" si="497"/>
        <v>731650</v>
      </c>
      <c r="AW2256" s="47" t="str">
        <f t="shared" si="498"/>
        <v>0.02</v>
      </c>
      <c r="AX2256" s="48"/>
      <c r="AY2256" s="48"/>
      <c r="AZ2256" s="49">
        <v>0</v>
      </c>
      <c r="BA2256" s="48"/>
      <c r="BB2256" s="48"/>
      <c r="BC2256" s="44">
        <f t="shared" si="499"/>
        <v>0</v>
      </c>
      <c r="BD2256" s="50">
        <v>1</v>
      </c>
      <c r="BE2256" s="51" t="e">
        <f>IF(AX2256=1,0,IF(AY2256=1,0,IF(BC2256&gt;#REF!,#REF!,IF(OR(AZ2256&gt;0,BD2256&gt;=0),BC2256+([1]สูตร2!H2244*(100%-AZ2256)-BC2256)*BD2256,[1]สูตร2!H2244*(100%-AZ2256)))))</f>
        <v>#REF!</v>
      </c>
      <c r="BF2256" s="31"/>
    </row>
    <row r="2257" spans="1:58" s="5" customFormat="1" ht="24" customHeight="1" x14ac:dyDescent="0.2">
      <c r="A2257" s="31"/>
      <c r="B2257" s="31" t="s">
        <v>65</v>
      </c>
      <c r="C2257" s="31">
        <v>12750</v>
      </c>
      <c r="D2257" s="31" t="s">
        <v>66</v>
      </c>
      <c r="E2257" s="31" t="s">
        <v>1386</v>
      </c>
      <c r="F2257" s="31"/>
      <c r="G2257" s="32" t="s">
        <v>1729</v>
      </c>
      <c r="H2257" s="31" t="s">
        <v>104</v>
      </c>
      <c r="I2257" s="31" t="s">
        <v>104</v>
      </c>
      <c r="J2257" s="31" t="s">
        <v>1323</v>
      </c>
      <c r="K2257" s="31">
        <v>0</v>
      </c>
      <c r="L2257" s="31">
        <v>2</v>
      </c>
      <c r="M2257" s="31">
        <v>0</v>
      </c>
      <c r="N2257" s="33"/>
      <c r="O2257" s="33">
        <v>200</v>
      </c>
      <c r="P2257" s="33"/>
      <c r="Q2257" s="33"/>
      <c r="R2257" s="33"/>
      <c r="S2257" s="34" t="str">
        <f t="shared" si="490"/>
        <v>2</v>
      </c>
      <c r="T2257" s="35">
        <f t="shared" si="491"/>
        <v>200</v>
      </c>
      <c r="U2257" s="36">
        <f>INDEX([1]ราคาที่ดิน!$B:$G,MATCH($C2257,[1]ราคาที่ดิน!$A:$A,0),MATCH($B2257,[1]ราคาที่ดิน!$B$1:$G$1,0))</f>
        <v>50</v>
      </c>
      <c r="V2257" s="37">
        <f t="shared" si="486"/>
        <v>10000</v>
      </c>
      <c r="W2257" s="31">
        <v>2</v>
      </c>
      <c r="X2257" s="31" t="s">
        <v>1729</v>
      </c>
      <c r="Y2257" s="31" t="s">
        <v>66</v>
      </c>
      <c r="Z2257" s="31" t="s">
        <v>1386</v>
      </c>
      <c r="AA2257" s="31"/>
      <c r="AB2257" s="32" t="s">
        <v>1729</v>
      </c>
      <c r="AC2257" s="38"/>
      <c r="AD2257" s="39" t="s">
        <v>75</v>
      </c>
      <c r="AE2257" s="39" t="s">
        <v>76</v>
      </c>
      <c r="AF2257" s="40" t="str">
        <f t="shared" si="492"/>
        <v>1</v>
      </c>
      <c r="AG2257" s="41">
        <f t="shared" si="493"/>
        <v>15</v>
      </c>
      <c r="AH2257" s="42">
        <v>15</v>
      </c>
      <c r="AI2257" s="42"/>
      <c r="AJ2257" s="42"/>
      <c r="AK2257" s="42"/>
      <c r="AL2257" s="31">
        <v>20</v>
      </c>
      <c r="AM2257" s="43" t="str">
        <f t="shared" si="494"/>
        <v>100</v>
      </c>
      <c r="AN2257" s="44">
        <f>INDEX([1]ราคาสิ่งปลูกสร้าง!$D$6:$CC$47,MATCH($AD2257,[1]ราคาสิ่งปลูกสร้าง!$B$6:$B$45,0),MATCH($C$7,[1]ราคาสิ่งปลูกสร้าง!$D$5:$CC$5,0))</f>
        <v>5400</v>
      </c>
      <c r="AO2257" s="44">
        <f t="shared" si="495"/>
        <v>81000</v>
      </c>
      <c r="AP2257" s="45">
        <f t="shared" si="496"/>
        <v>20</v>
      </c>
      <c r="AQ2257" s="40">
        <f>IF(AP2257=0,0,INDEX([1]ค่าเสื่อมสิ่งปลูกสร้าง!$A$5:$D$105,MATCH($AP2257,[1]ค่าเสื่อมสิ่งปลูกสร้าง!$A$5:$A$105,0),MATCH(AE2257,[1]ค่าเสื่อมสิ่งปลูกสร้าง!$A$3:$D$3)))</f>
        <v>93</v>
      </c>
      <c r="AR2257" s="44">
        <f t="shared" si="487"/>
        <v>5670.0000000000009</v>
      </c>
      <c r="AS2257" s="44">
        <f t="shared" si="488"/>
        <v>15670</v>
      </c>
      <c r="AT2257" s="44">
        <f t="shared" si="489"/>
        <v>15670</v>
      </c>
      <c r="AU2257" s="46">
        <v>0</v>
      </c>
      <c r="AV2257" s="44">
        <f t="shared" si="497"/>
        <v>15670</v>
      </c>
      <c r="AW2257" s="47" t="str">
        <f t="shared" si="498"/>
        <v>0.01</v>
      </c>
      <c r="AX2257" s="48"/>
      <c r="AY2257" s="48"/>
      <c r="AZ2257" s="49">
        <v>0</v>
      </c>
      <c r="BA2257" s="48"/>
      <c r="BB2257" s="48"/>
      <c r="BC2257" s="44">
        <f t="shared" si="499"/>
        <v>0</v>
      </c>
      <c r="BD2257" s="50">
        <v>1</v>
      </c>
      <c r="BE2257" s="51" t="e">
        <f>IF(AX2257=1,0,IF(AY2257=1,0,IF(BC2257&gt;#REF!,#REF!,IF(OR(AZ2257&gt;0,BD2257&gt;=0),BC2257+([1]สูตร2!H2245*(100%-AZ2257)-BC2257)*BD2257,[1]สูตร2!H2245*(100%-AZ2257)))))</f>
        <v>#REF!</v>
      </c>
      <c r="BF2257" s="31"/>
    </row>
    <row r="2258" spans="1:58" s="5" customFormat="1" ht="24" customHeight="1" x14ac:dyDescent="0.2">
      <c r="A2258" s="31">
        <v>762</v>
      </c>
      <c r="B2258" s="31" t="s">
        <v>65</v>
      </c>
      <c r="C2258" s="31">
        <v>31655</v>
      </c>
      <c r="D2258" s="31" t="s">
        <v>66</v>
      </c>
      <c r="E2258" s="31" t="s">
        <v>1730</v>
      </c>
      <c r="F2258" s="31"/>
      <c r="G2258" s="32" t="s">
        <v>1731</v>
      </c>
      <c r="H2258" s="31">
        <v>1</v>
      </c>
      <c r="I2258" s="31">
        <v>1728</v>
      </c>
      <c r="J2258" s="31" t="s">
        <v>1323</v>
      </c>
      <c r="K2258" s="31">
        <v>7</v>
      </c>
      <c r="L2258" s="31">
        <v>0</v>
      </c>
      <c r="M2258" s="31">
        <v>0</v>
      </c>
      <c r="N2258" s="33">
        <v>2800</v>
      </c>
      <c r="O2258" s="33"/>
      <c r="P2258" s="33"/>
      <c r="Q2258" s="33"/>
      <c r="R2258" s="33"/>
      <c r="S2258" s="34" t="str">
        <f t="shared" si="490"/>
        <v>1</v>
      </c>
      <c r="T2258" s="35">
        <f t="shared" si="491"/>
        <v>2800</v>
      </c>
      <c r="U2258" s="36">
        <f>INDEX([1]ราคาที่ดิน!$B:$G,MATCH($C2258,[1]ราคาที่ดิน!$A:$A,0),MATCH($B2258,[1]ราคาที่ดิน!$B$1:$G$1,0))</f>
        <v>200</v>
      </c>
      <c r="V2258" s="37">
        <f t="shared" si="486"/>
        <v>560000</v>
      </c>
      <c r="W2258" s="31"/>
      <c r="X2258" s="31"/>
      <c r="Y2258" s="31"/>
      <c r="Z2258" s="31"/>
      <c r="AA2258" s="31"/>
      <c r="AB2258" s="32"/>
      <c r="AC2258" s="38"/>
      <c r="AD2258" s="39"/>
      <c r="AE2258" s="39"/>
      <c r="AF2258" s="40" t="str">
        <f t="shared" si="492"/>
        <v/>
      </c>
      <c r="AG2258" s="41" t="str">
        <f t="shared" si="493"/>
        <v/>
      </c>
      <c r="AH2258" s="42"/>
      <c r="AI2258" s="42"/>
      <c r="AJ2258" s="42"/>
      <c r="AK2258" s="42"/>
      <c r="AL2258" s="31"/>
      <c r="AM2258" s="43" t="str">
        <f t="shared" si="494"/>
        <v>100</v>
      </c>
      <c r="AN2258" s="44">
        <f>INDEX([1]ราคาสิ่งปลูกสร้าง!$D$6:$CC$47,MATCH($AD2258,[1]ราคาสิ่งปลูกสร้าง!$B$6:$B$45,0),MATCH($C$7,[1]ราคาสิ่งปลูกสร้าง!$D$5:$CC$5,0))</f>
        <v>0</v>
      </c>
      <c r="AO2258" s="44">
        <f t="shared" si="495"/>
        <v>0</v>
      </c>
      <c r="AP2258" s="45">
        <f t="shared" si="496"/>
        <v>0</v>
      </c>
      <c r="AQ2258" s="40">
        <f>IF(AP2258=0,0,INDEX([1]ค่าเสื่อมสิ่งปลูกสร้าง!$A$5:$D$105,MATCH($AP2258,[1]ค่าเสื่อมสิ่งปลูกสร้าง!$A$5:$A$105,0),MATCH(AE2258,[1]ค่าเสื่อมสิ่งปลูกสร้าง!$A$3:$D$3)))</f>
        <v>0</v>
      </c>
      <c r="AR2258" s="44">
        <f t="shared" si="487"/>
        <v>0</v>
      </c>
      <c r="AS2258" s="44">
        <f t="shared" si="488"/>
        <v>560000</v>
      </c>
      <c r="AT2258" s="44">
        <f t="shared" si="489"/>
        <v>560000</v>
      </c>
      <c r="AU2258" s="46">
        <v>0</v>
      </c>
      <c r="AV2258" s="44">
        <f t="shared" si="497"/>
        <v>560000</v>
      </c>
      <c r="AW2258" s="47" t="str">
        <f t="shared" si="498"/>
        <v>0.01</v>
      </c>
      <c r="AX2258" s="48"/>
      <c r="AY2258" s="48"/>
      <c r="AZ2258" s="49">
        <v>0</v>
      </c>
      <c r="BA2258" s="48"/>
      <c r="BB2258" s="48"/>
      <c r="BC2258" s="44">
        <f t="shared" si="499"/>
        <v>0</v>
      </c>
      <c r="BD2258" s="50">
        <v>1</v>
      </c>
      <c r="BE2258" s="51" t="e">
        <f>IF(AX2258=1,0,IF(AY2258=1,0,IF(BC2258&gt;#REF!,#REF!,IF(OR(AZ2258&gt;0,BD2258&gt;=0),BC2258+([1]สูตร2!H2246*(100%-AZ2258)-BC2258)*BD2258,[1]สูตร2!H2246*(100%-AZ2258)))))</f>
        <v>#REF!</v>
      </c>
      <c r="BF2258" s="31"/>
    </row>
    <row r="2259" spans="1:58" s="5" customFormat="1" ht="24" customHeight="1" x14ac:dyDescent="0.2">
      <c r="A2259" s="31"/>
      <c r="B2259" s="31" t="s">
        <v>65</v>
      </c>
      <c r="C2259" s="31">
        <v>31655</v>
      </c>
      <c r="D2259" s="31" t="s">
        <v>66</v>
      </c>
      <c r="E2259" s="31" t="s">
        <v>1730</v>
      </c>
      <c r="F2259" s="31"/>
      <c r="G2259" s="32" t="s">
        <v>1731</v>
      </c>
      <c r="H2259" s="31">
        <v>1</v>
      </c>
      <c r="I2259" s="31">
        <v>1728</v>
      </c>
      <c r="J2259" s="31" t="s">
        <v>1323</v>
      </c>
      <c r="K2259" s="31">
        <v>0</v>
      </c>
      <c r="L2259" s="31">
        <v>3</v>
      </c>
      <c r="M2259" s="31">
        <v>20</v>
      </c>
      <c r="N2259" s="33"/>
      <c r="O2259" s="33">
        <v>320</v>
      </c>
      <c r="P2259" s="33"/>
      <c r="Q2259" s="33"/>
      <c r="R2259" s="33"/>
      <c r="S2259" s="34" t="str">
        <f t="shared" si="490"/>
        <v>2</v>
      </c>
      <c r="T2259" s="35">
        <f t="shared" si="491"/>
        <v>320</v>
      </c>
      <c r="U2259" s="36">
        <f>INDEX([1]ราคาที่ดิน!$B:$G,MATCH($C2259,[1]ราคาที่ดิน!$A:$A,0),MATCH($B2259,[1]ราคาที่ดิน!$B$1:$G$1,0))</f>
        <v>200</v>
      </c>
      <c r="V2259" s="37">
        <f t="shared" ref="V2259:V2322" si="500">$T2259*$U2259</f>
        <v>64000</v>
      </c>
      <c r="W2259" s="31">
        <v>1</v>
      </c>
      <c r="X2259" s="31" t="s">
        <v>1731</v>
      </c>
      <c r="Y2259" s="31" t="s">
        <v>71</v>
      </c>
      <c r="Z2259" s="31" t="s">
        <v>1732</v>
      </c>
      <c r="AA2259" s="31"/>
      <c r="AB2259" s="32" t="s">
        <v>1731</v>
      </c>
      <c r="AC2259" s="38"/>
      <c r="AD2259" s="39" t="s">
        <v>73</v>
      </c>
      <c r="AE2259" s="39" t="s">
        <v>76</v>
      </c>
      <c r="AF2259" s="40" t="str">
        <f t="shared" si="492"/>
        <v>2</v>
      </c>
      <c r="AG2259" s="41">
        <f t="shared" si="493"/>
        <v>120.5</v>
      </c>
      <c r="AH2259" s="42"/>
      <c r="AI2259" s="42">
        <v>120.5</v>
      </c>
      <c r="AJ2259" s="42"/>
      <c r="AK2259" s="42"/>
      <c r="AL2259" s="31">
        <v>18</v>
      </c>
      <c r="AM2259" s="43" t="str">
        <f t="shared" si="494"/>
        <v>100</v>
      </c>
      <c r="AN2259" s="44">
        <f>INDEX([1]ราคาสิ่งปลูกสร้าง!$D$6:$CC$47,MATCH($AD2259,[1]ราคาสิ่งปลูกสร้าง!$B$6:$B$45,0),MATCH($C$7,[1]ราคาสิ่งปลูกสร้าง!$D$5:$CC$5,0))</f>
        <v>6500</v>
      </c>
      <c r="AO2259" s="44">
        <f t="shared" si="495"/>
        <v>783250</v>
      </c>
      <c r="AP2259" s="45">
        <f t="shared" si="496"/>
        <v>18</v>
      </c>
      <c r="AQ2259" s="40">
        <f>IF(AP2259=0,0,INDEX([1]ค่าเสื่อมสิ่งปลูกสร้าง!$A$5:$D$105,MATCH($AP2259,[1]ค่าเสื่อมสิ่งปลูกสร้าง!$A$5:$A$105,0),MATCH(AE2259,[1]ค่าเสื่อมสิ่งปลูกสร้าง!$A$3:$D$3)))</f>
        <v>86</v>
      </c>
      <c r="AR2259" s="44">
        <f t="shared" ref="AR2259:AR2322" si="501">$AO2259*(100-$AQ2259)%</f>
        <v>109655.00000000001</v>
      </c>
      <c r="AS2259" s="44">
        <f t="shared" ref="AS2259:AS2322" si="502">$V2259+$AR2259</f>
        <v>173655</v>
      </c>
      <c r="AT2259" s="44">
        <f t="shared" ref="AT2259:AT2322" si="503">IF($AM2259%*$AS2259,$AM2259%*$AS2259,0)</f>
        <v>173655</v>
      </c>
      <c r="AU2259" s="46">
        <v>0</v>
      </c>
      <c r="AV2259" s="44">
        <f t="shared" si="497"/>
        <v>173655</v>
      </c>
      <c r="AW2259" s="47" t="str">
        <f t="shared" si="498"/>
        <v>0.02</v>
      </c>
      <c r="AX2259" s="48"/>
      <c r="AY2259" s="48"/>
      <c r="AZ2259" s="49">
        <v>0</v>
      </c>
      <c r="BA2259" s="48"/>
      <c r="BB2259" s="48"/>
      <c r="BC2259" s="44">
        <f t="shared" si="499"/>
        <v>0</v>
      </c>
      <c r="BD2259" s="50">
        <v>1</v>
      </c>
      <c r="BE2259" s="51" t="e">
        <f>IF(AX2259=1,0,IF(AY2259=1,0,IF(BC2259&gt;#REF!,#REF!,IF(OR(AZ2259&gt;0,BD2259&gt;=0),BC2259+([1]สูตร2!H2247*(100%-AZ2259)-BC2259)*BD2259,[1]สูตร2!H2247*(100%-AZ2259)))))</f>
        <v>#REF!</v>
      </c>
      <c r="BF2259" s="31"/>
    </row>
    <row r="2260" spans="1:58" s="5" customFormat="1" ht="24" customHeight="1" x14ac:dyDescent="0.2">
      <c r="A2260" s="31"/>
      <c r="B2260" s="31" t="s">
        <v>65</v>
      </c>
      <c r="C2260" s="31">
        <v>31655</v>
      </c>
      <c r="D2260" s="31" t="s">
        <v>66</v>
      </c>
      <c r="E2260" s="31" t="s">
        <v>1730</v>
      </c>
      <c r="F2260" s="31"/>
      <c r="G2260" s="32" t="s">
        <v>1731</v>
      </c>
      <c r="H2260" s="31">
        <v>1</v>
      </c>
      <c r="I2260" s="31">
        <v>1728</v>
      </c>
      <c r="J2260" s="31" t="s">
        <v>1323</v>
      </c>
      <c r="K2260" s="31">
        <v>1</v>
      </c>
      <c r="L2260" s="31">
        <v>0</v>
      </c>
      <c r="M2260" s="31">
        <v>0</v>
      </c>
      <c r="N2260" s="33"/>
      <c r="O2260" s="33">
        <v>400</v>
      </c>
      <c r="P2260" s="33"/>
      <c r="Q2260" s="33"/>
      <c r="R2260" s="33"/>
      <c r="S2260" s="34" t="str">
        <f t="shared" si="490"/>
        <v>2</v>
      </c>
      <c r="T2260" s="35">
        <f t="shared" si="491"/>
        <v>400</v>
      </c>
      <c r="U2260" s="36">
        <f>INDEX([1]ราคาที่ดิน!$B:$G,MATCH($C2260,[1]ราคาที่ดิน!$A:$A,0),MATCH($B2260,[1]ราคาที่ดิน!$B$1:$G$1,0))</f>
        <v>200</v>
      </c>
      <c r="V2260" s="37">
        <f t="shared" si="500"/>
        <v>80000</v>
      </c>
      <c r="W2260" s="31">
        <v>2</v>
      </c>
      <c r="X2260" s="31" t="s">
        <v>1731</v>
      </c>
      <c r="Y2260" s="31" t="s">
        <v>71</v>
      </c>
      <c r="Z2260" s="31" t="s">
        <v>1732</v>
      </c>
      <c r="AA2260" s="31"/>
      <c r="AB2260" s="32" t="s">
        <v>1731</v>
      </c>
      <c r="AC2260" s="38"/>
      <c r="AD2260" s="39" t="s">
        <v>75</v>
      </c>
      <c r="AE2260" s="39" t="s">
        <v>76</v>
      </c>
      <c r="AF2260" s="40" t="str">
        <f t="shared" si="492"/>
        <v>1</v>
      </c>
      <c r="AG2260" s="41">
        <f t="shared" si="493"/>
        <v>14</v>
      </c>
      <c r="AH2260" s="42">
        <v>14</v>
      </c>
      <c r="AI2260" s="42"/>
      <c r="AJ2260" s="42"/>
      <c r="AK2260" s="42"/>
      <c r="AL2260" s="31">
        <v>18</v>
      </c>
      <c r="AM2260" s="43" t="str">
        <f t="shared" si="494"/>
        <v>100</v>
      </c>
      <c r="AN2260" s="44">
        <f>INDEX([1]ราคาสิ่งปลูกสร้าง!$D$6:$CC$47,MATCH($AD2260,[1]ราคาสิ่งปลูกสร้าง!$B$6:$B$45,0),MATCH($C$7,[1]ราคาสิ่งปลูกสร้าง!$D$5:$CC$5,0))</f>
        <v>5400</v>
      </c>
      <c r="AO2260" s="44">
        <f t="shared" si="495"/>
        <v>75600</v>
      </c>
      <c r="AP2260" s="45">
        <f t="shared" si="496"/>
        <v>18</v>
      </c>
      <c r="AQ2260" s="40">
        <f>IF(AP2260=0,0,INDEX([1]ค่าเสื่อมสิ่งปลูกสร้าง!$A$5:$D$105,MATCH($AP2260,[1]ค่าเสื่อมสิ่งปลูกสร้าง!$A$5:$A$105,0),MATCH(AE2260,[1]ค่าเสื่อมสิ่งปลูกสร้าง!$A$3:$D$3)))</f>
        <v>86</v>
      </c>
      <c r="AR2260" s="44">
        <f t="shared" si="501"/>
        <v>10584.000000000002</v>
      </c>
      <c r="AS2260" s="44">
        <f t="shared" si="502"/>
        <v>90584</v>
      </c>
      <c r="AT2260" s="44">
        <f t="shared" si="503"/>
        <v>90584</v>
      </c>
      <c r="AU2260" s="46">
        <v>0</v>
      </c>
      <c r="AV2260" s="44">
        <f t="shared" si="497"/>
        <v>90584</v>
      </c>
      <c r="AW2260" s="47" t="str">
        <f t="shared" si="498"/>
        <v>0.01</v>
      </c>
      <c r="AX2260" s="48"/>
      <c r="AY2260" s="48"/>
      <c r="AZ2260" s="49">
        <v>0</v>
      </c>
      <c r="BA2260" s="48"/>
      <c r="BB2260" s="48"/>
      <c r="BC2260" s="44">
        <f t="shared" si="499"/>
        <v>0</v>
      </c>
      <c r="BD2260" s="50">
        <v>1</v>
      </c>
      <c r="BE2260" s="51" t="e">
        <f>IF(AX2260=1,0,IF(AY2260=1,0,IF(BC2260&gt;#REF!,#REF!,IF(OR(AZ2260&gt;0,BD2260&gt;=0),BC2260+([1]สูตร2!H2248*(100%-AZ2260)-BC2260)*BD2260,[1]สูตร2!H2248*(100%-AZ2260)))))</f>
        <v>#REF!</v>
      </c>
      <c r="BF2260" s="31"/>
    </row>
    <row r="2261" spans="1:58" s="5" customFormat="1" ht="24" customHeight="1" x14ac:dyDescent="0.2">
      <c r="A2261" s="31"/>
      <c r="B2261" s="31" t="s">
        <v>65</v>
      </c>
      <c r="C2261" s="31">
        <v>31655</v>
      </c>
      <c r="D2261" s="31" t="s">
        <v>66</v>
      </c>
      <c r="E2261" s="31" t="s">
        <v>1730</v>
      </c>
      <c r="F2261" s="31"/>
      <c r="G2261" s="32" t="s">
        <v>1731</v>
      </c>
      <c r="H2261" s="31">
        <v>1</v>
      </c>
      <c r="I2261" s="31">
        <v>1728</v>
      </c>
      <c r="J2261" s="31" t="s">
        <v>1323</v>
      </c>
      <c r="K2261" s="31">
        <v>1</v>
      </c>
      <c r="L2261" s="31">
        <v>0</v>
      </c>
      <c r="M2261" s="31">
        <v>0</v>
      </c>
      <c r="N2261" s="33"/>
      <c r="O2261" s="33">
        <v>400</v>
      </c>
      <c r="P2261" s="33"/>
      <c r="Q2261" s="33"/>
      <c r="R2261" s="33"/>
      <c r="S2261" s="34" t="str">
        <f t="shared" si="490"/>
        <v>2</v>
      </c>
      <c r="T2261" s="35">
        <f t="shared" si="491"/>
        <v>400</v>
      </c>
      <c r="U2261" s="36">
        <f>INDEX([1]ราคาที่ดิน!$B:$G,MATCH($C2261,[1]ราคาที่ดิน!$A:$A,0),MATCH($B2261,[1]ราคาที่ดิน!$B$1:$G$1,0))</f>
        <v>200</v>
      </c>
      <c r="V2261" s="37">
        <f t="shared" si="500"/>
        <v>80000</v>
      </c>
      <c r="W2261" s="31">
        <v>3</v>
      </c>
      <c r="X2261" s="31" t="s">
        <v>1731</v>
      </c>
      <c r="Y2261" s="31" t="s">
        <v>71</v>
      </c>
      <c r="Z2261" s="31" t="s">
        <v>1732</v>
      </c>
      <c r="AA2261" s="31"/>
      <c r="AB2261" s="32" t="s">
        <v>1731</v>
      </c>
      <c r="AC2261" s="38"/>
      <c r="AD2261" s="39" t="s">
        <v>77</v>
      </c>
      <c r="AE2261" s="39" t="s">
        <v>76</v>
      </c>
      <c r="AF2261" s="40" t="str">
        <f t="shared" si="492"/>
        <v>1</v>
      </c>
      <c r="AG2261" s="41">
        <f t="shared" si="493"/>
        <v>15.5</v>
      </c>
      <c r="AH2261" s="42">
        <v>15.5</v>
      </c>
      <c r="AI2261" s="42"/>
      <c r="AJ2261" s="42"/>
      <c r="AK2261" s="42"/>
      <c r="AL2261" s="31">
        <v>2</v>
      </c>
      <c r="AM2261" s="43" t="str">
        <f t="shared" si="494"/>
        <v>100</v>
      </c>
      <c r="AN2261" s="44">
        <f>INDEX([1]ราคาสิ่งปลูกสร้าง!$D$6:$CC$47,MATCH($AD2261,[1]ราคาสิ่งปลูกสร้าง!$B$6:$B$45,0),MATCH($C$7,[1]ราคาสิ่งปลูกสร้าง!$D$5:$CC$5,0))</f>
        <v>2050</v>
      </c>
      <c r="AO2261" s="44">
        <f t="shared" si="495"/>
        <v>31775</v>
      </c>
      <c r="AP2261" s="45">
        <f t="shared" si="496"/>
        <v>2</v>
      </c>
      <c r="AQ2261" s="40">
        <f>IF(AP2261=0,0,INDEX([1]ค่าเสื่อมสิ่งปลูกสร้าง!$A$5:$D$105,MATCH($AP2261,[1]ค่าเสื่อมสิ่งปลูกสร้าง!$A$5:$A$105,0),MATCH(AE2261,[1]ค่าเสื่อมสิ่งปลูกสร้าง!$A$3:$D$3)))</f>
        <v>6</v>
      </c>
      <c r="AR2261" s="44">
        <f t="shared" si="501"/>
        <v>29868.5</v>
      </c>
      <c r="AS2261" s="44">
        <f t="shared" si="502"/>
        <v>109868.5</v>
      </c>
      <c r="AT2261" s="44">
        <f t="shared" si="503"/>
        <v>109868.5</v>
      </c>
      <c r="AU2261" s="46">
        <v>0</v>
      </c>
      <c r="AV2261" s="44">
        <f t="shared" si="497"/>
        <v>109868.5</v>
      </c>
      <c r="AW2261" s="47" t="str">
        <f t="shared" si="498"/>
        <v>0.01</v>
      </c>
      <c r="AX2261" s="48"/>
      <c r="AY2261" s="48"/>
      <c r="AZ2261" s="49">
        <v>0</v>
      </c>
      <c r="BA2261" s="48"/>
      <c r="BB2261" s="48"/>
      <c r="BC2261" s="44">
        <f t="shared" si="499"/>
        <v>0</v>
      </c>
      <c r="BD2261" s="50">
        <v>1</v>
      </c>
      <c r="BE2261" s="51" t="e">
        <f>IF(AX2261=1,0,IF(AY2261=1,0,IF(BC2261&gt;#REF!,#REF!,IF(OR(AZ2261&gt;0,BD2261&gt;=0),BC2261+([1]สูตร2!H2249*(100%-AZ2261)-BC2261)*BD2261,[1]สูตร2!H2249*(100%-AZ2261)))))</f>
        <v>#REF!</v>
      </c>
      <c r="BF2261" s="31"/>
    </row>
    <row r="2262" spans="1:58" s="5" customFormat="1" ht="24" customHeight="1" x14ac:dyDescent="0.2">
      <c r="A2262" s="31"/>
      <c r="B2262" s="31" t="s">
        <v>65</v>
      </c>
      <c r="C2262" s="31">
        <v>31655</v>
      </c>
      <c r="D2262" s="31" t="s">
        <v>66</v>
      </c>
      <c r="E2262" s="31" t="s">
        <v>1730</v>
      </c>
      <c r="F2262" s="31"/>
      <c r="G2262" s="32" t="s">
        <v>1731</v>
      </c>
      <c r="H2262" s="31">
        <v>1</v>
      </c>
      <c r="I2262" s="31">
        <v>1728</v>
      </c>
      <c r="J2262" s="31" t="s">
        <v>1323</v>
      </c>
      <c r="K2262" s="31">
        <v>1</v>
      </c>
      <c r="L2262" s="31">
        <v>0</v>
      </c>
      <c r="M2262" s="31">
        <v>0</v>
      </c>
      <c r="N2262" s="33"/>
      <c r="O2262" s="33">
        <v>400</v>
      </c>
      <c r="P2262" s="33"/>
      <c r="Q2262" s="33"/>
      <c r="R2262" s="33"/>
      <c r="S2262" s="34" t="str">
        <f t="shared" si="490"/>
        <v>2</v>
      </c>
      <c r="T2262" s="35">
        <f t="shared" si="491"/>
        <v>400</v>
      </c>
      <c r="U2262" s="36">
        <f>INDEX([1]ราคาที่ดิน!$B:$G,MATCH($C2262,[1]ราคาที่ดิน!$A:$A,0),MATCH($B2262,[1]ราคาที่ดิน!$B$1:$G$1,0))</f>
        <v>200</v>
      </c>
      <c r="V2262" s="37">
        <f t="shared" si="500"/>
        <v>80000</v>
      </c>
      <c r="W2262" s="31">
        <v>5</v>
      </c>
      <c r="X2262" s="31" t="s">
        <v>1731</v>
      </c>
      <c r="Y2262" s="31" t="s">
        <v>71</v>
      </c>
      <c r="Z2262" s="31" t="s">
        <v>1732</v>
      </c>
      <c r="AA2262" s="31"/>
      <c r="AB2262" s="32" t="s">
        <v>1731</v>
      </c>
      <c r="AC2262" s="38"/>
      <c r="AD2262" s="39" t="s">
        <v>75</v>
      </c>
      <c r="AE2262" s="39" t="s">
        <v>76</v>
      </c>
      <c r="AF2262" s="40" t="str">
        <f t="shared" si="492"/>
        <v>1</v>
      </c>
      <c r="AG2262" s="41">
        <f t="shared" si="493"/>
        <v>20</v>
      </c>
      <c r="AH2262" s="42">
        <v>20</v>
      </c>
      <c r="AI2262" s="42"/>
      <c r="AJ2262" s="42"/>
      <c r="AK2262" s="42"/>
      <c r="AL2262" s="31">
        <v>2</v>
      </c>
      <c r="AM2262" s="43" t="str">
        <f t="shared" si="494"/>
        <v>100</v>
      </c>
      <c r="AN2262" s="44">
        <f>INDEX([1]ราคาสิ่งปลูกสร้าง!$D$6:$CC$47,MATCH($AD2262,[1]ราคาสิ่งปลูกสร้าง!$B$6:$B$45,0),MATCH($C$7,[1]ราคาสิ่งปลูกสร้าง!$D$5:$CC$5,0))</f>
        <v>5400</v>
      </c>
      <c r="AO2262" s="44">
        <f t="shared" si="495"/>
        <v>108000</v>
      </c>
      <c r="AP2262" s="45">
        <f t="shared" si="496"/>
        <v>2</v>
      </c>
      <c r="AQ2262" s="40">
        <f>IF(AP2262=0,0,INDEX([1]ค่าเสื่อมสิ่งปลูกสร้าง!$A$5:$D$105,MATCH($AP2262,[1]ค่าเสื่อมสิ่งปลูกสร้าง!$A$5:$A$105,0),MATCH(AE2262,[1]ค่าเสื่อมสิ่งปลูกสร้าง!$A$3:$D$3)))</f>
        <v>6</v>
      </c>
      <c r="AR2262" s="44">
        <f t="shared" si="501"/>
        <v>101520</v>
      </c>
      <c r="AS2262" s="44">
        <f t="shared" si="502"/>
        <v>181520</v>
      </c>
      <c r="AT2262" s="44">
        <f t="shared" si="503"/>
        <v>181520</v>
      </c>
      <c r="AU2262" s="46">
        <v>0</v>
      </c>
      <c r="AV2262" s="44">
        <f t="shared" si="497"/>
        <v>181520</v>
      </c>
      <c r="AW2262" s="47" t="str">
        <f t="shared" si="498"/>
        <v>0.01</v>
      </c>
      <c r="AX2262" s="48"/>
      <c r="AY2262" s="48"/>
      <c r="AZ2262" s="49">
        <v>0</v>
      </c>
      <c r="BA2262" s="48"/>
      <c r="BB2262" s="48"/>
      <c r="BC2262" s="44">
        <f t="shared" si="499"/>
        <v>0</v>
      </c>
      <c r="BD2262" s="50">
        <v>1</v>
      </c>
      <c r="BE2262" s="51" t="e">
        <f>IF(AX2262=1,0,IF(AY2262=1,0,IF(BC2262&gt;#REF!,#REF!,IF(OR(AZ2262&gt;0,BD2262&gt;=0),BC2262+([1]สูตร2!H2250*(100%-AZ2262)-BC2262)*BD2262,[1]สูตร2!H2250*(100%-AZ2262)))))</f>
        <v>#REF!</v>
      </c>
      <c r="BF2262" s="31"/>
    </row>
    <row r="2263" spans="1:58" s="5" customFormat="1" ht="24" customHeight="1" x14ac:dyDescent="0.2">
      <c r="A2263" s="31"/>
      <c r="B2263" s="31" t="s">
        <v>65</v>
      </c>
      <c r="C2263" s="31">
        <v>12719</v>
      </c>
      <c r="D2263" s="31" t="s">
        <v>66</v>
      </c>
      <c r="E2263" s="31" t="s">
        <v>1730</v>
      </c>
      <c r="F2263" s="31"/>
      <c r="G2263" s="32" t="s">
        <v>1731</v>
      </c>
      <c r="H2263" s="31">
        <v>257</v>
      </c>
      <c r="I2263" s="31">
        <v>-204</v>
      </c>
      <c r="J2263" s="31" t="s">
        <v>1323</v>
      </c>
      <c r="K2263" s="31">
        <v>0</v>
      </c>
      <c r="L2263" s="31">
        <v>1</v>
      </c>
      <c r="M2263" s="31">
        <v>86</v>
      </c>
      <c r="N2263" s="33">
        <v>186</v>
      </c>
      <c r="O2263" s="33"/>
      <c r="P2263" s="33"/>
      <c r="Q2263" s="33"/>
      <c r="R2263" s="33"/>
      <c r="S2263" s="34" t="str">
        <f t="shared" si="490"/>
        <v>1</v>
      </c>
      <c r="T2263" s="35">
        <f t="shared" si="491"/>
        <v>186</v>
      </c>
      <c r="U2263" s="36">
        <f>INDEX([1]ราคาที่ดิน!$B:$G,MATCH($C2263,[1]ราคาที่ดิน!$A:$A,0),MATCH($B2263,[1]ราคาที่ดิน!$B$1:$G$1,0))</f>
        <v>50</v>
      </c>
      <c r="V2263" s="37">
        <f t="shared" si="500"/>
        <v>9300</v>
      </c>
      <c r="W2263" s="31"/>
      <c r="X2263" s="31"/>
      <c r="Y2263" s="31"/>
      <c r="Z2263" s="31"/>
      <c r="AA2263" s="31"/>
      <c r="AB2263" s="32"/>
      <c r="AC2263" s="38"/>
      <c r="AD2263" s="39"/>
      <c r="AE2263" s="39"/>
      <c r="AF2263" s="40" t="str">
        <f t="shared" si="492"/>
        <v/>
      </c>
      <c r="AG2263" s="41" t="str">
        <f t="shared" si="493"/>
        <v/>
      </c>
      <c r="AH2263" s="42"/>
      <c r="AI2263" s="42"/>
      <c r="AJ2263" s="42"/>
      <c r="AK2263" s="42"/>
      <c r="AL2263" s="31"/>
      <c r="AM2263" s="43" t="str">
        <f t="shared" si="494"/>
        <v>100</v>
      </c>
      <c r="AN2263" s="44">
        <f>INDEX([1]ราคาสิ่งปลูกสร้าง!$D$6:$CC$47,MATCH($AD2263,[1]ราคาสิ่งปลูกสร้าง!$B$6:$B$45,0),MATCH($C$7,[1]ราคาสิ่งปลูกสร้าง!$D$5:$CC$5,0))</f>
        <v>0</v>
      </c>
      <c r="AO2263" s="44">
        <f t="shared" si="495"/>
        <v>0</v>
      </c>
      <c r="AP2263" s="45">
        <f t="shared" si="496"/>
        <v>0</v>
      </c>
      <c r="AQ2263" s="40">
        <f>IF(AP2263=0,0,INDEX([1]ค่าเสื่อมสิ่งปลูกสร้าง!$A$5:$D$105,MATCH($AP2263,[1]ค่าเสื่อมสิ่งปลูกสร้าง!$A$5:$A$105,0),MATCH(AE2263,[1]ค่าเสื่อมสิ่งปลูกสร้าง!$A$3:$D$3)))</f>
        <v>0</v>
      </c>
      <c r="AR2263" s="44">
        <f t="shared" si="501"/>
        <v>0</v>
      </c>
      <c r="AS2263" s="44">
        <f t="shared" si="502"/>
        <v>9300</v>
      </c>
      <c r="AT2263" s="44">
        <f t="shared" si="503"/>
        <v>9300</v>
      </c>
      <c r="AU2263" s="46">
        <v>0</v>
      </c>
      <c r="AV2263" s="44">
        <f t="shared" si="497"/>
        <v>9300</v>
      </c>
      <c r="AW2263" s="47" t="str">
        <f t="shared" si="498"/>
        <v>0.01</v>
      </c>
      <c r="AX2263" s="48"/>
      <c r="AY2263" s="48"/>
      <c r="AZ2263" s="49">
        <v>0</v>
      </c>
      <c r="BA2263" s="48"/>
      <c r="BB2263" s="48"/>
      <c r="BC2263" s="44">
        <f t="shared" si="499"/>
        <v>0</v>
      </c>
      <c r="BD2263" s="50">
        <v>1</v>
      </c>
      <c r="BE2263" s="51" t="e">
        <f>IF(AX2263=1,0,IF(AY2263=1,0,IF(BC2263&gt;#REF!,#REF!,IF(OR(AZ2263&gt;0,BD2263&gt;=0),BC2263+([1]สูตร2!H2251*(100%-AZ2263)-BC2263)*BD2263,[1]สูตร2!H2251*(100%-AZ2263)))))</f>
        <v>#REF!</v>
      </c>
      <c r="BF2263" s="31"/>
    </row>
    <row r="2264" spans="1:58" s="5" customFormat="1" ht="24" customHeight="1" x14ac:dyDescent="0.2">
      <c r="A2264" s="31"/>
      <c r="B2264" s="31" t="s">
        <v>65</v>
      </c>
      <c r="C2264" s="31">
        <v>12723</v>
      </c>
      <c r="D2264" s="31" t="s">
        <v>66</v>
      </c>
      <c r="E2264" s="31" t="s">
        <v>1730</v>
      </c>
      <c r="F2264" s="31"/>
      <c r="G2264" s="32" t="s">
        <v>1731</v>
      </c>
      <c r="H2264" s="31">
        <v>256</v>
      </c>
      <c r="I2264" s="31">
        <v>-208</v>
      </c>
      <c r="J2264" s="31" t="s">
        <v>1323</v>
      </c>
      <c r="K2264" s="31">
        <v>0</v>
      </c>
      <c r="L2264" s="31">
        <v>2</v>
      </c>
      <c r="M2264" s="31">
        <v>76</v>
      </c>
      <c r="N2264" s="33">
        <v>276</v>
      </c>
      <c r="O2264" s="33"/>
      <c r="P2264" s="33"/>
      <c r="Q2264" s="33"/>
      <c r="R2264" s="33"/>
      <c r="S2264" s="34" t="str">
        <f t="shared" si="490"/>
        <v>1</v>
      </c>
      <c r="T2264" s="35">
        <f t="shared" si="491"/>
        <v>276</v>
      </c>
      <c r="U2264" s="36">
        <f>INDEX([1]ราคาที่ดิน!$B:$G,MATCH($C2264,[1]ราคาที่ดิน!$A:$A,0),MATCH($B2264,[1]ราคาที่ดิน!$B$1:$G$1,0))</f>
        <v>100</v>
      </c>
      <c r="V2264" s="37">
        <f t="shared" si="500"/>
        <v>27600</v>
      </c>
      <c r="W2264" s="31"/>
      <c r="X2264" s="31"/>
      <c r="Y2264" s="31"/>
      <c r="Z2264" s="31"/>
      <c r="AA2264" s="31"/>
      <c r="AB2264" s="32"/>
      <c r="AC2264" s="38"/>
      <c r="AD2264" s="39"/>
      <c r="AE2264" s="39"/>
      <c r="AF2264" s="40" t="str">
        <f t="shared" si="492"/>
        <v/>
      </c>
      <c r="AG2264" s="41" t="str">
        <f t="shared" si="493"/>
        <v/>
      </c>
      <c r="AH2264" s="42"/>
      <c r="AI2264" s="42"/>
      <c r="AJ2264" s="42"/>
      <c r="AK2264" s="42"/>
      <c r="AL2264" s="31"/>
      <c r="AM2264" s="43" t="str">
        <f t="shared" si="494"/>
        <v>100</v>
      </c>
      <c r="AN2264" s="44">
        <f>INDEX([1]ราคาสิ่งปลูกสร้าง!$D$6:$CC$47,MATCH($AD2264,[1]ราคาสิ่งปลูกสร้าง!$B$6:$B$45,0),MATCH($C$7,[1]ราคาสิ่งปลูกสร้าง!$D$5:$CC$5,0))</f>
        <v>0</v>
      </c>
      <c r="AO2264" s="44">
        <f t="shared" si="495"/>
        <v>0</v>
      </c>
      <c r="AP2264" s="45">
        <f t="shared" si="496"/>
        <v>0</v>
      </c>
      <c r="AQ2264" s="40">
        <f>IF(AP2264=0,0,INDEX([1]ค่าเสื่อมสิ่งปลูกสร้าง!$A$5:$D$105,MATCH($AP2264,[1]ค่าเสื่อมสิ่งปลูกสร้าง!$A$5:$A$105,0),MATCH(AE2264,[1]ค่าเสื่อมสิ่งปลูกสร้าง!$A$3:$D$3)))</f>
        <v>0</v>
      </c>
      <c r="AR2264" s="44">
        <f t="shared" si="501"/>
        <v>0</v>
      </c>
      <c r="AS2264" s="44">
        <f t="shared" si="502"/>
        <v>27600</v>
      </c>
      <c r="AT2264" s="44">
        <f t="shared" si="503"/>
        <v>27600</v>
      </c>
      <c r="AU2264" s="46">
        <v>0</v>
      </c>
      <c r="AV2264" s="44">
        <f t="shared" si="497"/>
        <v>27600</v>
      </c>
      <c r="AW2264" s="47" t="str">
        <f t="shared" si="498"/>
        <v>0.01</v>
      </c>
      <c r="AX2264" s="48"/>
      <c r="AY2264" s="48"/>
      <c r="AZ2264" s="49">
        <v>0</v>
      </c>
      <c r="BA2264" s="48"/>
      <c r="BB2264" s="48"/>
      <c r="BC2264" s="44">
        <f t="shared" si="499"/>
        <v>0</v>
      </c>
      <c r="BD2264" s="50">
        <v>1</v>
      </c>
      <c r="BE2264" s="51" t="e">
        <f>IF(AX2264=1,0,IF(AY2264=1,0,IF(BC2264&gt;#REF!,#REF!,IF(OR(AZ2264&gt;0,BD2264&gt;=0),BC2264+([1]สูตร2!H2252*(100%-AZ2264)-BC2264)*BD2264,[1]สูตร2!H2252*(100%-AZ2264)))))</f>
        <v>#REF!</v>
      </c>
      <c r="BF2264" s="31"/>
    </row>
    <row r="2265" spans="1:58" s="5" customFormat="1" ht="24" customHeight="1" x14ac:dyDescent="0.2">
      <c r="A2265" s="31"/>
      <c r="B2265" s="31" t="s">
        <v>432</v>
      </c>
      <c r="C2265" s="31">
        <v>2</v>
      </c>
      <c r="D2265" s="31" t="s">
        <v>66</v>
      </c>
      <c r="E2265" s="31" t="s">
        <v>1730</v>
      </c>
      <c r="F2265" s="31"/>
      <c r="G2265" s="32" t="s">
        <v>1731</v>
      </c>
      <c r="H2265" s="31" t="s">
        <v>104</v>
      </c>
      <c r="I2265" s="31" t="s">
        <v>104</v>
      </c>
      <c r="J2265" s="31" t="s">
        <v>1323</v>
      </c>
      <c r="K2265" s="31">
        <v>17</v>
      </c>
      <c r="L2265" s="31">
        <v>0</v>
      </c>
      <c r="M2265" s="31">
        <v>0</v>
      </c>
      <c r="N2265" s="33">
        <v>6800</v>
      </c>
      <c r="O2265" s="33"/>
      <c r="P2265" s="33"/>
      <c r="Q2265" s="33"/>
      <c r="R2265" s="33"/>
      <c r="S2265" s="34" t="str">
        <f t="shared" si="490"/>
        <v>1</v>
      </c>
      <c r="T2265" s="35">
        <f t="shared" si="491"/>
        <v>6800</v>
      </c>
      <c r="U2265" s="36" t="str">
        <f>INDEX([1]ราคาที่ดิน!$B:$G,MATCH($C2265,[1]ราคาที่ดิน!$A:$A,0),MATCH($B2265,[1]ราคาที่ดิน!$B$1:$G$1,0))</f>
        <v>150</v>
      </c>
      <c r="V2265" s="37">
        <f t="shared" si="500"/>
        <v>1020000</v>
      </c>
      <c r="W2265" s="31"/>
      <c r="X2265" s="31"/>
      <c r="Y2265" s="31"/>
      <c r="Z2265" s="31"/>
      <c r="AA2265" s="31"/>
      <c r="AB2265" s="32"/>
      <c r="AC2265" s="38"/>
      <c r="AD2265" s="39"/>
      <c r="AE2265" s="39"/>
      <c r="AF2265" s="40" t="str">
        <f t="shared" si="492"/>
        <v/>
      </c>
      <c r="AG2265" s="41" t="str">
        <f t="shared" si="493"/>
        <v/>
      </c>
      <c r="AH2265" s="42"/>
      <c r="AI2265" s="42"/>
      <c r="AJ2265" s="42"/>
      <c r="AK2265" s="42"/>
      <c r="AL2265" s="31"/>
      <c r="AM2265" s="43" t="str">
        <f t="shared" si="494"/>
        <v>100</v>
      </c>
      <c r="AN2265" s="44">
        <f>INDEX([1]ราคาสิ่งปลูกสร้าง!$D$6:$CC$47,MATCH($AD2265,[1]ราคาสิ่งปลูกสร้าง!$B$6:$B$45,0),MATCH($C$7,[1]ราคาสิ่งปลูกสร้าง!$D$5:$CC$5,0))</f>
        <v>0</v>
      </c>
      <c r="AO2265" s="44">
        <f t="shared" si="495"/>
        <v>0</v>
      </c>
      <c r="AP2265" s="45">
        <f t="shared" si="496"/>
        <v>0</v>
      </c>
      <c r="AQ2265" s="40">
        <f>IF(AP2265=0,0,INDEX([1]ค่าเสื่อมสิ่งปลูกสร้าง!$A$5:$D$105,MATCH($AP2265,[1]ค่าเสื่อมสิ่งปลูกสร้าง!$A$5:$A$105,0),MATCH(AE2265,[1]ค่าเสื่อมสิ่งปลูกสร้าง!$A$3:$D$3)))</f>
        <v>0</v>
      </c>
      <c r="AR2265" s="44">
        <f t="shared" si="501"/>
        <v>0</v>
      </c>
      <c r="AS2265" s="44">
        <f t="shared" si="502"/>
        <v>1020000</v>
      </c>
      <c r="AT2265" s="44">
        <f t="shared" si="503"/>
        <v>1020000</v>
      </c>
      <c r="AU2265" s="46">
        <v>0</v>
      </c>
      <c r="AV2265" s="44">
        <f t="shared" si="497"/>
        <v>1020000</v>
      </c>
      <c r="AW2265" s="47" t="str">
        <f t="shared" si="498"/>
        <v>0.01</v>
      </c>
      <c r="AX2265" s="48"/>
      <c r="AY2265" s="48"/>
      <c r="AZ2265" s="49">
        <v>0</v>
      </c>
      <c r="BA2265" s="48"/>
      <c r="BB2265" s="48"/>
      <c r="BC2265" s="44">
        <f t="shared" si="499"/>
        <v>0</v>
      </c>
      <c r="BD2265" s="50">
        <v>1</v>
      </c>
      <c r="BE2265" s="51" t="e">
        <f>IF(AX2265=1,0,IF(AY2265=1,0,IF(BC2265&gt;#REF!,#REF!,IF(OR(AZ2265&gt;0,BD2265&gt;=0),BC2265+([1]สูตร2!H2253*(100%-AZ2265)-BC2265)*BD2265,[1]สูตร2!H2253*(100%-AZ2265)))))</f>
        <v>#REF!</v>
      </c>
      <c r="BF2265" s="31"/>
    </row>
    <row r="2266" spans="1:58" s="5" customFormat="1" ht="24" customHeight="1" x14ac:dyDescent="0.2">
      <c r="A2266" s="31"/>
      <c r="B2266" s="31" t="s">
        <v>432</v>
      </c>
      <c r="C2266" s="31">
        <v>2</v>
      </c>
      <c r="D2266" s="31" t="s">
        <v>66</v>
      </c>
      <c r="E2266" s="31" t="s">
        <v>1730</v>
      </c>
      <c r="F2266" s="31"/>
      <c r="G2266" s="32" t="s">
        <v>1731</v>
      </c>
      <c r="H2266" s="31" t="s">
        <v>104</v>
      </c>
      <c r="I2266" s="31" t="s">
        <v>104</v>
      </c>
      <c r="J2266" s="31" t="s">
        <v>1323</v>
      </c>
      <c r="K2266" s="31">
        <v>13</v>
      </c>
      <c r="L2266" s="31">
        <v>0</v>
      </c>
      <c r="M2266" s="31">
        <v>0</v>
      </c>
      <c r="N2266" s="33">
        <v>5200</v>
      </c>
      <c r="O2266" s="33"/>
      <c r="P2266" s="33"/>
      <c r="Q2266" s="33"/>
      <c r="R2266" s="33"/>
      <c r="S2266" s="34" t="str">
        <f t="shared" si="490"/>
        <v>1</v>
      </c>
      <c r="T2266" s="35">
        <f t="shared" si="491"/>
        <v>5200</v>
      </c>
      <c r="U2266" s="36" t="str">
        <f>INDEX([1]ราคาที่ดิน!$B:$G,MATCH($C2266,[1]ราคาที่ดิน!$A:$A,0),MATCH($B2266,[1]ราคาที่ดิน!$B$1:$G$1,0))</f>
        <v>150</v>
      </c>
      <c r="V2266" s="37">
        <f t="shared" si="500"/>
        <v>780000</v>
      </c>
      <c r="W2266" s="31"/>
      <c r="X2266" s="31"/>
      <c r="Y2266" s="31"/>
      <c r="Z2266" s="31"/>
      <c r="AA2266" s="31"/>
      <c r="AB2266" s="32"/>
      <c r="AC2266" s="38"/>
      <c r="AD2266" s="39"/>
      <c r="AE2266" s="39"/>
      <c r="AF2266" s="40" t="str">
        <f t="shared" si="492"/>
        <v/>
      </c>
      <c r="AG2266" s="41" t="str">
        <f t="shared" si="493"/>
        <v/>
      </c>
      <c r="AH2266" s="42"/>
      <c r="AI2266" s="42"/>
      <c r="AJ2266" s="42"/>
      <c r="AK2266" s="42"/>
      <c r="AL2266" s="31"/>
      <c r="AM2266" s="43" t="str">
        <f t="shared" si="494"/>
        <v>100</v>
      </c>
      <c r="AN2266" s="44">
        <f>INDEX([1]ราคาสิ่งปลูกสร้าง!$D$6:$CC$47,MATCH($AD2266,[1]ราคาสิ่งปลูกสร้าง!$B$6:$B$45,0),MATCH($C$7,[1]ราคาสิ่งปลูกสร้าง!$D$5:$CC$5,0))</f>
        <v>0</v>
      </c>
      <c r="AO2266" s="44">
        <f t="shared" si="495"/>
        <v>0</v>
      </c>
      <c r="AP2266" s="45">
        <f t="shared" si="496"/>
        <v>0</v>
      </c>
      <c r="AQ2266" s="40">
        <f>IF(AP2266=0,0,INDEX([1]ค่าเสื่อมสิ่งปลูกสร้าง!$A$5:$D$105,MATCH($AP2266,[1]ค่าเสื่อมสิ่งปลูกสร้าง!$A$5:$A$105,0),MATCH(AE2266,[1]ค่าเสื่อมสิ่งปลูกสร้าง!$A$3:$D$3)))</f>
        <v>0</v>
      </c>
      <c r="AR2266" s="44">
        <f t="shared" si="501"/>
        <v>0</v>
      </c>
      <c r="AS2266" s="44">
        <f t="shared" si="502"/>
        <v>780000</v>
      </c>
      <c r="AT2266" s="44">
        <f t="shared" si="503"/>
        <v>780000</v>
      </c>
      <c r="AU2266" s="46">
        <v>0</v>
      </c>
      <c r="AV2266" s="44">
        <f t="shared" si="497"/>
        <v>780000</v>
      </c>
      <c r="AW2266" s="47" t="str">
        <f t="shared" si="498"/>
        <v>0.01</v>
      </c>
      <c r="AX2266" s="48"/>
      <c r="AY2266" s="48"/>
      <c r="AZ2266" s="49">
        <v>0</v>
      </c>
      <c r="BA2266" s="48"/>
      <c r="BB2266" s="48"/>
      <c r="BC2266" s="44">
        <f t="shared" si="499"/>
        <v>0</v>
      </c>
      <c r="BD2266" s="50">
        <v>1</v>
      </c>
      <c r="BE2266" s="51" t="e">
        <f>IF(AX2266=1,0,IF(AY2266=1,0,IF(BC2266&gt;#REF!,#REF!,IF(OR(AZ2266&gt;0,BD2266&gt;=0),BC2266+([1]สูตร2!H2254*(100%-AZ2266)-BC2266)*BD2266,[1]สูตร2!H2254*(100%-AZ2266)))))</f>
        <v>#REF!</v>
      </c>
      <c r="BF2266" s="31"/>
    </row>
    <row r="2267" spans="1:58" s="5" customFormat="1" ht="24" customHeight="1" x14ac:dyDescent="0.2">
      <c r="A2267" s="31"/>
      <c r="B2267" s="31" t="s">
        <v>432</v>
      </c>
      <c r="C2267" s="31">
        <v>2</v>
      </c>
      <c r="D2267" s="31" t="s">
        <v>66</v>
      </c>
      <c r="E2267" s="31" t="s">
        <v>1730</v>
      </c>
      <c r="F2267" s="31"/>
      <c r="G2267" s="32" t="s">
        <v>1731</v>
      </c>
      <c r="H2267" s="31" t="s">
        <v>104</v>
      </c>
      <c r="I2267" s="31" t="s">
        <v>104</v>
      </c>
      <c r="J2267" s="31" t="s">
        <v>1323</v>
      </c>
      <c r="K2267" s="31">
        <v>2</v>
      </c>
      <c r="L2267" s="31">
        <v>0</v>
      </c>
      <c r="M2267" s="31">
        <v>0</v>
      </c>
      <c r="N2267" s="33">
        <v>800</v>
      </c>
      <c r="O2267" s="33"/>
      <c r="P2267" s="33"/>
      <c r="Q2267" s="33"/>
      <c r="R2267" s="33"/>
      <c r="S2267" s="34" t="str">
        <f t="shared" si="490"/>
        <v>1</v>
      </c>
      <c r="T2267" s="35">
        <f t="shared" si="491"/>
        <v>800</v>
      </c>
      <c r="U2267" s="36" t="str">
        <f>INDEX([1]ราคาที่ดิน!$B:$G,MATCH($C2267,[1]ราคาที่ดิน!$A:$A,0),MATCH($B2267,[1]ราคาที่ดิน!$B$1:$G$1,0))</f>
        <v>150</v>
      </c>
      <c r="V2267" s="37">
        <f t="shared" si="500"/>
        <v>120000</v>
      </c>
      <c r="W2267" s="31"/>
      <c r="X2267" s="31"/>
      <c r="Y2267" s="31"/>
      <c r="Z2267" s="31"/>
      <c r="AA2267" s="31"/>
      <c r="AB2267" s="32"/>
      <c r="AC2267" s="38"/>
      <c r="AD2267" s="39"/>
      <c r="AE2267" s="39"/>
      <c r="AF2267" s="40" t="str">
        <f t="shared" si="492"/>
        <v/>
      </c>
      <c r="AG2267" s="41" t="str">
        <f t="shared" si="493"/>
        <v/>
      </c>
      <c r="AH2267" s="42"/>
      <c r="AI2267" s="42"/>
      <c r="AJ2267" s="42"/>
      <c r="AK2267" s="42"/>
      <c r="AL2267" s="31"/>
      <c r="AM2267" s="43" t="str">
        <f t="shared" si="494"/>
        <v>100</v>
      </c>
      <c r="AN2267" s="44">
        <f>INDEX([1]ราคาสิ่งปลูกสร้าง!$D$6:$CC$47,MATCH($AD2267,[1]ราคาสิ่งปลูกสร้าง!$B$6:$B$45,0),MATCH($C$7,[1]ราคาสิ่งปลูกสร้าง!$D$5:$CC$5,0))</f>
        <v>0</v>
      </c>
      <c r="AO2267" s="44">
        <f t="shared" si="495"/>
        <v>0</v>
      </c>
      <c r="AP2267" s="45">
        <f t="shared" si="496"/>
        <v>0</v>
      </c>
      <c r="AQ2267" s="40">
        <f>IF(AP2267=0,0,INDEX([1]ค่าเสื่อมสิ่งปลูกสร้าง!$A$5:$D$105,MATCH($AP2267,[1]ค่าเสื่อมสิ่งปลูกสร้าง!$A$5:$A$105,0),MATCH(AE2267,[1]ค่าเสื่อมสิ่งปลูกสร้าง!$A$3:$D$3)))</f>
        <v>0</v>
      </c>
      <c r="AR2267" s="44">
        <f t="shared" si="501"/>
        <v>0</v>
      </c>
      <c r="AS2267" s="44">
        <f t="shared" si="502"/>
        <v>120000</v>
      </c>
      <c r="AT2267" s="44">
        <f t="shared" si="503"/>
        <v>120000</v>
      </c>
      <c r="AU2267" s="46">
        <v>0</v>
      </c>
      <c r="AV2267" s="44">
        <f t="shared" si="497"/>
        <v>120000</v>
      </c>
      <c r="AW2267" s="47" t="str">
        <f t="shared" si="498"/>
        <v>0.01</v>
      </c>
      <c r="AX2267" s="48"/>
      <c r="AY2267" s="48"/>
      <c r="AZ2267" s="49">
        <v>0</v>
      </c>
      <c r="BA2267" s="48"/>
      <c r="BB2267" s="48"/>
      <c r="BC2267" s="44">
        <f t="shared" si="499"/>
        <v>0</v>
      </c>
      <c r="BD2267" s="50">
        <v>1</v>
      </c>
      <c r="BE2267" s="51" t="e">
        <f>IF(AX2267=1,0,IF(AY2267=1,0,IF(BC2267&gt;#REF!,#REF!,IF(OR(AZ2267&gt;0,BD2267&gt;=0),BC2267+([1]สูตร2!H2255*(100%-AZ2267)-BC2267)*BD2267,[1]สูตร2!H2255*(100%-AZ2267)))))</f>
        <v>#REF!</v>
      </c>
      <c r="BF2267" s="31"/>
    </row>
    <row r="2268" spans="1:58" s="5" customFormat="1" ht="24" customHeight="1" x14ac:dyDescent="0.2">
      <c r="A2268" s="31"/>
      <c r="B2268" s="31" t="s">
        <v>432</v>
      </c>
      <c r="C2268" s="31">
        <v>2</v>
      </c>
      <c r="D2268" s="31" t="s">
        <v>66</v>
      </c>
      <c r="E2268" s="31" t="s">
        <v>1730</v>
      </c>
      <c r="F2268" s="31"/>
      <c r="G2268" s="32" t="s">
        <v>1731</v>
      </c>
      <c r="H2268" s="31" t="s">
        <v>104</v>
      </c>
      <c r="I2268" s="31" t="s">
        <v>104</v>
      </c>
      <c r="J2268" s="31" t="s">
        <v>1323</v>
      </c>
      <c r="K2268" s="31">
        <v>36</v>
      </c>
      <c r="L2268" s="31">
        <v>0</v>
      </c>
      <c r="M2268" s="31">
        <v>0</v>
      </c>
      <c r="N2268" s="33">
        <v>14400</v>
      </c>
      <c r="O2268" s="33"/>
      <c r="P2268" s="33"/>
      <c r="Q2268" s="33"/>
      <c r="R2268" s="33"/>
      <c r="S2268" s="34" t="str">
        <f t="shared" si="490"/>
        <v>1</v>
      </c>
      <c r="T2268" s="35">
        <f t="shared" si="491"/>
        <v>14400</v>
      </c>
      <c r="U2268" s="36" t="str">
        <f>INDEX([1]ราคาที่ดิน!$B:$G,MATCH($C2268,[1]ราคาที่ดิน!$A:$A,0),MATCH($B2268,[1]ราคาที่ดิน!$B$1:$G$1,0))</f>
        <v>150</v>
      </c>
      <c r="V2268" s="37">
        <f t="shared" si="500"/>
        <v>2160000</v>
      </c>
      <c r="W2268" s="31"/>
      <c r="X2268" s="31"/>
      <c r="Y2268" s="31"/>
      <c r="Z2268" s="31"/>
      <c r="AA2268" s="31"/>
      <c r="AB2268" s="32"/>
      <c r="AC2268" s="38"/>
      <c r="AD2268" s="39"/>
      <c r="AE2268" s="39"/>
      <c r="AF2268" s="40" t="str">
        <f t="shared" si="492"/>
        <v/>
      </c>
      <c r="AG2268" s="41" t="str">
        <f t="shared" si="493"/>
        <v/>
      </c>
      <c r="AH2268" s="42"/>
      <c r="AI2268" s="42"/>
      <c r="AJ2268" s="42"/>
      <c r="AK2268" s="42"/>
      <c r="AL2268" s="31"/>
      <c r="AM2268" s="43" t="str">
        <f t="shared" si="494"/>
        <v>100</v>
      </c>
      <c r="AN2268" s="44">
        <f>INDEX([1]ราคาสิ่งปลูกสร้าง!$D$6:$CC$47,MATCH($AD2268,[1]ราคาสิ่งปลูกสร้าง!$B$6:$B$45,0),MATCH($C$7,[1]ราคาสิ่งปลูกสร้าง!$D$5:$CC$5,0))</f>
        <v>0</v>
      </c>
      <c r="AO2268" s="44">
        <f t="shared" si="495"/>
        <v>0</v>
      </c>
      <c r="AP2268" s="45">
        <f t="shared" si="496"/>
        <v>0</v>
      </c>
      <c r="AQ2268" s="40">
        <f>IF(AP2268=0,0,INDEX([1]ค่าเสื่อมสิ่งปลูกสร้าง!$A$5:$D$105,MATCH($AP2268,[1]ค่าเสื่อมสิ่งปลูกสร้าง!$A$5:$A$105,0),MATCH(AE2268,[1]ค่าเสื่อมสิ่งปลูกสร้าง!$A$3:$D$3)))</f>
        <v>0</v>
      </c>
      <c r="AR2268" s="44">
        <f t="shared" si="501"/>
        <v>0</v>
      </c>
      <c r="AS2268" s="44">
        <f t="shared" si="502"/>
        <v>2160000</v>
      </c>
      <c r="AT2268" s="44">
        <f t="shared" si="503"/>
        <v>2160000</v>
      </c>
      <c r="AU2268" s="46">
        <v>0</v>
      </c>
      <c r="AV2268" s="44">
        <f t="shared" si="497"/>
        <v>2160000</v>
      </c>
      <c r="AW2268" s="47" t="str">
        <f t="shared" si="498"/>
        <v>0.01</v>
      </c>
      <c r="AX2268" s="48"/>
      <c r="AY2268" s="48"/>
      <c r="AZ2268" s="49">
        <v>0</v>
      </c>
      <c r="BA2268" s="48"/>
      <c r="BB2268" s="48"/>
      <c r="BC2268" s="44">
        <f t="shared" si="499"/>
        <v>0</v>
      </c>
      <c r="BD2268" s="50">
        <v>1</v>
      </c>
      <c r="BE2268" s="51" t="e">
        <f>IF(AX2268=1,0,IF(AY2268=1,0,IF(BC2268&gt;#REF!,#REF!,IF(OR(AZ2268&gt;0,BD2268&gt;=0),BC2268+([1]สูตร2!H2256*(100%-AZ2268)-BC2268)*BD2268,[1]สูตร2!H2256*(100%-AZ2268)))))</f>
        <v>#REF!</v>
      </c>
      <c r="BF2268" s="31"/>
    </row>
    <row r="2269" spans="1:58" s="5" customFormat="1" ht="24" customHeight="1" x14ac:dyDescent="0.2">
      <c r="A2269" s="31">
        <v>763</v>
      </c>
      <c r="B2269" s="31" t="s">
        <v>65</v>
      </c>
      <c r="C2269" s="31">
        <v>4942</v>
      </c>
      <c r="D2269" s="31" t="s">
        <v>71</v>
      </c>
      <c r="E2269" s="31" t="s">
        <v>1732</v>
      </c>
      <c r="F2269" s="31"/>
      <c r="G2269" s="32" t="s">
        <v>1731</v>
      </c>
      <c r="H2269" s="31">
        <v>120</v>
      </c>
      <c r="I2269" s="31">
        <v>3060</v>
      </c>
      <c r="J2269" s="31" t="s">
        <v>1323</v>
      </c>
      <c r="K2269" s="31">
        <v>17</v>
      </c>
      <c r="L2269" s="31">
        <v>0</v>
      </c>
      <c r="M2269" s="31">
        <v>0</v>
      </c>
      <c r="N2269" s="33">
        <v>6800</v>
      </c>
      <c r="O2269" s="33"/>
      <c r="P2269" s="33"/>
      <c r="Q2269" s="33"/>
      <c r="R2269" s="33"/>
      <c r="S2269" s="34" t="str">
        <f t="shared" si="490"/>
        <v>1</v>
      </c>
      <c r="T2269" s="35">
        <f t="shared" si="491"/>
        <v>6800</v>
      </c>
      <c r="U2269" s="36">
        <f>INDEX([1]ราคาที่ดิน!$B:$G,MATCH($C2269,[1]ราคาที่ดิน!$A:$A,0),MATCH($B2269,[1]ราคาที่ดิน!$B$1:$G$1,0))</f>
        <v>180</v>
      </c>
      <c r="V2269" s="37">
        <f t="shared" si="500"/>
        <v>1224000</v>
      </c>
      <c r="W2269" s="31"/>
      <c r="X2269" s="31"/>
      <c r="Y2269" s="31"/>
      <c r="Z2269" s="31"/>
      <c r="AA2269" s="31"/>
      <c r="AB2269" s="32"/>
      <c r="AC2269" s="38"/>
      <c r="AD2269" s="39"/>
      <c r="AE2269" s="39"/>
      <c r="AF2269" s="40" t="str">
        <f t="shared" si="492"/>
        <v/>
      </c>
      <c r="AG2269" s="41" t="str">
        <f t="shared" si="493"/>
        <v/>
      </c>
      <c r="AH2269" s="42"/>
      <c r="AI2269" s="42"/>
      <c r="AJ2269" s="42"/>
      <c r="AK2269" s="42"/>
      <c r="AL2269" s="31"/>
      <c r="AM2269" s="43" t="str">
        <f t="shared" si="494"/>
        <v>100</v>
      </c>
      <c r="AN2269" s="44">
        <f>INDEX([1]ราคาสิ่งปลูกสร้าง!$D$6:$CC$47,MATCH($AD2269,[1]ราคาสิ่งปลูกสร้าง!$B$6:$B$45,0),MATCH($C$7,[1]ราคาสิ่งปลูกสร้าง!$D$5:$CC$5,0))</f>
        <v>0</v>
      </c>
      <c r="AO2269" s="44">
        <f t="shared" si="495"/>
        <v>0</v>
      </c>
      <c r="AP2269" s="45">
        <f t="shared" si="496"/>
        <v>0</v>
      </c>
      <c r="AQ2269" s="40">
        <f>IF(AP2269=0,0,INDEX([1]ค่าเสื่อมสิ่งปลูกสร้าง!$A$5:$D$105,MATCH($AP2269,[1]ค่าเสื่อมสิ่งปลูกสร้าง!$A$5:$A$105,0),MATCH(AE2269,[1]ค่าเสื่อมสิ่งปลูกสร้าง!$A$3:$D$3)))</f>
        <v>0</v>
      </c>
      <c r="AR2269" s="44">
        <f t="shared" si="501"/>
        <v>0</v>
      </c>
      <c r="AS2269" s="44">
        <f t="shared" si="502"/>
        <v>1224000</v>
      </c>
      <c r="AT2269" s="44">
        <f t="shared" si="503"/>
        <v>1224000</v>
      </c>
      <c r="AU2269" s="46">
        <v>0</v>
      </c>
      <c r="AV2269" s="44">
        <f t="shared" si="497"/>
        <v>1224000</v>
      </c>
      <c r="AW2269" s="47" t="str">
        <f t="shared" si="498"/>
        <v>0.01</v>
      </c>
      <c r="AX2269" s="48"/>
      <c r="AY2269" s="48"/>
      <c r="AZ2269" s="49">
        <v>0</v>
      </c>
      <c r="BA2269" s="48"/>
      <c r="BB2269" s="48"/>
      <c r="BC2269" s="44">
        <f t="shared" si="499"/>
        <v>0</v>
      </c>
      <c r="BD2269" s="50">
        <v>1</v>
      </c>
      <c r="BE2269" s="51" t="e">
        <f>IF(AX2269=1,0,IF(AY2269=1,0,IF(BC2269&gt;#REF!,#REF!,IF(OR(AZ2269&gt;0,BD2269&gt;=0),BC2269+([1]สูตร2!H2257*(100%-AZ2269)-BC2269)*BD2269,[1]สูตร2!H2257*(100%-AZ2269)))))</f>
        <v>#REF!</v>
      </c>
      <c r="BF2269" s="31"/>
    </row>
    <row r="2270" spans="1:58" s="5" customFormat="1" ht="24" customHeight="1" x14ac:dyDescent="0.2">
      <c r="A2270" s="31">
        <v>764</v>
      </c>
      <c r="B2270" s="31" t="s">
        <v>65</v>
      </c>
      <c r="C2270" s="31">
        <v>7364</v>
      </c>
      <c r="D2270" s="31" t="s">
        <v>470</v>
      </c>
      <c r="E2270" s="31" t="s">
        <v>1582</v>
      </c>
      <c r="F2270" s="31"/>
      <c r="G2270" s="32" t="s">
        <v>1733</v>
      </c>
      <c r="H2270" s="31">
        <v>243</v>
      </c>
      <c r="I2270" s="31">
        <v>3369</v>
      </c>
      <c r="J2270" s="31" t="s">
        <v>1323</v>
      </c>
      <c r="K2270" s="31">
        <v>0</v>
      </c>
      <c r="L2270" s="31">
        <v>0</v>
      </c>
      <c r="M2270" s="31">
        <v>37</v>
      </c>
      <c r="N2270" s="33"/>
      <c r="O2270" s="33">
        <v>37</v>
      </c>
      <c r="P2270" s="33"/>
      <c r="Q2270" s="33"/>
      <c r="R2270" s="33"/>
      <c r="S2270" s="34" t="str">
        <f t="shared" si="490"/>
        <v>2</v>
      </c>
      <c r="T2270" s="35">
        <f t="shared" si="491"/>
        <v>37</v>
      </c>
      <c r="U2270" s="36">
        <f>INDEX([1]ราคาที่ดิน!$B:$G,MATCH($C2270,[1]ราคาที่ดิน!$A:$A,0),MATCH($B2270,[1]ราคาที่ดิน!$B$1:$G$1,0))</f>
        <v>200</v>
      </c>
      <c r="V2270" s="37">
        <f t="shared" si="500"/>
        <v>7400</v>
      </c>
      <c r="W2270" s="31">
        <v>1</v>
      </c>
      <c r="X2270" s="31" t="s">
        <v>1733</v>
      </c>
      <c r="Y2270" s="31" t="s">
        <v>66</v>
      </c>
      <c r="Z2270" s="31" t="s">
        <v>1734</v>
      </c>
      <c r="AA2270" s="31"/>
      <c r="AB2270" s="32" t="s">
        <v>1733</v>
      </c>
      <c r="AC2270" s="38"/>
      <c r="AD2270" s="39" t="s">
        <v>73</v>
      </c>
      <c r="AE2270" s="39" t="s">
        <v>74</v>
      </c>
      <c r="AF2270" s="40" t="str">
        <f t="shared" si="492"/>
        <v>2</v>
      </c>
      <c r="AG2270" s="41">
        <f t="shared" si="493"/>
        <v>125.5</v>
      </c>
      <c r="AH2270" s="42"/>
      <c r="AI2270" s="42">
        <v>125.5</v>
      </c>
      <c r="AJ2270" s="42"/>
      <c r="AK2270" s="42"/>
      <c r="AL2270" s="31">
        <v>50</v>
      </c>
      <c r="AM2270" s="43" t="str">
        <f t="shared" si="494"/>
        <v>100</v>
      </c>
      <c r="AN2270" s="44">
        <f>INDEX([1]ราคาสิ่งปลูกสร้าง!$D$6:$CC$47,MATCH($AD2270,[1]ราคาสิ่งปลูกสร้าง!$B$6:$B$45,0),MATCH($C$7,[1]ราคาสิ่งปลูกสร้าง!$D$5:$CC$5,0))</f>
        <v>6500</v>
      </c>
      <c r="AO2270" s="44">
        <f t="shared" si="495"/>
        <v>815750</v>
      </c>
      <c r="AP2270" s="45">
        <f t="shared" si="496"/>
        <v>50</v>
      </c>
      <c r="AQ2270" s="40">
        <f>IF(AP2270=0,0,INDEX([1]ค่าเสื่อมสิ่งปลูกสร้าง!$A$5:$D$105,MATCH($AP2270,[1]ค่าเสื่อมสิ่งปลูกสร้าง!$A$5:$A$105,0),MATCH(AE2270,[1]ค่าเสื่อมสิ่งปลูกสร้าง!$A$3:$D$3)))</f>
        <v>76</v>
      </c>
      <c r="AR2270" s="44">
        <f t="shared" si="501"/>
        <v>195780</v>
      </c>
      <c r="AS2270" s="44">
        <f t="shared" si="502"/>
        <v>203180</v>
      </c>
      <c r="AT2270" s="44">
        <f t="shared" si="503"/>
        <v>203180</v>
      </c>
      <c r="AU2270" s="46">
        <v>0</v>
      </c>
      <c r="AV2270" s="44">
        <f t="shared" si="497"/>
        <v>203180</v>
      </c>
      <c r="AW2270" s="47" t="str">
        <f t="shared" si="498"/>
        <v>0.02</v>
      </c>
      <c r="AX2270" s="48"/>
      <c r="AY2270" s="48"/>
      <c r="AZ2270" s="49">
        <v>0</v>
      </c>
      <c r="BA2270" s="48"/>
      <c r="BB2270" s="48"/>
      <c r="BC2270" s="44">
        <f t="shared" si="499"/>
        <v>0</v>
      </c>
      <c r="BD2270" s="50">
        <v>1</v>
      </c>
      <c r="BE2270" s="51" t="e">
        <f>IF(AX2270=1,0,IF(AY2270=1,0,IF(BC2270&gt;#REF!,#REF!,IF(OR(AZ2270&gt;0,BD2270&gt;=0),BC2270+([1]สูตร2!H2258*(100%-AZ2270)-BC2270)*BD2270,[1]สูตร2!H2258*(100%-AZ2270)))))</f>
        <v>#REF!</v>
      </c>
      <c r="BF2270" s="31"/>
    </row>
    <row r="2271" spans="1:58" s="5" customFormat="1" ht="24" customHeight="1" x14ac:dyDescent="0.2">
      <c r="A2271" s="31"/>
      <c r="B2271" s="31" t="s">
        <v>65</v>
      </c>
      <c r="C2271" s="31">
        <v>7364</v>
      </c>
      <c r="D2271" s="31" t="s">
        <v>470</v>
      </c>
      <c r="E2271" s="31" t="s">
        <v>1582</v>
      </c>
      <c r="F2271" s="31"/>
      <c r="G2271" s="32" t="s">
        <v>1733</v>
      </c>
      <c r="H2271" s="31">
        <v>243</v>
      </c>
      <c r="I2271" s="31">
        <v>3369</v>
      </c>
      <c r="J2271" s="31" t="s">
        <v>1323</v>
      </c>
      <c r="K2271" s="31">
        <v>0</v>
      </c>
      <c r="L2271" s="31">
        <v>0</v>
      </c>
      <c r="M2271" s="31">
        <v>50</v>
      </c>
      <c r="N2271" s="33"/>
      <c r="O2271" s="33">
        <v>50</v>
      </c>
      <c r="P2271" s="33"/>
      <c r="Q2271" s="33"/>
      <c r="R2271" s="33"/>
      <c r="S2271" s="34" t="str">
        <f t="shared" si="490"/>
        <v>2</v>
      </c>
      <c r="T2271" s="35">
        <f t="shared" si="491"/>
        <v>50</v>
      </c>
      <c r="U2271" s="36">
        <f>INDEX([1]ราคาที่ดิน!$B:$G,MATCH($C2271,[1]ราคาที่ดิน!$A:$A,0),MATCH($B2271,[1]ราคาที่ดิน!$B$1:$G$1,0))</f>
        <v>200</v>
      </c>
      <c r="V2271" s="37">
        <f t="shared" si="500"/>
        <v>10000</v>
      </c>
      <c r="W2271" s="31"/>
      <c r="X2271" s="31"/>
      <c r="Y2271" s="31"/>
      <c r="Z2271" s="31"/>
      <c r="AA2271" s="31"/>
      <c r="AB2271" s="32"/>
      <c r="AC2271" s="38"/>
      <c r="AD2271" s="39" t="s">
        <v>75</v>
      </c>
      <c r="AE2271" s="39" t="s">
        <v>76</v>
      </c>
      <c r="AF2271" s="40" t="str">
        <f t="shared" si="492"/>
        <v>1</v>
      </c>
      <c r="AG2271" s="41">
        <f t="shared" si="493"/>
        <v>15</v>
      </c>
      <c r="AH2271" s="42">
        <v>15</v>
      </c>
      <c r="AI2271" s="42"/>
      <c r="AJ2271" s="42"/>
      <c r="AK2271" s="42"/>
      <c r="AL2271" s="31">
        <v>10</v>
      </c>
      <c r="AM2271" s="43" t="str">
        <f t="shared" si="494"/>
        <v>100</v>
      </c>
      <c r="AN2271" s="44">
        <f>INDEX([1]ราคาสิ่งปลูกสร้าง!$D$6:$CC$47,MATCH($AD2271,[1]ราคาสิ่งปลูกสร้าง!$B$6:$B$45,0),MATCH($C$7,[1]ราคาสิ่งปลูกสร้าง!$D$5:$CC$5,0))</f>
        <v>5400</v>
      </c>
      <c r="AO2271" s="44">
        <f t="shared" si="495"/>
        <v>81000</v>
      </c>
      <c r="AP2271" s="45">
        <f t="shared" si="496"/>
        <v>10</v>
      </c>
      <c r="AQ2271" s="40">
        <f>IF(AP2271=0,0,INDEX([1]ค่าเสื่อมสิ่งปลูกสร้าง!$A$5:$D$105,MATCH($AP2271,[1]ค่าเสื่อมสิ่งปลูกสร้าง!$A$5:$A$105,0),MATCH(AE2271,[1]ค่าเสื่อมสิ่งปลูกสร้าง!$A$3:$D$3)))</f>
        <v>40</v>
      </c>
      <c r="AR2271" s="44">
        <f t="shared" si="501"/>
        <v>48600</v>
      </c>
      <c r="AS2271" s="44">
        <f t="shared" si="502"/>
        <v>58600</v>
      </c>
      <c r="AT2271" s="44">
        <f t="shared" si="503"/>
        <v>58600</v>
      </c>
      <c r="AU2271" s="46">
        <v>0</v>
      </c>
      <c r="AV2271" s="44">
        <f t="shared" si="497"/>
        <v>58600</v>
      </c>
      <c r="AW2271" s="47" t="str">
        <f t="shared" si="498"/>
        <v>0.01</v>
      </c>
      <c r="AX2271" s="48"/>
      <c r="AY2271" s="48"/>
      <c r="AZ2271" s="49">
        <v>0</v>
      </c>
      <c r="BA2271" s="48"/>
      <c r="BB2271" s="48"/>
      <c r="BC2271" s="44">
        <f t="shared" si="499"/>
        <v>0</v>
      </c>
      <c r="BD2271" s="50">
        <v>1</v>
      </c>
      <c r="BE2271" s="51" t="e">
        <f>IF(AX2271=1,0,IF(AY2271=1,0,IF(BC2271&gt;#REF!,#REF!,IF(OR(AZ2271&gt;0,BD2271&gt;=0),BC2271+([1]สูตร2!H2259*(100%-AZ2271)-BC2271)*BD2271,[1]สูตร2!H2259*(100%-AZ2271)))))</f>
        <v>#REF!</v>
      </c>
      <c r="BF2271" s="31"/>
    </row>
    <row r="2272" spans="1:58" s="5" customFormat="1" ht="24" customHeight="1" x14ac:dyDescent="0.2">
      <c r="A2272" s="31"/>
      <c r="B2272" s="31" t="s">
        <v>65</v>
      </c>
      <c r="C2272" s="31">
        <v>7364</v>
      </c>
      <c r="D2272" s="31" t="s">
        <v>470</v>
      </c>
      <c r="E2272" s="31" t="s">
        <v>1582</v>
      </c>
      <c r="F2272" s="31"/>
      <c r="G2272" s="32" t="s">
        <v>1733</v>
      </c>
      <c r="H2272" s="31">
        <v>243</v>
      </c>
      <c r="I2272" s="31">
        <v>3369</v>
      </c>
      <c r="J2272" s="31" t="s">
        <v>1323</v>
      </c>
      <c r="K2272" s="31">
        <v>0</v>
      </c>
      <c r="L2272" s="31">
        <v>0</v>
      </c>
      <c r="M2272" s="31">
        <v>25</v>
      </c>
      <c r="N2272" s="33"/>
      <c r="O2272" s="33">
        <v>25</v>
      </c>
      <c r="P2272" s="33"/>
      <c r="Q2272" s="33"/>
      <c r="R2272" s="33"/>
      <c r="S2272" s="34" t="str">
        <f t="shared" si="490"/>
        <v>2</v>
      </c>
      <c r="T2272" s="35">
        <f t="shared" si="491"/>
        <v>25</v>
      </c>
      <c r="U2272" s="36">
        <f>INDEX([1]ราคาที่ดิน!$B:$G,MATCH($C2272,[1]ราคาที่ดิน!$A:$A,0),MATCH($B2272,[1]ราคาที่ดิน!$B$1:$G$1,0))</f>
        <v>200</v>
      </c>
      <c r="V2272" s="37">
        <f t="shared" si="500"/>
        <v>5000</v>
      </c>
      <c r="W2272" s="31"/>
      <c r="X2272" s="31"/>
      <c r="Y2272" s="31"/>
      <c r="Z2272" s="31"/>
      <c r="AA2272" s="31"/>
      <c r="AB2272" s="32"/>
      <c r="AC2272" s="38"/>
      <c r="AD2272" s="39" t="s">
        <v>75</v>
      </c>
      <c r="AE2272" s="39" t="s">
        <v>94</v>
      </c>
      <c r="AF2272" s="40" t="str">
        <f t="shared" si="492"/>
        <v>1</v>
      </c>
      <c r="AG2272" s="41">
        <f t="shared" si="493"/>
        <v>14</v>
      </c>
      <c r="AH2272" s="42">
        <v>14</v>
      </c>
      <c r="AI2272" s="42"/>
      <c r="AJ2272" s="42"/>
      <c r="AK2272" s="42"/>
      <c r="AL2272" s="31">
        <v>2</v>
      </c>
      <c r="AM2272" s="43" t="str">
        <f t="shared" si="494"/>
        <v>100</v>
      </c>
      <c r="AN2272" s="44">
        <f>INDEX([1]ราคาสิ่งปลูกสร้าง!$D$6:$CC$47,MATCH($AD2272,[1]ราคาสิ่งปลูกสร้าง!$B$6:$B$45,0),MATCH($C$7,[1]ราคาสิ่งปลูกสร้าง!$D$5:$CC$5,0))</f>
        <v>5400</v>
      </c>
      <c r="AO2272" s="44">
        <f t="shared" si="495"/>
        <v>75600</v>
      </c>
      <c r="AP2272" s="45">
        <f t="shared" si="496"/>
        <v>2</v>
      </c>
      <c r="AQ2272" s="40">
        <f>IF(AP2272=0,0,INDEX([1]ค่าเสื่อมสิ่งปลูกสร้าง!$A$5:$D$105,MATCH($AP2272,[1]ค่าเสื่อมสิ่งปลูกสร้าง!$A$5:$A$105,0),MATCH(AE2272,[1]ค่าเสื่อมสิ่งปลูกสร้าง!$A$3:$D$3)))</f>
        <v>2</v>
      </c>
      <c r="AR2272" s="44">
        <f t="shared" si="501"/>
        <v>74088</v>
      </c>
      <c r="AS2272" s="44">
        <f t="shared" si="502"/>
        <v>79088</v>
      </c>
      <c r="AT2272" s="44">
        <f t="shared" si="503"/>
        <v>79088</v>
      </c>
      <c r="AU2272" s="46">
        <v>0</v>
      </c>
      <c r="AV2272" s="44">
        <f t="shared" si="497"/>
        <v>79088</v>
      </c>
      <c r="AW2272" s="47" t="str">
        <f t="shared" si="498"/>
        <v>0.01</v>
      </c>
      <c r="AX2272" s="48"/>
      <c r="AY2272" s="48"/>
      <c r="AZ2272" s="49">
        <v>0</v>
      </c>
      <c r="BA2272" s="48"/>
      <c r="BB2272" s="48"/>
      <c r="BC2272" s="44">
        <f t="shared" si="499"/>
        <v>0</v>
      </c>
      <c r="BD2272" s="50">
        <v>1</v>
      </c>
      <c r="BE2272" s="51" t="e">
        <f>IF(AX2272=1,0,IF(AY2272=1,0,IF(BC2272&gt;#REF!,#REF!,IF(OR(AZ2272&gt;0,BD2272&gt;=0),BC2272+([1]สูตร2!H2260*(100%-AZ2272)-BC2272)*BD2272,[1]สูตร2!H2260*(100%-AZ2272)))))</f>
        <v>#REF!</v>
      </c>
      <c r="BF2272" s="31"/>
    </row>
    <row r="2273" spans="1:58" s="5" customFormat="1" ht="24" customHeight="1" x14ac:dyDescent="0.2">
      <c r="A2273" s="31">
        <v>765</v>
      </c>
      <c r="B2273" s="31" t="s">
        <v>65</v>
      </c>
      <c r="C2273" s="31">
        <v>13017</v>
      </c>
      <c r="D2273" s="31" t="s">
        <v>66</v>
      </c>
      <c r="E2273" s="31" t="s">
        <v>1597</v>
      </c>
      <c r="F2273" s="31"/>
      <c r="G2273" s="32" t="s">
        <v>1735</v>
      </c>
      <c r="H2273" s="31">
        <v>323</v>
      </c>
      <c r="I2273" s="31">
        <v>-502</v>
      </c>
      <c r="J2273" s="31" t="s">
        <v>1323</v>
      </c>
      <c r="K2273" s="31">
        <v>2</v>
      </c>
      <c r="L2273" s="31">
        <v>1</v>
      </c>
      <c r="M2273" s="31">
        <v>79</v>
      </c>
      <c r="N2273" s="33">
        <v>979</v>
      </c>
      <c r="O2273" s="33"/>
      <c r="P2273" s="33"/>
      <c r="Q2273" s="33"/>
      <c r="R2273" s="33"/>
      <c r="S2273" s="34" t="str">
        <f t="shared" si="490"/>
        <v>1</v>
      </c>
      <c r="T2273" s="35">
        <f t="shared" si="491"/>
        <v>979</v>
      </c>
      <c r="U2273" s="36">
        <f>INDEX([1]ราคาที่ดิน!$B:$G,MATCH($C2273,[1]ราคาที่ดิน!$A:$A,0),MATCH($B2273,[1]ราคาที่ดิน!$B$1:$G$1,0))</f>
        <v>200</v>
      </c>
      <c r="V2273" s="37">
        <f t="shared" si="500"/>
        <v>195800</v>
      </c>
      <c r="W2273" s="31"/>
      <c r="X2273" s="31"/>
      <c r="Y2273" s="31"/>
      <c r="Z2273" s="31"/>
      <c r="AA2273" s="31"/>
      <c r="AB2273" s="32"/>
      <c r="AC2273" s="38"/>
      <c r="AD2273" s="39"/>
      <c r="AE2273" s="39"/>
      <c r="AF2273" s="40" t="str">
        <f t="shared" si="492"/>
        <v/>
      </c>
      <c r="AG2273" s="41" t="str">
        <f t="shared" si="493"/>
        <v/>
      </c>
      <c r="AH2273" s="42"/>
      <c r="AI2273" s="42"/>
      <c r="AJ2273" s="42"/>
      <c r="AK2273" s="42"/>
      <c r="AL2273" s="31"/>
      <c r="AM2273" s="43" t="str">
        <f t="shared" si="494"/>
        <v>100</v>
      </c>
      <c r="AN2273" s="44">
        <f>INDEX([1]ราคาสิ่งปลูกสร้าง!$D$6:$CC$47,MATCH($AD2273,[1]ราคาสิ่งปลูกสร้าง!$B$6:$B$45,0),MATCH($C$7,[1]ราคาสิ่งปลูกสร้าง!$D$5:$CC$5,0))</f>
        <v>0</v>
      </c>
      <c r="AO2273" s="44">
        <f t="shared" si="495"/>
        <v>0</v>
      </c>
      <c r="AP2273" s="45">
        <f t="shared" si="496"/>
        <v>0</v>
      </c>
      <c r="AQ2273" s="40">
        <f>IF(AP2273=0,0,INDEX([1]ค่าเสื่อมสิ่งปลูกสร้าง!$A$5:$D$105,MATCH($AP2273,[1]ค่าเสื่อมสิ่งปลูกสร้าง!$A$5:$A$105,0),MATCH(AE2273,[1]ค่าเสื่อมสิ่งปลูกสร้าง!$A$3:$D$3)))</f>
        <v>0</v>
      </c>
      <c r="AR2273" s="44">
        <f t="shared" si="501"/>
        <v>0</v>
      </c>
      <c r="AS2273" s="44">
        <f t="shared" si="502"/>
        <v>195800</v>
      </c>
      <c r="AT2273" s="44">
        <f t="shared" si="503"/>
        <v>195800</v>
      </c>
      <c r="AU2273" s="46">
        <v>0</v>
      </c>
      <c r="AV2273" s="44">
        <f t="shared" si="497"/>
        <v>195800</v>
      </c>
      <c r="AW2273" s="47" t="str">
        <f t="shared" si="498"/>
        <v>0.01</v>
      </c>
      <c r="AX2273" s="48"/>
      <c r="AY2273" s="48"/>
      <c r="AZ2273" s="49">
        <v>0</v>
      </c>
      <c r="BA2273" s="48"/>
      <c r="BB2273" s="48"/>
      <c r="BC2273" s="44">
        <f t="shared" si="499"/>
        <v>0</v>
      </c>
      <c r="BD2273" s="50">
        <v>1</v>
      </c>
      <c r="BE2273" s="51" t="e">
        <f>IF(AX2273=1,0,IF(AY2273=1,0,IF(BC2273&gt;#REF!,#REF!,IF(OR(AZ2273&gt;0,BD2273&gt;=0),BC2273+([1]สูตร2!H2261*(100%-AZ2273)-BC2273)*BD2273,[1]สูตร2!H2261*(100%-AZ2273)))))</f>
        <v>#REF!</v>
      </c>
      <c r="BF2273" s="31"/>
    </row>
    <row r="2274" spans="1:58" s="5" customFormat="1" ht="24" customHeight="1" x14ac:dyDescent="0.2">
      <c r="A2274" s="31"/>
      <c r="B2274" s="31" t="s">
        <v>65</v>
      </c>
      <c r="C2274" s="31">
        <v>13016</v>
      </c>
      <c r="D2274" s="31" t="s">
        <v>66</v>
      </c>
      <c r="E2274" s="31" t="s">
        <v>1597</v>
      </c>
      <c r="F2274" s="31"/>
      <c r="G2274" s="32" t="s">
        <v>1735</v>
      </c>
      <c r="H2274" s="31">
        <v>322</v>
      </c>
      <c r="I2274" s="31">
        <v>-501</v>
      </c>
      <c r="J2274" s="31" t="s">
        <v>1323</v>
      </c>
      <c r="K2274" s="31">
        <v>2</v>
      </c>
      <c r="L2274" s="31">
        <v>0</v>
      </c>
      <c r="M2274" s="31">
        <v>40</v>
      </c>
      <c r="N2274" s="33"/>
      <c r="O2274" s="33">
        <v>840</v>
      </c>
      <c r="P2274" s="33"/>
      <c r="Q2274" s="33"/>
      <c r="R2274" s="33"/>
      <c r="S2274" s="34" t="str">
        <f t="shared" si="490"/>
        <v>2</v>
      </c>
      <c r="T2274" s="35">
        <f t="shared" si="491"/>
        <v>840</v>
      </c>
      <c r="U2274" s="36">
        <f>INDEX([1]ราคาที่ดิน!$B:$G,MATCH($C2274,[1]ราคาที่ดิน!$A:$A,0),MATCH($B2274,[1]ราคาที่ดิน!$B$1:$G$1,0))</f>
        <v>200</v>
      </c>
      <c r="V2274" s="37">
        <f t="shared" si="500"/>
        <v>168000</v>
      </c>
      <c r="W2274" s="31">
        <v>1</v>
      </c>
      <c r="X2274" s="31" t="s">
        <v>1735</v>
      </c>
      <c r="Y2274" s="31"/>
      <c r="Z2274" s="31" t="s">
        <v>1736</v>
      </c>
      <c r="AA2274" s="31"/>
      <c r="AB2274" s="32" t="s">
        <v>1735</v>
      </c>
      <c r="AC2274" s="38"/>
      <c r="AD2274" s="39" t="s">
        <v>73</v>
      </c>
      <c r="AE2274" s="39" t="s">
        <v>94</v>
      </c>
      <c r="AF2274" s="40" t="str">
        <f t="shared" si="492"/>
        <v>2</v>
      </c>
      <c r="AG2274" s="41">
        <f t="shared" si="493"/>
        <v>120</v>
      </c>
      <c r="AH2274" s="42"/>
      <c r="AI2274" s="42">
        <v>120</v>
      </c>
      <c r="AJ2274" s="42"/>
      <c r="AK2274" s="42"/>
      <c r="AL2274" s="31">
        <v>4</v>
      </c>
      <c r="AM2274" s="43" t="str">
        <f t="shared" si="494"/>
        <v>100</v>
      </c>
      <c r="AN2274" s="44">
        <f>INDEX([1]ราคาสิ่งปลูกสร้าง!$D$6:$CC$47,MATCH($AD2274,[1]ราคาสิ่งปลูกสร้าง!$B$6:$B$45,0),MATCH($C$7,[1]ราคาสิ่งปลูกสร้าง!$D$5:$CC$5,0))</f>
        <v>6500</v>
      </c>
      <c r="AO2274" s="44">
        <f t="shared" si="495"/>
        <v>780000</v>
      </c>
      <c r="AP2274" s="45">
        <f t="shared" si="496"/>
        <v>4</v>
      </c>
      <c r="AQ2274" s="40">
        <f>IF(AP2274=0,0,INDEX([1]ค่าเสื่อมสิ่งปลูกสร้าง!$A$5:$D$105,MATCH($AP2274,[1]ค่าเสื่อมสิ่งปลูกสร้าง!$A$5:$A$105,0),MATCH(AE2274,[1]ค่าเสื่อมสิ่งปลูกสร้าง!$A$3:$D$3)))</f>
        <v>4</v>
      </c>
      <c r="AR2274" s="44">
        <f t="shared" si="501"/>
        <v>748800</v>
      </c>
      <c r="AS2274" s="44">
        <f t="shared" si="502"/>
        <v>916800</v>
      </c>
      <c r="AT2274" s="44">
        <f t="shared" si="503"/>
        <v>916800</v>
      </c>
      <c r="AU2274" s="46">
        <v>0</v>
      </c>
      <c r="AV2274" s="44">
        <f t="shared" si="497"/>
        <v>916800</v>
      </c>
      <c r="AW2274" s="47" t="str">
        <f t="shared" si="498"/>
        <v>0.02</v>
      </c>
      <c r="AX2274" s="48"/>
      <c r="AY2274" s="48"/>
      <c r="AZ2274" s="49">
        <v>0</v>
      </c>
      <c r="BA2274" s="48"/>
      <c r="BB2274" s="48"/>
      <c r="BC2274" s="44">
        <f t="shared" si="499"/>
        <v>0</v>
      </c>
      <c r="BD2274" s="50">
        <v>1</v>
      </c>
      <c r="BE2274" s="51" t="e">
        <f>IF(AX2274=1,0,IF(AY2274=1,0,IF(BC2274&gt;#REF!,#REF!,IF(OR(AZ2274&gt;0,BD2274&gt;=0),BC2274+([1]สูตร2!H2262*(100%-AZ2274)-BC2274)*BD2274,[1]สูตร2!H2262*(100%-AZ2274)))))</f>
        <v>#REF!</v>
      </c>
      <c r="BF2274" s="31"/>
    </row>
    <row r="2275" spans="1:58" s="5" customFormat="1" ht="24" customHeight="1" x14ac:dyDescent="0.2">
      <c r="A2275" s="31">
        <v>766</v>
      </c>
      <c r="B2275" s="31" t="s">
        <v>65</v>
      </c>
      <c r="C2275" s="31">
        <v>1600</v>
      </c>
      <c r="D2275" s="31" t="s">
        <v>66</v>
      </c>
      <c r="E2275" s="31" t="s">
        <v>1737</v>
      </c>
      <c r="F2275" s="31"/>
      <c r="G2275" s="32" t="s">
        <v>1735</v>
      </c>
      <c r="H2275" s="31">
        <v>58</v>
      </c>
      <c r="I2275" s="31">
        <v>2465</v>
      </c>
      <c r="J2275" s="31" t="s">
        <v>1323</v>
      </c>
      <c r="K2275" s="31">
        <v>3</v>
      </c>
      <c r="L2275" s="31">
        <v>1</v>
      </c>
      <c r="M2275" s="31">
        <v>40</v>
      </c>
      <c r="N2275" s="33">
        <v>1340</v>
      </c>
      <c r="O2275" s="33"/>
      <c r="P2275" s="33"/>
      <c r="Q2275" s="33"/>
      <c r="R2275" s="33"/>
      <c r="S2275" s="34" t="str">
        <f t="shared" si="490"/>
        <v>1</v>
      </c>
      <c r="T2275" s="35">
        <f t="shared" si="491"/>
        <v>1340</v>
      </c>
      <c r="U2275" s="36">
        <f>INDEX([1]ราคาที่ดิน!$B:$G,MATCH($C2275,[1]ราคาที่ดิน!$A:$A,0),MATCH($B2275,[1]ราคาที่ดิน!$B$1:$G$1,0))</f>
        <v>200</v>
      </c>
      <c r="V2275" s="37">
        <f t="shared" si="500"/>
        <v>268000</v>
      </c>
      <c r="W2275" s="31"/>
      <c r="X2275" s="31"/>
      <c r="Y2275" s="31"/>
      <c r="Z2275" s="31"/>
      <c r="AA2275" s="31"/>
      <c r="AB2275" s="32"/>
      <c r="AC2275" s="38"/>
      <c r="AD2275" s="39"/>
      <c r="AE2275" s="39"/>
      <c r="AF2275" s="40" t="str">
        <f t="shared" si="492"/>
        <v/>
      </c>
      <c r="AG2275" s="41" t="str">
        <f t="shared" si="493"/>
        <v/>
      </c>
      <c r="AH2275" s="42"/>
      <c r="AI2275" s="42"/>
      <c r="AJ2275" s="42"/>
      <c r="AK2275" s="42"/>
      <c r="AL2275" s="31"/>
      <c r="AM2275" s="43" t="str">
        <f t="shared" si="494"/>
        <v>100</v>
      </c>
      <c r="AN2275" s="44">
        <f>INDEX([1]ราคาสิ่งปลูกสร้าง!$D$6:$CC$47,MATCH($AD2275,[1]ราคาสิ่งปลูกสร้าง!$B$6:$B$45,0),MATCH($C$7,[1]ราคาสิ่งปลูกสร้าง!$D$5:$CC$5,0))</f>
        <v>0</v>
      </c>
      <c r="AO2275" s="44">
        <f t="shared" si="495"/>
        <v>0</v>
      </c>
      <c r="AP2275" s="45">
        <f t="shared" si="496"/>
        <v>0</v>
      </c>
      <c r="AQ2275" s="40">
        <f>IF(AP2275=0,0,INDEX([1]ค่าเสื่อมสิ่งปลูกสร้าง!$A$5:$D$105,MATCH($AP2275,[1]ค่าเสื่อมสิ่งปลูกสร้าง!$A$5:$A$105,0),MATCH(AE2275,[1]ค่าเสื่อมสิ่งปลูกสร้าง!$A$3:$D$3)))</f>
        <v>0</v>
      </c>
      <c r="AR2275" s="44">
        <f t="shared" si="501"/>
        <v>0</v>
      </c>
      <c r="AS2275" s="44">
        <f t="shared" si="502"/>
        <v>268000</v>
      </c>
      <c r="AT2275" s="44">
        <f t="shared" si="503"/>
        <v>268000</v>
      </c>
      <c r="AU2275" s="46">
        <v>0</v>
      </c>
      <c r="AV2275" s="44">
        <f t="shared" si="497"/>
        <v>268000</v>
      </c>
      <c r="AW2275" s="47" t="str">
        <f t="shared" si="498"/>
        <v>0.01</v>
      </c>
      <c r="AX2275" s="48"/>
      <c r="AY2275" s="48"/>
      <c r="AZ2275" s="49">
        <v>0</v>
      </c>
      <c r="BA2275" s="48"/>
      <c r="BB2275" s="48"/>
      <c r="BC2275" s="44">
        <f t="shared" si="499"/>
        <v>0</v>
      </c>
      <c r="BD2275" s="50">
        <v>1</v>
      </c>
      <c r="BE2275" s="51" t="e">
        <f>IF(AX2275=1,0,IF(AY2275=1,0,IF(BC2275&gt;#REF!,#REF!,IF(OR(AZ2275&gt;0,BD2275&gt;=0),BC2275+([1]สูตร2!H2263*(100%-AZ2275)-BC2275)*BD2275,[1]สูตร2!H2263*(100%-AZ2275)))))</f>
        <v>#REF!</v>
      </c>
      <c r="BF2275" s="31"/>
    </row>
    <row r="2276" spans="1:58" s="5" customFormat="1" ht="24" customHeight="1" x14ac:dyDescent="0.2">
      <c r="A2276" s="31"/>
      <c r="B2276" s="31" t="s">
        <v>65</v>
      </c>
      <c r="C2276" s="31">
        <v>1601</v>
      </c>
      <c r="D2276" s="31" t="s">
        <v>66</v>
      </c>
      <c r="E2276" s="31" t="s">
        <v>1737</v>
      </c>
      <c r="F2276" s="31"/>
      <c r="G2276" s="32" t="s">
        <v>1735</v>
      </c>
      <c r="H2276" s="31">
        <v>59</v>
      </c>
      <c r="I2276" s="31">
        <v>2466</v>
      </c>
      <c r="J2276" s="31" t="s">
        <v>1323</v>
      </c>
      <c r="K2276" s="31">
        <v>4</v>
      </c>
      <c r="L2276" s="31">
        <v>3</v>
      </c>
      <c r="M2276" s="31">
        <v>28</v>
      </c>
      <c r="N2276" s="33">
        <v>1928</v>
      </c>
      <c r="O2276" s="33"/>
      <c r="P2276" s="33"/>
      <c r="Q2276" s="33"/>
      <c r="R2276" s="33"/>
      <c r="S2276" s="34" t="str">
        <f t="shared" si="490"/>
        <v>1</v>
      </c>
      <c r="T2276" s="35">
        <f t="shared" si="491"/>
        <v>1928</v>
      </c>
      <c r="U2276" s="36">
        <f>INDEX([1]ราคาที่ดิน!$B:$G,MATCH($C2276,[1]ราคาที่ดิน!$A:$A,0),MATCH($B2276,[1]ราคาที่ดิน!$B$1:$G$1,0))</f>
        <v>200</v>
      </c>
      <c r="V2276" s="37">
        <f t="shared" si="500"/>
        <v>385600</v>
      </c>
      <c r="W2276" s="31"/>
      <c r="X2276" s="31"/>
      <c r="Y2276" s="31"/>
      <c r="Z2276" s="31"/>
      <c r="AA2276" s="31"/>
      <c r="AB2276" s="32"/>
      <c r="AC2276" s="38"/>
      <c r="AD2276" s="39"/>
      <c r="AE2276" s="39"/>
      <c r="AF2276" s="40" t="str">
        <f t="shared" si="492"/>
        <v/>
      </c>
      <c r="AG2276" s="41" t="str">
        <f t="shared" si="493"/>
        <v/>
      </c>
      <c r="AH2276" s="42"/>
      <c r="AI2276" s="42"/>
      <c r="AJ2276" s="42"/>
      <c r="AK2276" s="42"/>
      <c r="AL2276" s="31"/>
      <c r="AM2276" s="43" t="str">
        <f t="shared" si="494"/>
        <v>100</v>
      </c>
      <c r="AN2276" s="44">
        <f>INDEX([1]ราคาสิ่งปลูกสร้าง!$D$6:$CC$47,MATCH($AD2276,[1]ราคาสิ่งปลูกสร้าง!$B$6:$B$45,0),MATCH($C$7,[1]ราคาสิ่งปลูกสร้าง!$D$5:$CC$5,0))</f>
        <v>0</v>
      </c>
      <c r="AO2276" s="44">
        <f t="shared" si="495"/>
        <v>0</v>
      </c>
      <c r="AP2276" s="45">
        <f t="shared" si="496"/>
        <v>0</v>
      </c>
      <c r="AQ2276" s="40">
        <f>IF(AP2276=0,0,INDEX([1]ค่าเสื่อมสิ่งปลูกสร้าง!$A$5:$D$105,MATCH($AP2276,[1]ค่าเสื่อมสิ่งปลูกสร้าง!$A$5:$A$105,0),MATCH(AE2276,[1]ค่าเสื่อมสิ่งปลูกสร้าง!$A$3:$D$3)))</f>
        <v>0</v>
      </c>
      <c r="AR2276" s="44">
        <f t="shared" si="501"/>
        <v>0</v>
      </c>
      <c r="AS2276" s="44">
        <f t="shared" si="502"/>
        <v>385600</v>
      </c>
      <c r="AT2276" s="44">
        <f t="shared" si="503"/>
        <v>385600</v>
      </c>
      <c r="AU2276" s="46">
        <v>0</v>
      </c>
      <c r="AV2276" s="44">
        <f t="shared" si="497"/>
        <v>385600</v>
      </c>
      <c r="AW2276" s="47" t="str">
        <f t="shared" si="498"/>
        <v>0.01</v>
      </c>
      <c r="AX2276" s="48"/>
      <c r="AY2276" s="48"/>
      <c r="AZ2276" s="49">
        <v>0</v>
      </c>
      <c r="BA2276" s="48"/>
      <c r="BB2276" s="48"/>
      <c r="BC2276" s="44">
        <f t="shared" si="499"/>
        <v>0</v>
      </c>
      <c r="BD2276" s="50">
        <v>1</v>
      </c>
      <c r="BE2276" s="51" t="e">
        <f>IF(AX2276=1,0,IF(AY2276=1,0,IF(BC2276&gt;#REF!,#REF!,IF(OR(AZ2276&gt;0,BD2276&gt;=0),BC2276+([1]สูตร2!H2264*(100%-AZ2276)-BC2276)*BD2276,[1]สูตร2!H2264*(100%-AZ2276)))))</f>
        <v>#REF!</v>
      </c>
      <c r="BF2276" s="31"/>
    </row>
    <row r="2277" spans="1:58" s="5" customFormat="1" ht="24" customHeight="1" x14ac:dyDescent="0.2">
      <c r="A2277" s="31">
        <v>767</v>
      </c>
      <c r="B2277" s="31" t="s">
        <v>432</v>
      </c>
      <c r="C2277" s="31">
        <v>2</v>
      </c>
      <c r="D2277" s="31" t="s">
        <v>71</v>
      </c>
      <c r="E2277" s="31" t="s">
        <v>1738</v>
      </c>
      <c r="F2277" s="31"/>
      <c r="G2277" s="32" t="s">
        <v>1739</v>
      </c>
      <c r="H2277" s="31">
        <v>130</v>
      </c>
      <c r="I2277" s="31" t="s">
        <v>104</v>
      </c>
      <c r="J2277" s="31" t="s">
        <v>1323</v>
      </c>
      <c r="K2277" s="31">
        <v>9</v>
      </c>
      <c r="L2277" s="31">
        <v>2</v>
      </c>
      <c r="M2277" s="31">
        <v>32</v>
      </c>
      <c r="N2277" s="33">
        <v>3832</v>
      </c>
      <c r="O2277" s="33"/>
      <c r="P2277" s="33"/>
      <c r="Q2277" s="33"/>
      <c r="R2277" s="33"/>
      <c r="S2277" s="34" t="str">
        <f t="shared" si="490"/>
        <v>1</v>
      </c>
      <c r="T2277" s="35">
        <f t="shared" si="491"/>
        <v>3832</v>
      </c>
      <c r="U2277" s="36" t="str">
        <f>INDEX([1]ราคาที่ดิน!$B:$G,MATCH($C2277,[1]ราคาที่ดิน!$A:$A,0),MATCH($B2277,[1]ราคาที่ดิน!$B$1:$G$1,0))</f>
        <v>150</v>
      </c>
      <c r="V2277" s="37">
        <f t="shared" si="500"/>
        <v>574800</v>
      </c>
      <c r="W2277" s="31"/>
      <c r="X2277" s="31"/>
      <c r="Y2277" s="31"/>
      <c r="Z2277" s="31"/>
      <c r="AA2277" s="31"/>
      <c r="AB2277" s="32"/>
      <c r="AC2277" s="38"/>
      <c r="AD2277" s="39"/>
      <c r="AE2277" s="39"/>
      <c r="AF2277" s="40" t="str">
        <f t="shared" si="492"/>
        <v/>
      </c>
      <c r="AG2277" s="41" t="str">
        <f t="shared" si="493"/>
        <v/>
      </c>
      <c r="AH2277" s="42"/>
      <c r="AI2277" s="42"/>
      <c r="AJ2277" s="42"/>
      <c r="AK2277" s="42"/>
      <c r="AL2277" s="31"/>
      <c r="AM2277" s="43" t="str">
        <f t="shared" si="494"/>
        <v>100</v>
      </c>
      <c r="AN2277" s="44">
        <f>INDEX([1]ราคาสิ่งปลูกสร้าง!$D$6:$CC$47,MATCH($AD2277,[1]ราคาสิ่งปลูกสร้าง!$B$6:$B$45,0),MATCH($C$7,[1]ราคาสิ่งปลูกสร้าง!$D$5:$CC$5,0))</f>
        <v>0</v>
      </c>
      <c r="AO2277" s="44">
        <f t="shared" si="495"/>
        <v>0</v>
      </c>
      <c r="AP2277" s="45">
        <f t="shared" si="496"/>
        <v>0</v>
      </c>
      <c r="AQ2277" s="40">
        <f>IF(AP2277=0,0,INDEX([1]ค่าเสื่อมสิ่งปลูกสร้าง!$A$5:$D$105,MATCH($AP2277,[1]ค่าเสื่อมสิ่งปลูกสร้าง!$A$5:$A$105,0),MATCH(AE2277,[1]ค่าเสื่อมสิ่งปลูกสร้าง!$A$3:$D$3)))</f>
        <v>0</v>
      </c>
      <c r="AR2277" s="44">
        <f t="shared" si="501"/>
        <v>0</v>
      </c>
      <c r="AS2277" s="44">
        <f t="shared" si="502"/>
        <v>574800</v>
      </c>
      <c r="AT2277" s="44">
        <f t="shared" si="503"/>
        <v>574800</v>
      </c>
      <c r="AU2277" s="46">
        <v>0</v>
      </c>
      <c r="AV2277" s="44">
        <f t="shared" si="497"/>
        <v>574800</v>
      </c>
      <c r="AW2277" s="47" t="str">
        <f t="shared" si="498"/>
        <v>0.01</v>
      </c>
      <c r="AX2277" s="48"/>
      <c r="AY2277" s="48"/>
      <c r="AZ2277" s="49">
        <v>0</v>
      </c>
      <c r="BA2277" s="48"/>
      <c r="BB2277" s="48"/>
      <c r="BC2277" s="44">
        <f t="shared" si="499"/>
        <v>0</v>
      </c>
      <c r="BD2277" s="50">
        <v>1</v>
      </c>
      <c r="BE2277" s="51" t="e">
        <f>IF(AX2277=1,0,IF(AY2277=1,0,IF(BC2277&gt;#REF!,#REF!,IF(OR(AZ2277&gt;0,BD2277&gt;=0),BC2277+([1]สูตร2!H2265*(100%-AZ2277)-BC2277)*BD2277,[1]สูตร2!H2265*(100%-AZ2277)))))</f>
        <v>#REF!</v>
      </c>
      <c r="BF2277" s="31"/>
    </row>
    <row r="2278" spans="1:58" s="5" customFormat="1" ht="24" customHeight="1" x14ac:dyDescent="0.2">
      <c r="A2278" s="31"/>
      <c r="B2278" s="31" t="s">
        <v>432</v>
      </c>
      <c r="C2278" s="31">
        <v>2</v>
      </c>
      <c r="D2278" s="31" t="s">
        <v>71</v>
      </c>
      <c r="E2278" s="31" t="s">
        <v>1738</v>
      </c>
      <c r="F2278" s="31"/>
      <c r="G2278" s="32" t="s">
        <v>1739</v>
      </c>
      <c r="H2278" s="31">
        <v>130</v>
      </c>
      <c r="I2278" s="31" t="s">
        <v>104</v>
      </c>
      <c r="J2278" s="31" t="s">
        <v>1323</v>
      </c>
      <c r="K2278" s="31">
        <v>0</v>
      </c>
      <c r="L2278" s="31">
        <v>2</v>
      </c>
      <c r="M2278" s="31">
        <v>32</v>
      </c>
      <c r="N2278" s="33">
        <v>232</v>
      </c>
      <c r="O2278" s="33"/>
      <c r="P2278" s="33"/>
      <c r="Q2278" s="33"/>
      <c r="R2278" s="33"/>
      <c r="S2278" s="34" t="str">
        <f t="shared" si="490"/>
        <v>1</v>
      </c>
      <c r="T2278" s="35">
        <f t="shared" si="491"/>
        <v>232</v>
      </c>
      <c r="U2278" s="36" t="str">
        <f>INDEX([1]ราคาที่ดิน!$B:$G,MATCH($C2278,[1]ราคาที่ดิน!$A:$A,0),MATCH($B2278,[1]ราคาที่ดิน!$B$1:$G$1,0))</f>
        <v>150</v>
      </c>
      <c r="V2278" s="37">
        <f t="shared" si="500"/>
        <v>34800</v>
      </c>
      <c r="W2278" s="31">
        <v>1</v>
      </c>
      <c r="X2278" s="31" t="s">
        <v>1739</v>
      </c>
      <c r="Y2278" s="31" t="s">
        <v>71</v>
      </c>
      <c r="Z2278" s="31" t="s">
        <v>1738</v>
      </c>
      <c r="AA2278" s="31"/>
      <c r="AB2278" s="32" t="s">
        <v>1739</v>
      </c>
      <c r="AC2278" s="38"/>
      <c r="AD2278" s="39" t="s">
        <v>73</v>
      </c>
      <c r="AE2278" s="39" t="s">
        <v>74</v>
      </c>
      <c r="AF2278" s="40" t="str">
        <f t="shared" si="492"/>
        <v>2</v>
      </c>
      <c r="AG2278" s="41">
        <f t="shared" si="493"/>
        <v>125.5</v>
      </c>
      <c r="AH2278" s="42"/>
      <c r="AI2278" s="42">
        <v>125.5</v>
      </c>
      <c r="AJ2278" s="42"/>
      <c r="AK2278" s="42"/>
      <c r="AL2278" s="31">
        <v>30</v>
      </c>
      <c r="AM2278" s="43" t="str">
        <f t="shared" si="494"/>
        <v>100</v>
      </c>
      <c r="AN2278" s="44">
        <f>INDEX([1]ราคาสิ่งปลูกสร้าง!$D$6:$CC$47,MATCH($AD2278,[1]ราคาสิ่งปลูกสร้าง!$B$6:$B$45,0),MATCH($C$7,[1]ราคาสิ่งปลูกสร้าง!$D$5:$CC$5,0))</f>
        <v>6500</v>
      </c>
      <c r="AO2278" s="44">
        <f t="shared" si="495"/>
        <v>815750</v>
      </c>
      <c r="AP2278" s="45">
        <f t="shared" si="496"/>
        <v>30</v>
      </c>
      <c r="AQ2278" s="40">
        <f>IF(AP2278=0,0,INDEX([1]ค่าเสื่อมสิ่งปลูกสร้าง!$A$5:$D$105,MATCH($AP2278,[1]ค่าเสื่อมสิ่งปลูกสร้าง!$A$5:$A$105,0),MATCH(AE2278,[1]ค่าเสื่อมสิ่งปลูกสร้าง!$A$3:$D$3)))</f>
        <v>50</v>
      </c>
      <c r="AR2278" s="44">
        <f t="shared" si="501"/>
        <v>407875</v>
      </c>
      <c r="AS2278" s="44">
        <f t="shared" si="502"/>
        <v>442675</v>
      </c>
      <c r="AT2278" s="44">
        <f t="shared" si="503"/>
        <v>442675</v>
      </c>
      <c r="AU2278" s="46">
        <v>0</v>
      </c>
      <c r="AV2278" s="44">
        <f t="shared" si="497"/>
        <v>442675</v>
      </c>
      <c r="AW2278" s="47" t="str">
        <f t="shared" si="498"/>
        <v>0.01</v>
      </c>
      <c r="AX2278" s="48"/>
      <c r="AY2278" s="48"/>
      <c r="AZ2278" s="49">
        <v>0</v>
      </c>
      <c r="BA2278" s="48"/>
      <c r="BB2278" s="48"/>
      <c r="BC2278" s="44">
        <f t="shared" si="499"/>
        <v>0</v>
      </c>
      <c r="BD2278" s="50">
        <v>1</v>
      </c>
      <c r="BE2278" s="51" t="e">
        <f>IF(AX2278=1,0,IF(AY2278=1,0,IF(BC2278&gt;#REF!,#REF!,IF(OR(AZ2278&gt;0,BD2278&gt;=0),BC2278+([1]สูตร2!H2266*(100%-AZ2278)-BC2278)*BD2278,[1]สูตร2!H2266*(100%-AZ2278)))))</f>
        <v>#REF!</v>
      </c>
      <c r="BF2278" s="31"/>
    </row>
    <row r="2279" spans="1:58" s="5" customFormat="1" ht="24" customHeight="1" x14ac:dyDescent="0.2">
      <c r="A2279" s="31"/>
      <c r="B2279" s="31" t="s">
        <v>432</v>
      </c>
      <c r="C2279" s="31">
        <v>2</v>
      </c>
      <c r="D2279" s="31" t="s">
        <v>71</v>
      </c>
      <c r="E2279" s="31" t="s">
        <v>1738</v>
      </c>
      <c r="F2279" s="31"/>
      <c r="G2279" s="32" t="s">
        <v>1739</v>
      </c>
      <c r="H2279" s="31">
        <v>130</v>
      </c>
      <c r="I2279" s="31" t="s">
        <v>104</v>
      </c>
      <c r="J2279" s="31" t="s">
        <v>1323</v>
      </c>
      <c r="K2279" s="31">
        <v>1</v>
      </c>
      <c r="L2279" s="31">
        <v>0</v>
      </c>
      <c r="M2279" s="31">
        <v>0</v>
      </c>
      <c r="N2279" s="33"/>
      <c r="O2279" s="33">
        <v>400</v>
      </c>
      <c r="P2279" s="33"/>
      <c r="Q2279" s="33"/>
      <c r="R2279" s="33"/>
      <c r="S2279" s="34" t="str">
        <f t="shared" si="490"/>
        <v>2</v>
      </c>
      <c r="T2279" s="35">
        <f t="shared" si="491"/>
        <v>400</v>
      </c>
      <c r="U2279" s="36" t="str">
        <f>INDEX([1]ราคาที่ดิน!$B:$G,MATCH($C2279,[1]ราคาที่ดิน!$A:$A,0),MATCH($B2279,[1]ราคาที่ดิน!$B$1:$G$1,0))</f>
        <v>150</v>
      </c>
      <c r="V2279" s="37">
        <f t="shared" si="500"/>
        <v>60000</v>
      </c>
      <c r="W2279" s="31">
        <v>2</v>
      </c>
      <c r="X2279" s="31" t="s">
        <v>1739</v>
      </c>
      <c r="Y2279" s="31" t="s">
        <v>71</v>
      </c>
      <c r="Z2279" s="31" t="s">
        <v>1738</v>
      </c>
      <c r="AA2279" s="31"/>
      <c r="AB2279" s="32" t="s">
        <v>1739</v>
      </c>
      <c r="AC2279" s="38"/>
      <c r="AD2279" s="39" t="s">
        <v>75</v>
      </c>
      <c r="AE2279" s="39" t="s">
        <v>76</v>
      </c>
      <c r="AF2279" s="40" t="str">
        <f t="shared" si="492"/>
        <v>1</v>
      </c>
      <c r="AG2279" s="41">
        <f t="shared" si="493"/>
        <v>10.5</v>
      </c>
      <c r="AH2279" s="42">
        <v>10.5</v>
      </c>
      <c r="AI2279" s="42"/>
      <c r="AJ2279" s="42"/>
      <c r="AK2279" s="42"/>
      <c r="AL2279" s="31">
        <v>30</v>
      </c>
      <c r="AM2279" s="43" t="str">
        <f t="shared" si="494"/>
        <v>100</v>
      </c>
      <c r="AN2279" s="44">
        <f>INDEX([1]ราคาสิ่งปลูกสร้าง!$D$6:$CC$47,MATCH($AD2279,[1]ราคาสิ่งปลูกสร้าง!$B$6:$B$45,0),MATCH($C$7,[1]ราคาสิ่งปลูกสร้าง!$D$5:$CC$5,0))</f>
        <v>5400</v>
      </c>
      <c r="AO2279" s="44">
        <f t="shared" si="495"/>
        <v>56700</v>
      </c>
      <c r="AP2279" s="45">
        <f t="shared" si="496"/>
        <v>30</v>
      </c>
      <c r="AQ2279" s="40">
        <f>IF(AP2279=0,0,INDEX([1]ค่าเสื่อมสิ่งปลูกสร้าง!$A$5:$D$105,MATCH($AP2279,[1]ค่าเสื่อมสิ่งปลูกสร้าง!$A$5:$A$105,0),MATCH(AE2279,[1]ค่าเสื่อมสิ่งปลูกสร้าง!$A$3:$D$3)))</f>
        <v>93</v>
      </c>
      <c r="AR2279" s="44">
        <f t="shared" si="501"/>
        <v>3969.0000000000005</v>
      </c>
      <c r="AS2279" s="44">
        <f t="shared" si="502"/>
        <v>63969</v>
      </c>
      <c r="AT2279" s="44">
        <f t="shared" si="503"/>
        <v>63969</v>
      </c>
      <c r="AU2279" s="46">
        <v>0</v>
      </c>
      <c r="AV2279" s="44">
        <f t="shared" si="497"/>
        <v>63969</v>
      </c>
      <c r="AW2279" s="47" t="str">
        <f t="shared" si="498"/>
        <v>0.01</v>
      </c>
      <c r="AX2279" s="48"/>
      <c r="AY2279" s="48"/>
      <c r="AZ2279" s="49">
        <v>0</v>
      </c>
      <c r="BA2279" s="48"/>
      <c r="BB2279" s="48"/>
      <c r="BC2279" s="44">
        <f t="shared" si="499"/>
        <v>0</v>
      </c>
      <c r="BD2279" s="50">
        <v>1</v>
      </c>
      <c r="BE2279" s="51" t="e">
        <f>IF(AX2279=1,0,IF(AY2279=1,0,IF(BC2279&gt;#REF!,#REF!,IF(OR(AZ2279&gt;0,BD2279&gt;=0),BC2279+([1]สูตร2!H2267*(100%-AZ2279)-BC2279)*BD2279,[1]สูตร2!H2267*(100%-AZ2279)))))</f>
        <v>#REF!</v>
      </c>
      <c r="BF2279" s="31"/>
    </row>
    <row r="2280" spans="1:58" s="5" customFormat="1" ht="24" customHeight="1" x14ac:dyDescent="0.2">
      <c r="A2280" s="31">
        <v>768</v>
      </c>
      <c r="B2280" s="31" t="s">
        <v>65</v>
      </c>
      <c r="C2280" s="31">
        <v>12842</v>
      </c>
      <c r="D2280" s="31" t="s">
        <v>71</v>
      </c>
      <c r="E2280" s="31" t="s">
        <v>1740</v>
      </c>
      <c r="F2280" s="31"/>
      <c r="G2280" s="32" t="s">
        <v>1741</v>
      </c>
      <c r="H2280" s="31">
        <v>27</v>
      </c>
      <c r="I2280" s="31" t="s">
        <v>104</v>
      </c>
      <c r="J2280" s="31" t="s">
        <v>1323</v>
      </c>
      <c r="K2280" s="31">
        <v>0</v>
      </c>
      <c r="L2280" s="31">
        <v>0</v>
      </c>
      <c r="M2280" s="31">
        <v>55</v>
      </c>
      <c r="N2280" s="33"/>
      <c r="O2280" s="33">
        <v>55</v>
      </c>
      <c r="P2280" s="33"/>
      <c r="Q2280" s="33"/>
      <c r="R2280" s="33"/>
      <c r="S2280" s="34" t="str">
        <f t="shared" si="490"/>
        <v>2</v>
      </c>
      <c r="T2280" s="35">
        <f t="shared" si="491"/>
        <v>55</v>
      </c>
      <c r="U2280" s="36">
        <f>INDEX([1]ราคาที่ดิน!$B:$G,MATCH($C2280,[1]ราคาที่ดิน!$A:$A,0),MATCH($B2280,[1]ราคาที่ดิน!$B$1:$G$1,0))</f>
        <v>180</v>
      </c>
      <c r="V2280" s="37">
        <f t="shared" si="500"/>
        <v>9900</v>
      </c>
      <c r="W2280" s="31">
        <v>1</v>
      </c>
      <c r="X2280" s="31" t="s">
        <v>1741</v>
      </c>
      <c r="Y2280" s="31" t="s">
        <v>71</v>
      </c>
      <c r="Z2280" s="31" t="s">
        <v>1740</v>
      </c>
      <c r="AA2280" s="31"/>
      <c r="AB2280" s="32" t="s">
        <v>1741</v>
      </c>
      <c r="AC2280" s="38"/>
      <c r="AD2280" s="39" t="s">
        <v>73</v>
      </c>
      <c r="AE2280" s="39" t="s">
        <v>94</v>
      </c>
      <c r="AF2280" s="40" t="str">
        <f t="shared" si="492"/>
        <v>2</v>
      </c>
      <c r="AG2280" s="41">
        <f t="shared" si="493"/>
        <v>125</v>
      </c>
      <c r="AH2280" s="42"/>
      <c r="AI2280" s="42">
        <v>125</v>
      </c>
      <c r="AJ2280" s="42"/>
      <c r="AK2280" s="42"/>
      <c r="AL2280" s="31">
        <v>5</v>
      </c>
      <c r="AM2280" s="43" t="str">
        <f t="shared" si="494"/>
        <v>100</v>
      </c>
      <c r="AN2280" s="44">
        <f>INDEX([1]ราคาสิ่งปลูกสร้าง!$D$6:$CC$47,MATCH($AD2280,[1]ราคาสิ่งปลูกสร้าง!$B$6:$B$45,0),MATCH($C$7,[1]ราคาสิ่งปลูกสร้าง!$D$5:$CC$5,0))</f>
        <v>6500</v>
      </c>
      <c r="AO2280" s="44">
        <f t="shared" si="495"/>
        <v>812500</v>
      </c>
      <c r="AP2280" s="45">
        <f t="shared" si="496"/>
        <v>5</v>
      </c>
      <c r="AQ2280" s="40">
        <f>IF(AP2280=0,0,INDEX([1]ค่าเสื่อมสิ่งปลูกสร้าง!$A$5:$D$105,MATCH($AP2280,[1]ค่าเสื่อมสิ่งปลูกสร้าง!$A$5:$A$105,0),MATCH(AE2280,[1]ค่าเสื่อมสิ่งปลูกสร้าง!$A$3:$D$3)))</f>
        <v>5</v>
      </c>
      <c r="AR2280" s="44">
        <f t="shared" si="501"/>
        <v>771875</v>
      </c>
      <c r="AS2280" s="44">
        <f t="shared" si="502"/>
        <v>781775</v>
      </c>
      <c r="AT2280" s="44">
        <f t="shared" si="503"/>
        <v>781775</v>
      </c>
      <c r="AU2280" s="46">
        <v>0</v>
      </c>
      <c r="AV2280" s="44">
        <f t="shared" si="497"/>
        <v>781775</v>
      </c>
      <c r="AW2280" s="47" t="str">
        <f t="shared" si="498"/>
        <v>0.02</v>
      </c>
      <c r="AX2280" s="48"/>
      <c r="AY2280" s="48"/>
      <c r="AZ2280" s="49">
        <v>0</v>
      </c>
      <c r="BA2280" s="48"/>
      <c r="BB2280" s="48"/>
      <c r="BC2280" s="44">
        <f t="shared" si="499"/>
        <v>0</v>
      </c>
      <c r="BD2280" s="50">
        <v>1</v>
      </c>
      <c r="BE2280" s="51" t="e">
        <f>IF(AX2280=1,0,IF(AY2280=1,0,IF(BC2280&gt;#REF!,#REF!,IF(OR(AZ2280&gt;0,BD2280&gt;=0),BC2280+([1]สูตร2!H2268*(100%-AZ2280)-BC2280)*BD2280,[1]สูตร2!H2268*(100%-AZ2280)))))</f>
        <v>#REF!</v>
      </c>
      <c r="BF2280" s="31"/>
    </row>
    <row r="2281" spans="1:58" s="5" customFormat="1" ht="24" customHeight="1" x14ac:dyDescent="0.2">
      <c r="A2281" s="31"/>
      <c r="B2281" s="31" t="s">
        <v>65</v>
      </c>
      <c r="C2281" s="31">
        <v>12842</v>
      </c>
      <c r="D2281" s="31" t="s">
        <v>71</v>
      </c>
      <c r="E2281" s="31" t="s">
        <v>1740</v>
      </c>
      <c r="F2281" s="31"/>
      <c r="G2281" s="32" t="s">
        <v>1741</v>
      </c>
      <c r="H2281" s="31">
        <v>27</v>
      </c>
      <c r="I2281" s="31" t="s">
        <v>104</v>
      </c>
      <c r="J2281" s="31" t="s">
        <v>1323</v>
      </c>
      <c r="K2281" s="31">
        <v>0</v>
      </c>
      <c r="L2281" s="31">
        <v>0</v>
      </c>
      <c r="M2281" s="31">
        <v>54</v>
      </c>
      <c r="N2281" s="33"/>
      <c r="O2281" s="33">
        <v>54</v>
      </c>
      <c r="P2281" s="33"/>
      <c r="Q2281" s="33"/>
      <c r="R2281" s="33"/>
      <c r="S2281" s="34" t="str">
        <f t="shared" si="490"/>
        <v>2</v>
      </c>
      <c r="T2281" s="35">
        <f t="shared" si="491"/>
        <v>54</v>
      </c>
      <c r="U2281" s="36">
        <f>INDEX([1]ราคาที่ดิน!$B:$G,MATCH($C2281,[1]ราคาที่ดิน!$A:$A,0),MATCH($B2281,[1]ราคาที่ดิน!$B$1:$G$1,0))</f>
        <v>180</v>
      </c>
      <c r="V2281" s="37">
        <f t="shared" si="500"/>
        <v>9720</v>
      </c>
      <c r="W2281" s="31">
        <v>2</v>
      </c>
      <c r="X2281" s="31" t="s">
        <v>1741</v>
      </c>
      <c r="Y2281" s="31" t="s">
        <v>71</v>
      </c>
      <c r="Z2281" s="31" t="s">
        <v>1740</v>
      </c>
      <c r="AA2281" s="31"/>
      <c r="AB2281" s="32" t="s">
        <v>1741</v>
      </c>
      <c r="AC2281" s="38"/>
      <c r="AD2281" s="39" t="s">
        <v>75</v>
      </c>
      <c r="AE2281" s="39" t="s">
        <v>76</v>
      </c>
      <c r="AF2281" s="40" t="str">
        <f t="shared" si="492"/>
        <v>1</v>
      </c>
      <c r="AG2281" s="41">
        <f t="shared" si="493"/>
        <v>15</v>
      </c>
      <c r="AH2281" s="42">
        <v>15</v>
      </c>
      <c r="AI2281" s="42"/>
      <c r="AJ2281" s="42"/>
      <c r="AK2281" s="42"/>
      <c r="AL2281" s="31">
        <v>5</v>
      </c>
      <c r="AM2281" s="43" t="str">
        <f t="shared" si="494"/>
        <v>100</v>
      </c>
      <c r="AN2281" s="44">
        <f>INDEX([1]ราคาสิ่งปลูกสร้าง!$D$6:$CC$47,MATCH($AD2281,[1]ราคาสิ่งปลูกสร้าง!$B$6:$B$45,0),MATCH($C$7,[1]ราคาสิ่งปลูกสร้าง!$D$5:$CC$5,0))</f>
        <v>5400</v>
      </c>
      <c r="AO2281" s="44">
        <f t="shared" si="495"/>
        <v>81000</v>
      </c>
      <c r="AP2281" s="45">
        <f t="shared" si="496"/>
        <v>5</v>
      </c>
      <c r="AQ2281" s="40">
        <f>IF(AP2281=0,0,INDEX([1]ค่าเสื่อมสิ่งปลูกสร้าง!$A$5:$D$105,MATCH($AP2281,[1]ค่าเสื่อมสิ่งปลูกสร้าง!$A$5:$A$105,0),MATCH(AE2281,[1]ค่าเสื่อมสิ่งปลูกสร้าง!$A$3:$D$3)))</f>
        <v>15</v>
      </c>
      <c r="AR2281" s="44">
        <f t="shared" si="501"/>
        <v>68850</v>
      </c>
      <c r="AS2281" s="44">
        <f t="shared" si="502"/>
        <v>78570</v>
      </c>
      <c r="AT2281" s="44">
        <f t="shared" si="503"/>
        <v>78570</v>
      </c>
      <c r="AU2281" s="46">
        <v>0</v>
      </c>
      <c r="AV2281" s="44">
        <f t="shared" si="497"/>
        <v>78570</v>
      </c>
      <c r="AW2281" s="47" t="str">
        <f t="shared" si="498"/>
        <v>0.01</v>
      </c>
      <c r="AX2281" s="48"/>
      <c r="AY2281" s="48"/>
      <c r="AZ2281" s="49">
        <v>0</v>
      </c>
      <c r="BA2281" s="48"/>
      <c r="BB2281" s="48"/>
      <c r="BC2281" s="44">
        <f t="shared" si="499"/>
        <v>0</v>
      </c>
      <c r="BD2281" s="50">
        <v>1</v>
      </c>
      <c r="BE2281" s="51" t="e">
        <f>IF(AX2281=1,0,IF(AY2281=1,0,IF(BC2281&gt;#REF!,#REF!,IF(OR(AZ2281&gt;0,BD2281&gt;=0),BC2281+([1]สูตร2!H2269*(100%-AZ2281)-BC2281)*BD2281,[1]สูตร2!H2269*(100%-AZ2281)))))</f>
        <v>#REF!</v>
      </c>
      <c r="BF2281" s="31"/>
    </row>
    <row r="2282" spans="1:58" s="5" customFormat="1" ht="24" customHeight="1" x14ac:dyDescent="0.2">
      <c r="A2282" s="31">
        <v>769</v>
      </c>
      <c r="B2282" s="31" t="s">
        <v>65</v>
      </c>
      <c r="C2282" s="31">
        <v>391</v>
      </c>
      <c r="D2282" s="31" t="s">
        <v>1742</v>
      </c>
      <c r="E2282" s="31" t="s">
        <v>1743</v>
      </c>
      <c r="F2282" s="31"/>
      <c r="G2282" s="32" t="s">
        <v>1744</v>
      </c>
      <c r="H2282" s="31">
        <v>77</v>
      </c>
      <c r="I2282" s="31">
        <v>1852</v>
      </c>
      <c r="J2282" s="31" t="s">
        <v>1323</v>
      </c>
      <c r="K2282" s="31">
        <v>12</v>
      </c>
      <c r="L2282" s="31">
        <v>1</v>
      </c>
      <c r="M2282" s="31">
        <v>2</v>
      </c>
      <c r="N2282" s="33">
        <v>4902</v>
      </c>
      <c r="O2282" s="33"/>
      <c r="P2282" s="33"/>
      <c r="Q2282" s="33"/>
      <c r="R2282" s="33"/>
      <c r="S2282" s="34" t="str">
        <f t="shared" si="490"/>
        <v>1</v>
      </c>
      <c r="T2282" s="35">
        <f t="shared" si="491"/>
        <v>4902</v>
      </c>
      <c r="U2282" s="36">
        <f>INDEX([1]ราคาที่ดิน!$B:$G,MATCH($C2282,[1]ราคาที่ดิน!$A:$A,0),MATCH($B2282,[1]ราคาที่ดิน!$B$1:$G$1,0))</f>
        <v>50</v>
      </c>
      <c r="V2282" s="37">
        <f t="shared" si="500"/>
        <v>245100</v>
      </c>
      <c r="W2282" s="31"/>
      <c r="X2282" s="31"/>
      <c r="Y2282" s="31"/>
      <c r="Z2282" s="31"/>
      <c r="AA2282" s="31"/>
      <c r="AB2282" s="32"/>
      <c r="AC2282" s="38"/>
      <c r="AD2282" s="39"/>
      <c r="AE2282" s="39"/>
      <c r="AF2282" s="40" t="str">
        <f t="shared" si="492"/>
        <v/>
      </c>
      <c r="AG2282" s="41" t="str">
        <f t="shared" si="493"/>
        <v/>
      </c>
      <c r="AH2282" s="42"/>
      <c r="AI2282" s="42"/>
      <c r="AJ2282" s="42"/>
      <c r="AK2282" s="42"/>
      <c r="AL2282" s="31"/>
      <c r="AM2282" s="43" t="str">
        <f t="shared" si="494"/>
        <v>100</v>
      </c>
      <c r="AN2282" s="44">
        <f>INDEX([1]ราคาสิ่งปลูกสร้าง!$D$6:$CC$47,MATCH($AD2282,[1]ราคาสิ่งปลูกสร้าง!$B$6:$B$45,0),MATCH($C$7,[1]ราคาสิ่งปลูกสร้าง!$D$5:$CC$5,0))</f>
        <v>0</v>
      </c>
      <c r="AO2282" s="44">
        <f t="shared" si="495"/>
        <v>0</v>
      </c>
      <c r="AP2282" s="45">
        <f t="shared" si="496"/>
        <v>0</v>
      </c>
      <c r="AQ2282" s="40">
        <f>IF(AP2282=0,0,INDEX([1]ค่าเสื่อมสิ่งปลูกสร้าง!$A$5:$D$105,MATCH($AP2282,[1]ค่าเสื่อมสิ่งปลูกสร้าง!$A$5:$A$105,0),MATCH(AE2282,[1]ค่าเสื่อมสิ่งปลูกสร้าง!$A$3:$D$3)))</f>
        <v>0</v>
      </c>
      <c r="AR2282" s="44">
        <f t="shared" si="501"/>
        <v>0</v>
      </c>
      <c r="AS2282" s="44">
        <f t="shared" si="502"/>
        <v>245100</v>
      </c>
      <c r="AT2282" s="44">
        <f t="shared" si="503"/>
        <v>245100</v>
      </c>
      <c r="AU2282" s="46">
        <v>0</v>
      </c>
      <c r="AV2282" s="44">
        <f t="shared" si="497"/>
        <v>245100</v>
      </c>
      <c r="AW2282" s="47" t="str">
        <f t="shared" si="498"/>
        <v>0.01</v>
      </c>
      <c r="AX2282" s="48"/>
      <c r="AY2282" s="48"/>
      <c r="AZ2282" s="49">
        <v>0</v>
      </c>
      <c r="BA2282" s="48"/>
      <c r="BB2282" s="48"/>
      <c r="BC2282" s="44">
        <f t="shared" si="499"/>
        <v>0</v>
      </c>
      <c r="BD2282" s="50">
        <v>1</v>
      </c>
      <c r="BE2282" s="51" t="e">
        <f>IF(AX2282=1,0,IF(AY2282=1,0,IF(BC2282&gt;#REF!,#REF!,IF(OR(AZ2282&gt;0,BD2282&gt;=0),BC2282+([1]สูตร2!H2270*(100%-AZ2282)-BC2282)*BD2282,[1]สูตร2!H2270*(100%-AZ2282)))))</f>
        <v>#REF!</v>
      </c>
      <c r="BF2282" s="31"/>
    </row>
    <row r="2283" spans="1:58" s="5" customFormat="1" ht="24" customHeight="1" x14ac:dyDescent="0.2">
      <c r="A2283" s="31">
        <v>770</v>
      </c>
      <c r="B2283" s="31" t="s">
        <v>432</v>
      </c>
      <c r="C2283" s="31">
        <v>2</v>
      </c>
      <c r="D2283" s="31" t="s">
        <v>66</v>
      </c>
      <c r="E2283" s="31" t="s">
        <v>1745</v>
      </c>
      <c r="F2283" s="31"/>
      <c r="G2283" s="32" t="s">
        <v>1746</v>
      </c>
      <c r="H2283" s="31" t="s">
        <v>104</v>
      </c>
      <c r="I2283" s="31" t="s">
        <v>104</v>
      </c>
      <c r="J2283" s="31" t="s">
        <v>1552</v>
      </c>
      <c r="K2283" s="31">
        <v>27</v>
      </c>
      <c r="L2283" s="31">
        <v>1</v>
      </c>
      <c r="M2283" s="31">
        <v>0</v>
      </c>
      <c r="N2283" s="33">
        <v>10900</v>
      </c>
      <c r="O2283" s="33"/>
      <c r="P2283" s="33"/>
      <c r="Q2283" s="33"/>
      <c r="R2283" s="33"/>
      <c r="S2283" s="34" t="str">
        <f t="shared" si="490"/>
        <v>1</v>
      </c>
      <c r="T2283" s="35">
        <f t="shared" si="491"/>
        <v>10900</v>
      </c>
      <c r="U2283" s="36" t="str">
        <f>INDEX([1]ราคาที่ดิน!$B:$G,MATCH($C2283,[1]ราคาที่ดิน!$A:$A,0),MATCH($B2283,[1]ราคาที่ดิน!$B$1:$G$1,0))</f>
        <v>150</v>
      </c>
      <c r="V2283" s="37">
        <f t="shared" si="500"/>
        <v>1635000</v>
      </c>
      <c r="W2283" s="31"/>
      <c r="X2283" s="31"/>
      <c r="Y2283" s="31"/>
      <c r="Z2283" s="31"/>
      <c r="AA2283" s="31"/>
      <c r="AB2283" s="32"/>
      <c r="AC2283" s="38"/>
      <c r="AD2283" s="39"/>
      <c r="AE2283" s="39"/>
      <c r="AF2283" s="40" t="str">
        <f t="shared" si="492"/>
        <v/>
      </c>
      <c r="AG2283" s="41" t="str">
        <f t="shared" si="493"/>
        <v/>
      </c>
      <c r="AH2283" s="42"/>
      <c r="AI2283" s="42"/>
      <c r="AJ2283" s="42"/>
      <c r="AK2283" s="42"/>
      <c r="AL2283" s="31"/>
      <c r="AM2283" s="43" t="str">
        <f t="shared" si="494"/>
        <v>100</v>
      </c>
      <c r="AN2283" s="44">
        <f>INDEX([1]ราคาสิ่งปลูกสร้าง!$D$6:$CC$47,MATCH($AD2283,[1]ราคาสิ่งปลูกสร้าง!$B$6:$B$45,0),MATCH($C$7,[1]ราคาสิ่งปลูกสร้าง!$D$5:$CC$5,0))</f>
        <v>0</v>
      </c>
      <c r="AO2283" s="44">
        <f t="shared" si="495"/>
        <v>0</v>
      </c>
      <c r="AP2283" s="45">
        <f t="shared" si="496"/>
        <v>0</v>
      </c>
      <c r="AQ2283" s="40">
        <f>IF(AP2283=0,0,INDEX([1]ค่าเสื่อมสิ่งปลูกสร้าง!$A$5:$D$105,MATCH($AP2283,[1]ค่าเสื่อมสิ่งปลูกสร้าง!$A$5:$A$105,0),MATCH(AE2283,[1]ค่าเสื่อมสิ่งปลูกสร้าง!$A$3:$D$3)))</f>
        <v>0</v>
      </c>
      <c r="AR2283" s="44">
        <f t="shared" si="501"/>
        <v>0</v>
      </c>
      <c r="AS2283" s="44">
        <f t="shared" si="502"/>
        <v>1635000</v>
      </c>
      <c r="AT2283" s="44">
        <f t="shared" si="503"/>
        <v>1635000</v>
      </c>
      <c r="AU2283" s="46">
        <v>0</v>
      </c>
      <c r="AV2283" s="44">
        <f t="shared" si="497"/>
        <v>1635000</v>
      </c>
      <c r="AW2283" s="47" t="str">
        <f t="shared" si="498"/>
        <v>0.01</v>
      </c>
      <c r="AX2283" s="48"/>
      <c r="AY2283" s="48"/>
      <c r="AZ2283" s="49">
        <v>0</v>
      </c>
      <c r="BA2283" s="48"/>
      <c r="BB2283" s="48"/>
      <c r="BC2283" s="44">
        <f t="shared" si="499"/>
        <v>0</v>
      </c>
      <c r="BD2283" s="50">
        <v>1</v>
      </c>
      <c r="BE2283" s="51" t="e">
        <f>IF(AX2283=1,0,IF(AY2283=1,0,IF(BC2283&gt;#REF!,#REF!,IF(OR(AZ2283&gt;0,BD2283&gt;=0),BC2283+([1]สูตร2!H2271*(100%-AZ2283)-BC2283)*BD2283,[1]สูตร2!H2271*(100%-AZ2283)))))</f>
        <v>#REF!</v>
      </c>
      <c r="BF2283" s="31"/>
    </row>
    <row r="2284" spans="1:58" s="5" customFormat="1" ht="24" customHeight="1" x14ac:dyDescent="0.2">
      <c r="A2284" s="31"/>
      <c r="B2284" s="31" t="s">
        <v>432</v>
      </c>
      <c r="C2284" s="31">
        <v>2</v>
      </c>
      <c r="D2284" s="31" t="s">
        <v>66</v>
      </c>
      <c r="E2284" s="31" t="s">
        <v>1745</v>
      </c>
      <c r="F2284" s="31"/>
      <c r="G2284" s="32" t="s">
        <v>1746</v>
      </c>
      <c r="H2284" s="31" t="s">
        <v>104</v>
      </c>
      <c r="I2284" s="31" t="s">
        <v>104</v>
      </c>
      <c r="J2284" s="31" t="s">
        <v>1552</v>
      </c>
      <c r="K2284" s="31">
        <v>0</v>
      </c>
      <c r="L2284" s="31">
        <v>1</v>
      </c>
      <c r="M2284" s="31">
        <v>0</v>
      </c>
      <c r="N2284" s="33"/>
      <c r="O2284" s="33">
        <v>100</v>
      </c>
      <c r="P2284" s="33"/>
      <c r="Q2284" s="33"/>
      <c r="R2284" s="33"/>
      <c r="S2284" s="34" t="str">
        <f t="shared" si="490"/>
        <v>2</v>
      </c>
      <c r="T2284" s="35">
        <f t="shared" si="491"/>
        <v>100</v>
      </c>
      <c r="U2284" s="36" t="str">
        <f>INDEX([1]ราคาที่ดิน!$B:$G,MATCH($C2284,[1]ราคาที่ดิน!$A:$A,0),MATCH($B2284,[1]ราคาที่ดิน!$B$1:$G$1,0))</f>
        <v>150</v>
      </c>
      <c r="V2284" s="37">
        <f t="shared" si="500"/>
        <v>15000</v>
      </c>
      <c r="W2284" s="31"/>
      <c r="X2284" s="31"/>
      <c r="Y2284" s="31"/>
      <c r="Z2284" s="31"/>
      <c r="AA2284" s="31"/>
      <c r="AB2284" s="32"/>
      <c r="AC2284" s="38"/>
      <c r="AD2284" s="39"/>
      <c r="AE2284" s="39"/>
      <c r="AF2284" s="40" t="str">
        <f t="shared" si="492"/>
        <v/>
      </c>
      <c r="AG2284" s="41" t="str">
        <f t="shared" si="493"/>
        <v/>
      </c>
      <c r="AH2284" s="42"/>
      <c r="AI2284" s="42"/>
      <c r="AJ2284" s="42"/>
      <c r="AK2284" s="42"/>
      <c r="AL2284" s="31"/>
      <c r="AM2284" s="43" t="str">
        <f t="shared" si="494"/>
        <v>100</v>
      </c>
      <c r="AN2284" s="44">
        <f>INDEX([1]ราคาสิ่งปลูกสร้าง!$D$6:$CC$47,MATCH($AD2284,[1]ราคาสิ่งปลูกสร้าง!$B$6:$B$45,0),MATCH($C$7,[1]ราคาสิ่งปลูกสร้าง!$D$5:$CC$5,0))</f>
        <v>0</v>
      </c>
      <c r="AO2284" s="44">
        <f t="shared" si="495"/>
        <v>0</v>
      </c>
      <c r="AP2284" s="45">
        <f t="shared" si="496"/>
        <v>0</v>
      </c>
      <c r="AQ2284" s="40">
        <f>IF(AP2284=0,0,INDEX([1]ค่าเสื่อมสิ่งปลูกสร้าง!$A$5:$D$105,MATCH($AP2284,[1]ค่าเสื่อมสิ่งปลูกสร้าง!$A$5:$A$105,0),MATCH(AE2284,[1]ค่าเสื่อมสิ่งปลูกสร้าง!$A$3:$D$3)))</f>
        <v>0</v>
      </c>
      <c r="AR2284" s="44">
        <f t="shared" si="501"/>
        <v>0</v>
      </c>
      <c r="AS2284" s="44">
        <f t="shared" si="502"/>
        <v>15000</v>
      </c>
      <c r="AT2284" s="44">
        <f t="shared" si="503"/>
        <v>15000</v>
      </c>
      <c r="AU2284" s="46">
        <v>0</v>
      </c>
      <c r="AV2284" s="44">
        <f t="shared" si="497"/>
        <v>15000</v>
      </c>
      <c r="AW2284" s="47" t="str">
        <f t="shared" si="498"/>
        <v>0.02</v>
      </c>
      <c r="AX2284" s="48"/>
      <c r="AY2284" s="48"/>
      <c r="AZ2284" s="49">
        <v>0</v>
      </c>
      <c r="BA2284" s="48"/>
      <c r="BB2284" s="48"/>
      <c r="BC2284" s="44">
        <f t="shared" si="499"/>
        <v>0</v>
      </c>
      <c r="BD2284" s="50">
        <v>1</v>
      </c>
      <c r="BE2284" s="51" t="e">
        <f>IF(AX2284=1,0,IF(AY2284=1,0,IF(BC2284&gt;#REF!,#REF!,IF(OR(AZ2284&gt;0,BD2284&gt;=0),BC2284+([1]สูตร2!H2272*(100%-AZ2284)-BC2284)*BD2284,[1]สูตร2!H2272*(100%-AZ2284)))))</f>
        <v>#REF!</v>
      </c>
      <c r="BF2284" s="31"/>
    </row>
    <row r="2285" spans="1:58" s="5" customFormat="1" ht="24" customHeight="1" x14ac:dyDescent="0.2">
      <c r="A2285" s="31">
        <v>771</v>
      </c>
      <c r="B2285" s="31" t="s">
        <v>321</v>
      </c>
      <c r="C2285" s="31">
        <v>3</v>
      </c>
      <c r="D2285" s="31" t="s">
        <v>66</v>
      </c>
      <c r="E2285" s="31" t="s">
        <v>1747</v>
      </c>
      <c r="F2285" s="31"/>
      <c r="G2285" s="32" t="s">
        <v>1748</v>
      </c>
      <c r="H2285" s="31" t="s">
        <v>104</v>
      </c>
      <c r="I2285" s="31" t="s">
        <v>104</v>
      </c>
      <c r="J2285" s="31" t="s">
        <v>1552</v>
      </c>
      <c r="K2285" s="31">
        <v>0</v>
      </c>
      <c r="L2285" s="31">
        <v>0</v>
      </c>
      <c r="M2285" s="31">
        <v>35</v>
      </c>
      <c r="N2285" s="33"/>
      <c r="O2285" s="33">
        <v>35</v>
      </c>
      <c r="P2285" s="33"/>
      <c r="Q2285" s="33"/>
      <c r="R2285" s="33"/>
      <c r="S2285" s="34" t="str">
        <f t="shared" si="490"/>
        <v>2</v>
      </c>
      <c r="T2285" s="35">
        <f t="shared" si="491"/>
        <v>35</v>
      </c>
      <c r="U2285" s="36">
        <f>INDEX([1]ราคาที่ดิน!$B:$G,MATCH($C2285,[1]ราคาที่ดิน!$A:$A,0),MATCH($B2285,[1]ราคาที่ดิน!$B$1:$G$1,0))</f>
        <v>200</v>
      </c>
      <c r="V2285" s="37">
        <f t="shared" si="500"/>
        <v>7000</v>
      </c>
      <c r="W2285" s="31">
        <v>1</v>
      </c>
      <c r="X2285" s="31">
        <v>81</v>
      </c>
      <c r="Y2285" s="31" t="s">
        <v>66</v>
      </c>
      <c r="Z2285" s="31" t="s">
        <v>1747</v>
      </c>
      <c r="AA2285" s="31"/>
      <c r="AB2285" s="32" t="s">
        <v>1748</v>
      </c>
      <c r="AC2285" s="38"/>
      <c r="AD2285" s="39" t="s">
        <v>73</v>
      </c>
      <c r="AE2285" s="39" t="s">
        <v>74</v>
      </c>
      <c r="AF2285" s="40" t="str">
        <f t="shared" si="492"/>
        <v>2</v>
      </c>
      <c r="AG2285" s="41">
        <f t="shared" si="493"/>
        <v>156</v>
      </c>
      <c r="AH2285" s="42"/>
      <c r="AI2285" s="42">
        <v>156</v>
      </c>
      <c r="AJ2285" s="42"/>
      <c r="AK2285" s="42"/>
      <c r="AL2285" s="31">
        <v>10</v>
      </c>
      <c r="AM2285" s="43" t="str">
        <f t="shared" si="494"/>
        <v>100</v>
      </c>
      <c r="AN2285" s="44">
        <f>INDEX([1]ราคาสิ่งปลูกสร้าง!$D$6:$CC$47,MATCH($AD2285,[1]ราคาสิ่งปลูกสร้าง!$B$6:$B$45,0),MATCH($C$7,[1]ราคาสิ่งปลูกสร้าง!$D$5:$CC$5,0))</f>
        <v>6500</v>
      </c>
      <c r="AO2285" s="44">
        <f t="shared" si="495"/>
        <v>1014000</v>
      </c>
      <c r="AP2285" s="45">
        <f t="shared" si="496"/>
        <v>10</v>
      </c>
      <c r="AQ2285" s="40">
        <f>IF(AP2285=0,0,INDEX([1]ค่าเสื่อมสิ่งปลูกสร้าง!$A$5:$D$105,MATCH($AP2285,[1]ค่าเสื่อมสิ่งปลูกสร้าง!$A$5:$A$105,0),MATCH(AE2285,[1]ค่าเสื่อมสิ่งปลูกสร้าง!$A$3:$D$3)))</f>
        <v>10</v>
      </c>
      <c r="AR2285" s="44">
        <f t="shared" si="501"/>
        <v>912600</v>
      </c>
      <c r="AS2285" s="44">
        <f t="shared" si="502"/>
        <v>919600</v>
      </c>
      <c r="AT2285" s="44">
        <f t="shared" si="503"/>
        <v>919600</v>
      </c>
      <c r="AU2285" s="46">
        <v>0</v>
      </c>
      <c r="AV2285" s="44">
        <f t="shared" si="497"/>
        <v>919600</v>
      </c>
      <c r="AW2285" s="47" t="str">
        <f t="shared" si="498"/>
        <v>0.02</v>
      </c>
      <c r="AX2285" s="48"/>
      <c r="AY2285" s="48"/>
      <c r="AZ2285" s="49">
        <v>0</v>
      </c>
      <c r="BA2285" s="48"/>
      <c r="BB2285" s="48"/>
      <c r="BC2285" s="44">
        <f t="shared" si="499"/>
        <v>0</v>
      </c>
      <c r="BD2285" s="50">
        <v>1</v>
      </c>
      <c r="BE2285" s="51" t="e">
        <f>IF(AX2285=1,0,IF(AY2285=1,0,IF(BC2285&gt;#REF!,#REF!,IF(OR(AZ2285&gt;0,BD2285&gt;=0),BC2285+([1]สูตร2!H2273*(100%-AZ2285)-BC2285)*BD2285,[1]สูตร2!H2273*(100%-AZ2285)))))</f>
        <v>#REF!</v>
      </c>
      <c r="BF2285" s="31"/>
    </row>
    <row r="2286" spans="1:58" s="5" customFormat="1" ht="24" customHeight="1" x14ac:dyDescent="0.2">
      <c r="A2286" s="31"/>
      <c r="B2286" s="31" t="s">
        <v>321</v>
      </c>
      <c r="C2286" s="31">
        <v>3</v>
      </c>
      <c r="D2286" s="31" t="s">
        <v>66</v>
      </c>
      <c r="E2286" s="31" t="s">
        <v>1747</v>
      </c>
      <c r="F2286" s="31"/>
      <c r="G2286" s="32" t="s">
        <v>1748</v>
      </c>
      <c r="H2286" s="31" t="s">
        <v>104</v>
      </c>
      <c r="I2286" s="31" t="s">
        <v>104</v>
      </c>
      <c r="J2286" s="31" t="s">
        <v>1552</v>
      </c>
      <c r="K2286" s="31">
        <v>0</v>
      </c>
      <c r="L2286" s="31">
        <v>0</v>
      </c>
      <c r="M2286" s="31">
        <v>20</v>
      </c>
      <c r="N2286" s="33"/>
      <c r="O2286" s="33">
        <v>20</v>
      </c>
      <c r="P2286" s="33"/>
      <c r="Q2286" s="33"/>
      <c r="R2286" s="33"/>
      <c r="S2286" s="34" t="str">
        <f t="shared" si="490"/>
        <v>2</v>
      </c>
      <c r="T2286" s="35">
        <f t="shared" si="491"/>
        <v>20</v>
      </c>
      <c r="U2286" s="36">
        <f>INDEX([1]ราคาที่ดิน!$B:$G,MATCH($C2286,[1]ราคาที่ดิน!$A:$A,0),MATCH($B2286,[1]ราคาที่ดิน!$B$1:$G$1,0))</f>
        <v>200</v>
      </c>
      <c r="V2286" s="37">
        <f t="shared" si="500"/>
        <v>4000</v>
      </c>
      <c r="W2286" s="31">
        <v>2</v>
      </c>
      <c r="X2286" s="31">
        <v>81</v>
      </c>
      <c r="Y2286" s="31" t="s">
        <v>66</v>
      </c>
      <c r="Z2286" s="31" t="s">
        <v>1747</v>
      </c>
      <c r="AA2286" s="31"/>
      <c r="AB2286" s="32" t="s">
        <v>1748</v>
      </c>
      <c r="AC2286" s="38"/>
      <c r="AD2286" s="39" t="s">
        <v>75</v>
      </c>
      <c r="AE2286" s="39" t="s">
        <v>76</v>
      </c>
      <c r="AF2286" s="40" t="str">
        <f t="shared" si="492"/>
        <v>1</v>
      </c>
      <c r="AG2286" s="41">
        <f t="shared" si="493"/>
        <v>12.5</v>
      </c>
      <c r="AH2286" s="42">
        <v>12.5</v>
      </c>
      <c r="AI2286" s="42"/>
      <c r="AJ2286" s="42"/>
      <c r="AK2286" s="42"/>
      <c r="AL2286" s="31">
        <v>10</v>
      </c>
      <c r="AM2286" s="43" t="str">
        <f t="shared" si="494"/>
        <v>100</v>
      </c>
      <c r="AN2286" s="44">
        <f>INDEX([1]ราคาสิ่งปลูกสร้าง!$D$6:$CC$47,MATCH($AD2286,[1]ราคาสิ่งปลูกสร้าง!$B$6:$B$45,0),MATCH($C$7,[1]ราคาสิ่งปลูกสร้าง!$D$5:$CC$5,0))</f>
        <v>5400</v>
      </c>
      <c r="AO2286" s="44">
        <f t="shared" si="495"/>
        <v>67500</v>
      </c>
      <c r="AP2286" s="45">
        <f t="shared" si="496"/>
        <v>10</v>
      </c>
      <c r="AQ2286" s="40">
        <f>IF(AP2286=0,0,INDEX([1]ค่าเสื่อมสิ่งปลูกสร้าง!$A$5:$D$105,MATCH($AP2286,[1]ค่าเสื่อมสิ่งปลูกสร้าง!$A$5:$A$105,0),MATCH(AE2286,[1]ค่าเสื่อมสิ่งปลูกสร้าง!$A$3:$D$3)))</f>
        <v>40</v>
      </c>
      <c r="AR2286" s="44">
        <f t="shared" si="501"/>
        <v>40500</v>
      </c>
      <c r="AS2286" s="44">
        <f t="shared" si="502"/>
        <v>44500</v>
      </c>
      <c r="AT2286" s="44">
        <f t="shared" si="503"/>
        <v>44500</v>
      </c>
      <c r="AU2286" s="46">
        <v>0</v>
      </c>
      <c r="AV2286" s="44">
        <f t="shared" si="497"/>
        <v>44500</v>
      </c>
      <c r="AW2286" s="47" t="str">
        <f t="shared" si="498"/>
        <v>0.01</v>
      </c>
      <c r="AX2286" s="48"/>
      <c r="AY2286" s="48"/>
      <c r="AZ2286" s="49">
        <v>0</v>
      </c>
      <c r="BA2286" s="48"/>
      <c r="BB2286" s="48"/>
      <c r="BC2286" s="44">
        <f t="shared" si="499"/>
        <v>0</v>
      </c>
      <c r="BD2286" s="50">
        <v>1</v>
      </c>
      <c r="BE2286" s="51" t="e">
        <f>IF(AX2286=1,0,IF(AY2286=1,0,IF(BC2286&gt;#REF!,#REF!,IF(OR(AZ2286&gt;0,BD2286&gt;=0),BC2286+([1]สูตร2!H2274*(100%-AZ2286)-BC2286)*BD2286,[1]สูตร2!H2274*(100%-AZ2286)))))</f>
        <v>#REF!</v>
      </c>
      <c r="BF2286" s="31"/>
    </row>
    <row r="2287" spans="1:58" s="5" customFormat="1" ht="24" customHeight="1" x14ac:dyDescent="0.2">
      <c r="A2287" s="31"/>
      <c r="B2287" s="31" t="s">
        <v>321</v>
      </c>
      <c r="C2287" s="31">
        <v>3</v>
      </c>
      <c r="D2287" s="31" t="s">
        <v>66</v>
      </c>
      <c r="E2287" s="31" t="s">
        <v>1747</v>
      </c>
      <c r="F2287" s="31"/>
      <c r="G2287" s="32" t="s">
        <v>1748</v>
      </c>
      <c r="H2287" s="31" t="s">
        <v>104</v>
      </c>
      <c r="I2287" s="31" t="s">
        <v>104</v>
      </c>
      <c r="J2287" s="31" t="s">
        <v>1552</v>
      </c>
      <c r="K2287" s="31">
        <v>0</v>
      </c>
      <c r="L2287" s="31">
        <v>0</v>
      </c>
      <c r="M2287" s="31">
        <v>20</v>
      </c>
      <c r="N2287" s="33"/>
      <c r="O2287" s="33">
        <v>20</v>
      </c>
      <c r="P2287" s="33"/>
      <c r="Q2287" s="33"/>
      <c r="R2287" s="33"/>
      <c r="S2287" s="34" t="str">
        <f t="shared" si="490"/>
        <v>2</v>
      </c>
      <c r="T2287" s="35">
        <f t="shared" si="491"/>
        <v>20</v>
      </c>
      <c r="U2287" s="36">
        <f>INDEX([1]ราคาที่ดิน!$B:$G,MATCH($C2287,[1]ราคาที่ดิน!$A:$A,0),MATCH($B2287,[1]ราคาที่ดิน!$B$1:$G$1,0))</f>
        <v>200</v>
      </c>
      <c r="V2287" s="37">
        <f t="shared" si="500"/>
        <v>4000</v>
      </c>
      <c r="W2287" s="31">
        <v>3</v>
      </c>
      <c r="X2287" s="31">
        <v>81</v>
      </c>
      <c r="Y2287" s="31" t="s">
        <v>66</v>
      </c>
      <c r="Z2287" s="31" t="s">
        <v>1747</v>
      </c>
      <c r="AA2287" s="31"/>
      <c r="AB2287" s="32" t="s">
        <v>1748</v>
      </c>
      <c r="AC2287" s="38"/>
      <c r="AD2287" s="39" t="s">
        <v>75</v>
      </c>
      <c r="AE2287" s="39" t="s">
        <v>76</v>
      </c>
      <c r="AF2287" s="40" t="str">
        <f t="shared" si="492"/>
        <v>1</v>
      </c>
      <c r="AG2287" s="41">
        <f t="shared" si="493"/>
        <v>24</v>
      </c>
      <c r="AH2287" s="42">
        <v>24</v>
      </c>
      <c r="AI2287" s="42"/>
      <c r="AJ2287" s="42"/>
      <c r="AK2287" s="42"/>
      <c r="AL2287" s="31">
        <v>10</v>
      </c>
      <c r="AM2287" s="43" t="str">
        <f t="shared" si="494"/>
        <v>100</v>
      </c>
      <c r="AN2287" s="44">
        <f>INDEX([1]ราคาสิ่งปลูกสร้าง!$D$6:$CC$47,MATCH($AD2287,[1]ราคาสิ่งปลูกสร้าง!$B$6:$B$45,0),MATCH($C$7,[1]ราคาสิ่งปลูกสร้าง!$D$5:$CC$5,0))</f>
        <v>5400</v>
      </c>
      <c r="AO2287" s="44">
        <f t="shared" si="495"/>
        <v>129600</v>
      </c>
      <c r="AP2287" s="45">
        <f t="shared" si="496"/>
        <v>10</v>
      </c>
      <c r="AQ2287" s="40">
        <f>IF(AP2287=0,0,INDEX([1]ค่าเสื่อมสิ่งปลูกสร้าง!$A$5:$D$105,MATCH($AP2287,[1]ค่าเสื่อมสิ่งปลูกสร้าง!$A$5:$A$105,0),MATCH(AE2287,[1]ค่าเสื่อมสิ่งปลูกสร้าง!$A$3:$D$3)))</f>
        <v>40</v>
      </c>
      <c r="AR2287" s="44">
        <f t="shared" si="501"/>
        <v>77760</v>
      </c>
      <c r="AS2287" s="44">
        <f t="shared" si="502"/>
        <v>81760</v>
      </c>
      <c r="AT2287" s="44">
        <f t="shared" si="503"/>
        <v>81760</v>
      </c>
      <c r="AU2287" s="46">
        <v>0</v>
      </c>
      <c r="AV2287" s="44">
        <f t="shared" si="497"/>
        <v>81760</v>
      </c>
      <c r="AW2287" s="47" t="str">
        <f t="shared" si="498"/>
        <v>0.01</v>
      </c>
      <c r="AX2287" s="48"/>
      <c r="AY2287" s="48"/>
      <c r="AZ2287" s="49">
        <v>0</v>
      </c>
      <c r="BA2287" s="48"/>
      <c r="BB2287" s="48"/>
      <c r="BC2287" s="44">
        <f t="shared" si="499"/>
        <v>0</v>
      </c>
      <c r="BD2287" s="50">
        <v>1</v>
      </c>
      <c r="BE2287" s="51" t="e">
        <f>IF(AX2287=1,0,IF(AY2287=1,0,IF(BC2287&gt;#REF!,#REF!,IF(OR(AZ2287&gt;0,BD2287&gt;=0),BC2287+([1]สูตร2!H2275*(100%-AZ2287)-BC2287)*BD2287,[1]สูตร2!H2275*(100%-AZ2287)))))</f>
        <v>#REF!</v>
      </c>
      <c r="BF2287" s="31"/>
    </row>
    <row r="2288" spans="1:58" s="5" customFormat="1" ht="24" customHeight="1" x14ac:dyDescent="0.2">
      <c r="A2288" s="31">
        <v>772</v>
      </c>
      <c r="B2288" s="31" t="s">
        <v>321</v>
      </c>
      <c r="C2288" s="31">
        <v>1635</v>
      </c>
      <c r="D2288" s="31" t="s">
        <v>71</v>
      </c>
      <c r="E2288" s="31" t="s">
        <v>1749</v>
      </c>
      <c r="F2288" s="31"/>
      <c r="G2288" s="32" t="s">
        <v>1750</v>
      </c>
      <c r="H2288" s="31">
        <v>15</v>
      </c>
      <c r="I2288" s="31">
        <v>35</v>
      </c>
      <c r="J2288" s="31" t="s">
        <v>1552</v>
      </c>
      <c r="K2288" s="31">
        <v>4</v>
      </c>
      <c r="L2288" s="31">
        <v>0</v>
      </c>
      <c r="M2288" s="31">
        <v>29</v>
      </c>
      <c r="N2288" s="33">
        <v>1629</v>
      </c>
      <c r="O2288" s="33"/>
      <c r="P2288" s="33"/>
      <c r="Q2288" s="33"/>
      <c r="R2288" s="33"/>
      <c r="S2288" s="34" t="str">
        <f t="shared" si="490"/>
        <v>1</v>
      </c>
      <c r="T2288" s="35">
        <f t="shared" si="491"/>
        <v>1629</v>
      </c>
      <c r="U2288" s="36">
        <f>INDEX([1]ราคาที่ดิน!$B:$G,MATCH($C2288,[1]ราคาที่ดิน!$A:$A,0),MATCH($B2288,[1]ราคาที่ดิน!$B$1:$G$1,0))</f>
        <v>200</v>
      </c>
      <c r="V2288" s="37">
        <f t="shared" si="500"/>
        <v>325800</v>
      </c>
      <c r="W2288" s="31"/>
      <c r="X2288" s="31"/>
      <c r="Y2288" s="31"/>
      <c r="Z2288" s="31"/>
      <c r="AA2288" s="31"/>
      <c r="AB2288" s="32"/>
      <c r="AC2288" s="38"/>
      <c r="AD2288" s="39"/>
      <c r="AE2288" s="39"/>
      <c r="AF2288" s="40" t="str">
        <f t="shared" si="492"/>
        <v/>
      </c>
      <c r="AG2288" s="41" t="str">
        <f t="shared" si="493"/>
        <v/>
      </c>
      <c r="AH2288" s="42"/>
      <c r="AI2288" s="42"/>
      <c r="AJ2288" s="42"/>
      <c r="AK2288" s="42"/>
      <c r="AL2288" s="31"/>
      <c r="AM2288" s="43" t="str">
        <f t="shared" si="494"/>
        <v>100</v>
      </c>
      <c r="AN2288" s="44">
        <f>INDEX([1]ราคาสิ่งปลูกสร้าง!$D$6:$CC$47,MATCH($AD2288,[1]ราคาสิ่งปลูกสร้าง!$B$6:$B$45,0),MATCH($C$7,[1]ราคาสิ่งปลูกสร้าง!$D$5:$CC$5,0))</f>
        <v>0</v>
      </c>
      <c r="AO2288" s="44">
        <f t="shared" si="495"/>
        <v>0</v>
      </c>
      <c r="AP2288" s="45">
        <f t="shared" si="496"/>
        <v>0</v>
      </c>
      <c r="AQ2288" s="40">
        <f>IF(AP2288=0,0,INDEX([1]ค่าเสื่อมสิ่งปลูกสร้าง!$A$5:$D$105,MATCH($AP2288,[1]ค่าเสื่อมสิ่งปลูกสร้าง!$A$5:$A$105,0),MATCH(AE2288,[1]ค่าเสื่อมสิ่งปลูกสร้าง!$A$3:$D$3)))</f>
        <v>0</v>
      </c>
      <c r="AR2288" s="44">
        <f t="shared" si="501"/>
        <v>0</v>
      </c>
      <c r="AS2288" s="44">
        <f t="shared" si="502"/>
        <v>325800</v>
      </c>
      <c r="AT2288" s="44">
        <f t="shared" si="503"/>
        <v>325800</v>
      </c>
      <c r="AU2288" s="46">
        <v>0</v>
      </c>
      <c r="AV2288" s="44">
        <f t="shared" si="497"/>
        <v>325800</v>
      </c>
      <c r="AW2288" s="47" t="str">
        <f t="shared" si="498"/>
        <v>0.01</v>
      </c>
      <c r="AX2288" s="48"/>
      <c r="AY2288" s="48"/>
      <c r="AZ2288" s="49">
        <v>0</v>
      </c>
      <c r="BA2288" s="48"/>
      <c r="BB2288" s="48"/>
      <c r="BC2288" s="44">
        <f t="shared" si="499"/>
        <v>0</v>
      </c>
      <c r="BD2288" s="50">
        <v>1</v>
      </c>
      <c r="BE2288" s="51" t="e">
        <f>IF(AX2288=1,0,IF(AY2288=1,0,IF(BC2288&gt;#REF!,#REF!,IF(OR(AZ2288&gt;0,BD2288&gt;=0),BC2288+([1]สูตร2!H2276*(100%-AZ2288)-BC2288)*BD2288,[1]สูตร2!H2276*(100%-AZ2288)))))</f>
        <v>#REF!</v>
      </c>
      <c r="BF2288" s="31"/>
    </row>
    <row r="2289" spans="1:58" s="5" customFormat="1" ht="24" customHeight="1" x14ac:dyDescent="0.2">
      <c r="A2289" s="31"/>
      <c r="B2289" s="31" t="s">
        <v>321</v>
      </c>
      <c r="C2289" s="31">
        <v>1634</v>
      </c>
      <c r="D2289" s="31" t="s">
        <v>71</v>
      </c>
      <c r="E2289" s="31" t="s">
        <v>1749</v>
      </c>
      <c r="F2289" s="31"/>
      <c r="G2289" s="32" t="s">
        <v>1750</v>
      </c>
      <c r="H2289" s="31">
        <v>14</v>
      </c>
      <c r="I2289" s="31">
        <v>34</v>
      </c>
      <c r="J2289" s="31" t="s">
        <v>1552</v>
      </c>
      <c r="K2289" s="31">
        <v>6</v>
      </c>
      <c r="L2289" s="31">
        <v>2</v>
      </c>
      <c r="M2289" s="31">
        <v>18</v>
      </c>
      <c r="N2289" s="33">
        <v>2618</v>
      </c>
      <c r="O2289" s="33"/>
      <c r="P2289" s="33"/>
      <c r="Q2289" s="33"/>
      <c r="R2289" s="33"/>
      <c r="S2289" s="34" t="str">
        <f t="shared" si="490"/>
        <v>1</v>
      </c>
      <c r="T2289" s="35">
        <f t="shared" si="491"/>
        <v>2618</v>
      </c>
      <c r="U2289" s="36">
        <f>INDEX([1]ราคาที่ดิน!$B:$G,MATCH($C2289,[1]ราคาที่ดิน!$A:$A,0),MATCH($B2289,[1]ราคาที่ดิน!$B$1:$G$1,0))</f>
        <v>200</v>
      </c>
      <c r="V2289" s="37">
        <f t="shared" si="500"/>
        <v>523600</v>
      </c>
      <c r="W2289" s="31"/>
      <c r="X2289" s="31"/>
      <c r="Y2289" s="31"/>
      <c r="Z2289" s="31"/>
      <c r="AA2289" s="31"/>
      <c r="AB2289" s="32"/>
      <c r="AC2289" s="38"/>
      <c r="AD2289" s="39"/>
      <c r="AE2289" s="39"/>
      <c r="AF2289" s="40" t="str">
        <f t="shared" si="492"/>
        <v/>
      </c>
      <c r="AG2289" s="41" t="str">
        <f t="shared" si="493"/>
        <v/>
      </c>
      <c r="AH2289" s="42"/>
      <c r="AI2289" s="42"/>
      <c r="AJ2289" s="42"/>
      <c r="AK2289" s="42"/>
      <c r="AL2289" s="31"/>
      <c r="AM2289" s="43" t="str">
        <f t="shared" si="494"/>
        <v>100</v>
      </c>
      <c r="AN2289" s="44">
        <f>INDEX([1]ราคาสิ่งปลูกสร้าง!$D$6:$CC$47,MATCH($AD2289,[1]ราคาสิ่งปลูกสร้าง!$B$6:$B$45,0),MATCH($C$7,[1]ราคาสิ่งปลูกสร้าง!$D$5:$CC$5,0))</f>
        <v>0</v>
      </c>
      <c r="AO2289" s="44">
        <f t="shared" si="495"/>
        <v>0</v>
      </c>
      <c r="AP2289" s="45">
        <f t="shared" si="496"/>
        <v>0</v>
      </c>
      <c r="AQ2289" s="40">
        <f>IF(AP2289=0,0,INDEX([1]ค่าเสื่อมสิ่งปลูกสร้าง!$A$5:$D$105,MATCH($AP2289,[1]ค่าเสื่อมสิ่งปลูกสร้าง!$A$5:$A$105,0),MATCH(AE2289,[1]ค่าเสื่อมสิ่งปลูกสร้าง!$A$3:$D$3)))</f>
        <v>0</v>
      </c>
      <c r="AR2289" s="44">
        <f t="shared" si="501"/>
        <v>0</v>
      </c>
      <c r="AS2289" s="44">
        <f t="shared" si="502"/>
        <v>523600</v>
      </c>
      <c r="AT2289" s="44">
        <f t="shared" si="503"/>
        <v>523600</v>
      </c>
      <c r="AU2289" s="46">
        <v>0</v>
      </c>
      <c r="AV2289" s="44">
        <f t="shared" si="497"/>
        <v>523600</v>
      </c>
      <c r="AW2289" s="47" t="str">
        <f t="shared" si="498"/>
        <v>0.01</v>
      </c>
      <c r="AX2289" s="48"/>
      <c r="AY2289" s="48"/>
      <c r="AZ2289" s="49">
        <v>0</v>
      </c>
      <c r="BA2289" s="48"/>
      <c r="BB2289" s="48"/>
      <c r="BC2289" s="44">
        <f t="shared" si="499"/>
        <v>0</v>
      </c>
      <c r="BD2289" s="50">
        <v>1</v>
      </c>
      <c r="BE2289" s="51" t="e">
        <f>IF(AX2289=1,0,IF(AY2289=1,0,IF(BC2289&gt;#REF!,#REF!,IF(OR(AZ2289&gt;0,BD2289&gt;=0),BC2289+([1]สูตร2!H2277*(100%-AZ2289)-BC2289)*BD2289,[1]สูตร2!H2277*(100%-AZ2289)))))</f>
        <v>#REF!</v>
      </c>
      <c r="BF2289" s="31"/>
    </row>
    <row r="2290" spans="1:58" s="5" customFormat="1" ht="24" customHeight="1" x14ac:dyDescent="0.2">
      <c r="A2290" s="31"/>
      <c r="B2290" s="31" t="s">
        <v>93</v>
      </c>
      <c r="C2290" s="31">
        <v>1</v>
      </c>
      <c r="D2290" s="31" t="s">
        <v>71</v>
      </c>
      <c r="E2290" s="31" t="s">
        <v>1749</v>
      </c>
      <c r="F2290" s="31"/>
      <c r="G2290" s="32" t="s">
        <v>1750</v>
      </c>
      <c r="H2290" s="31" t="s">
        <v>104</v>
      </c>
      <c r="I2290" s="31" t="s">
        <v>104</v>
      </c>
      <c r="J2290" s="31" t="s">
        <v>1552</v>
      </c>
      <c r="K2290" s="31">
        <v>0</v>
      </c>
      <c r="L2290" s="31">
        <v>0</v>
      </c>
      <c r="M2290" s="31">
        <v>35</v>
      </c>
      <c r="N2290" s="33"/>
      <c r="O2290" s="33">
        <v>35</v>
      </c>
      <c r="P2290" s="33"/>
      <c r="Q2290" s="33"/>
      <c r="R2290" s="33"/>
      <c r="S2290" s="34" t="str">
        <f t="shared" si="490"/>
        <v>2</v>
      </c>
      <c r="T2290" s="35">
        <f t="shared" si="491"/>
        <v>35</v>
      </c>
      <c r="U2290" s="36">
        <f>INDEX([1]ราคาที่ดิน!$B:$G,MATCH($C2290,[1]ราคาที่ดิน!$A:$A,0),MATCH($B2290,[1]ราคาที่ดิน!$B$1:$G$1,0))</f>
        <v>100</v>
      </c>
      <c r="V2290" s="37">
        <f t="shared" si="500"/>
        <v>3500</v>
      </c>
      <c r="W2290" s="31">
        <v>1</v>
      </c>
      <c r="X2290" s="31">
        <v>82</v>
      </c>
      <c r="Y2290" s="31" t="s">
        <v>66</v>
      </c>
      <c r="Z2290" s="31" t="s">
        <v>1751</v>
      </c>
      <c r="AA2290" s="31"/>
      <c r="AB2290" s="32" t="s">
        <v>1750</v>
      </c>
      <c r="AC2290" s="38"/>
      <c r="AD2290" s="39" t="s">
        <v>73</v>
      </c>
      <c r="AE2290" s="39" t="s">
        <v>76</v>
      </c>
      <c r="AF2290" s="40" t="str">
        <f t="shared" si="492"/>
        <v>2</v>
      </c>
      <c r="AG2290" s="41">
        <f t="shared" si="493"/>
        <v>82.84</v>
      </c>
      <c r="AH2290" s="42"/>
      <c r="AI2290" s="42">
        <v>82.84</v>
      </c>
      <c r="AJ2290" s="42"/>
      <c r="AK2290" s="42"/>
      <c r="AL2290" s="31">
        <v>8</v>
      </c>
      <c r="AM2290" s="43" t="str">
        <f t="shared" si="494"/>
        <v>100</v>
      </c>
      <c r="AN2290" s="44">
        <f>INDEX([1]ราคาสิ่งปลูกสร้าง!$D$6:$CC$47,MATCH($AD2290,[1]ราคาสิ่งปลูกสร้าง!$B$6:$B$45,0),MATCH($C$7,[1]ราคาสิ่งปลูกสร้าง!$D$5:$CC$5,0))</f>
        <v>6500</v>
      </c>
      <c r="AO2290" s="44">
        <f t="shared" si="495"/>
        <v>538460</v>
      </c>
      <c r="AP2290" s="45">
        <f t="shared" si="496"/>
        <v>8</v>
      </c>
      <c r="AQ2290" s="40">
        <f>IF(AP2290=0,0,INDEX([1]ค่าเสื่อมสิ่งปลูกสร้าง!$A$5:$D$105,MATCH($AP2290,[1]ค่าเสื่อมสิ่งปลูกสร้าง!$A$5:$A$105,0),MATCH(AE2290,[1]ค่าเสื่อมสิ่งปลูกสร้าง!$A$3:$D$3)))</f>
        <v>30</v>
      </c>
      <c r="AR2290" s="44">
        <f t="shared" si="501"/>
        <v>376922</v>
      </c>
      <c r="AS2290" s="44">
        <f t="shared" si="502"/>
        <v>380422</v>
      </c>
      <c r="AT2290" s="44">
        <f t="shared" si="503"/>
        <v>380422</v>
      </c>
      <c r="AU2290" s="46">
        <v>0</v>
      </c>
      <c r="AV2290" s="44">
        <f t="shared" si="497"/>
        <v>380422</v>
      </c>
      <c r="AW2290" s="47" t="str">
        <f t="shared" si="498"/>
        <v>0.02</v>
      </c>
      <c r="AX2290" s="48"/>
      <c r="AY2290" s="48"/>
      <c r="AZ2290" s="49">
        <v>0</v>
      </c>
      <c r="BA2290" s="48"/>
      <c r="BB2290" s="48"/>
      <c r="BC2290" s="44">
        <f t="shared" si="499"/>
        <v>0</v>
      </c>
      <c r="BD2290" s="50">
        <v>1</v>
      </c>
      <c r="BE2290" s="51" t="e">
        <f>IF(AX2290=1,0,IF(AY2290=1,0,IF(BC2290&gt;#REF!,#REF!,IF(OR(AZ2290&gt;0,BD2290&gt;=0),BC2290+([1]สูตร2!H2278*(100%-AZ2290)-BC2290)*BD2290,[1]สูตร2!H2278*(100%-AZ2290)))))</f>
        <v>#REF!</v>
      </c>
      <c r="BF2290" s="31"/>
    </row>
    <row r="2291" spans="1:58" s="5" customFormat="1" ht="24" customHeight="1" x14ac:dyDescent="0.2">
      <c r="A2291" s="31"/>
      <c r="B2291" s="31" t="s">
        <v>93</v>
      </c>
      <c r="C2291" s="31">
        <v>1</v>
      </c>
      <c r="D2291" s="31" t="s">
        <v>71</v>
      </c>
      <c r="E2291" s="31" t="s">
        <v>1749</v>
      </c>
      <c r="F2291" s="31"/>
      <c r="G2291" s="32" t="s">
        <v>1750</v>
      </c>
      <c r="H2291" s="31" t="s">
        <v>104</v>
      </c>
      <c r="I2291" s="31" t="s">
        <v>104</v>
      </c>
      <c r="J2291" s="31" t="s">
        <v>1552</v>
      </c>
      <c r="K2291" s="31">
        <v>0</v>
      </c>
      <c r="L2291" s="31">
        <v>0</v>
      </c>
      <c r="M2291" s="31">
        <v>20</v>
      </c>
      <c r="N2291" s="33"/>
      <c r="O2291" s="33">
        <v>20</v>
      </c>
      <c r="P2291" s="33"/>
      <c r="Q2291" s="33"/>
      <c r="R2291" s="33"/>
      <c r="S2291" s="34" t="str">
        <f t="shared" si="490"/>
        <v>2</v>
      </c>
      <c r="T2291" s="35">
        <f t="shared" si="491"/>
        <v>20</v>
      </c>
      <c r="U2291" s="36">
        <f>INDEX([1]ราคาที่ดิน!$B:$G,MATCH($C2291,[1]ราคาที่ดิน!$A:$A,0),MATCH($B2291,[1]ราคาที่ดิน!$B$1:$G$1,0))</f>
        <v>100</v>
      </c>
      <c r="V2291" s="37">
        <f t="shared" si="500"/>
        <v>2000</v>
      </c>
      <c r="W2291" s="31">
        <v>2</v>
      </c>
      <c r="X2291" s="31">
        <v>82</v>
      </c>
      <c r="Y2291" s="31" t="s">
        <v>66</v>
      </c>
      <c r="Z2291" s="31" t="s">
        <v>1751</v>
      </c>
      <c r="AA2291" s="31"/>
      <c r="AB2291" s="32" t="s">
        <v>1750</v>
      </c>
      <c r="AC2291" s="38"/>
      <c r="AD2291" s="39" t="s">
        <v>75</v>
      </c>
      <c r="AE2291" s="39" t="s">
        <v>76</v>
      </c>
      <c r="AF2291" s="40" t="str">
        <f t="shared" si="492"/>
        <v>1</v>
      </c>
      <c r="AG2291" s="41">
        <f t="shared" si="493"/>
        <v>20.54</v>
      </c>
      <c r="AH2291" s="42">
        <v>20.54</v>
      </c>
      <c r="AI2291" s="42"/>
      <c r="AJ2291" s="42"/>
      <c r="AK2291" s="42"/>
      <c r="AL2291" s="31">
        <v>8</v>
      </c>
      <c r="AM2291" s="43" t="str">
        <f t="shared" si="494"/>
        <v>100</v>
      </c>
      <c r="AN2291" s="44">
        <f>INDEX([1]ราคาสิ่งปลูกสร้าง!$D$6:$CC$47,MATCH($AD2291,[1]ราคาสิ่งปลูกสร้าง!$B$6:$B$45,0),MATCH($C$7,[1]ราคาสิ่งปลูกสร้าง!$D$5:$CC$5,0))</f>
        <v>5400</v>
      </c>
      <c r="AO2291" s="44">
        <f t="shared" si="495"/>
        <v>110916</v>
      </c>
      <c r="AP2291" s="45">
        <f t="shared" si="496"/>
        <v>8</v>
      </c>
      <c r="AQ2291" s="40">
        <f>IF(AP2291=0,0,INDEX([1]ค่าเสื่อมสิ่งปลูกสร้าง!$A$5:$D$105,MATCH($AP2291,[1]ค่าเสื่อมสิ่งปลูกสร้าง!$A$5:$A$105,0),MATCH(AE2291,[1]ค่าเสื่อมสิ่งปลูกสร้าง!$A$3:$D$3)))</f>
        <v>30</v>
      </c>
      <c r="AR2291" s="44">
        <f t="shared" si="501"/>
        <v>77641.2</v>
      </c>
      <c r="AS2291" s="44">
        <f t="shared" si="502"/>
        <v>79641.2</v>
      </c>
      <c r="AT2291" s="44">
        <f t="shared" si="503"/>
        <v>79641.2</v>
      </c>
      <c r="AU2291" s="46">
        <v>0</v>
      </c>
      <c r="AV2291" s="44">
        <f t="shared" si="497"/>
        <v>79641.2</v>
      </c>
      <c r="AW2291" s="47" t="str">
        <f t="shared" si="498"/>
        <v>0.01</v>
      </c>
      <c r="AX2291" s="48"/>
      <c r="AY2291" s="48"/>
      <c r="AZ2291" s="49">
        <v>0</v>
      </c>
      <c r="BA2291" s="48"/>
      <c r="BB2291" s="48"/>
      <c r="BC2291" s="44">
        <f t="shared" si="499"/>
        <v>0</v>
      </c>
      <c r="BD2291" s="50">
        <v>1</v>
      </c>
      <c r="BE2291" s="51" t="e">
        <f>IF(AX2291=1,0,IF(AY2291=1,0,IF(BC2291&gt;#REF!,#REF!,IF(OR(AZ2291&gt;0,BD2291&gt;=0),BC2291+([1]สูตร2!H2279*(100%-AZ2291)-BC2291)*BD2291,[1]สูตร2!H2279*(100%-AZ2291)))))</f>
        <v>#REF!</v>
      </c>
      <c r="BF2291" s="31"/>
    </row>
    <row r="2292" spans="1:58" s="5" customFormat="1" ht="24" customHeight="1" x14ac:dyDescent="0.2">
      <c r="A2292" s="31"/>
      <c r="B2292" s="31" t="s">
        <v>93</v>
      </c>
      <c r="C2292" s="31">
        <v>1</v>
      </c>
      <c r="D2292" s="31" t="s">
        <v>71</v>
      </c>
      <c r="E2292" s="31" t="s">
        <v>1749</v>
      </c>
      <c r="F2292" s="31"/>
      <c r="G2292" s="32" t="s">
        <v>1750</v>
      </c>
      <c r="H2292" s="31" t="s">
        <v>104</v>
      </c>
      <c r="I2292" s="31" t="s">
        <v>104</v>
      </c>
      <c r="J2292" s="31" t="s">
        <v>1552</v>
      </c>
      <c r="K2292" s="31">
        <v>0</v>
      </c>
      <c r="L2292" s="31">
        <v>0</v>
      </c>
      <c r="M2292" s="31">
        <v>15</v>
      </c>
      <c r="N2292" s="33"/>
      <c r="O2292" s="33">
        <v>15</v>
      </c>
      <c r="P2292" s="33"/>
      <c r="Q2292" s="33"/>
      <c r="R2292" s="33"/>
      <c r="S2292" s="34" t="str">
        <f t="shared" si="490"/>
        <v>2</v>
      </c>
      <c r="T2292" s="35">
        <f t="shared" si="491"/>
        <v>15</v>
      </c>
      <c r="U2292" s="36">
        <f>INDEX([1]ราคาที่ดิน!$B:$G,MATCH($C2292,[1]ราคาที่ดิน!$A:$A,0),MATCH($B2292,[1]ราคาที่ดิน!$B$1:$G$1,0))</f>
        <v>100</v>
      </c>
      <c r="V2292" s="37">
        <f t="shared" si="500"/>
        <v>1500</v>
      </c>
      <c r="W2292" s="31">
        <v>3</v>
      </c>
      <c r="X2292" s="31">
        <v>82</v>
      </c>
      <c r="Y2292" s="31" t="s">
        <v>66</v>
      </c>
      <c r="Z2292" s="31" t="s">
        <v>1751</v>
      </c>
      <c r="AA2292" s="31"/>
      <c r="AB2292" s="32" t="s">
        <v>1750</v>
      </c>
      <c r="AC2292" s="38"/>
      <c r="AD2292" s="39" t="s">
        <v>77</v>
      </c>
      <c r="AE2292" s="39" t="s">
        <v>76</v>
      </c>
      <c r="AF2292" s="40" t="str">
        <f t="shared" si="492"/>
        <v>1</v>
      </c>
      <c r="AG2292" s="41">
        <f t="shared" si="493"/>
        <v>16</v>
      </c>
      <c r="AH2292" s="42">
        <v>16</v>
      </c>
      <c r="AI2292" s="42"/>
      <c r="AJ2292" s="42"/>
      <c r="AK2292" s="42"/>
      <c r="AL2292" s="31">
        <v>4</v>
      </c>
      <c r="AM2292" s="43" t="str">
        <f t="shared" si="494"/>
        <v>100</v>
      </c>
      <c r="AN2292" s="44">
        <f>INDEX([1]ราคาสิ่งปลูกสร้าง!$D$6:$CC$47,MATCH($AD2292,[1]ราคาสิ่งปลูกสร้าง!$B$6:$B$45,0),MATCH($C$7,[1]ราคาสิ่งปลูกสร้าง!$D$5:$CC$5,0))</f>
        <v>2050</v>
      </c>
      <c r="AO2292" s="44">
        <f t="shared" si="495"/>
        <v>32800</v>
      </c>
      <c r="AP2292" s="45">
        <f t="shared" si="496"/>
        <v>4</v>
      </c>
      <c r="AQ2292" s="40">
        <f>IF(AP2292=0,0,INDEX([1]ค่าเสื่อมสิ่งปลูกสร้าง!$A$5:$D$105,MATCH($AP2292,[1]ค่าเสื่อมสิ่งปลูกสร้าง!$A$5:$A$105,0),MATCH(AE2292,[1]ค่าเสื่อมสิ่งปลูกสร้าง!$A$3:$D$3)))</f>
        <v>12</v>
      </c>
      <c r="AR2292" s="44">
        <f t="shared" si="501"/>
        <v>28864</v>
      </c>
      <c r="AS2292" s="44">
        <f t="shared" si="502"/>
        <v>30364</v>
      </c>
      <c r="AT2292" s="44">
        <f t="shared" si="503"/>
        <v>30364</v>
      </c>
      <c r="AU2292" s="46">
        <v>0</v>
      </c>
      <c r="AV2292" s="44">
        <f t="shared" si="497"/>
        <v>30364</v>
      </c>
      <c r="AW2292" s="47" t="str">
        <f t="shared" si="498"/>
        <v>0.01</v>
      </c>
      <c r="AX2292" s="48"/>
      <c r="AY2292" s="48"/>
      <c r="AZ2292" s="49">
        <v>0</v>
      </c>
      <c r="BA2292" s="48"/>
      <c r="BB2292" s="48"/>
      <c r="BC2292" s="44">
        <f t="shared" si="499"/>
        <v>0</v>
      </c>
      <c r="BD2292" s="50">
        <v>1</v>
      </c>
      <c r="BE2292" s="51" t="e">
        <f>IF(AX2292=1,0,IF(AY2292=1,0,IF(BC2292&gt;#REF!,#REF!,IF(OR(AZ2292&gt;0,BD2292&gt;=0),BC2292+([1]สูตร2!H2280*(100%-AZ2292)-BC2292)*BD2292,[1]สูตร2!H2280*(100%-AZ2292)))))</f>
        <v>#REF!</v>
      </c>
      <c r="BF2292" s="31"/>
    </row>
    <row r="2293" spans="1:58" s="5" customFormat="1" ht="24" customHeight="1" x14ac:dyDescent="0.2">
      <c r="A2293" s="31">
        <v>773</v>
      </c>
      <c r="B2293" s="31" t="s">
        <v>65</v>
      </c>
      <c r="C2293" s="31">
        <v>6867</v>
      </c>
      <c r="D2293" s="31" t="s">
        <v>83</v>
      </c>
      <c r="E2293" s="31" t="s">
        <v>1752</v>
      </c>
      <c r="F2293" s="31"/>
      <c r="G2293" s="32" t="s">
        <v>1753</v>
      </c>
      <c r="H2293" s="31">
        <v>162</v>
      </c>
      <c r="I2293" s="31">
        <v>3344</v>
      </c>
      <c r="J2293" s="31" t="s">
        <v>1552</v>
      </c>
      <c r="K2293" s="31">
        <v>0</v>
      </c>
      <c r="L2293" s="31">
        <v>1</v>
      </c>
      <c r="M2293" s="31">
        <v>0</v>
      </c>
      <c r="N2293" s="33"/>
      <c r="O2293" s="33">
        <v>100</v>
      </c>
      <c r="P2293" s="33"/>
      <c r="Q2293" s="33"/>
      <c r="R2293" s="33"/>
      <c r="S2293" s="34" t="str">
        <f t="shared" si="490"/>
        <v>2</v>
      </c>
      <c r="T2293" s="35">
        <f t="shared" si="491"/>
        <v>100</v>
      </c>
      <c r="U2293" s="36">
        <f>INDEX([1]ราคาที่ดิน!$B:$G,MATCH($C2293,[1]ราคาที่ดิน!$A:$A,0),MATCH($B2293,[1]ราคาที่ดิน!$B$1:$G$1,0))</f>
        <v>180</v>
      </c>
      <c r="V2293" s="37">
        <f t="shared" si="500"/>
        <v>18000</v>
      </c>
      <c r="W2293" s="31">
        <v>1</v>
      </c>
      <c r="X2293" s="31">
        <v>86</v>
      </c>
      <c r="Y2293" s="31" t="s">
        <v>83</v>
      </c>
      <c r="Z2293" s="31" t="s">
        <v>1754</v>
      </c>
      <c r="AA2293" s="31"/>
      <c r="AB2293" s="32" t="s">
        <v>1753</v>
      </c>
      <c r="AC2293" s="38"/>
      <c r="AD2293" s="39" t="s">
        <v>73</v>
      </c>
      <c r="AE2293" s="39" t="s">
        <v>94</v>
      </c>
      <c r="AF2293" s="40" t="str">
        <f t="shared" si="492"/>
        <v>2</v>
      </c>
      <c r="AG2293" s="41">
        <f t="shared" si="493"/>
        <v>68.930000000000007</v>
      </c>
      <c r="AH2293" s="42"/>
      <c r="AI2293" s="42">
        <v>68.930000000000007</v>
      </c>
      <c r="AJ2293" s="42"/>
      <c r="AK2293" s="42"/>
      <c r="AL2293" s="31">
        <v>2</v>
      </c>
      <c r="AM2293" s="43" t="str">
        <f t="shared" si="494"/>
        <v>100</v>
      </c>
      <c r="AN2293" s="44">
        <f>INDEX([1]ราคาสิ่งปลูกสร้าง!$D$6:$CC$47,MATCH($AD2293,[1]ราคาสิ่งปลูกสร้าง!$B$6:$B$45,0),MATCH($C$7,[1]ราคาสิ่งปลูกสร้าง!$D$5:$CC$5,0))</f>
        <v>6500</v>
      </c>
      <c r="AO2293" s="44">
        <f t="shared" si="495"/>
        <v>448045.00000000006</v>
      </c>
      <c r="AP2293" s="45">
        <f t="shared" si="496"/>
        <v>2</v>
      </c>
      <c r="AQ2293" s="40">
        <f>IF(AP2293=0,0,INDEX([1]ค่าเสื่อมสิ่งปลูกสร้าง!$A$5:$D$105,MATCH($AP2293,[1]ค่าเสื่อมสิ่งปลูกสร้าง!$A$5:$A$105,0),MATCH(AE2293,[1]ค่าเสื่อมสิ่งปลูกสร้าง!$A$3:$D$3)))</f>
        <v>2</v>
      </c>
      <c r="AR2293" s="44">
        <f t="shared" si="501"/>
        <v>439084.10000000003</v>
      </c>
      <c r="AS2293" s="44">
        <f t="shared" si="502"/>
        <v>457084.10000000003</v>
      </c>
      <c r="AT2293" s="44">
        <f t="shared" si="503"/>
        <v>457084.10000000003</v>
      </c>
      <c r="AU2293" s="46">
        <v>0</v>
      </c>
      <c r="AV2293" s="44">
        <f t="shared" si="497"/>
        <v>457084.10000000003</v>
      </c>
      <c r="AW2293" s="47" t="str">
        <f t="shared" si="498"/>
        <v>0.02</v>
      </c>
      <c r="AX2293" s="48"/>
      <c r="AY2293" s="48"/>
      <c r="AZ2293" s="49">
        <v>0</v>
      </c>
      <c r="BA2293" s="48"/>
      <c r="BB2293" s="48"/>
      <c r="BC2293" s="44">
        <f t="shared" si="499"/>
        <v>0</v>
      </c>
      <c r="BD2293" s="50">
        <v>1</v>
      </c>
      <c r="BE2293" s="51" t="e">
        <f>IF(AX2293=1,0,IF(AY2293=1,0,IF(BC2293&gt;#REF!,#REF!,IF(OR(AZ2293&gt;0,BD2293&gt;=0),BC2293+([1]สูตร2!H2281*(100%-AZ2293)-BC2293)*BD2293,[1]สูตร2!H2281*(100%-AZ2293)))))</f>
        <v>#REF!</v>
      </c>
      <c r="BF2293" s="31"/>
    </row>
    <row r="2294" spans="1:58" s="5" customFormat="1" ht="24" customHeight="1" x14ac:dyDescent="0.2">
      <c r="A2294" s="31"/>
      <c r="B2294" s="31" t="s">
        <v>65</v>
      </c>
      <c r="C2294" s="31">
        <v>6867</v>
      </c>
      <c r="D2294" s="31" t="s">
        <v>83</v>
      </c>
      <c r="E2294" s="31" t="s">
        <v>1752</v>
      </c>
      <c r="F2294" s="31"/>
      <c r="G2294" s="32" t="s">
        <v>1753</v>
      </c>
      <c r="H2294" s="31">
        <v>162</v>
      </c>
      <c r="I2294" s="31">
        <v>3344</v>
      </c>
      <c r="J2294" s="31" t="s">
        <v>1552</v>
      </c>
      <c r="K2294" s="31">
        <v>0</v>
      </c>
      <c r="L2294" s="31">
        <v>1</v>
      </c>
      <c r="M2294" s="31">
        <v>0</v>
      </c>
      <c r="N2294" s="33"/>
      <c r="O2294" s="33">
        <v>100</v>
      </c>
      <c r="P2294" s="33"/>
      <c r="Q2294" s="33"/>
      <c r="R2294" s="33"/>
      <c r="S2294" s="34" t="str">
        <f t="shared" si="490"/>
        <v>2</v>
      </c>
      <c r="T2294" s="35">
        <f t="shared" si="491"/>
        <v>100</v>
      </c>
      <c r="U2294" s="36">
        <f>INDEX([1]ราคาที่ดิน!$B:$G,MATCH($C2294,[1]ราคาที่ดิน!$A:$A,0),MATCH($B2294,[1]ราคาที่ดิน!$B$1:$G$1,0))</f>
        <v>180</v>
      </c>
      <c r="V2294" s="37">
        <f t="shared" si="500"/>
        <v>18000</v>
      </c>
      <c r="W2294" s="31">
        <v>2</v>
      </c>
      <c r="X2294" s="31">
        <v>86</v>
      </c>
      <c r="Y2294" s="31" t="s">
        <v>83</v>
      </c>
      <c r="Z2294" s="31" t="s">
        <v>1754</v>
      </c>
      <c r="AA2294" s="31"/>
      <c r="AB2294" s="32" t="s">
        <v>1753</v>
      </c>
      <c r="AC2294" s="38"/>
      <c r="AD2294" s="39" t="s">
        <v>77</v>
      </c>
      <c r="AE2294" s="39" t="s">
        <v>76</v>
      </c>
      <c r="AF2294" s="40" t="str">
        <f t="shared" si="492"/>
        <v>1</v>
      </c>
      <c r="AG2294" s="41">
        <f t="shared" si="493"/>
        <v>55.44</v>
      </c>
      <c r="AH2294" s="42">
        <v>55.44</v>
      </c>
      <c r="AI2294" s="42"/>
      <c r="AJ2294" s="42"/>
      <c r="AK2294" s="42"/>
      <c r="AL2294" s="31">
        <v>2</v>
      </c>
      <c r="AM2294" s="43" t="str">
        <f t="shared" si="494"/>
        <v>100</v>
      </c>
      <c r="AN2294" s="44">
        <f>INDEX([1]ราคาสิ่งปลูกสร้าง!$D$6:$CC$47,MATCH($AD2294,[1]ราคาสิ่งปลูกสร้าง!$B$6:$B$45,0),MATCH($C$7,[1]ราคาสิ่งปลูกสร้าง!$D$5:$CC$5,0))</f>
        <v>2050</v>
      </c>
      <c r="AO2294" s="44">
        <f t="shared" si="495"/>
        <v>113652</v>
      </c>
      <c r="AP2294" s="45">
        <f t="shared" si="496"/>
        <v>2</v>
      </c>
      <c r="AQ2294" s="40">
        <f>IF(AP2294=0,0,INDEX([1]ค่าเสื่อมสิ่งปลูกสร้าง!$A$5:$D$105,MATCH($AP2294,[1]ค่าเสื่อมสิ่งปลูกสร้าง!$A$5:$A$105,0),MATCH(AE2294,[1]ค่าเสื่อมสิ่งปลูกสร้าง!$A$3:$D$3)))</f>
        <v>6</v>
      </c>
      <c r="AR2294" s="44">
        <f t="shared" si="501"/>
        <v>106832.87999999999</v>
      </c>
      <c r="AS2294" s="44">
        <f t="shared" si="502"/>
        <v>124832.87999999999</v>
      </c>
      <c r="AT2294" s="44">
        <f t="shared" si="503"/>
        <v>124832.87999999999</v>
      </c>
      <c r="AU2294" s="46">
        <v>0</v>
      </c>
      <c r="AV2294" s="44">
        <f t="shared" si="497"/>
        <v>124832.87999999999</v>
      </c>
      <c r="AW2294" s="47" t="str">
        <f t="shared" si="498"/>
        <v>0.01</v>
      </c>
      <c r="AX2294" s="48"/>
      <c r="AY2294" s="48"/>
      <c r="AZ2294" s="49">
        <v>0</v>
      </c>
      <c r="BA2294" s="48"/>
      <c r="BB2294" s="48"/>
      <c r="BC2294" s="44">
        <f t="shared" si="499"/>
        <v>0</v>
      </c>
      <c r="BD2294" s="50">
        <v>1</v>
      </c>
      <c r="BE2294" s="51" t="e">
        <f>IF(AX2294=1,0,IF(AY2294=1,0,IF(BC2294&gt;#REF!,#REF!,IF(OR(AZ2294&gt;0,BD2294&gt;=0),BC2294+([1]สูตร2!H2282*(100%-AZ2294)-BC2294)*BD2294,[1]สูตร2!H2282*(100%-AZ2294)))))</f>
        <v>#REF!</v>
      </c>
      <c r="BF2294" s="31"/>
    </row>
    <row r="2295" spans="1:58" s="5" customFormat="1" ht="24" customHeight="1" x14ac:dyDescent="0.2">
      <c r="A2295" s="31">
        <v>774</v>
      </c>
      <c r="B2295" s="31" t="s">
        <v>321</v>
      </c>
      <c r="C2295" s="31">
        <v>1607</v>
      </c>
      <c r="D2295" s="31" t="s">
        <v>66</v>
      </c>
      <c r="E2295" s="31" t="s">
        <v>1755</v>
      </c>
      <c r="F2295" s="31"/>
      <c r="G2295" s="32" t="s">
        <v>1756</v>
      </c>
      <c r="H2295" s="31">
        <v>43</v>
      </c>
      <c r="I2295" s="31">
        <v>7</v>
      </c>
      <c r="J2295" s="31" t="s">
        <v>1552</v>
      </c>
      <c r="K2295" s="31">
        <v>6</v>
      </c>
      <c r="L2295" s="31">
        <v>1</v>
      </c>
      <c r="M2295" s="31">
        <v>99</v>
      </c>
      <c r="N2295" s="33">
        <v>2599</v>
      </c>
      <c r="O2295" s="33"/>
      <c r="P2295" s="33"/>
      <c r="Q2295" s="33"/>
      <c r="R2295" s="33"/>
      <c r="S2295" s="34" t="str">
        <f t="shared" si="490"/>
        <v>1</v>
      </c>
      <c r="T2295" s="35">
        <f t="shared" si="491"/>
        <v>2599</v>
      </c>
      <c r="U2295" s="36">
        <f>INDEX([1]ราคาที่ดิน!$B:$G,MATCH($C2295,[1]ราคาที่ดิน!$A:$A,0),MATCH($B2295,[1]ราคาที่ดิน!$B$1:$G$1,0))</f>
        <v>200</v>
      </c>
      <c r="V2295" s="37">
        <f t="shared" si="500"/>
        <v>519800</v>
      </c>
      <c r="W2295" s="31"/>
      <c r="X2295" s="31"/>
      <c r="Y2295" s="31"/>
      <c r="Z2295" s="31"/>
      <c r="AA2295" s="31"/>
      <c r="AB2295" s="32"/>
      <c r="AC2295" s="38"/>
      <c r="AD2295" s="39"/>
      <c r="AE2295" s="39"/>
      <c r="AF2295" s="40" t="str">
        <f t="shared" si="492"/>
        <v/>
      </c>
      <c r="AG2295" s="41" t="str">
        <f t="shared" si="493"/>
        <v/>
      </c>
      <c r="AH2295" s="42"/>
      <c r="AI2295" s="42"/>
      <c r="AJ2295" s="42"/>
      <c r="AK2295" s="42"/>
      <c r="AL2295" s="31"/>
      <c r="AM2295" s="43" t="str">
        <f t="shared" si="494"/>
        <v>100</v>
      </c>
      <c r="AN2295" s="44">
        <f>INDEX([1]ราคาสิ่งปลูกสร้าง!$D$6:$CC$47,MATCH($AD2295,[1]ราคาสิ่งปลูกสร้าง!$B$6:$B$45,0),MATCH($C$7,[1]ราคาสิ่งปลูกสร้าง!$D$5:$CC$5,0))</f>
        <v>0</v>
      </c>
      <c r="AO2295" s="44">
        <f t="shared" si="495"/>
        <v>0</v>
      </c>
      <c r="AP2295" s="45">
        <f t="shared" si="496"/>
        <v>0</v>
      </c>
      <c r="AQ2295" s="40">
        <f>IF(AP2295=0,0,INDEX([1]ค่าเสื่อมสิ่งปลูกสร้าง!$A$5:$D$105,MATCH($AP2295,[1]ค่าเสื่อมสิ่งปลูกสร้าง!$A$5:$A$105,0),MATCH(AE2295,[1]ค่าเสื่อมสิ่งปลูกสร้าง!$A$3:$D$3)))</f>
        <v>0</v>
      </c>
      <c r="AR2295" s="44">
        <f t="shared" si="501"/>
        <v>0</v>
      </c>
      <c r="AS2295" s="44">
        <f t="shared" si="502"/>
        <v>519800</v>
      </c>
      <c r="AT2295" s="44">
        <f t="shared" si="503"/>
        <v>519800</v>
      </c>
      <c r="AU2295" s="46">
        <v>0</v>
      </c>
      <c r="AV2295" s="44">
        <f t="shared" si="497"/>
        <v>519800</v>
      </c>
      <c r="AW2295" s="47" t="str">
        <f t="shared" si="498"/>
        <v>0.01</v>
      </c>
      <c r="AX2295" s="48"/>
      <c r="AY2295" s="48"/>
      <c r="AZ2295" s="49">
        <v>0</v>
      </c>
      <c r="BA2295" s="48"/>
      <c r="BB2295" s="48"/>
      <c r="BC2295" s="44">
        <f t="shared" si="499"/>
        <v>0</v>
      </c>
      <c r="BD2295" s="50">
        <v>1</v>
      </c>
      <c r="BE2295" s="51" t="e">
        <f>IF(AX2295=1,0,IF(AY2295=1,0,IF(BC2295&gt;#REF!,#REF!,IF(OR(AZ2295&gt;0,BD2295&gt;=0),BC2295+([1]สูตร2!H2283*(100%-AZ2295)-BC2295)*BD2295,[1]สูตร2!H2283*(100%-AZ2295)))))</f>
        <v>#REF!</v>
      </c>
      <c r="BF2295" s="31"/>
    </row>
    <row r="2296" spans="1:58" s="5" customFormat="1" ht="24" customHeight="1" x14ac:dyDescent="0.2">
      <c r="A2296" s="31"/>
      <c r="B2296" s="31" t="s">
        <v>93</v>
      </c>
      <c r="C2296" s="31">
        <v>1</v>
      </c>
      <c r="D2296" s="31" t="s">
        <v>66</v>
      </c>
      <c r="E2296" s="31" t="s">
        <v>1755</v>
      </c>
      <c r="F2296" s="31"/>
      <c r="G2296" s="32" t="s">
        <v>1756</v>
      </c>
      <c r="H2296" s="31" t="s">
        <v>104</v>
      </c>
      <c r="I2296" s="31" t="s">
        <v>104</v>
      </c>
      <c r="J2296" s="31" t="s">
        <v>1552</v>
      </c>
      <c r="K2296" s="31">
        <v>0</v>
      </c>
      <c r="L2296" s="31">
        <v>0</v>
      </c>
      <c r="M2296" s="31">
        <v>30</v>
      </c>
      <c r="N2296" s="33"/>
      <c r="O2296" s="33">
        <v>30</v>
      </c>
      <c r="P2296" s="33"/>
      <c r="Q2296" s="33"/>
      <c r="R2296" s="33"/>
      <c r="S2296" s="34" t="str">
        <f t="shared" si="490"/>
        <v>2</v>
      </c>
      <c r="T2296" s="35">
        <f t="shared" si="491"/>
        <v>30</v>
      </c>
      <c r="U2296" s="36">
        <f>INDEX([1]ราคาที่ดิน!$B:$G,MATCH($C2296,[1]ราคาที่ดิน!$A:$A,0),MATCH($B2296,[1]ราคาที่ดิน!$B$1:$G$1,0))</f>
        <v>100</v>
      </c>
      <c r="V2296" s="37">
        <f t="shared" si="500"/>
        <v>3000</v>
      </c>
      <c r="W2296" s="31">
        <v>1</v>
      </c>
      <c r="X2296" s="31">
        <v>80</v>
      </c>
      <c r="Y2296" s="31" t="s">
        <v>66</v>
      </c>
      <c r="Z2296" s="31" t="s">
        <v>1755</v>
      </c>
      <c r="AA2296" s="31"/>
      <c r="AB2296" s="32" t="s">
        <v>1756</v>
      </c>
      <c r="AC2296" s="38"/>
      <c r="AD2296" s="39" t="s">
        <v>73</v>
      </c>
      <c r="AE2296" s="39" t="s">
        <v>94</v>
      </c>
      <c r="AF2296" s="40" t="str">
        <f t="shared" si="492"/>
        <v>2</v>
      </c>
      <c r="AG2296" s="41">
        <f t="shared" si="493"/>
        <v>198.9</v>
      </c>
      <c r="AH2296" s="42"/>
      <c r="AI2296" s="42">
        <v>198.9</v>
      </c>
      <c r="AJ2296" s="42"/>
      <c r="AK2296" s="42"/>
      <c r="AL2296" s="31">
        <v>9</v>
      </c>
      <c r="AM2296" s="43" t="str">
        <f t="shared" si="494"/>
        <v>100</v>
      </c>
      <c r="AN2296" s="44">
        <f>INDEX([1]ราคาสิ่งปลูกสร้าง!$D$6:$CC$47,MATCH($AD2296,[1]ราคาสิ่งปลูกสร้าง!$B$6:$B$45,0),MATCH($C$7,[1]ราคาสิ่งปลูกสร้าง!$D$5:$CC$5,0))</f>
        <v>6500</v>
      </c>
      <c r="AO2296" s="44">
        <f t="shared" si="495"/>
        <v>1292850</v>
      </c>
      <c r="AP2296" s="45">
        <f t="shared" si="496"/>
        <v>9</v>
      </c>
      <c r="AQ2296" s="40">
        <f>IF(AP2296=0,0,INDEX([1]ค่าเสื่อมสิ่งปลูกสร้าง!$A$5:$D$105,MATCH($AP2296,[1]ค่าเสื่อมสิ่งปลูกสร้าง!$A$5:$A$105,0),MATCH(AE2296,[1]ค่าเสื่อมสิ่งปลูกสร้าง!$A$3:$D$3)))</f>
        <v>9</v>
      </c>
      <c r="AR2296" s="44">
        <f t="shared" si="501"/>
        <v>1176493.5</v>
      </c>
      <c r="AS2296" s="44">
        <f t="shared" si="502"/>
        <v>1179493.5</v>
      </c>
      <c r="AT2296" s="44">
        <f t="shared" si="503"/>
        <v>1179493.5</v>
      </c>
      <c r="AU2296" s="46">
        <v>0</v>
      </c>
      <c r="AV2296" s="44">
        <f t="shared" si="497"/>
        <v>1179493.5</v>
      </c>
      <c r="AW2296" s="47" t="str">
        <f t="shared" si="498"/>
        <v>0.02</v>
      </c>
      <c r="AX2296" s="48"/>
      <c r="AY2296" s="48"/>
      <c r="AZ2296" s="49">
        <v>0</v>
      </c>
      <c r="BA2296" s="48"/>
      <c r="BB2296" s="48"/>
      <c r="BC2296" s="44">
        <f t="shared" si="499"/>
        <v>0</v>
      </c>
      <c r="BD2296" s="50">
        <v>1</v>
      </c>
      <c r="BE2296" s="51" t="e">
        <f>IF(AX2296=1,0,IF(AY2296=1,0,IF(BC2296&gt;#REF!,#REF!,IF(OR(AZ2296&gt;0,BD2296&gt;=0),BC2296+([1]สูตร2!H2284*(100%-AZ2296)-BC2296)*BD2296,[1]สูตร2!H2284*(100%-AZ2296)))))</f>
        <v>#REF!</v>
      </c>
      <c r="BF2296" s="31"/>
    </row>
    <row r="2297" spans="1:58" s="5" customFormat="1" ht="24" customHeight="1" x14ac:dyDescent="0.2">
      <c r="A2297" s="31"/>
      <c r="B2297" s="31" t="s">
        <v>93</v>
      </c>
      <c r="C2297" s="31">
        <v>1</v>
      </c>
      <c r="D2297" s="31" t="s">
        <v>66</v>
      </c>
      <c r="E2297" s="31" t="s">
        <v>1755</v>
      </c>
      <c r="F2297" s="31"/>
      <c r="G2297" s="32" t="s">
        <v>1756</v>
      </c>
      <c r="H2297" s="31" t="s">
        <v>104</v>
      </c>
      <c r="I2297" s="31" t="s">
        <v>104</v>
      </c>
      <c r="J2297" s="31" t="s">
        <v>1552</v>
      </c>
      <c r="K2297" s="31">
        <v>0</v>
      </c>
      <c r="L2297" s="31">
        <v>0</v>
      </c>
      <c r="M2297" s="31">
        <v>20</v>
      </c>
      <c r="N2297" s="33"/>
      <c r="O2297" s="33">
        <v>20</v>
      </c>
      <c r="P2297" s="33"/>
      <c r="Q2297" s="33"/>
      <c r="R2297" s="33"/>
      <c r="S2297" s="34" t="str">
        <f t="shared" si="490"/>
        <v>2</v>
      </c>
      <c r="T2297" s="35">
        <f t="shared" si="491"/>
        <v>20</v>
      </c>
      <c r="U2297" s="36">
        <f>INDEX([1]ราคาที่ดิน!$B:$G,MATCH($C2297,[1]ราคาที่ดิน!$A:$A,0),MATCH($B2297,[1]ราคาที่ดิน!$B$1:$G$1,0))</f>
        <v>100</v>
      </c>
      <c r="V2297" s="37">
        <f t="shared" si="500"/>
        <v>2000</v>
      </c>
      <c r="W2297" s="31">
        <v>2</v>
      </c>
      <c r="X2297" s="31">
        <v>80</v>
      </c>
      <c r="Y2297" s="31" t="s">
        <v>66</v>
      </c>
      <c r="Z2297" s="31" t="s">
        <v>1755</v>
      </c>
      <c r="AA2297" s="31"/>
      <c r="AB2297" s="32" t="s">
        <v>1756</v>
      </c>
      <c r="AC2297" s="38"/>
      <c r="AD2297" s="39" t="s">
        <v>75</v>
      </c>
      <c r="AE2297" s="39" t="s">
        <v>76</v>
      </c>
      <c r="AF2297" s="40" t="str">
        <f t="shared" si="492"/>
        <v>1</v>
      </c>
      <c r="AG2297" s="41">
        <f t="shared" si="493"/>
        <v>11.47</v>
      </c>
      <c r="AH2297" s="42">
        <v>11.47</v>
      </c>
      <c r="AI2297" s="42"/>
      <c r="AJ2297" s="42"/>
      <c r="AK2297" s="42"/>
      <c r="AL2297" s="31">
        <v>4</v>
      </c>
      <c r="AM2297" s="43" t="str">
        <f t="shared" si="494"/>
        <v>100</v>
      </c>
      <c r="AN2297" s="44">
        <f>INDEX([1]ราคาสิ่งปลูกสร้าง!$D$6:$CC$47,MATCH($AD2297,[1]ราคาสิ่งปลูกสร้าง!$B$6:$B$45,0),MATCH($C$7,[1]ราคาสิ่งปลูกสร้าง!$D$5:$CC$5,0))</f>
        <v>5400</v>
      </c>
      <c r="AO2297" s="44">
        <f t="shared" si="495"/>
        <v>61938</v>
      </c>
      <c r="AP2297" s="45">
        <f t="shared" si="496"/>
        <v>4</v>
      </c>
      <c r="AQ2297" s="40">
        <f>IF(AP2297=0,0,INDEX([1]ค่าเสื่อมสิ่งปลูกสร้าง!$A$5:$D$105,MATCH($AP2297,[1]ค่าเสื่อมสิ่งปลูกสร้าง!$A$5:$A$105,0),MATCH(AE2297,[1]ค่าเสื่อมสิ่งปลูกสร้าง!$A$3:$D$3)))</f>
        <v>12</v>
      </c>
      <c r="AR2297" s="44">
        <f t="shared" si="501"/>
        <v>54505.440000000002</v>
      </c>
      <c r="AS2297" s="44">
        <f t="shared" si="502"/>
        <v>56505.440000000002</v>
      </c>
      <c r="AT2297" s="44">
        <f t="shared" si="503"/>
        <v>56505.440000000002</v>
      </c>
      <c r="AU2297" s="46">
        <v>0</v>
      </c>
      <c r="AV2297" s="44">
        <f t="shared" si="497"/>
        <v>56505.440000000002</v>
      </c>
      <c r="AW2297" s="47" t="str">
        <f t="shared" si="498"/>
        <v>0.01</v>
      </c>
      <c r="AX2297" s="48"/>
      <c r="AY2297" s="48"/>
      <c r="AZ2297" s="49">
        <v>0</v>
      </c>
      <c r="BA2297" s="48"/>
      <c r="BB2297" s="48"/>
      <c r="BC2297" s="44">
        <f t="shared" si="499"/>
        <v>0</v>
      </c>
      <c r="BD2297" s="50">
        <v>1</v>
      </c>
      <c r="BE2297" s="51" t="e">
        <f>IF(AX2297=1,0,IF(AY2297=1,0,IF(BC2297&gt;#REF!,#REF!,IF(OR(AZ2297&gt;0,BD2297&gt;=0),BC2297+([1]สูตร2!H2285*(100%-AZ2297)-BC2297)*BD2297,[1]สูตร2!H2285*(100%-AZ2297)))))</f>
        <v>#REF!</v>
      </c>
      <c r="BF2297" s="31"/>
    </row>
    <row r="2298" spans="1:58" s="5" customFormat="1" ht="24" customHeight="1" x14ac:dyDescent="0.2">
      <c r="A2298" s="31"/>
      <c r="B2298" s="31" t="s">
        <v>93</v>
      </c>
      <c r="C2298" s="31">
        <v>1</v>
      </c>
      <c r="D2298" s="31" t="s">
        <v>66</v>
      </c>
      <c r="E2298" s="31" t="s">
        <v>1755</v>
      </c>
      <c r="F2298" s="31"/>
      <c r="G2298" s="32" t="s">
        <v>1756</v>
      </c>
      <c r="H2298" s="31" t="s">
        <v>104</v>
      </c>
      <c r="I2298" s="31" t="s">
        <v>104</v>
      </c>
      <c r="J2298" s="31" t="s">
        <v>1552</v>
      </c>
      <c r="K2298" s="31">
        <v>0</v>
      </c>
      <c r="L2298" s="31">
        <v>0</v>
      </c>
      <c r="M2298" s="31">
        <v>15</v>
      </c>
      <c r="N2298" s="33"/>
      <c r="O2298" s="33">
        <v>15</v>
      </c>
      <c r="P2298" s="33"/>
      <c r="Q2298" s="33"/>
      <c r="R2298" s="33"/>
      <c r="S2298" s="34" t="str">
        <f t="shared" si="490"/>
        <v>2</v>
      </c>
      <c r="T2298" s="35">
        <f t="shared" si="491"/>
        <v>15</v>
      </c>
      <c r="U2298" s="36">
        <f>INDEX([1]ราคาที่ดิน!$B:$G,MATCH($C2298,[1]ราคาที่ดิน!$A:$A,0),MATCH($B2298,[1]ราคาที่ดิน!$B$1:$G$1,0))</f>
        <v>100</v>
      </c>
      <c r="V2298" s="37">
        <f t="shared" si="500"/>
        <v>1500</v>
      </c>
      <c r="W2298" s="31">
        <v>3</v>
      </c>
      <c r="X2298" s="31">
        <v>80</v>
      </c>
      <c r="Y2298" s="31" t="s">
        <v>66</v>
      </c>
      <c r="Z2298" s="31" t="s">
        <v>1755</v>
      </c>
      <c r="AA2298" s="31"/>
      <c r="AB2298" s="32" t="s">
        <v>1756</v>
      </c>
      <c r="AC2298" s="38"/>
      <c r="AD2298" s="39" t="s">
        <v>77</v>
      </c>
      <c r="AE2298" s="39" t="s">
        <v>76</v>
      </c>
      <c r="AF2298" s="40" t="str">
        <f t="shared" si="492"/>
        <v>1</v>
      </c>
      <c r="AG2298" s="41">
        <f t="shared" si="493"/>
        <v>11.48</v>
      </c>
      <c r="AH2298" s="42">
        <v>11.48</v>
      </c>
      <c r="AI2298" s="42"/>
      <c r="AJ2298" s="42"/>
      <c r="AK2298" s="42"/>
      <c r="AL2298" s="31">
        <v>2</v>
      </c>
      <c r="AM2298" s="43" t="str">
        <f t="shared" si="494"/>
        <v>100</v>
      </c>
      <c r="AN2298" s="44">
        <f>INDEX([1]ราคาสิ่งปลูกสร้าง!$D$6:$CC$47,MATCH($AD2298,[1]ราคาสิ่งปลูกสร้าง!$B$6:$B$45,0),MATCH($C$7,[1]ราคาสิ่งปลูกสร้าง!$D$5:$CC$5,0))</f>
        <v>2050</v>
      </c>
      <c r="AO2298" s="44">
        <f t="shared" si="495"/>
        <v>23534</v>
      </c>
      <c r="AP2298" s="45">
        <f t="shared" si="496"/>
        <v>2</v>
      </c>
      <c r="AQ2298" s="40">
        <f>IF(AP2298=0,0,INDEX([1]ค่าเสื่อมสิ่งปลูกสร้าง!$A$5:$D$105,MATCH($AP2298,[1]ค่าเสื่อมสิ่งปลูกสร้าง!$A$5:$A$105,0),MATCH(AE2298,[1]ค่าเสื่อมสิ่งปลูกสร้าง!$A$3:$D$3)))</f>
        <v>6</v>
      </c>
      <c r="AR2298" s="44">
        <f t="shared" si="501"/>
        <v>22121.96</v>
      </c>
      <c r="AS2298" s="44">
        <f t="shared" si="502"/>
        <v>23621.96</v>
      </c>
      <c r="AT2298" s="44">
        <f t="shared" si="503"/>
        <v>23621.96</v>
      </c>
      <c r="AU2298" s="46">
        <v>0</v>
      </c>
      <c r="AV2298" s="44">
        <f t="shared" si="497"/>
        <v>23621.96</v>
      </c>
      <c r="AW2298" s="47" t="str">
        <f t="shared" si="498"/>
        <v>0.01</v>
      </c>
      <c r="AX2298" s="48"/>
      <c r="AY2298" s="48"/>
      <c r="AZ2298" s="49">
        <v>0</v>
      </c>
      <c r="BA2298" s="48"/>
      <c r="BB2298" s="48"/>
      <c r="BC2298" s="44">
        <f t="shared" si="499"/>
        <v>0</v>
      </c>
      <c r="BD2298" s="50">
        <v>1</v>
      </c>
      <c r="BE2298" s="51" t="e">
        <f>IF(AX2298=1,0,IF(AY2298=1,0,IF(BC2298&gt;#REF!,#REF!,IF(OR(AZ2298&gt;0,BD2298&gt;=0),BC2298+([1]สูตร2!H2286*(100%-AZ2298)-BC2298)*BD2298,[1]สูตร2!H2286*(100%-AZ2298)))))</f>
        <v>#REF!</v>
      </c>
      <c r="BF2298" s="31"/>
    </row>
    <row r="2299" spans="1:58" s="5" customFormat="1" ht="24" customHeight="1" x14ac:dyDescent="0.2">
      <c r="A2299" s="31"/>
      <c r="B2299" s="31" t="s">
        <v>93</v>
      </c>
      <c r="C2299" s="31">
        <v>1</v>
      </c>
      <c r="D2299" s="31" t="s">
        <v>66</v>
      </c>
      <c r="E2299" s="31" t="s">
        <v>1755</v>
      </c>
      <c r="F2299" s="31"/>
      <c r="G2299" s="32" t="s">
        <v>1756</v>
      </c>
      <c r="H2299" s="31" t="s">
        <v>104</v>
      </c>
      <c r="I2299" s="31" t="s">
        <v>104</v>
      </c>
      <c r="J2299" s="31" t="s">
        <v>1552</v>
      </c>
      <c r="K2299" s="31">
        <v>0</v>
      </c>
      <c r="L2299" s="31">
        <v>0</v>
      </c>
      <c r="M2299" s="31">
        <v>10</v>
      </c>
      <c r="N2299" s="33"/>
      <c r="O2299" s="33">
        <v>10</v>
      </c>
      <c r="P2299" s="33"/>
      <c r="Q2299" s="33"/>
      <c r="R2299" s="33"/>
      <c r="S2299" s="34" t="str">
        <f t="shared" si="490"/>
        <v>2</v>
      </c>
      <c r="T2299" s="35">
        <f t="shared" si="491"/>
        <v>10</v>
      </c>
      <c r="U2299" s="36">
        <f>INDEX([1]ราคาที่ดิน!$B:$G,MATCH($C2299,[1]ราคาที่ดิน!$A:$A,0),MATCH($B2299,[1]ราคาที่ดิน!$B$1:$G$1,0))</f>
        <v>100</v>
      </c>
      <c r="V2299" s="37">
        <f t="shared" si="500"/>
        <v>1000</v>
      </c>
      <c r="W2299" s="31">
        <v>4</v>
      </c>
      <c r="X2299" s="31">
        <v>80</v>
      </c>
      <c r="Y2299" s="31" t="s">
        <v>66</v>
      </c>
      <c r="Z2299" s="31" t="s">
        <v>1755</v>
      </c>
      <c r="AA2299" s="31"/>
      <c r="AB2299" s="32" t="s">
        <v>1756</v>
      </c>
      <c r="AC2299" s="38"/>
      <c r="AD2299" s="39" t="s">
        <v>77</v>
      </c>
      <c r="AE2299" s="39" t="s">
        <v>76</v>
      </c>
      <c r="AF2299" s="40" t="str">
        <f t="shared" si="492"/>
        <v>1</v>
      </c>
      <c r="AG2299" s="41">
        <f t="shared" si="493"/>
        <v>7.44</v>
      </c>
      <c r="AH2299" s="42">
        <v>7.44</v>
      </c>
      <c r="AI2299" s="42"/>
      <c r="AJ2299" s="42"/>
      <c r="AK2299" s="42"/>
      <c r="AL2299" s="31">
        <v>2</v>
      </c>
      <c r="AM2299" s="43" t="str">
        <f t="shared" si="494"/>
        <v>100</v>
      </c>
      <c r="AN2299" s="44">
        <f>INDEX([1]ราคาสิ่งปลูกสร้าง!$D$6:$CC$47,MATCH($AD2299,[1]ราคาสิ่งปลูกสร้าง!$B$6:$B$45,0),MATCH($C$7,[1]ราคาสิ่งปลูกสร้าง!$D$5:$CC$5,0))</f>
        <v>2050</v>
      </c>
      <c r="AO2299" s="44">
        <f t="shared" si="495"/>
        <v>15252</v>
      </c>
      <c r="AP2299" s="45">
        <f t="shared" si="496"/>
        <v>2</v>
      </c>
      <c r="AQ2299" s="40">
        <f>IF(AP2299=0,0,INDEX([1]ค่าเสื่อมสิ่งปลูกสร้าง!$A$5:$D$105,MATCH($AP2299,[1]ค่าเสื่อมสิ่งปลูกสร้าง!$A$5:$A$105,0),MATCH(AE2299,[1]ค่าเสื่อมสิ่งปลูกสร้าง!$A$3:$D$3)))</f>
        <v>6</v>
      </c>
      <c r="AR2299" s="44">
        <f t="shared" si="501"/>
        <v>14336.88</v>
      </c>
      <c r="AS2299" s="44">
        <f t="shared" si="502"/>
        <v>15336.88</v>
      </c>
      <c r="AT2299" s="44">
        <f t="shared" si="503"/>
        <v>15336.88</v>
      </c>
      <c r="AU2299" s="46">
        <v>0</v>
      </c>
      <c r="AV2299" s="44">
        <f t="shared" si="497"/>
        <v>15336.88</v>
      </c>
      <c r="AW2299" s="47" t="str">
        <f t="shared" si="498"/>
        <v>0.01</v>
      </c>
      <c r="AX2299" s="48"/>
      <c r="AY2299" s="48"/>
      <c r="AZ2299" s="49">
        <v>0</v>
      </c>
      <c r="BA2299" s="48"/>
      <c r="BB2299" s="48"/>
      <c r="BC2299" s="44">
        <f t="shared" si="499"/>
        <v>0</v>
      </c>
      <c r="BD2299" s="50">
        <v>1</v>
      </c>
      <c r="BE2299" s="51" t="e">
        <f>IF(AX2299=1,0,IF(AY2299=1,0,IF(BC2299&gt;#REF!,#REF!,IF(OR(AZ2299&gt;0,BD2299&gt;=0),BC2299+([1]สูตร2!H2287*(100%-AZ2299)-BC2299)*BD2299,[1]สูตร2!H2287*(100%-AZ2299)))))</f>
        <v>#REF!</v>
      </c>
      <c r="BF2299" s="31"/>
    </row>
    <row r="2300" spans="1:58" s="5" customFormat="1" ht="24" customHeight="1" x14ac:dyDescent="0.2">
      <c r="A2300" s="31">
        <v>775</v>
      </c>
      <c r="B2300" s="31" t="s">
        <v>321</v>
      </c>
      <c r="C2300" s="31" t="s">
        <v>1757</v>
      </c>
      <c r="D2300" s="31" t="s">
        <v>66</v>
      </c>
      <c r="E2300" s="31" t="s">
        <v>1758</v>
      </c>
      <c r="F2300" s="31"/>
      <c r="G2300" s="32" t="s">
        <v>1759</v>
      </c>
      <c r="H2300" s="31">
        <v>73</v>
      </c>
      <c r="I2300" s="31">
        <v>16</v>
      </c>
      <c r="J2300" s="31" t="s">
        <v>1552</v>
      </c>
      <c r="K2300" s="31">
        <v>6</v>
      </c>
      <c r="L2300" s="31">
        <v>2</v>
      </c>
      <c r="M2300" s="31">
        <v>8</v>
      </c>
      <c r="N2300" s="33">
        <v>2608</v>
      </c>
      <c r="O2300" s="33"/>
      <c r="P2300" s="33"/>
      <c r="Q2300" s="33"/>
      <c r="R2300" s="33"/>
      <c r="S2300" s="34" t="str">
        <f t="shared" si="490"/>
        <v>1</v>
      </c>
      <c r="T2300" s="35">
        <f t="shared" si="491"/>
        <v>2608</v>
      </c>
      <c r="U2300" s="36">
        <f>INDEX([1]ราคาที่ดิน!$B:$G,MATCH($C2300,[1]ราคาที่ดิน!$A:$A,0),MATCH($B2300,[1]ราคาที่ดิน!$B$1:$G$1,0))</f>
        <v>200</v>
      </c>
      <c r="V2300" s="37">
        <f t="shared" si="500"/>
        <v>521600</v>
      </c>
      <c r="W2300" s="31"/>
      <c r="X2300" s="31"/>
      <c r="Y2300" s="31"/>
      <c r="Z2300" s="31"/>
      <c r="AA2300" s="31"/>
      <c r="AB2300" s="32"/>
      <c r="AC2300" s="38"/>
      <c r="AD2300" s="39"/>
      <c r="AE2300" s="39"/>
      <c r="AF2300" s="40" t="str">
        <f t="shared" si="492"/>
        <v/>
      </c>
      <c r="AG2300" s="41" t="str">
        <f t="shared" si="493"/>
        <v/>
      </c>
      <c r="AH2300" s="42"/>
      <c r="AI2300" s="42"/>
      <c r="AJ2300" s="42"/>
      <c r="AK2300" s="42"/>
      <c r="AL2300" s="31"/>
      <c r="AM2300" s="43" t="str">
        <f t="shared" si="494"/>
        <v>100</v>
      </c>
      <c r="AN2300" s="44">
        <f>INDEX([1]ราคาสิ่งปลูกสร้าง!$D$6:$CC$47,MATCH($AD2300,[1]ราคาสิ่งปลูกสร้าง!$B$6:$B$45,0),MATCH($C$7,[1]ราคาสิ่งปลูกสร้าง!$D$5:$CC$5,0))</f>
        <v>0</v>
      </c>
      <c r="AO2300" s="44">
        <f t="shared" si="495"/>
        <v>0</v>
      </c>
      <c r="AP2300" s="45">
        <f t="shared" si="496"/>
        <v>0</v>
      </c>
      <c r="AQ2300" s="40">
        <f>IF(AP2300=0,0,INDEX([1]ค่าเสื่อมสิ่งปลูกสร้าง!$A$5:$D$105,MATCH($AP2300,[1]ค่าเสื่อมสิ่งปลูกสร้าง!$A$5:$A$105,0),MATCH(AE2300,[1]ค่าเสื่อมสิ่งปลูกสร้าง!$A$3:$D$3)))</f>
        <v>0</v>
      </c>
      <c r="AR2300" s="44">
        <f t="shared" si="501"/>
        <v>0</v>
      </c>
      <c r="AS2300" s="44">
        <f t="shared" si="502"/>
        <v>521600</v>
      </c>
      <c r="AT2300" s="44">
        <f t="shared" si="503"/>
        <v>521600</v>
      </c>
      <c r="AU2300" s="46">
        <v>0</v>
      </c>
      <c r="AV2300" s="44">
        <f t="shared" si="497"/>
        <v>521600</v>
      </c>
      <c r="AW2300" s="47" t="str">
        <f t="shared" si="498"/>
        <v>0.01</v>
      </c>
      <c r="AX2300" s="48"/>
      <c r="AY2300" s="48"/>
      <c r="AZ2300" s="49">
        <v>0</v>
      </c>
      <c r="BA2300" s="48"/>
      <c r="BB2300" s="48"/>
      <c r="BC2300" s="44">
        <f t="shared" si="499"/>
        <v>0</v>
      </c>
      <c r="BD2300" s="50">
        <v>1</v>
      </c>
      <c r="BE2300" s="51" t="e">
        <f>IF(AX2300=1,0,IF(AY2300=1,0,IF(BC2300&gt;#REF!,#REF!,IF(OR(AZ2300&gt;0,BD2300&gt;=0),BC2300+([1]สูตร2!H2288*(100%-AZ2300)-BC2300)*BD2300,[1]สูตร2!H2288*(100%-AZ2300)))))</f>
        <v>#REF!</v>
      </c>
      <c r="BF2300" s="31"/>
    </row>
    <row r="2301" spans="1:58" s="5" customFormat="1" ht="24" customHeight="1" x14ac:dyDescent="0.2">
      <c r="A2301" s="31"/>
      <c r="B2301" s="31" t="s">
        <v>321</v>
      </c>
      <c r="C2301" s="31">
        <v>1408</v>
      </c>
      <c r="D2301" s="31" t="s">
        <v>66</v>
      </c>
      <c r="E2301" s="31" t="s">
        <v>1758</v>
      </c>
      <c r="F2301" s="31"/>
      <c r="G2301" s="32" t="s">
        <v>1759</v>
      </c>
      <c r="H2301" s="31">
        <v>24</v>
      </c>
      <c r="I2301" s="31">
        <v>8</v>
      </c>
      <c r="J2301" s="31" t="s">
        <v>1552</v>
      </c>
      <c r="K2301" s="31">
        <v>1</v>
      </c>
      <c r="L2301" s="31">
        <v>2</v>
      </c>
      <c r="M2301" s="31">
        <v>27</v>
      </c>
      <c r="N2301" s="33">
        <v>627</v>
      </c>
      <c r="O2301" s="33"/>
      <c r="P2301" s="33"/>
      <c r="Q2301" s="33"/>
      <c r="R2301" s="33"/>
      <c r="S2301" s="34" t="str">
        <f t="shared" si="490"/>
        <v>1</v>
      </c>
      <c r="T2301" s="35">
        <f t="shared" si="491"/>
        <v>627</v>
      </c>
      <c r="U2301" s="36">
        <f>INDEX([1]ราคาที่ดิน!$B:$G,MATCH($C2301,[1]ราคาที่ดิน!$A:$A,0),MATCH($B2301,[1]ราคาที่ดิน!$B$1:$G$1,0))</f>
        <v>200</v>
      </c>
      <c r="V2301" s="37">
        <f t="shared" si="500"/>
        <v>125400</v>
      </c>
      <c r="W2301" s="31"/>
      <c r="X2301" s="31"/>
      <c r="Y2301" s="31"/>
      <c r="Z2301" s="31"/>
      <c r="AA2301" s="31"/>
      <c r="AB2301" s="32"/>
      <c r="AC2301" s="38"/>
      <c r="AD2301" s="39"/>
      <c r="AE2301" s="39"/>
      <c r="AF2301" s="40" t="str">
        <f t="shared" si="492"/>
        <v/>
      </c>
      <c r="AG2301" s="41" t="str">
        <f t="shared" si="493"/>
        <v/>
      </c>
      <c r="AH2301" s="42"/>
      <c r="AI2301" s="42"/>
      <c r="AJ2301" s="42"/>
      <c r="AK2301" s="42"/>
      <c r="AL2301" s="31"/>
      <c r="AM2301" s="43" t="str">
        <f t="shared" si="494"/>
        <v>100</v>
      </c>
      <c r="AN2301" s="44">
        <f>INDEX([1]ราคาสิ่งปลูกสร้าง!$D$6:$CC$47,MATCH($AD2301,[1]ราคาสิ่งปลูกสร้าง!$B$6:$B$45,0),MATCH($C$7,[1]ราคาสิ่งปลูกสร้าง!$D$5:$CC$5,0))</f>
        <v>0</v>
      </c>
      <c r="AO2301" s="44">
        <f t="shared" si="495"/>
        <v>0</v>
      </c>
      <c r="AP2301" s="45">
        <f t="shared" si="496"/>
        <v>0</v>
      </c>
      <c r="AQ2301" s="40">
        <f>IF(AP2301=0,0,INDEX([1]ค่าเสื่อมสิ่งปลูกสร้าง!$A$5:$D$105,MATCH($AP2301,[1]ค่าเสื่อมสิ่งปลูกสร้าง!$A$5:$A$105,0),MATCH(AE2301,[1]ค่าเสื่อมสิ่งปลูกสร้าง!$A$3:$D$3)))</f>
        <v>0</v>
      </c>
      <c r="AR2301" s="44">
        <f t="shared" si="501"/>
        <v>0</v>
      </c>
      <c r="AS2301" s="44">
        <f t="shared" si="502"/>
        <v>125400</v>
      </c>
      <c r="AT2301" s="44">
        <f t="shared" si="503"/>
        <v>125400</v>
      </c>
      <c r="AU2301" s="46">
        <v>0</v>
      </c>
      <c r="AV2301" s="44">
        <f t="shared" si="497"/>
        <v>125400</v>
      </c>
      <c r="AW2301" s="47" t="str">
        <f t="shared" si="498"/>
        <v>0.01</v>
      </c>
      <c r="AX2301" s="48"/>
      <c r="AY2301" s="48"/>
      <c r="AZ2301" s="49">
        <v>0</v>
      </c>
      <c r="BA2301" s="48"/>
      <c r="BB2301" s="48"/>
      <c r="BC2301" s="44">
        <f t="shared" si="499"/>
        <v>0</v>
      </c>
      <c r="BD2301" s="50">
        <v>1</v>
      </c>
      <c r="BE2301" s="51" t="e">
        <f>IF(AX2301=1,0,IF(AY2301=1,0,IF(BC2301&gt;#REF!,#REF!,IF(OR(AZ2301&gt;0,BD2301&gt;=0),BC2301+([1]สูตร2!H2289*(100%-AZ2301)-BC2301)*BD2301,[1]สูตร2!H2289*(100%-AZ2301)))))</f>
        <v>#REF!</v>
      </c>
      <c r="BF2301" s="31"/>
    </row>
    <row r="2302" spans="1:58" s="5" customFormat="1" ht="24" customHeight="1" x14ac:dyDescent="0.2">
      <c r="A2302" s="31">
        <v>776</v>
      </c>
      <c r="B2302" s="31" t="s">
        <v>321</v>
      </c>
      <c r="C2302" s="31">
        <v>1561</v>
      </c>
      <c r="D2302" s="31" t="s">
        <v>71</v>
      </c>
      <c r="E2302" s="31" t="s">
        <v>1760</v>
      </c>
      <c r="F2302" s="31"/>
      <c r="G2302" s="32" t="s">
        <v>1759</v>
      </c>
      <c r="H2302" s="31">
        <v>72</v>
      </c>
      <c r="I2302" s="31">
        <v>61</v>
      </c>
      <c r="J2302" s="31" t="s">
        <v>1552</v>
      </c>
      <c r="K2302" s="31">
        <v>5</v>
      </c>
      <c r="L2302" s="31">
        <v>0</v>
      </c>
      <c r="M2302" s="31">
        <v>55</v>
      </c>
      <c r="N2302" s="33">
        <v>2055</v>
      </c>
      <c r="O2302" s="33"/>
      <c r="P2302" s="33"/>
      <c r="Q2302" s="33"/>
      <c r="R2302" s="33"/>
      <c r="S2302" s="34" t="str">
        <f t="shared" si="490"/>
        <v>1</v>
      </c>
      <c r="T2302" s="35">
        <f t="shared" si="491"/>
        <v>2055</v>
      </c>
      <c r="U2302" s="36">
        <f>INDEX([1]ราคาที่ดิน!$B:$G,MATCH($C2302,[1]ราคาที่ดิน!$A:$A,0),MATCH($B2302,[1]ราคาที่ดิน!$B$1:$G$1,0))</f>
        <v>200</v>
      </c>
      <c r="V2302" s="37">
        <f t="shared" si="500"/>
        <v>411000</v>
      </c>
      <c r="W2302" s="31"/>
      <c r="X2302" s="31"/>
      <c r="Y2302" s="31"/>
      <c r="Z2302" s="31"/>
      <c r="AA2302" s="31"/>
      <c r="AB2302" s="32"/>
      <c r="AC2302" s="38"/>
      <c r="AD2302" s="39"/>
      <c r="AE2302" s="39"/>
      <c r="AF2302" s="40" t="str">
        <f t="shared" si="492"/>
        <v/>
      </c>
      <c r="AG2302" s="41" t="str">
        <f t="shared" si="493"/>
        <v/>
      </c>
      <c r="AH2302" s="42"/>
      <c r="AI2302" s="42"/>
      <c r="AJ2302" s="42"/>
      <c r="AK2302" s="42"/>
      <c r="AL2302" s="31"/>
      <c r="AM2302" s="43" t="str">
        <f t="shared" si="494"/>
        <v>100</v>
      </c>
      <c r="AN2302" s="44">
        <f>INDEX([1]ราคาสิ่งปลูกสร้าง!$D$6:$CC$47,MATCH($AD2302,[1]ราคาสิ่งปลูกสร้าง!$B$6:$B$45,0),MATCH($C$7,[1]ราคาสิ่งปลูกสร้าง!$D$5:$CC$5,0))</f>
        <v>0</v>
      </c>
      <c r="AO2302" s="44">
        <f t="shared" si="495"/>
        <v>0</v>
      </c>
      <c r="AP2302" s="45">
        <f t="shared" si="496"/>
        <v>0</v>
      </c>
      <c r="AQ2302" s="40">
        <f>IF(AP2302=0,0,INDEX([1]ค่าเสื่อมสิ่งปลูกสร้าง!$A$5:$D$105,MATCH($AP2302,[1]ค่าเสื่อมสิ่งปลูกสร้าง!$A$5:$A$105,0),MATCH(AE2302,[1]ค่าเสื่อมสิ่งปลูกสร้าง!$A$3:$D$3)))</f>
        <v>0</v>
      </c>
      <c r="AR2302" s="44">
        <f t="shared" si="501"/>
        <v>0</v>
      </c>
      <c r="AS2302" s="44">
        <f t="shared" si="502"/>
        <v>411000</v>
      </c>
      <c r="AT2302" s="44">
        <f t="shared" si="503"/>
        <v>411000</v>
      </c>
      <c r="AU2302" s="46">
        <v>0</v>
      </c>
      <c r="AV2302" s="44">
        <f t="shared" si="497"/>
        <v>411000</v>
      </c>
      <c r="AW2302" s="47" t="str">
        <f t="shared" si="498"/>
        <v>0.01</v>
      </c>
      <c r="AX2302" s="48"/>
      <c r="AY2302" s="48"/>
      <c r="AZ2302" s="49">
        <v>0</v>
      </c>
      <c r="BA2302" s="48"/>
      <c r="BB2302" s="48"/>
      <c r="BC2302" s="44">
        <f t="shared" si="499"/>
        <v>0</v>
      </c>
      <c r="BD2302" s="50">
        <v>1</v>
      </c>
      <c r="BE2302" s="51" t="e">
        <f>IF(AX2302=1,0,IF(AY2302=1,0,IF(BC2302&gt;#REF!,#REF!,IF(OR(AZ2302&gt;0,BD2302&gt;=0),BC2302+([1]สูตร2!H2290*(100%-AZ2302)-BC2302)*BD2302,[1]สูตร2!H2290*(100%-AZ2302)))))</f>
        <v>#REF!</v>
      </c>
      <c r="BF2302" s="31"/>
    </row>
    <row r="2303" spans="1:58" s="5" customFormat="1" ht="24" customHeight="1" x14ac:dyDescent="0.2">
      <c r="A2303" s="31"/>
      <c r="B2303" s="31" t="s">
        <v>93</v>
      </c>
      <c r="C2303" s="31">
        <v>1</v>
      </c>
      <c r="D2303" s="31" t="s">
        <v>71</v>
      </c>
      <c r="E2303" s="31" t="s">
        <v>1760</v>
      </c>
      <c r="F2303" s="31"/>
      <c r="G2303" s="32" t="s">
        <v>1759</v>
      </c>
      <c r="H2303" s="31" t="s">
        <v>104</v>
      </c>
      <c r="I2303" s="31" t="s">
        <v>104</v>
      </c>
      <c r="J2303" s="31" t="s">
        <v>1552</v>
      </c>
      <c r="K2303" s="31">
        <v>0</v>
      </c>
      <c r="L2303" s="31">
        <v>0</v>
      </c>
      <c r="M2303" s="31">
        <v>35</v>
      </c>
      <c r="N2303" s="33"/>
      <c r="O2303" s="33">
        <v>35</v>
      </c>
      <c r="P2303" s="33"/>
      <c r="Q2303" s="33"/>
      <c r="R2303" s="33"/>
      <c r="S2303" s="34" t="str">
        <f t="shared" si="490"/>
        <v>2</v>
      </c>
      <c r="T2303" s="35">
        <f t="shared" si="491"/>
        <v>35</v>
      </c>
      <c r="U2303" s="36">
        <f>INDEX([1]ราคาที่ดิน!$B:$G,MATCH($C2303,[1]ราคาที่ดิน!$A:$A,0),MATCH($B2303,[1]ราคาที่ดิน!$B$1:$G$1,0))</f>
        <v>100</v>
      </c>
      <c r="V2303" s="37">
        <f t="shared" si="500"/>
        <v>3500</v>
      </c>
      <c r="W2303" s="31">
        <v>1</v>
      </c>
      <c r="X2303" s="31">
        <v>78</v>
      </c>
      <c r="Y2303" s="31" t="s">
        <v>66</v>
      </c>
      <c r="Z2303" s="31" t="s">
        <v>1758</v>
      </c>
      <c r="AA2303" s="31"/>
      <c r="AB2303" s="32" t="s">
        <v>1759</v>
      </c>
      <c r="AC2303" s="38"/>
      <c r="AD2303" s="39" t="s">
        <v>73</v>
      </c>
      <c r="AE2303" s="39" t="s">
        <v>94</v>
      </c>
      <c r="AF2303" s="40" t="str">
        <f t="shared" si="492"/>
        <v>2</v>
      </c>
      <c r="AG2303" s="41">
        <f t="shared" si="493"/>
        <v>64.02</v>
      </c>
      <c r="AH2303" s="42"/>
      <c r="AI2303" s="42">
        <v>64.02</v>
      </c>
      <c r="AJ2303" s="42"/>
      <c r="AK2303" s="42"/>
      <c r="AL2303" s="31">
        <v>7</v>
      </c>
      <c r="AM2303" s="43" t="str">
        <f t="shared" si="494"/>
        <v>100</v>
      </c>
      <c r="AN2303" s="44">
        <f>INDEX([1]ราคาสิ่งปลูกสร้าง!$D$6:$CC$47,MATCH($AD2303,[1]ราคาสิ่งปลูกสร้าง!$B$6:$B$45,0),MATCH($C$7,[1]ราคาสิ่งปลูกสร้าง!$D$5:$CC$5,0))</f>
        <v>6500</v>
      </c>
      <c r="AO2303" s="44">
        <f t="shared" si="495"/>
        <v>416130</v>
      </c>
      <c r="AP2303" s="45">
        <f t="shared" si="496"/>
        <v>7</v>
      </c>
      <c r="AQ2303" s="40">
        <f>IF(AP2303=0,0,INDEX([1]ค่าเสื่อมสิ่งปลูกสร้าง!$A$5:$D$105,MATCH($AP2303,[1]ค่าเสื่อมสิ่งปลูกสร้าง!$A$5:$A$105,0),MATCH(AE2303,[1]ค่าเสื่อมสิ่งปลูกสร้าง!$A$3:$D$3)))</f>
        <v>7</v>
      </c>
      <c r="AR2303" s="44">
        <f t="shared" si="501"/>
        <v>387000.9</v>
      </c>
      <c r="AS2303" s="44">
        <f t="shared" si="502"/>
        <v>390500.9</v>
      </c>
      <c r="AT2303" s="44">
        <f t="shared" si="503"/>
        <v>390500.9</v>
      </c>
      <c r="AU2303" s="46">
        <v>0</v>
      </c>
      <c r="AV2303" s="44">
        <f t="shared" si="497"/>
        <v>390500.9</v>
      </c>
      <c r="AW2303" s="47" t="str">
        <f t="shared" si="498"/>
        <v>0.02</v>
      </c>
      <c r="AX2303" s="48"/>
      <c r="AY2303" s="48"/>
      <c r="AZ2303" s="49">
        <v>0</v>
      </c>
      <c r="BA2303" s="48"/>
      <c r="BB2303" s="48"/>
      <c r="BC2303" s="44">
        <f t="shared" si="499"/>
        <v>0</v>
      </c>
      <c r="BD2303" s="50">
        <v>1</v>
      </c>
      <c r="BE2303" s="51" t="e">
        <f>IF(AX2303=1,0,IF(AY2303=1,0,IF(BC2303&gt;#REF!,#REF!,IF(OR(AZ2303&gt;0,BD2303&gt;=0),BC2303+([1]สูตร2!H2291*(100%-AZ2303)-BC2303)*BD2303,[1]สูตร2!H2291*(100%-AZ2303)))))</f>
        <v>#REF!</v>
      </c>
      <c r="BF2303" s="31"/>
    </row>
    <row r="2304" spans="1:58" s="5" customFormat="1" ht="24" customHeight="1" x14ac:dyDescent="0.2">
      <c r="A2304" s="31"/>
      <c r="B2304" s="31" t="s">
        <v>93</v>
      </c>
      <c r="C2304" s="31">
        <v>1</v>
      </c>
      <c r="D2304" s="31" t="s">
        <v>71</v>
      </c>
      <c r="E2304" s="31" t="s">
        <v>1760</v>
      </c>
      <c r="F2304" s="31"/>
      <c r="G2304" s="32" t="s">
        <v>1759</v>
      </c>
      <c r="H2304" s="31" t="s">
        <v>104</v>
      </c>
      <c r="I2304" s="31" t="s">
        <v>104</v>
      </c>
      <c r="J2304" s="31" t="s">
        <v>1552</v>
      </c>
      <c r="K2304" s="31">
        <v>0</v>
      </c>
      <c r="L2304" s="31">
        <v>0</v>
      </c>
      <c r="M2304" s="31">
        <v>20</v>
      </c>
      <c r="N2304" s="33"/>
      <c r="O2304" s="33">
        <v>20</v>
      </c>
      <c r="P2304" s="33"/>
      <c r="Q2304" s="33"/>
      <c r="R2304" s="33"/>
      <c r="S2304" s="34" t="str">
        <f t="shared" si="490"/>
        <v>2</v>
      </c>
      <c r="T2304" s="35">
        <f t="shared" si="491"/>
        <v>20</v>
      </c>
      <c r="U2304" s="36">
        <f>INDEX([1]ราคาที่ดิน!$B:$G,MATCH($C2304,[1]ราคาที่ดิน!$A:$A,0),MATCH($B2304,[1]ราคาที่ดิน!$B$1:$G$1,0))</f>
        <v>100</v>
      </c>
      <c r="V2304" s="37">
        <f t="shared" si="500"/>
        <v>2000</v>
      </c>
      <c r="W2304" s="31">
        <v>2</v>
      </c>
      <c r="X2304" s="31">
        <v>78</v>
      </c>
      <c r="Y2304" s="31" t="s">
        <v>66</v>
      </c>
      <c r="Z2304" s="31" t="s">
        <v>1758</v>
      </c>
      <c r="AA2304" s="31"/>
      <c r="AB2304" s="32" t="s">
        <v>1759</v>
      </c>
      <c r="AC2304" s="38"/>
      <c r="AD2304" s="39" t="s">
        <v>73</v>
      </c>
      <c r="AE2304" s="39" t="s">
        <v>94</v>
      </c>
      <c r="AF2304" s="40" t="str">
        <f t="shared" si="492"/>
        <v>1</v>
      </c>
      <c r="AG2304" s="41">
        <f t="shared" si="493"/>
        <v>40.92</v>
      </c>
      <c r="AH2304" s="42">
        <v>40.92</v>
      </c>
      <c r="AI2304" s="42"/>
      <c r="AJ2304" s="42"/>
      <c r="AK2304" s="42"/>
      <c r="AL2304" s="31">
        <v>7</v>
      </c>
      <c r="AM2304" s="43" t="str">
        <f t="shared" si="494"/>
        <v>100</v>
      </c>
      <c r="AN2304" s="44">
        <f>INDEX([1]ราคาสิ่งปลูกสร้าง!$D$6:$CC$47,MATCH($AD2304,[1]ราคาสิ่งปลูกสร้าง!$B$6:$B$45,0),MATCH($C$7,[1]ราคาสิ่งปลูกสร้าง!$D$5:$CC$5,0))</f>
        <v>6500</v>
      </c>
      <c r="AO2304" s="44">
        <f t="shared" si="495"/>
        <v>265980</v>
      </c>
      <c r="AP2304" s="45">
        <f t="shared" si="496"/>
        <v>7</v>
      </c>
      <c r="AQ2304" s="40">
        <f>IF(AP2304=0,0,INDEX([1]ค่าเสื่อมสิ่งปลูกสร้าง!$A$5:$D$105,MATCH($AP2304,[1]ค่าเสื่อมสิ่งปลูกสร้าง!$A$5:$A$105,0),MATCH(AE2304,[1]ค่าเสื่อมสิ่งปลูกสร้าง!$A$3:$D$3)))</f>
        <v>7</v>
      </c>
      <c r="AR2304" s="44">
        <f t="shared" si="501"/>
        <v>247361.40000000002</v>
      </c>
      <c r="AS2304" s="44">
        <f t="shared" si="502"/>
        <v>249361.40000000002</v>
      </c>
      <c r="AT2304" s="44">
        <f t="shared" si="503"/>
        <v>249361.40000000002</v>
      </c>
      <c r="AU2304" s="46">
        <v>0</v>
      </c>
      <c r="AV2304" s="44">
        <f t="shared" si="497"/>
        <v>249361.40000000002</v>
      </c>
      <c r="AW2304" s="47" t="str">
        <f t="shared" si="498"/>
        <v>0.01</v>
      </c>
      <c r="AX2304" s="48"/>
      <c r="AY2304" s="48"/>
      <c r="AZ2304" s="49">
        <v>0</v>
      </c>
      <c r="BA2304" s="48"/>
      <c r="BB2304" s="48"/>
      <c r="BC2304" s="44">
        <f t="shared" si="499"/>
        <v>0</v>
      </c>
      <c r="BD2304" s="50">
        <v>1</v>
      </c>
      <c r="BE2304" s="51" t="e">
        <f>IF(AX2304=1,0,IF(AY2304=1,0,IF(BC2304&gt;#REF!,#REF!,IF(OR(AZ2304&gt;0,BD2304&gt;=0),BC2304+([1]สูตร2!H2292*(100%-AZ2304)-BC2304)*BD2304,[1]สูตร2!H2292*(100%-AZ2304)))))</f>
        <v>#REF!</v>
      </c>
      <c r="BF2304" s="31"/>
    </row>
    <row r="2305" spans="1:58" s="5" customFormat="1" ht="24" customHeight="1" x14ac:dyDescent="0.2">
      <c r="A2305" s="31">
        <v>777</v>
      </c>
      <c r="B2305" s="31" t="s">
        <v>321</v>
      </c>
      <c r="C2305" s="31" t="s">
        <v>1761</v>
      </c>
      <c r="D2305" s="31" t="s">
        <v>66</v>
      </c>
      <c r="E2305" s="31" t="s">
        <v>1762</v>
      </c>
      <c r="F2305" s="31"/>
      <c r="G2305" s="32" t="s">
        <v>1763</v>
      </c>
      <c r="H2305" s="31">
        <v>26</v>
      </c>
      <c r="I2305" s="31">
        <v>6</v>
      </c>
      <c r="J2305" s="31" t="s">
        <v>1552</v>
      </c>
      <c r="K2305" s="31">
        <v>5</v>
      </c>
      <c r="L2305" s="31">
        <v>2</v>
      </c>
      <c r="M2305" s="31">
        <v>34</v>
      </c>
      <c r="N2305" s="33">
        <v>2234</v>
      </c>
      <c r="O2305" s="33"/>
      <c r="P2305" s="33"/>
      <c r="Q2305" s="33"/>
      <c r="R2305" s="33"/>
      <c r="S2305" s="34" t="str">
        <f t="shared" si="490"/>
        <v>1</v>
      </c>
      <c r="T2305" s="35">
        <f t="shared" si="491"/>
        <v>2234</v>
      </c>
      <c r="U2305" s="36">
        <f>INDEX([1]ราคาที่ดิน!$B:$G,MATCH($C2305,[1]ราคาที่ดิน!$A:$A,0),MATCH($B2305,[1]ราคาที่ดิน!$B$1:$G$1,0))</f>
        <v>200</v>
      </c>
      <c r="V2305" s="37">
        <f t="shared" si="500"/>
        <v>446800</v>
      </c>
      <c r="W2305" s="31"/>
      <c r="X2305" s="31"/>
      <c r="Y2305" s="31"/>
      <c r="Z2305" s="31"/>
      <c r="AA2305" s="31"/>
      <c r="AB2305" s="32"/>
      <c r="AC2305" s="38"/>
      <c r="AD2305" s="39"/>
      <c r="AE2305" s="39"/>
      <c r="AF2305" s="40" t="str">
        <f t="shared" si="492"/>
        <v/>
      </c>
      <c r="AG2305" s="41" t="str">
        <f t="shared" si="493"/>
        <v/>
      </c>
      <c r="AH2305" s="42"/>
      <c r="AI2305" s="42"/>
      <c r="AJ2305" s="42"/>
      <c r="AK2305" s="42"/>
      <c r="AL2305" s="31"/>
      <c r="AM2305" s="43" t="str">
        <f t="shared" si="494"/>
        <v>100</v>
      </c>
      <c r="AN2305" s="44">
        <f>INDEX([1]ราคาสิ่งปลูกสร้าง!$D$6:$CC$47,MATCH($AD2305,[1]ราคาสิ่งปลูกสร้าง!$B$6:$B$45,0),MATCH($C$7,[1]ราคาสิ่งปลูกสร้าง!$D$5:$CC$5,0))</f>
        <v>0</v>
      </c>
      <c r="AO2305" s="44">
        <f t="shared" si="495"/>
        <v>0</v>
      </c>
      <c r="AP2305" s="45">
        <f t="shared" si="496"/>
        <v>0</v>
      </c>
      <c r="AQ2305" s="40">
        <f>IF(AP2305=0,0,INDEX([1]ค่าเสื่อมสิ่งปลูกสร้าง!$A$5:$D$105,MATCH($AP2305,[1]ค่าเสื่อมสิ่งปลูกสร้าง!$A$5:$A$105,0),MATCH(AE2305,[1]ค่าเสื่อมสิ่งปลูกสร้าง!$A$3:$D$3)))</f>
        <v>0</v>
      </c>
      <c r="AR2305" s="44">
        <f t="shared" si="501"/>
        <v>0</v>
      </c>
      <c r="AS2305" s="44">
        <f t="shared" si="502"/>
        <v>446800</v>
      </c>
      <c r="AT2305" s="44">
        <f t="shared" si="503"/>
        <v>446800</v>
      </c>
      <c r="AU2305" s="46">
        <v>0</v>
      </c>
      <c r="AV2305" s="44">
        <f t="shared" si="497"/>
        <v>446800</v>
      </c>
      <c r="AW2305" s="47" t="str">
        <f t="shared" si="498"/>
        <v>0.01</v>
      </c>
      <c r="AX2305" s="48"/>
      <c r="AY2305" s="48"/>
      <c r="AZ2305" s="49">
        <v>0</v>
      </c>
      <c r="BA2305" s="48"/>
      <c r="BB2305" s="48"/>
      <c r="BC2305" s="44">
        <f t="shared" si="499"/>
        <v>0</v>
      </c>
      <c r="BD2305" s="50">
        <v>1</v>
      </c>
      <c r="BE2305" s="51" t="e">
        <f>IF(AX2305=1,0,IF(AY2305=1,0,IF(BC2305&gt;#REF!,#REF!,IF(OR(AZ2305&gt;0,BD2305&gt;=0),BC2305+([1]สูตร2!H2293*(100%-AZ2305)-BC2305)*BD2305,[1]สูตร2!H2293*(100%-AZ2305)))))</f>
        <v>#REF!</v>
      </c>
      <c r="BF2305" s="31"/>
    </row>
    <row r="2306" spans="1:58" s="5" customFormat="1" ht="24" customHeight="1" x14ac:dyDescent="0.2">
      <c r="A2306" s="31"/>
      <c r="B2306" s="31" t="s">
        <v>93</v>
      </c>
      <c r="C2306" s="31">
        <v>1</v>
      </c>
      <c r="D2306" s="31" t="s">
        <v>66</v>
      </c>
      <c r="E2306" s="31" t="s">
        <v>1762</v>
      </c>
      <c r="F2306" s="31"/>
      <c r="G2306" s="32" t="s">
        <v>1763</v>
      </c>
      <c r="H2306" s="31" t="s">
        <v>104</v>
      </c>
      <c r="I2306" s="31" t="s">
        <v>104</v>
      </c>
      <c r="J2306" s="31" t="s">
        <v>1552</v>
      </c>
      <c r="K2306" s="31">
        <v>0</v>
      </c>
      <c r="L2306" s="31">
        <v>0</v>
      </c>
      <c r="M2306" s="31">
        <v>30</v>
      </c>
      <c r="N2306" s="33"/>
      <c r="O2306" s="33">
        <v>30</v>
      </c>
      <c r="P2306" s="33"/>
      <c r="Q2306" s="33"/>
      <c r="R2306" s="33"/>
      <c r="S2306" s="34" t="str">
        <f t="shared" si="490"/>
        <v>2</v>
      </c>
      <c r="T2306" s="35">
        <f t="shared" si="491"/>
        <v>30</v>
      </c>
      <c r="U2306" s="36">
        <f>INDEX([1]ราคาที่ดิน!$B:$G,MATCH($C2306,[1]ราคาที่ดิน!$A:$A,0),MATCH($B2306,[1]ราคาที่ดิน!$B$1:$G$1,0))</f>
        <v>100</v>
      </c>
      <c r="V2306" s="37">
        <f t="shared" si="500"/>
        <v>3000</v>
      </c>
      <c r="W2306" s="31">
        <v>1</v>
      </c>
      <c r="X2306" s="31">
        <v>73</v>
      </c>
      <c r="Y2306" s="31" t="s">
        <v>71</v>
      </c>
      <c r="Z2306" s="31" t="s">
        <v>1764</v>
      </c>
      <c r="AA2306" s="31"/>
      <c r="AB2306" s="32" t="s">
        <v>1763</v>
      </c>
      <c r="AC2306" s="38"/>
      <c r="AD2306" s="39" t="s">
        <v>73</v>
      </c>
      <c r="AE2306" s="39" t="s">
        <v>94</v>
      </c>
      <c r="AF2306" s="40" t="str">
        <f t="shared" si="492"/>
        <v>2</v>
      </c>
      <c r="AG2306" s="41">
        <f t="shared" si="493"/>
        <v>96.03</v>
      </c>
      <c r="AH2306" s="42"/>
      <c r="AI2306" s="42">
        <v>96.03</v>
      </c>
      <c r="AJ2306" s="42"/>
      <c r="AK2306" s="42"/>
      <c r="AL2306" s="31">
        <v>5</v>
      </c>
      <c r="AM2306" s="43" t="str">
        <f t="shared" si="494"/>
        <v>100</v>
      </c>
      <c r="AN2306" s="44">
        <f>INDEX([1]ราคาสิ่งปลูกสร้าง!$D$6:$CC$47,MATCH($AD2306,[1]ราคาสิ่งปลูกสร้าง!$B$6:$B$45,0),MATCH($C$7,[1]ราคาสิ่งปลูกสร้าง!$D$5:$CC$5,0))</f>
        <v>6500</v>
      </c>
      <c r="AO2306" s="44">
        <f t="shared" si="495"/>
        <v>624195</v>
      </c>
      <c r="AP2306" s="45">
        <f t="shared" si="496"/>
        <v>5</v>
      </c>
      <c r="AQ2306" s="40">
        <f>IF(AP2306=0,0,INDEX([1]ค่าเสื่อมสิ่งปลูกสร้าง!$A$5:$D$105,MATCH($AP2306,[1]ค่าเสื่อมสิ่งปลูกสร้าง!$A$5:$A$105,0),MATCH(AE2306,[1]ค่าเสื่อมสิ่งปลูกสร้าง!$A$3:$D$3)))</f>
        <v>5</v>
      </c>
      <c r="AR2306" s="44">
        <f t="shared" si="501"/>
        <v>592985.25</v>
      </c>
      <c r="AS2306" s="44">
        <f t="shared" si="502"/>
        <v>595985.25</v>
      </c>
      <c r="AT2306" s="44">
        <f t="shared" si="503"/>
        <v>595985.25</v>
      </c>
      <c r="AU2306" s="46">
        <v>0</v>
      </c>
      <c r="AV2306" s="44">
        <f t="shared" si="497"/>
        <v>595985.25</v>
      </c>
      <c r="AW2306" s="47" t="str">
        <f t="shared" si="498"/>
        <v>0.02</v>
      </c>
      <c r="AX2306" s="48"/>
      <c r="AY2306" s="48"/>
      <c r="AZ2306" s="49">
        <v>0</v>
      </c>
      <c r="BA2306" s="48"/>
      <c r="BB2306" s="48"/>
      <c r="BC2306" s="44">
        <f t="shared" si="499"/>
        <v>0</v>
      </c>
      <c r="BD2306" s="50">
        <v>1</v>
      </c>
      <c r="BE2306" s="51" t="e">
        <f>IF(AX2306=1,0,IF(AY2306=1,0,IF(BC2306&gt;#REF!,#REF!,IF(OR(AZ2306&gt;0,BD2306&gt;=0),BC2306+([1]สูตร2!H2294*(100%-AZ2306)-BC2306)*BD2306,[1]สูตร2!H2294*(100%-AZ2306)))))</f>
        <v>#REF!</v>
      </c>
      <c r="BF2306" s="31"/>
    </row>
    <row r="2307" spans="1:58" s="5" customFormat="1" ht="24" customHeight="1" x14ac:dyDescent="0.2">
      <c r="A2307" s="31"/>
      <c r="B2307" s="31" t="s">
        <v>93</v>
      </c>
      <c r="C2307" s="31">
        <v>1</v>
      </c>
      <c r="D2307" s="31" t="s">
        <v>66</v>
      </c>
      <c r="E2307" s="31" t="s">
        <v>1762</v>
      </c>
      <c r="F2307" s="31"/>
      <c r="G2307" s="32" t="s">
        <v>1763</v>
      </c>
      <c r="H2307" s="31" t="s">
        <v>104</v>
      </c>
      <c r="I2307" s="31" t="s">
        <v>104</v>
      </c>
      <c r="J2307" s="31" t="s">
        <v>1552</v>
      </c>
      <c r="K2307" s="31">
        <v>0</v>
      </c>
      <c r="L2307" s="31">
        <v>0</v>
      </c>
      <c r="M2307" s="31">
        <v>15</v>
      </c>
      <c r="N2307" s="33"/>
      <c r="O2307" s="33">
        <v>15</v>
      </c>
      <c r="P2307" s="33"/>
      <c r="Q2307" s="33"/>
      <c r="R2307" s="33"/>
      <c r="S2307" s="34" t="str">
        <f t="shared" si="490"/>
        <v>2</v>
      </c>
      <c r="T2307" s="35">
        <f t="shared" si="491"/>
        <v>15</v>
      </c>
      <c r="U2307" s="36">
        <f>INDEX([1]ราคาที่ดิน!$B:$G,MATCH($C2307,[1]ราคาที่ดิน!$A:$A,0),MATCH($B2307,[1]ราคาที่ดิน!$B$1:$G$1,0))</f>
        <v>100</v>
      </c>
      <c r="V2307" s="37">
        <f t="shared" si="500"/>
        <v>1500</v>
      </c>
      <c r="W2307" s="31">
        <v>2</v>
      </c>
      <c r="X2307" s="31">
        <v>73</v>
      </c>
      <c r="Y2307" s="31" t="s">
        <v>71</v>
      </c>
      <c r="Z2307" s="31" t="s">
        <v>1764</v>
      </c>
      <c r="AA2307" s="31"/>
      <c r="AB2307" s="32" t="s">
        <v>1763</v>
      </c>
      <c r="AC2307" s="38"/>
      <c r="AD2307" s="39" t="s">
        <v>77</v>
      </c>
      <c r="AE2307" s="39" t="s">
        <v>76</v>
      </c>
      <c r="AF2307" s="40" t="str">
        <f t="shared" si="492"/>
        <v>1</v>
      </c>
      <c r="AG2307" s="41">
        <f t="shared" si="493"/>
        <v>26.6</v>
      </c>
      <c r="AH2307" s="42">
        <v>26.6</v>
      </c>
      <c r="AI2307" s="42"/>
      <c r="AJ2307" s="42"/>
      <c r="AK2307" s="42"/>
      <c r="AL2307" s="31">
        <v>10</v>
      </c>
      <c r="AM2307" s="43" t="str">
        <f t="shared" si="494"/>
        <v>100</v>
      </c>
      <c r="AN2307" s="44">
        <f>INDEX([1]ราคาสิ่งปลูกสร้าง!$D$6:$CC$47,MATCH($AD2307,[1]ราคาสิ่งปลูกสร้าง!$B$6:$B$45,0),MATCH($C$7,[1]ราคาสิ่งปลูกสร้าง!$D$5:$CC$5,0))</f>
        <v>2050</v>
      </c>
      <c r="AO2307" s="44">
        <f t="shared" si="495"/>
        <v>54530</v>
      </c>
      <c r="AP2307" s="45">
        <f t="shared" si="496"/>
        <v>10</v>
      </c>
      <c r="AQ2307" s="40">
        <f>IF(AP2307=0,0,INDEX([1]ค่าเสื่อมสิ่งปลูกสร้าง!$A$5:$D$105,MATCH($AP2307,[1]ค่าเสื่อมสิ่งปลูกสร้าง!$A$5:$A$105,0),MATCH(AE2307,[1]ค่าเสื่อมสิ่งปลูกสร้าง!$A$3:$D$3)))</f>
        <v>40</v>
      </c>
      <c r="AR2307" s="44">
        <f t="shared" si="501"/>
        <v>32718</v>
      </c>
      <c r="AS2307" s="44">
        <f t="shared" si="502"/>
        <v>34218</v>
      </c>
      <c r="AT2307" s="44">
        <f t="shared" si="503"/>
        <v>34218</v>
      </c>
      <c r="AU2307" s="46">
        <v>0</v>
      </c>
      <c r="AV2307" s="44">
        <f t="shared" si="497"/>
        <v>34218</v>
      </c>
      <c r="AW2307" s="47" t="str">
        <f t="shared" si="498"/>
        <v>0.01</v>
      </c>
      <c r="AX2307" s="48"/>
      <c r="AY2307" s="48"/>
      <c r="AZ2307" s="49">
        <v>0</v>
      </c>
      <c r="BA2307" s="48"/>
      <c r="BB2307" s="48"/>
      <c r="BC2307" s="44">
        <f t="shared" si="499"/>
        <v>0</v>
      </c>
      <c r="BD2307" s="50">
        <v>1</v>
      </c>
      <c r="BE2307" s="51" t="e">
        <f>IF(AX2307=1,0,IF(AY2307=1,0,IF(BC2307&gt;#REF!,#REF!,IF(OR(AZ2307&gt;0,BD2307&gt;=0),BC2307+([1]สูตร2!H2295*(100%-AZ2307)-BC2307)*BD2307,[1]สูตร2!H2295*(100%-AZ2307)))))</f>
        <v>#REF!</v>
      </c>
      <c r="BF2307" s="31"/>
    </row>
    <row r="2308" spans="1:58" s="5" customFormat="1" ht="24" customHeight="1" x14ac:dyDescent="0.2">
      <c r="A2308" s="31">
        <v>778</v>
      </c>
      <c r="B2308" s="31" t="s">
        <v>321</v>
      </c>
      <c r="C2308" s="31">
        <v>1407</v>
      </c>
      <c r="D2308" s="31" t="s">
        <v>66</v>
      </c>
      <c r="E2308" s="31" t="s">
        <v>1765</v>
      </c>
      <c r="F2308" s="31"/>
      <c r="G2308" s="32" t="s">
        <v>1766</v>
      </c>
      <c r="H2308" s="31">
        <v>25</v>
      </c>
      <c r="I2308" s="31">
        <v>7</v>
      </c>
      <c r="J2308" s="31" t="s">
        <v>1552</v>
      </c>
      <c r="K2308" s="31">
        <v>1</v>
      </c>
      <c r="L2308" s="31">
        <v>3</v>
      </c>
      <c r="M2308" s="31">
        <v>38</v>
      </c>
      <c r="N2308" s="33">
        <v>738</v>
      </c>
      <c r="O2308" s="33"/>
      <c r="P2308" s="33"/>
      <c r="Q2308" s="33"/>
      <c r="R2308" s="33"/>
      <c r="S2308" s="34" t="str">
        <f t="shared" si="490"/>
        <v>1</v>
      </c>
      <c r="T2308" s="35">
        <f t="shared" si="491"/>
        <v>738</v>
      </c>
      <c r="U2308" s="36">
        <f>INDEX([1]ราคาที่ดิน!$B:$G,MATCH($C2308,[1]ราคาที่ดิน!$A:$A,0),MATCH($B2308,[1]ราคาที่ดิน!$B$1:$G$1,0))</f>
        <v>200</v>
      </c>
      <c r="V2308" s="37">
        <f t="shared" si="500"/>
        <v>147600</v>
      </c>
      <c r="W2308" s="31"/>
      <c r="X2308" s="31"/>
      <c r="Y2308" s="31"/>
      <c r="Z2308" s="31"/>
      <c r="AA2308" s="31"/>
      <c r="AB2308" s="32"/>
      <c r="AC2308" s="38"/>
      <c r="AD2308" s="39"/>
      <c r="AE2308" s="39"/>
      <c r="AF2308" s="40" t="str">
        <f t="shared" si="492"/>
        <v/>
      </c>
      <c r="AG2308" s="41" t="str">
        <f t="shared" si="493"/>
        <v/>
      </c>
      <c r="AH2308" s="42"/>
      <c r="AI2308" s="42"/>
      <c r="AJ2308" s="42"/>
      <c r="AK2308" s="42"/>
      <c r="AL2308" s="31"/>
      <c r="AM2308" s="43" t="str">
        <f t="shared" si="494"/>
        <v>100</v>
      </c>
      <c r="AN2308" s="44">
        <f>INDEX([1]ราคาสิ่งปลูกสร้าง!$D$6:$CC$47,MATCH($AD2308,[1]ราคาสิ่งปลูกสร้าง!$B$6:$B$45,0),MATCH($C$7,[1]ราคาสิ่งปลูกสร้าง!$D$5:$CC$5,0))</f>
        <v>0</v>
      </c>
      <c r="AO2308" s="44">
        <f t="shared" si="495"/>
        <v>0</v>
      </c>
      <c r="AP2308" s="45">
        <f t="shared" si="496"/>
        <v>0</v>
      </c>
      <c r="AQ2308" s="40">
        <f>IF(AP2308=0,0,INDEX([1]ค่าเสื่อมสิ่งปลูกสร้าง!$A$5:$D$105,MATCH($AP2308,[1]ค่าเสื่อมสิ่งปลูกสร้าง!$A$5:$A$105,0),MATCH(AE2308,[1]ค่าเสื่อมสิ่งปลูกสร้าง!$A$3:$D$3)))</f>
        <v>0</v>
      </c>
      <c r="AR2308" s="44">
        <f t="shared" si="501"/>
        <v>0</v>
      </c>
      <c r="AS2308" s="44">
        <f t="shared" si="502"/>
        <v>147600</v>
      </c>
      <c r="AT2308" s="44">
        <f t="shared" si="503"/>
        <v>147600</v>
      </c>
      <c r="AU2308" s="46">
        <v>0</v>
      </c>
      <c r="AV2308" s="44">
        <f t="shared" si="497"/>
        <v>147600</v>
      </c>
      <c r="AW2308" s="47" t="str">
        <f t="shared" si="498"/>
        <v>0.01</v>
      </c>
      <c r="AX2308" s="48"/>
      <c r="AY2308" s="48"/>
      <c r="AZ2308" s="49">
        <v>0</v>
      </c>
      <c r="BA2308" s="48"/>
      <c r="BB2308" s="48"/>
      <c r="BC2308" s="44">
        <f t="shared" si="499"/>
        <v>0</v>
      </c>
      <c r="BD2308" s="50">
        <v>1</v>
      </c>
      <c r="BE2308" s="51" t="e">
        <f>IF(AX2308=1,0,IF(AY2308=1,0,IF(BC2308&gt;#REF!,#REF!,IF(OR(AZ2308&gt;0,BD2308&gt;=0),BC2308+([1]สูตร2!H2296*(100%-AZ2308)-BC2308)*BD2308,[1]สูตร2!H2296*(100%-AZ2308)))))</f>
        <v>#REF!</v>
      </c>
      <c r="BF2308" s="31"/>
    </row>
    <row r="2309" spans="1:58" s="5" customFormat="1" ht="24" customHeight="1" x14ac:dyDescent="0.2">
      <c r="A2309" s="31"/>
      <c r="B2309" s="31" t="s">
        <v>321</v>
      </c>
      <c r="C2309" s="31" t="s">
        <v>1767</v>
      </c>
      <c r="D2309" s="31" t="s">
        <v>66</v>
      </c>
      <c r="E2309" s="31" t="s">
        <v>1765</v>
      </c>
      <c r="F2309" s="31"/>
      <c r="G2309" s="32" t="s">
        <v>1766</v>
      </c>
      <c r="H2309" s="31">
        <v>75</v>
      </c>
      <c r="I2309" s="31">
        <v>15</v>
      </c>
      <c r="J2309" s="31" t="s">
        <v>1552</v>
      </c>
      <c r="K2309" s="31">
        <v>4</v>
      </c>
      <c r="L2309" s="31">
        <v>2</v>
      </c>
      <c r="M2309" s="31">
        <v>24</v>
      </c>
      <c r="N2309" s="33">
        <v>1824</v>
      </c>
      <c r="O2309" s="33"/>
      <c r="P2309" s="33"/>
      <c r="Q2309" s="33"/>
      <c r="R2309" s="33"/>
      <c r="S2309" s="34" t="str">
        <f t="shared" si="490"/>
        <v>1</v>
      </c>
      <c r="T2309" s="35">
        <f t="shared" si="491"/>
        <v>1824</v>
      </c>
      <c r="U2309" s="36">
        <f>INDEX([1]ราคาที่ดิน!$B:$G,MATCH($C2309,[1]ราคาที่ดิน!$A:$A,0),MATCH($B2309,[1]ราคาที่ดิน!$B$1:$G$1,0))</f>
        <v>200</v>
      </c>
      <c r="V2309" s="37">
        <f t="shared" si="500"/>
        <v>364800</v>
      </c>
      <c r="W2309" s="31"/>
      <c r="X2309" s="31"/>
      <c r="Y2309" s="31"/>
      <c r="Z2309" s="31"/>
      <c r="AA2309" s="31"/>
      <c r="AB2309" s="32"/>
      <c r="AC2309" s="38"/>
      <c r="AD2309" s="39"/>
      <c r="AE2309" s="39"/>
      <c r="AF2309" s="40" t="str">
        <f t="shared" si="492"/>
        <v/>
      </c>
      <c r="AG2309" s="41" t="str">
        <f t="shared" si="493"/>
        <v/>
      </c>
      <c r="AH2309" s="42"/>
      <c r="AI2309" s="42"/>
      <c r="AJ2309" s="42"/>
      <c r="AK2309" s="42"/>
      <c r="AL2309" s="31"/>
      <c r="AM2309" s="43" t="str">
        <f t="shared" si="494"/>
        <v>100</v>
      </c>
      <c r="AN2309" s="44">
        <f>INDEX([1]ราคาสิ่งปลูกสร้าง!$D$6:$CC$47,MATCH($AD2309,[1]ราคาสิ่งปลูกสร้าง!$B$6:$B$45,0),MATCH($C$7,[1]ราคาสิ่งปลูกสร้าง!$D$5:$CC$5,0))</f>
        <v>0</v>
      </c>
      <c r="AO2309" s="44">
        <f t="shared" si="495"/>
        <v>0</v>
      </c>
      <c r="AP2309" s="45">
        <f t="shared" si="496"/>
        <v>0</v>
      </c>
      <c r="AQ2309" s="40">
        <f>IF(AP2309=0,0,INDEX([1]ค่าเสื่อมสิ่งปลูกสร้าง!$A$5:$D$105,MATCH($AP2309,[1]ค่าเสื่อมสิ่งปลูกสร้าง!$A$5:$A$105,0),MATCH(AE2309,[1]ค่าเสื่อมสิ่งปลูกสร้าง!$A$3:$D$3)))</f>
        <v>0</v>
      </c>
      <c r="AR2309" s="44">
        <f t="shared" si="501"/>
        <v>0</v>
      </c>
      <c r="AS2309" s="44">
        <f t="shared" si="502"/>
        <v>364800</v>
      </c>
      <c r="AT2309" s="44">
        <f t="shared" si="503"/>
        <v>364800</v>
      </c>
      <c r="AU2309" s="46">
        <v>0</v>
      </c>
      <c r="AV2309" s="44">
        <f t="shared" si="497"/>
        <v>364800</v>
      </c>
      <c r="AW2309" s="47" t="str">
        <f t="shared" si="498"/>
        <v>0.01</v>
      </c>
      <c r="AX2309" s="48"/>
      <c r="AY2309" s="48"/>
      <c r="AZ2309" s="49">
        <v>0</v>
      </c>
      <c r="BA2309" s="48"/>
      <c r="BB2309" s="48"/>
      <c r="BC2309" s="44">
        <f t="shared" si="499"/>
        <v>0</v>
      </c>
      <c r="BD2309" s="50">
        <v>1</v>
      </c>
      <c r="BE2309" s="51" t="e">
        <f>IF(AX2309=1,0,IF(AY2309=1,0,IF(BC2309&gt;#REF!,#REF!,IF(OR(AZ2309&gt;0,BD2309&gt;=0),BC2309+([1]สูตร2!H2297*(100%-AZ2309)-BC2309)*BD2309,[1]สูตร2!H2297*(100%-AZ2309)))))</f>
        <v>#REF!</v>
      </c>
      <c r="BF2309" s="31"/>
    </row>
    <row r="2310" spans="1:58" s="5" customFormat="1" ht="24" customHeight="1" x14ac:dyDescent="0.2">
      <c r="A2310" s="31"/>
      <c r="B2310" s="31" t="s">
        <v>93</v>
      </c>
      <c r="C2310" s="31">
        <v>1</v>
      </c>
      <c r="D2310" s="31" t="s">
        <v>66</v>
      </c>
      <c r="E2310" s="31" t="s">
        <v>1765</v>
      </c>
      <c r="F2310" s="31"/>
      <c r="G2310" s="32" t="s">
        <v>1766</v>
      </c>
      <c r="H2310" s="31" t="s">
        <v>104</v>
      </c>
      <c r="I2310" s="31" t="s">
        <v>104</v>
      </c>
      <c r="J2310" s="31" t="s">
        <v>1552</v>
      </c>
      <c r="K2310" s="31">
        <v>0</v>
      </c>
      <c r="L2310" s="31">
        <v>0</v>
      </c>
      <c r="M2310" s="31">
        <v>40</v>
      </c>
      <c r="N2310" s="33"/>
      <c r="O2310" s="33">
        <v>40</v>
      </c>
      <c r="P2310" s="33"/>
      <c r="Q2310" s="33"/>
      <c r="R2310" s="33"/>
      <c r="S2310" s="34" t="str">
        <f t="shared" si="490"/>
        <v>2</v>
      </c>
      <c r="T2310" s="35">
        <f t="shared" si="491"/>
        <v>40</v>
      </c>
      <c r="U2310" s="36">
        <f>INDEX([1]ราคาที่ดิน!$B:$G,MATCH($C2310,[1]ราคาที่ดิน!$A:$A,0),MATCH($B2310,[1]ราคาที่ดิน!$B$1:$G$1,0))</f>
        <v>100</v>
      </c>
      <c r="V2310" s="37">
        <f t="shared" si="500"/>
        <v>4000</v>
      </c>
      <c r="W2310" s="31">
        <v>1</v>
      </c>
      <c r="X2310" s="31">
        <v>72</v>
      </c>
      <c r="Y2310" s="31" t="s">
        <v>71</v>
      </c>
      <c r="Z2310" s="31" t="s">
        <v>1768</v>
      </c>
      <c r="AA2310" s="31"/>
      <c r="AB2310" s="32" t="s">
        <v>1766</v>
      </c>
      <c r="AC2310" s="38"/>
      <c r="AD2310" s="39" t="s">
        <v>73</v>
      </c>
      <c r="AE2310" s="39" t="s">
        <v>94</v>
      </c>
      <c r="AF2310" s="40" t="str">
        <f t="shared" si="492"/>
        <v>2</v>
      </c>
      <c r="AG2310" s="41">
        <f t="shared" si="493"/>
        <v>54.4</v>
      </c>
      <c r="AH2310" s="42"/>
      <c r="AI2310" s="42">
        <v>54.4</v>
      </c>
      <c r="AJ2310" s="42"/>
      <c r="AK2310" s="42"/>
      <c r="AL2310" s="31">
        <v>30</v>
      </c>
      <c r="AM2310" s="43" t="str">
        <f t="shared" si="494"/>
        <v>100</v>
      </c>
      <c r="AN2310" s="44">
        <f>INDEX([1]ราคาสิ่งปลูกสร้าง!$D$6:$CC$47,MATCH($AD2310,[1]ราคาสิ่งปลูกสร้าง!$B$6:$B$45,0),MATCH($C$7,[1]ราคาสิ่งปลูกสร้าง!$D$5:$CC$5,0))</f>
        <v>6500</v>
      </c>
      <c r="AO2310" s="44">
        <f t="shared" si="495"/>
        <v>353600</v>
      </c>
      <c r="AP2310" s="45">
        <f t="shared" si="496"/>
        <v>30</v>
      </c>
      <c r="AQ2310" s="40">
        <f>IF(AP2310=0,0,INDEX([1]ค่าเสื่อมสิ่งปลูกสร้าง!$A$5:$D$105,MATCH($AP2310,[1]ค่าเสื่อมสิ่งปลูกสร้าง!$A$5:$A$105,0),MATCH(AE2310,[1]ค่าเสื่อมสิ่งปลูกสร้าง!$A$3:$D$3)))</f>
        <v>50</v>
      </c>
      <c r="AR2310" s="44">
        <f t="shared" si="501"/>
        <v>176800</v>
      </c>
      <c r="AS2310" s="44">
        <f t="shared" si="502"/>
        <v>180800</v>
      </c>
      <c r="AT2310" s="44">
        <f t="shared" si="503"/>
        <v>180800</v>
      </c>
      <c r="AU2310" s="46">
        <v>0</v>
      </c>
      <c r="AV2310" s="44">
        <f t="shared" si="497"/>
        <v>180800</v>
      </c>
      <c r="AW2310" s="47" t="str">
        <f t="shared" si="498"/>
        <v>0.02</v>
      </c>
      <c r="AX2310" s="48"/>
      <c r="AY2310" s="48"/>
      <c r="AZ2310" s="49">
        <v>0</v>
      </c>
      <c r="BA2310" s="48"/>
      <c r="BB2310" s="48"/>
      <c r="BC2310" s="44">
        <f t="shared" si="499"/>
        <v>0</v>
      </c>
      <c r="BD2310" s="50">
        <v>1</v>
      </c>
      <c r="BE2310" s="51" t="e">
        <f>IF(AX2310=1,0,IF(AY2310=1,0,IF(BC2310&gt;#REF!,#REF!,IF(OR(AZ2310&gt;0,BD2310&gt;=0),BC2310+([1]สูตร2!H2298*(100%-AZ2310)-BC2310)*BD2310,[1]สูตร2!H2298*(100%-AZ2310)))))</f>
        <v>#REF!</v>
      </c>
      <c r="BF2310" s="31"/>
    </row>
    <row r="2311" spans="1:58" s="5" customFormat="1" ht="24" customHeight="1" x14ac:dyDescent="0.2">
      <c r="A2311" s="31"/>
      <c r="B2311" s="31" t="s">
        <v>93</v>
      </c>
      <c r="C2311" s="31">
        <v>1</v>
      </c>
      <c r="D2311" s="31" t="s">
        <v>66</v>
      </c>
      <c r="E2311" s="31" t="s">
        <v>1765</v>
      </c>
      <c r="F2311" s="31"/>
      <c r="G2311" s="32" t="s">
        <v>1766</v>
      </c>
      <c r="H2311" s="31" t="s">
        <v>104</v>
      </c>
      <c r="I2311" s="31" t="s">
        <v>104</v>
      </c>
      <c r="J2311" s="31" t="s">
        <v>1552</v>
      </c>
      <c r="K2311" s="31">
        <v>0</v>
      </c>
      <c r="L2311" s="31">
        <v>0</v>
      </c>
      <c r="M2311" s="31">
        <v>20</v>
      </c>
      <c r="N2311" s="33"/>
      <c r="O2311" s="33">
        <v>20</v>
      </c>
      <c r="P2311" s="33"/>
      <c r="Q2311" s="33"/>
      <c r="R2311" s="33"/>
      <c r="S2311" s="34" t="str">
        <f t="shared" si="490"/>
        <v>2</v>
      </c>
      <c r="T2311" s="35">
        <f t="shared" si="491"/>
        <v>20</v>
      </c>
      <c r="U2311" s="36">
        <f>INDEX([1]ราคาที่ดิน!$B:$G,MATCH($C2311,[1]ราคาที่ดิน!$A:$A,0),MATCH($B2311,[1]ราคาที่ดิน!$B$1:$G$1,0))</f>
        <v>100</v>
      </c>
      <c r="V2311" s="37">
        <f t="shared" si="500"/>
        <v>2000</v>
      </c>
      <c r="W2311" s="31">
        <v>2</v>
      </c>
      <c r="X2311" s="31">
        <v>72</v>
      </c>
      <c r="Y2311" s="31" t="s">
        <v>71</v>
      </c>
      <c r="Z2311" s="31" t="s">
        <v>1768</v>
      </c>
      <c r="AA2311" s="31"/>
      <c r="AB2311" s="32" t="s">
        <v>1766</v>
      </c>
      <c r="AC2311" s="38"/>
      <c r="AD2311" s="39" t="s">
        <v>77</v>
      </c>
      <c r="AE2311" s="39" t="s">
        <v>76</v>
      </c>
      <c r="AF2311" s="40" t="str">
        <f t="shared" si="492"/>
        <v>1</v>
      </c>
      <c r="AG2311" s="41">
        <f t="shared" si="493"/>
        <v>30</v>
      </c>
      <c r="AH2311" s="42">
        <v>30</v>
      </c>
      <c r="AI2311" s="42"/>
      <c r="AJ2311" s="42"/>
      <c r="AK2311" s="42"/>
      <c r="AL2311" s="31">
        <v>1</v>
      </c>
      <c r="AM2311" s="43" t="str">
        <f t="shared" si="494"/>
        <v>100</v>
      </c>
      <c r="AN2311" s="44">
        <f>INDEX([1]ราคาสิ่งปลูกสร้าง!$D$6:$CC$47,MATCH($AD2311,[1]ราคาสิ่งปลูกสร้าง!$B$6:$B$45,0),MATCH($C$7,[1]ราคาสิ่งปลูกสร้าง!$D$5:$CC$5,0))</f>
        <v>2050</v>
      </c>
      <c r="AO2311" s="44">
        <f t="shared" si="495"/>
        <v>61500</v>
      </c>
      <c r="AP2311" s="45">
        <f t="shared" si="496"/>
        <v>1</v>
      </c>
      <c r="AQ2311" s="40">
        <f>IF(AP2311=0,0,INDEX([1]ค่าเสื่อมสิ่งปลูกสร้าง!$A$5:$D$105,MATCH($AP2311,[1]ค่าเสื่อมสิ่งปลูกสร้าง!$A$5:$A$105,0),MATCH(AE2311,[1]ค่าเสื่อมสิ่งปลูกสร้าง!$A$3:$D$3)))</f>
        <v>3</v>
      </c>
      <c r="AR2311" s="44">
        <f t="shared" si="501"/>
        <v>59655</v>
      </c>
      <c r="AS2311" s="44">
        <f t="shared" si="502"/>
        <v>61655</v>
      </c>
      <c r="AT2311" s="44">
        <f t="shared" si="503"/>
        <v>61655</v>
      </c>
      <c r="AU2311" s="46">
        <v>0</v>
      </c>
      <c r="AV2311" s="44">
        <f t="shared" si="497"/>
        <v>61655</v>
      </c>
      <c r="AW2311" s="47" t="str">
        <f t="shared" si="498"/>
        <v>0.01</v>
      </c>
      <c r="AX2311" s="48"/>
      <c r="AY2311" s="48"/>
      <c r="AZ2311" s="49">
        <v>0</v>
      </c>
      <c r="BA2311" s="48"/>
      <c r="BB2311" s="48"/>
      <c r="BC2311" s="44">
        <f t="shared" si="499"/>
        <v>0</v>
      </c>
      <c r="BD2311" s="50">
        <v>1</v>
      </c>
      <c r="BE2311" s="51" t="e">
        <f>IF(AX2311=1,0,IF(AY2311=1,0,IF(BC2311&gt;#REF!,#REF!,IF(OR(AZ2311&gt;0,BD2311&gt;=0),BC2311+([1]สูตร2!H2299*(100%-AZ2311)-BC2311)*BD2311,[1]สูตร2!H2299*(100%-AZ2311)))))</f>
        <v>#REF!</v>
      </c>
      <c r="BF2311" s="31"/>
    </row>
    <row r="2312" spans="1:58" s="5" customFormat="1" ht="24" customHeight="1" x14ac:dyDescent="0.2">
      <c r="A2312" s="31">
        <v>779</v>
      </c>
      <c r="B2312" s="31" t="s">
        <v>321</v>
      </c>
      <c r="C2312" s="31">
        <v>3</v>
      </c>
      <c r="D2312" s="31" t="s">
        <v>66</v>
      </c>
      <c r="E2312" s="31" t="s">
        <v>1769</v>
      </c>
      <c r="F2312" s="31"/>
      <c r="G2312" s="32" t="s">
        <v>1770</v>
      </c>
      <c r="H2312" s="31" t="s">
        <v>104</v>
      </c>
      <c r="I2312" s="31" t="s">
        <v>104</v>
      </c>
      <c r="J2312" s="31" t="s">
        <v>1552</v>
      </c>
      <c r="K2312" s="31">
        <v>0</v>
      </c>
      <c r="L2312" s="31">
        <v>0</v>
      </c>
      <c r="M2312" s="31">
        <v>50</v>
      </c>
      <c r="N2312" s="33"/>
      <c r="O2312" s="33">
        <v>50</v>
      </c>
      <c r="P2312" s="33"/>
      <c r="Q2312" s="33"/>
      <c r="R2312" s="33"/>
      <c r="S2312" s="34" t="str">
        <f t="shared" si="490"/>
        <v>2</v>
      </c>
      <c r="T2312" s="35">
        <f t="shared" si="491"/>
        <v>50</v>
      </c>
      <c r="U2312" s="36">
        <f>INDEX([1]ราคาที่ดิน!$B:$G,MATCH($C2312,[1]ราคาที่ดิน!$A:$A,0),MATCH($B2312,[1]ราคาที่ดิน!$B$1:$G$1,0))</f>
        <v>200</v>
      </c>
      <c r="V2312" s="37">
        <f t="shared" si="500"/>
        <v>10000</v>
      </c>
      <c r="W2312" s="31">
        <v>1</v>
      </c>
      <c r="X2312" s="31">
        <v>70</v>
      </c>
      <c r="Y2312" s="31" t="s">
        <v>66</v>
      </c>
      <c r="Z2312" s="31" t="s">
        <v>1769</v>
      </c>
      <c r="AA2312" s="31"/>
      <c r="AB2312" s="32" t="s">
        <v>1770</v>
      </c>
      <c r="AC2312" s="38"/>
      <c r="AD2312" s="39" t="s">
        <v>73</v>
      </c>
      <c r="AE2312" s="39" t="s">
        <v>94</v>
      </c>
      <c r="AF2312" s="40" t="str">
        <f t="shared" si="492"/>
        <v>2</v>
      </c>
      <c r="AG2312" s="41">
        <f t="shared" si="493"/>
        <v>100.04</v>
      </c>
      <c r="AH2312" s="42"/>
      <c r="AI2312" s="42">
        <v>100.04</v>
      </c>
      <c r="AJ2312" s="42"/>
      <c r="AK2312" s="42"/>
      <c r="AL2312" s="31">
        <v>30</v>
      </c>
      <c r="AM2312" s="43" t="str">
        <f t="shared" si="494"/>
        <v>100</v>
      </c>
      <c r="AN2312" s="44">
        <f>INDEX([1]ราคาสิ่งปลูกสร้าง!$D$6:$CC$47,MATCH($AD2312,[1]ราคาสิ่งปลูกสร้าง!$B$6:$B$45,0),MATCH($C$7,[1]ราคาสิ่งปลูกสร้าง!$D$5:$CC$5,0))</f>
        <v>6500</v>
      </c>
      <c r="AO2312" s="44">
        <f t="shared" si="495"/>
        <v>650260</v>
      </c>
      <c r="AP2312" s="45">
        <f t="shared" si="496"/>
        <v>30</v>
      </c>
      <c r="AQ2312" s="40">
        <f>IF(AP2312=0,0,INDEX([1]ค่าเสื่อมสิ่งปลูกสร้าง!$A$5:$D$105,MATCH($AP2312,[1]ค่าเสื่อมสิ่งปลูกสร้าง!$A$5:$A$105,0),MATCH(AE2312,[1]ค่าเสื่อมสิ่งปลูกสร้าง!$A$3:$D$3)))</f>
        <v>50</v>
      </c>
      <c r="AR2312" s="44">
        <f t="shared" si="501"/>
        <v>325130</v>
      </c>
      <c r="AS2312" s="44">
        <f t="shared" si="502"/>
        <v>335130</v>
      </c>
      <c r="AT2312" s="44">
        <f t="shared" si="503"/>
        <v>335130</v>
      </c>
      <c r="AU2312" s="46">
        <v>0</v>
      </c>
      <c r="AV2312" s="44">
        <f t="shared" si="497"/>
        <v>335130</v>
      </c>
      <c r="AW2312" s="47" t="str">
        <f t="shared" si="498"/>
        <v>0.02</v>
      </c>
      <c r="AX2312" s="48"/>
      <c r="AY2312" s="48"/>
      <c r="AZ2312" s="49">
        <v>0</v>
      </c>
      <c r="BA2312" s="48"/>
      <c r="BB2312" s="48"/>
      <c r="BC2312" s="44">
        <f t="shared" si="499"/>
        <v>0</v>
      </c>
      <c r="BD2312" s="50">
        <v>1</v>
      </c>
      <c r="BE2312" s="51" t="e">
        <f>IF(AX2312=1,0,IF(AY2312=1,0,IF(BC2312&gt;#REF!,#REF!,IF(OR(AZ2312&gt;0,BD2312&gt;=0),BC2312+([1]สูตร2!H2300*(100%-AZ2312)-BC2312)*BD2312,[1]สูตร2!H2300*(100%-AZ2312)))))</f>
        <v>#REF!</v>
      </c>
      <c r="BF2312" s="31"/>
    </row>
    <row r="2313" spans="1:58" s="5" customFormat="1" ht="24" customHeight="1" x14ac:dyDescent="0.2">
      <c r="A2313" s="31"/>
      <c r="B2313" s="31" t="s">
        <v>321</v>
      </c>
      <c r="C2313" s="31">
        <v>3</v>
      </c>
      <c r="D2313" s="31" t="s">
        <v>66</v>
      </c>
      <c r="E2313" s="31" t="s">
        <v>1769</v>
      </c>
      <c r="F2313" s="31"/>
      <c r="G2313" s="32" t="s">
        <v>1770</v>
      </c>
      <c r="H2313" s="31" t="s">
        <v>104</v>
      </c>
      <c r="I2313" s="31" t="s">
        <v>104</v>
      </c>
      <c r="J2313" s="31" t="s">
        <v>1552</v>
      </c>
      <c r="K2313" s="31">
        <v>0</v>
      </c>
      <c r="L2313" s="31">
        <v>0</v>
      </c>
      <c r="M2313" s="31">
        <v>50</v>
      </c>
      <c r="N2313" s="33"/>
      <c r="O2313" s="33">
        <v>50</v>
      </c>
      <c r="P2313" s="33"/>
      <c r="Q2313" s="33"/>
      <c r="R2313" s="33"/>
      <c r="S2313" s="34" t="str">
        <f t="shared" si="490"/>
        <v>2</v>
      </c>
      <c r="T2313" s="35">
        <f t="shared" si="491"/>
        <v>50</v>
      </c>
      <c r="U2313" s="36">
        <f>INDEX([1]ราคาที่ดิน!$B:$G,MATCH($C2313,[1]ราคาที่ดิน!$A:$A,0),MATCH($B2313,[1]ราคาที่ดิน!$B$1:$G$1,0))</f>
        <v>200</v>
      </c>
      <c r="V2313" s="37">
        <f t="shared" si="500"/>
        <v>10000</v>
      </c>
      <c r="W2313" s="31">
        <v>2</v>
      </c>
      <c r="X2313" s="31">
        <v>70</v>
      </c>
      <c r="Y2313" s="31" t="s">
        <v>66</v>
      </c>
      <c r="Z2313" s="31" t="s">
        <v>1769</v>
      </c>
      <c r="AA2313" s="31"/>
      <c r="AB2313" s="32" t="s">
        <v>1770</v>
      </c>
      <c r="AC2313" s="38"/>
      <c r="AD2313" s="39" t="s">
        <v>75</v>
      </c>
      <c r="AE2313" s="39" t="s">
        <v>94</v>
      </c>
      <c r="AF2313" s="40" t="str">
        <f t="shared" si="492"/>
        <v>1</v>
      </c>
      <c r="AG2313" s="41">
        <f t="shared" si="493"/>
        <v>62.32</v>
      </c>
      <c r="AH2313" s="42">
        <v>62.32</v>
      </c>
      <c r="AI2313" s="42"/>
      <c r="AJ2313" s="42"/>
      <c r="AK2313" s="42"/>
      <c r="AL2313" s="31">
        <v>30</v>
      </c>
      <c r="AM2313" s="43" t="str">
        <f t="shared" si="494"/>
        <v>100</v>
      </c>
      <c r="AN2313" s="44">
        <f>INDEX([1]ราคาสิ่งปลูกสร้าง!$D$6:$CC$47,MATCH($AD2313,[1]ราคาสิ่งปลูกสร้าง!$B$6:$B$45,0),MATCH($C$7,[1]ราคาสิ่งปลูกสร้าง!$D$5:$CC$5,0))</f>
        <v>5400</v>
      </c>
      <c r="AO2313" s="44">
        <f t="shared" si="495"/>
        <v>336528</v>
      </c>
      <c r="AP2313" s="45">
        <f t="shared" si="496"/>
        <v>30</v>
      </c>
      <c r="AQ2313" s="40">
        <f>IF(AP2313=0,0,INDEX([1]ค่าเสื่อมสิ่งปลูกสร้าง!$A$5:$D$105,MATCH($AP2313,[1]ค่าเสื่อมสิ่งปลูกสร้าง!$A$5:$A$105,0),MATCH(AE2313,[1]ค่าเสื่อมสิ่งปลูกสร้าง!$A$3:$D$3)))</f>
        <v>50</v>
      </c>
      <c r="AR2313" s="44">
        <f t="shared" si="501"/>
        <v>168264</v>
      </c>
      <c r="AS2313" s="44">
        <f t="shared" si="502"/>
        <v>178264</v>
      </c>
      <c r="AT2313" s="44">
        <f t="shared" si="503"/>
        <v>178264</v>
      </c>
      <c r="AU2313" s="46">
        <v>0</v>
      </c>
      <c r="AV2313" s="44">
        <f t="shared" si="497"/>
        <v>178264</v>
      </c>
      <c r="AW2313" s="47" t="str">
        <f t="shared" si="498"/>
        <v>0.01</v>
      </c>
      <c r="AX2313" s="48"/>
      <c r="AY2313" s="48"/>
      <c r="AZ2313" s="49">
        <v>0</v>
      </c>
      <c r="BA2313" s="48"/>
      <c r="BB2313" s="48"/>
      <c r="BC2313" s="44">
        <f t="shared" si="499"/>
        <v>0</v>
      </c>
      <c r="BD2313" s="50">
        <v>1</v>
      </c>
      <c r="BE2313" s="51" t="e">
        <f>IF(AX2313=1,0,IF(AY2313=1,0,IF(BC2313&gt;#REF!,#REF!,IF(OR(AZ2313&gt;0,BD2313&gt;=0),BC2313+([1]สูตร2!H2301*(100%-AZ2313)-BC2313)*BD2313,[1]สูตร2!H2301*(100%-AZ2313)))))</f>
        <v>#REF!</v>
      </c>
      <c r="BF2313" s="31"/>
    </row>
    <row r="2314" spans="1:58" s="5" customFormat="1" ht="24" customHeight="1" x14ac:dyDescent="0.2">
      <c r="A2314" s="31">
        <v>780</v>
      </c>
      <c r="B2314" s="31" t="s">
        <v>321</v>
      </c>
      <c r="C2314" s="31">
        <v>1591</v>
      </c>
      <c r="D2314" s="31" t="s">
        <v>71</v>
      </c>
      <c r="E2314" s="31" t="s">
        <v>1771</v>
      </c>
      <c r="F2314" s="31"/>
      <c r="G2314" s="32" t="s">
        <v>1772</v>
      </c>
      <c r="H2314" s="31">
        <v>61</v>
      </c>
      <c r="I2314" s="31">
        <v>91</v>
      </c>
      <c r="J2314" s="31" t="s">
        <v>1552</v>
      </c>
      <c r="K2314" s="31">
        <v>2</v>
      </c>
      <c r="L2314" s="31">
        <v>2</v>
      </c>
      <c r="M2314" s="31">
        <v>32</v>
      </c>
      <c r="N2314" s="33">
        <v>1032</v>
      </c>
      <c r="O2314" s="33"/>
      <c r="P2314" s="33"/>
      <c r="Q2314" s="33"/>
      <c r="R2314" s="33"/>
      <c r="S2314" s="34" t="str">
        <f t="shared" si="490"/>
        <v>1</v>
      </c>
      <c r="T2314" s="35">
        <f t="shared" si="491"/>
        <v>1032</v>
      </c>
      <c r="U2314" s="36">
        <f>INDEX([1]ราคาที่ดิน!$B:$G,MATCH($C2314,[1]ราคาที่ดิน!$A:$A,0),MATCH($B2314,[1]ราคาที่ดิน!$B$1:$G$1,0))</f>
        <v>200</v>
      </c>
      <c r="V2314" s="37">
        <f t="shared" si="500"/>
        <v>206400</v>
      </c>
      <c r="W2314" s="31"/>
      <c r="X2314" s="31"/>
      <c r="Y2314" s="31"/>
      <c r="Z2314" s="31"/>
      <c r="AA2314" s="31"/>
      <c r="AB2314" s="32"/>
      <c r="AC2314" s="38"/>
      <c r="AD2314" s="39"/>
      <c r="AE2314" s="39"/>
      <c r="AF2314" s="40" t="str">
        <f t="shared" si="492"/>
        <v/>
      </c>
      <c r="AG2314" s="41" t="str">
        <f t="shared" si="493"/>
        <v/>
      </c>
      <c r="AH2314" s="42"/>
      <c r="AI2314" s="42"/>
      <c r="AJ2314" s="42"/>
      <c r="AK2314" s="42"/>
      <c r="AL2314" s="31"/>
      <c r="AM2314" s="43" t="str">
        <f t="shared" si="494"/>
        <v>100</v>
      </c>
      <c r="AN2314" s="44">
        <f>INDEX([1]ราคาสิ่งปลูกสร้าง!$D$6:$CC$47,MATCH($AD2314,[1]ราคาสิ่งปลูกสร้าง!$B$6:$B$45,0),MATCH($C$7,[1]ราคาสิ่งปลูกสร้าง!$D$5:$CC$5,0))</f>
        <v>0</v>
      </c>
      <c r="AO2314" s="44">
        <f t="shared" si="495"/>
        <v>0</v>
      </c>
      <c r="AP2314" s="45">
        <f t="shared" si="496"/>
        <v>0</v>
      </c>
      <c r="AQ2314" s="40">
        <f>IF(AP2314=0,0,INDEX([1]ค่าเสื่อมสิ่งปลูกสร้าง!$A$5:$D$105,MATCH($AP2314,[1]ค่าเสื่อมสิ่งปลูกสร้าง!$A$5:$A$105,0),MATCH(AE2314,[1]ค่าเสื่อมสิ่งปลูกสร้าง!$A$3:$D$3)))</f>
        <v>0</v>
      </c>
      <c r="AR2314" s="44">
        <f t="shared" si="501"/>
        <v>0</v>
      </c>
      <c r="AS2314" s="44">
        <f t="shared" si="502"/>
        <v>206400</v>
      </c>
      <c r="AT2314" s="44">
        <f t="shared" si="503"/>
        <v>206400</v>
      </c>
      <c r="AU2314" s="46">
        <v>0</v>
      </c>
      <c r="AV2314" s="44">
        <f t="shared" si="497"/>
        <v>206400</v>
      </c>
      <c r="AW2314" s="47" t="str">
        <f t="shared" si="498"/>
        <v>0.01</v>
      </c>
      <c r="AX2314" s="48"/>
      <c r="AY2314" s="48"/>
      <c r="AZ2314" s="49">
        <v>0</v>
      </c>
      <c r="BA2314" s="48"/>
      <c r="BB2314" s="48"/>
      <c r="BC2314" s="44">
        <f t="shared" si="499"/>
        <v>0</v>
      </c>
      <c r="BD2314" s="50">
        <v>1</v>
      </c>
      <c r="BE2314" s="51" t="e">
        <f>IF(AX2314=1,0,IF(AY2314=1,0,IF(BC2314&gt;#REF!,#REF!,IF(OR(AZ2314&gt;0,BD2314&gt;=0),BC2314+([1]สูตร2!H2302*(100%-AZ2314)-BC2314)*BD2314,[1]สูตร2!H2302*(100%-AZ2314)))))</f>
        <v>#REF!</v>
      </c>
      <c r="BF2314" s="31"/>
    </row>
    <row r="2315" spans="1:58" s="5" customFormat="1" ht="24" customHeight="1" x14ac:dyDescent="0.2">
      <c r="A2315" s="31"/>
      <c r="B2315" s="31" t="s">
        <v>93</v>
      </c>
      <c r="C2315" s="31">
        <v>1</v>
      </c>
      <c r="D2315" s="31" t="s">
        <v>71</v>
      </c>
      <c r="E2315" s="31" t="s">
        <v>1771</v>
      </c>
      <c r="F2315" s="31"/>
      <c r="G2315" s="32" t="s">
        <v>1772</v>
      </c>
      <c r="H2315" s="31" t="s">
        <v>104</v>
      </c>
      <c r="I2315" s="31" t="s">
        <v>104</v>
      </c>
      <c r="J2315" s="31" t="s">
        <v>1552</v>
      </c>
      <c r="K2315" s="31">
        <v>0</v>
      </c>
      <c r="L2315" s="31">
        <v>0</v>
      </c>
      <c r="M2315" s="31">
        <v>35</v>
      </c>
      <c r="N2315" s="33"/>
      <c r="O2315" s="33">
        <v>35</v>
      </c>
      <c r="P2315" s="33"/>
      <c r="Q2315" s="33"/>
      <c r="R2315" s="33"/>
      <c r="S2315" s="34" t="str">
        <f t="shared" si="490"/>
        <v>2</v>
      </c>
      <c r="T2315" s="35">
        <f t="shared" si="491"/>
        <v>35</v>
      </c>
      <c r="U2315" s="36">
        <f>INDEX([1]ราคาที่ดิน!$B:$G,MATCH($C2315,[1]ราคาที่ดิน!$A:$A,0),MATCH($B2315,[1]ราคาที่ดิน!$B$1:$G$1,0))</f>
        <v>100</v>
      </c>
      <c r="V2315" s="37">
        <f t="shared" si="500"/>
        <v>3500</v>
      </c>
      <c r="W2315" s="31">
        <v>1</v>
      </c>
      <c r="X2315" s="31">
        <v>69</v>
      </c>
      <c r="Y2315" s="31" t="s">
        <v>66</v>
      </c>
      <c r="Z2315" s="31" t="s">
        <v>1773</v>
      </c>
      <c r="AA2315" s="31"/>
      <c r="AB2315" s="32" t="s">
        <v>1772</v>
      </c>
      <c r="AC2315" s="38"/>
      <c r="AD2315" s="39" t="s">
        <v>73</v>
      </c>
      <c r="AE2315" s="39" t="s">
        <v>94</v>
      </c>
      <c r="AF2315" s="40" t="str">
        <f t="shared" si="492"/>
        <v>2</v>
      </c>
      <c r="AG2315" s="41">
        <f t="shared" si="493"/>
        <v>98.84</v>
      </c>
      <c r="AH2315" s="42"/>
      <c r="AI2315" s="42">
        <v>98.84</v>
      </c>
      <c r="AJ2315" s="42"/>
      <c r="AK2315" s="42"/>
      <c r="AL2315" s="31">
        <v>1</v>
      </c>
      <c r="AM2315" s="43" t="str">
        <f t="shared" si="494"/>
        <v>100</v>
      </c>
      <c r="AN2315" s="44">
        <f>INDEX([1]ราคาสิ่งปลูกสร้าง!$D$6:$CC$47,MATCH($AD2315,[1]ราคาสิ่งปลูกสร้าง!$B$6:$B$45,0),MATCH($C$7,[1]ราคาสิ่งปลูกสร้าง!$D$5:$CC$5,0))</f>
        <v>6500</v>
      </c>
      <c r="AO2315" s="44">
        <f t="shared" si="495"/>
        <v>642460</v>
      </c>
      <c r="AP2315" s="45">
        <f t="shared" si="496"/>
        <v>1</v>
      </c>
      <c r="AQ2315" s="40">
        <f>IF(AP2315=0,0,INDEX([1]ค่าเสื่อมสิ่งปลูกสร้าง!$A$5:$D$105,MATCH($AP2315,[1]ค่าเสื่อมสิ่งปลูกสร้าง!$A$5:$A$105,0),MATCH(AE2315,[1]ค่าเสื่อมสิ่งปลูกสร้าง!$A$3:$D$3)))</f>
        <v>1</v>
      </c>
      <c r="AR2315" s="44">
        <f t="shared" si="501"/>
        <v>636035.4</v>
      </c>
      <c r="AS2315" s="44">
        <f t="shared" si="502"/>
        <v>639535.4</v>
      </c>
      <c r="AT2315" s="44">
        <f t="shared" si="503"/>
        <v>639535.4</v>
      </c>
      <c r="AU2315" s="46">
        <v>0</v>
      </c>
      <c r="AV2315" s="44">
        <f t="shared" si="497"/>
        <v>639535.4</v>
      </c>
      <c r="AW2315" s="47" t="str">
        <f t="shared" si="498"/>
        <v>0.02</v>
      </c>
      <c r="AX2315" s="48"/>
      <c r="AY2315" s="48"/>
      <c r="AZ2315" s="49">
        <v>0</v>
      </c>
      <c r="BA2315" s="48"/>
      <c r="BB2315" s="48"/>
      <c r="BC2315" s="44">
        <f t="shared" si="499"/>
        <v>0</v>
      </c>
      <c r="BD2315" s="50">
        <v>1</v>
      </c>
      <c r="BE2315" s="51" t="e">
        <f>IF(AX2315=1,0,IF(AY2315=1,0,IF(BC2315&gt;#REF!,#REF!,IF(OR(AZ2315&gt;0,BD2315&gt;=0),BC2315+([1]สูตร2!H2303*(100%-AZ2315)-BC2315)*BD2315,[1]สูตร2!H2303*(100%-AZ2315)))))</f>
        <v>#REF!</v>
      </c>
      <c r="BF2315" s="31"/>
    </row>
    <row r="2316" spans="1:58" s="5" customFormat="1" ht="24" customHeight="1" x14ac:dyDescent="0.2">
      <c r="A2316" s="31"/>
      <c r="B2316" s="31" t="s">
        <v>93</v>
      </c>
      <c r="C2316" s="31">
        <v>1</v>
      </c>
      <c r="D2316" s="31" t="s">
        <v>71</v>
      </c>
      <c r="E2316" s="31" t="s">
        <v>1771</v>
      </c>
      <c r="F2316" s="31"/>
      <c r="G2316" s="32" t="s">
        <v>1772</v>
      </c>
      <c r="H2316" s="31" t="s">
        <v>104</v>
      </c>
      <c r="I2316" s="31" t="s">
        <v>104</v>
      </c>
      <c r="J2316" s="31" t="s">
        <v>1552</v>
      </c>
      <c r="K2316" s="31">
        <v>0</v>
      </c>
      <c r="L2316" s="31">
        <v>0</v>
      </c>
      <c r="M2316" s="31">
        <v>15</v>
      </c>
      <c r="N2316" s="33"/>
      <c r="O2316" s="33">
        <v>15</v>
      </c>
      <c r="P2316" s="33"/>
      <c r="Q2316" s="33"/>
      <c r="R2316" s="33"/>
      <c r="S2316" s="34" t="str">
        <f t="shared" si="490"/>
        <v>2</v>
      </c>
      <c r="T2316" s="35">
        <f t="shared" si="491"/>
        <v>15</v>
      </c>
      <c r="U2316" s="36">
        <f>INDEX([1]ราคาที่ดิน!$B:$G,MATCH($C2316,[1]ราคาที่ดิน!$A:$A,0),MATCH($B2316,[1]ราคาที่ดิน!$B$1:$G$1,0))</f>
        <v>100</v>
      </c>
      <c r="V2316" s="37">
        <f t="shared" si="500"/>
        <v>1500</v>
      </c>
      <c r="W2316" s="31">
        <v>2</v>
      </c>
      <c r="X2316" s="31">
        <v>69</v>
      </c>
      <c r="Y2316" s="31" t="s">
        <v>66</v>
      </c>
      <c r="Z2316" s="31" t="s">
        <v>1773</v>
      </c>
      <c r="AA2316" s="31"/>
      <c r="AB2316" s="32" t="s">
        <v>1772</v>
      </c>
      <c r="AC2316" s="38"/>
      <c r="AD2316" s="39" t="s">
        <v>75</v>
      </c>
      <c r="AE2316" s="39" t="s">
        <v>76</v>
      </c>
      <c r="AF2316" s="40" t="str">
        <f t="shared" si="492"/>
        <v>1</v>
      </c>
      <c r="AG2316" s="41">
        <f t="shared" si="493"/>
        <v>13.54</v>
      </c>
      <c r="AH2316" s="42">
        <v>13.54</v>
      </c>
      <c r="AI2316" s="42"/>
      <c r="AJ2316" s="42"/>
      <c r="AK2316" s="42"/>
      <c r="AL2316" s="31">
        <v>1</v>
      </c>
      <c r="AM2316" s="43" t="str">
        <f t="shared" si="494"/>
        <v>100</v>
      </c>
      <c r="AN2316" s="44">
        <f>INDEX([1]ราคาสิ่งปลูกสร้าง!$D$6:$CC$47,MATCH($AD2316,[1]ราคาสิ่งปลูกสร้าง!$B$6:$B$45,0),MATCH($C$7,[1]ราคาสิ่งปลูกสร้าง!$D$5:$CC$5,0))</f>
        <v>5400</v>
      </c>
      <c r="AO2316" s="44">
        <f t="shared" si="495"/>
        <v>73116</v>
      </c>
      <c r="AP2316" s="45">
        <f t="shared" si="496"/>
        <v>1</v>
      </c>
      <c r="AQ2316" s="40">
        <f>IF(AP2316=0,0,INDEX([1]ค่าเสื่อมสิ่งปลูกสร้าง!$A$5:$D$105,MATCH($AP2316,[1]ค่าเสื่อมสิ่งปลูกสร้าง!$A$5:$A$105,0),MATCH(AE2316,[1]ค่าเสื่อมสิ่งปลูกสร้าง!$A$3:$D$3)))</f>
        <v>3</v>
      </c>
      <c r="AR2316" s="44">
        <f t="shared" si="501"/>
        <v>70922.52</v>
      </c>
      <c r="AS2316" s="44">
        <f t="shared" si="502"/>
        <v>72422.52</v>
      </c>
      <c r="AT2316" s="44">
        <f t="shared" si="503"/>
        <v>72422.52</v>
      </c>
      <c r="AU2316" s="46">
        <v>0</v>
      </c>
      <c r="AV2316" s="44">
        <f t="shared" si="497"/>
        <v>72422.52</v>
      </c>
      <c r="AW2316" s="47" t="str">
        <f t="shared" si="498"/>
        <v>0.01</v>
      </c>
      <c r="AX2316" s="48"/>
      <c r="AY2316" s="48"/>
      <c r="AZ2316" s="49">
        <v>0</v>
      </c>
      <c r="BA2316" s="48"/>
      <c r="BB2316" s="48"/>
      <c r="BC2316" s="44">
        <f t="shared" si="499"/>
        <v>0</v>
      </c>
      <c r="BD2316" s="50">
        <v>1</v>
      </c>
      <c r="BE2316" s="51" t="e">
        <f>IF(AX2316=1,0,IF(AY2316=1,0,IF(BC2316&gt;#REF!,#REF!,IF(OR(AZ2316&gt;0,BD2316&gt;=0),BC2316+([1]สูตร2!H2304*(100%-AZ2316)-BC2316)*BD2316,[1]สูตร2!H2304*(100%-AZ2316)))))</f>
        <v>#REF!</v>
      </c>
      <c r="BF2316" s="31"/>
    </row>
    <row r="2317" spans="1:58" s="5" customFormat="1" ht="24" customHeight="1" x14ac:dyDescent="0.2">
      <c r="A2317" s="31">
        <v>781</v>
      </c>
      <c r="B2317" s="31" t="s">
        <v>321</v>
      </c>
      <c r="C2317" s="31">
        <v>31</v>
      </c>
      <c r="D2317" s="31" t="s">
        <v>66</v>
      </c>
      <c r="E2317" s="31" t="s">
        <v>1774</v>
      </c>
      <c r="F2317" s="31"/>
      <c r="G2317" s="32" t="s">
        <v>1775</v>
      </c>
      <c r="H2317" s="31" t="s">
        <v>104</v>
      </c>
      <c r="I2317" s="31" t="s">
        <v>104</v>
      </c>
      <c r="J2317" s="31" t="s">
        <v>1552</v>
      </c>
      <c r="K2317" s="31">
        <v>7</v>
      </c>
      <c r="L2317" s="31">
        <v>1</v>
      </c>
      <c r="M2317" s="31">
        <v>32</v>
      </c>
      <c r="N2317" s="33">
        <v>2932</v>
      </c>
      <c r="O2317" s="33"/>
      <c r="P2317" s="33"/>
      <c r="Q2317" s="33"/>
      <c r="R2317" s="33"/>
      <c r="S2317" s="34" t="str">
        <f t="shared" si="490"/>
        <v>1</v>
      </c>
      <c r="T2317" s="35">
        <f t="shared" si="491"/>
        <v>2932</v>
      </c>
      <c r="U2317" s="36">
        <f>INDEX([1]ราคาที่ดิน!$B:$G,MATCH($C2317,[1]ราคาที่ดิน!$A:$A,0),MATCH($B2317,[1]ราคาที่ดิน!$B$1:$G$1,0))</f>
        <v>200</v>
      </c>
      <c r="V2317" s="37">
        <f t="shared" si="500"/>
        <v>586400</v>
      </c>
      <c r="W2317" s="31"/>
      <c r="X2317" s="31"/>
      <c r="Y2317" s="31"/>
      <c r="Z2317" s="31"/>
      <c r="AA2317" s="31"/>
      <c r="AB2317" s="32"/>
      <c r="AC2317" s="38"/>
      <c r="AD2317" s="39"/>
      <c r="AE2317" s="39"/>
      <c r="AF2317" s="40" t="str">
        <f t="shared" si="492"/>
        <v/>
      </c>
      <c r="AG2317" s="41" t="str">
        <f t="shared" si="493"/>
        <v/>
      </c>
      <c r="AH2317" s="42"/>
      <c r="AI2317" s="42"/>
      <c r="AJ2317" s="42"/>
      <c r="AK2317" s="42"/>
      <c r="AL2317" s="31"/>
      <c r="AM2317" s="43" t="str">
        <f t="shared" si="494"/>
        <v>100</v>
      </c>
      <c r="AN2317" s="44">
        <f>INDEX([1]ราคาสิ่งปลูกสร้าง!$D$6:$CC$47,MATCH($AD2317,[1]ราคาสิ่งปลูกสร้าง!$B$6:$B$45,0),MATCH($C$7,[1]ราคาสิ่งปลูกสร้าง!$D$5:$CC$5,0))</f>
        <v>0</v>
      </c>
      <c r="AO2317" s="44">
        <f t="shared" si="495"/>
        <v>0</v>
      </c>
      <c r="AP2317" s="45">
        <f t="shared" si="496"/>
        <v>0</v>
      </c>
      <c r="AQ2317" s="40">
        <f>IF(AP2317=0,0,INDEX([1]ค่าเสื่อมสิ่งปลูกสร้าง!$A$5:$D$105,MATCH($AP2317,[1]ค่าเสื่อมสิ่งปลูกสร้าง!$A$5:$A$105,0),MATCH(AE2317,[1]ค่าเสื่อมสิ่งปลูกสร้าง!$A$3:$D$3)))</f>
        <v>0</v>
      </c>
      <c r="AR2317" s="44">
        <f t="shared" si="501"/>
        <v>0</v>
      </c>
      <c r="AS2317" s="44">
        <f t="shared" si="502"/>
        <v>586400</v>
      </c>
      <c r="AT2317" s="44">
        <f t="shared" si="503"/>
        <v>586400</v>
      </c>
      <c r="AU2317" s="46">
        <v>0</v>
      </c>
      <c r="AV2317" s="44">
        <f t="shared" si="497"/>
        <v>586400</v>
      </c>
      <c r="AW2317" s="47" t="str">
        <f t="shared" si="498"/>
        <v>0.01</v>
      </c>
      <c r="AX2317" s="48"/>
      <c r="AY2317" s="48"/>
      <c r="AZ2317" s="49">
        <v>0</v>
      </c>
      <c r="BA2317" s="48"/>
      <c r="BB2317" s="48"/>
      <c r="BC2317" s="44">
        <f t="shared" si="499"/>
        <v>0</v>
      </c>
      <c r="BD2317" s="50">
        <v>1</v>
      </c>
      <c r="BE2317" s="51" t="e">
        <f>IF(AX2317=1,0,IF(AY2317=1,0,IF(BC2317&gt;#REF!,#REF!,IF(OR(AZ2317&gt;0,BD2317&gt;=0),BC2317+([1]สูตร2!H2305*(100%-AZ2317)-BC2317)*BD2317,[1]สูตร2!H2305*(100%-AZ2317)))))</f>
        <v>#REF!</v>
      </c>
      <c r="BF2317" s="31"/>
    </row>
    <row r="2318" spans="1:58" s="5" customFormat="1" ht="24" customHeight="1" x14ac:dyDescent="0.2">
      <c r="A2318" s="31"/>
      <c r="B2318" s="31" t="s">
        <v>93</v>
      </c>
      <c r="C2318" s="31">
        <v>1</v>
      </c>
      <c r="D2318" s="31" t="s">
        <v>66</v>
      </c>
      <c r="E2318" s="31" t="s">
        <v>1774</v>
      </c>
      <c r="F2318" s="31"/>
      <c r="G2318" s="32" t="s">
        <v>1775</v>
      </c>
      <c r="H2318" s="31" t="s">
        <v>104</v>
      </c>
      <c r="I2318" s="31" t="s">
        <v>104</v>
      </c>
      <c r="J2318" s="31" t="s">
        <v>1552</v>
      </c>
      <c r="K2318" s="31">
        <v>0</v>
      </c>
      <c r="L2318" s="31">
        <v>0</v>
      </c>
      <c r="M2318" s="31">
        <v>35</v>
      </c>
      <c r="N2318" s="33"/>
      <c r="O2318" s="33">
        <v>35</v>
      </c>
      <c r="P2318" s="33"/>
      <c r="Q2318" s="33"/>
      <c r="R2318" s="33"/>
      <c r="S2318" s="34" t="str">
        <f t="shared" si="490"/>
        <v>2</v>
      </c>
      <c r="T2318" s="35">
        <f t="shared" si="491"/>
        <v>35</v>
      </c>
      <c r="U2318" s="36">
        <f>INDEX([1]ราคาที่ดิน!$B:$G,MATCH($C2318,[1]ราคาที่ดิน!$A:$A,0),MATCH($B2318,[1]ราคาที่ดิน!$B$1:$G$1,0))</f>
        <v>100</v>
      </c>
      <c r="V2318" s="37">
        <f t="shared" si="500"/>
        <v>3500</v>
      </c>
      <c r="W2318" s="31">
        <v>1</v>
      </c>
      <c r="X2318" s="31">
        <v>67</v>
      </c>
      <c r="Y2318" s="31" t="s">
        <v>66</v>
      </c>
      <c r="Z2318" s="31" t="s">
        <v>1774</v>
      </c>
      <c r="AA2318" s="31"/>
      <c r="AB2318" s="32" t="s">
        <v>1775</v>
      </c>
      <c r="AC2318" s="38"/>
      <c r="AD2318" s="39" t="s">
        <v>73</v>
      </c>
      <c r="AE2318" s="39" t="s">
        <v>94</v>
      </c>
      <c r="AF2318" s="40" t="str">
        <f t="shared" si="492"/>
        <v>2</v>
      </c>
      <c r="AG2318" s="41">
        <f t="shared" si="493"/>
        <v>140</v>
      </c>
      <c r="AH2318" s="42"/>
      <c r="AI2318" s="42">
        <v>140</v>
      </c>
      <c r="AJ2318" s="42"/>
      <c r="AK2318" s="42"/>
      <c r="AL2318" s="31">
        <v>1</v>
      </c>
      <c r="AM2318" s="43" t="str">
        <f t="shared" si="494"/>
        <v>100</v>
      </c>
      <c r="AN2318" s="44">
        <f>INDEX([1]ราคาสิ่งปลูกสร้าง!$D$6:$CC$47,MATCH($AD2318,[1]ราคาสิ่งปลูกสร้าง!$B$6:$B$45,0),MATCH($C$7,[1]ราคาสิ่งปลูกสร้าง!$D$5:$CC$5,0))</f>
        <v>6500</v>
      </c>
      <c r="AO2318" s="44">
        <f t="shared" si="495"/>
        <v>910000</v>
      </c>
      <c r="AP2318" s="45">
        <f t="shared" si="496"/>
        <v>1</v>
      </c>
      <c r="AQ2318" s="40">
        <f>IF(AP2318=0,0,INDEX([1]ค่าเสื่อมสิ่งปลูกสร้าง!$A$5:$D$105,MATCH($AP2318,[1]ค่าเสื่อมสิ่งปลูกสร้าง!$A$5:$A$105,0),MATCH(AE2318,[1]ค่าเสื่อมสิ่งปลูกสร้าง!$A$3:$D$3)))</f>
        <v>1</v>
      </c>
      <c r="AR2318" s="44">
        <f t="shared" si="501"/>
        <v>900900</v>
      </c>
      <c r="AS2318" s="44">
        <f t="shared" si="502"/>
        <v>904400</v>
      </c>
      <c r="AT2318" s="44">
        <f t="shared" si="503"/>
        <v>904400</v>
      </c>
      <c r="AU2318" s="46">
        <v>0</v>
      </c>
      <c r="AV2318" s="44">
        <f t="shared" si="497"/>
        <v>904400</v>
      </c>
      <c r="AW2318" s="47" t="str">
        <f t="shared" si="498"/>
        <v>0.02</v>
      </c>
      <c r="AX2318" s="48"/>
      <c r="AY2318" s="48"/>
      <c r="AZ2318" s="49">
        <v>0</v>
      </c>
      <c r="BA2318" s="48"/>
      <c r="BB2318" s="48"/>
      <c r="BC2318" s="44">
        <f t="shared" si="499"/>
        <v>0</v>
      </c>
      <c r="BD2318" s="50">
        <v>1</v>
      </c>
      <c r="BE2318" s="51" t="e">
        <f>IF(AX2318=1,0,IF(AY2318=1,0,IF(BC2318&gt;#REF!,#REF!,IF(OR(AZ2318&gt;0,BD2318&gt;=0),BC2318+([1]สูตร2!H2306*(100%-AZ2318)-BC2318)*BD2318,[1]สูตร2!H2306*(100%-AZ2318)))))</f>
        <v>#REF!</v>
      </c>
      <c r="BF2318" s="31"/>
    </row>
    <row r="2319" spans="1:58" s="5" customFormat="1" ht="24" customHeight="1" x14ac:dyDescent="0.2">
      <c r="A2319" s="31">
        <v>782</v>
      </c>
      <c r="B2319" s="31" t="s">
        <v>321</v>
      </c>
      <c r="C2319" s="31" t="s">
        <v>1776</v>
      </c>
      <c r="D2319" s="31" t="s">
        <v>66</v>
      </c>
      <c r="E2319" s="31" t="s">
        <v>1777</v>
      </c>
      <c r="F2319" s="31"/>
      <c r="G2319" s="32" t="s">
        <v>1778</v>
      </c>
      <c r="H2319" s="31">
        <v>29</v>
      </c>
      <c r="I2319" s="31">
        <v>96</v>
      </c>
      <c r="J2319" s="31" t="s">
        <v>1552</v>
      </c>
      <c r="K2319" s="31">
        <v>8</v>
      </c>
      <c r="L2319" s="31">
        <v>0</v>
      </c>
      <c r="M2319" s="31">
        <v>4</v>
      </c>
      <c r="N2319" s="33">
        <v>3204</v>
      </c>
      <c r="O2319" s="33"/>
      <c r="P2319" s="33"/>
      <c r="Q2319" s="33"/>
      <c r="R2319" s="33"/>
      <c r="S2319" s="34" t="str">
        <f t="shared" ref="S2319:S2382" si="504">IF(N2319&gt;=1,"1",IF(O2319&gt;=1,"2",IF(P2319&gt;=1,"3",IF(Q2319&gt;=1,"4",IF(R2319&gt;=1,"5","")))))</f>
        <v>1</v>
      </c>
      <c r="T2319" s="35">
        <f t="shared" ref="T2319:T2382" si="505">N2319+O2319+P2319+Q2319+R2319</f>
        <v>3204</v>
      </c>
      <c r="U2319" s="36">
        <f>INDEX([1]ราคาที่ดิน!$B:$G,MATCH($C2319,[1]ราคาที่ดิน!$A:$A,0),MATCH($B2319,[1]ราคาที่ดิน!$B$1:$G$1,0))</f>
        <v>200</v>
      </c>
      <c r="V2319" s="37">
        <f t="shared" si="500"/>
        <v>640800</v>
      </c>
      <c r="W2319" s="31"/>
      <c r="X2319" s="31"/>
      <c r="Y2319" s="31"/>
      <c r="Z2319" s="31"/>
      <c r="AA2319" s="31"/>
      <c r="AB2319" s="32"/>
      <c r="AC2319" s="38"/>
      <c r="AD2319" s="39"/>
      <c r="AE2319" s="39"/>
      <c r="AF2319" s="40" t="str">
        <f t="shared" ref="AF2319:AF2382" si="506">IF(AH2319&gt;=1,"1",IF(AI2319&gt;=1,"2",IF(AJ2319&gt;=1,"3",IF(AK2319&gt;=1,"4",""))))</f>
        <v/>
      </c>
      <c r="AG2319" s="41" t="str">
        <f t="shared" ref="AG2319:AG2382" si="507">IF(AH2319&gt;=1,AH2319,IF(AI2319&gt;=1,AI2319,IF(AJ2319&gt;=1,AJ2319,IF(AK2319&gt;=1,AK2319,""))))</f>
        <v/>
      </c>
      <c r="AH2319" s="42"/>
      <c r="AI2319" s="42"/>
      <c r="AJ2319" s="42"/>
      <c r="AK2319" s="42"/>
      <c r="AL2319" s="31"/>
      <c r="AM2319" s="43" t="str">
        <f t="shared" ref="AM2319:AM2382" si="508">IF(OR(S2319&gt;=1,AF2319&gt;=1),"100","")</f>
        <v>100</v>
      </c>
      <c r="AN2319" s="44">
        <f>INDEX([1]ราคาสิ่งปลูกสร้าง!$D$6:$CC$47,MATCH($AD2319,[1]ราคาสิ่งปลูกสร้าง!$B$6:$B$45,0),MATCH($C$7,[1]ราคาสิ่งปลูกสร้าง!$D$5:$CC$5,0))</f>
        <v>0</v>
      </c>
      <c r="AO2319" s="44">
        <f t="shared" ref="AO2319:AO2382" si="509">(AH2319+AI2319+AJ2319+AK2319)*$AN2319</f>
        <v>0</v>
      </c>
      <c r="AP2319" s="45">
        <f t="shared" ref="AP2319:AP2382" si="510">AL2319</f>
        <v>0</v>
      </c>
      <c r="AQ2319" s="40">
        <f>IF(AP2319=0,0,INDEX([1]ค่าเสื่อมสิ่งปลูกสร้าง!$A$5:$D$105,MATCH($AP2319,[1]ค่าเสื่อมสิ่งปลูกสร้าง!$A$5:$A$105,0),MATCH(AE2319,[1]ค่าเสื่อมสิ่งปลูกสร้าง!$A$3:$D$3)))</f>
        <v>0</v>
      </c>
      <c r="AR2319" s="44">
        <f t="shared" si="501"/>
        <v>0</v>
      </c>
      <c r="AS2319" s="44">
        <f t="shared" si="502"/>
        <v>640800</v>
      </c>
      <c r="AT2319" s="44">
        <f t="shared" si="503"/>
        <v>640800</v>
      </c>
      <c r="AU2319" s="46">
        <v>0</v>
      </c>
      <c r="AV2319" s="44">
        <f t="shared" ref="AV2319:AV2382" si="511">IF($AT2319-$AU2319&lt;0,0,$AT2319-$AU2319)</f>
        <v>640800</v>
      </c>
      <c r="AW2319" s="47" t="str">
        <f t="shared" ref="AW2319:AW2382" si="512">IF(OR(N2319&gt;=1,AH2319&gt;=1)*AND(AV2319=0),"0",IF(OR(N2319&gt;=1,AH2319&gt;=1)*AND(AV2319&lt;=75000000),"0.01",IF(OR(N2319&gt;=1,AH2319&gt;=1)*AND(AV2319&lt;=100000000),"0.01/0.03",IF(OR(N2319&gt;=1,AH2319&gt;=1)*AND(AV2319&lt;=500000000),"0.01/0.03/0.05",IF(OR(N2319&gt;=1,AH2319&gt;=1)*AND(AV2319&lt;=1000000000),"0.01/0.03/0.05/0.07",IF(OR(N2319&gt;=1,AH2319&gt;=1)*AND(AV2319&gt;100000000),"0.01/0.03/0.05/0.07/0.1",IF(AND(AC2319=1,AV2319=0),"0",IF(AND(AC2319=1,AV2319&lt;=25000000),"0.03",IF(AND(AC2319=1,AV2319&lt;=50000000),"0.03/0.05",IF(AND(AC2319=1,AV2319&gt;50000000),"0.03/0.05/0.1",IF(AND(AC2319=2,AV2319=0),"0",IF(AND(AC2319=2,AV2319&lt;=40000000),"0.02",IF(AND(AC2319=2,AV2319&lt;=65000000),"0.02/0.03",IF(AND(AC2319=2,AV2319&lt;=90000000),"0.02/0.03/0.05",IF(AND(AC2319=2,AV2319&gt;90000000),"0.02/0.03/0.05/0.1",IF(AND(AC2319=1,AV2319&gt;50000000),"0.1",IF(OR(O2319&gt;=1,AI2319&gt;=1)*AND(AV2319=0),"0",IF(OR(O2319&gt;=1,AI2319&gt;=1)*AND(AV2319&lt;=50000000),"0.02",IF(OR(O2319&gt;=1,AI2319&gt;=1)*AND(AV2319&lt;=75000000),"0.02/0.03",IF(OR(O2319&gt;=1,AI2319&gt;=1)*AND(AV2319&lt;=100000000),"0.02/0.03/0.05",IF(OR(O2319&gt;=1,AI2319&gt;=1)*AND(AV2319&gt;100000000),"0.02/0.03/0.05/0.1",IF(OR(P2319&gt;=1,AJ2319&gt;=1)*AND(AV2319=0),"0",IF(OR(P2319&gt;=1,AJ2319&gt;=1)*AND(AV2319&lt;=50000000),"0.3",IF(OR(P2319&gt;=1,AJ2319&gt;=1)*AND(AV2319&lt;=200000000),"0.3/0.4",IF(OR(P2319&gt;=1,AJ2319&gt;=1)*AND(AV2319&lt;=1000000000),"0.3/0.4/0.5",IF(OR(P2319&gt;=1,AJ2319&gt;=1)*AND(AV2319&lt;=5000000000),"0.3/0.4/0.5/0.6",IF(OR(P2319&gt;=1,AJ2319&gt;=1)*AND(AV2319&gt;5000000000),"0.3/0.4/0.5/0.6/0.7",IF(OR(Q2319&gt;=1,AK2319&gt;=1)*AND(AV2319=0),"0",IF(OR(Q2319&gt;=1,AK2319&gt;=1)*AND(AV2319&lt;=50000000),"0.3",IF(OR(Q2319&gt;=1,AK2319&gt;=1)*AND(AV2319&lt;=200000000),"0.3/0.4",IF(OR(Q2319&gt;=1,AK2319&gt;=1)*AND(AV2319&lt;=1000000000),"0.3/0.4/0.5",IF(OR(Q2319&gt;=1,AK2319&gt;=1)*AND(AV2319&lt;=5000000000),"0.3/0.4/0.5/0.6",IF(OR(Q2319&gt;=1,AK2319&gt;=1)*AND(AV2319&gt;5000000000),"0.3/0.4/0.5/0.6/0.7")))))))))))))))))))))))))))))))))</f>
        <v>0.01</v>
      </c>
      <c r="AX2319" s="48"/>
      <c r="AY2319" s="48"/>
      <c r="AZ2319" s="49">
        <v>0</v>
      </c>
      <c r="BA2319" s="48"/>
      <c r="BB2319" s="48"/>
      <c r="BC2319" s="44">
        <f t="shared" ref="BC2319:BC2382" si="513">BA2319+BB2319</f>
        <v>0</v>
      </c>
      <c r="BD2319" s="50">
        <v>1</v>
      </c>
      <c r="BE2319" s="51" t="e">
        <f>IF(AX2319=1,0,IF(AY2319=1,0,IF(BC2319&gt;#REF!,#REF!,IF(OR(AZ2319&gt;0,BD2319&gt;=0),BC2319+([1]สูตร2!H2307*(100%-AZ2319)-BC2319)*BD2319,[1]สูตร2!H2307*(100%-AZ2319)))))</f>
        <v>#REF!</v>
      </c>
      <c r="BF2319" s="31"/>
    </row>
    <row r="2320" spans="1:58" s="5" customFormat="1" ht="24" customHeight="1" x14ac:dyDescent="0.2">
      <c r="A2320" s="31"/>
      <c r="B2320" s="31" t="s">
        <v>93</v>
      </c>
      <c r="C2320" s="31">
        <v>1</v>
      </c>
      <c r="D2320" s="31" t="s">
        <v>66</v>
      </c>
      <c r="E2320" s="31" t="s">
        <v>1777</v>
      </c>
      <c r="F2320" s="31"/>
      <c r="G2320" s="32" t="s">
        <v>1778</v>
      </c>
      <c r="H2320" s="31" t="s">
        <v>104</v>
      </c>
      <c r="I2320" s="31" t="s">
        <v>104</v>
      </c>
      <c r="J2320" s="31" t="s">
        <v>1552</v>
      </c>
      <c r="K2320" s="31">
        <v>0</v>
      </c>
      <c r="L2320" s="31">
        <v>0</v>
      </c>
      <c r="M2320" s="31">
        <v>35</v>
      </c>
      <c r="N2320" s="33"/>
      <c r="O2320" s="33">
        <v>35</v>
      </c>
      <c r="P2320" s="33"/>
      <c r="Q2320" s="33"/>
      <c r="R2320" s="33"/>
      <c r="S2320" s="34" t="str">
        <f t="shared" si="504"/>
        <v>2</v>
      </c>
      <c r="T2320" s="35">
        <f t="shared" si="505"/>
        <v>35</v>
      </c>
      <c r="U2320" s="36">
        <f>INDEX([1]ราคาที่ดิน!$B:$G,MATCH($C2320,[1]ราคาที่ดิน!$A:$A,0),MATCH($B2320,[1]ราคาที่ดิน!$B$1:$G$1,0))</f>
        <v>100</v>
      </c>
      <c r="V2320" s="37">
        <f t="shared" si="500"/>
        <v>3500</v>
      </c>
      <c r="W2320" s="31">
        <v>1</v>
      </c>
      <c r="X2320" s="31">
        <v>65</v>
      </c>
      <c r="Y2320" s="31" t="s">
        <v>71</v>
      </c>
      <c r="Z2320" s="31" t="s">
        <v>1779</v>
      </c>
      <c r="AA2320" s="31"/>
      <c r="AB2320" s="32" t="s">
        <v>1778</v>
      </c>
      <c r="AC2320" s="38"/>
      <c r="AD2320" s="39" t="s">
        <v>73</v>
      </c>
      <c r="AE2320" s="39" t="s">
        <v>94</v>
      </c>
      <c r="AF2320" s="40" t="str">
        <f t="shared" si="506"/>
        <v>2</v>
      </c>
      <c r="AG2320" s="41">
        <f t="shared" si="507"/>
        <v>58.84</v>
      </c>
      <c r="AH2320" s="42"/>
      <c r="AI2320" s="42">
        <v>58.84</v>
      </c>
      <c r="AJ2320" s="42"/>
      <c r="AK2320" s="42"/>
      <c r="AL2320" s="31">
        <v>30</v>
      </c>
      <c r="AM2320" s="43" t="str">
        <f t="shared" si="508"/>
        <v>100</v>
      </c>
      <c r="AN2320" s="44">
        <f>INDEX([1]ราคาสิ่งปลูกสร้าง!$D$6:$CC$47,MATCH($AD2320,[1]ราคาสิ่งปลูกสร้าง!$B$6:$B$45,0),MATCH($C$7,[1]ราคาสิ่งปลูกสร้าง!$D$5:$CC$5,0))</f>
        <v>6500</v>
      </c>
      <c r="AO2320" s="44">
        <f t="shared" si="509"/>
        <v>382460</v>
      </c>
      <c r="AP2320" s="45">
        <f t="shared" si="510"/>
        <v>30</v>
      </c>
      <c r="AQ2320" s="40">
        <f>IF(AP2320=0,0,INDEX([1]ค่าเสื่อมสิ่งปลูกสร้าง!$A$5:$D$105,MATCH($AP2320,[1]ค่าเสื่อมสิ่งปลูกสร้าง!$A$5:$A$105,0),MATCH(AE2320,[1]ค่าเสื่อมสิ่งปลูกสร้าง!$A$3:$D$3)))</f>
        <v>50</v>
      </c>
      <c r="AR2320" s="44">
        <f t="shared" si="501"/>
        <v>191230</v>
      </c>
      <c r="AS2320" s="44">
        <f t="shared" si="502"/>
        <v>194730</v>
      </c>
      <c r="AT2320" s="44">
        <f t="shared" si="503"/>
        <v>194730</v>
      </c>
      <c r="AU2320" s="46">
        <v>0</v>
      </c>
      <c r="AV2320" s="44">
        <f t="shared" si="511"/>
        <v>194730</v>
      </c>
      <c r="AW2320" s="47" t="str">
        <f t="shared" si="512"/>
        <v>0.02</v>
      </c>
      <c r="AX2320" s="48"/>
      <c r="AY2320" s="48"/>
      <c r="AZ2320" s="49">
        <v>0</v>
      </c>
      <c r="BA2320" s="48"/>
      <c r="BB2320" s="48"/>
      <c r="BC2320" s="44">
        <f t="shared" si="513"/>
        <v>0</v>
      </c>
      <c r="BD2320" s="50">
        <v>1</v>
      </c>
      <c r="BE2320" s="51" t="e">
        <f>IF(AX2320=1,0,IF(AY2320=1,0,IF(BC2320&gt;#REF!,#REF!,IF(OR(AZ2320&gt;0,BD2320&gt;=0),BC2320+([1]สูตร2!H2308*(100%-AZ2320)-BC2320)*BD2320,[1]สูตร2!H2308*(100%-AZ2320)))))</f>
        <v>#REF!</v>
      </c>
      <c r="BF2320" s="31"/>
    </row>
    <row r="2321" spans="1:58" s="5" customFormat="1" ht="24" customHeight="1" x14ac:dyDescent="0.2">
      <c r="A2321" s="31"/>
      <c r="B2321" s="31" t="s">
        <v>93</v>
      </c>
      <c r="C2321" s="31">
        <v>1</v>
      </c>
      <c r="D2321" s="31" t="s">
        <v>66</v>
      </c>
      <c r="E2321" s="31" t="s">
        <v>1777</v>
      </c>
      <c r="F2321" s="31"/>
      <c r="G2321" s="32" t="s">
        <v>1778</v>
      </c>
      <c r="H2321" s="31" t="s">
        <v>104</v>
      </c>
      <c r="I2321" s="31" t="s">
        <v>104</v>
      </c>
      <c r="J2321" s="31" t="s">
        <v>1552</v>
      </c>
      <c r="K2321" s="31">
        <v>0</v>
      </c>
      <c r="L2321" s="31">
        <v>0</v>
      </c>
      <c r="M2321" s="31">
        <v>20</v>
      </c>
      <c r="N2321" s="33"/>
      <c r="O2321" s="33">
        <v>20</v>
      </c>
      <c r="P2321" s="33"/>
      <c r="Q2321" s="33"/>
      <c r="R2321" s="33"/>
      <c r="S2321" s="34" t="str">
        <f t="shared" si="504"/>
        <v>2</v>
      </c>
      <c r="T2321" s="35">
        <f t="shared" si="505"/>
        <v>20</v>
      </c>
      <c r="U2321" s="36">
        <f>INDEX([1]ราคาที่ดิน!$B:$G,MATCH($C2321,[1]ราคาที่ดิน!$A:$A,0),MATCH($B2321,[1]ราคาที่ดิน!$B$1:$G$1,0))</f>
        <v>100</v>
      </c>
      <c r="V2321" s="37">
        <f t="shared" si="500"/>
        <v>2000</v>
      </c>
      <c r="W2321" s="31">
        <v>2</v>
      </c>
      <c r="X2321" s="31">
        <v>65</v>
      </c>
      <c r="Y2321" s="31" t="s">
        <v>71</v>
      </c>
      <c r="Z2321" s="31" t="s">
        <v>1779</v>
      </c>
      <c r="AA2321" s="31"/>
      <c r="AB2321" s="32" t="s">
        <v>1778</v>
      </c>
      <c r="AC2321" s="38"/>
      <c r="AD2321" s="39" t="s">
        <v>75</v>
      </c>
      <c r="AE2321" s="39" t="s">
        <v>76</v>
      </c>
      <c r="AF2321" s="40" t="str">
        <f t="shared" si="506"/>
        <v>1</v>
      </c>
      <c r="AG2321" s="41">
        <f t="shared" si="507"/>
        <v>14.52</v>
      </c>
      <c r="AH2321" s="42">
        <v>14.52</v>
      </c>
      <c r="AI2321" s="42"/>
      <c r="AJ2321" s="42"/>
      <c r="AK2321" s="42"/>
      <c r="AL2321" s="31">
        <v>10</v>
      </c>
      <c r="AM2321" s="43" t="str">
        <f t="shared" si="508"/>
        <v>100</v>
      </c>
      <c r="AN2321" s="44">
        <f>INDEX([1]ราคาสิ่งปลูกสร้าง!$D$6:$CC$47,MATCH($AD2321,[1]ราคาสิ่งปลูกสร้าง!$B$6:$B$45,0),MATCH($C$7,[1]ราคาสิ่งปลูกสร้าง!$D$5:$CC$5,0))</f>
        <v>5400</v>
      </c>
      <c r="AO2321" s="44">
        <f t="shared" si="509"/>
        <v>78408</v>
      </c>
      <c r="AP2321" s="45">
        <f t="shared" si="510"/>
        <v>10</v>
      </c>
      <c r="AQ2321" s="40">
        <f>IF(AP2321=0,0,INDEX([1]ค่าเสื่อมสิ่งปลูกสร้าง!$A$5:$D$105,MATCH($AP2321,[1]ค่าเสื่อมสิ่งปลูกสร้าง!$A$5:$A$105,0),MATCH(AE2321,[1]ค่าเสื่อมสิ่งปลูกสร้าง!$A$3:$D$3)))</f>
        <v>40</v>
      </c>
      <c r="AR2321" s="44">
        <f t="shared" si="501"/>
        <v>47044.799999999996</v>
      </c>
      <c r="AS2321" s="44">
        <f t="shared" si="502"/>
        <v>49044.799999999996</v>
      </c>
      <c r="AT2321" s="44">
        <f t="shared" si="503"/>
        <v>49044.799999999996</v>
      </c>
      <c r="AU2321" s="46">
        <v>0</v>
      </c>
      <c r="AV2321" s="44">
        <f t="shared" si="511"/>
        <v>49044.799999999996</v>
      </c>
      <c r="AW2321" s="47" t="str">
        <f t="shared" si="512"/>
        <v>0.01</v>
      </c>
      <c r="AX2321" s="48"/>
      <c r="AY2321" s="48"/>
      <c r="AZ2321" s="49">
        <v>0</v>
      </c>
      <c r="BA2321" s="48"/>
      <c r="BB2321" s="48"/>
      <c r="BC2321" s="44">
        <f t="shared" si="513"/>
        <v>0</v>
      </c>
      <c r="BD2321" s="50">
        <v>1</v>
      </c>
      <c r="BE2321" s="51" t="e">
        <f>IF(AX2321=1,0,IF(AY2321=1,0,IF(BC2321&gt;#REF!,#REF!,IF(OR(AZ2321&gt;0,BD2321&gt;=0),BC2321+([1]สูตร2!H2309*(100%-AZ2321)-BC2321)*BD2321,[1]สูตร2!H2309*(100%-AZ2321)))))</f>
        <v>#REF!</v>
      </c>
      <c r="BF2321" s="31"/>
    </row>
    <row r="2322" spans="1:58" s="5" customFormat="1" ht="24" customHeight="1" x14ac:dyDescent="0.2">
      <c r="A2322" s="31"/>
      <c r="B2322" s="31" t="s">
        <v>93</v>
      </c>
      <c r="C2322" s="31">
        <v>1</v>
      </c>
      <c r="D2322" s="31" t="s">
        <v>66</v>
      </c>
      <c r="E2322" s="31" t="s">
        <v>1777</v>
      </c>
      <c r="F2322" s="31"/>
      <c r="G2322" s="32" t="s">
        <v>1778</v>
      </c>
      <c r="H2322" s="31" t="s">
        <v>104</v>
      </c>
      <c r="I2322" s="31" t="s">
        <v>104</v>
      </c>
      <c r="J2322" s="31" t="s">
        <v>1552</v>
      </c>
      <c r="K2322" s="31">
        <v>0</v>
      </c>
      <c r="L2322" s="31">
        <v>0</v>
      </c>
      <c r="M2322" s="31">
        <v>15</v>
      </c>
      <c r="N2322" s="33"/>
      <c r="O2322" s="33">
        <v>15</v>
      </c>
      <c r="P2322" s="33"/>
      <c r="Q2322" s="33"/>
      <c r="R2322" s="33"/>
      <c r="S2322" s="34" t="str">
        <f t="shared" si="504"/>
        <v>2</v>
      </c>
      <c r="T2322" s="35">
        <f t="shared" si="505"/>
        <v>15</v>
      </c>
      <c r="U2322" s="36">
        <f>INDEX([1]ราคาที่ดิน!$B:$G,MATCH($C2322,[1]ราคาที่ดิน!$A:$A,0),MATCH($B2322,[1]ราคาที่ดิน!$B$1:$G$1,0))</f>
        <v>100</v>
      </c>
      <c r="V2322" s="37">
        <f t="shared" si="500"/>
        <v>1500</v>
      </c>
      <c r="W2322" s="31">
        <v>3</v>
      </c>
      <c r="X2322" s="31">
        <v>65</v>
      </c>
      <c r="Y2322" s="31" t="s">
        <v>71</v>
      </c>
      <c r="Z2322" s="31" t="s">
        <v>1779</v>
      </c>
      <c r="AA2322" s="31"/>
      <c r="AB2322" s="32" t="s">
        <v>1778</v>
      </c>
      <c r="AC2322" s="38"/>
      <c r="AD2322" s="39" t="s">
        <v>75</v>
      </c>
      <c r="AE2322" s="39" t="s">
        <v>76</v>
      </c>
      <c r="AF2322" s="40" t="str">
        <f t="shared" si="506"/>
        <v>1</v>
      </c>
      <c r="AG2322" s="41">
        <f t="shared" si="507"/>
        <v>45</v>
      </c>
      <c r="AH2322" s="42">
        <v>45</v>
      </c>
      <c r="AI2322" s="42"/>
      <c r="AJ2322" s="42"/>
      <c r="AK2322" s="42"/>
      <c r="AL2322" s="31">
        <v>30</v>
      </c>
      <c r="AM2322" s="43" t="str">
        <f t="shared" si="508"/>
        <v>100</v>
      </c>
      <c r="AN2322" s="44">
        <f>INDEX([1]ราคาสิ่งปลูกสร้าง!$D$6:$CC$47,MATCH($AD2322,[1]ราคาสิ่งปลูกสร้าง!$B$6:$B$45,0),MATCH($C$7,[1]ราคาสิ่งปลูกสร้าง!$D$5:$CC$5,0))</f>
        <v>5400</v>
      </c>
      <c r="AO2322" s="44">
        <f t="shared" si="509"/>
        <v>243000</v>
      </c>
      <c r="AP2322" s="45">
        <f t="shared" si="510"/>
        <v>30</v>
      </c>
      <c r="AQ2322" s="40">
        <f>IF(AP2322=0,0,INDEX([1]ค่าเสื่อมสิ่งปลูกสร้าง!$A$5:$D$105,MATCH($AP2322,[1]ค่าเสื่อมสิ่งปลูกสร้าง!$A$5:$A$105,0),MATCH(AE2322,[1]ค่าเสื่อมสิ่งปลูกสร้าง!$A$3:$D$3)))</f>
        <v>93</v>
      </c>
      <c r="AR2322" s="44">
        <f t="shared" si="501"/>
        <v>17010</v>
      </c>
      <c r="AS2322" s="44">
        <f t="shared" si="502"/>
        <v>18510</v>
      </c>
      <c r="AT2322" s="44">
        <f t="shared" si="503"/>
        <v>18510</v>
      </c>
      <c r="AU2322" s="46">
        <v>0</v>
      </c>
      <c r="AV2322" s="44">
        <f t="shared" si="511"/>
        <v>18510</v>
      </c>
      <c r="AW2322" s="47" t="str">
        <f t="shared" si="512"/>
        <v>0.01</v>
      </c>
      <c r="AX2322" s="48"/>
      <c r="AY2322" s="48"/>
      <c r="AZ2322" s="49">
        <v>0</v>
      </c>
      <c r="BA2322" s="48"/>
      <c r="BB2322" s="48"/>
      <c r="BC2322" s="44">
        <f t="shared" si="513"/>
        <v>0</v>
      </c>
      <c r="BD2322" s="50">
        <v>1</v>
      </c>
      <c r="BE2322" s="51" t="e">
        <f>IF(AX2322=1,0,IF(AY2322=1,0,IF(BC2322&gt;#REF!,#REF!,IF(OR(AZ2322&gt;0,BD2322&gt;=0),BC2322+([1]สูตร2!H2310*(100%-AZ2322)-BC2322)*BD2322,[1]สูตร2!H2310*(100%-AZ2322)))))</f>
        <v>#REF!</v>
      </c>
      <c r="BF2322" s="31"/>
    </row>
    <row r="2323" spans="1:58" s="5" customFormat="1" ht="24" customHeight="1" x14ac:dyDescent="0.2">
      <c r="A2323" s="31">
        <v>783</v>
      </c>
      <c r="B2323" s="31" t="s">
        <v>65</v>
      </c>
      <c r="C2323" s="31">
        <v>4329</v>
      </c>
      <c r="D2323" s="31" t="s">
        <v>66</v>
      </c>
      <c r="E2323" s="31" t="s">
        <v>1780</v>
      </c>
      <c r="F2323" s="31"/>
      <c r="G2323" s="32" t="s">
        <v>1781</v>
      </c>
      <c r="H2323" s="31">
        <v>62</v>
      </c>
      <c r="I2323" s="31">
        <v>2999</v>
      </c>
      <c r="J2323" s="31" t="s">
        <v>1552</v>
      </c>
      <c r="K2323" s="31">
        <v>7</v>
      </c>
      <c r="L2323" s="31">
        <v>0</v>
      </c>
      <c r="M2323" s="31">
        <v>26</v>
      </c>
      <c r="N2323" s="33">
        <v>2826</v>
      </c>
      <c r="O2323" s="33"/>
      <c r="P2323" s="33"/>
      <c r="Q2323" s="33"/>
      <c r="R2323" s="33"/>
      <c r="S2323" s="34" t="str">
        <f t="shared" si="504"/>
        <v>1</v>
      </c>
      <c r="T2323" s="35">
        <f t="shared" si="505"/>
        <v>2826</v>
      </c>
      <c r="U2323" s="36">
        <f>INDEX([1]ราคาที่ดิน!$B:$G,MATCH($C2323,[1]ราคาที่ดิน!$A:$A,0),MATCH($B2323,[1]ราคาที่ดิน!$B$1:$G$1,0))</f>
        <v>180</v>
      </c>
      <c r="V2323" s="37">
        <f t="shared" ref="V2323:V2386" si="514">$T2323*$U2323</f>
        <v>508680</v>
      </c>
      <c r="W2323" s="31"/>
      <c r="X2323" s="31"/>
      <c r="Y2323" s="31"/>
      <c r="Z2323" s="31"/>
      <c r="AA2323" s="31"/>
      <c r="AB2323" s="32"/>
      <c r="AC2323" s="38"/>
      <c r="AD2323" s="39"/>
      <c r="AE2323" s="39"/>
      <c r="AF2323" s="40" t="str">
        <f t="shared" si="506"/>
        <v/>
      </c>
      <c r="AG2323" s="41" t="str">
        <f t="shared" si="507"/>
        <v/>
      </c>
      <c r="AH2323" s="42"/>
      <c r="AI2323" s="42"/>
      <c r="AJ2323" s="42"/>
      <c r="AK2323" s="42"/>
      <c r="AL2323" s="31"/>
      <c r="AM2323" s="43" t="str">
        <f t="shared" si="508"/>
        <v>100</v>
      </c>
      <c r="AN2323" s="44">
        <f>INDEX([1]ราคาสิ่งปลูกสร้าง!$D$6:$CC$47,MATCH($AD2323,[1]ราคาสิ่งปลูกสร้าง!$B$6:$B$45,0),MATCH($C$7,[1]ราคาสิ่งปลูกสร้าง!$D$5:$CC$5,0))</f>
        <v>0</v>
      </c>
      <c r="AO2323" s="44">
        <f t="shared" si="509"/>
        <v>0</v>
      </c>
      <c r="AP2323" s="45">
        <f t="shared" si="510"/>
        <v>0</v>
      </c>
      <c r="AQ2323" s="40">
        <f>IF(AP2323=0,0,INDEX([1]ค่าเสื่อมสิ่งปลูกสร้าง!$A$5:$D$105,MATCH($AP2323,[1]ค่าเสื่อมสิ่งปลูกสร้าง!$A$5:$A$105,0),MATCH(AE2323,[1]ค่าเสื่อมสิ่งปลูกสร้าง!$A$3:$D$3)))</f>
        <v>0</v>
      </c>
      <c r="AR2323" s="44">
        <f t="shared" ref="AR2323:AR2386" si="515">$AO2323*(100-$AQ2323)%</f>
        <v>0</v>
      </c>
      <c r="AS2323" s="44">
        <f t="shared" ref="AS2323:AS2386" si="516">$V2323+$AR2323</f>
        <v>508680</v>
      </c>
      <c r="AT2323" s="44">
        <f t="shared" ref="AT2323:AT2386" si="517">IF($AM2323%*$AS2323,$AM2323%*$AS2323,0)</f>
        <v>508680</v>
      </c>
      <c r="AU2323" s="46">
        <v>0</v>
      </c>
      <c r="AV2323" s="44">
        <f t="shared" si="511"/>
        <v>508680</v>
      </c>
      <c r="AW2323" s="47" t="str">
        <f t="shared" si="512"/>
        <v>0.01</v>
      </c>
      <c r="AX2323" s="48"/>
      <c r="AY2323" s="48"/>
      <c r="AZ2323" s="49">
        <v>0</v>
      </c>
      <c r="BA2323" s="48"/>
      <c r="BB2323" s="48"/>
      <c r="BC2323" s="44">
        <f t="shared" si="513"/>
        <v>0</v>
      </c>
      <c r="BD2323" s="50">
        <v>1</v>
      </c>
      <c r="BE2323" s="51" t="e">
        <f>IF(AX2323=1,0,IF(AY2323=1,0,IF(BC2323&gt;#REF!,#REF!,IF(OR(AZ2323&gt;0,BD2323&gt;=0),BC2323+([1]สูตร2!H2311*(100%-AZ2323)-BC2323)*BD2323,[1]สูตร2!H2311*(100%-AZ2323)))))</f>
        <v>#REF!</v>
      </c>
      <c r="BF2323" s="31"/>
    </row>
    <row r="2324" spans="1:58" s="5" customFormat="1" ht="24" customHeight="1" x14ac:dyDescent="0.2">
      <c r="A2324" s="31"/>
      <c r="B2324" s="31" t="s">
        <v>93</v>
      </c>
      <c r="C2324" s="31">
        <v>1</v>
      </c>
      <c r="D2324" s="31" t="s">
        <v>66</v>
      </c>
      <c r="E2324" s="31" t="s">
        <v>1780</v>
      </c>
      <c r="F2324" s="31"/>
      <c r="G2324" s="32" t="s">
        <v>1781</v>
      </c>
      <c r="H2324" s="31" t="s">
        <v>104</v>
      </c>
      <c r="I2324" s="31" t="s">
        <v>104</v>
      </c>
      <c r="J2324" s="31" t="s">
        <v>1552</v>
      </c>
      <c r="K2324" s="31">
        <v>0</v>
      </c>
      <c r="L2324" s="31">
        <v>0</v>
      </c>
      <c r="M2324" s="31">
        <v>45</v>
      </c>
      <c r="N2324" s="33"/>
      <c r="O2324" s="33">
        <v>45</v>
      </c>
      <c r="P2324" s="33"/>
      <c r="Q2324" s="33"/>
      <c r="R2324" s="33"/>
      <c r="S2324" s="34" t="str">
        <f t="shared" si="504"/>
        <v>2</v>
      </c>
      <c r="T2324" s="35">
        <f t="shared" si="505"/>
        <v>45</v>
      </c>
      <c r="U2324" s="36">
        <f>INDEX([1]ราคาที่ดิน!$B:$G,MATCH($C2324,[1]ราคาที่ดิน!$A:$A,0),MATCH($B2324,[1]ราคาที่ดิน!$B$1:$G$1,0))</f>
        <v>100</v>
      </c>
      <c r="V2324" s="37">
        <f t="shared" si="514"/>
        <v>4500</v>
      </c>
      <c r="W2324" s="31">
        <v>1</v>
      </c>
      <c r="X2324" s="31">
        <v>64</v>
      </c>
      <c r="Y2324" s="31" t="s">
        <v>66</v>
      </c>
      <c r="Z2324" s="31" t="s">
        <v>1780</v>
      </c>
      <c r="AA2324" s="31"/>
      <c r="AB2324" s="32" t="s">
        <v>1781</v>
      </c>
      <c r="AC2324" s="38"/>
      <c r="AD2324" s="39" t="s">
        <v>73</v>
      </c>
      <c r="AE2324" s="39" t="s">
        <v>94</v>
      </c>
      <c r="AF2324" s="40" t="str">
        <f t="shared" si="506"/>
        <v>2</v>
      </c>
      <c r="AG2324" s="41">
        <f t="shared" si="507"/>
        <v>92.823999999999998</v>
      </c>
      <c r="AH2324" s="42"/>
      <c r="AI2324" s="42">
        <v>92.823999999999998</v>
      </c>
      <c r="AJ2324" s="42"/>
      <c r="AK2324" s="42"/>
      <c r="AL2324" s="31">
        <v>7</v>
      </c>
      <c r="AM2324" s="43" t="str">
        <f t="shared" si="508"/>
        <v>100</v>
      </c>
      <c r="AN2324" s="44">
        <f>INDEX([1]ราคาสิ่งปลูกสร้าง!$D$6:$CC$47,MATCH($AD2324,[1]ราคาสิ่งปลูกสร้าง!$B$6:$B$45,0),MATCH($C$7,[1]ราคาสิ่งปลูกสร้าง!$D$5:$CC$5,0))</f>
        <v>6500</v>
      </c>
      <c r="AO2324" s="44">
        <f t="shared" si="509"/>
        <v>603356</v>
      </c>
      <c r="AP2324" s="45">
        <f t="shared" si="510"/>
        <v>7</v>
      </c>
      <c r="AQ2324" s="40">
        <f>IF(AP2324=0,0,INDEX([1]ค่าเสื่อมสิ่งปลูกสร้าง!$A$5:$D$105,MATCH($AP2324,[1]ค่าเสื่อมสิ่งปลูกสร้าง!$A$5:$A$105,0),MATCH(AE2324,[1]ค่าเสื่อมสิ่งปลูกสร้าง!$A$3:$D$3)))</f>
        <v>7</v>
      </c>
      <c r="AR2324" s="44">
        <f t="shared" si="515"/>
        <v>561121.08000000007</v>
      </c>
      <c r="AS2324" s="44">
        <f t="shared" si="516"/>
        <v>565621.08000000007</v>
      </c>
      <c r="AT2324" s="44">
        <f t="shared" si="517"/>
        <v>565621.08000000007</v>
      </c>
      <c r="AU2324" s="46">
        <v>0</v>
      </c>
      <c r="AV2324" s="44">
        <f t="shared" si="511"/>
        <v>565621.08000000007</v>
      </c>
      <c r="AW2324" s="47" t="str">
        <f t="shared" si="512"/>
        <v>0.02</v>
      </c>
      <c r="AX2324" s="48"/>
      <c r="AY2324" s="48"/>
      <c r="AZ2324" s="49">
        <v>0</v>
      </c>
      <c r="BA2324" s="48"/>
      <c r="BB2324" s="48"/>
      <c r="BC2324" s="44">
        <f t="shared" si="513"/>
        <v>0</v>
      </c>
      <c r="BD2324" s="50">
        <v>1</v>
      </c>
      <c r="BE2324" s="51" t="e">
        <f>IF(AX2324=1,0,IF(AY2324=1,0,IF(BC2324&gt;#REF!,#REF!,IF(OR(AZ2324&gt;0,BD2324&gt;=0),BC2324+([1]สูตร2!H2312*(100%-AZ2324)-BC2324)*BD2324,[1]สูตร2!H2312*(100%-AZ2324)))))</f>
        <v>#REF!</v>
      </c>
      <c r="BF2324" s="31"/>
    </row>
    <row r="2325" spans="1:58" s="5" customFormat="1" ht="24" customHeight="1" x14ac:dyDescent="0.2">
      <c r="A2325" s="31"/>
      <c r="B2325" s="31" t="s">
        <v>93</v>
      </c>
      <c r="C2325" s="31">
        <v>1</v>
      </c>
      <c r="D2325" s="31" t="s">
        <v>66</v>
      </c>
      <c r="E2325" s="31" t="s">
        <v>1780</v>
      </c>
      <c r="F2325" s="31"/>
      <c r="G2325" s="32" t="s">
        <v>1781</v>
      </c>
      <c r="H2325" s="31" t="s">
        <v>104</v>
      </c>
      <c r="I2325" s="31" t="s">
        <v>104</v>
      </c>
      <c r="J2325" s="31" t="s">
        <v>1552</v>
      </c>
      <c r="K2325" s="31">
        <v>0</v>
      </c>
      <c r="L2325" s="31">
        <v>0</v>
      </c>
      <c r="M2325" s="31">
        <v>20</v>
      </c>
      <c r="N2325" s="33"/>
      <c r="O2325" s="33">
        <v>20</v>
      </c>
      <c r="P2325" s="33"/>
      <c r="Q2325" s="33"/>
      <c r="R2325" s="33"/>
      <c r="S2325" s="34" t="str">
        <f t="shared" si="504"/>
        <v>2</v>
      </c>
      <c r="T2325" s="35">
        <f t="shared" si="505"/>
        <v>20</v>
      </c>
      <c r="U2325" s="36">
        <f>INDEX([1]ราคาที่ดิน!$B:$G,MATCH($C2325,[1]ราคาที่ดิน!$A:$A,0),MATCH($B2325,[1]ราคาที่ดิน!$B$1:$G$1,0))</f>
        <v>100</v>
      </c>
      <c r="V2325" s="37">
        <f t="shared" si="514"/>
        <v>2000</v>
      </c>
      <c r="W2325" s="31">
        <v>2</v>
      </c>
      <c r="X2325" s="31">
        <v>64</v>
      </c>
      <c r="Y2325" s="31" t="s">
        <v>66</v>
      </c>
      <c r="Z2325" s="31" t="s">
        <v>1780</v>
      </c>
      <c r="AA2325" s="31"/>
      <c r="AB2325" s="32" t="s">
        <v>1781</v>
      </c>
      <c r="AC2325" s="38"/>
      <c r="AD2325" s="39" t="s">
        <v>75</v>
      </c>
      <c r="AE2325" s="39" t="s">
        <v>76</v>
      </c>
      <c r="AF2325" s="40" t="str">
        <f t="shared" si="506"/>
        <v>1</v>
      </c>
      <c r="AG2325" s="41">
        <f t="shared" si="507"/>
        <v>97.92</v>
      </c>
      <c r="AH2325" s="42">
        <v>97.92</v>
      </c>
      <c r="AI2325" s="42"/>
      <c r="AJ2325" s="42"/>
      <c r="AK2325" s="42"/>
      <c r="AL2325" s="31">
        <v>7</v>
      </c>
      <c r="AM2325" s="43" t="str">
        <f t="shared" si="508"/>
        <v>100</v>
      </c>
      <c r="AN2325" s="44">
        <f>INDEX([1]ราคาสิ่งปลูกสร้าง!$D$6:$CC$47,MATCH($AD2325,[1]ราคาสิ่งปลูกสร้าง!$B$6:$B$45,0),MATCH($C$7,[1]ราคาสิ่งปลูกสร้าง!$D$5:$CC$5,0))</f>
        <v>5400</v>
      </c>
      <c r="AO2325" s="44">
        <f t="shared" si="509"/>
        <v>528768</v>
      </c>
      <c r="AP2325" s="45">
        <f t="shared" si="510"/>
        <v>7</v>
      </c>
      <c r="AQ2325" s="40">
        <f>IF(AP2325=0,0,INDEX([1]ค่าเสื่อมสิ่งปลูกสร้าง!$A$5:$D$105,MATCH($AP2325,[1]ค่าเสื่อมสิ่งปลูกสร้าง!$A$5:$A$105,0),MATCH(AE2325,[1]ค่าเสื่อมสิ่งปลูกสร้าง!$A$3:$D$3)))</f>
        <v>25</v>
      </c>
      <c r="AR2325" s="44">
        <f t="shared" si="515"/>
        <v>396576</v>
      </c>
      <c r="AS2325" s="44">
        <f t="shared" si="516"/>
        <v>398576</v>
      </c>
      <c r="AT2325" s="44">
        <f t="shared" si="517"/>
        <v>398576</v>
      </c>
      <c r="AU2325" s="46">
        <v>0</v>
      </c>
      <c r="AV2325" s="44">
        <f t="shared" si="511"/>
        <v>398576</v>
      </c>
      <c r="AW2325" s="47" t="str">
        <f t="shared" si="512"/>
        <v>0.01</v>
      </c>
      <c r="AX2325" s="48"/>
      <c r="AY2325" s="48"/>
      <c r="AZ2325" s="49">
        <v>0</v>
      </c>
      <c r="BA2325" s="48"/>
      <c r="BB2325" s="48"/>
      <c r="BC2325" s="44">
        <f t="shared" si="513"/>
        <v>0</v>
      </c>
      <c r="BD2325" s="50">
        <v>1</v>
      </c>
      <c r="BE2325" s="51" t="e">
        <f>IF(AX2325=1,0,IF(AY2325=1,0,IF(BC2325&gt;#REF!,#REF!,IF(OR(AZ2325&gt;0,BD2325&gt;=0),BC2325+([1]สูตร2!H2313*(100%-AZ2325)-BC2325)*BD2325,[1]สูตร2!H2313*(100%-AZ2325)))))</f>
        <v>#REF!</v>
      </c>
      <c r="BF2325" s="31"/>
    </row>
    <row r="2326" spans="1:58" s="5" customFormat="1" ht="24" customHeight="1" x14ac:dyDescent="0.2">
      <c r="A2326" s="31">
        <v>784</v>
      </c>
      <c r="B2326" s="31" t="s">
        <v>321</v>
      </c>
      <c r="C2326" s="31">
        <v>3</v>
      </c>
      <c r="D2326" s="31" t="s">
        <v>71</v>
      </c>
      <c r="E2326" s="31" t="s">
        <v>1782</v>
      </c>
      <c r="F2326" s="31"/>
      <c r="G2326" s="32" t="s">
        <v>1783</v>
      </c>
      <c r="H2326" s="31" t="s">
        <v>104</v>
      </c>
      <c r="I2326" s="31" t="s">
        <v>104</v>
      </c>
      <c r="J2326" s="31" t="s">
        <v>1552</v>
      </c>
      <c r="K2326" s="31">
        <v>0</v>
      </c>
      <c r="L2326" s="31">
        <v>0</v>
      </c>
      <c r="M2326" s="31">
        <v>45</v>
      </c>
      <c r="N2326" s="33"/>
      <c r="O2326" s="33">
        <v>45</v>
      </c>
      <c r="P2326" s="33"/>
      <c r="Q2326" s="33"/>
      <c r="R2326" s="33"/>
      <c r="S2326" s="34" t="str">
        <f t="shared" si="504"/>
        <v>2</v>
      </c>
      <c r="T2326" s="35">
        <f t="shared" si="505"/>
        <v>45</v>
      </c>
      <c r="U2326" s="36">
        <f>INDEX([1]ราคาที่ดิน!$B:$G,MATCH($C2326,[1]ราคาที่ดิน!$A:$A,0),MATCH($B2326,[1]ราคาที่ดิน!$B$1:$G$1,0))</f>
        <v>200</v>
      </c>
      <c r="V2326" s="37">
        <f t="shared" si="514"/>
        <v>9000</v>
      </c>
      <c r="W2326" s="31">
        <v>1</v>
      </c>
      <c r="X2326" s="31">
        <v>63</v>
      </c>
      <c r="Y2326" s="31" t="s">
        <v>71</v>
      </c>
      <c r="Z2326" s="31" t="s">
        <v>1784</v>
      </c>
      <c r="AA2326" s="31"/>
      <c r="AB2326" s="32" t="s">
        <v>1783</v>
      </c>
      <c r="AC2326" s="38"/>
      <c r="AD2326" s="39" t="s">
        <v>73</v>
      </c>
      <c r="AE2326" s="39" t="s">
        <v>94</v>
      </c>
      <c r="AF2326" s="40" t="str">
        <f t="shared" si="506"/>
        <v>2</v>
      </c>
      <c r="AG2326" s="41">
        <f t="shared" si="507"/>
        <v>95</v>
      </c>
      <c r="AH2326" s="42"/>
      <c r="AI2326" s="42">
        <v>95</v>
      </c>
      <c r="AJ2326" s="42"/>
      <c r="AK2326" s="42"/>
      <c r="AL2326" s="31">
        <v>41</v>
      </c>
      <c r="AM2326" s="43" t="str">
        <f t="shared" si="508"/>
        <v>100</v>
      </c>
      <c r="AN2326" s="44">
        <f>INDEX([1]ราคาสิ่งปลูกสร้าง!$D$6:$CC$47,MATCH($AD2326,[1]ราคาสิ่งปลูกสร้าง!$B$6:$B$45,0),MATCH($C$7,[1]ราคาสิ่งปลูกสร้าง!$D$5:$CC$5,0))</f>
        <v>6500</v>
      </c>
      <c r="AO2326" s="44">
        <f t="shared" si="509"/>
        <v>617500</v>
      </c>
      <c r="AP2326" s="45">
        <f t="shared" si="510"/>
        <v>41</v>
      </c>
      <c r="AQ2326" s="40">
        <f>IF(AP2326=0,0,INDEX([1]ค่าเสื่อมสิ่งปลูกสร้าง!$A$5:$D$105,MATCH($AP2326,[1]ค่าเสื่อมสิ่งปลูกสร้าง!$A$5:$A$105,0),MATCH(AE2326,[1]ค่าเสื่อมสิ่งปลูกสร้าง!$A$3:$D$3)))</f>
        <v>72</v>
      </c>
      <c r="AR2326" s="44">
        <f t="shared" si="515"/>
        <v>172900.00000000003</v>
      </c>
      <c r="AS2326" s="44">
        <f t="shared" si="516"/>
        <v>181900.00000000003</v>
      </c>
      <c r="AT2326" s="44">
        <f t="shared" si="517"/>
        <v>181900.00000000003</v>
      </c>
      <c r="AU2326" s="46">
        <v>0</v>
      </c>
      <c r="AV2326" s="44">
        <f t="shared" si="511"/>
        <v>181900.00000000003</v>
      </c>
      <c r="AW2326" s="47" t="str">
        <f t="shared" si="512"/>
        <v>0.02</v>
      </c>
      <c r="AX2326" s="48"/>
      <c r="AY2326" s="48"/>
      <c r="AZ2326" s="49">
        <v>0</v>
      </c>
      <c r="BA2326" s="48"/>
      <c r="BB2326" s="48"/>
      <c r="BC2326" s="44">
        <f t="shared" si="513"/>
        <v>0</v>
      </c>
      <c r="BD2326" s="50">
        <v>1</v>
      </c>
      <c r="BE2326" s="51" t="e">
        <f>IF(AX2326=1,0,IF(AY2326=1,0,IF(BC2326&gt;#REF!,#REF!,IF(OR(AZ2326&gt;0,BD2326&gt;=0),BC2326+([1]สูตร2!H2314*(100%-AZ2326)-BC2326)*BD2326,[1]สูตร2!H2314*(100%-AZ2326)))))</f>
        <v>#REF!</v>
      </c>
      <c r="BF2326" s="31"/>
    </row>
    <row r="2327" spans="1:58" s="5" customFormat="1" ht="24" customHeight="1" x14ac:dyDescent="0.2">
      <c r="A2327" s="31"/>
      <c r="B2327" s="31" t="s">
        <v>321</v>
      </c>
      <c r="C2327" s="31">
        <v>3</v>
      </c>
      <c r="D2327" s="31" t="s">
        <v>71</v>
      </c>
      <c r="E2327" s="31" t="s">
        <v>1782</v>
      </c>
      <c r="F2327" s="31"/>
      <c r="G2327" s="32" t="s">
        <v>1783</v>
      </c>
      <c r="H2327" s="31" t="s">
        <v>104</v>
      </c>
      <c r="I2327" s="31" t="s">
        <v>104</v>
      </c>
      <c r="J2327" s="31" t="s">
        <v>1552</v>
      </c>
      <c r="K2327" s="31">
        <v>0</v>
      </c>
      <c r="L2327" s="31">
        <v>0</v>
      </c>
      <c r="M2327" s="31">
        <v>35</v>
      </c>
      <c r="N2327" s="33"/>
      <c r="O2327" s="33">
        <v>35</v>
      </c>
      <c r="P2327" s="33"/>
      <c r="Q2327" s="33"/>
      <c r="R2327" s="33"/>
      <c r="S2327" s="34" t="str">
        <f t="shared" si="504"/>
        <v>2</v>
      </c>
      <c r="T2327" s="35">
        <f t="shared" si="505"/>
        <v>35</v>
      </c>
      <c r="U2327" s="36">
        <f>INDEX([1]ราคาที่ดิน!$B:$G,MATCH($C2327,[1]ราคาที่ดิน!$A:$A,0),MATCH($B2327,[1]ราคาที่ดิน!$B$1:$G$1,0))</f>
        <v>200</v>
      </c>
      <c r="V2327" s="37">
        <f t="shared" si="514"/>
        <v>7000</v>
      </c>
      <c r="W2327" s="31">
        <v>2</v>
      </c>
      <c r="X2327" s="31">
        <v>63</v>
      </c>
      <c r="Y2327" s="31" t="s">
        <v>71</v>
      </c>
      <c r="Z2327" s="31" t="s">
        <v>1784</v>
      </c>
      <c r="AA2327" s="31"/>
      <c r="AB2327" s="32" t="s">
        <v>1783</v>
      </c>
      <c r="AC2327" s="38"/>
      <c r="AD2327" s="39" t="s">
        <v>75</v>
      </c>
      <c r="AE2327" s="39" t="s">
        <v>76</v>
      </c>
      <c r="AF2327" s="40" t="str">
        <f t="shared" si="506"/>
        <v>1</v>
      </c>
      <c r="AG2327" s="41">
        <f t="shared" si="507"/>
        <v>18.88</v>
      </c>
      <c r="AH2327" s="42">
        <v>18.88</v>
      </c>
      <c r="AI2327" s="42"/>
      <c r="AJ2327" s="42"/>
      <c r="AK2327" s="42"/>
      <c r="AL2327" s="31">
        <v>4</v>
      </c>
      <c r="AM2327" s="43" t="str">
        <f t="shared" si="508"/>
        <v>100</v>
      </c>
      <c r="AN2327" s="44">
        <f>INDEX([1]ราคาสิ่งปลูกสร้าง!$D$6:$CC$47,MATCH($AD2327,[1]ราคาสิ่งปลูกสร้าง!$B$6:$B$45,0),MATCH($C$7,[1]ราคาสิ่งปลูกสร้าง!$D$5:$CC$5,0))</f>
        <v>5400</v>
      </c>
      <c r="AO2327" s="44">
        <f t="shared" si="509"/>
        <v>101952</v>
      </c>
      <c r="AP2327" s="45">
        <f t="shared" si="510"/>
        <v>4</v>
      </c>
      <c r="AQ2327" s="40">
        <f>IF(AP2327=0,0,INDEX([1]ค่าเสื่อมสิ่งปลูกสร้าง!$A$5:$D$105,MATCH($AP2327,[1]ค่าเสื่อมสิ่งปลูกสร้าง!$A$5:$A$105,0),MATCH(AE2327,[1]ค่าเสื่อมสิ่งปลูกสร้าง!$A$3:$D$3)))</f>
        <v>12</v>
      </c>
      <c r="AR2327" s="44">
        <f t="shared" si="515"/>
        <v>89717.759999999995</v>
      </c>
      <c r="AS2327" s="44">
        <f t="shared" si="516"/>
        <v>96717.759999999995</v>
      </c>
      <c r="AT2327" s="44">
        <f t="shared" si="517"/>
        <v>96717.759999999995</v>
      </c>
      <c r="AU2327" s="46">
        <v>0</v>
      </c>
      <c r="AV2327" s="44">
        <f t="shared" si="511"/>
        <v>96717.759999999995</v>
      </c>
      <c r="AW2327" s="47" t="str">
        <f t="shared" si="512"/>
        <v>0.01</v>
      </c>
      <c r="AX2327" s="48"/>
      <c r="AY2327" s="48"/>
      <c r="AZ2327" s="49">
        <v>0</v>
      </c>
      <c r="BA2327" s="48"/>
      <c r="BB2327" s="48"/>
      <c r="BC2327" s="44">
        <f t="shared" si="513"/>
        <v>0</v>
      </c>
      <c r="BD2327" s="50">
        <v>1</v>
      </c>
      <c r="BE2327" s="51" t="e">
        <f>IF(AX2327=1,0,IF(AY2327=1,0,IF(BC2327&gt;#REF!,#REF!,IF(OR(AZ2327&gt;0,BD2327&gt;=0),BC2327+([1]สูตร2!H2315*(100%-AZ2327)-BC2327)*BD2327,[1]สูตร2!H2315*(100%-AZ2327)))))</f>
        <v>#REF!</v>
      </c>
      <c r="BF2327" s="31"/>
    </row>
    <row r="2328" spans="1:58" s="5" customFormat="1" ht="24" customHeight="1" x14ac:dyDescent="0.2">
      <c r="A2328" s="31"/>
      <c r="B2328" s="31" t="s">
        <v>321</v>
      </c>
      <c r="C2328" s="31">
        <v>3</v>
      </c>
      <c r="D2328" s="31" t="s">
        <v>71</v>
      </c>
      <c r="E2328" s="31" t="s">
        <v>1782</v>
      </c>
      <c r="F2328" s="31"/>
      <c r="G2328" s="32" t="s">
        <v>1783</v>
      </c>
      <c r="H2328" s="31" t="s">
        <v>104</v>
      </c>
      <c r="I2328" s="31" t="s">
        <v>104</v>
      </c>
      <c r="J2328" s="31" t="s">
        <v>1552</v>
      </c>
      <c r="K2328" s="31">
        <v>0</v>
      </c>
      <c r="L2328" s="31">
        <v>0</v>
      </c>
      <c r="M2328" s="31">
        <v>20</v>
      </c>
      <c r="N2328" s="33"/>
      <c r="O2328" s="33">
        <v>20</v>
      </c>
      <c r="P2328" s="33"/>
      <c r="Q2328" s="33"/>
      <c r="R2328" s="33"/>
      <c r="S2328" s="34" t="str">
        <f t="shared" si="504"/>
        <v>2</v>
      </c>
      <c r="T2328" s="35">
        <f t="shared" si="505"/>
        <v>20</v>
      </c>
      <c r="U2328" s="36">
        <f>INDEX([1]ราคาที่ดิน!$B:$G,MATCH($C2328,[1]ราคาที่ดิน!$A:$A,0),MATCH($B2328,[1]ราคาที่ดิน!$B$1:$G$1,0))</f>
        <v>200</v>
      </c>
      <c r="V2328" s="37">
        <f t="shared" si="514"/>
        <v>4000</v>
      </c>
      <c r="W2328" s="31">
        <v>3</v>
      </c>
      <c r="X2328" s="31">
        <v>63</v>
      </c>
      <c r="Y2328" s="31" t="s">
        <v>71</v>
      </c>
      <c r="Z2328" s="31" t="s">
        <v>1784</v>
      </c>
      <c r="AA2328" s="31"/>
      <c r="AB2328" s="32" t="s">
        <v>1783</v>
      </c>
      <c r="AC2328" s="38"/>
      <c r="AD2328" s="39" t="s">
        <v>77</v>
      </c>
      <c r="AE2328" s="39" t="s">
        <v>94</v>
      </c>
      <c r="AF2328" s="40" t="str">
        <f t="shared" si="506"/>
        <v>1</v>
      </c>
      <c r="AG2328" s="41">
        <f t="shared" si="507"/>
        <v>24</v>
      </c>
      <c r="AH2328" s="42">
        <v>24</v>
      </c>
      <c r="AI2328" s="42"/>
      <c r="AJ2328" s="42"/>
      <c r="AK2328" s="42"/>
      <c r="AL2328" s="31">
        <v>4</v>
      </c>
      <c r="AM2328" s="43" t="str">
        <f t="shared" si="508"/>
        <v>100</v>
      </c>
      <c r="AN2328" s="44">
        <f>INDEX([1]ราคาสิ่งปลูกสร้าง!$D$6:$CC$47,MATCH($AD2328,[1]ราคาสิ่งปลูกสร้าง!$B$6:$B$45,0),MATCH($C$7,[1]ราคาสิ่งปลูกสร้าง!$D$5:$CC$5,0))</f>
        <v>2050</v>
      </c>
      <c r="AO2328" s="44">
        <f t="shared" si="509"/>
        <v>49200</v>
      </c>
      <c r="AP2328" s="45">
        <f t="shared" si="510"/>
        <v>4</v>
      </c>
      <c r="AQ2328" s="40">
        <f>IF(AP2328=0,0,INDEX([1]ค่าเสื่อมสิ่งปลูกสร้าง!$A$5:$D$105,MATCH($AP2328,[1]ค่าเสื่อมสิ่งปลูกสร้าง!$A$5:$A$105,0),MATCH(AE2328,[1]ค่าเสื่อมสิ่งปลูกสร้าง!$A$3:$D$3)))</f>
        <v>4</v>
      </c>
      <c r="AR2328" s="44">
        <f t="shared" si="515"/>
        <v>47232</v>
      </c>
      <c r="AS2328" s="44">
        <f t="shared" si="516"/>
        <v>51232</v>
      </c>
      <c r="AT2328" s="44">
        <f t="shared" si="517"/>
        <v>51232</v>
      </c>
      <c r="AU2328" s="46">
        <v>0</v>
      </c>
      <c r="AV2328" s="44">
        <f t="shared" si="511"/>
        <v>51232</v>
      </c>
      <c r="AW2328" s="47" t="str">
        <f t="shared" si="512"/>
        <v>0.01</v>
      </c>
      <c r="AX2328" s="48"/>
      <c r="AY2328" s="48"/>
      <c r="AZ2328" s="49">
        <v>0</v>
      </c>
      <c r="BA2328" s="48"/>
      <c r="BB2328" s="48"/>
      <c r="BC2328" s="44">
        <f t="shared" si="513"/>
        <v>0</v>
      </c>
      <c r="BD2328" s="50">
        <v>1</v>
      </c>
      <c r="BE2328" s="51" t="e">
        <f>IF(AX2328=1,0,IF(AY2328=1,0,IF(BC2328&gt;#REF!,#REF!,IF(OR(AZ2328&gt;0,BD2328&gt;=0),BC2328+([1]สูตร2!H2316*(100%-AZ2328)-BC2328)*BD2328,[1]สูตร2!H2316*(100%-AZ2328)))))</f>
        <v>#REF!</v>
      </c>
      <c r="BF2328" s="31"/>
    </row>
    <row r="2329" spans="1:58" s="5" customFormat="1" ht="24" customHeight="1" x14ac:dyDescent="0.2">
      <c r="A2329" s="31">
        <v>785</v>
      </c>
      <c r="B2329" s="31" t="s">
        <v>321</v>
      </c>
      <c r="C2329" s="31" t="s">
        <v>1785</v>
      </c>
      <c r="D2329" s="31" t="s">
        <v>66</v>
      </c>
      <c r="E2329" s="31" t="s">
        <v>1786</v>
      </c>
      <c r="F2329" s="31"/>
      <c r="G2329" s="32" t="s">
        <v>1787</v>
      </c>
      <c r="H2329" s="31">
        <v>107</v>
      </c>
      <c r="I2329" s="31">
        <v>42</v>
      </c>
      <c r="J2329" s="31" t="s">
        <v>1552</v>
      </c>
      <c r="K2329" s="31">
        <v>7</v>
      </c>
      <c r="L2329" s="31">
        <v>2</v>
      </c>
      <c r="M2329" s="31">
        <v>53</v>
      </c>
      <c r="N2329" s="33">
        <v>3053</v>
      </c>
      <c r="O2329" s="33"/>
      <c r="P2329" s="33"/>
      <c r="Q2329" s="33"/>
      <c r="R2329" s="33"/>
      <c r="S2329" s="34" t="str">
        <f t="shared" si="504"/>
        <v>1</v>
      </c>
      <c r="T2329" s="35">
        <f t="shared" si="505"/>
        <v>3053</v>
      </c>
      <c r="U2329" s="36">
        <f>INDEX([1]ราคาที่ดิน!$B:$G,MATCH($C2329,[1]ราคาที่ดิน!$A:$A,0),MATCH($B2329,[1]ราคาที่ดิน!$B$1:$G$1,0))</f>
        <v>200</v>
      </c>
      <c r="V2329" s="37">
        <f t="shared" si="514"/>
        <v>610600</v>
      </c>
      <c r="W2329" s="31"/>
      <c r="X2329" s="31"/>
      <c r="Y2329" s="31"/>
      <c r="Z2329" s="31"/>
      <c r="AA2329" s="31"/>
      <c r="AB2329" s="32"/>
      <c r="AC2329" s="38"/>
      <c r="AD2329" s="39"/>
      <c r="AE2329" s="39"/>
      <c r="AF2329" s="40" t="str">
        <f t="shared" si="506"/>
        <v/>
      </c>
      <c r="AG2329" s="41" t="str">
        <f t="shared" si="507"/>
        <v/>
      </c>
      <c r="AH2329" s="42"/>
      <c r="AI2329" s="42"/>
      <c r="AJ2329" s="42"/>
      <c r="AK2329" s="42"/>
      <c r="AL2329" s="31"/>
      <c r="AM2329" s="43" t="str">
        <f t="shared" si="508"/>
        <v>100</v>
      </c>
      <c r="AN2329" s="44">
        <f>INDEX([1]ราคาสิ่งปลูกสร้าง!$D$6:$CC$47,MATCH($AD2329,[1]ราคาสิ่งปลูกสร้าง!$B$6:$B$45,0),MATCH($C$7,[1]ราคาสิ่งปลูกสร้าง!$D$5:$CC$5,0))</f>
        <v>0</v>
      </c>
      <c r="AO2329" s="44">
        <f t="shared" si="509"/>
        <v>0</v>
      </c>
      <c r="AP2329" s="45">
        <f t="shared" si="510"/>
        <v>0</v>
      </c>
      <c r="AQ2329" s="40">
        <f>IF(AP2329=0,0,INDEX([1]ค่าเสื่อมสิ่งปลูกสร้าง!$A$5:$D$105,MATCH($AP2329,[1]ค่าเสื่อมสิ่งปลูกสร้าง!$A$5:$A$105,0),MATCH(AE2329,[1]ค่าเสื่อมสิ่งปลูกสร้าง!$A$3:$D$3)))</f>
        <v>0</v>
      </c>
      <c r="AR2329" s="44">
        <f t="shared" si="515"/>
        <v>0</v>
      </c>
      <c r="AS2329" s="44">
        <f t="shared" si="516"/>
        <v>610600</v>
      </c>
      <c r="AT2329" s="44">
        <f t="shared" si="517"/>
        <v>610600</v>
      </c>
      <c r="AU2329" s="46">
        <v>0</v>
      </c>
      <c r="AV2329" s="44">
        <f t="shared" si="511"/>
        <v>610600</v>
      </c>
      <c r="AW2329" s="47" t="str">
        <f t="shared" si="512"/>
        <v>0.01</v>
      </c>
      <c r="AX2329" s="48"/>
      <c r="AY2329" s="48"/>
      <c r="AZ2329" s="49">
        <v>0</v>
      </c>
      <c r="BA2329" s="48"/>
      <c r="BB2329" s="48"/>
      <c r="BC2329" s="44">
        <f t="shared" si="513"/>
        <v>0</v>
      </c>
      <c r="BD2329" s="50">
        <v>1</v>
      </c>
      <c r="BE2329" s="51" t="e">
        <f>IF(AX2329=1,0,IF(AY2329=1,0,IF(BC2329&gt;#REF!,#REF!,IF(OR(AZ2329&gt;0,BD2329&gt;=0),BC2329+([1]สูตร2!H2317*(100%-AZ2329)-BC2329)*BD2329,[1]สูตร2!H2317*(100%-AZ2329)))))</f>
        <v>#REF!</v>
      </c>
      <c r="BF2329" s="31"/>
    </row>
    <row r="2330" spans="1:58" s="5" customFormat="1" ht="24" customHeight="1" x14ac:dyDescent="0.2">
      <c r="A2330" s="31"/>
      <c r="B2330" s="31" t="s">
        <v>321</v>
      </c>
      <c r="C2330" s="31" t="s">
        <v>1788</v>
      </c>
      <c r="D2330" s="31" t="s">
        <v>66</v>
      </c>
      <c r="E2330" s="31" t="s">
        <v>1786</v>
      </c>
      <c r="F2330" s="31"/>
      <c r="G2330" s="32" t="s">
        <v>1787</v>
      </c>
      <c r="H2330" s="31">
        <v>109</v>
      </c>
      <c r="I2330" s="31">
        <v>43</v>
      </c>
      <c r="J2330" s="31" t="s">
        <v>1552</v>
      </c>
      <c r="K2330" s="31">
        <v>4</v>
      </c>
      <c r="L2330" s="31">
        <v>0</v>
      </c>
      <c r="M2330" s="31">
        <v>89</v>
      </c>
      <c r="N2330" s="33">
        <v>1689</v>
      </c>
      <c r="O2330" s="33"/>
      <c r="P2330" s="33"/>
      <c r="Q2330" s="33"/>
      <c r="R2330" s="33"/>
      <c r="S2330" s="34" t="str">
        <f t="shared" si="504"/>
        <v>1</v>
      </c>
      <c r="T2330" s="35">
        <f t="shared" si="505"/>
        <v>1689</v>
      </c>
      <c r="U2330" s="36">
        <f>INDEX([1]ราคาที่ดิน!$B:$G,MATCH($C2330,[1]ราคาที่ดิน!$A:$A,0),MATCH($B2330,[1]ราคาที่ดิน!$B$1:$G$1,0))</f>
        <v>200</v>
      </c>
      <c r="V2330" s="37">
        <f t="shared" si="514"/>
        <v>337800</v>
      </c>
      <c r="W2330" s="31"/>
      <c r="X2330" s="31"/>
      <c r="Y2330" s="31"/>
      <c r="Z2330" s="31"/>
      <c r="AA2330" s="31"/>
      <c r="AB2330" s="32"/>
      <c r="AC2330" s="38"/>
      <c r="AD2330" s="39"/>
      <c r="AE2330" s="39"/>
      <c r="AF2330" s="40" t="str">
        <f t="shared" si="506"/>
        <v/>
      </c>
      <c r="AG2330" s="41" t="str">
        <f t="shared" si="507"/>
        <v/>
      </c>
      <c r="AH2330" s="42"/>
      <c r="AI2330" s="42"/>
      <c r="AJ2330" s="42"/>
      <c r="AK2330" s="42"/>
      <c r="AL2330" s="31"/>
      <c r="AM2330" s="43" t="str">
        <f t="shared" si="508"/>
        <v>100</v>
      </c>
      <c r="AN2330" s="44">
        <f>INDEX([1]ราคาสิ่งปลูกสร้าง!$D$6:$CC$47,MATCH($AD2330,[1]ราคาสิ่งปลูกสร้าง!$B$6:$B$45,0),MATCH($C$7,[1]ราคาสิ่งปลูกสร้าง!$D$5:$CC$5,0))</f>
        <v>0</v>
      </c>
      <c r="AO2330" s="44">
        <f t="shared" si="509"/>
        <v>0</v>
      </c>
      <c r="AP2330" s="45">
        <f t="shared" si="510"/>
        <v>0</v>
      </c>
      <c r="AQ2330" s="40">
        <f>IF(AP2330=0,0,INDEX([1]ค่าเสื่อมสิ่งปลูกสร้าง!$A$5:$D$105,MATCH($AP2330,[1]ค่าเสื่อมสิ่งปลูกสร้าง!$A$5:$A$105,0),MATCH(AE2330,[1]ค่าเสื่อมสิ่งปลูกสร้าง!$A$3:$D$3)))</f>
        <v>0</v>
      </c>
      <c r="AR2330" s="44">
        <f t="shared" si="515"/>
        <v>0</v>
      </c>
      <c r="AS2330" s="44">
        <f t="shared" si="516"/>
        <v>337800</v>
      </c>
      <c r="AT2330" s="44">
        <f t="shared" si="517"/>
        <v>337800</v>
      </c>
      <c r="AU2330" s="46">
        <v>0</v>
      </c>
      <c r="AV2330" s="44">
        <f t="shared" si="511"/>
        <v>337800</v>
      </c>
      <c r="AW2330" s="47" t="str">
        <f t="shared" si="512"/>
        <v>0.01</v>
      </c>
      <c r="AX2330" s="48"/>
      <c r="AY2330" s="48"/>
      <c r="AZ2330" s="49">
        <v>0</v>
      </c>
      <c r="BA2330" s="48"/>
      <c r="BB2330" s="48"/>
      <c r="BC2330" s="44">
        <f t="shared" si="513"/>
        <v>0</v>
      </c>
      <c r="BD2330" s="50">
        <v>1</v>
      </c>
      <c r="BE2330" s="51" t="e">
        <f>IF(AX2330=1,0,IF(AY2330=1,0,IF(BC2330&gt;#REF!,#REF!,IF(OR(AZ2330&gt;0,BD2330&gt;=0),BC2330+([1]สูตร2!H2318*(100%-AZ2330)-BC2330)*BD2330,[1]สูตร2!H2318*(100%-AZ2330)))))</f>
        <v>#REF!</v>
      </c>
      <c r="BF2330" s="31"/>
    </row>
    <row r="2331" spans="1:58" s="5" customFormat="1" ht="24" customHeight="1" x14ac:dyDescent="0.2">
      <c r="A2331" s="31"/>
      <c r="B2331" s="31" t="s">
        <v>93</v>
      </c>
      <c r="C2331" s="31">
        <v>1</v>
      </c>
      <c r="D2331" s="31" t="s">
        <v>66</v>
      </c>
      <c r="E2331" s="31" t="s">
        <v>1786</v>
      </c>
      <c r="F2331" s="31"/>
      <c r="G2331" s="32" t="s">
        <v>1787</v>
      </c>
      <c r="H2331" s="31" t="s">
        <v>104</v>
      </c>
      <c r="I2331" s="31" t="s">
        <v>104</v>
      </c>
      <c r="J2331" s="31" t="s">
        <v>1552</v>
      </c>
      <c r="K2331" s="31">
        <v>0</v>
      </c>
      <c r="L2331" s="31">
        <v>0</v>
      </c>
      <c r="M2331" s="31">
        <v>45</v>
      </c>
      <c r="N2331" s="33"/>
      <c r="O2331" s="33">
        <v>45</v>
      </c>
      <c r="P2331" s="33"/>
      <c r="Q2331" s="33"/>
      <c r="R2331" s="33"/>
      <c r="S2331" s="34" t="str">
        <f t="shared" si="504"/>
        <v>2</v>
      </c>
      <c r="T2331" s="35">
        <f t="shared" si="505"/>
        <v>45</v>
      </c>
      <c r="U2331" s="36">
        <f>INDEX([1]ราคาที่ดิน!$B:$G,MATCH($C2331,[1]ราคาที่ดิน!$A:$A,0),MATCH($B2331,[1]ราคาที่ดิน!$B$1:$G$1,0))</f>
        <v>100</v>
      </c>
      <c r="V2331" s="37">
        <f t="shared" si="514"/>
        <v>4500</v>
      </c>
      <c r="W2331" s="31">
        <v>1</v>
      </c>
      <c r="X2331" s="31">
        <v>61</v>
      </c>
      <c r="Y2331" s="31" t="s">
        <v>71</v>
      </c>
      <c r="Z2331" s="31" t="s">
        <v>1789</v>
      </c>
      <c r="AA2331" s="31"/>
      <c r="AB2331" s="32" t="s">
        <v>1787</v>
      </c>
      <c r="AC2331" s="38"/>
      <c r="AD2331" s="39" t="s">
        <v>73</v>
      </c>
      <c r="AE2331" s="39" t="s">
        <v>74</v>
      </c>
      <c r="AF2331" s="40" t="str">
        <f t="shared" si="506"/>
        <v>2</v>
      </c>
      <c r="AG2331" s="41">
        <f t="shared" si="507"/>
        <v>96.64</v>
      </c>
      <c r="AH2331" s="42"/>
      <c r="AI2331" s="42">
        <v>96.64</v>
      </c>
      <c r="AJ2331" s="42"/>
      <c r="AK2331" s="42"/>
      <c r="AL2331" s="31">
        <v>35</v>
      </c>
      <c r="AM2331" s="43" t="str">
        <f t="shared" si="508"/>
        <v>100</v>
      </c>
      <c r="AN2331" s="44">
        <f>INDEX([1]ราคาสิ่งปลูกสร้าง!$D$6:$CC$47,MATCH($AD2331,[1]ราคาสิ่งปลูกสร้าง!$B$6:$B$45,0),MATCH($C$7,[1]ราคาสิ่งปลูกสร้าง!$D$5:$CC$5,0))</f>
        <v>6500</v>
      </c>
      <c r="AO2331" s="44">
        <f t="shared" si="509"/>
        <v>628160</v>
      </c>
      <c r="AP2331" s="45">
        <f t="shared" si="510"/>
        <v>35</v>
      </c>
      <c r="AQ2331" s="40">
        <f>IF(AP2331=0,0,INDEX([1]ค่าเสื่อมสิ่งปลูกสร้าง!$A$5:$D$105,MATCH($AP2331,[1]ค่าเสื่อมสิ่งปลูกสร้าง!$A$5:$A$105,0),MATCH(AE2331,[1]ค่าเสื่อมสิ่งปลูกสร้าง!$A$3:$D$3)))</f>
        <v>60</v>
      </c>
      <c r="AR2331" s="44">
        <f t="shared" si="515"/>
        <v>251264</v>
      </c>
      <c r="AS2331" s="44">
        <f t="shared" si="516"/>
        <v>255764</v>
      </c>
      <c r="AT2331" s="44">
        <f t="shared" si="517"/>
        <v>255764</v>
      </c>
      <c r="AU2331" s="46">
        <v>0</v>
      </c>
      <c r="AV2331" s="44">
        <f t="shared" si="511"/>
        <v>255764</v>
      </c>
      <c r="AW2331" s="47" t="str">
        <f t="shared" si="512"/>
        <v>0.02</v>
      </c>
      <c r="AX2331" s="48"/>
      <c r="AY2331" s="48"/>
      <c r="AZ2331" s="49">
        <v>0</v>
      </c>
      <c r="BA2331" s="48"/>
      <c r="BB2331" s="48"/>
      <c r="BC2331" s="44">
        <f t="shared" si="513"/>
        <v>0</v>
      </c>
      <c r="BD2331" s="50">
        <v>1</v>
      </c>
      <c r="BE2331" s="51" t="e">
        <f>IF(AX2331=1,0,IF(AY2331=1,0,IF(BC2331&gt;#REF!,#REF!,IF(OR(AZ2331&gt;0,BD2331&gt;=0),BC2331+([1]สูตร2!H2319*(100%-AZ2331)-BC2331)*BD2331,[1]สูตร2!H2319*(100%-AZ2331)))))</f>
        <v>#REF!</v>
      </c>
      <c r="BF2331" s="31"/>
    </row>
    <row r="2332" spans="1:58" s="5" customFormat="1" ht="24" customHeight="1" x14ac:dyDescent="0.2">
      <c r="A2332" s="31"/>
      <c r="B2332" s="31" t="s">
        <v>93</v>
      </c>
      <c r="C2332" s="31">
        <v>1</v>
      </c>
      <c r="D2332" s="31" t="s">
        <v>66</v>
      </c>
      <c r="E2332" s="31" t="s">
        <v>1786</v>
      </c>
      <c r="F2332" s="31"/>
      <c r="G2332" s="32" t="s">
        <v>1787</v>
      </c>
      <c r="H2332" s="31" t="s">
        <v>104</v>
      </c>
      <c r="I2332" s="31" t="s">
        <v>104</v>
      </c>
      <c r="J2332" s="31" t="s">
        <v>1552</v>
      </c>
      <c r="K2332" s="31">
        <v>0</v>
      </c>
      <c r="L2332" s="31">
        <v>0</v>
      </c>
      <c r="M2332" s="31">
        <v>20</v>
      </c>
      <c r="N2332" s="33"/>
      <c r="O2332" s="33">
        <v>20</v>
      </c>
      <c r="P2332" s="33"/>
      <c r="Q2332" s="33"/>
      <c r="R2332" s="33"/>
      <c r="S2332" s="34" t="str">
        <f t="shared" si="504"/>
        <v>2</v>
      </c>
      <c r="T2332" s="35">
        <f t="shared" si="505"/>
        <v>20</v>
      </c>
      <c r="U2332" s="36">
        <f>INDEX([1]ราคาที่ดิน!$B:$G,MATCH($C2332,[1]ราคาที่ดิน!$A:$A,0),MATCH($B2332,[1]ราคาที่ดิน!$B$1:$G$1,0))</f>
        <v>100</v>
      </c>
      <c r="V2332" s="37">
        <f t="shared" si="514"/>
        <v>2000</v>
      </c>
      <c r="W2332" s="31">
        <v>2</v>
      </c>
      <c r="X2332" s="31">
        <v>61</v>
      </c>
      <c r="Y2332" s="31" t="s">
        <v>71</v>
      </c>
      <c r="Z2332" s="31" t="s">
        <v>1789</v>
      </c>
      <c r="AA2332" s="31"/>
      <c r="AB2332" s="32" t="s">
        <v>1787</v>
      </c>
      <c r="AC2332" s="38"/>
      <c r="AD2332" s="39" t="s">
        <v>75</v>
      </c>
      <c r="AE2332" s="39" t="s">
        <v>76</v>
      </c>
      <c r="AF2332" s="40" t="str">
        <f t="shared" si="506"/>
        <v>1</v>
      </c>
      <c r="AG2332" s="41">
        <f t="shared" si="507"/>
        <v>12.47</v>
      </c>
      <c r="AH2332" s="42">
        <v>12.47</v>
      </c>
      <c r="AI2332" s="42"/>
      <c r="AJ2332" s="42"/>
      <c r="AK2332" s="42"/>
      <c r="AL2332" s="31">
        <v>10</v>
      </c>
      <c r="AM2332" s="43" t="str">
        <f t="shared" si="508"/>
        <v>100</v>
      </c>
      <c r="AN2332" s="44">
        <f>INDEX([1]ราคาสิ่งปลูกสร้าง!$D$6:$CC$47,MATCH($AD2332,[1]ราคาสิ่งปลูกสร้าง!$B$6:$B$45,0),MATCH($C$7,[1]ราคาสิ่งปลูกสร้าง!$D$5:$CC$5,0))</f>
        <v>5400</v>
      </c>
      <c r="AO2332" s="44">
        <f t="shared" si="509"/>
        <v>67338</v>
      </c>
      <c r="AP2332" s="45">
        <f t="shared" si="510"/>
        <v>10</v>
      </c>
      <c r="AQ2332" s="40">
        <f>IF(AP2332=0,0,INDEX([1]ค่าเสื่อมสิ่งปลูกสร้าง!$A$5:$D$105,MATCH($AP2332,[1]ค่าเสื่อมสิ่งปลูกสร้าง!$A$5:$A$105,0),MATCH(AE2332,[1]ค่าเสื่อมสิ่งปลูกสร้าง!$A$3:$D$3)))</f>
        <v>40</v>
      </c>
      <c r="AR2332" s="44">
        <f t="shared" si="515"/>
        <v>40402.799999999996</v>
      </c>
      <c r="AS2332" s="44">
        <f t="shared" si="516"/>
        <v>42402.799999999996</v>
      </c>
      <c r="AT2332" s="44">
        <f t="shared" si="517"/>
        <v>42402.799999999996</v>
      </c>
      <c r="AU2332" s="46">
        <v>0</v>
      </c>
      <c r="AV2332" s="44">
        <f t="shared" si="511"/>
        <v>42402.799999999996</v>
      </c>
      <c r="AW2332" s="47" t="str">
        <f t="shared" si="512"/>
        <v>0.01</v>
      </c>
      <c r="AX2332" s="48"/>
      <c r="AY2332" s="48"/>
      <c r="AZ2332" s="49">
        <v>0</v>
      </c>
      <c r="BA2332" s="48"/>
      <c r="BB2332" s="48"/>
      <c r="BC2332" s="44">
        <f t="shared" si="513"/>
        <v>0</v>
      </c>
      <c r="BD2332" s="50">
        <v>1</v>
      </c>
      <c r="BE2332" s="51" t="e">
        <f>IF(AX2332=1,0,IF(AY2332=1,0,IF(BC2332&gt;#REF!,#REF!,IF(OR(AZ2332&gt;0,BD2332&gt;=0),BC2332+([1]สูตร2!H2320*(100%-AZ2332)-BC2332)*BD2332,[1]สูตร2!H2320*(100%-AZ2332)))))</f>
        <v>#REF!</v>
      </c>
      <c r="BF2332" s="31"/>
    </row>
    <row r="2333" spans="1:58" s="5" customFormat="1" ht="24" customHeight="1" x14ac:dyDescent="0.2">
      <c r="A2333" s="31">
        <v>786</v>
      </c>
      <c r="B2333" s="31" t="s">
        <v>321</v>
      </c>
      <c r="C2333" s="31" t="s">
        <v>1790</v>
      </c>
      <c r="D2333" s="31" t="s">
        <v>66</v>
      </c>
      <c r="E2333" s="31" t="s">
        <v>1791</v>
      </c>
      <c r="F2333" s="31"/>
      <c r="G2333" s="32" t="s">
        <v>1792</v>
      </c>
      <c r="H2333" s="31">
        <v>49</v>
      </c>
      <c r="I2333" s="31">
        <v>4</v>
      </c>
      <c r="J2333" s="31" t="s">
        <v>1552</v>
      </c>
      <c r="K2333" s="31">
        <v>16</v>
      </c>
      <c r="L2333" s="31">
        <v>1</v>
      </c>
      <c r="M2333" s="31">
        <v>39</v>
      </c>
      <c r="N2333" s="33">
        <v>6539</v>
      </c>
      <c r="O2333" s="33"/>
      <c r="P2333" s="33"/>
      <c r="Q2333" s="33"/>
      <c r="R2333" s="33"/>
      <c r="S2333" s="34" t="str">
        <f t="shared" si="504"/>
        <v>1</v>
      </c>
      <c r="T2333" s="35">
        <f t="shared" si="505"/>
        <v>6539</v>
      </c>
      <c r="U2333" s="36">
        <f>INDEX([1]ราคาที่ดิน!$B:$G,MATCH($C2333,[1]ราคาที่ดิน!$A:$A,0),MATCH($B2333,[1]ราคาที่ดิน!$B$1:$G$1,0))</f>
        <v>200</v>
      </c>
      <c r="V2333" s="37">
        <f t="shared" si="514"/>
        <v>1307800</v>
      </c>
      <c r="W2333" s="31"/>
      <c r="X2333" s="31"/>
      <c r="Y2333" s="31"/>
      <c r="Z2333" s="31"/>
      <c r="AA2333" s="31"/>
      <c r="AB2333" s="32"/>
      <c r="AC2333" s="38"/>
      <c r="AD2333" s="39"/>
      <c r="AE2333" s="39"/>
      <c r="AF2333" s="40" t="str">
        <f t="shared" si="506"/>
        <v/>
      </c>
      <c r="AG2333" s="41" t="str">
        <f t="shared" si="507"/>
        <v/>
      </c>
      <c r="AH2333" s="42"/>
      <c r="AI2333" s="42"/>
      <c r="AJ2333" s="42"/>
      <c r="AK2333" s="42"/>
      <c r="AL2333" s="31"/>
      <c r="AM2333" s="43" t="str">
        <f t="shared" si="508"/>
        <v>100</v>
      </c>
      <c r="AN2333" s="44">
        <f>INDEX([1]ราคาสิ่งปลูกสร้าง!$D$6:$CC$47,MATCH($AD2333,[1]ราคาสิ่งปลูกสร้าง!$B$6:$B$45,0),MATCH($C$7,[1]ราคาสิ่งปลูกสร้าง!$D$5:$CC$5,0))</f>
        <v>0</v>
      </c>
      <c r="AO2333" s="44">
        <f t="shared" si="509"/>
        <v>0</v>
      </c>
      <c r="AP2333" s="45">
        <f t="shared" si="510"/>
        <v>0</v>
      </c>
      <c r="AQ2333" s="40">
        <f>IF(AP2333=0,0,INDEX([1]ค่าเสื่อมสิ่งปลูกสร้าง!$A$5:$D$105,MATCH($AP2333,[1]ค่าเสื่อมสิ่งปลูกสร้าง!$A$5:$A$105,0),MATCH(AE2333,[1]ค่าเสื่อมสิ่งปลูกสร้าง!$A$3:$D$3)))</f>
        <v>0</v>
      </c>
      <c r="AR2333" s="44">
        <f t="shared" si="515"/>
        <v>0</v>
      </c>
      <c r="AS2333" s="44">
        <f t="shared" si="516"/>
        <v>1307800</v>
      </c>
      <c r="AT2333" s="44">
        <f t="shared" si="517"/>
        <v>1307800</v>
      </c>
      <c r="AU2333" s="46">
        <v>0</v>
      </c>
      <c r="AV2333" s="44">
        <f t="shared" si="511"/>
        <v>1307800</v>
      </c>
      <c r="AW2333" s="47" t="str">
        <f t="shared" si="512"/>
        <v>0.01</v>
      </c>
      <c r="AX2333" s="48"/>
      <c r="AY2333" s="48"/>
      <c r="AZ2333" s="49">
        <v>0</v>
      </c>
      <c r="BA2333" s="48"/>
      <c r="BB2333" s="48"/>
      <c r="BC2333" s="44">
        <f t="shared" si="513"/>
        <v>0</v>
      </c>
      <c r="BD2333" s="50">
        <v>1</v>
      </c>
      <c r="BE2333" s="51" t="e">
        <f>IF(AX2333=1,0,IF(AY2333=1,0,IF(BC2333&gt;#REF!,#REF!,IF(OR(AZ2333&gt;0,BD2333&gt;=0),BC2333+([1]สูตร2!H2321*(100%-AZ2333)-BC2333)*BD2333,[1]สูตร2!H2321*(100%-AZ2333)))))</f>
        <v>#REF!</v>
      </c>
      <c r="BF2333" s="31"/>
    </row>
    <row r="2334" spans="1:58" s="5" customFormat="1" ht="24" customHeight="1" x14ac:dyDescent="0.2">
      <c r="A2334" s="31"/>
      <c r="B2334" s="31" t="s">
        <v>93</v>
      </c>
      <c r="C2334" s="31">
        <v>1</v>
      </c>
      <c r="D2334" s="31" t="s">
        <v>66</v>
      </c>
      <c r="E2334" s="31" t="s">
        <v>1791</v>
      </c>
      <c r="F2334" s="31"/>
      <c r="G2334" s="32" t="s">
        <v>1792</v>
      </c>
      <c r="H2334" s="31" t="s">
        <v>104</v>
      </c>
      <c r="I2334" s="31" t="s">
        <v>104</v>
      </c>
      <c r="J2334" s="31" t="s">
        <v>1552</v>
      </c>
      <c r="K2334" s="31">
        <v>0</v>
      </c>
      <c r="L2334" s="31">
        <v>0</v>
      </c>
      <c r="M2334" s="31">
        <v>40</v>
      </c>
      <c r="N2334" s="33"/>
      <c r="O2334" s="33">
        <v>40</v>
      </c>
      <c r="P2334" s="33"/>
      <c r="Q2334" s="33"/>
      <c r="R2334" s="33"/>
      <c r="S2334" s="34" t="str">
        <f t="shared" si="504"/>
        <v>2</v>
      </c>
      <c r="T2334" s="35">
        <f t="shared" si="505"/>
        <v>40</v>
      </c>
      <c r="U2334" s="36">
        <f>INDEX([1]ราคาที่ดิน!$B:$G,MATCH($C2334,[1]ราคาที่ดิน!$A:$A,0),MATCH($B2334,[1]ราคาที่ดิน!$B$1:$G$1,0))</f>
        <v>100</v>
      </c>
      <c r="V2334" s="37">
        <f t="shared" si="514"/>
        <v>4000</v>
      </c>
      <c r="W2334" s="31">
        <v>1</v>
      </c>
      <c r="X2334" s="31">
        <v>60</v>
      </c>
      <c r="Y2334" s="31" t="s">
        <v>66</v>
      </c>
      <c r="Z2334" s="31" t="s">
        <v>1791</v>
      </c>
      <c r="AA2334" s="31"/>
      <c r="AB2334" s="32" t="s">
        <v>1792</v>
      </c>
      <c r="AC2334" s="38"/>
      <c r="AD2334" s="39" t="s">
        <v>73</v>
      </c>
      <c r="AE2334" s="39" t="s">
        <v>76</v>
      </c>
      <c r="AF2334" s="40" t="str">
        <f t="shared" si="506"/>
        <v>2</v>
      </c>
      <c r="AG2334" s="41">
        <f t="shared" si="507"/>
        <v>73.959999999999994</v>
      </c>
      <c r="AH2334" s="42"/>
      <c r="AI2334" s="42">
        <v>73.959999999999994</v>
      </c>
      <c r="AJ2334" s="42"/>
      <c r="AK2334" s="42"/>
      <c r="AL2334" s="31">
        <v>5</v>
      </c>
      <c r="AM2334" s="43" t="str">
        <f t="shared" si="508"/>
        <v>100</v>
      </c>
      <c r="AN2334" s="44">
        <f>INDEX([1]ราคาสิ่งปลูกสร้าง!$D$6:$CC$47,MATCH($AD2334,[1]ราคาสิ่งปลูกสร้าง!$B$6:$B$45,0),MATCH($C$7,[1]ราคาสิ่งปลูกสร้าง!$D$5:$CC$5,0))</f>
        <v>6500</v>
      </c>
      <c r="AO2334" s="44">
        <f t="shared" si="509"/>
        <v>480739.99999999994</v>
      </c>
      <c r="AP2334" s="45">
        <f t="shared" si="510"/>
        <v>5</v>
      </c>
      <c r="AQ2334" s="40">
        <f>IF(AP2334=0,0,INDEX([1]ค่าเสื่อมสิ่งปลูกสร้าง!$A$5:$D$105,MATCH($AP2334,[1]ค่าเสื่อมสิ่งปลูกสร้าง!$A$5:$A$105,0),MATCH(AE2334,[1]ค่าเสื่อมสิ่งปลูกสร้าง!$A$3:$D$3)))</f>
        <v>15</v>
      </c>
      <c r="AR2334" s="44">
        <f t="shared" si="515"/>
        <v>408628.99999999994</v>
      </c>
      <c r="AS2334" s="44">
        <f t="shared" si="516"/>
        <v>412628.99999999994</v>
      </c>
      <c r="AT2334" s="44">
        <f t="shared" si="517"/>
        <v>412628.99999999994</v>
      </c>
      <c r="AU2334" s="46">
        <v>0</v>
      </c>
      <c r="AV2334" s="44">
        <f t="shared" si="511"/>
        <v>412628.99999999994</v>
      </c>
      <c r="AW2334" s="47" t="str">
        <f t="shared" si="512"/>
        <v>0.02</v>
      </c>
      <c r="AX2334" s="48"/>
      <c r="AY2334" s="48"/>
      <c r="AZ2334" s="49">
        <v>0</v>
      </c>
      <c r="BA2334" s="48"/>
      <c r="BB2334" s="48"/>
      <c r="BC2334" s="44">
        <f t="shared" si="513"/>
        <v>0</v>
      </c>
      <c r="BD2334" s="50">
        <v>1</v>
      </c>
      <c r="BE2334" s="51" t="e">
        <f>IF(AX2334=1,0,IF(AY2334=1,0,IF(BC2334&gt;#REF!,#REF!,IF(OR(AZ2334&gt;0,BD2334&gt;=0),BC2334+([1]สูตร2!H2322*(100%-AZ2334)-BC2334)*BD2334,[1]สูตร2!H2322*(100%-AZ2334)))))</f>
        <v>#REF!</v>
      </c>
      <c r="BF2334" s="31"/>
    </row>
    <row r="2335" spans="1:58" s="5" customFormat="1" ht="24" customHeight="1" x14ac:dyDescent="0.2">
      <c r="A2335" s="31"/>
      <c r="B2335" s="31" t="s">
        <v>93</v>
      </c>
      <c r="C2335" s="31">
        <v>1</v>
      </c>
      <c r="D2335" s="31" t="s">
        <v>66</v>
      </c>
      <c r="E2335" s="31" t="s">
        <v>1791</v>
      </c>
      <c r="F2335" s="31"/>
      <c r="G2335" s="32" t="s">
        <v>1792</v>
      </c>
      <c r="H2335" s="31" t="s">
        <v>104</v>
      </c>
      <c r="I2335" s="31" t="s">
        <v>104</v>
      </c>
      <c r="J2335" s="31" t="s">
        <v>1552</v>
      </c>
      <c r="K2335" s="31">
        <v>0</v>
      </c>
      <c r="L2335" s="31">
        <v>0</v>
      </c>
      <c r="M2335" s="31">
        <v>20</v>
      </c>
      <c r="N2335" s="33"/>
      <c r="O2335" s="33">
        <v>20</v>
      </c>
      <c r="P2335" s="33"/>
      <c r="Q2335" s="33"/>
      <c r="R2335" s="33"/>
      <c r="S2335" s="34" t="str">
        <f t="shared" si="504"/>
        <v>2</v>
      </c>
      <c r="T2335" s="35">
        <f t="shared" si="505"/>
        <v>20</v>
      </c>
      <c r="U2335" s="36">
        <f>INDEX([1]ราคาที่ดิน!$B:$G,MATCH($C2335,[1]ราคาที่ดิน!$A:$A,0),MATCH($B2335,[1]ราคาที่ดิน!$B$1:$G$1,0))</f>
        <v>100</v>
      </c>
      <c r="V2335" s="37">
        <f t="shared" si="514"/>
        <v>2000</v>
      </c>
      <c r="W2335" s="31">
        <v>2</v>
      </c>
      <c r="X2335" s="31">
        <v>60</v>
      </c>
      <c r="Y2335" s="31" t="s">
        <v>66</v>
      </c>
      <c r="Z2335" s="31" t="s">
        <v>1791</v>
      </c>
      <c r="AA2335" s="31"/>
      <c r="AB2335" s="32" t="s">
        <v>1792</v>
      </c>
      <c r="AC2335" s="38"/>
      <c r="AD2335" s="39" t="s">
        <v>75</v>
      </c>
      <c r="AE2335" s="39" t="s">
        <v>76</v>
      </c>
      <c r="AF2335" s="40" t="str">
        <f t="shared" si="506"/>
        <v>1</v>
      </c>
      <c r="AG2335" s="41">
        <f t="shared" si="507"/>
        <v>11.76</v>
      </c>
      <c r="AH2335" s="42">
        <v>11.76</v>
      </c>
      <c r="AI2335" s="42"/>
      <c r="AJ2335" s="42"/>
      <c r="AK2335" s="42"/>
      <c r="AL2335" s="31">
        <v>5</v>
      </c>
      <c r="AM2335" s="43" t="str">
        <f t="shared" si="508"/>
        <v>100</v>
      </c>
      <c r="AN2335" s="44">
        <f>INDEX([1]ราคาสิ่งปลูกสร้าง!$D$6:$CC$47,MATCH($AD2335,[1]ราคาสิ่งปลูกสร้าง!$B$6:$B$45,0),MATCH($C$7,[1]ราคาสิ่งปลูกสร้าง!$D$5:$CC$5,0))</f>
        <v>5400</v>
      </c>
      <c r="AO2335" s="44">
        <f t="shared" si="509"/>
        <v>63504</v>
      </c>
      <c r="AP2335" s="45">
        <f t="shared" si="510"/>
        <v>5</v>
      </c>
      <c r="AQ2335" s="40">
        <f>IF(AP2335=0,0,INDEX([1]ค่าเสื่อมสิ่งปลูกสร้าง!$A$5:$D$105,MATCH($AP2335,[1]ค่าเสื่อมสิ่งปลูกสร้าง!$A$5:$A$105,0),MATCH(AE2335,[1]ค่าเสื่อมสิ่งปลูกสร้าง!$A$3:$D$3)))</f>
        <v>15</v>
      </c>
      <c r="AR2335" s="44">
        <f t="shared" si="515"/>
        <v>53978.400000000001</v>
      </c>
      <c r="AS2335" s="44">
        <f t="shared" si="516"/>
        <v>55978.400000000001</v>
      </c>
      <c r="AT2335" s="44">
        <f t="shared" si="517"/>
        <v>55978.400000000001</v>
      </c>
      <c r="AU2335" s="46">
        <v>0</v>
      </c>
      <c r="AV2335" s="44">
        <f t="shared" si="511"/>
        <v>55978.400000000001</v>
      </c>
      <c r="AW2335" s="47" t="str">
        <f t="shared" si="512"/>
        <v>0.01</v>
      </c>
      <c r="AX2335" s="48"/>
      <c r="AY2335" s="48"/>
      <c r="AZ2335" s="49">
        <v>0</v>
      </c>
      <c r="BA2335" s="48"/>
      <c r="BB2335" s="48"/>
      <c r="BC2335" s="44">
        <f t="shared" si="513"/>
        <v>0</v>
      </c>
      <c r="BD2335" s="50">
        <v>1</v>
      </c>
      <c r="BE2335" s="51" t="e">
        <f>IF(AX2335=1,0,IF(AY2335=1,0,IF(BC2335&gt;#REF!,#REF!,IF(OR(AZ2335&gt;0,BD2335&gt;=0),BC2335+([1]สูตร2!H2323*(100%-AZ2335)-BC2335)*BD2335,[1]สูตร2!H2323*(100%-AZ2335)))))</f>
        <v>#REF!</v>
      </c>
      <c r="BF2335" s="31"/>
    </row>
    <row r="2336" spans="1:58" s="5" customFormat="1" ht="24" customHeight="1" x14ac:dyDescent="0.2">
      <c r="A2336" s="31"/>
      <c r="B2336" s="31" t="s">
        <v>93</v>
      </c>
      <c r="C2336" s="31">
        <v>1</v>
      </c>
      <c r="D2336" s="31" t="s">
        <v>66</v>
      </c>
      <c r="E2336" s="31" t="s">
        <v>1791</v>
      </c>
      <c r="F2336" s="31"/>
      <c r="G2336" s="32" t="s">
        <v>1792</v>
      </c>
      <c r="H2336" s="31" t="s">
        <v>104</v>
      </c>
      <c r="I2336" s="31" t="s">
        <v>104</v>
      </c>
      <c r="J2336" s="31" t="s">
        <v>1552</v>
      </c>
      <c r="K2336" s="31">
        <v>0</v>
      </c>
      <c r="L2336" s="31">
        <v>0</v>
      </c>
      <c r="M2336" s="31">
        <v>15</v>
      </c>
      <c r="N2336" s="33"/>
      <c r="O2336" s="33">
        <v>15</v>
      </c>
      <c r="P2336" s="33"/>
      <c r="Q2336" s="33"/>
      <c r="R2336" s="33"/>
      <c r="S2336" s="34" t="str">
        <f t="shared" si="504"/>
        <v>2</v>
      </c>
      <c r="T2336" s="35">
        <f t="shared" si="505"/>
        <v>15</v>
      </c>
      <c r="U2336" s="36">
        <f>INDEX([1]ราคาที่ดิน!$B:$G,MATCH($C2336,[1]ราคาที่ดิน!$A:$A,0),MATCH($B2336,[1]ราคาที่ดิน!$B$1:$G$1,0))</f>
        <v>100</v>
      </c>
      <c r="V2336" s="37">
        <f t="shared" si="514"/>
        <v>1500</v>
      </c>
      <c r="W2336" s="31">
        <v>3</v>
      </c>
      <c r="X2336" s="31">
        <v>60</v>
      </c>
      <c r="Y2336" s="31" t="s">
        <v>66</v>
      </c>
      <c r="Z2336" s="31" t="s">
        <v>1791</v>
      </c>
      <c r="AA2336" s="31"/>
      <c r="AB2336" s="32" t="s">
        <v>1792</v>
      </c>
      <c r="AC2336" s="38"/>
      <c r="AD2336" s="39" t="s">
        <v>77</v>
      </c>
      <c r="AE2336" s="39" t="s">
        <v>76</v>
      </c>
      <c r="AF2336" s="40" t="str">
        <f t="shared" si="506"/>
        <v>1</v>
      </c>
      <c r="AG2336" s="41">
        <f t="shared" si="507"/>
        <v>26.52</v>
      </c>
      <c r="AH2336" s="42">
        <v>26.52</v>
      </c>
      <c r="AI2336" s="42"/>
      <c r="AJ2336" s="42"/>
      <c r="AK2336" s="42"/>
      <c r="AL2336" s="31">
        <v>5</v>
      </c>
      <c r="AM2336" s="43" t="str">
        <f t="shared" si="508"/>
        <v>100</v>
      </c>
      <c r="AN2336" s="44">
        <f>INDEX([1]ราคาสิ่งปลูกสร้าง!$D$6:$CC$47,MATCH($AD2336,[1]ราคาสิ่งปลูกสร้าง!$B$6:$B$45,0),MATCH($C$7,[1]ราคาสิ่งปลูกสร้าง!$D$5:$CC$5,0))</f>
        <v>2050</v>
      </c>
      <c r="AO2336" s="44">
        <f t="shared" si="509"/>
        <v>54366</v>
      </c>
      <c r="AP2336" s="45">
        <f t="shared" si="510"/>
        <v>5</v>
      </c>
      <c r="AQ2336" s="40">
        <f>IF(AP2336=0,0,INDEX([1]ค่าเสื่อมสิ่งปลูกสร้าง!$A$5:$D$105,MATCH($AP2336,[1]ค่าเสื่อมสิ่งปลูกสร้าง!$A$5:$A$105,0),MATCH(AE2336,[1]ค่าเสื่อมสิ่งปลูกสร้าง!$A$3:$D$3)))</f>
        <v>15</v>
      </c>
      <c r="AR2336" s="44">
        <f t="shared" si="515"/>
        <v>46211.1</v>
      </c>
      <c r="AS2336" s="44">
        <f t="shared" si="516"/>
        <v>47711.1</v>
      </c>
      <c r="AT2336" s="44">
        <f t="shared" si="517"/>
        <v>47711.1</v>
      </c>
      <c r="AU2336" s="46">
        <v>0</v>
      </c>
      <c r="AV2336" s="44">
        <f t="shared" si="511"/>
        <v>47711.1</v>
      </c>
      <c r="AW2336" s="47" t="str">
        <f t="shared" si="512"/>
        <v>0.01</v>
      </c>
      <c r="AX2336" s="48"/>
      <c r="AY2336" s="48"/>
      <c r="AZ2336" s="49">
        <v>0</v>
      </c>
      <c r="BA2336" s="48"/>
      <c r="BB2336" s="48"/>
      <c r="BC2336" s="44">
        <f t="shared" si="513"/>
        <v>0</v>
      </c>
      <c r="BD2336" s="50">
        <v>1</v>
      </c>
      <c r="BE2336" s="51" t="e">
        <f>IF(AX2336=1,0,IF(AY2336=1,0,IF(BC2336&gt;#REF!,#REF!,IF(OR(AZ2336&gt;0,BD2336&gt;=0),BC2336+([1]สูตร2!H2324*(100%-AZ2336)-BC2336)*BD2336,[1]สูตร2!H2324*(100%-AZ2336)))))</f>
        <v>#REF!</v>
      </c>
      <c r="BF2336" s="31"/>
    </row>
    <row r="2337" spans="1:58" s="5" customFormat="1" ht="24" customHeight="1" x14ac:dyDescent="0.2">
      <c r="A2337" s="31">
        <v>787</v>
      </c>
      <c r="B2337" s="31" t="s">
        <v>321</v>
      </c>
      <c r="C2337" s="31" t="s">
        <v>1793</v>
      </c>
      <c r="D2337" s="31" t="s">
        <v>66</v>
      </c>
      <c r="E2337" s="31" t="s">
        <v>1794</v>
      </c>
      <c r="F2337" s="31"/>
      <c r="G2337" s="32" t="s">
        <v>1795</v>
      </c>
      <c r="H2337" s="31">
        <v>88</v>
      </c>
      <c r="I2337" s="31">
        <v>67</v>
      </c>
      <c r="J2337" s="31" t="s">
        <v>1552</v>
      </c>
      <c r="K2337" s="31">
        <v>11</v>
      </c>
      <c r="L2337" s="31">
        <v>0</v>
      </c>
      <c r="M2337" s="31">
        <v>82</v>
      </c>
      <c r="N2337" s="33">
        <v>4482</v>
      </c>
      <c r="O2337" s="33"/>
      <c r="P2337" s="33"/>
      <c r="Q2337" s="33"/>
      <c r="R2337" s="33"/>
      <c r="S2337" s="34" t="str">
        <f t="shared" si="504"/>
        <v>1</v>
      </c>
      <c r="T2337" s="35">
        <f t="shared" si="505"/>
        <v>4482</v>
      </c>
      <c r="U2337" s="36">
        <f>INDEX([1]ราคาที่ดิน!$B:$G,MATCH($C2337,[1]ราคาที่ดิน!$A:$A,0),MATCH($B2337,[1]ราคาที่ดิน!$B$1:$G$1,0))</f>
        <v>200</v>
      </c>
      <c r="V2337" s="37">
        <f t="shared" si="514"/>
        <v>896400</v>
      </c>
      <c r="W2337" s="31"/>
      <c r="X2337" s="31"/>
      <c r="Y2337" s="31"/>
      <c r="Z2337" s="31"/>
      <c r="AA2337" s="31"/>
      <c r="AB2337" s="32"/>
      <c r="AC2337" s="38"/>
      <c r="AD2337" s="39"/>
      <c r="AE2337" s="39"/>
      <c r="AF2337" s="40" t="str">
        <f t="shared" si="506"/>
        <v/>
      </c>
      <c r="AG2337" s="41" t="str">
        <f t="shared" si="507"/>
        <v/>
      </c>
      <c r="AH2337" s="42"/>
      <c r="AI2337" s="42"/>
      <c r="AJ2337" s="42"/>
      <c r="AK2337" s="42"/>
      <c r="AL2337" s="31"/>
      <c r="AM2337" s="43" t="str">
        <f t="shared" si="508"/>
        <v>100</v>
      </c>
      <c r="AN2337" s="44">
        <f>INDEX([1]ราคาสิ่งปลูกสร้าง!$D$6:$CC$47,MATCH($AD2337,[1]ราคาสิ่งปลูกสร้าง!$B$6:$B$45,0),MATCH($C$7,[1]ราคาสิ่งปลูกสร้าง!$D$5:$CC$5,0))</f>
        <v>0</v>
      </c>
      <c r="AO2337" s="44">
        <f t="shared" si="509"/>
        <v>0</v>
      </c>
      <c r="AP2337" s="45">
        <f t="shared" si="510"/>
        <v>0</v>
      </c>
      <c r="AQ2337" s="40">
        <f>IF(AP2337=0,0,INDEX([1]ค่าเสื่อมสิ่งปลูกสร้าง!$A$5:$D$105,MATCH($AP2337,[1]ค่าเสื่อมสิ่งปลูกสร้าง!$A$5:$A$105,0),MATCH(AE2337,[1]ค่าเสื่อมสิ่งปลูกสร้าง!$A$3:$D$3)))</f>
        <v>0</v>
      </c>
      <c r="AR2337" s="44">
        <f t="shared" si="515"/>
        <v>0</v>
      </c>
      <c r="AS2337" s="44">
        <f t="shared" si="516"/>
        <v>896400</v>
      </c>
      <c r="AT2337" s="44">
        <f t="shared" si="517"/>
        <v>896400</v>
      </c>
      <c r="AU2337" s="46">
        <v>0</v>
      </c>
      <c r="AV2337" s="44">
        <f t="shared" si="511"/>
        <v>896400</v>
      </c>
      <c r="AW2337" s="47" t="str">
        <f t="shared" si="512"/>
        <v>0.01</v>
      </c>
      <c r="AX2337" s="48"/>
      <c r="AY2337" s="48"/>
      <c r="AZ2337" s="49">
        <v>0</v>
      </c>
      <c r="BA2337" s="48"/>
      <c r="BB2337" s="48"/>
      <c r="BC2337" s="44">
        <f t="shared" si="513"/>
        <v>0</v>
      </c>
      <c r="BD2337" s="50">
        <v>1</v>
      </c>
      <c r="BE2337" s="51" t="e">
        <f>IF(AX2337=1,0,IF(AY2337=1,0,IF(BC2337&gt;#REF!,#REF!,IF(OR(AZ2337&gt;0,BD2337&gt;=0),BC2337+([1]สูตร2!H2325*(100%-AZ2337)-BC2337)*BD2337,[1]สูตร2!H2325*(100%-AZ2337)))))</f>
        <v>#REF!</v>
      </c>
      <c r="BF2337" s="31"/>
    </row>
    <row r="2338" spans="1:58" s="5" customFormat="1" ht="24" customHeight="1" x14ac:dyDescent="0.2">
      <c r="A2338" s="31"/>
      <c r="B2338" s="31" t="s">
        <v>93</v>
      </c>
      <c r="C2338" s="31">
        <v>1</v>
      </c>
      <c r="D2338" s="31" t="s">
        <v>66</v>
      </c>
      <c r="E2338" s="31" t="s">
        <v>1794</v>
      </c>
      <c r="F2338" s="31"/>
      <c r="G2338" s="32" t="s">
        <v>1795</v>
      </c>
      <c r="H2338" s="31" t="s">
        <v>104</v>
      </c>
      <c r="I2338" s="31" t="s">
        <v>104</v>
      </c>
      <c r="J2338" s="31" t="s">
        <v>1552</v>
      </c>
      <c r="K2338" s="31">
        <v>0</v>
      </c>
      <c r="L2338" s="31">
        <v>0</v>
      </c>
      <c r="M2338" s="31">
        <v>45</v>
      </c>
      <c r="N2338" s="33"/>
      <c r="O2338" s="33">
        <v>45</v>
      </c>
      <c r="P2338" s="33"/>
      <c r="Q2338" s="33"/>
      <c r="R2338" s="33"/>
      <c r="S2338" s="34" t="str">
        <f t="shared" si="504"/>
        <v>2</v>
      </c>
      <c r="T2338" s="35">
        <f t="shared" si="505"/>
        <v>45</v>
      </c>
      <c r="U2338" s="36">
        <f>INDEX([1]ราคาที่ดิน!$B:$G,MATCH($C2338,[1]ราคาที่ดิน!$A:$A,0),MATCH($B2338,[1]ราคาที่ดิน!$B$1:$G$1,0))</f>
        <v>100</v>
      </c>
      <c r="V2338" s="37">
        <f t="shared" si="514"/>
        <v>4500</v>
      </c>
      <c r="W2338" s="31">
        <v>1</v>
      </c>
      <c r="X2338" s="31">
        <v>59</v>
      </c>
      <c r="Y2338" s="31" t="s">
        <v>71</v>
      </c>
      <c r="Z2338" s="31" t="s">
        <v>1796</v>
      </c>
      <c r="AA2338" s="31"/>
      <c r="AB2338" s="32" t="s">
        <v>1795</v>
      </c>
      <c r="AC2338" s="38"/>
      <c r="AD2338" s="39" t="s">
        <v>73</v>
      </c>
      <c r="AE2338" s="39" t="s">
        <v>74</v>
      </c>
      <c r="AF2338" s="40" t="str">
        <f t="shared" si="506"/>
        <v>2</v>
      </c>
      <c r="AG2338" s="41">
        <f t="shared" si="507"/>
        <v>86.24</v>
      </c>
      <c r="AH2338" s="42"/>
      <c r="AI2338" s="42">
        <v>86.24</v>
      </c>
      <c r="AJ2338" s="42"/>
      <c r="AK2338" s="42"/>
      <c r="AL2338" s="31">
        <v>6</v>
      </c>
      <c r="AM2338" s="43" t="str">
        <f t="shared" si="508"/>
        <v>100</v>
      </c>
      <c r="AN2338" s="44">
        <f>INDEX([1]ราคาสิ่งปลูกสร้าง!$D$6:$CC$47,MATCH($AD2338,[1]ราคาสิ่งปลูกสร้าง!$B$6:$B$45,0),MATCH($C$7,[1]ราคาสิ่งปลูกสร้าง!$D$5:$CC$5,0))</f>
        <v>6500</v>
      </c>
      <c r="AO2338" s="44">
        <f t="shared" si="509"/>
        <v>560560</v>
      </c>
      <c r="AP2338" s="45">
        <f t="shared" si="510"/>
        <v>6</v>
      </c>
      <c r="AQ2338" s="40">
        <f>IF(AP2338=0,0,INDEX([1]ค่าเสื่อมสิ่งปลูกสร้าง!$A$5:$D$105,MATCH($AP2338,[1]ค่าเสื่อมสิ่งปลูกสร้าง!$A$5:$A$105,0),MATCH(AE2338,[1]ค่าเสื่อมสิ่งปลูกสร้าง!$A$3:$D$3)))</f>
        <v>6</v>
      </c>
      <c r="AR2338" s="44">
        <f t="shared" si="515"/>
        <v>526926.4</v>
      </c>
      <c r="AS2338" s="44">
        <f t="shared" si="516"/>
        <v>531426.4</v>
      </c>
      <c r="AT2338" s="44">
        <f t="shared" si="517"/>
        <v>531426.4</v>
      </c>
      <c r="AU2338" s="46">
        <v>0</v>
      </c>
      <c r="AV2338" s="44">
        <f t="shared" si="511"/>
        <v>531426.4</v>
      </c>
      <c r="AW2338" s="47" t="str">
        <f t="shared" si="512"/>
        <v>0.02</v>
      </c>
      <c r="AX2338" s="48"/>
      <c r="AY2338" s="48"/>
      <c r="AZ2338" s="49">
        <v>0</v>
      </c>
      <c r="BA2338" s="48"/>
      <c r="BB2338" s="48"/>
      <c r="BC2338" s="44">
        <f t="shared" si="513"/>
        <v>0</v>
      </c>
      <c r="BD2338" s="50">
        <v>1</v>
      </c>
      <c r="BE2338" s="51" t="e">
        <f>IF(AX2338=1,0,IF(AY2338=1,0,IF(BC2338&gt;#REF!,#REF!,IF(OR(AZ2338&gt;0,BD2338&gt;=0),BC2338+([1]สูตร2!H2326*(100%-AZ2338)-BC2338)*BD2338,[1]สูตร2!H2326*(100%-AZ2338)))))</f>
        <v>#REF!</v>
      </c>
      <c r="BF2338" s="31"/>
    </row>
    <row r="2339" spans="1:58" s="5" customFormat="1" ht="24" customHeight="1" x14ac:dyDescent="0.2">
      <c r="A2339" s="31"/>
      <c r="B2339" s="31" t="s">
        <v>93</v>
      </c>
      <c r="C2339" s="31">
        <v>1</v>
      </c>
      <c r="D2339" s="31" t="s">
        <v>66</v>
      </c>
      <c r="E2339" s="31" t="s">
        <v>1794</v>
      </c>
      <c r="F2339" s="31"/>
      <c r="G2339" s="32" t="s">
        <v>1795</v>
      </c>
      <c r="H2339" s="31" t="s">
        <v>104</v>
      </c>
      <c r="I2339" s="31" t="s">
        <v>104</v>
      </c>
      <c r="J2339" s="31" t="s">
        <v>1552</v>
      </c>
      <c r="K2339" s="31">
        <v>0</v>
      </c>
      <c r="L2339" s="31">
        <v>0</v>
      </c>
      <c r="M2339" s="31">
        <v>15</v>
      </c>
      <c r="N2339" s="33"/>
      <c r="O2339" s="33">
        <v>15</v>
      </c>
      <c r="P2339" s="33"/>
      <c r="Q2339" s="33"/>
      <c r="R2339" s="33"/>
      <c r="S2339" s="34" t="str">
        <f t="shared" si="504"/>
        <v>2</v>
      </c>
      <c r="T2339" s="35">
        <f t="shared" si="505"/>
        <v>15</v>
      </c>
      <c r="U2339" s="36">
        <f>INDEX([1]ราคาที่ดิน!$B:$G,MATCH($C2339,[1]ราคาที่ดิน!$A:$A,0),MATCH($B2339,[1]ราคาที่ดิน!$B$1:$G$1,0))</f>
        <v>100</v>
      </c>
      <c r="V2339" s="37">
        <f t="shared" si="514"/>
        <v>1500</v>
      </c>
      <c r="W2339" s="31">
        <v>2</v>
      </c>
      <c r="X2339" s="31">
        <v>59</v>
      </c>
      <c r="Y2339" s="31" t="s">
        <v>71</v>
      </c>
      <c r="Z2339" s="31" t="s">
        <v>1796</v>
      </c>
      <c r="AA2339" s="31"/>
      <c r="AB2339" s="32" t="s">
        <v>1795</v>
      </c>
      <c r="AC2339" s="38"/>
      <c r="AD2339" s="39" t="s">
        <v>75</v>
      </c>
      <c r="AE2339" s="39" t="s">
        <v>76</v>
      </c>
      <c r="AF2339" s="40" t="str">
        <f t="shared" si="506"/>
        <v>1</v>
      </c>
      <c r="AG2339" s="41">
        <f t="shared" si="507"/>
        <v>65.524000000000001</v>
      </c>
      <c r="AH2339" s="42">
        <v>65.524000000000001</v>
      </c>
      <c r="AI2339" s="42"/>
      <c r="AJ2339" s="42"/>
      <c r="AK2339" s="42"/>
      <c r="AL2339" s="31">
        <v>10</v>
      </c>
      <c r="AM2339" s="43" t="str">
        <f t="shared" si="508"/>
        <v>100</v>
      </c>
      <c r="AN2339" s="44">
        <f>INDEX([1]ราคาสิ่งปลูกสร้าง!$D$6:$CC$47,MATCH($AD2339,[1]ราคาสิ่งปลูกสร้าง!$B$6:$B$45,0),MATCH($C$7,[1]ราคาสิ่งปลูกสร้าง!$D$5:$CC$5,0))</f>
        <v>5400</v>
      </c>
      <c r="AO2339" s="44">
        <f t="shared" si="509"/>
        <v>353829.6</v>
      </c>
      <c r="AP2339" s="45">
        <f t="shared" si="510"/>
        <v>10</v>
      </c>
      <c r="AQ2339" s="40">
        <f>IF(AP2339=0,0,INDEX([1]ค่าเสื่อมสิ่งปลูกสร้าง!$A$5:$D$105,MATCH($AP2339,[1]ค่าเสื่อมสิ่งปลูกสร้าง!$A$5:$A$105,0),MATCH(AE2339,[1]ค่าเสื่อมสิ่งปลูกสร้าง!$A$3:$D$3)))</f>
        <v>40</v>
      </c>
      <c r="AR2339" s="44">
        <f t="shared" si="515"/>
        <v>212297.75999999998</v>
      </c>
      <c r="AS2339" s="44">
        <f t="shared" si="516"/>
        <v>213797.75999999998</v>
      </c>
      <c r="AT2339" s="44">
        <f t="shared" si="517"/>
        <v>213797.75999999998</v>
      </c>
      <c r="AU2339" s="46">
        <v>0</v>
      </c>
      <c r="AV2339" s="44">
        <f t="shared" si="511"/>
        <v>213797.75999999998</v>
      </c>
      <c r="AW2339" s="47" t="str">
        <f t="shared" si="512"/>
        <v>0.01</v>
      </c>
      <c r="AX2339" s="48"/>
      <c r="AY2339" s="48"/>
      <c r="AZ2339" s="49">
        <v>0</v>
      </c>
      <c r="BA2339" s="48"/>
      <c r="BB2339" s="48"/>
      <c r="BC2339" s="44">
        <f t="shared" si="513"/>
        <v>0</v>
      </c>
      <c r="BD2339" s="50">
        <v>1</v>
      </c>
      <c r="BE2339" s="51" t="e">
        <f>IF(AX2339=1,0,IF(AY2339=1,0,IF(BC2339&gt;#REF!,#REF!,IF(OR(AZ2339&gt;0,BD2339&gt;=0),BC2339+([1]สูตร2!H2327*(100%-AZ2339)-BC2339)*BD2339,[1]สูตร2!H2327*(100%-AZ2339)))))</f>
        <v>#REF!</v>
      </c>
      <c r="BF2339" s="31"/>
    </row>
    <row r="2340" spans="1:58" s="5" customFormat="1" ht="24" customHeight="1" x14ac:dyDescent="0.2">
      <c r="A2340" s="31">
        <v>788</v>
      </c>
      <c r="B2340" s="31" t="s">
        <v>65</v>
      </c>
      <c r="C2340" s="31">
        <v>4328</v>
      </c>
      <c r="D2340" s="31" t="s">
        <v>66</v>
      </c>
      <c r="E2340" s="31" t="s">
        <v>1797</v>
      </c>
      <c r="F2340" s="31"/>
      <c r="G2340" s="32" t="s">
        <v>1798</v>
      </c>
      <c r="H2340" s="31">
        <v>61</v>
      </c>
      <c r="I2340" s="31">
        <v>2998</v>
      </c>
      <c r="J2340" s="31" t="s">
        <v>1552</v>
      </c>
      <c r="K2340" s="31">
        <v>0</v>
      </c>
      <c r="L2340" s="31">
        <v>0</v>
      </c>
      <c r="M2340" s="31">
        <v>30</v>
      </c>
      <c r="N2340" s="33"/>
      <c r="O2340" s="33">
        <v>30</v>
      </c>
      <c r="P2340" s="33"/>
      <c r="Q2340" s="33"/>
      <c r="R2340" s="33"/>
      <c r="S2340" s="34" t="str">
        <f t="shared" si="504"/>
        <v>2</v>
      </c>
      <c r="T2340" s="35">
        <f t="shared" si="505"/>
        <v>30</v>
      </c>
      <c r="U2340" s="36">
        <f>INDEX([1]ราคาที่ดิน!$B:$G,MATCH($C2340,[1]ราคาที่ดิน!$A:$A,0),MATCH($B2340,[1]ราคาที่ดิน!$B$1:$G$1,0))</f>
        <v>150</v>
      </c>
      <c r="V2340" s="37">
        <f t="shared" si="514"/>
        <v>4500</v>
      </c>
      <c r="W2340" s="31">
        <v>1</v>
      </c>
      <c r="X2340" s="31">
        <v>57</v>
      </c>
      <c r="Y2340" s="31" t="s">
        <v>66</v>
      </c>
      <c r="Z2340" s="31" t="s">
        <v>1797</v>
      </c>
      <c r="AA2340" s="31"/>
      <c r="AB2340" s="32" t="s">
        <v>1798</v>
      </c>
      <c r="AC2340" s="38"/>
      <c r="AD2340" s="39" t="s">
        <v>73</v>
      </c>
      <c r="AE2340" s="39" t="s">
        <v>74</v>
      </c>
      <c r="AF2340" s="40" t="str">
        <f t="shared" si="506"/>
        <v>2</v>
      </c>
      <c r="AG2340" s="41">
        <f t="shared" si="507"/>
        <v>213.72</v>
      </c>
      <c r="AH2340" s="42"/>
      <c r="AI2340" s="42">
        <v>213.72</v>
      </c>
      <c r="AJ2340" s="42"/>
      <c r="AK2340" s="42"/>
      <c r="AL2340" s="31">
        <v>26</v>
      </c>
      <c r="AM2340" s="43" t="str">
        <f t="shared" si="508"/>
        <v>100</v>
      </c>
      <c r="AN2340" s="44">
        <f>INDEX([1]ราคาสิ่งปลูกสร้าง!$D$6:$CC$47,MATCH($AD2340,[1]ราคาสิ่งปลูกสร้าง!$B$6:$B$45,0),MATCH($C$7,[1]ราคาสิ่งปลูกสร้าง!$D$5:$CC$5,0))</f>
        <v>6500</v>
      </c>
      <c r="AO2340" s="44">
        <f t="shared" si="509"/>
        <v>1389180</v>
      </c>
      <c r="AP2340" s="45">
        <f t="shared" si="510"/>
        <v>26</v>
      </c>
      <c r="AQ2340" s="40">
        <f>IF(AP2340=0,0,INDEX([1]ค่าเสื่อมสิ่งปลูกสร้าง!$A$5:$D$105,MATCH($AP2340,[1]ค่าเสื่อมสิ่งปลูกสร้าง!$A$5:$A$105,0),MATCH(AE2340,[1]ค่าเสื่อมสิ่งปลูกสร้าง!$A$3:$D$3)))</f>
        <v>42</v>
      </c>
      <c r="AR2340" s="44">
        <f t="shared" si="515"/>
        <v>805724.39999999991</v>
      </c>
      <c r="AS2340" s="44">
        <f t="shared" si="516"/>
        <v>810224.39999999991</v>
      </c>
      <c r="AT2340" s="44">
        <f t="shared" si="517"/>
        <v>810224.39999999991</v>
      </c>
      <c r="AU2340" s="46">
        <v>0</v>
      </c>
      <c r="AV2340" s="44">
        <f t="shared" si="511"/>
        <v>810224.39999999991</v>
      </c>
      <c r="AW2340" s="47" t="str">
        <f t="shared" si="512"/>
        <v>0.02</v>
      </c>
      <c r="AX2340" s="48"/>
      <c r="AY2340" s="48"/>
      <c r="AZ2340" s="49">
        <v>0</v>
      </c>
      <c r="BA2340" s="48"/>
      <c r="BB2340" s="48"/>
      <c r="BC2340" s="44">
        <f t="shared" si="513"/>
        <v>0</v>
      </c>
      <c r="BD2340" s="50">
        <v>1</v>
      </c>
      <c r="BE2340" s="51" t="e">
        <f>IF(AX2340=1,0,IF(AY2340=1,0,IF(BC2340&gt;#REF!,#REF!,IF(OR(AZ2340&gt;0,BD2340&gt;=0),BC2340+([1]สูตร2!H2328*(100%-AZ2340)-BC2340)*BD2340,[1]สูตร2!H2328*(100%-AZ2340)))))</f>
        <v>#REF!</v>
      </c>
      <c r="BF2340" s="31"/>
    </row>
    <row r="2341" spans="1:58" s="5" customFormat="1" ht="24" customHeight="1" x14ac:dyDescent="0.2">
      <c r="A2341" s="31"/>
      <c r="B2341" s="31" t="s">
        <v>65</v>
      </c>
      <c r="C2341" s="31">
        <v>4328</v>
      </c>
      <c r="D2341" s="31" t="s">
        <v>66</v>
      </c>
      <c r="E2341" s="31" t="s">
        <v>1797</v>
      </c>
      <c r="F2341" s="31"/>
      <c r="G2341" s="32" t="s">
        <v>1798</v>
      </c>
      <c r="H2341" s="31">
        <v>61</v>
      </c>
      <c r="I2341" s="31">
        <v>2998</v>
      </c>
      <c r="J2341" s="31" t="s">
        <v>1552</v>
      </c>
      <c r="K2341" s="31">
        <v>0</v>
      </c>
      <c r="L2341" s="31">
        <v>0</v>
      </c>
      <c r="M2341" s="31">
        <v>22</v>
      </c>
      <c r="N2341" s="33"/>
      <c r="O2341" s="33">
        <v>22</v>
      </c>
      <c r="P2341" s="33"/>
      <c r="Q2341" s="33"/>
      <c r="R2341" s="33"/>
      <c r="S2341" s="34" t="str">
        <f t="shared" si="504"/>
        <v>2</v>
      </c>
      <c r="T2341" s="35">
        <f t="shared" si="505"/>
        <v>22</v>
      </c>
      <c r="U2341" s="36">
        <f>INDEX([1]ราคาที่ดิน!$B:$G,MATCH($C2341,[1]ราคาที่ดิน!$A:$A,0),MATCH($B2341,[1]ราคาที่ดิน!$B$1:$G$1,0))</f>
        <v>150</v>
      </c>
      <c r="V2341" s="37">
        <f t="shared" si="514"/>
        <v>3300</v>
      </c>
      <c r="W2341" s="31">
        <v>2</v>
      </c>
      <c r="X2341" s="31">
        <v>57</v>
      </c>
      <c r="Y2341" s="31" t="s">
        <v>66</v>
      </c>
      <c r="Z2341" s="31" t="s">
        <v>1797</v>
      </c>
      <c r="AA2341" s="31"/>
      <c r="AB2341" s="32" t="s">
        <v>1798</v>
      </c>
      <c r="AC2341" s="38"/>
      <c r="AD2341" s="39" t="s">
        <v>75</v>
      </c>
      <c r="AE2341" s="39" t="s">
        <v>76</v>
      </c>
      <c r="AF2341" s="40" t="str">
        <f t="shared" si="506"/>
        <v>1</v>
      </c>
      <c r="AG2341" s="41">
        <f t="shared" si="507"/>
        <v>28.38</v>
      </c>
      <c r="AH2341" s="42">
        <v>28.38</v>
      </c>
      <c r="AI2341" s="42"/>
      <c r="AJ2341" s="42"/>
      <c r="AK2341" s="42"/>
      <c r="AL2341" s="31">
        <v>26</v>
      </c>
      <c r="AM2341" s="43" t="str">
        <f t="shared" si="508"/>
        <v>100</v>
      </c>
      <c r="AN2341" s="44">
        <f>INDEX([1]ราคาสิ่งปลูกสร้าง!$D$6:$CC$47,MATCH($AD2341,[1]ราคาสิ่งปลูกสร้าง!$B$6:$B$45,0),MATCH($C$7,[1]ราคาสิ่งปลูกสร้าง!$D$5:$CC$5,0))</f>
        <v>5400</v>
      </c>
      <c r="AO2341" s="44">
        <f t="shared" si="509"/>
        <v>153252</v>
      </c>
      <c r="AP2341" s="45">
        <f t="shared" si="510"/>
        <v>26</v>
      </c>
      <c r="AQ2341" s="40">
        <f>IF(AP2341=0,0,INDEX([1]ค่าเสื่อมสิ่งปลูกสร้าง!$A$5:$D$105,MATCH($AP2341,[1]ค่าเสื่อมสิ่งปลูกสร้าง!$A$5:$A$105,0),MATCH(AE2341,[1]ค่าเสื่อมสิ่งปลูกสร้าง!$A$3:$D$3)))</f>
        <v>93</v>
      </c>
      <c r="AR2341" s="44">
        <f t="shared" si="515"/>
        <v>10727.640000000001</v>
      </c>
      <c r="AS2341" s="44">
        <f t="shared" si="516"/>
        <v>14027.640000000001</v>
      </c>
      <c r="AT2341" s="44">
        <f t="shared" si="517"/>
        <v>14027.640000000001</v>
      </c>
      <c r="AU2341" s="46">
        <v>0</v>
      </c>
      <c r="AV2341" s="44">
        <f t="shared" si="511"/>
        <v>14027.640000000001</v>
      </c>
      <c r="AW2341" s="47" t="str">
        <f t="shared" si="512"/>
        <v>0.01</v>
      </c>
      <c r="AX2341" s="48"/>
      <c r="AY2341" s="48"/>
      <c r="AZ2341" s="49">
        <v>0</v>
      </c>
      <c r="BA2341" s="48"/>
      <c r="BB2341" s="48"/>
      <c r="BC2341" s="44">
        <f t="shared" si="513"/>
        <v>0</v>
      </c>
      <c r="BD2341" s="50">
        <v>1</v>
      </c>
      <c r="BE2341" s="51" t="e">
        <f>IF(AX2341=1,0,IF(AY2341=1,0,IF(BC2341&gt;#REF!,#REF!,IF(OR(AZ2341&gt;0,BD2341&gt;=0),BC2341+([1]สูตร2!H2329*(100%-AZ2341)-BC2341)*BD2341,[1]สูตร2!H2329*(100%-AZ2341)))))</f>
        <v>#REF!</v>
      </c>
      <c r="BF2341" s="31"/>
    </row>
    <row r="2342" spans="1:58" s="5" customFormat="1" ht="24" customHeight="1" x14ac:dyDescent="0.2">
      <c r="A2342" s="31"/>
      <c r="B2342" s="31" t="s">
        <v>65</v>
      </c>
      <c r="C2342" s="31">
        <v>4328</v>
      </c>
      <c r="D2342" s="31" t="s">
        <v>66</v>
      </c>
      <c r="E2342" s="31" t="s">
        <v>1797</v>
      </c>
      <c r="F2342" s="31"/>
      <c r="G2342" s="32" t="s">
        <v>1798</v>
      </c>
      <c r="H2342" s="31">
        <v>61</v>
      </c>
      <c r="I2342" s="31">
        <v>2998</v>
      </c>
      <c r="J2342" s="31" t="s">
        <v>1552</v>
      </c>
      <c r="K2342" s="31">
        <v>0</v>
      </c>
      <c r="L2342" s="31">
        <v>0</v>
      </c>
      <c r="M2342" s="31">
        <v>20</v>
      </c>
      <c r="N2342" s="33"/>
      <c r="O2342" s="33">
        <v>20</v>
      </c>
      <c r="P2342" s="33"/>
      <c r="Q2342" s="33"/>
      <c r="R2342" s="33"/>
      <c r="S2342" s="34" t="str">
        <f t="shared" si="504"/>
        <v>2</v>
      </c>
      <c r="T2342" s="35">
        <f t="shared" si="505"/>
        <v>20</v>
      </c>
      <c r="U2342" s="36">
        <f>INDEX([1]ราคาที่ดิน!$B:$G,MATCH($C2342,[1]ราคาที่ดิน!$A:$A,0),MATCH($B2342,[1]ราคาที่ดิน!$B$1:$G$1,0))</f>
        <v>150</v>
      </c>
      <c r="V2342" s="37">
        <f t="shared" si="514"/>
        <v>3000</v>
      </c>
      <c r="W2342" s="31">
        <v>3</v>
      </c>
      <c r="X2342" s="31">
        <v>57</v>
      </c>
      <c r="Y2342" s="31" t="s">
        <v>66</v>
      </c>
      <c r="Z2342" s="31" t="s">
        <v>1797</v>
      </c>
      <c r="AA2342" s="31"/>
      <c r="AB2342" s="32" t="s">
        <v>1798</v>
      </c>
      <c r="AC2342" s="38"/>
      <c r="AD2342" s="39" t="s">
        <v>75</v>
      </c>
      <c r="AE2342" s="39" t="s">
        <v>94</v>
      </c>
      <c r="AF2342" s="40" t="str">
        <f t="shared" si="506"/>
        <v>1</v>
      </c>
      <c r="AG2342" s="41">
        <f t="shared" si="507"/>
        <v>13.76</v>
      </c>
      <c r="AH2342" s="42">
        <v>13.76</v>
      </c>
      <c r="AI2342" s="42"/>
      <c r="AJ2342" s="42"/>
      <c r="AK2342" s="42"/>
      <c r="AL2342" s="31">
        <v>26</v>
      </c>
      <c r="AM2342" s="43" t="str">
        <f t="shared" si="508"/>
        <v>100</v>
      </c>
      <c r="AN2342" s="44">
        <f>INDEX([1]ราคาสิ่งปลูกสร้าง!$D$6:$CC$47,MATCH($AD2342,[1]ราคาสิ่งปลูกสร้าง!$B$6:$B$45,0),MATCH($C$7,[1]ราคาสิ่งปลูกสร้าง!$D$5:$CC$5,0))</f>
        <v>5400</v>
      </c>
      <c r="AO2342" s="44">
        <f t="shared" si="509"/>
        <v>74304</v>
      </c>
      <c r="AP2342" s="45">
        <f t="shared" si="510"/>
        <v>26</v>
      </c>
      <c r="AQ2342" s="40">
        <f>IF(AP2342=0,0,INDEX([1]ค่าเสื่อมสิ่งปลูกสร้าง!$A$5:$D$105,MATCH($AP2342,[1]ค่าเสื่อมสิ่งปลูกสร้าง!$A$5:$A$105,0),MATCH(AE2342,[1]ค่าเสื่อมสิ่งปลูกสร้าง!$A$3:$D$3)))</f>
        <v>42</v>
      </c>
      <c r="AR2342" s="44">
        <f t="shared" si="515"/>
        <v>43096.32</v>
      </c>
      <c r="AS2342" s="44">
        <f t="shared" si="516"/>
        <v>46096.32</v>
      </c>
      <c r="AT2342" s="44">
        <f t="shared" si="517"/>
        <v>46096.32</v>
      </c>
      <c r="AU2342" s="46">
        <v>0</v>
      </c>
      <c r="AV2342" s="44">
        <f t="shared" si="511"/>
        <v>46096.32</v>
      </c>
      <c r="AW2342" s="47" t="str">
        <f t="shared" si="512"/>
        <v>0.01</v>
      </c>
      <c r="AX2342" s="48"/>
      <c r="AY2342" s="48"/>
      <c r="AZ2342" s="49">
        <v>0</v>
      </c>
      <c r="BA2342" s="48"/>
      <c r="BB2342" s="48"/>
      <c r="BC2342" s="44">
        <f t="shared" si="513"/>
        <v>0</v>
      </c>
      <c r="BD2342" s="50">
        <v>1</v>
      </c>
      <c r="BE2342" s="51" t="e">
        <f>IF(AX2342=1,0,IF(AY2342=1,0,IF(BC2342&gt;#REF!,#REF!,IF(OR(AZ2342&gt;0,BD2342&gt;=0),BC2342+([1]สูตร2!H2330*(100%-AZ2342)-BC2342)*BD2342,[1]สูตร2!H2330*(100%-AZ2342)))))</f>
        <v>#REF!</v>
      </c>
      <c r="BF2342" s="31"/>
    </row>
    <row r="2343" spans="1:58" s="5" customFormat="1" ht="24" customHeight="1" x14ac:dyDescent="0.2">
      <c r="A2343" s="31">
        <v>789</v>
      </c>
      <c r="B2343" s="31" t="s">
        <v>65</v>
      </c>
      <c r="C2343" s="31">
        <v>4333</v>
      </c>
      <c r="D2343" s="31" t="s">
        <v>66</v>
      </c>
      <c r="E2343" s="31" t="s">
        <v>1799</v>
      </c>
      <c r="F2343" s="31"/>
      <c r="G2343" s="32" t="s">
        <v>1798</v>
      </c>
      <c r="H2343" s="31">
        <v>66</v>
      </c>
      <c r="I2343" s="31">
        <v>3003</v>
      </c>
      <c r="J2343" s="31" t="s">
        <v>1552</v>
      </c>
      <c r="K2343" s="31">
        <v>9</v>
      </c>
      <c r="L2343" s="31">
        <v>0</v>
      </c>
      <c r="M2343" s="31">
        <v>98</v>
      </c>
      <c r="N2343" s="33">
        <v>3698</v>
      </c>
      <c r="O2343" s="33"/>
      <c r="P2343" s="33"/>
      <c r="Q2343" s="33"/>
      <c r="R2343" s="33"/>
      <c r="S2343" s="34" t="str">
        <f t="shared" si="504"/>
        <v>1</v>
      </c>
      <c r="T2343" s="35">
        <f t="shared" si="505"/>
        <v>3698</v>
      </c>
      <c r="U2343" s="36">
        <f>INDEX([1]ราคาที่ดิน!$B:$G,MATCH($C2343,[1]ราคาที่ดิน!$A:$A,0),MATCH($B2343,[1]ราคาที่ดิน!$B$1:$G$1,0))</f>
        <v>150</v>
      </c>
      <c r="V2343" s="37">
        <f t="shared" si="514"/>
        <v>554700</v>
      </c>
      <c r="W2343" s="31"/>
      <c r="X2343" s="31"/>
      <c r="Y2343" s="31"/>
      <c r="Z2343" s="31"/>
      <c r="AA2343" s="31"/>
      <c r="AB2343" s="32"/>
      <c r="AC2343" s="38"/>
      <c r="AD2343" s="39"/>
      <c r="AE2343" s="39"/>
      <c r="AF2343" s="40" t="str">
        <f t="shared" si="506"/>
        <v/>
      </c>
      <c r="AG2343" s="41" t="str">
        <f t="shared" si="507"/>
        <v/>
      </c>
      <c r="AH2343" s="42"/>
      <c r="AI2343" s="42"/>
      <c r="AJ2343" s="42"/>
      <c r="AK2343" s="42"/>
      <c r="AL2343" s="31"/>
      <c r="AM2343" s="43" t="str">
        <f t="shared" si="508"/>
        <v>100</v>
      </c>
      <c r="AN2343" s="44">
        <f>INDEX([1]ราคาสิ่งปลูกสร้าง!$D$6:$CC$47,MATCH($AD2343,[1]ราคาสิ่งปลูกสร้าง!$B$6:$B$45,0),MATCH($C$7,[1]ราคาสิ่งปลูกสร้าง!$D$5:$CC$5,0))</f>
        <v>0</v>
      </c>
      <c r="AO2343" s="44">
        <f t="shared" si="509"/>
        <v>0</v>
      </c>
      <c r="AP2343" s="45">
        <f t="shared" si="510"/>
        <v>0</v>
      </c>
      <c r="AQ2343" s="40">
        <f>IF(AP2343=0,0,INDEX([1]ค่าเสื่อมสิ่งปลูกสร้าง!$A$5:$D$105,MATCH($AP2343,[1]ค่าเสื่อมสิ่งปลูกสร้าง!$A$5:$A$105,0),MATCH(AE2343,[1]ค่าเสื่อมสิ่งปลูกสร้าง!$A$3:$D$3)))</f>
        <v>0</v>
      </c>
      <c r="AR2343" s="44">
        <f t="shared" si="515"/>
        <v>0</v>
      </c>
      <c r="AS2343" s="44">
        <f t="shared" si="516"/>
        <v>554700</v>
      </c>
      <c r="AT2343" s="44">
        <f t="shared" si="517"/>
        <v>554700</v>
      </c>
      <c r="AU2343" s="46">
        <v>0</v>
      </c>
      <c r="AV2343" s="44">
        <f t="shared" si="511"/>
        <v>554700</v>
      </c>
      <c r="AW2343" s="47" t="str">
        <f t="shared" si="512"/>
        <v>0.01</v>
      </c>
      <c r="AX2343" s="48"/>
      <c r="AY2343" s="48"/>
      <c r="AZ2343" s="49">
        <v>0</v>
      </c>
      <c r="BA2343" s="48"/>
      <c r="BB2343" s="48"/>
      <c r="BC2343" s="44">
        <f t="shared" si="513"/>
        <v>0</v>
      </c>
      <c r="BD2343" s="50">
        <v>1</v>
      </c>
      <c r="BE2343" s="51" t="e">
        <f>IF(AX2343=1,0,IF(AY2343=1,0,IF(BC2343&gt;#REF!,#REF!,IF(OR(AZ2343&gt;0,BD2343&gt;=0),BC2343+([1]สูตร2!H2331*(100%-AZ2343)-BC2343)*BD2343,[1]สูตร2!H2331*(100%-AZ2343)))))</f>
        <v>#REF!</v>
      </c>
      <c r="BF2343" s="31"/>
    </row>
    <row r="2344" spans="1:58" s="5" customFormat="1" ht="24" customHeight="1" x14ac:dyDescent="0.2">
      <c r="A2344" s="31">
        <v>790</v>
      </c>
      <c r="B2344" s="31" t="s">
        <v>321</v>
      </c>
      <c r="C2344" s="31">
        <v>3</v>
      </c>
      <c r="D2344" s="31" t="s">
        <v>71</v>
      </c>
      <c r="E2344" s="31" t="s">
        <v>1800</v>
      </c>
      <c r="F2344" s="31"/>
      <c r="G2344" s="32" t="s">
        <v>1801</v>
      </c>
      <c r="H2344" s="31" t="s">
        <v>104</v>
      </c>
      <c r="I2344" s="31" t="s">
        <v>104</v>
      </c>
      <c r="J2344" s="31" t="s">
        <v>1552</v>
      </c>
      <c r="K2344" s="31">
        <v>0</v>
      </c>
      <c r="L2344" s="31">
        <v>0</v>
      </c>
      <c r="M2344" s="31">
        <v>10</v>
      </c>
      <c r="N2344" s="33"/>
      <c r="O2344" s="33">
        <v>10</v>
      </c>
      <c r="P2344" s="33"/>
      <c r="Q2344" s="33"/>
      <c r="R2344" s="33"/>
      <c r="S2344" s="34" t="str">
        <f t="shared" si="504"/>
        <v>2</v>
      </c>
      <c r="T2344" s="35">
        <f t="shared" si="505"/>
        <v>10</v>
      </c>
      <c r="U2344" s="36">
        <f>INDEX([1]ราคาที่ดิน!$B:$G,MATCH($C2344,[1]ราคาที่ดิน!$A:$A,0),MATCH($B2344,[1]ราคาที่ดิน!$B$1:$G$1,0))</f>
        <v>200</v>
      </c>
      <c r="V2344" s="37">
        <f t="shared" si="514"/>
        <v>2000</v>
      </c>
      <c r="W2344" s="31">
        <v>1</v>
      </c>
      <c r="X2344" s="31">
        <v>1</v>
      </c>
      <c r="Y2344" s="31" t="s">
        <v>71</v>
      </c>
      <c r="Z2344" s="31" t="s">
        <v>1800</v>
      </c>
      <c r="AA2344" s="31"/>
      <c r="AB2344" s="32" t="s">
        <v>1801</v>
      </c>
      <c r="AC2344" s="38"/>
      <c r="AD2344" s="39" t="s">
        <v>73</v>
      </c>
      <c r="AE2344" s="39" t="s">
        <v>74</v>
      </c>
      <c r="AF2344" s="40" t="str">
        <f t="shared" si="506"/>
        <v>2</v>
      </c>
      <c r="AG2344" s="41">
        <f t="shared" si="507"/>
        <v>115.5</v>
      </c>
      <c r="AH2344" s="42"/>
      <c r="AI2344" s="42">
        <v>115.5</v>
      </c>
      <c r="AJ2344" s="42"/>
      <c r="AK2344" s="42"/>
      <c r="AL2344" s="31">
        <v>24</v>
      </c>
      <c r="AM2344" s="43" t="str">
        <f t="shared" si="508"/>
        <v>100</v>
      </c>
      <c r="AN2344" s="44">
        <f>INDEX([1]ราคาสิ่งปลูกสร้าง!$D$6:$CC$47,MATCH($AD2344,[1]ราคาสิ่งปลูกสร้าง!$B$6:$B$45,0),MATCH($C$7,[1]ราคาสิ่งปลูกสร้าง!$D$5:$CC$5,0))</f>
        <v>6500</v>
      </c>
      <c r="AO2344" s="44">
        <f t="shared" si="509"/>
        <v>750750</v>
      </c>
      <c r="AP2344" s="45">
        <f t="shared" si="510"/>
        <v>24</v>
      </c>
      <c r="AQ2344" s="40">
        <f>IF(AP2344=0,0,INDEX([1]ค่าเสื่อมสิ่งปลูกสร้าง!$A$5:$D$105,MATCH($AP2344,[1]ค่าเสื่อมสิ่งปลูกสร้าง!$A$5:$A$105,0),MATCH(AE2344,[1]ค่าเสื่อมสิ่งปลูกสร้าง!$A$3:$D$3)))</f>
        <v>38</v>
      </c>
      <c r="AR2344" s="44">
        <f t="shared" si="515"/>
        <v>465465</v>
      </c>
      <c r="AS2344" s="44">
        <f t="shared" si="516"/>
        <v>467465</v>
      </c>
      <c r="AT2344" s="44">
        <f t="shared" si="517"/>
        <v>467465</v>
      </c>
      <c r="AU2344" s="46">
        <v>0</v>
      </c>
      <c r="AV2344" s="44">
        <f t="shared" si="511"/>
        <v>467465</v>
      </c>
      <c r="AW2344" s="47" t="str">
        <f t="shared" si="512"/>
        <v>0.02</v>
      </c>
      <c r="AX2344" s="48"/>
      <c r="AY2344" s="48"/>
      <c r="AZ2344" s="49">
        <v>0</v>
      </c>
      <c r="BA2344" s="48"/>
      <c r="BB2344" s="48"/>
      <c r="BC2344" s="44">
        <f t="shared" si="513"/>
        <v>0</v>
      </c>
      <c r="BD2344" s="50">
        <v>1</v>
      </c>
      <c r="BE2344" s="51" t="e">
        <f>IF(AX2344=1,0,IF(AY2344=1,0,IF(BC2344&gt;#REF!,#REF!,IF(OR(AZ2344&gt;0,BD2344&gt;=0),BC2344+([1]สูตร2!H2332*(100%-AZ2344)-BC2344)*BD2344,[1]สูตร2!H2332*(100%-AZ2344)))))</f>
        <v>#REF!</v>
      </c>
      <c r="BF2344" s="31"/>
    </row>
    <row r="2345" spans="1:58" s="5" customFormat="1" ht="24" customHeight="1" x14ac:dyDescent="0.2">
      <c r="A2345" s="31"/>
      <c r="B2345" s="31" t="s">
        <v>321</v>
      </c>
      <c r="C2345" s="31">
        <v>3</v>
      </c>
      <c r="D2345" s="31" t="s">
        <v>71</v>
      </c>
      <c r="E2345" s="31" t="s">
        <v>1800</v>
      </c>
      <c r="F2345" s="31"/>
      <c r="G2345" s="32" t="s">
        <v>1801</v>
      </c>
      <c r="H2345" s="31" t="s">
        <v>104</v>
      </c>
      <c r="I2345" s="31" t="s">
        <v>104</v>
      </c>
      <c r="J2345" s="31" t="s">
        <v>1552</v>
      </c>
      <c r="K2345" s="31">
        <v>0</v>
      </c>
      <c r="L2345" s="31">
        <v>0</v>
      </c>
      <c r="M2345" s="31">
        <v>25</v>
      </c>
      <c r="N2345" s="33"/>
      <c r="O2345" s="33">
        <v>25</v>
      </c>
      <c r="P2345" s="33"/>
      <c r="Q2345" s="33"/>
      <c r="R2345" s="33"/>
      <c r="S2345" s="34" t="str">
        <f t="shared" si="504"/>
        <v>2</v>
      </c>
      <c r="T2345" s="35">
        <f t="shared" si="505"/>
        <v>25</v>
      </c>
      <c r="U2345" s="36">
        <f>INDEX([1]ราคาที่ดิน!$B:$G,MATCH($C2345,[1]ราคาที่ดิน!$A:$A,0),MATCH($B2345,[1]ราคาที่ดิน!$B$1:$G$1,0))</f>
        <v>200</v>
      </c>
      <c r="V2345" s="37">
        <f t="shared" si="514"/>
        <v>5000</v>
      </c>
      <c r="W2345" s="31">
        <v>2</v>
      </c>
      <c r="X2345" s="31">
        <v>1</v>
      </c>
      <c r="Y2345" s="31" t="s">
        <v>71</v>
      </c>
      <c r="Z2345" s="31" t="s">
        <v>1800</v>
      </c>
      <c r="AA2345" s="31"/>
      <c r="AB2345" s="32" t="s">
        <v>1801</v>
      </c>
      <c r="AC2345" s="38"/>
      <c r="AD2345" s="39" t="s">
        <v>75</v>
      </c>
      <c r="AE2345" s="39" t="s">
        <v>76</v>
      </c>
      <c r="AF2345" s="40" t="str">
        <f t="shared" si="506"/>
        <v>1</v>
      </c>
      <c r="AG2345" s="41">
        <f t="shared" si="507"/>
        <v>20</v>
      </c>
      <c r="AH2345" s="42">
        <v>20</v>
      </c>
      <c r="AI2345" s="42"/>
      <c r="AJ2345" s="42"/>
      <c r="AK2345" s="42"/>
      <c r="AL2345" s="31">
        <v>5</v>
      </c>
      <c r="AM2345" s="43" t="str">
        <f t="shared" si="508"/>
        <v>100</v>
      </c>
      <c r="AN2345" s="44">
        <f>INDEX([1]ราคาสิ่งปลูกสร้าง!$D$6:$CC$47,MATCH($AD2345,[1]ราคาสิ่งปลูกสร้าง!$B$6:$B$45,0),MATCH($C$7,[1]ราคาสิ่งปลูกสร้าง!$D$5:$CC$5,0))</f>
        <v>5400</v>
      </c>
      <c r="AO2345" s="44">
        <f t="shared" si="509"/>
        <v>108000</v>
      </c>
      <c r="AP2345" s="45">
        <f t="shared" si="510"/>
        <v>5</v>
      </c>
      <c r="AQ2345" s="40">
        <f>IF(AP2345=0,0,INDEX([1]ค่าเสื่อมสิ่งปลูกสร้าง!$A$5:$D$105,MATCH($AP2345,[1]ค่าเสื่อมสิ่งปลูกสร้าง!$A$5:$A$105,0),MATCH(AE2345,[1]ค่าเสื่อมสิ่งปลูกสร้าง!$A$3:$D$3)))</f>
        <v>15</v>
      </c>
      <c r="AR2345" s="44">
        <f t="shared" si="515"/>
        <v>91800</v>
      </c>
      <c r="AS2345" s="44">
        <f t="shared" si="516"/>
        <v>96800</v>
      </c>
      <c r="AT2345" s="44">
        <f t="shared" si="517"/>
        <v>96800</v>
      </c>
      <c r="AU2345" s="46">
        <v>0</v>
      </c>
      <c r="AV2345" s="44">
        <f t="shared" si="511"/>
        <v>96800</v>
      </c>
      <c r="AW2345" s="47" t="str">
        <f t="shared" si="512"/>
        <v>0.01</v>
      </c>
      <c r="AX2345" s="48"/>
      <c r="AY2345" s="48"/>
      <c r="AZ2345" s="49">
        <v>0</v>
      </c>
      <c r="BA2345" s="48"/>
      <c r="BB2345" s="48"/>
      <c r="BC2345" s="44">
        <f t="shared" si="513"/>
        <v>0</v>
      </c>
      <c r="BD2345" s="50">
        <v>1</v>
      </c>
      <c r="BE2345" s="51" t="e">
        <f>IF(AX2345=1,0,IF(AY2345=1,0,IF(BC2345&gt;#REF!,#REF!,IF(OR(AZ2345&gt;0,BD2345&gt;=0),BC2345+([1]สูตร2!H2333*(100%-AZ2345)-BC2345)*BD2345,[1]สูตร2!H2333*(100%-AZ2345)))))</f>
        <v>#REF!</v>
      </c>
      <c r="BF2345" s="31"/>
    </row>
    <row r="2346" spans="1:58" s="5" customFormat="1" ht="24" customHeight="1" x14ac:dyDescent="0.2">
      <c r="A2346" s="31">
        <v>791</v>
      </c>
      <c r="B2346" s="31" t="s">
        <v>432</v>
      </c>
      <c r="C2346" s="31">
        <v>108</v>
      </c>
      <c r="D2346" s="31" t="s">
        <v>71</v>
      </c>
      <c r="E2346" s="31" t="s">
        <v>1802</v>
      </c>
      <c r="F2346" s="31"/>
      <c r="G2346" s="32" t="s">
        <v>1803</v>
      </c>
      <c r="H2346" s="31" t="s">
        <v>104</v>
      </c>
      <c r="I2346" s="31" t="s">
        <v>104</v>
      </c>
      <c r="J2346" s="31" t="s">
        <v>1552</v>
      </c>
      <c r="K2346" s="31">
        <v>0</v>
      </c>
      <c r="L2346" s="31">
        <v>1</v>
      </c>
      <c r="M2346" s="31">
        <v>0</v>
      </c>
      <c r="N2346" s="33"/>
      <c r="O2346" s="33">
        <v>100</v>
      </c>
      <c r="P2346" s="33"/>
      <c r="Q2346" s="33"/>
      <c r="R2346" s="33"/>
      <c r="S2346" s="34" t="str">
        <f t="shared" si="504"/>
        <v>2</v>
      </c>
      <c r="T2346" s="35">
        <f t="shared" si="505"/>
        <v>100</v>
      </c>
      <c r="U2346" s="36">
        <f>INDEX([1]ราคาที่ดิน!$B:$G,MATCH($C2346,[1]ราคาที่ดิน!$A:$A,0),MATCH($B2346,[1]ราคาที่ดิน!$B$1:$G$1,0))</f>
        <v>150</v>
      </c>
      <c r="V2346" s="37">
        <f t="shared" si="514"/>
        <v>15000</v>
      </c>
      <c r="W2346" s="31">
        <v>1</v>
      </c>
      <c r="X2346" s="31">
        <v>2</v>
      </c>
      <c r="Y2346" s="31" t="s">
        <v>66</v>
      </c>
      <c r="Z2346" s="31" t="s">
        <v>1804</v>
      </c>
      <c r="AA2346" s="31"/>
      <c r="AB2346" s="32" t="s">
        <v>1803</v>
      </c>
      <c r="AC2346" s="38"/>
      <c r="AD2346" s="39" t="s">
        <v>73</v>
      </c>
      <c r="AE2346" s="39" t="s">
        <v>94</v>
      </c>
      <c r="AF2346" s="40" t="str">
        <f t="shared" si="506"/>
        <v>2</v>
      </c>
      <c r="AG2346" s="41">
        <f t="shared" si="507"/>
        <v>78.12</v>
      </c>
      <c r="AH2346" s="42"/>
      <c r="AI2346" s="42">
        <v>78.12</v>
      </c>
      <c r="AJ2346" s="42"/>
      <c r="AK2346" s="42"/>
      <c r="AL2346" s="31">
        <v>35</v>
      </c>
      <c r="AM2346" s="43" t="str">
        <f t="shared" si="508"/>
        <v>100</v>
      </c>
      <c r="AN2346" s="44">
        <f>INDEX([1]ราคาสิ่งปลูกสร้าง!$D$6:$CC$47,MATCH($AD2346,[1]ราคาสิ่งปลูกสร้าง!$B$6:$B$45,0),MATCH($C$7,[1]ราคาสิ่งปลูกสร้าง!$D$5:$CC$5,0))</f>
        <v>6500</v>
      </c>
      <c r="AO2346" s="44">
        <f t="shared" si="509"/>
        <v>507780.00000000006</v>
      </c>
      <c r="AP2346" s="45">
        <f t="shared" si="510"/>
        <v>35</v>
      </c>
      <c r="AQ2346" s="40">
        <f>IF(AP2346=0,0,INDEX([1]ค่าเสื่อมสิ่งปลูกสร้าง!$A$5:$D$105,MATCH($AP2346,[1]ค่าเสื่อมสิ่งปลูกสร้าง!$A$5:$A$105,0),MATCH(AE2346,[1]ค่าเสื่อมสิ่งปลูกสร้าง!$A$3:$D$3)))</f>
        <v>60</v>
      </c>
      <c r="AR2346" s="44">
        <f t="shared" si="515"/>
        <v>203112.00000000003</v>
      </c>
      <c r="AS2346" s="44">
        <f t="shared" si="516"/>
        <v>218112.00000000003</v>
      </c>
      <c r="AT2346" s="44">
        <f t="shared" si="517"/>
        <v>218112.00000000003</v>
      </c>
      <c r="AU2346" s="46">
        <v>0</v>
      </c>
      <c r="AV2346" s="44">
        <f t="shared" si="511"/>
        <v>218112.00000000003</v>
      </c>
      <c r="AW2346" s="47" t="str">
        <f t="shared" si="512"/>
        <v>0.02</v>
      </c>
      <c r="AX2346" s="48"/>
      <c r="AY2346" s="48"/>
      <c r="AZ2346" s="49">
        <v>0</v>
      </c>
      <c r="BA2346" s="48"/>
      <c r="BB2346" s="48"/>
      <c r="BC2346" s="44">
        <f t="shared" si="513"/>
        <v>0</v>
      </c>
      <c r="BD2346" s="50">
        <v>1</v>
      </c>
      <c r="BE2346" s="51" t="e">
        <f>IF(AX2346=1,0,IF(AY2346=1,0,IF(BC2346&gt;#REF!,#REF!,IF(OR(AZ2346&gt;0,BD2346&gt;=0),BC2346+([1]สูตร2!H2334*(100%-AZ2346)-BC2346)*BD2346,[1]สูตร2!H2334*(100%-AZ2346)))))</f>
        <v>#REF!</v>
      </c>
      <c r="BF2346" s="31"/>
    </row>
    <row r="2347" spans="1:58" s="5" customFormat="1" ht="24" customHeight="1" x14ac:dyDescent="0.2">
      <c r="A2347" s="31"/>
      <c r="B2347" s="31" t="s">
        <v>432</v>
      </c>
      <c r="C2347" s="31">
        <v>108</v>
      </c>
      <c r="D2347" s="31" t="s">
        <v>71</v>
      </c>
      <c r="E2347" s="31" t="s">
        <v>1802</v>
      </c>
      <c r="F2347" s="31"/>
      <c r="G2347" s="32" t="s">
        <v>1803</v>
      </c>
      <c r="H2347" s="31" t="s">
        <v>104</v>
      </c>
      <c r="I2347" s="31" t="s">
        <v>104</v>
      </c>
      <c r="J2347" s="31" t="s">
        <v>1552</v>
      </c>
      <c r="K2347" s="31">
        <v>0</v>
      </c>
      <c r="L2347" s="31">
        <v>1</v>
      </c>
      <c r="M2347" s="31">
        <v>0</v>
      </c>
      <c r="N2347" s="33"/>
      <c r="O2347" s="33">
        <v>100</v>
      </c>
      <c r="P2347" s="33"/>
      <c r="Q2347" s="33"/>
      <c r="R2347" s="33"/>
      <c r="S2347" s="34" t="str">
        <f t="shared" si="504"/>
        <v>2</v>
      </c>
      <c r="T2347" s="35">
        <f t="shared" si="505"/>
        <v>100</v>
      </c>
      <c r="U2347" s="36">
        <f>INDEX([1]ราคาที่ดิน!$B:$G,MATCH($C2347,[1]ราคาที่ดิน!$A:$A,0),MATCH($B2347,[1]ราคาที่ดิน!$B$1:$G$1,0))</f>
        <v>150</v>
      </c>
      <c r="V2347" s="37">
        <f t="shared" si="514"/>
        <v>15000</v>
      </c>
      <c r="W2347" s="31">
        <v>2</v>
      </c>
      <c r="X2347" s="31">
        <v>2</v>
      </c>
      <c r="Y2347" s="31" t="s">
        <v>66</v>
      </c>
      <c r="Z2347" s="31" t="s">
        <v>1804</v>
      </c>
      <c r="AA2347" s="31"/>
      <c r="AB2347" s="32" t="s">
        <v>1803</v>
      </c>
      <c r="AC2347" s="38"/>
      <c r="AD2347" s="39" t="s">
        <v>75</v>
      </c>
      <c r="AE2347" s="39" t="s">
        <v>76</v>
      </c>
      <c r="AF2347" s="40" t="str">
        <f t="shared" si="506"/>
        <v>1</v>
      </c>
      <c r="AG2347" s="41">
        <f t="shared" si="507"/>
        <v>8.4</v>
      </c>
      <c r="AH2347" s="42">
        <v>8.4</v>
      </c>
      <c r="AI2347" s="42"/>
      <c r="AJ2347" s="42"/>
      <c r="AK2347" s="42"/>
      <c r="AL2347" s="31">
        <v>3</v>
      </c>
      <c r="AM2347" s="43" t="str">
        <f t="shared" si="508"/>
        <v>100</v>
      </c>
      <c r="AN2347" s="44">
        <f>INDEX([1]ราคาสิ่งปลูกสร้าง!$D$6:$CC$47,MATCH($AD2347,[1]ราคาสิ่งปลูกสร้าง!$B$6:$B$45,0),MATCH($C$7,[1]ราคาสิ่งปลูกสร้าง!$D$5:$CC$5,0))</f>
        <v>5400</v>
      </c>
      <c r="AO2347" s="44">
        <f t="shared" si="509"/>
        <v>45360</v>
      </c>
      <c r="AP2347" s="45">
        <f t="shared" si="510"/>
        <v>3</v>
      </c>
      <c r="AQ2347" s="40">
        <f>IF(AP2347=0,0,INDEX([1]ค่าเสื่อมสิ่งปลูกสร้าง!$A$5:$D$105,MATCH($AP2347,[1]ค่าเสื่อมสิ่งปลูกสร้าง!$A$5:$A$105,0),MATCH(AE2347,[1]ค่าเสื่อมสิ่งปลูกสร้าง!$A$3:$D$3)))</f>
        <v>9</v>
      </c>
      <c r="AR2347" s="44">
        <f t="shared" si="515"/>
        <v>41277.599999999999</v>
      </c>
      <c r="AS2347" s="44">
        <f t="shared" si="516"/>
        <v>56277.599999999999</v>
      </c>
      <c r="AT2347" s="44">
        <f t="shared" si="517"/>
        <v>56277.599999999999</v>
      </c>
      <c r="AU2347" s="46">
        <v>0</v>
      </c>
      <c r="AV2347" s="44">
        <f t="shared" si="511"/>
        <v>56277.599999999999</v>
      </c>
      <c r="AW2347" s="47" t="str">
        <f t="shared" si="512"/>
        <v>0.01</v>
      </c>
      <c r="AX2347" s="48"/>
      <c r="AY2347" s="48"/>
      <c r="AZ2347" s="49">
        <v>0</v>
      </c>
      <c r="BA2347" s="48"/>
      <c r="BB2347" s="48"/>
      <c r="BC2347" s="44">
        <f t="shared" si="513"/>
        <v>0</v>
      </c>
      <c r="BD2347" s="50">
        <v>1</v>
      </c>
      <c r="BE2347" s="51" t="e">
        <f>IF(AX2347=1,0,IF(AY2347=1,0,IF(BC2347&gt;#REF!,#REF!,IF(OR(AZ2347&gt;0,BD2347&gt;=0),BC2347+([1]สูตร2!H2335*(100%-AZ2347)-BC2347)*BD2347,[1]สูตร2!H2335*(100%-AZ2347)))))</f>
        <v>#REF!</v>
      </c>
      <c r="BF2347" s="31"/>
    </row>
    <row r="2348" spans="1:58" s="5" customFormat="1" ht="24" customHeight="1" x14ac:dyDescent="0.2">
      <c r="A2348" s="31"/>
      <c r="B2348" s="31" t="s">
        <v>432</v>
      </c>
      <c r="C2348" s="31">
        <v>108</v>
      </c>
      <c r="D2348" s="31" t="s">
        <v>71</v>
      </c>
      <c r="E2348" s="31" t="s">
        <v>1802</v>
      </c>
      <c r="F2348" s="31"/>
      <c r="G2348" s="32" t="s">
        <v>1803</v>
      </c>
      <c r="H2348" s="31" t="s">
        <v>104</v>
      </c>
      <c r="I2348" s="31" t="s">
        <v>104</v>
      </c>
      <c r="J2348" s="31" t="s">
        <v>1552</v>
      </c>
      <c r="K2348" s="31">
        <v>0</v>
      </c>
      <c r="L2348" s="31">
        <v>1</v>
      </c>
      <c r="M2348" s="31">
        <v>0</v>
      </c>
      <c r="N2348" s="33"/>
      <c r="O2348" s="33">
        <v>100</v>
      </c>
      <c r="P2348" s="33"/>
      <c r="Q2348" s="33"/>
      <c r="R2348" s="33"/>
      <c r="S2348" s="34" t="str">
        <f t="shared" si="504"/>
        <v>2</v>
      </c>
      <c r="T2348" s="35">
        <f t="shared" si="505"/>
        <v>100</v>
      </c>
      <c r="U2348" s="36">
        <f>INDEX([1]ราคาที่ดิน!$B:$G,MATCH($C2348,[1]ราคาที่ดิน!$A:$A,0),MATCH($B2348,[1]ราคาที่ดิน!$B$1:$G$1,0))</f>
        <v>150</v>
      </c>
      <c r="V2348" s="37">
        <f t="shared" si="514"/>
        <v>15000</v>
      </c>
      <c r="W2348" s="31">
        <v>3</v>
      </c>
      <c r="X2348" s="31">
        <v>2</v>
      </c>
      <c r="Y2348" s="31" t="s">
        <v>66</v>
      </c>
      <c r="Z2348" s="31" t="s">
        <v>1804</v>
      </c>
      <c r="AA2348" s="31"/>
      <c r="AB2348" s="32" t="s">
        <v>1803</v>
      </c>
      <c r="AC2348" s="38"/>
      <c r="AD2348" s="39" t="s">
        <v>77</v>
      </c>
      <c r="AE2348" s="39" t="s">
        <v>76</v>
      </c>
      <c r="AF2348" s="40" t="str">
        <f t="shared" si="506"/>
        <v>1</v>
      </c>
      <c r="AG2348" s="41">
        <f t="shared" si="507"/>
        <v>10.5</v>
      </c>
      <c r="AH2348" s="42">
        <v>10.5</v>
      </c>
      <c r="AI2348" s="42"/>
      <c r="AJ2348" s="42"/>
      <c r="AK2348" s="42"/>
      <c r="AL2348" s="31">
        <v>5</v>
      </c>
      <c r="AM2348" s="43" t="str">
        <f t="shared" si="508"/>
        <v>100</v>
      </c>
      <c r="AN2348" s="44">
        <f>INDEX([1]ราคาสิ่งปลูกสร้าง!$D$6:$CC$47,MATCH($AD2348,[1]ราคาสิ่งปลูกสร้าง!$B$6:$B$45,0),MATCH($C$7,[1]ราคาสิ่งปลูกสร้าง!$D$5:$CC$5,0))</f>
        <v>2050</v>
      </c>
      <c r="AO2348" s="44">
        <f t="shared" si="509"/>
        <v>21525</v>
      </c>
      <c r="AP2348" s="45">
        <f t="shared" si="510"/>
        <v>5</v>
      </c>
      <c r="AQ2348" s="40">
        <f>IF(AP2348=0,0,INDEX([1]ค่าเสื่อมสิ่งปลูกสร้าง!$A$5:$D$105,MATCH($AP2348,[1]ค่าเสื่อมสิ่งปลูกสร้าง!$A$5:$A$105,0),MATCH(AE2348,[1]ค่าเสื่อมสิ่งปลูกสร้าง!$A$3:$D$3)))</f>
        <v>15</v>
      </c>
      <c r="AR2348" s="44">
        <f t="shared" si="515"/>
        <v>18296.25</v>
      </c>
      <c r="AS2348" s="44">
        <f t="shared" si="516"/>
        <v>33296.25</v>
      </c>
      <c r="AT2348" s="44">
        <f t="shared" si="517"/>
        <v>33296.25</v>
      </c>
      <c r="AU2348" s="46">
        <v>0</v>
      </c>
      <c r="AV2348" s="44">
        <f t="shared" si="511"/>
        <v>33296.25</v>
      </c>
      <c r="AW2348" s="47" t="str">
        <f t="shared" si="512"/>
        <v>0.01</v>
      </c>
      <c r="AX2348" s="48"/>
      <c r="AY2348" s="48"/>
      <c r="AZ2348" s="49">
        <v>0</v>
      </c>
      <c r="BA2348" s="48"/>
      <c r="BB2348" s="48"/>
      <c r="BC2348" s="44">
        <f t="shared" si="513"/>
        <v>0</v>
      </c>
      <c r="BD2348" s="50">
        <v>1</v>
      </c>
      <c r="BE2348" s="51" t="e">
        <f>IF(AX2348=1,0,IF(AY2348=1,0,IF(BC2348&gt;#REF!,#REF!,IF(OR(AZ2348&gt;0,BD2348&gt;=0),BC2348+([1]สูตร2!H2336*(100%-AZ2348)-BC2348)*BD2348,[1]สูตร2!H2336*(100%-AZ2348)))))</f>
        <v>#REF!</v>
      </c>
      <c r="BF2348" s="31"/>
    </row>
    <row r="2349" spans="1:58" s="5" customFormat="1" ht="24" customHeight="1" x14ac:dyDescent="0.2">
      <c r="A2349" s="31">
        <v>792</v>
      </c>
      <c r="B2349" s="31" t="s">
        <v>321</v>
      </c>
      <c r="C2349" s="31" t="s">
        <v>1805</v>
      </c>
      <c r="D2349" s="31" t="s">
        <v>71</v>
      </c>
      <c r="E2349" s="31" t="s">
        <v>1806</v>
      </c>
      <c r="F2349" s="31"/>
      <c r="G2349" s="32" t="s">
        <v>1807</v>
      </c>
      <c r="H2349" s="31">
        <v>20</v>
      </c>
      <c r="I2349" s="31">
        <v>71</v>
      </c>
      <c r="J2349" s="31" t="s">
        <v>1552</v>
      </c>
      <c r="K2349" s="31">
        <v>9</v>
      </c>
      <c r="L2349" s="31">
        <v>2</v>
      </c>
      <c r="M2349" s="31">
        <v>18</v>
      </c>
      <c r="N2349" s="33">
        <v>3818</v>
      </c>
      <c r="O2349" s="33"/>
      <c r="P2349" s="33"/>
      <c r="Q2349" s="33"/>
      <c r="R2349" s="33"/>
      <c r="S2349" s="34" t="str">
        <f t="shared" si="504"/>
        <v>1</v>
      </c>
      <c r="T2349" s="35">
        <f t="shared" si="505"/>
        <v>3818</v>
      </c>
      <c r="U2349" s="36">
        <f>INDEX([1]ราคาที่ดิน!$B:$G,MATCH($C2349,[1]ราคาที่ดิน!$A:$A,0),MATCH($B2349,[1]ราคาที่ดิน!$B$1:$G$1,0))</f>
        <v>200</v>
      </c>
      <c r="V2349" s="37">
        <f t="shared" si="514"/>
        <v>763600</v>
      </c>
      <c r="W2349" s="31"/>
      <c r="X2349" s="31"/>
      <c r="Y2349" s="31"/>
      <c r="Z2349" s="31"/>
      <c r="AA2349" s="31"/>
      <c r="AB2349" s="32"/>
      <c r="AC2349" s="38"/>
      <c r="AD2349" s="39"/>
      <c r="AE2349" s="39"/>
      <c r="AF2349" s="40" t="str">
        <f t="shared" si="506"/>
        <v/>
      </c>
      <c r="AG2349" s="41" t="str">
        <f t="shared" si="507"/>
        <v/>
      </c>
      <c r="AH2349" s="42"/>
      <c r="AI2349" s="42"/>
      <c r="AJ2349" s="42"/>
      <c r="AK2349" s="42"/>
      <c r="AL2349" s="31"/>
      <c r="AM2349" s="43" t="str">
        <f t="shared" si="508"/>
        <v>100</v>
      </c>
      <c r="AN2349" s="44">
        <f>INDEX([1]ราคาสิ่งปลูกสร้าง!$D$6:$CC$47,MATCH($AD2349,[1]ราคาสิ่งปลูกสร้าง!$B$6:$B$45,0),MATCH($C$7,[1]ราคาสิ่งปลูกสร้าง!$D$5:$CC$5,0))</f>
        <v>0</v>
      </c>
      <c r="AO2349" s="44">
        <f t="shared" si="509"/>
        <v>0</v>
      </c>
      <c r="AP2349" s="45">
        <f t="shared" si="510"/>
        <v>0</v>
      </c>
      <c r="AQ2349" s="40">
        <f>IF(AP2349=0,0,INDEX([1]ค่าเสื่อมสิ่งปลูกสร้าง!$A$5:$D$105,MATCH($AP2349,[1]ค่าเสื่อมสิ่งปลูกสร้าง!$A$5:$A$105,0),MATCH(AE2349,[1]ค่าเสื่อมสิ่งปลูกสร้าง!$A$3:$D$3)))</f>
        <v>0</v>
      </c>
      <c r="AR2349" s="44">
        <f t="shared" si="515"/>
        <v>0</v>
      </c>
      <c r="AS2349" s="44">
        <f t="shared" si="516"/>
        <v>763600</v>
      </c>
      <c r="AT2349" s="44">
        <f t="shared" si="517"/>
        <v>763600</v>
      </c>
      <c r="AU2349" s="46">
        <v>0</v>
      </c>
      <c r="AV2349" s="44">
        <f t="shared" si="511"/>
        <v>763600</v>
      </c>
      <c r="AW2349" s="47" t="str">
        <f t="shared" si="512"/>
        <v>0.01</v>
      </c>
      <c r="AX2349" s="48"/>
      <c r="AY2349" s="48"/>
      <c r="AZ2349" s="49">
        <v>0</v>
      </c>
      <c r="BA2349" s="48"/>
      <c r="BB2349" s="48"/>
      <c r="BC2349" s="44">
        <f t="shared" si="513"/>
        <v>0</v>
      </c>
      <c r="BD2349" s="50">
        <v>1</v>
      </c>
      <c r="BE2349" s="51" t="e">
        <f>IF(AX2349=1,0,IF(AY2349=1,0,IF(BC2349&gt;#REF!,#REF!,IF(OR(AZ2349&gt;0,BD2349&gt;=0),BC2349+([1]สูตร2!H2337*(100%-AZ2349)-BC2349)*BD2349,[1]สูตร2!H2337*(100%-AZ2349)))))</f>
        <v>#REF!</v>
      </c>
      <c r="BF2349" s="31"/>
    </row>
    <row r="2350" spans="1:58" s="5" customFormat="1" ht="24" customHeight="1" x14ac:dyDescent="0.2">
      <c r="A2350" s="31">
        <v>793</v>
      </c>
      <c r="B2350" s="31" t="s">
        <v>321</v>
      </c>
      <c r="C2350" s="31" t="s">
        <v>1808</v>
      </c>
      <c r="D2350" s="31" t="s">
        <v>83</v>
      </c>
      <c r="E2350" s="31" t="s">
        <v>1809</v>
      </c>
      <c r="F2350" s="31"/>
      <c r="G2350" s="32" t="s">
        <v>1807</v>
      </c>
      <c r="H2350" s="31">
        <v>22</v>
      </c>
      <c r="I2350" s="31">
        <v>73</v>
      </c>
      <c r="J2350" s="31" t="s">
        <v>1552</v>
      </c>
      <c r="K2350" s="31">
        <v>3</v>
      </c>
      <c r="L2350" s="31">
        <v>2</v>
      </c>
      <c r="M2350" s="31">
        <v>8</v>
      </c>
      <c r="N2350" s="33">
        <v>1408</v>
      </c>
      <c r="O2350" s="33"/>
      <c r="P2350" s="33"/>
      <c r="Q2350" s="33"/>
      <c r="R2350" s="33"/>
      <c r="S2350" s="34" t="str">
        <f t="shared" si="504"/>
        <v>1</v>
      </c>
      <c r="T2350" s="35">
        <f t="shared" si="505"/>
        <v>1408</v>
      </c>
      <c r="U2350" s="36">
        <f>INDEX([1]ราคาที่ดิน!$B:$G,MATCH($C2350,[1]ราคาที่ดิน!$A:$A,0),MATCH($B2350,[1]ราคาที่ดิน!$B$1:$G$1,0))</f>
        <v>200</v>
      </c>
      <c r="V2350" s="37">
        <f t="shared" si="514"/>
        <v>281600</v>
      </c>
      <c r="W2350" s="31"/>
      <c r="X2350" s="31"/>
      <c r="Y2350" s="31"/>
      <c r="Z2350" s="31"/>
      <c r="AA2350" s="31"/>
      <c r="AB2350" s="32"/>
      <c r="AC2350" s="38"/>
      <c r="AD2350" s="39"/>
      <c r="AE2350" s="39"/>
      <c r="AF2350" s="40" t="str">
        <f t="shared" si="506"/>
        <v/>
      </c>
      <c r="AG2350" s="41" t="str">
        <f t="shared" si="507"/>
        <v/>
      </c>
      <c r="AH2350" s="42"/>
      <c r="AI2350" s="42"/>
      <c r="AJ2350" s="42"/>
      <c r="AK2350" s="42"/>
      <c r="AL2350" s="31"/>
      <c r="AM2350" s="43" t="str">
        <f t="shared" si="508"/>
        <v>100</v>
      </c>
      <c r="AN2350" s="44">
        <f>INDEX([1]ราคาสิ่งปลูกสร้าง!$D$6:$CC$47,MATCH($AD2350,[1]ราคาสิ่งปลูกสร้าง!$B$6:$B$45,0),MATCH($C$7,[1]ราคาสิ่งปลูกสร้าง!$D$5:$CC$5,0))</f>
        <v>0</v>
      </c>
      <c r="AO2350" s="44">
        <f t="shared" si="509"/>
        <v>0</v>
      </c>
      <c r="AP2350" s="45">
        <f t="shared" si="510"/>
        <v>0</v>
      </c>
      <c r="AQ2350" s="40">
        <f>IF(AP2350=0,0,INDEX([1]ค่าเสื่อมสิ่งปลูกสร้าง!$A$5:$D$105,MATCH($AP2350,[1]ค่าเสื่อมสิ่งปลูกสร้าง!$A$5:$A$105,0),MATCH(AE2350,[1]ค่าเสื่อมสิ่งปลูกสร้าง!$A$3:$D$3)))</f>
        <v>0</v>
      </c>
      <c r="AR2350" s="44">
        <f t="shared" si="515"/>
        <v>0</v>
      </c>
      <c r="AS2350" s="44">
        <f t="shared" si="516"/>
        <v>281600</v>
      </c>
      <c r="AT2350" s="44">
        <f t="shared" si="517"/>
        <v>281600</v>
      </c>
      <c r="AU2350" s="46">
        <v>0</v>
      </c>
      <c r="AV2350" s="44">
        <f t="shared" si="511"/>
        <v>281600</v>
      </c>
      <c r="AW2350" s="47" t="str">
        <f t="shared" si="512"/>
        <v>0.01</v>
      </c>
      <c r="AX2350" s="48"/>
      <c r="AY2350" s="48"/>
      <c r="AZ2350" s="49">
        <v>0</v>
      </c>
      <c r="BA2350" s="48"/>
      <c r="BB2350" s="48"/>
      <c r="BC2350" s="44">
        <f t="shared" si="513"/>
        <v>0</v>
      </c>
      <c r="BD2350" s="50">
        <v>1</v>
      </c>
      <c r="BE2350" s="51" t="e">
        <f>IF(AX2350=1,0,IF(AY2350=1,0,IF(BC2350&gt;#REF!,#REF!,IF(OR(AZ2350&gt;0,BD2350&gt;=0),BC2350+([1]สูตร2!H2338*(100%-AZ2350)-BC2350)*BD2350,[1]สูตร2!H2338*(100%-AZ2350)))))</f>
        <v>#REF!</v>
      </c>
      <c r="BF2350" s="31"/>
    </row>
    <row r="2351" spans="1:58" s="5" customFormat="1" ht="24" customHeight="1" x14ac:dyDescent="0.2">
      <c r="A2351" s="31"/>
      <c r="B2351" s="31" t="s">
        <v>93</v>
      </c>
      <c r="C2351" s="31">
        <v>1</v>
      </c>
      <c r="D2351" s="31" t="s">
        <v>83</v>
      </c>
      <c r="E2351" s="31" t="s">
        <v>1809</v>
      </c>
      <c r="F2351" s="31"/>
      <c r="G2351" s="32" t="s">
        <v>1807</v>
      </c>
      <c r="H2351" s="31" t="s">
        <v>104</v>
      </c>
      <c r="I2351" s="31" t="s">
        <v>104</v>
      </c>
      <c r="J2351" s="31" t="s">
        <v>1552</v>
      </c>
      <c r="K2351" s="31">
        <v>0</v>
      </c>
      <c r="L2351" s="31">
        <v>0</v>
      </c>
      <c r="M2351" s="31">
        <v>30</v>
      </c>
      <c r="N2351" s="33"/>
      <c r="O2351" s="33">
        <v>30</v>
      </c>
      <c r="P2351" s="33"/>
      <c r="Q2351" s="33"/>
      <c r="R2351" s="33"/>
      <c r="S2351" s="34" t="str">
        <f t="shared" si="504"/>
        <v>2</v>
      </c>
      <c r="T2351" s="35">
        <f t="shared" si="505"/>
        <v>30</v>
      </c>
      <c r="U2351" s="36">
        <f>INDEX([1]ราคาที่ดิน!$B:$G,MATCH($C2351,[1]ราคาที่ดิน!$A:$A,0),MATCH($B2351,[1]ราคาที่ดิน!$B$1:$G$1,0))</f>
        <v>100</v>
      </c>
      <c r="V2351" s="37">
        <f t="shared" si="514"/>
        <v>3000</v>
      </c>
      <c r="W2351" s="31">
        <v>1</v>
      </c>
      <c r="X2351" s="31">
        <v>3</v>
      </c>
      <c r="Y2351" s="31" t="s">
        <v>71</v>
      </c>
      <c r="Z2351" s="31" t="s">
        <v>1810</v>
      </c>
      <c r="AA2351" s="31"/>
      <c r="AB2351" s="32" t="s">
        <v>1807</v>
      </c>
      <c r="AC2351" s="38"/>
      <c r="AD2351" s="39" t="s">
        <v>73</v>
      </c>
      <c r="AE2351" s="39" t="s">
        <v>94</v>
      </c>
      <c r="AF2351" s="40" t="str">
        <f t="shared" si="506"/>
        <v>2</v>
      </c>
      <c r="AG2351" s="41">
        <f t="shared" si="507"/>
        <v>206</v>
      </c>
      <c r="AH2351" s="42"/>
      <c r="AI2351" s="42">
        <v>206</v>
      </c>
      <c r="AJ2351" s="42"/>
      <c r="AK2351" s="42"/>
      <c r="AL2351" s="31">
        <v>30</v>
      </c>
      <c r="AM2351" s="43" t="str">
        <f t="shared" si="508"/>
        <v>100</v>
      </c>
      <c r="AN2351" s="44">
        <f>INDEX([1]ราคาสิ่งปลูกสร้าง!$D$6:$CC$47,MATCH($AD2351,[1]ราคาสิ่งปลูกสร้าง!$B$6:$B$45,0),MATCH($C$7,[1]ราคาสิ่งปลูกสร้าง!$D$5:$CC$5,0))</f>
        <v>6500</v>
      </c>
      <c r="AO2351" s="44">
        <f t="shared" si="509"/>
        <v>1339000</v>
      </c>
      <c r="AP2351" s="45">
        <f t="shared" si="510"/>
        <v>30</v>
      </c>
      <c r="AQ2351" s="40">
        <f>IF(AP2351=0,0,INDEX([1]ค่าเสื่อมสิ่งปลูกสร้าง!$A$5:$D$105,MATCH($AP2351,[1]ค่าเสื่อมสิ่งปลูกสร้าง!$A$5:$A$105,0),MATCH(AE2351,[1]ค่าเสื่อมสิ่งปลูกสร้าง!$A$3:$D$3)))</f>
        <v>50</v>
      </c>
      <c r="AR2351" s="44">
        <f t="shared" si="515"/>
        <v>669500</v>
      </c>
      <c r="AS2351" s="44">
        <f t="shared" si="516"/>
        <v>672500</v>
      </c>
      <c r="AT2351" s="44">
        <f t="shared" si="517"/>
        <v>672500</v>
      </c>
      <c r="AU2351" s="46">
        <v>0</v>
      </c>
      <c r="AV2351" s="44">
        <f t="shared" si="511"/>
        <v>672500</v>
      </c>
      <c r="AW2351" s="47" t="str">
        <f t="shared" si="512"/>
        <v>0.02</v>
      </c>
      <c r="AX2351" s="48"/>
      <c r="AY2351" s="48"/>
      <c r="AZ2351" s="49">
        <v>0</v>
      </c>
      <c r="BA2351" s="48"/>
      <c r="BB2351" s="48"/>
      <c r="BC2351" s="44">
        <f t="shared" si="513"/>
        <v>0</v>
      </c>
      <c r="BD2351" s="50">
        <v>1</v>
      </c>
      <c r="BE2351" s="51" t="e">
        <f>IF(AX2351=1,0,IF(AY2351=1,0,IF(BC2351&gt;#REF!,#REF!,IF(OR(AZ2351&gt;0,BD2351&gt;=0),BC2351+([1]สูตร2!H2339*(100%-AZ2351)-BC2351)*BD2351,[1]สูตร2!H2339*(100%-AZ2351)))))</f>
        <v>#REF!</v>
      </c>
      <c r="BF2351" s="31"/>
    </row>
    <row r="2352" spans="1:58" s="5" customFormat="1" ht="24" customHeight="1" x14ac:dyDescent="0.2">
      <c r="A2352" s="31">
        <v>794</v>
      </c>
      <c r="B2352" s="31" t="s">
        <v>321</v>
      </c>
      <c r="C2352" s="31" t="s">
        <v>1811</v>
      </c>
      <c r="D2352" s="31" t="s">
        <v>66</v>
      </c>
      <c r="E2352" s="31" t="s">
        <v>1812</v>
      </c>
      <c r="F2352" s="31"/>
      <c r="G2352" s="32" t="s">
        <v>1813</v>
      </c>
      <c r="H2352" s="31">
        <v>92</v>
      </c>
      <c r="I2352" s="31">
        <v>63</v>
      </c>
      <c r="J2352" s="31" t="s">
        <v>1552</v>
      </c>
      <c r="K2352" s="31">
        <v>2</v>
      </c>
      <c r="L2352" s="31">
        <v>1</v>
      </c>
      <c r="M2352" s="31">
        <v>25</v>
      </c>
      <c r="N2352" s="33">
        <v>925</v>
      </c>
      <c r="O2352" s="33"/>
      <c r="P2352" s="33"/>
      <c r="Q2352" s="33"/>
      <c r="R2352" s="33"/>
      <c r="S2352" s="34" t="str">
        <f t="shared" si="504"/>
        <v>1</v>
      </c>
      <c r="T2352" s="35">
        <f t="shared" si="505"/>
        <v>925</v>
      </c>
      <c r="U2352" s="36">
        <f>INDEX([1]ราคาที่ดิน!$B:$G,MATCH($C2352,[1]ราคาที่ดิน!$A:$A,0),MATCH($B2352,[1]ราคาที่ดิน!$B$1:$G$1,0))</f>
        <v>200</v>
      </c>
      <c r="V2352" s="37">
        <f t="shared" si="514"/>
        <v>185000</v>
      </c>
      <c r="W2352" s="31"/>
      <c r="X2352" s="31"/>
      <c r="Y2352" s="31"/>
      <c r="Z2352" s="31"/>
      <c r="AA2352" s="31"/>
      <c r="AB2352" s="32"/>
      <c r="AC2352" s="38"/>
      <c r="AD2352" s="39"/>
      <c r="AE2352" s="39"/>
      <c r="AF2352" s="40" t="str">
        <f t="shared" si="506"/>
        <v/>
      </c>
      <c r="AG2352" s="41" t="str">
        <f t="shared" si="507"/>
        <v/>
      </c>
      <c r="AH2352" s="42"/>
      <c r="AI2352" s="42"/>
      <c r="AJ2352" s="42"/>
      <c r="AK2352" s="42"/>
      <c r="AL2352" s="31"/>
      <c r="AM2352" s="43" t="str">
        <f t="shared" si="508"/>
        <v>100</v>
      </c>
      <c r="AN2352" s="44">
        <f>INDEX([1]ราคาสิ่งปลูกสร้าง!$D$6:$CC$47,MATCH($AD2352,[1]ราคาสิ่งปลูกสร้าง!$B$6:$B$45,0),MATCH($C$7,[1]ราคาสิ่งปลูกสร้าง!$D$5:$CC$5,0))</f>
        <v>0</v>
      </c>
      <c r="AO2352" s="44">
        <f t="shared" si="509"/>
        <v>0</v>
      </c>
      <c r="AP2352" s="45">
        <f t="shared" si="510"/>
        <v>0</v>
      </c>
      <c r="AQ2352" s="40">
        <f>IF(AP2352=0,0,INDEX([1]ค่าเสื่อมสิ่งปลูกสร้าง!$A$5:$D$105,MATCH($AP2352,[1]ค่าเสื่อมสิ่งปลูกสร้าง!$A$5:$A$105,0),MATCH(AE2352,[1]ค่าเสื่อมสิ่งปลูกสร้าง!$A$3:$D$3)))</f>
        <v>0</v>
      </c>
      <c r="AR2352" s="44">
        <f t="shared" si="515"/>
        <v>0</v>
      </c>
      <c r="AS2352" s="44">
        <f t="shared" si="516"/>
        <v>185000</v>
      </c>
      <c r="AT2352" s="44">
        <f t="shared" si="517"/>
        <v>185000</v>
      </c>
      <c r="AU2352" s="46">
        <v>0</v>
      </c>
      <c r="AV2352" s="44">
        <f t="shared" si="511"/>
        <v>185000</v>
      </c>
      <c r="AW2352" s="47" t="str">
        <f t="shared" si="512"/>
        <v>0.01</v>
      </c>
      <c r="AX2352" s="48"/>
      <c r="AY2352" s="48"/>
      <c r="AZ2352" s="49">
        <v>0</v>
      </c>
      <c r="BA2352" s="48"/>
      <c r="BB2352" s="48"/>
      <c r="BC2352" s="44">
        <f t="shared" si="513"/>
        <v>0</v>
      </c>
      <c r="BD2352" s="50">
        <v>1</v>
      </c>
      <c r="BE2352" s="51" t="e">
        <f>IF(AX2352=1,0,IF(AY2352=1,0,IF(BC2352&gt;#REF!,#REF!,IF(OR(AZ2352&gt;0,BD2352&gt;=0),BC2352+([1]สูตร2!H2340*(100%-AZ2352)-BC2352)*BD2352,[1]สูตร2!H2340*(100%-AZ2352)))))</f>
        <v>#REF!</v>
      </c>
      <c r="BF2352" s="31"/>
    </row>
    <row r="2353" spans="1:58" s="5" customFormat="1" ht="24" customHeight="1" x14ac:dyDescent="0.2">
      <c r="A2353" s="31">
        <v>795</v>
      </c>
      <c r="B2353" s="31" t="s">
        <v>321</v>
      </c>
      <c r="C2353" s="31" t="s">
        <v>1814</v>
      </c>
      <c r="D2353" s="31" t="s">
        <v>71</v>
      </c>
      <c r="E2353" s="31" t="s">
        <v>1815</v>
      </c>
      <c r="F2353" s="31"/>
      <c r="G2353" s="32" t="s">
        <v>1813</v>
      </c>
      <c r="H2353" s="31">
        <v>93</v>
      </c>
      <c r="I2353" s="31">
        <v>65</v>
      </c>
      <c r="J2353" s="31" t="s">
        <v>1552</v>
      </c>
      <c r="K2353" s="31">
        <v>2</v>
      </c>
      <c r="L2353" s="31">
        <v>3</v>
      </c>
      <c r="M2353" s="31">
        <v>55</v>
      </c>
      <c r="N2353" s="33">
        <v>1155</v>
      </c>
      <c r="O2353" s="33"/>
      <c r="P2353" s="33"/>
      <c r="Q2353" s="33"/>
      <c r="R2353" s="33"/>
      <c r="S2353" s="34" t="str">
        <f t="shared" si="504"/>
        <v>1</v>
      </c>
      <c r="T2353" s="35">
        <f t="shared" si="505"/>
        <v>1155</v>
      </c>
      <c r="U2353" s="36">
        <f>INDEX([1]ราคาที่ดิน!$B:$G,MATCH($C2353,[1]ราคาที่ดิน!$A:$A,0),MATCH($B2353,[1]ราคาที่ดิน!$B$1:$G$1,0))</f>
        <v>200</v>
      </c>
      <c r="V2353" s="37">
        <f t="shared" si="514"/>
        <v>231000</v>
      </c>
      <c r="W2353" s="31"/>
      <c r="X2353" s="31"/>
      <c r="Y2353" s="31"/>
      <c r="Z2353" s="31"/>
      <c r="AA2353" s="31"/>
      <c r="AB2353" s="32"/>
      <c r="AC2353" s="38"/>
      <c r="AD2353" s="39"/>
      <c r="AE2353" s="39"/>
      <c r="AF2353" s="40" t="str">
        <f t="shared" si="506"/>
        <v/>
      </c>
      <c r="AG2353" s="41" t="str">
        <f t="shared" si="507"/>
        <v/>
      </c>
      <c r="AH2353" s="42"/>
      <c r="AI2353" s="42"/>
      <c r="AJ2353" s="42"/>
      <c r="AK2353" s="42"/>
      <c r="AL2353" s="31"/>
      <c r="AM2353" s="43" t="str">
        <f t="shared" si="508"/>
        <v>100</v>
      </c>
      <c r="AN2353" s="44">
        <f>INDEX([1]ราคาสิ่งปลูกสร้าง!$D$6:$CC$47,MATCH($AD2353,[1]ราคาสิ่งปลูกสร้าง!$B$6:$B$45,0),MATCH($C$7,[1]ราคาสิ่งปลูกสร้าง!$D$5:$CC$5,0))</f>
        <v>0</v>
      </c>
      <c r="AO2353" s="44">
        <f t="shared" si="509"/>
        <v>0</v>
      </c>
      <c r="AP2353" s="45">
        <f t="shared" si="510"/>
        <v>0</v>
      </c>
      <c r="AQ2353" s="40">
        <f>IF(AP2353=0,0,INDEX([1]ค่าเสื่อมสิ่งปลูกสร้าง!$A$5:$D$105,MATCH($AP2353,[1]ค่าเสื่อมสิ่งปลูกสร้าง!$A$5:$A$105,0),MATCH(AE2353,[1]ค่าเสื่อมสิ่งปลูกสร้าง!$A$3:$D$3)))</f>
        <v>0</v>
      </c>
      <c r="AR2353" s="44">
        <f t="shared" si="515"/>
        <v>0</v>
      </c>
      <c r="AS2353" s="44">
        <f t="shared" si="516"/>
        <v>231000</v>
      </c>
      <c r="AT2353" s="44">
        <f t="shared" si="517"/>
        <v>231000</v>
      </c>
      <c r="AU2353" s="46">
        <v>0</v>
      </c>
      <c r="AV2353" s="44">
        <f t="shared" si="511"/>
        <v>231000</v>
      </c>
      <c r="AW2353" s="47" t="str">
        <f t="shared" si="512"/>
        <v>0.01</v>
      </c>
      <c r="AX2353" s="48"/>
      <c r="AY2353" s="48"/>
      <c r="AZ2353" s="49">
        <v>0</v>
      </c>
      <c r="BA2353" s="48"/>
      <c r="BB2353" s="48"/>
      <c r="BC2353" s="44">
        <f t="shared" si="513"/>
        <v>0</v>
      </c>
      <c r="BD2353" s="50">
        <v>1</v>
      </c>
      <c r="BE2353" s="51" t="e">
        <f>IF(AX2353=1,0,IF(AY2353=1,0,IF(BC2353&gt;#REF!,#REF!,IF(OR(AZ2353&gt;0,BD2353&gt;=0),BC2353+([1]สูตร2!H2341*(100%-AZ2353)-BC2353)*BD2353,[1]สูตร2!H2341*(100%-AZ2353)))))</f>
        <v>#REF!</v>
      </c>
      <c r="BF2353" s="31"/>
    </row>
    <row r="2354" spans="1:58" s="5" customFormat="1" ht="24" customHeight="1" x14ac:dyDescent="0.2">
      <c r="A2354" s="31"/>
      <c r="B2354" s="31" t="s">
        <v>93</v>
      </c>
      <c r="C2354" s="31">
        <v>1</v>
      </c>
      <c r="D2354" s="31" t="s">
        <v>71</v>
      </c>
      <c r="E2354" s="31" t="s">
        <v>1815</v>
      </c>
      <c r="F2354" s="31"/>
      <c r="G2354" s="32" t="s">
        <v>1813</v>
      </c>
      <c r="H2354" s="31" t="s">
        <v>104</v>
      </c>
      <c r="I2354" s="31" t="s">
        <v>104</v>
      </c>
      <c r="J2354" s="31" t="s">
        <v>1552</v>
      </c>
      <c r="K2354" s="31">
        <v>0</v>
      </c>
      <c r="L2354" s="31">
        <v>0</v>
      </c>
      <c r="M2354" s="31">
        <v>30</v>
      </c>
      <c r="N2354" s="33"/>
      <c r="O2354" s="33">
        <v>30</v>
      </c>
      <c r="P2354" s="33"/>
      <c r="Q2354" s="33"/>
      <c r="R2354" s="33"/>
      <c r="S2354" s="34" t="str">
        <f t="shared" si="504"/>
        <v>2</v>
      </c>
      <c r="T2354" s="35">
        <f t="shared" si="505"/>
        <v>30</v>
      </c>
      <c r="U2354" s="36">
        <f>INDEX([1]ราคาที่ดิน!$B:$G,MATCH($C2354,[1]ราคาที่ดิน!$A:$A,0),MATCH($B2354,[1]ราคาที่ดิน!$B$1:$G$1,0))</f>
        <v>100</v>
      </c>
      <c r="V2354" s="37">
        <f t="shared" si="514"/>
        <v>3000</v>
      </c>
      <c r="W2354" s="31">
        <v>1</v>
      </c>
      <c r="X2354" s="31">
        <v>4</v>
      </c>
      <c r="Y2354" s="31" t="s">
        <v>66</v>
      </c>
      <c r="Z2354" s="31" t="s">
        <v>1812</v>
      </c>
      <c r="AA2354" s="31"/>
      <c r="AB2354" s="32" t="s">
        <v>1813</v>
      </c>
      <c r="AC2354" s="38"/>
      <c r="AD2354" s="39" t="s">
        <v>73</v>
      </c>
      <c r="AE2354" s="39" t="s">
        <v>74</v>
      </c>
      <c r="AF2354" s="40" t="str">
        <f t="shared" si="506"/>
        <v>2</v>
      </c>
      <c r="AG2354" s="41">
        <f t="shared" si="507"/>
        <v>80</v>
      </c>
      <c r="AH2354" s="42"/>
      <c r="AI2354" s="42">
        <v>80</v>
      </c>
      <c r="AJ2354" s="42"/>
      <c r="AK2354" s="42"/>
      <c r="AL2354" s="31">
        <v>16</v>
      </c>
      <c r="AM2354" s="43" t="str">
        <f t="shared" si="508"/>
        <v>100</v>
      </c>
      <c r="AN2354" s="44">
        <f>INDEX([1]ราคาสิ่งปลูกสร้าง!$D$6:$CC$47,MATCH($AD2354,[1]ราคาสิ่งปลูกสร้าง!$B$6:$B$45,0),MATCH($C$7,[1]ราคาสิ่งปลูกสร้าง!$D$5:$CC$5,0))</f>
        <v>6500</v>
      </c>
      <c r="AO2354" s="44">
        <f t="shared" si="509"/>
        <v>520000</v>
      </c>
      <c r="AP2354" s="45">
        <f t="shared" si="510"/>
        <v>16</v>
      </c>
      <c r="AQ2354" s="40">
        <f>IF(AP2354=0,0,INDEX([1]ค่าเสื่อมสิ่งปลูกสร้าง!$A$5:$D$105,MATCH($AP2354,[1]ค่าเสื่อมสิ่งปลูกสร้าง!$A$5:$A$105,0),MATCH(AE2354,[1]ค่าเสื่อมสิ่งปลูกสร้าง!$A$3:$D$3)))</f>
        <v>22</v>
      </c>
      <c r="AR2354" s="44">
        <f t="shared" si="515"/>
        <v>405600</v>
      </c>
      <c r="AS2354" s="44">
        <f t="shared" si="516"/>
        <v>408600</v>
      </c>
      <c r="AT2354" s="44">
        <f t="shared" si="517"/>
        <v>408600</v>
      </c>
      <c r="AU2354" s="46">
        <v>0</v>
      </c>
      <c r="AV2354" s="44">
        <f t="shared" si="511"/>
        <v>408600</v>
      </c>
      <c r="AW2354" s="47" t="str">
        <f t="shared" si="512"/>
        <v>0.02</v>
      </c>
      <c r="AX2354" s="48"/>
      <c r="AY2354" s="48"/>
      <c r="AZ2354" s="49">
        <v>0</v>
      </c>
      <c r="BA2354" s="48"/>
      <c r="BB2354" s="48"/>
      <c r="BC2354" s="44">
        <f t="shared" si="513"/>
        <v>0</v>
      </c>
      <c r="BD2354" s="50">
        <v>1</v>
      </c>
      <c r="BE2354" s="51" t="e">
        <f>IF(AX2354=1,0,IF(AY2354=1,0,IF(BC2354&gt;#REF!,#REF!,IF(OR(AZ2354&gt;0,BD2354&gt;=0),BC2354+([1]สูตร2!H2342*(100%-AZ2354)-BC2354)*BD2354,[1]สูตร2!H2342*(100%-AZ2354)))))</f>
        <v>#REF!</v>
      </c>
      <c r="BF2354" s="31"/>
    </row>
    <row r="2355" spans="1:58" s="5" customFormat="1" ht="24" customHeight="1" x14ac:dyDescent="0.2">
      <c r="A2355" s="31"/>
      <c r="B2355" s="31" t="s">
        <v>93</v>
      </c>
      <c r="C2355" s="31">
        <v>1</v>
      </c>
      <c r="D2355" s="31" t="s">
        <v>71</v>
      </c>
      <c r="E2355" s="31" t="s">
        <v>1815</v>
      </c>
      <c r="F2355" s="31"/>
      <c r="G2355" s="32" t="s">
        <v>1813</v>
      </c>
      <c r="H2355" s="31" t="s">
        <v>104</v>
      </c>
      <c r="I2355" s="31" t="s">
        <v>104</v>
      </c>
      <c r="J2355" s="31" t="s">
        <v>1552</v>
      </c>
      <c r="K2355" s="31">
        <v>0</v>
      </c>
      <c r="L2355" s="31">
        <v>0</v>
      </c>
      <c r="M2355" s="31">
        <v>15</v>
      </c>
      <c r="N2355" s="33"/>
      <c r="O2355" s="33">
        <v>15</v>
      </c>
      <c r="P2355" s="33"/>
      <c r="Q2355" s="33"/>
      <c r="R2355" s="33"/>
      <c r="S2355" s="34" t="str">
        <f t="shared" si="504"/>
        <v>2</v>
      </c>
      <c r="T2355" s="35">
        <f t="shared" si="505"/>
        <v>15</v>
      </c>
      <c r="U2355" s="36">
        <f>INDEX([1]ราคาที่ดิน!$B:$G,MATCH($C2355,[1]ราคาที่ดิน!$A:$A,0),MATCH($B2355,[1]ราคาที่ดิน!$B$1:$G$1,0))</f>
        <v>100</v>
      </c>
      <c r="V2355" s="37">
        <f t="shared" si="514"/>
        <v>1500</v>
      </c>
      <c r="W2355" s="31">
        <v>2</v>
      </c>
      <c r="X2355" s="31">
        <v>4</v>
      </c>
      <c r="Y2355" s="31" t="s">
        <v>66</v>
      </c>
      <c r="Z2355" s="31" t="s">
        <v>1812</v>
      </c>
      <c r="AA2355" s="31"/>
      <c r="AB2355" s="32" t="s">
        <v>1813</v>
      </c>
      <c r="AC2355" s="38"/>
      <c r="AD2355" s="39" t="s">
        <v>75</v>
      </c>
      <c r="AE2355" s="39" t="s">
        <v>94</v>
      </c>
      <c r="AF2355" s="40" t="str">
        <f t="shared" si="506"/>
        <v>1</v>
      </c>
      <c r="AG2355" s="41">
        <f t="shared" si="507"/>
        <v>42.7</v>
      </c>
      <c r="AH2355" s="42">
        <v>42.7</v>
      </c>
      <c r="AI2355" s="42"/>
      <c r="AJ2355" s="42"/>
      <c r="AK2355" s="42"/>
      <c r="AL2355" s="31">
        <v>16</v>
      </c>
      <c r="AM2355" s="43" t="str">
        <f t="shared" si="508"/>
        <v>100</v>
      </c>
      <c r="AN2355" s="44">
        <f>INDEX([1]ราคาสิ่งปลูกสร้าง!$D$6:$CC$47,MATCH($AD2355,[1]ราคาสิ่งปลูกสร้าง!$B$6:$B$45,0),MATCH($C$7,[1]ราคาสิ่งปลูกสร้าง!$D$5:$CC$5,0))</f>
        <v>5400</v>
      </c>
      <c r="AO2355" s="44">
        <f t="shared" si="509"/>
        <v>230580.00000000003</v>
      </c>
      <c r="AP2355" s="45">
        <f t="shared" si="510"/>
        <v>16</v>
      </c>
      <c r="AQ2355" s="40">
        <f>IF(AP2355=0,0,INDEX([1]ค่าเสื่อมสิ่งปลูกสร้าง!$A$5:$D$105,MATCH($AP2355,[1]ค่าเสื่อมสิ่งปลูกสร้าง!$A$5:$A$105,0),MATCH(AE2355,[1]ค่าเสื่อมสิ่งปลูกสร้าง!$A$3:$D$3)))</f>
        <v>22</v>
      </c>
      <c r="AR2355" s="44">
        <f t="shared" si="515"/>
        <v>179852.40000000002</v>
      </c>
      <c r="AS2355" s="44">
        <f t="shared" si="516"/>
        <v>181352.40000000002</v>
      </c>
      <c r="AT2355" s="44">
        <f t="shared" si="517"/>
        <v>181352.40000000002</v>
      </c>
      <c r="AU2355" s="46">
        <v>0</v>
      </c>
      <c r="AV2355" s="44">
        <f t="shared" si="511"/>
        <v>181352.40000000002</v>
      </c>
      <c r="AW2355" s="47" t="str">
        <f t="shared" si="512"/>
        <v>0.01</v>
      </c>
      <c r="AX2355" s="48"/>
      <c r="AY2355" s="48"/>
      <c r="AZ2355" s="49">
        <v>0</v>
      </c>
      <c r="BA2355" s="48"/>
      <c r="BB2355" s="48"/>
      <c r="BC2355" s="44">
        <f t="shared" si="513"/>
        <v>0</v>
      </c>
      <c r="BD2355" s="50">
        <v>1</v>
      </c>
      <c r="BE2355" s="51" t="e">
        <f>IF(AX2355=1,0,IF(AY2355=1,0,IF(BC2355&gt;#REF!,#REF!,IF(OR(AZ2355&gt;0,BD2355&gt;=0),BC2355+([1]สูตร2!H2343*(100%-AZ2355)-BC2355)*BD2355,[1]สูตร2!H2343*(100%-AZ2355)))))</f>
        <v>#REF!</v>
      </c>
      <c r="BF2355" s="31"/>
    </row>
    <row r="2356" spans="1:58" s="5" customFormat="1" ht="24" customHeight="1" x14ac:dyDescent="0.2">
      <c r="A2356" s="31">
        <v>796</v>
      </c>
      <c r="B2356" s="31" t="s">
        <v>93</v>
      </c>
      <c r="C2356" s="31">
        <v>1</v>
      </c>
      <c r="D2356" s="31" t="s">
        <v>83</v>
      </c>
      <c r="E2356" s="31" t="s">
        <v>1816</v>
      </c>
      <c r="F2356" s="31"/>
      <c r="G2356" s="32" t="s">
        <v>1817</v>
      </c>
      <c r="H2356" s="31" t="s">
        <v>104</v>
      </c>
      <c r="I2356" s="31" t="s">
        <v>104</v>
      </c>
      <c r="J2356" s="31" t="s">
        <v>1552</v>
      </c>
      <c r="K2356" s="31">
        <v>0</v>
      </c>
      <c r="L2356" s="31">
        <v>0</v>
      </c>
      <c r="M2356" s="31">
        <v>30</v>
      </c>
      <c r="N2356" s="33"/>
      <c r="O2356" s="33">
        <v>30</v>
      </c>
      <c r="P2356" s="33"/>
      <c r="Q2356" s="33"/>
      <c r="R2356" s="33"/>
      <c r="S2356" s="34" t="str">
        <f t="shared" si="504"/>
        <v>2</v>
      </c>
      <c r="T2356" s="35">
        <f t="shared" si="505"/>
        <v>30</v>
      </c>
      <c r="U2356" s="36">
        <f>INDEX([1]ราคาที่ดิน!$B:$G,MATCH($C2356,[1]ราคาที่ดิน!$A:$A,0),MATCH($B2356,[1]ราคาที่ดิน!$B$1:$G$1,0))</f>
        <v>100</v>
      </c>
      <c r="V2356" s="37">
        <f t="shared" si="514"/>
        <v>3000</v>
      </c>
      <c r="W2356" s="31">
        <v>1</v>
      </c>
      <c r="X2356" s="31">
        <v>5</v>
      </c>
      <c r="Y2356" s="31" t="s">
        <v>83</v>
      </c>
      <c r="Z2356" s="31" t="s">
        <v>1816</v>
      </c>
      <c r="AA2356" s="31"/>
      <c r="AB2356" s="32" t="s">
        <v>1817</v>
      </c>
      <c r="AC2356" s="38"/>
      <c r="AD2356" s="39" t="s">
        <v>73</v>
      </c>
      <c r="AE2356" s="39" t="s">
        <v>76</v>
      </c>
      <c r="AF2356" s="40" t="str">
        <f t="shared" si="506"/>
        <v>2</v>
      </c>
      <c r="AG2356" s="41">
        <f t="shared" si="507"/>
        <v>63.7</v>
      </c>
      <c r="AH2356" s="42"/>
      <c r="AI2356" s="42">
        <v>63.7</v>
      </c>
      <c r="AJ2356" s="42"/>
      <c r="AK2356" s="42"/>
      <c r="AL2356" s="31">
        <v>20</v>
      </c>
      <c r="AM2356" s="43" t="str">
        <f t="shared" si="508"/>
        <v>100</v>
      </c>
      <c r="AN2356" s="44">
        <f>INDEX([1]ราคาสิ่งปลูกสร้าง!$D$6:$CC$47,MATCH($AD2356,[1]ราคาสิ่งปลูกสร้าง!$B$6:$B$45,0),MATCH($C$7,[1]ราคาสิ่งปลูกสร้าง!$D$5:$CC$5,0))</f>
        <v>6500</v>
      </c>
      <c r="AO2356" s="44">
        <f t="shared" si="509"/>
        <v>414050</v>
      </c>
      <c r="AP2356" s="45">
        <f t="shared" si="510"/>
        <v>20</v>
      </c>
      <c r="AQ2356" s="40">
        <f>IF(AP2356=0,0,INDEX([1]ค่าเสื่อมสิ่งปลูกสร้าง!$A$5:$D$105,MATCH($AP2356,[1]ค่าเสื่อมสิ่งปลูกสร้าง!$A$5:$A$105,0),MATCH(AE2356,[1]ค่าเสื่อมสิ่งปลูกสร้าง!$A$3:$D$3)))</f>
        <v>93</v>
      </c>
      <c r="AR2356" s="44">
        <f t="shared" si="515"/>
        <v>28983.500000000004</v>
      </c>
      <c r="AS2356" s="44">
        <f t="shared" si="516"/>
        <v>31983.500000000004</v>
      </c>
      <c r="AT2356" s="44">
        <f t="shared" si="517"/>
        <v>31983.500000000004</v>
      </c>
      <c r="AU2356" s="46">
        <v>0</v>
      </c>
      <c r="AV2356" s="44">
        <f t="shared" si="511"/>
        <v>31983.500000000004</v>
      </c>
      <c r="AW2356" s="47" t="str">
        <f t="shared" si="512"/>
        <v>0.02</v>
      </c>
      <c r="AX2356" s="48"/>
      <c r="AY2356" s="48"/>
      <c r="AZ2356" s="49">
        <v>0</v>
      </c>
      <c r="BA2356" s="48"/>
      <c r="BB2356" s="48"/>
      <c r="BC2356" s="44">
        <f t="shared" si="513"/>
        <v>0</v>
      </c>
      <c r="BD2356" s="50">
        <v>1</v>
      </c>
      <c r="BE2356" s="51" t="e">
        <f>IF(AX2356=1,0,IF(AY2356=1,0,IF(BC2356&gt;#REF!,#REF!,IF(OR(AZ2356&gt;0,BD2356&gt;=0),BC2356+([1]สูตร2!H2344*(100%-AZ2356)-BC2356)*BD2356,[1]สูตร2!H2344*(100%-AZ2356)))))</f>
        <v>#REF!</v>
      </c>
      <c r="BF2356" s="31"/>
    </row>
    <row r="2357" spans="1:58" s="5" customFormat="1" ht="24" customHeight="1" x14ac:dyDescent="0.2">
      <c r="A2357" s="31"/>
      <c r="B2357" s="31" t="s">
        <v>93</v>
      </c>
      <c r="C2357" s="31">
        <v>1</v>
      </c>
      <c r="D2357" s="31" t="s">
        <v>83</v>
      </c>
      <c r="E2357" s="31" t="s">
        <v>1816</v>
      </c>
      <c r="F2357" s="31"/>
      <c r="G2357" s="32" t="s">
        <v>1817</v>
      </c>
      <c r="H2357" s="31" t="s">
        <v>104</v>
      </c>
      <c r="I2357" s="31" t="s">
        <v>104</v>
      </c>
      <c r="J2357" s="31" t="s">
        <v>1552</v>
      </c>
      <c r="K2357" s="31">
        <v>0</v>
      </c>
      <c r="L2357" s="31">
        <v>0</v>
      </c>
      <c r="M2357" s="31">
        <v>20</v>
      </c>
      <c r="N2357" s="33"/>
      <c r="O2357" s="33">
        <v>20</v>
      </c>
      <c r="P2357" s="33"/>
      <c r="Q2357" s="33"/>
      <c r="R2357" s="33"/>
      <c r="S2357" s="34" t="str">
        <f t="shared" si="504"/>
        <v>2</v>
      </c>
      <c r="T2357" s="35">
        <f t="shared" si="505"/>
        <v>20</v>
      </c>
      <c r="U2357" s="36">
        <f>INDEX([1]ราคาที่ดิน!$B:$G,MATCH($C2357,[1]ราคาที่ดิน!$A:$A,0),MATCH($B2357,[1]ราคาที่ดิน!$B$1:$G$1,0))</f>
        <v>100</v>
      </c>
      <c r="V2357" s="37">
        <f t="shared" si="514"/>
        <v>2000</v>
      </c>
      <c r="W2357" s="31">
        <v>2</v>
      </c>
      <c r="X2357" s="31">
        <v>5</v>
      </c>
      <c r="Y2357" s="31" t="s">
        <v>83</v>
      </c>
      <c r="Z2357" s="31" t="s">
        <v>1816</v>
      </c>
      <c r="AA2357" s="31"/>
      <c r="AB2357" s="32" t="s">
        <v>1817</v>
      </c>
      <c r="AC2357" s="38"/>
      <c r="AD2357" s="39" t="s">
        <v>75</v>
      </c>
      <c r="AE2357" s="39" t="s">
        <v>76</v>
      </c>
      <c r="AF2357" s="40" t="str">
        <f t="shared" si="506"/>
        <v>1</v>
      </c>
      <c r="AG2357" s="41">
        <f t="shared" si="507"/>
        <v>12.6</v>
      </c>
      <c r="AH2357" s="42">
        <v>12.6</v>
      </c>
      <c r="AI2357" s="42"/>
      <c r="AJ2357" s="42"/>
      <c r="AK2357" s="42"/>
      <c r="AL2357" s="31">
        <v>3</v>
      </c>
      <c r="AM2357" s="43" t="str">
        <f t="shared" si="508"/>
        <v>100</v>
      </c>
      <c r="AN2357" s="44">
        <f>INDEX([1]ราคาสิ่งปลูกสร้าง!$D$6:$CC$47,MATCH($AD2357,[1]ราคาสิ่งปลูกสร้าง!$B$6:$B$45,0),MATCH($C$7,[1]ราคาสิ่งปลูกสร้าง!$D$5:$CC$5,0))</f>
        <v>5400</v>
      </c>
      <c r="AO2357" s="44">
        <f t="shared" si="509"/>
        <v>68040</v>
      </c>
      <c r="AP2357" s="45">
        <f t="shared" si="510"/>
        <v>3</v>
      </c>
      <c r="AQ2357" s="40">
        <f>IF(AP2357=0,0,INDEX([1]ค่าเสื่อมสิ่งปลูกสร้าง!$A$5:$D$105,MATCH($AP2357,[1]ค่าเสื่อมสิ่งปลูกสร้าง!$A$5:$A$105,0),MATCH(AE2357,[1]ค่าเสื่อมสิ่งปลูกสร้าง!$A$3:$D$3)))</f>
        <v>9</v>
      </c>
      <c r="AR2357" s="44">
        <f t="shared" si="515"/>
        <v>61916.4</v>
      </c>
      <c r="AS2357" s="44">
        <f t="shared" si="516"/>
        <v>63916.4</v>
      </c>
      <c r="AT2357" s="44">
        <f t="shared" si="517"/>
        <v>63916.4</v>
      </c>
      <c r="AU2357" s="46">
        <v>0</v>
      </c>
      <c r="AV2357" s="44">
        <f t="shared" si="511"/>
        <v>63916.4</v>
      </c>
      <c r="AW2357" s="47" t="str">
        <f t="shared" si="512"/>
        <v>0.01</v>
      </c>
      <c r="AX2357" s="48"/>
      <c r="AY2357" s="48"/>
      <c r="AZ2357" s="49">
        <v>0</v>
      </c>
      <c r="BA2357" s="48"/>
      <c r="BB2357" s="48"/>
      <c r="BC2357" s="44">
        <f t="shared" si="513"/>
        <v>0</v>
      </c>
      <c r="BD2357" s="50">
        <v>1</v>
      </c>
      <c r="BE2357" s="51" t="e">
        <f>IF(AX2357=1,0,IF(AY2357=1,0,IF(BC2357&gt;#REF!,#REF!,IF(OR(AZ2357&gt;0,BD2357&gt;=0),BC2357+([1]สูตร2!H2345*(100%-AZ2357)-BC2357)*BD2357,[1]สูตร2!H2345*(100%-AZ2357)))))</f>
        <v>#REF!</v>
      </c>
      <c r="BF2357" s="31"/>
    </row>
    <row r="2358" spans="1:58" s="5" customFormat="1" ht="24" customHeight="1" x14ac:dyDescent="0.2">
      <c r="A2358" s="31">
        <v>797</v>
      </c>
      <c r="B2358" s="31" t="s">
        <v>321</v>
      </c>
      <c r="C2358" s="31" t="s">
        <v>1818</v>
      </c>
      <c r="D2358" s="31" t="s">
        <v>66</v>
      </c>
      <c r="E2358" s="31" t="s">
        <v>1819</v>
      </c>
      <c r="F2358" s="31"/>
      <c r="G2358" s="32" t="s">
        <v>1820</v>
      </c>
      <c r="H2358" s="31">
        <v>23</v>
      </c>
      <c r="I2358" s="31">
        <v>68</v>
      </c>
      <c r="J2358" s="31" t="s">
        <v>1552</v>
      </c>
      <c r="K2358" s="31">
        <v>8</v>
      </c>
      <c r="L2358" s="31">
        <v>0</v>
      </c>
      <c r="M2358" s="31">
        <v>28</v>
      </c>
      <c r="N2358" s="33">
        <v>3228</v>
      </c>
      <c r="O2358" s="33"/>
      <c r="P2358" s="33"/>
      <c r="Q2358" s="33"/>
      <c r="R2358" s="33"/>
      <c r="S2358" s="34" t="str">
        <f t="shared" si="504"/>
        <v>1</v>
      </c>
      <c r="T2358" s="35">
        <f t="shared" si="505"/>
        <v>3228</v>
      </c>
      <c r="U2358" s="36">
        <f>INDEX([1]ราคาที่ดิน!$B:$G,MATCH($C2358,[1]ราคาที่ดิน!$A:$A,0),MATCH($B2358,[1]ราคาที่ดิน!$B$1:$G$1,0))</f>
        <v>200</v>
      </c>
      <c r="V2358" s="37">
        <f t="shared" si="514"/>
        <v>645600</v>
      </c>
      <c r="W2358" s="31"/>
      <c r="X2358" s="31"/>
      <c r="Y2358" s="31"/>
      <c r="Z2358" s="31"/>
      <c r="AA2358" s="31"/>
      <c r="AB2358" s="32"/>
      <c r="AC2358" s="38"/>
      <c r="AD2358" s="39"/>
      <c r="AE2358" s="39"/>
      <c r="AF2358" s="40" t="str">
        <f t="shared" si="506"/>
        <v/>
      </c>
      <c r="AG2358" s="41" t="str">
        <f t="shared" si="507"/>
        <v/>
      </c>
      <c r="AH2358" s="42"/>
      <c r="AI2358" s="42"/>
      <c r="AJ2358" s="42"/>
      <c r="AK2358" s="42"/>
      <c r="AL2358" s="31"/>
      <c r="AM2358" s="43" t="str">
        <f t="shared" si="508"/>
        <v>100</v>
      </c>
      <c r="AN2358" s="44">
        <f>INDEX([1]ราคาสิ่งปลูกสร้าง!$D$6:$CC$47,MATCH($AD2358,[1]ราคาสิ่งปลูกสร้าง!$B$6:$B$45,0),MATCH($C$7,[1]ราคาสิ่งปลูกสร้าง!$D$5:$CC$5,0))</f>
        <v>0</v>
      </c>
      <c r="AO2358" s="44">
        <f t="shared" si="509"/>
        <v>0</v>
      </c>
      <c r="AP2358" s="45">
        <f t="shared" si="510"/>
        <v>0</v>
      </c>
      <c r="AQ2358" s="40">
        <f>IF(AP2358=0,0,INDEX([1]ค่าเสื่อมสิ่งปลูกสร้าง!$A$5:$D$105,MATCH($AP2358,[1]ค่าเสื่อมสิ่งปลูกสร้าง!$A$5:$A$105,0),MATCH(AE2358,[1]ค่าเสื่อมสิ่งปลูกสร้าง!$A$3:$D$3)))</f>
        <v>0</v>
      </c>
      <c r="AR2358" s="44">
        <f t="shared" si="515"/>
        <v>0</v>
      </c>
      <c r="AS2358" s="44">
        <f t="shared" si="516"/>
        <v>645600</v>
      </c>
      <c r="AT2358" s="44">
        <f t="shared" si="517"/>
        <v>645600</v>
      </c>
      <c r="AU2358" s="46">
        <v>0</v>
      </c>
      <c r="AV2358" s="44">
        <f t="shared" si="511"/>
        <v>645600</v>
      </c>
      <c r="AW2358" s="47" t="str">
        <f t="shared" si="512"/>
        <v>0.01</v>
      </c>
      <c r="AX2358" s="48"/>
      <c r="AY2358" s="48"/>
      <c r="AZ2358" s="49">
        <v>0</v>
      </c>
      <c r="BA2358" s="48"/>
      <c r="BB2358" s="48"/>
      <c r="BC2358" s="44">
        <f t="shared" si="513"/>
        <v>0</v>
      </c>
      <c r="BD2358" s="50">
        <v>1</v>
      </c>
      <c r="BE2358" s="51" t="e">
        <f>IF(AX2358=1,0,IF(AY2358=1,0,IF(BC2358&gt;#REF!,#REF!,IF(OR(AZ2358&gt;0,BD2358&gt;=0),BC2358+([1]สูตร2!H2346*(100%-AZ2358)-BC2358)*BD2358,[1]สูตร2!H2346*(100%-AZ2358)))))</f>
        <v>#REF!</v>
      </c>
      <c r="BF2358" s="31"/>
    </row>
    <row r="2359" spans="1:58" s="5" customFormat="1" ht="24" customHeight="1" x14ac:dyDescent="0.2">
      <c r="A2359" s="31"/>
      <c r="B2359" s="31" t="s">
        <v>93</v>
      </c>
      <c r="C2359" s="31">
        <v>1</v>
      </c>
      <c r="D2359" s="31" t="s">
        <v>66</v>
      </c>
      <c r="E2359" s="31" t="s">
        <v>1819</v>
      </c>
      <c r="F2359" s="31"/>
      <c r="G2359" s="32" t="s">
        <v>1820</v>
      </c>
      <c r="H2359" s="31" t="s">
        <v>104</v>
      </c>
      <c r="I2359" s="31" t="s">
        <v>104</v>
      </c>
      <c r="J2359" s="31" t="s">
        <v>1552</v>
      </c>
      <c r="K2359" s="31">
        <v>0</v>
      </c>
      <c r="L2359" s="31">
        <v>0</v>
      </c>
      <c r="M2359" s="31">
        <v>30</v>
      </c>
      <c r="N2359" s="33"/>
      <c r="O2359" s="33">
        <v>30</v>
      </c>
      <c r="P2359" s="33"/>
      <c r="Q2359" s="33"/>
      <c r="R2359" s="33"/>
      <c r="S2359" s="34" t="str">
        <f t="shared" si="504"/>
        <v>2</v>
      </c>
      <c r="T2359" s="35">
        <f t="shared" si="505"/>
        <v>30</v>
      </c>
      <c r="U2359" s="36">
        <f>INDEX([1]ราคาที่ดิน!$B:$G,MATCH($C2359,[1]ราคาที่ดิน!$A:$A,0),MATCH($B2359,[1]ราคาที่ดิน!$B$1:$G$1,0))</f>
        <v>100</v>
      </c>
      <c r="V2359" s="37">
        <f t="shared" si="514"/>
        <v>3000</v>
      </c>
      <c r="W2359" s="31">
        <v>1</v>
      </c>
      <c r="X2359" s="31">
        <v>6</v>
      </c>
      <c r="Y2359" s="31" t="s">
        <v>66</v>
      </c>
      <c r="Z2359" s="31" t="s">
        <v>1819</v>
      </c>
      <c r="AA2359" s="31"/>
      <c r="AB2359" s="32" t="s">
        <v>1820</v>
      </c>
      <c r="AC2359" s="38"/>
      <c r="AD2359" s="39" t="s">
        <v>73</v>
      </c>
      <c r="AE2359" s="39" t="s">
        <v>94</v>
      </c>
      <c r="AF2359" s="40" t="str">
        <f t="shared" si="506"/>
        <v>2</v>
      </c>
      <c r="AG2359" s="41">
        <f t="shared" si="507"/>
        <v>95.4</v>
      </c>
      <c r="AH2359" s="42"/>
      <c r="AI2359" s="42">
        <v>95.4</v>
      </c>
      <c r="AJ2359" s="42"/>
      <c r="AK2359" s="42"/>
      <c r="AL2359" s="31">
        <v>5</v>
      </c>
      <c r="AM2359" s="43" t="str">
        <f t="shared" si="508"/>
        <v>100</v>
      </c>
      <c r="AN2359" s="44">
        <f>INDEX([1]ราคาสิ่งปลูกสร้าง!$D$6:$CC$47,MATCH($AD2359,[1]ราคาสิ่งปลูกสร้าง!$B$6:$B$45,0),MATCH($C$7,[1]ราคาสิ่งปลูกสร้าง!$D$5:$CC$5,0))</f>
        <v>6500</v>
      </c>
      <c r="AO2359" s="44">
        <f t="shared" si="509"/>
        <v>620100</v>
      </c>
      <c r="AP2359" s="45">
        <f t="shared" si="510"/>
        <v>5</v>
      </c>
      <c r="AQ2359" s="40">
        <f>IF(AP2359=0,0,INDEX([1]ค่าเสื่อมสิ่งปลูกสร้าง!$A$5:$D$105,MATCH($AP2359,[1]ค่าเสื่อมสิ่งปลูกสร้าง!$A$5:$A$105,0),MATCH(AE2359,[1]ค่าเสื่อมสิ่งปลูกสร้าง!$A$3:$D$3)))</f>
        <v>5</v>
      </c>
      <c r="AR2359" s="44">
        <f t="shared" si="515"/>
        <v>589095</v>
      </c>
      <c r="AS2359" s="44">
        <f t="shared" si="516"/>
        <v>592095</v>
      </c>
      <c r="AT2359" s="44">
        <f t="shared" si="517"/>
        <v>592095</v>
      </c>
      <c r="AU2359" s="46">
        <v>0</v>
      </c>
      <c r="AV2359" s="44">
        <f t="shared" si="511"/>
        <v>592095</v>
      </c>
      <c r="AW2359" s="47" t="str">
        <f t="shared" si="512"/>
        <v>0.02</v>
      </c>
      <c r="AX2359" s="48"/>
      <c r="AY2359" s="48"/>
      <c r="AZ2359" s="49">
        <v>0</v>
      </c>
      <c r="BA2359" s="48"/>
      <c r="BB2359" s="48"/>
      <c r="BC2359" s="44">
        <f t="shared" si="513"/>
        <v>0</v>
      </c>
      <c r="BD2359" s="50">
        <v>1</v>
      </c>
      <c r="BE2359" s="51" t="e">
        <f>IF(AX2359=1,0,IF(AY2359=1,0,IF(BC2359&gt;#REF!,#REF!,IF(OR(AZ2359&gt;0,BD2359&gt;=0),BC2359+([1]สูตร2!H2347*(100%-AZ2359)-BC2359)*BD2359,[1]สูตร2!H2347*(100%-AZ2359)))))</f>
        <v>#REF!</v>
      </c>
      <c r="BF2359" s="31"/>
    </row>
    <row r="2360" spans="1:58" s="5" customFormat="1" ht="24" customHeight="1" x14ac:dyDescent="0.2">
      <c r="A2360" s="31"/>
      <c r="B2360" s="31" t="s">
        <v>93</v>
      </c>
      <c r="C2360" s="31">
        <v>1</v>
      </c>
      <c r="D2360" s="31" t="s">
        <v>66</v>
      </c>
      <c r="E2360" s="31" t="s">
        <v>1819</v>
      </c>
      <c r="F2360" s="31"/>
      <c r="G2360" s="32" t="s">
        <v>1820</v>
      </c>
      <c r="H2360" s="31" t="s">
        <v>104</v>
      </c>
      <c r="I2360" s="31" t="s">
        <v>104</v>
      </c>
      <c r="J2360" s="31" t="s">
        <v>1552</v>
      </c>
      <c r="K2360" s="31">
        <v>0</v>
      </c>
      <c r="L2360" s="31">
        <v>0</v>
      </c>
      <c r="M2360" s="31">
        <v>15</v>
      </c>
      <c r="N2360" s="33"/>
      <c r="O2360" s="33">
        <v>15</v>
      </c>
      <c r="P2360" s="33"/>
      <c r="Q2360" s="33"/>
      <c r="R2360" s="33"/>
      <c r="S2360" s="34" t="str">
        <f t="shared" si="504"/>
        <v>2</v>
      </c>
      <c r="T2360" s="35">
        <f t="shared" si="505"/>
        <v>15</v>
      </c>
      <c r="U2360" s="36">
        <f>INDEX([1]ราคาที่ดิน!$B:$G,MATCH($C2360,[1]ราคาที่ดิน!$A:$A,0),MATCH($B2360,[1]ราคาที่ดิน!$B$1:$G$1,0))</f>
        <v>100</v>
      </c>
      <c r="V2360" s="37">
        <f t="shared" si="514"/>
        <v>1500</v>
      </c>
      <c r="W2360" s="31">
        <v>2</v>
      </c>
      <c r="X2360" s="31">
        <v>6</v>
      </c>
      <c r="Y2360" s="31" t="s">
        <v>66</v>
      </c>
      <c r="Z2360" s="31" t="s">
        <v>1819</v>
      </c>
      <c r="AA2360" s="31"/>
      <c r="AB2360" s="32" t="s">
        <v>1820</v>
      </c>
      <c r="AC2360" s="38"/>
      <c r="AD2360" s="39" t="s">
        <v>75</v>
      </c>
      <c r="AE2360" s="39" t="s">
        <v>76</v>
      </c>
      <c r="AF2360" s="40" t="str">
        <f t="shared" si="506"/>
        <v>1</v>
      </c>
      <c r="AG2360" s="41">
        <f t="shared" si="507"/>
        <v>16.64</v>
      </c>
      <c r="AH2360" s="42">
        <v>16.64</v>
      </c>
      <c r="AI2360" s="42"/>
      <c r="AJ2360" s="42"/>
      <c r="AK2360" s="42"/>
      <c r="AL2360" s="31">
        <v>5</v>
      </c>
      <c r="AM2360" s="43" t="str">
        <f t="shared" si="508"/>
        <v>100</v>
      </c>
      <c r="AN2360" s="44">
        <f>INDEX([1]ราคาสิ่งปลูกสร้าง!$D$6:$CC$47,MATCH($AD2360,[1]ราคาสิ่งปลูกสร้าง!$B$6:$B$45,0),MATCH($C$7,[1]ราคาสิ่งปลูกสร้าง!$D$5:$CC$5,0))</f>
        <v>5400</v>
      </c>
      <c r="AO2360" s="44">
        <f t="shared" si="509"/>
        <v>89856</v>
      </c>
      <c r="AP2360" s="45">
        <f t="shared" si="510"/>
        <v>5</v>
      </c>
      <c r="AQ2360" s="40">
        <f>IF(AP2360=0,0,INDEX([1]ค่าเสื่อมสิ่งปลูกสร้าง!$A$5:$D$105,MATCH($AP2360,[1]ค่าเสื่อมสิ่งปลูกสร้าง!$A$5:$A$105,0),MATCH(AE2360,[1]ค่าเสื่อมสิ่งปลูกสร้าง!$A$3:$D$3)))</f>
        <v>15</v>
      </c>
      <c r="AR2360" s="44">
        <f t="shared" si="515"/>
        <v>76377.599999999991</v>
      </c>
      <c r="AS2360" s="44">
        <f t="shared" si="516"/>
        <v>77877.599999999991</v>
      </c>
      <c r="AT2360" s="44">
        <f t="shared" si="517"/>
        <v>77877.599999999991</v>
      </c>
      <c r="AU2360" s="46">
        <v>0</v>
      </c>
      <c r="AV2360" s="44">
        <f t="shared" si="511"/>
        <v>77877.599999999991</v>
      </c>
      <c r="AW2360" s="47" t="str">
        <f t="shared" si="512"/>
        <v>0.01</v>
      </c>
      <c r="AX2360" s="48"/>
      <c r="AY2360" s="48"/>
      <c r="AZ2360" s="49">
        <v>0</v>
      </c>
      <c r="BA2360" s="48"/>
      <c r="BB2360" s="48"/>
      <c r="BC2360" s="44">
        <f t="shared" si="513"/>
        <v>0</v>
      </c>
      <c r="BD2360" s="50">
        <v>1</v>
      </c>
      <c r="BE2360" s="51" t="e">
        <f>IF(AX2360=1,0,IF(AY2360=1,0,IF(BC2360&gt;#REF!,#REF!,IF(OR(AZ2360&gt;0,BD2360&gt;=0),BC2360+([1]สูตร2!H2348*(100%-AZ2360)-BC2360)*BD2360,[1]สูตร2!H2348*(100%-AZ2360)))))</f>
        <v>#REF!</v>
      </c>
      <c r="BF2360" s="31"/>
    </row>
    <row r="2361" spans="1:58" s="5" customFormat="1" ht="24" customHeight="1" x14ac:dyDescent="0.2">
      <c r="A2361" s="31">
        <v>798</v>
      </c>
      <c r="B2361" s="31" t="s">
        <v>93</v>
      </c>
      <c r="C2361" s="31">
        <v>1</v>
      </c>
      <c r="D2361" s="31" t="s">
        <v>71</v>
      </c>
      <c r="E2361" s="31" t="s">
        <v>1821</v>
      </c>
      <c r="F2361" s="31"/>
      <c r="G2361" s="32" t="s">
        <v>1822</v>
      </c>
      <c r="H2361" s="31" t="s">
        <v>104</v>
      </c>
      <c r="I2361" s="31" t="s">
        <v>104</v>
      </c>
      <c r="J2361" s="31" t="s">
        <v>1552</v>
      </c>
      <c r="K2361" s="31">
        <v>0</v>
      </c>
      <c r="L2361" s="31">
        <v>0</v>
      </c>
      <c r="M2361" s="31">
        <v>30</v>
      </c>
      <c r="N2361" s="33"/>
      <c r="O2361" s="33">
        <v>30</v>
      </c>
      <c r="P2361" s="33"/>
      <c r="Q2361" s="33"/>
      <c r="R2361" s="33"/>
      <c r="S2361" s="34" t="str">
        <f t="shared" si="504"/>
        <v>2</v>
      </c>
      <c r="T2361" s="35">
        <f t="shared" si="505"/>
        <v>30</v>
      </c>
      <c r="U2361" s="36">
        <f>INDEX([1]ราคาที่ดิน!$B:$G,MATCH($C2361,[1]ราคาที่ดิน!$A:$A,0),MATCH($B2361,[1]ราคาที่ดิน!$B$1:$G$1,0))</f>
        <v>100</v>
      </c>
      <c r="V2361" s="37">
        <f t="shared" si="514"/>
        <v>3000</v>
      </c>
      <c r="W2361" s="31">
        <v>1</v>
      </c>
      <c r="X2361" s="31">
        <v>8</v>
      </c>
      <c r="Y2361" s="31" t="s">
        <v>71</v>
      </c>
      <c r="Z2361" s="31" t="s">
        <v>1821</v>
      </c>
      <c r="AA2361" s="31"/>
      <c r="AB2361" s="32" t="s">
        <v>1822</v>
      </c>
      <c r="AC2361" s="38"/>
      <c r="AD2361" s="39" t="s">
        <v>73</v>
      </c>
      <c r="AE2361" s="39" t="s">
        <v>76</v>
      </c>
      <c r="AF2361" s="40" t="str">
        <f t="shared" si="506"/>
        <v>2</v>
      </c>
      <c r="AG2361" s="41">
        <f t="shared" si="507"/>
        <v>70</v>
      </c>
      <c r="AH2361" s="42"/>
      <c r="AI2361" s="42">
        <v>70</v>
      </c>
      <c r="AJ2361" s="42"/>
      <c r="AK2361" s="42"/>
      <c r="AL2361" s="31">
        <v>24</v>
      </c>
      <c r="AM2361" s="43" t="str">
        <f t="shared" si="508"/>
        <v>100</v>
      </c>
      <c r="AN2361" s="44">
        <f>INDEX([1]ราคาสิ่งปลูกสร้าง!$D$6:$CC$47,MATCH($AD2361,[1]ราคาสิ่งปลูกสร้าง!$B$6:$B$45,0),MATCH($C$7,[1]ราคาสิ่งปลูกสร้าง!$D$5:$CC$5,0))</f>
        <v>6500</v>
      </c>
      <c r="AO2361" s="44">
        <f t="shared" si="509"/>
        <v>455000</v>
      </c>
      <c r="AP2361" s="45">
        <f t="shared" si="510"/>
        <v>24</v>
      </c>
      <c r="AQ2361" s="40">
        <f>IF(AP2361=0,0,INDEX([1]ค่าเสื่อมสิ่งปลูกสร้าง!$A$5:$D$105,MATCH($AP2361,[1]ค่าเสื่อมสิ่งปลูกสร้าง!$A$5:$A$105,0),MATCH(AE2361,[1]ค่าเสื่อมสิ่งปลูกสร้าง!$A$3:$D$3)))</f>
        <v>93</v>
      </c>
      <c r="AR2361" s="44">
        <f t="shared" si="515"/>
        <v>31850.000000000004</v>
      </c>
      <c r="AS2361" s="44">
        <f t="shared" si="516"/>
        <v>34850</v>
      </c>
      <c r="AT2361" s="44">
        <f t="shared" si="517"/>
        <v>34850</v>
      </c>
      <c r="AU2361" s="46">
        <v>0</v>
      </c>
      <c r="AV2361" s="44">
        <f t="shared" si="511"/>
        <v>34850</v>
      </c>
      <c r="AW2361" s="47" t="str">
        <f t="shared" si="512"/>
        <v>0.02</v>
      </c>
      <c r="AX2361" s="48"/>
      <c r="AY2361" s="48"/>
      <c r="AZ2361" s="49">
        <v>0</v>
      </c>
      <c r="BA2361" s="48"/>
      <c r="BB2361" s="48"/>
      <c r="BC2361" s="44">
        <f t="shared" si="513"/>
        <v>0</v>
      </c>
      <c r="BD2361" s="50">
        <v>1</v>
      </c>
      <c r="BE2361" s="51" t="e">
        <f>IF(AX2361=1,0,IF(AY2361=1,0,IF(BC2361&gt;#REF!,#REF!,IF(OR(AZ2361&gt;0,BD2361&gt;=0),BC2361+([1]สูตร2!H2349*(100%-AZ2361)-BC2361)*BD2361,[1]สูตร2!H2349*(100%-AZ2361)))))</f>
        <v>#REF!</v>
      </c>
      <c r="BF2361" s="31"/>
    </row>
    <row r="2362" spans="1:58" s="5" customFormat="1" ht="24" customHeight="1" x14ac:dyDescent="0.2">
      <c r="A2362" s="31"/>
      <c r="B2362" s="31" t="s">
        <v>93</v>
      </c>
      <c r="C2362" s="31">
        <v>1</v>
      </c>
      <c r="D2362" s="31" t="s">
        <v>71</v>
      </c>
      <c r="E2362" s="31" t="s">
        <v>1821</v>
      </c>
      <c r="F2362" s="31"/>
      <c r="G2362" s="32" t="s">
        <v>1822</v>
      </c>
      <c r="H2362" s="31" t="s">
        <v>104</v>
      </c>
      <c r="I2362" s="31" t="s">
        <v>104</v>
      </c>
      <c r="J2362" s="31" t="s">
        <v>1552</v>
      </c>
      <c r="K2362" s="31">
        <v>0</v>
      </c>
      <c r="L2362" s="31">
        <v>0</v>
      </c>
      <c r="M2362" s="31">
        <v>20</v>
      </c>
      <c r="N2362" s="33"/>
      <c r="O2362" s="33">
        <v>20</v>
      </c>
      <c r="P2362" s="33"/>
      <c r="Q2362" s="33"/>
      <c r="R2362" s="33"/>
      <c r="S2362" s="34" t="str">
        <f t="shared" si="504"/>
        <v>2</v>
      </c>
      <c r="T2362" s="35">
        <f t="shared" si="505"/>
        <v>20</v>
      </c>
      <c r="U2362" s="36">
        <f>INDEX([1]ราคาที่ดิน!$B:$G,MATCH($C2362,[1]ราคาที่ดิน!$A:$A,0),MATCH($B2362,[1]ราคาที่ดิน!$B$1:$G$1,0))</f>
        <v>100</v>
      </c>
      <c r="V2362" s="37">
        <f t="shared" si="514"/>
        <v>2000</v>
      </c>
      <c r="W2362" s="31">
        <v>2</v>
      </c>
      <c r="X2362" s="31">
        <v>8</v>
      </c>
      <c r="Y2362" s="31" t="s">
        <v>71</v>
      </c>
      <c r="Z2362" s="31" t="s">
        <v>1821</v>
      </c>
      <c r="AA2362" s="31"/>
      <c r="AB2362" s="32" t="s">
        <v>1822</v>
      </c>
      <c r="AC2362" s="38"/>
      <c r="AD2362" s="39" t="s">
        <v>75</v>
      </c>
      <c r="AE2362" s="39" t="s">
        <v>76</v>
      </c>
      <c r="AF2362" s="40" t="str">
        <f t="shared" si="506"/>
        <v>1</v>
      </c>
      <c r="AG2362" s="41">
        <f t="shared" si="507"/>
        <v>76.5</v>
      </c>
      <c r="AH2362" s="42">
        <v>76.5</v>
      </c>
      <c r="AI2362" s="42"/>
      <c r="AJ2362" s="42"/>
      <c r="AK2362" s="42"/>
      <c r="AL2362" s="31">
        <v>24</v>
      </c>
      <c r="AM2362" s="43" t="str">
        <f t="shared" si="508"/>
        <v>100</v>
      </c>
      <c r="AN2362" s="44">
        <f>INDEX([1]ราคาสิ่งปลูกสร้าง!$D$6:$CC$47,MATCH($AD2362,[1]ราคาสิ่งปลูกสร้าง!$B$6:$B$45,0),MATCH($C$7,[1]ราคาสิ่งปลูกสร้าง!$D$5:$CC$5,0))</f>
        <v>5400</v>
      </c>
      <c r="AO2362" s="44">
        <f t="shared" si="509"/>
        <v>413100</v>
      </c>
      <c r="AP2362" s="45">
        <f t="shared" si="510"/>
        <v>24</v>
      </c>
      <c r="AQ2362" s="40">
        <f>IF(AP2362=0,0,INDEX([1]ค่าเสื่อมสิ่งปลูกสร้าง!$A$5:$D$105,MATCH($AP2362,[1]ค่าเสื่อมสิ่งปลูกสร้าง!$A$5:$A$105,0),MATCH(AE2362,[1]ค่าเสื่อมสิ่งปลูกสร้าง!$A$3:$D$3)))</f>
        <v>93</v>
      </c>
      <c r="AR2362" s="44">
        <f t="shared" si="515"/>
        <v>28917.000000000004</v>
      </c>
      <c r="AS2362" s="44">
        <f t="shared" si="516"/>
        <v>30917.000000000004</v>
      </c>
      <c r="AT2362" s="44">
        <f t="shared" si="517"/>
        <v>30917.000000000004</v>
      </c>
      <c r="AU2362" s="46">
        <v>0</v>
      </c>
      <c r="AV2362" s="44">
        <f t="shared" si="511"/>
        <v>30917.000000000004</v>
      </c>
      <c r="AW2362" s="47" t="str">
        <f t="shared" si="512"/>
        <v>0.01</v>
      </c>
      <c r="AX2362" s="48"/>
      <c r="AY2362" s="48"/>
      <c r="AZ2362" s="49">
        <v>0</v>
      </c>
      <c r="BA2362" s="48"/>
      <c r="BB2362" s="48"/>
      <c r="BC2362" s="44">
        <f t="shared" si="513"/>
        <v>0</v>
      </c>
      <c r="BD2362" s="50">
        <v>1</v>
      </c>
      <c r="BE2362" s="51" t="e">
        <f>IF(AX2362=1,0,IF(AY2362=1,0,IF(BC2362&gt;#REF!,#REF!,IF(OR(AZ2362&gt;0,BD2362&gt;=0),BC2362+([1]สูตร2!H2350*(100%-AZ2362)-BC2362)*BD2362,[1]สูตร2!H2350*(100%-AZ2362)))))</f>
        <v>#REF!</v>
      </c>
      <c r="BF2362" s="31"/>
    </row>
    <row r="2363" spans="1:58" s="5" customFormat="1" ht="24" customHeight="1" x14ac:dyDescent="0.2">
      <c r="A2363" s="31"/>
      <c r="B2363" s="31" t="s">
        <v>93</v>
      </c>
      <c r="C2363" s="31">
        <v>1</v>
      </c>
      <c r="D2363" s="31" t="s">
        <v>71</v>
      </c>
      <c r="E2363" s="31" t="s">
        <v>1821</v>
      </c>
      <c r="F2363" s="31"/>
      <c r="G2363" s="32" t="s">
        <v>1822</v>
      </c>
      <c r="H2363" s="31" t="s">
        <v>104</v>
      </c>
      <c r="I2363" s="31" t="s">
        <v>104</v>
      </c>
      <c r="J2363" s="31" t="s">
        <v>1552</v>
      </c>
      <c r="K2363" s="31">
        <v>0</v>
      </c>
      <c r="L2363" s="31">
        <v>0</v>
      </c>
      <c r="M2363" s="31">
        <v>15</v>
      </c>
      <c r="N2363" s="33"/>
      <c r="O2363" s="33">
        <v>15</v>
      </c>
      <c r="P2363" s="33"/>
      <c r="Q2363" s="33"/>
      <c r="R2363" s="33"/>
      <c r="S2363" s="34" t="str">
        <f t="shared" si="504"/>
        <v>2</v>
      </c>
      <c r="T2363" s="35">
        <f t="shared" si="505"/>
        <v>15</v>
      </c>
      <c r="U2363" s="36">
        <f>INDEX([1]ราคาที่ดิน!$B:$G,MATCH($C2363,[1]ราคาที่ดิน!$A:$A,0),MATCH($B2363,[1]ราคาที่ดิน!$B$1:$G$1,0))</f>
        <v>100</v>
      </c>
      <c r="V2363" s="37">
        <f t="shared" si="514"/>
        <v>1500</v>
      </c>
      <c r="W2363" s="31">
        <v>3</v>
      </c>
      <c r="X2363" s="31">
        <v>8</v>
      </c>
      <c r="Y2363" s="31" t="s">
        <v>71</v>
      </c>
      <c r="Z2363" s="31" t="s">
        <v>1821</v>
      </c>
      <c r="AA2363" s="31"/>
      <c r="AB2363" s="32" t="s">
        <v>1822</v>
      </c>
      <c r="AC2363" s="38"/>
      <c r="AD2363" s="39" t="s">
        <v>75</v>
      </c>
      <c r="AE2363" s="39" t="s">
        <v>76</v>
      </c>
      <c r="AF2363" s="40" t="str">
        <f t="shared" si="506"/>
        <v>1</v>
      </c>
      <c r="AG2363" s="41">
        <f t="shared" si="507"/>
        <v>12.8</v>
      </c>
      <c r="AH2363" s="42">
        <v>12.8</v>
      </c>
      <c r="AI2363" s="42"/>
      <c r="AJ2363" s="42"/>
      <c r="AK2363" s="42"/>
      <c r="AL2363" s="31">
        <v>24</v>
      </c>
      <c r="AM2363" s="43" t="str">
        <f t="shared" si="508"/>
        <v>100</v>
      </c>
      <c r="AN2363" s="44">
        <f>INDEX([1]ราคาสิ่งปลูกสร้าง!$D$6:$CC$47,MATCH($AD2363,[1]ราคาสิ่งปลูกสร้าง!$B$6:$B$45,0),MATCH($C$7,[1]ราคาสิ่งปลูกสร้าง!$D$5:$CC$5,0))</f>
        <v>5400</v>
      </c>
      <c r="AO2363" s="44">
        <f t="shared" si="509"/>
        <v>69120</v>
      </c>
      <c r="AP2363" s="45">
        <f t="shared" si="510"/>
        <v>24</v>
      </c>
      <c r="AQ2363" s="40">
        <f>IF(AP2363=0,0,INDEX([1]ค่าเสื่อมสิ่งปลูกสร้าง!$A$5:$D$105,MATCH($AP2363,[1]ค่าเสื่อมสิ่งปลูกสร้าง!$A$5:$A$105,0),MATCH(AE2363,[1]ค่าเสื่อมสิ่งปลูกสร้าง!$A$3:$D$3)))</f>
        <v>93</v>
      </c>
      <c r="AR2363" s="44">
        <f t="shared" si="515"/>
        <v>4838.4000000000005</v>
      </c>
      <c r="AS2363" s="44">
        <f t="shared" si="516"/>
        <v>6338.4000000000005</v>
      </c>
      <c r="AT2363" s="44">
        <f t="shared" si="517"/>
        <v>6338.4000000000005</v>
      </c>
      <c r="AU2363" s="46">
        <v>0</v>
      </c>
      <c r="AV2363" s="44">
        <f t="shared" si="511"/>
        <v>6338.4000000000005</v>
      </c>
      <c r="AW2363" s="47" t="str">
        <f t="shared" si="512"/>
        <v>0.01</v>
      </c>
      <c r="AX2363" s="48"/>
      <c r="AY2363" s="48"/>
      <c r="AZ2363" s="49">
        <v>0</v>
      </c>
      <c r="BA2363" s="48"/>
      <c r="BB2363" s="48"/>
      <c r="BC2363" s="44">
        <f t="shared" si="513"/>
        <v>0</v>
      </c>
      <c r="BD2363" s="50">
        <v>1</v>
      </c>
      <c r="BE2363" s="51" t="e">
        <f>IF(AX2363=1,0,IF(AY2363=1,0,IF(BC2363&gt;#REF!,#REF!,IF(OR(AZ2363&gt;0,BD2363&gt;=0),BC2363+([1]สูตร2!H2351*(100%-AZ2363)-BC2363)*BD2363,[1]สูตร2!H2351*(100%-AZ2363)))))</f>
        <v>#REF!</v>
      </c>
      <c r="BF2363" s="31"/>
    </row>
    <row r="2364" spans="1:58" s="5" customFormat="1" ht="24" customHeight="1" x14ac:dyDescent="0.2">
      <c r="A2364" s="31">
        <v>799</v>
      </c>
      <c r="B2364" s="31" t="s">
        <v>321</v>
      </c>
      <c r="C2364" s="31" t="s">
        <v>1823</v>
      </c>
      <c r="D2364" s="31" t="s">
        <v>66</v>
      </c>
      <c r="E2364" s="31" t="s">
        <v>1824</v>
      </c>
      <c r="F2364" s="31"/>
      <c r="G2364" s="32" t="s">
        <v>1825</v>
      </c>
      <c r="H2364" s="31">
        <v>41</v>
      </c>
      <c r="I2364" s="31">
        <v>76</v>
      </c>
      <c r="J2364" s="31" t="s">
        <v>1552</v>
      </c>
      <c r="K2364" s="31">
        <v>12</v>
      </c>
      <c r="L2364" s="31">
        <v>3</v>
      </c>
      <c r="M2364" s="31">
        <v>55</v>
      </c>
      <c r="N2364" s="33">
        <v>5155</v>
      </c>
      <c r="O2364" s="33"/>
      <c r="P2364" s="33"/>
      <c r="Q2364" s="33"/>
      <c r="R2364" s="33"/>
      <c r="S2364" s="34" t="str">
        <f t="shared" si="504"/>
        <v>1</v>
      </c>
      <c r="T2364" s="35">
        <f t="shared" si="505"/>
        <v>5155</v>
      </c>
      <c r="U2364" s="36">
        <f>INDEX([1]ราคาที่ดิน!$B:$G,MATCH($C2364,[1]ราคาที่ดิน!$A:$A,0),MATCH($B2364,[1]ราคาที่ดิน!$B$1:$G$1,0))</f>
        <v>200</v>
      </c>
      <c r="V2364" s="37">
        <f t="shared" si="514"/>
        <v>1031000</v>
      </c>
      <c r="W2364" s="31"/>
      <c r="X2364" s="31"/>
      <c r="Y2364" s="31"/>
      <c r="Z2364" s="31"/>
      <c r="AA2364" s="31"/>
      <c r="AB2364" s="32"/>
      <c r="AC2364" s="38"/>
      <c r="AD2364" s="39"/>
      <c r="AE2364" s="39"/>
      <c r="AF2364" s="40" t="str">
        <f t="shared" si="506"/>
        <v/>
      </c>
      <c r="AG2364" s="41" t="str">
        <f t="shared" si="507"/>
        <v/>
      </c>
      <c r="AH2364" s="42"/>
      <c r="AI2364" s="42"/>
      <c r="AJ2364" s="42"/>
      <c r="AK2364" s="42"/>
      <c r="AL2364" s="31"/>
      <c r="AM2364" s="43" t="str">
        <f t="shared" si="508"/>
        <v>100</v>
      </c>
      <c r="AN2364" s="44">
        <f>INDEX([1]ราคาสิ่งปลูกสร้าง!$D$6:$CC$47,MATCH($AD2364,[1]ราคาสิ่งปลูกสร้าง!$B$6:$B$45,0),MATCH($C$7,[1]ราคาสิ่งปลูกสร้าง!$D$5:$CC$5,0))</f>
        <v>0</v>
      </c>
      <c r="AO2364" s="44">
        <f t="shared" si="509"/>
        <v>0</v>
      </c>
      <c r="AP2364" s="45">
        <f t="shared" si="510"/>
        <v>0</v>
      </c>
      <c r="AQ2364" s="40">
        <f>IF(AP2364=0,0,INDEX([1]ค่าเสื่อมสิ่งปลูกสร้าง!$A$5:$D$105,MATCH($AP2364,[1]ค่าเสื่อมสิ่งปลูกสร้าง!$A$5:$A$105,0),MATCH(AE2364,[1]ค่าเสื่อมสิ่งปลูกสร้าง!$A$3:$D$3)))</f>
        <v>0</v>
      </c>
      <c r="AR2364" s="44">
        <f t="shared" si="515"/>
        <v>0</v>
      </c>
      <c r="AS2364" s="44">
        <f t="shared" si="516"/>
        <v>1031000</v>
      </c>
      <c r="AT2364" s="44">
        <f t="shared" si="517"/>
        <v>1031000</v>
      </c>
      <c r="AU2364" s="46">
        <v>0</v>
      </c>
      <c r="AV2364" s="44">
        <f t="shared" si="511"/>
        <v>1031000</v>
      </c>
      <c r="AW2364" s="47" t="str">
        <f t="shared" si="512"/>
        <v>0.01</v>
      </c>
      <c r="AX2364" s="48"/>
      <c r="AY2364" s="48"/>
      <c r="AZ2364" s="49">
        <v>0</v>
      </c>
      <c r="BA2364" s="48"/>
      <c r="BB2364" s="48"/>
      <c r="BC2364" s="44">
        <f t="shared" si="513"/>
        <v>0</v>
      </c>
      <c r="BD2364" s="50">
        <v>1</v>
      </c>
      <c r="BE2364" s="51" t="e">
        <f>IF(AX2364=1,0,IF(AY2364=1,0,IF(BC2364&gt;#REF!,#REF!,IF(OR(AZ2364&gt;0,BD2364&gt;=0),BC2364+([1]สูตร2!H2352*(100%-AZ2364)-BC2364)*BD2364,[1]สูตร2!H2352*(100%-AZ2364)))))</f>
        <v>#REF!</v>
      </c>
      <c r="BF2364" s="31"/>
    </row>
    <row r="2365" spans="1:58" s="5" customFormat="1" ht="24" customHeight="1" x14ac:dyDescent="0.2">
      <c r="A2365" s="31"/>
      <c r="B2365" s="31" t="s">
        <v>93</v>
      </c>
      <c r="C2365" s="31">
        <v>1</v>
      </c>
      <c r="D2365" s="31" t="s">
        <v>66</v>
      </c>
      <c r="E2365" s="31" t="s">
        <v>1824</v>
      </c>
      <c r="F2365" s="31"/>
      <c r="G2365" s="32" t="s">
        <v>1825</v>
      </c>
      <c r="H2365" s="31" t="s">
        <v>104</v>
      </c>
      <c r="I2365" s="31" t="s">
        <v>104</v>
      </c>
      <c r="J2365" s="31" t="s">
        <v>1552</v>
      </c>
      <c r="K2365" s="31">
        <v>0</v>
      </c>
      <c r="L2365" s="31">
        <v>0</v>
      </c>
      <c r="M2365" s="31">
        <v>30</v>
      </c>
      <c r="N2365" s="33"/>
      <c r="O2365" s="33">
        <v>30</v>
      </c>
      <c r="P2365" s="33"/>
      <c r="Q2365" s="33"/>
      <c r="R2365" s="33"/>
      <c r="S2365" s="34" t="str">
        <f t="shared" si="504"/>
        <v>2</v>
      </c>
      <c r="T2365" s="35">
        <f t="shared" si="505"/>
        <v>30</v>
      </c>
      <c r="U2365" s="36">
        <f>INDEX([1]ราคาที่ดิน!$B:$G,MATCH($C2365,[1]ราคาที่ดิน!$A:$A,0),MATCH($B2365,[1]ราคาที่ดิน!$B$1:$G$1,0))</f>
        <v>100</v>
      </c>
      <c r="V2365" s="37">
        <f t="shared" si="514"/>
        <v>3000</v>
      </c>
      <c r="W2365" s="31">
        <v>1</v>
      </c>
      <c r="X2365" s="31">
        <v>9</v>
      </c>
      <c r="Y2365" s="31" t="s">
        <v>71</v>
      </c>
      <c r="Z2365" s="31" t="s">
        <v>1826</v>
      </c>
      <c r="AA2365" s="31"/>
      <c r="AB2365" s="32" t="s">
        <v>1825</v>
      </c>
      <c r="AC2365" s="38"/>
      <c r="AD2365" s="39" t="s">
        <v>73</v>
      </c>
      <c r="AE2365" s="39" t="s">
        <v>76</v>
      </c>
      <c r="AF2365" s="40" t="str">
        <f t="shared" si="506"/>
        <v>2</v>
      </c>
      <c r="AG2365" s="41">
        <f t="shared" si="507"/>
        <v>130</v>
      </c>
      <c r="AH2365" s="42"/>
      <c r="AI2365" s="42">
        <v>130</v>
      </c>
      <c r="AJ2365" s="42"/>
      <c r="AK2365" s="42"/>
      <c r="AL2365" s="31">
        <v>35</v>
      </c>
      <c r="AM2365" s="43" t="str">
        <f t="shared" si="508"/>
        <v>100</v>
      </c>
      <c r="AN2365" s="44">
        <f>INDEX([1]ราคาสิ่งปลูกสร้าง!$D$6:$CC$47,MATCH($AD2365,[1]ราคาสิ่งปลูกสร้าง!$B$6:$B$45,0),MATCH($C$7,[1]ราคาสิ่งปลูกสร้าง!$D$5:$CC$5,0))</f>
        <v>6500</v>
      </c>
      <c r="AO2365" s="44">
        <f t="shared" si="509"/>
        <v>845000</v>
      </c>
      <c r="AP2365" s="45">
        <f t="shared" si="510"/>
        <v>35</v>
      </c>
      <c r="AQ2365" s="40">
        <f>IF(AP2365=0,0,INDEX([1]ค่าเสื่อมสิ่งปลูกสร้าง!$A$5:$D$105,MATCH($AP2365,[1]ค่าเสื่อมสิ่งปลูกสร้าง!$A$5:$A$105,0),MATCH(AE2365,[1]ค่าเสื่อมสิ่งปลูกสร้าง!$A$3:$D$3)))</f>
        <v>93</v>
      </c>
      <c r="AR2365" s="44">
        <f t="shared" si="515"/>
        <v>59150.000000000007</v>
      </c>
      <c r="AS2365" s="44">
        <f t="shared" si="516"/>
        <v>62150.000000000007</v>
      </c>
      <c r="AT2365" s="44">
        <f t="shared" si="517"/>
        <v>62150.000000000007</v>
      </c>
      <c r="AU2365" s="46">
        <v>0</v>
      </c>
      <c r="AV2365" s="44">
        <f t="shared" si="511"/>
        <v>62150.000000000007</v>
      </c>
      <c r="AW2365" s="47" t="str">
        <f t="shared" si="512"/>
        <v>0.02</v>
      </c>
      <c r="AX2365" s="48"/>
      <c r="AY2365" s="48"/>
      <c r="AZ2365" s="49">
        <v>0</v>
      </c>
      <c r="BA2365" s="48"/>
      <c r="BB2365" s="48"/>
      <c r="BC2365" s="44">
        <f t="shared" si="513"/>
        <v>0</v>
      </c>
      <c r="BD2365" s="50">
        <v>1</v>
      </c>
      <c r="BE2365" s="51" t="e">
        <f>IF(AX2365=1,0,IF(AY2365=1,0,IF(BC2365&gt;#REF!,#REF!,IF(OR(AZ2365&gt;0,BD2365&gt;=0),BC2365+([1]สูตร2!H2353*(100%-AZ2365)-BC2365)*BD2365,[1]สูตร2!H2353*(100%-AZ2365)))))</f>
        <v>#REF!</v>
      </c>
      <c r="BF2365" s="31"/>
    </row>
    <row r="2366" spans="1:58" s="5" customFormat="1" ht="24" customHeight="1" x14ac:dyDescent="0.2">
      <c r="A2366" s="31"/>
      <c r="B2366" s="31" t="s">
        <v>93</v>
      </c>
      <c r="C2366" s="31">
        <v>1</v>
      </c>
      <c r="D2366" s="31" t="s">
        <v>66</v>
      </c>
      <c r="E2366" s="31" t="s">
        <v>1824</v>
      </c>
      <c r="F2366" s="31"/>
      <c r="G2366" s="32" t="s">
        <v>1825</v>
      </c>
      <c r="H2366" s="31" t="s">
        <v>104</v>
      </c>
      <c r="I2366" s="31" t="s">
        <v>104</v>
      </c>
      <c r="J2366" s="31" t="s">
        <v>1552</v>
      </c>
      <c r="K2366" s="31">
        <v>0</v>
      </c>
      <c r="L2366" s="31">
        <v>0</v>
      </c>
      <c r="M2366" s="31">
        <v>20</v>
      </c>
      <c r="N2366" s="33"/>
      <c r="O2366" s="33">
        <v>20</v>
      </c>
      <c r="P2366" s="33"/>
      <c r="Q2366" s="33"/>
      <c r="R2366" s="33"/>
      <c r="S2366" s="34" t="str">
        <f t="shared" si="504"/>
        <v>2</v>
      </c>
      <c r="T2366" s="35">
        <f t="shared" si="505"/>
        <v>20</v>
      </c>
      <c r="U2366" s="36">
        <f>INDEX([1]ราคาที่ดิน!$B:$G,MATCH($C2366,[1]ราคาที่ดิน!$A:$A,0),MATCH($B2366,[1]ราคาที่ดิน!$B$1:$G$1,0))</f>
        <v>100</v>
      </c>
      <c r="V2366" s="37">
        <f t="shared" si="514"/>
        <v>2000</v>
      </c>
      <c r="W2366" s="31">
        <v>2</v>
      </c>
      <c r="X2366" s="31">
        <v>9</v>
      </c>
      <c r="Y2366" s="31" t="s">
        <v>71</v>
      </c>
      <c r="Z2366" s="31" t="s">
        <v>1826</v>
      </c>
      <c r="AA2366" s="31"/>
      <c r="AB2366" s="32" t="s">
        <v>1825</v>
      </c>
      <c r="AC2366" s="38"/>
      <c r="AD2366" s="39" t="s">
        <v>75</v>
      </c>
      <c r="AE2366" s="39" t="s">
        <v>76</v>
      </c>
      <c r="AF2366" s="40" t="str">
        <f t="shared" si="506"/>
        <v>1</v>
      </c>
      <c r="AG2366" s="41">
        <f t="shared" si="507"/>
        <v>19.2</v>
      </c>
      <c r="AH2366" s="42">
        <v>19.2</v>
      </c>
      <c r="AI2366" s="42"/>
      <c r="AJ2366" s="42"/>
      <c r="AK2366" s="42"/>
      <c r="AL2366" s="31">
        <v>10</v>
      </c>
      <c r="AM2366" s="43" t="str">
        <f t="shared" si="508"/>
        <v>100</v>
      </c>
      <c r="AN2366" s="44">
        <f>INDEX([1]ราคาสิ่งปลูกสร้าง!$D$6:$CC$47,MATCH($AD2366,[1]ราคาสิ่งปลูกสร้าง!$B$6:$B$45,0),MATCH($C$7,[1]ราคาสิ่งปลูกสร้าง!$D$5:$CC$5,0))</f>
        <v>5400</v>
      </c>
      <c r="AO2366" s="44">
        <f t="shared" si="509"/>
        <v>103680</v>
      </c>
      <c r="AP2366" s="45">
        <f t="shared" si="510"/>
        <v>10</v>
      </c>
      <c r="AQ2366" s="40">
        <f>IF(AP2366=0,0,INDEX([1]ค่าเสื่อมสิ่งปลูกสร้าง!$A$5:$D$105,MATCH($AP2366,[1]ค่าเสื่อมสิ่งปลูกสร้าง!$A$5:$A$105,0),MATCH(AE2366,[1]ค่าเสื่อมสิ่งปลูกสร้าง!$A$3:$D$3)))</f>
        <v>40</v>
      </c>
      <c r="AR2366" s="44">
        <f t="shared" si="515"/>
        <v>62208</v>
      </c>
      <c r="AS2366" s="44">
        <f t="shared" si="516"/>
        <v>64208</v>
      </c>
      <c r="AT2366" s="44">
        <f t="shared" si="517"/>
        <v>64208</v>
      </c>
      <c r="AU2366" s="46">
        <v>0</v>
      </c>
      <c r="AV2366" s="44">
        <f t="shared" si="511"/>
        <v>64208</v>
      </c>
      <c r="AW2366" s="47" t="str">
        <f t="shared" si="512"/>
        <v>0.01</v>
      </c>
      <c r="AX2366" s="48"/>
      <c r="AY2366" s="48"/>
      <c r="AZ2366" s="49">
        <v>0</v>
      </c>
      <c r="BA2366" s="48"/>
      <c r="BB2366" s="48"/>
      <c r="BC2366" s="44">
        <f t="shared" si="513"/>
        <v>0</v>
      </c>
      <c r="BD2366" s="50">
        <v>1</v>
      </c>
      <c r="BE2366" s="51" t="e">
        <f>IF(AX2366=1,0,IF(AY2366=1,0,IF(BC2366&gt;#REF!,#REF!,IF(OR(AZ2366&gt;0,BD2366&gt;=0),BC2366+([1]สูตร2!H2354*(100%-AZ2366)-BC2366)*BD2366,[1]สูตร2!H2354*(100%-AZ2366)))))</f>
        <v>#REF!</v>
      </c>
      <c r="BF2366" s="31"/>
    </row>
    <row r="2367" spans="1:58" s="5" customFormat="1" ht="24" customHeight="1" x14ac:dyDescent="0.2">
      <c r="A2367" s="31"/>
      <c r="B2367" s="31" t="s">
        <v>93</v>
      </c>
      <c r="C2367" s="31">
        <v>1</v>
      </c>
      <c r="D2367" s="31" t="s">
        <v>66</v>
      </c>
      <c r="E2367" s="31" t="s">
        <v>1824</v>
      </c>
      <c r="F2367" s="31"/>
      <c r="G2367" s="32" t="s">
        <v>1825</v>
      </c>
      <c r="H2367" s="31" t="s">
        <v>104</v>
      </c>
      <c r="I2367" s="31" t="s">
        <v>104</v>
      </c>
      <c r="J2367" s="31" t="s">
        <v>1552</v>
      </c>
      <c r="K2367" s="31">
        <v>0</v>
      </c>
      <c r="L2367" s="31">
        <v>0</v>
      </c>
      <c r="M2367" s="31">
        <v>15</v>
      </c>
      <c r="N2367" s="33"/>
      <c r="O2367" s="33">
        <v>15</v>
      </c>
      <c r="P2367" s="33"/>
      <c r="Q2367" s="33"/>
      <c r="R2367" s="33"/>
      <c r="S2367" s="34" t="str">
        <f t="shared" si="504"/>
        <v>2</v>
      </c>
      <c r="T2367" s="35">
        <f t="shared" si="505"/>
        <v>15</v>
      </c>
      <c r="U2367" s="36">
        <f>INDEX([1]ราคาที่ดิน!$B:$G,MATCH($C2367,[1]ราคาที่ดิน!$A:$A,0),MATCH($B2367,[1]ราคาที่ดิน!$B$1:$G$1,0))</f>
        <v>100</v>
      </c>
      <c r="V2367" s="37">
        <f t="shared" si="514"/>
        <v>1500</v>
      </c>
      <c r="W2367" s="31">
        <v>3</v>
      </c>
      <c r="X2367" s="31">
        <v>9</v>
      </c>
      <c r="Y2367" s="31" t="s">
        <v>71</v>
      </c>
      <c r="Z2367" s="31" t="s">
        <v>1826</v>
      </c>
      <c r="AA2367" s="31"/>
      <c r="AB2367" s="32" t="s">
        <v>1825</v>
      </c>
      <c r="AC2367" s="38"/>
      <c r="AD2367" s="39" t="s">
        <v>75</v>
      </c>
      <c r="AE2367" s="39" t="s">
        <v>76</v>
      </c>
      <c r="AF2367" s="40" t="str">
        <f t="shared" si="506"/>
        <v>1</v>
      </c>
      <c r="AG2367" s="41">
        <f t="shared" si="507"/>
        <v>6.25</v>
      </c>
      <c r="AH2367" s="42">
        <v>6.25</v>
      </c>
      <c r="AI2367" s="42"/>
      <c r="AJ2367" s="42"/>
      <c r="AK2367" s="42"/>
      <c r="AL2367" s="31">
        <v>35</v>
      </c>
      <c r="AM2367" s="43" t="str">
        <f t="shared" si="508"/>
        <v>100</v>
      </c>
      <c r="AN2367" s="44">
        <f>INDEX([1]ราคาสิ่งปลูกสร้าง!$D$6:$CC$47,MATCH($AD2367,[1]ราคาสิ่งปลูกสร้าง!$B$6:$B$45,0),MATCH($C$7,[1]ราคาสิ่งปลูกสร้าง!$D$5:$CC$5,0))</f>
        <v>5400</v>
      </c>
      <c r="AO2367" s="44">
        <f t="shared" si="509"/>
        <v>33750</v>
      </c>
      <c r="AP2367" s="45">
        <f t="shared" si="510"/>
        <v>35</v>
      </c>
      <c r="AQ2367" s="40">
        <f>IF(AP2367=0,0,INDEX([1]ค่าเสื่อมสิ่งปลูกสร้าง!$A$5:$D$105,MATCH($AP2367,[1]ค่าเสื่อมสิ่งปลูกสร้าง!$A$5:$A$105,0),MATCH(AE2367,[1]ค่าเสื่อมสิ่งปลูกสร้าง!$A$3:$D$3)))</f>
        <v>93</v>
      </c>
      <c r="AR2367" s="44">
        <f t="shared" si="515"/>
        <v>2362.5</v>
      </c>
      <c r="AS2367" s="44">
        <f t="shared" si="516"/>
        <v>3862.5</v>
      </c>
      <c r="AT2367" s="44">
        <f t="shared" si="517"/>
        <v>3862.5</v>
      </c>
      <c r="AU2367" s="46">
        <v>0</v>
      </c>
      <c r="AV2367" s="44">
        <f t="shared" si="511"/>
        <v>3862.5</v>
      </c>
      <c r="AW2367" s="47" t="str">
        <f t="shared" si="512"/>
        <v>0.01</v>
      </c>
      <c r="AX2367" s="48"/>
      <c r="AY2367" s="48"/>
      <c r="AZ2367" s="49">
        <v>0</v>
      </c>
      <c r="BA2367" s="48"/>
      <c r="BB2367" s="48"/>
      <c r="BC2367" s="44">
        <f t="shared" si="513"/>
        <v>0</v>
      </c>
      <c r="BD2367" s="50">
        <v>1</v>
      </c>
      <c r="BE2367" s="51" t="e">
        <f>IF(AX2367=1,0,IF(AY2367=1,0,IF(BC2367&gt;#REF!,#REF!,IF(OR(AZ2367&gt;0,BD2367&gt;=0),BC2367+([1]สูตร2!H2355*(100%-AZ2367)-BC2367)*BD2367,[1]สูตร2!H2355*(100%-AZ2367)))))</f>
        <v>#REF!</v>
      </c>
      <c r="BF2367" s="31"/>
    </row>
    <row r="2368" spans="1:58" s="5" customFormat="1" ht="24" customHeight="1" x14ac:dyDescent="0.2">
      <c r="A2368" s="31"/>
      <c r="B2368" s="31" t="s">
        <v>432</v>
      </c>
      <c r="C2368" s="31">
        <v>2</v>
      </c>
      <c r="D2368" s="31" t="s">
        <v>66</v>
      </c>
      <c r="E2368" s="31" t="s">
        <v>1824</v>
      </c>
      <c r="F2368" s="31"/>
      <c r="G2368" s="32" t="s">
        <v>1825</v>
      </c>
      <c r="H2368" s="31" t="s">
        <v>104</v>
      </c>
      <c r="I2368" s="31" t="s">
        <v>104</v>
      </c>
      <c r="J2368" s="31" t="s">
        <v>1552</v>
      </c>
      <c r="K2368" s="31">
        <v>34</v>
      </c>
      <c r="L2368" s="31">
        <v>0</v>
      </c>
      <c r="M2368" s="31">
        <v>0</v>
      </c>
      <c r="N2368" s="33">
        <v>13600</v>
      </c>
      <c r="O2368" s="33"/>
      <c r="P2368" s="33"/>
      <c r="Q2368" s="33"/>
      <c r="R2368" s="33"/>
      <c r="S2368" s="34" t="str">
        <f t="shared" si="504"/>
        <v>1</v>
      </c>
      <c r="T2368" s="35">
        <f t="shared" si="505"/>
        <v>13600</v>
      </c>
      <c r="U2368" s="36" t="str">
        <f>INDEX([1]ราคาที่ดิน!$B:$G,MATCH($C2368,[1]ราคาที่ดิน!$A:$A,0),MATCH($B2368,[1]ราคาที่ดิน!$B$1:$G$1,0))</f>
        <v>150</v>
      </c>
      <c r="V2368" s="37">
        <f t="shared" si="514"/>
        <v>2040000</v>
      </c>
      <c r="W2368" s="31"/>
      <c r="X2368" s="31"/>
      <c r="Y2368" s="31"/>
      <c r="Z2368" s="31"/>
      <c r="AA2368" s="31"/>
      <c r="AB2368" s="32"/>
      <c r="AC2368" s="38"/>
      <c r="AD2368" s="39"/>
      <c r="AE2368" s="39"/>
      <c r="AF2368" s="40" t="str">
        <f t="shared" si="506"/>
        <v/>
      </c>
      <c r="AG2368" s="41" t="str">
        <f t="shared" si="507"/>
        <v/>
      </c>
      <c r="AH2368" s="42"/>
      <c r="AI2368" s="42"/>
      <c r="AJ2368" s="42"/>
      <c r="AK2368" s="42"/>
      <c r="AL2368" s="31"/>
      <c r="AM2368" s="43" t="str">
        <f t="shared" si="508"/>
        <v>100</v>
      </c>
      <c r="AN2368" s="44">
        <f>INDEX([1]ราคาสิ่งปลูกสร้าง!$D$6:$CC$47,MATCH($AD2368,[1]ราคาสิ่งปลูกสร้าง!$B$6:$B$45,0),MATCH($C$7,[1]ราคาสิ่งปลูกสร้าง!$D$5:$CC$5,0))</f>
        <v>0</v>
      </c>
      <c r="AO2368" s="44">
        <f t="shared" si="509"/>
        <v>0</v>
      </c>
      <c r="AP2368" s="45">
        <f t="shared" si="510"/>
        <v>0</v>
      </c>
      <c r="AQ2368" s="40">
        <f>IF(AP2368=0,0,INDEX([1]ค่าเสื่อมสิ่งปลูกสร้าง!$A$5:$D$105,MATCH($AP2368,[1]ค่าเสื่อมสิ่งปลูกสร้าง!$A$5:$A$105,0),MATCH(AE2368,[1]ค่าเสื่อมสิ่งปลูกสร้าง!$A$3:$D$3)))</f>
        <v>0</v>
      </c>
      <c r="AR2368" s="44">
        <f t="shared" si="515"/>
        <v>0</v>
      </c>
      <c r="AS2368" s="44">
        <f t="shared" si="516"/>
        <v>2040000</v>
      </c>
      <c r="AT2368" s="44">
        <f t="shared" si="517"/>
        <v>2040000</v>
      </c>
      <c r="AU2368" s="46">
        <v>0</v>
      </c>
      <c r="AV2368" s="44">
        <f t="shared" si="511"/>
        <v>2040000</v>
      </c>
      <c r="AW2368" s="47" t="str">
        <f t="shared" si="512"/>
        <v>0.01</v>
      </c>
      <c r="AX2368" s="48"/>
      <c r="AY2368" s="48"/>
      <c r="AZ2368" s="49">
        <v>0</v>
      </c>
      <c r="BA2368" s="48"/>
      <c r="BB2368" s="48"/>
      <c r="BC2368" s="44">
        <f t="shared" si="513"/>
        <v>0</v>
      </c>
      <c r="BD2368" s="50">
        <v>1</v>
      </c>
      <c r="BE2368" s="51" t="e">
        <f>IF(AX2368=1,0,IF(AY2368=1,0,IF(BC2368&gt;#REF!,#REF!,IF(OR(AZ2368&gt;0,BD2368&gt;=0),BC2368+([1]สูตร2!H2356*(100%-AZ2368)-BC2368)*BD2368,[1]สูตร2!H2356*(100%-AZ2368)))))</f>
        <v>#REF!</v>
      </c>
      <c r="BF2368" s="31"/>
    </row>
    <row r="2369" spans="1:58" s="5" customFormat="1" ht="24" customHeight="1" x14ac:dyDescent="0.2">
      <c r="A2369" s="31">
        <v>800</v>
      </c>
      <c r="B2369" s="31" t="s">
        <v>93</v>
      </c>
      <c r="C2369" s="31">
        <v>1</v>
      </c>
      <c r="D2369" s="31" t="s">
        <v>71</v>
      </c>
      <c r="E2369" s="31" t="s">
        <v>1827</v>
      </c>
      <c r="F2369" s="31"/>
      <c r="G2369" s="32" t="s">
        <v>1828</v>
      </c>
      <c r="H2369" s="31" t="s">
        <v>104</v>
      </c>
      <c r="I2369" s="31" t="s">
        <v>104</v>
      </c>
      <c r="J2369" s="31" t="s">
        <v>1552</v>
      </c>
      <c r="K2369" s="31">
        <v>0</v>
      </c>
      <c r="L2369" s="31">
        <v>0</v>
      </c>
      <c r="M2369" s="31">
        <v>35</v>
      </c>
      <c r="N2369" s="33"/>
      <c r="O2369" s="33">
        <v>35</v>
      </c>
      <c r="P2369" s="33"/>
      <c r="Q2369" s="33"/>
      <c r="R2369" s="33"/>
      <c r="S2369" s="34" t="str">
        <f t="shared" si="504"/>
        <v>2</v>
      </c>
      <c r="T2369" s="35">
        <f t="shared" si="505"/>
        <v>35</v>
      </c>
      <c r="U2369" s="36">
        <f>INDEX([1]ราคาที่ดิน!$B:$G,MATCH($C2369,[1]ราคาที่ดิน!$A:$A,0),MATCH($B2369,[1]ราคาที่ดิน!$B$1:$G$1,0))</f>
        <v>100</v>
      </c>
      <c r="V2369" s="37">
        <f t="shared" si="514"/>
        <v>3500</v>
      </c>
      <c r="W2369" s="31">
        <v>1</v>
      </c>
      <c r="X2369" s="31">
        <v>10</v>
      </c>
      <c r="Y2369" s="31" t="s">
        <v>66</v>
      </c>
      <c r="Z2369" s="31" t="s">
        <v>1829</v>
      </c>
      <c r="AA2369" s="31"/>
      <c r="AB2369" s="32" t="s">
        <v>1828</v>
      </c>
      <c r="AC2369" s="38"/>
      <c r="AD2369" s="39" t="s">
        <v>73</v>
      </c>
      <c r="AE2369" s="39" t="s">
        <v>76</v>
      </c>
      <c r="AF2369" s="40" t="str">
        <f t="shared" si="506"/>
        <v>2</v>
      </c>
      <c r="AG2369" s="41">
        <f t="shared" si="507"/>
        <v>50</v>
      </c>
      <c r="AH2369" s="42"/>
      <c r="AI2369" s="42">
        <v>50</v>
      </c>
      <c r="AJ2369" s="42"/>
      <c r="AK2369" s="42"/>
      <c r="AL2369" s="31">
        <v>32</v>
      </c>
      <c r="AM2369" s="43" t="str">
        <f t="shared" si="508"/>
        <v>100</v>
      </c>
      <c r="AN2369" s="44">
        <f>INDEX([1]ราคาสิ่งปลูกสร้าง!$D$6:$CC$47,MATCH($AD2369,[1]ราคาสิ่งปลูกสร้าง!$B$6:$B$45,0),MATCH($C$7,[1]ราคาสิ่งปลูกสร้าง!$D$5:$CC$5,0))</f>
        <v>6500</v>
      </c>
      <c r="AO2369" s="44">
        <f t="shared" si="509"/>
        <v>325000</v>
      </c>
      <c r="AP2369" s="45">
        <f t="shared" si="510"/>
        <v>32</v>
      </c>
      <c r="AQ2369" s="40">
        <f>IF(AP2369=0,0,INDEX([1]ค่าเสื่อมสิ่งปลูกสร้าง!$A$5:$D$105,MATCH($AP2369,[1]ค่าเสื่อมสิ่งปลูกสร้าง!$A$5:$A$105,0),MATCH(AE2369,[1]ค่าเสื่อมสิ่งปลูกสร้าง!$A$3:$D$3)))</f>
        <v>93</v>
      </c>
      <c r="AR2369" s="44">
        <f t="shared" si="515"/>
        <v>22750.000000000004</v>
      </c>
      <c r="AS2369" s="44">
        <f t="shared" si="516"/>
        <v>26250.000000000004</v>
      </c>
      <c r="AT2369" s="44">
        <f t="shared" si="517"/>
        <v>26250.000000000004</v>
      </c>
      <c r="AU2369" s="46">
        <v>0</v>
      </c>
      <c r="AV2369" s="44">
        <f t="shared" si="511"/>
        <v>26250.000000000004</v>
      </c>
      <c r="AW2369" s="47" t="str">
        <f t="shared" si="512"/>
        <v>0.02</v>
      </c>
      <c r="AX2369" s="48"/>
      <c r="AY2369" s="48"/>
      <c r="AZ2369" s="49">
        <v>0</v>
      </c>
      <c r="BA2369" s="48"/>
      <c r="BB2369" s="48"/>
      <c r="BC2369" s="44">
        <f t="shared" si="513"/>
        <v>0</v>
      </c>
      <c r="BD2369" s="50">
        <v>1</v>
      </c>
      <c r="BE2369" s="51" t="e">
        <f>IF(AX2369=1,0,IF(AY2369=1,0,IF(BC2369&gt;#REF!,#REF!,IF(OR(AZ2369&gt;0,BD2369&gt;=0),BC2369+([1]สูตร2!H2357*(100%-AZ2369)-BC2369)*BD2369,[1]สูตร2!H2357*(100%-AZ2369)))))</f>
        <v>#REF!</v>
      </c>
      <c r="BF2369" s="31"/>
    </row>
    <row r="2370" spans="1:58" s="5" customFormat="1" ht="24" customHeight="1" x14ac:dyDescent="0.2">
      <c r="A2370" s="31">
        <v>801</v>
      </c>
      <c r="B2370" s="31" t="s">
        <v>93</v>
      </c>
      <c r="C2370" s="31">
        <v>1</v>
      </c>
      <c r="D2370" s="31" t="s">
        <v>83</v>
      </c>
      <c r="E2370" s="31" t="s">
        <v>1830</v>
      </c>
      <c r="F2370" s="31"/>
      <c r="G2370" s="32" t="s">
        <v>1831</v>
      </c>
      <c r="H2370" s="31" t="s">
        <v>104</v>
      </c>
      <c r="I2370" s="31" t="s">
        <v>104</v>
      </c>
      <c r="J2370" s="31" t="s">
        <v>1552</v>
      </c>
      <c r="K2370" s="31">
        <v>0</v>
      </c>
      <c r="L2370" s="31">
        <v>0</v>
      </c>
      <c r="M2370" s="31">
        <v>30</v>
      </c>
      <c r="N2370" s="33"/>
      <c r="O2370" s="33">
        <v>30</v>
      </c>
      <c r="P2370" s="33"/>
      <c r="Q2370" s="33"/>
      <c r="R2370" s="33"/>
      <c r="S2370" s="34" t="str">
        <f t="shared" si="504"/>
        <v>2</v>
      </c>
      <c r="T2370" s="35">
        <f t="shared" si="505"/>
        <v>30</v>
      </c>
      <c r="U2370" s="36">
        <f>INDEX([1]ราคาที่ดิน!$B:$G,MATCH($C2370,[1]ราคาที่ดิน!$A:$A,0),MATCH($B2370,[1]ราคาที่ดิน!$B$1:$G$1,0))</f>
        <v>100</v>
      </c>
      <c r="V2370" s="37">
        <f t="shared" si="514"/>
        <v>3000</v>
      </c>
      <c r="W2370" s="31">
        <v>1</v>
      </c>
      <c r="X2370" s="31">
        <v>11</v>
      </c>
      <c r="Y2370" s="31" t="s">
        <v>83</v>
      </c>
      <c r="Z2370" s="31" t="s">
        <v>1830</v>
      </c>
      <c r="AA2370" s="31"/>
      <c r="AB2370" s="32" t="s">
        <v>1831</v>
      </c>
      <c r="AC2370" s="38"/>
      <c r="AD2370" s="39" t="s">
        <v>73</v>
      </c>
      <c r="AE2370" s="39" t="s">
        <v>76</v>
      </c>
      <c r="AF2370" s="40" t="str">
        <f t="shared" si="506"/>
        <v>2</v>
      </c>
      <c r="AG2370" s="41">
        <f t="shared" si="507"/>
        <v>130</v>
      </c>
      <c r="AH2370" s="42"/>
      <c r="AI2370" s="42">
        <v>130</v>
      </c>
      <c r="AJ2370" s="42"/>
      <c r="AK2370" s="42"/>
      <c r="AL2370" s="31">
        <v>62</v>
      </c>
      <c r="AM2370" s="43" t="str">
        <f t="shared" si="508"/>
        <v>100</v>
      </c>
      <c r="AN2370" s="44">
        <f>INDEX([1]ราคาสิ่งปลูกสร้าง!$D$6:$CC$47,MATCH($AD2370,[1]ราคาสิ่งปลูกสร้าง!$B$6:$B$45,0),MATCH($C$7,[1]ราคาสิ่งปลูกสร้าง!$D$5:$CC$5,0))</f>
        <v>6500</v>
      </c>
      <c r="AO2370" s="44">
        <f t="shared" si="509"/>
        <v>845000</v>
      </c>
      <c r="AP2370" s="45">
        <f t="shared" si="510"/>
        <v>62</v>
      </c>
      <c r="AQ2370" s="40">
        <f>IF(AP2370=0,0,INDEX([1]ค่าเสื่อมสิ่งปลูกสร้าง!$A$5:$D$105,MATCH($AP2370,[1]ค่าเสื่อมสิ่งปลูกสร้าง!$A$5:$A$105,0),MATCH(AE2370,[1]ค่าเสื่อมสิ่งปลูกสร้าง!$A$3:$D$3)))</f>
        <v>93</v>
      </c>
      <c r="AR2370" s="44">
        <f t="shared" si="515"/>
        <v>59150.000000000007</v>
      </c>
      <c r="AS2370" s="44">
        <f t="shared" si="516"/>
        <v>62150.000000000007</v>
      </c>
      <c r="AT2370" s="44">
        <f t="shared" si="517"/>
        <v>62150.000000000007</v>
      </c>
      <c r="AU2370" s="46">
        <v>0</v>
      </c>
      <c r="AV2370" s="44">
        <f t="shared" si="511"/>
        <v>62150.000000000007</v>
      </c>
      <c r="AW2370" s="47" t="str">
        <f t="shared" si="512"/>
        <v>0.02</v>
      </c>
      <c r="AX2370" s="48"/>
      <c r="AY2370" s="48"/>
      <c r="AZ2370" s="49">
        <v>0</v>
      </c>
      <c r="BA2370" s="48"/>
      <c r="BB2370" s="48"/>
      <c r="BC2370" s="44">
        <f t="shared" si="513"/>
        <v>0</v>
      </c>
      <c r="BD2370" s="50">
        <v>1</v>
      </c>
      <c r="BE2370" s="51" t="e">
        <f>IF(AX2370=1,0,IF(AY2370=1,0,IF(BC2370&gt;#REF!,#REF!,IF(OR(AZ2370&gt;0,BD2370&gt;=0),BC2370+([1]สูตร2!H2358*(100%-AZ2370)-BC2370)*BD2370,[1]สูตร2!H2358*(100%-AZ2370)))))</f>
        <v>#REF!</v>
      </c>
      <c r="BF2370" s="31"/>
    </row>
    <row r="2371" spans="1:58" s="5" customFormat="1" ht="24" customHeight="1" x14ac:dyDescent="0.2">
      <c r="A2371" s="31"/>
      <c r="B2371" s="31" t="s">
        <v>93</v>
      </c>
      <c r="C2371" s="31">
        <v>1</v>
      </c>
      <c r="D2371" s="31" t="s">
        <v>83</v>
      </c>
      <c r="E2371" s="31" t="s">
        <v>1830</v>
      </c>
      <c r="F2371" s="31"/>
      <c r="G2371" s="32" t="s">
        <v>1831</v>
      </c>
      <c r="H2371" s="31" t="s">
        <v>104</v>
      </c>
      <c r="I2371" s="31" t="s">
        <v>104</v>
      </c>
      <c r="J2371" s="31" t="s">
        <v>1552</v>
      </c>
      <c r="K2371" s="31">
        <v>0</v>
      </c>
      <c r="L2371" s="31">
        <v>0</v>
      </c>
      <c r="M2371" s="31">
        <v>15</v>
      </c>
      <c r="N2371" s="33"/>
      <c r="O2371" s="33">
        <v>15</v>
      </c>
      <c r="P2371" s="33"/>
      <c r="Q2371" s="33"/>
      <c r="R2371" s="33"/>
      <c r="S2371" s="34" t="str">
        <f t="shared" si="504"/>
        <v>2</v>
      </c>
      <c r="T2371" s="35">
        <f t="shared" si="505"/>
        <v>15</v>
      </c>
      <c r="U2371" s="36">
        <f>INDEX([1]ราคาที่ดิน!$B:$G,MATCH($C2371,[1]ราคาที่ดิน!$A:$A,0),MATCH($B2371,[1]ราคาที่ดิน!$B$1:$G$1,0))</f>
        <v>100</v>
      </c>
      <c r="V2371" s="37">
        <f t="shared" si="514"/>
        <v>1500</v>
      </c>
      <c r="W2371" s="31">
        <v>2</v>
      </c>
      <c r="X2371" s="31">
        <v>11</v>
      </c>
      <c r="Y2371" s="31" t="s">
        <v>83</v>
      </c>
      <c r="Z2371" s="31" t="s">
        <v>1830</v>
      </c>
      <c r="AA2371" s="31"/>
      <c r="AB2371" s="32" t="s">
        <v>1831</v>
      </c>
      <c r="AC2371" s="38"/>
      <c r="AD2371" s="39" t="s">
        <v>75</v>
      </c>
      <c r="AE2371" s="39" t="s">
        <v>76</v>
      </c>
      <c r="AF2371" s="40" t="str">
        <f t="shared" si="506"/>
        <v>1</v>
      </c>
      <c r="AG2371" s="41">
        <f t="shared" si="507"/>
        <v>18.8</v>
      </c>
      <c r="AH2371" s="42">
        <v>18.8</v>
      </c>
      <c r="AI2371" s="42"/>
      <c r="AJ2371" s="42"/>
      <c r="AK2371" s="42"/>
      <c r="AL2371" s="31">
        <v>62</v>
      </c>
      <c r="AM2371" s="43" t="str">
        <f t="shared" si="508"/>
        <v>100</v>
      </c>
      <c r="AN2371" s="44">
        <f>INDEX([1]ราคาสิ่งปลูกสร้าง!$D$6:$CC$47,MATCH($AD2371,[1]ราคาสิ่งปลูกสร้าง!$B$6:$B$45,0),MATCH($C$7,[1]ราคาสิ่งปลูกสร้าง!$D$5:$CC$5,0))</f>
        <v>5400</v>
      </c>
      <c r="AO2371" s="44">
        <f t="shared" si="509"/>
        <v>101520</v>
      </c>
      <c r="AP2371" s="45">
        <f t="shared" si="510"/>
        <v>62</v>
      </c>
      <c r="AQ2371" s="40">
        <f>IF(AP2371=0,0,INDEX([1]ค่าเสื่อมสิ่งปลูกสร้าง!$A$5:$D$105,MATCH($AP2371,[1]ค่าเสื่อมสิ่งปลูกสร้าง!$A$5:$A$105,0),MATCH(AE2371,[1]ค่าเสื่อมสิ่งปลูกสร้าง!$A$3:$D$3)))</f>
        <v>93</v>
      </c>
      <c r="AR2371" s="44">
        <f t="shared" si="515"/>
        <v>7106.4000000000005</v>
      </c>
      <c r="AS2371" s="44">
        <f t="shared" si="516"/>
        <v>8606.4000000000015</v>
      </c>
      <c r="AT2371" s="44">
        <f t="shared" si="517"/>
        <v>8606.4000000000015</v>
      </c>
      <c r="AU2371" s="46">
        <v>0</v>
      </c>
      <c r="AV2371" s="44">
        <f t="shared" si="511"/>
        <v>8606.4000000000015</v>
      </c>
      <c r="AW2371" s="47" t="str">
        <f t="shared" si="512"/>
        <v>0.01</v>
      </c>
      <c r="AX2371" s="48"/>
      <c r="AY2371" s="48"/>
      <c r="AZ2371" s="49">
        <v>0</v>
      </c>
      <c r="BA2371" s="48"/>
      <c r="BB2371" s="48"/>
      <c r="BC2371" s="44">
        <f t="shared" si="513"/>
        <v>0</v>
      </c>
      <c r="BD2371" s="50">
        <v>1</v>
      </c>
      <c r="BE2371" s="51" t="e">
        <f>IF(AX2371=1,0,IF(AY2371=1,0,IF(BC2371&gt;#REF!,#REF!,IF(OR(AZ2371&gt;0,BD2371&gt;=0),BC2371+([1]สูตร2!H2359*(100%-AZ2371)-BC2371)*BD2371,[1]สูตร2!H2359*(100%-AZ2371)))))</f>
        <v>#REF!</v>
      </c>
      <c r="BF2371" s="31"/>
    </row>
    <row r="2372" spans="1:58" s="5" customFormat="1" ht="24" customHeight="1" x14ac:dyDescent="0.2">
      <c r="A2372" s="31">
        <v>802</v>
      </c>
      <c r="B2372" s="31" t="s">
        <v>93</v>
      </c>
      <c r="C2372" s="31">
        <v>1</v>
      </c>
      <c r="D2372" s="31" t="s">
        <v>71</v>
      </c>
      <c r="E2372" s="31" t="s">
        <v>1832</v>
      </c>
      <c r="F2372" s="31"/>
      <c r="G2372" s="32" t="s">
        <v>1833</v>
      </c>
      <c r="H2372" s="31" t="s">
        <v>104</v>
      </c>
      <c r="I2372" s="31" t="s">
        <v>104</v>
      </c>
      <c r="J2372" s="31" t="s">
        <v>1552</v>
      </c>
      <c r="K2372" s="31">
        <v>0</v>
      </c>
      <c r="L2372" s="31">
        <v>0</v>
      </c>
      <c r="M2372" s="31">
        <v>30</v>
      </c>
      <c r="N2372" s="33"/>
      <c r="O2372" s="33">
        <v>30</v>
      </c>
      <c r="P2372" s="33"/>
      <c r="Q2372" s="33"/>
      <c r="R2372" s="33"/>
      <c r="S2372" s="34" t="str">
        <f t="shared" si="504"/>
        <v>2</v>
      </c>
      <c r="T2372" s="35">
        <f t="shared" si="505"/>
        <v>30</v>
      </c>
      <c r="U2372" s="36">
        <f>INDEX([1]ราคาที่ดิน!$B:$G,MATCH($C2372,[1]ราคาที่ดิน!$A:$A,0),MATCH($B2372,[1]ราคาที่ดิน!$B$1:$G$1,0))</f>
        <v>100</v>
      </c>
      <c r="V2372" s="37">
        <f t="shared" si="514"/>
        <v>3000</v>
      </c>
      <c r="W2372" s="31">
        <v>1</v>
      </c>
      <c r="X2372" s="31">
        <v>12</v>
      </c>
      <c r="Y2372" s="31" t="s">
        <v>71</v>
      </c>
      <c r="Z2372" s="31" t="s">
        <v>1832</v>
      </c>
      <c r="AA2372" s="31"/>
      <c r="AB2372" s="32" t="s">
        <v>1833</v>
      </c>
      <c r="AC2372" s="38"/>
      <c r="AD2372" s="39" t="s">
        <v>73</v>
      </c>
      <c r="AE2372" s="39" t="s">
        <v>74</v>
      </c>
      <c r="AF2372" s="40" t="str">
        <f t="shared" si="506"/>
        <v>2</v>
      </c>
      <c r="AG2372" s="41">
        <f t="shared" si="507"/>
        <v>120</v>
      </c>
      <c r="AH2372" s="42"/>
      <c r="AI2372" s="42">
        <v>120</v>
      </c>
      <c r="AJ2372" s="42"/>
      <c r="AK2372" s="42"/>
      <c r="AL2372" s="31">
        <v>2</v>
      </c>
      <c r="AM2372" s="43" t="str">
        <f t="shared" si="508"/>
        <v>100</v>
      </c>
      <c r="AN2372" s="44">
        <f>INDEX([1]ราคาสิ่งปลูกสร้าง!$D$6:$CC$47,MATCH($AD2372,[1]ราคาสิ่งปลูกสร้าง!$B$6:$B$45,0),MATCH($C$7,[1]ราคาสิ่งปลูกสร้าง!$D$5:$CC$5,0))</f>
        <v>6500</v>
      </c>
      <c r="AO2372" s="44">
        <f t="shared" si="509"/>
        <v>780000</v>
      </c>
      <c r="AP2372" s="45">
        <f t="shared" si="510"/>
        <v>2</v>
      </c>
      <c r="AQ2372" s="40">
        <f>IF(AP2372=0,0,INDEX([1]ค่าเสื่อมสิ่งปลูกสร้าง!$A$5:$D$105,MATCH($AP2372,[1]ค่าเสื่อมสิ่งปลูกสร้าง!$A$5:$A$105,0),MATCH(AE2372,[1]ค่าเสื่อมสิ่งปลูกสร้าง!$A$3:$D$3)))</f>
        <v>2</v>
      </c>
      <c r="AR2372" s="44">
        <f t="shared" si="515"/>
        <v>764400</v>
      </c>
      <c r="AS2372" s="44">
        <f t="shared" si="516"/>
        <v>767400</v>
      </c>
      <c r="AT2372" s="44">
        <f t="shared" si="517"/>
        <v>767400</v>
      </c>
      <c r="AU2372" s="46">
        <v>0</v>
      </c>
      <c r="AV2372" s="44">
        <f t="shared" si="511"/>
        <v>767400</v>
      </c>
      <c r="AW2372" s="47" t="str">
        <f t="shared" si="512"/>
        <v>0.02</v>
      </c>
      <c r="AX2372" s="48"/>
      <c r="AY2372" s="48"/>
      <c r="AZ2372" s="49">
        <v>0</v>
      </c>
      <c r="BA2372" s="48"/>
      <c r="BB2372" s="48"/>
      <c r="BC2372" s="44">
        <f t="shared" si="513"/>
        <v>0</v>
      </c>
      <c r="BD2372" s="50">
        <v>1</v>
      </c>
      <c r="BE2372" s="51" t="e">
        <f>IF(AX2372=1,0,IF(AY2372=1,0,IF(BC2372&gt;#REF!,#REF!,IF(OR(AZ2372&gt;0,BD2372&gt;=0),BC2372+([1]สูตร2!H2360*(100%-AZ2372)-BC2372)*BD2372,[1]สูตร2!H2360*(100%-AZ2372)))))</f>
        <v>#REF!</v>
      </c>
      <c r="BF2372" s="31"/>
    </row>
    <row r="2373" spans="1:58" s="5" customFormat="1" ht="24" customHeight="1" x14ac:dyDescent="0.2">
      <c r="A2373" s="31"/>
      <c r="B2373" s="31" t="s">
        <v>93</v>
      </c>
      <c r="C2373" s="31">
        <v>1</v>
      </c>
      <c r="D2373" s="31" t="s">
        <v>71</v>
      </c>
      <c r="E2373" s="31" t="s">
        <v>1832</v>
      </c>
      <c r="F2373" s="31"/>
      <c r="G2373" s="32" t="s">
        <v>1833</v>
      </c>
      <c r="H2373" s="31" t="s">
        <v>104</v>
      </c>
      <c r="I2373" s="31" t="s">
        <v>104</v>
      </c>
      <c r="J2373" s="31" t="s">
        <v>1552</v>
      </c>
      <c r="K2373" s="31">
        <v>0</v>
      </c>
      <c r="L2373" s="31">
        <v>0</v>
      </c>
      <c r="M2373" s="31">
        <v>20</v>
      </c>
      <c r="N2373" s="33"/>
      <c r="O2373" s="33">
        <v>20</v>
      </c>
      <c r="P2373" s="33"/>
      <c r="Q2373" s="33"/>
      <c r="R2373" s="33"/>
      <c r="S2373" s="34" t="str">
        <f t="shared" si="504"/>
        <v>2</v>
      </c>
      <c r="T2373" s="35">
        <f t="shared" si="505"/>
        <v>20</v>
      </c>
      <c r="U2373" s="36">
        <f>INDEX([1]ราคาที่ดิน!$B:$G,MATCH($C2373,[1]ราคาที่ดิน!$A:$A,0),MATCH($B2373,[1]ราคาที่ดิน!$B$1:$G$1,0))</f>
        <v>100</v>
      </c>
      <c r="V2373" s="37">
        <f t="shared" si="514"/>
        <v>2000</v>
      </c>
      <c r="W2373" s="31">
        <v>2</v>
      </c>
      <c r="X2373" s="31">
        <v>12</v>
      </c>
      <c r="Y2373" s="31" t="s">
        <v>71</v>
      </c>
      <c r="Z2373" s="31" t="s">
        <v>1832</v>
      </c>
      <c r="AA2373" s="31"/>
      <c r="AB2373" s="32" t="s">
        <v>1833</v>
      </c>
      <c r="AC2373" s="38"/>
      <c r="AD2373" s="39" t="s">
        <v>75</v>
      </c>
      <c r="AE2373" s="39" t="s">
        <v>76</v>
      </c>
      <c r="AF2373" s="40" t="str">
        <f t="shared" si="506"/>
        <v>1</v>
      </c>
      <c r="AG2373" s="41">
        <f t="shared" si="507"/>
        <v>10</v>
      </c>
      <c r="AH2373" s="42">
        <v>10</v>
      </c>
      <c r="AI2373" s="42"/>
      <c r="AJ2373" s="42"/>
      <c r="AK2373" s="42"/>
      <c r="AL2373" s="31">
        <v>2</v>
      </c>
      <c r="AM2373" s="43" t="str">
        <f t="shared" si="508"/>
        <v>100</v>
      </c>
      <c r="AN2373" s="44">
        <f>INDEX([1]ราคาสิ่งปลูกสร้าง!$D$6:$CC$47,MATCH($AD2373,[1]ราคาสิ่งปลูกสร้าง!$B$6:$B$45,0),MATCH($C$7,[1]ราคาสิ่งปลูกสร้าง!$D$5:$CC$5,0))</f>
        <v>5400</v>
      </c>
      <c r="AO2373" s="44">
        <f t="shared" si="509"/>
        <v>54000</v>
      </c>
      <c r="AP2373" s="45">
        <f t="shared" si="510"/>
        <v>2</v>
      </c>
      <c r="AQ2373" s="40">
        <f>IF(AP2373=0,0,INDEX([1]ค่าเสื่อมสิ่งปลูกสร้าง!$A$5:$D$105,MATCH($AP2373,[1]ค่าเสื่อมสิ่งปลูกสร้าง!$A$5:$A$105,0),MATCH(AE2373,[1]ค่าเสื่อมสิ่งปลูกสร้าง!$A$3:$D$3)))</f>
        <v>6</v>
      </c>
      <c r="AR2373" s="44">
        <f t="shared" si="515"/>
        <v>50760</v>
      </c>
      <c r="AS2373" s="44">
        <f t="shared" si="516"/>
        <v>52760</v>
      </c>
      <c r="AT2373" s="44">
        <f t="shared" si="517"/>
        <v>52760</v>
      </c>
      <c r="AU2373" s="46">
        <v>0</v>
      </c>
      <c r="AV2373" s="44">
        <f t="shared" si="511"/>
        <v>52760</v>
      </c>
      <c r="AW2373" s="47" t="str">
        <f t="shared" si="512"/>
        <v>0.01</v>
      </c>
      <c r="AX2373" s="48"/>
      <c r="AY2373" s="48"/>
      <c r="AZ2373" s="49">
        <v>0</v>
      </c>
      <c r="BA2373" s="48"/>
      <c r="BB2373" s="48"/>
      <c r="BC2373" s="44">
        <f t="shared" si="513"/>
        <v>0</v>
      </c>
      <c r="BD2373" s="50">
        <v>1</v>
      </c>
      <c r="BE2373" s="51" t="e">
        <f>IF(AX2373=1,0,IF(AY2373=1,0,IF(BC2373&gt;#REF!,#REF!,IF(OR(AZ2373&gt;0,BD2373&gt;=0),BC2373+([1]สูตร2!H2361*(100%-AZ2373)-BC2373)*BD2373,[1]สูตร2!H2361*(100%-AZ2373)))))</f>
        <v>#REF!</v>
      </c>
      <c r="BF2373" s="31"/>
    </row>
    <row r="2374" spans="1:58" s="5" customFormat="1" ht="24" customHeight="1" x14ac:dyDescent="0.2">
      <c r="A2374" s="31">
        <v>803</v>
      </c>
      <c r="B2374" s="31" t="s">
        <v>93</v>
      </c>
      <c r="C2374" s="31">
        <v>1</v>
      </c>
      <c r="D2374" s="31" t="s">
        <v>83</v>
      </c>
      <c r="E2374" s="31" t="s">
        <v>1834</v>
      </c>
      <c r="F2374" s="31"/>
      <c r="G2374" s="32" t="s">
        <v>1835</v>
      </c>
      <c r="H2374" s="31" t="s">
        <v>104</v>
      </c>
      <c r="I2374" s="31" t="s">
        <v>104</v>
      </c>
      <c r="J2374" s="31" t="s">
        <v>1552</v>
      </c>
      <c r="K2374" s="31">
        <v>0</v>
      </c>
      <c r="L2374" s="31">
        <v>0</v>
      </c>
      <c r="M2374" s="31">
        <v>45</v>
      </c>
      <c r="N2374" s="33"/>
      <c r="O2374" s="33">
        <v>45</v>
      </c>
      <c r="P2374" s="33"/>
      <c r="Q2374" s="33"/>
      <c r="R2374" s="33"/>
      <c r="S2374" s="34" t="str">
        <f t="shared" si="504"/>
        <v>2</v>
      </c>
      <c r="T2374" s="35">
        <f t="shared" si="505"/>
        <v>45</v>
      </c>
      <c r="U2374" s="36">
        <f>INDEX([1]ราคาที่ดิน!$B:$G,MATCH($C2374,[1]ราคาที่ดิน!$A:$A,0),MATCH($B2374,[1]ราคาที่ดิน!$B$1:$G$1,0))</f>
        <v>100</v>
      </c>
      <c r="V2374" s="37">
        <f t="shared" si="514"/>
        <v>4500</v>
      </c>
      <c r="W2374" s="31">
        <v>1</v>
      </c>
      <c r="X2374" s="31">
        <v>13</v>
      </c>
      <c r="Y2374" s="31" t="s">
        <v>83</v>
      </c>
      <c r="Z2374" s="31" t="s">
        <v>1836</v>
      </c>
      <c r="AA2374" s="31"/>
      <c r="AB2374" s="32" t="s">
        <v>1835</v>
      </c>
      <c r="AC2374" s="38"/>
      <c r="AD2374" s="39" t="s">
        <v>73</v>
      </c>
      <c r="AE2374" s="39" t="s">
        <v>74</v>
      </c>
      <c r="AF2374" s="40" t="str">
        <f t="shared" si="506"/>
        <v>2</v>
      </c>
      <c r="AG2374" s="41">
        <f t="shared" si="507"/>
        <v>115</v>
      </c>
      <c r="AH2374" s="42"/>
      <c r="AI2374" s="42">
        <v>115</v>
      </c>
      <c r="AJ2374" s="42"/>
      <c r="AK2374" s="42"/>
      <c r="AL2374" s="31">
        <v>5</v>
      </c>
      <c r="AM2374" s="43" t="str">
        <f t="shared" si="508"/>
        <v>100</v>
      </c>
      <c r="AN2374" s="44">
        <f>INDEX([1]ราคาสิ่งปลูกสร้าง!$D$6:$CC$47,MATCH($AD2374,[1]ราคาสิ่งปลูกสร้าง!$B$6:$B$45,0),MATCH($C$7,[1]ราคาสิ่งปลูกสร้าง!$D$5:$CC$5,0))</f>
        <v>6500</v>
      </c>
      <c r="AO2374" s="44">
        <f t="shared" si="509"/>
        <v>747500</v>
      </c>
      <c r="AP2374" s="45">
        <f t="shared" si="510"/>
        <v>5</v>
      </c>
      <c r="AQ2374" s="40">
        <f>IF(AP2374=0,0,INDEX([1]ค่าเสื่อมสิ่งปลูกสร้าง!$A$5:$D$105,MATCH($AP2374,[1]ค่าเสื่อมสิ่งปลูกสร้าง!$A$5:$A$105,0),MATCH(AE2374,[1]ค่าเสื่อมสิ่งปลูกสร้าง!$A$3:$D$3)))</f>
        <v>5</v>
      </c>
      <c r="AR2374" s="44">
        <f t="shared" si="515"/>
        <v>710125</v>
      </c>
      <c r="AS2374" s="44">
        <f t="shared" si="516"/>
        <v>714625</v>
      </c>
      <c r="AT2374" s="44">
        <f t="shared" si="517"/>
        <v>714625</v>
      </c>
      <c r="AU2374" s="46">
        <v>0</v>
      </c>
      <c r="AV2374" s="44">
        <f t="shared" si="511"/>
        <v>714625</v>
      </c>
      <c r="AW2374" s="47" t="str">
        <f t="shared" si="512"/>
        <v>0.02</v>
      </c>
      <c r="AX2374" s="48"/>
      <c r="AY2374" s="48"/>
      <c r="AZ2374" s="49">
        <v>0</v>
      </c>
      <c r="BA2374" s="48"/>
      <c r="BB2374" s="48"/>
      <c r="BC2374" s="44">
        <f t="shared" si="513"/>
        <v>0</v>
      </c>
      <c r="BD2374" s="50">
        <v>1</v>
      </c>
      <c r="BE2374" s="51" t="e">
        <f>IF(AX2374=1,0,IF(AY2374=1,0,IF(BC2374&gt;#REF!,#REF!,IF(OR(AZ2374&gt;0,BD2374&gt;=0),BC2374+([1]สูตร2!H2362*(100%-AZ2374)-BC2374)*BD2374,[1]สูตร2!H2362*(100%-AZ2374)))))</f>
        <v>#REF!</v>
      </c>
      <c r="BF2374" s="31"/>
    </row>
    <row r="2375" spans="1:58" s="5" customFormat="1" ht="24" customHeight="1" x14ac:dyDescent="0.2">
      <c r="A2375" s="31"/>
      <c r="B2375" s="31" t="s">
        <v>93</v>
      </c>
      <c r="C2375" s="31">
        <v>1</v>
      </c>
      <c r="D2375" s="31" t="s">
        <v>83</v>
      </c>
      <c r="E2375" s="31" t="s">
        <v>1834</v>
      </c>
      <c r="F2375" s="31"/>
      <c r="G2375" s="32" t="s">
        <v>1835</v>
      </c>
      <c r="H2375" s="31" t="s">
        <v>104</v>
      </c>
      <c r="I2375" s="31" t="s">
        <v>104</v>
      </c>
      <c r="J2375" s="31" t="s">
        <v>1552</v>
      </c>
      <c r="K2375" s="31">
        <v>0</v>
      </c>
      <c r="L2375" s="31">
        <v>0</v>
      </c>
      <c r="M2375" s="31">
        <v>15</v>
      </c>
      <c r="N2375" s="33"/>
      <c r="O2375" s="33">
        <v>15</v>
      </c>
      <c r="P2375" s="33"/>
      <c r="Q2375" s="33"/>
      <c r="R2375" s="33"/>
      <c r="S2375" s="34" t="str">
        <f t="shared" si="504"/>
        <v>2</v>
      </c>
      <c r="T2375" s="35">
        <f t="shared" si="505"/>
        <v>15</v>
      </c>
      <c r="U2375" s="36">
        <f>INDEX([1]ราคาที่ดิน!$B:$G,MATCH($C2375,[1]ราคาที่ดิน!$A:$A,0),MATCH($B2375,[1]ราคาที่ดิน!$B$1:$G$1,0))</f>
        <v>100</v>
      </c>
      <c r="V2375" s="37">
        <f t="shared" si="514"/>
        <v>1500</v>
      </c>
      <c r="W2375" s="31">
        <v>2</v>
      </c>
      <c r="X2375" s="31">
        <v>13</v>
      </c>
      <c r="Y2375" s="31" t="s">
        <v>83</v>
      </c>
      <c r="Z2375" s="31" t="s">
        <v>1836</v>
      </c>
      <c r="AA2375" s="31"/>
      <c r="AB2375" s="32" t="s">
        <v>1835</v>
      </c>
      <c r="AC2375" s="38"/>
      <c r="AD2375" s="39" t="s">
        <v>75</v>
      </c>
      <c r="AE2375" s="39" t="s">
        <v>76</v>
      </c>
      <c r="AF2375" s="40" t="str">
        <f t="shared" si="506"/>
        <v>1</v>
      </c>
      <c r="AG2375" s="41">
        <f t="shared" si="507"/>
        <v>15</v>
      </c>
      <c r="AH2375" s="42">
        <v>15</v>
      </c>
      <c r="AI2375" s="42"/>
      <c r="AJ2375" s="42"/>
      <c r="AK2375" s="42"/>
      <c r="AL2375" s="31">
        <v>5</v>
      </c>
      <c r="AM2375" s="43" t="str">
        <f t="shared" si="508"/>
        <v>100</v>
      </c>
      <c r="AN2375" s="44">
        <f>INDEX([1]ราคาสิ่งปลูกสร้าง!$D$6:$CC$47,MATCH($AD2375,[1]ราคาสิ่งปลูกสร้าง!$B$6:$B$45,0),MATCH($C$7,[1]ราคาสิ่งปลูกสร้าง!$D$5:$CC$5,0))</f>
        <v>5400</v>
      </c>
      <c r="AO2375" s="44">
        <f t="shared" si="509"/>
        <v>81000</v>
      </c>
      <c r="AP2375" s="45">
        <f t="shared" si="510"/>
        <v>5</v>
      </c>
      <c r="AQ2375" s="40">
        <f>IF(AP2375=0,0,INDEX([1]ค่าเสื่อมสิ่งปลูกสร้าง!$A$5:$D$105,MATCH($AP2375,[1]ค่าเสื่อมสิ่งปลูกสร้าง!$A$5:$A$105,0),MATCH(AE2375,[1]ค่าเสื่อมสิ่งปลูกสร้าง!$A$3:$D$3)))</f>
        <v>15</v>
      </c>
      <c r="AR2375" s="44">
        <f t="shared" si="515"/>
        <v>68850</v>
      </c>
      <c r="AS2375" s="44">
        <f t="shared" si="516"/>
        <v>70350</v>
      </c>
      <c r="AT2375" s="44">
        <f t="shared" si="517"/>
        <v>70350</v>
      </c>
      <c r="AU2375" s="46">
        <v>0</v>
      </c>
      <c r="AV2375" s="44">
        <f t="shared" si="511"/>
        <v>70350</v>
      </c>
      <c r="AW2375" s="47" t="str">
        <f t="shared" si="512"/>
        <v>0.01</v>
      </c>
      <c r="AX2375" s="48"/>
      <c r="AY2375" s="48"/>
      <c r="AZ2375" s="49">
        <v>0</v>
      </c>
      <c r="BA2375" s="48"/>
      <c r="BB2375" s="48"/>
      <c r="BC2375" s="44">
        <f t="shared" si="513"/>
        <v>0</v>
      </c>
      <c r="BD2375" s="50">
        <v>1</v>
      </c>
      <c r="BE2375" s="51" t="e">
        <f>IF(AX2375=1,0,IF(AY2375=1,0,IF(BC2375&gt;#REF!,#REF!,IF(OR(AZ2375&gt;0,BD2375&gt;=0),BC2375+([1]สูตร2!H2363*(100%-AZ2375)-BC2375)*BD2375,[1]สูตร2!H2363*(100%-AZ2375)))))</f>
        <v>#REF!</v>
      </c>
      <c r="BF2375" s="31"/>
    </row>
    <row r="2376" spans="1:58" s="5" customFormat="1" ht="24" customHeight="1" x14ac:dyDescent="0.2">
      <c r="A2376" s="31">
        <v>804</v>
      </c>
      <c r="B2376" s="31" t="s">
        <v>93</v>
      </c>
      <c r="C2376" s="31">
        <v>1</v>
      </c>
      <c r="D2376" s="31" t="s">
        <v>66</v>
      </c>
      <c r="E2376" s="31" t="s">
        <v>1837</v>
      </c>
      <c r="F2376" s="31"/>
      <c r="G2376" s="32" t="s">
        <v>1838</v>
      </c>
      <c r="H2376" s="31" t="s">
        <v>104</v>
      </c>
      <c r="I2376" s="31" t="s">
        <v>104</v>
      </c>
      <c r="J2376" s="31" t="s">
        <v>1552</v>
      </c>
      <c r="K2376" s="31">
        <v>0</v>
      </c>
      <c r="L2376" s="31">
        <v>0</v>
      </c>
      <c r="M2376" s="31">
        <v>45</v>
      </c>
      <c r="N2376" s="33"/>
      <c r="O2376" s="33">
        <v>45</v>
      </c>
      <c r="P2376" s="33"/>
      <c r="Q2376" s="33"/>
      <c r="R2376" s="33"/>
      <c r="S2376" s="34" t="str">
        <f t="shared" si="504"/>
        <v>2</v>
      </c>
      <c r="T2376" s="35">
        <f t="shared" si="505"/>
        <v>45</v>
      </c>
      <c r="U2376" s="36">
        <f>INDEX([1]ราคาที่ดิน!$B:$G,MATCH($C2376,[1]ราคาที่ดิน!$A:$A,0),MATCH($B2376,[1]ราคาที่ดิน!$B$1:$G$1,0))</f>
        <v>100</v>
      </c>
      <c r="V2376" s="37">
        <f t="shared" si="514"/>
        <v>4500</v>
      </c>
      <c r="W2376" s="31">
        <v>1</v>
      </c>
      <c r="X2376" s="31">
        <v>14</v>
      </c>
      <c r="Y2376" s="31" t="s">
        <v>66</v>
      </c>
      <c r="Z2376" s="31" t="s">
        <v>1837</v>
      </c>
      <c r="AA2376" s="31"/>
      <c r="AB2376" s="32" t="s">
        <v>1838</v>
      </c>
      <c r="AC2376" s="38"/>
      <c r="AD2376" s="39" t="s">
        <v>73</v>
      </c>
      <c r="AE2376" s="39" t="s">
        <v>94</v>
      </c>
      <c r="AF2376" s="40" t="str">
        <f t="shared" si="506"/>
        <v>2</v>
      </c>
      <c r="AG2376" s="41">
        <f t="shared" si="507"/>
        <v>87</v>
      </c>
      <c r="AH2376" s="42"/>
      <c r="AI2376" s="42">
        <v>87</v>
      </c>
      <c r="AJ2376" s="42"/>
      <c r="AK2376" s="42"/>
      <c r="AL2376" s="31">
        <v>28</v>
      </c>
      <c r="AM2376" s="43" t="str">
        <f t="shared" si="508"/>
        <v>100</v>
      </c>
      <c r="AN2376" s="44">
        <f>INDEX([1]ราคาสิ่งปลูกสร้าง!$D$6:$CC$47,MATCH($AD2376,[1]ราคาสิ่งปลูกสร้าง!$B$6:$B$45,0),MATCH($C$7,[1]ราคาสิ่งปลูกสร้าง!$D$5:$CC$5,0))</f>
        <v>6500</v>
      </c>
      <c r="AO2376" s="44">
        <f t="shared" si="509"/>
        <v>565500</v>
      </c>
      <c r="AP2376" s="45">
        <f t="shared" si="510"/>
        <v>28</v>
      </c>
      <c r="AQ2376" s="40">
        <f>IF(AP2376=0,0,INDEX([1]ค่าเสื่อมสิ่งปลูกสร้าง!$A$5:$D$105,MATCH($AP2376,[1]ค่าเสื่อมสิ่งปลูกสร้าง!$A$5:$A$105,0),MATCH(AE2376,[1]ค่าเสื่อมสิ่งปลูกสร้าง!$A$3:$D$3)))</f>
        <v>46</v>
      </c>
      <c r="AR2376" s="44">
        <f t="shared" si="515"/>
        <v>305370</v>
      </c>
      <c r="AS2376" s="44">
        <f t="shared" si="516"/>
        <v>309870</v>
      </c>
      <c r="AT2376" s="44">
        <f t="shared" si="517"/>
        <v>309870</v>
      </c>
      <c r="AU2376" s="46">
        <v>0</v>
      </c>
      <c r="AV2376" s="44">
        <f t="shared" si="511"/>
        <v>309870</v>
      </c>
      <c r="AW2376" s="47" t="str">
        <f t="shared" si="512"/>
        <v>0.02</v>
      </c>
      <c r="AX2376" s="48"/>
      <c r="AY2376" s="48"/>
      <c r="AZ2376" s="49">
        <v>0</v>
      </c>
      <c r="BA2376" s="48"/>
      <c r="BB2376" s="48"/>
      <c r="BC2376" s="44">
        <f t="shared" si="513"/>
        <v>0</v>
      </c>
      <c r="BD2376" s="50">
        <v>1</v>
      </c>
      <c r="BE2376" s="51" t="e">
        <f>IF(AX2376=1,0,IF(AY2376=1,0,IF(BC2376&gt;#REF!,#REF!,IF(OR(AZ2376&gt;0,BD2376&gt;=0),BC2376+([1]สูตร2!H2364*(100%-AZ2376)-BC2376)*BD2376,[1]สูตร2!H2364*(100%-AZ2376)))))</f>
        <v>#REF!</v>
      </c>
      <c r="BF2376" s="31"/>
    </row>
    <row r="2377" spans="1:58" s="5" customFormat="1" ht="24" customHeight="1" x14ac:dyDescent="0.2">
      <c r="A2377" s="31"/>
      <c r="B2377" s="31" t="s">
        <v>93</v>
      </c>
      <c r="C2377" s="31">
        <v>1</v>
      </c>
      <c r="D2377" s="31" t="s">
        <v>66</v>
      </c>
      <c r="E2377" s="31" t="s">
        <v>1837</v>
      </c>
      <c r="F2377" s="31"/>
      <c r="G2377" s="32" t="s">
        <v>1838</v>
      </c>
      <c r="H2377" s="31" t="s">
        <v>104</v>
      </c>
      <c r="I2377" s="31" t="s">
        <v>104</v>
      </c>
      <c r="J2377" s="31" t="s">
        <v>1552</v>
      </c>
      <c r="K2377" s="31">
        <v>0</v>
      </c>
      <c r="L2377" s="31">
        <v>0</v>
      </c>
      <c r="M2377" s="31">
        <v>30</v>
      </c>
      <c r="N2377" s="33"/>
      <c r="O2377" s="33">
        <v>30</v>
      </c>
      <c r="P2377" s="33"/>
      <c r="Q2377" s="33"/>
      <c r="R2377" s="33"/>
      <c r="S2377" s="34" t="str">
        <f t="shared" si="504"/>
        <v>2</v>
      </c>
      <c r="T2377" s="35">
        <f t="shared" si="505"/>
        <v>30</v>
      </c>
      <c r="U2377" s="36">
        <f>INDEX([1]ราคาที่ดิน!$B:$G,MATCH($C2377,[1]ราคาที่ดิน!$A:$A,0),MATCH($B2377,[1]ราคาที่ดิน!$B$1:$G$1,0))</f>
        <v>100</v>
      </c>
      <c r="V2377" s="37">
        <f t="shared" si="514"/>
        <v>3000</v>
      </c>
      <c r="W2377" s="31">
        <v>2</v>
      </c>
      <c r="X2377" s="31">
        <v>14</v>
      </c>
      <c r="Y2377" s="31" t="s">
        <v>66</v>
      </c>
      <c r="Z2377" s="31" t="s">
        <v>1837</v>
      </c>
      <c r="AA2377" s="31"/>
      <c r="AB2377" s="32" t="s">
        <v>1838</v>
      </c>
      <c r="AC2377" s="38"/>
      <c r="AD2377" s="39" t="s">
        <v>75</v>
      </c>
      <c r="AE2377" s="39" t="s">
        <v>76</v>
      </c>
      <c r="AF2377" s="40" t="str">
        <f t="shared" si="506"/>
        <v>1</v>
      </c>
      <c r="AG2377" s="41">
        <f t="shared" si="507"/>
        <v>12.5</v>
      </c>
      <c r="AH2377" s="42">
        <v>12.5</v>
      </c>
      <c r="AI2377" s="42"/>
      <c r="AJ2377" s="42"/>
      <c r="AK2377" s="42"/>
      <c r="AL2377" s="31">
        <v>20</v>
      </c>
      <c r="AM2377" s="43" t="str">
        <f t="shared" si="508"/>
        <v>100</v>
      </c>
      <c r="AN2377" s="44">
        <f>INDEX([1]ราคาสิ่งปลูกสร้าง!$D$6:$CC$47,MATCH($AD2377,[1]ราคาสิ่งปลูกสร้าง!$B$6:$B$45,0),MATCH($C$7,[1]ราคาสิ่งปลูกสร้าง!$D$5:$CC$5,0))</f>
        <v>5400</v>
      </c>
      <c r="AO2377" s="44">
        <f t="shared" si="509"/>
        <v>67500</v>
      </c>
      <c r="AP2377" s="45">
        <f t="shared" si="510"/>
        <v>20</v>
      </c>
      <c r="AQ2377" s="40">
        <f>IF(AP2377=0,0,INDEX([1]ค่าเสื่อมสิ่งปลูกสร้าง!$A$5:$D$105,MATCH($AP2377,[1]ค่าเสื่อมสิ่งปลูกสร้าง!$A$5:$A$105,0),MATCH(AE2377,[1]ค่าเสื่อมสิ่งปลูกสร้าง!$A$3:$D$3)))</f>
        <v>93</v>
      </c>
      <c r="AR2377" s="44">
        <f t="shared" si="515"/>
        <v>4725</v>
      </c>
      <c r="AS2377" s="44">
        <f t="shared" si="516"/>
        <v>7725</v>
      </c>
      <c r="AT2377" s="44">
        <f t="shared" si="517"/>
        <v>7725</v>
      </c>
      <c r="AU2377" s="46">
        <v>0</v>
      </c>
      <c r="AV2377" s="44">
        <f t="shared" si="511"/>
        <v>7725</v>
      </c>
      <c r="AW2377" s="47" t="str">
        <f t="shared" si="512"/>
        <v>0.01</v>
      </c>
      <c r="AX2377" s="48"/>
      <c r="AY2377" s="48"/>
      <c r="AZ2377" s="49">
        <v>0</v>
      </c>
      <c r="BA2377" s="48"/>
      <c r="BB2377" s="48"/>
      <c r="BC2377" s="44">
        <f t="shared" si="513"/>
        <v>0</v>
      </c>
      <c r="BD2377" s="50">
        <v>1</v>
      </c>
      <c r="BE2377" s="51" t="e">
        <f>IF(AX2377=1,0,IF(AY2377=1,0,IF(BC2377&gt;#REF!,#REF!,IF(OR(AZ2377&gt;0,BD2377&gt;=0),BC2377+([1]สูตร2!H2365*(100%-AZ2377)-BC2377)*BD2377,[1]สูตร2!H2365*(100%-AZ2377)))))</f>
        <v>#REF!</v>
      </c>
      <c r="BF2377" s="31"/>
    </row>
    <row r="2378" spans="1:58" s="5" customFormat="1" ht="24" customHeight="1" x14ac:dyDescent="0.2">
      <c r="A2378" s="31"/>
      <c r="B2378" s="31" t="s">
        <v>93</v>
      </c>
      <c r="C2378" s="31">
        <v>1</v>
      </c>
      <c r="D2378" s="31" t="s">
        <v>66</v>
      </c>
      <c r="E2378" s="31" t="s">
        <v>1837</v>
      </c>
      <c r="F2378" s="31"/>
      <c r="G2378" s="32" t="s">
        <v>1838</v>
      </c>
      <c r="H2378" s="31" t="s">
        <v>104</v>
      </c>
      <c r="I2378" s="31" t="s">
        <v>104</v>
      </c>
      <c r="J2378" s="31" t="s">
        <v>1552</v>
      </c>
      <c r="K2378" s="31">
        <v>0</v>
      </c>
      <c r="L2378" s="31">
        <v>0</v>
      </c>
      <c r="M2378" s="31">
        <v>15</v>
      </c>
      <c r="N2378" s="33"/>
      <c r="O2378" s="33">
        <v>15</v>
      </c>
      <c r="P2378" s="33"/>
      <c r="Q2378" s="33"/>
      <c r="R2378" s="33"/>
      <c r="S2378" s="34" t="str">
        <f t="shared" si="504"/>
        <v>2</v>
      </c>
      <c r="T2378" s="35">
        <f t="shared" si="505"/>
        <v>15</v>
      </c>
      <c r="U2378" s="36">
        <f>INDEX([1]ราคาที่ดิน!$B:$G,MATCH($C2378,[1]ราคาที่ดิน!$A:$A,0),MATCH($B2378,[1]ราคาที่ดิน!$B$1:$G$1,0))</f>
        <v>100</v>
      </c>
      <c r="V2378" s="37">
        <f t="shared" si="514"/>
        <v>1500</v>
      </c>
      <c r="W2378" s="31">
        <v>3</v>
      </c>
      <c r="X2378" s="31">
        <v>14</v>
      </c>
      <c r="Y2378" s="31" t="s">
        <v>66</v>
      </c>
      <c r="Z2378" s="31" t="s">
        <v>1837</v>
      </c>
      <c r="AA2378" s="31"/>
      <c r="AB2378" s="32" t="s">
        <v>1838</v>
      </c>
      <c r="AC2378" s="38"/>
      <c r="AD2378" s="39" t="s">
        <v>75</v>
      </c>
      <c r="AE2378" s="39" t="s">
        <v>76</v>
      </c>
      <c r="AF2378" s="40" t="str">
        <f t="shared" si="506"/>
        <v>1</v>
      </c>
      <c r="AG2378" s="41">
        <f t="shared" si="507"/>
        <v>45</v>
      </c>
      <c r="AH2378" s="42">
        <v>45</v>
      </c>
      <c r="AI2378" s="42"/>
      <c r="AJ2378" s="42"/>
      <c r="AK2378" s="42"/>
      <c r="AL2378" s="31">
        <v>20</v>
      </c>
      <c r="AM2378" s="43" t="str">
        <f t="shared" si="508"/>
        <v>100</v>
      </c>
      <c r="AN2378" s="44">
        <f>INDEX([1]ราคาสิ่งปลูกสร้าง!$D$6:$CC$47,MATCH($AD2378,[1]ราคาสิ่งปลูกสร้าง!$B$6:$B$45,0),MATCH($C$7,[1]ราคาสิ่งปลูกสร้าง!$D$5:$CC$5,0))</f>
        <v>5400</v>
      </c>
      <c r="AO2378" s="44">
        <f t="shared" si="509"/>
        <v>243000</v>
      </c>
      <c r="AP2378" s="45">
        <f t="shared" si="510"/>
        <v>20</v>
      </c>
      <c r="AQ2378" s="40">
        <f>IF(AP2378=0,0,INDEX([1]ค่าเสื่อมสิ่งปลูกสร้าง!$A$5:$D$105,MATCH($AP2378,[1]ค่าเสื่อมสิ่งปลูกสร้าง!$A$5:$A$105,0),MATCH(AE2378,[1]ค่าเสื่อมสิ่งปลูกสร้าง!$A$3:$D$3)))</f>
        <v>93</v>
      </c>
      <c r="AR2378" s="44">
        <f t="shared" si="515"/>
        <v>17010</v>
      </c>
      <c r="AS2378" s="44">
        <f t="shared" si="516"/>
        <v>18510</v>
      </c>
      <c r="AT2378" s="44">
        <f t="shared" si="517"/>
        <v>18510</v>
      </c>
      <c r="AU2378" s="46">
        <v>0</v>
      </c>
      <c r="AV2378" s="44">
        <f t="shared" si="511"/>
        <v>18510</v>
      </c>
      <c r="AW2378" s="47" t="str">
        <f t="shared" si="512"/>
        <v>0.01</v>
      </c>
      <c r="AX2378" s="48"/>
      <c r="AY2378" s="48"/>
      <c r="AZ2378" s="49">
        <v>0</v>
      </c>
      <c r="BA2378" s="48"/>
      <c r="BB2378" s="48"/>
      <c r="BC2378" s="44">
        <f t="shared" si="513"/>
        <v>0</v>
      </c>
      <c r="BD2378" s="50">
        <v>1</v>
      </c>
      <c r="BE2378" s="51" t="e">
        <f>IF(AX2378=1,0,IF(AY2378=1,0,IF(BC2378&gt;#REF!,#REF!,IF(OR(AZ2378&gt;0,BD2378&gt;=0),BC2378+([1]สูตร2!H2366*(100%-AZ2378)-BC2378)*BD2378,[1]สูตร2!H2366*(100%-AZ2378)))))</f>
        <v>#REF!</v>
      </c>
      <c r="BF2378" s="31"/>
    </row>
    <row r="2379" spans="1:58" s="5" customFormat="1" ht="24" customHeight="1" x14ac:dyDescent="0.2">
      <c r="A2379" s="31">
        <v>805</v>
      </c>
      <c r="B2379" s="31" t="s">
        <v>93</v>
      </c>
      <c r="C2379" s="31">
        <v>1</v>
      </c>
      <c r="D2379" s="31" t="s">
        <v>66</v>
      </c>
      <c r="E2379" s="31" t="s">
        <v>1839</v>
      </c>
      <c r="F2379" s="31"/>
      <c r="G2379" s="32" t="s">
        <v>1840</v>
      </c>
      <c r="H2379" s="31" t="s">
        <v>104</v>
      </c>
      <c r="I2379" s="31" t="s">
        <v>104</v>
      </c>
      <c r="J2379" s="31" t="s">
        <v>1552</v>
      </c>
      <c r="K2379" s="31">
        <v>0</v>
      </c>
      <c r="L2379" s="31">
        <v>0</v>
      </c>
      <c r="M2379" s="31">
        <v>45</v>
      </c>
      <c r="N2379" s="33"/>
      <c r="O2379" s="33">
        <v>45</v>
      </c>
      <c r="P2379" s="33"/>
      <c r="Q2379" s="33"/>
      <c r="R2379" s="33"/>
      <c r="S2379" s="34" t="str">
        <f t="shared" si="504"/>
        <v>2</v>
      </c>
      <c r="T2379" s="35">
        <f t="shared" si="505"/>
        <v>45</v>
      </c>
      <c r="U2379" s="36">
        <f>INDEX([1]ราคาที่ดิน!$B:$G,MATCH($C2379,[1]ราคาที่ดิน!$A:$A,0),MATCH($B2379,[1]ราคาที่ดิน!$B$1:$G$1,0))</f>
        <v>100</v>
      </c>
      <c r="V2379" s="37">
        <f t="shared" si="514"/>
        <v>4500</v>
      </c>
      <c r="W2379" s="31">
        <v>1</v>
      </c>
      <c r="X2379" s="31">
        <v>15</v>
      </c>
      <c r="Y2379" s="31" t="s">
        <v>66</v>
      </c>
      <c r="Z2379" s="31" t="s">
        <v>1841</v>
      </c>
      <c r="AA2379" s="31"/>
      <c r="AB2379" s="32" t="s">
        <v>1840</v>
      </c>
      <c r="AC2379" s="38"/>
      <c r="AD2379" s="39" t="s">
        <v>73</v>
      </c>
      <c r="AE2379" s="39" t="s">
        <v>94</v>
      </c>
      <c r="AF2379" s="40" t="str">
        <f t="shared" si="506"/>
        <v>2</v>
      </c>
      <c r="AG2379" s="41">
        <f t="shared" si="507"/>
        <v>110</v>
      </c>
      <c r="AH2379" s="42"/>
      <c r="AI2379" s="42">
        <v>110</v>
      </c>
      <c r="AJ2379" s="42"/>
      <c r="AK2379" s="42"/>
      <c r="AL2379" s="31">
        <v>25</v>
      </c>
      <c r="AM2379" s="43" t="str">
        <f t="shared" si="508"/>
        <v>100</v>
      </c>
      <c r="AN2379" s="44">
        <f>INDEX([1]ราคาสิ่งปลูกสร้าง!$D$6:$CC$47,MATCH($AD2379,[1]ราคาสิ่งปลูกสร้าง!$B$6:$B$45,0),MATCH($C$7,[1]ราคาสิ่งปลูกสร้าง!$D$5:$CC$5,0))</f>
        <v>6500</v>
      </c>
      <c r="AO2379" s="44">
        <f t="shared" si="509"/>
        <v>715000</v>
      </c>
      <c r="AP2379" s="45">
        <f t="shared" si="510"/>
        <v>25</v>
      </c>
      <c r="AQ2379" s="40">
        <f>IF(AP2379=0,0,INDEX([1]ค่าเสื่อมสิ่งปลูกสร้าง!$A$5:$D$105,MATCH($AP2379,[1]ค่าเสื่อมสิ่งปลูกสร้าง!$A$5:$A$105,0),MATCH(AE2379,[1]ค่าเสื่อมสิ่งปลูกสร้าง!$A$3:$D$3)))</f>
        <v>40</v>
      </c>
      <c r="AR2379" s="44">
        <f t="shared" si="515"/>
        <v>429000</v>
      </c>
      <c r="AS2379" s="44">
        <f t="shared" si="516"/>
        <v>433500</v>
      </c>
      <c r="AT2379" s="44">
        <f t="shared" si="517"/>
        <v>433500</v>
      </c>
      <c r="AU2379" s="46">
        <v>0</v>
      </c>
      <c r="AV2379" s="44">
        <f t="shared" si="511"/>
        <v>433500</v>
      </c>
      <c r="AW2379" s="47" t="str">
        <f t="shared" si="512"/>
        <v>0.02</v>
      </c>
      <c r="AX2379" s="48"/>
      <c r="AY2379" s="48"/>
      <c r="AZ2379" s="49">
        <v>0</v>
      </c>
      <c r="BA2379" s="48"/>
      <c r="BB2379" s="48"/>
      <c r="BC2379" s="44">
        <f t="shared" si="513"/>
        <v>0</v>
      </c>
      <c r="BD2379" s="50">
        <v>1</v>
      </c>
      <c r="BE2379" s="51" t="e">
        <f>IF(AX2379=1,0,IF(AY2379=1,0,IF(BC2379&gt;#REF!,#REF!,IF(OR(AZ2379&gt;0,BD2379&gt;=0),BC2379+([1]สูตร2!H2367*(100%-AZ2379)-BC2379)*BD2379,[1]สูตร2!H2367*(100%-AZ2379)))))</f>
        <v>#REF!</v>
      </c>
      <c r="BF2379" s="31"/>
    </row>
    <row r="2380" spans="1:58" s="5" customFormat="1" ht="24" customHeight="1" x14ac:dyDescent="0.2">
      <c r="A2380" s="31"/>
      <c r="B2380" s="31" t="s">
        <v>93</v>
      </c>
      <c r="C2380" s="31">
        <v>1</v>
      </c>
      <c r="D2380" s="31" t="s">
        <v>66</v>
      </c>
      <c r="E2380" s="31" t="s">
        <v>1839</v>
      </c>
      <c r="F2380" s="31"/>
      <c r="G2380" s="32" t="s">
        <v>1840</v>
      </c>
      <c r="H2380" s="31" t="s">
        <v>104</v>
      </c>
      <c r="I2380" s="31" t="s">
        <v>104</v>
      </c>
      <c r="J2380" s="31" t="s">
        <v>1552</v>
      </c>
      <c r="K2380" s="31">
        <v>0</v>
      </c>
      <c r="L2380" s="31">
        <v>0</v>
      </c>
      <c r="M2380" s="31">
        <v>20</v>
      </c>
      <c r="N2380" s="33"/>
      <c r="O2380" s="33">
        <v>20</v>
      </c>
      <c r="P2380" s="33"/>
      <c r="Q2380" s="33"/>
      <c r="R2380" s="33"/>
      <c r="S2380" s="34" t="str">
        <f t="shared" si="504"/>
        <v>2</v>
      </c>
      <c r="T2380" s="35">
        <f t="shared" si="505"/>
        <v>20</v>
      </c>
      <c r="U2380" s="36">
        <f>INDEX([1]ราคาที่ดิน!$B:$G,MATCH($C2380,[1]ราคาที่ดิน!$A:$A,0),MATCH($B2380,[1]ราคาที่ดิน!$B$1:$G$1,0))</f>
        <v>100</v>
      </c>
      <c r="V2380" s="37">
        <f t="shared" si="514"/>
        <v>2000</v>
      </c>
      <c r="W2380" s="31">
        <v>2</v>
      </c>
      <c r="X2380" s="31">
        <v>15</v>
      </c>
      <c r="Y2380" s="31" t="s">
        <v>66</v>
      </c>
      <c r="Z2380" s="31" t="s">
        <v>1841</v>
      </c>
      <c r="AA2380" s="31"/>
      <c r="AB2380" s="32" t="s">
        <v>1840</v>
      </c>
      <c r="AC2380" s="38"/>
      <c r="AD2380" s="39" t="s">
        <v>75</v>
      </c>
      <c r="AE2380" s="39" t="s">
        <v>76</v>
      </c>
      <c r="AF2380" s="40" t="str">
        <f t="shared" si="506"/>
        <v>1</v>
      </c>
      <c r="AG2380" s="41">
        <f t="shared" si="507"/>
        <v>15</v>
      </c>
      <c r="AH2380" s="42">
        <v>15</v>
      </c>
      <c r="AI2380" s="42"/>
      <c r="AJ2380" s="42"/>
      <c r="AK2380" s="42"/>
      <c r="AL2380" s="31">
        <v>25</v>
      </c>
      <c r="AM2380" s="43" t="str">
        <f t="shared" si="508"/>
        <v>100</v>
      </c>
      <c r="AN2380" s="44">
        <f>INDEX([1]ราคาสิ่งปลูกสร้าง!$D$6:$CC$47,MATCH($AD2380,[1]ราคาสิ่งปลูกสร้าง!$B$6:$B$45,0),MATCH($C$7,[1]ราคาสิ่งปลูกสร้าง!$D$5:$CC$5,0))</f>
        <v>5400</v>
      </c>
      <c r="AO2380" s="44">
        <f t="shared" si="509"/>
        <v>81000</v>
      </c>
      <c r="AP2380" s="45">
        <f t="shared" si="510"/>
        <v>25</v>
      </c>
      <c r="AQ2380" s="40">
        <f>IF(AP2380=0,0,INDEX([1]ค่าเสื่อมสิ่งปลูกสร้าง!$A$5:$D$105,MATCH($AP2380,[1]ค่าเสื่อมสิ่งปลูกสร้าง!$A$5:$A$105,0),MATCH(AE2380,[1]ค่าเสื่อมสิ่งปลูกสร้าง!$A$3:$D$3)))</f>
        <v>93</v>
      </c>
      <c r="AR2380" s="44">
        <f t="shared" si="515"/>
        <v>5670.0000000000009</v>
      </c>
      <c r="AS2380" s="44">
        <f t="shared" si="516"/>
        <v>7670.0000000000009</v>
      </c>
      <c r="AT2380" s="44">
        <f t="shared" si="517"/>
        <v>7670.0000000000009</v>
      </c>
      <c r="AU2380" s="46">
        <v>0</v>
      </c>
      <c r="AV2380" s="44">
        <f t="shared" si="511"/>
        <v>7670.0000000000009</v>
      </c>
      <c r="AW2380" s="47" t="str">
        <f t="shared" si="512"/>
        <v>0.01</v>
      </c>
      <c r="AX2380" s="48"/>
      <c r="AY2380" s="48"/>
      <c r="AZ2380" s="49">
        <v>0</v>
      </c>
      <c r="BA2380" s="48"/>
      <c r="BB2380" s="48"/>
      <c r="BC2380" s="44">
        <f t="shared" si="513"/>
        <v>0</v>
      </c>
      <c r="BD2380" s="50">
        <v>1</v>
      </c>
      <c r="BE2380" s="51" t="e">
        <f>IF(AX2380=1,0,IF(AY2380=1,0,IF(BC2380&gt;#REF!,#REF!,IF(OR(AZ2380&gt;0,BD2380&gt;=0),BC2380+([1]สูตร2!H2368*(100%-AZ2380)-BC2380)*BD2380,[1]สูตร2!H2368*(100%-AZ2380)))))</f>
        <v>#REF!</v>
      </c>
      <c r="BF2380" s="31"/>
    </row>
    <row r="2381" spans="1:58" s="5" customFormat="1" ht="24" customHeight="1" x14ac:dyDescent="0.2">
      <c r="A2381" s="31">
        <v>806</v>
      </c>
      <c r="B2381" s="31" t="s">
        <v>93</v>
      </c>
      <c r="C2381" s="31">
        <v>1</v>
      </c>
      <c r="D2381" s="31" t="s">
        <v>66</v>
      </c>
      <c r="E2381" s="31" t="s">
        <v>1842</v>
      </c>
      <c r="F2381" s="31"/>
      <c r="G2381" s="32" t="s">
        <v>1843</v>
      </c>
      <c r="H2381" s="31" t="s">
        <v>104</v>
      </c>
      <c r="I2381" s="31" t="s">
        <v>104</v>
      </c>
      <c r="J2381" s="31" t="s">
        <v>1552</v>
      </c>
      <c r="K2381" s="31">
        <v>0</v>
      </c>
      <c r="L2381" s="31">
        <v>0</v>
      </c>
      <c r="M2381" s="31">
        <v>45</v>
      </c>
      <c r="N2381" s="33"/>
      <c r="O2381" s="33">
        <v>45</v>
      </c>
      <c r="P2381" s="33"/>
      <c r="Q2381" s="33"/>
      <c r="R2381" s="33"/>
      <c r="S2381" s="34" t="str">
        <f t="shared" si="504"/>
        <v>2</v>
      </c>
      <c r="T2381" s="35">
        <f t="shared" si="505"/>
        <v>45</v>
      </c>
      <c r="U2381" s="36">
        <f>INDEX([1]ราคาที่ดิน!$B:$G,MATCH($C2381,[1]ราคาที่ดิน!$A:$A,0),MATCH($B2381,[1]ราคาที่ดิน!$B$1:$G$1,0))</f>
        <v>100</v>
      </c>
      <c r="V2381" s="37">
        <f t="shared" si="514"/>
        <v>4500</v>
      </c>
      <c r="W2381" s="31">
        <v>1</v>
      </c>
      <c r="X2381" s="31">
        <v>17</v>
      </c>
      <c r="Y2381" s="31" t="s">
        <v>66</v>
      </c>
      <c r="Z2381" s="31" t="s">
        <v>1842</v>
      </c>
      <c r="AA2381" s="31"/>
      <c r="AB2381" s="32" t="s">
        <v>1843</v>
      </c>
      <c r="AC2381" s="38"/>
      <c r="AD2381" s="39" t="s">
        <v>73</v>
      </c>
      <c r="AE2381" s="39" t="s">
        <v>74</v>
      </c>
      <c r="AF2381" s="40" t="str">
        <f t="shared" si="506"/>
        <v>2</v>
      </c>
      <c r="AG2381" s="41">
        <f t="shared" si="507"/>
        <v>63</v>
      </c>
      <c r="AH2381" s="42"/>
      <c r="AI2381" s="42">
        <v>63</v>
      </c>
      <c r="AJ2381" s="42"/>
      <c r="AK2381" s="42"/>
      <c r="AL2381" s="31">
        <v>30</v>
      </c>
      <c r="AM2381" s="43" t="str">
        <f t="shared" si="508"/>
        <v>100</v>
      </c>
      <c r="AN2381" s="44">
        <f>INDEX([1]ราคาสิ่งปลูกสร้าง!$D$6:$CC$47,MATCH($AD2381,[1]ราคาสิ่งปลูกสร้าง!$B$6:$B$45,0),MATCH($C$7,[1]ราคาสิ่งปลูกสร้าง!$D$5:$CC$5,0))</f>
        <v>6500</v>
      </c>
      <c r="AO2381" s="44">
        <f t="shared" si="509"/>
        <v>409500</v>
      </c>
      <c r="AP2381" s="45">
        <f t="shared" si="510"/>
        <v>30</v>
      </c>
      <c r="AQ2381" s="40">
        <f>IF(AP2381=0,0,INDEX([1]ค่าเสื่อมสิ่งปลูกสร้าง!$A$5:$D$105,MATCH($AP2381,[1]ค่าเสื่อมสิ่งปลูกสร้าง!$A$5:$A$105,0),MATCH(AE2381,[1]ค่าเสื่อมสิ่งปลูกสร้าง!$A$3:$D$3)))</f>
        <v>50</v>
      </c>
      <c r="AR2381" s="44">
        <f t="shared" si="515"/>
        <v>204750</v>
      </c>
      <c r="AS2381" s="44">
        <f t="shared" si="516"/>
        <v>209250</v>
      </c>
      <c r="AT2381" s="44">
        <f t="shared" si="517"/>
        <v>209250</v>
      </c>
      <c r="AU2381" s="46">
        <v>0</v>
      </c>
      <c r="AV2381" s="44">
        <f t="shared" si="511"/>
        <v>209250</v>
      </c>
      <c r="AW2381" s="47" t="str">
        <f t="shared" si="512"/>
        <v>0.02</v>
      </c>
      <c r="AX2381" s="48"/>
      <c r="AY2381" s="48"/>
      <c r="AZ2381" s="49">
        <v>0</v>
      </c>
      <c r="BA2381" s="48"/>
      <c r="BB2381" s="48"/>
      <c r="BC2381" s="44">
        <f t="shared" si="513"/>
        <v>0</v>
      </c>
      <c r="BD2381" s="50">
        <v>1</v>
      </c>
      <c r="BE2381" s="51" t="e">
        <f>IF(AX2381=1,0,IF(AY2381=1,0,IF(BC2381&gt;#REF!,#REF!,IF(OR(AZ2381&gt;0,BD2381&gt;=0),BC2381+([1]สูตร2!H2369*(100%-AZ2381)-BC2381)*BD2381,[1]สูตร2!H2369*(100%-AZ2381)))))</f>
        <v>#REF!</v>
      </c>
      <c r="BF2381" s="31"/>
    </row>
    <row r="2382" spans="1:58" s="5" customFormat="1" ht="24" customHeight="1" x14ac:dyDescent="0.2">
      <c r="A2382" s="31"/>
      <c r="B2382" s="31" t="s">
        <v>93</v>
      </c>
      <c r="C2382" s="31">
        <v>1</v>
      </c>
      <c r="D2382" s="31" t="s">
        <v>66</v>
      </c>
      <c r="E2382" s="31" t="s">
        <v>1842</v>
      </c>
      <c r="F2382" s="31"/>
      <c r="G2382" s="32" t="s">
        <v>1843</v>
      </c>
      <c r="H2382" s="31" t="s">
        <v>104</v>
      </c>
      <c r="I2382" s="31" t="s">
        <v>104</v>
      </c>
      <c r="J2382" s="31" t="s">
        <v>1552</v>
      </c>
      <c r="K2382" s="31">
        <v>0</v>
      </c>
      <c r="L2382" s="31">
        <v>0</v>
      </c>
      <c r="M2382" s="31">
        <v>20</v>
      </c>
      <c r="N2382" s="33"/>
      <c r="O2382" s="33">
        <v>20</v>
      </c>
      <c r="P2382" s="33"/>
      <c r="Q2382" s="33"/>
      <c r="R2382" s="33"/>
      <c r="S2382" s="34" t="str">
        <f t="shared" si="504"/>
        <v>2</v>
      </c>
      <c r="T2382" s="35">
        <f t="shared" si="505"/>
        <v>20</v>
      </c>
      <c r="U2382" s="36">
        <f>INDEX([1]ราคาที่ดิน!$B:$G,MATCH($C2382,[1]ราคาที่ดิน!$A:$A,0),MATCH($B2382,[1]ราคาที่ดิน!$B$1:$G$1,0))</f>
        <v>100</v>
      </c>
      <c r="V2382" s="37">
        <f t="shared" si="514"/>
        <v>2000</v>
      </c>
      <c r="W2382" s="31">
        <v>2</v>
      </c>
      <c r="X2382" s="31">
        <v>17</v>
      </c>
      <c r="Y2382" s="31" t="s">
        <v>66</v>
      </c>
      <c r="Z2382" s="31" t="s">
        <v>1842</v>
      </c>
      <c r="AA2382" s="31"/>
      <c r="AB2382" s="32" t="s">
        <v>1843</v>
      </c>
      <c r="AC2382" s="38"/>
      <c r="AD2382" s="39" t="s">
        <v>75</v>
      </c>
      <c r="AE2382" s="39" t="s">
        <v>76</v>
      </c>
      <c r="AF2382" s="40" t="str">
        <f t="shared" si="506"/>
        <v>1</v>
      </c>
      <c r="AG2382" s="41">
        <f t="shared" si="507"/>
        <v>18</v>
      </c>
      <c r="AH2382" s="42">
        <v>18</v>
      </c>
      <c r="AI2382" s="42"/>
      <c r="AJ2382" s="42"/>
      <c r="AK2382" s="42"/>
      <c r="AL2382" s="31">
        <v>30</v>
      </c>
      <c r="AM2382" s="43" t="str">
        <f t="shared" si="508"/>
        <v>100</v>
      </c>
      <c r="AN2382" s="44">
        <f>INDEX([1]ราคาสิ่งปลูกสร้าง!$D$6:$CC$47,MATCH($AD2382,[1]ราคาสิ่งปลูกสร้าง!$B$6:$B$45,0),MATCH($C$7,[1]ราคาสิ่งปลูกสร้าง!$D$5:$CC$5,0))</f>
        <v>5400</v>
      </c>
      <c r="AO2382" s="44">
        <f t="shared" si="509"/>
        <v>97200</v>
      </c>
      <c r="AP2382" s="45">
        <f t="shared" si="510"/>
        <v>30</v>
      </c>
      <c r="AQ2382" s="40">
        <f>IF(AP2382=0,0,INDEX([1]ค่าเสื่อมสิ่งปลูกสร้าง!$A$5:$D$105,MATCH($AP2382,[1]ค่าเสื่อมสิ่งปลูกสร้าง!$A$5:$A$105,0),MATCH(AE2382,[1]ค่าเสื่อมสิ่งปลูกสร้าง!$A$3:$D$3)))</f>
        <v>93</v>
      </c>
      <c r="AR2382" s="44">
        <f t="shared" si="515"/>
        <v>6804.0000000000009</v>
      </c>
      <c r="AS2382" s="44">
        <f t="shared" si="516"/>
        <v>8804</v>
      </c>
      <c r="AT2382" s="44">
        <f t="shared" si="517"/>
        <v>8804</v>
      </c>
      <c r="AU2382" s="46">
        <v>0</v>
      </c>
      <c r="AV2382" s="44">
        <f t="shared" si="511"/>
        <v>8804</v>
      </c>
      <c r="AW2382" s="47" t="str">
        <f t="shared" si="512"/>
        <v>0.01</v>
      </c>
      <c r="AX2382" s="48"/>
      <c r="AY2382" s="48"/>
      <c r="AZ2382" s="49">
        <v>0</v>
      </c>
      <c r="BA2382" s="48"/>
      <c r="BB2382" s="48"/>
      <c r="BC2382" s="44">
        <f t="shared" si="513"/>
        <v>0</v>
      </c>
      <c r="BD2382" s="50">
        <v>1</v>
      </c>
      <c r="BE2382" s="51" t="e">
        <f>IF(AX2382=1,0,IF(AY2382=1,0,IF(BC2382&gt;#REF!,#REF!,IF(OR(AZ2382&gt;0,BD2382&gt;=0),BC2382+([1]สูตร2!H2370*(100%-AZ2382)-BC2382)*BD2382,[1]สูตร2!H2370*(100%-AZ2382)))))</f>
        <v>#REF!</v>
      </c>
      <c r="BF2382" s="31"/>
    </row>
    <row r="2383" spans="1:58" s="5" customFormat="1" ht="24" customHeight="1" x14ac:dyDescent="0.2">
      <c r="A2383" s="31">
        <v>807</v>
      </c>
      <c r="B2383" s="31" t="s">
        <v>321</v>
      </c>
      <c r="C2383" s="31">
        <v>3</v>
      </c>
      <c r="D2383" s="31" t="s">
        <v>71</v>
      </c>
      <c r="E2383" s="31" t="s">
        <v>1844</v>
      </c>
      <c r="F2383" s="31"/>
      <c r="G2383" s="32" t="s">
        <v>1845</v>
      </c>
      <c r="H2383" s="31">
        <v>19</v>
      </c>
      <c r="I2383" s="31" t="s">
        <v>104</v>
      </c>
      <c r="J2383" s="31" t="s">
        <v>1552</v>
      </c>
      <c r="K2383" s="31">
        <v>10</v>
      </c>
      <c r="L2383" s="31">
        <v>3</v>
      </c>
      <c r="M2383" s="31">
        <v>91</v>
      </c>
      <c r="N2383" s="33">
        <v>4391</v>
      </c>
      <c r="O2383" s="33"/>
      <c r="P2383" s="33"/>
      <c r="Q2383" s="33"/>
      <c r="R2383" s="33"/>
      <c r="S2383" s="34" t="str">
        <f t="shared" ref="S2383:S2446" si="518">IF(N2383&gt;=1,"1",IF(O2383&gt;=1,"2",IF(P2383&gt;=1,"3",IF(Q2383&gt;=1,"4",IF(R2383&gt;=1,"5","")))))</f>
        <v>1</v>
      </c>
      <c r="T2383" s="35">
        <f t="shared" ref="T2383:T2446" si="519">N2383+O2383+P2383+Q2383+R2383</f>
        <v>4391</v>
      </c>
      <c r="U2383" s="36">
        <f>INDEX([1]ราคาที่ดิน!$B:$G,MATCH($C2383,[1]ราคาที่ดิน!$A:$A,0),MATCH($B2383,[1]ราคาที่ดิน!$B$1:$G$1,0))</f>
        <v>200</v>
      </c>
      <c r="V2383" s="37">
        <f t="shared" si="514"/>
        <v>878200</v>
      </c>
      <c r="W2383" s="31"/>
      <c r="X2383" s="31"/>
      <c r="Y2383" s="31"/>
      <c r="Z2383" s="31"/>
      <c r="AA2383" s="31"/>
      <c r="AB2383" s="32"/>
      <c r="AC2383" s="38"/>
      <c r="AD2383" s="39"/>
      <c r="AE2383" s="39"/>
      <c r="AF2383" s="40" t="str">
        <f t="shared" ref="AF2383:AF2446" si="520">IF(AH2383&gt;=1,"1",IF(AI2383&gt;=1,"2",IF(AJ2383&gt;=1,"3",IF(AK2383&gt;=1,"4",""))))</f>
        <v/>
      </c>
      <c r="AG2383" s="41" t="str">
        <f t="shared" ref="AG2383:AG2446" si="521">IF(AH2383&gt;=1,AH2383,IF(AI2383&gt;=1,AI2383,IF(AJ2383&gt;=1,AJ2383,IF(AK2383&gt;=1,AK2383,""))))</f>
        <v/>
      </c>
      <c r="AH2383" s="42"/>
      <c r="AI2383" s="42"/>
      <c r="AJ2383" s="42"/>
      <c r="AK2383" s="42"/>
      <c r="AL2383" s="31"/>
      <c r="AM2383" s="43" t="str">
        <f t="shared" ref="AM2383:AM2446" si="522">IF(OR(S2383&gt;=1,AF2383&gt;=1),"100","")</f>
        <v>100</v>
      </c>
      <c r="AN2383" s="44">
        <f>INDEX([1]ราคาสิ่งปลูกสร้าง!$D$6:$CC$47,MATCH($AD2383,[1]ราคาสิ่งปลูกสร้าง!$B$6:$B$45,0),MATCH($C$7,[1]ราคาสิ่งปลูกสร้าง!$D$5:$CC$5,0))</f>
        <v>0</v>
      </c>
      <c r="AO2383" s="44">
        <f t="shared" ref="AO2383:AO2446" si="523">(AH2383+AI2383+AJ2383+AK2383)*$AN2383</f>
        <v>0</v>
      </c>
      <c r="AP2383" s="45">
        <f t="shared" ref="AP2383:AP2446" si="524">AL2383</f>
        <v>0</v>
      </c>
      <c r="AQ2383" s="40">
        <f>IF(AP2383=0,0,INDEX([1]ค่าเสื่อมสิ่งปลูกสร้าง!$A$5:$D$105,MATCH($AP2383,[1]ค่าเสื่อมสิ่งปลูกสร้าง!$A$5:$A$105,0),MATCH(AE2383,[1]ค่าเสื่อมสิ่งปลูกสร้าง!$A$3:$D$3)))</f>
        <v>0</v>
      </c>
      <c r="AR2383" s="44">
        <f t="shared" si="515"/>
        <v>0</v>
      </c>
      <c r="AS2383" s="44">
        <f t="shared" si="516"/>
        <v>878200</v>
      </c>
      <c r="AT2383" s="44">
        <f t="shared" si="517"/>
        <v>878200</v>
      </c>
      <c r="AU2383" s="46">
        <v>0</v>
      </c>
      <c r="AV2383" s="44">
        <f t="shared" ref="AV2383:AV2446" si="525">IF($AT2383-$AU2383&lt;0,0,$AT2383-$AU2383)</f>
        <v>878200</v>
      </c>
      <c r="AW2383" s="47" t="str">
        <f t="shared" ref="AW2383:AW2446" si="526">IF(OR(N2383&gt;=1,AH2383&gt;=1)*AND(AV2383=0),"0",IF(OR(N2383&gt;=1,AH2383&gt;=1)*AND(AV2383&lt;=75000000),"0.01",IF(OR(N2383&gt;=1,AH2383&gt;=1)*AND(AV2383&lt;=100000000),"0.01/0.03",IF(OR(N2383&gt;=1,AH2383&gt;=1)*AND(AV2383&lt;=500000000),"0.01/0.03/0.05",IF(OR(N2383&gt;=1,AH2383&gt;=1)*AND(AV2383&lt;=1000000000),"0.01/0.03/0.05/0.07",IF(OR(N2383&gt;=1,AH2383&gt;=1)*AND(AV2383&gt;100000000),"0.01/0.03/0.05/0.07/0.1",IF(AND(AC2383=1,AV2383=0),"0",IF(AND(AC2383=1,AV2383&lt;=25000000),"0.03",IF(AND(AC2383=1,AV2383&lt;=50000000),"0.03/0.05",IF(AND(AC2383=1,AV2383&gt;50000000),"0.03/0.05/0.1",IF(AND(AC2383=2,AV2383=0),"0",IF(AND(AC2383=2,AV2383&lt;=40000000),"0.02",IF(AND(AC2383=2,AV2383&lt;=65000000),"0.02/0.03",IF(AND(AC2383=2,AV2383&lt;=90000000),"0.02/0.03/0.05",IF(AND(AC2383=2,AV2383&gt;90000000),"0.02/0.03/0.05/0.1",IF(AND(AC2383=1,AV2383&gt;50000000),"0.1",IF(OR(O2383&gt;=1,AI2383&gt;=1)*AND(AV2383=0),"0",IF(OR(O2383&gt;=1,AI2383&gt;=1)*AND(AV2383&lt;=50000000),"0.02",IF(OR(O2383&gt;=1,AI2383&gt;=1)*AND(AV2383&lt;=75000000),"0.02/0.03",IF(OR(O2383&gt;=1,AI2383&gt;=1)*AND(AV2383&lt;=100000000),"0.02/0.03/0.05",IF(OR(O2383&gt;=1,AI2383&gt;=1)*AND(AV2383&gt;100000000),"0.02/0.03/0.05/0.1",IF(OR(P2383&gt;=1,AJ2383&gt;=1)*AND(AV2383=0),"0",IF(OR(P2383&gt;=1,AJ2383&gt;=1)*AND(AV2383&lt;=50000000),"0.3",IF(OR(P2383&gt;=1,AJ2383&gt;=1)*AND(AV2383&lt;=200000000),"0.3/0.4",IF(OR(P2383&gt;=1,AJ2383&gt;=1)*AND(AV2383&lt;=1000000000),"0.3/0.4/0.5",IF(OR(P2383&gt;=1,AJ2383&gt;=1)*AND(AV2383&lt;=5000000000),"0.3/0.4/0.5/0.6",IF(OR(P2383&gt;=1,AJ2383&gt;=1)*AND(AV2383&gt;5000000000),"0.3/0.4/0.5/0.6/0.7",IF(OR(Q2383&gt;=1,AK2383&gt;=1)*AND(AV2383=0),"0",IF(OR(Q2383&gt;=1,AK2383&gt;=1)*AND(AV2383&lt;=50000000),"0.3",IF(OR(Q2383&gt;=1,AK2383&gt;=1)*AND(AV2383&lt;=200000000),"0.3/0.4",IF(OR(Q2383&gt;=1,AK2383&gt;=1)*AND(AV2383&lt;=1000000000),"0.3/0.4/0.5",IF(OR(Q2383&gt;=1,AK2383&gt;=1)*AND(AV2383&lt;=5000000000),"0.3/0.4/0.5/0.6",IF(OR(Q2383&gt;=1,AK2383&gt;=1)*AND(AV2383&gt;5000000000),"0.3/0.4/0.5/0.6/0.7")))))))))))))))))))))))))))))))))</f>
        <v>0.01</v>
      </c>
      <c r="AX2383" s="48"/>
      <c r="AY2383" s="48"/>
      <c r="AZ2383" s="49">
        <v>0</v>
      </c>
      <c r="BA2383" s="48"/>
      <c r="BB2383" s="48"/>
      <c r="BC2383" s="44">
        <f t="shared" ref="BC2383:BC2446" si="527">BA2383+BB2383</f>
        <v>0</v>
      </c>
      <c r="BD2383" s="50">
        <v>1</v>
      </c>
      <c r="BE2383" s="51" t="e">
        <f>IF(AX2383=1,0,IF(AY2383=1,0,IF(BC2383&gt;#REF!,#REF!,IF(OR(AZ2383&gt;0,BD2383&gt;=0),BC2383+([1]สูตร2!H2371*(100%-AZ2383)-BC2383)*BD2383,[1]สูตร2!H2371*(100%-AZ2383)))))</f>
        <v>#REF!</v>
      </c>
      <c r="BF2383" s="31"/>
    </row>
    <row r="2384" spans="1:58" s="5" customFormat="1" ht="24" customHeight="1" x14ac:dyDescent="0.2">
      <c r="A2384" s="31"/>
      <c r="B2384" s="31" t="s">
        <v>93</v>
      </c>
      <c r="C2384" s="31">
        <v>1</v>
      </c>
      <c r="D2384" s="31" t="s">
        <v>71</v>
      </c>
      <c r="E2384" s="31" t="s">
        <v>1844</v>
      </c>
      <c r="F2384" s="31"/>
      <c r="G2384" s="32" t="s">
        <v>1845</v>
      </c>
      <c r="H2384" s="31" t="s">
        <v>104</v>
      </c>
      <c r="I2384" s="31" t="s">
        <v>104</v>
      </c>
      <c r="J2384" s="31" t="s">
        <v>1552</v>
      </c>
      <c r="K2384" s="31">
        <v>0</v>
      </c>
      <c r="L2384" s="31">
        <v>0</v>
      </c>
      <c r="M2384" s="31">
        <v>50</v>
      </c>
      <c r="N2384" s="33"/>
      <c r="O2384" s="33">
        <v>50</v>
      </c>
      <c r="P2384" s="33"/>
      <c r="Q2384" s="33"/>
      <c r="R2384" s="33"/>
      <c r="S2384" s="34" t="str">
        <f t="shared" si="518"/>
        <v>2</v>
      </c>
      <c r="T2384" s="35">
        <f t="shared" si="519"/>
        <v>50</v>
      </c>
      <c r="U2384" s="36">
        <f>INDEX([1]ราคาที่ดิน!$B:$G,MATCH($C2384,[1]ราคาที่ดิน!$A:$A,0),MATCH($B2384,[1]ราคาที่ดิน!$B$1:$G$1,0))</f>
        <v>100</v>
      </c>
      <c r="V2384" s="37">
        <f t="shared" si="514"/>
        <v>5000</v>
      </c>
      <c r="W2384" s="31">
        <v>1</v>
      </c>
      <c r="X2384" s="31">
        <v>18</v>
      </c>
      <c r="Y2384" s="31" t="s">
        <v>71</v>
      </c>
      <c r="Z2384" s="31" t="s">
        <v>1844</v>
      </c>
      <c r="AA2384" s="31"/>
      <c r="AB2384" s="32" t="s">
        <v>1845</v>
      </c>
      <c r="AC2384" s="38"/>
      <c r="AD2384" s="39" t="s">
        <v>73</v>
      </c>
      <c r="AE2384" s="39" t="s">
        <v>76</v>
      </c>
      <c r="AF2384" s="40" t="str">
        <f t="shared" si="520"/>
        <v>2</v>
      </c>
      <c r="AG2384" s="41">
        <f t="shared" si="521"/>
        <v>70</v>
      </c>
      <c r="AH2384" s="42"/>
      <c r="AI2384" s="42">
        <v>70</v>
      </c>
      <c r="AJ2384" s="42"/>
      <c r="AK2384" s="42"/>
      <c r="AL2384" s="31">
        <v>6</v>
      </c>
      <c r="AM2384" s="43" t="str">
        <f t="shared" si="522"/>
        <v>100</v>
      </c>
      <c r="AN2384" s="44">
        <f>INDEX([1]ราคาสิ่งปลูกสร้าง!$D$6:$CC$47,MATCH($AD2384,[1]ราคาสิ่งปลูกสร้าง!$B$6:$B$45,0),MATCH($C$7,[1]ราคาสิ่งปลูกสร้าง!$D$5:$CC$5,0))</f>
        <v>6500</v>
      </c>
      <c r="AO2384" s="44">
        <f t="shared" si="523"/>
        <v>455000</v>
      </c>
      <c r="AP2384" s="45">
        <f t="shared" si="524"/>
        <v>6</v>
      </c>
      <c r="AQ2384" s="40">
        <f>IF(AP2384=0,0,INDEX([1]ค่าเสื่อมสิ่งปลูกสร้าง!$A$5:$D$105,MATCH($AP2384,[1]ค่าเสื่อมสิ่งปลูกสร้าง!$A$5:$A$105,0),MATCH(AE2384,[1]ค่าเสื่อมสิ่งปลูกสร้าง!$A$3:$D$3)))</f>
        <v>20</v>
      </c>
      <c r="AR2384" s="44">
        <f t="shared" si="515"/>
        <v>364000</v>
      </c>
      <c r="AS2384" s="44">
        <f t="shared" si="516"/>
        <v>369000</v>
      </c>
      <c r="AT2384" s="44">
        <f t="shared" si="517"/>
        <v>369000</v>
      </c>
      <c r="AU2384" s="46">
        <v>0</v>
      </c>
      <c r="AV2384" s="44">
        <f t="shared" si="525"/>
        <v>369000</v>
      </c>
      <c r="AW2384" s="47" t="str">
        <f t="shared" si="526"/>
        <v>0.02</v>
      </c>
      <c r="AX2384" s="48"/>
      <c r="AY2384" s="48"/>
      <c r="AZ2384" s="49">
        <v>0</v>
      </c>
      <c r="BA2384" s="48"/>
      <c r="BB2384" s="48"/>
      <c r="BC2384" s="44">
        <f t="shared" si="527"/>
        <v>0</v>
      </c>
      <c r="BD2384" s="50">
        <v>1</v>
      </c>
      <c r="BE2384" s="51" t="e">
        <f>IF(AX2384=1,0,IF(AY2384=1,0,IF(BC2384&gt;#REF!,#REF!,IF(OR(AZ2384&gt;0,BD2384&gt;=0),BC2384+([1]สูตร2!H2372*(100%-AZ2384)-BC2384)*BD2384,[1]สูตร2!H2372*(100%-AZ2384)))))</f>
        <v>#REF!</v>
      </c>
      <c r="BF2384" s="31"/>
    </row>
    <row r="2385" spans="1:58" s="5" customFormat="1" ht="24" customHeight="1" x14ac:dyDescent="0.2">
      <c r="A2385" s="31"/>
      <c r="B2385" s="31" t="s">
        <v>93</v>
      </c>
      <c r="C2385" s="31">
        <v>1</v>
      </c>
      <c r="D2385" s="31" t="s">
        <v>71</v>
      </c>
      <c r="E2385" s="31" t="s">
        <v>1844</v>
      </c>
      <c r="F2385" s="31"/>
      <c r="G2385" s="32" t="s">
        <v>1845</v>
      </c>
      <c r="H2385" s="31" t="s">
        <v>104</v>
      </c>
      <c r="I2385" s="31" t="s">
        <v>104</v>
      </c>
      <c r="J2385" s="31" t="s">
        <v>1552</v>
      </c>
      <c r="K2385" s="31">
        <v>0</v>
      </c>
      <c r="L2385" s="31">
        <v>0</v>
      </c>
      <c r="M2385" s="31">
        <v>20</v>
      </c>
      <c r="N2385" s="33"/>
      <c r="O2385" s="33">
        <v>20</v>
      </c>
      <c r="P2385" s="33"/>
      <c r="Q2385" s="33"/>
      <c r="R2385" s="33"/>
      <c r="S2385" s="34" t="str">
        <f t="shared" si="518"/>
        <v>2</v>
      </c>
      <c r="T2385" s="35">
        <f t="shared" si="519"/>
        <v>20</v>
      </c>
      <c r="U2385" s="36">
        <f>INDEX([1]ราคาที่ดิน!$B:$G,MATCH($C2385,[1]ราคาที่ดิน!$A:$A,0),MATCH($B2385,[1]ราคาที่ดิน!$B$1:$G$1,0))</f>
        <v>100</v>
      </c>
      <c r="V2385" s="37">
        <f t="shared" si="514"/>
        <v>2000</v>
      </c>
      <c r="W2385" s="31">
        <v>2</v>
      </c>
      <c r="X2385" s="31">
        <v>18</v>
      </c>
      <c r="Y2385" s="31" t="s">
        <v>71</v>
      </c>
      <c r="Z2385" s="31" t="s">
        <v>1844</v>
      </c>
      <c r="AA2385" s="31"/>
      <c r="AB2385" s="32" t="s">
        <v>1845</v>
      </c>
      <c r="AC2385" s="38"/>
      <c r="AD2385" s="39" t="s">
        <v>75</v>
      </c>
      <c r="AE2385" s="39" t="s">
        <v>76</v>
      </c>
      <c r="AF2385" s="40" t="str">
        <f t="shared" si="520"/>
        <v>1</v>
      </c>
      <c r="AG2385" s="41">
        <f t="shared" si="521"/>
        <v>8.6</v>
      </c>
      <c r="AH2385" s="42">
        <v>8.6</v>
      </c>
      <c r="AI2385" s="42"/>
      <c r="AJ2385" s="42"/>
      <c r="AK2385" s="42"/>
      <c r="AL2385" s="31">
        <v>7</v>
      </c>
      <c r="AM2385" s="43" t="str">
        <f t="shared" si="522"/>
        <v>100</v>
      </c>
      <c r="AN2385" s="44">
        <f>INDEX([1]ราคาสิ่งปลูกสร้าง!$D$6:$CC$47,MATCH($AD2385,[1]ราคาสิ่งปลูกสร้าง!$B$6:$B$45,0),MATCH($C$7,[1]ราคาสิ่งปลูกสร้าง!$D$5:$CC$5,0))</f>
        <v>5400</v>
      </c>
      <c r="AO2385" s="44">
        <f t="shared" si="523"/>
        <v>46440</v>
      </c>
      <c r="AP2385" s="45">
        <f t="shared" si="524"/>
        <v>7</v>
      </c>
      <c r="AQ2385" s="40">
        <f>IF(AP2385=0,0,INDEX([1]ค่าเสื่อมสิ่งปลูกสร้าง!$A$5:$D$105,MATCH($AP2385,[1]ค่าเสื่อมสิ่งปลูกสร้าง!$A$5:$A$105,0),MATCH(AE2385,[1]ค่าเสื่อมสิ่งปลูกสร้าง!$A$3:$D$3)))</f>
        <v>25</v>
      </c>
      <c r="AR2385" s="44">
        <f t="shared" si="515"/>
        <v>34830</v>
      </c>
      <c r="AS2385" s="44">
        <f t="shared" si="516"/>
        <v>36830</v>
      </c>
      <c r="AT2385" s="44">
        <f t="shared" si="517"/>
        <v>36830</v>
      </c>
      <c r="AU2385" s="46">
        <v>0</v>
      </c>
      <c r="AV2385" s="44">
        <f t="shared" si="525"/>
        <v>36830</v>
      </c>
      <c r="AW2385" s="47" t="str">
        <f t="shared" si="526"/>
        <v>0.01</v>
      </c>
      <c r="AX2385" s="48"/>
      <c r="AY2385" s="48"/>
      <c r="AZ2385" s="49">
        <v>0</v>
      </c>
      <c r="BA2385" s="48"/>
      <c r="BB2385" s="48"/>
      <c r="BC2385" s="44">
        <f t="shared" si="527"/>
        <v>0</v>
      </c>
      <c r="BD2385" s="50">
        <v>1</v>
      </c>
      <c r="BE2385" s="51" t="e">
        <f>IF(AX2385=1,0,IF(AY2385=1,0,IF(BC2385&gt;#REF!,#REF!,IF(OR(AZ2385&gt;0,BD2385&gt;=0),BC2385+([1]สูตร2!H2373*(100%-AZ2385)-BC2385)*BD2385,[1]สูตร2!H2373*(100%-AZ2385)))))</f>
        <v>#REF!</v>
      </c>
      <c r="BF2385" s="31"/>
    </row>
    <row r="2386" spans="1:58" s="5" customFormat="1" ht="24" customHeight="1" x14ac:dyDescent="0.2">
      <c r="A2386" s="31">
        <v>808</v>
      </c>
      <c r="B2386" s="31" t="s">
        <v>321</v>
      </c>
      <c r="C2386" s="31" t="s">
        <v>1846</v>
      </c>
      <c r="D2386" s="31" t="s">
        <v>71</v>
      </c>
      <c r="E2386" s="31" t="s">
        <v>1847</v>
      </c>
      <c r="F2386" s="31"/>
      <c r="G2386" s="32" t="s">
        <v>1848</v>
      </c>
      <c r="H2386" s="31">
        <v>69</v>
      </c>
      <c r="I2386" s="31">
        <v>20</v>
      </c>
      <c r="J2386" s="31" t="s">
        <v>1552</v>
      </c>
      <c r="K2386" s="31">
        <v>28</v>
      </c>
      <c r="L2386" s="31">
        <v>3</v>
      </c>
      <c r="M2386" s="31">
        <v>96</v>
      </c>
      <c r="N2386" s="33">
        <v>11596</v>
      </c>
      <c r="O2386" s="33"/>
      <c r="P2386" s="33"/>
      <c r="Q2386" s="33"/>
      <c r="R2386" s="33"/>
      <c r="S2386" s="34" t="str">
        <f t="shared" si="518"/>
        <v>1</v>
      </c>
      <c r="T2386" s="35">
        <f t="shared" si="519"/>
        <v>11596</v>
      </c>
      <c r="U2386" s="36">
        <f>INDEX([1]ราคาที่ดิน!$B:$G,MATCH($C2386,[1]ราคาที่ดิน!$A:$A,0),MATCH($B2386,[1]ราคาที่ดิน!$B$1:$G$1,0))</f>
        <v>200</v>
      </c>
      <c r="V2386" s="37">
        <f t="shared" si="514"/>
        <v>2319200</v>
      </c>
      <c r="W2386" s="31"/>
      <c r="X2386" s="31"/>
      <c r="Y2386" s="31"/>
      <c r="Z2386" s="31"/>
      <c r="AA2386" s="31"/>
      <c r="AB2386" s="32"/>
      <c r="AC2386" s="38"/>
      <c r="AD2386" s="39"/>
      <c r="AE2386" s="39"/>
      <c r="AF2386" s="40" t="str">
        <f t="shared" si="520"/>
        <v/>
      </c>
      <c r="AG2386" s="41" t="str">
        <f t="shared" si="521"/>
        <v/>
      </c>
      <c r="AH2386" s="42"/>
      <c r="AI2386" s="42"/>
      <c r="AJ2386" s="42"/>
      <c r="AK2386" s="42"/>
      <c r="AL2386" s="31"/>
      <c r="AM2386" s="43" t="str">
        <f t="shared" si="522"/>
        <v>100</v>
      </c>
      <c r="AN2386" s="44">
        <f>INDEX([1]ราคาสิ่งปลูกสร้าง!$D$6:$CC$47,MATCH($AD2386,[1]ราคาสิ่งปลูกสร้าง!$B$6:$B$45,0),MATCH($C$7,[1]ราคาสิ่งปลูกสร้าง!$D$5:$CC$5,0))</f>
        <v>0</v>
      </c>
      <c r="AO2386" s="44">
        <f t="shared" si="523"/>
        <v>0</v>
      </c>
      <c r="AP2386" s="45">
        <f t="shared" si="524"/>
        <v>0</v>
      </c>
      <c r="AQ2386" s="40">
        <f>IF(AP2386=0,0,INDEX([1]ค่าเสื่อมสิ่งปลูกสร้าง!$A$5:$D$105,MATCH($AP2386,[1]ค่าเสื่อมสิ่งปลูกสร้าง!$A$5:$A$105,0),MATCH(AE2386,[1]ค่าเสื่อมสิ่งปลูกสร้าง!$A$3:$D$3)))</f>
        <v>0</v>
      </c>
      <c r="AR2386" s="44">
        <f t="shared" si="515"/>
        <v>0</v>
      </c>
      <c r="AS2386" s="44">
        <f t="shared" si="516"/>
        <v>2319200</v>
      </c>
      <c r="AT2386" s="44">
        <f t="shared" si="517"/>
        <v>2319200</v>
      </c>
      <c r="AU2386" s="46">
        <v>0</v>
      </c>
      <c r="AV2386" s="44">
        <f t="shared" si="525"/>
        <v>2319200</v>
      </c>
      <c r="AW2386" s="47" t="str">
        <f t="shared" si="526"/>
        <v>0.01</v>
      </c>
      <c r="AX2386" s="48"/>
      <c r="AY2386" s="48"/>
      <c r="AZ2386" s="49">
        <v>0</v>
      </c>
      <c r="BA2386" s="48"/>
      <c r="BB2386" s="48"/>
      <c r="BC2386" s="44">
        <f t="shared" si="527"/>
        <v>0</v>
      </c>
      <c r="BD2386" s="50">
        <v>1</v>
      </c>
      <c r="BE2386" s="51" t="e">
        <f>IF(AX2386=1,0,IF(AY2386=1,0,IF(BC2386&gt;#REF!,#REF!,IF(OR(AZ2386&gt;0,BD2386&gt;=0),BC2386+([1]สูตร2!H2374*(100%-AZ2386)-BC2386)*BD2386,[1]สูตร2!H2374*(100%-AZ2386)))))</f>
        <v>#REF!</v>
      </c>
      <c r="BF2386" s="31"/>
    </row>
    <row r="2387" spans="1:58" s="5" customFormat="1" ht="24" customHeight="1" x14ac:dyDescent="0.2">
      <c r="A2387" s="31"/>
      <c r="B2387" s="31" t="s">
        <v>321</v>
      </c>
      <c r="C2387" s="31">
        <v>3</v>
      </c>
      <c r="D2387" s="31" t="s">
        <v>71</v>
      </c>
      <c r="E2387" s="31" t="s">
        <v>1847</v>
      </c>
      <c r="F2387" s="31"/>
      <c r="G2387" s="32" t="s">
        <v>1848</v>
      </c>
      <c r="H2387" s="31" t="s">
        <v>104</v>
      </c>
      <c r="I2387" s="31" t="s">
        <v>104</v>
      </c>
      <c r="J2387" s="31" t="s">
        <v>1552</v>
      </c>
      <c r="K2387" s="31">
        <v>20</v>
      </c>
      <c r="L2387" s="31">
        <v>0</v>
      </c>
      <c r="M2387" s="31">
        <v>0</v>
      </c>
      <c r="N2387" s="33">
        <v>8000</v>
      </c>
      <c r="O2387" s="33"/>
      <c r="P2387" s="33"/>
      <c r="Q2387" s="33"/>
      <c r="R2387" s="33"/>
      <c r="S2387" s="34" t="str">
        <f t="shared" si="518"/>
        <v>1</v>
      </c>
      <c r="T2387" s="35">
        <f t="shared" si="519"/>
        <v>8000</v>
      </c>
      <c r="U2387" s="36">
        <f>INDEX([1]ราคาที่ดิน!$B:$G,MATCH($C2387,[1]ราคาที่ดิน!$A:$A,0),MATCH($B2387,[1]ราคาที่ดิน!$B$1:$G$1,0))</f>
        <v>200</v>
      </c>
      <c r="V2387" s="37">
        <f t="shared" ref="V2387:V2450" si="528">$T2387*$U2387</f>
        <v>1600000</v>
      </c>
      <c r="W2387" s="31"/>
      <c r="X2387" s="31"/>
      <c r="Y2387" s="31"/>
      <c r="Z2387" s="31"/>
      <c r="AA2387" s="31"/>
      <c r="AB2387" s="32"/>
      <c r="AC2387" s="38"/>
      <c r="AD2387" s="39"/>
      <c r="AE2387" s="39"/>
      <c r="AF2387" s="40" t="str">
        <f t="shared" si="520"/>
        <v/>
      </c>
      <c r="AG2387" s="41" t="str">
        <f t="shared" si="521"/>
        <v/>
      </c>
      <c r="AH2387" s="42"/>
      <c r="AI2387" s="42"/>
      <c r="AJ2387" s="42"/>
      <c r="AK2387" s="42"/>
      <c r="AL2387" s="31"/>
      <c r="AM2387" s="43" t="str">
        <f t="shared" si="522"/>
        <v>100</v>
      </c>
      <c r="AN2387" s="44">
        <f>INDEX([1]ราคาสิ่งปลูกสร้าง!$D$6:$CC$47,MATCH($AD2387,[1]ราคาสิ่งปลูกสร้าง!$B$6:$B$45,0),MATCH($C$7,[1]ราคาสิ่งปลูกสร้าง!$D$5:$CC$5,0))</f>
        <v>0</v>
      </c>
      <c r="AO2387" s="44">
        <f t="shared" si="523"/>
        <v>0</v>
      </c>
      <c r="AP2387" s="45">
        <f t="shared" si="524"/>
        <v>0</v>
      </c>
      <c r="AQ2387" s="40">
        <f>IF(AP2387=0,0,INDEX([1]ค่าเสื่อมสิ่งปลูกสร้าง!$A$5:$D$105,MATCH($AP2387,[1]ค่าเสื่อมสิ่งปลูกสร้าง!$A$5:$A$105,0),MATCH(AE2387,[1]ค่าเสื่อมสิ่งปลูกสร้าง!$A$3:$D$3)))</f>
        <v>0</v>
      </c>
      <c r="AR2387" s="44">
        <f t="shared" ref="AR2387:AR2450" si="529">$AO2387*(100-$AQ2387)%</f>
        <v>0</v>
      </c>
      <c r="AS2387" s="44">
        <f t="shared" ref="AS2387:AS2450" si="530">$V2387+$AR2387</f>
        <v>1600000</v>
      </c>
      <c r="AT2387" s="44">
        <f t="shared" ref="AT2387:AT2450" si="531">IF($AM2387%*$AS2387,$AM2387%*$AS2387,0)</f>
        <v>1600000</v>
      </c>
      <c r="AU2387" s="46">
        <v>0</v>
      </c>
      <c r="AV2387" s="44">
        <f t="shared" si="525"/>
        <v>1600000</v>
      </c>
      <c r="AW2387" s="47" t="str">
        <f t="shared" si="526"/>
        <v>0.01</v>
      </c>
      <c r="AX2387" s="48"/>
      <c r="AY2387" s="48"/>
      <c r="AZ2387" s="49">
        <v>0</v>
      </c>
      <c r="BA2387" s="48"/>
      <c r="BB2387" s="48"/>
      <c r="BC2387" s="44">
        <f t="shared" si="527"/>
        <v>0</v>
      </c>
      <c r="BD2387" s="50">
        <v>1</v>
      </c>
      <c r="BE2387" s="51" t="e">
        <f>IF(AX2387=1,0,IF(AY2387=1,0,IF(BC2387&gt;#REF!,#REF!,IF(OR(AZ2387&gt;0,BD2387&gt;=0),BC2387+([1]สูตร2!H2375*(100%-AZ2387)-BC2387)*BD2387,[1]สูตร2!H2375*(100%-AZ2387)))))</f>
        <v>#REF!</v>
      </c>
      <c r="BF2387" s="31"/>
    </row>
    <row r="2388" spans="1:58" s="5" customFormat="1" ht="24" customHeight="1" x14ac:dyDescent="0.2">
      <c r="A2388" s="31"/>
      <c r="B2388" s="31" t="s">
        <v>321</v>
      </c>
      <c r="C2388" s="31">
        <v>3</v>
      </c>
      <c r="D2388" s="31" t="s">
        <v>71</v>
      </c>
      <c r="E2388" s="31" t="s">
        <v>1847</v>
      </c>
      <c r="F2388" s="31"/>
      <c r="G2388" s="32" t="s">
        <v>1848</v>
      </c>
      <c r="H2388" s="31" t="s">
        <v>104</v>
      </c>
      <c r="I2388" s="31" t="s">
        <v>104</v>
      </c>
      <c r="J2388" s="31" t="s">
        <v>1552</v>
      </c>
      <c r="K2388" s="31">
        <v>5</v>
      </c>
      <c r="L2388" s="31">
        <v>0</v>
      </c>
      <c r="M2388" s="31">
        <v>0</v>
      </c>
      <c r="N2388" s="33">
        <v>2000</v>
      </c>
      <c r="O2388" s="33"/>
      <c r="P2388" s="33"/>
      <c r="Q2388" s="33"/>
      <c r="R2388" s="33"/>
      <c r="S2388" s="34" t="str">
        <f t="shared" si="518"/>
        <v>1</v>
      </c>
      <c r="T2388" s="35">
        <f t="shared" si="519"/>
        <v>2000</v>
      </c>
      <c r="U2388" s="36">
        <f>INDEX([1]ราคาที่ดิน!$B:$G,MATCH($C2388,[1]ราคาที่ดิน!$A:$A,0),MATCH($B2388,[1]ราคาที่ดิน!$B$1:$G$1,0))</f>
        <v>200</v>
      </c>
      <c r="V2388" s="37">
        <f t="shared" si="528"/>
        <v>400000</v>
      </c>
      <c r="W2388" s="31"/>
      <c r="X2388" s="31"/>
      <c r="Y2388" s="31"/>
      <c r="Z2388" s="31"/>
      <c r="AA2388" s="31"/>
      <c r="AB2388" s="32"/>
      <c r="AC2388" s="38"/>
      <c r="AD2388" s="39"/>
      <c r="AE2388" s="39"/>
      <c r="AF2388" s="40" t="str">
        <f t="shared" si="520"/>
        <v/>
      </c>
      <c r="AG2388" s="41" t="str">
        <f t="shared" si="521"/>
        <v/>
      </c>
      <c r="AH2388" s="42"/>
      <c r="AI2388" s="42"/>
      <c r="AJ2388" s="42"/>
      <c r="AK2388" s="42"/>
      <c r="AL2388" s="31"/>
      <c r="AM2388" s="43" t="str">
        <f t="shared" si="522"/>
        <v>100</v>
      </c>
      <c r="AN2388" s="44">
        <f>INDEX([1]ราคาสิ่งปลูกสร้าง!$D$6:$CC$47,MATCH($AD2388,[1]ราคาสิ่งปลูกสร้าง!$B$6:$B$45,0),MATCH($C$7,[1]ราคาสิ่งปลูกสร้าง!$D$5:$CC$5,0))</f>
        <v>0</v>
      </c>
      <c r="AO2388" s="44">
        <f t="shared" si="523"/>
        <v>0</v>
      </c>
      <c r="AP2388" s="45">
        <f t="shared" si="524"/>
        <v>0</v>
      </c>
      <c r="AQ2388" s="40">
        <f>IF(AP2388=0,0,INDEX([1]ค่าเสื่อมสิ่งปลูกสร้าง!$A$5:$D$105,MATCH($AP2388,[1]ค่าเสื่อมสิ่งปลูกสร้าง!$A$5:$A$105,0),MATCH(AE2388,[1]ค่าเสื่อมสิ่งปลูกสร้าง!$A$3:$D$3)))</f>
        <v>0</v>
      </c>
      <c r="AR2388" s="44">
        <f t="shared" si="529"/>
        <v>0</v>
      </c>
      <c r="AS2388" s="44">
        <f t="shared" si="530"/>
        <v>400000</v>
      </c>
      <c r="AT2388" s="44">
        <f t="shared" si="531"/>
        <v>400000</v>
      </c>
      <c r="AU2388" s="46">
        <v>0</v>
      </c>
      <c r="AV2388" s="44">
        <f t="shared" si="525"/>
        <v>400000</v>
      </c>
      <c r="AW2388" s="47" t="str">
        <f t="shared" si="526"/>
        <v>0.01</v>
      </c>
      <c r="AX2388" s="48"/>
      <c r="AY2388" s="48"/>
      <c r="AZ2388" s="49">
        <v>0</v>
      </c>
      <c r="BA2388" s="48"/>
      <c r="BB2388" s="48"/>
      <c r="BC2388" s="44">
        <f t="shared" si="527"/>
        <v>0</v>
      </c>
      <c r="BD2388" s="50">
        <v>1</v>
      </c>
      <c r="BE2388" s="51" t="e">
        <f>IF(AX2388=1,0,IF(AY2388=1,0,IF(BC2388&gt;#REF!,#REF!,IF(OR(AZ2388&gt;0,BD2388&gt;=0),BC2388+([1]สูตร2!H2376*(100%-AZ2388)-BC2388)*BD2388,[1]สูตร2!H2376*(100%-AZ2388)))))</f>
        <v>#REF!</v>
      </c>
      <c r="BF2388" s="31"/>
    </row>
    <row r="2389" spans="1:58" s="5" customFormat="1" ht="24" customHeight="1" x14ac:dyDescent="0.2">
      <c r="A2389" s="31"/>
      <c r="B2389" s="31" t="s">
        <v>321</v>
      </c>
      <c r="C2389" s="31">
        <v>3</v>
      </c>
      <c r="D2389" s="31" t="s">
        <v>71</v>
      </c>
      <c r="E2389" s="31" t="s">
        <v>1847</v>
      </c>
      <c r="F2389" s="31"/>
      <c r="G2389" s="32" t="s">
        <v>1848</v>
      </c>
      <c r="H2389" s="31" t="s">
        <v>104</v>
      </c>
      <c r="I2389" s="31" t="s">
        <v>104</v>
      </c>
      <c r="J2389" s="31" t="s">
        <v>1552</v>
      </c>
      <c r="K2389" s="31">
        <v>2</v>
      </c>
      <c r="L2389" s="31">
        <v>3</v>
      </c>
      <c r="M2389" s="31">
        <v>0</v>
      </c>
      <c r="N2389" s="33">
        <v>1100</v>
      </c>
      <c r="O2389" s="33"/>
      <c r="P2389" s="33"/>
      <c r="Q2389" s="33"/>
      <c r="R2389" s="33"/>
      <c r="S2389" s="34" t="str">
        <f t="shared" si="518"/>
        <v>1</v>
      </c>
      <c r="T2389" s="35">
        <f t="shared" si="519"/>
        <v>1100</v>
      </c>
      <c r="U2389" s="36">
        <f>INDEX([1]ราคาที่ดิน!$B:$G,MATCH($C2389,[1]ราคาที่ดิน!$A:$A,0),MATCH($B2389,[1]ราคาที่ดิน!$B$1:$G$1,0))</f>
        <v>200</v>
      </c>
      <c r="V2389" s="37">
        <f t="shared" si="528"/>
        <v>220000</v>
      </c>
      <c r="W2389" s="31"/>
      <c r="X2389" s="31"/>
      <c r="Y2389" s="31"/>
      <c r="Z2389" s="31"/>
      <c r="AA2389" s="31"/>
      <c r="AB2389" s="32"/>
      <c r="AC2389" s="38"/>
      <c r="AD2389" s="39"/>
      <c r="AE2389" s="39"/>
      <c r="AF2389" s="40" t="str">
        <f t="shared" si="520"/>
        <v/>
      </c>
      <c r="AG2389" s="41" t="str">
        <f t="shared" si="521"/>
        <v/>
      </c>
      <c r="AH2389" s="42"/>
      <c r="AI2389" s="42"/>
      <c r="AJ2389" s="42"/>
      <c r="AK2389" s="42"/>
      <c r="AL2389" s="31"/>
      <c r="AM2389" s="43" t="str">
        <f t="shared" si="522"/>
        <v>100</v>
      </c>
      <c r="AN2389" s="44">
        <f>INDEX([1]ราคาสิ่งปลูกสร้าง!$D$6:$CC$47,MATCH($AD2389,[1]ราคาสิ่งปลูกสร้าง!$B$6:$B$45,0),MATCH($C$7,[1]ราคาสิ่งปลูกสร้าง!$D$5:$CC$5,0))</f>
        <v>0</v>
      </c>
      <c r="AO2389" s="44">
        <f t="shared" si="523"/>
        <v>0</v>
      </c>
      <c r="AP2389" s="45">
        <f t="shared" si="524"/>
        <v>0</v>
      </c>
      <c r="AQ2389" s="40">
        <f>IF(AP2389=0,0,INDEX([1]ค่าเสื่อมสิ่งปลูกสร้าง!$A$5:$D$105,MATCH($AP2389,[1]ค่าเสื่อมสิ่งปลูกสร้าง!$A$5:$A$105,0),MATCH(AE2389,[1]ค่าเสื่อมสิ่งปลูกสร้าง!$A$3:$D$3)))</f>
        <v>0</v>
      </c>
      <c r="AR2389" s="44">
        <f t="shared" si="529"/>
        <v>0</v>
      </c>
      <c r="AS2389" s="44">
        <f t="shared" si="530"/>
        <v>220000</v>
      </c>
      <c r="AT2389" s="44">
        <f t="shared" si="531"/>
        <v>220000</v>
      </c>
      <c r="AU2389" s="46">
        <v>0</v>
      </c>
      <c r="AV2389" s="44">
        <f t="shared" si="525"/>
        <v>220000</v>
      </c>
      <c r="AW2389" s="47" t="str">
        <f t="shared" si="526"/>
        <v>0.01</v>
      </c>
      <c r="AX2389" s="48"/>
      <c r="AY2389" s="48"/>
      <c r="AZ2389" s="49">
        <v>0</v>
      </c>
      <c r="BA2389" s="48"/>
      <c r="BB2389" s="48"/>
      <c r="BC2389" s="44">
        <f t="shared" si="527"/>
        <v>0</v>
      </c>
      <c r="BD2389" s="50">
        <v>1</v>
      </c>
      <c r="BE2389" s="51" t="e">
        <f>IF(AX2389=1,0,IF(AY2389=1,0,IF(BC2389&gt;#REF!,#REF!,IF(OR(AZ2389&gt;0,BD2389&gt;=0),BC2389+([1]สูตร2!H2377*(100%-AZ2389)-BC2389)*BD2389,[1]สูตร2!H2377*(100%-AZ2389)))))</f>
        <v>#REF!</v>
      </c>
      <c r="BF2389" s="31"/>
    </row>
    <row r="2390" spans="1:58" s="5" customFormat="1" ht="24" customHeight="1" x14ac:dyDescent="0.2">
      <c r="A2390" s="31"/>
      <c r="B2390" s="31" t="s">
        <v>321</v>
      </c>
      <c r="C2390" s="31">
        <v>3</v>
      </c>
      <c r="D2390" s="31" t="s">
        <v>71</v>
      </c>
      <c r="E2390" s="31" t="s">
        <v>1847</v>
      </c>
      <c r="F2390" s="31"/>
      <c r="G2390" s="32" t="s">
        <v>1848</v>
      </c>
      <c r="H2390" s="31" t="s">
        <v>104</v>
      </c>
      <c r="I2390" s="31" t="s">
        <v>104</v>
      </c>
      <c r="J2390" s="31" t="s">
        <v>1552</v>
      </c>
      <c r="K2390" s="31">
        <v>0</v>
      </c>
      <c r="L2390" s="31">
        <v>0</v>
      </c>
      <c r="M2390" s="31">
        <v>45</v>
      </c>
      <c r="N2390" s="33"/>
      <c r="O2390" s="33">
        <v>1100</v>
      </c>
      <c r="P2390" s="33"/>
      <c r="Q2390" s="33"/>
      <c r="R2390" s="33"/>
      <c r="S2390" s="34" t="str">
        <f t="shared" si="518"/>
        <v>2</v>
      </c>
      <c r="T2390" s="35">
        <f t="shared" si="519"/>
        <v>1100</v>
      </c>
      <c r="U2390" s="36">
        <f>INDEX([1]ราคาที่ดิน!$B:$G,MATCH($C2390,[1]ราคาที่ดิน!$A:$A,0),MATCH($B2390,[1]ราคาที่ดิน!$B$1:$G$1,0))</f>
        <v>200</v>
      </c>
      <c r="V2390" s="37">
        <f t="shared" si="528"/>
        <v>220000</v>
      </c>
      <c r="W2390" s="31">
        <v>1</v>
      </c>
      <c r="X2390" s="31">
        <v>16</v>
      </c>
      <c r="Y2390" s="31" t="s">
        <v>66</v>
      </c>
      <c r="Z2390" s="31" t="s">
        <v>1849</v>
      </c>
      <c r="AA2390" s="31"/>
      <c r="AB2390" s="32" t="s">
        <v>1848</v>
      </c>
      <c r="AC2390" s="38"/>
      <c r="AD2390" s="39" t="s">
        <v>73</v>
      </c>
      <c r="AE2390" s="39" t="s">
        <v>74</v>
      </c>
      <c r="AF2390" s="40" t="str">
        <f t="shared" si="520"/>
        <v>2</v>
      </c>
      <c r="AG2390" s="41">
        <f t="shared" si="521"/>
        <v>140</v>
      </c>
      <c r="AH2390" s="42"/>
      <c r="AI2390" s="42">
        <v>140</v>
      </c>
      <c r="AJ2390" s="42"/>
      <c r="AK2390" s="42"/>
      <c r="AL2390" s="31">
        <v>4</v>
      </c>
      <c r="AM2390" s="43" t="str">
        <f t="shared" si="522"/>
        <v>100</v>
      </c>
      <c r="AN2390" s="44">
        <f>INDEX([1]ราคาสิ่งปลูกสร้าง!$D$6:$CC$47,MATCH($AD2390,[1]ราคาสิ่งปลูกสร้าง!$B$6:$B$45,0),MATCH($C$7,[1]ราคาสิ่งปลูกสร้าง!$D$5:$CC$5,0))</f>
        <v>6500</v>
      </c>
      <c r="AO2390" s="44">
        <f t="shared" si="523"/>
        <v>910000</v>
      </c>
      <c r="AP2390" s="45">
        <f t="shared" si="524"/>
        <v>4</v>
      </c>
      <c r="AQ2390" s="40">
        <f>IF(AP2390=0,0,INDEX([1]ค่าเสื่อมสิ่งปลูกสร้าง!$A$5:$D$105,MATCH($AP2390,[1]ค่าเสื่อมสิ่งปลูกสร้าง!$A$5:$A$105,0),MATCH(AE2390,[1]ค่าเสื่อมสิ่งปลูกสร้าง!$A$3:$D$3)))</f>
        <v>4</v>
      </c>
      <c r="AR2390" s="44">
        <f t="shared" si="529"/>
        <v>873600</v>
      </c>
      <c r="AS2390" s="44">
        <f t="shared" si="530"/>
        <v>1093600</v>
      </c>
      <c r="AT2390" s="44">
        <f t="shared" si="531"/>
        <v>1093600</v>
      </c>
      <c r="AU2390" s="46">
        <v>0</v>
      </c>
      <c r="AV2390" s="44">
        <f t="shared" si="525"/>
        <v>1093600</v>
      </c>
      <c r="AW2390" s="47" t="str">
        <f t="shared" si="526"/>
        <v>0.02</v>
      </c>
      <c r="AX2390" s="48"/>
      <c r="AY2390" s="48"/>
      <c r="AZ2390" s="49">
        <v>0</v>
      </c>
      <c r="BA2390" s="48"/>
      <c r="BB2390" s="48"/>
      <c r="BC2390" s="44">
        <f t="shared" si="527"/>
        <v>0</v>
      </c>
      <c r="BD2390" s="50">
        <v>1</v>
      </c>
      <c r="BE2390" s="51" t="e">
        <f>IF(AX2390=1,0,IF(AY2390=1,0,IF(BC2390&gt;#REF!,#REF!,IF(OR(AZ2390&gt;0,BD2390&gt;=0),BC2390+([1]สูตร2!H2378*(100%-AZ2390)-BC2390)*BD2390,[1]สูตร2!H2378*(100%-AZ2390)))))</f>
        <v>#REF!</v>
      </c>
      <c r="BF2390" s="31"/>
    </row>
    <row r="2391" spans="1:58" s="5" customFormat="1" ht="24" customHeight="1" x14ac:dyDescent="0.2">
      <c r="A2391" s="31"/>
      <c r="B2391" s="31" t="s">
        <v>321</v>
      </c>
      <c r="C2391" s="31">
        <v>3</v>
      </c>
      <c r="D2391" s="31" t="s">
        <v>71</v>
      </c>
      <c r="E2391" s="31" t="s">
        <v>1847</v>
      </c>
      <c r="F2391" s="31"/>
      <c r="G2391" s="32" t="s">
        <v>1848</v>
      </c>
      <c r="H2391" s="31" t="s">
        <v>104</v>
      </c>
      <c r="I2391" s="31" t="s">
        <v>104</v>
      </c>
      <c r="J2391" s="31" t="s">
        <v>1552</v>
      </c>
      <c r="K2391" s="31">
        <v>0</v>
      </c>
      <c r="L2391" s="31">
        <v>0</v>
      </c>
      <c r="M2391" s="31">
        <v>30</v>
      </c>
      <c r="N2391" s="33"/>
      <c r="O2391" s="33">
        <v>30</v>
      </c>
      <c r="P2391" s="33"/>
      <c r="Q2391" s="33"/>
      <c r="R2391" s="33"/>
      <c r="S2391" s="34" t="str">
        <f t="shared" si="518"/>
        <v>2</v>
      </c>
      <c r="T2391" s="35">
        <f t="shared" si="519"/>
        <v>30</v>
      </c>
      <c r="U2391" s="36">
        <f>INDEX([1]ราคาที่ดิน!$B:$G,MATCH($C2391,[1]ราคาที่ดิน!$A:$A,0),MATCH($B2391,[1]ราคาที่ดิน!$B$1:$G$1,0))</f>
        <v>200</v>
      </c>
      <c r="V2391" s="37">
        <f t="shared" si="528"/>
        <v>6000</v>
      </c>
      <c r="W2391" s="31">
        <v>2</v>
      </c>
      <c r="X2391" s="31">
        <v>16</v>
      </c>
      <c r="Y2391" s="31" t="s">
        <v>66</v>
      </c>
      <c r="Z2391" s="31" t="s">
        <v>1849</v>
      </c>
      <c r="AA2391" s="31"/>
      <c r="AB2391" s="32" t="s">
        <v>1848</v>
      </c>
      <c r="AC2391" s="38"/>
      <c r="AD2391" s="39" t="s">
        <v>75</v>
      </c>
      <c r="AE2391" s="39" t="s">
        <v>76</v>
      </c>
      <c r="AF2391" s="40" t="str">
        <f t="shared" si="520"/>
        <v>1</v>
      </c>
      <c r="AG2391" s="41">
        <f t="shared" si="521"/>
        <v>26</v>
      </c>
      <c r="AH2391" s="42">
        <v>26</v>
      </c>
      <c r="AI2391" s="42"/>
      <c r="AJ2391" s="42"/>
      <c r="AK2391" s="42"/>
      <c r="AL2391" s="31">
        <v>4</v>
      </c>
      <c r="AM2391" s="43" t="str">
        <f t="shared" si="522"/>
        <v>100</v>
      </c>
      <c r="AN2391" s="44">
        <f>INDEX([1]ราคาสิ่งปลูกสร้าง!$D$6:$CC$47,MATCH($AD2391,[1]ราคาสิ่งปลูกสร้าง!$B$6:$B$45,0),MATCH($C$7,[1]ราคาสิ่งปลูกสร้าง!$D$5:$CC$5,0))</f>
        <v>5400</v>
      </c>
      <c r="AO2391" s="44">
        <f t="shared" si="523"/>
        <v>140400</v>
      </c>
      <c r="AP2391" s="45">
        <f t="shared" si="524"/>
        <v>4</v>
      </c>
      <c r="AQ2391" s="40">
        <f>IF(AP2391=0,0,INDEX([1]ค่าเสื่อมสิ่งปลูกสร้าง!$A$5:$D$105,MATCH($AP2391,[1]ค่าเสื่อมสิ่งปลูกสร้าง!$A$5:$A$105,0),MATCH(AE2391,[1]ค่าเสื่อมสิ่งปลูกสร้าง!$A$3:$D$3)))</f>
        <v>12</v>
      </c>
      <c r="AR2391" s="44">
        <f t="shared" si="529"/>
        <v>123552</v>
      </c>
      <c r="AS2391" s="44">
        <f t="shared" si="530"/>
        <v>129552</v>
      </c>
      <c r="AT2391" s="44">
        <f t="shared" si="531"/>
        <v>129552</v>
      </c>
      <c r="AU2391" s="46">
        <v>0</v>
      </c>
      <c r="AV2391" s="44">
        <f t="shared" si="525"/>
        <v>129552</v>
      </c>
      <c r="AW2391" s="47" t="str">
        <f t="shared" si="526"/>
        <v>0.01</v>
      </c>
      <c r="AX2391" s="48"/>
      <c r="AY2391" s="48"/>
      <c r="AZ2391" s="49">
        <v>0</v>
      </c>
      <c r="BA2391" s="48"/>
      <c r="BB2391" s="48"/>
      <c r="BC2391" s="44">
        <f t="shared" si="527"/>
        <v>0</v>
      </c>
      <c r="BD2391" s="50">
        <v>1</v>
      </c>
      <c r="BE2391" s="51" t="e">
        <f>IF(AX2391=1,0,IF(AY2391=1,0,IF(BC2391&gt;#REF!,#REF!,IF(OR(AZ2391&gt;0,BD2391&gt;=0),BC2391+([1]สูตร2!H2379*(100%-AZ2391)-BC2391)*BD2391,[1]สูตร2!H2379*(100%-AZ2391)))))</f>
        <v>#REF!</v>
      </c>
      <c r="BF2391" s="31"/>
    </row>
    <row r="2392" spans="1:58" s="5" customFormat="1" ht="24" customHeight="1" x14ac:dyDescent="0.2">
      <c r="A2392" s="31"/>
      <c r="B2392" s="31" t="s">
        <v>321</v>
      </c>
      <c r="C2392" s="31">
        <v>3</v>
      </c>
      <c r="D2392" s="31" t="s">
        <v>71</v>
      </c>
      <c r="E2392" s="31" t="s">
        <v>1847</v>
      </c>
      <c r="F2392" s="31"/>
      <c r="G2392" s="32" t="s">
        <v>1848</v>
      </c>
      <c r="H2392" s="31" t="s">
        <v>104</v>
      </c>
      <c r="I2392" s="31" t="s">
        <v>104</v>
      </c>
      <c r="J2392" s="31" t="s">
        <v>1552</v>
      </c>
      <c r="K2392" s="31">
        <v>0</v>
      </c>
      <c r="L2392" s="31">
        <v>0</v>
      </c>
      <c r="M2392" s="31">
        <v>15</v>
      </c>
      <c r="N2392" s="33"/>
      <c r="O2392" s="33">
        <v>15</v>
      </c>
      <c r="P2392" s="33"/>
      <c r="Q2392" s="33"/>
      <c r="R2392" s="33"/>
      <c r="S2392" s="34" t="str">
        <f t="shared" si="518"/>
        <v>2</v>
      </c>
      <c r="T2392" s="35">
        <f t="shared" si="519"/>
        <v>15</v>
      </c>
      <c r="U2392" s="36">
        <f>INDEX([1]ราคาที่ดิน!$B:$G,MATCH($C2392,[1]ราคาที่ดิน!$A:$A,0),MATCH($B2392,[1]ราคาที่ดิน!$B$1:$G$1,0))</f>
        <v>200</v>
      </c>
      <c r="V2392" s="37">
        <f t="shared" si="528"/>
        <v>3000</v>
      </c>
      <c r="W2392" s="31">
        <v>3</v>
      </c>
      <c r="X2392" s="31">
        <v>16</v>
      </c>
      <c r="Y2392" s="31" t="s">
        <v>66</v>
      </c>
      <c r="Z2392" s="31" t="s">
        <v>1849</v>
      </c>
      <c r="AA2392" s="31"/>
      <c r="AB2392" s="32" t="s">
        <v>1848</v>
      </c>
      <c r="AC2392" s="38"/>
      <c r="AD2392" s="39" t="s">
        <v>75</v>
      </c>
      <c r="AE2392" s="39" t="s">
        <v>76</v>
      </c>
      <c r="AF2392" s="40" t="str">
        <f t="shared" si="520"/>
        <v>1</v>
      </c>
      <c r="AG2392" s="41">
        <f t="shared" si="521"/>
        <v>24.75</v>
      </c>
      <c r="AH2392" s="42">
        <v>24.75</v>
      </c>
      <c r="AI2392" s="42"/>
      <c r="AJ2392" s="42"/>
      <c r="AK2392" s="42"/>
      <c r="AL2392" s="31">
        <v>15</v>
      </c>
      <c r="AM2392" s="43" t="str">
        <f t="shared" si="522"/>
        <v>100</v>
      </c>
      <c r="AN2392" s="44">
        <f>INDEX([1]ราคาสิ่งปลูกสร้าง!$D$6:$CC$47,MATCH($AD2392,[1]ราคาสิ่งปลูกสร้าง!$B$6:$B$45,0),MATCH($C$7,[1]ราคาสิ่งปลูกสร้าง!$D$5:$CC$5,0))</f>
        <v>5400</v>
      </c>
      <c r="AO2392" s="44">
        <f t="shared" si="523"/>
        <v>133650</v>
      </c>
      <c r="AP2392" s="45">
        <f t="shared" si="524"/>
        <v>15</v>
      </c>
      <c r="AQ2392" s="40">
        <f>IF(AP2392=0,0,INDEX([1]ค่าเสื่อมสิ่งปลูกสร้าง!$A$5:$D$105,MATCH($AP2392,[1]ค่าเสื่อมสิ่งปลูกสร้าง!$A$5:$A$105,0),MATCH(AE2392,[1]ค่าเสื่อมสิ่งปลูกสร้าง!$A$3:$D$3)))</f>
        <v>65</v>
      </c>
      <c r="AR2392" s="44">
        <f t="shared" si="529"/>
        <v>46777.5</v>
      </c>
      <c r="AS2392" s="44">
        <f t="shared" si="530"/>
        <v>49777.5</v>
      </c>
      <c r="AT2392" s="44">
        <f t="shared" si="531"/>
        <v>49777.5</v>
      </c>
      <c r="AU2392" s="46">
        <v>0</v>
      </c>
      <c r="AV2392" s="44">
        <f t="shared" si="525"/>
        <v>49777.5</v>
      </c>
      <c r="AW2392" s="47" t="str">
        <f t="shared" si="526"/>
        <v>0.01</v>
      </c>
      <c r="AX2392" s="48"/>
      <c r="AY2392" s="48"/>
      <c r="AZ2392" s="49">
        <v>0</v>
      </c>
      <c r="BA2392" s="48"/>
      <c r="BB2392" s="48"/>
      <c r="BC2392" s="44">
        <f t="shared" si="527"/>
        <v>0</v>
      </c>
      <c r="BD2392" s="50">
        <v>1</v>
      </c>
      <c r="BE2392" s="51" t="e">
        <f>IF(AX2392=1,0,IF(AY2392=1,0,IF(BC2392&gt;#REF!,#REF!,IF(OR(AZ2392&gt;0,BD2392&gt;=0),BC2392+([1]สูตร2!H2380*(100%-AZ2392)-BC2392)*BD2392,[1]สูตร2!H2380*(100%-AZ2392)))))</f>
        <v>#REF!</v>
      </c>
      <c r="BF2392" s="31"/>
    </row>
    <row r="2393" spans="1:58" s="5" customFormat="1" ht="24" customHeight="1" x14ac:dyDescent="0.2">
      <c r="A2393" s="31"/>
      <c r="B2393" s="31" t="s">
        <v>321</v>
      </c>
      <c r="C2393" s="31">
        <v>3</v>
      </c>
      <c r="D2393" s="31" t="s">
        <v>71</v>
      </c>
      <c r="E2393" s="31" t="s">
        <v>1847</v>
      </c>
      <c r="F2393" s="31"/>
      <c r="G2393" s="32" t="s">
        <v>1848</v>
      </c>
      <c r="H2393" s="31" t="s">
        <v>104</v>
      </c>
      <c r="I2393" s="31" t="s">
        <v>104</v>
      </c>
      <c r="J2393" s="31" t="s">
        <v>1552</v>
      </c>
      <c r="K2393" s="31">
        <v>0</v>
      </c>
      <c r="L2393" s="31">
        <v>0</v>
      </c>
      <c r="M2393" s="31">
        <v>10</v>
      </c>
      <c r="N2393" s="33"/>
      <c r="O2393" s="33">
        <v>10</v>
      </c>
      <c r="P2393" s="33"/>
      <c r="Q2393" s="33"/>
      <c r="R2393" s="33"/>
      <c r="S2393" s="34" t="str">
        <f t="shared" si="518"/>
        <v>2</v>
      </c>
      <c r="T2393" s="35">
        <f t="shared" si="519"/>
        <v>10</v>
      </c>
      <c r="U2393" s="36">
        <f>INDEX([1]ราคาที่ดิน!$B:$G,MATCH($C2393,[1]ราคาที่ดิน!$A:$A,0),MATCH($B2393,[1]ราคาที่ดิน!$B$1:$G$1,0))</f>
        <v>200</v>
      </c>
      <c r="V2393" s="37">
        <f t="shared" si="528"/>
        <v>2000</v>
      </c>
      <c r="W2393" s="31">
        <v>4</v>
      </c>
      <c r="X2393" s="31">
        <v>16</v>
      </c>
      <c r="Y2393" s="31" t="s">
        <v>66</v>
      </c>
      <c r="Z2393" s="31" t="s">
        <v>1849</v>
      </c>
      <c r="AA2393" s="31"/>
      <c r="AB2393" s="32" t="s">
        <v>1848</v>
      </c>
      <c r="AC2393" s="38"/>
      <c r="AD2393" s="39" t="s">
        <v>77</v>
      </c>
      <c r="AE2393" s="39" t="s">
        <v>76</v>
      </c>
      <c r="AF2393" s="40" t="str">
        <f t="shared" si="520"/>
        <v>1</v>
      </c>
      <c r="AG2393" s="41">
        <f t="shared" si="521"/>
        <v>26</v>
      </c>
      <c r="AH2393" s="42">
        <v>26</v>
      </c>
      <c r="AI2393" s="42"/>
      <c r="AJ2393" s="42"/>
      <c r="AK2393" s="42"/>
      <c r="AL2393" s="31">
        <v>15</v>
      </c>
      <c r="AM2393" s="43" t="str">
        <f t="shared" si="522"/>
        <v>100</v>
      </c>
      <c r="AN2393" s="44">
        <f>INDEX([1]ราคาสิ่งปลูกสร้าง!$D$6:$CC$47,MATCH($AD2393,[1]ราคาสิ่งปลูกสร้าง!$B$6:$B$45,0),MATCH($C$7,[1]ราคาสิ่งปลูกสร้าง!$D$5:$CC$5,0))</f>
        <v>2050</v>
      </c>
      <c r="AO2393" s="44">
        <f t="shared" si="523"/>
        <v>53300</v>
      </c>
      <c r="AP2393" s="45">
        <f t="shared" si="524"/>
        <v>15</v>
      </c>
      <c r="AQ2393" s="40">
        <f>IF(AP2393=0,0,INDEX([1]ค่าเสื่อมสิ่งปลูกสร้าง!$A$5:$D$105,MATCH($AP2393,[1]ค่าเสื่อมสิ่งปลูกสร้าง!$A$5:$A$105,0),MATCH(AE2393,[1]ค่าเสื่อมสิ่งปลูกสร้าง!$A$3:$D$3)))</f>
        <v>65</v>
      </c>
      <c r="AR2393" s="44">
        <f t="shared" si="529"/>
        <v>18655</v>
      </c>
      <c r="AS2393" s="44">
        <f t="shared" si="530"/>
        <v>20655</v>
      </c>
      <c r="AT2393" s="44">
        <f t="shared" si="531"/>
        <v>20655</v>
      </c>
      <c r="AU2393" s="46">
        <v>0</v>
      </c>
      <c r="AV2393" s="44">
        <f t="shared" si="525"/>
        <v>20655</v>
      </c>
      <c r="AW2393" s="47" t="str">
        <f t="shared" si="526"/>
        <v>0.01</v>
      </c>
      <c r="AX2393" s="48"/>
      <c r="AY2393" s="48"/>
      <c r="AZ2393" s="49">
        <v>0</v>
      </c>
      <c r="BA2393" s="48"/>
      <c r="BB2393" s="48"/>
      <c r="BC2393" s="44">
        <f t="shared" si="527"/>
        <v>0</v>
      </c>
      <c r="BD2393" s="50">
        <v>1</v>
      </c>
      <c r="BE2393" s="51" t="e">
        <f>IF(AX2393=1,0,IF(AY2393=1,0,IF(BC2393&gt;#REF!,#REF!,IF(OR(AZ2393&gt;0,BD2393&gt;=0),BC2393+([1]สูตร2!H2381*(100%-AZ2393)-BC2393)*BD2393,[1]สูตร2!H2381*(100%-AZ2393)))))</f>
        <v>#REF!</v>
      </c>
      <c r="BF2393" s="31"/>
    </row>
    <row r="2394" spans="1:58" s="5" customFormat="1" ht="24" customHeight="1" x14ac:dyDescent="0.2">
      <c r="A2394" s="31">
        <v>809</v>
      </c>
      <c r="B2394" s="31" t="s">
        <v>321</v>
      </c>
      <c r="C2394" s="31" t="s">
        <v>1850</v>
      </c>
      <c r="D2394" s="31" t="s">
        <v>66</v>
      </c>
      <c r="E2394" s="31" t="s">
        <v>1851</v>
      </c>
      <c r="F2394" s="31"/>
      <c r="G2394" s="32" t="s">
        <v>1852</v>
      </c>
      <c r="H2394" s="31">
        <v>108</v>
      </c>
      <c r="I2394" s="31">
        <v>82</v>
      </c>
      <c r="J2394" s="31" t="s">
        <v>1552</v>
      </c>
      <c r="K2394" s="31">
        <v>7</v>
      </c>
      <c r="L2394" s="31">
        <v>2</v>
      </c>
      <c r="M2394" s="31">
        <v>31</v>
      </c>
      <c r="N2394" s="33">
        <v>3031</v>
      </c>
      <c r="O2394" s="33"/>
      <c r="P2394" s="33"/>
      <c r="Q2394" s="33"/>
      <c r="R2394" s="33"/>
      <c r="S2394" s="34" t="str">
        <f t="shared" si="518"/>
        <v>1</v>
      </c>
      <c r="T2394" s="35">
        <f t="shared" si="519"/>
        <v>3031</v>
      </c>
      <c r="U2394" s="36">
        <f>INDEX([1]ราคาที่ดิน!$B:$G,MATCH($C2394,[1]ราคาที่ดิน!$A:$A,0),MATCH($B2394,[1]ราคาที่ดิน!$B$1:$G$1,0))</f>
        <v>200</v>
      </c>
      <c r="V2394" s="37">
        <f t="shared" si="528"/>
        <v>606200</v>
      </c>
      <c r="W2394" s="31"/>
      <c r="X2394" s="31"/>
      <c r="Y2394" s="31"/>
      <c r="Z2394" s="31"/>
      <c r="AA2394" s="31"/>
      <c r="AB2394" s="32"/>
      <c r="AC2394" s="38"/>
      <c r="AD2394" s="39"/>
      <c r="AE2394" s="39"/>
      <c r="AF2394" s="40" t="str">
        <f t="shared" si="520"/>
        <v/>
      </c>
      <c r="AG2394" s="41" t="str">
        <f t="shared" si="521"/>
        <v/>
      </c>
      <c r="AH2394" s="42"/>
      <c r="AI2394" s="42"/>
      <c r="AJ2394" s="42"/>
      <c r="AK2394" s="42"/>
      <c r="AL2394" s="31"/>
      <c r="AM2394" s="43" t="str">
        <f t="shared" si="522"/>
        <v>100</v>
      </c>
      <c r="AN2394" s="44">
        <f>INDEX([1]ราคาสิ่งปลูกสร้าง!$D$6:$CC$47,MATCH($AD2394,[1]ราคาสิ่งปลูกสร้าง!$B$6:$B$45,0),MATCH($C$7,[1]ราคาสิ่งปลูกสร้าง!$D$5:$CC$5,0))</f>
        <v>0</v>
      </c>
      <c r="AO2394" s="44">
        <f t="shared" si="523"/>
        <v>0</v>
      </c>
      <c r="AP2394" s="45">
        <f t="shared" si="524"/>
        <v>0</v>
      </c>
      <c r="AQ2394" s="40">
        <f>IF(AP2394=0,0,INDEX([1]ค่าเสื่อมสิ่งปลูกสร้าง!$A$5:$D$105,MATCH($AP2394,[1]ค่าเสื่อมสิ่งปลูกสร้าง!$A$5:$A$105,0),MATCH(AE2394,[1]ค่าเสื่อมสิ่งปลูกสร้าง!$A$3:$D$3)))</f>
        <v>0</v>
      </c>
      <c r="AR2394" s="44">
        <f t="shared" si="529"/>
        <v>0</v>
      </c>
      <c r="AS2394" s="44">
        <f t="shared" si="530"/>
        <v>606200</v>
      </c>
      <c r="AT2394" s="44">
        <f t="shared" si="531"/>
        <v>606200</v>
      </c>
      <c r="AU2394" s="46">
        <v>0</v>
      </c>
      <c r="AV2394" s="44">
        <f t="shared" si="525"/>
        <v>606200</v>
      </c>
      <c r="AW2394" s="47" t="str">
        <f t="shared" si="526"/>
        <v>0.01</v>
      </c>
      <c r="AX2394" s="48"/>
      <c r="AY2394" s="48"/>
      <c r="AZ2394" s="49">
        <v>0</v>
      </c>
      <c r="BA2394" s="48"/>
      <c r="BB2394" s="48"/>
      <c r="BC2394" s="44">
        <f t="shared" si="527"/>
        <v>0</v>
      </c>
      <c r="BD2394" s="50">
        <v>1</v>
      </c>
      <c r="BE2394" s="51" t="e">
        <f>IF(AX2394=1,0,IF(AY2394=1,0,IF(BC2394&gt;#REF!,#REF!,IF(OR(AZ2394&gt;0,BD2394&gt;=0),BC2394+([1]สูตร2!H2382*(100%-AZ2394)-BC2394)*BD2394,[1]สูตร2!H2382*(100%-AZ2394)))))</f>
        <v>#REF!</v>
      </c>
      <c r="BF2394" s="31"/>
    </row>
    <row r="2395" spans="1:58" s="5" customFormat="1" ht="24" customHeight="1" x14ac:dyDescent="0.2">
      <c r="A2395" s="31"/>
      <c r="B2395" s="31" t="s">
        <v>93</v>
      </c>
      <c r="C2395" s="31">
        <v>1</v>
      </c>
      <c r="D2395" s="31" t="s">
        <v>66</v>
      </c>
      <c r="E2395" s="31" t="s">
        <v>1851</v>
      </c>
      <c r="F2395" s="31"/>
      <c r="G2395" s="32" t="s">
        <v>1852</v>
      </c>
      <c r="H2395" s="31" t="s">
        <v>104</v>
      </c>
      <c r="I2395" s="31" t="s">
        <v>104</v>
      </c>
      <c r="J2395" s="31" t="s">
        <v>1552</v>
      </c>
      <c r="K2395" s="31">
        <v>0</v>
      </c>
      <c r="L2395" s="31">
        <v>0</v>
      </c>
      <c r="M2395" s="31">
        <v>45</v>
      </c>
      <c r="N2395" s="33"/>
      <c r="O2395" s="33">
        <v>45</v>
      </c>
      <c r="P2395" s="33"/>
      <c r="Q2395" s="33"/>
      <c r="R2395" s="33"/>
      <c r="S2395" s="34" t="str">
        <f t="shared" si="518"/>
        <v>2</v>
      </c>
      <c r="T2395" s="35">
        <f t="shared" si="519"/>
        <v>45</v>
      </c>
      <c r="U2395" s="36">
        <f>INDEX([1]ราคาที่ดิน!$B:$G,MATCH($C2395,[1]ราคาที่ดิน!$A:$A,0),MATCH($B2395,[1]ราคาที่ดิน!$B$1:$G$1,0))</f>
        <v>100</v>
      </c>
      <c r="V2395" s="37">
        <f t="shared" si="528"/>
        <v>4500</v>
      </c>
      <c r="W2395" s="31">
        <v>1</v>
      </c>
      <c r="X2395" s="31">
        <v>20</v>
      </c>
      <c r="Y2395" s="31" t="s">
        <v>66</v>
      </c>
      <c r="Z2395" s="31" t="s">
        <v>1853</v>
      </c>
      <c r="AA2395" s="31"/>
      <c r="AB2395" s="32" t="s">
        <v>1852</v>
      </c>
      <c r="AC2395" s="38"/>
      <c r="AD2395" s="39" t="s">
        <v>73</v>
      </c>
      <c r="AE2395" s="39" t="s">
        <v>74</v>
      </c>
      <c r="AF2395" s="40" t="str">
        <f t="shared" si="520"/>
        <v>2</v>
      </c>
      <c r="AG2395" s="41">
        <f t="shared" si="521"/>
        <v>100</v>
      </c>
      <c r="AH2395" s="42"/>
      <c r="AI2395" s="42">
        <v>100</v>
      </c>
      <c r="AJ2395" s="42"/>
      <c r="AK2395" s="42"/>
      <c r="AL2395" s="31">
        <v>1</v>
      </c>
      <c r="AM2395" s="43" t="str">
        <f t="shared" si="522"/>
        <v>100</v>
      </c>
      <c r="AN2395" s="44">
        <f>INDEX([1]ราคาสิ่งปลูกสร้าง!$D$6:$CC$47,MATCH($AD2395,[1]ราคาสิ่งปลูกสร้าง!$B$6:$B$45,0),MATCH($C$7,[1]ราคาสิ่งปลูกสร้าง!$D$5:$CC$5,0))</f>
        <v>6500</v>
      </c>
      <c r="AO2395" s="44">
        <f t="shared" si="523"/>
        <v>650000</v>
      </c>
      <c r="AP2395" s="45">
        <f t="shared" si="524"/>
        <v>1</v>
      </c>
      <c r="AQ2395" s="40">
        <f>IF(AP2395=0,0,INDEX([1]ค่าเสื่อมสิ่งปลูกสร้าง!$A$5:$D$105,MATCH($AP2395,[1]ค่าเสื่อมสิ่งปลูกสร้าง!$A$5:$A$105,0),MATCH(AE2395,[1]ค่าเสื่อมสิ่งปลูกสร้าง!$A$3:$D$3)))</f>
        <v>1</v>
      </c>
      <c r="AR2395" s="44">
        <f t="shared" si="529"/>
        <v>643500</v>
      </c>
      <c r="AS2395" s="44">
        <f t="shared" si="530"/>
        <v>648000</v>
      </c>
      <c r="AT2395" s="44">
        <f t="shared" si="531"/>
        <v>648000</v>
      </c>
      <c r="AU2395" s="46">
        <v>0</v>
      </c>
      <c r="AV2395" s="44">
        <f t="shared" si="525"/>
        <v>648000</v>
      </c>
      <c r="AW2395" s="47" t="str">
        <f t="shared" si="526"/>
        <v>0.02</v>
      </c>
      <c r="AX2395" s="48"/>
      <c r="AY2395" s="48"/>
      <c r="AZ2395" s="49">
        <v>0</v>
      </c>
      <c r="BA2395" s="48"/>
      <c r="BB2395" s="48"/>
      <c r="BC2395" s="44">
        <f t="shared" si="527"/>
        <v>0</v>
      </c>
      <c r="BD2395" s="50">
        <v>1</v>
      </c>
      <c r="BE2395" s="51" t="e">
        <f>IF(AX2395=1,0,IF(AY2395=1,0,IF(BC2395&gt;#REF!,#REF!,IF(OR(AZ2395&gt;0,BD2395&gt;=0),BC2395+([1]สูตร2!H2383*(100%-AZ2395)-BC2395)*BD2395,[1]สูตร2!H2383*(100%-AZ2395)))))</f>
        <v>#REF!</v>
      </c>
      <c r="BF2395" s="31"/>
    </row>
    <row r="2396" spans="1:58" s="5" customFormat="1" ht="24" customHeight="1" x14ac:dyDescent="0.2">
      <c r="A2396" s="31"/>
      <c r="B2396" s="31" t="s">
        <v>93</v>
      </c>
      <c r="C2396" s="31">
        <v>1</v>
      </c>
      <c r="D2396" s="31" t="s">
        <v>66</v>
      </c>
      <c r="E2396" s="31" t="s">
        <v>1851</v>
      </c>
      <c r="F2396" s="31"/>
      <c r="G2396" s="32" t="s">
        <v>1852</v>
      </c>
      <c r="H2396" s="31" t="s">
        <v>104</v>
      </c>
      <c r="I2396" s="31" t="s">
        <v>104</v>
      </c>
      <c r="J2396" s="31" t="s">
        <v>1552</v>
      </c>
      <c r="K2396" s="31">
        <v>0</v>
      </c>
      <c r="L2396" s="31">
        <v>0</v>
      </c>
      <c r="M2396" s="31">
        <v>20</v>
      </c>
      <c r="N2396" s="33"/>
      <c r="O2396" s="33">
        <v>20</v>
      </c>
      <c r="P2396" s="33"/>
      <c r="Q2396" s="33"/>
      <c r="R2396" s="33"/>
      <c r="S2396" s="34" t="str">
        <f t="shared" si="518"/>
        <v>2</v>
      </c>
      <c r="T2396" s="35">
        <f t="shared" si="519"/>
        <v>20</v>
      </c>
      <c r="U2396" s="36">
        <f>INDEX([1]ราคาที่ดิน!$B:$G,MATCH($C2396,[1]ราคาที่ดิน!$A:$A,0),MATCH($B2396,[1]ราคาที่ดิน!$B$1:$G$1,0))</f>
        <v>100</v>
      </c>
      <c r="V2396" s="37">
        <f t="shared" si="528"/>
        <v>2000</v>
      </c>
      <c r="W2396" s="31">
        <v>2</v>
      </c>
      <c r="X2396" s="31">
        <v>20</v>
      </c>
      <c r="Y2396" s="31" t="s">
        <v>66</v>
      </c>
      <c r="Z2396" s="31" t="s">
        <v>1853</v>
      </c>
      <c r="AA2396" s="31"/>
      <c r="AB2396" s="32" t="s">
        <v>1852</v>
      </c>
      <c r="AC2396" s="38"/>
      <c r="AD2396" s="39" t="s">
        <v>75</v>
      </c>
      <c r="AE2396" s="39" t="s">
        <v>76</v>
      </c>
      <c r="AF2396" s="40" t="str">
        <f t="shared" si="520"/>
        <v>1</v>
      </c>
      <c r="AG2396" s="41">
        <f t="shared" si="521"/>
        <v>11.1</v>
      </c>
      <c r="AH2396" s="42">
        <v>11.1</v>
      </c>
      <c r="AI2396" s="42"/>
      <c r="AJ2396" s="42"/>
      <c r="AK2396" s="42"/>
      <c r="AL2396" s="31">
        <v>20</v>
      </c>
      <c r="AM2396" s="43" t="str">
        <f t="shared" si="522"/>
        <v>100</v>
      </c>
      <c r="AN2396" s="44">
        <f>INDEX([1]ราคาสิ่งปลูกสร้าง!$D$6:$CC$47,MATCH($AD2396,[1]ราคาสิ่งปลูกสร้าง!$B$6:$B$45,0),MATCH($C$7,[1]ราคาสิ่งปลูกสร้าง!$D$5:$CC$5,0))</f>
        <v>5400</v>
      </c>
      <c r="AO2396" s="44">
        <f t="shared" si="523"/>
        <v>59940</v>
      </c>
      <c r="AP2396" s="45">
        <f t="shared" si="524"/>
        <v>20</v>
      </c>
      <c r="AQ2396" s="40">
        <f>IF(AP2396=0,0,INDEX([1]ค่าเสื่อมสิ่งปลูกสร้าง!$A$5:$D$105,MATCH($AP2396,[1]ค่าเสื่อมสิ่งปลูกสร้าง!$A$5:$A$105,0),MATCH(AE2396,[1]ค่าเสื่อมสิ่งปลูกสร้าง!$A$3:$D$3)))</f>
        <v>93</v>
      </c>
      <c r="AR2396" s="44">
        <f t="shared" si="529"/>
        <v>4195.8</v>
      </c>
      <c r="AS2396" s="44">
        <f t="shared" si="530"/>
        <v>6195.8</v>
      </c>
      <c r="AT2396" s="44">
        <f t="shared" si="531"/>
        <v>6195.8</v>
      </c>
      <c r="AU2396" s="46">
        <v>0</v>
      </c>
      <c r="AV2396" s="44">
        <f t="shared" si="525"/>
        <v>6195.8</v>
      </c>
      <c r="AW2396" s="47" t="str">
        <f t="shared" si="526"/>
        <v>0.01</v>
      </c>
      <c r="AX2396" s="48"/>
      <c r="AY2396" s="48"/>
      <c r="AZ2396" s="49">
        <v>0</v>
      </c>
      <c r="BA2396" s="48"/>
      <c r="BB2396" s="48"/>
      <c r="BC2396" s="44">
        <f t="shared" si="527"/>
        <v>0</v>
      </c>
      <c r="BD2396" s="50">
        <v>1</v>
      </c>
      <c r="BE2396" s="51" t="e">
        <f>IF(AX2396=1,0,IF(AY2396=1,0,IF(BC2396&gt;#REF!,#REF!,IF(OR(AZ2396&gt;0,BD2396&gt;=0),BC2396+([1]สูตร2!H2384*(100%-AZ2396)-BC2396)*BD2396,[1]สูตร2!H2384*(100%-AZ2396)))))</f>
        <v>#REF!</v>
      </c>
      <c r="BF2396" s="31"/>
    </row>
    <row r="2397" spans="1:58" s="5" customFormat="1" ht="24" customHeight="1" x14ac:dyDescent="0.2">
      <c r="A2397" s="31"/>
      <c r="B2397" s="31" t="s">
        <v>93</v>
      </c>
      <c r="C2397" s="31">
        <v>1</v>
      </c>
      <c r="D2397" s="31" t="s">
        <v>66</v>
      </c>
      <c r="E2397" s="31" t="s">
        <v>1851</v>
      </c>
      <c r="F2397" s="31"/>
      <c r="G2397" s="32" t="s">
        <v>1852</v>
      </c>
      <c r="H2397" s="31" t="s">
        <v>104</v>
      </c>
      <c r="I2397" s="31" t="s">
        <v>104</v>
      </c>
      <c r="J2397" s="31" t="s">
        <v>1552</v>
      </c>
      <c r="K2397" s="31">
        <v>0</v>
      </c>
      <c r="L2397" s="31">
        <v>0</v>
      </c>
      <c r="M2397" s="31">
        <v>15</v>
      </c>
      <c r="N2397" s="33"/>
      <c r="O2397" s="33">
        <v>15</v>
      </c>
      <c r="P2397" s="33"/>
      <c r="Q2397" s="33"/>
      <c r="R2397" s="33"/>
      <c r="S2397" s="34" t="str">
        <f t="shared" si="518"/>
        <v>2</v>
      </c>
      <c r="T2397" s="35">
        <f t="shared" si="519"/>
        <v>15</v>
      </c>
      <c r="U2397" s="36">
        <f>INDEX([1]ราคาที่ดิน!$B:$G,MATCH($C2397,[1]ราคาที่ดิน!$A:$A,0),MATCH($B2397,[1]ราคาที่ดิน!$B$1:$G$1,0))</f>
        <v>100</v>
      </c>
      <c r="V2397" s="37">
        <f t="shared" si="528"/>
        <v>1500</v>
      </c>
      <c r="W2397" s="31">
        <v>3</v>
      </c>
      <c r="X2397" s="31">
        <v>20</v>
      </c>
      <c r="Y2397" s="31" t="s">
        <v>66</v>
      </c>
      <c r="Z2397" s="31" t="s">
        <v>1853</v>
      </c>
      <c r="AA2397" s="31"/>
      <c r="AB2397" s="32" t="s">
        <v>1852</v>
      </c>
      <c r="AC2397" s="38"/>
      <c r="AD2397" s="39" t="s">
        <v>75</v>
      </c>
      <c r="AE2397" s="39" t="s">
        <v>76</v>
      </c>
      <c r="AF2397" s="40" t="str">
        <f t="shared" si="520"/>
        <v>1</v>
      </c>
      <c r="AG2397" s="41">
        <f t="shared" si="521"/>
        <v>6</v>
      </c>
      <c r="AH2397" s="42">
        <v>6</v>
      </c>
      <c r="AI2397" s="42"/>
      <c r="AJ2397" s="42"/>
      <c r="AK2397" s="42"/>
      <c r="AL2397" s="31">
        <v>1</v>
      </c>
      <c r="AM2397" s="43" t="str">
        <f t="shared" si="522"/>
        <v>100</v>
      </c>
      <c r="AN2397" s="44">
        <f>INDEX([1]ราคาสิ่งปลูกสร้าง!$D$6:$CC$47,MATCH($AD2397,[1]ราคาสิ่งปลูกสร้าง!$B$6:$B$45,0),MATCH($C$7,[1]ราคาสิ่งปลูกสร้าง!$D$5:$CC$5,0))</f>
        <v>5400</v>
      </c>
      <c r="AO2397" s="44">
        <f t="shared" si="523"/>
        <v>32400</v>
      </c>
      <c r="AP2397" s="45">
        <f t="shared" si="524"/>
        <v>1</v>
      </c>
      <c r="AQ2397" s="40">
        <f>IF(AP2397=0,0,INDEX([1]ค่าเสื่อมสิ่งปลูกสร้าง!$A$5:$D$105,MATCH($AP2397,[1]ค่าเสื่อมสิ่งปลูกสร้าง!$A$5:$A$105,0),MATCH(AE2397,[1]ค่าเสื่อมสิ่งปลูกสร้าง!$A$3:$D$3)))</f>
        <v>3</v>
      </c>
      <c r="AR2397" s="44">
        <f t="shared" si="529"/>
        <v>31428</v>
      </c>
      <c r="AS2397" s="44">
        <f t="shared" si="530"/>
        <v>32928</v>
      </c>
      <c r="AT2397" s="44">
        <f t="shared" si="531"/>
        <v>32928</v>
      </c>
      <c r="AU2397" s="46">
        <v>0</v>
      </c>
      <c r="AV2397" s="44">
        <f t="shared" si="525"/>
        <v>32928</v>
      </c>
      <c r="AW2397" s="47" t="str">
        <f t="shared" si="526"/>
        <v>0.01</v>
      </c>
      <c r="AX2397" s="48"/>
      <c r="AY2397" s="48"/>
      <c r="AZ2397" s="49">
        <v>0</v>
      </c>
      <c r="BA2397" s="48"/>
      <c r="BB2397" s="48"/>
      <c r="BC2397" s="44">
        <f t="shared" si="527"/>
        <v>0</v>
      </c>
      <c r="BD2397" s="50">
        <v>1</v>
      </c>
      <c r="BE2397" s="51" t="e">
        <f>IF(AX2397=1,0,IF(AY2397=1,0,IF(BC2397&gt;#REF!,#REF!,IF(OR(AZ2397&gt;0,BD2397&gt;=0),BC2397+([1]สูตร2!H2385*(100%-AZ2397)-BC2397)*BD2397,[1]สูตร2!H2385*(100%-AZ2397)))))</f>
        <v>#REF!</v>
      </c>
      <c r="BF2397" s="31"/>
    </row>
    <row r="2398" spans="1:58" s="5" customFormat="1" ht="24" customHeight="1" x14ac:dyDescent="0.2">
      <c r="A2398" s="31">
        <v>810</v>
      </c>
      <c r="B2398" s="31" t="s">
        <v>321</v>
      </c>
      <c r="C2398" s="31" t="s">
        <v>1854</v>
      </c>
      <c r="D2398" s="31" t="s">
        <v>66</v>
      </c>
      <c r="E2398" s="31" t="s">
        <v>1855</v>
      </c>
      <c r="F2398" s="31"/>
      <c r="G2398" s="32" t="s">
        <v>1856</v>
      </c>
      <c r="H2398" s="31">
        <v>17</v>
      </c>
      <c r="I2398" s="31">
        <v>83</v>
      </c>
      <c r="J2398" s="31" t="s">
        <v>1552</v>
      </c>
      <c r="K2398" s="31">
        <v>11</v>
      </c>
      <c r="L2398" s="31">
        <v>2</v>
      </c>
      <c r="M2398" s="31">
        <v>70</v>
      </c>
      <c r="N2398" s="33">
        <v>4670</v>
      </c>
      <c r="O2398" s="33"/>
      <c r="P2398" s="33"/>
      <c r="Q2398" s="33"/>
      <c r="R2398" s="33"/>
      <c r="S2398" s="34" t="str">
        <f t="shared" si="518"/>
        <v>1</v>
      </c>
      <c r="T2398" s="35">
        <f t="shared" si="519"/>
        <v>4670</v>
      </c>
      <c r="U2398" s="36">
        <f>INDEX([1]ราคาที่ดิน!$B:$G,MATCH($C2398,[1]ราคาที่ดิน!$A:$A,0),MATCH($B2398,[1]ราคาที่ดิน!$B$1:$G$1,0))</f>
        <v>200</v>
      </c>
      <c r="V2398" s="37">
        <f t="shared" si="528"/>
        <v>934000</v>
      </c>
      <c r="W2398" s="31"/>
      <c r="X2398" s="31"/>
      <c r="Y2398" s="31"/>
      <c r="Z2398" s="31"/>
      <c r="AA2398" s="31"/>
      <c r="AB2398" s="32"/>
      <c r="AC2398" s="38"/>
      <c r="AD2398" s="39"/>
      <c r="AE2398" s="39"/>
      <c r="AF2398" s="40" t="str">
        <f t="shared" si="520"/>
        <v/>
      </c>
      <c r="AG2398" s="41" t="str">
        <f t="shared" si="521"/>
        <v/>
      </c>
      <c r="AH2398" s="42"/>
      <c r="AI2398" s="42"/>
      <c r="AJ2398" s="42"/>
      <c r="AK2398" s="42"/>
      <c r="AL2398" s="31"/>
      <c r="AM2398" s="43" t="str">
        <f t="shared" si="522"/>
        <v>100</v>
      </c>
      <c r="AN2398" s="44">
        <f>INDEX([1]ราคาสิ่งปลูกสร้าง!$D$6:$CC$47,MATCH($AD2398,[1]ราคาสิ่งปลูกสร้าง!$B$6:$B$45,0),MATCH($C$7,[1]ราคาสิ่งปลูกสร้าง!$D$5:$CC$5,0))</f>
        <v>0</v>
      </c>
      <c r="AO2398" s="44">
        <f t="shared" si="523"/>
        <v>0</v>
      </c>
      <c r="AP2398" s="45">
        <f t="shared" si="524"/>
        <v>0</v>
      </c>
      <c r="AQ2398" s="40">
        <f>IF(AP2398=0,0,INDEX([1]ค่าเสื่อมสิ่งปลูกสร้าง!$A$5:$D$105,MATCH($AP2398,[1]ค่าเสื่อมสิ่งปลูกสร้าง!$A$5:$A$105,0),MATCH(AE2398,[1]ค่าเสื่อมสิ่งปลูกสร้าง!$A$3:$D$3)))</f>
        <v>0</v>
      </c>
      <c r="AR2398" s="44">
        <f t="shared" si="529"/>
        <v>0</v>
      </c>
      <c r="AS2398" s="44">
        <f t="shared" si="530"/>
        <v>934000</v>
      </c>
      <c r="AT2398" s="44">
        <f t="shared" si="531"/>
        <v>934000</v>
      </c>
      <c r="AU2398" s="46">
        <v>0</v>
      </c>
      <c r="AV2398" s="44">
        <f t="shared" si="525"/>
        <v>934000</v>
      </c>
      <c r="AW2398" s="47" t="str">
        <f t="shared" si="526"/>
        <v>0.01</v>
      </c>
      <c r="AX2398" s="48"/>
      <c r="AY2398" s="48"/>
      <c r="AZ2398" s="49">
        <v>0</v>
      </c>
      <c r="BA2398" s="48"/>
      <c r="BB2398" s="48"/>
      <c r="BC2398" s="44">
        <f t="shared" si="527"/>
        <v>0</v>
      </c>
      <c r="BD2398" s="50">
        <v>1</v>
      </c>
      <c r="BE2398" s="51" t="e">
        <f>IF(AX2398=1,0,IF(AY2398=1,0,IF(BC2398&gt;#REF!,#REF!,IF(OR(AZ2398&gt;0,BD2398&gt;=0),BC2398+([1]สูตร2!H2386*(100%-AZ2398)-BC2398)*BD2398,[1]สูตร2!H2386*(100%-AZ2398)))))</f>
        <v>#REF!</v>
      </c>
      <c r="BF2398" s="31"/>
    </row>
    <row r="2399" spans="1:58" s="5" customFormat="1" ht="24" customHeight="1" x14ac:dyDescent="0.2">
      <c r="A2399" s="31"/>
      <c r="B2399" s="31" t="s">
        <v>321</v>
      </c>
      <c r="C2399" s="31" t="s">
        <v>1857</v>
      </c>
      <c r="D2399" s="31" t="s">
        <v>66</v>
      </c>
      <c r="E2399" s="31" t="s">
        <v>1855</v>
      </c>
      <c r="F2399" s="31"/>
      <c r="G2399" s="32" t="s">
        <v>1856</v>
      </c>
      <c r="H2399" s="31">
        <v>30</v>
      </c>
      <c r="I2399" s="31">
        <v>84</v>
      </c>
      <c r="J2399" s="31" t="s">
        <v>1552</v>
      </c>
      <c r="K2399" s="31">
        <v>8</v>
      </c>
      <c r="L2399" s="31">
        <v>0</v>
      </c>
      <c r="M2399" s="31">
        <v>12</v>
      </c>
      <c r="N2399" s="33">
        <v>3212</v>
      </c>
      <c r="O2399" s="33"/>
      <c r="P2399" s="33"/>
      <c r="Q2399" s="33"/>
      <c r="R2399" s="33"/>
      <c r="S2399" s="34" t="str">
        <f t="shared" si="518"/>
        <v>1</v>
      </c>
      <c r="T2399" s="35">
        <f t="shared" si="519"/>
        <v>3212</v>
      </c>
      <c r="U2399" s="36">
        <f>INDEX([1]ราคาที่ดิน!$B:$G,MATCH($C2399,[1]ราคาที่ดิน!$A:$A,0),MATCH($B2399,[1]ราคาที่ดิน!$B$1:$G$1,0))</f>
        <v>200</v>
      </c>
      <c r="V2399" s="37">
        <f t="shared" si="528"/>
        <v>642400</v>
      </c>
      <c r="W2399" s="31"/>
      <c r="X2399" s="31"/>
      <c r="Y2399" s="31"/>
      <c r="Z2399" s="31"/>
      <c r="AA2399" s="31"/>
      <c r="AB2399" s="32"/>
      <c r="AC2399" s="38"/>
      <c r="AD2399" s="39"/>
      <c r="AE2399" s="39"/>
      <c r="AF2399" s="40" t="str">
        <f t="shared" si="520"/>
        <v/>
      </c>
      <c r="AG2399" s="41" t="str">
        <f t="shared" si="521"/>
        <v/>
      </c>
      <c r="AH2399" s="42"/>
      <c r="AI2399" s="42"/>
      <c r="AJ2399" s="42"/>
      <c r="AK2399" s="42"/>
      <c r="AL2399" s="31"/>
      <c r="AM2399" s="43" t="str">
        <f t="shared" si="522"/>
        <v>100</v>
      </c>
      <c r="AN2399" s="44">
        <f>INDEX([1]ราคาสิ่งปลูกสร้าง!$D$6:$CC$47,MATCH($AD2399,[1]ราคาสิ่งปลูกสร้าง!$B$6:$B$45,0),MATCH($C$7,[1]ราคาสิ่งปลูกสร้าง!$D$5:$CC$5,0))</f>
        <v>0</v>
      </c>
      <c r="AO2399" s="44">
        <f t="shared" si="523"/>
        <v>0</v>
      </c>
      <c r="AP2399" s="45">
        <f t="shared" si="524"/>
        <v>0</v>
      </c>
      <c r="AQ2399" s="40">
        <f>IF(AP2399=0,0,INDEX([1]ค่าเสื่อมสิ่งปลูกสร้าง!$A$5:$D$105,MATCH($AP2399,[1]ค่าเสื่อมสิ่งปลูกสร้าง!$A$5:$A$105,0),MATCH(AE2399,[1]ค่าเสื่อมสิ่งปลูกสร้าง!$A$3:$D$3)))</f>
        <v>0</v>
      </c>
      <c r="AR2399" s="44">
        <f t="shared" si="529"/>
        <v>0</v>
      </c>
      <c r="AS2399" s="44">
        <f t="shared" si="530"/>
        <v>642400</v>
      </c>
      <c r="AT2399" s="44">
        <f t="shared" si="531"/>
        <v>642400</v>
      </c>
      <c r="AU2399" s="46">
        <v>0</v>
      </c>
      <c r="AV2399" s="44">
        <f t="shared" si="525"/>
        <v>642400</v>
      </c>
      <c r="AW2399" s="47" t="str">
        <f t="shared" si="526"/>
        <v>0.01</v>
      </c>
      <c r="AX2399" s="48"/>
      <c r="AY2399" s="48"/>
      <c r="AZ2399" s="49">
        <v>0</v>
      </c>
      <c r="BA2399" s="48"/>
      <c r="BB2399" s="48"/>
      <c r="BC2399" s="44">
        <f t="shared" si="527"/>
        <v>0</v>
      </c>
      <c r="BD2399" s="50">
        <v>1</v>
      </c>
      <c r="BE2399" s="51" t="e">
        <f>IF(AX2399=1,0,IF(AY2399=1,0,IF(BC2399&gt;#REF!,#REF!,IF(OR(AZ2399&gt;0,BD2399&gt;=0),BC2399+([1]สูตร2!H2387*(100%-AZ2399)-BC2399)*BD2399,[1]สูตร2!H2387*(100%-AZ2399)))))</f>
        <v>#REF!</v>
      </c>
      <c r="BF2399" s="31"/>
    </row>
    <row r="2400" spans="1:58" s="5" customFormat="1" ht="24" customHeight="1" x14ac:dyDescent="0.2">
      <c r="A2400" s="31"/>
      <c r="B2400" s="31" t="s">
        <v>93</v>
      </c>
      <c r="C2400" s="31">
        <v>1</v>
      </c>
      <c r="D2400" s="31" t="s">
        <v>66</v>
      </c>
      <c r="E2400" s="31" t="s">
        <v>1855</v>
      </c>
      <c r="F2400" s="31"/>
      <c r="G2400" s="32" t="s">
        <v>1856</v>
      </c>
      <c r="H2400" s="31" t="s">
        <v>104</v>
      </c>
      <c r="I2400" s="31" t="s">
        <v>104</v>
      </c>
      <c r="J2400" s="31" t="s">
        <v>1552</v>
      </c>
      <c r="K2400" s="31">
        <v>0</v>
      </c>
      <c r="L2400" s="31">
        <v>0</v>
      </c>
      <c r="M2400" s="31">
        <v>45</v>
      </c>
      <c r="N2400" s="33"/>
      <c r="O2400" s="33">
        <v>45</v>
      </c>
      <c r="P2400" s="33"/>
      <c r="Q2400" s="33"/>
      <c r="R2400" s="33"/>
      <c r="S2400" s="34" t="str">
        <f t="shared" si="518"/>
        <v>2</v>
      </c>
      <c r="T2400" s="35">
        <f t="shared" si="519"/>
        <v>45</v>
      </c>
      <c r="U2400" s="36">
        <f>INDEX([1]ราคาที่ดิน!$B:$G,MATCH($C2400,[1]ราคาที่ดิน!$A:$A,0),MATCH($B2400,[1]ราคาที่ดิน!$B$1:$G$1,0))</f>
        <v>100</v>
      </c>
      <c r="V2400" s="37">
        <f t="shared" si="528"/>
        <v>4500</v>
      </c>
      <c r="W2400" s="31">
        <v>1</v>
      </c>
      <c r="X2400" s="31">
        <v>21</v>
      </c>
      <c r="Y2400" s="31" t="s">
        <v>66</v>
      </c>
      <c r="Z2400" s="31" t="s">
        <v>1855</v>
      </c>
      <c r="AA2400" s="31"/>
      <c r="AB2400" s="32" t="s">
        <v>1856</v>
      </c>
      <c r="AC2400" s="38"/>
      <c r="AD2400" s="39" t="s">
        <v>73</v>
      </c>
      <c r="AE2400" s="39" t="s">
        <v>94</v>
      </c>
      <c r="AF2400" s="40" t="str">
        <f t="shared" si="520"/>
        <v>2</v>
      </c>
      <c r="AG2400" s="41">
        <f t="shared" si="521"/>
        <v>137</v>
      </c>
      <c r="AH2400" s="42"/>
      <c r="AI2400" s="42">
        <v>137</v>
      </c>
      <c r="AJ2400" s="42"/>
      <c r="AK2400" s="42"/>
      <c r="AL2400" s="31">
        <v>4</v>
      </c>
      <c r="AM2400" s="43" t="str">
        <f t="shared" si="522"/>
        <v>100</v>
      </c>
      <c r="AN2400" s="44">
        <f>INDEX([1]ราคาสิ่งปลูกสร้าง!$D$6:$CC$47,MATCH($AD2400,[1]ราคาสิ่งปลูกสร้าง!$B$6:$B$45,0),MATCH($C$7,[1]ราคาสิ่งปลูกสร้าง!$D$5:$CC$5,0))</f>
        <v>6500</v>
      </c>
      <c r="AO2400" s="44">
        <f t="shared" si="523"/>
        <v>890500</v>
      </c>
      <c r="AP2400" s="45">
        <f t="shared" si="524"/>
        <v>4</v>
      </c>
      <c r="AQ2400" s="40">
        <f>IF(AP2400=0,0,INDEX([1]ค่าเสื่อมสิ่งปลูกสร้าง!$A$5:$D$105,MATCH($AP2400,[1]ค่าเสื่อมสิ่งปลูกสร้าง!$A$5:$A$105,0),MATCH(AE2400,[1]ค่าเสื่อมสิ่งปลูกสร้าง!$A$3:$D$3)))</f>
        <v>4</v>
      </c>
      <c r="AR2400" s="44">
        <f t="shared" si="529"/>
        <v>854880</v>
      </c>
      <c r="AS2400" s="44">
        <f t="shared" si="530"/>
        <v>859380</v>
      </c>
      <c r="AT2400" s="44">
        <f t="shared" si="531"/>
        <v>859380</v>
      </c>
      <c r="AU2400" s="46">
        <v>0</v>
      </c>
      <c r="AV2400" s="44">
        <f t="shared" si="525"/>
        <v>859380</v>
      </c>
      <c r="AW2400" s="47" t="str">
        <f t="shared" si="526"/>
        <v>0.02</v>
      </c>
      <c r="AX2400" s="48"/>
      <c r="AY2400" s="48"/>
      <c r="AZ2400" s="49">
        <v>0</v>
      </c>
      <c r="BA2400" s="48"/>
      <c r="BB2400" s="48"/>
      <c r="BC2400" s="44">
        <f t="shared" si="527"/>
        <v>0</v>
      </c>
      <c r="BD2400" s="50">
        <v>1</v>
      </c>
      <c r="BE2400" s="51" t="e">
        <f>IF(AX2400=1,0,IF(AY2400=1,0,IF(BC2400&gt;#REF!,#REF!,IF(OR(AZ2400&gt;0,BD2400&gt;=0),BC2400+([1]สูตร2!H2388*(100%-AZ2400)-BC2400)*BD2400,[1]สูตร2!H2388*(100%-AZ2400)))))</f>
        <v>#REF!</v>
      </c>
      <c r="BF2400" s="31"/>
    </row>
    <row r="2401" spans="1:58" s="5" customFormat="1" ht="24" customHeight="1" x14ac:dyDescent="0.2">
      <c r="A2401" s="31">
        <v>811</v>
      </c>
      <c r="B2401" s="31" t="s">
        <v>93</v>
      </c>
      <c r="C2401" s="31">
        <v>1</v>
      </c>
      <c r="D2401" s="31" t="s">
        <v>66</v>
      </c>
      <c r="E2401" s="31" t="s">
        <v>1858</v>
      </c>
      <c r="F2401" s="31"/>
      <c r="G2401" s="32" t="s">
        <v>1859</v>
      </c>
      <c r="H2401" s="31" t="s">
        <v>104</v>
      </c>
      <c r="I2401" s="31" t="s">
        <v>104</v>
      </c>
      <c r="J2401" s="31" t="s">
        <v>1552</v>
      </c>
      <c r="K2401" s="31">
        <v>20</v>
      </c>
      <c r="L2401" s="31">
        <v>3</v>
      </c>
      <c r="M2401" s="31">
        <v>50</v>
      </c>
      <c r="N2401" s="33">
        <v>8350</v>
      </c>
      <c r="O2401" s="33"/>
      <c r="P2401" s="33"/>
      <c r="Q2401" s="33"/>
      <c r="R2401" s="33"/>
      <c r="S2401" s="34" t="str">
        <f t="shared" si="518"/>
        <v>1</v>
      </c>
      <c r="T2401" s="35">
        <f t="shared" si="519"/>
        <v>8350</v>
      </c>
      <c r="U2401" s="36">
        <f>INDEX([1]ราคาที่ดิน!$B:$G,MATCH($C2401,[1]ราคาที่ดิน!$A:$A,0),MATCH($B2401,[1]ราคาที่ดิน!$B$1:$G$1,0))</f>
        <v>100</v>
      </c>
      <c r="V2401" s="37">
        <f t="shared" si="528"/>
        <v>835000</v>
      </c>
      <c r="W2401" s="31"/>
      <c r="X2401" s="31"/>
      <c r="Y2401" s="31"/>
      <c r="Z2401" s="31"/>
      <c r="AA2401" s="31"/>
      <c r="AB2401" s="32"/>
      <c r="AC2401" s="38"/>
      <c r="AD2401" s="39"/>
      <c r="AE2401" s="39"/>
      <c r="AF2401" s="40" t="str">
        <f t="shared" si="520"/>
        <v/>
      </c>
      <c r="AG2401" s="41" t="str">
        <f t="shared" si="521"/>
        <v/>
      </c>
      <c r="AH2401" s="42"/>
      <c r="AI2401" s="42"/>
      <c r="AJ2401" s="42"/>
      <c r="AK2401" s="42"/>
      <c r="AL2401" s="31"/>
      <c r="AM2401" s="43" t="str">
        <f t="shared" si="522"/>
        <v>100</v>
      </c>
      <c r="AN2401" s="44">
        <f>INDEX([1]ราคาสิ่งปลูกสร้าง!$D$6:$CC$47,MATCH($AD2401,[1]ราคาสิ่งปลูกสร้าง!$B$6:$B$45,0),MATCH($C$7,[1]ราคาสิ่งปลูกสร้าง!$D$5:$CC$5,0))</f>
        <v>0</v>
      </c>
      <c r="AO2401" s="44">
        <f t="shared" si="523"/>
        <v>0</v>
      </c>
      <c r="AP2401" s="45">
        <f t="shared" si="524"/>
        <v>0</v>
      </c>
      <c r="AQ2401" s="40">
        <f>IF(AP2401=0,0,INDEX([1]ค่าเสื่อมสิ่งปลูกสร้าง!$A$5:$D$105,MATCH($AP2401,[1]ค่าเสื่อมสิ่งปลูกสร้าง!$A$5:$A$105,0),MATCH(AE2401,[1]ค่าเสื่อมสิ่งปลูกสร้าง!$A$3:$D$3)))</f>
        <v>0</v>
      </c>
      <c r="AR2401" s="44">
        <f t="shared" si="529"/>
        <v>0</v>
      </c>
      <c r="AS2401" s="44">
        <f t="shared" si="530"/>
        <v>835000</v>
      </c>
      <c r="AT2401" s="44">
        <f t="shared" si="531"/>
        <v>835000</v>
      </c>
      <c r="AU2401" s="46">
        <v>0</v>
      </c>
      <c r="AV2401" s="44">
        <f t="shared" si="525"/>
        <v>835000</v>
      </c>
      <c r="AW2401" s="47" t="str">
        <f t="shared" si="526"/>
        <v>0.01</v>
      </c>
      <c r="AX2401" s="48"/>
      <c r="AY2401" s="48"/>
      <c r="AZ2401" s="49">
        <v>0</v>
      </c>
      <c r="BA2401" s="48"/>
      <c r="BB2401" s="48"/>
      <c r="BC2401" s="44">
        <f t="shared" si="527"/>
        <v>0</v>
      </c>
      <c r="BD2401" s="50">
        <v>1</v>
      </c>
      <c r="BE2401" s="51" t="e">
        <f>IF(AX2401=1,0,IF(AY2401=1,0,IF(BC2401&gt;#REF!,#REF!,IF(OR(AZ2401&gt;0,BD2401&gt;=0),BC2401+([1]สูตร2!H2389*(100%-AZ2401)-BC2401)*BD2401,[1]สูตร2!H2389*(100%-AZ2401)))))</f>
        <v>#REF!</v>
      </c>
      <c r="BF2401" s="31"/>
    </row>
    <row r="2402" spans="1:58" s="5" customFormat="1" ht="24" customHeight="1" x14ac:dyDescent="0.2">
      <c r="A2402" s="31">
        <v>812</v>
      </c>
      <c r="B2402" s="31" t="s">
        <v>93</v>
      </c>
      <c r="C2402" s="31">
        <v>1</v>
      </c>
      <c r="D2402" s="31" t="s">
        <v>66</v>
      </c>
      <c r="E2402" s="31" t="s">
        <v>1860</v>
      </c>
      <c r="F2402" s="31"/>
      <c r="G2402" s="32" t="s">
        <v>1859</v>
      </c>
      <c r="H2402" s="31" t="s">
        <v>104</v>
      </c>
      <c r="I2402" s="31" t="s">
        <v>104</v>
      </c>
      <c r="J2402" s="31" t="s">
        <v>1552</v>
      </c>
      <c r="K2402" s="31">
        <v>0</v>
      </c>
      <c r="L2402" s="31">
        <v>0</v>
      </c>
      <c r="M2402" s="31">
        <v>45</v>
      </c>
      <c r="N2402" s="33"/>
      <c r="O2402" s="33">
        <v>45</v>
      </c>
      <c r="P2402" s="33"/>
      <c r="Q2402" s="33"/>
      <c r="R2402" s="33"/>
      <c r="S2402" s="34" t="str">
        <f t="shared" si="518"/>
        <v>2</v>
      </c>
      <c r="T2402" s="35">
        <f t="shared" si="519"/>
        <v>45</v>
      </c>
      <c r="U2402" s="36">
        <f>INDEX([1]ราคาที่ดิน!$B:$G,MATCH($C2402,[1]ราคาที่ดิน!$A:$A,0),MATCH($B2402,[1]ราคาที่ดิน!$B$1:$G$1,0))</f>
        <v>100</v>
      </c>
      <c r="V2402" s="37">
        <f t="shared" si="528"/>
        <v>4500</v>
      </c>
      <c r="W2402" s="31">
        <v>1</v>
      </c>
      <c r="X2402" s="31">
        <v>22</v>
      </c>
      <c r="Y2402" s="31" t="s">
        <v>66</v>
      </c>
      <c r="Z2402" s="31" t="s">
        <v>1861</v>
      </c>
      <c r="AA2402" s="31"/>
      <c r="AB2402" s="32" t="s">
        <v>1859</v>
      </c>
      <c r="AC2402" s="38"/>
      <c r="AD2402" s="39" t="s">
        <v>73</v>
      </c>
      <c r="AE2402" s="39" t="s">
        <v>74</v>
      </c>
      <c r="AF2402" s="40" t="str">
        <f t="shared" si="520"/>
        <v>2</v>
      </c>
      <c r="AG2402" s="41">
        <f t="shared" si="521"/>
        <v>125</v>
      </c>
      <c r="AH2402" s="42"/>
      <c r="AI2402" s="42">
        <v>125</v>
      </c>
      <c r="AJ2402" s="42"/>
      <c r="AK2402" s="42"/>
      <c r="AL2402" s="31">
        <v>20</v>
      </c>
      <c r="AM2402" s="43" t="str">
        <f t="shared" si="522"/>
        <v>100</v>
      </c>
      <c r="AN2402" s="44">
        <f>INDEX([1]ราคาสิ่งปลูกสร้าง!$D$6:$CC$47,MATCH($AD2402,[1]ราคาสิ่งปลูกสร้าง!$B$6:$B$45,0),MATCH($C$7,[1]ราคาสิ่งปลูกสร้าง!$D$5:$CC$5,0))</f>
        <v>6500</v>
      </c>
      <c r="AO2402" s="44">
        <f t="shared" si="523"/>
        <v>812500</v>
      </c>
      <c r="AP2402" s="45">
        <f t="shared" si="524"/>
        <v>20</v>
      </c>
      <c r="AQ2402" s="40">
        <f>IF(AP2402=0,0,INDEX([1]ค่าเสื่อมสิ่งปลูกสร้าง!$A$5:$D$105,MATCH($AP2402,[1]ค่าเสื่อมสิ่งปลูกสร้าง!$A$5:$A$105,0),MATCH(AE2402,[1]ค่าเสื่อมสิ่งปลูกสร้าง!$A$3:$D$3)))</f>
        <v>30</v>
      </c>
      <c r="AR2402" s="44">
        <f t="shared" si="529"/>
        <v>568750</v>
      </c>
      <c r="AS2402" s="44">
        <f t="shared" si="530"/>
        <v>573250</v>
      </c>
      <c r="AT2402" s="44">
        <f t="shared" si="531"/>
        <v>573250</v>
      </c>
      <c r="AU2402" s="46">
        <v>0</v>
      </c>
      <c r="AV2402" s="44">
        <f t="shared" si="525"/>
        <v>573250</v>
      </c>
      <c r="AW2402" s="47" t="str">
        <f t="shared" si="526"/>
        <v>0.02</v>
      </c>
      <c r="AX2402" s="48"/>
      <c r="AY2402" s="48"/>
      <c r="AZ2402" s="49">
        <v>0</v>
      </c>
      <c r="BA2402" s="48"/>
      <c r="BB2402" s="48"/>
      <c r="BC2402" s="44">
        <f t="shared" si="527"/>
        <v>0</v>
      </c>
      <c r="BD2402" s="50">
        <v>1</v>
      </c>
      <c r="BE2402" s="51" t="e">
        <f>IF(AX2402=1,0,IF(AY2402=1,0,IF(BC2402&gt;#REF!,#REF!,IF(OR(AZ2402&gt;0,BD2402&gt;=0),BC2402+([1]สูตร2!H2390*(100%-AZ2402)-BC2402)*BD2402,[1]สูตร2!H2390*(100%-AZ2402)))))</f>
        <v>#REF!</v>
      </c>
      <c r="BF2402" s="31"/>
    </row>
    <row r="2403" spans="1:58" s="5" customFormat="1" ht="24" customHeight="1" x14ac:dyDescent="0.2">
      <c r="A2403" s="31"/>
      <c r="B2403" s="31" t="s">
        <v>93</v>
      </c>
      <c r="C2403" s="31">
        <v>1</v>
      </c>
      <c r="D2403" s="31" t="s">
        <v>66</v>
      </c>
      <c r="E2403" s="31" t="s">
        <v>1860</v>
      </c>
      <c r="F2403" s="31"/>
      <c r="G2403" s="32" t="s">
        <v>1859</v>
      </c>
      <c r="H2403" s="31" t="s">
        <v>104</v>
      </c>
      <c r="I2403" s="31" t="s">
        <v>104</v>
      </c>
      <c r="J2403" s="31" t="s">
        <v>1552</v>
      </c>
      <c r="K2403" s="31">
        <v>0</v>
      </c>
      <c r="L2403" s="31">
        <v>0</v>
      </c>
      <c r="M2403" s="31">
        <v>30</v>
      </c>
      <c r="N2403" s="33"/>
      <c r="O2403" s="33">
        <v>30</v>
      </c>
      <c r="P2403" s="33"/>
      <c r="Q2403" s="33"/>
      <c r="R2403" s="33"/>
      <c r="S2403" s="34" t="str">
        <f t="shared" si="518"/>
        <v>2</v>
      </c>
      <c r="T2403" s="35">
        <f t="shared" si="519"/>
        <v>30</v>
      </c>
      <c r="U2403" s="36">
        <f>INDEX([1]ราคาที่ดิน!$B:$G,MATCH($C2403,[1]ราคาที่ดิน!$A:$A,0),MATCH($B2403,[1]ราคาที่ดิน!$B$1:$G$1,0))</f>
        <v>100</v>
      </c>
      <c r="V2403" s="37">
        <f t="shared" si="528"/>
        <v>3000</v>
      </c>
      <c r="W2403" s="31">
        <v>2</v>
      </c>
      <c r="X2403" s="31">
        <v>22</v>
      </c>
      <c r="Y2403" s="31" t="s">
        <v>66</v>
      </c>
      <c r="Z2403" s="31" t="s">
        <v>1861</v>
      </c>
      <c r="AA2403" s="31"/>
      <c r="AB2403" s="32" t="s">
        <v>1859</v>
      </c>
      <c r="AC2403" s="38"/>
      <c r="AD2403" s="39" t="s">
        <v>75</v>
      </c>
      <c r="AE2403" s="39" t="s">
        <v>76</v>
      </c>
      <c r="AF2403" s="40" t="str">
        <f t="shared" si="520"/>
        <v>1</v>
      </c>
      <c r="AG2403" s="41">
        <f t="shared" si="521"/>
        <v>11.7</v>
      </c>
      <c r="AH2403" s="42">
        <v>11.7</v>
      </c>
      <c r="AI2403" s="42"/>
      <c r="AJ2403" s="42"/>
      <c r="AK2403" s="42"/>
      <c r="AL2403" s="31">
        <v>7</v>
      </c>
      <c r="AM2403" s="43" t="str">
        <f t="shared" si="522"/>
        <v>100</v>
      </c>
      <c r="AN2403" s="44">
        <f>INDEX([1]ราคาสิ่งปลูกสร้าง!$D$6:$CC$47,MATCH($AD2403,[1]ราคาสิ่งปลูกสร้าง!$B$6:$B$45,0),MATCH($C$7,[1]ราคาสิ่งปลูกสร้าง!$D$5:$CC$5,0))</f>
        <v>5400</v>
      </c>
      <c r="AO2403" s="44">
        <f t="shared" si="523"/>
        <v>63179.999999999993</v>
      </c>
      <c r="AP2403" s="45">
        <f t="shared" si="524"/>
        <v>7</v>
      </c>
      <c r="AQ2403" s="40">
        <f>IF(AP2403=0,0,INDEX([1]ค่าเสื่อมสิ่งปลูกสร้าง!$A$5:$D$105,MATCH($AP2403,[1]ค่าเสื่อมสิ่งปลูกสร้าง!$A$5:$A$105,0),MATCH(AE2403,[1]ค่าเสื่อมสิ่งปลูกสร้าง!$A$3:$D$3)))</f>
        <v>25</v>
      </c>
      <c r="AR2403" s="44">
        <f t="shared" si="529"/>
        <v>47384.999999999993</v>
      </c>
      <c r="AS2403" s="44">
        <f t="shared" si="530"/>
        <v>50384.999999999993</v>
      </c>
      <c r="AT2403" s="44">
        <f t="shared" si="531"/>
        <v>50384.999999999993</v>
      </c>
      <c r="AU2403" s="46">
        <v>0</v>
      </c>
      <c r="AV2403" s="44">
        <f t="shared" si="525"/>
        <v>50384.999999999993</v>
      </c>
      <c r="AW2403" s="47" t="str">
        <f t="shared" si="526"/>
        <v>0.01</v>
      </c>
      <c r="AX2403" s="48"/>
      <c r="AY2403" s="48"/>
      <c r="AZ2403" s="49">
        <v>0</v>
      </c>
      <c r="BA2403" s="48"/>
      <c r="BB2403" s="48"/>
      <c r="BC2403" s="44">
        <f t="shared" si="527"/>
        <v>0</v>
      </c>
      <c r="BD2403" s="50">
        <v>1</v>
      </c>
      <c r="BE2403" s="51" t="e">
        <f>IF(AX2403=1,0,IF(AY2403=1,0,IF(BC2403&gt;#REF!,#REF!,IF(OR(AZ2403&gt;0,BD2403&gt;=0),BC2403+([1]สูตร2!H2391*(100%-AZ2403)-BC2403)*BD2403,[1]สูตร2!H2391*(100%-AZ2403)))))</f>
        <v>#REF!</v>
      </c>
      <c r="BF2403" s="31"/>
    </row>
    <row r="2404" spans="1:58" s="5" customFormat="1" ht="24" customHeight="1" x14ac:dyDescent="0.2">
      <c r="A2404" s="31"/>
      <c r="B2404" s="31" t="s">
        <v>93</v>
      </c>
      <c r="C2404" s="31">
        <v>1</v>
      </c>
      <c r="D2404" s="31" t="s">
        <v>66</v>
      </c>
      <c r="E2404" s="31" t="s">
        <v>1860</v>
      </c>
      <c r="F2404" s="31"/>
      <c r="G2404" s="32" t="s">
        <v>1859</v>
      </c>
      <c r="H2404" s="31" t="s">
        <v>104</v>
      </c>
      <c r="I2404" s="31" t="s">
        <v>104</v>
      </c>
      <c r="J2404" s="31" t="s">
        <v>1552</v>
      </c>
      <c r="K2404" s="31">
        <v>0</v>
      </c>
      <c r="L2404" s="31">
        <v>0</v>
      </c>
      <c r="M2404" s="31">
        <v>20</v>
      </c>
      <c r="N2404" s="33"/>
      <c r="O2404" s="33">
        <v>20</v>
      </c>
      <c r="P2404" s="33"/>
      <c r="Q2404" s="33"/>
      <c r="R2404" s="33"/>
      <c r="S2404" s="34" t="str">
        <f t="shared" si="518"/>
        <v>2</v>
      </c>
      <c r="T2404" s="35">
        <f t="shared" si="519"/>
        <v>20</v>
      </c>
      <c r="U2404" s="36">
        <f>INDEX([1]ราคาที่ดิน!$B:$G,MATCH($C2404,[1]ราคาที่ดิน!$A:$A,0),MATCH($B2404,[1]ราคาที่ดิน!$B$1:$G$1,0))</f>
        <v>100</v>
      </c>
      <c r="V2404" s="37">
        <f t="shared" si="528"/>
        <v>2000</v>
      </c>
      <c r="W2404" s="31">
        <v>3</v>
      </c>
      <c r="X2404" s="31">
        <v>22</v>
      </c>
      <c r="Y2404" s="31" t="s">
        <v>66</v>
      </c>
      <c r="Z2404" s="31" t="s">
        <v>1861</v>
      </c>
      <c r="AA2404" s="31"/>
      <c r="AB2404" s="32" t="s">
        <v>1859</v>
      </c>
      <c r="AC2404" s="38"/>
      <c r="AD2404" s="39" t="s">
        <v>77</v>
      </c>
      <c r="AE2404" s="39" t="s">
        <v>76</v>
      </c>
      <c r="AF2404" s="40" t="str">
        <f t="shared" si="520"/>
        <v>1</v>
      </c>
      <c r="AG2404" s="41">
        <f t="shared" si="521"/>
        <v>6.6</v>
      </c>
      <c r="AH2404" s="42">
        <v>6.6</v>
      </c>
      <c r="AI2404" s="42"/>
      <c r="AJ2404" s="42"/>
      <c r="AK2404" s="42"/>
      <c r="AL2404" s="31">
        <v>10</v>
      </c>
      <c r="AM2404" s="43" t="str">
        <f t="shared" si="522"/>
        <v>100</v>
      </c>
      <c r="AN2404" s="44">
        <f>INDEX([1]ราคาสิ่งปลูกสร้าง!$D$6:$CC$47,MATCH($AD2404,[1]ราคาสิ่งปลูกสร้าง!$B$6:$B$45,0),MATCH($C$7,[1]ราคาสิ่งปลูกสร้าง!$D$5:$CC$5,0))</f>
        <v>2050</v>
      </c>
      <c r="AO2404" s="44">
        <f t="shared" si="523"/>
        <v>13530</v>
      </c>
      <c r="AP2404" s="45">
        <f t="shared" si="524"/>
        <v>10</v>
      </c>
      <c r="AQ2404" s="40">
        <f>IF(AP2404=0,0,INDEX([1]ค่าเสื่อมสิ่งปลูกสร้าง!$A$5:$D$105,MATCH($AP2404,[1]ค่าเสื่อมสิ่งปลูกสร้าง!$A$5:$A$105,0),MATCH(AE2404,[1]ค่าเสื่อมสิ่งปลูกสร้าง!$A$3:$D$3)))</f>
        <v>40</v>
      </c>
      <c r="AR2404" s="44">
        <f t="shared" si="529"/>
        <v>8118</v>
      </c>
      <c r="AS2404" s="44">
        <f t="shared" si="530"/>
        <v>10118</v>
      </c>
      <c r="AT2404" s="44">
        <f t="shared" si="531"/>
        <v>10118</v>
      </c>
      <c r="AU2404" s="46">
        <v>0</v>
      </c>
      <c r="AV2404" s="44">
        <f t="shared" si="525"/>
        <v>10118</v>
      </c>
      <c r="AW2404" s="47" t="str">
        <f t="shared" si="526"/>
        <v>0.01</v>
      </c>
      <c r="AX2404" s="48"/>
      <c r="AY2404" s="48"/>
      <c r="AZ2404" s="49">
        <v>0</v>
      </c>
      <c r="BA2404" s="48"/>
      <c r="BB2404" s="48"/>
      <c r="BC2404" s="44">
        <f t="shared" si="527"/>
        <v>0</v>
      </c>
      <c r="BD2404" s="50">
        <v>1</v>
      </c>
      <c r="BE2404" s="51" t="e">
        <f>IF(AX2404=1,0,IF(AY2404=1,0,IF(BC2404&gt;#REF!,#REF!,IF(OR(AZ2404&gt;0,BD2404&gt;=0),BC2404+([1]สูตร2!H2392*(100%-AZ2404)-BC2404)*BD2404,[1]สูตร2!H2392*(100%-AZ2404)))))</f>
        <v>#REF!</v>
      </c>
      <c r="BF2404" s="31"/>
    </row>
    <row r="2405" spans="1:58" s="5" customFormat="1" ht="24" customHeight="1" x14ac:dyDescent="0.2">
      <c r="A2405" s="31"/>
      <c r="B2405" s="31" t="s">
        <v>93</v>
      </c>
      <c r="C2405" s="31">
        <v>1</v>
      </c>
      <c r="D2405" s="31" t="s">
        <v>66</v>
      </c>
      <c r="E2405" s="31" t="s">
        <v>1860</v>
      </c>
      <c r="F2405" s="31"/>
      <c r="G2405" s="32" t="s">
        <v>1859</v>
      </c>
      <c r="H2405" s="31" t="s">
        <v>104</v>
      </c>
      <c r="I2405" s="31" t="s">
        <v>104</v>
      </c>
      <c r="J2405" s="31" t="s">
        <v>1552</v>
      </c>
      <c r="K2405" s="31">
        <v>0</v>
      </c>
      <c r="L2405" s="31">
        <v>0</v>
      </c>
      <c r="M2405" s="31">
        <v>15</v>
      </c>
      <c r="N2405" s="33"/>
      <c r="O2405" s="33">
        <v>15</v>
      </c>
      <c r="P2405" s="33"/>
      <c r="Q2405" s="33"/>
      <c r="R2405" s="33"/>
      <c r="S2405" s="34" t="str">
        <f t="shared" si="518"/>
        <v>2</v>
      </c>
      <c r="T2405" s="35">
        <f t="shared" si="519"/>
        <v>15</v>
      </c>
      <c r="U2405" s="36">
        <f>INDEX([1]ราคาที่ดิน!$B:$G,MATCH($C2405,[1]ราคาที่ดิน!$A:$A,0),MATCH($B2405,[1]ราคาที่ดิน!$B$1:$G$1,0))</f>
        <v>100</v>
      </c>
      <c r="V2405" s="37">
        <f t="shared" si="528"/>
        <v>1500</v>
      </c>
      <c r="W2405" s="31">
        <v>4</v>
      </c>
      <c r="X2405" s="31">
        <v>22</v>
      </c>
      <c r="Y2405" s="31" t="s">
        <v>66</v>
      </c>
      <c r="Z2405" s="31" t="s">
        <v>1861</v>
      </c>
      <c r="AA2405" s="31"/>
      <c r="AB2405" s="32" t="s">
        <v>1859</v>
      </c>
      <c r="AC2405" s="38"/>
      <c r="AD2405" s="39" t="s">
        <v>77</v>
      </c>
      <c r="AE2405" s="39" t="s">
        <v>76</v>
      </c>
      <c r="AF2405" s="40" t="str">
        <f t="shared" si="520"/>
        <v>1</v>
      </c>
      <c r="AG2405" s="41">
        <f t="shared" si="521"/>
        <v>14</v>
      </c>
      <c r="AH2405" s="42">
        <v>14</v>
      </c>
      <c r="AI2405" s="42"/>
      <c r="AJ2405" s="42"/>
      <c r="AK2405" s="42"/>
      <c r="AL2405" s="31">
        <v>10</v>
      </c>
      <c r="AM2405" s="43" t="str">
        <f t="shared" si="522"/>
        <v>100</v>
      </c>
      <c r="AN2405" s="44">
        <f>INDEX([1]ราคาสิ่งปลูกสร้าง!$D$6:$CC$47,MATCH($AD2405,[1]ราคาสิ่งปลูกสร้าง!$B$6:$B$45,0),MATCH($C$7,[1]ราคาสิ่งปลูกสร้าง!$D$5:$CC$5,0))</f>
        <v>2050</v>
      </c>
      <c r="AO2405" s="44">
        <f t="shared" si="523"/>
        <v>28700</v>
      </c>
      <c r="AP2405" s="45">
        <f t="shared" si="524"/>
        <v>10</v>
      </c>
      <c r="AQ2405" s="40">
        <f>IF(AP2405=0,0,INDEX([1]ค่าเสื่อมสิ่งปลูกสร้าง!$A$5:$D$105,MATCH($AP2405,[1]ค่าเสื่อมสิ่งปลูกสร้าง!$A$5:$A$105,0),MATCH(AE2405,[1]ค่าเสื่อมสิ่งปลูกสร้าง!$A$3:$D$3)))</f>
        <v>40</v>
      </c>
      <c r="AR2405" s="44">
        <f t="shared" si="529"/>
        <v>17220</v>
      </c>
      <c r="AS2405" s="44">
        <f t="shared" si="530"/>
        <v>18720</v>
      </c>
      <c r="AT2405" s="44">
        <f t="shared" si="531"/>
        <v>18720</v>
      </c>
      <c r="AU2405" s="46">
        <v>0</v>
      </c>
      <c r="AV2405" s="44">
        <f t="shared" si="525"/>
        <v>18720</v>
      </c>
      <c r="AW2405" s="47" t="str">
        <f t="shared" si="526"/>
        <v>0.01</v>
      </c>
      <c r="AX2405" s="48"/>
      <c r="AY2405" s="48"/>
      <c r="AZ2405" s="49">
        <v>0</v>
      </c>
      <c r="BA2405" s="48"/>
      <c r="BB2405" s="48"/>
      <c r="BC2405" s="44">
        <f t="shared" si="527"/>
        <v>0</v>
      </c>
      <c r="BD2405" s="50">
        <v>1</v>
      </c>
      <c r="BE2405" s="51" t="e">
        <f>IF(AX2405=1,0,IF(AY2405=1,0,IF(BC2405&gt;#REF!,#REF!,IF(OR(AZ2405&gt;0,BD2405&gt;=0),BC2405+([1]สูตร2!H2393*(100%-AZ2405)-BC2405)*BD2405,[1]สูตร2!H2393*(100%-AZ2405)))))</f>
        <v>#REF!</v>
      </c>
      <c r="BF2405" s="31"/>
    </row>
    <row r="2406" spans="1:58" s="5" customFormat="1" ht="24" customHeight="1" x14ac:dyDescent="0.2">
      <c r="A2406" s="31">
        <v>813</v>
      </c>
      <c r="B2406" s="31" t="s">
        <v>321</v>
      </c>
      <c r="C2406" s="31" t="s">
        <v>1862</v>
      </c>
      <c r="D2406" s="31" t="s">
        <v>66</v>
      </c>
      <c r="E2406" s="31" t="s">
        <v>1863</v>
      </c>
      <c r="F2406" s="31"/>
      <c r="G2406" s="32" t="s">
        <v>1864</v>
      </c>
      <c r="H2406" s="31">
        <v>65</v>
      </c>
      <c r="I2406" s="31">
        <v>85</v>
      </c>
      <c r="J2406" s="31" t="s">
        <v>1552</v>
      </c>
      <c r="K2406" s="31">
        <v>0</v>
      </c>
      <c r="L2406" s="31">
        <v>2</v>
      </c>
      <c r="M2406" s="31">
        <v>16</v>
      </c>
      <c r="N2406" s="33">
        <v>216</v>
      </c>
      <c r="O2406" s="33"/>
      <c r="P2406" s="33"/>
      <c r="Q2406" s="33"/>
      <c r="R2406" s="33"/>
      <c r="S2406" s="34" t="str">
        <f t="shared" si="518"/>
        <v>1</v>
      </c>
      <c r="T2406" s="35">
        <f t="shared" si="519"/>
        <v>216</v>
      </c>
      <c r="U2406" s="36">
        <f>INDEX([1]ราคาที่ดิน!$B:$G,MATCH($C2406,[1]ราคาที่ดิน!$A:$A,0),MATCH($B2406,[1]ราคาที่ดิน!$B$1:$G$1,0))</f>
        <v>200</v>
      </c>
      <c r="V2406" s="37">
        <f t="shared" si="528"/>
        <v>43200</v>
      </c>
      <c r="W2406" s="31"/>
      <c r="X2406" s="31"/>
      <c r="Y2406" s="31"/>
      <c r="Z2406" s="31"/>
      <c r="AA2406" s="31"/>
      <c r="AB2406" s="32"/>
      <c r="AC2406" s="38"/>
      <c r="AD2406" s="39"/>
      <c r="AE2406" s="39"/>
      <c r="AF2406" s="40" t="str">
        <f t="shared" si="520"/>
        <v/>
      </c>
      <c r="AG2406" s="41" t="str">
        <f t="shared" si="521"/>
        <v/>
      </c>
      <c r="AH2406" s="42"/>
      <c r="AI2406" s="42"/>
      <c r="AJ2406" s="42"/>
      <c r="AK2406" s="42"/>
      <c r="AL2406" s="31"/>
      <c r="AM2406" s="43" t="str">
        <f t="shared" si="522"/>
        <v>100</v>
      </c>
      <c r="AN2406" s="44">
        <f>INDEX([1]ราคาสิ่งปลูกสร้าง!$D$6:$CC$47,MATCH($AD2406,[1]ราคาสิ่งปลูกสร้าง!$B$6:$B$45,0),MATCH($C$7,[1]ราคาสิ่งปลูกสร้าง!$D$5:$CC$5,0))</f>
        <v>0</v>
      </c>
      <c r="AO2406" s="44">
        <f t="shared" si="523"/>
        <v>0</v>
      </c>
      <c r="AP2406" s="45">
        <f t="shared" si="524"/>
        <v>0</v>
      </c>
      <c r="AQ2406" s="40">
        <f>IF(AP2406=0,0,INDEX([1]ค่าเสื่อมสิ่งปลูกสร้าง!$A$5:$D$105,MATCH($AP2406,[1]ค่าเสื่อมสิ่งปลูกสร้าง!$A$5:$A$105,0),MATCH(AE2406,[1]ค่าเสื่อมสิ่งปลูกสร้าง!$A$3:$D$3)))</f>
        <v>0</v>
      </c>
      <c r="AR2406" s="44">
        <f t="shared" si="529"/>
        <v>0</v>
      </c>
      <c r="AS2406" s="44">
        <f t="shared" si="530"/>
        <v>43200</v>
      </c>
      <c r="AT2406" s="44">
        <f t="shared" si="531"/>
        <v>43200</v>
      </c>
      <c r="AU2406" s="46">
        <v>0</v>
      </c>
      <c r="AV2406" s="44">
        <f t="shared" si="525"/>
        <v>43200</v>
      </c>
      <c r="AW2406" s="47" t="str">
        <f t="shared" si="526"/>
        <v>0.01</v>
      </c>
      <c r="AX2406" s="48"/>
      <c r="AY2406" s="48"/>
      <c r="AZ2406" s="49">
        <v>0</v>
      </c>
      <c r="BA2406" s="48"/>
      <c r="BB2406" s="48"/>
      <c r="BC2406" s="44">
        <f t="shared" si="527"/>
        <v>0</v>
      </c>
      <c r="BD2406" s="50">
        <v>1</v>
      </c>
      <c r="BE2406" s="51" t="e">
        <f>IF(AX2406=1,0,IF(AY2406=1,0,IF(BC2406&gt;#REF!,#REF!,IF(OR(AZ2406&gt;0,BD2406&gt;=0),BC2406+([1]สูตร2!H2394*(100%-AZ2406)-BC2406)*BD2406,[1]สูตร2!H2394*(100%-AZ2406)))))</f>
        <v>#REF!</v>
      </c>
      <c r="BF2406" s="31"/>
    </row>
    <row r="2407" spans="1:58" s="5" customFormat="1" ht="24" customHeight="1" x14ac:dyDescent="0.2">
      <c r="A2407" s="31"/>
      <c r="B2407" s="31" t="s">
        <v>81</v>
      </c>
      <c r="C2407" s="31" t="s">
        <v>1865</v>
      </c>
      <c r="D2407" s="31" t="s">
        <v>66</v>
      </c>
      <c r="E2407" s="31" t="s">
        <v>1863</v>
      </c>
      <c r="F2407" s="31"/>
      <c r="G2407" s="32" t="s">
        <v>1864</v>
      </c>
      <c r="H2407" s="31">
        <v>13</v>
      </c>
      <c r="I2407" s="31" t="s">
        <v>104</v>
      </c>
      <c r="J2407" s="31" t="s">
        <v>1552</v>
      </c>
      <c r="K2407" s="31">
        <v>10</v>
      </c>
      <c r="L2407" s="31">
        <v>0</v>
      </c>
      <c r="M2407" s="31">
        <v>53</v>
      </c>
      <c r="N2407" s="33">
        <v>4053</v>
      </c>
      <c r="O2407" s="33"/>
      <c r="P2407" s="33"/>
      <c r="Q2407" s="33"/>
      <c r="R2407" s="33"/>
      <c r="S2407" s="34" t="str">
        <f t="shared" si="518"/>
        <v>1</v>
      </c>
      <c r="T2407" s="35">
        <f t="shared" si="519"/>
        <v>4053</v>
      </c>
      <c r="U2407" s="36">
        <f>INDEX([1]ราคาที่ดิน!$B:$G,MATCH($C2407,[1]ราคาที่ดิน!$A:$A,0),MATCH($B2407,[1]ราคาที่ดิน!$B$1:$G$1,0))</f>
        <v>50</v>
      </c>
      <c r="V2407" s="37">
        <f t="shared" si="528"/>
        <v>202650</v>
      </c>
      <c r="W2407" s="31"/>
      <c r="X2407" s="31"/>
      <c r="Y2407" s="31"/>
      <c r="Z2407" s="31"/>
      <c r="AA2407" s="31"/>
      <c r="AB2407" s="32"/>
      <c r="AC2407" s="38"/>
      <c r="AD2407" s="39"/>
      <c r="AE2407" s="39"/>
      <c r="AF2407" s="40" t="str">
        <f t="shared" si="520"/>
        <v/>
      </c>
      <c r="AG2407" s="41" t="str">
        <f t="shared" si="521"/>
        <v/>
      </c>
      <c r="AH2407" s="42"/>
      <c r="AI2407" s="42"/>
      <c r="AJ2407" s="42"/>
      <c r="AK2407" s="42"/>
      <c r="AL2407" s="31"/>
      <c r="AM2407" s="43" t="str">
        <f t="shared" si="522"/>
        <v>100</v>
      </c>
      <c r="AN2407" s="44">
        <f>INDEX([1]ราคาสิ่งปลูกสร้าง!$D$6:$CC$47,MATCH($AD2407,[1]ราคาสิ่งปลูกสร้าง!$B$6:$B$45,0),MATCH($C$7,[1]ราคาสิ่งปลูกสร้าง!$D$5:$CC$5,0))</f>
        <v>0</v>
      </c>
      <c r="AO2407" s="44">
        <f t="shared" si="523"/>
        <v>0</v>
      </c>
      <c r="AP2407" s="45">
        <f t="shared" si="524"/>
        <v>0</v>
      </c>
      <c r="AQ2407" s="40">
        <f>IF(AP2407=0,0,INDEX([1]ค่าเสื่อมสิ่งปลูกสร้าง!$A$5:$D$105,MATCH($AP2407,[1]ค่าเสื่อมสิ่งปลูกสร้าง!$A$5:$A$105,0),MATCH(AE2407,[1]ค่าเสื่อมสิ่งปลูกสร้าง!$A$3:$D$3)))</f>
        <v>0</v>
      </c>
      <c r="AR2407" s="44">
        <f t="shared" si="529"/>
        <v>0</v>
      </c>
      <c r="AS2407" s="44">
        <f t="shared" si="530"/>
        <v>202650</v>
      </c>
      <c r="AT2407" s="44">
        <f t="shared" si="531"/>
        <v>202650</v>
      </c>
      <c r="AU2407" s="46">
        <v>0</v>
      </c>
      <c r="AV2407" s="44">
        <f t="shared" si="525"/>
        <v>202650</v>
      </c>
      <c r="AW2407" s="47" t="str">
        <f t="shared" si="526"/>
        <v>0.01</v>
      </c>
      <c r="AX2407" s="48"/>
      <c r="AY2407" s="48"/>
      <c r="AZ2407" s="49">
        <v>0</v>
      </c>
      <c r="BA2407" s="48"/>
      <c r="BB2407" s="48"/>
      <c r="BC2407" s="44">
        <f t="shared" si="527"/>
        <v>0</v>
      </c>
      <c r="BD2407" s="50">
        <v>1</v>
      </c>
      <c r="BE2407" s="51" t="e">
        <f>IF(AX2407=1,0,IF(AY2407=1,0,IF(BC2407&gt;#REF!,#REF!,IF(OR(AZ2407&gt;0,BD2407&gt;=0),BC2407+([1]สูตร2!H2395*(100%-AZ2407)-BC2407)*BD2407,[1]สูตร2!H2395*(100%-AZ2407)))))</f>
        <v>#REF!</v>
      </c>
      <c r="BF2407" s="31"/>
    </row>
    <row r="2408" spans="1:58" s="5" customFormat="1" ht="24" customHeight="1" x14ac:dyDescent="0.2">
      <c r="A2408" s="31"/>
      <c r="B2408" s="31" t="s">
        <v>93</v>
      </c>
      <c r="C2408" s="31">
        <v>1</v>
      </c>
      <c r="D2408" s="31" t="s">
        <v>66</v>
      </c>
      <c r="E2408" s="31" t="s">
        <v>1863</v>
      </c>
      <c r="F2408" s="31"/>
      <c r="G2408" s="32" t="s">
        <v>1864</v>
      </c>
      <c r="H2408" s="31" t="s">
        <v>104</v>
      </c>
      <c r="I2408" s="31" t="s">
        <v>104</v>
      </c>
      <c r="J2408" s="31" t="s">
        <v>1552</v>
      </c>
      <c r="K2408" s="31">
        <v>0</v>
      </c>
      <c r="L2408" s="31">
        <v>0</v>
      </c>
      <c r="M2408" s="31">
        <v>45</v>
      </c>
      <c r="N2408" s="33"/>
      <c r="O2408" s="33">
        <v>45</v>
      </c>
      <c r="P2408" s="33"/>
      <c r="Q2408" s="33"/>
      <c r="R2408" s="33"/>
      <c r="S2408" s="34" t="str">
        <f t="shared" si="518"/>
        <v>2</v>
      </c>
      <c r="T2408" s="35">
        <f t="shared" si="519"/>
        <v>45</v>
      </c>
      <c r="U2408" s="36">
        <f>INDEX([1]ราคาที่ดิน!$B:$G,MATCH($C2408,[1]ราคาที่ดิน!$A:$A,0),MATCH($B2408,[1]ราคาที่ดิน!$B$1:$G$1,0))</f>
        <v>100</v>
      </c>
      <c r="V2408" s="37">
        <f t="shared" si="528"/>
        <v>4500</v>
      </c>
      <c r="W2408" s="31">
        <v>1</v>
      </c>
      <c r="X2408" s="31" t="s">
        <v>1866</v>
      </c>
      <c r="Y2408" s="31" t="s">
        <v>71</v>
      </c>
      <c r="Z2408" s="31" t="s">
        <v>1867</v>
      </c>
      <c r="AA2408" s="31"/>
      <c r="AB2408" s="32" t="s">
        <v>1864</v>
      </c>
      <c r="AC2408" s="38"/>
      <c r="AD2408" s="39" t="s">
        <v>73</v>
      </c>
      <c r="AE2408" s="39" t="s">
        <v>94</v>
      </c>
      <c r="AF2408" s="40" t="str">
        <f t="shared" si="520"/>
        <v>2</v>
      </c>
      <c r="AG2408" s="41">
        <f t="shared" si="521"/>
        <v>165.12</v>
      </c>
      <c r="AH2408" s="42"/>
      <c r="AI2408" s="42">
        <v>165.12</v>
      </c>
      <c r="AJ2408" s="42"/>
      <c r="AK2408" s="42"/>
      <c r="AL2408" s="31">
        <v>6</v>
      </c>
      <c r="AM2408" s="43" t="str">
        <f t="shared" si="522"/>
        <v>100</v>
      </c>
      <c r="AN2408" s="44">
        <f>INDEX([1]ราคาสิ่งปลูกสร้าง!$D$6:$CC$47,MATCH($AD2408,[1]ราคาสิ่งปลูกสร้าง!$B$6:$B$45,0),MATCH($C$7,[1]ราคาสิ่งปลูกสร้าง!$D$5:$CC$5,0))</f>
        <v>6500</v>
      </c>
      <c r="AO2408" s="44">
        <f t="shared" si="523"/>
        <v>1073280</v>
      </c>
      <c r="AP2408" s="45">
        <f t="shared" si="524"/>
        <v>6</v>
      </c>
      <c r="AQ2408" s="40">
        <f>IF(AP2408=0,0,INDEX([1]ค่าเสื่อมสิ่งปลูกสร้าง!$A$5:$D$105,MATCH($AP2408,[1]ค่าเสื่อมสิ่งปลูกสร้าง!$A$5:$A$105,0),MATCH(AE2408,[1]ค่าเสื่อมสิ่งปลูกสร้าง!$A$3:$D$3)))</f>
        <v>6</v>
      </c>
      <c r="AR2408" s="44">
        <f t="shared" si="529"/>
        <v>1008883.2</v>
      </c>
      <c r="AS2408" s="44">
        <f t="shared" si="530"/>
        <v>1013383.2</v>
      </c>
      <c r="AT2408" s="44">
        <f t="shared" si="531"/>
        <v>1013383.2</v>
      </c>
      <c r="AU2408" s="46">
        <v>0</v>
      </c>
      <c r="AV2408" s="44">
        <f t="shared" si="525"/>
        <v>1013383.2</v>
      </c>
      <c r="AW2408" s="47" t="str">
        <f t="shared" si="526"/>
        <v>0.02</v>
      </c>
      <c r="AX2408" s="48"/>
      <c r="AY2408" s="48"/>
      <c r="AZ2408" s="49">
        <v>0</v>
      </c>
      <c r="BA2408" s="48"/>
      <c r="BB2408" s="48"/>
      <c r="BC2408" s="44">
        <f t="shared" si="527"/>
        <v>0</v>
      </c>
      <c r="BD2408" s="50">
        <v>1</v>
      </c>
      <c r="BE2408" s="51" t="e">
        <f>IF(AX2408=1,0,IF(AY2408=1,0,IF(BC2408&gt;#REF!,#REF!,IF(OR(AZ2408&gt;0,BD2408&gt;=0),BC2408+([1]สูตร2!H2396*(100%-AZ2408)-BC2408)*BD2408,[1]สูตร2!H2396*(100%-AZ2408)))))</f>
        <v>#REF!</v>
      </c>
      <c r="BF2408" s="31"/>
    </row>
    <row r="2409" spans="1:58" s="5" customFormat="1" ht="24" customHeight="1" x14ac:dyDescent="0.2">
      <c r="A2409" s="31"/>
      <c r="B2409" s="31" t="s">
        <v>93</v>
      </c>
      <c r="C2409" s="31">
        <v>1</v>
      </c>
      <c r="D2409" s="31" t="s">
        <v>66</v>
      </c>
      <c r="E2409" s="31" t="s">
        <v>1863</v>
      </c>
      <c r="F2409" s="31"/>
      <c r="G2409" s="32" t="s">
        <v>1864</v>
      </c>
      <c r="H2409" s="31" t="s">
        <v>104</v>
      </c>
      <c r="I2409" s="31" t="s">
        <v>104</v>
      </c>
      <c r="J2409" s="31" t="s">
        <v>1552</v>
      </c>
      <c r="K2409" s="31">
        <v>0</v>
      </c>
      <c r="L2409" s="31">
        <v>0</v>
      </c>
      <c r="M2409" s="31">
        <v>30</v>
      </c>
      <c r="N2409" s="33"/>
      <c r="O2409" s="33">
        <v>30</v>
      </c>
      <c r="P2409" s="33"/>
      <c r="Q2409" s="33"/>
      <c r="R2409" s="33"/>
      <c r="S2409" s="34" t="str">
        <f t="shared" si="518"/>
        <v>2</v>
      </c>
      <c r="T2409" s="35">
        <f t="shared" si="519"/>
        <v>30</v>
      </c>
      <c r="U2409" s="36">
        <f>INDEX([1]ราคาที่ดิน!$B:$G,MATCH($C2409,[1]ราคาที่ดิน!$A:$A,0),MATCH($B2409,[1]ราคาที่ดิน!$B$1:$G$1,0))</f>
        <v>100</v>
      </c>
      <c r="V2409" s="37">
        <f t="shared" si="528"/>
        <v>3000</v>
      </c>
      <c r="W2409" s="31">
        <v>2</v>
      </c>
      <c r="X2409" s="31" t="s">
        <v>1866</v>
      </c>
      <c r="Y2409" s="31" t="s">
        <v>71</v>
      </c>
      <c r="Z2409" s="31" t="s">
        <v>1867</v>
      </c>
      <c r="AA2409" s="31"/>
      <c r="AB2409" s="32" t="s">
        <v>1864</v>
      </c>
      <c r="AC2409" s="38"/>
      <c r="AD2409" s="39" t="s">
        <v>75</v>
      </c>
      <c r="AE2409" s="39" t="s">
        <v>94</v>
      </c>
      <c r="AF2409" s="40" t="str">
        <f t="shared" si="520"/>
        <v>1</v>
      </c>
      <c r="AG2409" s="41">
        <f t="shared" si="521"/>
        <v>28.49</v>
      </c>
      <c r="AH2409" s="42">
        <v>28.49</v>
      </c>
      <c r="AI2409" s="42"/>
      <c r="AJ2409" s="42"/>
      <c r="AK2409" s="42"/>
      <c r="AL2409" s="31">
        <v>6</v>
      </c>
      <c r="AM2409" s="43" t="str">
        <f t="shared" si="522"/>
        <v>100</v>
      </c>
      <c r="AN2409" s="44">
        <f>INDEX([1]ราคาสิ่งปลูกสร้าง!$D$6:$CC$47,MATCH($AD2409,[1]ราคาสิ่งปลูกสร้าง!$B$6:$B$45,0),MATCH($C$7,[1]ราคาสิ่งปลูกสร้าง!$D$5:$CC$5,0))</f>
        <v>5400</v>
      </c>
      <c r="AO2409" s="44">
        <f t="shared" si="523"/>
        <v>153846</v>
      </c>
      <c r="AP2409" s="45">
        <f t="shared" si="524"/>
        <v>6</v>
      </c>
      <c r="AQ2409" s="40">
        <f>IF(AP2409=0,0,INDEX([1]ค่าเสื่อมสิ่งปลูกสร้าง!$A$5:$D$105,MATCH($AP2409,[1]ค่าเสื่อมสิ่งปลูกสร้าง!$A$5:$A$105,0),MATCH(AE2409,[1]ค่าเสื่อมสิ่งปลูกสร้าง!$A$3:$D$3)))</f>
        <v>6</v>
      </c>
      <c r="AR2409" s="44">
        <f t="shared" si="529"/>
        <v>144615.24</v>
      </c>
      <c r="AS2409" s="44">
        <f t="shared" si="530"/>
        <v>147615.24</v>
      </c>
      <c r="AT2409" s="44">
        <f t="shared" si="531"/>
        <v>147615.24</v>
      </c>
      <c r="AU2409" s="46">
        <v>0</v>
      </c>
      <c r="AV2409" s="44">
        <f t="shared" si="525"/>
        <v>147615.24</v>
      </c>
      <c r="AW2409" s="47" t="str">
        <f t="shared" si="526"/>
        <v>0.01</v>
      </c>
      <c r="AX2409" s="48"/>
      <c r="AY2409" s="48"/>
      <c r="AZ2409" s="49">
        <v>0</v>
      </c>
      <c r="BA2409" s="48"/>
      <c r="BB2409" s="48"/>
      <c r="BC2409" s="44">
        <f t="shared" si="527"/>
        <v>0</v>
      </c>
      <c r="BD2409" s="50">
        <v>1</v>
      </c>
      <c r="BE2409" s="51" t="e">
        <f>IF(AX2409=1,0,IF(AY2409=1,0,IF(BC2409&gt;#REF!,#REF!,IF(OR(AZ2409&gt;0,BD2409&gt;=0),BC2409+([1]สูตร2!H2397*(100%-AZ2409)-BC2409)*BD2409,[1]สูตร2!H2397*(100%-AZ2409)))))</f>
        <v>#REF!</v>
      </c>
      <c r="BF2409" s="31"/>
    </row>
    <row r="2410" spans="1:58" s="5" customFormat="1" ht="24" customHeight="1" x14ac:dyDescent="0.2">
      <c r="A2410" s="31"/>
      <c r="B2410" s="31" t="s">
        <v>93</v>
      </c>
      <c r="C2410" s="31">
        <v>1</v>
      </c>
      <c r="D2410" s="31" t="s">
        <v>66</v>
      </c>
      <c r="E2410" s="31" t="s">
        <v>1863</v>
      </c>
      <c r="F2410" s="31"/>
      <c r="G2410" s="32" t="s">
        <v>1864</v>
      </c>
      <c r="H2410" s="31" t="s">
        <v>104</v>
      </c>
      <c r="I2410" s="31" t="s">
        <v>104</v>
      </c>
      <c r="J2410" s="31" t="s">
        <v>1552</v>
      </c>
      <c r="K2410" s="31">
        <v>0</v>
      </c>
      <c r="L2410" s="31">
        <v>0</v>
      </c>
      <c r="M2410" s="31">
        <v>20</v>
      </c>
      <c r="N2410" s="33"/>
      <c r="O2410" s="33">
        <v>20</v>
      </c>
      <c r="P2410" s="33"/>
      <c r="Q2410" s="33"/>
      <c r="R2410" s="33"/>
      <c r="S2410" s="34" t="str">
        <f t="shared" si="518"/>
        <v>2</v>
      </c>
      <c r="T2410" s="35">
        <f t="shared" si="519"/>
        <v>20</v>
      </c>
      <c r="U2410" s="36">
        <f>INDEX([1]ราคาที่ดิน!$B:$G,MATCH($C2410,[1]ราคาที่ดิน!$A:$A,0),MATCH($B2410,[1]ราคาที่ดิน!$B$1:$G$1,0))</f>
        <v>100</v>
      </c>
      <c r="V2410" s="37">
        <f t="shared" si="528"/>
        <v>2000</v>
      </c>
      <c r="W2410" s="31">
        <v>3</v>
      </c>
      <c r="X2410" s="31" t="s">
        <v>1866</v>
      </c>
      <c r="Y2410" s="31" t="s">
        <v>71</v>
      </c>
      <c r="Z2410" s="31" t="s">
        <v>1867</v>
      </c>
      <c r="AA2410" s="31"/>
      <c r="AB2410" s="32" t="s">
        <v>1864</v>
      </c>
      <c r="AC2410" s="38"/>
      <c r="AD2410" s="39" t="s">
        <v>75</v>
      </c>
      <c r="AE2410" s="39" t="s">
        <v>76</v>
      </c>
      <c r="AF2410" s="40" t="str">
        <f t="shared" si="520"/>
        <v>1</v>
      </c>
      <c r="AG2410" s="41">
        <f t="shared" si="521"/>
        <v>14.8</v>
      </c>
      <c r="AH2410" s="42">
        <v>14.8</v>
      </c>
      <c r="AI2410" s="42"/>
      <c r="AJ2410" s="42"/>
      <c r="AK2410" s="42"/>
      <c r="AL2410" s="31">
        <v>6</v>
      </c>
      <c r="AM2410" s="43" t="str">
        <f t="shared" si="522"/>
        <v>100</v>
      </c>
      <c r="AN2410" s="44">
        <f>INDEX([1]ราคาสิ่งปลูกสร้าง!$D$6:$CC$47,MATCH($AD2410,[1]ราคาสิ่งปลูกสร้าง!$B$6:$B$45,0),MATCH($C$7,[1]ราคาสิ่งปลูกสร้าง!$D$5:$CC$5,0))</f>
        <v>5400</v>
      </c>
      <c r="AO2410" s="44">
        <f t="shared" si="523"/>
        <v>79920</v>
      </c>
      <c r="AP2410" s="45">
        <f t="shared" si="524"/>
        <v>6</v>
      </c>
      <c r="AQ2410" s="40">
        <f>IF(AP2410=0,0,INDEX([1]ค่าเสื่อมสิ่งปลูกสร้าง!$A$5:$D$105,MATCH($AP2410,[1]ค่าเสื่อมสิ่งปลูกสร้าง!$A$5:$A$105,0),MATCH(AE2410,[1]ค่าเสื่อมสิ่งปลูกสร้าง!$A$3:$D$3)))</f>
        <v>20</v>
      </c>
      <c r="AR2410" s="44">
        <f t="shared" si="529"/>
        <v>63936</v>
      </c>
      <c r="AS2410" s="44">
        <f t="shared" si="530"/>
        <v>65936</v>
      </c>
      <c r="AT2410" s="44">
        <f t="shared" si="531"/>
        <v>65936</v>
      </c>
      <c r="AU2410" s="46">
        <v>0</v>
      </c>
      <c r="AV2410" s="44">
        <f t="shared" si="525"/>
        <v>65936</v>
      </c>
      <c r="AW2410" s="47" t="str">
        <f t="shared" si="526"/>
        <v>0.01</v>
      </c>
      <c r="AX2410" s="48"/>
      <c r="AY2410" s="48"/>
      <c r="AZ2410" s="49">
        <v>0</v>
      </c>
      <c r="BA2410" s="48"/>
      <c r="BB2410" s="48"/>
      <c r="BC2410" s="44">
        <f t="shared" si="527"/>
        <v>0</v>
      </c>
      <c r="BD2410" s="50">
        <v>1</v>
      </c>
      <c r="BE2410" s="51" t="e">
        <f>IF(AX2410=1,0,IF(AY2410=1,0,IF(BC2410&gt;#REF!,#REF!,IF(OR(AZ2410&gt;0,BD2410&gt;=0),BC2410+([1]สูตร2!H2398*(100%-AZ2410)-BC2410)*BD2410,[1]สูตร2!H2398*(100%-AZ2410)))))</f>
        <v>#REF!</v>
      </c>
      <c r="BF2410" s="31"/>
    </row>
    <row r="2411" spans="1:58" s="5" customFormat="1" ht="24" customHeight="1" x14ac:dyDescent="0.2">
      <c r="A2411" s="31"/>
      <c r="B2411" s="31" t="s">
        <v>93</v>
      </c>
      <c r="C2411" s="31">
        <v>1</v>
      </c>
      <c r="D2411" s="31" t="s">
        <v>66</v>
      </c>
      <c r="E2411" s="31" t="s">
        <v>1863</v>
      </c>
      <c r="F2411" s="31"/>
      <c r="G2411" s="32" t="s">
        <v>1864</v>
      </c>
      <c r="H2411" s="31" t="s">
        <v>104</v>
      </c>
      <c r="I2411" s="31" t="s">
        <v>104</v>
      </c>
      <c r="J2411" s="31" t="s">
        <v>1552</v>
      </c>
      <c r="K2411" s="31">
        <v>0</v>
      </c>
      <c r="L2411" s="31">
        <v>0</v>
      </c>
      <c r="M2411" s="31">
        <v>20</v>
      </c>
      <c r="N2411" s="33"/>
      <c r="O2411" s="33">
        <v>20</v>
      </c>
      <c r="P2411" s="33"/>
      <c r="Q2411" s="33"/>
      <c r="R2411" s="33"/>
      <c r="S2411" s="34" t="str">
        <f t="shared" si="518"/>
        <v>2</v>
      </c>
      <c r="T2411" s="35">
        <f t="shared" si="519"/>
        <v>20</v>
      </c>
      <c r="U2411" s="36">
        <f>INDEX([1]ราคาที่ดิน!$B:$G,MATCH($C2411,[1]ราคาที่ดิน!$A:$A,0),MATCH($B2411,[1]ราคาที่ดิน!$B$1:$G$1,0))</f>
        <v>100</v>
      </c>
      <c r="V2411" s="37">
        <f t="shared" si="528"/>
        <v>2000</v>
      </c>
      <c r="W2411" s="31">
        <v>4</v>
      </c>
      <c r="X2411" s="31" t="s">
        <v>1866</v>
      </c>
      <c r="Y2411" s="31" t="s">
        <v>71</v>
      </c>
      <c r="Z2411" s="31" t="s">
        <v>1867</v>
      </c>
      <c r="AA2411" s="31"/>
      <c r="AB2411" s="32" t="s">
        <v>1864</v>
      </c>
      <c r="AC2411" s="38"/>
      <c r="AD2411" s="39" t="s">
        <v>77</v>
      </c>
      <c r="AE2411" s="39" t="s">
        <v>76</v>
      </c>
      <c r="AF2411" s="40" t="str">
        <f t="shared" si="520"/>
        <v>1</v>
      </c>
      <c r="AG2411" s="41">
        <f t="shared" si="521"/>
        <v>115.5</v>
      </c>
      <c r="AH2411" s="42">
        <v>115.5</v>
      </c>
      <c r="AI2411" s="42"/>
      <c r="AJ2411" s="42"/>
      <c r="AK2411" s="42"/>
      <c r="AL2411" s="31">
        <v>6</v>
      </c>
      <c r="AM2411" s="43" t="str">
        <f t="shared" si="522"/>
        <v>100</v>
      </c>
      <c r="AN2411" s="44">
        <f>INDEX([1]ราคาสิ่งปลูกสร้าง!$D$6:$CC$47,MATCH($AD2411,[1]ราคาสิ่งปลูกสร้าง!$B$6:$B$45,0),MATCH($C$7,[1]ราคาสิ่งปลูกสร้าง!$D$5:$CC$5,0))</f>
        <v>2050</v>
      </c>
      <c r="AO2411" s="44">
        <f t="shared" si="523"/>
        <v>236775</v>
      </c>
      <c r="AP2411" s="45">
        <f t="shared" si="524"/>
        <v>6</v>
      </c>
      <c r="AQ2411" s="40">
        <f>IF(AP2411=0,0,INDEX([1]ค่าเสื่อมสิ่งปลูกสร้าง!$A$5:$D$105,MATCH($AP2411,[1]ค่าเสื่อมสิ่งปลูกสร้าง!$A$5:$A$105,0),MATCH(AE2411,[1]ค่าเสื่อมสิ่งปลูกสร้าง!$A$3:$D$3)))</f>
        <v>20</v>
      </c>
      <c r="AR2411" s="44">
        <f t="shared" si="529"/>
        <v>189420</v>
      </c>
      <c r="AS2411" s="44">
        <f t="shared" si="530"/>
        <v>191420</v>
      </c>
      <c r="AT2411" s="44">
        <f t="shared" si="531"/>
        <v>191420</v>
      </c>
      <c r="AU2411" s="46">
        <v>0</v>
      </c>
      <c r="AV2411" s="44">
        <f t="shared" si="525"/>
        <v>191420</v>
      </c>
      <c r="AW2411" s="47" t="str">
        <f t="shared" si="526"/>
        <v>0.01</v>
      </c>
      <c r="AX2411" s="48"/>
      <c r="AY2411" s="48"/>
      <c r="AZ2411" s="49">
        <v>0</v>
      </c>
      <c r="BA2411" s="48"/>
      <c r="BB2411" s="48"/>
      <c r="BC2411" s="44">
        <f t="shared" si="527"/>
        <v>0</v>
      </c>
      <c r="BD2411" s="50">
        <v>1</v>
      </c>
      <c r="BE2411" s="51" t="e">
        <f>IF(AX2411=1,0,IF(AY2411=1,0,IF(BC2411&gt;#REF!,#REF!,IF(OR(AZ2411&gt;0,BD2411&gt;=0),BC2411+([1]สูตร2!H2399*(100%-AZ2411)-BC2411)*BD2411,[1]สูตร2!H2399*(100%-AZ2411)))))</f>
        <v>#REF!</v>
      </c>
      <c r="BF2411" s="31"/>
    </row>
    <row r="2412" spans="1:58" s="5" customFormat="1" ht="24" customHeight="1" x14ac:dyDescent="0.2">
      <c r="A2412" s="31"/>
      <c r="B2412" s="31" t="s">
        <v>93</v>
      </c>
      <c r="C2412" s="31">
        <v>1</v>
      </c>
      <c r="D2412" s="31" t="s">
        <v>66</v>
      </c>
      <c r="E2412" s="31" t="s">
        <v>1863</v>
      </c>
      <c r="F2412" s="31"/>
      <c r="G2412" s="32" t="s">
        <v>1864</v>
      </c>
      <c r="H2412" s="31" t="s">
        <v>104</v>
      </c>
      <c r="I2412" s="31" t="s">
        <v>104</v>
      </c>
      <c r="J2412" s="31" t="s">
        <v>1552</v>
      </c>
      <c r="K2412" s="31">
        <v>0</v>
      </c>
      <c r="L2412" s="31">
        <v>0</v>
      </c>
      <c r="M2412" s="31">
        <v>15</v>
      </c>
      <c r="N2412" s="33"/>
      <c r="O2412" s="33">
        <v>15</v>
      </c>
      <c r="P2412" s="33"/>
      <c r="Q2412" s="33"/>
      <c r="R2412" s="33"/>
      <c r="S2412" s="34" t="str">
        <f t="shared" si="518"/>
        <v>2</v>
      </c>
      <c r="T2412" s="35">
        <f t="shared" si="519"/>
        <v>15</v>
      </c>
      <c r="U2412" s="36">
        <f>INDEX([1]ราคาที่ดิน!$B:$G,MATCH($C2412,[1]ราคาที่ดิน!$A:$A,0),MATCH($B2412,[1]ราคาที่ดิน!$B$1:$G$1,0))</f>
        <v>100</v>
      </c>
      <c r="V2412" s="37">
        <f t="shared" si="528"/>
        <v>1500</v>
      </c>
      <c r="W2412" s="31">
        <v>5</v>
      </c>
      <c r="X2412" s="31" t="s">
        <v>1866</v>
      </c>
      <c r="Y2412" s="31" t="s">
        <v>71</v>
      </c>
      <c r="Z2412" s="31" t="s">
        <v>1867</v>
      </c>
      <c r="AA2412" s="31"/>
      <c r="AB2412" s="32" t="s">
        <v>1864</v>
      </c>
      <c r="AC2412" s="38"/>
      <c r="AD2412" s="39" t="s">
        <v>77</v>
      </c>
      <c r="AE2412" s="39" t="s">
        <v>94</v>
      </c>
      <c r="AF2412" s="40" t="str">
        <f t="shared" si="520"/>
        <v>1</v>
      </c>
      <c r="AG2412" s="41">
        <f t="shared" si="521"/>
        <v>21</v>
      </c>
      <c r="AH2412" s="42">
        <v>21</v>
      </c>
      <c r="AI2412" s="42"/>
      <c r="AJ2412" s="42"/>
      <c r="AK2412" s="42"/>
      <c r="AL2412" s="31">
        <v>6</v>
      </c>
      <c r="AM2412" s="43" t="str">
        <f t="shared" si="522"/>
        <v>100</v>
      </c>
      <c r="AN2412" s="44">
        <f>INDEX([1]ราคาสิ่งปลูกสร้าง!$D$6:$CC$47,MATCH($AD2412,[1]ราคาสิ่งปลูกสร้าง!$B$6:$B$45,0),MATCH($C$7,[1]ราคาสิ่งปลูกสร้าง!$D$5:$CC$5,0))</f>
        <v>2050</v>
      </c>
      <c r="AO2412" s="44">
        <f t="shared" si="523"/>
        <v>43050</v>
      </c>
      <c r="AP2412" s="45">
        <f t="shared" si="524"/>
        <v>6</v>
      </c>
      <c r="AQ2412" s="40">
        <f>IF(AP2412=0,0,INDEX([1]ค่าเสื่อมสิ่งปลูกสร้าง!$A$5:$D$105,MATCH($AP2412,[1]ค่าเสื่อมสิ่งปลูกสร้าง!$A$5:$A$105,0),MATCH(AE2412,[1]ค่าเสื่อมสิ่งปลูกสร้าง!$A$3:$D$3)))</f>
        <v>6</v>
      </c>
      <c r="AR2412" s="44">
        <f t="shared" si="529"/>
        <v>40467</v>
      </c>
      <c r="AS2412" s="44">
        <f t="shared" si="530"/>
        <v>41967</v>
      </c>
      <c r="AT2412" s="44">
        <f t="shared" si="531"/>
        <v>41967</v>
      </c>
      <c r="AU2412" s="46">
        <v>0</v>
      </c>
      <c r="AV2412" s="44">
        <f t="shared" si="525"/>
        <v>41967</v>
      </c>
      <c r="AW2412" s="47" t="str">
        <f t="shared" si="526"/>
        <v>0.01</v>
      </c>
      <c r="AX2412" s="48"/>
      <c r="AY2412" s="48"/>
      <c r="AZ2412" s="49">
        <v>0</v>
      </c>
      <c r="BA2412" s="48"/>
      <c r="BB2412" s="48"/>
      <c r="BC2412" s="44">
        <f t="shared" si="527"/>
        <v>0</v>
      </c>
      <c r="BD2412" s="50">
        <v>1</v>
      </c>
      <c r="BE2412" s="51" t="e">
        <f>IF(AX2412=1,0,IF(AY2412=1,0,IF(BC2412&gt;#REF!,#REF!,IF(OR(AZ2412&gt;0,BD2412&gt;=0),BC2412+([1]สูตร2!H2400*(100%-AZ2412)-BC2412)*BD2412,[1]สูตร2!H2400*(100%-AZ2412)))))</f>
        <v>#REF!</v>
      </c>
      <c r="BF2412" s="31"/>
    </row>
    <row r="2413" spans="1:58" s="5" customFormat="1" ht="24" customHeight="1" x14ac:dyDescent="0.2">
      <c r="A2413" s="31"/>
      <c r="B2413" s="31" t="s">
        <v>93</v>
      </c>
      <c r="C2413" s="31">
        <v>1</v>
      </c>
      <c r="D2413" s="31" t="s">
        <v>66</v>
      </c>
      <c r="E2413" s="31" t="s">
        <v>1863</v>
      </c>
      <c r="F2413" s="31"/>
      <c r="G2413" s="32" t="s">
        <v>1864</v>
      </c>
      <c r="H2413" s="31" t="s">
        <v>104</v>
      </c>
      <c r="I2413" s="31" t="s">
        <v>104</v>
      </c>
      <c r="J2413" s="31" t="s">
        <v>1552</v>
      </c>
      <c r="K2413" s="31">
        <v>0</v>
      </c>
      <c r="L2413" s="31">
        <v>0</v>
      </c>
      <c r="M2413" s="31">
        <v>10</v>
      </c>
      <c r="N2413" s="33"/>
      <c r="O2413" s="33">
        <v>10</v>
      </c>
      <c r="P2413" s="33"/>
      <c r="Q2413" s="33"/>
      <c r="R2413" s="33"/>
      <c r="S2413" s="34" t="str">
        <f t="shared" si="518"/>
        <v>2</v>
      </c>
      <c r="T2413" s="35">
        <f t="shared" si="519"/>
        <v>10</v>
      </c>
      <c r="U2413" s="36">
        <f>INDEX([1]ราคาที่ดิน!$B:$G,MATCH($C2413,[1]ราคาที่ดิน!$A:$A,0),MATCH($B2413,[1]ราคาที่ดิน!$B$1:$G$1,0))</f>
        <v>100</v>
      </c>
      <c r="V2413" s="37">
        <f t="shared" si="528"/>
        <v>1000</v>
      </c>
      <c r="W2413" s="31">
        <v>6</v>
      </c>
      <c r="X2413" s="31" t="s">
        <v>1866</v>
      </c>
      <c r="Y2413" s="31" t="s">
        <v>71</v>
      </c>
      <c r="Z2413" s="31" t="s">
        <v>1867</v>
      </c>
      <c r="AA2413" s="31"/>
      <c r="AB2413" s="32" t="s">
        <v>1864</v>
      </c>
      <c r="AC2413" s="38"/>
      <c r="AD2413" s="39" t="s">
        <v>75</v>
      </c>
      <c r="AE2413" s="39" t="s">
        <v>76</v>
      </c>
      <c r="AF2413" s="40" t="str">
        <f t="shared" si="520"/>
        <v>1</v>
      </c>
      <c r="AG2413" s="41">
        <f t="shared" si="521"/>
        <v>93</v>
      </c>
      <c r="AH2413" s="42">
        <v>93</v>
      </c>
      <c r="AI2413" s="42"/>
      <c r="AJ2413" s="42"/>
      <c r="AK2413" s="42"/>
      <c r="AL2413" s="31">
        <v>6</v>
      </c>
      <c r="AM2413" s="43" t="str">
        <f t="shared" si="522"/>
        <v>100</v>
      </c>
      <c r="AN2413" s="44">
        <f>INDEX([1]ราคาสิ่งปลูกสร้าง!$D$6:$CC$47,MATCH($AD2413,[1]ราคาสิ่งปลูกสร้าง!$B$6:$B$45,0),MATCH($C$7,[1]ราคาสิ่งปลูกสร้าง!$D$5:$CC$5,0))</f>
        <v>5400</v>
      </c>
      <c r="AO2413" s="44">
        <f t="shared" si="523"/>
        <v>502200</v>
      </c>
      <c r="AP2413" s="45">
        <f t="shared" si="524"/>
        <v>6</v>
      </c>
      <c r="AQ2413" s="40">
        <f>IF(AP2413=0,0,INDEX([1]ค่าเสื่อมสิ่งปลูกสร้าง!$A$5:$D$105,MATCH($AP2413,[1]ค่าเสื่อมสิ่งปลูกสร้าง!$A$5:$A$105,0),MATCH(AE2413,[1]ค่าเสื่อมสิ่งปลูกสร้าง!$A$3:$D$3)))</f>
        <v>20</v>
      </c>
      <c r="AR2413" s="44">
        <f t="shared" si="529"/>
        <v>401760</v>
      </c>
      <c r="AS2413" s="44">
        <f t="shared" si="530"/>
        <v>402760</v>
      </c>
      <c r="AT2413" s="44">
        <f t="shared" si="531"/>
        <v>402760</v>
      </c>
      <c r="AU2413" s="46">
        <v>0</v>
      </c>
      <c r="AV2413" s="44">
        <f t="shared" si="525"/>
        <v>402760</v>
      </c>
      <c r="AW2413" s="47" t="str">
        <f t="shared" si="526"/>
        <v>0.01</v>
      </c>
      <c r="AX2413" s="48"/>
      <c r="AY2413" s="48"/>
      <c r="AZ2413" s="49">
        <v>0</v>
      </c>
      <c r="BA2413" s="48"/>
      <c r="BB2413" s="48"/>
      <c r="BC2413" s="44">
        <f t="shared" si="527"/>
        <v>0</v>
      </c>
      <c r="BD2413" s="50">
        <v>1</v>
      </c>
      <c r="BE2413" s="51" t="e">
        <f>IF(AX2413=1,0,IF(AY2413=1,0,IF(BC2413&gt;#REF!,#REF!,IF(OR(AZ2413&gt;0,BD2413&gt;=0),BC2413+([1]สูตร2!H2401*(100%-AZ2413)-BC2413)*BD2413,[1]สูตร2!H2401*(100%-AZ2413)))))</f>
        <v>#REF!</v>
      </c>
      <c r="BF2413" s="31"/>
    </row>
    <row r="2414" spans="1:58" s="5" customFormat="1" ht="24" customHeight="1" x14ac:dyDescent="0.2">
      <c r="A2414" s="31">
        <v>814</v>
      </c>
      <c r="B2414" s="31" t="s">
        <v>81</v>
      </c>
      <c r="C2414" s="31" t="s">
        <v>1868</v>
      </c>
      <c r="D2414" s="31" t="s">
        <v>71</v>
      </c>
      <c r="E2414" s="31" t="s">
        <v>1867</v>
      </c>
      <c r="F2414" s="31"/>
      <c r="G2414" s="32" t="s">
        <v>1869</v>
      </c>
      <c r="H2414" s="31">
        <v>15</v>
      </c>
      <c r="I2414" s="31">
        <v>5</v>
      </c>
      <c r="J2414" s="31" t="s">
        <v>1552</v>
      </c>
      <c r="K2414" s="31">
        <v>16</v>
      </c>
      <c r="L2414" s="31">
        <v>2</v>
      </c>
      <c r="M2414" s="31">
        <v>41</v>
      </c>
      <c r="N2414" s="33">
        <v>6641</v>
      </c>
      <c r="O2414" s="33"/>
      <c r="P2414" s="33"/>
      <c r="Q2414" s="33"/>
      <c r="R2414" s="33"/>
      <c r="S2414" s="34" t="str">
        <f t="shared" si="518"/>
        <v>1</v>
      </c>
      <c r="T2414" s="35">
        <f t="shared" si="519"/>
        <v>6641</v>
      </c>
      <c r="U2414" s="36">
        <f>INDEX([1]ราคาที่ดิน!$B:$G,MATCH($C2414,[1]ราคาที่ดิน!$A:$A,0),MATCH($B2414,[1]ราคาที่ดิน!$B$1:$G$1,0))</f>
        <v>50</v>
      </c>
      <c r="V2414" s="37">
        <f t="shared" si="528"/>
        <v>332050</v>
      </c>
      <c r="W2414" s="31"/>
      <c r="X2414" s="31"/>
      <c r="Y2414" s="31"/>
      <c r="Z2414" s="31"/>
      <c r="AA2414" s="31"/>
      <c r="AB2414" s="32"/>
      <c r="AC2414" s="38"/>
      <c r="AD2414" s="39"/>
      <c r="AE2414" s="39"/>
      <c r="AF2414" s="40" t="str">
        <f t="shared" si="520"/>
        <v/>
      </c>
      <c r="AG2414" s="41" t="str">
        <f t="shared" si="521"/>
        <v/>
      </c>
      <c r="AH2414" s="42"/>
      <c r="AI2414" s="42"/>
      <c r="AJ2414" s="42"/>
      <c r="AK2414" s="42"/>
      <c r="AL2414" s="31"/>
      <c r="AM2414" s="43" t="str">
        <f t="shared" si="522"/>
        <v>100</v>
      </c>
      <c r="AN2414" s="44">
        <f>INDEX([1]ราคาสิ่งปลูกสร้าง!$D$6:$CC$47,MATCH($AD2414,[1]ราคาสิ่งปลูกสร้าง!$B$6:$B$45,0),MATCH($C$7,[1]ราคาสิ่งปลูกสร้าง!$D$5:$CC$5,0))</f>
        <v>0</v>
      </c>
      <c r="AO2414" s="44">
        <f t="shared" si="523"/>
        <v>0</v>
      </c>
      <c r="AP2414" s="45">
        <f t="shared" si="524"/>
        <v>0</v>
      </c>
      <c r="AQ2414" s="40">
        <f>IF(AP2414=0,0,INDEX([1]ค่าเสื่อมสิ่งปลูกสร้าง!$A$5:$D$105,MATCH($AP2414,[1]ค่าเสื่อมสิ่งปลูกสร้าง!$A$5:$A$105,0),MATCH(AE2414,[1]ค่าเสื่อมสิ่งปลูกสร้าง!$A$3:$D$3)))</f>
        <v>0</v>
      </c>
      <c r="AR2414" s="44">
        <f t="shared" si="529"/>
        <v>0</v>
      </c>
      <c r="AS2414" s="44">
        <f t="shared" si="530"/>
        <v>332050</v>
      </c>
      <c r="AT2414" s="44">
        <f t="shared" si="531"/>
        <v>332050</v>
      </c>
      <c r="AU2414" s="46">
        <v>0</v>
      </c>
      <c r="AV2414" s="44">
        <f t="shared" si="525"/>
        <v>332050</v>
      </c>
      <c r="AW2414" s="47" t="str">
        <f t="shared" si="526"/>
        <v>0.01</v>
      </c>
      <c r="AX2414" s="48"/>
      <c r="AY2414" s="48"/>
      <c r="AZ2414" s="49">
        <v>0</v>
      </c>
      <c r="BA2414" s="48"/>
      <c r="BB2414" s="48"/>
      <c r="BC2414" s="44">
        <f t="shared" si="527"/>
        <v>0</v>
      </c>
      <c r="BD2414" s="50">
        <v>1</v>
      </c>
      <c r="BE2414" s="51" t="e">
        <f>IF(AX2414=1,0,IF(AY2414=1,0,IF(BC2414&gt;#REF!,#REF!,IF(OR(AZ2414&gt;0,BD2414&gt;=0),BC2414+([1]สูตร2!H2402*(100%-AZ2414)-BC2414)*BD2414,[1]สูตร2!H2402*(100%-AZ2414)))))</f>
        <v>#REF!</v>
      </c>
      <c r="BF2414" s="31"/>
    </row>
    <row r="2415" spans="1:58" s="5" customFormat="1" ht="24" customHeight="1" x14ac:dyDescent="0.2">
      <c r="A2415" s="31"/>
      <c r="B2415" s="31" t="s">
        <v>81</v>
      </c>
      <c r="C2415" s="31" t="s">
        <v>1870</v>
      </c>
      <c r="D2415" s="31" t="s">
        <v>71</v>
      </c>
      <c r="E2415" s="31" t="s">
        <v>1867</v>
      </c>
      <c r="F2415" s="31"/>
      <c r="G2415" s="32" t="s">
        <v>1869</v>
      </c>
      <c r="H2415" s="31">
        <v>14</v>
      </c>
      <c r="I2415" s="31">
        <v>19</v>
      </c>
      <c r="J2415" s="31" t="s">
        <v>1552</v>
      </c>
      <c r="K2415" s="31">
        <v>0</v>
      </c>
      <c r="L2415" s="31">
        <v>2</v>
      </c>
      <c r="M2415" s="31">
        <v>70</v>
      </c>
      <c r="N2415" s="33"/>
      <c r="O2415" s="33">
        <v>270</v>
      </c>
      <c r="P2415" s="33"/>
      <c r="Q2415" s="33"/>
      <c r="R2415" s="33"/>
      <c r="S2415" s="34" t="str">
        <f t="shared" si="518"/>
        <v>2</v>
      </c>
      <c r="T2415" s="35">
        <f t="shared" si="519"/>
        <v>270</v>
      </c>
      <c r="U2415" s="36">
        <f>INDEX([1]ราคาที่ดิน!$B:$G,MATCH($C2415,[1]ราคาที่ดิน!$A:$A,0),MATCH($B2415,[1]ราคาที่ดิน!$B$1:$G$1,0))</f>
        <v>50</v>
      </c>
      <c r="V2415" s="37">
        <f t="shared" si="528"/>
        <v>13500</v>
      </c>
      <c r="W2415" s="31">
        <v>1</v>
      </c>
      <c r="X2415" s="31">
        <v>23</v>
      </c>
      <c r="Y2415" s="31" t="s">
        <v>66</v>
      </c>
      <c r="Z2415" s="31" t="s">
        <v>1871</v>
      </c>
      <c r="AA2415" s="31"/>
      <c r="AB2415" s="32" t="s">
        <v>1869</v>
      </c>
      <c r="AC2415" s="38"/>
      <c r="AD2415" s="39" t="s">
        <v>73</v>
      </c>
      <c r="AE2415" s="39" t="s">
        <v>74</v>
      </c>
      <c r="AF2415" s="40" t="str">
        <f t="shared" si="520"/>
        <v>2</v>
      </c>
      <c r="AG2415" s="41">
        <f t="shared" si="521"/>
        <v>160</v>
      </c>
      <c r="AH2415" s="42"/>
      <c r="AI2415" s="42">
        <v>160</v>
      </c>
      <c r="AJ2415" s="42"/>
      <c r="AK2415" s="42"/>
      <c r="AL2415" s="31">
        <v>3</v>
      </c>
      <c r="AM2415" s="43" t="str">
        <f t="shared" si="522"/>
        <v>100</v>
      </c>
      <c r="AN2415" s="44">
        <f>INDEX([1]ราคาสิ่งปลูกสร้าง!$D$6:$CC$47,MATCH($AD2415,[1]ราคาสิ่งปลูกสร้าง!$B$6:$B$45,0),MATCH($C$7,[1]ราคาสิ่งปลูกสร้าง!$D$5:$CC$5,0))</f>
        <v>6500</v>
      </c>
      <c r="AO2415" s="44">
        <f t="shared" si="523"/>
        <v>1040000</v>
      </c>
      <c r="AP2415" s="45">
        <f t="shared" si="524"/>
        <v>3</v>
      </c>
      <c r="AQ2415" s="40">
        <f>IF(AP2415=0,0,INDEX([1]ค่าเสื่อมสิ่งปลูกสร้าง!$A$5:$D$105,MATCH($AP2415,[1]ค่าเสื่อมสิ่งปลูกสร้าง!$A$5:$A$105,0),MATCH(AE2415,[1]ค่าเสื่อมสิ่งปลูกสร้าง!$A$3:$D$3)))</f>
        <v>3</v>
      </c>
      <c r="AR2415" s="44">
        <f t="shared" si="529"/>
        <v>1008800</v>
      </c>
      <c r="AS2415" s="44">
        <f t="shared" si="530"/>
        <v>1022300</v>
      </c>
      <c r="AT2415" s="44">
        <f t="shared" si="531"/>
        <v>1022300</v>
      </c>
      <c r="AU2415" s="46">
        <v>0</v>
      </c>
      <c r="AV2415" s="44">
        <f t="shared" si="525"/>
        <v>1022300</v>
      </c>
      <c r="AW2415" s="47" t="str">
        <f t="shared" si="526"/>
        <v>0.02</v>
      </c>
      <c r="AX2415" s="48"/>
      <c r="AY2415" s="48"/>
      <c r="AZ2415" s="49">
        <v>0</v>
      </c>
      <c r="BA2415" s="48"/>
      <c r="BB2415" s="48"/>
      <c r="BC2415" s="44">
        <f t="shared" si="527"/>
        <v>0</v>
      </c>
      <c r="BD2415" s="50">
        <v>1</v>
      </c>
      <c r="BE2415" s="51" t="e">
        <f>IF(AX2415=1,0,IF(AY2415=1,0,IF(BC2415&gt;#REF!,#REF!,IF(OR(AZ2415&gt;0,BD2415&gt;=0),BC2415+([1]สูตร2!H2403*(100%-AZ2415)-BC2415)*BD2415,[1]สูตร2!H2403*(100%-AZ2415)))))</f>
        <v>#REF!</v>
      </c>
      <c r="BF2415" s="31"/>
    </row>
    <row r="2416" spans="1:58" s="5" customFormat="1" ht="24" customHeight="1" x14ac:dyDescent="0.2">
      <c r="A2416" s="31"/>
      <c r="B2416" s="31" t="s">
        <v>81</v>
      </c>
      <c r="C2416" s="31" t="s">
        <v>1870</v>
      </c>
      <c r="D2416" s="31" t="s">
        <v>71</v>
      </c>
      <c r="E2416" s="31" t="s">
        <v>1867</v>
      </c>
      <c r="F2416" s="31"/>
      <c r="G2416" s="32" t="s">
        <v>1869</v>
      </c>
      <c r="H2416" s="31">
        <v>14</v>
      </c>
      <c r="I2416" s="31">
        <v>19</v>
      </c>
      <c r="J2416" s="31" t="s">
        <v>1552</v>
      </c>
      <c r="K2416" s="31">
        <v>0</v>
      </c>
      <c r="L2416" s="31">
        <v>1</v>
      </c>
      <c r="M2416" s="31">
        <v>0</v>
      </c>
      <c r="N2416" s="33"/>
      <c r="O2416" s="33">
        <v>100</v>
      </c>
      <c r="P2416" s="33"/>
      <c r="Q2416" s="33"/>
      <c r="R2416" s="33"/>
      <c r="S2416" s="34" t="str">
        <f t="shared" si="518"/>
        <v>2</v>
      </c>
      <c r="T2416" s="35">
        <f t="shared" si="519"/>
        <v>100</v>
      </c>
      <c r="U2416" s="36">
        <f>INDEX([1]ราคาที่ดิน!$B:$G,MATCH($C2416,[1]ราคาที่ดิน!$A:$A,0),MATCH($B2416,[1]ราคาที่ดิน!$B$1:$G$1,0))</f>
        <v>50</v>
      </c>
      <c r="V2416" s="37">
        <f t="shared" si="528"/>
        <v>5000</v>
      </c>
      <c r="W2416" s="31">
        <v>2</v>
      </c>
      <c r="X2416" s="31">
        <v>23</v>
      </c>
      <c r="Y2416" s="31" t="s">
        <v>66</v>
      </c>
      <c r="Z2416" s="31" t="s">
        <v>1871</v>
      </c>
      <c r="AA2416" s="31"/>
      <c r="AB2416" s="32" t="s">
        <v>1869</v>
      </c>
      <c r="AC2416" s="38"/>
      <c r="AD2416" s="39" t="s">
        <v>75</v>
      </c>
      <c r="AE2416" s="39" t="s">
        <v>76</v>
      </c>
      <c r="AF2416" s="40" t="str">
        <f t="shared" si="520"/>
        <v>1</v>
      </c>
      <c r="AG2416" s="41">
        <f t="shared" si="521"/>
        <v>18</v>
      </c>
      <c r="AH2416" s="42">
        <v>18</v>
      </c>
      <c r="AI2416" s="42"/>
      <c r="AJ2416" s="42"/>
      <c r="AK2416" s="42"/>
      <c r="AL2416" s="31">
        <v>2</v>
      </c>
      <c r="AM2416" s="43" t="str">
        <f t="shared" si="522"/>
        <v>100</v>
      </c>
      <c r="AN2416" s="44">
        <f>INDEX([1]ราคาสิ่งปลูกสร้าง!$D$6:$CC$47,MATCH($AD2416,[1]ราคาสิ่งปลูกสร้าง!$B$6:$B$45,0),MATCH($C$7,[1]ราคาสิ่งปลูกสร้าง!$D$5:$CC$5,0))</f>
        <v>5400</v>
      </c>
      <c r="AO2416" s="44">
        <f t="shared" si="523"/>
        <v>97200</v>
      </c>
      <c r="AP2416" s="45">
        <f t="shared" si="524"/>
        <v>2</v>
      </c>
      <c r="AQ2416" s="40">
        <f>IF(AP2416=0,0,INDEX([1]ค่าเสื่อมสิ่งปลูกสร้าง!$A$5:$D$105,MATCH($AP2416,[1]ค่าเสื่อมสิ่งปลูกสร้าง!$A$5:$A$105,0),MATCH(AE2416,[1]ค่าเสื่อมสิ่งปลูกสร้าง!$A$3:$D$3)))</f>
        <v>6</v>
      </c>
      <c r="AR2416" s="44">
        <f t="shared" si="529"/>
        <v>91368</v>
      </c>
      <c r="AS2416" s="44">
        <f t="shared" si="530"/>
        <v>96368</v>
      </c>
      <c r="AT2416" s="44">
        <f t="shared" si="531"/>
        <v>96368</v>
      </c>
      <c r="AU2416" s="46">
        <v>0</v>
      </c>
      <c r="AV2416" s="44">
        <f t="shared" si="525"/>
        <v>96368</v>
      </c>
      <c r="AW2416" s="47" t="str">
        <f t="shared" si="526"/>
        <v>0.01</v>
      </c>
      <c r="AX2416" s="48"/>
      <c r="AY2416" s="48"/>
      <c r="AZ2416" s="49">
        <v>0</v>
      </c>
      <c r="BA2416" s="48"/>
      <c r="BB2416" s="48"/>
      <c r="BC2416" s="44">
        <f t="shared" si="527"/>
        <v>0</v>
      </c>
      <c r="BD2416" s="50">
        <v>1</v>
      </c>
      <c r="BE2416" s="51" t="e">
        <f>IF(AX2416=1,0,IF(AY2416=1,0,IF(BC2416&gt;#REF!,#REF!,IF(OR(AZ2416&gt;0,BD2416&gt;=0),BC2416+([1]สูตร2!H2404*(100%-AZ2416)-BC2416)*BD2416,[1]สูตร2!H2404*(100%-AZ2416)))))</f>
        <v>#REF!</v>
      </c>
      <c r="BF2416" s="31"/>
    </row>
    <row r="2417" spans="1:58" s="5" customFormat="1" ht="24" customHeight="1" x14ac:dyDescent="0.2">
      <c r="A2417" s="31"/>
      <c r="B2417" s="31" t="s">
        <v>81</v>
      </c>
      <c r="C2417" s="31" t="s">
        <v>1870</v>
      </c>
      <c r="D2417" s="31" t="s">
        <v>71</v>
      </c>
      <c r="E2417" s="31" t="s">
        <v>1867</v>
      </c>
      <c r="F2417" s="31"/>
      <c r="G2417" s="32" t="s">
        <v>1869</v>
      </c>
      <c r="H2417" s="31">
        <v>14</v>
      </c>
      <c r="I2417" s="31">
        <v>19</v>
      </c>
      <c r="J2417" s="31" t="s">
        <v>1552</v>
      </c>
      <c r="K2417" s="31">
        <v>0</v>
      </c>
      <c r="L2417" s="31">
        <v>1</v>
      </c>
      <c r="M2417" s="31">
        <v>0</v>
      </c>
      <c r="N2417" s="33"/>
      <c r="O2417" s="33">
        <v>100</v>
      </c>
      <c r="P2417" s="33"/>
      <c r="Q2417" s="33"/>
      <c r="R2417" s="33"/>
      <c r="S2417" s="34" t="str">
        <f t="shared" si="518"/>
        <v>2</v>
      </c>
      <c r="T2417" s="35">
        <f t="shared" si="519"/>
        <v>100</v>
      </c>
      <c r="U2417" s="36">
        <f>INDEX([1]ราคาที่ดิน!$B:$G,MATCH($C2417,[1]ราคาที่ดิน!$A:$A,0),MATCH($B2417,[1]ราคาที่ดิน!$B$1:$G$1,0))</f>
        <v>50</v>
      </c>
      <c r="V2417" s="37">
        <f t="shared" si="528"/>
        <v>5000</v>
      </c>
      <c r="W2417" s="31">
        <v>3</v>
      </c>
      <c r="X2417" s="31">
        <v>23</v>
      </c>
      <c r="Y2417" s="31" t="s">
        <v>66</v>
      </c>
      <c r="Z2417" s="31" t="s">
        <v>1871</v>
      </c>
      <c r="AA2417" s="31"/>
      <c r="AB2417" s="32" t="s">
        <v>1869</v>
      </c>
      <c r="AC2417" s="38"/>
      <c r="AD2417" s="39" t="s">
        <v>75</v>
      </c>
      <c r="AE2417" s="39" t="s">
        <v>76</v>
      </c>
      <c r="AF2417" s="40" t="str">
        <f t="shared" si="520"/>
        <v>1</v>
      </c>
      <c r="AG2417" s="41">
        <f t="shared" si="521"/>
        <v>53.94</v>
      </c>
      <c r="AH2417" s="42">
        <v>53.94</v>
      </c>
      <c r="AI2417" s="42"/>
      <c r="AJ2417" s="42"/>
      <c r="AK2417" s="42"/>
      <c r="AL2417" s="31">
        <v>3</v>
      </c>
      <c r="AM2417" s="43" t="str">
        <f t="shared" si="522"/>
        <v>100</v>
      </c>
      <c r="AN2417" s="44">
        <f>INDEX([1]ราคาสิ่งปลูกสร้าง!$D$6:$CC$47,MATCH($AD2417,[1]ราคาสิ่งปลูกสร้าง!$B$6:$B$45,0),MATCH($C$7,[1]ราคาสิ่งปลูกสร้าง!$D$5:$CC$5,0))</f>
        <v>5400</v>
      </c>
      <c r="AO2417" s="44">
        <f t="shared" si="523"/>
        <v>291276</v>
      </c>
      <c r="AP2417" s="45">
        <f t="shared" si="524"/>
        <v>3</v>
      </c>
      <c r="AQ2417" s="40">
        <f>IF(AP2417=0,0,INDEX([1]ค่าเสื่อมสิ่งปลูกสร้าง!$A$5:$D$105,MATCH($AP2417,[1]ค่าเสื่อมสิ่งปลูกสร้าง!$A$5:$A$105,0),MATCH(AE2417,[1]ค่าเสื่อมสิ่งปลูกสร้าง!$A$3:$D$3)))</f>
        <v>9</v>
      </c>
      <c r="AR2417" s="44">
        <f t="shared" si="529"/>
        <v>265061.16000000003</v>
      </c>
      <c r="AS2417" s="44">
        <f t="shared" si="530"/>
        <v>270061.16000000003</v>
      </c>
      <c r="AT2417" s="44">
        <f t="shared" si="531"/>
        <v>270061.16000000003</v>
      </c>
      <c r="AU2417" s="46">
        <v>0</v>
      </c>
      <c r="AV2417" s="44">
        <f t="shared" si="525"/>
        <v>270061.16000000003</v>
      </c>
      <c r="AW2417" s="47" t="str">
        <f t="shared" si="526"/>
        <v>0.01</v>
      </c>
      <c r="AX2417" s="48"/>
      <c r="AY2417" s="48"/>
      <c r="AZ2417" s="49">
        <v>0</v>
      </c>
      <c r="BA2417" s="48"/>
      <c r="BB2417" s="48"/>
      <c r="BC2417" s="44">
        <f t="shared" si="527"/>
        <v>0</v>
      </c>
      <c r="BD2417" s="50">
        <v>1</v>
      </c>
      <c r="BE2417" s="51" t="e">
        <f>IF(AX2417=1,0,IF(AY2417=1,0,IF(BC2417&gt;#REF!,#REF!,IF(OR(AZ2417&gt;0,BD2417&gt;=0),BC2417+([1]สูตร2!H2405*(100%-AZ2417)-BC2417)*BD2417,[1]สูตร2!H2405*(100%-AZ2417)))))</f>
        <v>#REF!</v>
      </c>
      <c r="BF2417" s="31"/>
    </row>
    <row r="2418" spans="1:58" s="5" customFormat="1" ht="24" customHeight="1" x14ac:dyDescent="0.2">
      <c r="A2418" s="31"/>
      <c r="B2418" s="31" t="s">
        <v>81</v>
      </c>
      <c r="C2418" s="31" t="s">
        <v>1870</v>
      </c>
      <c r="D2418" s="31" t="s">
        <v>71</v>
      </c>
      <c r="E2418" s="31" t="s">
        <v>1867</v>
      </c>
      <c r="F2418" s="31"/>
      <c r="G2418" s="32" t="s">
        <v>1869</v>
      </c>
      <c r="H2418" s="31">
        <v>14</v>
      </c>
      <c r="I2418" s="31">
        <v>19</v>
      </c>
      <c r="J2418" s="31" t="s">
        <v>1552</v>
      </c>
      <c r="K2418" s="31">
        <v>0</v>
      </c>
      <c r="L2418" s="31">
        <v>1</v>
      </c>
      <c r="M2418" s="31">
        <v>0</v>
      </c>
      <c r="N2418" s="33"/>
      <c r="O2418" s="33">
        <v>100</v>
      </c>
      <c r="P2418" s="33"/>
      <c r="Q2418" s="33"/>
      <c r="R2418" s="33"/>
      <c r="S2418" s="34" t="str">
        <f t="shared" si="518"/>
        <v>2</v>
      </c>
      <c r="T2418" s="35">
        <f t="shared" si="519"/>
        <v>100</v>
      </c>
      <c r="U2418" s="36">
        <f>INDEX([1]ราคาที่ดิน!$B:$G,MATCH($C2418,[1]ราคาที่ดิน!$A:$A,0),MATCH($B2418,[1]ราคาที่ดิน!$B$1:$G$1,0))</f>
        <v>50</v>
      </c>
      <c r="V2418" s="37">
        <f t="shared" si="528"/>
        <v>5000</v>
      </c>
      <c r="W2418" s="31">
        <v>4</v>
      </c>
      <c r="X2418" s="31">
        <v>23</v>
      </c>
      <c r="Y2418" s="31" t="s">
        <v>66</v>
      </c>
      <c r="Z2418" s="31" t="s">
        <v>1871</v>
      </c>
      <c r="AA2418" s="31"/>
      <c r="AB2418" s="32" t="s">
        <v>1869</v>
      </c>
      <c r="AC2418" s="38"/>
      <c r="AD2418" s="39" t="s">
        <v>75</v>
      </c>
      <c r="AE2418" s="39" t="s">
        <v>76</v>
      </c>
      <c r="AF2418" s="40" t="str">
        <f t="shared" si="520"/>
        <v>1</v>
      </c>
      <c r="AG2418" s="41">
        <f t="shared" si="521"/>
        <v>8.4</v>
      </c>
      <c r="AH2418" s="42">
        <v>8.4</v>
      </c>
      <c r="AI2418" s="42"/>
      <c r="AJ2418" s="42"/>
      <c r="AK2418" s="42"/>
      <c r="AL2418" s="31">
        <v>8</v>
      </c>
      <c r="AM2418" s="43" t="str">
        <f t="shared" si="522"/>
        <v>100</v>
      </c>
      <c r="AN2418" s="44">
        <f>INDEX([1]ราคาสิ่งปลูกสร้าง!$D$6:$CC$47,MATCH($AD2418,[1]ราคาสิ่งปลูกสร้าง!$B$6:$B$45,0),MATCH($C$7,[1]ราคาสิ่งปลูกสร้าง!$D$5:$CC$5,0))</f>
        <v>5400</v>
      </c>
      <c r="AO2418" s="44">
        <f t="shared" si="523"/>
        <v>45360</v>
      </c>
      <c r="AP2418" s="45">
        <f t="shared" si="524"/>
        <v>8</v>
      </c>
      <c r="AQ2418" s="40">
        <f>IF(AP2418=0,0,INDEX([1]ค่าเสื่อมสิ่งปลูกสร้าง!$A$5:$D$105,MATCH($AP2418,[1]ค่าเสื่อมสิ่งปลูกสร้าง!$A$5:$A$105,0),MATCH(AE2418,[1]ค่าเสื่อมสิ่งปลูกสร้าง!$A$3:$D$3)))</f>
        <v>30</v>
      </c>
      <c r="AR2418" s="44">
        <f t="shared" si="529"/>
        <v>31751.999999999996</v>
      </c>
      <c r="AS2418" s="44">
        <f t="shared" si="530"/>
        <v>36752</v>
      </c>
      <c r="AT2418" s="44">
        <f t="shared" si="531"/>
        <v>36752</v>
      </c>
      <c r="AU2418" s="46">
        <v>0</v>
      </c>
      <c r="AV2418" s="44">
        <f t="shared" si="525"/>
        <v>36752</v>
      </c>
      <c r="AW2418" s="47" t="str">
        <f t="shared" si="526"/>
        <v>0.01</v>
      </c>
      <c r="AX2418" s="48"/>
      <c r="AY2418" s="48"/>
      <c r="AZ2418" s="49">
        <v>0</v>
      </c>
      <c r="BA2418" s="48"/>
      <c r="BB2418" s="48"/>
      <c r="BC2418" s="44">
        <f t="shared" si="527"/>
        <v>0</v>
      </c>
      <c r="BD2418" s="50">
        <v>1</v>
      </c>
      <c r="BE2418" s="51" t="e">
        <f>IF(AX2418=1,0,IF(AY2418=1,0,IF(BC2418&gt;#REF!,#REF!,IF(OR(AZ2418&gt;0,BD2418&gt;=0),BC2418+([1]สูตร2!H2406*(100%-AZ2418)-BC2418)*BD2418,[1]สูตร2!H2406*(100%-AZ2418)))))</f>
        <v>#REF!</v>
      </c>
      <c r="BF2418" s="31"/>
    </row>
    <row r="2419" spans="1:58" s="5" customFormat="1" ht="24" customHeight="1" x14ac:dyDescent="0.2">
      <c r="A2419" s="31">
        <v>815</v>
      </c>
      <c r="B2419" s="31" t="s">
        <v>321</v>
      </c>
      <c r="C2419" s="31">
        <v>3</v>
      </c>
      <c r="D2419" s="31" t="s">
        <v>66</v>
      </c>
      <c r="E2419" s="31" t="s">
        <v>1872</v>
      </c>
      <c r="F2419" s="31"/>
      <c r="G2419" s="32" t="s">
        <v>1873</v>
      </c>
      <c r="H2419" s="31" t="s">
        <v>104</v>
      </c>
      <c r="I2419" s="31" t="s">
        <v>104</v>
      </c>
      <c r="J2419" s="31" t="s">
        <v>1552</v>
      </c>
      <c r="K2419" s="31">
        <v>12</v>
      </c>
      <c r="L2419" s="31">
        <v>0</v>
      </c>
      <c r="M2419" s="31">
        <v>0</v>
      </c>
      <c r="N2419" s="33">
        <v>4800</v>
      </c>
      <c r="O2419" s="33"/>
      <c r="P2419" s="33"/>
      <c r="Q2419" s="33"/>
      <c r="R2419" s="33"/>
      <c r="S2419" s="34" t="str">
        <f t="shared" si="518"/>
        <v>1</v>
      </c>
      <c r="T2419" s="35">
        <f t="shared" si="519"/>
        <v>4800</v>
      </c>
      <c r="U2419" s="36">
        <f>INDEX([1]ราคาที่ดิน!$B:$G,MATCH($C2419,[1]ราคาที่ดิน!$A:$A,0),MATCH($B2419,[1]ราคาที่ดิน!$B$1:$G$1,0))</f>
        <v>200</v>
      </c>
      <c r="V2419" s="37">
        <f t="shared" si="528"/>
        <v>960000</v>
      </c>
      <c r="W2419" s="31"/>
      <c r="X2419" s="31"/>
      <c r="Y2419" s="31"/>
      <c r="Z2419" s="31"/>
      <c r="AA2419" s="31"/>
      <c r="AB2419" s="32"/>
      <c r="AC2419" s="38"/>
      <c r="AD2419" s="39"/>
      <c r="AE2419" s="39"/>
      <c r="AF2419" s="40" t="str">
        <f t="shared" si="520"/>
        <v/>
      </c>
      <c r="AG2419" s="41" t="str">
        <f t="shared" si="521"/>
        <v/>
      </c>
      <c r="AH2419" s="42"/>
      <c r="AI2419" s="42"/>
      <c r="AJ2419" s="42"/>
      <c r="AK2419" s="42"/>
      <c r="AL2419" s="31"/>
      <c r="AM2419" s="43" t="str">
        <f t="shared" si="522"/>
        <v>100</v>
      </c>
      <c r="AN2419" s="44">
        <f>INDEX([1]ราคาสิ่งปลูกสร้าง!$D$6:$CC$47,MATCH($AD2419,[1]ราคาสิ่งปลูกสร้าง!$B$6:$B$45,0),MATCH($C$7,[1]ราคาสิ่งปลูกสร้าง!$D$5:$CC$5,0))</f>
        <v>0</v>
      </c>
      <c r="AO2419" s="44">
        <f t="shared" si="523"/>
        <v>0</v>
      </c>
      <c r="AP2419" s="45">
        <f t="shared" si="524"/>
        <v>0</v>
      </c>
      <c r="AQ2419" s="40">
        <f>IF(AP2419=0,0,INDEX([1]ค่าเสื่อมสิ่งปลูกสร้าง!$A$5:$D$105,MATCH($AP2419,[1]ค่าเสื่อมสิ่งปลูกสร้าง!$A$5:$A$105,0),MATCH(AE2419,[1]ค่าเสื่อมสิ่งปลูกสร้าง!$A$3:$D$3)))</f>
        <v>0</v>
      </c>
      <c r="AR2419" s="44">
        <f t="shared" si="529"/>
        <v>0</v>
      </c>
      <c r="AS2419" s="44">
        <f t="shared" si="530"/>
        <v>960000</v>
      </c>
      <c r="AT2419" s="44">
        <f t="shared" si="531"/>
        <v>960000</v>
      </c>
      <c r="AU2419" s="46">
        <v>0</v>
      </c>
      <c r="AV2419" s="44">
        <f t="shared" si="525"/>
        <v>960000</v>
      </c>
      <c r="AW2419" s="47" t="str">
        <f t="shared" si="526"/>
        <v>0.01</v>
      </c>
      <c r="AX2419" s="48"/>
      <c r="AY2419" s="48"/>
      <c r="AZ2419" s="49">
        <v>0</v>
      </c>
      <c r="BA2419" s="48"/>
      <c r="BB2419" s="48"/>
      <c r="BC2419" s="44">
        <f t="shared" si="527"/>
        <v>0</v>
      </c>
      <c r="BD2419" s="50">
        <v>1</v>
      </c>
      <c r="BE2419" s="51" t="e">
        <f>IF(AX2419=1,0,IF(AY2419=1,0,IF(BC2419&gt;#REF!,#REF!,IF(OR(AZ2419&gt;0,BD2419&gt;=0),BC2419+([1]สูตร2!H2407*(100%-AZ2419)-BC2419)*BD2419,[1]สูตร2!H2407*(100%-AZ2419)))))</f>
        <v>#REF!</v>
      </c>
      <c r="BF2419" s="31"/>
    </row>
    <row r="2420" spans="1:58" s="5" customFormat="1" ht="24" customHeight="1" x14ac:dyDescent="0.2">
      <c r="A2420" s="31"/>
      <c r="B2420" s="31" t="s">
        <v>93</v>
      </c>
      <c r="C2420" s="31">
        <v>1</v>
      </c>
      <c r="D2420" s="31" t="s">
        <v>66</v>
      </c>
      <c r="E2420" s="31" t="s">
        <v>1872</v>
      </c>
      <c r="F2420" s="31"/>
      <c r="G2420" s="32" t="s">
        <v>1873</v>
      </c>
      <c r="H2420" s="31" t="s">
        <v>104</v>
      </c>
      <c r="I2420" s="31" t="s">
        <v>104</v>
      </c>
      <c r="J2420" s="31" t="s">
        <v>1552</v>
      </c>
      <c r="K2420" s="31">
        <v>0</v>
      </c>
      <c r="L2420" s="31">
        <v>0</v>
      </c>
      <c r="M2420" s="31">
        <v>45</v>
      </c>
      <c r="N2420" s="33"/>
      <c r="O2420" s="33">
        <v>45</v>
      </c>
      <c r="P2420" s="33"/>
      <c r="Q2420" s="33"/>
      <c r="R2420" s="33"/>
      <c r="S2420" s="34" t="str">
        <f t="shared" si="518"/>
        <v>2</v>
      </c>
      <c r="T2420" s="35">
        <f t="shared" si="519"/>
        <v>45</v>
      </c>
      <c r="U2420" s="36">
        <f>INDEX([1]ราคาที่ดิน!$B:$G,MATCH($C2420,[1]ราคาที่ดิน!$A:$A,0),MATCH($B2420,[1]ราคาที่ดิน!$B$1:$G$1,0))</f>
        <v>100</v>
      </c>
      <c r="V2420" s="37">
        <f t="shared" si="528"/>
        <v>4500</v>
      </c>
      <c r="W2420" s="31">
        <v>1</v>
      </c>
      <c r="X2420" s="31">
        <v>25</v>
      </c>
      <c r="Y2420" s="31" t="s">
        <v>66</v>
      </c>
      <c r="Z2420" s="31" t="s">
        <v>1872</v>
      </c>
      <c r="AA2420" s="31"/>
      <c r="AB2420" s="32" t="s">
        <v>1873</v>
      </c>
      <c r="AC2420" s="38"/>
      <c r="AD2420" s="39" t="s">
        <v>73</v>
      </c>
      <c r="AE2420" s="39" t="s">
        <v>74</v>
      </c>
      <c r="AF2420" s="40" t="str">
        <f t="shared" si="520"/>
        <v>2</v>
      </c>
      <c r="AG2420" s="41">
        <f t="shared" si="521"/>
        <v>140</v>
      </c>
      <c r="AH2420" s="42"/>
      <c r="AI2420" s="42">
        <v>140</v>
      </c>
      <c r="AJ2420" s="42"/>
      <c r="AK2420" s="42"/>
      <c r="AL2420" s="31">
        <v>20</v>
      </c>
      <c r="AM2420" s="43" t="str">
        <f t="shared" si="522"/>
        <v>100</v>
      </c>
      <c r="AN2420" s="44">
        <f>INDEX([1]ราคาสิ่งปลูกสร้าง!$D$6:$CC$47,MATCH($AD2420,[1]ราคาสิ่งปลูกสร้าง!$B$6:$B$45,0),MATCH($C$7,[1]ราคาสิ่งปลูกสร้าง!$D$5:$CC$5,0))</f>
        <v>6500</v>
      </c>
      <c r="AO2420" s="44">
        <f t="shared" si="523"/>
        <v>910000</v>
      </c>
      <c r="AP2420" s="45">
        <f t="shared" si="524"/>
        <v>20</v>
      </c>
      <c r="AQ2420" s="40">
        <f>IF(AP2420=0,0,INDEX([1]ค่าเสื่อมสิ่งปลูกสร้าง!$A$5:$D$105,MATCH($AP2420,[1]ค่าเสื่อมสิ่งปลูกสร้าง!$A$5:$A$105,0),MATCH(AE2420,[1]ค่าเสื่อมสิ่งปลูกสร้าง!$A$3:$D$3)))</f>
        <v>30</v>
      </c>
      <c r="AR2420" s="44">
        <f t="shared" si="529"/>
        <v>637000</v>
      </c>
      <c r="AS2420" s="44">
        <f t="shared" si="530"/>
        <v>641500</v>
      </c>
      <c r="AT2420" s="44">
        <f t="shared" si="531"/>
        <v>641500</v>
      </c>
      <c r="AU2420" s="46">
        <v>0</v>
      </c>
      <c r="AV2420" s="44">
        <f t="shared" si="525"/>
        <v>641500</v>
      </c>
      <c r="AW2420" s="47" t="str">
        <f t="shared" si="526"/>
        <v>0.02</v>
      </c>
      <c r="AX2420" s="48"/>
      <c r="AY2420" s="48"/>
      <c r="AZ2420" s="49">
        <v>0</v>
      </c>
      <c r="BA2420" s="48"/>
      <c r="BB2420" s="48"/>
      <c r="BC2420" s="44">
        <f t="shared" si="527"/>
        <v>0</v>
      </c>
      <c r="BD2420" s="50">
        <v>1</v>
      </c>
      <c r="BE2420" s="51" t="e">
        <f>IF(AX2420=1,0,IF(AY2420=1,0,IF(BC2420&gt;#REF!,#REF!,IF(OR(AZ2420&gt;0,BD2420&gt;=0),BC2420+([1]สูตร2!H2408*(100%-AZ2420)-BC2420)*BD2420,[1]สูตร2!H2408*(100%-AZ2420)))))</f>
        <v>#REF!</v>
      </c>
      <c r="BF2420" s="31"/>
    </row>
    <row r="2421" spans="1:58" s="5" customFormat="1" ht="24" customHeight="1" x14ac:dyDescent="0.2">
      <c r="A2421" s="31">
        <v>816</v>
      </c>
      <c r="B2421" s="31" t="s">
        <v>93</v>
      </c>
      <c r="C2421" s="31">
        <v>1</v>
      </c>
      <c r="D2421" s="31" t="s">
        <v>66</v>
      </c>
      <c r="E2421" s="31" t="s">
        <v>1874</v>
      </c>
      <c r="F2421" s="31"/>
      <c r="G2421" s="32" t="s">
        <v>1875</v>
      </c>
      <c r="H2421" s="31" t="s">
        <v>104</v>
      </c>
      <c r="I2421" s="31" t="s">
        <v>104</v>
      </c>
      <c r="J2421" s="31" t="s">
        <v>1552</v>
      </c>
      <c r="K2421" s="31">
        <v>0</v>
      </c>
      <c r="L2421" s="31">
        <v>0</v>
      </c>
      <c r="M2421" s="31">
        <v>45</v>
      </c>
      <c r="N2421" s="33"/>
      <c r="O2421" s="33">
        <v>45</v>
      </c>
      <c r="P2421" s="33"/>
      <c r="Q2421" s="33"/>
      <c r="R2421" s="33"/>
      <c r="S2421" s="34" t="str">
        <f t="shared" si="518"/>
        <v>2</v>
      </c>
      <c r="T2421" s="35">
        <f t="shared" si="519"/>
        <v>45</v>
      </c>
      <c r="U2421" s="36">
        <f>INDEX([1]ราคาที่ดิน!$B:$G,MATCH($C2421,[1]ราคาที่ดิน!$A:$A,0),MATCH($B2421,[1]ราคาที่ดิน!$B$1:$G$1,0))</f>
        <v>100</v>
      </c>
      <c r="V2421" s="37">
        <f t="shared" si="528"/>
        <v>4500</v>
      </c>
      <c r="W2421" s="31">
        <v>1</v>
      </c>
      <c r="X2421" s="31">
        <v>26</v>
      </c>
      <c r="Y2421" s="31" t="s">
        <v>66</v>
      </c>
      <c r="Z2421" s="31" t="s">
        <v>1874</v>
      </c>
      <c r="AA2421" s="31"/>
      <c r="AB2421" s="32" t="s">
        <v>1875</v>
      </c>
      <c r="AC2421" s="38"/>
      <c r="AD2421" s="39" t="s">
        <v>73</v>
      </c>
      <c r="AE2421" s="39" t="s">
        <v>94</v>
      </c>
      <c r="AF2421" s="40" t="str">
        <f t="shared" si="520"/>
        <v>2</v>
      </c>
      <c r="AG2421" s="41">
        <f t="shared" si="521"/>
        <v>82.5</v>
      </c>
      <c r="AH2421" s="42"/>
      <c r="AI2421" s="42">
        <v>82.5</v>
      </c>
      <c r="AJ2421" s="42"/>
      <c r="AK2421" s="42"/>
      <c r="AL2421" s="31">
        <v>40</v>
      </c>
      <c r="AM2421" s="43" t="str">
        <f t="shared" si="522"/>
        <v>100</v>
      </c>
      <c r="AN2421" s="44">
        <f>INDEX([1]ราคาสิ่งปลูกสร้าง!$D$6:$CC$47,MATCH($AD2421,[1]ราคาสิ่งปลูกสร้าง!$B$6:$B$45,0),MATCH($C$7,[1]ราคาสิ่งปลูกสร้าง!$D$5:$CC$5,0))</f>
        <v>6500</v>
      </c>
      <c r="AO2421" s="44">
        <f t="shared" si="523"/>
        <v>536250</v>
      </c>
      <c r="AP2421" s="45">
        <f t="shared" si="524"/>
        <v>40</v>
      </c>
      <c r="AQ2421" s="40">
        <f>IF(AP2421=0,0,INDEX([1]ค่าเสื่อมสิ่งปลูกสร้าง!$A$5:$D$105,MATCH($AP2421,[1]ค่าเสื่อมสิ่งปลูกสร้าง!$A$5:$A$105,0),MATCH(AE2421,[1]ค่าเสื่อมสิ่งปลูกสร้าง!$A$3:$D$3)))</f>
        <v>70</v>
      </c>
      <c r="AR2421" s="44">
        <f t="shared" si="529"/>
        <v>160875</v>
      </c>
      <c r="AS2421" s="44">
        <f t="shared" si="530"/>
        <v>165375</v>
      </c>
      <c r="AT2421" s="44">
        <f t="shared" si="531"/>
        <v>165375</v>
      </c>
      <c r="AU2421" s="46">
        <v>0</v>
      </c>
      <c r="AV2421" s="44">
        <f t="shared" si="525"/>
        <v>165375</v>
      </c>
      <c r="AW2421" s="47" t="str">
        <f t="shared" si="526"/>
        <v>0.02</v>
      </c>
      <c r="AX2421" s="48"/>
      <c r="AY2421" s="48"/>
      <c r="AZ2421" s="49">
        <v>0</v>
      </c>
      <c r="BA2421" s="48"/>
      <c r="BB2421" s="48"/>
      <c r="BC2421" s="44">
        <f t="shared" si="527"/>
        <v>0</v>
      </c>
      <c r="BD2421" s="50">
        <v>1</v>
      </c>
      <c r="BE2421" s="51" t="e">
        <f>IF(AX2421=1,0,IF(AY2421=1,0,IF(BC2421&gt;#REF!,#REF!,IF(OR(AZ2421&gt;0,BD2421&gt;=0),BC2421+([1]สูตร2!H2409*(100%-AZ2421)-BC2421)*BD2421,[1]สูตร2!H2409*(100%-AZ2421)))))</f>
        <v>#REF!</v>
      </c>
      <c r="BF2421" s="31"/>
    </row>
    <row r="2422" spans="1:58" s="5" customFormat="1" ht="24" customHeight="1" x14ac:dyDescent="0.2">
      <c r="A2422" s="31">
        <v>817</v>
      </c>
      <c r="B2422" s="31" t="s">
        <v>321</v>
      </c>
      <c r="C2422" s="31" t="s">
        <v>1876</v>
      </c>
      <c r="D2422" s="31" t="s">
        <v>66</v>
      </c>
      <c r="E2422" s="31" t="s">
        <v>1877</v>
      </c>
      <c r="F2422" s="31"/>
      <c r="G2422" s="32" t="s">
        <v>1878</v>
      </c>
      <c r="H2422" s="31">
        <v>46</v>
      </c>
      <c r="I2422" s="31">
        <v>89</v>
      </c>
      <c r="J2422" s="31" t="s">
        <v>1552</v>
      </c>
      <c r="K2422" s="31">
        <v>5</v>
      </c>
      <c r="L2422" s="31">
        <v>0</v>
      </c>
      <c r="M2422" s="31">
        <v>5</v>
      </c>
      <c r="N2422" s="33">
        <v>2005</v>
      </c>
      <c r="O2422" s="33"/>
      <c r="P2422" s="33"/>
      <c r="Q2422" s="33"/>
      <c r="R2422" s="33"/>
      <c r="S2422" s="34" t="str">
        <f t="shared" si="518"/>
        <v>1</v>
      </c>
      <c r="T2422" s="35">
        <f t="shared" si="519"/>
        <v>2005</v>
      </c>
      <c r="U2422" s="36">
        <f>INDEX([1]ราคาที่ดิน!$B:$G,MATCH($C2422,[1]ราคาที่ดิน!$A:$A,0),MATCH($B2422,[1]ราคาที่ดิน!$B$1:$G$1,0))</f>
        <v>200</v>
      </c>
      <c r="V2422" s="37">
        <f t="shared" si="528"/>
        <v>401000</v>
      </c>
      <c r="W2422" s="31"/>
      <c r="X2422" s="31"/>
      <c r="Y2422" s="31"/>
      <c r="Z2422" s="31"/>
      <c r="AA2422" s="31"/>
      <c r="AB2422" s="32"/>
      <c r="AC2422" s="38"/>
      <c r="AD2422" s="39"/>
      <c r="AE2422" s="39"/>
      <c r="AF2422" s="40" t="str">
        <f t="shared" si="520"/>
        <v/>
      </c>
      <c r="AG2422" s="41" t="str">
        <f t="shared" si="521"/>
        <v/>
      </c>
      <c r="AH2422" s="42"/>
      <c r="AI2422" s="42"/>
      <c r="AJ2422" s="42"/>
      <c r="AK2422" s="42"/>
      <c r="AL2422" s="31"/>
      <c r="AM2422" s="43" t="str">
        <f t="shared" si="522"/>
        <v>100</v>
      </c>
      <c r="AN2422" s="44">
        <f>INDEX([1]ราคาสิ่งปลูกสร้าง!$D$6:$CC$47,MATCH($AD2422,[1]ราคาสิ่งปลูกสร้าง!$B$6:$B$45,0),MATCH($C$7,[1]ราคาสิ่งปลูกสร้าง!$D$5:$CC$5,0))</f>
        <v>0</v>
      </c>
      <c r="AO2422" s="44">
        <f t="shared" si="523"/>
        <v>0</v>
      </c>
      <c r="AP2422" s="45">
        <f t="shared" si="524"/>
        <v>0</v>
      </c>
      <c r="AQ2422" s="40">
        <f>IF(AP2422=0,0,INDEX([1]ค่าเสื่อมสิ่งปลูกสร้าง!$A$5:$D$105,MATCH($AP2422,[1]ค่าเสื่อมสิ่งปลูกสร้าง!$A$5:$A$105,0),MATCH(AE2422,[1]ค่าเสื่อมสิ่งปลูกสร้าง!$A$3:$D$3)))</f>
        <v>0</v>
      </c>
      <c r="AR2422" s="44">
        <f t="shared" si="529"/>
        <v>0</v>
      </c>
      <c r="AS2422" s="44">
        <f t="shared" si="530"/>
        <v>401000</v>
      </c>
      <c r="AT2422" s="44">
        <f t="shared" si="531"/>
        <v>401000</v>
      </c>
      <c r="AU2422" s="46">
        <v>0</v>
      </c>
      <c r="AV2422" s="44">
        <f t="shared" si="525"/>
        <v>401000</v>
      </c>
      <c r="AW2422" s="47" t="str">
        <f t="shared" si="526"/>
        <v>0.01</v>
      </c>
      <c r="AX2422" s="48"/>
      <c r="AY2422" s="48"/>
      <c r="AZ2422" s="49">
        <v>0</v>
      </c>
      <c r="BA2422" s="48"/>
      <c r="BB2422" s="48"/>
      <c r="BC2422" s="44">
        <f t="shared" si="527"/>
        <v>0</v>
      </c>
      <c r="BD2422" s="50">
        <v>1</v>
      </c>
      <c r="BE2422" s="51" t="e">
        <f>IF(AX2422=1,0,IF(AY2422=1,0,IF(BC2422&gt;#REF!,#REF!,IF(OR(AZ2422&gt;0,BD2422&gt;=0),BC2422+([1]สูตร2!H2410*(100%-AZ2422)-BC2422)*BD2422,[1]สูตร2!H2410*(100%-AZ2422)))))</f>
        <v>#REF!</v>
      </c>
      <c r="BF2422" s="31"/>
    </row>
    <row r="2423" spans="1:58" s="5" customFormat="1" ht="24" customHeight="1" x14ac:dyDescent="0.2">
      <c r="A2423" s="31"/>
      <c r="B2423" s="31" t="s">
        <v>93</v>
      </c>
      <c r="C2423" s="31">
        <v>1</v>
      </c>
      <c r="D2423" s="31" t="s">
        <v>66</v>
      </c>
      <c r="E2423" s="31" t="s">
        <v>1877</v>
      </c>
      <c r="F2423" s="31"/>
      <c r="G2423" s="32" t="s">
        <v>1878</v>
      </c>
      <c r="H2423" s="31" t="s">
        <v>104</v>
      </c>
      <c r="I2423" s="31" t="s">
        <v>104</v>
      </c>
      <c r="J2423" s="31" t="s">
        <v>1552</v>
      </c>
      <c r="K2423" s="31">
        <v>0</v>
      </c>
      <c r="L2423" s="31">
        <v>0</v>
      </c>
      <c r="M2423" s="31">
        <v>45</v>
      </c>
      <c r="N2423" s="33"/>
      <c r="O2423" s="33">
        <v>45</v>
      </c>
      <c r="P2423" s="33"/>
      <c r="Q2423" s="33"/>
      <c r="R2423" s="33"/>
      <c r="S2423" s="34" t="str">
        <f t="shared" si="518"/>
        <v>2</v>
      </c>
      <c r="T2423" s="35">
        <f t="shared" si="519"/>
        <v>45</v>
      </c>
      <c r="U2423" s="36">
        <f>INDEX([1]ราคาที่ดิน!$B:$G,MATCH($C2423,[1]ราคาที่ดิน!$A:$A,0),MATCH($B2423,[1]ราคาที่ดิน!$B$1:$G$1,0))</f>
        <v>100</v>
      </c>
      <c r="V2423" s="37">
        <f t="shared" si="528"/>
        <v>4500</v>
      </c>
      <c r="W2423" s="31">
        <v>1</v>
      </c>
      <c r="X2423" s="31">
        <v>27</v>
      </c>
      <c r="Y2423" s="31" t="s">
        <v>66</v>
      </c>
      <c r="Z2423" s="31" t="s">
        <v>1879</v>
      </c>
      <c r="AA2423" s="31"/>
      <c r="AB2423" s="32" t="s">
        <v>1878</v>
      </c>
      <c r="AC2423" s="38"/>
      <c r="AD2423" s="39" t="s">
        <v>73</v>
      </c>
      <c r="AE2423" s="39" t="s">
        <v>74</v>
      </c>
      <c r="AF2423" s="40" t="str">
        <f t="shared" si="520"/>
        <v>2</v>
      </c>
      <c r="AG2423" s="41">
        <f t="shared" si="521"/>
        <v>150</v>
      </c>
      <c r="AH2423" s="42"/>
      <c r="AI2423" s="42">
        <v>150</v>
      </c>
      <c r="AJ2423" s="42"/>
      <c r="AK2423" s="42"/>
      <c r="AL2423" s="31">
        <v>10</v>
      </c>
      <c r="AM2423" s="43" t="str">
        <f t="shared" si="522"/>
        <v>100</v>
      </c>
      <c r="AN2423" s="44">
        <f>INDEX([1]ราคาสิ่งปลูกสร้าง!$D$6:$CC$47,MATCH($AD2423,[1]ราคาสิ่งปลูกสร้าง!$B$6:$B$45,0),MATCH($C$7,[1]ราคาสิ่งปลูกสร้าง!$D$5:$CC$5,0))</f>
        <v>6500</v>
      </c>
      <c r="AO2423" s="44">
        <f t="shared" si="523"/>
        <v>975000</v>
      </c>
      <c r="AP2423" s="45">
        <f t="shared" si="524"/>
        <v>10</v>
      </c>
      <c r="AQ2423" s="40">
        <f>IF(AP2423=0,0,INDEX([1]ค่าเสื่อมสิ่งปลูกสร้าง!$A$5:$D$105,MATCH($AP2423,[1]ค่าเสื่อมสิ่งปลูกสร้าง!$A$5:$A$105,0),MATCH(AE2423,[1]ค่าเสื่อมสิ่งปลูกสร้าง!$A$3:$D$3)))</f>
        <v>10</v>
      </c>
      <c r="AR2423" s="44">
        <f t="shared" si="529"/>
        <v>877500</v>
      </c>
      <c r="AS2423" s="44">
        <f t="shared" si="530"/>
        <v>882000</v>
      </c>
      <c r="AT2423" s="44">
        <f t="shared" si="531"/>
        <v>882000</v>
      </c>
      <c r="AU2423" s="46">
        <v>0</v>
      </c>
      <c r="AV2423" s="44">
        <f t="shared" si="525"/>
        <v>882000</v>
      </c>
      <c r="AW2423" s="47" t="str">
        <f t="shared" si="526"/>
        <v>0.02</v>
      </c>
      <c r="AX2423" s="48"/>
      <c r="AY2423" s="48"/>
      <c r="AZ2423" s="49">
        <v>0</v>
      </c>
      <c r="BA2423" s="48"/>
      <c r="BB2423" s="48"/>
      <c r="BC2423" s="44">
        <f t="shared" si="527"/>
        <v>0</v>
      </c>
      <c r="BD2423" s="50">
        <v>1</v>
      </c>
      <c r="BE2423" s="51" t="e">
        <f>IF(AX2423=1,0,IF(AY2423=1,0,IF(BC2423&gt;#REF!,#REF!,IF(OR(AZ2423&gt;0,BD2423&gt;=0),BC2423+([1]สูตร2!H2411*(100%-AZ2423)-BC2423)*BD2423,[1]สูตร2!H2411*(100%-AZ2423)))))</f>
        <v>#REF!</v>
      </c>
      <c r="BF2423" s="31"/>
    </row>
    <row r="2424" spans="1:58" s="5" customFormat="1" ht="24" customHeight="1" x14ac:dyDescent="0.2">
      <c r="A2424" s="31"/>
      <c r="B2424" s="31" t="s">
        <v>93</v>
      </c>
      <c r="C2424" s="31">
        <v>1</v>
      </c>
      <c r="D2424" s="31" t="s">
        <v>66</v>
      </c>
      <c r="E2424" s="31" t="s">
        <v>1877</v>
      </c>
      <c r="F2424" s="31"/>
      <c r="G2424" s="32" t="s">
        <v>1878</v>
      </c>
      <c r="H2424" s="31" t="s">
        <v>104</v>
      </c>
      <c r="I2424" s="31" t="s">
        <v>104</v>
      </c>
      <c r="J2424" s="31" t="s">
        <v>1552</v>
      </c>
      <c r="K2424" s="31">
        <v>0</v>
      </c>
      <c r="L2424" s="31">
        <v>0</v>
      </c>
      <c r="M2424" s="31">
        <v>30</v>
      </c>
      <c r="N2424" s="33"/>
      <c r="O2424" s="33">
        <v>30</v>
      </c>
      <c r="P2424" s="33"/>
      <c r="Q2424" s="33"/>
      <c r="R2424" s="33"/>
      <c r="S2424" s="34" t="str">
        <f t="shared" si="518"/>
        <v>2</v>
      </c>
      <c r="T2424" s="35">
        <f t="shared" si="519"/>
        <v>30</v>
      </c>
      <c r="U2424" s="36">
        <f>INDEX([1]ราคาที่ดิน!$B:$G,MATCH($C2424,[1]ราคาที่ดิน!$A:$A,0),MATCH($B2424,[1]ราคาที่ดิน!$B$1:$G$1,0))</f>
        <v>100</v>
      </c>
      <c r="V2424" s="37">
        <f t="shared" si="528"/>
        <v>3000</v>
      </c>
      <c r="W2424" s="31">
        <v>2</v>
      </c>
      <c r="X2424" s="31">
        <v>27</v>
      </c>
      <c r="Y2424" s="31" t="s">
        <v>66</v>
      </c>
      <c r="Z2424" s="31" t="s">
        <v>1879</v>
      </c>
      <c r="AA2424" s="31"/>
      <c r="AB2424" s="32" t="s">
        <v>1878</v>
      </c>
      <c r="AC2424" s="38"/>
      <c r="AD2424" s="39" t="s">
        <v>75</v>
      </c>
      <c r="AE2424" s="39" t="s">
        <v>76</v>
      </c>
      <c r="AF2424" s="40" t="str">
        <f t="shared" si="520"/>
        <v>1</v>
      </c>
      <c r="AG2424" s="41">
        <f t="shared" si="521"/>
        <v>16.72</v>
      </c>
      <c r="AH2424" s="42">
        <v>16.72</v>
      </c>
      <c r="AI2424" s="42"/>
      <c r="AJ2424" s="42"/>
      <c r="AK2424" s="42"/>
      <c r="AL2424" s="31">
        <v>15</v>
      </c>
      <c r="AM2424" s="43" t="str">
        <f t="shared" si="522"/>
        <v>100</v>
      </c>
      <c r="AN2424" s="44">
        <f>INDEX([1]ราคาสิ่งปลูกสร้าง!$D$6:$CC$47,MATCH($AD2424,[1]ราคาสิ่งปลูกสร้าง!$B$6:$B$45,0),MATCH($C$7,[1]ราคาสิ่งปลูกสร้าง!$D$5:$CC$5,0))</f>
        <v>5400</v>
      </c>
      <c r="AO2424" s="44">
        <f t="shared" si="523"/>
        <v>90288</v>
      </c>
      <c r="AP2424" s="45">
        <f t="shared" si="524"/>
        <v>15</v>
      </c>
      <c r="AQ2424" s="40">
        <f>IF(AP2424=0,0,INDEX([1]ค่าเสื่อมสิ่งปลูกสร้าง!$A$5:$D$105,MATCH($AP2424,[1]ค่าเสื่อมสิ่งปลูกสร้าง!$A$5:$A$105,0),MATCH(AE2424,[1]ค่าเสื่อมสิ่งปลูกสร้าง!$A$3:$D$3)))</f>
        <v>65</v>
      </c>
      <c r="AR2424" s="44">
        <f t="shared" si="529"/>
        <v>31600.799999999999</v>
      </c>
      <c r="AS2424" s="44">
        <f t="shared" si="530"/>
        <v>34600.800000000003</v>
      </c>
      <c r="AT2424" s="44">
        <f t="shared" si="531"/>
        <v>34600.800000000003</v>
      </c>
      <c r="AU2424" s="46">
        <v>0</v>
      </c>
      <c r="AV2424" s="44">
        <f t="shared" si="525"/>
        <v>34600.800000000003</v>
      </c>
      <c r="AW2424" s="47" t="str">
        <f t="shared" si="526"/>
        <v>0.01</v>
      </c>
      <c r="AX2424" s="48"/>
      <c r="AY2424" s="48"/>
      <c r="AZ2424" s="49">
        <v>0</v>
      </c>
      <c r="BA2424" s="48"/>
      <c r="BB2424" s="48"/>
      <c r="BC2424" s="44">
        <f t="shared" si="527"/>
        <v>0</v>
      </c>
      <c r="BD2424" s="50">
        <v>1</v>
      </c>
      <c r="BE2424" s="51" t="e">
        <f>IF(AX2424=1,0,IF(AY2424=1,0,IF(BC2424&gt;#REF!,#REF!,IF(OR(AZ2424&gt;0,BD2424&gt;=0),BC2424+([1]สูตร2!H2412*(100%-AZ2424)-BC2424)*BD2424,[1]สูตร2!H2412*(100%-AZ2424)))))</f>
        <v>#REF!</v>
      </c>
      <c r="BF2424" s="31"/>
    </row>
    <row r="2425" spans="1:58" s="5" customFormat="1" ht="24" customHeight="1" x14ac:dyDescent="0.2">
      <c r="A2425" s="31"/>
      <c r="B2425" s="31" t="s">
        <v>93</v>
      </c>
      <c r="C2425" s="31">
        <v>1</v>
      </c>
      <c r="D2425" s="31" t="s">
        <v>66</v>
      </c>
      <c r="E2425" s="31" t="s">
        <v>1877</v>
      </c>
      <c r="F2425" s="31"/>
      <c r="G2425" s="32" t="s">
        <v>1878</v>
      </c>
      <c r="H2425" s="31" t="s">
        <v>104</v>
      </c>
      <c r="I2425" s="31" t="s">
        <v>104</v>
      </c>
      <c r="J2425" s="31" t="s">
        <v>1552</v>
      </c>
      <c r="K2425" s="31">
        <v>0</v>
      </c>
      <c r="L2425" s="31">
        <v>0</v>
      </c>
      <c r="M2425" s="31">
        <v>20</v>
      </c>
      <c r="N2425" s="33"/>
      <c r="O2425" s="33">
        <v>20</v>
      </c>
      <c r="P2425" s="33"/>
      <c r="Q2425" s="33"/>
      <c r="R2425" s="33"/>
      <c r="S2425" s="34" t="str">
        <f t="shared" si="518"/>
        <v>2</v>
      </c>
      <c r="T2425" s="35">
        <f t="shared" si="519"/>
        <v>20</v>
      </c>
      <c r="U2425" s="36">
        <f>INDEX([1]ราคาที่ดิน!$B:$G,MATCH($C2425,[1]ราคาที่ดิน!$A:$A,0),MATCH($B2425,[1]ราคาที่ดิน!$B$1:$G$1,0))</f>
        <v>100</v>
      </c>
      <c r="V2425" s="37">
        <f t="shared" si="528"/>
        <v>2000</v>
      </c>
      <c r="W2425" s="31">
        <v>3</v>
      </c>
      <c r="X2425" s="31">
        <v>27</v>
      </c>
      <c r="Y2425" s="31" t="s">
        <v>66</v>
      </c>
      <c r="Z2425" s="31" t="s">
        <v>1879</v>
      </c>
      <c r="AA2425" s="31"/>
      <c r="AB2425" s="32" t="s">
        <v>1878</v>
      </c>
      <c r="AC2425" s="38"/>
      <c r="AD2425" s="39" t="s">
        <v>75</v>
      </c>
      <c r="AE2425" s="39" t="s">
        <v>76</v>
      </c>
      <c r="AF2425" s="40" t="str">
        <f t="shared" si="520"/>
        <v>1</v>
      </c>
      <c r="AG2425" s="41">
        <f t="shared" si="521"/>
        <v>71.19</v>
      </c>
      <c r="AH2425" s="42">
        <v>71.19</v>
      </c>
      <c r="AI2425" s="42"/>
      <c r="AJ2425" s="42"/>
      <c r="AK2425" s="42"/>
      <c r="AL2425" s="31">
        <v>15</v>
      </c>
      <c r="AM2425" s="43" t="str">
        <f t="shared" si="522"/>
        <v>100</v>
      </c>
      <c r="AN2425" s="44">
        <f>INDEX([1]ราคาสิ่งปลูกสร้าง!$D$6:$CC$47,MATCH($AD2425,[1]ราคาสิ่งปลูกสร้าง!$B$6:$B$45,0),MATCH($C$7,[1]ราคาสิ่งปลูกสร้าง!$D$5:$CC$5,0))</f>
        <v>5400</v>
      </c>
      <c r="AO2425" s="44">
        <f t="shared" si="523"/>
        <v>384426</v>
      </c>
      <c r="AP2425" s="45">
        <f t="shared" si="524"/>
        <v>15</v>
      </c>
      <c r="AQ2425" s="40">
        <f>IF(AP2425=0,0,INDEX([1]ค่าเสื่อมสิ่งปลูกสร้าง!$A$5:$D$105,MATCH($AP2425,[1]ค่าเสื่อมสิ่งปลูกสร้าง!$A$5:$A$105,0),MATCH(AE2425,[1]ค่าเสื่อมสิ่งปลูกสร้าง!$A$3:$D$3)))</f>
        <v>65</v>
      </c>
      <c r="AR2425" s="44">
        <f t="shared" si="529"/>
        <v>134549.1</v>
      </c>
      <c r="AS2425" s="44">
        <f t="shared" si="530"/>
        <v>136549.1</v>
      </c>
      <c r="AT2425" s="44">
        <f t="shared" si="531"/>
        <v>136549.1</v>
      </c>
      <c r="AU2425" s="46">
        <v>0</v>
      </c>
      <c r="AV2425" s="44">
        <f t="shared" si="525"/>
        <v>136549.1</v>
      </c>
      <c r="AW2425" s="47" t="str">
        <f t="shared" si="526"/>
        <v>0.01</v>
      </c>
      <c r="AX2425" s="48"/>
      <c r="AY2425" s="48"/>
      <c r="AZ2425" s="49">
        <v>0</v>
      </c>
      <c r="BA2425" s="48"/>
      <c r="BB2425" s="48"/>
      <c r="BC2425" s="44">
        <f t="shared" si="527"/>
        <v>0</v>
      </c>
      <c r="BD2425" s="50">
        <v>1</v>
      </c>
      <c r="BE2425" s="51" t="e">
        <f>IF(AX2425=1,0,IF(AY2425=1,0,IF(BC2425&gt;#REF!,#REF!,IF(OR(AZ2425&gt;0,BD2425&gt;=0),BC2425+([1]สูตร2!H2413*(100%-AZ2425)-BC2425)*BD2425,[1]สูตร2!H2413*(100%-AZ2425)))))</f>
        <v>#REF!</v>
      </c>
      <c r="BF2425" s="31"/>
    </row>
    <row r="2426" spans="1:58" s="5" customFormat="1" ht="24" customHeight="1" x14ac:dyDescent="0.2">
      <c r="A2426" s="31">
        <v>818</v>
      </c>
      <c r="B2426" s="31" t="s">
        <v>93</v>
      </c>
      <c r="C2426" s="31">
        <v>1</v>
      </c>
      <c r="D2426" s="31" t="s">
        <v>66</v>
      </c>
      <c r="E2426" s="31" t="s">
        <v>1880</v>
      </c>
      <c r="F2426" s="31"/>
      <c r="G2426" s="32" t="s">
        <v>1881</v>
      </c>
      <c r="H2426" s="31" t="s">
        <v>104</v>
      </c>
      <c r="I2426" s="31" t="s">
        <v>104</v>
      </c>
      <c r="J2426" s="31" t="s">
        <v>1552</v>
      </c>
      <c r="K2426" s="31">
        <v>0</v>
      </c>
      <c r="L2426" s="31">
        <v>0</v>
      </c>
      <c r="M2426" s="31">
        <v>45</v>
      </c>
      <c r="N2426" s="33"/>
      <c r="O2426" s="33">
        <v>45</v>
      </c>
      <c r="P2426" s="33"/>
      <c r="Q2426" s="33"/>
      <c r="R2426" s="33"/>
      <c r="S2426" s="34" t="str">
        <f t="shared" si="518"/>
        <v>2</v>
      </c>
      <c r="T2426" s="35">
        <f t="shared" si="519"/>
        <v>45</v>
      </c>
      <c r="U2426" s="36">
        <f>INDEX([1]ราคาที่ดิน!$B:$G,MATCH($C2426,[1]ราคาที่ดิน!$A:$A,0),MATCH($B2426,[1]ราคาที่ดิน!$B$1:$G$1,0))</f>
        <v>100</v>
      </c>
      <c r="V2426" s="37">
        <f t="shared" si="528"/>
        <v>4500</v>
      </c>
      <c r="W2426" s="31">
        <v>1</v>
      </c>
      <c r="X2426" s="31">
        <v>30</v>
      </c>
      <c r="Y2426" s="31" t="s">
        <v>66</v>
      </c>
      <c r="Z2426" s="31" t="s">
        <v>1880</v>
      </c>
      <c r="AA2426" s="31"/>
      <c r="AB2426" s="32" t="s">
        <v>1881</v>
      </c>
      <c r="AC2426" s="38"/>
      <c r="AD2426" s="39" t="s">
        <v>73</v>
      </c>
      <c r="AE2426" s="39" t="s">
        <v>74</v>
      </c>
      <c r="AF2426" s="40" t="str">
        <f t="shared" si="520"/>
        <v>2</v>
      </c>
      <c r="AG2426" s="41">
        <f t="shared" si="521"/>
        <v>285</v>
      </c>
      <c r="AH2426" s="42"/>
      <c r="AI2426" s="42">
        <v>285</v>
      </c>
      <c r="AJ2426" s="42"/>
      <c r="AK2426" s="42"/>
      <c r="AL2426" s="31">
        <v>32</v>
      </c>
      <c r="AM2426" s="43" t="str">
        <f t="shared" si="522"/>
        <v>100</v>
      </c>
      <c r="AN2426" s="44">
        <f>INDEX([1]ราคาสิ่งปลูกสร้าง!$D$6:$CC$47,MATCH($AD2426,[1]ราคาสิ่งปลูกสร้าง!$B$6:$B$45,0),MATCH($C$7,[1]ราคาสิ่งปลูกสร้าง!$D$5:$CC$5,0))</f>
        <v>6500</v>
      </c>
      <c r="AO2426" s="44">
        <f t="shared" si="523"/>
        <v>1852500</v>
      </c>
      <c r="AP2426" s="45">
        <f t="shared" si="524"/>
        <v>32</v>
      </c>
      <c r="AQ2426" s="40">
        <f>IF(AP2426=0,0,INDEX([1]ค่าเสื่อมสิ่งปลูกสร้าง!$A$5:$D$105,MATCH($AP2426,[1]ค่าเสื่อมสิ่งปลูกสร้าง!$A$5:$A$105,0),MATCH(AE2426,[1]ค่าเสื่อมสิ่งปลูกสร้าง!$A$3:$D$3)))</f>
        <v>54</v>
      </c>
      <c r="AR2426" s="44">
        <f t="shared" si="529"/>
        <v>852150</v>
      </c>
      <c r="AS2426" s="44">
        <f t="shared" si="530"/>
        <v>856650</v>
      </c>
      <c r="AT2426" s="44">
        <f t="shared" si="531"/>
        <v>856650</v>
      </c>
      <c r="AU2426" s="46">
        <v>0</v>
      </c>
      <c r="AV2426" s="44">
        <f t="shared" si="525"/>
        <v>856650</v>
      </c>
      <c r="AW2426" s="47" t="str">
        <f t="shared" si="526"/>
        <v>0.02</v>
      </c>
      <c r="AX2426" s="48"/>
      <c r="AY2426" s="48"/>
      <c r="AZ2426" s="49">
        <v>0</v>
      </c>
      <c r="BA2426" s="48"/>
      <c r="BB2426" s="48"/>
      <c r="BC2426" s="44">
        <f t="shared" si="527"/>
        <v>0</v>
      </c>
      <c r="BD2426" s="50">
        <v>1</v>
      </c>
      <c r="BE2426" s="51" t="e">
        <f>IF(AX2426=1,0,IF(AY2426=1,0,IF(BC2426&gt;#REF!,#REF!,IF(OR(AZ2426&gt;0,BD2426&gt;=0),BC2426+([1]สูตร2!H2414*(100%-AZ2426)-BC2426)*BD2426,[1]สูตร2!H2414*(100%-AZ2426)))))</f>
        <v>#REF!</v>
      </c>
      <c r="BF2426" s="31"/>
    </row>
    <row r="2427" spans="1:58" s="5" customFormat="1" ht="24" customHeight="1" x14ac:dyDescent="0.2">
      <c r="A2427" s="31"/>
      <c r="B2427" s="31" t="s">
        <v>93</v>
      </c>
      <c r="C2427" s="31">
        <v>1</v>
      </c>
      <c r="D2427" s="31" t="s">
        <v>66</v>
      </c>
      <c r="E2427" s="31" t="s">
        <v>1880</v>
      </c>
      <c r="F2427" s="31"/>
      <c r="G2427" s="32" t="s">
        <v>1881</v>
      </c>
      <c r="H2427" s="31" t="s">
        <v>104</v>
      </c>
      <c r="I2427" s="31" t="s">
        <v>104</v>
      </c>
      <c r="J2427" s="31" t="s">
        <v>1552</v>
      </c>
      <c r="K2427" s="31">
        <v>0</v>
      </c>
      <c r="L2427" s="31">
        <v>0</v>
      </c>
      <c r="M2427" s="31">
        <v>30</v>
      </c>
      <c r="N2427" s="33"/>
      <c r="O2427" s="33">
        <v>30</v>
      </c>
      <c r="P2427" s="33"/>
      <c r="Q2427" s="33"/>
      <c r="R2427" s="33"/>
      <c r="S2427" s="34" t="str">
        <f t="shared" si="518"/>
        <v>2</v>
      </c>
      <c r="T2427" s="35">
        <f t="shared" si="519"/>
        <v>30</v>
      </c>
      <c r="U2427" s="36">
        <f>INDEX([1]ราคาที่ดิน!$B:$G,MATCH($C2427,[1]ราคาที่ดิน!$A:$A,0),MATCH($B2427,[1]ราคาที่ดิน!$B$1:$G$1,0))</f>
        <v>100</v>
      </c>
      <c r="V2427" s="37">
        <f t="shared" si="528"/>
        <v>3000</v>
      </c>
      <c r="W2427" s="31">
        <v>2</v>
      </c>
      <c r="X2427" s="31">
        <v>30</v>
      </c>
      <c r="Y2427" s="31" t="s">
        <v>66</v>
      </c>
      <c r="Z2427" s="31" t="s">
        <v>1880</v>
      </c>
      <c r="AA2427" s="31"/>
      <c r="AB2427" s="32" t="s">
        <v>1881</v>
      </c>
      <c r="AC2427" s="38"/>
      <c r="AD2427" s="39" t="s">
        <v>75</v>
      </c>
      <c r="AE2427" s="39" t="s">
        <v>76</v>
      </c>
      <c r="AF2427" s="40" t="str">
        <f t="shared" si="520"/>
        <v>1</v>
      </c>
      <c r="AG2427" s="41">
        <f t="shared" si="521"/>
        <v>334.05</v>
      </c>
      <c r="AH2427" s="42">
        <v>334.05</v>
      </c>
      <c r="AI2427" s="42"/>
      <c r="AJ2427" s="42"/>
      <c r="AK2427" s="42"/>
      <c r="AL2427" s="31">
        <v>32</v>
      </c>
      <c r="AM2427" s="43" t="str">
        <f t="shared" si="522"/>
        <v>100</v>
      </c>
      <c r="AN2427" s="44">
        <f>INDEX([1]ราคาสิ่งปลูกสร้าง!$D$6:$CC$47,MATCH($AD2427,[1]ราคาสิ่งปลูกสร้าง!$B$6:$B$45,0),MATCH($C$7,[1]ราคาสิ่งปลูกสร้าง!$D$5:$CC$5,0))</f>
        <v>5400</v>
      </c>
      <c r="AO2427" s="44">
        <f t="shared" si="523"/>
        <v>1803870</v>
      </c>
      <c r="AP2427" s="45">
        <f t="shared" si="524"/>
        <v>32</v>
      </c>
      <c r="AQ2427" s="40">
        <f>IF(AP2427=0,0,INDEX([1]ค่าเสื่อมสิ่งปลูกสร้าง!$A$5:$D$105,MATCH($AP2427,[1]ค่าเสื่อมสิ่งปลูกสร้าง!$A$5:$A$105,0),MATCH(AE2427,[1]ค่าเสื่อมสิ่งปลูกสร้าง!$A$3:$D$3)))</f>
        <v>93</v>
      </c>
      <c r="AR2427" s="44">
        <f t="shared" si="529"/>
        <v>126270.90000000001</v>
      </c>
      <c r="AS2427" s="44">
        <f t="shared" si="530"/>
        <v>129270.90000000001</v>
      </c>
      <c r="AT2427" s="44">
        <f t="shared" si="531"/>
        <v>129270.90000000001</v>
      </c>
      <c r="AU2427" s="46">
        <v>0</v>
      </c>
      <c r="AV2427" s="44">
        <f t="shared" si="525"/>
        <v>129270.90000000001</v>
      </c>
      <c r="AW2427" s="47" t="str">
        <f t="shared" si="526"/>
        <v>0.01</v>
      </c>
      <c r="AX2427" s="48"/>
      <c r="AY2427" s="48"/>
      <c r="AZ2427" s="49">
        <v>0</v>
      </c>
      <c r="BA2427" s="48"/>
      <c r="BB2427" s="48"/>
      <c r="BC2427" s="44">
        <f t="shared" si="527"/>
        <v>0</v>
      </c>
      <c r="BD2427" s="50">
        <v>1</v>
      </c>
      <c r="BE2427" s="51" t="e">
        <f>IF(AX2427=1,0,IF(AY2427=1,0,IF(BC2427&gt;#REF!,#REF!,IF(OR(AZ2427&gt;0,BD2427&gt;=0),BC2427+([1]สูตร2!H2415*(100%-AZ2427)-BC2427)*BD2427,[1]สูตร2!H2415*(100%-AZ2427)))))</f>
        <v>#REF!</v>
      </c>
      <c r="BF2427" s="31"/>
    </row>
    <row r="2428" spans="1:58" s="5" customFormat="1" ht="24" customHeight="1" x14ac:dyDescent="0.2">
      <c r="A2428" s="31"/>
      <c r="B2428" s="31" t="s">
        <v>93</v>
      </c>
      <c r="C2428" s="31">
        <v>1</v>
      </c>
      <c r="D2428" s="31" t="s">
        <v>66</v>
      </c>
      <c r="E2428" s="31" t="s">
        <v>1880</v>
      </c>
      <c r="F2428" s="31"/>
      <c r="G2428" s="32" t="s">
        <v>1881</v>
      </c>
      <c r="H2428" s="31" t="s">
        <v>104</v>
      </c>
      <c r="I2428" s="31" t="s">
        <v>104</v>
      </c>
      <c r="J2428" s="31" t="s">
        <v>1552</v>
      </c>
      <c r="K2428" s="31">
        <v>0</v>
      </c>
      <c r="L2428" s="31">
        <v>0</v>
      </c>
      <c r="M2428" s="31">
        <v>20</v>
      </c>
      <c r="N2428" s="33"/>
      <c r="O2428" s="33">
        <v>20</v>
      </c>
      <c r="P2428" s="33"/>
      <c r="Q2428" s="33"/>
      <c r="R2428" s="33"/>
      <c r="S2428" s="34" t="str">
        <f t="shared" si="518"/>
        <v>2</v>
      </c>
      <c r="T2428" s="35">
        <f t="shared" si="519"/>
        <v>20</v>
      </c>
      <c r="U2428" s="36">
        <f>INDEX([1]ราคาที่ดิน!$B:$G,MATCH($C2428,[1]ราคาที่ดิน!$A:$A,0),MATCH($B2428,[1]ราคาที่ดิน!$B$1:$G$1,0))</f>
        <v>100</v>
      </c>
      <c r="V2428" s="37">
        <f t="shared" si="528"/>
        <v>2000</v>
      </c>
      <c r="W2428" s="31">
        <v>3</v>
      </c>
      <c r="X2428" s="31">
        <v>30</v>
      </c>
      <c r="Y2428" s="31" t="s">
        <v>66</v>
      </c>
      <c r="Z2428" s="31" t="s">
        <v>1880</v>
      </c>
      <c r="AA2428" s="31"/>
      <c r="AB2428" s="32" t="s">
        <v>1881</v>
      </c>
      <c r="AC2428" s="38"/>
      <c r="AD2428" s="39" t="s">
        <v>75</v>
      </c>
      <c r="AE2428" s="39" t="s">
        <v>94</v>
      </c>
      <c r="AF2428" s="40" t="str">
        <f t="shared" si="520"/>
        <v>1</v>
      </c>
      <c r="AG2428" s="41">
        <f t="shared" si="521"/>
        <v>93</v>
      </c>
      <c r="AH2428" s="42">
        <v>93</v>
      </c>
      <c r="AI2428" s="42"/>
      <c r="AJ2428" s="42"/>
      <c r="AK2428" s="42"/>
      <c r="AL2428" s="31">
        <v>32</v>
      </c>
      <c r="AM2428" s="43" t="str">
        <f t="shared" si="522"/>
        <v>100</v>
      </c>
      <c r="AN2428" s="44">
        <f>INDEX([1]ราคาสิ่งปลูกสร้าง!$D$6:$CC$47,MATCH($AD2428,[1]ราคาสิ่งปลูกสร้าง!$B$6:$B$45,0),MATCH($C$7,[1]ราคาสิ่งปลูกสร้าง!$D$5:$CC$5,0))</f>
        <v>5400</v>
      </c>
      <c r="AO2428" s="44">
        <f t="shared" si="523"/>
        <v>502200</v>
      </c>
      <c r="AP2428" s="45">
        <f t="shared" si="524"/>
        <v>32</v>
      </c>
      <c r="AQ2428" s="40">
        <f>IF(AP2428=0,0,INDEX([1]ค่าเสื่อมสิ่งปลูกสร้าง!$A$5:$D$105,MATCH($AP2428,[1]ค่าเสื่อมสิ่งปลูกสร้าง!$A$5:$A$105,0),MATCH(AE2428,[1]ค่าเสื่อมสิ่งปลูกสร้าง!$A$3:$D$3)))</f>
        <v>54</v>
      </c>
      <c r="AR2428" s="44">
        <f t="shared" si="529"/>
        <v>231012</v>
      </c>
      <c r="AS2428" s="44">
        <f t="shared" si="530"/>
        <v>233012</v>
      </c>
      <c r="AT2428" s="44">
        <f t="shared" si="531"/>
        <v>233012</v>
      </c>
      <c r="AU2428" s="46">
        <v>0</v>
      </c>
      <c r="AV2428" s="44">
        <f t="shared" si="525"/>
        <v>233012</v>
      </c>
      <c r="AW2428" s="47" t="str">
        <f t="shared" si="526"/>
        <v>0.01</v>
      </c>
      <c r="AX2428" s="48"/>
      <c r="AY2428" s="48"/>
      <c r="AZ2428" s="49">
        <v>0</v>
      </c>
      <c r="BA2428" s="48"/>
      <c r="BB2428" s="48"/>
      <c r="BC2428" s="44">
        <f t="shared" si="527"/>
        <v>0</v>
      </c>
      <c r="BD2428" s="50">
        <v>1</v>
      </c>
      <c r="BE2428" s="51" t="e">
        <f>IF(AX2428=1,0,IF(AY2428=1,0,IF(BC2428&gt;#REF!,#REF!,IF(OR(AZ2428&gt;0,BD2428&gt;=0),BC2428+([1]สูตร2!H2416*(100%-AZ2428)-BC2428)*BD2428,[1]สูตร2!H2416*(100%-AZ2428)))))</f>
        <v>#REF!</v>
      </c>
      <c r="BF2428" s="31"/>
    </row>
    <row r="2429" spans="1:58" s="5" customFormat="1" ht="24" customHeight="1" x14ac:dyDescent="0.2">
      <c r="A2429" s="31">
        <v>819</v>
      </c>
      <c r="B2429" s="31" t="s">
        <v>321</v>
      </c>
      <c r="C2429" s="31" t="s">
        <v>1882</v>
      </c>
      <c r="D2429" s="31" t="s">
        <v>71</v>
      </c>
      <c r="E2429" s="31" t="s">
        <v>1883</v>
      </c>
      <c r="F2429" s="31"/>
      <c r="G2429" s="32" t="s">
        <v>1884</v>
      </c>
      <c r="H2429" s="31">
        <v>75</v>
      </c>
      <c r="I2429" s="31">
        <v>6</v>
      </c>
      <c r="J2429" s="31" t="s">
        <v>1552</v>
      </c>
      <c r="K2429" s="31">
        <v>4</v>
      </c>
      <c r="L2429" s="31">
        <v>3</v>
      </c>
      <c r="M2429" s="31">
        <v>81</v>
      </c>
      <c r="N2429" s="33">
        <v>1981</v>
      </c>
      <c r="O2429" s="33"/>
      <c r="P2429" s="33"/>
      <c r="Q2429" s="33"/>
      <c r="R2429" s="33"/>
      <c r="S2429" s="34" t="str">
        <f t="shared" si="518"/>
        <v>1</v>
      </c>
      <c r="T2429" s="35">
        <f t="shared" si="519"/>
        <v>1981</v>
      </c>
      <c r="U2429" s="36">
        <f>INDEX([1]ราคาที่ดิน!$B:$G,MATCH($C2429,[1]ราคาที่ดิน!$A:$A,0),MATCH($B2429,[1]ราคาที่ดิน!$B$1:$G$1,0))</f>
        <v>200</v>
      </c>
      <c r="V2429" s="37">
        <f t="shared" si="528"/>
        <v>396200</v>
      </c>
      <c r="W2429" s="31"/>
      <c r="X2429" s="31"/>
      <c r="Y2429" s="31"/>
      <c r="Z2429" s="31"/>
      <c r="AA2429" s="31"/>
      <c r="AB2429" s="32"/>
      <c r="AC2429" s="38"/>
      <c r="AD2429" s="39"/>
      <c r="AE2429" s="39"/>
      <c r="AF2429" s="40" t="str">
        <f t="shared" si="520"/>
        <v/>
      </c>
      <c r="AG2429" s="41" t="str">
        <f t="shared" si="521"/>
        <v/>
      </c>
      <c r="AH2429" s="42"/>
      <c r="AI2429" s="42"/>
      <c r="AJ2429" s="42"/>
      <c r="AK2429" s="42"/>
      <c r="AL2429" s="31"/>
      <c r="AM2429" s="43" t="str">
        <f t="shared" si="522"/>
        <v>100</v>
      </c>
      <c r="AN2429" s="44">
        <f>INDEX([1]ราคาสิ่งปลูกสร้าง!$D$6:$CC$47,MATCH($AD2429,[1]ราคาสิ่งปลูกสร้าง!$B$6:$B$45,0),MATCH($C$7,[1]ราคาสิ่งปลูกสร้าง!$D$5:$CC$5,0))</f>
        <v>0</v>
      </c>
      <c r="AO2429" s="44">
        <f t="shared" si="523"/>
        <v>0</v>
      </c>
      <c r="AP2429" s="45">
        <f t="shared" si="524"/>
        <v>0</v>
      </c>
      <c r="AQ2429" s="40">
        <f>IF(AP2429=0,0,INDEX([1]ค่าเสื่อมสิ่งปลูกสร้าง!$A$5:$D$105,MATCH($AP2429,[1]ค่าเสื่อมสิ่งปลูกสร้าง!$A$5:$A$105,0),MATCH(AE2429,[1]ค่าเสื่อมสิ่งปลูกสร้าง!$A$3:$D$3)))</f>
        <v>0</v>
      </c>
      <c r="AR2429" s="44">
        <f t="shared" si="529"/>
        <v>0</v>
      </c>
      <c r="AS2429" s="44">
        <f t="shared" si="530"/>
        <v>396200</v>
      </c>
      <c r="AT2429" s="44">
        <f t="shared" si="531"/>
        <v>396200</v>
      </c>
      <c r="AU2429" s="46">
        <v>0</v>
      </c>
      <c r="AV2429" s="44">
        <f t="shared" si="525"/>
        <v>396200</v>
      </c>
      <c r="AW2429" s="47" t="str">
        <f t="shared" si="526"/>
        <v>0.01</v>
      </c>
      <c r="AX2429" s="48"/>
      <c r="AY2429" s="48"/>
      <c r="AZ2429" s="49">
        <v>0</v>
      </c>
      <c r="BA2429" s="48"/>
      <c r="BB2429" s="48"/>
      <c r="BC2429" s="44">
        <f t="shared" si="527"/>
        <v>0</v>
      </c>
      <c r="BD2429" s="50">
        <v>1</v>
      </c>
      <c r="BE2429" s="51" t="e">
        <f>IF(AX2429=1,0,IF(AY2429=1,0,IF(BC2429&gt;#REF!,#REF!,IF(OR(AZ2429&gt;0,BD2429&gt;=0),BC2429+([1]สูตร2!H2417*(100%-AZ2429)-BC2429)*BD2429,[1]สูตร2!H2417*(100%-AZ2429)))))</f>
        <v>#REF!</v>
      </c>
      <c r="BF2429" s="31"/>
    </row>
    <row r="2430" spans="1:58" s="5" customFormat="1" ht="24" customHeight="1" x14ac:dyDescent="0.2">
      <c r="A2430" s="31"/>
      <c r="B2430" s="31" t="s">
        <v>321</v>
      </c>
      <c r="C2430" s="31" t="s">
        <v>1885</v>
      </c>
      <c r="D2430" s="31" t="s">
        <v>71</v>
      </c>
      <c r="E2430" s="31" t="s">
        <v>1883</v>
      </c>
      <c r="F2430" s="31"/>
      <c r="G2430" s="32" t="s">
        <v>1884</v>
      </c>
      <c r="H2430" s="31">
        <v>62</v>
      </c>
      <c r="I2430" s="31">
        <v>100</v>
      </c>
      <c r="J2430" s="31" t="s">
        <v>1552</v>
      </c>
      <c r="K2430" s="31">
        <v>0</v>
      </c>
      <c r="L2430" s="31">
        <v>2</v>
      </c>
      <c r="M2430" s="31">
        <v>17</v>
      </c>
      <c r="N2430" s="33">
        <v>217</v>
      </c>
      <c r="O2430" s="33"/>
      <c r="P2430" s="33"/>
      <c r="Q2430" s="33"/>
      <c r="R2430" s="33"/>
      <c r="S2430" s="34" t="str">
        <f t="shared" si="518"/>
        <v>1</v>
      </c>
      <c r="T2430" s="35">
        <f t="shared" si="519"/>
        <v>217</v>
      </c>
      <c r="U2430" s="36">
        <f>INDEX([1]ราคาที่ดิน!$B:$G,MATCH($C2430,[1]ราคาที่ดิน!$A:$A,0),MATCH($B2430,[1]ราคาที่ดิน!$B$1:$G$1,0))</f>
        <v>200</v>
      </c>
      <c r="V2430" s="37">
        <f t="shared" si="528"/>
        <v>43400</v>
      </c>
      <c r="W2430" s="31"/>
      <c r="X2430" s="31"/>
      <c r="Y2430" s="31"/>
      <c r="Z2430" s="31"/>
      <c r="AA2430" s="31"/>
      <c r="AB2430" s="32"/>
      <c r="AC2430" s="38"/>
      <c r="AD2430" s="39"/>
      <c r="AE2430" s="39"/>
      <c r="AF2430" s="40" t="str">
        <f t="shared" si="520"/>
        <v/>
      </c>
      <c r="AG2430" s="41" t="str">
        <f t="shared" si="521"/>
        <v/>
      </c>
      <c r="AH2430" s="42"/>
      <c r="AI2430" s="42"/>
      <c r="AJ2430" s="42"/>
      <c r="AK2430" s="42"/>
      <c r="AL2430" s="31"/>
      <c r="AM2430" s="43" t="str">
        <f t="shared" si="522"/>
        <v>100</v>
      </c>
      <c r="AN2430" s="44">
        <f>INDEX([1]ราคาสิ่งปลูกสร้าง!$D$6:$CC$47,MATCH($AD2430,[1]ราคาสิ่งปลูกสร้าง!$B$6:$B$45,0),MATCH($C$7,[1]ราคาสิ่งปลูกสร้าง!$D$5:$CC$5,0))</f>
        <v>0</v>
      </c>
      <c r="AO2430" s="44">
        <f t="shared" si="523"/>
        <v>0</v>
      </c>
      <c r="AP2430" s="45">
        <f t="shared" si="524"/>
        <v>0</v>
      </c>
      <c r="AQ2430" s="40">
        <f>IF(AP2430=0,0,INDEX([1]ค่าเสื่อมสิ่งปลูกสร้าง!$A$5:$D$105,MATCH($AP2430,[1]ค่าเสื่อมสิ่งปลูกสร้าง!$A$5:$A$105,0),MATCH(AE2430,[1]ค่าเสื่อมสิ่งปลูกสร้าง!$A$3:$D$3)))</f>
        <v>0</v>
      </c>
      <c r="AR2430" s="44">
        <f t="shared" si="529"/>
        <v>0</v>
      </c>
      <c r="AS2430" s="44">
        <f t="shared" si="530"/>
        <v>43400</v>
      </c>
      <c r="AT2430" s="44">
        <f t="shared" si="531"/>
        <v>43400</v>
      </c>
      <c r="AU2430" s="46">
        <v>0</v>
      </c>
      <c r="AV2430" s="44">
        <f t="shared" si="525"/>
        <v>43400</v>
      </c>
      <c r="AW2430" s="47" t="str">
        <f t="shared" si="526"/>
        <v>0.01</v>
      </c>
      <c r="AX2430" s="48"/>
      <c r="AY2430" s="48"/>
      <c r="AZ2430" s="49">
        <v>0</v>
      </c>
      <c r="BA2430" s="48"/>
      <c r="BB2430" s="48"/>
      <c r="BC2430" s="44">
        <f t="shared" si="527"/>
        <v>0</v>
      </c>
      <c r="BD2430" s="50">
        <v>1</v>
      </c>
      <c r="BE2430" s="51" t="e">
        <f>IF(AX2430=1,0,IF(AY2430=1,0,IF(BC2430&gt;#REF!,#REF!,IF(OR(AZ2430&gt;0,BD2430&gt;=0),BC2430+([1]สูตร2!H2418*(100%-AZ2430)-BC2430)*BD2430,[1]สูตร2!H2418*(100%-AZ2430)))))</f>
        <v>#REF!</v>
      </c>
      <c r="BF2430" s="31"/>
    </row>
    <row r="2431" spans="1:58" s="5" customFormat="1" ht="24" customHeight="1" x14ac:dyDescent="0.2">
      <c r="A2431" s="31"/>
      <c r="B2431" s="31" t="s">
        <v>93</v>
      </c>
      <c r="C2431" s="31">
        <v>1</v>
      </c>
      <c r="D2431" s="31" t="s">
        <v>71</v>
      </c>
      <c r="E2431" s="31" t="s">
        <v>1883</v>
      </c>
      <c r="F2431" s="31"/>
      <c r="G2431" s="32" t="s">
        <v>1884</v>
      </c>
      <c r="H2431" s="31" t="s">
        <v>104</v>
      </c>
      <c r="I2431" s="31" t="s">
        <v>104</v>
      </c>
      <c r="J2431" s="31" t="s">
        <v>1552</v>
      </c>
      <c r="K2431" s="31">
        <v>0</v>
      </c>
      <c r="L2431" s="31">
        <v>0</v>
      </c>
      <c r="M2431" s="31">
        <v>45</v>
      </c>
      <c r="N2431" s="33"/>
      <c r="O2431" s="33">
        <v>45</v>
      </c>
      <c r="P2431" s="33"/>
      <c r="Q2431" s="33"/>
      <c r="R2431" s="33"/>
      <c r="S2431" s="34" t="str">
        <f t="shared" si="518"/>
        <v>2</v>
      </c>
      <c r="T2431" s="35">
        <f t="shared" si="519"/>
        <v>45</v>
      </c>
      <c r="U2431" s="36">
        <f>INDEX([1]ราคาที่ดิน!$B:$G,MATCH($C2431,[1]ราคาที่ดิน!$A:$A,0),MATCH($B2431,[1]ราคาที่ดิน!$B$1:$G$1,0))</f>
        <v>100</v>
      </c>
      <c r="V2431" s="37">
        <f t="shared" si="528"/>
        <v>4500</v>
      </c>
      <c r="W2431" s="31">
        <v>1</v>
      </c>
      <c r="X2431" s="31" t="s">
        <v>1886</v>
      </c>
      <c r="Y2431" s="31" t="s">
        <v>71</v>
      </c>
      <c r="Z2431" s="31" t="s">
        <v>1887</v>
      </c>
      <c r="AA2431" s="31"/>
      <c r="AB2431" s="32" t="s">
        <v>1884</v>
      </c>
      <c r="AC2431" s="38"/>
      <c r="AD2431" s="39" t="s">
        <v>73</v>
      </c>
      <c r="AE2431" s="39" t="s">
        <v>76</v>
      </c>
      <c r="AF2431" s="40" t="str">
        <f t="shared" si="520"/>
        <v>2</v>
      </c>
      <c r="AG2431" s="41">
        <f t="shared" si="521"/>
        <v>120</v>
      </c>
      <c r="AH2431" s="42"/>
      <c r="AI2431" s="42">
        <v>120</v>
      </c>
      <c r="AJ2431" s="42"/>
      <c r="AK2431" s="42"/>
      <c r="AL2431" s="31">
        <v>50</v>
      </c>
      <c r="AM2431" s="43" t="str">
        <f t="shared" si="522"/>
        <v>100</v>
      </c>
      <c r="AN2431" s="44">
        <f>INDEX([1]ราคาสิ่งปลูกสร้าง!$D$6:$CC$47,MATCH($AD2431,[1]ราคาสิ่งปลูกสร้าง!$B$6:$B$45,0),MATCH($C$7,[1]ราคาสิ่งปลูกสร้าง!$D$5:$CC$5,0))</f>
        <v>6500</v>
      </c>
      <c r="AO2431" s="44">
        <f t="shared" si="523"/>
        <v>780000</v>
      </c>
      <c r="AP2431" s="45">
        <f t="shared" si="524"/>
        <v>50</v>
      </c>
      <c r="AQ2431" s="40">
        <f>IF(AP2431=0,0,INDEX([1]ค่าเสื่อมสิ่งปลูกสร้าง!$A$5:$D$105,MATCH($AP2431,[1]ค่าเสื่อมสิ่งปลูกสร้าง!$A$5:$A$105,0),MATCH(AE2431,[1]ค่าเสื่อมสิ่งปลูกสร้าง!$A$3:$D$3)))</f>
        <v>93</v>
      </c>
      <c r="AR2431" s="44">
        <f t="shared" si="529"/>
        <v>54600.000000000007</v>
      </c>
      <c r="AS2431" s="44">
        <f t="shared" si="530"/>
        <v>59100.000000000007</v>
      </c>
      <c r="AT2431" s="44">
        <f t="shared" si="531"/>
        <v>59100.000000000007</v>
      </c>
      <c r="AU2431" s="46">
        <v>0</v>
      </c>
      <c r="AV2431" s="44">
        <f t="shared" si="525"/>
        <v>59100.000000000007</v>
      </c>
      <c r="AW2431" s="47" t="str">
        <f t="shared" si="526"/>
        <v>0.02</v>
      </c>
      <c r="AX2431" s="48"/>
      <c r="AY2431" s="48"/>
      <c r="AZ2431" s="49">
        <v>0</v>
      </c>
      <c r="BA2431" s="48"/>
      <c r="BB2431" s="48"/>
      <c r="BC2431" s="44">
        <f t="shared" si="527"/>
        <v>0</v>
      </c>
      <c r="BD2431" s="50">
        <v>1</v>
      </c>
      <c r="BE2431" s="51" t="e">
        <f>IF(AX2431=1,0,IF(AY2431=1,0,IF(BC2431&gt;#REF!,#REF!,IF(OR(AZ2431&gt;0,BD2431&gt;=0),BC2431+([1]สูตร2!H2419*(100%-AZ2431)-BC2431)*BD2431,[1]สูตร2!H2419*(100%-AZ2431)))))</f>
        <v>#REF!</v>
      </c>
      <c r="BF2431" s="31"/>
    </row>
    <row r="2432" spans="1:58" s="5" customFormat="1" ht="24" customHeight="1" x14ac:dyDescent="0.2">
      <c r="A2432" s="31"/>
      <c r="B2432" s="31" t="s">
        <v>93</v>
      </c>
      <c r="C2432" s="31">
        <v>1</v>
      </c>
      <c r="D2432" s="31" t="s">
        <v>71</v>
      </c>
      <c r="E2432" s="31" t="s">
        <v>1883</v>
      </c>
      <c r="F2432" s="31"/>
      <c r="G2432" s="32" t="s">
        <v>1884</v>
      </c>
      <c r="H2432" s="31" t="s">
        <v>104</v>
      </c>
      <c r="I2432" s="31" t="s">
        <v>104</v>
      </c>
      <c r="J2432" s="31" t="s">
        <v>1552</v>
      </c>
      <c r="K2432" s="31">
        <v>0</v>
      </c>
      <c r="L2432" s="31">
        <v>0</v>
      </c>
      <c r="M2432" s="31">
        <v>15</v>
      </c>
      <c r="N2432" s="33"/>
      <c r="O2432" s="33">
        <v>15</v>
      </c>
      <c r="P2432" s="33"/>
      <c r="Q2432" s="33"/>
      <c r="R2432" s="33"/>
      <c r="S2432" s="34" t="str">
        <f t="shared" si="518"/>
        <v>2</v>
      </c>
      <c r="T2432" s="35">
        <f t="shared" si="519"/>
        <v>15</v>
      </c>
      <c r="U2432" s="36">
        <f>INDEX([1]ราคาที่ดิน!$B:$G,MATCH($C2432,[1]ราคาที่ดิน!$A:$A,0),MATCH($B2432,[1]ราคาที่ดิน!$B$1:$G$1,0))</f>
        <v>100</v>
      </c>
      <c r="V2432" s="37">
        <f t="shared" si="528"/>
        <v>1500</v>
      </c>
      <c r="W2432" s="31">
        <v>2</v>
      </c>
      <c r="X2432" s="31" t="s">
        <v>1886</v>
      </c>
      <c r="Y2432" s="31" t="s">
        <v>71</v>
      </c>
      <c r="Z2432" s="31" t="s">
        <v>1887</v>
      </c>
      <c r="AA2432" s="31"/>
      <c r="AB2432" s="32" t="s">
        <v>1884</v>
      </c>
      <c r="AC2432" s="38"/>
      <c r="AD2432" s="39" t="s">
        <v>75</v>
      </c>
      <c r="AE2432" s="39" t="s">
        <v>76</v>
      </c>
      <c r="AF2432" s="40" t="str">
        <f t="shared" si="520"/>
        <v>1</v>
      </c>
      <c r="AG2432" s="41">
        <f t="shared" si="521"/>
        <v>11.61</v>
      </c>
      <c r="AH2432" s="42">
        <v>11.61</v>
      </c>
      <c r="AI2432" s="42"/>
      <c r="AJ2432" s="42"/>
      <c r="AK2432" s="42"/>
      <c r="AL2432" s="31">
        <v>7</v>
      </c>
      <c r="AM2432" s="43" t="str">
        <f t="shared" si="522"/>
        <v>100</v>
      </c>
      <c r="AN2432" s="44">
        <f>INDEX([1]ราคาสิ่งปลูกสร้าง!$D$6:$CC$47,MATCH($AD2432,[1]ราคาสิ่งปลูกสร้าง!$B$6:$B$45,0),MATCH($C$7,[1]ราคาสิ่งปลูกสร้าง!$D$5:$CC$5,0))</f>
        <v>5400</v>
      </c>
      <c r="AO2432" s="44">
        <f t="shared" si="523"/>
        <v>62694</v>
      </c>
      <c r="AP2432" s="45">
        <f t="shared" si="524"/>
        <v>7</v>
      </c>
      <c r="AQ2432" s="40">
        <f>IF(AP2432=0,0,INDEX([1]ค่าเสื่อมสิ่งปลูกสร้าง!$A$5:$D$105,MATCH($AP2432,[1]ค่าเสื่อมสิ่งปลูกสร้าง!$A$5:$A$105,0),MATCH(AE2432,[1]ค่าเสื่อมสิ่งปลูกสร้าง!$A$3:$D$3)))</f>
        <v>25</v>
      </c>
      <c r="AR2432" s="44">
        <f t="shared" si="529"/>
        <v>47020.5</v>
      </c>
      <c r="AS2432" s="44">
        <f t="shared" si="530"/>
        <v>48520.5</v>
      </c>
      <c r="AT2432" s="44">
        <f t="shared" si="531"/>
        <v>48520.5</v>
      </c>
      <c r="AU2432" s="46">
        <v>0</v>
      </c>
      <c r="AV2432" s="44">
        <f t="shared" si="525"/>
        <v>48520.5</v>
      </c>
      <c r="AW2432" s="47" t="str">
        <f t="shared" si="526"/>
        <v>0.01</v>
      </c>
      <c r="AX2432" s="48"/>
      <c r="AY2432" s="48"/>
      <c r="AZ2432" s="49">
        <v>0</v>
      </c>
      <c r="BA2432" s="48"/>
      <c r="BB2432" s="48"/>
      <c r="BC2432" s="44">
        <f t="shared" si="527"/>
        <v>0</v>
      </c>
      <c r="BD2432" s="50">
        <v>1</v>
      </c>
      <c r="BE2432" s="51" t="e">
        <f>IF(AX2432=1,0,IF(AY2432=1,0,IF(BC2432&gt;#REF!,#REF!,IF(OR(AZ2432&gt;0,BD2432&gt;=0),BC2432+([1]สูตร2!H2420*(100%-AZ2432)-BC2432)*BD2432,[1]สูตร2!H2420*(100%-AZ2432)))))</f>
        <v>#REF!</v>
      </c>
      <c r="BF2432" s="31"/>
    </row>
    <row r="2433" spans="1:58" s="5" customFormat="1" ht="24" customHeight="1" x14ac:dyDescent="0.2">
      <c r="A2433" s="31">
        <v>820</v>
      </c>
      <c r="B2433" s="31" t="s">
        <v>321</v>
      </c>
      <c r="C2433" s="31" t="s">
        <v>1888</v>
      </c>
      <c r="D2433" s="31" t="s">
        <v>71</v>
      </c>
      <c r="E2433" s="31" t="s">
        <v>1889</v>
      </c>
      <c r="F2433" s="31"/>
      <c r="G2433" s="32" t="s">
        <v>1890</v>
      </c>
      <c r="H2433" s="31">
        <v>96</v>
      </c>
      <c r="I2433" s="31">
        <v>3</v>
      </c>
      <c r="J2433" s="31" t="s">
        <v>1552</v>
      </c>
      <c r="K2433" s="31">
        <v>17</v>
      </c>
      <c r="L2433" s="31">
        <v>3</v>
      </c>
      <c r="M2433" s="31">
        <v>90</v>
      </c>
      <c r="N2433" s="33">
        <v>7190</v>
      </c>
      <c r="O2433" s="33"/>
      <c r="P2433" s="33"/>
      <c r="Q2433" s="33"/>
      <c r="R2433" s="33"/>
      <c r="S2433" s="34" t="str">
        <f t="shared" si="518"/>
        <v>1</v>
      </c>
      <c r="T2433" s="35">
        <f t="shared" si="519"/>
        <v>7190</v>
      </c>
      <c r="U2433" s="36">
        <f>INDEX([1]ราคาที่ดิน!$B:$G,MATCH($C2433,[1]ราคาที่ดิน!$A:$A,0),MATCH($B2433,[1]ราคาที่ดิน!$B$1:$G$1,0))</f>
        <v>200</v>
      </c>
      <c r="V2433" s="37">
        <f t="shared" si="528"/>
        <v>1438000</v>
      </c>
      <c r="W2433" s="31"/>
      <c r="X2433" s="31"/>
      <c r="Y2433" s="31"/>
      <c r="Z2433" s="31"/>
      <c r="AA2433" s="31"/>
      <c r="AB2433" s="32"/>
      <c r="AC2433" s="38"/>
      <c r="AD2433" s="39"/>
      <c r="AE2433" s="39"/>
      <c r="AF2433" s="40" t="str">
        <f t="shared" si="520"/>
        <v/>
      </c>
      <c r="AG2433" s="41" t="str">
        <f t="shared" si="521"/>
        <v/>
      </c>
      <c r="AH2433" s="42"/>
      <c r="AI2433" s="42"/>
      <c r="AJ2433" s="42"/>
      <c r="AK2433" s="42"/>
      <c r="AL2433" s="31"/>
      <c r="AM2433" s="43" t="str">
        <f t="shared" si="522"/>
        <v>100</v>
      </c>
      <c r="AN2433" s="44">
        <f>INDEX([1]ราคาสิ่งปลูกสร้าง!$D$6:$CC$47,MATCH($AD2433,[1]ราคาสิ่งปลูกสร้าง!$B$6:$B$45,0),MATCH($C$7,[1]ราคาสิ่งปลูกสร้าง!$D$5:$CC$5,0))</f>
        <v>0</v>
      </c>
      <c r="AO2433" s="44">
        <f t="shared" si="523"/>
        <v>0</v>
      </c>
      <c r="AP2433" s="45">
        <f t="shared" si="524"/>
        <v>0</v>
      </c>
      <c r="AQ2433" s="40">
        <f>IF(AP2433=0,0,INDEX([1]ค่าเสื่อมสิ่งปลูกสร้าง!$A$5:$D$105,MATCH($AP2433,[1]ค่าเสื่อมสิ่งปลูกสร้าง!$A$5:$A$105,0),MATCH(AE2433,[1]ค่าเสื่อมสิ่งปลูกสร้าง!$A$3:$D$3)))</f>
        <v>0</v>
      </c>
      <c r="AR2433" s="44">
        <f t="shared" si="529"/>
        <v>0</v>
      </c>
      <c r="AS2433" s="44">
        <f t="shared" si="530"/>
        <v>1438000</v>
      </c>
      <c r="AT2433" s="44">
        <f t="shared" si="531"/>
        <v>1438000</v>
      </c>
      <c r="AU2433" s="46">
        <v>0</v>
      </c>
      <c r="AV2433" s="44">
        <f t="shared" si="525"/>
        <v>1438000</v>
      </c>
      <c r="AW2433" s="47" t="str">
        <f t="shared" si="526"/>
        <v>0.01</v>
      </c>
      <c r="AX2433" s="48"/>
      <c r="AY2433" s="48"/>
      <c r="AZ2433" s="49">
        <v>0</v>
      </c>
      <c r="BA2433" s="48"/>
      <c r="BB2433" s="48"/>
      <c r="BC2433" s="44">
        <f t="shared" si="527"/>
        <v>0</v>
      </c>
      <c r="BD2433" s="50">
        <v>1</v>
      </c>
      <c r="BE2433" s="51" t="e">
        <f>IF(AX2433=1,0,IF(AY2433=1,0,IF(BC2433&gt;#REF!,#REF!,IF(OR(AZ2433&gt;0,BD2433&gt;=0),BC2433+([1]สูตร2!H2421*(100%-AZ2433)-BC2433)*BD2433,[1]สูตร2!H2421*(100%-AZ2433)))))</f>
        <v>#REF!</v>
      </c>
      <c r="BF2433" s="31"/>
    </row>
    <row r="2434" spans="1:58" s="5" customFormat="1" ht="24" customHeight="1" x14ac:dyDescent="0.2">
      <c r="A2434" s="31"/>
      <c r="B2434" s="31" t="s">
        <v>321</v>
      </c>
      <c r="C2434" s="31" t="s">
        <v>1891</v>
      </c>
      <c r="D2434" s="31" t="s">
        <v>71</v>
      </c>
      <c r="E2434" s="31" t="s">
        <v>1889</v>
      </c>
      <c r="F2434" s="31"/>
      <c r="G2434" s="32" t="s">
        <v>1890</v>
      </c>
      <c r="H2434" s="31">
        <v>70</v>
      </c>
      <c r="I2434" s="31">
        <v>2</v>
      </c>
      <c r="J2434" s="31" t="s">
        <v>1552</v>
      </c>
      <c r="K2434" s="31">
        <v>12</v>
      </c>
      <c r="L2434" s="31">
        <v>2</v>
      </c>
      <c r="M2434" s="31">
        <v>18</v>
      </c>
      <c r="N2434" s="33">
        <v>5018</v>
      </c>
      <c r="O2434" s="33"/>
      <c r="P2434" s="33"/>
      <c r="Q2434" s="33"/>
      <c r="R2434" s="33"/>
      <c r="S2434" s="34" t="str">
        <f t="shared" si="518"/>
        <v>1</v>
      </c>
      <c r="T2434" s="35">
        <f t="shared" si="519"/>
        <v>5018</v>
      </c>
      <c r="U2434" s="36">
        <f>INDEX([1]ราคาที่ดิน!$B:$G,MATCH($C2434,[1]ราคาที่ดิน!$A:$A,0),MATCH($B2434,[1]ราคาที่ดิน!$B$1:$G$1,0))</f>
        <v>200</v>
      </c>
      <c r="V2434" s="37">
        <f t="shared" si="528"/>
        <v>1003600</v>
      </c>
      <c r="W2434" s="31"/>
      <c r="X2434" s="31"/>
      <c r="Y2434" s="31"/>
      <c r="Z2434" s="31"/>
      <c r="AA2434" s="31"/>
      <c r="AB2434" s="32"/>
      <c r="AC2434" s="38"/>
      <c r="AD2434" s="39"/>
      <c r="AE2434" s="39"/>
      <c r="AF2434" s="40" t="str">
        <f t="shared" si="520"/>
        <v/>
      </c>
      <c r="AG2434" s="41" t="str">
        <f t="shared" si="521"/>
        <v/>
      </c>
      <c r="AH2434" s="42"/>
      <c r="AI2434" s="42"/>
      <c r="AJ2434" s="42"/>
      <c r="AK2434" s="42"/>
      <c r="AL2434" s="31"/>
      <c r="AM2434" s="43" t="str">
        <f t="shared" si="522"/>
        <v>100</v>
      </c>
      <c r="AN2434" s="44">
        <f>INDEX([1]ราคาสิ่งปลูกสร้าง!$D$6:$CC$47,MATCH($AD2434,[1]ราคาสิ่งปลูกสร้าง!$B$6:$B$45,0),MATCH($C$7,[1]ราคาสิ่งปลูกสร้าง!$D$5:$CC$5,0))</f>
        <v>0</v>
      </c>
      <c r="AO2434" s="44">
        <f t="shared" si="523"/>
        <v>0</v>
      </c>
      <c r="AP2434" s="45">
        <f t="shared" si="524"/>
        <v>0</v>
      </c>
      <c r="AQ2434" s="40">
        <f>IF(AP2434=0,0,INDEX([1]ค่าเสื่อมสิ่งปลูกสร้าง!$A$5:$D$105,MATCH($AP2434,[1]ค่าเสื่อมสิ่งปลูกสร้าง!$A$5:$A$105,0),MATCH(AE2434,[1]ค่าเสื่อมสิ่งปลูกสร้าง!$A$3:$D$3)))</f>
        <v>0</v>
      </c>
      <c r="AR2434" s="44">
        <f t="shared" si="529"/>
        <v>0</v>
      </c>
      <c r="AS2434" s="44">
        <f t="shared" si="530"/>
        <v>1003600</v>
      </c>
      <c r="AT2434" s="44">
        <f t="shared" si="531"/>
        <v>1003600</v>
      </c>
      <c r="AU2434" s="46">
        <v>0</v>
      </c>
      <c r="AV2434" s="44">
        <f t="shared" si="525"/>
        <v>1003600</v>
      </c>
      <c r="AW2434" s="47" t="str">
        <f t="shared" si="526"/>
        <v>0.01</v>
      </c>
      <c r="AX2434" s="48"/>
      <c r="AY2434" s="48"/>
      <c r="AZ2434" s="49">
        <v>0</v>
      </c>
      <c r="BA2434" s="48"/>
      <c r="BB2434" s="48"/>
      <c r="BC2434" s="44">
        <f t="shared" si="527"/>
        <v>0</v>
      </c>
      <c r="BD2434" s="50">
        <v>1</v>
      </c>
      <c r="BE2434" s="51" t="e">
        <f>IF(AX2434=1,0,IF(AY2434=1,0,IF(BC2434&gt;#REF!,#REF!,IF(OR(AZ2434&gt;0,BD2434&gt;=0),BC2434+([1]สูตร2!H2422*(100%-AZ2434)-BC2434)*BD2434,[1]สูตร2!H2422*(100%-AZ2434)))))</f>
        <v>#REF!</v>
      </c>
      <c r="BF2434" s="31"/>
    </row>
    <row r="2435" spans="1:58" s="5" customFormat="1" ht="24" customHeight="1" x14ac:dyDescent="0.2">
      <c r="A2435" s="31"/>
      <c r="B2435" s="31" t="s">
        <v>93</v>
      </c>
      <c r="C2435" s="31">
        <v>1</v>
      </c>
      <c r="D2435" s="31" t="s">
        <v>71</v>
      </c>
      <c r="E2435" s="31" t="s">
        <v>1889</v>
      </c>
      <c r="F2435" s="31"/>
      <c r="G2435" s="32" t="s">
        <v>1890</v>
      </c>
      <c r="H2435" s="31" t="s">
        <v>104</v>
      </c>
      <c r="I2435" s="31" t="s">
        <v>104</v>
      </c>
      <c r="J2435" s="31" t="s">
        <v>1552</v>
      </c>
      <c r="K2435" s="31">
        <v>0</v>
      </c>
      <c r="L2435" s="31">
        <v>0</v>
      </c>
      <c r="M2435" s="31">
        <v>35</v>
      </c>
      <c r="N2435" s="33"/>
      <c r="O2435" s="33">
        <v>35</v>
      </c>
      <c r="P2435" s="33"/>
      <c r="Q2435" s="33"/>
      <c r="R2435" s="33"/>
      <c r="S2435" s="34" t="str">
        <f t="shared" si="518"/>
        <v>2</v>
      </c>
      <c r="T2435" s="35">
        <f t="shared" si="519"/>
        <v>35</v>
      </c>
      <c r="U2435" s="36">
        <f>INDEX([1]ราคาที่ดิน!$B:$G,MATCH($C2435,[1]ราคาที่ดิน!$A:$A,0),MATCH($B2435,[1]ราคาที่ดิน!$B$1:$G$1,0))</f>
        <v>100</v>
      </c>
      <c r="V2435" s="37">
        <f t="shared" si="528"/>
        <v>3500</v>
      </c>
      <c r="W2435" s="31">
        <v>1</v>
      </c>
      <c r="X2435" s="31">
        <v>34</v>
      </c>
      <c r="Y2435" s="31" t="s">
        <v>71</v>
      </c>
      <c r="Z2435" s="31" t="s">
        <v>1889</v>
      </c>
      <c r="AA2435" s="31"/>
      <c r="AB2435" s="32" t="s">
        <v>1890</v>
      </c>
      <c r="AC2435" s="38"/>
      <c r="AD2435" s="39" t="s">
        <v>73</v>
      </c>
      <c r="AE2435" s="39" t="s">
        <v>74</v>
      </c>
      <c r="AF2435" s="40" t="str">
        <f t="shared" si="520"/>
        <v>2</v>
      </c>
      <c r="AG2435" s="41">
        <f t="shared" si="521"/>
        <v>165</v>
      </c>
      <c r="AH2435" s="42"/>
      <c r="AI2435" s="42">
        <v>165</v>
      </c>
      <c r="AJ2435" s="42"/>
      <c r="AK2435" s="42"/>
      <c r="AL2435" s="31">
        <v>10</v>
      </c>
      <c r="AM2435" s="43" t="str">
        <f t="shared" si="522"/>
        <v>100</v>
      </c>
      <c r="AN2435" s="44">
        <f>INDEX([1]ราคาสิ่งปลูกสร้าง!$D$6:$CC$47,MATCH($AD2435,[1]ราคาสิ่งปลูกสร้าง!$B$6:$B$45,0),MATCH($C$7,[1]ราคาสิ่งปลูกสร้าง!$D$5:$CC$5,0))</f>
        <v>6500</v>
      </c>
      <c r="AO2435" s="44">
        <f t="shared" si="523"/>
        <v>1072500</v>
      </c>
      <c r="AP2435" s="45">
        <f t="shared" si="524"/>
        <v>10</v>
      </c>
      <c r="AQ2435" s="40">
        <f>IF(AP2435=0,0,INDEX([1]ค่าเสื่อมสิ่งปลูกสร้าง!$A$5:$D$105,MATCH($AP2435,[1]ค่าเสื่อมสิ่งปลูกสร้าง!$A$5:$A$105,0),MATCH(AE2435,[1]ค่าเสื่อมสิ่งปลูกสร้าง!$A$3:$D$3)))</f>
        <v>10</v>
      </c>
      <c r="AR2435" s="44">
        <f t="shared" si="529"/>
        <v>965250</v>
      </c>
      <c r="AS2435" s="44">
        <f t="shared" si="530"/>
        <v>968750</v>
      </c>
      <c r="AT2435" s="44">
        <f t="shared" si="531"/>
        <v>968750</v>
      </c>
      <c r="AU2435" s="46">
        <v>0</v>
      </c>
      <c r="AV2435" s="44">
        <f t="shared" si="525"/>
        <v>968750</v>
      </c>
      <c r="AW2435" s="47" t="str">
        <f t="shared" si="526"/>
        <v>0.02</v>
      </c>
      <c r="AX2435" s="48"/>
      <c r="AY2435" s="48"/>
      <c r="AZ2435" s="49">
        <v>0</v>
      </c>
      <c r="BA2435" s="48"/>
      <c r="BB2435" s="48"/>
      <c r="BC2435" s="44">
        <f t="shared" si="527"/>
        <v>0</v>
      </c>
      <c r="BD2435" s="50">
        <v>1</v>
      </c>
      <c r="BE2435" s="51" t="e">
        <f>IF(AX2435=1,0,IF(AY2435=1,0,IF(BC2435&gt;#REF!,#REF!,IF(OR(AZ2435&gt;0,BD2435&gt;=0),BC2435+([1]สูตร2!H2423*(100%-AZ2435)-BC2435)*BD2435,[1]สูตร2!H2423*(100%-AZ2435)))))</f>
        <v>#REF!</v>
      </c>
      <c r="BF2435" s="31"/>
    </row>
    <row r="2436" spans="1:58" s="5" customFormat="1" ht="24" customHeight="1" x14ac:dyDescent="0.2">
      <c r="A2436" s="31"/>
      <c r="B2436" s="31" t="s">
        <v>93</v>
      </c>
      <c r="C2436" s="31">
        <v>1</v>
      </c>
      <c r="D2436" s="31" t="s">
        <v>71</v>
      </c>
      <c r="E2436" s="31" t="s">
        <v>1889</v>
      </c>
      <c r="F2436" s="31"/>
      <c r="G2436" s="32" t="s">
        <v>1890</v>
      </c>
      <c r="H2436" s="31" t="s">
        <v>104</v>
      </c>
      <c r="I2436" s="31" t="s">
        <v>104</v>
      </c>
      <c r="J2436" s="31" t="s">
        <v>1552</v>
      </c>
      <c r="K2436" s="31">
        <v>0</v>
      </c>
      <c r="L2436" s="31">
        <v>0</v>
      </c>
      <c r="M2436" s="31">
        <v>20</v>
      </c>
      <c r="N2436" s="33"/>
      <c r="O2436" s="33">
        <v>20</v>
      </c>
      <c r="P2436" s="33"/>
      <c r="Q2436" s="33"/>
      <c r="R2436" s="33"/>
      <c r="S2436" s="34" t="str">
        <f t="shared" si="518"/>
        <v>2</v>
      </c>
      <c r="T2436" s="35">
        <f t="shared" si="519"/>
        <v>20</v>
      </c>
      <c r="U2436" s="36">
        <f>INDEX([1]ราคาที่ดิน!$B:$G,MATCH($C2436,[1]ราคาที่ดิน!$A:$A,0),MATCH($B2436,[1]ราคาที่ดิน!$B$1:$G$1,0))</f>
        <v>100</v>
      </c>
      <c r="V2436" s="37">
        <f t="shared" si="528"/>
        <v>2000</v>
      </c>
      <c r="W2436" s="31">
        <v>2</v>
      </c>
      <c r="X2436" s="31">
        <v>34</v>
      </c>
      <c r="Y2436" s="31" t="s">
        <v>71</v>
      </c>
      <c r="Z2436" s="31" t="s">
        <v>1889</v>
      </c>
      <c r="AA2436" s="31"/>
      <c r="AB2436" s="32" t="s">
        <v>1890</v>
      </c>
      <c r="AC2436" s="38"/>
      <c r="AD2436" s="39" t="s">
        <v>75</v>
      </c>
      <c r="AE2436" s="39" t="s">
        <v>76</v>
      </c>
      <c r="AF2436" s="40" t="str">
        <f t="shared" si="520"/>
        <v>1</v>
      </c>
      <c r="AG2436" s="41">
        <f t="shared" si="521"/>
        <v>14.1</v>
      </c>
      <c r="AH2436" s="42">
        <v>14.1</v>
      </c>
      <c r="AI2436" s="42"/>
      <c r="AJ2436" s="42"/>
      <c r="AK2436" s="42"/>
      <c r="AL2436" s="31">
        <v>7</v>
      </c>
      <c r="AM2436" s="43" t="str">
        <f t="shared" si="522"/>
        <v>100</v>
      </c>
      <c r="AN2436" s="44">
        <f>INDEX([1]ราคาสิ่งปลูกสร้าง!$D$6:$CC$47,MATCH($AD2436,[1]ราคาสิ่งปลูกสร้าง!$B$6:$B$45,0),MATCH($C$7,[1]ราคาสิ่งปลูกสร้าง!$D$5:$CC$5,0))</f>
        <v>5400</v>
      </c>
      <c r="AO2436" s="44">
        <f t="shared" si="523"/>
        <v>76140</v>
      </c>
      <c r="AP2436" s="45">
        <f t="shared" si="524"/>
        <v>7</v>
      </c>
      <c r="AQ2436" s="40">
        <f>IF(AP2436=0,0,INDEX([1]ค่าเสื่อมสิ่งปลูกสร้าง!$A$5:$D$105,MATCH($AP2436,[1]ค่าเสื่อมสิ่งปลูกสร้าง!$A$5:$A$105,0),MATCH(AE2436,[1]ค่าเสื่อมสิ่งปลูกสร้าง!$A$3:$D$3)))</f>
        <v>25</v>
      </c>
      <c r="AR2436" s="44">
        <f t="shared" si="529"/>
        <v>57105</v>
      </c>
      <c r="AS2436" s="44">
        <f t="shared" si="530"/>
        <v>59105</v>
      </c>
      <c r="AT2436" s="44">
        <f t="shared" si="531"/>
        <v>59105</v>
      </c>
      <c r="AU2436" s="46">
        <v>0</v>
      </c>
      <c r="AV2436" s="44">
        <f t="shared" si="525"/>
        <v>59105</v>
      </c>
      <c r="AW2436" s="47" t="str">
        <f t="shared" si="526"/>
        <v>0.01</v>
      </c>
      <c r="AX2436" s="48"/>
      <c r="AY2436" s="48"/>
      <c r="AZ2436" s="49">
        <v>0</v>
      </c>
      <c r="BA2436" s="48"/>
      <c r="BB2436" s="48"/>
      <c r="BC2436" s="44">
        <f t="shared" si="527"/>
        <v>0</v>
      </c>
      <c r="BD2436" s="50">
        <v>1</v>
      </c>
      <c r="BE2436" s="51" t="e">
        <f>IF(AX2436=1,0,IF(AY2436=1,0,IF(BC2436&gt;#REF!,#REF!,IF(OR(AZ2436&gt;0,BD2436&gt;=0),BC2436+([1]สูตร2!H2424*(100%-AZ2436)-BC2436)*BD2436,[1]สูตร2!H2424*(100%-AZ2436)))))</f>
        <v>#REF!</v>
      </c>
      <c r="BF2436" s="31"/>
    </row>
    <row r="2437" spans="1:58" s="5" customFormat="1" ht="24" customHeight="1" x14ac:dyDescent="0.2">
      <c r="A2437" s="31"/>
      <c r="B2437" s="31" t="s">
        <v>93</v>
      </c>
      <c r="C2437" s="31">
        <v>1</v>
      </c>
      <c r="D2437" s="31" t="s">
        <v>71</v>
      </c>
      <c r="E2437" s="31" t="s">
        <v>1889</v>
      </c>
      <c r="F2437" s="31"/>
      <c r="G2437" s="32" t="s">
        <v>1890</v>
      </c>
      <c r="H2437" s="31" t="s">
        <v>104</v>
      </c>
      <c r="I2437" s="31" t="s">
        <v>104</v>
      </c>
      <c r="J2437" s="31" t="s">
        <v>1552</v>
      </c>
      <c r="K2437" s="31">
        <v>0</v>
      </c>
      <c r="L2437" s="31">
        <v>0</v>
      </c>
      <c r="M2437" s="31">
        <v>15</v>
      </c>
      <c r="N2437" s="33"/>
      <c r="O2437" s="33">
        <v>15</v>
      </c>
      <c r="P2437" s="33"/>
      <c r="Q2437" s="33"/>
      <c r="R2437" s="33"/>
      <c r="S2437" s="34" t="str">
        <f t="shared" si="518"/>
        <v>2</v>
      </c>
      <c r="T2437" s="35">
        <f t="shared" si="519"/>
        <v>15</v>
      </c>
      <c r="U2437" s="36">
        <f>INDEX([1]ราคาที่ดิน!$B:$G,MATCH($C2437,[1]ราคาที่ดิน!$A:$A,0),MATCH($B2437,[1]ราคาที่ดิน!$B$1:$G$1,0))</f>
        <v>100</v>
      </c>
      <c r="V2437" s="37">
        <f t="shared" si="528"/>
        <v>1500</v>
      </c>
      <c r="W2437" s="31">
        <v>3</v>
      </c>
      <c r="X2437" s="31">
        <v>34</v>
      </c>
      <c r="Y2437" s="31" t="s">
        <v>71</v>
      </c>
      <c r="Z2437" s="31" t="s">
        <v>1889</v>
      </c>
      <c r="AA2437" s="31"/>
      <c r="AB2437" s="32" t="s">
        <v>1890</v>
      </c>
      <c r="AC2437" s="38"/>
      <c r="AD2437" s="39" t="s">
        <v>77</v>
      </c>
      <c r="AE2437" s="39" t="s">
        <v>76</v>
      </c>
      <c r="AF2437" s="40" t="str">
        <f t="shared" si="520"/>
        <v>1</v>
      </c>
      <c r="AG2437" s="41">
        <f t="shared" si="521"/>
        <v>6</v>
      </c>
      <c r="AH2437" s="42">
        <v>6</v>
      </c>
      <c r="AI2437" s="42"/>
      <c r="AJ2437" s="42"/>
      <c r="AK2437" s="42"/>
      <c r="AL2437" s="31">
        <v>2</v>
      </c>
      <c r="AM2437" s="43" t="str">
        <f t="shared" si="522"/>
        <v>100</v>
      </c>
      <c r="AN2437" s="44">
        <f>INDEX([1]ราคาสิ่งปลูกสร้าง!$D$6:$CC$47,MATCH($AD2437,[1]ราคาสิ่งปลูกสร้าง!$B$6:$B$45,0),MATCH($C$7,[1]ราคาสิ่งปลูกสร้าง!$D$5:$CC$5,0))</f>
        <v>2050</v>
      </c>
      <c r="AO2437" s="44">
        <f t="shared" si="523"/>
        <v>12300</v>
      </c>
      <c r="AP2437" s="45">
        <f t="shared" si="524"/>
        <v>2</v>
      </c>
      <c r="AQ2437" s="40">
        <f>IF(AP2437=0,0,INDEX([1]ค่าเสื่อมสิ่งปลูกสร้าง!$A$5:$D$105,MATCH($AP2437,[1]ค่าเสื่อมสิ่งปลูกสร้าง!$A$5:$A$105,0),MATCH(AE2437,[1]ค่าเสื่อมสิ่งปลูกสร้าง!$A$3:$D$3)))</f>
        <v>6</v>
      </c>
      <c r="AR2437" s="44">
        <f t="shared" si="529"/>
        <v>11562</v>
      </c>
      <c r="AS2437" s="44">
        <f t="shared" si="530"/>
        <v>13062</v>
      </c>
      <c r="AT2437" s="44">
        <f t="shared" si="531"/>
        <v>13062</v>
      </c>
      <c r="AU2437" s="46">
        <v>0</v>
      </c>
      <c r="AV2437" s="44">
        <f t="shared" si="525"/>
        <v>13062</v>
      </c>
      <c r="AW2437" s="47" t="str">
        <f t="shared" si="526"/>
        <v>0.01</v>
      </c>
      <c r="AX2437" s="48"/>
      <c r="AY2437" s="48"/>
      <c r="AZ2437" s="49">
        <v>0</v>
      </c>
      <c r="BA2437" s="48"/>
      <c r="BB2437" s="48"/>
      <c r="BC2437" s="44">
        <f t="shared" si="527"/>
        <v>0</v>
      </c>
      <c r="BD2437" s="50">
        <v>1</v>
      </c>
      <c r="BE2437" s="51" t="e">
        <f>IF(AX2437=1,0,IF(AY2437=1,0,IF(BC2437&gt;#REF!,#REF!,IF(OR(AZ2437&gt;0,BD2437&gt;=0),BC2437+([1]สูตร2!H2425*(100%-AZ2437)-BC2437)*BD2437,[1]สูตร2!H2425*(100%-AZ2437)))))</f>
        <v>#REF!</v>
      </c>
      <c r="BF2437" s="31"/>
    </row>
    <row r="2438" spans="1:58" s="5" customFormat="1" ht="24" customHeight="1" x14ac:dyDescent="0.2">
      <c r="A2438" s="31">
        <v>821</v>
      </c>
      <c r="B2438" s="31" t="s">
        <v>321</v>
      </c>
      <c r="C2438" s="31" t="s">
        <v>1892</v>
      </c>
      <c r="D2438" s="31" t="s">
        <v>66</v>
      </c>
      <c r="E2438" s="31" t="s">
        <v>1893</v>
      </c>
      <c r="F2438" s="31"/>
      <c r="G2438" s="32" t="s">
        <v>1894</v>
      </c>
      <c r="H2438" s="31">
        <v>23</v>
      </c>
      <c r="I2438" s="31">
        <v>14</v>
      </c>
      <c r="J2438" s="31" t="s">
        <v>1552</v>
      </c>
      <c r="K2438" s="31">
        <v>3</v>
      </c>
      <c r="L2438" s="31">
        <v>1</v>
      </c>
      <c r="M2438" s="31">
        <v>66</v>
      </c>
      <c r="N2438" s="33">
        <v>1366</v>
      </c>
      <c r="O2438" s="33"/>
      <c r="P2438" s="33"/>
      <c r="Q2438" s="33"/>
      <c r="R2438" s="33"/>
      <c r="S2438" s="34" t="str">
        <f t="shared" si="518"/>
        <v>1</v>
      </c>
      <c r="T2438" s="35">
        <f t="shared" si="519"/>
        <v>1366</v>
      </c>
      <c r="U2438" s="36">
        <f>INDEX([1]ราคาที่ดิน!$B:$G,MATCH($C2438,[1]ราคาที่ดิน!$A:$A,0),MATCH($B2438,[1]ราคาที่ดิน!$B$1:$G$1,0))</f>
        <v>200</v>
      </c>
      <c r="V2438" s="37">
        <f t="shared" si="528"/>
        <v>273200</v>
      </c>
      <c r="W2438" s="31"/>
      <c r="X2438" s="31"/>
      <c r="Y2438" s="31"/>
      <c r="Z2438" s="31"/>
      <c r="AA2438" s="31"/>
      <c r="AB2438" s="32"/>
      <c r="AC2438" s="38"/>
      <c r="AD2438" s="39"/>
      <c r="AE2438" s="39"/>
      <c r="AF2438" s="40" t="str">
        <f t="shared" si="520"/>
        <v/>
      </c>
      <c r="AG2438" s="41" t="str">
        <f t="shared" si="521"/>
        <v/>
      </c>
      <c r="AH2438" s="42"/>
      <c r="AI2438" s="42"/>
      <c r="AJ2438" s="42"/>
      <c r="AK2438" s="42"/>
      <c r="AL2438" s="31"/>
      <c r="AM2438" s="43" t="str">
        <f t="shared" si="522"/>
        <v>100</v>
      </c>
      <c r="AN2438" s="44">
        <f>INDEX([1]ราคาสิ่งปลูกสร้าง!$D$6:$CC$47,MATCH($AD2438,[1]ราคาสิ่งปลูกสร้าง!$B$6:$B$45,0),MATCH($C$7,[1]ราคาสิ่งปลูกสร้าง!$D$5:$CC$5,0))</f>
        <v>0</v>
      </c>
      <c r="AO2438" s="44">
        <f t="shared" si="523"/>
        <v>0</v>
      </c>
      <c r="AP2438" s="45">
        <f t="shared" si="524"/>
        <v>0</v>
      </c>
      <c r="AQ2438" s="40">
        <f>IF(AP2438=0,0,INDEX([1]ค่าเสื่อมสิ่งปลูกสร้าง!$A$5:$D$105,MATCH($AP2438,[1]ค่าเสื่อมสิ่งปลูกสร้าง!$A$5:$A$105,0),MATCH(AE2438,[1]ค่าเสื่อมสิ่งปลูกสร้าง!$A$3:$D$3)))</f>
        <v>0</v>
      </c>
      <c r="AR2438" s="44">
        <f t="shared" si="529"/>
        <v>0</v>
      </c>
      <c r="AS2438" s="44">
        <f t="shared" si="530"/>
        <v>273200</v>
      </c>
      <c r="AT2438" s="44">
        <f t="shared" si="531"/>
        <v>273200</v>
      </c>
      <c r="AU2438" s="46">
        <v>0</v>
      </c>
      <c r="AV2438" s="44">
        <f t="shared" si="525"/>
        <v>273200</v>
      </c>
      <c r="AW2438" s="47" t="str">
        <f t="shared" si="526"/>
        <v>0.01</v>
      </c>
      <c r="AX2438" s="48"/>
      <c r="AY2438" s="48"/>
      <c r="AZ2438" s="49">
        <v>0</v>
      </c>
      <c r="BA2438" s="48"/>
      <c r="BB2438" s="48"/>
      <c r="BC2438" s="44">
        <f t="shared" si="527"/>
        <v>0</v>
      </c>
      <c r="BD2438" s="50">
        <v>1</v>
      </c>
      <c r="BE2438" s="51" t="e">
        <f>IF(AX2438=1,0,IF(AY2438=1,0,IF(BC2438&gt;#REF!,#REF!,IF(OR(AZ2438&gt;0,BD2438&gt;=0),BC2438+([1]สูตร2!H2426*(100%-AZ2438)-BC2438)*BD2438,[1]สูตร2!H2426*(100%-AZ2438)))))</f>
        <v>#REF!</v>
      </c>
      <c r="BF2438" s="31"/>
    </row>
    <row r="2439" spans="1:58" s="5" customFormat="1" ht="24" customHeight="1" x14ac:dyDescent="0.2">
      <c r="A2439" s="31"/>
      <c r="B2439" s="31" t="s">
        <v>321</v>
      </c>
      <c r="C2439" s="31" t="s">
        <v>1895</v>
      </c>
      <c r="D2439" s="31" t="s">
        <v>66</v>
      </c>
      <c r="E2439" s="31" t="s">
        <v>1893</v>
      </c>
      <c r="F2439" s="31"/>
      <c r="G2439" s="32" t="s">
        <v>1894</v>
      </c>
      <c r="H2439" s="31">
        <v>9</v>
      </c>
      <c r="I2439" s="31">
        <v>19</v>
      </c>
      <c r="J2439" s="31" t="s">
        <v>1552</v>
      </c>
      <c r="K2439" s="31">
        <v>16</v>
      </c>
      <c r="L2439" s="31">
        <v>2</v>
      </c>
      <c r="M2439" s="31">
        <v>81</v>
      </c>
      <c r="N2439" s="33">
        <v>6681</v>
      </c>
      <c r="O2439" s="33"/>
      <c r="P2439" s="33"/>
      <c r="Q2439" s="33"/>
      <c r="R2439" s="33"/>
      <c r="S2439" s="34" t="str">
        <f t="shared" si="518"/>
        <v>1</v>
      </c>
      <c r="T2439" s="35">
        <f t="shared" si="519"/>
        <v>6681</v>
      </c>
      <c r="U2439" s="36">
        <f>INDEX([1]ราคาที่ดิน!$B:$G,MATCH($C2439,[1]ราคาที่ดิน!$A:$A,0),MATCH($B2439,[1]ราคาที่ดิน!$B$1:$G$1,0))</f>
        <v>200</v>
      </c>
      <c r="V2439" s="37">
        <f t="shared" si="528"/>
        <v>1336200</v>
      </c>
      <c r="W2439" s="31"/>
      <c r="X2439" s="31"/>
      <c r="Y2439" s="31"/>
      <c r="Z2439" s="31"/>
      <c r="AA2439" s="31"/>
      <c r="AB2439" s="32"/>
      <c r="AC2439" s="38"/>
      <c r="AD2439" s="39"/>
      <c r="AE2439" s="39"/>
      <c r="AF2439" s="40" t="str">
        <f t="shared" si="520"/>
        <v/>
      </c>
      <c r="AG2439" s="41" t="str">
        <f t="shared" si="521"/>
        <v/>
      </c>
      <c r="AH2439" s="42"/>
      <c r="AI2439" s="42"/>
      <c r="AJ2439" s="42"/>
      <c r="AK2439" s="42"/>
      <c r="AL2439" s="31"/>
      <c r="AM2439" s="43" t="str">
        <f t="shared" si="522"/>
        <v>100</v>
      </c>
      <c r="AN2439" s="44">
        <f>INDEX([1]ราคาสิ่งปลูกสร้าง!$D$6:$CC$47,MATCH($AD2439,[1]ราคาสิ่งปลูกสร้าง!$B$6:$B$45,0),MATCH($C$7,[1]ราคาสิ่งปลูกสร้าง!$D$5:$CC$5,0))</f>
        <v>0</v>
      </c>
      <c r="AO2439" s="44">
        <f t="shared" si="523"/>
        <v>0</v>
      </c>
      <c r="AP2439" s="45">
        <f t="shared" si="524"/>
        <v>0</v>
      </c>
      <c r="AQ2439" s="40">
        <f>IF(AP2439=0,0,INDEX([1]ค่าเสื่อมสิ่งปลูกสร้าง!$A$5:$D$105,MATCH($AP2439,[1]ค่าเสื่อมสิ่งปลูกสร้าง!$A$5:$A$105,0),MATCH(AE2439,[1]ค่าเสื่อมสิ่งปลูกสร้าง!$A$3:$D$3)))</f>
        <v>0</v>
      </c>
      <c r="AR2439" s="44">
        <f t="shared" si="529"/>
        <v>0</v>
      </c>
      <c r="AS2439" s="44">
        <f t="shared" si="530"/>
        <v>1336200</v>
      </c>
      <c r="AT2439" s="44">
        <f t="shared" si="531"/>
        <v>1336200</v>
      </c>
      <c r="AU2439" s="46">
        <v>0</v>
      </c>
      <c r="AV2439" s="44">
        <f t="shared" si="525"/>
        <v>1336200</v>
      </c>
      <c r="AW2439" s="47" t="str">
        <f t="shared" si="526"/>
        <v>0.01</v>
      </c>
      <c r="AX2439" s="48"/>
      <c r="AY2439" s="48"/>
      <c r="AZ2439" s="49">
        <v>0</v>
      </c>
      <c r="BA2439" s="48"/>
      <c r="BB2439" s="48"/>
      <c r="BC2439" s="44">
        <f t="shared" si="527"/>
        <v>0</v>
      </c>
      <c r="BD2439" s="50">
        <v>1</v>
      </c>
      <c r="BE2439" s="51" t="e">
        <f>IF(AX2439=1,0,IF(AY2439=1,0,IF(BC2439&gt;#REF!,#REF!,IF(OR(AZ2439&gt;0,BD2439&gt;=0),BC2439+([1]สูตร2!H2427*(100%-AZ2439)-BC2439)*BD2439,[1]สูตร2!H2427*(100%-AZ2439)))))</f>
        <v>#REF!</v>
      </c>
      <c r="BF2439" s="31"/>
    </row>
    <row r="2440" spans="1:58" s="5" customFormat="1" ht="24" customHeight="1" x14ac:dyDescent="0.2">
      <c r="A2440" s="31">
        <v>822</v>
      </c>
      <c r="B2440" s="31" t="s">
        <v>65</v>
      </c>
      <c r="C2440" s="31">
        <v>6870</v>
      </c>
      <c r="D2440" s="31" t="s">
        <v>83</v>
      </c>
      <c r="E2440" s="31" t="s">
        <v>1896</v>
      </c>
      <c r="F2440" s="31"/>
      <c r="G2440" s="32" t="s">
        <v>1894</v>
      </c>
      <c r="H2440" s="31">
        <v>165</v>
      </c>
      <c r="I2440" s="31">
        <v>3347</v>
      </c>
      <c r="J2440" s="31" t="s">
        <v>1552</v>
      </c>
      <c r="K2440" s="31">
        <v>2</v>
      </c>
      <c r="L2440" s="31">
        <v>0</v>
      </c>
      <c r="M2440" s="31">
        <v>0</v>
      </c>
      <c r="N2440" s="33">
        <v>800</v>
      </c>
      <c r="O2440" s="33"/>
      <c r="P2440" s="33"/>
      <c r="Q2440" s="33"/>
      <c r="R2440" s="33"/>
      <c r="S2440" s="34" t="str">
        <f t="shared" si="518"/>
        <v>1</v>
      </c>
      <c r="T2440" s="35">
        <f t="shared" si="519"/>
        <v>800</v>
      </c>
      <c r="U2440" s="36">
        <f>INDEX([1]ราคาที่ดิน!$B:$G,MATCH($C2440,[1]ราคาที่ดิน!$A:$A,0),MATCH($B2440,[1]ราคาที่ดิน!$B$1:$G$1,0))</f>
        <v>180</v>
      </c>
      <c r="V2440" s="37">
        <f t="shared" si="528"/>
        <v>144000</v>
      </c>
      <c r="W2440" s="31"/>
      <c r="X2440" s="31"/>
      <c r="Y2440" s="31"/>
      <c r="Z2440" s="31"/>
      <c r="AA2440" s="31"/>
      <c r="AB2440" s="32"/>
      <c r="AC2440" s="38"/>
      <c r="AD2440" s="39"/>
      <c r="AE2440" s="39"/>
      <c r="AF2440" s="40" t="str">
        <f t="shared" si="520"/>
        <v/>
      </c>
      <c r="AG2440" s="41" t="str">
        <f t="shared" si="521"/>
        <v/>
      </c>
      <c r="AH2440" s="42"/>
      <c r="AI2440" s="42"/>
      <c r="AJ2440" s="42"/>
      <c r="AK2440" s="42"/>
      <c r="AL2440" s="31"/>
      <c r="AM2440" s="43" t="str">
        <f t="shared" si="522"/>
        <v>100</v>
      </c>
      <c r="AN2440" s="44">
        <f>INDEX([1]ราคาสิ่งปลูกสร้าง!$D$6:$CC$47,MATCH($AD2440,[1]ราคาสิ่งปลูกสร้าง!$B$6:$B$45,0),MATCH($C$7,[1]ราคาสิ่งปลูกสร้าง!$D$5:$CC$5,0))</f>
        <v>0</v>
      </c>
      <c r="AO2440" s="44">
        <f t="shared" si="523"/>
        <v>0</v>
      </c>
      <c r="AP2440" s="45">
        <f t="shared" si="524"/>
        <v>0</v>
      </c>
      <c r="AQ2440" s="40">
        <f>IF(AP2440=0,0,INDEX([1]ค่าเสื่อมสิ่งปลูกสร้าง!$A$5:$D$105,MATCH($AP2440,[1]ค่าเสื่อมสิ่งปลูกสร้าง!$A$5:$A$105,0),MATCH(AE2440,[1]ค่าเสื่อมสิ่งปลูกสร้าง!$A$3:$D$3)))</f>
        <v>0</v>
      </c>
      <c r="AR2440" s="44">
        <f t="shared" si="529"/>
        <v>0</v>
      </c>
      <c r="AS2440" s="44">
        <f t="shared" si="530"/>
        <v>144000</v>
      </c>
      <c r="AT2440" s="44">
        <f t="shared" si="531"/>
        <v>144000</v>
      </c>
      <c r="AU2440" s="46">
        <v>0</v>
      </c>
      <c r="AV2440" s="44">
        <f t="shared" si="525"/>
        <v>144000</v>
      </c>
      <c r="AW2440" s="47" t="str">
        <f t="shared" si="526"/>
        <v>0.01</v>
      </c>
      <c r="AX2440" s="48"/>
      <c r="AY2440" s="48"/>
      <c r="AZ2440" s="49">
        <v>0</v>
      </c>
      <c r="BA2440" s="48"/>
      <c r="BB2440" s="48"/>
      <c r="BC2440" s="44">
        <f t="shared" si="527"/>
        <v>0</v>
      </c>
      <c r="BD2440" s="50">
        <v>1</v>
      </c>
      <c r="BE2440" s="51" t="e">
        <f>IF(AX2440=1,0,IF(AY2440=1,0,IF(BC2440&gt;#REF!,#REF!,IF(OR(AZ2440&gt;0,BD2440&gt;=0),BC2440+([1]สูตร2!H2428*(100%-AZ2440)-BC2440)*BD2440,[1]สูตร2!H2428*(100%-AZ2440)))))</f>
        <v>#REF!</v>
      </c>
      <c r="BF2440" s="31"/>
    </row>
    <row r="2441" spans="1:58" s="5" customFormat="1" ht="24" customHeight="1" x14ac:dyDescent="0.2">
      <c r="A2441" s="31"/>
      <c r="B2441" s="31" t="s">
        <v>65</v>
      </c>
      <c r="C2441" s="31">
        <v>6868</v>
      </c>
      <c r="D2441" s="31" t="s">
        <v>83</v>
      </c>
      <c r="E2441" s="31" t="s">
        <v>1896</v>
      </c>
      <c r="F2441" s="31"/>
      <c r="G2441" s="32" t="s">
        <v>1894</v>
      </c>
      <c r="H2441" s="31">
        <v>163</v>
      </c>
      <c r="I2441" s="31">
        <v>3345</v>
      </c>
      <c r="J2441" s="31" t="s">
        <v>1552</v>
      </c>
      <c r="K2441" s="31">
        <v>0</v>
      </c>
      <c r="L2441" s="31">
        <v>2</v>
      </c>
      <c r="M2441" s="31">
        <v>0</v>
      </c>
      <c r="N2441" s="33">
        <v>200</v>
      </c>
      <c r="O2441" s="33"/>
      <c r="P2441" s="33"/>
      <c r="Q2441" s="33"/>
      <c r="R2441" s="33"/>
      <c r="S2441" s="34" t="str">
        <f t="shared" si="518"/>
        <v>1</v>
      </c>
      <c r="T2441" s="35">
        <f t="shared" si="519"/>
        <v>200</v>
      </c>
      <c r="U2441" s="36">
        <f>INDEX([1]ราคาที่ดิน!$B:$G,MATCH($C2441,[1]ราคาที่ดิน!$A:$A,0),MATCH($B2441,[1]ราคาที่ดิน!$B$1:$G$1,0))</f>
        <v>180</v>
      </c>
      <c r="V2441" s="37">
        <f t="shared" si="528"/>
        <v>36000</v>
      </c>
      <c r="W2441" s="31"/>
      <c r="X2441" s="31"/>
      <c r="Y2441" s="31"/>
      <c r="Z2441" s="31"/>
      <c r="AA2441" s="31"/>
      <c r="AB2441" s="32"/>
      <c r="AC2441" s="38"/>
      <c r="AD2441" s="39"/>
      <c r="AE2441" s="39"/>
      <c r="AF2441" s="40" t="str">
        <f t="shared" si="520"/>
        <v/>
      </c>
      <c r="AG2441" s="41" t="str">
        <f t="shared" si="521"/>
        <v/>
      </c>
      <c r="AH2441" s="42"/>
      <c r="AI2441" s="42"/>
      <c r="AJ2441" s="42"/>
      <c r="AK2441" s="42"/>
      <c r="AL2441" s="31"/>
      <c r="AM2441" s="43" t="str">
        <f t="shared" si="522"/>
        <v>100</v>
      </c>
      <c r="AN2441" s="44">
        <f>INDEX([1]ราคาสิ่งปลูกสร้าง!$D$6:$CC$47,MATCH($AD2441,[1]ราคาสิ่งปลูกสร้าง!$B$6:$B$45,0),MATCH($C$7,[1]ราคาสิ่งปลูกสร้าง!$D$5:$CC$5,0))</f>
        <v>0</v>
      </c>
      <c r="AO2441" s="44">
        <f t="shared" si="523"/>
        <v>0</v>
      </c>
      <c r="AP2441" s="45">
        <f t="shared" si="524"/>
        <v>0</v>
      </c>
      <c r="AQ2441" s="40">
        <f>IF(AP2441=0,0,INDEX([1]ค่าเสื่อมสิ่งปลูกสร้าง!$A$5:$D$105,MATCH($AP2441,[1]ค่าเสื่อมสิ่งปลูกสร้าง!$A$5:$A$105,0),MATCH(AE2441,[1]ค่าเสื่อมสิ่งปลูกสร้าง!$A$3:$D$3)))</f>
        <v>0</v>
      </c>
      <c r="AR2441" s="44">
        <f t="shared" si="529"/>
        <v>0</v>
      </c>
      <c r="AS2441" s="44">
        <f t="shared" si="530"/>
        <v>36000</v>
      </c>
      <c r="AT2441" s="44">
        <f t="shared" si="531"/>
        <v>36000</v>
      </c>
      <c r="AU2441" s="46">
        <v>0</v>
      </c>
      <c r="AV2441" s="44">
        <f t="shared" si="525"/>
        <v>36000</v>
      </c>
      <c r="AW2441" s="47" t="str">
        <f t="shared" si="526"/>
        <v>0.01</v>
      </c>
      <c r="AX2441" s="48"/>
      <c r="AY2441" s="48"/>
      <c r="AZ2441" s="49">
        <v>0</v>
      </c>
      <c r="BA2441" s="48"/>
      <c r="BB2441" s="48"/>
      <c r="BC2441" s="44">
        <f t="shared" si="527"/>
        <v>0</v>
      </c>
      <c r="BD2441" s="50">
        <v>1</v>
      </c>
      <c r="BE2441" s="51" t="e">
        <f>IF(AX2441=1,0,IF(AY2441=1,0,IF(BC2441&gt;#REF!,#REF!,IF(OR(AZ2441&gt;0,BD2441&gt;=0),BC2441+([1]สูตร2!H2429*(100%-AZ2441)-BC2441)*BD2441,[1]สูตร2!H2429*(100%-AZ2441)))))</f>
        <v>#REF!</v>
      </c>
      <c r="BF2441" s="31"/>
    </row>
    <row r="2442" spans="1:58" s="5" customFormat="1" ht="24" customHeight="1" x14ac:dyDescent="0.2">
      <c r="A2442" s="31"/>
      <c r="B2442" s="31" t="s">
        <v>93</v>
      </c>
      <c r="C2442" s="31">
        <v>1</v>
      </c>
      <c r="D2442" s="31" t="s">
        <v>83</v>
      </c>
      <c r="E2442" s="31" t="s">
        <v>1896</v>
      </c>
      <c r="F2442" s="31"/>
      <c r="G2442" s="32" t="s">
        <v>1894</v>
      </c>
      <c r="H2442" s="31" t="s">
        <v>104</v>
      </c>
      <c r="I2442" s="31" t="s">
        <v>104</v>
      </c>
      <c r="J2442" s="31" t="s">
        <v>1552</v>
      </c>
      <c r="K2442" s="31">
        <v>0</v>
      </c>
      <c r="L2442" s="31">
        <v>0</v>
      </c>
      <c r="M2442" s="31">
        <v>45</v>
      </c>
      <c r="N2442" s="33"/>
      <c r="O2442" s="33">
        <v>45</v>
      </c>
      <c r="P2442" s="33"/>
      <c r="Q2442" s="33"/>
      <c r="R2442" s="33"/>
      <c r="S2442" s="34" t="str">
        <f t="shared" si="518"/>
        <v>2</v>
      </c>
      <c r="T2442" s="35">
        <f t="shared" si="519"/>
        <v>45</v>
      </c>
      <c r="U2442" s="36">
        <f>INDEX([1]ราคาที่ดิน!$B:$G,MATCH($C2442,[1]ราคาที่ดิน!$A:$A,0),MATCH($B2442,[1]ราคาที่ดิน!$B$1:$G$1,0))</f>
        <v>100</v>
      </c>
      <c r="V2442" s="37">
        <f t="shared" si="528"/>
        <v>4500</v>
      </c>
      <c r="W2442" s="31">
        <v>1</v>
      </c>
      <c r="X2442" s="31">
        <v>37</v>
      </c>
      <c r="Y2442" s="31" t="s">
        <v>66</v>
      </c>
      <c r="Z2442" s="31" t="s">
        <v>1893</v>
      </c>
      <c r="AA2442" s="31"/>
      <c r="AB2442" s="32" t="s">
        <v>1894</v>
      </c>
      <c r="AC2442" s="38"/>
      <c r="AD2442" s="39" t="s">
        <v>73</v>
      </c>
      <c r="AE2442" s="39" t="s">
        <v>74</v>
      </c>
      <c r="AF2442" s="40" t="str">
        <f t="shared" si="520"/>
        <v>2</v>
      </c>
      <c r="AG2442" s="41">
        <f t="shared" si="521"/>
        <v>143</v>
      </c>
      <c r="AH2442" s="42"/>
      <c r="AI2442" s="42">
        <v>143</v>
      </c>
      <c r="AJ2442" s="42"/>
      <c r="AK2442" s="42"/>
      <c r="AL2442" s="31">
        <v>30</v>
      </c>
      <c r="AM2442" s="43" t="str">
        <f t="shared" si="522"/>
        <v>100</v>
      </c>
      <c r="AN2442" s="44">
        <f>INDEX([1]ราคาสิ่งปลูกสร้าง!$D$6:$CC$47,MATCH($AD2442,[1]ราคาสิ่งปลูกสร้าง!$B$6:$B$45,0),MATCH($C$7,[1]ราคาสิ่งปลูกสร้าง!$D$5:$CC$5,0))</f>
        <v>6500</v>
      </c>
      <c r="AO2442" s="44">
        <f t="shared" si="523"/>
        <v>929500</v>
      </c>
      <c r="AP2442" s="45">
        <f t="shared" si="524"/>
        <v>30</v>
      </c>
      <c r="AQ2442" s="40">
        <f>IF(AP2442=0,0,INDEX([1]ค่าเสื่อมสิ่งปลูกสร้าง!$A$5:$D$105,MATCH($AP2442,[1]ค่าเสื่อมสิ่งปลูกสร้าง!$A$5:$A$105,0),MATCH(AE2442,[1]ค่าเสื่อมสิ่งปลูกสร้าง!$A$3:$D$3)))</f>
        <v>50</v>
      </c>
      <c r="AR2442" s="44">
        <f t="shared" si="529"/>
        <v>464750</v>
      </c>
      <c r="AS2442" s="44">
        <f t="shared" si="530"/>
        <v>469250</v>
      </c>
      <c r="AT2442" s="44">
        <f t="shared" si="531"/>
        <v>469250</v>
      </c>
      <c r="AU2442" s="46">
        <v>0</v>
      </c>
      <c r="AV2442" s="44">
        <f t="shared" si="525"/>
        <v>469250</v>
      </c>
      <c r="AW2442" s="47" t="str">
        <f t="shared" si="526"/>
        <v>0.02</v>
      </c>
      <c r="AX2442" s="48"/>
      <c r="AY2442" s="48"/>
      <c r="AZ2442" s="49">
        <v>0</v>
      </c>
      <c r="BA2442" s="48"/>
      <c r="BB2442" s="48"/>
      <c r="BC2442" s="44">
        <f t="shared" si="527"/>
        <v>0</v>
      </c>
      <c r="BD2442" s="50">
        <v>1</v>
      </c>
      <c r="BE2442" s="51" t="e">
        <f>IF(AX2442=1,0,IF(AY2442=1,0,IF(BC2442&gt;#REF!,#REF!,IF(OR(AZ2442&gt;0,BD2442&gt;=0),BC2442+([1]สูตร2!H2430*(100%-AZ2442)-BC2442)*BD2442,[1]สูตร2!H2430*(100%-AZ2442)))))</f>
        <v>#REF!</v>
      </c>
      <c r="BF2442" s="31"/>
    </row>
    <row r="2443" spans="1:58" s="5" customFormat="1" ht="24" customHeight="1" x14ac:dyDescent="0.2">
      <c r="A2443" s="31"/>
      <c r="B2443" s="31" t="s">
        <v>93</v>
      </c>
      <c r="C2443" s="31">
        <v>1</v>
      </c>
      <c r="D2443" s="31" t="s">
        <v>83</v>
      </c>
      <c r="E2443" s="31" t="s">
        <v>1896</v>
      </c>
      <c r="F2443" s="31"/>
      <c r="G2443" s="32" t="s">
        <v>1894</v>
      </c>
      <c r="H2443" s="31" t="s">
        <v>104</v>
      </c>
      <c r="I2443" s="31" t="s">
        <v>104</v>
      </c>
      <c r="J2443" s="31" t="s">
        <v>1552</v>
      </c>
      <c r="K2443" s="31">
        <v>0</v>
      </c>
      <c r="L2443" s="31">
        <v>0</v>
      </c>
      <c r="M2443" s="31">
        <v>30</v>
      </c>
      <c r="N2443" s="33"/>
      <c r="O2443" s="33">
        <v>30</v>
      </c>
      <c r="P2443" s="33"/>
      <c r="Q2443" s="33"/>
      <c r="R2443" s="33"/>
      <c r="S2443" s="34" t="str">
        <f t="shared" si="518"/>
        <v>2</v>
      </c>
      <c r="T2443" s="35">
        <f t="shared" si="519"/>
        <v>30</v>
      </c>
      <c r="U2443" s="36">
        <f>INDEX([1]ราคาที่ดิน!$B:$G,MATCH($C2443,[1]ราคาที่ดิน!$A:$A,0),MATCH($B2443,[1]ราคาที่ดิน!$B$1:$G$1,0))</f>
        <v>100</v>
      </c>
      <c r="V2443" s="37">
        <f t="shared" si="528"/>
        <v>3000</v>
      </c>
      <c r="W2443" s="31">
        <v>2</v>
      </c>
      <c r="X2443" s="31">
        <v>37</v>
      </c>
      <c r="Y2443" s="31" t="s">
        <v>66</v>
      </c>
      <c r="Z2443" s="31" t="s">
        <v>1893</v>
      </c>
      <c r="AA2443" s="31"/>
      <c r="AB2443" s="32" t="s">
        <v>1894</v>
      </c>
      <c r="AC2443" s="38"/>
      <c r="AD2443" s="39" t="s">
        <v>75</v>
      </c>
      <c r="AE2443" s="39" t="s">
        <v>76</v>
      </c>
      <c r="AF2443" s="40" t="str">
        <f t="shared" si="520"/>
        <v>1</v>
      </c>
      <c r="AG2443" s="41">
        <f t="shared" si="521"/>
        <v>10.92</v>
      </c>
      <c r="AH2443" s="42">
        <v>10.92</v>
      </c>
      <c r="AI2443" s="42"/>
      <c r="AJ2443" s="42"/>
      <c r="AK2443" s="42"/>
      <c r="AL2443" s="31">
        <v>30</v>
      </c>
      <c r="AM2443" s="43" t="str">
        <f t="shared" si="522"/>
        <v>100</v>
      </c>
      <c r="AN2443" s="44">
        <f>INDEX([1]ราคาสิ่งปลูกสร้าง!$D$6:$CC$47,MATCH($AD2443,[1]ราคาสิ่งปลูกสร้าง!$B$6:$B$45,0),MATCH($C$7,[1]ราคาสิ่งปลูกสร้าง!$D$5:$CC$5,0))</f>
        <v>5400</v>
      </c>
      <c r="AO2443" s="44">
        <f t="shared" si="523"/>
        <v>58968</v>
      </c>
      <c r="AP2443" s="45">
        <f t="shared" si="524"/>
        <v>30</v>
      </c>
      <c r="AQ2443" s="40">
        <f>IF(AP2443=0,0,INDEX([1]ค่าเสื่อมสิ่งปลูกสร้าง!$A$5:$D$105,MATCH($AP2443,[1]ค่าเสื่อมสิ่งปลูกสร้าง!$A$5:$A$105,0),MATCH(AE2443,[1]ค่าเสื่อมสิ่งปลูกสร้าง!$A$3:$D$3)))</f>
        <v>93</v>
      </c>
      <c r="AR2443" s="44">
        <f t="shared" si="529"/>
        <v>4127.76</v>
      </c>
      <c r="AS2443" s="44">
        <f t="shared" si="530"/>
        <v>7127.76</v>
      </c>
      <c r="AT2443" s="44">
        <f t="shared" si="531"/>
        <v>7127.76</v>
      </c>
      <c r="AU2443" s="46">
        <v>0</v>
      </c>
      <c r="AV2443" s="44">
        <f t="shared" si="525"/>
        <v>7127.76</v>
      </c>
      <c r="AW2443" s="47" t="str">
        <f t="shared" si="526"/>
        <v>0.01</v>
      </c>
      <c r="AX2443" s="48"/>
      <c r="AY2443" s="48"/>
      <c r="AZ2443" s="49">
        <v>0</v>
      </c>
      <c r="BA2443" s="48"/>
      <c r="BB2443" s="48"/>
      <c r="BC2443" s="44">
        <f t="shared" si="527"/>
        <v>0</v>
      </c>
      <c r="BD2443" s="50">
        <v>1</v>
      </c>
      <c r="BE2443" s="51" t="e">
        <f>IF(AX2443=1,0,IF(AY2443=1,0,IF(BC2443&gt;#REF!,#REF!,IF(OR(AZ2443&gt;0,BD2443&gt;=0),BC2443+([1]สูตร2!H2431*(100%-AZ2443)-BC2443)*BD2443,[1]สูตร2!H2431*(100%-AZ2443)))))</f>
        <v>#REF!</v>
      </c>
      <c r="BF2443" s="31"/>
    </row>
    <row r="2444" spans="1:58" s="5" customFormat="1" ht="24" customHeight="1" x14ac:dyDescent="0.2">
      <c r="A2444" s="31"/>
      <c r="B2444" s="31" t="s">
        <v>93</v>
      </c>
      <c r="C2444" s="31">
        <v>1</v>
      </c>
      <c r="D2444" s="31" t="s">
        <v>83</v>
      </c>
      <c r="E2444" s="31" t="s">
        <v>1896</v>
      </c>
      <c r="F2444" s="31"/>
      <c r="G2444" s="32" t="s">
        <v>1894</v>
      </c>
      <c r="H2444" s="31" t="s">
        <v>104</v>
      </c>
      <c r="I2444" s="31" t="s">
        <v>104</v>
      </c>
      <c r="J2444" s="31" t="s">
        <v>1552</v>
      </c>
      <c r="K2444" s="31">
        <v>0</v>
      </c>
      <c r="L2444" s="31">
        <v>0</v>
      </c>
      <c r="M2444" s="31">
        <v>20</v>
      </c>
      <c r="N2444" s="33"/>
      <c r="O2444" s="33">
        <v>20</v>
      </c>
      <c r="P2444" s="33"/>
      <c r="Q2444" s="33"/>
      <c r="R2444" s="33"/>
      <c r="S2444" s="34" t="str">
        <f t="shared" si="518"/>
        <v>2</v>
      </c>
      <c r="T2444" s="35">
        <f t="shared" si="519"/>
        <v>20</v>
      </c>
      <c r="U2444" s="36">
        <f>INDEX([1]ราคาที่ดิน!$B:$G,MATCH($C2444,[1]ราคาที่ดิน!$A:$A,0),MATCH($B2444,[1]ราคาที่ดิน!$B$1:$G$1,0))</f>
        <v>100</v>
      </c>
      <c r="V2444" s="37">
        <f t="shared" si="528"/>
        <v>2000</v>
      </c>
      <c r="W2444" s="31">
        <v>3</v>
      </c>
      <c r="X2444" s="31">
        <v>37</v>
      </c>
      <c r="Y2444" s="31" t="s">
        <v>66</v>
      </c>
      <c r="Z2444" s="31" t="s">
        <v>1893</v>
      </c>
      <c r="AA2444" s="31"/>
      <c r="AB2444" s="32" t="s">
        <v>1894</v>
      </c>
      <c r="AC2444" s="38"/>
      <c r="AD2444" s="39" t="s">
        <v>75</v>
      </c>
      <c r="AE2444" s="39" t="s">
        <v>76</v>
      </c>
      <c r="AF2444" s="40" t="str">
        <f t="shared" si="520"/>
        <v>1</v>
      </c>
      <c r="AG2444" s="41">
        <f t="shared" si="521"/>
        <v>11.76</v>
      </c>
      <c r="AH2444" s="42">
        <v>11.76</v>
      </c>
      <c r="AI2444" s="42"/>
      <c r="AJ2444" s="42"/>
      <c r="AK2444" s="42"/>
      <c r="AL2444" s="31">
        <v>30</v>
      </c>
      <c r="AM2444" s="43" t="str">
        <f t="shared" si="522"/>
        <v>100</v>
      </c>
      <c r="AN2444" s="44">
        <f>INDEX([1]ราคาสิ่งปลูกสร้าง!$D$6:$CC$47,MATCH($AD2444,[1]ราคาสิ่งปลูกสร้าง!$B$6:$B$45,0),MATCH($C$7,[1]ราคาสิ่งปลูกสร้าง!$D$5:$CC$5,0))</f>
        <v>5400</v>
      </c>
      <c r="AO2444" s="44">
        <f t="shared" si="523"/>
        <v>63504</v>
      </c>
      <c r="AP2444" s="45">
        <f t="shared" si="524"/>
        <v>30</v>
      </c>
      <c r="AQ2444" s="40">
        <f>IF(AP2444=0,0,INDEX([1]ค่าเสื่อมสิ่งปลูกสร้าง!$A$5:$D$105,MATCH($AP2444,[1]ค่าเสื่อมสิ่งปลูกสร้าง!$A$5:$A$105,0),MATCH(AE2444,[1]ค่าเสื่อมสิ่งปลูกสร้าง!$A$3:$D$3)))</f>
        <v>93</v>
      </c>
      <c r="AR2444" s="44">
        <f t="shared" si="529"/>
        <v>4445.2800000000007</v>
      </c>
      <c r="AS2444" s="44">
        <f t="shared" si="530"/>
        <v>6445.2800000000007</v>
      </c>
      <c r="AT2444" s="44">
        <f t="shared" si="531"/>
        <v>6445.2800000000007</v>
      </c>
      <c r="AU2444" s="46">
        <v>0</v>
      </c>
      <c r="AV2444" s="44">
        <f t="shared" si="525"/>
        <v>6445.2800000000007</v>
      </c>
      <c r="AW2444" s="47" t="str">
        <f t="shared" si="526"/>
        <v>0.01</v>
      </c>
      <c r="AX2444" s="48"/>
      <c r="AY2444" s="48"/>
      <c r="AZ2444" s="49">
        <v>0</v>
      </c>
      <c r="BA2444" s="48"/>
      <c r="BB2444" s="48"/>
      <c r="BC2444" s="44">
        <f t="shared" si="527"/>
        <v>0</v>
      </c>
      <c r="BD2444" s="50">
        <v>1</v>
      </c>
      <c r="BE2444" s="51" t="e">
        <f>IF(AX2444=1,0,IF(AY2444=1,0,IF(BC2444&gt;#REF!,#REF!,IF(OR(AZ2444&gt;0,BD2444&gt;=0),BC2444+([1]สูตร2!H2432*(100%-AZ2444)-BC2444)*BD2444,[1]สูตร2!H2432*(100%-AZ2444)))))</f>
        <v>#REF!</v>
      </c>
      <c r="BF2444" s="31"/>
    </row>
    <row r="2445" spans="1:58" s="5" customFormat="1" ht="24" customHeight="1" x14ac:dyDescent="0.2">
      <c r="A2445" s="31"/>
      <c r="B2445" s="31" t="s">
        <v>93</v>
      </c>
      <c r="C2445" s="31">
        <v>1</v>
      </c>
      <c r="D2445" s="31" t="s">
        <v>83</v>
      </c>
      <c r="E2445" s="31" t="s">
        <v>1896</v>
      </c>
      <c r="F2445" s="31"/>
      <c r="G2445" s="32" t="s">
        <v>1894</v>
      </c>
      <c r="H2445" s="31" t="s">
        <v>104</v>
      </c>
      <c r="I2445" s="31" t="s">
        <v>104</v>
      </c>
      <c r="J2445" s="31" t="s">
        <v>1552</v>
      </c>
      <c r="K2445" s="31">
        <v>0</v>
      </c>
      <c r="L2445" s="31">
        <v>0</v>
      </c>
      <c r="M2445" s="31">
        <v>15</v>
      </c>
      <c r="N2445" s="33"/>
      <c r="O2445" s="33">
        <v>15</v>
      </c>
      <c r="P2445" s="33"/>
      <c r="Q2445" s="33"/>
      <c r="R2445" s="33"/>
      <c r="S2445" s="34" t="str">
        <f t="shared" si="518"/>
        <v>2</v>
      </c>
      <c r="T2445" s="35">
        <f t="shared" si="519"/>
        <v>15</v>
      </c>
      <c r="U2445" s="36">
        <f>INDEX([1]ราคาที่ดิน!$B:$G,MATCH($C2445,[1]ราคาที่ดิน!$A:$A,0),MATCH($B2445,[1]ราคาที่ดิน!$B$1:$G$1,0))</f>
        <v>100</v>
      </c>
      <c r="V2445" s="37">
        <f t="shared" si="528"/>
        <v>1500</v>
      </c>
      <c r="W2445" s="31">
        <v>4</v>
      </c>
      <c r="X2445" s="31">
        <v>37</v>
      </c>
      <c r="Y2445" s="31" t="s">
        <v>66</v>
      </c>
      <c r="Z2445" s="31" t="s">
        <v>1893</v>
      </c>
      <c r="AA2445" s="31"/>
      <c r="AB2445" s="32" t="s">
        <v>1894</v>
      </c>
      <c r="AC2445" s="38"/>
      <c r="AD2445" s="39" t="s">
        <v>73</v>
      </c>
      <c r="AE2445" s="39" t="s">
        <v>94</v>
      </c>
      <c r="AF2445" s="40" t="str">
        <f t="shared" si="520"/>
        <v>3</v>
      </c>
      <c r="AG2445" s="41">
        <f t="shared" si="521"/>
        <v>17.600000000000001</v>
      </c>
      <c r="AH2445" s="42"/>
      <c r="AI2445" s="42"/>
      <c r="AJ2445" s="42">
        <v>17.600000000000001</v>
      </c>
      <c r="AK2445" s="42"/>
      <c r="AL2445" s="31">
        <v>30</v>
      </c>
      <c r="AM2445" s="43" t="str">
        <f t="shared" si="522"/>
        <v>100</v>
      </c>
      <c r="AN2445" s="44">
        <f>INDEX([1]ราคาสิ่งปลูกสร้าง!$D$6:$CC$47,MATCH($AD2445,[1]ราคาสิ่งปลูกสร้าง!$B$6:$B$45,0),MATCH($C$7,[1]ราคาสิ่งปลูกสร้าง!$D$5:$CC$5,0))</f>
        <v>6500</v>
      </c>
      <c r="AO2445" s="44">
        <f t="shared" si="523"/>
        <v>114400.00000000001</v>
      </c>
      <c r="AP2445" s="45">
        <f t="shared" si="524"/>
        <v>30</v>
      </c>
      <c r="AQ2445" s="40">
        <f>IF(AP2445=0,0,INDEX([1]ค่าเสื่อมสิ่งปลูกสร้าง!$A$5:$D$105,MATCH($AP2445,[1]ค่าเสื่อมสิ่งปลูกสร้าง!$A$5:$A$105,0),MATCH(AE2445,[1]ค่าเสื่อมสิ่งปลูกสร้าง!$A$3:$D$3)))</f>
        <v>50</v>
      </c>
      <c r="AR2445" s="44">
        <f t="shared" si="529"/>
        <v>57200.000000000007</v>
      </c>
      <c r="AS2445" s="44">
        <f t="shared" si="530"/>
        <v>58700.000000000007</v>
      </c>
      <c r="AT2445" s="44">
        <f t="shared" si="531"/>
        <v>58700.000000000007</v>
      </c>
      <c r="AU2445" s="46">
        <v>0</v>
      </c>
      <c r="AV2445" s="44">
        <f t="shared" si="525"/>
        <v>58700.000000000007</v>
      </c>
      <c r="AW2445" s="47" t="str">
        <f t="shared" si="526"/>
        <v>0.02</v>
      </c>
      <c r="AX2445" s="48"/>
      <c r="AY2445" s="48"/>
      <c r="AZ2445" s="49">
        <v>0</v>
      </c>
      <c r="BA2445" s="48"/>
      <c r="BB2445" s="48"/>
      <c r="BC2445" s="44">
        <f t="shared" si="527"/>
        <v>0</v>
      </c>
      <c r="BD2445" s="50">
        <v>1</v>
      </c>
      <c r="BE2445" s="51" t="e">
        <f>IF(AX2445=1,0,IF(AY2445=1,0,IF(BC2445&gt;#REF!,#REF!,IF(OR(AZ2445&gt;0,BD2445&gt;=0),BC2445+([1]สูตร2!H2433*(100%-AZ2445)-BC2445)*BD2445,[1]สูตร2!H2433*(100%-AZ2445)))))</f>
        <v>#REF!</v>
      </c>
      <c r="BF2445" s="31"/>
    </row>
    <row r="2446" spans="1:58" s="5" customFormat="1" ht="24" customHeight="1" x14ac:dyDescent="0.2">
      <c r="A2446" s="31">
        <v>823</v>
      </c>
      <c r="B2446" s="31" t="s">
        <v>321</v>
      </c>
      <c r="C2446" s="31" t="s">
        <v>1897</v>
      </c>
      <c r="D2446" s="31" t="s">
        <v>71</v>
      </c>
      <c r="E2446" s="31" t="s">
        <v>1898</v>
      </c>
      <c r="F2446" s="31"/>
      <c r="G2446" s="32" t="s">
        <v>1899</v>
      </c>
      <c r="H2446" s="31">
        <v>52</v>
      </c>
      <c r="I2446" s="31">
        <v>35</v>
      </c>
      <c r="J2446" s="31" t="s">
        <v>1552</v>
      </c>
      <c r="K2446" s="31">
        <v>8</v>
      </c>
      <c r="L2446" s="31">
        <v>0</v>
      </c>
      <c r="M2446" s="31">
        <v>72</v>
      </c>
      <c r="N2446" s="33">
        <v>3272</v>
      </c>
      <c r="O2446" s="33"/>
      <c r="P2446" s="33"/>
      <c r="Q2446" s="33"/>
      <c r="R2446" s="33"/>
      <c r="S2446" s="34" t="str">
        <f t="shared" si="518"/>
        <v>1</v>
      </c>
      <c r="T2446" s="35">
        <f t="shared" si="519"/>
        <v>3272</v>
      </c>
      <c r="U2446" s="36">
        <f>INDEX([1]ราคาที่ดิน!$B:$G,MATCH($C2446,[1]ราคาที่ดิน!$A:$A,0),MATCH($B2446,[1]ราคาที่ดิน!$B$1:$G$1,0))</f>
        <v>200</v>
      </c>
      <c r="V2446" s="37">
        <f t="shared" si="528"/>
        <v>654400</v>
      </c>
      <c r="W2446" s="31"/>
      <c r="X2446" s="31"/>
      <c r="Y2446" s="31"/>
      <c r="Z2446" s="31"/>
      <c r="AA2446" s="31"/>
      <c r="AB2446" s="32"/>
      <c r="AC2446" s="38"/>
      <c r="AD2446" s="39"/>
      <c r="AE2446" s="39"/>
      <c r="AF2446" s="40" t="str">
        <f t="shared" si="520"/>
        <v/>
      </c>
      <c r="AG2446" s="41" t="str">
        <f t="shared" si="521"/>
        <v/>
      </c>
      <c r="AH2446" s="42"/>
      <c r="AI2446" s="42"/>
      <c r="AJ2446" s="42"/>
      <c r="AK2446" s="42"/>
      <c r="AL2446" s="31"/>
      <c r="AM2446" s="43" t="str">
        <f t="shared" si="522"/>
        <v>100</v>
      </c>
      <c r="AN2446" s="44">
        <f>INDEX([1]ราคาสิ่งปลูกสร้าง!$D$6:$CC$47,MATCH($AD2446,[1]ราคาสิ่งปลูกสร้าง!$B$6:$B$45,0),MATCH($C$7,[1]ราคาสิ่งปลูกสร้าง!$D$5:$CC$5,0))</f>
        <v>0</v>
      </c>
      <c r="AO2446" s="44">
        <f t="shared" si="523"/>
        <v>0</v>
      </c>
      <c r="AP2446" s="45">
        <f t="shared" si="524"/>
        <v>0</v>
      </c>
      <c r="AQ2446" s="40">
        <f>IF(AP2446=0,0,INDEX([1]ค่าเสื่อมสิ่งปลูกสร้าง!$A$5:$D$105,MATCH($AP2446,[1]ค่าเสื่อมสิ่งปลูกสร้าง!$A$5:$A$105,0),MATCH(AE2446,[1]ค่าเสื่อมสิ่งปลูกสร้าง!$A$3:$D$3)))</f>
        <v>0</v>
      </c>
      <c r="AR2446" s="44">
        <f t="shared" si="529"/>
        <v>0</v>
      </c>
      <c r="AS2446" s="44">
        <f t="shared" si="530"/>
        <v>654400</v>
      </c>
      <c r="AT2446" s="44">
        <f t="shared" si="531"/>
        <v>654400</v>
      </c>
      <c r="AU2446" s="46">
        <v>0</v>
      </c>
      <c r="AV2446" s="44">
        <f t="shared" si="525"/>
        <v>654400</v>
      </c>
      <c r="AW2446" s="47" t="str">
        <f t="shared" si="526"/>
        <v>0.01</v>
      </c>
      <c r="AX2446" s="48"/>
      <c r="AY2446" s="48"/>
      <c r="AZ2446" s="49">
        <v>0</v>
      </c>
      <c r="BA2446" s="48"/>
      <c r="BB2446" s="48"/>
      <c r="BC2446" s="44">
        <f t="shared" si="527"/>
        <v>0</v>
      </c>
      <c r="BD2446" s="50">
        <v>1</v>
      </c>
      <c r="BE2446" s="51" t="e">
        <f>IF(AX2446=1,0,IF(AY2446=1,0,IF(BC2446&gt;#REF!,#REF!,IF(OR(AZ2446&gt;0,BD2446&gt;=0),BC2446+([1]สูตร2!H2434*(100%-AZ2446)-BC2446)*BD2446,[1]สูตร2!H2434*(100%-AZ2446)))))</f>
        <v>#REF!</v>
      </c>
      <c r="BF2446" s="31"/>
    </row>
    <row r="2447" spans="1:58" s="5" customFormat="1" ht="24" customHeight="1" x14ac:dyDescent="0.2">
      <c r="A2447" s="31">
        <v>824</v>
      </c>
      <c r="B2447" s="31" t="s">
        <v>321</v>
      </c>
      <c r="C2447" s="31" t="s">
        <v>1900</v>
      </c>
      <c r="D2447" s="31" t="s">
        <v>66</v>
      </c>
      <c r="E2447" s="31" t="s">
        <v>1901</v>
      </c>
      <c r="F2447" s="31"/>
      <c r="G2447" s="32" t="s">
        <v>1899</v>
      </c>
      <c r="H2447" s="31">
        <v>64</v>
      </c>
      <c r="I2447" s="31">
        <v>8</v>
      </c>
      <c r="J2447" s="31" t="s">
        <v>1552</v>
      </c>
      <c r="K2447" s="31">
        <v>0</v>
      </c>
      <c r="L2447" s="31">
        <v>2</v>
      </c>
      <c r="M2447" s="31">
        <v>24</v>
      </c>
      <c r="N2447" s="33">
        <v>224</v>
      </c>
      <c r="O2447" s="33"/>
      <c r="P2447" s="33"/>
      <c r="Q2447" s="33"/>
      <c r="R2447" s="33"/>
      <c r="S2447" s="34" t="str">
        <f t="shared" ref="S2447:S2510" si="532">IF(N2447&gt;=1,"1",IF(O2447&gt;=1,"2",IF(P2447&gt;=1,"3",IF(Q2447&gt;=1,"4",IF(R2447&gt;=1,"5","")))))</f>
        <v>1</v>
      </c>
      <c r="T2447" s="35">
        <f t="shared" ref="T2447:T2510" si="533">N2447+O2447+P2447+Q2447+R2447</f>
        <v>224</v>
      </c>
      <c r="U2447" s="36">
        <f>INDEX([1]ราคาที่ดิน!$B:$G,MATCH($C2447,[1]ราคาที่ดิน!$A:$A,0),MATCH($B2447,[1]ราคาที่ดิน!$B$1:$G$1,0))</f>
        <v>200</v>
      </c>
      <c r="V2447" s="37">
        <f t="shared" si="528"/>
        <v>44800</v>
      </c>
      <c r="W2447" s="31"/>
      <c r="X2447" s="31"/>
      <c r="Y2447" s="31"/>
      <c r="Z2447" s="31"/>
      <c r="AA2447" s="31"/>
      <c r="AB2447" s="32"/>
      <c r="AC2447" s="38"/>
      <c r="AD2447" s="39"/>
      <c r="AE2447" s="39"/>
      <c r="AF2447" s="40" t="str">
        <f t="shared" ref="AF2447:AF2510" si="534">IF(AH2447&gt;=1,"1",IF(AI2447&gt;=1,"2",IF(AJ2447&gt;=1,"3",IF(AK2447&gt;=1,"4",""))))</f>
        <v/>
      </c>
      <c r="AG2447" s="41" t="str">
        <f t="shared" ref="AG2447:AG2510" si="535">IF(AH2447&gt;=1,AH2447,IF(AI2447&gt;=1,AI2447,IF(AJ2447&gt;=1,AJ2447,IF(AK2447&gt;=1,AK2447,""))))</f>
        <v/>
      </c>
      <c r="AH2447" s="42"/>
      <c r="AI2447" s="42"/>
      <c r="AJ2447" s="42"/>
      <c r="AK2447" s="42"/>
      <c r="AL2447" s="31"/>
      <c r="AM2447" s="43" t="str">
        <f t="shared" ref="AM2447:AM2510" si="536">IF(OR(S2447&gt;=1,AF2447&gt;=1),"100","")</f>
        <v>100</v>
      </c>
      <c r="AN2447" s="44">
        <f>INDEX([1]ราคาสิ่งปลูกสร้าง!$D$6:$CC$47,MATCH($AD2447,[1]ราคาสิ่งปลูกสร้าง!$B$6:$B$45,0),MATCH($C$7,[1]ราคาสิ่งปลูกสร้าง!$D$5:$CC$5,0))</f>
        <v>0</v>
      </c>
      <c r="AO2447" s="44">
        <f t="shared" ref="AO2447:AO2510" si="537">(AH2447+AI2447+AJ2447+AK2447)*$AN2447</f>
        <v>0</v>
      </c>
      <c r="AP2447" s="45">
        <f t="shared" ref="AP2447:AP2510" si="538">AL2447</f>
        <v>0</v>
      </c>
      <c r="AQ2447" s="40">
        <f>IF(AP2447=0,0,INDEX([1]ค่าเสื่อมสิ่งปลูกสร้าง!$A$5:$D$105,MATCH($AP2447,[1]ค่าเสื่อมสิ่งปลูกสร้าง!$A$5:$A$105,0),MATCH(AE2447,[1]ค่าเสื่อมสิ่งปลูกสร้าง!$A$3:$D$3)))</f>
        <v>0</v>
      </c>
      <c r="AR2447" s="44">
        <f t="shared" si="529"/>
        <v>0</v>
      </c>
      <c r="AS2447" s="44">
        <f t="shared" si="530"/>
        <v>44800</v>
      </c>
      <c r="AT2447" s="44">
        <f t="shared" si="531"/>
        <v>44800</v>
      </c>
      <c r="AU2447" s="46">
        <v>0</v>
      </c>
      <c r="AV2447" s="44">
        <f t="shared" ref="AV2447:AV2510" si="539">IF($AT2447-$AU2447&lt;0,0,$AT2447-$AU2447)</f>
        <v>44800</v>
      </c>
      <c r="AW2447" s="47" t="str">
        <f t="shared" ref="AW2447:AW2510" si="540">IF(OR(N2447&gt;=1,AH2447&gt;=1)*AND(AV2447=0),"0",IF(OR(N2447&gt;=1,AH2447&gt;=1)*AND(AV2447&lt;=75000000),"0.01",IF(OR(N2447&gt;=1,AH2447&gt;=1)*AND(AV2447&lt;=100000000),"0.01/0.03",IF(OR(N2447&gt;=1,AH2447&gt;=1)*AND(AV2447&lt;=500000000),"0.01/0.03/0.05",IF(OR(N2447&gt;=1,AH2447&gt;=1)*AND(AV2447&lt;=1000000000),"0.01/0.03/0.05/0.07",IF(OR(N2447&gt;=1,AH2447&gt;=1)*AND(AV2447&gt;100000000),"0.01/0.03/0.05/0.07/0.1",IF(AND(AC2447=1,AV2447=0),"0",IF(AND(AC2447=1,AV2447&lt;=25000000),"0.03",IF(AND(AC2447=1,AV2447&lt;=50000000),"0.03/0.05",IF(AND(AC2447=1,AV2447&gt;50000000),"0.03/0.05/0.1",IF(AND(AC2447=2,AV2447=0),"0",IF(AND(AC2447=2,AV2447&lt;=40000000),"0.02",IF(AND(AC2447=2,AV2447&lt;=65000000),"0.02/0.03",IF(AND(AC2447=2,AV2447&lt;=90000000),"0.02/0.03/0.05",IF(AND(AC2447=2,AV2447&gt;90000000),"0.02/0.03/0.05/0.1",IF(AND(AC2447=1,AV2447&gt;50000000),"0.1",IF(OR(O2447&gt;=1,AI2447&gt;=1)*AND(AV2447=0),"0",IF(OR(O2447&gt;=1,AI2447&gt;=1)*AND(AV2447&lt;=50000000),"0.02",IF(OR(O2447&gt;=1,AI2447&gt;=1)*AND(AV2447&lt;=75000000),"0.02/0.03",IF(OR(O2447&gt;=1,AI2447&gt;=1)*AND(AV2447&lt;=100000000),"0.02/0.03/0.05",IF(OR(O2447&gt;=1,AI2447&gt;=1)*AND(AV2447&gt;100000000),"0.02/0.03/0.05/0.1",IF(OR(P2447&gt;=1,AJ2447&gt;=1)*AND(AV2447=0),"0",IF(OR(P2447&gt;=1,AJ2447&gt;=1)*AND(AV2447&lt;=50000000),"0.3",IF(OR(P2447&gt;=1,AJ2447&gt;=1)*AND(AV2447&lt;=200000000),"0.3/0.4",IF(OR(P2447&gt;=1,AJ2447&gt;=1)*AND(AV2447&lt;=1000000000),"0.3/0.4/0.5",IF(OR(P2447&gt;=1,AJ2447&gt;=1)*AND(AV2447&lt;=5000000000),"0.3/0.4/0.5/0.6",IF(OR(P2447&gt;=1,AJ2447&gt;=1)*AND(AV2447&gt;5000000000),"0.3/0.4/0.5/0.6/0.7",IF(OR(Q2447&gt;=1,AK2447&gt;=1)*AND(AV2447=0),"0",IF(OR(Q2447&gt;=1,AK2447&gt;=1)*AND(AV2447&lt;=50000000),"0.3",IF(OR(Q2447&gt;=1,AK2447&gt;=1)*AND(AV2447&lt;=200000000),"0.3/0.4",IF(OR(Q2447&gt;=1,AK2447&gt;=1)*AND(AV2447&lt;=1000000000),"0.3/0.4/0.5",IF(OR(Q2447&gt;=1,AK2447&gt;=1)*AND(AV2447&lt;=5000000000),"0.3/0.4/0.5/0.6",IF(OR(Q2447&gt;=1,AK2447&gt;=1)*AND(AV2447&gt;5000000000),"0.3/0.4/0.5/0.6/0.7")))))))))))))))))))))))))))))))))</f>
        <v>0.01</v>
      </c>
      <c r="AX2447" s="48"/>
      <c r="AY2447" s="48"/>
      <c r="AZ2447" s="49">
        <v>0</v>
      </c>
      <c r="BA2447" s="48"/>
      <c r="BB2447" s="48"/>
      <c r="BC2447" s="44">
        <f t="shared" ref="BC2447:BC2510" si="541">BA2447+BB2447</f>
        <v>0</v>
      </c>
      <c r="BD2447" s="50">
        <v>1</v>
      </c>
      <c r="BE2447" s="51" t="e">
        <f>IF(AX2447=1,0,IF(AY2447=1,0,IF(BC2447&gt;#REF!,#REF!,IF(OR(AZ2447&gt;0,BD2447&gt;=0),BC2447+([1]สูตร2!H2435*(100%-AZ2447)-BC2447)*BD2447,[1]สูตร2!H2435*(100%-AZ2447)))))</f>
        <v>#REF!</v>
      </c>
      <c r="BF2447" s="31"/>
    </row>
    <row r="2448" spans="1:58" s="5" customFormat="1" ht="24" customHeight="1" x14ac:dyDescent="0.2">
      <c r="A2448" s="31">
        <v>825</v>
      </c>
      <c r="B2448" s="31" t="s">
        <v>321</v>
      </c>
      <c r="C2448" s="31" t="s">
        <v>1902</v>
      </c>
      <c r="D2448" s="31" t="s">
        <v>66</v>
      </c>
      <c r="E2448" s="31" t="s">
        <v>1903</v>
      </c>
      <c r="F2448" s="31"/>
      <c r="G2448" s="32" t="s">
        <v>1899</v>
      </c>
      <c r="H2448" s="31">
        <v>50</v>
      </c>
      <c r="I2448" s="31">
        <v>37</v>
      </c>
      <c r="J2448" s="31" t="s">
        <v>1552</v>
      </c>
      <c r="K2448" s="31">
        <v>12</v>
      </c>
      <c r="L2448" s="31">
        <v>0</v>
      </c>
      <c r="M2448" s="31">
        <v>72</v>
      </c>
      <c r="N2448" s="33">
        <v>4872</v>
      </c>
      <c r="O2448" s="33"/>
      <c r="P2448" s="33"/>
      <c r="Q2448" s="33"/>
      <c r="R2448" s="33"/>
      <c r="S2448" s="34" t="str">
        <f t="shared" si="532"/>
        <v>1</v>
      </c>
      <c r="T2448" s="35">
        <f t="shared" si="533"/>
        <v>4872</v>
      </c>
      <c r="U2448" s="36">
        <f>INDEX([1]ราคาที่ดิน!$B:$G,MATCH($C2448,[1]ราคาที่ดิน!$A:$A,0),MATCH($B2448,[1]ราคาที่ดิน!$B$1:$G$1,0))</f>
        <v>200</v>
      </c>
      <c r="V2448" s="37">
        <f t="shared" si="528"/>
        <v>974400</v>
      </c>
      <c r="W2448" s="31"/>
      <c r="X2448" s="31"/>
      <c r="Y2448" s="31"/>
      <c r="Z2448" s="31"/>
      <c r="AA2448" s="31"/>
      <c r="AB2448" s="32"/>
      <c r="AC2448" s="38"/>
      <c r="AD2448" s="39"/>
      <c r="AE2448" s="39"/>
      <c r="AF2448" s="40" t="str">
        <f t="shared" si="534"/>
        <v/>
      </c>
      <c r="AG2448" s="41" t="str">
        <f t="shared" si="535"/>
        <v/>
      </c>
      <c r="AH2448" s="42"/>
      <c r="AI2448" s="42"/>
      <c r="AJ2448" s="42"/>
      <c r="AK2448" s="42"/>
      <c r="AL2448" s="31"/>
      <c r="AM2448" s="43" t="str">
        <f t="shared" si="536"/>
        <v>100</v>
      </c>
      <c r="AN2448" s="44">
        <f>INDEX([1]ราคาสิ่งปลูกสร้าง!$D$6:$CC$47,MATCH($AD2448,[1]ราคาสิ่งปลูกสร้าง!$B$6:$B$45,0),MATCH($C$7,[1]ราคาสิ่งปลูกสร้าง!$D$5:$CC$5,0))</f>
        <v>0</v>
      </c>
      <c r="AO2448" s="44">
        <f t="shared" si="537"/>
        <v>0</v>
      </c>
      <c r="AP2448" s="45">
        <f t="shared" si="538"/>
        <v>0</v>
      </c>
      <c r="AQ2448" s="40">
        <f>IF(AP2448=0,0,INDEX([1]ค่าเสื่อมสิ่งปลูกสร้าง!$A$5:$D$105,MATCH($AP2448,[1]ค่าเสื่อมสิ่งปลูกสร้าง!$A$5:$A$105,0),MATCH(AE2448,[1]ค่าเสื่อมสิ่งปลูกสร้าง!$A$3:$D$3)))</f>
        <v>0</v>
      </c>
      <c r="AR2448" s="44">
        <f t="shared" si="529"/>
        <v>0</v>
      </c>
      <c r="AS2448" s="44">
        <f t="shared" si="530"/>
        <v>974400</v>
      </c>
      <c r="AT2448" s="44">
        <f t="shared" si="531"/>
        <v>974400</v>
      </c>
      <c r="AU2448" s="46">
        <v>0</v>
      </c>
      <c r="AV2448" s="44">
        <f t="shared" si="539"/>
        <v>974400</v>
      </c>
      <c r="AW2448" s="47" t="str">
        <f t="shared" si="540"/>
        <v>0.01</v>
      </c>
      <c r="AX2448" s="48"/>
      <c r="AY2448" s="48"/>
      <c r="AZ2448" s="49">
        <v>0</v>
      </c>
      <c r="BA2448" s="48"/>
      <c r="BB2448" s="48"/>
      <c r="BC2448" s="44">
        <f t="shared" si="541"/>
        <v>0</v>
      </c>
      <c r="BD2448" s="50">
        <v>1</v>
      </c>
      <c r="BE2448" s="51" t="e">
        <f>IF(AX2448=1,0,IF(AY2448=1,0,IF(BC2448&gt;#REF!,#REF!,IF(OR(AZ2448&gt;0,BD2448&gt;=0),BC2448+([1]สูตร2!H2436*(100%-AZ2448)-BC2448)*BD2448,[1]สูตร2!H2436*(100%-AZ2448)))))</f>
        <v>#REF!</v>
      </c>
      <c r="BF2448" s="31"/>
    </row>
    <row r="2449" spans="1:58" s="5" customFormat="1" ht="24" customHeight="1" x14ac:dyDescent="0.2">
      <c r="A2449" s="31"/>
      <c r="B2449" s="31" t="s">
        <v>93</v>
      </c>
      <c r="C2449" s="31">
        <v>1</v>
      </c>
      <c r="D2449" s="31" t="s">
        <v>66</v>
      </c>
      <c r="E2449" s="31" t="s">
        <v>1903</v>
      </c>
      <c r="F2449" s="31"/>
      <c r="G2449" s="32" t="s">
        <v>1899</v>
      </c>
      <c r="H2449" s="31" t="s">
        <v>104</v>
      </c>
      <c r="I2449" s="31" t="s">
        <v>104</v>
      </c>
      <c r="J2449" s="31" t="s">
        <v>1552</v>
      </c>
      <c r="K2449" s="31">
        <v>0</v>
      </c>
      <c r="L2449" s="31">
        <v>0</v>
      </c>
      <c r="M2449" s="31">
        <v>54</v>
      </c>
      <c r="N2449" s="33"/>
      <c r="O2449" s="33">
        <v>54</v>
      </c>
      <c r="P2449" s="33"/>
      <c r="Q2449" s="33"/>
      <c r="R2449" s="33"/>
      <c r="S2449" s="34" t="str">
        <f t="shared" si="532"/>
        <v>2</v>
      </c>
      <c r="T2449" s="35">
        <f t="shared" si="533"/>
        <v>54</v>
      </c>
      <c r="U2449" s="36">
        <f>INDEX([1]ราคาที่ดิน!$B:$G,MATCH($C2449,[1]ราคาที่ดิน!$A:$A,0),MATCH($B2449,[1]ราคาที่ดิน!$B$1:$G$1,0))</f>
        <v>100</v>
      </c>
      <c r="V2449" s="37">
        <f t="shared" si="528"/>
        <v>5400</v>
      </c>
      <c r="W2449" s="31">
        <v>1</v>
      </c>
      <c r="X2449" s="31">
        <v>39</v>
      </c>
      <c r="Y2449" s="31" t="s">
        <v>66</v>
      </c>
      <c r="Z2449" s="31" t="s">
        <v>1901</v>
      </c>
      <c r="AA2449" s="31"/>
      <c r="AB2449" s="32" t="s">
        <v>1899</v>
      </c>
      <c r="AC2449" s="38"/>
      <c r="AD2449" s="39" t="s">
        <v>73</v>
      </c>
      <c r="AE2449" s="39" t="s">
        <v>74</v>
      </c>
      <c r="AF2449" s="40" t="str">
        <f t="shared" si="534"/>
        <v>2</v>
      </c>
      <c r="AG2449" s="41">
        <f t="shared" si="535"/>
        <v>144</v>
      </c>
      <c r="AH2449" s="42"/>
      <c r="AI2449" s="42">
        <v>144</v>
      </c>
      <c r="AJ2449" s="42"/>
      <c r="AK2449" s="42"/>
      <c r="AL2449" s="31">
        <v>10</v>
      </c>
      <c r="AM2449" s="43" t="str">
        <f t="shared" si="536"/>
        <v>100</v>
      </c>
      <c r="AN2449" s="44">
        <f>INDEX([1]ราคาสิ่งปลูกสร้าง!$D$6:$CC$47,MATCH($AD2449,[1]ราคาสิ่งปลูกสร้าง!$B$6:$B$45,0),MATCH($C$7,[1]ราคาสิ่งปลูกสร้าง!$D$5:$CC$5,0))</f>
        <v>6500</v>
      </c>
      <c r="AO2449" s="44">
        <f t="shared" si="537"/>
        <v>936000</v>
      </c>
      <c r="AP2449" s="45">
        <f t="shared" si="538"/>
        <v>10</v>
      </c>
      <c r="AQ2449" s="40">
        <f>IF(AP2449=0,0,INDEX([1]ค่าเสื่อมสิ่งปลูกสร้าง!$A$5:$D$105,MATCH($AP2449,[1]ค่าเสื่อมสิ่งปลูกสร้าง!$A$5:$A$105,0),MATCH(AE2449,[1]ค่าเสื่อมสิ่งปลูกสร้าง!$A$3:$D$3)))</f>
        <v>10</v>
      </c>
      <c r="AR2449" s="44">
        <f t="shared" si="529"/>
        <v>842400</v>
      </c>
      <c r="AS2449" s="44">
        <f t="shared" si="530"/>
        <v>847800</v>
      </c>
      <c r="AT2449" s="44">
        <f t="shared" si="531"/>
        <v>847800</v>
      </c>
      <c r="AU2449" s="46">
        <v>0</v>
      </c>
      <c r="AV2449" s="44">
        <f t="shared" si="539"/>
        <v>847800</v>
      </c>
      <c r="AW2449" s="47" t="str">
        <f t="shared" si="540"/>
        <v>0.02</v>
      </c>
      <c r="AX2449" s="48"/>
      <c r="AY2449" s="48"/>
      <c r="AZ2449" s="49">
        <v>0</v>
      </c>
      <c r="BA2449" s="48"/>
      <c r="BB2449" s="48"/>
      <c r="BC2449" s="44">
        <f t="shared" si="541"/>
        <v>0</v>
      </c>
      <c r="BD2449" s="50">
        <v>1</v>
      </c>
      <c r="BE2449" s="51" t="e">
        <f>IF(AX2449=1,0,IF(AY2449=1,0,IF(BC2449&gt;#REF!,#REF!,IF(OR(AZ2449&gt;0,BD2449&gt;=0),BC2449+([1]สูตร2!H2437*(100%-AZ2449)-BC2449)*BD2449,[1]สูตร2!H2437*(100%-AZ2449)))))</f>
        <v>#REF!</v>
      </c>
      <c r="BF2449" s="31"/>
    </row>
    <row r="2450" spans="1:58" s="5" customFormat="1" ht="24" customHeight="1" x14ac:dyDescent="0.2">
      <c r="A2450" s="31"/>
      <c r="B2450" s="31" t="s">
        <v>93</v>
      </c>
      <c r="C2450" s="31">
        <v>1</v>
      </c>
      <c r="D2450" s="31" t="s">
        <v>66</v>
      </c>
      <c r="E2450" s="31" t="s">
        <v>1903</v>
      </c>
      <c r="F2450" s="31"/>
      <c r="G2450" s="32" t="s">
        <v>1899</v>
      </c>
      <c r="H2450" s="31" t="s">
        <v>104</v>
      </c>
      <c r="I2450" s="31" t="s">
        <v>104</v>
      </c>
      <c r="J2450" s="31" t="s">
        <v>1552</v>
      </c>
      <c r="K2450" s="31">
        <v>0</v>
      </c>
      <c r="L2450" s="31">
        <v>0</v>
      </c>
      <c r="M2450" s="31">
        <v>20</v>
      </c>
      <c r="N2450" s="33"/>
      <c r="O2450" s="33">
        <v>20</v>
      </c>
      <c r="P2450" s="33"/>
      <c r="Q2450" s="33"/>
      <c r="R2450" s="33"/>
      <c r="S2450" s="34" t="str">
        <f t="shared" si="532"/>
        <v>2</v>
      </c>
      <c r="T2450" s="35">
        <f t="shared" si="533"/>
        <v>20</v>
      </c>
      <c r="U2450" s="36">
        <f>INDEX([1]ราคาที่ดิน!$B:$G,MATCH($C2450,[1]ราคาที่ดิน!$A:$A,0),MATCH($B2450,[1]ราคาที่ดิน!$B$1:$G$1,0))</f>
        <v>100</v>
      </c>
      <c r="V2450" s="37">
        <f t="shared" si="528"/>
        <v>2000</v>
      </c>
      <c r="W2450" s="31">
        <v>2</v>
      </c>
      <c r="X2450" s="31">
        <v>39</v>
      </c>
      <c r="Y2450" s="31" t="s">
        <v>66</v>
      </c>
      <c r="Z2450" s="31" t="s">
        <v>1901</v>
      </c>
      <c r="AA2450" s="31"/>
      <c r="AB2450" s="32" t="s">
        <v>1899</v>
      </c>
      <c r="AC2450" s="38"/>
      <c r="AD2450" s="39" t="s">
        <v>75</v>
      </c>
      <c r="AE2450" s="39" t="s">
        <v>76</v>
      </c>
      <c r="AF2450" s="40" t="str">
        <f t="shared" si="534"/>
        <v>1</v>
      </c>
      <c r="AG2450" s="41">
        <f t="shared" si="535"/>
        <v>12</v>
      </c>
      <c r="AH2450" s="42">
        <v>12</v>
      </c>
      <c r="AI2450" s="42"/>
      <c r="AJ2450" s="42"/>
      <c r="AK2450" s="42"/>
      <c r="AL2450" s="31">
        <v>10</v>
      </c>
      <c r="AM2450" s="43" t="str">
        <f t="shared" si="536"/>
        <v>100</v>
      </c>
      <c r="AN2450" s="44">
        <f>INDEX([1]ราคาสิ่งปลูกสร้าง!$D$6:$CC$47,MATCH($AD2450,[1]ราคาสิ่งปลูกสร้าง!$B$6:$B$45,0),MATCH($C$7,[1]ราคาสิ่งปลูกสร้าง!$D$5:$CC$5,0))</f>
        <v>5400</v>
      </c>
      <c r="AO2450" s="44">
        <f t="shared" si="537"/>
        <v>64800</v>
      </c>
      <c r="AP2450" s="45">
        <f t="shared" si="538"/>
        <v>10</v>
      </c>
      <c r="AQ2450" s="40">
        <f>IF(AP2450=0,0,INDEX([1]ค่าเสื่อมสิ่งปลูกสร้าง!$A$5:$D$105,MATCH($AP2450,[1]ค่าเสื่อมสิ่งปลูกสร้าง!$A$5:$A$105,0),MATCH(AE2450,[1]ค่าเสื่อมสิ่งปลูกสร้าง!$A$3:$D$3)))</f>
        <v>40</v>
      </c>
      <c r="AR2450" s="44">
        <f t="shared" si="529"/>
        <v>38880</v>
      </c>
      <c r="AS2450" s="44">
        <f t="shared" si="530"/>
        <v>40880</v>
      </c>
      <c r="AT2450" s="44">
        <f t="shared" si="531"/>
        <v>40880</v>
      </c>
      <c r="AU2450" s="46">
        <v>0</v>
      </c>
      <c r="AV2450" s="44">
        <f t="shared" si="539"/>
        <v>40880</v>
      </c>
      <c r="AW2450" s="47" t="str">
        <f t="shared" si="540"/>
        <v>0.01</v>
      </c>
      <c r="AX2450" s="48"/>
      <c r="AY2450" s="48"/>
      <c r="AZ2450" s="49">
        <v>0</v>
      </c>
      <c r="BA2450" s="48"/>
      <c r="BB2450" s="48"/>
      <c r="BC2450" s="44">
        <f t="shared" si="541"/>
        <v>0</v>
      </c>
      <c r="BD2450" s="50">
        <v>1</v>
      </c>
      <c r="BE2450" s="51" t="e">
        <f>IF(AX2450=1,0,IF(AY2450=1,0,IF(BC2450&gt;#REF!,#REF!,IF(OR(AZ2450&gt;0,BD2450&gt;=0),BC2450+([1]สูตร2!H2438*(100%-AZ2450)-BC2450)*BD2450,[1]สูตร2!H2438*(100%-AZ2450)))))</f>
        <v>#REF!</v>
      </c>
      <c r="BF2450" s="31"/>
    </row>
    <row r="2451" spans="1:58" s="5" customFormat="1" ht="24" customHeight="1" x14ac:dyDescent="0.2">
      <c r="A2451" s="31"/>
      <c r="B2451" s="31" t="s">
        <v>93</v>
      </c>
      <c r="C2451" s="31">
        <v>1</v>
      </c>
      <c r="D2451" s="31" t="s">
        <v>66</v>
      </c>
      <c r="E2451" s="31" t="s">
        <v>1903</v>
      </c>
      <c r="F2451" s="31"/>
      <c r="G2451" s="32" t="s">
        <v>1899</v>
      </c>
      <c r="H2451" s="31" t="s">
        <v>104</v>
      </c>
      <c r="I2451" s="31" t="s">
        <v>104</v>
      </c>
      <c r="J2451" s="31" t="s">
        <v>1552</v>
      </c>
      <c r="K2451" s="31">
        <v>0</v>
      </c>
      <c r="L2451" s="31">
        <v>0</v>
      </c>
      <c r="M2451" s="31">
        <v>15</v>
      </c>
      <c r="N2451" s="33"/>
      <c r="O2451" s="33">
        <v>15</v>
      </c>
      <c r="P2451" s="33"/>
      <c r="Q2451" s="33"/>
      <c r="R2451" s="33"/>
      <c r="S2451" s="34" t="str">
        <f t="shared" si="532"/>
        <v>2</v>
      </c>
      <c r="T2451" s="35">
        <f t="shared" si="533"/>
        <v>15</v>
      </c>
      <c r="U2451" s="36">
        <f>INDEX([1]ราคาที่ดิน!$B:$G,MATCH($C2451,[1]ราคาที่ดิน!$A:$A,0),MATCH($B2451,[1]ราคาที่ดิน!$B$1:$G$1,0))</f>
        <v>100</v>
      </c>
      <c r="V2451" s="37">
        <f t="shared" ref="V2451:V2514" si="542">$T2451*$U2451</f>
        <v>1500</v>
      </c>
      <c r="W2451" s="31">
        <v>3</v>
      </c>
      <c r="X2451" s="31">
        <v>39</v>
      </c>
      <c r="Y2451" s="31" t="s">
        <v>66</v>
      </c>
      <c r="Z2451" s="31" t="s">
        <v>1901</v>
      </c>
      <c r="AA2451" s="31"/>
      <c r="AB2451" s="32" t="s">
        <v>1899</v>
      </c>
      <c r="AC2451" s="38"/>
      <c r="AD2451" s="39" t="s">
        <v>75</v>
      </c>
      <c r="AE2451" s="39" t="s">
        <v>76</v>
      </c>
      <c r="AF2451" s="40" t="str">
        <f t="shared" si="534"/>
        <v>1</v>
      </c>
      <c r="AG2451" s="41">
        <f t="shared" si="535"/>
        <v>52.25</v>
      </c>
      <c r="AH2451" s="42">
        <v>52.25</v>
      </c>
      <c r="AI2451" s="42"/>
      <c r="AJ2451" s="42"/>
      <c r="AK2451" s="42"/>
      <c r="AL2451" s="31">
        <v>10</v>
      </c>
      <c r="AM2451" s="43" t="str">
        <f t="shared" si="536"/>
        <v>100</v>
      </c>
      <c r="AN2451" s="44">
        <f>INDEX([1]ราคาสิ่งปลูกสร้าง!$D$6:$CC$47,MATCH($AD2451,[1]ราคาสิ่งปลูกสร้าง!$B$6:$B$45,0),MATCH($C$7,[1]ราคาสิ่งปลูกสร้าง!$D$5:$CC$5,0))</f>
        <v>5400</v>
      </c>
      <c r="AO2451" s="44">
        <f t="shared" si="537"/>
        <v>282150</v>
      </c>
      <c r="AP2451" s="45">
        <f t="shared" si="538"/>
        <v>10</v>
      </c>
      <c r="AQ2451" s="40">
        <f>IF(AP2451=0,0,INDEX([1]ค่าเสื่อมสิ่งปลูกสร้าง!$A$5:$D$105,MATCH($AP2451,[1]ค่าเสื่อมสิ่งปลูกสร้าง!$A$5:$A$105,0),MATCH(AE2451,[1]ค่าเสื่อมสิ่งปลูกสร้าง!$A$3:$D$3)))</f>
        <v>40</v>
      </c>
      <c r="AR2451" s="44">
        <f t="shared" ref="AR2451:AR2514" si="543">$AO2451*(100-$AQ2451)%</f>
        <v>169290</v>
      </c>
      <c r="AS2451" s="44">
        <f t="shared" ref="AS2451:AS2514" si="544">$V2451+$AR2451</f>
        <v>170790</v>
      </c>
      <c r="AT2451" s="44">
        <f t="shared" ref="AT2451:AT2514" si="545">IF($AM2451%*$AS2451,$AM2451%*$AS2451,0)</f>
        <v>170790</v>
      </c>
      <c r="AU2451" s="46">
        <v>0</v>
      </c>
      <c r="AV2451" s="44">
        <f t="shared" si="539"/>
        <v>170790</v>
      </c>
      <c r="AW2451" s="47" t="str">
        <f t="shared" si="540"/>
        <v>0.01</v>
      </c>
      <c r="AX2451" s="48"/>
      <c r="AY2451" s="48"/>
      <c r="AZ2451" s="49">
        <v>0</v>
      </c>
      <c r="BA2451" s="48"/>
      <c r="BB2451" s="48"/>
      <c r="BC2451" s="44">
        <f t="shared" si="541"/>
        <v>0</v>
      </c>
      <c r="BD2451" s="50">
        <v>1</v>
      </c>
      <c r="BE2451" s="51" t="e">
        <f>IF(AX2451=1,0,IF(AY2451=1,0,IF(BC2451&gt;#REF!,#REF!,IF(OR(AZ2451&gt;0,BD2451&gt;=0),BC2451+([1]สูตร2!H2439*(100%-AZ2451)-BC2451)*BD2451,[1]สูตร2!H2439*(100%-AZ2451)))))</f>
        <v>#REF!</v>
      </c>
      <c r="BF2451" s="31"/>
    </row>
    <row r="2452" spans="1:58" s="5" customFormat="1" ht="24" customHeight="1" x14ac:dyDescent="0.2">
      <c r="A2452" s="31">
        <v>826</v>
      </c>
      <c r="B2452" s="31" t="s">
        <v>93</v>
      </c>
      <c r="C2452" s="31">
        <v>1</v>
      </c>
      <c r="D2452" s="31" t="s">
        <v>71</v>
      </c>
      <c r="E2452" s="31" t="s">
        <v>1904</v>
      </c>
      <c r="F2452" s="31"/>
      <c r="G2452" s="32" t="s">
        <v>1905</v>
      </c>
      <c r="H2452" s="31" t="s">
        <v>104</v>
      </c>
      <c r="I2452" s="31" t="s">
        <v>104</v>
      </c>
      <c r="J2452" s="31" t="s">
        <v>1552</v>
      </c>
      <c r="K2452" s="31">
        <v>0</v>
      </c>
      <c r="L2452" s="31">
        <v>0</v>
      </c>
      <c r="M2452" s="31">
        <v>45</v>
      </c>
      <c r="N2452" s="33"/>
      <c r="O2452" s="33">
        <v>45</v>
      </c>
      <c r="P2452" s="33"/>
      <c r="Q2452" s="33"/>
      <c r="R2452" s="33"/>
      <c r="S2452" s="34" t="str">
        <f t="shared" si="532"/>
        <v>2</v>
      </c>
      <c r="T2452" s="35">
        <f t="shared" si="533"/>
        <v>45</v>
      </c>
      <c r="U2452" s="36">
        <f>INDEX([1]ราคาที่ดิน!$B:$G,MATCH($C2452,[1]ราคาที่ดิน!$A:$A,0),MATCH($B2452,[1]ราคาที่ดิน!$B$1:$G$1,0))</f>
        <v>100</v>
      </c>
      <c r="V2452" s="37">
        <f t="shared" si="542"/>
        <v>4500</v>
      </c>
      <c r="W2452" s="31">
        <v>1</v>
      </c>
      <c r="X2452" s="31">
        <v>41</v>
      </c>
      <c r="Y2452" s="31" t="s">
        <v>71</v>
      </c>
      <c r="Z2452" s="31" t="s">
        <v>1904</v>
      </c>
      <c r="AA2452" s="31"/>
      <c r="AB2452" s="32" t="s">
        <v>1905</v>
      </c>
      <c r="AC2452" s="38"/>
      <c r="AD2452" s="39" t="s">
        <v>73</v>
      </c>
      <c r="AE2452" s="39" t="s">
        <v>76</v>
      </c>
      <c r="AF2452" s="40" t="str">
        <f t="shared" si="534"/>
        <v>2</v>
      </c>
      <c r="AG2452" s="41">
        <f t="shared" si="535"/>
        <v>36.659999999999997</v>
      </c>
      <c r="AH2452" s="42"/>
      <c r="AI2452" s="42">
        <v>36.659999999999997</v>
      </c>
      <c r="AJ2452" s="42"/>
      <c r="AK2452" s="42"/>
      <c r="AL2452" s="31">
        <v>6</v>
      </c>
      <c r="AM2452" s="43" t="str">
        <f t="shared" si="536"/>
        <v>100</v>
      </c>
      <c r="AN2452" s="44">
        <f>INDEX([1]ราคาสิ่งปลูกสร้าง!$D$6:$CC$47,MATCH($AD2452,[1]ราคาสิ่งปลูกสร้าง!$B$6:$B$45,0),MATCH($C$7,[1]ราคาสิ่งปลูกสร้าง!$D$5:$CC$5,0))</f>
        <v>6500</v>
      </c>
      <c r="AO2452" s="44">
        <f t="shared" si="537"/>
        <v>238289.99999999997</v>
      </c>
      <c r="AP2452" s="45">
        <f t="shared" si="538"/>
        <v>6</v>
      </c>
      <c r="AQ2452" s="40">
        <f>IF(AP2452=0,0,INDEX([1]ค่าเสื่อมสิ่งปลูกสร้าง!$A$5:$D$105,MATCH($AP2452,[1]ค่าเสื่อมสิ่งปลูกสร้าง!$A$5:$A$105,0),MATCH(AE2452,[1]ค่าเสื่อมสิ่งปลูกสร้าง!$A$3:$D$3)))</f>
        <v>20</v>
      </c>
      <c r="AR2452" s="44">
        <f t="shared" si="543"/>
        <v>190632</v>
      </c>
      <c r="AS2452" s="44">
        <f t="shared" si="544"/>
        <v>195132</v>
      </c>
      <c r="AT2452" s="44">
        <f t="shared" si="545"/>
        <v>195132</v>
      </c>
      <c r="AU2452" s="46">
        <v>0</v>
      </c>
      <c r="AV2452" s="44">
        <f t="shared" si="539"/>
        <v>195132</v>
      </c>
      <c r="AW2452" s="47" t="str">
        <f t="shared" si="540"/>
        <v>0.02</v>
      </c>
      <c r="AX2452" s="48"/>
      <c r="AY2452" s="48"/>
      <c r="AZ2452" s="49">
        <v>0</v>
      </c>
      <c r="BA2452" s="48"/>
      <c r="BB2452" s="48"/>
      <c r="BC2452" s="44">
        <f t="shared" si="541"/>
        <v>0</v>
      </c>
      <c r="BD2452" s="50">
        <v>1</v>
      </c>
      <c r="BE2452" s="51" t="e">
        <f>IF(AX2452=1,0,IF(AY2452=1,0,IF(BC2452&gt;#REF!,#REF!,IF(OR(AZ2452&gt;0,BD2452&gt;=0),BC2452+([1]สูตร2!H2440*(100%-AZ2452)-BC2452)*BD2452,[1]สูตร2!H2440*(100%-AZ2452)))))</f>
        <v>#REF!</v>
      </c>
      <c r="BF2452" s="31"/>
    </row>
    <row r="2453" spans="1:58" s="5" customFormat="1" ht="24" customHeight="1" x14ac:dyDescent="0.2">
      <c r="A2453" s="31">
        <v>827</v>
      </c>
      <c r="B2453" s="31" t="s">
        <v>93</v>
      </c>
      <c r="C2453" s="31">
        <v>1</v>
      </c>
      <c r="D2453" s="31" t="s">
        <v>71</v>
      </c>
      <c r="E2453" s="31" t="s">
        <v>1906</v>
      </c>
      <c r="F2453" s="31"/>
      <c r="G2453" s="32" t="s">
        <v>1907</v>
      </c>
      <c r="H2453" s="31" t="s">
        <v>104</v>
      </c>
      <c r="I2453" s="31" t="s">
        <v>104</v>
      </c>
      <c r="J2453" s="31" t="s">
        <v>1552</v>
      </c>
      <c r="K2453" s="31">
        <v>0</v>
      </c>
      <c r="L2453" s="31">
        <v>0</v>
      </c>
      <c r="M2453" s="31">
        <v>45</v>
      </c>
      <c r="N2453" s="33"/>
      <c r="O2453" s="33">
        <v>45</v>
      </c>
      <c r="P2453" s="33"/>
      <c r="Q2453" s="33"/>
      <c r="R2453" s="33"/>
      <c r="S2453" s="34" t="str">
        <f t="shared" si="532"/>
        <v>2</v>
      </c>
      <c r="T2453" s="35">
        <f t="shared" si="533"/>
        <v>45</v>
      </c>
      <c r="U2453" s="36">
        <f>INDEX([1]ราคาที่ดิน!$B:$G,MATCH($C2453,[1]ราคาที่ดิน!$A:$A,0),MATCH($B2453,[1]ราคาที่ดิน!$B$1:$G$1,0))</f>
        <v>100</v>
      </c>
      <c r="V2453" s="37">
        <f t="shared" si="542"/>
        <v>4500</v>
      </c>
      <c r="W2453" s="31">
        <v>1</v>
      </c>
      <c r="X2453" s="31">
        <v>42</v>
      </c>
      <c r="Y2453" s="31" t="s">
        <v>71</v>
      </c>
      <c r="Z2453" s="31" t="s">
        <v>1906</v>
      </c>
      <c r="AA2453" s="31"/>
      <c r="AB2453" s="32" t="s">
        <v>1907</v>
      </c>
      <c r="AC2453" s="38"/>
      <c r="AD2453" s="39" t="s">
        <v>73</v>
      </c>
      <c r="AE2453" s="39" t="s">
        <v>74</v>
      </c>
      <c r="AF2453" s="40" t="str">
        <f t="shared" si="534"/>
        <v>2</v>
      </c>
      <c r="AG2453" s="41">
        <f t="shared" si="535"/>
        <v>72</v>
      </c>
      <c r="AH2453" s="42"/>
      <c r="AI2453" s="42">
        <v>72</v>
      </c>
      <c r="AJ2453" s="42"/>
      <c r="AK2453" s="42"/>
      <c r="AL2453" s="31">
        <v>12</v>
      </c>
      <c r="AM2453" s="43" t="str">
        <f t="shared" si="536"/>
        <v>100</v>
      </c>
      <c r="AN2453" s="44">
        <f>INDEX([1]ราคาสิ่งปลูกสร้าง!$D$6:$CC$47,MATCH($AD2453,[1]ราคาสิ่งปลูกสร้าง!$B$6:$B$45,0),MATCH($C$7,[1]ราคาสิ่งปลูกสร้าง!$D$5:$CC$5,0))</f>
        <v>6500</v>
      </c>
      <c r="AO2453" s="44">
        <f t="shared" si="537"/>
        <v>468000</v>
      </c>
      <c r="AP2453" s="45">
        <f t="shared" si="538"/>
        <v>12</v>
      </c>
      <c r="AQ2453" s="40">
        <f>IF(AP2453=0,0,INDEX([1]ค่าเสื่อมสิ่งปลูกสร้าง!$A$5:$D$105,MATCH($AP2453,[1]ค่าเสื่อมสิ่งปลูกสร้าง!$A$5:$A$105,0),MATCH(AE2453,[1]ค่าเสื่อมสิ่งปลูกสร้าง!$A$3:$D$3)))</f>
        <v>14</v>
      </c>
      <c r="AR2453" s="44">
        <f t="shared" si="543"/>
        <v>402480</v>
      </c>
      <c r="AS2453" s="44">
        <f t="shared" si="544"/>
        <v>406980</v>
      </c>
      <c r="AT2453" s="44">
        <f t="shared" si="545"/>
        <v>406980</v>
      </c>
      <c r="AU2453" s="46">
        <v>0</v>
      </c>
      <c r="AV2453" s="44">
        <f t="shared" si="539"/>
        <v>406980</v>
      </c>
      <c r="AW2453" s="47" t="str">
        <f t="shared" si="540"/>
        <v>0.02</v>
      </c>
      <c r="AX2453" s="48"/>
      <c r="AY2453" s="48"/>
      <c r="AZ2453" s="49">
        <v>0</v>
      </c>
      <c r="BA2453" s="48"/>
      <c r="BB2453" s="48"/>
      <c r="BC2453" s="44">
        <f t="shared" si="541"/>
        <v>0</v>
      </c>
      <c r="BD2453" s="50">
        <v>1</v>
      </c>
      <c r="BE2453" s="51" t="e">
        <f>IF(AX2453=1,0,IF(AY2453=1,0,IF(BC2453&gt;#REF!,#REF!,IF(OR(AZ2453&gt;0,BD2453&gt;=0),BC2453+([1]สูตร2!H2441*(100%-AZ2453)-BC2453)*BD2453,[1]สูตร2!H2441*(100%-AZ2453)))))</f>
        <v>#REF!</v>
      </c>
      <c r="BF2453" s="31"/>
    </row>
    <row r="2454" spans="1:58" s="5" customFormat="1" ht="24" customHeight="1" x14ac:dyDescent="0.2">
      <c r="A2454" s="31"/>
      <c r="B2454" s="31" t="s">
        <v>93</v>
      </c>
      <c r="C2454" s="31">
        <v>1</v>
      </c>
      <c r="D2454" s="31" t="s">
        <v>71</v>
      </c>
      <c r="E2454" s="31" t="s">
        <v>1906</v>
      </c>
      <c r="F2454" s="31"/>
      <c r="G2454" s="32" t="s">
        <v>1907</v>
      </c>
      <c r="H2454" s="31" t="s">
        <v>104</v>
      </c>
      <c r="I2454" s="31" t="s">
        <v>104</v>
      </c>
      <c r="J2454" s="31" t="s">
        <v>1552</v>
      </c>
      <c r="K2454" s="31">
        <v>0</v>
      </c>
      <c r="L2454" s="31">
        <v>0</v>
      </c>
      <c r="M2454" s="31">
        <v>35</v>
      </c>
      <c r="N2454" s="33"/>
      <c r="O2454" s="33">
        <v>35</v>
      </c>
      <c r="P2454" s="33"/>
      <c r="Q2454" s="33"/>
      <c r="R2454" s="33"/>
      <c r="S2454" s="34" t="str">
        <f t="shared" si="532"/>
        <v>2</v>
      </c>
      <c r="T2454" s="35">
        <f t="shared" si="533"/>
        <v>35</v>
      </c>
      <c r="U2454" s="36">
        <f>INDEX([1]ราคาที่ดิน!$B:$G,MATCH($C2454,[1]ราคาที่ดิน!$A:$A,0),MATCH($B2454,[1]ราคาที่ดิน!$B$1:$G$1,0))</f>
        <v>100</v>
      </c>
      <c r="V2454" s="37">
        <f t="shared" si="542"/>
        <v>3500</v>
      </c>
      <c r="W2454" s="31">
        <v>2</v>
      </c>
      <c r="X2454" s="31">
        <v>43</v>
      </c>
      <c r="Y2454" s="31" t="s">
        <v>71</v>
      </c>
      <c r="Z2454" s="31" t="s">
        <v>1906</v>
      </c>
      <c r="AA2454" s="31"/>
      <c r="AB2454" s="32" t="s">
        <v>1907</v>
      </c>
      <c r="AC2454" s="38"/>
      <c r="AD2454" s="39" t="s">
        <v>75</v>
      </c>
      <c r="AE2454" s="39" t="s">
        <v>76</v>
      </c>
      <c r="AF2454" s="40" t="str">
        <f t="shared" si="534"/>
        <v>1</v>
      </c>
      <c r="AG2454" s="41">
        <f t="shared" si="535"/>
        <v>22.36</v>
      </c>
      <c r="AH2454" s="42">
        <v>22.36</v>
      </c>
      <c r="AI2454" s="42"/>
      <c r="AJ2454" s="42"/>
      <c r="AK2454" s="42"/>
      <c r="AL2454" s="31">
        <v>12</v>
      </c>
      <c r="AM2454" s="43" t="str">
        <f t="shared" si="536"/>
        <v>100</v>
      </c>
      <c r="AN2454" s="44">
        <f>INDEX([1]ราคาสิ่งปลูกสร้าง!$D$6:$CC$47,MATCH($AD2454,[1]ราคาสิ่งปลูกสร้าง!$B$6:$B$45,0),MATCH($C$7,[1]ราคาสิ่งปลูกสร้าง!$D$5:$CC$5,0))</f>
        <v>5400</v>
      </c>
      <c r="AO2454" s="44">
        <f t="shared" si="537"/>
        <v>120744</v>
      </c>
      <c r="AP2454" s="45">
        <f t="shared" si="538"/>
        <v>12</v>
      </c>
      <c r="AQ2454" s="40">
        <f>IF(AP2454=0,0,INDEX([1]ค่าเสื่อมสิ่งปลูกสร้าง!$A$5:$D$105,MATCH($AP2454,[1]ค่าเสื่อมสิ่งปลูกสร้าง!$A$5:$A$105,0),MATCH(AE2454,[1]ค่าเสื่อมสิ่งปลูกสร้าง!$A$3:$D$3)))</f>
        <v>50</v>
      </c>
      <c r="AR2454" s="44">
        <f t="shared" si="543"/>
        <v>60372</v>
      </c>
      <c r="AS2454" s="44">
        <f t="shared" si="544"/>
        <v>63872</v>
      </c>
      <c r="AT2454" s="44">
        <f t="shared" si="545"/>
        <v>63872</v>
      </c>
      <c r="AU2454" s="46">
        <v>0</v>
      </c>
      <c r="AV2454" s="44">
        <f t="shared" si="539"/>
        <v>63872</v>
      </c>
      <c r="AW2454" s="47" t="str">
        <f t="shared" si="540"/>
        <v>0.01</v>
      </c>
      <c r="AX2454" s="48"/>
      <c r="AY2454" s="48"/>
      <c r="AZ2454" s="49">
        <v>0</v>
      </c>
      <c r="BA2454" s="48"/>
      <c r="BB2454" s="48"/>
      <c r="BC2454" s="44">
        <f t="shared" si="541"/>
        <v>0</v>
      </c>
      <c r="BD2454" s="50">
        <v>1</v>
      </c>
      <c r="BE2454" s="51" t="e">
        <f>IF(AX2454=1,0,IF(AY2454=1,0,IF(BC2454&gt;#REF!,#REF!,IF(OR(AZ2454&gt;0,BD2454&gt;=0),BC2454+([1]สูตร2!H2442*(100%-AZ2454)-BC2454)*BD2454,[1]สูตร2!H2442*(100%-AZ2454)))))</f>
        <v>#REF!</v>
      </c>
      <c r="BF2454" s="31"/>
    </row>
    <row r="2455" spans="1:58" s="5" customFormat="1" ht="24" customHeight="1" x14ac:dyDescent="0.2">
      <c r="A2455" s="31"/>
      <c r="B2455" s="31" t="s">
        <v>93</v>
      </c>
      <c r="C2455" s="31">
        <v>1</v>
      </c>
      <c r="D2455" s="31" t="s">
        <v>71</v>
      </c>
      <c r="E2455" s="31" t="s">
        <v>1906</v>
      </c>
      <c r="F2455" s="31"/>
      <c r="G2455" s="32" t="s">
        <v>1907</v>
      </c>
      <c r="H2455" s="31" t="s">
        <v>104</v>
      </c>
      <c r="I2455" s="31" t="s">
        <v>104</v>
      </c>
      <c r="J2455" s="31" t="s">
        <v>1552</v>
      </c>
      <c r="K2455" s="31">
        <v>0</v>
      </c>
      <c r="L2455" s="31">
        <v>0</v>
      </c>
      <c r="M2455" s="31">
        <v>20</v>
      </c>
      <c r="N2455" s="33"/>
      <c r="O2455" s="33">
        <v>20</v>
      </c>
      <c r="P2455" s="33"/>
      <c r="Q2455" s="33"/>
      <c r="R2455" s="33"/>
      <c r="S2455" s="34" t="str">
        <f t="shared" si="532"/>
        <v>2</v>
      </c>
      <c r="T2455" s="35">
        <f t="shared" si="533"/>
        <v>20</v>
      </c>
      <c r="U2455" s="36">
        <f>INDEX([1]ราคาที่ดิน!$B:$G,MATCH($C2455,[1]ราคาที่ดิน!$A:$A,0),MATCH($B2455,[1]ราคาที่ดิน!$B$1:$G$1,0))</f>
        <v>100</v>
      </c>
      <c r="V2455" s="37">
        <f t="shared" si="542"/>
        <v>2000</v>
      </c>
      <c r="W2455" s="31">
        <v>3</v>
      </c>
      <c r="X2455" s="31">
        <v>44</v>
      </c>
      <c r="Y2455" s="31" t="s">
        <v>71</v>
      </c>
      <c r="Z2455" s="31" t="s">
        <v>1906</v>
      </c>
      <c r="AA2455" s="31"/>
      <c r="AB2455" s="32" t="s">
        <v>1907</v>
      </c>
      <c r="AC2455" s="38"/>
      <c r="AD2455" s="39" t="s">
        <v>75</v>
      </c>
      <c r="AE2455" s="39" t="s">
        <v>76</v>
      </c>
      <c r="AF2455" s="40" t="str">
        <f t="shared" si="534"/>
        <v>1</v>
      </c>
      <c r="AG2455" s="41">
        <f t="shared" si="535"/>
        <v>15.08</v>
      </c>
      <c r="AH2455" s="42">
        <v>15.08</v>
      </c>
      <c r="AI2455" s="42"/>
      <c r="AJ2455" s="42"/>
      <c r="AK2455" s="42"/>
      <c r="AL2455" s="31">
        <v>12</v>
      </c>
      <c r="AM2455" s="43" t="str">
        <f t="shared" si="536"/>
        <v>100</v>
      </c>
      <c r="AN2455" s="44">
        <f>INDEX([1]ราคาสิ่งปลูกสร้าง!$D$6:$CC$47,MATCH($AD2455,[1]ราคาสิ่งปลูกสร้าง!$B$6:$B$45,0),MATCH($C$7,[1]ราคาสิ่งปลูกสร้าง!$D$5:$CC$5,0))</f>
        <v>5400</v>
      </c>
      <c r="AO2455" s="44">
        <f t="shared" si="537"/>
        <v>81432</v>
      </c>
      <c r="AP2455" s="45">
        <f t="shared" si="538"/>
        <v>12</v>
      </c>
      <c r="AQ2455" s="40">
        <f>IF(AP2455=0,0,INDEX([1]ค่าเสื่อมสิ่งปลูกสร้าง!$A$5:$D$105,MATCH($AP2455,[1]ค่าเสื่อมสิ่งปลูกสร้าง!$A$5:$A$105,0),MATCH(AE2455,[1]ค่าเสื่อมสิ่งปลูกสร้าง!$A$3:$D$3)))</f>
        <v>50</v>
      </c>
      <c r="AR2455" s="44">
        <f t="shared" si="543"/>
        <v>40716</v>
      </c>
      <c r="AS2455" s="44">
        <f t="shared" si="544"/>
        <v>42716</v>
      </c>
      <c r="AT2455" s="44">
        <f t="shared" si="545"/>
        <v>42716</v>
      </c>
      <c r="AU2455" s="46">
        <v>0</v>
      </c>
      <c r="AV2455" s="44">
        <f t="shared" si="539"/>
        <v>42716</v>
      </c>
      <c r="AW2455" s="47" t="str">
        <f t="shared" si="540"/>
        <v>0.01</v>
      </c>
      <c r="AX2455" s="48"/>
      <c r="AY2455" s="48"/>
      <c r="AZ2455" s="49">
        <v>0</v>
      </c>
      <c r="BA2455" s="48"/>
      <c r="BB2455" s="48"/>
      <c r="BC2455" s="44">
        <f t="shared" si="541"/>
        <v>0</v>
      </c>
      <c r="BD2455" s="50">
        <v>1</v>
      </c>
      <c r="BE2455" s="51" t="e">
        <f>IF(AX2455=1,0,IF(AY2455=1,0,IF(BC2455&gt;#REF!,#REF!,IF(OR(AZ2455&gt;0,BD2455&gt;=0),BC2455+([1]สูตร2!H2443*(100%-AZ2455)-BC2455)*BD2455,[1]สูตร2!H2443*(100%-AZ2455)))))</f>
        <v>#REF!</v>
      </c>
      <c r="BF2455" s="31"/>
    </row>
    <row r="2456" spans="1:58" s="5" customFormat="1" ht="24" customHeight="1" x14ac:dyDescent="0.2">
      <c r="A2456" s="31"/>
      <c r="B2456" s="31" t="s">
        <v>93</v>
      </c>
      <c r="C2456" s="31">
        <v>1</v>
      </c>
      <c r="D2456" s="31" t="s">
        <v>71</v>
      </c>
      <c r="E2456" s="31" t="s">
        <v>1906</v>
      </c>
      <c r="F2456" s="31"/>
      <c r="G2456" s="32" t="s">
        <v>1907</v>
      </c>
      <c r="H2456" s="31" t="s">
        <v>104</v>
      </c>
      <c r="I2456" s="31" t="s">
        <v>104</v>
      </c>
      <c r="J2456" s="31" t="s">
        <v>1552</v>
      </c>
      <c r="K2456" s="31">
        <v>0</v>
      </c>
      <c r="L2456" s="31">
        <v>0</v>
      </c>
      <c r="M2456" s="31">
        <v>15</v>
      </c>
      <c r="N2456" s="33"/>
      <c r="O2456" s="33">
        <v>15</v>
      </c>
      <c r="P2456" s="33"/>
      <c r="Q2456" s="33"/>
      <c r="R2456" s="33"/>
      <c r="S2456" s="34" t="str">
        <f t="shared" si="532"/>
        <v>2</v>
      </c>
      <c r="T2456" s="35">
        <f t="shared" si="533"/>
        <v>15</v>
      </c>
      <c r="U2456" s="36">
        <f>INDEX([1]ราคาที่ดิน!$B:$G,MATCH($C2456,[1]ราคาที่ดิน!$A:$A,0),MATCH($B2456,[1]ราคาที่ดิน!$B$1:$G$1,0))</f>
        <v>100</v>
      </c>
      <c r="V2456" s="37">
        <f t="shared" si="542"/>
        <v>1500</v>
      </c>
      <c r="W2456" s="31">
        <v>4</v>
      </c>
      <c r="X2456" s="31">
        <v>45</v>
      </c>
      <c r="Y2456" s="31" t="s">
        <v>71</v>
      </c>
      <c r="Z2456" s="31" t="s">
        <v>1906</v>
      </c>
      <c r="AA2456" s="31"/>
      <c r="AB2456" s="32" t="s">
        <v>1907</v>
      </c>
      <c r="AC2456" s="38"/>
      <c r="AD2456" s="39" t="s">
        <v>73</v>
      </c>
      <c r="AE2456" s="39" t="s">
        <v>94</v>
      </c>
      <c r="AF2456" s="40" t="str">
        <f t="shared" si="534"/>
        <v>3</v>
      </c>
      <c r="AG2456" s="41">
        <f t="shared" si="535"/>
        <v>18.02</v>
      </c>
      <c r="AH2456" s="42"/>
      <c r="AI2456" s="42"/>
      <c r="AJ2456" s="42">
        <v>18.02</v>
      </c>
      <c r="AK2456" s="42"/>
      <c r="AL2456" s="31">
        <v>12</v>
      </c>
      <c r="AM2456" s="43" t="str">
        <f t="shared" si="536"/>
        <v>100</v>
      </c>
      <c r="AN2456" s="44">
        <f>INDEX([1]ราคาสิ่งปลูกสร้าง!$D$6:$CC$47,MATCH($AD2456,[1]ราคาสิ่งปลูกสร้าง!$B$6:$B$45,0),MATCH($C$7,[1]ราคาสิ่งปลูกสร้าง!$D$5:$CC$5,0))</f>
        <v>6500</v>
      </c>
      <c r="AO2456" s="44">
        <f t="shared" si="537"/>
        <v>117130</v>
      </c>
      <c r="AP2456" s="45">
        <f t="shared" si="538"/>
        <v>12</v>
      </c>
      <c r="AQ2456" s="40">
        <f>IF(AP2456=0,0,INDEX([1]ค่าเสื่อมสิ่งปลูกสร้าง!$A$5:$D$105,MATCH($AP2456,[1]ค่าเสื่อมสิ่งปลูกสร้าง!$A$5:$A$105,0),MATCH(AE2456,[1]ค่าเสื่อมสิ่งปลูกสร้าง!$A$3:$D$3)))</f>
        <v>14</v>
      </c>
      <c r="AR2456" s="44">
        <f t="shared" si="543"/>
        <v>100731.8</v>
      </c>
      <c r="AS2456" s="44">
        <f t="shared" si="544"/>
        <v>102231.8</v>
      </c>
      <c r="AT2456" s="44">
        <f t="shared" si="545"/>
        <v>102231.8</v>
      </c>
      <c r="AU2456" s="46">
        <v>0</v>
      </c>
      <c r="AV2456" s="44">
        <f t="shared" si="539"/>
        <v>102231.8</v>
      </c>
      <c r="AW2456" s="47" t="str">
        <f t="shared" si="540"/>
        <v>0.02</v>
      </c>
      <c r="AX2456" s="48"/>
      <c r="AY2456" s="48"/>
      <c r="AZ2456" s="49">
        <v>0</v>
      </c>
      <c r="BA2456" s="48"/>
      <c r="BB2456" s="48"/>
      <c r="BC2456" s="44">
        <f t="shared" si="541"/>
        <v>0</v>
      </c>
      <c r="BD2456" s="50">
        <v>1</v>
      </c>
      <c r="BE2456" s="51" t="e">
        <f>IF(AX2456=1,0,IF(AY2456=1,0,IF(BC2456&gt;#REF!,#REF!,IF(OR(AZ2456&gt;0,BD2456&gt;=0),BC2456+([1]สูตร2!H2444*(100%-AZ2456)-BC2456)*BD2456,[1]สูตร2!H2444*(100%-AZ2456)))))</f>
        <v>#REF!</v>
      </c>
      <c r="BF2456" s="31"/>
    </row>
    <row r="2457" spans="1:58" s="5" customFormat="1" ht="24" customHeight="1" x14ac:dyDescent="0.2">
      <c r="A2457" s="31"/>
      <c r="B2457" s="31" t="s">
        <v>93</v>
      </c>
      <c r="C2457" s="31">
        <v>1</v>
      </c>
      <c r="D2457" s="31" t="s">
        <v>71</v>
      </c>
      <c r="E2457" s="31" t="s">
        <v>1906</v>
      </c>
      <c r="F2457" s="31"/>
      <c r="G2457" s="32" t="s">
        <v>1907</v>
      </c>
      <c r="H2457" s="31" t="s">
        <v>104</v>
      </c>
      <c r="I2457" s="31" t="s">
        <v>104</v>
      </c>
      <c r="J2457" s="31" t="s">
        <v>1552</v>
      </c>
      <c r="K2457" s="31">
        <v>0</v>
      </c>
      <c r="L2457" s="31">
        <v>0</v>
      </c>
      <c r="M2457" s="31">
        <v>15</v>
      </c>
      <c r="N2457" s="33"/>
      <c r="O2457" s="33">
        <v>15</v>
      </c>
      <c r="P2457" s="33"/>
      <c r="Q2457" s="33"/>
      <c r="R2457" s="33"/>
      <c r="S2457" s="34" t="str">
        <f t="shared" si="532"/>
        <v>2</v>
      </c>
      <c r="T2457" s="35">
        <f t="shared" si="533"/>
        <v>15</v>
      </c>
      <c r="U2457" s="36">
        <f>INDEX([1]ราคาที่ดิน!$B:$G,MATCH($C2457,[1]ราคาที่ดิน!$A:$A,0),MATCH($B2457,[1]ราคาที่ดิน!$B$1:$G$1,0))</f>
        <v>100</v>
      </c>
      <c r="V2457" s="37">
        <f t="shared" si="542"/>
        <v>1500</v>
      </c>
      <c r="W2457" s="31">
        <v>5</v>
      </c>
      <c r="X2457" s="31">
        <v>46</v>
      </c>
      <c r="Y2457" s="31" t="s">
        <v>71</v>
      </c>
      <c r="Z2457" s="31" t="s">
        <v>1906</v>
      </c>
      <c r="AA2457" s="31"/>
      <c r="AB2457" s="32" t="s">
        <v>1907</v>
      </c>
      <c r="AC2457" s="38"/>
      <c r="AD2457" s="39" t="s">
        <v>75</v>
      </c>
      <c r="AE2457" s="39" t="s">
        <v>76</v>
      </c>
      <c r="AF2457" s="40" t="str">
        <f t="shared" si="534"/>
        <v>1</v>
      </c>
      <c r="AG2457" s="41">
        <f t="shared" si="535"/>
        <v>51.59</v>
      </c>
      <c r="AH2457" s="42">
        <v>51.59</v>
      </c>
      <c r="AI2457" s="42"/>
      <c r="AJ2457" s="42"/>
      <c r="AK2457" s="42"/>
      <c r="AL2457" s="31">
        <v>12</v>
      </c>
      <c r="AM2457" s="43" t="str">
        <f t="shared" si="536"/>
        <v>100</v>
      </c>
      <c r="AN2457" s="44">
        <f>INDEX([1]ราคาสิ่งปลูกสร้าง!$D$6:$CC$47,MATCH($AD2457,[1]ราคาสิ่งปลูกสร้าง!$B$6:$B$45,0),MATCH($C$7,[1]ราคาสิ่งปลูกสร้าง!$D$5:$CC$5,0))</f>
        <v>5400</v>
      </c>
      <c r="AO2457" s="44">
        <f t="shared" si="537"/>
        <v>278586</v>
      </c>
      <c r="AP2457" s="45">
        <f t="shared" si="538"/>
        <v>12</v>
      </c>
      <c r="AQ2457" s="40">
        <f>IF(AP2457=0,0,INDEX([1]ค่าเสื่อมสิ่งปลูกสร้าง!$A$5:$D$105,MATCH($AP2457,[1]ค่าเสื่อมสิ่งปลูกสร้าง!$A$5:$A$105,0),MATCH(AE2457,[1]ค่าเสื่อมสิ่งปลูกสร้าง!$A$3:$D$3)))</f>
        <v>50</v>
      </c>
      <c r="AR2457" s="44">
        <f t="shared" si="543"/>
        <v>139293</v>
      </c>
      <c r="AS2457" s="44">
        <f t="shared" si="544"/>
        <v>140793</v>
      </c>
      <c r="AT2457" s="44">
        <f t="shared" si="545"/>
        <v>140793</v>
      </c>
      <c r="AU2457" s="46">
        <v>0</v>
      </c>
      <c r="AV2457" s="44">
        <f t="shared" si="539"/>
        <v>140793</v>
      </c>
      <c r="AW2457" s="47" t="str">
        <f t="shared" si="540"/>
        <v>0.01</v>
      </c>
      <c r="AX2457" s="48"/>
      <c r="AY2457" s="48"/>
      <c r="AZ2457" s="49">
        <v>0</v>
      </c>
      <c r="BA2457" s="48"/>
      <c r="BB2457" s="48"/>
      <c r="BC2457" s="44">
        <f t="shared" si="541"/>
        <v>0</v>
      </c>
      <c r="BD2457" s="50">
        <v>1</v>
      </c>
      <c r="BE2457" s="51" t="e">
        <f>IF(AX2457=1,0,IF(AY2457=1,0,IF(BC2457&gt;#REF!,#REF!,IF(OR(AZ2457&gt;0,BD2457&gt;=0),BC2457+([1]สูตร2!H2445*(100%-AZ2457)-BC2457)*BD2457,[1]สูตร2!H2445*(100%-AZ2457)))))</f>
        <v>#REF!</v>
      </c>
      <c r="BF2457" s="31"/>
    </row>
    <row r="2458" spans="1:58" s="5" customFormat="1" ht="24" customHeight="1" x14ac:dyDescent="0.2">
      <c r="A2458" s="31"/>
      <c r="B2458" s="31" t="s">
        <v>321</v>
      </c>
      <c r="C2458" s="31" t="s">
        <v>1908</v>
      </c>
      <c r="D2458" s="31" t="s">
        <v>71</v>
      </c>
      <c r="E2458" s="31" t="s">
        <v>1909</v>
      </c>
      <c r="F2458" s="31"/>
      <c r="G2458" s="32" t="s">
        <v>1910</v>
      </c>
      <c r="H2458" s="31">
        <v>21</v>
      </c>
      <c r="I2458" s="31">
        <v>9</v>
      </c>
      <c r="J2458" s="31" t="s">
        <v>1552</v>
      </c>
      <c r="K2458" s="31">
        <v>5</v>
      </c>
      <c r="L2458" s="31">
        <v>1</v>
      </c>
      <c r="M2458" s="31">
        <v>20</v>
      </c>
      <c r="N2458" s="33">
        <v>2120</v>
      </c>
      <c r="O2458" s="33"/>
      <c r="P2458" s="33"/>
      <c r="Q2458" s="33"/>
      <c r="R2458" s="33"/>
      <c r="S2458" s="34" t="str">
        <f t="shared" si="532"/>
        <v>1</v>
      </c>
      <c r="T2458" s="35">
        <f t="shared" si="533"/>
        <v>2120</v>
      </c>
      <c r="U2458" s="36">
        <f>INDEX([1]ราคาที่ดิน!$B:$G,MATCH($C2458,[1]ราคาที่ดิน!$A:$A,0),MATCH($B2458,[1]ราคาที่ดิน!$B$1:$G$1,0))</f>
        <v>200</v>
      </c>
      <c r="V2458" s="37">
        <f t="shared" si="542"/>
        <v>424000</v>
      </c>
      <c r="W2458" s="31"/>
      <c r="X2458" s="31"/>
      <c r="Y2458" s="31"/>
      <c r="Z2458" s="31"/>
      <c r="AA2458" s="31"/>
      <c r="AB2458" s="32"/>
      <c r="AC2458" s="38"/>
      <c r="AD2458" s="39"/>
      <c r="AE2458" s="39"/>
      <c r="AF2458" s="40" t="str">
        <f t="shared" si="534"/>
        <v/>
      </c>
      <c r="AG2458" s="41" t="str">
        <f t="shared" si="535"/>
        <v/>
      </c>
      <c r="AH2458" s="42"/>
      <c r="AI2458" s="42"/>
      <c r="AJ2458" s="42"/>
      <c r="AK2458" s="42"/>
      <c r="AL2458" s="31"/>
      <c r="AM2458" s="43" t="str">
        <f t="shared" si="536"/>
        <v>100</v>
      </c>
      <c r="AN2458" s="44">
        <f>INDEX([1]ราคาสิ่งปลูกสร้าง!$D$6:$CC$47,MATCH($AD2458,[1]ราคาสิ่งปลูกสร้าง!$B$6:$B$45,0),MATCH($C$7,[1]ราคาสิ่งปลูกสร้าง!$D$5:$CC$5,0))</f>
        <v>0</v>
      </c>
      <c r="AO2458" s="44">
        <f t="shared" si="537"/>
        <v>0</v>
      </c>
      <c r="AP2458" s="45">
        <f t="shared" si="538"/>
        <v>0</v>
      </c>
      <c r="AQ2458" s="40">
        <f>IF(AP2458=0,0,INDEX([1]ค่าเสื่อมสิ่งปลูกสร้าง!$A$5:$D$105,MATCH($AP2458,[1]ค่าเสื่อมสิ่งปลูกสร้าง!$A$5:$A$105,0),MATCH(AE2458,[1]ค่าเสื่อมสิ่งปลูกสร้าง!$A$3:$D$3)))</f>
        <v>0</v>
      </c>
      <c r="AR2458" s="44">
        <f t="shared" si="543"/>
        <v>0</v>
      </c>
      <c r="AS2458" s="44">
        <f t="shared" si="544"/>
        <v>424000</v>
      </c>
      <c r="AT2458" s="44">
        <f t="shared" si="545"/>
        <v>424000</v>
      </c>
      <c r="AU2458" s="46">
        <v>0</v>
      </c>
      <c r="AV2458" s="44">
        <f t="shared" si="539"/>
        <v>424000</v>
      </c>
      <c r="AW2458" s="47" t="str">
        <f t="shared" si="540"/>
        <v>0.01</v>
      </c>
      <c r="AX2458" s="48"/>
      <c r="AY2458" s="48"/>
      <c r="AZ2458" s="49">
        <v>0</v>
      </c>
      <c r="BA2458" s="48"/>
      <c r="BB2458" s="48"/>
      <c r="BC2458" s="44">
        <f t="shared" si="541"/>
        <v>0</v>
      </c>
      <c r="BD2458" s="50">
        <v>1</v>
      </c>
      <c r="BE2458" s="51" t="e">
        <f>IF(AX2458=1,0,IF(AY2458=1,0,IF(BC2458&gt;#REF!,#REF!,IF(OR(AZ2458&gt;0,BD2458&gt;=0),BC2458+([1]สูตร2!H2446*(100%-AZ2458)-BC2458)*BD2458,[1]สูตร2!H2446*(100%-AZ2458)))))</f>
        <v>#REF!</v>
      </c>
      <c r="BF2458" s="31"/>
    </row>
    <row r="2459" spans="1:58" s="5" customFormat="1" ht="24" customHeight="1" x14ac:dyDescent="0.2">
      <c r="A2459" s="31"/>
      <c r="B2459" s="31" t="s">
        <v>81</v>
      </c>
      <c r="C2459" s="31" t="s">
        <v>1911</v>
      </c>
      <c r="D2459" s="31" t="s">
        <v>71</v>
      </c>
      <c r="E2459" s="31" t="s">
        <v>1909</v>
      </c>
      <c r="F2459" s="31"/>
      <c r="G2459" s="32" t="s">
        <v>1910</v>
      </c>
      <c r="H2459" s="31">
        <v>5</v>
      </c>
      <c r="I2459" s="31">
        <v>44</v>
      </c>
      <c r="J2459" s="31" t="s">
        <v>1552</v>
      </c>
      <c r="K2459" s="31">
        <v>23</v>
      </c>
      <c r="L2459" s="31">
        <v>0</v>
      </c>
      <c r="M2459" s="31">
        <v>15</v>
      </c>
      <c r="N2459" s="33">
        <v>9215</v>
      </c>
      <c r="O2459" s="33"/>
      <c r="P2459" s="33"/>
      <c r="Q2459" s="33"/>
      <c r="R2459" s="33"/>
      <c r="S2459" s="34" t="str">
        <f t="shared" si="532"/>
        <v>1</v>
      </c>
      <c r="T2459" s="35">
        <f t="shared" si="533"/>
        <v>9215</v>
      </c>
      <c r="U2459" s="36">
        <f>INDEX([1]ราคาที่ดิน!$B:$G,MATCH($C2459,[1]ราคาที่ดิน!$A:$A,0),MATCH($B2459,[1]ราคาที่ดิน!$B$1:$G$1,0))</f>
        <v>50</v>
      </c>
      <c r="V2459" s="37">
        <f t="shared" si="542"/>
        <v>460750</v>
      </c>
      <c r="W2459" s="31"/>
      <c r="X2459" s="31"/>
      <c r="Y2459" s="31"/>
      <c r="Z2459" s="31"/>
      <c r="AA2459" s="31"/>
      <c r="AB2459" s="32"/>
      <c r="AC2459" s="38"/>
      <c r="AD2459" s="39"/>
      <c r="AE2459" s="39"/>
      <c r="AF2459" s="40" t="str">
        <f t="shared" si="534"/>
        <v/>
      </c>
      <c r="AG2459" s="41" t="str">
        <f t="shared" si="535"/>
        <v/>
      </c>
      <c r="AH2459" s="42"/>
      <c r="AI2459" s="42"/>
      <c r="AJ2459" s="42"/>
      <c r="AK2459" s="42"/>
      <c r="AL2459" s="31"/>
      <c r="AM2459" s="43" t="str">
        <f t="shared" si="536"/>
        <v>100</v>
      </c>
      <c r="AN2459" s="44">
        <f>INDEX([1]ราคาสิ่งปลูกสร้าง!$D$6:$CC$47,MATCH($AD2459,[1]ราคาสิ่งปลูกสร้าง!$B$6:$B$45,0),MATCH($C$7,[1]ราคาสิ่งปลูกสร้าง!$D$5:$CC$5,0))</f>
        <v>0</v>
      </c>
      <c r="AO2459" s="44">
        <f t="shared" si="537"/>
        <v>0</v>
      </c>
      <c r="AP2459" s="45">
        <f t="shared" si="538"/>
        <v>0</v>
      </c>
      <c r="AQ2459" s="40">
        <f>IF(AP2459=0,0,INDEX([1]ค่าเสื่อมสิ่งปลูกสร้าง!$A$5:$D$105,MATCH($AP2459,[1]ค่าเสื่อมสิ่งปลูกสร้าง!$A$5:$A$105,0),MATCH(AE2459,[1]ค่าเสื่อมสิ่งปลูกสร้าง!$A$3:$D$3)))</f>
        <v>0</v>
      </c>
      <c r="AR2459" s="44">
        <f t="shared" si="543"/>
        <v>0</v>
      </c>
      <c r="AS2459" s="44">
        <f t="shared" si="544"/>
        <v>460750</v>
      </c>
      <c r="AT2459" s="44">
        <f t="shared" si="545"/>
        <v>460750</v>
      </c>
      <c r="AU2459" s="46">
        <v>0</v>
      </c>
      <c r="AV2459" s="44">
        <f t="shared" si="539"/>
        <v>460750</v>
      </c>
      <c r="AW2459" s="47" t="str">
        <f t="shared" si="540"/>
        <v>0.01</v>
      </c>
      <c r="AX2459" s="48"/>
      <c r="AY2459" s="48"/>
      <c r="AZ2459" s="49">
        <v>0</v>
      </c>
      <c r="BA2459" s="48"/>
      <c r="BB2459" s="48"/>
      <c r="BC2459" s="44">
        <f t="shared" si="541"/>
        <v>0</v>
      </c>
      <c r="BD2459" s="50">
        <v>1</v>
      </c>
      <c r="BE2459" s="51" t="e">
        <f>IF(AX2459=1,0,IF(AY2459=1,0,IF(BC2459&gt;#REF!,#REF!,IF(OR(AZ2459&gt;0,BD2459&gt;=0),BC2459+([1]สูตร2!H2447*(100%-AZ2459)-BC2459)*BD2459,[1]สูตร2!H2447*(100%-AZ2459)))))</f>
        <v>#REF!</v>
      </c>
      <c r="BF2459" s="31"/>
    </row>
    <row r="2460" spans="1:58" s="5" customFormat="1" ht="24" customHeight="1" x14ac:dyDescent="0.2">
      <c r="A2460" s="31"/>
      <c r="B2460" s="31" t="s">
        <v>93</v>
      </c>
      <c r="C2460" s="31">
        <v>1</v>
      </c>
      <c r="D2460" s="31" t="s">
        <v>71</v>
      </c>
      <c r="E2460" s="31" t="s">
        <v>1909</v>
      </c>
      <c r="F2460" s="31"/>
      <c r="G2460" s="32" t="s">
        <v>1910</v>
      </c>
      <c r="H2460" s="31" t="s">
        <v>104</v>
      </c>
      <c r="I2460" s="31" t="s">
        <v>104</v>
      </c>
      <c r="J2460" s="31" t="s">
        <v>1552</v>
      </c>
      <c r="K2460" s="31">
        <v>0</v>
      </c>
      <c r="L2460" s="31">
        <v>0</v>
      </c>
      <c r="M2460" s="31">
        <v>45</v>
      </c>
      <c r="N2460" s="33"/>
      <c r="O2460" s="33">
        <v>45</v>
      </c>
      <c r="P2460" s="33"/>
      <c r="Q2460" s="33"/>
      <c r="R2460" s="33"/>
      <c r="S2460" s="34" t="str">
        <f t="shared" si="532"/>
        <v>2</v>
      </c>
      <c r="T2460" s="35">
        <f t="shared" si="533"/>
        <v>45</v>
      </c>
      <c r="U2460" s="36">
        <f>INDEX([1]ราคาที่ดิน!$B:$G,MATCH($C2460,[1]ราคาที่ดิน!$A:$A,0),MATCH($B2460,[1]ราคาที่ดิน!$B$1:$G$1,0))</f>
        <v>100</v>
      </c>
      <c r="V2460" s="37">
        <f t="shared" si="542"/>
        <v>4500</v>
      </c>
      <c r="W2460" s="31">
        <v>1</v>
      </c>
      <c r="X2460" s="31">
        <v>43</v>
      </c>
      <c r="Y2460" s="31" t="s">
        <v>66</v>
      </c>
      <c r="Z2460" s="31" t="s">
        <v>1909</v>
      </c>
      <c r="AA2460" s="31"/>
      <c r="AB2460" s="32" t="s">
        <v>1910</v>
      </c>
      <c r="AC2460" s="38"/>
      <c r="AD2460" s="39" t="s">
        <v>73</v>
      </c>
      <c r="AE2460" s="39" t="s">
        <v>74</v>
      </c>
      <c r="AF2460" s="40" t="str">
        <f t="shared" si="534"/>
        <v>2</v>
      </c>
      <c r="AG2460" s="41">
        <f t="shared" si="535"/>
        <v>81</v>
      </c>
      <c r="AH2460" s="42"/>
      <c r="AI2460" s="42">
        <v>81</v>
      </c>
      <c r="AJ2460" s="42"/>
      <c r="AK2460" s="42"/>
      <c r="AL2460" s="31">
        <v>38</v>
      </c>
      <c r="AM2460" s="43" t="str">
        <f t="shared" si="536"/>
        <v>100</v>
      </c>
      <c r="AN2460" s="44">
        <f>INDEX([1]ราคาสิ่งปลูกสร้าง!$D$6:$CC$47,MATCH($AD2460,[1]ราคาสิ่งปลูกสร้าง!$B$6:$B$45,0),MATCH($C$7,[1]ราคาสิ่งปลูกสร้าง!$D$5:$CC$5,0))</f>
        <v>6500</v>
      </c>
      <c r="AO2460" s="44">
        <f t="shared" si="537"/>
        <v>526500</v>
      </c>
      <c r="AP2460" s="45">
        <f t="shared" si="538"/>
        <v>38</v>
      </c>
      <c r="AQ2460" s="40">
        <f>IF(AP2460=0,0,INDEX([1]ค่าเสื่อมสิ่งปลูกสร้าง!$A$5:$D$105,MATCH($AP2460,[1]ค่าเสื่อมสิ่งปลูกสร้าง!$A$5:$A$105,0),MATCH(AE2460,[1]ค่าเสื่อมสิ่งปลูกสร้าง!$A$3:$D$3)))</f>
        <v>66</v>
      </c>
      <c r="AR2460" s="44">
        <f t="shared" si="543"/>
        <v>179010</v>
      </c>
      <c r="AS2460" s="44">
        <f t="shared" si="544"/>
        <v>183510</v>
      </c>
      <c r="AT2460" s="44">
        <f t="shared" si="545"/>
        <v>183510</v>
      </c>
      <c r="AU2460" s="46">
        <v>0</v>
      </c>
      <c r="AV2460" s="44">
        <f t="shared" si="539"/>
        <v>183510</v>
      </c>
      <c r="AW2460" s="47" t="str">
        <f t="shared" si="540"/>
        <v>0.02</v>
      </c>
      <c r="AX2460" s="48"/>
      <c r="AY2460" s="48"/>
      <c r="AZ2460" s="49">
        <v>0</v>
      </c>
      <c r="BA2460" s="48"/>
      <c r="BB2460" s="48"/>
      <c r="BC2460" s="44">
        <f t="shared" si="541"/>
        <v>0</v>
      </c>
      <c r="BD2460" s="50">
        <v>1</v>
      </c>
      <c r="BE2460" s="51" t="e">
        <f>IF(AX2460=1,0,IF(AY2460=1,0,IF(BC2460&gt;#REF!,#REF!,IF(OR(AZ2460&gt;0,BD2460&gt;=0),BC2460+([1]สูตร2!H2448*(100%-AZ2460)-BC2460)*BD2460,[1]สูตร2!H2448*(100%-AZ2460)))))</f>
        <v>#REF!</v>
      </c>
      <c r="BF2460" s="31"/>
    </row>
    <row r="2461" spans="1:58" s="5" customFormat="1" ht="24" customHeight="1" x14ac:dyDescent="0.2">
      <c r="A2461" s="31"/>
      <c r="B2461" s="31" t="s">
        <v>93</v>
      </c>
      <c r="C2461" s="31">
        <v>1</v>
      </c>
      <c r="D2461" s="31" t="s">
        <v>71</v>
      </c>
      <c r="E2461" s="31" t="s">
        <v>1909</v>
      </c>
      <c r="F2461" s="31"/>
      <c r="G2461" s="32" t="s">
        <v>1910</v>
      </c>
      <c r="H2461" s="31" t="s">
        <v>104</v>
      </c>
      <c r="I2461" s="31" t="s">
        <v>104</v>
      </c>
      <c r="J2461" s="31" t="s">
        <v>1552</v>
      </c>
      <c r="K2461" s="31">
        <v>0</v>
      </c>
      <c r="L2461" s="31">
        <v>0</v>
      </c>
      <c r="M2461" s="31">
        <v>30</v>
      </c>
      <c r="N2461" s="33"/>
      <c r="O2461" s="33">
        <v>30</v>
      </c>
      <c r="P2461" s="33"/>
      <c r="Q2461" s="33"/>
      <c r="R2461" s="33"/>
      <c r="S2461" s="34" t="str">
        <f t="shared" si="532"/>
        <v>2</v>
      </c>
      <c r="T2461" s="35">
        <f t="shared" si="533"/>
        <v>30</v>
      </c>
      <c r="U2461" s="36">
        <f>INDEX([1]ราคาที่ดิน!$B:$G,MATCH($C2461,[1]ราคาที่ดิน!$A:$A,0),MATCH($B2461,[1]ราคาที่ดิน!$B$1:$G$1,0))</f>
        <v>100</v>
      </c>
      <c r="V2461" s="37">
        <f t="shared" si="542"/>
        <v>3000</v>
      </c>
      <c r="W2461" s="31">
        <v>2</v>
      </c>
      <c r="X2461" s="31">
        <v>43</v>
      </c>
      <c r="Y2461" s="31" t="s">
        <v>66</v>
      </c>
      <c r="Z2461" s="31" t="s">
        <v>1909</v>
      </c>
      <c r="AA2461" s="31"/>
      <c r="AB2461" s="32" t="s">
        <v>1910</v>
      </c>
      <c r="AC2461" s="38"/>
      <c r="AD2461" s="39" t="s">
        <v>75</v>
      </c>
      <c r="AE2461" s="39" t="s">
        <v>94</v>
      </c>
      <c r="AF2461" s="40" t="str">
        <f t="shared" si="534"/>
        <v>1</v>
      </c>
      <c r="AG2461" s="41">
        <f t="shared" si="535"/>
        <v>67.86</v>
      </c>
      <c r="AH2461" s="42">
        <v>67.86</v>
      </c>
      <c r="AI2461" s="42"/>
      <c r="AJ2461" s="42"/>
      <c r="AK2461" s="42"/>
      <c r="AL2461" s="31">
        <v>12</v>
      </c>
      <c r="AM2461" s="43" t="str">
        <f t="shared" si="536"/>
        <v>100</v>
      </c>
      <c r="AN2461" s="44">
        <f>INDEX([1]ราคาสิ่งปลูกสร้าง!$D$6:$CC$47,MATCH($AD2461,[1]ราคาสิ่งปลูกสร้าง!$B$6:$B$45,0),MATCH($C$7,[1]ราคาสิ่งปลูกสร้าง!$D$5:$CC$5,0))</f>
        <v>5400</v>
      </c>
      <c r="AO2461" s="44">
        <f t="shared" si="537"/>
        <v>366444</v>
      </c>
      <c r="AP2461" s="45">
        <f t="shared" si="538"/>
        <v>12</v>
      </c>
      <c r="AQ2461" s="40">
        <f>IF(AP2461=0,0,INDEX([1]ค่าเสื่อมสิ่งปลูกสร้าง!$A$5:$D$105,MATCH($AP2461,[1]ค่าเสื่อมสิ่งปลูกสร้าง!$A$5:$A$105,0),MATCH(AE2461,[1]ค่าเสื่อมสิ่งปลูกสร้าง!$A$3:$D$3)))</f>
        <v>14</v>
      </c>
      <c r="AR2461" s="44">
        <f t="shared" si="543"/>
        <v>315141.83999999997</v>
      </c>
      <c r="AS2461" s="44">
        <f t="shared" si="544"/>
        <v>318141.83999999997</v>
      </c>
      <c r="AT2461" s="44">
        <f t="shared" si="545"/>
        <v>318141.83999999997</v>
      </c>
      <c r="AU2461" s="46">
        <v>0</v>
      </c>
      <c r="AV2461" s="44">
        <f t="shared" si="539"/>
        <v>318141.83999999997</v>
      </c>
      <c r="AW2461" s="47" t="str">
        <f t="shared" si="540"/>
        <v>0.01</v>
      </c>
      <c r="AX2461" s="48"/>
      <c r="AY2461" s="48"/>
      <c r="AZ2461" s="49">
        <v>0</v>
      </c>
      <c r="BA2461" s="48"/>
      <c r="BB2461" s="48"/>
      <c r="BC2461" s="44">
        <f t="shared" si="541"/>
        <v>0</v>
      </c>
      <c r="BD2461" s="50">
        <v>1</v>
      </c>
      <c r="BE2461" s="51" t="e">
        <f>IF(AX2461=1,0,IF(AY2461=1,0,IF(BC2461&gt;#REF!,#REF!,IF(OR(AZ2461&gt;0,BD2461&gt;=0),BC2461+([1]สูตร2!H2449*(100%-AZ2461)-BC2461)*BD2461,[1]สูตร2!H2449*(100%-AZ2461)))))</f>
        <v>#REF!</v>
      </c>
      <c r="BF2461" s="31"/>
    </row>
    <row r="2462" spans="1:58" s="5" customFormat="1" ht="24" customHeight="1" x14ac:dyDescent="0.2">
      <c r="A2462" s="31"/>
      <c r="B2462" s="31" t="s">
        <v>93</v>
      </c>
      <c r="C2462" s="31">
        <v>1</v>
      </c>
      <c r="D2462" s="31" t="s">
        <v>71</v>
      </c>
      <c r="E2462" s="31" t="s">
        <v>1909</v>
      </c>
      <c r="F2462" s="31"/>
      <c r="G2462" s="32" t="s">
        <v>1910</v>
      </c>
      <c r="H2462" s="31" t="s">
        <v>104</v>
      </c>
      <c r="I2462" s="31" t="s">
        <v>104</v>
      </c>
      <c r="J2462" s="31" t="s">
        <v>1552</v>
      </c>
      <c r="K2462" s="31">
        <v>0</v>
      </c>
      <c r="L2462" s="31">
        <v>0</v>
      </c>
      <c r="M2462" s="31">
        <v>20</v>
      </c>
      <c r="N2462" s="33"/>
      <c r="O2462" s="33">
        <v>20</v>
      </c>
      <c r="P2462" s="33"/>
      <c r="Q2462" s="33"/>
      <c r="R2462" s="33"/>
      <c r="S2462" s="34" t="str">
        <f t="shared" si="532"/>
        <v>2</v>
      </c>
      <c r="T2462" s="35">
        <f t="shared" si="533"/>
        <v>20</v>
      </c>
      <c r="U2462" s="36">
        <f>INDEX([1]ราคาที่ดิน!$B:$G,MATCH($C2462,[1]ราคาที่ดิน!$A:$A,0),MATCH($B2462,[1]ราคาที่ดิน!$B$1:$G$1,0))</f>
        <v>100</v>
      </c>
      <c r="V2462" s="37">
        <f t="shared" si="542"/>
        <v>2000</v>
      </c>
      <c r="W2462" s="31">
        <v>3</v>
      </c>
      <c r="X2462" s="31">
        <v>43</v>
      </c>
      <c r="Y2462" s="31" t="s">
        <v>66</v>
      </c>
      <c r="Z2462" s="31" t="s">
        <v>1909</v>
      </c>
      <c r="AA2462" s="31"/>
      <c r="AB2462" s="32" t="s">
        <v>1910</v>
      </c>
      <c r="AC2462" s="38"/>
      <c r="AD2462" s="39" t="s">
        <v>75</v>
      </c>
      <c r="AE2462" s="39" t="s">
        <v>76</v>
      </c>
      <c r="AF2462" s="40" t="str">
        <f t="shared" si="534"/>
        <v>1</v>
      </c>
      <c r="AG2462" s="41">
        <f t="shared" si="535"/>
        <v>24.79</v>
      </c>
      <c r="AH2462" s="42">
        <v>24.79</v>
      </c>
      <c r="AI2462" s="42"/>
      <c r="AJ2462" s="42"/>
      <c r="AK2462" s="42"/>
      <c r="AL2462" s="31">
        <v>12</v>
      </c>
      <c r="AM2462" s="43" t="str">
        <f t="shared" si="536"/>
        <v>100</v>
      </c>
      <c r="AN2462" s="44">
        <f>INDEX([1]ราคาสิ่งปลูกสร้าง!$D$6:$CC$47,MATCH($AD2462,[1]ราคาสิ่งปลูกสร้าง!$B$6:$B$45,0),MATCH($C$7,[1]ราคาสิ่งปลูกสร้าง!$D$5:$CC$5,0))</f>
        <v>5400</v>
      </c>
      <c r="AO2462" s="44">
        <f t="shared" si="537"/>
        <v>133866</v>
      </c>
      <c r="AP2462" s="45">
        <f t="shared" si="538"/>
        <v>12</v>
      </c>
      <c r="AQ2462" s="40">
        <f>IF(AP2462=0,0,INDEX([1]ค่าเสื่อมสิ่งปลูกสร้าง!$A$5:$D$105,MATCH($AP2462,[1]ค่าเสื่อมสิ่งปลูกสร้าง!$A$5:$A$105,0),MATCH(AE2462,[1]ค่าเสื่อมสิ่งปลูกสร้าง!$A$3:$D$3)))</f>
        <v>50</v>
      </c>
      <c r="AR2462" s="44">
        <f t="shared" si="543"/>
        <v>66933</v>
      </c>
      <c r="AS2462" s="44">
        <f t="shared" si="544"/>
        <v>68933</v>
      </c>
      <c r="AT2462" s="44">
        <f t="shared" si="545"/>
        <v>68933</v>
      </c>
      <c r="AU2462" s="46">
        <v>0</v>
      </c>
      <c r="AV2462" s="44">
        <f t="shared" si="539"/>
        <v>68933</v>
      </c>
      <c r="AW2462" s="47" t="str">
        <f t="shared" si="540"/>
        <v>0.01</v>
      </c>
      <c r="AX2462" s="48"/>
      <c r="AY2462" s="48"/>
      <c r="AZ2462" s="49">
        <v>0</v>
      </c>
      <c r="BA2462" s="48"/>
      <c r="BB2462" s="48"/>
      <c r="BC2462" s="44">
        <f t="shared" si="541"/>
        <v>0</v>
      </c>
      <c r="BD2462" s="50">
        <v>1</v>
      </c>
      <c r="BE2462" s="51" t="e">
        <f>IF(AX2462=1,0,IF(AY2462=1,0,IF(BC2462&gt;#REF!,#REF!,IF(OR(AZ2462&gt;0,BD2462&gt;=0),BC2462+([1]สูตร2!H2450*(100%-AZ2462)-BC2462)*BD2462,[1]สูตร2!H2450*(100%-AZ2462)))))</f>
        <v>#REF!</v>
      </c>
      <c r="BF2462" s="31"/>
    </row>
    <row r="2463" spans="1:58" s="5" customFormat="1" ht="24" customHeight="1" x14ac:dyDescent="0.2">
      <c r="A2463" s="31"/>
      <c r="B2463" s="31" t="s">
        <v>93</v>
      </c>
      <c r="C2463" s="31">
        <v>1</v>
      </c>
      <c r="D2463" s="31" t="s">
        <v>71</v>
      </c>
      <c r="E2463" s="31" t="s">
        <v>1909</v>
      </c>
      <c r="F2463" s="31"/>
      <c r="G2463" s="32" t="s">
        <v>1910</v>
      </c>
      <c r="H2463" s="31" t="s">
        <v>104</v>
      </c>
      <c r="I2463" s="31" t="s">
        <v>104</v>
      </c>
      <c r="J2463" s="31" t="s">
        <v>1552</v>
      </c>
      <c r="K2463" s="31">
        <v>0</v>
      </c>
      <c r="L2463" s="31">
        <v>0</v>
      </c>
      <c r="M2463" s="31">
        <v>15</v>
      </c>
      <c r="N2463" s="33"/>
      <c r="O2463" s="33">
        <v>15</v>
      </c>
      <c r="P2463" s="33"/>
      <c r="Q2463" s="33"/>
      <c r="R2463" s="33"/>
      <c r="S2463" s="34" t="str">
        <f t="shared" si="532"/>
        <v>2</v>
      </c>
      <c r="T2463" s="35">
        <f t="shared" si="533"/>
        <v>15</v>
      </c>
      <c r="U2463" s="36">
        <f>INDEX([1]ราคาที่ดิน!$B:$G,MATCH($C2463,[1]ราคาที่ดิน!$A:$A,0),MATCH($B2463,[1]ราคาที่ดิน!$B$1:$G$1,0))</f>
        <v>100</v>
      </c>
      <c r="V2463" s="37">
        <f t="shared" si="542"/>
        <v>1500</v>
      </c>
      <c r="W2463" s="31">
        <v>4</v>
      </c>
      <c r="X2463" s="31">
        <v>43</v>
      </c>
      <c r="Y2463" s="31" t="s">
        <v>66</v>
      </c>
      <c r="Z2463" s="31" t="s">
        <v>1909</v>
      </c>
      <c r="AA2463" s="31"/>
      <c r="AB2463" s="32" t="s">
        <v>1910</v>
      </c>
      <c r="AC2463" s="38"/>
      <c r="AD2463" s="39" t="s">
        <v>77</v>
      </c>
      <c r="AE2463" s="39" t="s">
        <v>76</v>
      </c>
      <c r="AF2463" s="40" t="str">
        <f t="shared" si="534"/>
        <v>1</v>
      </c>
      <c r="AG2463" s="41">
        <f t="shared" si="535"/>
        <v>72.540000000000006</v>
      </c>
      <c r="AH2463" s="42">
        <v>72.540000000000006</v>
      </c>
      <c r="AI2463" s="42"/>
      <c r="AJ2463" s="42"/>
      <c r="AK2463" s="42"/>
      <c r="AL2463" s="31">
        <v>12</v>
      </c>
      <c r="AM2463" s="43" t="str">
        <f t="shared" si="536"/>
        <v>100</v>
      </c>
      <c r="AN2463" s="44">
        <f>INDEX([1]ราคาสิ่งปลูกสร้าง!$D$6:$CC$47,MATCH($AD2463,[1]ราคาสิ่งปลูกสร้าง!$B$6:$B$45,0),MATCH($C$7,[1]ราคาสิ่งปลูกสร้าง!$D$5:$CC$5,0))</f>
        <v>2050</v>
      </c>
      <c r="AO2463" s="44">
        <f t="shared" si="537"/>
        <v>148707</v>
      </c>
      <c r="AP2463" s="45">
        <f t="shared" si="538"/>
        <v>12</v>
      </c>
      <c r="AQ2463" s="40">
        <f>IF(AP2463=0,0,INDEX([1]ค่าเสื่อมสิ่งปลูกสร้าง!$A$5:$D$105,MATCH($AP2463,[1]ค่าเสื่อมสิ่งปลูกสร้าง!$A$5:$A$105,0),MATCH(AE2463,[1]ค่าเสื่อมสิ่งปลูกสร้าง!$A$3:$D$3)))</f>
        <v>50</v>
      </c>
      <c r="AR2463" s="44">
        <f t="shared" si="543"/>
        <v>74353.5</v>
      </c>
      <c r="AS2463" s="44">
        <f t="shared" si="544"/>
        <v>75853.5</v>
      </c>
      <c r="AT2463" s="44">
        <f t="shared" si="545"/>
        <v>75853.5</v>
      </c>
      <c r="AU2463" s="46">
        <v>0</v>
      </c>
      <c r="AV2463" s="44">
        <f t="shared" si="539"/>
        <v>75853.5</v>
      </c>
      <c r="AW2463" s="47" t="str">
        <f t="shared" si="540"/>
        <v>0.01</v>
      </c>
      <c r="AX2463" s="48"/>
      <c r="AY2463" s="48"/>
      <c r="AZ2463" s="49">
        <v>0</v>
      </c>
      <c r="BA2463" s="48"/>
      <c r="BB2463" s="48"/>
      <c r="BC2463" s="44">
        <f t="shared" si="541"/>
        <v>0</v>
      </c>
      <c r="BD2463" s="50">
        <v>1</v>
      </c>
      <c r="BE2463" s="51" t="e">
        <f>IF(AX2463=1,0,IF(AY2463=1,0,IF(BC2463&gt;#REF!,#REF!,IF(OR(AZ2463&gt;0,BD2463&gt;=0),BC2463+([1]สูตร2!H2451*(100%-AZ2463)-BC2463)*BD2463,[1]สูตร2!H2451*(100%-AZ2463)))))</f>
        <v>#REF!</v>
      </c>
      <c r="BF2463" s="31"/>
    </row>
    <row r="2464" spans="1:58" s="5" customFormat="1" ht="24" customHeight="1" x14ac:dyDescent="0.2">
      <c r="A2464" s="31"/>
      <c r="B2464" s="31" t="s">
        <v>93</v>
      </c>
      <c r="C2464" s="31">
        <v>1</v>
      </c>
      <c r="D2464" s="31" t="s">
        <v>71</v>
      </c>
      <c r="E2464" s="31" t="s">
        <v>1909</v>
      </c>
      <c r="F2464" s="31"/>
      <c r="G2464" s="32" t="s">
        <v>1910</v>
      </c>
      <c r="H2464" s="31" t="s">
        <v>104</v>
      </c>
      <c r="I2464" s="31" t="s">
        <v>104</v>
      </c>
      <c r="J2464" s="31" t="s">
        <v>1552</v>
      </c>
      <c r="K2464" s="31">
        <v>0</v>
      </c>
      <c r="L2464" s="31">
        <v>0</v>
      </c>
      <c r="M2464" s="31">
        <v>15</v>
      </c>
      <c r="N2464" s="33"/>
      <c r="O2464" s="33">
        <v>15</v>
      </c>
      <c r="P2464" s="33"/>
      <c r="Q2464" s="33"/>
      <c r="R2464" s="33"/>
      <c r="S2464" s="34" t="str">
        <f t="shared" si="532"/>
        <v>2</v>
      </c>
      <c r="T2464" s="35">
        <f t="shared" si="533"/>
        <v>15</v>
      </c>
      <c r="U2464" s="36">
        <f>INDEX([1]ราคาที่ดิน!$B:$G,MATCH($C2464,[1]ราคาที่ดิน!$A:$A,0),MATCH($B2464,[1]ราคาที่ดิน!$B$1:$G$1,0))</f>
        <v>100</v>
      </c>
      <c r="V2464" s="37">
        <f t="shared" si="542"/>
        <v>1500</v>
      </c>
      <c r="W2464" s="31">
        <v>5</v>
      </c>
      <c r="X2464" s="31">
        <v>43</v>
      </c>
      <c r="Y2464" s="31" t="s">
        <v>66</v>
      </c>
      <c r="Z2464" s="31" t="s">
        <v>1909</v>
      </c>
      <c r="AA2464" s="31"/>
      <c r="AB2464" s="32" t="s">
        <v>1910</v>
      </c>
      <c r="AC2464" s="38"/>
      <c r="AD2464" s="39" t="s">
        <v>75</v>
      </c>
      <c r="AE2464" s="39" t="s">
        <v>76</v>
      </c>
      <c r="AF2464" s="40" t="str">
        <f t="shared" si="534"/>
        <v>1</v>
      </c>
      <c r="AG2464" s="41">
        <f t="shared" si="535"/>
        <v>18.899999999999999</v>
      </c>
      <c r="AH2464" s="42">
        <v>18.899999999999999</v>
      </c>
      <c r="AI2464" s="42"/>
      <c r="AJ2464" s="42"/>
      <c r="AK2464" s="42"/>
      <c r="AL2464" s="31">
        <v>12</v>
      </c>
      <c r="AM2464" s="43" t="str">
        <f t="shared" si="536"/>
        <v>100</v>
      </c>
      <c r="AN2464" s="44">
        <f>INDEX([1]ราคาสิ่งปลูกสร้าง!$D$6:$CC$47,MATCH($AD2464,[1]ราคาสิ่งปลูกสร้าง!$B$6:$B$45,0),MATCH($C$7,[1]ราคาสิ่งปลูกสร้าง!$D$5:$CC$5,0))</f>
        <v>5400</v>
      </c>
      <c r="AO2464" s="44">
        <f t="shared" si="537"/>
        <v>102059.99999999999</v>
      </c>
      <c r="AP2464" s="45">
        <f t="shared" si="538"/>
        <v>12</v>
      </c>
      <c r="AQ2464" s="40">
        <f>IF(AP2464=0,0,INDEX([1]ค่าเสื่อมสิ่งปลูกสร้าง!$A$5:$D$105,MATCH($AP2464,[1]ค่าเสื่อมสิ่งปลูกสร้าง!$A$5:$A$105,0),MATCH(AE2464,[1]ค่าเสื่อมสิ่งปลูกสร้าง!$A$3:$D$3)))</f>
        <v>50</v>
      </c>
      <c r="AR2464" s="44">
        <f t="shared" si="543"/>
        <v>51029.999999999993</v>
      </c>
      <c r="AS2464" s="44">
        <f t="shared" si="544"/>
        <v>52529.999999999993</v>
      </c>
      <c r="AT2464" s="44">
        <f t="shared" si="545"/>
        <v>52529.999999999993</v>
      </c>
      <c r="AU2464" s="46">
        <v>0</v>
      </c>
      <c r="AV2464" s="44">
        <f t="shared" si="539"/>
        <v>52529.999999999993</v>
      </c>
      <c r="AW2464" s="47" t="str">
        <f t="shared" si="540"/>
        <v>0.01</v>
      </c>
      <c r="AX2464" s="48"/>
      <c r="AY2464" s="48"/>
      <c r="AZ2464" s="49">
        <v>0</v>
      </c>
      <c r="BA2464" s="48"/>
      <c r="BB2464" s="48"/>
      <c r="BC2464" s="44">
        <f t="shared" si="541"/>
        <v>0</v>
      </c>
      <c r="BD2464" s="50">
        <v>1</v>
      </c>
      <c r="BE2464" s="51" t="e">
        <f>IF(AX2464=1,0,IF(AY2464=1,0,IF(BC2464&gt;#REF!,#REF!,IF(OR(AZ2464&gt;0,BD2464&gt;=0),BC2464+([1]สูตร2!H2452*(100%-AZ2464)-BC2464)*BD2464,[1]สูตร2!H2452*(100%-AZ2464)))))</f>
        <v>#REF!</v>
      </c>
      <c r="BF2464" s="31"/>
    </row>
    <row r="2465" spans="1:58" s="5" customFormat="1" ht="24" customHeight="1" x14ac:dyDescent="0.2">
      <c r="A2465" s="31">
        <v>828</v>
      </c>
      <c r="B2465" s="31" t="s">
        <v>65</v>
      </c>
      <c r="C2465" s="31">
        <v>244</v>
      </c>
      <c r="D2465" s="31" t="s">
        <v>66</v>
      </c>
      <c r="E2465" s="31" t="s">
        <v>1912</v>
      </c>
      <c r="F2465" s="31"/>
      <c r="G2465" s="32" t="s">
        <v>1913</v>
      </c>
      <c r="H2465" s="31">
        <v>5</v>
      </c>
      <c r="I2465" s="31">
        <v>44</v>
      </c>
      <c r="J2465" s="31" t="s">
        <v>1552</v>
      </c>
      <c r="K2465" s="31">
        <v>23</v>
      </c>
      <c r="L2465" s="31">
        <v>0</v>
      </c>
      <c r="M2465" s="31">
        <v>15</v>
      </c>
      <c r="N2465" s="33">
        <v>9215</v>
      </c>
      <c r="O2465" s="33"/>
      <c r="P2465" s="33"/>
      <c r="Q2465" s="33"/>
      <c r="R2465" s="33"/>
      <c r="S2465" s="34" t="str">
        <f t="shared" si="532"/>
        <v>1</v>
      </c>
      <c r="T2465" s="35">
        <f t="shared" si="533"/>
        <v>9215</v>
      </c>
      <c r="U2465" s="36">
        <f>INDEX([1]ราคาที่ดิน!$B:$G,MATCH($C2465,[1]ราคาที่ดิน!$A:$A,0),MATCH($B2465,[1]ราคาที่ดิน!$B$1:$G$1,0))</f>
        <v>180</v>
      </c>
      <c r="V2465" s="37">
        <f t="shared" si="542"/>
        <v>1658700</v>
      </c>
      <c r="W2465" s="31"/>
      <c r="X2465" s="31"/>
      <c r="Y2465" s="31"/>
      <c r="Z2465" s="31"/>
      <c r="AA2465" s="31"/>
      <c r="AB2465" s="32"/>
      <c r="AC2465" s="38"/>
      <c r="AD2465" s="39"/>
      <c r="AE2465" s="39"/>
      <c r="AF2465" s="40" t="str">
        <f t="shared" si="534"/>
        <v/>
      </c>
      <c r="AG2465" s="41" t="str">
        <f t="shared" si="535"/>
        <v/>
      </c>
      <c r="AH2465" s="42"/>
      <c r="AI2465" s="42"/>
      <c r="AJ2465" s="42"/>
      <c r="AK2465" s="42"/>
      <c r="AL2465" s="31"/>
      <c r="AM2465" s="43" t="str">
        <f t="shared" si="536"/>
        <v>100</v>
      </c>
      <c r="AN2465" s="44">
        <f>INDEX([1]ราคาสิ่งปลูกสร้าง!$D$6:$CC$47,MATCH($AD2465,[1]ราคาสิ่งปลูกสร้าง!$B$6:$B$45,0),MATCH($C$7,[1]ราคาสิ่งปลูกสร้าง!$D$5:$CC$5,0))</f>
        <v>0</v>
      </c>
      <c r="AO2465" s="44">
        <f t="shared" si="537"/>
        <v>0</v>
      </c>
      <c r="AP2465" s="45">
        <f t="shared" si="538"/>
        <v>0</v>
      </c>
      <c r="AQ2465" s="40">
        <f>IF(AP2465=0,0,INDEX([1]ค่าเสื่อมสิ่งปลูกสร้าง!$A$5:$D$105,MATCH($AP2465,[1]ค่าเสื่อมสิ่งปลูกสร้าง!$A$5:$A$105,0),MATCH(AE2465,[1]ค่าเสื่อมสิ่งปลูกสร้าง!$A$3:$D$3)))</f>
        <v>0</v>
      </c>
      <c r="AR2465" s="44">
        <f t="shared" si="543"/>
        <v>0</v>
      </c>
      <c r="AS2465" s="44">
        <f t="shared" si="544"/>
        <v>1658700</v>
      </c>
      <c r="AT2465" s="44">
        <f t="shared" si="545"/>
        <v>1658700</v>
      </c>
      <c r="AU2465" s="46">
        <v>0</v>
      </c>
      <c r="AV2465" s="44">
        <f t="shared" si="539"/>
        <v>1658700</v>
      </c>
      <c r="AW2465" s="47" t="str">
        <f t="shared" si="540"/>
        <v>0.01</v>
      </c>
      <c r="AX2465" s="48"/>
      <c r="AY2465" s="48"/>
      <c r="AZ2465" s="49">
        <v>0</v>
      </c>
      <c r="BA2465" s="48"/>
      <c r="BB2465" s="48"/>
      <c r="BC2465" s="44">
        <f t="shared" si="541"/>
        <v>0</v>
      </c>
      <c r="BD2465" s="50">
        <v>1</v>
      </c>
      <c r="BE2465" s="51" t="e">
        <f>IF(AX2465=1,0,IF(AY2465=1,0,IF(BC2465&gt;#REF!,#REF!,IF(OR(AZ2465&gt;0,BD2465&gt;=0),BC2465+([1]สูตร2!H2453*(100%-AZ2465)-BC2465)*BD2465,[1]สูตร2!H2453*(100%-AZ2465)))))</f>
        <v>#REF!</v>
      </c>
      <c r="BF2465" s="31"/>
    </row>
    <row r="2466" spans="1:58" s="5" customFormat="1" ht="24" customHeight="1" x14ac:dyDescent="0.2">
      <c r="A2466" s="31"/>
      <c r="B2466" s="31" t="s">
        <v>93</v>
      </c>
      <c r="C2466" s="31">
        <v>1</v>
      </c>
      <c r="D2466" s="31" t="s">
        <v>66</v>
      </c>
      <c r="E2466" s="31" t="s">
        <v>1912</v>
      </c>
      <c r="F2466" s="31"/>
      <c r="G2466" s="32" t="s">
        <v>1913</v>
      </c>
      <c r="H2466" s="31" t="s">
        <v>104</v>
      </c>
      <c r="I2466" s="31" t="s">
        <v>104</v>
      </c>
      <c r="J2466" s="31" t="s">
        <v>1552</v>
      </c>
      <c r="K2466" s="31">
        <v>0</v>
      </c>
      <c r="L2466" s="31">
        <v>0</v>
      </c>
      <c r="M2466" s="31">
        <v>45</v>
      </c>
      <c r="N2466" s="33"/>
      <c r="O2466" s="33">
        <v>45</v>
      </c>
      <c r="P2466" s="33"/>
      <c r="Q2466" s="33"/>
      <c r="R2466" s="33"/>
      <c r="S2466" s="34" t="str">
        <f t="shared" si="532"/>
        <v>2</v>
      </c>
      <c r="T2466" s="35">
        <f t="shared" si="533"/>
        <v>45</v>
      </c>
      <c r="U2466" s="36">
        <f>INDEX([1]ราคาที่ดิน!$B:$G,MATCH($C2466,[1]ราคาที่ดิน!$A:$A,0),MATCH($B2466,[1]ราคาที่ดิน!$B$1:$G$1,0))</f>
        <v>100</v>
      </c>
      <c r="V2466" s="37">
        <f t="shared" si="542"/>
        <v>4500</v>
      </c>
      <c r="W2466" s="31">
        <v>1</v>
      </c>
      <c r="X2466" s="31">
        <v>44</v>
      </c>
      <c r="Y2466" s="31" t="s">
        <v>66</v>
      </c>
      <c r="Z2466" s="31" t="s">
        <v>1912</v>
      </c>
      <c r="AA2466" s="31"/>
      <c r="AB2466" s="32" t="s">
        <v>1913</v>
      </c>
      <c r="AC2466" s="38"/>
      <c r="AD2466" s="39" t="s">
        <v>73</v>
      </c>
      <c r="AE2466" s="39" t="s">
        <v>94</v>
      </c>
      <c r="AF2466" s="40" t="str">
        <f t="shared" si="534"/>
        <v>2</v>
      </c>
      <c r="AG2466" s="41">
        <f t="shared" si="535"/>
        <v>236.84</v>
      </c>
      <c r="AH2466" s="42"/>
      <c r="AI2466" s="42">
        <v>236.84</v>
      </c>
      <c r="AJ2466" s="42"/>
      <c r="AK2466" s="42"/>
      <c r="AL2466" s="31">
        <v>14</v>
      </c>
      <c r="AM2466" s="43" t="str">
        <f t="shared" si="536"/>
        <v>100</v>
      </c>
      <c r="AN2466" s="44">
        <f>INDEX([1]ราคาสิ่งปลูกสร้าง!$D$6:$CC$47,MATCH($AD2466,[1]ราคาสิ่งปลูกสร้าง!$B$6:$B$45,0),MATCH($C$7,[1]ราคาสิ่งปลูกสร้าง!$D$5:$CC$5,0))</f>
        <v>6500</v>
      </c>
      <c r="AO2466" s="44">
        <f t="shared" si="537"/>
        <v>1539460</v>
      </c>
      <c r="AP2466" s="45">
        <f t="shared" si="538"/>
        <v>14</v>
      </c>
      <c r="AQ2466" s="40">
        <f>IF(AP2466=0,0,INDEX([1]ค่าเสื่อมสิ่งปลูกสร้าง!$A$5:$D$105,MATCH($AP2466,[1]ค่าเสื่อมสิ่งปลูกสร้าง!$A$5:$A$105,0),MATCH(AE2466,[1]ค่าเสื่อมสิ่งปลูกสร้าง!$A$3:$D$3)))</f>
        <v>18</v>
      </c>
      <c r="AR2466" s="44">
        <f t="shared" si="543"/>
        <v>1262357.2</v>
      </c>
      <c r="AS2466" s="44">
        <f t="shared" si="544"/>
        <v>1266857.2</v>
      </c>
      <c r="AT2466" s="44">
        <f t="shared" si="545"/>
        <v>1266857.2</v>
      </c>
      <c r="AU2466" s="46">
        <v>0</v>
      </c>
      <c r="AV2466" s="44">
        <f t="shared" si="539"/>
        <v>1266857.2</v>
      </c>
      <c r="AW2466" s="47" t="str">
        <f t="shared" si="540"/>
        <v>0.02</v>
      </c>
      <c r="AX2466" s="48"/>
      <c r="AY2466" s="48"/>
      <c r="AZ2466" s="49">
        <v>0</v>
      </c>
      <c r="BA2466" s="48"/>
      <c r="BB2466" s="48"/>
      <c r="BC2466" s="44">
        <f t="shared" si="541"/>
        <v>0</v>
      </c>
      <c r="BD2466" s="50">
        <v>1</v>
      </c>
      <c r="BE2466" s="51" t="e">
        <f>IF(AX2466=1,0,IF(AY2466=1,0,IF(BC2466&gt;#REF!,#REF!,IF(OR(AZ2466&gt;0,BD2466&gt;=0),BC2466+([1]สูตร2!H2454*(100%-AZ2466)-BC2466)*BD2466,[1]สูตร2!H2454*(100%-AZ2466)))))</f>
        <v>#REF!</v>
      </c>
      <c r="BF2466" s="31"/>
    </row>
    <row r="2467" spans="1:58" s="5" customFormat="1" ht="24" customHeight="1" x14ac:dyDescent="0.2">
      <c r="A2467" s="31"/>
      <c r="B2467" s="31" t="s">
        <v>93</v>
      </c>
      <c r="C2467" s="31">
        <v>1</v>
      </c>
      <c r="D2467" s="31" t="s">
        <v>66</v>
      </c>
      <c r="E2467" s="31" t="s">
        <v>1912</v>
      </c>
      <c r="F2467" s="31"/>
      <c r="G2467" s="32" t="s">
        <v>1913</v>
      </c>
      <c r="H2467" s="31" t="s">
        <v>104</v>
      </c>
      <c r="I2467" s="31" t="s">
        <v>104</v>
      </c>
      <c r="J2467" s="31" t="s">
        <v>1552</v>
      </c>
      <c r="K2467" s="31">
        <v>0</v>
      </c>
      <c r="L2467" s="31">
        <v>0</v>
      </c>
      <c r="M2467" s="31">
        <v>15</v>
      </c>
      <c r="N2467" s="33"/>
      <c r="O2467" s="33">
        <v>15</v>
      </c>
      <c r="P2467" s="33"/>
      <c r="Q2467" s="33"/>
      <c r="R2467" s="33"/>
      <c r="S2467" s="34" t="str">
        <f t="shared" si="532"/>
        <v>2</v>
      </c>
      <c r="T2467" s="35">
        <f t="shared" si="533"/>
        <v>15</v>
      </c>
      <c r="U2467" s="36">
        <f>INDEX([1]ราคาที่ดิน!$B:$G,MATCH($C2467,[1]ราคาที่ดิน!$A:$A,0),MATCH($B2467,[1]ราคาที่ดิน!$B$1:$G$1,0))</f>
        <v>100</v>
      </c>
      <c r="V2467" s="37">
        <f t="shared" si="542"/>
        <v>1500</v>
      </c>
      <c r="W2467" s="31">
        <v>2</v>
      </c>
      <c r="X2467" s="31">
        <v>44</v>
      </c>
      <c r="Y2467" s="31" t="s">
        <v>66</v>
      </c>
      <c r="Z2467" s="31" t="s">
        <v>1912</v>
      </c>
      <c r="AA2467" s="31"/>
      <c r="AB2467" s="32" t="s">
        <v>1913</v>
      </c>
      <c r="AC2467" s="38"/>
      <c r="AD2467" s="39" t="s">
        <v>75</v>
      </c>
      <c r="AE2467" s="39" t="s">
        <v>76</v>
      </c>
      <c r="AF2467" s="40" t="str">
        <f t="shared" si="534"/>
        <v>1</v>
      </c>
      <c r="AG2467" s="41">
        <f t="shared" si="535"/>
        <v>16</v>
      </c>
      <c r="AH2467" s="42">
        <v>16</v>
      </c>
      <c r="AI2467" s="42"/>
      <c r="AJ2467" s="42"/>
      <c r="AK2467" s="42"/>
      <c r="AL2467" s="31">
        <v>14</v>
      </c>
      <c r="AM2467" s="43" t="str">
        <f t="shared" si="536"/>
        <v>100</v>
      </c>
      <c r="AN2467" s="44">
        <f>INDEX([1]ราคาสิ่งปลูกสร้าง!$D$6:$CC$47,MATCH($AD2467,[1]ราคาสิ่งปลูกสร้าง!$B$6:$B$45,0),MATCH($C$7,[1]ราคาสิ่งปลูกสร้าง!$D$5:$CC$5,0))</f>
        <v>5400</v>
      </c>
      <c r="AO2467" s="44">
        <f t="shared" si="537"/>
        <v>86400</v>
      </c>
      <c r="AP2467" s="45">
        <f t="shared" si="538"/>
        <v>14</v>
      </c>
      <c r="AQ2467" s="40">
        <f>IF(AP2467=0,0,INDEX([1]ค่าเสื่อมสิ่งปลูกสร้าง!$A$5:$D$105,MATCH($AP2467,[1]ค่าเสื่อมสิ่งปลูกสร้าง!$A$5:$A$105,0),MATCH(AE2467,[1]ค่าเสื่อมสิ่งปลูกสร้าง!$A$3:$D$3)))</f>
        <v>60</v>
      </c>
      <c r="AR2467" s="44">
        <f t="shared" si="543"/>
        <v>34560</v>
      </c>
      <c r="AS2467" s="44">
        <f t="shared" si="544"/>
        <v>36060</v>
      </c>
      <c r="AT2467" s="44">
        <f t="shared" si="545"/>
        <v>36060</v>
      </c>
      <c r="AU2467" s="46">
        <v>0</v>
      </c>
      <c r="AV2467" s="44">
        <f t="shared" si="539"/>
        <v>36060</v>
      </c>
      <c r="AW2467" s="47" t="str">
        <f t="shared" si="540"/>
        <v>0.01</v>
      </c>
      <c r="AX2467" s="48"/>
      <c r="AY2467" s="48"/>
      <c r="AZ2467" s="49">
        <v>0</v>
      </c>
      <c r="BA2467" s="48"/>
      <c r="BB2467" s="48"/>
      <c r="BC2467" s="44">
        <f t="shared" si="541"/>
        <v>0</v>
      </c>
      <c r="BD2467" s="50">
        <v>1</v>
      </c>
      <c r="BE2467" s="51" t="e">
        <f>IF(AX2467=1,0,IF(AY2467=1,0,IF(BC2467&gt;#REF!,#REF!,IF(OR(AZ2467&gt;0,BD2467&gt;=0),BC2467+([1]สูตร2!H2455*(100%-AZ2467)-BC2467)*BD2467,[1]สูตร2!H2455*(100%-AZ2467)))))</f>
        <v>#REF!</v>
      </c>
      <c r="BF2467" s="31"/>
    </row>
    <row r="2468" spans="1:58" s="5" customFormat="1" ht="24" customHeight="1" x14ac:dyDescent="0.2">
      <c r="A2468" s="31"/>
      <c r="B2468" s="31" t="s">
        <v>93</v>
      </c>
      <c r="C2468" s="31">
        <v>1</v>
      </c>
      <c r="D2468" s="31" t="s">
        <v>66</v>
      </c>
      <c r="E2468" s="31" t="s">
        <v>1912</v>
      </c>
      <c r="F2468" s="31"/>
      <c r="G2468" s="32" t="s">
        <v>1913</v>
      </c>
      <c r="H2468" s="31" t="s">
        <v>104</v>
      </c>
      <c r="I2468" s="31" t="s">
        <v>104</v>
      </c>
      <c r="J2468" s="31" t="s">
        <v>1552</v>
      </c>
      <c r="K2468" s="31">
        <v>0</v>
      </c>
      <c r="L2468" s="31">
        <v>0</v>
      </c>
      <c r="M2468" s="31">
        <v>15</v>
      </c>
      <c r="N2468" s="33"/>
      <c r="O2468" s="33">
        <v>15</v>
      </c>
      <c r="P2468" s="33"/>
      <c r="Q2468" s="33"/>
      <c r="R2468" s="33"/>
      <c r="S2468" s="34" t="str">
        <f t="shared" si="532"/>
        <v>2</v>
      </c>
      <c r="T2468" s="35">
        <f t="shared" si="533"/>
        <v>15</v>
      </c>
      <c r="U2468" s="36">
        <f>INDEX([1]ราคาที่ดิน!$B:$G,MATCH($C2468,[1]ราคาที่ดิน!$A:$A,0),MATCH($B2468,[1]ราคาที่ดิน!$B$1:$G$1,0))</f>
        <v>100</v>
      </c>
      <c r="V2468" s="37">
        <f t="shared" si="542"/>
        <v>1500</v>
      </c>
      <c r="W2468" s="31">
        <v>3</v>
      </c>
      <c r="X2468" s="31">
        <v>44</v>
      </c>
      <c r="Y2468" s="31" t="s">
        <v>66</v>
      </c>
      <c r="Z2468" s="31" t="s">
        <v>1912</v>
      </c>
      <c r="AA2468" s="31"/>
      <c r="AB2468" s="32" t="s">
        <v>1913</v>
      </c>
      <c r="AC2468" s="38"/>
      <c r="AD2468" s="39" t="s">
        <v>77</v>
      </c>
      <c r="AE2468" s="39" t="s">
        <v>76</v>
      </c>
      <c r="AF2468" s="40" t="str">
        <f t="shared" si="534"/>
        <v>1</v>
      </c>
      <c r="AG2468" s="41">
        <f t="shared" si="535"/>
        <v>17.920000000000002</v>
      </c>
      <c r="AH2468" s="42">
        <v>17.920000000000002</v>
      </c>
      <c r="AI2468" s="42"/>
      <c r="AJ2468" s="42"/>
      <c r="AK2468" s="42"/>
      <c r="AL2468" s="31">
        <v>14</v>
      </c>
      <c r="AM2468" s="43" t="str">
        <f t="shared" si="536"/>
        <v>100</v>
      </c>
      <c r="AN2468" s="44">
        <f>INDEX([1]ราคาสิ่งปลูกสร้าง!$D$6:$CC$47,MATCH($AD2468,[1]ราคาสิ่งปลูกสร้าง!$B$6:$B$45,0),MATCH($C$7,[1]ราคาสิ่งปลูกสร้าง!$D$5:$CC$5,0))</f>
        <v>2050</v>
      </c>
      <c r="AO2468" s="44">
        <f t="shared" si="537"/>
        <v>36736</v>
      </c>
      <c r="AP2468" s="45">
        <f t="shared" si="538"/>
        <v>14</v>
      </c>
      <c r="AQ2468" s="40">
        <f>IF(AP2468=0,0,INDEX([1]ค่าเสื่อมสิ่งปลูกสร้าง!$A$5:$D$105,MATCH($AP2468,[1]ค่าเสื่อมสิ่งปลูกสร้าง!$A$5:$A$105,0),MATCH(AE2468,[1]ค่าเสื่อมสิ่งปลูกสร้าง!$A$3:$D$3)))</f>
        <v>60</v>
      </c>
      <c r="AR2468" s="44">
        <f t="shared" si="543"/>
        <v>14694.400000000001</v>
      </c>
      <c r="AS2468" s="44">
        <f t="shared" si="544"/>
        <v>16194.400000000001</v>
      </c>
      <c r="AT2468" s="44">
        <f t="shared" si="545"/>
        <v>16194.400000000001</v>
      </c>
      <c r="AU2468" s="46">
        <v>0</v>
      </c>
      <c r="AV2468" s="44">
        <f t="shared" si="539"/>
        <v>16194.400000000001</v>
      </c>
      <c r="AW2468" s="47" t="str">
        <f t="shared" si="540"/>
        <v>0.01</v>
      </c>
      <c r="AX2468" s="48"/>
      <c r="AY2468" s="48"/>
      <c r="AZ2468" s="49">
        <v>0</v>
      </c>
      <c r="BA2468" s="48"/>
      <c r="BB2468" s="48"/>
      <c r="BC2468" s="44">
        <f t="shared" si="541"/>
        <v>0</v>
      </c>
      <c r="BD2468" s="50">
        <v>1</v>
      </c>
      <c r="BE2468" s="51" t="e">
        <f>IF(AX2468=1,0,IF(AY2468=1,0,IF(BC2468&gt;#REF!,#REF!,IF(OR(AZ2468&gt;0,BD2468&gt;=0),BC2468+([1]สูตร2!H2456*(100%-AZ2468)-BC2468)*BD2468,[1]สูตร2!H2456*(100%-AZ2468)))))</f>
        <v>#REF!</v>
      </c>
      <c r="BF2468" s="31"/>
    </row>
    <row r="2469" spans="1:58" s="5" customFormat="1" ht="24" customHeight="1" x14ac:dyDescent="0.2">
      <c r="A2469" s="31">
        <v>829</v>
      </c>
      <c r="B2469" s="31" t="s">
        <v>81</v>
      </c>
      <c r="C2469" s="31" t="s">
        <v>1914</v>
      </c>
      <c r="D2469" s="31" t="s">
        <v>66</v>
      </c>
      <c r="E2469" s="31" t="s">
        <v>1915</v>
      </c>
      <c r="F2469" s="31"/>
      <c r="G2469" s="32" t="s">
        <v>1916</v>
      </c>
      <c r="H2469" s="31" t="s">
        <v>104</v>
      </c>
      <c r="I2469" s="31">
        <v>59</v>
      </c>
      <c r="J2469" s="31" t="s">
        <v>1552</v>
      </c>
      <c r="K2469" s="31">
        <v>15</v>
      </c>
      <c r="L2469" s="31">
        <v>0</v>
      </c>
      <c r="M2469" s="31">
        <v>52</v>
      </c>
      <c r="N2469" s="33">
        <v>6052</v>
      </c>
      <c r="O2469" s="33"/>
      <c r="P2469" s="33"/>
      <c r="Q2469" s="33"/>
      <c r="R2469" s="33"/>
      <c r="S2469" s="34" t="str">
        <f t="shared" si="532"/>
        <v>1</v>
      </c>
      <c r="T2469" s="35">
        <f t="shared" si="533"/>
        <v>6052</v>
      </c>
      <c r="U2469" s="36">
        <f>INDEX([1]ราคาที่ดิน!$B:$G,MATCH($C2469,[1]ราคาที่ดิน!$A:$A,0),MATCH($B2469,[1]ราคาที่ดิน!$B$1:$G$1,0))</f>
        <v>50</v>
      </c>
      <c r="V2469" s="37">
        <f t="shared" si="542"/>
        <v>302600</v>
      </c>
      <c r="W2469" s="31"/>
      <c r="X2469" s="31"/>
      <c r="Y2469" s="31"/>
      <c r="Z2469" s="31"/>
      <c r="AA2469" s="31"/>
      <c r="AB2469" s="32"/>
      <c r="AC2469" s="38"/>
      <c r="AD2469" s="39"/>
      <c r="AE2469" s="39"/>
      <c r="AF2469" s="40" t="str">
        <f t="shared" si="534"/>
        <v/>
      </c>
      <c r="AG2469" s="41" t="str">
        <f t="shared" si="535"/>
        <v/>
      </c>
      <c r="AH2469" s="42"/>
      <c r="AI2469" s="42"/>
      <c r="AJ2469" s="42"/>
      <c r="AK2469" s="42"/>
      <c r="AL2469" s="31"/>
      <c r="AM2469" s="43" t="str">
        <f t="shared" si="536"/>
        <v>100</v>
      </c>
      <c r="AN2469" s="44">
        <f>INDEX([1]ราคาสิ่งปลูกสร้าง!$D$6:$CC$47,MATCH($AD2469,[1]ราคาสิ่งปลูกสร้าง!$B$6:$B$45,0),MATCH($C$7,[1]ราคาสิ่งปลูกสร้าง!$D$5:$CC$5,0))</f>
        <v>0</v>
      </c>
      <c r="AO2469" s="44">
        <f t="shared" si="537"/>
        <v>0</v>
      </c>
      <c r="AP2469" s="45">
        <f t="shared" si="538"/>
        <v>0</v>
      </c>
      <c r="AQ2469" s="40">
        <f>IF(AP2469=0,0,INDEX([1]ค่าเสื่อมสิ่งปลูกสร้าง!$A$5:$D$105,MATCH($AP2469,[1]ค่าเสื่อมสิ่งปลูกสร้าง!$A$5:$A$105,0),MATCH(AE2469,[1]ค่าเสื่อมสิ่งปลูกสร้าง!$A$3:$D$3)))</f>
        <v>0</v>
      </c>
      <c r="AR2469" s="44">
        <f t="shared" si="543"/>
        <v>0</v>
      </c>
      <c r="AS2469" s="44">
        <f t="shared" si="544"/>
        <v>302600</v>
      </c>
      <c r="AT2469" s="44">
        <f t="shared" si="545"/>
        <v>302600</v>
      </c>
      <c r="AU2469" s="46">
        <v>0</v>
      </c>
      <c r="AV2469" s="44">
        <f t="shared" si="539"/>
        <v>302600</v>
      </c>
      <c r="AW2469" s="47" t="str">
        <f t="shared" si="540"/>
        <v>0.01</v>
      </c>
      <c r="AX2469" s="48"/>
      <c r="AY2469" s="48"/>
      <c r="AZ2469" s="49">
        <v>0</v>
      </c>
      <c r="BA2469" s="48"/>
      <c r="BB2469" s="48"/>
      <c r="BC2469" s="44">
        <f t="shared" si="541"/>
        <v>0</v>
      </c>
      <c r="BD2469" s="50">
        <v>1</v>
      </c>
      <c r="BE2469" s="51" t="e">
        <f>IF(AX2469=1,0,IF(AY2469=1,0,IF(BC2469&gt;#REF!,#REF!,IF(OR(AZ2469&gt;0,BD2469&gt;=0),BC2469+([1]สูตร2!H2457*(100%-AZ2469)-BC2469)*BD2469,[1]สูตร2!H2457*(100%-AZ2469)))))</f>
        <v>#REF!</v>
      </c>
      <c r="BF2469" s="31"/>
    </row>
    <row r="2470" spans="1:58" s="5" customFormat="1" ht="24" customHeight="1" x14ac:dyDescent="0.2">
      <c r="A2470" s="31"/>
      <c r="B2470" s="31" t="s">
        <v>93</v>
      </c>
      <c r="C2470" s="31">
        <v>1</v>
      </c>
      <c r="D2470" s="31" t="s">
        <v>66</v>
      </c>
      <c r="E2470" s="31" t="s">
        <v>1915</v>
      </c>
      <c r="F2470" s="31"/>
      <c r="G2470" s="32" t="s">
        <v>1916</v>
      </c>
      <c r="H2470" s="31" t="s">
        <v>104</v>
      </c>
      <c r="I2470" s="31" t="s">
        <v>104</v>
      </c>
      <c r="J2470" s="31" t="s">
        <v>1552</v>
      </c>
      <c r="K2470" s="31">
        <v>0</v>
      </c>
      <c r="L2470" s="31">
        <v>0</v>
      </c>
      <c r="M2470" s="31">
        <v>45</v>
      </c>
      <c r="N2470" s="33"/>
      <c r="O2470" s="33">
        <v>45</v>
      </c>
      <c r="P2470" s="33"/>
      <c r="Q2470" s="33"/>
      <c r="R2470" s="33"/>
      <c r="S2470" s="34" t="str">
        <f t="shared" si="532"/>
        <v>2</v>
      </c>
      <c r="T2470" s="35">
        <f t="shared" si="533"/>
        <v>45</v>
      </c>
      <c r="U2470" s="36">
        <f>INDEX([1]ราคาที่ดิน!$B:$G,MATCH($C2470,[1]ราคาที่ดิน!$A:$A,0),MATCH($B2470,[1]ราคาที่ดิน!$B$1:$G$1,0))</f>
        <v>100</v>
      </c>
      <c r="V2470" s="37">
        <f t="shared" si="542"/>
        <v>4500</v>
      </c>
      <c r="W2470" s="31">
        <v>1</v>
      </c>
      <c r="X2470" s="31">
        <v>45</v>
      </c>
      <c r="Y2470" s="31" t="s">
        <v>66</v>
      </c>
      <c r="Z2470" s="31" t="s">
        <v>1915</v>
      </c>
      <c r="AA2470" s="31"/>
      <c r="AB2470" s="32" t="s">
        <v>1916</v>
      </c>
      <c r="AC2470" s="38"/>
      <c r="AD2470" s="39" t="s">
        <v>73</v>
      </c>
      <c r="AE2470" s="39" t="s">
        <v>76</v>
      </c>
      <c r="AF2470" s="40" t="str">
        <f t="shared" si="534"/>
        <v>2</v>
      </c>
      <c r="AG2470" s="41">
        <f t="shared" si="535"/>
        <v>70</v>
      </c>
      <c r="AH2470" s="42"/>
      <c r="AI2470" s="42">
        <v>70</v>
      </c>
      <c r="AJ2470" s="42"/>
      <c r="AK2470" s="42"/>
      <c r="AL2470" s="31">
        <v>35</v>
      </c>
      <c r="AM2470" s="43" t="str">
        <f t="shared" si="536"/>
        <v>100</v>
      </c>
      <c r="AN2470" s="44">
        <f>INDEX([1]ราคาสิ่งปลูกสร้าง!$D$6:$CC$47,MATCH($AD2470,[1]ราคาสิ่งปลูกสร้าง!$B$6:$B$45,0),MATCH($C$7,[1]ราคาสิ่งปลูกสร้าง!$D$5:$CC$5,0))</f>
        <v>6500</v>
      </c>
      <c r="AO2470" s="44">
        <f t="shared" si="537"/>
        <v>455000</v>
      </c>
      <c r="AP2470" s="45">
        <f t="shared" si="538"/>
        <v>35</v>
      </c>
      <c r="AQ2470" s="40">
        <f>IF(AP2470=0,0,INDEX([1]ค่าเสื่อมสิ่งปลูกสร้าง!$A$5:$D$105,MATCH($AP2470,[1]ค่าเสื่อมสิ่งปลูกสร้าง!$A$5:$A$105,0),MATCH(AE2470,[1]ค่าเสื่อมสิ่งปลูกสร้าง!$A$3:$D$3)))</f>
        <v>93</v>
      </c>
      <c r="AR2470" s="44">
        <f t="shared" si="543"/>
        <v>31850.000000000004</v>
      </c>
      <c r="AS2470" s="44">
        <f t="shared" si="544"/>
        <v>36350</v>
      </c>
      <c r="AT2470" s="44">
        <f t="shared" si="545"/>
        <v>36350</v>
      </c>
      <c r="AU2470" s="46">
        <v>0</v>
      </c>
      <c r="AV2470" s="44">
        <f t="shared" si="539"/>
        <v>36350</v>
      </c>
      <c r="AW2470" s="47" t="str">
        <f t="shared" si="540"/>
        <v>0.02</v>
      </c>
      <c r="AX2470" s="48"/>
      <c r="AY2470" s="48"/>
      <c r="AZ2470" s="49">
        <v>0</v>
      </c>
      <c r="BA2470" s="48"/>
      <c r="BB2470" s="48"/>
      <c r="BC2470" s="44">
        <f t="shared" si="541"/>
        <v>0</v>
      </c>
      <c r="BD2470" s="50">
        <v>1</v>
      </c>
      <c r="BE2470" s="51" t="e">
        <f>IF(AX2470=1,0,IF(AY2470=1,0,IF(BC2470&gt;#REF!,#REF!,IF(OR(AZ2470&gt;0,BD2470&gt;=0),BC2470+([1]สูตร2!H2458*(100%-AZ2470)-BC2470)*BD2470,[1]สูตร2!H2458*(100%-AZ2470)))))</f>
        <v>#REF!</v>
      </c>
      <c r="BF2470" s="31"/>
    </row>
    <row r="2471" spans="1:58" s="5" customFormat="1" ht="24" customHeight="1" x14ac:dyDescent="0.2">
      <c r="A2471" s="31"/>
      <c r="B2471" s="31" t="s">
        <v>93</v>
      </c>
      <c r="C2471" s="31">
        <v>1</v>
      </c>
      <c r="D2471" s="31" t="s">
        <v>66</v>
      </c>
      <c r="E2471" s="31" t="s">
        <v>1915</v>
      </c>
      <c r="F2471" s="31"/>
      <c r="G2471" s="32" t="s">
        <v>1916</v>
      </c>
      <c r="H2471" s="31" t="s">
        <v>104</v>
      </c>
      <c r="I2471" s="31" t="s">
        <v>104</v>
      </c>
      <c r="J2471" s="31" t="s">
        <v>1552</v>
      </c>
      <c r="K2471" s="31">
        <v>0</v>
      </c>
      <c r="L2471" s="31">
        <v>0</v>
      </c>
      <c r="M2471" s="31">
        <v>20</v>
      </c>
      <c r="N2471" s="33"/>
      <c r="O2471" s="33">
        <v>20</v>
      </c>
      <c r="P2471" s="33"/>
      <c r="Q2471" s="33"/>
      <c r="R2471" s="33"/>
      <c r="S2471" s="34" t="str">
        <f t="shared" si="532"/>
        <v>2</v>
      </c>
      <c r="T2471" s="35">
        <f t="shared" si="533"/>
        <v>20</v>
      </c>
      <c r="U2471" s="36">
        <f>INDEX([1]ราคาที่ดิน!$B:$G,MATCH($C2471,[1]ราคาที่ดิน!$A:$A,0),MATCH($B2471,[1]ราคาที่ดิน!$B$1:$G$1,0))</f>
        <v>100</v>
      </c>
      <c r="V2471" s="37">
        <f t="shared" si="542"/>
        <v>2000</v>
      </c>
      <c r="W2471" s="31">
        <v>2</v>
      </c>
      <c r="X2471" s="31">
        <v>45</v>
      </c>
      <c r="Y2471" s="31" t="s">
        <v>66</v>
      </c>
      <c r="Z2471" s="31" t="s">
        <v>1915</v>
      </c>
      <c r="AA2471" s="31"/>
      <c r="AB2471" s="32" t="s">
        <v>1916</v>
      </c>
      <c r="AC2471" s="38"/>
      <c r="AD2471" s="39" t="s">
        <v>75</v>
      </c>
      <c r="AE2471" s="39" t="s">
        <v>76</v>
      </c>
      <c r="AF2471" s="40" t="str">
        <f t="shared" si="534"/>
        <v>1</v>
      </c>
      <c r="AG2471" s="41">
        <f t="shared" si="535"/>
        <v>23.5</v>
      </c>
      <c r="AH2471" s="42">
        <v>23.5</v>
      </c>
      <c r="AI2471" s="42"/>
      <c r="AJ2471" s="42"/>
      <c r="AK2471" s="42"/>
      <c r="AL2471" s="31">
        <v>11</v>
      </c>
      <c r="AM2471" s="43" t="str">
        <f t="shared" si="536"/>
        <v>100</v>
      </c>
      <c r="AN2471" s="44">
        <f>INDEX([1]ราคาสิ่งปลูกสร้าง!$D$6:$CC$47,MATCH($AD2471,[1]ราคาสิ่งปลูกสร้าง!$B$6:$B$45,0),MATCH($C$7,[1]ราคาสิ่งปลูกสร้าง!$D$5:$CC$5,0))</f>
        <v>5400</v>
      </c>
      <c r="AO2471" s="44">
        <f t="shared" si="537"/>
        <v>126900</v>
      </c>
      <c r="AP2471" s="45">
        <f t="shared" si="538"/>
        <v>11</v>
      </c>
      <c r="AQ2471" s="40">
        <f>IF(AP2471=0,0,INDEX([1]ค่าเสื่อมสิ่งปลูกสร้าง!$A$5:$D$105,MATCH($AP2471,[1]ค่าเสื่อมสิ่งปลูกสร้าง!$A$5:$A$105,0),MATCH(AE2471,[1]ค่าเสื่อมสิ่งปลูกสร้าง!$A$3:$D$3)))</f>
        <v>45</v>
      </c>
      <c r="AR2471" s="44">
        <f t="shared" si="543"/>
        <v>69795</v>
      </c>
      <c r="AS2471" s="44">
        <f t="shared" si="544"/>
        <v>71795</v>
      </c>
      <c r="AT2471" s="44">
        <f t="shared" si="545"/>
        <v>71795</v>
      </c>
      <c r="AU2471" s="46">
        <v>0</v>
      </c>
      <c r="AV2471" s="44">
        <f t="shared" si="539"/>
        <v>71795</v>
      </c>
      <c r="AW2471" s="47" t="str">
        <f t="shared" si="540"/>
        <v>0.01</v>
      </c>
      <c r="AX2471" s="48"/>
      <c r="AY2471" s="48"/>
      <c r="AZ2471" s="49">
        <v>0</v>
      </c>
      <c r="BA2471" s="48"/>
      <c r="BB2471" s="48"/>
      <c r="BC2471" s="44">
        <f t="shared" si="541"/>
        <v>0</v>
      </c>
      <c r="BD2471" s="50">
        <v>1</v>
      </c>
      <c r="BE2471" s="51" t="e">
        <f>IF(AX2471=1,0,IF(AY2471=1,0,IF(BC2471&gt;#REF!,#REF!,IF(OR(AZ2471&gt;0,BD2471&gt;=0),BC2471+([1]สูตร2!H2459*(100%-AZ2471)-BC2471)*BD2471,[1]สูตร2!H2459*(100%-AZ2471)))))</f>
        <v>#REF!</v>
      </c>
      <c r="BF2471" s="31"/>
    </row>
    <row r="2472" spans="1:58" s="5" customFormat="1" ht="24" customHeight="1" x14ac:dyDescent="0.2">
      <c r="A2472" s="31"/>
      <c r="B2472" s="31" t="s">
        <v>93</v>
      </c>
      <c r="C2472" s="31">
        <v>1</v>
      </c>
      <c r="D2472" s="31" t="s">
        <v>66</v>
      </c>
      <c r="E2472" s="31" t="s">
        <v>1915</v>
      </c>
      <c r="F2472" s="31"/>
      <c r="G2472" s="32" t="s">
        <v>1916</v>
      </c>
      <c r="H2472" s="31" t="s">
        <v>104</v>
      </c>
      <c r="I2472" s="31" t="s">
        <v>104</v>
      </c>
      <c r="J2472" s="31" t="s">
        <v>1552</v>
      </c>
      <c r="K2472" s="31">
        <v>0</v>
      </c>
      <c r="L2472" s="31">
        <v>0</v>
      </c>
      <c r="M2472" s="31">
        <v>20</v>
      </c>
      <c r="N2472" s="33"/>
      <c r="O2472" s="33">
        <v>20</v>
      </c>
      <c r="P2472" s="33"/>
      <c r="Q2472" s="33"/>
      <c r="R2472" s="33"/>
      <c r="S2472" s="34" t="str">
        <f t="shared" si="532"/>
        <v>2</v>
      </c>
      <c r="T2472" s="35">
        <f t="shared" si="533"/>
        <v>20</v>
      </c>
      <c r="U2472" s="36">
        <f>INDEX([1]ราคาที่ดิน!$B:$G,MATCH($C2472,[1]ราคาที่ดิน!$A:$A,0),MATCH($B2472,[1]ราคาที่ดิน!$B$1:$G$1,0))</f>
        <v>100</v>
      </c>
      <c r="V2472" s="37">
        <f t="shared" si="542"/>
        <v>2000</v>
      </c>
      <c r="W2472" s="31">
        <v>3</v>
      </c>
      <c r="X2472" s="31">
        <v>45</v>
      </c>
      <c r="Y2472" s="31" t="s">
        <v>66</v>
      </c>
      <c r="Z2472" s="31" t="s">
        <v>1915</v>
      </c>
      <c r="AA2472" s="31"/>
      <c r="AB2472" s="32" t="s">
        <v>1916</v>
      </c>
      <c r="AC2472" s="38"/>
      <c r="AD2472" s="39" t="s">
        <v>77</v>
      </c>
      <c r="AE2472" s="39" t="s">
        <v>76</v>
      </c>
      <c r="AF2472" s="40" t="str">
        <f t="shared" si="534"/>
        <v>1</v>
      </c>
      <c r="AG2472" s="41">
        <f t="shared" si="535"/>
        <v>38.54</v>
      </c>
      <c r="AH2472" s="42">
        <v>38.54</v>
      </c>
      <c r="AI2472" s="42"/>
      <c r="AJ2472" s="42"/>
      <c r="AK2472" s="42"/>
      <c r="AL2472" s="31">
        <v>11</v>
      </c>
      <c r="AM2472" s="43" t="str">
        <f t="shared" si="536"/>
        <v>100</v>
      </c>
      <c r="AN2472" s="44">
        <f>INDEX([1]ราคาสิ่งปลูกสร้าง!$D$6:$CC$47,MATCH($AD2472,[1]ราคาสิ่งปลูกสร้าง!$B$6:$B$45,0),MATCH($C$7,[1]ราคาสิ่งปลูกสร้าง!$D$5:$CC$5,0))</f>
        <v>2050</v>
      </c>
      <c r="AO2472" s="44">
        <f t="shared" si="537"/>
        <v>79007</v>
      </c>
      <c r="AP2472" s="45">
        <f t="shared" si="538"/>
        <v>11</v>
      </c>
      <c r="AQ2472" s="40">
        <f>IF(AP2472=0,0,INDEX([1]ค่าเสื่อมสิ่งปลูกสร้าง!$A$5:$D$105,MATCH($AP2472,[1]ค่าเสื่อมสิ่งปลูกสร้าง!$A$5:$A$105,0),MATCH(AE2472,[1]ค่าเสื่อมสิ่งปลูกสร้าง!$A$3:$D$3)))</f>
        <v>45</v>
      </c>
      <c r="AR2472" s="44">
        <f t="shared" si="543"/>
        <v>43453.850000000006</v>
      </c>
      <c r="AS2472" s="44">
        <f t="shared" si="544"/>
        <v>45453.850000000006</v>
      </c>
      <c r="AT2472" s="44">
        <f t="shared" si="545"/>
        <v>45453.850000000006</v>
      </c>
      <c r="AU2472" s="46">
        <v>0</v>
      </c>
      <c r="AV2472" s="44">
        <f t="shared" si="539"/>
        <v>45453.850000000006</v>
      </c>
      <c r="AW2472" s="47" t="str">
        <f t="shared" si="540"/>
        <v>0.01</v>
      </c>
      <c r="AX2472" s="48"/>
      <c r="AY2472" s="48"/>
      <c r="AZ2472" s="49">
        <v>0</v>
      </c>
      <c r="BA2472" s="48"/>
      <c r="BB2472" s="48"/>
      <c r="BC2472" s="44">
        <f t="shared" si="541"/>
        <v>0</v>
      </c>
      <c r="BD2472" s="50">
        <v>1</v>
      </c>
      <c r="BE2472" s="51" t="e">
        <f>IF(AX2472=1,0,IF(AY2472=1,0,IF(BC2472&gt;#REF!,#REF!,IF(OR(AZ2472&gt;0,BD2472&gt;=0),BC2472+([1]สูตร2!H2460*(100%-AZ2472)-BC2472)*BD2472,[1]สูตร2!H2460*(100%-AZ2472)))))</f>
        <v>#REF!</v>
      </c>
      <c r="BF2472" s="31"/>
    </row>
    <row r="2473" spans="1:58" s="5" customFormat="1" ht="24" customHeight="1" x14ac:dyDescent="0.2">
      <c r="A2473" s="31"/>
      <c r="B2473" s="31" t="s">
        <v>93</v>
      </c>
      <c r="C2473" s="31">
        <v>1</v>
      </c>
      <c r="D2473" s="31" t="s">
        <v>66</v>
      </c>
      <c r="E2473" s="31" t="s">
        <v>1915</v>
      </c>
      <c r="F2473" s="31"/>
      <c r="G2473" s="32" t="s">
        <v>1916</v>
      </c>
      <c r="H2473" s="31" t="s">
        <v>104</v>
      </c>
      <c r="I2473" s="31" t="s">
        <v>104</v>
      </c>
      <c r="J2473" s="31" t="s">
        <v>1552</v>
      </c>
      <c r="K2473" s="31">
        <v>0</v>
      </c>
      <c r="L2473" s="31">
        <v>0</v>
      </c>
      <c r="M2473" s="31">
        <v>15</v>
      </c>
      <c r="N2473" s="33"/>
      <c r="O2473" s="33">
        <v>15</v>
      </c>
      <c r="P2473" s="33"/>
      <c r="Q2473" s="33"/>
      <c r="R2473" s="33"/>
      <c r="S2473" s="34" t="str">
        <f t="shared" si="532"/>
        <v>2</v>
      </c>
      <c r="T2473" s="35">
        <f t="shared" si="533"/>
        <v>15</v>
      </c>
      <c r="U2473" s="36">
        <f>INDEX([1]ราคาที่ดิน!$B:$G,MATCH($C2473,[1]ราคาที่ดิน!$A:$A,0),MATCH($B2473,[1]ราคาที่ดิน!$B$1:$G$1,0))</f>
        <v>100</v>
      </c>
      <c r="V2473" s="37">
        <f t="shared" si="542"/>
        <v>1500</v>
      </c>
      <c r="W2473" s="31">
        <v>4</v>
      </c>
      <c r="X2473" s="31">
        <v>45</v>
      </c>
      <c r="Y2473" s="31" t="s">
        <v>66</v>
      </c>
      <c r="Z2473" s="31" t="s">
        <v>1915</v>
      </c>
      <c r="AA2473" s="31"/>
      <c r="AB2473" s="32" t="s">
        <v>1916</v>
      </c>
      <c r="AC2473" s="38"/>
      <c r="AD2473" s="39" t="s">
        <v>75</v>
      </c>
      <c r="AE2473" s="39" t="s">
        <v>94</v>
      </c>
      <c r="AF2473" s="40" t="str">
        <f t="shared" si="534"/>
        <v>1</v>
      </c>
      <c r="AG2473" s="41">
        <f t="shared" si="535"/>
        <v>77.900000000000006</v>
      </c>
      <c r="AH2473" s="42">
        <v>77.900000000000006</v>
      </c>
      <c r="AI2473" s="42"/>
      <c r="AJ2473" s="42"/>
      <c r="AK2473" s="42"/>
      <c r="AL2473" s="31">
        <v>11</v>
      </c>
      <c r="AM2473" s="43" t="str">
        <f t="shared" si="536"/>
        <v>100</v>
      </c>
      <c r="AN2473" s="44">
        <f>INDEX([1]ราคาสิ่งปลูกสร้าง!$D$6:$CC$47,MATCH($AD2473,[1]ราคาสิ่งปลูกสร้าง!$B$6:$B$45,0),MATCH($C$7,[1]ราคาสิ่งปลูกสร้าง!$D$5:$CC$5,0))</f>
        <v>5400</v>
      </c>
      <c r="AO2473" s="44">
        <f t="shared" si="537"/>
        <v>420660.00000000006</v>
      </c>
      <c r="AP2473" s="45">
        <f t="shared" si="538"/>
        <v>11</v>
      </c>
      <c r="AQ2473" s="40">
        <f>IF(AP2473=0,0,INDEX([1]ค่าเสื่อมสิ่งปลูกสร้าง!$A$5:$D$105,MATCH($AP2473,[1]ค่าเสื่อมสิ่งปลูกสร้าง!$A$5:$A$105,0),MATCH(AE2473,[1]ค่าเสื่อมสิ่งปลูกสร้าง!$A$3:$D$3)))</f>
        <v>12</v>
      </c>
      <c r="AR2473" s="44">
        <f t="shared" si="543"/>
        <v>370180.80000000005</v>
      </c>
      <c r="AS2473" s="44">
        <f t="shared" si="544"/>
        <v>371680.80000000005</v>
      </c>
      <c r="AT2473" s="44">
        <f t="shared" si="545"/>
        <v>371680.80000000005</v>
      </c>
      <c r="AU2473" s="46">
        <v>0</v>
      </c>
      <c r="AV2473" s="44">
        <f t="shared" si="539"/>
        <v>371680.80000000005</v>
      </c>
      <c r="AW2473" s="47" t="str">
        <f t="shared" si="540"/>
        <v>0.01</v>
      </c>
      <c r="AX2473" s="48"/>
      <c r="AY2473" s="48"/>
      <c r="AZ2473" s="49">
        <v>0</v>
      </c>
      <c r="BA2473" s="48"/>
      <c r="BB2473" s="48"/>
      <c r="BC2473" s="44">
        <f t="shared" si="541"/>
        <v>0</v>
      </c>
      <c r="BD2473" s="50">
        <v>1</v>
      </c>
      <c r="BE2473" s="51" t="e">
        <f>IF(AX2473=1,0,IF(AY2473=1,0,IF(BC2473&gt;#REF!,#REF!,IF(OR(AZ2473&gt;0,BD2473&gt;=0),BC2473+([1]สูตร2!H2461*(100%-AZ2473)-BC2473)*BD2473,[1]สูตร2!H2461*(100%-AZ2473)))))</f>
        <v>#REF!</v>
      </c>
      <c r="BF2473" s="31"/>
    </row>
    <row r="2474" spans="1:58" s="5" customFormat="1" ht="24" customHeight="1" x14ac:dyDescent="0.2">
      <c r="A2474" s="31"/>
      <c r="B2474" s="31" t="s">
        <v>93</v>
      </c>
      <c r="C2474" s="31">
        <v>1</v>
      </c>
      <c r="D2474" s="31" t="s">
        <v>66</v>
      </c>
      <c r="E2474" s="31" t="s">
        <v>1915</v>
      </c>
      <c r="F2474" s="31"/>
      <c r="G2474" s="32" t="s">
        <v>1916</v>
      </c>
      <c r="H2474" s="31" t="s">
        <v>104</v>
      </c>
      <c r="I2474" s="31" t="s">
        <v>104</v>
      </c>
      <c r="J2474" s="31" t="s">
        <v>1552</v>
      </c>
      <c r="K2474" s="31">
        <v>0</v>
      </c>
      <c r="L2474" s="31">
        <v>0</v>
      </c>
      <c r="M2474" s="31">
        <v>10</v>
      </c>
      <c r="N2474" s="33"/>
      <c r="O2474" s="33">
        <v>10</v>
      </c>
      <c r="P2474" s="33"/>
      <c r="Q2474" s="33"/>
      <c r="R2474" s="33"/>
      <c r="S2474" s="34" t="str">
        <f t="shared" si="532"/>
        <v>2</v>
      </c>
      <c r="T2474" s="35">
        <f t="shared" si="533"/>
        <v>10</v>
      </c>
      <c r="U2474" s="36">
        <f>INDEX([1]ราคาที่ดิน!$B:$G,MATCH($C2474,[1]ราคาที่ดิน!$A:$A,0),MATCH($B2474,[1]ราคาที่ดิน!$B$1:$G$1,0))</f>
        <v>100</v>
      </c>
      <c r="V2474" s="37">
        <f t="shared" si="542"/>
        <v>1000</v>
      </c>
      <c r="W2474" s="31">
        <v>5</v>
      </c>
      <c r="X2474" s="31">
        <v>45</v>
      </c>
      <c r="Y2474" s="31" t="s">
        <v>66</v>
      </c>
      <c r="Z2474" s="31" t="s">
        <v>1915</v>
      </c>
      <c r="AA2474" s="31"/>
      <c r="AB2474" s="32" t="s">
        <v>1916</v>
      </c>
      <c r="AC2474" s="38"/>
      <c r="AD2474" s="39" t="s">
        <v>77</v>
      </c>
      <c r="AE2474" s="39" t="s">
        <v>76</v>
      </c>
      <c r="AF2474" s="40" t="str">
        <f t="shared" si="534"/>
        <v>1</v>
      </c>
      <c r="AG2474" s="41">
        <f t="shared" si="535"/>
        <v>15.75</v>
      </c>
      <c r="AH2474" s="42">
        <v>15.75</v>
      </c>
      <c r="AI2474" s="42"/>
      <c r="AJ2474" s="42"/>
      <c r="AK2474" s="42"/>
      <c r="AL2474" s="31">
        <v>11</v>
      </c>
      <c r="AM2474" s="43" t="str">
        <f t="shared" si="536"/>
        <v>100</v>
      </c>
      <c r="AN2474" s="44">
        <f>INDEX([1]ราคาสิ่งปลูกสร้าง!$D$6:$CC$47,MATCH($AD2474,[1]ราคาสิ่งปลูกสร้าง!$B$6:$B$45,0),MATCH($C$7,[1]ราคาสิ่งปลูกสร้าง!$D$5:$CC$5,0))</f>
        <v>2050</v>
      </c>
      <c r="AO2474" s="44">
        <f t="shared" si="537"/>
        <v>32287.5</v>
      </c>
      <c r="AP2474" s="45">
        <f t="shared" si="538"/>
        <v>11</v>
      </c>
      <c r="AQ2474" s="40">
        <f>IF(AP2474=0,0,INDEX([1]ค่าเสื่อมสิ่งปลูกสร้าง!$A$5:$D$105,MATCH($AP2474,[1]ค่าเสื่อมสิ่งปลูกสร้าง!$A$5:$A$105,0),MATCH(AE2474,[1]ค่าเสื่อมสิ่งปลูกสร้าง!$A$3:$D$3)))</f>
        <v>45</v>
      </c>
      <c r="AR2474" s="44">
        <f t="shared" si="543"/>
        <v>17758.125</v>
      </c>
      <c r="AS2474" s="44">
        <f t="shared" si="544"/>
        <v>18758.125</v>
      </c>
      <c r="AT2474" s="44">
        <f t="shared" si="545"/>
        <v>18758.125</v>
      </c>
      <c r="AU2474" s="46">
        <v>0</v>
      </c>
      <c r="AV2474" s="44">
        <f t="shared" si="539"/>
        <v>18758.125</v>
      </c>
      <c r="AW2474" s="47" t="str">
        <f t="shared" si="540"/>
        <v>0.01</v>
      </c>
      <c r="AX2474" s="48"/>
      <c r="AY2474" s="48"/>
      <c r="AZ2474" s="49">
        <v>0</v>
      </c>
      <c r="BA2474" s="48"/>
      <c r="BB2474" s="48"/>
      <c r="BC2474" s="44">
        <f t="shared" si="541"/>
        <v>0</v>
      </c>
      <c r="BD2474" s="50">
        <v>1</v>
      </c>
      <c r="BE2474" s="51" t="e">
        <f>IF(AX2474=1,0,IF(AY2474=1,0,IF(BC2474&gt;#REF!,#REF!,IF(OR(AZ2474&gt;0,BD2474&gt;=0),BC2474+([1]สูตร2!H2462*(100%-AZ2474)-BC2474)*BD2474,[1]สูตร2!H2462*(100%-AZ2474)))))</f>
        <v>#REF!</v>
      </c>
      <c r="BF2474" s="31"/>
    </row>
    <row r="2475" spans="1:58" s="5" customFormat="1" ht="24" customHeight="1" x14ac:dyDescent="0.2">
      <c r="A2475" s="31">
        <v>830</v>
      </c>
      <c r="B2475" s="31" t="s">
        <v>321</v>
      </c>
      <c r="C2475" s="31">
        <v>3</v>
      </c>
      <c r="D2475" s="31" t="s">
        <v>71</v>
      </c>
      <c r="E2475" s="31" t="s">
        <v>1917</v>
      </c>
      <c r="F2475" s="31"/>
      <c r="G2475" s="32" t="s">
        <v>1918</v>
      </c>
      <c r="H2475" s="31" t="s">
        <v>104</v>
      </c>
      <c r="I2475" s="31" t="s">
        <v>104</v>
      </c>
      <c r="J2475" s="31" t="s">
        <v>1552</v>
      </c>
      <c r="K2475" s="31">
        <v>0</v>
      </c>
      <c r="L2475" s="31">
        <v>1</v>
      </c>
      <c r="M2475" s="31">
        <v>0</v>
      </c>
      <c r="N2475" s="33"/>
      <c r="O2475" s="33">
        <v>100</v>
      </c>
      <c r="P2475" s="33"/>
      <c r="Q2475" s="33"/>
      <c r="R2475" s="33"/>
      <c r="S2475" s="34" t="str">
        <f t="shared" si="532"/>
        <v>2</v>
      </c>
      <c r="T2475" s="35">
        <f t="shared" si="533"/>
        <v>100</v>
      </c>
      <c r="U2475" s="36">
        <f>INDEX([1]ราคาที่ดิน!$B:$G,MATCH($C2475,[1]ราคาที่ดิน!$A:$A,0),MATCH($B2475,[1]ราคาที่ดิน!$B$1:$G$1,0))</f>
        <v>200</v>
      </c>
      <c r="V2475" s="37">
        <f t="shared" si="542"/>
        <v>20000</v>
      </c>
      <c r="W2475" s="31">
        <v>1</v>
      </c>
      <c r="X2475" s="31">
        <v>47</v>
      </c>
      <c r="Y2475" s="31" t="s">
        <v>71</v>
      </c>
      <c r="Z2475" s="31" t="s">
        <v>1917</v>
      </c>
      <c r="AA2475" s="31"/>
      <c r="AB2475" s="32" t="s">
        <v>1918</v>
      </c>
      <c r="AC2475" s="38"/>
      <c r="AD2475" s="39" t="s">
        <v>73</v>
      </c>
      <c r="AE2475" s="39" t="s">
        <v>94</v>
      </c>
      <c r="AF2475" s="40" t="str">
        <f t="shared" si="534"/>
        <v>2</v>
      </c>
      <c r="AG2475" s="41">
        <f t="shared" si="535"/>
        <v>103.6</v>
      </c>
      <c r="AH2475" s="42"/>
      <c r="AI2475" s="42">
        <v>103.6</v>
      </c>
      <c r="AJ2475" s="42"/>
      <c r="AK2475" s="42"/>
      <c r="AL2475" s="31">
        <v>16</v>
      </c>
      <c r="AM2475" s="43" t="str">
        <f t="shared" si="536"/>
        <v>100</v>
      </c>
      <c r="AN2475" s="44">
        <f>INDEX([1]ราคาสิ่งปลูกสร้าง!$D$6:$CC$47,MATCH($AD2475,[1]ราคาสิ่งปลูกสร้าง!$B$6:$B$45,0),MATCH($C$7,[1]ราคาสิ่งปลูกสร้าง!$D$5:$CC$5,0))</f>
        <v>6500</v>
      </c>
      <c r="AO2475" s="44">
        <f t="shared" si="537"/>
        <v>673400</v>
      </c>
      <c r="AP2475" s="45">
        <f t="shared" si="538"/>
        <v>16</v>
      </c>
      <c r="AQ2475" s="40">
        <f>IF(AP2475=0,0,INDEX([1]ค่าเสื่อมสิ่งปลูกสร้าง!$A$5:$D$105,MATCH($AP2475,[1]ค่าเสื่อมสิ่งปลูกสร้าง!$A$5:$A$105,0),MATCH(AE2475,[1]ค่าเสื่อมสิ่งปลูกสร้าง!$A$3:$D$3)))</f>
        <v>22</v>
      </c>
      <c r="AR2475" s="44">
        <f t="shared" si="543"/>
        <v>525252</v>
      </c>
      <c r="AS2475" s="44">
        <f t="shared" si="544"/>
        <v>545252</v>
      </c>
      <c r="AT2475" s="44">
        <f t="shared" si="545"/>
        <v>545252</v>
      </c>
      <c r="AU2475" s="46">
        <v>0</v>
      </c>
      <c r="AV2475" s="44">
        <f t="shared" si="539"/>
        <v>545252</v>
      </c>
      <c r="AW2475" s="47" t="str">
        <f t="shared" si="540"/>
        <v>0.02</v>
      </c>
      <c r="AX2475" s="48"/>
      <c r="AY2475" s="48"/>
      <c r="AZ2475" s="49">
        <v>0</v>
      </c>
      <c r="BA2475" s="48"/>
      <c r="BB2475" s="48"/>
      <c r="BC2475" s="44">
        <f t="shared" si="541"/>
        <v>0</v>
      </c>
      <c r="BD2475" s="50">
        <v>1</v>
      </c>
      <c r="BE2475" s="51" t="e">
        <f>IF(AX2475=1,0,IF(AY2475=1,0,IF(BC2475&gt;#REF!,#REF!,IF(OR(AZ2475&gt;0,BD2475&gt;=0),BC2475+([1]สูตร2!H2463*(100%-AZ2475)-BC2475)*BD2475,[1]สูตร2!H2463*(100%-AZ2475)))))</f>
        <v>#REF!</v>
      </c>
      <c r="BF2475" s="31"/>
    </row>
    <row r="2476" spans="1:58" s="5" customFormat="1" ht="24" customHeight="1" x14ac:dyDescent="0.2">
      <c r="A2476" s="31"/>
      <c r="B2476" s="31" t="s">
        <v>321</v>
      </c>
      <c r="C2476" s="31">
        <v>3</v>
      </c>
      <c r="D2476" s="31" t="s">
        <v>71</v>
      </c>
      <c r="E2476" s="31" t="s">
        <v>1917</v>
      </c>
      <c r="F2476" s="31"/>
      <c r="G2476" s="32" t="s">
        <v>1918</v>
      </c>
      <c r="H2476" s="31" t="s">
        <v>104</v>
      </c>
      <c r="I2476" s="31" t="s">
        <v>104</v>
      </c>
      <c r="J2476" s="31" t="s">
        <v>1552</v>
      </c>
      <c r="K2476" s="31">
        <v>0</v>
      </c>
      <c r="L2476" s="31">
        <v>1</v>
      </c>
      <c r="M2476" s="31">
        <v>0</v>
      </c>
      <c r="N2476" s="33"/>
      <c r="O2476" s="33">
        <v>100</v>
      </c>
      <c r="P2476" s="33"/>
      <c r="Q2476" s="33"/>
      <c r="R2476" s="33"/>
      <c r="S2476" s="34" t="str">
        <f t="shared" si="532"/>
        <v>2</v>
      </c>
      <c r="T2476" s="35">
        <f t="shared" si="533"/>
        <v>100</v>
      </c>
      <c r="U2476" s="36">
        <f>INDEX([1]ราคาที่ดิน!$B:$G,MATCH($C2476,[1]ราคาที่ดิน!$A:$A,0),MATCH($B2476,[1]ราคาที่ดิน!$B$1:$G$1,0))</f>
        <v>200</v>
      </c>
      <c r="V2476" s="37">
        <f t="shared" si="542"/>
        <v>20000</v>
      </c>
      <c r="W2476" s="31">
        <v>2</v>
      </c>
      <c r="X2476" s="31">
        <v>47</v>
      </c>
      <c r="Y2476" s="31" t="s">
        <v>71</v>
      </c>
      <c r="Z2476" s="31" t="s">
        <v>1917</v>
      </c>
      <c r="AA2476" s="31"/>
      <c r="AB2476" s="32" t="s">
        <v>1918</v>
      </c>
      <c r="AC2476" s="38"/>
      <c r="AD2476" s="39" t="s">
        <v>75</v>
      </c>
      <c r="AE2476" s="39" t="s">
        <v>76</v>
      </c>
      <c r="AF2476" s="40" t="str">
        <f t="shared" si="534"/>
        <v>1</v>
      </c>
      <c r="AG2476" s="41">
        <f t="shared" si="535"/>
        <v>30.4</v>
      </c>
      <c r="AH2476" s="42">
        <v>30.4</v>
      </c>
      <c r="AI2476" s="42"/>
      <c r="AJ2476" s="42"/>
      <c r="AK2476" s="42"/>
      <c r="AL2476" s="31">
        <v>16</v>
      </c>
      <c r="AM2476" s="43" t="str">
        <f t="shared" si="536"/>
        <v>100</v>
      </c>
      <c r="AN2476" s="44">
        <f>INDEX([1]ราคาสิ่งปลูกสร้าง!$D$6:$CC$47,MATCH($AD2476,[1]ราคาสิ่งปลูกสร้าง!$B$6:$B$45,0),MATCH($C$7,[1]ราคาสิ่งปลูกสร้าง!$D$5:$CC$5,0))</f>
        <v>5400</v>
      </c>
      <c r="AO2476" s="44">
        <f t="shared" si="537"/>
        <v>164160</v>
      </c>
      <c r="AP2476" s="45">
        <f t="shared" si="538"/>
        <v>16</v>
      </c>
      <c r="AQ2476" s="40">
        <f>IF(AP2476=0,0,INDEX([1]ค่าเสื่อมสิ่งปลูกสร้าง!$A$5:$D$105,MATCH($AP2476,[1]ค่าเสื่อมสิ่งปลูกสร้าง!$A$5:$A$105,0),MATCH(AE2476,[1]ค่าเสื่อมสิ่งปลูกสร้าง!$A$3:$D$3)))</f>
        <v>72</v>
      </c>
      <c r="AR2476" s="44">
        <f t="shared" si="543"/>
        <v>45964.800000000003</v>
      </c>
      <c r="AS2476" s="44">
        <f t="shared" si="544"/>
        <v>65964.800000000003</v>
      </c>
      <c r="AT2476" s="44">
        <f t="shared" si="545"/>
        <v>65964.800000000003</v>
      </c>
      <c r="AU2476" s="46">
        <v>0</v>
      </c>
      <c r="AV2476" s="44">
        <f t="shared" si="539"/>
        <v>65964.800000000003</v>
      </c>
      <c r="AW2476" s="47" t="str">
        <f t="shared" si="540"/>
        <v>0.01</v>
      </c>
      <c r="AX2476" s="48"/>
      <c r="AY2476" s="48"/>
      <c r="AZ2476" s="49">
        <v>0</v>
      </c>
      <c r="BA2476" s="48"/>
      <c r="BB2476" s="48"/>
      <c r="BC2476" s="44">
        <f t="shared" si="541"/>
        <v>0</v>
      </c>
      <c r="BD2476" s="50">
        <v>1</v>
      </c>
      <c r="BE2476" s="51" t="e">
        <f>IF(AX2476=1,0,IF(AY2476=1,0,IF(BC2476&gt;#REF!,#REF!,IF(OR(AZ2476&gt;0,BD2476&gt;=0),BC2476+([1]สูตร2!H2464*(100%-AZ2476)-BC2476)*BD2476,[1]สูตร2!H2464*(100%-AZ2476)))))</f>
        <v>#REF!</v>
      </c>
      <c r="BF2476" s="31"/>
    </row>
    <row r="2477" spans="1:58" s="5" customFormat="1" ht="24" customHeight="1" x14ac:dyDescent="0.2">
      <c r="A2477" s="31"/>
      <c r="B2477" s="31" t="s">
        <v>321</v>
      </c>
      <c r="C2477" s="31">
        <v>3</v>
      </c>
      <c r="D2477" s="31" t="s">
        <v>71</v>
      </c>
      <c r="E2477" s="31" t="s">
        <v>1917</v>
      </c>
      <c r="F2477" s="31"/>
      <c r="G2477" s="32" t="s">
        <v>1918</v>
      </c>
      <c r="H2477" s="31" t="s">
        <v>104</v>
      </c>
      <c r="I2477" s="31" t="s">
        <v>104</v>
      </c>
      <c r="J2477" s="31" t="s">
        <v>1552</v>
      </c>
      <c r="K2477" s="31">
        <v>0</v>
      </c>
      <c r="L2477" s="31">
        <v>0</v>
      </c>
      <c r="M2477" s="31">
        <v>50</v>
      </c>
      <c r="N2477" s="33"/>
      <c r="O2477" s="33">
        <v>50</v>
      </c>
      <c r="P2477" s="33"/>
      <c r="Q2477" s="33"/>
      <c r="R2477" s="33"/>
      <c r="S2477" s="34" t="str">
        <f t="shared" si="532"/>
        <v>2</v>
      </c>
      <c r="T2477" s="35">
        <f t="shared" si="533"/>
        <v>50</v>
      </c>
      <c r="U2477" s="36">
        <f>INDEX([1]ราคาที่ดิน!$B:$G,MATCH($C2477,[1]ราคาที่ดิน!$A:$A,0),MATCH($B2477,[1]ราคาที่ดิน!$B$1:$G$1,0))</f>
        <v>200</v>
      </c>
      <c r="V2477" s="37">
        <f t="shared" si="542"/>
        <v>10000</v>
      </c>
      <c r="W2477" s="31">
        <v>3</v>
      </c>
      <c r="X2477" s="31">
        <v>47</v>
      </c>
      <c r="Y2477" s="31" t="s">
        <v>71</v>
      </c>
      <c r="Z2477" s="31" t="s">
        <v>1917</v>
      </c>
      <c r="AA2477" s="31"/>
      <c r="AB2477" s="32" t="s">
        <v>1918</v>
      </c>
      <c r="AC2477" s="38"/>
      <c r="AD2477" s="39" t="s">
        <v>75</v>
      </c>
      <c r="AE2477" s="39" t="s">
        <v>76</v>
      </c>
      <c r="AF2477" s="40" t="str">
        <f t="shared" si="534"/>
        <v>1</v>
      </c>
      <c r="AG2477" s="41">
        <f t="shared" si="535"/>
        <v>12.25</v>
      </c>
      <c r="AH2477" s="42">
        <v>12.25</v>
      </c>
      <c r="AI2477" s="42"/>
      <c r="AJ2477" s="42"/>
      <c r="AK2477" s="42"/>
      <c r="AL2477" s="31">
        <v>16</v>
      </c>
      <c r="AM2477" s="43" t="str">
        <f t="shared" si="536"/>
        <v>100</v>
      </c>
      <c r="AN2477" s="44">
        <f>INDEX([1]ราคาสิ่งปลูกสร้าง!$D$6:$CC$47,MATCH($AD2477,[1]ราคาสิ่งปลูกสร้าง!$B$6:$B$45,0),MATCH($C$7,[1]ราคาสิ่งปลูกสร้าง!$D$5:$CC$5,0))</f>
        <v>5400</v>
      </c>
      <c r="AO2477" s="44">
        <f t="shared" si="537"/>
        <v>66150</v>
      </c>
      <c r="AP2477" s="45">
        <f t="shared" si="538"/>
        <v>16</v>
      </c>
      <c r="AQ2477" s="40">
        <f>IF(AP2477=0,0,INDEX([1]ค่าเสื่อมสิ่งปลูกสร้าง!$A$5:$D$105,MATCH($AP2477,[1]ค่าเสื่อมสิ่งปลูกสร้าง!$A$5:$A$105,0),MATCH(AE2477,[1]ค่าเสื่อมสิ่งปลูกสร้าง!$A$3:$D$3)))</f>
        <v>72</v>
      </c>
      <c r="AR2477" s="44">
        <f t="shared" si="543"/>
        <v>18522</v>
      </c>
      <c r="AS2477" s="44">
        <f t="shared" si="544"/>
        <v>28522</v>
      </c>
      <c r="AT2477" s="44">
        <f t="shared" si="545"/>
        <v>28522</v>
      </c>
      <c r="AU2477" s="46">
        <v>0</v>
      </c>
      <c r="AV2477" s="44">
        <f t="shared" si="539"/>
        <v>28522</v>
      </c>
      <c r="AW2477" s="47" t="str">
        <f t="shared" si="540"/>
        <v>0.01</v>
      </c>
      <c r="AX2477" s="48"/>
      <c r="AY2477" s="48"/>
      <c r="AZ2477" s="49">
        <v>0</v>
      </c>
      <c r="BA2477" s="48"/>
      <c r="BB2477" s="48"/>
      <c r="BC2477" s="44">
        <f t="shared" si="541"/>
        <v>0</v>
      </c>
      <c r="BD2477" s="50">
        <v>1</v>
      </c>
      <c r="BE2477" s="51" t="e">
        <f>IF(AX2477=1,0,IF(AY2477=1,0,IF(BC2477&gt;#REF!,#REF!,IF(OR(AZ2477&gt;0,BD2477&gt;=0),BC2477+([1]สูตร2!H2465*(100%-AZ2477)-BC2477)*BD2477,[1]สูตร2!H2465*(100%-AZ2477)))))</f>
        <v>#REF!</v>
      </c>
      <c r="BF2477" s="31"/>
    </row>
    <row r="2478" spans="1:58" s="5" customFormat="1" ht="24" customHeight="1" x14ac:dyDescent="0.2">
      <c r="A2478" s="31"/>
      <c r="B2478" s="31" t="s">
        <v>321</v>
      </c>
      <c r="C2478" s="31">
        <v>3</v>
      </c>
      <c r="D2478" s="31" t="s">
        <v>71</v>
      </c>
      <c r="E2478" s="31" t="s">
        <v>1917</v>
      </c>
      <c r="F2478" s="31"/>
      <c r="G2478" s="32" t="s">
        <v>1918</v>
      </c>
      <c r="H2478" s="31" t="s">
        <v>104</v>
      </c>
      <c r="I2478" s="31" t="s">
        <v>104</v>
      </c>
      <c r="J2478" s="31" t="s">
        <v>1552</v>
      </c>
      <c r="K2478" s="31">
        <v>0</v>
      </c>
      <c r="L2478" s="31">
        <v>0</v>
      </c>
      <c r="M2478" s="31">
        <v>50</v>
      </c>
      <c r="N2478" s="33"/>
      <c r="O2478" s="33">
        <v>50</v>
      </c>
      <c r="P2478" s="33"/>
      <c r="Q2478" s="33"/>
      <c r="R2478" s="33"/>
      <c r="S2478" s="34" t="str">
        <f t="shared" si="532"/>
        <v>2</v>
      </c>
      <c r="T2478" s="35">
        <f t="shared" si="533"/>
        <v>50</v>
      </c>
      <c r="U2478" s="36">
        <f>INDEX([1]ราคาที่ดิน!$B:$G,MATCH($C2478,[1]ราคาที่ดิน!$A:$A,0),MATCH($B2478,[1]ราคาที่ดิน!$B$1:$G$1,0))</f>
        <v>200</v>
      </c>
      <c r="V2478" s="37">
        <f t="shared" si="542"/>
        <v>10000</v>
      </c>
      <c r="W2478" s="31">
        <v>4</v>
      </c>
      <c r="X2478" s="31">
        <v>47</v>
      </c>
      <c r="Y2478" s="31" t="s">
        <v>71</v>
      </c>
      <c r="Z2478" s="31" t="s">
        <v>1917</v>
      </c>
      <c r="AA2478" s="31"/>
      <c r="AB2478" s="32" t="s">
        <v>1918</v>
      </c>
      <c r="AC2478" s="38"/>
      <c r="AD2478" s="39" t="s">
        <v>75</v>
      </c>
      <c r="AE2478" s="39" t="s">
        <v>76</v>
      </c>
      <c r="AF2478" s="40" t="str">
        <f t="shared" si="534"/>
        <v>1</v>
      </c>
      <c r="AG2478" s="41">
        <f t="shared" si="535"/>
        <v>130.97999999999999</v>
      </c>
      <c r="AH2478" s="42">
        <v>130.97999999999999</v>
      </c>
      <c r="AI2478" s="42"/>
      <c r="AJ2478" s="42"/>
      <c r="AK2478" s="42"/>
      <c r="AL2478" s="31">
        <v>16</v>
      </c>
      <c r="AM2478" s="43" t="str">
        <f t="shared" si="536"/>
        <v>100</v>
      </c>
      <c r="AN2478" s="44">
        <f>INDEX([1]ราคาสิ่งปลูกสร้าง!$D$6:$CC$47,MATCH($AD2478,[1]ราคาสิ่งปลูกสร้าง!$B$6:$B$45,0),MATCH($C$7,[1]ราคาสิ่งปลูกสร้าง!$D$5:$CC$5,0))</f>
        <v>5400</v>
      </c>
      <c r="AO2478" s="44">
        <f t="shared" si="537"/>
        <v>707292</v>
      </c>
      <c r="AP2478" s="45">
        <f t="shared" si="538"/>
        <v>16</v>
      </c>
      <c r="AQ2478" s="40">
        <f>IF(AP2478=0,0,INDEX([1]ค่าเสื่อมสิ่งปลูกสร้าง!$A$5:$D$105,MATCH($AP2478,[1]ค่าเสื่อมสิ่งปลูกสร้าง!$A$5:$A$105,0),MATCH(AE2478,[1]ค่าเสื่อมสิ่งปลูกสร้าง!$A$3:$D$3)))</f>
        <v>72</v>
      </c>
      <c r="AR2478" s="44">
        <f t="shared" si="543"/>
        <v>198041.76</v>
      </c>
      <c r="AS2478" s="44">
        <f t="shared" si="544"/>
        <v>208041.76</v>
      </c>
      <c r="AT2478" s="44">
        <f t="shared" si="545"/>
        <v>208041.76</v>
      </c>
      <c r="AU2478" s="46">
        <v>0</v>
      </c>
      <c r="AV2478" s="44">
        <f t="shared" si="539"/>
        <v>208041.76</v>
      </c>
      <c r="AW2478" s="47" t="str">
        <f t="shared" si="540"/>
        <v>0.01</v>
      </c>
      <c r="AX2478" s="48"/>
      <c r="AY2478" s="48"/>
      <c r="AZ2478" s="49">
        <v>0</v>
      </c>
      <c r="BA2478" s="48"/>
      <c r="BB2478" s="48"/>
      <c r="BC2478" s="44">
        <f t="shared" si="541"/>
        <v>0</v>
      </c>
      <c r="BD2478" s="50">
        <v>1</v>
      </c>
      <c r="BE2478" s="51" t="e">
        <f>IF(AX2478=1,0,IF(AY2478=1,0,IF(BC2478&gt;#REF!,#REF!,IF(OR(AZ2478&gt;0,BD2478&gt;=0),BC2478+([1]สูตร2!H2466*(100%-AZ2478)-BC2478)*BD2478,[1]สูตร2!H2466*(100%-AZ2478)))))</f>
        <v>#REF!</v>
      </c>
      <c r="BF2478" s="31"/>
    </row>
    <row r="2479" spans="1:58" s="5" customFormat="1" ht="24" customHeight="1" x14ac:dyDescent="0.2">
      <c r="A2479" s="31">
        <v>831</v>
      </c>
      <c r="B2479" s="31" t="s">
        <v>321</v>
      </c>
      <c r="C2479" s="31" t="s">
        <v>1919</v>
      </c>
      <c r="D2479" s="31" t="s">
        <v>66</v>
      </c>
      <c r="E2479" s="31" t="s">
        <v>1920</v>
      </c>
      <c r="F2479" s="31"/>
      <c r="G2479" s="32" t="s">
        <v>1921</v>
      </c>
      <c r="H2479" s="31">
        <v>86</v>
      </c>
      <c r="I2479" s="31">
        <v>12</v>
      </c>
      <c r="J2479" s="31" t="s">
        <v>1552</v>
      </c>
      <c r="K2479" s="31">
        <v>3</v>
      </c>
      <c r="L2479" s="31">
        <v>2</v>
      </c>
      <c r="M2479" s="31">
        <v>26</v>
      </c>
      <c r="N2479" s="33">
        <v>1426</v>
      </c>
      <c r="O2479" s="33"/>
      <c r="P2479" s="33"/>
      <c r="Q2479" s="33"/>
      <c r="R2479" s="33"/>
      <c r="S2479" s="34" t="str">
        <f t="shared" si="532"/>
        <v>1</v>
      </c>
      <c r="T2479" s="35">
        <f t="shared" si="533"/>
        <v>1426</v>
      </c>
      <c r="U2479" s="36">
        <f>INDEX([1]ราคาที่ดิน!$B:$G,MATCH($C2479,[1]ราคาที่ดิน!$A:$A,0),MATCH($B2479,[1]ราคาที่ดิน!$B$1:$G$1,0))</f>
        <v>200</v>
      </c>
      <c r="V2479" s="37">
        <f t="shared" si="542"/>
        <v>285200</v>
      </c>
      <c r="W2479" s="31"/>
      <c r="X2479" s="31"/>
      <c r="Y2479" s="31"/>
      <c r="Z2479" s="31"/>
      <c r="AA2479" s="31"/>
      <c r="AB2479" s="32"/>
      <c r="AC2479" s="38"/>
      <c r="AD2479" s="39"/>
      <c r="AE2479" s="39"/>
      <c r="AF2479" s="40" t="str">
        <f t="shared" si="534"/>
        <v/>
      </c>
      <c r="AG2479" s="41" t="str">
        <f t="shared" si="535"/>
        <v/>
      </c>
      <c r="AH2479" s="42"/>
      <c r="AI2479" s="42"/>
      <c r="AJ2479" s="42"/>
      <c r="AK2479" s="42"/>
      <c r="AL2479" s="31"/>
      <c r="AM2479" s="43" t="str">
        <f t="shared" si="536"/>
        <v>100</v>
      </c>
      <c r="AN2479" s="44">
        <f>INDEX([1]ราคาสิ่งปลูกสร้าง!$D$6:$CC$47,MATCH($AD2479,[1]ราคาสิ่งปลูกสร้าง!$B$6:$B$45,0),MATCH($C$7,[1]ราคาสิ่งปลูกสร้าง!$D$5:$CC$5,0))</f>
        <v>0</v>
      </c>
      <c r="AO2479" s="44">
        <f t="shared" si="537"/>
        <v>0</v>
      </c>
      <c r="AP2479" s="45">
        <f t="shared" si="538"/>
        <v>0</v>
      </c>
      <c r="AQ2479" s="40">
        <f>IF(AP2479=0,0,INDEX([1]ค่าเสื่อมสิ่งปลูกสร้าง!$A$5:$D$105,MATCH($AP2479,[1]ค่าเสื่อมสิ่งปลูกสร้าง!$A$5:$A$105,0),MATCH(AE2479,[1]ค่าเสื่อมสิ่งปลูกสร้าง!$A$3:$D$3)))</f>
        <v>0</v>
      </c>
      <c r="AR2479" s="44">
        <f t="shared" si="543"/>
        <v>0</v>
      </c>
      <c r="AS2479" s="44">
        <f t="shared" si="544"/>
        <v>285200</v>
      </c>
      <c r="AT2479" s="44">
        <f t="shared" si="545"/>
        <v>285200</v>
      </c>
      <c r="AU2479" s="46">
        <v>0</v>
      </c>
      <c r="AV2479" s="44">
        <f t="shared" si="539"/>
        <v>285200</v>
      </c>
      <c r="AW2479" s="47" t="str">
        <f t="shared" si="540"/>
        <v>0.01</v>
      </c>
      <c r="AX2479" s="48"/>
      <c r="AY2479" s="48"/>
      <c r="AZ2479" s="49">
        <v>0</v>
      </c>
      <c r="BA2479" s="48"/>
      <c r="BB2479" s="48"/>
      <c r="BC2479" s="44">
        <f t="shared" si="541"/>
        <v>0</v>
      </c>
      <c r="BD2479" s="50">
        <v>1</v>
      </c>
      <c r="BE2479" s="51" t="e">
        <f>IF(AX2479=1,0,IF(AY2479=1,0,IF(BC2479&gt;#REF!,#REF!,IF(OR(AZ2479&gt;0,BD2479&gt;=0),BC2479+([1]สูตร2!H2467*(100%-AZ2479)-BC2479)*BD2479,[1]สูตร2!H2467*(100%-AZ2479)))))</f>
        <v>#REF!</v>
      </c>
      <c r="BF2479" s="31"/>
    </row>
    <row r="2480" spans="1:58" s="5" customFormat="1" ht="24" customHeight="1" x14ac:dyDescent="0.2">
      <c r="A2480" s="31"/>
      <c r="B2480" s="31" t="s">
        <v>321</v>
      </c>
      <c r="C2480" s="31" t="s">
        <v>1922</v>
      </c>
      <c r="D2480" s="31" t="s">
        <v>66</v>
      </c>
      <c r="E2480" s="31" t="s">
        <v>1920</v>
      </c>
      <c r="F2480" s="31"/>
      <c r="G2480" s="32" t="s">
        <v>1921</v>
      </c>
      <c r="H2480" s="31" t="s">
        <v>104</v>
      </c>
      <c r="I2480" s="31" t="s">
        <v>104</v>
      </c>
      <c r="J2480" s="31" t="s">
        <v>1552</v>
      </c>
      <c r="K2480" s="31">
        <v>4</v>
      </c>
      <c r="L2480" s="31">
        <v>1</v>
      </c>
      <c r="M2480" s="31">
        <v>59</v>
      </c>
      <c r="N2480" s="33">
        <v>1759</v>
      </c>
      <c r="O2480" s="33"/>
      <c r="P2480" s="33"/>
      <c r="Q2480" s="33"/>
      <c r="R2480" s="33"/>
      <c r="S2480" s="34" t="str">
        <f t="shared" si="532"/>
        <v>1</v>
      </c>
      <c r="T2480" s="35">
        <f t="shared" si="533"/>
        <v>1759</v>
      </c>
      <c r="U2480" s="36">
        <f>INDEX([1]ราคาที่ดิน!$B:$G,MATCH($C2480,[1]ราคาที่ดิน!$A:$A,0),MATCH($B2480,[1]ราคาที่ดิน!$B$1:$G$1,0))</f>
        <v>200</v>
      </c>
      <c r="V2480" s="37">
        <f t="shared" si="542"/>
        <v>351800</v>
      </c>
      <c r="W2480" s="31"/>
      <c r="X2480" s="31"/>
      <c r="Y2480" s="31"/>
      <c r="Z2480" s="31"/>
      <c r="AA2480" s="31"/>
      <c r="AB2480" s="32"/>
      <c r="AC2480" s="38"/>
      <c r="AD2480" s="39"/>
      <c r="AE2480" s="39"/>
      <c r="AF2480" s="40" t="str">
        <f t="shared" si="534"/>
        <v/>
      </c>
      <c r="AG2480" s="41" t="str">
        <f t="shared" si="535"/>
        <v/>
      </c>
      <c r="AH2480" s="42"/>
      <c r="AI2480" s="42"/>
      <c r="AJ2480" s="42"/>
      <c r="AK2480" s="42"/>
      <c r="AL2480" s="31"/>
      <c r="AM2480" s="43" t="str">
        <f t="shared" si="536"/>
        <v>100</v>
      </c>
      <c r="AN2480" s="44">
        <f>INDEX([1]ราคาสิ่งปลูกสร้าง!$D$6:$CC$47,MATCH($AD2480,[1]ราคาสิ่งปลูกสร้าง!$B$6:$B$45,0),MATCH($C$7,[1]ราคาสิ่งปลูกสร้าง!$D$5:$CC$5,0))</f>
        <v>0</v>
      </c>
      <c r="AO2480" s="44">
        <f t="shared" si="537"/>
        <v>0</v>
      </c>
      <c r="AP2480" s="45">
        <f t="shared" si="538"/>
        <v>0</v>
      </c>
      <c r="AQ2480" s="40">
        <f>IF(AP2480=0,0,INDEX([1]ค่าเสื่อมสิ่งปลูกสร้าง!$A$5:$D$105,MATCH($AP2480,[1]ค่าเสื่อมสิ่งปลูกสร้าง!$A$5:$A$105,0),MATCH(AE2480,[1]ค่าเสื่อมสิ่งปลูกสร้าง!$A$3:$D$3)))</f>
        <v>0</v>
      </c>
      <c r="AR2480" s="44">
        <f t="shared" si="543"/>
        <v>0</v>
      </c>
      <c r="AS2480" s="44">
        <f t="shared" si="544"/>
        <v>351800</v>
      </c>
      <c r="AT2480" s="44">
        <f t="shared" si="545"/>
        <v>351800</v>
      </c>
      <c r="AU2480" s="46">
        <v>0</v>
      </c>
      <c r="AV2480" s="44">
        <f t="shared" si="539"/>
        <v>351800</v>
      </c>
      <c r="AW2480" s="47" t="str">
        <f t="shared" si="540"/>
        <v>0.01</v>
      </c>
      <c r="AX2480" s="48"/>
      <c r="AY2480" s="48"/>
      <c r="AZ2480" s="49">
        <v>0</v>
      </c>
      <c r="BA2480" s="48"/>
      <c r="BB2480" s="48"/>
      <c r="BC2480" s="44">
        <f t="shared" si="541"/>
        <v>0</v>
      </c>
      <c r="BD2480" s="50">
        <v>1</v>
      </c>
      <c r="BE2480" s="51" t="e">
        <f>IF(AX2480=1,0,IF(AY2480=1,0,IF(BC2480&gt;#REF!,#REF!,IF(OR(AZ2480&gt;0,BD2480&gt;=0),BC2480+([1]สูตร2!H2468*(100%-AZ2480)-BC2480)*BD2480,[1]สูตร2!H2468*(100%-AZ2480)))))</f>
        <v>#REF!</v>
      </c>
      <c r="BF2480" s="31"/>
    </row>
    <row r="2481" spans="1:58" s="5" customFormat="1" ht="24" customHeight="1" x14ac:dyDescent="0.2">
      <c r="A2481" s="31"/>
      <c r="B2481" s="31" t="s">
        <v>93</v>
      </c>
      <c r="C2481" s="31">
        <v>1</v>
      </c>
      <c r="D2481" s="31" t="s">
        <v>66</v>
      </c>
      <c r="E2481" s="31" t="s">
        <v>1920</v>
      </c>
      <c r="F2481" s="31"/>
      <c r="G2481" s="32" t="s">
        <v>1921</v>
      </c>
      <c r="H2481" s="31" t="s">
        <v>104</v>
      </c>
      <c r="I2481" s="31" t="s">
        <v>104</v>
      </c>
      <c r="J2481" s="31" t="s">
        <v>1552</v>
      </c>
      <c r="K2481" s="31">
        <v>0</v>
      </c>
      <c r="L2481" s="31">
        <v>0</v>
      </c>
      <c r="M2481" s="31">
        <v>45</v>
      </c>
      <c r="N2481" s="33"/>
      <c r="O2481" s="33">
        <v>45</v>
      </c>
      <c r="P2481" s="33"/>
      <c r="Q2481" s="33"/>
      <c r="R2481" s="33"/>
      <c r="S2481" s="34" t="str">
        <f t="shared" si="532"/>
        <v>2</v>
      </c>
      <c r="T2481" s="35">
        <f t="shared" si="533"/>
        <v>45</v>
      </c>
      <c r="U2481" s="36">
        <f>INDEX([1]ราคาที่ดิน!$B:$G,MATCH($C2481,[1]ราคาที่ดิน!$A:$A,0),MATCH($B2481,[1]ราคาที่ดิน!$B$1:$G$1,0))</f>
        <v>100</v>
      </c>
      <c r="V2481" s="37">
        <f t="shared" si="542"/>
        <v>4500</v>
      </c>
      <c r="W2481" s="31">
        <v>1</v>
      </c>
      <c r="X2481" s="31">
        <v>48</v>
      </c>
      <c r="Y2481" s="31" t="s">
        <v>66</v>
      </c>
      <c r="Z2481" s="31" t="s">
        <v>1920</v>
      </c>
      <c r="AA2481" s="31"/>
      <c r="AB2481" s="32" t="s">
        <v>1921</v>
      </c>
      <c r="AC2481" s="38"/>
      <c r="AD2481" s="39" t="s">
        <v>73</v>
      </c>
      <c r="AE2481" s="39" t="s">
        <v>76</v>
      </c>
      <c r="AF2481" s="40" t="str">
        <f t="shared" si="534"/>
        <v>2</v>
      </c>
      <c r="AG2481" s="41">
        <f t="shared" si="535"/>
        <v>57</v>
      </c>
      <c r="AH2481" s="42"/>
      <c r="AI2481" s="42">
        <v>57</v>
      </c>
      <c r="AJ2481" s="42"/>
      <c r="AK2481" s="42"/>
      <c r="AL2481" s="31">
        <v>65</v>
      </c>
      <c r="AM2481" s="43" t="str">
        <f t="shared" si="536"/>
        <v>100</v>
      </c>
      <c r="AN2481" s="44">
        <f>INDEX([1]ราคาสิ่งปลูกสร้าง!$D$6:$CC$47,MATCH($AD2481,[1]ราคาสิ่งปลูกสร้าง!$B$6:$B$45,0),MATCH($C$7,[1]ราคาสิ่งปลูกสร้าง!$D$5:$CC$5,0))</f>
        <v>6500</v>
      </c>
      <c r="AO2481" s="44">
        <f t="shared" si="537"/>
        <v>370500</v>
      </c>
      <c r="AP2481" s="45">
        <f t="shared" si="538"/>
        <v>65</v>
      </c>
      <c r="AQ2481" s="40">
        <f>IF(AP2481=0,0,INDEX([1]ค่าเสื่อมสิ่งปลูกสร้าง!$A$5:$D$105,MATCH($AP2481,[1]ค่าเสื่อมสิ่งปลูกสร้าง!$A$5:$A$105,0),MATCH(AE2481,[1]ค่าเสื่อมสิ่งปลูกสร้าง!$A$3:$D$3)))</f>
        <v>93</v>
      </c>
      <c r="AR2481" s="44">
        <f t="shared" si="543"/>
        <v>25935.000000000004</v>
      </c>
      <c r="AS2481" s="44">
        <f t="shared" si="544"/>
        <v>30435.000000000004</v>
      </c>
      <c r="AT2481" s="44">
        <f t="shared" si="545"/>
        <v>30435.000000000004</v>
      </c>
      <c r="AU2481" s="46">
        <v>0</v>
      </c>
      <c r="AV2481" s="44">
        <f t="shared" si="539"/>
        <v>30435.000000000004</v>
      </c>
      <c r="AW2481" s="47" t="str">
        <f t="shared" si="540"/>
        <v>0.02</v>
      </c>
      <c r="AX2481" s="48"/>
      <c r="AY2481" s="48"/>
      <c r="AZ2481" s="49">
        <v>0</v>
      </c>
      <c r="BA2481" s="48"/>
      <c r="BB2481" s="48"/>
      <c r="BC2481" s="44">
        <f t="shared" si="541"/>
        <v>0</v>
      </c>
      <c r="BD2481" s="50">
        <v>1</v>
      </c>
      <c r="BE2481" s="51" t="e">
        <f>IF(AX2481=1,0,IF(AY2481=1,0,IF(BC2481&gt;#REF!,#REF!,IF(OR(AZ2481&gt;0,BD2481&gt;=0),BC2481+([1]สูตร2!H2469*(100%-AZ2481)-BC2481)*BD2481,[1]สูตร2!H2469*(100%-AZ2481)))))</f>
        <v>#REF!</v>
      </c>
      <c r="BF2481" s="31"/>
    </row>
    <row r="2482" spans="1:58" s="5" customFormat="1" ht="24" customHeight="1" x14ac:dyDescent="0.2">
      <c r="A2482" s="31"/>
      <c r="B2482" s="31" t="s">
        <v>93</v>
      </c>
      <c r="C2482" s="31">
        <v>1</v>
      </c>
      <c r="D2482" s="31" t="s">
        <v>66</v>
      </c>
      <c r="E2482" s="31" t="s">
        <v>1920</v>
      </c>
      <c r="F2482" s="31"/>
      <c r="G2482" s="32" t="s">
        <v>1921</v>
      </c>
      <c r="H2482" s="31" t="s">
        <v>104</v>
      </c>
      <c r="I2482" s="31" t="s">
        <v>104</v>
      </c>
      <c r="J2482" s="31" t="s">
        <v>1552</v>
      </c>
      <c r="K2482" s="31">
        <v>0</v>
      </c>
      <c r="L2482" s="31">
        <v>0</v>
      </c>
      <c r="M2482" s="31">
        <v>20</v>
      </c>
      <c r="N2482" s="33"/>
      <c r="O2482" s="33">
        <v>20</v>
      </c>
      <c r="P2482" s="33"/>
      <c r="Q2482" s="33"/>
      <c r="R2482" s="33"/>
      <c r="S2482" s="34" t="str">
        <f t="shared" si="532"/>
        <v>2</v>
      </c>
      <c r="T2482" s="35">
        <f t="shared" si="533"/>
        <v>20</v>
      </c>
      <c r="U2482" s="36">
        <f>INDEX([1]ราคาที่ดิน!$B:$G,MATCH($C2482,[1]ราคาที่ดิน!$A:$A,0),MATCH($B2482,[1]ราคาที่ดิน!$B$1:$G$1,0))</f>
        <v>100</v>
      </c>
      <c r="V2482" s="37">
        <f t="shared" si="542"/>
        <v>2000</v>
      </c>
      <c r="W2482" s="31">
        <v>2</v>
      </c>
      <c r="X2482" s="31">
        <v>48</v>
      </c>
      <c r="Y2482" s="31" t="s">
        <v>66</v>
      </c>
      <c r="Z2482" s="31" t="s">
        <v>1920</v>
      </c>
      <c r="AA2482" s="31"/>
      <c r="AB2482" s="32" t="s">
        <v>1921</v>
      </c>
      <c r="AC2482" s="38"/>
      <c r="AD2482" s="39" t="s">
        <v>75</v>
      </c>
      <c r="AE2482" s="39" t="s">
        <v>76</v>
      </c>
      <c r="AF2482" s="40" t="str">
        <f t="shared" si="534"/>
        <v>1</v>
      </c>
      <c r="AG2482" s="41">
        <f t="shared" si="535"/>
        <v>9.6</v>
      </c>
      <c r="AH2482" s="42">
        <v>9.6</v>
      </c>
      <c r="AI2482" s="42"/>
      <c r="AJ2482" s="42"/>
      <c r="AK2482" s="42"/>
      <c r="AL2482" s="31">
        <v>50</v>
      </c>
      <c r="AM2482" s="43" t="str">
        <f t="shared" si="536"/>
        <v>100</v>
      </c>
      <c r="AN2482" s="44">
        <f>INDEX([1]ราคาสิ่งปลูกสร้าง!$D$6:$CC$47,MATCH($AD2482,[1]ราคาสิ่งปลูกสร้าง!$B$6:$B$45,0),MATCH($C$7,[1]ราคาสิ่งปลูกสร้าง!$D$5:$CC$5,0))</f>
        <v>5400</v>
      </c>
      <c r="AO2482" s="44">
        <f t="shared" si="537"/>
        <v>51840</v>
      </c>
      <c r="AP2482" s="45">
        <f t="shared" si="538"/>
        <v>50</v>
      </c>
      <c r="AQ2482" s="40">
        <f>IF(AP2482=0,0,INDEX([1]ค่าเสื่อมสิ่งปลูกสร้าง!$A$5:$D$105,MATCH($AP2482,[1]ค่าเสื่อมสิ่งปลูกสร้าง!$A$5:$A$105,0),MATCH(AE2482,[1]ค่าเสื่อมสิ่งปลูกสร้าง!$A$3:$D$3)))</f>
        <v>93</v>
      </c>
      <c r="AR2482" s="44">
        <f t="shared" si="543"/>
        <v>3628.8</v>
      </c>
      <c r="AS2482" s="44">
        <f t="shared" si="544"/>
        <v>5628.8</v>
      </c>
      <c r="AT2482" s="44">
        <f t="shared" si="545"/>
        <v>5628.8</v>
      </c>
      <c r="AU2482" s="46">
        <v>0</v>
      </c>
      <c r="AV2482" s="44">
        <f t="shared" si="539"/>
        <v>5628.8</v>
      </c>
      <c r="AW2482" s="47" t="str">
        <f t="shared" si="540"/>
        <v>0.01</v>
      </c>
      <c r="AX2482" s="48"/>
      <c r="AY2482" s="48"/>
      <c r="AZ2482" s="49">
        <v>0</v>
      </c>
      <c r="BA2482" s="48"/>
      <c r="BB2482" s="48"/>
      <c r="BC2482" s="44">
        <f t="shared" si="541"/>
        <v>0</v>
      </c>
      <c r="BD2482" s="50">
        <v>1</v>
      </c>
      <c r="BE2482" s="51" t="e">
        <f>IF(AX2482=1,0,IF(AY2482=1,0,IF(BC2482&gt;#REF!,#REF!,IF(OR(AZ2482&gt;0,BD2482&gt;=0),BC2482+([1]สูตร2!H2470*(100%-AZ2482)-BC2482)*BD2482,[1]สูตร2!H2470*(100%-AZ2482)))))</f>
        <v>#REF!</v>
      </c>
      <c r="BF2482" s="31"/>
    </row>
    <row r="2483" spans="1:58" s="5" customFormat="1" ht="24" customHeight="1" x14ac:dyDescent="0.2">
      <c r="A2483" s="31"/>
      <c r="B2483" s="31" t="s">
        <v>93</v>
      </c>
      <c r="C2483" s="31">
        <v>1</v>
      </c>
      <c r="D2483" s="31" t="s">
        <v>66</v>
      </c>
      <c r="E2483" s="31" t="s">
        <v>1920</v>
      </c>
      <c r="F2483" s="31"/>
      <c r="G2483" s="32" t="s">
        <v>1921</v>
      </c>
      <c r="H2483" s="31" t="s">
        <v>104</v>
      </c>
      <c r="I2483" s="31" t="s">
        <v>104</v>
      </c>
      <c r="J2483" s="31" t="s">
        <v>1552</v>
      </c>
      <c r="K2483" s="31">
        <v>0</v>
      </c>
      <c r="L2483" s="31">
        <v>0</v>
      </c>
      <c r="M2483" s="31">
        <v>20</v>
      </c>
      <c r="N2483" s="33"/>
      <c r="O2483" s="33">
        <v>20</v>
      </c>
      <c r="P2483" s="33"/>
      <c r="Q2483" s="33"/>
      <c r="R2483" s="33"/>
      <c r="S2483" s="34" t="str">
        <f t="shared" si="532"/>
        <v>2</v>
      </c>
      <c r="T2483" s="35">
        <f t="shared" si="533"/>
        <v>20</v>
      </c>
      <c r="U2483" s="36">
        <f>INDEX([1]ราคาที่ดิน!$B:$G,MATCH($C2483,[1]ราคาที่ดิน!$A:$A,0),MATCH($B2483,[1]ราคาที่ดิน!$B$1:$G$1,0))</f>
        <v>100</v>
      </c>
      <c r="V2483" s="37">
        <f t="shared" si="542"/>
        <v>2000</v>
      </c>
      <c r="W2483" s="31">
        <v>3</v>
      </c>
      <c r="X2483" s="31">
        <v>48</v>
      </c>
      <c r="Y2483" s="31" t="s">
        <v>66</v>
      </c>
      <c r="Z2483" s="31" t="s">
        <v>1920</v>
      </c>
      <c r="AA2483" s="31"/>
      <c r="AB2483" s="32" t="s">
        <v>1921</v>
      </c>
      <c r="AC2483" s="38"/>
      <c r="AD2483" s="39" t="s">
        <v>75</v>
      </c>
      <c r="AE2483" s="39" t="s">
        <v>76</v>
      </c>
      <c r="AF2483" s="40" t="str">
        <f t="shared" si="534"/>
        <v>1</v>
      </c>
      <c r="AG2483" s="41">
        <f t="shared" si="535"/>
        <v>24.3</v>
      </c>
      <c r="AH2483" s="42">
        <v>24.3</v>
      </c>
      <c r="AI2483" s="42"/>
      <c r="AJ2483" s="42"/>
      <c r="AK2483" s="42"/>
      <c r="AL2483" s="31">
        <v>40</v>
      </c>
      <c r="AM2483" s="43" t="str">
        <f t="shared" si="536"/>
        <v>100</v>
      </c>
      <c r="AN2483" s="44">
        <f>INDEX([1]ราคาสิ่งปลูกสร้าง!$D$6:$CC$47,MATCH($AD2483,[1]ราคาสิ่งปลูกสร้าง!$B$6:$B$45,0),MATCH($C$7,[1]ราคาสิ่งปลูกสร้าง!$D$5:$CC$5,0))</f>
        <v>5400</v>
      </c>
      <c r="AO2483" s="44">
        <f t="shared" si="537"/>
        <v>131220</v>
      </c>
      <c r="AP2483" s="45">
        <f t="shared" si="538"/>
        <v>40</v>
      </c>
      <c r="AQ2483" s="40">
        <f>IF(AP2483=0,0,INDEX([1]ค่าเสื่อมสิ่งปลูกสร้าง!$A$5:$D$105,MATCH($AP2483,[1]ค่าเสื่อมสิ่งปลูกสร้าง!$A$5:$A$105,0),MATCH(AE2483,[1]ค่าเสื่อมสิ่งปลูกสร้าง!$A$3:$D$3)))</f>
        <v>93</v>
      </c>
      <c r="AR2483" s="44">
        <f t="shared" si="543"/>
        <v>9185.4000000000015</v>
      </c>
      <c r="AS2483" s="44">
        <f t="shared" si="544"/>
        <v>11185.400000000001</v>
      </c>
      <c r="AT2483" s="44">
        <f t="shared" si="545"/>
        <v>11185.400000000001</v>
      </c>
      <c r="AU2483" s="46">
        <v>0</v>
      </c>
      <c r="AV2483" s="44">
        <f t="shared" si="539"/>
        <v>11185.400000000001</v>
      </c>
      <c r="AW2483" s="47" t="str">
        <f t="shared" si="540"/>
        <v>0.01</v>
      </c>
      <c r="AX2483" s="48"/>
      <c r="AY2483" s="48"/>
      <c r="AZ2483" s="49">
        <v>0</v>
      </c>
      <c r="BA2483" s="48"/>
      <c r="BB2483" s="48"/>
      <c r="BC2483" s="44">
        <f t="shared" si="541"/>
        <v>0</v>
      </c>
      <c r="BD2483" s="50">
        <v>1</v>
      </c>
      <c r="BE2483" s="51" t="e">
        <f>IF(AX2483=1,0,IF(AY2483=1,0,IF(BC2483&gt;#REF!,#REF!,IF(OR(AZ2483&gt;0,BD2483&gt;=0),BC2483+([1]สูตร2!H2471*(100%-AZ2483)-BC2483)*BD2483,[1]สูตร2!H2471*(100%-AZ2483)))))</f>
        <v>#REF!</v>
      </c>
      <c r="BF2483" s="31"/>
    </row>
    <row r="2484" spans="1:58" s="5" customFormat="1" ht="24" customHeight="1" x14ac:dyDescent="0.2">
      <c r="A2484" s="31"/>
      <c r="B2484" s="31" t="s">
        <v>93</v>
      </c>
      <c r="C2484" s="31">
        <v>1</v>
      </c>
      <c r="D2484" s="31" t="s">
        <v>66</v>
      </c>
      <c r="E2484" s="31" t="s">
        <v>1920</v>
      </c>
      <c r="F2484" s="31"/>
      <c r="G2484" s="32" t="s">
        <v>1921</v>
      </c>
      <c r="H2484" s="31" t="s">
        <v>104</v>
      </c>
      <c r="I2484" s="31" t="s">
        <v>104</v>
      </c>
      <c r="J2484" s="31" t="s">
        <v>1552</v>
      </c>
      <c r="K2484" s="31">
        <v>0</v>
      </c>
      <c r="L2484" s="31">
        <v>0</v>
      </c>
      <c r="M2484" s="31">
        <v>15</v>
      </c>
      <c r="N2484" s="33"/>
      <c r="O2484" s="33">
        <v>15</v>
      </c>
      <c r="P2484" s="33"/>
      <c r="Q2484" s="33"/>
      <c r="R2484" s="33"/>
      <c r="S2484" s="34" t="str">
        <f t="shared" si="532"/>
        <v>2</v>
      </c>
      <c r="T2484" s="35">
        <f t="shared" si="533"/>
        <v>15</v>
      </c>
      <c r="U2484" s="36">
        <f>INDEX([1]ราคาที่ดิน!$B:$G,MATCH($C2484,[1]ราคาที่ดิน!$A:$A,0),MATCH($B2484,[1]ราคาที่ดิน!$B$1:$G$1,0))</f>
        <v>100</v>
      </c>
      <c r="V2484" s="37">
        <f t="shared" si="542"/>
        <v>1500</v>
      </c>
      <c r="W2484" s="31">
        <v>4</v>
      </c>
      <c r="X2484" s="31">
        <v>48</v>
      </c>
      <c r="Y2484" s="31" t="s">
        <v>66</v>
      </c>
      <c r="Z2484" s="31" t="s">
        <v>1920</v>
      </c>
      <c r="AA2484" s="31"/>
      <c r="AB2484" s="32" t="s">
        <v>1921</v>
      </c>
      <c r="AC2484" s="38"/>
      <c r="AD2484" s="39" t="s">
        <v>77</v>
      </c>
      <c r="AE2484" s="39" t="s">
        <v>76</v>
      </c>
      <c r="AF2484" s="40" t="str">
        <f t="shared" si="534"/>
        <v>1</v>
      </c>
      <c r="AG2484" s="41">
        <f t="shared" si="535"/>
        <v>14.4</v>
      </c>
      <c r="AH2484" s="42">
        <v>14.4</v>
      </c>
      <c r="AI2484" s="42"/>
      <c r="AJ2484" s="42"/>
      <c r="AK2484" s="42"/>
      <c r="AL2484" s="31">
        <v>50</v>
      </c>
      <c r="AM2484" s="43" t="str">
        <f t="shared" si="536"/>
        <v>100</v>
      </c>
      <c r="AN2484" s="44">
        <f>INDEX([1]ราคาสิ่งปลูกสร้าง!$D$6:$CC$47,MATCH($AD2484,[1]ราคาสิ่งปลูกสร้าง!$B$6:$B$45,0),MATCH($C$7,[1]ราคาสิ่งปลูกสร้าง!$D$5:$CC$5,0))</f>
        <v>2050</v>
      </c>
      <c r="AO2484" s="44">
        <f t="shared" si="537"/>
        <v>29520</v>
      </c>
      <c r="AP2484" s="45">
        <f t="shared" si="538"/>
        <v>50</v>
      </c>
      <c r="AQ2484" s="40">
        <f>IF(AP2484=0,0,INDEX([1]ค่าเสื่อมสิ่งปลูกสร้าง!$A$5:$D$105,MATCH($AP2484,[1]ค่าเสื่อมสิ่งปลูกสร้าง!$A$5:$A$105,0),MATCH(AE2484,[1]ค่าเสื่อมสิ่งปลูกสร้าง!$A$3:$D$3)))</f>
        <v>93</v>
      </c>
      <c r="AR2484" s="44">
        <f t="shared" si="543"/>
        <v>2066.4</v>
      </c>
      <c r="AS2484" s="44">
        <f t="shared" si="544"/>
        <v>3566.4</v>
      </c>
      <c r="AT2484" s="44">
        <f t="shared" si="545"/>
        <v>3566.4</v>
      </c>
      <c r="AU2484" s="46">
        <v>0</v>
      </c>
      <c r="AV2484" s="44">
        <f t="shared" si="539"/>
        <v>3566.4</v>
      </c>
      <c r="AW2484" s="47" t="str">
        <f t="shared" si="540"/>
        <v>0.01</v>
      </c>
      <c r="AX2484" s="48"/>
      <c r="AY2484" s="48"/>
      <c r="AZ2484" s="49">
        <v>0</v>
      </c>
      <c r="BA2484" s="48"/>
      <c r="BB2484" s="48"/>
      <c r="BC2484" s="44">
        <f t="shared" si="541"/>
        <v>0</v>
      </c>
      <c r="BD2484" s="50">
        <v>1</v>
      </c>
      <c r="BE2484" s="51" t="e">
        <f>IF(AX2484=1,0,IF(AY2484=1,0,IF(BC2484&gt;#REF!,#REF!,IF(OR(AZ2484&gt;0,BD2484&gt;=0),BC2484+([1]สูตร2!H2472*(100%-AZ2484)-BC2484)*BD2484,[1]สูตร2!H2472*(100%-AZ2484)))))</f>
        <v>#REF!</v>
      </c>
      <c r="BF2484" s="31"/>
    </row>
    <row r="2485" spans="1:58" s="5" customFormat="1" ht="24" customHeight="1" x14ac:dyDescent="0.2">
      <c r="A2485" s="31">
        <v>832</v>
      </c>
      <c r="B2485" s="31" t="s">
        <v>321</v>
      </c>
      <c r="C2485" s="31" t="s">
        <v>1923</v>
      </c>
      <c r="D2485" s="31" t="s">
        <v>66</v>
      </c>
      <c r="E2485" s="31" t="s">
        <v>1924</v>
      </c>
      <c r="F2485" s="31"/>
      <c r="G2485" s="32" t="s">
        <v>1925</v>
      </c>
      <c r="H2485" s="31">
        <v>35</v>
      </c>
      <c r="I2485" s="31">
        <v>17</v>
      </c>
      <c r="J2485" s="31" t="s">
        <v>1552</v>
      </c>
      <c r="K2485" s="31">
        <v>8</v>
      </c>
      <c r="L2485" s="31">
        <v>2</v>
      </c>
      <c r="M2485" s="31">
        <v>71</v>
      </c>
      <c r="N2485" s="33">
        <v>3471</v>
      </c>
      <c r="O2485" s="33"/>
      <c r="P2485" s="33"/>
      <c r="Q2485" s="33"/>
      <c r="R2485" s="33"/>
      <c r="S2485" s="34" t="str">
        <f t="shared" si="532"/>
        <v>1</v>
      </c>
      <c r="T2485" s="35">
        <f t="shared" si="533"/>
        <v>3471</v>
      </c>
      <c r="U2485" s="36">
        <f>INDEX([1]ราคาที่ดิน!$B:$G,MATCH($C2485,[1]ราคาที่ดิน!$A:$A,0),MATCH($B2485,[1]ราคาที่ดิน!$B$1:$G$1,0))</f>
        <v>200</v>
      </c>
      <c r="V2485" s="37">
        <f t="shared" si="542"/>
        <v>694200</v>
      </c>
      <c r="W2485" s="31"/>
      <c r="X2485" s="31"/>
      <c r="Y2485" s="31"/>
      <c r="Z2485" s="31"/>
      <c r="AA2485" s="31"/>
      <c r="AB2485" s="32"/>
      <c r="AC2485" s="38"/>
      <c r="AD2485" s="39"/>
      <c r="AE2485" s="39"/>
      <c r="AF2485" s="40" t="str">
        <f t="shared" si="534"/>
        <v/>
      </c>
      <c r="AG2485" s="41" t="str">
        <f t="shared" si="535"/>
        <v/>
      </c>
      <c r="AH2485" s="42"/>
      <c r="AI2485" s="42"/>
      <c r="AJ2485" s="42"/>
      <c r="AK2485" s="42"/>
      <c r="AL2485" s="31"/>
      <c r="AM2485" s="43" t="str">
        <f t="shared" si="536"/>
        <v>100</v>
      </c>
      <c r="AN2485" s="44">
        <f>INDEX([1]ราคาสิ่งปลูกสร้าง!$D$6:$CC$47,MATCH($AD2485,[1]ราคาสิ่งปลูกสร้าง!$B$6:$B$45,0),MATCH($C$7,[1]ราคาสิ่งปลูกสร้าง!$D$5:$CC$5,0))</f>
        <v>0</v>
      </c>
      <c r="AO2485" s="44">
        <f t="shared" si="537"/>
        <v>0</v>
      </c>
      <c r="AP2485" s="45">
        <f t="shared" si="538"/>
        <v>0</v>
      </c>
      <c r="AQ2485" s="40">
        <f>IF(AP2485=0,0,INDEX([1]ค่าเสื่อมสิ่งปลูกสร้าง!$A$5:$D$105,MATCH($AP2485,[1]ค่าเสื่อมสิ่งปลูกสร้าง!$A$5:$A$105,0),MATCH(AE2485,[1]ค่าเสื่อมสิ่งปลูกสร้าง!$A$3:$D$3)))</f>
        <v>0</v>
      </c>
      <c r="AR2485" s="44">
        <f t="shared" si="543"/>
        <v>0</v>
      </c>
      <c r="AS2485" s="44">
        <f t="shared" si="544"/>
        <v>694200</v>
      </c>
      <c r="AT2485" s="44">
        <f t="shared" si="545"/>
        <v>694200</v>
      </c>
      <c r="AU2485" s="46">
        <v>0</v>
      </c>
      <c r="AV2485" s="44">
        <f t="shared" si="539"/>
        <v>694200</v>
      </c>
      <c r="AW2485" s="47" t="str">
        <f t="shared" si="540"/>
        <v>0.01</v>
      </c>
      <c r="AX2485" s="48"/>
      <c r="AY2485" s="48"/>
      <c r="AZ2485" s="49">
        <v>0</v>
      </c>
      <c r="BA2485" s="48"/>
      <c r="BB2485" s="48"/>
      <c r="BC2485" s="44">
        <f t="shared" si="541"/>
        <v>0</v>
      </c>
      <c r="BD2485" s="50">
        <v>1</v>
      </c>
      <c r="BE2485" s="51" t="e">
        <f>IF(AX2485=1,0,IF(AY2485=1,0,IF(BC2485&gt;#REF!,#REF!,IF(OR(AZ2485&gt;0,BD2485&gt;=0),BC2485+([1]สูตร2!H2473*(100%-AZ2485)-BC2485)*BD2485,[1]สูตร2!H2473*(100%-AZ2485)))))</f>
        <v>#REF!</v>
      </c>
      <c r="BF2485" s="31"/>
    </row>
    <row r="2486" spans="1:58" s="5" customFormat="1" ht="24" customHeight="1" x14ac:dyDescent="0.2">
      <c r="A2486" s="31"/>
      <c r="B2486" s="31" t="s">
        <v>321</v>
      </c>
      <c r="C2486" s="31">
        <v>3</v>
      </c>
      <c r="D2486" s="31" t="s">
        <v>66</v>
      </c>
      <c r="E2486" s="31" t="s">
        <v>1924</v>
      </c>
      <c r="F2486" s="31"/>
      <c r="G2486" s="32" t="s">
        <v>1925</v>
      </c>
      <c r="H2486" s="31" t="s">
        <v>104</v>
      </c>
      <c r="I2486" s="31" t="s">
        <v>104</v>
      </c>
      <c r="J2486" s="31" t="s">
        <v>1552</v>
      </c>
      <c r="K2486" s="31">
        <v>0</v>
      </c>
      <c r="L2486" s="31">
        <v>1</v>
      </c>
      <c r="M2486" s="31">
        <v>0</v>
      </c>
      <c r="N2486" s="33"/>
      <c r="O2486" s="33">
        <v>100</v>
      </c>
      <c r="P2486" s="33"/>
      <c r="Q2486" s="33"/>
      <c r="R2486" s="33"/>
      <c r="S2486" s="34" t="str">
        <f t="shared" si="532"/>
        <v>2</v>
      </c>
      <c r="T2486" s="35">
        <f t="shared" si="533"/>
        <v>100</v>
      </c>
      <c r="U2486" s="36">
        <f>INDEX([1]ราคาที่ดิน!$B:$G,MATCH($C2486,[1]ราคาที่ดิน!$A:$A,0),MATCH($B2486,[1]ราคาที่ดิน!$B$1:$G$1,0))</f>
        <v>200</v>
      </c>
      <c r="V2486" s="37">
        <f t="shared" si="542"/>
        <v>20000</v>
      </c>
      <c r="W2486" s="31">
        <v>1</v>
      </c>
      <c r="X2486" s="31">
        <v>49</v>
      </c>
      <c r="Y2486" s="31" t="s">
        <v>66</v>
      </c>
      <c r="Z2486" s="31" t="s">
        <v>1926</v>
      </c>
      <c r="AA2486" s="31"/>
      <c r="AB2486" s="32" t="s">
        <v>1925</v>
      </c>
      <c r="AC2486" s="38"/>
      <c r="AD2486" s="39" t="s">
        <v>73</v>
      </c>
      <c r="AE2486" s="39" t="s">
        <v>76</v>
      </c>
      <c r="AF2486" s="40" t="str">
        <f t="shared" si="534"/>
        <v>2</v>
      </c>
      <c r="AG2486" s="41">
        <f t="shared" si="535"/>
        <v>45.6</v>
      </c>
      <c r="AH2486" s="42"/>
      <c r="AI2486" s="42">
        <v>45.6</v>
      </c>
      <c r="AJ2486" s="42"/>
      <c r="AK2486" s="42"/>
      <c r="AL2486" s="31">
        <v>3</v>
      </c>
      <c r="AM2486" s="43" t="str">
        <f t="shared" si="536"/>
        <v>100</v>
      </c>
      <c r="AN2486" s="44">
        <f>INDEX([1]ราคาสิ่งปลูกสร้าง!$D$6:$CC$47,MATCH($AD2486,[1]ราคาสิ่งปลูกสร้าง!$B$6:$B$45,0),MATCH($C$7,[1]ราคาสิ่งปลูกสร้าง!$D$5:$CC$5,0))</f>
        <v>6500</v>
      </c>
      <c r="AO2486" s="44">
        <f t="shared" si="537"/>
        <v>296400</v>
      </c>
      <c r="AP2486" s="45">
        <f t="shared" si="538"/>
        <v>3</v>
      </c>
      <c r="AQ2486" s="40">
        <f>IF(AP2486=0,0,INDEX([1]ค่าเสื่อมสิ่งปลูกสร้าง!$A$5:$D$105,MATCH($AP2486,[1]ค่าเสื่อมสิ่งปลูกสร้าง!$A$5:$A$105,0),MATCH(AE2486,[1]ค่าเสื่อมสิ่งปลูกสร้าง!$A$3:$D$3)))</f>
        <v>9</v>
      </c>
      <c r="AR2486" s="44">
        <f t="shared" si="543"/>
        <v>269724</v>
      </c>
      <c r="AS2486" s="44">
        <f t="shared" si="544"/>
        <v>289724</v>
      </c>
      <c r="AT2486" s="44">
        <f t="shared" si="545"/>
        <v>289724</v>
      </c>
      <c r="AU2486" s="46">
        <v>0</v>
      </c>
      <c r="AV2486" s="44">
        <f t="shared" si="539"/>
        <v>289724</v>
      </c>
      <c r="AW2486" s="47" t="str">
        <f t="shared" si="540"/>
        <v>0.02</v>
      </c>
      <c r="AX2486" s="48"/>
      <c r="AY2486" s="48"/>
      <c r="AZ2486" s="49">
        <v>0</v>
      </c>
      <c r="BA2486" s="48"/>
      <c r="BB2486" s="48"/>
      <c r="BC2486" s="44">
        <f t="shared" si="541"/>
        <v>0</v>
      </c>
      <c r="BD2486" s="50">
        <v>1</v>
      </c>
      <c r="BE2486" s="51" t="e">
        <f>IF(AX2486=1,0,IF(AY2486=1,0,IF(BC2486&gt;#REF!,#REF!,IF(OR(AZ2486&gt;0,BD2486&gt;=0),BC2486+([1]สูตร2!H2474*(100%-AZ2486)-BC2486)*BD2486,[1]สูตร2!H2474*(100%-AZ2486)))))</f>
        <v>#REF!</v>
      </c>
      <c r="BF2486" s="31"/>
    </row>
    <row r="2487" spans="1:58" s="5" customFormat="1" ht="24" customHeight="1" x14ac:dyDescent="0.2">
      <c r="A2487" s="31"/>
      <c r="B2487" s="31" t="s">
        <v>321</v>
      </c>
      <c r="C2487" s="31">
        <v>3</v>
      </c>
      <c r="D2487" s="31" t="s">
        <v>66</v>
      </c>
      <c r="E2487" s="31" t="s">
        <v>1924</v>
      </c>
      <c r="F2487" s="31"/>
      <c r="G2487" s="32" t="s">
        <v>1925</v>
      </c>
      <c r="H2487" s="31" t="s">
        <v>104</v>
      </c>
      <c r="I2487" s="31" t="s">
        <v>104</v>
      </c>
      <c r="J2487" s="31" t="s">
        <v>1552</v>
      </c>
      <c r="K2487" s="31">
        <v>0</v>
      </c>
      <c r="L2487" s="31">
        <v>0</v>
      </c>
      <c r="M2487" s="31">
        <v>97</v>
      </c>
      <c r="N2487" s="33"/>
      <c r="O2487" s="33">
        <v>97</v>
      </c>
      <c r="P2487" s="33"/>
      <c r="Q2487" s="33"/>
      <c r="R2487" s="33"/>
      <c r="S2487" s="34" t="str">
        <f t="shared" si="532"/>
        <v>2</v>
      </c>
      <c r="T2487" s="35">
        <f t="shared" si="533"/>
        <v>97</v>
      </c>
      <c r="U2487" s="36">
        <f>INDEX([1]ราคาที่ดิน!$B:$G,MATCH($C2487,[1]ราคาที่ดิน!$A:$A,0),MATCH($B2487,[1]ราคาที่ดิน!$B$1:$G$1,0))</f>
        <v>200</v>
      </c>
      <c r="V2487" s="37">
        <f t="shared" si="542"/>
        <v>19400</v>
      </c>
      <c r="W2487" s="31">
        <v>2</v>
      </c>
      <c r="X2487" s="31">
        <v>49</v>
      </c>
      <c r="Y2487" s="31" t="s">
        <v>66</v>
      </c>
      <c r="Z2487" s="31" t="s">
        <v>1926</v>
      </c>
      <c r="AA2487" s="31"/>
      <c r="AB2487" s="32" t="s">
        <v>1925</v>
      </c>
      <c r="AC2487" s="38"/>
      <c r="AD2487" s="39" t="s">
        <v>75</v>
      </c>
      <c r="AE2487" s="39" t="s">
        <v>94</v>
      </c>
      <c r="AF2487" s="40" t="str">
        <f t="shared" si="534"/>
        <v>1</v>
      </c>
      <c r="AG2487" s="41">
        <f t="shared" si="535"/>
        <v>11.47</v>
      </c>
      <c r="AH2487" s="42">
        <v>11.47</v>
      </c>
      <c r="AI2487" s="42"/>
      <c r="AJ2487" s="42"/>
      <c r="AK2487" s="42"/>
      <c r="AL2487" s="31">
        <v>3</v>
      </c>
      <c r="AM2487" s="43" t="str">
        <f t="shared" si="536"/>
        <v>100</v>
      </c>
      <c r="AN2487" s="44">
        <f>INDEX([1]ราคาสิ่งปลูกสร้าง!$D$6:$CC$47,MATCH($AD2487,[1]ราคาสิ่งปลูกสร้าง!$B$6:$B$45,0),MATCH($C$7,[1]ราคาสิ่งปลูกสร้าง!$D$5:$CC$5,0))</f>
        <v>5400</v>
      </c>
      <c r="AO2487" s="44">
        <f t="shared" si="537"/>
        <v>61938</v>
      </c>
      <c r="AP2487" s="45">
        <f t="shared" si="538"/>
        <v>3</v>
      </c>
      <c r="AQ2487" s="40">
        <f>IF(AP2487=0,0,INDEX([1]ค่าเสื่อมสิ่งปลูกสร้าง!$A$5:$D$105,MATCH($AP2487,[1]ค่าเสื่อมสิ่งปลูกสร้าง!$A$5:$A$105,0),MATCH(AE2487,[1]ค่าเสื่อมสิ่งปลูกสร้าง!$A$3:$D$3)))</f>
        <v>3</v>
      </c>
      <c r="AR2487" s="44">
        <f t="shared" si="543"/>
        <v>60079.86</v>
      </c>
      <c r="AS2487" s="44">
        <f t="shared" si="544"/>
        <v>79479.86</v>
      </c>
      <c r="AT2487" s="44">
        <f t="shared" si="545"/>
        <v>79479.86</v>
      </c>
      <c r="AU2487" s="46">
        <v>0</v>
      </c>
      <c r="AV2487" s="44">
        <f t="shared" si="539"/>
        <v>79479.86</v>
      </c>
      <c r="AW2487" s="47" t="str">
        <f t="shared" si="540"/>
        <v>0.01</v>
      </c>
      <c r="AX2487" s="48"/>
      <c r="AY2487" s="48"/>
      <c r="AZ2487" s="49">
        <v>0</v>
      </c>
      <c r="BA2487" s="48"/>
      <c r="BB2487" s="48"/>
      <c r="BC2487" s="44">
        <f t="shared" si="541"/>
        <v>0</v>
      </c>
      <c r="BD2487" s="50">
        <v>1</v>
      </c>
      <c r="BE2487" s="51" t="e">
        <f>IF(AX2487=1,0,IF(AY2487=1,0,IF(BC2487&gt;#REF!,#REF!,IF(OR(AZ2487&gt;0,BD2487&gt;=0),BC2487+([1]สูตร2!H2475*(100%-AZ2487)-BC2487)*BD2487,[1]สูตร2!H2475*(100%-AZ2487)))))</f>
        <v>#REF!</v>
      </c>
      <c r="BF2487" s="31"/>
    </row>
    <row r="2488" spans="1:58" s="5" customFormat="1" ht="24" customHeight="1" x14ac:dyDescent="0.2">
      <c r="A2488" s="31">
        <v>833</v>
      </c>
      <c r="B2488" s="31" t="s">
        <v>93</v>
      </c>
      <c r="C2488" s="31">
        <v>1</v>
      </c>
      <c r="D2488" s="31" t="s">
        <v>66</v>
      </c>
      <c r="E2488" s="31" t="s">
        <v>1927</v>
      </c>
      <c r="F2488" s="31"/>
      <c r="G2488" s="32" t="s">
        <v>1928</v>
      </c>
      <c r="H2488" s="31" t="s">
        <v>104</v>
      </c>
      <c r="I2488" s="31" t="s">
        <v>104</v>
      </c>
      <c r="J2488" s="31" t="s">
        <v>1552</v>
      </c>
      <c r="K2488" s="31">
        <v>12</v>
      </c>
      <c r="L2488" s="31">
        <v>0</v>
      </c>
      <c r="M2488" s="31">
        <v>45</v>
      </c>
      <c r="N2488" s="33">
        <v>4845</v>
      </c>
      <c r="O2488" s="33"/>
      <c r="P2488" s="33"/>
      <c r="Q2488" s="33"/>
      <c r="R2488" s="33"/>
      <c r="S2488" s="34" t="str">
        <f t="shared" si="532"/>
        <v>1</v>
      </c>
      <c r="T2488" s="35">
        <f t="shared" si="533"/>
        <v>4845</v>
      </c>
      <c r="U2488" s="36">
        <f>INDEX([1]ราคาที่ดิน!$B:$G,MATCH($C2488,[1]ราคาที่ดิน!$A:$A,0),MATCH($B2488,[1]ราคาที่ดิน!$B$1:$G$1,0))</f>
        <v>100</v>
      </c>
      <c r="V2488" s="37">
        <f t="shared" si="542"/>
        <v>484500</v>
      </c>
      <c r="W2488" s="31"/>
      <c r="X2488" s="31"/>
      <c r="Y2488" s="31"/>
      <c r="Z2488" s="31"/>
      <c r="AA2488" s="31"/>
      <c r="AB2488" s="32"/>
      <c r="AC2488" s="38"/>
      <c r="AD2488" s="39"/>
      <c r="AE2488" s="39"/>
      <c r="AF2488" s="40" t="str">
        <f t="shared" si="534"/>
        <v/>
      </c>
      <c r="AG2488" s="41" t="str">
        <f t="shared" si="535"/>
        <v/>
      </c>
      <c r="AH2488" s="42"/>
      <c r="AI2488" s="42"/>
      <c r="AJ2488" s="42"/>
      <c r="AK2488" s="42"/>
      <c r="AL2488" s="31"/>
      <c r="AM2488" s="43" t="str">
        <f t="shared" si="536"/>
        <v>100</v>
      </c>
      <c r="AN2488" s="44">
        <f>INDEX([1]ราคาสิ่งปลูกสร้าง!$D$6:$CC$47,MATCH($AD2488,[1]ราคาสิ่งปลูกสร้าง!$B$6:$B$45,0),MATCH($C$7,[1]ราคาสิ่งปลูกสร้าง!$D$5:$CC$5,0))</f>
        <v>0</v>
      </c>
      <c r="AO2488" s="44">
        <f t="shared" si="537"/>
        <v>0</v>
      </c>
      <c r="AP2488" s="45">
        <f t="shared" si="538"/>
        <v>0</v>
      </c>
      <c r="AQ2488" s="40">
        <f>IF(AP2488=0,0,INDEX([1]ค่าเสื่อมสิ่งปลูกสร้าง!$A$5:$D$105,MATCH($AP2488,[1]ค่าเสื่อมสิ่งปลูกสร้าง!$A$5:$A$105,0),MATCH(AE2488,[1]ค่าเสื่อมสิ่งปลูกสร้าง!$A$3:$D$3)))</f>
        <v>0</v>
      </c>
      <c r="AR2488" s="44">
        <f t="shared" si="543"/>
        <v>0</v>
      </c>
      <c r="AS2488" s="44">
        <f t="shared" si="544"/>
        <v>484500</v>
      </c>
      <c r="AT2488" s="44">
        <f t="shared" si="545"/>
        <v>484500</v>
      </c>
      <c r="AU2488" s="46">
        <v>0</v>
      </c>
      <c r="AV2488" s="44">
        <f t="shared" si="539"/>
        <v>484500</v>
      </c>
      <c r="AW2488" s="47" t="str">
        <f t="shared" si="540"/>
        <v>0.01</v>
      </c>
      <c r="AX2488" s="48"/>
      <c r="AY2488" s="48"/>
      <c r="AZ2488" s="49">
        <v>0</v>
      </c>
      <c r="BA2488" s="48"/>
      <c r="BB2488" s="48"/>
      <c r="BC2488" s="44">
        <f t="shared" si="541"/>
        <v>0</v>
      </c>
      <c r="BD2488" s="50">
        <v>1</v>
      </c>
      <c r="BE2488" s="51" t="e">
        <f>IF(AX2488=1,0,IF(AY2488=1,0,IF(BC2488&gt;#REF!,#REF!,IF(OR(AZ2488&gt;0,BD2488&gt;=0),BC2488+([1]สูตร2!H2476*(100%-AZ2488)-BC2488)*BD2488,[1]สูตร2!H2476*(100%-AZ2488)))))</f>
        <v>#REF!</v>
      </c>
      <c r="BF2488" s="31"/>
    </row>
    <row r="2489" spans="1:58" s="5" customFormat="1" ht="24" customHeight="1" x14ac:dyDescent="0.2">
      <c r="A2489" s="31"/>
      <c r="B2489" s="31" t="s">
        <v>93</v>
      </c>
      <c r="C2489" s="31">
        <v>1</v>
      </c>
      <c r="D2489" s="31" t="s">
        <v>66</v>
      </c>
      <c r="E2489" s="31" t="s">
        <v>1927</v>
      </c>
      <c r="F2489" s="31"/>
      <c r="G2489" s="32" t="s">
        <v>1928</v>
      </c>
      <c r="H2489" s="31" t="s">
        <v>104</v>
      </c>
      <c r="I2489" s="31" t="s">
        <v>104</v>
      </c>
      <c r="J2489" s="31" t="s">
        <v>1552</v>
      </c>
      <c r="K2489" s="31">
        <v>0</v>
      </c>
      <c r="L2489" s="31">
        <v>1</v>
      </c>
      <c r="M2489" s="31">
        <v>0</v>
      </c>
      <c r="N2489" s="33"/>
      <c r="O2489" s="33">
        <v>100</v>
      </c>
      <c r="P2489" s="33"/>
      <c r="Q2489" s="33"/>
      <c r="R2489" s="33"/>
      <c r="S2489" s="34" t="str">
        <f t="shared" si="532"/>
        <v>2</v>
      </c>
      <c r="T2489" s="35">
        <f t="shared" si="533"/>
        <v>100</v>
      </c>
      <c r="U2489" s="36">
        <f>INDEX([1]ราคาที่ดิน!$B:$G,MATCH($C2489,[1]ราคาที่ดิน!$A:$A,0),MATCH($B2489,[1]ราคาที่ดิน!$B$1:$G$1,0))</f>
        <v>100</v>
      </c>
      <c r="V2489" s="37">
        <f t="shared" si="542"/>
        <v>10000</v>
      </c>
      <c r="W2489" s="31">
        <v>1</v>
      </c>
      <c r="X2489" s="31">
        <v>50</v>
      </c>
      <c r="Y2489" s="31" t="s">
        <v>71</v>
      </c>
      <c r="Z2489" s="31" t="s">
        <v>1929</v>
      </c>
      <c r="AA2489" s="31"/>
      <c r="AB2489" s="32" t="s">
        <v>1928</v>
      </c>
      <c r="AC2489" s="38"/>
      <c r="AD2489" s="39" t="s">
        <v>73</v>
      </c>
      <c r="AE2489" s="39" t="s">
        <v>94</v>
      </c>
      <c r="AF2489" s="40" t="str">
        <f t="shared" si="534"/>
        <v>2</v>
      </c>
      <c r="AG2489" s="41">
        <f t="shared" si="535"/>
        <v>118.72</v>
      </c>
      <c r="AH2489" s="42"/>
      <c r="AI2489" s="42">
        <v>118.72</v>
      </c>
      <c r="AJ2489" s="42"/>
      <c r="AK2489" s="42"/>
      <c r="AL2489" s="31">
        <v>25</v>
      </c>
      <c r="AM2489" s="43" t="str">
        <f t="shared" si="536"/>
        <v>100</v>
      </c>
      <c r="AN2489" s="44">
        <f>INDEX([1]ราคาสิ่งปลูกสร้าง!$D$6:$CC$47,MATCH($AD2489,[1]ราคาสิ่งปลูกสร้าง!$B$6:$B$45,0),MATCH($C$7,[1]ราคาสิ่งปลูกสร้าง!$D$5:$CC$5,0))</f>
        <v>6500</v>
      </c>
      <c r="AO2489" s="44">
        <f t="shared" si="537"/>
        <v>771680</v>
      </c>
      <c r="AP2489" s="45">
        <f t="shared" si="538"/>
        <v>25</v>
      </c>
      <c r="AQ2489" s="40">
        <f>IF(AP2489=0,0,INDEX([1]ค่าเสื่อมสิ่งปลูกสร้าง!$A$5:$D$105,MATCH($AP2489,[1]ค่าเสื่อมสิ่งปลูกสร้าง!$A$5:$A$105,0),MATCH(AE2489,[1]ค่าเสื่อมสิ่งปลูกสร้าง!$A$3:$D$3)))</f>
        <v>40</v>
      </c>
      <c r="AR2489" s="44">
        <f t="shared" si="543"/>
        <v>463008</v>
      </c>
      <c r="AS2489" s="44">
        <f t="shared" si="544"/>
        <v>473008</v>
      </c>
      <c r="AT2489" s="44">
        <f t="shared" si="545"/>
        <v>473008</v>
      </c>
      <c r="AU2489" s="46">
        <v>0</v>
      </c>
      <c r="AV2489" s="44">
        <f t="shared" si="539"/>
        <v>473008</v>
      </c>
      <c r="AW2489" s="47" t="str">
        <f t="shared" si="540"/>
        <v>0.02</v>
      </c>
      <c r="AX2489" s="48"/>
      <c r="AY2489" s="48"/>
      <c r="AZ2489" s="49">
        <v>0</v>
      </c>
      <c r="BA2489" s="48"/>
      <c r="BB2489" s="48"/>
      <c r="BC2489" s="44">
        <f t="shared" si="541"/>
        <v>0</v>
      </c>
      <c r="BD2489" s="50">
        <v>1</v>
      </c>
      <c r="BE2489" s="51" t="e">
        <f>IF(AX2489=1,0,IF(AY2489=1,0,IF(BC2489&gt;#REF!,#REF!,IF(OR(AZ2489&gt;0,BD2489&gt;=0),BC2489+([1]สูตร2!H2477*(100%-AZ2489)-BC2489)*BD2489,[1]สูตร2!H2477*(100%-AZ2489)))))</f>
        <v>#REF!</v>
      </c>
      <c r="BF2489" s="31"/>
    </row>
    <row r="2490" spans="1:58" s="5" customFormat="1" ht="24" customHeight="1" x14ac:dyDescent="0.2">
      <c r="A2490" s="31"/>
      <c r="B2490" s="31" t="s">
        <v>93</v>
      </c>
      <c r="C2490" s="31">
        <v>1</v>
      </c>
      <c r="D2490" s="31" t="s">
        <v>66</v>
      </c>
      <c r="E2490" s="31" t="s">
        <v>1927</v>
      </c>
      <c r="F2490" s="31"/>
      <c r="G2490" s="32" t="s">
        <v>1928</v>
      </c>
      <c r="H2490" s="31" t="s">
        <v>104</v>
      </c>
      <c r="I2490" s="31" t="s">
        <v>104</v>
      </c>
      <c r="J2490" s="31" t="s">
        <v>1552</v>
      </c>
      <c r="K2490" s="31">
        <v>0</v>
      </c>
      <c r="L2490" s="31">
        <v>1</v>
      </c>
      <c r="M2490" s="31">
        <v>0</v>
      </c>
      <c r="N2490" s="33"/>
      <c r="O2490" s="33">
        <v>100</v>
      </c>
      <c r="P2490" s="33"/>
      <c r="Q2490" s="33"/>
      <c r="R2490" s="33"/>
      <c r="S2490" s="34" t="str">
        <f t="shared" si="532"/>
        <v>2</v>
      </c>
      <c r="T2490" s="35">
        <f t="shared" si="533"/>
        <v>100</v>
      </c>
      <c r="U2490" s="36">
        <f>INDEX([1]ราคาที่ดิน!$B:$G,MATCH($C2490,[1]ราคาที่ดิน!$A:$A,0),MATCH($B2490,[1]ราคาที่ดิน!$B$1:$G$1,0))</f>
        <v>100</v>
      </c>
      <c r="V2490" s="37">
        <f t="shared" si="542"/>
        <v>10000</v>
      </c>
      <c r="W2490" s="31">
        <v>2</v>
      </c>
      <c r="X2490" s="31">
        <v>50</v>
      </c>
      <c r="Y2490" s="31" t="s">
        <v>71</v>
      </c>
      <c r="Z2490" s="31" t="s">
        <v>1929</v>
      </c>
      <c r="AA2490" s="31"/>
      <c r="AB2490" s="32" t="s">
        <v>1928</v>
      </c>
      <c r="AC2490" s="38"/>
      <c r="AD2490" s="39" t="s">
        <v>75</v>
      </c>
      <c r="AE2490" s="39" t="s">
        <v>76</v>
      </c>
      <c r="AF2490" s="40" t="str">
        <f t="shared" si="534"/>
        <v>1</v>
      </c>
      <c r="AG2490" s="41">
        <f t="shared" si="535"/>
        <v>10.5</v>
      </c>
      <c r="AH2490" s="42">
        <v>10.5</v>
      </c>
      <c r="AI2490" s="42"/>
      <c r="AJ2490" s="42"/>
      <c r="AK2490" s="42"/>
      <c r="AL2490" s="31">
        <v>25</v>
      </c>
      <c r="AM2490" s="43" t="str">
        <f t="shared" si="536"/>
        <v>100</v>
      </c>
      <c r="AN2490" s="44">
        <f>INDEX([1]ราคาสิ่งปลูกสร้าง!$D$6:$CC$47,MATCH($AD2490,[1]ราคาสิ่งปลูกสร้าง!$B$6:$B$45,0),MATCH($C$7,[1]ราคาสิ่งปลูกสร้าง!$D$5:$CC$5,0))</f>
        <v>5400</v>
      </c>
      <c r="AO2490" s="44">
        <f t="shared" si="537"/>
        <v>56700</v>
      </c>
      <c r="AP2490" s="45">
        <f t="shared" si="538"/>
        <v>25</v>
      </c>
      <c r="AQ2490" s="40">
        <f>IF(AP2490=0,0,INDEX([1]ค่าเสื่อมสิ่งปลูกสร้าง!$A$5:$D$105,MATCH($AP2490,[1]ค่าเสื่อมสิ่งปลูกสร้าง!$A$5:$A$105,0),MATCH(AE2490,[1]ค่าเสื่อมสิ่งปลูกสร้าง!$A$3:$D$3)))</f>
        <v>93</v>
      </c>
      <c r="AR2490" s="44">
        <f t="shared" si="543"/>
        <v>3969.0000000000005</v>
      </c>
      <c r="AS2490" s="44">
        <f t="shared" si="544"/>
        <v>13969</v>
      </c>
      <c r="AT2490" s="44">
        <f t="shared" si="545"/>
        <v>13969</v>
      </c>
      <c r="AU2490" s="46">
        <v>0</v>
      </c>
      <c r="AV2490" s="44">
        <f t="shared" si="539"/>
        <v>13969</v>
      </c>
      <c r="AW2490" s="47" t="str">
        <f t="shared" si="540"/>
        <v>0.01</v>
      </c>
      <c r="AX2490" s="48"/>
      <c r="AY2490" s="48"/>
      <c r="AZ2490" s="49">
        <v>0</v>
      </c>
      <c r="BA2490" s="48"/>
      <c r="BB2490" s="48"/>
      <c r="BC2490" s="44">
        <f t="shared" si="541"/>
        <v>0</v>
      </c>
      <c r="BD2490" s="50">
        <v>1</v>
      </c>
      <c r="BE2490" s="51" t="e">
        <f>IF(AX2490=1,0,IF(AY2490=1,0,IF(BC2490&gt;#REF!,#REF!,IF(OR(AZ2490&gt;0,BD2490&gt;=0),BC2490+([1]สูตร2!H2478*(100%-AZ2490)-BC2490)*BD2490,[1]สูตร2!H2478*(100%-AZ2490)))))</f>
        <v>#REF!</v>
      </c>
      <c r="BF2490" s="31"/>
    </row>
    <row r="2491" spans="1:58" s="5" customFormat="1" ht="24" customHeight="1" x14ac:dyDescent="0.2">
      <c r="A2491" s="31"/>
      <c r="B2491" s="31" t="s">
        <v>93</v>
      </c>
      <c r="C2491" s="31">
        <v>1</v>
      </c>
      <c r="D2491" s="31" t="s">
        <v>66</v>
      </c>
      <c r="E2491" s="31" t="s">
        <v>1927</v>
      </c>
      <c r="F2491" s="31"/>
      <c r="G2491" s="32" t="s">
        <v>1928</v>
      </c>
      <c r="H2491" s="31" t="s">
        <v>104</v>
      </c>
      <c r="I2491" s="31" t="s">
        <v>104</v>
      </c>
      <c r="J2491" s="31" t="s">
        <v>1552</v>
      </c>
      <c r="K2491" s="31">
        <v>0</v>
      </c>
      <c r="L2491" s="31">
        <v>0</v>
      </c>
      <c r="M2491" s="31">
        <v>50</v>
      </c>
      <c r="N2491" s="33"/>
      <c r="O2491" s="33">
        <v>50</v>
      </c>
      <c r="P2491" s="33"/>
      <c r="Q2491" s="33"/>
      <c r="R2491" s="33"/>
      <c r="S2491" s="34" t="str">
        <f t="shared" si="532"/>
        <v>2</v>
      </c>
      <c r="T2491" s="35">
        <f t="shared" si="533"/>
        <v>50</v>
      </c>
      <c r="U2491" s="36">
        <f>INDEX([1]ราคาที่ดิน!$B:$G,MATCH($C2491,[1]ราคาที่ดิน!$A:$A,0),MATCH($B2491,[1]ราคาที่ดิน!$B$1:$G$1,0))</f>
        <v>100</v>
      </c>
      <c r="V2491" s="37">
        <f t="shared" si="542"/>
        <v>5000</v>
      </c>
      <c r="W2491" s="31">
        <v>3</v>
      </c>
      <c r="X2491" s="31">
        <v>50</v>
      </c>
      <c r="Y2491" s="31" t="s">
        <v>71</v>
      </c>
      <c r="Z2491" s="31" t="s">
        <v>1929</v>
      </c>
      <c r="AA2491" s="31"/>
      <c r="AB2491" s="32" t="s">
        <v>1928</v>
      </c>
      <c r="AC2491" s="38"/>
      <c r="AD2491" s="39" t="s">
        <v>75</v>
      </c>
      <c r="AE2491" s="39" t="s">
        <v>76</v>
      </c>
      <c r="AF2491" s="40" t="str">
        <f t="shared" si="534"/>
        <v>1</v>
      </c>
      <c r="AG2491" s="41">
        <f t="shared" si="535"/>
        <v>19.5</v>
      </c>
      <c r="AH2491" s="42">
        <v>19.5</v>
      </c>
      <c r="AI2491" s="42"/>
      <c r="AJ2491" s="42"/>
      <c r="AK2491" s="42"/>
      <c r="AL2491" s="31">
        <v>2</v>
      </c>
      <c r="AM2491" s="43" t="str">
        <f t="shared" si="536"/>
        <v>100</v>
      </c>
      <c r="AN2491" s="44">
        <f>INDEX([1]ราคาสิ่งปลูกสร้าง!$D$6:$CC$47,MATCH($AD2491,[1]ราคาสิ่งปลูกสร้าง!$B$6:$B$45,0),MATCH($C$7,[1]ราคาสิ่งปลูกสร้าง!$D$5:$CC$5,0))</f>
        <v>5400</v>
      </c>
      <c r="AO2491" s="44">
        <f t="shared" si="537"/>
        <v>105300</v>
      </c>
      <c r="AP2491" s="45">
        <f t="shared" si="538"/>
        <v>2</v>
      </c>
      <c r="AQ2491" s="40">
        <f>IF(AP2491=0,0,INDEX([1]ค่าเสื่อมสิ่งปลูกสร้าง!$A$5:$D$105,MATCH($AP2491,[1]ค่าเสื่อมสิ่งปลูกสร้าง!$A$5:$A$105,0),MATCH(AE2491,[1]ค่าเสื่อมสิ่งปลูกสร้าง!$A$3:$D$3)))</f>
        <v>6</v>
      </c>
      <c r="AR2491" s="44">
        <f t="shared" si="543"/>
        <v>98982</v>
      </c>
      <c r="AS2491" s="44">
        <f t="shared" si="544"/>
        <v>103982</v>
      </c>
      <c r="AT2491" s="44">
        <f t="shared" si="545"/>
        <v>103982</v>
      </c>
      <c r="AU2491" s="46">
        <v>0</v>
      </c>
      <c r="AV2491" s="44">
        <f t="shared" si="539"/>
        <v>103982</v>
      </c>
      <c r="AW2491" s="47" t="str">
        <f t="shared" si="540"/>
        <v>0.01</v>
      </c>
      <c r="AX2491" s="48"/>
      <c r="AY2491" s="48"/>
      <c r="AZ2491" s="49">
        <v>0</v>
      </c>
      <c r="BA2491" s="48"/>
      <c r="BB2491" s="48"/>
      <c r="BC2491" s="44">
        <f t="shared" si="541"/>
        <v>0</v>
      </c>
      <c r="BD2491" s="50">
        <v>1</v>
      </c>
      <c r="BE2491" s="51" t="e">
        <f>IF(AX2491=1,0,IF(AY2491=1,0,IF(BC2491&gt;#REF!,#REF!,IF(OR(AZ2491&gt;0,BD2491&gt;=0),BC2491+([1]สูตร2!H2479*(100%-AZ2491)-BC2491)*BD2491,[1]สูตร2!H2479*(100%-AZ2491)))))</f>
        <v>#REF!</v>
      </c>
      <c r="BF2491" s="31"/>
    </row>
    <row r="2492" spans="1:58" s="5" customFormat="1" ht="24" customHeight="1" x14ac:dyDescent="0.2">
      <c r="A2492" s="31"/>
      <c r="B2492" s="31" t="s">
        <v>93</v>
      </c>
      <c r="C2492" s="31">
        <v>1</v>
      </c>
      <c r="D2492" s="31" t="s">
        <v>66</v>
      </c>
      <c r="E2492" s="31" t="s">
        <v>1927</v>
      </c>
      <c r="F2492" s="31"/>
      <c r="G2492" s="32" t="s">
        <v>1928</v>
      </c>
      <c r="H2492" s="31" t="s">
        <v>104</v>
      </c>
      <c r="I2492" s="31" t="s">
        <v>104</v>
      </c>
      <c r="J2492" s="31" t="s">
        <v>1552</v>
      </c>
      <c r="K2492" s="31">
        <v>0</v>
      </c>
      <c r="L2492" s="31">
        <v>0</v>
      </c>
      <c r="M2492" s="31">
        <v>50</v>
      </c>
      <c r="N2492" s="33"/>
      <c r="O2492" s="33">
        <v>50</v>
      </c>
      <c r="P2492" s="33"/>
      <c r="Q2492" s="33"/>
      <c r="R2492" s="33"/>
      <c r="S2492" s="34" t="str">
        <f t="shared" si="532"/>
        <v>2</v>
      </c>
      <c r="T2492" s="35">
        <f t="shared" si="533"/>
        <v>50</v>
      </c>
      <c r="U2492" s="36">
        <f>INDEX([1]ราคาที่ดิน!$B:$G,MATCH($C2492,[1]ราคาที่ดิน!$A:$A,0),MATCH($B2492,[1]ราคาที่ดิน!$B$1:$G$1,0))</f>
        <v>100</v>
      </c>
      <c r="V2492" s="37">
        <f t="shared" si="542"/>
        <v>5000</v>
      </c>
      <c r="W2492" s="31">
        <v>4</v>
      </c>
      <c r="X2492" s="31">
        <v>50</v>
      </c>
      <c r="Y2492" s="31" t="s">
        <v>71</v>
      </c>
      <c r="Z2492" s="31" t="s">
        <v>1929</v>
      </c>
      <c r="AA2492" s="31"/>
      <c r="AB2492" s="32" t="s">
        <v>1928</v>
      </c>
      <c r="AC2492" s="38"/>
      <c r="AD2492" s="39" t="s">
        <v>75</v>
      </c>
      <c r="AE2492" s="39" t="s">
        <v>76</v>
      </c>
      <c r="AF2492" s="40" t="str">
        <f t="shared" si="534"/>
        <v>1</v>
      </c>
      <c r="AG2492" s="41">
        <f t="shared" si="535"/>
        <v>18.600000000000001</v>
      </c>
      <c r="AH2492" s="42">
        <v>18.600000000000001</v>
      </c>
      <c r="AI2492" s="42"/>
      <c r="AJ2492" s="42"/>
      <c r="AK2492" s="42"/>
      <c r="AL2492" s="31">
        <v>7</v>
      </c>
      <c r="AM2492" s="43" t="str">
        <f t="shared" si="536"/>
        <v>100</v>
      </c>
      <c r="AN2492" s="44">
        <f>INDEX([1]ราคาสิ่งปลูกสร้าง!$D$6:$CC$47,MATCH($AD2492,[1]ราคาสิ่งปลูกสร้าง!$B$6:$B$45,0),MATCH($C$7,[1]ราคาสิ่งปลูกสร้าง!$D$5:$CC$5,0))</f>
        <v>5400</v>
      </c>
      <c r="AO2492" s="44">
        <f t="shared" si="537"/>
        <v>100440.00000000001</v>
      </c>
      <c r="AP2492" s="45">
        <f t="shared" si="538"/>
        <v>7</v>
      </c>
      <c r="AQ2492" s="40">
        <f>IF(AP2492=0,0,INDEX([1]ค่าเสื่อมสิ่งปลูกสร้าง!$A$5:$D$105,MATCH($AP2492,[1]ค่าเสื่อมสิ่งปลูกสร้าง!$A$5:$A$105,0),MATCH(AE2492,[1]ค่าเสื่อมสิ่งปลูกสร้าง!$A$3:$D$3)))</f>
        <v>25</v>
      </c>
      <c r="AR2492" s="44">
        <f t="shared" si="543"/>
        <v>75330.000000000015</v>
      </c>
      <c r="AS2492" s="44">
        <f t="shared" si="544"/>
        <v>80330.000000000015</v>
      </c>
      <c r="AT2492" s="44">
        <f t="shared" si="545"/>
        <v>80330.000000000015</v>
      </c>
      <c r="AU2492" s="46">
        <v>0</v>
      </c>
      <c r="AV2492" s="44">
        <f t="shared" si="539"/>
        <v>80330.000000000015</v>
      </c>
      <c r="AW2492" s="47" t="str">
        <f t="shared" si="540"/>
        <v>0.01</v>
      </c>
      <c r="AX2492" s="48"/>
      <c r="AY2492" s="48"/>
      <c r="AZ2492" s="49">
        <v>0</v>
      </c>
      <c r="BA2492" s="48"/>
      <c r="BB2492" s="48"/>
      <c r="BC2492" s="44">
        <f t="shared" si="541"/>
        <v>0</v>
      </c>
      <c r="BD2492" s="50">
        <v>1</v>
      </c>
      <c r="BE2492" s="51" t="e">
        <f>IF(AX2492=1,0,IF(AY2492=1,0,IF(BC2492&gt;#REF!,#REF!,IF(OR(AZ2492&gt;0,BD2492&gt;=0),BC2492+([1]สูตร2!H2480*(100%-AZ2492)-BC2492)*BD2492,[1]สูตร2!H2480*(100%-AZ2492)))))</f>
        <v>#REF!</v>
      </c>
      <c r="BF2492" s="31"/>
    </row>
    <row r="2493" spans="1:58" s="5" customFormat="1" ht="24" customHeight="1" x14ac:dyDescent="0.2">
      <c r="A2493" s="31"/>
      <c r="B2493" s="31" t="s">
        <v>93</v>
      </c>
      <c r="C2493" s="31">
        <v>1</v>
      </c>
      <c r="D2493" s="31" t="s">
        <v>66</v>
      </c>
      <c r="E2493" s="31" t="s">
        <v>1927</v>
      </c>
      <c r="F2493" s="31"/>
      <c r="G2493" s="32" t="s">
        <v>1928</v>
      </c>
      <c r="H2493" s="31" t="s">
        <v>104</v>
      </c>
      <c r="I2493" s="31" t="s">
        <v>104</v>
      </c>
      <c r="J2493" s="31" t="s">
        <v>1552</v>
      </c>
      <c r="K2493" s="31">
        <v>0</v>
      </c>
      <c r="L2493" s="31">
        <v>0</v>
      </c>
      <c r="M2493" s="31">
        <v>50</v>
      </c>
      <c r="N2493" s="33"/>
      <c r="O2493" s="33">
        <v>50</v>
      </c>
      <c r="P2493" s="33"/>
      <c r="Q2493" s="33"/>
      <c r="R2493" s="33"/>
      <c r="S2493" s="34" t="str">
        <f t="shared" si="532"/>
        <v>2</v>
      </c>
      <c r="T2493" s="35">
        <f t="shared" si="533"/>
        <v>50</v>
      </c>
      <c r="U2493" s="36">
        <f>INDEX([1]ราคาที่ดิน!$B:$G,MATCH($C2493,[1]ราคาที่ดิน!$A:$A,0),MATCH($B2493,[1]ราคาที่ดิน!$B$1:$G$1,0))</f>
        <v>100</v>
      </c>
      <c r="V2493" s="37">
        <f t="shared" si="542"/>
        <v>5000</v>
      </c>
      <c r="W2493" s="31">
        <v>5</v>
      </c>
      <c r="X2493" s="31">
        <v>50</v>
      </c>
      <c r="Y2493" s="31" t="s">
        <v>71</v>
      </c>
      <c r="Z2493" s="31" t="s">
        <v>1929</v>
      </c>
      <c r="AA2493" s="31"/>
      <c r="AB2493" s="32" t="s">
        <v>1928</v>
      </c>
      <c r="AC2493" s="38"/>
      <c r="AD2493" s="39" t="s">
        <v>75</v>
      </c>
      <c r="AE2493" s="39" t="s">
        <v>76</v>
      </c>
      <c r="AF2493" s="40" t="str">
        <f t="shared" si="534"/>
        <v>1</v>
      </c>
      <c r="AG2493" s="41">
        <f t="shared" si="535"/>
        <v>5.4</v>
      </c>
      <c r="AH2493" s="42">
        <v>5.4</v>
      </c>
      <c r="AI2493" s="42"/>
      <c r="AJ2493" s="42"/>
      <c r="AK2493" s="42"/>
      <c r="AL2493" s="31">
        <v>7</v>
      </c>
      <c r="AM2493" s="43" t="str">
        <f t="shared" si="536"/>
        <v>100</v>
      </c>
      <c r="AN2493" s="44">
        <f>INDEX([1]ราคาสิ่งปลูกสร้าง!$D$6:$CC$47,MATCH($AD2493,[1]ราคาสิ่งปลูกสร้าง!$B$6:$B$45,0),MATCH($C$7,[1]ราคาสิ่งปลูกสร้าง!$D$5:$CC$5,0))</f>
        <v>5400</v>
      </c>
      <c r="AO2493" s="44">
        <f t="shared" si="537"/>
        <v>29160.000000000004</v>
      </c>
      <c r="AP2493" s="45">
        <f t="shared" si="538"/>
        <v>7</v>
      </c>
      <c r="AQ2493" s="40">
        <f>IF(AP2493=0,0,INDEX([1]ค่าเสื่อมสิ่งปลูกสร้าง!$A$5:$D$105,MATCH($AP2493,[1]ค่าเสื่อมสิ่งปลูกสร้าง!$A$5:$A$105,0),MATCH(AE2493,[1]ค่าเสื่อมสิ่งปลูกสร้าง!$A$3:$D$3)))</f>
        <v>25</v>
      </c>
      <c r="AR2493" s="44">
        <f t="shared" si="543"/>
        <v>21870.000000000004</v>
      </c>
      <c r="AS2493" s="44">
        <f t="shared" si="544"/>
        <v>26870.000000000004</v>
      </c>
      <c r="AT2493" s="44">
        <f t="shared" si="545"/>
        <v>26870.000000000004</v>
      </c>
      <c r="AU2493" s="46">
        <v>0</v>
      </c>
      <c r="AV2493" s="44">
        <f t="shared" si="539"/>
        <v>26870.000000000004</v>
      </c>
      <c r="AW2493" s="47" t="str">
        <f t="shared" si="540"/>
        <v>0.01</v>
      </c>
      <c r="AX2493" s="48"/>
      <c r="AY2493" s="48"/>
      <c r="AZ2493" s="49">
        <v>0</v>
      </c>
      <c r="BA2493" s="48"/>
      <c r="BB2493" s="48"/>
      <c r="BC2493" s="44">
        <f t="shared" si="541"/>
        <v>0</v>
      </c>
      <c r="BD2493" s="50">
        <v>1</v>
      </c>
      <c r="BE2493" s="51" t="e">
        <f>IF(AX2493=1,0,IF(AY2493=1,0,IF(BC2493&gt;#REF!,#REF!,IF(OR(AZ2493&gt;0,BD2493&gt;=0),BC2493+([1]สูตร2!H2481*(100%-AZ2493)-BC2493)*BD2493,[1]สูตร2!H2481*(100%-AZ2493)))))</f>
        <v>#REF!</v>
      </c>
      <c r="BF2493" s="31"/>
    </row>
    <row r="2494" spans="1:58" s="5" customFormat="1" ht="24" customHeight="1" x14ac:dyDescent="0.2">
      <c r="A2494" s="31"/>
      <c r="B2494" s="31" t="s">
        <v>93</v>
      </c>
      <c r="C2494" s="31">
        <v>1</v>
      </c>
      <c r="D2494" s="31" t="s">
        <v>66</v>
      </c>
      <c r="E2494" s="31" t="s">
        <v>1927</v>
      </c>
      <c r="F2494" s="31"/>
      <c r="G2494" s="32" t="s">
        <v>1928</v>
      </c>
      <c r="H2494" s="31" t="s">
        <v>104</v>
      </c>
      <c r="I2494" s="31" t="s">
        <v>104</v>
      </c>
      <c r="J2494" s="31" t="s">
        <v>1552</v>
      </c>
      <c r="K2494" s="31">
        <v>0</v>
      </c>
      <c r="L2494" s="31">
        <v>0</v>
      </c>
      <c r="M2494" s="31">
        <v>50</v>
      </c>
      <c r="N2494" s="33"/>
      <c r="O2494" s="33">
        <v>50</v>
      </c>
      <c r="P2494" s="33"/>
      <c r="Q2494" s="33"/>
      <c r="R2494" s="33"/>
      <c r="S2494" s="34" t="str">
        <f t="shared" si="532"/>
        <v>2</v>
      </c>
      <c r="T2494" s="35">
        <f t="shared" si="533"/>
        <v>50</v>
      </c>
      <c r="U2494" s="36">
        <f>INDEX([1]ราคาที่ดิน!$B:$G,MATCH($C2494,[1]ราคาที่ดิน!$A:$A,0),MATCH($B2494,[1]ราคาที่ดิน!$B$1:$G$1,0))</f>
        <v>100</v>
      </c>
      <c r="V2494" s="37">
        <f t="shared" si="542"/>
        <v>5000</v>
      </c>
      <c r="W2494" s="31">
        <v>6</v>
      </c>
      <c r="X2494" s="31">
        <v>50</v>
      </c>
      <c r="Y2494" s="31" t="s">
        <v>71</v>
      </c>
      <c r="Z2494" s="31" t="s">
        <v>1929</v>
      </c>
      <c r="AA2494" s="31"/>
      <c r="AB2494" s="32" t="s">
        <v>1928</v>
      </c>
      <c r="AC2494" s="38"/>
      <c r="AD2494" s="39" t="s">
        <v>75</v>
      </c>
      <c r="AE2494" s="39" t="s">
        <v>76</v>
      </c>
      <c r="AF2494" s="40" t="str">
        <f t="shared" si="534"/>
        <v>1</v>
      </c>
      <c r="AG2494" s="41">
        <f t="shared" si="535"/>
        <v>29.15</v>
      </c>
      <c r="AH2494" s="42">
        <v>29.15</v>
      </c>
      <c r="AI2494" s="42"/>
      <c r="AJ2494" s="42"/>
      <c r="AK2494" s="42"/>
      <c r="AL2494" s="31">
        <v>25</v>
      </c>
      <c r="AM2494" s="43" t="str">
        <f t="shared" si="536"/>
        <v>100</v>
      </c>
      <c r="AN2494" s="44">
        <f>INDEX([1]ราคาสิ่งปลูกสร้าง!$D$6:$CC$47,MATCH($AD2494,[1]ราคาสิ่งปลูกสร้าง!$B$6:$B$45,0),MATCH($C$7,[1]ราคาสิ่งปลูกสร้าง!$D$5:$CC$5,0))</f>
        <v>5400</v>
      </c>
      <c r="AO2494" s="44">
        <f t="shared" si="537"/>
        <v>157410</v>
      </c>
      <c r="AP2494" s="45">
        <f t="shared" si="538"/>
        <v>25</v>
      </c>
      <c r="AQ2494" s="40">
        <f>IF(AP2494=0,0,INDEX([1]ค่าเสื่อมสิ่งปลูกสร้าง!$A$5:$D$105,MATCH($AP2494,[1]ค่าเสื่อมสิ่งปลูกสร้าง!$A$5:$A$105,0),MATCH(AE2494,[1]ค่าเสื่อมสิ่งปลูกสร้าง!$A$3:$D$3)))</f>
        <v>93</v>
      </c>
      <c r="AR2494" s="44">
        <f t="shared" si="543"/>
        <v>11018.7</v>
      </c>
      <c r="AS2494" s="44">
        <f t="shared" si="544"/>
        <v>16018.7</v>
      </c>
      <c r="AT2494" s="44">
        <f t="shared" si="545"/>
        <v>16018.7</v>
      </c>
      <c r="AU2494" s="46">
        <v>0</v>
      </c>
      <c r="AV2494" s="44">
        <f t="shared" si="539"/>
        <v>16018.7</v>
      </c>
      <c r="AW2494" s="47" t="str">
        <f t="shared" si="540"/>
        <v>0.01</v>
      </c>
      <c r="AX2494" s="48"/>
      <c r="AY2494" s="48"/>
      <c r="AZ2494" s="49">
        <v>0</v>
      </c>
      <c r="BA2494" s="48"/>
      <c r="BB2494" s="48"/>
      <c r="BC2494" s="44">
        <f t="shared" si="541"/>
        <v>0</v>
      </c>
      <c r="BD2494" s="50">
        <v>1</v>
      </c>
      <c r="BE2494" s="51" t="e">
        <f>IF(AX2494=1,0,IF(AY2494=1,0,IF(BC2494&gt;#REF!,#REF!,IF(OR(AZ2494&gt;0,BD2494&gt;=0),BC2494+([1]สูตร2!H2482*(100%-AZ2494)-BC2494)*BD2494,[1]สูตร2!H2482*(100%-AZ2494)))))</f>
        <v>#REF!</v>
      </c>
      <c r="BF2494" s="31"/>
    </row>
    <row r="2495" spans="1:58" s="5" customFormat="1" ht="24" customHeight="1" x14ac:dyDescent="0.2">
      <c r="A2495" s="31">
        <v>834</v>
      </c>
      <c r="B2495" s="31" t="s">
        <v>93</v>
      </c>
      <c r="C2495" s="31">
        <v>1</v>
      </c>
      <c r="D2495" s="31" t="s">
        <v>66</v>
      </c>
      <c r="E2495" s="31" t="s">
        <v>1930</v>
      </c>
      <c r="F2495" s="31"/>
      <c r="G2495" s="32" t="s">
        <v>1931</v>
      </c>
      <c r="H2495" s="31" t="s">
        <v>104</v>
      </c>
      <c r="I2495" s="31" t="s">
        <v>104</v>
      </c>
      <c r="J2495" s="31" t="s">
        <v>1552</v>
      </c>
      <c r="K2495" s="31">
        <v>0</v>
      </c>
      <c r="L2495" s="31">
        <v>0</v>
      </c>
      <c r="M2495" s="31">
        <v>45</v>
      </c>
      <c r="N2495" s="33"/>
      <c r="O2495" s="33">
        <v>45</v>
      </c>
      <c r="P2495" s="33"/>
      <c r="Q2495" s="33"/>
      <c r="R2495" s="33"/>
      <c r="S2495" s="34" t="str">
        <f t="shared" si="532"/>
        <v>2</v>
      </c>
      <c r="T2495" s="35">
        <f t="shared" si="533"/>
        <v>45</v>
      </c>
      <c r="U2495" s="36">
        <f>INDEX([1]ราคาที่ดิน!$B:$G,MATCH($C2495,[1]ราคาที่ดิน!$A:$A,0),MATCH($B2495,[1]ราคาที่ดิน!$B$1:$G$1,0))</f>
        <v>100</v>
      </c>
      <c r="V2495" s="37">
        <f t="shared" si="542"/>
        <v>4500</v>
      </c>
      <c r="W2495" s="31">
        <v>1</v>
      </c>
      <c r="X2495" s="31">
        <v>51</v>
      </c>
      <c r="Y2495" s="31" t="s">
        <v>66</v>
      </c>
      <c r="Z2495" s="31" t="s">
        <v>1930</v>
      </c>
      <c r="AA2495" s="31"/>
      <c r="AB2495" s="32" t="s">
        <v>1931</v>
      </c>
      <c r="AC2495" s="38"/>
      <c r="AD2495" s="39" t="s">
        <v>73</v>
      </c>
      <c r="AE2495" s="39" t="s">
        <v>94</v>
      </c>
      <c r="AF2495" s="40" t="str">
        <f t="shared" si="534"/>
        <v>2</v>
      </c>
      <c r="AG2495" s="41">
        <f t="shared" si="535"/>
        <v>89.1</v>
      </c>
      <c r="AH2495" s="42"/>
      <c r="AI2495" s="42">
        <v>89.1</v>
      </c>
      <c r="AJ2495" s="42"/>
      <c r="AK2495" s="42"/>
      <c r="AL2495" s="31">
        <v>15</v>
      </c>
      <c r="AM2495" s="43" t="str">
        <f t="shared" si="536"/>
        <v>100</v>
      </c>
      <c r="AN2495" s="44">
        <f>INDEX([1]ราคาสิ่งปลูกสร้าง!$D$6:$CC$47,MATCH($AD2495,[1]ราคาสิ่งปลูกสร้าง!$B$6:$B$45,0),MATCH($C$7,[1]ราคาสิ่งปลูกสร้าง!$D$5:$CC$5,0))</f>
        <v>6500</v>
      </c>
      <c r="AO2495" s="44">
        <f t="shared" si="537"/>
        <v>579150</v>
      </c>
      <c r="AP2495" s="45">
        <f t="shared" si="538"/>
        <v>15</v>
      </c>
      <c r="AQ2495" s="40">
        <f>IF(AP2495=0,0,INDEX([1]ค่าเสื่อมสิ่งปลูกสร้าง!$A$5:$D$105,MATCH($AP2495,[1]ค่าเสื่อมสิ่งปลูกสร้าง!$A$5:$A$105,0),MATCH(AE2495,[1]ค่าเสื่อมสิ่งปลูกสร้าง!$A$3:$D$3)))</f>
        <v>20</v>
      </c>
      <c r="AR2495" s="44">
        <f t="shared" si="543"/>
        <v>463320</v>
      </c>
      <c r="AS2495" s="44">
        <f t="shared" si="544"/>
        <v>467820</v>
      </c>
      <c r="AT2495" s="44">
        <f t="shared" si="545"/>
        <v>467820</v>
      </c>
      <c r="AU2495" s="46">
        <v>0</v>
      </c>
      <c r="AV2495" s="44">
        <f t="shared" si="539"/>
        <v>467820</v>
      </c>
      <c r="AW2495" s="47" t="str">
        <f t="shared" si="540"/>
        <v>0.02</v>
      </c>
      <c r="AX2495" s="48"/>
      <c r="AY2495" s="48"/>
      <c r="AZ2495" s="49">
        <v>0</v>
      </c>
      <c r="BA2495" s="48"/>
      <c r="BB2495" s="48"/>
      <c r="BC2495" s="44">
        <f t="shared" si="541"/>
        <v>0</v>
      </c>
      <c r="BD2495" s="50">
        <v>1</v>
      </c>
      <c r="BE2495" s="51" t="e">
        <f>IF(AX2495=1,0,IF(AY2495=1,0,IF(BC2495&gt;#REF!,#REF!,IF(OR(AZ2495&gt;0,BD2495&gt;=0),BC2495+([1]สูตร2!H2483*(100%-AZ2495)-BC2495)*BD2495,[1]สูตร2!H2483*(100%-AZ2495)))))</f>
        <v>#REF!</v>
      </c>
      <c r="BF2495" s="31"/>
    </row>
    <row r="2496" spans="1:58" s="5" customFormat="1" ht="24" customHeight="1" x14ac:dyDescent="0.2">
      <c r="A2496" s="31">
        <v>835</v>
      </c>
      <c r="B2496" s="31" t="s">
        <v>65</v>
      </c>
      <c r="C2496" s="31">
        <v>4331</v>
      </c>
      <c r="D2496" s="31" t="s">
        <v>66</v>
      </c>
      <c r="E2496" s="31" t="s">
        <v>1932</v>
      </c>
      <c r="F2496" s="31"/>
      <c r="G2496" s="32" t="s">
        <v>1931</v>
      </c>
      <c r="H2496" s="31">
        <v>64</v>
      </c>
      <c r="I2496" s="31">
        <v>3001</v>
      </c>
      <c r="J2496" s="31" t="s">
        <v>1552</v>
      </c>
      <c r="K2496" s="31">
        <v>0</v>
      </c>
      <c r="L2496" s="31">
        <v>0</v>
      </c>
      <c r="M2496" s="31">
        <v>25</v>
      </c>
      <c r="N2496" s="33"/>
      <c r="O2496" s="33">
        <v>25</v>
      </c>
      <c r="P2496" s="33"/>
      <c r="Q2496" s="33"/>
      <c r="R2496" s="33"/>
      <c r="S2496" s="34" t="str">
        <f t="shared" si="532"/>
        <v>2</v>
      </c>
      <c r="T2496" s="35">
        <f t="shared" si="533"/>
        <v>25</v>
      </c>
      <c r="U2496" s="36">
        <f>INDEX([1]ราคาที่ดิน!$B:$G,MATCH($C2496,[1]ราคาที่ดิน!$A:$A,0),MATCH($B2496,[1]ราคาที่ดิน!$B$1:$G$1,0))</f>
        <v>180</v>
      </c>
      <c r="V2496" s="37">
        <f t="shared" si="542"/>
        <v>4500</v>
      </c>
      <c r="W2496" s="31">
        <v>1</v>
      </c>
      <c r="X2496" s="31">
        <v>52</v>
      </c>
      <c r="Y2496" s="31" t="s">
        <v>71</v>
      </c>
      <c r="Z2496" s="31" t="s">
        <v>1933</v>
      </c>
      <c r="AA2496" s="31"/>
      <c r="AB2496" s="32" t="s">
        <v>1931</v>
      </c>
      <c r="AC2496" s="38"/>
      <c r="AD2496" s="39" t="s">
        <v>73</v>
      </c>
      <c r="AE2496" s="39" t="s">
        <v>74</v>
      </c>
      <c r="AF2496" s="40" t="str">
        <f t="shared" si="534"/>
        <v>2</v>
      </c>
      <c r="AG2496" s="41">
        <f t="shared" si="535"/>
        <v>99</v>
      </c>
      <c r="AH2496" s="42"/>
      <c r="AI2496" s="42">
        <v>99</v>
      </c>
      <c r="AJ2496" s="42"/>
      <c r="AK2496" s="42"/>
      <c r="AL2496" s="31">
        <v>30</v>
      </c>
      <c r="AM2496" s="43" t="str">
        <f t="shared" si="536"/>
        <v>100</v>
      </c>
      <c r="AN2496" s="44">
        <f>INDEX([1]ราคาสิ่งปลูกสร้าง!$D$6:$CC$47,MATCH($AD2496,[1]ราคาสิ่งปลูกสร้าง!$B$6:$B$45,0),MATCH($C$7,[1]ราคาสิ่งปลูกสร้าง!$D$5:$CC$5,0))</f>
        <v>6500</v>
      </c>
      <c r="AO2496" s="44">
        <f t="shared" si="537"/>
        <v>643500</v>
      </c>
      <c r="AP2496" s="45">
        <f t="shared" si="538"/>
        <v>30</v>
      </c>
      <c r="AQ2496" s="40">
        <f>IF(AP2496=0,0,INDEX([1]ค่าเสื่อมสิ่งปลูกสร้าง!$A$5:$D$105,MATCH($AP2496,[1]ค่าเสื่อมสิ่งปลูกสร้าง!$A$5:$A$105,0),MATCH(AE2496,[1]ค่าเสื่อมสิ่งปลูกสร้าง!$A$3:$D$3)))</f>
        <v>50</v>
      </c>
      <c r="AR2496" s="44">
        <f t="shared" si="543"/>
        <v>321750</v>
      </c>
      <c r="AS2496" s="44">
        <f t="shared" si="544"/>
        <v>326250</v>
      </c>
      <c r="AT2496" s="44">
        <f t="shared" si="545"/>
        <v>326250</v>
      </c>
      <c r="AU2496" s="46">
        <v>0</v>
      </c>
      <c r="AV2496" s="44">
        <f t="shared" si="539"/>
        <v>326250</v>
      </c>
      <c r="AW2496" s="47" t="str">
        <f t="shared" si="540"/>
        <v>0.02</v>
      </c>
      <c r="AX2496" s="48"/>
      <c r="AY2496" s="48"/>
      <c r="AZ2496" s="49">
        <v>0</v>
      </c>
      <c r="BA2496" s="48"/>
      <c r="BB2496" s="48"/>
      <c r="BC2496" s="44">
        <f t="shared" si="541"/>
        <v>0</v>
      </c>
      <c r="BD2496" s="50">
        <v>1</v>
      </c>
      <c r="BE2496" s="51" t="e">
        <f>IF(AX2496=1,0,IF(AY2496=1,0,IF(BC2496&gt;#REF!,#REF!,IF(OR(AZ2496&gt;0,BD2496&gt;=0),BC2496+([1]สูตร2!H2484*(100%-AZ2496)-BC2496)*BD2496,[1]สูตร2!H2484*(100%-AZ2496)))))</f>
        <v>#REF!</v>
      </c>
      <c r="BF2496" s="31"/>
    </row>
    <row r="2497" spans="1:58" s="5" customFormat="1" ht="24" customHeight="1" x14ac:dyDescent="0.2">
      <c r="A2497" s="31"/>
      <c r="B2497" s="31" t="s">
        <v>65</v>
      </c>
      <c r="C2497" s="31">
        <v>4331</v>
      </c>
      <c r="D2497" s="31" t="s">
        <v>66</v>
      </c>
      <c r="E2497" s="31" t="s">
        <v>1932</v>
      </c>
      <c r="F2497" s="31"/>
      <c r="G2497" s="32" t="s">
        <v>1931</v>
      </c>
      <c r="H2497" s="31">
        <v>64</v>
      </c>
      <c r="I2497" s="31">
        <v>3001</v>
      </c>
      <c r="J2497" s="31" t="s">
        <v>1552</v>
      </c>
      <c r="K2497" s="31">
        <v>0</v>
      </c>
      <c r="L2497" s="31">
        <v>0</v>
      </c>
      <c r="M2497" s="31">
        <v>25</v>
      </c>
      <c r="N2497" s="33"/>
      <c r="O2497" s="33">
        <v>25</v>
      </c>
      <c r="P2497" s="33"/>
      <c r="Q2497" s="33"/>
      <c r="R2497" s="33"/>
      <c r="S2497" s="34" t="str">
        <f t="shared" si="532"/>
        <v>2</v>
      </c>
      <c r="T2497" s="35">
        <f t="shared" si="533"/>
        <v>25</v>
      </c>
      <c r="U2497" s="36">
        <f>INDEX([1]ราคาที่ดิน!$B:$G,MATCH($C2497,[1]ราคาที่ดิน!$A:$A,0),MATCH($B2497,[1]ราคาที่ดิน!$B$1:$G$1,0))</f>
        <v>180</v>
      </c>
      <c r="V2497" s="37">
        <f t="shared" si="542"/>
        <v>4500</v>
      </c>
      <c r="W2497" s="31"/>
      <c r="X2497" s="31">
        <v>53</v>
      </c>
      <c r="Y2497" s="31" t="s">
        <v>71</v>
      </c>
      <c r="Z2497" s="31" t="s">
        <v>1933</v>
      </c>
      <c r="AA2497" s="31"/>
      <c r="AB2497" s="32" t="s">
        <v>1931</v>
      </c>
      <c r="AC2497" s="38"/>
      <c r="AD2497" s="39" t="s">
        <v>77</v>
      </c>
      <c r="AE2497" s="39" t="s">
        <v>76</v>
      </c>
      <c r="AF2497" s="40" t="str">
        <f t="shared" si="534"/>
        <v>1</v>
      </c>
      <c r="AG2497" s="41">
        <f t="shared" si="535"/>
        <v>45.76</v>
      </c>
      <c r="AH2497" s="42">
        <v>45.76</v>
      </c>
      <c r="AI2497" s="42"/>
      <c r="AJ2497" s="42"/>
      <c r="AK2497" s="42"/>
      <c r="AL2497" s="31">
        <v>13</v>
      </c>
      <c r="AM2497" s="43" t="str">
        <f t="shared" si="536"/>
        <v>100</v>
      </c>
      <c r="AN2497" s="44">
        <f>INDEX([1]ราคาสิ่งปลูกสร้าง!$D$6:$CC$47,MATCH($AD2497,[1]ราคาสิ่งปลูกสร้าง!$B$6:$B$45,0),MATCH($C$7,[1]ราคาสิ่งปลูกสร้าง!$D$5:$CC$5,0))</f>
        <v>2050</v>
      </c>
      <c r="AO2497" s="44">
        <f t="shared" si="537"/>
        <v>93808</v>
      </c>
      <c r="AP2497" s="45">
        <f t="shared" si="538"/>
        <v>13</v>
      </c>
      <c r="AQ2497" s="40">
        <f>IF(AP2497=0,0,INDEX([1]ค่าเสื่อมสิ่งปลูกสร้าง!$A$5:$D$105,MATCH($AP2497,[1]ค่าเสื่อมสิ่งปลูกสร้าง!$A$5:$A$105,0),MATCH(AE2497,[1]ค่าเสื่อมสิ่งปลูกสร้าง!$A$3:$D$3)))</f>
        <v>55</v>
      </c>
      <c r="AR2497" s="44">
        <f t="shared" si="543"/>
        <v>42213.599999999999</v>
      </c>
      <c r="AS2497" s="44">
        <f t="shared" si="544"/>
        <v>46713.599999999999</v>
      </c>
      <c r="AT2497" s="44">
        <f t="shared" si="545"/>
        <v>46713.599999999999</v>
      </c>
      <c r="AU2497" s="46">
        <v>0</v>
      </c>
      <c r="AV2497" s="44">
        <f t="shared" si="539"/>
        <v>46713.599999999999</v>
      </c>
      <c r="AW2497" s="47" t="str">
        <f t="shared" si="540"/>
        <v>0.01</v>
      </c>
      <c r="AX2497" s="48"/>
      <c r="AY2497" s="48"/>
      <c r="AZ2497" s="49">
        <v>0</v>
      </c>
      <c r="BA2497" s="48"/>
      <c r="BB2497" s="48"/>
      <c r="BC2497" s="44">
        <f t="shared" si="541"/>
        <v>0</v>
      </c>
      <c r="BD2497" s="50">
        <v>1</v>
      </c>
      <c r="BE2497" s="51" t="e">
        <f>IF(AX2497=1,0,IF(AY2497=1,0,IF(BC2497&gt;#REF!,#REF!,IF(OR(AZ2497&gt;0,BD2497&gt;=0),BC2497+([1]สูตร2!H2485*(100%-AZ2497)-BC2497)*BD2497,[1]สูตร2!H2485*(100%-AZ2497)))))</f>
        <v>#REF!</v>
      </c>
      <c r="BF2497" s="31"/>
    </row>
    <row r="2498" spans="1:58" s="5" customFormat="1" ht="24" customHeight="1" x14ac:dyDescent="0.2">
      <c r="A2498" s="31"/>
      <c r="B2498" s="31" t="s">
        <v>65</v>
      </c>
      <c r="C2498" s="31">
        <v>4331</v>
      </c>
      <c r="D2498" s="31" t="s">
        <v>66</v>
      </c>
      <c r="E2498" s="31" t="s">
        <v>1932</v>
      </c>
      <c r="F2498" s="31"/>
      <c r="G2498" s="32" t="s">
        <v>1931</v>
      </c>
      <c r="H2498" s="31">
        <v>64</v>
      </c>
      <c r="I2498" s="31">
        <v>3001</v>
      </c>
      <c r="J2498" s="31" t="s">
        <v>1552</v>
      </c>
      <c r="K2498" s="31">
        <v>0</v>
      </c>
      <c r="L2498" s="31">
        <v>0</v>
      </c>
      <c r="M2498" s="31">
        <v>25</v>
      </c>
      <c r="N2498" s="33"/>
      <c r="O2498" s="33">
        <v>25</v>
      </c>
      <c r="P2498" s="33"/>
      <c r="Q2498" s="33"/>
      <c r="R2498" s="33"/>
      <c r="S2498" s="34" t="str">
        <f t="shared" si="532"/>
        <v>2</v>
      </c>
      <c r="T2498" s="35">
        <f t="shared" si="533"/>
        <v>25</v>
      </c>
      <c r="U2498" s="36">
        <f>INDEX([1]ราคาที่ดิน!$B:$G,MATCH($C2498,[1]ราคาที่ดิน!$A:$A,0),MATCH($B2498,[1]ราคาที่ดิน!$B$1:$G$1,0))</f>
        <v>180</v>
      </c>
      <c r="V2498" s="37">
        <f t="shared" si="542"/>
        <v>4500</v>
      </c>
      <c r="W2498" s="31"/>
      <c r="X2498" s="31">
        <v>54</v>
      </c>
      <c r="Y2498" s="31" t="s">
        <v>71</v>
      </c>
      <c r="Z2498" s="31" t="s">
        <v>1933</v>
      </c>
      <c r="AA2498" s="31"/>
      <c r="AB2498" s="32" t="s">
        <v>1931</v>
      </c>
      <c r="AC2498" s="38"/>
      <c r="AD2498" s="39" t="s">
        <v>75</v>
      </c>
      <c r="AE2498" s="39" t="s">
        <v>76</v>
      </c>
      <c r="AF2498" s="40" t="str">
        <f t="shared" si="534"/>
        <v>1</v>
      </c>
      <c r="AG2498" s="41">
        <f t="shared" si="535"/>
        <v>13.86</v>
      </c>
      <c r="AH2498" s="42">
        <v>13.86</v>
      </c>
      <c r="AI2498" s="42"/>
      <c r="AJ2498" s="42"/>
      <c r="AK2498" s="42"/>
      <c r="AL2498" s="31">
        <v>13</v>
      </c>
      <c r="AM2498" s="43" t="str">
        <f t="shared" si="536"/>
        <v>100</v>
      </c>
      <c r="AN2498" s="44">
        <f>INDEX([1]ราคาสิ่งปลูกสร้าง!$D$6:$CC$47,MATCH($AD2498,[1]ราคาสิ่งปลูกสร้าง!$B$6:$B$45,0),MATCH($C$7,[1]ราคาสิ่งปลูกสร้าง!$D$5:$CC$5,0))</f>
        <v>5400</v>
      </c>
      <c r="AO2498" s="44">
        <f t="shared" si="537"/>
        <v>74844</v>
      </c>
      <c r="AP2498" s="45">
        <f t="shared" si="538"/>
        <v>13</v>
      </c>
      <c r="AQ2498" s="40">
        <f>IF(AP2498=0,0,INDEX([1]ค่าเสื่อมสิ่งปลูกสร้าง!$A$5:$D$105,MATCH($AP2498,[1]ค่าเสื่อมสิ่งปลูกสร้าง!$A$5:$A$105,0),MATCH(AE2498,[1]ค่าเสื่อมสิ่งปลูกสร้าง!$A$3:$D$3)))</f>
        <v>55</v>
      </c>
      <c r="AR2498" s="44">
        <f t="shared" si="543"/>
        <v>33679.800000000003</v>
      </c>
      <c r="AS2498" s="44">
        <f t="shared" si="544"/>
        <v>38179.800000000003</v>
      </c>
      <c r="AT2498" s="44">
        <f t="shared" si="545"/>
        <v>38179.800000000003</v>
      </c>
      <c r="AU2498" s="46">
        <v>0</v>
      </c>
      <c r="AV2498" s="44">
        <f t="shared" si="539"/>
        <v>38179.800000000003</v>
      </c>
      <c r="AW2498" s="47" t="str">
        <f t="shared" si="540"/>
        <v>0.01</v>
      </c>
      <c r="AX2498" s="48"/>
      <c r="AY2498" s="48"/>
      <c r="AZ2498" s="49">
        <v>0</v>
      </c>
      <c r="BA2498" s="48"/>
      <c r="BB2498" s="48"/>
      <c r="BC2498" s="44">
        <f t="shared" si="541"/>
        <v>0</v>
      </c>
      <c r="BD2498" s="50">
        <v>1</v>
      </c>
      <c r="BE2498" s="51" t="e">
        <f>IF(AX2498=1,0,IF(AY2498=1,0,IF(BC2498&gt;#REF!,#REF!,IF(OR(AZ2498&gt;0,BD2498&gt;=0),BC2498+([1]สูตร2!H2486*(100%-AZ2498)-BC2498)*BD2498,[1]สูตร2!H2486*(100%-AZ2498)))))</f>
        <v>#REF!</v>
      </c>
      <c r="BF2498" s="31"/>
    </row>
    <row r="2499" spans="1:58" s="5" customFormat="1" ht="24" customHeight="1" x14ac:dyDescent="0.2">
      <c r="A2499" s="31"/>
      <c r="B2499" s="31" t="s">
        <v>65</v>
      </c>
      <c r="C2499" s="31">
        <v>4331</v>
      </c>
      <c r="D2499" s="31" t="s">
        <v>66</v>
      </c>
      <c r="E2499" s="31" t="s">
        <v>1932</v>
      </c>
      <c r="F2499" s="31"/>
      <c r="G2499" s="32" t="s">
        <v>1931</v>
      </c>
      <c r="H2499" s="31">
        <v>64</v>
      </c>
      <c r="I2499" s="31">
        <v>3001</v>
      </c>
      <c r="J2499" s="31" t="s">
        <v>1552</v>
      </c>
      <c r="K2499" s="31">
        <v>0</v>
      </c>
      <c r="L2499" s="31">
        <v>0</v>
      </c>
      <c r="M2499" s="31">
        <v>10</v>
      </c>
      <c r="N2499" s="33"/>
      <c r="O2499" s="33">
        <v>10</v>
      </c>
      <c r="P2499" s="33"/>
      <c r="Q2499" s="33"/>
      <c r="R2499" s="33"/>
      <c r="S2499" s="34" t="str">
        <f t="shared" si="532"/>
        <v>2</v>
      </c>
      <c r="T2499" s="35">
        <f t="shared" si="533"/>
        <v>10</v>
      </c>
      <c r="U2499" s="36">
        <f>INDEX([1]ราคาที่ดิน!$B:$G,MATCH($C2499,[1]ราคาที่ดิน!$A:$A,0),MATCH($B2499,[1]ราคาที่ดิน!$B$1:$G$1,0))</f>
        <v>180</v>
      </c>
      <c r="V2499" s="37">
        <f t="shared" si="542"/>
        <v>1800</v>
      </c>
      <c r="W2499" s="31"/>
      <c r="X2499" s="31">
        <v>55</v>
      </c>
      <c r="Y2499" s="31" t="s">
        <v>71</v>
      </c>
      <c r="Z2499" s="31" t="s">
        <v>1933</v>
      </c>
      <c r="AA2499" s="31"/>
      <c r="AB2499" s="32" t="s">
        <v>1931</v>
      </c>
      <c r="AC2499" s="38"/>
      <c r="AD2499" s="39" t="s">
        <v>75</v>
      </c>
      <c r="AE2499" s="39" t="s">
        <v>94</v>
      </c>
      <c r="AF2499" s="40" t="str">
        <f t="shared" si="534"/>
        <v>1</v>
      </c>
      <c r="AG2499" s="41">
        <f t="shared" si="535"/>
        <v>103.2</v>
      </c>
      <c r="AH2499" s="42">
        <v>103.2</v>
      </c>
      <c r="AI2499" s="42"/>
      <c r="AJ2499" s="42"/>
      <c r="AK2499" s="42"/>
      <c r="AL2499" s="31">
        <v>13</v>
      </c>
      <c r="AM2499" s="43" t="str">
        <f t="shared" si="536"/>
        <v>100</v>
      </c>
      <c r="AN2499" s="44">
        <f>INDEX([1]ราคาสิ่งปลูกสร้าง!$D$6:$CC$47,MATCH($AD2499,[1]ราคาสิ่งปลูกสร้าง!$B$6:$B$45,0),MATCH($C$7,[1]ราคาสิ่งปลูกสร้าง!$D$5:$CC$5,0))</f>
        <v>5400</v>
      </c>
      <c r="AO2499" s="44">
        <f t="shared" si="537"/>
        <v>557280</v>
      </c>
      <c r="AP2499" s="45">
        <f t="shared" si="538"/>
        <v>13</v>
      </c>
      <c r="AQ2499" s="40">
        <f>IF(AP2499=0,0,INDEX([1]ค่าเสื่อมสิ่งปลูกสร้าง!$A$5:$D$105,MATCH($AP2499,[1]ค่าเสื่อมสิ่งปลูกสร้าง!$A$5:$A$105,0),MATCH(AE2499,[1]ค่าเสื่อมสิ่งปลูกสร้าง!$A$3:$D$3)))</f>
        <v>16</v>
      </c>
      <c r="AR2499" s="44">
        <f t="shared" si="543"/>
        <v>468115.20000000001</v>
      </c>
      <c r="AS2499" s="44">
        <f t="shared" si="544"/>
        <v>469915.2</v>
      </c>
      <c r="AT2499" s="44">
        <f t="shared" si="545"/>
        <v>469915.2</v>
      </c>
      <c r="AU2499" s="46">
        <v>0</v>
      </c>
      <c r="AV2499" s="44">
        <f t="shared" si="539"/>
        <v>469915.2</v>
      </c>
      <c r="AW2499" s="47" t="str">
        <f t="shared" si="540"/>
        <v>0.01</v>
      </c>
      <c r="AX2499" s="48"/>
      <c r="AY2499" s="48"/>
      <c r="AZ2499" s="49">
        <v>0</v>
      </c>
      <c r="BA2499" s="48"/>
      <c r="BB2499" s="48"/>
      <c r="BC2499" s="44">
        <f t="shared" si="541"/>
        <v>0</v>
      </c>
      <c r="BD2499" s="50">
        <v>1</v>
      </c>
      <c r="BE2499" s="51" t="e">
        <f>IF(AX2499=1,0,IF(AY2499=1,0,IF(BC2499&gt;#REF!,#REF!,IF(OR(AZ2499&gt;0,BD2499&gt;=0),BC2499+([1]สูตร2!H2487*(100%-AZ2499)-BC2499)*BD2499,[1]สูตร2!H2487*(100%-AZ2499)))))</f>
        <v>#REF!</v>
      </c>
      <c r="BF2499" s="31"/>
    </row>
    <row r="2500" spans="1:58" s="5" customFormat="1" ht="24" customHeight="1" x14ac:dyDescent="0.2">
      <c r="A2500" s="31"/>
      <c r="B2500" s="31" t="s">
        <v>65</v>
      </c>
      <c r="C2500" s="31">
        <v>4331</v>
      </c>
      <c r="D2500" s="31" t="s">
        <v>66</v>
      </c>
      <c r="E2500" s="31" t="s">
        <v>1932</v>
      </c>
      <c r="F2500" s="31"/>
      <c r="G2500" s="32" t="s">
        <v>1931</v>
      </c>
      <c r="H2500" s="31">
        <v>64</v>
      </c>
      <c r="I2500" s="31">
        <v>3001</v>
      </c>
      <c r="J2500" s="31" t="s">
        <v>1552</v>
      </c>
      <c r="K2500" s="31">
        <v>0</v>
      </c>
      <c r="L2500" s="31">
        <v>0</v>
      </c>
      <c r="M2500" s="31">
        <v>15</v>
      </c>
      <c r="N2500" s="33"/>
      <c r="O2500" s="33">
        <v>15</v>
      </c>
      <c r="P2500" s="33"/>
      <c r="Q2500" s="33"/>
      <c r="R2500" s="33"/>
      <c r="S2500" s="34" t="str">
        <f t="shared" si="532"/>
        <v>2</v>
      </c>
      <c r="T2500" s="35">
        <f t="shared" si="533"/>
        <v>15</v>
      </c>
      <c r="U2500" s="36">
        <f>INDEX([1]ราคาที่ดิน!$B:$G,MATCH($C2500,[1]ราคาที่ดิน!$A:$A,0),MATCH($B2500,[1]ราคาที่ดิน!$B$1:$G$1,0))</f>
        <v>180</v>
      </c>
      <c r="V2500" s="37">
        <f t="shared" si="542"/>
        <v>2700</v>
      </c>
      <c r="W2500" s="31"/>
      <c r="X2500" s="31">
        <v>56</v>
      </c>
      <c r="Y2500" s="31" t="s">
        <v>71</v>
      </c>
      <c r="Z2500" s="31" t="s">
        <v>1933</v>
      </c>
      <c r="AA2500" s="31"/>
      <c r="AB2500" s="32" t="s">
        <v>1931</v>
      </c>
      <c r="AC2500" s="38"/>
      <c r="AD2500" s="39" t="s">
        <v>77</v>
      </c>
      <c r="AE2500" s="39" t="s">
        <v>76</v>
      </c>
      <c r="AF2500" s="40" t="str">
        <f t="shared" si="534"/>
        <v>1</v>
      </c>
      <c r="AG2500" s="41">
        <f t="shared" si="535"/>
        <v>14.8</v>
      </c>
      <c r="AH2500" s="42">
        <v>14.8</v>
      </c>
      <c r="AI2500" s="42"/>
      <c r="AJ2500" s="42"/>
      <c r="AK2500" s="42"/>
      <c r="AL2500" s="31">
        <v>13</v>
      </c>
      <c r="AM2500" s="43" t="str">
        <f t="shared" si="536"/>
        <v>100</v>
      </c>
      <c r="AN2500" s="44">
        <f>INDEX([1]ราคาสิ่งปลูกสร้าง!$D$6:$CC$47,MATCH($AD2500,[1]ราคาสิ่งปลูกสร้าง!$B$6:$B$45,0),MATCH($C$7,[1]ราคาสิ่งปลูกสร้าง!$D$5:$CC$5,0))</f>
        <v>2050</v>
      </c>
      <c r="AO2500" s="44">
        <f t="shared" si="537"/>
        <v>30340</v>
      </c>
      <c r="AP2500" s="45">
        <f t="shared" si="538"/>
        <v>13</v>
      </c>
      <c r="AQ2500" s="40">
        <f>IF(AP2500=0,0,INDEX([1]ค่าเสื่อมสิ่งปลูกสร้าง!$A$5:$D$105,MATCH($AP2500,[1]ค่าเสื่อมสิ่งปลูกสร้าง!$A$5:$A$105,0),MATCH(AE2500,[1]ค่าเสื่อมสิ่งปลูกสร้าง!$A$3:$D$3)))</f>
        <v>55</v>
      </c>
      <c r="AR2500" s="44">
        <f t="shared" si="543"/>
        <v>13653</v>
      </c>
      <c r="AS2500" s="44">
        <f t="shared" si="544"/>
        <v>16353</v>
      </c>
      <c r="AT2500" s="44">
        <f t="shared" si="545"/>
        <v>16353</v>
      </c>
      <c r="AU2500" s="46">
        <v>0</v>
      </c>
      <c r="AV2500" s="44">
        <f t="shared" si="539"/>
        <v>16353</v>
      </c>
      <c r="AW2500" s="47" t="str">
        <f t="shared" si="540"/>
        <v>0.01</v>
      </c>
      <c r="AX2500" s="48"/>
      <c r="AY2500" s="48"/>
      <c r="AZ2500" s="49">
        <v>0</v>
      </c>
      <c r="BA2500" s="48"/>
      <c r="BB2500" s="48"/>
      <c r="BC2500" s="44">
        <f t="shared" si="541"/>
        <v>0</v>
      </c>
      <c r="BD2500" s="50">
        <v>1</v>
      </c>
      <c r="BE2500" s="51" t="e">
        <f>IF(AX2500=1,0,IF(AY2500=1,0,IF(BC2500&gt;#REF!,#REF!,IF(OR(AZ2500&gt;0,BD2500&gt;=0),BC2500+([1]สูตร2!H2488*(100%-AZ2500)-BC2500)*BD2500,[1]สูตร2!H2488*(100%-AZ2500)))))</f>
        <v>#REF!</v>
      </c>
      <c r="BF2500" s="31"/>
    </row>
    <row r="2501" spans="1:58" s="5" customFormat="1" ht="24" customHeight="1" x14ac:dyDescent="0.2">
      <c r="A2501" s="31"/>
      <c r="B2501" s="31" t="s">
        <v>65</v>
      </c>
      <c r="C2501" s="31">
        <v>4331</v>
      </c>
      <c r="D2501" s="31" t="s">
        <v>66</v>
      </c>
      <c r="E2501" s="31" t="s">
        <v>1932</v>
      </c>
      <c r="F2501" s="31"/>
      <c r="G2501" s="32" t="s">
        <v>1931</v>
      </c>
      <c r="H2501" s="31">
        <v>64</v>
      </c>
      <c r="I2501" s="31">
        <v>3001</v>
      </c>
      <c r="J2501" s="31" t="s">
        <v>1552</v>
      </c>
      <c r="K2501" s="31">
        <v>0</v>
      </c>
      <c r="L2501" s="31">
        <v>0</v>
      </c>
      <c r="M2501" s="31">
        <v>8</v>
      </c>
      <c r="N2501" s="33"/>
      <c r="O2501" s="33">
        <v>8</v>
      </c>
      <c r="P2501" s="33"/>
      <c r="Q2501" s="33"/>
      <c r="R2501" s="33"/>
      <c r="S2501" s="34" t="str">
        <f t="shared" si="532"/>
        <v>2</v>
      </c>
      <c r="T2501" s="35">
        <f t="shared" si="533"/>
        <v>8</v>
      </c>
      <c r="U2501" s="36">
        <f>INDEX([1]ราคาที่ดิน!$B:$G,MATCH($C2501,[1]ราคาที่ดิน!$A:$A,0),MATCH($B2501,[1]ราคาที่ดิน!$B$1:$G$1,0))</f>
        <v>180</v>
      </c>
      <c r="V2501" s="37">
        <f t="shared" si="542"/>
        <v>1440</v>
      </c>
      <c r="W2501" s="31"/>
      <c r="X2501" s="31">
        <v>57</v>
      </c>
      <c r="Y2501" s="31" t="s">
        <v>71</v>
      </c>
      <c r="Z2501" s="31" t="s">
        <v>1933</v>
      </c>
      <c r="AA2501" s="31"/>
      <c r="AB2501" s="32" t="s">
        <v>1931</v>
      </c>
      <c r="AC2501" s="38"/>
      <c r="AD2501" s="39" t="s">
        <v>73</v>
      </c>
      <c r="AE2501" s="39" t="s">
        <v>76</v>
      </c>
      <c r="AF2501" s="40" t="str">
        <f t="shared" si="534"/>
        <v>3</v>
      </c>
      <c r="AG2501" s="41">
        <f t="shared" si="535"/>
        <v>44.22</v>
      </c>
      <c r="AH2501" s="42"/>
      <c r="AI2501" s="42"/>
      <c r="AJ2501" s="42">
        <v>44.22</v>
      </c>
      <c r="AK2501" s="42"/>
      <c r="AL2501" s="31">
        <v>13</v>
      </c>
      <c r="AM2501" s="43" t="str">
        <f t="shared" si="536"/>
        <v>100</v>
      </c>
      <c r="AN2501" s="44">
        <f>INDEX([1]ราคาสิ่งปลูกสร้าง!$D$6:$CC$47,MATCH($AD2501,[1]ราคาสิ่งปลูกสร้าง!$B$6:$B$45,0),MATCH($C$7,[1]ราคาสิ่งปลูกสร้าง!$D$5:$CC$5,0))</f>
        <v>6500</v>
      </c>
      <c r="AO2501" s="44">
        <f t="shared" si="537"/>
        <v>287430</v>
      </c>
      <c r="AP2501" s="45">
        <f t="shared" si="538"/>
        <v>13</v>
      </c>
      <c r="AQ2501" s="40">
        <f>IF(AP2501=0,0,INDEX([1]ค่าเสื่อมสิ่งปลูกสร้าง!$A$5:$D$105,MATCH($AP2501,[1]ค่าเสื่อมสิ่งปลูกสร้าง!$A$5:$A$105,0),MATCH(AE2501,[1]ค่าเสื่อมสิ่งปลูกสร้าง!$A$3:$D$3)))</f>
        <v>55</v>
      </c>
      <c r="AR2501" s="44">
        <f t="shared" si="543"/>
        <v>129343.5</v>
      </c>
      <c r="AS2501" s="44">
        <f t="shared" si="544"/>
        <v>130783.5</v>
      </c>
      <c r="AT2501" s="44">
        <f t="shared" si="545"/>
        <v>130783.5</v>
      </c>
      <c r="AU2501" s="46">
        <v>0</v>
      </c>
      <c r="AV2501" s="44">
        <f t="shared" si="539"/>
        <v>130783.5</v>
      </c>
      <c r="AW2501" s="47" t="str">
        <f t="shared" si="540"/>
        <v>0.02</v>
      </c>
      <c r="AX2501" s="48"/>
      <c r="AY2501" s="48"/>
      <c r="AZ2501" s="49">
        <v>0</v>
      </c>
      <c r="BA2501" s="48"/>
      <c r="BB2501" s="48"/>
      <c r="BC2501" s="44">
        <f t="shared" si="541"/>
        <v>0</v>
      </c>
      <c r="BD2501" s="50">
        <v>1</v>
      </c>
      <c r="BE2501" s="51" t="e">
        <f>IF(AX2501=1,0,IF(AY2501=1,0,IF(BC2501&gt;#REF!,#REF!,IF(OR(AZ2501&gt;0,BD2501&gt;=0),BC2501+([1]สูตร2!H2489*(100%-AZ2501)-BC2501)*BD2501,[1]สูตร2!H2489*(100%-AZ2501)))))</f>
        <v>#REF!</v>
      </c>
      <c r="BF2501" s="31"/>
    </row>
    <row r="2502" spans="1:58" s="5" customFormat="1" ht="24" customHeight="1" x14ac:dyDescent="0.2">
      <c r="A2502" s="31"/>
      <c r="B2502" s="31" t="s">
        <v>321</v>
      </c>
      <c r="C2502" s="31" t="s">
        <v>1934</v>
      </c>
      <c r="D2502" s="31" t="s">
        <v>66</v>
      </c>
      <c r="E2502" s="31" t="s">
        <v>1932</v>
      </c>
      <c r="F2502" s="31"/>
      <c r="G2502" s="32" t="s">
        <v>1931</v>
      </c>
      <c r="H2502" s="31">
        <v>51</v>
      </c>
      <c r="I2502" s="31">
        <v>36</v>
      </c>
      <c r="J2502" s="31" t="s">
        <v>1552</v>
      </c>
      <c r="K2502" s="31">
        <v>7</v>
      </c>
      <c r="L2502" s="31">
        <v>11</v>
      </c>
      <c r="M2502" s="31">
        <v>53</v>
      </c>
      <c r="N2502" s="33">
        <v>3953</v>
      </c>
      <c r="O2502" s="33"/>
      <c r="P2502" s="33"/>
      <c r="Q2502" s="33"/>
      <c r="R2502" s="33"/>
      <c r="S2502" s="34" t="str">
        <f t="shared" si="532"/>
        <v>1</v>
      </c>
      <c r="T2502" s="35">
        <f t="shared" si="533"/>
        <v>3953</v>
      </c>
      <c r="U2502" s="36">
        <f>INDEX([1]ราคาที่ดิน!$B:$G,MATCH($C2502,[1]ราคาที่ดิน!$A:$A,0),MATCH($B2502,[1]ราคาที่ดิน!$B$1:$G$1,0))</f>
        <v>200</v>
      </c>
      <c r="V2502" s="37">
        <f t="shared" si="542"/>
        <v>790600</v>
      </c>
      <c r="W2502" s="31"/>
      <c r="X2502" s="31"/>
      <c r="Y2502" s="31"/>
      <c r="Z2502" s="31"/>
      <c r="AA2502" s="31"/>
      <c r="AB2502" s="32"/>
      <c r="AC2502" s="38"/>
      <c r="AD2502" s="39"/>
      <c r="AE2502" s="39"/>
      <c r="AF2502" s="40" t="str">
        <f t="shared" si="534"/>
        <v/>
      </c>
      <c r="AG2502" s="41" t="str">
        <f t="shared" si="535"/>
        <v/>
      </c>
      <c r="AH2502" s="42"/>
      <c r="AI2502" s="42"/>
      <c r="AJ2502" s="42"/>
      <c r="AK2502" s="42"/>
      <c r="AL2502" s="31"/>
      <c r="AM2502" s="43" t="str">
        <f t="shared" si="536"/>
        <v>100</v>
      </c>
      <c r="AN2502" s="44">
        <f>INDEX([1]ราคาสิ่งปลูกสร้าง!$D$6:$CC$47,MATCH($AD2502,[1]ราคาสิ่งปลูกสร้าง!$B$6:$B$45,0),MATCH($C$7,[1]ราคาสิ่งปลูกสร้าง!$D$5:$CC$5,0))</f>
        <v>0</v>
      </c>
      <c r="AO2502" s="44">
        <f t="shared" si="537"/>
        <v>0</v>
      </c>
      <c r="AP2502" s="45">
        <f t="shared" si="538"/>
        <v>0</v>
      </c>
      <c r="AQ2502" s="40">
        <f>IF(AP2502=0,0,INDEX([1]ค่าเสื่อมสิ่งปลูกสร้าง!$A$5:$D$105,MATCH($AP2502,[1]ค่าเสื่อมสิ่งปลูกสร้าง!$A$5:$A$105,0),MATCH(AE2502,[1]ค่าเสื่อมสิ่งปลูกสร้าง!$A$3:$D$3)))</f>
        <v>0</v>
      </c>
      <c r="AR2502" s="44">
        <f t="shared" si="543"/>
        <v>0</v>
      </c>
      <c r="AS2502" s="44">
        <f t="shared" si="544"/>
        <v>790600</v>
      </c>
      <c r="AT2502" s="44">
        <f t="shared" si="545"/>
        <v>790600</v>
      </c>
      <c r="AU2502" s="46">
        <v>0</v>
      </c>
      <c r="AV2502" s="44">
        <f t="shared" si="539"/>
        <v>790600</v>
      </c>
      <c r="AW2502" s="47" t="str">
        <f t="shared" si="540"/>
        <v>0.01</v>
      </c>
      <c r="AX2502" s="48"/>
      <c r="AY2502" s="48"/>
      <c r="AZ2502" s="49">
        <v>0</v>
      </c>
      <c r="BA2502" s="48"/>
      <c r="BB2502" s="48"/>
      <c r="BC2502" s="44">
        <f t="shared" si="541"/>
        <v>0</v>
      </c>
      <c r="BD2502" s="50">
        <v>1</v>
      </c>
      <c r="BE2502" s="51" t="e">
        <f>IF(AX2502=1,0,IF(AY2502=1,0,IF(BC2502&gt;#REF!,#REF!,IF(OR(AZ2502&gt;0,BD2502&gt;=0),BC2502+([1]สูตร2!H2490*(100%-AZ2502)-BC2502)*BD2502,[1]สูตร2!H2490*(100%-AZ2502)))))</f>
        <v>#REF!</v>
      </c>
      <c r="BF2502" s="31"/>
    </row>
    <row r="2503" spans="1:58" s="5" customFormat="1" ht="24" customHeight="1" x14ac:dyDescent="0.2">
      <c r="A2503" s="31"/>
      <c r="B2503" s="31" t="s">
        <v>65</v>
      </c>
      <c r="C2503" s="31">
        <v>4330</v>
      </c>
      <c r="D2503" s="31" t="s">
        <v>66</v>
      </c>
      <c r="E2503" s="31" t="s">
        <v>1935</v>
      </c>
      <c r="F2503" s="31"/>
      <c r="G2503" s="32" t="s">
        <v>1931</v>
      </c>
      <c r="H2503" s="31">
        <v>63</v>
      </c>
      <c r="I2503" s="31">
        <v>3000</v>
      </c>
      <c r="J2503" s="31" t="s">
        <v>1552</v>
      </c>
      <c r="K2503" s="31">
        <v>0</v>
      </c>
      <c r="L2503" s="31">
        <v>1</v>
      </c>
      <c r="M2503" s="31">
        <v>40</v>
      </c>
      <c r="N2503" s="33">
        <v>140</v>
      </c>
      <c r="O2503" s="33"/>
      <c r="P2503" s="33"/>
      <c r="Q2503" s="33"/>
      <c r="R2503" s="33"/>
      <c r="S2503" s="34" t="str">
        <f t="shared" si="532"/>
        <v>1</v>
      </c>
      <c r="T2503" s="35">
        <f t="shared" si="533"/>
        <v>140</v>
      </c>
      <c r="U2503" s="36">
        <f>INDEX([1]ราคาที่ดิน!$B:$G,MATCH($C2503,[1]ราคาที่ดิน!$A:$A,0),MATCH($B2503,[1]ราคาที่ดิน!$B$1:$G$1,0))</f>
        <v>200</v>
      </c>
      <c r="V2503" s="37">
        <f t="shared" si="542"/>
        <v>28000</v>
      </c>
      <c r="W2503" s="31"/>
      <c r="X2503" s="31"/>
      <c r="Y2503" s="31"/>
      <c r="Z2503" s="31"/>
      <c r="AA2503" s="31"/>
      <c r="AB2503" s="32"/>
      <c r="AC2503" s="38"/>
      <c r="AD2503" s="39"/>
      <c r="AE2503" s="39"/>
      <c r="AF2503" s="40" t="str">
        <f t="shared" si="534"/>
        <v/>
      </c>
      <c r="AG2503" s="41" t="str">
        <f t="shared" si="535"/>
        <v/>
      </c>
      <c r="AH2503" s="42"/>
      <c r="AI2503" s="42"/>
      <c r="AJ2503" s="42"/>
      <c r="AK2503" s="42"/>
      <c r="AL2503" s="31"/>
      <c r="AM2503" s="43" t="str">
        <f t="shared" si="536"/>
        <v>100</v>
      </c>
      <c r="AN2503" s="44">
        <f>INDEX([1]ราคาสิ่งปลูกสร้าง!$D$6:$CC$47,MATCH($AD2503,[1]ราคาสิ่งปลูกสร้าง!$B$6:$B$45,0),MATCH($C$7,[1]ราคาสิ่งปลูกสร้าง!$D$5:$CC$5,0))</f>
        <v>0</v>
      </c>
      <c r="AO2503" s="44">
        <f t="shared" si="537"/>
        <v>0</v>
      </c>
      <c r="AP2503" s="45">
        <f t="shared" si="538"/>
        <v>0</v>
      </c>
      <c r="AQ2503" s="40">
        <f>IF(AP2503=0,0,INDEX([1]ค่าเสื่อมสิ่งปลูกสร้าง!$A$5:$D$105,MATCH($AP2503,[1]ค่าเสื่อมสิ่งปลูกสร้าง!$A$5:$A$105,0),MATCH(AE2503,[1]ค่าเสื่อมสิ่งปลูกสร้าง!$A$3:$D$3)))</f>
        <v>0</v>
      </c>
      <c r="AR2503" s="44">
        <f t="shared" si="543"/>
        <v>0</v>
      </c>
      <c r="AS2503" s="44">
        <f t="shared" si="544"/>
        <v>28000</v>
      </c>
      <c r="AT2503" s="44">
        <f t="shared" si="545"/>
        <v>28000</v>
      </c>
      <c r="AU2503" s="46">
        <v>0</v>
      </c>
      <c r="AV2503" s="44">
        <f t="shared" si="539"/>
        <v>28000</v>
      </c>
      <c r="AW2503" s="47" t="str">
        <f t="shared" si="540"/>
        <v>0.01</v>
      </c>
      <c r="AX2503" s="48"/>
      <c r="AY2503" s="48"/>
      <c r="AZ2503" s="49">
        <v>0</v>
      </c>
      <c r="BA2503" s="48"/>
      <c r="BB2503" s="48"/>
      <c r="BC2503" s="44">
        <f t="shared" si="541"/>
        <v>0</v>
      </c>
      <c r="BD2503" s="50">
        <v>1</v>
      </c>
      <c r="BE2503" s="51" t="e">
        <f>IF(AX2503=1,0,IF(AY2503=1,0,IF(BC2503&gt;#REF!,#REF!,IF(OR(AZ2503&gt;0,BD2503&gt;=0),BC2503+([1]สูตร2!H2491*(100%-AZ2503)-BC2503)*BD2503,[1]สูตร2!H2491*(100%-AZ2503)))))</f>
        <v>#REF!</v>
      </c>
      <c r="BF2503" s="31"/>
    </row>
    <row r="2504" spans="1:58" s="5" customFormat="1" ht="24" customHeight="1" x14ac:dyDescent="0.2">
      <c r="A2504" s="31"/>
      <c r="B2504" s="31" t="s">
        <v>65</v>
      </c>
      <c r="C2504" s="31">
        <v>4334</v>
      </c>
      <c r="D2504" s="31" t="s">
        <v>66</v>
      </c>
      <c r="E2504" s="31" t="s">
        <v>1935</v>
      </c>
      <c r="F2504" s="31"/>
      <c r="G2504" s="32" t="s">
        <v>1931</v>
      </c>
      <c r="H2504" s="31">
        <v>67</v>
      </c>
      <c r="I2504" s="31">
        <v>3004</v>
      </c>
      <c r="J2504" s="31" t="s">
        <v>1552</v>
      </c>
      <c r="K2504" s="31">
        <v>7</v>
      </c>
      <c r="L2504" s="31">
        <v>0</v>
      </c>
      <c r="M2504" s="31">
        <v>34</v>
      </c>
      <c r="N2504" s="33"/>
      <c r="O2504" s="33">
        <v>2834</v>
      </c>
      <c r="P2504" s="33"/>
      <c r="Q2504" s="33"/>
      <c r="R2504" s="33"/>
      <c r="S2504" s="34" t="str">
        <f t="shared" si="532"/>
        <v>2</v>
      </c>
      <c r="T2504" s="35">
        <f t="shared" si="533"/>
        <v>2834</v>
      </c>
      <c r="U2504" s="36">
        <f>INDEX([1]ราคาที่ดิน!$B:$G,MATCH($C2504,[1]ราคาที่ดิน!$A:$A,0),MATCH($B2504,[1]ราคาที่ดิน!$B$1:$G$1,0))</f>
        <v>200</v>
      </c>
      <c r="V2504" s="37">
        <f t="shared" si="542"/>
        <v>566800</v>
      </c>
      <c r="W2504" s="31"/>
      <c r="X2504" s="31"/>
      <c r="Y2504" s="31"/>
      <c r="Z2504" s="31"/>
      <c r="AA2504" s="31"/>
      <c r="AB2504" s="32"/>
      <c r="AC2504" s="38"/>
      <c r="AD2504" s="39"/>
      <c r="AE2504" s="39"/>
      <c r="AF2504" s="40" t="str">
        <f t="shared" si="534"/>
        <v/>
      </c>
      <c r="AG2504" s="41" t="str">
        <f t="shared" si="535"/>
        <v/>
      </c>
      <c r="AH2504" s="42"/>
      <c r="AI2504" s="42"/>
      <c r="AJ2504" s="42"/>
      <c r="AK2504" s="42"/>
      <c r="AL2504" s="31"/>
      <c r="AM2504" s="43" t="str">
        <f t="shared" si="536"/>
        <v>100</v>
      </c>
      <c r="AN2504" s="44">
        <f>INDEX([1]ราคาสิ่งปลูกสร้าง!$D$6:$CC$47,MATCH($AD2504,[1]ราคาสิ่งปลูกสร้าง!$B$6:$B$45,0),MATCH($C$7,[1]ราคาสิ่งปลูกสร้าง!$D$5:$CC$5,0))</f>
        <v>0</v>
      </c>
      <c r="AO2504" s="44">
        <f t="shared" si="537"/>
        <v>0</v>
      </c>
      <c r="AP2504" s="45">
        <f t="shared" si="538"/>
        <v>0</v>
      </c>
      <c r="AQ2504" s="40">
        <f>IF(AP2504=0,0,INDEX([1]ค่าเสื่อมสิ่งปลูกสร้าง!$A$5:$D$105,MATCH($AP2504,[1]ค่าเสื่อมสิ่งปลูกสร้าง!$A$5:$A$105,0),MATCH(AE2504,[1]ค่าเสื่อมสิ่งปลูกสร้าง!$A$3:$D$3)))</f>
        <v>0</v>
      </c>
      <c r="AR2504" s="44">
        <f t="shared" si="543"/>
        <v>0</v>
      </c>
      <c r="AS2504" s="44">
        <f t="shared" si="544"/>
        <v>566800</v>
      </c>
      <c r="AT2504" s="44">
        <f t="shared" si="545"/>
        <v>566800</v>
      </c>
      <c r="AU2504" s="46">
        <v>0</v>
      </c>
      <c r="AV2504" s="44">
        <f t="shared" si="539"/>
        <v>566800</v>
      </c>
      <c r="AW2504" s="47" t="str">
        <f t="shared" si="540"/>
        <v>0.02</v>
      </c>
      <c r="AX2504" s="48"/>
      <c r="AY2504" s="48"/>
      <c r="AZ2504" s="49">
        <v>0</v>
      </c>
      <c r="BA2504" s="48"/>
      <c r="BB2504" s="48"/>
      <c r="BC2504" s="44">
        <f t="shared" si="541"/>
        <v>0</v>
      </c>
      <c r="BD2504" s="50">
        <v>1</v>
      </c>
      <c r="BE2504" s="51" t="e">
        <f>IF(AX2504=1,0,IF(AY2504=1,0,IF(BC2504&gt;#REF!,#REF!,IF(OR(AZ2504&gt;0,BD2504&gt;=0),BC2504+([1]สูตร2!H2492*(100%-AZ2504)-BC2504)*BD2504,[1]สูตร2!H2492*(100%-AZ2504)))))</f>
        <v>#REF!</v>
      </c>
      <c r="BF2504" s="31"/>
    </row>
    <row r="2505" spans="1:58" s="5" customFormat="1" ht="24" customHeight="1" x14ac:dyDescent="0.2">
      <c r="A2505" s="31"/>
      <c r="B2505" s="31" t="s">
        <v>65</v>
      </c>
      <c r="C2505" s="31">
        <v>895</v>
      </c>
      <c r="D2505" s="31" t="s">
        <v>66</v>
      </c>
      <c r="E2505" s="31" t="s">
        <v>1935</v>
      </c>
      <c r="F2505" s="31"/>
      <c r="G2505" s="32" t="s">
        <v>1931</v>
      </c>
      <c r="H2505" s="31">
        <v>50</v>
      </c>
      <c r="I2505" s="31">
        <v>2254</v>
      </c>
      <c r="J2505" s="31" t="s">
        <v>1552</v>
      </c>
      <c r="K2505" s="31">
        <v>0</v>
      </c>
      <c r="L2505" s="31">
        <v>1</v>
      </c>
      <c r="M2505" s="31">
        <v>77</v>
      </c>
      <c r="N2505" s="33">
        <v>177</v>
      </c>
      <c r="O2505" s="33"/>
      <c r="P2505" s="33"/>
      <c r="Q2505" s="33"/>
      <c r="R2505" s="33"/>
      <c r="S2505" s="34" t="str">
        <f t="shared" si="532"/>
        <v>1</v>
      </c>
      <c r="T2505" s="35">
        <f t="shared" si="533"/>
        <v>177</v>
      </c>
      <c r="U2505" s="36">
        <f>INDEX([1]ราคาที่ดิน!$B:$G,MATCH($C2505,[1]ราคาที่ดิน!$A:$A,0),MATCH($B2505,[1]ราคาที่ดิน!$B$1:$G$1,0))</f>
        <v>200</v>
      </c>
      <c r="V2505" s="37">
        <f t="shared" si="542"/>
        <v>35400</v>
      </c>
      <c r="W2505" s="31"/>
      <c r="X2505" s="31"/>
      <c r="Y2505" s="31"/>
      <c r="Z2505" s="31"/>
      <c r="AA2505" s="31"/>
      <c r="AB2505" s="32"/>
      <c r="AC2505" s="38"/>
      <c r="AD2505" s="39"/>
      <c r="AE2505" s="39"/>
      <c r="AF2505" s="40" t="str">
        <f t="shared" si="534"/>
        <v/>
      </c>
      <c r="AG2505" s="41" t="str">
        <f t="shared" si="535"/>
        <v/>
      </c>
      <c r="AH2505" s="42"/>
      <c r="AI2505" s="42"/>
      <c r="AJ2505" s="42"/>
      <c r="AK2505" s="42"/>
      <c r="AL2505" s="31"/>
      <c r="AM2505" s="43" t="str">
        <f t="shared" si="536"/>
        <v>100</v>
      </c>
      <c r="AN2505" s="44">
        <f>INDEX([1]ราคาสิ่งปลูกสร้าง!$D$6:$CC$47,MATCH($AD2505,[1]ราคาสิ่งปลูกสร้าง!$B$6:$B$45,0),MATCH($C$7,[1]ราคาสิ่งปลูกสร้าง!$D$5:$CC$5,0))</f>
        <v>0</v>
      </c>
      <c r="AO2505" s="44">
        <f t="shared" si="537"/>
        <v>0</v>
      </c>
      <c r="AP2505" s="45">
        <f t="shared" si="538"/>
        <v>0</v>
      </c>
      <c r="AQ2505" s="40">
        <f>IF(AP2505=0,0,INDEX([1]ค่าเสื่อมสิ่งปลูกสร้าง!$A$5:$D$105,MATCH($AP2505,[1]ค่าเสื่อมสิ่งปลูกสร้าง!$A$5:$A$105,0),MATCH(AE2505,[1]ค่าเสื่อมสิ่งปลูกสร้าง!$A$3:$D$3)))</f>
        <v>0</v>
      </c>
      <c r="AR2505" s="44">
        <f t="shared" si="543"/>
        <v>0</v>
      </c>
      <c r="AS2505" s="44">
        <f t="shared" si="544"/>
        <v>35400</v>
      </c>
      <c r="AT2505" s="44">
        <f t="shared" si="545"/>
        <v>35400</v>
      </c>
      <c r="AU2505" s="46">
        <v>0</v>
      </c>
      <c r="AV2505" s="44">
        <f t="shared" si="539"/>
        <v>35400</v>
      </c>
      <c r="AW2505" s="47" t="str">
        <f t="shared" si="540"/>
        <v>0.01</v>
      </c>
      <c r="AX2505" s="48"/>
      <c r="AY2505" s="48"/>
      <c r="AZ2505" s="49">
        <v>0</v>
      </c>
      <c r="BA2505" s="48"/>
      <c r="BB2505" s="48"/>
      <c r="BC2505" s="44">
        <f t="shared" si="541"/>
        <v>0</v>
      </c>
      <c r="BD2505" s="50">
        <v>1</v>
      </c>
      <c r="BE2505" s="51" t="e">
        <f>IF(AX2505=1,0,IF(AY2505=1,0,IF(BC2505&gt;#REF!,#REF!,IF(OR(AZ2505&gt;0,BD2505&gt;=0),BC2505+([1]สูตร2!H2493*(100%-AZ2505)-BC2505)*BD2505,[1]สูตร2!H2493*(100%-AZ2505)))))</f>
        <v>#REF!</v>
      </c>
      <c r="BF2505" s="31"/>
    </row>
    <row r="2506" spans="1:58" s="5" customFormat="1" ht="24" customHeight="1" x14ac:dyDescent="0.2">
      <c r="A2506" s="31">
        <v>836</v>
      </c>
      <c r="B2506" s="31" t="s">
        <v>321</v>
      </c>
      <c r="C2506" s="31" t="s">
        <v>1936</v>
      </c>
      <c r="D2506" s="31" t="s">
        <v>71</v>
      </c>
      <c r="E2506" s="31" t="s">
        <v>1937</v>
      </c>
      <c r="F2506" s="31"/>
      <c r="G2506" s="32" t="s">
        <v>1938</v>
      </c>
      <c r="H2506" s="31">
        <v>85</v>
      </c>
      <c r="I2506" s="31">
        <v>10</v>
      </c>
      <c r="J2506" s="31" t="s">
        <v>1552</v>
      </c>
      <c r="K2506" s="31">
        <v>4</v>
      </c>
      <c r="L2506" s="31">
        <v>3</v>
      </c>
      <c r="M2506" s="31">
        <v>28</v>
      </c>
      <c r="N2506" s="33">
        <v>1928</v>
      </c>
      <c r="O2506" s="33"/>
      <c r="P2506" s="33"/>
      <c r="Q2506" s="33"/>
      <c r="R2506" s="33"/>
      <c r="S2506" s="34" t="str">
        <f t="shared" si="532"/>
        <v>1</v>
      </c>
      <c r="T2506" s="35">
        <f t="shared" si="533"/>
        <v>1928</v>
      </c>
      <c r="U2506" s="36">
        <f>INDEX([1]ราคาที่ดิน!$B:$G,MATCH($C2506,[1]ราคาที่ดิน!$A:$A,0),MATCH($B2506,[1]ราคาที่ดิน!$B$1:$G$1,0))</f>
        <v>200</v>
      </c>
      <c r="V2506" s="37">
        <f t="shared" si="542"/>
        <v>385600</v>
      </c>
      <c r="W2506" s="31"/>
      <c r="X2506" s="31"/>
      <c r="Y2506" s="31"/>
      <c r="Z2506" s="31"/>
      <c r="AA2506" s="31"/>
      <c r="AB2506" s="32"/>
      <c r="AC2506" s="38"/>
      <c r="AD2506" s="39"/>
      <c r="AE2506" s="39"/>
      <c r="AF2506" s="40" t="str">
        <f t="shared" si="534"/>
        <v/>
      </c>
      <c r="AG2506" s="41" t="str">
        <f t="shared" si="535"/>
        <v/>
      </c>
      <c r="AH2506" s="42"/>
      <c r="AI2506" s="42"/>
      <c r="AJ2506" s="42"/>
      <c r="AK2506" s="42"/>
      <c r="AL2506" s="31"/>
      <c r="AM2506" s="43" t="str">
        <f t="shared" si="536"/>
        <v>100</v>
      </c>
      <c r="AN2506" s="44">
        <f>INDEX([1]ราคาสิ่งปลูกสร้าง!$D$6:$CC$47,MATCH($AD2506,[1]ราคาสิ่งปลูกสร้าง!$B$6:$B$45,0),MATCH($C$7,[1]ราคาสิ่งปลูกสร้าง!$D$5:$CC$5,0))</f>
        <v>0</v>
      </c>
      <c r="AO2506" s="44">
        <f t="shared" si="537"/>
        <v>0</v>
      </c>
      <c r="AP2506" s="45">
        <f t="shared" si="538"/>
        <v>0</v>
      </c>
      <c r="AQ2506" s="40">
        <f>IF(AP2506=0,0,INDEX([1]ค่าเสื่อมสิ่งปลูกสร้าง!$A$5:$D$105,MATCH($AP2506,[1]ค่าเสื่อมสิ่งปลูกสร้าง!$A$5:$A$105,0),MATCH(AE2506,[1]ค่าเสื่อมสิ่งปลูกสร้าง!$A$3:$D$3)))</f>
        <v>0</v>
      </c>
      <c r="AR2506" s="44">
        <f t="shared" si="543"/>
        <v>0</v>
      </c>
      <c r="AS2506" s="44">
        <f t="shared" si="544"/>
        <v>385600</v>
      </c>
      <c r="AT2506" s="44">
        <f t="shared" si="545"/>
        <v>385600</v>
      </c>
      <c r="AU2506" s="46">
        <v>0</v>
      </c>
      <c r="AV2506" s="44">
        <f t="shared" si="539"/>
        <v>385600</v>
      </c>
      <c r="AW2506" s="47" t="str">
        <f t="shared" si="540"/>
        <v>0.01</v>
      </c>
      <c r="AX2506" s="48"/>
      <c r="AY2506" s="48"/>
      <c r="AZ2506" s="49">
        <v>0</v>
      </c>
      <c r="BA2506" s="48"/>
      <c r="BB2506" s="48"/>
      <c r="BC2506" s="44">
        <f t="shared" si="541"/>
        <v>0</v>
      </c>
      <c r="BD2506" s="50">
        <v>1</v>
      </c>
      <c r="BE2506" s="51" t="e">
        <f>IF(AX2506=1,0,IF(AY2506=1,0,IF(BC2506&gt;#REF!,#REF!,IF(OR(AZ2506&gt;0,BD2506&gt;=0),BC2506+([1]สูตร2!H2494*(100%-AZ2506)-BC2506)*BD2506,[1]สูตร2!H2494*(100%-AZ2506)))))</f>
        <v>#REF!</v>
      </c>
      <c r="BF2506" s="31"/>
    </row>
    <row r="2507" spans="1:58" s="5" customFormat="1" ht="24" customHeight="1" x14ac:dyDescent="0.2">
      <c r="A2507" s="31"/>
      <c r="B2507" s="31" t="s">
        <v>321</v>
      </c>
      <c r="C2507" s="31" t="s">
        <v>1939</v>
      </c>
      <c r="D2507" s="31" t="s">
        <v>71</v>
      </c>
      <c r="E2507" s="31" t="s">
        <v>1937</v>
      </c>
      <c r="F2507" s="31"/>
      <c r="G2507" s="32" t="s">
        <v>1938</v>
      </c>
      <c r="H2507" s="31">
        <v>36</v>
      </c>
      <c r="I2507" s="31">
        <v>87</v>
      </c>
      <c r="J2507" s="31" t="s">
        <v>1552</v>
      </c>
      <c r="K2507" s="31">
        <v>5</v>
      </c>
      <c r="L2507" s="31">
        <v>2</v>
      </c>
      <c r="M2507" s="31">
        <v>3</v>
      </c>
      <c r="N2507" s="33">
        <v>2203</v>
      </c>
      <c r="O2507" s="33"/>
      <c r="P2507" s="33"/>
      <c r="Q2507" s="33"/>
      <c r="R2507" s="33"/>
      <c r="S2507" s="34" t="str">
        <f t="shared" si="532"/>
        <v>1</v>
      </c>
      <c r="T2507" s="35">
        <f t="shared" si="533"/>
        <v>2203</v>
      </c>
      <c r="U2507" s="36">
        <f>INDEX([1]ราคาที่ดิน!$B:$G,MATCH($C2507,[1]ราคาที่ดิน!$A:$A,0),MATCH($B2507,[1]ราคาที่ดิน!$B$1:$G$1,0))</f>
        <v>200</v>
      </c>
      <c r="V2507" s="37">
        <f t="shared" si="542"/>
        <v>440600</v>
      </c>
      <c r="W2507" s="31"/>
      <c r="X2507" s="31"/>
      <c r="Y2507" s="31"/>
      <c r="Z2507" s="31"/>
      <c r="AA2507" s="31"/>
      <c r="AB2507" s="32"/>
      <c r="AC2507" s="38"/>
      <c r="AD2507" s="39"/>
      <c r="AE2507" s="39"/>
      <c r="AF2507" s="40" t="str">
        <f t="shared" si="534"/>
        <v/>
      </c>
      <c r="AG2507" s="41" t="str">
        <f t="shared" si="535"/>
        <v/>
      </c>
      <c r="AH2507" s="42"/>
      <c r="AI2507" s="42"/>
      <c r="AJ2507" s="42"/>
      <c r="AK2507" s="42"/>
      <c r="AL2507" s="31"/>
      <c r="AM2507" s="43" t="str">
        <f t="shared" si="536"/>
        <v>100</v>
      </c>
      <c r="AN2507" s="44">
        <f>INDEX([1]ราคาสิ่งปลูกสร้าง!$D$6:$CC$47,MATCH($AD2507,[1]ราคาสิ่งปลูกสร้าง!$B$6:$B$45,0),MATCH($C$7,[1]ราคาสิ่งปลูกสร้าง!$D$5:$CC$5,0))</f>
        <v>0</v>
      </c>
      <c r="AO2507" s="44">
        <f t="shared" si="537"/>
        <v>0</v>
      </c>
      <c r="AP2507" s="45">
        <f t="shared" si="538"/>
        <v>0</v>
      </c>
      <c r="AQ2507" s="40">
        <f>IF(AP2507=0,0,INDEX([1]ค่าเสื่อมสิ่งปลูกสร้าง!$A$5:$D$105,MATCH($AP2507,[1]ค่าเสื่อมสิ่งปลูกสร้าง!$A$5:$A$105,0),MATCH(AE2507,[1]ค่าเสื่อมสิ่งปลูกสร้าง!$A$3:$D$3)))</f>
        <v>0</v>
      </c>
      <c r="AR2507" s="44">
        <f t="shared" si="543"/>
        <v>0</v>
      </c>
      <c r="AS2507" s="44">
        <f t="shared" si="544"/>
        <v>440600</v>
      </c>
      <c r="AT2507" s="44">
        <f t="shared" si="545"/>
        <v>440600</v>
      </c>
      <c r="AU2507" s="46">
        <v>0</v>
      </c>
      <c r="AV2507" s="44">
        <f t="shared" si="539"/>
        <v>440600</v>
      </c>
      <c r="AW2507" s="47" t="str">
        <f t="shared" si="540"/>
        <v>0.01</v>
      </c>
      <c r="AX2507" s="48"/>
      <c r="AY2507" s="48"/>
      <c r="AZ2507" s="49">
        <v>0</v>
      </c>
      <c r="BA2507" s="48"/>
      <c r="BB2507" s="48"/>
      <c r="BC2507" s="44">
        <f t="shared" si="541"/>
        <v>0</v>
      </c>
      <c r="BD2507" s="50">
        <v>1</v>
      </c>
      <c r="BE2507" s="51" t="e">
        <f>IF(AX2507=1,0,IF(AY2507=1,0,IF(BC2507&gt;#REF!,#REF!,IF(OR(AZ2507&gt;0,BD2507&gt;=0),BC2507+([1]สูตร2!H2495*(100%-AZ2507)-BC2507)*BD2507,[1]สูตร2!H2495*(100%-AZ2507)))))</f>
        <v>#REF!</v>
      </c>
      <c r="BF2507" s="31"/>
    </row>
    <row r="2508" spans="1:58" s="5" customFormat="1" ht="24" customHeight="1" x14ac:dyDescent="0.2">
      <c r="A2508" s="31"/>
      <c r="B2508" s="31" t="s">
        <v>93</v>
      </c>
      <c r="C2508" s="31">
        <v>1</v>
      </c>
      <c r="D2508" s="31" t="s">
        <v>71</v>
      </c>
      <c r="E2508" s="31" t="s">
        <v>1937</v>
      </c>
      <c r="F2508" s="31"/>
      <c r="G2508" s="32" t="s">
        <v>1938</v>
      </c>
      <c r="H2508" s="31" t="s">
        <v>104</v>
      </c>
      <c r="I2508" s="31" t="s">
        <v>104</v>
      </c>
      <c r="J2508" s="31" t="s">
        <v>1552</v>
      </c>
      <c r="K2508" s="31">
        <v>0</v>
      </c>
      <c r="L2508" s="31">
        <v>0</v>
      </c>
      <c r="M2508" s="31">
        <v>45</v>
      </c>
      <c r="N2508" s="33">
        <v>45</v>
      </c>
      <c r="O2508" s="33">
        <v>45</v>
      </c>
      <c r="P2508" s="33"/>
      <c r="Q2508" s="33"/>
      <c r="R2508" s="33"/>
      <c r="S2508" s="34" t="str">
        <f t="shared" si="532"/>
        <v>1</v>
      </c>
      <c r="T2508" s="35">
        <f t="shared" si="533"/>
        <v>90</v>
      </c>
      <c r="U2508" s="36">
        <f>INDEX([1]ราคาที่ดิน!$B:$G,MATCH($C2508,[1]ราคาที่ดิน!$A:$A,0),MATCH($B2508,[1]ราคาที่ดิน!$B$1:$G$1,0))</f>
        <v>100</v>
      </c>
      <c r="V2508" s="37">
        <f t="shared" si="542"/>
        <v>9000</v>
      </c>
      <c r="W2508" s="31">
        <v>1</v>
      </c>
      <c r="X2508" s="31">
        <v>53</v>
      </c>
      <c r="Y2508" s="31" t="s">
        <v>71</v>
      </c>
      <c r="Z2508" s="31" t="s">
        <v>1937</v>
      </c>
      <c r="AA2508" s="31"/>
      <c r="AB2508" s="32" t="s">
        <v>1938</v>
      </c>
      <c r="AC2508" s="38"/>
      <c r="AD2508" s="39" t="s">
        <v>73</v>
      </c>
      <c r="AE2508" s="39" t="s">
        <v>74</v>
      </c>
      <c r="AF2508" s="40" t="str">
        <f t="shared" si="534"/>
        <v>2</v>
      </c>
      <c r="AG2508" s="41">
        <f t="shared" si="535"/>
        <v>133</v>
      </c>
      <c r="AH2508" s="42"/>
      <c r="AI2508" s="42">
        <v>133</v>
      </c>
      <c r="AJ2508" s="42"/>
      <c r="AK2508" s="42"/>
      <c r="AL2508" s="31">
        <v>10</v>
      </c>
      <c r="AM2508" s="43" t="str">
        <f t="shared" si="536"/>
        <v>100</v>
      </c>
      <c r="AN2508" s="44">
        <f>INDEX([1]ราคาสิ่งปลูกสร้าง!$D$6:$CC$47,MATCH($AD2508,[1]ราคาสิ่งปลูกสร้าง!$B$6:$B$45,0),MATCH($C$7,[1]ราคาสิ่งปลูกสร้าง!$D$5:$CC$5,0))</f>
        <v>6500</v>
      </c>
      <c r="AO2508" s="44">
        <f t="shared" si="537"/>
        <v>864500</v>
      </c>
      <c r="AP2508" s="45">
        <f t="shared" si="538"/>
        <v>10</v>
      </c>
      <c r="AQ2508" s="40">
        <f>IF(AP2508=0,0,INDEX([1]ค่าเสื่อมสิ่งปลูกสร้าง!$A$5:$D$105,MATCH($AP2508,[1]ค่าเสื่อมสิ่งปลูกสร้าง!$A$5:$A$105,0),MATCH(AE2508,[1]ค่าเสื่อมสิ่งปลูกสร้าง!$A$3:$D$3)))</f>
        <v>10</v>
      </c>
      <c r="AR2508" s="44">
        <f t="shared" si="543"/>
        <v>778050</v>
      </c>
      <c r="AS2508" s="44">
        <f t="shared" si="544"/>
        <v>787050</v>
      </c>
      <c r="AT2508" s="44">
        <f t="shared" si="545"/>
        <v>787050</v>
      </c>
      <c r="AU2508" s="46">
        <v>0</v>
      </c>
      <c r="AV2508" s="44">
        <f t="shared" si="539"/>
        <v>787050</v>
      </c>
      <c r="AW2508" s="47" t="str">
        <f t="shared" si="540"/>
        <v>0.01</v>
      </c>
      <c r="AX2508" s="48"/>
      <c r="AY2508" s="48"/>
      <c r="AZ2508" s="49">
        <v>0</v>
      </c>
      <c r="BA2508" s="48"/>
      <c r="BB2508" s="48"/>
      <c r="BC2508" s="44">
        <f t="shared" si="541"/>
        <v>0</v>
      </c>
      <c r="BD2508" s="50">
        <v>1</v>
      </c>
      <c r="BE2508" s="51" t="e">
        <f>IF(AX2508=1,0,IF(AY2508=1,0,IF(BC2508&gt;#REF!,#REF!,IF(OR(AZ2508&gt;0,BD2508&gt;=0),BC2508+([1]สูตร2!H2496*(100%-AZ2508)-BC2508)*BD2508,[1]สูตร2!H2496*(100%-AZ2508)))))</f>
        <v>#REF!</v>
      </c>
      <c r="BF2508" s="31"/>
    </row>
    <row r="2509" spans="1:58" s="5" customFormat="1" ht="24" customHeight="1" x14ac:dyDescent="0.2">
      <c r="A2509" s="31">
        <v>837</v>
      </c>
      <c r="B2509" s="31" t="s">
        <v>321</v>
      </c>
      <c r="C2509" s="31" t="s">
        <v>1940</v>
      </c>
      <c r="D2509" s="31" t="s">
        <v>83</v>
      </c>
      <c r="E2509" s="31" t="s">
        <v>1941</v>
      </c>
      <c r="F2509" s="31"/>
      <c r="G2509" s="32" t="s">
        <v>1942</v>
      </c>
      <c r="H2509" s="31">
        <v>28</v>
      </c>
      <c r="I2509" s="31">
        <v>60</v>
      </c>
      <c r="J2509" s="31" t="s">
        <v>1552</v>
      </c>
      <c r="K2509" s="31">
        <v>6</v>
      </c>
      <c r="L2509" s="31">
        <v>3</v>
      </c>
      <c r="M2509" s="31">
        <v>24</v>
      </c>
      <c r="N2509" s="33">
        <v>2724</v>
      </c>
      <c r="O2509" s="33"/>
      <c r="P2509" s="33"/>
      <c r="Q2509" s="33"/>
      <c r="R2509" s="33"/>
      <c r="S2509" s="34" t="str">
        <f t="shared" si="532"/>
        <v>1</v>
      </c>
      <c r="T2509" s="35">
        <f t="shared" si="533"/>
        <v>2724</v>
      </c>
      <c r="U2509" s="36">
        <f>INDEX([1]ราคาที่ดิน!$B:$G,MATCH($C2509,[1]ราคาที่ดิน!$A:$A,0),MATCH($B2509,[1]ราคาที่ดิน!$B$1:$G$1,0))</f>
        <v>200</v>
      </c>
      <c r="V2509" s="37">
        <f t="shared" si="542"/>
        <v>544800</v>
      </c>
      <c r="W2509" s="31"/>
      <c r="X2509" s="31"/>
      <c r="Y2509" s="31"/>
      <c r="Z2509" s="31"/>
      <c r="AA2509" s="31"/>
      <c r="AB2509" s="32"/>
      <c r="AC2509" s="38"/>
      <c r="AD2509" s="39"/>
      <c r="AE2509" s="39"/>
      <c r="AF2509" s="40" t="str">
        <f t="shared" si="534"/>
        <v/>
      </c>
      <c r="AG2509" s="41" t="str">
        <f t="shared" si="535"/>
        <v/>
      </c>
      <c r="AH2509" s="42"/>
      <c r="AI2509" s="42"/>
      <c r="AJ2509" s="42"/>
      <c r="AK2509" s="42"/>
      <c r="AL2509" s="31"/>
      <c r="AM2509" s="43" t="str">
        <f t="shared" si="536"/>
        <v>100</v>
      </c>
      <c r="AN2509" s="44">
        <f>INDEX([1]ราคาสิ่งปลูกสร้าง!$D$6:$CC$47,MATCH($AD2509,[1]ราคาสิ่งปลูกสร้าง!$B$6:$B$45,0),MATCH($C$7,[1]ราคาสิ่งปลูกสร้าง!$D$5:$CC$5,0))</f>
        <v>0</v>
      </c>
      <c r="AO2509" s="44">
        <f t="shared" si="537"/>
        <v>0</v>
      </c>
      <c r="AP2509" s="45">
        <f t="shared" si="538"/>
        <v>0</v>
      </c>
      <c r="AQ2509" s="40">
        <f>IF(AP2509=0,0,INDEX([1]ค่าเสื่อมสิ่งปลูกสร้าง!$A$5:$D$105,MATCH($AP2509,[1]ค่าเสื่อมสิ่งปลูกสร้าง!$A$5:$A$105,0),MATCH(AE2509,[1]ค่าเสื่อมสิ่งปลูกสร้าง!$A$3:$D$3)))</f>
        <v>0</v>
      </c>
      <c r="AR2509" s="44">
        <f t="shared" si="543"/>
        <v>0</v>
      </c>
      <c r="AS2509" s="44">
        <f t="shared" si="544"/>
        <v>544800</v>
      </c>
      <c r="AT2509" s="44">
        <f t="shared" si="545"/>
        <v>544800</v>
      </c>
      <c r="AU2509" s="46">
        <v>0</v>
      </c>
      <c r="AV2509" s="44">
        <f t="shared" si="539"/>
        <v>544800</v>
      </c>
      <c r="AW2509" s="47" t="str">
        <f t="shared" si="540"/>
        <v>0.01</v>
      </c>
      <c r="AX2509" s="48"/>
      <c r="AY2509" s="48"/>
      <c r="AZ2509" s="49">
        <v>0</v>
      </c>
      <c r="BA2509" s="48"/>
      <c r="BB2509" s="48"/>
      <c r="BC2509" s="44">
        <f t="shared" si="541"/>
        <v>0</v>
      </c>
      <c r="BD2509" s="50">
        <v>1</v>
      </c>
      <c r="BE2509" s="51" t="e">
        <f>IF(AX2509=1,0,IF(AY2509=1,0,IF(BC2509&gt;#REF!,#REF!,IF(OR(AZ2509&gt;0,BD2509&gt;=0),BC2509+([1]สูตร2!H2497*(100%-AZ2509)-BC2509)*BD2509,[1]สูตร2!H2497*(100%-AZ2509)))))</f>
        <v>#REF!</v>
      </c>
      <c r="BF2509" s="31"/>
    </row>
    <row r="2510" spans="1:58" s="5" customFormat="1" ht="24" customHeight="1" x14ac:dyDescent="0.2">
      <c r="A2510" s="31">
        <v>838</v>
      </c>
      <c r="B2510" s="31" t="s">
        <v>321</v>
      </c>
      <c r="C2510" s="31" t="s">
        <v>1943</v>
      </c>
      <c r="D2510" s="31" t="s">
        <v>83</v>
      </c>
      <c r="E2510" s="31" t="s">
        <v>1944</v>
      </c>
      <c r="F2510" s="31"/>
      <c r="G2510" s="32" t="s">
        <v>1942</v>
      </c>
      <c r="H2510" s="31">
        <v>27</v>
      </c>
      <c r="I2510" s="31">
        <v>95</v>
      </c>
      <c r="J2510" s="31" t="s">
        <v>1552</v>
      </c>
      <c r="K2510" s="31">
        <v>8</v>
      </c>
      <c r="L2510" s="31">
        <v>1</v>
      </c>
      <c r="M2510" s="31">
        <v>41</v>
      </c>
      <c r="N2510" s="33">
        <v>3341</v>
      </c>
      <c r="O2510" s="33"/>
      <c r="P2510" s="33"/>
      <c r="Q2510" s="33"/>
      <c r="R2510" s="33"/>
      <c r="S2510" s="34" t="str">
        <f t="shared" si="532"/>
        <v>1</v>
      </c>
      <c r="T2510" s="35">
        <f t="shared" si="533"/>
        <v>3341</v>
      </c>
      <c r="U2510" s="36">
        <f>INDEX([1]ราคาที่ดิน!$B:$G,MATCH($C2510,[1]ราคาที่ดิน!$A:$A,0),MATCH($B2510,[1]ราคาที่ดิน!$B$1:$G$1,0))</f>
        <v>200</v>
      </c>
      <c r="V2510" s="37">
        <f t="shared" si="542"/>
        <v>668200</v>
      </c>
      <c r="W2510" s="31"/>
      <c r="X2510" s="31"/>
      <c r="Y2510" s="31"/>
      <c r="Z2510" s="31"/>
      <c r="AA2510" s="31"/>
      <c r="AB2510" s="32"/>
      <c r="AC2510" s="38"/>
      <c r="AD2510" s="39"/>
      <c r="AE2510" s="39"/>
      <c r="AF2510" s="40" t="str">
        <f t="shared" si="534"/>
        <v/>
      </c>
      <c r="AG2510" s="41" t="str">
        <f t="shared" si="535"/>
        <v/>
      </c>
      <c r="AH2510" s="42"/>
      <c r="AI2510" s="42"/>
      <c r="AJ2510" s="42"/>
      <c r="AK2510" s="42"/>
      <c r="AL2510" s="31"/>
      <c r="AM2510" s="43" t="str">
        <f t="shared" si="536"/>
        <v>100</v>
      </c>
      <c r="AN2510" s="44">
        <f>INDEX([1]ราคาสิ่งปลูกสร้าง!$D$6:$CC$47,MATCH($AD2510,[1]ราคาสิ่งปลูกสร้าง!$B$6:$B$45,0),MATCH($C$7,[1]ราคาสิ่งปลูกสร้าง!$D$5:$CC$5,0))</f>
        <v>0</v>
      </c>
      <c r="AO2510" s="44">
        <f t="shared" si="537"/>
        <v>0</v>
      </c>
      <c r="AP2510" s="45">
        <f t="shared" si="538"/>
        <v>0</v>
      </c>
      <c r="AQ2510" s="40">
        <f>IF(AP2510=0,0,INDEX([1]ค่าเสื่อมสิ่งปลูกสร้าง!$A$5:$D$105,MATCH($AP2510,[1]ค่าเสื่อมสิ่งปลูกสร้าง!$A$5:$A$105,0),MATCH(AE2510,[1]ค่าเสื่อมสิ่งปลูกสร้าง!$A$3:$D$3)))</f>
        <v>0</v>
      </c>
      <c r="AR2510" s="44">
        <f t="shared" si="543"/>
        <v>0</v>
      </c>
      <c r="AS2510" s="44">
        <f t="shared" si="544"/>
        <v>668200</v>
      </c>
      <c r="AT2510" s="44">
        <f t="shared" si="545"/>
        <v>668200</v>
      </c>
      <c r="AU2510" s="46">
        <v>0</v>
      </c>
      <c r="AV2510" s="44">
        <f t="shared" si="539"/>
        <v>668200</v>
      </c>
      <c r="AW2510" s="47" t="str">
        <f t="shared" si="540"/>
        <v>0.01</v>
      </c>
      <c r="AX2510" s="48"/>
      <c r="AY2510" s="48"/>
      <c r="AZ2510" s="49">
        <v>0</v>
      </c>
      <c r="BA2510" s="48"/>
      <c r="BB2510" s="48"/>
      <c r="BC2510" s="44">
        <f t="shared" si="541"/>
        <v>0</v>
      </c>
      <c r="BD2510" s="50">
        <v>1</v>
      </c>
      <c r="BE2510" s="51" t="e">
        <f>IF(AX2510=1,0,IF(AY2510=1,0,IF(BC2510&gt;#REF!,#REF!,IF(OR(AZ2510&gt;0,BD2510&gt;=0),BC2510+([1]สูตร2!H2498*(100%-AZ2510)-BC2510)*BD2510,[1]สูตร2!H2498*(100%-AZ2510)))))</f>
        <v>#REF!</v>
      </c>
      <c r="BF2510" s="31"/>
    </row>
    <row r="2511" spans="1:58" s="5" customFormat="1" ht="24" customHeight="1" x14ac:dyDescent="0.2">
      <c r="A2511" s="31"/>
      <c r="B2511" s="31" t="s">
        <v>93</v>
      </c>
      <c r="C2511" s="31">
        <v>1</v>
      </c>
      <c r="D2511" s="31" t="s">
        <v>83</v>
      </c>
      <c r="E2511" s="31" t="s">
        <v>1944</v>
      </c>
      <c r="F2511" s="31"/>
      <c r="G2511" s="32" t="s">
        <v>1942</v>
      </c>
      <c r="H2511" s="31" t="s">
        <v>104</v>
      </c>
      <c r="I2511" s="31" t="s">
        <v>104</v>
      </c>
      <c r="J2511" s="31" t="s">
        <v>1552</v>
      </c>
      <c r="K2511" s="31">
        <v>0</v>
      </c>
      <c r="L2511" s="31">
        <v>0</v>
      </c>
      <c r="M2511" s="31">
        <v>45</v>
      </c>
      <c r="N2511" s="33"/>
      <c r="O2511" s="33">
        <v>45</v>
      </c>
      <c r="P2511" s="33"/>
      <c r="Q2511" s="33"/>
      <c r="R2511" s="33"/>
      <c r="S2511" s="34" t="str">
        <f t="shared" ref="S2511:S2574" si="546">IF(N2511&gt;=1,"1",IF(O2511&gt;=1,"2",IF(P2511&gt;=1,"3",IF(Q2511&gt;=1,"4",IF(R2511&gt;=1,"5","")))))</f>
        <v>2</v>
      </c>
      <c r="T2511" s="35">
        <f t="shared" ref="T2511:T2574" si="547">N2511+O2511+P2511+Q2511+R2511</f>
        <v>45</v>
      </c>
      <c r="U2511" s="36">
        <f>INDEX([1]ราคาที่ดิน!$B:$G,MATCH($C2511,[1]ราคาที่ดิน!$A:$A,0),MATCH($B2511,[1]ราคาที่ดิน!$B$1:$G$1,0))</f>
        <v>100</v>
      </c>
      <c r="V2511" s="37">
        <f t="shared" si="542"/>
        <v>4500</v>
      </c>
      <c r="W2511" s="31">
        <v>1</v>
      </c>
      <c r="X2511" s="31">
        <v>31</v>
      </c>
      <c r="Y2511" s="31" t="s">
        <v>83</v>
      </c>
      <c r="Z2511" s="31" t="s">
        <v>1944</v>
      </c>
      <c r="AA2511" s="31"/>
      <c r="AB2511" s="32" t="s">
        <v>1942</v>
      </c>
      <c r="AC2511" s="38"/>
      <c r="AD2511" s="39" t="s">
        <v>73</v>
      </c>
      <c r="AE2511" s="39" t="s">
        <v>76</v>
      </c>
      <c r="AF2511" s="40" t="str">
        <f t="shared" ref="AF2511:AF2574" si="548">IF(AH2511&gt;=1,"1",IF(AI2511&gt;=1,"2",IF(AJ2511&gt;=1,"3",IF(AK2511&gt;=1,"4",""))))</f>
        <v>2</v>
      </c>
      <c r="AG2511" s="41">
        <f t="shared" ref="AG2511:AG2574" si="549">IF(AH2511&gt;=1,AH2511,IF(AI2511&gt;=1,AI2511,IF(AJ2511&gt;=1,AJ2511,IF(AK2511&gt;=1,AK2511,""))))</f>
        <v>115</v>
      </c>
      <c r="AH2511" s="42"/>
      <c r="AI2511" s="42">
        <v>115</v>
      </c>
      <c r="AJ2511" s="42"/>
      <c r="AK2511" s="42"/>
      <c r="AL2511" s="31">
        <v>57</v>
      </c>
      <c r="AM2511" s="43" t="str">
        <f t="shared" ref="AM2511:AM2574" si="550">IF(OR(S2511&gt;=1,AF2511&gt;=1),"100","")</f>
        <v>100</v>
      </c>
      <c r="AN2511" s="44">
        <f>INDEX([1]ราคาสิ่งปลูกสร้าง!$D$6:$CC$47,MATCH($AD2511,[1]ราคาสิ่งปลูกสร้าง!$B$6:$B$45,0),MATCH($C$7,[1]ราคาสิ่งปลูกสร้าง!$D$5:$CC$5,0))</f>
        <v>6500</v>
      </c>
      <c r="AO2511" s="44">
        <f t="shared" ref="AO2511:AO2574" si="551">(AH2511+AI2511+AJ2511+AK2511)*$AN2511</f>
        <v>747500</v>
      </c>
      <c r="AP2511" s="45">
        <f t="shared" ref="AP2511:AP2574" si="552">AL2511</f>
        <v>57</v>
      </c>
      <c r="AQ2511" s="40">
        <f>IF(AP2511=0,0,INDEX([1]ค่าเสื่อมสิ่งปลูกสร้าง!$A$5:$D$105,MATCH($AP2511,[1]ค่าเสื่อมสิ่งปลูกสร้าง!$A$5:$A$105,0),MATCH(AE2511,[1]ค่าเสื่อมสิ่งปลูกสร้าง!$A$3:$D$3)))</f>
        <v>93</v>
      </c>
      <c r="AR2511" s="44">
        <f t="shared" si="543"/>
        <v>52325.000000000007</v>
      </c>
      <c r="AS2511" s="44">
        <f t="shared" si="544"/>
        <v>56825.000000000007</v>
      </c>
      <c r="AT2511" s="44">
        <f t="shared" si="545"/>
        <v>56825.000000000007</v>
      </c>
      <c r="AU2511" s="46">
        <v>0</v>
      </c>
      <c r="AV2511" s="44">
        <f t="shared" ref="AV2511:AV2574" si="553">IF($AT2511-$AU2511&lt;0,0,$AT2511-$AU2511)</f>
        <v>56825.000000000007</v>
      </c>
      <c r="AW2511" s="47" t="str">
        <f t="shared" ref="AW2511:AW2574" si="554">IF(OR(N2511&gt;=1,AH2511&gt;=1)*AND(AV2511=0),"0",IF(OR(N2511&gt;=1,AH2511&gt;=1)*AND(AV2511&lt;=75000000),"0.01",IF(OR(N2511&gt;=1,AH2511&gt;=1)*AND(AV2511&lt;=100000000),"0.01/0.03",IF(OR(N2511&gt;=1,AH2511&gt;=1)*AND(AV2511&lt;=500000000),"0.01/0.03/0.05",IF(OR(N2511&gt;=1,AH2511&gt;=1)*AND(AV2511&lt;=1000000000),"0.01/0.03/0.05/0.07",IF(OR(N2511&gt;=1,AH2511&gt;=1)*AND(AV2511&gt;100000000),"0.01/0.03/0.05/0.07/0.1",IF(AND(AC2511=1,AV2511=0),"0",IF(AND(AC2511=1,AV2511&lt;=25000000),"0.03",IF(AND(AC2511=1,AV2511&lt;=50000000),"0.03/0.05",IF(AND(AC2511=1,AV2511&gt;50000000),"0.03/0.05/0.1",IF(AND(AC2511=2,AV2511=0),"0",IF(AND(AC2511=2,AV2511&lt;=40000000),"0.02",IF(AND(AC2511=2,AV2511&lt;=65000000),"0.02/0.03",IF(AND(AC2511=2,AV2511&lt;=90000000),"0.02/0.03/0.05",IF(AND(AC2511=2,AV2511&gt;90000000),"0.02/0.03/0.05/0.1",IF(AND(AC2511=1,AV2511&gt;50000000),"0.1",IF(OR(O2511&gt;=1,AI2511&gt;=1)*AND(AV2511=0),"0",IF(OR(O2511&gt;=1,AI2511&gt;=1)*AND(AV2511&lt;=50000000),"0.02",IF(OR(O2511&gt;=1,AI2511&gt;=1)*AND(AV2511&lt;=75000000),"0.02/0.03",IF(OR(O2511&gt;=1,AI2511&gt;=1)*AND(AV2511&lt;=100000000),"0.02/0.03/0.05",IF(OR(O2511&gt;=1,AI2511&gt;=1)*AND(AV2511&gt;100000000),"0.02/0.03/0.05/0.1",IF(OR(P2511&gt;=1,AJ2511&gt;=1)*AND(AV2511=0),"0",IF(OR(P2511&gt;=1,AJ2511&gt;=1)*AND(AV2511&lt;=50000000),"0.3",IF(OR(P2511&gt;=1,AJ2511&gt;=1)*AND(AV2511&lt;=200000000),"0.3/0.4",IF(OR(P2511&gt;=1,AJ2511&gt;=1)*AND(AV2511&lt;=1000000000),"0.3/0.4/0.5",IF(OR(P2511&gt;=1,AJ2511&gt;=1)*AND(AV2511&lt;=5000000000),"0.3/0.4/0.5/0.6",IF(OR(P2511&gt;=1,AJ2511&gt;=1)*AND(AV2511&gt;5000000000),"0.3/0.4/0.5/0.6/0.7",IF(OR(Q2511&gt;=1,AK2511&gt;=1)*AND(AV2511=0),"0",IF(OR(Q2511&gt;=1,AK2511&gt;=1)*AND(AV2511&lt;=50000000),"0.3",IF(OR(Q2511&gt;=1,AK2511&gt;=1)*AND(AV2511&lt;=200000000),"0.3/0.4",IF(OR(Q2511&gt;=1,AK2511&gt;=1)*AND(AV2511&lt;=1000000000),"0.3/0.4/0.5",IF(OR(Q2511&gt;=1,AK2511&gt;=1)*AND(AV2511&lt;=5000000000),"0.3/0.4/0.5/0.6",IF(OR(Q2511&gt;=1,AK2511&gt;=1)*AND(AV2511&gt;5000000000),"0.3/0.4/0.5/0.6/0.7")))))))))))))))))))))))))))))))))</f>
        <v>0.02</v>
      </c>
      <c r="AX2511" s="48"/>
      <c r="AY2511" s="48"/>
      <c r="AZ2511" s="49">
        <v>0</v>
      </c>
      <c r="BA2511" s="48"/>
      <c r="BB2511" s="48"/>
      <c r="BC2511" s="44">
        <f t="shared" ref="BC2511:BC2574" si="555">BA2511+BB2511</f>
        <v>0</v>
      </c>
      <c r="BD2511" s="50">
        <v>1</v>
      </c>
      <c r="BE2511" s="51" t="e">
        <f>IF(AX2511=1,0,IF(AY2511=1,0,IF(BC2511&gt;#REF!,#REF!,IF(OR(AZ2511&gt;0,BD2511&gt;=0),BC2511+([1]สูตร2!H2499*(100%-AZ2511)-BC2511)*BD2511,[1]สูตร2!H2499*(100%-AZ2511)))))</f>
        <v>#REF!</v>
      </c>
      <c r="BF2511" s="31"/>
    </row>
    <row r="2512" spans="1:58" s="5" customFormat="1" ht="24" customHeight="1" x14ac:dyDescent="0.2">
      <c r="A2512" s="31"/>
      <c r="B2512" s="31" t="s">
        <v>93</v>
      </c>
      <c r="C2512" s="31">
        <v>1</v>
      </c>
      <c r="D2512" s="31" t="s">
        <v>83</v>
      </c>
      <c r="E2512" s="31" t="s">
        <v>1944</v>
      </c>
      <c r="F2512" s="31"/>
      <c r="G2512" s="32" t="s">
        <v>1942</v>
      </c>
      <c r="H2512" s="31" t="s">
        <v>104</v>
      </c>
      <c r="I2512" s="31" t="s">
        <v>104</v>
      </c>
      <c r="J2512" s="31" t="s">
        <v>1552</v>
      </c>
      <c r="K2512" s="31">
        <v>0</v>
      </c>
      <c r="L2512" s="31">
        <v>0</v>
      </c>
      <c r="M2512" s="31">
        <v>35</v>
      </c>
      <c r="N2512" s="33"/>
      <c r="O2512" s="33">
        <v>35</v>
      </c>
      <c r="P2512" s="33"/>
      <c r="Q2512" s="33"/>
      <c r="R2512" s="33"/>
      <c r="S2512" s="34" t="str">
        <f t="shared" si="546"/>
        <v>2</v>
      </c>
      <c r="T2512" s="35">
        <f t="shared" si="547"/>
        <v>35</v>
      </c>
      <c r="U2512" s="36">
        <f>INDEX([1]ราคาที่ดิน!$B:$G,MATCH($C2512,[1]ราคาที่ดิน!$A:$A,0),MATCH($B2512,[1]ราคาที่ดิน!$B$1:$G$1,0))</f>
        <v>100</v>
      </c>
      <c r="V2512" s="37">
        <f t="shared" si="542"/>
        <v>3500</v>
      </c>
      <c r="W2512" s="31">
        <v>2</v>
      </c>
      <c r="X2512" s="31">
        <v>31</v>
      </c>
      <c r="Y2512" s="31" t="s">
        <v>83</v>
      </c>
      <c r="Z2512" s="31" t="s">
        <v>1944</v>
      </c>
      <c r="AA2512" s="31"/>
      <c r="AB2512" s="32" t="s">
        <v>1942</v>
      </c>
      <c r="AC2512" s="38"/>
      <c r="AD2512" s="39" t="s">
        <v>75</v>
      </c>
      <c r="AE2512" s="39" t="s">
        <v>76</v>
      </c>
      <c r="AF2512" s="40" t="str">
        <f t="shared" si="548"/>
        <v>1</v>
      </c>
      <c r="AG2512" s="41">
        <f t="shared" si="549"/>
        <v>9</v>
      </c>
      <c r="AH2512" s="42">
        <v>9</v>
      </c>
      <c r="AI2512" s="42"/>
      <c r="AJ2512" s="42"/>
      <c r="AK2512" s="42"/>
      <c r="AL2512" s="31">
        <v>20</v>
      </c>
      <c r="AM2512" s="43" t="str">
        <f t="shared" si="550"/>
        <v>100</v>
      </c>
      <c r="AN2512" s="44">
        <f>INDEX([1]ราคาสิ่งปลูกสร้าง!$D$6:$CC$47,MATCH($AD2512,[1]ราคาสิ่งปลูกสร้าง!$B$6:$B$45,0),MATCH($C$7,[1]ราคาสิ่งปลูกสร้าง!$D$5:$CC$5,0))</f>
        <v>5400</v>
      </c>
      <c r="AO2512" s="44">
        <f t="shared" si="551"/>
        <v>48600</v>
      </c>
      <c r="AP2512" s="45">
        <f t="shared" si="552"/>
        <v>20</v>
      </c>
      <c r="AQ2512" s="40">
        <f>IF(AP2512=0,0,INDEX([1]ค่าเสื่อมสิ่งปลูกสร้าง!$A$5:$D$105,MATCH($AP2512,[1]ค่าเสื่อมสิ่งปลูกสร้าง!$A$5:$A$105,0),MATCH(AE2512,[1]ค่าเสื่อมสิ่งปลูกสร้าง!$A$3:$D$3)))</f>
        <v>93</v>
      </c>
      <c r="AR2512" s="44">
        <f t="shared" si="543"/>
        <v>3402.0000000000005</v>
      </c>
      <c r="AS2512" s="44">
        <f t="shared" si="544"/>
        <v>6902</v>
      </c>
      <c r="AT2512" s="44">
        <f t="shared" si="545"/>
        <v>6902</v>
      </c>
      <c r="AU2512" s="46">
        <v>0</v>
      </c>
      <c r="AV2512" s="44">
        <f t="shared" si="553"/>
        <v>6902</v>
      </c>
      <c r="AW2512" s="47" t="str">
        <f t="shared" si="554"/>
        <v>0.01</v>
      </c>
      <c r="AX2512" s="48"/>
      <c r="AY2512" s="48"/>
      <c r="AZ2512" s="49">
        <v>0</v>
      </c>
      <c r="BA2512" s="48"/>
      <c r="BB2512" s="48"/>
      <c r="BC2512" s="44">
        <f t="shared" si="555"/>
        <v>0</v>
      </c>
      <c r="BD2512" s="50">
        <v>1</v>
      </c>
      <c r="BE2512" s="51" t="e">
        <f>IF(AX2512=1,0,IF(AY2512=1,0,IF(BC2512&gt;#REF!,#REF!,IF(OR(AZ2512&gt;0,BD2512&gt;=0),BC2512+([1]สูตร2!H2500*(100%-AZ2512)-BC2512)*BD2512,[1]สูตร2!H2500*(100%-AZ2512)))))</f>
        <v>#REF!</v>
      </c>
      <c r="BF2512" s="31"/>
    </row>
    <row r="2513" spans="1:58" s="5" customFormat="1" ht="24" customHeight="1" x14ac:dyDescent="0.2">
      <c r="A2513" s="31"/>
      <c r="B2513" s="31" t="s">
        <v>93</v>
      </c>
      <c r="C2513" s="31">
        <v>1</v>
      </c>
      <c r="D2513" s="31" t="s">
        <v>83</v>
      </c>
      <c r="E2513" s="31" t="s">
        <v>1944</v>
      </c>
      <c r="F2513" s="31"/>
      <c r="G2513" s="32" t="s">
        <v>1942</v>
      </c>
      <c r="H2513" s="31" t="s">
        <v>104</v>
      </c>
      <c r="I2513" s="31" t="s">
        <v>104</v>
      </c>
      <c r="J2513" s="31" t="s">
        <v>1552</v>
      </c>
      <c r="K2513" s="31">
        <v>0</v>
      </c>
      <c r="L2513" s="31">
        <v>0</v>
      </c>
      <c r="M2513" s="31">
        <v>20</v>
      </c>
      <c r="N2513" s="33"/>
      <c r="O2513" s="33">
        <v>20</v>
      </c>
      <c r="P2513" s="33"/>
      <c r="Q2513" s="33"/>
      <c r="R2513" s="33"/>
      <c r="S2513" s="34" t="str">
        <f t="shared" si="546"/>
        <v>2</v>
      </c>
      <c r="T2513" s="35">
        <f t="shared" si="547"/>
        <v>20</v>
      </c>
      <c r="U2513" s="36">
        <f>INDEX([1]ราคาที่ดิน!$B:$G,MATCH($C2513,[1]ราคาที่ดิน!$A:$A,0),MATCH($B2513,[1]ราคาที่ดิน!$B$1:$G$1,0))</f>
        <v>100</v>
      </c>
      <c r="V2513" s="37">
        <f t="shared" si="542"/>
        <v>2000</v>
      </c>
      <c r="W2513" s="31">
        <v>3</v>
      </c>
      <c r="X2513" s="31">
        <v>31</v>
      </c>
      <c r="Y2513" s="31" t="s">
        <v>83</v>
      </c>
      <c r="Z2513" s="31" t="s">
        <v>1944</v>
      </c>
      <c r="AA2513" s="31"/>
      <c r="AB2513" s="32" t="s">
        <v>1942</v>
      </c>
      <c r="AC2513" s="38"/>
      <c r="AD2513" s="39" t="s">
        <v>75</v>
      </c>
      <c r="AE2513" s="39" t="s">
        <v>94</v>
      </c>
      <c r="AF2513" s="40" t="str">
        <f t="shared" si="548"/>
        <v>1</v>
      </c>
      <c r="AG2513" s="41">
        <f t="shared" si="549"/>
        <v>39.75</v>
      </c>
      <c r="AH2513" s="42">
        <v>39.75</v>
      </c>
      <c r="AI2513" s="42"/>
      <c r="AJ2513" s="42"/>
      <c r="AK2513" s="42"/>
      <c r="AL2513" s="31">
        <v>4</v>
      </c>
      <c r="AM2513" s="43" t="str">
        <f t="shared" si="550"/>
        <v>100</v>
      </c>
      <c r="AN2513" s="44">
        <f>INDEX([1]ราคาสิ่งปลูกสร้าง!$D$6:$CC$47,MATCH($AD2513,[1]ราคาสิ่งปลูกสร้าง!$B$6:$B$45,0),MATCH($C$7,[1]ราคาสิ่งปลูกสร้าง!$D$5:$CC$5,0))</f>
        <v>5400</v>
      </c>
      <c r="AO2513" s="44">
        <f t="shared" si="551"/>
        <v>214650</v>
      </c>
      <c r="AP2513" s="45">
        <f t="shared" si="552"/>
        <v>4</v>
      </c>
      <c r="AQ2513" s="40">
        <f>IF(AP2513=0,0,INDEX([1]ค่าเสื่อมสิ่งปลูกสร้าง!$A$5:$D$105,MATCH($AP2513,[1]ค่าเสื่อมสิ่งปลูกสร้าง!$A$5:$A$105,0),MATCH(AE2513,[1]ค่าเสื่อมสิ่งปลูกสร้าง!$A$3:$D$3)))</f>
        <v>4</v>
      </c>
      <c r="AR2513" s="44">
        <f t="shared" si="543"/>
        <v>206064</v>
      </c>
      <c r="AS2513" s="44">
        <f t="shared" si="544"/>
        <v>208064</v>
      </c>
      <c r="AT2513" s="44">
        <f t="shared" si="545"/>
        <v>208064</v>
      </c>
      <c r="AU2513" s="46">
        <v>0</v>
      </c>
      <c r="AV2513" s="44">
        <f t="shared" si="553"/>
        <v>208064</v>
      </c>
      <c r="AW2513" s="47" t="str">
        <f t="shared" si="554"/>
        <v>0.01</v>
      </c>
      <c r="AX2513" s="48"/>
      <c r="AY2513" s="48"/>
      <c r="AZ2513" s="49">
        <v>0</v>
      </c>
      <c r="BA2513" s="48"/>
      <c r="BB2513" s="48"/>
      <c r="BC2513" s="44">
        <f t="shared" si="555"/>
        <v>0</v>
      </c>
      <c r="BD2513" s="50">
        <v>1</v>
      </c>
      <c r="BE2513" s="51" t="e">
        <f>IF(AX2513=1,0,IF(AY2513=1,0,IF(BC2513&gt;#REF!,#REF!,IF(OR(AZ2513&gt;0,BD2513&gt;=0),BC2513+([1]สูตร2!H2501*(100%-AZ2513)-BC2513)*BD2513,[1]สูตร2!H2501*(100%-AZ2513)))))</f>
        <v>#REF!</v>
      </c>
      <c r="BF2513" s="31"/>
    </row>
    <row r="2514" spans="1:58" s="5" customFormat="1" ht="24" customHeight="1" x14ac:dyDescent="0.2">
      <c r="A2514" s="31">
        <v>839</v>
      </c>
      <c r="B2514" s="31" t="s">
        <v>321</v>
      </c>
      <c r="C2514" s="31" t="s">
        <v>1945</v>
      </c>
      <c r="D2514" s="31" t="s">
        <v>66</v>
      </c>
      <c r="E2514" s="31" t="s">
        <v>1946</v>
      </c>
      <c r="F2514" s="31"/>
      <c r="G2514" s="32" t="s">
        <v>1947</v>
      </c>
      <c r="H2514" s="31">
        <v>34</v>
      </c>
      <c r="I2514" s="31">
        <v>93</v>
      </c>
      <c r="J2514" s="31" t="s">
        <v>1552</v>
      </c>
      <c r="K2514" s="31">
        <v>8</v>
      </c>
      <c r="L2514" s="31">
        <v>1</v>
      </c>
      <c r="M2514" s="31">
        <v>41</v>
      </c>
      <c r="N2514" s="33">
        <v>3341</v>
      </c>
      <c r="O2514" s="33"/>
      <c r="P2514" s="33"/>
      <c r="Q2514" s="33"/>
      <c r="R2514" s="33"/>
      <c r="S2514" s="34" t="str">
        <f t="shared" si="546"/>
        <v>1</v>
      </c>
      <c r="T2514" s="35">
        <f t="shared" si="547"/>
        <v>3341</v>
      </c>
      <c r="U2514" s="36">
        <f>INDEX([1]ราคาที่ดิน!$B:$G,MATCH($C2514,[1]ราคาที่ดิน!$A:$A,0),MATCH($B2514,[1]ราคาที่ดิน!$B$1:$G$1,0))</f>
        <v>200</v>
      </c>
      <c r="V2514" s="37">
        <f t="shared" si="542"/>
        <v>668200</v>
      </c>
      <c r="W2514" s="31"/>
      <c r="X2514" s="31"/>
      <c r="Y2514" s="31"/>
      <c r="Z2514" s="31"/>
      <c r="AA2514" s="31"/>
      <c r="AB2514" s="32"/>
      <c r="AC2514" s="38"/>
      <c r="AD2514" s="39"/>
      <c r="AE2514" s="39"/>
      <c r="AF2514" s="40" t="str">
        <f t="shared" si="548"/>
        <v/>
      </c>
      <c r="AG2514" s="41" t="str">
        <f t="shared" si="549"/>
        <v/>
      </c>
      <c r="AH2514" s="42"/>
      <c r="AI2514" s="42"/>
      <c r="AJ2514" s="42"/>
      <c r="AK2514" s="42"/>
      <c r="AL2514" s="31"/>
      <c r="AM2514" s="43" t="str">
        <f t="shared" si="550"/>
        <v>100</v>
      </c>
      <c r="AN2514" s="44">
        <f>INDEX([1]ราคาสิ่งปลูกสร้าง!$D$6:$CC$47,MATCH($AD2514,[1]ราคาสิ่งปลูกสร้าง!$B$6:$B$45,0),MATCH($C$7,[1]ราคาสิ่งปลูกสร้าง!$D$5:$CC$5,0))</f>
        <v>0</v>
      </c>
      <c r="AO2514" s="44">
        <f t="shared" si="551"/>
        <v>0</v>
      </c>
      <c r="AP2514" s="45">
        <f t="shared" si="552"/>
        <v>0</v>
      </c>
      <c r="AQ2514" s="40">
        <f>IF(AP2514=0,0,INDEX([1]ค่าเสื่อมสิ่งปลูกสร้าง!$A$5:$D$105,MATCH($AP2514,[1]ค่าเสื่อมสิ่งปลูกสร้าง!$A$5:$A$105,0),MATCH(AE2514,[1]ค่าเสื่อมสิ่งปลูกสร้าง!$A$3:$D$3)))</f>
        <v>0</v>
      </c>
      <c r="AR2514" s="44">
        <f t="shared" si="543"/>
        <v>0</v>
      </c>
      <c r="AS2514" s="44">
        <f t="shared" si="544"/>
        <v>668200</v>
      </c>
      <c r="AT2514" s="44">
        <f t="shared" si="545"/>
        <v>668200</v>
      </c>
      <c r="AU2514" s="46">
        <v>0</v>
      </c>
      <c r="AV2514" s="44">
        <f t="shared" si="553"/>
        <v>668200</v>
      </c>
      <c r="AW2514" s="47" t="str">
        <f t="shared" si="554"/>
        <v>0.01</v>
      </c>
      <c r="AX2514" s="48"/>
      <c r="AY2514" s="48"/>
      <c r="AZ2514" s="49">
        <v>0</v>
      </c>
      <c r="BA2514" s="48"/>
      <c r="BB2514" s="48"/>
      <c r="BC2514" s="44">
        <f t="shared" si="555"/>
        <v>0</v>
      </c>
      <c r="BD2514" s="50">
        <v>1</v>
      </c>
      <c r="BE2514" s="51" t="e">
        <f>IF(AX2514=1,0,IF(AY2514=1,0,IF(BC2514&gt;#REF!,#REF!,IF(OR(AZ2514&gt;0,BD2514&gt;=0),BC2514+([1]สูตร2!H2502*(100%-AZ2514)-BC2514)*BD2514,[1]สูตร2!H2502*(100%-AZ2514)))))</f>
        <v>#REF!</v>
      </c>
      <c r="BF2514" s="31"/>
    </row>
    <row r="2515" spans="1:58" s="5" customFormat="1" ht="24" customHeight="1" x14ac:dyDescent="0.2">
      <c r="A2515" s="31"/>
      <c r="B2515" s="31" t="s">
        <v>321</v>
      </c>
      <c r="C2515" s="31" t="s">
        <v>1948</v>
      </c>
      <c r="D2515" s="31" t="s">
        <v>66</v>
      </c>
      <c r="E2515" s="31" t="s">
        <v>1946</v>
      </c>
      <c r="F2515" s="31"/>
      <c r="G2515" s="32" t="s">
        <v>1947</v>
      </c>
      <c r="H2515" s="31">
        <v>77</v>
      </c>
      <c r="I2515" s="31">
        <v>68</v>
      </c>
      <c r="J2515" s="31" t="s">
        <v>1552</v>
      </c>
      <c r="K2515" s="31">
        <v>9</v>
      </c>
      <c r="L2515" s="31">
        <v>0</v>
      </c>
      <c r="M2515" s="31">
        <v>18</v>
      </c>
      <c r="N2515" s="33">
        <v>3618</v>
      </c>
      <c r="O2515" s="33"/>
      <c r="P2515" s="33"/>
      <c r="Q2515" s="33"/>
      <c r="R2515" s="33"/>
      <c r="S2515" s="34" t="str">
        <f t="shared" si="546"/>
        <v>1</v>
      </c>
      <c r="T2515" s="35">
        <f t="shared" si="547"/>
        <v>3618</v>
      </c>
      <c r="U2515" s="36">
        <f>INDEX([1]ราคาที่ดิน!$B:$G,MATCH($C2515,[1]ราคาที่ดิน!$A:$A,0),MATCH($B2515,[1]ราคาที่ดิน!$B$1:$G$1,0))</f>
        <v>200</v>
      </c>
      <c r="V2515" s="37">
        <f t="shared" ref="V2515:V2578" si="556">$T2515*$U2515</f>
        <v>723600</v>
      </c>
      <c r="W2515" s="31"/>
      <c r="X2515" s="31"/>
      <c r="Y2515" s="31"/>
      <c r="Z2515" s="31"/>
      <c r="AA2515" s="31"/>
      <c r="AB2515" s="32"/>
      <c r="AC2515" s="38"/>
      <c r="AD2515" s="39"/>
      <c r="AE2515" s="39"/>
      <c r="AF2515" s="40" t="str">
        <f t="shared" si="548"/>
        <v/>
      </c>
      <c r="AG2515" s="41" t="str">
        <f t="shared" si="549"/>
        <v/>
      </c>
      <c r="AH2515" s="42"/>
      <c r="AI2515" s="42"/>
      <c r="AJ2515" s="42"/>
      <c r="AK2515" s="42"/>
      <c r="AL2515" s="31"/>
      <c r="AM2515" s="43" t="str">
        <f t="shared" si="550"/>
        <v>100</v>
      </c>
      <c r="AN2515" s="44">
        <f>INDEX([1]ราคาสิ่งปลูกสร้าง!$D$6:$CC$47,MATCH($AD2515,[1]ราคาสิ่งปลูกสร้าง!$B$6:$B$45,0),MATCH($C$7,[1]ราคาสิ่งปลูกสร้าง!$D$5:$CC$5,0))</f>
        <v>0</v>
      </c>
      <c r="AO2515" s="44">
        <f t="shared" si="551"/>
        <v>0</v>
      </c>
      <c r="AP2515" s="45">
        <f t="shared" si="552"/>
        <v>0</v>
      </c>
      <c r="AQ2515" s="40">
        <f>IF(AP2515=0,0,INDEX([1]ค่าเสื่อมสิ่งปลูกสร้าง!$A$5:$D$105,MATCH($AP2515,[1]ค่าเสื่อมสิ่งปลูกสร้าง!$A$5:$A$105,0),MATCH(AE2515,[1]ค่าเสื่อมสิ่งปลูกสร้าง!$A$3:$D$3)))</f>
        <v>0</v>
      </c>
      <c r="AR2515" s="44">
        <f t="shared" ref="AR2515:AR2578" si="557">$AO2515*(100-$AQ2515)%</f>
        <v>0</v>
      </c>
      <c r="AS2515" s="44">
        <f t="shared" ref="AS2515:AS2578" si="558">$V2515+$AR2515</f>
        <v>723600</v>
      </c>
      <c r="AT2515" s="44">
        <f t="shared" ref="AT2515:AT2578" si="559">IF($AM2515%*$AS2515,$AM2515%*$AS2515,0)</f>
        <v>723600</v>
      </c>
      <c r="AU2515" s="46">
        <v>0</v>
      </c>
      <c r="AV2515" s="44">
        <f t="shared" si="553"/>
        <v>723600</v>
      </c>
      <c r="AW2515" s="47" t="str">
        <f t="shared" si="554"/>
        <v>0.01</v>
      </c>
      <c r="AX2515" s="48"/>
      <c r="AY2515" s="48"/>
      <c r="AZ2515" s="49">
        <v>0</v>
      </c>
      <c r="BA2515" s="48"/>
      <c r="BB2515" s="48"/>
      <c r="BC2515" s="44">
        <f t="shared" si="555"/>
        <v>0</v>
      </c>
      <c r="BD2515" s="50">
        <v>1</v>
      </c>
      <c r="BE2515" s="51" t="e">
        <f>IF(AX2515=1,0,IF(AY2515=1,0,IF(BC2515&gt;#REF!,#REF!,IF(OR(AZ2515&gt;0,BD2515&gt;=0),BC2515+([1]สูตร2!H2503*(100%-AZ2515)-BC2515)*BD2515,[1]สูตร2!H2503*(100%-AZ2515)))))</f>
        <v>#REF!</v>
      </c>
      <c r="BF2515" s="31"/>
    </row>
    <row r="2516" spans="1:58" s="5" customFormat="1" ht="24" customHeight="1" x14ac:dyDescent="0.2">
      <c r="A2516" s="31">
        <v>840</v>
      </c>
      <c r="B2516" s="31" t="s">
        <v>321</v>
      </c>
      <c r="C2516" s="31" t="s">
        <v>1949</v>
      </c>
      <c r="D2516" s="31" t="s">
        <v>71</v>
      </c>
      <c r="E2516" s="31" t="s">
        <v>1950</v>
      </c>
      <c r="F2516" s="31"/>
      <c r="G2516" s="32" t="s">
        <v>1947</v>
      </c>
      <c r="H2516" s="31">
        <v>39</v>
      </c>
      <c r="I2516" s="31">
        <v>92</v>
      </c>
      <c r="J2516" s="31" t="s">
        <v>1552</v>
      </c>
      <c r="K2516" s="31">
        <v>12</v>
      </c>
      <c r="L2516" s="31">
        <v>1</v>
      </c>
      <c r="M2516" s="31">
        <v>35</v>
      </c>
      <c r="N2516" s="33">
        <v>4935</v>
      </c>
      <c r="O2516" s="33"/>
      <c r="P2516" s="33"/>
      <c r="Q2516" s="33"/>
      <c r="R2516" s="33"/>
      <c r="S2516" s="34" t="str">
        <f t="shared" si="546"/>
        <v>1</v>
      </c>
      <c r="T2516" s="35">
        <f t="shared" si="547"/>
        <v>4935</v>
      </c>
      <c r="U2516" s="36">
        <f>INDEX([1]ราคาที่ดิน!$B:$G,MATCH($C2516,[1]ราคาที่ดิน!$A:$A,0),MATCH($B2516,[1]ราคาที่ดิน!$B$1:$G$1,0))</f>
        <v>200</v>
      </c>
      <c r="V2516" s="37">
        <f t="shared" si="556"/>
        <v>987000</v>
      </c>
      <c r="W2516" s="31"/>
      <c r="X2516" s="31"/>
      <c r="Y2516" s="31"/>
      <c r="Z2516" s="31"/>
      <c r="AA2516" s="31"/>
      <c r="AB2516" s="32"/>
      <c r="AC2516" s="38"/>
      <c r="AD2516" s="39"/>
      <c r="AE2516" s="39"/>
      <c r="AF2516" s="40" t="str">
        <f t="shared" si="548"/>
        <v/>
      </c>
      <c r="AG2516" s="41" t="str">
        <f t="shared" si="549"/>
        <v/>
      </c>
      <c r="AH2516" s="42"/>
      <c r="AI2516" s="42"/>
      <c r="AJ2516" s="42"/>
      <c r="AK2516" s="42"/>
      <c r="AL2516" s="31"/>
      <c r="AM2516" s="43" t="str">
        <f t="shared" si="550"/>
        <v>100</v>
      </c>
      <c r="AN2516" s="44">
        <f>INDEX([1]ราคาสิ่งปลูกสร้าง!$D$6:$CC$47,MATCH($AD2516,[1]ราคาสิ่งปลูกสร้าง!$B$6:$B$45,0),MATCH($C$7,[1]ราคาสิ่งปลูกสร้าง!$D$5:$CC$5,0))</f>
        <v>0</v>
      </c>
      <c r="AO2516" s="44">
        <f t="shared" si="551"/>
        <v>0</v>
      </c>
      <c r="AP2516" s="45">
        <f t="shared" si="552"/>
        <v>0</v>
      </c>
      <c r="AQ2516" s="40">
        <f>IF(AP2516=0,0,INDEX([1]ค่าเสื่อมสิ่งปลูกสร้าง!$A$5:$D$105,MATCH($AP2516,[1]ค่าเสื่อมสิ่งปลูกสร้าง!$A$5:$A$105,0),MATCH(AE2516,[1]ค่าเสื่อมสิ่งปลูกสร้าง!$A$3:$D$3)))</f>
        <v>0</v>
      </c>
      <c r="AR2516" s="44">
        <f t="shared" si="557"/>
        <v>0</v>
      </c>
      <c r="AS2516" s="44">
        <f t="shared" si="558"/>
        <v>987000</v>
      </c>
      <c r="AT2516" s="44">
        <f t="shared" si="559"/>
        <v>987000</v>
      </c>
      <c r="AU2516" s="46">
        <v>0</v>
      </c>
      <c r="AV2516" s="44">
        <f t="shared" si="553"/>
        <v>987000</v>
      </c>
      <c r="AW2516" s="47" t="str">
        <f t="shared" si="554"/>
        <v>0.01</v>
      </c>
      <c r="AX2516" s="48"/>
      <c r="AY2516" s="48"/>
      <c r="AZ2516" s="49">
        <v>0</v>
      </c>
      <c r="BA2516" s="48"/>
      <c r="BB2516" s="48"/>
      <c r="BC2516" s="44">
        <f t="shared" si="555"/>
        <v>0</v>
      </c>
      <c r="BD2516" s="50">
        <v>1</v>
      </c>
      <c r="BE2516" s="51" t="e">
        <f>IF(AX2516=1,0,IF(AY2516=1,0,IF(BC2516&gt;#REF!,#REF!,IF(OR(AZ2516&gt;0,BD2516&gt;=0),BC2516+([1]สูตร2!H2504*(100%-AZ2516)-BC2516)*BD2516,[1]สูตร2!H2504*(100%-AZ2516)))))</f>
        <v>#REF!</v>
      </c>
      <c r="BF2516" s="31"/>
    </row>
    <row r="2517" spans="1:58" s="5" customFormat="1" ht="24" customHeight="1" x14ac:dyDescent="0.2">
      <c r="A2517" s="31"/>
      <c r="B2517" s="31" t="s">
        <v>93</v>
      </c>
      <c r="C2517" s="31">
        <v>1</v>
      </c>
      <c r="D2517" s="31" t="s">
        <v>71</v>
      </c>
      <c r="E2517" s="31" t="s">
        <v>1950</v>
      </c>
      <c r="F2517" s="31"/>
      <c r="G2517" s="32" t="s">
        <v>1947</v>
      </c>
      <c r="H2517" s="31" t="s">
        <v>104</v>
      </c>
      <c r="I2517" s="31" t="s">
        <v>104</v>
      </c>
      <c r="J2517" s="31" t="s">
        <v>1552</v>
      </c>
      <c r="K2517" s="31">
        <v>0</v>
      </c>
      <c r="L2517" s="31">
        <v>0</v>
      </c>
      <c r="M2517" s="31">
        <v>45</v>
      </c>
      <c r="N2517" s="33"/>
      <c r="O2517" s="33">
        <v>45</v>
      </c>
      <c r="P2517" s="33"/>
      <c r="Q2517" s="33"/>
      <c r="R2517" s="33"/>
      <c r="S2517" s="34" t="str">
        <f t="shared" si="546"/>
        <v>2</v>
      </c>
      <c r="T2517" s="35">
        <f t="shared" si="547"/>
        <v>45</v>
      </c>
      <c r="U2517" s="36">
        <f>INDEX([1]ราคาที่ดิน!$B:$G,MATCH($C2517,[1]ราคาที่ดิน!$A:$A,0),MATCH($B2517,[1]ราคาที่ดิน!$B$1:$G$1,0))</f>
        <v>100</v>
      </c>
      <c r="V2517" s="37">
        <f t="shared" si="556"/>
        <v>4500</v>
      </c>
      <c r="W2517" s="31">
        <v>1</v>
      </c>
      <c r="X2517" s="31">
        <v>29</v>
      </c>
      <c r="Y2517" s="31" t="s">
        <v>71</v>
      </c>
      <c r="Z2517" s="31" t="s">
        <v>1950</v>
      </c>
      <c r="AA2517" s="31"/>
      <c r="AB2517" s="32" t="s">
        <v>1947</v>
      </c>
      <c r="AC2517" s="38"/>
      <c r="AD2517" s="39" t="s">
        <v>73</v>
      </c>
      <c r="AE2517" s="39" t="s">
        <v>74</v>
      </c>
      <c r="AF2517" s="40" t="str">
        <f t="shared" si="548"/>
        <v>2</v>
      </c>
      <c r="AG2517" s="41">
        <f t="shared" si="549"/>
        <v>240</v>
      </c>
      <c r="AH2517" s="42"/>
      <c r="AI2517" s="42">
        <v>240</v>
      </c>
      <c r="AJ2517" s="42"/>
      <c r="AK2517" s="42"/>
      <c r="AL2517" s="31">
        <v>14</v>
      </c>
      <c r="AM2517" s="43" t="str">
        <f t="shared" si="550"/>
        <v>100</v>
      </c>
      <c r="AN2517" s="44">
        <f>INDEX([1]ราคาสิ่งปลูกสร้าง!$D$6:$CC$47,MATCH($AD2517,[1]ราคาสิ่งปลูกสร้าง!$B$6:$B$45,0),MATCH($C$7,[1]ราคาสิ่งปลูกสร้าง!$D$5:$CC$5,0))</f>
        <v>6500</v>
      </c>
      <c r="AO2517" s="44">
        <f t="shared" si="551"/>
        <v>1560000</v>
      </c>
      <c r="AP2517" s="45">
        <f t="shared" si="552"/>
        <v>14</v>
      </c>
      <c r="AQ2517" s="40">
        <f>IF(AP2517=0,0,INDEX([1]ค่าเสื่อมสิ่งปลูกสร้าง!$A$5:$D$105,MATCH($AP2517,[1]ค่าเสื่อมสิ่งปลูกสร้าง!$A$5:$A$105,0),MATCH(AE2517,[1]ค่าเสื่อมสิ่งปลูกสร้าง!$A$3:$D$3)))</f>
        <v>18</v>
      </c>
      <c r="AR2517" s="44">
        <f t="shared" si="557"/>
        <v>1279200</v>
      </c>
      <c r="AS2517" s="44">
        <f t="shared" si="558"/>
        <v>1283700</v>
      </c>
      <c r="AT2517" s="44">
        <f t="shared" si="559"/>
        <v>1283700</v>
      </c>
      <c r="AU2517" s="46">
        <v>0</v>
      </c>
      <c r="AV2517" s="44">
        <f t="shared" si="553"/>
        <v>1283700</v>
      </c>
      <c r="AW2517" s="47" t="str">
        <f t="shared" si="554"/>
        <v>0.02</v>
      </c>
      <c r="AX2517" s="48"/>
      <c r="AY2517" s="48"/>
      <c r="AZ2517" s="49">
        <v>0</v>
      </c>
      <c r="BA2517" s="48"/>
      <c r="BB2517" s="48"/>
      <c r="BC2517" s="44">
        <f t="shared" si="555"/>
        <v>0</v>
      </c>
      <c r="BD2517" s="50">
        <v>1</v>
      </c>
      <c r="BE2517" s="51" t="e">
        <f>IF(AX2517=1,0,IF(AY2517=1,0,IF(BC2517&gt;#REF!,#REF!,IF(OR(AZ2517&gt;0,BD2517&gt;=0),BC2517+([1]สูตร2!H2505*(100%-AZ2517)-BC2517)*BD2517,[1]สูตร2!H2505*(100%-AZ2517)))))</f>
        <v>#REF!</v>
      </c>
      <c r="BF2517" s="31"/>
    </row>
    <row r="2518" spans="1:58" s="5" customFormat="1" ht="24" customHeight="1" x14ac:dyDescent="0.2">
      <c r="A2518" s="31"/>
      <c r="B2518" s="31" t="s">
        <v>93</v>
      </c>
      <c r="C2518" s="31">
        <v>1</v>
      </c>
      <c r="D2518" s="31" t="s">
        <v>71</v>
      </c>
      <c r="E2518" s="31" t="s">
        <v>1950</v>
      </c>
      <c r="F2518" s="31"/>
      <c r="G2518" s="32" t="s">
        <v>1947</v>
      </c>
      <c r="H2518" s="31" t="s">
        <v>104</v>
      </c>
      <c r="I2518" s="31" t="s">
        <v>104</v>
      </c>
      <c r="J2518" s="31" t="s">
        <v>1552</v>
      </c>
      <c r="K2518" s="31">
        <v>0</v>
      </c>
      <c r="L2518" s="31">
        <v>0</v>
      </c>
      <c r="M2518" s="31">
        <v>20</v>
      </c>
      <c r="N2518" s="33"/>
      <c r="O2518" s="33">
        <v>20</v>
      </c>
      <c r="P2518" s="33"/>
      <c r="Q2518" s="33"/>
      <c r="R2518" s="33"/>
      <c r="S2518" s="34" t="str">
        <f t="shared" si="546"/>
        <v>2</v>
      </c>
      <c r="T2518" s="35">
        <f t="shared" si="547"/>
        <v>20</v>
      </c>
      <c r="U2518" s="36">
        <f>INDEX([1]ราคาที่ดิน!$B:$G,MATCH($C2518,[1]ราคาที่ดิน!$A:$A,0),MATCH($B2518,[1]ราคาที่ดิน!$B$1:$G$1,0))</f>
        <v>100</v>
      </c>
      <c r="V2518" s="37">
        <f t="shared" si="556"/>
        <v>2000</v>
      </c>
      <c r="W2518" s="31">
        <v>2</v>
      </c>
      <c r="X2518" s="31">
        <v>29</v>
      </c>
      <c r="Y2518" s="31" t="s">
        <v>71</v>
      </c>
      <c r="Z2518" s="31" t="s">
        <v>1950</v>
      </c>
      <c r="AA2518" s="31"/>
      <c r="AB2518" s="32" t="s">
        <v>1947</v>
      </c>
      <c r="AC2518" s="38"/>
      <c r="AD2518" s="39" t="s">
        <v>75</v>
      </c>
      <c r="AE2518" s="39" t="s">
        <v>76</v>
      </c>
      <c r="AF2518" s="40" t="str">
        <f t="shared" si="548"/>
        <v>1</v>
      </c>
      <c r="AG2518" s="41">
        <f t="shared" si="549"/>
        <v>24</v>
      </c>
      <c r="AH2518" s="42">
        <v>24</v>
      </c>
      <c r="AI2518" s="42"/>
      <c r="AJ2518" s="42"/>
      <c r="AK2518" s="42"/>
      <c r="AL2518" s="31">
        <v>10</v>
      </c>
      <c r="AM2518" s="43" t="str">
        <f t="shared" si="550"/>
        <v>100</v>
      </c>
      <c r="AN2518" s="44">
        <f>INDEX([1]ราคาสิ่งปลูกสร้าง!$D$6:$CC$47,MATCH($AD2518,[1]ราคาสิ่งปลูกสร้าง!$B$6:$B$45,0),MATCH($C$7,[1]ราคาสิ่งปลูกสร้าง!$D$5:$CC$5,0))</f>
        <v>5400</v>
      </c>
      <c r="AO2518" s="44">
        <f t="shared" si="551"/>
        <v>129600</v>
      </c>
      <c r="AP2518" s="45">
        <f t="shared" si="552"/>
        <v>10</v>
      </c>
      <c r="AQ2518" s="40">
        <f>IF(AP2518=0,0,INDEX([1]ค่าเสื่อมสิ่งปลูกสร้าง!$A$5:$D$105,MATCH($AP2518,[1]ค่าเสื่อมสิ่งปลูกสร้าง!$A$5:$A$105,0),MATCH(AE2518,[1]ค่าเสื่อมสิ่งปลูกสร้าง!$A$3:$D$3)))</f>
        <v>40</v>
      </c>
      <c r="AR2518" s="44">
        <f t="shared" si="557"/>
        <v>77760</v>
      </c>
      <c r="AS2518" s="44">
        <f t="shared" si="558"/>
        <v>79760</v>
      </c>
      <c r="AT2518" s="44">
        <f t="shared" si="559"/>
        <v>79760</v>
      </c>
      <c r="AU2518" s="46">
        <v>0</v>
      </c>
      <c r="AV2518" s="44">
        <f t="shared" si="553"/>
        <v>79760</v>
      </c>
      <c r="AW2518" s="47" t="str">
        <f t="shared" si="554"/>
        <v>0.01</v>
      </c>
      <c r="AX2518" s="48"/>
      <c r="AY2518" s="48"/>
      <c r="AZ2518" s="49">
        <v>0</v>
      </c>
      <c r="BA2518" s="48"/>
      <c r="BB2518" s="48"/>
      <c r="BC2518" s="44">
        <f t="shared" si="555"/>
        <v>0</v>
      </c>
      <c r="BD2518" s="50">
        <v>1</v>
      </c>
      <c r="BE2518" s="51" t="e">
        <f>IF(AX2518=1,0,IF(AY2518=1,0,IF(BC2518&gt;#REF!,#REF!,IF(OR(AZ2518&gt;0,BD2518&gt;=0),BC2518+([1]สูตร2!H2506*(100%-AZ2518)-BC2518)*BD2518,[1]สูตร2!H2506*(100%-AZ2518)))))</f>
        <v>#REF!</v>
      </c>
      <c r="BF2518" s="31"/>
    </row>
    <row r="2519" spans="1:58" s="5" customFormat="1" ht="24" customHeight="1" x14ac:dyDescent="0.2">
      <c r="A2519" s="31"/>
      <c r="B2519" s="31" t="s">
        <v>93</v>
      </c>
      <c r="C2519" s="31">
        <v>1</v>
      </c>
      <c r="D2519" s="31" t="s">
        <v>71</v>
      </c>
      <c r="E2519" s="31" t="s">
        <v>1950</v>
      </c>
      <c r="F2519" s="31"/>
      <c r="G2519" s="32" t="s">
        <v>1947</v>
      </c>
      <c r="H2519" s="31" t="s">
        <v>104</v>
      </c>
      <c r="I2519" s="31" t="s">
        <v>104</v>
      </c>
      <c r="J2519" s="31" t="s">
        <v>1552</v>
      </c>
      <c r="K2519" s="31">
        <v>0</v>
      </c>
      <c r="L2519" s="31">
        <v>0</v>
      </c>
      <c r="M2519" s="31">
        <v>20</v>
      </c>
      <c r="N2519" s="33"/>
      <c r="O2519" s="33">
        <v>20</v>
      </c>
      <c r="P2519" s="33"/>
      <c r="Q2519" s="33"/>
      <c r="R2519" s="33"/>
      <c r="S2519" s="34" t="str">
        <f t="shared" si="546"/>
        <v>2</v>
      </c>
      <c r="T2519" s="35">
        <f t="shared" si="547"/>
        <v>20</v>
      </c>
      <c r="U2519" s="36">
        <f>INDEX([1]ราคาที่ดิน!$B:$G,MATCH($C2519,[1]ราคาที่ดิน!$A:$A,0),MATCH($B2519,[1]ราคาที่ดิน!$B$1:$G$1,0))</f>
        <v>100</v>
      </c>
      <c r="V2519" s="37">
        <f t="shared" si="556"/>
        <v>2000</v>
      </c>
      <c r="W2519" s="31">
        <v>3</v>
      </c>
      <c r="X2519" s="31">
        <v>29</v>
      </c>
      <c r="Y2519" s="31" t="s">
        <v>71</v>
      </c>
      <c r="Z2519" s="31" t="s">
        <v>1950</v>
      </c>
      <c r="AA2519" s="31"/>
      <c r="AB2519" s="32" t="s">
        <v>1947</v>
      </c>
      <c r="AC2519" s="38"/>
      <c r="AD2519" s="39" t="s">
        <v>75</v>
      </c>
      <c r="AE2519" s="39" t="s">
        <v>76</v>
      </c>
      <c r="AF2519" s="40" t="str">
        <f t="shared" si="548"/>
        <v>1</v>
      </c>
      <c r="AG2519" s="41">
        <f t="shared" si="549"/>
        <v>47.94</v>
      </c>
      <c r="AH2519" s="42">
        <v>47.94</v>
      </c>
      <c r="AI2519" s="42"/>
      <c r="AJ2519" s="42"/>
      <c r="AK2519" s="42"/>
      <c r="AL2519" s="31">
        <v>5</v>
      </c>
      <c r="AM2519" s="43" t="str">
        <f t="shared" si="550"/>
        <v>100</v>
      </c>
      <c r="AN2519" s="44">
        <f>INDEX([1]ราคาสิ่งปลูกสร้าง!$D$6:$CC$47,MATCH($AD2519,[1]ราคาสิ่งปลูกสร้าง!$B$6:$B$45,0),MATCH($C$7,[1]ราคาสิ่งปลูกสร้าง!$D$5:$CC$5,0))</f>
        <v>5400</v>
      </c>
      <c r="AO2519" s="44">
        <f t="shared" si="551"/>
        <v>258876</v>
      </c>
      <c r="AP2519" s="45">
        <f t="shared" si="552"/>
        <v>5</v>
      </c>
      <c r="AQ2519" s="40">
        <f>IF(AP2519=0,0,INDEX([1]ค่าเสื่อมสิ่งปลูกสร้าง!$A$5:$D$105,MATCH($AP2519,[1]ค่าเสื่อมสิ่งปลูกสร้าง!$A$5:$A$105,0),MATCH(AE2519,[1]ค่าเสื่อมสิ่งปลูกสร้าง!$A$3:$D$3)))</f>
        <v>15</v>
      </c>
      <c r="AR2519" s="44">
        <f t="shared" si="557"/>
        <v>220044.6</v>
      </c>
      <c r="AS2519" s="44">
        <f t="shared" si="558"/>
        <v>222044.6</v>
      </c>
      <c r="AT2519" s="44">
        <f t="shared" si="559"/>
        <v>222044.6</v>
      </c>
      <c r="AU2519" s="46">
        <v>0</v>
      </c>
      <c r="AV2519" s="44">
        <f t="shared" si="553"/>
        <v>222044.6</v>
      </c>
      <c r="AW2519" s="47" t="str">
        <f t="shared" si="554"/>
        <v>0.01</v>
      </c>
      <c r="AX2519" s="48"/>
      <c r="AY2519" s="48"/>
      <c r="AZ2519" s="49">
        <v>0</v>
      </c>
      <c r="BA2519" s="48"/>
      <c r="BB2519" s="48"/>
      <c r="BC2519" s="44">
        <f t="shared" si="555"/>
        <v>0</v>
      </c>
      <c r="BD2519" s="50">
        <v>1</v>
      </c>
      <c r="BE2519" s="51" t="e">
        <f>IF(AX2519=1,0,IF(AY2519=1,0,IF(BC2519&gt;#REF!,#REF!,IF(OR(AZ2519&gt;0,BD2519&gt;=0),BC2519+([1]สูตร2!H2507*(100%-AZ2519)-BC2519)*BD2519,[1]สูตร2!H2507*(100%-AZ2519)))))</f>
        <v>#REF!</v>
      </c>
      <c r="BF2519" s="31"/>
    </row>
    <row r="2520" spans="1:58" s="5" customFormat="1" ht="24" customHeight="1" x14ac:dyDescent="0.2">
      <c r="A2520" s="31"/>
      <c r="B2520" s="31" t="s">
        <v>93</v>
      </c>
      <c r="C2520" s="31">
        <v>1</v>
      </c>
      <c r="D2520" s="31" t="s">
        <v>71</v>
      </c>
      <c r="E2520" s="31" t="s">
        <v>1950</v>
      </c>
      <c r="F2520" s="31"/>
      <c r="G2520" s="32" t="s">
        <v>1947</v>
      </c>
      <c r="H2520" s="31" t="s">
        <v>104</v>
      </c>
      <c r="I2520" s="31" t="s">
        <v>104</v>
      </c>
      <c r="J2520" s="31" t="s">
        <v>1552</v>
      </c>
      <c r="K2520" s="31">
        <v>0</v>
      </c>
      <c r="L2520" s="31">
        <v>0</v>
      </c>
      <c r="M2520" s="31">
        <v>15</v>
      </c>
      <c r="N2520" s="33"/>
      <c r="O2520" s="33">
        <v>15</v>
      </c>
      <c r="P2520" s="33"/>
      <c r="Q2520" s="33"/>
      <c r="R2520" s="33"/>
      <c r="S2520" s="34" t="str">
        <f t="shared" si="546"/>
        <v>2</v>
      </c>
      <c r="T2520" s="35">
        <f t="shared" si="547"/>
        <v>15</v>
      </c>
      <c r="U2520" s="36">
        <f>INDEX([1]ราคาที่ดิน!$B:$G,MATCH($C2520,[1]ราคาที่ดิน!$A:$A,0),MATCH($B2520,[1]ราคาที่ดิน!$B$1:$G$1,0))</f>
        <v>100</v>
      </c>
      <c r="V2520" s="37">
        <f t="shared" si="556"/>
        <v>1500</v>
      </c>
      <c r="W2520" s="31">
        <v>4</v>
      </c>
      <c r="X2520" s="31">
        <v>29</v>
      </c>
      <c r="Y2520" s="31" t="s">
        <v>71</v>
      </c>
      <c r="Z2520" s="31" t="s">
        <v>1950</v>
      </c>
      <c r="AA2520" s="31"/>
      <c r="AB2520" s="32" t="s">
        <v>1947</v>
      </c>
      <c r="AC2520" s="38"/>
      <c r="AD2520" s="39" t="s">
        <v>75</v>
      </c>
      <c r="AE2520" s="39" t="s">
        <v>76</v>
      </c>
      <c r="AF2520" s="40" t="str">
        <f t="shared" si="548"/>
        <v>1</v>
      </c>
      <c r="AG2520" s="41">
        <f t="shared" si="549"/>
        <v>22.8</v>
      </c>
      <c r="AH2520" s="42">
        <v>22.8</v>
      </c>
      <c r="AI2520" s="42"/>
      <c r="AJ2520" s="42"/>
      <c r="AK2520" s="42"/>
      <c r="AL2520" s="31">
        <v>6</v>
      </c>
      <c r="AM2520" s="43" t="str">
        <f t="shared" si="550"/>
        <v>100</v>
      </c>
      <c r="AN2520" s="44">
        <f>INDEX([1]ราคาสิ่งปลูกสร้าง!$D$6:$CC$47,MATCH($AD2520,[1]ราคาสิ่งปลูกสร้าง!$B$6:$B$45,0),MATCH($C$7,[1]ราคาสิ่งปลูกสร้าง!$D$5:$CC$5,0))</f>
        <v>5400</v>
      </c>
      <c r="AO2520" s="44">
        <f t="shared" si="551"/>
        <v>123120</v>
      </c>
      <c r="AP2520" s="45">
        <f t="shared" si="552"/>
        <v>6</v>
      </c>
      <c r="AQ2520" s="40">
        <f>IF(AP2520=0,0,INDEX([1]ค่าเสื่อมสิ่งปลูกสร้าง!$A$5:$D$105,MATCH($AP2520,[1]ค่าเสื่อมสิ่งปลูกสร้าง!$A$5:$A$105,0),MATCH(AE2520,[1]ค่าเสื่อมสิ่งปลูกสร้าง!$A$3:$D$3)))</f>
        <v>20</v>
      </c>
      <c r="AR2520" s="44">
        <f t="shared" si="557"/>
        <v>98496</v>
      </c>
      <c r="AS2520" s="44">
        <f t="shared" si="558"/>
        <v>99996</v>
      </c>
      <c r="AT2520" s="44">
        <f t="shared" si="559"/>
        <v>99996</v>
      </c>
      <c r="AU2520" s="46">
        <v>0</v>
      </c>
      <c r="AV2520" s="44">
        <f t="shared" si="553"/>
        <v>99996</v>
      </c>
      <c r="AW2520" s="47" t="str">
        <f t="shared" si="554"/>
        <v>0.01</v>
      </c>
      <c r="AX2520" s="48"/>
      <c r="AY2520" s="48"/>
      <c r="AZ2520" s="49">
        <v>0</v>
      </c>
      <c r="BA2520" s="48"/>
      <c r="BB2520" s="48"/>
      <c r="BC2520" s="44">
        <f t="shared" si="555"/>
        <v>0</v>
      </c>
      <c r="BD2520" s="50">
        <v>1</v>
      </c>
      <c r="BE2520" s="51" t="e">
        <f>IF(AX2520=1,0,IF(AY2520=1,0,IF(BC2520&gt;#REF!,#REF!,IF(OR(AZ2520&gt;0,BD2520&gt;=0),BC2520+([1]สูตร2!H2508*(100%-AZ2520)-BC2520)*BD2520,[1]สูตร2!H2508*(100%-AZ2520)))))</f>
        <v>#REF!</v>
      </c>
      <c r="BF2520" s="31"/>
    </row>
    <row r="2521" spans="1:58" s="5" customFormat="1" ht="24" customHeight="1" x14ac:dyDescent="0.2">
      <c r="A2521" s="31">
        <v>841</v>
      </c>
      <c r="B2521" s="31" t="s">
        <v>321</v>
      </c>
      <c r="C2521" s="31" t="s">
        <v>1951</v>
      </c>
      <c r="D2521" s="31" t="s">
        <v>66</v>
      </c>
      <c r="E2521" s="31" t="s">
        <v>1952</v>
      </c>
      <c r="F2521" s="31"/>
      <c r="G2521" s="32" t="s">
        <v>1953</v>
      </c>
      <c r="H2521" s="31" t="s">
        <v>104</v>
      </c>
      <c r="I2521" s="31" t="s">
        <v>104</v>
      </c>
      <c r="J2521" s="31" t="s">
        <v>1552</v>
      </c>
      <c r="K2521" s="31">
        <v>3</v>
      </c>
      <c r="L2521" s="31">
        <v>1</v>
      </c>
      <c r="M2521" s="31">
        <v>12</v>
      </c>
      <c r="N2521" s="33">
        <v>1312</v>
      </c>
      <c r="O2521" s="33"/>
      <c r="P2521" s="33"/>
      <c r="Q2521" s="33"/>
      <c r="R2521" s="33"/>
      <c r="S2521" s="34" t="str">
        <f t="shared" si="546"/>
        <v>1</v>
      </c>
      <c r="T2521" s="35">
        <f t="shared" si="547"/>
        <v>1312</v>
      </c>
      <c r="U2521" s="36">
        <f>INDEX([1]ราคาที่ดิน!$B:$G,MATCH($C2521,[1]ราคาที่ดิน!$A:$A,0),MATCH($B2521,[1]ราคาที่ดิน!$B$1:$G$1,0))</f>
        <v>200</v>
      </c>
      <c r="V2521" s="37">
        <f t="shared" si="556"/>
        <v>262400</v>
      </c>
      <c r="W2521" s="31"/>
      <c r="X2521" s="31"/>
      <c r="Y2521" s="31"/>
      <c r="Z2521" s="31"/>
      <c r="AA2521" s="31"/>
      <c r="AB2521" s="32"/>
      <c r="AC2521" s="38"/>
      <c r="AD2521" s="39"/>
      <c r="AE2521" s="39"/>
      <c r="AF2521" s="40" t="str">
        <f t="shared" si="548"/>
        <v/>
      </c>
      <c r="AG2521" s="41" t="str">
        <f t="shared" si="549"/>
        <v/>
      </c>
      <c r="AH2521" s="42"/>
      <c r="AI2521" s="42"/>
      <c r="AJ2521" s="42"/>
      <c r="AK2521" s="42"/>
      <c r="AL2521" s="31"/>
      <c r="AM2521" s="43" t="str">
        <f t="shared" si="550"/>
        <v>100</v>
      </c>
      <c r="AN2521" s="44">
        <f>INDEX([1]ราคาสิ่งปลูกสร้าง!$D$6:$CC$47,MATCH($AD2521,[1]ราคาสิ่งปลูกสร้าง!$B$6:$B$45,0),MATCH($C$7,[1]ราคาสิ่งปลูกสร้าง!$D$5:$CC$5,0))</f>
        <v>0</v>
      </c>
      <c r="AO2521" s="44">
        <f t="shared" si="551"/>
        <v>0</v>
      </c>
      <c r="AP2521" s="45">
        <f t="shared" si="552"/>
        <v>0</v>
      </c>
      <c r="AQ2521" s="40">
        <f>IF(AP2521=0,0,INDEX([1]ค่าเสื่อมสิ่งปลูกสร้าง!$A$5:$D$105,MATCH($AP2521,[1]ค่าเสื่อมสิ่งปลูกสร้าง!$A$5:$A$105,0),MATCH(AE2521,[1]ค่าเสื่อมสิ่งปลูกสร้าง!$A$3:$D$3)))</f>
        <v>0</v>
      </c>
      <c r="AR2521" s="44">
        <f t="shared" si="557"/>
        <v>0</v>
      </c>
      <c r="AS2521" s="44">
        <f t="shared" si="558"/>
        <v>262400</v>
      </c>
      <c r="AT2521" s="44">
        <f t="shared" si="559"/>
        <v>262400</v>
      </c>
      <c r="AU2521" s="46">
        <v>0</v>
      </c>
      <c r="AV2521" s="44">
        <f t="shared" si="553"/>
        <v>262400</v>
      </c>
      <c r="AW2521" s="47" t="str">
        <f t="shared" si="554"/>
        <v>0.01</v>
      </c>
      <c r="AX2521" s="48"/>
      <c r="AY2521" s="48"/>
      <c r="AZ2521" s="49">
        <v>0</v>
      </c>
      <c r="BA2521" s="48"/>
      <c r="BB2521" s="48"/>
      <c r="BC2521" s="44">
        <f t="shared" si="555"/>
        <v>0</v>
      </c>
      <c r="BD2521" s="50">
        <v>1</v>
      </c>
      <c r="BE2521" s="51" t="e">
        <f>IF(AX2521=1,0,IF(AY2521=1,0,IF(BC2521&gt;#REF!,#REF!,IF(OR(AZ2521&gt;0,BD2521&gt;=0),BC2521+([1]สูตร2!H2509*(100%-AZ2521)-BC2521)*BD2521,[1]สูตร2!H2509*(100%-AZ2521)))))</f>
        <v>#REF!</v>
      </c>
      <c r="BF2521" s="31"/>
    </row>
    <row r="2522" spans="1:58" s="5" customFormat="1" ht="24" customHeight="1" x14ac:dyDescent="0.2">
      <c r="A2522" s="31"/>
      <c r="B2522" s="31" t="s">
        <v>321</v>
      </c>
      <c r="C2522" s="31" t="s">
        <v>1954</v>
      </c>
      <c r="D2522" s="31" t="s">
        <v>66</v>
      </c>
      <c r="E2522" s="31" t="s">
        <v>1952</v>
      </c>
      <c r="F2522" s="31"/>
      <c r="G2522" s="32" t="s">
        <v>1953</v>
      </c>
      <c r="H2522" s="31" t="s">
        <v>104</v>
      </c>
      <c r="I2522" s="31" t="s">
        <v>104</v>
      </c>
      <c r="J2522" s="31" t="s">
        <v>1552</v>
      </c>
      <c r="K2522" s="31">
        <v>13</v>
      </c>
      <c r="L2522" s="31">
        <v>3</v>
      </c>
      <c r="M2522" s="31">
        <v>90</v>
      </c>
      <c r="N2522" s="33">
        <v>5590</v>
      </c>
      <c r="O2522" s="33"/>
      <c r="P2522" s="33"/>
      <c r="Q2522" s="33"/>
      <c r="R2522" s="33"/>
      <c r="S2522" s="34" t="str">
        <f t="shared" si="546"/>
        <v>1</v>
      </c>
      <c r="T2522" s="35">
        <f t="shared" si="547"/>
        <v>5590</v>
      </c>
      <c r="U2522" s="36">
        <f>INDEX([1]ราคาที่ดิน!$B:$G,MATCH($C2522,[1]ราคาที่ดิน!$A:$A,0),MATCH($B2522,[1]ราคาที่ดิน!$B$1:$G$1,0))</f>
        <v>200</v>
      </c>
      <c r="V2522" s="37">
        <f t="shared" si="556"/>
        <v>1118000</v>
      </c>
      <c r="W2522" s="31"/>
      <c r="X2522" s="31"/>
      <c r="Y2522" s="31"/>
      <c r="Z2522" s="31"/>
      <c r="AA2522" s="31"/>
      <c r="AB2522" s="32"/>
      <c r="AC2522" s="38"/>
      <c r="AD2522" s="39"/>
      <c r="AE2522" s="39"/>
      <c r="AF2522" s="40" t="str">
        <f t="shared" si="548"/>
        <v/>
      </c>
      <c r="AG2522" s="41" t="str">
        <f t="shared" si="549"/>
        <v/>
      </c>
      <c r="AH2522" s="42"/>
      <c r="AI2522" s="42"/>
      <c r="AJ2522" s="42"/>
      <c r="AK2522" s="42"/>
      <c r="AL2522" s="31"/>
      <c r="AM2522" s="43" t="str">
        <f t="shared" si="550"/>
        <v>100</v>
      </c>
      <c r="AN2522" s="44">
        <f>INDEX([1]ราคาสิ่งปลูกสร้าง!$D$6:$CC$47,MATCH($AD2522,[1]ราคาสิ่งปลูกสร้าง!$B$6:$B$45,0),MATCH($C$7,[1]ราคาสิ่งปลูกสร้าง!$D$5:$CC$5,0))</f>
        <v>0</v>
      </c>
      <c r="AO2522" s="44">
        <f t="shared" si="551"/>
        <v>0</v>
      </c>
      <c r="AP2522" s="45">
        <f t="shared" si="552"/>
        <v>0</v>
      </c>
      <c r="AQ2522" s="40">
        <f>IF(AP2522=0,0,INDEX([1]ค่าเสื่อมสิ่งปลูกสร้าง!$A$5:$D$105,MATCH($AP2522,[1]ค่าเสื่อมสิ่งปลูกสร้าง!$A$5:$A$105,0),MATCH(AE2522,[1]ค่าเสื่อมสิ่งปลูกสร้าง!$A$3:$D$3)))</f>
        <v>0</v>
      </c>
      <c r="AR2522" s="44">
        <f t="shared" si="557"/>
        <v>0</v>
      </c>
      <c r="AS2522" s="44">
        <f t="shared" si="558"/>
        <v>1118000</v>
      </c>
      <c r="AT2522" s="44">
        <f t="shared" si="559"/>
        <v>1118000</v>
      </c>
      <c r="AU2522" s="46">
        <v>0</v>
      </c>
      <c r="AV2522" s="44">
        <f t="shared" si="553"/>
        <v>1118000</v>
      </c>
      <c r="AW2522" s="47" t="str">
        <f t="shared" si="554"/>
        <v>0.01</v>
      </c>
      <c r="AX2522" s="48"/>
      <c r="AY2522" s="48"/>
      <c r="AZ2522" s="49">
        <v>0</v>
      </c>
      <c r="BA2522" s="48"/>
      <c r="BB2522" s="48"/>
      <c r="BC2522" s="44">
        <f t="shared" si="555"/>
        <v>0</v>
      </c>
      <c r="BD2522" s="50">
        <v>1</v>
      </c>
      <c r="BE2522" s="51" t="e">
        <f>IF(AX2522=1,0,IF(AY2522=1,0,IF(BC2522&gt;#REF!,#REF!,IF(OR(AZ2522&gt;0,BD2522&gt;=0),BC2522+([1]สูตร2!H2510*(100%-AZ2522)-BC2522)*BD2522,[1]สูตร2!H2510*(100%-AZ2522)))))</f>
        <v>#REF!</v>
      </c>
      <c r="BF2522" s="31"/>
    </row>
    <row r="2523" spans="1:58" s="5" customFormat="1" ht="24" customHeight="1" x14ac:dyDescent="0.2">
      <c r="A2523" s="31"/>
      <c r="B2523" s="31" t="s">
        <v>321</v>
      </c>
      <c r="C2523" s="31" t="s">
        <v>1955</v>
      </c>
      <c r="D2523" s="31" t="s">
        <v>66</v>
      </c>
      <c r="E2523" s="31" t="s">
        <v>1952</v>
      </c>
      <c r="F2523" s="31"/>
      <c r="G2523" s="32" t="s">
        <v>1953</v>
      </c>
      <c r="H2523" s="31" t="s">
        <v>104</v>
      </c>
      <c r="I2523" s="31" t="s">
        <v>104</v>
      </c>
      <c r="J2523" s="31" t="s">
        <v>1552</v>
      </c>
      <c r="K2523" s="31">
        <v>0</v>
      </c>
      <c r="L2523" s="31">
        <v>1</v>
      </c>
      <c r="M2523" s="31">
        <v>70</v>
      </c>
      <c r="N2523" s="33"/>
      <c r="O2523" s="33"/>
      <c r="P2523" s="33">
        <v>170</v>
      </c>
      <c r="Q2523" s="33"/>
      <c r="R2523" s="33"/>
      <c r="S2523" s="34" t="str">
        <f t="shared" si="546"/>
        <v>3</v>
      </c>
      <c r="T2523" s="35">
        <f t="shared" si="547"/>
        <v>170</v>
      </c>
      <c r="U2523" s="36">
        <f>INDEX([1]ราคาที่ดิน!$B:$G,MATCH($C2523,[1]ราคาที่ดิน!$A:$A,0),MATCH($B2523,[1]ราคาที่ดิน!$B$1:$G$1,0))</f>
        <v>200</v>
      </c>
      <c r="V2523" s="37">
        <f t="shared" si="556"/>
        <v>34000</v>
      </c>
      <c r="W2523" s="31"/>
      <c r="X2523" s="31"/>
      <c r="Y2523" s="31"/>
      <c r="Z2523" s="31"/>
      <c r="AA2523" s="31"/>
      <c r="AB2523" s="32"/>
      <c r="AC2523" s="38"/>
      <c r="AD2523" s="39"/>
      <c r="AE2523" s="39"/>
      <c r="AF2523" s="40" t="str">
        <f t="shared" si="548"/>
        <v/>
      </c>
      <c r="AG2523" s="41" t="str">
        <f t="shared" si="549"/>
        <v/>
      </c>
      <c r="AH2523" s="42"/>
      <c r="AI2523" s="42"/>
      <c r="AJ2523" s="42"/>
      <c r="AK2523" s="42"/>
      <c r="AL2523" s="31"/>
      <c r="AM2523" s="43" t="str">
        <f t="shared" si="550"/>
        <v>100</v>
      </c>
      <c r="AN2523" s="44">
        <f>INDEX([1]ราคาสิ่งปลูกสร้าง!$D$6:$CC$47,MATCH($AD2523,[1]ราคาสิ่งปลูกสร้าง!$B$6:$B$45,0),MATCH($C$7,[1]ราคาสิ่งปลูกสร้าง!$D$5:$CC$5,0))</f>
        <v>0</v>
      </c>
      <c r="AO2523" s="44">
        <f t="shared" si="551"/>
        <v>0</v>
      </c>
      <c r="AP2523" s="45">
        <f t="shared" si="552"/>
        <v>0</v>
      </c>
      <c r="AQ2523" s="40">
        <f>IF(AP2523=0,0,INDEX([1]ค่าเสื่อมสิ่งปลูกสร้าง!$A$5:$D$105,MATCH($AP2523,[1]ค่าเสื่อมสิ่งปลูกสร้าง!$A$5:$A$105,0),MATCH(AE2523,[1]ค่าเสื่อมสิ่งปลูกสร้าง!$A$3:$D$3)))</f>
        <v>0</v>
      </c>
      <c r="AR2523" s="44">
        <f t="shared" si="557"/>
        <v>0</v>
      </c>
      <c r="AS2523" s="44">
        <f t="shared" si="558"/>
        <v>34000</v>
      </c>
      <c r="AT2523" s="44">
        <f t="shared" si="559"/>
        <v>34000</v>
      </c>
      <c r="AU2523" s="46">
        <v>0</v>
      </c>
      <c r="AV2523" s="44">
        <f t="shared" si="553"/>
        <v>34000</v>
      </c>
      <c r="AW2523" s="47" t="str">
        <f t="shared" si="554"/>
        <v>0.3</v>
      </c>
      <c r="AX2523" s="48"/>
      <c r="AY2523" s="48"/>
      <c r="AZ2523" s="49">
        <v>0</v>
      </c>
      <c r="BA2523" s="48"/>
      <c r="BB2523" s="48"/>
      <c r="BC2523" s="44">
        <f t="shared" si="555"/>
        <v>0</v>
      </c>
      <c r="BD2523" s="50">
        <v>1</v>
      </c>
      <c r="BE2523" s="51" t="e">
        <f>IF(AX2523=1,0,IF(AY2523=1,0,IF(BC2523&gt;#REF!,#REF!,IF(OR(AZ2523&gt;0,BD2523&gt;=0),BC2523+([1]สูตร2!H2511*(100%-AZ2523)-BC2523)*BD2523,[1]สูตร2!H2511*(100%-AZ2523)))))</f>
        <v>#REF!</v>
      </c>
      <c r="BF2523" s="31"/>
    </row>
    <row r="2524" spans="1:58" s="5" customFormat="1" ht="24" customHeight="1" x14ac:dyDescent="0.2">
      <c r="A2524" s="31">
        <v>842</v>
      </c>
      <c r="B2524" s="31" t="s">
        <v>321</v>
      </c>
      <c r="C2524" s="31" t="s">
        <v>1956</v>
      </c>
      <c r="D2524" s="31" t="s">
        <v>71</v>
      </c>
      <c r="E2524" s="31" t="s">
        <v>1957</v>
      </c>
      <c r="F2524" s="31"/>
      <c r="G2524" s="32" t="s">
        <v>1958</v>
      </c>
      <c r="H2524" s="31" t="s">
        <v>104</v>
      </c>
      <c r="I2524" s="31" t="s">
        <v>104</v>
      </c>
      <c r="J2524" s="31" t="s">
        <v>1552</v>
      </c>
      <c r="K2524" s="31">
        <v>8</v>
      </c>
      <c r="L2524" s="31">
        <v>1</v>
      </c>
      <c r="M2524" s="31">
        <v>34</v>
      </c>
      <c r="N2524" s="33">
        <v>3334</v>
      </c>
      <c r="O2524" s="33"/>
      <c r="P2524" s="33"/>
      <c r="Q2524" s="33"/>
      <c r="R2524" s="33"/>
      <c r="S2524" s="34" t="str">
        <f t="shared" si="546"/>
        <v>1</v>
      </c>
      <c r="T2524" s="35">
        <f t="shared" si="547"/>
        <v>3334</v>
      </c>
      <c r="U2524" s="36">
        <f>INDEX([1]ราคาที่ดิน!$B:$G,MATCH($C2524,[1]ราคาที่ดิน!$A:$A,0),MATCH($B2524,[1]ราคาที่ดิน!$B$1:$G$1,0))</f>
        <v>200</v>
      </c>
      <c r="V2524" s="37">
        <f t="shared" si="556"/>
        <v>666800</v>
      </c>
      <c r="W2524" s="31"/>
      <c r="X2524" s="31"/>
      <c r="Y2524" s="31"/>
      <c r="Z2524" s="31"/>
      <c r="AA2524" s="31"/>
      <c r="AB2524" s="32"/>
      <c r="AC2524" s="38"/>
      <c r="AD2524" s="39"/>
      <c r="AE2524" s="39"/>
      <c r="AF2524" s="40" t="str">
        <f t="shared" si="548"/>
        <v/>
      </c>
      <c r="AG2524" s="41" t="str">
        <f t="shared" si="549"/>
        <v/>
      </c>
      <c r="AH2524" s="42"/>
      <c r="AI2524" s="42"/>
      <c r="AJ2524" s="42"/>
      <c r="AK2524" s="42"/>
      <c r="AL2524" s="31"/>
      <c r="AM2524" s="43" t="str">
        <f t="shared" si="550"/>
        <v>100</v>
      </c>
      <c r="AN2524" s="44">
        <f>INDEX([1]ราคาสิ่งปลูกสร้าง!$D$6:$CC$47,MATCH($AD2524,[1]ราคาสิ่งปลูกสร้าง!$B$6:$B$45,0),MATCH($C$7,[1]ราคาสิ่งปลูกสร้าง!$D$5:$CC$5,0))</f>
        <v>0</v>
      </c>
      <c r="AO2524" s="44">
        <f t="shared" si="551"/>
        <v>0</v>
      </c>
      <c r="AP2524" s="45">
        <f t="shared" si="552"/>
        <v>0</v>
      </c>
      <c r="AQ2524" s="40">
        <f>IF(AP2524=0,0,INDEX([1]ค่าเสื่อมสิ่งปลูกสร้าง!$A$5:$D$105,MATCH($AP2524,[1]ค่าเสื่อมสิ่งปลูกสร้าง!$A$5:$A$105,0),MATCH(AE2524,[1]ค่าเสื่อมสิ่งปลูกสร้าง!$A$3:$D$3)))</f>
        <v>0</v>
      </c>
      <c r="AR2524" s="44">
        <f t="shared" si="557"/>
        <v>0</v>
      </c>
      <c r="AS2524" s="44">
        <f t="shared" si="558"/>
        <v>666800</v>
      </c>
      <c r="AT2524" s="44">
        <f t="shared" si="559"/>
        <v>666800</v>
      </c>
      <c r="AU2524" s="46">
        <v>0</v>
      </c>
      <c r="AV2524" s="44">
        <f t="shared" si="553"/>
        <v>666800</v>
      </c>
      <c r="AW2524" s="47" t="str">
        <f t="shared" si="554"/>
        <v>0.01</v>
      </c>
      <c r="AX2524" s="48"/>
      <c r="AY2524" s="48"/>
      <c r="AZ2524" s="49">
        <v>0</v>
      </c>
      <c r="BA2524" s="48"/>
      <c r="BB2524" s="48"/>
      <c r="BC2524" s="44">
        <f t="shared" si="555"/>
        <v>0</v>
      </c>
      <c r="BD2524" s="50">
        <v>1</v>
      </c>
      <c r="BE2524" s="51" t="e">
        <f>IF(AX2524=1,0,IF(AY2524=1,0,IF(BC2524&gt;#REF!,#REF!,IF(OR(AZ2524&gt;0,BD2524&gt;=0),BC2524+([1]สูตร2!H2512*(100%-AZ2524)-BC2524)*BD2524,[1]สูตร2!H2512*(100%-AZ2524)))))</f>
        <v>#REF!</v>
      </c>
      <c r="BF2524" s="31"/>
    </row>
    <row r="2525" spans="1:58" s="5" customFormat="1" ht="24" customHeight="1" x14ac:dyDescent="0.2">
      <c r="A2525" s="31">
        <v>843</v>
      </c>
      <c r="B2525" s="31" t="s">
        <v>81</v>
      </c>
      <c r="C2525" s="31" t="s">
        <v>1959</v>
      </c>
      <c r="D2525" s="31" t="s">
        <v>66</v>
      </c>
      <c r="E2525" s="31" t="s">
        <v>1960</v>
      </c>
      <c r="F2525" s="31"/>
      <c r="G2525" s="32" t="s">
        <v>1958</v>
      </c>
      <c r="H2525" s="31" t="s">
        <v>1961</v>
      </c>
      <c r="I2525" s="31">
        <v>23</v>
      </c>
      <c r="J2525" s="31" t="s">
        <v>1552</v>
      </c>
      <c r="K2525" s="31">
        <v>15</v>
      </c>
      <c r="L2525" s="31">
        <v>2</v>
      </c>
      <c r="M2525" s="31">
        <v>53</v>
      </c>
      <c r="N2525" s="33">
        <v>6253</v>
      </c>
      <c r="O2525" s="33"/>
      <c r="P2525" s="33"/>
      <c r="Q2525" s="33"/>
      <c r="R2525" s="33"/>
      <c r="S2525" s="34" t="str">
        <f t="shared" si="546"/>
        <v>1</v>
      </c>
      <c r="T2525" s="35">
        <f t="shared" si="547"/>
        <v>6253</v>
      </c>
      <c r="U2525" s="36">
        <f>INDEX([1]ราคาที่ดิน!$B:$G,MATCH($C2525,[1]ราคาที่ดิน!$A:$A,0),MATCH($B2525,[1]ราคาที่ดิน!$B$1:$G$1,0))</f>
        <v>50</v>
      </c>
      <c r="V2525" s="37">
        <f t="shared" si="556"/>
        <v>312650</v>
      </c>
      <c r="W2525" s="31"/>
      <c r="X2525" s="31"/>
      <c r="Y2525" s="31"/>
      <c r="Z2525" s="31"/>
      <c r="AA2525" s="31"/>
      <c r="AB2525" s="32"/>
      <c r="AC2525" s="38"/>
      <c r="AD2525" s="39"/>
      <c r="AE2525" s="39"/>
      <c r="AF2525" s="40" t="str">
        <f t="shared" si="548"/>
        <v/>
      </c>
      <c r="AG2525" s="41" t="str">
        <f t="shared" si="549"/>
        <v/>
      </c>
      <c r="AH2525" s="42"/>
      <c r="AI2525" s="42"/>
      <c r="AJ2525" s="42"/>
      <c r="AK2525" s="42"/>
      <c r="AL2525" s="31"/>
      <c r="AM2525" s="43" t="str">
        <f t="shared" si="550"/>
        <v>100</v>
      </c>
      <c r="AN2525" s="44">
        <f>INDEX([1]ราคาสิ่งปลูกสร้าง!$D$6:$CC$47,MATCH($AD2525,[1]ราคาสิ่งปลูกสร้าง!$B$6:$B$45,0),MATCH($C$7,[1]ราคาสิ่งปลูกสร้าง!$D$5:$CC$5,0))</f>
        <v>0</v>
      </c>
      <c r="AO2525" s="44">
        <f t="shared" si="551"/>
        <v>0</v>
      </c>
      <c r="AP2525" s="45">
        <f t="shared" si="552"/>
        <v>0</v>
      </c>
      <c r="AQ2525" s="40">
        <f>IF(AP2525=0,0,INDEX([1]ค่าเสื่อมสิ่งปลูกสร้าง!$A$5:$D$105,MATCH($AP2525,[1]ค่าเสื่อมสิ่งปลูกสร้าง!$A$5:$A$105,0),MATCH(AE2525,[1]ค่าเสื่อมสิ่งปลูกสร้าง!$A$3:$D$3)))</f>
        <v>0</v>
      </c>
      <c r="AR2525" s="44">
        <f t="shared" si="557"/>
        <v>0</v>
      </c>
      <c r="AS2525" s="44">
        <f t="shared" si="558"/>
        <v>312650</v>
      </c>
      <c r="AT2525" s="44">
        <f t="shared" si="559"/>
        <v>312650</v>
      </c>
      <c r="AU2525" s="46">
        <v>0</v>
      </c>
      <c r="AV2525" s="44">
        <f t="shared" si="553"/>
        <v>312650</v>
      </c>
      <c r="AW2525" s="47" t="str">
        <f t="shared" si="554"/>
        <v>0.01</v>
      </c>
      <c r="AX2525" s="48"/>
      <c r="AY2525" s="48"/>
      <c r="AZ2525" s="49">
        <v>0</v>
      </c>
      <c r="BA2525" s="48"/>
      <c r="BB2525" s="48"/>
      <c r="BC2525" s="44">
        <f t="shared" si="555"/>
        <v>0</v>
      </c>
      <c r="BD2525" s="50">
        <v>1</v>
      </c>
      <c r="BE2525" s="51" t="e">
        <f>IF(AX2525=1,0,IF(AY2525=1,0,IF(BC2525&gt;#REF!,#REF!,IF(OR(AZ2525&gt;0,BD2525&gt;=0),BC2525+([1]สูตร2!H2513*(100%-AZ2525)-BC2525)*BD2525,[1]สูตร2!H2513*(100%-AZ2525)))))</f>
        <v>#REF!</v>
      </c>
      <c r="BF2525" s="31"/>
    </row>
    <row r="2526" spans="1:58" s="5" customFormat="1" ht="24" customHeight="1" x14ac:dyDescent="0.2">
      <c r="A2526" s="31">
        <v>844</v>
      </c>
      <c r="B2526" s="31" t="s">
        <v>321</v>
      </c>
      <c r="C2526" s="31" t="s">
        <v>1962</v>
      </c>
      <c r="D2526" s="31" t="s">
        <v>71</v>
      </c>
      <c r="E2526" s="31" t="s">
        <v>1963</v>
      </c>
      <c r="F2526" s="31"/>
      <c r="G2526" s="32" t="s">
        <v>1964</v>
      </c>
      <c r="H2526" s="31">
        <v>10</v>
      </c>
      <c r="I2526" s="31">
        <v>5</v>
      </c>
      <c r="J2526" s="31" t="s">
        <v>1552</v>
      </c>
      <c r="K2526" s="31">
        <v>5</v>
      </c>
      <c r="L2526" s="31">
        <v>2</v>
      </c>
      <c r="M2526" s="31">
        <v>73</v>
      </c>
      <c r="N2526" s="33">
        <v>2273</v>
      </c>
      <c r="O2526" s="33"/>
      <c r="P2526" s="33"/>
      <c r="Q2526" s="33"/>
      <c r="R2526" s="33"/>
      <c r="S2526" s="34" t="str">
        <f t="shared" si="546"/>
        <v>1</v>
      </c>
      <c r="T2526" s="35">
        <f t="shared" si="547"/>
        <v>2273</v>
      </c>
      <c r="U2526" s="36">
        <f>INDEX([1]ราคาที่ดิน!$B:$G,MATCH($C2526,[1]ราคาที่ดิน!$A:$A,0),MATCH($B2526,[1]ราคาที่ดิน!$B$1:$G$1,0))</f>
        <v>200</v>
      </c>
      <c r="V2526" s="37">
        <f t="shared" si="556"/>
        <v>454600</v>
      </c>
      <c r="W2526" s="31"/>
      <c r="X2526" s="31"/>
      <c r="Y2526" s="31"/>
      <c r="Z2526" s="31"/>
      <c r="AA2526" s="31"/>
      <c r="AB2526" s="32"/>
      <c r="AC2526" s="38"/>
      <c r="AD2526" s="39"/>
      <c r="AE2526" s="39"/>
      <c r="AF2526" s="40" t="str">
        <f t="shared" si="548"/>
        <v/>
      </c>
      <c r="AG2526" s="41" t="str">
        <f t="shared" si="549"/>
        <v/>
      </c>
      <c r="AH2526" s="42"/>
      <c r="AI2526" s="42"/>
      <c r="AJ2526" s="42"/>
      <c r="AK2526" s="42"/>
      <c r="AL2526" s="31"/>
      <c r="AM2526" s="43" t="str">
        <f t="shared" si="550"/>
        <v>100</v>
      </c>
      <c r="AN2526" s="44">
        <f>INDEX([1]ราคาสิ่งปลูกสร้าง!$D$6:$CC$47,MATCH($AD2526,[1]ราคาสิ่งปลูกสร้าง!$B$6:$B$45,0),MATCH($C$7,[1]ราคาสิ่งปลูกสร้าง!$D$5:$CC$5,0))</f>
        <v>0</v>
      </c>
      <c r="AO2526" s="44">
        <f t="shared" si="551"/>
        <v>0</v>
      </c>
      <c r="AP2526" s="45">
        <f t="shared" si="552"/>
        <v>0</v>
      </c>
      <c r="AQ2526" s="40">
        <f>IF(AP2526=0,0,INDEX([1]ค่าเสื่อมสิ่งปลูกสร้าง!$A$5:$D$105,MATCH($AP2526,[1]ค่าเสื่อมสิ่งปลูกสร้าง!$A$5:$A$105,0),MATCH(AE2526,[1]ค่าเสื่อมสิ่งปลูกสร้าง!$A$3:$D$3)))</f>
        <v>0</v>
      </c>
      <c r="AR2526" s="44">
        <f t="shared" si="557"/>
        <v>0</v>
      </c>
      <c r="AS2526" s="44">
        <f t="shared" si="558"/>
        <v>454600</v>
      </c>
      <c r="AT2526" s="44">
        <f t="shared" si="559"/>
        <v>454600</v>
      </c>
      <c r="AU2526" s="46">
        <v>0</v>
      </c>
      <c r="AV2526" s="44">
        <f t="shared" si="553"/>
        <v>454600</v>
      </c>
      <c r="AW2526" s="47" t="str">
        <f t="shared" si="554"/>
        <v>0.01</v>
      </c>
      <c r="AX2526" s="48"/>
      <c r="AY2526" s="48"/>
      <c r="AZ2526" s="49">
        <v>0</v>
      </c>
      <c r="BA2526" s="48"/>
      <c r="BB2526" s="48"/>
      <c r="BC2526" s="44">
        <f t="shared" si="555"/>
        <v>0</v>
      </c>
      <c r="BD2526" s="50">
        <v>1</v>
      </c>
      <c r="BE2526" s="51" t="e">
        <f>IF(AX2526=1,0,IF(AY2526=1,0,IF(BC2526&gt;#REF!,#REF!,IF(OR(AZ2526&gt;0,BD2526&gt;=0),BC2526+([1]สูตร2!H2514*(100%-AZ2526)-BC2526)*BD2526,[1]สูตร2!H2514*(100%-AZ2526)))))</f>
        <v>#REF!</v>
      </c>
      <c r="BF2526" s="31"/>
    </row>
    <row r="2527" spans="1:58" s="5" customFormat="1" ht="24" customHeight="1" x14ac:dyDescent="0.2">
      <c r="A2527" s="31"/>
      <c r="B2527" s="31" t="s">
        <v>93</v>
      </c>
      <c r="C2527" s="31">
        <v>1</v>
      </c>
      <c r="D2527" s="31" t="s">
        <v>71</v>
      </c>
      <c r="E2527" s="31" t="s">
        <v>1963</v>
      </c>
      <c r="F2527" s="31"/>
      <c r="G2527" s="32" t="s">
        <v>1964</v>
      </c>
      <c r="H2527" s="31" t="s">
        <v>104</v>
      </c>
      <c r="I2527" s="31" t="s">
        <v>104</v>
      </c>
      <c r="J2527" s="31" t="s">
        <v>1552</v>
      </c>
      <c r="K2527" s="31">
        <v>0</v>
      </c>
      <c r="L2527" s="31">
        <v>0</v>
      </c>
      <c r="M2527" s="31">
        <v>45</v>
      </c>
      <c r="N2527" s="33"/>
      <c r="O2527" s="33">
        <v>45</v>
      </c>
      <c r="P2527" s="33"/>
      <c r="Q2527" s="33"/>
      <c r="R2527" s="33"/>
      <c r="S2527" s="34" t="str">
        <f t="shared" si="546"/>
        <v>2</v>
      </c>
      <c r="T2527" s="35">
        <f t="shared" si="547"/>
        <v>45</v>
      </c>
      <c r="U2527" s="36">
        <f>INDEX([1]ราคาที่ดิน!$B:$G,MATCH($C2527,[1]ราคาที่ดิน!$A:$A,0),MATCH($B2527,[1]ราคาที่ดิน!$B$1:$G$1,0))</f>
        <v>100</v>
      </c>
      <c r="V2527" s="37">
        <f t="shared" si="556"/>
        <v>4500</v>
      </c>
      <c r="W2527" s="31">
        <v>1</v>
      </c>
      <c r="X2527" s="31">
        <v>36</v>
      </c>
      <c r="Y2527" s="31" t="s">
        <v>71</v>
      </c>
      <c r="Z2527" s="31" t="s">
        <v>1963</v>
      </c>
      <c r="AA2527" s="31"/>
      <c r="AB2527" s="32" t="s">
        <v>1964</v>
      </c>
      <c r="AC2527" s="38"/>
      <c r="AD2527" s="39" t="s">
        <v>73</v>
      </c>
      <c r="AE2527" s="39" t="s">
        <v>74</v>
      </c>
      <c r="AF2527" s="40" t="str">
        <f t="shared" si="548"/>
        <v>2</v>
      </c>
      <c r="AG2527" s="41">
        <f t="shared" si="549"/>
        <v>88</v>
      </c>
      <c r="AH2527" s="42"/>
      <c r="AI2527" s="42">
        <v>88</v>
      </c>
      <c r="AJ2527" s="42"/>
      <c r="AK2527" s="42"/>
      <c r="AL2527" s="31">
        <v>63</v>
      </c>
      <c r="AM2527" s="43" t="str">
        <f t="shared" si="550"/>
        <v>100</v>
      </c>
      <c r="AN2527" s="44">
        <f>INDEX([1]ราคาสิ่งปลูกสร้าง!$D$6:$CC$47,MATCH($AD2527,[1]ราคาสิ่งปลูกสร้าง!$B$6:$B$45,0),MATCH($C$7,[1]ราคาสิ่งปลูกสร้าง!$D$5:$CC$5,0))</f>
        <v>6500</v>
      </c>
      <c r="AO2527" s="44">
        <f t="shared" si="551"/>
        <v>572000</v>
      </c>
      <c r="AP2527" s="45">
        <f t="shared" si="552"/>
        <v>63</v>
      </c>
      <c r="AQ2527" s="40">
        <f>IF(AP2527=0,0,INDEX([1]ค่าเสื่อมสิ่งปลูกสร้าง!$A$5:$D$105,MATCH($AP2527,[1]ค่าเสื่อมสิ่งปลูกสร้าง!$A$5:$A$105,0),MATCH(AE2527,[1]ค่าเสื่อมสิ่งปลูกสร้าง!$A$3:$D$3)))</f>
        <v>76</v>
      </c>
      <c r="AR2527" s="44">
        <f t="shared" si="557"/>
        <v>137280</v>
      </c>
      <c r="AS2527" s="44">
        <f t="shared" si="558"/>
        <v>141780</v>
      </c>
      <c r="AT2527" s="44">
        <f t="shared" si="559"/>
        <v>141780</v>
      </c>
      <c r="AU2527" s="46">
        <v>0</v>
      </c>
      <c r="AV2527" s="44">
        <f t="shared" si="553"/>
        <v>141780</v>
      </c>
      <c r="AW2527" s="47" t="str">
        <f t="shared" si="554"/>
        <v>0.02</v>
      </c>
      <c r="AX2527" s="48"/>
      <c r="AY2527" s="48"/>
      <c r="AZ2527" s="49">
        <v>0</v>
      </c>
      <c r="BA2527" s="48"/>
      <c r="BB2527" s="48"/>
      <c r="BC2527" s="44">
        <f t="shared" si="555"/>
        <v>0</v>
      </c>
      <c r="BD2527" s="50">
        <v>1</v>
      </c>
      <c r="BE2527" s="51" t="e">
        <f>IF(AX2527=1,0,IF(AY2527=1,0,IF(BC2527&gt;#REF!,#REF!,IF(OR(AZ2527&gt;0,BD2527&gt;=0),BC2527+([1]สูตร2!H2515*(100%-AZ2527)-BC2527)*BD2527,[1]สูตร2!H2515*(100%-AZ2527)))))</f>
        <v>#REF!</v>
      </c>
      <c r="BF2527" s="31"/>
    </row>
    <row r="2528" spans="1:58" s="5" customFormat="1" ht="24" customHeight="1" x14ac:dyDescent="0.2">
      <c r="A2528" s="31"/>
      <c r="B2528" s="31" t="s">
        <v>93</v>
      </c>
      <c r="C2528" s="31">
        <v>1</v>
      </c>
      <c r="D2528" s="31" t="s">
        <v>71</v>
      </c>
      <c r="E2528" s="31" t="s">
        <v>1963</v>
      </c>
      <c r="F2528" s="31"/>
      <c r="G2528" s="32" t="s">
        <v>1964</v>
      </c>
      <c r="H2528" s="31" t="s">
        <v>104</v>
      </c>
      <c r="I2528" s="31" t="s">
        <v>104</v>
      </c>
      <c r="J2528" s="31" t="s">
        <v>1552</v>
      </c>
      <c r="K2528" s="31">
        <v>0</v>
      </c>
      <c r="L2528" s="31">
        <v>0</v>
      </c>
      <c r="M2528" s="31">
        <v>20</v>
      </c>
      <c r="N2528" s="33"/>
      <c r="O2528" s="33">
        <v>20</v>
      </c>
      <c r="P2528" s="33"/>
      <c r="Q2528" s="33"/>
      <c r="R2528" s="33"/>
      <c r="S2528" s="34" t="str">
        <f t="shared" si="546"/>
        <v>2</v>
      </c>
      <c r="T2528" s="35">
        <f t="shared" si="547"/>
        <v>20</v>
      </c>
      <c r="U2528" s="36">
        <f>INDEX([1]ราคาที่ดิน!$B:$G,MATCH($C2528,[1]ราคาที่ดิน!$A:$A,0),MATCH($B2528,[1]ราคาที่ดิน!$B$1:$G$1,0))</f>
        <v>100</v>
      </c>
      <c r="V2528" s="37">
        <f t="shared" si="556"/>
        <v>2000</v>
      </c>
      <c r="W2528" s="31">
        <v>2</v>
      </c>
      <c r="X2528" s="31">
        <v>36</v>
      </c>
      <c r="Y2528" s="31" t="s">
        <v>71</v>
      </c>
      <c r="Z2528" s="31" t="s">
        <v>1963</v>
      </c>
      <c r="AA2528" s="31"/>
      <c r="AB2528" s="32" t="s">
        <v>1964</v>
      </c>
      <c r="AC2528" s="38"/>
      <c r="AD2528" s="39" t="s">
        <v>75</v>
      </c>
      <c r="AE2528" s="39" t="s">
        <v>76</v>
      </c>
      <c r="AF2528" s="40" t="str">
        <f t="shared" si="548"/>
        <v>1</v>
      </c>
      <c r="AG2528" s="41">
        <f t="shared" si="549"/>
        <v>16</v>
      </c>
      <c r="AH2528" s="42">
        <v>16</v>
      </c>
      <c r="AI2528" s="42"/>
      <c r="AJ2528" s="42"/>
      <c r="AK2528" s="42"/>
      <c r="AL2528" s="31">
        <v>63</v>
      </c>
      <c r="AM2528" s="43" t="str">
        <f t="shared" si="550"/>
        <v>100</v>
      </c>
      <c r="AN2528" s="44">
        <f>INDEX([1]ราคาสิ่งปลูกสร้าง!$D$6:$CC$47,MATCH($AD2528,[1]ราคาสิ่งปลูกสร้าง!$B$6:$B$45,0),MATCH($C$7,[1]ราคาสิ่งปลูกสร้าง!$D$5:$CC$5,0))</f>
        <v>5400</v>
      </c>
      <c r="AO2528" s="44">
        <f t="shared" si="551"/>
        <v>86400</v>
      </c>
      <c r="AP2528" s="45">
        <f t="shared" si="552"/>
        <v>63</v>
      </c>
      <c r="AQ2528" s="40">
        <f>IF(AP2528=0,0,INDEX([1]ค่าเสื่อมสิ่งปลูกสร้าง!$A$5:$D$105,MATCH($AP2528,[1]ค่าเสื่อมสิ่งปลูกสร้าง!$A$5:$A$105,0),MATCH(AE2528,[1]ค่าเสื่อมสิ่งปลูกสร้าง!$A$3:$D$3)))</f>
        <v>93</v>
      </c>
      <c r="AR2528" s="44">
        <f t="shared" si="557"/>
        <v>6048.0000000000009</v>
      </c>
      <c r="AS2528" s="44">
        <f t="shared" si="558"/>
        <v>8048.0000000000009</v>
      </c>
      <c r="AT2528" s="44">
        <f t="shared" si="559"/>
        <v>8048.0000000000009</v>
      </c>
      <c r="AU2528" s="46">
        <v>0</v>
      </c>
      <c r="AV2528" s="44">
        <f t="shared" si="553"/>
        <v>8048.0000000000009</v>
      </c>
      <c r="AW2528" s="47" t="str">
        <f t="shared" si="554"/>
        <v>0.01</v>
      </c>
      <c r="AX2528" s="48"/>
      <c r="AY2528" s="48"/>
      <c r="AZ2528" s="49">
        <v>0</v>
      </c>
      <c r="BA2528" s="48"/>
      <c r="BB2528" s="48"/>
      <c r="BC2528" s="44">
        <f t="shared" si="555"/>
        <v>0</v>
      </c>
      <c r="BD2528" s="50">
        <v>1</v>
      </c>
      <c r="BE2528" s="51" t="e">
        <f>IF(AX2528=1,0,IF(AY2528=1,0,IF(BC2528&gt;#REF!,#REF!,IF(OR(AZ2528&gt;0,BD2528&gt;=0),BC2528+([1]สูตร2!H2516*(100%-AZ2528)-BC2528)*BD2528,[1]สูตร2!H2516*(100%-AZ2528)))))</f>
        <v>#REF!</v>
      </c>
      <c r="BF2528" s="31"/>
    </row>
    <row r="2529" spans="1:58" s="5" customFormat="1" ht="24" customHeight="1" x14ac:dyDescent="0.2">
      <c r="A2529" s="31">
        <v>845</v>
      </c>
      <c r="B2529" s="31" t="s">
        <v>81</v>
      </c>
      <c r="C2529" s="31" t="s">
        <v>1965</v>
      </c>
      <c r="D2529" s="31" t="s">
        <v>71</v>
      </c>
      <c r="E2529" s="31" t="s">
        <v>1966</v>
      </c>
      <c r="F2529" s="31"/>
      <c r="G2529" s="32" t="s">
        <v>1967</v>
      </c>
      <c r="H2529" s="31" t="s">
        <v>104</v>
      </c>
      <c r="I2529" s="31" t="s">
        <v>104</v>
      </c>
      <c r="J2529" s="31" t="s">
        <v>1552</v>
      </c>
      <c r="K2529" s="31">
        <v>9</v>
      </c>
      <c r="L2529" s="31">
        <v>3</v>
      </c>
      <c r="M2529" s="31">
        <v>70</v>
      </c>
      <c r="N2529" s="33">
        <v>3970</v>
      </c>
      <c r="O2529" s="33"/>
      <c r="P2529" s="33"/>
      <c r="Q2529" s="33"/>
      <c r="R2529" s="33"/>
      <c r="S2529" s="34" t="str">
        <f t="shared" si="546"/>
        <v>1</v>
      </c>
      <c r="T2529" s="35">
        <f t="shared" si="547"/>
        <v>3970</v>
      </c>
      <c r="U2529" s="36">
        <f>INDEX([1]ราคาที่ดิน!$B:$G,MATCH($C2529,[1]ราคาที่ดิน!$A:$A,0),MATCH($B2529,[1]ราคาที่ดิน!$B$1:$G$1,0))</f>
        <v>50</v>
      </c>
      <c r="V2529" s="37">
        <f t="shared" si="556"/>
        <v>198500</v>
      </c>
      <c r="W2529" s="31"/>
      <c r="X2529" s="31"/>
      <c r="Y2529" s="31"/>
      <c r="Z2529" s="31"/>
      <c r="AA2529" s="31"/>
      <c r="AB2529" s="32"/>
      <c r="AC2529" s="38"/>
      <c r="AD2529" s="39"/>
      <c r="AE2529" s="39"/>
      <c r="AF2529" s="40" t="str">
        <f t="shared" si="548"/>
        <v/>
      </c>
      <c r="AG2529" s="41" t="str">
        <f t="shared" si="549"/>
        <v/>
      </c>
      <c r="AH2529" s="42"/>
      <c r="AI2529" s="42"/>
      <c r="AJ2529" s="42"/>
      <c r="AK2529" s="42"/>
      <c r="AL2529" s="31"/>
      <c r="AM2529" s="43" t="str">
        <f t="shared" si="550"/>
        <v>100</v>
      </c>
      <c r="AN2529" s="44">
        <f>INDEX([1]ราคาสิ่งปลูกสร้าง!$D$6:$CC$47,MATCH($AD2529,[1]ราคาสิ่งปลูกสร้าง!$B$6:$B$45,0),MATCH($C$7,[1]ราคาสิ่งปลูกสร้าง!$D$5:$CC$5,0))</f>
        <v>0</v>
      </c>
      <c r="AO2529" s="44">
        <f t="shared" si="551"/>
        <v>0</v>
      </c>
      <c r="AP2529" s="45">
        <f t="shared" si="552"/>
        <v>0</v>
      </c>
      <c r="AQ2529" s="40">
        <f>IF(AP2529=0,0,INDEX([1]ค่าเสื่อมสิ่งปลูกสร้าง!$A$5:$D$105,MATCH($AP2529,[1]ค่าเสื่อมสิ่งปลูกสร้าง!$A$5:$A$105,0),MATCH(AE2529,[1]ค่าเสื่อมสิ่งปลูกสร้าง!$A$3:$D$3)))</f>
        <v>0</v>
      </c>
      <c r="AR2529" s="44">
        <f t="shared" si="557"/>
        <v>0</v>
      </c>
      <c r="AS2529" s="44">
        <f t="shared" si="558"/>
        <v>198500</v>
      </c>
      <c r="AT2529" s="44">
        <f t="shared" si="559"/>
        <v>198500</v>
      </c>
      <c r="AU2529" s="46">
        <v>0</v>
      </c>
      <c r="AV2529" s="44">
        <f t="shared" si="553"/>
        <v>198500</v>
      </c>
      <c r="AW2529" s="47" t="str">
        <f t="shared" si="554"/>
        <v>0.01</v>
      </c>
      <c r="AX2529" s="48"/>
      <c r="AY2529" s="48"/>
      <c r="AZ2529" s="49">
        <v>0</v>
      </c>
      <c r="BA2529" s="48"/>
      <c r="BB2529" s="48"/>
      <c r="BC2529" s="44">
        <f t="shared" si="555"/>
        <v>0</v>
      </c>
      <c r="BD2529" s="50">
        <v>1</v>
      </c>
      <c r="BE2529" s="51" t="e">
        <f>IF(AX2529=1,0,IF(AY2529=1,0,IF(BC2529&gt;#REF!,#REF!,IF(OR(AZ2529&gt;0,BD2529&gt;=0),BC2529+([1]สูตร2!H2517*(100%-AZ2529)-BC2529)*BD2529,[1]สูตร2!H2517*(100%-AZ2529)))))</f>
        <v>#REF!</v>
      </c>
      <c r="BF2529" s="31"/>
    </row>
    <row r="2530" spans="1:58" s="5" customFormat="1" ht="24" customHeight="1" x14ac:dyDescent="0.2">
      <c r="A2530" s="31"/>
      <c r="B2530" s="31" t="s">
        <v>432</v>
      </c>
      <c r="C2530" s="31">
        <v>2</v>
      </c>
      <c r="D2530" s="31" t="s">
        <v>71</v>
      </c>
      <c r="E2530" s="31" t="s">
        <v>1966</v>
      </c>
      <c r="F2530" s="31"/>
      <c r="G2530" s="32" t="s">
        <v>1967</v>
      </c>
      <c r="H2530" s="31" t="s">
        <v>104</v>
      </c>
      <c r="I2530" s="31" t="s">
        <v>104</v>
      </c>
      <c r="J2530" s="31" t="s">
        <v>1552</v>
      </c>
      <c r="K2530" s="31">
        <v>1</v>
      </c>
      <c r="L2530" s="31">
        <v>0</v>
      </c>
      <c r="M2530" s="31">
        <v>0</v>
      </c>
      <c r="N2530" s="33">
        <v>400</v>
      </c>
      <c r="O2530" s="33"/>
      <c r="P2530" s="33"/>
      <c r="Q2530" s="33"/>
      <c r="R2530" s="33"/>
      <c r="S2530" s="34" t="str">
        <f t="shared" si="546"/>
        <v>1</v>
      </c>
      <c r="T2530" s="35">
        <f t="shared" si="547"/>
        <v>400</v>
      </c>
      <c r="U2530" s="36" t="str">
        <f>INDEX([1]ราคาที่ดิน!$B:$G,MATCH($C2530,[1]ราคาที่ดิน!$A:$A,0),MATCH($B2530,[1]ราคาที่ดิน!$B$1:$G$1,0))</f>
        <v>150</v>
      </c>
      <c r="V2530" s="37">
        <f t="shared" si="556"/>
        <v>60000</v>
      </c>
      <c r="W2530" s="31"/>
      <c r="X2530" s="31"/>
      <c r="Y2530" s="31"/>
      <c r="Z2530" s="31"/>
      <c r="AA2530" s="31"/>
      <c r="AB2530" s="32"/>
      <c r="AC2530" s="38"/>
      <c r="AD2530" s="39"/>
      <c r="AE2530" s="39"/>
      <c r="AF2530" s="40" t="str">
        <f t="shared" si="548"/>
        <v/>
      </c>
      <c r="AG2530" s="41" t="str">
        <f t="shared" si="549"/>
        <v/>
      </c>
      <c r="AH2530" s="42"/>
      <c r="AI2530" s="42"/>
      <c r="AJ2530" s="42"/>
      <c r="AK2530" s="42"/>
      <c r="AL2530" s="31"/>
      <c r="AM2530" s="43" t="str">
        <f t="shared" si="550"/>
        <v>100</v>
      </c>
      <c r="AN2530" s="44">
        <f>INDEX([1]ราคาสิ่งปลูกสร้าง!$D$6:$CC$47,MATCH($AD2530,[1]ราคาสิ่งปลูกสร้าง!$B$6:$B$45,0),MATCH($C$7,[1]ราคาสิ่งปลูกสร้าง!$D$5:$CC$5,0))</f>
        <v>0</v>
      </c>
      <c r="AO2530" s="44">
        <f t="shared" si="551"/>
        <v>0</v>
      </c>
      <c r="AP2530" s="45">
        <f t="shared" si="552"/>
        <v>0</v>
      </c>
      <c r="AQ2530" s="40">
        <f>IF(AP2530=0,0,INDEX([1]ค่าเสื่อมสิ่งปลูกสร้าง!$A$5:$D$105,MATCH($AP2530,[1]ค่าเสื่อมสิ่งปลูกสร้าง!$A$5:$A$105,0),MATCH(AE2530,[1]ค่าเสื่อมสิ่งปลูกสร้าง!$A$3:$D$3)))</f>
        <v>0</v>
      </c>
      <c r="AR2530" s="44">
        <f t="shared" si="557"/>
        <v>0</v>
      </c>
      <c r="AS2530" s="44">
        <f t="shared" si="558"/>
        <v>60000</v>
      </c>
      <c r="AT2530" s="44">
        <f t="shared" si="559"/>
        <v>60000</v>
      </c>
      <c r="AU2530" s="46">
        <v>0</v>
      </c>
      <c r="AV2530" s="44">
        <f t="shared" si="553"/>
        <v>60000</v>
      </c>
      <c r="AW2530" s="47" t="str">
        <f t="shared" si="554"/>
        <v>0.01</v>
      </c>
      <c r="AX2530" s="48"/>
      <c r="AY2530" s="48"/>
      <c r="AZ2530" s="49">
        <v>0</v>
      </c>
      <c r="BA2530" s="48"/>
      <c r="BB2530" s="48"/>
      <c r="BC2530" s="44">
        <f t="shared" si="555"/>
        <v>0</v>
      </c>
      <c r="BD2530" s="50">
        <v>1</v>
      </c>
      <c r="BE2530" s="51" t="e">
        <f>IF(AX2530=1,0,IF(AY2530=1,0,IF(BC2530&gt;#REF!,#REF!,IF(OR(AZ2530&gt;0,BD2530&gt;=0),BC2530+([1]สูตร2!H2518*(100%-AZ2530)-BC2530)*BD2530,[1]สูตร2!H2518*(100%-AZ2530)))))</f>
        <v>#REF!</v>
      </c>
      <c r="BF2530" s="31"/>
    </row>
    <row r="2531" spans="1:58" s="5" customFormat="1" ht="24" customHeight="1" x14ac:dyDescent="0.2">
      <c r="A2531" s="31"/>
      <c r="B2531" s="31" t="s">
        <v>432</v>
      </c>
      <c r="C2531" s="31">
        <v>2</v>
      </c>
      <c r="D2531" s="31" t="s">
        <v>71</v>
      </c>
      <c r="E2531" s="31" t="s">
        <v>1966</v>
      </c>
      <c r="F2531" s="31"/>
      <c r="G2531" s="32" t="s">
        <v>1967</v>
      </c>
      <c r="H2531" s="31" t="s">
        <v>104</v>
      </c>
      <c r="I2531" s="31" t="s">
        <v>104</v>
      </c>
      <c r="J2531" s="31" t="s">
        <v>1552</v>
      </c>
      <c r="K2531" s="31">
        <v>0</v>
      </c>
      <c r="L2531" s="31">
        <v>1</v>
      </c>
      <c r="M2531" s="31">
        <v>0</v>
      </c>
      <c r="N2531" s="33"/>
      <c r="O2531" s="33">
        <v>100</v>
      </c>
      <c r="P2531" s="33"/>
      <c r="Q2531" s="33"/>
      <c r="R2531" s="33"/>
      <c r="S2531" s="34" t="str">
        <f t="shared" si="546"/>
        <v>2</v>
      </c>
      <c r="T2531" s="35">
        <f t="shared" si="547"/>
        <v>100</v>
      </c>
      <c r="U2531" s="36" t="str">
        <f>INDEX([1]ราคาที่ดิน!$B:$G,MATCH($C2531,[1]ราคาที่ดิน!$A:$A,0),MATCH($B2531,[1]ราคาที่ดิน!$B$1:$G$1,0))</f>
        <v>150</v>
      </c>
      <c r="V2531" s="37">
        <f t="shared" si="556"/>
        <v>15000</v>
      </c>
      <c r="W2531" s="31">
        <v>1</v>
      </c>
      <c r="X2531" s="31">
        <v>24</v>
      </c>
      <c r="Y2531" s="31" t="s">
        <v>66</v>
      </c>
      <c r="Z2531" s="31" t="s">
        <v>1966</v>
      </c>
      <c r="AA2531" s="31"/>
      <c r="AB2531" s="32" t="s">
        <v>1967</v>
      </c>
      <c r="AC2531" s="38"/>
      <c r="AD2531" s="39" t="s">
        <v>73</v>
      </c>
      <c r="AE2531" s="39" t="s">
        <v>74</v>
      </c>
      <c r="AF2531" s="40" t="str">
        <f t="shared" si="548"/>
        <v>2</v>
      </c>
      <c r="AG2531" s="41">
        <f t="shared" si="549"/>
        <v>266</v>
      </c>
      <c r="AH2531" s="42"/>
      <c r="AI2531" s="42">
        <v>266</v>
      </c>
      <c r="AJ2531" s="42"/>
      <c r="AK2531" s="42"/>
      <c r="AL2531" s="31">
        <v>20</v>
      </c>
      <c r="AM2531" s="43" t="str">
        <f t="shared" si="550"/>
        <v>100</v>
      </c>
      <c r="AN2531" s="44">
        <f>INDEX([1]ราคาสิ่งปลูกสร้าง!$D$6:$CC$47,MATCH($AD2531,[1]ราคาสิ่งปลูกสร้าง!$B$6:$B$45,0),MATCH($C$7,[1]ราคาสิ่งปลูกสร้าง!$D$5:$CC$5,0))</f>
        <v>6500</v>
      </c>
      <c r="AO2531" s="44">
        <f t="shared" si="551"/>
        <v>1729000</v>
      </c>
      <c r="AP2531" s="45">
        <f t="shared" si="552"/>
        <v>20</v>
      </c>
      <c r="AQ2531" s="40">
        <f>IF(AP2531=0,0,INDEX([1]ค่าเสื่อมสิ่งปลูกสร้าง!$A$5:$D$105,MATCH($AP2531,[1]ค่าเสื่อมสิ่งปลูกสร้าง!$A$5:$A$105,0),MATCH(AE2531,[1]ค่าเสื่อมสิ่งปลูกสร้าง!$A$3:$D$3)))</f>
        <v>30</v>
      </c>
      <c r="AR2531" s="44">
        <f t="shared" si="557"/>
        <v>1210300</v>
      </c>
      <c r="AS2531" s="44">
        <f t="shared" si="558"/>
        <v>1225300</v>
      </c>
      <c r="AT2531" s="44">
        <f t="shared" si="559"/>
        <v>1225300</v>
      </c>
      <c r="AU2531" s="46">
        <v>0</v>
      </c>
      <c r="AV2531" s="44">
        <f t="shared" si="553"/>
        <v>1225300</v>
      </c>
      <c r="AW2531" s="47" t="str">
        <f t="shared" si="554"/>
        <v>0.02</v>
      </c>
      <c r="AX2531" s="48"/>
      <c r="AY2531" s="48"/>
      <c r="AZ2531" s="49">
        <v>0</v>
      </c>
      <c r="BA2531" s="48"/>
      <c r="BB2531" s="48"/>
      <c r="BC2531" s="44">
        <f t="shared" si="555"/>
        <v>0</v>
      </c>
      <c r="BD2531" s="50">
        <v>1</v>
      </c>
      <c r="BE2531" s="51" t="e">
        <f>IF(AX2531=1,0,IF(AY2531=1,0,IF(BC2531&gt;#REF!,#REF!,IF(OR(AZ2531&gt;0,BD2531&gt;=0),BC2531+([1]สูตร2!H2519*(100%-AZ2531)-BC2531)*BD2531,[1]สูตร2!H2519*(100%-AZ2531)))))</f>
        <v>#REF!</v>
      </c>
      <c r="BF2531" s="31"/>
    </row>
    <row r="2532" spans="1:58" s="5" customFormat="1" ht="24" customHeight="1" x14ac:dyDescent="0.2">
      <c r="A2532" s="31"/>
      <c r="B2532" s="31" t="s">
        <v>432</v>
      </c>
      <c r="C2532" s="31">
        <v>2</v>
      </c>
      <c r="D2532" s="31" t="s">
        <v>71</v>
      </c>
      <c r="E2532" s="31" t="s">
        <v>1966</v>
      </c>
      <c r="F2532" s="31"/>
      <c r="G2532" s="32" t="s">
        <v>1967</v>
      </c>
      <c r="H2532" s="31" t="s">
        <v>104</v>
      </c>
      <c r="I2532" s="31" t="s">
        <v>104</v>
      </c>
      <c r="J2532" s="31" t="s">
        <v>1552</v>
      </c>
      <c r="K2532" s="31">
        <v>0</v>
      </c>
      <c r="L2532" s="31">
        <v>1</v>
      </c>
      <c r="M2532" s="31">
        <v>0</v>
      </c>
      <c r="N2532" s="33"/>
      <c r="O2532" s="33">
        <v>100</v>
      </c>
      <c r="P2532" s="33"/>
      <c r="Q2532" s="33"/>
      <c r="R2532" s="33"/>
      <c r="S2532" s="34" t="str">
        <f t="shared" si="546"/>
        <v>2</v>
      </c>
      <c r="T2532" s="35">
        <f t="shared" si="547"/>
        <v>100</v>
      </c>
      <c r="U2532" s="36" t="str">
        <f>INDEX([1]ราคาที่ดิน!$B:$G,MATCH($C2532,[1]ราคาที่ดิน!$A:$A,0),MATCH($B2532,[1]ราคาที่ดิน!$B$1:$G$1,0))</f>
        <v>150</v>
      </c>
      <c r="V2532" s="37">
        <f t="shared" si="556"/>
        <v>15000</v>
      </c>
      <c r="W2532" s="31">
        <v>2</v>
      </c>
      <c r="X2532" s="31">
        <v>24</v>
      </c>
      <c r="Y2532" s="31" t="s">
        <v>66</v>
      </c>
      <c r="Z2532" s="31" t="s">
        <v>1966</v>
      </c>
      <c r="AA2532" s="31"/>
      <c r="AB2532" s="32" t="s">
        <v>1967</v>
      </c>
      <c r="AC2532" s="38"/>
      <c r="AD2532" s="39" t="s">
        <v>75</v>
      </c>
      <c r="AE2532" s="39" t="s">
        <v>76</v>
      </c>
      <c r="AF2532" s="40" t="str">
        <f t="shared" si="548"/>
        <v>1</v>
      </c>
      <c r="AG2532" s="41">
        <f t="shared" si="549"/>
        <v>13.8</v>
      </c>
      <c r="AH2532" s="42">
        <v>13.8</v>
      </c>
      <c r="AI2532" s="42"/>
      <c r="AJ2532" s="42"/>
      <c r="AK2532" s="42"/>
      <c r="AL2532" s="31">
        <v>20</v>
      </c>
      <c r="AM2532" s="43" t="str">
        <f t="shared" si="550"/>
        <v>100</v>
      </c>
      <c r="AN2532" s="44">
        <f>INDEX([1]ราคาสิ่งปลูกสร้าง!$D$6:$CC$47,MATCH($AD2532,[1]ราคาสิ่งปลูกสร้าง!$B$6:$B$45,0),MATCH($C$7,[1]ราคาสิ่งปลูกสร้าง!$D$5:$CC$5,0))</f>
        <v>5400</v>
      </c>
      <c r="AO2532" s="44">
        <f t="shared" si="551"/>
        <v>74520</v>
      </c>
      <c r="AP2532" s="45">
        <f t="shared" si="552"/>
        <v>20</v>
      </c>
      <c r="AQ2532" s="40">
        <f>IF(AP2532=0,0,INDEX([1]ค่าเสื่อมสิ่งปลูกสร้าง!$A$5:$D$105,MATCH($AP2532,[1]ค่าเสื่อมสิ่งปลูกสร้าง!$A$5:$A$105,0),MATCH(AE2532,[1]ค่าเสื่อมสิ่งปลูกสร้าง!$A$3:$D$3)))</f>
        <v>93</v>
      </c>
      <c r="AR2532" s="44">
        <f t="shared" si="557"/>
        <v>5216.4000000000005</v>
      </c>
      <c r="AS2532" s="44">
        <f t="shared" si="558"/>
        <v>20216.400000000001</v>
      </c>
      <c r="AT2532" s="44">
        <f t="shared" si="559"/>
        <v>20216.400000000001</v>
      </c>
      <c r="AU2532" s="46">
        <v>0</v>
      </c>
      <c r="AV2532" s="44">
        <f t="shared" si="553"/>
        <v>20216.400000000001</v>
      </c>
      <c r="AW2532" s="47" t="str">
        <f t="shared" si="554"/>
        <v>0.01</v>
      </c>
      <c r="AX2532" s="48"/>
      <c r="AY2532" s="48"/>
      <c r="AZ2532" s="49">
        <v>0</v>
      </c>
      <c r="BA2532" s="48"/>
      <c r="BB2532" s="48"/>
      <c r="BC2532" s="44">
        <f t="shared" si="555"/>
        <v>0</v>
      </c>
      <c r="BD2532" s="50">
        <v>1</v>
      </c>
      <c r="BE2532" s="51" t="e">
        <f>IF(AX2532=1,0,IF(AY2532=1,0,IF(BC2532&gt;#REF!,#REF!,IF(OR(AZ2532&gt;0,BD2532&gt;=0),BC2532+([1]สูตร2!H2520*(100%-AZ2532)-BC2532)*BD2532,[1]สูตร2!H2520*(100%-AZ2532)))))</f>
        <v>#REF!</v>
      </c>
      <c r="BF2532" s="31"/>
    </row>
    <row r="2533" spans="1:58" s="5" customFormat="1" ht="24" customHeight="1" x14ac:dyDescent="0.2">
      <c r="A2533" s="31">
        <v>846</v>
      </c>
      <c r="B2533" s="31" t="s">
        <v>321</v>
      </c>
      <c r="C2533" s="31" t="s">
        <v>1968</v>
      </c>
      <c r="D2533" s="31" t="s">
        <v>83</v>
      </c>
      <c r="E2533" s="31" t="s">
        <v>1969</v>
      </c>
      <c r="F2533" s="31"/>
      <c r="G2533" s="32" t="s">
        <v>1970</v>
      </c>
      <c r="H2533" s="31">
        <v>33</v>
      </c>
      <c r="I2533" s="31">
        <v>69</v>
      </c>
      <c r="J2533" s="31" t="s">
        <v>1552</v>
      </c>
      <c r="K2533" s="31">
        <v>14</v>
      </c>
      <c r="L2533" s="31">
        <v>1</v>
      </c>
      <c r="M2533" s="31">
        <v>79</v>
      </c>
      <c r="N2533" s="33">
        <v>5779</v>
      </c>
      <c r="O2533" s="33"/>
      <c r="P2533" s="33"/>
      <c r="Q2533" s="33"/>
      <c r="R2533" s="33"/>
      <c r="S2533" s="34" t="str">
        <f t="shared" si="546"/>
        <v>1</v>
      </c>
      <c r="T2533" s="35">
        <f t="shared" si="547"/>
        <v>5779</v>
      </c>
      <c r="U2533" s="36">
        <f>INDEX([1]ราคาที่ดิน!$B:$G,MATCH($C2533,[1]ราคาที่ดิน!$A:$A,0),MATCH($B2533,[1]ราคาที่ดิน!$B$1:$G$1,0))</f>
        <v>200</v>
      </c>
      <c r="V2533" s="37">
        <f t="shared" si="556"/>
        <v>1155800</v>
      </c>
      <c r="W2533" s="31"/>
      <c r="X2533" s="31"/>
      <c r="Y2533" s="31"/>
      <c r="Z2533" s="31"/>
      <c r="AA2533" s="31"/>
      <c r="AB2533" s="32"/>
      <c r="AC2533" s="38"/>
      <c r="AD2533" s="39"/>
      <c r="AE2533" s="39"/>
      <c r="AF2533" s="40" t="str">
        <f t="shared" si="548"/>
        <v/>
      </c>
      <c r="AG2533" s="41" t="str">
        <f t="shared" si="549"/>
        <v/>
      </c>
      <c r="AH2533" s="42"/>
      <c r="AI2533" s="42"/>
      <c r="AJ2533" s="42"/>
      <c r="AK2533" s="42"/>
      <c r="AL2533" s="31"/>
      <c r="AM2533" s="43" t="str">
        <f t="shared" si="550"/>
        <v>100</v>
      </c>
      <c r="AN2533" s="44">
        <f>INDEX([1]ราคาสิ่งปลูกสร้าง!$D$6:$CC$47,MATCH($AD2533,[1]ราคาสิ่งปลูกสร้าง!$B$6:$B$45,0),MATCH($C$7,[1]ราคาสิ่งปลูกสร้าง!$D$5:$CC$5,0))</f>
        <v>0</v>
      </c>
      <c r="AO2533" s="44">
        <f t="shared" si="551"/>
        <v>0</v>
      </c>
      <c r="AP2533" s="45">
        <f t="shared" si="552"/>
        <v>0</v>
      </c>
      <c r="AQ2533" s="40">
        <f>IF(AP2533=0,0,INDEX([1]ค่าเสื่อมสิ่งปลูกสร้าง!$A$5:$D$105,MATCH($AP2533,[1]ค่าเสื่อมสิ่งปลูกสร้าง!$A$5:$A$105,0),MATCH(AE2533,[1]ค่าเสื่อมสิ่งปลูกสร้าง!$A$3:$D$3)))</f>
        <v>0</v>
      </c>
      <c r="AR2533" s="44">
        <f t="shared" si="557"/>
        <v>0</v>
      </c>
      <c r="AS2533" s="44">
        <f t="shared" si="558"/>
        <v>1155800</v>
      </c>
      <c r="AT2533" s="44">
        <f t="shared" si="559"/>
        <v>1155800</v>
      </c>
      <c r="AU2533" s="46">
        <v>0</v>
      </c>
      <c r="AV2533" s="44">
        <f t="shared" si="553"/>
        <v>1155800</v>
      </c>
      <c r="AW2533" s="47" t="str">
        <f t="shared" si="554"/>
        <v>0.01</v>
      </c>
      <c r="AX2533" s="48"/>
      <c r="AY2533" s="48"/>
      <c r="AZ2533" s="49">
        <v>0</v>
      </c>
      <c r="BA2533" s="48"/>
      <c r="BB2533" s="48"/>
      <c r="BC2533" s="44">
        <f t="shared" si="555"/>
        <v>0</v>
      </c>
      <c r="BD2533" s="50">
        <v>1</v>
      </c>
      <c r="BE2533" s="51" t="e">
        <f>IF(AX2533=1,0,IF(AY2533=1,0,IF(BC2533&gt;#REF!,#REF!,IF(OR(AZ2533&gt;0,BD2533&gt;=0),BC2533+([1]สูตร2!H2521*(100%-AZ2533)-BC2533)*BD2533,[1]สูตร2!H2521*(100%-AZ2533)))))</f>
        <v>#REF!</v>
      </c>
      <c r="BF2533" s="31"/>
    </row>
    <row r="2534" spans="1:58" s="5" customFormat="1" ht="24" customHeight="1" x14ac:dyDescent="0.2">
      <c r="A2534" s="31"/>
      <c r="B2534" s="31" t="s">
        <v>93</v>
      </c>
      <c r="C2534" s="31">
        <v>1</v>
      </c>
      <c r="D2534" s="31" t="s">
        <v>83</v>
      </c>
      <c r="E2534" s="31" t="s">
        <v>1969</v>
      </c>
      <c r="F2534" s="31"/>
      <c r="G2534" s="32" t="s">
        <v>1970</v>
      </c>
      <c r="H2534" s="31" t="s">
        <v>104</v>
      </c>
      <c r="I2534" s="31" t="s">
        <v>104</v>
      </c>
      <c r="J2534" s="31" t="s">
        <v>1552</v>
      </c>
      <c r="K2534" s="31">
        <v>0</v>
      </c>
      <c r="L2534" s="31">
        <v>0</v>
      </c>
      <c r="M2534" s="31">
        <v>45</v>
      </c>
      <c r="N2534" s="33"/>
      <c r="O2534" s="33">
        <v>45</v>
      </c>
      <c r="P2534" s="33"/>
      <c r="Q2534" s="33"/>
      <c r="R2534" s="33"/>
      <c r="S2534" s="34" t="str">
        <f t="shared" si="546"/>
        <v>2</v>
      </c>
      <c r="T2534" s="35">
        <f t="shared" si="547"/>
        <v>45</v>
      </c>
      <c r="U2534" s="36">
        <f>INDEX([1]ราคาที่ดิน!$B:$G,MATCH($C2534,[1]ราคาที่ดิน!$A:$A,0),MATCH($B2534,[1]ราคาที่ดิน!$B$1:$G$1,0))</f>
        <v>100</v>
      </c>
      <c r="V2534" s="37">
        <f t="shared" si="556"/>
        <v>4500</v>
      </c>
      <c r="W2534" s="31">
        <v>1</v>
      </c>
      <c r="X2534" s="31">
        <v>7</v>
      </c>
      <c r="Y2534" s="31" t="s">
        <v>83</v>
      </c>
      <c r="Z2534" s="31" t="s">
        <v>1969</v>
      </c>
      <c r="AA2534" s="31"/>
      <c r="AB2534" s="32" t="s">
        <v>1970</v>
      </c>
      <c r="AC2534" s="38"/>
      <c r="AD2534" s="39" t="s">
        <v>73</v>
      </c>
      <c r="AE2534" s="39" t="s">
        <v>74</v>
      </c>
      <c r="AF2534" s="40" t="str">
        <f t="shared" si="548"/>
        <v>2</v>
      </c>
      <c r="AG2534" s="41">
        <f t="shared" si="549"/>
        <v>100</v>
      </c>
      <c r="AH2534" s="42"/>
      <c r="AI2534" s="42">
        <v>100</v>
      </c>
      <c r="AJ2534" s="42"/>
      <c r="AK2534" s="42"/>
      <c r="AL2534" s="31">
        <v>20</v>
      </c>
      <c r="AM2534" s="43" t="str">
        <f t="shared" si="550"/>
        <v>100</v>
      </c>
      <c r="AN2534" s="44">
        <f>INDEX([1]ราคาสิ่งปลูกสร้าง!$D$6:$CC$47,MATCH($AD2534,[1]ราคาสิ่งปลูกสร้าง!$B$6:$B$45,0),MATCH($C$7,[1]ราคาสิ่งปลูกสร้าง!$D$5:$CC$5,0))</f>
        <v>6500</v>
      </c>
      <c r="AO2534" s="44">
        <f t="shared" si="551"/>
        <v>650000</v>
      </c>
      <c r="AP2534" s="45">
        <f t="shared" si="552"/>
        <v>20</v>
      </c>
      <c r="AQ2534" s="40">
        <f>IF(AP2534=0,0,INDEX([1]ค่าเสื่อมสิ่งปลูกสร้าง!$A$5:$D$105,MATCH($AP2534,[1]ค่าเสื่อมสิ่งปลูกสร้าง!$A$5:$A$105,0),MATCH(AE2534,[1]ค่าเสื่อมสิ่งปลูกสร้าง!$A$3:$D$3)))</f>
        <v>30</v>
      </c>
      <c r="AR2534" s="44">
        <f t="shared" si="557"/>
        <v>455000</v>
      </c>
      <c r="AS2534" s="44">
        <f t="shared" si="558"/>
        <v>459500</v>
      </c>
      <c r="AT2534" s="44">
        <f t="shared" si="559"/>
        <v>459500</v>
      </c>
      <c r="AU2534" s="46">
        <v>0</v>
      </c>
      <c r="AV2534" s="44">
        <f t="shared" si="553"/>
        <v>459500</v>
      </c>
      <c r="AW2534" s="47" t="str">
        <f t="shared" si="554"/>
        <v>0.02</v>
      </c>
      <c r="AX2534" s="48"/>
      <c r="AY2534" s="48"/>
      <c r="AZ2534" s="49">
        <v>0</v>
      </c>
      <c r="BA2534" s="48"/>
      <c r="BB2534" s="48"/>
      <c r="BC2534" s="44">
        <f t="shared" si="555"/>
        <v>0</v>
      </c>
      <c r="BD2534" s="50">
        <v>1</v>
      </c>
      <c r="BE2534" s="51" t="e">
        <f>IF(AX2534=1,0,IF(AY2534=1,0,IF(BC2534&gt;#REF!,#REF!,IF(OR(AZ2534&gt;0,BD2534&gt;=0),BC2534+([1]สูตร2!H2522*(100%-AZ2534)-BC2534)*BD2534,[1]สูตร2!H2522*(100%-AZ2534)))))</f>
        <v>#REF!</v>
      </c>
      <c r="BF2534" s="31"/>
    </row>
    <row r="2535" spans="1:58" s="5" customFormat="1" ht="24" customHeight="1" x14ac:dyDescent="0.2">
      <c r="A2535" s="31"/>
      <c r="B2535" s="31" t="s">
        <v>93</v>
      </c>
      <c r="C2535" s="31">
        <v>1</v>
      </c>
      <c r="D2535" s="31" t="s">
        <v>83</v>
      </c>
      <c r="E2535" s="31" t="s">
        <v>1969</v>
      </c>
      <c r="F2535" s="31"/>
      <c r="G2535" s="32" t="s">
        <v>1970</v>
      </c>
      <c r="H2535" s="31" t="s">
        <v>104</v>
      </c>
      <c r="I2535" s="31" t="s">
        <v>104</v>
      </c>
      <c r="J2535" s="31" t="s">
        <v>1552</v>
      </c>
      <c r="K2535" s="31">
        <v>0</v>
      </c>
      <c r="L2535" s="31">
        <v>0</v>
      </c>
      <c r="M2535" s="31">
        <v>20</v>
      </c>
      <c r="N2535" s="33"/>
      <c r="O2535" s="33">
        <v>20</v>
      </c>
      <c r="P2535" s="33"/>
      <c r="Q2535" s="33"/>
      <c r="R2535" s="33"/>
      <c r="S2535" s="34" t="str">
        <f t="shared" si="546"/>
        <v>2</v>
      </c>
      <c r="T2535" s="35">
        <f t="shared" si="547"/>
        <v>20</v>
      </c>
      <c r="U2535" s="36">
        <f>INDEX([1]ราคาที่ดิน!$B:$G,MATCH($C2535,[1]ราคาที่ดิน!$A:$A,0),MATCH($B2535,[1]ราคาที่ดิน!$B$1:$G$1,0))</f>
        <v>100</v>
      </c>
      <c r="V2535" s="37">
        <f t="shared" si="556"/>
        <v>2000</v>
      </c>
      <c r="W2535" s="31">
        <v>2</v>
      </c>
      <c r="X2535" s="31">
        <v>7</v>
      </c>
      <c r="Y2535" s="31" t="s">
        <v>83</v>
      </c>
      <c r="Z2535" s="31" t="s">
        <v>1969</v>
      </c>
      <c r="AA2535" s="31"/>
      <c r="AB2535" s="32" t="s">
        <v>1970</v>
      </c>
      <c r="AC2535" s="38"/>
      <c r="AD2535" s="39" t="s">
        <v>75</v>
      </c>
      <c r="AE2535" s="39" t="s">
        <v>76</v>
      </c>
      <c r="AF2535" s="40" t="str">
        <f t="shared" si="548"/>
        <v>1</v>
      </c>
      <c r="AG2535" s="41">
        <f t="shared" si="549"/>
        <v>22.09</v>
      </c>
      <c r="AH2535" s="42">
        <v>22.09</v>
      </c>
      <c r="AI2535" s="42"/>
      <c r="AJ2535" s="42"/>
      <c r="AK2535" s="42"/>
      <c r="AL2535" s="31">
        <v>20</v>
      </c>
      <c r="AM2535" s="43" t="str">
        <f t="shared" si="550"/>
        <v>100</v>
      </c>
      <c r="AN2535" s="44">
        <f>INDEX([1]ราคาสิ่งปลูกสร้าง!$D$6:$CC$47,MATCH($AD2535,[1]ราคาสิ่งปลูกสร้าง!$B$6:$B$45,0),MATCH($C$7,[1]ราคาสิ่งปลูกสร้าง!$D$5:$CC$5,0))</f>
        <v>5400</v>
      </c>
      <c r="AO2535" s="44">
        <f t="shared" si="551"/>
        <v>119286</v>
      </c>
      <c r="AP2535" s="45">
        <f t="shared" si="552"/>
        <v>20</v>
      </c>
      <c r="AQ2535" s="40">
        <f>IF(AP2535=0,0,INDEX([1]ค่าเสื่อมสิ่งปลูกสร้าง!$A$5:$D$105,MATCH($AP2535,[1]ค่าเสื่อมสิ่งปลูกสร้าง!$A$5:$A$105,0),MATCH(AE2535,[1]ค่าเสื่อมสิ่งปลูกสร้าง!$A$3:$D$3)))</f>
        <v>93</v>
      </c>
      <c r="AR2535" s="44">
        <f t="shared" si="557"/>
        <v>8350.02</v>
      </c>
      <c r="AS2535" s="44">
        <f t="shared" si="558"/>
        <v>10350.02</v>
      </c>
      <c r="AT2535" s="44">
        <f t="shared" si="559"/>
        <v>10350.02</v>
      </c>
      <c r="AU2535" s="46">
        <v>0</v>
      </c>
      <c r="AV2535" s="44">
        <f t="shared" si="553"/>
        <v>10350.02</v>
      </c>
      <c r="AW2535" s="47" t="str">
        <f t="shared" si="554"/>
        <v>0.01</v>
      </c>
      <c r="AX2535" s="48"/>
      <c r="AY2535" s="48"/>
      <c r="AZ2535" s="49">
        <v>0</v>
      </c>
      <c r="BA2535" s="48"/>
      <c r="BB2535" s="48"/>
      <c r="BC2535" s="44">
        <f t="shared" si="555"/>
        <v>0</v>
      </c>
      <c r="BD2535" s="50">
        <v>1</v>
      </c>
      <c r="BE2535" s="51" t="e">
        <f>IF(AX2535=1,0,IF(AY2535=1,0,IF(BC2535&gt;#REF!,#REF!,IF(OR(AZ2535&gt;0,BD2535&gt;=0),BC2535+([1]สูตร2!H2523*(100%-AZ2535)-BC2535)*BD2535,[1]สูตร2!H2523*(100%-AZ2535)))))</f>
        <v>#REF!</v>
      </c>
      <c r="BF2535" s="31"/>
    </row>
    <row r="2536" spans="1:58" s="5" customFormat="1" ht="24" customHeight="1" x14ac:dyDescent="0.2">
      <c r="A2536" s="31">
        <v>847</v>
      </c>
      <c r="B2536" s="31" t="s">
        <v>65</v>
      </c>
      <c r="C2536" s="31">
        <v>741</v>
      </c>
      <c r="D2536" s="31" t="s">
        <v>66</v>
      </c>
      <c r="E2536" s="31" t="s">
        <v>1971</v>
      </c>
      <c r="F2536" s="31"/>
      <c r="G2536" s="32" t="s">
        <v>1972</v>
      </c>
      <c r="H2536" s="31">
        <v>52</v>
      </c>
      <c r="I2536" s="31">
        <v>2200</v>
      </c>
      <c r="J2536" s="31" t="s">
        <v>1973</v>
      </c>
      <c r="K2536" s="31">
        <v>9</v>
      </c>
      <c r="L2536" s="31">
        <v>2</v>
      </c>
      <c r="M2536" s="31">
        <v>78</v>
      </c>
      <c r="N2536" s="33">
        <v>3878</v>
      </c>
      <c r="O2536" s="33"/>
      <c r="P2536" s="33"/>
      <c r="Q2536" s="33"/>
      <c r="R2536" s="33"/>
      <c r="S2536" s="34" t="str">
        <f t="shared" si="546"/>
        <v>1</v>
      </c>
      <c r="T2536" s="35">
        <f t="shared" si="547"/>
        <v>3878</v>
      </c>
      <c r="U2536" s="36">
        <f>INDEX([1]ราคาที่ดิน!$B:$G,MATCH($C2536,[1]ราคาที่ดิน!$A:$A,0),MATCH($B2536,[1]ราคาที่ดิน!$B$1:$G$1,0))</f>
        <v>200</v>
      </c>
      <c r="V2536" s="37">
        <f t="shared" si="556"/>
        <v>775600</v>
      </c>
      <c r="W2536" s="31"/>
      <c r="X2536" s="31"/>
      <c r="Y2536" s="31"/>
      <c r="Z2536" s="31"/>
      <c r="AA2536" s="31"/>
      <c r="AB2536" s="32"/>
      <c r="AC2536" s="38"/>
      <c r="AD2536" s="39"/>
      <c r="AE2536" s="39"/>
      <c r="AF2536" s="40" t="str">
        <f t="shared" si="548"/>
        <v/>
      </c>
      <c r="AG2536" s="41" t="str">
        <f t="shared" si="549"/>
        <v/>
      </c>
      <c r="AH2536" s="42"/>
      <c r="AI2536" s="42"/>
      <c r="AJ2536" s="42"/>
      <c r="AK2536" s="42"/>
      <c r="AL2536" s="31"/>
      <c r="AM2536" s="43" t="str">
        <f t="shared" si="550"/>
        <v>100</v>
      </c>
      <c r="AN2536" s="44">
        <f>INDEX([1]ราคาสิ่งปลูกสร้าง!$D$6:$CC$47,MATCH($AD2536,[1]ราคาสิ่งปลูกสร้าง!$B$6:$B$45,0),MATCH($C$7,[1]ราคาสิ่งปลูกสร้าง!$D$5:$CC$5,0))</f>
        <v>0</v>
      </c>
      <c r="AO2536" s="44">
        <f t="shared" si="551"/>
        <v>0</v>
      </c>
      <c r="AP2536" s="45">
        <f t="shared" si="552"/>
        <v>0</v>
      </c>
      <c r="AQ2536" s="40">
        <f>IF(AP2536=0,0,INDEX([1]ค่าเสื่อมสิ่งปลูกสร้าง!$A$5:$D$105,MATCH($AP2536,[1]ค่าเสื่อมสิ่งปลูกสร้าง!$A$5:$A$105,0),MATCH(AE2536,[1]ค่าเสื่อมสิ่งปลูกสร้าง!$A$3:$D$3)))</f>
        <v>0</v>
      </c>
      <c r="AR2536" s="44">
        <f t="shared" si="557"/>
        <v>0</v>
      </c>
      <c r="AS2536" s="44">
        <f t="shared" si="558"/>
        <v>775600</v>
      </c>
      <c r="AT2536" s="44">
        <f t="shared" si="559"/>
        <v>775600</v>
      </c>
      <c r="AU2536" s="46">
        <v>0</v>
      </c>
      <c r="AV2536" s="44">
        <f t="shared" si="553"/>
        <v>775600</v>
      </c>
      <c r="AW2536" s="47" t="str">
        <f t="shared" si="554"/>
        <v>0.01</v>
      </c>
      <c r="AX2536" s="48"/>
      <c r="AY2536" s="48"/>
      <c r="AZ2536" s="49">
        <v>0</v>
      </c>
      <c r="BA2536" s="48"/>
      <c r="BB2536" s="48"/>
      <c r="BC2536" s="44">
        <f t="shared" si="555"/>
        <v>0</v>
      </c>
      <c r="BD2536" s="50">
        <v>1</v>
      </c>
      <c r="BE2536" s="51" t="e">
        <f>IF(AX2536=1,0,IF(AY2536=1,0,IF(BC2536&gt;#REF!,#REF!,IF(OR(AZ2536&gt;0,BD2536&gt;=0),BC2536+([1]สูตร2!H2524*(100%-AZ2536)-BC2536)*BD2536,[1]สูตร2!H2524*(100%-AZ2536)))))</f>
        <v>#REF!</v>
      </c>
      <c r="BF2536" s="31"/>
    </row>
    <row r="2537" spans="1:58" s="5" customFormat="1" ht="24" customHeight="1" x14ac:dyDescent="0.2">
      <c r="A2537" s="31"/>
      <c r="B2537" s="31" t="s">
        <v>65</v>
      </c>
      <c r="C2537" s="31">
        <v>6</v>
      </c>
      <c r="D2537" s="31" t="s">
        <v>66</v>
      </c>
      <c r="E2537" s="31" t="s">
        <v>1971</v>
      </c>
      <c r="F2537" s="31"/>
      <c r="G2537" s="32" t="s">
        <v>1972</v>
      </c>
      <c r="H2537" s="31" t="s">
        <v>104</v>
      </c>
      <c r="I2537" s="31" t="s">
        <v>104</v>
      </c>
      <c r="J2537" s="31" t="s">
        <v>1973</v>
      </c>
      <c r="K2537" s="31">
        <v>0</v>
      </c>
      <c r="L2537" s="31">
        <v>0</v>
      </c>
      <c r="M2537" s="31">
        <v>47</v>
      </c>
      <c r="N2537" s="33"/>
      <c r="O2537" s="33">
        <v>47</v>
      </c>
      <c r="P2537" s="33"/>
      <c r="Q2537" s="33"/>
      <c r="R2537" s="33"/>
      <c r="S2537" s="34" t="str">
        <f t="shared" si="546"/>
        <v>2</v>
      </c>
      <c r="T2537" s="35">
        <f t="shared" si="547"/>
        <v>47</v>
      </c>
      <c r="U2537" s="36">
        <f>INDEX([1]ราคาที่ดิน!$B:$G,MATCH($C2537,[1]ราคาที่ดิน!$A:$A,0),MATCH($B2537,[1]ราคาที่ดิน!$B$1:$G$1,0))</f>
        <v>150</v>
      </c>
      <c r="V2537" s="37">
        <f t="shared" si="556"/>
        <v>7050</v>
      </c>
      <c r="W2537" s="31">
        <v>1</v>
      </c>
      <c r="X2537" s="31">
        <v>3</v>
      </c>
      <c r="Y2537" s="31" t="s">
        <v>66</v>
      </c>
      <c r="Z2537" s="31" t="s">
        <v>1971</v>
      </c>
      <c r="AA2537" s="31"/>
      <c r="AB2537" s="32" t="s">
        <v>1972</v>
      </c>
      <c r="AC2537" s="38"/>
      <c r="AD2537" s="39" t="s">
        <v>73</v>
      </c>
      <c r="AE2537" s="39" t="s">
        <v>74</v>
      </c>
      <c r="AF2537" s="40" t="str">
        <f t="shared" si="548"/>
        <v>2</v>
      </c>
      <c r="AG2537" s="41">
        <f t="shared" si="549"/>
        <v>64</v>
      </c>
      <c r="AH2537" s="42"/>
      <c r="AI2537" s="42">
        <v>64</v>
      </c>
      <c r="AJ2537" s="42"/>
      <c r="AK2537" s="42"/>
      <c r="AL2537" s="31">
        <v>24</v>
      </c>
      <c r="AM2537" s="43" t="str">
        <f t="shared" si="550"/>
        <v>100</v>
      </c>
      <c r="AN2537" s="44">
        <f>INDEX([1]ราคาสิ่งปลูกสร้าง!$D$6:$CC$47,MATCH($AD2537,[1]ราคาสิ่งปลูกสร้าง!$B$6:$B$45,0),MATCH($C$7,[1]ราคาสิ่งปลูกสร้าง!$D$5:$CC$5,0))</f>
        <v>6500</v>
      </c>
      <c r="AO2537" s="44">
        <f t="shared" si="551"/>
        <v>416000</v>
      </c>
      <c r="AP2537" s="45">
        <f t="shared" si="552"/>
        <v>24</v>
      </c>
      <c r="AQ2537" s="40">
        <f>IF(AP2537=0,0,INDEX([1]ค่าเสื่อมสิ่งปลูกสร้าง!$A$5:$D$105,MATCH($AP2537,[1]ค่าเสื่อมสิ่งปลูกสร้าง!$A$5:$A$105,0),MATCH(AE2537,[1]ค่าเสื่อมสิ่งปลูกสร้าง!$A$3:$D$3)))</f>
        <v>38</v>
      </c>
      <c r="AR2537" s="44">
        <f t="shared" si="557"/>
        <v>257920</v>
      </c>
      <c r="AS2537" s="44">
        <f t="shared" si="558"/>
        <v>264970</v>
      </c>
      <c r="AT2537" s="44">
        <f t="shared" si="559"/>
        <v>264970</v>
      </c>
      <c r="AU2537" s="46">
        <v>0</v>
      </c>
      <c r="AV2537" s="44">
        <f t="shared" si="553"/>
        <v>264970</v>
      </c>
      <c r="AW2537" s="47" t="str">
        <f t="shared" si="554"/>
        <v>0.02</v>
      </c>
      <c r="AX2537" s="48"/>
      <c r="AY2537" s="48"/>
      <c r="AZ2537" s="49">
        <v>0</v>
      </c>
      <c r="BA2537" s="48"/>
      <c r="BB2537" s="48"/>
      <c r="BC2537" s="44">
        <f t="shared" si="555"/>
        <v>0</v>
      </c>
      <c r="BD2537" s="50">
        <v>1</v>
      </c>
      <c r="BE2537" s="51" t="e">
        <f>IF(AX2537=1,0,IF(AY2537=1,0,IF(BC2537&gt;#REF!,#REF!,IF(OR(AZ2537&gt;0,BD2537&gt;=0),BC2537+([1]สูตร2!H2525*(100%-AZ2537)-BC2537)*BD2537,[1]สูตร2!H2525*(100%-AZ2537)))))</f>
        <v>#REF!</v>
      </c>
      <c r="BF2537" s="31"/>
    </row>
    <row r="2538" spans="1:58" s="5" customFormat="1" ht="24" customHeight="1" x14ac:dyDescent="0.2">
      <c r="A2538" s="31"/>
      <c r="B2538" s="31" t="s">
        <v>65</v>
      </c>
      <c r="C2538" s="31">
        <v>6</v>
      </c>
      <c r="D2538" s="31" t="s">
        <v>66</v>
      </c>
      <c r="E2538" s="31" t="s">
        <v>1971</v>
      </c>
      <c r="F2538" s="31"/>
      <c r="G2538" s="32" t="s">
        <v>1972</v>
      </c>
      <c r="H2538" s="31" t="s">
        <v>104</v>
      </c>
      <c r="I2538" s="31" t="s">
        <v>104</v>
      </c>
      <c r="J2538" s="31" t="s">
        <v>1973</v>
      </c>
      <c r="K2538" s="31">
        <v>0</v>
      </c>
      <c r="L2538" s="31">
        <v>0</v>
      </c>
      <c r="M2538" s="31">
        <v>40</v>
      </c>
      <c r="N2538" s="33"/>
      <c r="O2538" s="33">
        <v>40</v>
      </c>
      <c r="P2538" s="33"/>
      <c r="Q2538" s="33"/>
      <c r="R2538" s="33"/>
      <c r="S2538" s="34" t="str">
        <f t="shared" si="546"/>
        <v>2</v>
      </c>
      <c r="T2538" s="35">
        <f t="shared" si="547"/>
        <v>40</v>
      </c>
      <c r="U2538" s="36">
        <f>INDEX([1]ราคาที่ดิน!$B:$G,MATCH($C2538,[1]ราคาที่ดิน!$A:$A,0),MATCH($B2538,[1]ราคาที่ดิน!$B$1:$G$1,0))</f>
        <v>150</v>
      </c>
      <c r="V2538" s="37">
        <f t="shared" si="556"/>
        <v>6000</v>
      </c>
      <c r="W2538" s="31">
        <v>2</v>
      </c>
      <c r="X2538" s="31">
        <v>3</v>
      </c>
      <c r="Y2538" s="31" t="s">
        <v>66</v>
      </c>
      <c r="Z2538" s="31" t="s">
        <v>1971</v>
      </c>
      <c r="AA2538" s="31"/>
      <c r="AB2538" s="32" t="s">
        <v>1972</v>
      </c>
      <c r="AC2538" s="38"/>
      <c r="AD2538" s="39" t="s">
        <v>75</v>
      </c>
      <c r="AE2538" s="39" t="s">
        <v>94</v>
      </c>
      <c r="AF2538" s="40" t="str">
        <f t="shared" si="548"/>
        <v>1</v>
      </c>
      <c r="AG2538" s="41">
        <f t="shared" si="549"/>
        <v>11.25</v>
      </c>
      <c r="AH2538" s="42">
        <v>11.25</v>
      </c>
      <c r="AI2538" s="42"/>
      <c r="AJ2538" s="42"/>
      <c r="AK2538" s="42"/>
      <c r="AL2538" s="31">
        <v>24</v>
      </c>
      <c r="AM2538" s="43" t="str">
        <f t="shared" si="550"/>
        <v>100</v>
      </c>
      <c r="AN2538" s="44">
        <f>INDEX([1]ราคาสิ่งปลูกสร้าง!$D$6:$CC$47,MATCH($AD2538,[1]ราคาสิ่งปลูกสร้าง!$B$6:$B$45,0),MATCH($C$7,[1]ราคาสิ่งปลูกสร้าง!$D$5:$CC$5,0))</f>
        <v>5400</v>
      </c>
      <c r="AO2538" s="44">
        <f t="shared" si="551"/>
        <v>60750</v>
      </c>
      <c r="AP2538" s="45">
        <f t="shared" si="552"/>
        <v>24</v>
      </c>
      <c r="AQ2538" s="40">
        <f>IF(AP2538=0,0,INDEX([1]ค่าเสื่อมสิ่งปลูกสร้าง!$A$5:$D$105,MATCH($AP2538,[1]ค่าเสื่อมสิ่งปลูกสร้าง!$A$5:$A$105,0),MATCH(AE2538,[1]ค่าเสื่อมสิ่งปลูกสร้าง!$A$3:$D$3)))</f>
        <v>38</v>
      </c>
      <c r="AR2538" s="44">
        <f t="shared" si="557"/>
        <v>37665</v>
      </c>
      <c r="AS2538" s="44">
        <f t="shared" si="558"/>
        <v>43665</v>
      </c>
      <c r="AT2538" s="44">
        <f t="shared" si="559"/>
        <v>43665</v>
      </c>
      <c r="AU2538" s="46">
        <v>0</v>
      </c>
      <c r="AV2538" s="44">
        <f t="shared" si="553"/>
        <v>43665</v>
      </c>
      <c r="AW2538" s="47" t="str">
        <f t="shared" si="554"/>
        <v>0.01</v>
      </c>
      <c r="AX2538" s="48"/>
      <c r="AY2538" s="48"/>
      <c r="AZ2538" s="49">
        <v>0</v>
      </c>
      <c r="BA2538" s="48"/>
      <c r="BB2538" s="48"/>
      <c r="BC2538" s="44">
        <f t="shared" si="555"/>
        <v>0</v>
      </c>
      <c r="BD2538" s="50">
        <v>1</v>
      </c>
      <c r="BE2538" s="51" t="e">
        <f>IF(AX2538=1,0,IF(AY2538=1,0,IF(BC2538&gt;#REF!,#REF!,IF(OR(AZ2538&gt;0,BD2538&gt;=0),BC2538+([1]สูตร2!H2526*(100%-AZ2538)-BC2538)*BD2538,[1]สูตร2!H2526*(100%-AZ2538)))))</f>
        <v>#REF!</v>
      </c>
      <c r="BF2538" s="31"/>
    </row>
    <row r="2539" spans="1:58" s="5" customFormat="1" ht="24" customHeight="1" x14ac:dyDescent="0.2">
      <c r="A2539" s="31">
        <v>848</v>
      </c>
      <c r="B2539" s="31" t="s">
        <v>93</v>
      </c>
      <c r="C2539" s="31">
        <v>1</v>
      </c>
      <c r="D2539" s="31" t="s">
        <v>66</v>
      </c>
      <c r="E2539" s="31" t="s">
        <v>1974</v>
      </c>
      <c r="F2539" s="31"/>
      <c r="G2539" s="32" t="s">
        <v>1975</v>
      </c>
      <c r="H2539" s="31" t="s">
        <v>104</v>
      </c>
      <c r="I2539" s="31" t="s">
        <v>104</v>
      </c>
      <c r="J2539" s="31" t="s">
        <v>1973</v>
      </c>
      <c r="K2539" s="31">
        <v>0</v>
      </c>
      <c r="L2539" s="31">
        <v>0</v>
      </c>
      <c r="M2539" s="31">
        <v>45</v>
      </c>
      <c r="N2539" s="33"/>
      <c r="O2539" s="33">
        <v>45</v>
      </c>
      <c r="P2539" s="33"/>
      <c r="Q2539" s="33"/>
      <c r="R2539" s="33"/>
      <c r="S2539" s="34" t="str">
        <f t="shared" si="546"/>
        <v>2</v>
      </c>
      <c r="T2539" s="35">
        <f t="shared" si="547"/>
        <v>45</v>
      </c>
      <c r="U2539" s="36">
        <f>INDEX([1]ราคาที่ดิน!$B:$G,MATCH($C2539,[1]ราคาที่ดิน!$A:$A,0),MATCH($B2539,[1]ราคาที่ดิน!$B$1:$G$1,0))</f>
        <v>100</v>
      </c>
      <c r="V2539" s="37">
        <f t="shared" si="556"/>
        <v>4500</v>
      </c>
      <c r="W2539" s="31">
        <v>1</v>
      </c>
      <c r="X2539" s="31">
        <v>5</v>
      </c>
      <c r="Y2539" s="31" t="s">
        <v>66</v>
      </c>
      <c r="Z2539" s="31" t="s">
        <v>1974</v>
      </c>
      <c r="AA2539" s="31"/>
      <c r="AB2539" s="32" t="s">
        <v>1975</v>
      </c>
      <c r="AC2539" s="38"/>
      <c r="AD2539" s="39" t="s">
        <v>73</v>
      </c>
      <c r="AE2539" s="39" t="s">
        <v>76</v>
      </c>
      <c r="AF2539" s="40" t="str">
        <f t="shared" si="548"/>
        <v>2</v>
      </c>
      <c r="AG2539" s="41">
        <f t="shared" si="549"/>
        <v>34.68</v>
      </c>
      <c r="AH2539" s="42"/>
      <c r="AI2539" s="42">
        <v>34.68</v>
      </c>
      <c r="AJ2539" s="42"/>
      <c r="AK2539" s="42"/>
      <c r="AL2539" s="31">
        <v>16</v>
      </c>
      <c r="AM2539" s="43" t="str">
        <f t="shared" si="550"/>
        <v>100</v>
      </c>
      <c r="AN2539" s="44">
        <f>INDEX([1]ราคาสิ่งปลูกสร้าง!$D$6:$CC$47,MATCH($AD2539,[1]ราคาสิ่งปลูกสร้าง!$B$6:$B$45,0),MATCH($C$7,[1]ราคาสิ่งปลูกสร้าง!$D$5:$CC$5,0))</f>
        <v>6500</v>
      </c>
      <c r="AO2539" s="44">
        <f t="shared" si="551"/>
        <v>225420</v>
      </c>
      <c r="AP2539" s="45">
        <f t="shared" si="552"/>
        <v>16</v>
      </c>
      <c r="AQ2539" s="40">
        <f>IF(AP2539=0,0,INDEX([1]ค่าเสื่อมสิ่งปลูกสร้าง!$A$5:$D$105,MATCH($AP2539,[1]ค่าเสื่อมสิ่งปลูกสร้าง!$A$5:$A$105,0),MATCH(AE2539,[1]ค่าเสื่อมสิ่งปลูกสร้าง!$A$3:$D$3)))</f>
        <v>72</v>
      </c>
      <c r="AR2539" s="44">
        <f t="shared" si="557"/>
        <v>63117.600000000006</v>
      </c>
      <c r="AS2539" s="44">
        <f t="shared" si="558"/>
        <v>67617.600000000006</v>
      </c>
      <c r="AT2539" s="44">
        <f t="shared" si="559"/>
        <v>67617.600000000006</v>
      </c>
      <c r="AU2539" s="46">
        <v>0</v>
      </c>
      <c r="AV2539" s="44">
        <f t="shared" si="553"/>
        <v>67617.600000000006</v>
      </c>
      <c r="AW2539" s="47" t="str">
        <f t="shared" si="554"/>
        <v>0.02</v>
      </c>
      <c r="AX2539" s="48"/>
      <c r="AY2539" s="48"/>
      <c r="AZ2539" s="49">
        <v>0</v>
      </c>
      <c r="BA2539" s="48"/>
      <c r="BB2539" s="48"/>
      <c r="BC2539" s="44">
        <f t="shared" si="555"/>
        <v>0</v>
      </c>
      <c r="BD2539" s="50">
        <v>1</v>
      </c>
      <c r="BE2539" s="51" t="e">
        <f>IF(AX2539=1,0,IF(AY2539=1,0,IF(BC2539&gt;#REF!,#REF!,IF(OR(AZ2539&gt;0,BD2539&gt;=0),BC2539+([1]สูตร2!H2527*(100%-AZ2539)-BC2539)*BD2539,[1]สูตร2!H2527*(100%-AZ2539)))))</f>
        <v>#REF!</v>
      </c>
      <c r="BF2539" s="31"/>
    </row>
    <row r="2540" spans="1:58" s="5" customFormat="1" ht="24" customHeight="1" x14ac:dyDescent="0.2">
      <c r="A2540" s="31"/>
      <c r="B2540" s="31" t="s">
        <v>93</v>
      </c>
      <c r="C2540" s="31">
        <v>1</v>
      </c>
      <c r="D2540" s="31" t="s">
        <v>66</v>
      </c>
      <c r="E2540" s="31" t="s">
        <v>1974</v>
      </c>
      <c r="F2540" s="31"/>
      <c r="G2540" s="32" t="s">
        <v>1975</v>
      </c>
      <c r="H2540" s="31" t="s">
        <v>104</v>
      </c>
      <c r="I2540" s="31" t="s">
        <v>104</v>
      </c>
      <c r="J2540" s="31" t="s">
        <v>1973</v>
      </c>
      <c r="K2540" s="31">
        <v>0</v>
      </c>
      <c r="L2540" s="31">
        <v>0</v>
      </c>
      <c r="M2540" s="31">
        <v>20</v>
      </c>
      <c r="N2540" s="33"/>
      <c r="O2540" s="33">
        <v>20</v>
      </c>
      <c r="P2540" s="33"/>
      <c r="Q2540" s="33"/>
      <c r="R2540" s="33"/>
      <c r="S2540" s="34" t="str">
        <f t="shared" si="546"/>
        <v>2</v>
      </c>
      <c r="T2540" s="35">
        <f t="shared" si="547"/>
        <v>20</v>
      </c>
      <c r="U2540" s="36">
        <f>INDEX([1]ราคาที่ดิน!$B:$G,MATCH($C2540,[1]ราคาที่ดิน!$A:$A,0),MATCH($B2540,[1]ราคาที่ดิน!$B$1:$G$1,0))</f>
        <v>100</v>
      </c>
      <c r="V2540" s="37">
        <f t="shared" si="556"/>
        <v>2000</v>
      </c>
      <c r="W2540" s="31">
        <v>2</v>
      </c>
      <c r="X2540" s="31">
        <v>5</v>
      </c>
      <c r="Y2540" s="31" t="s">
        <v>66</v>
      </c>
      <c r="Z2540" s="31" t="s">
        <v>1974</v>
      </c>
      <c r="AA2540" s="31"/>
      <c r="AB2540" s="32" t="s">
        <v>1975</v>
      </c>
      <c r="AC2540" s="38"/>
      <c r="AD2540" s="39" t="s">
        <v>75</v>
      </c>
      <c r="AE2540" s="39" t="s">
        <v>94</v>
      </c>
      <c r="AF2540" s="40" t="str">
        <f t="shared" si="548"/>
        <v>1</v>
      </c>
      <c r="AG2540" s="41">
        <f t="shared" si="549"/>
        <v>13.5</v>
      </c>
      <c r="AH2540" s="42">
        <v>13.5</v>
      </c>
      <c r="AI2540" s="42"/>
      <c r="AJ2540" s="42"/>
      <c r="AK2540" s="42"/>
      <c r="AL2540" s="31">
        <v>16</v>
      </c>
      <c r="AM2540" s="43" t="str">
        <f t="shared" si="550"/>
        <v>100</v>
      </c>
      <c r="AN2540" s="44">
        <f>INDEX([1]ราคาสิ่งปลูกสร้าง!$D$6:$CC$47,MATCH($AD2540,[1]ราคาสิ่งปลูกสร้าง!$B$6:$B$45,0),MATCH($C$7,[1]ราคาสิ่งปลูกสร้าง!$D$5:$CC$5,0))</f>
        <v>5400</v>
      </c>
      <c r="AO2540" s="44">
        <f t="shared" si="551"/>
        <v>72900</v>
      </c>
      <c r="AP2540" s="45">
        <f t="shared" si="552"/>
        <v>16</v>
      </c>
      <c r="AQ2540" s="40">
        <f>IF(AP2540=0,0,INDEX([1]ค่าเสื่อมสิ่งปลูกสร้าง!$A$5:$D$105,MATCH($AP2540,[1]ค่าเสื่อมสิ่งปลูกสร้าง!$A$5:$A$105,0),MATCH(AE2540,[1]ค่าเสื่อมสิ่งปลูกสร้าง!$A$3:$D$3)))</f>
        <v>22</v>
      </c>
      <c r="AR2540" s="44">
        <f t="shared" si="557"/>
        <v>56862</v>
      </c>
      <c r="AS2540" s="44">
        <f t="shared" si="558"/>
        <v>58862</v>
      </c>
      <c r="AT2540" s="44">
        <f t="shared" si="559"/>
        <v>58862</v>
      </c>
      <c r="AU2540" s="46">
        <v>0</v>
      </c>
      <c r="AV2540" s="44">
        <f t="shared" si="553"/>
        <v>58862</v>
      </c>
      <c r="AW2540" s="47" t="str">
        <f t="shared" si="554"/>
        <v>0.01</v>
      </c>
      <c r="AX2540" s="48"/>
      <c r="AY2540" s="48"/>
      <c r="AZ2540" s="49">
        <v>0</v>
      </c>
      <c r="BA2540" s="48"/>
      <c r="BB2540" s="48"/>
      <c r="BC2540" s="44">
        <f t="shared" si="555"/>
        <v>0</v>
      </c>
      <c r="BD2540" s="50">
        <v>1</v>
      </c>
      <c r="BE2540" s="51" t="e">
        <f>IF(AX2540=1,0,IF(AY2540=1,0,IF(BC2540&gt;#REF!,#REF!,IF(OR(AZ2540&gt;0,BD2540&gt;=0),BC2540+([1]สูตร2!H2528*(100%-AZ2540)-BC2540)*BD2540,[1]สูตร2!H2528*(100%-AZ2540)))))</f>
        <v>#REF!</v>
      </c>
      <c r="BF2540" s="31"/>
    </row>
    <row r="2541" spans="1:58" s="5" customFormat="1" ht="24" customHeight="1" x14ac:dyDescent="0.2">
      <c r="A2541" s="31">
        <v>849</v>
      </c>
      <c r="B2541" s="31" t="s">
        <v>65</v>
      </c>
      <c r="C2541" s="31">
        <v>5117</v>
      </c>
      <c r="D2541" s="31" t="s">
        <v>71</v>
      </c>
      <c r="E2541" s="31" t="s">
        <v>1976</v>
      </c>
      <c r="F2541" s="31"/>
      <c r="G2541" s="32" t="s">
        <v>1977</v>
      </c>
      <c r="H2541" s="31">
        <v>15</v>
      </c>
      <c r="I2541" s="31">
        <v>409</v>
      </c>
      <c r="J2541" s="31" t="s">
        <v>1973</v>
      </c>
      <c r="K2541" s="31">
        <v>0</v>
      </c>
      <c r="L2541" s="31">
        <v>0</v>
      </c>
      <c r="M2541" s="31">
        <v>73</v>
      </c>
      <c r="N2541" s="33"/>
      <c r="O2541" s="33">
        <v>73</v>
      </c>
      <c r="P2541" s="33"/>
      <c r="Q2541" s="33"/>
      <c r="R2541" s="33"/>
      <c r="S2541" s="34" t="str">
        <f t="shared" si="546"/>
        <v>2</v>
      </c>
      <c r="T2541" s="35">
        <f t="shared" si="547"/>
        <v>73</v>
      </c>
      <c r="U2541" s="36">
        <f>INDEX([1]ราคาที่ดิน!$B:$G,MATCH($C2541,[1]ราคาที่ดิน!$A:$A,0),MATCH($B2541,[1]ราคาที่ดิน!$B$1:$G$1,0))</f>
        <v>180</v>
      </c>
      <c r="V2541" s="37">
        <f t="shared" si="556"/>
        <v>13140</v>
      </c>
      <c r="W2541" s="31">
        <v>1</v>
      </c>
      <c r="X2541" s="31">
        <v>6</v>
      </c>
      <c r="Y2541" s="31" t="s">
        <v>71</v>
      </c>
      <c r="Z2541" s="31" t="s">
        <v>1976</v>
      </c>
      <c r="AA2541" s="31"/>
      <c r="AB2541" s="32" t="s">
        <v>1977</v>
      </c>
      <c r="AC2541" s="38"/>
      <c r="AD2541" s="39" t="s">
        <v>73</v>
      </c>
      <c r="AE2541" s="39" t="s">
        <v>74</v>
      </c>
      <c r="AF2541" s="40" t="str">
        <f t="shared" si="548"/>
        <v>2</v>
      </c>
      <c r="AG2541" s="41">
        <f t="shared" si="549"/>
        <v>39.840000000000003</v>
      </c>
      <c r="AH2541" s="42"/>
      <c r="AI2541" s="42">
        <v>39.840000000000003</v>
      </c>
      <c r="AJ2541" s="42"/>
      <c r="AK2541" s="42"/>
      <c r="AL2541" s="31">
        <v>20</v>
      </c>
      <c r="AM2541" s="43" t="str">
        <f t="shared" si="550"/>
        <v>100</v>
      </c>
      <c r="AN2541" s="44">
        <f>INDEX([1]ราคาสิ่งปลูกสร้าง!$D$6:$CC$47,MATCH($AD2541,[1]ราคาสิ่งปลูกสร้าง!$B$6:$B$45,0),MATCH($C$7,[1]ราคาสิ่งปลูกสร้าง!$D$5:$CC$5,0))</f>
        <v>6500</v>
      </c>
      <c r="AO2541" s="44">
        <f t="shared" si="551"/>
        <v>258960.00000000003</v>
      </c>
      <c r="AP2541" s="45">
        <f t="shared" si="552"/>
        <v>20</v>
      </c>
      <c r="AQ2541" s="40">
        <f>IF(AP2541=0,0,INDEX([1]ค่าเสื่อมสิ่งปลูกสร้าง!$A$5:$D$105,MATCH($AP2541,[1]ค่าเสื่อมสิ่งปลูกสร้าง!$A$5:$A$105,0),MATCH(AE2541,[1]ค่าเสื่อมสิ่งปลูกสร้าง!$A$3:$D$3)))</f>
        <v>30</v>
      </c>
      <c r="AR2541" s="44">
        <f t="shared" si="557"/>
        <v>181272</v>
      </c>
      <c r="AS2541" s="44">
        <f t="shared" si="558"/>
        <v>194412</v>
      </c>
      <c r="AT2541" s="44">
        <f t="shared" si="559"/>
        <v>194412</v>
      </c>
      <c r="AU2541" s="46">
        <v>0</v>
      </c>
      <c r="AV2541" s="44">
        <f t="shared" si="553"/>
        <v>194412</v>
      </c>
      <c r="AW2541" s="47" t="str">
        <f t="shared" si="554"/>
        <v>0.02</v>
      </c>
      <c r="AX2541" s="48"/>
      <c r="AY2541" s="48"/>
      <c r="AZ2541" s="49">
        <v>0</v>
      </c>
      <c r="BA2541" s="48"/>
      <c r="BB2541" s="48"/>
      <c r="BC2541" s="44">
        <f t="shared" si="555"/>
        <v>0</v>
      </c>
      <c r="BD2541" s="50">
        <v>1</v>
      </c>
      <c r="BE2541" s="51" t="e">
        <f>IF(AX2541=1,0,IF(AY2541=1,0,IF(BC2541&gt;#REF!,#REF!,IF(OR(AZ2541&gt;0,BD2541&gt;=0),BC2541+([1]สูตร2!H2529*(100%-AZ2541)-BC2541)*BD2541,[1]สูตร2!H2529*(100%-AZ2541)))))</f>
        <v>#REF!</v>
      </c>
      <c r="BF2541" s="31"/>
    </row>
    <row r="2542" spans="1:58" s="5" customFormat="1" ht="24" customHeight="1" x14ac:dyDescent="0.2">
      <c r="A2542" s="31"/>
      <c r="B2542" s="31" t="s">
        <v>65</v>
      </c>
      <c r="C2542" s="31">
        <v>5117</v>
      </c>
      <c r="D2542" s="31" t="s">
        <v>71</v>
      </c>
      <c r="E2542" s="31" t="s">
        <v>1976</v>
      </c>
      <c r="F2542" s="31"/>
      <c r="G2542" s="32" t="s">
        <v>1977</v>
      </c>
      <c r="H2542" s="31">
        <v>15</v>
      </c>
      <c r="I2542" s="31">
        <v>409</v>
      </c>
      <c r="J2542" s="31" t="s">
        <v>1973</v>
      </c>
      <c r="K2542" s="31">
        <v>0</v>
      </c>
      <c r="L2542" s="31">
        <v>0</v>
      </c>
      <c r="M2542" s="31">
        <v>50</v>
      </c>
      <c r="N2542" s="33"/>
      <c r="O2542" s="33">
        <v>50</v>
      </c>
      <c r="P2542" s="33"/>
      <c r="Q2542" s="33"/>
      <c r="R2542" s="33"/>
      <c r="S2542" s="34" t="str">
        <f t="shared" si="546"/>
        <v>2</v>
      </c>
      <c r="T2542" s="35">
        <f t="shared" si="547"/>
        <v>50</v>
      </c>
      <c r="U2542" s="36">
        <f>INDEX([1]ราคาที่ดิน!$B:$G,MATCH($C2542,[1]ราคาที่ดิน!$A:$A,0),MATCH($B2542,[1]ราคาที่ดิน!$B$1:$G$1,0))</f>
        <v>180</v>
      </c>
      <c r="V2542" s="37">
        <f t="shared" si="556"/>
        <v>9000</v>
      </c>
      <c r="W2542" s="31">
        <v>2</v>
      </c>
      <c r="X2542" s="31">
        <v>6</v>
      </c>
      <c r="Y2542" s="31" t="s">
        <v>71</v>
      </c>
      <c r="Z2542" s="31" t="s">
        <v>1976</v>
      </c>
      <c r="AA2542" s="31"/>
      <c r="AB2542" s="32" t="s">
        <v>1977</v>
      </c>
      <c r="AC2542" s="38"/>
      <c r="AD2542" s="39" t="s">
        <v>75</v>
      </c>
      <c r="AE2542" s="39" t="s">
        <v>94</v>
      </c>
      <c r="AF2542" s="40" t="str">
        <f t="shared" si="548"/>
        <v/>
      </c>
      <c r="AG2542" s="41" t="str">
        <f t="shared" si="549"/>
        <v/>
      </c>
      <c r="AH2542" s="42"/>
      <c r="AI2542" s="42"/>
      <c r="AJ2542" s="42"/>
      <c r="AK2542" s="42"/>
      <c r="AL2542" s="31">
        <v>20</v>
      </c>
      <c r="AM2542" s="43" t="str">
        <f t="shared" si="550"/>
        <v>100</v>
      </c>
      <c r="AN2542" s="44">
        <f>INDEX([1]ราคาสิ่งปลูกสร้าง!$D$6:$CC$47,MATCH($AD2542,[1]ราคาสิ่งปลูกสร้าง!$B$6:$B$45,0),MATCH($C$7,[1]ราคาสิ่งปลูกสร้าง!$D$5:$CC$5,0))</f>
        <v>5400</v>
      </c>
      <c r="AO2542" s="44">
        <f t="shared" si="551"/>
        <v>0</v>
      </c>
      <c r="AP2542" s="45">
        <f t="shared" si="552"/>
        <v>20</v>
      </c>
      <c r="AQ2542" s="40">
        <f>IF(AP2542=0,0,INDEX([1]ค่าเสื่อมสิ่งปลูกสร้าง!$A$5:$D$105,MATCH($AP2542,[1]ค่าเสื่อมสิ่งปลูกสร้าง!$A$5:$A$105,0),MATCH(AE2542,[1]ค่าเสื่อมสิ่งปลูกสร้าง!$A$3:$D$3)))</f>
        <v>30</v>
      </c>
      <c r="AR2542" s="44">
        <f t="shared" si="557"/>
        <v>0</v>
      </c>
      <c r="AS2542" s="44">
        <f t="shared" si="558"/>
        <v>9000</v>
      </c>
      <c r="AT2542" s="44">
        <f t="shared" si="559"/>
        <v>9000</v>
      </c>
      <c r="AU2542" s="46">
        <v>0</v>
      </c>
      <c r="AV2542" s="44">
        <f t="shared" si="553"/>
        <v>9000</v>
      </c>
      <c r="AW2542" s="47" t="str">
        <f t="shared" si="554"/>
        <v>0.02</v>
      </c>
      <c r="AX2542" s="48"/>
      <c r="AY2542" s="48"/>
      <c r="AZ2542" s="49">
        <v>0</v>
      </c>
      <c r="BA2542" s="48"/>
      <c r="BB2542" s="48"/>
      <c r="BC2542" s="44">
        <f t="shared" si="555"/>
        <v>0</v>
      </c>
      <c r="BD2542" s="50">
        <v>1</v>
      </c>
      <c r="BE2542" s="51" t="e">
        <f>IF(AX2542=1,0,IF(AY2542=1,0,IF(BC2542&gt;#REF!,#REF!,IF(OR(AZ2542&gt;0,BD2542&gt;=0),BC2542+([1]สูตร2!H2530*(100%-AZ2542)-BC2542)*BD2542,[1]สูตร2!H2530*(100%-AZ2542)))))</f>
        <v>#REF!</v>
      </c>
      <c r="BF2542" s="31"/>
    </row>
    <row r="2543" spans="1:58" s="5" customFormat="1" ht="24" customHeight="1" x14ac:dyDescent="0.2">
      <c r="A2543" s="31"/>
      <c r="B2543" s="31" t="s">
        <v>65</v>
      </c>
      <c r="C2543" s="31">
        <v>5117</v>
      </c>
      <c r="D2543" s="31" t="s">
        <v>71</v>
      </c>
      <c r="E2543" s="31" t="s">
        <v>1976</v>
      </c>
      <c r="F2543" s="31"/>
      <c r="G2543" s="32" t="s">
        <v>1977</v>
      </c>
      <c r="H2543" s="31">
        <v>15</v>
      </c>
      <c r="I2543" s="31">
        <v>409</v>
      </c>
      <c r="J2543" s="31" t="s">
        <v>1973</v>
      </c>
      <c r="K2543" s="31">
        <v>0</v>
      </c>
      <c r="L2543" s="31">
        <v>0</v>
      </c>
      <c r="M2543" s="31">
        <v>50</v>
      </c>
      <c r="N2543" s="33"/>
      <c r="O2543" s="33">
        <v>50</v>
      </c>
      <c r="P2543" s="33"/>
      <c r="Q2543" s="33"/>
      <c r="R2543" s="33"/>
      <c r="S2543" s="34" t="str">
        <f t="shared" si="546"/>
        <v>2</v>
      </c>
      <c r="T2543" s="35">
        <f t="shared" si="547"/>
        <v>50</v>
      </c>
      <c r="U2543" s="36">
        <f>INDEX([1]ราคาที่ดิน!$B:$G,MATCH($C2543,[1]ราคาที่ดิน!$A:$A,0),MATCH($B2543,[1]ราคาที่ดิน!$B$1:$G$1,0))</f>
        <v>180</v>
      </c>
      <c r="V2543" s="37">
        <f t="shared" si="556"/>
        <v>9000</v>
      </c>
      <c r="W2543" s="31">
        <v>3</v>
      </c>
      <c r="X2543" s="31">
        <v>6</v>
      </c>
      <c r="Y2543" s="31" t="s">
        <v>71</v>
      </c>
      <c r="Z2543" s="31" t="s">
        <v>1976</v>
      </c>
      <c r="AA2543" s="31"/>
      <c r="AB2543" s="32" t="s">
        <v>1977</v>
      </c>
      <c r="AC2543" s="38"/>
      <c r="AD2543" s="39" t="s">
        <v>77</v>
      </c>
      <c r="AE2543" s="39" t="s">
        <v>76</v>
      </c>
      <c r="AF2543" s="40" t="str">
        <f t="shared" si="548"/>
        <v>1</v>
      </c>
      <c r="AG2543" s="41">
        <f t="shared" si="549"/>
        <v>19</v>
      </c>
      <c r="AH2543" s="42">
        <v>19</v>
      </c>
      <c r="AI2543" s="42"/>
      <c r="AJ2543" s="42"/>
      <c r="AK2543" s="42"/>
      <c r="AL2543" s="31">
        <v>20</v>
      </c>
      <c r="AM2543" s="43" t="str">
        <f t="shared" si="550"/>
        <v>100</v>
      </c>
      <c r="AN2543" s="44">
        <f>INDEX([1]ราคาสิ่งปลูกสร้าง!$D$6:$CC$47,MATCH($AD2543,[1]ราคาสิ่งปลูกสร้าง!$B$6:$B$45,0),MATCH($C$7,[1]ราคาสิ่งปลูกสร้าง!$D$5:$CC$5,0))</f>
        <v>2050</v>
      </c>
      <c r="AO2543" s="44">
        <f t="shared" si="551"/>
        <v>38950</v>
      </c>
      <c r="AP2543" s="45">
        <f t="shared" si="552"/>
        <v>20</v>
      </c>
      <c r="AQ2543" s="40">
        <f>IF(AP2543=0,0,INDEX([1]ค่าเสื่อมสิ่งปลูกสร้าง!$A$5:$D$105,MATCH($AP2543,[1]ค่าเสื่อมสิ่งปลูกสร้าง!$A$5:$A$105,0),MATCH(AE2543,[1]ค่าเสื่อมสิ่งปลูกสร้าง!$A$3:$D$3)))</f>
        <v>93</v>
      </c>
      <c r="AR2543" s="44">
        <f t="shared" si="557"/>
        <v>2726.5000000000005</v>
      </c>
      <c r="AS2543" s="44">
        <f t="shared" si="558"/>
        <v>11726.5</v>
      </c>
      <c r="AT2543" s="44">
        <f t="shared" si="559"/>
        <v>11726.5</v>
      </c>
      <c r="AU2543" s="46">
        <v>0</v>
      </c>
      <c r="AV2543" s="44">
        <f t="shared" si="553"/>
        <v>11726.5</v>
      </c>
      <c r="AW2543" s="47" t="str">
        <f t="shared" si="554"/>
        <v>0.01</v>
      </c>
      <c r="AX2543" s="48"/>
      <c r="AY2543" s="48"/>
      <c r="AZ2543" s="49">
        <v>0</v>
      </c>
      <c r="BA2543" s="48"/>
      <c r="BB2543" s="48"/>
      <c r="BC2543" s="44">
        <f t="shared" si="555"/>
        <v>0</v>
      </c>
      <c r="BD2543" s="50">
        <v>1</v>
      </c>
      <c r="BE2543" s="51" t="e">
        <f>IF(AX2543=1,0,IF(AY2543=1,0,IF(BC2543&gt;#REF!,#REF!,IF(OR(AZ2543&gt;0,BD2543&gt;=0),BC2543+([1]สูตร2!H2531*(100%-AZ2543)-BC2543)*BD2543,[1]สูตร2!H2531*(100%-AZ2543)))))</f>
        <v>#REF!</v>
      </c>
      <c r="BF2543" s="31"/>
    </row>
    <row r="2544" spans="1:58" s="5" customFormat="1" ht="24" customHeight="1" x14ac:dyDescent="0.2">
      <c r="A2544" s="31"/>
      <c r="B2544" s="31" t="s">
        <v>65</v>
      </c>
      <c r="C2544" s="31">
        <v>5117</v>
      </c>
      <c r="D2544" s="31" t="s">
        <v>71</v>
      </c>
      <c r="E2544" s="31" t="s">
        <v>1976</v>
      </c>
      <c r="F2544" s="31"/>
      <c r="G2544" s="32" t="s">
        <v>1977</v>
      </c>
      <c r="H2544" s="31">
        <v>15</v>
      </c>
      <c r="I2544" s="31">
        <v>409</v>
      </c>
      <c r="J2544" s="31" t="s">
        <v>1973</v>
      </c>
      <c r="K2544" s="31">
        <v>0</v>
      </c>
      <c r="L2544" s="31">
        <v>0</v>
      </c>
      <c r="M2544" s="31">
        <v>50</v>
      </c>
      <c r="N2544" s="33"/>
      <c r="O2544" s="33">
        <v>50</v>
      </c>
      <c r="P2544" s="33"/>
      <c r="Q2544" s="33"/>
      <c r="R2544" s="33"/>
      <c r="S2544" s="34" t="str">
        <f t="shared" si="546"/>
        <v>2</v>
      </c>
      <c r="T2544" s="35">
        <f t="shared" si="547"/>
        <v>50</v>
      </c>
      <c r="U2544" s="36">
        <f>INDEX([1]ราคาที่ดิน!$B:$G,MATCH($C2544,[1]ราคาที่ดิน!$A:$A,0),MATCH($B2544,[1]ราคาที่ดิน!$B$1:$G$1,0))</f>
        <v>180</v>
      </c>
      <c r="V2544" s="37">
        <f t="shared" si="556"/>
        <v>9000</v>
      </c>
      <c r="W2544" s="31">
        <v>4</v>
      </c>
      <c r="X2544" s="31">
        <v>6</v>
      </c>
      <c r="Y2544" s="31" t="s">
        <v>71</v>
      </c>
      <c r="Z2544" s="31" t="s">
        <v>1976</v>
      </c>
      <c r="AA2544" s="31"/>
      <c r="AB2544" s="32" t="s">
        <v>1977</v>
      </c>
      <c r="AC2544" s="38"/>
      <c r="AD2544" s="39" t="s">
        <v>75</v>
      </c>
      <c r="AE2544" s="39" t="s">
        <v>76</v>
      </c>
      <c r="AF2544" s="40" t="str">
        <f t="shared" si="548"/>
        <v>1</v>
      </c>
      <c r="AG2544" s="41">
        <f t="shared" si="549"/>
        <v>12.5</v>
      </c>
      <c r="AH2544" s="42">
        <v>12.5</v>
      </c>
      <c r="AI2544" s="42"/>
      <c r="AJ2544" s="42"/>
      <c r="AK2544" s="42"/>
      <c r="AL2544" s="31">
        <v>20</v>
      </c>
      <c r="AM2544" s="43" t="str">
        <f t="shared" si="550"/>
        <v>100</v>
      </c>
      <c r="AN2544" s="44">
        <f>INDEX([1]ราคาสิ่งปลูกสร้าง!$D$6:$CC$47,MATCH($AD2544,[1]ราคาสิ่งปลูกสร้าง!$B$6:$B$45,0),MATCH($C$7,[1]ราคาสิ่งปลูกสร้าง!$D$5:$CC$5,0))</f>
        <v>5400</v>
      </c>
      <c r="AO2544" s="44">
        <f t="shared" si="551"/>
        <v>67500</v>
      </c>
      <c r="AP2544" s="45">
        <f t="shared" si="552"/>
        <v>20</v>
      </c>
      <c r="AQ2544" s="40">
        <f>IF(AP2544=0,0,INDEX([1]ค่าเสื่อมสิ่งปลูกสร้าง!$A$5:$D$105,MATCH($AP2544,[1]ค่าเสื่อมสิ่งปลูกสร้าง!$A$5:$A$105,0),MATCH(AE2544,[1]ค่าเสื่อมสิ่งปลูกสร้าง!$A$3:$D$3)))</f>
        <v>93</v>
      </c>
      <c r="AR2544" s="44">
        <f t="shared" si="557"/>
        <v>4725</v>
      </c>
      <c r="AS2544" s="44">
        <f t="shared" si="558"/>
        <v>13725</v>
      </c>
      <c r="AT2544" s="44">
        <f t="shared" si="559"/>
        <v>13725</v>
      </c>
      <c r="AU2544" s="46">
        <v>0</v>
      </c>
      <c r="AV2544" s="44">
        <f t="shared" si="553"/>
        <v>13725</v>
      </c>
      <c r="AW2544" s="47" t="str">
        <f t="shared" si="554"/>
        <v>0.01</v>
      </c>
      <c r="AX2544" s="48"/>
      <c r="AY2544" s="48"/>
      <c r="AZ2544" s="49">
        <v>0</v>
      </c>
      <c r="BA2544" s="48"/>
      <c r="BB2544" s="48"/>
      <c r="BC2544" s="44">
        <f t="shared" si="555"/>
        <v>0</v>
      </c>
      <c r="BD2544" s="50">
        <v>1</v>
      </c>
      <c r="BE2544" s="51" t="e">
        <f>IF(AX2544=1,0,IF(AY2544=1,0,IF(BC2544&gt;#REF!,#REF!,IF(OR(AZ2544&gt;0,BD2544&gt;=0),BC2544+([1]สูตร2!H2532*(100%-AZ2544)-BC2544)*BD2544,[1]สูตร2!H2532*(100%-AZ2544)))))</f>
        <v>#REF!</v>
      </c>
      <c r="BF2544" s="31"/>
    </row>
    <row r="2545" spans="1:58" s="5" customFormat="1" ht="24" customHeight="1" x14ac:dyDescent="0.2">
      <c r="A2545" s="31"/>
      <c r="B2545" s="31" t="s">
        <v>65</v>
      </c>
      <c r="C2545" s="31">
        <v>5117</v>
      </c>
      <c r="D2545" s="31" t="s">
        <v>71</v>
      </c>
      <c r="E2545" s="31" t="s">
        <v>1976</v>
      </c>
      <c r="F2545" s="31"/>
      <c r="G2545" s="32" t="s">
        <v>1977</v>
      </c>
      <c r="H2545" s="31">
        <v>15</v>
      </c>
      <c r="I2545" s="31">
        <v>409</v>
      </c>
      <c r="J2545" s="31" t="s">
        <v>1973</v>
      </c>
      <c r="K2545" s="31">
        <v>0</v>
      </c>
      <c r="L2545" s="31">
        <v>0</v>
      </c>
      <c r="M2545" s="31">
        <v>50</v>
      </c>
      <c r="N2545" s="33"/>
      <c r="O2545" s="33">
        <v>50</v>
      </c>
      <c r="P2545" s="33"/>
      <c r="Q2545" s="33"/>
      <c r="R2545" s="33"/>
      <c r="S2545" s="34" t="str">
        <f t="shared" si="546"/>
        <v>2</v>
      </c>
      <c r="T2545" s="35">
        <f t="shared" si="547"/>
        <v>50</v>
      </c>
      <c r="U2545" s="36">
        <f>INDEX([1]ราคาที่ดิน!$B:$G,MATCH($C2545,[1]ราคาที่ดิน!$A:$A,0),MATCH($B2545,[1]ราคาที่ดิน!$B$1:$G$1,0))</f>
        <v>180</v>
      </c>
      <c r="V2545" s="37">
        <f t="shared" si="556"/>
        <v>9000</v>
      </c>
      <c r="W2545" s="31">
        <v>5</v>
      </c>
      <c r="X2545" s="31">
        <v>6</v>
      </c>
      <c r="Y2545" s="31" t="s">
        <v>71</v>
      </c>
      <c r="Z2545" s="31" t="s">
        <v>1976</v>
      </c>
      <c r="AA2545" s="31"/>
      <c r="AB2545" s="32" t="s">
        <v>1977</v>
      </c>
      <c r="AC2545" s="38"/>
      <c r="AD2545" s="39" t="s">
        <v>75</v>
      </c>
      <c r="AE2545" s="39" t="s">
        <v>94</v>
      </c>
      <c r="AF2545" s="40" t="str">
        <f t="shared" si="548"/>
        <v>2</v>
      </c>
      <c r="AG2545" s="41">
        <f t="shared" si="549"/>
        <v>60</v>
      </c>
      <c r="AH2545" s="42"/>
      <c r="AI2545" s="42">
        <v>60</v>
      </c>
      <c r="AJ2545" s="42"/>
      <c r="AK2545" s="42"/>
      <c r="AL2545" s="31">
        <v>20</v>
      </c>
      <c r="AM2545" s="43" t="str">
        <f t="shared" si="550"/>
        <v>100</v>
      </c>
      <c r="AN2545" s="44">
        <f>INDEX([1]ราคาสิ่งปลูกสร้าง!$D$6:$CC$47,MATCH($AD2545,[1]ราคาสิ่งปลูกสร้าง!$B$6:$B$45,0),MATCH($C$7,[1]ราคาสิ่งปลูกสร้าง!$D$5:$CC$5,0))</f>
        <v>5400</v>
      </c>
      <c r="AO2545" s="44">
        <f t="shared" si="551"/>
        <v>324000</v>
      </c>
      <c r="AP2545" s="45">
        <f t="shared" si="552"/>
        <v>20</v>
      </c>
      <c r="AQ2545" s="40">
        <f>IF(AP2545=0,0,INDEX([1]ค่าเสื่อมสิ่งปลูกสร้าง!$A$5:$D$105,MATCH($AP2545,[1]ค่าเสื่อมสิ่งปลูกสร้าง!$A$5:$A$105,0),MATCH(AE2545,[1]ค่าเสื่อมสิ่งปลูกสร้าง!$A$3:$D$3)))</f>
        <v>30</v>
      </c>
      <c r="AR2545" s="44">
        <f t="shared" si="557"/>
        <v>226800</v>
      </c>
      <c r="AS2545" s="44">
        <f t="shared" si="558"/>
        <v>235800</v>
      </c>
      <c r="AT2545" s="44">
        <f t="shared" si="559"/>
        <v>235800</v>
      </c>
      <c r="AU2545" s="46">
        <v>0</v>
      </c>
      <c r="AV2545" s="44">
        <f t="shared" si="553"/>
        <v>235800</v>
      </c>
      <c r="AW2545" s="47" t="str">
        <f t="shared" si="554"/>
        <v>0.02</v>
      </c>
      <c r="AX2545" s="48"/>
      <c r="AY2545" s="48"/>
      <c r="AZ2545" s="49">
        <v>0</v>
      </c>
      <c r="BA2545" s="48"/>
      <c r="BB2545" s="48"/>
      <c r="BC2545" s="44">
        <f t="shared" si="555"/>
        <v>0</v>
      </c>
      <c r="BD2545" s="50">
        <v>1</v>
      </c>
      <c r="BE2545" s="51" t="e">
        <f>IF(AX2545=1,0,IF(AY2545=1,0,IF(BC2545&gt;#REF!,#REF!,IF(OR(AZ2545&gt;0,BD2545&gt;=0),BC2545+([1]สูตร2!H2533*(100%-AZ2545)-BC2545)*BD2545,[1]สูตร2!H2533*(100%-AZ2545)))))</f>
        <v>#REF!</v>
      </c>
      <c r="BF2545" s="31"/>
    </row>
    <row r="2546" spans="1:58" s="5" customFormat="1" ht="24" customHeight="1" x14ac:dyDescent="0.2">
      <c r="A2546" s="31">
        <v>850</v>
      </c>
      <c r="B2546" s="31" t="s">
        <v>93</v>
      </c>
      <c r="C2546" s="31">
        <v>1</v>
      </c>
      <c r="D2546" s="31" t="s">
        <v>66</v>
      </c>
      <c r="E2546" s="31" t="s">
        <v>1978</v>
      </c>
      <c r="F2546" s="31"/>
      <c r="G2546" s="32" t="s">
        <v>1979</v>
      </c>
      <c r="H2546" s="31" t="s">
        <v>104</v>
      </c>
      <c r="I2546" s="31" t="s">
        <v>104</v>
      </c>
      <c r="J2546" s="31" t="s">
        <v>1973</v>
      </c>
      <c r="K2546" s="31">
        <v>0</v>
      </c>
      <c r="L2546" s="31">
        <v>0</v>
      </c>
      <c r="M2546" s="31">
        <v>45</v>
      </c>
      <c r="N2546" s="33"/>
      <c r="O2546" s="33">
        <v>45</v>
      </c>
      <c r="P2546" s="33"/>
      <c r="Q2546" s="33"/>
      <c r="R2546" s="33"/>
      <c r="S2546" s="34" t="str">
        <f t="shared" si="546"/>
        <v>2</v>
      </c>
      <c r="T2546" s="35">
        <f t="shared" si="547"/>
        <v>45</v>
      </c>
      <c r="U2546" s="36">
        <f>INDEX([1]ราคาที่ดิน!$B:$G,MATCH($C2546,[1]ราคาที่ดิน!$A:$A,0),MATCH($B2546,[1]ราคาที่ดิน!$B$1:$G$1,0))</f>
        <v>100</v>
      </c>
      <c r="V2546" s="37">
        <f t="shared" si="556"/>
        <v>4500</v>
      </c>
      <c r="W2546" s="31">
        <v>1</v>
      </c>
      <c r="X2546" s="31">
        <v>9</v>
      </c>
      <c r="Y2546" s="31" t="s">
        <v>66</v>
      </c>
      <c r="Z2546" s="31" t="s">
        <v>1978</v>
      </c>
      <c r="AA2546" s="31"/>
      <c r="AB2546" s="32" t="s">
        <v>1979</v>
      </c>
      <c r="AC2546" s="38"/>
      <c r="AD2546" s="39" t="s">
        <v>73</v>
      </c>
      <c r="AE2546" s="39" t="s">
        <v>74</v>
      </c>
      <c r="AF2546" s="40" t="str">
        <f t="shared" si="548"/>
        <v>2</v>
      </c>
      <c r="AG2546" s="41">
        <f t="shared" si="549"/>
        <v>73.16</v>
      </c>
      <c r="AH2546" s="42"/>
      <c r="AI2546" s="42">
        <v>73.16</v>
      </c>
      <c r="AJ2546" s="42"/>
      <c r="AK2546" s="42"/>
      <c r="AL2546" s="31">
        <v>27</v>
      </c>
      <c r="AM2546" s="43" t="str">
        <f t="shared" si="550"/>
        <v>100</v>
      </c>
      <c r="AN2546" s="44">
        <f>INDEX([1]ราคาสิ่งปลูกสร้าง!$D$6:$CC$47,MATCH($AD2546,[1]ราคาสิ่งปลูกสร้าง!$B$6:$B$45,0),MATCH($C$7,[1]ราคาสิ่งปลูกสร้าง!$D$5:$CC$5,0))</f>
        <v>6500</v>
      </c>
      <c r="AO2546" s="44">
        <f t="shared" si="551"/>
        <v>475540</v>
      </c>
      <c r="AP2546" s="45">
        <f t="shared" si="552"/>
        <v>27</v>
      </c>
      <c r="AQ2546" s="40">
        <f>IF(AP2546=0,0,INDEX([1]ค่าเสื่อมสิ่งปลูกสร้าง!$A$5:$D$105,MATCH($AP2546,[1]ค่าเสื่อมสิ่งปลูกสร้าง!$A$5:$A$105,0),MATCH(AE2546,[1]ค่าเสื่อมสิ่งปลูกสร้าง!$A$3:$D$3)))</f>
        <v>44</v>
      </c>
      <c r="AR2546" s="44">
        <f t="shared" si="557"/>
        <v>266302.40000000002</v>
      </c>
      <c r="AS2546" s="44">
        <f t="shared" si="558"/>
        <v>270802.40000000002</v>
      </c>
      <c r="AT2546" s="44">
        <f t="shared" si="559"/>
        <v>270802.40000000002</v>
      </c>
      <c r="AU2546" s="46">
        <v>0</v>
      </c>
      <c r="AV2546" s="44">
        <f t="shared" si="553"/>
        <v>270802.40000000002</v>
      </c>
      <c r="AW2546" s="47" t="str">
        <f t="shared" si="554"/>
        <v>0.02</v>
      </c>
      <c r="AX2546" s="48"/>
      <c r="AY2546" s="48"/>
      <c r="AZ2546" s="49">
        <v>0</v>
      </c>
      <c r="BA2546" s="48"/>
      <c r="BB2546" s="48"/>
      <c r="BC2546" s="44">
        <f t="shared" si="555"/>
        <v>0</v>
      </c>
      <c r="BD2546" s="50">
        <v>1</v>
      </c>
      <c r="BE2546" s="51" t="e">
        <f>IF(AX2546=1,0,IF(AY2546=1,0,IF(BC2546&gt;#REF!,#REF!,IF(OR(AZ2546&gt;0,BD2546&gt;=0),BC2546+([1]สูตร2!H2534*(100%-AZ2546)-BC2546)*BD2546,[1]สูตร2!H2534*(100%-AZ2546)))))</f>
        <v>#REF!</v>
      </c>
      <c r="BF2546" s="31"/>
    </row>
    <row r="2547" spans="1:58" s="5" customFormat="1" ht="24" customHeight="1" x14ac:dyDescent="0.2">
      <c r="A2547" s="31">
        <v>851</v>
      </c>
      <c r="B2547" s="31" t="s">
        <v>93</v>
      </c>
      <c r="C2547" s="31">
        <v>1</v>
      </c>
      <c r="D2547" s="31" t="s">
        <v>66</v>
      </c>
      <c r="E2547" s="31" t="s">
        <v>1980</v>
      </c>
      <c r="F2547" s="31"/>
      <c r="G2547" s="32" t="s">
        <v>1981</v>
      </c>
      <c r="H2547" s="31" t="s">
        <v>104</v>
      </c>
      <c r="I2547" s="31" t="s">
        <v>104</v>
      </c>
      <c r="J2547" s="31" t="s">
        <v>1973</v>
      </c>
      <c r="K2547" s="31">
        <v>0</v>
      </c>
      <c r="L2547" s="31">
        <v>0</v>
      </c>
      <c r="M2547" s="31">
        <v>45</v>
      </c>
      <c r="N2547" s="33"/>
      <c r="O2547" s="33">
        <v>45</v>
      </c>
      <c r="P2547" s="33"/>
      <c r="Q2547" s="33"/>
      <c r="R2547" s="33"/>
      <c r="S2547" s="34" t="str">
        <f t="shared" si="546"/>
        <v>2</v>
      </c>
      <c r="T2547" s="35">
        <f t="shared" si="547"/>
        <v>45</v>
      </c>
      <c r="U2547" s="36">
        <f>INDEX([1]ราคาที่ดิน!$B:$G,MATCH($C2547,[1]ราคาที่ดิน!$A:$A,0),MATCH($B2547,[1]ราคาที่ดิน!$B$1:$G$1,0))</f>
        <v>100</v>
      </c>
      <c r="V2547" s="37">
        <f t="shared" si="556"/>
        <v>4500</v>
      </c>
      <c r="W2547" s="31">
        <v>1</v>
      </c>
      <c r="X2547" s="31">
        <v>10</v>
      </c>
      <c r="Y2547" s="31" t="s">
        <v>66</v>
      </c>
      <c r="Z2547" s="31" t="s">
        <v>1980</v>
      </c>
      <c r="AA2547" s="31"/>
      <c r="AB2547" s="32" t="s">
        <v>1981</v>
      </c>
      <c r="AC2547" s="38"/>
      <c r="AD2547" s="39" t="s">
        <v>73</v>
      </c>
      <c r="AE2547" s="39" t="s">
        <v>74</v>
      </c>
      <c r="AF2547" s="40" t="str">
        <f t="shared" si="548"/>
        <v>2</v>
      </c>
      <c r="AG2547" s="41">
        <f t="shared" si="549"/>
        <v>48.46</v>
      </c>
      <c r="AH2547" s="42"/>
      <c r="AI2547" s="42">
        <v>48.46</v>
      </c>
      <c r="AJ2547" s="42"/>
      <c r="AK2547" s="42"/>
      <c r="AL2547" s="31">
        <v>25</v>
      </c>
      <c r="AM2547" s="43" t="str">
        <f t="shared" si="550"/>
        <v>100</v>
      </c>
      <c r="AN2547" s="44">
        <f>INDEX([1]ราคาสิ่งปลูกสร้าง!$D$6:$CC$47,MATCH($AD2547,[1]ราคาสิ่งปลูกสร้าง!$B$6:$B$45,0),MATCH($C$7,[1]ราคาสิ่งปลูกสร้าง!$D$5:$CC$5,0))</f>
        <v>6500</v>
      </c>
      <c r="AO2547" s="44">
        <f t="shared" si="551"/>
        <v>314990</v>
      </c>
      <c r="AP2547" s="45">
        <f t="shared" si="552"/>
        <v>25</v>
      </c>
      <c r="AQ2547" s="40">
        <f>IF(AP2547=0,0,INDEX([1]ค่าเสื่อมสิ่งปลูกสร้าง!$A$5:$D$105,MATCH($AP2547,[1]ค่าเสื่อมสิ่งปลูกสร้าง!$A$5:$A$105,0),MATCH(AE2547,[1]ค่าเสื่อมสิ่งปลูกสร้าง!$A$3:$D$3)))</f>
        <v>40</v>
      </c>
      <c r="AR2547" s="44">
        <f t="shared" si="557"/>
        <v>188994</v>
      </c>
      <c r="AS2547" s="44">
        <f t="shared" si="558"/>
        <v>193494</v>
      </c>
      <c r="AT2547" s="44">
        <f t="shared" si="559"/>
        <v>193494</v>
      </c>
      <c r="AU2547" s="46">
        <v>0</v>
      </c>
      <c r="AV2547" s="44">
        <f t="shared" si="553"/>
        <v>193494</v>
      </c>
      <c r="AW2547" s="47" t="str">
        <f t="shared" si="554"/>
        <v>0.02</v>
      </c>
      <c r="AX2547" s="48"/>
      <c r="AY2547" s="48"/>
      <c r="AZ2547" s="49">
        <v>0</v>
      </c>
      <c r="BA2547" s="48"/>
      <c r="BB2547" s="48"/>
      <c r="BC2547" s="44">
        <f t="shared" si="555"/>
        <v>0</v>
      </c>
      <c r="BD2547" s="50">
        <v>1</v>
      </c>
      <c r="BE2547" s="51" t="e">
        <f>IF(AX2547=1,0,IF(AY2547=1,0,IF(BC2547&gt;#REF!,#REF!,IF(OR(AZ2547&gt;0,BD2547&gt;=0),BC2547+([1]สูตร2!H2535*(100%-AZ2547)-BC2547)*BD2547,[1]สูตร2!H2535*(100%-AZ2547)))))</f>
        <v>#REF!</v>
      </c>
      <c r="BF2547" s="31"/>
    </row>
    <row r="2548" spans="1:58" s="5" customFormat="1" ht="24" customHeight="1" x14ac:dyDescent="0.2">
      <c r="A2548" s="31"/>
      <c r="B2548" s="31" t="s">
        <v>93</v>
      </c>
      <c r="C2548" s="31">
        <v>1</v>
      </c>
      <c r="D2548" s="31" t="s">
        <v>66</v>
      </c>
      <c r="E2548" s="31" t="s">
        <v>1980</v>
      </c>
      <c r="F2548" s="31"/>
      <c r="G2548" s="32" t="s">
        <v>1981</v>
      </c>
      <c r="H2548" s="31" t="s">
        <v>104</v>
      </c>
      <c r="I2548" s="31" t="s">
        <v>104</v>
      </c>
      <c r="J2548" s="31" t="s">
        <v>1973</v>
      </c>
      <c r="K2548" s="31">
        <v>0</v>
      </c>
      <c r="L2548" s="31">
        <v>0</v>
      </c>
      <c r="M2548" s="31">
        <v>30</v>
      </c>
      <c r="N2548" s="33"/>
      <c r="O2548" s="33">
        <v>30</v>
      </c>
      <c r="P2548" s="33"/>
      <c r="Q2548" s="33"/>
      <c r="R2548" s="33"/>
      <c r="S2548" s="34" t="str">
        <f t="shared" si="546"/>
        <v>2</v>
      </c>
      <c r="T2548" s="35">
        <f t="shared" si="547"/>
        <v>30</v>
      </c>
      <c r="U2548" s="36">
        <f>INDEX([1]ราคาที่ดิน!$B:$G,MATCH($C2548,[1]ราคาที่ดิน!$A:$A,0),MATCH($B2548,[1]ราคาที่ดิน!$B$1:$G$1,0))</f>
        <v>100</v>
      </c>
      <c r="V2548" s="37">
        <f t="shared" si="556"/>
        <v>3000</v>
      </c>
      <c r="W2548" s="31">
        <v>2</v>
      </c>
      <c r="X2548" s="31">
        <v>10</v>
      </c>
      <c r="Y2548" s="31" t="s">
        <v>66</v>
      </c>
      <c r="Z2548" s="31" t="s">
        <v>1980</v>
      </c>
      <c r="AA2548" s="31"/>
      <c r="AB2548" s="32" t="s">
        <v>1981</v>
      </c>
      <c r="AC2548" s="38"/>
      <c r="AD2548" s="39" t="s">
        <v>75</v>
      </c>
      <c r="AE2548" s="39" t="s">
        <v>94</v>
      </c>
      <c r="AF2548" s="40" t="str">
        <f t="shared" si="548"/>
        <v>1</v>
      </c>
      <c r="AG2548" s="41">
        <f t="shared" si="549"/>
        <v>21.7</v>
      </c>
      <c r="AH2548" s="42">
        <v>21.7</v>
      </c>
      <c r="AI2548" s="42"/>
      <c r="AJ2548" s="42"/>
      <c r="AK2548" s="42"/>
      <c r="AL2548" s="31">
        <v>20</v>
      </c>
      <c r="AM2548" s="43" t="str">
        <f t="shared" si="550"/>
        <v>100</v>
      </c>
      <c r="AN2548" s="44">
        <f>INDEX([1]ราคาสิ่งปลูกสร้าง!$D$6:$CC$47,MATCH($AD2548,[1]ราคาสิ่งปลูกสร้าง!$B$6:$B$45,0),MATCH($C$7,[1]ราคาสิ่งปลูกสร้าง!$D$5:$CC$5,0))</f>
        <v>5400</v>
      </c>
      <c r="AO2548" s="44">
        <f t="shared" si="551"/>
        <v>117180</v>
      </c>
      <c r="AP2548" s="45">
        <f t="shared" si="552"/>
        <v>20</v>
      </c>
      <c r="AQ2548" s="40">
        <f>IF(AP2548=0,0,INDEX([1]ค่าเสื่อมสิ่งปลูกสร้าง!$A$5:$D$105,MATCH($AP2548,[1]ค่าเสื่อมสิ่งปลูกสร้าง!$A$5:$A$105,0),MATCH(AE2548,[1]ค่าเสื่อมสิ่งปลูกสร้าง!$A$3:$D$3)))</f>
        <v>30</v>
      </c>
      <c r="AR2548" s="44">
        <f t="shared" si="557"/>
        <v>82026</v>
      </c>
      <c r="AS2548" s="44">
        <f t="shared" si="558"/>
        <v>85026</v>
      </c>
      <c r="AT2548" s="44">
        <f t="shared" si="559"/>
        <v>85026</v>
      </c>
      <c r="AU2548" s="46">
        <v>0</v>
      </c>
      <c r="AV2548" s="44">
        <f t="shared" si="553"/>
        <v>85026</v>
      </c>
      <c r="AW2548" s="47" t="str">
        <f t="shared" si="554"/>
        <v>0.01</v>
      </c>
      <c r="AX2548" s="48"/>
      <c r="AY2548" s="48"/>
      <c r="AZ2548" s="49">
        <v>0</v>
      </c>
      <c r="BA2548" s="48"/>
      <c r="BB2548" s="48"/>
      <c r="BC2548" s="44">
        <f t="shared" si="555"/>
        <v>0</v>
      </c>
      <c r="BD2548" s="50">
        <v>1</v>
      </c>
      <c r="BE2548" s="51" t="e">
        <f>IF(AX2548=1,0,IF(AY2548=1,0,IF(BC2548&gt;#REF!,#REF!,IF(OR(AZ2548&gt;0,BD2548&gt;=0),BC2548+([1]สูตร2!H2536*(100%-AZ2548)-BC2548)*BD2548,[1]สูตร2!H2536*(100%-AZ2548)))))</f>
        <v>#REF!</v>
      </c>
      <c r="BF2548" s="31"/>
    </row>
    <row r="2549" spans="1:58" s="5" customFormat="1" ht="24" customHeight="1" x14ac:dyDescent="0.2">
      <c r="A2549" s="31"/>
      <c r="B2549" s="31" t="s">
        <v>93</v>
      </c>
      <c r="C2549" s="31">
        <v>1</v>
      </c>
      <c r="D2549" s="31" t="s">
        <v>66</v>
      </c>
      <c r="E2549" s="31" t="s">
        <v>1980</v>
      </c>
      <c r="F2549" s="31"/>
      <c r="G2549" s="32" t="s">
        <v>1981</v>
      </c>
      <c r="H2549" s="31" t="s">
        <v>104</v>
      </c>
      <c r="I2549" s="31" t="s">
        <v>104</v>
      </c>
      <c r="J2549" s="31" t="s">
        <v>1973</v>
      </c>
      <c r="K2549" s="31">
        <v>0</v>
      </c>
      <c r="L2549" s="31">
        <v>0</v>
      </c>
      <c r="M2549" s="31">
        <v>20</v>
      </c>
      <c r="N2549" s="33"/>
      <c r="O2549" s="33">
        <v>20</v>
      </c>
      <c r="P2549" s="33"/>
      <c r="Q2549" s="33"/>
      <c r="R2549" s="33"/>
      <c r="S2549" s="34" t="str">
        <f t="shared" si="546"/>
        <v>2</v>
      </c>
      <c r="T2549" s="35">
        <f t="shared" si="547"/>
        <v>20</v>
      </c>
      <c r="U2549" s="36">
        <f>INDEX([1]ราคาที่ดิน!$B:$G,MATCH($C2549,[1]ราคาที่ดิน!$A:$A,0),MATCH($B2549,[1]ราคาที่ดิน!$B$1:$G$1,0))</f>
        <v>100</v>
      </c>
      <c r="V2549" s="37">
        <f t="shared" si="556"/>
        <v>2000</v>
      </c>
      <c r="W2549" s="31">
        <v>3</v>
      </c>
      <c r="X2549" s="31">
        <v>10</v>
      </c>
      <c r="Y2549" s="31" t="s">
        <v>66</v>
      </c>
      <c r="Z2549" s="31" t="s">
        <v>1980</v>
      </c>
      <c r="AA2549" s="31"/>
      <c r="AB2549" s="32" t="s">
        <v>1981</v>
      </c>
      <c r="AC2549" s="38"/>
      <c r="AD2549" s="39" t="s">
        <v>75</v>
      </c>
      <c r="AE2549" s="39" t="s">
        <v>94</v>
      </c>
      <c r="AF2549" s="40" t="str">
        <f t="shared" si="548"/>
        <v>1</v>
      </c>
      <c r="AG2549" s="41">
        <f t="shared" si="549"/>
        <v>16</v>
      </c>
      <c r="AH2549" s="42">
        <v>16</v>
      </c>
      <c r="AI2549" s="42"/>
      <c r="AJ2549" s="42"/>
      <c r="AK2549" s="42"/>
      <c r="AL2549" s="31">
        <v>25</v>
      </c>
      <c r="AM2549" s="43" t="str">
        <f t="shared" si="550"/>
        <v>100</v>
      </c>
      <c r="AN2549" s="44">
        <f>INDEX([1]ราคาสิ่งปลูกสร้าง!$D$6:$CC$47,MATCH($AD2549,[1]ราคาสิ่งปลูกสร้าง!$B$6:$B$45,0),MATCH($C$7,[1]ราคาสิ่งปลูกสร้าง!$D$5:$CC$5,0))</f>
        <v>5400</v>
      </c>
      <c r="AO2549" s="44">
        <f t="shared" si="551"/>
        <v>86400</v>
      </c>
      <c r="AP2549" s="45">
        <f t="shared" si="552"/>
        <v>25</v>
      </c>
      <c r="AQ2549" s="40">
        <f>IF(AP2549=0,0,INDEX([1]ค่าเสื่อมสิ่งปลูกสร้าง!$A$5:$D$105,MATCH($AP2549,[1]ค่าเสื่อมสิ่งปลูกสร้าง!$A$5:$A$105,0),MATCH(AE2549,[1]ค่าเสื่อมสิ่งปลูกสร้าง!$A$3:$D$3)))</f>
        <v>40</v>
      </c>
      <c r="AR2549" s="44">
        <f t="shared" si="557"/>
        <v>51840</v>
      </c>
      <c r="AS2549" s="44">
        <f t="shared" si="558"/>
        <v>53840</v>
      </c>
      <c r="AT2549" s="44">
        <f t="shared" si="559"/>
        <v>53840</v>
      </c>
      <c r="AU2549" s="46">
        <v>0</v>
      </c>
      <c r="AV2549" s="44">
        <f t="shared" si="553"/>
        <v>53840</v>
      </c>
      <c r="AW2549" s="47" t="str">
        <f t="shared" si="554"/>
        <v>0.01</v>
      </c>
      <c r="AX2549" s="48"/>
      <c r="AY2549" s="48"/>
      <c r="AZ2549" s="49">
        <v>0</v>
      </c>
      <c r="BA2549" s="48"/>
      <c r="BB2549" s="48"/>
      <c r="BC2549" s="44">
        <f t="shared" si="555"/>
        <v>0</v>
      </c>
      <c r="BD2549" s="50">
        <v>1</v>
      </c>
      <c r="BE2549" s="51" t="e">
        <f>IF(AX2549=1,0,IF(AY2549=1,0,IF(BC2549&gt;#REF!,#REF!,IF(OR(AZ2549&gt;0,BD2549&gt;=0),BC2549+([1]สูตร2!H2537*(100%-AZ2549)-BC2549)*BD2549,[1]สูตร2!H2537*(100%-AZ2549)))))</f>
        <v>#REF!</v>
      </c>
      <c r="BF2549" s="31"/>
    </row>
    <row r="2550" spans="1:58" s="5" customFormat="1" ht="24" customHeight="1" x14ac:dyDescent="0.2">
      <c r="A2550" s="31">
        <v>852</v>
      </c>
      <c r="B2550" s="31" t="s">
        <v>65</v>
      </c>
      <c r="C2550" s="31">
        <v>742</v>
      </c>
      <c r="D2550" s="31" t="s">
        <v>71</v>
      </c>
      <c r="E2550" s="31" t="s">
        <v>1982</v>
      </c>
      <c r="F2550" s="31"/>
      <c r="G2550" s="32" t="s">
        <v>1983</v>
      </c>
      <c r="H2550" s="31">
        <v>53</v>
      </c>
      <c r="I2550" s="31">
        <v>2199</v>
      </c>
      <c r="J2550" s="31" t="s">
        <v>1973</v>
      </c>
      <c r="K2550" s="31">
        <v>8</v>
      </c>
      <c r="L2550" s="31">
        <v>1</v>
      </c>
      <c r="M2550" s="31">
        <v>9</v>
      </c>
      <c r="N2550" s="33">
        <v>3309</v>
      </c>
      <c r="O2550" s="33"/>
      <c r="P2550" s="33"/>
      <c r="Q2550" s="33"/>
      <c r="R2550" s="33"/>
      <c r="S2550" s="34" t="str">
        <f t="shared" si="546"/>
        <v>1</v>
      </c>
      <c r="T2550" s="35">
        <f t="shared" si="547"/>
        <v>3309</v>
      </c>
      <c r="U2550" s="36">
        <f>INDEX([1]ราคาที่ดิน!$B:$G,MATCH($C2550,[1]ราคาที่ดิน!$A:$A,0),MATCH($B2550,[1]ราคาที่ดิน!$B$1:$G$1,0))</f>
        <v>180</v>
      </c>
      <c r="V2550" s="37">
        <f t="shared" si="556"/>
        <v>595620</v>
      </c>
      <c r="W2550" s="31"/>
      <c r="X2550" s="31"/>
      <c r="Y2550" s="31"/>
      <c r="Z2550" s="31"/>
      <c r="AA2550" s="31"/>
      <c r="AB2550" s="32"/>
      <c r="AC2550" s="38"/>
      <c r="AD2550" s="39"/>
      <c r="AE2550" s="39"/>
      <c r="AF2550" s="40" t="str">
        <f t="shared" si="548"/>
        <v/>
      </c>
      <c r="AG2550" s="41" t="str">
        <f t="shared" si="549"/>
        <v/>
      </c>
      <c r="AH2550" s="42"/>
      <c r="AI2550" s="42"/>
      <c r="AJ2550" s="42"/>
      <c r="AK2550" s="42"/>
      <c r="AL2550" s="31"/>
      <c r="AM2550" s="43" t="str">
        <f t="shared" si="550"/>
        <v>100</v>
      </c>
      <c r="AN2550" s="44">
        <f>INDEX([1]ราคาสิ่งปลูกสร้าง!$D$6:$CC$47,MATCH($AD2550,[1]ราคาสิ่งปลูกสร้าง!$B$6:$B$45,0),MATCH($C$7,[1]ราคาสิ่งปลูกสร้าง!$D$5:$CC$5,0))</f>
        <v>0</v>
      </c>
      <c r="AO2550" s="44">
        <f t="shared" si="551"/>
        <v>0</v>
      </c>
      <c r="AP2550" s="45">
        <f t="shared" si="552"/>
        <v>0</v>
      </c>
      <c r="AQ2550" s="40">
        <f>IF(AP2550=0,0,INDEX([1]ค่าเสื่อมสิ่งปลูกสร้าง!$A$5:$D$105,MATCH($AP2550,[1]ค่าเสื่อมสิ่งปลูกสร้าง!$A$5:$A$105,0),MATCH(AE2550,[1]ค่าเสื่อมสิ่งปลูกสร้าง!$A$3:$D$3)))</f>
        <v>0</v>
      </c>
      <c r="AR2550" s="44">
        <f t="shared" si="557"/>
        <v>0</v>
      </c>
      <c r="AS2550" s="44">
        <f t="shared" si="558"/>
        <v>595620</v>
      </c>
      <c r="AT2550" s="44">
        <f t="shared" si="559"/>
        <v>595620</v>
      </c>
      <c r="AU2550" s="46">
        <v>0</v>
      </c>
      <c r="AV2550" s="44">
        <f t="shared" si="553"/>
        <v>595620</v>
      </c>
      <c r="AW2550" s="47" t="str">
        <f t="shared" si="554"/>
        <v>0.01</v>
      </c>
      <c r="AX2550" s="48"/>
      <c r="AY2550" s="48"/>
      <c r="AZ2550" s="49">
        <v>0</v>
      </c>
      <c r="BA2550" s="48"/>
      <c r="BB2550" s="48"/>
      <c r="BC2550" s="44">
        <f t="shared" si="555"/>
        <v>0</v>
      </c>
      <c r="BD2550" s="50">
        <v>1</v>
      </c>
      <c r="BE2550" s="51" t="e">
        <f>IF(AX2550=1,0,IF(AY2550=1,0,IF(BC2550&gt;#REF!,#REF!,IF(OR(AZ2550&gt;0,BD2550&gt;=0),BC2550+([1]สูตร2!H2538*(100%-AZ2550)-BC2550)*BD2550,[1]สูตร2!H2538*(100%-AZ2550)))))</f>
        <v>#REF!</v>
      </c>
      <c r="BF2550" s="31"/>
    </row>
    <row r="2551" spans="1:58" s="5" customFormat="1" ht="24" customHeight="1" x14ac:dyDescent="0.2">
      <c r="A2551" s="31"/>
      <c r="B2551" s="31" t="s">
        <v>93</v>
      </c>
      <c r="C2551" s="31">
        <v>1</v>
      </c>
      <c r="D2551" s="31" t="s">
        <v>71</v>
      </c>
      <c r="E2551" s="31" t="s">
        <v>1982</v>
      </c>
      <c r="F2551" s="31"/>
      <c r="G2551" s="32" t="s">
        <v>1983</v>
      </c>
      <c r="H2551" s="31" t="s">
        <v>104</v>
      </c>
      <c r="I2551" s="31" t="s">
        <v>104</v>
      </c>
      <c r="J2551" s="31" t="s">
        <v>1973</v>
      </c>
      <c r="K2551" s="31">
        <v>0</v>
      </c>
      <c r="L2551" s="31">
        <v>0</v>
      </c>
      <c r="M2551" s="31">
        <v>45</v>
      </c>
      <c r="N2551" s="33"/>
      <c r="O2551" s="33">
        <v>45</v>
      </c>
      <c r="P2551" s="33"/>
      <c r="Q2551" s="33"/>
      <c r="R2551" s="33"/>
      <c r="S2551" s="34" t="str">
        <f t="shared" si="546"/>
        <v>2</v>
      </c>
      <c r="T2551" s="35">
        <f t="shared" si="547"/>
        <v>45</v>
      </c>
      <c r="U2551" s="36">
        <f>INDEX([1]ราคาที่ดิน!$B:$G,MATCH($C2551,[1]ราคาที่ดิน!$A:$A,0),MATCH($B2551,[1]ราคาที่ดิน!$B$1:$G$1,0))</f>
        <v>100</v>
      </c>
      <c r="V2551" s="37">
        <f t="shared" si="556"/>
        <v>4500</v>
      </c>
      <c r="W2551" s="31">
        <v>1</v>
      </c>
      <c r="X2551" s="31">
        <v>11</v>
      </c>
      <c r="Y2551" s="31" t="s">
        <v>71</v>
      </c>
      <c r="Z2551" s="31" t="s">
        <v>1982</v>
      </c>
      <c r="AA2551" s="31"/>
      <c r="AB2551" s="32" t="s">
        <v>1983</v>
      </c>
      <c r="AC2551" s="38"/>
      <c r="AD2551" s="39" t="s">
        <v>73</v>
      </c>
      <c r="AE2551" s="39" t="s">
        <v>94</v>
      </c>
      <c r="AF2551" s="40" t="str">
        <f t="shared" si="548"/>
        <v>2</v>
      </c>
      <c r="AG2551" s="41">
        <f t="shared" si="549"/>
        <v>60</v>
      </c>
      <c r="AH2551" s="42"/>
      <c r="AI2551" s="42">
        <v>60</v>
      </c>
      <c r="AJ2551" s="42"/>
      <c r="AK2551" s="42"/>
      <c r="AL2551" s="31">
        <v>28</v>
      </c>
      <c r="AM2551" s="43" t="str">
        <f t="shared" si="550"/>
        <v>100</v>
      </c>
      <c r="AN2551" s="44">
        <f>INDEX([1]ราคาสิ่งปลูกสร้าง!$D$6:$CC$47,MATCH($AD2551,[1]ราคาสิ่งปลูกสร้าง!$B$6:$B$45,0),MATCH($C$7,[1]ราคาสิ่งปลูกสร้าง!$D$5:$CC$5,0))</f>
        <v>6500</v>
      </c>
      <c r="AO2551" s="44">
        <f t="shared" si="551"/>
        <v>390000</v>
      </c>
      <c r="AP2551" s="45">
        <f t="shared" si="552"/>
        <v>28</v>
      </c>
      <c r="AQ2551" s="40">
        <f>IF(AP2551=0,0,INDEX([1]ค่าเสื่อมสิ่งปลูกสร้าง!$A$5:$D$105,MATCH($AP2551,[1]ค่าเสื่อมสิ่งปลูกสร้าง!$A$5:$A$105,0),MATCH(AE2551,[1]ค่าเสื่อมสิ่งปลูกสร้าง!$A$3:$D$3)))</f>
        <v>46</v>
      </c>
      <c r="AR2551" s="44">
        <f t="shared" si="557"/>
        <v>210600</v>
      </c>
      <c r="AS2551" s="44">
        <f t="shared" si="558"/>
        <v>215100</v>
      </c>
      <c r="AT2551" s="44">
        <f t="shared" si="559"/>
        <v>215100</v>
      </c>
      <c r="AU2551" s="46">
        <v>0</v>
      </c>
      <c r="AV2551" s="44">
        <f t="shared" si="553"/>
        <v>215100</v>
      </c>
      <c r="AW2551" s="47" t="str">
        <f t="shared" si="554"/>
        <v>0.02</v>
      </c>
      <c r="AX2551" s="48"/>
      <c r="AY2551" s="48"/>
      <c r="AZ2551" s="49">
        <v>0</v>
      </c>
      <c r="BA2551" s="48"/>
      <c r="BB2551" s="48"/>
      <c r="BC2551" s="44">
        <f t="shared" si="555"/>
        <v>0</v>
      </c>
      <c r="BD2551" s="50">
        <v>1</v>
      </c>
      <c r="BE2551" s="51" t="e">
        <f>IF(AX2551=1,0,IF(AY2551=1,0,IF(BC2551&gt;#REF!,#REF!,IF(OR(AZ2551&gt;0,BD2551&gt;=0),BC2551+([1]สูตร2!H2539*(100%-AZ2551)-BC2551)*BD2551,[1]สูตร2!H2539*(100%-AZ2551)))))</f>
        <v>#REF!</v>
      </c>
      <c r="BF2551" s="31"/>
    </row>
    <row r="2552" spans="1:58" s="5" customFormat="1" ht="24" customHeight="1" x14ac:dyDescent="0.2">
      <c r="A2552" s="31"/>
      <c r="B2552" s="31" t="s">
        <v>93</v>
      </c>
      <c r="C2552" s="31">
        <v>1</v>
      </c>
      <c r="D2552" s="31" t="s">
        <v>71</v>
      </c>
      <c r="E2552" s="31" t="s">
        <v>1982</v>
      </c>
      <c r="F2552" s="31"/>
      <c r="G2552" s="32" t="s">
        <v>1983</v>
      </c>
      <c r="H2552" s="31" t="s">
        <v>104</v>
      </c>
      <c r="I2552" s="31" t="s">
        <v>104</v>
      </c>
      <c r="J2552" s="31" t="s">
        <v>1973</v>
      </c>
      <c r="K2552" s="31">
        <v>0</v>
      </c>
      <c r="L2552" s="31">
        <v>0</v>
      </c>
      <c r="M2552" s="31">
        <v>20</v>
      </c>
      <c r="N2552" s="33"/>
      <c r="O2552" s="33">
        <v>20</v>
      </c>
      <c r="P2552" s="33"/>
      <c r="Q2552" s="33"/>
      <c r="R2552" s="33"/>
      <c r="S2552" s="34" t="str">
        <f t="shared" si="546"/>
        <v>2</v>
      </c>
      <c r="T2552" s="35">
        <f t="shared" si="547"/>
        <v>20</v>
      </c>
      <c r="U2552" s="36">
        <f>INDEX([1]ราคาที่ดิน!$B:$G,MATCH($C2552,[1]ราคาที่ดิน!$A:$A,0),MATCH($B2552,[1]ราคาที่ดิน!$B$1:$G$1,0))</f>
        <v>100</v>
      </c>
      <c r="V2552" s="37">
        <f t="shared" si="556"/>
        <v>2000</v>
      </c>
      <c r="W2552" s="31">
        <v>2</v>
      </c>
      <c r="X2552" s="31">
        <v>11</v>
      </c>
      <c r="Y2552" s="31" t="s">
        <v>71</v>
      </c>
      <c r="Z2552" s="31" t="s">
        <v>1982</v>
      </c>
      <c r="AA2552" s="31"/>
      <c r="AB2552" s="32" t="s">
        <v>1983</v>
      </c>
      <c r="AC2552" s="38"/>
      <c r="AD2552" s="39" t="s">
        <v>75</v>
      </c>
      <c r="AE2552" s="39" t="s">
        <v>94</v>
      </c>
      <c r="AF2552" s="40" t="str">
        <f t="shared" si="548"/>
        <v>1</v>
      </c>
      <c r="AG2552" s="41">
        <f t="shared" si="549"/>
        <v>13</v>
      </c>
      <c r="AH2552" s="42">
        <v>13</v>
      </c>
      <c r="AI2552" s="42"/>
      <c r="AJ2552" s="42"/>
      <c r="AK2552" s="42"/>
      <c r="AL2552" s="31">
        <v>28</v>
      </c>
      <c r="AM2552" s="43" t="str">
        <f t="shared" si="550"/>
        <v>100</v>
      </c>
      <c r="AN2552" s="44">
        <f>INDEX([1]ราคาสิ่งปลูกสร้าง!$D$6:$CC$47,MATCH($AD2552,[1]ราคาสิ่งปลูกสร้าง!$B$6:$B$45,0),MATCH($C$7,[1]ราคาสิ่งปลูกสร้าง!$D$5:$CC$5,0))</f>
        <v>5400</v>
      </c>
      <c r="AO2552" s="44">
        <f t="shared" si="551"/>
        <v>70200</v>
      </c>
      <c r="AP2552" s="45">
        <f t="shared" si="552"/>
        <v>28</v>
      </c>
      <c r="AQ2552" s="40">
        <f>IF(AP2552=0,0,INDEX([1]ค่าเสื่อมสิ่งปลูกสร้าง!$A$5:$D$105,MATCH($AP2552,[1]ค่าเสื่อมสิ่งปลูกสร้าง!$A$5:$A$105,0),MATCH(AE2552,[1]ค่าเสื่อมสิ่งปลูกสร้าง!$A$3:$D$3)))</f>
        <v>46</v>
      </c>
      <c r="AR2552" s="44">
        <f t="shared" si="557"/>
        <v>37908</v>
      </c>
      <c r="AS2552" s="44">
        <f t="shared" si="558"/>
        <v>39908</v>
      </c>
      <c r="AT2552" s="44">
        <f t="shared" si="559"/>
        <v>39908</v>
      </c>
      <c r="AU2552" s="46">
        <v>0</v>
      </c>
      <c r="AV2552" s="44">
        <f t="shared" si="553"/>
        <v>39908</v>
      </c>
      <c r="AW2552" s="47" t="str">
        <f t="shared" si="554"/>
        <v>0.01</v>
      </c>
      <c r="AX2552" s="48"/>
      <c r="AY2552" s="48"/>
      <c r="AZ2552" s="49">
        <v>0</v>
      </c>
      <c r="BA2552" s="48"/>
      <c r="BB2552" s="48"/>
      <c r="BC2552" s="44">
        <f t="shared" si="555"/>
        <v>0</v>
      </c>
      <c r="BD2552" s="50">
        <v>1</v>
      </c>
      <c r="BE2552" s="51" t="e">
        <f>IF(AX2552=1,0,IF(AY2552=1,0,IF(BC2552&gt;#REF!,#REF!,IF(OR(AZ2552&gt;0,BD2552&gt;=0),BC2552+([1]สูตร2!H2540*(100%-AZ2552)-BC2552)*BD2552,[1]สูตร2!H2540*(100%-AZ2552)))))</f>
        <v>#REF!</v>
      </c>
      <c r="BF2552" s="31"/>
    </row>
    <row r="2553" spans="1:58" s="5" customFormat="1" ht="24" customHeight="1" x14ac:dyDescent="0.2">
      <c r="A2553" s="31"/>
      <c r="B2553" s="31" t="s">
        <v>93</v>
      </c>
      <c r="C2553" s="31">
        <v>1</v>
      </c>
      <c r="D2553" s="31" t="s">
        <v>71</v>
      </c>
      <c r="E2553" s="31" t="s">
        <v>1982</v>
      </c>
      <c r="F2553" s="31"/>
      <c r="G2553" s="32" t="s">
        <v>1983</v>
      </c>
      <c r="H2553" s="31" t="s">
        <v>104</v>
      </c>
      <c r="I2553" s="31" t="s">
        <v>104</v>
      </c>
      <c r="J2553" s="31" t="s">
        <v>1973</v>
      </c>
      <c r="K2553" s="31">
        <v>0</v>
      </c>
      <c r="L2553" s="31">
        <v>0</v>
      </c>
      <c r="M2553" s="31">
        <v>15</v>
      </c>
      <c r="N2553" s="33"/>
      <c r="O2553" s="33">
        <v>15</v>
      </c>
      <c r="P2553" s="33"/>
      <c r="Q2553" s="33"/>
      <c r="R2553" s="33"/>
      <c r="S2553" s="34" t="str">
        <f t="shared" si="546"/>
        <v>2</v>
      </c>
      <c r="T2553" s="35">
        <f t="shared" si="547"/>
        <v>15</v>
      </c>
      <c r="U2553" s="36">
        <f>INDEX([1]ราคาที่ดิน!$B:$G,MATCH($C2553,[1]ราคาที่ดิน!$A:$A,0),MATCH($B2553,[1]ราคาที่ดิน!$B$1:$G$1,0))</f>
        <v>100</v>
      </c>
      <c r="V2553" s="37">
        <f t="shared" si="556"/>
        <v>1500</v>
      </c>
      <c r="W2553" s="31">
        <v>3</v>
      </c>
      <c r="X2553" s="31">
        <v>11</v>
      </c>
      <c r="Y2553" s="31" t="s">
        <v>71</v>
      </c>
      <c r="Z2553" s="31" t="s">
        <v>1982</v>
      </c>
      <c r="AA2553" s="31"/>
      <c r="AB2553" s="32" t="s">
        <v>1983</v>
      </c>
      <c r="AC2553" s="38"/>
      <c r="AD2553" s="39" t="s">
        <v>73</v>
      </c>
      <c r="AE2553" s="39" t="s">
        <v>76</v>
      </c>
      <c r="AF2553" s="40" t="str">
        <f t="shared" si="548"/>
        <v>2</v>
      </c>
      <c r="AG2553" s="41">
        <f t="shared" si="549"/>
        <v>43.52</v>
      </c>
      <c r="AH2553" s="42"/>
      <c r="AI2553" s="42">
        <v>43.52</v>
      </c>
      <c r="AJ2553" s="42"/>
      <c r="AK2553" s="42"/>
      <c r="AL2553" s="31">
        <v>21</v>
      </c>
      <c r="AM2553" s="43" t="str">
        <f t="shared" si="550"/>
        <v>100</v>
      </c>
      <c r="AN2553" s="44">
        <f>INDEX([1]ราคาสิ่งปลูกสร้าง!$D$6:$CC$47,MATCH($AD2553,[1]ราคาสิ่งปลูกสร้าง!$B$6:$B$45,0),MATCH($C$7,[1]ราคาสิ่งปลูกสร้าง!$D$5:$CC$5,0))</f>
        <v>6500</v>
      </c>
      <c r="AO2553" s="44">
        <f t="shared" si="551"/>
        <v>282880</v>
      </c>
      <c r="AP2553" s="45">
        <f t="shared" si="552"/>
        <v>21</v>
      </c>
      <c r="AQ2553" s="40">
        <f>IF(AP2553=0,0,INDEX([1]ค่าเสื่อมสิ่งปลูกสร้าง!$A$5:$D$105,MATCH($AP2553,[1]ค่าเสื่อมสิ่งปลูกสร้าง!$A$5:$A$105,0),MATCH(AE2553,[1]ค่าเสื่อมสิ่งปลูกสร้าง!$A$3:$D$3)))</f>
        <v>93</v>
      </c>
      <c r="AR2553" s="44">
        <f t="shared" si="557"/>
        <v>19801.600000000002</v>
      </c>
      <c r="AS2553" s="44">
        <f t="shared" si="558"/>
        <v>21301.600000000002</v>
      </c>
      <c r="AT2553" s="44">
        <f t="shared" si="559"/>
        <v>21301.600000000002</v>
      </c>
      <c r="AU2553" s="46">
        <v>0</v>
      </c>
      <c r="AV2553" s="44">
        <f t="shared" si="553"/>
        <v>21301.600000000002</v>
      </c>
      <c r="AW2553" s="47" t="str">
        <f t="shared" si="554"/>
        <v>0.02</v>
      </c>
      <c r="AX2553" s="48"/>
      <c r="AY2553" s="48"/>
      <c r="AZ2553" s="49">
        <v>0</v>
      </c>
      <c r="BA2553" s="48"/>
      <c r="BB2553" s="48"/>
      <c r="BC2553" s="44">
        <f t="shared" si="555"/>
        <v>0</v>
      </c>
      <c r="BD2553" s="50">
        <v>1</v>
      </c>
      <c r="BE2553" s="51" t="e">
        <f>IF(AX2553=1,0,IF(AY2553=1,0,IF(BC2553&gt;#REF!,#REF!,IF(OR(AZ2553&gt;0,BD2553&gt;=0),BC2553+([1]สูตร2!H2541*(100%-AZ2553)-BC2553)*BD2553,[1]สูตร2!H2541*(100%-AZ2553)))))</f>
        <v>#REF!</v>
      </c>
      <c r="BF2553" s="31"/>
    </row>
    <row r="2554" spans="1:58" s="5" customFormat="1" ht="24" customHeight="1" x14ac:dyDescent="0.2">
      <c r="A2554" s="31">
        <v>853</v>
      </c>
      <c r="B2554" s="31" t="s">
        <v>65</v>
      </c>
      <c r="C2554" s="31">
        <v>13197</v>
      </c>
      <c r="D2554" s="31" t="s">
        <v>66</v>
      </c>
      <c r="E2554" s="31" t="s">
        <v>1984</v>
      </c>
      <c r="F2554" s="31"/>
      <c r="G2554" s="32" t="s">
        <v>1985</v>
      </c>
      <c r="H2554" s="31">
        <v>51</v>
      </c>
      <c r="I2554" s="31">
        <v>677</v>
      </c>
      <c r="J2554" s="31" t="s">
        <v>1973</v>
      </c>
      <c r="K2554" s="31">
        <v>31</v>
      </c>
      <c r="L2554" s="31">
        <v>1</v>
      </c>
      <c r="M2554" s="31">
        <v>68</v>
      </c>
      <c r="N2554" s="33">
        <v>12568</v>
      </c>
      <c r="O2554" s="33"/>
      <c r="P2554" s="33"/>
      <c r="Q2554" s="33"/>
      <c r="R2554" s="33"/>
      <c r="S2554" s="34" t="str">
        <f t="shared" si="546"/>
        <v>1</v>
      </c>
      <c r="T2554" s="35">
        <f t="shared" si="547"/>
        <v>12568</v>
      </c>
      <c r="U2554" s="36">
        <f>INDEX([1]ราคาที่ดิน!$B:$G,MATCH($C2554,[1]ราคาที่ดิน!$A:$A,0),MATCH($B2554,[1]ราคาที่ดิน!$B$1:$G$1,0))</f>
        <v>180</v>
      </c>
      <c r="V2554" s="37">
        <f t="shared" si="556"/>
        <v>2262240</v>
      </c>
      <c r="W2554" s="31"/>
      <c r="X2554" s="31"/>
      <c r="Y2554" s="31"/>
      <c r="Z2554" s="31"/>
      <c r="AA2554" s="31"/>
      <c r="AB2554" s="32"/>
      <c r="AC2554" s="38"/>
      <c r="AD2554" s="39"/>
      <c r="AE2554" s="39"/>
      <c r="AF2554" s="40" t="str">
        <f t="shared" si="548"/>
        <v/>
      </c>
      <c r="AG2554" s="41" t="str">
        <f t="shared" si="549"/>
        <v/>
      </c>
      <c r="AH2554" s="42"/>
      <c r="AI2554" s="42"/>
      <c r="AJ2554" s="42"/>
      <c r="AK2554" s="42"/>
      <c r="AL2554" s="31"/>
      <c r="AM2554" s="43" t="str">
        <f t="shared" si="550"/>
        <v>100</v>
      </c>
      <c r="AN2554" s="44">
        <f>INDEX([1]ราคาสิ่งปลูกสร้าง!$D$6:$CC$47,MATCH($AD2554,[1]ราคาสิ่งปลูกสร้าง!$B$6:$B$45,0),MATCH($C$7,[1]ราคาสิ่งปลูกสร้าง!$D$5:$CC$5,0))</f>
        <v>0</v>
      </c>
      <c r="AO2554" s="44">
        <f t="shared" si="551"/>
        <v>0</v>
      </c>
      <c r="AP2554" s="45">
        <f t="shared" si="552"/>
        <v>0</v>
      </c>
      <c r="AQ2554" s="40">
        <f>IF(AP2554=0,0,INDEX([1]ค่าเสื่อมสิ่งปลูกสร้าง!$A$5:$D$105,MATCH($AP2554,[1]ค่าเสื่อมสิ่งปลูกสร้าง!$A$5:$A$105,0),MATCH(AE2554,[1]ค่าเสื่อมสิ่งปลูกสร้าง!$A$3:$D$3)))</f>
        <v>0</v>
      </c>
      <c r="AR2554" s="44">
        <f t="shared" si="557"/>
        <v>0</v>
      </c>
      <c r="AS2554" s="44">
        <f t="shared" si="558"/>
        <v>2262240</v>
      </c>
      <c r="AT2554" s="44">
        <f t="shared" si="559"/>
        <v>2262240</v>
      </c>
      <c r="AU2554" s="46">
        <v>0</v>
      </c>
      <c r="AV2554" s="44">
        <f t="shared" si="553"/>
        <v>2262240</v>
      </c>
      <c r="AW2554" s="47" t="str">
        <f t="shared" si="554"/>
        <v>0.01</v>
      </c>
      <c r="AX2554" s="48"/>
      <c r="AY2554" s="48"/>
      <c r="AZ2554" s="49">
        <v>0</v>
      </c>
      <c r="BA2554" s="48"/>
      <c r="BB2554" s="48"/>
      <c r="BC2554" s="44">
        <f t="shared" si="555"/>
        <v>0</v>
      </c>
      <c r="BD2554" s="50">
        <v>1</v>
      </c>
      <c r="BE2554" s="51" t="e">
        <f>IF(AX2554=1,0,IF(AY2554=1,0,IF(BC2554&gt;#REF!,#REF!,IF(OR(AZ2554&gt;0,BD2554&gt;=0),BC2554+([1]สูตร2!H2542*(100%-AZ2554)-BC2554)*BD2554,[1]สูตร2!H2542*(100%-AZ2554)))))</f>
        <v>#REF!</v>
      </c>
      <c r="BF2554" s="31"/>
    </row>
    <row r="2555" spans="1:58" s="5" customFormat="1" ht="24" customHeight="1" x14ac:dyDescent="0.2">
      <c r="A2555" s="31"/>
      <c r="B2555" s="31" t="s">
        <v>93</v>
      </c>
      <c r="C2555" s="31">
        <v>1</v>
      </c>
      <c r="D2555" s="31" t="s">
        <v>66</v>
      </c>
      <c r="E2555" s="31" t="s">
        <v>1984</v>
      </c>
      <c r="F2555" s="31"/>
      <c r="G2555" s="32" t="s">
        <v>1985</v>
      </c>
      <c r="H2555" s="31" t="s">
        <v>104</v>
      </c>
      <c r="I2555" s="31" t="s">
        <v>104</v>
      </c>
      <c r="J2555" s="31" t="s">
        <v>1973</v>
      </c>
      <c r="K2555" s="31">
        <v>0</v>
      </c>
      <c r="L2555" s="31">
        <v>0</v>
      </c>
      <c r="M2555" s="31">
        <v>55</v>
      </c>
      <c r="N2555" s="33"/>
      <c r="O2555" s="33">
        <v>55</v>
      </c>
      <c r="P2555" s="33"/>
      <c r="Q2555" s="33"/>
      <c r="R2555" s="33"/>
      <c r="S2555" s="34" t="str">
        <f t="shared" si="546"/>
        <v>2</v>
      </c>
      <c r="T2555" s="35">
        <f t="shared" si="547"/>
        <v>55</v>
      </c>
      <c r="U2555" s="36">
        <f>INDEX([1]ราคาที่ดิน!$B:$G,MATCH($C2555,[1]ราคาที่ดิน!$A:$A,0),MATCH($B2555,[1]ราคาที่ดิน!$B$1:$G$1,0))</f>
        <v>100</v>
      </c>
      <c r="V2555" s="37">
        <f t="shared" si="556"/>
        <v>5500</v>
      </c>
      <c r="W2555" s="31">
        <v>1</v>
      </c>
      <c r="X2555" s="31">
        <v>12</v>
      </c>
      <c r="Y2555" s="31" t="s">
        <v>71</v>
      </c>
      <c r="Z2555" s="31" t="s">
        <v>1986</v>
      </c>
      <c r="AA2555" s="31"/>
      <c r="AB2555" s="32" t="s">
        <v>1985</v>
      </c>
      <c r="AC2555" s="38"/>
      <c r="AD2555" s="39" t="s">
        <v>73</v>
      </c>
      <c r="AE2555" s="39" t="s">
        <v>74</v>
      </c>
      <c r="AF2555" s="40" t="str">
        <f t="shared" si="548"/>
        <v>2</v>
      </c>
      <c r="AG2555" s="41">
        <f t="shared" si="549"/>
        <v>64</v>
      </c>
      <c r="AH2555" s="42"/>
      <c r="AI2555" s="42">
        <v>64</v>
      </c>
      <c r="AJ2555" s="42"/>
      <c r="AK2555" s="42"/>
      <c r="AL2555" s="31">
        <v>48</v>
      </c>
      <c r="AM2555" s="43" t="str">
        <f t="shared" si="550"/>
        <v>100</v>
      </c>
      <c r="AN2555" s="44">
        <f>INDEX([1]ราคาสิ่งปลูกสร้าง!$D$6:$CC$47,MATCH($AD2555,[1]ราคาสิ่งปลูกสร้าง!$B$6:$B$45,0),MATCH($C$7,[1]ราคาสิ่งปลูกสร้าง!$D$5:$CC$5,0))</f>
        <v>6500</v>
      </c>
      <c r="AO2555" s="44">
        <f t="shared" si="551"/>
        <v>416000</v>
      </c>
      <c r="AP2555" s="45">
        <f t="shared" si="552"/>
        <v>48</v>
      </c>
      <c r="AQ2555" s="40">
        <f>IF(AP2555=0,0,INDEX([1]ค่าเสื่อมสิ่งปลูกสร้าง!$A$5:$D$105,MATCH($AP2555,[1]ค่าเสื่อมสิ่งปลูกสร้าง!$A$5:$A$105,0),MATCH(AE2555,[1]ค่าเสื่อมสิ่งปลูกสร้าง!$A$3:$D$3)))</f>
        <v>76</v>
      </c>
      <c r="AR2555" s="44">
        <f t="shared" si="557"/>
        <v>99840</v>
      </c>
      <c r="AS2555" s="44">
        <f t="shared" si="558"/>
        <v>105340</v>
      </c>
      <c r="AT2555" s="44">
        <f t="shared" si="559"/>
        <v>105340</v>
      </c>
      <c r="AU2555" s="46">
        <v>0</v>
      </c>
      <c r="AV2555" s="44">
        <f t="shared" si="553"/>
        <v>105340</v>
      </c>
      <c r="AW2555" s="47" t="str">
        <f t="shared" si="554"/>
        <v>0.02</v>
      </c>
      <c r="AX2555" s="48"/>
      <c r="AY2555" s="48"/>
      <c r="AZ2555" s="49">
        <v>0</v>
      </c>
      <c r="BA2555" s="48"/>
      <c r="BB2555" s="48"/>
      <c r="BC2555" s="44">
        <f t="shared" si="555"/>
        <v>0</v>
      </c>
      <c r="BD2555" s="50">
        <v>1</v>
      </c>
      <c r="BE2555" s="51" t="e">
        <f>IF(AX2555=1,0,IF(AY2555=1,0,IF(BC2555&gt;#REF!,#REF!,IF(OR(AZ2555&gt;0,BD2555&gt;=0),BC2555+([1]สูตร2!H2543*(100%-AZ2555)-BC2555)*BD2555,[1]สูตร2!H2543*(100%-AZ2555)))))</f>
        <v>#REF!</v>
      </c>
      <c r="BF2555" s="31"/>
    </row>
    <row r="2556" spans="1:58" s="5" customFormat="1" ht="24" customHeight="1" x14ac:dyDescent="0.2">
      <c r="A2556" s="31"/>
      <c r="B2556" s="31" t="s">
        <v>93</v>
      </c>
      <c r="C2556" s="31">
        <v>1</v>
      </c>
      <c r="D2556" s="31" t="s">
        <v>66</v>
      </c>
      <c r="E2556" s="31" t="s">
        <v>1984</v>
      </c>
      <c r="F2556" s="31"/>
      <c r="G2556" s="32" t="s">
        <v>1985</v>
      </c>
      <c r="H2556" s="31" t="s">
        <v>104</v>
      </c>
      <c r="I2556" s="31" t="s">
        <v>104</v>
      </c>
      <c r="J2556" s="31" t="s">
        <v>1973</v>
      </c>
      <c r="K2556" s="31">
        <v>0</v>
      </c>
      <c r="L2556" s="31">
        <v>0</v>
      </c>
      <c r="M2556" s="31">
        <v>35</v>
      </c>
      <c r="N2556" s="33"/>
      <c r="O2556" s="33">
        <v>35</v>
      </c>
      <c r="P2556" s="33"/>
      <c r="Q2556" s="33"/>
      <c r="R2556" s="33"/>
      <c r="S2556" s="34" t="str">
        <f t="shared" si="546"/>
        <v>2</v>
      </c>
      <c r="T2556" s="35">
        <f t="shared" si="547"/>
        <v>35</v>
      </c>
      <c r="U2556" s="36">
        <f>INDEX([1]ราคาที่ดิน!$B:$G,MATCH($C2556,[1]ราคาที่ดิน!$A:$A,0),MATCH($B2556,[1]ราคาที่ดิน!$B$1:$G$1,0))</f>
        <v>100</v>
      </c>
      <c r="V2556" s="37">
        <f t="shared" si="556"/>
        <v>3500</v>
      </c>
      <c r="W2556" s="31">
        <v>2</v>
      </c>
      <c r="X2556" s="31">
        <v>12</v>
      </c>
      <c r="Y2556" s="31" t="s">
        <v>71</v>
      </c>
      <c r="Z2556" s="31" t="s">
        <v>1986</v>
      </c>
      <c r="AA2556" s="31"/>
      <c r="AB2556" s="32" t="s">
        <v>1985</v>
      </c>
      <c r="AC2556" s="38"/>
      <c r="AD2556" s="39" t="s">
        <v>75</v>
      </c>
      <c r="AE2556" s="39" t="s">
        <v>94</v>
      </c>
      <c r="AF2556" s="40" t="str">
        <f t="shared" si="548"/>
        <v>1</v>
      </c>
      <c r="AG2556" s="41">
        <f t="shared" si="549"/>
        <v>26.68</v>
      </c>
      <c r="AH2556" s="42">
        <v>26.68</v>
      </c>
      <c r="AI2556" s="42"/>
      <c r="AJ2556" s="42"/>
      <c r="AK2556" s="42"/>
      <c r="AL2556" s="31">
        <v>48</v>
      </c>
      <c r="AM2556" s="43" t="str">
        <f t="shared" si="550"/>
        <v>100</v>
      </c>
      <c r="AN2556" s="44">
        <f>INDEX([1]ราคาสิ่งปลูกสร้าง!$D$6:$CC$47,MATCH($AD2556,[1]ราคาสิ่งปลูกสร้าง!$B$6:$B$45,0),MATCH($C$7,[1]ราคาสิ่งปลูกสร้าง!$D$5:$CC$5,0))</f>
        <v>5400</v>
      </c>
      <c r="AO2556" s="44">
        <f t="shared" si="551"/>
        <v>144072</v>
      </c>
      <c r="AP2556" s="45">
        <f t="shared" si="552"/>
        <v>48</v>
      </c>
      <c r="AQ2556" s="40">
        <f>IF(AP2556=0,0,INDEX([1]ค่าเสื่อมสิ่งปลูกสร้าง!$A$5:$D$105,MATCH($AP2556,[1]ค่าเสื่อมสิ่งปลูกสร้าง!$A$5:$A$105,0),MATCH(AE2556,[1]ค่าเสื่อมสิ่งปลูกสร้าง!$A$3:$D$3)))</f>
        <v>76</v>
      </c>
      <c r="AR2556" s="44">
        <f t="shared" si="557"/>
        <v>34577.279999999999</v>
      </c>
      <c r="AS2556" s="44">
        <f t="shared" si="558"/>
        <v>38077.279999999999</v>
      </c>
      <c r="AT2556" s="44">
        <f t="shared" si="559"/>
        <v>38077.279999999999</v>
      </c>
      <c r="AU2556" s="46">
        <v>0</v>
      </c>
      <c r="AV2556" s="44">
        <f t="shared" si="553"/>
        <v>38077.279999999999</v>
      </c>
      <c r="AW2556" s="47" t="str">
        <f t="shared" si="554"/>
        <v>0.01</v>
      </c>
      <c r="AX2556" s="48"/>
      <c r="AY2556" s="48"/>
      <c r="AZ2556" s="49">
        <v>0</v>
      </c>
      <c r="BA2556" s="48"/>
      <c r="BB2556" s="48"/>
      <c r="BC2556" s="44">
        <f t="shared" si="555"/>
        <v>0</v>
      </c>
      <c r="BD2556" s="50">
        <v>1</v>
      </c>
      <c r="BE2556" s="51" t="e">
        <f>IF(AX2556=1,0,IF(AY2556=1,0,IF(BC2556&gt;#REF!,#REF!,IF(OR(AZ2556&gt;0,BD2556&gt;=0),BC2556+([1]สูตร2!H2544*(100%-AZ2556)-BC2556)*BD2556,[1]สูตร2!H2544*(100%-AZ2556)))))</f>
        <v>#REF!</v>
      </c>
      <c r="BF2556" s="31"/>
    </row>
    <row r="2557" spans="1:58" s="5" customFormat="1" ht="24" customHeight="1" x14ac:dyDescent="0.2">
      <c r="A2557" s="31">
        <v>854</v>
      </c>
      <c r="B2557" s="31" t="s">
        <v>432</v>
      </c>
      <c r="C2557" s="31">
        <v>2</v>
      </c>
      <c r="D2557" s="31" t="s">
        <v>66</v>
      </c>
      <c r="E2557" s="31" t="s">
        <v>1987</v>
      </c>
      <c r="F2557" s="31"/>
      <c r="G2557" s="32" t="s">
        <v>1988</v>
      </c>
      <c r="H2557" s="31" t="s">
        <v>104</v>
      </c>
      <c r="I2557" s="31" t="s">
        <v>104</v>
      </c>
      <c r="J2557" s="31" t="s">
        <v>1973</v>
      </c>
      <c r="K2557" s="31">
        <v>9</v>
      </c>
      <c r="L2557" s="31">
        <v>0</v>
      </c>
      <c r="M2557" s="31">
        <v>0</v>
      </c>
      <c r="N2557" s="33">
        <v>3600</v>
      </c>
      <c r="O2557" s="33"/>
      <c r="P2557" s="33"/>
      <c r="Q2557" s="33"/>
      <c r="R2557" s="33"/>
      <c r="S2557" s="34" t="str">
        <f t="shared" si="546"/>
        <v>1</v>
      </c>
      <c r="T2557" s="35">
        <f t="shared" si="547"/>
        <v>3600</v>
      </c>
      <c r="U2557" s="36" t="str">
        <f>INDEX([1]ราคาที่ดิน!$B:$G,MATCH($C2557,[1]ราคาที่ดิน!$A:$A,0),MATCH($B2557,[1]ราคาที่ดิน!$B$1:$G$1,0))</f>
        <v>150</v>
      </c>
      <c r="V2557" s="37">
        <f t="shared" si="556"/>
        <v>540000</v>
      </c>
      <c r="W2557" s="31"/>
      <c r="X2557" s="31"/>
      <c r="Y2557" s="31"/>
      <c r="Z2557" s="31"/>
      <c r="AA2557" s="31"/>
      <c r="AB2557" s="32"/>
      <c r="AC2557" s="38"/>
      <c r="AD2557" s="39"/>
      <c r="AE2557" s="39"/>
      <c r="AF2557" s="40" t="str">
        <f t="shared" si="548"/>
        <v/>
      </c>
      <c r="AG2557" s="41" t="str">
        <f t="shared" si="549"/>
        <v/>
      </c>
      <c r="AH2557" s="42"/>
      <c r="AI2557" s="42"/>
      <c r="AJ2557" s="42"/>
      <c r="AK2557" s="42"/>
      <c r="AL2557" s="31"/>
      <c r="AM2557" s="43" t="str">
        <f t="shared" si="550"/>
        <v>100</v>
      </c>
      <c r="AN2557" s="44">
        <f>INDEX([1]ราคาสิ่งปลูกสร้าง!$D$6:$CC$47,MATCH($AD2557,[1]ราคาสิ่งปลูกสร้าง!$B$6:$B$45,0),MATCH($C$7,[1]ราคาสิ่งปลูกสร้าง!$D$5:$CC$5,0))</f>
        <v>0</v>
      </c>
      <c r="AO2557" s="44">
        <f t="shared" si="551"/>
        <v>0</v>
      </c>
      <c r="AP2557" s="45">
        <f t="shared" si="552"/>
        <v>0</v>
      </c>
      <c r="AQ2557" s="40">
        <f>IF(AP2557=0,0,INDEX([1]ค่าเสื่อมสิ่งปลูกสร้าง!$A$5:$D$105,MATCH($AP2557,[1]ค่าเสื่อมสิ่งปลูกสร้าง!$A$5:$A$105,0),MATCH(AE2557,[1]ค่าเสื่อมสิ่งปลูกสร้าง!$A$3:$D$3)))</f>
        <v>0</v>
      </c>
      <c r="AR2557" s="44">
        <f t="shared" si="557"/>
        <v>0</v>
      </c>
      <c r="AS2557" s="44">
        <f t="shared" si="558"/>
        <v>540000</v>
      </c>
      <c r="AT2557" s="44">
        <f t="shared" si="559"/>
        <v>540000</v>
      </c>
      <c r="AU2557" s="46">
        <v>0</v>
      </c>
      <c r="AV2557" s="44">
        <f t="shared" si="553"/>
        <v>540000</v>
      </c>
      <c r="AW2557" s="47" t="str">
        <f t="shared" si="554"/>
        <v>0.01</v>
      </c>
      <c r="AX2557" s="48"/>
      <c r="AY2557" s="48"/>
      <c r="AZ2557" s="49">
        <v>0</v>
      </c>
      <c r="BA2557" s="48"/>
      <c r="BB2557" s="48"/>
      <c r="BC2557" s="44">
        <f t="shared" si="555"/>
        <v>0</v>
      </c>
      <c r="BD2557" s="50">
        <v>1</v>
      </c>
      <c r="BE2557" s="51" t="e">
        <f>IF(AX2557=1,0,IF(AY2557=1,0,IF(BC2557&gt;#REF!,#REF!,IF(OR(AZ2557&gt;0,BD2557&gt;=0),BC2557+([1]สูตร2!H2545*(100%-AZ2557)-BC2557)*BD2557,[1]สูตร2!H2545*(100%-AZ2557)))))</f>
        <v>#REF!</v>
      </c>
      <c r="BF2557" s="31"/>
    </row>
    <row r="2558" spans="1:58" s="5" customFormat="1" ht="24" customHeight="1" x14ac:dyDescent="0.2">
      <c r="A2558" s="31"/>
      <c r="B2558" s="31" t="s">
        <v>321</v>
      </c>
      <c r="C2558" s="31">
        <v>3</v>
      </c>
      <c r="D2558" s="31" t="s">
        <v>66</v>
      </c>
      <c r="E2558" s="31" t="s">
        <v>1987</v>
      </c>
      <c r="F2558" s="31"/>
      <c r="G2558" s="32" t="s">
        <v>1988</v>
      </c>
      <c r="H2558" s="31" t="s">
        <v>104</v>
      </c>
      <c r="I2558" s="31" t="s">
        <v>104</v>
      </c>
      <c r="J2558" s="31" t="s">
        <v>1973</v>
      </c>
      <c r="K2558" s="31">
        <v>46</v>
      </c>
      <c r="L2558" s="31">
        <v>0</v>
      </c>
      <c r="M2558" s="31">
        <v>0</v>
      </c>
      <c r="N2558" s="33">
        <v>18400</v>
      </c>
      <c r="O2558" s="33"/>
      <c r="P2558" s="33"/>
      <c r="Q2558" s="33"/>
      <c r="R2558" s="33"/>
      <c r="S2558" s="34" t="str">
        <f t="shared" si="546"/>
        <v>1</v>
      </c>
      <c r="T2558" s="35">
        <f t="shared" si="547"/>
        <v>18400</v>
      </c>
      <c r="U2558" s="36">
        <f>INDEX([1]ราคาที่ดิน!$B:$G,MATCH($C2558,[1]ราคาที่ดิน!$A:$A,0),MATCH($B2558,[1]ราคาที่ดิน!$B$1:$G$1,0))</f>
        <v>200</v>
      </c>
      <c r="V2558" s="37">
        <f t="shared" si="556"/>
        <v>3680000</v>
      </c>
      <c r="W2558" s="31"/>
      <c r="X2558" s="31"/>
      <c r="Y2558" s="31"/>
      <c r="Z2558" s="31"/>
      <c r="AA2558" s="31"/>
      <c r="AB2558" s="32"/>
      <c r="AC2558" s="38"/>
      <c r="AD2558" s="39"/>
      <c r="AE2558" s="39"/>
      <c r="AF2558" s="40" t="str">
        <f t="shared" si="548"/>
        <v/>
      </c>
      <c r="AG2558" s="41" t="str">
        <f t="shared" si="549"/>
        <v/>
      </c>
      <c r="AH2558" s="42"/>
      <c r="AI2558" s="42"/>
      <c r="AJ2558" s="42"/>
      <c r="AK2558" s="42"/>
      <c r="AL2558" s="31"/>
      <c r="AM2558" s="43" t="str">
        <f t="shared" si="550"/>
        <v>100</v>
      </c>
      <c r="AN2558" s="44">
        <f>INDEX([1]ราคาสิ่งปลูกสร้าง!$D$6:$CC$47,MATCH($AD2558,[1]ราคาสิ่งปลูกสร้าง!$B$6:$B$45,0),MATCH($C$7,[1]ราคาสิ่งปลูกสร้าง!$D$5:$CC$5,0))</f>
        <v>0</v>
      </c>
      <c r="AO2558" s="44">
        <f t="shared" si="551"/>
        <v>0</v>
      </c>
      <c r="AP2558" s="45">
        <f t="shared" si="552"/>
        <v>0</v>
      </c>
      <c r="AQ2558" s="40">
        <f>IF(AP2558=0,0,INDEX([1]ค่าเสื่อมสิ่งปลูกสร้าง!$A$5:$D$105,MATCH($AP2558,[1]ค่าเสื่อมสิ่งปลูกสร้าง!$A$5:$A$105,0),MATCH(AE2558,[1]ค่าเสื่อมสิ่งปลูกสร้าง!$A$3:$D$3)))</f>
        <v>0</v>
      </c>
      <c r="AR2558" s="44">
        <f t="shared" si="557"/>
        <v>0</v>
      </c>
      <c r="AS2558" s="44">
        <f t="shared" si="558"/>
        <v>3680000</v>
      </c>
      <c r="AT2558" s="44">
        <f t="shared" si="559"/>
        <v>3680000</v>
      </c>
      <c r="AU2558" s="46">
        <v>0</v>
      </c>
      <c r="AV2558" s="44">
        <f t="shared" si="553"/>
        <v>3680000</v>
      </c>
      <c r="AW2558" s="47" t="str">
        <f t="shared" si="554"/>
        <v>0.01</v>
      </c>
      <c r="AX2558" s="48"/>
      <c r="AY2558" s="48"/>
      <c r="AZ2558" s="49">
        <v>0</v>
      </c>
      <c r="BA2558" s="48"/>
      <c r="BB2558" s="48"/>
      <c r="BC2558" s="44">
        <f t="shared" si="555"/>
        <v>0</v>
      </c>
      <c r="BD2558" s="50">
        <v>1</v>
      </c>
      <c r="BE2558" s="51" t="e">
        <f>IF(AX2558=1,0,IF(AY2558=1,0,IF(BC2558&gt;#REF!,#REF!,IF(OR(AZ2558&gt;0,BD2558&gt;=0),BC2558+([1]สูตร2!H2546*(100%-AZ2558)-BC2558)*BD2558,[1]สูตร2!H2546*(100%-AZ2558)))))</f>
        <v>#REF!</v>
      </c>
      <c r="BF2558" s="31"/>
    </row>
    <row r="2559" spans="1:58" s="5" customFormat="1" ht="24" customHeight="1" x14ac:dyDescent="0.2">
      <c r="A2559" s="31"/>
      <c r="B2559" s="31" t="s">
        <v>65</v>
      </c>
      <c r="C2559" s="31">
        <v>6</v>
      </c>
      <c r="D2559" s="31" t="s">
        <v>66</v>
      </c>
      <c r="E2559" s="31" t="s">
        <v>1987</v>
      </c>
      <c r="F2559" s="31"/>
      <c r="G2559" s="32" t="s">
        <v>1988</v>
      </c>
      <c r="H2559" s="31" t="s">
        <v>70</v>
      </c>
      <c r="I2559" s="31" t="s">
        <v>104</v>
      </c>
      <c r="J2559" s="31" t="s">
        <v>1973</v>
      </c>
      <c r="K2559" s="31">
        <v>0</v>
      </c>
      <c r="L2559" s="31">
        <v>0</v>
      </c>
      <c r="M2559" s="31">
        <v>36</v>
      </c>
      <c r="N2559" s="33"/>
      <c r="O2559" s="33">
        <v>36</v>
      </c>
      <c r="P2559" s="33"/>
      <c r="Q2559" s="33"/>
      <c r="R2559" s="33"/>
      <c r="S2559" s="34" t="str">
        <f t="shared" si="546"/>
        <v>2</v>
      </c>
      <c r="T2559" s="35">
        <f t="shared" si="547"/>
        <v>36</v>
      </c>
      <c r="U2559" s="36">
        <f>INDEX([1]ราคาที่ดิน!$B:$G,MATCH($C2559,[1]ราคาที่ดิน!$A:$A,0),MATCH($B2559,[1]ราคาที่ดิน!$B$1:$G$1,0))</f>
        <v>150</v>
      </c>
      <c r="V2559" s="37">
        <f t="shared" si="556"/>
        <v>5400</v>
      </c>
      <c r="W2559" s="31">
        <v>1</v>
      </c>
      <c r="X2559" s="31">
        <v>13</v>
      </c>
      <c r="Y2559" s="31" t="s">
        <v>66</v>
      </c>
      <c r="Z2559" s="31" t="s">
        <v>1987</v>
      </c>
      <c r="AA2559" s="31"/>
      <c r="AB2559" s="32" t="s">
        <v>1988</v>
      </c>
      <c r="AC2559" s="38"/>
      <c r="AD2559" s="39" t="s">
        <v>73</v>
      </c>
      <c r="AE2559" s="39" t="s">
        <v>94</v>
      </c>
      <c r="AF2559" s="40" t="str">
        <f t="shared" si="548"/>
        <v>2</v>
      </c>
      <c r="AG2559" s="41">
        <f t="shared" si="549"/>
        <v>45.36</v>
      </c>
      <c r="AH2559" s="42"/>
      <c r="AI2559" s="42">
        <v>45.36</v>
      </c>
      <c r="AJ2559" s="42"/>
      <c r="AK2559" s="42"/>
      <c r="AL2559" s="31">
        <v>13</v>
      </c>
      <c r="AM2559" s="43" t="str">
        <f t="shared" si="550"/>
        <v>100</v>
      </c>
      <c r="AN2559" s="44">
        <f>INDEX([1]ราคาสิ่งปลูกสร้าง!$D$6:$CC$47,MATCH($AD2559,[1]ราคาสิ่งปลูกสร้าง!$B$6:$B$45,0),MATCH($C$7,[1]ราคาสิ่งปลูกสร้าง!$D$5:$CC$5,0))</f>
        <v>6500</v>
      </c>
      <c r="AO2559" s="44">
        <f t="shared" si="551"/>
        <v>294840</v>
      </c>
      <c r="AP2559" s="45">
        <f t="shared" si="552"/>
        <v>13</v>
      </c>
      <c r="AQ2559" s="40">
        <f>IF(AP2559=0,0,INDEX([1]ค่าเสื่อมสิ่งปลูกสร้าง!$A$5:$D$105,MATCH($AP2559,[1]ค่าเสื่อมสิ่งปลูกสร้าง!$A$5:$A$105,0),MATCH(AE2559,[1]ค่าเสื่อมสิ่งปลูกสร้าง!$A$3:$D$3)))</f>
        <v>16</v>
      </c>
      <c r="AR2559" s="44">
        <f t="shared" si="557"/>
        <v>247665.59999999998</v>
      </c>
      <c r="AS2559" s="44">
        <f t="shared" si="558"/>
        <v>253065.59999999998</v>
      </c>
      <c r="AT2559" s="44">
        <f t="shared" si="559"/>
        <v>253065.59999999998</v>
      </c>
      <c r="AU2559" s="46">
        <v>0</v>
      </c>
      <c r="AV2559" s="44">
        <f t="shared" si="553"/>
        <v>253065.59999999998</v>
      </c>
      <c r="AW2559" s="47" t="str">
        <f t="shared" si="554"/>
        <v>0.02</v>
      </c>
      <c r="AX2559" s="48"/>
      <c r="AY2559" s="48"/>
      <c r="AZ2559" s="49">
        <v>0</v>
      </c>
      <c r="BA2559" s="48"/>
      <c r="BB2559" s="48"/>
      <c r="BC2559" s="44">
        <f t="shared" si="555"/>
        <v>0</v>
      </c>
      <c r="BD2559" s="50">
        <v>1</v>
      </c>
      <c r="BE2559" s="51" t="e">
        <f>IF(AX2559=1,0,IF(AY2559=1,0,IF(BC2559&gt;#REF!,#REF!,IF(OR(AZ2559&gt;0,BD2559&gt;=0),BC2559+([1]สูตร2!H2547*(100%-AZ2559)-BC2559)*BD2559,[1]สูตร2!H2547*(100%-AZ2559)))))</f>
        <v>#REF!</v>
      </c>
      <c r="BF2559" s="31"/>
    </row>
    <row r="2560" spans="1:58" s="5" customFormat="1" ht="24" customHeight="1" x14ac:dyDescent="0.2">
      <c r="A2560" s="31">
        <v>855</v>
      </c>
      <c r="B2560" s="31" t="s">
        <v>65</v>
      </c>
      <c r="C2560" s="31">
        <v>194</v>
      </c>
      <c r="D2560" s="31" t="s">
        <v>71</v>
      </c>
      <c r="E2560" s="31" t="s">
        <v>1989</v>
      </c>
      <c r="F2560" s="31"/>
      <c r="G2560" s="32" t="s">
        <v>1990</v>
      </c>
      <c r="H2560" s="31">
        <v>230</v>
      </c>
      <c r="I2560" s="31">
        <v>1747</v>
      </c>
      <c r="J2560" s="31" t="s">
        <v>1973</v>
      </c>
      <c r="K2560" s="31">
        <v>10</v>
      </c>
      <c r="L2560" s="31">
        <v>3</v>
      </c>
      <c r="M2560" s="31">
        <v>33</v>
      </c>
      <c r="N2560" s="33">
        <v>4333</v>
      </c>
      <c r="O2560" s="33"/>
      <c r="P2560" s="33"/>
      <c r="Q2560" s="33"/>
      <c r="R2560" s="33"/>
      <c r="S2560" s="34" t="str">
        <f t="shared" si="546"/>
        <v>1</v>
      </c>
      <c r="T2560" s="35">
        <f t="shared" si="547"/>
        <v>4333</v>
      </c>
      <c r="U2560" s="36">
        <f>INDEX([1]ราคาที่ดิน!$B:$G,MATCH($C2560,[1]ราคาที่ดิน!$A:$A,0),MATCH($B2560,[1]ราคาที่ดิน!$B$1:$G$1,0))</f>
        <v>200</v>
      </c>
      <c r="V2560" s="37">
        <f t="shared" si="556"/>
        <v>866600</v>
      </c>
      <c r="W2560" s="31"/>
      <c r="X2560" s="31"/>
      <c r="Y2560" s="31"/>
      <c r="Z2560" s="31"/>
      <c r="AA2560" s="31"/>
      <c r="AB2560" s="32"/>
      <c r="AC2560" s="38"/>
      <c r="AD2560" s="39"/>
      <c r="AE2560" s="39"/>
      <c r="AF2560" s="40" t="str">
        <f t="shared" si="548"/>
        <v/>
      </c>
      <c r="AG2560" s="41" t="str">
        <f t="shared" si="549"/>
        <v/>
      </c>
      <c r="AH2560" s="42"/>
      <c r="AI2560" s="42"/>
      <c r="AJ2560" s="42"/>
      <c r="AK2560" s="42"/>
      <c r="AL2560" s="31"/>
      <c r="AM2560" s="43" t="str">
        <f t="shared" si="550"/>
        <v>100</v>
      </c>
      <c r="AN2560" s="44">
        <f>INDEX([1]ราคาสิ่งปลูกสร้าง!$D$6:$CC$47,MATCH($AD2560,[1]ราคาสิ่งปลูกสร้าง!$B$6:$B$45,0),MATCH($C$7,[1]ราคาสิ่งปลูกสร้าง!$D$5:$CC$5,0))</f>
        <v>0</v>
      </c>
      <c r="AO2560" s="44">
        <f t="shared" si="551"/>
        <v>0</v>
      </c>
      <c r="AP2560" s="45">
        <f t="shared" si="552"/>
        <v>0</v>
      </c>
      <c r="AQ2560" s="40">
        <f>IF(AP2560=0,0,INDEX([1]ค่าเสื่อมสิ่งปลูกสร้าง!$A$5:$D$105,MATCH($AP2560,[1]ค่าเสื่อมสิ่งปลูกสร้าง!$A$5:$A$105,0),MATCH(AE2560,[1]ค่าเสื่อมสิ่งปลูกสร้าง!$A$3:$D$3)))</f>
        <v>0</v>
      </c>
      <c r="AR2560" s="44">
        <f t="shared" si="557"/>
        <v>0</v>
      </c>
      <c r="AS2560" s="44">
        <f t="shared" si="558"/>
        <v>866600</v>
      </c>
      <c r="AT2560" s="44">
        <f t="shared" si="559"/>
        <v>866600</v>
      </c>
      <c r="AU2560" s="46">
        <v>0</v>
      </c>
      <c r="AV2560" s="44">
        <f t="shared" si="553"/>
        <v>866600</v>
      </c>
      <c r="AW2560" s="47" t="str">
        <f t="shared" si="554"/>
        <v>0.01</v>
      </c>
      <c r="AX2560" s="48"/>
      <c r="AY2560" s="48"/>
      <c r="AZ2560" s="49">
        <v>0</v>
      </c>
      <c r="BA2560" s="48"/>
      <c r="BB2560" s="48"/>
      <c r="BC2560" s="44">
        <f t="shared" si="555"/>
        <v>0</v>
      </c>
      <c r="BD2560" s="50">
        <v>1</v>
      </c>
      <c r="BE2560" s="51" t="e">
        <f>IF(AX2560=1,0,IF(AY2560=1,0,IF(BC2560&gt;#REF!,#REF!,IF(OR(AZ2560&gt;0,BD2560&gt;=0),BC2560+([1]สูตร2!H2548*(100%-AZ2560)-BC2560)*BD2560,[1]สูตร2!H2548*(100%-AZ2560)))))</f>
        <v>#REF!</v>
      </c>
      <c r="BF2560" s="31"/>
    </row>
    <row r="2561" spans="1:58" s="5" customFormat="1" ht="24" customHeight="1" x14ac:dyDescent="0.2">
      <c r="A2561" s="31"/>
      <c r="B2561" s="31" t="s">
        <v>65</v>
      </c>
      <c r="C2561" s="31">
        <v>777</v>
      </c>
      <c r="D2561" s="31" t="s">
        <v>71</v>
      </c>
      <c r="E2561" s="31" t="s">
        <v>1989</v>
      </c>
      <c r="F2561" s="31"/>
      <c r="G2561" s="32" t="s">
        <v>1990</v>
      </c>
      <c r="H2561" s="31">
        <v>268</v>
      </c>
      <c r="I2561" s="31">
        <v>2196</v>
      </c>
      <c r="J2561" s="31" t="s">
        <v>1973</v>
      </c>
      <c r="K2561" s="31">
        <v>13</v>
      </c>
      <c r="L2561" s="31">
        <v>1</v>
      </c>
      <c r="M2561" s="31">
        <v>38</v>
      </c>
      <c r="N2561" s="33">
        <v>5338</v>
      </c>
      <c r="O2561" s="33"/>
      <c r="P2561" s="33"/>
      <c r="Q2561" s="33"/>
      <c r="R2561" s="33"/>
      <c r="S2561" s="34" t="str">
        <f t="shared" si="546"/>
        <v>1</v>
      </c>
      <c r="T2561" s="35">
        <f t="shared" si="547"/>
        <v>5338</v>
      </c>
      <c r="U2561" s="36">
        <f>INDEX([1]ราคาที่ดิน!$B:$G,MATCH($C2561,[1]ราคาที่ดิน!$A:$A,0),MATCH($B2561,[1]ราคาที่ดิน!$B$1:$G$1,0))</f>
        <v>180</v>
      </c>
      <c r="V2561" s="37">
        <f t="shared" si="556"/>
        <v>960840</v>
      </c>
      <c r="W2561" s="31"/>
      <c r="X2561" s="31"/>
      <c r="Y2561" s="31"/>
      <c r="Z2561" s="31"/>
      <c r="AA2561" s="31"/>
      <c r="AB2561" s="32"/>
      <c r="AC2561" s="38"/>
      <c r="AD2561" s="39"/>
      <c r="AE2561" s="39"/>
      <c r="AF2561" s="40" t="str">
        <f t="shared" si="548"/>
        <v/>
      </c>
      <c r="AG2561" s="41" t="str">
        <f t="shared" si="549"/>
        <v/>
      </c>
      <c r="AH2561" s="42"/>
      <c r="AI2561" s="42"/>
      <c r="AJ2561" s="42"/>
      <c r="AK2561" s="42"/>
      <c r="AL2561" s="31"/>
      <c r="AM2561" s="43" t="str">
        <f t="shared" si="550"/>
        <v>100</v>
      </c>
      <c r="AN2561" s="44">
        <f>INDEX([1]ราคาสิ่งปลูกสร้าง!$D$6:$CC$47,MATCH($AD2561,[1]ราคาสิ่งปลูกสร้าง!$B$6:$B$45,0),MATCH($C$7,[1]ราคาสิ่งปลูกสร้าง!$D$5:$CC$5,0))</f>
        <v>0</v>
      </c>
      <c r="AO2561" s="44">
        <f t="shared" si="551"/>
        <v>0</v>
      </c>
      <c r="AP2561" s="45">
        <f t="shared" si="552"/>
        <v>0</v>
      </c>
      <c r="AQ2561" s="40">
        <f>IF(AP2561=0,0,INDEX([1]ค่าเสื่อมสิ่งปลูกสร้าง!$A$5:$D$105,MATCH($AP2561,[1]ค่าเสื่อมสิ่งปลูกสร้าง!$A$5:$A$105,0),MATCH(AE2561,[1]ค่าเสื่อมสิ่งปลูกสร้าง!$A$3:$D$3)))</f>
        <v>0</v>
      </c>
      <c r="AR2561" s="44">
        <f t="shared" si="557"/>
        <v>0</v>
      </c>
      <c r="AS2561" s="44">
        <f t="shared" si="558"/>
        <v>960840</v>
      </c>
      <c r="AT2561" s="44">
        <f t="shared" si="559"/>
        <v>960840</v>
      </c>
      <c r="AU2561" s="46">
        <v>0</v>
      </c>
      <c r="AV2561" s="44">
        <f t="shared" si="553"/>
        <v>960840</v>
      </c>
      <c r="AW2561" s="47" t="str">
        <f t="shared" si="554"/>
        <v>0.01</v>
      </c>
      <c r="AX2561" s="48"/>
      <c r="AY2561" s="48"/>
      <c r="AZ2561" s="49">
        <v>0</v>
      </c>
      <c r="BA2561" s="48"/>
      <c r="BB2561" s="48"/>
      <c r="BC2561" s="44">
        <f t="shared" si="555"/>
        <v>0</v>
      </c>
      <c r="BD2561" s="50">
        <v>1</v>
      </c>
      <c r="BE2561" s="51" t="e">
        <f>IF(AX2561=1,0,IF(AY2561=1,0,IF(BC2561&gt;#REF!,#REF!,IF(OR(AZ2561&gt;0,BD2561&gt;=0),BC2561+([1]สูตร2!H2549*(100%-AZ2561)-BC2561)*BD2561,[1]สูตร2!H2549*(100%-AZ2561)))))</f>
        <v>#REF!</v>
      </c>
      <c r="BF2561" s="31"/>
    </row>
    <row r="2562" spans="1:58" s="5" customFormat="1" ht="24" customHeight="1" x14ac:dyDescent="0.2">
      <c r="A2562" s="31"/>
      <c r="B2562" s="31" t="s">
        <v>93</v>
      </c>
      <c r="C2562" s="31">
        <v>1</v>
      </c>
      <c r="D2562" s="31" t="s">
        <v>71</v>
      </c>
      <c r="E2562" s="31" t="s">
        <v>1989</v>
      </c>
      <c r="F2562" s="31"/>
      <c r="G2562" s="32" t="s">
        <v>1990</v>
      </c>
      <c r="H2562" s="31" t="s">
        <v>104</v>
      </c>
      <c r="I2562" s="31" t="s">
        <v>104</v>
      </c>
      <c r="J2562" s="31" t="s">
        <v>1973</v>
      </c>
      <c r="K2562" s="31">
        <v>0</v>
      </c>
      <c r="L2562" s="31">
        <v>0</v>
      </c>
      <c r="M2562" s="31">
        <v>45</v>
      </c>
      <c r="N2562" s="33"/>
      <c r="O2562" s="33">
        <v>45</v>
      </c>
      <c r="P2562" s="33"/>
      <c r="Q2562" s="33"/>
      <c r="R2562" s="33"/>
      <c r="S2562" s="34" t="str">
        <f t="shared" si="546"/>
        <v>2</v>
      </c>
      <c r="T2562" s="35">
        <f t="shared" si="547"/>
        <v>45</v>
      </c>
      <c r="U2562" s="36">
        <f>INDEX([1]ราคาที่ดิน!$B:$G,MATCH($C2562,[1]ราคาที่ดิน!$A:$A,0),MATCH($B2562,[1]ราคาที่ดิน!$B$1:$G$1,0))</f>
        <v>100</v>
      </c>
      <c r="V2562" s="37">
        <f t="shared" si="556"/>
        <v>4500</v>
      </c>
      <c r="W2562" s="31">
        <v>1</v>
      </c>
      <c r="X2562" s="31">
        <v>14</v>
      </c>
      <c r="Y2562" s="31" t="s">
        <v>71</v>
      </c>
      <c r="Z2562" s="31" t="s">
        <v>1991</v>
      </c>
      <c r="AA2562" s="31"/>
      <c r="AB2562" s="32" t="s">
        <v>1990</v>
      </c>
      <c r="AC2562" s="38"/>
      <c r="AD2562" s="39" t="s">
        <v>73</v>
      </c>
      <c r="AE2562" s="39" t="s">
        <v>74</v>
      </c>
      <c r="AF2562" s="40" t="str">
        <f t="shared" si="548"/>
        <v>2</v>
      </c>
      <c r="AG2562" s="41">
        <f t="shared" si="549"/>
        <v>36</v>
      </c>
      <c r="AH2562" s="42"/>
      <c r="AI2562" s="42">
        <v>36</v>
      </c>
      <c r="AJ2562" s="42"/>
      <c r="AK2562" s="42"/>
      <c r="AL2562" s="31">
        <v>10</v>
      </c>
      <c r="AM2562" s="43" t="str">
        <f t="shared" si="550"/>
        <v>100</v>
      </c>
      <c r="AN2562" s="44">
        <f>INDEX([1]ราคาสิ่งปลูกสร้าง!$D$6:$CC$47,MATCH($AD2562,[1]ราคาสิ่งปลูกสร้าง!$B$6:$B$45,0),MATCH($C$7,[1]ราคาสิ่งปลูกสร้าง!$D$5:$CC$5,0))</f>
        <v>6500</v>
      </c>
      <c r="AO2562" s="44">
        <f t="shared" si="551"/>
        <v>234000</v>
      </c>
      <c r="AP2562" s="45">
        <f t="shared" si="552"/>
        <v>10</v>
      </c>
      <c r="AQ2562" s="40">
        <f>IF(AP2562=0,0,INDEX([1]ค่าเสื่อมสิ่งปลูกสร้าง!$A$5:$D$105,MATCH($AP2562,[1]ค่าเสื่อมสิ่งปลูกสร้าง!$A$5:$A$105,0),MATCH(AE2562,[1]ค่าเสื่อมสิ่งปลูกสร้าง!$A$3:$D$3)))</f>
        <v>10</v>
      </c>
      <c r="AR2562" s="44">
        <f t="shared" si="557"/>
        <v>210600</v>
      </c>
      <c r="AS2562" s="44">
        <f t="shared" si="558"/>
        <v>215100</v>
      </c>
      <c r="AT2562" s="44">
        <f t="shared" si="559"/>
        <v>215100</v>
      </c>
      <c r="AU2562" s="46">
        <v>0</v>
      </c>
      <c r="AV2562" s="44">
        <f t="shared" si="553"/>
        <v>215100</v>
      </c>
      <c r="AW2562" s="47" t="str">
        <f t="shared" si="554"/>
        <v>0.02</v>
      </c>
      <c r="AX2562" s="48"/>
      <c r="AY2562" s="48"/>
      <c r="AZ2562" s="49">
        <v>0</v>
      </c>
      <c r="BA2562" s="48"/>
      <c r="BB2562" s="48"/>
      <c r="BC2562" s="44">
        <f t="shared" si="555"/>
        <v>0</v>
      </c>
      <c r="BD2562" s="50">
        <v>1</v>
      </c>
      <c r="BE2562" s="51" t="e">
        <f>IF(AX2562=1,0,IF(AY2562=1,0,IF(BC2562&gt;#REF!,#REF!,IF(OR(AZ2562&gt;0,BD2562&gt;=0),BC2562+([1]สูตร2!H2550*(100%-AZ2562)-BC2562)*BD2562,[1]สูตร2!H2550*(100%-AZ2562)))))</f>
        <v>#REF!</v>
      </c>
      <c r="BF2562" s="31"/>
    </row>
    <row r="2563" spans="1:58" s="5" customFormat="1" ht="24" customHeight="1" x14ac:dyDescent="0.2">
      <c r="A2563" s="31"/>
      <c r="B2563" s="31" t="s">
        <v>93</v>
      </c>
      <c r="C2563" s="31">
        <v>1</v>
      </c>
      <c r="D2563" s="31" t="s">
        <v>71</v>
      </c>
      <c r="E2563" s="31" t="s">
        <v>1989</v>
      </c>
      <c r="F2563" s="31"/>
      <c r="G2563" s="32" t="s">
        <v>1990</v>
      </c>
      <c r="H2563" s="31" t="s">
        <v>104</v>
      </c>
      <c r="I2563" s="31" t="s">
        <v>104</v>
      </c>
      <c r="J2563" s="31" t="s">
        <v>1973</v>
      </c>
      <c r="K2563" s="31">
        <v>0</v>
      </c>
      <c r="L2563" s="31">
        <v>0</v>
      </c>
      <c r="M2563" s="31">
        <v>20</v>
      </c>
      <c r="N2563" s="33"/>
      <c r="O2563" s="33">
        <v>20</v>
      </c>
      <c r="P2563" s="33"/>
      <c r="Q2563" s="33"/>
      <c r="R2563" s="33"/>
      <c r="S2563" s="34" t="str">
        <f t="shared" si="546"/>
        <v>2</v>
      </c>
      <c r="T2563" s="35">
        <f t="shared" si="547"/>
        <v>20</v>
      </c>
      <c r="U2563" s="36">
        <f>INDEX([1]ราคาที่ดิน!$B:$G,MATCH($C2563,[1]ราคาที่ดิน!$A:$A,0),MATCH($B2563,[1]ราคาที่ดิน!$B$1:$G$1,0))</f>
        <v>100</v>
      </c>
      <c r="V2563" s="37">
        <f t="shared" si="556"/>
        <v>2000</v>
      </c>
      <c r="W2563" s="31">
        <v>2</v>
      </c>
      <c r="X2563" s="31">
        <v>14</v>
      </c>
      <c r="Y2563" s="31" t="s">
        <v>71</v>
      </c>
      <c r="Z2563" s="31" t="s">
        <v>1991</v>
      </c>
      <c r="AA2563" s="31"/>
      <c r="AB2563" s="32" t="s">
        <v>1990</v>
      </c>
      <c r="AC2563" s="38"/>
      <c r="AD2563" s="39" t="s">
        <v>75</v>
      </c>
      <c r="AE2563" s="39" t="s">
        <v>94</v>
      </c>
      <c r="AF2563" s="40" t="str">
        <f t="shared" si="548"/>
        <v>1</v>
      </c>
      <c r="AG2563" s="41">
        <f t="shared" si="549"/>
        <v>11.4</v>
      </c>
      <c r="AH2563" s="42">
        <v>11.4</v>
      </c>
      <c r="AI2563" s="42"/>
      <c r="AJ2563" s="42"/>
      <c r="AK2563" s="42"/>
      <c r="AL2563" s="31">
        <v>10</v>
      </c>
      <c r="AM2563" s="43" t="str">
        <f t="shared" si="550"/>
        <v>100</v>
      </c>
      <c r="AN2563" s="44">
        <f>INDEX([1]ราคาสิ่งปลูกสร้าง!$D$6:$CC$47,MATCH($AD2563,[1]ราคาสิ่งปลูกสร้าง!$B$6:$B$45,0),MATCH($C$7,[1]ราคาสิ่งปลูกสร้าง!$D$5:$CC$5,0))</f>
        <v>5400</v>
      </c>
      <c r="AO2563" s="44">
        <f t="shared" si="551"/>
        <v>61560</v>
      </c>
      <c r="AP2563" s="45">
        <f t="shared" si="552"/>
        <v>10</v>
      </c>
      <c r="AQ2563" s="40">
        <f>IF(AP2563=0,0,INDEX([1]ค่าเสื่อมสิ่งปลูกสร้าง!$A$5:$D$105,MATCH($AP2563,[1]ค่าเสื่อมสิ่งปลูกสร้าง!$A$5:$A$105,0),MATCH(AE2563,[1]ค่าเสื่อมสิ่งปลูกสร้าง!$A$3:$D$3)))</f>
        <v>10</v>
      </c>
      <c r="AR2563" s="44">
        <f t="shared" si="557"/>
        <v>55404</v>
      </c>
      <c r="AS2563" s="44">
        <f t="shared" si="558"/>
        <v>57404</v>
      </c>
      <c r="AT2563" s="44">
        <f t="shared" si="559"/>
        <v>57404</v>
      </c>
      <c r="AU2563" s="46">
        <v>0</v>
      </c>
      <c r="AV2563" s="44">
        <f t="shared" si="553"/>
        <v>57404</v>
      </c>
      <c r="AW2563" s="47" t="str">
        <f t="shared" si="554"/>
        <v>0.01</v>
      </c>
      <c r="AX2563" s="48"/>
      <c r="AY2563" s="48"/>
      <c r="AZ2563" s="49">
        <v>0</v>
      </c>
      <c r="BA2563" s="48"/>
      <c r="BB2563" s="48"/>
      <c r="BC2563" s="44">
        <f t="shared" si="555"/>
        <v>0</v>
      </c>
      <c r="BD2563" s="50">
        <v>1</v>
      </c>
      <c r="BE2563" s="51" t="e">
        <f>IF(AX2563=1,0,IF(AY2563=1,0,IF(BC2563&gt;#REF!,#REF!,IF(OR(AZ2563&gt;0,BD2563&gt;=0),BC2563+([1]สูตร2!H2551*(100%-AZ2563)-BC2563)*BD2563,[1]สูตร2!H2551*(100%-AZ2563)))))</f>
        <v>#REF!</v>
      </c>
      <c r="BF2563" s="31"/>
    </row>
    <row r="2564" spans="1:58" s="5" customFormat="1" ht="24" customHeight="1" x14ac:dyDescent="0.2">
      <c r="A2564" s="31"/>
      <c r="B2564" s="31" t="s">
        <v>93</v>
      </c>
      <c r="C2564" s="31">
        <v>1</v>
      </c>
      <c r="D2564" s="31" t="s">
        <v>71</v>
      </c>
      <c r="E2564" s="31" t="s">
        <v>1989</v>
      </c>
      <c r="F2564" s="31"/>
      <c r="G2564" s="32" t="s">
        <v>1990</v>
      </c>
      <c r="H2564" s="31" t="s">
        <v>104</v>
      </c>
      <c r="I2564" s="31" t="s">
        <v>104</v>
      </c>
      <c r="J2564" s="31" t="s">
        <v>1973</v>
      </c>
      <c r="K2564" s="31">
        <v>0</v>
      </c>
      <c r="L2564" s="31">
        <v>0</v>
      </c>
      <c r="M2564" s="31">
        <v>20</v>
      </c>
      <c r="N2564" s="33"/>
      <c r="O2564" s="33">
        <v>20</v>
      </c>
      <c r="P2564" s="33"/>
      <c r="Q2564" s="33"/>
      <c r="R2564" s="33"/>
      <c r="S2564" s="34" t="str">
        <f t="shared" si="546"/>
        <v>2</v>
      </c>
      <c r="T2564" s="35">
        <f t="shared" si="547"/>
        <v>20</v>
      </c>
      <c r="U2564" s="36">
        <f>INDEX([1]ราคาที่ดิน!$B:$G,MATCH($C2564,[1]ราคาที่ดิน!$A:$A,0),MATCH($B2564,[1]ราคาที่ดิน!$B$1:$G$1,0))</f>
        <v>100</v>
      </c>
      <c r="V2564" s="37">
        <f t="shared" si="556"/>
        <v>2000</v>
      </c>
      <c r="W2564" s="31">
        <v>3</v>
      </c>
      <c r="X2564" s="31">
        <v>14</v>
      </c>
      <c r="Y2564" s="31" t="s">
        <v>71</v>
      </c>
      <c r="Z2564" s="31" t="s">
        <v>1991</v>
      </c>
      <c r="AA2564" s="31"/>
      <c r="AB2564" s="32" t="s">
        <v>1990</v>
      </c>
      <c r="AC2564" s="38"/>
      <c r="AD2564" s="39" t="s">
        <v>77</v>
      </c>
      <c r="AE2564" s="39" t="s">
        <v>76</v>
      </c>
      <c r="AF2564" s="40" t="str">
        <f t="shared" si="548"/>
        <v>1</v>
      </c>
      <c r="AG2564" s="41">
        <f t="shared" si="549"/>
        <v>46.9</v>
      </c>
      <c r="AH2564" s="42">
        <v>46.9</v>
      </c>
      <c r="AI2564" s="42"/>
      <c r="AJ2564" s="42"/>
      <c r="AK2564" s="42"/>
      <c r="AL2564" s="31">
        <v>5</v>
      </c>
      <c r="AM2564" s="43" t="str">
        <f t="shared" si="550"/>
        <v>100</v>
      </c>
      <c r="AN2564" s="44">
        <f>INDEX([1]ราคาสิ่งปลูกสร้าง!$D$6:$CC$47,MATCH($AD2564,[1]ราคาสิ่งปลูกสร้าง!$B$6:$B$45,0),MATCH($C$7,[1]ราคาสิ่งปลูกสร้าง!$D$5:$CC$5,0))</f>
        <v>2050</v>
      </c>
      <c r="AO2564" s="44">
        <f t="shared" si="551"/>
        <v>96145</v>
      </c>
      <c r="AP2564" s="45">
        <f t="shared" si="552"/>
        <v>5</v>
      </c>
      <c r="AQ2564" s="40">
        <f>IF(AP2564=0,0,INDEX([1]ค่าเสื่อมสิ่งปลูกสร้าง!$A$5:$D$105,MATCH($AP2564,[1]ค่าเสื่อมสิ่งปลูกสร้าง!$A$5:$A$105,0),MATCH(AE2564,[1]ค่าเสื่อมสิ่งปลูกสร้าง!$A$3:$D$3)))</f>
        <v>15</v>
      </c>
      <c r="AR2564" s="44">
        <f t="shared" si="557"/>
        <v>81723.25</v>
      </c>
      <c r="AS2564" s="44">
        <f t="shared" si="558"/>
        <v>83723.25</v>
      </c>
      <c r="AT2564" s="44">
        <f t="shared" si="559"/>
        <v>83723.25</v>
      </c>
      <c r="AU2564" s="46">
        <v>0</v>
      </c>
      <c r="AV2564" s="44">
        <f t="shared" si="553"/>
        <v>83723.25</v>
      </c>
      <c r="AW2564" s="47" t="str">
        <f t="shared" si="554"/>
        <v>0.01</v>
      </c>
      <c r="AX2564" s="48"/>
      <c r="AY2564" s="48"/>
      <c r="AZ2564" s="49">
        <v>0</v>
      </c>
      <c r="BA2564" s="48"/>
      <c r="BB2564" s="48"/>
      <c r="BC2564" s="44">
        <f t="shared" si="555"/>
        <v>0</v>
      </c>
      <c r="BD2564" s="50">
        <v>1</v>
      </c>
      <c r="BE2564" s="51" t="e">
        <f>IF(AX2564=1,0,IF(AY2564=1,0,IF(BC2564&gt;#REF!,#REF!,IF(OR(AZ2564&gt;0,BD2564&gt;=0),BC2564+([1]สูตร2!H2552*(100%-AZ2564)-BC2564)*BD2564,[1]สูตร2!H2552*(100%-AZ2564)))))</f>
        <v>#REF!</v>
      </c>
      <c r="BF2564" s="31"/>
    </row>
    <row r="2565" spans="1:58" s="5" customFormat="1" ht="24" customHeight="1" x14ac:dyDescent="0.2">
      <c r="A2565" s="31">
        <v>856</v>
      </c>
      <c r="B2565" s="31" t="s">
        <v>65</v>
      </c>
      <c r="C2565" s="31">
        <v>6</v>
      </c>
      <c r="D2565" s="31" t="s">
        <v>66</v>
      </c>
      <c r="E2565" s="31" t="s">
        <v>1992</v>
      </c>
      <c r="F2565" s="31"/>
      <c r="G2565" s="32" t="s">
        <v>1993</v>
      </c>
      <c r="H2565" s="31" t="s">
        <v>104</v>
      </c>
      <c r="I2565" s="31" t="s">
        <v>104</v>
      </c>
      <c r="J2565" s="31" t="s">
        <v>1973</v>
      </c>
      <c r="K2565" s="31">
        <v>0</v>
      </c>
      <c r="L2565" s="31">
        <v>1</v>
      </c>
      <c r="M2565" s="31">
        <v>0</v>
      </c>
      <c r="N2565" s="33"/>
      <c r="O2565" s="33">
        <v>100</v>
      </c>
      <c r="P2565" s="33"/>
      <c r="Q2565" s="33"/>
      <c r="R2565" s="33"/>
      <c r="S2565" s="34" t="str">
        <f t="shared" si="546"/>
        <v>2</v>
      </c>
      <c r="T2565" s="35">
        <f t="shared" si="547"/>
        <v>100</v>
      </c>
      <c r="U2565" s="36">
        <f>INDEX([1]ราคาที่ดิน!$B:$G,MATCH($C2565,[1]ราคาที่ดิน!$A:$A,0),MATCH($B2565,[1]ราคาที่ดิน!$B$1:$G$1,0))</f>
        <v>150</v>
      </c>
      <c r="V2565" s="37">
        <f t="shared" si="556"/>
        <v>15000</v>
      </c>
      <c r="W2565" s="31">
        <v>1</v>
      </c>
      <c r="X2565" s="31">
        <v>15</v>
      </c>
      <c r="Y2565" s="31" t="s">
        <v>66</v>
      </c>
      <c r="Z2565" s="31" t="s">
        <v>1992</v>
      </c>
      <c r="AA2565" s="31"/>
      <c r="AB2565" s="32" t="s">
        <v>1993</v>
      </c>
      <c r="AC2565" s="38"/>
      <c r="AD2565" s="39" t="s">
        <v>73</v>
      </c>
      <c r="AE2565" s="39" t="s">
        <v>94</v>
      </c>
      <c r="AF2565" s="40" t="str">
        <f t="shared" si="548"/>
        <v>2</v>
      </c>
      <c r="AG2565" s="41">
        <f t="shared" si="549"/>
        <v>115.5</v>
      </c>
      <c r="AH2565" s="42"/>
      <c r="AI2565" s="42">
        <v>115.5</v>
      </c>
      <c r="AJ2565" s="42"/>
      <c r="AK2565" s="42"/>
      <c r="AL2565" s="31">
        <v>20</v>
      </c>
      <c r="AM2565" s="43" t="str">
        <f t="shared" si="550"/>
        <v>100</v>
      </c>
      <c r="AN2565" s="44">
        <f>INDEX([1]ราคาสิ่งปลูกสร้าง!$D$6:$CC$47,MATCH($AD2565,[1]ราคาสิ่งปลูกสร้าง!$B$6:$B$45,0),MATCH($C$7,[1]ราคาสิ่งปลูกสร้าง!$D$5:$CC$5,0))</f>
        <v>6500</v>
      </c>
      <c r="AO2565" s="44">
        <f t="shared" si="551"/>
        <v>750750</v>
      </c>
      <c r="AP2565" s="45">
        <f t="shared" si="552"/>
        <v>20</v>
      </c>
      <c r="AQ2565" s="40">
        <f>IF(AP2565=0,0,INDEX([1]ค่าเสื่อมสิ่งปลูกสร้าง!$A$5:$D$105,MATCH($AP2565,[1]ค่าเสื่อมสิ่งปลูกสร้าง!$A$5:$A$105,0),MATCH(AE2565,[1]ค่าเสื่อมสิ่งปลูกสร้าง!$A$3:$D$3)))</f>
        <v>30</v>
      </c>
      <c r="AR2565" s="44">
        <f t="shared" si="557"/>
        <v>525525</v>
      </c>
      <c r="AS2565" s="44">
        <f t="shared" si="558"/>
        <v>540525</v>
      </c>
      <c r="AT2565" s="44">
        <f t="shared" si="559"/>
        <v>540525</v>
      </c>
      <c r="AU2565" s="46">
        <v>0</v>
      </c>
      <c r="AV2565" s="44">
        <f t="shared" si="553"/>
        <v>540525</v>
      </c>
      <c r="AW2565" s="47" t="str">
        <f t="shared" si="554"/>
        <v>0.02</v>
      </c>
      <c r="AX2565" s="48"/>
      <c r="AY2565" s="48"/>
      <c r="AZ2565" s="49">
        <v>0</v>
      </c>
      <c r="BA2565" s="48"/>
      <c r="BB2565" s="48"/>
      <c r="BC2565" s="44">
        <f t="shared" si="555"/>
        <v>0</v>
      </c>
      <c r="BD2565" s="50">
        <v>1</v>
      </c>
      <c r="BE2565" s="51" t="e">
        <f>IF(AX2565=1,0,IF(AY2565=1,0,IF(BC2565&gt;#REF!,#REF!,IF(OR(AZ2565&gt;0,BD2565&gt;=0),BC2565+([1]สูตร2!H2553*(100%-AZ2565)-BC2565)*BD2565,[1]สูตร2!H2553*(100%-AZ2565)))))</f>
        <v>#REF!</v>
      </c>
      <c r="BF2565" s="31"/>
    </row>
    <row r="2566" spans="1:58" s="5" customFormat="1" ht="24" customHeight="1" x14ac:dyDescent="0.2">
      <c r="A2566" s="31"/>
      <c r="B2566" s="31" t="s">
        <v>65</v>
      </c>
      <c r="C2566" s="31">
        <v>6</v>
      </c>
      <c r="D2566" s="31" t="s">
        <v>66</v>
      </c>
      <c r="E2566" s="31" t="s">
        <v>1992</v>
      </c>
      <c r="F2566" s="31"/>
      <c r="G2566" s="32" t="s">
        <v>1993</v>
      </c>
      <c r="H2566" s="31" t="s">
        <v>104</v>
      </c>
      <c r="I2566" s="31" t="s">
        <v>104</v>
      </c>
      <c r="J2566" s="31" t="s">
        <v>1973</v>
      </c>
      <c r="K2566" s="31">
        <v>0</v>
      </c>
      <c r="L2566" s="31">
        <v>1</v>
      </c>
      <c r="M2566" s="31">
        <v>0</v>
      </c>
      <c r="N2566" s="33"/>
      <c r="O2566" s="33">
        <v>100</v>
      </c>
      <c r="P2566" s="33"/>
      <c r="Q2566" s="33"/>
      <c r="R2566" s="33"/>
      <c r="S2566" s="34" t="str">
        <f t="shared" si="546"/>
        <v>2</v>
      </c>
      <c r="T2566" s="35">
        <f t="shared" si="547"/>
        <v>100</v>
      </c>
      <c r="U2566" s="36">
        <f>INDEX([1]ราคาที่ดิน!$B:$G,MATCH($C2566,[1]ราคาที่ดิน!$A:$A,0),MATCH($B2566,[1]ราคาที่ดิน!$B$1:$G$1,0))</f>
        <v>150</v>
      </c>
      <c r="V2566" s="37">
        <f t="shared" si="556"/>
        <v>15000</v>
      </c>
      <c r="W2566" s="31">
        <v>1</v>
      </c>
      <c r="X2566" s="31">
        <v>15</v>
      </c>
      <c r="Y2566" s="31" t="s">
        <v>66</v>
      </c>
      <c r="Z2566" s="31" t="s">
        <v>1992</v>
      </c>
      <c r="AA2566" s="31"/>
      <c r="AB2566" s="32" t="s">
        <v>1993</v>
      </c>
      <c r="AC2566" s="38"/>
      <c r="AD2566" s="39" t="s">
        <v>75</v>
      </c>
      <c r="AE2566" s="39" t="s">
        <v>94</v>
      </c>
      <c r="AF2566" s="40" t="str">
        <f t="shared" si="548"/>
        <v>1</v>
      </c>
      <c r="AG2566" s="41">
        <f t="shared" si="549"/>
        <v>10.8</v>
      </c>
      <c r="AH2566" s="42">
        <v>10.8</v>
      </c>
      <c r="AI2566" s="42"/>
      <c r="AJ2566" s="42"/>
      <c r="AK2566" s="42"/>
      <c r="AL2566" s="31">
        <v>20</v>
      </c>
      <c r="AM2566" s="43" t="str">
        <f t="shared" si="550"/>
        <v>100</v>
      </c>
      <c r="AN2566" s="44">
        <f>INDEX([1]ราคาสิ่งปลูกสร้าง!$D$6:$CC$47,MATCH($AD2566,[1]ราคาสิ่งปลูกสร้าง!$B$6:$B$45,0),MATCH($C$7,[1]ราคาสิ่งปลูกสร้าง!$D$5:$CC$5,0))</f>
        <v>5400</v>
      </c>
      <c r="AO2566" s="44">
        <f t="shared" si="551"/>
        <v>58320.000000000007</v>
      </c>
      <c r="AP2566" s="45">
        <f t="shared" si="552"/>
        <v>20</v>
      </c>
      <c r="AQ2566" s="40">
        <f>IF(AP2566=0,0,INDEX([1]ค่าเสื่อมสิ่งปลูกสร้าง!$A$5:$D$105,MATCH($AP2566,[1]ค่าเสื่อมสิ่งปลูกสร้าง!$A$5:$A$105,0),MATCH(AE2566,[1]ค่าเสื่อมสิ่งปลูกสร้าง!$A$3:$D$3)))</f>
        <v>30</v>
      </c>
      <c r="AR2566" s="44">
        <f t="shared" si="557"/>
        <v>40824</v>
      </c>
      <c r="AS2566" s="44">
        <f t="shared" si="558"/>
        <v>55824</v>
      </c>
      <c r="AT2566" s="44">
        <f t="shared" si="559"/>
        <v>55824</v>
      </c>
      <c r="AU2566" s="46">
        <v>0</v>
      </c>
      <c r="AV2566" s="44">
        <f t="shared" si="553"/>
        <v>55824</v>
      </c>
      <c r="AW2566" s="47" t="str">
        <f t="shared" si="554"/>
        <v>0.01</v>
      </c>
      <c r="AX2566" s="48"/>
      <c r="AY2566" s="48"/>
      <c r="AZ2566" s="49">
        <v>0</v>
      </c>
      <c r="BA2566" s="48"/>
      <c r="BB2566" s="48"/>
      <c r="BC2566" s="44">
        <f t="shared" si="555"/>
        <v>0</v>
      </c>
      <c r="BD2566" s="50">
        <v>1</v>
      </c>
      <c r="BE2566" s="51" t="e">
        <f>IF(AX2566=1,0,IF(AY2566=1,0,IF(BC2566&gt;#REF!,#REF!,IF(OR(AZ2566&gt;0,BD2566&gt;=0),BC2566+([1]สูตร2!H2554*(100%-AZ2566)-BC2566)*BD2566,[1]สูตร2!H2554*(100%-AZ2566)))))</f>
        <v>#REF!</v>
      </c>
      <c r="BF2566" s="31"/>
    </row>
    <row r="2567" spans="1:58" s="5" customFormat="1" ht="24" customHeight="1" x14ac:dyDescent="0.2">
      <c r="A2567" s="31">
        <v>857</v>
      </c>
      <c r="B2567" s="31" t="s">
        <v>65</v>
      </c>
      <c r="C2567" s="31">
        <v>6</v>
      </c>
      <c r="D2567" s="31" t="s">
        <v>66</v>
      </c>
      <c r="E2567" s="31" t="s">
        <v>1994</v>
      </c>
      <c r="F2567" s="31"/>
      <c r="G2567" s="32" t="s">
        <v>1995</v>
      </c>
      <c r="H2567" s="31" t="s">
        <v>104</v>
      </c>
      <c r="I2567" s="31" t="s">
        <v>104</v>
      </c>
      <c r="J2567" s="31" t="s">
        <v>1973</v>
      </c>
      <c r="K2567" s="31">
        <v>35</v>
      </c>
      <c r="L2567" s="31">
        <v>0</v>
      </c>
      <c r="M2567" s="31">
        <v>0</v>
      </c>
      <c r="N2567" s="33">
        <v>14000</v>
      </c>
      <c r="O2567" s="33"/>
      <c r="P2567" s="33"/>
      <c r="Q2567" s="33"/>
      <c r="R2567" s="33"/>
      <c r="S2567" s="34" t="str">
        <f t="shared" si="546"/>
        <v>1</v>
      </c>
      <c r="T2567" s="35">
        <f t="shared" si="547"/>
        <v>14000</v>
      </c>
      <c r="U2567" s="36">
        <f>INDEX([1]ราคาที่ดิน!$B:$G,MATCH($C2567,[1]ราคาที่ดิน!$A:$A,0),MATCH($B2567,[1]ราคาที่ดิน!$B$1:$G$1,0))</f>
        <v>150</v>
      </c>
      <c r="V2567" s="37">
        <f t="shared" si="556"/>
        <v>2100000</v>
      </c>
      <c r="W2567" s="31"/>
      <c r="X2567" s="31"/>
      <c r="Y2567" s="31"/>
      <c r="Z2567" s="31"/>
      <c r="AA2567" s="31"/>
      <c r="AB2567" s="32"/>
      <c r="AC2567" s="38"/>
      <c r="AD2567" s="39"/>
      <c r="AE2567" s="39"/>
      <c r="AF2567" s="40" t="str">
        <f t="shared" si="548"/>
        <v/>
      </c>
      <c r="AG2567" s="41" t="str">
        <f t="shared" si="549"/>
        <v/>
      </c>
      <c r="AH2567" s="42"/>
      <c r="AI2567" s="42"/>
      <c r="AJ2567" s="42"/>
      <c r="AK2567" s="42"/>
      <c r="AL2567" s="31"/>
      <c r="AM2567" s="43" t="str">
        <f t="shared" si="550"/>
        <v>100</v>
      </c>
      <c r="AN2567" s="44">
        <f>INDEX([1]ราคาสิ่งปลูกสร้าง!$D$6:$CC$47,MATCH($AD2567,[1]ราคาสิ่งปลูกสร้าง!$B$6:$B$45,0),MATCH($C$7,[1]ราคาสิ่งปลูกสร้าง!$D$5:$CC$5,0))</f>
        <v>0</v>
      </c>
      <c r="AO2567" s="44">
        <f t="shared" si="551"/>
        <v>0</v>
      </c>
      <c r="AP2567" s="45">
        <f t="shared" si="552"/>
        <v>0</v>
      </c>
      <c r="AQ2567" s="40">
        <f>IF(AP2567=0,0,INDEX([1]ค่าเสื่อมสิ่งปลูกสร้าง!$A$5:$D$105,MATCH($AP2567,[1]ค่าเสื่อมสิ่งปลูกสร้าง!$A$5:$A$105,0),MATCH(AE2567,[1]ค่าเสื่อมสิ่งปลูกสร้าง!$A$3:$D$3)))</f>
        <v>0</v>
      </c>
      <c r="AR2567" s="44">
        <f t="shared" si="557"/>
        <v>0</v>
      </c>
      <c r="AS2567" s="44">
        <f t="shared" si="558"/>
        <v>2100000</v>
      </c>
      <c r="AT2567" s="44">
        <f t="shared" si="559"/>
        <v>2100000</v>
      </c>
      <c r="AU2567" s="46">
        <v>0</v>
      </c>
      <c r="AV2567" s="44">
        <f t="shared" si="553"/>
        <v>2100000</v>
      </c>
      <c r="AW2567" s="47" t="str">
        <f t="shared" si="554"/>
        <v>0.01</v>
      </c>
      <c r="AX2567" s="48"/>
      <c r="AY2567" s="48"/>
      <c r="AZ2567" s="49">
        <v>0</v>
      </c>
      <c r="BA2567" s="48"/>
      <c r="BB2567" s="48"/>
      <c r="BC2567" s="44">
        <f t="shared" si="555"/>
        <v>0</v>
      </c>
      <c r="BD2567" s="50">
        <v>1</v>
      </c>
      <c r="BE2567" s="51" t="e">
        <f>IF(AX2567=1,0,IF(AY2567=1,0,IF(BC2567&gt;#REF!,#REF!,IF(OR(AZ2567&gt;0,BD2567&gt;=0),BC2567+([1]สูตร2!H2555*(100%-AZ2567)-BC2567)*BD2567,[1]สูตร2!H2555*(100%-AZ2567)))))</f>
        <v>#REF!</v>
      </c>
      <c r="BF2567" s="31"/>
    </row>
    <row r="2568" spans="1:58" s="5" customFormat="1" ht="24" customHeight="1" x14ac:dyDescent="0.2">
      <c r="A2568" s="31"/>
      <c r="B2568" s="31" t="s">
        <v>65</v>
      </c>
      <c r="C2568" s="31">
        <v>13277</v>
      </c>
      <c r="D2568" s="31" t="s">
        <v>66</v>
      </c>
      <c r="E2568" s="31" t="s">
        <v>1994</v>
      </c>
      <c r="F2568" s="31"/>
      <c r="G2568" s="32" t="s">
        <v>1995</v>
      </c>
      <c r="H2568" s="31">
        <v>36</v>
      </c>
      <c r="I2568" s="31">
        <v>756</v>
      </c>
      <c r="J2568" s="31" t="s">
        <v>1973</v>
      </c>
      <c r="K2568" s="31">
        <v>0</v>
      </c>
      <c r="L2568" s="31">
        <v>0</v>
      </c>
      <c r="M2568" s="31">
        <v>50</v>
      </c>
      <c r="N2568" s="33"/>
      <c r="O2568" s="33">
        <v>50</v>
      </c>
      <c r="P2568" s="33"/>
      <c r="Q2568" s="33"/>
      <c r="R2568" s="33"/>
      <c r="S2568" s="34" t="str">
        <f t="shared" si="546"/>
        <v>2</v>
      </c>
      <c r="T2568" s="35">
        <f t="shared" si="547"/>
        <v>50</v>
      </c>
      <c r="U2568" s="36">
        <f>INDEX([1]ราคาที่ดิน!$B:$G,MATCH($C2568,[1]ราคาที่ดิน!$A:$A,0),MATCH($B2568,[1]ราคาที่ดิน!$B$1:$G$1,0))</f>
        <v>200</v>
      </c>
      <c r="V2568" s="37">
        <f t="shared" si="556"/>
        <v>10000</v>
      </c>
      <c r="W2568" s="31">
        <v>1</v>
      </c>
      <c r="X2568" s="31">
        <v>16</v>
      </c>
      <c r="Y2568" s="31" t="s">
        <v>66</v>
      </c>
      <c r="Z2568" s="31" t="s">
        <v>1994</v>
      </c>
      <c r="AA2568" s="31"/>
      <c r="AB2568" s="32" t="s">
        <v>1995</v>
      </c>
      <c r="AC2568" s="38"/>
      <c r="AD2568" s="39" t="s">
        <v>73</v>
      </c>
      <c r="AE2568" s="39" t="s">
        <v>74</v>
      </c>
      <c r="AF2568" s="40" t="str">
        <f t="shared" si="548"/>
        <v>2</v>
      </c>
      <c r="AG2568" s="41">
        <f t="shared" si="549"/>
        <v>92.87</v>
      </c>
      <c r="AH2568" s="42"/>
      <c r="AI2568" s="42">
        <v>92.87</v>
      </c>
      <c r="AJ2568" s="42"/>
      <c r="AK2568" s="42"/>
      <c r="AL2568" s="31">
        <v>50</v>
      </c>
      <c r="AM2568" s="43" t="str">
        <f t="shared" si="550"/>
        <v>100</v>
      </c>
      <c r="AN2568" s="44">
        <f>INDEX([1]ราคาสิ่งปลูกสร้าง!$D$6:$CC$47,MATCH($AD2568,[1]ราคาสิ่งปลูกสร้าง!$B$6:$B$45,0),MATCH($C$7,[1]ราคาสิ่งปลูกสร้าง!$D$5:$CC$5,0))</f>
        <v>6500</v>
      </c>
      <c r="AO2568" s="44">
        <f t="shared" si="551"/>
        <v>603655</v>
      </c>
      <c r="AP2568" s="45">
        <f t="shared" si="552"/>
        <v>50</v>
      </c>
      <c r="AQ2568" s="40">
        <f>IF(AP2568=0,0,INDEX([1]ค่าเสื่อมสิ่งปลูกสร้าง!$A$5:$D$105,MATCH($AP2568,[1]ค่าเสื่อมสิ่งปลูกสร้าง!$A$5:$A$105,0),MATCH(AE2568,[1]ค่าเสื่อมสิ่งปลูกสร้าง!$A$3:$D$3)))</f>
        <v>76</v>
      </c>
      <c r="AR2568" s="44">
        <f t="shared" si="557"/>
        <v>144877.19999999998</v>
      </c>
      <c r="AS2568" s="44">
        <f t="shared" si="558"/>
        <v>154877.19999999998</v>
      </c>
      <c r="AT2568" s="44">
        <f t="shared" si="559"/>
        <v>154877.19999999998</v>
      </c>
      <c r="AU2568" s="46">
        <v>0</v>
      </c>
      <c r="AV2568" s="44">
        <f t="shared" si="553"/>
        <v>154877.19999999998</v>
      </c>
      <c r="AW2568" s="47" t="str">
        <f t="shared" si="554"/>
        <v>0.02</v>
      </c>
      <c r="AX2568" s="48"/>
      <c r="AY2568" s="48"/>
      <c r="AZ2568" s="49">
        <v>0</v>
      </c>
      <c r="BA2568" s="48"/>
      <c r="BB2568" s="48"/>
      <c r="BC2568" s="44">
        <f t="shared" si="555"/>
        <v>0</v>
      </c>
      <c r="BD2568" s="50">
        <v>1</v>
      </c>
      <c r="BE2568" s="51" t="e">
        <f>IF(AX2568=1,0,IF(AY2568=1,0,IF(BC2568&gt;#REF!,#REF!,IF(OR(AZ2568&gt;0,BD2568&gt;=0),BC2568+([1]สูตร2!H2556*(100%-AZ2568)-BC2568)*BD2568,[1]สูตร2!H2556*(100%-AZ2568)))))</f>
        <v>#REF!</v>
      </c>
      <c r="BF2568" s="31"/>
    </row>
    <row r="2569" spans="1:58" s="5" customFormat="1" ht="24" customHeight="1" x14ac:dyDescent="0.2">
      <c r="A2569" s="31"/>
      <c r="B2569" s="31" t="s">
        <v>65</v>
      </c>
      <c r="C2569" s="31">
        <v>13277</v>
      </c>
      <c r="D2569" s="31" t="s">
        <v>66</v>
      </c>
      <c r="E2569" s="31" t="s">
        <v>1994</v>
      </c>
      <c r="F2569" s="31"/>
      <c r="G2569" s="32" t="s">
        <v>1995</v>
      </c>
      <c r="H2569" s="31">
        <v>36</v>
      </c>
      <c r="I2569" s="31">
        <v>756</v>
      </c>
      <c r="J2569" s="31" t="s">
        <v>1973</v>
      </c>
      <c r="K2569" s="31">
        <v>0</v>
      </c>
      <c r="L2569" s="31">
        <v>0</v>
      </c>
      <c r="M2569" s="31">
        <v>20</v>
      </c>
      <c r="N2569" s="33"/>
      <c r="O2569" s="33">
        <v>20</v>
      </c>
      <c r="P2569" s="33"/>
      <c r="Q2569" s="33"/>
      <c r="R2569" s="33"/>
      <c r="S2569" s="34" t="str">
        <f t="shared" si="546"/>
        <v>2</v>
      </c>
      <c r="T2569" s="35">
        <f t="shared" si="547"/>
        <v>20</v>
      </c>
      <c r="U2569" s="36">
        <f>INDEX([1]ราคาที่ดิน!$B:$G,MATCH($C2569,[1]ราคาที่ดิน!$A:$A,0),MATCH($B2569,[1]ราคาที่ดิน!$B$1:$G$1,0))</f>
        <v>200</v>
      </c>
      <c r="V2569" s="37">
        <f t="shared" si="556"/>
        <v>4000</v>
      </c>
      <c r="W2569" s="31">
        <v>1</v>
      </c>
      <c r="X2569" s="31">
        <v>16</v>
      </c>
      <c r="Y2569" s="31" t="s">
        <v>66</v>
      </c>
      <c r="Z2569" s="31" t="s">
        <v>1994</v>
      </c>
      <c r="AA2569" s="31"/>
      <c r="AB2569" s="32" t="s">
        <v>1995</v>
      </c>
      <c r="AC2569" s="38"/>
      <c r="AD2569" s="39" t="s">
        <v>75</v>
      </c>
      <c r="AE2569" s="39" t="s">
        <v>94</v>
      </c>
      <c r="AF2569" s="40" t="str">
        <f t="shared" si="548"/>
        <v>1</v>
      </c>
      <c r="AG2569" s="41">
        <f t="shared" si="549"/>
        <v>12.79</v>
      </c>
      <c r="AH2569" s="42">
        <v>12.79</v>
      </c>
      <c r="AI2569" s="42"/>
      <c r="AJ2569" s="42"/>
      <c r="AK2569" s="42"/>
      <c r="AL2569" s="31">
        <v>50</v>
      </c>
      <c r="AM2569" s="43" t="str">
        <f t="shared" si="550"/>
        <v>100</v>
      </c>
      <c r="AN2569" s="44">
        <f>INDEX([1]ราคาสิ่งปลูกสร้าง!$D$6:$CC$47,MATCH($AD2569,[1]ราคาสิ่งปลูกสร้าง!$B$6:$B$45,0),MATCH($C$7,[1]ราคาสิ่งปลูกสร้าง!$D$5:$CC$5,0))</f>
        <v>5400</v>
      </c>
      <c r="AO2569" s="44">
        <f t="shared" si="551"/>
        <v>69066</v>
      </c>
      <c r="AP2569" s="45">
        <f t="shared" si="552"/>
        <v>50</v>
      </c>
      <c r="AQ2569" s="40">
        <f>IF(AP2569=0,0,INDEX([1]ค่าเสื่อมสิ่งปลูกสร้าง!$A$5:$D$105,MATCH($AP2569,[1]ค่าเสื่อมสิ่งปลูกสร้าง!$A$5:$A$105,0),MATCH(AE2569,[1]ค่าเสื่อมสิ่งปลูกสร้าง!$A$3:$D$3)))</f>
        <v>76</v>
      </c>
      <c r="AR2569" s="44">
        <f t="shared" si="557"/>
        <v>16575.84</v>
      </c>
      <c r="AS2569" s="44">
        <f t="shared" si="558"/>
        <v>20575.84</v>
      </c>
      <c r="AT2569" s="44">
        <f t="shared" si="559"/>
        <v>20575.84</v>
      </c>
      <c r="AU2569" s="46">
        <v>0</v>
      </c>
      <c r="AV2569" s="44">
        <f t="shared" si="553"/>
        <v>20575.84</v>
      </c>
      <c r="AW2569" s="47" t="str">
        <f t="shared" si="554"/>
        <v>0.01</v>
      </c>
      <c r="AX2569" s="48"/>
      <c r="AY2569" s="48"/>
      <c r="AZ2569" s="49">
        <v>0</v>
      </c>
      <c r="BA2569" s="48"/>
      <c r="BB2569" s="48"/>
      <c r="BC2569" s="44">
        <f t="shared" si="555"/>
        <v>0</v>
      </c>
      <c r="BD2569" s="50">
        <v>1</v>
      </c>
      <c r="BE2569" s="51" t="e">
        <f>IF(AX2569=1,0,IF(AY2569=1,0,IF(BC2569&gt;#REF!,#REF!,IF(OR(AZ2569&gt;0,BD2569&gt;=0),BC2569+([1]สูตร2!H2557*(100%-AZ2569)-BC2569)*BD2569,[1]สูตร2!H2557*(100%-AZ2569)))))</f>
        <v>#REF!</v>
      </c>
      <c r="BF2569" s="31"/>
    </row>
    <row r="2570" spans="1:58" s="5" customFormat="1" ht="24" customHeight="1" x14ac:dyDescent="0.2">
      <c r="A2570" s="31">
        <v>858</v>
      </c>
      <c r="B2570" s="31" t="s">
        <v>93</v>
      </c>
      <c r="C2570" s="31">
        <v>1</v>
      </c>
      <c r="D2570" s="31" t="s">
        <v>71</v>
      </c>
      <c r="E2570" s="31" t="s">
        <v>1996</v>
      </c>
      <c r="F2570" s="31"/>
      <c r="G2570" s="32" t="s">
        <v>1997</v>
      </c>
      <c r="H2570" s="31" t="s">
        <v>104</v>
      </c>
      <c r="I2570" s="31" t="s">
        <v>104</v>
      </c>
      <c r="J2570" s="31" t="s">
        <v>1973</v>
      </c>
      <c r="K2570" s="31">
        <v>0</v>
      </c>
      <c r="L2570" s="31">
        <v>0</v>
      </c>
      <c r="M2570" s="31">
        <v>45</v>
      </c>
      <c r="N2570" s="33"/>
      <c r="O2570" s="33">
        <v>45</v>
      </c>
      <c r="P2570" s="33"/>
      <c r="Q2570" s="33"/>
      <c r="R2570" s="33"/>
      <c r="S2570" s="34" t="str">
        <f t="shared" si="546"/>
        <v>2</v>
      </c>
      <c r="T2570" s="35">
        <f t="shared" si="547"/>
        <v>45</v>
      </c>
      <c r="U2570" s="36">
        <f>INDEX([1]ราคาที่ดิน!$B:$G,MATCH($C2570,[1]ราคาที่ดิน!$A:$A,0),MATCH($B2570,[1]ราคาที่ดิน!$B$1:$G$1,0))</f>
        <v>100</v>
      </c>
      <c r="V2570" s="37">
        <f t="shared" si="556"/>
        <v>4500</v>
      </c>
      <c r="W2570" s="31">
        <v>1</v>
      </c>
      <c r="X2570" s="31">
        <v>17</v>
      </c>
      <c r="Y2570" s="31" t="s">
        <v>71</v>
      </c>
      <c r="Z2570" s="31" t="s">
        <v>1996</v>
      </c>
      <c r="AA2570" s="31"/>
      <c r="AB2570" s="32" t="s">
        <v>1997</v>
      </c>
      <c r="AC2570" s="38"/>
      <c r="AD2570" s="39" t="s">
        <v>73</v>
      </c>
      <c r="AE2570" s="39" t="s">
        <v>74</v>
      </c>
      <c r="AF2570" s="40" t="str">
        <f t="shared" si="548"/>
        <v>2</v>
      </c>
      <c r="AG2570" s="41">
        <f t="shared" si="549"/>
        <v>64</v>
      </c>
      <c r="AH2570" s="42"/>
      <c r="AI2570" s="42">
        <v>64</v>
      </c>
      <c r="AJ2570" s="42"/>
      <c r="AK2570" s="42"/>
      <c r="AL2570" s="31">
        <v>55</v>
      </c>
      <c r="AM2570" s="43" t="str">
        <f t="shared" si="550"/>
        <v>100</v>
      </c>
      <c r="AN2570" s="44">
        <f>INDEX([1]ราคาสิ่งปลูกสร้าง!$D$6:$CC$47,MATCH($AD2570,[1]ราคาสิ่งปลูกสร้าง!$B$6:$B$45,0),MATCH($C$7,[1]ราคาสิ่งปลูกสร้าง!$D$5:$CC$5,0))</f>
        <v>6500</v>
      </c>
      <c r="AO2570" s="44">
        <f t="shared" si="551"/>
        <v>416000</v>
      </c>
      <c r="AP2570" s="45">
        <f t="shared" si="552"/>
        <v>55</v>
      </c>
      <c r="AQ2570" s="40">
        <f>IF(AP2570=0,0,INDEX([1]ค่าเสื่อมสิ่งปลูกสร้าง!$A$5:$D$105,MATCH($AP2570,[1]ค่าเสื่อมสิ่งปลูกสร้าง!$A$5:$A$105,0),MATCH(AE2570,[1]ค่าเสื่อมสิ่งปลูกสร้าง!$A$3:$D$3)))</f>
        <v>76</v>
      </c>
      <c r="AR2570" s="44">
        <f t="shared" si="557"/>
        <v>99840</v>
      </c>
      <c r="AS2570" s="44">
        <f t="shared" si="558"/>
        <v>104340</v>
      </c>
      <c r="AT2570" s="44">
        <f t="shared" si="559"/>
        <v>104340</v>
      </c>
      <c r="AU2570" s="46">
        <v>0</v>
      </c>
      <c r="AV2570" s="44">
        <f t="shared" si="553"/>
        <v>104340</v>
      </c>
      <c r="AW2570" s="47" t="str">
        <f t="shared" si="554"/>
        <v>0.02</v>
      </c>
      <c r="AX2570" s="48"/>
      <c r="AY2570" s="48"/>
      <c r="AZ2570" s="49">
        <v>0</v>
      </c>
      <c r="BA2570" s="48"/>
      <c r="BB2570" s="48"/>
      <c r="BC2570" s="44">
        <f t="shared" si="555"/>
        <v>0</v>
      </c>
      <c r="BD2570" s="50">
        <v>1</v>
      </c>
      <c r="BE2570" s="51" t="e">
        <f>IF(AX2570=1,0,IF(AY2570=1,0,IF(BC2570&gt;#REF!,#REF!,IF(OR(AZ2570&gt;0,BD2570&gt;=0),BC2570+([1]สูตร2!H2558*(100%-AZ2570)-BC2570)*BD2570,[1]สูตร2!H2558*(100%-AZ2570)))))</f>
        <v>#REF!</v>
      </c>
      <c r="BF2570" s="31"/>
    </row>
    <row r="2571" spans="1:58" s="5" customFormat="1" ht="24" customHeight="1" x14ac:dyDescent="0.2">
      <c r="A2571" s="31"/>
      <c r="B2571" s="31" t="s">
        <v>93</v>
      </c>
      <c r="C2571" s="31">
        <v>1</v>
      </c>
      <c r="D2571" s="31" t="s">
        <v>71</v>
      </c>
      <c r="E2571" s="31" t="s">
        <v>1996</v>
      </c>
      <c r="F2571" s="31"/>
      <c r="G2571" s="32" t="s">
        <v>1997</v>
      </c>
      <c r="H2571" s="31" t="s">
        <v>104</v>
      </c>
      <c r="I2571" s="31" t="s">
        <v>104</v>
      </c>
      <c r="J2571" s="31" t="s">
        <v>1973</v>
      </c>
      <c r="K2571" s="31">
        <v>0</v>
      </c>
      <c r="L2571" s="31">
        <v>0</v>
      </c>
      <c r="M2571" s="31">
        <v>20</v>
      </c>
      <c r="N2571" s="33"/>
      <c r="O2571" s="33">
        <v>20</v>
      </c>
      <c r="P2571" s="33"/>
      <c r="Q2571" s="33"/>
      <c r="R2571" s="33"/>
      <c r="S2571" s="34" t="str">
        <f t="shared" si="546"/>
        <v>2</v>
      </c>
      <c r="T2571" s="35">
        <f t="shared" si="547"/>
        <v>20</v>
      </c>
      <c r="U2571" s="36">
        <f>INDEX([1]ราคาที่ดิน!$B:$G,MATCH($C2571,[1]ราคาที่ดิน!$A:$A,0),MATCH($B2571,[1]ราคาที่ดิน!$B$1:$G$1,0))</f>
        <v>100</v>
      </c>
      <c r="V2571" s="37">
        <f t="shared" si="556"/>
        <v>2000</v>
      </c>
      <c r="W2571" s="31">
        <v>1</v>
      </c>
      <c r="X2571" s="31">
        <v>17</v>
      </c>
      <c r="Y2571" s="31" t="s">
        <v>71</v>
      </c>
      <c r="Z2571" s="31" t="s">
        <v>1996</v>
      </c>
      <c r="AA2571" s="31"/>
      <c r="AB2571" s="32" t="s">
        <v>1997</v>
      </c>
      <c r="AC2571" s="38"/>
      <c r="AD2571" s="39" t="s">
        <v>75</v>
      </c>
      <c r="AE2571" s="39" t="s">
        <v>94</v>
      </c>
      <c r="AF2571" s="40" t="str">
        <f t="shared" si="548"/>
        <v>1</v>
      </c>
      <c r="AG2571" s="41">
        <f t="shared" si="549"/>
        <v>10</v>
      </c>
      <c r="AH2571" s="42">
        <v>10</v>
      </c>
      <c r="AI2571" s="42"/>
      <c r="AJ2571" s="42"/>
      <c r="AK2571" s="42"/>
      <c r="AL2571" s="31">
        <v>55</v>
      </c>
      <c r="AM2571" s="43" t="str">
        <f t="shared" si="550"/>
        <v>100</v>
      </c>
      <c r="AN2571" s="44">
        <f>INDEX([1]ราคาสิ่งปลูกสร้าง!$D$6:$CC$47,MATCH($AD2571,[1]ราคาสิ่งปลูกสร้าง!$B$6:$B$45,0),MATCH($C$7,[1]ราคาสิ่งปลูกสร้าง!$D$5:$CC$5,0))</f>
        <v>5400</v>
      </c>
      <c r="AO2571" s="44">
        <f t="shared" si="551"/>
        <v>54000</v>
      </c>
      <c r="AP2571" s="45">
        <f t="shared" si="552"/>
        <v>55</v>
      </c>
      <c r="AQ2571" s="40">
        <f>IF(AP2571=0,0,INDEX([1]ค่าเสื่อมสิ่งปลูกสร้าง!$A$5:$D$105,MATCH($AP2571,[1]ค่าเสื่อมสิ่งปลูกสร้าง!$A$5:$A$105,0),MATCH(AE2571,[1]ค่าเสื่อมสิ่งปลูกสร้าง!$A$3:$D$3)))</f>
        <v>76</v>
      </c>
      <c r="AR2571" s="44">
        <f t="shared" si="557"/>
        <v>12960</v>
      </c>
      <c r="AS2571" s="44">
        <f t="shared" si="558"/>
        <v>14960</v>
      </c>
      <c r="AT2571" s="44">
        <f t="shared" si="559"/>
        <v>14960</v>
      </c>
      <c r="AU2571" s="46">
        <v>0</v>
      </c>
      <c r="AV2571" s="44">
        <f t="shared" si="553"/>
        <v>14960</v>
      </c>
      <c r="AW2571" s="47" t="str">
        <f t="shared" si="554"/>
        <v>0.01</v>
      </c>
      <c r="AX2571" s="48"/>
      <c r="AY2571" s="48"/>
      <c r="AZ2571" s="49">
        <v>0</v>
      </c>
      <c r="BA2571" s="48"/>
      <c r="BB2571" s="48"/>
      <c r="BC2571" s="44">
        <f t="shared" si="555"/>
        <v>0</v>
      </c>
      <c r="BD2571" s="50">
        <v>1</v>
      </c>
      <c r="BE2571" s="51" t="e">
        <f>IF(AX2571=1,0,IF(AY2571=1,0,IF(BC2571&gt;#REF!,#REF!,IF(OR(AZ2571&gt;0,BD2571&gt;=0),BC2571+([1]สูตร2!H2559*(100%-AZ2571)-BC2571)*BD2571,[1]สูตร2!H2559*(100%-AZ2571)))))</f>
        <v>#REF!</v>
      </c>
      <c r="BF2571" s="31"/>
    </row>
    <row r="2572" spans="1:58" s="5" customFormat="1" ht="24" customHeight="1" x14ac:dyDescent="0.2">
      <c r="A2572" s="31">
        <v>859</v>
      </c>
      <c r="B2572" s="31" t="s">
        <v>65</v>
      </c>
      <c r="C2572" s="31">
        <v>2999</v>
      </c>
      <c r="D2572" s="31" t="s">
        <v>66</v>
      </c>
      <c r="E2572" s="31" t="s">
        <v>1998</v>
      </c>
      <c r="F2572" s="31"/>
      <c r="G2572" s="32" t="s">
        <v>1999</v>
      </c>
      <c r="H2572" s="31">
        <v>51</v>
      </c>
      <c r="I2572" s="31" t="s">
        <v>630</v>
      </c>
      <c r="J2572" s="31" t="s">
        <v>1973</v>
      </c>
      <c r="K2572" s="31">
        <v>0</v>
      </c>
      <c r="L2572" s="31">
        <v>0</v>
      </c>
      <c r="M2572" s="31">
        <v>54</v>
      </c>
      <c r="N2572" s="33"/>
      <c r="O2572" s="33">
        <v>54</v>
      </c>
      <c r="P2572" s="33"/>
      <c r="Q2572" s="33"/>
      <c r="R2572" s="33"/>
      <c r="S2572" s="34" t="str">
        <f t="shared" si="546"/>
        <v>2</v>
      </c>
      <c r="T2572" s="35">
        <f t="shared" si="547"/>
        <v>54</v>
      </c>
      <c r="U2572" s="36">
        <f>INDEX([1]ราคาที่ดิน!$B:$G,MATCH($C2572,[1]ราคาที่ดิน!$A:$A,0),MATCH($B2572,[1]ราคาที่ดิน!$B$1:$G$1,0))</f>
        <v>200</v>
      </c>
      <c r="V2572" s="37">
        <f t="shared" si="556"/>
        <v>10800</v>
      </c>
      <c r="W2572" s="31">
        <v>1</v>
      </c>
      <c r="X2572" s="31">
        <v>18</v>
      </c>
      <c r="Y2572" s="31" t="s">
        <v>66</v>
      </c>
      <c r="Z2572" s="31" t="s">
        <v>1998</v>
      </c>
      <c r="AA2572" s="31"/>
      <c r="AB2572" s="32" t="s">
        <v>1999</v>
      </c>
      <c r="AC2572" s="38"/>
      <c r="AD2572" s="39" t="s">
        <v>73</v>
      </c>
      <c r="AE2572" s="39" t="s">
        <v>94</v>
      </c>
      <c r="AF2572" s="40" t="str">
        <f t="shared" si="548"/>
        <v>2</v>
      </c>
      <c r="AG2572" s="41">
        <f t="shared" si="549"/>
        <v>135.68</v>
      </c>
      <c r="AH2572" s="42"/>
      <c r="AI2572" s="42">
        <v>135.68</v>
      </c>
      <c r="AJ2572" s="42"/>
      <c r="AK2572" s="42"/>
      <c r="AL2572" s="31">
        <v>10</v>
      </c>
      <c r="AM2572" s="43" t="str">
        <f t="shared" si="550"/>
        <v>100</v>
      </c>
      <c r="AN2572" s="44">
        <f>INDEX([1]ราคาสิ่งปลูกสร้าง!$D$6:$CC$47,MATCH($AD2572,[1]ราคาสิ่งปลูกสร้าง!$B$6:$B$45,0),MATCH($C$7,[1]ราคาสิ่งปลูกสร้าง!$D$5:$CC$5,0))</f>
        <v>6500</v>
      </c>
      <c r="AO2572" s="44">
        <f t="shared" si="551"/>
        <v>881920</v>
      </c>
      <c r="AP2572" s="45">
        <f t="shared" si="552"/>
        <v>10</v>
      </c>
      <c r="AQ2572" s="40">
        <f>IF(AP2572=0,0,INDEX([1]ค่าเสื่อมสิ่งปลูกสร้าง!$A$5:$D$105,MATCH($AP2572,[1]ค่าเสื่อมสิ่งปลูกสร้าง!$A$5:$A$105,0),MATCH(AE2572,[1]ค่าเสื่อมสิ่งปลูกสร้าง!$A$3:$D$3)))</f>
        <v>10</v>
      </c>
      <c r="AR2572" s="44">
        <f t="shared" si="557"/>
        <v>793728</v>
      </c>
      <c r="AS2572" s="44">
        <f t="shared" si="558"/>
        <v>804528</v>
      </c>
      <c r="AT2572" s="44">
        <f t="shared" si="559"/>
        <v>804528</v>
      </c>
      <c r="AU2572" s="46">
        <v>0</v>
      </c>
      <c r="AV2572" s="44">
        <f t="shared" si="553"/>
        <v>804528</v>
      </c>
      <c r="AW2572" s="47" t="str">
        <f t="shared" si="554"/>
        <v>0.02</v>
      </c>
      <c r="AX2572" s="48"/>
      <c r="AY2572" s="48"/>
      <c r="AZ2572" s="49">
        <v>0</v>
      </c>
      <c r="BA2572" s="48"/>
      <c r="BB2572" s="48"/>
      <c r="BC2572" s="44">
        <f t="shared" si="555"/>
        <v>0</v>
      </c>
      <c r="BD2572" s="50">
        <v>1</v>
      </c>
      <c r="BE2572" s="51" t="e">
        <f>IF(AX2572=1,0,IF(AY2572=1,0,IF(BC2572&gt;#REF!,#REF!,IF(OR(AZ2572&gt;0,BD2572&gt;=0),BC2572+([1]สูตร2!H2560*(100%-AZ2572)-BC2572)*BD2572,[1]สูตร2!H2560*(100%-AZ2572)))))</f>
        <v>#REF!</v>
      </c>
      <c r="BF2572" s="31"/>
    </row>
    <row r="2573" spans="1:58" s="5" customFormat="1" ht="24" customHeight="1" x14ac:dyDescent="0.2">
      <c r="A2573" s="31">
        <v>860</v>
      </c>
      <c r="B2573" s="31" t="s">
        <v>65</v>
      </c>
      <c r="C2573" s="31">
        <v>13224</v>
      </c>
      <c r="D2573" s="31" t="s">
        <v>66</v>
      </c>
      <c r="E2573" s="31" t="s">
        <v>2000</v>
      </c>
      <c r="F2573" s="31"/>
      <c r="G2573" s="32" t="s">
        <v>2001</v>
      </c>
      <c r="H2573" s="31">
        <v>78</v>
      </c>
      <c r="I2573" s="31">
        <v>704</v>
      </c>
      <c r="J2573" s="31" t="s">
        <v>1973</v>
      </c>
      <c r="K2573" s="31">
        <v>0</v>
      </c>
      <c r="L2573" s="31">
        <v>0</v>
      </c>
      <c r="M2573" s="31">
        <v>50</v>
      </c>
      <c r="N2573" s="33"/>
      <c r="O2573" s="33">
        <v>50</v>
      </c>
      <c r="P2573" s="33"/>
      <c r="Q2573" s="33"/>
      <c r="R2573" s="33"/>
      <c r="S2573" s="34" t="str">
        <f t="shared" si="546"/>
        <v>2</v>
      </c>
      <c r="T2573" s="35">
        <f t="shared" si="547"/>
        <v>50</v>
      </c>
      <c r="U2573" s="36">
        <f>INDEX([1]ราคาที่ดิน!$B:$G,MATCH($C2573,[1]ราคาที่ดิน!$A:$A,0),MATCH($B2573,[1]ราคาที่ดิน!$B$1:$G$1,0))</f>
        <v>200</v>
      </c>
      <c r="V2573" s="37">
        <f t="shared" si="556"/>
        <v>10000</v>
      </c>
      <c r="W2573" s="31">
        <v>1</v>
      </c>
      <c r="X2573" s="31">
        <v>19</v>
      </c>
      <c r="Y2573" s="31" t="s">
        <v>71</v>
      </c>
      <c r="Z2573" s="31" t="s">
        <v>2002</v>
      </c>
      <c r="AA2573" s="31"/>
      <c r="AB2573" s="32" t="s">
        <v>2001</v>
      </c>
      <c r="AC2573" s="38"/>
      <c r="AD2573" s="39" t="s">
        <v>73</v>
      </c>
      <c r="AE2573" s="39" t="s">
        <v>94</v>
      </c>
      <c r="AF2573" s="40" t="str">
        <f t="shared" si="548"/>
        <v>2</v>
      </c>
      <c r="AG2573" s="41">
        <f t="shared" si="549"/>
        <v>30</v>
      </c>
      <c r="AH2573" s="42"/>
      <c r="AI2573" s="42">
        <v>30</v>
      </c>
      <c r="AJ2573" s="42"/>
      <c r="AK2573" s="42"/>
      <c r="AL2573" s="31">
        <v>30</v>
      </c>
      <c r="AM2573" s="43" t="str">
        <f t="shared" si="550"/>
        <v>100</v>
      </c>
      <c r="AN2573" s="44">
        <f>INDEX([1]ราคาสิ่งปลูกสร้าง!$D$6:$CC$47,MATCH($AD2573,[1]ราคาสิ่งปลูกสร้าง!$B$6:$B$45,0),MATCH($C$7,[1]ราคาสิ่งปลูกสร้าง!$D$5:$CC$5,0))</f>
        <v>6500</v>
      </c>
      <c r="AO2573" s="44">
        <f t="shared" si="551"/>
        <v>195000</v>
      </c>
      <c r="AP2573" s="45">
        <f t="shared" si="552"/>
        <v>30</v>
      </c>
      <c r="AQ2573" s="40">
        <f>IF(AP2573=0,0,INDEX([1]ค่าเสื่อมสิ่งปลูกสร้าง!$A$5:$D$105,MATCH($AP2573,[1]ค่าเสื่อมสิ่งปลูกสร้าง!$A$5:$A$105,0),MATCH(AE2573,[1]ค่าเสื่อมสิ่งปลูกสร้าง!$A$3:$D$3)))</f>
        <v>50</v>
      </c>
      <c r="AR2573" s="44">
        <f t="shared" si="557"/>
        <v>97500</v>
      </c>
      <c r="AS2573" s="44">
        <f t="shared" si="558"/>
        <v>107500</v>
      </c>
      <c r="AT2573" s="44">
        <f t="shared" si="559"/>
        <v>107500</v>
      </c>
      <c r="AU2573" s="46">
        <v>0</v>
      </c>
      <c r="AV2573" s="44">
        <f t="shared" si="553"/>
        <v>107500</v>
      </c>
      <c r="AW2573" s="47" t="str">
        <f t="shared" si="554"/>
        <v>0.02</v>
      </c>
      <c r="AX2573" s="48"/>
      <c r="AY2573" s="48"/>
      <c r="AZ2573" s="49">
        <v>0</v>
      </c>
      <c r="BA2573" s="48"/>
      <c r="BB2573" s="48"/>
      <c r="BC2573" s="44">
        <f t="shared" si="555"/>
        <v>0</v>
      </c>
      <c r="BD2573" s="50">
        <v>1</v>
      </c>
      <c r="BE2573" s="51" t="e">
        <f>IF(AX2573=1,0,IF(AY2573=1,0,IF(BC2573&gt;#REF!,#REF!,IF(OR(AZ2573&gt;0,BD2573&gt;=0),BC2573+([1]สูตร2!H2561*(100%-AZ2573)-BC2573)*BD2573,[1]สูตร2!H2561*(100%-AZ2573)))))</f>
        <v>#REF!</v>
      </c>
      <c r="BF2573" s="31"/>
    </row>
    <row r="2574" spans="1:58" s="5" customFormat="1" ht="24" customHeight="1" x14ac:dyDescent="0.2">
      <c r="A2574" s="31"/>
      <c r="B2574" s="31" t="s">
        <v>65</v>
      </c>
      <c r="C2574" s="31">
        <v>13224</v>
      </c>
      <c r="D2574" s="31" t="s">
        <v>66</v>
      </c>
      <c r="E2574" s="31" t="s">
        <v>2000</v>
      </c>
      <c r="F2574" s="31"/>
      <c r="G2574" s="32" t="s">
        <v>2001</v>
      </c>
      <c r="H2574" s="31">
        <v>78</v>
      </c>
      <c r="I2574" s="31">
        <v>704</v>
      </c>
      <c r="J2574" s="31" t="s">
        <v>1973</v>
      </c>
      <c r="K2574" s="31">
        <v>0</v>
      </c>
      <c r="L2574" s="31">
        <v>0</v>
      </c>
      <c r="M2574" s="31">
        <v>20</v>
      </c>
      <c r="N2574" s="33"/>
      <c r="O2574" s="33">
        <v>20</v>
      </c>
      <c r="P2574" s="33"/>
      <c r="Q2574" s="33"/>
      <c r="R2574" s="33"/>
      <c r="S2574" s="34" t="str">
        <f t="shared" si="546"/>
        <v>2</v>
      </c>
      <c r="T2574" s="35">
        <f t="shared" si="547"/>
        <v>20</v>
      </c>
      <c r="U2574" s="36">
        <f>INDEX([1]ราคาที่ดิน!$B:$G,MATCH($C2574,[1]ราคาที่ดิน!$A:$A,0),MATCH($B2574,[1]ราคาที่ดิน!$B$1:$G$1,0))</f>
        <v>200</v>
      </c>
      <c r="V2574" s="37">
        <f t="shared" si="556"/>
        <v>4000</v>
      </c>
      <c r="W2574" s="31">
        <v>2</v>
      </c>
      <c r="X2574" s="31">
        <v>19</v>
      </c>
      <c r="Y2574" s="31" t="s">
        <v>71</v>
      </c>
      <c r="Z2574" s="31" t="s">
        <v>2002</v>
      </c>
      <c r="AA2574" s="31"/>
      <c r="AB2574" s="32" t="s">
        <v>2001</v>
      </c>
      <c r="AC2574" s="38"/>
      <c r="AD2574" s="39" t="s">
        <v>75</v>
      </c>
      <c r="AE2574" s="39" t="s">
        <v>94</v>
      </c>
      <c r="AF2574" s="40" t="str">
        <f t="shared" si="548"/>
        <v>1</v>
      </c>
      <c r="AG2574" s="41">
        <f t="shared" si="549"/>
        <v>18</v>
      </c>
      <c r="AH2574" s="42">
        <v>18</v>
      </c>
      <c r="AI2574" s="42"/>
      <c r="AJ2574" s="42"/>
      <c r="AK2574" s="42"/>
      <c r="AL2574" s="31">
        <v>18</v>
      </c>
      <c r="AM2574" s="43" t="str">
        <f t="shared" si="550"/>
        <v>100</v>
      </c>
      <c r="AN2574" s="44">
        <f>INDEX([1]ราคาสิ่งปลูกสร้าง!$D$6:$CC$47,MATCH($AD2574,[1]ราคาสิ่งปลูกสร้าง!$B$6:$B$45,0),MATCH($C$7,[1]ราคาสิ่งปลูกสร้าง!$D$5:$CC$5,0))</f>
        <v>5400</v>
      </c>
      <c r="AO2574" s="44">
        <f t="shared" si="551"/>
        <v>97200</v>
      </c>
      <c r="AP2574" s="45">
        <f t="shared" si="552"/>
        <v>18</v>
      </c>
      <c r="AQ2574" s="40">
        <f>IF(AP2574=0,0,INDEX([1]ค่าเสื่อมสิ่งปลูกสร้าง!$A$5:$D$105,MATCH($AP2574,[1]ค่าเสื่อมสิ่งปลูกสร้าง!$A$5:$A$105,0),MATCH(AE2574,[1]ค่าเสื่อมสิ่งปลูกสร้าง!$A$3:$D$3)))</f>
        <v>26</v>
      </c>
      <c r="AR2574" s="44">
        <f t="shared" si="557"/>
        <v>71928</v>
      </c>
      <c r="AS2574" s="44">
        <f t="shared" si="558"/>
        <v>75928</v>
      </c>
      <c r="AT2574" s="44">
        <f t="shared" si="559"/>
        <v>75928</v>
      </c>
      <c r="AU2574" s="46">
        <v>0</v>
      </c>
      <c r="AV2574" s="44">
        <f t="shared" si="553"/>
        <v>75928</v>
      </c>
      <c r="AW2574" s="47" t="str">
        <f t="shared" si="554"/>
        <v>0.01</v>
      </c>
      <c r="AX2574" s="48"/>
      <c r="AY2574" s="48"/>
      <c r="AZ2574" s="49">
        <v>0</v>
      </c>
      <c r="BA2574" s="48"/>
      <c r="BB2574" s="48"/>
      <c r="BC2574" s="44">
        <f t="shared" si="555"/>
        <v>0</v>
      </c>
      <c r="BD2574" s="50">
        <v>1</v>
      </c>
      <c r="BE2574" s="51" t="e">
        <f>IF(AX2574=1,0,IF(AY2574=1,0,IF(BC2574&gt;#REF!,#REF!,IF(OR(AZ2574&gt;0,BD2574&gt;=0),BC2574+([1]สูตร2!H2562*(100%-AZ2574)-BC2574)*BD2574,[1]สูตร2!H2562*(100%-AZ2574)))))</f>
        <v>#REF!</v>
      </c>
      <c r="BF2574" s="31"/>
    </row>
    <row r="2575" spans="1:58" s="5" customFormat="1" ht="24" customHeight="1" x14ac:dyDescent="0.2">
      <c r="A2575" s="31">
        <v>861</v>
      </c>
      <c r="B2575" s="31" t="s">
        <v>65</v>
      </c>
      <c r="C2575" s="31">
        <v>6986</v>
      </c>
      <c r="D2575" s="31" t="s">
        <v>66</v>
      </c>
      <c r="E2575" s="31" t="s">
        <v>2003</v>
      </c>
      <c r="F2575" s="31"/>
      <c r="G2575" s="32" t="s">
        <v>2004</v>
      </c>
      <c r="H2575" s="31">
        <v>349</v>
      </c>
      <c r="I2575" s="31">
        <v>3365</v>
      </c>
      <c r="J2575" s="31" t="s">
        <v>1973</v>
      </c>
      <c r="K2575" s="31">
        <v>4</v>
      </c>
      <c r="L2575" s="31">
        <v>3</v>
      </c>
      <c r="M2575" s="31">
        <v>58</v>
      </c>
      <c r="N2575" s="33">
        <v>1958</v>
      </c>
      <c r="O2575" s="33"/>
      <c r="P2575" s="33"/>
      <c r="Q2575" s="33"/>
      <c r="R2575" s="33"/>
      <c r="S2575" s="34" t="str">
        <f t="shared" ref="S2575:S2638" si="560">IF(N2575&gt;=1,"1",IF(O2575&gt;=1,"2",IF(P2575&gt;=1,"3",IF(Q2575&gt;=1,"4",IF(R2575&gt;=1,"5","")))))</f>
        <v>1</v>
      </c>
      <c r="T2575" s="35">
        <f t="shared" ref="T2575:T2638" si="561">N2575+O2575+P2575+Q2575+R2575</f>
        <v>1958</v>
      </c>
      <c r="U2575" s="36">
        <f>INDEX([1]ราคาที่ดิน!$B:$G,MATCH($C2575,[1]ราคาที่ดิน!$A:$A,0),MATCH($B2575,[1]ราคาที่ดิน!$B$1:$G$1,0))</f>
        <v>200</v>
      </c>
      <c r="V2575" s="37">
        <f t="shared" si="556"/>
        <v>391600</v>
      </c>
      <c r="W2575" s="31"/>
      <c r="X2575" s="31"/>
      <c r="Y2575" s="31"/>
      <c r="Z2575" s="31"/>
      <c r="AA2575" s="31"/>
      <c r="AB2575" s="32"/>
      <c r="AC2575" s="38"/>
      <c r="AD2575" s="39"/>
      <c r="AE2575" s="39"/>
      <c r="AF2575" s="40" t="str">
        <f t="shared" ref="AF2575:AF2638" si="562">IF(AH2575&gt;=1,"1",IF(AI2575&gt;=1,"2",IF(AJ2575&gt;=1,"3",IF(AK2575&gt;=1,"4",""))))</f>
        <v/>
      </c>
      <c r="AG2575" s="41" t="str">
        <f t="shared" ref="AG2575:AG2638" si="563">IF(AH2575&gt;=1,AH2575,IF(AI2575&gt;=1,AI2575,IF(AJ2575&gt;=1,AJ2575,IF(AK2575&gt;=1,AK2575,""))))</f>
        <v/>
      </c>
      <c r="AH2575" s="42"/>
      <c r="AI2575" s="42"/>
      <c r="AJ2575" s="42"/>
      <c r="AK2575" s="42"/>
      <c r="AL2575" s="31"/>
      <c r="AM2575" s="43" t="str">
        <f t="shared" ref="AM2575:AM2638" si="564">IF(OR(S2575&gt;=1,AF2575&gt;=1),"100","")</f>
        <v>100</v>
      </c>
      <c r="AN2575" s="44">
        <f>INDEX([1]ราคาสิ่งปลูกสร้าง!$D$6:$CC$47,MATCH($AD2575,[1]ราคาสิ่งปลูกสร้าง!$B$6:$B$45,0),MATCH($C$7,[1]ราคาสิ่งปลูกสร้าง!$D$5:$CC$5,0))</f>
        <v>0</v>
      </c>
      <c r="AO2575" s="44">
        <f t="shared" ref="AO2575:AO2638" si="565">(AH2575+AI2575+AJ2575+AK2575)*$AN2575</f>
        <v>0</v>
      </c>
      <c r="AP2575" s="45">
        <f t="shared" ref="AP2575:AP2638" si="566">AL2575</f>
        <v>0</v>
      </c>
      <c r="AQ2575" s="40">
        <f>IF(AP2575=0,0,INDEX([1]ค่าเสื่อมสิ่งปลูกสร้าง!$A$5:$D$105,MATCH($AP2575,[1]ค่าเสื่อมสิ่งปลูกสร้าง!$A$5:$A$105,0),MATCH(AE2575,[1]ค่าเสื่อมสิ่งปลูกสร้าง!$A$3:$D$3)))</f>
        <v>0</v>
      </c>
      <c r="AR2575" s="44">
        <f t="shared" si="557"/>
        <v>0</v>
      </c>
      <c r="AS2575" s="44">
        <f t="shared" si="558"/>
        <v>391600</v>
      </c>
      <c r="AT2575" s="44">
        <f t="shared" si="559"/>
        <v>391600</v>
      </c>
      <c r="AU2575" s="46">
        <v>0</v>
      </c>
      <c r="AV2575" s="44">
        <f t="shared" ref="AV2575:AV2638" si="567">IF($AT2575-$AU2575&lt;0,0,$AT2575-$AU2575)</f>
        <v>391600</v>
      </c>
      <c r="AW2575" s="47" t="str">
        <f t="shared" ref="AW2575:AW2638" si="568">IF(OR(N2575&gt;=1,AH2575&gt;=1)*AND(AV2575=0),"0",IF(OR(N2575&gt;=1,AH2575&gt;=1)*AND(AV2575&lt;=75000000),"0.01",IF(OR(N2575&gt;=1,AH2575&gt;=1)*AND(AV2575&lt;=100000000),"0.01/0.03",IF(OR(N2575&gt;=1,AH2575&gt;=1)*AND(AV2575&lt;=500000000),"0.01/0.03/0.05",IF(OR(N2575&gt;=1,AH2575&gt;=1)*AND(AV2575&lt;=1000000000),"0.01/0.03/0.05/0.07",IF(OR(N2575&gt;=1,AH2575&gt;=1)*AND(AV2575&gt;100000000),"0.01/0.03/0.05/0.07/0.1",IF(AND(AC2575=1,AV2575=0),"0",IF(AND(AC2575=1,AV2575&lt;=25000000),"0.03",IF(AND(AC2575=1,AV2575&lt;=50000000),"0.03/0.05",IF(AND(AC2575=1,AV2575&gt;50000000),"0.03/0.05/0.1",IF(AND(AC2575=2,AV2575=0),"0",IF(AND(AC2575=2,AV2575&lt;=40000000),"0.02",IF(AND(AC2575=2,AV2575&lt;=65000000),"0.02/0.03",IF(AND(AC2575=2,AV2575&lt;=90000000),"0.02/0.03/0.05",IF(AND(AC2575=2,AV2575&gt;90000000),"0.02/0.03/0.05/0.1",IF(AND(AC2575=1,AV2575&gt;50000000),"0.1",IF(OR(O2575&gt;=1,AI2575&gt;=1)*AND(AV2575=0),"0",IF(OR(O2575&gt;=1,AI2575&gt;=1)*AND(AV2575&lt;=50000000),"0.02",IF(OR(O2575&gt;=1,AI2575&gt;=1)*AND(AV2575&lt;=75000000),"0.02/0.03",IF(OR(O2575&gt;=1,AI2575&gt;=1)*AND(AV2575&lt;=100000000),"0.02/0.03/0.05",IF(OR(O2575&gt;=1,AI2575&gt;=1)*AND(AV2575&gt;100000000),"0.02/0.03/0.05/0.1",IF(OR(P2575&gt;=1,AJ2575&gt;=1)*AND(AV2575=0),"0",IF(OR(P2575&gt;=1,AJ2575&gt;=1)*AND(AV2575&lt;=50000000),"0.3",IF(OR(P2575&gt;=1,AJ2575&gt;=1)*AND(AV2575&lt;=200000000),"0.3/0.4",IF(OR(P2575&gt;=1,AJ2575&gt;=1)*AND(AV2575&lt;=1000000000),"0.3/0.4/0.5",IF(OR(P2575&gt;=1,AJ2575&gt;=1)*AND(AV2575&lt;=5000000000),"0.3/0.4/0.5/0.6",IF(OR(P2575&gt;=1,AJ2575&gt;=1)*AND(AV2575&gt;5000000000),"0.3/0.4/0.5/0.6/0.7",IF(OR(Q2575&gt;=1,AK2575&gt;=1)*AND(AV2575=0),"0",IF(OR(Q2575&gt;=1,AK2575&gt;=1)*AND(AV2575&lt;=50000000),"0.3",IF(OR(Q2575&gt;=1,AK2575&gt;=1)*AND(AV2575&lt;=200000000),"0.3/0.4",IF(OR(Q2575&gt;=1,AK2575&gt;=1)*AND(AV2575&lt;=1000000000),"0.3/0.4/0.5",IF(OR(Q2575&gt;=1,AK2575&gt;=1)*AND(AV2575&lt;=5000000000),"0.3/0.4/0.5/0.6",IF(OR(Q2575&gt;=1,AK2575&gt;=1)*AND(AV2575&gt;5000000000),"0.3/0.4/0.5/0.6/0.7")))))))))))))))))))))))))))))))))</f>
        <v>0.01</v>
      </c>
      <c r="AX2575" s="48"/>
      <c r="AY2575" s="48"/>
      <c r="AZ2575" s="49">
        <v>0</v>
      </c>
      <c r="BA2575" s="48"/>
      <c r="BB2575" s="48"/>
      <c r="BC2575" s="44">
        <f t="shared" ref="BC2575:BC2638" si="569">BA2575+BB2575</f>
        <v>0</v>
      </c>
      <c r="BD2575" s="50">
        <v>1</v>
      </c>
      <c r="BE2575" s="51" t="e">
        <f>IF(AX2575=1,0,IF(AY2575=1,0,IF(BC2575&gt;#REF!,#REF!,IF(OR(AZ2575&gt;0,BD2575&gt;=0),BC2575+([1]สูตร2!H2563*(100%-AZ2575)-BC2575)*BD2575,[1]สูตร2!H2563*(100%-AZ2575)))))</f>
        <v>#REF!</v>
      </c>
      <c r="BF2575" s="31"/>
    </row>
    <row r="2576" spans="1:58" s="5" customFormat="1" ht="24" customHeight="1" x14ac:dyDescent="0.2">
      <c r="A2576" s="31"/>
      <c r="B2576" s="31" t="s">
        <v>65</v>
      </c>
      <c r="C2576" s="31">
        <v>6650</v>
      </c>
      <c r="D2576" s="31" t="s">
        <v>66</v>
      </c>
      <c r="E2576" s="31" t="s">
        <v>2003</v>
      </c>
      <c r="F2576" s="31"/>
      <c r="G2576" s="32" t="s">
        <v>2004</v>
      </c>
      <c r="H2576" s="31">
        <v>32</v>
      </c>
      <c r="I2576" s="31">
        <v>425</v>
      </c>
      <c r="J2576" s="31" t="s">
        <v>1973</v>
      </c>
      <c r="K2576" s="31">
        <v>0</v>
      </c>
      <c r="L2576" s="31">
        <v>1</v>
      </c>
      <c r="M2576" s="31">
        <v>0</v>
      </c>
      <c r="N2576" s="33"/>
      <c r="O2576" s="33">
        <v>100</v>
      </c>
      <c r="P2576" s="33"/>
      <c r="Q2576" s="33"/>
      <c r="R2576" s="33"/>
      <c r="S2576" s="34" t="str">
        <f t="shared" si="560"/>
        <v>2</v>
      </c>
      <c r="T2576" s="35">
        <f t="shared" si="561"/>
        <v>100</v>
      </c>
      <c r="U2576" s="36">
        <f>INDEX([1]ราคาที่ดิน!$B:$G,MATCH($C2576,[1]ราคาที่ดิน!$A:$A,0),MATCH($B2576,[1]ราคาที่ดิน!$B$1:$G$1,0))</f>
        <v>200</v>
      </c>
      <c r="V2576" s="37">
        <f t="shared" si="556"/>
        <v>20000</v>
      </c>
      <c r="W2576" s="31">
        <v>1</v>
      </c>
      <c r="X2576" s="31">
        <v>21</v>
      </c>
      <c r="Y2576" s="31" t="s">
        <v>66</v>
      </c>
      <c r="Z2576" s="31" t="s">
        <v>2003</v>
      </c>
      <c r="AA2576" s="31"/>
      <c r="AB2576" s="32" t="s">
        <v>2004</v>
      </c>
      <c r="AC2576" s="38"/>
      <c r="AD2576" s="39" t="s">
        <v>73</v>
      </c>
      <c r="AE2576" s="39" t="s">
        <v>74</v>
      </c>
      <c r="AF2576" s="40" t="str">
        <f t="shared" si="562"/>
        <v>2</v>
      </c>
      <c r="AG2576" s="41">
        <f t="shared" si="563"/>
        <v>64</v>
      </c>
      <c r="AH2576" s="42"/>
      <c r="AI2576" s="42">
        <v>64</v>
      </c>
      <c r="AJ2576" s="42"/>
      <c r="AK2576" s="42"/>
      <c r="AL2576" s="31">
        <v>44</v>
      </c>
      <c r="AM2576" s="43" t="str">
        <f t="shared" si="564"/>
        <v>100</v>
      </c>
      <c r="AN2576" s="44">
        <f>INDEX([1]ราคาสิ่งปลูกสร้าง!$D$6:$CC$47,MATCH($AD2576,[1]ราคาสิ่งปลูกสร้าง!$B$6:$B$45,0),MATCH($C$7,[1]ราคาสิ่งปลูกสร้าง!$D$5:$CC$5,0))</f>
        <v>6500</v>
      </c>
      <c r="AO2576" s="44">
        <f t="shared" si="565"/>
        <v>416000</v>
      </c>
      <c r="AP2576" s="45">
        <f t="shared" si="566"/>
        <v>44</v>
      </c>
      <c r="AQ2576" s="40">
        <f>IF(AP2576=0,0,INDEX([1]ค่าเสื่อมสิ่งปลูกสร้าง!$A$5:$D$105,MATCH($AP2576,[1]ค่าเสื่อมสิ่งปลูกสร้าง!$A$5:$A$105,0),MATCH(AE2576,[1]ค่าเสื่อมสิ่งปลูกสร้าง!$A$3:$D$3)))</f>
        <v>76</v>
      </c>
      <c r="AR2576" s="44">
        <f t="shared" si="557"/>
        <v>99840</v>
      </c>
      <c r="AS2576" s="44">
        <f t="shared" si="558"/>
        <v>119840</v>
      </c>
      <c r="AT2576" s="44">
        <f t="shared" si="559"/>
        <v>119840</v>
      </c>
      <c r="AU2576" s="46">
        <v>0</v>
      </c>
      <c r="AV2576" s="44">
        <f t="shared" si="567"/>
        <v>119840</v>
      </c>
      <c r="AW2576" s="47" t="str">
        <f t="shared" si="568"/>
        <v>0.02</v>
      </c>
      <c r="AX2576" s="48"/>
      <c r="AY2576" s="48"/>
      <c r="AZ2576" s="49">
        <v>0</v>
      </c>
      <c r="BA2576" s="48"/>
      <c r="BB2576" s="48"/>
      <c r="BC2576" s="44">
        <f t="shared" si="569"/>
        <v>0</v>
      </c>
      <c r="BD2576" s="50">
        <v>1</v>
      </c>
      <c r="BE2576" s="51" t="e">
        <f>IF(AX2576=1,0,IF(AY2576=1,0,IF(BC2576&gt;#REF!,#REF!,IF(OR(AZ2576&gt;0,BD2576&gt;=0),BC2576+([1]สูตร2!H2564*(100%-AZ2576)-BC2576)*BD2576,[1]สูตร2!H2564*(100%-AZ2576)))))</f>
        <v>#REF!</v>
      </c>
      <c r="BF2576" s="31"/>
    </row>
    <row r="2577" spans="1:58" s="5" customFormat="1" ht="24" customHeight="1" x14ac:dyDescent="0.2">
      <c r="A2577" s="31"/>
      <c r="B2577" s="31" t="s">
        <v>65</v>
      </c>
      <c r="C2577" s="31">
        <v>6650</v>
      </c>
      <c r="D2577" s="31" t="s">
        <v>66</v>
      </c>
      <c r="E2577" s="31" t="s">
        <v>2003</v>
      </c>
      <c r="F2577" s="31"/>
      <c r="G2577" s="32" t="s">
        <v>2004</v>
      </c>
      <c r="H2577" s="31">
        <v>32</v>
      </c>
      <c r="I2577" s="31">
        <v>425</v>
      </c>
      <c r="J2577" s="31" t="s">
        <v>1973</v>
      </c>
      <c r="K2577" s="31">
        <v>0</v>
      </c>
      <c r="L2577" s="31">
        <v>0</v>
      </c>
      <c r="M2577" s="31">
        <v>28</v>
      </c>
      <c r="N2577" s="33"/>
      <c r="O2577" s="33">
        <v>28</v>
      </c>
      <c r="P2577" s="33"/>
      <c r="Q2577" s="33"/>
      <c r="R2577" s="33"/>
      <c r="S2577" s="34" t="str">
        <f t="shared" si="560"/>
        <v>2</v>
      </c>
      <c r="T2577" s="35">
        <f t="shared" si="561"/>
        <v>28</v>
      </c>
      <c r="U2577" s="36">
        <f>INDEX([1]ราคาที่ดิน!$B:$G,MATCH($C2577,[1]ราคาที่ดิน!$A:$A,0),MATCH($B2577,[1]ราคาที่ดิน!$B$1:$G$1,0))</f>
        <v>200</v>
      </c>
      <c r="V2577" s="37">
        <f t="shared" si="556"/>
        <v>5600</v>
      </c>
      <c r="W2577" s="31">
        <v>2</v>
      </c>
      <c r="X2577" s="31">
        <v>21</v>
      </c>
      <c r="Y2577" s="31" t="s">
        <v>66</v>
      </c>
      <c r="Z2577" s="31" t="s">
        <v>2003</v>
      </c>
      <c r="AA2577" s="31"/>
      <c r="AB2577" s="32" t="s">
        <v>2004</v>
      </c>
      <c r="AC2577" s="38"/>
      <c r="AD2577" s="39" t="s">
        <v>75</v>
      </c>
      <c r="AE2577" s="39" t="s">
        <v>94</v>
      </c>
      <c r="AF2577" s="40" t="str">
        <f t="shared" si="562"/>
        <v>1</v>
      </c>
      <c r="AG2577" s="41">
        <f t="shared" si="563"/>
        <v>10</v>
      </c>
      <c r="AH2577" s="42">
        <v>10</v>
      </c>
      <c r="AI2577" s="42"/>
      <c r="AJ2577" s="42"/>
      <c r="AK2577" s="42"/>
      <c r="AL2577" s="31">
        <v>44</v>
      </c>
      <c r="AM2577" s="43" t="str">
        <f t="shared" si="564"/>
        <v>100</v>
      </c>
      <c r="AN2577" s="44">
        <f>INDEX([1]ราคาสิ่งปลูกสร้าง!$D$6:$CC$47,MATCH($AD2577,[1]ราคาสิ่งปลูกสร้าง!$B$6:$B$45,0),MATCH($C$7,[1]ราคาสิ่งปลูกสร้าง!$D$5:$CC$5,0))</f>
        <v>5400</v>
      </c>
      <c r="AO2577" s="44">
        <f t="shared" si="565"/>
        <v>54000</v>
      </c>
      <c r="AP2577" s="45">
        <f t="shared" si="566"/>
        <v>44</v>
      </c>
      <c r="AQ2577" s="40">
        <f>IF(AP2577=0,0,INDEX([1]ค่าเสื่อมสิ่งปลูกสร้าง!$A$5:$D$105,MATCH($AP2577,[1]ค่าเสื่อมสิ่งปลูกสร้าง!$A$5:$A$105,0),MATCH(AE2577,[1]ค่าเสื่อมสิ่งปลูกสร้าง!$A$3:$D$3)))</f>
        <v>76</v>
      </c>
      <c r="AR2577" s="44">
        <f t="shared" si="557"/>
        <v>12960</v>
      </c>
      <c r="AS2577" s="44">
        <f t="shared" si="558"/>
        <v>18560</v>
      </c>
      <c r="AT2577" s="44">
        <f t="shared" si="559"/>
        <v>18560</v>
      </c>
      <c r="AU2577" s="46">
        <v>0</v>
      </c>
      <c r="AV2577" s="44">
        <f t="shared" si="567"/>
        <v>18560</v>
      </c>
      <c r="AW2577" s="47" t="str">
        <f t="shared" si="568"/>
        <v>0.01</v>
      </c>
      <c r="AX2577" s="48"/>
      <c r="AY2577" s="48"/>
      <c r="AZ2577" s="49">
        <v>0</v>
      </c>
      <c r="BA2577" s="48"/>
      <c r="BB2577" s="48"/>
      <c r="BC2577" s="44">
        <f t="shared" si="569"/>
        <v>0</v>
      </c>
      <c r="BD2577" s="50">
        <v>1</v>
      </c>
      <c r="BE2577" s="51" t="e">
        <f>IF(AX2577=1,0,IF(AY2577=1,0,IF(BC2577&gt;#REF!,#REF!,IF(OR(AZ2577&gt;0,BD2577&gt;=0),BC2577+([1]สูตร2!H2565*(100%-AZ2577)-BC2577)*BD2577,[1]สูตร2!H2565*(100%-AZ2577)))))</f>
        <v>#REF!</v>
      </c>
      <c r="BF2577" s="31"/>
    </row>
    <row r="2578" spans="1:58" s="5" customFormat="1" ht="24" customHeight="1" x14ac:dyDescent="0.2">
      <c r="A2578" s="31">
        <v>862</v>
      </c>
      <c r="B2578" s="31" t="s">
        <v>65</v>
      </c>
      <c r="C2578" s="31">
        <v>935</v>
      </c>
      <c r="D2578" s="31" t="s">
        <v>66</v>
      </c>
      <c r="E2578" s="31" t="s">
        <v>2005</v>
      </c>
      <c r="F2578" s="31"/>
      <c r="G2578" s="32" t="s">
        <v>2006</v>
      </c>
      <c r="H2578" s="31">
        <v>81</v>
      </c>
      <c r="I2578" s="31">
        <v>2301</v>
      </c>
      <c r="J2578" s="31" t="s">
        <v>1973</v>
      </c>
      <c r="K2578" s="31">
        <v>30</v>
      </c>
      <c r="L2578" s="31">
        <v>1</v>
      </c>
      <c r="M2578" s="31">
        <v>24</v>
      </c>
      <c r="N2578" s="33">
        <v>12124</v>
      </c>
      <c r="O2578" s="33"/>
      <c r="P2578" s="33"/>
      <c r="Q2578" s="33"/>
      <c r="R2578" s="33"/>
      <c r="S2578" s="34" t="str">
        <f t="shared" si="560"/>
        <v>1</v>
      </c>
      <c r="T2578" s="35">
        <f t="shared" si="561"/>
        <v>12124</v>
      </c>
      <c r="U2578" s="36">
        <f>INDEX([1]ราคาที่ดิน!$B:$G,MATCH($C2578,[1]ราคาที่ดิน!$A:$A,0),MATCH($B2578,[1]ราคาที่ดิน!$B$1:$G$1,0))</f>
        <v>180</v>
      </c>
      <c r="V2578" s="37">
        <f t="shared" si="556"/>
        <v>2182320</v>
      </c>
      <c r="W2578" s="31"/>
      <c r="X2578" s="31"/>
      <c r="Y2578" s="31"/>
      <c r="Z2578" s="31"/>
      <c r="AA2578" s="31"/>
      <c r="AB2578" s="32"/>
      <c r="AC2578" s="38"/>
      <c r="AD2578" s="39"/>
      <c r="AE2578" s="39"/>
      <c r="AF2578" s="40" t="str">
        <f t="shared" si="562"/>
        <v/>
      </c>
      <c r="AG2578" s="41" t="str">
        <f t="shared" si="563"/>
        <v/>
      </c>
      <c r="AH2578" s="42"/>
      <c r="AI2578" s="42"/>
      <c r="AJ2578" s="42"/>
      <c r="AK2578" s="42"/>
      <c r="AL2578" s="31"/>
      <c r="AM2578" s="43" t="str">
        <f t="shared" si="564"/>
        <v>100</v>
      </c>
      <c r="AN2578" s="44">
        <f>INDEX([1]ราคาสิ่งปลูกสร้าง!$D$6:$CC$47,MATCH($AD2578,[1]ราคาสิ่งปลูกสร้าง!$B$6:$B$45,0),MATCH($C$7,[1]ราคาสิ่งปลูกสร้าง!$D$5:$CC$5,0))</f>
        <v>0</v>
      </c>
      <c r="AO2578" s="44">
        <f t="shared" si="565"/>
        <v>0</v>
      </c>
      <c r="AP2578" s="45">
        <f t="shared" si="566"/>
        <v>0</v>
      </c>
      <c r="AQ2578" s="40">
        <f>IF(AP2578=0,0,INDEX([1]ค่าเสื่อมสิ่งปลูกสร้าง!$A$5:$D$105,MATCH($AP2578,[1]ค่าเสื่อมสิ่งปลูกสร้าง!$A$5:$A$105,0),MATCH(AE2578,[1]ค่าเสื่อมสิ่งปลูกสร้าง!$A$3:$D$3)))</f>
        <v>0</v>
      </c>
      <c r="AR2578" s="44">
        <f t="shared" si="557"/>
        <v>0</v>
      </c>
      <c r="AS2578" s="44">
        <f t="shared" si="558"/>
        <v>2182320</v>
      </c>
      <c r="AT2578" s="44">
        <f t="shared" si="559"/>
        <v>2182320</v>
      </c>
      <c r="AU2578" s="46">
        <v>0</v>
      </c>
      <c r="AV2578" s="44">
        <f t="shared" si="567"/>
        <v>2182320</v>
      </c>
      <c r="AW2578" s="47" t="str">
        <f t="shared" si="568"/>
        <v>0.01</v>
      </c>
      <c r="AX2578" s="48"/>
      <c r="AY2578" s="48"/>
      <c r="AZ2578" s="49">
        <v>0</v>
      </c>
      <c r="BA2578" s="48"/>
      <c r="BB2578" s="48"/>
      <c r="BC2578" s="44">
        <f t="shared" si="569"/>
        <v>0</v>
      </c>
      <c r="BD2578" s="50">
        <v>1</v>
      </c>
      <c r="BE2578" s="51" t="e">
        <f>IF(AX2578=1,0,IF(AY2578=1,0,IF(BC2578&gt;#REF!,#REF!,IF(OR(AZ2578&gt;0,BD2578&gt;=0),BC2578+([1]สูตร2!H2566*(100%-AZ2578)-BC2578)*BD2578,[1]สูตร2!H2566*(100%-AZ2578)))))</f>
        <v>#REF!</v>
      </c>
      <c r="BF2578" s="31"/>
    </row>
    <row r="2579" spans="1:58" s="5" customFormat="1" ht="24" customHeight="1" x14ac:dyDescent="0.2">
      <c r="A2579" s="31"/>
      <c r="B2579" s="31" t="s">
        <v>65</v>
      </c>
      <c r="C2579" s="31">
        <v>13210</v>
      </c>
      <c r="D2579" s="31" t="s">
        <v>66</v>
      </c>
      <c r="E2579" s="31" t="s">
        <v>2005</v>
      </c>
      <c r="F2579" s="31"/>
      <c r="G2579" s="32" t="s">
        <v>2006</v>
      </c>
      <c r="H2579" s="31">
        <v>64</v>
      </c>
      <c r="I2579" s="31">
        <v>690</v>
      </c>
      <c r="J2579" s="31" t="s">
        <v>1973</v>
      </c>
      <c r="K2579" s="31">
        <v>0</v>
      </c>
      <c r="L2579" s="31">
        <v>1</v>
      </c>
      <c r="M2579" s="31">
        <v>0</v>
      </c>
      <c r="N2579" s="33"/>
      <c r="O2579" s="33">
        <v>100</v>
      </c>
      <c r="P2579" s="33"/>
      <c r="Q2579" s="33"/>
      <c r="R2579" s="33"/>
      <c r="S2579" s="34" t="str">
        <f t="shared" si="560"/>
        <v>2</v>
      </c>
      <c r="T2579" s="35">
        <f t="shared" si="561"/>
        <v>100</v>
      </c>
      <c r="U2579" s="36">
        <f>INDEX([1]ราคาที่ดิน!$B:$G,MATCH($C2579,[1]ราคาที่ดิน!$A:$A,0),MATCH($B2579,[1]ราคาที่ดิน!$B$1:$G$1,0))</f>
        <v>180</v>
      </c>
      <c r="V2579" s="37">
        <f t="shared" ref="V2579:V2642" si="570">$T2579*$U2579</f>
        <v>18000</v>
      </c>
      <c r="W2579" s="31">
        <v>1</v>
      </c>
      <c r="X2579" s="31">
        <v>23</v>
      </c>
      <c r="Y2579" s="31" t="s">
        <v>66</v>
      </c>
      <c r="Z2579" s="31" t="s">
        <v>2005</v>
      </c>
      <c r="AA2579" s="31"/>
      <c r="AB2579" s="32" t="s">
        <v>2006</v>
      </c>
      <c r="AC2579" s="38"/>
      <c r="AD2579" s="39" t="s">
        <v>73</v>
      </c>
      <c r="AE2579" s="39" t="s">
        <v>94</v>
      </c>
      <c r="AF2579" s="40" t="str">
        <f t="shared" si="562"/>
        <v>2</v>
      </c>
      <c r="AG2579" s="41">
        <f t="shared" si="563"/>
        <v>116.4</v>
      </c>
      <c r="AH2579" s="42"/>
      <c r="AI2579" s="42">
        <v>116.4</v>
      </c>
      <c r="AJ2579" s="42"/>
      <c r="AK2579" s="42"/>
      <c r="AL2579" s="31">
        <v>30</v>
      </c>
      <c r="AM2579" s="43" t="str">
        <f t="shared" si="564"/>
        <v>100</v>
      </c>
      <c r="AN2579" s="44">
        <f>INDEX([1]ราคาสิ่งปลูกสร้าง!$D$6:$CC$47,MATCH($AD2579,[1]ราคาสิ่งปลูกสร้าง!$B$6:$B$45,0),MATCH($C$7,[1]ราคาสิ่งปลูกสร้าง!$D$5:$CC$5,0))</f>
        <v>6500</v>
      </c>
      <c r="AO2579" s="44">
        <f t="shared" si="565"/>
        <v>756600</v>
      </c>
      <c r="AP2579" s="45">
        <f t="shared" si="566"/>
        <v>30</v>
      </c>
      <c r="AQ2579" s="40">
        <f>IF(AP2579=0,0,INDEX([1]ค่าเสื่อมสิ่งปลูกสร้าง!$A$5:$D$105,MATCH($AP2579,[1]ค่าเสื่อมสิ่งปลูกสร้าง!$A$5:$A$105,0),MATCH(AE2579,[1]ค่าเสื่อมสิ่งปลูกสร้าง!$A$3:$D$3)))</f>
        <v>50</v>
      </c>
      <c r="AR2579" s="44">
        <f t="shared" ref="AR2579:AR2642" si="571">$AO2579*(100-$AQ2579)%</f>
        <v>378300</v>
      </c>
      <c r="AS2579" s="44">
        <f t="shared" ref="AS2579:AS2642" si="572">$V2579+$AR2579</f>
        <v>396300</v>
      </c>
      <c r="AT2579" s="44">
        <f t="shared" ref="AT2579:AT2642" si="573">IF($AM2579%*$AS2579,$AM2579%*$AS2579,0)</f>
        <v>396300</v>
      </c>
      <c r="AU2579" s="46">
        <v>0</v>
      </c>
      <c r="AV2579" s="44">
        <f t="shared" si="567"/>
        <v>396300</v>
      </c>
      <c r="AW2579" s="47" t="str">
        <f t="shared" si="568"/>
        <v>0.02</v>
      </c>
      <c r="AX2579" s="48"/>
      <c r="AY2579" s="48"/>
      <c r="AZ2579" s="49">
        <v>0</v>
      </c>
      <c r="BA2579" s="48"/>
      <c r="BB2579" s="48"/>
      <c r="BC2579" s="44">
        <f t="shared" si="569"/>
        <v>0</v>
      </c>
      <c r="BD2579" s="50">
        <v>1</v>
      </c>
      <c r="BE2579" s="51" t="e">
        <f>IF(AX2579=1,0,IF(AY2579=1,0,IF(BC2579&gt;#REF!,#REF!,IF(OR(AZ2579&gt;0,BD2579&gt;=0),BC2579+([1]สูตร2!H2567*(100%-AZ2579)-BC2579)*BD2579,[1]สูตร2!H2567*(100%-AZ2579)))))</f>
        <v>#REF!</v>
      </c>
      <c r="BF2579" s="31"/>
    </row>
    <row r="2580" spans="1:58" s="5" customFormat="1" ht="24" customHeight="1" x14ac:dyDescent="0.2">
      <c r="A2580" s="31"/>
      <c r="B2580" s="31" t="s">
        <v>65</v>
      </c>
      <c r="C2580" s="31">
        <v>13210</v>
      </c>
      <c r="D2580" s="31" t="s">
        <v>66</v>
      </c>
      <c r="E2580" s="31" t="s">
        <v>2005</v>
      </c>
      <c r="F2580" s="31"/>
      <c r="G2580" s="32" t="s">
        <v>2006</v>
      </c>
      <c r="H2580" s="31">
        <v>64</v>
      </c>
      <c r="I2580" s="31">
        <v>690</v>
      </c>
      <c r="J2580" s="31" t="s">
        <v>1973</v>
      </c>
      <c r="K2580" s="31">
        <v>0</v>
      </c>
      <c r="L2580" s="31">
        <v>1</v>
      </c>
      <c r="M2580" s="31">
        <v>0</v>
      </c>
      <c r="N2580" s="33"/>
      <c r="O2580" s="33">
        <v>100</v>
      </c>
      <c r="P2580" s="33"/>
      <c r="Q2580" s="33"/>
      <c r="R2580" s="33"/>
      <c r="S2580" s="34" t="str">
        <f t="shared" si="560"/>
        <v>2</v>
      </c>
      <c r="T2580" s="35">
        <f t="shared" si="561"/>
        <v>100</v>
      </c>
      <c r="U2580" s="36">
        <f>INDEX([1]ราคาที่ดิน!$B:$G,MATCH($C2580,[1]ราคาที่ดิน!$A:$A,0),MATCH($B2580,[1]ราคาที่ดิน!$B$1:$G$1,0))</f>
        <v>180</v>
      </c>
      <c r="V2580" s="37">
        <f t="shared" si="570"/>
        <v>18000</v>
      </c>
      <c r="W2580" s="31">
        <v>2</v>
      </c>
      <c r="X2580" s="31">
        <v>23</v>
      </c>
      <c r="Y2580" s="31" t="s">
        <v>66</v>
      </c>
      <c r="Z2580" s="31" t="s">
        <v>2005</v>
      </c>
      <c r="AA2580" s="31"/>
      <c r="AB2580" s="32" t="s">
        <v>2006</v>
      </c>
      <c r="AC2580" s="38"/>
      <c r="AD2580" s="39" t="s">
        <v>75</v>
      </c>
      <c r="AE2580" s="39" t="s">
        <v>94</v>
      </c>
      <c r="AF2580" s="40" t="str">
        <f t="shared" si="562"/>
        <v>1</v>
      </c>
      <c r="AG2580" s="41">
        <f t="shared" si="563"/>
        <v>15.9</v>
      </c>
      <c r="AH2580" s="42">
        <v>15.9</v>
      </c>
      <c r="AI2580" s="42"/>
      <c r="AJ2580" s="42"/>
      <c r="AK2580" s="42"/>
      <c r="AL2580" s="31">
        <v>30</v>
      </c>
      <c r="AM2580" s="43" t="str">
        <f t="shared" si="564"/>
        <v>100</v>
      </c>
      <c r="AN2580" s="44">
        <f>INDEX([1]ราคาสิ่งปลูกสร้าง!$D$6:$CC$47,MATCH($AD2580,[1]ราคาสิ่งปลูกสร้าง!$B$6:$B$45,0),MATCH($C$7,[1]ราคาสิ่งปลูกสร้าง!$D$5:$CC$5,0))</f>
        <v>5400</v>
      </c>
      <c r="AO2580" s="44">
        <f t="shared" si="565"/>
        <v>85860</v>
      </c>
      <c r="AP2580" s="45">
        <f t="shared" si="566"/>
        <v>30</v>
      </c>
      <c r="AQ2580" s="40">
        <f>IF(AP2580=0,0,INDEX([1]ค่าเสื่อมสิ่งปลูกสร้าง!$A$5:$D$105,MATCH($AP2580,[1]ค่าเสื่อมสิ่งปลูกสร้าง!$A$5:$A$105,0),MATCH(AE2580,[1]ค่าเสื่อมสิ่งปลูกสร้าง!$A$3:$D$3)))</f>
        <v>50</v>
      </c>
      <c r="AR2580" s="44">
        <f t="shared" si="571"/>
        <v>42930</v>
      </c>
      <c r="AS2580" s="44">
        <f t="shared" si="572"/>
        <v>60930</v>
      </c>
      <c r="AT2580" s="44">
        <f t="shared" si="573"/>
        <v>60930</v>
      </c>
      <c r="AU2580" s="46">
        <v>0</v>
      </c>
      <c r="AV2580" s="44">
        <f t="shared" si="567"/>
        <v>60930</v>
      </c>
      <c r="AW2580" s="47" t="str">
        <f t="shared" si="568"/>
        <v>0.01</v>
      </c>
      <c r="AX2580" s="48"/>
      <c r="AY2580" s="48"/>
      <c r="AZ2580" s="49">
        <v>0</v>
      </c>
      <c r="BA2580" s="48"/>
      <c r="BB2580" s="48"/>
      <c r="BC2580" s="44">
        <f t="shared" si="569"/>
        <v>0</v>
      </c>
      <c r="BD2580" s="50">
        <v>1</v>
      </c>
      <c r="BE2580" s="51" t="e">
        <f>IF(AX2580=1,0,IF(AY2580=1,0,IF(BC2580&gt;#REF!,#REF!,IF(OR(AZ2580&gt;0,BD2580&gt;=0),BC2580+([1]สูตร2!H2568*(100%-AZ2580)-BC2580)*BD2580,[1]สูตร2!H2568*(100%-AZ2580)))))</f>
        <v>#REF!</v>
      </c>
      <c r="BF2580" s="31"/>
    </row>
    <row r="2581" spans="1:58" s="5" customFormat="1" ht="24" customHeight="1" x14ac:dyDescent="0.2">
      <c r="A2581" s="31"/>
      <c r="B2581" s="31" t="s">
        <v>65</v>
      </c>
      <c r="C2581" s="31">
        <v>13210</v>
      </c>
      <c r="D2581" s="31" t="s">
        <v>66</v>
      </c>
      <c r="E2581" s="31" t="s">
        <v>2005</v>
      </c>
      <c r="F2581" s="31"/>
      <c r="G2581" s="32" t="s">
        <v>2006</v>
      </c>
      <c r="H2581" s="31">
        <v>64</v>
      </c>
      <c r="I2581" s="31">
        <v>690</v>
      </c>
      <c r="J2581" s="31" t="s">
        <v>1973</v>
      </c>
      <c r="K2581" s="31">
        <v>0</v>
      </c>
      <c r="L2581" s="31">
        <v>1</v>
      </c>
      <c r="M2581" s="31">
        <v>0</v>
      </c>
      <c r="N2581" s="33"/>
      <c r="O2581" s="33">
        <v>100</v>
      </c>
      <c r="P2581" s="33"/>
      <c r="Q2581" s="33"/>
      <c r="R2581" s="33"/>
      <c r="S2581" s="34" t="str">
        <f t="shared" si="560"/>
        <v>2</v>
      </c>
      <c r="T2581" s="35">
        <f t="shared" si="561"/>
        <v>100</v>
      </c>
      <c r="U2581" s="36">
        <f>INDEX([1]ราคาที่ดิน!$B:$G,MATCH($C2581,[1]ราคาที่ดิน!$A:$A,0),MATCH($B2581,[1]ราคาที่ดิน!$B$1:$G$1,0))</f>
        <v>180</v>
      </c>
      <c r="V2581" s="37">
        <f t="shared" si="570"/>
        <v>18000</v>
      </c>
      <c r="W2581" s="31">
        <v>3</v>
      </c>
      <c r="X2581" s="31">
        <v>23</v>
      </c>
      <c r="Y2581" s="31" t="s">
        <v>66</v>
      </c>
      <c r="Z2581" s="31" t="s">
        <v>2005</v>
      </c>
      <c r="AA2581" s="31"/>
      <c r="AB2581" s="32" t="s">
        <v>2006</v>
      </c>
      <c r="AC2581" s="38"/>
      <c r="AD2581" s="39" t="s">
        <v>75</v>
      </c>
      <c r="AE2581" s="39" t="s">
        <v>94</v>
      </c>
      <c r="AF2581" s="40" t="str">
        <f t="shared" si="562"/>
        <v>1</v>
      </c>
      <c r="AG2581" s="41">
        <f t="shared" si="563"/>
        <v>14.31</v>
      </c>
      <c r="AH2581" s="42">
        <v>14.31</v>
      </c>
      <c r="AI2581" s="42"/>
      <c r="AJ2581" s="42"/>
      <c r="AK2581" s="42"/>
      <c r="AL2581" s="31">
        <v>30</v>
      </c>
      <c r="AM2581" s="43" t="str">
        <f t="shared" si="564"/>
        <v>100</v>
      </c>
      <c r="AN2581" s="44">
        <f>INDEX([1]ราคาสิ่งปลูกสร้าง!$D$6:$CC$47,MATCH($AD2581,[1]ราคาสิ่งปลูกสร้าง!$B$6:$B$45,0),MATCH($C$7,[1]ราคาสิ่งปลูกสร้าง!$D$5:$CC$5,0))</f>
        <v>5400</v>
      </c>
      <c r="AO2581" s="44">
        <f t="shared" si="565"/>
        <v>77274</v>
      </c>
      <c r="AP2581" s="45">
        <f t="shared" si="566"/>
        <v>30</v>
      </c>
      <c r="AQ2581" s="40">
        <f>IF(AP2581=0,0,INDEX([1]ค่าเสื่อมสิ่งปลูกสร้าง!$A$5:$D$105,MATCH($AP2581,[1]ค่าเสื่อมสิ่งปลูกสร้าง!$A$5:$A$105,0),MATCH(AE2581,[1]ค่าเสื่อมสิ่งปลูกสร้าง!$A$3:$D$3)))</f>
        <v>50</v>
      </c>
      <c r="AR2581" s="44">
        <f t="shared" si="571"/>
        <v>38637</v>
      </c>
      <c r="AS2581" s="44">
        <f t="shared" si="572"/>
        <v>56637</v>
      </c>
      <c r="AT2581" s="44">
        <f t="shared" si="573"/>
        <v>56637</v>
      </c>
      <c r="AU2581" s="46">
        <v>0</v>
      </c>
      <c r="AV2581" s="44">
        <f t="shared" si="567"/>
        <v>56637</v>
      </c>
      <c r="AW2581" s="47" t="str">
        <f t="shared" si="568"/>
        <v>0.01</v>
      </c>
      <c r="AX2581" s="48"/>
      <c r="AY2581" s="48"/>
      <c r="AZ2581" s="49">
        <v>0</v>
      </c>
      <c r="BA2581" s="48"/>
      <c r="BB2581" s="48"/>
      <c r="BC2581" s="44">
        <f t="shared" si="569"/>
        <v>0</v>
      </c>
      <c r="BD2581" s="50">
        <v>1</v>
      </c>
      <c r="BE2581" s="51" t="e">
        <f>IF(AX2581=1,0,IF(AY2581=1,0,IF(BC2581&gt;#REF!,#REF!,IF(OR(AZ2581&gt;0,BD2581&gt;=0),BC2581+([1]สูตร2!H2569*(100%-AZ2581)-BC2581)*BD2581,[1]สูตร2!H2569*(100%-AZ2581)))))</f>
        <v>#REF!</v>
      </c>
      <c r="BF2581" s="31"/>
    </row>
    <row r="2582" spans="1:58" s="5" customFormat="1" ht="24" customHeight="1" x14ac:dyDescent="0.2">
      <c r="A2582" s="31"/>
      <c r="B2582" s="31" t="s">
        <v>65</v>
      </c>
      <c r="C2582" s="31">
        <v>13210</v>
      </c>
      <c r="D2582" s="31" t="s">
        <v>66</v>
      </c>
      <c r="E2582" s="31" t="s">
        <v>2005</v>
      </c>
      <c r="F2582" s="31"/>
      <c r="G2582" s="32" t="s">
        <v>2006</v>
      </c>
      <c r="H2582" s="31">
        <v>64</v>
      </c>
      <c r="I2582" s="31">
        <v>690</v>
      </c>
      <c r="J2582" s="31" t="s">
        <v>1973</v>
      </c>
      <c r="K2582" s="31">
        <v>0</v>
      </c>
      <c r="L2582" s="31">
        <v>1</v>
      </c>
      <c r="M2582" s="31">
        <v>0</v>
      </c>
      <c r="N2582" s="33"/>
      <c r="O2582" s="33">
        <v>100</v>
      </c>
      <c r="P2582" s="33"/>
      <c r="Q2582" s="33"/>
      <c r="R2582" s="33"/>
      <c r="S2582" s="34" t="str">
        <f t="shared" si="560"/>
        <v>2</v>
      </c>
      <c r="T2582" s="35">
        <f t="shared" si="561"/>
        <v>100</v>
      </c>
      <c r="U2582" s="36">
        <f>INDEX([1]ราคาที่ดิน!$B:$G,MATCH($C2582,[1]ราคาที่ดิน!$A:$A,0),MATCH($B2582,[1]ราคาที่ดิน!$B$1:$G$1,0))</f>
        <v>180</v>
      </c>
      <c r="V2582" s="37">
        <f t="shared" si="570"/>
        <v>18000</v>
      </c>
      <c r="W2582" s="31">
        <v>4</v>
      </c>
      <c r="X2582" s="31">
        <v>23</v>
      </c>
      <c r="Y2582" s="31" t="s">
        <v>66</v>
      </c>
      <c r="Z2582" s="31" t="s">
        <v>2005</v>
      </c>
      <c r="AA2582" s="31"/>
      <c r="AB2582" s="32" t="s">
        <v>2006</v>
      </c>
      <c r="AC2582" s="38"/>
      <c r="AD2582" s="39" t="s">
        <v>75</v>
      </c>
      <c r="AE2582" s="39" t="s">
        <v>94</v>
      </c>
      <c r="AF2582" s="40" t="str">
        <f t="shared" si="562"/>
        <v>1</v>
      </c>
      <c r="AG2582" s="41">
        <f t="shared" si="563"/>
        <v>8</v>
      </c>
      <c r="AH2582" s="42">
        <v>8</v>
      </c>
      <c r="AI2582" s="42"/>
      <c r="AJ2582" s="42"/>
      <c r="AK2582" s="42"/>
      <c r="AL2582" s="31">
        <v>30</v>
      </c>
      <c r="AM2582" s="43" t="str">
        <f t="shared" si="564"/>
        <v>100</v>
      </c>
      <c r="AN2582" s="44">
        <f>INDEX([1]ราคาสิ่งปลูกสร้าง!$D$6:$CC$47,MATCH($AD2582,[1]ราคาสิ่งปลูกสร้าง!$B$6:$B$45,0),MATCH($C$7,[1]ราคาสิ่งปลูกสร้าง!$D$5:$CC$5,0))</f>
        <v>5400</v>
      </c>
      <c r="AO2582" s="44">
        <f t="shared" si="565"/>
        <v>43200</v>
      </c>
      <c r="AP2582" s="45">
        <f t="shared" si="566"/>
        <v>30</v>
      </c>
      <c r="AQ2582" s="40">
        <f>IF(AP2582=0,0,INDEX([1]ค่าเสื่อมสิ่งปลูกสร้าง!$A$5:$D$105,MATCH($AP2582,[1]ค่าเสื่อมสิ่งปลูกสร้าง!$A$5:$A$105,0),MATCH(AE2582,[1]ค่าเสื่อมสิ่งปลูกสร้าง!$A$3:$D$3)))</f>
        <v>50</v>
      </c>
      <c r="AR2582" s="44">
        <f t="shared" si="571"/>
        <v>21600</v>
      </c>
      <c r="AS2582" s="44">
        <f t="shared" si="572"/>
        <v>39600</v>
      </c>
      <c r="AT2582" s="44">
        <f t="shared" si="573"/>
        <v>39600</v>
      </c>
      <c r="AU2582" s="46">
        <v>0</v>
      </c>
      <c r="AV2582" s="44">
        <f t="shared" si="567"/>
        <v>39600</v>
      </c>
      <c r="AW2582" s="47" t="str">
        <f t="shared" si="568"/>
        <v>0.01</v>
      </c>
      <c r="AX2582" s="48"/>
      <c r="AY2582" s="48"/>
      <c r="AZ2582" s="49">
        <v>0</v>
      </c>
      <c r="BA2582" s="48"/>
      <c r="BB2582" s="48"/>
      <c r="BC2582" s="44">
        <f t="shared" si="569"/>
        <v>0</v>
      </c>
      <c r="BD2582" s="50">
        <v>1</v>
      </c>
      <c r="BE2582" s="51" t="e">
        <f>IF(AX2582=1,0,IF(AY2582=1,0,IF(BC2582&gt;#REF!,#REF!,IF(OR(AZ2582&gt;0,BD2582&gt;=0),BC2582+([1]สูตร2!H2570*(100%-AZ2582)-BC2582)*BD2582,[1]สูตร2!H2570*(100%-AZ2582)))))</f>
        <v>#REF!</v>
      </c>
      <c r="BF2582" s="31"/>
    </row>
    <row r="2583" spans="1:58" s="5" customFormat="1" ht="24" customHeight="1" x14ac:dyDescent="0.2">
      <c r="A2583" s="31"/>
      <c r="B2583" s="31" t="s">
        <v>65</v>
      </c>
      <c r="C2583" s="31">
        <v>13210</v>
      </c>
      <c r="D2583" s="31" t="s">
        <v>66</v>
      </c>
      <c r="E2583" s="31" t="s">
        <v>2005</v>
      </c>
      <c r="F2583" s="31"/>
      <c r="G2583" s="32" t="s">
        <v>2006</v>
      </c>
      <c r="H2583" s="31">
        <v>64</v>
      </c>
      <c r="I2583" s="31">
        <v>690</v>
      </c>
      <c r="J2583" s="31" t="s">
        <v>1973</v>
      </c>
      <c r="K2583" s="31">
        <v>0</v>
      </c>
      <c r="L2583" s="31">
        <v>0</v>
      </c>
      <c r="M2583" s="31">
        <v>17</v>
      </c>
      <c r="N2583" s="33"/>
      <c r="O2583" s="33">
        <v>17</v>
      </c>
      <c r="P2583" s="33"/>
      <c r="Q2583" s="33"/>
      <c r="R2583" s="33"/>
      <c r="S2583" s="34" t="str">
        <f t="shared" si="560"/>
        <v>2</v>
      </c>
      <c r="T2583" s="35">
        <f t="shared" si="561"/>
        <v>17</v>
      </c>
      <c r="U2583" s="36">
        <f>INDEX([1]ราคาที่ดิน!$B:$G,MATCH($C2583,[1]ราคาที่ดิน!$A:$A,0),MATCH($B2583,[1]ราคาที่ดิน!$B$1:$G$1,0))</f>
        <v>180</v>
      </c>
      <c r="V2583" s="37">
        <f t="shared" si="570"/>
        <v>3060</v>
      </c>
      <c r="W2583" s="31">
        <v>5</v>
      </c>
      <c r="X2583" s="31">
        <v>23</v>
      </c>
      <c r="Y2583" s="31" t="s">
        <v>66</v>
      </c>
      <c r="Z2583" s="31" t="s">
        <v>2005</v>
      </c>
      <c r="AA2583" s="31"/>
      <c r="AB2583" s="32" t="s">
        <v>2006</v>
      </c>
      <c r="AC2583" s="38"/>
      <c r="AD2583" s="39" t="s">
        <v>75</v>
      </c>
      <c r="AE2583" s="39" t="s">
        <v>94</v>
      </c>
      <c r="AF2583" s="40" t="str">
        <f t="shared" si="562"/>
        <v>1</v>
      </c>
      <c r="AG2583" s="41">
        <f t="shared" si="563"/>
        <v>18.600000000000001</v>
      </c>
      <c r="AH2583" s="42">
        <v>18.600000000000001</v>
      </c>
      <c r="AI2583" s="42"/>
      <c r="AJ2583" s="42"/>
      <c r="AK2583" s="42"/>
      <c r="AL2583" s="31">
        <v>30</v>
      </c>
      <c r="AM2583" s="43" t="str">
        <f t="shared" si="564"/>
        <v>100</v>
      </c>
      <c r="AN2583" s="44">
        <f>INDEX([1]ราคาสิ่งปลูกสร้าง!$D$6:$CC$47,MATCH($AD2583,[1]ราคาสิ่งปลูกสร้าง!$B$6:$B$45,0),MATCH($C$7,[1]ราคาสิ่งปลูกสร้าง!$D$5:$CC$5,0))</f>
        <v>5400</v>
      </c>
      <c r="AO2583" s="44">
        <f t="shared" si="565"/>
        <v>100440.00000000001</v>
      </c>
      <c r="AP2583" s="45">
        <f t="shared" si="566"/>
        <v>30</v>
      </c>
      <c r="AQ2583" s="40">
        <f>IF(AP2583=0,0,INDEX([1]ค่าเสื่อมสิ่งปลูกสร้าง!$A$5:$D$105,MATCH($AP2583,[1]ค่าเสื่อมสิ่งปลูกสร้าง!$A$5:$A$105,0),MATCH(AE2583,[1]ค่าเสื่อมสิ่งปลูกสร้าง!$A$3:$D$3)))</f>
        <v>50</v>
      </c>
      <c r="AR2583" s="44">
        <f t="shared" si="571"/>
        <v>50220.000000000007</v>
      </c>
      <c r="AS2583" s="44">
        <f t="shared" si="572"/>
        <v>53280.000000000007</v>
      </c>
      <c r="AT2583" s="44">
        <f t="shared" si="573"/>
        <v>53280.000000000007</v>
      </c>
      <c r="AU2583" s="46">
        <v>0</v>
      </c>
      <c r="AV2583" s="44">
        <f t="shared" si="567"/>
        <v>53280.000000000007</v>
      </c>
      <c r="AW2583" s="47" t="str">
        <f t="shared" si="568"/>
        <v>0.01</v>
      </c>
      <c r="AX2583" s="48"/>
      <c r="AY2583" s="48"/>
      <c r="AZ2583" s="49">
        <v>0</v>
      </c>
      <c r="BA2583" s="48"/>
      <c r="BB2583" s="48"/>
      <c r="BC2583" s="44">
        <f t="shared" si="569"/>
        <v>0</v>
      </c>
      <c r="BD2583" s="50">
        <v>1</v>
      </c>
      <c r="BE2583" s="51" t="e">
        <f>IF(AX2583=1,0,IF(AY2583=1,0,IF(BC2583&gt;#REF!,#REF!,IF(OR(AZ2583&gt;0,BD2583&gt;=0),BC2583+([1]สูตร2!H2571*(100%-AZ2583)-BC2583)*BD2583,[1]สูตร2!H2571*(100%-AZ2583)))))</f>
        <v>#REF!</v>
      </c>
      <c r="BF2583" s="31"/>
    </row>
    <row r="2584" spans="1:58" s="5" customFormat="1" ht="24" customHeight="1" x14ac:dyDescent="0.2">
      <c r="A2584" s="31">
        <v>863</v>
      </c>
      <c r="B2584" s="31" t="s">
        <v>93</v>
      </c>
      <c r="C2584" s="31">
        <v>1</v>
      </c>
      <c r="D2584" s="31" t="s">
        <v>71</v>
      </c>
      <c r="E2584" s="31" t="s">
        <v>2007</v>
      </c>
      <c r="F2584" s="31"/>
      <c r="G2584" s="32" t="s">
        <v>2008</v>
      </c>
      <c r="H2584" s="31" t="s">
        <v>104</v>
      </c>
      <c r="I2584" s="31" t="s">
        <v>104</v>
      </c>
      <c r="J2584" s="31" t="s">
        <v>1973</v>
      </c>
      <c r="K2584" s="31">
        <v>0</v>
      </c>
      <c r="L2584" s="31">
        <v>0</v>
      </c>
      <c r="M2584" s="31">
        <v>45</v>
      </c>
      <c r="N2584" s="33"/>
      <c r="O2584" s="33">
        <v>45</v>
      </c>
      <c r="P2584" s="33"/>
      <c r="Q2584" s="33"/>
      <c r="R2584" s="33"/>
      <c r="S2584" s="34" t="str">
        <f t="shared" si="560"/>
        <v>2</v>
      </c>
      <c r="T2584" s="35">
        <f t="shared" si="561"/>
        <v>45</v>
      </c>
      <c r="U2584" s="36">
        <f>INDEX([1]ราคาที่ดิน!$B:$G,MATCH($C2584,[1]ราคาที่ดิน!$A:$A,0),MATCH($B2584,[1]ราคาที่ดิน!$B$1:$G$1,0))</f>
        <v>100</v>
      </c>
      <c r="V2584" s="37">
        <f t="shared" si="570"/>
        <v>4500</v>
      </c>
      <c r="W2584" s="31">
        <v>1</v>
      </c>
      <c r="X2584" s="31">
        <v>24</v>
      </c>
      <c r="Y2584" s="31" t="s">
        <v>71</v>
      </c>
      <c r="Z2584" s="31" t="s">
        <v>2007</v>
      </c>
      <c r="AA2584" s="31"/>
      <c r="AB2584" s="32" t="s">
        <v>2008</v>
      </c>
      <c r="AC2584" s="38"/>
      <c r="AD2584" s="39" t="s">
        <v>73</v>
      </c>
      <c r="AE2584" s="39" t="s">
        <v>74</v>
      </c>
      <c r="AF2584" s="40" t="str">
        <f t="shared" si="562"/>
        <v>2</v>
      </c>
      <c r="AG2584" s="41">
        <f t="shared" si="563"/>
        <v>39.24</v>
      </c>
      <c r="AH2584" s="42"/>
      <c r="AI2584" s="42">
        <v>39.24</v>
      </c>
      <c r="AJ2584" s="42"/>
      <c r="AK2584" s="42"/>
      <c r="AL2584" s="31">
        <v>25</v>
      </c>
      <c r="AM2584" s="43" t="str">
        <f t="shared" si="564"/>
        <v>100</v>
      </c>
      <c r="AN2584" s="44">
        <f>INDEX([1]ราคาสิ่งปลูกสร้าง!$D$6:$CC$47,MATCH($AD2584,[1]ราคาสิ่งปลูกสร้าง!$B$6:$B$45,0),MATCH($C$7,[1]ราคาสิ่งปลูกสร้าง!$D$5:$CC$5,0))</f>
        <v>6500</v>
      </c>
      <c r="AO2584" s="44">
        <f t="shared" si="565"/>
        <v>255060</v>
      </c>
      <c r="AP2584" s="45">
        <f t="shared" si="566"/>
        <v>25</v>
      </c>
      <c r="AQ2584" s="40">
        <f>IF(AP2584=0,0,INDEX([1]ค่าเสื่อมสิ่งปลูกสร้าง!$A$5:$D$105,MATCH($AP2584,[1]ค่าเสื่อมสิ่งปลูกสร้าง!$A$5:$A$105,0),MATCH(AE2584,[1]ค่าเสื่อมสิ่งปลูกสร้าง!$A$3:$D$3)))</f>
        <v>40</v>
      </c>
      <c r="AR2584" s="44">
        <f t="shared" si="571"/>
        <v>153036</v>
      </c>
      <c r="AS2584" s="44">
        <f t="shared" si="572"/>
        <v>157536</v>
      </c>
      <c r="AT2584" s="44">
        <f t="shared" si="573"/>
        <v>157536</v>
      </c>
      <c r="AU2584" s="46">
        <v>0</v>
      </c>
      <c r="AV2584" s="44">
        <f t="shared" si="567"/>
        <v>157536</v>
      </c>
      <c r="AW2584" s="47" t="str">
        <f t="shared" si="568"/>
        <v>0.02</v>
      </c>
      <c r="AX2584" s="48"/>
      <c r="AY2584" s="48"/>
      <c r="AZ2584" s="49">
        <v>0</v>
      </c>
      <c r="BA2584" s="48"/>
      <c r="BB2584" s="48"/>
      <c r="BC2584" s="44">
        <f t="shared" si="569"/>
        <v>0</v>
      </c>
      <c r="BD2584" s="50">
        <v>1</v>
      </c>
      <c r="BE2584" s="51" t="e">
        <f>IF(AX2584=1,0,IF(AY2584=1,0,IF(BC2584&gt;#REF!,#REF!,IF(OR(AZ2584&gt;0,BD2584&gt;=0),BC2584+([1]สูตร2!H2572*(100%-AZ2584)-BC2584)*BD2584,[1]สูตร2!H2572*(100%-AZ2584)))))</f>
        <v>#REF!</v>
      </c>
      <c r="BF2584" s="31"/>
    </row>
    <row r="2585" spans="1:58" s="5" customFormat="1" ht="24" customHeight="1" x14ac:dyDescent="0.2">
      <c r="A2585" s="31"/>
      <c r="B2585" s="31" t="s">
        <v>93</v>
      </c>
      <c r="C2585" s="31">
        <v>1</v>
      </c>
      <c r="D2585" s="31" t="s">
        <v>71</v>
      </c>
      <c r="E2585" s="31" t="s">
        <v>2007</v>
      </c>
      <c r="F2585" s="31"/>
      <c r="G2585" s="32" t="s">
        <v>2008</v>
      </c>
      <c r="H2585" s="31" t="s">
        <v>104</v>
      </c>
      <c r="I2585" s="31" t="s">
        <v>104</v>
      </c>
      <c r="J2585" s="31" t="s">
        <v>1973</v>
      </c>
      <c r="K2585" s="31">
        <v>0</v>
      </c>
      <c r="L2585" s="31">
        <v>0</v>
      </c>
      <c r="M2585" s="31">
        <v>20</v>
      </c>
      <c r="N2585" s="33"/>
      <c r="O2585" s="33">
        <v>20</v>
      </c>
      <c r="P2585" s="33"/>
      <c r="Q2585" s="33"/>
      <c r="R2585" s="33"/>
      <c r="S2585" s="34" t="str">
        <f t="shared" si="560"/>
        <v>2</v>
      </c>
      <c r="T2585" s="35">
        <f t="shared" si="561"/>
        <v>20</v>
      </c>
      <c r="U2585" s="36">
        <f>INDEX([1]ราคาที่ดิน!$B:$G,MATCH($C2585,[1]ราคาที่ดิน!$A:$A,0),MATCH($B2585,[1]ราคาที่ดิน!$B$1:$G$1,0))</f>
        <v>100</v>
      </c>
      <c r="V2585" s="37">
        <f t="shared" si="570"/>
        <v>2000</v>
      </c>
      <c r="W2585" s="31">
        <v>2</v>
      </c>
      <c r="X2585" s="31">
        <v>24</v>
      </c>
      <c r="Y2585" s="31" t="s">
        <v>71</v>
      </c>
      <c r="Z2585" s="31" t="s">
        <v>2007</v>
      </c>
      <c r="AA2585" s="31"/>
      <c r="AB2585" s="32" t="s">
        <v>2008</v>
      </c>
      <c r="AC2585" s="38"/>
      <c r="AD2585" s="39" t="s">
        <v>75</v>
      </c>
      <c r="AE2585" s="39" t="s">
        <v>94</v>
      </c>
      <c r="AF2585" s="40" t="str">
        <f t="shared" si="562"/>
        <v>1</v>
      </c>
      <c r="AG2585" s="41">
        <f t="shared" si="563"/>
        <v>42.24</v>
      </c>
      <c r="AH2585" s="42">
        <v>42.24</v>
      </c>
      <c r="AI2585" s="42"/>
      <c r="AJ2585" s="42"/>
      <c r="AK2585" s="42"/>
      <c r="AL2585" s="31">
        <v>2</v>
      </c>
      <c r="AM2585" s="43" t="str">
        <f t="shared" si="564"/>
        <v>100</v>
      </c>
      <c r="AN2585" s="44">
        <f>INDEX([1]ราคาสิ่งปลูกสร้าง!$D$6:$CC$47,MATCH($AD2585,[1]ราคาสิ่งปลูกสร้าง!$B$6:$B$45,0),MATCH($C$7,[1]ราคาสิ่งปลูกสร้าง!$D$5:$CC$5,0))</f>
        <v>5400</v>
      </c>
      <c r="AO2585" s="44">
        <f t="shared" si="565"/>
        <v>228096</v>
      </c>
      <c r="AP2585" s="45">
        <f t="shared" si="566"/>
        <v>2</v>
      </c>
      <c r="AQ2585" s="40">
        <f>IF(AP2585=0,0,INDEX([1]ค่าเสื่อมสิ่งปลูกสร้าง!$A$5:$D$105,MATCH($AP2585,[1]ค่าเสื่อมสิ่งปลูกสร้าง!$A$5:$A$105,0),MATCH(AE2585,[1]ค่าเสื่อมสิ่งปลูกสร้าง!$A$3:$D$3)))</f>
        <v>2</v>
      </c>
      <c r="AR2585" s="44">
        <f t="shared" si="571"/>
        <v>223534.07999999999</v>
      </c>
      <c r="AS2585" s="44">
        <f t="shared" si="572"/>
        <v>225534.07999999999</v>
      </c>
      <c r="AT2585" s="44">
        <f t="shared" si="573"/>
        <v>225534.07999999999</v>
      </c>
      <c r="AU2585" s="46">
        <v>0</v>
      </c>
      <c r="AV2585" s="44">
        <f t="shared" si="567"/>
        <v>225534.07999999999</v>
      </c>
      <c r="AW2585" s="47" t="str">
        <f t="shared" si="568"/>
        <v>0.01</v>
      </c>
      <c r="AX2585" s="48"/>
      <c r="AY2585" s="48"/>
      <c r="AZ2585" s="49">
        <v>0</v>
      </c>
      <c r="BA2585" s="48"/>
      <c r="BB2585" s="48"/>
      <c r="BC2585" s="44">
        <f t="shared" si="569"/>
        <v>0</v>
      </c>
      <c r="BD2585" s="50">
        <v>1</v>
      </c>
      <c r="BE2585" s="51" t="e">
        <f>IF(AX2585=1,0,IF(AY2585=1,0,IF(BC2585&gt;#REF!,#REF!,IF(OR(AZ2585&gt;0,BD2585&gt;=0),BC2585+([1]สูตร2!H2573*(100%-AZ2585)-BC2585)*BD2585,[1]สูตร2!H2573*(100%-AZ2585)))))</f>
        <v>#REF!</v>
      </c>
      <c r="BF2585" s="31"/>
    </row>
    <row r="2586" spans="1:58" s="5" customFormat="1" ht="24" customHeight="1" x14ac:dyDescent="0.2">
      <c r="A2586" s="31"/>
      <c r="B2586" s="31" t="s">
        <v>93</v>
      </c>
      <c r="C2586" s="31">
        <v>1</v>
      </c>
      <c r="D2586" s="31" t="s">
        <v>71</v>
      </c>
      <c r="E2586" s="31" t="s">
        <v>2007</v>
      </c>
      <c r="F2586" s="31"/>
      <c r="G2586" s="32" t="s">
        <v>2008</v>
      </c>
      <c r="H2586" s="31" t="s">
        <v>104</v>
      </c>
      <c r="I2586" s="31" t="s">
        <v>104</v>
      </c>
      <c r="J2586" s="31" t="s">
        <v>1973</v>
      </c>
      <c r="K2586" s="31">
        <v>0</v>
      </c>
      <c r="L2586" s="31">
        <v>0</v>
      </c>
      <c r="M2586" s="31">
        <v>15</v>
      </c>
      <c r="N2586" s="33"/>
      <c r="O2586" s="33">
        <v>15</v>
      </c>
      <c r="P2586" s="33"/>
      <c r="Q2586" s="33"/>
      <c r="R2586" s="33"/>
      <c r="S2586" s="34" t="str">
        <f t="shared" si="560"/>
        <v>2</v>
      </c>
      <c r="T2586" s="35">
        <f t="shared" si="561"/>
        <v>15</v>
      </c>
      <c r="U2586" s="36">
        <f>INDEX([1]ราคาที่ดิน!$B:$G,MATCH($C2586,[1]ราคาที่ดิน!$A:$A,0),MATCH($B2586,[1]ราคาที่ดิน!$B$1:$G$1,0))</f>
        <v>100</v>
      </c>
      <c r="V2586" s="37">
        <f t="shared" si="570"/>
        <v>1500</v>
      </c>
      <c r="W2586" s="31">
        <v>3</v>
      </c>
      <c r="X2586" s="31">
        <v>24</v>
      </c>
      <c r="Y2586" s="31" t="s">
        <v>71</v>
      </c>
      <c r="Z2586" s="31" t="s">
        <v>2007</v>
      </c>
      <c r="AA2586" s="31"/>
      <c r="AB2586" s="32" t="s">
        <v>2008</v>
      </c>
      <c r="AC2586" s="38"/>
      <c r="AD2586" s="39" t="s">
        <v>73</v>
      </c>
      <c r="AE2586" s="39" t="s">
        <v>76</v>
      </c>
      <c r="AF2586" s="40" t="str">
        <f t="shared" si="562"/>
        <v>2</v>
      </c>
      <c r="AG2586" s="41">
        <f t="shared" si="563"/>
        <v>47.6</v>
      </c>
      <c r="AH2586" s="42"/>
      <c r="AI2586" s="42">
        <v>47.6</v>
      </c>
      <c r="AJ2586" s="42"/>
      <c r="AK2586" s="42"/>
      <c r="AL2586" s="31">
        <v>2</v>
      </c>
      <c r="AM2586" s="43" t="str">
        <f t="shared" si="564"/>
        <v>100</v>
      </c>
      <c r="AN2586" s="44">
        <f>INDEX([1]ราคาสิ่งปลูกสร้าง!$D$6:$CC$47,MATCH($AD2586,[1]ราคาสิ่งปลูกสร้าง!$B$6:$B$45,0),MATCH($C$7,[1]ราคาสิ่งปลูกสร้าง!$D$5:$CC$5,0))</f>
        <v>6500</v>
      </c>
      <c r="AO2586" s="44">
        <f t="shared" si="565"/>
        <v>309400</v>
      </c>
      <c r="AP2586" s="45">
        <f t="shared" si="566"/>
        <v>2</v>
      </c>
      <c r="AQ2586" s="40">
        <f>IF(AP2586=0,0,INDEX([1]ค่าเสื่อมสิ่งปลูกสร้าง!$A$5:$D$105,MATCH($AP2586,[1]ค่าเสื่อมสิ่งปลูกสร้าง!$A$5:$A$105,0),MATCH(AE2586,[1]ค่าเสื่อมสิ่งปลูกสร้าง!$A$3:$D$3)))</f>
        <v>6</v>
      </c>
      <c r="AR2586" s="44">
        <f t="shared" si="571"/>
        <v>290836</v>
      </c>
      <c r="AS2586" s="44">
        <f t="shared" si="572"/>
        <v>292336</v>
      </c>
      <c r="AT2586" s="44">
        <f t="shared" si="573"/>
        <v>292336</v>
      </c>
      <c r="AU2586" s="46">
        <v>0</v>
      </c>
      <c r="AV2586" s="44">
        <f t="shared" si="567"/>
        <v>292336</v>
      </c>
      <c r="AW2586" s="47" t="str">
        <f t="shared" si="568"/>
        <v>0.02</v>
      </c>
      <c r="AX2586" s="48"/>
      <c r="AY2586" s="48"/>
      <c r="AZ2586" s="49">
        <v>0</v>
      </c>
      <c r="BA2586" s="48"/>
      <c r="BB2586" s="48"/>
      <c r="BC2586" s="44">
        <f t="shared" si="569"/>
        <v>0</v>
      </c>
      <c r="BD2586" s="50">
        <v>1</v>
      </c>
      <c r="BE2586" s="51" t="e">
        <f>IF(AX2586=1,0,IF(AY2586=1,0,IF(BC2586&gt;#REF!,#REF!,IF(OR(AZ2586&gt;0,BD2586&gt;=0),BC2586+([1]สูตร2!H2574*(100%-AZ2586)-BC2586)*BD2586,[1]สูตร2!H2574*(100%-AZ2586)))))</f>
        <v>#REF!</v>
      </c>
      <c r="BF2586" s="31"/>
    </row>
    <row r="2587" spans="1:58" s="5" customFormat="1" ht="24" customHeight="1" x14ac:dyDescent="0.2">
      <c r="A2587" s="31">
        <v>864</v>
      </c>
      <c r="B2587" s="31" t="s">
        <v>65</v>
      </c>
      <c r="C2587" s="31">
        <v>13220</v>
      </c>
      <c r="D2587" s="31" t="s">
        <v>71</v>
      </c>
      <c r="E2587" s="31" t="s">
        <v>2009</v>
      </c>
      <c r="F2587" s="31"/>
      <c r="G2587" s="32" t="s">
        <v>2010</v>
      </c>
      <c r="H2587" s="31">
        <v>74</v>
      </c>
      <c r="I2587" s="31">
        <v>700</v>
      </c>
      <c r="J2587" s="31" t="s">
        <v>1973</v>
      </c>
      <c r="K2587" s="31">
        <v>0</v>
      </c>
      <c r="L2587" s="31">
        <v>0</v>
      </c>
      <c r="M2587" s="31">
        <v>43</v>
      </c>
      <c r="N2587" s="33"/>
      <c r="O2587" s="33">
        <v>43</v>
      </c>
      <c r="P2587" s="33"/>
      <c r="Q2587" s="33"/>
      <c r="R2587" s="33"/>
      <c r="S2587" s="34" t="str">
        <f t="shared" si="560"/>
        <v>2</v>
      </c>
      <c r="T2587" s="35">
        <f t="shared" si="561"/>
        <v>43</v>
      </c>
      <c r="U2587" s="36">
        <f>INDEX([1]ราคาที่ดิน!$B:$G,MATCH($C2587,[1]ราคาที่ดิน!$A:$A,0),MATCH($B2587,[1]ราคาที่ดิน!$B$1:$G$1,0))</f>
        <v>180</v>
      </c>
      <c r="V2587" s="37">
        <f t="shared" si="570"/>
        <v>7740</v>
      </c>
      <c r="W2587" s="31">
        <v>1</v>
      </c>
      <c r="X2587" s="31">
        <v>26</v>
      </c>
      <c r="Y2587" s="31" t="s">
        <v>71</v>
      </c>
      <c r="Z2587" s="31" t="s">
        <v>2009</v>
      </c>
      <c r="AA2587" s="31"/>
      <c r="AB2587" s="32" t="s">
        <v>2010</v>
      </c>
      <c r="AC2587" s="38"/>
      <c r="AD2587" s="39" t="s">
        <v>73</v>
      </c>
      <c r="AE2587" s="39" t="s">
        <v>94</v>
      </c>
      <c r="AF2587" s="40" t="str">
        <f t="shared" si="562"/>
        <v>2</v>
      </c>
      <c r="AG2587" s="41">
        <f t="shared" si="563"/>
        <v>101.4</v>
      </c>
      <c r="AH2587" s="42"/>
      <c r="AI2587" s="42">
        <v>101.4</v>
      </c>
      <c r="AJ2587" s="42"/>
      <c r="AK2587" s="42"/>
      <c r="AL2587" s="31">
        <v>48</v>
      </c>
      <c r="AM2587" s="43" t="str">
        <f t="shared" si="564"/>
        <v>100</v>
      </c>
      <c r="AN2587" s="44">
        <f>INDEX([1]ราคาสิ่งปลูกสร้าง!$D$6:$CC$47,MATCH($AD2587,[1]ราคาสิ่งปลูกสร้าง!$B$6:$B$45,0),MATCH($C$7,[1]ราคาสิ่งปลูกสร้าง!$D$5:$CC$5,0))</f>
        <v>6500</v>
      </c>
      <c r="AO2587" s="44">
        <f t="shared" si="565"/>
        <v>659100</v>
      </c>
      <c r="AP2587" s="45">
        <f t="shared" si="566"/>
        <v>48</v>
      </c>
      <c r="AQ2587" s="40">
        <f>IF(AP2587=0,0,INDEX([1]ค่าเสื่อมสิ่งปลูกสร้าง!$A$5:$D$105,MATCH($AP2587,[1]ค่าเสื่อมสิ่งปลูกสร้าง!$A$5:$A$105,0),MATCH(AE2587,[1]ค่าเสื่อมสิ่งปลูกสร้าง!$A$3:$D$3)))</f>
        <v>76</v>
      </c>
      <c r="AR2587" s="44">
        <f t="shared" si="571"/>
        <v>158184</v>
      </c>
      <c r="AS2587" s="44">
        <f t="shared" si="572"/>
        <v>165924</v>
      </c>
      <c r="AT2587" s="44">
        <f t="shared" si="573"/>
        <v>165924</v>
      </c>
      <c r="AU2587" s="46">
        <v>0</v>
      </c>
      <c r="AV2587" s="44">
        <f t="shared" si="567"/>
        <v>165924</v>
      </c>
      <c r="AW2587" s="47" t="str">
        <f t="shared" si="568"/>
        <v>0.02</v>
      </c>
      <c r="AX2587" s="48"/>
      <c r="AY2587" s="48"/>
      <c r="AZ2587" s="49">
        <v>0</v>
      </c>
      <c r="BA2587" s="48"/>
      <c r="BB2587" s="48"/>
      <c r="BC2587" s="44">
        <f t="shared" si="569"/>
        <v>0</v>
      </c>
      <c r="BD2587" s="50">
        <v>1</v>
      </c>
      <c r="BE2587" s="51" t="e">
        <f>IF(AX2587=1,0,IF(AY2587=1,0,IF(BC2587&gt;#REF!,#REF!,IF(OR(AZ2587&gt;0,BD2587&gt;=0),BC2587+([1]สูตร2!H2575*(100%-AZ2587)-BC2587)*BD2587,[1]สูตร2!H2575*(100%-AZ2587)))))</f>
        <v>#REF!</v>
      </c>
      <c r="BF2587" s="31"/>
    </row>
    <row r="2588" spans="1:58" s="5" customFormat="1" ht="24" customHeight="1" x14ac:dyDescent="0.2">
      <c r="A2588" s="31"/>
      <c r="B2588" s="31" t="s">
        <v>65</v>
      </c>
      <c r="C2588" s="31">
        <v>13220</v>
      </c>
      <c r="D2588" s="31" t="s">
        <v>71</v>
      </c>
      <c r="E2588" s="31" t="s">
        <v>2009</v>
      </c>
      <c r="F2588" s="31"/>
      <c r="G2588" s="32" t="s">
        <v>2010</v>
      </c>
      <c r="H2588" s="31">
        <v>74</v>
      </c>
      <c r="I2588" s="31">
        <v>700</v>
      </c>
      <c r="J2588" s="31" t="s">
        <v>1973</v>
      </c>
      <c r="K2588" s="31">
        <v>0</v>
      </c>
      <c r="L2588" s="31">
        <v>0</v>
      </c>
      <c r="M2588" s="31">
        <v>40</v>
      </c>
      <c r="N2588" s="33"/>
      <c r="O2588" s="33">
        <v>40</v>
      </c>
      <c r="P2588" s="33"/>
      <c r="Q2588" s="33"/>
      <c r="R2588" s="33"/>
      <c r="S2588" s="34" t="str">
        <f t="shared" si="560"/>
        <v>2</v>
      </c>
      <c r="T2588" s="35">
        <f t="shared" si="561"/>
        <v>40</v>
      </c>
      <c r="U2588" s="36">
        <f>INDEX([1]ราคาที่ดิน!$B:$G,MATCH($C2588,[1]ราคาที่ดิน!$A:$A,0),MATCH($B2588,[1]ราคาที่ดิน!$B$1:$G$1,0))</f>
        <v>180</v>
      </c>
      <c r="V2588" s="37">
        <f t="shared" si="570"/>
        <v>7200</v>
      </c>
      <c r="W2588" s="31">
        <v>2</v>
      </c>
      <c r="X2588" s="31">
        <v>26</v>
      </c>
      <c r="Y2588" s="31" t="s">
        <v>71</v>
      </c>
      <c r="Z2588" s="31" t="s">
        <v>2009</v>
      </c>
      <c r="AA2588" s="31"/>
      <c r="AB2588" s="32" t="s">
        <v>2010</v>
      </c>
      <c r="AC2588" s="38"/>
      <c r="AD2588" s="39" t="s">
        <v>75</v>
      </c>
      <c r="AE2588" s="39" t="s">
        <v>94</v>
      </c>
      <c r="AF2588" s="40" t="str">
        <f t="shared" si="562"/>
        <v>1</v>
      </c>
      <c r="AG2588" s="41">
        <f t="shared" si="563"/>
        <v>11.25</v>
      </c>
      <c r="AH2588" s="42">
        <v>11.25</v>
      </c>
      <c r="AI2588" s="42"/>
      <c r="AJ2588" s="42"/>
      <c r="AK2588" s="42"/>
      <c r="AL2588" s="31">
        <v>48</v>
      </c>
      <c r="AM2588" s="43" t="str">
        <f t="shared" si="564"/>
        <v>100</v>
      </c>
      <c r="AN2588" s="44">
        <f>INDEX([1]ราคาสิ่งปลูกสร้าง!$D$6:$CC$47,MATCH($AD2588,[1]ราคาสิ่งปลูกสร้าง!$B$6:$B$45,0),MATCH($C$7,[1]ราคาสิ่งปลูกสร้าง!$D$5:$CC$5,0))</f>
        <v>5400</v>
      </c>
      <c r="AO2588" s="44">
        <f t="shared" si="565"/>
        <v>60750</v>
      </c>
      <c r="AP2588" s="45">
        <f t="shared" si="566"/>
        <v>48</v>
      </c>
      <c r="AQ2588" s="40">
        <f>IF(AP2588=0,0,INDEX([1]ค่าเสื่อมสิ่งปลูกสร้าง!$A$5:$D$105,MATCH($AP2588,[1]ค่าเสื่อมสิ่งปลูกสร้าง!$A$5:$A$105,0),MATCH(AE2588,[1]ค่าเสื่อมสิ่งปลูกสร้าง!$A$3:$D$3)))</f>
        <v>76</v>
      </c>
      <c r="AR2588" s="44">
        <f t="shared" si="571"/>
        <v>14580</v>
      </c>
      <c r="AS2588" s="44">
        <f t="shared" si="572"/>
        <v>21780</v>
      </c>
      <c r="AT2588" s="44">
        <f t="shared" si="573"/>
        <v>21780</v>
      </c>
      <c r="AU2588" s="46">
        <v>0</v>
      </c>
      <c r="AV2588" s="44">
        <f t="shared" si="567"/>
        <v>21780</v>
      </c>
      <c r="AW2588" s="47" t="str">
        <f t="shared" si="568"/>
        <v>0.01</v>
      </c>
      <c r="AX2588" s="48"/>
      <c r="AY2588" s="48"/>
      <c r="AZ2588" s="49">
        <v>0</v>
      </c>
      <c r="BA2588" s="48"/>
      <c r="BB2588" s="48"/>
      <c r="BC2588" s="44">
        <f t="shared" si="569"/>
        <v>0</v>
      </c>
      <c r="BD2588" s="50">
        <v>1</v>
      </c>
      <c r="BE2588" s="51" t="e">
        <f>IF(AX2588=1,0,IF(AY2588=1,0,IF(BC2588&gt;#REF!,#REF!,IF(OR(AZ2588&gt;0,BD2588&gt;=0),BC2588+([1]สูตร2!H2576*(100%-AZ2588)-BC2588)*BD2588,[1]สูตร2!H2576*(100%-AZ2588)))))</f>
        <v>#REF!</v>
      </c>
      <c r="BF2588" s="31"/>
    </row>
    <row r="2589" spans="1:58" s="5" customFormat="1" ht="24" customHeight="1" x14ac:dyDescent="0.2">
      <c r="A2589" s="31">
        <v>865</v>
      </c>
      <c r="B2589" s="31" t="s">
        <v>93</v>
      </c>
      <c r="C2589" s="31">
        <v>1</v>
      </c>
      <c r="D2589" s="31" t="s">
        <v>71</v>
      </c>
      <c r="E2589" s="31" t="s">
        <v>2011</v>
      </c>
      <c r="F2589" s="31"/>
      <c r="G2589" s="32" t="s">
        <v>2012</v>
      </c>
      <c r="H2589" s="31" t="s">
        <v>104</v>
      </c>
      <c r="I2589" s="31" t="s">
        <v>104</v>
      </c>
      <c r="J2589" s="31" t="s">
        <v>1973</v>
      </c>
      <c r="K2589" s="31">
        <v>0</v>
      </c>
      <c r="L2589" s="31">
        <v>0</v>
      </c>
      <c r="M2589" s="31">
        <v>45</v>
      </c>
      <c r="N2589" s="33"/>
      <c r="O2589" s="33">
        <v>45</v>
      </c>
      <c r="P2589" s="33"/>
      <c r="Q2589" s="33"/>
      <c r="R2589" s="33"/>
      <c r="S2589" s="34" t="str">
        <f t="shared" si="560"/>
        <v>2</v>
      </c>
      <c r="T2589" s="35">
        <f t="shared" si="561"/>
        <v>45</v>
      </c>
      <c r="U2589" s="36">
        <f>INDEX([1]ราคาที่ดิน!$B:$G,MATCH($C2589,[1]ราคาที่ดิน!$A:$A,0),MATCH($B2589,[1]ราคาที่ดิน!$B$1:$G$1,0))</f>
        <v>100</v>
      </c>
      <c r="V2589" s="37">
        <f t="shared" si="570"/>
        <v>4500</v>
      </c>
      <c r="W2589" s="31">
        <v>1</v>
      </c>
      <c r="X2589" s="31">
        <v>27</v>
      </c>
      <c r="Y2589" s="31" t="s">
        <v>71</v>
      </c>
      <c r="Z2589" s="31" t="s">
        <v>2011</v>
      </c>
      <c r="AA2589" s="31"/>
      <c r="AB2589" s="32" t="s">
        <v>2012</v>
      </c>
      <c r="AC2589" s="38"/>
      <c r="AD2589" s="39" t="s">
        <v>73</v>
      </c>
      <c r="AE2589" s="39" t="s">
        <v>74</v>
      </c>
      <c r="AF2589" s="40" t="str">
        <f t="shared" si="562"/>
        <v>2</v>
      </c>
      <c r="AG2589" s="41">
        <f t="shared" si="563"/>
        <v>56.96</v>
      </c>
      <c r="AH2589" s="42"/>
      <c r="AI2589" s="42">
        <v>56.96</v>
      </c>
      <c r="AJ2589" s="42"/>
      <c r="AK2589" s="42"/>
      <c r="AL2589" s="31">
        <v>20</v>
      </c>
      <c r="AM2589" s="43" t="str">
        <f t="shared" si="564"/>
        <v>100</v>
      </c>
      <c r="AN2589" s="44">
        <f>INDEX([1]ราคาสิ่งปลูกสร้าง!$D$6:$CC$47,MATCH($AD2589,[1]ราคาสิ่งปลูกสร้าง!$B$6:$B$45,0),MATCH($C$7,[1]ราคาสิ่งปลูกสร้าง!$D$5:$CC$5,0))</f>
        <v>6500</v>
      </c>
      <c r="AO2589" s="44">
        <f t="shared" si="565"/>
        <v>370240</v>
      </c>
      <c r="AP2589" s="45">
        <f t="shared" si="566"/>
        <v>20</v>
      </c>
      <c r="AQ2589" s="40">
        <f>IF(AP2589=0,0,INDEX([1]ค่าเสื่อมสิ่งปลูกสร้าง!$A$5:$D$105,MATCH($AP2589,[1]ค่าเสื่อมสิ่งปลูกสร้าง!$A$5:$A$105,0),MATCH(AE2589,[1]ค่าเสื่อมสิ่งปลูกสร้าง!$A$3:$D$3)))</f>
        <v>30</v>
      </c>
      <c r="AR2589" s="44">
        <f t="shared" si="571"/>
        <v>259167.99999999997</v>
      </c>
      <c r="AS2589" s="44">
        <f t="shared" si="572"/>
        <v>263668</v>
      </c>
      <c r="AT2589" s="44">
        <f t="shared" si="573"/>
        <v>263668</v>
      </c>
      <c r="AU2589" s="46">
        <v>0</v>
      </c>
      <c r="AV2589" s="44">
        <f t="shared" si="567"/>
        <v>263668</v>
      </c>
      <c r="AW2589" s="47" t="str">
        <f t="shared" si="568"/>
        <v>0.02</v>
      </c>
      <c r="AX2589" s="48"/>
      <c r="AY2589" s="48"/>
      <c r="AZ2589" s="49">
        <v>0</v>
      </c>
      <c r="BA2589" s="48"/>
      <c r="BB2589" s="48"/>
      <c r="BC2589" s="44">
        <f t="shared" si="569"/>
        <v>0</v>
      </c>
      <c r="BD2589" s="50">
        <v>1</v>
      </c>
      <c r="BE2589" s="51" t="e">
        <f>IF(AX2589=1,0,IF(AY2589=1,0,IF(BC2589&gt;#REF!,#REF!,IF(OR(AZ2589&gt;0,BD2589&gt;=0),BC2589+([1]สูตร2!H2577*(100%-AZ2589)-BC2589)*BD2589,[1]สูตร2!H2577*(100%-AZ2589)))))</f>
        <v>#REF!</v>
      </c>
      <c r="BF2589" s="31"/>
    </row>
    <row r="2590" spans="1:58" s="5" customFormat="1" ht="24" customHeight="1" x14ac:dyDescent="0.2">
      <c r="A2590" s="31"/>
      <c r="B2590" s="31" t="s">
        <v>93</v>
      </c>
      <c r="C2590" s="31">
        <v>1</v>
      </c>
      <c r="D2590" s="31" t="s">
        <v>71</v>
      </c>
      <c r="E2590" s="31" t="s">
        <v>2011</v>
      </c>
      <c r="F2590" s="31"/>
      <c r="G2590" s="32" t="s">
        <v>2012</v>
      </c>
      <c r="H2590" s="31" t="s">
        <v>104</v>
      </c>
      <c r="I2590" s="31" t="s">
        <v>104</v>
      </c>
      <c r="J2590" s="31" t="s">
        <v>1973</v>
      </c>
      <c r="K2590" s="31">
        <v>0</v>
      </c>
      <c r="L2590" s="31">
        <v>0</v>
      </c>
      <c r="M2590" s="31">
        <v>20</v>
      </c>
      <c r="N2590" s="33"/>
      <c r="O2590" s="33">
        <v>20</v>
      </c>
      <c r="P2590" s="33"/>
      <c r="Q2590" s="33"/>
      <c r="R2590" s="33"/>
      <c r="S2590" s="34" t="str">
        <f t="shared" si="560"/>
        <v>2</v>
      </c>
      <c r="T2590" s="35">
        <f t="shared" si="561"/>
        <v>20</v>
      </c>
      <c r="U2590" s="36">
        <f>INDEX([1]ราคาที่ดิน!$B:$G,MATCH($C2590,[1]ราคาที่ดิน!$A:$A,0),MATCH($B2590,[1]ราคาที่ดิน!$B$1:$G$1,0))</f>
        <v>100</v>
      </c>
      <c r="V2590" s="37">
        <f t="shared" si="570"/>
        <v>2000</v>
      </c>
      <c r="W2590" s="31">
        <v>2</v>
      </c>
      <c r="X2590" s="31">
        <v>27</v>
      </c>
      <c r="Y2590" s="31" t="s">
        <v>71</v>
      </c>
      <c r="Z2590" s="31" t="s">
        <v>2011</v>
      </c>
      <c r="AA2590" s="31"/>
      <c r="AB2590" s="32" t="s">
        <v>2012</v>
      </c>
      <c r="AC2590" s="38"/>
      <c r="AD2590" s="39" t="s">
        <v>75</v>
      </c>
      <c r="AE2590" s="39" t="s">
        <v>94</v>
      </c>
      <c r="AF2590" s="40" t="str">
        <f t="shared" si="562"/>
        <v>1</v>
      </c>
      <c r="AG2590" s="41">
        <f t="shared" si="563"/>
        <v>14.89</v>
      </c>
      <c r="AH2590" s="42">
        <v>14.89</v>
      </c>
      <c r="AI2590" s="42"/>
      <c r="AJ2590" s="42"/>
      <c r="AK2590" s="42"/>
      <c r="AL2590" s="31">
        <v>20</v>
      </c>
      <c r="AM2590" s="43" t="str">
        <f t="shared" si="564"/>
        <v>100</v>
      </c>
      <c r="AN2590" s="44">
        <f>INDEX([1]ราคาสิ่งปลูกสร้าง!$D$6:$CC$47,MATCH($AD2590,[1]ราคาสิ่งปลูกสร้าง!$B$6:$B$45,0),MATCH($C$7,[1]ราคาสิ่งปลูกสร้าง!$D$5:$CC$5,0))</f>
        <v>5400</v>
      </c>
      <c r="AO2590" s="44">
        <f t="shared" si="565"/>
        <v>80406</v>
      </c>
      <c r="AP2590" s="45">
        <f t="shared" si="566"/>
        <v>20</v>
      </c>
      <c r="AQ2590" s="40">
        <f>IF(AP2590=0,0,INDEX([1]ค่าเสื่อมสิ่งปลูกสร้าง!$A$5:$D$105,MATCH($AP2590,[1]ค่าเสื่อมสิ่งปลูกสร้าง!$A$5:$A$105,0),MATCH(AE2590,[1]ค่าเสื่อมสิ่งปลูกสร้าง!$A$3:$D$3)))</f>
        <v>30</v>
      </c>
      <c r="AR2590" s="44">
        <f t="shared" si="571"/>
        <v>56284.2</v>
      </c>
      <c r="AS2590" s="44">
        <f t="shared" si="572"/>
        <v>58284.2</v>
      </c>
      <c r="AT2590" s="44">
        <f t="shared" si="573"/>
        <v>58284.2</v>
      </c>
      <c r="AU2590" s="46">
        <v>0</v>
      </c>
      <c r="AV2590" s="44">
        <f t="shared" si="567"/>
        <v>58284.2</v>
      </c>
      <c r="AW2590" s="47" t="str">
        <f t="shared" si="568"/>
        <v>0.01</v>
      </c>
      <c r="AX2590" s="48"/>
      <c r="AY2590" s="48"/>
      <c r="AZ2590" s="49">
        <v>0</v>
      </c>
      <c r="BA2590" s="48"/>
      <c r="BB2590" s="48"/>
      <c r="BC2590" s="44">
        <f t="shared" si="569"/>
        <v>0</v>
      </c>
      <c r="BD2590" s="50">
        <v>1</v>
      </c>
      <c r="BE2590" s="51" t="e">
        <f>IF(AX2590=1,0,IF(AY2590=1,0,IF(BC2590&gt;#REF!,#REF!,IF(OR(AZ2590&gt;0,BD2590&gt;=0),BC2590+([1]สูตร2!H2578*(100%-AZ2590)-BC2590)*BD2590,[1]สูตร2!H2578*(100%-AZ2590)))))</f>
        <v>#REF!</v>
      </c>
      <c r="BF2590" s="31"/>
    </row>
    <row r="2591" spans="1:58" s="5" customFormat="1" ht="24" customHeight="1" x14ac:dyDescent="0.2">
      <c r="A2591" s="31"/>
      <c r="B2591" s="31" t="s">
        <v>93</v>
      </c>
      <c r="C2591" s="31">
        <v>1</v>
      </c>
      <c r="D2591" s="31" t="s">
        <v>71</v>
      </c>
      <c r="E2591" s="31" t="s">
        <v>2011</v>
      </c>
      <c r="F2591" s="31"/>
      <c r="G2591" s="32" t="s">
        <v>2012</v>
      </c>
      <c r="H2591" s="31" t="s">
        <v>104</v>
      </c>
      <c r="I2591" s="31" t="s">
        <v>104</v>
      </c>
      <c r="J2591" s="31" t="s">
        <v>1973</v>
      </c>
      <c r="K2591" s="31">
        <v>0</v>
      </c>
      <c r="L2591" s="31">
        <v>0</v>
      </c>
      <c r="M2591" s="31">
        <v>15</v>
      </c>
      <c r="N2591" s="33"/>
      <c r="O2591" s="33">
        <v>15</v>
      </c>
      <c r="P2591" s="33"/>
      <c r="Q2591" s="33"/>
      <c r="R2591" s="33"/>
      <c r="S2591" s="34" t="str">
        <f t="shared" si="560"/>
        <v>2</v>
      </c>
      <c r="T2591" s="35">
        <f t="shared" si="561"/>
        <v>15</v>
      </c>
      <c r="U2591" s="36">
        <f>INDEX([1]ราคาที่ดิน!$B:$G,MATCH($C2591,[1]ราคาที่ดิน!$A:$A,0),MATCH($B2591,[1]ราคาที่ดิน!$B$1:$G$1,0))</f>
        <v>100</v>
      </c>
      <c r="V2591" s="37">
        <f t="shared" si="570"/>
        <v>1500</v>
      </c>
      <c r="W2591" s="31">
        <v>3</v>
      </c>
      <c r="X2591" s="31">
        <v>27</v>
      </c>
      <c r="Y2591" s="31" t="s">
        <v>71</v>
      </c>
      <c r="Z2591" s="31" t="s">
        <v>2011</v>
      </c>
      <c r="AA2591" s="31"/>
      <c r="AB2591" s="32" t="s">
        <v>2012</v>
      </c>
      <c r="AC2591" s="38"/>
      <c r="AD2591" s="39" t="s">
        <v>75</v>
      </c>
      <c r="AE2591" s="39" t="s">
        <v>94</v>
      </c>
      <c r="AF2591" s="40" t="str">
        <f t="shared" si="562"/>
        <v>1</v>
      </c>
      <c r="AG2591" s="41">
        <f t="shared" si="563"/>
        <v>27.17</v>
      </c>
      <c r="AH2591" s="42">
        <v>27.17</v>
      </c>
      <c r="AI2591" s="42"/>
      <c r="AJ2591" s="42"/>
      <c r="AK2591" s="42"/>
      <c r="AL2591" s="31">
        <v>20</v>
      </c>
      <c r="AM2591" s="43" t="str">
        <f t="shared" si="564"/>
        <v>100</v>
      </c>
      <c r="AN2591" s="44">
        <f>INDEX([1]ราคาสิ่งปลูกสร้าง!$D$6:$CC$47,MATCH($AD2591,[1]ราคาสิ่งปลูกสร้าง!$B$6:$B$45,0),MATCH($C$7,[1]ราคาสิ่งปลูกสร้าง!$D$5:$CC$5,0))</f>
        <v>5400</v>
      </c>
      <c r="AO2591" s="44">
        <f t="shared" si="565"/>
        <v>146718</v>
      </c>
      <c r="AP2591" s="45">
        <f t="shared" si="566"/>
        <v>20</v>
      </c>
      <c r="AQ2591" s="40">
        <f>IF(AP2591=0,0,INDEX([1]ค่าเสื่อมสิ่งปลูกสร้าง!$A$5:$D$105,MATCH($AP2591,[1]ค่าเสื่อมสิ่งปลูกสร้าง!$A$5:$A$105,0),MATCH(AE2591,[1]ค่าเสื่อมสิ่งปลูกสร้าง!$A$3:$D$3)))</f>
        <v>30</v>
      </c>
      <c r="AR2591" s="44">
        <f t="shared" si="571"/>
        <v>102702.59999999999</v>
      </c>
      <c r="AS2591" s="44">
        <f t="shared" si="572"/>
        <v>104202.59999999999</v>
      </c>
      <c r="AT2591" s="44">
        <f t="shared" si="573"/>
        <v>104202.59999999999</v>
      </c>
      <c r="AU2591" s="46">
        <v>0</v>
      </c>
      <c r="AV2591" s="44">
        <f t="shared" si="567"/>
        <v>104202.59999999999</v>
      </c>
      <c r="AW2591" s="47" t="str">
        <f t="shared" si="568"/>
        <v>0.01</v>
      </c>
      <c r="AX2591" s="48"/>
      <c r="AY2591" s="48"/>
      <c r="AZ2591" s="49">
        <v>0</v>
      </c>
      <c r="BA2591" s="48"/>
      <c r="BB2591" s="48"/>
      <c r="BC2591" s="44">
        <f t="shared" si="569"/>
        <v>0</v>
      </c>
      <c r="BD2591" s="50">
        <v>1</v>
      </c>
      <c r="BE2591" s="51" t="e">
        <f>IF(AX2591=1,0,IF(AY2591=1,0,IF(BC2591&gt;#REF!,#REF!,IF(OR(AZ2591&gt;0,BD2591&gt;=0),BC2591+([1]สูตร2!H2579*(100%-AZ2591)-BC2591)*BD2591,[1]สูตร2!H2579*(100%-AZ2591)))))</f>
        <v>#REF!</v>
      </c>
      <c r="BF2591" s="31"/>
    </row>
    <row r="2592" spans="1:58" s="5" customFormat="1" ht="24" customHeight="1" x14ac:dyDescent="0.2">
      <c r="A2592" s="31">
        <v>866</v>
      </c>
      <c r="B2592" s="31" t="s">
        <v>65</v>
      </c>
      <c r="C2592" s="31">
        <v>27190</v>
      </c>
      <c r="D2592" s="31" t="s">
        <v>71</v>
      </c>
      <c r="E2592" s="31" t="s">
        <v>2013</v>
      </c>
      <c r="F2592" s="31"/>
      <c r="G2592" s="32" t="s">
        <v>2014</v>
      </c>
      <c r="H2592" s="31">
        <v>218</v>
      </c>
      <c r="I2592" s="31">
        <v>1155</v>
      </c>
      <c r="J2592" s="31" t="s">
        <v>1973</v>
      </c>
      <c r="K2592" s="31">
        <v>24</v>
      </c>
      <c r="L2592" s="31">
        <v>0</v>
      </c>
      <c r="M2592" s="31">
        <v>88</v>
      </c>
      <c r="N2592" s="33">
        <v>9688</v>
      </c>
      <c r="O2592" s="33"/>
      <c r="P2592" s="33"/>
      <c r="Q2592" s="33"/>
      <c r="R2592" s="33"/>
      <c r="S2592" s="34" t="str">
        <f t="shared" si="560"/>
        <v>1</v>
      </c>
      <c r="T2592" s="35">
        <f t="shared" si="561"/>
        <v>9688</v>
      </c>
      <c r="U2592" s="36">
        <f>INDEX([1]ราคาที่ดิน!$B:$G,MATCH($C2592,[1]ราคาที่ดิน!$A:$A,0),MATCH($B2592,[1]ราคาที่ดิน!$B$1:$G$1,0))</f>
        <v>180</v>
      </c>
      <c r="V2592" s="37">
        <f t="shared" si="570"/>
        <v>1743840</v>
      </c>
      <c r="W2592" s="31"/>
      <c r="X2592" s="31"/>
      <c r="Y2592" s="31"/>
      <c r="Z2592" s="31"/>
      <c r="AA2592" s="31"/>
      <c r="AB2592" s="32"/>
      <c r="AC2592" s="38"/>
      <c r="AD2592" s="39"/>
      <c r="AE2592" s="39"/>
      <c r="AF2592" s="40" t="str">
        <f t="shared" si="562"/>
        <v/>
      </c>
      <c r="AG2592" s="41" t="str">
        <f t="shared" si="563"/>
        <v/>
      </c>
      <c r="AH2592" s="42"/>
      <c r="AI2592" s="42"/>
      <c r="AJ2592" s="42"/>
      <c r="AK2592" s="42"/>
      <c r="AL2592" s="31"/>
      <c r="AM2592" s="43" t="str">
        <f t="shared" si="564"/>
        <v>100</v>
      </c>
      <c r="AN2592" s="44">
        <f>INDEX([1]ราคาสิ่งปลูกสร้าง!$D$6:$CC$47,MATCH($AD2592,[1]ราคาสิ่งปลูกสร้าง!$B$6:$B$45,0),MATCH($C$7,[1]ราคาสิ่งปลูกสร้าง!$D$5:$CC$5,0))</f>
        <v>0</v>
      </c>
      <c r="AO2592" s="44">
        <f t="shared" si="565"/>
        <v>0</v>
      </c>
      <c r="AP2592" s="45">
        <f t="shared" si="566"/>
        <v>0</v>
      </c>
      <c r="AQ2592" s="40">
        <f>IF(AP2592=0,0,INDEX([1]ค่าเสื่อมสิ่งปลูกสร้าง!$A$5:$D$105,MATCH($AP2592,[1]ค่าเสื่อมสิ่งปลูกสร้าง!$A$5:$A$105,0),MATCH(AE2592,[1]ค่าเสื่อมสิ่งปลูกสร้าง!$A$3:$D$3)))</f>
        <v>0</v>
      </c>
      <c r="AR2592" s="44">
        <f t="shared" si="571"/>
        <v>0</v>
      </c>
      <c r="AS2592" s="44">
        <f t="shared" si="572"/>
        <v>1743840</v>
      </c>
      <c r="AT2592" s="44">
        <f t="shared" si="573"/>
        <v>1743840</v>
      </c>
      <c r="AU2592" s="46">
        <v>0</v>
      </c>
      <c r="AV2592" s="44">
        <f t="shared" si="567"/>
        <v>1743840</v>
      </c>
      <c r="AW2592" s="47" t="str">
        <f t="shared" si="568"/>
        <v>0.01</v>
      </c>
      <c r="AX2592" s="48"/>
      <c r="AY2592" s="48"/>
      <c r="AZ2592" s="49">
        <v>0</v>
      </c>
      <c r="BA2592" s="48"/>
      <c r="BB2592" s="48"/>
      <c r="BC2592" s="44">
        <f t="shared" si="569"/>
        <v>0</v>
      </c>
      <c r="BD2592" s="50">
        <v>1</v>
      </c>
      <c r="BE2592" s="51" t="e">
        <f>IF(AX2592=1,0,IF(AY2592=1,0,IF(BC2592&gt;#REF!,#REF!,IF(OR(AZ2592&gt;0,BD2592&gt;=0),BC2592+([1]สูตร2!H2580*(100%-AZ2592)-BC2592)*BD2592,[1]สูตร2!H2580*(100%-AZ2592)))))</f>
        <v>#REF!</v>
      </c>
      <c r="BF2592" s="31"/>
    </row>
    <row r="2593" spans="1:58" s="5" customFormat="1" ht="24" customHeight="1" x14ac:dyDescent="0.2">
      <c r="A2593" s="31"/>
      <c r="B2593" s="31" t="s">
        <v>65</v>
      </c>
      <c r="C2593" s="31">
        <v>13225</v>
      </c>
      <c r="D2593" s="31" t="s">
        <v>71</v>
      </c>
      <c r="E2593" s="31" t="s">
        <v>2013</v>
      </c>
      <c r="F2593" s="31"/>
      <c r="G2593" s="32" t="s">
        <v>2014</v>
      </c>
      <c r="H2593" s="31">
        <v>79</v>
      </c>
      <c r="I2593" s="31">
        <v>705</v>
      </c>
      <c r="J2593" s="31" t="s">
        <v>1973</v>
      </c>
      <c r="K2593" s="31">
        <v>0</v>
      </c>
      <c r="L2593" s="31">
        <v>1</v>
      </c>
      <c r="M2593" s="31">
        <v>0</v>
      </c>
      <c r="N2593" s="33"/>
      <c r="O2593" s="33">
        <v>100</v>
      </c>
      <c r="P2593" s="33"/>
      <c r="Q2593" s="33"/>
      <c r="R2593" s="33"/>
      <c r="S2593" s="34" t="str">
        <f t="shared" si="560"/>
        <v>2</v>
      </c>
      <c r="T2593" s="35">
        <f t="shared" si="561"/>
        <v>100</v>
      </c>
      <c r="U2593" s="36">
        <f>INDEX([1]ราคาที่ดิน!$B:$G,MATCH($C2593,[1]ราคาที่ดิน!$A:$A,0),MATCH($B2593,[1]ราคาที่ดิน!$B$1:$G$1,0))</f>
        <v>180</v>
      </c>
      <c r="V2593" s="37">
        <f t="shared" si="570"/>
        <v>18000</v>
      </c>
      <c r="W2593" s="31">
        <v>1</v>
      </c>
      <c r="X2593" s="31">
        <v>28</v>
      </c>
      <c r="Y2593" s="31" t="s">
        <v>71</v>
      </c>
      <c r="Z2593" s="31" t="s">
        <v>2015</v>
      </c>
      <c r="AA2593" s="31"/>
      <c r="AB2593" s="32" t="s">
        <v>2014</v>
      </c>
      <c r="AC2593" s="38"/>
      <c r="AD2593" s="39" t="s">
        <v>73</v>
      </c>
      <c r="AE2593" s="39" t="s">
        <v>74</v>
      </c>
      <c r="AF2593" s="40" t="str">
        <f t="shared" si="562"/>
        <v>2</v>
      </c>
      <c r="AG2593" s="41">
        <f t="shared" si="563"/>
        <v>33.799999999999997</v>
      </c>
      <c r="AH2593" s="42"/>
      <c r="AI2593" s="42">
        <v>33.799999999999997</v>
      </c>
      <c r="AJ2593" s="42"/>
      <c r="AK2593" s="42"/>
      <c r="AL2593" s="31">
        <v>40</v>
      </c>
      <c r="AM2593" s="43" t="str">
        <f t="shared" si="564"/>
        <v>100</v>
      </c>
      <c r="AN2593" s="44">
        <f>INDEX([1]ราคาสิ่งปลูกสร้าง!$D$6:$CC$47,MATCH($AD2593,[1]ราคาสิ่งปลูกสร้าง!$B$6:$B$45,0),MATCH($C$7,[1]ราคาสิ่งปลูกสร้าง!$D$5:$CC$5,0))</f>
        <v>6500</v>
      </c>
      <c r="AO2593" s="44">
        <f t="shared" si="565"/>
        <v>219699.99999999997</v>
      </c>
      <c r="AP2593" s="45">
        <f t="shared" si="566"/>
        <v>40</v>
      </c>
      <c r="AQ2593" s="40">
        <f>IF(AP2593=0,0,INDEX([1]ค่าเสื่อมสิ่งปลูกสร้าง!$A$5:$D$105,MATCH($AP2593,[1]ค่าเสื่อมสิ่งปลูกสร้าง!$A$5:$A$105,0),MATCH(AE2593,[1]ค่าเสื่อมสิ่งปลูกสร้าง!$A$3:$D$3)))</f>
        <v>70</v>
      </c>
      <c r="AR2593" s="44">
        <f t="shared" si="571"/>
        <v>65909.999999999985</v>
      </c>
      <c r="AS2593" s="44">
        <f t="shared" si="572"/>
        <v>83909.999999999985</v>
      </c>
      <c r="AT2593" s="44">
        <f t="shared" si="573"/>
        <v>83909.999999999985</v>
      </c>
      <c r="AU2593" s="46">
        <v>0</v>
      </c>
      <c r="AV2593" s="44">
        <f t="shared" si="567"/>
        <v>83909.999999999985</v>
      </c>
      <c r="AW2593" s="47" t="str">
        <f t="shared" si="568"/>
        <v>0.02</v>
      </c>
      <c r="AX2593" s="48"/>
      <c r="AY2593" s="48"/>
      <c r="AZ2593" s="49">
        <v>0</v>
      </c>
      <c r="BA2593" s="48"/>
      <c r="BB2593" s="48"/>
      <c r="BC2593" s="44">
        <f t="shared" si="569"/>
        <v>0</v>
      </c>
      <c r="BD2593" s="50">
        <v>1</v>
      </c>
      <c r="BE2593" s="51" t="e">
        <f>IF(AX2593=1,0,IF(AY2593=1,0,IF(BC2593&gt;#REF!,#REF!,IF(OR(AZ2593&gt;0,BD2593&gt;=0),BC2593+([1]สูตร2!H2581*(100%-AZ2593)-BC2593)*BD2593,[1]สูตร2!H2581*(100%-AZ2593)))))</f>
        <v>#REF!</v>
      </c>
      <c r="BF2593" s="31"/>
    </row>
    <row r="2594" spans="1:58" s="5" customFormat="1" ht="24" customHeight="1" x14ac:dyDescent="0.2">
      <c r="A2594" s="31"/>
      <c r="B2594" s="31" t="s">
        <v>65</v>
      </c>
      <c r="C2594" s="31">
        <v>13225</v>
      </c>
      <c r="D2594" s="31" t="s">
        <v>71</v>
      </c>
      <c r="E2594" s="31" t="s">
        <v>2013</v>
      </c>
      <c r="F2594" s="31"/>
      <c r="G2594" s="32" t="s">
        <v>2014</v>
      </c>
      <c r="H2594" s="31">
        <v>79</v>
      </c>
      <c r="I2594" s="31">
        <v>705</v>
      </c>
      <c r="J2594" s="31" t="s">
        <v>1973</v>
      </c>
      <c r="K2594" s="31">
        <v>0</v>
      </c>
      <c r="L2594" s="31">
        <v>0</v>
      </c>
      <c r="M2594" s="31">
        <v>43</v>
      </c>
      <c r="N2594" s="33"/>
      <c r="O2594" s="33">
        <v>43</v>
      </c>
      <c r="P2594" s="33"/>
      <c r="Q2594" s="33"/>
      <c r="R2594" s="33"/>
      <c r="S2594" s="34" t="str">
        <f t="shared" si="560"/>
        <v>2</v>
      </c>
      <c r="T2594" s="35">
        <f t="shared" si="561"/>
        <v>43</v>
      </c>
      <c r="U2594" s="36">
        <f>INDEX([1]ราคาที่ดิน!$B:$G,MATCH($C2594,[1]ราคาที่ดิน!$A:$A,0),MATCH($B2594,[1]ราคาที่ดิน!$B$1:$G$1,0))</f>
        <v>180</v>
      </c>
      <c r="V2594" s="37">
        <f t="shared" si="570"/>
        <v>7740</v>
      </c>
      <c r="W2594" s="31">
        <v>2</v>
      </c>
      <c r="X2594" s="31">
        <v>28</v>
      </c>
      <c r="Y2594" s="31" t="s">
        <v>71</v>
      </c>
      <c r="Z2594" s="31" t="s">
        <v>2015</v>
      </c>
      <c r="AA2594" s="31"/>
      <c r="AB2594" s="32" t="s">
        <v>2014</v>
      </c>
      <c r="AC2594" s="38"/>
      <c r="AD2594" s="39" t="s">
        <v>75</v>
      </c>
      <c r="AE2594" s="39" t="s">
        <v>94</v>
      </c>
      <c r="AF2594" s="40" t="str">
        <f t="shared" si="562"/>
        <v>1</v>
      </c>
      <c r="AG2594" s="41">
        <f t="shared" si="563"/>
        <v>10</v>
      </c>
      <c r="AH2594" s="42">
        <v>10</v>
      </c>
      <c r="AI2594" s="42"/>
      <c r="AJ2594" s="42"/>
      <c r="AK2594" s="42"/>
      <c r="AL2594" s="31">
        <v>40</v>
      </c>
      <c r="AM2594" s="43" t="str">
        <f t="shared" si="564"/>
        <v>100</v>
      </c>
      <c r="AN2594" s="44">
        <f>INDEX([1]ราคาสิ่งปลูกสร้าง!$D$6:$CC$47,MATCH($AD2594,[1]ราคาสิ่งปลูกสร้าง!$B$6:$B$45,0),MATCH($C$7,[1]ราคาสิ่งปลูกสร้าง!$D$5:$CC$5,0))</f>
        <v>5400</v>
      </c>
      <c r="AO2594" s="44">
        <f t="shared" si="565"/>
        <v>54000</v>
      </c>
      <c r="AP2594" s="45">
        <f t="shared" si="566"/>
        <v>40</v>
      </c>
      <c r="AQ2594" s="40">
        <f>IF(AP2594=0,0,INDEX([1]ค่าเสื่อมสิ่งปลูกสร้าง!$A$5:$D$105,MATCH($AP2594,[1]ค่าเสื่อมสิ่งปลูกสร้าง!$A$5:$A$105,0),MATCH(AE2594,[1]ค่าเสื่อมสิ่งปลูกสร้าง!$A$3:$D$3)))</f>
        <v>70</v>
      </c>
      <c r="AR2594" s="44">
        <f t="shared" si="571"/>
        <v>16200</v>
      </c>
      <c r="AS2594" s="44">
        <f t="shared" si="572"/>
        <v>23940</v>
      </c>
      <c r="AT2594" s="44">
        <f t="shared" si="573"/>
        <v>23940</v>
      </c>
      <c r="AU2594" s="46">
        <v>0</v>
      </c>
      <c r="AV2594" s="44">
        <f t="shared" si="567"/>
        <v>23940</v>
      </c>
      <c r="AW2594" s="47" t="str">
        <f t="shared" si="568"/>
        <v>0.01</v>
      </c>
      <c r="AX2594" s="48"/>
      <c r="AY2594" s="48"/>
      <c r="AZ2594" s="49">
        <v>0</v>
      </c>
      <c r="BA2594" s="48"/>
      <c r="BB2594" s="48"/>
      <c r="BC2594" s="44">
        <f t="shared" si="569"/>
        <v>0</v>
      </c>
      <c r="BD2594" s="50">
        <v>1</v>
      </c>
      <c r="BE2594" s="51" t="e">
        <f>IF(AX2594=1,0,IF(AY2594=1,0,IF(BC2594&gt;#REF!,#REF!,IF(OR(AZ2594&gt;0,BD2594&gt;=0),BC2594+([1]สูตร2!H2582*(100%-AZ2594)-BC2594)*BD2594,[1]สูตร2!H2582*(100%-AZ2594)))))</f>
        <v>#REF!</v>
      </c>
      <c r="BF2594" s="31"/>
    </row>
    <row r="2595" spans="1:58" s="5" customFormat="1" ht="24" customHeight="1" x14ac:dyDescent="0.2">
      <c r="A2595" s="31">
        <v>867</v>
      </c>
      <c r="B2595" s="31" t="s">
        <v>65</v>
      </c>
      <c r="C2595" s="31">
        <v>30513</v>
      </c>
      <c r="D2595" s="31" t="s">
        <v>66</v>
      </c>
      <c r="E2595" s="31" t="s">
        <v>2016</v>
      </c>
      <c r="F2595" s="31"/>
      <c r="G2595" s="32" t="s">
        <v>2017</v>
      </c>
      <c r="H2595" s="31">
        <v>221</v>
      </c>
      <c r="I2595" s="31">
        <v>1691</v>
      </c>
      <c r="J2595" s="31" t="s">
        <v>1973</v>
      </c>
      <c r="K2595" s="31">
        <v>9</v>
      </c>
      <c r="L2595" s="31">
        <v>3</v>
      </c>
      <c r="M2595" s="31">
        <v>7</v>
      </c>
      <c r="N2595" s="33">
        <v>3907</v>
      </c>
      <c r="O2595" s="33"/>
      <c r="P2595" s="33"/>
      <c r="Q2595" s="33"/>
      <c r="R2595" s="33"/>
      <c r="S2595" s="34" t="str">
        <f t="shared" si="560"/>
        <v>1</v>
      </c>
      <c r="T2595" s="35">
        <f t="shared" si="561"/>
        <v>3907</v>
      </c>
      <c r="U2595" s="36">
        <f>INDEX([1]ราคาที่ดิน!$B:$G,MATCH($C2595,[1]ราคาที่ดิน!$A:$A,0),MATCH($B2595,[1]ราคาที่ดิน!$B$1:$G$1,0))</f>
        <v>180</v>
      </c>
      <c r="V2595" s="37">
        <f t="shared" si="570"/>
        <v>703260</v>
      </c>
      <c r="W2595" s="31"/>
      <c r="X2595" s="31"/>
      <c r="Y2595" s="31"/>
      <c r="Z2595" s="31"/>
      <c r="AA2595" s="31"/>
      <c r="AB2595" s="32"/>
      <c r="AC2595" s="38"/>
      <c r="AD2595" s="39"/>
      <c r="AE2595" s="39"/>
      <c r="AF2595" s="40" t="str">
        <f t="shared" si="562"/>
        <v/>
      </c>
      <c r="AG2595" s="41" t="str">
        <f t="shared" si="563"/>
        <v/>
      </c>
      <c r="AH2595" s="42"/>
      <c r="AI2595" s="42"/>
      <c r="AJ2595" s="42"/>
      <c r="AK2595" s="42"/>
      <c r="AL2595" s="31"/>
      <c r="AM2595" s="43" t="str">
        <f t="shared" si="564"/>
        <v>100</v>
      </c>
      <c r="AN2595" s="44">
        <f>INDEX([1]ราคาสิ่งปลูกสร้าง!$D$6:$CC$47,MATCH($AD2595,[1]ราคาสิ่งปลูกสร้าง!$B$6:$B$45,0),MATCH($C$7,[1]ราคาสิ่งปลูกสร้าง!$D$5:$CC$5,0))</f>
        <v>0</v>
      </c>
      <c r="AO2595" s="44">
        <f t="shared" si="565"/>
        <v>0</v>
      </c>
      <c r="AP2595" s="45">
        <f t="shared" si="566"/>
        <v>0</v>
      </c>
      <c r="AQ2595" s="40">
        <f>IF(AP2595=0,0,INDEX([1]ค่าเสื่อมสิ่งปลูกสร้าง!$A$5:$D$105,MATCH($AP2595,[1]ค่าเสื่อมสิ่งปลูกสร้าง!$A$5:$A$105,0),MATCH(AE2595,[1]ค่าเสื่อมสิ่งปลูกสร้าง!$A$3:$D$3)))</f>
        <v>0</v>
      </c>
      <c r="AR2595" s="44">
        <f t="shared" si="571"/>
        <v>0</v>
      </c>
      <c r="AS2595" s="44">
        <f t="shared" si="572"/>
        <v>703260</v>
      </c>
      <c r="AT2595" s="44">
        <f t="shared" si="573"/>
        <v>703260</v>
      </c>
      <c r="AU2595" s="46">
        <v>0</v>
      </c>
      <c r="AV2595" s="44">
        <f t="shared" si="567"/>
        <v>703260</v>
      </c>
      <c r="AW2595" s="47" t="str">
        <f t="shared" si="568"/>
        <v>0.01</v>
      </c>
      <c r="AX2595" s="48"/>
      <c r="AY2595" s="48"/>
      <c r="AZ2595" s="49">
        <v>0</v>
      </c>
      <c r="BA2595" s="48"/>
      <c r="BB2595" s="48"/>
      <c r="BC2595" s="44">
        <f t="shared" si="569"/>
        <v>0</v>
      </c>
      <c r="BD2595" s="50">
        <v>1</v>
      </c>
      <c r="BE2595" s="51" t="e">
        <f>IF(AX2595=1,0,IF(AY2595=1,0,IF(BC2595&gt;#REF!,#REF!,IF(OR(AZ2595&gt;0,BD2595&gt;=0),BC2595+([1]สูตร2!H2583*(100%-AZ2595)-BC2595)*BD2595,[1]สูตร2!H2583*(100%-AZ2595)))))</f>
        <v>#REF!</v>
      </c>
      <c r="BF2595" s="31"/>
    </row>
    <row r="2596" spans="1:58" s="5" customFormat="1" ht="24" customHeight="1" x14ac:dyDescent="0.2">
      <c r="A2596" s="31">
        <v>868</v>
      </c>
      <c r="B2596" s="31" t="s">
        <v>65</v>
      </c>
      <c r="C2596" s="31">
        <v>27231</v>
      </c>
      <c r="D2596" s="31" t="s">
        <v>83</v>
      </c>
      <c r="E2596" s="31" t="s">
        <v>2018</v>
      </c>
      <c r="F2596" s="31"/>
      <c r="G2596" s="32" t="s">
        <v>2017</v>
      </c>
      <c r="H2596" s="31">
        <v>171</v>
      </c>
      <c r="I2596" s="31">
        <v>1196</v>
      </c>
      <c r="J2596" s="31" t="s">
        <v>1973</v>
      </c>
      <c r="K2596" s="31">
        <v>18</v>
      </c>
      <c r="L2596" s="31">
        <v>0</v>
      </c>
      <c r="M2596" s="31">
        <v>0</v>
      </c>
      <c r="N2596" s="33">
        <v>7200</v>
      </c>
      <c r="O2596" s="33"/>
      <c r="P2596" s="33"/>
      <c r="Q2596" s="33"/>
      <c r="R2596" s="33"/>
      <c r="S2596" s="34" t="str">
        <f t="shared" si="560"/>
        <v>1</v>
      </c>
      <c r="T2596" s="35">
        <f t="shared" si="561"/>
        <v>7200</v>
      </c>
      <c r="U2596" s="36">
        <f>INDEX([1]ราคาที่ดิน!$B:$G,MATCH($C2596,[1]ราคาที่ดิน!$A:$A,0),MATCH($B2596,[1]ราคาที่ดิน!$B$1:$G$1,0))</f>
        <v>180</v>
      </c>
      <c r="V2596" s="37">
        <f t="shared" si="570"/>
        <v>1296000</v>
      </c>
      <c r="W2596" s="31"/>
      <c r="X2596" s="31"/>
      <c r="Y2596" s="31"/>
      <c r="Z2596" s="31"/>
      <c r="AA2596" s="31"/>
      <c r="AB2596" s="32"/>
      <c r="AC2596" s="38"/>
      <c r="AD2596" s="39"/>
      <c r="AE2596" s="39"/>
      <c r="AF2596" s="40" t="str">
        <f t="shared" si="562"/>
        <v/>
      </c>
      <c r="AG2596" s="41" t="str">
        <f t="shared" si="563"/>
        <v/>
      </c>
      <c r="AH2596" s="42"/>
      <c r="AI2596" s="42"/>
      <c r="AJ2596" s="42"/>
      <c r="AK2596" s="42"/>
      <c r="AL2596" s="31"/>
      <c r="AM2596" s="43" t="str">
        <f t="shared" si="564"/>
        <v>100</v>
      </c>
      <c r="AN2596" s="44">
        <f>INDEX([1]ราคาสิ่งปลูกสร้าง!$D$6:$CC$47,MATCH($AD2596,[1]ราคาสิ่งปลูกสร้าง!$B$6:$B$45,0),MATCH($C$7,[1]ราคาสิ่งปลูกสร้าง!$D$5:$CC$5,0))</f>
        <v>0</v>
      </c>
      <c r="AO2596" s="44">
        <f t="shared" si="565"/>
        <v>0</v>
      </c>
      <c r="AP2596" s="45">
        <f t="shared" si="566"/>
        <v>0</v>
      </c>
      <c r="AQ2596" s="40">
        <f>IF(AP2596=0,0,INDEX([1]ค่าเสื่อมสิ่งปลูกสร้าง!$A$5:$D$105,MATCH($AP2596,[1]ค่าเสื่อมสิ่งปลูกสร้าง!$A$5:$A$105,0),MATCH(AE2596,[1]ค่าเสื่อมสิ่งปลูกสร้าง!$A$3:$D$3)))</f>
        <v>0</v>
      </c>
      <c r="AR2596" s="44">
        <f t="shared" si="571"/>
        <v>0</v>
      </c>
      <c r="AS2596" s="44">
        <f t="shared" si="572"/>
        <v>1296000</v>
      </c>
      <c r="AT2596" s="44">
        <f t="shared" si="573"/>
        <v>1296000</v>
      </c>
      <c r="AU2596" s="46">
        <v>0</v>
      </c>
      <c r="AV2596" s="44">
        <f t="shared" si="567"/>
        <v>1296000</v>
      </c>
      <c r="AW2596" s="47" t="str">
        <f t="shared" si="568"/>
        <v>0.01</v>
      </c>
      <c r="AX2596" s="48"/>
      <c r="AY2596" s="48"/>
      <c r="AZ2596" s="49">
        <v>0</v>
      </c>
      <c r="BA2596" s="48"/>
      <c r="BB2596" s="48"/>
      <c r="BC2596" s="44">
        <f t="shared" si="569"/>
        <v>0</v>
      </c>
      <c r="BD2596" s="50">
        <v>1</v>
      </c>
      <c r="BE2596" s="51" t="e">
        <f>IF(AX2596=1,0,IF(AY2596=1,0,IF(BC2596&gt;#REF!,#REF!,IF(OR(AZ2596&gt;0,BD2596&gt;=0),BC2596+([1]สูตร2!H2584*(100%-AZ2596)-BC2596)*BD2596,[1]สูตร2!H2584*(100%-AZ2596)))))</f>
        <v>#REF!</v>
      </c>
      <c r="BF2596" s="31"/>
    </row>
    <row r="2597" spans="1:58" s="5" customFormat="1" ht="24" customHeight="1" x14ac:dyDescent="0.2">
      <c r="A2597" s="31"/>
      <c r="B2597" s="31" t="s">
        <v>65</v>
      </c>
      <c r="C2597" s="31">
        <v>27231</v>
      </c>
      <c r="D2597" s="31" t="s">
        <v>83</v>
      </c>
      <c r="E2597" s="31" t="s">
        <v>2018</v>
      </c>
      <c r="F2597" s="31"/>
      <c r="G2597" s="32" t="s">
        <v>2017</v>
      </c>
      <c r="H2597" s="31">
        <v>171</v>
      </c>
      <c r="I2597" s="31">
        <v>1196</v>
      </c>
      <c r="J2597" s="31" t="s">
        <v>1973</v>
      </c>
      <c r="K2597" s="31">
        <v>0</v>
      </c>
      <c r="L2597" s="31">
        <v>1</v>
      </c>
      <c r="M2597" s="31">
        <v>0</v>
      </c>
      <c r="N2597" s="33"/>
      <c r="O2597" s="33">
        <v>100</v>
      </c>
      <c r="P2597" s="33"/>
      <c r="Q2597" s="33"/>
      <c r="R2597" s="33"/>
      <c r="S2597" s="34" t="str">
        <f t="shared" si="560"/>
        <v>2</v>
      </c>
      <c r="T2597" s="35">
        <f t="shared" si="561"/>
        <v>100</v>
      </c>
      <c r="U2597" s="36">
        <f>INDEX([1]ราคาที่ดิน!$B:$G,MATCH($C2597,[1]ราคาที่ดิน!$A:$A,0),MATCH($B2597,[1]ราคาที่ดิน!$B$1:$G$1,0))</f>
        <v>180</v>
      </c>
      <c r="V2597" s="37">
        <f t="shared" si="570"/>
        <v>18000</v>
      </c>
      <c r="W2597" s="31">
        <v>1</v>
      </c>
      <c r="X2597" s="31">
        <v>30</v>
      </c>
      <c r="Y2597" s="31" t="s">
        <v>83</v>
      </c>
      <c r="Z2597" s="31" t="s">
        <v>2019</v>
      </c>
      <c r="AA2597" s="31"/>
      <c r="AB2597" s="32" t="s">
        <v>2017</v>
      </c>
      <c r="AC2597" s="38"/>
      <c r="AD2597" s="39" t="s">
        <v>73</v>
      </c>
      <c r="AE2597" s="39" t="s">
        <v>74</v>
      </c>
      <c r="AF2597" s="40" t="str">
        <f t="shared" si="562"/>
        <v>2</v>
      </c>
      <c r="AG2597" s="41">
        <f t="shared" si="563"/>
        <v>146</v>
      </c>
      <c r="AH2597" s="42"/>
      <c r="AI2597" s="42">
        <v>146</v>
      </c>
      <c r="AJ2597" s="42"/>
      <c r="AK2597" s="42"/>
      <c r="AL2597" s="31">
        <v>27</v>
      </c>
      <c r="AM2597" s="43" t="str">
        <f t="shared" si="564"/>
        <v>100</v>
      </c>
      <c r="AN2597" s="44">
        <f>INDEX([1]ราคาสิ่งปลูกสร้าง!$D$6:$CC$47,MATCH($AD2597,[1]ราคาสิ่งปลูกสร้าง!$B$6:$B$45,0),MATCH($C$7,[1]ราคาสิ่งปลูกสร้าง!$D$5:$CC$5,0))</f>
        <v>6500</v>
      </c>
      <c r="AO2597" s="44">
        <f t="shared" si="565"/>
        <v>949000</v>
      </c>
      <c r="AP2597" s="45">
        <f t="shared" si="566"/>
        <v>27</v>
      </c>
      <c r="AQ2597" s="40">
        <f>IF(AP2597=0,0,INDEX([1]ค่าเสื่อมสิ่งปลูกสร้าง!$A$5:$D$105,MATCH($AP2597,[1]ค่าเสื่อมสิ่งปลูกสร้าง!$A$5:$A$105,0),MATCH(AE2597,[1]ค่าเสื่อมสิ่งปลูกสร้าง!$A$3:$D$3)))</f>
        <v>44</v>
      </c>
      <c r="AR2597" s="44">
        <f t="shared" si="571"/>
        <v>531440</v>
      </c>
      <c r="AS2597" s="44">
        <f t="shared" si="572"/>
        <v>549440</v>
      </c>
      <c r="AT2597" s="44">
        <f t="shared" si="573"/>
        <v>549440</v>
      </c>
      <c r="AU2597" s="46">
        <v>0</v>
      </c>
      <c r="AV2597" s="44">
        <f t="shared" si="567"/>
        <v>549440</v>
      </c>
      <c r="AW2597" s="47" t="str">
        <f t="shared" si="568"/>
        <v>0.02</v>
      </c>
      <c r="AX2597" s="48"/>
      <c r="AY2597" s="48"/>
      <c r="AZ2597" s="49">
        <v>0</v>
      </c>
      <c r="BA2597" s="48"/>
      <c r="BB2597" s="48"/>
      <c r="BC2597" s="44">
        <f t="shared" si="569"/>
        <v>0</v>
      </c>
      <c r="BD2597" s="50">
        <v>1</v>
      </c>
      <c r="BE2597" s="51" t="e">
        <f>IF(AX2597=1,0,IF(AY2597=1,0,IF(BC2597&gt;#REF!,#REF!,IF(OR(AZ2597&gt;0,BD2597&gt;=0),BC2597+([1]สูตร2!H2585*(100%-AZ2597)-BC2597)*BD2597,[1]สูตร2!H2585*(100%-AZ2597)))))</f>
        <v>#REF!</v>
      </c>
      <c r="BF2597" s="31"/>
    </row>
    <row r="2598" spans="1:58" s="5" customFormat="1" ht="24" customHeight="1" x14ac:dyDescent="0.2">
      <c r="A2598" s="31"/>
      <c r="B2598" s="31" t="s">
        <v>65</v>
      </c>
      <c r="C2598" s="31">
        <v>27231</v>
      </c>
      <c r="D2598" s="31" t="s">
        <v>83</v>
      </c>
      <c r="E2598" s="31" t="s">
        <v>2018</v>
      </c>
      <c r="F2598" s="31"/>
      <c r="G2598" s="32" t="s">
        <v>2017</v>
      </c>
      <c r="H2598" s="31">
        <v>171</v>
      </c>
      <c r="I2598" s="31">
        <v>1196</v>
      </c>
      <c r="J2598" s="31" t="s">
        <v>1973</v>
      </c>
      <c r="K2598" s="31">
        <v>0</v>
      </c>
      <c r="L2598" s="31">
        <v>0</v>
      </c>
      <c r="M2598" s="31">
        <v>22</v>
      </c>
      <c r="N2598" s="33"/>
      <c r="O2598" s="33">
        <v>22</v>
      </c>
      <c r="P2598" s="33"/>
      <c r="Q2598" s="33"/>
      <c r="R2598" s="33"/>
      <c r="S2598" s="34" t="str">
        <f t="shared" si="560"/>
        <v>2</v>
      </c>
      <c r="T2598" s="35">
        <f t="shared" si="561"/>
        <v>22</v>
      </c>
      <c r="U2598" s="36">
        <f>INDEX([1]ราคาที่ดิน!$B:$G,MATCH($C2598,[1]ราคาที่ดิน!$A:$A,0),MATCH($B2598,[1]ราคาที่ดิน!$B$1:$G$1,0))</f>
        <v>180</v>
      </c>
      <c r="V2598" s="37">
        <f t="shared" si="570"/>
        <v>3960</v>
      </c>
      <c r="W2598" s="31">
        <v>2</v>
      </c>
      <c r="X2598" s="31">
        <v>30</v>
      </c>
      <c r="Y2598" s="31" t="s">
        <v>83</v>
      </c>
      <c r="Z2598" s="31" t="s">
        <v>2019</v>
      </c>
      <c r="AA2598" s="31"/>
      <c r="AB2598" s="32" t="s">
        <v>2017</v>
      </c>
      <c r="AC2598" s="38"/>
      <c r="AD2598" s="39" t="s">
        <v>75</v>
      </c>
      <c r="AE2598" s="39" t="s">
        <v>94</v>
      </c>
      <c r="AF2598" s="40" t="str">
        <f t="shared" si="562"/>
        <v>1</v>
      </c>
      <c r="AG2598" s="41">
        <f t="shared" si="563"/>
        <v>17.3</v>
      </c>
      <c r="AH2598" s="42">
        <v>17.3</v>
      </c>
      <c r="AI2598" s="42"/>
      <c r="AJ2598" s="42"/>
      <c r="AK2598" s="42"/>
      <c r="AL2598" s="31">
        <v>27</v>
      </c>
      <c r="AM2598" s="43" t="str">
        <f t="shared" si="564"/>
        <v>100</v>
      </c>
      <c r="AN2598" s="44">
        <f>INDEX([1]ราคาสิ่งปลูกสร้าง!$D$6:$CC$47,MATCH($AD2598,[1]ราคาสิ่งปลูกสร้าง!$B$6:$B$45,0),MATCH($C$7,[1]ราคาสิ่งปลูกสร้าง!$D$5:$CC$5,0))</f>
        <v>5400</v>
      </c>
      <c r="AO2598" s="44">
        <f t="shared" si="565"/>
        <v>93420</v>
      </c>
      <c r="AP2598" s="45">
        <f t="shared" si="566"/>
        <v>27</v>
      </c>
      <c r="AQ2598" s="40">
        <f>IF(AP2598=0,0,INDEX([1]ค่าเสื่อมสิ่งปลูกสร้าง!$A$5:$D$105,MATCH($AP2598,[1]ค่าเสื่อมสิ่งปลูกสร้าง!$A$5:$A$105,0),MATCH(AE2598,[1]ค่าเสื่อมสิ่งปลูกสร้าง!$A$3:$D$3)))</f>
        <v>44</v>
      </c>
      <c r="AR2598" s="44">
        <f t="shared" si="571"/>
        <v>52315.200000000004</v>
      </c>
      <c r="AS2598" s="44">
        <f t="shared" si="572"/>
        <v>56275.200000000004</v>
      </c>
      <c r="AT2598" s="44">
        <f t="shared" si="573"/>
        <v>56275.200000000004</v>
      </c>
      <c r="AU2598" s="46">
        <v>0</v>
      </c>
      <c r="AV2598" s="44">
        <f t="shared" si="567"/>
        <v>56275.200000000004</v>
      </c>
      <c r="AW2598" s="47" t="str">
        <f t="shared" si="568"/>
        <v>0.01</v>
      </c>
      <c r="AX2598" s="48"/>
      <c r="AY2598" s="48"/>
      <c r="AZ2598" s="49">
        <v>0</v>
      </c>
      <c r="BA2598" s="48"/>
      <c r="BB2598" s="48"/>
      <c r="BC2598" s="44">
        <f t="shared" si="569"/>
        <v>0</v>
      </c>
      <c r="BD2598" s="50">
        <v>1</v>
      </c>
      <c r="BE2598" s="51" t="e">
        <f>IF(AX2598=1,0,IF(AY2598=1,0,IF(BC2598&gt;#REF!,#REF!,IF(OR(AZ2598&gt;0,BD2598&gt;=0),BC2598+([1]สูตร2!H2586*(100%-AZ2598)-BC2598)*BD2598,[1]สูตร2!H2586*(100%-AZ2598)))))</f>
        <v>#REF!</v>
      </c>
      <c r="BF2598" s="31"/>
    </row>
    <row r="2599" spans="1:58" s="5" customFormat="1" ht="24" customHeight="1" x14ac:dyDescent="0.2">
      <c r="A2599" s="31">
        <v>869</v>
      </c>
      <c r="B2599" s="31" t="s">
        <v>65</v>
      </c>
      <c r="C2599" s="31">
        <v>13222</v>
      </c>
      <c r="D2599" s="31" t="s">
        <v>83</v>
      </c>
      <c r="E2599" s="31" t="s">
        <v>2020</v>
      </c>
      <c r="F2599" s="31"/>
      <c r="G2599" s="32" t="s">
        <v>2021</v>
      </c>
      <c r="H2599" s="31">
        <v>80</v>
      </c>
      <c r="I2599" s="31">
        <v>706</v>
      </c>
      <c r="J2599" s="31" t="s">
        <v>1973</v>
      </c>
      <c r="K2599" s="31">
        <v>0</v>
      </c>
      <c r="L2599" s="31">
        <v>0</v>
      </c>
      <c r="M2599" s="31">
        <v>34</v>
      </c>
      <c r="N2599" s="33">
        <v>34</v>
      </c>
      <c r="O2599" s="33"/>
      <c r="P2599" s="33"/>
      <c r="Q2599" s="33"/>
      <c r="R2599" s="33"/>
      <c r="S2599" s="34" t="str">
        <f t="shared" si="560"/>
        <v>1</v>
      </c>
      <c r="T2599" s="35">
        <f t="shared" si="561"/>
        <v>34</v>
      </c>
      <c r="U2599" s="36">
        <f>INDEX([1]ราคาที่ดิน!$B:$G,MATCH($C2599,[1]ราคาที่ดิน!$A:$A,0),MATCH($B2599,[1]ราคาที่ดิน!$B$1:$G$1,0))</f>
        <v>180</v>
      </c>
      <c r="V2599" s="37">
        <f t="shared" si="570"/>
        <v>6120</v>
      </c>
      <c r="W2599" s="31"/>
      <c r="X2599" s="31"/>
      <c r="Y2599" s="31"/>
      <c r="Z2599" s="31"/>
      <c r="AA2599" s="31"/>
      <c r="AB2599" s="32"/>
      <c r="AC2599" s="38"/>
      <c r="AD2599" s="39"/>
      <c r="AE2599" s="39"/>
      <c r="AF2599" s="40" t="str">
        <f t="shared" si="562"/>
        <v/>
      </c>
      <c r="AG2599" s="41" t="str">
        <f t="shared" si="563"/>
        <v/>
      </c>
      <c r="AH2599" s="42"/>
      <c r="AI2599" s="42"/>
      <c r="AJ2599" s="42"/>
      <c r="AK2599" s="42"/>
      <c r="AL2599" s="31"/>
      <c r="AM2599" s="43" t="str">
        <f t="shared" si="564"/>
        <v>100</v>
      </c>
      <c r="AN2599" s="44">
        <f>INDEX([1]ราคาสิ่งปลูกสร้าง!$D$6:$CC$47,MATCH($AD2599,[1]ราคาสิ่งปลูกสร้าง!$B$6:$B$45,0),MATCH($C$7,[1]ราคาสิ่งปลูกสร้าง!$D$5:$CC$5,0))</f>
        <v>0</v>
      </c>
      <c r="AO2599" s="44">
        <f t="shared" si="565"/>
        <v>0</v>
      </c>
      <c r="AP2599" s="45">
        <f t="shared" si="566"/>
        <v>0</v>
      </c>
      <c r="AQ2599" s="40">
        <f>IF(AP2599=0,0,INDEX([1]ค่าเสื่อมสิ่งปลูกสร้าง!$A$5:$D$105,MATCH($AP2599,[1]ค่าเสื่อมสิ่งปลูกสร้าง!$A$5:$A$105,0),MATCH(AE2599,[1]ค่าเสื่อมสิ่งปลูกสร้าง!$A$3:$D$3)))</f>
        <v>0</v>
      </c>
      <c r="AR2599" s="44">
        <f t="shared" si="571"/>
        <v>0</v>
      </c>
      <c r="AS2599" s="44">
        <f t="shared" si="572"/>
        <v>6120</v>
      </c>
      <c r="AT2599" s="44">
        <f t="shared" si="573"/>
        <v>6120</v>
      </c>
      <c r="AU2599" s="46">
        <v>0</v>
      </c>
      <c r="AV2599" s="44">
        <f t="shared" si="567"/>
        <v>6120</v>
      </c>
      <c r="AW2599" s="47" t="str">
        <f t="shared" si="568"/>
        <v>0.01</v>
      </c>
      <c r="AX2599" s="48"/>
      <c r="AY2599" s="48"/>
      <c r="AZ2599" s="49">
        <v>0</v>
      </c>
      <c r="BA2599" s="48"/>
      <c r="BB2599" s="48"/>
      <c r="BC2599" s="44">
        <f t="shared" si="569"/>
        <v>0</v>
      </c>
      <c r="BD2599" s="50">
        <v>1</v>
      </c>
      <c r="BE2599" s="51" t="e">
        <f>IF(AX2599=1,0,IF(AY2599=1,0,IF(BC2599&gt;#REF!,#REF!,IF(OR(AZ2599&gt;0,BD2599&gt;=0),BC2599+([1]สูตร2!H2587*(100%-AZ2599)-BC2599)*BD2599,[1]สูตร2!H2587*(100%-AZ2599)))))</f>
        <v>#REF!</v>
      </c>
      <c r="BF2599" s="31"/>
    </row>
    <row r="2600" spans="1:58" s="5" customFormat="1" ht="24" customHeight="1" x14ac:dyDescent="0.2">
      <c r="A2600" s="31"/>
      <c r="B2600" s="31" t="s">
        <v>65</v>
      </c>
      <c r="C2600" s="31">
        <v>13227</v>
      </c>
      <c r="D2600" s="31" t="s">
        <v>83</v>
      </c>
      <c r="E2600" s="31" t="s">
        <v>2020</v>
      </c>
      <c r="F2600" s="31"/>
      <c r="G2600" s="32" t="s">
        <v>2021</v>
      </c>
      <c r="H2600" s="31">
        <v>81</v>
      </c>
      <c r="I2600" s="31">
        <v>707</v>
      </c>
      <c r="J2600" s="31" t="s">
        <v>1973</v>
      </c>
      <c r="K2600" s="31">
        <v>0</v>
      </c>
      <c r="L2600" s="31">
        <v>0</v>
      </c>
      <c r="M2600" s="31">
        <v>59</v>
      </c>
      <c r="N2600" s="33">
        <v>59</v>
      </c>
      <c r="O2600" s="33"/>
      <c r="P2600" s="33"/>
      <c r="Q2600" s="33"/>
      <c r="R2600" s="33"/>
      <c r="S2600" s="34" t="str">
        <f t="shared" si="560"/>
        <v>1</v>
      </c>
      <c r="T2600" s="35">
        <f t="shared" si="561"/>
        <v>59</v>
      </c>
      <c r="U2600" s="36">
        <f>INDEX([1]ราคาที่ดิน!$B:$G,MATCH($C2600,[1]ราคาที่ดิน!$A:$A,0),MATCH($B2600,[1]ราคาที่ดิน!$B$1:$G$1,0))</f>
        <v>180</v>
      </c>
      <c r="V2600" s="37">
        <f t="shared" si="570"/>
        <v>10620</v>
      </c>
      <c r="W2600" s="31"/>
      <c r="X2600" s="31"/>
      <c r="Y2600" s="31"/>
      <c r="Z2600" s="31"/>
      <c r="AA2600" s="31"/>
      <c r="AB2600" s="32"/>
      <c r="AC2600" s="38"/>
      <c r="AD2600" s="39"/>
      <c r="AE2600" s="39"/>
      <c r="AF2600" s="40" t="str">
        <f t="shared" si="562"/>
        <v/>
      </c>
      <c r="AG2600" s="41" t="str">
        <f t="shared" si="563"/>
        <v/>
      </c>
      <c r="AH2600" s="42"/>
      <c r="AI2600" s="42"/>
      <c r="AJ2600" s="42"/>
      <c r="AK2600" s="42"/>
      <c r="AL2600" s="31"/>
      <c r="AM2600" s="43" t="str">
        <f t="shared" si="564"/>
        <v>100</v>
      </c>
      <c r="AN2600" s="44">
        <f>INDEX([1]ราคาสิ่งปลูกสร้าง!$D$6:$CC$47,MATCH($AD2600,[1]ราคาสิ่งปลูกสร้าง!$B$6:$B$45,0),MATCH($C$7,[1]ราคาสิ่งปลูกสร้าง!$D$5:$CC$5,0))</f>
        <v>0</v>
      </c>
      <c r="AO2600" s="44">
        <f t="shared" si="565"/>
        <v>0</v>
      </c>
      <c r="AP2600" s="45">
        <f t="shared" si="566"/>
        <v>0</v>
      </c>
      <c r="AQ2600" s="40">
        <f>IF(AP2600=0,0,INDEX([1]ค่าเสื่อมสิ่งปลูกสร้าง!$A$5:$D$105,MATCH($AP2600,[1]ค่าเสื่อมสิ่งปลูกสร้าง!$A$5:$A$105,0),MATCH(AE2600,[1]ค่าเสื่อมสิ่งปลูกสร้าง!$A$3:$D$3)))</f>
        <v>0</v>
      </c>
      <c r="AR2600" s="44">
        <f t="shared" si="571"/>
        <v>0</v>
      </c>
      <c r="AS2600" s="44">
        <f t="shared" si="572"/>
        <v>10620</v>
      </c>
      <c r="AT2600" s="44">
        <f t="shared" si="573"/>
        <v>10620</v>
      </c>
      <c r="AU2600" s="46">
        <v>0</v>
      </c>
      <c r="AV2600" s="44">
        <f t="shared" si="567"/>
        <v>10620</v>
      </c>
      <c r="AW2600" s="47" t="str">
        <f t="shared" si="568"/>
        <v>0.01</v>
      </c>
      <c r="AX2600" s="48"/>
      <c r="AY2600" s="48"/>
      <c r="AZ2600" s="49">
        <v>0</v>
      </c>
      <c r="BA2600" s="48"/>
      <c r="BB2600" s="48"/>
      <c r="BC2600" s="44">
        <f t="shared" si="569"/>
        <v>0</v>
      </c>
      <c r="BD2600" s="50">
        <v>1</v>
      </c>
      <c r="BE2600" s="51" t="e">
        <f>IF(AX2600=1,0,IF(AY2600=1,0,IF(BC2600&gt;#REF!,#REF!,IF(OR(AZ2600&gt;0,BD2600&gt;=0),BC2600+([1]สูตร2!H2588*(100%-AZ2600)-BC2600)*BD2600,[1]สูตร2!H2588*(100%-AZ2600)))))</f>
        <v>#REF!</v>
      </c>
      <c r="BF2600" s="31"/>
    </row>
    <row r="2601" spans="1:58" s="5" customFormat="1" ht="24" customHeight="1" x14ac:dyDescent="0.2">
      <c r="A2601" s="31"/>
      <c r="B2601" s="31" t="s">
        <v>65</v>
      </c>
      <c r="C2601" s="31">
        <v>2502</v>
      </c>
      <c r="D2601" s="31" t="s">
        <v>83</v>
      </c>
      <c r="E2601" s="31" t="s">
        <v>2020</v>
      </c>
      <c r="F2601" s="31"/>
      <c r="G2601" s="32" t="s">
        <v>2021</v>
      </c>
      <c r="H2601" s="31">
        <v>301</v>
      </c>
      <c r="I2601" s="31">
        <v>2666</v>
      </c>
      <c r="J2601" s="31" t="s">
        <v>1973</v>
      </c>
      <c r="K2601" s="31">
        <v>5</v>
      </c>
      <c r="L2601" s="31">
        <v>1</v>
      </c>
      <c r="M2601" s="31">
        <v>0</v>
      </c>
      <c r="N2601" s="33">
        <v>2100</v>
      </c>
      <c r="O2601" s="33"/>
      <c r="P2601" s="33"/>
      <c r="Q2601" s="33"/>
      <c r="R2601" s="33"/>
      <c r="S2601" s="34" t="str">
        <f t="shared" si="560"/>
        <v>1</v>
      </c>
      <c r="T2601" s="35">
        <f t="shared" si="561"/>
        <v>2100</v>
      </c>
      <c r="U2601" s="36">
        <f>INDEX([1]ราคาที่ดิน!$B:$G,MATCH($C2601,[1]ราคาที่ดิน!$A:$A,0),MATCH($B2601,[1]ราคาที่ดิน!$B$1:$G$1,0))</f>
        <v>180</v>
      </c>
      <c r="V2601" s="37">
        <f t="shared" si="570"/>
        <v>378000</v>
      </c>
      <c r="W2601" s="31"/>
      <c r="X2601" s="31"/>
      <c r="Y2601" s="31"/>
      <c r="Z2601" s="31"/>
      <c r="AA2601" s="31"/>
      <c r="AB2601" s="32"/>
      <c r="AC2601" s="38"/>
      <c r="AD2601" s="39"/>
      <c r="AE2601" s="39"/>
      <c r="AF2601" s="40" t="str">
        <f t="shared" si="562"/>
        <v/>
      </c>
      <c r="AG2601" s="41" t="str">
        <f t="shared" si="563"/>
        <v/>
      </c>
      <c r="AH2601" s="42"/>
      <c r="AI2601" s="42"/>
      <c r="AJ2601" s="42"/>
      <c r="AK2601" s="42"/>
      <c r="AL2601" s="31"/>
      <c r="AM2601" s="43" t="str">
        <f t="shared" si="564"/>
        <v>100</v>
      </c>
      <c r="AN2601" s="44">
        <f>INDEX([1]ราคาสิ่งปลูกสร้าง!$D$6:$CC$47,MATCH($AD2601,[1]ราคาสิ่งปลูกสร้าง!$B$6:$B$45,0),MATCH($C$7,[1]ราคาสิ่งปลูกสร้าง!$D$5:$CC$5,0))</f>
        <v>0</v>
      </c>
      <c r="AO2601" s="44">
        <f t="shared" si="565"/>
        <v>0</v>
      </c>
      <c r="AP2601" s="45">
        <f t="shared" si="566"/>
        <v>0</v>
      </c>
      <c r="AQ2601" s="40">
        <f>IF(AP2601=0,0,INDEX([1]ค่าเสื่อมสิ่งปลูกสร้าง!$A$5:$D$105,MATCH($AP2601,[1]ค่าเสื่อมสิ่งปลูกสร้าง!$A$5:$A$105,0),MATCH(AE2601,[1]ค่าเสื่อมสิ่งปลูกสร้าง!$A$3:$D$3)))</f>
        <v>0</v>
      </c>
      <c r="AR2601" s="44">
        <f t="shared" si="571"/>
        <v>0</v>
      </c>
      <c r="AS2601" s="44">
        <f t="shared" si="572"/>
        <v>378000</v>
      </c>
      <c r="AT2601" s="44">
        <f t="shared" si="573"/>
        <v>378000</v>
      </c>
      <c r="AU2601" s="46">
        <v>0</v>
      </c>
      <c r="AV2601" s="44">
        <f t="shared" si="567"/>
        <v>378000</v>
      </c>
      <c r="AW2601" s="47" t="str">
        <f t="shared" si="568"/>
        <v>0.01</v>
      </c>
      <c r="AX2601" s="48"/>
      <c r="AY2601" s="48"/>
      <c r="AZ2601" s="49">
        <v>0</v>
      </c>
      <c r="BA2601" s="48"/>
      <c r="BB2601" s="48"/>
      <c r="BC2601" s="44">
        <f t="shared" si="569"/>
        <v>0</v>
      </c>
      <c r="BD2601" s="50">
        <v>1</v>
      </c>
      <c r="BE2601" s="51" t="e">
        <f>IF(AX2601=1,0,IF(AY2601=1,0,IF(BC2601&gt;#REF!,#REF!,IF(OR(AZ2601&gt;0,BD2601&gt;=0),BC2601+([1]สูตร2!H2589*(100%-AZ2601)-BC2601)*BD2601,[1]สูตร2!H2589*(100%-AZ2601)))))</f>
        <v>#REF!</v>
      </c>
      <c r="BF2601" s="31"/>
    </row>
    <row r="2602" spans="1:58" s="5" customFormat="1" ht="24" customHeight="1" x14ac:dyDescent="0.2">
      <c r="A2602" s="31"/>
      <c r="B2602" s="31" t="s">
        <v>65</v>
      </c>
      <c r="C2602" s="31">
        <v>27359</v>
      </c>
      <c r="D2602" s="31" t="s">
        <v>83</v>
      </c>
      <c r="E2602" s="31" t="s">
        <v>2020</v>
      </c>
      <c r="F2602" s="31"/>
      <c r="G2602" s="32" t="s">
        <v>2021</v>
      </c>
      <c r="H2602" s="31">
        <v>27359</v>
      </c>
      <c r="I2602" s="31">
        <v>1324</v>
      </c>
      <c r="J2602" s="31" t="s">
        <v>1973</v>
      </c>
      <c r="K2602" s="31">
        <v>4</v>
      </c>
      <c r="L2602" s="31">
        <v>3</v>
      </c>
      <c r="M2602" s="31">
        <v>45</v>
      </c>
      <c r="N2602" s="33">
        <v>1945</v>
      </c>
      <c r="O2602" s="33"/>
      <c r="P2602" s="33"/>
      <c r="Q2602" s="33"/>
      <c r="R2602" s="33"/>
      <c r="S2602" s="34" t="str">
        <f t="shared" si="560"/>
        <v>1</v>
      </c>
      <c r="T2602" s="35">
        <f t="shared" si="561"/>
        <v>1945</v>
      </c>
      <c r="U2602" s="36">
        <f>INDEX([1]ราคาที่ดิน!$B:$G,MATCH($C2602,[1]ราคาที่ดิน!$A:$A,0),MATCH($B2602,[1]ราคาที่ดิน!$B$1:$G$1,0))</f>
        <v>180</v>
      </c>
      <c r="V2602" s="37">
        <f t="shared" si="570"/>
        <v>350100</v>
      </c>
      <c r="W2602" s="31"/>
      <c r="X2602" s="31"/>
      <c r="Y2602" s="31"/>
      <c r="Z2602" s="31"/>
      <c r="AA2602" s="31"/>
      <c r="AB2602" s="32"/>
      <c r="AC2602" s="38"/>
      <c r="AD2602" s="39"/>
      <c r="AE2602" s="39"/>
      <c r="AF2602" s="40" t="str">
        <f t="shared" si="562"/>
        <v/>
      </c>
      <c r="AG2602" s="41" t="str">
        <f t="shared" si="563"/>
        <v/>
      </c>
      <c r="AH2602" s="42"/>
      <c r="AI2602" s="42"/>
      <c r="AJ2602" s="42"/>
      <c r="AK2602" s="42"/>
      <c r="AL2602" s="31"/>
      <c r="AM2602" s="43" t="str">
        <f t="shared" si="564"/>
        <v>100</v>
      </c>
      <c r="AN2602" s="44">
        <f>INDEX([1]ราคาสิ่งปลูกสร้าง!$D$6:$CC$47,MATCH($AD2602,[1]ราคาสิ่งปลูกสร้าง!$B$6:$B$45,0),MATCH($C$7,[1]ราคาสิ่งปลูกสร้าง!$D$5:$CC$5,0))</f>
        <v>0</v>
      </c>
      <c r="AO2602" s="44">
        <f t="shared" si="565"/>
        <v>0</v>
      </c>
      <c r="AP2602" s="45">
        <f t="shared" si="566"/>
        <v>0</v>
      </c>
      <c r="AQ2602" s="40">
        <f>IF(AP2602=0,0,INDEX([1]ค่าเสื่อมสิ่งปลูกสร้าง!$A$5:$D$105,MATCH($AP2602,[1]ค่าเสื่อมสิ่งปลูกสร้าง!$A$5:$A$105,0),MATCH(AE2602,[1]ค่าเสื่อมสิ่งปลูกสร้าง!$A$3:$D$3)))</f>
        <v>0</v>
      </c>
      <c r="AR2602" s="44">
        <f t="shared" si="571"/>
        <v>0</v>
      </c>
      <c r="AS2602" s="44">
        <f t="shared" si="572"/>
        <v>350100</v>
      </c>
      <c r="AT2602" s="44">
        <f t="shared" si="573"/>
        <v>350100</v>
      </c>
      <c r="AU2602" s="46">
        <v>0</v>
      </c>
      <c r="AV2602" s="44">
        <f t="shared" si="567"/>
        <v>350100</v>
      </c>
      <c r="AW2602" s="47" t="str">
        <f t="shared" si="568"/>
        <v>0.01</v>
      </c>
      <c r="AX2602" s="48"/>
      <c r="AY2602" s="48"/>
      <c r="AZ2602" s="49">
        <v>0</v>
      </c>
      <c r="BA2602" s="48"/>
      <c r="BB2602" s="48"/>
      <c r="BC2602" s="44">
        <f t="shared" si="569"/>
        <v>0</v>
      </c>
      <c r="BD2602" s="50">
        <v>1</v>
      </c>
      <c r="BE2602" s="51" t="e">
        <f>IF(AX2602=1,0,IF(AY2602=1,0,IF(BC2602&gt;#REF!,#REF!,IF(OR(AZ2602&gt;0,BD2602&gt;=0),BC2602+([1]สูตร2!H2590*(100%-AZ2602)-BC2602)*BD2602,[1]สูตร2!H2590*(100%-AZ2602)))))</f>
        <v>#REF!</v>
      </c>
      <c r="BF2602" s="31"/>
    </row>
    <row r="2603" spans="1:58" s="5" customFormat="1" ht="24" customHeight="1" x14ac:dyDescent="0.2">
      <c r="A2603" s="31"/>
      <c r="B2603" s="31" t="s">
        <v>65</v>
      </c>
      <c r="C2603" s="31">
        <v>2929</v>
      </c>
      <c r="D2603" s="31" t="s">
        <v>83</v>
      </c>
      <c r="E2603" s="31" t="s">
        <v>2020</v>
      </c>
      <c r="F2603" s="31"/>
      <c r="G2603" s="32" t="s">
        <v>2021</v>
      </c>
      <c r="H2603" s="31">
        <v>21</v>
      </c>
      <c r="I2603" s="31">
        <v>414</v>
      </c>
      <c r="J2603" s="31" t="s">
        <v>1973</v>
      </c>
      <c r="K2603" s="31">
        <v>0</v>
      </c>
      <c r="L2603" s="31">
        <v>0</v>
      </c>
      <c r="M2603" s="31">
        <v>50</v>
      </c>
      <c r="N2603" s="33"/>
      <c r="O2603" s="33">
        <v>50</v>
      </c>
      <c r="P2603" s="33"/>
      <c r="Q2603" s="33"/>
      <c r="R2603" s="33"/>
      <c r="S2603" s="34" t="str">
        <f t="shared" si="560"/>
        <v>2</v>
      </c>
      <c r="T2603" s="35">
        <f t="shared" si="561"/>
        <v>50</v>
      </c>
      <c r="U2603" s="36">
        <f>INDEX([1]ราคาที่ดิน!$B:$G,MATCH($C2603,[1]ราคาที่ดิน!$A:$A,0),MATCH($B2603,[1]ราคาที่ดิน!$B$1:$G$1,0))</f>
        <v>180</v>
      </c>
      <c r="V2603" s="37">
        <f t="shared" si="570"/>
        <v>9000</v>
      </c>
      <c r="W2603" s="31">
        <v>1</v>
      </c>
      <c r="X2603" s="31">
        <v>31</v>
      </c>
      <c r="Y2603" s="31" t="s">
        <v>83</v>
      </c>
      <c r="Z2603" s="31" t="s">
        <v>2022</v>
      </c>
      <c r="AA2603" s="31"/>
      <c r="AB2603" s="32" t="s">
        <v>2021</v>
      </c>
      <c r="AC2603" s="38"/>
      <c r="AD2603" s="39" t="s">
        <v>73</v>
      </c>
      <c r="AE2603" s="39" t="s">
        <v>74</v>
      </c>
      <c r="AF2603" s="40" t="str">
        <f t="shared" si="562"/>
        <v>2</v>
      </c>
      <c r="AG2603" s="41">
        <f t="shared" si="563"/>
        <v>64</v>
      </c>
      <c r="AH2603" s="42"/>
      <c r="AI2603" s="42">
        <v>64</v>
      </c>
      <c r="AJ2603" s="42"/>
      <c r="AK2603" s="42"/>
      <c r="AL2603" s="31">
        <v>10</v>
      </c>
      <c r="AM2603" s="43" t="str">
        <f t="shared" si="564"/>
        <v>100</v>
      </c>
      <c r="AN2603" s="44">
        <f>INDEX([1]ราคาสิ่งปลูกสร้าง!$D$6:$CC$47,MATCH($AD2603,[1]ราคาสิ่งปลูกสร้าง!$B$6:$B$45,0),MATCH($C$7,[1]ราคาสิ่งปลูกสร้าง!$D$5:$CC$5,0))</f>
        <v>6500</v>
      </c>
      <c r="AO2603" s="44">
        <f t="shared" si="565"/>
        <v>416000</v>
      </c>
      <c r="AP2603" s="45">
        <f t="shared" si="566"/>
        <v>10</v>
      </c>
      <c r="AQ2603" s="40">
        <f>IF(AP2603=0,0,INDEX([1]ค่าเสื่อมสิ่งปลูกสร้าง!$A$5:$D$105,MATCH($AP2603,[1]ค่าเสื่อมสิ่งปลูกสร้าง!$A$5:$A$105,0),MATCH(AE2603,[1]ค่าเสื่อมสิ่งปลูกสร้าง!$A$3:$D$3)))</f>
        <v>10</v>
      </c>
      <c r="AR2603" s="44">
        <f t="shared" si="571"/>
        <v>374400</v>
      </c>
      <c r="AS2603" s="44">
        <f t="shared" si="572"/>
        <v>383400</v>
      </c>
      <c r="AT2603" s="44">
        <f t="shared" si="573"/>
        <v>383400</v>
      </c>
      <c r="AU2603" s="46">
        <v>0</v>
      </c>
      <c r="AV2603" s="44">
        <f t="shared" si="567"/>
        <v>383400</v>
      </c>
      <c r="AW2603" s="47" t="str">
        <f t="shared" si="568"/>
        <v>0.02</v>
      </c>
      <c r="AX2603" s="48"/>
      <c r="AY2603" s="48"/>
      <c r="AZ2603" s="49">
        <v>0</v>
      </c>
      <c r="BA2603" s="48"/>
      <c r="BB2603" s="48"/>
      <c r="BC2603" s="44">
        <f t="shared" si="569"/>
        <v>0</v>
      </c>
      <c r="BD2603" s="50">
        <v>1</v>
      </c>
      <c r="BE2603" s="51" t="e">
        <f>IF(AX2603=1,0,IF(AY2603=1,0,IF(BC2603&gt;#REF!,#REF!,IF(OR(AZ2603&gt;0,BD2603&gt;=0),BC2603+([1]สูตร2!H2591*(100%-AZ2603)-BC2603)*BD2603,[1]สูตร2!H2591*(100%-AZ2603)))))</f>
        <v>#REF!</v>
      </c>
      <c r="BF2603" s="31"/>
    </row>
    <row r="2604" spans="1:58" s="5" customFormat="1" ht="24" customHeight="1" x14ac:dyDescent="0.2">
      <c r="A2604" s="31"/>
      <c r="B2604" s="31" t="s">
        <v>65</v>
      </c>
      <c r="C2604" s="31">
        <v>2929</v>
      </c>
      <c r="D2604" s="31" t="s">
        <v>83</v>
      </c>
      <c r="E2604" s="31" t="s">
        <v>2020</v>
      </c>
      <c r="F2604" s="31"/>
      <c r="G2604" s="32" t="s">
        <v>2021</v>
      </c>
      <c r="H2604" s="31">
        <v>21</v>
      </c>
      <c r="I2604" s="31">
        <v>414</v>
      </c>
      <c r="J2604" s="31" t="s">
        <v>1973</v>
      </c>
      <c r="K2604" s="31">
        <v>0</v>
      </c>
      <c r="L2604" s="31">
        <v>0</v>
      </c>
      <c r="M2604" s="31">
        <v>50</v>
      </c>
      <c r="N2604" s="33"/>
      <c r="O2604" s="33">
        <v>50</v>
      </c>
      <c r="P2604" s="33"/>
      <c r="Q2604" s="33"/>
      <c r="R2604" s="33"/>
      <c r="S2604" s="34" t="str">
        <f t="shared" si="560"/>
        <v>2</v>
      </c>
      <c r="T2604" s="35">
        <f t="shared" si="561"/>
        <v>50</v>
      </c>
      <c r="U2604" s="36">
        <f>INDEX([1]ราคาที่ดิน!$B:$G,MATCH($C2604,[1]ราคาที่ดิน!$A:$A,0),MATCH($B2604,[1]ราคาที่ดิน!$B$1:$G$1,0))</f>
        <v>180</v>
      </c>
      <c r="V2604" s="37">
        <f t="shared" si="570"/>
        <v>9000</v>
      </c>
      <c r="W2604" s="31">
        <v>2</v>
      </c>
      <c r="X2604" s="31">
        <v>31</v>
      </c>
      <c r="Y2604" s="31" t="s">
        <v>83</v>
      </c>
      <c r="Z2604" s="31" t="s">
        <v>2022</v>
      </c>
      <c r="AA2604" s="31"/>
      <c r="AB2604" s="32" t="s">
        <v>2021</v>
      </c>
      <c r="AC2604" s="38"/>
      <c r="AD2604" s="39" t="s">
        <v>75</v>
      </c>
      <c r="AE2604" s="39" t="s">
        <v>94</v>
      </c>
      <c r="AF2604" s="40" t="str">
        <f t="shared" si="562"/>
        <v>1</v>
      </c>
      <c r="AG2604" s="41">
        <f t="shared" si="563"/>
        <v>8.58</v>
      </c>
      <c r="AH2604" s="42">
        <v>8.58</v>
      </c>
      <c r="AI2604" s="42"/>
      <c r="AJ2604" s="42"/>
      <c r="AK2604" s="42"/>
      <c r="AL2604" s="31">
        <v>10</v>
      </c>
      <c r="AM2604" s="43" t="str">
        <f t="shared" si="564"/>
        <v>100</v>
      </c>
      <c r="AN2604" s="44">
        <f>INDEX([1]ราคาสิ่งปลูกสร้าง!$D$6:$CC$47,MATCH($AD2604,[1]ราคาสิ่งปลูกสร้าง!$B$6:$B$45,0),MATCH($C$7,[1]ราคาสิ่งปลูกสร้าง!$D$5:$CC$5,0))</f>
        <v>5400</v>
      </c>
      <c r="AO2604" s="44">
        <f t="shared" si="565"/>
        <v>46332</v>
      </c>
      <c r="AP2604" s="45">
        <f t="shared" si="566"/>
        <v>10</v>
      </c>
      <c r="AQ2604" s="40">
        <f>IF(AP2604=0,0,INDEX([1]ค่าเสื่อมสิ่งปลูกสร้าง!$A$5:$D$105,MATCH($AP2604,[1]ค่าเสื่อมสิ่งปลูกสร้าง!$A$5:$A$105,0),MATCH(AE2604,[1]ค่าเสื่อมสิ่งปลูกสร้าง!$A$3:$D$3)))</f>
        <v>10</v>
      </c>
      <c r="AR2604" s="44">
        <f t="shared" si="571"/>
        <v>41698.800000000003</v>
      </c>
      <c r="AS2604" s="44">
        <f t="shared" si="572"/>
        <v>50698.8</v>
      </c>
      <c r="AT2604" s="44">
        <f t="shared" si="573"/>
        <v>50698.8</v>
      </c>
      <c r="AU2604" s="46">
        <v>0</v>
      </c>
      <c r="AV2604" s="44">
        <f t="shared" si="567"/>
        <v>50698.8</v>
      </c>
      <c r="AW2604" s="47" t="str">
        <f t="shared" si="568"/>
        <v>0.01</v>
      </c>
      <c r="AX2604" s="48"/>
      <c r="AY2604" s="48"/>
      <c r="AZ2604" s="49">
        <v>0</v>
      </c>
      <c r="BA2604" s="48"/>
      <c r="BB2604" s="48"/>
      <c r="BC2604" s="44">
        <f t="shared" si="569"/>
        <v>0</v>
      </c>
      <c r="BD2604" s="50">
        <v>1</v>
      </c>
      <c r="BE2604" s="51" t="e">
        <f>IF(AX2604=1,0,IF(AY2604=1,0,IF(BC2604&gt;#REF!,#REF!,IF(OR(AZ2604&gt;0,BD2604&gt;=0),BC2604+([1]สูตร2!H2592*(100%-AZ2604)-BC2604)*BD2604,[1]สูตร2!H2592*(100%-AZ2604)))))</f>
        <v>#REF!</v>
      </c>
      <c r="BF2604" s="31"/>
    </row>
    <row r="2605" spans="1:58" s="5" customFormat="1" ht="24" customHeight="1" x14ac:dyDescent="0.2">
      <c r="A2605" s="31"/>
      <c r="B2605" s="31" t="s">
        <v>65</v>
      </c>
      <c r="C2605" s="31">
        <v>2929</v>
      </c>
      <c r="D2605" s="31" t="s">
        <v>83</v>
      </c>
      <c r="E2605" s="31" t="s">
        <v>2020</v>
      </c>
      <c r="F2605" s="31"/>
      <c r="G2605" s="32" t="s">
        <v>2021</v>
      </c>
      <c r="H2605" s="31">
        <v>21</v>
      </c>
      <c r="I2605" s="31">
        <v>414</v>
      </c>
      <c r="J2605" s="31" t="s">
        <v>1973</v>
      </c>
      <c r="K2605" s="31">
        <v>0</v>
      </c>
      <c r="L2605" s="31">
        <v>0</v>
      </c>
      <c r="M2605" s="31">
        <v>17</v>
      </c>
      <c r="N2605" s="33"/>
      <c r="O2605" s="33">
        <v>17</v>
      </c>
      <c r="P2605" s="33"/>
      <c r="Q2605" s="33"/>
      <c r="R2605" s="33"/>
      <c r="S2605" s="34" t="str">
        <f t="shared" si="560"/>
        <v>2</v>
      </c>
      <c r="T2605" s="35">
        <f t="shared" si="561"/>
        <v>17</v>
      </c>
      <c r="U2605" s="36">
        <f>INDEX([1]ราคาที่ดิน!$B:$G,MATCH($C2605,[1]ราคาที่ดิน!$A:$A,0),MATCH($B2605,[1]ราคาที่ดิน!$B$1:$G$1,0))</f>
        <v>180</v>
      </c>
      <c r="V2605" s="37">
        <f t="shared" si="570"/>
        <v>3060</v>
      </c>
      <c r="W2605" s="31">
        <v>3</v>
      </c>
      <c r="X2605" s="31">
        <v>31</v>
      </c>
      <c r="Y2605" s="31" t="s">
        <v>83</v>
      </c>
      <c r="Z2605" s="31" t="s">
        <v>2022</v>
      </c>
      <c r="AA2605" s="31"/>
      <c r="AB2605" s="32" t="s">
        <v>2021</v>
      </c>
      <c r="AC2605" s="38"/>
      <c r="AD2605" s="39" t="s">
        <v>75</v>
      </c>
      <c r="AE2605" s="39" t="s">
        <v>94</v>
      </c>
      <c r="AF2605" s="40" t="str">
        <f t="shared" si="562"/>
        <v>1</v>
      </c>
      <c r="AG2605" s="41">
        <f t="shared" si="563"/>
        <v>30.23</v>
      </c>
      <c r="AH2605" s="42">
        <v>30.23</v>
      </c>
      <c r="AI2605" s="42"/>
      <c r="AJ2605" s="42"/>
      <c r="AK2605" s="42"/>
      <c r="AL2605" s="31">
        <v>10</v>
      </c>
      <c r="AM2605" s="43" t="str">
        <f t="shared" si="564"/>
        <v>100</v>
      </c>
      <c r="AN2605" s="44">
        <f>INDEX([1]ราคาสิ่งปลูกสร้าง!$D$6:$CC$47,MATCH($AD2605,[1]ราคาสิ่งปลูกสร้าง!$B$6:$B$45,0),MATCH($C$7,[1]ราคาสิ่งปลูกสร้าง!$D$5:$CC$5,0))</f>
        <v>5400</v>
      </c>
      <c r="AO2605" s="44">
        <f t="shared" si="565"/>
        <v>163242</v>
      </c>
      <c r="AP2605" s="45">
        <f t="shared" si="566"/>
        <v>10</v>
      </c>
      <c r="AQ2605" s="40">
        <f>IF(AP2605=0,0,INDEX([1]ค่าเสื่อมสิ่งปลูกสร้าง!$A$5:$D$105,MATCH($AP2605,[1]ค่าเสื่อมสิ่งปลูกสร้าง!$A$5:$A$105,0),MATCH(AE2605,[1]ค่าเสื่อมสิ่งปลูกสร้าง!$A$3:$D$3)))</f>
        <v>10</v>
      </c>
      <c r="AR2605" s="44">
        <f t="shared" si="571"/>
        <v>146917.80000000002</v>
      </c>
      <c r="AS2605" s="44">
        <f t="shared" si="572"/>
        <v>149977.80000000002</v>
      </c>
      <c r="AT2605" s="44">
        <f t="shared" si="573"/>
        <v>149977.80000000002</v>
      </c>
      <c r="AU2605" s="46">
        <v>0</v>
      </c>
      <c r="AV2605" s="44">
        <f t="shared" si="567"/>
        <v>149977.80000000002</v>
      </c>
      <c r="AW2605" s="47" t="str">
        <f t="shared" si="568"/>
        <v>0.01</v>
      </c>
      <c r="AX2605" s="48"/>
      <c r="AY2605" s="48"/>
      <c r="AZ2605" s="49">
        <v>0</v>
      </c>
      <c r="BA2605" s="48"/>
      <c r="BB2605" s="48"/>
      <c r="BC2605" s="44">
        <f t="shared" si="569"/>
        <v>0</v>
      </c>
      <c r="BD2605" s="50">
        <v>1</v>
      </c>
      <c r="BE2605" s="51" t="e">
        <f>IF(AX2605=1,0,IF(AY2605=1,0,IF(BC2605&gt;#REF!,#REF!,IF(OR(AZ2605&gt;0,BD2605&gt;=0),BC2605+([1]สูตร2!H2593*(100%-AZ2605)-BC2605)*BD2605,[1]สูตร2!H2593*(100%-AZ2605)))))</f>
        <v>#REF!</v>
      </c>
      <c r="BF2605" s="31"/>
    </row>
    <row r="2606" spans="1:58" s="5" customFormat="1" ht="24" customHeight="1" x14ac:dyDescent="0.2">
      <c r="A2606" s="31">
        <v>870</v>
      </c>
      <c r="B2606" s="31" t="s">
        <v>65</v>
      </c>
      <c r="C2606" s="31">
        <v>875</v>
      </c>
      <c r="D2606" s="31" t="s">
        <v>71</v>
      </c>
      <c r="E2606" s="31" t="s">
        <v>2023</v>
      </c>
      <c r="F2606" s="31"/>
      <c r="G2606" s="32" t="s">
        <v>2024</v>
      </c>
      <c r="H2606" s="31">
        <v>275</v>
      </c>
      <c r="I2606" s="31">
        <v>2234</v>
      </c>
      <c r="J2606" s="31" t="s">
        <v>1973</v>
      </c>
      <c r="K2606" s="31">
        <v>6</v>
      </c>
      <c r="L2606" s="31">
        <v>1</v>
      </c>
      <c r="M2606" s="31">
        <v>44</v>
      </c>
      <c r="N2606" s="33">
        <v>2544</v>
      </c>
      <c r="O2606" s="33"/>
      <c r="P2606" s="33"/>
      <c r="Q2606" s="33"/>
      <c r="R2606" s="33"/>
      <c r="S2606" s="34" t="str">
        <f t="shared" si="560"/>
        <v>1</v>
      </c>
      <c r="T2606" s="35">
        <f t="shared" si="561"/>
        <v>2544</v>
      </c>
      <c r="U2606" s="36">
        <f>INDEX([1]ราคาที่ดิน!$B:$G,MATCH($C2606,[1]ราคาที่ดิน!$A:$A,0),MATCH($B2606,[1]ราคาที่ดิน!$B$1:$G$1,0))</f>
        <v>180</v>
      </c>
      <c r="V2606" s="37">
        <f t="shared" si="570"/>
        <v>457920</v>
      </c>
      <c r="W2606" s="31"/>
      <c r="X2606" s="31"/>
      <c r="Y2606" s="31"/>
      <c r="Z2606" s="31"/>
      <c r="AA2606" s="31"/>
      <c r="AB2606" s="32"/>
      <c r="AC2606" s="38"/>
      <c r="AD2606" s="39"/>
      <c r="AE2606" s="39"/>
      <c r="AF2606" s="40" t="str">
        <f t="shared" si="562"/>
        <v/>
      </c>
      <c r="AG2606" s="41" t="str">
        <f t="shared" si="563"/>
        <v/>
      </c>
      <c r="AH2606" s="42"/>
      <c r="AI2606" s="42"/>
      <c r="AJ2606" s="42"/>
      <c r="AK2606" s="42"/>
      <c r="AL2606" s="31"/>
      <c r="AM2606" s="43" t="str">
        <f t="shared" si="564"/>
        <v>100</v>
      </c>
      <c r="AN2606" s="44">
        <f>INDEX([1]ราคาสิ่งปลูกสร้าง!$D$6:$CC$47,MATCH($AD2606,[1]ราคาสิ่งปลูกสร้าง!$B$6:$B$45,0),MATCH($C$7,[1]ราคาสิ่งปลูกสร้าง!$D$5:$CC$5,0))</f>
        <v>0</v>
      </c>
      <c r="AO2606" s="44">
        <f t="shared" si="565"/>
        <v>0</v>
      </c>
      <c r="AP2606" s="45">
        <f t="shared" si="566"/>
        <v>0</v>
      </c>
      <c r="AQ2606" s="40">
        <f>IF(AP2606=0,0,INDEX([1]ค่าเสื่อมสิ่งปลูกสร้าง!$A$5:$D$105,MATCH($AP2606,[1]ค่าเสื่อมสิ่งปลูกสร้าง!$A$5:$A$105,0),MATCH(AE2606,[1]ค่าเสื่อมสิ่งปลูกสร้าง!$A$3:$D$3)))</f>
        <v>0</v>
      </c>
      <c r="AR2606" s="44">
        <f t="shared" si="571"/>
        <v>0</v>
      </c>
      <c r="AS2606" s="44">
        <f t="shared" si="572"/>
        <v>457920</v>
      </c>
      <c r="AT2606" s="44">
        <f t="shared" si="573"/>
        <v>457920</v>
      </c>
      <c r="AU2606" s="46">
        <v>0</v>
      </c>
      <c r="AV2606" s="44">
        <f t="shared" si="567"/>
        <v>457920</v>
      </c>
      <c r="AW2606" s="47" t="str">
        <f t="shared" si="568"/>
        <v>0.01</v>
      </c>
      <c r="AX2606" s="48"/>
      <c r="AY2606" s="48"/>
      <c r="AZ2606" s="49">
        <v>0</v>
      </c>
      <c r="BA2606" s="48"/>
      <c r="BB2606" s="48"/>
      <c r="BC2606" s="44">
        <f t="shared" si="569"/>
        <v>0</v>
      </c>
      <c r="BD2606" s="50">
        <v>1</v>
      </c>
      <c r="BE2606" s="51" t="e">
        <f>IF(AX2606=1,0,IF(AY2606=1,0,IF(BC2606&gt;#REF!,#REF!,IF(OR(AZ2606&gt;0,BD2606&gt;=0),BC2606+([1]สูตร2!H2594*(100%-AZ2606)-BC2606)*BD2606,[1]สูตร2!H2594*(100%-AZ2606)))))</f>
        <v>#REF!</v>
      </c>
      <c r="BF2606" s="31"/>
    </row>
    <row r="2607" spans="1:58" s="5" customFormat="1" ht="24" customHeight="1" x14ac:dyDescent="0.2">
      <c r="A2607" s="31"/>
      <c r="B2607" s="31" t="s">
        <v>65</v>
      </c>
      <c r="C2607" s="31">
        <v>13219</v>
      </c>
      <c r="D2607" s="31" t="s">
        <v>71</v>
      </c>
      <c r="E2607" s="31" t="s">
        <v>2023</v>
      </c>
      <c r="F2607" s="31"/>
      <c r="G2607" s="32" t="s">
        <v>2024</v>
      </c>
      <c r="H2607" s="31">
        <v>73</v>
      </c>
      <c r="I2607" s="31">
        <v>699</v>
      </c>
      <c r="J2607" s="31" t="s">
        <v>1973</v>
      </c>
      <c r="K2607" s="31">
        <v>0</v>
      </c>
      <c r="L2607" s="31">
        <v>0</v>
      </c>
      <c r="M2607" s="31">
        <v>54</v>
      </c>
      <c r="N2607" s="33"/>
      <c r="O2607" s="33">
        <v>54</v>
      </c>
      <c r="P2607" s="33"/>
      <c r="Q2607" s="33"/>
      <c r="R2607" s="33"/>
      <c r="S2607" s="34" t="str">
        <f t="shared" si="560"/>
        <v>2</v>
      </c>
      <c r="T2607" s="35">
        <f t="shared" si="561"/>
        <v>54</v>
      </c>
      <c r="U2607" s="36">
        <f>INDEX([1]ราคาที่ดิน!$B:$G,MATCH($C2607,[1]ราคาที่ดิน!$A:$A,0),MATCH($B2607,[1]ราคาที่ดิน!$B$1:$G$1,0))</f>
        <v>180</v>
      </c>
      <c r="V2607" s="37">
        <f t="shared" si="570"/>
        <v>9720</v>
      </c>
      <c r="W2607" s="31">
        <v>1</v>
      </c>
      <c r="X2607" s="31">
        <v>32</v>
      </c>
      <c r="Y2607" s="31" t="s">
        <v>66</v>
      </c>
      <c r="Z2607" s="31" t="s">
        <v>2025</v>
      </c>
      <c r="AA2607" s="31"/>
      <c r="AB2607" s="32" t="s">
        <v>2024</v>
      </c>
      <c r="AC2607" s="38"/>
      <c r="AD2607" s="39" t="s">
        <v>73</v>
      </c>
      <c r="AE2607" s="39" t="s">
        <v>76</v>
      </c>
      <c r="AF2607" s="40" t="str">
        <f t="shared" si="562"/>
        <v>2</v>
      </c>
      <c r="AG2607" s="41">
        <f t="shared" si="563"/>
        <v>101.74</v>
      </c>
      <c r="AH2607" s="42"/>
      <c r="AI2607" s="42">
        <v>101.74</v>
      </c>
      <c r="AJ2607" s="42"/>
      <c r="AK2607" s="42"/>
      <c r="AL2607" s="31">
        <v>90</v>
      </c>
      <c r="AM2607" s="43" t="str">
        <f t="shared" si="564"/>
        <v>100</v>
      </c>
      <c r="AN2607" s="44">
        <f>INDEX([1]ราคาสิ่งปลูกสร้าง!$D$6:$CC$47,MATCH($AD2607,[1]ราคาสิ่งปลูกสร้าง!$B$6:$B$45,0),MATCH($C$7,[1]ราคาสิ่งปลูกสร้าง!$D$5:$CC$5,0))</f>
        <v>6500</v>
      </c>
      <c r="AO2607" s="44">
        <f t="shared" si="565"/>
        <v>661310</v>
      </c>
      <c r="AP2607" s="45">
        <f t="shared" si="566"/>
        <v>90</v>
      </c>
      <c r="AQ2607" s="40">
        <f>IF(AP2607=0,0,INDEX([1]ค่าเสื่อมสิ่งปลูกสร้าง!$A$5:$D$105,MATCH($AP2607,[1]ค่าเสื่อมสิ่งปลูกสร้าง!$A$5:$A$105,0),MATCH(AE2607,[1]ค่าเสื่อมสิ่งปลูกสร้าง!$A$3:$D$3)))</f>
        <v>93</v>
      </c>
      <c r="AR2607" s="44">
        <f t="shared" si="571"/>
        <v>46291.700000000004</v>
      </c>
      <c r="AS2607" s="44">
        <f t="shared" si="572"/>
        <v>56011.700000000004</v>
      </c>
      <c r="AT2607" s="44">
        <f t="shared" si="573"/>
        <v>56011.700000000004</v>
      </c>
      <c r="AU2607" s="46">
        <v>0</v>
      </c>
      <c r="AV2607" s="44">
        <f t="shared" si="567"/>
        <v>56011.700000000004</v>
      </c>
      <c r="AW2607" s="47" t="str">
        <f t="shared" si="568"/>
        <v>0.02</v>
      </c>
      <c r="AX2607" s="48"/>
      <c r="AY2607" s="48"/>
      <c r="AZ2607" s="49">
        <v>0</v>
      </c>
      <c r="BA2607" s="48"/>
      <c r="BB2607" s="48"/>
      <c r="BC2607" s="44">
        <f t="shared" si="569"/>
        <v>0</v>
      </c>
      <c r="BD2607" s="50">
        <v>1</v>
      </c>
      <c r="BE2607" s="51" t="e">
        <f>IF(AX2607=1,0,IF(AY2607=1,0,IF(BC2607&gt;#REF!,#REF!,IF(OR(AZ2607&gt;0,BD2607&gt;=0),BC2607+([1]สูตร2!H2595*(100%-AZ2607)-BC2607)*BD2607,[1]สูตร2!H2595*(100%-AZ2607)))))</f>
        <v>#REF!</v>
      </c>
      <c r="BF2607" s="31"/>
    </row>
    <row r="2608" spans="1:58" s="5" customFormat="1" ht="24" customHeight="1" x14ac:dyDescent="0.2">
      <c r="A2608" s="31"/>
      <c r="B2608" s="31" t="s">
        <v>65</v>
      </c>
      <c r="C2608" s="31">
        <v>13219</v>
      </c>
      <c r="D2608" s="31" t="s">
        <v>71</v>
      </c>
      <c r="E2608" s="31" t="s">
        <v>2023</v>
      </c>
      <c r="F2608" s="31"/>
      <c r="G2608" s="32" t="s">
        <v>2024</v>
      </c>
      <c r="H2608" s="31">
        <v>73</v>
      </c>
      <c r="I2608" s="31">
        <v>699</v>
      </c>
      <c r="J2608" s="31" t="s">
        <v>1973</v>
      </c>
      <c r="K2608" s="31">
        <v>0</v>
      </c>
      <c r="L2608" s="31">
        <v>0</v>
      </c>
      <c r="M2608" s="31">
        <v>50</v>
      </c>
      <c r="N2608" s="33"/>
      <c r="O2608" s="33">
        <v>50</v>
      </c>
      <c r="P2608" s="33"/>
      <c r="Q2608" s="33"/>
      <c r="R2608" s="33"/>
      <c r="S2608" s="34" t="str">
        <f t="shared" si="560"/>
        <v>2</v>
      </c>
      <c r="T2608" s="35">
        <f t="shared" si="561"/>
        <v>50</v>
      </c>
      <c r="U2608" s="36">
        <f>INDEX([1]ราคาที่ดิน!$B:$G,MATCH($C2608,[1]ราคาที่ดิน!$A:$A,0),MATCH($B2608,[1]ราคาที่ดิน!$B$1:$G$1,0))</f>
        <v>180</v>
      </c>
      <c r="V2608" s="37">
        <f t="shared" si="570"/>
        <v>9000</v>
      </c>
      <c r="W2608" s="31">
        <v>2</v>
      </c>
      <c r="X2608" s="31">
        <v>32</v>
      </c>
      <c r="Y2608" s="31" t="s">
        <v>66</v>
      </c>
      <c r="Z2608" s="31" t="s">
        <v>2025</v>
      </c>
      <c r="AA2608" s="31"/>
      <c r="AB2608" s="32" t="s">
        <v>2024</v>
      </c>
      <c r="AC2608" s="38"/>
      <c r="AD2608" s="39" t="s">
        <v>75</v>
      </c>
      <c r="AE2608" s="39" t="s">
        <v>94</v>
      </c>
      <c r="AF2608" s="40" t="str">
        <f t="shared" si="562"/>
        <v>1</v>
      </c>
      <c r="AG2608" s="41">
        <f t="shared" si="563"/>
        <v>15.75</v>
      </c>
      <c r="AH2608" s="42">
        <v>15.75</v>
      </c>
      <c r="AI2608" s="42"/>
      <c r="AJ2608" s="42"/>
      <c r="AK2608" s="42"/>
      <c r="AL2608" s="31">
        <v>90</v>
      </c>
      <c r="AM2608" s="43" t="str">
        <f t="shared" si="564"/>
        <v>100</v>
      </c>
      <c r="AN2608" s="44">
        <f>INDEX([1]ราคาสิ่งปลูกสร้าง!$D$6:$CC$47,MATCH($AD2608,[1]ราคาสิ่งปลูกสร้าง!$B$6:$B$45,0),MATCH($C$7,[1]ราคาสิ่งปลูกสร้าง!$D$5:$CC$5,0))</f>
        <v>5400</v>
      </c>
      <c r="AO2608" s="44">
        <f t="shared" si="565"/>
        <v>85050</v>
      </c>
      <c r="AP2608" s="45">
        <f t="shared" si="566"/>
        <v>90</v>
      </c>
      <c r="AQ2608" s="40">
        <f>IF(AP2608=0,0,INDEX([1]ค่าเสื่อมสิ่งปลูกสร้าง!$A$5:$D$105,MATCH($AP2608,[1]ค่าเสื่อมสิ่งปลูกสร้าง!$A$5:$A$105,0),MATCH(AE2608,[1]ค่าเสื่อมสิ่งปลูกสร้าง!$A$3:$D$3)))</f>
        <v>76</v>
      </c>
      <c r="AR2608" s="44">
        <f t="shared" si="571"/>
        <v>20412</v>
      </c>
      <c r="AS2608" s="44">
        <f t="shared" si="572"/>
        <v>29412</v>
      </c>
      <c r="AT2608" s="44">
        <f t="shared" si="573"/>
        <v>29412</v>
      </c>
      <c r="AU2608" s="46">
        <v>0</v>
      </c>
      <c r="AV2608" s="44">
        <f t="shared" si="567"/>
        <v>29412</v>
      </c>
      <c r="AW2608" s="47" t="str">
        <f t="shared" si="568"/>
        <v>0.01</v>
      </c>
      <c r="AX2608" s="48"/>
      <c r="AY2608" s="48"/>
      <c r="AZ2608" s="49">
        <v>0</v>
      </c>
      <c r="BA2608" s="48"/>
      <c r="BB2608" s="48"/>
      <c r="BC2608" s="44">
        <f t="shared" si="569"/>
        <v>0</v>
      </c>
      <c r="BD2608" s="50">
        <v>1</v>
      </c>
      <c r="BE2608" s="51" t="e">
        <f>IF(AX2608=1,0,IF(AY2608=1,0,IF(BC2608&gt;#REF!,#REF!,IF(OR(AZ2608&gt;0,BD2608&gt;=0),BC2608+([1]สูตร2!H2596*(100%-AZ2608)-BC2608)*BD2608,[1]สูตร2!H2596*(100%-AZ2608)))))</f>
        <v>#REF!</v>
      </c>
      <c r="BF2608" s="31"/>
    </row>
    <row r="2609" spans="1:58" s="5" customFormat="1" ht="24" customHeight="1" x14ac:dyDescent="0.2">
      <c r="A2609" s="31"/>
      <c r="B2609" s="31" t="s">
        <v>65</v>
      </c>
      <c r="C2609" s="31">
        <v>13218</v>
      </c>
      <c r="D2609" s="31" t="s">
        <v>71</v>
      </c>
      <c r="E2609" s="31" t="s">
        <v>2026</v>
      </c>
      <c r="F2609" s="31"/>
      <c r="G2609" s="32" t="s">
        <v>2024</v>
      </c>
      <c r="H2609" s="31">
        <v>72</v>
      </c>
      <c r="I2609" s="31">
        <v>698</v>
      </c>
      <c r="J2609" s="31" t="s">
        <v>1973</v>
      </c>
      <c r="K2609" s="31">
        <v>0</v>
      </c>
      <c r="L2609" s="31">
        <v>0</v>
      </c>
      <c r="M2609" s="31">
        <v>51</v>
      </c>
      <c r="N2609" s="33"/>
      <c r="O2609" s="33">
        <v>51</v>
      </c>
      <c r="P2609" s="33"/>
      <c r="Q2609" s="33"/>
      <c r="R2609" s="33"/>
      <c r="S2609" s="34" t="str">
        <f t="shared" si="560"/>
        <v>2</v>
      </c>
      <c r="T2609" s="35">
        <f t="shared" si="561"/>
        <v>51</v>
      </c>
      <c r="U2609" s="36">
        <f>INDEX([1]ราคาที่ดิน!$B:$G,MATCH($C2609,[1]ราคาที่ดิน!$A:$A,0),MATCH($B2609,[1]ราคาที่ดิน!$B$1:$G$1,0))</f>
        <v>180</v>
      </c>
      <c r="V2609" s="37">
        <f t="shared" si="570"/>
        <v>9180</v>
      </c>
      <c r="W2609" s="31">
        <v>3</v>
      </c>
      <c r="X2609" s="31">
        <v>32</v>
      </c>
      <c r="Y2609" s="31" t="s">
        <v>66</v>
      </c>
      <c r="Z2609" s="31" t="s">
        <v>2025</v>
      </c>
      <c r="AA2609" s="31"/>
      <c r="AB2609" s="32" t="s">
        <v>2024</v>
      </c>
      <c r="AC2609" s="38"/>
      <c r="AD2609" s="39" t="s">
        <v>73</v>
      </c>
      <c r="AE2609" s="39" t="s">
        <v>74</v>
      </c>
      <c r="AF2609" s="40" t="str">
        <f t="shared" si="562"/>
        <v>2</v>
      </c>
      <c r="AG2609" s="41">
        <f t="shared" si="563"/>
        <v>120.32</v>
      </c>
      <c r="AH2609" s="42"/>
      <c r="AI2609" s="42">
        <v>120.32</v>
      </c>
      <c r="AJ2609" s="42"/>
      <c r="AK2609" s="42"/>
      <c r="AL2609" s="31">
        <v>21</v>
      </c>
      <c r="AM2609" s="43" t="str">
        <f t="shared" si="564"/>
        <v>100</v>
      </c>
      <c r="AN2609" s="44">
        <f>INDEX([1]ราคาสิ่งปลูกสร้าง!$D$6:$CC$47,MATCH($AD2609,[1]ราคาสิ่งปลูกสร้าง!$B$6:$B$45,0),MATCH($C$7,[1]ราคาสิ่งปลูกสร้าง!$D$5:$CC$5,0))</f>
        <v>6500</v>
      </c>
      <c r="AO2609" s="44">
        <f t="shared" si="565"/>
        <v>782080</v>
      </c>
      <c r="AP2609" s="45">
        <f t="shared" si="566"/>
        <v>21</v>
      </c>
      <c r="AQ2609" s="40">
        <f>IF(AP2609=0,0,INDEX([1]ค่าเสื่อมสิ่งปลูกสร้าง!$A$5:$D$105,MATCH($AP2609,[1]ค่าเสื่อมสิ่งปลูกสร้าง!$A$5:$A$105,0),MATCH(AE2609,[1]ค่าเสื่อมสิ่งปลูกสร้าง!$A$3:$D$3)))</f>
        <v>32</v>
      </c>
      <c r="AR2609" s="44">
        <f t="shared" si="571"/>
        <v>531814.40000000002</v>
      </c>
      <c r="AS2609" s="44">
        <f t="shared" si="572"/>
        <v>540994.4</v>
      </c>
      <c r="AT2609" s="44">
        <f t="shared" si="573"/>
        <v>540994.4</v>
      </c>
      <c r="AU2609" s="46">
        <v>0</v>
      </c>
      <c r="AV2609" s="44">
        <f t="shared" si="567"/>
        <v>540994.4</v>
      </c>
      <c r="AW2609" s="47" t="str">
        <f t="shared" si="568"/>
        <v>0.02</v>
      </c>
      <c r="AX2609" s="48"/>
      <c r="AY2609" s="48"/>
      <c r="AZ2609" s="49">
        <v>0</v>
      </c>
      <c r="BA2609" s="48"/>
      <c r="BB2609" s="48"/>
      <c r="BC2609" s="44">
        <f t="shared" si="569"/>
        <v>0</v>
      </c>
      <c r="BD2609" s="50">
        <v>1</v>
      </c>
      <c r="BE2609" s="51" t="e">
        <f>IF(AX2609=1,0,IF(AY2609=1,0,IF(BC2609&gt;#REF!,#REF!,IF(OR(AZ2609&gt;0,BD2609&gt;=0),BC2609+([1]สูตร2!H2597*(100%-AZ2609)-BC2609)*BD2609,[1]สูตร2!H2597*(100%-AZ2609)))))</f>
        <v>#REF!</v>
      </c>
      <c r="BF2609" s="31"/>
    </row>
    <row r="2610" spans="1:58" s="5" customFormat="1" ht="24" customHeight="1" x14ac:dyDescent="0.2">
      <c r="A2610" s="31"/>
      <c r="B2610" s="31" t="s">
        <v>65</v>
      </c>
      <c r="C2610" s="31">
        <v>13218</v>
      </c>
      <c r="D2610" s="31" t="s">
        <v>71</v>
      </c>
      <c r="E2610" s="31" t="s">
        <v>2026</v>
      </c>
      <c r="F2610" s="31"/>
      <c r="G2610" s="32" t="s">
        <v>2024</v>
      </c>
      <c r="H2610" s="31">
        <v>72</v>
      </c>
      <c r="I2610" s="31">
        <v>698</v>
      </c>
      <c r="J2610" s="31" t="s">
        <v>1973</v>
      </c>
      <c r="K2610" s="31">
        <v>0</v>
      </c>
      <c r="L2610" s="31">
        <v>0</v>
      </c>
      <c r="M2610" s="31">
        <v>50</v>
      </c>
      <c r="N2610" s="33"/>
      <c r="O2610" s="33">
        <v>50</v>
      </c>
      <c r="P2610" s="33"/>
      <c r="Q2610" s="33"/>
      <c r="R2610" s="33"/>
      <c r="S2610" s="34" t="str">
        <f t="shared" si="560"/>
        <v>2</v>
      </c>
      <c r="T2610" s="35">
        <f t="shared" si="561"/>
        <v>50</v>
      </c>
      <c r="U2610" s="36">
        <f>INDEX([1]ราคาที่ดิน!$B:$G,MATCH($C2610,[1]ราคาที่ดิน!$A:$A,0),MATCH($B2610,[1]ราคาที่ดิน!$B$1:$G$1,0))</f>
        <v>180</v>
      </c>
      <c r="V2610" s="37">
        <f t="shared" si="570"/>
        <v>9000</v>
      </c>
      <c r="W2610" s="31">
        <v>4</v>
      </c>
      <c r="X2610" s="31">
        <v>32</v>
      </c>
      <c r="Y2610" s="31" t="s">
        <v>66</v>
      </c>
      <c r="Z2610" s="31" t="s">
        <v>2025</v>
      </c>
      <c r="AA2610" s="31"/>
      <c r="AB2610" s="32" t="s">
        <v>2024</v>
      </c>
      <c r="AC2610" s="38"/>
      <c r="AD2610" s="39" t="s">
        <v>75</v>
      </c>
      <c r="AE2610" s="39" t="s">
        <v>94</v>
      </c>
      <c r="AF2610" s="40" t="str">
        <f t="shared" si="562"/>
        <v>1</v>
      </c>
      <c r="AG2610" s="41">
        <f t="shared" si="563"/>
        <v>14</v>
      </c>
      <c r="AH2610" s="42">
        <v>14</v>
      </c>
      <c r="AI2610" s="42"/>
      <c r="AJ2610" s="42"/>
      <c r="AK2610" s="42"/>
      <c r="AL2610" s="31">
        <v>21</v>
      </c>
      <c r="AM2610" s="43" t="str">
        <f t="shared" si="564"/>
        <v>100</v>
      </c>
      <c r="AN2610" s="44">
        <f>INDEX([1]ราคาสิ่งปลูกสร้าง!$D$6:$CC$47,MATCH($AD2610,[1]ราคาสิ่งปลูกสร้าง!$B$6:$B$45,0),MATCH($C$7,[1]ราคาสิ่งปลูกสร้าง!$D$5:$CC$5,0))</f>
        <v>5400</v>
      </c>
      <c r="AO2610" s="44">
        <f t="shared" si="565"/>
        <v>75600</v>
      </c>
      <c r="AP2610" s="45">
        <f t="shared" si="566"/>
        <v>21</v>
      </c>
      <c r="AQ2610" s="40">
        <f>IF(AP2610=0,0,INDEX([1]ค่าเสื่อมสิ่งปลูกสร้าง!$A$5:$D$105,MATCH($AP2610,[1]ค่าเสื่อมสิ่งปลูกสร้าง!$A$5:$A$105,0),MATCH(AE2610,[1]ค่าเสื่อมสิ่งปลูกสร้าง!$A$3:$D$3)))</f>
        <v>32</v>
      </c>
      <c r="AR2610" s="44">
        <f t="shared" si="571"/>
        <v>51408.000000000007</v>
      </c>
      <c r="AS2610" s="44">
        <f t="shared" si="572"/>
        <v>60408.000000000007</v>
      </c>
      <c r="AT2610" s="44">
        <f t="shared" si="573"/>
        <v>60408.000000000007</v>
      </c>
      <c r="AU2610" s="46">
        <v>0</v>
      </c>
      <c r="AV2610" s="44">
        <f t="shared" si="567"/>
        <v>60408.000000000007</v>
      </c>
      <c r="AW2610" s="47" t="str">
        <f t="shared" si="568"/>
        <v>0.01</v>
      </c>
      <c r="AX2610" s="48"/>
      <c r="AY2610" s="48"/>
      <c r="AZ2610" s="49">
        <v>0</v>
      </c>
      <c r="BA2610" s="48"/>
      <c r="BB2610" s="48"/>
      <c r="BC2610" s="44">
        <f t="shared" si="569"/>
        <v>0</v>
      </c>
      <c r="BD2610" s="50">
        <v>1</v>
      </c>
      <c r="BE2610" s="51" t="e">
        <f>IF(AX2610=1,0,IF(AY2610=1,0,IF(BC2610&gt;#REF!,#REF!,IF(OR(AZ2610&gt;0,BD2610&gt;=0),BC2610+([1]สูตร2!H2598*(100%-AZ2610)-BC2610)*BD2610,[1]สูตร2!H2598*(100%-AZ2610)))))</f>
        <v>#REF!</v>
      </c>
      <c r="BF2610" s="31"/>
    </row>
    <row r="2611" spans="1:58" s="5" customFormat="1" ht="24" customHeight="1" x14ac:dyDescent="0.2">
      <c r="A2611" s="31">
        <v>871</v>
      </c>
      <c r="B2611" s="31" t="s">
        <v>65</v>
      </c>
      <c r="C2611" s="31">
        <v>27160</v>
      </c>
      <c r="D2611" s="31" t="s">
        <v>71</v>
      </c>
      <c r="E2611" s="31" t="s">
        <v>2027</v>
      </c>
      <c r="F2611" s="31"/>
      <c r="G2611" s="32" t="s">
        <v>2028</v>
      </c>
      <c r="H2611" s="31">
        <v>183</v>
      </c>
      <c r="I2611" s="31">
        <v>1125</v>
      </c>
      <c r="J2611" s="31" t="s">
        <v>1973</v>
      </c>
      <c r="K2611" s="31">
        <v>12</v>
      </c>
      <c r="L2611" s="31">
        <v>0</v>
      </c>
      <c r="M2611" s="31">
        <v>84</v>
      </c>
      <c r="N2611" s="33">
        <v>4884</v>
      </c>
      <c r="O2611" s="33"/>
      <c r="P2611" s="33"/>
      <c r="Q2611" s="33"/>
      <c r="R2611" s="33"/>
      <c r="S2611" s="34" t="str">
        <f t="shared" si="560"/>
        <v>1</v>
      </c>
      <c r="T2611" s="35">
        <f t="shared" si="561"/>
        <v>4884</v>
      </c>
      <c r="U2611" s="36">
        <f>INDEX([1]ราคาที่ดิน!$B:$G,MATCH($C2611,[1]ราคาที่ดิน!$A:$A,0),MATCH($B2611,[1]ราคาที่ดิน!$B$1:$G$1,0))</f>
        <v>180</v>
      </c>
      <c r="V2611" s="37">
        <f t="shared" si="570"/>
        <v>879120</v>
      </c>
      <c r="W2611" s="31"/>
      <c r="X2611" s="31"/>
      <c r="Y2611" s="31"/>
      <c r="Z2611" s="31"/>
      <c r="AA2611" s="31"/>
      <c r="AB2611" s="32"/>
      <c r="AC2611" s="38"/>
      <c r="AD2611" s="39"/>
      <c r="AE2611" s="39"/>
      <c r="AF2611" s="40" t="str">
        <f t="shared" si="562"/>
        <v/>
      </c>
      <c r="AG2611" s="41" t="str">
        <f t="shared" si="563"/>
        <v/>
      </c>
      <c r="AH2611" s="42"/>
      <c r="AI2611" s="42"/>
      <c r="AJ2611" s="42"/>
      <c r="AK2611" s="42"/>
      <c r="AL2611" s="31"/>
      <c r="AM2611" s="43" t="str">
        <f t="shared" si="564"/>
        <v>100</v>
      </c>
      <c r="AN2611" s="44">
        <f>INDEX([1]ราคาสิ่งปลูกสร้าง!$D$6:$CC$47,MATCH($AD2611,[1]ราคาสิ่งปลูกสร้าง!$B$6:$B$45,0),MATCH($C$7,[1]ราคาสิ่งปลูกสร้าง!$D$5:$CC$5,0))</f>
        <v>0</v>
      </c>
      <c r="AO2611" s="44">
        <f t="shared" si="565"/>
        <v>0</v>
      </c>
      <c r="AP2611" s="45">
        <f t="shared" si="566"/>
        <v>0</v>
      </c>
      <c r="AQ2611" s="40">
        <f>IF(AP2611=0,0,INDEX([1]ค่าเสื่อมสิ่งปลูกสร้าง!$A$5:$D$105,MATCH($AP2611,[1]ค่าเสื่อมสิ่งปลูกสร้าง!$A$5:$A$105,0),MATCH(AE2611,[1]ค่าเสื่อมสิ่งปลูกสร้าง!$A$3:$D$3)))</f>
        <v>0</v>
      </c>
      <c r="AR2611" s="44">
        <f t="shared" si="571"/>
        <v>0</v>
      </c>
      <c r="AS2611" s="44">
        <f t="shared" si="572"/>
        <v>879120</v>
      </c>
      <c r="AT2611" s="44">
        <f t="shared" si="573"/>
        <v>879120</v>
      </c>
      <c r="AU2611" s="46">
        <v>0</v>
      </c>
      <c r="AV2611" s="44">
        <f t="shared" si="567"/>
        <v>879120</v>
      </c>
      <c r="AW2611" s="47" t="str">
        <f t="shared" si="568"/>
        <v>0.01</v>
      </c>
      <c r="AX2611" s="48"/>
      <c r="AY2611" s="48"/>
      <c r="AZ2611" s="49">
        <v>0</v>
      </c>
      <c r="BA2611" s="48"/>
      <c r="BB2611" s="48"/>
      <c r="BC2611" s="44">
        <f t="shared" si="569"/>
        <v>0</v>
      </c>
      <c r="BD2611" s="50">
        <v>1</v>
      </c>
      <c r="BE2611" s="51" t="e">
        <f>IF(AX2611=1,0,IF(AY2611=1,0,IF(BC2611&gt;#REF!,#REF!,IF(OR(AZ2611&gt;0,BD2611&gt;=0),BC2611+([1]สูตร2!H2599*(100%-AZ2611)-BC2611)*BD2611,[1]สูตร2!H2599*(100%-AZ2611)))))</f>
        <v>#REF!</v>
      </c>
      <c r="BF2611" s="31"/>
    </row>
    <row r="2612" spans="1:58" s="5" customFormat="1" ht="24" customHeight="1" x14ac:dyDescent="0.2">
      <c r="A2612" s="31"/>
      <c r="B2612" s="31" t="s">
        <v>65</v>
      </c>
      <c r="C2612" s="31">
        <v>11223</v>
      </c>
      <c r="D2612" s="31" t="s">
        <v>71</v>
      </c>
      <c r="E2612" s="31" t="s">
        <v>2027</v>
      </c>
      <c r="F2612" s="31"/>
      <c r="G2612" s="32" t="s">
        <v>2028</v>
      </c>
      <c r="H2612" s="31">
        <v>77</v>
      </c>
      <c r="I2612" s="31" t="s">
        <v>630</v>
      </c>
      <c r="J2612" s="31" t="s">
        <v>1973</v>
      </c>
      <c r="K2612" s="31">
        <v>0</v>
      </c>
      <c r="L2612" s="31">
        <v>0</v>
      </c>
      <c r="M2612" s="31">
        <v>50</v>
      </c>
      <c r="N2612" s="33"/>
      <c r="O2612" s="33">
        <v>50</v>
      </c>
      <c r="P2612" s="33"/>
      <c r="Q2612" s="33"/>
      <c r="R2612" s="33"/>
      <c r="S2612" s="34" t="str">
        <f t="shared" si="560"/>
        <v>2</v>
      </c>
      <c r="T2612" s="35">
        <f t="shared" si="561"/>
        <v>50</v>
      </c>
      <c r="U2612" s="36">
        <f>INDEX([1]ราคาที่ดิน!$B:$G,MATCH($C2612,[1]ราคาที่ดิน!$A:$A,0),MATCH($B2612,[1]ราคาที่ดิน!$B$1:$G$1,0))</f>
        <v>180</v>
      </c>
      <c r="V2612" s="37">
        <f t="shared" si="570"/>
        <v>9000</v>
      </c>
      <c r="W2612" s="31">
        <v>1</v>
      </c>
      <c r="X2612" s="31">
        <v>33</v>
      </c>
      <c r="Y2612" s="31" t="s">
        <v>71</v>
      </c>
      <c r="Z2612" s="31" t="s">
        <v>2027</v>
      </c>
      <c r="AA2612" s="31"/>
      <c r="AB2612" s="32" t="s">
        <v>2028</v>
      </c>
      <c r="AC2612" s="38"/>
      <c r="AD2612" s="39" t="s">
        <v>73</v>
      </c>
      <c r="AE2612" s="39" t="s">
        <v>74</v>
      </c>
      <c r="AF2612" s="40" t="str">
        <f t="shared" si="562"/>
        <v>2</v>
      </c>
      <c r="AG2612" s="41">
        <f t="shared" si="563"/>
        <v>72.3</v>
      </c>
      <c r="AH2612" s="42"/>
      <c r="AI2612" s="42">
        <v>72.3</v>
      </c>
      <c r="AJ2612" s="42"/>
      <c r="AK2612" s="42"/>
      <c r="AL2612" s="31">
        <v>47</v>
      </c>
      <c r="AM2612" s="43" t="str">
        <f t="shared" si="564"/>
        <v>100</v>
      </c>
      <c r="AN2612" s="44">
        <f>INDEX([1]ราคาสิ่งปลูกสร้าง!$D$6:$CC$47,MATCH($AD2612,[1]ราคาสิ่งปลูกสร้าง!$B$6:$B$45,0),MATCH($C$7,[1]ราคาสิ่งปลูกสร้าง!$D$5:$CC$5,0))</f>
        <v>6500</v>
      </c>
      <c r="AO2612" s="44">
        <f t="shared" si="565"/>
        <v>469950</v>
      </c>
      <c r="AP2612" s="45">
        <f t="shared" si="566"/>
        <v>47</v>
      </c>
      <c r="AQ2612" s="40">
        <f>IF(AP2612=0,0,INDEX([1]ค่าเสื่อมสิ่งปลูกสร้าง!$A$5:$D$105,MATCH($AP2612,[1]ค่าเสื่อมสิ่งปลูกสร้าง!$A$5:$A$105,0),MATCH(AE2612,[1]ค่าเสื่อมสิ่งปลูกสร้าง!$A$3:$D$3)))</f>
        <v>76</v>
      </c>
      <c r="AR2612" s="44">
        <f t="shared" si="571"/>
        <v>112788</v>
      </c>
      <c r="AS2612" s="44">
        <f t="shared" si="572"/>
        <v>121788</v>
      </c>
      <c r="AT2612" s="44">
        <f t="shared" si="573"/>
        <v>121788</v>
      </c>
      <c r="AU2612" s="46">
        <v>0</v>
      </c>
      <c r="AV2612" s="44">
        <f t="shared" si="567"/>
        <v>121788</v>
      </c>
      <c r="AW2612" s="47" t="str">
        <f t="shared" si="568"/>
        <v>0.02</v>
      </c>
      <c r="AX2612" s="48"/>
      <c r="AY2612" s="48"/>
      <c r="AZ2612" s="49">
        <v>0</v>
      </c>
      <c r="BA2612" s="48"/>
      <c r="BB2612" s="48"/>
      <c r="BC2612" s="44">
        <f t="shared" si="569"/>
        <v>0</v>
      </c>
      <c r="BD2612" s="50">
        <v>1</v>
      </c>
      <c r="BE2612" s="51" t="e">
        <f>IF(AX2612=1,0,IF(AY2612=1,0,IF(BC2612&gt;#REF!,#REF!,IF(OR(AZ2612&gt;0,BD2612&gt;=0),BC2612+([1]สูตร2!H2600*(100%-AZ2612)-BC2612)*BD2612,[1]สูตร2!H2600*(100%-AZ2612)))))</f>
        <v>#REF!</v>
      </c>
      <c r="BF2612" s="31"/>
    </row>
    <row r="2613" spans="1:58" s="5" customFormat="1" ht="24" customHeight="1" x14ac:dyDescent="0.2">
      <c r="A2613" s="31"/>
      <c r="B2613" s="31" t="s">
        <v>65</v>
      </c>
      <c r="C2613" s="31">
        <v>11223</v>
      </c>
      <c r="D2613" s="31" t="s">
        <v>71</v>
      </c>
      <c r="E2613" s="31" t="s">
        <v>2027</v>
      </c>
      <c r="F2613" s="31"/>
      <c r="G2613" s="32" t="s">
        <v>2028</v>
      </c>
      <c r="H2613" s="31">
        <v>77</v>
      </c>
      <c r="I2613" s="31" t="s">
        <v>630</v>
      </c>
      <c r="J2613" s="31" t="s">
        <v>1973</v>
      </c>
      <c r="K2613" s="31">
        <v>0</v>
      </c>
      <c r="L2613" s="31">
        <v>0</v>
      </c>
      <c r="M2613" s="31">
        <v>50</v>
      </c>
      <c r="N2613" s="33"/>
      <c r="O2613" s="33">
        <v>50</v>
      </c>
      <c r="P2613" s="33"/>
      <c r="Q2613" s="33"/>
      <c r="R2613" s="33"/>
      <c r="S2613" s="34" t="str">
        <f t="shared" si="560"/>
        <v>2</v>
      </c>
      <c r="T2613" s="35">
        <f t="shared" si="561"/>
        <v>50</v>
      </c>
      <c r="U2613" s="36">
        <f>INDEX([1]ราคาที่ดิน!$B:$G,MATCH($C2613,[1]ราคาที่ดิน!$A:$A,0),MATCH($B2613,[1]ราคาที่ดิน!$B$1:$G$1,0))</f>
        <v>180</v>
      </c>
      <c r="V2613" s="37">
        <f t="shared" si="570"/>
        <v>9000</v>
      </c>
      <c r="W2613" s="31">
        <v>2</v>
      </c>
      <c r="X2613" s="31">
        <v>33</v>
      </c>
      <c r="Y2613" s="31" t="s">
        <v>71</v>
      </c>
      <c r="Z2613" s="31" t="s">
        <v>2027</v>
      </c>
      <c r="AA2613" s="31"/>
      <c r="AB2613" s="32" t="s">
        <v>2028</v>
      </c>
      <c r="AC2613" s="38"/>
      <c r="AD2613" s="39" t="s">
        <v>77</v>
      </c>
      <c r="AE2613" s="39" t="s">
        <v>76</v>
      </c>
      <c r="AF2613" s="40" t="str">
        <f t="shared" si="562"/>
        <v>1</v>
      </c>
      <c r="AG2613" s="41">
        <f t="shared" si="563"/>
        <v>32.159999999999997</v>
      </c>
      <c r="AH2613" s="42">
        <v>32.159999999999997</v>
      </c>
      <c r="AI2613" s="42"/>
      <c r="AJ2613" s="42"/>
      <c r="AK2613" s="42"/>
      <c r="AL2613" s="31">
        <v>47</v>
      </c>
      <c r="AM2613" s="43" t="str">
        <f t="shared" si="564"/>
        <v>100</v>
      </c>
      <c r="AN2613" s="44">
        <f>INDEX([1]ราคาสิ่งปลูกสร้าง!$D$6:$CC$47,MATCH($AD2613,[1]ราคาสิ่งปลูกสร้าง!$B$6:$B$45,0),MATCH($C$7,[1]ราคาสิ่งปลูกสร้าง!$D$5:$CC$5,0))</f>
        <v>2050</v>
      </c>
      <c r="AO2613" s="44">
        <f t="shared" si="565"/>
        <v>65928</v>
      </c>
      <c r="AP2613" s="45">
        <f t="shared" si="566"/>
        <v>47</v>
      </c>
      <c r="AQ2613" s="40">
        <f>IF(AP2613=0,0,INDEX([1]ค่าเสื่อมสิ่งปลูกสร้าง!$A$5:$D$105,MATCH($AP2613,[1]ค่าเสื่อมสิ่งปลูกสร้าง!$A$5:$A$105,0),MATCH(AE2613,[1]ค่าเสื่อมสิ่งปลูกสร้าง!$A$3:$D$3)))</f>
        <v>93</v>
      </c>
      <c r="AR2613" s="44">
        <f t="shared" si="571"/>
        <v>4614.96</v>
      </c>
      <c r="AS2613" s="44">
        <f t="shared" si="572"/>
        <v>13614.96</v>
      </c>
      <c r="AT2613" s="44">
        <f t="shared" si="573"/>
        <v>13614.96</v>
      </c>
      <c r="AU2613" s="46">
        <v>0</v>
      </c>
      <c r="AV2613" s="44">
        <f t="shared" si="567"/>
        <v>13614.96</v>
      </c>
      <c r="AW2613" s="47" t="str">
        <f t="shared" si="568"/>
        <v>0.01</v>
      </c>
      <c r="AX2613" s="48"/>
      <c r="AY2613" s="48"/>
      <c r="AZ2613" s="49">
        <v>0</v>
      </c>
      <c r="BA2613" s="48"/>
      <c r="BB2613" s="48"/>
      <c r="BC2613" s="44">
        <f t="shared" si="569"/>
        <v>0</v>
      </c>
      <c r="BD2613" s="50">
        <v>1</v>
      </c>
      <c r="BE2613" s="51" t="e">
        <f>IF(AX2613=1,0,IF(AY2613=1,0,IF(BC2613&gt;#REF!,#REF!,IF(OR(AZ2613&gt;0,BD2613&gt;=0),BC2613+([1]สูตร2!H2601*(100%-AZ2613)-BC2613)*BD2613,[1]สูตร2!H2601*(100%-AZ2613)))))</f>
        <v>#REF!</v>
      </c>
      <c r="BF2613" s="31"/>
    </row>
    <row r="2614" spans="1:58" s="5" customFormat="1" ht="24" customHeight="1" x14ac:dyDescent="0.2">
      <c r="A2614" s="31"/>
      <c r="B2614" s="31" t="s">
        <v>65</v>
      </c>
      <c r="C2614" s="31">
        <v>11223</v>
      </c>
      <c r="D2614" s="31" t="s">
        <v>71</v>
      </c>
      <c r="E2614" s="31" t="s">
        <v>2027</v>
      </c>
      <c r="F2614" s="31"/>
      <c r="G2614" s="32" t="s">
        <v>2028</v>
      </c>
      <c r="H2614" s="31">
        <v>77</v>
      </c>
      <c r="I2614" s="31" t="s">
        <v>630</v>
      </c>
      <c r="J2614" s="31" t="s">
        <v>1973</v>
      </c>
      <c r="K2614" s="31">
        <v>0</v>
      </c>
      <c r="L2614" s="31">
        <v>0</v>
      </c>
      <c r="M2614" s="31">
        <v>13</v>
      </c>
      <c r="N2614" s="33"/>
      <c r="O2614" s="33">
        <v>13</v>
      </c>
      <c r="P2614" s="33"/>
      <c r="Q2614" s="33"/>
      <c r="R2614" s="33"/>
      <c r="S2614" s="34" t="str">
        <f t="shared" si="560"/>
        <v>2</v>
      </c>
      <c r="T2614" s="35">
        <f t="shared" si="561"/>
        <v>13</v>
      </c>
      <c r="U2614" s="36">
        <f>INDEX([1]ราคาที่ดิน!$B:$G,MATCH($C2614,[1]ราคาที่ดิน!$A:$A,0),MATCH($B2614,[1]ราคาที่ดิน!$B$1:$G$1,0))</f>
        <v>180</v>
      </c>
      <c r="V2614" s="37">
        <f t="shared" si="570"/>
        <v>2340</v>
      </c>
      <c r="W2614" s="31">
        <v>3</v>
      </c>
      <c r="X2614" s="31">
        <v>33</v>
      </c>
      <c r="Y2614" s="31" t="s">
        <v>71</v>
      </c>
      <c r="Z2614" s="31" t="s">
        <v>2027</v>
      </c>
      <c r="AA2614" s="31"/>
      <c r="AB2614" s="32" t="s">
        <v>2028</v>
      </c>
      <c r="AC2614" s="38"/>
      <c r="AD2614" s="39" t="s">
        <v>75</v>
      </c>
      <c r="AE2614" s="39" t="s">
        <v>76</v>
      </c>
      <c r="AF2614" s="40" t="str">
        <f t="shared" si="562"/>
        <v>1</v>
      </c>
      <c r="AG2614" s="41">
        <f t="shared" si="563"/>
        <v>12.24</v>
      </c>
      <c r="AH2614" s="42">
        <v>12.24</v>
      </c>
      <c r="AI2614" s="42"/>
      <c r="AJ2614" s="42"/>
      <c r="AK2614" s="42"/>
      <c r="AL2614" s="31">
        <v>47</v>
      </c>
      <c r="AM2614" s="43" t="str">
        <f t="shared" si="564"/>
        <v>100</v>
      </c>
      <c r="AN2614" s="44">
        <f>INDEX([1]ราคาสิ่งปลูกสร้าง!$D$6:$CC$47,MATCH($AD2614,[1]ราคาสิ่งปลูกสร้าง!$B$6:$B$45,0),MATCH($C$7,[1]ราคาสิ่งปลูกสร้าง!$D$5:$CC$5,0))</f>
        <v>5400</v>
      </c>
      <c r="AO2614" s="44">
        <f t="shared" si="565"/>
        <v>66096</v>
      </c>
      <c r="AP2614" s="45">
        <f t="shared" si="566"/>
        <v>47</v>
      </c>
      <c r="AQ2614" s="40">
        <f>IF(AP2614=0,0,INDEX([1]ค่าเสื่อมสิ่งปลูกสร้าง!$A$5:$D$105,MATCH($AP2614,[1]ค่าเสื่อมสิ่งปลูกสร้าง!$A$5:$A$105,0),MATCH(AE2614,[1]ค่าเสื่อมสิ่งปลูกสร้าง!$A$3:$D$3)))</f>
        <v>93</v>
      </c>
      <c r="AR2614" s="44">
        <f t="shared" si="571"/>
        <v>4626.72</v>
      </c>
      <c r="AS2614" s="44">
        <f t="shared" si="572"/>
        <v>6966.72</v>
      </c>
      <c r="AT2614" s="44">
        <f t="shared" si="573"/>
        <v>6966.72</v>
      </c>
      <c r="AU2614" s="46">
        <v>0</v>
      </c>
      <c r="AV2614" s="44">
        <f t="shared" si="567"/>
        <v>6966.72</v>
      </c>
      <c r="AW2614" s="47" t="str">
        <f t="shared" si="568"/>
        <v>0.01</v>
      </c>
      <c r="AX2614" s="48"/>
      <c r="AY2614" s="48"/>
      <c r="AZ2614" s="49">
        <v>0</v>
      </c>
      <c r="BA2614" s="48"/>
      <c r="BB2614" s="48"/>
      <c r="BC2614" s="44">
        <f t="shared" si="569"/>
        <v>0</v>
      </c>
      <c r="BD2614" s="50">
        <v>1</v>
      </c>
      <c r="BE2614" s="51" t="e">
        <f>IF(AX2614=1,0,IF(AY2614=1,0,IF(BC2614&gt;#REF!,#REF!,IF(OR(AZ2614&gt;0,BD2614&gt;=0),BC2614+([1]สูตร2!H2602*(100%-AZ2614)-BC2614)*BD2614,[1]สูตร2!H2602*(100%-AZ2614)))))</f>
        <v>#REF!</v>
      </c>
      <c r="BF2614" s="31"/>
    </row>
    <row r="2615" spans="1:58" s="5" customFormat="1" ht="24" customHeight="1" x14ac:dyDescent="0.2">
      <c r="A2615" s="31">
        <v>872</v>
      </c>
      <c r="B2615" s="31" t="s">
        <v>65</v>
      </c>
      <c r="C2615" s="31">
        <v>13218</v>
      </c>
      <c r="D2615" s="31" t="s">
        <v>83</v>
      </c>
      <c r="E2615" s="31" t="s">
        <v>2029</v>
      </c>
      <c r="F2615" s="31"/>
      <c r="G2615" s="32" t="s">
        <v>2028</v>
      </c>
      <c r="H2615" s="31">
        <v>72</v>
      </c>
      <c r="I2615" s="31">
        <v>698</v>
      </c>
      <c r="J2615" s="31" t="s">
        <v>1973</v>
      </c>
      <c r="K2615" s="31">
        <v>0</v>
      </c>
      <c r="L2615" s="31">
        <v>1</v>
      </c>
      <c r="M2615" s="31">
        <v>1</v>
      </c>
      <c r="N2615" s="33"/>
      <c r="O2615" s="33">
        <v>101</v>
      </c>
      <c r="P2615" s="33"/>
      <c r="Q2615" s="33"/>
      <c r="R2615" s="33"/>
      <c r="S2615" s="34" t="str">
        <f t="shared" si="560"/>
        <v>2</v>
      </c>
      <c r="T2615" s="35">
        <f t="shared" si="561"/>
        <v>101</v>
      </c>
      <c r="U2615" s="36">
        <f>INDEX([1]ราคาที่ดิน!$B:$G,MATCH($C2615,[1]ราคาที่ดิน!$A:$A,0),MATCH($B2615,[1]ราคาที่ดิน!$B$1:$G$1,0))</f>
        <v>180</v>
      </c>
      <c r="V2615" s="37">
        <f t="shared" si="570"/>
        <v>18180</v>
      </c>
      <c r="W2615" s="31"/>
      <c r="X2615" s="31"/>
      <c r="Y2615" s="31"/>
      <c r="Z2615" s="31"/>
      <c r="AA2615" s="31"/>
      <c r="AB2615" s="32"/>
      <c r="AC2615" s="38"/>
      <c r="AD2615" s="39"/>
      <c r="AE2615" s="39"/>
      <c r="AF2615" s="40" t="str">
        <f t="shared" si="562"/>
        <v/>
      </c>
      <c r="AG2615" s="41" t="str">
        <f t="shared" si="563"/>
        <v/>
      </c>
      <c r="AH2615" s="42"/>
      <c r="AI2615" s="42"/>
      <c r="AJ2615" s="42"/>
      <c r="AK2615" s="42"/>
      <c r="AL2615" s="31"/>
      <c r="AM2615" s="43" t="str">
        <f t="shared" si="564"/>
        <v>100</v>
      </c>
      <c r="AN2615" s="44">
        <f>INDEX([1]ราคาสิ่งปลูกสร้าง!$D$6:$CC$47,MATCH($AD2615,[1]ราคาสิ่งปลูกสร้าง!$B$6:$B$45,0),MATCH($C$7,[1]ราคาสิ่งปลูกสร้าง!$D$5:$CC$5,0))</f>
        <v>0</v>
      </c>
      <c r="AO2615" s="44">
        <f t="shared" si="565"/>
        <v>0</v>
      </c>
      <c r="AP2615" s="45">
        <f t="shared" si="566"/>
        <v>0</v>
      </c>
      <c r="AQ2615" s="40">
        <f>IF(AP2615=0,0,INDEX([1]ค่าเสื่อมสิ่งปลูกสร้าง!$A$5:$D$105,MATCH($AP2615,[1]ค่าเสื่อมสิ่งปลูกสร้าง!$A$5:$A$105,0),MATCH(AE2615,[1]ค่าเสื่อมสิ่งปลูกสร้าง!$A$3:$D$3)))</f>
        <v>0</v>
      </c>
      <c r="AR2615" s="44">
        <f t="shared" si="571"/>
        <v>0</v>
      </c>
      <c r="AS2615" s="44">
        <f t="shared" si="572"/>
        <v>18180</v>
      </c>
      <c r="AT2615" s="44">
        <f t="shared" si="573"/>
        <v>18180</v>
      </c>
      <c r="AU2615" s="46">
        <v>0</v>
      </c>
      <c r="AV2615" s="44">
        <f t="shared" si="567"/>
        <v>18180</v>
      </c>
      <c r="AW2615" s="47" t="str">
        <f t="shared" si="568"/>
        <v>0.02</v>
      </c>
      <c r="AX2615" s="48"/>
      <c r="AY2615" s="48"/>
      <c r="AZ2615" s="49">
        <v>0</v>
      </c>
      <c r="BA2615" s="48"/>
      <c r="BB2615" s="48"/>
      <c r="BC2615" s="44">
        <f t="shared" si="569"/>
        <v>0</v>
      </c>
      <c r="BD2615" s="50">
        <v>1</v>
      </c>
      <c r="BE2615" s="51" t="e">
        <f>IF(AX2615=1,0,IF(AY2615=1,0,IF(BC2615&gt;#REF!,#REF!,IF(OR(AZ2615&gt;0,BD2615&gt;=0),BC2615+([1]สูตร2!H2603*(100%-AZ2615)-BC2615)*BD2615,[1]สูตร2!H2603*(100%-AZ2615)))))</f>
        <v>#REF!</v>
      </c>
      <c r="BF2615" s="31"/>
    </row>
    <row r="2616" spans="1:58" s="5" customFormat="1" ht="24" customHeight="1" x14ac:dyDescent="0.2">
      <c r="A2616" s="31">
        <v>873</v>
      </c>
      <c r="B2616" s="31" t="s">
        <v>65</v>
      </c>
      <c r="C2616" s="31">
        <v>4830</v>
      </c>
      <c r="D2616" s="31" t="s">
        <v>66</v>
      </c>
      <c r="E2616" s="31" t="s">
        <v>2030</v>
      </c>
      <c r="F2616" s="31"/>
      <c r="G2616" s="32" t="s">
        <v>2031</v>
      </c>
      <c r="H2616" s="31">
        <v>185</v>
      </c>
      <c r="I2616" s="31">
        <v>1326</v>
      </c>
      <c r="J2616" s="31" t="s">
        <v>1973</v>
      </c>
      <c r="K2616" s="31">
        <v>13</v>
      </c>
      <c r="L2616" s="31">
        <v>0</v>
      </c>
      <c r="M2616" s="31">
        <v>36</v>
      </c>
      <c r="N2616" s="33">
        <v>5236</v>
      </c>
      <c r="O2616" s="33"/>
      <c r="P2616" s="33"/>
      <c r="Q2616" s="33"/>
      <c r="R2616" s="33"/>
      <c r="S2616" s="34" t="str">
        <f t="shared" si="560"/>
        <v>1</v>
      </c>
      <c r="T2616" s="35">
        <f t="shared" si="561"/>
        <v>5236</v>
      </c>
      <c r="U2616" s="36">
        <f>INDEX([1]ราคาที่ดิน!$B:$G,MATCH($C2616,[1]ราคาที่ดิน!$A:$A,0),MATCH($B2616,[1]ราคาที่ดิน!$B$1:$G$1,0))</f>
        <v>180</v>
      </c>
      <c r="V2616" s="37">
        <f t="shared" si="570"/>
        <v>942480</v>
      </c>
      <c r="W2616" s="31"/>
      <c r="X2616" s="31"/>
      <c r="Y2616" s="31"/>
      <c r="Z2616" s="31"/>
      <c r="AA2616" s="31"/>
      <c r="AB2616" s="32"/>
      <c r="AC2616" s="38"/>
      <c r="AD2616" s="39"/>
      <c r="AE2616" s="39"/>
      <c r="AF2616" s="40" t="str">
        <f t="shared" si="562"/>
        <v/>
      </c>
      <c r="AG2616" s="41" t="str">
        <f t="shared" si="563"/>
        <v/>
      </c>
      <c r="AH2616" s="42"/>
      <c r="AI2616" s="42"/>
      <c r="AJ2616" s="42"/>
      <c r="AK2616" s="42"/>
      <c r="AL2616" s="31"/>
      <c r="AM2616" s="43" t="str">
        <f t="shared" si="564"/>
        <v>100</v>
      </c>
      <c r="AN2616" s="44">
        <f>INDEX([1]ราคาสิ่งปลูกสร้าง!$D$6:$CC$47,MATCH($AD2616,[1]ราคาสิ่งปลูกสร้าง!$B$6:$B$45,0),MATCH($C$7,[1]ราคาสิ่งปลูกสร้าง!$D$5:$CC$5,0))</f>
        <v>0</v>
      </c>
      <c r="AO2616" s="44">
        <f t="shared" si="565"/>
        <v>0</v>
      </c>
      <c r="AP2616" s="45">
        <f t="shared" si="566"/>
        <v>0</v>
      </c>
      <c r="AQ2616" s="40">
        <f>IF(AP2616=0,0,INDEX([1]ค่าเสื่อมสิ่งปลูกสร้าง!$A$5:$D$105,MATCH($AP2616,[1]ค่าเสื่อมสิ่งปลูกสร้าง!$A$5:$A$105,0),MATCH(AE2616,[1]ค่าเสื่อมสิ่งปลูกสร้าง!$A$3:$D$3)))</f>
        <v>0</v>
      </c>
      <c r="AR2616" s="44">
        <f t="shared" si="571"/>
        <v>0</v>
      </c>
      <c r="AS2616" s="44">
        <f t="shared" si="572"/>
        <v>942480</v>
      </c>
      <c r="AT2616" s="44">
        <f t="shared" si="573"/>
        <v>942480</v>
      </c>
      <c r="AU2616" s="46">
        <v>0</v>
      </c>
      <c r="AV2616" s="44">
        <f t="shared" si="567"/>
        <v>942480</v>
      </c>
      <c r="AW2616" s="47" t="str">
        <f t="shared" si="568"/>
        <v>0.01</v>
      </c>
      <c r="AX2616" s="48"/>
      <c r="AY2616" s="48"/>
      <c r="AZ2616" s="49">
        <v>0</v>
      </c>
      <c r="BA2616" s="48"/>
      <c r="BB2616" s="48"/>
      <c r="BC2616" s="44">
        <f t="shared" si="569"/>
        <v>0</v>
      </c>
      <c r="BD2616" s="50">
        <v>1</v>
      </c>
      <c r="BE2616" s="51" t="e">
        <f>IF(AX2616=1,0,IF(AY2616=1,0,IF(BC2616&gt;#REF!,#REF!,IF(OR(AZ2616&gt;0,BD2616&gt;=0),BC2616+([1]สูตร2!H2604*(100%-AZ2616)-BC2616)*BD2616,[1]สูตร2!H2604*(100%-AZ2616)))))</f>
        <v>#REF!</v>
      </c>
      <c r="BF2616" s="31"/>
    </row>
    <row r="2617" spans="1:58" s="5" customFormat="1" ht="24" customHeight="1" x14ac:dyDescent="0.2">
      <c r="A2617" s="31"/>
      <c r="B2617" s="31" t="s">
        <v>65</v>
      </c>
      <c r="C2617" s="31">
        <v>904</v>
      </c>
      <c r="D2617" s="31" t="s">
        <v>66</v>
      </c>
      <c r="E2617" s="31" t="s">
        <v>2030</v>
      </c>
      <c r="F2617" s="31"/>
      <c r="G2617" s="32" t="s">
        <v>2031</v>
      </c>
      <c r="H2617" s="31">
        <v>287</v>
      </c>
      <c r="I2617" s="31">
        <v>2263</v>
      </c>
      <c r="J2617" s="31" t="s">
        <v>1973</v>
      </c>
      <c r="K2617" s="31">
        <v>1</v>
      </c>
      <c r="L2617" s="31">
        <v>0</v>
      </c>
      <c r="M2617" s="31">
        <v>64</v>
      </c>
      <c r="N2617" s="33">
        <v>464</v>
      </c>
      <c r="O2617" s="33"/>
      <c r="P2617" s="33"/>
      <c r="Q2617" s="33"/>
      <c r="R2617" s="33"/>
      <c r="S2617" s="34" t="str">
        <f t="shared" si="560"/>
        <v>1</v>
      </c>
      <c r="T2617" s="35">
        <f t="shared" si="561"/>
        <v>464</v>
      </c>
      <c r="U2617" s="36">
        <f>INDEX([1]ราคาที่ดิน!$B:$G,MATCH($C2617,[1]ราคาที่ดิน!$A:$A,0),MATCH($B2617,[1]ราคาที่ดิน!$B$1:$G$1,0))</f>
        <v>180</v>
      </c>
      <c r="V2617" s="37">
        <f t="shared" si="570"/>
        <v>83520</v>
      </c>
      <c r="W2617" s="31"/>
      <c r="X2617" s="31"/>
      <c r="Y2617" s="31"/>
      <c r="Z2617" s="31"/>
      <c r="AA2617" s="31"/>
      <c r="AB2617" s="32"/>
      <c r="AC2617" s="38"/>
      <c r="AD2617" s="39"/>
      <c r="AE2617" s="39"/>
      <c r="AF2617" s="40" t="str">
        <f t="shared" si="562"/>
        <v/>
      </c>
      <c r="AG2617" s="41" t="str">
        <f t="shared" si="563"/>
        <v/>
      </c>
      <c r="AH2617" s="42"/>
      <c r="AI2617" s="42"/>
      <c r="AJ2617" s="42"/>
      <c r="AK2617" s="42"/>
      <c r="AL2617" s="31"/>
      <c r="AM2617" s="43" t="str">
        <f t="shared" si="564"/>
        <v>100</v>
      </c>
      <c r="AN2617" s="44">
        <f>INDEX([1]ราคาสิ่งปลูกสร้าง!$D$6:$CC$47,MATCH($AD2617,[1]ราคาสิ่งปลูกสร้าง!$B$6:$B$45,0),MATCH($C$7,[1]ราคาสิ่งปลูกสร้าง!$D$5:$CC$5,0))</f>
        <v>0</v>
      </c>
      <c r="AO2617" s="44">
        <f t="shared" si="565"/>
        <v>0</v>
      </c>
      <c r="AP2617" s="45">
        <f t="shared" si="566"/>
        <v>0</v>
      </c>
      <c r="AQ2617" s="40">
        <f>IF(AP2617=0,0,INDEX([1]ค่าเสื่อมสิ่งปลูกสร้าง!$A$5:$D$105,MATCH($AP2617,[1]ค่าเสื่อมสิ่งปลูกสร้าง!$A$5:$A$105,0),MATCH(AE2617,[1]ค่าเสื่อมสิ่งปลูกสร้าง!$A$3:$D$3)))</f>
        <v>0</v>
      </c>
      <c r="AR2617" s="44">
        <f t="shared" si="571"/>
        <v>0</v>
      </c>
      <c r="AS2617" s="44">
        <f t="shared" si="572"/>
        <v>83520</v>
      </c>
      <c r="AT2617" s="44">
        <f t="shared" si="573"/>
        <v>83520</v>
      </c>
      <c r="AU2617" s="46">
        <v>0</v>
      </c>
      <c r="AV2617" s="44">
        <f t="shared" si="567"/>
        <v>83520</v>
      </c>
      <c r="AW2617" s="47" t="str">
        <f t="shared" si="568"/>
        <v>0.01</v>
      </c>
      <c r="AX2617" s="48"/>
      <c r="AY2617" s="48"/>
      <c r="AZ2617" s="49">
        <v>0</v>
      </c>
      <c r="BA2617" s="48"/>
      <c r="BB2617" s="48"/>
      <c r="BC2617" s="44">
        <f t="shared" si="569"/>
        <v>0</v>
      </c>
      <c r="BD2617" s="50">
        <v>1</v>
      </c>
      <c r="BE2617" s="51" t="e">
        <f>IF(AX2617=1,0,IF(AY2617=1,0,IF(BC2617&gt;#REF!,#REF!,IF(OR(AZ2617&gt;0,BD2617&gt;=0),BC2617+([1]สูตร2!H2605*(100%-AZ2617)-BC2617)*BD2617,[1]สูตร2!H2605*(100%-AZ2617)))))</f>
        <v>#REF!</v>
      </c>
      <c r="BF2617" s="31"/>
    </row>
    <row r="2618" spans="1:58" s="5" customFormat="1" ht="24" customHeight="1" x14ac:dyDescent="0.2">
      <c r="A2618" s="31"/>
      <c r="B2618" s="31" t="s">
        <v>65</v>
      </c>
      <c r="C2618" s="31">
        <v>4831</v>
      </c>
      <c r="D2618" s="31" t="s">
        <v>66</v>
      </c>
      <c r="E2618" s="31" t="s">
        <v>2030</v>
      </c>
      <c r="F2618" s="31"/>
      <c r="G2618" s="32" t="s">
        <v>2031</v>
      </c>
      <c r="H2618" s="31">
        <v>26</v>
      </c>
      <c r="I2618" s="31">
        <v>419</v>
      </c>
      <c r="J2618" s="31" t="s">
        <v>1973</v>
      </c>
      <c r="K2618" s="31">
        <v>0</v>
      </c>
      <c r="L2618" s="31">
        <v>1</v>
      </c>
      <c r="M2618" s="31">
        <v>0</v>
      </c>
      <c r="N2618" s="33"/>
      <c r="O2618" s="33">
        <v>100</v>
      </c>
      <c r="P2618" s="33"/>
      <c r="Q2618" s="33"/>
      <c r="R2618" s="33"/>
      <c r="S2618" s="34" t="str">
        <f t="shared" si="560"/>
        <v>2</v>
      </c>
      <c r="T2618" s="35">
        <f t="shared" si="561"/>
        <v>100</v>
      </c>
      <c r="U2618" s="36">
        <f>INDEX([1]ราคาที่ดิน!$B:$G,MATCH($C2618,[1]ราคาที่ดิน!$A:$A,0),MATCH($B2618,[1]ราคาที่ดิน!$B$1:$G$1,0))</f>
        <v>180</v>
      </c>
      <c r="V2618" s="37">
        <f t="shared" si="570"/>
        <v>18000</v>
      </c>
      <c r="W2618" s="31">
        <v>1</v>
      </c>
      <c r="X2618" s="31">
        <v>34</v>
      </c>
      <c r="Y2618" s="31" t="s">
        <v>66</v>
      </c>
      <c r="Z2618" s="31" t="s">
        <v>2030</v>
      </c>
      <c r="AA2618" s="31"/>
      <c r="AB2618" s="32" t="s">
        <v>2031</v>
      </c>
      <c r="AC2618" s="38"/>
      <c r="AD2618" s="39" t="s">
        <v>73</v>
      </c>
      <c r="AE2618" s="39" t="s">
        <v>74</v>
      </c>
      <c r="AF2618" s="40" t="str">
        <f t="shared" si="562"/>
        <v>2</v>
      </c>
      <c r="AG2618" s="41">
        <f t="shared" si="563"/>
        <v>64</v>
      </c>
      <c r="AH2618" s="42"/>
      <c r="AI2618" s="42">
        <v>64</v>
      </c>
      <c r="AJ2618" s="42"/>
      <c r="AK2618" s="42"/>
      <c r="AL2618" s="31">
        <v>48</v>
      </c>
      <c r="AM2618" s="43" t="str">
        <f t="shared" si="564"/>
        <v>100</v>
      </c>
      <c r="AN2618" s="44">
        <f>INDEX([1]ราคาสิ่งปลูกสร้าง!$D$6:$CC$47,MATCH($AD2618,[1]ราคาสิ่งปลูกสร้าง!$B$6:$B$45,0),MATCH($C$7,[1]ราคาสิ่งปลูกสร้าง!$D$5:$CC$5,0))</f>
        <v>6500</v>
      </c>
      <c r="AO2618" s="44">
        <f t="shared" si="565"/>
        <v>416000</v>
      </c>
      <c r="AP2618" s="45">
        <f t="shared" si="566"/>
        <v>48</v>
      </c>
      <c r="AQ2618" s="40">
        <f>IF(AP2618=0,0,INDEX([1]ค่าเสื่อมสิ่งปลูกสร้าง!$A$5:$D$105,MATCH($AP2618,[1]ค่าเสื่อมสิ่งปลูกสร้าง!$A$5:$A$105,0),MATCH(AE2618,[1]ค่าเสื่อมสิ่งปลูกสร้าง!$A$3:$D$3)))</f>
        <v>76</v>
      </c>
      <c r="AR2618" s="44">
        <f t="shared" si="571"/>
        <v>99840</v>
      </c>
      <c r="AS2618" s="44">
        <f t="shared" si="572"/>
        <v>117840</v>
      </c>
      <c r="AT2618" s="44">
        <f t="shared" si="573"/>
        <v>117840</v>
      </c>
      <c r="AU2618" s="46">
        <v>0</v>
      </c>
      <c r="AV2618" s="44">
        <f t="shared" si="567"/>
        <v>117840</v>
      </c>
      <c r="AW2618" s="47" t="str">
        <f t="shared" si="568"/>
        <v>0.02</v>
      </c>
      <c r="AX2618" s="48"/>
      <c r="AY2618" s="48"/>
      <c r="AZ2618" s="49">
        <v>0</v>
      </c>
      <c r="BA2618" s="48"/>
      <c r="BB2618" s="48"/>
      <c r="BC2618" s="44">
        <f t="shared" si="569"/>
        <v>0</v>
      </c>
      <c r="BD2618" s="50">
        <v>1</v>
      </c>
      <c r="BE2618" s="51" t="e">
        <f>IF(AX2618=1,0,IF(AY2618=1,0,IF(BC2618&gt;#REF!,#REF!,IF(OR(AZ2618&gt;0,BD2618&gt;=0),BC2618+([1]สูตร2!H2606*(100%-AZ2618)-BC2618)*BD2618,[1]สูตร2!H2606*(100%-AZ2618)))))</f>
        <v>#REF!</v>
      </c>
      <c r="BF2618" s="31"/>
    </row>
    <row r="2619" spans="1:58" s="5" customFormat="1" ht="24" customHeight="1" x14ac:dyDescent="0.2">
      <c r="A2619" s="31"/>
      <c r="B2619" s="31" t="s">
        <v>65</v>
      </c>
      <c r="C2619" s="31">
        <v>4831</v>
      </c>
      <c r="D2619" s="31" t="s">
        <v>66</v>
      </c>
      <c r="E2619" s="31" t="s">
        <v>2030</v>
      </c>
      <c r="F2619" s="31"/>
      <c r="G2619" s="32" t="s">
        <v>2031</v>
      </c>
      <c r="H2619" s="31">
        <v>26</v>
      </c>
      <c r="I2619" s="31">
        <v>419</v>
      </c>
      <c r="J2619" s="31" t="s">
        <v>1973</v>
      </c>
      <c r="K2619" s="31">
        <v>0</v>
      </c>
      <c r="L2619" s="31">
        <v>0</v>
      </c>
      <c r="M2619" s="31">
        <v>76</v>
      </c>
      <c r="N2619" s="33"/>
      <c r="O2619" s="33">
        <v>76</v>
      </c>
      <c r="P2619" s="33"/>
      <c r="Q2619" s="33"/>
      <c r="R2619" s="33"/>
      <c r="S2619" s="34" t="str">
        <f t="shared" si="560"/>
        <v>2</v>
      </c>
      <c r="T2619" s="35">
        <f t="shared" si="561"/>
        <v>76</v>
      </c>
      <c r="U2619" s="36">
        <f>INDEX([1]ราคาที่ดิน!$B:$G,MATCH($C2619,[1]ราคาที่ดิน!$A:$A,0),MATCH($B2619,[1]ราคาที่ดิน!$B$1:$G$1,0))</f>
        <v>180</v>
      </c>
      <c r="V2619" s="37">
        <f t="shared" si="570"/>
        <v>13680</v>
      </c>
      <c r="W2619" s="31">
        <v>2</v>
      </c>
      <c r="X2619" s="31">
        <v>34</v>
      </c>
      <c r="Y2619" s="31" t="s">
        <v>66</v>
      </c>
      <c r="Z2619" s="31" t="s">
        <v>2030</v>
      </c>
      <c r="AA2619" s="31"/>
      <c r="AB2619" s="32" t="s">
        <v>2031</v>
      </c>
      <c r="AC2619" s="38"/>
      <c r="AD2619" s="39" t="s">
        <v>75</v>
      </c>
      <c r="AE2619" s="39" t="s">
        <v>76</v>
      </c>
      <c r="AF2619" s="40" t="str">
        <f t="shared" si="562"/>
        <v>1</v>
      </c>
      <c r="AG2619" s="41">
        <f t="shared" si="563"/>
        <v>10.6</v>
      </c>
      <c r="AH2619" s="42">
        <v>10.6</v>
      </c>
      <c r="AI2619" s="42"/>
      <c r="AJ2619" s="42"/>
      <c r="AK2619" s="42"/>
      <c r="AL2619" s="31">
        <v>48</v>
      </c>
      <c r="AM2619" s="43" t="str">
        <f t="shared" si="564"/>
        <v>100</v>
      </c>
      <c r="AN2619" s="44">
        <f>INDEX([1]ราคาสิ่งปลูกสร้าง!$D$6:$CC$47,MATCH($AD2619,[1]ราคาสิ่งปลูกสร้าง!$B$6:$B$45,0),MATCH($C$7,[1]ราคาสิ่งปลูกสร้าง!$D$5:$CC$5,0))</f>
        <v>5400</v>
      </c>
      <c r="AO2619" s="44">
        <f t="shared" si="565"/>
        <v>57240</v>
      </c>
      <c r="AP2619" s="45">
        <f t="shared" si="566"/>
        <v>48</v>
      </c>
      <c r="AQ2619" s="40">
        <f>IF(AP2619=0,0,INDEX([1]ค่าเสื่อมสิ่งปลูกสร้าง!$A$5:$D$105,MATCH($AP2619,[1]ค่าเสื่อมสิ่งปลูกสร้าง!$A$5:$A$105,0),MATCH(AE2619,[1]ค่าเสื่อมสิ่งปลูกสร้าง!$A$3:$D$3)))</f>
        <v>93</v>
      </c>
      <c r="AR2619" s="44">
        <f t="shared" si="571"/>
        <v>4006.8</v>
      </c>
      <c r="AS2619" s="44">
        <f t="shared" si="572"/>
        <v>17686.8</v>
      </c>
      <c r="AT2619" s="44">
        <f t="shared" si="573"/>
        <v>17686.8</v>
      </c>
      <c r="AU2619" s="46">
        <v>0</v>
      </c>
      <c r="AV2619" s="44">
        <f t="shared" si="567"/>
        <v>17686.8</v>
      </c>
      <c r="AW2619" s="47" t="str">
        <f t="shared" si="568"/>
        <v>0.01</v>
      </c>
      <c r="AX2619" s="48"/>
      <c r="AY2619" s="48"/>
      <c r="AZ2619" s="49">
        <v>0</v>
      </c>
      <c r="BA2619" s="48"/>
      <c r="BB2619" s="48"/>
      <c r="BC2619" s="44">
        <f t="shared" si="569"/>
        <v>0</v>
      </c>
      <c r="BD2619" s="50">
        <v>1</v>
      </c>
      <c r="BE2619" s="51" t="e">
        <f>IF(AX2619=1,0,IF(AY2619=1,0,IF(BC2619&gt;#REF!,#REF!,IF(OR(AZ2619&gt;0,BD2619&gt;=0),BC2619+([1]สูตร2!H2607*(100%-AZ2619)-BC2619)*BD2619,[1]สูตร2!H2607*(100%-AZ2619)))))</f>
        <v>#REF!</v>
      </c>
      <c r="BF2619" s="31"/>
    </row>
    <row r="2620" spans="1:58" s="5" customFormat="1" ht="24" customHeight="1" x14ac:dyDescent="0.2">
      <c r="A2620" s="31">
        <v>874</v>
      </c>
      <c r="B2620" s="31" t="s">
        <v>65</v>
      </c>
      <c r="C2620" s="31">
        <v>12952</v>
      </c>
      <c r="D2620" s="31" t="s">
        <v>66</v>
      </c>
      <c r="E2620" s="31" t="s">
        <v>2032</v>
      </c>
      <c r="F2620" s="31"/>
      <c r="G2620" s="32" t="s">
        <v>2033</v>
      </c>
      <c r="H2620" s="31">
        <v>44</v>
      </c>
      <c r="I2620" s="31">
        <v>437</v>
      </c>
      <c r="J2620" s="31" t="s">
        <v>1973</v>
      </c>
      <c r="K2620" s="31">
        <v>0</v>
      </c>
      <c r="L2620" s="31">
        <v>0</v>
      </c>
      <c r="M2620" s="31">
        <v>50</v>
      </c>
      <c r="N2620" s="33"/>
      <c r="O2620" s="33">
        <v>50</v>
      </c>
      <c r="P2620" s="33"/>
      <c r="Q2620" s="33"/>
      <c r="R2620" s="33"/>
      <c r="S2620" s="34" t="str">
        <f t="shared" si="560"/>
        <v>2</v>
      </c>
      <c r="T2620" s="35">
        <f t="shared" si="561"/>
        <v>50</v>
      </c>
      <c r="U2620" s="36">
        <f>INDEX([1]ราคาที่ดิน!$B:$G,MATCH($C2620,[1]ราคาที่ดิน!$A:$A,0),MATCH($B2620,[1]ราคาที่ดิน!$B$1:$G$1,0))</f>
        <v>180</v>
      </c>
      <c r="V2620" s="37">
        <f t="shared" si="570"/>
        <v>9000</v>
      </c>
      <c r="W2620" s="31">
        <v>1</v>
      </c>
      <c r="X2620" s="31">
        <v>36</v>
      </c>
      <c r="Y2620" s="31" t="s">
        <v>66</v>
      </c>
      <c r="Z2620" s="31" t="s">
        <v>2032</v>
      </c>
      <c r="AA2620" s="31"/>
      <c r="AB2620" s="32" t="s">
        <v>2033</v>
      </c>
      <c r="AC2620" s="38"/>
      <c r="AD2620" s="39" t="s">
        <v>73</v>
      </c>
      <c r="AE2620" s="39" t="s">
        <v>94</v>
      </c>
      <c r="AF2620" s="40" t="str">
        <f t="shared" si="562"/>
        <v>2</v>
      </c>
      <c r="AG2620" s="41">
        <f t="shared" si="563"/>
        <v>107.91</v>
      </c>
      <c r="AH2620" s="42"/>
      <c r="AI2620" s="42">
        <v>107.91</v>
      </c>
      <c r="AJ2620" s="42"/>
      <c r="AK2620" s="42"/>
      <c r="AL2620" s="31">
        <v>56</v>
      </c>
      <c r="AM2620" s="43" t="str">
        <f t="shared" si="564"/>
        <v>100</v>
      </c>
      <c r="AN2620" s="44">
        <f>INDEX([1]ราคาสิ่งปลูกสร้าง!$D$6:$CC$47,MATCH($AD2620,[1]ราคาสิ่งปลูกสร้าง!$B$6:$B$45,0),MATCH($C$7,[1]ราคาสิ่งปลูกสร้าง!$D$5:$CC$5,0))</f>
        <v>6500</v>
      </c>
      <c r="AO2620" s="44">
        <f t="shared" si="565"/>
        <v>701415</v>
      </c>
      <c r="AP2620" s="45">
        <f t="shared" si="566"/>
        <v>56</v>
      </c>
      <c r="AQ2620" s="40">
        <f>IF(AP2620=0,0,INDEX([1]ค่าเสื่อมสิ่งปลูกสร้าง!$A$5:$D$105,MATCH($AP2620,[1]ค่าเสื่อมสิ่งปลูกสร้าง!$A$5:$A$105,0),MATCH(AE2620,[1]ค่าเสื่อมสิ่งปลูกสร้าง!$A$3:$D$3)))</f>
        <v>76</v>
      </c>
      <c r="AR2620" s="44">
        <f t="shared" si="571"/>
        <v>168339.6</v>
      </c>
      <c r="AS2620" s="44">
        <f t="shared" si="572"/>
        <v>177339.6</v>
      </c>
      <c r="AT2620" s="44">
        <f t="shared" si="573"/>
        <v>177339.6</v>
      </c>
      <c r="AU2620" s="46">
        <v>0</v>
      </c>
      <c r="AV2620" s="44">
        <f t="shared" si="567"/>
        <v>177339.6</v>
      </c>
      <c r="AW2620" s="47" t="str">
        <f t="shared" si="568"/>
        <v>0.02</v>
      </c>
      <c r="AX2620" s="48"/>
      <c r="AY2620" s="48"/>
      <c r="AZ2620" s="49">
        <v>0</v>
      </c>
      <c r="BA2620" s="48"/>
      <c r="BB2620" s="48"/>
      <c r="BC2620" s="44">
        <f t="shared" si="569"/>
        <v>0</v>
      </c>
      <c r="BD2620" s="50">
        <v>1</v>
      </c>
      <c r="BE2620" s="51" t="e">
        <f>IF(AX2620=1,0,IF(AY2620=1,0,IF(BC2620&gt;#REF!,#REF!,IF(OR(AZ2620&gt;0,BD2620&gt;=0),BC2620+([1]สูตร2!H2608*(100%-AZ2620)-BC2620)*BD2620,[1]สูตร2!H2608*(100%-AZ2620)))))</f>
        <v>#REF!</v>
      </c>
      <c r="BF2620" s="31"/>
    </row>
    <row r="2621" spans="1:58" s="5" customFormat="1" ht="24" customHeight="1" x14ac:dyDescent="0.2">
      <c r="A2621" s="31"/>
      <c r="B2621" s="31" t="s">
        <v>65</v>
      </c>
      <c r="C2621" s="31">
        <v>12952</v>
      </c>
      <c r="D2621" s="31" t="s">
        <v>66</v>
      </c>
      <c r="E2621" s="31" t="s">
        <v>2032</v>
      </c>
      <c r="F2621" s="31"/>
      <c r="G2621" s="32" t="s">
        <v>2033</v>
      </c>
      <c r="H2621" s="31">
        <v>44</v>
      </c>
      <c r="I2621" s="31">
        <v>437</v>
      </c>
      <c r="J2621" s="31" t="s">
        <v>1973</v>
      </c>
      <c r="K2621" s="31">
        <v>0</v>
      </c>
      <c r="L2621" s="31">
        <v>0</v>
      </c>
      <c r="M2621" s="31">
        <v>50</v>
      </c>
      <c r="N2621" s="33"/>
      <c r="O2621" s="33">
        <v>50</v>
      </c>
      <c r="P2621" s="33"/>
      <c r="Q2621" s="33"/>
      <c r="R2621" s="33"/>
      <c r="S2621" s="34" t="str">
        <f t="shared" si="560"/>
        <v>2</v>
      </c>
      <c r="T2621" s="35">
        <f t="shared" si="561"/>
        <v>50</v>
      </c>
      <c r="U2621" s="36">
        <f>INDEX([1]ราคาที่ดิน!$B:$G,MATCH($C2621,[1]ราคาที่ดิน!$A:$A,0),MATCH($B2621,[1]ราคาที่ดิน!$B$1:$G$1,0))</f>
        <v>180</v>
      </c>
      <c r="V2621" s="37">
        <f t="shared" si="570"/>
        <v>9000</v>
      </c>
      <c r="W2621" s="31">
        <v>2</v>
      </c>
      <c r="X2621" s="31">
        <v>36</v>
      </c>
      <c r="Y2621" s="31" t="s">
        <v>66</v>
      </c>
      <c r="Z2621" s="31" t="s">
        <v>2032</v>
      </c>
      <c r="AA2621" s="31"/>
      <c r="AB2621" s="32" t="s">
        <v>2033</v>
      </c>
      <c r="AC2621" s="38"/>
      <c r="AD2621" s="39" t="s">
        <v>77</v>
      </c>
      <c r="AE2621" s="39" t="s">
        <v>76</v>
      </c>
      <c r="AF2621" s="40" t="str">
        <f t="shared" si="562"/>
        <v>1</v>
      </c>
      <c r="AG2621" s="41">
        <f t="shared" si="563"/>
        <v>28</v>
      </c>
      <c r="AH2621" s="42">
        <v>28</v>
      </c>
      <c r="AI2621" s="42"/>
      <c r="AJ2621" s="42"/>
      <c r="AK2621" s="42"/>
      <c r="AL2621" s="31">
        <v>3</v>
      </c>
      <c r="AM2621" s="43" t="str">
        <f t="shared" si="564"/>
        <v>100</v>
      </c>
      <c r="AN2621" s="44">
        <f>INDEX([1]ราคาสิ่งปลูกสร้าง!$D$6:$CC$47,MATCH($AD2621,[1]ราคาสิ่งปลูกสร้าง!$B$6:$B$45,0),MATCH($C$7,[1]ราคาสิ่งปลูกสร้าง!$D$5:$CC$5,0))</f>
        <v>2050</v>
      </c>
      <c r="AO2621" s="44">
        <f t="shared" si="565"/>
        <v>57400</v>
      </c>
      <c r="AP2621" s="45">
        <f t="shared" si="566"/>
        <v>3</v>
      </c>
      <c r="AQ2621" s="40">
        <f>IF(AP2621=0,0,INDEX([1]ค่าเสื่อมสิ่งปลูกสร้าง!$A$5:$D$105,MATCH($AP2621,[1]ค่าเสื่อมสิ่งปลูกสร้าง!$A$5:$A$105,0),MATCH(AE2621,[1]ค่าเสื่อมสิ่งปลูกสร้าง!$A$3:$D$3)))</f>
        <v>9</v>
      </c>
      <c r="AR2621" s="44">
        <f t="shared" si="571"/>
        <v>52234</v>
      </c>
      <c r="AS2621" s="44">
        <f t="shared" si="572"/>
        <v>61234</v>
      </c>
      <c r="AT2621" s="44">
        <f t="shared" si="573"/>
        <v>61234</v>
      </c>
      <c r="AU2621" s="46">
        <v>0</v>
      </c>
      <c r="AV2621" s="44">
        <f t="shared" si="567"/>
        <v>61234</v>
      </c>
      <c r="AW2621" s="47" t="str">
        <f t="shared" si="568"/>
        <v>0.01</v>
      </c>
      <c r="AX2621" s="48"/>
      <c r="AY2621" s="48"/>
      <c r="AZ2621" s="49">
        <v>0</v>
      </c>
      <c r="BA2621" s="48"/>
      <c r="BB2621" s="48"/>
      <c r="BC2621" s="44">
        <f t="shared" si="569"/>
        <v>0</v>
      </c>
      <c r="BD2621" s="50">
        <v>1</v>
      </c>
      <c r="BE2621" s="51" t="e">
        <f>IF(AX2621=1,0,IF(AY2621=1,0,IF(BC2621&gt;#REF!,#REF!,IF(OR(AZ2621&gt;0,BD2621&gt;=0),BC2621+([1]สูตร2!H2609*(100%-AZ2621)-BC2621)*BD2621,[1]สูตร2!H2609*(100%-AZ2621)))))</f>
        <v>#REF!</v>
      </c>
      <c r="BF2621" s="31"/>
    </row>
    <row r="2622" spans="1:58" s="5" customFormat="1" ht="24" customHeight="1" x14ac:dyDescent="0.2">
      <c r="A2622" s="31"/>
      <c r="B2622" s="31" t="s">
        <v>65</v>
      </c>
      <c r="C2622" s="31">
        <v>12952</v>
      </c>
      <c r="D2622" s="31" t="s">
        <v>66</v>
      </c>
      <c r="E2622" s="31" t="s">
        <v>2032</v>
      </c>
      <c r="F2622" s="31"/>
      <c r="G2622" s="32" t="s">
        <v>2033</v>
      </c>
      <c r="H2622" s="31">
        <v>44</v>
      </c>
      <c r="I2622" s="31">
        <v>437</v>
      </c>
      <c r="J2622" s="31" t="s">
        <v>1973</v>
      </c>
      <c r="K2622" s="31">
        <v>0</v>
      </c>
      <c r="L2622" s="31">
        <v>0</v>
      </c>
      <c r="M2622" s="31">
        <v>30</v>
      </c>
      <c r="N2622" s="33"/>
      <c r="O2622" s="33">
        <v>30</v>
      </c>
      <c r="P2622" s="33"/>
      <c r="Q2622" s="33"/>
      <c r="R2622" s="33"/>
      <c r="S2622" s="34" t="str">
        <f t="shared" si="560"/>
        <v>2</v>
      </c>
      <c r="T2622" s="35">
        <f t="shared" si="561"/>
        <v>30</v>
      </c>
      <c r="U2622" s="36">
        <f>INDEX([1]ราคาที่ดิน!$B:$G,MATCH($C2622,[1]ราคาที่ดิน!$A:$A,0),MATCH($B2622,[1]ราคาที่ดิน!$B$1:$G$1,0))</f>
        <v>180</v>
      </c>
      <c r="V2622" s="37">
        <f t="shared" si="570"/>
        <v>5400</v>
      </c>
      <c r="W2622" s="31">
        <v>3</v>
      </c>
      <c r="X2622" s="31">
        <v>36</v>
      </c>
      <c r="Y2622" s="31" t="s">
        <v>66</v>
      </c>
      <c r="Z2622" s="31" t="s">
        <v>2032</v>
      </c>
      <c r="AA2622" s="31"/>
      <c r="AB2622" s="32" t="s">
        <v>2033</v>
      </c>
      <c r="AC2622" s="38"/>
      <c r="AD2622" s="39" t="s">
        <v>75</v>
      </c>
      <c r="AE2622" s="39" t="s">
        <v>76</v>
      </c>
      <c r="AF2622" s="40" t="str">
        <f t="shared" si="562"/>
        <v>1</v>
      </c>
      <c r="AG2622" s="41">
        <f t="shared" si="563"/>
        <v>20.46</v>
      </c>
      <c r="AH2622" s="42">
        <v>20.46</v>
      </c>
      <c r="AI2622" s="42"/>
      <c r="AJ2622" s="42"/>
      <c r="AK2622" s="42"/>
      <c r="AL2622" s="31">
        <v>56</v>
      </c>
      <c r="AM2622" s="43" t="str">
        <f t="shared" si="564"/>
        <v>100</v>
      </c>
      <c r="AN2622" s="44">
        <f>INDEX([1]ราคาสิ่งปลูกสร้าง!$D$6:$CC$47,MATCH($AD2622,[1]ราคาสิ่งปลูกสร้าง!$B$6:$B$45,0),MATCH($C$7,[1]ราคาสิ่งปลูกสร้าง!$D$5:$CC$5,0))</f>
        <v>5400</v>
      </c>
      <c r="AO2622" s="44">
        <f t="shared" si="565"/>
        <v>110484</v>
      </c>
      <c r="AP2622" s="45">
        <f t="shared" si="566"/>
        <v>56</v>
      </c>
      <c r="AQ2622" s="40">
        <f>IF(AP2622=0,0,INDEX([1]ค่าเสื่อมสิ่งปลูกสร้าง!$A$5:$D$105,MATCH($AP2622,[1]ค่าเสื่อมสิ่งปลูกสร้าง!$A$5:$A$105,0),MATCH(AE2622,[1]ค่าเสื่อมสิ่งปลูกสร้าง!$A$3:$D$3)))</f>
        <v>93</v>
      </c>
      <c r="AR2622" s="44">
        <f t="shared" si="571"/>
        <v>7733.880000000001</v>
      </c>
      <c r="AS2622" s="44">
        <f t="shared" si="572"/>
        <v>13133.880000000001</v>
      </c>
      <c r="AT2622" s="44">
        <f t="shared" si="573"/>
        <v>13133.880000000001</v>
      </c>
      <c r="AU2622" s="46">
        <v>0</v>
      </c>
      <c r="AV2622" s="44">
        <f t="shared" si="567"/>
        <v>13133.880000000001</v>
      </c>
      <c r="AW2622" s="47" t="str">
        <f t="shared" si="568"/>
        <v>0.01</v>
      </c>
      <c r="AX2622" s="48"/>
      <c r="AY2622" s="48"/>
      <c r="AZ2622" s="49">
        <v>0</v>
      </c>
      <c r="BA2622" s="48"/>
      <c r="BB2622" s="48"/>
      <c r="BC2622" s="44">
        <f t="shared" si="569"/>
        <v>0</v>
      </c>
      <c r="BD2622" s="50">
        <v>1</v>
      </c>
      <c r="BE2622" s="51" t="e">
        <f>IF(AX2622=1,0,IF(AY2622=1,0,IF(BC2622&gt;#REF!,#REF!,IF(OR(AZ2622&gt;0,BD2622&gt;=0),BC2622+([1]สูตร2!H2610*(100%-AZ2622)-BC2622)*BD2622,[1]สูตร2!H2610*(100%-AZ2622)))))</f>
        <v>#REF!</v>
      </c>
      <c r="BF2622" s="31"/>
    </row>
    <row r="2623" spans="1:58" s="5" customFormat="1" ht="24" customHeight="1" x14ac:dyDescent="0.2">
      <c r="A2623" s="31">
        <v>875</v>
      </c>
      <c r="B2623" s="31" t="s">
        <v>65</v>
      </c>
      <c r="C2623" s="31">
        <v>12953</v>
      </c>
      <c r="D2623" s="31" t="s">
        <v>71</v>
      </c>
      <c r="E2623" s="31" t="s">
        <v>2034</v>
      </c>
      <c r="F2623" s="31"/>
      <c r="G2623" s="32" t="s">
        <v>2035</v>
      </c>
      <c r="H2623" s="31">
        <v>45</v>
      </c>
      <c r="I2623" s="31">
        <v>438</v>
      </c>
      <c r="J2623" s="31" t="s">
        <v>1973</v>
      </c>
      <c r="K2623" s="31">
        <v>0</v>
      </c>
      <c r="L2623" s="31">
        <v>0</v>
      </c>
      <c r="M2623" s="31">
        <v>50</v>
      </c>
      <c r="N2623" s="33"/>
      <c r="O2623" s="33">
        <v>50</v>
      </c>
      <c r="P2623" s="33"/>
      <c r="Q2623" s="33"/>
      <c r="R2623" s="33"/>
      <c r="S2623" s="34" t="str">
        <f t="shared" si="560"/>
        <v>2</v>
      </c>
      <c r="T2623" s="35">
        <f t="shared" si="561"/>
        <v>50</v>
      </c>
      <c r="U2623" s="36">
        <f>INDEX([1]ราคาที่ดิน!$B:$G,MATCH($C2623,[1]ราคาที่ดิน!$A:$A,0),MATCH($B2623,[1]ราคาที่ดิน!$B$1:$G$1,0))</f>
        <v>180</v>
      </c>
      <c r="V2623" s="37">
        <f t="shared" si="570"/>
        <v>9000</v>
      </c>
      <c r="W2623" s="31">
        <v>1</v>
      </c>
      <c r="X2623" s="31">
        <v>37</v>
      </c>
      <c r="Y2623" s="31" t="s">
        <v>71</v>
      </c>
      <c r="Z2623" s="31" t="s">
        <v>2034</v>
      </c>
      <c r="AA2623" s="31"/>
      <c r="AB2623" s="32" t="s">
        <v>2035</v>
      </c>
      <c r="AC2623" s="38"/>
      <c r="AD2623" s="39" t="s">
        <v>73</v>
      </c>
      <c r="AE2623" s="39" t="s">
        <v>74</v>
      </c>
      <c r="AF2623" s="40" t="str">
        <f t="shared" si="562"/>
        <v>2</v>
      </c>
      <c r="AG2623" s="41">
        <f t="shared" si="563"/>
        <v>36</v>
      </c>
      <c r="AH2623" s="42"/>
      <c r="AI2623" s="42">
        <v>36</v>
      </c>
      <c r="AJ2623" s="42"/>
      <c r="AK2623" s="42"/>
      <c r="AL2623" s="31">
        <v>40</v>
      </c>
      <c r="AM2623" s="43" t="str">
        <f t="shared" si="564"/>
        <v>100</v>
      </c>
      <c r="AN2623" s="44">
        <f>INDEX([1]ราคาสิ่งปลูกสร้าง!$D$6:$CC$47,MATCH($AD2623,[1]ราคาสิ่งปลูกสร้าง!$B$6:$B$45,0),MATCH($C$7,[1]ราคาสิ่งปลูกสร้าง!$D$5:$CC$5,0))</f>
        <v>6500</v>
      </c>
      <c r="AO2623" s="44">
        <f t="shared" si="565"/>
        <v>234000</v>
      </c>
      <c r="AP2623" s="45">
        <f t="shared" si="566"/>
        <v>40</v>
      </c>
      <c r="AQ2623" s="40">
        <f>IF(AP2623=0,0,INDEX([1]ค่าเสื่อมสิ่งปลูกสร้าง!$A$5:$D$105,MATCH($AP2623,[1]ค่าเสื่อมสิ่งปลูกสร้าง!$A$5:$A$105,0),MATCH(AE2623,[1]ค่าเสื่อมสิ่งปลูกสร้าง!$A$3:$D$3)))</f>
        <v>70</v>
      </c>
      <c r="AR2623" s="44">
        <f t="shared" si="571"/>
        <v>70200</v>
      </c>
      <c r="AS2623" s="44">
        <f t="shared" si="572"/>
        <v>79200</v>
      </c>
      <c r="AT2623" s="44">
        <f t="shared" si="573"/>
        <v>79200</v>
      </c>
      <c r="AU2623" s="46">
        <v>0</v>
      </c>
      <c r="AV2623" s="44">
        <f t="shared" si="567"/>
        <v>79200</v>
      </c>
      <c r="AW2623" s="47" t="str">
        <f t="shared" si="568"/>
        <v>0.02</v>
      </c>
      <c r="AX2623" s="48"/>
      <c r="AY2623" s="48"/>
      <c r="AZ2623" s="49">
        <v>0</v>
      </c>
      <c r="BA2623" s="48"/>
      <c r="BB2623" s="48"/>
      <c r="BC2623" s="44">
        <f t="shared" si="569"/>
        <v>0</v>
      </c>
      <c r="BD2623" s="50">
        <v>1</v>
      </c>
      <c r="BE2623" s="51" t="e">
        <f>IF(AX2623=1,0,IF(AY2623=1,0,IF(BC2623&gt;#REF!,#REF!,IF(OR(AZ2623&gt;0,BD2623&gt;=0),BC2623+([1]สูตร2!H2611*(100%-AZ2623)-BC2623)*BD2623,[1]สูตร2!H2611*(100%-AZ2623)))))</f>
        <v>#REF!</v>
      </c>
      <c r="BF2623" s="31"/>
    </row>
    <row r="2624" spans="1:58" s="5" customFormat="1" ht="24" customHeight="1" x14ac:dyDescent="0.2">
      <c r="A2624" s="31"/>
      <c r="B2624" s="31" t="s">
        <v>65</v>
      </c>
      <c r="C2624" s="31">
        <v>12953</v>
      </c>
      <c r="D2624" s="31" t="s">
        <v>71</v>
      </c>
      <c r="E2624" s="31" t="s">
        <v>2034</v>
      </c>
      <c r="F2624" s="31"/>
      <c r="G2624" s="32" t="s">
        <v>2035</v>
      </c>
      <c r="H2624" s="31">
        <v>45</v>
      </c>
      <c r="I2624" s="31">
        <v>438</v>
      </c>
      <c r="J2624" s="31" t="s">
        <v>1973</v>
      </c>
      <c r="K2624" s="31">
        <v>0</v>
      </c>
      <c r="L2624" s="31">
        <v>0</v>
      </c>
      <c r="M2624" s="31">
        <v>30</v>
      </c>
      <c r="N2624" s="33"/>
      <c r="O2624" s="33">
        <v>30</v>
      </c>
      <c r="P2624" s="33"/>
      <c r="Q2624" s="33"/>
      <c r="R2624" s="33"/>
      <c r="S2624" s="34" t="str">
        <f t="shared" si="560"/>
        <v>2</v>
      </c>
      <c r="T2624" s="35">
        <f t="shared" si="561"/>
        <v>30</v>
      </c>
      <c r="U2624" s="36">
        <f>INDEX([1]ราคาที่ดิน!$B:$G,MATCH($C2624,[1]ราคาที่ดิน!$A:$A,0),MATCH($B2624,[1]ราคาที่ดิน!$B$1:$G$1,0))</f>
        <v>180</v>
      </c>
      <c r="V2624" s="37">
        <f t="shared" si="570"/>
        <v>5400</v>
      </c>
      <c r="W2624" s="31">
        <v>2</v>
      </c>
      <c r="X2624" s="31">
        <v>37</v>
      </c>
      <c r="Y2624" s="31" t="s">
        <v>71</v>
      </c>
      <c r="Z2624" s="31" t="s">
        <v>2034</v>
      </c>
      <c r="AA2624" s="31"/>
      <c r="AB2624" s="32" t="s">
        <v>2035</v>
      </c>
      <c r="AC2624" s="38"/>
      <c r="AD2624" s="39" t="s">
        <v>75</v>
      </c>
      <c r="AE2624" s="39" t="s">
        <v>76</v>
      </c>
      <c r="AF2624" s="40" t="str">
        <f t="shared" si="562"/>
        <v>1</v>
      </c>
      <c r="AG2624" s="41">
        <f t="shared" si="563"/>
        <v>13</v>
      </c>
      <c r="AH2624" s="42">
        <v>13</v>
      </c>
      <c r="AI2624" s="42"/>
      <c r="AJ2624" s="42"/>
      <c r="AK2624" s="42"/>
      <c r="AL2624" s="31">
        <v>40</v>
      </c>
      <c r="AM2624" s="43" t="str">
        <f t="shared" si="564"/>
        <v>100</v>
      </c>
      <c r="AN2624" s="44">
        <f>INDEX([1]ราคาสิ่งปลูกสร้าง!$D$6:$CC$47,MATCH($AD2624,[1]ราคาสิ่งปลูกสร้าง!$B$6:$B$45,0),MATCH($C$7,[1]ราคาสิ่งปลูกสร้าง!$D$5:$CC$5,0))</f>
        <v>5400</v>
      </c>
      <c r="AO2624" s="44">
        <f t="shared" si="565"/>
        <v>70200</v>
      </c>
      <c r="AP2624" s="45">
        <f t="shared" si="566"/>
        <v>40</v>
      </c>
      <c r="AQ2624" s="40">
        <f>IF(AP2624=0,0,INDEX([1]ค่าเสื่อมสิ่งปลูกสร้าง!$A$5:$D$105,MATCH($AP2624,[1]ค่าเสื่อมสิ่งปลูกสร้าง!$A$5:$A$105,0),MATCH(AE2624,[1]ค่าเสื่อมสิ่งปลูกสร้าง!$A$3:$D$3)))</f>
        <v>93</v>
      </c>
      <c r="AR2624" s="44">
        <f t="shared" si="571"/>
        <v>4914.0000000000009</v>
      </c>
      <c r="AS2624" s="44">
        <f t="shared" si="572"/>
        <v>10314</v>
      </c>
      <c r="AT2624" s="44">
        <f t="shared" si="573"/>
        <v>10314</v>
      </c>
      <c r="AU2624" s="46">
        <v>0</v>
      </c>
      <c r="AV2624" s="44">
        <f t="shared" si="567"/>
        <v>10314</v>
      </c>
      <c r="AW2624" s="47" t="str">
        <f t="shared" si="568"/>
        <v>0.01</v>
      </c>
      <c r="AX2624" s="48"/>
      <c r="AY2624" s="48"/>
      <c r="AZ2624" s="49">
        <v>0</v>
      </c>
      <c r="BA2624" s="48"/>
      <c r="BB2624" s="48"/>
      <c r="BC2624" s="44">
        <f t="shared" si="569"/>
        <v>0</v>
      </c>
      <c r="BD2624" s="50">
        <v>1</v>
      </c>
      <c r="BE2624" s="51" t="e">
        <f>IF(AX2624=1,0,IF(AY2624=1,0,IF(BC2624&gt;#REF!,#REF!,IF(OR(AZ2624&gt;0,BD2624&gt;=0),BC2624+([1]สูตร2!H2612*(100%-AZ2624)-BC2624)*BD2624,[1]สูตร2!H2612*(100%-AZ2624)))))</f>
        <v>#REF!</v>
      </c>
      <c r="BF2624" s="31"/>
    </row>
    <row r="2625" spans="1:58" s="5" customFormat="1" ht="24" customHeight="1" x14ac:dyDescent="0.2">
      <c r="A2625" s="31"/>
      <c r="B2625" s="31" t="s">
        <v>65</v>
      </c>
      <c r="C2625" s="31">
        <v>12953</v>
      </c>
      <c r="D2625" s="31" t="s">
        <v>71</v>
      </c>
      <c r="E2625" s="31" t="s">
        <v>2034</v>
      </c>
      <c r="F2625" s="31"/>
      <c r="G2625" s="32" t="s">
        <v>2035</v>
      </c>
      <c r="H2625" s="31">
        <v>45</v>
      </c>
      <c r="I2625" s="31">
        <v>438</v>
      </c>
      <c r="J2625" s="31" t="s">
        <v>1973</v>
      </c>
      <c r="K2625" s="31">
        <v>0</v>
      </c>
      <c r="L2625" s="31">
        <v>0</v>
      </c>
      <c r="M2625" s="31">
        <v>20</v>
      </c>
      <c r="N2625" s="33"/>
      <c r="O2625" s="33">
        <v>20</v>
      </c>
      <c r="P2625" s="33"/>
      <c r="Q2625" s="33"/>
      <c r="R2625" s="33"/>
      <c r="S2625" s="34" t="str">
        <f t="shared" si="560"/>
        <v>2</v>
      </c>
      <c r="T2625" s="35">
        <f t="shared" si="561"/>
        <v>20</v>
      </c>
      <c r="U2625" s="36">
        <f>INDEX([1]ราคาที่ดิน!$B:$G,MATCH($C2625,[1]ราคาที่ดิน!$A:$A,0),MATCH($B2625,[1]ราคาที่ดิน!$B$1:$G$1,0))</f>
        <v>180</v>
      </c>
      <c r="V2625" s="37">
        <f t="shared" si="570"/>
        <v>3600</v>
      </c>
      <c r="W2625" s="31">
        <v>3</v>
      </c>
      <c r="X2625" s="31">
        <v>37</v>
      </c>
      <c r="Y2625" s="31" t="s">
        <v>71</v>
      </c>
      <c r="Z2625" s="31" t="s">
        <v>2034</v>
      </c>
      <c r="AA2625" s="31"/>
      <c r="AB2625" s="32" t="s">
        <v>2035</v>
      </c>
      <c r="AC2625" s="38"/>
      <c r="AD2625" s="39" t="s">
        <v>77</v>
      </c>
      <c r="AE2625" s="39" t="s">
        <v>76</v>
      </c>
      <c r="AF2625" s="40" t="str">
        <f t="shared" si="562"/>
        <v>1</v>
      </c>
      <c r="AG2625" s="41">
        <f t="shared" si="563"/>
        <v>17.5</v>
      </c>
      <c r="AH2625" s="42">
        <v>17.5</v>
      </c>
      <c r="AI2625" s="42"/>
      <c r="AJ2625" s="42"/>
      <c r="AK2625" s="42"/>
      <c r="AL2625" s="31">
        <v>5</v>
      </c>
      <c r="AM2625" s="43" t="str">
        <f t="shared" si="564"/>
        <v>100</v>
      </c>
      <c r="AN2625" s="44">
        <f>INDEX([1]ราคาสิ่งปลูกสร้าง!$D$6:$CC$47,MATCH($AD2625,[1]ราคาสิ่งปลูกสร้าง!$B$6:$B$45,0),MATCH($C$7,[1]ราคาสิ่งปลูกสร้าง!$D$5:$CC$5,0))</f>
        <v>2050</v>
      </c>
      <c r="AO2625" s="44">
        <f t="shared" si="565"/>
        <v>35875</v>
      </c>
      <c r="AP2625" s="45">
        <f t="shared" si="566"/>
        <v>5</v>
      </c>
      <c r="AQ2625" s="40">
        <f>IF(AP2625=0,0,INDEX([1]ค่าเสื่อมสิ่งปลูกสร้าง!$A$5:$D$105,MATCH($AP2625,[1]ค่าเสื่อมสิ่งปลูกสร้าง!$A$5:$A$105,0),MATCH(AE2625,[1]ค่าเสื่อมสิ่งปลูกสร้าง!$A$3:$D$3)))</f>
        <v>15</v>
      </c>
      <c r="AR2625" s="44">
        <f t="shared" si="571"/>
        <v>30493.75</v>
      </c>
      <c r="AS2625" s="44">
        <f t="shared" si="572"/>
        <v>34093.75</v>
      </c>
      <c r="AT2625" s="44">
        <f t="shared" si="573"/>
        <v>34093.75</v>
      </c>
      <c r="AU2625" s="46">
        <v>0</v>
      </c>
      <c r="AV2625" s="44">
        <f t="shared" si="567"/>
        <v>34093.75</v>
      </c>
      <c r="AW2625" s="47" t="str">
        <f t="shared" si="568"/>
        <v>0.01</v>
      </c>
      <c r="AX2625" s="48"/>
      <c r="AY2625" s="48"/>
      <c r="AZ2625" s="49">
        <v>0</v>
      </c>
      <c r="BA2625" s="48"/>
      <c r="BB2625" s="48"/>
      <c r="BC2625" s="44">
        <f t="shared" si="569"/>
        <v>0</v>
      </c>
      <c r="BD2625" s="50">
        <v>1</v>
      </c>
      <c r="BE2625" s="51" t="e">
        <f>IF(AX2625=1,0,IF(AY2625=1,0,IF(BC2625&gt;#REF!,#REF!,IF(OR(AZ2625&gt;0,BD2625&gt;=0),BC2625+([1]สูตร2!H2613*(100%-AZ2625)-BC2625)*BD2625,[1]สูตร2!H2613*(100%-AZ2625)))))</f>
        <v>#REF!</v>
      </c>
      <c r="BF2625" s="31"/>
    </row>
    <row r="2626" spans="1:58" s="5" customFormat="1" ht="24" customHeight="1" x14ac:dyDescent="0.2">
      <c r="A2626" s="31"/>
      <c r="B2626" s="31" t="s">
        <v>65</v>
      </c>
      <c r="C2626" s="31">
        <v>12953</v>
      </c>
      <c r="D2626" s="31" t="s">
        <v>71</v>
      </c>
      <c r="E2626" s="31" t="s">
        <v>2034</v>
      </c>
      <c r="F2626" s="31"/>
      <c r="G2626" s="32" t="s">
        <v>2035</v>
      </c>
      <c r="H2626" s="31">
        <v>45</v>
      </c>
      <c r="I2626" s="31">
        <v>438</v>
      </c>
      <c r="J2626" s="31" t="s">
        <v>1973</v>
      </c>
      <c r="K2626" s="31">
        <v>0</v>
      </c>
      <c r="L2626" s="31">
        <v>0</v>
      </c>
      <c r="M2626" s="31">
        <v>12</v>
      </c>
      <c r="N2626" s="33"/>
      <c r="O2626" s="33">
        <v>12</v>
      </c>
      <c r="P2626" s="33"/>
      <c r="Q2626" s="33"/>
      <c r="R2626" s="33"/>
      <c r="S2626" s="34" t="str">
        <f t="shared" si="560"/>
        <v>2</v>
      </c>
      <c r="T2626" s="35">
        <f t="shared" si="561"/>
        <v>12</v>
      </c>
      <c r="U2626" s="36">
        <f>INDEX([1]ราคาที่ดิน!$B:$G,MATCH($C2626,[1]ราคาที่ดิน!$A:$A,0),MATCH($B2626,[1]ราคาที่ดิน!$B$1:$G$1,0))</f>
        <v>180</v>
      </c>
      <c r="V2626" s="37">
        <f t="shared" si="570"/>
        <v>2160</v>
      </c>
      <c r="W2626" s="31">
        <v>4</v>
      </c>
      <c r="X2626" s="31">
        <v>37</v>
      </c>
      <c r="Y2626" s="31" t="s">
        <v>71</v>
      </c>
      <c r="Z2626" s="31" t="s">
        <v>2034</v>
      </c>
      <c r="AA2626" s="31"/>
      <c r="AB2626" s="32" t="s">
        <v>2035</v>
      </c>
      <c r="AC2626" s="38"/>
      <c r="AD2626" s="39" t="s">
        <v>75</v>
      </c>
      <c r="AE2626" s="39" t="s">
        <v>76</v>
      </c>
      <c r="AF2626" s="40" t="str">
        <f t="shared" si="562"/>
        <v>1</v>
      </c>
      <c r="AG2626" s="41">
        <f t="shared" si="563"/>
        <v>51.03</v>
      </c>
      <c r="AH2626" s="42">
        <v>51.03</v>
      </c>
      <c r="AI2626" s="42"/>
      <c r="AJ2626" s="42"/>
      <c r="AK2626" s="42"/>
      <c r="AL2626" s="31">
        <v>10</v>
      </c>
      <c r="AM2626" s="43" t="str">
        <f t="shared" si="564"/>
        <v>100</v>
      </c>
      <c r="AN2626" s="44">
        <f>INDEX([1]ราคาสิ่งปลูกสร้าง!$D$6:$CC$47,MATCH($AD2626,[1]ราคาสิ่งปลูกสร้าง!$B$6:$B$45,0),MATCH($C$7,[1]ราคาสิ่งปลูกสร้าง!$D$5:$CC$5,0))</f>
        <v>5400</v>
      </c>
      <c r="AO2626" s="44">
        <f t="shared" si="565"/>
        <v>275562</v>
      </c>
      <c r="AP2626" s="45">
        <f t="shared" si="566"/>
        <v>10</v>
      </c>
      <c r="AQ2626" s="40">
        <f>IF(AP2626=0,0,INDEX([1]ค่าเสื่อมสิ่งปลูกสร้าง!$A$5:$D$105,MATCH($AP2626,[1]ค่าเสื่อมสิ่งปลูกสร้าง!$A$5:$A$105,0),MATCH(AE2626,[1]ค่าเสื่อมสิ่งปลูกสร้าง!$A$3:$D$3)))</f>
        <v>40</v>
      </c>
      <c r="AR2626" s="44">
        <f t="shared" si="571"/>
        <v>165337.19999999998</v>
      </c>
      <c r="AS2626" s="44">
        <f t="shared" si="572"/>
        <v>167497.19999999998</v>
      </c>
      <c r="AT2626" s="44">
        <f t="shared" si="573"/>
        <v>167497.19999999998</v>
      </c>
      <c r="AU2626" s="46">
        <v>0</v>
      </c>
      <c r="AV2626" s="44">
        <f t="shared" si="567"/>
        <v>167497.19999999998</v>
      </c>
      <c r="AW2626" s="47" t="str">
        <f t="shared" si="568"/>
        <v>0.01</v>
      </c>
      <c r="AX2626" s="48"/>
      <c r="AY2626" s="48"/>
      <c r="AZ2626" s="49">
        <v>0</v>
      </c>
      <c r="BA2626" s="48"/>
      <c r="BB2626" s="48"/>
      <c r="BC2626" s="44">
        <f t="shared" si="569"/>
        <v>0</v>
      </c>
      <c r="BD2626" s="50">
        <v>1</v>
      </c>
      <c r="BE2626" s="51" t="e">
        <f>IF(AX2626=1,0,IF(AY2626=1,0,IF(BC2626&gt;#REF!,#REF!,IF(OR(AZ2626&gt;0,BD2626&gt;=0),BC2626+([1]สูตร2!H2614*(100%-AZ2626)-BC2626)*BD2626,[1]สูตร2!H2614*(100%-AZ2626)))))</f>
        <v>#REF!</v>
      </c>
      <c r="BF2626" s="31"/>
    </row>
    <row r="2627" spans="1:58" s="5" customFormat="1" ht="24" customHeight="1" x14ac:dyDescent="0.2">
      <c r="A2627" s="31">
        <v>876</v>
      </c>
      <c r="B2627" s="31" t="s">
        <v>65</v>
      </c>
      <c r="C2627" s="31">
        <v>13207</v>
      </c>
      <c r="D2627" s="31" t="s">
        <v>71</v>
      </c>
      <c r="E2627" s="31" t="s">
        <v>2036</v>
      </c>
      <c r="F2627" s="31"/>
      <c r="G2627" s="32" t="s">
        <v>2037</v>
      </c>
      <c r="H2627" s="31">
        <v>61</v>
      </c>
      <c r="I2627" s="31">
        <v>687</v>
      </c>
      <c r="J2627" s="31" t="s">
        <v>1973</v>
      </c>
      <c r="K2627" s="31">
        <v>0</v>
      </c>
      <c r="L2627" s="31">
        <v>0</v>
      </c>
      <c r="M2627" s="31">
        <v>41</v>
      </c>
      <c r="N2627" s="33"/>
      <c r="O2627" s="33">
        <v>41</v>
      </c>
      <c r="P2627" s="33"/>
      <c r="Q2627" s="33"/>
      <c r="R2627" s="33"/>
      <c r="S2627" s="34" t="str">
        <f t="shared" si="560"/>
        <v>2</v>
      </c>
      <c r="T2627" s="35">
        <f t="shared" si="561"/>
        <v>41</v>
      </c>
      <c r="U2627" s="36">
        <f>INDEX([1]ราคาที่ดิน!$B:$G,MATCH($C2627,[1]ราคาที่ดิน!$A:$A,0),MATCH($B2627,[1]ราคาที่ดิน!$B$1:$G$1,0))</f>
        <v>180</v>
      </c>
      <c r="V2627" s="37">
        <f t="shared" si="570"/>
        <v>7380</v>
      </c>
      <c r="W2627" s="31">
        <v>1</v>
      </c>
      <c r="X2627" s="31">
        <v>38</v>
      </c>
      <c r="Y2627" s="31" t="s">
        <v>66</v>
      </c>
      <c r="Z2627" s="31" t="s">
        <v>2038</v>
      </c>
      <c r="AA2627" s="31"/>
      <c r="AB2627" s="32" t="s">
        <v>2037</v>
      </c>
      <c r="AC2627" s="38"/>
      <c r="AD2627" s="39" t="s">
        <v>73</v>
      </c>
      <c r="AE2627" s="39" t="s">
        <v>74</v>
      </c>
      <c r="AF2627" s="40" t="str">
        <f t="shared" si="562"/>
        <v>2</v>
      </c>
      <c r="AG2627" s="41">
        <f t="shared" si="563"/>
        <v>39.42</v>
      </c>
      <c r="AH2627" s="42"/>
      <c r="AI2627" s="42">
        <v>39.42</v>
      </c>
      <c r="AJ2627" s="42"/>
      <c r="AK2627" s="42"/>
      <c r="AL2627" s="31">
        <v>40</v>
      </c>
      <c r="AM2627" s="43" t="str">
        <f t="shared" si="564"/>
        <v>100</v>
      </c>
      <c r="AN2627" s="44">
        <f>INDEX([1]ราคาสิ่งปลูกสร้าง!$D$6:$CC$47,MATCH($AD2627,[1]ราคาสิ่งปลูกสร้าง!$B$6:$B$45,0),MATCH($C$7,[1]ราคาสิ่งปลูกสร้าง!$D$5:$CC$5,0))</f>
        <v>6500</v>
      </c>
      <c r="AO2627" s="44">
        <f t="shared" si="565"/>
        <v>256230</v>
      </c>
      <c r="AP2627" s="45">
        <f t="shared" si="566"/>
        <v>40</v>
      </c>
      <c r="AQ2627" s="40">
        <f>IF(AP2627=0,0,INDEX([1]ค่าเสื่อมสิ่งปลูกสร้าง!$A$5:$D$105,MATCH($AP2627,[1]ค่าเสื่อมสิ่งปลูกสร้าง!$A$5:$A$105,0),MATCH(AE2627,[1]ค่าเสื่อมสิ่งปลูกสร้าง!$A$3:$D$3)))</f>
        <v>70</v>
      </c>
      <c r="AR2627" s="44">
        <f t="shared" si="571"/>
        <v>76869</v>
      </c>
      <c r="AS2627" s="44">
        <f t="shared" si="572"/>
        <v>84249</v>
      </c>
      <c r="AT2627" s="44">
        <f t="shared" si="573"/>
        <v>84249</v>
      </c>
      <c r="AU2627" s="46">
        <v>0</v>
      </c>
      <c r="AV2627" s="44">
        <f t="shared" si="567"/>
        <v>84249</v>
      </c>
      <c r="AW2627" s="47" t="str">
        <f t="shared" si="568"/>
        <v>0.02</v>
      </c>
      <c r="AX2627" s="48"/>
      <c r="AY2627" s="48"/>
      <c r="AZ2627" s="49">
        <v>0</v>
      </c>
      <c r="BA2627" s="48"/>
      <c r="BB2627" s="48"/>
      <c r="BC2627" s="44">
        <f t="shared" si="569"/>
        <v>0</v>
      </c>
      <c r="BD2627" s="50">
        <v>1</v>
      </c>
      <c r="BE2627" s="51" t="e">
        <f>IF(AX2627=1,0,IF(AY2627=1,0,IF(BC2627&gt;#REF!,#REF!,IF(OR(AZ2627&gt;0,BD2627&gt;=0),BC2627+([1]สูตร2!H2615*(100%-AZ2627)-BC2627)*BD2627,[1]สูตร2!H2615*(100%-AZ2627)))))</f>
        <v>#REF!</v>
      </c>
      <c r="BF2627" s="31"/>
    </row>
    <row r="2628" spans="1:58" s="5" customFormat="1" ht="24" customHeight="1" x14ac:dyDescent="0.2">
      <c r="A2628" s="31"/>
      <c r="B2628" s="31" t="s">
        <v>65</v>
      </c>
      <c r="C2628" s="31">
        <v>13207</v>
      </c>
      <c r="D2628" s="31" t="s">
        <v>71</v>
      </c>
      <c r="E2628" s="31" t="s">
        <v>2036</v>
      </c>
      <c r="F2628" s="31"/>
      <c r="G2628" s="32" t="s">
        <v>2037</v>
      </c>
      <c r="H2628" s="31">
        <v>61</v>
      </c>
      <c r="I2628" s="31">
        <v>687</v>
      </c>
      <c r="J2628" s="31" t="s">
        <v>1973</v>
      </c>
      <c r="K2628" s="31">
        <v>0</v>
      </c>
      <c r="L2628" s="31">
        <v>0</v>
      </c>
      <c r="M2628" s="31">
        <v>40</v>
      </c>
      <c r="N2628" s="33"/>
      <c r="O2628" s="33">
        <v>40</v>
      </c>
      <c r="P2628" s="33"/>
      <c r="Q2628" s="33"/>
      <c r="R2628" s="33"/>
      <c r="S2628" s="34" t="str">
        <f t="shared" si="560"/>
        <v>2</v>
      </c>
      <c r="T2628" s="35">
        <f t="shared" si="561"/>
        <v>40</v>
      </c>
      <c r="U2628" s="36">
        <f>INDEX([1]ราคาที่ดิน!$B:$G,MATCH($C2628,[1]ราคาที่ดิน!$A:$A,0),MATCH($B2628,[1]ราคาที่ดิน!$B$1:$G$1,0))</f>
        <v>180</v>
      </c>
      <c r="V2628" s="37">
        <f t="shared" si="570"/>
        <v>7200</v>
      </c>
      <c r="W2628" s="31">
        <v>2</v>
      </c>
      <c r="X2628" s="31">
        <v>38</v>
      </c>
      <c r="Y2628" s="31" t="s">
        <v>66</v>
      </c>
      <c r="Z2628" s="31" t="s">
        <v>2038</v>
      </c>
      <c r="AA2628" s="31"/>
      <c r="AB2628" s="32" t="s">
        <v>2037</v>
      </c>
      <c r="AC2628" s="38"/>
      <c r="AD2628" s="39" t="s">
        <v>75</v>
      </c>
      <c r="AE2628" s="39" t="s">
        <v>76</v>
      </c>
      <c r="AF2628" s="40" t="str">
        <f t="shared" si="562"/>
        <v>1</v>
      </c>
      <c r="AG2628" s="41">
        <f t="shared" si="563"/>
        <v>11.32</v>
      </c>
      <c r="AH2628" s="42">
        <v>11.32</v>
      </c>
      <c r="AI2628" s="42"/>
      <c r="AJ2628" s="42"/>
      <c r="AK2628" s="42"/>
      <c r="AL2628" s="31">
        <v>30</v>
      </c>
      <c r="AM2628" s="43" t="str">
        <f t="shared" si="564"/>
        <v>100</v>
      </c>
      <c r="AN2628" s="44">
        <f>INDEX([1]ราคาสิ่งปลูกสร้าง!$D$6:$CC$47,MATCH($AD2628,[1]ราคาสิ่งปลูกสร้าง!$B$6:$B$45,0),MATCH($C$7,[1]ราคาสิ่งปลูกสร้าง!$D$5:$CC$5,0))</f>
        <v>5400</v>
      </c>
      <c r="AO2628" s="44">
        <f t="shared" si="565"/>
        <v>61128</v>
      </c>
      <c r="AP2628" s="45">
        <f t="shared" si="566"/>
        <v>30</v>
      </c>
      <c r="AQ2628" s="40">
        <f>IF(AP2628=0,0,INDEX([1]ค่าเสื่อมสิ่งปลูกสร้าง!$A$5:$D$105,MATCH($AP2628,[1]ค่าเสื่อมสิ่งปลูกสร้าง!$A$5:$A$105,0),MATCH(AE2628,[1]ค่าเสื่อมสิ่งปลูกสร้าง!$A$3:$D$3)))</f>
        <v>93</v>
      </c>
      <c r="AR2628" s="44">
        <f t="shared" si="571"/>
        <v>4278.96</v>
      </c>
      <c r="AS2628" s="44">
        <f t="shared" si="572"/>
        <v>11478.96</v>
      </c>
      <c r="AT2628" s="44">
        <f t="shared" si="573"/>
        <v>11478.96</v>
      </c>
      <c r="AU2628" s="46">
        <v>0</v>
      </c>
      <c r="AV2628" s="44">
        <f t="shared" si="567"/>
        <v>11478.96</v>
      </c>
      <c r="AW2628" s="47" t="str">
        <f t="shared" si="568"/>
        <v>0.01</v>
      </c>
      <c r="AX2628" s="48"/>
      <c r="AY2628" s="48"/>
      <c r="AZ2628" s="49">
        <v>0</v>
      </c>
      <c r="BA2628" s="48"/>
      <c r="BB2628" s="48"/>
      <c r="BC2628" s="44">
        <f t="shared" si="569"/>
        <v>0</v>
      </c>
      <c r="BD2628" s="50">
        <v>1</v>
      </c>
      <c r="BE2628" s="51" t="e">
        <f>IF(AX2628=1,0,IF(AY2628=1,0,IF(BC2628&gt;#REF!,#REF!,IF(OR(AZ2628&gt;0,BD2628&gt;=0),BC2628+([1]สูตร2!H2616*(100%-AZ2628)-BC2628)*BD2628,[1]สูตร2!H2616*(100%-AZ2628)))))</f>
        <v>#REF!</v>
      </c>
      <c r="BF2628" s="31"/>
    </row>
    <row r="2629" spans="1:58" s="5" customFormat="1" ht="24" customHeight="1" x14ac:dyDescent="0.2">
      <c r="A2629" s="31">
        <v>877</v>
      </c>
      <c r="B2629" s="31" t="s">
        <v>65</v>
      </c>
      <c r="C2629" s="31">
        <v>3410</v>
      </c>
      <c r="D2629" s="31" t="s">
        <v>66</v>
      </c>
      <c r="E2629" s="31" t="s">
        <v>2039</v>
      </c>
      <c r="F2629" s="31"/>
      <c r="G2629" s="32" t="s">
        <v>2040</v>
      </c>
      <c r="H2629" s="31">
        <v>307</v>
      </c>
      <c r="I2629" s="31">
        <v>2768</v>
      </c>
      <c r="J2629" s="31" t="s">
        <v>1973</v>
      </c>
      <c r="K2629" s="31">
        <v>9</v>
      </c>
      <c r="L2629" s="31">
        <v>2</v>
      </c>
      <c r="M2629" s="31">
        <v>8</v>
      </c>
      <c r="N2629" s="33">
        <v>3808</v>
      </c>
      <c r="O2629" s="33"/>
      <c r="P2629" s="33"/>
      <c r="Q2629" s="33"/>
      <c r="R2629" s="33"/>
      <c r="S2629" s="34" t="str">
        <f t="shared" si="560"/>
        <v>1</v>
      </c>
      <c r="T2629" s="35">
        <f t="shared" si="561"/>
        <v>3808</v>
      </c>
      <c r="U2629" s="36">
        <f>INDEX([1]ราคาที่ดิน!$B:$G,MATCH($C2629,[1]ราคาที่ดิน!$A:$A,0),MATCH($B2629,[1]ราคาที่ดิน!$B$1:$G$1,0))</f>
        <v>180</v>
      </c>
      <c r="V2629" s="37">
        <f t="shared" si="570"/>
        <v>685440</v>
      </c>
      <c r="W2629" s="31"/>
      <c r="X2629" s="31"/>
      <c r="Y2629" s="31"/>
      <c r="Z2629" s="31"/>
      <c r="AA2629" s="31"/>
      <c r="AB2629" s="32"/>
      <c r="AC2629" s="38"/>
      <c r="AD2629" s="39"/>
      <c r="AE2629" s="39"/>
      <c r="AF2629" s="40" t="str">
        <f t="shared" si="562"/>
        <v/>
      </c>
      <c r="AG2629" s="41" t="str">
        <f t="shared" si="563"/>
        <v/>
      </c>
      <c r="AH2629" s="42"/>
      <c r="AI2629" s="42"/>
      <c r="AJ2629" s="42"/>
      <c r="AK2629" s="42"/>
      <c r="AL2629" s="31"/>
      <c r="AM2629" s="43" t="str">
        <f t="shared" si="564"/>
        <v>100</v>
      </c>
      <c r="AN2629" s="44">
        <f>INDEX([1]ราคาสิ่งปลูกสร้าง!$D$6:$CC$47,MATCH($AD2629,[1]ราคาสิ่งปลูกสร้าง!$B$6:$B$45,0),MATCH($C$7,[1]ราคาสิ่งปลูกสร้าง!$D$5:$CC$5,0))</f>
        <v>0</v>
      </c>
      <c r="AO2629" s="44">
        <f t="shared" si="565"/>
        <v>0</v>
      </c>
      <c r="AP2629" s="45">
        <f t="shared" si="566"/>
        <v>0</v>
      </c>
      <c r="AQ2629" s="40">
        <f>IF(AP2629=0,0,INDEX([1]ค่าเสื่อมสิ่งปลูกสร้าง!$A$5:$D$105,MATCH($AP2629,[1]ค่าเสื่อมสิ่งปลูกสร้าง!$A$5:$A$105,0),MATCH(AE2629,[1]ค่าเสื่อมสิ่งปลูกสร้าง!$A$3:$D$3)))</f>
        <v>0</v>
      </c>
      <c r="AR2629" s="44">
        <f t="shared" si="571"/>
        <v>0</v>
      </c>
      <c r="AS2629" s="44">
        <f t="shared" si="572"/>
        <v>685440</v>
      </c>
      <c r="AT2629" s="44">
        <f t="shared" si="573"/>
        <v>685440</v>
      </c>
      <c r="AU2629" s="46">
        <v>0</v>
      </c>
      <c r="AV2629" s="44">
        <f t="shared" si="567"/>
        <v>685440</v>
      </c>
      <c r="AW2629" s="47" t="str">
        <f t="shared" si="568"/>
        <v>0.01</v>
      </c>
      <c r="AX2629" s="48"/>
      <c r="AY2629" s="48"/>
      <c r="AZ2629" s="49">
        <v>0</v>
      </c>
      <c r="BA2629" s="48"/>
      <c r="BB2629" s="48"/>
      <c r="BC2629" s="44">
        <f t="shared" si="569"/>
        <v>0</v>
      </c>
      <c r="BD2629" s="50">
        <v>1</v>
      </c>
      <c r="BE2629" s="51" t="e">
        <f>IF(AX2629=1,0,IF(AY2629=1,0,IF(BC2629&gt;#REF!,#REF!,IF(OR(AZ2629&gt;0,BD2629&gt;=0),BC2629+([1]สูตร2!H2617*(100%-AZ2629)-BC2629)*BD2629,[1]สูตร2!H2617*(100%-AZ2629)))))</f>
        <v>#REF!</v>
      </c>
      <c r="BF2629" s="31"/>
    </row>
    <row r="2630" spans="1:58" s="5" customFormat="1" ht="24" customHeight="1" x14ac:dyDescent="0.2">
      <c r="A2630" s="31"/>
      <c r="B2630" s="31" t="s">
        <v>65</v>
      </c>
      <c r="C2630" s="31">
        <v>7118</v>
      </c>
      <c r="D2630" s="31" t="s">
        <v>66</v>
      </c>
      <c r="E2630" s="31" t="s">
        <v>2039</v>
      </c>
      <c r="F2630" s="31"/>
      <c r="G2630" s="32" t="s">
        <v>2040</v>
      </c>
      <c r="H2630" s="31">
        <v>83</v>
      </c>
      <c r="I2630" s="31">
        <v>3146</v>
      </c>
      <c r="J2630" s="31" t="s">
        <v>1973</v>
      </c>
      <c r="K2630" s="31">
        <v>0</v>
      </c>
      <c r="L2630" s="31">
        <v>0</v>
      </c>
      <c r="M2630" s="31">
        <v>64</v>
      </c>
      <c r="N2630" s="33"/>
      <c r="O2630" s="33">
        <v>64</v>
      </c>
      <c r="P2630" s="33"/>
      <c r="Q2630" s="33"/>
      <c r="R2630" s="33"/>
      <c r="S2630" s="34" t="str">
        <f t="shared" si="560"/>
        <v>2</v>
      </c>
      <c r="T2630" s="35">
        <f t="shared" si="561"/>
        <v>64</v>
      </c>
      <c r="U2630" s="36">
        <f>INDEX([1]ราคาที่ดิน!$B:$G,MATCH($C2630,[1]ราคาที่ดิน!$A:$A,0),MATCH($B2630,[1]ราคาที่ดิน!$B$1:$G$1,0))</f>
        <v>180</v>
      </c>
      <c r="V2630" s="37">
        <f t="shared" si="570"/>
        <v>11520</v>
      </c>
      <c r="W2630" s="31">
        <v>1</v>
      </c>
      <c r="X2630" s="31" t="s">
        <v>2041</v>
      </c>
      <c r="Y2630" s="31"/>
      <c r="Z2630" s="31" t="s">
        <v>2042</v>
      </c>
      <c r="AA2630" s="31"/>
      <c r="AB2630" s="32" t="s">
        <v>2040</v>
      </c>
      <c r="AC2630" s="38"/>
      <c r="AD2630" s="39" t="s">
        <v>73</v>
      </c>
      <c r="AE2630" s="39" t="s">
        <v>94</v>
      </c>
      <c r="AF2630" s="40" t="str">
        <f t="shared" si="562"/>
        <v>2</v>
      </c>
      <c r="AG2630" s="41">
        <f t="shared" si="563"/>
        <v>85.8</v>
      </c>
      <c r="AH2630" s="42"/>
      <c r="AI2630" s="42">
        <v>85.8</v>
      </c>
      <c r="AJ2630" s="42"/>
      <c r="AK2630" s="42"/>
      <c r="AL2630" s="31">
        <v>3</v>
      </c>
      <c r="AM2630" s="43" t="str">
        <f t="shared" si="564"/>
        <v>100</v>
      </c>
      <c r="AN2630" s="44">
        <f>INDEX([1]ราคาสิ่งปลูกสร้าง!$D$6:$CC$47,MATCH($AD2630,[1]ราคาสิ่งปลูกสร้าง!$B$6:$B$45,0),MATCH($C$7,[1]ราคาสิ่งปลูกสร้าง!$D$5:$CC$5,0))</f>
        <v>6500</v>
      </c>
      <c r="AO2630" s="44">
        <f t="shared" si="565"/>
        <v>557700</v>
      </c>
      <c r="AP2630" s="45">
        <f t="shared" si="566"/>
        <v>3</v>
      </c>
      <c r="AQ2630" s="40">
        <f>IF(AP2630=0,0,INDEX([1]ค่าเสื่อมสิ่งปลูกสร้าง!$A$5:$D$105,MATCH($AP2630,[1]ค่าเสื่อมสิ่งปลูกสร้าง!$A$5:$A$105,0),MATCH(AE2630,[1]ค่าเสื่อมสิ่งปลูกสร้าง!$A$3:$D$3)))</f>
        <v>3</v>
      </c>
      <c r="AR2630" s="44">
        <f t="shared" si="571"/>
        <v>540969</v>
      </c>
      <c r="AS2630" s="44">
        <f t="shared" si="572"/>
        <v>552489</v>
      </c>
      <c r="AT2630" s="44">
        <f t="shared" si="573"/>
        <v>552489</v>
      </c>
      <c r="AU2630" s="46">
        <v>0</v>
      </c>
      <c r="AV2630" s="44">
        <f t="shared" si="567"/>
        <v>552489</v>
      </c>
      <c r="AW2630" s="47" t="str">
        <f t="shared" si="568"/>
        <v>0.02</v>
      </c>
      <c r="AX2630" s="48"/>
      <c r="AY2630" s="48"/>
      <c r="AZ2630" s="49">
        <v>0</v>
      </c>
      <c r="BA2630" s="48"/>
      <c r="BB2630" s="48"/>
      <c r="BC2630" s="44">
        <f t="shared" si="569"/>
        <v>0</v>
      </c>
      <c r="BD2630" s="50">
        <v>1</v>
      </c>
      <c r="BE2630" s="51" t="e">
        <f>IF(AX2630=1,0,IF(AY2630=1,0,IF(BC2630&gt;#REF!,#REF!,IF(OR(AZ2630&gt;0,BD2630&gt;=0),BC2630+([1]สูตร2!H2618*(100%-AZ2630)-BC2630)*BD2630,[1]สูตร2!H2618*(100%-AZ2630)))))</f>
        <v>#REF!</v>
      </c>
      <c r="BF2630" s="31"/>
    </row>
    <row r="2631" spans="1:58" s="5" customFormat="1" ht="24" customHeight="1" x14ac:dyDescent="0.2">
      <c r="A2631" s="31">
        <v>878</v>
      </c>
      <c r="B2631" s="31" t="s">
        <v>585</v>
      </c>
      <c r="C2631" s="31" t="s">
        <v>2043</v>
      </c>
      <c r="D2631" s="31" t="s">
        <v>71</v>
      </c>
      <c r="E2631" s="31" t="s">
        <v>2044</v>
      </c>
      <c r="F2631" s="31"/>
      <c r="G2631" s="32" t="s">
        <v>2045</v>
      </c>
      <c r="H2631" s="31" t="s">
        <v>630</v>
      </c>
      <c r="I2631" s="31">
        <v>269</v>
      </c>
      <c r="J2631" s="31" t="s">
        <v>1973</v>
      </c>
      <c r="K2631" s="31">
        <v>55</v>
      </c>
      <c r="L2631" s="31">
        <v>3</v>
      </c>
      <c r="M2631" s="31">
        <v>40</v>
      </c>
      <c r="N2631" s="33">
        <v>22340</v>
      </c>
      <c r="O2631" s="33"/>
      <c r="P2631" s="33"/>
      <c r="Q2631" s="33"/>
      <c r="R2631" s="33"/>
      <c r="S2631" s="34" t="str">
        <f t="shared" si="560"/>
        <v>1</v>
      </c>
      <c r="T2631" s="35">
        <f t="shared" si="561"/>
        <v>22340</v>
      </c>
      <c r="U2631" s="36">
        <f>INDEX([1]ราคาที่ดิน!$B:$G,MATCH($C2631,[1]ราคาที่ดิน!$A:$A,0),MATCH($B2631,[1]ราคาที่ดิน!$B$1:$G$1,0))</f>
        <v>50</v>
      </c>
      <c r="V2631" s="37">
        <f t="shared" si="570"/>
        <v>1117000</v>
      </c>
      <c r="W2631" s="31"/>
      <c r="X2631" s="31"/>
      <c r="Y2631" s="31"/>
      <c r="Z2631" s="31"/>
      <c r="AA2631" s="31"/>
      <c r="AB2631" s="32"/>
      <c r="AC2631" s="38"/>
      <c r="AD2631" s="39"/>
      <c r="AE2631" s="39"/>
      <c r="AF2631" s="40" t="str">
        <f t="shared" si="562"/>
        <v/>
      </c>
      <c r="AG2631" s="41" t="str">
        <f t="shared" si="563"/>
        <v/>
      </c>
      <c r="AH2631" s="42"/>
      <c r="AI2631" s="42"/>
      <c r="AJ2631" s="42"/>
      <c r="AK2631" s="42"/>
      <c r="AL2631" s="31"/>
      <c r="AM2631" s="43" t="str">
        <f t="shared" si="564"/>
        <v>100</v>
      </c>
      <c r="AN2631" s="44">
        <f>INDEX([1]ราคาสิ่งปลูกสร้าง!$D$6:$CC$47,MATCH($AD2631,[1]ราคาสิ่งปลูกสร้าง!$B$6:$B$45,0),MATCH($C$7,[1]ราคาสิ่งปลูกสร้าง!$D$5:$CC$5,0))</f>
        <v>0</v>
      </c>
      <c r="AO2631" s="44">
        <f t="shared" si="565"/>
        <v>0</v>
      </c>
      <c r="AP2631" s="45">
        <f t="shared" si="566"/>
        <v>0</v>
      </c>
      <c r="AQ2631" s="40">
        <f>IF(AP2631=0,0,INDEX([1]ค่าเสื่อมสิ่งปลูกสร้าง!$A$5:$D$105,MATCH($AP2631,[1]ค่าเสื่อมสิ่งปลูกสร้าง!$A$5:$A$105,0),MATCH(AE2631,[1]ค่าเสื่อมสิ่งปลูกสร้าง!$A$3:$D$3)))</f>
        <v>0</v>
      </c>
      <c r="AR2631" s="44">
        <f t="shared" si="571"/>
        <v>0</v>
      </c>
      <c r="AS2631" s="44">
        <f t="shared" si="572"/>
        <v>1117000</v>
      </c>
      <c r="AT2631" s="44">
        <f t="shared" si="573"/>
        <v>1117000</v>
      </c>
      <c r="AU2631" s="46">
        <v>0</v>
      </c>
      <c r="AV2631" s="44">
        <f t="shared" si="567"/>
        <v>1117000</v>
      </c>
      <c r="AW2631" s="47" t="str">
        <f t="shared" si="568"/>
        <v>0.01</v>
      </c>
      <c r="AX2631" s="48"/>
      <c r="AY2631" s="48"/>
      <c r="AZ2631" s="49">
        <v>0</v>
      </c>
      <c r="BA2631" s="48"/>
      <c r="BB2631" s="48"/>
      <c r="BC2631" s="44">
        <f t="shared" si="569"/>
        <v>0</v>
      </c>
      <c r="BD2631" s="50">
        <v>1</v>
      </c>
      <c r="BE2631" s="51" t="e">
        <f>IF(AX2631=1,0,IF(AY2631=1,0,IF(BC2631&gt;#REF!,#REF!,IF(OR(AZ2631&gt;0,BD2631&gt;=0),BC2631+([1]สูตร2!H2619*(100%-AZ2631)-BC2631)*BD2631,[1]สูตร2!H2619*(100%-AZ2631)))))</f>
        <v>#REF!</v>
      </c>
      <c r="BF2631" s="31"/>
    </row>
    <row r="2632" spans="1:58" s="5" customFormat="1" ht="24" customHeight="1" x14ac:dyDescent="0.2">
      <c r="A2632" s="31"/>
      <c r="B2632" s="31" t="s">
        <v>65</v>
      </c>
      <c r="C2632" s="31">
        <v>2956</v>
      </c>
      <c r="D2632" s="31" t="s">
        <v>71</v>
      </c>
      <c r="E2632" s="31" t="s">
        <v>2044</v>
      </c>
      <c r="F2632" s="31"/>
      <c r="G2632" s="32" t="s">
        <v>2045</v>
      </c>
      <c r="H2632" s="31">
        <v>48</v>
      </c>
      <c r="I2632" s="31" t="s">
        <v>630</v>
      </c>
      <c r="J2632" s="31" t="s">
        <v>1973</v>
      </c>
      <c r="K2632" s="31">
        <v>0</v>
      </c>
      <c r="L2632" s="31">
        <v>0</v>
      </c>
      <c r="M2632" s="31">
        <v>68</v>
      </c>
      <c r="N2632" s="33"/>
      <c r="O2632" s="33">
        <v>68</v>
      </c>
      <c r="P2632" s="33"/>
      <c r="Q2632" s="33"/>
      <c r="R2632" s="33"/>
      <c r="S2632" s="34" t="str">
        <f t="shared" si="560"/>
        <v>2</v>
      </c>
      <c r="T2632" s="35">
        <f t="shared" si="561"/>
        <v>68</v>
      </c>
      <c r="U2632" s="36">
        <f>INDEX([1]ราคาที่ดิน!$B:$G,MATCH($C2632,[1]ราคาที่ดิน!$A:$A,0),MATCH($B2632,[1]ราคาที่ดิน!$B$1:$G$1,0))</f>
        <v>180</v>
      </c>
      <c r="V2632" s="37">
        <f t="shared" si="570"/>
        <v>12240</v>
      </c>
      <c r="W2632" s="31">
        <v>1</v>
      </c>
      <c r="X2632" s="31">
        <v>41</v>
      </c>
      <c r="Y2632" s="31" t="s">
        <v>66</v>
      </c>
      <c r="Z2632" s="31" t="s">
        <v>2046</v>
      </c>
      <c r="AA2632" s="31"/>
      <c r="AB2632" s="32" t="s">
        <v>2045</v>
      </c>
      <c r="AC2632" s="38"/>
      <c r="AD2632" s="39" t="s">
        <v>73</v>
      </c>
      <c r="AE2632" s="39" t="s">
        <v>74</v>
      </c>
      <c r="AF2632" s="40" t="str">
        <f t="shared" si="562"/>
        <v>2</v>
      </c>
      <c r="AG2632" s="41">
        <f t="shared" si="563"/>
        <v>24</v>
      </c>
      <c r="AH2632" s="42"/>
      <c r="AI2632" s="42">
        <v>24</v>
      </c>
      <c r="AJ2632" s="42"/>
      <c r="AK2632" s="42"/>
      <c r="AL2632" s="31">
        <v>24</v>
      </c>
      <c r="AM2632" s="43" t="str">
        <f t="shared" si="564"/>
        <v>100</v>
      </c>
      <c r="AN2632" s="44">
        <f>INDEX([1]ราคาสิ่งปลูกสร้าง!$D$6:$CC$47,MATCH($AD2632,[1]ราคาสิ่งปลูกสร้าง!$B$6:$B$45,0),MATCH($C$7,[1]ราคาสิ่งปลูกสร้าง!$D$5:$CC$5,0))</f>
        <v>6500</v>
      </c>
      <c r="AO2632" s="44">
        <f t="shared" si="565"/>
        <v>156000</v>
      </c>
      <c r="AP2632" s="45">
        <f t="shared" si="566"/>
        <v>24</v>
      </c>
      <c r="AQ2632" s="40">
        <f>IF(AP2632=0,0,INDEX([1]ค่าเสื่อมสิ่งปลูกสร้าง!$A$5:$D$105,MATCH($AP2632,[1]ค่าเสื่อมสิ่งปลูกสร้าง!$A$5:$A$105,0),MATCH(AE2632,[1]ค่าเสื่อมสิ่งปลูกสร้าง!$A$3:$D$3)))</f>
        <v>38</v>
      </c>
      <c r="AR2632" s="44">
        <f t="shared" si="571"/>
        <v>96720</v>
      </c>
      <c r="AS2632" s="44">
        <f t="shared" si="572"/>
        <v>108960</v>
      </c>
      <c r="AT2632" s="44">
        <f t="shared" si="573"/>
        <v>108960</v>
      </c>
      <c r="AU2632" s="46">
        <v>0</v>
      </c>
      <c r="AV2632" s="44">
        <f t="shared" si="567"/>
        <v>108960</v>
      </c>
      <c r="AW2632" s="47" t="str">
        <f t="shared" si="568"/>
        <v>0.02</v>
      </c>
      <c r="AX2632" s="48"/>
      <c r="AY2632" s="48"/>
      <c r="AZ2632" s="49">
        <v>0</v>
      </c>
      <c r="BA2632" s="48"/>
      <c r="BB2632" s="48"/>
      <c r="BC2632" s="44">
        <f t="shared" si="569"/>
        <v>0</v>
      </c>
      <c r="BD2632" s="50">
        <v>1</v>
      </c>
      <c r="BE2632" s="51" t="e">
        <f>IF(AX2632=1,0,IF(AY2632=1,0,IF(BC2632&gt;#REF!,#REF!,IF(OR(AZ2632&gt;0,BD2632&gt;=0),BC2632+([1]สูตร2!H2620*(100%-AZ2632)-BC2632)*BD2632,[1]สูตร2!H2620*(100%-AZ2632)))))</f>
        <v>#REF!</v>
      </c>
      <c r="BF2632" s="31"/>
    </row>
    <row r="2633" spans="1:58" s="5" customFormat="1" ht="24" customHeight="1" x14ac:dyDescent="0.2">
      <c r="A2633" s="31"/>
      <c r="B2633" s="31" t="s">
        <v>65</v>
      </c>
      <c r="C2633" s="31">
        <v>2956</v>
      </c>
      <c r="D2633" s="31" t="s">
        <v>71</v>
      </c>
      <c r="E2633" s="31" t="s">
        <v>2044</v>
      </c>
      <c r="F2633" s="31"/>
      <c r="G2633" s="32" t="s">
        <v>2045</v>
      </c>
      <c r="H2633" s="31">
        <v>48</v>
      </c>
      <c r="I2633" s="31" t="s">
        <v>630</v>
      </c>
      <c r="J2633" s="31" t="s">
        <v>1973</v>
      </c>
      <c r="K2633" s="31">
        <v>0</v>
      </c>
      <c r="L2633" s="31">
        <v>0</v>
      </c>
      <c r="M2633" s="31">
        <v>50</v>
      </c>
      <c r="N2633" s="33"/>
      <c r="O2633" s="33">
        <v>50</v>
      </c>
      <c r="P2633" s="33"/>
      <c r="Q2633" s="33"/>
      <c r="R2633" s="33"/>
      <c r="S2633" s="34" t="str">
        <f t="shared" si="560"/>
        <v>2</v>
      </c>
      <c r="T2633" s="35">
        <f t="shared" si="561"/>
        <v>50</v>
      </c>
      <c r="U2633" s="36">
        <f>INDEX([1]ราคาที่ดิน!$B:$G,MATCH($C2633,[1]ราคาที่ดิน!$A:$A,0),MATCH($B2633,[1]ราคาที่ดิน!$B$1:$G$1,0))</f>
        <v>180</v>
      </c>
      <c r="V2633" s="37">
        <f t="shared" si="570"/>
        <v>9000</v>
      </c>
      <c r="W2633" s="31">
        <v>2</v>
      </c>
      <c r="X2633" s="31">
        <v>41</v>
      </c>
      <c r="Y2633" s="31" t="s">
        <v>66</v>
      </c>
      <c r="Z2633" s="31" t="s">
        <v>2046</v>
      </c>
      <c r="AA2633" s="31"/>
      <c r="AB2633" s="32" t="s">
        <v>2045</v>
      </c>
      <c r="AC2633" s="38"/>
      <c r="AD2633" s="39" t="s">
        <v>75</v>
      </c>
      <c r="AE2633" s="39" t="s">
        <v>76</v>
      </c>
      <c r="AF2633" s="40" t="str">
        <f t="shared" si="562"/>
        <v>1</v>
      </c>
      <c r="AG2633" s="41">
        <f t="shared" si="563"/>
        <v>13.72</v>
      </c>
      <c r="AH2633" s="42">
        <v>13.72</v>
      </c>
      <c r="AI2633" s="42"/>
      <c r="AJ2633" s="42"/>
      <c r="AK2633" s="42"/>
      <c r="AL2633" s="31">
        <v>32</v>
      </c>
      <c r="AM2633" s="43" t="str">
        <f t="shared" si="564"/>
        <v>100</v>
      </c>
      <c r="AN2633" s="44">
        <f>INDEX([1]ราคาสิ่งปลูกสร้าง!$D$6:$CC$47,MATCH($AD2633,[1]ราคาสิ่งปลูกสร้าง!$B$6:$B$45,0),MATCH($C$7,[1]ราคาสิ่งปลูกสร้าง!$D$5:$CC$5,0))</f>
        <v>5400</v>
      </c>
      <c r="AO2633" s="44">
        <f t="shared" si="565"/>
        <v>74088</v>
      </c>
      <c r="AP2633" s="45">
        <f t="shared" si="566"/>
        <v>32</v>
      </c>
      <c r="AQ2633" s="40">
        <f>IF(AP2633=0,0,INDEX([1]ค่าเสื่อมสิ่งปลูกสร้าง!$A$5:$D$105,MATCH($AP2633,[1]ค่าเสื่อมสิ่งปลูกสร้าง!$A$5:$A$105,0),MATCH(AE2633,[1]ค่าเสื่อมสิ่งปลูกสร้าง!$A$3:$D$3)))</f>
        <v>93</v>
      </c>
      <c r="AR2633" s="44">
        <f t="shared" si="571"/>
        <v>5186.1600000000008</v>
      </c>
      <c r="AS2633" s="44">
        <f t="shared" si="572"/>
        <v>14186.16</v>
      </c>
      <c r="AT2633" s="44">
        <f t="shared" si="573"/>
        <v>14186.16</v>
      </c>
      <c r="AU2633" s="46">
        <v>0</v>
      </c>
      <c r="AV2633" s="44">
        <f t="shared" si="567"/>
        <v>14186.16</v>
      </c>
      <c r="AW2633" s="47" t="str">
        <f t="shared" si="568"/>
        <v>0.01</v>
      </c>
      <c r="AX2633" s="48"/>
      <c r="AY2633" s="48"/>
      <c r="AZ2633" s="49">
        <v>0</v>
      </c>
      <c r="BA2633" s="48"/>
      <c r="BB2633" s="48"/>
      <c r="BC2633" s="44">
        <f t="shared" si="569"/>
        <v>0</v>
      </c>
      <c r="BD2633" s="50">
        <v>1</v>
      </c>
      <c r="BE2633" s="51" t="e">
        <f>IF(AX2633=1,0,IF(AY2633=1,0,IF(BC2633&gt;#REF!,#REF!,IF(OR(AZ2633&gt;0,BD2633&gt;=0),BC2633+([1]สูตร2!H2621*(100%-AZ2633)-BC2633)*BD2633,[1]สูตร2!H2621*(100%-AZ2633)))))</f>
        <v>#REF!</v>
      </c>
      <c r="BF2633" s="31"/>
    </row>
    <row r="2634" spans="1:58" s="5" customFormat="1" ht="24" customHeight="1" x14ac:dyDescent="0.2">
      <c r="A2634" s="31"/>
      <c r="B2634" s="31" t="s">
        <v>65</v>
      </c>
      <c r="C2634" s="31">
        <v>2956</v>
      </c>
      <c r="D2634" s="31" t="s">
        <v>71</v>
      </c>
      <c r="E2634" s="31" t="s">
        <v>2044</v>
      </c>
      <c r="F2634" s="31"/>
      <c r="G2634" s="32" t="s">
        <v>2045</v>
      </c>
      <c r="H2634" s="31">
        <v>48</v>
      </c>
      <c r="I2634" s="31" t="s">
        <v>630</v>
      </c>
      <c r="J2634" s="31" t="s">
        <v>1973</v>
      </c>
      <c r="K2634" s="31">
        <v>0</v>
      </c>
      <c r="L2634" s="31">
        <v>0</v>
      </c>
      <c r="M2634" s="31">
        <v>20</v>
      </c>
      <c r="N2634" s="33"/>
      <c r="O2634" s="33">
        <v>20</v>
      </c>
      <c r="P2634" s="33"/>
      <c r="Q2634" s="33"/>
      <c r="R2634" s="33"/>
      <c r="S2634" s="34" t="str">
        <f t="shared" si="560"/>
        <v>2</v>
      </c>
      <c r="T2634" s="35">
        <f t="shared" si="561"/>
        <v>20</v>
      </c>
      <c r="U2634" s="36">
        <f>INDEX([1]ราคาที่ดิน!$B:$G,MATCH($C2634,[1]ราคาที่ดิน!$A:$A,0),MATCH($B2634,[1]ราคาที่ดิน!$B$1:$G$1,0))</f>
        <v>180</v>
      </c>
      <c r="V2634" s="37">
        <f t="shared" si="570"/>
        <v>3600</v>
      </c>
      <c r="W2634" s="31">
        <v>3</v>
      </c>
      <c r="X2634" s="31">
        <v>41</v>
      </c>
      <c r="Y2634" s="31" t="s">
        <v>66</v>
      </c>
      <c r="Z2634" s="31" t="s">
        <v>2046</v>
      </c>
      <c r="AA2634" s="31"/>
      <c r="AB2634" s="32" t="s">
        <v>2045</v>
      </c>
      <c r="AC2634" s="38"/>
      <c r="AD2634" s="39" t="s">
        <v>75</v>
      </c>
      <c r="AE2634" s="39" t="s">
        <v>76</v>
      </c>
      <c r="AF2634" s="40" t="str">
        <f t="shared" si="562"/>
        <v>1</v>
      </c>
      <c r="AG2634" s="41">
        <f t="shared" si="563"/>
        <v>12</v>
      </c>
      <c r="AH2634" s="42">
        <v>12</v>
      </c>
      <c r="AI2634" s="42"/>
      <c r="AJ2634" s="42"/>
      <c r="AK2634" s="42"/>
      <c r="AL2634" s="31">
        <v>22</v>
      </c>
      <c r="AM2634" s="43" t="str">
        <f t="shared" si="564"/>
        <v>100</v>
      </c>
      <c r="AN2634" s="44">
        <f>INDEX([1]ราคาสิ่งปลูกสร้าง!$D$6:$CC$47,MATCH($AD2634,[1]ราคาสิ่งปลูกสร้าง!$B$6:$B$45,0),MATCH($C$7,[1]ราคาสิ่งปลูกสร้าง!$D$5:$CC$5,0))</f>
        <v>5400</v>
      </c>
      <c r="AO2634" s="44">
        <f t="shared" si="565"/>
        <v>64800</v>
      </c>
      <c r="AP2634" s="45">
        <f t="shared" si="566"/>
        <v>22</v>
      </c>
      <c r="AQ2634" s="40">
        <f>IF(AP2634=0,0,INDEX([1]ค่าเสื่อมสิ่งปลูกสร้าง!$A$5:$D$105,MATCH($AP2634,[1]ค่าเสื่อมสิ่งปลูกสร้าง!$A$5:$A$105,0),MATCH(AE2634,[1]ค่าเสื่อมสิ่งปลูกสร้าง!$A$3:$D$3)))</f>
        <v>93</v>
      </c>
      <c r="AR2634" s="44">
        <f t="shared" si="571"/>
        <v>4536</v>
      </c>
      <c r="AS2634" s="44">
        <f t="shared" si="572"/>
        <v>8136</v>
      </c>
      <c r="AT2634" s="44">
        <f t="shared" si="573"/>
        <v>8136</v>
      </c>
      <c r="AU2634" s="46">
        <v>0</v>
      </c>
      <c r="AV2634" s="44">
        <f t="shared" si="567"/>
        <v>8136</v>
      </c>
      <c r="AW2634" s="47" t="str">
        <f t="shared" si="568"/>
        <v>0.01</v>
      </c>
      <c r="AX2634" s="48"/>
      <c r="AY2634" s="48"/>
      <c r="AZ2634" s="49">
        <v>0</v>
      </c>
      <c r="BA2634" s="48"/>
      <c r="BB2634" s="48"/>
      <c r="BC2634" s="44">
        <f t="shared" si="569"/>
        <v>0</v>
      </c>
      <c r="BD2634" s="50">
        <v>1</v>
      </c>
      <c r="BE2634" s="51" t="e">
        <f>IF(AX2634=1,0,IF(AY2634=1,0,IF(BC2634&gt;#REF!,#REF!,IF(OR(AZ2634&gt;0,BD2634&gt;=0),BC2634+([1]สูตร2!H2622*(100%-AZ2634)-BC2634)*BD2634,[1]สูตร2!H2622*(100%-AZ2634)))))</f>
        <v>#REF!</v>
      </c>
      <c r="BF2634" s="31"/>
    </row>
    <row r="2635" spans="1:58" s="5" customFormat="1" ht="24" customHeight="1" x14ac:dyDescent="0.2">
      <c r="A2635" s="31"/>
      <c r="B2635" s="31" t="s">
        <v>65</v>
      </c>
      <c r="C2635" s="31">
        <v>2956</v>
      </c>
      <c r="D2635" s="31" t="s">
        <v>71</v>
      </c>
      <c r="E2635" s="31" t="s">
        <v>2044</v>
      </c>
      <c r="F2635" s="31"/>
      <c r="G2635" s="32" t="s">
        <v>2045</v>
      </c>
      <c r="H2635" s="31">
        <v>48</v>
      </c>
      <c r="I2635" s="31" t="s">
        <v>630</v>
      </c>
      <c r="J2635" s="31" t="s">
        <v>1973</v>
      </c>
      <c r="K2635" s="31">
        <v>0</v>
      </c>
      <c r="L2635" s="31">
        <v>0</v>
      </c>
      <c r="M2635" s="31">
        <v>20</v>
      </c>
      <c r="N2635" s="33"/>
      <c r="O2635" s="33">
        <v>20</v>
      </c>
      <c r="P2635" s="33"/>
      <c r="Q2635" s="33"/>
      <c r="R2635" s="33"/>
      <c r="S2635" s="34" t="str">
        <f t="shared" si="560"/>
        <v>2</v>
      </c>
      <c r="T2635" s="35">
        <f t="shared" si="561"/>
        <v>20</v>
      </c>
      <c r="U2635" s="36">
        <f>INDEX([1]ราคาที่ดิน!$B:$G,MATCH($C2635,[1]ราคาที่ดิน!$A:$A,0),MATCH($B2635,[1]ราคาที่ดิน!$B$1:$G$1,0))</f>
        <v>180</v>
      </c>
      <c r="V2635" s="37">
        <f t="shared" si="570"/>
        <v>3600</v>
      </c>
      <c r="W2635" s="31">
        <v>4</v>
      </c>
      <c r="X2635" s="31">
        <v>41</v>
      </c>
      <c r="Y2635" s="31" t="s">
        <v>66</v>
      </c>
      <c r="Z2635" s="31" t="s">
        <v>2046</v>
      </c>
      <c r="AA2635" s="31"/>
      <c r="AB2635" s="32" t="s">
        <v>2045</v>
      </c>
      <c r="AC2635" s="38"/>
      <c r="AD2635" s="39" t="s">
        <v>75</v>
      </c>
      <c r="AE2635" s="39" t="s">
        <v>76</v>
      </c>
      <c r="AF2635" s="40" t="str">
        <f t="shared" si="562"/>
        <v>1</v>
      </c>
      <c r="AG2635" s="41">
        <f t="shared" si="563"/>
        <v>14.7</v>
      </c>
      <c r="AH2635" s="42">
        <v>14.7</v>
      </c>
      <c r="AI2635" s="42"/>
      <c r="AJ2635" s="42"/>
      <c r="AK2635" s="42"/>
      <c r="AL2635" s="31">
        <v>24</v>
      </c>
      <c r="AM2635" s="43" t="str">
        <f t="shared" si="564"/>
        <v>100</v>
      </c>
      <c r="AN2635" s="44">
        <f>INDEX([1]ราคาสิ่งปลูกสร้าง!$D$6:$CC$47,MATCH($AD2635,[1]ราคาสิ่งปลูกสร้าง!$B$6:$B$45,0),MATCH($C$7,[1]ราคาสิ่งปลูกสร้าง!$D$5:$CC$5,0))</f>
        <v>5400</v>
      </c>
      <c r="AO2635" s="44">
        <f t="shared" si="565"/>
        <v>79380</v>
      </c>
      <c r="AP2635" s="45">
        <f t="shared" si="566"/>
        <v>24</v>
      </c>
      <c r="AQ2635" s="40">
        <f>IF(AP2635=0,0,INDEX([1]ค่าเสื่อมสิ่งปลูกสร้าง!$A$5:$D$105,MATCH($AP2635,[1]ค่าเสื่อมสิ่งปลูกสร้าง!$A$5:$A$105,0),MATCH(AE2635,[1]ค่าเสื่อมสิ่งปลูกสร้าง!$A$3:$D$3)))</f>
        <v>93</v>
      </c>
      <c r="AR2635" s="44">
        <f t="shared" si="571"/>
        <v>5556.6</v>
      </c>
      <c r="AS2635" s="44">
        <f t="shared" si="572"/>
        <v>9156.6</v>
      </c>
      <c r="AT2635" s="44">
        <f t="shared" si="573"/>
        <v>9156.6</v>
      </c>
      <c r="AU2635" s="46">
        <v>0</v>
      </c>
      <c r="AV2635" s="44">
        <f t="shared" si="567"/>
        <v>9156.6</v>
      </c>
      <c r="AW2635" s="47" t="str">
        <f t="shared" si="568"/>
        <v>0.01</v>
      </c>
      <c r="AX2635" s="48"/>
      <c r="AY2635" s="48"/>
      <c r="AZ2635" s="49">
        <v>0</v>
      </c>
      <c r="BA2635" s="48"/>
      <c r="BB2635" s="48"/>
      <c r="BC2635" s="44">
        <f t="shared" si="569"/>
        <v>0</v>
      </c>
      <c r="BD2635" s="50">
        <v>1</v>
      </c>
      <c r="BE2635" s="51" t="e">
        <f>IF(AX2635=1,0,IF(AY2635=1,0,IF(BC2635&gt;#REF!,#REF!,IF(OR(AZ2635&gt;0,BD2635&gt;=0),BC2635+([1]สูตร2!H2623*(100%-AZ2635)-BC2635)*BD2635,[1]สูตร2!H2623*(100%-AZ2635)))))</f>
        <v>#REF!</v>
      </c>
      <c r="BF2635" s="31"/>
    </row>
    <row r="2636" spans="1:58" s="5" customFormat="1" ht="24" customHeight="1" x14ac:dyDescent="0.2">
      <c r="A2636" s="31"/>
      <c r="B2636" s="31" t="s">
        <v>65</v>
      </c>
      <c r="C2636" s="31">
        <v>2956</v>
      </c>
      <c r="D2636" s="31" t="s">
        <v>71</v>
      </c>
      <c r="E2636" s="31" t="s">
        <v>2044</v>
      </c>
      <c r="F2636" s="31"/>
      <c r="G2636" s="32" t="s">
        <v>2045</v>
      </c>
      <c r="H2636" s="31">
        <v>48</v>
      </c>
      <c r="I2636" s="31" t="s">
        <v>630</v>
      </c>
      <c r="J2636" s="31" t="s">
        <v>1973</v>
      </c>
      <c r="K2636" s="31">
        <v>0</v>
      </c>
      <c r="L2636" s="31">
        <v>0</v>
      </c>
      <c r="M2636" s="31">
        <v>10</v>
      </c>
      <c r="N2636" s="33"/>
      <c r="O2636" s="33">
        <v>10</v>
      </c>
      <c r="P2636" s="33"/>
      <c r="Q2636" s="33"/>
      <c r="R2636" s="33"/>
      <c r="S2636" s="34" t="str">
        <f t="shared" si="560"/>
        <v>2</v>
      </c>
      <c r="T2636" s="35">
        <f t="shared" si="561"/>
        <v>10</v>
      </c>
      <c r="U2636" s="36">
        <f>INDEX([1]ราคาที่ดิน!$B:$G,MATCH($C2636,[1]ราคาที่ดิน!$A:$A,0),MATCH($B2636,[1]ราคาที่ดิน!$B$1:$G$1,0))</f>
        <v>180</v>
      </c>
      <c r="V2636" s="37">
        <f t="shared" si="570"/>
        <v>1800</v>
      </c>
      <c r="W2636" s="31">
        <v>5</v>
      </c>
      <c r="X2636" s="31">
        <v>41</v>
      </c>
      <c r="Y2636" s="31" t="s">
        <v>66</v>
      </c>
      <c r="Z2636" s="31" t="s">
        <v>2046</v>
      </c>
      <c r="AA2636" s="31"/>
      <c r="AB2636" s="32" t="s">
        <v>2045</v>
      </c>
      <c r="AC2636" s="38"/>
      <c r="AD2636" s="39" t="s">
        <v>75</v>
      </c>
      <c r="AE2636" s="39" t="s">
        <v>76</v>
      </c>
      <c r="AF2636" s="40" t="str">
        <f t="shared" si="562"/>
        <v>1</v>
      </c>
      <c r="AG2636" s="41">
        <f t="shared" si="563"/>
        <v>49.53</v>
      </c>
      <c r="AH2636" s="42">
        <v>49.53</v>
      </c>
      <c r="AI2636" s="42"/>
      <c r="AJ2636" s="42"/>
      <c r="AK2636" s="42"/>
      <c r="AL2636" s="31">
        <v>24</v>
      </c>
      <c r="AM2636" s="43" t="str">
        <f t="shared" si="564"/>
        <v>100</v>
      </c>
      <c r="AN2636" s="44">
        <f>INDEX([1]ราคาสิ่งปลูกสร้าง!$D$6:$CC$47,MATCH($AD2636,[1]ราคาสิ่งปลูกสร้าง!$B$6:$B$45,0),MATCH($C$7,[1]ราคาสิ่งปลูกสร้าง!$D$5:$CC$5,0))</f>
        <v>5400</v>
      </c>
      <c r="AO2636" s="44">
        <f t="shared" si="565"/>
        <v>267462</v>
      </c>
      <c r="AP2636" s="45">
        <f t="shared" si="566"/>
        <v>24</v>
      </c>
      <c r="AQ2636" s="40">
        <f>IF(AP2636=0,0,INDEX([1]ค่าเสื่อมสิ่งปลูกสร้าง!$A$5:$D$105,MATCH($AP2636,[1]ค่าเสื่อมสิ่งปลูกสร้าง!$A$5:$A$105,0),MATCH(AE2636,[1]ค่าเสื่อมสิ่งปลูกสร้าง!$A$3:$D$3)))</f>
        <v>93</v>
      </c>
      <c r="AR2636" s="44">
        <f t="shared" si="571"/>
        <v>18722.34</v>
      </c>
      <c r="AS2636" s="44">
        <f t="shared" si="572"/>
        <v>20522.34</v>
      </c>
      <c r="AT2636" s="44">
        <f t="shared" si="573"/>
        <v>20522.34</v>
      </c>
      <c r="AU2636" s="46">
        <v>0</v>
      </c>
      <c r="AV2636" s="44">
        <f t="shared" si="567"/>
        <v>20522.34</v>
      </c>
      <c r="AW2636" s="47" t="str">
        <f t="shared" si="568"/>
        <v>0.01</v>
      </c>
      <c r="AX2636" s="48"/>
      <c r="AY2636" s="48"/>
      <c r="AZ2636" s="49">
        <v>0</v>
      </c>
      <c r="BA2636" s="48"/>
      <c r="BB2636" s="48"/>
      <c r="BC2636" s="44">
        <f t="shared" si="569"/>
        <v>0</v>
      </c>
      <c r="BD2636" s="50">
        <v>1</v>
      </c>
      <c r="BE2636" s="51" t="e">
        <f>IF(AX2636=1,0,IF(AY2636=1,0,IF(BC2636&gt;#REF!,#REF!,IF(OR(AZ2636&gt;0,BD2636&gt;=0),BC2636+([1]สูตร2!H2624*(100%-AZ2636)-BC2636)*BD2636,[1]สูตร2!H2624*(100%-AZ2636)))))</f>
        <v>#REF!</v>
      </c>
      <c r="BF2636" s="31"/>
    </row>
    <row r="2637" spans="1:58" s="5" customFormat="1" ht="24" customHeight="1" x14ac:dyDescent="0.2">
      <c r="A2637" s="31">
        <v>879</v>
      </c>
      <c r="B2637" s="31" t="s">
        <v>65</v>
      </c>
      <c r="C2637" s="31">
        <v>27208</v>
      </c>
      <c r="D2637" s="31" t="s">
        <v>66</v>
      </c>
      <c r="E2637" s="31" t="s">
        <v>2047</v>
      </c>
      <c r="F2637" s="31"/>
      <c r="G2637" s="32" t="s">
        <v>2048</v>
      </c>
      <c r="H2637" s="31">
        <v>140</v>
      </c>
      <c r="I2637" s="31">
        <v>1173</v>
      </c>
      <c r="J2637" s="31" t="s">
        <v>1973</v>
      </c>
      <c r="K2637" s="31">
        <v>7</v>
      </c>
      <c r="L2637" s="31">
        <v>3</v>
      </c>
      <c r="M2637" s="31">
        <v>63</v>
      </c>
      <c r="N2637" s="33">
        <v>3163</v>
      </c>
      <c r="O2637" s="33"/>
      <c r="P2637" s="33"/>
      <c r="Q2637" s="33"/>
      <c r="R2637" s="33"/>
      <c r="S2637" s="34" t="str">
        <f t="shared" si="560"/>
        <v>1</v>
      </c>
      <c r="T2637" s="35">
        <f t="shared" si="561"/>
        <v>3163</v>
      </c>
      <c r="U2637" s="36">
        <f>INDEX([1]ราคาที่ดิน!$B:$G,MATCH($C2637,[1]ราคาที่ดิน!$A:$A,0),MATCH($B2637,[1]ราคาที่ดิน!$B$1:$G$1,0))</f>
        <v>180</v>
      </c>
      <c r="V2637" s="37">
        <f t="shared" si="570"/>
        <v>569340</v>
      </c>
      <c r="W2637" s="31"/>
      <c r="X2637" s="31"/>
      <c r="Y2637" s="31"/>
      <c r="Z2637" s="31"/>
      <c r="AA2637" s="31"/>
      <c r="AB2637" s="32"/>
      <c r="AC2637" s="38"/>
      <c r="AD2637" s="39"/>
      <c r="AE2637" s="39"/>
      <c r="AF2637" s="40" t="str">
        <f t="shared" si="562"/>
        <v/>
      </c>
      <c r="AG2637" s="41" t="str">
        <f t="shared" si="563"/>
        <v/>
      </c>
      <c r="AH2637" s="42"/>
      <c r="AI2637" s="42"/>
      <c r="AJ2637" s="42"/>
      <c r="AK2637" s="42"/>
      <c r="AL2637" s="31"/>
      <c r="AM2637" s="43" t="str">
        <f t="shared" si="564"/>
        <v>100</v>
      </c>
      <c r="AN2637" s="44">
        <f>INDEX([1]ราคาสิ่งปลูกสร้าง!$D$6:$CC$47,MATCH($AD2637,[1]ราคาสิ่งปลูกสร้าง!$B$6:$B$45,0),MATCH($C$7,[1]ราคาสิ่งปลูกสร้าง!$D$5:$CC$5,0))</f>
        <v>0</v>
      </c>
      <c r="AO2637" s="44">
        <f t="shared" si="565"/>
        <v>0</v>
      </c>
      <c r="AP2637" s="45">
        <f t="shared" si="566"/>
        <v>0</v>
      </c>
      <c r="AQ2637" s="40">
        <f>IF(AP2637=0,0,INDEX([1]ค่าเสื่อมสิ่งปลูกสร้าง!$A$5:$D$105,MATCH($AP2637,[1]ค่าเสื่อมสิ่งปลูกสร้าง!$A$5:$A$105,0),MATCH(AE2637,[1]ค่าเสื่อมสิ่งปลูกสร้าง!$A$3:$D$3)))</f>
        <v>0</v>
      </c>
      <c r="AR2637" s="44">
        <f t="shared" si="571"/>
        <v>0</v>
      </c>
      <c r="AS2637" s="44">
        <f t="shared" si="572"/>
        <v>569340</v>
      </c>
      <c r="AT2637" s="44">
        <f t="shared" si="573"/>
        <v>569340</v>
      </c>
      <c r="AU2637" s="46">
        <v>0</v>
      </c>
      <c r="AV2637" s="44">
        <f t="shared" si="567"/>
        <v>569340</v>
      </c>
      <c r="AW2637" s="47" t="str">
        <f t="shared" si="568"/>
        <v>0.01</v>
      </c>
      <c r="AX2637" s="48"/>
      <c r="AY2637" s="48"/>
      <c r="AZ2637" s="49">
        <v>0</v>
      </c>
      <c r="BA2637" s="48"/>
      <c r="BB2637" s="48"/>
      <c r="BC2637" s="44">
        <f t="shared" si="569"/>
        <v>0</v>
      </c>
      <c r="BD2637" s="50">
        <v>1</v>
      </c>
      <c r="BE2637" s="51" t="e">
        <f>IF(AX2637=1,0,IF(AY2637=1,0,IF(BC2637&gt;#REF!,#REF!,IF(OR(AZ2637&gt;0,BD2637&gt;=0),BC2637+([1]สูตร2!H2625*(100%-AZ2637)-BC2637)*BD2637,[1]สูตร2!H2625*(100%-AZ2637)))))</f>
        <v>#REF!</v>
      </c>
      <c r="BF2637" s="31"/>
    </row>
    <row r="2638" spans="1:58" s="5" customFormat="1" ht="24" customHeight="1" x14ac:dyDescent="0.2">
      <c r="A2638" s="31"/>
      <c r="B2638" s="31" t="s">
        <v>432</v>
      </c>
      <c r="C2638" s="31">
        <v>2</v>
      </c>
      <c r="D2638" s="31" t="s">
        <v>66</v>
      </c>
      <c r="E2638" s="31" t="s">
        <v>2047</v>
      </c>
      <c r="F2638" s="31"/>
      <c r="G2638" s="32" t="s">
        <v>2048</v>
      </c>
      <c r="H2638" s="31" t="s">
        <v>104</v>
      </c>
      <c r="I2638" s="31" t="s">
        <v>104</v>
      </c>
      <c r="J2638" s="31" t="s">
        <v>1973</v>
      </c>
      <c r="K2638" s="31">
        <v>0</v>
      </c>
      <c r="L2638" s="31">
        <v>0</v>
      </c>
      <c r="M2638" s="31">
        <v>75</v>
      </c>
      <c r="N2638" s="33"/>
      <c r="O2638" s="33">
        <v>75</v>
      </c>
      <c r="P2638" s="33"/>
      <c r="Q2638" s="33"/>
      <c r="R2638" s="33"/>
      <c r="S2638" s="34" t="str">
        <f t="shared" si="560"/>
        <v>2</v>
      </c>
      <c r="T2638" s="35">
        <f t="shared" si="561"/>
        <v>75</v>
      </c>
      <c r="U2638" s="36" t="str">
        <f>INDEX([1]ราคาที่ดิน!$B:$G,MATCH($C2638,[1]ราคาที่ดิน!$A:$A,0),MATCH($B2638,[1]ราคาที่ดิน!$B$1:$G$1,0))</f>
        <v>150</v>
      </c>
      <c r="V2638" s="37">
        <f t="shared" si="570"/>
        <v>11250</v>
      </c>
      <c r="W2638" s="31">
        <v>1</v>
      </c>
      <c r="X2638" s="31">
        <v>43</v>
      </c>
      <c r="Y2638" s="31" t="s">
        <v>66</v>
      </c>
      <c r="Z2638" s="31" t="s">
        <v>2047</v>
      </c>
      <c r="AA2638" s="31"/>
      <c r="AB2638" s="32" t="s">
        <v>2048</v>
      </c>
      <c r="AC2638" s="38"/>
      <c r="AD2638" s="39" t="s">
        <v>73</v>
      </c>
      <c r="AE2638" s="39" t="s">
        <v>94</v>
      </c>
      <c r="AF2638" s="40" t="str">
        <f t="shared" si="562"/>
        <v>2</v>
      </c>
      <c r="AG2638" s="41">
        <f t="shared" si="563"/>
        <v>67.5</v>
      </c>
      <c r="AH2638" s="42"/>
      <c r="AI2638" s="42">
        <v>67.5</v>
      </c>
      <c r="AJ2638" s="42"/>
      <c r="AK2638" s="42"/>
      <c r="AL2638" s="31">
        <v>49</v>
      </c>
      <c r="AM2638" s="43" t="str">
        <f t="shared" si="564"/>
        <v>100</v>
      </c>
      <c r="AN2638" s="44">
        <f>INDEX([1]ราคาสิ่งปลูกสร้าง!$D$6:$CC$47,MATCH($AD2638,[1]ราคาสิ่งปลูกสร้าง!$B$6:$B$45,0),MATCH($C$7,[1]ราคาสิ่งปลูกสร้าง!$D$5:$CC$5,0))</f>
        <v>6500</v>
      </c>
      <c r="AO2638" s="44">
        <f t="shared" si="565"/>
        <v>438750</v>
      </c>
      <c r="AP2638" s="45">
        <f t="shared" si="566"/>
        <v>49</v>
      </c>
      <c r="AQ2638" s="40">
        <f>IF(AP2638=0,0,INDEX([1]ค่าเสื่อมสิ่งปลูกสร้าง!$A$5:$D$105,MATCH($AP2638,[1]ค่าเสื่อมสิ่งปลูกสร้าง!$A$5:$A$105,0),MATCH(AE2638,[1]ค่าเสื่อมสิ่งปลูกสร้าง!$A$3:$D$3)))</f>
        <v>76</v>
      </c>
      <c r="AR2638" s="44">
        <f t="shared" si="571"/>
        <v>105300</v>
      </c>
      <c r="AS2638" s="44">
        <f t="shared" si="572"/>
        <v>116550</v>
      </c>
      <c r="AT2638" s="44">
        <f t="shared" si="573"/>
        <v>116550</v>
      </c>
      <c r="AU2638" s="46">
        <v>0</v>
      </c>
      <c r="AV2638" s="44">
        <f t="shared" si="567"/>
        <v>116550</v>
      </c>
      <c r="AW2638" s="47" t="str">
        <f t="shared" si="568"/>
        <v>0.02</v>
      </c>
      <c r="AX2638" s="48"/>
      <c r="AY2638" s="48"/>
      <c r="AZ2638" s="49">
        <v>0</v>
      </c>
      <c r="BA2638" s="48"/>
      <c r="BB2638" s="48"/>
      <c r="BC2638" s="44">
        <f t="shared" si="569"/>
        <v>0</v>
      </c>
      <c r="BD2638" s="50">
        <v>1</v>
      </c>
      <c r="BE2638" s="51" t="e">
        <f>IF(AX2638=1,0,IF(AY2638=1,0,IF(BC2638&gt;#REF!,#REF!,IF(OR(AZ2638&gt;0,BD2638&gt;=0),BC2638+([1]สูตร2!H2626*(100%-AZ2638)-BC2638)*BD2638,[1]สูตร2!H2626*(100%-AZ2638)))))</f>
        <v>#REF!</v>
      </c>
      <c r="BF2638" s="31"/>
    </row>
    <row r="2639" spans="1:58" s="5" customFormat="1" ht="24" customHeight="1" x14ac:dyDescent="0.2">
      <c r="A2639" s="31">
        <v>880</v>
      </c>
      <c r="B2639" s="31" t="s">
        <v>65</v>
      </c>
      <c r="C2639" s="31">
        <v>11212</v>
      </c>
      <c r="D2639" s="31" t="s">
        <v>71</v>
      </c>
      <c r="E2639" s="31" t="s">
        <v>2049</v>
      </c>
      <c r="F2639" s="31"/>
      <c r="G2639" s="32" t="s">
        <v>2050</v>
      </c>
      <c r="H2639" s="31">
        <v>66</v>
      </c>
      <c r="I2639" s="31">
        <v>692</v>
      </c>
      <c r="J2639" s="31" t="s">
        <v>1973</v>
      </c>
      <c r="K2639" s="31">
        <v>0</v>
      </c>
      <c r="L2639" s="31">
        <v>0</v>
      </c>
      <c r="M2639" s="31">
        <v>50</v>
      </c>
      <c r="N2639" s="33"/>
      <c r="O2639" s="33">
        <v>50</v>
      </c>
      <c r="P2639" s="33"/>
      <c r="Q2639" s="33"/>
      <c r="R2639" s="33"/>
      <c r="S2639" s="34" t="str">
        <f t="shared" ref="S2639:S2702" si="574">IF(N2639&gt;=1,"1",IF(O2639&gt;=1,"2",IF(P2639&gt;=1,"3",IF(Q2639&gt;=1,"4",IF(R2639&gt;=1,"5","")))))</f>
        <v>2</v>
      </c>
      <c r="T2639" s="35">
        <f t="shared" ref="T2639:T2702" si="575">N2639+O2639+P2639+Q2639+R2639</f>
        <v>50</v>
      </c>
      <c r="U2639" s="36">
        <f>INDEX([1]ราคาที่ดิน!$B:$G,MATCH($C2639,[1]ราคาที่ดิน!$A:$A,0),MATCH($B2639,[1]ราคาที่ดิน!$B$1:$G$1,0))</f>
        <v>180</v>
      </c>
      <c r="V2639" s="37">
        <f t="shared" si="570"/>
        <v>9000</v>
      </c>
      <c r="W2639" s="31">
        <v>1</v>
      </c>
      <c r="X2639" s="31">
        <v>44</v>
      </c>
      <c r="Y2639" s="31" t="s">
        <v>71</v>
      </c>
      <c r="Z2639" s="31" t="s">
        <v>2049</v>
      </c>
      <c r="AA2639" s="31"/>
      <c r="AB2639" s="32" t="s">
        <v>2050</v>
      </c>
      <c r="AC2639" s="38"/>
      <c r="AD2639" s="39" t="s">
        <v>73</v>
      </c>
      <c r="AE2639" s="39" t="s">
        <v>74</v>
      </c>
      <c r="AF2639" s="40" t="str">
        <f t="shared" ref="AF2639:AF2702" si="576">IF(AH2639&gt;=1,"1",IF(AI2639&gt;=1,"2",IF(AJ2639&gt;=1,"3",IF(AK2639&gt;=1,"4",""))))</f>
        <v>2</v>
      </c>
      <c r="AG2639" s="41">
        <f t="shared" ref="AG2639:AG2702" si="577">IF(AH2639&gt;=1,AH2639,IF(AI2639&gt;=1,AI2639,IF(AJ2639&gt;=1,AJ2639,IF(AK2639&gt;=1,AK2639,""))))</f>
        <v>64</v>
      </c>
      <c r="AH2639" s="42"/>
      <c r="AI2639" s="42">
        <v>64</v>
      </c>
      <c r="AJ2639" s="42"/>
      <c r="AK2639" s="42"/>
      <c r="AL2639" s="31">
        <v>55</v>
      </c>
      <c r="AM2639" s="43" t="str">
        <f t="shared" ref="AM2639:AM2702" si="578">IF(OR(S2639&gt;=1,AF2639&gt;=1),"100","")</f>
        <v>100</v>
      </c>
      <c r="AN2639" s="44">
        <f>INDEX([1]ราคาสิ่งปลูกสร้าง!$D$6:$CC$47,MATCH($AD2639,[1]ราคาสิ่งปลูกสร้าง!$B$6:$B$45,0),MATCH($C$7,[1]ราคาสิ่งปลูกสร้าง!$D$5:$CC$5,0))</f>
        <v>6500</v>
      </c>
      <c r="AO2639" s="44">
        <f t="shared" ref="AO2639:AO2702" si="579">(AH2639+AI2639+AJ2639+AK2639)*$AN2639</f>
        <v>416000</v>
      </c>
      <c r="AP2639" s="45">
        <f t="shared" ref="AP2639:AP2702" si="580">AL2639</f>
        <v>55</v>
      </c>
      <c r="AQ2639" s="40">
        <f>IF(AP2639=0,0,INDEX([1]ค่าเสื่อมสิ่งปลูกสร้าง!$A$5:$D$105,MATCH($AP2639,[1]ค่าเสื่อมสิ่งปลูกสร้าง!$A$5:$A$105,0),MATCH(AE2639,[1]ค่าเสื่อมสิ่งปลูกสร้าง!$A$3:$D$3)))</f>
        <v>76</v>
      </c>
      <c r="AR2639" s="44">
        <f t="shared" si="571"/>
        <v>99840</v>
      </c>
      <c r="AS2639" s="44">
        <f t="shared" si="572"/>
        <v>108840</v>
      </c>
      <c r="AT2639" s="44">
        <f t="shared" si="573"/>
        <v>108840</v>
      </c>
      <c r="AU2639" s="46">
        <v>0</v>
      </c>
      <c r="AV2639" s="44">
        <f t="shared" ref="AV2639:AV2702" si="581">IF($AT2639-$AU2639&lt;0,0,$AT2639-$AU2639)</f>
        <v>108840</v>
      </c>
      <c r="AW2639" s="47" t="str">
        <f t="shared" ref="AW2639:AW2702" si="582">IF(OR(N2639&gt;=1,AH2639&gt;=1)*AND(AV2639=0),"0",IF(OR(N2639&gt;=1,AH2639&gt;=1)*AND(AV2639&lt;=75000000),"0.01",IF(OR(N2639&gt;=1,AH2639&gt;=1)*AND(AV2639&lt;=100000000),"0.01/0.03",IF(OR(N2639&gt;=1,AH2639&gt;=1)*AND(AV2639&lt;=500000000),"0.01/0.03/0.05",IF(OR(N2639&gt;=1,AH2639&gt;=1)*AND(AV2639&lt;=1000000000),"0.01/0.03/0.05/0.07",IF(OR(N2639&gt;=1,AH2639&gt;=1)*AND(AV2639&gt;100000000),"0.01/0.03/0.05/0.07/0.1",IF(AND(AC2639=1,AV2639=0),"0",IF(AND(AC2639=1,AV2639&lt;=25000000),"0.03",IF(AND(AC2639=1,AV2639&lt;=50000000),"0.03/0.05",IF(AND(AC2639=1,AV2639&gt;50000000),"0.03/0.05/0.1",IF(AND(AC2639=2,AV2639=0),"0",IF(AND(AC2639=2,AV2639&lt;=40000000),"0.02",IF(AND(AC2639=2,AV2639&lt;=65000000),"0.02/0.03",IF(AND(AC2639=2,AV2639&lt;=90000000),"0.02/0.03/0.05",IF(AND(AC2639=2,AV2639&gt;90000000),"0.02/0.03/0.05/0.1",IF(AND(AC2639=1,AV2639&gt;50000000),"0.1",IF(OR(O2639&gt;=1,AI2639&gt;=1)*AND(AV2639=0),"0",IF(OR(O2639&gt;=1,AI2639&gt;=1)*AND(AV2639&lt;=50000000),"0.02",IF(OR(O2639&gt;=1,AI2639&gt;=1)*AND(AV2639&lt;=75000000),"0.02/0.03",IF(OR(O2639&gt;=1,AI2639&gt;=1)*AND(AV2639&lt;=100000000),"0.02/0.03/0.05",IF(OR(O2639&gt;=1,AI2639&gt;=1)*AND(AV2639&gt;100000000),"0.02/0.03/0.05/0.1",IF(OR(P2639&gt;=1,AJ2639&gt;=1)*AND(AV2639=0),"0",IF(OR(P2639&gt;=1,AJ2639&gt;=1)*AND(AV2639&lt;=50000000),"0.3",IF(OR(P2639&gt;=1,AJ2639&gt;=1)*AND(AV2639&lt;=200000000),"0.3/0.4",IF(OR(P2639&gt;=1,AJ2639&gt;=1)*AND(AV2639&lt;=1000000000),"0.3/0.4/0.5",IF(OR(P2639&gt;=1,AJ2639&gt;=1)*AND(AV2639&lt;=5000000000),"0.3/0.4/0.5/0.6",IF(OR(P2639&gt;=1,AJ2639&gt;=1)*AND(AV2639&gt;5000000000),"0.3/0.4/0.5/0.6/0.7",IF(OR(Q2639&gt;=1,AK2639&gt;=1)*AND(AV2639=0),"0",IF(OR(Q2639&gt;=1,AK2639&gt;=1)*AND(AV2639&lt;=50000000),"0.3",IF(OR(Q2639&gt;=1,AK2639&gt;=1)*AND(AV2639&lt;=200000000),"0.3/0.4",IF(OR(Q2639&gt;=1,AK2639&gt;=1)*AND(AV2639&lt;=1000000000),"0.3/0.4/0.5",IF(OR(Q2639&gt;=1,AK2639&gt;=1)*AND(AV2639&lt;=5000000000),"0.3/0.4/0.5/0.6",IF(OR(Q2639&gt;=1,AK2639&gt;=1)*AND(AV2639&gt;5000000000),"0.3/0.4/0.5/0.6/0.7")))))))))))))))))))))))))))))))))</f>
        <v>0.02</v>
      </c>
      <c r="AX2639" s="48"/>
      <c r="AY2639" s="48"/>
      <c r="AZ2639" s="49">
        <v>0</v>
      </c>
      <c r="BA2639" s="48"/>
      <c r="BB2639" s="48"/>
      <c r="BC2639" s="44">
        <f t="shared" ref="BC2639:BC2702" si="583">BA2639+BB2639</f>
        <v>0</v>
      </c>
      <c r="BD2639" s="50">
        <v>1</v>
      </c>
      <c r="BE2639" s="51" t="e">
        <f>IF(AX2639=1,0,IF(AY2639=1,0,IF(BC2639&gt;#REF!,#REF!,IF(OR(AZ2639&gt;0,BD2639&gt;=0),BC2639+([1]สูตร2!H2627*(100%-AZ2639)-BC2639)*BD2639,[1]สูตร2!H2627*(100%-AZ2639)))))</f>
        <v>#REF!</v>
      </c>
      <c r="BF2639" s="31"/>
    </row>
    <row r="2640" spans="1:58" s="5" customFormat="1" ht="24" customHeight="1" x14ac:dyDescent="0.2">
      <c r="A2640" s="31"/>
      <c r="B2640" s="31" t="s">
        <v>65</v>
      </c>
      <c r="C2640" s="31">
        <v>11212</v>
      </c>
      <c r="D2640" s="31" t="s">
        <v>71</v>
      </c>
      <c r="E2640" s="31" t="s">
        <v>2049</v>
      </c>
      <c r="F2640" s="31"/>
      <c r="G2640" s="32" t="s">
        <v>2050</v>
      </c>
      <c r="H2640" s="31">
        <v>66</v>
      </c>
      <c r="I2640" s="31">
        <v>692</v>
      </c>
      <c r="J2640" s="31" t="s">
        <v>1973</v>
      </c>
      <c r="K2640" s="31">
        <v>0</v>
      </c>
      <c r="L2640" s="31">
        <v>0</v>
      </c>
      <c r="M2640" s="31">
        <v>43</v>
      </c>
      <c r="N2640" s="33"/>
      <c r="O2640" s="33">
        <v>43</v>
      </c>
      <c r="P2640" s="33"/>
      <c r="Q2640" s="33"/>
      <c r="R2640" s="33"/>
      <c r="S2640" s="34" t="str">
        <f t="shared" si="574"/>
        <v>2</v>
      </c>
      <c r="T2640" s="35">
        <f t="shared" si="575"/>
        <v>43</v>
      </c>
      <c r="U2640" s="36">
        <f>INDEX([1]ราคาที่ดิน!$B:$G,MATCH($C2640,[1]ราคาที่ดิน!$A:$A,0),MATCH($B2640,[1]ราคาที่ดิน!$B$1:$G$1,0))</f>
        <v>180</v>
      </c>
      <c r="V2640" s="37">
        <f t="shared" si="570"/>
        <v>7740</v>
      </c>
      <c r="W2640" s="31">
        <v>2</v>
      </c>
      <c r="X2640" s="31">
        <v>44</v>
      </c>
      <c r="Y2640" s="31" t="s">
        <v>71</v>
      </c>
      <c r="Z2640" s="31" t="s">
        <v>2049</v>
      </c>
      <c r="AA2640" s="31"/>
      <c r="AB2640" s="32" t="s">
        <v>2050</v>
      </c>
      <c r="AC2640" s="38"/>
      <c r="AD2640" s="39" t="s">
        <v>75</v>
      </c>
      <c r="AE2640" s="39" t="s">
        <v>76</v>
      </c>
      <c r="AF2640" s="40" t="str">
        <f t="shared" si="576"/>
        <v>1</v>
      </c>
      <c r="AG2640" s="41">
        <f t="shared" si="577"/>
        <v>22</v>
      </c>
      <c r="AH2640" s="42">
        <v>22</v>
      </c>
      <c r="AI2640" s="42"/>
      <c r="AJ2640" s="42"/>
      <c r="AK2640" s="42"/>
      <c r="AL2640" s="31">
        <v>55</v>
      </c>
      <c r="AM2640" s="43" t="str">
        <f t="shared" si="578"/>
        <v>100</v>
      </c>
      <c r="AN2640" s="44">
        <f>INDEX([1]ราคาสิ่งปลูกสร้าง!$D$6:$CC$47,MATCH($AD2640,[1]ราคาสิ่งปลูกสร้าง!$B$6:$B$45,0),MATCH($C$7,[1]ราคาสิ่งปลูกสร้าง!$D$5:$CC$5,0))</f>
        <v>5400</v>
      </c>
      <c r="AO2640" s="44">
        <f t="shared" si="579"/>
        <v>118800</v>
      </c>
      <c r="AP2640" s="45">
        <f t="shared" si="580"/>
        <v>55</v>
      </c>
      <c r="AQ2640" s="40">
        <f>IF(AP2640=0,0,INDEX([1]ค่าเสื่อมสิ่งปลูกสร้าง!$A$5:$D$105,MATCH($AP2640,[1]ค่าเสื่อมสิ่งปลูกสร้าง!$A$5:$A$105,0),MATCH(AE2640,[1]ค่าเสื่อมสิ่งปลูกสร้าง!$A$3:$D$3)))</f>
        <v>93</v>
      </c>
      <c r="AR2640" s="44">
        <f t="shared" si="571"/>
        <v>8316</v>
      </c>
      <c r="AS2640" s="44">
        <f t="shared" si="572"/>
        <v>16056</v>
      </c>
      <c r="AT2640" s="44">
        <f t="shared" si="573"/>
        <v>16056</v>
      </c>
      <c r="AU2640" s="46">
        <v>0</v>
      </c>
      <c r="AV2640" s="44">
        <f t="shared" si="581"/>
        <v>16056</v>
      </c>
      <c r="AW2640" s="47" t="str">
        <f t="shared" si="582"/>
        <v>0.01</v>
      </c>
      <c r="AX2640" s="48"/>
      <c r="AY2640" s="48"/>
      <c r="AZ2640" s="49">
        <v>0</v>
      </c>
      <c r="BA2640" s="48"/>
      <c r="BB2640" s="48"/>
      <c r="BC2640" s="44">
        <f t="shared" si="583"/>
        <v>0</v>
      </c>
      <c r="BD2640" s="50">
        <v>1</v>
      </c>
      <c r="BE2640" s="51" t="e">
        <f>IF(AX2640=1,0,IF(AY2640=1,0,IF(BC2640&gt;#REF!,#REF!,IF(OR(AZ2640&gt;0,BD2640&gt;=0),BC2640+([1]สูตร2!H2628*(100%-AZ2640)-BC2640)*BD2640,[1]สูตร2!H2628*(100%-AZ2640)))))</f>
        <v>#REF!</v>
      </c>
      <c r="BF2640" s="31"/>
    </row>
    <row r="2641" spans="1:58" s="5" customFormat="1" ht="24" customHeight="1" x14ac:dyDescent="0.2">
      <c r="A2641" s="31">
        <v>881</v>
      </c>
      <c r="B2641" s="31" t="s">
        <v>65</v>
      </c>
      <c r="C2641" s="31">
        <v>238</v>
      </c>
      <c r="D2641" s="31" t="s">
        <v>66</v>
      </c>
      <c r="E2641" s="31" t="s">
        <v>2051</v>
      </c>
      <c r="F2641" s="31"/>
      <c r="G2641" s="32" t="s">
        <v>2052</v>
      </c>
      <c r="H2641" s="31">
        <v>234</v>
      </c>
      <c r="I2641" s="31">
        <v>1757</v>
      </c>
      <c r="J2641" s="31" t="s">
        <v>1973</v>
      </c>
      <c r="K2641" s="31">
        <v>12</v>
      </c>
      <c r="L2641" s="31">
        <v>1</v>
      </c>
      <c r="M2641" s="31">
        <v>52</v>
      </c>
      <c r="N2641" s="33">
        <v>4952</v>
      </c>
      <c r="O2641" s="33"/>
      <c r="P2641" s="33"/>
      <c r="Q2641" s="33"/>
      <c r="R2641" s="33"/>
      <c r="S2641" s="34" t="str">
        <f t="shared" si="574"/>
        <v>1</v>
      </c>
      <c r="T2641" s="35">
        <f t="shared" si="575"/>
        <v>4952</v>
      </c>
      <c r="U2641" s="36">
        <f>INDEX([1]ราคาที่ดิน!$B:$G,MATCH($C2641,[1]ราคาที่ดิน!$A:$A,0),MATCH($B2641,[1]ราคาที่ดิน!$B$1:$G$1,0))</f>
        <v>200</v>
      </c>
      <c r="V2641" s="37">
        <f t="shared" si="570"/>
        <v>990400</v>
      </c>
      <c r="W2641" s="31"/>
      <c r="X2641" s="31"/>
      <c r="Y2641" s="31"/>
      <c r="Z2641" s="31"/>
      <c r="AA2641" s="31"/>
      <c r="AB2641" s="32"/>
      <c r="AC2641" s="38"/>
      <c r="AD2641" s="39"/>
      <c r="AE2641" s="39"/>
      <c r="AF2641" s="40" t="str">
        <f t="shared" si="576"/>
        <v/>
      </c>
      <c r="AG2641" s="41" t="str">
        <f t="shared" si="577"/>
        <v/>
      </c>
      <c r="AH2641" s="42"/>
      <c r="AI2641" s="42"/>
      <c r="AJ2641" s="42"/>
      <c r="AK2641" s="42"/>
      <c r="AL2641" s="31"/>
      <c r="AM2641" s="43" t="str">
        <f t="shared" si="578"/>
        <v>100</v>
      </c>
      <c r="AN2641" s="44">
        <f>INDEX([1]ราคาสิ่งปลูกสร้าง!$D$6:$CC$47,MATCH($AD2641,[1]ราคาสิ่งปลูกสร้าง!$B$6:$B$45,0),MATCH($C$7,[1]ราคาสิ่งปลูกสร้าง!$D$5:$CC$5,0))</f>
        <v>0</v>
      </c>
      <c r="AO2641" s="44">
        <f t="shared" si="579"/>
        <v>0</v>
      </c>
      <c r="AP2641" s="45">
        <f t="shared" si="580"/>
        <v>0</v>
      </c>
      <c r="AQ2641" s="40">
        <f>IF(AP2641=0,0,INDEX([1]ค่าเสื่อมสิ่งปลูกสร้าง!$A$5:$D$105,MATCH($AP2641,[1]ค่าเสื่อมสิ่งปลูกสร้าง!$A$5:$A$105,0),MATCH(AE2641,[1]ค่าเสื่อมสิ่งปลูกสร้าง!$A$3:$D$3)))</f>
        <v>0</v>
      </c>
      <c r="AR2641" s="44">
        <f t="shared" si="571"/>
        <v>0</v>
      </c>
      <c r="AS2641" s="44">
        <f t="shared" si="572"/>
        <v>990400</v>
      </c>
      <c r="AT2641" s="44">
        <f t="shared" si="573"/>
        <v>990400</v>
      </c>
      <c r="AU2641" s="46">
        <v>0</v>
      </c>
      <c r="AV2641" s="44">
        <f t="shared" si="581"/>
        <v>990400</v>
      </c>
      <c r="AW2641" s="47" t="str">
        <f t="shared" si="582"/>
        <v>0.01</v>
      </c>
      <c r="AX2641" s="48"/>
      <c r="AY2641" s="48"/>
      <c r="AZ2641" s="49">
        <v>0</v>
      </c>
      <c r="BA2641" s="48"/>
      <c r="BB2641" s="48"/>
      <c r="BC2641" s="44">
        <f t="shared" si="583"/>
        <v>0</v>
      </c>
      <c r="BD2641" s="50">
        <v>1</v>
      </c>
      <c r="BE2641" s="51" t="e">
        <f>IF(AX2641=1,0,IF(AY2641=1,0,IF(BC2641&gt;#REF!,#REF!,IF(OR(AZ2641&gt;0,BD2641&gt;=0),BC2641+([1]สูตร2!H2629*(100%-AZ2641)-BC2641)*BD2641,[1]สูตร2!H2629*(100%-AZ2641)))))</f>
        <v>#REF!</v>
      </c>
      <c r="BF2641" s="31"/>
    </row>
    <row r="2642" spans="1:58" s="5" customFormat="1" ht="24" customHeight="1" x14ac:dyDescent="0.2">
      <c r="A2642" s="31"/>
      <c r="B2642" s="31" t="s">
        <v>321</v>
      </c>
      <c r="C2642" s="31" t="s">
        <v>2053</v>
      </c>
      <c r="D2642" s="31" t="s">
        <v>66</v>
      </c>
      <c r="E2642" s="31" t="s">
        <v>2051</v>
      </c>
      <c r="F2642" s="31"/>
      <c r="G2642" s="32" t="s">
        <v>2052</v>
      </c>
      <c r="H2642" s="31">
        <v>23</v>
      </c>
      <c r="I2642" s="31">
        <v>43</v>
      </c>
      <c r="J2642" s="31" t="s">
        <v>1973</v>
      </c>
      <c r="K2642" s="31">
        <v>11</v>
      </c>
      <c r="L2642" s="31">
        <v>0</v>
      </c>
      <c r="M2642" s="31">
        <v>75</v>
      </c>
      <c r="N2642" s="33">
        <v>4475</v>
      </c>
      <c r="O2642" s="33"/>
      <c r="P2642" s="33"/>
      <c r="Q2642" s="33"/>
      <c r="R2642" s="33"/>
      <c r="S2642" s="34" t="str">
        <f t="shared" si="574"/>
        <v>1</v>
      </c>
      <c r="T2642" s="35">
        <f t="shared" si="575"/>
        <v>4475</v>
      </c>
      <c r="U2642" s="36" t="str">
        <f>INDEX([1]ราคาที่ดิน!$B:$G,MATCH($C2642,[1]ราคาที่ดิน!$A:$A,0),MATCH($B2642,[1]ราคาที่ดิน!$B$1:$G$1,0))</f>
        <v>200</v>
      </c>
      <c r="V2642" s="37">
        <f t="shared" si="570"/>
        <v>895000</v>
      </c>
      <c r="W2642" s="31"/>
      <c r="X2642" s="31"/>
      <c r="Y2642" s="31"/>
      <c r="Z2642" s="31"/>
      <c r="AA2642" s="31"/>
      <c r="AB2642" s="32"/>
      <c r="AC2642" s="38"/>
      <c r="AD2642" s="39"/>
      <c r="AE2642" s="39"/>
      <c r="AF2642" s="40" t="str">
        <f t="shared" si="576"/>
        <v/>
      </c>
      <c r="AG2642" s="41" t="str">
        <f t="shared" si="577"/>
        <v/>
      </c>
      <c r="AH2642" s="42"/>
      <c r="AI2642" s="42"/>
      <c r="AJ2642" s="42"/>
      <c r="AK2642" s="42"/>
      <c r="AL2642" s="31"/>
      <c r="AM2642" s="43" t="str">
        <f t="shared" si="578"/>
        <v>100</v>
      </c>
      <c r="AN2642" s="44">
        <f>INDEX([1]ราคาสิ่งปลูกสร้าง!$D$6:$CC$47,MATCH($AD2642,[1]ราคาสิ่งปลูกสร้าง!$B$6:$B$45,0),MATCH($C$7,[1]ราคาสิ่งปลูกสร้าง!$D$5:$CC$5,0))</f>
        <v>0</v>
      </c>
      <c r="AO2642" s="44">
        <f t="shared" si="579"/>
        <v>0</v>
      </c>
      <c r="AP2642" s="45">
        <f t="shared" si="580"/>
        <v>0</v>
      </c>
      <c r="AQ2642" s="40">
        <f>IF(AP2642=0,0,INDEX([1]ค่าเสื่อมสิ่งปลูกสร้าง!$A$5:$D$105,MATCH($AP2642,[1]ค่าเสื่อมสิ่งปลูกสร้าง!$A$5:$A$105,0),MATCH(AE2642,[1]ค่าเสื่อมสิ่งปลูกสร้าง!$A$3:$D$3)))</f>
        <v>0</v>
      </c>
      <c r="AR2642" s="44">
        <f t="shared" si="571"/>
        <v>0</v>
      </c>
      <c r="AS2642" s="44">
        <f t="shared" si="572"/>
        <v>895000</v>
      </c>
      <c r="AT2642" s="44">
        <f t="shared" si="573"/>
        <v>895000</v>
      </c>
      <c r="AU2642" s="46">
        <v>0</v>
      </c>
      <c r="AV2642" s="44">
        <f t="shared" si="581"/>
        <v>895000</v>
      </c>
      <c r="AW2642" s="47" t="str">
        <f t="shared" si="582"/>
        <v>0.01</v>
      </c>
      <c r="AX2642" s="48"/>
      <c r="AY2642" s="48"/>
      <c r="AZ2642" s="49">
        <v>0</v>
      </c>
      <c r="BA2642" s="48"/>
      <c r="BB2642" s="48"/>
      <c r="BC2642" s="44">
        <f t="shared" si="583"/>
        <v>0</v>
      </c>
      <c r="BD2642" s="50">
        <v>1</v>
      </c>
      <c r="BE2642" s="51" t="e">
        <f>IF(AX2642=1,0,IF(AY2642=1,0,IF(BC2642&gt;#REF!,#REF!,IF(OR(AZ2642&gt;0,BD2642&gt;=0),BC2642+([1]สูตร2!H2630*(100%-AZ2642)-BC2642)*BD2642,[1]สูตร2!H2630*(100%-AZ2642)))))</f>
        <v>#REF!</v>
      </c>
      <c r="BF2642" s="31"/>
    </row>
    <row r="2643" spans="1:58" s="5" customFormat="1" ht="24" customHeight="1" x14ac:dyDescent="0.2">
      <c r="A2643" s="31"/>
      <c r="B2643" s="31" t="s">
        <v>65</v>
      </c>
      <c r="C2643" s="31">
        <v>27188</v>
      </c>
      <c r="D2643" s="31" t="s">
        <v>66</v>
      </c>
      <c r="E2643" s="31" t="s">
        <v>2051</v>
      </c>
      <c r="F2643" s="31"/>
      <c r="G2643" s="32" t="s">
        <v>2052</v>
      </c>
      <c r="H2643" s="31">
        <v>216</v>
      </c>
      <c r="I2643" s="31">
        <v>1153</v>
      </c>
      <c r="J2643" s="31" t="s">
        <v>1973</v>
      </c>
      <c r="K2643" s="31">
        <v>4</v>
      </c>
      <c r="L2643" s="31">
        <v>3</v>
      </c>
      <c r="M2643" s="31">
        <v>96</v>
      </c>
      <c r="N2643" s="33">
        <v>1996</v>
      </c>
      <c r="O2643" s="33"/>
      <c r="P2643" s="33"/>
      <c r="Q2643" s="33"/>
      <c r="R2643" s="33"/>
      <c r="S2643" s="34" t="str">
        <f t="shared" si="574"/>
        <v>1</v>
      </c>
      <c r="T2643" s="35">
        <f t="shared" si="575"/>
        <v>1996</v>
      </c>
      <c r="U2643" s="36">
        <f>INDEX([1]ราคาที่ดิน!$B:$G,MATCH($C2643,[1]ราคาที่ดิน!$A:$A,0),MATCH($B2643,[1]ราคาที่ดิน!$B$1:$G$1,0))</f>
        <v>180</v>
      </c>
      <c r="V2643" s="37">
        <f t="shared" ref="V2643:V2706" si="584">$T2643*$U2643</f>
        <v>359280</v>
      </c>
      <c r="W2643" s="31"/>
      <c r="X2643" s="31"/>
      <c r="Y2643" s="31"/>
      <c r="Z2643" s="31"/>
      <c r="AA2643" s="31"/>
      <c r="AB2643" s="32"/>
      <c r="AC2643" s="38"/>
      <c r="AD2643" s="39"/>
      <c r="AE2643" s="39"/>
      <c r="AF2643" s="40" t="str">
        <f t="shared" si="576"/>
        <v/>
      </c>
      <c r="AG2643" s="41" t="str">
        <f t="shared" si="577"/>
        <v/>
      </c>
      <c r="AH2643" s="42"/>
      <c r="AI2643" s="42"/>
      <c r="AJ2643" s="42"/>
      <c r="AK2643" s="42"/>
      <c r="AL2643" s="31"/>
      <c r="AM2643" s="43" t="str">
        <f t="shared" si="578"/>
        <v>100</v>
      </c>
      <c r="AN2643" s="44">
        <f>INDEX([1]ราคาสิ่งปลูกสร้าง!$D$6:$CC$47,MATCH($AD2643,[1]ราคาสิ่งปลูกสร้าง!$B$6:$B$45,0),MATCH($C$7,[1]ราคาสิ่งปลูกสร้าง!$D$5:$CC$5,0))</f>
        <v>0</v>
      </c>
      <c r="AO2643" s="44">
        <f t="shared" si="579"/>
        <v>0</v>
      </c>
      <c r="AP2643" s="45">
        <f t="shared" si="580"/>
        <v>0</v>
      </c>
      <c r="AQ2643" s="40">
        <f>IF(AP2643=0,0,INDEX([1]ค่าเสื่อมสิ่งปลูกสร้าง!$A$5:$D$105,MATCH($AP2643,[1]ค่าเสื่อมสิ่งปลูกสร้าง!$A$5:$A$105,0),MATCH(AE2643,[1]ค่าเสื่อมสิ่งปลูกสร้าง!$A$3:$D$3)))</f>
        <v>0</v>
      </c>
      <c r="AR2643" s="44">
        <f t="shared" ref="AR2643:AR2706" si="585">$AO2643*(100-$AQ2643)%</f>
        <v>0</v>
      </c>
      <c r="AS2643" s="44">
        <f t="shared" ref="AS2643:AS2706" si="586">$V2643+$AR2643</f>
        <v>359280</v>
      </c>
      <c r="AT2643" s="44">
        <f t="shared" ref="AT2643:AT2706" si="587">IF($AM2643%*$AS2643,$AM2643%*$AS2643,0)</f>
        <v>359280</v>
      </c>
      <c r="AU2643" s="46">
        <v>0</v>
      </c>
      <c r="AV2643" s="44">
        <f t="shared" si="581"/>
        <v>359280</v>
      </c>
      <c r="AW2643" s="47" t="str">
        <f t="shared" si="582"/>
        <v>0.01</v>
      </c>
      <c r="AX2643" s="48"/>
      <c r="AY2643" s="48"/>
      <c r="AZ2643" s="49">
        <v>0</v>
      </c>
      <c r="BA2643" s="48"/>
      <c r="BB2643" s="48"/>
      <c r="BC2643" s="44">
        <f t="shared" si="583"/>
        <v>0</v>
      </c>
      <c r="BD2643" s="50">
        <v>1</v>
      </c>
      <c r="BE2643" s="51" t="e">
        <f>IF(AX2643=1,0,IF(AY2643=1,0,IF(BC2643&gt;#REF!,#REF!,IF(OR(AZ2643&gt;0,BD2643&gt;=0),BC2643+([1]สูตร2!H2631*(100%-AZ2643)-BC2643)*BD2643,[1]สูตร2!H2631*(100%-AZ2643)))))</f>
        <v>#REF!</v>
      </c>
      <c r="BF2643" s="31"/>
    </row>
    <row r="2644" spans="1:58" s="5" customFormat="1" ht="24" customHeight="1" x14ac:dyDescent="0.2">
      <c r="A2644" s="31"/>
      <c r="B2644" s="31" t="s">
        <v>65</v>
      </c>
      <c r="C2644" s="31">
        <v>13211</v>
      </c>
      <c r="D2644" s="31" t="s">
        <v>66</v>
      </c>
      <c r="E2644" s="31" t="s">
        <v>2051</v>
      </c>
      <c r="F2644" s="31"/>
      <c r="G2644" s="32" t="s">
        <v>2052</v>
      </c>
      <c r="H2644" s="31">
        <v>65</v>
      </c>
      <c r="I2644" s="31">
        <v>691</v>
      </c>
      <c r="J2644" s="31" t="s">
        <v>1973</v>
      </c>
      <c r="K2644" s="31">
        <v>0</v>
      </c>
      <c r="L2644" s="31">
        <v>1</v>
      </c>
      <c r="M2644" s="31">
        <v>0</v>
      </c>
      <c r="N2644" s="33"/>
      <c r="O2644" s="33">
        <v>100</v>
      </c>
      <c r="P2644" s="33"/>
      <c r="Q2644" s="33"/>
      <c r="R2644" s="33"/>
      <c r="S2644" s="34" t="str">
        <f t="shared" si="574"/>
        <v>2</v>
      </c>
      <c r="T2644" s="35">
        <f t="shared" si="575"/>
        <v>100</v>
      </c>
      <c r="U2644" s="36">
        <f>INDEX([1]ราคาที่ดิน!$B:$G,MATCH($C2644,[1]ราคาที่ดิน!$A:$A,0),MATCH($B2644,[1]ราคาที่ดิน!$B$1:$G$1,0))</f>
        <v>200</v>
      </c>
      <c r="V2644" s="37">
        <f t="shared" si="584"/>
        <v>20000</v>
      </c>
      <c r="W2644" s="31">
        <v>1</v>
      </c>
      <c r="X2644" s="31">
        <v>45</v>
      </c>
      <c r="Y2644" s="31" t="s">
        <v>66</v>
      </c>
      <c r="Z2644" s="31" t="s">
        <v>2051</v>
      </c>
      <c r="AA2644" s="31"/>
      <c r="AB2644" s="32" t="s">
        <v>2052</v>
      </c>
      <c r="AC2644" s="38"/>
      <c r="AD2644" s="39" t="s">
        <v>73</v>
      </c>
      <c r="AE2644" s="39" t="s">
        <v>74</v>
      </c>
      <c r="AF2644" s="40" t="str">
        <f t="shared" si="576"/>
        <v>2</v>
      </c>
      <c r="AG2644" s="41">
        <f t="shared" si="577"/>
        <v>105.05</v>
      </c>
      <c r="AH2644" s="42"/>
      <c r="AI2644" s="42">
        <v>105.05</v>
      </c>
      <c r="AJ2644" s="42"/>
      <c r="AK2644" s="42"/>
      <c r="AL2644" s="31">
        <v>40</v>
      </c>
      <c r="AM2644" s="43" t="str">
        <f t="shared" si="578"/>
        <v>100</v>
      </c>
      <c r="AN2644" s="44">
        <f>INDEX([1]ราคาสิ่งปลูกสร้าง!$D$6:$CC$47,MATCH($AD2644,[1]ราคาสิ่งปลูกสร้าง!$B$6:$B$45,0),MATCH($C$7,[1]ราคาสิ่งปลูกสร้าง!$D$5:$CC$5,0))</f>
        <v>6500</v>
      </c>
      <c r="AO2644" s="44">
        <f t="shared" si="579"/>
        <v>682825</v>
      </c>
      <c r="AP2644" s="45">
        <f t="shared" si="580"/>
        <v>40</v>
      </c>
      <c r="AQ2644" s="40">
        <f>IF(AP2644=0,0,INDEX([1]ค่าเสื่อมสิ่งปลูกสร้าง!$A$5:$D$105,MATCH($AP2644,[1]ค่าเสื่อมสิ่งปลูกสร้าง!$A$5:$A$105,0),MATCH(AE2644,[1]ค่าเสื่อมสิ่งปลูกสร้าง!$A$3:$D$3)))</f>
        <v>70</v>
      </c>
      <c r="AR2644" s="44">
        <f t="shared" si="585"/>
        <v>204847.5</v>
      </c>
      <c r="AS2644" s="44">
        <f t="shared" si="586"/>
        <v>224847.5</v>
      </c>
      <c r="AT2644" s="44">
        <f t="shared" si="587"/>
        <v>224847.5</v>
      </c>
      <c r="AU2644" s="46">
        <v>0</v>
      </c>
      <c r="AV2644" s="44">
        <f t="shared" si="581"/>
        <v>224847.5</v>
      </c>
      <c r="AW2644" s="47" t="str">
        <f t="shared" si="582"/>
        <v>0.02</v>
      </c>
      <c r="AX2644" s="48"/>
      <c r="AY2644" s="48"/>
      <c r="AZ2644" s="49">
        <v>0</v>
      </c>
      <c r="BA2644" s="48"/>
      <c r="BB2644" s="48"/>
      <c r="BC2644" s="44">
        <f t="shared" si="583"/>
        <v>0</v>
      </c>
      <c r="BD2644" s="50">
        <v>1</v>
      </c>
      <c r="BE2644" s="51" t="e">
        <f>IF(AX2644=1,0,IF(AY2644=1,0,IF(BC2644&gt;#REF!,#REF!,IF(OR(AZ2644&gt;0,BD2644&gt;=0),BC2644+([1]สูตร2!H2632*(100%-AZ2644)-BC2644)*BD2644,[1]สูตร2!H2632*(100%-AZ2644)))))</f>
        <v>#REF!</v>
      </c>
      <c r="BF2644" s="31"/>
    </row>
    <row r="2645" spans="1:58" s="5" customFormat="1" ht="24" customHeight="1" x14ac:dyDescent="0.2">
      <c r="A2645" s="31"/>
      <c r="B2645" s="31" t="s">
        <v>65</v>
      </c>
      <c r="C2645" s="31">
        <v>13211</v>
      </c>
      <c r="D2645" s="31" t="s">
        <v>66</v>
      </c>
      <c r="E2645" s="31" t="s">
        <v>2051</v>
      </c>
      <c r="F2645" s="31"/>
      <c r="G2645" s="32" t="s">
        <v>2052</v>
      </c>
      <c r="H2645" s="31">
        <v>65</v>
      </c>
      <c r="I2645" s="31">
        <v>691</v>
      </c>
      <c r="J2645" s="31" t="s">
        <v>1973</v>
      </c>
      <c r="K2645" s="31">
        <v>0</v>
      </c>
      <c r="L2645" s="31">
        <v>0</v>
      </c>
      <c r="M2645" s="31">
        <v>31</v>
      </c>
      <c r="N2645" s="33"/>
      <c r="O2645" s="33">
        <v>31</v>
      </c>
      <c r="P2645" s="33"/>
      <c r="Q2645" s="33"/>
      <c r="R2645" s="33"/>
      <c r="S2645" s="34" t="str">
        <f t="shared" si="574"/>
        <v>2</v>
      </c>
      <c r="T2645" s="35">
        <f t="shared" si="575"/>
        <v>31</v>
      </c>
      <c r="U2645" s="36">
        <f>INDEX([1]ราคาที่ดิน!$B:$G,MATCH($C2645,[1]ราคาที่ดิน!$A:$A,0),MATCH($B2645,[1]ราคาที่ดิน!$B$1:$G$1,0))</f>
        <v>200</v>
      </c>
      <c r="V2645" s="37">
        <f t="shared" si="584"/>
        <v>6200</v>
      </c>
      <c r="W2645" s="31">
        <v>2</v>
      </c>
      <c r="X2645" s="31">
        <v>45</v>
      </c>
      <c r="Y2645" s="31" t="s">
        <v>66</v>
      </c>
      <c r="Z2645" s="31" t="s">
        <v>2051</v>
      </c>
      <c r="AA2645" s="31"/>
      <c r="AB2645" s="32" t="s">
        <v>2052</v>
      </c>
      <c r="AC2645" s="38"/>
      <c r="AD2645" s="39" t="s">
        <v>75</v>
      </c>
      <c r="AE2645" s="39" t="s">
        <v>76</v>
      </c>
      <c r="AF2645" s="40" t="str">
        <f t="shared" si="576"/>
        <v>1</v>
      </c>
      <c r="AG2645" s="41">
        <f t="shared" si="577"/>
        <v>20.8</v>
      </c>
      <c r="AH2645" s="42">
        <v>20.8</v>
      </c>
      <c r="AI2645" s="42"/>
      <c r="AJ2645" s="42"/>
      <c r="AK2645" s="42"/>
      <c r="AL2645" s="31">
        <v>30</v>
      </c>
      <c r="AM2645" s="43" t="str">
        <f t="shared" si="578"/>
        <v>100</v>
      </c>
      <c r="AN2645" s="44">
        <f>INDEX([1]ราคาสิ่งปลูกสร้าง!$D$6:$CC$47,MATCH($AD2645,[1]ราคาสิ่งปลูกสร้าง!$B$6:$B$45,0),MATCH($C$7,[1]ราคาสิ่งปลูกสร้าง!$D$5:$CC$5,0))</f>
        <v>5400</v>
      </c>
      <c r="AO2645" s="44">
        <f t="shared" si="579"/>
        <v>112320</v>
      </c>
      <c r="AP2645" s="45">
        <f t="shared" si="580"/>
        <v>30</v>
      </c>
      <c r="AQ2645" s="40">
        <f>IF(AP2645=0,0,INDEX([1]ค่าเสื่อมสิ่งปลูกสร้าง!$A$5:$D$105,MATCH($AP2645,[1]ค่าเสื่อมสิ่งปลูกสร้าง!$A$5:$A$105,0),MATCH(AE2645,[1]ค่าเสื่อมสิ่งปลูกสร้าง!$A$3:$D$3)))</f>
        <v>93</v>
      </c>
      <c r="AR2645" s="44">
        <f t="shared" si="585"/>
        <v>7862.4000000000005</v>
      </c>
      <c r="AS2645" s="44">
        <f t="shared" si="586"/>
        <v>14062.400000000001</v>
      </c>
      <c r="AT2645" s="44">
        <f t="shared" si="587"/>
        <v>14062.400000000001</v>
      </c>
      <c r="AU2645" s="46">
        <v>0</v>
      </c>
      <c r="AV2645" s="44">
        <f t="shared" si="581"/>
        <v>14062.400000000001</v>
      </c>
      <c r="AW2645" s="47" t="str">
        <f t="shared" si="582"/>
        <v>0.01</v>
      </c>
      <c r="AX2645" s="48"/>
      <c r="AY2645" s="48"/>
      <c r="AZ2645" s="49">
        <v>0</v>
      </c>
      <c r="BA2645" s="48"/>
      <c r="BB2645" s="48"/>
      <c r="BC2645" s="44">
        <f t="shared" si="583"/>
        <v>0</v>
      </c>
      <c r="BD2645" s="50">
        <v>1</v>
      </c>
      <c r="BE2645" s="51" t="e">
        <f>IF(AX2645=1,0,IF(AY2645=1,0,IF(BC2645&gt;#REF!,#REF!,IF(OR(AZ2645&gt;0,BD2645&gt;=0),BC2645+([1]สูตร2!H2633*(100%-AZ2645)-BC2645)*BD2645,[1]สูตร2!H2633*(100%-AZ2645)))))</f>
        <v>#REF!</v>
      </c>
      <c r="BF2645" s="31"/>
    </row>
    <row r="2646" spans="1:58" s="5" customFormat="1" ht="24" customHeight="1" x14ac:dyDescent="0.2">
      <c r="A2646" s="31">
        <v>882</v>
      </c>
      <c r="B2646" s="31" t="s">
        <v>65</v>
      </c>
      <c r="C2646" s="31">
        <v>27214</v>
      </c>
      <c r="D2646" s="31" t="s">
        <v>66</v>
      </c>
      <c r="E2646" s="31" t="s">
        <v>2054</v>
      </c>
      <c r="F2646" s="31"/>
      <c r="G2646" s="32" t="s">
        <v>2055</v>
      </c>
      <c r="H2646" s="31">
        <v>151</v>
      </c>
      <c r="I2646" s="31">
        <v>1179</v>
      </c>
      <c r="J2646" s="31" t="s">
        <v>1973</v>
      </c>
      <c r="K2646" s="31">
        <v>1</v>
      </c>
      <c r="L2646" s="31">
        <v>3</v>
      </c>
      <c r="M2646" s="31">
        <v>1</v>
      </c>
      <c r="N2646" s="33">
        <v>701</v>
      </c>
      <c r="O2646" s="33"/>
      <c r="P2646" s="33"/>
      <c r="Q2646" s="33"/>
      <c r="R2646" s="33"/>
      <c r="S2646" s="34" t="str">
        <f t="shared" si="574"/>
        <v>1</v>
      </c>
      <c r="T2646" s="35">
        <f t="shared" si="575"/>
        <v>701</v>
      </c>
      <c r="U2646" s="36">
        <f>INDEX([1]ราคาที่ดิน!$B:$G,MATCH($C2646,[1]ราคาที่ดิน!$A:$A,0),MATCH($B2646,[1]ราคาที่ดิน!$B$1:$G$1,0))</f>
        <v>180</v>
      </c>
      <c r="V2646" s="37">
        <f t="shared" si="584"/>
        <v>126180</v>
      </c>
      <c r="W2646" s="31"/>
      <c r="X2646" s="31"/>
      <c r="Y2646" s="31"/>
      <c r="Z2646" s="31"/>
      <c r="AA2646" s="31"/>
      <c r="AB2646" s="32"/>
      <c r="AC2646" s="38"/>
      <c r="AD2646" s="39"/>
      <c r="AE2646" s="39"/>
      <c r="AF2646" s="40" t="str">
        <f t="shared" si="576"/>
        <v/>
      </c>
      <c r="AG2646" s="41" t="str">
        <f t="shared" si="577"/>
        <v/>
      </c>
      <c r="AH2646" s="42"/>
      <c r="AI2646" s="42"/>
      <c r="AJ2646" s="42"/>
      <c r="AK2646" s="42"/>
      <c r="AL2646" s="31"/>
      <c r="AM2646" s="43" t="str">
        <f t="shared" si="578"/>
        <v>100</v>
      </c>
      <c r="AN2646" s="44">
        <f>INDEX([1]ราคาสิ่งปลูกสร้าง!$D$6:$CC$47,MATCH($AD2646,[1]ราคาสิ่งปลูกสร้าง!$B$6:$B$45,0),MATCH($C$7,[1]ราคาสิ่งปลูกสร้าง!$D$5:$CC$5,0))</f>
        <v>0</v>
      </c>
      <c r="AO2646" s="44">
        <f t="shared" si="579"/>
        <v>0</v>
      </c>
      <c r="AP2646" s="45">
        <f t="shared" si="580"/>
        <v>0</v>
      </c>
      <c r="AQ2646" s="40">
        <f>IF(AP2646=0,0,INDEX([1]ค่าเสื่อมสิ่งปลูกสร้าง!$A$5:$D$105,MATCH($AP2646,[1]ค่าเสื่อมสิ่งปลูกสร้าง!$A$5:$A$105,0),MATCH(AE2646,[1]ค่าเสื่อมสิ่งปลูกสร้าง!$A$3:$D$3)))</f>
        <v>0</v>
      </c>
      <c r="AR2646" s="44">
        <f t="shared" si="585"/>
        <v>0</v>
      </c>
      <c r="AS2646" s="44">
        <f t="shared" si="586"/>
        <v>126180</v>
      </c>
      <c r="AT2646" s="44">
        <f t="shared" si="587"/>
        <v>126180</v>
      </c>
      <c r="AU2646" s="46">
        <v>0</v>
      </c>
      <c r="AV2646" s="44">
        <f t="shared" si="581"/>
        <v>126180</v>
      </c>
      <c r="AW2646" s="47" t="str">
        <f t="shared" si="582"/>
        <v>0.01</v>
      </c>
      <c r="AX2646" s="48"/>
      <c r="AY2646" s="48"/>
      <c r="AZ2646" s="49">
        <v>0</v>
      </c>
      <c r="BA2646" s="48"/>
      <c r="BB2646" s="48"/>
      <c r="BC2646" s="44">
        <f t="shared" si="583"/>
        <v>0</v>
      </c>
      <c r="BD2646" s="50">
        <v>1</v>
      </c>
      <c r="BE2646" s="51" t="e">
        <f>IF(AX2646=1,0,IF(AY2646=1,0,IF(BC2646&gt;#REF!,#REF!,IF(OR(AZ2646&gt;0,BD2646&gt;=0),BC2646+([1]สูตร2!H2634*(100%-AZ2646)-BC2646)*BD2646,[1]สูตร2!H2634*(100%-AZ2646)))))</f>
        <v>#REF!</v>
      </c>
      <c r="BF2646" s="31"/>
    </row>
    <row r="2647" spans="1:58" s="5" customFormat="1" ht="24" customHeight="1" x14ac:dyDescent="0.2">
      <c r="A2647" s="31">
        <v>883</v>
      </c>
      <c r="B2647" s="31" t="s">
        <v>321</v>
      </c>
      <c r="C2647" s="31" t="s">
        <v>2056</v>
      </c>
      <c r="D2647" s="31" t="s">
        <v>71</v>
      </c>
      <c r="E2647" s="31" t="s">
        <v>2057</v>
      </c>
      <c r="F2647" s="31"/>
      <c r="G2647" s="32" t="s">
        <v>2055</v>
      </c>
      <c r="H2647" s="31">
        <v>38</v>
      </c>
      <c r="I2647" s="31">
        <v>54</v>
      </c>
      <c r="J2647" s="31" t="s">
        <v>1973</v>
      </c>
      <c r="K2647" s="31">
        <v>10</v>
      </c>
      <c r="L2647" s="31">
        <v>0</v>
      </c>
      <c r="M2647" s="31">
        <v>6</v>
      </c>
      <c r="N2647" s="33">
        <v>4006</v>
      </c>
      <c r="O2647" s="33"/>
      <c r="P2647" s="33"/>
      <c r="Q2647" s="33"/>
      <c r="R2647" s="33"/>
      <c r="S2647" s="34" t="str">
        <f t="shared" si="574"/>
        <v>1</v>
      </c>
      <c r="T2647" s="35">
        <f t="shared" si="575"/>
        <v>4006</v>
      </c>
      <c r="U2647" s="36">
        <f>INDEX([1]ราคาที่ดิน!$B:$G,MATCH($C2647,[1]ราคาที่ดิน!$A:$A,0),MATCH($B2647,[1]ราคาที่ดิน!$B$1:$G$1,0))</f>
        <v>200</v>
      </c>
      <c r="V2647" s="37">
        <f t="shared" si="584"/>
        <v>801200</v>
      </c>
      <c r="W2647" s="31"/>
      <c r="X2647" s="31"/>
      <c r="Y2647" s="31"/>
      <c r="Z2647" s="31"/>
      <c r="AA2647" s="31"/>
      <c r="AB2647" s="32"/>
      <c r="AC2647" s="38"/>
      <c r="AD2647" s="39"/>
      <c r="AE2647" s="39"/>
      <c r="AF2647" s="40" t="str">
        <f t="shared" si="576"/>
        <v/>
      </c>
      <c r="AG2647" s="41" t="str">
        <f t="shared" si="577"/>
        <v/>
      </c>
      <c r="AH2647" s="42"/>
      <c r="AI2647" s="42"/>
      <c r="AJ2647" s="42"/>
      <c r="AK2647" s="42"/>
      <c r="AL2647" s="31"/>
      <c r="AM2647" s="43" t="str">
        <f t="shared" si="578"/>
        <v>100</v>
      </c>
      <c r="AN2647" s="44">
        <f>INDEX([1]ราคาสิ่งปลูกสร้าง!$D$6:$CC$47,MATCH($AD2647,[1]ราคาสิ่งปลูกสร้าง!$B$6:$B$45,0),MATCH($C$7,[1]ราคาสิ่งปลูกสร้าง!$D$5:$CC$5,0))</f>
        <v>0</v>
      </c>
      <c r="AO2647" s="44">
        <f t="shared" si="579"/>
        <v>0</v>
      </c>
      <c r="AP2647" s="45">
        <f t="shared" si="580"/>
        <v>0</v>
      </c>
      <c r="AQ2647" s="40">
        <f>IF(AP2647=0,0,INDEX([1]ค่าเสื่อมสิ่งปลูกสร้าง!$A$5:$D$105,MATCH($AP2647,[1]ค่าเสื่อมสิ่งปลูกสร้าง!$A$5:$A$105,0),MATCH(AE2647,[1]ค่าเสื่อมสิ่งปลูกสร้าง!$A$3:$D$3)))</f>
        <v>0</v>
      </c>
      <c r="AR2647" s="44">
        <f t="shared" si="585"/>
        <v>0</v>
      </c>
      <c r="AS2647" s="44">
        <f t="shared" si="586"/>
        <v>801200</v>
      </c>
      <c r="AT2647" s="44">
        <f t="shared" si="587"/>
        <v>801200</v>
      </c>
      <c r="AU2647" s="46">
        <v>0</v>
      </c>
      <c r="AV2647" s="44">
        <f t="shared" si="581"/>
        <v>801200</v>
      </c>
      <c r="AW2647" s="47" t="str">
        <f t="shared" si="582"/>
        <v>0.01</v>
      </c>
      <c r="AX2647" s="48"/>
      <c r="AY2647" s="48"/>
      <c r="AZ2647" s="49">
        <v>0</v>
      </c>
      <c r="BA2647" s="48"/>
      <c r="BB2647" s="48"/>
      <c r="BC2647" s="44">
        <f t="shared" si="583"/>
        <v>0</v>
      </c>
      <c r="BD2647" s="50">
        <v>1</v>
      </c>
      <c r="BE2647" s="51" t="e">
        <f>IF(AX2647=1,0,IF(AY2647=1,0,IF(BC2647&gt;#REF!,#REF!,IF(OR(AZ2647&gt;0,BD2647&gt;=0),BC2647+([1]สูตร2!H2635*(100%-AZ2647)-BC2647)*BD2647,[1]สูตร2!H2635*(100%-AZ2647)))))</f>
        <v>#REF!</v>
      </c>
      <c r="BF2647" s="31"/>
    </row>
    <row r="2648" spans="1:58" s="5" customFormat="1" ht="24" customHeight="1" x14ac:dyDescent="0.2">
      <c r="A2648" s="31"/>
      <c r="B2648" s="31" t="s">
        <v>65</v>
      </c>
      <c r="C2648" s="31">
        <v>27227</v>
      </c>
      <c r="D2648" s="31" t="s">
        <v>71</v>
      </c>
      <c r="E2648" s="31" t="s">
        <v>2057</v>
      </c>
      <c r="F2648" s="31"/>
      <c r="G2648" s="32" t="s">
        <v>2055</v>
      </c>
      <c r="H2648" s="31">
        <v>166</v>
      </c>
      <c r="I2648" s="31">
        <v>1192</v>
      </c>
      <c r="J2648" s="31" t="s">
        <v>1973</v>
      </c>
      <c r="K2648" s="31">
        <v>10</v>
      </c>
      <c r="L2648" s="31">
        <v>0</v>
      </c>
      <c r="M2648" s="31">
        <v>58</v>
      </c>
      <c r="N2648" s="33">
        <v>4058</v>
      </c>
      <c r="O2648" s="33"/>
      <c r="P2648" s="33"/>
      <c r="Q2648" s="33"/>
      <c r="R2648" s="33"/>
      <c r="S2648" s="34" t="str">
        <f t="shared" si="574"/>
        <v>1</v>
      </c>
      <c r="T2648" s="35">
        <f t="shared" si="575"/>
        <v>4058</v>
      </c>
      <c r="U2648" s="36">
        <f>INDEX([1]ราคาที่ดิน!$B:$G,MATCH($C2648,[1]ราคาที่ดิน!$A:$A,0),MATCH($B2648,[1]ราคาที่ดิน!$B$1:$G$1,0))</f>
        <v>180</v>
      </c>
      <c r="V2648" s="37">
        <f t="shared" si="584"/>
        <v>730440</v>
      </c>
      <c r="W2648" s="31"/>
      <c r="X2648" s="31"/>
      <c r="Y2648" s="31"/>
      <c r="Z2648" s="31"/>
      <c r="AA2648" s="31"/>
      <c r="AB2648" s="32"/>
      <c r="AC2648" s="38"/>
      <c r="AD2648" s="39"/>
      <c r="AE2648" s="39"/>
      <c r="AF2648" s="40" t="str">
        <f t="shared" si="576"/>
        <v/>
      </c>
      <c r="AG2648" s="41" t="str">
        <f t="shared" si="577"/>
        <v/>
      </c>
      <c r="AH2648" s="42"/>
      <c r="AI2648" s="42"/>
      <c r="AJ2648" s="42"/>
      <c r="AK2648" s="42"/>
      <c r="AL2648" s="31"/>
      <c r="AM2648" s="43" t="str">
        <f t="shared" si="578"/>
        <v>100</v>
      </c>
      <c r="AN2648" s="44">
        <f>INDEX([1]ราคาสิ่งปลูกสร้าง!$D$6:$CC$47,MATCH($AD2648,[1]ราคาสิ่งปลูกสร้าง!$B$6:$B$45,0),MATCH($C$7,[1]ราคาสิ่งปลูกสร้าง!$D$5:$CC$5,0))</f>
        <v>0</v>
      </c>
      <c r="AO2648" s="44">
        <f t="shared" si="579"/>
        <v>0</v>
      </c>
      <c r="AP2648" s="45">
        <f t="shared" si="580"/>
        <v>0</v>
      </c>
      <c r="AQ2648" s="40">
        <f>IF(AP2648=0,0,INDEX([1]ค่าเสื่อมสิ่งปลูกสร้าง!$A$5:$D$105,MATCH($AP2648,[1]ค่าเสื่อมสิ่งปลูกสร้าง!$A$5:$A$105,0),MATCH(AE2648,[1]ค่าเสื่อมสิ่งปลูกสร้าง!$A$3:$D$3)))</f>
        <v>0</v>
      </c>
      <c r="AR2648" s="44">
        <f t="shared" si="585"/>
        <v>0</v>
      </c>
      <c r="AS2648" s="44">
        <f t="shared" si="586"/>
        <v>730440</v>
      </c>
      <c r="AT2648" s="44">
        <f t="shared" si="587"/>
        <v>730440</v>
      </c>
      <c r="AU2648" s="46">
        <v>0</v>
      </c>
      <c r="AV2648" s="44">
        <f t="shared" si="581"/>
        <v>730440</v>
      </c>
      <c r="AW2648" s="47" t="str">
        <f t="shared" si="582"/>
        <v>0.01</v>
      </c>
      <c r="AX2648" s="48"/>
      <c r="AY2648" s="48"/>
      <c r="AZ2648" s="49">
        <v>0</v>
      </c>
      <c r="BA2648" s="48"/>
      <c r="BB2648" s="48"/>
      <c r="BC2648" s="44">
        <f t="shared" si="583"/>
        <v>0</v>
      </c>
      <c r="BD2648" s="50">
        <v>1</v>
      </c>
      <c r="BE2648" s="51" t="e">
        <f>IF(AX2648=1,0,IF(AY2648=1,0,IF(BC2648&gt;#REF!,#REF!,IF(OR(AZ2648&gt;0,BD2648&gt;=0),BC2648+([1]สูตร2!H2636*(100%-AZ2648)-BC2648)*BD2648,[1]สูตร2!H2636*(100%-AZ2648)))))</f>
        <v>#REF!</v>
      </c>
      <c r="BF2648" s="31"/>
    </row>
    <row r="2649" spans="1:58" s="5" customFormat="1" ht="24" customHeight="1" x14ac:dyDescent="0.2">
      <c r="A2649" s="31"/>
      <c r="B2649" s="31" t="s">
        <v>65</v>
      </c>
      <c r="C2649" s="31">
        <v>27203</v>
      </c>
      <c r="D2649" s="31" t="s">
        <v>71</v>
      </c>
      <c r="E2649" s="31" t="s">
        <v>2057</v>
      </c>
      <c r="F2649" s="31"/>
      <c r="G2649" s="32" t="s">
        <v>2055</v>
      </c>
      <c r="H2649" s="31">
        <v>135</v>
      </c>
      <c r="I2649" s="31">
        <v>1168</v>
      </c>
      <c r="J2649" s="31" t="s">
        <v>1973</v>
      </c>
      <c r="K2649" s="31">
        <v>9</v>
      </c>
      <c r="L2649" s="31">
        <v>1</v>
      </c>
      <c r="M2649" s="31">
        <v>51</v>
      </c>
      <c r="N2649" s="33">
        <v>3751</v>
      </c>
      <c r="O2649" s="33"/>
      <c r="P2649" s="33"/>
      <c r="Q2649" s="33"/>
      <c r="R2649" s="33"/>
      <c r="S2649" s="34" t="str">
        <f t="shared" si="574"/>
        <v>1</v>
      </c>
      <c r="T2649" s="35">
        <f t="shared" si="575"/>
        <v>3751</v>
      </c>
      <c r="U2649" s="36">
        <f>INDEX([1]ราคาที่ดิน!$B:$G,MATCH($C2649,[1]ราคาที่ดิน!$A:$A,0),MATCH($B2649,[1]ราคาที่ดิน!$B$1:$G$1,0))</f>
        <v>180</v>
      </c>
      <c r="V2649" s="37">
        <f t="shared" si="584"/>
        <v>675180</v>
      </c>
      <c r="W2649" s="31"/>
      <c r="X2649" s="31"/>
      <c r="Y2649" s="31"/>
      <c r="Z2649" s="31"/>
      <c r="AA2649" s="31"/>
      <c r="AB2649" s="32"/>
      <c r="AC2649" s="38"/>
      <c r="AD2649" s="39"/>
      <c r="AE2649" s="39"/>
      <c r="AF2649" s="40" t="str">
        <f t="shared" si="576"/>
        <v/>
      </c>
      <c r="AG2649" s="41" t="str">
        <f t="shared" si="577"/>
        <v/>
      </c>
      <c r="AH2649" s="42"/>
      <c r="AI2649" s="42"/>
      <c r="AJ2649" s="42"/>
      <c r="AK2649" s="42"/>
      <c r="AL2649" s="31"/>
      <c r="AM2649" s="43" t="str">
        <f t="shared" si="578"/>
        <v>100</v>
      </c>
      <c r="AN2649" s="44">
        <f>INDEX([1]ราคาสิ่งปลูกสร้าง!$D$6:$CC$47,MATCH($AD2649,[1]ราคาสิ่งปลูกสร้าง!$B$6:$B$45,0),MATCH($C$7,[1]ราคาสิ่งปลูกสร้าง!$D$5:$CC$5,0))</f>
        <v>0</v>
      </c>
      <c r="AO2649" s="44">
        <f t="shared" si="579"/>
        <v>0</v>
      </c>
      <c r="AP2649" s="45">
        <f t="shared" si="580"/>
        <v>0</v>
      </c>
      <c r="AQ2649" s="40">
        <f>IF(AP2649=0,0,INDEX([1]ค่าเสื่อมสิ่งปลูกสร้าง!$A$5:$D$105,MATCH($AP2649,[1]ค่าเสื่อมสิ่งปลูกสร้าง!$A$5:$A$105,0),MATCH(AE2649,[1]ค่าเสื่อมสิ่งปลูกสร้าง!$A$3:$D$3)))</f>
        <v>0</v>
      </c>
      <c r="AR2649" s="44">
        <f t="shared" si="585"/>
        <v>0</v>
      </c>
      <c r="AS2649" s="44">
        <f t="shared" si="586"/>
        <v>675180</v>
      </c>
      <c r="AT2649" s="44">
        <f t="shared" si="587"/>
        <v>675180</v>
      </c>
      <c r="AU2649" s="46">
        <v>0</v>
      </c>
      <c r="AV2649" s="44">
        <f t="shared" si="581"/>
        <v>675180</v>
      </c>
      <c r="AW2649" s="47" t="str">
        <f t="shared" si="582"/>
        <v>0.01</v>
      </c>
      <c r="AX2649" s="48"/>
      <c r="AY2649" s="48"/>
      <c r="AZ2649" s="49">
        <v>0</v>
      </c>
      <c r="BA2649" s="48"/>
      <c r="BB2649" s="48"/>
      <c r="BC2649" s="44">
        <f t="shared" si="583"/>
        <v>0</v>
      </c>
      <c r="BD2649" s="50">
        <v>1</v>
      </c>
      <c r="BE2649" s="51" t="e">
        <f>IF(AX2649=1,0,IF(AY2649=1,0,IF(BC2649&gt;#REF!,#REF!,IF(OR(AZ2649&gt;0,BD2649&gt;=0),BC2649+([1]สูตร2!H2637*(100%-AZ2649)-BC2649)*BD2649,[1]สูตร2!H2637*(100%-AZ2649)))))</f>
        <v>#REF!</v>
      </c>
      <c r="BF2649" s="31"/>
    </row>
    <row r="2650" spans="1:58" s="5" customFormat="1" ht="24" customHeight="1" x14ac:dyDescent="0.2">
      <c r="A2650" s="31"/>
      <c r="B2650" s="31" t="s">
        <v>65</v>
      </c>
      <c r="C2650" s="31">
        <v>12933</v>
      </c>
      <c r="D2650" s="31" t="s">
        <v>71</v>
      </c>
      <c r="E2650" s="31" t="s">
        <v>2057</v>
      </c>
      <c r="F2650" s="31"/>
      <c r="G2650" s="32" t="s">
        <v>2055</v>
      </c>
      <c r="H2650" s="31">
        <v>25</v>
      </c>
      <c r="I2650" s="31">
        <v>418</v>
      </c>
      <c r="J2650" s="31" t="s">
        <v>1973</v>
      </c>
      <c r="K2650" s="31">
        <v>0</v>
      </c>
      <c r="L2650" s="31">
        <v>1</v>
      </c>
      <c r="M2650" s="31">
        <v>0</v>
      </c>
      <c r="N2650" s="33"/>
      <c r="O2650" s="33">
        <v>100</v>
      </c>
      <c r="P2650" s="33"/>
      <c r="Q2650" s="33"/>
      <c r="R2650" s="33"/>
      <c r="S2650" s="34" t="str">
        <f t="shared" si="574"/>
        <v>2</v>
      </c>
      <c r="T2650" s="35">
        <f t="shared" si="575"/>
        <v>100</v>
      </c>
      <c r="U2650" s="36">
        <f>INDEX([1]ราคาที่ดิน!$B:$G,MATCH($C2650,[1]ราคาที่ดิน!$A:$A,0),MATCH($B2650,[1]ราคาที่ดิน!$B$1:$G$1,0))</f>
        <v>180</v>
      </c>
      <c r="V2650" s="37">
        <f t="shared" si="584"/>
        <v>18000</v>
      </c>
      <c r="W2650" s="31">
        <v>1</v>
      </c>
      <c r="X2650" s="31">
        <v>46</v>
      </c>
      <c r="Y2650" s="31" t="s">
        <v>71</v>
      </c>
      <c r="Z2650" s="31" t="s">
        <v>2057</v>
      </c>
      <c r="AA2650" s="31"/>
      <c r="AB2650" s="32" t="s">
        <v>2055</v>
      </c>
      <c r="AC2650" s="38"/>
      <c r="AD2650" s="39" t="s">
        <v>73</v>
      </c>
      <c r="AE2650" s="39" t="s">
        <v>74</v>
      </c>
      <c r="AF2650" s="40" t="str">
        <f t="shared" si="576"/>
        <v>2</v>
      </c>
      <c r="AG2650" s="41">
        <f t="shared" si="577"/>
        <v>36</v>
      </c>
      <c r="AH2650" s="42"/>
      <c r="AI2650" s="42">
        <v>36</v>
      </c>
      <c r="AJ2650" s="42"/>
      <c r="AK2650" s="42"/>
      <c r="AL2650" s="31">
        <v>15</v>
      </c>
      <c r="AM2650" s="43" t="str">
        <f t="shared" si="578"/>
        <v>100</v>
      </c>
      <c r="AN2650" s="44">
        <f>INDEX([1]ราคาสิ่งปลูกสร้าง!$D$6:$CC$47,MATCH($AD2650,[1]ราคาสิ่งปลูกสร้าง!$B$6:$B$45,0),MATCH($C$7,[1]ราคาสิ่งปลูกสร้าง!$D$5:$CC$5,0))</f>
        <v>6500</v>
      </c>
      <c r="AO2650" s="44">
        <f t="shared" si="579"/>
        <v>234000</v>
      </c>
      <c r="AP2650" s="45">
        <f t="shared" si="580"/>
        <v>15</v>
      </c>
      <c r="AQ2650" s="40">
        <f>IF(AP2650=0,0,INDEX([1]ค่าเสื่อมสิ่งปลูกสร้าง!$A$5:$D$105,MATCH($AP2650,[1]ค่าเสื่อมสิ่งปลูกสร้าง!$A$5:$A$105,0),MATCH(AE2650,[1]ค่าเสื่อมสิ่งปลูกสร้าง!$A$3:$D$3)))</f>
        <v>20</v>
      </c>
      <c r="AR2650" s="44">
        <f t="shared" si="585"/>
        <v>187200</v>
      </c>
      <c r="AS2650" s="44">
        <f t="shared" si="586"/>
        <v>205200</v>
      </c>
      <c r="AT2650" s="44">
        <f t="shared" si="587"/>
        <v>205200</v>
      </c>
      <c r="AU2650" s="46">
        <v>0</v>
      </c>
      <c r="AV2650" s="44">
        <f t="shared" si="581"/>
        <v>205200</v>
      </c>
      <c r="AW2650" s="47" t="str">
        <f t="shared" si="582"/>
        <v>0.02</v>
      </c>
      <c r="AX2650" s="48"/>
      <c r="AY2650" s="48"/>
      <c r="AZ2650" s="49">
        <v>0</v>
      </c>
      <c r="BA2650" s="48"/>
      <c r="BB2650" s="48"/>
      <c r="BC2650" s="44">
        <f t="shared" si="583"/>
        <v>0</v>
      </c>
      <c r="BD2650" s="50">
        <v>1</v>
      </c>
      <c r="BE2650" s="51" t="e">
        <f>IF(AX2650=1,0,IF(AY2650=1,0,IF(BC2650&gt;#REF!,#REF!,IF(OR(AZ2650&gt;0,BD2650&gt;=0),BC2650+([1]สูตร2!H2638*(100%-AZ2650)-BC2650)*BD2650,[1]สูตร2!H2638*(100%-AZ2650)))))</f>
        <v>#REF!</v>
      </c>
      <c r="BF2650" s="31"/>
    </row>
    <row r="2651" spans="1:58" s="5" customFormat="1" ht="24" customHeight="1" x14ac:dyDescent="0.2">
      <c r="A2651" s="31"/>
      <c r="B2651" s="31" t="s">
        <v>65</v>
      </c>
      <c r="C2651" s="31">
        <v>12933</v>
      </c>
      <c r="D2651" s="31" t="s">
        <v>71</v>
      </c>
      <c r="E2651" s="31" t="s">
        <v>2057</v>
      </c>
      <c r="F2651" s="31"/>
      <c r="G2651" s="32" t="s">
        <v>2055</v>
      </c>
      <c r="H2651" s="31">
        <v>25</v>
      </c>
      <c r="I2651" s="31">
        <v>418</v>
      </c>
      <c r="J2651" s="31" t="s">
        <v>1973</v>
      </c>
      <c r="K2651" s="31">
        <v>0</v>
      </c>
      <c r="L2651" s="31">
        <v>0</v>
      </c>
      <c r="M2651" s="31">
        <v>72</v>
      </c>
      <c r="N2651" s="33"/>
      <c r="O2651" s="33">
        <v>72</v>
      </c>
      <c r="P2651" s="33"/>
      <c r="Q2651" s="33"/>
      <c r="R2651" s="33"/>
      <c r="S2651" s="34" t="str">
        <f t="shared" si="574"/>
        <v>2</v>
      </c>
      <c r="T2651" s="35">
        <f t="shared" si="575"/>
        <v>72</v>
      </c>
      <c r="U2651" s="36">
        <f>INDEX([1]ราคาที่ดิน!$B:$G,MATCH($C2651,[1]ราคาที่ดิน!$A:$A,0),MATCH($B2651,[1]ราคาที่ดิน!$B$1:$G$1,0))</f>
        <v>180</v>
      </c>
      <c r="V2651" s="37">
        <f t="shared" si="584"/>
        <v>12960</v>
      </c>
      <c r="W2651" s="31">
        <v>2</v>
      </c>
      <c r="X2651" s="31">
        <v>46</v>
      </c>
      <c r="Y2651" s="31" t="s">
        <v>71</v>
      </c>
      <c r="Z2651" s="31" t="s">
        <v>2057</v>
      </c>
      <c r="AA2651" s="31"/>
      <c r="AB2651" s="32" t="s">
        <v>2055</v>
      </c>
      <c r="AC2651" s="38"/>
      <c r="AD2651" s="39" t="s">
        <v>75</v>
      </c>
      <c r="AE2651" s="39" t="s">
        <v>76</v>
      </c>
      <c r="AF2651" s="40" t="str">
        <f t="shared" si="576"/>
        <v>1</v>
      </c>
      <c r="AG2651" s="41">
        <f t="shared" si="577"/>
        <v>8.75</v>
      </c>
      <c r="AH2651" s="42">
        <v>8.75</v>
      </c>
      <c r="AI2651" s="42"/>
      <c r="AJ2651" s="42"/>
      <c r="AK2651" s="42"/>
      <c r="AL2651" s="31">
        <v>15</v>
      </c>
      <c r="AM2651" s="43" t="str">
        <f t="shared" si="578"/>
        <v>100</v>
      </c>
      <c r="AN2651" s="44">
        <f>INDEX([1]ราคาสิ่งปลูกสร้าง!$D$6:$CC$47,MATCH($AD2651,[1]ราคาสิ่งปลูกสร้าง!$B$6:$B$45,0),MATCH($C$7,[1]ราคาสิ่งปลูกสร้าง!$D$5:$CC$5,0))</f>
        <v>5400</v>
      </c>
      <c r="AO2651" s="44">
        <f t="shared" si="579"/>
        <v>47250</v>
      </c>
      <c r="AP2651" s="45">
        <f t="shared" si="580"/>
        <v>15</v>
      </c>
      <c r="AQ2651" s="40">
        <f>IF(AP2651=0,0,INDEX([1]ค่าเสื่อมสิ่งปลูกสร้าง!$A$5:$D$105,MATCH($AP2651,[1]ค่าเสื่อมสิ่งปลูกสร้าง!$A$5:$A$105,0),MATCH(AE2651,[1]ค่าเสื่อมสิ่งปลูกสร้าง!$A$3:$D$3)))</f>
        <v>65</v>
      </c>
      <c r="AR2651" s="44">
        <f t="shared" si="585"/>
        <v>16537.5</v>
      </c>
      <c r="AS2651" s="44">
        <f t="shared" si="586"/>
        <v>29497.5</v>
      </c>
      <c r="AT2651" s="44">
        <f t="shared" si="587"/>
        <v>29497.5</v>
      </c>
      <c r="AU2651" s="46">
        <v>0</v>
      </c>
      <c r="AV2651" s="44">
        <f t="shared" si="581"/>
        <v>29497.5</v>
      </c>
      <c r="AW2651" s="47" t="str">
        <f t="shared" si="582"/>
        <v>0.01</v>
      </c>
      <c r="AX2651" s="48"/>
      <c r="AY2651" s="48"/>
      <c r="AZ2651" s="49">
        <v>0</v>
      </c>
      <c r="BA2651" s="48"/>
      <c r="BB2651" s="48"/>
      <c r="BC2651" s="44">
        <f t="shared" si="583"/>
        <v>0</v>
      </c>
      <c r="BD2651" s="50">
        <v>1</v>
      </c>
      <c r="BE2651" s="51" t="e">
        <f>IF(AX2651=1,0,IF(AY2651=1,0,IF(BC2651&gt;#REF!,#REF!,IF(OR(AZ2651&gt;0,BD2651&gt;=0),BC2651+([1]สูตร2!H2639*(100%-AZ2651)-BC2651)*BD2651,[1]สูตร2!H2639*(100%-AZ2651)))))</f>
        <v>#REF!</v>
      </c>
      <c r="BF2651" s="31"/>
    </row>
    <row r="2652" spans="1:58" s="5" customFormat="1" ht="24" customHeight="1" x14ac:dyDescent="0.2">
      <c r="A2652" s="31">
        <v>884</v>
      </c>
      <c r="B2652" s="31" t="s">
        <v>65</v>
      </c>
      <c r="C2652" s="31">
        <v>6</v>
      </c>
      <c r="D2652" s="31" t="s">
        <v>66</v>
      </c>
      <c r="E2652" s="31" t="s">
        <v>2058</v>
      </c>
      <c r="F2652" s="31"/>
      <c r="G2652" s="32" t="s">
        <v>2059</v>
      </c>
      <c r="H2652" s="31" t="s">
        <v>104</v>
      </c>
      <c r="I2652" s="31" t="s">
        <v>104</v>
      </c>
      <c r="J2652" s="31" t="s">
        <v>1973</v>
      </c>
      <c r="K2652" s="31">
        <v>0</v>
      </c>
      <c r="L2652" s="31">
        <v>0</v>
      </c>
      <c r="M2652" s="31">
        <v>75</v>
      </c>
      <c r="N2652" s="33"/>
      <c r="O2652" s="33">
        <v>75</v>
      </c>
      <c r="P2652" s="33"/>
      <c r="Q2652" s="33"/>
      <c r="R2652" s="33"/>
      <c r="S2652" s="34" t="str">
        <f t="shared" si="574"/>
        <v>2</v>
      </c>
      <c r="T2652" s="35">
        <f t="shared" si="575"/>
        <v>75</v>
      </c>
      <c r="U2652" s="36">
        <f>INDEX([1]ราคาที่ดิน!$B:$G,MATCH($C2652,[1]ราคาที่ดิน!$A:$A,0),MATCH($B2652,[1]ราคาที่ดิน!$B$1:$G$1,0))</f>
        <v>150</v>
      </c>
      <c r="V2652" s="37">
        <f t="shared" si="584"/>
        <v>11250</v>
      </c>
      <c r="W2652" s="31">
        <v>1</v>
      </c>
      <c r="X2652" s="31">
        <v>48</v>
      </c>
      <c r="Y2652" s="31" t="s">
        <v>66</v>
      </c>
      <c r="Z2652" s="31" t="s">
        <v>2058</v>
      </c>
      <c r="AA2652" s="31"/>
      <c r="AB2652" s="32" t="s">
        <v>2059</v>
      </c>
      <c r="AC2652" s="38"/>
      <c r="AD2652" s="39" t="s">
        <v>73</v>
      </c>
      <c r="AE2652" s="39" t="s">
        <v>74</v>
      </c>
      <c r="AF2652" s="40" t="str">
        <f t="shared" si="576"/>
        <v>2</v>
      </c>
      <c r="AG2652" s="41">
        <f t="shared" si="577"/>
        <v>36</v>
      </c>
      <c r="AH2652" s="42"/>
      <c r="AI2652" s="42">
        <v>36</v>
      </c>
      <c r="AJ2652" s="42"/>
      <c r="AK2652" s="42"/>
      <c r="AL2652" s="31">
        <v>20</v>
      </c>
      <c r="AM2652" s="43" t="str">
        <f t="shared" si="578"/>
        <v>100</v>
      </c>
      <c r="AN2652" s="44">
        <f>INDEX([1]ราคาสิ่งปลูกสร้าง!$D$6:$CC$47,MATCH($AD2652,[1]ราคาสิ่งปลูกสร้าง!$B$6:$B$45,0),MATCH($C$7,[1]ราคาสิ่งปลูกสร้าง!$D$5:$CC$5,0))</f>
        <v>6500</v>
      </c>
      <c r="AO2652" s="44">
        <f t="shared" si="579"/>
        <v>234000</v>
      </c>
      <c r="AP2652" s="45">
        <f t="shared" si="580"/>
        <v>20</v>
      </c>
      <c r="AQ2652" s="40">
        <f>IF(AP2652=0,0,INDEX([1]ค่าเสื่อมสิ่งปลูกสร้าง!$A$5:$D$105,MATCH($AP2652,[1]ค่าเสื่อมสิ่งปลูกสร้าง!$A$5:$A$105,0),MATCH(AE2652,[1]ค่าเสื่อมสิ่งปลูกสร้าง!$A$3:$D$3)))</f>
        <v>30</v>
      </c>
      <c r="AR2652" s="44">
        <f t="shared" si="585"/>
        <v>163800</v>
      </c>
      <c r="AS2652" s="44">
        <f t="shared" si="586"/>
        <v>175050</v>
      </c>
      <c r="AT2652" s="44">
        <f t="shared" si="587"/>
        <v>175050</v>
      </c>
      <c r="AU2652" s="46">
        <v>0</v>
      </c>
      <c r="AV2652" s="44">
        <f t="shared" si="581"/>
        <v>175050</v>
      </c>
      <c r="AW2652" s="47" t="str">
        <f t="shared" si="582"/>
        <v>0.02</v>
      </c>
      <c r="AX2652" s="48"/>
      <c r="AY2652" s="48"/>
      <c r="AZ2652" s="49">
        <v>0</v>
      </c>
      <c r="BA2652" s="48"/>
      <c r="BB2652" s="48"/>
      <c r="BC2652" s="44">
        <f t="shared" si="583"/>
        <v>0</v>
      </c>
      <c r="BD2652" s="50">
        <v>1</v>
      </c>
      <c r="BE2652" s="51" t="e">
        <f>IF(AX2652=1,0,IF(AY2652=1,0,IF(BC2652&gt;#REF!,#REF!,IF(OR(AZ2652&gt;0,BD2652&gt;=0),BC2652+([1]สูตร2!H2640*(100%-AZ2652)-BC2652)*BD2652,[1]สูตร2!H2640*(100%-AZ2652)))))</f>
        <v>#REF!</v>
      </c>
      <c r="BF2652" s="31"/>
    </row>
    <row r="2653" spans="1:58" s="5" customFormat="1" ht="24" customHeight="1" x14ac:dyDescent="0.2">
      <c r="A2653" s="31">
        <v>885</v>
      </c>
      <c r="B2653" s="31" t="s">
        <v>321</v>
      </c>
      <c r="C2653" s="31" t="s">
        <v>2060</v>
      </c>
      <c r="D2653" s="31" t="s">
        <v>71</v>
      </c>
      <c r="E2653" s="31" t="s">
        <v>2061</v>
      </c>
      <c r="F2653" s="31"/>
      <c r="G2653" s="32" t="s">
        <v>2062</v>
      </c>
      <c r="H2653" s="31">
        <v>1647</v>
      </c>
      <c r="I2653" s="31">
        <v>47</v>
      </c>
      <c r="J2653" s="31" t="s">
        <v>1973</v>
      </c>
      <c r="K2653" s="31">
        <v>10</v>
      </c>
      <c r="L2653" s="31">
        <v>2</v>
      </c>
      <c r="M2653" s="31">
        <v>61</v>
      </c>
      <c r="N2653" s="33">
        <v>4261</v>
      </c>
      <c r="O2653" s="33"/>
      <c r="P2653" s="33"/>
      <c r="Q2653" s="33"/>
      <c r="R2653" s="33"/>
      <c r="S2653" s="34" t="str">
        <f t="shared" si="574"/>
        <v>1</v>
      </c>
      <c r="T2653" s="35">
        <f t="shared" si="575"/>
        <v>4261</v>
      </c>
      <c r="U2653" s="36">
        <f>INDEX([1]ราคาที่ดิน!$B:$G,MATCH($C2653,[1]ราคาที่ดิน!$A:$A,0),MATCH($B2653,[1]ราคาที่ดิน!$B$1:$G$1,0))</f>
        <v>200</v>
      </c>
      <c r="V2653" s="37">
        <f t="shared" si="584"/>
        <v>852200</v>
      </c>
      <c r="W2653" s="31"/>
      <c r="X2653" s="31"/>
      <c r="Y2653" s="31"/>
      <c r="Z2653" s="31"/>
      <c r="AA2653" s="31"/>
      <c r="AB2653" s="32"/>
      <c r="AC2653" s="38"/>
      <c r="AD2653" s="39"/>
      <c r="AE2653" s="39"/>
      <c r="AF2653" s="40" t="str">
        <f t="shared" si="576"/>
        <v/>
      </c>
      <c r="AG2653" s="41" t="str">
        <f t="shared" si="577"/>
        <v/>
      </c>
      <c r="AH2653" s="42"/>
      <c r="AI2653" s="42"/>
      <c r="AJ2653" s="42"/>
      <c r="AK2653" s="42"/>
      <c r="AL2653" s="31"/>
      <c r="AM2653" s="43" t="str">
        <f t="shared" si="578"/>
        <v>100</v>
      </c>
      <c r="AN2653" s="44">
        <f>INDEX([1]ราคาสิ่งปลูกสร้าง!$D$6:$CC$47,MATCH($AD2653,[1]ราคาสิ่งปลูกสร้าง!$B$6:$B$45,0),MATCH($C$7,[1]ราคาสิ่งปลูกสร้าง!$D$5:$CC$5,0))</f>
        <v>0</v>
      </c>
      <c r="AO2653" s="44">
        <f t="shared" si="579"/>
        <v>0</v>
      </c>
      <c r="AP2653" s="45">
        <f t="shared" si="580"/>
        <v>0</v>
      </c>
      <c r="AQ2653" s="40">
        <f>IF(AP2653=0,0,INDEX([1]ค่าเสื่อมสิ่งปลูกสร้าง!$A$5:$D$105,MATCH($AP2653,[1]ค่าเสื่อมสิ่งปลูกสร้าง!$A$5:$A$105,0),MATCH(AE2653,[1]ค่าเสื่อมสิ่งปลูกสร้าง!$A$3:$D$3)))</f>
        <v>0</v>
      </c>
      <c r="AR2653" s="44">
        <f t="shared" si="585"/>
        <v>0</v>
      </c>
      <c r="AS2653" s="44">
        <f t="shared" si="586"/>
        <v>852200</v>
      </c>
      <c r="AT2653" s="44">
        <f t="shared" si="587"/>
        <v>852200</v>
      </c>
      <c r="AU2653" s="46">
        <v>0</v>
      </c>
      <c r="AV2653" s="44">
        <f t="shared" si="581"/>
        <v>852200</v>
      </c>
      <c r="AW2653" s="47" t="str">
        <f t="shared" si="582"/>
        <v>0.01</v>
      </c>
      <c r="AX2653" s="48"/>
      <c r="AY2653" s="48"/>
      <c r="AZ2653" s="49">
        <v>0</v>
      </c>
      <c r="BA2653" s="48"/>
      <c r="BB2653" s="48"/>
      <c r="BC2653" s="44">
        <f t="shared" si="583"/>
        <v>0</v>
      </c>
      <c r="BD2653" s="50">
        <v>1</v>
      </c>
      <c r="BE2653" s="51" t="e">
        <f>IF(AX2653=1,0,IF(AY2653=1,0,IF(BC2653&gt;#REF!,#REF!,IF(OR(AZ2653&gt;0,BD2653&gt;=0),BC2653+([1]สูตร2!H2641*(100%-AZ2653)-BC2653)*BD2653,[1]สูตร2!H2641*(100%-AZ2653)))))</f>
        <v>#REF!</v>
      </c>
      <c r="BF2653" s="31"/>
    </row>
    <row r="2654" spans="1:58" s="5" customFormat="1" ht="24" customHeight="1" x14ac:dyDescent="0.2">
      <c r="A2654" s="31">
        <v>886</v>
      </c>
      <c r="B2654" s="31" t="s">
        <v>321</v>
      </c>
      <c r="C2654" s="31" t="s">
        <v>2063</v>
      </c>
      <c r="D2654" s="31" t="s">
        <v>66</v>
      </c>
      <c r="E2654" s="31" t="s">
        <v>2064</v>
      </c>
      <c r="F2654" s="31"/>
      <c r="G2654" s="32" t="s">
        <v>2062</v>
      </c>
      <c r="H2654" s="31">
        <v>1655</v>
      </c>
      <c r="I2654" s="31">
        <v>55</v>
      </c>
      <c r="J2654" s="31" t="s">
        <v>1973</v>
      </c>
      <c r="K2654" s="31">
        <v>23</v>
      </c>
      <c r="L2654" s="31">
        <v>1</v>
      </c>
      <c r="M2654" s="31">
        <v>85</v>
      </c>
      <c r="N2654" s="33">
        <v>9385</v>
      </c>
      <c r="O2654" s="33"/>
      <c r="P2654" s="33"/>
      <c r="Q2654" s="33"/>
      <c r="R2654" s="33"/>
      <c r="S2654" s="34" t="str">
        <f t="shared" si="574"/>
        <v>1</v>
      </c>
      <c r="T2654" s="35">
        <f t="shared" si="575"/>
        <v>9385</v>
      </c>
      <c r="U2654" s="36">
        <f>INDEX([1]ราคาที่ดิน!$B:$G,MATCH($C2654,[1]ราคาที่ดิน!$A:$A,0),MATCH($B2654,[1]ราคาที่ดิน!$B$1:$G$1,0))</f>
        <v>200</v>
      </c>
      <c r="V2654" s="37">
        <f t="shared" si="584"/>
        <v>1877000</v>
      </c>
      <c r="W2654" s="31"/>
      <c r="X2654" s="31"/>
      <c r="Y2654" s="31"/>
      <c r="Z2654" s="31"/>
      <c r="AA2654" s="31"/>
      <c r="AB2654" s="32"/>
      <c r="AC2654" s="38"/>
      <c r="AD2654" s="39"/>
      <c r="AE2654" s="39"/>
      <c r="AF2654" s="40" t="str">
        <f t="shared" si="576"/>
        <v/>
      </c>
      <c r="AG2654" s="41" t="str">
        <f t="shared" si="577"/>
        <v/>
      </c>
      <c r="AH2654" s="42"/>
      <c r="AI2654" s="42"/>
      <c r="AJ2654" s="42"/>
      <c r="AK2654" s="42"/>
      <c r="AL2654" s="31"/>
      <c r="AM2654" s="43" t="str">
        <f t="shared" si="578"/>
        <v>100</v>
      </c>
      <c r="AN2654" s="44">
        <f>INDEX([1]ราคาสิ่งปลูกสร้าง!$D$6:$CC$47,MATCH($AD2654,[1]ราคาสิ่งปลูกสร้าง!$B$6:$B$45,0),MATCH($C$7,[1]ราคาสิ่งปลูกสร้าง!$D$5:$CC$5,0))</f>
        <v>0</v>
      </c>
      <c r="AO2654" s="44">
        <f t="shared" si="579"/>
        <v>0</v>
      </c>
      <c r="AP2654" s="45">
        <f t="shared" si="580"/>
        <v>0</v>
      </c>
      <c r="AQ2654" s="40">
        <f>IF(AP2654=0,0,INDEX([1]ค่าเสื่อมสิ่งปลูกสร้าง!$A$5:$D$105,MATCH($AP2654,[1]ค่าเสื่อมสิ่งปลูกสร้าง!$A$5:$A$105,0),MATCH(AE2654,[1]ค่าเสื่อมสิ่งปลูกสร้าง!$A$3:$D$3)))</f>
        <v>0</v>
      </c>
      <c r="AR2654" s="44">
        <f t="shared" si="585"/>
        <v>0</v>
      </c>
      <c r="AS2654" s="44">
        <f t="shared" si="586"/>
        <v>1877000</v>
      </c>
      <c r="AT2654" s="44">
        <f t="shared" si="587"/>
        <v>1877000</v>
      </c>
      <c r="AU2654" s="46">
        <v>0</v>
      </c>
      <c r="AV2654" s="44">
        <f t="shared" si="581"/>
        <v>1877000</v>
      </c>
      <c r="AW2654" s="47" t="str">
        <f t="shared" si="582"/>
        <v>0.01</v>
      </c>
      <c r="AX2654" s="48"/>
      <c r="AY2654" s="48"/>
      <c r="AZ2654" s="49">
        <v>0</v>
      </c>
      <c r="BA2654" s="48"/>
      <c r="BB2654" s="48"/>
      <c r="BC2654" s="44">
        <f t="shared" si="583"/>
        <v>0</v>
      </c>
      <c r="BD2654" s="50">
        <v>1</v>
      </c>
      <c r="BE2654" s="51" t="e">
        <f>IF(AX2654=1,0,IF(AY2654=1,0,IF(BC2654&gt;#REF!,#REF!,IF(OR(AZ2654&gt;0,BD2654&gt;=0),BC2654+([1]สูตร2!H2642*(100%-AZ2654)-BC2654)*BD2654,[1]สูตร2!H2642*(100%-AZ2654)))))</f>
        <v>#REF!</v>
      </c>
      <c r="BF2654" s="31"/>
    </row>
    <row r="2655" spans="1:58" s="5" customFormat="1" ht="24" customHeight="1" x14ac:dyDescent="0.2">
      <c r="A2655" s="31"/>
      <c r="B2655" s="31" t="s">
        <v>65</v>
      </c>
      <c r="C2655" s="31">
        <v>12925</v>
      </c>
      <c r="D2655" s="31" t="s">
        <v>66</v>
      </c>
      <c r="E2655" s="31" t="s">
        <v>2064</v>
      </c>
      <c r="F2655" s="31"/>
      <c r="G2655" s="32" t="s">
        <v>2062</v>
      </c>
      <c r="H2655" s="31">
        <v>16</v>
      </c>
      <c r="I2655" s="31">
        <v>410</v>
      </c>
      <c r="J2655" s="31" t="s">
        <v>1973</v>
      </c>
      <c r="K2655" s="31">
        <v>0</v>
      </c>
      <c r="L2655" s="31">
        <v>0</v>
      </c>
      <c r="M2655" s="31">
        <v>50</v>
      </c>
      <c r="N2655" s="33"/>
      <c r="O2655" s="33">
        <v>50</v>
      </c>
      <c r="P2655" s="33"/>
      <c r="Q2655" s="33"/>
      <c r="R2655" s="33"/>
      <c r="S2655" s="34" t="str">
        <f t="shared" si="574"/>
        <v>2</v>
      </c>
      <c r="T2655" s="35">
        <f t="shared" si="575"/>
        <v>50</v>
      </c>
      <c r="U2655" s="36">
        <f>INDEX([1]ราคาที่ดิน!$B:$G,MATCH($C2655,[1]ราคาที่ดิน!$A:$A,0),MATCH($B2655,[1]ราคาที่ดิน!$B$1:$G$1,0))</f>
        <v>180</v>
      </c>
      <c r="V2655" s="37">
        <f t="shared" si="584"/>
        <v>9000</v>
      </c>
      <c r="W2655" s="31">
        <v>1</v>
      </c>
      <c r="X2655" s="31">
        <v>49</v>
      </c>
      <c r="Y2655" s="31" t="s">
        <v>71</v>
      </c>
      <c r="Z2655" s="31" t="s">
        <v>2065</v>
      </c>
      <c r="AA2655" s="31"/>
      <c r="AB2655" s="32" t="s">
        <v>2062</v>
      </c>
      <c r="AC2655" s="38"/>
      <c r="AD2655" s="39" t="s">
        <v>73</v>
      </c>
      <c r="AE2655" s="39" t="s">
        <v>74</v>
      </c>
      <c r="AF2655" s="40" t="str">
        <f t="shared" si="576"/>
        <v>2</v>
      </c>
      <c r="AG2655" s="41">
        <f t="shared" si="577"/>
        <v>64</v>
      </c>
      <c r="AH2655" s="42"/>
      <c r="AI2655" s="42">
        <v>64</v>
      </c>
      <c r="AJ2655" s="42"/>
      <c r="AK2655" s="42"/>
      <c r="AL2655" s="31">
        <v>20</v>
      </c>
      <c r="AM2655" s="43" t="str">
        <f t="shared" si="578"/>
        <v>100</v>
      </c>
      <c r="AN2655" s="44">
        <f>INDEX([1]ราคาสิ่งปลูกสร้าง!$D$6:$CC$47,MATCH($AD2655,[1]ราคาสิ่งปลูกสร้าง!$B$6:$B$45,0),MATCH($C$7,[1]ราคาสิ่งปลูกสร้าง!$D$5:$CC$5,0))</f>
        <v>6500</v>
      </c>
      <c r="AO2655" s="44">
        <f t="shared" si="579"/>
        <v>416000</v>
      </c>
      <c r="AP2655" s="45">
        <f t="shared" si="580"/>
        <v>20</v>
      </c>
      <c r="AQ2655" s="40">
        <f>IF(AP2655=0,0,INDEX([1]ค่าเสื่อมสิ่งปลูกสร้าง!$A$5:$D$105,MATCH($AP2655,[1]ค่าเสื่อมสิ่งปลูกสร้าง!$A$5:$A$105,0),MATCH(AE2655,[1]ค่าเสื่อมสิ่งปลูกสร้าง!$A$3:$D$3)))</f>
        <v>30</v>
      </c>
      <c r="AR2655" s="44">
        <f t="shared" si="585"/>
        <v>291200</v>
      </c>
      <c r="AS2655" s="44">
        <f t="shared" si="586"/>
        <v>300200</v>
      </c>
      <c r="AT2655" s="44">
        <f t="shared" si="587"/>
        <v>300200</v>
      </c>
      <c r="AU2655" s="46">
        <v>0</v>
      </c>
      <c r="AV2655" s="44">
        <f t="shared" si="581"/>
        <v>300200</v>
      </c>
      <c r="AW2655" s="47" t="str">
        <f t="shared" si="582"/>
        <v>0.02</v>
      </c>
      <c r="AX2655" s="48"/>
      <c r="AY2655" s="48"/>
      <c r="AZ2655" s="49">
        <v>0</v>
      </c>
      <c r="BA2655" s="48"/>
      <c r="BB2655" s="48"/>
      <c r="BC2655" s="44">
        <f t="shared" si="583"/>
        <v>0</v>
      </c>
      <c r="BD2655" s="50">
        <v>1</v>
      </c>
      <c r="BE2655" s="51" t="e">
        <f>IF(AX2655=1,0,IF(AY2655=1,0,IF(BC2655&gt;#REF!,#REF!,IF(OR(AZ2655&gt;0,BD2655&gt;=0),BC2655+([1]สูตร2!H2643*(100%-AZ2655)-BC2655)*BD2655,[1]สูตร2!H2643*(100%-AZ2655)))))</f>
        <v>#REF!</v>
      </c>
      <c r="BF2655" s="31"/>
    </row>
    <row r="2656" spans="1:58" s="5" customFormat="1" ht="24" customHeight="1" x14ac:dyDescent="0.2">
      <c r="A2656" s="31"/>
      <c r="B2656" s="31" t="s">
        <v>65</v>
      </c>
      <c r="C2656" s="31">
        <v>12925</v>
      </c>
      <c r="D2656" s="31" t="s">
        <v>66</v>
      </c>
      <c r="E2656" s="31" t="s">
        <v>2064</v>
      </c>
      <c r="F2656" s="31"/>
      <c r="G2656" s="32" t="s">
        <v>2062</v>
      </c>
      <c r="H2656" s="31">
        <v>16</v>
      </c>
      <c r="I2656" s="31">
        <v>410</v>
      </c>
      <c r="J2656" s="31" t="s">
        <v>1973</v>
      </c>
      <c r="K2656" s="31">
        <v>0</v>
      </c>
      <c r="L2656" s="31">
        <v>0</v>
      </c>
      <c r="M2656" s="31">
        <v>43</v>
      </c>
      <c r="N2656" s="33"/>
      <c r="O2656" s="33">
        <v>43</v>
      </c>
      <c r="P2656" s="33"/>
      <c r="Q2656" s="33"/>
      <c r="R2656" s="33"/>
      <c r="S2656" s="34" t="str">
        <f t="shared" si="574"/>
        <v>2</v>
      </c>
      <c r="T2656" s="35">
        <f t="shared" si="575"/>
        <v>43</v>
      </c>
      <c r="U2656" s="36">
        <f>INDEX([1]ราคาที่ดิน!$B:$G,MATCH($C2656,[1]ราคาที่ดิน!$A:$A,0),MATCH($B2656,[1]ราคาที่ดิน!$B$1:$G$1,0))</f>
        <v>180</v>
      </c>
      <c r="V2656" s="37">
        <f t="shared" si="584"/>
        <v>7740</v>
      </c>
      <c r="W2656" s="31">
        <v>2</v>
      </c>
      <c r="X2656" s="31">
        <v>49</v>
      </c>
      <c r="Y2656" s="31" t="s">
        <v>71</v>
      </c>
      <c r="Z2656" s="31" t="s">
        <v>2065</v>
      </c>
      <c r="AA2656" s="31"/>
      <c r="AB2656" s="32" t="s">
        <v>2062</v>
      </c>
      <c r="AC2656" s="38"/>
      <c r="AD2656" s="39" t="s">
        <v>75</v>
      </c>
      <c r="AE2656" s="39" t="s">
        <v>76</v>
      </c>
      <c r="AF2656" s="40" t="str">
        <f t="shared" si="576"/>
        <v>1</v>
      </c>
      <c r="AG2656" s="41">
        <f t="shared" si="577"/>
        <v>22.5</v>
      </c>
      <c r="AH2656" s="42">
        <v>22.5</v>
      </c>
      <c r="AI2656" s="42"/>
      <c r="AJ2656" s="42"/>
      <c r="AK2656" s="42"/>
      <c r="AL2656" s="31">
        <v>20</v>
      </c>
      <c r="AM2656" s="43" t="str">
        <f t="shared" si="578"/>
        <v>100</v>
      </c>
      <c r="AN2656" s="44">
        <f>INDEX([1]ราคาสิ่งปลูกสร้าง!$D$6:$CC$47,MATCH($AD2656,[1]ราคาสิ่งปลูกสร้าง!$B$6:$B$45,0),MATCH($C$7,[1]ราคาสิ่งปลูกสร้าง!$D$5:$CC$5,0))</f>
        <v>5400</v>
      </c>
      <c r="AO2656" s="44">
        <f t="shared" si="579"/>
        <v>121500</v>
      </c>
      <c r="AP2656" s="45">
        <f t="shared" si="580"/>
        <v>20</v>
      </c>
      <c r="AQ2656" s="40">
        <f>IF(AP2656=0,0,INDEX([1]ค่าเสื่อมสิ่งปลูกสร้าง!$A$5:$D$105,MATCH($AP2656,[1]ค่าเสื่อมสิ่งปลูกสร้าง!$A$5:$A$105,0),MATCH(AE2656,[1]ค่าเสื่อมสิ่งปลูกสร้าง!$A$3:$D$3)))</f>
        <v>93</v>
      </c>
      <c r="AR2656" s="44">
        <f t="shared" si="585"/>
        <v>8505</v>
      </c>
      <c r="AS2656" s="44">
        <f t="shared" si="586"/>
        <v>16245</v>
      </c>
      <c r="AT2656" s="44">
        <f t="shared" si="587"/>
        <v>16245</v>
      </c>
      <c r="AU2656" s="46">
        <v>0</v>
      </c>
      <c r="AV2656" s="44">
        <f t="shared" si="581"/>
        <v>16245</v>
      </c>
      <c r="AW2656" s="47" t="str">
        <f t="shared" si="582"/>
        <v>0.01</v>
      </c>
      <c r="AX2656" s="48"/>
      <c r="AY2656" s="48"/>
      <c r="AZ2656" s="49">
        <v>0</v>
      </c>
      <c r="BA2656" s="48"/>
      <c r="BB2656" s="48"/>
      <c r="BC2656" s="44">
        <f t="shared" si="583"/>
        <v>0</v>
      </c>
      <c r="BD2656" s="50">
        <v>1</v>
      </c>
      <c r="BE2656" s="51" t="e">
        <f>IF(AX2656=1,0,IF(AY2656=1,0,IF(BC2656&gt;#REF!,#REF!,IF(OR(AZ2656&gt;0,BD2656&gt;=0),BC2656+([1]สูตร2!H2644*(100%-AZ2656)-BC2656)*BD2656,[1]สูตร2!H2644*(100%-AZ2656)))))</f>
        <v>#REF!</v>
      </c>
      <c r="BF2656" s="31"/>
    </row>
    <row r="2657" spans="1:58" s="5" customFormat="1" ht="24" customHeight="1" x14ac:dyDescent="0.2">
      <c r="A2657" s="31"/>
      <c r="B2657" s="31" t="s">
        <v>65</v>
      </c>
      <c r="C2657" s="31">
        <v>12925</v>
      </c>
      <c r="D2657" s="31" t="s">
        <v>66</v>
      </c>
      <c r="E2657" s="31" t="s">
        <v>2064</v>
      </c>
      <c r="F2657" s="31"/>
      <c r="G2657" s="32" t="s">
        <v>2062</v>
      </c>
      <c r="H2657" s="31">
        <v>16</v>
      </c>
      <c r="I2657" s="31">
        <v>410</v>
      </c>
      <c r="J2657" s="31" t="s">
        <v>1973</v>
      </c>
      <c r="K2657" s="31">
        <v>0</v>
      </c>
      <c r="L2657" s="31">
        <v>0</v>
      </c>
      <c r="M2657" s="31">
        <v>50</v>
      </c>
      <c r="N2657" s="33"/>
      <c r="O2657" s="33">
        <v>50</v>
      </c>
      <c r="P2657" s="33"/>
      <c r="Q2657" s="33"/>
      <c r="R2657" s="33"/>
      <c r="S2657" s="34" t="str">
        <f t="shared" si="574"/>
        <v>2</v>
      </c>
      <c r="T2657" s="35">
        <f t="shared" si="575"/>
        <v>50</v>
      </c>
      <c r="U2657" s="36">
        <f>INDEX([1]ราคาที่ดิน!$B:$G,MATCH($C2657,[1]ราคาที่ดิน!$A:$A,0),MATCH($B2657,[1]ราคาที่ดิน!$B$1:$G$1,0))</f>
        <v>180</v>
      </c>
      <c r="V2657" s="37">
        <f t="shared" si="584"/>
        <v>9000</v>
      </c>
      <c r="W2657" s="31">
        <v>3</v>
      </c>
      <c r="X2657" s="31">
        <v>49</v>
      </c>
      <c r="Y2657" s="31" t="s">
        <v>71</v>
      </c>
      <c r="Z2657" s="31" t="s">
        <v>2065</v>
      </c>
      <c r="AA2657" s="31"/>
      <c r="AB2657" s="32" t="s">
        <v>2062</v>
      </c>
      <c r="AC2657" s="38"/>
      <c r="AD2657" s="39" t="s">
        <v>75</v>
      </c>
      <c r="AE2657" s="39" t="s">
        <v>76</v>
      </c>
      <c r="AF2657" s="40" t="str">
        <f t="shared" si="576"/>
        <v>1</v>
      </c>
      <c r="AG2657" s="41">
        <f t="shared" si="577"/>
        <v>39.549999999999997</v>
      </c>
      <c r="AH2657" s="42">
        <v>39.549999999999997</v>
      </c>
      <c r="AI2657" s="42"/>
      <c r="AJ2657" s="42"/>
      <c r="AK2657" s="42"/>
      <c r="AL2657" s="31">
        <v>20</v>
      </c>
      <c r="AM2657" s="43" t="str">
        <f t="shared" si="578"/>
        <v>100</v>
      </c>
      <c r="AN2657" s="44">
        <f>INDEX([1]ราคาสิ่งปลูกสร้าง!$D$6:$CC$47,MATCH($AD2657,[1]ราคาสิ่งปลูกสร้าง!$B$6:$B$45,0),MATCH($C$7,[1]ราคาสิ่งปลูกสร้าง!$D$5:$CC$5,0))</f>
        <v>5400</v>
      </c>
      <c r="AO2657" s="44">
        <f t="shared" si="579"/>
        <v>213569.99999999997</v>
      </c>
      <c r="AP2657" s="45">
        <f t="shared" si="580"/>
        <v>20</v>
      </c>
      <c r="AQ2657" s="40">
        <f>IF(AP2657=0,0,INDEX([1]ค่าเสื่อมสิ่งปลูกสร้าง!$A$5:$D$105,MATCH($AP2657,[1]ค่าเสื่อมสิ่งปลูกสร้าง!$A$5:$A$105,0),MATCH(AE2657,[1]ค่าเสื่อมสิ่งปลูกสร้าง!$A$3:$D$3)))</f>
        <v>93</v>
      </c>
      <c r="AR2657" s="44">
        <f t="shared" si="585"/>
        <v>14949.9</v>
      </c>
      <c r="AS2657" s="44">
        <f t="shared" si="586"/>
        <v>23949.9</v>
      </c>
      <c r="AT2657" s="44">
        <f t="shared" si="587"/>
        <v>23949.9</v>
      </c>
      <c r="AU2657" s="46">
        <v>0</v>
      </c>
      <c r="AV2657" s="44">
        <f t="shared" si="581"/>
        <v>23949.9</v>
      </c>
      <c r="AW2657" s="47" t="str">
        <f t="shared" si="582"/>
        <v>0.01</v>
      </c>
      <c r="AX2657" s="48"/>
      <c r="AY2657" s="48"/>
      <c r="AZ2657" s="49">
        <v>0</v>
      </c>
      <c r="BA2657" s="48"/>
      <c r="BB2657" s="48"/>
      <c r="BC2657" s="44">
        <f t="shared" si="583"/>
        <v>0</v>
      </c>
      <c r="BD2657" s="50">
        <v>1</v>
      </c>
      <c r="BE2657" s="51" t="e">
        <f>IF(AX2657=1,0,IF(AY2657=1,0,IF(BC2657&gt;#REF!,#REF!,IF(OR(AZ2657&gt;0,BD2657&gt;=0),BC2657+([1]สูตร2!H2645*(100%-AZ2657)-BC2657)*BD2657,[1]สูตร2!H2645*(100%-AZ2657)))))</f>
        <v>#REF!</v>
      </c>
      <c r="BF2657" s="31"/>
    </row>
    <row r="2658" spans="1:58" s="5" customFormat="1" ht="24" customHeight="1" x14ac:dyDescent="0.2">
      <c r="A2658" s="31"/>
      <c r="B2658" s="31" t="s">
        <v>65</v>
      </c>
      <c r="C2658" s="31">
        <v>12925</v>
      </c>
      <c r="D2658" s="31" t="s">
        <v>66</v>
      </c>
      <c r="E2658" s="31" t="s">
        <v>2064</v>
      </c>
      <c r="F2658" s="31"/>
      <c r="G2658" s="32" t="s">
        <v>2062</v>
      </c>
      <c r="H2658" s="31">
        <v>16</v>
      </c>
      <c r="I2658" s="31">
        <v>410</v>
      </c>
      <c r="J2658" s="31" t="s">
        <v>1973</v>
      </c>
      <c r="K2658" s="31">
        <v>0</v>
      </c>
      <c r="L2658" s="31">
        <v>0</v>
      </c>
      <c r="M2658" s="31">
        <v>30</v>
      </c>
      <c r="N2658" s="33"/>
      <c r="O2658" s="33">
        <v>30</v>
      </c>
      <c r="P2658" s="33"/>
      <c r="Q2658" s="33"/>
      <c r="R2658" s="33"/>
      <c r="S2658" s="34" t="str">
        <f t="shared" si="574"/>
        <v>2</v>
      </c>
      <c r="T2658" s="35">
        <f t="shared" si="575"/>
        <v>30</v>
      </c>
      <c r="U2658" s="36">
        <f>INDEX([1]ราคาที่ดิน!$B:$G,MATCH($C2658,[1]ราคาที่ดิน!$A:$A,0),MATCH($B2658,[1]ราคาที่ดิน!$B$1:$G$1,0))</f>
        <v>180</v>
      </c>
      <c r="V2658" s="37">
        <f t="shared" si="584"/>
        <v>5400</v>
      </c>
      <c r="W2658" s="31">
        <v>4</v>
      </c>
      <c r="X2658" s="31">
        <v>49</v>
      </c>
      <c r="Y2658" s="31" t="s">
        <v>71</v>
      </c>
      <c r="Z2658" s="31" t="s">
        <v>2065</v>
      </c>
      <c r="AA2658" s="31"/>
      <c r="AB2658" s="32" t="s">
        <v>2062</v>
      </c>
      <c r="AC2658" s="38"/>
      <c r="AD2658" s="39" t="s">
        <v>77</v>
      </c>
      <c r="AE2658" s="39" t="s">
        <v>76</v>
      </c>
      <c r="AF2658" s="40" t="str">
        <f t="shared" si="576"/>
        <v>1</v>
      </c>
      <c r="AG2658" s="41">
        <f t="shared" si="577"/>
        <v>19</v>
      </c>
      <c r="AH2658" s="42">
        <v>19</v>
      </c>
      <c r="AI2658" s="42"/>
      <c r="AJ2658" s="42"/>
      <c r="AK2658" s="42"/>
      <c r="AL2658" s="31">
        <v>20</v>
      </c>
      <c r="AM2658" s="43" t="str">
        <f t="shared" si="578"/>
        <v>100</v>
      </c>
      <c r="AN2658" s="44">
        <f>INDEX([1]ราคาสิ่งปลูกสร้าง!$D$6:$CC$47,MATCH($AD2658,[1]ราคาสิ่งปลูกสร้าง!$B$6:$B$45,0),MATCH($C$7,[1]ราคาสิ่งปลูกสร้าง!$D$5:$CC$5,0))</f>
        <v>2050</v>
      </c>
      <c r="AO2658" s="44">
        <f t="shared" si="579"/>
        <v>38950</v>
      </c>
      <c r="AP2658" s="45">
        <f t="shared" si="580"/>
        <v>20</v>
      </c>
      <c r="AQ2658" s="40">
        <f>IF(AP2658=0,0,INDEX([1]ค่าเสื่อมสิ่งปลูกสร้าง!$A$5:$D$105,MATCH($AP2658,[1]ค่าเสื่อมสิ่งปลูกสร้าง!$A$5:$A$105,0),MATCH(AE2658,[1]ค่าเสื่อมสิ่งปลูกสร้าง!$A$3:$D$3)))</f>
        <v>93</v>
      </c>
      <c r="AR2658" s="44">
        <f t="shared" si="585"/>
        <v>2726.5000000000005</v>
      </c>
      <c r="AS2658" s="44">
        <f t="shared" si="586"/>
        <v>8126.5</v>
      </c>
      <c r="AT2658" s="44">
        <f t="shared" si="587"/>
        <v>8126.5</v>
      </c>
      <c r="AU2658" s="46">
        <v>0</v>
      </c>
      <c r="AV2658" s="44">
        <f t="shared" si="581"/>
        <v>8126.5</v>
      </c>
      <c r="AW2658" s="47" t="str">
        <f t="shared" si="582"/>
        <v>0.01</v>
      </c>
      <c r="AX2658" s="48"/>
      <c r="AY2658" s="48"/>
      <c r="AZ2658" s="49">
        <v>0</v>
      </c>
      <c r="BA2658" s="48"/>
      <c r="BB2658" s="48"/>
      <c r="BC2658" s="44">
        <f t="shared" si="583"/>
        <v>0</v>
      </c>
      <c r="BD2658" s="50">
        <v>1</v>
      </c>
      <c r="BE2658" s="51" t="e">
        <f>IF(AX2658=1,0,IF(AY2658=1,0,IF(BC2658&gt;#REF!,#REF!,IF(OR(AZ2658&gt;0,BD2658&gt;=0),BC2658+([1]สูตร2!H2646*(100%-AZ2658)-BC2658)*BD2658,[1]สูตร2!H2646*(100%-AZ2658)))))</f>
        <v>#REF!</v>
      </c>
      <c r="BF2658" s="31"/>
    </row>
    <row r="2659" spans="1:58" s="5" customFormat="1" ht="24" customHeight="1" x14ac:dyDescent="0.2">
      <c r="A2659" s="31"/>
      <c r="B2659" s="31" t="s">
        <v>65</v>
      </c>
      <c r="C2659" s="31">
        <v>12925</v>
      </c>
      <c r="D2659" s="31" t="s">
        <v>66</v>
      </c>
      <c r="E2659" s="31" t="s">
        <v>2064</v>
      </c>
      <c r="F2659" s="31"/>
      <c r="G2659" s="32" t="s">
        <v>2062</v>
      </c>
      <c r="H2659" s="31">
        <v>16</v>
      </c>
      <c r="I2659" s="31">
        <v>410</v>
      </c>
      <c r="J2659" s="31" t="s">
        <v>1973</v>
      </c>
      <c r="K2659" s="31">
        <v>0</v>
      </c>
      <c r="L2659" s="31">
        <v>0</v>
      </c>
      <c r="M2659" s="31">
        <v>20</v>
      </c>
      <c r="N2659" s="33"/>
      <c r="O2659" s="33">
        <v>20</v>
      </c>
      <c r="P2659" s="33"/>
      <c r="Q2659" s="33"/>
      <c r="R2659" s="33"/>
      <c r="S2659" s="34" t="str">
        <f t="shared" si="574"/>
        <v>2</v>
      </c>
      <c r="T2659" s="35">
        <f t="shared" si="575"/>
        <v>20</v>
      </c>
      <c r="U2659" s="36">
        <f>INDEX([1]ราคาที่ดิน!$B:$G,MATCH($C2659,[1]ราคาที่ดิน!$A:$A,0),MATCH($B2659,[1]ราคาที่ดิน!$B$1:$G$1,0))</f>
        <v>180</v>
      </c>
      <c r="V2659" s="37">
        <f t="shared" si="584"/>
        <v>3600</v>
      </c>
      <c r="W2659" s="31">
        <v>5</v>
      </c>
      <c r="X2659" s="31">
        <v>49</v>
      </c>
      <c r="Y2659" s="31" t="s">
        <v>71</v>
      </c>
      <c r="Z2659" s="31" t="s">
        <v>2065</v>
      </c>
      <c r="AA2659" s="31"/>
      <c r="AB2659" s="32" t="s">
        <v>2062</v>
      </c>
      <c r="AC2659" s="38"/>
      <c r="AD2659" s="39" t="s">
        <v>75</v>
      </c>
      <c r="AE2659" s="39" t="s">
        <v>76</v>
      </c>
      <c r="AF2659" s="40" t="str">
        <f t="shared" si="576"/>
        <v>1</v>
      </c>
      <c r="AG2659" s="41">
        <f t="shared" si="577"/>
        <v>75.400000000000006</v>
      </c>
      <c r="AH2659" s="42">
        <v>75.400000000000006</v>
      </c>
      <c r="AI2659" s="42"/>
      <c r="AJ2659" s="42"/>
      <c r="AK2659" s="42"/>
      <c r="AL2659" s="31">
        <v>20</v>
      </c>
      <c r="AM2659" s="43" t="str">
        <f t="shared" si="578"/>
        <v>100</v>
      </c>
      <c r="AN2659" s="44">
        <f>INDEX([1]ราคาสิ่งปลูกสร้าง!$D$6:$CC$47,MATCH($AD2659,[1]ราคาสิ่งปลูกสร้าง!$B$6:$B$45,0),MATCH($C$7,[1]ราคาสิ่งปลูกสร้าง!$D$5:$CC$5,0))</f>
        <v>5400</v>
      </c>
      <c r="AO2659" s="44">
        <f t="shared" si="579"/>
        <v>407160.00000000006</v>
      </c>
      <c r="AP2659" s="45">
        <f t="shared" si="580"/>
        <v>20</v>
      </c>
      <c r="AQ2659" s="40">
        <f>IF(AP2659=0,0,INDEX([1]ค่าเสื่อมสิ่งปลูกสร้าง!$A$5:$D$105,MATCH($AP2659,[1]ค่าเสื่อมสิ่งปลูกสร้าง!$A$5:$A$105,0),MATCH(AE2659,[1]ค่าเสื่อมสิ่งปลูกสร้าง!$A$3:$D$3)))</f>
        <v>93</v>
      </c>
      <c r="AR2659" s="44">
        <f t="shared" si="585"/>
        <v>28501.200000000008</v>
      </c>
      <c r="AS2659" s="44">
        <f t="shared" si="586"/>
        <v>32101.200000000008</v>
      </c>
      <c r="AT2659" s="44">
        <f t="shared" si="587"/>
        <v>32101.200000000008</v>
      </c>
      <c r="AU2659" s="46">
        <v>0</v>
      </c>
      <c r="AV2659" s="44">
        <f t="shared" si="581"/>
        <v>32101.200000000008</v>
      </c>
      <c r="AW2659" s="47" t="str">
        <f t="shared" si="582"/>
        <v>0.01</v>
      </c>
      <c r="AX2659" s="48"/>
      <c r="AY2659" s="48"/>
      <c r="AZ2659" s="49">
        <v>0</v>
      </c>
      <c r="BA2659" s="48"/>
      <c r="BB2659" s="48"/>
      <c r="BC2659" s="44">
        <f t="shared" si="583"/>
        <v>0</v>
      </c>
      <c r="BD2659" s="50">
        <v>1</v>
      </c>
      <c r="BE2659" s="51" t="e">
        <f>IF(AX2659=1,0,IF(AY2659=1,0,IF(BC2659&gt;#REF!,#REF!,IF(OR(AZ2659&gt;0,BD2659&gt;=0),BC2659+([1]สูตร2!H2647*(100%-AZ2659)-BC2659)*BD2659,[1]สูตร2!H2647*(100%-AZ2659)))))</f>
        <v>#REF!</v>
      </c>
      <c r="BF2659" s="31"/>
    </row>
    <row r="2660" spans="1:58" s="5" customFormat="1" ht="24" customHeight="1" x14ac:dyDescent="0.2">
      <c r="A2660" s="31">
        <v>887</v>
      </c>
      <c r="B2660" s="31" t="s">
        <v>65</v>
      </c>
      <c r="C2660" s="31">
        <v>27192</v>
      </c>
      <c r="D2660" s="31" t="s">
        <v>71</v>
      </c>
      <c r="E2660" s="31" t="s">
        <v>2066</v>
      </c>
      <c r="F2660" s="31"/>
      <c r="G2660" s="32" t="s">
        <v>2067</v>
      </c>
      <c r="H2660" s="31">
        <v>118</v>
      </c>
      <c r="I2660" s="31">
        <v>1157</v>
      </c>
      <c r="J2660" s="31" t="s">
        <v>1973</v>
      </c>
      <c r="K2660" s="31">
        <v>5</v>
      </c>
      <c r="L2660" s="31">
        <v>3</v>
      </c>
      <c r="M2660" s="31">
        <v>20</v>
      </c>
      <c r="N2660" s="33">
        <v>2320</v>
      </c>
      <c r="O2660" s="33"/>
      <c r="P2660" s="33"/>
      <c r="Q2660" s="33"/>
      <c r="R2660" s="33"/>
      <c r="S2660" s="34" t="str">
        <f t="shared" si="574"/>
        <v>1</v>
      </c>
      <c r="T2660" s="35">
        <f t="shared" si="575"/>
        <v>2320</v>
      </c>
      <c r="U2660" s="36">
        <f>INDEX([1]ราคาที่ดิน!$B:$G,MATCH($C2660,[1]ราคาที่ดิน!$A:$A,0),MATCH($B2660,[1]ราคาที่ดิน!$B$1:$G$1,0))</f>
        <v>180</v>
      </c>
      <c r="V2660" s="37">
        <f t="shared" si="584"/>
        <v>417600</v>
      </c>
      <c r="W2660" s="31"/>
      <c r="X2660" s="31"/>
      <c r="Y2660" s="31"/>
      <c r="Z2660" s="31"/>
      <c r="AA2660" s="31"/>
      <c r="AB2660" s="32"/>
      <c r="AC2660" s="38"/>
      <c r="AD2660" s="39"/>
      <c r="AE2660" s="39"/>
      <c r="AF2660" s="40" t="str">
        <f t="shared" si="576"/>
        <v/>
      </c>
      <c r="AG2660" s="41" t="str">
        <f t="shared" si="577"/>
        <v/>
      </c>
      <c r="AH2660" s="42"/>
      <c r="AI2660" s="42"/>
      <c r="AJ2660" s="42"/>
      <c r="AK2660" s="42"/>
      <c r="AL2660" s="31"/>
      <c r="AM2660" s="43" t="str">
        <f t="shared" si="578"/>
        <v>100</v>
      </c>
      <c r="AN2660" s="44">
        <f>INDEX([1]ราคาสิ่งปลูกสร้าง!$D$6:$CC$47,MATCH($AD2660,[1]ราคาสิ่งปลูกสร้าง!$B$6:$B$45,0),MATCH($C$7,[1]ราคาสิ่งปลูกสร้าง!$D$5:$CC$5,0))</f>
        <v>0</v>
      </c>
      <c r="AO2660" s="44">
        <f t="shared" si="579"/>
        <v>0</v>
      </c>
      <c r="AP2660" s="45">
        <f t="shared" si="580"/>
        <v>0</v>
      </c>
      <c r="AQ2660" s="40">
        <f>IF(AP2660=0,0,INDEX([1]ค่าเสื่อมสิ่งปลูกสร้าง!$A$5:$D$105,MATCH($AP2660,[1]ค่าเสื่อมสิ่งปลูกสร้าง!$A$5:$A$105,0),MATCH(AE2660,[1]ค่าเสื่อมสิ่งปลูกสร้าง!$A$3:$D$3)))</f>
        <v>0</v>
      </c>
      <c r="AR2660" s="44">
        <f t="shared" si="585"/>
        <v>0</v>
      </c>
      <c r="AS2660" s="44">
        <f t="shared" si="586"/>
        <v>417600</v>
      </c>
      <c r="AT2660" s="44">
        <f t="shared" si="587"/>
        <v>417600</v>
      </c>
      <c r="AU2660" s="46">
        <v>0</v>
      </c>
      <c r="AV2660" s="44">
        <f t="shared" si="581"/>
        <v>417600</v>
      </c>
      <c r="AW2660" s="47" t="str">
        <f t="shared" si="582"/>
        <v>0.01</v>
      </c>
      <c r="AX2660" s="48"/>
      <c r="AY2660" s="48"/>
      <c r="AZ2660" s="49">
        <v>0</v>
      </c>
      <c r="BA2660" s="48"/>
      <c r="BB2660" s="48"/>
      <c r="BC2660" s="44">
        <f t="shared" si="583"/>
        <v>0</v>
      </c>
      <c r="BD2660" s="50">
        <v>1</v>
      </c>
      <c r="BE2660" s="51" t="e">
        <f>IF(AX2660=1,0,IF(AY2660=1,0,IF(BC2660&gt;#REF!,#REF!,IF(OR(AZ2660&gt;0,BD2660&gt;=0),BC2660+([1]สูตร2!H2648*(100%-AZ2660)-BC2660)*BD2660,[1]สูตร2!H2648*(100%-AZ2660)))))</f>
        <v>#REF!</v>
      </c>
      <c r="BF2660" s="31"/>
    </row>
    <row r="2661" spans="1:58" s="5" customFormat="1" ht="24" customHeight="1" x14ac:dyDescent="0.2">
      <c r="A2661" s="31">
        <v>888</v>
      </c>
      <c r="B2661" s="31" t="s">
        <v>93</v>
      </c>
      <c r="C2661" s="31">
        <v>1</v>
      </c>
      <c r="D2661" s="31" t="s">
        <v>66</v>
      </c>
      <c r="E2661" s="31" t="s">
        <v>2068</v>
      </c>
      <c r="F2661" s="31"/>
      <c r="G2661" s="32" t="s">
        <v>2067</v>
      </c>
      <c r="H2661" s="31" t="s">
        <v>104</v>
      </c>
      <c r="I2661" s="31" t="s">
        <v>104</v>
      </c>
      <c r="J2661" s="31" t="s">
        <v>1973</v>
      </c>
      <c r="K2661" s="31">
        <v>0</v>
      </c>
      <c r="L2661" s="31">
        <v>0</v>
      </c>
      <c r="M2661" s="31">
        <v>45</v>
      </c>
      <c r="N2661" s="33"/>
      <c r="O2661" s="33">
        <v>45</v>
      </c>
      <c r="P2661" s="33"/>
      <c r="Q2661" s="33"/>
      <c r="R2661" s="33"/>
      <c r="S2661" s="34" t="str">
        <f t="shared" si="574"/>
        <v>2</v>
      </c>
      <c r="T2661" s="35">
        <f t="shared" si="575"/>
        <v>45</v>
      </c>
      <c r="U2661" s="36">
        <f>INDEX([1]ราคาที่ดิน!$B:$G,MATCH($C2661,[1]ราคาที่ดิน!$A:$A,0),MATCH($B2661,[1]ราคาที่ดิน!$B$1:$G$1,0))</f>
        <v>100</v>
      </c>
      <c r="V2661" s="37">
        <f t="shared" si="584"/>
        <v>4500</v>
      </c>
      <c r="W2661" s="31">
        <v>1</v>
      </c>
      <c r="X2661" s="31">
        <v>50</v>
      </c>
      <c r="Y2661" s="31" t="s">
        <v>66</v>
      </c>
      <c r="Z2661" s="31" t="s">
        <v>2068</v>
      </c>
      <c r="AA2661" s="31"/>
      <c r="AB2661" s="32" t="s">
        <v>2067</v>
      </c>
      <c r="AC2661" s="38"/>
      <c r="AD2661" s="39" t="s">
        <v>73</v>
      </c>
      <c r="AE2661" s="39" t="s">
        <v>74</v>
      </c>
      <c r="AF2661" s="40" t="str">
        <f t="shared" si="576"/>
        <v>2</v>
      </c>
      <c r="AG2661" s="41">
        <f t="shared" si="577"/>
        <v>42</v>
      </c>
      <c r="AH2661" s="42"/>
      <c r="AI2661" s="42">
        <v>42</v>
      </c>
      <c r="AJ2661" s="42"/>
      <c r="AK2661" s="42"/>
      <c r="AL2661" s="31">
        <v>30</v>
      </c>
      <c r="AM2661" s="43" t="str">
        <f t="shared" si="578"/>
        <v>100</v>
      </c>
      <c r="AN2661" s="44">
        <f>INDEX([1]ราคาสิ่งปลูกสร้าง!$D$6:$CC$47,MATCH($AD2661,[1]ราคาสิ่งปลูกสร้าง!$B$6:$B$45,0),MATCH($C$7,[1]ราคาสิ่งปลูกสร้าง!$D$5:$CC$5,0))</f>
        <v>6500</v>
      </c>
      <c r="AO2661" s="44">
        <f t="shared" si="579"/>
        <v>273000</v>
      </c>
      <c r="AP2661" s="45">
        <f t="shared" si="580"/>
        <v>30</v>
      </c>
      <c r="AQ2661" s="40">
        <f>IF(AP2661=0,0,INDEX([1]ค่าเสื่อมสิ่งปลูกสร้าง!$A$5:$D$105,MATCH($AP2661,[1]ค่าเสื่อมสิ่งปลูกสร้าง!$A$5:$A$105,0),MATCH(AE2661,[1]ค่าเสื่อมสิ่งปลูกสร้าง!$A$3:$D$3)))</f>
        <v>50</v>
      </c>
      <c r="AR2661" s="44">
        <f t="shared" si="585"/>
        <v>136500</v>
      </c>
      <c r="AS2661" s="44">
        <f t="shared" si="586"/>
        <v>141000</v>
      </c>
      <c r="AT2661" s="44">
        <f t="shared" si="587"/>
        <v>141000</v>
      </c>
      <c r="AU2661" s="46">
        <v>0</v>
      </c>
      <c r="AV2661" s="44">
        <f t="shared" si="581"/>
        <v>141000</v>
      </c>
      <c r="AW2661" s="47" t="str">
        <f t="shared" si="582"/>
        <v>0.02</v>
      </c>
      <c r="AX2661" s="48"/>
      <c r="AY2661" s="48"/>
      <c r="AZ2661" s="49">
        <v>0</v>
      </c>
      <c r="BA2661" s="48"/>
      <c r="BB2661" s="48"/>
      <c r="BC2661" s="44">
        <f t="shared" si="583"/>
        <v>0</v>
      </c>
      <c r="BD2661" s="50">
        <v>1</v>
      </c>
      <c r="BE2661" s="51" t="e">
        <f>IF(AX2661=1,0,IF(AY2661=1,0,IF(BC2661&gt;#REF!,#REF!,IF(OR(AZ2661&gt;0,BD2661&gt;=0),BC2661+([1]สูตร2!H2649*(100%-AZ2661)-BC2661)*BD2661,[1]สูตร2!H2649*(100%-AZ2661)))))</f>
        <v>#REF!</v>
      </c>
      <c r="BF2661" s="31"/>
    </row>
    <row r="2662" spans="1:58" s="5" customFormat="1" ht="24" customHeight="1" x14ac:dyDescent="0.2">
      <c r="A2662" s="31"/>
      <c r="B2662" s="31" t="s">
        <v>93</v>
      </c>
      <c r="C2662" s="31">
        <v>1</v>
      </c>
      <c r="D2662" s="31" t="s">
        <v>66</v>
      </c>
      <c r="E2662" s="31" t="s">
        <v>2068</v>
      </c>
      <c r="F2662" s="31"/>
      <c r="G2662" s="32" t="s">
        <v>2067</v>
      </c>
      <c r="H2662" s="31" t="s">
        <v>104</v>
      </c>
      <c r="I2662" s="31" t="s">
        <v>104</v>
      </c>
      <c r="J2662" s="31" t="s">
        <v>1973</v>
      </c>
      <c r="K2662" s="31">
        <v>0</v>
      </c>
      <c r="L2662" s="31">
        <v>0</v>
      </c>
      <c r="M2662" s="31">
        <v>20</v>
      </c>
      <c r="N2662" s="33"/>
      <c r="O2662" s="33">
        <v>20</v>
      </c>
      <c r="P2662" s="33"/>
      <c r="Q2662" s="33"/>
      <c r="R2662" s="33"/>
      <c r="S2662" s="34" t="str">
        <f t="shared" si="574"/>
        <v>2</v>
      </c>
      <c r="T2662" s="35">
        <f t="shared" si="575"/>
        <v>20</v>
      </c>
      <c r="U2662" s="36">
        <f>INDEX([1]ราคาที่ดิน!$B:$G,MATCH($C2662,[1]ราคาที่ดิน!$A:$A,0),MATCH($B2662,[1]ราคาที่ดิน!$B$1:$G$1,0))</f>
        <v>100</v>
      </c>
      <c r="V2662" s="37">
        <f t="shared" si="584"/>
        <v>2000</v>
      </c>
      <c r="W2662" s="31">
        <v>2</v>
      </c>
      <c r="X2662" s="31">
        <v>50</v>
      </c>
      <c r="Y2662" s="31" t="s">
        <v>66</v>
      </c>
      <c r="Z2662" s="31" t="s">
        <v>2068</v>
      </c>
      <c r="AA2662" s="31"/>
      <c r="AB2662" s="32" t="s">
        <v>2067</v>
      </c>
      <c r="AC2662" s="38"/>
      <c r="AD2662" s="39" t="s">
        <v>75</v>
      </c>
      <c r="AE2662" s="39" t="s">
        <v>76</v>
      </c>
      <c r="AF2662" s="40" t="str">
        <f t="shared" si="576"/>
        <v>1</v>
      </c>
      <c r="AG2662" s="41">
        <f t="shared" si="577"/>
        <v>9.6</v>
      </c>
      <c r="AH2662" s="42">
        <v>9.6</v>
      </c>
      <c r="AI2662" s="42"/>
      <c r="AJ2662" s="42"/>
      <c r="AK2662" s="42"/>
      <c r="AL2662" s="31">
        <v>30</v>
      </c>
      <c r="AM2662" s="43" t="str">
        <f t="shared" si="578"/>
        <v>100</v>
      </c>
      <c r="AN2662" s="44">
        <f>INDEX([1]ราคาสิ่งปลูกสร้าง!$D$6:$CC$47,MATCH($AD2662,[1]ราคาสิ่งปลูกสร้าง!$B$6:$B$45,0),MATCH($C$7,[1]ราคาสิ่งปลูกสร้าง!$D$5:$CC$5,0))</f>
        <v>5400</v>
      </c>
      <c r="AO2662" s="44">
        <f t="shared" si="579"/>
        <v>51840</v>
      </c>
      <c r="AP2662" s="45">
        <f t="shared" si="580"/>
        <v>30</v>
      </c>
      <c r="AQ2662" s="40">
        <f>IF(AP2662=0,0,INDEX([1]ค่าเสื่อมสิ่งปลูกสร้าง!$A$5:$D$105,MATCH($AP2662,[1]ค่าเสื่อมสิ่งปลูกสร้าง!$A$5:$A$105,0),MATCH(AE2662,[1]ค่าเสื่อมสิ่งปลูกสร้าง!$A$3:$D$3)))</f>
        <v>93</v>
      </c>
      <c r="AR2662" s="44">
        <f t="shared" si="585"/>
        <v>3628.8</v>
      </c>
      <c r="AS2662" s="44">
        <f t="shared" si="586"/>
        <v>5628.8</v>
      </c>
      <c r="AT2662" s="44">
        <f t="shared" si="587"/>
        <v>5628.8</v>
      </c>
      <c r="AU2662" s="46">
        <v>0</v>
      </c>
      <c r="AV2662" s="44">
        <f t="shared" si="581"/>
        <v>5628.8</v>
      </c>
      <c r="AW2662" s="47" t="str">
        <f t="shared" si="582"/>
        <v>0.01</v>
      </c>
      <c r="AX2662" s="48"/>
      <c r="AY2662" s="48"/>
      <c r="AZ2662" s="49">
        <v>0</v>
      </c>
      <c r="BA2662" s="48"/>
      <c r="BB2662" s="48"/>
      <c r="BC2662" s="44">
        <f t="shared" si="583"/>
        <v>0</v>
      </c>
      <c r="BD2662" s="50">
        <v>1</v>
      </c>
      <c r="BE2662" s="51" t="e">
        <f>IF(AX2662=1,0,IF(AY2662=1,0,IF(BC2662&gt;#REF!,#REF!,IF(OR(AZ2662&gt;0,BD2662&gt;=0),BC2662+([1]สูตร2!H2650*(100%-AZ2662)-BC2662)*BD2662,[1]สูตร2!H2650*(100%-AZ2662)))))</f>
        <v>#REF!</v>
      </c>
      <c r="BF2662" s="31"/>
    </row>
    <row r="2663" spans="1:58" s="5" customFormat="1" ht="24" customHeight="1" x14ac:dyDescent="0.2">
      <c r="A2663" s="31">
        <v>889</v>
      </c>
      <c r="B2663" s="31" t="s">
        <v>93</v>
      </c>
      <c r="C2663" s="31">
        <v>1</v>
      </c>
      <c r="D2663" s="31" t="s">
        <v>66</v>
      </c>
      <c r="E2663" s="31" t="s">
        <v>2069</v>
      </c>
      <c r="F2663" s="31"/>
      <c r="G2663" s="32" t="s">
        <v>2070</v>
      </c>
      <c r="H2663" s="31" t="s">
        <v>104</v>
      </c>
      <c r="I2663" s="31" t="s">
        <v>104</v>
      </c>
      <c r="J2663" s="31" t="s">
        <v>1973</v>
      </c>
      <c r="K2663" s="31">
        <v>0</v>
      </c>
      <c r="L2663" s="31">
        <v>0</v>
      </c>
      <c r="M2663" s="31">
        <v>45</v>
      </c>
      <c r="N2663" s="33"/>
      <c r="O2663" s="33">
        <v>45</v>
      </c>
      <c r="P2663" s="33"/>
      <c r="Q2663" s="33"/>
      <c r="R2663" s="33"/>
      <c r="S2663" s="34" t="str">
        <f t="shared" si="574"/>
        <v>2</v>
      </c>
      <c r="T2663" s="35">
        <f t="shared" si="575"/>
        <v>45</v>
      </c>
      <c r="U2663" s="36">
        <f>INDEX([1]ราคาที่ดิน!$B:$G,MATCH($C2663,[1]ราคาที่ดิน!$A:$A,0),MATCH($B2663,[1]ราคาที่ดิน!$B$1:$G$1,0))</f>
        <v>100</v>
      </c>
      <c r="V2663" s="37">
        <f t="shared" si="584"/>
        <v>4500</v>
      </c>
      <c r="W2663" s="31">
        <v>1</v>
      </c>
      <c r="X2663" s="31">
        <v>52</v>
      </c>
      <c r="Y2663" s="31" t="s">
        <v>66</v>
      </c>
      <c r="Z2663" s="31" t="s">
        <v>2069</v>
      </c>
      <c r="AA2663" s="31"/>
      <c r="AB2663" s="32" t="s">
        <v>2070</v>
      </c>
      <c r="AC2663" s="38"/>
      <c r="AD2663" s="39" t="s">
        <v>73</v>
      </c>
      <c r="AE2663" s="39" t="s">
        <v>74</v>
      </c>
      <c r="AF2663" s="40" t="str">
        <f t="shared" si="576"/>
        <v>2</v>
      </c>
      <c r="AG2663" s="41">
        <f t="shared" si="577"/>
        <v>24.14</v>
      </c>
      <c r="AH2663" s="42"/>
      <c r="AI2663" s="42">
        <v>24.14</v>
      </c>
      <c r="AJ2663" s="42"/>
      <c r="AK2663" s="42"/>
      <c r="AL2663" s="31">
        <v>80</v>
      </c>
      <c r="AM2663" s="43" t="str">
        <f t="shared" si="578"/>
        <v>100</v>
      </c>
      <c r="AN2663" s="44">
        <f>INDEX([1]ราคาสิ่งปลูกสร้าง!$D$6:$CC$47,MATCH($AD2663,[1]ราคาสิ่งปลูกสร้าง!$B$6:$B$45,0),MATCH($C$7,[1]ราคาสิ่งปลูกสร้าง!$D$5:$CC$5,0))</f>
        <v>6500</v>
      </c>
      <c r="AO2663" s="44">
        <f t="shared" si="579"/>
        <v>156910</v>
      </c>
      <c r="AP2663" s="45">
        <f t="shared" si="580"/>
        <v>80</v>
      </c>
      <c r="AQ2663" s="40">
        <f>IF(AP2663=0,0,INDEX([1]ค่าเสื่อมสิ่งปลูกสร้าง!$A$5:$D$105,MATCH($AP2663,[1]ค่าเสื่อมสิ่งปลูกสร้าง!$A$5:$A$105,0),MATCH(AE2663,[1]ค่าเสื่อมสิ่งปลูกสร้าง!$A$3:$D$3)))</f>
        <v>76</v>
      </c>
      <c r="AR2663" s="44">
        <f t="shared" si="585"/>
        <v>37658.400000000001</v>
      </c>
      <c r="AS2663" s="44">
        <f t="shared" si="586"/>
        <v>42158.400000000001</v>
      </c>
      <c r="AT2663" s="44">
        <f t="shared" si="587"/>
        <v>42158.400000000001</v>
      </c>
      <c r="AU2663" s="46">
        <v>0</v>
      </c>
      <c r="AV2663" s="44">
        <f t="shared" si="581"/>
        <v>42158.400000000001</v>
      </c>
      <c r="AW2663" s="47" t="str">
        <f t="shared" si="582"/>
        <v>0.02</v>
      </c>
      <c r="AX2663" s="48"/>
      <c r="AY2663" s="48"/>
      <c r="AZ2663" s="49">
        <v>0</v>
      </c>
      <c r="BA2663" s="48"/>
      <c r="BB2663" s="48"/>
      <c r="BC2663" s="44">
        <f t="shared" si="583"/>
        <v>0</v>
      </c>
      <c r="BD2663" s="50">
        <v>1</v>
      </c>
      <c r="BE2663" s="51" t="e">
        <f>IF(AX2663=1,0,IF(AY2663=1,0,IF(BC2663&gt;#REF!,#REF!,IF(OR(AZ2663&gt;0,BD2663&gt;=0),BC2663+([1]สูตร2!H2651*(100%-AZ2663)-BC2663)*BD2663,[1]สูตร2!H2651*(100%-AZ2663)))))</f>
        <v>#REF!</v>
      </c>
      <c r="BF2663" s="31"/>
    </row>
    <row r="2664" spans="1:58" s="5" customFormat="1" ht="24" customHeight="1" x14ac:dyDescent="0.2">
      <c r="A2664" s="31"/>
      <c r="B2664" s="31" t="s">
        <v>93</v>
      </c>
      <c r="C2664" s="31">
        <v>1</v>
      </c>
      <c r="D2664" s="31" t="s">
        <v>66</v>
      </c>
      <c r="E2664" s="31" t="s">
        <v>2069</v>
      </c>
      <c r="F2664" s="31"/>
      <c r="G2664" s="32" t="s">
        <v>2070</v>
      </c>
      <c r="H2664" s="31" t="s">
        <v>104</v>
      </c>
      <c r="I2664" s="31" t="s">
        <v>104</v>
      </c>
      <c r="J2664" s="31" t="s">
        <v>1973</v>
      </c>
      <c r="K2664" s="31">
        <v>0</v>
      </c>
      <c r="L2664" s="31">
        <v>0</v>
      </c>
      <c r="M2664" s="31">
        <v>20</v>
      </c>
      <c r="N2664" s="33"/>
      <c r="O2664" s="33">
        <v>20</v>
      </c>
      <c r="P2664" s="33"/>
      <c r="Q2664" s="33"/>
      <c r="R2664" s="33"/>
      <c r="S2664" s="34" t="str">
        <f t="shared" si="574"/>
        <v>2</v>
      </c>
      <c r="T2664" s="35">
        <f t="shared" si="575"/>
        <v>20</v>
      </c>
      <c r="U2664" s="36">
        <f>INDEX([1]ราคาที่ดิน!$B:$G,MATCH($C2664,[1]ราคาที่ดิน!$A:$A,0),MATCH($B2664,[1]ราคาที่ดิน!$B$1:$G$1,0))</f>
        <v>100</v>
      </c>
      <c r="V2664" s="37">
        <f t="shared" si="584"/>
        <v>2000</v>
      </c>
      <c r="W2664" s="31">
        <v>2</v>
      </c>
      <c r="X2664" s="31">
        <v>52</v>
      </c>
      <c r="Y2664" s="31" t="s">
        <v>66</v>
      </c>
      <c r="Z2664" s="31" t="s">
        <v>2069</v>
      </c>
      <c r="AA2664" s="31"/>
      <c r="AB2664" s="32" t="s">
        <v>2070</v>
      </c>
      <c r="AC2664" s="38"/>
      <c r="AD2664" s="39" t="s">
        <v>75</v>
      </c>
      <c r="AE2664" s="39" t="s">
        <v>76</v>
      </c>
      <c r="AF2664" s="40" t="str">
        <f t="shared" si="576"/>
        <v>1</v>
      </c>
      <c r="AG2664" s="41">
        <f t="shared" si="577"/>
        <v>11.25</v>
      </c>
      <c r="AH2664" s="42">
        <v>11.25</v>
      </c>
      <c r="AI2664" s="42"/>
      <c r="AJ2664" s="42"/>
      <c r="AK2664" s="42"/>
      <c r="AL2664" s="31">
        <v>80</v>
      </c>
      <c r="AM2664" s="43" t="str">
        <f t="shared" si="578"/>
        <v>100</v>
      </c>
      <c r="AN2664" s="44">
        <f>INDEX([1]ราคาสิ่งปลูกสร้าง!$D$6:$CC$47,MATCH($AD2664,[1]ราคาสิ่งปลูกสร้าง!$B$6:$B$45,0),MATCH($C$7,[1]ราคาสิ่งปลูกสร้าง!$D$5:$CC$5,0))</f>
        <v>5400</v>
      </c>
      <c r="AO2664" s="44">
        <f t="shared" si="579"/>
        <v>60750</v>
      </c>
      <c r="AP2664" s="45">
        <f t="shared" si="580"/>
        <v>80</v>
      </c>
      <c r="AQ2664" s="40">
        <f>IF(AP2664=0,0,INDEX([1]ค่าเสื่อมสิ่งปลูกสร้าง!$A$5:$D$105,MATCH($AP2664,[1]ค่าเสื่อมสิ่งปลูกสร้าง!$A$5:$A$105,0),MATCH(AE2664,[1]ค่าเสื่อมสิ่งปลูกสร้าง!$A$3:$D$3)))</f>
        <v>93</v>
      </c>
      <c r="AR2664" s="44">
        <f t="shared" si="585"/>
        <v>4252.5</v>
      </c>
      <c r="AS2664" s="44">
        <f t="shared" si="586"/>
        <v>6252.5</v>
      </c>
      <c r="AT2664" s="44">
        <f t="shared" si="587"/>
        <v>6252.5</v>
      </c>
      <c r="AU2664" s="46">
        <v>0</v>
      </c>
      <c r="AV2664" s="44">
        <f t="shared" si="581"/>
        <v>6252.5</v>
      </c>
      <c r="AW2664" s="47" t="str">
        <f t="shared" si="582"/>
        <v>0.01</v>
      </c>
      <c r="AX2664" s="48"/>
      <c r="AY2664" s="48"/>
      <c r="AZ2664" s="49">
        <v>0</v>
      </c>
      <c r="BA2664" s="48"/>
      <c r="BB2664" s="48"/>
      <c r="BC2664" s="44">
        <f t="shared" si="583"/>
        <v>0</v>
      </c>
      <c r="BD2664" s="50">
        <v>1</v>
      </c>
      <c r="BE2664" s="51" t="e">
        <f>IF(AX2664=1,0,IF(AY2664=1,0,IF(BC2664&gt;#REF!,#REF!,IF(OR(AZ2664&gt;0,BD2664&gt;=0),BC2664+([1]สูตร2!H2652*(100%-AZ2664)-BC2664)*BD2664,[1]สูตร2!H2652*(100%-AZ2664)))))</f>
        <v>#REF!</v>
      </c>
      <c r="BF2664" s="31"/>
    </row>
    <row r="2665" spans="1:58" s="5" customFormat="1" ht="24" customHeight="1" x14ac:dyDescent="0.2">
      <c r="A2665" s="31"/>
      <c r="B2665" s="31" t="s">
        <v>93</v>
      </c>
      <c r="C2665" s="31">
        <v>1</v>
      </c>
      <c r="D2665" s="31" t="s">
        <v>66</v>
      </c>
      <c r="E2665" s="31" t="s">
        <v>2069</v>
      </c>
      <c r="F2665" s="31"/>
      <c r="G2665" s="32" t="s">
        <v>2070</v>
      </c>
      <c r="H2665" s="31" t="s">
        <v>104</v>
      </c>
      <c r="I2665" s="31" t="s">
        <v>104</v>
      </c>
      <c r="J2665" s="31" t="s">
        <v>1973</v>
      </c>
      <c r="K2665" s="31">
        <v>0</v>
      </c>
      <c r="L2665" s="31">
        <v>0</v>
      </c>
      <c r="M2665" s="31">
        <v>20</v>
      </c>
      <c r="N2665" s="33"/>
      <c r="O2665" s="33">
        <v>20</v>
      </c>
      <c r="P2665" s="33"/>
      <c r="Q2665" s="33"/>
      <c r="R2665" s="33"/>
      <c r="S2665" s="34" t="str">
        <f t="shared" si="574"/>
        <v>2</v>
      </c>
      <c r="T2665" s="35">
        <f t="shared" si="575"/>
        <v>20</v>
      </c>
      <c r="U2665" s="36">
        <f>INDEX([1]ราคาที่ดิน!$B:$G,MATCH($C2665,[1]ราคาที่ดิน!$A:$A,0),MATCH($B2665,[1]ราคาที่ดิน!$B$1:$G$1,0))</f>
        <v>100</v>
      </c>
      <c r="V2665" s="37">
        <f t="shared" si="584"/>
        <v>2000</v>
      </c>
      <c r="W2665" s="31">
        <v>3</v>
      </c>
      <c r="X2665" s="31">
        <v>52</v>
      </c>
      <c r="Y2665" s="31" t="s">
        <v>66</v>
      </c>
      <c r="Z2665" s="31" t="s">
        <v>2069</v>
      </c>
      <c r="AA2665" s="31"/>
      <c r="AB2665" s="32" t="s">
        <v>2070</v>
      </c>
      <c r="AC2665" s="38"/>
      <c r="AD2665" s="39" t="s">
        <v>77</v>
      </c>
      <c r="AE2665" s="39" t="s">
        <v>76</v>
      </c>
      <c r="AF2665" s="40" t="str">
        <f t="shared" si="576"/>
        <v>1</v>
      </c>
      <c r="AG2665" s="41">
        <f t="shared" si="577"/>
        <v>4</v>
      </c>
      <c r="AH2665" s="42">
        <v>4</v>
      </c>
      <c r="AI2665" s="42"/>
      <c r="AJ2665" s="42"/>
      <c r="AK2665" s="42"/>
      <c r="AL2665" s="31">
        <v>3</v>
      </c>
      <c r="AM2665" s="43" t="str">
        <f t="shared" si="578"/>
        <v>100</v>
      </c>
      <c r="AN2665" s="44">
        <f>INDEX([1]ราคาสิ่งปลูกสร้าง!$D$6:$CC$47,MATCH($AD2665,[1]ราคาสิ่งปลูกสร้าง!$B$6:$B$45,0),MATCH($C$7,[1]ราคาสิ่งปลูกสร้าง!$D$5:$CC$5,0))</f>
        <v>2050</v>
      </c>
      <c r="AO2665" s="44">
        <f t="shared" si="579"/>
        <v>8200</v>
      </c>
      <c r="AP2665" s="45">
        <f t="shared" si="580"/>
        <v>3</v>
      </c>
      <c r="AQ2665" s="40">
        <f>IF(AP2665=0,0,INDEX([1]ค่าเสื่อมสิ่งปลูกสร้าง!$A$5:$D$105,MATCH($AP2665,[1]ค่าเสื่อมสิ่งปลูกสร้าง!$A$5:$A$105,0),MATCH(AE2665,[1]ค่าเสื่อมสิ่งปลูกสร้าง!$A$3:$D$3)))</f>
        <v>9</v>
      </c>
      <c r="AR2665" s="44">
        <f t="shared" si="585"/>
        <v>7462</v>
      </c>
      <c r="AS2665" s="44">
        <f t="shared" si="586"/>
        <v>9462</v>
      </c>
      <c r="AT2665" s="44">
        <f t="shared" si="587"/>
        <v>9462</v>
      </c>
      <c r="AU2665" s="46">
        <v>0</v>
      </c>
      <c r="AV2665" s="44">
        <f t="shared" si="581"/>
        <v>9462</v>
      </c>
      <c r="AW2665" s="47" t="str">
        <f t="shared" si="582"/>
        <v>0.01</v>
      </c>
      <c r="AX2665" s="48"/>
      <c r="AY2665" s="48"/>
      <c r="AZ2665" s="49">
        <v>0</v>
      </c>
      <c r="BA2665" s="48"/>
      <c r="BB2665" s="48"/>
      <c r="BC2665" s="44">
        <f t="shared" si="583"/>
        <v>0</v>
      </c>
      <c r="BD2665" s="50">
        <v>1</v>
      </c>
      <c r="BE2665" s="51" t="e">
        <f>IF(AX2665=1,0,IF(AY2665=1,0,IF(BC2665&gt;#REF!,#REF!,IF(OR(AZ2665&gt;0,BD2665&gt;=0),BC2665+([1]สูตร2!H2653*(100%-AZ2665)-BC2665)*BD2665,[1]สูตร2!H2653*(100%-AZ2665)))))</f>
        <v>#REF!</v>
      </c>
      <c r="BF2665" s="31"/>
    </row>
    <row r="2666" spans="1:58" s="5" customFormat="1" ht="24" customHeight="1" x14ac:dyDescent="0.2">
      <c r="A2666" s="31"/>
      <c r="B2666" s="31" t="s">
        <v>93</v>
      </c>
      <c r="C2666" s="31">
        <v>1</v>
      </c>
      <c r="D2666" s="31" t="s">
        <v>66</v>
      </c>
      <c r="E2666" s="31" t="s">
        <v>2069</v>
      </c>
      <c r="F2666" s="31"/>
      <c r="G2666" s="32" t="s">
        <v>2070</v>
      </c>
      <c r="H2666" s="31" t="s">
        <v>104</v>
      </c>
      <c r="I2666" s="31" t="s">
        <v>104</v>
      </c>
      <c r="J2666" s="31" t="s">
        <v>1973</v>
      </c>
      <c r="K2666" s="31">
        <v>0</v>
      </c>
      <c r="L2666" s="31">
        <v>0</v>
      </c>
      <c r="M2666" s="31">
        <v>15</v>
      </c>
      <c r="N2666" s="33"/>
      <c r="O2666" s="33">
        <v>15</v>
      </c>
      <c r="P2666" s="33"/>
      <c r="Q2666" s="33"/>
      <c r="R2666" s="33"/>
      <c r="S2666" s="34" t="str">
        <f t="shared" si="574"/>
        <v>2</v>
      </c>
      <c r="T2666" s="35">
        <f t="shared" si="575"/>
        <v>15</v>
      </c>
      <c r="U2666" s="36">
        <f>INDEX([1]ราคาที่ดิน!$B:$G,MATCH($C2666,[1]ราคาที่ดิน!$A:$A,0),MATCH($B2666,[1]ราคาที่ดิน!$B$1:$G$1,0))</f>
        <v>100</v>
      </c>
      <c r="V2666" s="37">
        <f t="shared" si="584"/>
        <v>1500</v>
      </c>
      <c r="W2666" s="31">
        <v>4</v>
      </c>
      <c r="X2666" s="31">
        <v>52</v>
      </c>
      <c r="Y2666" s="31" t="s">
        <v>66</v>
      </c>
      <c r="Z2666" s="31" t="s">
        <v>2069</v>
      </c>
      <c r="AA2666" s="31"/>
      <c r="AB2666" s="32" t="s">
        <v>2070</v>
      </c>
      <c r="AC2666" s="38"/>
      <c r="AD2666" s="39" t="s">
        <v>75</v>
      </c>
      <c r="AE2666" s="39" t="s">
        <v>76</v>
      </c>
      <c r="AF2666" s="40" t="str">
        <f t="shared" si="576"/>
        <v>1</v>
      </c>
      <c r="AG2666" s="41">
        <f t="shared" si="577"/>
        <v>74.7</v>
      </c>
      <c r="AH2666" s="42">
        <v>74.7</v>
      </c>
      <c r="AI2666" s="42"/>
      <c r="AJ2666" s="42"/>
      <c r="AK2666" s="42"/>
      <c r="AL2666" s="31">
        <v>80</v>
      </c>
      <c r="AM2666" s="43" t="str">
        <f t="shared" si="578"/>
        <v>100</v>
      </c>
      <c r="AN2666" s="44">
        <f>INDEX([1]ราคาสิ่งปลูกสร้าง!$D$6:$CC$47,MATCH($AD2666,[1]ราคาสิ่งปลูกสร้าง!$B$6:$B$45,0),MATCH($C$7,[1]ราคาสิ่งปลูกสร้าง!$D$5:$CC$5,0))</f>
        <v>5400</v>
      </c>
      <c r="AO2666" s="44">
        <f t="shared" si="579"/>
        <v>403380</v>
      </c>
      <c r="AP2666" s="45">
        <f t="shared" si="580"/>
        <v>80</v>
      </c>
      <c r="AQ2666" s="40">
        <f>IF(AP2666=0,0,INDEX([1]ค่าเสื่อมสิ่งปลูกสร้าง!$A$5:$D$105,MATCH($AP2666,[1]ค่าเสื่อมสิ่งปลูกสร้าง!$A$5:$A$105,0),MATCH(AE2666,[1]ค่าเสื่อมสิ่งปลูกสร้าง!$A$3:$D$3)))</f>
        <v>93</v>
      </c>
      <c r="AR2666" s="44">
        <f t="shared" si="585"/>
        <v>28236.600000000002</v>
      </c>
      <c r="AS2666" s="44">
        <f t="shared" si="586"/>
        <v>29736.600000000002</v>
      </c>
      <c r="AT2666" s="44">
        <f t="shared" si="587"/>
        <v>29736.600000000002</v>
      </c>
      <c r="AU2666" s="46">
        <v>0</v>
      </c>
      <c r="AV2666" s="44">
        <f t="shared" si="581"/>
        <v>29736.600000000002</v>
      </c>
      <c r="AW2666" s="47" t="str">
        <f t="shared" si="582"/>
        <v>0.01</v>
      </c>
      <c r="AX2666" s="48"/>
      <c r="AY2666" s="48"/>
      <c r="AZ2666" s="49">
        <v>0</v>
      </c>
      <c r="BA2666" s="48"/>
      <c r="BB2666" s="48"/>
      <c r="BC2666" s="44">
        <f t="shared" si="583"/>
        <v>0</v>
      </c>
      <c r="BD2666" s="50">
        <v>1</v>
      </c>
      <c r="BE2666" s="51" t="e">
        <f>IF(AX2666=1,0,IF(AY2666=1,0,IF(BC2666&gt;#REF!,#REF!,IF(OR(AZ2666&gt;0,BD2666&gt;=0),BC2666+([1]สูตร2!H2654*(100%-AZ2666)-BC2666)*BD2666,[1]สูตร2!H2654*(100%-AZ2666)))))</f>
        <v>#REF!</v>
      </c>
      <c r="BF2666" s="31"/>
    </row>
    <row r="2667" spans="1:58" s="5" customFormat="1" ht="24" customHeight="1" x14ac:dyDescent="0.2">
      <c r="A2667" s="31">
        <v>890</v>
      </c>
      <c r="B2667" s="31" t="s">
        <v>65</v>
      </c>
      <c r="C2667" s="31">
        <v>23365</v>
      </c>
      <c r="D2667" s="31" t="s">
        <v>71</v>
      </c>
      <c r="E2667" s="31" t="s">
        <v>2071</v>
      </c>
      <c r="F2667" s="31"/>
      <c r="G2667" s="32" t="s">
        <v>2072</v>
      </c>
      <c r="H2667" s="31">
        <v>189</v>
      </c>
      <c r="I2667" s="31">
        <v>1130</v>
      </c>
      <c r="J2667" s="31" t="s">
        <v>1973</v>
      </c>
      <c r="K2667" s="31">
        <v>3</v>
      </c>
      <c r="L2667" s="31">
        <v>3</v>
      </c>
      <c r="M2667" s="31">
        <v>7</v>
      </c>
      <c r="N2667" s="33">
        <v>1507</v>
      </c>
      <c r="O2667" s="33"/>
      <c r="P2667" s="33"/>
      <c r="Q2667" s="33"/>
      <c r="R2667" s="33"/>
      <c r="S2667" s="34" t="str">
        <f t="shared" si="574"/>
        <v>1</v>
      </c>
      <c r="T2667" s="35">
        <f t="shared" si="575"/>
        <v>1507</v>
      </c>
      <c r="U2667" s="36">
        <f>INDEX([1]ราคาที่ดิน!$B:$G,MATCH($C2667,[1]ราคาที่ดิน!$A:$A,0),MATCH($B2667,[1]ราคาที่ดิน!$B$1:$G$1,0))</f>
        <v>180</v>
      </c>
      <c r="V2667" s="37">
        <f t="shared" si="584"/>
        <v>271260</v>
      </c>
      <c r="W2667" s="31"/>
      <c r="X2667" s="31"/>
      <c r="Y2667" s="31"/>
      <c r="Z2667" s="31"/>
      <c r="AA2667" s="31"/>
      <c r="AB2667" s="32"/>
      <c r="AC2667" s="38"/>
      <c r="AD2667" s="39"/>
      <c r="AE2667" s="39"/>
      <c r="AF2667" s="40" t="str">
        <f t="shared" si="576"/>
        <v/>
      </c>
      <c r="AG2667" s="41" t="str">
        <f t="shared" si="577"/>
        <v/>
      </c>
      <c r="AH2667" s="42"/>
      <c r="AI2667" s="42"/>
      <c r="AJ2667" s="42"/>
      <c r="AK2667" s="42"/>
      <c r="AL2667" s="31"/>
      <c r="AM2667" s="43" t="str">
        <f t="shared" si="578"/>
        <v>100</v>
      </c>
      <c r="AN2667" s="44">
        <f>INDEX([1]ราคาสิ่งปลูกสร้าง!$D$6:$CC$47,MATCH($AD2667,[1]ราคาสิ่งปลูกสร้าง!$B$6:$B$45,0),MATCH($C$7,[1]ราคาสิ่งปลูกสร้าง!$D$5:$CC$5,0))</f>
        <v>0</v>
      </c>
      <c r="AO2667" s="44">
        <f t="shared" si="579"/>
        <v>0</v>
      </c>
      <c r="AP2667" s="45">
        <f t="shared" si="580"/>
        <v>0</v>
      </c>
      <c r="AQ2667" s="40">
        <f>IF(AP2667=0,0,INDEX([1]ค่าเสื่อมสิ่งปลูกสร้าง!$A$5:$D$105,MATCH($AP2667,[1]ค่าเสื่อมสิ่งปลูกสร้าง!$A$5:$A$105,0),MATCH(AE2667,[1]ค่าเสื่อมสิ่งปลูกสร้าง!$A$3:$D$3)))</f>
        <v>0</v>
      </c>
      <c r="AR2667" s="44">
        <f t="shared" si="585"/>
        <v>0</v>
      </c>
      <c r="AS2667" s="44">
        <f t="shared" si="586"/>
        <v>271260</v>
      </c>
      <c r="AT2667" s="44">
        <f t="shared" si="587"/>
        <v>271260</v>
      </c>
      <c r="AU2667" s="46">
        <v>0</v>
      </c>
      <c r="AV2667" s="44">
        <f t="shared" si="581"/>
        <v>271260</v>
      </c>
      <c r="AW2667" s="47" t="str">
        <f t="shared" si="582"/>
        <v>0.01</v>
      </c>
      <c r="AX2667" s="48"/>
      <c r="AY2667" s="48"/>
      <c r="AZ2667" s="49">
        <v>0</v>
      </c>
      <c r="BA2667" s="48"/>
      <c r="BB2667" s="48"/>
      <c r="BC2667" s="44">
        <f t="shared" si="583"/>
        <v>0</v>
      </c>
      <c r="BD2667" s="50">
        <v>1</v>
      </c>
      <c r="BE2667" s="51" t="e">
        <f>IF(AX2667=1,0,IF(AY2667=1,0,IF(BC2667&gt;#REF!,#REF!,IF(OR(AZ2667&gt;0,BD2667&gt;=0),BC2667+([1]สูตร2!H2655*(100%-AZ2667)-BC2667)*BD2667,[1]สูตร2!H2655*(100%-AZ2667)))))</f>
        <v>#REF!</v>
      </c>
      <c r="BF2667" s="31"/>
    </row>
    <row r="2668" spans="1:58" s="5" customFormat="1" ht="24" customHeight="1" x14ac:dyDescent="0.2">
      <c r="A2668" s="31"/>
      <c r="B2668" s="31" t="s">
        <v>585</v>
      </c>
      <c r="C2668" s="31" t="s">
        <v>2073</v>
      </c>
      <c r="D2668" s="31" t="s">
        <v>71</v>
      </c>
      <c r="E2668" s="31" t="s">
        <v>2071</v>
      </c>
      <c r="F2668" s="31"/>
      <c r="G2668" s="32" t="s">
        <v>2072</v>
      </c>
      <c r="H2668" s="31"/>
      <c r="I2668" s="31">
        <v>160</v>
      </c>
      <c r="J2668" s="31" t="s">
        <v>1973</v>
      </c>
      <c r="K2668" s="31">
        <v>44</v>
      </c>
      <c r="L2668" s="31">
        <v>1</v>
      </c>
      <c r="M2668" s="31">
        <v>20</v>
      </c>
      <c r="N2668" s="33">
        <v>17720</v>
      </c>
      <c r="O2668" s="33"/>
      <c r="P2668" s="33"/>
      <c r="Q2668" s="33"/>
      <c r="R2668" s="33"/>
      <c r="S2668" s="34" t="str">
        <f t="shared" si="574"/>
        <v>1</v>
      </c>
      <c r="T2668" s="35">
        <f t="shared" si="575"/>
        <v>17720</v>
      </c>
      <c r="U2668" s="36">
        <f>INDEX([1]ราคาที่ดิน!$B:$G,MATCH($C2668,[1]ราคาที่ดิน!$A:$A,0),MATCH($B2668,[1]ราคาที่ดิน!$B$1:$G$1,0))</f>
        <v>50</v>
      </c>
      <c r="V2668" s="37">
        <f t="shared" si="584"/>
        <v>886000</v>
      </c>
      <c r="W2668" s="31"/>
      <c r="X2668" s="31"/>
      <c r="Y2668" s="31"/>
      <c r="Z2668" s="31"/>
      <c r="AA2668" s="31"/>
      <c r="AB2668" s="32"/>
      <c r="AC2668" s="38"/>
      <c r="AD2668" s="39"/>
      <c r="AE2668" s="39"/>
      <c r="AF2668" s="40" t="str">
        <f t="shared" si="576"/>
        <v/>
      </c>
      <c r="AG2668" s="41" t="str">
        <f t="shared" si="577"/>
        <v/>
      </c>
      <c r="AH2668" s="42"/>
      <c r="AI2668" s="42"/>
      <c r="AJ2668" s="42"/>
      <c r="AK2668" s="42"/>
      <c r="AL2668" s="31"/>
      <c r="AM2668" s="43" t="str">
        <f t="shared" si="578"/>
        <v>100</v>
      </c>
      <c r="AN2668" s="44">
        <f>INDEX([1]ราคาสิ่งปลูกสร้าง!$D$6:$CC$47,MATCH($AD2668,[1]ราคาสิ่งปลูกสร้าง!$B$6:$B$45,0),MATCH($C$7,[1]ราคาสิ่งปลูกสร้าง!$D$5:$CC$5,0))</f>
        <v>0</v>
      </c>
      <c r="AO2668" s="44">
        <f t="shared" si="579"/>
        <v>0</v>
      </c>
      <c r="AP2668" s="45">
        <f t="shared" si="580"/>
        <v>0</v>
      </c>
      <c r="AQ2668" s="40">
        <f>IF(AP2668=0,0,INDEX([1]ค่าเสื่อมสิ่งปลูกสร้าง!$A$5:$D$105,MATCH($AP2668,[1]ค่าเสื่อมสิ่งปลูกสร้าง!$A$5:$A$105,0),MATCH(AE2668,[1]ค่าเสื่อมสิ่งปลูกสร้าง!$A$3:$D$3)))</f>
        <v>0</v>
      </c>
      <c r="AR2668" s="44">
        <f t="shared" si="585"/>
        <v>0</v>
      </c>
      <c r="AS2668" s="44">
        <f t="shared" si="586"/>
        <v>886000</v>
      </c>
      <c r="AT2668" s="44">
        <f t="shared" si="587"/>
        <v>886000</v>
      </c>
      <c r="AU2668" s="46">
        <v>0</v>
      </c>
      <c r="AV2668" s="44">
        <f t="shared" si="581"/>
        <v>886000</v>
      </c>
      <c r="AW2668" s="47" t="str">
        <f t="shared" si="582"/>
        <v>0.01</v>
      </c>
      <c r="AX2668" s="48"/>
      <c r="AY2668" s="48"/>
      <c r="AZ2668" s="49">
        <v>0</v>
      </c>
      <c r="BA2668" s="48"/>
      <c r="BB2668" s="48"/>
      <c r="BC2668" s="44">
        <f t="shared" si="583"/>
        <v>0</v>
      </c>
      <c r="BD2668" s="50">
        <v>1</v>
      </c>
      <c r="BE2668" s="51" t="e">
        <f>IF(AX2668=1,0,IF(AY2668=1,0,IF(BC2668&gt;#REF!,#REF!,IF(OR(AZ2668&gt;0,BD2668&gt;=0),BC2668+([1]สูตร2!H2656*(100%-AZ2668)-BC2668)*BD2668,[1]สูตร2!H2656*(100%-AZ2668)))))</f>
        <v>#REF!</v>
      </c>
      <c r="BF2668" s="31"/>
    </row>
    <row r="2669" spans="1:58" s="5" customFormat="1" ht="24" customHeight="1" x14ac:dyDescent="0.2">
      <c r="A2669" s="31"/>
      <c r="B2669" s="31" t="s">
        <v>93</v>
      </c>
      <c r="C2669" s="31">
        <v>1</v>
      </c>
      <c r="D2669" s="31" t="s">
        <v>71</v>
      </c>
      <c r="E2669" s="31" t="s">
        <v>2071</v>
      </c>
      <c r="F2669" s="31"/>
      <c r="G2669" s="32" t="s">
        <v>2072</v>
      </c>
      <c r="H2669" s="31" t="s">
        <v>104</v>
      </c>
      <c r="I2669" s="31" t="s">
        <v>104</v>
      </c>
      <c r="J2669" s="31" t="s">
        <v>1973</v>
      </c>
      <c r="K2669" s="31">
        <v>0</v>
      </c>
      <c r="L2669" s="31">
        <v>0</v>
      </c>
      <c r="M2669" s="31">
        <v>45</v>
      </c>
      <c r="N2669" s="33"/>
      <c r="O2669" s="33">
        <v>45</v>
      </c>
      <c r="P2669" s="33"/>
      <c r="Q2669" s="33"/>
      <c r="R2669" s="33"/>
      <c r="S2669" s="34" t="str">
        <f t="shared" si="574"/>
        <v>2</v>
      </c>
      <c r="T2669" s="35">
        <f t="shared" si="575"/>
        <v>45</v>
      </c>
      <c r="U2669" s="36">
        <f>INDEX([1]ราคาที่ดิน!$B:$G,MATCH($C2669,[1]ราคาที่ดิน!$A:$A,0),MATCH($B2669,[1]ราคาที่ดิน!$B$1:$G$1,0))</f>
        <v>100</v>
      </c>
      <c r="V2669" s="37">
        <f t="shared" si="584"/>
        <v>4500</v>
      </c>
      <c r="W2669" s="31">
        <v>1</v>
      </c>
      <c r="X2669" s="31">
        <v>55</v>
      </c>
      <c r="Y2669" s="31" t="s">
        <v>71</v>
      </c>
      <c r="Z2669" s="31" t="s">
        <v>2071</v>
      </c>
      <c r="AA2669" s="31"/>
      <c r="AB2669" s="32" t="s">
        <v>2072</v>
      </c>
      <c r="AC2669" s="38"/>
      <c r="AD2669" s="39" t="s">
        <v>73</v>
      </c>
      <c r="AE2669" s="39" t="s">
        <v>74</v>
      </c>
      <c r="AF2669" s="40" t="str">
        <f t="shared" si="576"/>
        <v>2</v>
      </c>
      <c r="AG2669" s="41">
        <f t="shared" si="577"/>
        <v>125.6</v>
      </c>
      <c r="AH2669" s="42"/>
      <c r="AI2669" s="42">
        <v>125.6</v>
      </c>
      <c r="AJ2669" s="42"/>
      <c r="AK2669" s="42"/>
      <c r="AL2669" s="31">
        <v>10</v>
      </c>
      <c r="AM2669" s="43" t="str">
        <f t="shared" si="578"/>
        <v>100</v>
      </c>
      <c r="AN2669" s="44">
        <f>INDEX([1]ราคาสิ่งปลูกสร้าง!$D$6:$CC$47,MATCH($AD2669,[1]ราคาสิ่งปลูกสร้าง!$B$6:$B$45,0),MATCH($C$7,[1]ราคาสิ่งปลูกสร้าง!$D$5:$CC$5,0))</f>
        <v>6500</v>
      </c>
      <c r="AO2669" s="44">
        <f t="shared" si="579"/>
        <v>816400</v>
      </c>
      <c r="AP2669" s="45">
        <f t="shared" si="580"/>
        <v>10</v>
      </c>
      <c r="AQ2669" s="40">
        <f>IF(AP2669=0,0,INDEX([1]ค่าเสื่อมสิ่งปลูกสร้าง!$A$5:$D$105,MATCH($AP2669,[1]ค่าเสื่อมสิ่งปลูกสร้าง!$A$5:$A$105,0),MATCH(AE2669,[1]ค่าเสื่อมสิ่งปลูกสร้าง!$A$3:$D$3)))</f>
        <v>10</v>
      </c>
      <c r="AR2669" s="44">
        <f t="shared" si="585"/>
        <v>734760</v>
      </c>
      <c r="AS2669" s="44">
        <f t="shared" si="586"/>
        <v>739260</v>
      </c>
      <c r="AT2669" s="44">
        <f t="shared" si="587"/>
        <v>739260</v>
      </c>
      <c r="AU2669" s="46">
        <v>0</v>
      </c>
      <c r="AV2669" s="44">
        <f t="shared" si="581"/>
        <v>739260</v>
      </c>
      <c r="AW2669" s="47" t="str">
        <f t="shared" si="582"/>
        <v>0.02</v>
      </c>
      <c r="AX2669" s="48"/>
      <c r="AY2669" s="48"/>
      <c r="AZ2669" s="49">
        <v>0</v>
      </c>
      <c r="BA2669" s="48"/>
      <c r="BB2669" s="48"/>
      <c r="BC2669" s="44">
        <f t="shared" si="583"/>
        <v>0</v>
      </c>
      <c r="BD2669" s="50">
        <v>1</v>
      </c>
      <c r="BE2669" s="51" t="e">
        <f>IF(AX2669=1,0,IF(AY2669=1,0,IF(BC2669&gt;#REF!,#REF!,IF(OR(AZ2669&gt;0,BD2669&gt;=0),BC2669+([1]สูตร2!H2657*(100%-AZ2669)-BC2669)*BD2669,[1]สูตร2!H2657*(100%-AZ2669)))))</f>
        <v>#REF!</v>
      </c>
      <c r="BF2669" s="31"/>
    </row>
    <row r="2670" spans="1:58" s="5" customFormat="1" ht="24" customHeight="1" x14ac:dyDescent="0.2">
      <c r="A2670" s="31"/>
      <c r="B2670" s="31" t="s">
        <v>93</v>
      </c>
      <c r="C2670" s="31">
        <v>1</v>
      </c>
      <c r="D2670" s="31" t="s">
        <v>71</v>
      </c>
      <c r="E2670" s="31" t="s">
        <v>2071</v>
      </c>
      <c r="F2670" s="31"/>
      <c r="G2670" s="32" t="s">
        <v>2072</v>
      </c>
      <c r="H2670" s="31" t="s">
        <v>104</v>
      </c>
      <c r="I2670" s="31" t="s">
        <v>104</v>
      </c>
      <c r="J2670" s="31" t="s">
        <v>1973</v>
      </c>
      <c r="K2670" s="31">
        <v>0</v>
      </c>
      <c r="L2670" s="31">
        <v>0</v>
      </c>
      <c r="M2670" s="31">
        <v>20</v>
      </c>
      <c r="N2670" s="33"/>
      <c r="O2670" s="33">
        <v>20</v>
      </c>
      <c r="P2670" s="33"/>
      <c r="Q2670" s="33"/>
      <c r="R2670" s="33"/>
      <c r="S2670" s="34" t="str">
        <f t="shared" si="574"/>
        <v>2</v>
      </c>
      <c r="T2670" s="35">
        <f t="shared" si="575"/>
        <v>20</v>
      </c>
      <c r="U2670" s="36">
        <f>INDEX([1]ราคาที่ดิน!$B:$G,MATCH($C2670,[1]ราคาที่ดิน!$A:$A,0),MATCH($B2670,[1]ราคาที่ดิน!$B$1:$G$1,0))</f>
        <v>100</v>
      </c>
      <c r="V2670" s="37">
        <f t="shared" si="584"/>
        <v>2000</v>
      </c>
      <c r="W2670" s="31">
        <v>2</v>
      </c>
      <c r="X2670" s="31">
        <v>55</v>
      </c>
      <c r="Y2670" s="31" t="s">
        <v>71</v>
      </c>
      <c r="Z2670" s="31" t="s">
        <v>2071</v>
      </c>
      <c r="AA2670" s="31"/>
      <c r="AB2670" s="32" t="s">
        <v>2072</v>
      </c>
      <c r="AC2670" s="38"/>
      <c r="AD2670" s="39" t="s">
        <v>75</v>
      </c>
      <c r="AE2670" s="39" t="s">
        <v>76</v>
      </c>
      <c r="AF2670" s="40" t="str">
        <f t="shared" si="576"/>
        <v>1</v>
      </c>
      <c r="AG2670" s="41">
        <f t="shared" si="577"/>
        <v>16.8</v>
      </c>
      <c r="AH2670" s="42">
        <v>16.8</v>
      </c>
      <c r="AI2670" s="42"/>
      <c r="AJ2670" s="42"/>
      <c r="AK2670" s="42"/>
      <c r="AL2670" s="31">
        <v>10</v>
      </c>
      <c r="AM2670" s="43" t="str">
        <f t="shared" si="578"/>
        <v>100</v>
      </c>
      <c r="AN2670" s="44">
        <f>INDEX([1]ราคาสิ่งปลูกสร้าง!$D$6:$CC$47,MATCH($AD2670,[1]ราคาสิ่งปลูกสร้าง!$B$6:$B$45,0),MATCH($C$7,[1]ราคาสิ่งปลูกสร้าง!$D$5:$CC$5,0))</f>
        <v>5400</v>
      </c>
      <c r="AO2670" s="44">
        <f t="shared" si="579"/>
        <v>90720</v>
      </c>
      <c r="AP2670" s="45">
        <f t="shared" si="580"/>
        <v>10</v>
      </c>
      <c r="AQ2670" s="40">
        <f>IF(AP2670=0,0,INDEX([1]ค่าเสื่อมสิ่งปลูกสร้าง!$A$5:$D$105,MATCH($AP2670,[1]ค่าเสื่อมสิ่งปลูกสร้าง!$A$5:$A$105,0),MATCH(AE2670,[1]ค่าเสื่อมสิ่งปลูกสร้าง!$A$3:$D$3)))</f>
        <v>40</v>
      </c>
      <c r="AR2670" s="44">
        <f t="shared" si="585"/>
        <v>54432</v>
      </c>
      <c r="AS2670" s="44">
        <f t="shared" si="586"/>
        <v>56432</v>
      </c>
      <c r="AT2670" s="44">
        <f t="shared" si="587"/>
        <v>56432</v>
      </c>
      <c r="AU2670" s="46">
        <v>0</v>
      </c>
      <c r="AV2670" s="44">
        <f t="shared" si="581"/>
        <v>56432</v>
      </c>
      <c r="AW2670" s="47" t="str">
        <f t="shared" si="582"/>
        <v>0.01</v>
      </c>
      <c r="AX2670" s="48"/>
      <c r="AY2670" s="48"/>
      <c r="AZ2670" s="49">
        <v>0</v>
      </c>
      <c r="BA2670" s="48"/>
      <c r="BB2670" s="48"/>
      <c r="BC2670" s="44">
        <f t="shared" si="583"/>
        <v>0</v>
      </c>
      <c r="BD2670" s="50">
        <v>1</v>
      </c>
      <c r="BE2670" s="51" t="e">
        <f>IF(AX2670=1,0,IF(AY2670=1,0,IF(BC2670&gt;#REF!,#REF!,IF(OR(AZ2670&gt;0,BD2670&gt;=0),BC2670+([1]สูตร2!H2658*(100%-AZ2670)-BC2670)*BD2670,[1]สูตร2!H2658*(100%-AZ2670)))))</f>
        <v>#REF!</v>
      </c>
      <c r="BF2670" s="31"/>
    </row>
    <row r="2671" spans="1:58" s="5" customFormat="1" ht="24" customHeight="1" x14ac:dyDescent="0.2">
      <c r="A2671" s="31">
        <v>891</v>
      </c>
      <c r="B2671" s="31" t="s">
        <v>93</v>
      </c>
      <c r="C2671" s="31">
        <v>1</v>
      </c>
      <c r="D2671" s="31" t="s">
        <v>66</v>
      </c>
      <c r="E2671" s="31" t="s">
        <v>2074</v>
      </c>
      <c r="F2671" s="31"/>
      <c r="G2671" s="32" t="s">
        <v>2075</v>
      </c>
      <c r="H2671" s="31" t="s">
        <v>104</v>
      </c>
      <c r="I2671" s="31" t="s">
        <v>104</v>
      </c>
      <c r="J2671" s="31" t="s">
        <v>1973</v>
      </c>
      <c r="K2671" s="31">
        <v>0</v>
      </c>
      <c r="L2671" s="31">
        <v>0</v>
      </c>
      <c r="M2671" s="31">
        <v>45</v>
      </c>
      <c r="N2671" s="33"/>
      <c r="O2671" s="33">
        <v>45</v>
      </c>
      <c r="P2671" s="33"/>
      <c r="Q2671" s="33"/>
      <c r="R2671" s="33"/>
      <c r="S2671" s="34" t="str">
        <f t="shared" si="574"/>
        <v>2</v>
      </c>
      <c r="T2671" s="35">
        <f t="shared" si="575"/>
        <v>45</v>
      </c>
      <c r="U2671" s="36">
        <f>INDEX([1]ราคาที่ดิน!$B:$G,MATCH($C2671,[1]ราคาที่ดิน!$A:$A,0),MATCH($B2671,[1]ราคาที่ดิน!$B$1:$G$1,0))</f>
        <v>100</v>
      </c>
      <c r="V2671" s="37">
        <f t="shared" si="584"/>
        <v>4500</v>
      </c>
      <c r="W2671" s="31">
        <v>1</v>
      </c>
      <c r="X2671" s="31">
        <v>56</v>
      </c>
      <c r="Y2671" s="31" t="s">
        <v>66</v>
      </c>
      <c r="Z2671" s="31" t="s">
        <v>2074</v>
      </c>
      <c r="AA2671" s="31"/>
      <c r="AB2671" s="32" t="s">
        <v>2075</v>
      </c>
      <c r="AC2671" s="38"/>
      <c r="AD2671" s="39" t="s">
        <v>73</v>
      </c>
      <c r="AE2671" s="39" t="s">
        <v>74</v>
      </c>
      <c r="AF2671" s="40" t="str">
        <f t="shared" si="576"/>
        <v>2</v>
      </c>
      <c r="AG2671" s="41">
        <f t="shared" si="577"/>
        <v>36</v>
      </c>
      <c r="AH2671" s="42"/>
      <c r="AI2671" s="42">
        <v>36</v>
      </c>
      <c r="AJ2671" s="42"/>
      <c r="AK2671" s="42"/>
      <c r="AL2671" s="31">
        <v>48</v>
      </c>
      <c r="AM2671" s="43" t="str">
        <f t="shared" si="578"/>
        <v>100</v>
      </c>
      <c r="AN2671" s="44">
        <f>INDEX([1]ราคาสิ่งปลูกสร้าง!$D$6:$CC$47,MATCH($AD2671,[1]ราคาสิ่งปลูกสร้าง!$B$6:$B$45,0),MATCH($C$7,[1]ราคาสิ่งปลูกสร้าง!$D$5:$CC$5,0))</f>
        <v>6500</v>
      </c>
      <c r="AO2671" s="44">
        <f t="shared" si="579"/>
        <v>234000</v>
      </c>
      <c r="AP2671" s="45">
        <f t="shared" si="580"/>
        <v>48</v>
      </c>
      <c r="AQ2671" s="40">
        <f>IF(AP2671=0,0,INDEX([1]ค่าเสื่อมสิ่งปลูกสร้าง!$A$5:$D$105,MATCH($AP2671,[1]ค่าเสื่อมสิ่งปลูกสร้าง!$A$5:$A$105,0),MATCH(AE2671,[1]ค่าเสื่อมสิ่งปลูกสร้าง!$A$3:$D$3)))</f>
        <v>76</v>
      </c>
      <c r="AR2671" s="44">
        <f t="shared" si="585"/>
        <v>56160</v>
      </c>
      <c r="AS2671" s="44">
        <f t="shared" si="586"/>
        <v>60660</v>
      </c>
      <c r="AT2671" s="44">
        <f t="shared" si="587"/>
        <v>60660</v>
      </c>
      <c r="AU2671" s="46">
        <v>0</v>
      </c>
      <c r="AV2671" s="44">
        <f t="shared" si="581"/>
        <v>60660</v>
      </c>
      <c r="AW2671" s="47" t="str">
        <f t="shared" si="582"/>
        <v>0.02</v>
      </c>
      <c r="AX2671" s="48"/>
      <c r="AY2671" s="48"/>
      <c r="AZ2671" s="49">
        <v>0</v>
      </c>
      <c r="BA2671" s="48"/>
      <c r="BB2671" s="48"/>
      <c r="BC2671" s="44">
        <f t="shared" si="583"/>
        <v>0</v>
      </c>
      <c r="BD2671" s="50">
        <v>1</v>
      </c>
      <c r="BE2671" s="51" t="e">
        <f>IF(AX2671=1,0,IF(AY2671=1,0,IF(BC2671&gt;#REF!,#REF!,IF(OR(AZ2671&gt;0,BD2671&gt;=0),BC2671+([1]สูตร2!H2659*(100%-AZ2671)-BC2671)*BD2671,[1]สูตร2!H2659*(100%-AZ2671)))))</f>
        <v>#REF!</v>
      </c>
      <c r="BF2671" s="31"/>
    </row>
    <row r="2672" spans="1:58" s="5" customFormat="1" ht="24" customHeight="1" x14ac:dyDescent="0.2">
      <c r="A2672" s="31"/>
      <c r="B2672" s="31" t="s">
        <v>93</v>
      </c>
      <c r="C2672" s="31">
        <v>1</v>
      </c>
      <c r="D2672" s="31" t="s">
        <v>66</v>
      </c>
      <c r="E2672" s="31" t="s">
        <v>2074</v>
      </c>
      <c r="F2672" s="31"/>
      <c r="G2672" s="32" t="s">
        <v>2075</v>
      </c>
      <c r="H2672" s="31" t="s">
        <v>104</v>
      </c>
      <c r="I2672" s="31" t="s">
        <v>104</v>
      </c>
      <c r="J2672" s="31" t="s">
        <v>1973</v>
      </c>
      <c r="K2672" s="31">
        <v>0</v>
      </c>
      <c r="L2672" s="31">
        <v>0</v>
      </c>
      <c r="M2672" s="31">
        <v>15</v>
      </c>
      <c r="N2672" s="33"/>
      <c r="O2672" s="33">
        <v>15</v>
      </c>
      <c r="P2672" s="33"/>
      <c r="Q2672" s="33"/>
      <c r="R2672" s="33"/>
      <c r="S2672" s="34" t="str">
        <f t="shared" si="574"/>
        <v>2</v>
      </c>
      <c r="T2672" s="35">
        <f t="shared" si="575"/>
        <v>15</v>
      </c>
      <c r="U2672" s="36">
        <f>INDEX([1]ราคาที่ดิน!$B:$G,MATCH($C2672,[1]ราคาที่ดิน!$A:$A,0),MATCH($B2672,[1]ราคาที่ดิน!$B$1:$G$1,0))</f>
        <v>100</v>
      </c>
      <c r="V2672" s="37">
        <f t="shared" si="584"/>
        <v>1500</v>
      </c>
      <c r="W2672" s="31">
        <v>2</v>
      </c>
      <c r="X2672" s="31">
        <v>56</v>
      </c>
      <c r="Y2672" s="31" t="s">
        <v>66</v>
      </c>
      <c r="Z2672" s="31" t="s">
        <v>2074</v>
      </c>
      <c r="AA2672" s="31"/>
      <c r="AB2672" s="32" t="s">
        <v>2075</v>
      </c>
      <c r="AC2672" s="38"/>
      <c r="AD2672" s="39" t="s">
        <v>73</v>
      </c>
      <c r="AE2672" s="39" t="s">
        <v>94</v>
      </c>
      <c r="AF2672" s="40" t="str">
        <f t="shared" si="576"/>
        <v>3</v>
      </c>
      <c r="AG2672" s="41">
        <f t="shared" si="577"/>
        <v>20.79</v>
      </c>
      <c r="AH2672" s="42"/>
      <c r="AI2672" s="42"/>
      <c r="AJ2672" s="42">
        <v>20.79</v>
      </c>
      <c r="AK2672" s="42"/>
      <c r="AL2672" s="31">
        <v>4</v>
      </c>
      <c r="AM2672" s="43" t="str">
        <f t="shared" si="578"/>
        <v>100</v>
      </c>
      <c r="AN2672" s="44">
        <f>INDEX([1]ราคาสิ่งปลูกสร้าง!$D$6:$CC$47,MATCH($AD2672,[1]ราคาสิ่งปลูกสร้าง!$B$6:$B$45,0),MATCH($C$7,[1]ราคาสิ่งปลูกสร้าง!$D$5:$CC$5,0))</f>
        <v>6500</v>
      </c>
      <c r="AO2672" s="44">
        <f t="shared" si="579"/>
        <v>135135</v>
      </c>
      <c r="AP2672" s="45">
        <f t="shared" si="580"/>
        <v>4</v>
      </c>
      <c r="AQ2672" s="40">
        <f>IF(AP2672=0,0,INDEX([1]ค่าเสื่อมสิ่งปลูกสร้าง!$A$5:$D$105,MATCH($AP2672,[1]ค่าเสื่อมสิ่งปลูกสร้าง!$A$5:$A$105,0),MATCH(AE2672,[1]ค่าเสื่อมสิ่งปลูกสร้าง!$A$3:$D$3)))</f>
        <v>4</v>
      </c>
      <c r="AR2672" s="44">
        <f t="shared" si="585"/>
        <v>129729.59999999999</v>
      </c>
      <c r="AS2672" s="44">
        <f t="shared" si="586"/>
        <v>131229.59999999998</v>
      </c>
      <c r="AT2672" s="44">
        <f t="shared" si="587"/>
        <v>131229.59999999998</v>
      </c>
      <c r="AU2672" s="46">
        <v>0</v>
      </c>
      <c r="AV2672" s="44">
        <f t="shared" si="581"/>
        <v>131229.59999999998</v>
      </c>
      <c r="AW2672" s="47" t="str">
        <f t="shared" si="582"/>
        <v>0.02</v>
      </c>
      <c r="AX2672" s="48"/>
      <c r="AY2672" s="48"/>
      <c r="AZ2672" s="49">
        <v>0</v>
      </c>
      <c r="BA2672" s="48"/>
      <c r="BB2672" s="48"/>
      <c r="BC2672" s="44">
        <f t="shared" si="583"/>
        <v>0</v>
      </c>
      <c r="BD2672" s="50">
        <v>1</v>
      </c>
      <c r="BE2672" s="51" t="e">
        <f>IF(AX2672=1,0,IF(AY2672=1,0,IF(BC2672&gt;#REF!,#REF!,IF(OR(AZ2672&gt;0,BD2672&gt;=0),BC2672+([1]สูตร2!H2660*(100%-AZ2672)-BC2672)*BD2672,[1]สูตร2!H2660*(100%-AZ2672)))))</f>
        <v>#REF!</v>
      </c>
      <c r="BF2672" s="31"/>
    </row>
    <row r="2673" spans="1:58" s="5" customFormat="1" ht="24" customHeight="1" x14ac:dyDescent="0.2">
      <c r="A2673" s="31">
        <v>892</v>
      </c>
      <c r="B2673" s="31" t="s">
        <v>93</v>
      </c>
      <c r="C2673" s="31">
        <v>1</v>
      </c>
      <c r="D2673" s="31" t="s">
        <v>71</v>
      </c>
      <c r="E2673" s="31" t="s">
        <v>2076</v>
      </c>
      <c r="F2673" s="31"/>
      <c r="G2673" s="32" t="s">
        <v>2077</v>
      </c>
      <c r="H2673" s="31" t="s">
        <v>104</v>
      </c>
      <c r="I2673" s="31" t="s">
        <v>104</v>
      </c>
      <c r="J2673" s="31" t="s">
        <v>1973</v>
      </c>
      <c r="K2673" s="31">
        <v>0</v>
      </c>
      <c r="L2673" s="31">
        <v>0</v>
      </c>
      <c r="M2673" s="31">
        <v>45</v>
      </c>
      <c r="N2673" s="33"/>
      <c r="O2673" s="33">
        <v>45</v>
      </c>
      <c r="P2673" s="33"/>
      <c r="Q2673" s="33"/>
      <c r="R2673" s="33"/>
      <c r="S2673" s="34" t="str">
        <f t="shared" si="574"/>
        <v>2</v>
      </c>
      <c r="T2673" s="35">
        <f t="shared" si="575"/>
        <v>45</v>
      </c>
      <c r="U2673" s="36">
        <f>INDEX([1]ราคาที่ดิน!$B:$G,MATCH($C2673,[1]ราคาที่ดิน!$A:$A,0),MATCH($B2673,[1]ราคาที่ดิน!$B$1:$G$1,0))</f>
        <v>100</v>
      </c>
      <c r="V2673" s="37">
        <f t="shared" si="584"/>
        <v>4500</v>
      </c>
      <c r="W2673" s="31">
        <v>1</v>
      </c>
      <c r="X2673" s="31">
        <v>57</v>
      </c>
      <c r="Y2673" s="31" t="s">
        <v>71</v>
      </c>
      <c r="Z2673" s="31" t="s">
        <v>2076</v>
      </c>
      <c r="AA2673" s="31"/>
      <c r="AB2673" s="32" t="s">
        <v>2077</v>
      </c>
      <c r="AC2673" s="38"/>
      <c r="AD2673" s="39" t="s">
        <v>73</v>
      </c>
      <c r="AE2673" s="39" t="s">
        <v>74</v>
      </c>
      <c r="AF2673" s="40" t="str">
        <f t="shared" si="576"/>
        <v>2</v>
      </c>
      <c r="AG2673" s="41">
        <f t="shared" si="577"/>
        <v>40</v>
      </c>
      <c r="AH2673" s="42"/>
      <c r="AI2673" s="42">
        <v>40</v>
      </c>
      <c r="AJ2673" s="42"/>
      <c r="AK2673" s="42"/>
      <c r="AL2673" s="31">
        <v>27</v>
      </c>
      <c r="AM2673" s="43" t="str">
        <f t="shared" si="578"/>
        <v>100</v>
      </c>
      <c r="AN2673" s="44">
        <f>INDEX([1]ราคาสิ่งปลูกสร้าง!$D$6:$CC$47,MATCH($AD2673,[1]ราคาสิ่งปลูกสร้าง!$B$6:$B$45,0),MATCH($C$7,[1]ราคาสิ่งปลูกสร้าง!$D$5:$CC$5,0))</f>
        <v>6500</v>
      </c>
      <c r="AO2673" s="44">
        <f t="shared" si="579"/>
        <v>260000</v>
      </c>
      <c r="AP2673" s="45">
        <f t="shared" si="580"/>
        <v>27</v>
      </c>
      <c r="AQ2673" s="40">
        <f>IF(AP2673=0,0,INDEX([1]ค่าเสื่อมสิ่งปลูกสร้าง!$A$5:$D$105,MATCH($AP2673,[1]ค่าเสื่อมสิ่งปลูกสร้าง!$A$5:$A$105,0),MATCH(AE2673,[1]ค่าเสื่อมสิ่งปลูกสร้าง!$A$3:$D$3)))</f>
        <v>44</v>
      </c>
      <c r="AR2673" s="44">
        <f t="shared" si="585"/>
        <v>145600</v>
      </c>
      <c r="AS2673" s="44">
        <f t="shared" si="586"/>
        <v>150100</v>
      </c>
      <c r="AT2673" s="44">
        <f t="shared" si="587"/>
        <v>150100</v>
      </c>
      <c r="AU2673" s="46">
        <v>0</v>
      </c>
      <c r="AV2673" s="44">
        <f t="shared" si="581"/>
        <v>150100</v>
      </c>
      <c r="AW2673" s="47" t="str">
        <f t="shared" si="582"/>
        <v>0.02</v>
      </c>
      <c r="AX2673" s="48"/>
      <c r="AY2673" s="48"/>
      <c r="AZ2673" s="49">
        <v>0</v>
      </c>
      <c r="BA2673" s="48"/>
      <c r="BB2673" s="48"/>
      <c r="BC2673" s="44">
        <f t="shared" si="583"/>
        <v>0</v>
      </c>
      <c r="BD2673" s="50">
        <v>1</v>
      </c>
      <c r="BE2673" s="51" t="e">
        <f>IF(AX2673=1,0,IF(AY2673=1,0,IF(BC2673&gt;#REF!,#REF!,IF(OR(AZ2673&gt;0,BD2673&gt;=0),BC2673+([1]สูตร2!H2661*(100%-AZ2673)-BC2673)*BD2673,[1]สูตร2!H2661*(100%-AZ2673)))))</f>
        <v>#REF!</v>
      </c>
      <c r="BF2673" s="31"/>
    </row>
    <row r="2674" spans="1:58" s="5" customFormat="1" ht="24" customHeight="1" x14ac:dyDescent="0.2">
      <c r="A2674" s="31"/>
      <c r="B2674" s="31" t="s">
        <v>93</v>
      </c>
      <c r="C2674" s="31">
        <v>1</v>
      </c>
      <c r="D2674" s="31" t="s">
        <v>71</v>
      </c>
      <c r="E2674" s="31" t="s">
        <v>2076</v>
      </c>
      <c r="F2674" s="31"/>
      <c r="G2674" s="32" t="s">
        <v>2077</v>
      </c>
      <c r="H2674" s="31" t="s">
        <v>104</v>
      </c>
      <c r="I2674" s="31" t="s">
        <v>104</v>
      </c>
      <c r="J2674" s="31" t="s">
        <v>1973</v>
      </c>
      <c r="K2674" s="31">
        <v>0</v>
      </c>
      <c r="L2674" s="31">
        <v>0</v>
      </c>
      <c r="M2674" s="31">
        <v>15</v>
      </c>
      <c r="N2674" s="33"/>
      <c r="O2674" s="33">
        <v>15</v>
      </c>
      <c r="P2674" s="33"/>
      <c r="Q2674" s="33"/>
      <c r="R2674" s="33"/>
      <c r="S2674" s="34" t="str">
        <f t="shared" si="574"/>
        <v>2</v>
      </c>
      <c r="T2674" s="35">
        <f t="shared" si="575"/>
        <v>15</v>
      </c>
      <c r="U2674" s="36">
        <f>INDEX([1]ราคาที่ดิน!$B:$G,MATCH($C2674,[1]ราคาที่ดิน!$A:$A,0),MATCH($B2674,[1]ราคาที่ดิน!$B$1:$G$1,0))</f>
        <v>100</v>
      </c>
      <c r="V2674" s="37">
        <f t="shared" si="584"/>
        <v>1500</v>
      </c>
      <c r="W2674" s="31">
        <v>2</v>
      </c>
      <c r="X2674" s="31">
        <v>57</v>
      </c>
      <c r="Y2674" s="31" t="s">
        <v>71</v>
      </c>
      <c r="Z2674" s="31" t="s">
        <v>2076</v>
      </c>
      <c r="AA2674" s="31"/>
      <c r="AB2674" s="32" t="s">
        <v>2077</v>
      </c>
      <c r="AC2674" s="38"/>
      <c r="AD2674" s="39" t="s">
        <v>73</v>
      </c>
      <c r="AE2674" s="39" t="s">
        <v>94</v>
      </c>
      <c r="AF2674" s="40" t="str">
        <f t="shared" si="576"/>
        <v/>
      </c>
      <c r="AG2674" s="41" t="str">
        <f t="shared" si="577"/>
        <v/>
      </c>
      <c r="AH2674" s="42"/>
      <c r="AI2674" s="42"/>
      <c r="AJ2674" s="42"/>
      <c r="AK2674" s="42"/>
      <c r="AL2674" s="31">
        <v>27</v>
      </c>
      <c r="AM2674" s="43" t="str">
        <f t="shared" si="578"/>
        <v>100</v>
      </c>
      <c r="AN2674" s="44">
        <f>INDEX([1]ราคาสิ่งปลูกสร้าง!$D$6:$CC$47,MATCH($AD2674,[1]ราคาสิ่งปลูกสร้าง!$B$6:$B$45,0),MATCH($C$7,[1]ราคาสิ่งปลูกสร้าง!$D$5:$CC$5,0))</f>
        <v>6500</v>
      </c>
      <c r="AO2674" s="44">
        <f t="shared" si="579"/>
        <v>0</v>
      </c>
      <c r="AP2674" s="45">
        <f t="shared" si="580"/>
        <v>27</v>
      </c>
      <c r="AQ2674" s="40">
        <f>IF(AP2674=0,0,INDEX([1]ค่าเสื่อมสิ่งปลูกสร้าง!$A$5:$D$105,MATCH($AP2674,[1]ค่าเสื่อมสิ่งปลูกสร้าง!$A$5:$A$105,0),MATCH(AE2674,[1]ค่าเสื่อมสิ่งปลูกสร้าง!$A$3:$D$3)))</f>
        <v>44</v>
      </c>
      <c r="AR2674" s="44">
        <f t="shared" si="585"/>
        <v>0</v>
      </c>
      <c r="AS2674" s="44">
        <f t="shared" si="586"/>
        <v>1500</v>
      </c>
      <c r="AT2674" s="44">
        <f t="shared" si="587"/>
        <v>1500</v>
      </c>
      <c r="AU2674" s="46">
        <v>0</v>
      </c>
      <c r="AV2674" s="44">
        <f t="shared" si="581"/>
        <v>1500</v>
      </c>
      <c r="AW2674" s="47" t="str">
        <f t="shared" si="582"/>
        <v>0.02</v>
      </c>
      <c r="AX2674" s="48"/>
      <c r="AY2674" s="48"/>
      <c r="AZ2674" s="49">
        <v>0</v>
      </c>
      <c r="BA2674" s="48"/>
      <c r="BB2674" s="48"/>
      <c r="BC2674" s="44">
        <f t="shared" si="583"/>
        <v>0</v>
      </c>
      <c r="BD2674" s="50">
        <v>1</v>
      </c>
      <c r="BE2674" s="51" t="e">
        <f>IF(AX2674=1,0,IF(AY2674=1,0,IF(BC2674&gt;#REF!,#REF!,IF(OR(AZ2674&gt;0,BD2674&gt;=0),BC2674+([1]สูตร2!H2662*(100%-AZ2674)-BC2674)*BD2674,[1]สูตร2!H2662*(100%-AZ2674)))))</f>
        <v>#REF!</v>
      </c>
      <c r="BF2674" s="31"/>
    </row>
    <row r="2675" spans="1:58" s="5" customFormat="1" ht="24" customHeight="1" x14ac:dyDescent="0.2">
      <c r="A2675" s="31">
        <v>893</v>
      </c>
      <c r="B2675" s="31" t="s">
        <v>65</v>
      </c>
      <c r="C2675" s="31">
        <v>13235</v>
      </c>
      <c r="D2675" s="31" t="s">
        <v>66</v>
      </c>
      <c r="E2675" s="31" t="s">
        <v>2078</v>
      </c>
      <c r="F2675" s="31"/>
      <c r="G2675" s="32" t="s">
        <v>2079</v>
      </c>
      <c r="H2675" s="31">
        <v>89</v>
      </c>
      <c r="I2675" s="31">
        <v>715</v>
      </c>
      <c r="J2675" s="31" t="s">
        <v>1973</v>
      </c>
      <c r="K2675" s="31">
        <v>0</v>
      </c>
      <c r="L2675" s="31">
        <v>0</v>
      </c>
      <c r="M2675" s="31">
        <v>69</v>
      </c>
      <c r="N2675" s="33"/>
      <c r="O2675" s="33">
        <v>69</v>
      </c>
      <c r="P2675" s="33"/>
      <c r="Q2675" s="33"/>
      <c r="R2675" s="33"/>
      <c r="S2675" s="34" t="str">
        <f t="shared" si="574"/>
        <v>2</v>
      </c>
      <c r="T2675" s="35">
        <f t="shared" si="575"/>
        <v>69</v>
      </c>
      <c r="U2675" s="36">
        <f>INDEX([1]ราคาที่ดิน!$B:$G,MATCH($C2675,[1]ราคาที่ดิน!$A:$A,0),MATCH($B2675,[1]ราคาที่ดิน!$B$1:$G$1,0))</f>
        <v>180</v>
      </c>
      <c r="V2675" s="37">
        <f t="shared" si="584"/>
        <v>12420</v>
      </c>
      <c r="W2675" s="31">
        <v>1</v>
      </c>
      <c r="X2675" s="31">
        <v>58</v>
      </c>
      <c r="Y2675" s="31" t="s">
        <v>66</v>
      </c>
      <c r="Z2675" s="31" t="s">
        <v>2078</v>
      </c>
      <c r="AA2675" s="31"/>
      <c r="AB2675" s="32" t="s">
        <v>2079</v>
      </c>
      <c r="AC2675" s="38"/>
      <c r="AD2675" s="39" t="s">
        <v>73</v>
      </c>
      <c r="AE2675" s="39" t="s">
        <v>74</v>
      </c>
      <c r="AF2675" s="40" t="str">
        <f t="shared" si="576"/>
        <v>2</v>
      </c>
      <c r="AG2675" s="41">
        <f t="shared" si="577"/>
        <v>19</v>
      </c>
      <c r="AH2675" s="42"/>
      <c r="AI2675" s="42">
        <v>19</v>
      </c>
      <c r="AJ2675" s="42"/>
      <c r="AK2675" s="42"/>
      <c r="AL2675" s="31">
        <v>30</v>
      </c>
      <c r="AM2675" s="43" t="str">
        <f t="shared" si="578"/>
        <v>100</v>
      </c>
      <c r="AN2675" s="44">
        <f>INDEX([1]ราคาสิ่งปลูกสร้าง!$D$6:$CC$47,MATCH($AD2675,[1]ราคาสิ่งปลูกสร้าง!$B$6:$B$45,0),MATCH($C$7,[1]ราคาสิ่งปลูกสร้าง!$D$5:$CC$5,0))</f>
        <v>6500</v>
      </c>
      <c r="AO2675" s="44">
        <f t="shared" si="579"/>
        <v>123500</v>
      </c>
      <c r="AP2675" s="45">
        <f t="shared" si="580"/>
        <v>30</v>
      </c>
      <c r="AQ2675" s="40">
        <f>IF(AP2675=0,0,INDEX([1]ค่าเสื่อมสิ่งปลูกสร้าง!$A$5:$D$105,MATCH($AP2675,[1]ค่าเสื่อมสิ่งปลูกสร้าง!$A$5:$A$105,0),MATCH(AE2675,[1]ค่าเสื่อมสิ่งปลูกสร้าง!$A$3:$D$3)))</f>
        <v>50</v>
      </c>
      <c r="AR2675" s="44">
        <f t="shared" si="585"/>
        <v>61750</v>
      </c>
      <c r="AS2675" s="44">
        <f t="shared" si="586"/>
        <v>74170</v>
      </c>
      <c r="AT2675" s="44">
        <f t="shared" si="587"/>
        <v>74170</v>
      </c>
      <c r="AU2675" s="46">
        <v>0</v>
      </c>
      <c r="AV2675" s="44">
        <f t="shared" si="581"/>
        <v>74170</v>
      </c>
      <c r="AW2675" s="47" t="str">
        <f t="shared" si="582"/>
        <v>0.02</v>
      </c>
      <c r="AX2675" s="48"/>
      <c r="AY2675" s="48"/>
      <c r="AZ2675" s="49">
        <v>0</v>
      </c>
      <c r="BA2675" s="48"/>
      <c r="BB2675" s="48"/>
      <c r="BC2675" s="44">
        <f t="shared" si="583"/>
        <v>0</v>
      </c>
      <c r="BD2675" s="50">
        <v>1</v>
      </c>
      <c r="BE2675" s="51" t="e">
        <f>IF(AX2675=1,0,IF(AY2675=1,0,IF(BC2675&gt;#REF!,#REF!,IF(OR(AZ2675&gt;0,BD2675&gt;=0),BC2675+([1]สูตร2!H2663*(100%-AZ2675)-BC2675)*BD2675,[1]สูตร2!H2663*(100%-AZ2675)))))</f>
        <v>#REF!</v>
      </c>
      <c r="BF2675" s="31"/>
    </row>
    <row r="2676" spans="1:58" s="5" customFormat="1" ht="24" customHeight="1" x14ac:dyDescent="0.2">
      <c r="A2676" s="31">
        <v>894</v>
      </c>
      <c r="B2676" s="31" t="s">
        <v>93</v>
      </c>
      <c r="C2676" s="31">
        <v>1</v>
      </c>
      <c r="D2676" s="31" t="s">
        <v>71</v>
      </c>
      <c r="E2676" s="31" t="s">
        <v>2080</v>
      </c>
      <c r="F2676" s="31"/>
      <c r="G2676" s="32" t="s">
        <v>2081</v>
      </c>
      <c r="H2676" s="31" t="s">
        <v>104</v>
      </c>
      <c r="I2676" s="31" t="s">
        <v>104</v>
      </c>
      <c r="J2676" s="31" t="s">
        <v>1973</v>
      </c>
      <c r="K2676" s="31">
        <v>0</v>
      </c>
      <c r="L2676" s="31">
        <v>0</v>
      </c>
      <c r="M2676" s="31">
        <v>45</v>
      </c>
      <c r="N2676" s="33"/>
      <c r="O2676" s="33">
        <v>45</v>
      </c>
      <c r="P2676" s="33"/>
      <c r="Q2676" s="33"/>
      <c r="R2676" s="33"/>
      <c r="S2676" s="34" t="str">
        <f t="shared" si="574"/>
        <v>2</v>
      </c>
      <c r="T2676" s="35">
        <f t="shared" si="575"/>
        <v>45</v>
      </c>
      <c r="U2676" s="36">
        <f>INDEX([1]ราคาที่ดิน!$B:$G,MATCH($C2676,[1]ราคาที่ดิน!$A:$A,0),MATCH($B2676,[1]ราคาที่ดิน!$B$1:$G$1,0))</f>
        <v>100</v>
      </c>
      <c r="V2676" s="37">
        <f t="shared" si="584"/>
        <v>4500</v>
      </c>
      <c r="W2676" s="31">
        <v>1</v>
      </c>
      <c r="X2676" s="31">
        <v>59</v>
      </c>
      <c r="Y2676" s="31" t="s">
        <v>71</v>
      </c>
      <c r="Z2676" s="31" t="s">
        <v>2080</v>
      </c>
      <c r="AA2676" s="31"/>
      <c r="AB2676" s="32" t="s">
        <v>2081</v>
      </c>
      <c r="AC2676" s="38"/>
      <c r="AD2676" s="39" t="s">
        <v>73</v>
      </c>
      <c r="AE2676" s="39" t="s">
        <v>74</v>
      </c>
      <c r="AF2676" s="40" t="str">
        <f t="shared" si="576"/>
        <v>2</v>
      </c>
      <c r="AG2676" s="41">
        <f t="shared" si="577"/>
        <v>68</v>
      </c>
      <c r="AH2676" s="42"/>
      <c r="AI2676" s="42">
        <v>68</v>
      </c>
      <c r="AJ2676" s="42"/>
      <c r="AK2676" s="42"/>
      <c r="AL2676" s="31">
        <v>14</v>
      </c>
      <c r="AM2676" s="43" t="str">
        <f t="shared" si="578"/>
        <v>100</v>
      </c>
      <c r="AN2676" s="44">
        <f>INDEX([1]ราคาสิ่งปลูกสร้าง!$D$6:$CC$47,MATCH($AD2676,[1]ราคาสิ่งปลูกสร้าง!$B$6:$B$45,0),MATCH($C$7,[1]ราคาสิ่งปลูกสร้าง!$D$5:$CC$5,0))</f>
        <v>6500</v>
      </c>
      <c r="AO2676" s="44">
        <f t="shared" si="579"/>
        <v>442000</v>
      </c>
      <c r="AP2676" s="45">
        <f t="shared" si="580"/>
        <v>14</v>
      </c>
      <c r="AQ2676" s="40">
        <f>IF(AP2676=0,0,INDEX([1]ค่าเสื่อมสิ่งปลูกสร้าง!$A$5:$D$105,MATCH($AP2676,[1]ค่าเสื่อมสิ่งปลูกสร้าง!$A$5:$A$105,0),MATCH(AE2676,[1]ค่าเสื่อมสิ่งปลูกสร้าง!$A$3:$D$3)))</f>
        <v>18</v>
      </c>
      <c r="AR2676" s="44">
        <f t="shared" si="585"/>
        <v>362440</v>
      </c>
      <c r="AS2676" s="44">
        <f t="shared" si="586"/>
        <v>366940</v>
      </c>
      <c r="AT2676" s="44">
        <f t="shared" si="587"/>
        <v>366940</v>
      </c>
      <c r="AU2676" s="46">
        <v>0</v>
      </c>
      <c r="AV2676" s="44">
        <f t="shared" si="581"/>
        <v>366940</v>
      </c>
      <c r="AW2676" s="47" t="str">
        <f t="shared" si="582"/>
        <v>0.02</v>
      </c>
      <c r="AX2676" s="48"/>
      <c r="AY2676" s="48"/>
      <c r="AZ2676" s="49">
        <v>0</v>
      </c>
      <c r="BA2676" s="48"/>
      <c r="BB2676" s="48"/>
      <c r="BC2676" s="44">
        <f t="shared" si="583"/>
        <v>0</v>
      </c>
      <c r="BD2676" s="50">
        <v>1</v>
      </c>
      <c r="BE2676" s="51" t="e">
        <f>IF(AX2676=1,0,IF(AY2676=1,0,IF(BC2676&gt;#REF!,#REF!,IF(OR(AZ2676&gt;0,BD2676&gt;=0),BC2676+([1]สูตร2!H2664*(100%-AZ2676)-BC2676)*BD2676,[1]สูตร2!H2664*(100%-AZ2676)))))</f>
        <v>#REF!</v>
      </c>
      <c r="BF2676" s="31"/>
    </row>
    <row r="2677" spans="1:58" s="5" customFormat="1" ht="24" customHeight="1" x14ac:dyDescent="0.2">
      <c r="A2677" s="31">
        <v>895</v>
      </c>
      <c r="B2677" s="31" t="s">
        <v>65</v>
      </c>
      <c r="C2677" s="31">
        <v>723</v>
      </c>
      <c r="D2677" s="31" t="s">
        <v>66</v>
      </c>
      <c r="E2677" s="31" t="s">
        <v>2082</v>
      </c>
      <c r="F2677" s="31"/>
      <c r="G2677" s="32" t="s">
        <v>2083</v>
      </c>
      <c r="H2677" s="31">
        <v>260</v>
      </c>
      <c r="I2677" s="31">
        <v>2181</v>
      </c>
      <c r="J2677" s="31" t="s">
        <v>1973</v>
      </c>
      <c r="K2677" s="31">
        <v>11</v>
      </c>
      <c r="L2677" s="31">
        <v>3</v>
      </c>
      <c r="M2677" s="31">
        <v>42</v>
      </c>
      <c r="N2677" s="33">
        <v>4742</v>
      </c>
      <c r="O2677" s="33"/>
      <c r="P2677" s="33"/>
      <c r="Q2677" s="33"/>
      <c r="R2677" s="33"/>
      <c r="S2677" s="34" t="str">
        <f t="shared" si="574"/>
        <v>1</v>
      </c>
      <c r="T2677" s="35">
        <f t="shared" si="575"/>
        <v>4742</v>
      </c>
      <c r="U2677" s="36">
        <f>INDEX([1]ราคาที่ดิน!$B:$G,MATCH($C2677,[1]ราคาที่ดิน!$A:$A,0),MATCH($B2677,[1]ราคาที่ดิน!$B$1:$G$1,0))</f>
        <v>180</v>
      </c>
      <c r="V2677" s="37">
        <f t="shared" si="584"/>
        <v>853560</v>
      </c>
      <c r="W2677" s="31"/>
      <c r="X2677" s="31"/>
      <c r="Y2677" s="31"/>
      <c r="Z2677" s="31"/>
      <c r="AA2677" s="31"/>
      <c r="AB2677" s="32"/>
      <c r="AC2677" s="38"/>
      <c r="AD2677" s="39"/>
      <c r="AE2677" s="39"/>
      <c r="AF2677" s="40" t="str">
        <f t="shared" si="576"/>
        <v/>
      </c>
      <c r="AG2677" s="41" t="str">
        <f t="shared" si="577"/>
        <v/>
      </c>
      <c r="AH2677" s="42"/>
      <c r="AI2677" s="42"/>
      <c r="AJ2677" s="42"/>
      <c r="AK2677" s="42"/>
      <c r="AL2677" s="31"/>
      <c r="AM2677" s="43" t="str">
        <f t="shared" si="578"/>
        <v>100</v>
      </c>
      <c r="AN2677" s="44">
        <f>INDEX([1]ราคาสิ่งปลูกสร้าง!$D$6:$CC$47,MATCH($AD2677,[1]ราคาสิ่งปลูกสร้าง!$B$6:$B$45,0),MATCH($C$7,[1]ราคาสิ่งปลูกสร้าง!$D$5:$CC$5,0))</f>
        <v>0</v>
      </c>
      <c r="AO2677" s="44">
        <f t="shared" si="579"/>
        <v>0</v>
      </c>
      <c r="AP2677" s="45">
        <f t="shared" si="580"/>
        <v>0</v>
      </c>
      <c r="AQ2677" s="40">
        <f>IF(AP2677=0,0,INDEX([1]ค่าเสื่อมสิ่งปลูกสร้าง!$A$5:$D$105,MATCH($AP2677,[1]ค่าเสื่อมสิ่งปลูกสร้าง!$A$5:$A$105,0),MATCH(AE2677,[1]ค่าเสื่อมสิ่งปลูกสร้าง!$A$3:$D$3)))</f>
        <v>0</v>
      </c>
      <c r="AR2677" s="44">
        <f t="shared" si="585"/>
        <v>0</v>
      </c>
      <c r="AS2677" s="44">
        <f t="shared" si="586"/>
        <v>853560</v>
      </c>
      <c r="AT2677" s="44">
        <f t="shared" si="587"/>
        <v>853560</v>
      </c>
      <c r="AU2677" s="46">
        <v>0</v>
      </c>
      <c r="AV2677" s="44">
        <f t="shared" si="581"/>
        <v>853560</v>
      </c>
      <c r="AW2677" s="47" t="str">
        <f t="shared" si="582"/>
        <v>0.01</v>
      </c>
      <c r="AX2677" s="48"/>
      <c r="AY2677" s="48"/>
      <c r="AZ2677" s="49">
        <v>0</v>
      </c>
      <c r="BA2677" s="48"/>
      <c r="BB2677" s="48"/>
      <c r="BC2677" s="44">
        <f t="shared" si="583"/>
        <v>0</v>
      </c>
      <c r="BD2677" s="50">
        <v>1</v>
      </c>
      <c r="BE2677" s="51" t="e">
        <f>IF(AX2677=1,0,IF(AY2677=1,0,IF(BC2677&gt;#REF!,#REF!,IF(OR(AZ2677&gt;0,BD2677&gt;=0),BC2677+([1]สูตร2!H2665*(100%-AZ2677)-BC2677)*BD2677,[1]สูตร2!H2665*(100%-AZ2677)))))</f>
        <v>#REF!</v>
      </c>
      <c r="BF2677" s="31"/>
    </row>
    <row r="2678" spans="1:58" s="5" customFormat="1" ht="24" customHeight="1" x14ac:dyDescent="0.2">
      <c r="A2678" s="31">
        <v>896</v>
      </c>
      <c r="B2678" s="31" t="s">
        <v>65</v>
      </c>
      <c r="C2678" s="31">
        <v>12944</v>
      </c>
      <c r="D2678" s="31" t="s">
        <v>71</v>
      </c>
      <c r="E2678" s="31" t="s">
        <v>2084</v>
      </c>
      <c r="F2678" s="31"/>
      <c r="G2678" s="32" t="s">
        <v>2083</v>
      </c>
      <c r="H2678" s="31">
        <v>36</v>
      </c>
      <c r="I2678" s="31">
        <v>469</v>
      </c>
      <c r="J2678" s="31" t="s">
        <v>1973</v>
      </c>
      <c r="K2678" s="31">
        <v>0</v>
      </c>
      <c r="L2678" s="31">
        <v>0</v>
      </c>
      <c r="M2678" s="31">
        <v>50</v>
      </c>
      <c r="N2678" s="33"/>
      <c r="O2678" s="33">
        <v>50</v>
      </c>
      <c r="P2678" s="33"/>
      <c r="Q2678" s="33"/>
      <c r="R2678" s="33"/>
      <c r="S2678" s="34" t="str">
        <f t="shared" si="574"/>
        <v>2</v>
      </c>
      <c r="T2678" s="35">
        <f t="shared" si="575"/>
        <v>50</v>
      </c>
      <c r="U2678" s="36">
        <f>INDEX([1]ราคาที่ดิน!$B:$G,MATCH($C2678,[1]ราคาที่ดิน!$A:$A,0),MATCH($B2678,[1]ราคาที่ดิน!$B$1:$G$1,0))</f>
        <v>180</v>
      </c>
      <c r="V2678" s="37">
        <f t="shared" si="584"/>
        <v>9000</v>
      </c>
      <c r="W2678" s="31">
        <v>1</v>
      </c>
      <c r="X2678" s="31">
        <v>60</v>
      </c>
      <c r="Y2678" s="31" t="s">
        <v>71</v>
      </c>
      <c r="Z2678" s="31" t="s">
        <v>2084</v>
      </c>
      <c r="AA2678" s="31"/>
      <c r="AB2678" s="32" t="s">
        <v>2083</v>
      </c>
      <c r="AC2678" s="38"/>
      <c r="AD2678" s="39" t="s">
        <v>73</v>
      </c>
      <c r="AE2678" s="39" t="s">
        <v>74</v>
      </c>
      <c r="AF2678" s="40" t="str">
        <f t="shared" si="576"/>
        <v>2</v>
      </c>
      <c r="AG2678" s="41">
        <f t="shared" si="577"/>
        <v>78</v>
      </c>
      <c r="AH2678" s="42"/>
      <c r="AI2678" s="42">
        <v>78</v>
      </c>
      <c r="AJ2678" s="42"/>
      <c r="AK2678" s="42"/>
      <c r="AL2678" s="31">
        <v>5</v>
      </c>
      <c r="AM2678" s="43" t="str">
        <f t="shared" si="578"/>
        <v>100</v>
      </c>
      <c r="AN2678" s="44">
        <f>INDEX([1]ราคาสิ่งปลูกสร้าง!$D$6:$CC$47,MATCH($AD2678,[1]ราคาสิ่งปลูกสร้าง!$B$6:$B$45,0),MATCH($C$7,[1]ราคาสิ่งปลูกสร้าง!$D$5:$CC$5,0))</f>
        <v>6500</v>
      </c>
      <c r="AO2678" s="44">
        <f t="shared" si="579"/>
        <v>507000</v>
      </c>
      <c r="AP2678" s="45">
        <f t="shared" si="580"/>
        <v>5</v>
      </c>
      <c r="AQ2678" s="40">
        <f>IF(AP2678=0,0,INDEX([1]ค่าเสื่อมสิ่งปลูกสร้าง!$A$5:$D$105,MATCH($AP2678,[1]ค่าเสื่อมสิ่งปลูกสร้าง!$A$5:$A$105,0),MATCH(AE2678,[1]ค่าเสื่อมสิ่งปลูกสร้าง!$A$3:$D$3)))</f>
        <v>5</v>
      </c>
      <c r="AR2678" s="44">
        <f t="shared" si="585"/>
        <v>481650</v>
      </c>
      <c r="AS2678" s="44">
        <f t="shared" si="586"/>
        <v>490650</v>
      </c>
      <c r="AT2678" s="44">
        <f t="shared" si="587"/>
        <v>490650</v>
      </c>
      <c r="AU2678" s="46">
        <v>0</v>
      </c>
      <c r="AV2678" s="44">
        <f t="shared" si="581"/>
        <v>490650</v>
      </c>
      <c r="AW2678" s="47" t="str">
        <f t="shared" si="582"/>
        <v>0.02</v>
      </c>
      <c r="AX2678" s="48"/>
      <c r="AY2678" s="48"/>
      <c r="AZ2678" s="49">
        <v>0</v>
      </c>
      <c r="BA2678" s="48"/>
      <c r="BB2678" s="48"/>
      <c r="BC2678" s="44">
        <f t="shared" si="583"/>
        <v>0</v>
      </c>
      <c r="BD2678" s="50">
        <v>1</v>
      </c>
      <c r="BE2678" s="51" t="e">
        <f>IF(AX2678=1,0,IF(AY2678=1,0,IF(BC2678&gt;#REF!,#REF!,IF(OR(AZ2678&gt;0,BD2678&gt;=0),BC2678+([1]สูตร2!H2666*(100%-AZ2678)-BC2678)*BD2678,[1]สูตร2!H2666*(100%-AZ2678)))))</f>
        <v>#REF!</v>
      </c>
      <c r="BF2678" s="31"/>
    </row>
    <row r="2679" spans="1:58" s="5" customFormat="1" ht="24" customHeight="1" x14ac:dyDescent="0.2">
      <c r="A2679" s="31"/>
      <c r="B2679" s="31" t="s">
        <v>65</v>
      </c>
      <c r="C2679" s="31">
        <v>12944</v>
      </c>
      <c r="D2679" s="31" t="s">
        <v>71</v>
      </c>
      <c r="E2679" s="31" t="s">
        <v>2084</v>
      </c>
      <c r="F2679" s="31"/>
      <c r="G2679" s="32" t="s">
        <v>2083</v>
      </c>
      <c r="H2679" s="31">
        <v>36</v>
      </c>
      <c r="I2679" s="31">
        <v>469</v>
      </c>
      <c r="J2679" s="31" t="s">
        <v>1973</v>
      </c>
      <c r="K2679" s="31">
        <v>0</v>
      </c>
      <c r="L2679" s="31">
        <v>0</v>
      </c>
      <c r="M2679" s="31">
        <v>30</v>
      </c>
      <c r="N2679" s="33"/>
      <c r="O2679" s="33">
        <v>30</v>
      </c>
      <c r="P2679" s="33"/>
      <c r="Q2679" s="33"/>
      <c r="R2679" s="33"/>
      <c r="S2679" s="34" t="str">
        <f t="shared" si="574"/>
        <v>2</v>
      </c>
      <c r="T2679" s="35">
        <f t="shared" si="575"/>
        <v>30</v>
      </c>
      <c r="U2679" s="36">
        <f>INDEX([1]ราคาที่ดิน!$B:$G,MATCH($C2679,[1]ราคาที่ดิน!$A:$A,0),MATCH($B2679,[1]ราคาที่ดิน!$B$1:$G$1,0))</f>
        <v>180</v>
      </c>
      <c r="V2679" s="37">
        <f t="shared" si="584"/>
        <v>5400</v>
      </c>
      <c r="W2679" s="31">
        <v>2</v>
      </c>
      <c r="X2679" s="31">
        <v>60</v>
      </c>
      <c r="Y2679" s="31" t="s">
        <v>71</v>
      </c>
      <c r="Z2679" s="31" t="s">
        <v>2084</v>
      </c>
      <c r="AA2679" s="31"/>
      <c r="AB2679" s="32" t="s">
        <v>2083</v>
      </c>
      <c r="AC2679" s="38"/>
      <c r="AD2679" s="39" t="s">
        <v>73</v>
      </c>
      <c r="AE2679" s="39" t="s">
        <v>74</v>
      </c>
      <c r="AF2679" s="40" t="str">
        <f t="shared" si="576"/>
        <v>2</v>
      </c>
      <c r="AG2679" s="41">
        <f t="shared" si="577"/>
        <v>42</v>
      </c>
      <c r="AH2679" s="42"/>
      <c r="AI2679" s="42">
        <v>42</v>
      </c>
      <c r="AJ2679" s="42"/>
      <c r="AK2679" s="42"/>
      <c r="AL2679" s="31">
        <v>5</v>
      </c>
      <c r="AM2679" s="43" t="str">
        <f t="shared" si="578"/>
        <v>100</v>
      </c>
      <c r="AN2679" s="44">
        <f>INDEX([1]ราคาสิ่งปลูกสร้าง!$D$6:$CC$47,MATCH($AD2679,[1]ราคาสิ่งปลูกสร้าง!$B$6:$B$45,0),MATCH($C$7,[1]ราคาสิ่งปลูกสร้าง!$D$5:$CC$5,0))</f>
        <v>6500</v>
      </c>
      <c r="AO2679" s="44">
        <f t="shared" si="579"/>
        <v>273000</v>
      </c>
      <c r="AP2679" s="45">
        <f t="shared" si="580"/>
        <v>5</v>
      </c>
      <c r="AQ2679" s="40">
        <f>IF(AP2679=0,0,INDEX([1]ค่าเสื่อมสิ่งปลูกสร้าง!$A$5:$D$105,MATCH($AP2679,[1]ค่าเสื่อมสิ่งปลูกสร้าง!$A$5:$A$105,0),MATCH(AE2679,[1]ค่าเสื่อมสิ่งปลูกสร้าง!$A$3:$D$3)))</f>
        <v>5</v>
      </c>
      <c r="AR2679" s="44">
        <f t="shared" si="585"/>
        <v>259350</v>
      </c>
      <c r="AS2679" s="44">
        <f t="shared" si="586"/>
        <v>264750</v>
      </c>
      <c r="AT2679" s="44">
        <f t="shared" si="587"/>
        <v>264750</v>
      </c>
      <c r="AU2679" s="46">
        <v>0</v>
      </c>
      <c r="AV2679" s="44">
        <f t="shared" si="581"/>
        <v>264750</v>
      </c>
      <c r="AW2679" s="47" t="str">
        <f t="shared" si="582"/>
        <v>0.02</v>
      </c>
      <c r="AX2679" s="48"/>
      <c r="AY2679" s="48"/>
      <c r="AZ2679" s="49">
        <v>0</v>
      </c>
      <c r="BA2679" s="48"/>
      <c r="BB2679" s="48"/>
      <c r="BC2679" s="44">
        <f t="shared" si="583"/>
        <v>0</v>
      </c>
      <c r="BD2679" s="50">
        <v>1</v>
      </c>
      <c r="BE2679" s="51" t="e">
        <f>IF(AX2679=1,0,IF(AY2679=1,0,IF(BC2679&gt;#REF!,#REF!,IF(OR(AZ2679&gt;0,BD2679&gt;=0),BC2679+([1]สูตร2!H2667*(100%-AZ2679)-BC2679)*BD2679,[1]สูตร2!H2667*(100%-AZ2679)))))</f>
        <v>#REF!</v>
      </c>
      <c r="BF2679" s="31"/>
    </row>
    <row r="2680" spans="1:58" s="5" customFormat="1" ht="24" customHeight="1" x14ac:dyDescent="0.2">
      <c r="A2680" s="31"/>
      <c r="B2680" s="31" t="s">
        <v>65</v>
      </c>
      <c r="C2680" s="31">
        <v>12944</v>
      </c>
      <c r="D2680" s="31" t="s">
        <v>71</v>
      </c>
      <c r="E2680" s="31" t="s">
        <v>2084</v>
      </c>
      <c r="F2680" s="31"/>
      <c r="G2680" s="32" t="s">
        <v>2083</v>
      </c>
      <c r="H2680" s="31">
        <v>36</v>
      </c>
      <c r="I2680" s="31">
        <v>469</v>
      </c>
      <c r="J2680" s="31" t="s">
        <v>1973</v>
      </c>
      <c r="K2680" s="31">
        <v>0</v>
      </c>
      <c r="L2680" s="31">
        <v>0</v>
      </c>
      <c r="M2680" s="31">
        <v>20</v>
      </c>
      <c r="N2680" s="33"/>
      <c r="O2680" s="33">
        <v>20</v>
      </c>
      <c r="P2680" s="33"/>
      <c r="Q2680" s="33"/>
      <c r="R2680" s="33"/>
      <c r="S2680" s="34" t="str">
        <f t="shared" si="574"/>
        <v>2</v>
      </c>
      <c r="T2680" s="35">
        <f t="shared" si="575"/>
        <v>20</v>
      </c>
      <c r="U2680" s="36">
        <f>INDEX([1]ราคาที่ดิน!$B:$G,MATCH($C2680,[1]ราคาที่ดิน!$A:$A,0),MATCH($B2680,[1]ราคาที่ดิน!$B$1:$G$1,0))</f>
        <v>180</v>
      </c>
      <c r="V2680" s="37">
        <f t="shared" si="584"/>
        <v>3600</v>
      </c>
      <c r="W2680" s="31">
        <v>3</v>
      </c>
      <c r="X2680" s="31">
        <v>60</v>
      </c>
      <c r="Y2680" s="31" t="s">
        <v>71</v>
      </c>
      <c r="Z2680" s="31" t="s">
        <v>2084</v>
      </c>
      <c r="AA2680" s="31"/>
      <c r="AB2680" s="32" t="s">
        <v>2083</v>
      </c>
      <c r="AC2680" s="38"/>
      <c r="AD2680" s="39" t="s">
        <v>73</v>
      </c>
      <c r="AE2680" s="39" t="s">
        <v>76</v>
      </c>
      <c r="AF2680" s="40" t="str">
        <f t="shared" si="576"/>
        <v>2</v>
      </c>
      <c r="AG2680" s="41">
        <f t="shared" si="577"/>
        <v>27.72</v>
      </c>
      <c r="AH2680" s="42"/>
      <c r="AI2680" s="42">
        <v>27.72</v>
      </c>
      <c r="AJ2680" s="42"/>
      <c r="AK2680" s="42"/>
      <c r="AL2680" s="31">
        <v>1</v>
      </c>
      <c r="AM2680" s="43" t="str">
        <f t="shared" si="578"/>
        <v>100</v>
      </c>
      <c r="AN2680" s="44">
        <f>INDEX([1]ราคาสิ่งปลูกสร้าง!$D$6:$CC$47,MATCH($AD2680,[1]ราคาสิ่งปลูกสร้าง!$B$6:$B$45,0),MATCH($C$7,[1]ราคาสิ่งปลูกสร้าง!$D$5:$CC$5,0))</f>
        <v>6500</v>
      </c>
      <c r="AO2680" s="44">
        <f t="shared" si="579"/>
        <v>180180</v>
      </c>
      <c r="AP2680" s="45">
        <f t="shared" si="580"/>
        <v>1</v>
      </c>
      <c r="AQ2680" s="40">
        <f>IF(AP2680=0,0,INDEX([1]ค่าเสื่อมสิ่งปลูกสร้าง!$A$5:$D$105,MATCH($AP2680,[1]ค่าเสื่อมสิ่งปลูกสร้าง!$A$5:$A$105,0),MATCH(AE2680,[1]ค่าเสื่อมสิ่งปลูกสร้าง!$A$3:$D$3)))</f>
        <v>3</v>
      </c>
      <c r="AR2680" s="44">
        <f t="shared" si="585"/>
        <v>174774.6</v>
      </c>
      <c r="AS2680" s="44">
        <f t="shared" si="586"/>
        <v>178374.6</v>
      </c>
      <c r="AT2680" s="44">
        <f t="shared" si="587"/>
        <v>178374.6</v>
      </c>
      <c r="AU2680" s="46">
        <v>0</v>
      </c>
      <c r="AV2680" s="44">
        <f t="shared" si="581"/>
        <v>178374.6</v>
      </c>
      <c r="AW2680" s="47" t="str">
        <f t="shared" si="582"/>
        <v>0.02</v>
      </c>
      <c r="AX2680" s="48"/>
      <c r="AY2680" s="48"/>
      <c r="AZ2680" s="49">
        <v>0</v>
      </c>
      <c r="BA2680" s="48"/>
      <c r="BB2680" s="48"/>
      <c r="BC2680" s="44">
        <f t="shared" si="583"/>
        <v>0</v>
      </c>
      <c r="BD2680" s="50">
        <v>1</v>
      </c>
      <c r="BE2680" s="51" t="e">
        <f>IF(AX2680=1,0,IF(AY2680=1,0,IF(BC2680&gt;#REF!,#REF!,IF(OR(AZ2680&gt;0,BD2680&gt;=0),BC2680+([1]สูตร2!H2668*(100%-AZ2680)-BC2680)*BD2680,[1]สูตร2!H2668*(100%-AZ2680)))))</f>
        <v>#REF!</v>
      </c>
      <c r="BF2680" s="31"/>
    </row>
    <row r="2681" spans="1:58" s="5" customFormat="1" ht="24" customHeight="1" x14ac:dyDescent="0.2">
      <c r="A2681" s="31"/>
      <c r="B2681" s="31" t="s">
        <v>65</v>
      </c>
      <c r="C2681" s="31">
        <v>12944</v>
      </c>
      <c r="D2681" s="31" t="s">
        <v>71</v>
      </c>
      <c r="E2681" s="31" t="s">
        <v>2084</v>
      </c>
      <c r="F2681" s="31"/>
      <c r="G2681" s="32" t="s">
        <v>2083</v>
      </c>
      <c r="H2681" s="31">
        <v>36</v>
      </c>
      <c r="I2681" s="31">
        <v>469</v>
      </c>
      <c r="J2681" s="31" t="s">
        <v>1973</v>
      </c>
      <c r="K2681" s="31">
        <v>0</v>
      </c>
      <c r="L2681" s="31">
        <v>0</v>
      </c>
      <c r="M2681" s="31">
        <v>12</v>
      </c>
      <c r="N2681" s="33"/>
      <c r="O2681" s="33">
        <v>12</v>
      </c>
      <c r="P2681" s="33"/>
      <c r="Q2681" s="33"/>
      <c r="R2681" s="33"/>
      <c r="S2681" s="34" t="str">
        <f t="shared" si="574"/>
        <v>2</v>
      </c>
      <c r="T2681" s="35">
        <f t="shared" si="575"/>
        <v>12</v>
      </c>
      <c r="U2681" s="36">
        <f>INDEX([1]ราคาที่ดิน!$B:$G,MATCH($C2681,[1]ราคาที่ดิน!$A:$A,0),MATCH($B2681,[1]ราคาที่ดิน!$B$1:$G$1,0))</f>
        <v>180</v>
      </c>
      <c r="V2681" s="37">
        <f t="shared" si="584"/>
        <v>2160</v>
      </c>
      <c r="W2681" s="31">
        <v>4</v>
      </c>
      <c r="X2681" s="31">
        <v>60</v>
      </c>
      <c r="Y2681" s="31" t="s">
        <v>71</v>
      </c>
      <c r="Z2681" s="31" t="s">
        <v>2084</v>
      </c>
      <c r="AA2681" s="31"/>
      <c r="AB2681" s="32" t="s">
        <v>2083</v>
      </c>
      <c r="AC2681" s="38"/>
      <c r="AD2681" s="39" t="s">
        <v>73</v>
      </c>
      <c r="AE2681" s="39" t="s">
        <v>76</v>
      </c>
      <c r="AF2681" s="40" t="str">
        <f t="shared" si="576"/>
        <v>2</v>
      </c>
      <c r="AG2681" s="41">
        <f t="shared" si="577"/>
        <v>42.9</v>
      </c>
      <c r="AH2681" s="42"/>
      <c r="AI2681" s="42">
        <v>42.9</v>
      </c>
      <c r="AJ2681" s="42"/>
      <c r="AK2681" s="42"/>
      <c r="AL2681" s="31">
        <v>30</v>
      </c>
      <c r="AM2681" s="43" t="str">
        <f t="shared" si="578"/>
        <v>100</v>
      </c>
      <c r="AN2681" s="44">
        <f>INDEX([1]ราคาสิ่งปลูกสร้าง!$D$6:$CC$47,MATCH($AD2681,[1]ราคาสิ่งปลูกสร้าง!$B$6:$B$45,0),MATCH($C$7,[1]ราคาสิ่งปลูกสร้าง!$D$5:$CC$5,0))</f>
        <v>6500</v>
      </c>
      <c r="AO2681" s="44">
        <f t="shared" si="579"/>
        <v>278850</v>
      </c>
      <c r="AP2681" s="45">
        <f t="shared" si="580"/>
        <v>30</v>
      </c>
      <c r="AQ2681" s="40">
        <f>IF(AP2681=0,0,INDEX([1]ค่าเสื่อมสิ่งปลูกสร้าง!$A$5:$D$105,MATCH($AP2681,[1]ค่าเสื่อมสิ่งปลูกสร้าง!$A$5:$A$105,0),MATCH(AE2681,[1]ค่าเสื่อมสิ่งปลูกสร้าง!$A$3:$D$3)))</f>
        <v>93</v>
      </c>
      <c r="AR2681" s="44">
        <f t="shared" si="585"/>
        <v>19519.500000000004</v>
      </c>
      <c r="AS2681" s="44">
        <f t="shared" si="586"/>
        <v>21679.500000000004</v>
      </c>
      <c r="AT2681" s="44">
        <f t="shared" si="587"/>
        <v>21679.500000000004</v>
      </c>
      <c r="AU2681" s="46">
        <v>0</v>
      </c>
      <c r="AV2681" s="44">
        <f t="shared" si="581"/>
        <v>21679.500000000004</v>
      </c>
      <c r="AW2681" s="47" t="str">
        <f t="shared" si="582"/>
        <v>0.02</v>
      </c>
      <c r="AX2681" s="48"/>
      <c r="AY2681" s="48"/>
      <c r="AZ2681" s="49">
        <v>0</v>
      </c>
      <c r="BA2681" s="48"/>
      <c r="BB2681" s="48"/>
      <c r="BC2681" s="44">
        <f t="shared" si="583"/>
        <v>0</v>
      </c>
      <c r="BD2681" s="50">
        <v>1</v>
      </c>
      <c r="BE2681" s="51" t="e">
        <f>IF(AX2681=1,0,IF(AY2681=1,0,IF(BC2681&gt;#REF!,#REF!,IF(OR(AZ2681&gt;0,BD2681&gt;=0),BC2681+([1]สูตร2!H2669*(100%-AZ2681)-BC2681)*BD2681,[1]สูตร2!H2669*(100%-AZ2681)))))</f>
        <v>#REF!</v>
      </c>
      <c r="BF2681" s="31"/>
    </row>
    <row r="2682" spans="1:58" s="5" customFormat="1" ht="24" customHeight="1" x14ac:dyDescent="0.2">
      <c r="A2682" s="31">
        <v>897</v>
      </c>
      <c r="B2682" s="31" t="s">
        <v>65</v>
      </c>
      <c r="C2682" s="31">
        <v>3181</v>
      </c>
      <c r="D2682" s="31" t="s">
        <v>66</v>
      </c>
      <c r="E2682" s="31" t="s">
        <v>2085</v>
      </c>
      <c r="F2682" s="31"/>
      <c r="G2682" s="32" t="s">
        <v>2086</v>
      </c>
      <c r="H2682" s="31">
        <v>1</v>
      </c>
      <c r="I2682" s="31">
        <v>2685</v>
      </c>
      <c r="J2682" s="31" t="s">
        <v>1973</v>
      </c>
      <c r="K2682" s="31">
        <v>0</v>
      </c>
      <c r="L2682" s="31">
        <v>0</v>
      </c>
      <c r="M2682" s="31">
        <v>87</v>
      </c>
      <c r="N2682" s="33"/>
      <c r="O2682" s="33">
        <v>87</v>
      </c>
      <c r="P2682" s="33"/>
      <c r="Q2682" s="33"/>
      <c r="R2682" s="33"/>
      <c r="S2682" s="34" t="str">
        <f t="shared" si="574"/>
        <v>2</v>
      </c>
      <c r="T2682" s="35">
        <f t="shared" si="575"/>
        <v>87</v>
      </c>
      <c r="U2682" s="36">
        <f>INDEX([1]ราคาที่ดิน!$B:$G,MATCH($C2682,[1]ราคาที่ดิน!$A:$A,0),MATCH($B2682,[1]ราคาที่ดิน!$B$1:$G$1,0))</f>
        <v>180</v>
      </c>
      <c r="V2682" s="37">
        <f t="shared" si="584"/>
        <v>15660</v>
      </c>
      <c r="W2682" s="31">
        <v>1</v>
      </c>
      <c r="X2682" s="31" t="s">
        <v>2087</v>
      </c>
      <c r="Y2682" s="31"/>
      <c r="Z2682" s="31" t="s">
        <v>2088</v>
      </c>
      <c r="AA2682" s="31"/>
      <c r="AB2682" s="32" t="s">
        <v>2086</v>
      </c>
      <c r="AC2682" s="38"/>
      <c r="AD2682" s="39" t="s">
        <v>73</v>
      </c>
      <c r="AE2682" s="39" t="s">
        <v>74</v>
      </c>
      <c r="AF2682" s="40" t="str">
        <f t="shared" si="576"/>
        <v>2</v>
      </c>
      <c r="AG2682" s="41">
        <f t="shared" si="577"/>
        <v>45.5</v>
      </c>
      <c r="AH2682" s="42"/>
      <c r="AI2682" s="42">
        <v>45.5</v>
      </c>
      <c r="AJ2682" s="42"/>
      <c r="AK2682" s="42"/>
      <c r="AL2682" s="31">
        <v>15</v>
      </c>
      <c r="AM2682" s="43" t="str">
        <f t="shared" si="578"/>
        <v>100</v>
      </c>
      <c r="AN2682" s="44">
        <f>INDEX([1]ราคาสิ่งปลูกสร้าง!$D$6:$CC$47,MATCH($AD2682,[1]ราคาสิ่งปลูกสร้าง!$B$6:$B$45,0),MATCH($C$7,[1]ราคาสิ่งปลูกสร้าง!$D$5:$CC$5,0))</f>
        <v>6500</v>
      </c>
      <c r="AO2682" s="44">
        <f t="shared" si="579"/>
        <v>295750</v>
      </c>
      <c r="AP2682" s="45">
        <f t="shared" si="580"/>
        <v>15</v>
      </c>
      <c r="AQ2682" s="40">
        <f>IF(AP2682=0,0,INDEX([1]ค่าเสื่อมสิ่งปลูกสร้าง!$A$5:$D$105,MATCH($AP2682,[1]ค่าเสื่อมสิ่งปลูกสร้าง!$A$5:$A$105,0),MATCH(AE2682,[1]ค่าเสื่อมสิ่งปลูกสร้าง!$A$3:$D$3)))</f>
        <v>20</v>
      </c>
      <c r="AR2682" s="44">
        <f t="shared" si="585"/>
        <v>236600</v>
      </c>
      <c r="AS2682" s="44">
        <f t="shared" si="586"/>
        <v>252260</v>
      </c>
      <c r="AT2682" s="44">
        <f t="shared" si="587"/>
        <v>252260</v>
      </c>
      <c r="AU2682" s="46">
        <v>0</v>
      </c>
      <c r="AV2682" s="44">
        <f t="shared" si="581"/>
        <v>252260</v>
      </c>
      <c r="AW2682" s="47" t="str">
        <f t="shared" si="582"/>
        <v>0.02</v>
      </c>
      <c r="AX2682" s="48"/>
      <c r="AY2682" s="48"/>
      <c r="AZ2682" s="49">
        <v>0</v>
      </c>
      <c r="BA2682" s="48"/>
      <c r="BB2682" s="48"/>
      <c r="BC2682" s="44">
        <f t="shared" si="583"/>
        <v>0</v>
      </c>
      <c r="BD2682" s="50">
        <v>1</v>
      </c>
      <c r="BE2682" s="51" t="e">
        <f>IF(AX2682=1,0,IF(AY2682=1,0,IF(BC2682&gt;#REF!,#REF!,IF(OR(AZ2682&gt;0,BD2682&gt;=0),BC2682+([1]สูตร2!H2670*(100%-AZ2682)-BC2682)*BD2682,[1]สูตร2!H2670*(100%-AZ2682)))))</f>
        <v>#REF!</v>
      </c>
      <c r="BF2682" s="31"/>
    </row>
    <row r="2683" spans="1:58" s="5" customFormat="1" ht="24" customHeight="1" x14ac:dyDescent="0.2">
      <c r="A2683" s="31">
        <v>898</v>
      </c>
      <c r="B2683" s="31" t="s">
        <v>65</v>
      </c>
      <c r="C2683" s="31">
        <v>6987</v>
      </c>
      <c r="D2683" s="31" t="s">
        <v>66</v>
      </c>
      <c r="E2683" s="31" t="s">
        <v>2089</v>
      </c>
      <c r="F2683" s="31"/>
      <c r="G2683" s="32" t="s">
        <v>2090</v>
      </c>
      <c r="H2683" s="31">
        <v>350</v>
      </c>
      <c r="I2683" s="31">
        <v>3366</v>
      </c>
      <c r="J2683" s="31" t="s">
        <v>1973</v>
      </c>
      <c r="K2683" s="31">
        <v>4</v>
      </c>
      <c r="L2683" s="31">
        <v>3</v>
      </c>
      <c r="M2683" s="31">
        <v>58</v>
      </c>
      <c r="N2683" s="33">
        <v>1958</v>
      </c>
      <c r="O2683" s="33"/>
      <c r="P2683" s="33"/>
      <c r="Q2683" s="33"/>
      <c r="R2683" s="33"/>
      <c r="S2683" s="34" t="str">
        <f t="shared" si="574"/>
        <v>1</v>
      </c>
      <c r="T2683" s="35">
        <f t="shared" si="575"/>
        <v>1958</v>
      </c>
      <c r="U2683" s="36">
        <f>INDEX([1]ราคาที่ดิน!$B:$G,MATCH($C2683,[1]ราคาที่ดิน!$A:$A,0),MATCH($B2683,[1]ราคาที่ดิน!$B$1:$G$1,0))</f>
        <v>180</v>
      </c>
      <c r="V2683" s="37">
        <f t="shared" si="584"/>
        <v>352440</v>
      </c>
      <c r="W2683" s="31"/>
      <c r="X2683" s="31"/>
      <c r="Y2683" s="31"/>
      <c r="Z2683" s="31"/>
      <c r="AA2683" s="31"/>
      <c r="AB2683" s="32"/>
      <c r="AC2683" s="38"/>
      <c r="AD2683" s="39"/>
      <c r="AE2683" s="39"/>
      <c r="AF2683" s="40" t="str">
        <f t="shared" si="576"/>
        <v/>
      </c>
      <c r="AG2683" s="41" t="str">
        <f t="shared" si="577"/>
        <v/>
      </c>
      <c r="AH2683" s="42"/>
      <c r="AI2683" s="42"/>
      <c r="AJ2683" s="42"/>
      <c r="AK2683" s="42"/>
      <c r="AL2683" s="31"/>
      <c r="AM2683" s="43" t="str">
        <f t="shared" si="578"/>
        <v>100</v>
      </c>
      <c r="AN2683" s="44">
        <f>INDEX([1]ราคาสิ่งปลูกสร้าง!$D$6:$CC$47,MATCH($AD2683,[1]ราคาสิ่งปลูกสร้าง!$B$6:$B$45,0),MATCH($C$7,[1]ราคาสิ่งปลูกสร้าง!$D$5:$CC$5,0))</f>
        <v>0</v>
      </c>
      <c r="AO2683" s="44">
        <f t="shared" si="579"/>
        <v>0</v>
      </c>
      <c r="AP2683" s="45">
        <f t="shared" si="580"/>
        <v>0</v>
      </c>
      <c r="AQ2683" s="40">
        <f>IF(AP2683=0,0,INDEX([1]ค่าเสื่อมสิ่งปลูกสร้าง!$A$5:$D$105,MATCH($AP2683,[1]ค่าเสื่อมสิ่งปลูกสร้าง!$A$5:$A$105,0),MATCH(AE2683,[1]ค่าเสื่อมสิ่งปลูกสร้าง!$A$3:$D$3)))</f>
        <v>0</v>
      </c>
      <c r="AR2683" s="44">
        <f t="shared" si="585"/>
        <v>0</v>
      </c>
      <c r="AS2683" s="44">
        <f t="shared" si="586"/>
        <v>352440</v>
      </c>
      <c r="AT2683" s="44">
        <f t="shared" si="587"/>
        <v>352440</v>
      </c>
      <c r="AU2683" s="46">
        <v>0</v>
      </c>
      <c r="AV2683" s="44">
        <f t="shared" si="581"/>
        <v>352440</v>
      </c>
      <c r="AW2683" s="47" t="str">
        <f t="shared" si="582"/>
        <v>0.01</v>
      </c>
      <c r="AX2683" s="48"/>
      <c r="AY2683" s="48"/>
      <c r="AZ2683" s="49">
        <v>0</v>
      </c>
      <c r="BA2683" s="48"/>
      <c r="BB2683" s="48"/>
      <c r="BC2683" s="44">
        <f t="shared" si="583"/>
        <v>0</v>
      </c>
      <c r="BD2683" s="50">
        <v>1</v>
      </c>
      <c r="BE2683" s="51" t="e">
        <f>IF(AX2683=1,0,IF(AY2683=1,0,IF(BC2683&gt;#REF!,#REF!,IF(OR(AZ2683&gt;0,BD2683&gt;=0),BC2683+([1]สูตร2!H2671*(100%-AZ2683)-BC2683)*BD2683,[1]สูตร2!H2671*(100%-AZ2683)))))</f>
        <v>#REF!</v>
      </c>
      <c r="BF2683" s="31"/>
    </row>
    <row r="2684" spans="1:58" s="5" customFormat="1" ht="24" customHeight="1" x14ac:dyDescent="0.2">
      <c r="A2684" s="31"/>
      <c r="B2684" s="31" t="s">
        <v>65</v>
      </c>
      <c r="C2684" s="31">
        <v>2500</v>
      </c>
      <c r="D2684" s="31" t="s">
        <v>66</v>
      </c>
      <c r="E2684" s="31" t="s">
        <v>2089</v>
      </c>
      <c r="F2684" s="31"/>
      <c r="G2684" s="32" t="s">
        <v>2090</v>
      </c>
      <c r="H2684" s="31">
        <v>299</v>
      </c>
      <c r="I2684" s="31">
        <v>2664</v>
      </c>
      <c r="J2684" s="31" t="s">
        <v>1973</v>
      </c>
      <c r="K2684" s="31">
        <v>3</v>
      </c>
      <c r="L2684" s="31">
        <v>3</v>
      </c>
      <c r="M2684" s="31">
        <v>9</v>
      </c>
      <c r="N2684" s="33">
        <v>1509</v>
      </c>
      <c r="O2684" s="33"/>
      <c r="P2684" s="33"/>
      <c r="Q2684" s="33"/>
      <c r="R2684" s="33"/>
      <c r="S2684" s="34" t="str">
        <f t="shared" si="574"/>
        <v>1</v>
      </c>
      <c r="T2684" s="35">
        <f t="shared" si="575"/>
        <v>1509</v>
      </c>
      <c r="U2684" s="36">
        <f>INDEX([1]ราคาที่ดิน!$B:$G,MATCH($C2684,[1]ราคาที่ดิน!$A:$A,0),MATCH($B2684,[1]ราคาที่ดิน!$B$1:$G$1,0))</f>
        <v>180</v>
      </c>
      <c r="V2684" s="37">
        <f t="shared" si="584"/>
        <v>271620</v>
      </c>
      <c r="W2684" s="31"/>
      <c r="X2684" s="31"/>
      <c r="Y2684" s="31"/>
      <c r="Z2684" s="31"/>
      <c r="AA2684" s="31"/>
      <c r="AB2684" s="32"/>
      <c r="AC2684" s="38"/>
      <c r="AD2684" s="39"/>
      <c r="AE2684" s="39"/>
      <c r="AF2684" s="40" t="str">
        <f t="shared" si="576"/>
        <v/>
      </c>
      <c r="AG2684" s="41" t="str">
        <f t="shared" si="577"/>
        <v/>
      </c>
      <c r="AH2684" s="42"/>
      <c r="AI2684" s="42"/>
      <c r="AJ2684" s="42"/>
      <c r="AK2684" s="42"/>
      <c r="AL2684" s="31"/>
      <c r="AM2684" s="43" t="str">
        <f t="shared" si="578"/>
        <v>100</v>
      </c>
      <c r="AN2684" s="44">
        <f>INDEX([1]ราคาสิ่งปลูกสร้าง!$D$6:$CC$47,MATCH($AD2684,[1]ราคาสิ่งปลูกสร้าง!$B$6:$B$45,0),MATCH($C$7,[1]ราคาสิ่งปลูกสร้าง!$D$5:$CC$5,0))</f>
        <v>0</v>
      </c>
      <c r="AO2684" s="44">
        <f t="shared" si="579"/>
        <v>0</v>
      </c>
      <c r="AP2684" s="45">
        <f t="shared" si="580"/>
        <v>0</v>
      </c>
      <c r="AQ2684" s="40">
        <f>IF(AP2684=0,0,INDEX([1]ค่าเสื่อมสิ่งปลูกสร้าง!$A$5:$D$105,MATCH($AP2684,[1]ค่าเสื่อมสิ่งปลูกสร้าง!$A$5:$A$105,0),MATCH(AE2684,[1]ค่าเสื่อมสิ่งปลูกสร้าง!$A$3:$D$3)))</f>
        <v>0</v>
      </c>
      <c r="AR2684" s="44">
        <f t="shared" si="585"/>
        <v>0</v>
      </c>
      <c r="AS2684" s="44">
        <f t="shared" si="586"/>
        <v>271620</v>
      </c>
      <c r="AT2684" s="44">
        <f t="shared" si="587"/>
        <v>271620</v>
      </c>
      <c r="AU2684" s="46">
        <v>0</v>
      </c>
      <c r="AV2684" s="44">
        <f t="shared" si="581"/>
        <v>271620</v>
      </c>
      <c r="AW2684" s="47" t="str">
        <f t="shared" si="582"/>
        <v>0.01</v>
      </c>
      <c r="AX2684" s="48"/>
      <c r="AY2684" s="48"/>
      <c r="AZ2684" s="49">
        <v>0</v>
      </c>
      <c r="BA2684" s="48"/>
      <c r="BB2684" s="48"/>
      <c r="BC2684" s="44">
        <f t="shared" si="583"/>
        <v>0</v>
      </c>
      <c r="BD2684" s="50">
        <v>1</v>
      </c>
      <c r="BE2684" s="51" t="e">
        <f>IF(AX2684=1,0,IF(AY2684=1,0,IF(BC2684&gt;#REF!,#REF!,IF(OR(AZ2684&gt;0,BD2684&gt;=0),BC2684+([1]สูตร2!H2672*(100%-AZ2684)-BC2684)*BD2684,[1]สูตร2!H2672*(100%-AZ2684)))))</f>
        <v>#REF!</v>
      </c>
      <c r="BF2684" s="31"/>
    </row>
    <row r="2685" spans="1:58" s="5" customFormat="1" ht="24" customHeight="1" x14ac:dyDescent="0.2">
      <c r="A2685" s="31"/>
      <c r="B2685" s="31" t="s">
        <v>65</v>
      </c>
      <c r="C2685" s="31">
        <v>13233</v>
      </c>
      <c r="D2685" s="31" t="s">
        <v>66</v>
      </c>
      <c r="E2685" s="31" t="s">
        <v>2089</v>
      </c>
      <c r="F2685" s="31"/>
      <c r="G2685" s="32" t="s">
        <v>2090</v>
      </c>
      <c r="H2685" s="31">
        <v>87</v>
      </c>
      <c r="I2685" s="31">
        <v>713</v>
      </c>
      <c r="J2685" s="31" t="s">
        <v>1973</v>
      </c>
      <c r="K2685" s="31">
        <v>0</v>
      </c>
      <c r="L2685" s="31">
        <v>0</v>
      </c>
      <c r="M2685" s="31">
        <v>36</v>
      </c>
      <c r="N2685" s="33"/>
      <c r="O2685" s="33">
        <v>36</v>
      </c>
      <c r="P2685" s="33"/>
      <c r="Q2685" s="33"/>
      <c r="R2685" s="33"/>
      <c r="S2685" s="34" t="str">
        <f t="shared" si="574"/>
        <v>2</v>
      </c>
      <c r="T2685" s="35">
        <f t="shared" si="575"/>
        <v>36</v>
      </c>
      <c r="U2685" s="36">
        <f>INDEX([1]ราคาที่ดิน!$B:$G,MATCH($C2685,[1]ราคาที่ดิน!$A:$A,0),MATCH($B2685,[1]ราคาที่ดิน!$B$1:$G$1,0))</f>
        <v>180</v>
      </c>
      <c r="V2685" s="37">
        <f t="shared" si="584"/>
        <v>6480</v>
      </c>
      <c r="W2685" s="31">
        <v>1</v>
      </c>
      <c r="X2685" s="31">
        <v>64</v>
      </c>
      <c r="Y2685" s="31" t="s">
        <v>66</v>
      </c>
      <c r="Z2685" s="31" t="s">
        <v>2091</v>
      </c>
      <c r="AA2685" s="31"/>
      <c r="AB2685" s="32" t="s">
        <v>2090</v>
      </c>
      <c r="AC2685" s="38"/>
      <c r="AD2685" s="39" t="s">
        <v>73</v>
      </c>
      <c r="AE2685" s="39" t="s">
        <v>74</v>
      </c>
      <c r="AF2685" s="40" t="str">
        <f t="shared" si="576"/>
        <v>2</v>
      </c>
      <c r="AG2685" s="41">
        <f t="shared" si="577"/>
        <v>48</v>
      </c>
      <c r="AH2685" s="42"/>
      <c r="AI2685" s="42">
        <v>48</v>
      </c>
      <c r="AJ2685" s="42"/>
      <c r="AK2685" s="42"/>
      <c r="AL2685" s="31">
        <v>16</v>
      </c>
      <c r="AM2685" s="43" t="str">
        <f t="shared" si="578"/>
        <v>100</v>
      </c>
      <c r="AN2685" s="44">
        <f>INDEX([1]ราคาสิ่งปลูกสร้าง!$D$6:$CC$47,MATCH($AD2685,[1]ราคาสิ่งปลูกสร้าง!$B$6:$B$45,0),MATCH($C$7,[1]ราคาสิ่งปลูกสร้าง!$D$5:$CC$5,0))</f>
        <v>6500</v>
      </c>
      <c r="AO2685" s="44">
        <f t="shared" si="579"/>
        <v>312000</v>
      </c>
      <c r="AP2685" s="45">
        <f t="shared" si="580"/>
        <v>16</v>
      </c>
      <c r="AQ2685" s="40">
        <f>IF(AP2685=0,0,INDEX([1]ค่าเสื่อมสิ่งปลูกสร้าง!$A$5:$D$105,MATCH($AP2685,[1]ค่าเสื่อมสิ่งปลูกสร้าง!$A$5:$A$105,0),MATCH(AE2685,[1]ค่าเสื่อมสิ่งปลูกสร้าง!$A$3:$D$3)))</f>
        <v>22</v>
      </c>
      <c r="AR2685" s="44">
        <f t="shared" si="585"/>
        <v>243360</v>
      </c>
      <c r="AS2685" s="44">
        <f t="shared" si="586"/>
        <v>249840</v>
      </c>
      <c r="AT2685" s="44">
        <f t="shared" si="587"/>
        <v>249840</v>
      </c>
      <c r="AU2685" s="46">
        <v>0</v>
      </c>
      <c r="AV2685" s="44">
        <f t="shared" si="581"/>
        <v>249840</v>
      </c>
      <c r="AW2685" s="47" t="str">
        <f t="shared" si="582"/>
        <v>0.02</v>
      </c>
      <c r="AX2685" s="48"/>
      <c r="AY2685" s="48"/>
      <c r="AZ2685" s="49">
        <v>0</v>
      </c>
      <c r="BA2685" s="48"/>
      <c r="BB2685" s="48"/>
      <c r="BC2685" s="44">
        <f t="shared" si="583"/>
        <v>0</v>
      </c>
      <c r="BD2685" s="50">
        <v>1</v>
      </c>
      <c r="BE2685" s="51" t="e">
        <f>IF(AX2685=1,0,IF(AY2685=1,0,IF(BC2685&gt;#REF!,#REF!,IF(OR(AZ2685&gt;0,BD2685&gt;=0),BC2685+([1]สูตร2!H2673*(100%-AZ2685)-BC2685)*BD2685,[1]สูตร2!H2673*(100%-AZ2685)))))</f>
        <v>#REF!</v>
      </c>
      <c r="BF2685" s="31"/>
    </row>
    <row r="2686" spans="1:58" s="5" customFormat="1" ht="24" customHeight="1" x14ac:dyDescent="0.2">
      <c r="A2686" s="31"/>
      <c r="B2686" s="31" t="s">
        <v>65</v>
      </c>
      <c r="C2686" s="31">
        <v>13232</v>
      </c>
      <c r="D2686" s="31" t="s">
        <v>66</v>
      </c>
      <c r="E2686" s="31" t="s">
        <v>2089</v>
      </c>
      <c r="F2686" s="31"/>
      <c r="G2686" s="32" t="s">
        <v>2090</v>
      </c>
      <c r="H2686" s="31">
        <v>86</v>
      </c>
      <c r="I2686" s="31">
        <v>712</v>
      </c>
      <c r="J2686" s="31" t="s">
        <v>1973</v>
      </c>
      <c r="K2686" s="31">
        <v>0</v>
      </c>
      <c r="L2686" s="31">
        <v>0</v>
      </c>
      <c r="M2686" s="31">
        <v>31</v>
      </c>
      <c r="N2686" s="33"/>
      <c r="O2686" s="33">
        <v>31</v>
      </c>
      <c r="P2686" s="33"/>
      <c r="Q2686" s="33"/>
      <c r="R2686" s="33"/>
      <c r="S2686" s="34" t="str">
        <f t="shared" si="574"/>
        <v>2</v>
      </c>
      <c r="T2686" s="35">
        <f t="shared" si="575"/>
        <v>31</v>
      </c>
      <c r="U2686" s="36">
        <f>INDEX([1]ราคาที่ดิน!$B:$G,MATCH($C2686,[1]ราคาที่ดิน!$A:$A,0),MATCH($B2686,[1]ราคาที่ดิน!$B$1:$G$1,0))</f>
        <v>180</v>
      </c>
      <c r="V2686" s="37">
        <f t="shared" si="584"/>
        <v>5580</v>
      </c>
      <c r="W2686" s="31">
        <v>2</v>
      </c>
      <c r="X2686" s="31">
        <v>64</v>
      </c>
      <c r="Y2686" s="31" t="s">
        <v>66</v>
      </c>
      <c r="Z2686" s="31" t="s">
        <v>2091</v>
      </c>
      <c r="AA2686" s="31"/>
      <c r="AB2686" s="32" t="s">
        <v>2090</v>
      </c>
      <c r="AC2686" s="38"/>
      <c r="AD2686" s="39" t="s">
        <v>75</v>
      </c>
      <c r="AE2686" s="39" t="s">
        <v>76</v>
      </c>
      <c r="AF2686" s="40" t="str">
        <f t="shared" si="576"/>
        <v>1</v>
      </c>
      <c r="AG2686" s="41">
        <f t="shared" si="577"/>
        <v>80</v>
      </c>
      <c r="AH2686" s="42">
        <v>80</v>
      </c>
      <c r="AI2686" s="42"/>
      <c r="AJ2686" s="42"/>
      <c r="AK2686" s="42"/>
      <c r="AL2686" s="31">
        <v>16</v>
      </c>
      <c r="AM2686" s="43" t="str">
        <f t="shared" si="578"/>
        <v>100</v>
      </c>
      <c r="AN2686" s="44">
        <f>INDEX([1]ราคาสิ่งปลูกสร้าง!$D$6:$CC$47,MATCH($AD2686,[1]ราคาสิ่งปลูกสร้าง!$B$6:$B$45,0),MATCH($C$7,[1]ราคาสิ่งปลูกสร้าง!$D$5:$CC$5,0))</f>
        <v>5400</v>
      </c>
      <c r="AO2686" s="44">
        <f t="shared" si="579"/>
        <v>432000</v>
      </c>
      <c r="AP2686" s="45">
        <f t="shared" si="580"/>
        <v>16</v>
      </c>
      <c r="AQ2686" s="40">
        <f>IF(AP2686=0,0,INDEX([1]ค่าเสื่อมสิ่งปลูกสร้าง!$A$5:$D$105,MATCH($AP2686,[1]ค่าเสื่อมสิ่งปลูกสร้าง!$A$5:$A$105,0),MATCH(AE2686,[1]ค่าเสื่อมสิ่งปลูกสร้าง!$A$3:$D$3)))</f>
        <v>72</v>
      </c>
      <c r="AR2686" s="44">
        <f t="shared" si="585"/>
        <v>120960.00000000001</v>
      </c>
      <c r="AS2686" s="44">
        <f t="shared" si="586"/>
        <v>126540.00000000001</v>
      </c>
      <c r="AT2686" s="44">
        <f t="shared" si="587"/>
        <v>126540.00000000001</v>
      </c>
      <c r="AU2686" s="46">
        <v>0</v>
      </c>
      <c r="AV2686" s="44">
        <f t="shared" si="581"/>
        <v>126540.00000000001</v>
      </c>
      <c r="AW2686" s="47" t="str">
        <f t="shared" si="582"/>
        <v>0.01</v>
      </c>
      <c r="AX2686" s="48"/>
      <c r="AY2686" s="48"/>
      <c r="AZ2686" s="49">
        <v>0</v>
      </c>
      <c r="BA2686" s="48"/>
      <c r="BB2686" s="48"/>
      <c r="BC2686" s="44">
        <f t="shared" si="583"/>
        <v>0</v>
      </c>
      <c r="BD2686" s="50">
        <v>1</v>
      </c>
      <c r="BE2686" s="51" t="e">
        <f>IF(AX2686=1,0,IF(AY2686=1,0,IF(BC2686&gt;#REF!,#REF!,IF(OR(AZ2686&gt;0,BD2686&gt;=0),BC2686+([1]สูตร2!H2674*(100%-AZ2686)-BC2686)*BD2686,[1]สูตร2!H2674*(100%-AZ2686)))))</f>
        <v>#REF!</v>
      </c>
      <c r="BF2686" s="31"/>
    </row>
    <row r="2687" spans="1:58" s="5" customFormat="1" ht="24" customHeight="1" x14ac:dyDescent="0.2">
      <c r="A2687" s="31"/>
      <c r="B2687" s="31" t="s">
        <v>65</v>
      </c>
      <c r="C2687" s="31">
        <v>13230</v>
      </c>
      <c r="D2687" s="31" t="s">
        <v>66</v>
      </c>
      <c r="E2687" s="31" t="s">
        <v>2089</v>
      </c>
      <c r="F2687" s="31"/>
      <c r="G2687" s="32" t="s">
        <v>2090</v>
      </c>
      <c r="H2687" s="31">
        <v>84</v>
      </c>
      <c r="I2687" s="31">
        <v>710</v>
      </c>
      <c r="J2687" s="31" t="s">
        <v>1973</v>
      </c>
      <c r="K2687" s="31">
        <v>0</v>
      </c>
      <c r="L2687" s="31">
        <v>0</v>
      </c>
      <c r="M2687" s="31">
        <v>53</v>
      </c>
      <c r="N2687" s="33"/>
      <c r="O2687" s="33">
        <v>53</v>
      </c>
      <c r="P2687" s="33"/>
      <c r="Q2687" s="33"/>
      <c r="R2687" s="33"/>
      <c r="S2687" s="34" t="str">
        <f t="shared" si="574"/>
        <v>2</v>
      </c>
      <c r="T2687" s="35">
        <f t="shared" si="575"/>
        <v>53</v>
      </c>
      <c r="U2687" s="36">
        <f>INDEX([1]ราคาที่ดิน!$B:$G,MATCH($C2687,[1]ราคาที่ดิน!$A:$A,0),MATCH($B2687,[1]ราคาที่ดิน!$B$1:$G$1,0))</f>
        <v>180</v>
      </c>
      <c r="V2687" s="37">
        <f t="shared" si="584"/>
        <v>9540</v>
      </c>
      <c r="W2687" s="31">
        <v>3</v>
      </c>
      <c r="X2687" s="31">
        <v>64</v>
      </c>
      <c r="Y2687" s="31" t="s">
        <v>66</v>
      </c>
      <c r="Z2687" s="31" t="s">
        <v>2091</v>
      </c>
      <c r="AA2687" s="31"/>
      <c r="AB2687" s="32" t="s">
        <v>2090</v>
      </c>
      <c r="AC2687" s="38"/>
      <c r="AD2687" s="39" t="s">
        <v>75</v>
      </c>
      <c r="AE2687" s="39" t="s">
        <v>76</v>
      </c>
      <c r="AF2687" s="40" t="str">
        <f t="shared" si="576"/>
        <v>1</v>
      </c>
      <c r="AG2687" s="41">
        <f t="shared" si="577"/>
        <v>12.15</v>
      </c>
      <c r="AH2687" s="42">
        <v>12.15</v>
      </c>
      <c r="AI2687" s="42"/>
      <c r="AJ2687" s="42"/>
      <c r="AK2687" s="42"/>
      <c r="AL2687" s="31">
        <v>16</v>
      </c>
      <c r="AM2687" s="43" t="str">
        <f t="shared" si="578"/>
        <v>100</v>
      </c>
      <c r="AN2687" s="44">
        <f>INDEX([1]ราคาสิ่งปลูกสร้าง!$D$6:$CC$47,MATCH($AD2687,[1]ราคาสิ่งปลูกสร้าง!$B$6:$B$45,0),MATCH($C$7,[1]ราคาสิ่งปลูกสร้าง!$D$5:$CC$5,0))</f>
        <v>5400</v>
      </c>
      <c r="AO2687" s="44">
        <f t="shared" si="579"/>
        <v>65610</v>
      </c>
      <c r="AP2687" s="45">
        <f t="shared" si="580"/>
        <v>16</v>
      </c>
      <c r="AQ2687" s="40">
        <f>IF(AP2687=0,0,INDEX([1]ค่าเสื่อมสิ่งปลูกสร้าง!$A$5:$D$105,MATCH($AP2687,[1]ค่าเสื่อมสิ่งปลูกสร้าง!$A$5:$A$105,0),MATCH(AE2687,[1]ค่าเสื่อมสิ่งปลูกสร้าง!$A$3:$D$3)))</f>
        <v>72</v>
      </c>
      <c r="AR2687" s="44">
        <f t="shared" si="585"/>
        <v>18370.800000000003</v>
      </c>
      <c r="AS2687" s="44">
        <f t="shared" si="586"/>
        <v>27910.800000000003</v>
      </c>
      <c r="AT2687" s="44">
        <f t="shared" si="587"/>
        <v>27910.800000000003</v>
      </c>
      <c r="AU2687" s="46">
        <v>0</v>
      </c>
      <c r="AV2687" s="44">
        <f t="shared" si="581"/>
        <v>27910.800000000003</v>
      </c>
      <c r="AW2687" s="47" t="str">
        <f t="shared" si="582"/>
        <v>0.01</v>
      </c>
      <c r="AX2687" s="48"/>
      <c r="AY2687" s="48"/>
      <c r="AZ2687" s="49">
        <v>0</v>
      </c>
      <c r="BA2687" s="48"/>
      <c r="BB2687" s="48"/>
      <c r="BC2687" s="44">
        <f t="shared" si="583"/>
        <v>0</v>
      </c>
      <c r="BD2687" s="50">
        <v>1</v>
      </c>
      <c r="BE2687" s="51" t="e">
        <f>IF(AX2687=1,0,IF(AY2687=1,0,IF(BC2687&gt;#REF!,#REF!,IF(OR(AZ2687&gt;0,BD2687&gt;=0),BC2687+([1]สูตร2!H2675*(100%-AZ2687)-BC2687)*BD2687,[1]สูตร2!H2675*(100%-AZ2687)))))</f>
        <v>#REF!</v>
      </c>
      <c r="BF2687" s="31"/>
    </row>
    <row r="2688" spans="1:58" s="5" customFormat="1" ht="24" customHeight="1" x14ac:dyDescent="0.2">
      <c r="A2688" s="31"/>
      <c r="B2688" s="31" t="s">
        <v>65</v>
      </c>
      <c r="C2688" s="31">
        <v>13230</v>
      </c>
      <c r="D2688" s="31" t="s">
        <v>66</v>
      </c>
      <c r="E2688" s="31" t="s">
        <v>2089</v>
      </c>
      <c r="F2688" s="31"/>
      <c r="G2688" s="32" t="s">
        <v>2090</v>
      </c>
      <c r="H2688" s="31">
        <v>84</v>
      </c>
      <c r="I2688" s="31">
        <v>710</v>
      </c>
      <c r="J2688" s="31" t="s">
        <v>1973</v>
      </c>
      <c r="K2688" s="31">
        <v>0</v>
      </c>
      <c r="L2688" s="31">
        <v>0</v>
      </c>
      <c r="M2688" s="31">
        <v>50</v>
      </c>
      <c r="N2688" s="33"/>
      <c r="O2688" s="33">
        <v>50</v>
      </c>
      <c r="P2688" s="33"/>
      <c r="Q2688" s="33"/>
      <c r="R2688" s="33"/>
      <c r="S2688" s="34" t="str">
        <f t="shared" si="574"/>
        <v>2</v>
      </c>
      <c r="T2688" s="35">
        <f t="shared" si="575"/>
        <v>50</v>
      </c>
      <c r="U2688" s="36">
        <f>INDEX([1]ราคาที่ดิน!$B:$G,MATCH($C2688,[1]ราคาที่ดิน!$A:$A,0),MATCH($B2688,[1]ราคาที่ดิน!$B$1:$G$1,0))</f>
        <v>180</v>
      </c>
      <c r="V2688" s="37">
        <f t="shared" si="584"/>
        <v>9000</v>
      </c>
      <c r="W2688" s="31">
        <v>4</v>
      </c>
      <c r="X2688" s="31">
        <v>64</v>
      </c>
      <c r="Y2688" s="31" t="s">
        <v>66</v>
      </c>
      <c r="Z2688" s="31" t="s">
        <v>2091</v>
      </c>
      <c r="AA2688" s="31"/>
      <c r="AB2688" s="32" t="s">
        <v>2090</v>
      </c>
      <c r="AC2688" s="38"/>
      <c r="AD2688" s="39" t="s">
        <v>75</v>
      </c>
      <c r="AE2688" s="39" t="s">
        <v>76</v>
      </c>
      <c r="AF2688" s="40" t="str">
        <f t="shared" si="576"/>
        <v>1</v>
      </c>
      <c r="AG2688" s="41">
        <f t="shared" si="577"/>
        <v>22.75</v>
      </c>
      <c r="AH2688" s="42">
        <v>22.75</v>
      </c>
      <c r="AI2688" s="42"/>
      <c r="AJ2688" s="42"/>
      <c r="AK2688" s="42"/>
      <c r="AL2688" s="31">
        <v>16</v>
      </c>
      <c r="AM2688" s="43" t="str">
        <f t="shared" si="578"/>
        <v>100</v>
      </c>
      <c r="AN2688" s="44">
        <f>INDEX([1]ราคาสิ่งปลูกสร้าง!$D$6:$CC$47,MATCH($AD2688,[1]ราคาสิ่งปลูกสร้าง!$B$6:$B$45,0),MATCH($C$7,[1]ราคาสิ่งปลูกสร้าง!$D$5:$CC$5,0))</f>
        <v>5400</v>
      </c>
      <c r="AO2688" s="44">
        <f t="shared" si="579"/>
        <v>122850</v>
      </c>
      <c r="AP2688" s="45">
        <f t="shared" si="580"/>
        <v>16</v>
      </c>
      <c r="AQ2688" s="40">
        <f>IF(AP2688=0,0,INDEX([1]ค่าเสื่อมสิ่งปลูกสร้าง!$A$5:$D$105,MATCH($AP2688,[1]ค่าเสื่อมสิ่งปลูกสร้าง!$A$5:$A$105,0),MATCH(AE2688,[1]ค่าเสื่อมสิ่งปลูกสร้าง!$A$3:$D$3)))</f>
        <v>72</v>
      </c>
      <c r="AR2688" s="44">
        <f t="shared" si="585"/>
        <v>34398</v>
      </c>
      <c r="AS2688" s="44">
        <f t="shared" si="586"/>
        <v>43398</v>
      </c>
      <c r="AT2688" s="44">
        <f t="shared" si="587"/>
        <v>43398</v>
      </c>
      <c r="AU2688" s="46">
        <v>0</v>
      </c>
      <c r="AV2688" s="44">
        <f t="shared" si="581"/>
        <v>43398</v>
      </c>
      <c r="AW2688" s="47" t="str">
        <f t="shared" si="582"/>
        <v>0.01</v>
      </c>
      <c r="AX2688" s="48"/>
      <c r="AY2688" s="48"/>
      <c r="AZ2688" s="49">
        <v>0</v>
      </c>
      <c r="BA2688" s="48"/>
      <c r="BB2688" s="48"/>
      <c r="BC2688" s="44">
        <f t="shared" si="583"/>
        <v>0</v>
      </c>
      <c r="BD2688" s="50">
        <v>1</v>
      </c>
      <c r="BE2688" s="51" t="e">
        <f>IF(AX2688=1,0,IF(AY2688=1,0,IF(BC2688&gt;#REF!,#REF!,IF(OR(AZ2688&gt;0,BD2688&gt;=0),BC2688+([1]สูตร2!H2676*(100%-AZ2688)-BC2688)*BD2688,[1]สูตร2!H2676*(100%-AZ2688)))))</f>
        <v>#REF!</v>
      </c>
      <c r="BF2688" s="31"/>
    </row>
    <row r="2689" spans="1:58" s="5" customFormat="1" ht="24" customHeight="1" x14ac:dyDescent="0.2">
      <c r="A2689" s="31"/>
      <c r="B2689" s="31" t="s">
        <v>65</v>
      </c>
      <c r="C2689" s="31">
        <v>13230</v>
      </c>
      <c r="D2689" s="31" t="s">
        <v>66</v>
      </c>
      <c r="E2689" s="31" t="s">
        <v>2089</v>
      </c>
      <c r="F2689" s="31"/>
      <c r="G2689" s="32" t="s">
        <v>2090</v>
      </c>
      <c r="H2689" s="31">
        <v>84</v>
      </c>
      <c r="I2689" s="31">
        <v>710</v>
      </c>
      <c r="J2689" s="31" t="s">
        <v>1973</v>
      </c>
      <c r="K2689" s="31">
        <v>0</v>
      </c>
      <c r="L2689" s="31">
        <v>0</v>
      </c>
      <c r="M2689" s="31">
        <v>50</v>
      </c>
      <c r="N2689" s="33"/>
      <c r="O2689" s="33">
        <v>50</v>
      </c>
      <c r="P2689" s="33"/>
      <c r="Q2689" s="33"/>
      <c r="R2689" s="33"/>
      <c r="S2689" s="34" t="str">
        <f t="shared" si="574"/>
        <v>2</v>
      </c>
      <c r="T2689" s="35">
        <f t="shared" si="575"/>
        <v>50</v>
      </c>
      <c r="U2689" s="36">
        <f>INDEX([1]ราคาที่ดิน!$B:$G,MATCH($C2689,[1]ราคาที่ดิน!$A:$A,0),MATCH($B2689,[1]ราคาที่ดิน!$B$1:$G$1,0))</f>
        <v>180</v>
      </c>
      <c r="V2689" s="37">
        <f t="shared" si="584"/>
        <v>9000</v>
      </c>
      <c r="W2689" s="31">
        <v>5</v>
      </c>
      <c r="X2689" s="31">
        <v>64</v>
      </c>
      <c r="Y2689" s="31" t="s">
        <v>66</v>
      </c>
      <c r="Z2689" s="31" t="s">
        <v>2091</v>
      </c>
      <c r="AA2689" s="31"/>
      <c r="AB2689" s="32" t="s">
        <v>2090</v>
      </c>
      <c r="AC2689" s="38"/>
      <c r="AD2689" s="39" t="s">
        <v>77</v>
      </c>
      <c r="AE2689" s="39" t="s">
        <v>76</v>
      </c>
      <c r="AF2689" s="40" t="str">
        <f t="shared" si="576"/>
        <v>1</v>
      </c>
      <c r="AG2689" s="41">
        <f t="shared" si="577"/>
        <v>8</v>
      </c>
      <c r="AH2689" s="42">
        <v>8</v>
      </c>
      <c r="AI2689" s="42"/>
      <c r="AJ2689" s="42"/>
      <c r="AK2689" s="42"/>
      <c r="AL2689" s="31">
        <v>16</v>
      </c>
      <c r="AM2689" s="43" t="str">
        <f t="shared" si="578"/>
        <v>100</v>
      </c>
      <c r="AN2689" s="44">
        <f>INDEX([1]ราคาสิ่งปลูกสร้าง!$D$6:$CC$47,MATCH($AD2689,[1]ราคาสิ่งปลูกสร้าง!$B$6:$B$45,0),MATCH($C$7,[1]ราคาสิ่งปลูกสร้าง!$D$5:$CC$5,0))</f>
        <v>2050</v>
      </c>
      <c r="AO2689" s="44">
        <f t="shared" si="579"/>
        <v>16400</v>
      </c>
      <c r="AP2689" s="45">
        <f t="shared" si="580"/>
        <v>16</v>
      </c>
      <c r="AQ2689" s="40">
        <f>IF(AP2689=0,0,INDEX([1]ค่าเสื่อมสิ่งปลูกสร้าง!$A$5:$D$105,MATCH($AP2689,[1]ค่าเสื่อมสิ่งปลูกสร้าง!$A$5:$A$105,0),MATCH(AE2689,[1]ค่าเสื่อมสิ่งปลูกสร้าง!$A$3:$D$3)))</f>
        <v>72</v>
      </c>
      <c r="AR2689" s="44">
        <f t="shared" si="585"/>
        <v>4592</v>
      </c>
      <c r="AS2689" s="44">
        <f t="shared" si="586"/>
        <v>13592</v>
      </c>
      <c r="AT2689" s="44">
        <f t="shared" si="587"/>
        <v>13592</v>
      </c>
      <c r="AU2689" s="46">
        <v>0</v>
      </c>
      <c r="AV2689" s="44">
        <f t="shared" si="581"/>
        <v>13592</v>
      </c>
      <c r="AW2689" s="47" t="str">
        <f t="shared" si="582"/>
        <v>0.01</v>
      </c>
      <c r="AX2689" s="48"/>
      <c r="AY2689" s="48"/>
      <c r="AZ2689" s="49">
        <v>0</v>
      </c>
      <c r="BA2689" s="48"/>
      <c r="BB2689" s="48"/>
      <c r="BC2689" s="44">
        <f t="shared" si="583"/>
        <v>0</v>
      </c>
      <c r="BD2689" s="50">
        <v>1</v>
      </c>
      <c r="BE2689" s="51" t="e">
        <f>IF(AX2689=1,0,IF(AY2689=1,0,IF(BC2689&gt;#REF!,#REF!,IF(OR(AZ2689&gt;0,BD2689&gt;=0),BC2689+([1]สูตร2!H2677*(100%-AZ2689)-BC2689)*BD2689,[1]สูตร2!H2677*(100%-AZ2689)))))</f>
        <v>#REF!</v>
      </c>
      <c r="BF2689" s="31"/>
    </row>
    <row r="2690" spans="1:58" s="5" customFormat="1" ht="24" customHeight="1" x14ac:dyDescent="0.2">
      <c r="A2690" s="31">
        <v>899</v>
      </c>
      <c r="B2690" s="31" t="s">
        <v>65</v>
      </c>
      <c r="C2690" s="31">
        <v>27212</v>
      </c>
      <c r="D2690" s="31" t="s">
        <v>66</v>
      </c>
      <c r="E2690" s="31" t="s">
        <v>2092</v>
      </c>
      <c r="F2690" s="31"/>
      <c r="G2690" s="32" t="s">
        <v>2093</v>
      </c>
      <c r="H2690" s="31">
        <v>144</v>
      </c>
      <c r="I2690" s="31">
        <v>1177</v>
      </c>
      <c r="J2690" s="31" t="s">
        <v>1973</v>
      </c>
      <c r="K2690" s="31">
        <v>3</v>
      </c>
      <c r="L2690" s="31">
        <v>3</v>
      </c>
      <c r="M2690" s="31">
        <v>86</v>
      </c>
      <c r="N2690" s="33">
        <v>1586</v>
      </c>
      <c r="O2690" s="33"/>
      <c r="P2690" s="33"/>
      <c r="Q2690" s="33"/>
      <c r="R2690" s="33"/>
      <c r="S2690" s="34" t="str">
        <f t="shared" si="574"/>
        <v>1</v>
      </c>
      <c r="T2690" s="35">
        <f t="shared" si="575"/>
        <v>1586</v>
      </c>
      <c r="U2690" s="36">
        <f>INDEX([1]ราคาที่ดิน!$B:$G,MATCH($C2690,[1]ราคาที่ดิน!$A:$A,0),MATCH($B2690,[1]ราคาที่ดิน!$B$1:$G$1,0))</f>
        <v>180</v>
      </c>
      <c r="V2690" s="37">
        <f t="shared" si="584"/>
        <v>285480</v>
      </c>
      <c r="W2690" s="31"/>
      <c r="X2690" s="31"/>
      <c r="Y2690" s="31"/>
      <c r="Z2690" s="31"/>
      <c r="AA2690" s="31"/>
      <c r="AB2690" s="32"/>
      <c r="AC2690" s="38"/>
      <c r="AD2690" s="39"/>
      <c r="AE2690" s="39"/>
      <c r="AF2690" s="40" t="str">
        <f t="shared" si="576"/>
        <v/>
      </c>
      <c r="AG2690" s="41" t="str">
        <f t="shared" si="577"/>
        <v/>
      </c>
      <c r="AH2690" s="42"/>
      <c r="AI2690" s="42"/>
      <c r="AJ2690" s="42"/>
      <c r="AK2690" s="42"/>
      <c r="AL2690" s="31"/>
      <c r="AM2690" s="43" t="str">
        <f t="shared" si="578"/>
        <v>100</v>
      </c>
      <c r="AN2690" s="44">
        <f>INDEX([1]ราคาสิ่งปลูกสร้าง!$D$6:$CC$47,MATCH($AD2690,[1]ราคาสิ่งปลูกสร้าง!$B$6:$B$45,0),MATCH($C$7,[1]ราคาสิ่งปลูกสร้าง!$D$5:$CC$5,0))</f>
        <v>0</v>
      </c>
      <c r="AO2690" s="44">
        <f t="shared" si="579"/>
        <v>0</v>
      </c>
      <c r="AP2690" s="45">
        <f t="shared" si="580"/>
        <v>0</v>
      </c>
      <c r="AQ2690" s="40">
        <f>IF(AP2690=0,0,INDEX([1]ค่าเสื่อมสิ่งปลูกสร้าง!$A$5:$D$105,MATCH($AP2690,[1]ค่าเสื่อมสิ่งปลูกสร้าง!$A$5:$A$105,0),MATCH(AE2690,[1]ค่าเสื่อมสิ่งปลูกสร้าง!$A$3:$D$3)))</f>
        <v>0</v>
      </c>
      <c r="AR2690" s="44">
        <f t="shared" si="585"/>
        <v>0</v>
      </c>
      <c r="AS2690" s="44">
        <f t="shared" si="586"/>
        <v>285480</v>
      </c>
      <c r="AT2690" s="44">
        <f t="shared" si="587"/>
        <v>285480</v>
      </c>
      <c r="AU2690" s="46">
        <v>0</v>
      </c>
      <c r="AV2690" s="44">
        <f t="shared" si="581"/>
        <v>285480</v>
      </c>
      <c r="AW2690" s="47" t="str">
        <f t="shared" si="582"/>
        <v>0.01</v>
      </c>
      <c r="AX2690" s="48"/>
      <c r="AY2690" s="48"/>
      <c r="AZ2690" s="49">
        <v>0</v>
      </c>
      <c r="BA2690" s="48"/>
      <c r="BB2690" s="48"/>
      <c r="BC2690" s="44">
        <f t="shared" si="583"/>
        <v>0</v>
      </c>
      <c r="BD2690" s="50">
        <v>1</v>
      </c>
      <c r="BE2690" s="51" t="e">
        <f>IF(AX2690=1,0,IF(AY2690=1,0,IF(BC2690&gt;#REF!,#REF!,IF(OR(AZ2690&gt;0,BD2690&gt;=0),BC2690+([1]สูตร2!H2678*(100%-AZ2690)-BC2690)*BD2690,[1]สูตร2!H2678*(100%-AZ2690)))))</f>
        <v>#REF!</v>
      </c>
      <c r="BF2690" s="31"/>
    </row>
    <row r="2691" spans="1:58" s="5" customFormat="1" ht="24" customHeight="1" x14ac:dyDescent="0.2">
      <c r="A2691" s="31"/>
      <c r="B2691" s="31" t="s">
        <v>65</v>
      </c>
      <c r="C2691" s="31">
        <v>13217</v>
      </c>
      <c r="D2691" s="31" t="s">
        <v>66</v>
      </c>
      <c r="E2691" s="31" t="s">
        <v>2092</v>
      </c>
      <c r="F2691" s="31"/>
      <c r="G2691" s="32" t="s">
        <v>2093</v>
      </c>
      <c r="H2691" s="31">
        <v>71</v>
      </c>
      <c r="I2691" s="31">
        <v>697</v>
      </c>
      <c r="J2691" s="31" t="s">
        <v>1973</v>
      </c>
      <c r="K2691" s="31">
        <v>0</v>
      </c>
      <c r="L2691" s="31">
        <v>1</v>
      </c>
      <c r="M2691" s="31">
        <v>0</v>
      </c>
      <c r="N2691" s="33"/>
      <c r="O2691" s="33">
        <v>100</v>
      </c>
      <c r="P2691" s="33"/>
      <c r="Q2691" s="33"/>
      <c r="R2691" s="33"/>
      <c r="S2691" s="34" t="str">
        <f t="shared" si="574"/>
        <v>2</v>
      </c>
      <c r="T2691" s="35">
        <f t="shared" si="575"/>
        <v>100</v>
      </c>
      <c r="U2691" s="36">
        <f>INDEX([1]ราคาที่ดิน!$B:$G,MATCH($C2691,[1]ราคาที่ดิน!$A:$A,0),MATCH($B2691,[1]ราคาที่ดิน!$B$1:$G$1,0))</f>
        <v>180</v>
      </c>
      <c r="V2691" s="37">
        <f t="shared" si="584"/>
        <v>18000</v>
      </c>
      <c r="W2691" s="31">
        <v>1</v>
      </c>
      <c r="X2691" s="31">
        <v>65</v>
      </c>
      <c r="Y2691" s="31" t="s">
        <v>66</v>
      </c>
      <c r="Z2691" s="31" t="s">
        <v>2092</v>
      </c>
      <c r="AA2691" s="31"/>
      <c r="AB2691" s="32" t="s">
        <v>2093</v>
      </c>
      <c r="AC2691" s="38"/>
      <c r="AD2691" s="39" t="s">
        <v>73</v>
      </c>
      <c r="AE2691" s="39" t="s">
        <v>94</v>
      </c>
      <c r="AF2691" s="40" t="str">
        <f t="shared" si="576"/>
        <v>2</v>
      </c>
      <c r="AG2691" s="41">
        <f t="shared" si="577"/>
        <v>83.7</v>
      </c>
      <c r="AH2691" s="42"/>
      <c r="AI2691" s="42">
        <v>83.7</v>
      </c>
      <c r="AJ2691" s="42"/>
      <c r="AK2691" s="42"/>
      <c r="AL2691" s="31">
        <v>21</v>
      </c>
      <c r="AM2691" s="43" t="str">
        <f t="shared" si="578"/>
        <v>100</v>
      </c>
      <c r="AN2691" s="44">
        <f>INDEX([1]ราคาสิ่งปลูกสร้าง!$D$6:$CC$47,MATCH($AD2691,[1]ราคาสิ่งปลูกสร้าง!$B$6:$B$45,0),MATCH($C$7,[1]ราคาสิ่งปลูกสร้าง!$D$5:$CC$5,0))</f>
        <v>6500</v>
      </c>
      <c r="AO2691" s="44">
        <f t="shared" si="579"/>
        <v>544050</v>
      </c>
      <c r="AP2691" s="45">
        <f t="shared" si="580"/>
        <v>21</v>
      </c>
      <c r="AQ2691" s="40">
        <f>IF(AP2691=0,0,INDEX([1]ค่าเสื่อมสิ่งปลูกสร้าง!$A$5:$D$105,MATCH($AP2691,[1]ค่าเสื่อมสิ่งปลูกสร้าง!$A$5:$A$105,0),MATCH(AE2691,[1]ค่าเสื่อมสิ่งปลูกสร้าง!$A$3:$D$3)))</f>
        <v>32</v>
      </c>
      <c r="AR2691" s="44">
        <f t="shared" si="585"/>
        <v>369954</v>
      </c>
      <c r="AS2691" s="44">
        <f t="shared" si="586"/>
        <v>387954</v>
      </c>
      <c r="AT2691" s="44">
        <f t="shared" si="587"/>
        <v>387954</v>
      </c>
      <c r="AU2691" s="46">
        <v>0</v>
      </c>
      <c r="AV2691" s="44">
        <f t="shared" si="581"/>
        <v>387954</v>
      </c>
      <c r="AW2691" s="47" t="str">
        <f t="shared" si="582"/>
        <v>0.02</v>
      </c>
      <c r="AX2691" s="48"/>
      <c r="AY2691" s="48"/>
      <c r="AZ2691" s="49">
        <v>0</v>
      </c>
      <c r="BA2691" s="48"/>
      <c r="BB2691" s="48"/>
      <c r="BC2691" s="44">
        <f t="shared" si="583"/>
        <v>0</v>
      </c>
      <c r="BD2691" s="50">
        <v>1</v>
      </c>
      <c r="BE2691" s="51" t="e">
        <f>IF(AX2691=1,0,IF(AY2691=1,0,IF(BC2691&gt;#REF!,#REF!,IF(OR(AZ2691&gt;0,BD2691&gt;=0),BC2691+([1]สูตร2!H2679*(100%-AZ2691)-BC2691)*BD2691,[1]สูตร2!H2679*(100%-AZ2691)))))</f>
        <v>#REF!</v>
      </c>
      <c r="BF2691" s="31"/>
    </row>
    <row r="2692" spans="1:58" s="5" customFormat="1" ht="24" customHeight="1" x14ac:dyDescent="0.2">
      <c r="A2692" s="31"/>
      <c r="B2692" s="31" t="s">
        <v>65</v>
      </c>
      <c r="C2692" s="31">
        <v>13217</v>
      </c>
      <c r="D2692" s="31" t="s">
        <v>66</v>
      </c>
      <c r="E2692" s="31" t="s">
        <v>2092</v>
      </c>
      <c r="F2692" s="31"/>
      <c r="G2692" s="32" t="s">
        <v>2093</v>
      </c>
      <c r="H2692" s="31">
        <v>71</v>
      </c>
      <c r="I2692" s="31">
        <v>697</v>
      </c>
      <c r="J2692" s="31" t="s">
        <v>1973</v>
      </c>
      <c r="K2692" s="31">
        <v>0</v>
      </c>
      <c r="L2692" s="31">
        <v>0</v>
      </c>
      <c r="M2692" s="31">
        <v>13</v>
      </c>
      <c r="N2692" s="33"/>
      <c r="O2692" s="33">
        <v>13</v>
      </c>
      <c r="P2692" s="33"/>
      <c r="Q2692" s="33"/>
      <c r="R2692" s="33"/>
      <c r="S2692" s="34" t="str">
        <f t="shared" si="574"/>
        <v>2</v>
      </c>
      <c r="T2692" s="35">
        <f t="shared" si="575"/>
        <v>13</v>
      </c>
      <c r="U2692" s="36">
        <f>INDEX([1]ราคาที่ดิน!$B:$G,MATCH($C2692,[1]ราคาที่ดิน!$A:$A,0),MATCH($B2692,[1]ราคาที่ดิน!$B$1:$G$1,0))</f>
        <v>180</v>
      </c>
      <c r="V2692" s="37">
        <f t="shared" si="584"/>
        <v>2340</v>
      </c>
      <c r="W2692" s="31">
        <v>2</v>
      </c>
      <c r="X2692" s="31">
        <v>65</v>
      </c>
      <c r="Y2692" s="31" t="s">
        <v>66</v>
      </c>
      <c r="Z2692" s="31" t="s">
        <v>2092</v>
      </c>
      <c r="AA2692" s="31"/>
      <c r="AB2692" s="32" t="s">
        <v>2093</v>
      </c>
      <c r="AC2692" s="38"/>
      <c r="AD2692" s="39" t="s">
        <v>75</v>
      </c>
      <c r="AE2692" s="39" t="s">
        <v>76</v>
      </c>
      <c r="AF2692" s="40" t="str">
        <f t="shared" si="576"/>
        <v>1</v>
      </c>
      <c r="AG2692" s="41">
        <f t="shared" si="577"/>
        <v>21.6</v>
      </c>
      <c r="AH2692" s="42">
        <v>21.6</v>
      </c>
      <c r="AI2692" s="42"/>
      <c r="AJ2692" s="42"/>
      <c r="AK2692" s="42"/>
      <c r="AL2692" s="31">
        <v>21</v>
      </c>
      <c r="AM2692" s="43" t="str">
        <f t="shared" si="578"/>
        <v>100</v>
      </c>
      <c r="AN2692" s="44">
        <f>INDEX([1]ราคาสิ่งปลูกสร้าง!$D$6:$CC$47,MATCH($AD2692,[1]ราคาสิ่งปลูกสร้าง!$B$6:$B$45,0),MATCH($C$7,[1]ราคาสิ่งปลูกสร้าง!$D$5:$CC$5,0))</f>
        <v>5400</v>
      </c>
      <c r="AO2692" s="44">
        <f t="shared" si="579"/>
        <v>116640.00000000001</v>
      </c>
      <c r="AP2692" s="45">
        <f t="shared" si="580"/>
        <v>21</v>
      </c>
      <c r="AQ2692" s="40">
        <f>IF(AP2692=0,0,INDEX([1]ค่าเสื่อมสิ่งปลูกสร้าง!$A$5:$D$105,MATCH($AP2692,[1]ค่าเสื่อมสิ่งปลูกสร้าง!$A$5:$A$105,0),MATCH(AE2692,[1]ค่าเสื่อมสิ่งปลูกสร้าง!$A$3:$D$3)))</f>
        <v>93</v>
      </c>
      <c r="AR2692" s="44">
        <f t="shared" si="585"/>
        <v>8164.800000000002</v>
      </c>
      <c r="AS2692" s="44">
        <f t="shared" si="586"/>
        <v>10504.800000000003</v>
      </c>
      <c r="AT2692" s="44">
        <f t="shared" si="587"/>
        <v>10504.800000000003</v>
      </c>
      <c r="AU2692" s="46">
        <v>0</v>
      </c>
      <c r="AV2692" s="44">
        <f t="shared" si="581"/>
        <v>10504.800000000003</v>
      </c>
      <c r="AW2692" s="47" t="str">
        <f t="shared" si="582"/>
        <v>0.01</v>
      </c>
      <c r="AX2692" s="48"/>
      <c r="AY2692" s="48"/>
      <c r="AZ2692" s="49">
        <v>0</v>
      </c>
      <c r="BA2692" s="48"/>
      <c r="BB2692" s="48"/>
      <c r="BC2692" s="44">
        <f t="shared" si="583"/>
        <v>0</v>
      </c>
      <c r="BD2692" s="50">
        <v>1</v>
      </c>
      <c r="BE2692" s="51" t="e">
        <f>IF(AX2692=1,0,IF(AY2692=1,0,IF(BC2692&gt;#REF!,#REF!,IF(OR(AZ2692&gt;0,BD2692&gt;=0),BC2692+([1]สูตร2!H2680*(100%-AZ2692)-BC2692)*BD2692,[1]สูตร2!H2680*(100%-AZ2692)))))</f>
        <v>#REF!</v>
      </c>
      <c r="BF2692" s="31"/>
    </row>
    <row r="2693" spans="1:58" s="5" customFormat="1" ht="24" customHeight="1" x14ac:dyDescent="0.2">
      <c r="A2693" s="31">
        <v>900</v>
      </c>
      <c r="B2693" s="31" t="s">
        <v>65</v>
      </c>
      <c r="C2693" s="31">
        <v>27232</v>
      </c>
      <c r="D2693" s="31" t="s">
        <v>66</v>
      </c>
      <c r="E2693" s="31" t="s">
        <v>2094</v>
      </c>
      <c r="F2693" s="31"/>
      <c r="G2693" s="32" t="s">
        <v>2095</v>
      </c>
      <c r="H2693" s="31">
        <v>172</v>
      </c>
      <c r="I2693" s="31">
        <v>1197</v>
      </c>
      <c r="J2693" s="31" t="s">
        <v>1973</v>
      </c>
      <c r="K2693" s="31">
        <v>3</v>
      </c>
      <c r="L2693" s="31">
        <v>0</v>
      </c>
      <c r="M2693" s="31">
        <v>9</v>
      </c>
      <c r="N2693" s="33">
        <v>1209</v>
      </c>
      <c r="O2693" s="33"/>
      <c r="P2693" s="33"/>
      <c r="Q2693" s="33"/>
      <c r="R2693" s="33"/>
      <c r="S2693" s="34" t="str">
        <f t="shared" si="574"/>
        <v>1</v>
      </c>
      <c r="T2693" s="35">
        <f t="shared" si="575"/>
        <v>1209</v>
      </c>
      <c r="U2693" s="36">
        <f>INDEX([1]ราคาที่ดิน!$B:$G,MATCH($C2693,[1]ราคาที่ดิน!$A:$A,0),MATCH($B2693,[1]ราคาที่ดิน!$B$1:$G$1,0))</f>
        <v>180</v>
      </c>
      <c r="V2693" s="37">
        <f t="shared" si="584"/>
        <v>217620</v>
      </c>
      <c r="W2693" s="31"/>
      <c r="X2693" s="31"/>
      <c r="Y2693" s="31"/>
      <c r="Z2693" s="31"/>
      <c r="AA2693" s="31"/>
      <c r="AB2693" s="32"/>
      <c r="AC2693" s="38"/>
      <c r="AD2693" s="39"/>
      <c r="AE2693" s="39"/>
      <c r="AF2693" s="40" t="str">
        <f t="shared" si="576"/>
        <v/>
      </c>
      <c r="AG2693" s="41" t="str">
        <f t="shared" si="577"/>
        <v/>
      </c>
      <c r="AH2693" s="42"/>
      <c r="AI2693" s="42"/>
      <c r="AJ2693" s="42"/>
      <c r="AK2693" s="42"/>
      <c r="AL2693" s="31"/>
      <c r="AM2693" s="43" t="str">
        <f t="shared" si="578"/>
        <v>100</v>
      </c>
      <c r="AN2693" s="44">
        <f>INDEX([1]ราคาสิ่งปลูกสร้าง!$D$6:$CC$47,MATCH($AD2693,[1]ราคาสิ่งปลูกสร้าง!$B$6:$B$45,0),MATCH($C$7,[1]ราคาสิ่งปลูกสร้าง!$D$5:$CC$5,0))</f>
        <v>0</v>
      </c>
      <c r="AO2693" s="44">
        <f t="shared" si="579"/>
        <v>0</v>
      </c>
      <c r="AP2693" s="45">
        <f t="shared" si="580"/>
        <v>0</v>
      </c>
      <c r="AQ2693" s="40">
        <f>IF(AP2693=0,0,INDEX([1]ค่าเสื่อมสิ่งปลูกสร้าง!$A$5:$D$105,MATCH($AP2693,[1]ค่าเสื่อมสิ่งปลูกสร้าง!$A$5:$A$105,0),MATCH(AE2693,[1]ค่าเสื่อมสิ่งปลูกสร้าง!$A$3:$D$3)))</f>
        <v>0</v>
      </c>
      <c r="AR2693" s="44">
        <f t="shared" si="585"/>
        <v>0</v>
      </c>
      <c r="AS2693" s="44">
        <f t="shared" si="586"/>
        <v>217620</v>
      </c>
      <c r="AT2693" s="44">
        <f t="shared" si="587"/>
        <v>217620</v>
      </c>
      <c r="AU2693" s="46">
        <v>0</v>
      </c>
      <c r="AV2693" s="44">
        <f t="shared" si="581"/>
        <v>217620</v>
      </c>
      <c r="AW2693" s="47" t="str">
        <f t="shared" si="582"/>
        <v>0.01</v>
      </c>
      <c r="AX2693" s="48"/>
      <c r="AY2693" s="48"/>
      <c r="AZ2693" s="49">
        <v>0</v>
      </c>
      <c r="BA2693" s="48"/>
      <c r="BB2693" s="48"/>
      <c r="BC2693" s="44">
        <f t="shared" si="583"/>
        <v>0</v>
      </c>
      <c r="BD2693" s="50">
        <v>1</v>
      </c>
      <c r="BE2693" s="51" t="e">
        <f>IF(AX2693=1,0,IF(AY2693=1,0,IF(BC2693&gt;#REF!,#REF!,IF(OR(AZ2693&gt;0,BD2693&gt;=0),BC2693+([1]สูตร2!H2681*(100%-AZ2693)-BC2693)*BD2693,[1]สูตร2!H2681*(100%-AZ2693)))))</f>
        <v>#REF!</v>
      </c>
      <c r="BF2693" s="31"/>
    </row>
    <row r="2694" spans="1:58" s="5" customFormat="1" ht="24" customHeight="1" x14ac:dyDescent="0.2">
      <c r="A2694" s="31"/>
      <c r="B2694" s="31" t="s">
        <v>93</v>
      </c>
      <c r="C2694" s="31">
        <v>1</v>
      </c>
      <c r="D2694" s="31" t="s">
        <v>66</v>
      </c>
      <c r="E2694" s="31" t="s">
        <v>2094</v>
      </c>
      <c r="F2694" s="31"/>
      <c r="G2694" s="32" t="s">
        <v>2095</v>
      </c>
      <c r="H2694" s="31" t="s">
        <v>104</v>
      </c>
      <c r="I2694" s="31" t="s">
        <v>104</v>
      </c>
      <c r="J2694" s="31" t="s">
        <v>1973</v>
      </c>
      <c r="K2694" s="31">
        <v>0</v>
      </c>
      <c r="L2694" s="31">
        <v>0</v>
      </c>
      <c r="M2694" s="31">
        <v>45</v>
      </c>
      <c r="N2694" s="33"/>
      <c r="O2694" s="33">
        <v>45</v>
      </c>
      <c r="P2694" s="33"/>
      <c r="Q2694" s="33"/>
      <c r="R2694" s="33"/>
      <c r="S2694" s="34" t="str">
        <f t="shared" si="574"/>
        <v>2</v>
      </c>
      <c r="T2694" s="35">
        <f t="shared" si="575"/>
        <v>45</v>
      </c>
      <c r="U2694" s="36">
        <f>INDEX([1]ราคาที่ดิน!$B:$G,MATCH($C2694,[1]ราคาที่ดิน!$A:$A,0),MATCH($B2694,[1]ราคาที่ดิน!$B$1:$G$1,0))</f>
        <v>100</v>
      </c>
      <c r="V2694" s="37">
        <f t="shared" si="584"/>
        <v>4500</v>
      </c>
      <c r="W2694" s="31">
        <v>1</v>
      </c>
      <c r="X2694" s="31">
        <v>66</v>
      </c>
      <c r="Y2694" s="31" t="s">
        <v>66</v>
      </c>
      <c r="Z2694" s="31" t="s">
        <v>2094</v>
      </c>
      <c r="AA2694" s="31"/>
      <c r="AB2694" s="32" t="s">
        <v>2095</v>
      </c>
      <c r="AC2694" s="38"/>
      <c r="AD2694" s="39" t="s">
        <v>73</v>
      </c>
      <c r="AE2694" s="39" t="s">
        <v>74</v>
      </c>
      <c r="AF2694" s="40" t="str">
        <f t="shared" si="576"/>
        <v>2</v>
      </c>
      <c r="AG2694" s="41">
        <f t="shared" si="577"/>
        <v>104.3</v>
      </c>
      <c r="AH2694" s="42"/>
      <c r="AI2694" s="42">
        <v>104.3</v>
      </c>
      <c r="AJ2694" s="42"/>
      <c r="AK2694" s="42"/>
      <c r="AL2694" s="31">
        <v>35</v>
      </c>
      <c r="AM2694" s="43" t="str">
        <f t="shared" si="578"/>
        <v>100</v>
      </c>
      <c r="AN2694" s="44">
        <f>INDEX([1]ราคาสิ่งปลูกสร้าง!$D$6:$CC$47,MATCH($AD2694,[1]ราคาสิ่งปลูกสร้าง!$B$6:$B$45,0),MATCH($C$7,[1]ราคาสิ่งปลูกสร้าง!$D$5:$CC$5,0))</f>
        <v>6500</v>
      </c>
      <c r="AO2694" s="44">
        <f t="shared" si="579"/>
        <v>677950</v>
      </c>
      <c r="AP2694" s="45">
        <f t="shared" si="580"/>
        <v>35</v>
      </c>
      <c r="AQ2694" s="40">
        <f>IF(AP2694=0,0,INDEX([1]ค่าเสื่อมสิ่งปลูกสร้าง!$A$5:$D$105,MATCH($AP2694,[1]ค่าเสื่อมสิ่งปลูกสร้าง!$A$5:$A$105,0),MATCH(AE2694,[1]ค่าเสื่อมสิ่งปลูกสร้าง!$A$3:$D$3)))</f>
        <v>60</v>
      </c>
      <c r="AR2694" s="44">
        <f t="shared" si="585"/>
        <v>271180</v>
      </c>
      <c r="AS2694" s="44">
        <f t="shared" si="586"/>
        <v>275680</v>
      </c>
      <c r="AT2694" s="44">
        <f t="shared" si="587"/>
        <v>275680</v>
      </c>
      <c r="AU2694" s="46">
        <v>0</v>
      </c>
      <c r="AV2694" s="44">
        <f t="shared" si="581"/>
        <v>275680</v>
      </c>
      <c r="AW2694" s="47" t="str">
        <f t="shared" si="582"/>
        <v>0.02</v>
      </c>
      <c r="AX2694" s="48"/>
      <c r="AY2694" s="48"/>
      <c r="AZ2694" s="49">
        <v>0</v>
      </c>
      <c r="BA2694" s="48"/>
      <c r="BB2694" s="48"/>
      <c r="BC2694" s="44">
        <f t="shared" si="583"/>
        <v>0</v>
      </c>
      <c r="BD2694" s="50">
        <v>1</v>
      </c>
      <c r="BE2694" s="51" t="e">
        <f>IF(AX2694=1,0,IF(AY2694=1,0,IF(BC2694&gt;#REF!,#REF!,IF(OR(AZ2694&gt;0,BD2694&gt;=0),BC2694+([1]สูตร2!H2682*(100%-AZ2694)-BC2694)*BD2694,[1]สูตร2!H2682*(100%-AZ2694)))))</f>
        <v>#REF!</v>
      </c>
      <c r="BF2694" s="31"/>
    </row>
    <row r="2695" spans="1:58" s="5" customFormat="1" ht="24" customHeight="1" x14ac:dyDescent="0.2">
      <c r="A2695" s="31"/>
      <c r="B2695" s="31" t="s">
        <v>93</v>
      </c>
      <c r="C2695" s="31">
        <v>1</v>
      </c>
      <c r="D2695" s="31" t="s">
        <v>66</v>
      </c>
      <c r="E2695" s="31" t="s">
        <v>2094</v>
      </c>
      <c r="F2695" s="31"/>
      <c r="G2695" s="32" t="s">
        <v>2095</v>
      </c>
      <c r="H2695" s="31" t="s">
        <v>104</v>
      </c>
      <c r="I2695" s="31" t="s">
        <v>104</v>
      </c>
      <c r="J2695" s="31" t="s">
        <v>1973</v>
      </c>
      <c r="K2695" s="31">
        <v>0</v>
      </c>
      <c r="L2695" s="31">
        <v>0</v>
      </c>
      <c r="M2695" s="31">
        <v>20</v>
      </c>
      <c r="N2695" s="33"/>
      <c r="O2695" s="33">
        <v>20</v>
      </c>
      <c r="P2695" s="33"/>
      <c r="Q2695" s="33"/>
      <c r="R2695" s="33"/>
      <c r="S2695" s="34" t="str">
        <f t="shared" si="574"/>
        <v>2</v>
      </c>
      <c r="T2695" s="35">
        <f t="shared" si="575"/>
        <v>20</v>
      </c>
      <c r="U2695" s="36">
        <f>INDEX([1]ราคาที่ดิน!$B:$G,MATCH($C2695,[1]ราคาที่ดิน!$A:$A,0),MATCH($B2695,[1]ราคาที่ดิน!$B$1:$G$1,0))</f>
        <v>100</v>
      </c>
      <c r="V2695" s="37">
        <f t="shared" si="584"/>
        <v>2000</v>
      </c>
      <c r="W2695" s="31">
        <v>2</v>
      </c>
      <c r="X2695" s="31">
        <v>66</v>
      </c>
      <c r="Y2695" s="31" t="s">
        <v>66</v>
      </c>
      <c r="Z2695" s="31" t="s">
        <v>2094</v>
      </c>
      <c r="AA2695" s="31"/>
      <c r="AB2695" s="32" t="s">
        <v>2095</v>
      </c>
      <c r="AC2695" s="38"/>
      <c r="AD2695" s="39" t="s">
        <v>75</v>
      </c>
      <c r="AE2695" s="39" t="s">
        <v>76</v>
      </c>
      <c r="AF2695" s="40" t="str">
        <f t="shared" si="576"/>
        <v>1</v>
      </c>
      <c r="AG2695" s="41">
        <f t="shared" si="577"/>
        <v>17.23</v>
      </c>
      <c r="AH2695" s="42">
        <v>17.23</v>
      </c>
      <c r="AI2695" s="42"/>
      <c r="AJ2695" s="42"/>
      <c r="AK2695" s="42"/>
      <c r="AL2695" s="31">
        <v>35</v>
      </c>
      <c r="AM2695" s="43" t="str">
        <f t="shared" si="578"/>
        <v>100</v>
      </c>
      <c r="AN2695" s="44">
        <f>INDEX([1]ราคาสิ่งปลูกสร้าง!$D$6:$CC$47,MATCH($AD2695,[1]ราคาสิ่งปลูกสร้าง!$B$6:$B$45,0),MATCH($C$7,[1]ราคาสิ่งปลูกสร้าง!$D$5:$CC$5,0))</f>
        <v>5400</v>
      </c>
      <c r="AO2695" s="44">
        <f t="shared" si="579"/>
        <v>93042</v>
      </c>
      <c r="AP2695" s="45">
        <f t="shared" si="580"/>
        <v>35</v>
      </c>
      <c r="AQ2695" s="40">
        <f>IF(AP2695=0,0,INDEX([1]ค่าเสื่อมสิ่งปลูกสร้าง!$A$5:$D$105,MATCH($AP2695,[1]ค่าเสื่อมสิ่งปลูกสร้าง!$A$5:$A$105,0),MATCH(AE2695,[1]ค่าเสื่อมสิ่งปลูกสร้าง!$A$3:$D$3)))</f>
        <v>93</v>
      </c>
      <c r="AR2695" s="44">
        <f t="shared" si="585"/>
        <v>6512.9400000000005</v>
      </c>
      <c r="AS2695" s="44">
        <f t="shared" si="586"/>
        <v>8512.94</v>
      </c>
      <c r="AT2695" s="44">
        <f t="shared" si="587"/>
        <v>8512.94</v>
      </c>
      <c r="AU2695" s="46">
        <v>0</v>
      </c>
      <c r="AV2695" s="44">
        <f t="shared" si="581"/>
        <v>8512.94</v>
      </c>
      <c r="AW2695" s="47" t="str">
        <f t="shared" si="582"/>
        <v>0.01</v>
      </c>
      <c r="AX2695" s="48"/>
      <c r="AY2695" s="48"/>
      <c r="AZ2695" s="49">
        <v>0</v>
      </c>
      <c r="BA2695" s="48"/>
      <c r="BB2695" s="48"/>
      <c r="BC2695" s="44">
        <f t="shared" si="583"/>
        <v>0</v>
      </c>
      <c r="BD2695" s="50">
        <v>1</v>
      </c>
      <c r="BE2695" s="51" t="e">
        <f>IF(AX2695=1,0,IF(AY2695=1,0,IF(BC2695&gt;#REF!,#REF!,IF(OR(AZ2695&gt;0,BD2695&gt;=0),BC2695+([1]สูตร2!H2683*(100%-AZ2695)-BC2695)*BD2695,[1]สูตร2!H2683*(100%-AZ2695)))))</f>
        <v>#REF!</v>
      </c>
      <c r="BF2695" s="31"/>
    </row>
    <row r="2696" spans="1:58" s="5" customFormat="1" ht="24" customHeight="1" x14ac:dyDescent="0.2">
      <c r="A2696" s="31"/>
      <c r="B2696" s="31" t="s">
        <v>93</v>
      </c>
      <c r="C2696" s="31">
        <v>1</v>
      </c>
      <c r="D2696" s="31" t="s">
        <v>66</v>
      </c>
      <c r="E2696" s="31" t="s">
        <v>2094</v>
      </c>
      <c r="F2696" s="31"/>
      <c r="G2696" s="32" t="s">
        <v>2095</v>
      </c>
      <c r="H2696" s="31" t="s">
        <v>104</v>
      </c>
      <c r="I2696" s="31" t="s">
        <v>104</v>
      </c>
      <c r="J2696" s="31" t="s">
        <v>1973</v>
      </c>
      <c r="K2696" s="31">
        <v>0</v>
      </c>
      <c r="L2696" s="31">
        <v>0</v>
      </c>
      <c r="M2696" s="31">
        <v>15</v>
      </c>
      <c r="N2696" s="33"/>
      <c r="O2696" s="33">
        <v>15</v>
      </c>
      <c r="P2696" s="33"/>
      <c r="Q2696" s="33"/>
      <c r="R2696" s="33"/>
      <c r="S2696" s="34" t="str">
        <f t="shared" si="574"/>
        <v>2</v>
      </c>
      <c r="T2696" s="35">
        <f t="shared" si="575"/>
        <v>15</v>
      </c>
      <c r="U2696" s="36">
        <f>INDEX([1]ราคาที่ดิน!$B:$G,MATCH($C2696,[1]ราคาที่ดิน!$A:$A,0),MATCH($B2696,[1]ราคาที่ดิน!$B$1:$G$1,0))</f>
        <v>100</v>
      </c>
      <c r="V2696" s="37">
        <f t="shared" si="584"/>
        <v>1500</v>
      </c>
      <c r="W2696" s="31">
        <v>3</v>
      </c>
      <c r="X2696" s="31">
        <v>66</v>
      </c>
      <c r="Y2696" s="31" t="s">
        <v>66</v>
      </c>
      <c r="Z2696" s="31" t="s">
        <v>2094</v>
      </c>
      <c r="AA2696" s="31"/>
      <c r="AB2696" s="32" t="s">
        <v>2095</v>
      </c>
      <c r="AC2696" s="38"/>
      <c r="AD2696" s="39" t="s">
        <v>75</v>
      </c>
      <c r="AE2696" s="39" t="s">
        <v>76</v>
      </c>
      <c r="AF2696" s="40" t="str">
        <f t="shared" si="576"/>
        <v>1</v>
      </c>
      <c r="AG2696" s="41">
        <f t="shared" si="577"/>
        <v>100</v>
      </c>
      <c r="AH2696" s="42">
        <v>100</v>
      </c>
      <c r="AI2696" s="42"/>
      <c r="AJ2696" s="42"/>
      <c r="AK2696" s="42"/>
      <c r="AL2696" s="31">
        <v>30</v>
      </c>
      <c r="AM2696" s="43" t="str">
        <f t="shared" si="578"/>
        <v>100</v>
      </c>
      <c r="AN2696" s="44">
        <f>INDEX([1]ราคาสิ่งปลูกสร้าง!$D$6:$CC$47,MATCH($AD2696,[1]ราคาสิ่งปลูกสร้าง!$B$6:$B$45,0),MATCH($C$7,[1]ราคาสิ่งปลูกสร้าง!$D$5:$CC$5,0))</f>
        <v>5400</v>
      </c>
      <c r="AO2696" s="44">
        <f t="shared" si="579"/>
        <v>540000</v>
      </c>
      <c r="AP2696" s="45">
        <f t="shared" si="580"/>
        <v>30</v>
      </c>
      <c r="AQ2696" s="40">
        <f>IF(AP2696=0,0,INDEX([1]ค่าเสื่อมสิ่งปลูกสร้าง!$A$5:$D$105,MATCH($AP2696,[1]ค่าเสื่อมสิ่งปลูกสร้าง!$A$5:$A$105,0),MATCH(AE2696,[1]ค่าเสื่อมสิ่งปลูกสร้าง!$A$3:$D$3)))</f>
        <v>93</v>
      </c>
      <c r="AR2696" s="44">
        <f t="shared" si="585"/>
        <v>37800</v>
      </c>
      <c r="AS2696" s="44">
        <f t="shared" si="586"/>
        <v>39300</v>
      </c>
      <c r="AT2696" s="44">
        <f t="shared" si="587"/>
        <v>39300</v>
      </c>
      <c r="AU2696" s="46">
        <v>0</v>
      </c>
      <c r="AV2696" s="44">
        <f t="shared" si="581"/>
        <v>39300</v>
      </c>
      <c r="AW2696" s="47" t="str">
        <f t="shared" si="582"/>
        <v>0.01</v>
      </c>
      <c r="AX2696" s="48"/>
      <c r="AY2696" s="48"/>
      <c r="AZ2696" s="49">
        <v>0</v>
      </c>
      <c r="BA2696" s="48"/>
      <c r="BB2696" s="48"/>
      <c r="BC2696" s="44">
        <f t="shared" si="583"/>
        <v>0</v>
      </c>
      <c r="BD2696" s="50">
        <v>1</v>
      </c>
      <c r="BE2696" s="51" t="e">
        <f>IF(AX2696=1,0,IF(AY2696=1,0,IF(BC2696&gt;#REF!,#REF!,IF(OR(AZ2696&gt;0,BD2696&gt;=0),BC2696+([1]สูตร2!H2684*(100%-AZ2696)-BC2696)*BD2696,[1]สูตร2!H2684*(100%-AZ2696)))))</f>
        <v>#REF!</v>
      </c>
      <c r="BF2696" s="31"/>
    </row>
    <row r="2697" spans="1:58" s="5" customFormat="1" ht="24" customHeight="1" x14ac:dyDescent="0.2">
      <c r="A2697" s="31"/>
      <c r="B2697" s="31" t="s">
        <v>93</v>
      </c>
      <c r="C2697" s="31">
        <v>1</v>
      </c>
      <c r="D2697" s="31" t="s">
        <v>66</v>
      </c>
      <c r="E2697" s="31" t="s">
        <v>2094</v>
      </c>
      <c r="F2697" s="31"/>
      <c r="G2697" s="32" t="s">
        <v>2095</v>
      </c>
      <c r="H2697" s="31" t="s">
        <v>104</v>
      </c>
      <c r="I2697" s="31" t="s">
        <v>104</v>
      </c>
      <c r="J2697" s="31" t="s">
        <v>1973</v>
      </c>
      <c r="K2697" s="31">
        <v>0</v>
      </c>
      <c r="L2697" s="31">
        <v>0</v>
      </c>
      <c r="M2697" s="31">
        <v>15</v>
      </c>
      <c r="N2697" s="33"/>
      <c r="O2697" s="33">
        <v>15</v>
      </c>
      <c r="P2697" s="33"/>
      <c r="Q2697" s="33"/>
      <c r="R2697" s="33"/>
      <c r="S2697" s="34" t="str">
        <f t="shared" si="574"/>
        <v>2</v>
      </c>
      <c r="T2697" s="35">
        <f t="shared" si="575"/>
        <v>15</v>
      </c>
      <c r="U2697" s="36">
        <f>INDEX([1]ราคาที่ดิน!$B:$G,MATCH($C2697,[1]ราคาที่ดิน!$A:$A,0),MATCH($B2697,[1]ราคาที่ดิน!$B$1:$G$1,0))</f>
        <v>100</v>
      </c>
      <c r="V2697" s="37">
        <f t="shared" si="584"/>
        <v>1500</v>
      </c>
      <c r="W2697" s="31">
        <v>4</v>
      </c>
      <c r="X2697" s="31">
        <v>66</v>
      </c>
      <c r="Y2697" s="31" t="s">
        <v>66</v>
      </c>
      <c r="Z2697" s="31" t="s">
        <v>2094</v>
      </c>
      <c r="AA2697" s="31"/>
      <c r="AB2697" s="32" t="s">
        <v>2095</v>
      </c>
      <c r="AC2697" s="38"/>
      <c r="AD2697" s="39" t="s">
        <v>75</v>
      </c>
      <c r="AE2697" s="39" t="s">
        <v>76</v>
      </c>
      <c r="AF2697" s="40" t="str">
        <f t="shared" si="576"/>
        <v>1</v>
      </c>
      <c r="AG2697" s="41">
        <f t="shared" si="577"/>
        <v>9.99</v>
      </c>
      <c r="AH2697" s="42">
        <v>9.99</v>
      </c>
      <c r="AI2697" s="42"/>
      <c r="AJ2697" s="42"/>
      <c r="AK2697" s="42"/>
      <c r="AL2697" s="31">
        <v>15</v>
      </c>
      <c r="AM2697" s="43" t="str">
        <f t="shared" si="578"/>
        <v>100</v>
      </c>
      <c r="AN2697" s="44">
        <f>INDEX([1]ราคาสิ่งปลูกสร้าง!$D$6:$CC$47,MATCH($AD2697,[1]ราคาสิ่งปลูกสร้าง!$B$6:$B$45,0),MATCH($C$7,[1]ราคาสิ่งปลูกสร้าง!$D$5:$CC$5,0))</f>
        <v>5400</v>
      </c>
      <c r="AO2697" s="44">
        <f t="shared" si="579"/>
        <v>53946</v>
      </c>
      <c r="AP2697" s="45">
        <f t="shared" si="580"/>
        <v>15</v>
      </c>
      <c r="AQ2697" s="40">
        <f>IF(AP2697=0,0,INDEX([1]ค่าเสื่อมสิ่งปลูกสร้าง!$A$5:$D$105,MATCH($AP2697,[1]ค่าเสื่อมสิ่งปลูกสร้าง!$A$5:$A$105,0),MATCH(AE2697,[1]ค่าเสื่อมสิ่งปลูกสร้าง!$A$3:$D$3)))</f>
        <v>65</v>
      </c>
      <c r="AR2697" s="44">
        <f t="shared" si="585"/>
        <v>18881.099999999999</v>
      </c>
      <c r="AS2697" s="44">
        <f t="shared" si="586"/>
        <v>20381.099999999999</v>
      </c>
      <c r="AT2697" s="44">
        <f t="shared" si="587"/>
        <v>20381.099999999999</v>
      </c>
      <c r="AU2697" s="46">
        <v>0</v>
      </c>
      <c r="AV2697" s="44">
        <f t="shared" si="581"/>
        <v>20381.099999999999</v>
      </c>
      <c r="AW2697" s="47" t="str">
        <f t="shared" si="582"/>
        <v>0.01</v>
      </c>
      <c r="AX2697" s="48"/>
      <c r="AY2697" s="48"/>
      <c r="AZ2697" s="49">
        <v>0</v>
      </c>
      <c r="BA2697" s="48"/>
      <c r="BB2697" s="48"/>
      <c r="BC2697" s="44">
        <f t="shared" si="583"/>
        <v>0</v>
      </c>
      <c r="BD2697" s="50">
        <v>1</v>
      </c>
      <c r="BE2697" s="51" t="e">
        <f>IF(AX2697=1,0,IF(AY2697=1,0,IF(BC2697&gt;#REF!,#REF!,IF(OR(AZ2697&gt;0,BD2697&gt;=0),BC2697+([1]สูตร2!H2685*(100%-AZ2697)-BC2697)*BD2697,[1]สูตร2!H2685*(100%-AZ2697)))))</f>
        <v>#REF!</v>
      </c>
      <c r="BF2697" s="31"/>
    </row>
    <row r="2698" spans="1:58" s="5" customFormat="1" ht="24" customHeight="1" x14ac:dyDescent="0.2">
      <c r="A2698" s="31">
        <v>901</v>
      </c>
      <c r="B2698" s="31" t="s">
        <v>65</v>
      </c>
      <c r="C2698" s="31">
        <v>12923</v>
      </c>
      <c r="D2698" s="31" t="s">
        <v>71</v>
      </c>
      <c r="E2698" s="31" t="s">
        <v>2096</v>
      </c>
      <c r="F2698" s="31"/>
      <c r="G2698" s="32" t="s">
        <v>2097</v>
      </c>
      <c r="H2698" s="31">
        <v>14</v>
      </c>
      <c r="I2698" s="31">
        <v>408</v>
      </c>
      <c r="J2698" s="31" t="s">
        <v>1973</v>
      </c>
      <c r="K2698" s="31">
        <v>0</v>
      </c>
      <c r="L2698" s="31">
        <v>0</v>
      </c>
      <c r="M2698" s="31">
        <v>88</v>
      </c>
      <c r="N2698" s="33"/>
      <c r="O2698" s="33">
        <v>88</v>
      </c>
      <c r="P2698" s="33"/>
      <c r="Q2698" s="33"/>
      <c r="R2698" s="33"/>
      <c r="S2698" s="34" t="str">
        <f t="shared" si="574"/>
        <v>2</v>
      </c>
      <c r="T2698" s="35">
        <f t="shared" si="575"/>
        <v>88</v>
      </c>
      <c r="U2698" s="36">
        <f>INDEX([1]ราคาที่ดิน!$B:$G,MATCH($C2698,[1]ราคาที่ดิน!$A:$A,0),MATCH($B2698,[1]ราคาที่ดิน!$B$1:$G$1,0))</f>
        <v>180</v>
      </c>
      <c r="V2698" s="37">
        <f t="shared" si="584"/>
        <v>15840</v>
      </c>
      <c r="W2698" s="31">
        <v>1</v>
      </c>
      <c r="X2698" s="31">
        <v>68</v>
      </c>
      <c r="Y2698" s="31" t="s">
        <v>66</v>
      </c>
      <c r="Z2698" s="31" t="s">
        <v>2098</v>
      </c>
      <c r="AA2698" s="31"/>
      <c r="AB2698" s="32" t="s">
        <v>2097</v>
      </c>
      <c r="AC2698" s="38"/>
      <c r="AD2698" s="39" t="s">
        <v>73</v>
      </c>
      <c r="AE2698" s="39" t="s">
        <v>94</v>
      </c>
      <c r="AF2698" s="40" t="str">
        <f t="shared" si="576"/>
        <v>2</v>
      </c>
      <c r="AG2698" s="41">
        <f t="shared" si="577"/>
        <v>223.2</v>
      </c>
      <c r="AH2698" s="42"/>
      <c r="AI2698" s="42">
        <v>223.2</v>
      </c>
      <c r="AJ2698" s="42"/>
      <c r="AK2698" s="42"/>
      <c r="AL2698" s="31">
        <v>25</v>
      </c>
      <c r="AM2698" s="43" t="str">
        <f t="shared" si="578"/>
        <v>100</v>
      </c>
      <c r="AN2698" s="44">
        <f>INDEX([1]ราคาสิ่งปลูกสร้าง!$D$6:$CC$47,MATCH($AD2698,[1]ราคาสิ่งปลูกสร้าง!$B$6:$B$45,0),MATCH($C$7,[1]ราคาสิ่งปลูกสร้าง!$D$5:$CC$5,0))</f>
        <v>6500</v>
      </c>
      <c r="AO2698" s="44">
        <f t="shared" si="579"/>
        <v>1450800</v>
      </c>
      <c r="AP2698" s="45">
        <f t="shared" si="580"/>
        <v>25</v>
      </c>
      <c r="AQ2698" s="40">
        <f>IF(AP2698=0,0,INDEX([1]ค่าเสื่อมสิ่งปลูกสร้าง!$A$5:$D$105,MATCH($AP2698,[1]ค่าเสื่อมสิ่งปลูกสร้าง!$A$5:$A$105,0),MATCH(AE2698,[1]ค่าเสื่อมสิ่งปลูกสร้าง!$A$3:$D$3)))</f>
        <v>40</v>
      </c>
      <c r="AR2698" s="44">
        <f t="shared" si="585"/>
        <v>870480</v>
      </c>
      <c r="AS2698" s="44">
        <f t="shared" si="586"/>
        <v>886320</v>
      </c>
      <c r="AT2698" s="44">
        <f t="shared" si="587"/>
        <v>886320</v>
      </c>
      <c r="AU2698" s="46">
        <v>0</v>
      </c>
      <c r="AV2698" s="44">
        <f t="shared" si="581"/>
        <v>886320</v>
      </c>
      <c r="AW2698" s="47" t="str">
        <f t="shared" si="582"/>
        <v>0.02</v>
      </c>
      <c r="AX2698" s="48"/>
      <c r="AY2698" s="48"/>
      <c r="AZ2698" s="49">
        <v>0</v>
      </c>
      <c r="BA2698" s="48"/>
      <c r="BB2698" s="48"/>
      <c r="BC2698" s="44">
        <f t="shared" si="583"/>
        <v>0</v>
      </c>
      <c r="BD2698" s="50">
        <v>1</v>
      </c>
      <c r="BE2698" s="51" t="e">
        <f>IF(AX2698=1,0,IF(AY2698=1,0,IF(BC2698&gt;#REF!,#REF!,IF(OR(AZ2698&gt;0,BD2698&gt;=0),BC2698+([1]สูตร2!H2686*(100%-AZ2698)-BC2698)*BD2698,[1]สูตร2!H2686*(100%-AZ2698)))))</f>
        <v>#REF!</v>
      </c>
      <c r="BF2698" s="31"/>
    </row>
    <row r="2699" spans="1:58" s="5" customFormat="1" ht="24" customHeight="1" x14ac:dyDescent="0.2">
      <c r="A2699" s="31">
        <v>902</v>
      </c>
      <c r="B2699" s="31" t="s">
        <v>65</v>
      </c>
      <c r="C2699" s="31">
        <v>12931</v>
      </c>
      <c r="D2699" s="31" t="s">
        <v>66</v>
      </c>
      <c r="E2699" s="31" t="s">
        <v>2099</v>
      </c>
      <c r="F2699" s="31"/>
      <c r="G2699" s="32" t="s">
        <v>2100</v>
      </c>
      <c r="H2699" s="31">
        <v>23</v>
      </c>
      <c r="I2699" s="31" t="s">
        <v>630</v>
      </c>
      <c r="J2699" s="31" t="s">
        <v>1973</v>
      </c>
      <c r="K2699" s="31">
        <v>0</v>
      </c>
      <c r="L2699" s="31">
        <v>1</v>
      </c>
      <c r="M2699" s="31">
        <v>0</v>
      </c>
      <c r="N2699" s="33"/>
      <c r="O2699" s="33">
        <v>100</v>
      </c>
      <c r="P2699" s="33"/>
      <c r="Q2699" s="33"/>
      <c r="R2699" s="33"/>
      <c r="S2699" s="34" t="str">
        <f t="shared" si="574"/>
        <v>2</v>
      </c>
      <c r="T2699" s="35">
        <f t="shared" si="575"/>
        <v>100</v>
      </c>
      <c r="U2699" s="36">
        <f>INDEX([1]ราคาที่ดิน!$B:$G,MATCH($C2699,[1]ราคาที่ดิน!$A:$A,0),MATCH($B2699,[1]ราคาที่ดิน!$B$1:$G$1,0))</f>
        <v>180</v>
      </c>
      <c r="V2699" s="37">
        <f t="shared" si="584"/>
        <v>18000</v>
      </c>
      <c r="W2699" s="31">
        <v>1</v>
      </c>
      <c r="X2699" s="31">
        <v>70</v>
      </c>
      <c r="Y2699" s="31" t="s">
        <v>71</v>
      </c>
      <c r="Z2699" s="31" t="s">
        <v>2101</v>
      </c>
      <c r="AA2699" s="31"/>
      <c r="AB2699" s="32" t="s">
        <v>2100</v>
      </c>
      <c r="AC2699" s="38"/>
      <c r="AD2699" s="39" t="s">
        <v>73</v>
      </c>
      <c r="AE2699" s="39" t="s">
        <v>74</v>
      </c>
      <c r="AF2699" s="40" t="str">
        <f t="shared" si="576"/>
        <v>2</v>
      </c>
      <c r="AG2699" s="41">
        <f t="shared" si="577"/>
        <v>33.6</v>
      </c>
      <c r="AH2699" s="42"/>
      <c r="AI2699" s="42">
        <v>33.6</v>
      </c>
      <c r="AJ2699" s="42"/>
      <c r="AK2699" s="42"/>
      <c r="AL2699" s="31">
        <v>37</v>
      </c>
      <c r="AM2699" s="43" t="str">
        <f t="shared" si="578"/>
        <v>100</v>
      </c>
      <c r="AN2699" s="44">
        <f>INDEX([1]ราคาสิ่งปลูกสร้าง!$D$6:$CC$47,MATCH($AD2699,[1]ราคาสิ่งปลูกสร้าง!$B$6:$B$45,0),MATCH($C$7,[1]ราคาสิ่งปลูกสร้าง!$D$5:$CC$5,0))</f>
        <v>6500</v>
      </c>
      <c r="AO2699" s="44">
        <f t="shared" si="579"/>
        <v>218400</v>
      </c>
      <c r="AP2699" s="45">
        <f t="shared" si="580"/>
        <v>37</v>
      </c>
      <c r="AQ2699" s="40">
        <f>IF(AP2699=0,0,INDEX([1]ค่าเสื่อมสิ่งปลูกสร้าง!$A$5:$D$105,MATCH($AP2699,[1]ค่าเสื่อมสิ่งปลูกสร้าง!$A$5:$A$105,0),MATCH(AE2699,[1]ค่าเสื่อมสิ่งปลูกสร้าง!$A$3:$D$3)))</f>
        <v>64</v>
      </c>
      <c r="AR2699" s="44">
        <f t="shared" si="585"/>
        <v>78624</v>
      </c>
      <c r="AS2699" s="44">
        <f t="shared" si="586"/>
        <v>96624</v>
      </c>
      <c r="AT2699" s="44">
        <f t="shared" si="587"/>
        <v>96624</v>
      </c>
      <c r="AU2699" s="46">
        <v>0</v>
      </c>
      <c r="AV2699" s="44">
        <f t="shared" si="581"/>
        <v>96624</v>
      </c>
      <c r="AW2699" s="47" t="str">
        <f t="shared" si="582"/>
        <v>0.02</v>
      </c>
      <c r="AX2699" s="48"/>
      <c r="AY2699" s="48"/>
      <c r="AZ2699" s="49">
        <v>0</v>
      </c>
      <c r="BA2699" s="48"/>
      <c r="BB2699" s="48"/>
      <c r="BC2699" s="44">
        <f t="shared" si="583"/>
        <v>0</v>
      </c>
      <c r="BD2699" s="50">
        <v>1</v>
      </c>
      <c r="BE2699" s="51" t="e">
        <f>IF(AX2699=1,0,IF(AY2699=1,0,IF(BC2699&gt;#REF!,#REF!,IF(OR(AZ2699&gt;0,BD2699&gt;=0),BC2699+([1]สูตร2!H2687*(100%-AZ2699)-BC2699)*BD2699,[1]สูตร2!H2687*(100%-AZ2699)))))</f>
        <v>#REF!</v>
      </c>
      <c r="BF2699" s="31"/>
    </row>
    <row r="2700" spans="1:58" s="5" customFormat="1" ht="24" customHeight="1" x14ac:dyDescent="0.2">
      <c r="A2700" s="31"/>
      <c r="B2700" s="31" t="s">
        <v>65</v>
      </c>
      <c r="C2700" s="31">
        <v>12931</v>
      </c>
      <c r="D2700" s="31" t="s">
        <v>66</v>
      </c>
      <c r="E2700" s="31" t="s">
        <v>2099</v>
      </c>
      <c r="F2700" s="31"/>
      <c r="G2700" s="32" t="s">
        <v>2100</v>
      </c>
      <c r="H2700" s="31">
        <v>23</v>
      </c>
      <c r="I2700" s="31" t="s">
        <v>630</v>
      </c>
      <c r="J2700" s="31" t="s">
        <v>1973</v>
      </c>
      <c r="K2700" s="31">
        <v>0</v>
      </c>
      <c r="L2700" s="31">
        <v>0</v>
      </c>
      <c r="M2700" s="31">
        <v>17</v>
      </c>
      <c r="N2700" s="33"/>
      <c r="O2700" s="33">
        <v>17</v>
      </c>
      <c r="P2700" s="33"/>
      <c r="Q2700" s="33"/>
      <c r="R2700" s="33"/>
      <c r="S2700" s="34" t="str">
        <f t="shared" si="574"/>
        <v>2</v>
      </c>
      <c r="T2700" s="35">
        <f t="shared" si="575"/>
        <v>17</v>
      </c>
      <c r="U2700" s="36">
        <f>INDEX([1]ราคาที่ดิน!$B:$G,MATCH($C2700,[1]ราคาที่ดิน!$A:$A,0),MATCH($B2700,[1]ราคาที่ดิน!$B$1:$G$1,0))</f>
        <v>180</v>
      </c>
      <c r="V2700" s="37">
        <f t="shared" si="584"/>
        <v>3060</v>
      </c>
      <c r="W2700" s="31">
        <v>2</v>
      </c>
      <c r="X2700" s="31">
        <v>70</v>
      </c>
      <c r="Y2700" s="31" t="s">
        <v>71</v>
      </c>
      <c r="Z2700" s="31" t="s">
        <v>2101</v>
      </c>
      <c r="AA2700" s="31"/>
      <c r="AB2700" s="32" t="s">
        <v>2100</v>
      </c>
      <c r="AC2700" s="38"/>
      <c r="AD2700" s="39" t="s">
        <v>75</v>
      </c>
      <c r="AE2700" s="39" t="s">
        <v>76</v>
      </c>
      <c r="AF2700" s="40" t="str">
        <f t="shared" si="576"/>
        <v>1</v>
      </c>
      <c r="AG2700" s="41">
        <f t="shared" si="577"/>
        <v>10.8</v>
      </c>
      <c r="AH2700" s="42">
        <v>10.8</v>
      </c>
      <c r="AI2700" s="42"/>
      <c r="AJ2700" s="42"/>
      <c r="AK2700" s="42"/>
      <c r="AL2700" s="31">
        <v>37</v>
      </c>
      <c r="AM2700" s="43" t="str">
        <f t="shared" si="578"/>
        <v>100</v>
      </c>
      <c r="AN2700" s="44">
        <f>INDEX([1]ราคาสิ่งปลูกสร้าง!$D$6:$CC$47,MATCH($AD2700,[1]ราคาสิ่งปลูกสร้าง!$B$6:$B$45,0),MATCH($C$7,[1]ราคาสิ่งปลูกสร้าง!$D$5:$CC$5,0))</f>
        <v>5400</v>
      </c>
      <c r="AO2700" s="44">
        <f t="shared" si="579"/>
        <v>58320.000000000007</v>
      </c>
      <c r="AP2700" s="45">
        <f t="shared" si="580"/>
        <v>37</v>
      </c>
      <c r="AQ2700" s="40">
        <f>IF(AP2700=0,0,INDEX([1]ค่าเสื่อมสิ่งปลูกสร้าง!$A$5:$D$105,MATCH($AP2700,[1]ค่าเสื่อมสิ่งปลูกสร้าง!$A$5:$A$105,0),MATCH(AE2700,[1]ค่าเสื่อมสิ่งปลูกสร้าง!$A$3:$D$3)))</f>
        <v>93</v>
      </c>
      <c r="AR2700" s="44">
        <f t="shared" si="585"/>
        <v>4082.400000000001</v>
      </c>
      <c r="AS2700" s="44">
        <f t="shared" si="586"/>
        <v>7142.4000000000015</v>
      </c>
      <c r="AT2700" s="44">
        <f t="shared" si="587"/>
        <v>7142.4000000000015</v>
      </c>
      <c r="AU2700" s="46">
        <v>0</v>
      </c>
      <c r="AV2700" s="44">
        <f t="shared" si="581"/>
        <v>7142.4000000000015</v>
      </c>
      <c r="AW2700" s="47" t="str">
        <f t="shared" si="582"/>
        <v>0.01</v>
      </c>
      <c r="AX2700" s="48"/>
      <c r="AY2700" s="48"/>
      <c r="AZ2700" s="49">
        <v>0</v>
      </c>
      <c r="BA2700" s="48"/>
      <c r="BB2700" s="48"/>
      <c r="BC2700" s="44">
        <f t="shared" si="583"/>
        <v>0</v>
      </c>
      <c r="BD2700" s="50">
        <v>1</v>
      </c>
      <c r="BE2700" s="51" t="e">
        <f>IF(AX2700=1,0,IF(AY2700=1,0,IF(BC2700&gt;#REF!,#REF!,IF(OR(AZ2700&gt;0,BD2700&gt;=0),BC2700+([1]สูตร2!H2688*(100%-AZ2700)-BC2700)*BD2700,[1]สูตร2!H2688*(100%-AZ2700)))))</f>
        <v>#REF!</v>
      </c>
      <c r="BF2700" s="31"/>
    </row>
    <row r="2701" spans="1:58" s="5" customFormat="1" ht="24" customHeight="1" x14ac:dyDescent="0.2">
      <c r="A2701" s="31">
        <v>903</v>
      </c>
      <c r="B2701" s="31" t="s">
        <v>65</v>
      </c>
      <c r="C2701" s="31">
        <v>3411</v>
      </c>
      <c r="D2701" s="31" t="s">
        <v>66</v>
      </c>
      <c r="E2701" s="31" t="s">
        <v>2102</v>
      </c>
      <c r="F2701" s="31"/>
      <c r="G2701" s="32" t="s">
        <v>2103</v>
      </c>
      <c r="H2701" s="31">
        <v>308</v>
      </c>
      <c r="I2701" s="31">
        <v>2769</v>
      </c>
      <c r="J2701" s="31" t="s">
        <v>1973</v>
      </c>
      <c r="K2701" s="31">
        <v>4</v>
      </c>
      <c r="L2701" s="31">
        <v>1</v>
      </c>
      <c r="M2701" s="31">
        <v>62</v>
      </c>
      <c r="N2701" s="33">
        <v>1762</v>
      </c>
      <c r="O2701" s="33"/>
      <c r="P2701" s="33"/>
      <c r="Q2701" s="33"/>
      <c r="R2701" s="33"/>
      <c r="S2701" s="34" t="str">
        <f t="shared" si="574"/>
        <v>1</v>
      </c>
      <c r="T2701" s="35">
        <f t="shared" si="575"/>
        <v>1762</v>
      </c>
      <c r="U2701" s="36">
        <f>INDEX([1]ราคาที่ดิน!$B:$G,MATCH($C2701,[1]ราคาที่ดิน!$A:$A,0),MATCH($B2701,[1]ราคาที่ดิน!$B$1:$G$1,0))</f>
        <v>180</v>
      </c>
      <c r="V2701" s="37">
        <f t="shared" si="584"/>
        <v>317160</v>
      </c>
      <c r="W2701" s="31"/>
      <c r="X2701" s="31"/>
      <c r="Y2701" s="31"/>
      <c r="Z2701" s="31"/>
      <c r="AA2701" s="31"/>
      <c r="AB2701" s="32"/>
      <c r="AC2701" s="38"/>
      <c r="AD2701" s="39"/>
      <c r="AE2701" s="39"/>
      <c r="AF2701" s="40" t="str">
        <f t="shared" si="576"/>
        <v/>
      </c>
      <c r="AG2701" s="41" t="str">
        <f t="shared" si="577"/>
        <v/>
      </c>
      <c r="AH2701" s="42"/>
      <c r="AI2701" s="42"/>
      <c r="AJ2701" s="42"/>
      <c r="AK2701" s="42"/>
      <c r="AL2701" s="31"/>
      <c r="AM2701" s="43" t="str">
        <f t="shared" si="578"/>
        <v>100</v>
      </c>
      <c r="AN2701" s="44">
        <f>INDEX([1]ราคาสิ่งปลูกสร้าง!$D$6:$CC$47,MATCH($AD2701,[1]ราคาสิ่งปลูกสร้าง!$B$6:$B$45,0),MATCH($C$7,[1]ราคาสิ่งปลูกสร้าง!$D$5:$CC$5,0))</f>
        <v>0</v>
      </c>
      <c r="AO2701" s="44">
        <f t="shared" si="579"/>
        <v>0</v>
      </c>
      <c r="AP2701" s="45">
        <f t="shared" si="580"/>
        <v>0</v>
      </c>
      <c r="AQ2701" s="40">
        <f>IF(AP2701=0,0,INDEX([1]ค่าเสื่อมสิ่งปลูกสร้าง!$A$5:$D$105,MATCH($AP2701,[1]ค่าเสื่อมสิ่งปลูกสร้าง!$A$5:$A$105,0),MATCH(AE2701,[1]ค่าเสื่อมสิ่งปลูกสร้าง!$A$3:$D$3)))</f>
        <v>0</v>
      </c>
      <c r="AR2701" s="44">
        <f t="shared" si="585"/>
        <v>0</v>
      </c>
      <c r="AS2701" s="44">
        <f t="shared" si="586"/>
        <v>317160</v>
      </c>
      <c r="AT2701" s="44">
        <f t="shared" si="587"/>
        <v>317160</v>
      </c>
      <c r="AU2701" s="46">
        <v>0</v>
      </c>
      <c r="AV2701" s="44">
        <f t="shared" si="581"/>
        <v>317160</v>
      </c>
      <c r="AW2701" s="47" t="str">
        <f t="shared" si="582"/>
        <v>0.01</v>
      </c>
      <c r="AX2701" s="48"/>
      <c r="AY2701" s="48"/>
      <c r="AZ2701" s="49">
        <v>0</v>
      </c>
      <c r="BA2701" s="48"/>
      <c r="BB2701" s="48"/>
      <c r="BC2701" s="44">
        <f t="shared" si="583"/>
        <v>0</v>
      </c>
      <c r="BD2701" s="50">
        <v>1</v>
      </c>
      <c r="BE2701" s="51" t="e">
        <f>IF(AX2701=1,0,IF(AY2701=1,0,IF(BC2701&gt;#REF!,#REF!,IF(OR(AZ2701&gt;0,BD2701&gt;=0),BC2701+([1]สูตร2!H2689*(100%-AZ2701)-BC2701)*BD2701,[1]สูตร2!H2689*(100%-AZ2701)))))</f>
        <v>#REF!</v>
      </c>
      <c r="BF2701" s="31"/>
    </row>
    <row r="2702" spans="1:58" s="5" customFormat="1" ht="24" customHeight="1" x14ac:dyDescent="0.2">
      <c r="A2702" s="31">
        <v>904</v>
      </c>
      <c r="B2702" s="31" t="s">
        <v>65</v>
      </c>
      <c r="C2702" s="31">
        <v>27356</v>
      </c>
      <c r="D2702" s="31" t="s">
        <v>66</v>
      </c>
      <c r="E2702" s="31" t="s">
        <v>2104</v>
      </c>
      <c r="F2702" s="31"/>
      <c r="G2702" s="32" t="s">
        <v>2103</v>
      </c>
      <c r="H2702" s="31">
        <v>149</v>
      </c>
      <c r="I2702" s="31">
        <v>1321</v>
      </c>
      <c r="J2702" s="31" t="s">
        <v>1973</v>
      </c>
      <c r="K2702" s="31">
        <v>1</v>
      </c>
      <c r="L2702" s="31">
        <v>0</v>
      </c>
      <c r="M2702" s="31">
        <v>30</v>
      </c>
      <c r="N2702" s="33">
        <v>430</v>
      </c>
      <c r="O2702" s="33"/>
      <c r="P2702" s="33"/>
      <c r="Q2702" s="33"/>
      <c r="R2702" s="33"/>
      <c r="S2702" s="34" t="str">
        <f t="shared" si="574"/>
        <v>1</v>
      </c>
      <c r="T2702" s="35">
        <f t="shared" si="575"/>
        <v>430</v>
      </c>
      <c r="U2702" s="36">
        <f>INDEX([1]ราคาที่ดิน!$B:$G,MATCH($C2702,[1]ราคาที่ดิน!$A:$A,0),MATCH($B2702,[1]ราคาที่ดิน!$B$1:$G$1,0))</f>
        <v>180</v>
      </c>
      <c r="V2702" s="37">
        <f t="shared" si="584"/>
        <v>77400</v>
      </c>
      <c r="W2702" s="31"/>
      <c r="X2702" s="31"/>
      <c r="Y2702" s="31"/>
      <c r="Z2702" s="31"/>
      <c r="AA2702" s="31"/>
      <c r="AB2702" s="32"/>
      <c r="AC2702" s="38"/>
      <c r="AD2702" s="39"/>
      <c r="AE2702" s="39"/>
      <c r="AF2702" s="40" t="str">
        <f t="shared" si="576"/>
        <v/>
      </c>
      <c r="AG2702" s="41" t="str">
        <f t="shared" si="577"/>
        <v/>
      </c>
      <c r="AH2702" s="42"/>
      <c r="AI2702" s="42"/>
      <c r="AJ2702" s="42"/>
      <c r="AK2702" s="42"/>
      <c r="AL2702" s="31"/>
      <c r="AM2702" s="43" t="str">
        <f t="shared" si="578"/>
        <v>100</v>
      </c>
      <c r="AN2702" s="44">
        <f>INDEX([1]ราคาสิ่งปลูกสร้าง!$D$6:$CC$47,MATCH($AD2702,[1]ราคาสิ่งปลูกสร้าง!$B$6:$B$45,0),MATCH($C$7,[1]ราคาสิ่งปลูกสร้าง!$D$5:$CC$5,0))</f>
        <v>0</v>
      </c>
      <c r="AO2702" s="44">
        <f t="shared" si="579"/>
        <v>0</v>
      </c>
      <c r="AP2702" s="45">
        <f t="shared" si="580"/>
        <v>0</v>
      </c>
      <c r="AQ2702" s="40">
        <f>IF(AP2702=0,0,INDEX([1]ค่าเสื่อมสิ่งปลูกสร้าง!$A$5:$D$105,MATCH($AP2702,[1]ค่าเสื่อมสิ่งปลูกสร้าง!$A$5:$A$105,0),MATCH(AE2702,[1]ค่าเสื่อมสิ่งปลูกสร้าง!$A$3:$D$3)))</f>
        <v>0</v>
      </c>
      <c r="AR2702" s="44">
        <f t="shared" si="585"/>
        <v>0</v>
      </c>
      <c r="AS2702" s="44">
        <f t="shared" si="586"/>
        <v>77400</v>
      </c>
      <c r="AT2702" s="44">
        <f t="shared" si="587"/>
        <v>77400</v>
      </c>
      <c r="AU2702" s="46">
        <v>0</v>
      </c>
      <c r="AV2702" s="44">
        <f t="shared" si="581"/>
        <v>77400</v>
      </c>
      <c r="AW2702" s="47" t="str">
        <f t="shared" si="582"/>
        <v>0.01</v>
      </c>
      <c r="AX2702" s="48"/>
      <c r="AY2702" s="48"/>
      <c r="AZ2702" s="49">
        <v>0</v>
      </c>
      <c r="BA2702" s="48"/>
      <c r="BB2702" s="48"/>
      <c r="BC2702" s="44">
        <f t="shared" si="583"/>
        <v>0</v>
      </c>
      <c r="BD2702" s="50">
        <v>1</v>
      </c>
      <c r="BE2702" s="51" t="e">
        <f>IF(AX2702=1,0,IF(AY2702=1,0,IF(BC2702&gt;#REF!,#REF!,IF(OR(AZ2702&gt;0,BD2702&gt;=0),BC2702+([1]สูตร2!H2690*(100%-AZ2702)-BC2702)*BD2702,[1]สูตร2!H2690*(100%-AZ2702)))))</f>
        <v>#REF!</v>
      </c>
      <c r="BF2702" s="31"/>
    </row>
    <row r="2703" spans="1:58" s="5" customFormat="1" ht="24" customHeight="1" x14ac:dyDescent="0.2">
      <c r="A2703" s="31"/>
      <c r="B2703" s="31" t="s">
        <v>93</v>
      </c>
      <c r="C2703" s="31">
        <v>1</v>
      </c>
      <c r="D2703" s="31" t="s">
        <v>66</v>
      </c>
      <c r="E2703" s="31" t="s">
        <v>2104</v>
      </c>
      <c r="F2703" s="31"/>
      <c r="G2703" s="32" t="s">
        <v>2103</v>
      </c>
      <c r="H2703" s="31" t="s">
        <v>104</v>
      </c>
      <c r="I2703" s="31" t="s">
        <v>104</v>
      </c>
      <c r="J2703" s="31" t="s">
        <v>1973</v>
      </c>
      <c r="K2703" s="31">
        <v>0</v>
      </c>
      <c r="L2703" s="31">
        <v>0</v>
      </c>
      <c r="M2703" s="31">
        <v>45</v>
      </c>
      <c r="N2703" s="33"/>
      <c r="O2703" s="33">
        <v>45</v>
      </c>
      <c r="P2703" s="33"/>
      <c r="Q2703" s="33"/>
      <c r="R2703" s="33"/>
      <c r="S2703" s="34" t="str">
        <f t="shared" ref="S2703:S2766" si="588">IF(N2703&gt;=1,"1",IF(O2703&gt;=1,"2",IF(P2703&gt;=1,"3",IF(Q2703&gt;=1,"4",IF(R2703&gt;=1,"5","")))))</f>
        <v>2</v>
      </c>
      <c r="T2703" s="35">
        <f t="shared" ref="T2703:T2766" si="589">N2703+O2703+P2703+Q2703+R2703</f>
        <v>45</v>
      </c>
      <c r="U2703" s="36">
        <f>INDEX([1]ราคาที่ดิน!$B:$G,MATCH($C2703,[1]ราคาที่ดิน!$A:$A,0),MATCH($B2703,[1]ราคาที่ดิน!$B$1:$G$1,0))</f>
        <v>100</v>
      </c>
      <c r="V2703" s="37">
        <f t="shared" si="584"/>
        <v>4500</v>
      </c>
      <c r="W2703" s="31">
        <v>1</v>
      </c>
      <c r="X2703" s="31">
        <v>71</v>
      </c>
      <c r="Y2703" s="31" t="s">
        <v>71</v>
      </c>
      <c r="Z2703" s="31" t="s">
        <v>2105</v>
      </c>
      <c r="AA2703" s="31"/>
      <c r="AB2703" s="32" t="s">
        <v>2103</v>
      </c>
      <c r="AC2703" s="38"/>
      <c r="AD2703" s="39" t="s">
        <v>73</v>
      </c>
      <c r="AE2703" s="39" t="s">
        <v>74</v>
      </c>
      <c r="AF2703" s="40" t="str">
        <f t="shared" ref="AF2703:AF2766" si="590">IF(AH2703&gt;=1,"1",IF(AI2703&gt;=1,"2",IF(AJ2703&gt;=1,"3",IF(AK2703&gt;=1,"4",""))))</f>
        <v>2</v>
      </c>
      <c r="AG2703" s="41">
        <f t="shared" ref="AG2703:AG2766" si="591">IF(AH2703&gt;=1,AH2703,IF(AI2703&gt;=1,AI2703,IF(AJ2703&gt;=1,AJ2703,IF(AK2703&gt;=1,AK2703,""))))</f>
        <v>68.599999999999994</v>
      </c>
      <c r="AH2703" s="42"/>
      <c r="AI2703" s="42">
        <v>68.599999999999994</v>
      </c>
      <c r="AJ2703" s="42"/>
      <c r="AK2703" s="42"/>
      <c r="AL2703" s="31">
        <v>20</v>
      </c>
      <c r="AM2703" s="43" t="str">
        <f t="shared" ref="AM2703:AM2766" si="592">IF(OR(S2703&gt;=1,AF2703&gt;=1),"100","")</f>
        <v>100</v>
      </c>
      <c r="AN2703" s="44">
        <f>INDEX([1]ราคาสิ่งปลูกสร้าง!$D$6:$CC$47,MATCH($AD2703,[1]ราคาสิ่งปลูกสร้าง!$B$6:$B$45,0),MATCH($C$7,[1]ราคาสิ่งปลูกสร้าง!$D$5:$CC$5,0))</f>
        <v>6500</v>
      </c>
      <c r="AO2703" s="44">
        <f t="shared" ref="AO2703:AO2766" si="593">(AH2703+AI2703+AJ2703+AK2703)*$AN2703</f>
        <v>445899.99999999994</v>
      </c>
      <c r="AP2703" s="45">
        <f t="shared" ref="AP2703:AP2766" si="594">AL2703</f>
        <v>20</v>
      </c>
      <c r="AQ2703" s="40">
        <f>IF(AP2703=0,0,INDEX([1]ค่าเสื่อมสิ่งปลูกสร้าง!$A$5:$D$105,MATCH($AP2703,[1]ค่าเสื่อมสิ่งปลูกสร้าง!$A$5:$A$105,0),MATCH(AE2703,[1]ค่าเสื่อมสิ่งปลูกสร้าง!$A$3:$D$3)))</f>
        <v>30</v>
      </c>
      <c r="AR2703" s="44">
        <f t="shared" si="585"/>
        <v>312129.99999999994</v>
      </c>
      <c r="AS2703" s="44">
        <f t="shared" si="586"/>
        <v>316629.99999999994</v>
      </c>
      <c r="AT2703" s="44">
        <f t="shared" si="587"/>
        <v>316629.99999999994</v>
      </c>
      <c r="AU2703" s="46">
        <v>0</v>
      </c>
      <c r="AV2703" s="44">
        <f t="shared" ref="AV2703:AV2766" si="595">IF($AT2703-$AU2703&lt;0,0,$AT2703-$AU2703)</f>
        <v>316629.99999999994</v>
      </c>
      <c r="AW2703" s="47" t="str">
        <f t="shared" ref="AW2703:AW2766" si="596">IF(OR(N2703&gt;=1,AH2703&gt;=1)*AND(AV2703=0),"0",IF(OR(N2703&gt;=1,AH2703&gt;=1)*AND(AV2703&lt;=75000000),"0.01",IF(OR(N2703&gt;=1,AH2703&gt;=1)*AND(AV2703&lt;=100000000),"0.01/0.03",IF(OR(N2703&gt;=1,AH2703&gt;=1)*AND(AV2703&lt;=500000000),"0.01/0.03/0.05",IF(OR(N2703&gt;=1,AH2703&gt;=1)*AND(AV2703&lt;=1000000000),"0.01/0.03/0.05/0.07",IF(OR(N2703&gt;=1,AH2703&gt;=1)*AND(AV2703&gt;100000000),"0.01/0.03/0.05/0.07/0.1",IF(AND(AC2703=1,AV2703=0),"0",IF(AND(AC2703=1,AV2703&lt;=25000000),"0.03",IF(AND(AC2703=1,AV2703&lt;=50000000),"0.03/0.05",IF(AND(AC2703=1,AV2703&gt;50000000),"0.03/0.05/0.1",IF(AND(AC2703=2,AV2703=0),"0",IF(AND(AC2703=2,AV2703&lt;=40000000),"0.02",IF(AND(AC2703=2,AV2703&lt;=65000000),"0.02/0.03",IF(AND(AC2703=2,AV2703&lt;=90000000),"0.02/0.03/0.05",IF(AND(AC2703=2,AV2703&gt;90000000),"0.02/0.03/0.05/0.1",IF(AND(AC2703=1,AV2703&gt;50000000),"0.1",IF(OR(O2703&gt;=1,AI2703&gt;=1)*AND(AV2703=0),"0",IF(OR(O2703&gt;=1,AI2703&gt;=1)*AND(AV2703&lt;=50000000),"0.02",IF(OR(O2703&gt;=1,AI2703&gt;=1)*AND(AV2703&lt;=75000000),"0.02/0.03",IF(OR(O2703&gt;=1,AI2703&gt;=1)*AND(AV2703&lt;=100000000),"0.02/0.03/0.05",IF(OR(O2703&gt;=1,AI2703&gt;=1)*AND(AV2703&gt;100000000),"0.02/0.03/0.05/0.1",IF(OR(P2703&gt;=1,AJ2703&gt;=1)*AND(AV2703=0),"0",IF(OR(P2703&gt;=1,AJ2703&gt;=1)*AND(AV2703&lt;=50000000),"0.3",IF(OR(P2703&gt;=1,AJ2703&gt;=1)*AND(AV2703&lt;=200000000),"0.3/0.4",IF(OR(P2703&gt;=1,AJ2703&gt;=1)*AND(AV2703&lt;=1000000000),"0.3/0.4/0.5",IF(OR(P2703&gt;=1,AJ2703&gt;=1)*AND(AV2703&lt;=5000000000),"0.3/0.4/0.5/0.6",IF(OR(P2703&gt;=1,AJ2703&gt;=1)*AND(AV2703&gt;5000000000),"0.3/0.4/0.5/0.6/0.7",IF(OR(Q2703&gt;=1,AK2703&gt;=1)*AND(AV2703=0),"0",IF(OR(Q2703&gt;=1,AK2703&gt;=1)*AND(AV2703&lt;=50000000),"0.3",IF(OR(Q2703&gt;=1,AK2703&gt;=1)*AND(AV2703&lt;=200000000),"0.3/0.4",IF(OR(Q2703&gt;=1,AK2703&gt;=1)*AND(AV2703&lt;=1000000000),"0.3/0.4/0.5",IF(OR(Q2703&gt;=1,AK2703&gt;=1)*AND(AV2703&lt;=5000000000),"0.3/0.4/0.5/0.6",IF(OR(Q2703&gt;=1,AK2703&gt;=1)*AND(AV2703&gt;5000000000),"0.3/0.4/0.5/0.6/0.7")))))))))))))))))))))))))))))))))</f>
        <v>0.02</v>
      </c>
      <c r="AX2703" s="48"/>
      <c r="AY2703" s="48"/>
      <c r="AZ2703" s="49">
        <v>0</v>
      </c>
      <c r="BA2703" s="48"/>
      <c r="BB2703" s="48"/>
      <c r="BC2703" s="44">
        <f t="shared" ref="BC2703:BC2766" si="597">BA2703+BB2703</f>
        <v>0</v>
      </c>
      <c r="BD2703" s="50">
        <v>1</v>
      </c>
      <c r="BE2703" s="51" t="e">
        <f>IF(AX2703=1,0,IF(AY2703=1,0,IF(BC2703&gt;#REF!,#REF!,IF(OR(AZ2703&gt;0,BD2703&gt;=0),BC2703+([1]สูตร2!H2691*(100%-AZ2703)-BC2703)*BD2703,[1]สูตร2!H2691*(100%-AZ2703)))))</f>
        <v>#REF!</v>
      </c>
      <c r="BF2703" s="31"/>
    </row>
    <row r="2704" spans="1:58" s="5" customFormat="1" ht="24" customHeight="1" x14ac:dyDescent="0.2">
      <c r="A2704" s="31"/>
      <c r="B2704" s="31" t="s">
        <v>93</v>
      </c>
      <c r="C2704" s="31">
        <v>1</v>
      </c>
      <c r="D2704" s="31" t="s">
        <v>66</v>
      </c>
      <c r="E2704" s="31" t="s">
        <v>2104</v>
      </c>
      <c r="F2704" s="31"/>
      <c r="G2704" s="32" t="s">
        <v>2103</v>
      </c>
      <c r="H2704" s="31" t="s">
        <v>104</v>
      </c>
      <c r="I2704" s="31" t="s">
        <v>104</v>
      </c>
      <c r="J2704" s="31" t="s">
        <v>1973</v>
      </c>
      <c r="K2704" s="31">
        <v>0</v>
      </c>
      <c r="L2704" s="31">
        <v>0</v>
      </c>
      <c r="M2704" s="31">
        <v>15</v>
      </c>
      <c r="N2704" s="33"/>
      <c r="O2704" s="33">
        <v>15</v>
      </c>
      <c r="P2704" s="33"/>
      <c r="Q2704" s="33"/>
      <c r="R2704" s="33"/>
      <c r="S2704" s="34" t="str">
        <f t="shared" si="588"/>
        <v>2</v>
      </c>
      <c r="T2704" s="35">
        <f t="shared" si="589"/>
        <v>15</v>
      </c>
      <c r="U2704" s="36">
        <f>INDEX([1]ราคาที่ดิน!$B:$G,MATCH($C2704,[1]ราคาที่ดิน!$A:$A,0),MATCH($B2704,[1]ราคาที่ดิน!$B$1:$G$1,0))</f>
        <v>100</v>
      </c>
      <c r="V2704" s="37">
        <f t="shared" si="584"/>
        <v>1500</v>
      </c>
      <c r="W2704" s="31">
        <v>2</v>
      </c>
      <c r="X2704" s="31">
        <v>71</v>
      </c>
      <c r="Y2704" s="31" t="s">
        <v>71</v>
      </c>
      <c r="Z2704" s="31" t="s">
        <v>2105</v>
      </c>
      <c r="AA2704" s="31"/>
      <c r="AB2704" s="32" t="s">
        <v>2103</v>
      </c>
      <c r="AC2704" s="38"/>
      <c r="AD2704" s="39" t="s">
        <v>75</v>
      </c>
      <c r="AE2704" s="39" t="s">
        <v>76</v>
      </c>
      <c r="AF2704" s="40" t="str">
        <f t="shared" si="590"/>
        <v>1</v>
      </c>
      <c r="AG2704" s="41">
        <f t="shared" si="591"/>
        <v>30</v>
      </c>
      <c r="AH2704" s="42">
        <v>30</v>
      </c>
      <c r="AI2704" s="42"/>
      <c r="AJ2704" s="42"/>
      <c r="AK2704" s="42"/>
      <c r="AL2704" s="31">
        <v>6</v>
      </c>
      <c r="AM2704" s="43" t="str">
        <f t="shared" si="592"/>
        <v>100</v>
      </c>
      <c r="AN2704" s="44">
        <f>INDEX([1]ราคาสิ่งปลูกสร้าง!$D$6:$CC$47,MATCH($AD2704,[1]ราคาสิ่งปลูกสร้าง!$B$6:$B$45,0),MATCH($C$7,[1]ราคาสิ่งปลูกสร้าง!$D$5:$CC$5,0))</f>
        <v>5400</v>
      </c>
      <c r="AO2704" s="44">
        <f t="shared" si="593"/>
        <v>162000</v>
      </c>
      <c r="AP2704" s="45">
        <f t="shared" si="594"/>
        <v>6</v>
      </c>
      <c r="AQ2704" s="40">
        <f>IF(AP2704=0,0,INDEX([1]ค่าเสื่อมสิ่งปลูกสร้าง!$A$5:$D$105,MATCH($AP2704,[1]ค่าเสื่อมสิ่งปลูกสร้าง!$A$5:$A$105,0),MATCH(AE2704,[1]ค่าเสื่อมสิ่งปลูกสร้าง!$A$3:$D$3)))</f>
        <v>20</v>
      </c>
      <c r="AR2704" s="44">
        <f t="shared" si="585"/>
        <v>129600</v>
      </c>
      <c r="AS2704" s="44">
        <f t="shared" si="586"/>
        <v>131100</v>
      </c>
      <c r="AT2704" s="44">
        <f t="shared" si="587"/>
        <v>131100</v>
      </c>
      <c r="AU2704" s="46">
        <v>0</v>
      </c>
      <c r="AV2704" s="44">
        <f t="shared" si="595"/>
        <v>131100</v>
      </c>
      <c r="AW2704" s="47" t="str">
        <f t="shared" si="596"/>
        <v>0.01</v>
      </c>
      <c r="AX2704" s="48"/>
      <c r="AY2704" s="48"/>
      <c r="AZ2704" s="49">
        <v>0</v>
      </c>
      <c r="BA2704" s="48"/>
      <c r="BB2704" s="48"/>
      <c r="BC2704" s="44">
        <f t="shared" si="597"/>
        <v>0</v>
      </c>
      <c r="BD2704" s="50">
        <v>1</v>
      </c>
      <c r="BE2704" s="51" t="e">
        <f>IF(AX2704=1,0,IF(AY2704=1,0,IF(BC2704&gt;#REF!,#REF!,IF(OR(AZ2704&gt;0,BD2704&gt;=0),BC2704+([1]สูตร2!H2692*(100%-AZ2704)-BC2704)*BD2704,[1]สูตร2!H2692*(100%-AZ2704)))))</f>
        <v>#REF!</v>
      </c>
      <c r="BF2704" s="31"/>
    </row>
    <row r="2705" spans="1:58" s="5" customFormat="1" ht="24" customHeight="1" x14ac:dyDescent="0.2">
      <c r="A2705" s="31"/>
      <c r="B2705" s="31" t="s">
        <v>93</v>
      </c>
      <c r="C2705" s="31">
        <v>1</v>
      </c>
      <c r="D2705" s="31" t="s">
        <v>66</v>
      </c>
      <c r="E2705" s="31" t="s">
        <v>2104</v>
      </c>
      <c r="F2705" s="31"/>
      <c r="G2705" s="32" t="s">
        <v>2103</v>
      </c>
      <c r="H2705" s="31" t="s">
        <v>104</v>
      </c>
      <c r="I2705" s="31" t="s">
        <v>104</v>
      </c>
      <c r="J2705" s="31" t="s">
        <v>1973</v>
      </c>
      <c r="K2705" s="31">
        <v>0</v>
      </c>
      <c r="L2705" s="31">
        <v>0</v>
      </c>
      <c r="M2705" s="31">
        <v>15</v>
      </c>
      <c r="N2705" s="33"/>
      <c r="O2705" s="33">
        <v>15</v>
      </c>
      <c r="P2705" s="33"/>
      <c r="Q2705" s="33"/>
      <c r="R2705" s="33"/>
      <c r="S2705" s="34" t="str">
        <f t="shared" si="588"/>
        <v>2</v>
      </c>
      <c r="T2705" s="35">
        <f t="shared" si="589"/>
        <v>15</v>
      </c>
      <c r="U2705" s="36">
        <f>INDEX([1]ราคาที่ดิน!$B:$G,MATCH($C2705,[1]ราคาที่ดิน!$A:$A,0),MATCH($B2705,[1]ราคาที่ดิน!$B$1:$G$1,0))</f>
        <v>100</v>
      </c>
      <c r="V2705" s="37">
        <f t="shared" si="584"/>
        <v>1500</v>
      </c>
      <c r="W2705" s="31">
        <v>3</v>
      </c>
      <c r="X2705" s="31">
        <v>71</v>
      </c>
      <c r="Y2705" s="31" t="s">
        <v>71</v>
      </c>
      <c r="Z2705" s="31" t="s">
        <v>2105</v>
      </c>
      <c r="AA2705" s="31"/>
      <c r="AB2705" s="32" t="s">
        <v>2103</v>
      </c>
      <c r="AC2705" s="38"/>
      <c r="AD2705" s="39" t="s">
        <v>75</v>
      </c>
      <c r="AE2705" s="39" t="s">
        <v>76</v>
      </c>
      <c r="AF2705" s="40" t="str">
        <f t="shared" si="590"/>
        <v>1</v>
      </c>
      <c r="AG2705" s="41">
        <f t="shared" si="591"/>
        <v>14.84</v>
      </c>
      <c r="AH2705" s="42">
        <v>14.84</v>
      </c>
      <c r="AI2705" s="42"/>
      <c r="AJ2705" s="42"/>
      <c r="AK2705" s="42"/>
      <c r="AL2705" s="31">
        <v>20</v>
      </c>
      <c r="AM2705" s="43" t="str">
        <f t="shared" si="592"/>
        <v>100</v>
      </c>
      <c r="AN2705" s="44">
        <f>INDEX([1]ราคาสิ่งปลูกสร้าง!$D$6:$CC$47,MATCH($AD2705,[1]ราคาสิ่งปลูกสร้าง!$B$6:$B$45,0),MATCH($C$7,[1]ราคาสิ่งปลูกสร้าง!$D$5:$CC$5,0))</f>
        <v>5400</v>
      </c>
      <c r="AO2705" s="44">
        <f t="shared" si="593"/>
        <v>80136</v>
      </c>
      <c r="AP2705" s="45">
        <f t="shared" si="594"/>
        <v>20</v>
      </c>
      <c r="AQ2705" s="40">
        <f>IF(AP2705=0,0,INDEX([1]ค่าเสื่อมสิ่งปลูกสร้าง!$A$5:$D$105,MATCH($AP2705,[1]ค่าเสื่อมสิ่งปลูกสร้าง!$A$5:$A$105,0),MATCH(AE2705,[1]ค่าเสื่อมสิ่งปลูกสร้าง!$A$3:$D$3)))</f>
        <v>93</v>
      </c>
      <c r="AR2705" s="44">
        <f t="shared" si="585"/>
        <v>5609.52</v>
      </c>
      <c r="AS2705" s="44">
        <f t="shared" si="586"/>
        <v>7109.52</v>
      </c>
      <c r="AT2705" s="44">
        <f t="shared" si="587"/>
        <v>7109.52</v>
      </c>
      <c r="AU2705" s="46">
        <v>0</v>
      </c>
      <c r="AV2705" s="44">
        <f t="shared" si="595"/>
        <v>7109.52</v>
      </c>
      <c r="AW2705" s="47" t="str">
        <f t="shared" si="596"/>
        <v>0.01</v>
      </c>
      <c r="AX2705" s="48"/>
      <c r="AY2705" s="48"/>
      <c r="AZ2705" s="49">
        <v>0</v>
      </c>
      <c r="BA2705" s="48"/>
      <c r="BB2705" s="48"/>
      <c r="BC2705" s="44">
        <f t="shared" si="597"/>
        <v>0</v>
      </c>
      <c r="BD2705" s="50">
        <v>1</v>
      </c>
      <c r="BE2705" s="51" t="e">
        <f>IF(AX2705=1,0,IF(AY2705=1,0,IF(BC2705&gt;#REF!,#REF!,IF(OR(AZ2705&gt;0,BD2705&gt;=0),BC2705+([1]สูตร2!H2693*(100%-AZ2705)-BC2705)*BD2705,[1]สูตร2!H2693*(100%-AZ2705)))))</f>
        <v>#REF!</v>
      </c>
      <c r="BF2705" s="31"/>
    </row>
    <row r="2706" spans="1:58" s="5" customFormat="1" ht="24" customHeight="1" x14ac:dyDescent="0.2">
      <c r="A2706" s="31"/>
      <c r="B2706" s="31" t="s">
        <v>93</v>
      </c>
      <c r="C2706" s="31">
        <v>1</v>
      </c>
      <c r="D2706" s="31" t="s">
        <v>66</v>
      </c>
      <c r="E2706" s="31" t="s">
        <v>2104</v>
      </c>
      <c r="F2706" s="31"/>
      <c r="G2706" s="32" t="s">
        <v>2103</v>
      </c>
      <c r="H2706" s="31" t="s">
        <v>104</v>
      </c>
      <c r="I2706" s="31" t="s">
        <v>104</v>
      </c>
      <c r="J2706" s="31" t="s">
        <v>1973</v>
      </c>
      <c r="K2706" s="31">
        <v>0</v>
      </c>
      <c r="L2706" s="31">
        <v>0</v>
      </c>
      <c r="M2706" s="31">
        <v>15</v>
      </c>
      <c r="N2706" s="33"/>
      <c r="O2706" s="33">
        <v>15</v>
      </c>
      <c r="P2706" s="33"/>
      <c r="Q2706" s="33"/>
      <c r="R2706" s="33"/>
      <c r="S2706" s="34" t="str">
        <f t="shared" si="588"/>
        <v>2</v>
      </c>
      <c r="T2706" s="35">
        <f t="shared" si="589"/>
        <v>15</v>
      </c>
      <c r="U2706" s="36">
        <f>INDEX([1]ราคาที่ดิน!$B:$G,MATCH($C2706,[1]ราคาที่ดิน!$A:$A,0),MATCH($B2706,[1]ราคาที่ดิน!$B$1:$G$1,0))</f>
        <v>100</v>
      </c>
      <c r="V2706" s="37">
        <f t="shared" si="584"/>
        <v>1500</v>
      </c>
      <c r="W2706" s="31">
        <v>4</v>
      </c>
      <c r="X2706" s="31">
        <v>71</v>
      </c>
      <c r="Y2706" s="31" t="s">
        <v>71</v>
      </c>
      <c r="Z2706" s="31" t="s">
        <v>2105</v>
      </c>
      <c r="AA2706" s="31"/>
      <c r="AB2706" s="32" t="s">
        <v>2103</v>
      </c>
      <c r="AC2706" s="38"/>
      <c r="AD2706" s="39" t="s">
        <v>75</v>
      </c>
      <c r="AE2706" s="39" t="s">
        <v>76</v>
      </c>
      <c r="AF2706" s="40" t="str">
        <f t="shared" si="590"/>
        <v>1</v>
      </c>
      <c r="AG2706" s="41">
        <f t="shared" si="591"/>
        <v>20.25</v>
      </c>
      <c r="AH2706" s="42">
        <v>20.25</v>
      </c>
      <c r="AI2706" s="42"/>
      <c r="AJ2706" s="42"/>
      <c r="AK2706" s="42"/>
      <c r="AL2706" s="31">
        <v>6</v>
      </c>
      <c r="AM2706" s="43" t="str">
        <f t="shared" si="592"/>
        <v>100</v>
      </c>
      <c r="AN2706" s="44">
        <f>INDEX([1]ราคาสิ่งปลูกสร้าง!$D$6:$CC$47,MATCH($AD2706,[1]ราคาสิ่งปลูกสร้าง!$B$6:$B$45,0),MATCH($C$7,[1]ราคาสิ่งปลูกสร้าง!$D$5:$CC$5,0))</f>
        <v>5400</v>
      </c>
      <c r="AO2706" s="44">
        <f t="shared" si="593"/>
        <v>109350</v>
      </c>
      <c r="AP2706" s="45">
        <f t="shared" si="594"/>
        <v>6</v>
      </c>
      <c r="AQ2706" s="40">
        <f>IF(AP2706=0,0,INDEX([1]ค่าเสื่อมสิ่งปลูกสร้าง!$A$5:$D$105,MATCH($AP2706,[1]ค่าเสื่อมสิ่งปลูกสร้าง!$A$5:$A$105,0),MATCH(AE2706,[1]ค่าเสื่อมสิ่งปลูกสร้าง!$A$3:$D$3)))</f>
        <v>20</v>
      </c>
      <c r="AR2706" s="44">
        <f t="shared" si="585"/>
        <v>87480</v>
      </c>
      <c r="AS2706" s="44">
        <f t="shared" si="586"/>
        <v>88980</v>
      </c>
      <c r="AT2706" s="44">
        <f t="shared" si="587"/>
        <v>88980</v>
      </c>
      <c r="AU2706" s="46">
        <v>0</v>
      </c>
      <c r="AV2706" s="44">
        <f t="shared" si="595"/>
        <v>88980</v>
      </c>
      <c r="AW2706" s="47" t="str">
        <f t="shared" si="596"/>
        <v>0.01</v>
      </c>
      <c r="AX2706" s="48"/>
      <c r="AY2706" s="48"/>
      <c r="AZ2706" s="49">
        <v>0</v>
      </c>
      <c r="BA2706" s="48"/>
      <c r="BB2706" s="48"/>
      <c r="BC2706" s="44">
        <f t="shared" si="597"/>
        <v>0</v>
      </c>
      <c r="BD2706" s="50">
        <v>1</v>
      </c>
      <c r="BE2706" s="51" t="e">
        <f>IF(AX2706=1,0,IF(AY2706=1,0,IF(BC2706&gt;#REF!,#REF!,IF(OR(AZ2706&gt;0,BD2706&gt;=0),BC2706+([1]สูตร2!H2694*(100%-AZ2706)-BC2706)*BD2706,[1]สูตร2!H2694*(100%-AZ2706)))))</f>
        <v>#REF!</v>
      </c>
      <c r="BF2706" s="31"/>
    </row>
    <row r="2707" spans="1:58" s="5" customFormat="1" ht="24" customHeight="1" x14ac:dyDescent="0.2">
      <c r="A2707" s="31">
        <v>905</v>
      </c>
      <c r="B2707" s="31" t="s">
        <v>65</v>
      </c>
      <c r="C2707" s="31">
        <v>27355</v>
      </c>
      <c r="D2707" s="31" t="s">
        <v>71</v>
      </c>
      <c r="E2707" s="31" t="s">
        <v>2106</v>
      </c>
      <c r="F2707" s="31"/>
      <c r="G2707" s="32" t="s">
        <v>2107</v>
      </c>
      <c r="H2707" s="31">
        <v>148</v>
      </c>
      <c r="I2707" s="31">
        <v>1320</v>
      </c>
      <c r="J2707" s="31" t="s">
        <v>1973</v>
      </c>
      <c r="K2707" s="31">
        <v>4</v>
      </c>
      <c r="L2707" s="31">
        <v>1</v>
      </c>
      <c r="M2707" s="31">
        <v>63</v>
      </c>
      <c r="N2707" s="33">
        <v>1763</v>
      </c>
      <c r="O2707" s="33"/>
      <c r="P2707" s="33"/>
      <c r="Q2707" s="33"/>
      <c r="R2707" s="33"/>
      <c r="S2707" s="34" t="str">
        <f t="shared" si="588"/>
        <v>1</v>
      </c>
      <c r="T2707" s="35">
        <f t="shared" si="589"/>
        <v>1763</v>
      </c>
      <c r="U2707" s="36">
        <f>INDEX([1]ราคาที่ดิน!$B:$G,MATCH($C2707,[1]ราคาที่ดิน!$A:$A,0),MATCH($B2707,[1]ราคาที่ดิน!$B$1:$G$1,0))</f>
        <v>180</v>
      </c>
      <c r="V2707" s="37">
        <f t="shared" ref="V2707:V2770" si="598">$T2707*$U2707</f>
        <v>317340</v>
      </c>
      <c r="W2707" s="31"/>
      <c r="X2707" s="31"/>
      <c r="Y2707" s="31"/>
      <c r="Z2707" s="31"/>
      <c r="AA2707" s="31"/>
      <c r="AB2707" s="32"/>
      <c r="AC2707" s="38"/>
      <c r="AD2707" s="39"/>
      <c r="AE2707" s="39"/>
      <c r="AF2707" s="40" t="str">
        <f t="shared" si="590"/>
        <v/>
      </c>
      <c r="AG2707" s="41" t="str">
        <f t="shared" si="591"/>
        <v/>
      </c>
      <c r="AH2707" s="42"/>
      <c r="AI2707" s="42"/>
      <c r="AJ2707" s="42"/>
      <c r="AK2707" s="42"/>
      <c r="AL2707" s="31"/>
      <c r="AM2707" s="43" t="str">
        <f t="shared" si="592"/>
        <v>100</v>
      </c>
      <c r="AN2707" s="44">
        <f>INDEX([1]ราคาสิ่งปลูกสร้าง!$D$6:$CC$47,MATCH($AD2707,[1]ราคาสิ่งปลูกสร้าง!$B$6:$B$45,0),MATCH($C$7,[1]ราคาสิ่งปลูกสร้าง!$D$5:$CC$5,0))</f>
        <v>0</v>
      </c>
      <c r="AO2707" s="44">
        <f t="shared" si="593"/>
        <v>0</v>
      </c>
      <c r="AP2707" s="45">
        <f t="shared" si="594"/>
        <v>0</v>
      </c>
      <c r="AQ2707" s="40">
        <f>IF(AP2707=0,0,INDEX([1]ค่าเสื่อมสิ่งปลูกสร้าง!$A$5:$D$105,MATCH($AP2707,[1]ค่าเสื่อมสิ่งปลูกสร้าง!$A$5:$A$105,0),MATCH(AE2707,[1]ค่าเสื่อมสิ่งปลูกสร้าง!$A$3:$D$3)))</f>
        <v>0</v>
      </c>
      <c r="AR2707" s="44">
        <f t="shared" ref="AR2707:AR2770" si="599">$AO2707*(100-$AQ2707)%</f>
        <v>0</v>
      </c>
      <c r="AS2707" s="44">
        <f t="shared" ref="AS2707:AS2770" si="600">$V2707+$AR2707</f>
        <v>317340</v>
      </c>
      <c r="AT2707" s="44">
        <f t="shared" ref="AT2707:AT2770" si="601">IF($AM2707%*$AS2707,$AM2707%*$AS2707,0)</f>
        <v>317340</v>
      </c>
      <c r="AU2707" s="46">
        <v>0</v>
      </c>
      <c r="AV2707" s="44">
        <f t="shared" si="595"/>
        <v>317340</v>
      </c>
      <c r="AW2707" s="47" t="str">
        <f t="shared" si="596"/>
        <v>0.01</v>
      </c>
      <c r="AX2707" s="48"/>
      <c r="AY2707" s="48"/>
      <c r="AZ2707" s="49">
        <v>0</v>
      </c>
      <c r="BA2707" s="48"/>
      <c r="BB2707" s="48"/>
      <c r="BC2707" s="44">
        <f t="shared" si="597"/>
        <v>0</v>
      </c>
      <c r="BD2707" s="50">
        <v>1</v>
      </c>
      <c r="BE2707" s="51" t="e">
        <f>IF(AX2707=1,0,IF(AY2707=1,0,IF(BC2707&gt;#REF!,#REF!,IF(OR(AZ2707&gt;0,BD2707&gt;=0),BC2707+([1]สูตร2!H2695*(100%-AZ2707)-BC2707)*BD2707,[1]สูตร2!H2695*(100%-AZ2707)))))</f>
        <v>#REF!</v>
      </c>
      <c r="BF2707" s="31"/>
    </row>
    <row r="2708" spans="1:58" s="5" customFormat="1" ht="24" customHeight="1" x14ac:dyDescent="0.2">
      <c r="A2708" s="31"/>
      <c r="B2708" s="31" t="s">
        <v>65</v>
      </c>
      <c r="C2708" s="31">
        <v>13201</v>
      </c>
      <c r="D2708" s="31" t="s">
        <v>71</v>
      </c>
      <c r="E2708" s="31" t="s">
        <v>2106</v>
      </c>
      <c r="F2708" s="31"/>
      <c r="G2708" s="32" t="s">
        <v>2107</v>
      </c>
      <c r="H2708" s="31">
        <v>55</v>
      </c>
      <c r="I2708" s="31">
        <v>681</v>
      </c>
      <c r="J2708" s="31" t="s">
        <v>1973</v>
      </c>
      <c r="K2708" s="31">
        <v>0</v>
      </c>
      <c r="L2708" s="31">
        <v>0</v>
      </c>
      <c r="M2708" s="31">
        <v>39</v>
      </c>
      <c r="N2708" s="33"/>
      <c r="O2708" s="33">
        <v>39</v>
      </c>
      <c r="P2708" s="33"/>
      <c r="Q2708" s="33"/>
      <c r="R2708" s="33"/>
      <c r="S2708" s="34" t="str">
        <f t="shared" si="588"/>
        <v>2</v>
      </c>
      <c r="T2708" s="35">
        <f t="shared" si="589"/>
        <v>39</v>
      </c>
      <c r="U2708" s="36">
        <f>INDEX([1]ราคาที่ดิน!$B:$G,MATCH($C2708,[1]ราคาที่ดิน!$A:$A,0),MATCH($B2708,[1]ราคาที่ดิน!$B$1:$G$1,0))</f>
        <v>180</v>
      </c>
      <c r="V2708" s="37">
        <f t="shared" si="598"/>
        <v>7020</v>
      </c>
      <c r="W2708" s="31">
        <v>1</v>
      </c>
      <c r="X2708" s="31">
        <v>72</v>
      </c>
      <c r="Y2708" s="31" t="s">
        <v>71</v>
      </c>
      <c r="Z2708" s="31" t="s">
        <v>2108</v>
      </c>
      <c r="AA2708" s="31"/>
      <c r="AB2708" s="32" t="s">
        <v>2107</v>
      </c>
      <c r="AC2708" s="38"/>
      <c r="AD2708" s="39" t="s">
        <v>73</v>
      </c>
      <c r="AE2708" s="39" t="s">
        <v>74</v>
      </c>
      <c r="AF2708" s="40" t="str">
        <f t="shared" si="590"/>
        <v>2</v>
      </c>
      <c r="AG2708" s="41">
        <f t="shared" si="591"/>
        <v>64</v>
      </c>
      <c r="AH2708" s="42"/>
      <c r="AI2708" s="42">
        <v>64</v>
      </c>
      <c r="AJ2708" s="42"/>
      <c r="AK2708" s="42"/>
      <c r="AL2708" s="31">
        <v>45</v>
      </c>
      <c r="AM2708" s="43" t="str">
        <f t="shared" si="592"/>
        <v>100</v>
      </c>
      <c r="AN2708" s="44">
        <f>INDEX([1]ราคาสิ่งปลูกสร้าง!$D$6:$CC$47,MATCH($AD2708,[1]ราคาสิ่งปลูกสร้าง!$B$6:$B$45,0),MATCH($C$7,[1]ราคาสิ่งปลูกสร้าง!$D$5:$CC$5,0))</f>
        <v>6500</v>
      </c>
      <c r="AO2708" s="44">
        <f t="shared" si="593"/>
        <v>416000</v>
      </c>
      <c r="AP2708" s="45">
        <f t="shared" si="594"/>
        <v>45</v>
      </c>
      <c r="AQ2708" s="40">
        <f>IF(AP2708=0,0,INDEX([1]ค่าเสื่อมสิ่งปลูกสร้าง!$A$5:$D$105,MATCH($AP2708,[1]ค่าเสื่อมสิ่งปลูกสร้าง!$A$5:$A$105,0),MATCH(AE2708,[1]ค่าเสื่อมสิ่งปลูกสร้าง!$A$3:$D$3)))</f>
        <v>76</v>
      </c>
      <c r="AR2708" s="44">
        <f t="shared" si="599"/>
        <v>99840</v>
      </c>
      <c r="AS2708" s="44">
        <f t="shared" si="600"/>
        <v>106860</v>
      </c>
      <c r="AT2708" s="44">
        <f t="shared" si="601"/>
        <v>106860</v>
      </c>
      <c r="AU2708" s="46">
        <v>0</v>
      </c>
      <c r="AV2708" s="44">
        <f t="shared" si="595"/>
        <v>106860</v>
      </c>
      <c r="AW2708" s="47" t="str">
        <f t="shared" si="596"/>
        <v>0.02</v>
      </c>
      <c r="AX2708" s="48"/>
      <c r="AY2708" s="48"/>
      <c r="AZ2708" s="49">
        <v>0</v>
      </c>
      <c r="BA2708" s="48"/>
      <c r="BB2708" s="48"/>
      <c r="BC2708" s="44">
        <f t="shared" si="597"/>
        <v>0</v>
      </c>
      <c r="BD2708" s="50">
        <v>1</v>
      </c>
      <c r="BE2708" s="51" t="e">
        <f>IF(AX2708=1,0,IF(AY2708=1,0,IF(BC2708&gt;#REF!,#REF!,IF(OR(AZ2708&gt;0,BD2708&gt;=0),BC2708+([1]สูตร2!H2696*(100%-AZ2708)-BC2708)*BD2708,[1]สูตร2!H2696*(100%-AZ2708)))))</f>
        <v>#REF!</v>
      </c>
      <c r="BF2708" s="31"/>
    </row>
    <row r="2709" spans="1:58" s="5" customFormat="1" ht="24" customHeight="1" x14ac:dyDescent="0.2">
      <c r="A2709" s="31">
        <v>906</v>
      </c>
      <c r="B2709" s="31" t="s">
        <v>93</v>
      </c>
      <c r="C2709" s="31">
        <v>1</v>
      </c>
      <c r="D2709" s="31" t="s">
        <v>71</v>
      </c>
      <c r="E2709" s="31" t="s">
        <v>2109</v>
      </c>
      <c r="F2709" s="31"/>
      <c r="G2709" s="32" t="s">
        <v>2110</v>
      </c>
      <c r="H2709" s="31" t="s">
        <v>104</v>
      </c>
      <c r="I2709" s="31" t="s">
        <v>104</v>
      </c>
      <c r="J2709" s="31" t="s">
        <v>1973</v>
      </c>
      <c r="K2709" s="31">
        <v>0</v>
      </c>
      <c r="L2709" s="31">
        <v>0</v>
      </c>
      <c r="M2709" s="31">
        <v>45</v>
      </c>
      <c r="N2709" s="33"/>
      <c r="O2709" s="33">
        <v>45</v>
      </c>
      <c r="P2709" s="33"/>
      <c r="Q2709" s="33"/>
      <c r="R2709" s="33"/>
      <c r="S2709" s="34" t="str">
        <f t="shared" si="588"/>
        <v>2</v>
      </c>
      <c r="T2709" s="35">
        <f t="shared" si="589"/>
        <v>45</v>
      </c>
      <c r="U2709" s="36">
        <f>INDEX([1]ราคาที่ดิน!$B:$G,MATCH($C2709,[1]ราคาที่ดิน!$A:$A,0),MATCH($B2709,[1]ราคาที่ดิน!$B$1:$G$1,0))</f>
        <v>100</v>
      </c>
      <c r="V2709" s="37">
        <f t="shared" si="598"/>
        <v>4500</v>
      </c>
      <c r="W2709" s="31">
        <v>1</v>
      </c>
      <c r="X2709" s="31">
        <v>73</v>
      </c>
      <c r="Y2709" s="31" t="s">
        <v>71</v>
      </c>
      <c r="Z2709" s="31" t="s">
        <v>2109</v>
      </c>
      <c r="AA2709" s="31"/>
      <c r="AB2709" s="32" t="s">
        <v>2110</v>
      </c>
      <c r="AC2709" s="38"/>
      <c r="AD2709" s="39" t="s">
        <v>73</v>
      </c>
      <c r="AE2709" s="39" t="s">
        <v>94</v>
      </c>
      <c r="AF2709" s="40" t="str">
        <f t="shared" si="590"/>
        <v>2</v>
      </c>
      <c r="AG2709" s="41">
        <f t="shared" si="591"/>
        <v>80.5</v>
      </c>
      <c r="AH2709" s="42"/>
      <c r="AI2709" s="42">
        <v>80.5</v>
      </c>
      <c r="AJ2709" s="42"/>
      <c r="AK2709" s="42"/>
      <c r="AL2709" s="31">
        <v>10</v>
      </c>
      <c r="AM2709" s="43" t="str">
        <f t="shared" si="592"/>
        <v>100</v>
      </c>
      <c r="AN2709" s="44">
        <f>INDEX([1]ราคาสิ่งปลูกสร้าง!$D$6:$CC$47,MATCH($AD2709,[1]ราคาสิ่งปลูกสร้าง!$B$6:$B$45,0),MATCH($C$7,[1]ราคาสิ่งปลูกสร้าง!$D$5:$CC$5,0))</f>
        <v>6500</v>
      </c>
      <c r="AO2709" s="44">
        <f t="shared" si="593"/>
        <v>523250</v>
      </c>
      <c r="AP2709" s="45">
        <f t="shared" si="594"/>
        <v>10</v>
      </c>
      <c r="AQ2709" s="40">
        <f>IF(AP2709=0,0,INDEX([1]ค่าเสื่อมสิ่งปลูกสร้าง!$A$5:$D$105,MATCH($AP2709,[1]ค่าเสื่อมสิ่งปลูกสร้าง!$A$5:$A$105,0),MATCH(AE2709,[1]ค่าเสื่อมสิ่งปลูกสร้าง!$A$3:$D$3)))</f>
        <v>10</v>
      </c>
      <c r="AR2709" s="44">
        <f t="shared" si="599"/>
        <v>470925</v>
      </c>
      <c r="AS2709" s="44">
        <f t="shared" si="600"/>
        <v>475425</v>
      </c>
      <c r="AT2709" s="44">
        <f t="shared" si="601"/>
        <v>475425</v>
      </c>
      <c r="AU2709" s="46">
        <v>0</v>
      </c>
      <c r="AV2709" s="44">
        <f t="shared" si="595"/>
        <v>475425</v>
      </c>
      <c r="AW2709" s="47" t="str">
        <f t="shared" si="596"/>
        <v>0.02</v>
      </c>
      <c r="AX2709" s="48"/>
      <c r="AY2709" s="48"/>
      <c r="AZ2709" s="49">
        <v>0</v>
      </c>
      <c r="BA2709" s="48"/>
      <c r="BB2709" s="48"/>
      <c r="BC2709" s="44">
        <f t="shared" si="597"/>
        <v>0</v>
      </c>
      <c r="BD2709" s="50">
        <v>1</v>
      </c>
      <c r="BE2709" s="51" t="e">
        <f>IF(AX2709=1,0,IF(AY2709=1,0,IF(BC2709&gt;#REF!,#REF!,IF(OR(AZ2709&gt;0,BD2709&gt;=0),BC2709+([1]สูตร2!H2697*(100%-AZ2709)-BC2709)*BD2709,[1]สูตร2!H2697*(100%-AZ2709)))))</f>
        <v>#REF!</v>
      </c>
      <c r="BF2709" s="31"/>
    </row>
    <row r="2710" spans="1:58" s="5" customFormat="1" ht="24" customHeight="1" x14ac:dyDescent="0.2">
      <c r="A2710" s="31">
        <v>907</v>
      </c>
      <c r="B2710" s="31" t="s">
        <v>93</v>
      </c>
      <c r="C2710" s="31">
        <v>1</v>
      </c>
      <c r="D2710" s="31" t="s">
        <v>66</v>
      </c>
      <c r="E2710" s="31" t="s">
        <v>2111</v>
      </c>
      <c r="F2710" s="31"/>
      <c r="G2710" s="32" t="s">
        <v>2112</v>
      </c>
      <c r="H2710" s="31" t="s">
        <v>104</v>
      </c>
      <c r="I2710" s="31" t="s">
        <v>104</v>
      </c>
      <c r="J2710" s="31" t="s">
        <v>1973</v>
      </c>
      <c r="K2710" s="31">
        <v>0</v>
      </c>
      <c r="L2710" s="31">
        <v>0</v>
      </c>
      <c r="M2710" s="31">
        <v>45</v>
      </c>
      <c r="N2710" s="33"/>
      <c r="O2710" s="33">
        <v>45</v>
      </c>
      <c r="P2710" s="33"/>
      <c r="Q2710" s="33"/>
      <c r="R2710" s="33"/>
      <c r="S2710" s="34" t="str">
        <f t="shared" si="588"/>
        <v>2</v>
      </c>
      <c r="T2710" s="35">
        <f t="shared" si="589"/>
        <v>45</v>
      </c>
      <c r="U2710" s="36">
        <f>INDEX([1]ราคาที่ดิน!$B:$G,MATCH($C2710,[1]ราคาที่ดิน!$A:$A,0),MATCH($B2710,[1]ราคาที่ดิน!$B$1:$G$1,0))</f>
        <v>100</v>
      </c>
      <c r="V2710" s="37">
        <f t="shared" si="598"/>
        <v>4500</v>
      </c>
      <c r="W2710" s="31">
        <v>1</v>
      </c>
      <c r="X2710" s="31">
        <v>77</v>
      </c>
      <c r="Y2710" s="31" t="s">
        <v>66</v>
      </c>
      <c r="Z2710" s="31" t="s">
        <v>2111</v>
      </c>
      <c r="AA2710" s="31"/>
      <c r="AB2710" s="32" t="s">
        <v>2112</v>
      </c>
      <c r="AC2710" s="38"/>
      <c r="AD2710" s="39" t="s">
        <v>73</v>
      </c>
      <c r="AE2710" s="39" t="s">
        <v>74</v>
      </c>
      <c r="AF2710" s="40" t="str">
        <f t="shared" si="590"/>
        <v>2</v>
      </c>
      <c r="AG2710" s="41">
        <f t="shared" si="591"/>
        <v>36</v>
      </c>
      <c r="AH2710" s="42"/>
      <c r="AI2710" s="42">
        <v>36</v>
      </c>
      <c r="AJ2710" s="42"/>
      <c r="AK2710" s="42"/>
      <c r="AL2710" s="31">
        <v>23</v>
      </c>
      <c r="AM2710" s="43" t="str">
        <f t="shared" si="592"/>
        <v>100</v>
      </c>
      <c r="AN2710" s="44">
        <f>INDEX([1]ราคาสิ่งปลูกสร้าง!$D$6:$CC$47,MATCH($AD2710,[1]ราคาสิ่งปลูกสร้าง!$B$6:$B$45,0),MATCH($C$7,[1]ราคาสิ่งปลูกสร้าง!$D$5:$CC$5,0))</f>
        <v>6500</v>
      </c>
      <c r="AO2710" s="44">
        <f t="shared" si="593"/>
        <v>234000</v>
      </c>
      <c r="AP2710" s="45">
        <f t="shared" si="594"/>
        <v>23</v>
      </c>
      <c r="AQ2710" s="40">
        <f>IF(AP2710=0,0,INDEX([1]ค่าเสื่อมสิ่งปลูกสร้าง!$A$5:$D$105,MATCH($AP2710,[1]ค่าเสื่อมสิ่งปลูกสร้าง!$A$5:$A$105,0),MATCH(AE2710,[1]ค่าเสื่อมสิ่งปลูกสร้าง!$A$3:$D$3)))</f>
        <v>36</v>
      </c>
      <c r="AR2710" s="44">
        <f t="shared" si="599"/>
        <v>149760</v>
      </c>
      <c r="AS2710" s="44">
        <f t="shared" si="600"/>
        <v>154260</v>
      </c>
      <c r="AT2710" s="44">
        <f t="shared" si="601"/>
        <v>154260</v>
      </c>
      <c r="AU2710" s="46">
        <v>0</v>
      </c>
      <c r="AV2710" s="44">
        <f t="shared" si="595"/>
        <v>154260</v>
      </c>
      <c r="AW2710" s="47" t="str">
        <f t="shared" si="596"/>
        <v>0.02</v>
      </c>
      <c r="AX2710" s="48"/>
      <c r="AY2710" s="48"/>
      <c r="AZ2710" s="49">
        <v>0</v>
      </c>
      <c r="BA2710" s="48"/>
      <c r="BB2710" s="48"/>
      <c r="BC2710" s="44">
        <f t="shared" si="597"/>
        <v>0</v>
      </c>
      <c r="BD2710" s="50">
        <v>1</v>
      </c>
      <c r="BE2710" s="51" t="e">
        <f>IF(AX2710=1,0,IF(AY2710=1,0,IF(BC2710&gt;#REF!,#REF!,IF(OR(AZ2710&gt;0,BD2710&gt;=0),BC2710+([1]สูตร2!H2698*(100%-AZ2710)-BC2710)*BD2710,[1]สูตร2!H2698*(100%-AZ2710)))))</f>
        <v>#REF!</v>
      </c>
      <c r="BF2710" s="31"/>
    </row>
    <row r="2711" spans="1:58" s="5" customFormat="1" ht="24" customHeight="1" x14ac:dyDescent="0.2">
      <c r="A2711" s="31"/>
      <c r="B2711" s="31" t="s">
        <v>93</v>
      </c>
      <c r="C2711" s="31">
        <v>1</v>
      </c>
      <c r="D2711" s="31" t="s">
        <v>66</v>
      </c>
      <c r="E2711" s="31" t="s">
        <v>2111</v>
      </c>
      <c r="F2711" s="31"/>
      <c r="G2711" s="32" t="s">
        <v>2112</v>
      </c>
      <c r="H2711" s="31" t="s">
        <v>104</v>
      </c>
      <c r="I2711" s="31" t="s">
        <v>104</v>
      </c>
      <c r="J2711" s="31" t="s">
        <v>1973</v>
      </c>
      <c r="K2711" s="31">
        <v>0</v>
      </c>
      <c r="L2711" s="31">
        <v>0</v>
      </c>
      <c r="M2711" s="31">
        <v>15</v>
      </c>
      <c r="N2711" s="33"/>
      <c r="O2711" s="33">
        <v>15</v>
      </c>
      <c r="P2711" s="33"/>
      <c r="Q2711" s="33"/>
      <c r="R2711" s="33"/>
      <c r="S2711" s="34" t="str">
        <f t="shared" si="588"/>
        <v>2</v>
      </c>
      <c r="T2711" s="35">
        <f t="shared" si="589"/>
        <v>15</v>
      </c>
      <c r="U2711" s="36">
        <f>INDEX([1]ราคาที่ดิน!$B:$G,MATCH($C2711,[1]ราคาที่ดิน!$A:$A,0),MATCH($B2711,[1]ราคาที่ดิน!$B$1:$G$1,0))</f>
        <v>100</v>
      </c>
      <c r="V2711" s="37">
        <f t="shared" si="598"/>
        <v>1500</v>
      </c>
      <c r="W2711" s="31">
        <v>2</v>
      </c>
      <c r="X2711" s="31">
        <v>77</v>
      </c>
      <c r="Y2711" s="31" t="s">
        <v>66</v>
      </c>
      <c r="Z2711" s="31" t="s">
        <v>2111</v>
      </c>
      <c r="AA2711" s="31"/>
      <c r="AB2711" s="32" t="s">
        <v>2112</v>
      </c>
      <c r="AC2711" s="38"/>
      <c r="AD2711" s="39" t="s">
        <v>75</v>
      </c>
      <c r="AE2711" s="39" t="s">
        <v>76</v>
      </c>
      <c r="AF2711" s="40" t="str">
        <f t="shared" si="590"/>
        <v>1</v>
      </c>
      <c r="AG2711" s="41">
        <f t="shared" si="591"/>
        <v>20</v>
      </c>
      <c r="AH2711" s="42">
        <v>20</v>
      </c>
      <c r="AI2711" s="42"/>
      <c r="AJ2711" s="42"/>
      <c r="AK2711" s="42"/>
      <c r="AL2711" s="31">
        <v>23</v>
      </c>
      <c r="AM2711" s="43" t="str">
        <f t="shared" si="592"/>
        <v>100</v>
      </c>
      <c r="AN2711" s="44">
        <f>INDEX([1]ราคาสิ่งปลูกสร้าง!$D$6:$CC$47,MATCH($AD2711,[1]ราคาสิ่งปลูกสร้าง!$B$6:$B$45,0),MATCH($C$7,[1]ราคาสิ่งปลูกสร้าง!$D$5:$CC$5,0))</f>
        <v>5400</v>
      </c>
      <c r="AO2711" s="44">
        <f t="shared" si="593"/>
        <v>108000</v>
      </c>
      <c r="AP2711" s="45">
        <f t="shared" si="594"/>
        <v>23</v>
      </c>
      <c r="AQ2711" s="40">
        <f>IF(AP2711=0,0,INDEX([1]ค่าเสื่อมสิ่งปลูกสร้าง!$A$5:$D$105,MATCH($AP2711,[1]ค่าเสื่อมสิ่งปลูกสร้าง!$A$5:$A$105,0),MATCH(AE2711,[1]ค่าเสื่อมสิ่งปลูกสร้าง!$A$3:$D$3)))</f>
        <v>93</v>
      </c>
      <c r="AR2711" s="44">
        <f t="shared" si="599"/>
        <v>7560.0000000000009</v>
      </c>
      <c r="AS2711" s="44">
        <f t="shared" si="600"/>
        <v>9060</v>
      </c>
      <c r="AT2711" s="44">
        <f t="shared" si="601"/>
        <v>9060</v>
      </c>
      <c r="AU2711" s="46">
        <v>0</v>
      </c>
      <c r="AV2711" s="44">
        <f t="shared" si="595"/>
        <v>9060</v>
      </c>
      <c r="AW2711" s="47" t="str">
        <f t="shared" si="596"/>
        <v>0.01</v>
      </c>
      <c r="AX2711" s="48"/>
      <c r="AY2711" s="48"/>
      <c r="AZ2711" s="49">
        <v>0</v>
      </c>
      <c r="BA2711" s="48"/>
      <c r="BB2711" s="48"/>
      <c r="BC2711" s="44">
        <f t="shared" si="597"/>
        <v>0</v>
      </c>
      <c r="BD2711" s="50">
        <v>1</v>
      </c>
      <c r="BE2711" s="51" t="e">
        <f>IF(AX2711=1,0,IF(AY2711=1,0,IF(BC2711&gt;#REF!,#REF!,IF(OR(AZ2711&gt;0,BD2711&gt;=0),BC2711+([1]สูตร2!H2699*(100%-AZ2711)-BC2711)*BD2711,[1]สูตร2!H2699*(100%-AZ2711)))))</f>
        <v>#REF!</v>
      </c>
      <c r="BF2711" s="31"/>
    </row>
    <row r="2712" spans="1:58" s="5" customFormat="1" ht="24" customHeight="1" x14ac:dyDescent="0.2">
      <c r="A2712" s="31"/>
      <c r="B2712" s="31" t="s">
        <v>93</v>
      </c>
      <c r="C2712" s="31">
        <v>1</v>
      </c>
      <c r="D2712" s="31" t="s">
        <v>66</v>
      </c>
      <c r="E2712" s="31" t="s">
        <v>2111</v>
      </c>
      <c r="F2712" s="31"/>
      <c r="G2712" s="32" t="s">
        <v>2112</v>
      </c>
      <c r="H2712" s="31" t="s">
        <v>104</v>
      </c>
      <c r="I2712" s="31" t="s">
        <v>104</v>
      </c>
      <c r="J2712" s="31" t="s">
        <v>1973</v>
      </c>
      <c r="K2712" s="31">
        <v>0</v>
      </c>
      <c r="L2712" s="31">
        <v>0</v>
      </c>
      <c r="M2712" s="31">
        <v>15</v>
      </c>
      <c r="N2712" s="33"/>
      <c r="O2712" s="33">
        <v>15</v>
      </c>
      <c r="P2712" s="33"/>
      <c r="Q2712" s="33"/>
      <c r="R2712" s="33"/>
      <c r="S2712" s="34" t="str">
        <f t="shared" si="588"/>
        <v>2</v>
      </c>
      <c r="T2712" s="35">
        <f t="shared" si="589"/>
        <v>15</v>
      </c>
      <c r="U2712" s="36">
        <f>INDEX([1]ราคาที่ดิน!$B:$G,MATCH($C2712,[1]ราคาที่ดิน!$A:$A,0),MATCH($B2712,[1]ราคาที่ดิน!$B$1:$G$1,0))</f>
        <v>100</v>
      </c>
      <c r="V2712" s="37">
        <f t="shared" si="598"/>
        <v>1500</v>
      </c>
      <c r="W2712" s="31">
        <v>3</v>
      </c>
      <c r="X2712" s="31">
        <v>77</v>
      </c>
      <c r="Y2712" s="31" t="s">
        <v>66</v>
      </c>
      <c r="Z2712" s="31" t="s">
        <v>2111</v>
      </c>
      <c r="AA2712" s="31"/>
      <c r="AB2712" s="32" t="s">
        <v>2112</v>
      </c>
      <c r="AC2712" s="38"/>
      <c r="AD2712" s="39" t="s">
        <v>75</v>
      </c>
      <c r="AE2712" s="39" t="s">
        <v>76</v>
      </c>
      <c r="AF2712" s="40" t="str">
        <f t="shared" si="590"/>
        <v>1</v>
      </c>
      <c r="AG2712" s="41">
        <f t="shared" si="591"/>
        <v>36</v>
      </c>
      <c r="AH2712" s="42">
        <v>36</v>
      </c>
      <c r="AI2712" s="42"/>
      <c r="AJ2712" s="42"/>
      <c r="AK2712" s="42"/>
      <c r="AL2712" s="31">
        <v>23</v>
      </c>
      <c r="AM2712" s="43" t="str">
        <f t="shared" si="592"/>
        <v>100</v>
      </c>
      <c r="AN2712" s="44">
        <f>INDEX([1]ราคาสิ่งปลูกสร้าง!$D$6:$CC$47,MATCH($AD2712,[1]ราคาสิ่งปลูกสร้าง!$B$6:$B$45,0),MATCH($C$7,[1]ราคาสิ่งปลูกสร้าง!$D$5:$CC$5,0))</f>
        <v>5400</v>
      </c>
      <c r="AO2712" s="44">
        <f t="shared" si="593"/>
        <v>194400</v>
      </c>
      <c r="AP2712" s="45">
        <f t="shared" si="594"/>
        <v>23</v>
      </c>
      <c r="AQ2712" s="40">
        <f>IF(AP2712=0,0,INDEX([1]ค่าเสื่อมสิ่งปลูกสร้าง!$A$5:$D$105,MATCH($AP2712,[1]ค่าเสื่อมสิ่งปลูกสร้าง!$A$5:$A$105,0),MATCH(AE2712,[1]ค่าเสื่อมสิ่งปลูกสร้าง!$A$3:$D$3)))</f>
        <v>93</v>
      </c>
      <c r="AR2712" s="44">
        <f t="shared" si="599"/>
        <v>13608.000000000002</v>
      </c>
      <c r="AS2712" s="44">
        <f t="shared" si="600"/>
        <v>15108.000000000002</v>
      </c>
      <c r="AT2712" s="44">
        <f t="shared" si="601"/>
        <v>15108.000000000002</v>
      </c>
      <c r="AU2712" s="46">
        <v>0</v>
      </c>
      <c r="AV2712" s="44">
        <f t="shared" si="595"/>
        <v>15108.000000000002</v>
      </c>
      <c r="AW2712" s="47" t="str">
        <f t="shared" si="596"/>
        <v>0.01</v>
      </c>
      <c r="AX2712" s="48"/>
      <c r="AY2712" s="48"/>
      <c r="AZ2712" s="49">
        <v>0</v>
      </c>
      <c r="BA2712" s="48"/>
      <c r="BB2712" s="48"/>
      <c r="BC2712" s="44">
        <f t="shared" si="597"/>
        <v>0</v>
      </c>
      <c r="BD2712" s="50">
        <v>1</v>
      </c>
      <c r="BE2712" s="51" t="e">
        <f>IF(AX2712=1,0,IF(AY2712=1,0,IF(BC2712&gt;#REF!,#REF!,IF(OR(AZ2712&gt;0,BD2712&gt;=0),BC2712+([1]สูตร2!H2700*(100%-AZ2712)-BC2712)*BD2712,[1]สูตร2!H2700*(100%-AZ2712)))))</f>
        <v>#REF!</v>
      </c>
      <c r="BF2712" s="31"/>
    </row>
    <row r="2713" spans="1:58" s="5" customFormat="1" ht="24" customHeight="1" x14ac:dyDescent="0.2">
      <c r="A2713" s="31">
        <v>908</v>
      </c>
      <c r="B2713" s="31" t="s">
        <v>65</v>
      </c>
      <c r="C2713" s="31">
        <v>6985</v>
      </c>
      <c r="D2713" s="31" t="s">
        <v>66</v>
      </c>
      <c r="E2713" s="31" t="s">
        <v>2113</v>
      </c>
      <c r="F2713" s="31"/>
      <c r="G2713" s="32" t="s">
        <v>2114</v>
      </c>
      <c r="H2713" s="31">
        <v>348</v>
      </c>
      <c r="I2713" s="31">
        <v>3364</v>
      </c>
      <c r="J2713" s="31" t="s">
        <v>1973</v>
      </c>
      <c r="K2713" s="31">
        <v>4</v>
      </c>
      <c r="L2713" s="31">
        <v>3</v>
      </c>
      <c r="M2713" s="31">
        <v>58</v>
      </c>
      <c r="N2713" s="33">
        <v>1958</v>
      </c>
      <c r="O2713" s="33"/>
      <c r="P2713" s="33"/>
      <c r="Q2713" s="33"/>
      <c r="R2713" s="33"/>
      <c r="S2713" s="34" t="str">
        <f t="shared" si="588"/>
        <v>1</v>
      </c>
      <c r="T2713" s="35">
        <f t="shared" si="589"/>
        <v>1958</v>
      </c>
      <c r="U2713" s="36">
        <f>INDEX([1]ราคาที่ดิน!$B:$G,MATCH($C2713,[1]ราคาที่ดิน!$A:$A,0),MATCH($B2713,[1]ราคาที่ดิน!$B$1:$G$1,0))</f>
        <v>200</v>
      </c>
      <c r="V2713" s="37">
        <f t="shared" si="598"/>
        <v>391600</v>
      </c>
      <c r="W2713" s="31"/>
      <c r="X2713" s="31"/>
      <c r="Y2713" s="31"/>
      <c r="Z2713" s="31"/>
      <c r="AA2713" s="31"/>
      <c r="AB2713" s="32"/>
      <c r="AC2713" s="38"/>
      <c r="AD2713" s="39"/>
      <c r="AE2713" s="39"/>
      <c r="AF2713" s="40" t="str">
        <f t="shared" si="590"/>
        <v/>
      </c>
      <c r="AG2713" s="41" t="str">
        <f t="shared" si="591"/>
        <v/>
      </c>
      <c r="AH2713" s="42"/>
      <c r="AI2713" s="42"/>
      <c r="AJ2713" s="42"/>
      <c r="AK2713" s="42"/>
      <c r="AL2713" s="31"/>
      <c r="AM2713" s="43" t="str">
        <f t="shared" si="592"/>
        <v>100</v>
      </c>
      <c r="AN2713" s="44">
        <f>INDEX([1]ราคาสิ่งปลูกสร้าง!$D$6:$CC$47,MATCH($AD2713,[1]ราคาสิ่งปลูกสร้าง!$B$6:$B$45,0),MATCH($C$7,[1]ราคาสิ่งปลูกสร้าง!$D$5:$CC$5,0))</f>
        <v>0</v>
      </c>
      <c r="AO2713" s="44">
        <f t="shared" si="593"/>
        <v>0</v>
      </c>
      <c r="AP2713" s="45">
        <f t="shared" si="594"/>
        <v>0</v>
      </c>
      <c r="AQ2713" s="40">
        <f>IF(AP2713=0,0,INDEX([1]ค่าเสื่อมสิ่งปลูกสร้าง!$A$5:$D$105,MATCH($AP2713,[1]ค่าเสื่อมสิ่งปลูกสร้าง!$A$5:$A$105,0),MATCH(AE2713,[1]ค่าเสื่อมสิ่งปลูกสร้าง!$A$3:$D$3)))</f>
        <v>0</v>
      </c>
      <c r="AR2713" s="44">
        <f t="shared" si="599"/>
        <v>0</v>
      </c>
      <c r="AS2713" s="44">
        <f t="shared" si="600"/>
        <v>391600</v>
      </c>
      <c r="AT2713" s="44">
        <f t="shared" si="601"/>
        <v>391600</v>
      </c>
      <c r="AU2713" s="46">
        <v>0</v>
      </c>
      <c r="AV2713" s="44">
        <f t="shared" si="595"/>
        <v>391600</v>
      </c>
      <c r="AW2713" s="47" t="str">
        <f t="shared" si="596"/>
        <v>0.01</v>
      </c>
      <c r="AX2713" s="48"/>
      <c r="AY2713" s="48"/>
      <c r="AZ2713" s="49">
        <v>0</v>
      </c>
      <c r="BA2713" s="48"/>
      <c r="BB2713" s="48"/>
      <c r="BC2713" s="44">
        <f t="shared" si="597"/>
        <v>0</v>
      </c>
      <c r="BD2713" s="50">
        <v>1</v>
      </c>
      <c r="BE2713" s="51" t="e">
        <f>IF(AX2713=1,0,IF(AY2713=1,0,IF(BC2713&gt;#REF!,#REF!,IF(OR(AZ2713&gt;0,BD2713&gt;=0),BC2713+([1]สูตร2!H2701*(100%-AZ2713)-BC2713)*BD2713,[1]สูตร2!H2701*(100%-AZ2713)))))</f>
        <v>#REF!</v>
      </c>
      <c r="BF2713" s="31"/>
    </row>
    <row r="2714" spans="1:58" s="5" customFormat="1" ht="24" customHeight="1" x14ac:dyDescent="0.2">
      <c r="A2714" s="31"/>
      <c r="B2714" s="31" t="s">
        <v>65</v>
      </c>
      <c r="C2714" s="31">
        <v>13203</v>
      </c>
      <c r="D2714" s="31" t="s">
        <v>66</v>
      </c>
      <c r="E2714" s="31" t="s">
        <v>2113</v>
      </c>
      <c r="F2714" s="31"/>
      <c r="G2714" s="32" t="s">
        <v>2114</v>
      </c>
      <c r="H2714" s="31">
        <v>57</v>
      </c>
      <c r="I2714" s="31">
        <v>683</v>
      </c>
      <c r="J2714" s="31" t="s">
        <v>1973</v>
      </c>
      <c r="K2714" s="31">
        <v>0</v>
      </c>
      <c r="L2714" s="31">
        <v>1</v>
      </c>
      <c r="M2714" s="31">
        <v>0</v>
      </c>
      <c r="N2714" s="33"/>
      <c r="O2714" s="33">
        <v>100</v>
      </c>
      <c r="P2714" s="33"/>
      <c r="Q2714" s="33"/>
      <c r="R2714" s="33"/>
      <c r="S2714" s="34" t="str">
        <f t="shared" si="588"/>
        <v>2</v>
      </c>
      <c r="T2714" s="35">
        <f t="shared" si="589"/>
        <v>100</v>
      </c>
      <c r="U2714" s="36">
        <f>INDEX([1]ราคาที่ดิน!$B:$G,MATCH($C2714,[1]ราคาที่ดิน!$A:$A,0),MATCH($B2714,[1]ราคาที่ดิน!$B$1:$G$1,0))</f>
        <v>200</v>
      </c>
      <c r="V2714" s="37">
        <f t="shared" si="598"/>
        <v>20000</v>
      </c>
      <c r="W2714" s="31">
        <v>1</v>
      </c>
      <c r="X2714" s="31">
        <v>78</v>
      </c>
      <c r="Y2714" s="31" t="s">
        <v>66</v>
      </c>
      <c r="Z2714" s="31" t="s">
        <v>2113</v>
      </c>
      <c r="AA2714" s="31"/>
      <c r="AB2714" s="32" t="s">
        <v>2114</v>
      </c>
      <c r="AC2714" s="38"/>
      <c r="AD2714" s="39" t="s">
        <v>73</v>
      </c>
      <c r="AE2714" s="39" t="s">
        <v>94</v>
      </c>
      <c r="AF2714" s="40" t="str">
        <f t="shared" si="590"/>
        <v>2</v>
      </c>
      <c r="AG2714" s="41">
        <f t="shared" si="591"/>
        <v>62.73</v>
      </c>
      <c r="AH2714" s="42"/>
      <c r="AI2714" s="42">
        <v>62.73</v>
      </c>
      <c r="AJ2714" s="42"/>
      <c r="AK2714" s="42"/>
      <c r="AL2714" s="31">
        <v>2</v>
      </c>
      <c r="AM2714" s="43" t="str">
        <f t="shared" si="592"/>
        <v>100</v>
      </c>
      <c r="AN2714" s="44">
        <f>INDEX([1]ราคาสิ่งปลูกสร้าง!$D$6:$CC$47,MATCH($AD2714,[1]ราคาสิ่งปลูกสร้าง!$B$6:$B$45,0),MATCH($C$7,[1]ราคาสิ่งปลูกสร้าง!$D$5:$CC$5,0))</f>
        <v>6500</v>
      </c>
      <c r="AO2714" s="44">
        <f t="shared" si="593"/>
        <v>407745</v>
      </c>
      <c r="AP2714" s="45">
        <f t="shared" si="594"/>
        <v>2</v>
      </c>
      <c r="AQ2714" s="40">
        <f>IF(AP2714=0,0,INDEX([1]ค่าเสื่อมสิ่งปลูกสร้าง!$A$5:$D$105,MATCH($AP2714,[1]ค่าเสื่อมสิ่งปลูกสร้าง!$A$5:$A$105,0),MATCH(AE2714,[1]ค่าเสื่อมสิ่งปลูกสร้าง!$A$3:$D$3)))</f>
        <v>2</v>
      </c>
      <c r="AR2714" s="44">
        <f t="shared" si="599"/>
        <v>399590.1</v>
      </c>
      <c r="AS2714" s="44">
        <f t="shared" si="600"/>
        <v>419590.1</v>
      </c>
      <c r="AT2714" s="44">
        <f t="shared" si="601"/>
        <v>419590.1</v>
      </c>
      <c r="AU2714" s="46">
        <v>0</v>
      </c>
      <c r="AV2714" s="44">
        <f t="shared" si="595"/>
        <v>419590.1</v>
      </c>
      <c r="AW2714" s="47" t="str">
        <f t="shared" si="596"/>
        <v>0.02</v>
      </c>
      <c r="AX2714" s="48"/>
      <c r="AY2714" s="48"/>
      <c r="AZ2714" s="49">
        <v>0</v>
      </c>
      <c r="BA2714" s="48"/>
      <c r="BB2714" s="48"/>
      <c r="BC2714" s="44">
        <f t="shared" si="597"/>
        <v>0</v>
      </c>
      <c r="BD2714" s="50">
        <v>1</v>
      </c>
      <c r="BE2714" s="51" t="e">
        <f>IF(AX2714=1,0,IF(AY2714=1,0,IF(BC2714&gt;#REF!,#REF!,IF(OR(AZ2714&gt;0,BD2714&gt;=0),BC2714+([1]สูตร2!H2702*(100%-AZ2714)-BC2714)*BD2714,[1]สูตร2!H2702*(100%-AZ2714)))))</f>
        <v>#REF!</v>
      </c>
      <c r="BF2714" s="31"/>
    </row>
    <row r="2715" spans="1:58" s="5" customFormat="1" ht="24" customHeight="1" x14ac:dyDescent="0.2">
      <c r="A2715" s="31"/>
      <c r="B2715" s="31" t="s">
        <v>65</v>
      </c>
      <c r="C2715" s="31">
        <v>13203</v>
      </c>
      <c r="D2715" s="31" t="s">
        <v>66</v>
      </c>
      <c r="E2715" s="31" t="s">
        <v>2113</v>
      </c>
      <c r="F2715" s="31"/>
      <c r="G2715" s="32" t="s">
        <v>2114</v>
      </c>
      <c r="H2715" s="31">
        <v>57</v>
      </c>
      <c r="I2715" s="31">
        <v>683</v>
      </c>
      <c r="J2715" s="31" t="s">
        <v>1973</v>
      </c>
      <c r="K2715" s="31">
        <v>0</v>
      </c>
      <c r="L2715" s="31">
        <v>0</v>
      </c>
      <c r="M2715" s="31">
        <v>12</v>
      </c>
      <c r="N2715" s="33"/>
      <c r="O2715" s="33">
        <v>12</v>
      </c>
      <c r="P2715" s="33"/>
      <c r="Q2715" s="33"/>
      <c r="R2715" s="33"/>
      <c r="S2715" s="34" t="str">
        <f t="shared" si="588"/>
        <v>2</v>
      </c>
      <c r="T2715" s="35">
        <f t="shared" si="589"/>
        <v>12</v>
      </c>
      <c r="U2715" s="36">
        <f>INDEX([1]ราคาที่ดิน!$B:$G,MATCH($C2715,[1]ราคาที่ดิน!$A:$A,0),MATCH($B2715,[1]ราคาที่ดิน!$B$1:$G$1,0))</f>
        <v>200</v>
      </c>
      <c r="V2715" s="37">
        <f t="shared" si="598"/>
        <v>2400</v>
      </c>
      <c r="W2715" s="31">
        <v>2</v>
      </c>
      <c r="X2715" s="31">
        <v>78</v>
      </c>
      <c r="Y2715" s="31" t="s">
        <v>66</v>
      </c>
      <c r="Z2715" s="31" t="s">
        <v>2113</v>
      </c>
      <c r="AA2715" s="31"/>
      <c r="AB2715" s="32" t="s">
        <v>2114</v>
      </c>
      <c r="AC2715" s="38"/>
      <c r="AD2715" s="39" t="s">
        <v>75</v>
      </c>
      <c r="AE2715" s="39" t="s">
        <v>76</v>
      </c>
      <c r="AF2715" s="40" t="str">
        <f t="shared" si="590"/>
        <v>1</v>
      </c>
      <c r="AG2715" s="41">
        <f t="shared" si="591"/>
        <v>43.59</v>
      </c>
      <c r="AH2715" s="42">
        <v>43.59</v>
      </c>
      <c r="AI2715" s="42"/>
      <c r="AJ2715" s="42"/>
      <c r="AK2715" s="42"/>
      <c r="AL2715" s="31">
        <v>2</v>
      </c>
      <c r="AM2715" s="43" t="str">
        <f t="shared" si="592"/>
        <v>100</v>
      </c>
      <c r="AN2715" s="44">
        <f>INDEX([1]ราคาสิ่งปลูกสร้าง!$D$6:$CC$47,MATCH($AD2715,[1]ราคาสิ่งปลูกสร้าง!$B$6:$B$45,0),MATCH($C$7,[1]ราคาสิ่งปลูกสร้าง!$D$5:$CC$5,0))</f>
        <v>5400</v>
      </c>
      <c r="AO2715" s="44">
        <f t="shared" si="593"/>
        <v>235386.00000000003</v>
      </c>
      <c r="AP2715" s="45">
        <f t="shared" si="594"/>
        <v>2</v>
      </c>
      <c r="AQ2715" s="40">
        <f>IF(AP2715=0,0,INDEX([1]ค่าเสื่อมสิ่งปลูกสร้าง!$A$5:$D$105,MATCH($AP2715,[1]ค่าเสื่อมสิ่งปลูกสร้าง!$A$5:$A$105,0),MATCH(AE2715,[1]ค่าเสื่อมสิ่งปลูกสร้าง!$A$3:$D$3)))</f>
        <v>6</v>
      </c>
      <c r="AR2715" s="44">
        <f t="shared" si="599"/>
        <v>221262.84000000003</v>
      </c>
      <c r="AS2715" s="44">
        <f t="shared" si="600"/>
        <v>223662.84000000003</v>
      </c>
      <c r="AT2715" s="44">
        <f t="shared" si="601"/>
        <v>223662.84000000003</v>
      </c>
      <c r="AU2715" s="46">
        <v>0</v>
      </c>
      <c r="AV2715" s="44">
        <f t="shared" si="595"/>
        <v>223662.84000000003</v>
      </c>
      <c r="AW2715" s="47" t="str">
        <f t="shared" si="596"/>
        <v>0.01</v>
      </c>
      <c r="AX2715" s="48"/>
      <c r="AY2715" s="48"/>
      <c r="AZ2715" s="49">
        <v>0</v>
      </c>
      <c r="BA2715" s="48"/>
      <c r="BB2715" s="48"/>
      <c r="BC2715" s="44">
        <f t="shared" si="597"/>
        <v>0</v>
      </c>
      <c r="BD2715" s="50">
        <v>1</v>
      </c>
      <c r="BE2715" s="51" t="e">
        <f>IF(AX2715=1,0,IF(AY2715=1,0,IF(BC2715&gt;#REF!,#REF!,IF(OR(AZ2715&gt;0,BD2715&gt;=0),BC2715+([1]สูตร2!H2703*(100%-AZ2715)-BC2715)*BD2715,[1]สูตร2!H2703*(100%-AZ2715)))))</f>
        <v>#REF!</v>
      </c>
      <c r="BF2715" s="31"/>
    </row>
    <row r="2716" spans="1:58" s="5" customFormat="1" ht="24" customHeight="1" x14ac:dyDescent="0.2">
      <c r="A2716" s="31">
        <v>909</v>
      </c>
      <c r="B2716" s="31" t="s">
        <v>65</v>
      </c>
      <c r="C2716" s="31">
        <v>13224</v>
      </c>
      <c r="D2716" s="31" t="s">
        <v>66</v>
      </c>
      <c r="E2716" s="31" t="s">
        <v>2115</v>
      </c>
      <c r="F2716" s="31"/>
      <c r="G2716" s="32" t="s">
        <v>2116</v>
      </c>
      <c r="H2716" s="31">
        <v>78</v>
      </c>
      <c r="I2716" s="31">
        <v>704</v>
      </c>
      <c r="J2716" s="31" t="s">
        <v>1973</v>
      </c>
      <c r="K2716" s="31">
        <v>0</v>
      </c>
      <c r="L2716" s="31">
        <v>0</v>
      </c>
      <c r="M2716" s="31">
        <v>70</v>
      </c>
      <c r="N2716" s="33"/>
      <c r="O2716" s="33">
        <v>70</v>
      </c>
      <c r="P2716" s="33"/>
      <c r="Q2716" s="33"/>
      <c r="R2716" s="33"/>
      <c r="S2716" s="34" t="str">
        <f t="shared" si="588"/>
        <v>2</v>
      </c>
      <c r="T2716" s="35">
        <f t="shared" si="589"/>
        <v>70</v>
      </c>
      <c r="U2716" s="36">
        <f>INDEX([1]ราคาที่ดิน!$B:$G,MATCH($C2716,[1]ราคาที่ดิน!$A:$A,0),MATCH($B2716,[1]ราคาที่ดิน!$B$1:$G$1,0))</f>
        <v>200</v>
      </c>
      <c r="V2716" s="37">
        <f t="shared" si="598"/>
        <v>14000</v>
      </c>
      <c r="W2716" s="31">
        <v>1</v>
      </c>
      <c r="X2716" s="31">
        <v>79</v>
      </c>
      <c r="Y2716" s="31" t="s">
        <v>66</v>
      </c>
      <c r="Z2716" s="31" t="s">
        <v>2115</v>
      </c>
      <c r="AA2716" s="31"/>
      <c r="AB2716" s="32" t="s">
        <v>2116</v>
      </c>
      <c r="AC2716" s="38"/>
      <c r="AD2716" s="39" t="s">
        <v>73</v>
      </c>
      <c r="AE2716" s="39" t="s">
        <v>74</v>
      </c>
      <c r="AF2716" s="40" t="str">
        <f t="shared" si="590"/>
        <v>2</v>
      </c>
      <c r="AG2716" s="41">
        <f t="shared" si="591"/>
        <v>42.4</v>
      </c>
      <c r="AH2716" s="42"/>
      <c r="AI2716" s="42">
        <v>42.4</v>
      </c>
      <c r="AJ2716" s="42"/>
      <c r="AK2716" s="42"/>
      <c r="AL2716" s="31">
        <v>33</v>
      </c>
      <c r="AM2716" s="43" t="str">
        <f t="shared" si="592"/>
        <v>100</v>
      </c>
      <c r="AN2716" s="44">
        <f>INDEX([1]ราคาสิ่งปลูกสร้าง!$D$6:$CC$47,MATCH($AD2716,[1]ราคาสิ่งปลูกสร้าง!$B$6:$B$45,0),MATCH($C$7,[1]ราคาสิ่งปลูกสร้าง!$D$5:$CC$5,0))</f>
        <v>6500</v>
      </c>
      <c r="AO2716" s="44">
        <f t="shared" si="593"/>
        <v>275600</v>
      </c>
      <c r="AP2716" s="45">
        <f t="shared" si="594"/>
        <v>33</v>
      </c>
      <c r="AQ2716" s="40">
        <f>IF(AP2716=0,0,INDEX([1]ค่าเสื่อมสิ่งปลูกสร้าง!$A$5:$D$105,MATCH($AP2716,[1]ค่าเสื่อมสิ่งปลูกสร้าง!$A$5:$A$105,0),MATCH(AE2716,[1]ค่าเสื่อมสิ่งปลูกสร้าง!$A$3:$D$3)))</f>
        <v>56</v>
      </c>
      <c r="AR2716" s="44">
        <f t="shared" si="599"/>
        <v>121264</v>
      </c>
      <c r="AS2716" s="44">
        <f t="shared" si="600"/>
        <v>135264</v>
      </c>
      <c r="AT2716" s="44">
        <f t="shared" si="601"/>
        <v>135264</v>
      </c>
      <c r="AU2716" s="46">
        <v>0</v>
      </c>
      <c r="AV2716" s="44">
        <f t="shared" si="595"/>
        <v>135264</v>
      </c>
      <c r="AW2716" s="47" t="str">
        <f t="shared" si="596"/>
        <v>0.02</v>
      </c>
      <c r="AX2716" s="48"/>
      <c r="AY2716" s="48"/>
      <c r="AZ2716" s="49">
        <v>0</v>
      </c>
      <c r="BA2716" s="48"/>
      <c r="BB2716" s="48"/>
      <c r="BC2716" s="44">
        <f t="shared" si="597"/>
        <v>0</v>
      </c>
      <c r="BD2716" s="50">
        <v>1</v>
      </c>
      <c r="BE2716" s="51" t="e">
        <f>IF(AX2716=1,0,IF(AY2716=1,0,IF(BC2716&gt;#REF!,#REF!,IF(OR(AZ2716&gt;0,BD2716&gt;=0),BC2716+([1]สูตร2!H2704*(100%-AZ2716)-BC2716)*BD2716,[1]สูตร2!H2704*(100%-AZ2716)))))</f>
        <v>#REF!</v>
      </c>
      <c r="BF2716" s="31"/>
    </row>
    <row r="2717" spans="1:58" s="5" customFormat="1" ht="24" customHeight="1" x14ac:dyDescent="0.2">
      <c r="A2717" s="31">
        <v>910</v>
      </c>
      <c r="B2717" s="31" t="s">
        <v>321</v>
      </c>
      <c r="C2717" s="31" t="s">
        <v>2117</v>
      </c>
      <c r="D2717" s="31" t="s">
        <v>71</v>
      </c>
      <c r="E2717" s="31" t="s">
        <v>2118</v>
      </c>
      <c r="F2717" s="31"/>
      <c r="G2717" s="32" t="s">
        <v>2119</v>
      </c>
      <c r="H2717" s="31">
        <v>269</v>
      </c>
      <c r="I2717" s="31">
        <v>2197</v>
      </c>
      <c r="J2717" s="31" t="s">
        <v>1973</v>
      </c>
      <c r="K2717" s="31">
        <v>2</v>
      </c>
      <c r="L2717" s="31">
        <v>2</v>
      </c>
      <c r="M2717" s="31">
        <v>66</v>
      </c>
      <c r="N2717" s="33">
        <v>1066</v>
      </c>
      <c r="O2717" s="33"/>
      <c r="P2717" s="33"/>
      <c r="Q2717" s="33"/>
      <c r="R2717" s="33"/>
      <c r="S2717" s="34" t="str">
        <f t="shared" si="588"/>
        <v>1</v>
      </c>
      <c r="T2717" s="35">
        <f t="shared" si="589"/>
        <v>1066</v>
      </c>
      <c r="U2717" s="36">
        <f>INDEX([1]ราคาที่ดิน!$B:$G,MATCH($C2717,[1]ราคาที่ดิน!$A:$A,0),MATCH($B2717,[1]ราคาที่ดิน!$B$1:$G$1,0))</f>
        <v>200</v>
      </c>
      <c r="V2717" s="37">
        <f t="shared" si="598"/>
        <v>213200</v>
      </c>
      <c r="W2717" s="31"/>
      <c r="X2717" s="31"/>
      <c r="Y2717" s="31"/>
      <c r="Z2717" s="31"/>
      <c r="AA2717" s="31"/>
      <c r="AB2717" s="32"/>
      <c r="AC2717" s="38"/>
      <c r="AD2717" s="39"/>
      <c r="AE2717" s="39"/>
      <c r="AF2717" s="40" t="str">
        <f t="shared" si="590"/>
        <v/>
      </c>
      <c r="AG2717" s="41" t="str">
        <f t="shared" si="591"/>
        <v/>
      </c>
      <c r="AH2717" s="42"/>
      <c r="AI2717" s="42"/>
      <c r="AJ2717" s="42"/>
      <c r="AK2717" s="42"/>
      <c r="AL2717" s="31"/>
      <c r="AM2717" s="43" t="str">
        <f t="shared" si="592"/>
        <v>100</v>
      </c>
      <c r="AN2717" s="44">
        <f>INDEX([1]ราคาสิ่งปลูกสร้าง!$D$6:$CC$47,MATCH($AD2717,[1]ราคาสิ่งปลูกสร้าง!$B$6:$B$45,0),MATCH($C$7,[1]ราคาสิ่งปลูกสร้าง!$D$5:$CC$5,0))</f>
        <v>0</v>
      </c>
      <c r="AO2717" s="44">
        <f t="shared" si="593"/>
        <v>0</v>
      </c>
      <c r="AP2717" s="45">
        <f t="shared" si="594"/>
        <v>0</v>
      </c>
      <c r="AQ2717" s="40">
        <f>IF(AP2717=0,0,INDEX([1]ค่าเสื่อมสิ่งปลูกสร้าง!$A$5:$D$105,MATCH($AP2717,[1]ค่าเสื่อมสิ่งปลูกสร้าง!$A$5:$A$105,0),MATCH(AE2717,[1]ค่าเสื่อมสิ่งปลูกสร้าง!$A$3:$D$3)))</f>
        <v>0</v>
      </c>
      <c r="AR2717" s="44">
        <f t="shared" si="599"/>
        <v>0</v>
      </c>
      <c r="AS2717" s="44">
        <f t="shared" si="600"/>
        <v>213200</v>
      </c>
      <c r="AT2717" s="44">
        <f t="shared" si="601"/>
        <v>213200</v>
      </c>
      <c r="AU2717" s="46">
        <v>0</v>
      </c>
      <c r="AV2717" s="44">
        <f t="shared" si="595"/>
        <v>213200</v>
      </c>
      <c r="AW2717" s="47" t="str">
        <f t="shared" si="596"/>
        <v>0.01</v>
      </c>
      <c r="AX2717" s="48"/>
      <c r="AY2717" s="48"/>
      <c r="AZ2717" s="49">
        <v>0</v>
      </c>
      <c r="BA2717" s="48"/>
      <c r="BB2717" s="48"/>
      <c r="BC2717" s="44">
        <f t="shared" si="597"/>
        <v>0</v>
      </c>
      <c r="BD2717" s="50">
        <v>1</v>
      </c>
      <c r="BE2717" s="51" t="e">
        <f>IF(AX2717=1,0,IF(AY2717=1,0,IF(BC2717&gt;#REF!,#REF!,IF(OR(AZ2717&gt;0,BD2717&gt;=0),BC2717+([1]สูตร2!H2705*(100%-AZ2717)-BC2717)*BD2717,[1]สูตร2!H2705*(100%-AZ2717)))))</f>
        <v>#REF!</v>
      </c>
      <c r="BF2717" s="31"/>
    </row>
    <row r="2718" spans="1:58" s="5" customFormat="1" ht="24" customHeight="1" x14ac:dyDescent="0.2">
      <c r="A2718" s="31"/>
      <c r="B2718" s="31" t="s">
        <v>65</v>
      </c>
      <c r="C2718" s="31">
        <v>13205</v>
      </c>
      <c r="D2718" s="31" t="s">
        <v>71</v>
      </c>
      <c r="E2718" s="31" t="s">
        <v>2118</v>
      </c>
      <c r="F2718" s="31"/>
      <c r="G2718" s="32" t="s">
        <v>2119</v>
      </c>
      <c r="H2718" s="31">
        <v>59</v>
      </c>
      <c r="I2718" s="31">
        <v>685</v>
      </c>
      <c r="J2718" s="31" t="s">
        <v>1973</v>
      </c>
      <c r="K2718" s="31">
        <v>0</v>
      </c>
      <c r="L2718" s="31">
        <v>0</v>
      </c>
      <c r="M2718" s="31">
        <v>40</v>
      </c>
      <c r="N2718" s="33"/>
      <c r="O2718" s="33">
        <v>40</v>
      </c>
      <c r="P2718" s="33"/>
      <c r="Q2718" s="33"/>
      <c r="R2718" s="33"/>
      <c r="S2718" s="34" t="str">
        <f t="shared" si="588"/>
        <v>2</v>
      </c>
      <c r="T2718" s="35">
        <f t="shared" si="589"/>
        <v>40</v>
      </c>
      <c r="U2718" s="36">
        <f>INDEX([1]ราคาที่ดิน!$B:$G,MATCH($C2718,[1]ราคาที่ดิน!$A:$A,0),MATCH($B2718,[1]ราคาที่ดิน!$B$1:$G$1,0))</f>
        <v>200</v>
      </c>
      <c r="V2718" s="37">
        <f t="shared" si="598"/>
        <v>8000</v>
      </c>
      <c r="W2718" s="31">
        <v>1</v>
      </c>
      <c r="X2718" s="31">
        <v>80</v>
      </c>
      <c r="Y2718" s="31" t="s">
        <v>71</v>
      </c>
      <c r="Z2718" s="31" t="s">
        <v>2118</v>
      </c>
      <c r="AA2718" s="31"/>
      <c r="AB2718" s="32" t="s">
        <v>2119</v>
      </c>
      <c r="AC2718" s="38"/>
      <c r="AD2718" s="39" t="s">
        <v>73</v>
      </c>
      <c r="AE2718" s="39" t="s">
        <v>94</v>
      </c>
      <c r="AF2718" s="40" t="str">
        <f t="shared" si="590"/>
        <v>2</v>
      </c>
      <c r="AG2718" s="41">
        <f t="shared" si="591"/>
        <v>79.06</v>
      </c>
      <c r="AH2718" s="42"/>
      <c r="AI2718" s="42">
        <v>79.06</v>
      </c>
      <c r="AJ2718" s="42"/>
      <c r="AK2718" s="42"/>
      <c r="AL2718" s="31">
        <v>23</v>
      </c>
      <c r="AM2718" s="43" t="str">
        <f t="shared" si="592"/>
        <v>100</v>
      </c>
      <c r="AN2718" s="44">
        <f>INDEX([1]ราคาสิ่งปลูกสร้าง!$D$6:$CC$47,MATCH($AD2718,[1]ราคาสิ่งปลูกสร้าง!$B$6:$B$45,0),MATCH($C$7,[1]ราคาสิ่งปลูกสร้าง!$D$5:$CC$5,0))</f>
        <v>6500</v>
      </c>
      <c r="AO2718" s="44">
        <f t="shared" si="593"/>
        <v>513890</v>
      </c>
      <c r="AP2718" s="45">
        <f t="shared" si="594"/>
        <v>23</v>
      </c>
      <c r="AQ2718" s="40">
        <f>IF(AP2718=0,0,INDEX([1]ค่าเสื่อมสิ่งปลูกสร้าง!$A$5:$D$105,MATCH($AP2718,[1]ค่าเสื่อมสิ่งปลูกสร้าง!$A$5:$A$105,0),MATCH(AE2718,[1]ค่าเสื่อมสิ่งปลูกสร้าง!$A$3:$D$3)))</f>
        <v>36</v>
      </c>
      <c r="AR2718" s="44">
        <f t="shared" si="599"/>
        <v>328889.60000000003</v>
      </c>
      <c r="AS2718" s="44">
        <f t="shared" si="600"/>
        <v>336889.60000000003</v>
      </c>
      <c r="AT2718" s="44">
        <f t="shared" si="601"/>
        <v>336889.60000000003</v>
      </c>
      <c r="AU2718" s="46">
        <v>0</v>
      </c>
      <c r="AV2718" s="44">
        <f t="shared" si="595"/>
        <v>336889.60000000003</v>
      </c>
      <c r="AW2718" s="47" t="str">
        <f t="shared" si="596"/>
        <v>0.02</v>
      </c>
      <c r="AX2718" s="48"/>
      <c r="AY2718" s="48"/>
      <c r="AZ2718" s="49">
        <v>0</v>
      </c>
      <c r="BA2718" s="48"/>
      <c r="BB2718" s="48"/>
      <c r="BC2718" s="44">
        <f t="shared" si="597"/>
        <v>0</v>
      </c>
      <c r="BD2718" s="50">
        <v>1</v>
      </c>
      <c r="BE2718" s="51" t="e">
        <f>IF(AX2718=1,0,IF(AY2718=1,0,IF(BC2718&gt;#REF!,#REF!,IF(OR(AZ2718&gt;0,BD2718&gt;=0),BC2718+([1]สูตร2!H2706*(100%-AZ2718)-BC2718)*BD2718,[1]สูตร2!H2706*(100%-AZ2718)))))</f>
        <v>#REF!</v>
      </c>
      <c r="BF2718" s="31"/>
    </row>
    <row r="2719" spans="1:58" s="5" customFormat="1" ht="24" customHeight="1" x14ac:dyDescent="0.2">
      <c r="A2719" s="31"/>
      <c r="B2719" s="31" t="s">
        <v>65</v>
      </c>
      <c r="C2719" s="31">
        <v>13205</v>
      </c>
      <c r="D2719" s="31" t="s">
        <v>71</v>
      </c>
      <c r="E2719" s="31" t="s">
        <v>2118</v>
      </c>
      <c r="F2719" s="31"/>
      <c r="G2719" s="32" t="s">
        <v>2119</v>
      </c>
      <c r="H2719" s="31">
        <v>59</v>
      </c>
      <c r="I2719" s="31">
        <v>685</v>
      </c>
      <c r="J2719" s="31" t="s">
        <v>1973</v>
      </c>
      <c r="K2719" s="31">
        <v>0</v>
      </c>
      <c r="L2719" s="31">
        <v>0</v>
      </c>
      <c r="M2719" s="31">
        <v>40</v>
      </c>
      <c r="N2719" s="33"/>
      <c r="O2719" s="33">
        <v>40</v>
      </c>
      <c r="P2719" s="33"/>
      <c r="Q2719" s="33"/>
      <c r="R2719" s="33"/>
      <c r="S2719" s="34" t="str">
        <f t="shared" si="588"/>
        <v>2</v>
      </c>
      <c r="T2719" s="35">
        <f t="shared" si="589"/>
        <v>40</v>
      </c>
      <c r="U2719" s="36">
        <f>INDEX([1]ราคาที่ดิน!$B:$G,MATCH($C2719,[1]ราคาที่ดิน!$A:$A,0),MATCH($B2719,[1]ราคาที่ดิน!$B$1:$G$1,0))</f>
        <v>200</v>
      </c>
      <c r="V2719" s="37">
        <f t="shared" si="598"/>
        <v>8000</v>
      </c>
      <c r="W2719" s="31">
        <v>2</v>
      </c>
      <c r="X2719" s="31">
        <v>80</v>
      </c>
      <c r="Y2719" s="31" t="s">
        <v>71</v>
      </c>
      <c r="Z2719" s="31" t="s">
        <v>2118</v>
      </c>
      <c r="AA2719" s="31"/>
      <c r="AB2719" s="32" t="s">
        <v>2119</v>
      </c>
      <c r="AC2719" s="38"/>
      <c r="AD2719" s="39" t="s">
        <v>75</v>
      </c>
      <c r="AE2719" s="39" t="s">
        <v>76</v>
      </c>
      <c r="AF2719" s="40" t="str">
        <f t="shared" si="590"/>
        <v>1</v>
      </c>
      <c r="AG2719" s="41">
        <f t="shared" si="591"/>
        <v>13.72</v>
      </c>
      <c r="AH2719" s="42">
        <v>13.72</v>
      </c>
      <c r="AI2719" s="42"/>
      <c r="AJ2719" s="42"/>
      <c r="AK2719" s="42"/>
      <c r="AL2719" s="31">
        <v>20</v>
      </c>
      <c r="AM2719" s="43" t="str">
        <f t="shared" si="592"/>
        <v>100</v>
      </c>
      <c r="AN2719" s="44">
        <f>INDEX([1]ราคาสิ่งปลูกสร้าง!$D$6:$CC$47,MATCH($AD2719,[1]ราคาสิ่งปลูกสร้าง!$B$6:$B$45,0),MATCH($C$7,[1]ราคาสิ่งปลูกสร้าง!$D$5:$CC$5,0))</f>
        <v>5400</v>
      </c>
      <c r="AO2719" s="44">
        <f t="shared" si="593"/>
        <v>74088</v>
      </c>
      <c r="AP2719" s="45">
        <f t="shared" si="594"/>
        <v>20</v>
      </c>
      <c r="AQ2719" s="40">
        <f>IF(AP2719=0,0,INDEX([1]ค่าเสื่อมสิ่งปลูกสร้าง!$A$5:$D$105,MATCH($AP2719,[1]ค่าเสื่อมสิ่งปลูกสร้าง!$A$5:$A$105,0),MATCH(AE2719,[1]ค่าเสื่อมสิ่งปลูกสร้าง!$A$3:$D$3)))</f>
        <v>93</v>
      </c>
      <c r="AR2719" s="44">
        <f t="shared" si="599"/>
        <v>5186.1600000000008</v>
      </c>
      <c r="AS2719" s="44">
        <f t="shared" si="600"/>
        <v>13186.16</v>
      </c>
      <c r="AT2719" s="44">
        <f t="shared" si="601"/>
        <v>13186.16</v>
      </c>
      <c r="AU2719" s="46">
        <v>0</v>
      </c>
      <c r="AV2719" s="44">
        <f t="shared" si="595"/>
        <v>13186.16</v>
      </c>
      <c r="AW2719" s="47" t="str">
        <f t="shared" si="596"/>
        <v>0.01</v>
      </c>
      <c r="AX2719" s="48"/>
      <c r="AY2719" s="48"/>
      <c r="AZ2719" s="49">
        <v>0</v>
      </c>
      <c r="BA2719" s="48"/>
      <c r="BB2719" s="48"/>
      <c r="BC2719" s="44">
        <f t="shared" si="597"/>
        <v>0</v>
      </c>
      <c r="BD2719" s="50">
        <v>1</v>
      </c>
      <c r="BE2719" s="51" t="e">
        <f>IF(AX2719=1,0,IF(AY2719=1,0,IF(BC2719&gt;#REF!,#REF!,IF(OR(AZ2719&gt;0,BD2719&gt;=0),BC2719+([1]สูตร2!H2707*(100%-AZ2719)-BC2719)*BD2719,[1]สูตร2!H2707*(100%-AZ2719)))))</f>
        <v>#REF!</v>
      </c>
      <c r="BF2719" s="31"/>
    </row>
    <row r="2720" spans="1:58" s="5" customFormat="1" ht="24" customHeight="1" x14ac:dyDescent="0.2">
      <c r="A2720" s="31">
        <v>911</v>
      </c>
      <c r="B2720" s="31" t="s">
        <v>65</v>
      </c>
      <c r="C2720" s="31">
        <v>27204</v>
      </c>
      <c r="D2720" s="31" t="s">
        <v>71</v>
      </c>
      <c r="E2720" s="31" t="s">
        <v>2120</v>
      </c>
      <c r="F2720" s="31"/>
      <c r="G2720" s="32" t="s">
        <v>2121</v>
      </c>
      <c r="H2720" s="31">
        <v>136</v>
      </c>
      <c r="I2720" s="31">
        <v>1169</v>
      </c>
      <c r="J2720" s="31" t="s">
        <v>1973</v>
      </c>
      <c r="K2720" s="31">
        <v>22</v>
      </c>
      <c r="L2720" s="31">
        <v>1</v>
      </c>
      <c r="M2720" s="31">
        <v>0</v>
      </c>
      <c r="N2720" s="33">
        <v>8900</v>
      </c>
      <c r="O2720" s="33"/>
      <c r="P2720" s="33"/>
      <c r="Q2720" s="33"/>
      <c r="R2720" s="33"/>
      <c r="S2720" s="34" t="str">
        <f t="shared" si="588"/>
        <v>1</v>
      </c>
      <c r="T2720" s="35">
        <f t="shared" si="589"/>
        <v>8900</v>
      </c>
      <c r="U2720" s="36">
        <f>INDEX([1]ราคาที่ดิน!$B:$G,MATCH($C2720,[1]ราคาที่ดิน!$A:$A,0),MATCH($B2720,[1]ราคาที่ดิน!$B$1:$G$1,0))</f>
        <v>200</v>
      </c>
      <c r="V2720" s="37">
        <f t="shared" si="598"/>
        <v>1780000</v>
      </c>
      <c r="W2720" s="31"/>
      <c r="X2720" s="31"/>
      <c r="Y2720" s="31"/>
      <c r="Z2720" s="31"/>
      <c r="AA2720" s="31"/>
      <c r="AB2720" s="32"/>
      <c r="AC2720" s="38"/>
      <c r="AD2720" s="39"/>
      <c r="AE2720" s="39"/>
      <c r="AF2720" s="40" t="str">
        <f t="shared" si="590"/>
        <v/>
      </c>
      <c r="AG2720" s="41" t="str">
        <f t="shared" si="591"/>
        <v/>
      </c>
      <c r="AH2720" s="42"/>
      <c r="AI2720" s="42"/>
      <c r="AJ2720" s="42"/>
      <c r="AK2720" s="42"/>
      <c r="AL2720" s="31"/>
      <c r="AM2720" s="43" t="str">
        <f t="shared" si="592"/>
        <v>100</v>
      </c>
      <c r="AN2720" s="44">
        <f>INDEX([1]ราคาสิ่งปลูกสร้าง!$D$6:$CC$47,MATCH($AD2720,[1]ราคาสิ่งปลูกสร้าง!$B$6:$B$45,0),MATCH($C$7,[1]ราคาสิ่งปลูกสร้าง!$D$5:$CC$5,0))</f>
        <v>0</v>
      </c>
      <c r="AO2720" s="44">
        <f t="shared" si="593"/>
        <v>0</v>
      </c>
      <c r="AP2720" s="45">
        <f t="shared" si="594"/>
        <v>0</v>
      </c>
      <c r="AQ2720" s="40">
        <f>IF(AP2720=0,0,INDEX([1]ค่าเสื่อมสิ่งปลูกสร้าง!$A$5:$D$105,MATCH($AP2720,[1]ค่าเสื่อมสิ่งปลูกสร้าง!$A$5:$A$105,0),MATCH(AE2720,[1]ค่าเสื่อมสิ่งปลูกสร้าง!$A$3:$D$3)))</f>
        <v>0</v>
      </c>
      <c r="AR2720" s="44">
        <f t="shared" si="599"/>
        <v>0</v>
      </c>
      <c r="AS2720" s="44">
        <f t="shared" si="600"/>
        <v>1780000</v>
      </c>
      <c r="AT2720" s="44">
        <f t="shared" si="601"/>
        <v>1780000</v>
      </c>
      <c r="AU2720" s="46">
        <v>0</v>
      </c>
      <c r="AV2720" s="44">
        <f t="shared" si="595"/>
        <v>1780000</v>
      </c>
      <c r="AW2720" s="47" t="str">
        <f t="shared" si="596"/>
        <v>0.01</v>
      </c>
      <c r="AX2720" s="48"/>
      <c r="AY2720" s="48"/>
      <c r="AZ2720" s="49">
        <v>0</v>
      </c>
      <c r="BA2720" s="48"/>
      <c r="BB2720" s="48"/>
      <c r="BC2720" s="44">
        <f t="shared" si="597"/>
        <v>0</v>
      </c>
      <c r="BD2720" s="50">
        <v>1</v>
      </c>
      <c r="BE2720" s="51" t="e">
        <f>IF(AX2720=1,0,IF(AY2720=1,0,IF(BC2720&gt;#REF!,#REF!,IF(OR(AZ2720&gt;0,BD2720&gt;=0),BC2720+([1]สูตร2!H2708*(100%-AZ2720)-BC2720)*BD2720,[1]สูตร2!H2708*(100%-AZ2720)))))</f>
        <v>#REF!</v>
      </c>
      <c r="BF2720" s="31"/>
    </row>
    <row r="2721" spans="1:58" s="5" customFormat="1" ht="24" customHeight="1" x14ac:dyDescent="0.2">
      <c r="A2721" s="31"/>
      <c r="B2721" s="31" t="s">
        <v>65</v>
      </c>
      <c r="C2721" s="31">
        <v>27204</v>
      </c>
      <c r="D2721" s="31" t="s">
        <v>71</v>
      </c>
      <c r="E2721" s="31" t="s">
        <v>2120</v>
      </c>
      <c r="F2721" s="31"/>
      <c r="G2721" s="32" t="s">
        <v>2121</v>
      </c>
      <c r="H2721" s="31">
        <v>136</v>
      </c>
      <c r="I2721" s="31">
        <v>1169</v>
      </c>
      <c r="J2721" s="31" t="s">
        <v>1973</v>
      </c>
      <c r="K2721" s="31">
        <v>0</v>
      </c>
      <c r="L2721" s="31">
        <v>0</v>
      </c>
      <c r="M2721" s="31">
        <v>50</v>
      </c>
      <c r="N2721" s="33"/>
      <c r="O2721" s="33">
        <v>50</v>
      </c>
      <c r="P2721" s="33"/>
      <c r="Q2721" s="33"/>
      <c r="R2721" s="33"/>
      <c r="S2721" s="34" t="str">
        <f t="shared" si="588"/>
        <v>2</v>
      </c>
      <c r="T2721" s="35">
        <f t="shared" si="589"/>
        <v>50</v>
      </c>
      <c r="U2721" s="36">
        <f>INDEX([1]ราคาที่ดิน!$B:$G,MATCH($C2721,[1]ราคาที่ดิน!$A:$A,0),MATCH($B2721,[1]ราคาที่ดิน!$B$1:$G$1,0))</f>
        <v>200</v>
      </c>
      <c r="V2721" s="37">
        <f t="shared" si="598"/>
        <v>10000</v>
      </c>
      <c r="W2721" s="31">
        <v>1</v>
      </c>
      <c r="X2721" s="31">
        <v>81</v>
      </c>
      <c r="Y2721" s="31" t="s">
        <v>71</v>
      </c>
      <c r="Z2721" s="31" t="s">
        <v>2120</v>
      </c>
      <c r="AA2721" s="31"/>
      <c r="AB2721" s="32" t="s">
        <v>2121</v>
      </c>
      <c r="AC2721" s="38"/>
      <c r="AD2721" s="39" t="s">
        <v>73</v>
      </c>
      <c r="AE2721" s="39" t="s">
        <v>74</v>
      </c>
      <c r="AF2721" s="40" t="str">
        <f t="shared" si="590"/>
        <v>2</v>
      </c>
      <c r="AG2721" s="41">
        <f t="shared" si="591"/>
        <v>64</v>
      </c>
      <c r="AH2721" s="42"/>
      <c r="AI2721" s="42">
        <v>64</v>
      </c>
      <c r="AJ2721" s="42"/>
      <c r="AK2721" s="42"/>
      <c r="AL2721" s="31">
        <v>30</v>
      </c>
      <c r="AM2721" s="43" t="str">
        <f t="shared" si="592"/>
        <v>100</v>
      </c>
      <c r="AN2721" s="44">
        <f>INDEX([1]ราคาสิ่งปลูกสร้าง!$D$6:$CC$47,MATCH($AD2721,[1]ราคาสิ่งปลูกสร้าง!$B$6:$B$45,0),MATCH($C$7,[1]ราคาสิ่งปลูกสร้าง!$D$5:$CC$5,0))</f>
        <v>6500</v>
      </c>
      <c r="AO2721" s="44">
        <f t="shared" si="593"/>
        <v>416000</v>
      </c>
      <c r="AP2721" s="45">
        <f t="shared" si="594"/>
        <v>30</v>
      </c>
      <c r="AQ2721" s="40">
        <f>IF(AP2721=0,0,INDEX([1]ค่าเสื่อมสิ่งปลูกสร้าง!$A$5:$D$105,MATCH($AP2721,[1]ค่าเสื่อมสิ่งปลูกสร้าง!$A$5:$A$105,0),MATCH(AE2721,[1]ค่าเสื่อมสิ่งปลูกสร้าง!$A$3:$D$3)))</f>
        <v>50</v>
      </c>
      <c r="AR2721" s="44">
        <f t="shared" si="599"/>
        <v>208000</v>
      </c>
      <c r="AS2721" s="44">
        <f t="shared" si="600"/>
        <v>218000</v>
      </c>
      <c r="AT2721" s="44">
        <f t="shared" si="601"/>
        <v>218000</v>
      </c>
      <c r="AU2721" s="46">
        <v>0</v>
      </c>
      <c r="AV2721" s="44">
        <f t="shared" si="595"/>
        <v>218000</v>
      </c>
      <c r="AW2721" s="47" t="str">
        <f t="shared" si="596"/>
        <v>0.02</v>
      </c>
      <c r="AX2721" s="48"/>
      <c r="AY2721" s="48"/>
      <c r="AZ2721" s="49">
        <v>0</v>
      </c>
      <c r="BA2721" s="48"/>
      <c r="BB2721" s="48"/>
      <c r="BC2721" s="44">
        <f t="shared" si="597"/>
        <v>0</v>
      </c>
      <c r="BD2721" s="50">
        <v>1</v>
      </c>
      <c r="BE2721" s="51" t="e">
        <f>IF(AX2721=1,0,IF(AY2721=1,0,IF(BC2721&gt;#REF!,#REF!,IF(OR(AZ2721&gt;0,BD2721&gt;=0),BC2721+([1]สูตร2!H2709*(100%-AZ2721)-BC2721)*BD2721,[1]สูตร2!H2709*(100%-AZ2721)))))</f>
        <v>#REF!</v>
      </c>
      <c r="BF2721" s="31"/>
    </row>
    <row r="2722" spans="1:58" s="5" customFormat="1" ht="24" customHeight="1" x14ac:dyDescent="0.2">
      <c r="A2722" s="31"/>
      <c r="B2722" s="31" t="s">
        <v>65</v>
      </c>
      <c r="C2722" s="31">
        <v>27204</v>
      </c>
      <c r="D2722" s="31" t="s">
        <v>71</v>
      </c>
      <c r="E2722" s="31" t="s">
        <v>2120</v>
      </c>
      <c r="F2722" s="31"/>
      <c r="G2722" s="32" t="s">
        <v>2121</v>
      </c>
      <c r="H2722" s="31">
        <v>136</v>
      </c>
      <c r="I2722" s="31">
        <v>1169</v>
      </c>
      <c r="J2722" s="31" t="s">
        <v>1973</v>
      </c>
      <c r="K2722" s="31">
        <v>0</v>
      </c>
      <c r="L2722" s="31">
        <v>0</v>
      </c>
      <c r="M2722" s="31">
        <v>39</v>
      </c>
      <c r="N2722" s="33"/>
      <c r="O2722" s="33">
        <v>39</v>
      </c>
      <c r="P2722" s="33"/>
      <c r="Q2722" s="33"/>
      <c r="R2722" s="33"/>
      <c r="S2722" s="34" t="str">
        <f t="shared" si="588"/>
        <v>2</v>
      </c>
      <c r="T2722" s="35">
        <f t="shared" si="589"/>
        <v>39</v>
      </c>
      <c r="U2722" s="36">
        <f>INDEX([1]ราคาที่ดิน!$B:$G,MATCH($C2722,[1]ราคาที่ดิน!$A:$A,0),MATCH($B2722,[1]ราคาที่ดิน!$B$1:$G$1,0))</f>
        <v>200</v>
      </c>
      <c r="V2722" s="37">
        <f t="shared" si="598"/>
        <v>7800</v>
      </c>
      <c r="W2722" s="31">
        <v>2</v>
      </c>
      <c r="X2722" s="31">
        <v>81</v>
      </c>
      <c r="Y2722" s="31" t="s">
        <v>71</v>
      </c>
      <c r="Z2722" s="31" t="s">
        <v>2120</v>
      </c>
      <c r="AA2722" s="31"/>
      <c r="AB2722" s="32" t="s">
        <v>2121</v>
      </c>
      <c r="AC2722" s="38"/>
      <c r="AD2722" s="39" t="s">
        <v>75</v>
      </c>
      <c r="AE2722" s="39" t="s">
        <v>76</v>
      </c>
      <c r="AF2722" s="40" t="str">
        <f t="shared" si="590"/>
        <v>1</v>
      </c>
      <c r="AG2722" s="41">
        <f t="shared" si="591"/>
        <v>12.15</v>
      </c>
      <c r="AH2722" s="42">
        <v>12.15</v>
      </c>
      <c r="AI2722" s="42"/>
      <c r="AJ2722" s="42"/>
      <c r="AK2722" s="42"/>
      <c r="AL2722" s="31">
        <v>30</v>
      </c>
      <c r="AM2722" s="43" t="str">
        <f t="shared" si="592"/>
        <v>100</v>
      </c>
      <c r="AN2722" s="44">
        <f>INDEX([1]ราคาสิ่งปลูกสร้าง!$D$6:$CC$47,MATCH($AD2722,[1]ราคาสิ่งปลูกสร้าง!$B$6:$B$45,0),MATCH($C$7,[1]ราคาสิ่งปลูกสร้าง!$D$5:$CC$5,0))</f>
        <v>5400</v>
      </c>
      <c r="AO2722" s="44">
        <f t="shared" si="593"/>
        <v>65610</v>
      </c>
      <c r="AP2722" s="45">
        <f t="shared" si="594"/>
        <v>30</v>
      </c>
      <c r="AQ2722" s="40">
        <f>IF(AP2722=0,0,INDEX([1]ค่าเสื่อมสิ่งปลูกสร้าง!$A$5:$D$105,MATCH($AP2722,[1]ค่าเสื่อมสิ่งปลูกสร้าง!$A$5:$A$105,0),MATCH(AE2722,[1]ค่าเสื่อมสิ่งปลูกสร้าง!$A$3:$D$3)))</f>
        <v>93</v>
      </c>
      <c r="AR2722" s="44">
        <f t="shared" si="599"/>
        <v>4592.7000000000007</v>
      </c>
      <c r="AS2722" s="44">
        <f t="shared" si="600"/>
        <v>12392.7</v>
      </c>
      <c r="AT2722" s="44">
        <f t="shared" si="601"/>
        <v>12392.7</v>
      </c>
      <c r="AU2722" s="46">
        <v>0</v>
      </c>
      <c r="AV2722" s="44">
        <f t="shared" si="595"/>
        <v>12392.7</v>
      </c>
      <c r="AW2722" s="47" t="str">
        <f t="shared" si="596"/>
        <v>0.01</v>
      </c>
      <c r="AX2722" s="48"/>
      <c r="AY2722" s="48"/>
      <c r="AZ2722" s="49">
        <v>0</v>
      </c>
      <c r="BA2722" s="48"/>
      <c r="BB2722" s="48"/>
      <c r="BC2722" s="44">
        <f t="shared" si="597"/>
        <v>0</v>
      </c>
      <c r="BD2722" s="50">
        <v>1</v>
      </c>
      <c r="BE2722" s="51" t="e">
        <f>IF(AX2722=1,0,IF(AY2722=1,0,IF(BC2722&gt;#REF!,#REF!,IF(OR(AZ2722&gt;0,BD2722&gt;=0),BC2722+([1]สูตร2!H2710*(100%-AZ2722)-BC2722)*BD2722,[1]สูตร2!H2710*(100%-AZ2722)))))</f>
        <v>#REF!</v>
      </c>
      <c r="BF2722" s="31"/>
    </row>
    <row r="2723" spans="1:58" s="5" customFormat="1" ht="24" customHeight="1" x14ac:dyDescent="0.2">
      <c r="A2723" s="31"/>
      <c r="B2723" s="31" t="s">
        <v>65</v>
      </c>
      <c r="C2723" s="31">
        <v>27204</v>
      </c>
      <c r="D2723" s="31" t="s">
        <v>71</v>
      </c>
      <c r="E2723" s="31" t="s">
        <v>2120</v>
      </c>
      <c r="F2723" s="31"/>
      <c r="G2723" s="32" t="s">
        <v>2121</v>
      </c>
      <c r="H2723" s="31">
        <v>136</v>
      </c>
      <c r="I2723" s="31">
        <v>1169</v>
      </c>
      <c r="J2723" s="31" t="s">
        <v>1973</v>
      </c>
      <c r="K2723" s="31">
        <v>0</v>
      </c>
      <c r="L2723" s="31">
        <v>0</v>
      </c>
      <c r="M2723" s="31">
        <v>50</v>
      </c>
      <c r="N2723" s="33"/>
      <c r="O2723" s="33">
        <v>50</v>
      </c>
      <c r="P2723" s="33"/>
      <c r="Q2723" s="33"/>
      <c r="R2723" s="33"/>
      <c r="S2723" s="34" t="str">
        <f t="shared" si="588"/>
        <v>2</v>
      </c>
      <c r="T2723" s="35">
        <f t="shared" si="589"/>
        <v>50</v>
      </c>
      <c r="U2723" s="36">
        <f>INDEX([1]ราคาที่ดิน!$B:$G,MATCH($C2723,[1]ราคาที่ดิน!$A:$A,0),MATCH($B2723,[1]ราคาที่ดิน!$B$1:$G$1,0))</f>
        <v>200</v>
      </c>
      <c r="V2723" s="37">
        <f t="shared" si="598"/>
        <v>10000</v>
      </c>
      <c r="W2723" s="31">
        <v>3</v>
      </c>
      <c r="X2723" s="31">
        <v>81</v>
      </c>
      <c r="Y2723" s="31" t="s">
        <v>71</v>
      </c>
      <c r="Z2723" s="31" t="s">
        <v>2120</v>
      </c>
      <c r="AA2723" s="31"/>
      <c r="AB2723" s="32" t="s">
        <v>2121</v>
      </c>
      <c r="AC2723" s="38"/>
      <c r="AD2723" s="39" t="s">
        <v>77</v>
      </c>
      <c r="AE2723" s="39" t="s">
        <v>76</v>
      </c>
      <c r="AF2723" s="40" t="str">
        <f t="shared" si="590"/>
        <v>1</v>
      </c>
      <c r="AG2723" s="41">
        <f t="shared" si="591"/>
        <v>9.99</v>
      </c>
      <c r="AH2723" s="42">
        <v>9.99</v>
      </c>
      <c r="AI2723" s="42"/>
      <c r="AJ2723" s="42"/>
      <c r="AK2723" s="42"/>
      <c r="AL2723" s="31">
        <v>1</v>
      </c>
      <c r="AM2723" s="43" t="str">
        <f t="shared" si="592"/>
        <v>100</v>
      </c>
      <c r="AN2723" s="44">
        <f>INDEX([1]ราคาสิ่งปลูกสร้าง!$D$6:$CC$47,MATCH($AD2723,[1]ราคาสิ่งปลูกสร้าง!$B$6:$B$45,0),MATCH($C$7,[1]ราคาสิ่งปลูกสร้าง!$D$5:$CC$5,0))</f>
        <v>2050</v>
      </c>
      <c r="AO2723" s="44">
        <f t="shared" si="593"/>
        <v>20479.5</v>
      </c>
      <c r="AP2723" s="45">
        <f t="shared" si="594"/>
        <v>1</v>
      </c>
      <c r="AQ2723" s="40">
        <f>IF(AP2723=0,0,INDEX([1]ค่าเสื่อมสิ่งปลูกสร้าง!$A$5:$D$105,MATCH($AP2723,[1]ค่าเสื่อมสิ่งปลูกสร้าง!$A$5:$A$105,0),MATCH(AE2723,[1]ค่าเสื่อมสิ่งปลูกสร้าง!$A$3:$D$3)))</f>
        <v>3</v>
      </c>
      <c r="AR2723" s="44">
        <f t="shared" si="599"/>
        <v>19865.114999999998</v>
      </c>
      <c r="AS2723" s="44">
        <f t="shared" si="600"/>
        <v>29865.114999999998</v>
      </c>
      <c r="AT2723" s="44">
        <f t="shared" si="601"/>
        <v>29865.114999999998</v>
      </c>
      <c r="AU2723" s="46">
        <v>0</v>
      </c>
      <c r="AV2723" s="44">
        <f t="shared" si="595"/>
        <v>29865.114999999998</v>
      </c>
      <c r="AW2723" s="47" t="str">
        <f t="shared" si="596"/>
        <v>0.01</v>
      </c>
      <c r="AX2723" s="48"/>
      <c r="AY2723" s="48"/>
      <c r="AZ2723" s="49">
        <v>0</v>
      </c>
      <c r="BA2723" s="48"/>
      <c r="BB2723" s="48"/>
      <c r="BC2723" s="44">
        <f t="shared" si="597"/>
        <v>0</v>
      </c>
      <c r="BD2723" s="50">
        <v>1</v>
      </c>
      <c r="BE2723" s="51" t="e">
        <f>IF(AX2723=1,0,IF(AY2723=1,0,IF(BC2723&gt;#REF!,#REF!,IF(OR(AZ2723&gt;0,BD2723&gt;=0),BC2723+([1]สูตร2!H2711*(100%-AZ2723)-BC2723)*BD2723,[1]สูตร2!H2711*(100%-AZ2723)))))</f>
        <v>#REF!</v>
      </c>
      <c r="BF2723" s="31"/>
    </row>
    <row r="2724" spans="1:58" s="5" customFormat="1" ht="24" customHeight="1" x14ac:dyDescent="0.2">
      <c r="A2724" s="31"/>
      <c r="B2724" s="31" t="s">
        <v>65</v>
      </c>
      <c r="C2724" s="31">
        <v>27204</v>
      </c>
      <c r="D2724" s="31" t="s">
        <v>71</v>
      </c>
      <c r="E2724" s="31" t="s">
        <v>2120</v>
      </c>
      <c r="F2724" s="31"/>
      <c r="G2724" s="32" t="s">
        <v>2121</v>
      </c>
      <c r="H2724" s="31">
        <v>136</v>
      </c>
      <c r="I2724" s="31">
        <v>1169</v>
      </c>
      <c r="J2724" s="31" t="s">
        <v>1973</v>
      </c>
      <c r="K2724" s="31">
        <v>0</v>
      </c>
      <c r="L2724" s="31">
        <v>0</v>
      </c>
      <c r="M2724" s="31">
        <v>50</v>
      </c>
      <c r="N2724" s="33"/>
      <c r="O2724" s="33">
        <v>50</v>
      </c>
      <c r="P2724" s="33"/>
      <c r="Q2724" s="33"/>
      <c r="R2724" s="33"/>
      <c r="S2724" s="34" t="str">
        <f t="shared" si="588"/>
        <v>2</v>
      </c>
      <c r="T2724" s="35">
        <f t="shared" si="589"/>
        <v>50</v>
      </c>
      <c r="U2724" s="36">
        <f>INDEX([1]ราคาที่ดิน!$B:$G,MATCH($C2724,[1]ราคาที่ดิน!$A:$A,0),MATCH($B2724,[1]ราคาที่ดิน!$B$1:$G$1,0))</f>
        <v>200</v>
      </c>
      <c r="V2724" s="37">
        <f t="shared" si="598"/>
        <v>10000</v>
      </c>
      <c r="W2724" s="31">
        <v>4</v>
      </c>
      <c r="X2724" s="31">
        <v>81</v>
      </c>
      <c r="Y2724" s="31" t="s">
        <v>71</v>
      </c>
      <c r="Z2724" s="31" t="s">
        <v>2120</v>
      </c>
      <c r="AA2724" s="31"/>
      <c r="AB2724" s="32" t="s">
        <v>2121</v>
      </c>
      <c r="AC2724" s="38"/>
      <c r="AD2724" s="39" t="s">
        <v>77</v>
      </c>
      <c r="AE2724" s="39" t="s">
        <v>76</v>
      </c>
      <c r="AF2724" s="40" t="str">
        <f t="shared" si="590"/>
        <v>1</v>
      </c>
      <c r="AG2724" s="41">
        <f t="shared" si="591"/>
        <v>31.49</v>
      </c>
      <c r="AH2724" s="42">
        <v>31.49</v>
      </c>
      <c r="AI2724" s="42"/>
      <c r="AJ2724" s="42"/>
      <c r="AK2724" s="42"/>
      <c r="AL2724" s="31">
        <v>6</v>
      </c>
      <c r="AM2724" s="43" t="str">
        <f t="shared" si="592"/>
        <v>100</v>
      </c>
      <c r="AN2724" s="44">
        <f>INDEX([1]ราคาสิ่งปลูกสร้าง!$D$6:$CC$47,MATCH($AD2724,[1]ราคาสิ่งปลูกสร้าง!$B$6:$B$45,0),MATCH($C$7,[1]ราคาสิ่งปลูกสร้าง!$D$5:$CC$5,0))</f>
        <v>2050</v>
      </c>
      <c r="AO2724" s="44">
        <f t="shared" si="593"/>
        <v>64554.5</v>
      </c>
      <c r="AP2724" s="45">
        <f t="shared" si="594"/>
        <v>6</v>
      </c>
      <c r="AQ2724" s="40">
        <f>IF(AP2724=0,0,INDEX([1]ค่าเสื่อมสิ่งปลูกสร้าง!$A$5:$D$105,MATCH($AP2724,[1]ค่าเสื่อมสิ่งปลูกสร้าง!$A$5:$A$105,0),MATCH(AE2724,[1]ค่าเสื่อมสิ่งปลูกสร้าง!$A$3:$D$3)))</f>
        <v>20</v>
      </c>
      <c r="AR2724" s="44">
        <f t="shared" si="599"/>
        <v>51643.600000000006</v>
      </c>
      <c r="AS2724" s="44">
        <f t="shared" si="600"/>
        <v>61643.600000000006</v>
      </c>
      <c r="AT2724" s="44">
        <f t="shared" si="601"/>
        <v>61643.600000000006</v>
      </c>
      <c r="AU2724" s="46">
        <v>0</v>
      </c>
      <c r="AV2724" s="44">
        <f t="shared" si="595"/>
        <v>61643.600000000006</v>
      </c>
      <c r="AW2724" s="47" t="str">
        <f t="shared" si="596"/>
        <v>0.01</v>
      </c>
      <c r="AX2724" s="48"/>
      <c r="AY2724" s="48"/>
      <c r="AZ2724" s="49">
        <v>0</v>
      </c>
      <c r="BA2724" s="48"/>
      <c r="BB2724" s="48"/>
      <c r="BC2724" s="44">
        <f t="shared" si="597"/>
        <v>0</v>
      </c>
      <c r="BD2724" s="50">
        <v>1</v>
      </c>
      <c r="BE2724" s="51" t="e">
        <f>IF(AX2724=1,0,IF(AY2724=1,0,IF(BC2724&gt;#REF!,#REF!,IF(OR(AZ2724&gt;0,BD2724&gt;=0),BC2724+([1]สูตร2!H2712*(100%-AZ2724)-BC2724)*BD2724,[1]สูตร2!H2712*(100%-AZ2724)))))</f>
        <v>#REF!</v>
      </c>
      <c r="BF2724" s="31"/>
    </row>
    <row r="2725" spans="1:58" s="5" customFormat="1" ht="24" customHeight="1" x14ac:dyDescent="0.2">
      <c r="A2725" s="31">
        <v>912</v>
      </c>
      <c r="B2725" s="31" t="s">
        <v>65</v>
      </c>
      <c r="C2725" s="31">
        <v>23161</v>
      </c>
      <c r="D2725" s="31" t="s">
        <v>66</v>
      </c>
      <c r="E2725" s="31" t="s">
        <v>2122</v>
      </c>
      <c r="F2725" s="31"/>
      <c r="G2725" s="32" t="s">
        <v>2123</v>
      </c>
      <c r="H2725" s="31">
        <v>184</v>
      </c>
      <c r="I2725" s="31">
        <v>1126</v>
      </c>
      <c r="J2725" s="31" t="s">
        <v>1973</v>
      </c>
      <c r="K2725" s="31">
        <v>4</v>
      </c>
      <c r="L2725" s="31">
        <v>3</v>
      </c>
      <c r="M2725" s="31">
        <v>58</v>
      </c>
      <c r="N2725" s="33">
        <v>1958</v>
      </c>
      <c r="O2725" s="33"/>
      <c r="P2725" s="33"/>
      <c r="Q2725" s="33"/>
      <c r="R2725" s="33"/>
      <c r="S2725" s="34" t="str">
        <f t="shared" si="588"/>
        <v>1</v>
      </c>
      <c r="T2725" s="35">
        <f t="shared" si="589"/>
        <v>1958</v>
      </c>
      <c r="U2725" s="36">
        <f>INDEX([1]ราคาที่ดิน!$B:$G,MATCH($C2725,[1]ราคาที่ดิน!$A:$A,0),MATCH($B2725,[1]ราคาที่ดิน!$B$1:$G$1,0))</f>
        <v>180</v>
      </c>
      <c r="V2725" s="37">
        <f t="shared" si="598"/>
        <v>352440</v>
      </c>
      <c r="W2725" s="31"/>
      <c r="X2725" s="31"/>
      <c r="Y2725" s="31"/>
      <c r="Z2725" s="31"/>
      <c r="AA2725" s="31"/>
      <c r="AB2725" s="32"/>
      <c r="AC2725" s="38"/>
      <c r="AD2725" s="39"/>
      <c r="AE2725" s="39"/>
      <c r="AF2725" s="40" t="str">
        <f t="shared" si="590"/>
        <v/>
      </c>
      <c r="AG2725" s="41" t="str">
        <f t="shared" si="591"/>
        <v/>
      </c>
      <c r="AH2725" s="42"/>
      <c r="AI2725" s="42"/>
      <c r="AJ2725" s="42"/>
      <c r="AK2725" s="42"/>
      <c r="AL2725" s="31"/>
      <c r="AM2725" s="43" t="str">
        <f t="shared" si="592"/>
        <v>100</v>
      </c>
      <c r="AN2725" s="44">
        <f>INDEX([1]ราคาสิ่งปลูกสร้าง!$D$6:$CC$47,MATCH($AD2725,[1]ราคาสิ่งปลูกสร้าง!$B$6:$B$45,0),MATCH($C$7,[1]ราคาสิ่งปลูกสร้าง!$D$5:$CC$5,0))</f>
        <v>0</v>
      </c>
      <c r="AO2725" s="44">
        <f t="shared" si="593"/>
        <v>0</v>
      </c>
      <c r="AP2725" s="45">
        <f t="shared" si="594"/>
        <v>0</v>
      </c>
      <c r="AQ2725" s="40">
        <f>IF(AP2725=0,0,INDEX([1]ค่าเสื่อมสิ่งปลูกสร้าง!$A$5:$D$105,MATCH($AP2725,[1]ค่าเสื่อมสิ่งปลูกสร้าง!$A$5:$A$105,0),MATCH(AE2725,[1]ค่าเสื่อมสิ่งปลูกสร้าง!$A$3:$D$3)))</f>
        <v>0</v>
      </c>
      <c r="AR2725" s="44">
        <f t="shared" si="599"/>
        <v>0</v>
      </c>
      <c r="AS2725" s="44">
        <f t="shared" si="600"/>
        <v>352440</v>
      </c>
      <c r="AT2725" s="44">
        <f t="shared" si="601"/>
        <v>352440</v>
      </c>
      <c r="AU2725" s="46">
        <v>0</v>
      </c>
      <c r="AV2725" s="44">
        <f t="shared" si="595"/>
        <v>352440</v>
      </c>
      <c r="AW2725" s="47" t="str">
        <f t="shared" si="596"/>
        <v>0.01</v>
      </c>
      <c r="AX2725" s="48"/>
      <c r="AY2725" s="48"/>
      <c r="AZ2725" s="49">
        <v>0</v>
      </c>
      <c r="BA2725" s="48"/>
      <c r="BB2725" s="48"/>
      <c r="BC2725" s="44">
        <f t="shared" si="597"/>
        <v>0</v>
      </c>
      <c r="BD2725" s="50">
        <v>1</v>
      </c>
      <c r="BE2725" s="51" t="e">
        <f>IF(AX2725=1,0,IF(AY2725=1,0,IF(BC2725&gt;#REF!,#REF!,IF(OR(AZ2725&gt;0,BD2725&gt;=0),BC2725+([1]สูตร2!H2713*(100%-AZ2725)-BC2725)*BD2725,[1]สูตร2!H2713*(100%-AZ2725)))))</f>
        <v>#REF!</v>
      </c>
      <c r="BF2725" s="31"/>
    </row>
    <row r="2726" spans="1:58" s="5" customFormat="1" ht="24" customHeight="1" x14ac:dyDescent="0.2">
      <c r="A2726" s="31"/>
      <c r="B2726" s="31" t="s">
        <v>65</v>
      </c>
      <c r="C2726" s="31">
        <v>12935</v>
      </c>
      <c r="D2726" s="31" t="s">
        <v>66</v>
      </c>
      <c r="E2726" s="31" t="s">
        <v>2122</v>
      </c>
      <c r="F2726" s="31"/>
      <c r="G2726" s="32" t="s">
        <v>2123</v>
      </c>
      <c r="H2726" s="31">
        <v>27</v>
      </c>
      <c r="I2726" s="31">
        <v>420</v>
      </c>
      <c r="J2726" s="31" t="s">
        <v>1973</v>
      </c>
      <c r="K2726" s="31">
        <v>0</v>
      </c>
      <c r="L2726" s="31">
        <v>1</v>
      </c>
      <c r="M2726" s="31">
        <v>10</v>
      </c>
      <c r="N2726" s="33"/>
      <c r="O2726" s="33">
        <v>110</v>
      </c>
      <c r="P2726" s="33"/>
      <c r="Q2726" s="33"/>
      <c r="R2726" s="33"/>
      <c r="S2726" s="34" t="str">
        <f t="shared" si="588"/>
        <v>2</v>
      </c>
      <c r="T2726" s="35">
        <f t="shared" si="589"/>
        <v>110</v>
      </c>
      <c r="U2726" s="36">
        <f>INDEX([1]ราคาที่ดิน!$B:$G,MATCH($C2726,[1]ราคาที่ดิน!$A:$A,0),MATCH($B2726,[1]ราคาที่ดิน!$B$1:$G$1,0))</f>
        <v>180</v>
      </c>
      <c r="V2726" s="37">
        <f t="shared" si="598"/>
        <v>19800</v>
      </c>
      <c r="W2726" s="31">
        <v>1</v>
      </c>
      <c r="X2726" s="31">
        <v>82</v>
      </c>
      <c r="Y2726" s="31" t="s">
        <v>71</v>
      </c>
      <c r="Z2726" s="31" t="s">
        <v>2124</v>
      </c>
      <c r="AA2726" s="31"/>
      <c r="AB2726" s="32" t="s">
        <v>2123</v>
      </c>
      <c r="AC2726" s="38"/>
      <c r="AD2726" s="39" t="s">
        <v>75</v>
      </c>
      <c r="AE2726" s="39" t="s">
        <v>76</v>
      </c>
      <c r="AF2726" s="40" t="str">
        <f t="shared" si="590"/>
        <v>2</v>
      </c>
      <c r="AG2726" s="41">
        <f t="shared" si="591"/>
        <v>30.6</v>
      </c>
      <c r="AH2726" s="42"/>
      <c r="AI2726" s="42">
        <v>30.6</v>
      </c>
      <c r="AJ2726" s="42"/>
      <c r="AK2726" s="42"/>
      <c r="AL2726" s="31">
        <v>46</v>
      </c>
      <c r="AM2726" s="43" t="str">
        <f t="shared" si="592"/>
        <v>100</v>
      </c>
      <c r="AN2726" s="44">
        <f>INDEX([1]ราคาสิ่งปลูกสร้าง!$D$6:$CC$47,MATCH($AD2726,[1]ราคาสิ่งปลูกสร้าง!$B$6:$B$45,0),MATCH($C$7,[1]ราคาสิ่งปลูกสร้าง!$D$5:$CC$5,0))</f>
        <v>5400</v>
      </c>
      <c r="AO2726" s="44">
        <f t="shared" si="593"/>
        <v>165240</v>
      </c>
      <c r="AP2726" s="45">
        <f t="shared" si="594"/>
        <v>46</v>
      </c>
      <c r="AQ2726" s="40">
        <f>IF(AP2726=0,0,INDEX([1]ค่าเสื่อมสิ่งปลูกสร้าง!$A$5:$D$105,MATCH($AP2726,[1]ค่าเสื่อมสิ่งปลูกสร้าง!$A$5:$A$105,0),MATCH(AE2726,[1]ค่าเสื่อมสิ่งปลูกสร้าง!$A$3:$D$3)))</f>
        <v>93</v>
      </c>
      <c r="AR2726" s="44">
        <f t="shared" si="599"/>
        <v>11566.800000000001</v>
      </c>
      <c r="AS2726" s="44">
        <f t="shared" si="600"/>
        <v>31366.800000000003</v>
      </c>
      <c r="AT2726" s="44">
        <f t="shared" si="601"/>
        <v>31366.800000000003</v>
      </c>
      <c r="AU2726" s="46">
        <v>0</v>
      </c>
      <c r="AV2726" s="44">
        <f t="shared" si="595"/>
        <v>31366.800000000003</v>
      </c>
      <c r="AW2726" s="47" t="str">
        <f t="shared" si="596"/>
        <v>0.02</v>
      </c>
      <c r="AX2726" s="48"/>
      <c r="AY2726" s="48"/>
      <c r="AZ2726" s="49">
        <v>0</v>
      </c>
      <c r="BA2726" s="48"/>
      <c r="BB2726" s="48"/>
      <c r="BC2726" s="44">
        <f t="shared" si="597"/>
        <v>0</v>
      </c>
      <c r="BD2726" s="50">
        <v>1</v>
      </c>
      <c r="BE2726" s="51" t="e">
        <f>IF(AX2726=1,0,IF(AY2726=1,0,IF(BC2726&gt;#REF!,#REF!,IF(OR(AZ2726&gt;0,BD2726&gt;=0),BC2726+([1]สูตร2!H2714*(100%-AZ2726)-BC2726)*BD2726,[1]สูตร2!H2714*(100%-AZ2726)))))</f>
        <v>#REF!</v>
      </c>
      <c r="BF2726" s="31"/>
    </row>
    <row r="2727" spans="1:58" s="5" customFormat="1" ht="24" customHeight="1" x14ac:dyDescent="0.2">
      <c r="A2727" s="31">
        <v>913</v>
      </c>
      <c r="B2727" s="31" t="s">
        <v>65</v>
      </c>
      <c r="C2727" s="31">
        <v>27191</v>
      </c>
      <c r="D2727" s="31" t="s">
        <v>83</v>
      </c>
      <c r="E2727" s="31" t="s">
        <v>2125</v>
      </c>
      <c r="F2727" s="31"/>
      <c r="G2727" s="32" t="s">
        <v>2126</v>
      </c>
      <c r="H2727" s="31">
        <v>117</v>
      </c>
      <c r="I2727" s="31">
        <v>1156</v>
      </c>
      <c r="J2727" s="31" t="s">
        <v>1973</v>
      </c>
      <c r="K2727" s="31">
        <v>16</v>
      </c>
      <c r="L2727" s="31">
        <v>0</v>
      </c>
      <c r="M2727" s="31">
        <v>33</v>
      </c>
      <c r="N2727" s="33">
        <v>6433</v>
      </c>
      <c r="O2727" s="33"/>
      <c r="P2727" s="33"/>
      <c r="Q2727" s="33"/>
      <c r="R2727" s="33"/>
      <c r="S2727" s="34" t="str">
        <f t="shared" si="588"/>
        <v>1</v>
      </c>
      <c r="T2727" s="35">
        <f t="shared" si="589"/>
        <v>6433</v>
      </c>
      <c r="U2727" s="36">
        <f>INDEX([1]ราคาที่ดิน!$B:$G,MATCH($C2727,[1]ราคาที่ดิน!$A:$A,0),MATCH($B2727,[1]ราคาที่ดิน!$B$1:$G$1,0))</f>
        <v>180</v>
      </c>
      <c r="V2727" s="37">
        <f t="shared" si="598"/>
        <v>1157940</v>
      </c>
      <c r="W2727" s="31"/>
      <c r="X2727" s="31"/>
      <c r="Y2727" s="31"/>
      <c r="Z2727" s="31"/>
      <c r="AA2727" s="31"/>
      <c r="AB2727" s="32"/>
      <c r="AC2727" s="38"/>
      <c r="AD2727" s="39"/>
      <c r="AE2727" s="39"/>
      <c r="AF2727" s="40" t="str">
        <f t="shared" si="590"/>
        <v/>
      </c>
      <c r="AG2727" s="41" t="str">
        <f t="shared" si="591"/>
        <v/>
      </c>
      <c r="AH2727" s="42"/>
      <c r="AI2727" s="42"/>
      <c r="AJ2727" s="42"/>
      <c r="AK2727" s="42"/>
      <c r="AL2727" s="31"/>
      <c r="AM2727" s="43" t="str">
        <f t="shared" si="592"/>
        <v>100</v>
      </c>
      <c r="AN2727" s="44">
        <f>INDEX([1]ราคาสิ่งปลูกสร้าง!$D$6:$CC$47,MATCH($AD2727,[1]ราคาสิ่งปลูกสร้าง!$B$6:$B$45,0),MATCH($C$7,[1]ราคาสิ่งปลูกสร้าง!$D$5:$CC$5,0))</f>
        <v>0</v>
      </c>
      <c r="AO2727" s="44">
        <f t="shared" si="593"/>
        <v>0</v>
      </c>
      <c r="AP2727" s="45">
        <f t="shared" si="594"/>
        <v>0</v>
      </c>
      <c r="AQ2727" s="40">
        <f>IF(AP2727=0,0,INDEX([1]ค่าเสื่อมสิ่งปลูกสร้าง!$A$5:$D$105,MATCH($AP2727,[1]ค่าเสื่อมสิ่งปลูกสร้าง!$A$5:$A$105,0),MATCH(AE2727,[1]ค่าเสื่อมสิ่งปลูกสร้าง!$A$3:$D$3)))</f>
        <v>0</v>
      </c>
      <c r="AR2727" s="44">
        <f t="shared" si="599"/>
        <v>0</v>
      </c>
      <c r="AS2727" s="44">
        <f t="shared" si="600"/>
        <v>1157940</v>
      </c>
      <c r="AT2727" s="44">
        <f t="shared" si="601"/>
        <v>1157940</v>
      </c>
      <c r="AU2727" s="46">
        <v>0</v>
      </c>
      <c r="AV2727" s="44">
        <f t="shared" si="595"/>
        <v>1157940</v>
      </c>
      <c r="AW2727" s="47" t="str">
        <f t="shared" si="596"/>
        <v>0.01</v>
      </c>
      <c r="AX2727" s="48"/>
      <c r="AY2727" s="48"/>
      <c r="AZ2727" s="49">
        <v>0</v>
      </c>
      <c r="BA2727" s="48"/>
      <c r="BB2727" s="48"/>
      <c r="BC2727" s="44">
        <f t="shared" si="597"/>
        <v>0</v>
      </c>
      <c r="BD2727" s="50">
        <v>1</v>
      </c>
      <c r="BE2727" s="51" t="e">
        <f>IF(AX2727=1,0,IF(AY2727=1,0,IF(BC2727&gt;#REF!,#REF!,IF(OR(AZ2727&gt;0,BD2727&gt;=0),BC2727+([1]สูตร2!H2715*(100%-AZ2727)-BC2727)*BD2727,[1]สูตร2!H2715*(100%-AZ2727)))))</f>
        <v>#REF!</v>
      </c>
      <c r="BF2727" s="31"/>
    </row>
    <row r="2728" spans="1:58" s="5" customFormat="1" ht="24" customHeight="1" x14ac:dyDescent="0.2">
      <c r="A2728" s="31"/>
      <c r="B2728" s="31" t="s">
        <v>65</v>
      </c>
      <c r="C2728" s="31">
        <v>27540</v>
      </c>
      <c r="D2728" s="31" t="s">
        <v>83</v>
      </c>
      <c r="E2728" s="31" t="s">
        <v>2125</v>
      </c>
      <c r="F2728" s="31"/>
      <c r="G2728" s="32" t="s">
        <v>2126</v>
      </c>
      <c r="H2728" s="31">
        <v>120</v>
      </c>
      <c r="I2728" s="31">
        <v>1505</v>
      </c>
      <c r="J2728" s="31" t="s">
        <v>1973</v>
      </c>
      <c r="K2728" s="31">
        <v>27</v>
      </c>
      <c r="L2728" s="31">
        <v>2</v>
      </c>
      <c r="M2728" s="31">
        <v>67</v>
      </c>
      <c r="N2728" s="33">
        <v>11067</v>
      </c>
      <c r="O2728" s="33"/>
      <c r="P2728" s="33"/>
      <c r="Q2728" s="33"/>
      <c r="R2728" s="33"/>
      <c r="S2728" s="34" t="str">
        <f t="shared" si="588"/>
        <v>1</v>
      </c>
      <c r="T2728" s="35">
        <f t="shared" si="589"/>
        <v>11067</v>
      </c>
      <c r="U2728" s="36">
        <f>INDEX([1]ราคาที่ดิน!$B:$G,MATCH($C2728,[1]ราคาที่ดิน!$A:$A,0),MATCH($B2728,[1]ราคาที่ดิน!$B$1:$G$1,0))</f>
        <v>180</v>
      </c>
      <c r="V2728" s="37">
        <f t="shared" si="598"/>
        <v>1992060</v>
      </c>
      <c r="W2728" s="31"/>
      <c r="X2728" s="31"/>
      <c r="Y2728" s="31"/>
      <c r="Z2728" s="31"/>
      <c r="AA2728" s="31"/>
      <c r="AB2728" s="32"/>
      <c r="AC2728" s="38"/>
      <c r="AD2728" s="39"/>
      <c r="AE2728" s="39"/>
      <c r="AF2728" s="40" t="str">
        <f t="shared" si="590"/>
        <v/>
      </c>
      <c r="AG2728" s="41" t="str">
        <f t="shared" si="591"/>
        <v/>
      </c>
      <c r="AH2728" s="42"/>
      <c r="AI2728" s="42"/>
      <c r="AJ2728" s="42"/>
      <c r="AK2728" s="42"/>
      <c r="AL2728" s="31"/>
      <c r="AM2728" s="43" t="str">
        <f t="shared" si="592"/>
        <v>100</v>
      </c>
      <c r="AN2728" s="44">
        <f>INDEX([1]ราคาสิ่งปลูกสร้าง!$D$6:$CC$47,MATCH($AD2728,[1]ราคาสิ่งปลูกสร้าง!$B$6:$B$45,0),MATCH($C$7,[1]ราคาสิ่งปลูกสร้าง!$D$5:$CC$5,0))</f>
        <v>0</v>
      </c>
      <c r="AO2728" s="44">
        <f t="shared" si="593"/>
        <v>0</v>
      </c>
      <c r="AP2728" s="45">
        <f t="shared" si="594"/>
        <v>0</v>
      </c>
      <c r="AQ2728" s="40">
        <f>IF(AP2728=0,0,INDEX([1]ค่าเสื่อมสิ่งปลูกสร้าง!$A$5:$D$105,MATCH($AP2728,[1]ค่าเสื่อมสิ่งปลูกสร้าง!$A$5:$A$105,0),MATCH(AE2728,[1]ค่าเสื่อมสิ่งปลูกสร้าง!$A$3:$D$3)))</f>
        <v>0</v>
      </c>
      <c r="AR2728" s="44">
        <f t="shared" si="599"/>
        <v>0</v>
      </c>
      <c r="AS2728" s="44">
        <f t="shared" si="600"/>
        <v>1992060</v>
      </c>
      <c r="AT2728" s="44">
        <f t="shared" si="601"/>
        <v>1992060</v>
      </c>
      <c r="AU2728" s="46">
        <v>0</v>
      </c>
      <c r="AV2728" s="44">
        <f t="shared" si="595"/>
        <v>1992060</v>
      </c>
      <c r="AW2728" s="47" t="str">
        <f t="shared" si="596"/>
        <v>0.01</v>
      </c>
      <c r="AX2728" s="48"/>
      <c r="AY2728" s="48"/>
      <c r="AZ2728" s="49">
        <v>0</v>
      </c>
      <c r="BA2728" s="48"/>
      <c r="BB2728" s="48"/>
      <c r="BC2728" s="44">
        <f t="shared" si="597"/>
        <v>0</v>
      </c>
      <c r="BD2728" s="50">
        <v>1</v>
      </c>
      <c r="BE2728" s="51" t="e">
        <f>IF(AX2728=1,0,IF(AY2728=1,0,IF(BC2728&gt;#REF!,#REF!,IF(OR(AZ2728&gt;0,BD2728&gt;=0),BC2728+([1]สูตร2!H2716*(100%-AZ2728)-BC2728)*BD2728,[1]สูตร2!H2716*(100%-AZ2728)))))</f>
        <v>#REF!</v>
      </c>
      <c r="BF2728" s="31"/>
    </row>
    <row r="2729" spans="1:58" s="5" customFormat="1" ht="24" customHeight="1" x14ac:dyDescent="0.2">
      <c r="A2729" s="31"/>
      <c r="B2729" s="31" t="s">
        <v>65</v>
      </c>
      <c r="C2729" s="31">
        <v>6419</v>
      </c>
      <c r="D2729" s="31" t="s">
        <v>83</v>
      </c>
      <c r="E2729" s="31" t="s">
        <v>2125</v>
      </c>
      <c r="F2729" s="31"/>
      <c r="G2729" s="32" t="s">
        <v>2126</v>
      </c>
      <c r="H2729" s="31">
        <v>20</v>
      </c>
      <c r="I2729" s="31">
        <v>1</v>
      </c>
      <c r="J2729" s="31" t="s">
        <v>1973</v>
      </c>
      <c r="K2729" s="31">
        <v>0</v>
      </c>
      <c r="L2729" s="31">
        <v>3</v>
      </c>
      <c r="M2729" s="31">
        <v>27</v>
      </c>
      <c r="N2729" s="33">
        <v>327</v>
      </c>
      <c r="O2729" s="33"/>
      <c r="P2729" s="33"/>
      <c r="Q2729" s="33"/>
      <c r="R2729" s="33"/>
      <c r="S2729" s="34" t="str">
        <f t="shared" si="588"/>
        <v>1</v>
      </c>
      <c r="T2729" s="35">
        <f t="shared" si="589"/>
        <v>327</v>
      </c>
      <c r="U2729" s="36">
        <f>INDEX([1]ราคาที่ดิน!$B:$G,MATCH($C2729,[1]ราคาที่ดิน!$A:$A,0),MATCH($B2729,[1]ราคาที่ดิน!$B$1:$G$1,0))</f>
        <v>180</v>
      </c>
      <c r="V2729" s="37">
        <f t="shared" si="598"/>
        <v>58860</v>
      </c>
      <c r="W2729" s="31"/>
      <c r="X2729" s="31"/>
      <c r="Y2729" s="31"/>
      <c r="Z2729" s="31"/>
      <c r="AA2729" s="31"/>
      <c r="AB2729" s="32"/>
      <c r="AC2729" s="38"/>
      <c r="AD2729" s="39"/>
      <c r="AE2729" s="39"/>
      <c r="AF2729" s="40" t="str">
        <f t="shared" si="590"/>
        <v/>
      </c>
      <c r="AG2729" s="41" t="str">
        <f t="shared" si="591"/>
        <v/>
      </c>
      <c r="AH2729" s="42"/>
      <c r="AI2729" s="42"/>
      <c r="AJ2729" s="42"/>
      <c r="AK2729" s="42"/>
      <c r="AL2729" s="31"/>
      <c r="AM2729" s="43" t="str">
        <f t="shared" si="592"/>
        <v>100</v>
      </c>
      <c r="AN2729" s="44">
        <f>INDEX([1]ราคาสิ่งปลูกสร้าง!$D$6:$CC$47,MATCH($AD2729,[1]ราคาสิ่งปลูกสร้าง!$B$6:$B$45,0),MATCH($C$7,[1]ราคาสิ่งปลูกสร้าง!$D$5:$CC$5,0))</f>
        <v>0</v>
      </c>
      <c r="AO2729" s="44">
        <f t="shared" si="593"/>
        <v>0</v>
      </c>
      <c r="AP2729" s="45">
        <f t="shared" si="594"/>
        <v>0</v>
      </c>
      <c r="AQ2729" s="40">
        <f>IF(AP2729=0,0,INDEX([1]ค่าเสื่อมสิ่งปลูกสร้าง!$A$5:$D$105,MATCH($AP2729,[1]ค่าเสื่อมสิ่งปลูกสร้าง!$A$5:$A$105,0),MATCH(AE2729,[1]ค่าเสื่อมสิ่งปลูกสร้าง!$A$3:$D$3)))</f>
        <v>0</v>
      </c>
      <c r="AR2729" s="44">
        <f t="shared" si="599"/>
        <v>0</v>
      </c>
      <c r="AS2729" s="44">
        <f t="shared" si="600"/>
        <v>58860</v>
      </c>
      <c r="AT2729" s="44">
        <f t="shared" si="601"/>
        <v>58860</v>
      </c>
      <c r="AU2729" s="46">
        <v>0</v>
      </c>
      <c r="AV2729" s="44">
        <f t="shared" si="595"/>
        <v>58860</v>
      </c>
      <c r="AW2729" s="47" t="str">
        <f t="shared" si="596"/>
        <v>0.01</v>
      </c>
      <c r="AX2729" s="48"/>
      <c r="AY2729" s="48"/>
      <c r="AZ2729" s="49">
        <v>0</v>
      </c>
      <c r="BA2729" s="48"/>
      <c r="BB2729" s="48"/>
      <c r="BC2729" s="44">
        <f t="shared" si="597"/>
        <v>0</v>
      </c>
      <c r="BD2729" s="50">
        <v>1</v>
      </c>
      <c r="BE2729" s="51" t="e">
        <f>IF(AX2729=1,0,IF(AY2729=1,0,IF(BC2729&gt;#REF!,#REF!,IF(OR(AZ2729&gt;0,BD2729&gt;=0),BC2729+([1]สูตร2!H2717*(100%-AZ2729)-BC2729)*BD2729,[1]สูตร2!H2717*(100%-AZ2729)))))</f>
        <v>#REF!</v>
      </c>
      <c r="BF2729" s="31"/>
    </row>
    <row r="2730" spans="1:58" s="5" customFormat="1" ht="24" customHeight="1" x14ac:dyDescent="0.2">
      <c r="A2730" s="31"/>
      <c r="B2730" s="31" t="s">
        <v>65</v>
      </c>
      <c r="C2730" s="31">
        <v>6419</v>
      </c>
      <c r="D2730" s="31" t="s">
        <v>83</v>
      </c>
      <c r="E2730" s="31" t="s">
        <v>2125</v>
      </c>
      <c r="F2730" s="31"/>
      <c r="G2730" s="32" t="s">
        <v>2126</v>
      </c>
      <c r="H2730" s="31">
        <v>20</v>
      </c>
      <c r="I2730" s="31">
        <v>1</v>
      </c>
      <c r="J2730" s="31" t="s">
        <v>1973</v>
      </c>
      <c r="K2730" s="31">
        <v>0</v>
      </c>
      <c r="L2730" s="31">
        <v>0</v>
      </c>
      <c r="M2730" s="31">
        <v>50</v>
      </c>
      <c r="N2730" s="33"/>
      <c r="O2730" s="33">
        <v>50</v>
      </c>
      <c r="P2730" s="33"/>
      <c r="Q2730" s="33"/>
      <c r="R2730" s="33"/>
      <c r="S2730" s="34" t="str">
        <f t="shared" si="588"/>
        <v>2</v>
      </c>
      <c r="T2730" s="35">
        <f t="shared" si="589"/>
        <v>50</v>
      </c>
      <c r="U2730" s="36">
        <f>INDEX([1]ราคาที่ดิน!$B:$G,MATCH($C2730,[1]ราคาที่ดิน!$A:$A,0),MATCH($B2730,[1]ราคาที่ดิน!$B$1:$G$1,0))</f>
        <v>180</v>
      </c>
      <c r="V2730" s="37">
        <f t="shared" si="598"/>
        <v>9000</v>
      </c>
      <c r="W2730" s="31">
        <v>1</v>
      </c>
      <c r="X2730" s="31">
        <v>83</v>
      </c>
      <c r="Y2730" s="31" t="s">
        <v>83</v>
      </c>
      <c r="Z2730" s="31" t="s">
        <v>2125</v>
      </c>
      <c r="AA2730" s="31"/>
      <c r="AB2730" s="32" t="s">
        <v>2126</v>
      </c>
      <c r="AC2730" s="38"/>
      <c r="AD2730" s="39" t="s">
        <v>73</v>
      </c>
      <c r="AE2730" s="39" t="s">
        <v>74</v>
      </c>
      <c r="AF2730" s="40" t="str">
        <f t="shared" si="590"/>
        <v>2</v>
      </c>
      <c r="AG2730" s="41">
        <f t="shared" si="591"/>
        <v>129.94999999999999</v>
      </c>
      <c r="AH2730" s="42"/>
      <c r="AI2730" s="42">
        <v>129.94999999999999</v>
      </c>
      <c r="AJ2730" s="42"/>
      <c r="AK2730" s="42"/>
      <c r="AL2730" s="31">
        <v>50</v>
      </c>
      <c r="AM2730" s="43" t="str">
        <f t="shared" si="592"/>
        <v>100</v>
      </c>
      <c r="AN2730" s="44">
        <f>INDEX([1]ราคาสิ่งปลูกสร้าง!$D$6:$CC$47,MATCH($AD2730,[1]ราคาสิ่งปลูกสร้าง!$B$6:$B$45,0),MATCH($C$7,[1]ราคาสิ่งปลูกสร้าง!$D$5:$CC$5,0))</f>
        <v>6500</v>
      </c>
      <c r="AO2730" s="44">
        <f t="shared" si="593"/>
        <v>844674.99999999988</v>
      </c>
      <c r="AP2730" s="45">
        <f t="shared" si="594"/>
        <v>50</v>
      </c>
      <c r="AQ2730" s="40">
        <f>IF(AP2730=0,0,INDEX([1]ค่าเสื่อมสิ่งปลูกสร้าง!$A$5:$D$105,MATCH($AP2730,[1]ค่าเสื่อมสิ่งปลูกสร้าง!$A$5:$A$105,0),MATCH(AE2730,[1]ค่าเสื่อมสิ่งปลูกสร้าง!$A$3:$D$3)))</f>
        <v>76</v>
      </c>
      <c r="AR2730" s="44">
        <f t="shared" si="599"/>
        <v>202721.99999999997</v>
      </c>
      <c r="AS2730" s="44">
        <f t="shared" si="600"/>
        <v>211721.99999999997</v>
      </c>
      <c r="AT2730" s="44">
        <f t="shared" si="601"/>
        <v>211721.99999999997</v>
      </c>
      <c r="AU2730" s="46">
        <v>0</v>
      </c>
      <c r="AV2730" s="44">
        <f t="shared" si="595"/>
        <v>211721.99999999997</v>
      </c>
      <c r="AW2730" s="47" t="str">
        <f t="shared" si="596"/>
        <v>0.02</v>
      </c>
      <c r="AX2730" s="48"/>
      <c r="AY2730" s="48"/>
      <c r="AZ2730" s="49">
        <v>0</v>
      </c>
      <c r="BA2730" s="48"/>
      <c r="BB2730" s="48"/>
      <c r="BC2730" s="44">
        <f t="shared" si="597"/>
        <v>0</v>
      </c>
      <c r="BD2730" s="50">
        <v>1</v>
      </c>
      <c r="BE2730" s="51" t="e">
        <f>IF(AX2730=1,0,IF(AY2730=1,0,IF(BC2730&gt;#REF!,#REF!,IF(OR(AZ2730&gt;0,BD2730&gt;=0),BC2730+([1]สูตร2!H2718*(100%-AZ2730)-BC2730)*BD2730,[1]สูตร2!H2718*(100%-AZ2730)))))</f>
        <v>#REF!</v>
      </c>
      <c r="BF2730" s="31"/>
    </row>
    <row r="2731" spans="1:58" s="5" customFormat="1" ht="24" customHeight="1" x14ac:dyDescent="0.2">
      <c r="A2731" s="31"/>
      <c r="B2731" s="31" t="s">
        <v>65</v>
      </c>
      <c r="C2731" s="31">
        <v>6419</v>
      </c>
      <c r="D2731" s="31" t="s">
        <v>83</v>
      </c>
      <c r="E2731" s="31" t="s">
        <v>2125</v>
      </c>
      <c r="F2731" s="31"/>
      <c r="G2731" s="32" t="s">
        <v>2126</v>
      </c>
      <c r="H2731" s="31">
        <v>20</v>
      </c>
      <c r="I2731" s="31">
        <v>1</v>
      </c>
      <c r="J2731" s="31" t="s">
        <v>1973</v>
      </c>
      <c r="K2731" s="31">
        <v>0</v>
      </c>
      <c r="L2731" s="31">
        <v>0</v>
      </c>
      <c r="M2731" s="31">
        <v>30</v>
      </c>
      <c r="N2731" s="33"/>
      <c r="O2731" s="33">
        <v>30</v>
      </c>
      <c r="P2731" s="33"/>
      <c r="Q2731" s="33"/>
      <c r="R2731" s="33"/>
      <c r="S2731" s="34" t="str">
        <f t="shared" si="588"/>
        <v>2</v>
      </c>
      <c r="T2731" s="35">
        <f t="shared" si="589"/>
        <v>30</v>
      </c>
      <c r="U2731" s="36">
        <f>INDEX([1]ราคาที่ดิน!$B:$G,MATCH($C2731,[1]ราคาที่ดิน!$A:$A,0),MATCH($B2731,[1]ราคาที่ดิน!$B$1:$G$1,0))</f>
        <v>180</v>
      </c>
      <c r="V2731" s="37">
        <f t="shared" si="598"/>
        <v>5400</v>
      </c>
      <c r="W2731" s="31">
        <v>2</v>
      </c>
      <c r="X2731" s="31">
        <v>83</v>
      </c>
      <c r="Y2731" s="31" t="s">
        <v>83</v>
      </c>
      <c r="Z2731" s="31" t="s">
        <v>2125</v>
      </c>
      <c r="AA2731" s="31"/>
      <c r="AB2731" s="32" t="s">
        <v>2126</v>
      </c>
      <c r="AC2731" s="38"/>
      <c r="AD2731" s="39" t="s">
        <v>75</v>
      </c>
      <c r="AE2731" s="39" t="s">
        <v>76</v>
      </c>
      <c r="AF2731" s="40" t="str">
        <f t="shared" si="590"/>
        <v>1</v>
      </c>
      <c r="AG2731" s="41">
        <f t="shared" si="591"/>
        <v>160.80000000000001</v>
      </c>
      <c r="AH2731" s="42">
        <v>160.80000000000001</v>
      </c>
      <c r="AI2731" s="42"/>
      <c r="AJ2731" s="42"/>
      <c r="AK2731" s="42"/>
      <c r="AL2731" s="31">
        <v>50</v>
      </c>
      <c r="AM2731" s="43" t="str">
        <f t="shared" si="592"/>
        <v>100</v>
      </c>
      <c r="AN2731" s="44">
        <f>INDEX([1]ราคาสิ่งปลูกสร้าง!$D$6:$CC$47,MATCH($AD2731,[1]ราคาสิ่งปลูกสร้าง!$B$6:$B$45,0),MATCH($C$7,[1]ราคาสิ่งปลูกสร้าง!$D$5:$CC$5,0))</f>
        <v>5400</v>
      </c>
      <c r="AO2731" s="44">
        <f t="shared" si="593"/>
        <v>868320.00000000012</v>
      </c>
      <c r="AP2731" s="45">
        <f t="shared" si="594"/>
        <v>50</v>
      </c>
      <c r="AQ2731" s="40">
        <f>IF(AP2731=0,0,INDEX([1]ค่าเสื่อมสิ่งปลูกสร้าง!$A$5:$D$105,MATCH($AP2731,[1]ค่าเสื่อมสิ่งปลูกสร้าง!$A$5:$A$105,0),MATCH(AE2731,[1]ค่าเสื่อมสิ่งปลูกสร้าง!$A$3:$D$3)))</f>
        <v>93</v>
      </c>
      <c r="AR2731" s="44">
        <f t="shared" si="599"/>
        <v>60782.400000000016</v>
      </c>
      <c r="AS2731" s="44">
        <f t="shared" si="600"/>
        <v>66182.400000000023</v>
      </c>
      <c r="AT2731" s="44">
        <f t="shared" si="601"/>
        <v>66182.400000000023</v>
      </c>
      <c r="AU2731" s="46">
        <v>0</v>
      </c>
      <c r="AV2731" s="44">
        <f t="shared" si="595"/>
        <v>66182.400000000023</v>
      </c>
      <c r="AW2731" s="47" t="str">
        <f t="shared" si="596"/>
        <v>0.01</v>
      </c>
      <c r="AX2731" s="48"/>
      <c r="AY2731" s="48"/>
      <c r="AZ2731" s="49">
        <v>0</v>
      </c>
      <c r="BA2731" s="48"/>
      <c r="BB2731" s="48"/>
      <c r="BC2731" s="44">
        <f t="shared" si="597"/>
        <v>0</v>
      </c>
      <c r="BD2731" s="50">
        <v>1</v>
      </c>
      <c r="BE2731" s="51" t="e">
        <f>IF(AX2731=1,0,IF(AY2731=1,0,IF(BC2731&gt;#REF!,#REF!,IF(OR(AZ2731&gt;0,BD2731&gt;=0),BC2731+([1]สูตร2!H2719*(100%-AZ2731)-BC2731)*BD2731,[1]สูตร2!H2719*(100%-AZ2731)))))</f>
        <v>#REF!</v>
      </c>
      <c r="BF2731" s="31"/>
    </row>
    <row r="2732" spans="1:58" s="5" customFormat="1" ht="24" customHeight="1" x14ac:dyDescent="0.2">
      <c r="A2732" s="31"/>
      <c r="B2732" s="31" t="s">
        <v>65</v>
      </c>
      <c r="C2732" s="31">
        <v>6419</v>
      </c>
      <c r="D2732" s="31" t="s">
        <v>83</v>
      </c>
      <c r="E2732" s="31" t="s">
        <v>2125</v>
      </c>
      <c r="F2732" s="31"/>
      <c r="G2732" s="32" t="s">
        <v>2126</v>
      </c>
      <c r="H2732" s="31">
        <v>20</v>
      </c>
      <c r="I2732" s="31">
        <v>1</v>
      </c>
      <c r="J2732" s="31" t="s">
        <v>1973</v>
      </c>
      <c r="K2732" s="31">
        <v>0</v>
      </c>
      <c r="L2732" s="31">
        <v>0</v>
      </c>
      <c r="M2732" s="31">
        <v>20</v>
      </c>
      <c r="N2732" s="33"/>
      <c r="O2732" s="33">
        <v>20</v>
      </c>
      <c r="P2732" s="33"/>
      <c r="Q2732" s="33"/>
      <c r="R2732" s="33"/>
      <c r="S2732" s="34" t="str">
        <f t="shared" si="588"/>
        <v>2</v>
      </c>
      <c r="T2732" s="35">
        <f t="shared" si="589"/>
        <v>20</v>
      </c>
      <c r="U2732" s="36">
        <f>INDEX([1]ราคาที่ดิน!$B:$G,MATCH($C2732,[1]ราคาที่ดิน!$A:$A,0),MATCH($B2732,[1]ราคาที่ดิน!$B$1:$G$1,0))</f>
        <v>180</v>
      </c>
      <c r="V2732" s="37">
        <f t="shared" si="598"/>
        <v>3600</v>
      </c>
      <c r="W2732" s="31">
        <v>3</v>
      </c>
      <c r="X2732" s="31">
        <v>83</v>
      </c>
      <c r="Y2732" s="31" t="s">
        <v>83</v>
      </c>
      <c r="Z2732" s="31" t="s">
        <v>2125</v>
      </c>
      <c r="AA2732" s="31"/>
      <c r="AB2732" s="32" t="s">
        <v>2126</v>
      </c>
      <c r="AC2732" s="38"/>
      <c r="AD2732" s="39" t="s">
        <v>75</v>
      </c>
      <c r="AE2732" s="39" t="s">
        <v>76</v>
      </c>
      <c r="AF2732" s="40" t="str">
        <f t="shared" si="590"/>
        <v>1</v>
      </c>
      <c r="AG2732" s="41">
        <f t="shared" si="591"/>
        <v>29.4</v>
      </c>
      <c r="AH2732" s="42">
        <v>29.4</v>
      </c>
      <c r="AI2732" s="42"/>
      <c r="AJ2732" s="42"/>
      <c r="AK2732" s="42"/>
      <c r="AL2732" s="31">
        <v>50</v>
      </c>
      <c r="AM2732" s="43" t="str">
        <f t="shared" si="592"/>
        <v>100</v>
      </c>
      <c r="AN2732" s="44">
        <f>INDEX([1]ราคาสิ่งปลูกสร้าง!$D$6:$CC$47,MATCH($AD2732,[1]ราคาสิ่งปลูกสร้าง!$B$6:$B$45,0),MATCH($C$7,[1]ราคาสิ่งปลูกสร้าง!$D$5:$CC$5,0))</f>
        <v>5400</v>
      </c>
      <c r="AO2732" s="44">
        <f t="shared" si="593"/>
        <v>158760</v>
      </c>
      <c r="AP2732" s="45">
        <f t="shared" si="594"/>
        <v>50</v>
      </c>
      <c r="AQ2732" s="40">
        <f>IF(AP2732=0,0,INDEX([1]ค่าเสื่อมสิ่งปลูกสร้าง!$A$5:$D$105,MATCH($AP2732,[1]ค่าเสื่อมสิ่งปลูกสร้าง!$A$5:$A$105,0),MATCH(AE2732,[1]ค่าเสื่อมสิ่งปลูกสร้าง!$A$3:$D$3)))</f>
        <v>93</v>
      </c>
      <c r="AR2732" s="44">
        <f t="shared" si="599"/>
        <v>11113.2</v>
      </c>
      <c r="AS2732" s="44">
        <f t="shared" si="600"/>
        <v>14713.2</v>
      </c>
      <c r="AT2732" s="44">
        <f t="shared" si="601"/>
        <v>14713.2</v>
      </c>
      <c r="AU2732" s="46">
        <v>0</v>
      </c>
      <c r="AV2732" s="44">
        <f t="shared" si="595"/>
        <v>14713.2</v>
      </c>
      <c r="AW2732" s="47" t="str">
        <f t="shared" si="596"/>
        <v>0.01</v>
      </c>
      <c r="AX2732" s="48"/>
      <c r="AY2732" s="48"/>
      <c r="AZ2732" s="49">
        <v>0</v>
      </c>
      <c r="BA2732" s="48"/>
      <c r="BB2732" s="48"/>
      <c r="BC2732" s="44">
        <f t="shared" si="597"/>
        <v>0</v>
      </c>
      <c r="BD2732" s="50">
        <v>1</v>
      </c>
      <c r="BE2732" s="51" t="e">
        <f>IF(AX2732=1,0,IF(AY2732=1,0,IF(BC2732&gt;#REF!,#REF!,IF(OR(AZ2732&gt;0,BD2732&gt;=0),BC2732+([1]สูตร2!H2720*(100%-AZ2732)-BC2732)*BD2732,[1]สูตร2!H2720*(100%-AZ2732)))))</f>
        <v>#REF!</v>
      </c>
      <c r="BF2732" s="31"/>
    </row>
    <row r="2733" spans="1:58" s="5" customFormat="1" ht="24" customHeight="1" x14ac:dyDescent="0.2">
      <c r="A2733" s="31">
        <v>914</v>
      </c>
      <c r="B2733" s="31" t="s">
        <v>93</v>
      </c>
      <c r="C2733" s="31">
        <v>1</v>
      </c>
      <c r="D2733" s="31" t="s">
        <v>71</v>
      </c>
      <c r="E2733" s="31" t="s">
        <v>2127</v>
      </c>
      <c r="F2733" s="31"/>
      <c r="G2733" s="32" t="s">
        <v>2128</v>
      </c>
      <c r="H2733" s="31" t="s">
        <v>104</v>
      </c>
      <c r="I2733" s="31" t="s">
        <v>104</v>
      </c>
      <c r="J2733" s="31" t="s">
        <v>1973</v>
      </c>
      <c r="K2733" s="31">
        <v>0</v>
      </c>
      <c r="L2733" s="31">
        <v>0</v>
      </c>
      <c r="M2733" s="31">
        <v>45</v>
      </c>
      <c r="N2733" s="33"/>
      <c r="O2733" s="33">
        <v>45</v>
      </c>
      <c r="P2733" s="33"/>
      <c r="Q2733" s="33"/>
      <c r="R2733" s="33"/>
      <c r="S2733" s="34" t="str">
        <f t="shared" si="588"/>
        <v>2</v>
      </c>
      <c r="T2733" s="35">
        <f t="shared" si="589"/>
        <v>45</v>
      </c>
      <c r="U2733" s="36">
        <f>INDEX([1]ราคาที่ดิน!$B:$G,MATCH($C2733,[1]ราคาที่ดิน!$A:$A,0),MATCH($B2733,[1]ราคาที่ดิน!$B$1:$G$1,0))</f>
        <v>100</v>
      </c>
      <c r="V2733" s="37">
        <f t="shared" si="598"/>
        <v>4500</v>
      </c>
      <c r="W2733" s="31">
        <v>1</v>
      </c>
      <c r="X2733" s="31">
        <v>85</v>
      </c>
      <c r="Y2733" s="31" t="s">
        <v>71</v>
      </c>
      <c r="Z2733" s="31" t="s">
        <v>2127</v>
      </c>
      <c r="AA2733" s="31"/>
      <c r="AB2733" s="32" t="s">
        <v>2128</v>
      </c>
      <c r="AC2733" s="38"/>
      <c r="AD2733" s="39" t="s">
        <v>73</v>
      </c>
      <c r="AE2733" s="39" t="s">
        <v>74</v>
      </c>
      <c r="AF2733" s="40" t="str">
        <f t="shared" si="590"/>
        <v>2</v>
      </c>
      <c r="AG2733" s="41">
        <f t="shared" si="591"/>
        <v>34.1</v>
      </c>
      <c r="AH2733" s="42"/>
      <c r="AI2733" s="42">
        <v>34.1</v>
      </c>
      <c r="AJ2733" s="42"/>
      <c r="AK2733" s="42"/>
      <c r="AL2733" s="31">
        <v>40</v>
      </c>
      <c r="AM2733" s="43" t="str">
        <f t="shared" si="592"/>
        <v>100</v>
      </c>
      <c r="AN2733" s="44">
        <f>INDEX([1]ราคาสิ่งปลูกสร้าง!$D$6:$CC$47,MATCH($AD2733,[1]ราคาสิ่งปลูกสร้าง!$B$6:$B$45,0),MATCH($C$7,[1]ราคาสิ่งปลูกสร้าง!$D$5:$CC$5,0))</f>
        <v>6500</v>
      </c>
      <c r="AO2733" s="44">
        <f t="shared" si="593"/>
        <v>221650</v>
      </c>
      <c r="AP2733" s="45">
        <f t="shared" si="594"/>
        <v>40</v>
      </c>
      <c r="AQ2733" s="40">
        <f>IF(AP2733=0,0,INDEX([1]ค่าเสื่อมสิ่งปลูกสร้าง!$A$5:$D$105,MATCH($AP2733,[1]ค่าเสื่อมสิ่งปลูกสร้าง!$A$5:$A$105,0),MATCH(AE2733,[1]ค่าเสื่อมสิ่งปลูกสร้าง!$A$3:$D$3)))</f>
        <v>70</v>
      </c>
      <c r="AR2733" s="44">
        <f t="shared" si="599"/>
        <v>66495</v>
      </c>
      <c r="AS2733" s="44">
        <f t="shared" si="600"/>
        <v>70995</v>
      </c>
      <c r="AT2733" s="44">
        <f t="shared" si="601"/>
        <v>70995</v>
      </c>
      <c r="AU2733" s="46">
        <v>0</v>
      </c>
      <c r="AV2733" s="44">
        <f t="shared" si="595"/>
        <v>70995</v>
      </c>
      <c r="AW2733" s="47" t="str">
        <f t="shared" si="596"/>
        <v>0.02</v>
      </c>
      <c r="AX2733" s="48"/>
      <c r="AY2733" s="48"/>
      <c r="AZ2733" s="49">
        <v>0</v>
      </c>
      <c r="BA2733" s="48"/>
      <c r="BB2733" s="48"/>
      <c r="BC2733" s="44">
        <f t="shared" si="597"/>
        <v>0</v>
      </c>
      <c r="BD2733" s="50">
        <v>1</v>
      </c>
      <c r="BE2733" s="51" t="e">
        <f>IF(AX2733=1,0,IF(AY2733=1,0,IF(BC2733&gt;#REF!,#REF!,IF(OR(AZ2733&gt;0,BD2733&gt;=0),BC2733+([1]สูตร2!H2721*(100%-AZ2733)-BC2733)*BD2733,[1]สูตร2!H2721*(100%-AZ2733)))))</f>
        <v>#REF!</v>
      </c>
      <c r="BF2733" s="31"/>
    </row>
    <row r="2734" spans="1:58" s="5" customFormat="1" ht="24" customHeight="1" x14ac:dyDescent="0.2">
      <c r="A2734" s="31"/>
      <c r="B2734" s="31" t="s">
        <v>93</v>
      </c>
      <c r="C2734" s="31">
        <v>1</v>
      </c>
      <c r="D2734" s="31" t="s">
        <v>71</v>
      </c>
      <c r="E2734" s="31" t="s">
        <v>2127</v>
      </c>
      <c r="F2734" s="31"/>
      <c r="G2734" s="32" t="s">
        <v>2128</v>
      </c>
      <c r="H2734" s="31" t="s">
        <v>104</v>
      </c>
      <c r="I2734" s="31" t="s">
        <v>104</v>
      </c>
      <c r="J2734" s="31" t="s">
        <v>1973</v>
      </c>
      <c r="K2734" s="31">
        <v>0</v>
      </c>
      <c r="L2734" s="31">
        <v>0</v>
      </c>
      <c r="M2734" s="31">
        <v>20</v>
      </c>
      <c r="N2734" s="33"/>
      <c r="O2734" s="33">
        <v>20</v>
      </c>
      <c r="P2734" s="33"/>
      <c r="Q2734" s="33"/>
      <c r="R2734" s="33"/>
      <c r="S2734" s="34" t="str">
        <f t="shared" si="588"/>
        <v>2</v>
      </c>
      <c r="T2734" s="35">
        <f t="shared" si="589"/>
        <v>20</v>
      </c>
      <c r="U2734" s="36">
        <f>INDEX([1]ราคาที่ดิน!$B:$G,MATCH($C2734,[1]ราคาที่ดิน!$A:$A,0),MATCH($B2734,[1]ราคาที่ดิน!$B$1:$G$1,0))</f>
        <v>100</v>
      </c>
      <c r="V2734" s="37">
        <f t="shared" si="598"/>
        <v>2000</v>
      </c>
      <c r="W2734" s="31">
        <v>2</v>
      </c>
      <c r="X2734" s="31">
        <v>85</v>
      </c>
      <c r="Y2734" s="31" t="s">
        <v>71</v>
      </c>
      <c r="Z2734" s="31" t="s">
        <v>2127</v>
      </c>
      <c r="AA2734" s="31"/>
      <c r="AB2734" s="32" t="s">
        <v>2128</v>
      </c>
      <c r="AC2734" s="38"/>
      <c r="AD2734" s="39" t="s">
        <v>75</v>
      </c>
      <c r="AE2734" s="39" t="s">
        <v>76</v>
      </c>
      <c r="AF2734" s="40" t="str">
        <f t="shared" si="590"/>
        <v>1</v>
      </c>
      <c r="AG2734" s="41">
        <f t="shared" si="591"/>
        <v>6</v>
      </c>
      <c r="AH2734" s="42">
        <v>6</v>
      </c>
      <c r="AI2734" s="42"/>
      <c r="AJ2734" s="42"/>
      <c r="AK2734" s="42"/>
      <c r="AL2734" s="31">
        <v>40</v>
      </c>
      <c r="AM2734" s="43" t="str">
        <f t="shared" si="592"/>
        <v>100</v>
      </c>
      <c r="AN2734" s="44">
        <f>INDEX([1]ราคาสิ่งปลูกสร้าง!$D$6:$CC$47,MATCH($AD2734,[1]ราคาสิ่งปลูกสร้าง!$B$6:$B$45,0),MATCH($C$7,[1]ราคาสิ่งปลูกสร้าง!$D$5:$CC$5,0))</f>
        <v>5400</v>
      </c>
      <c r="AO2734" s="44">
        <f t="shared" si="593"/>
        <v>32400</v>
      </c>
      <c r="AP2734" s="45">
        <f t="shared" si="594"/>
        <v>40</v>
      </c>
      <c r="AQ2734" s="40">
        <f>IF(AP2734=0,0,INDEX([1]ค่าเสื่อมสิ่งปลูกสร้าง!$A$5:$D$105,MATCH($AP2734,[1]ค่าเสื่อมสิ่งปลูกสร้าง!$A$5:$A$105,0),MATCH(AE2734,[1]ค่าเสื่อมสิ่งปลูกสร้าง!$A$3:$D$3)))</f>
        <v>93</v>
      </c>
      <c r="AR2734" s="44">
        <f t="shared" si="599"/>
        <v>2268</v>
      </c>
      <c r="AS2734" s="44">
        <f t="shared" si="600"/>
        <v>4268</v>
      </c>
      <c r="AT2734" s="44">
        <f t="shared" si="601"/>
        <v>4268</v>
      </c>
      <c r="AU2734" s="46">
        <v>0</v>
      </c>
      <c r="AV2734" s="44">
        <f t="shared" si="595"/>
        <v>4268</v>
      </c>
      <c r="AW2734" s="47" t="str">
        <f t="shared" si="596"/>
        <v>0.01</v>
      </c>
      <c r="AX2734" s="48"/>
      <c r="AY2734" s="48"/>
      <c r="AZ2734" s="49">
        <v>0</v>
      </c>
      <c r="BA2734" s="48"/>
      <c r="BB2734" s="48"/>
      <c r="BC2734" s="44">
        <f t="shared" si="597"/>
        <v>0</v>
      </c>
      <c r="BD2734" s="50">
        <v>1</v>
      </c>
      <c r="BE2734" s="51" t="e">
        <f>IF(AX2734=1,0,IF(AY2734=1,0,IF(BC2734&gt;#REF!,#REF!,IF(OR(AZ2734&gt;0,BD2734&gt;=0),BC2734+([1]สูตร2!H2722*(100%-AZ2734)-BC2734)*BD2734,[1]สูตร2!H2722*(100%-AZ2734)))))</f>
        <v>#REF!</v>
      </c>
      <c r="BF2734" s="31"/>
    </row>
    <row r="2735" spans="1:58" s="5" customFormat="1" ht="24" customHeight="1" x14ac:dyDescent="0.2">
      <c r="A2735" s="31"/>
      <c r="B2735" s="31" t="s">
        <v>93</v>
      </c>
      <c r="C2735" s="31">
        <v>1</v>
      </c>
      <c r="D2735" s="31" t="s">
        <v>71</v>
      </c>
      <c r="E2735" s="31" t="s">
        <v>2127</v>
      </c>
      <c r="F2735" s="31"/>
      <c r="G2735" s="32" t="s">
        <v>2128</v>
      </c>
      <c r="H2735" s="31" t="s">
        <v>104</v>
      </c>
      <c r="I2735" s="31" t="s">
        <v>104</v>
      </c>
      <c r="J2735" s="31" t="s">
        <v>1973</v>
      </c>
      <c r="K2735" s="31">
        <v>0</v>
      </c>
      <c r="L2735" s="31">
        <v>0</v>
      </c>
      <c r="M2735" s="31">
        <v>15</v>
      </c>
      <c r="N2735" s="33"/>
      <c r="O2735" s="33">
        <v>15</v>
      </c>
      <c r="P2735" s="33"/>
      <c r="Q2735" s="33"/>
      <c r="R2735" s="33"/>
      <c r="S2735" s="34" t="str">
        <f t="shared" si="588"/>
        <v>2</v>
      </c>
      <c r="T2735" s="35">
        <f t="shared" si="589"/>
        <v>15</v>
      </c>
      <c r="U2735" s="36">
        <f>INDEX([1]ราคาที่ดิน!$B:$G,MATCH($C2735,[1]ราคาที่ดิน!$A:$A,0),MATCH($B2735,[1]ราคาที่ดิน!$B$1:$G$1,0))</f>
        <v>100</v>
      </c>
      <c r="V2735" s="37">
        <f t="shared" si="598"/>
        <v>1500</v>
      </c>
      <c r="W2735" s="31">
        <v>3</v>
      </c>
      <c r="X2735" s="31">
        <v>85</v>
      </c>
      <c r="Y2735" s="31" t="s">
        <v>71</v>
      </c>
      <c r="Z2735" s="31" t="s">
        <v>2127</v>
      </c>
      <c r="AA2735" s="31"/>
      <c r="AB2735" s="32" t="s">
        <v>2128</v>
      </c>
      <c r="AC2735" s="38"/>
      <c r="AD2735" s="39" t="s">
        <v>75</v>
      </c>
      <c r="AE2735" s="39" t="s">
        <v>76</v>
      </c>
      <c r="AF2735" s="40" t="str">
        <f t="shared" si="590"/>
        <v>1</v>
      </c>
      <c r="AG2735" s="41">
        <f t="shared" si="591"/>
        <v>31.28</v>
      </c>
      <c r="AH2735" s="42">
        <v>31.28</v>
      </c>
      <c r="AI2735" s="42"/>
      <c r="AJ2735" s="42"/>
      <c r="AK2735" s="42"/>
      <c r="AL2735" s="31">
        <v>40</v>
      </c>
      <c r="AM2735" s="43" t="str">
        <f t="shared" si="592"/>
        <v>100</v>
      </c>
      <c r="AN2735" s="44">
        <f>INDEX([1]ราคาสิ่งปลูกสร้าง!$D$6:$CC$47,MATCH($AD2735,[1]ราคาสิ่งปลูกสร้าง!$B$6:$B$45,0),MATCH($C$7,[1]ราคาสิ่งปลูกสร้าง!$D$5:$CC$5,0))</f>
        <v>5400</v>
      </c>
      <c r="AO2735" s="44">
        <f t="shared" si="593"/>
        <v>168912</v>
      </c>
      <c r="AP2735" s="45">
        <f t="shared" si="594"/>
        <v>40</v>
      </c>
      <c r="AQ2735" s="40">
        <f>IF(AP2735=0,0,INDEX([1]ค่าเสื่อมสิ่งปลูกสร้าง!$A$5:$D$105,MATCH($AP2735,[1]ค่าเสื่อมสิ่งปลูกสร้าง!$A$5:$A$105,0),MATCH(AE2735,[1]ค่าเสื่อมสิ่งปลูกสร้าง!$A$3:$D$3)))</f>
        <v>93</v>
      </c>
      <c r="AR2735" s="44">
        <f t="shared" si="599"/>
        <v>11823.840000000002</v>
      </c>
      <c r="AS2735" s="44">
        <f t="shared" si="600"/>
        <v>13323.840000000002</v>
      </c>
      <c r="AT2735" s="44">
        <f t="shared" si="601"/>
        <v>13323.840000000002</v>
      </c>
      <c r="AU2735" s="46">
        <v>0</v>
      </c>
      <c r="AV2735" s="44">
        <f t="shared" si="595"/>
        <v>13323.840000000002</v>
      </c>
      <c r="AW2735" s="47" t="str">
        <f t="shared" si="596"/>
        <v>0.01</v>
      </c>
      <c r="AX2735" s="48"/>
      <c r="AY2735" s="48"/>
      <c r="AZ2735" s="49">
        <v>0</v>
      </c>
      <c r="BA2735" s="48"/>
      <c r="BB2735" s="48"/>
      <c r="BC2735" s="44">
        <f t="shared" si="597"/>
        <v>0</v>
      </c>
      <c r="BD2735" s="50">
        <v>1</v>
      </c>
      <c r="BE2735" s="51" t="e">
        <f>IF(AX2735=1,0,IF(AY2735=1,0,IF(BC2735&gt;#REF!,#REF!,IF(OR(AZ2735&gt;0,BD2735&gt;=0),BC2735+([1]สูตร2!H2723*(100%-AZ2735)-BC2735)*BD2735,[1]สูตร2!H2723*(100%-AZ2735)))))</f>
        <v>#REF!</v>
      </c>
      <c r="BF2735" s="31"/>
    </row>
    <row r="2736" spans="1:58" s="5" customFormat="1" ht="24" customHeight="1" x14ac:dyDescent="0.2">
      <c r="A2736" s="31">
        <v>915</v>
      </c>
      <c r="B2736" s="31" t="s">
        <v>321</v>
      </c>
      <c r="C2736" s="31" t="s">
        <v>2129</v>
      </c>
      <c r="D2736" s="31" t="s">
        <v>71</v>
      </c>
      <c r="E2736" s="31" t="s">
        <v>2130</v>
      </c>
      <c r="F2736" s="31"/>
      <c r="G2736" s="32" t="s">
        <v>2131</v>
      </c>
      <c r="H2736" s="31">
        <v>90</v>
      </c>
      <c r="I2736" s="31">
        <v>53</v>
      </c>
      <c r="J2736" s="31" t="s">
        <v>1973</v>
      </c>
      <c r="K2736" s="31">
        <v>5</v>
      </c>
      <c r="L2736" s="31">
        <v>3</v>
      </c>
      <c r="M2736" s="31">
        <v>22</v>
      </c>
      <c r="N2736" s="33">
        <v>2322</v>
      </c>
      <c r="O2736" s="33"/>
      <c r="P2736" s="33"/>
      <c r="Q2736" s="33"/>
      <c r="R2736" s="33"/>
      <c r="S2736" s="34" t="str">
        <f t="shared" si="588"/>
        <v>1</v>
      </c>
      <c r="T2736" s="35">
        <f t="shared" si="589"/>
        <v>2322</v>
      </c>
      <c r="U2736" s="36">
        <f>INDEX([1]ราคาที่ดิน!$B:$G,MATCH($C2736,[1]ราคาที่ดิน!$A:$A,0),MATCH($B2736,[1]ราคาที่ดิน!$B$1:$G$1,0))</f>
        <v>200</v>
      </c>
      <c r="V2736" s="37">
        <f t="shared" si="598"/>
        <v>464400</v>
      </c>
      <c r="W2736" s="31"/>
      <c r="X2736" s="31"/>
      <c r="Y2736" s="31"/>
      <c r="Z2736" s="31"/>
      <c r="AA2736" s="31"/>
      <c r="AB2736" s="32"/>
      <c r="AC2736" s="38"/>
      <c r="AD2736" s="39"/>
      <c r="AE2736" s="39"/>
      <c r="AF2736" s="40" t="str">
        <f t="shared" si="590"/>
        <v/>
      </c>
      <c r="AG2736" s="41" t="str">
        <f t="shared" si="591"/>
        <v/>
      </c>
      <c r="AH2736" s="42"/>
      <c r="AI2736" s="42"/>
      <c r="AJ2736" s="42"/>
      <c r="AK2736" s="42"/>
      <c r="AL2736" s="31"/>
      <c r="AM2736" s="43" t="str">
        <f t="shared" si="592"/>
        <v>100</v>
      </c>
      <c r="AN2736" s="44">
        <f>INDEX([1]ราคาสิ่งปลูกสร้าง!$D$6:$CC$47,MATCH($AD2736,[1]ราคาสิ่งปลูกสร้าง!$B$6:$B$45,0),MATCH($C$7,[1]ราคาสิ่งปลูกสร้าง!$D$5:$CC$5,0))</f>
        <v>0</v>
      </c>
      <c r="AO2736" s="44">
        <f t="shared" si="593"/>
        <v>0</v>
      </c>
      <c r="AP2736" s="45">
        <f t="shared" si="594"/>
        <v>0</v>
      </c>
      <c r="AQ2736" s="40">
        <f>IF(AP2736=0,0,INDEX([1]ค่าเสื่อมสิ่งปลูกสร้าง!$A$5:$D$105,MATCH($AP2736,[1]ค่าเสื่อมสิ่งปลูกสร้าง!$A$5:$A$105,0),MATCH(AE2736,[1]ค่าเสื่อมสิ่งปลูกสร้าง!$A$3:$D$3)))</f>
        <v>0</v>
      </c>
      <c r="AR2736" s="44">
        <f t="shared" si="599"/>
        <v>0</v>
      </c>
      <c r="AS2736" s="44">
        <f t="shared" si="600"/>
        <v>464400</v>
      </c>
      <c r="AT2736" s="44">
        <f t="shared" si="601"/>
        <v>464400</v>
      </c>
      <c r="AU2736" s="46">
        <v>0</v>
      </c>
      <c r="AV2736" s="44">
        <f t="shared" si="595"/>
        <v>464400</v>
      </c>
      <c r="AW2736" s="47" t="str">
        <f t="shared" si="596"/>
        <v>0.01</v>
      </c>
      <c r="AX2736" s="48"/>
      <c r="AY2736" s="48"/>
      <c r="AZ2736" s="49">
        <v>0</v>
      </c>
      <c r="BA2736" s="48"/>
      <c r="BB2736" s="48"/>
      <c r="BC2736" s="44">
        <f t="shared" si="597"/>
        <v>0</v>
      </c>
      <c r="BD2736" s="50">
        <v>1</v>
      </c>
      <c r="BE2736" s="51" t="e">
        <f>IF(AX2736=1,0,IF(AY2736=1,0,IF(BC2736&gt;#REF!,#REF!,IF(OR(AZ2736&gt;0,BD2736&gt;=0),BC2736+([1]สูตร2!H2724*(100%-AZ2736)-BC2736)*BD2736,[1]สูตร2!H2724*(100%-AZ2736)))))</f>
        <v>#REF!</v>
      </c>
      <c r="BF2736" s="31"/>
    </row>
    <row r="2737" spans="1:58" s="5" customFormat="1" ht="24" customHeight="1" x14ac:dyDescent="0.2">
      <c r="A2737" s="31"/>
      <c r="B2737" s="31" t="s">
        <v>65</v>
      </c>
      <c r="C2737" s="31">
        <v>13244</v>
      </c>
      <c r="D2737" s="31" t="s">
        <v>71</v>
      </c>
      <c r="E2737" s="31" t="s">
        <v>2130</v>
      </c>
      <c r="F2737" s="31"/>
      <c r="G2737" s="32" t="s">
        <v>2131</v>
      </c>
      <c r="H2737" s="31">
        <v>98</v>
      </c>
      <c r="I2737" s="31">
        <v>724</v>
      </c>
      <c r="J2737" s="31" t="s">
        <v>1973</v>
      </c>
      <c r="K2737" s="31">
        <v>0</v>
      </c>
      <c r="L2737" s="31">
        <v>0</v>
      </c>
      <c r="M2737" s="31">
        <v>50</v>
      </c>
      <c r="N2737" s="33"/>
      <c r="O2737" s="33">
        <v>50</v>
      </c>
      <c r="P2737" s="33"/>
      <c r="Q2737" s="33"/>
      <c r="R2737" s="33"/>
      <c r="S2737" s="34" t="str">
        <f t="shared" si="588"/>
        <v>2</v>
      </c>
      <c r="T2737" s="35">
        <f t="shared" si="589"/>
        <v>50</v>
      </c>
      <c r="U2737" s="36">
        <f>INDEX([1]ราคาที่ดิน!$B:$G,MATCH($C2737,[1]ราคาที่ดิน!$A:$A,0),MATCH($B2737,[1]ราคาที่ดิน!$B$1:$G$1,0))</f>
        <v>180</v>
      </c>
      <c r="V2737" s="37">
        <f t="shared" si="598"/>
        <v>9000</v>
      </c>
      <c r="W2737" s="31">
        <v>1</v>
      </c>
      <c r="X2737" s="31">
        <v>86</v>
      </c>
      <c r="Y2737" s="31" t="s">
        <v>71</v>
      </c>
      <c r="Z2737" s="31" t="s">
        <v>2130</v>
      </c>
      <c r="AA2737" s="31"/>
      <c r="AB2737" s="32" t="s">
        <v>2131</v>
      </c>
      <c r="AC2737" s="38"/>
      <c r="AD2737" s="39" t="s">
        <v>73</v>
      </c>
      <c r="AE2737" s="39" t="s">
        <v>94</v>
      </c>
      <c r="AF2737" s="40" t="str">
        <f t="shared" si="590"/>
        <v>2</v>
      </c>
      <c r="AG2737" s="41">
        <f t="shared" si="591"/>
        <v>95.79</v>
      </c>
      <c r="AH2737" s="42"/>
      <c r="AI2737" s="42">
        <v>95.79</v>
      </c>
      <c r="AJ2737" s="42"/>
      <c r="AK2737" s="42"/>
      <c r="AL2737" s="31">
        <v>18</v>
      </c>
      <c r="AM2737" s="43" t="str">
        <f t="shared" si="592"/>
        <v>100</v>
      </c>
      <c r="AN2737" s="44">
        <f>INDEX([1]ราคาสิ่งปลูกสร้าง!$D$6:$CC$47,MATCH($AD2737,[1]ราคาสิ่งปลูกสร้าง!$B$6:$B$45,0),MATCH($C$7,[1]ราคาสิ่งปลูกสร้าง!$D$5:$CC$5,0))</f>
        <v>6500</v>
      </c>
      <c r="AO2737" s="44">
        <f t="shared" si="593"/>
        <v>622635</v>
      </c>
      <c r="AP2737" s="45">
        <f t="shared" si="594"/>
        <v>18</v>
      </c>
      <c r="AQ2737" s="40">
        <f>IF(AP2737=0,0,INDEX([1]ค่าเสื่อมสิ่งปลูกสร้าง!$A$5:$D$105,MATCH($AP2737,[1]ค่าเสื่อมสิ่งปลูกสร้าง!$A$5:$A$105,0),MATCH(AE2737,[1]ค่าเสื่อมสิ่งปลูกสร้าง!$A$3:$D$3)))</f>
        <v>26</v>
      </c>
      <c r="AR2737" s="44">
        <f t="shared" si="599"/>
        <v>460749.9</v>
      </c>
      <c r="AS2737" s="44">
        <f t="shared" si="600"/>
        <v>469749.9</v>
      </c>
      <c r="AT2737" s="44">
        <f t="shared" si="601"/>
        <v>469749.9</v>
      </c>
      <c r="AU2737" s="46">
        <v>0</v>
      </c>
      <c r="AV2737" s="44">
        <f t="shared" si="595"/>
        <v>469749.9</v>
      </c>
      <c r="AW2737" s="47" t="str">
        <f t="shared" si="596"/>
        <v>0.02</v>
      </c>
      <c r="AX2737" s="48"/>
      <c r="AY2737" s="48"/>
      <c r="AZ2737" s="49">
        <v>0</v>
      </c>
      <c r="BA2737" s="48"/>
      <c r="BB2737" s="48"/>
      <c r="BC2737" s="44">
        <f t="shared" si="597"/>
        <v>0</v>
      </c>
      <c r="BD2737" s="50">
        <v>1</v>
      </c>
      <c r="BE2737" s="51" t="e">
        <f>IF(AX2737=1,0,IF(AY2737=1,0,IF(BC2737&gt;#REF!,#REF!,IF(OR(AZ2737&gt;0,BD2737&gt;=0),BC2737+([1]สูตร2!H2725*(100%-AZ2737)-BC2737)*BD2737,[1]สูตร2!H2725*(100%-AZ2737)))))</f>
        <v>#REF!</v>
      </c>
      <c r="BF2737" s="31"/>
    </row>
    <row r="2738" spans="1:58" s="5" customFormat="1" ht="24" customHeight="1" x14ac:dyDescent="0.2">
      <c r="A2738" s="31"/>
      <c r="B2738" s="31" t="s">
        <v>65</v>
      </c>
      <c r="C2738" s="31">
        <v>13244</v>
      </c>
      <c r="D2738" s="31" t="s">
        <v>71</v>
      </c>
      <c r="E2738" s="31" t="s">
        <v>2130</v>
      </c>
      <c r="F2738" s="31"/>
      <c r="G2738" s="32" t="s">
        <v>2131</v>
      </c>
      <c r="H2738" s="31">
        <v>98</v>
      </c>
      <c r="I2738" s="31">
        <v>724</v>
      </c>
      <c r="J2738" s="31" t="s">
        <v>1973</v>
      </c>
      <c r="K2738" s="31">
        <v>0</v>
      </c>
      <c r="L2738" s="31">
        <v>0</v>
      </c>
      <c r="M2738" s="31">
        <v>24</v>
      </c>
      <c r="N2738" s="33"/>
      <c r="O2738" s="33">
        <v>24</v>
      </c>
      <c r="P2738" s="33"/>
      <c r="Q2738" s="33"/>
      <c r="R2738" s="33"/>
      <c r="S2738" s="34" t="str">
        <f t="shared" si="588"/>
        <v>2</v>
      </c>
      <c r="T2738" s="35">
        <f t="shared" si="589"/>
        <v>24</v>
      </c>
      <c r="U2738" s="36">
        <f>INDEX([1]ราคาที่ดิน!$B:$G,MATCH($C2738,[1]ราคาที่ดิน!$A:$A,0),MATCH($B2738,[1]ราคาที่ดิน!$B$1:$G$1,0))</f>
        <v>180</v>
      </c>
      <c r="V2738" s="37">
        <f t="shared" si="598"/>
        <v>4320</v>
      </c>
      <c r="W2738" s="31">
        <v>2</v>
      </c>
      <c r="X2738" s="31">
        <v>86</v>
      </c>
      <c r="Y2738" s="31" t="s">
        <v>71</v>
      </c>
      <c r="Z2738" s="31" t="s">
        <v>2130</v>
      </c>
      <c r="AA2738" s="31"/>
      <c r="AB2738" s="32" t="s">
        <v>2131</v>
      </c>
      <c r="AC2738" s="38"/>
      <c r="AD2738" s="39" t="s">
        <v>75</v>
      </c>
      <c r="AE2738" s="39" t="s">
        <v>76</v>
      </c>
      <c r="AF2738" s="40" t="str">
        <f t="shared" si="590"/>
        <v>1</v>
      </c>
      <c r="AG2738" s="41">
        <f t="shared" si="591"/>
        <v>33.479999999999997</v>
      </c>
      <c r="AH2738" s="42">
        <v>33.479999999999997</v>
      </c>
      <c r="AI2738" s="42"/>
      <c r="AJ2738" s="42"/>
      <c r="AK2738" s="42"/>
      <c r="AL2738" s="31">
        <v>18</v>
      </c>
      <c r="AM2738" s="43" t="str">
        <f t="shared" si="592"/>
        <v>100</v>
      </c>
      <c r="AN2738" s="44">
        <f>INDEX([1]ราคาสิ่งปลูกสร้าง!$D$6:$CC$47,MATCH($AD2738,[1]ราคาสิ่งปลูกสร้าง!$B$6:$B$45,0),MATCH($C$7,[1]ราคาสิ่งปลูกสร้าง!$D$5:$CC$5,0))</f>
        <v>5400</v>
      </c>
      <c r="AO2738" s="44">
        <f t="shared" si="593"/>
        <v>180791.99999999997</v>
      </c>
      <c r="AP2738" s="45">
        <f t="shared" si="594"/>
        <v>18</v>
      </c>
      <c r="AQ2738" s="40">
        <f>IF(AP2738=0,0,INDEX([1]ค่าเสื่อมสิ่งปลูกสร้าง!$A$5:$D$105,MATCH($AP2738,[1]ค่าเสื่อมสิ่งปลูกสร้าง!$A$5:$A$105,0),MATCH(AE2738,[1]ค่าเสื่อมสิ่งปลูกสร้าง!$A$3:$D$3)))</f>
        <v>86</v>
      </c>
      <c r="AR2738" s="44">
        <f t="shared" si="599"/>
        <v>25310.879999999997</v>
      </c>
      <c r="AS2738" s="44">
        <f t="shared" si="600"/>
        <v>29630.879999999997</v>
      </c>
      <c r="AT2738" s="44">
        <f t="shared" si="601"/>
        <v>29630.879999999997</v>
      </c>
      <c r="AU2738" s="46">
        <v>0</v>
      </c>
      <c r="AV2738" s="44">
        <f t="shared" si="595"/>
        <v>29630.879999999997</v>
      </c>
      <c r="AW2738" s="47" t="str">
        <f t="shared" si="596"/>
        <v>0.01</v>
      </c>
      <c r="AX2738" s="48"/>
      <c r="AY2738" s="48"/>
      <c r="AZ2738" s="49">
        <v>0</v>
      </c>
      <c r="BA2738" s="48"/>
      <c r="BB2738" s="48"/>
      <c r="BC2738" s="44">
        <f t="shared" si="597"/>
        <v>0</v>
      </c>
      <c r="BD2738" s="50">
        <v>1</v>
      </c>
      <c r="BE2738" s="51" t="e">
        <f>IF(AX2738=1,0,IF(AY2738=1,0,IF(BC2738&gt;#REF!,#REF!,IF(OR(AZ2738&gt;0,BD2738&gt;=0),BC2738+([1]สูตร2!H2726*(100%-AZ2738)-BC2738)*BD2738,[1]สูตร2!H2726*(100%-AZ2738)))))</f>
        <v>#REF!</v>
      </c>
      <c r="BF2738" s="31"/>
    </row>
    <row r="2739" spans="1:58" s="5" customFormat="1" ht="24" customHeight="1" x14ac:dyDescent="0.2">
      <c r="A2739" s="31">
        <v>916</v>
      </c>
      <c r="B2739" s="31" t="s">
        <v>65</v>
      </c>
      <c r="C2739" s="31">
        <v>6984</v>
      </c>
      <c r="D2739" s="31" t="s">
        <v>71</v>
      </c>
      <c r="E2739" s="31" t="s">
        <v>2132</v>
      </c>
      <c r="F2739" s="31"/>
      <c r="G2739" s="32" t="s">
        <v>2133</v>
      </c>
      <c r="H2739" s="31">
        <v>347</v>
      </c>
      <c r="I2739" s="31">
        <v>3363</v>
      </c>
      <c r="J2739" s="31" t="s">
        <v>1973</v>
      </c>
      <c r="K2739" s="31">
        <v>4</v>
      </c>
      <c r="L2739" s="31">
        <v>3</v>
      </c>
      <c r="M2739" s="31">
        <v>58</v>
      </c>
      <c r="N2739" s="33">
        <v>1958</v>
      </c>
      <c r="O2739" s="33"/>
      <c r="P2739" s="33"/>
      <c r="Q2739" s="33"/>
      <c r="R2739" s="33"/>
      <c r="S2739" s="34" t="str">
        <f t="shared" si="588"/>
        <v>1</v>
      </c>
      <c r="T2739" s="35">
        <f t="shared" si="589"/>
        <v>1958</v>
      </c>
      <c r="U2739" s="36">
        <f>INDEX([1]ราคาที่ดิน!$B:$G,MATCH($C2739,[1]ราคาที่ดิน!$A:$A,0),MATCH($B2739,[1]ราคาที่ดิน!$B$1:$G$1,0))</f>
        <v>200</v>
      </c>
      <c r="V2739" s="37">
        <f t="shared" si="598"/>
        <v>391600</v>
      </c>
      <c r="W2739" s="31"/>
      <c r="X2739" s="31"/>
      <c r="Y2739" s="31"/>
      <c r="Z2739" s="31"/>
      <c r="AA2739" s="31"/>
      <c r="AB2739" s="32"/>
      <c r="AC2739" s="38"/>
      <c r="AD2739" s="39"/>
      <c r="AE2739" s="39"/>
      <c r="AF2739" s="40" t="str">
        <f t="shared" si="590"/>
        <v/>
      </c>
      <c r="AG2739" s="41" t="str">
        <f t="shared" si="591"/>
        <v/>
      </c>
      <c r="AH2739" s="42"/>
      <c r="AI2739" s="42"/>
      <c r="AJ2739" s="42"/>
      <c r="AK2739" s="42"/>
      <c r="AL2739" s="31"/>
      <c r="AM2739" s="43" t="str">
        <f t="shared" si="592"/>
        <v>100</v>
      </c>
      <c r="AN2739" s="44">
        <f>INDEX([1]ราคาสิ่งปลูกสร้าง!$D$6:$CC$47,MATCH($AD2739,[1]ราคาสิ่งปลูกสร้าง!$B$6:$B$45,0),MATCH($C$7,[1]ราคาสิ่งปลูกสร้าง!$D$5:$CC$5,0))</f>
        <v>0</v>
      </c>
      <c r="AO2739" s="44">
        <f t="shared" si="593"/>
        <v>0</v>
      </c>
      <c r="AP2739" s="45">
        <f t="shared" si="594"/>
        <v>0</v>
      </c>
      <c r="AQ2739" s="40">
        <f>IF(AP2739=0,0,INDEX([1]ค่าเสื่อมสิ่งปลูกสร้าง!$A$5:$D$105,MATCH($AP2739,[1]ค่าเสื่อมสิ่งปลูกสร้าง!$A$5:$A$105,0),MATCH(AE2739,[1]ค่าเสื่อมสิ่งปลูกสร้าง!$A$3:$D$3)))</f>
        <v>0</v>
      </c>
      <c r="AR2739" s="44">
        <f t="shared" si="599"/>
        <v>0</v>
      </c>
      <c r="AS2739" s="44">
        <f t="shared" si="600"/>
        <v>391600</v>
      </c>
      <c r="AT2739" s="44">
        <f t="shared" si="601"/>
        <v>391600</v>
      </c>
      <c r="AU2739" s="46">
        <v>0</v>
      </c>
      <c r="AV2739" s="44">
        <f t="shared" si="595"/>
        <v>391600</v>
      </c>
      <c r="AW2739" s="47" t="str">
        <f t="shared" si="596"/>
        <v>0.01</v>
      </c>
      <c r="AX2739" s="48"/>
      <c r="AY2739" s="48"/>
      <c r="AZ2739" s="49">
        <v>0</v>
      </c>
      <c r="BA2739" s="48"/>
      <c r="BB2739" s="48"/>
      <c r="BC2739" s="44">
        <f t="shared" si="597"/>
        <v>0</v>
      </c>
      <c r="BD2739" s="50">
        <v>1</v>
      </c>
      <c r="BE2739" s="51" t="e">
        <f>IF(AX2739=1,0,IF(AY2739=1,0,IF(BC2739&gt;#REF!,#REF!,IF(OR(AZ2739&gt;0,BD2739&gt;=0),BC2739+([1]สูตร2!H2727*(100%-AZ2739)-BC2739)*BD2739,[1]สูตร2!H2727*(100%-AZ2739)))))</f>
        <v>#REF!</v>
      </c>
      <c r="BF2739" s="31"/>
    </row>
    <row r="2740" spans="1:58" s="5" customFormat="1" ht="24" customHeight="1" x14ac:dyDescent="0.2">
      <c r="A2740" s="31">
        <v>917</v>
      </c>
      <c r="B2740" s="31" t="s">
        <v>65</v>
      </c>
      <c r="C2740" s="31">
        <v>13202</v>
      </c>
      <c r="D2740" s="31" t="s">
        <v>71</v>
      </c>
      <c r="E2740" s="31" t="s">
        <v>2134</v>
      </c>
      <c r="F2740" s="31"/>
      <c r="G2740" s="32" t="s">
        <v>2133</v>
      </c>
      <c r="H2740" s="31">
        <v>56</v>
      </c>
      <c r="I2740" s="31">
        <v>682</v>
      </c>
      <c r="J2740" s="31" t="s">
        <v>1973</v>
      </c>
      <c r="K2740" s="31">
        <v>0</v>
      </c>
      <c r="L2740" s="31">
        <v>0</v>
      </c>
      <c r="M2740" s="31">
        <v>39</v>
      </c>
      <c r="N2740" s="33"/>
      <c r="O2740" s="33">
        <v>39</v>
      </c>
      <c r="P2740" s="33"/>
      <c r="Q2740" s="33"/>
      <c r="R2740" s="33"/>
      <c r="S2740" s="34" t="str">
        <f t="shared" si="588"/>
        <v>2</v>
      </c>
      <c r="T2740" s="35">
        <f t="shared" si="589"/>
        <v>39</v>
      </c>
      <c r="U2740" s="36">
        <f>INDEX([1]ราคาที่ดิน!$B:$G,MATCH($C2740,[1]ราคาที่ดิน!$A:$A,0),MATCH($B2740,[1]ราคาที่ดิน!$B$1:$G$1,0))</f>
        <v>180</v>
      </c>
      <c r="V2740" s="37">
        <f t="shared" si="598"/>
        <v>7020</v>
      </c>
      <c r="W2740" s="31"/>
      <c r="X2740" s="31"/>
      <c r="Y2740" s="31"/>
      <c r="Z2740" s="31"/>
      <c r="AA2740" s="31"/>
      <c r="AB2740" s="32"/>
      <c r="AC2740" s="38"/>
      <c r="AD2740" s="39"/>
      <c r="AE2740" s="39"/>
      <c r="AF2740" s="40" t="str">
        <f t="shared" si="590"/>
        <v/>
      </c>
      <c r="AG2740" s="41" t="str">
        <f t="shared" si="591"/>
        <v/>
      </c>
      <c r="AH2740" s="42"/>
      <c r="AI2740" s="42"/>
      <c r="AJ2740" s="42"/>
      <c r="AK2740" s="42"/>
      <c r="AL2740" s="31"/>
      <c r="AM2740" s="43" t="str">
        <f t="shared" si="592"/>
        <v>100</v>
      </c>
      <c r="AN2740" s="44">
        <f>INDEX([1]ราคาสิ่งปลูกสร้าง!$D$6:$CC$47,MATCH($AD2740,[1]ราคาสิ่งปลูกสร้าง!$B$6:$B$45,0),MATCH($C$7,[1]ราคาสิ่งปลูกสร้าง!$D$5:$CC$5,0))</f>
        <v>0</v>
      </c>
      <c r="AO2740" s="44">
        <f t="shared" si="593"/>
        <v>0</v>
      </c>
      <c r="AP2740" s="45">
        <f t="shared" si="594"/>
        <v>0</v>
      </c>
      <c r="AQ2740" s="40">
        <f>IF(AP2740=0,0,INDEX([1]ค่าเสื่อมสิ่งปลูกสร้าง!$A$5:$D$105,MATCH($AP2740,[1]ค่าเสื่อมสิ่งปลูกสร้าง!$A$5:$A$105,0),MATCH(AE2740,[1]ค่าเสื่อมสิ่งปลูกสร้าง!$A$3:$D$3)))</f>
        <v>0</v>
      </c>
      <c r="AR2740" s="44">
        <f t="shared" si="599"/>
        <v>0</v>
      </c>
      <c r="AS2740" s="44">
        <f t="shared" si="600"/>
        <v>7020</v>
      </c>
      <c r="AT2740" s="44">
        <f t="shared" si="601"/>
        <v>7020</v>
      </c>
      <c r="AU2740" s="46">
        <v>0</v>
      </c>
      <c r="AV2740" s="44">
        <f t="shared" si="595"/>
        <v>7020</v>
      </c>
      <c r="AW2740" s="47" t="str">
        <f t="shared" si="596"/>
        <v>0.02</v>
      </c>
      <c r="AX2740" s="48"/>
      <c r="AY2740" s="48"/>
      <c r="AZ2740" s="49">
        <v>0</v>
      </c>
      <c r="BA2740" s="48"/>
      <c r="BB2740" s="48"/>
      <c r="BC2740" s="44">
        <f t="shared" si="597"/>
        <v>0</v>
      </c>
      <c r="BD2740" s="50">
        <v>1</v>
      </c>
      <c r="BE2740" s="51" t="e">
        <f>IF(AX2740=1,0,IF(AY2740=1,0,IF(BC2740&gt;#REF!,#REF!,IF(OR(AZ2740&gt;0,BD2740&gt;=0),BC2740+([1]สูตร2!H2728*(100%-AZ2740)-BC2740)*BD2740,[1]สูตร2!H2728*(100%-AZ2740)))))</f>
        <v>#REF!</v>
      </c>
      <c r="BF2740" s="31"/>
    </row>
    <row r="2741" spans="1:58" s="5" customFormat="1" ht="24" customHeight="1" x14ac:dyDescent="0.2">
      <c r="A2741" s="31">
        <v>918</v>
      </c>
      <c r="B2741" s="31" t="s">
        <v>65</v>
      </c>
      <c r="C2741" s="31">
        <v>6</v>
      </c>
      <c r="D2741" s="31" t="s">
        <v>66</v>
      </c>
      <c r="E2741" s="31" t="s">
        <v>2135</v>
      </c>
      <c r="F2741" s="31"/>
      <c r="G2741" s="32" t="s">
        <v>2136</v>
      </c>
      <c r="H2741" s="31" t="s">
        <v>70</v>
      </c>
      <c r="I2741" s="31" t="s">
        <v>70</v>
      </c>
      <c r="J2741" s="31" t="s">
        <v>1973</v>
      </c>
      <c r="K2741" s="31">
        <v>0</v>
      </c>
      <c r="L2741" s="31">
        <v>0</v>
      </c>
      <c r="M2741" s="31">
        <v>30</v>
      </c>
      <c r="N2741" s="33"/>
      <c r="O2741" s="33">
        <v>30</v>
      </c>
      <c r="P2741" s="33"/>
      <c r="Q2741" s="33"/>
      <c r="R2741" s="33"/>
      <c r="S2741" s="34" t="str">
        <f t="shared" si="588"/>
        <v>2</v>
      </c>
      <c r="T2741" s="35">
        <f t="shared" si="589"/>
        <v>30</v>
      </c>
      <c r="U2741" s="36">
        <f>INDEX([1]ราคาที่ดิน!$B:$G,MATCH($C2741,[1]ราคาที่ดิน!$A:$A,0),MATCH($B2741,[1]ราคาที่ดิน!$B$1:$G$1,0))</f>
        <v>150</v>
      </c>
      <c r="V2741" s="37">
        <f t="shared" si="598"/>
        <v>4500</v>
      </c>
      <c r="W2741" s="31">
        <v>1</v>
      </c>
      <c r="X2741" s="31">
        <v>92</v>
      </c>
      <c r="Y2741" s="31" t="s">
        <v>66</v>
      </c>
      <c r="Z2741" s="31" t="s">
        <v>2135</v>
      </c>
      <c r="AA2741" s="31"/>
      <c r="AB2741" s="32" t="s">
        <v>2136</v>
      </c>
      <c r="AC2741" s="38"/>
      <c r="AD2741" s="39" t="s">
        <v>73</v>
      </c>
      <c r="AE2741" s="39" t="s">
        <v>74</v>
      </c>
      <c r="AF2741" s="40" t="str">
        <f t="shared" si="590"/>
        <v>2</v>
      </c>
      <c r="AG2741" s="41">
        <f t="shared" si="591"/>
        <v>43.95</v>
      </c>
      <c r="AH2741" s="42"/>
      <c r="AI2741" s="42">
        <v>43.95</v>
      </c>
      <c r="AJ2741" s="42"/>
      <c r="AK2741" s="42"/>
      <c r="AL2741" s="31">
        <v>36</v>
      </c>
      <c r="AM2741" s="43" t="str">
        <f t="shared" si="592"/>
        <v>100</v>
      </c>
      <c r="AN2741" s="44">
        <f>INDEX([1]ราคาสิ่งปลูกสร้าง!$D$6:$CC$47,MATCH($AD2741,[1]ราคาสิ่งปลูกสร้าง!$B$6:$B$45,0),MATCH($C$7,[1]ราคาสิ่งปลูกสร้าง!$D$5:$CC$5,0))</f>
        <v>6500</v>
      </c>
      <c r="AO2741" s="44">
        <f t="shared" si="593"/>
        <v>285675</v>
      </c>
      <c r="AP2741" s="45">
        <f t="shared" si="594"/>
        <v>36</v>
      </c>
      <c r="AQ2741" s="40">
        <f>IF(AP2741=0,0,INDEX([1]ค่าเสื่อมสิ่งปลูกสร้าง!$A$5:$D$105,MATCH($AP2741,[1]ค่าเสื่อมสิ่งปลูกสร้าง!$A$5:$A$105,0),MATCH(AE2741,[1]ค่าเสื่อมสิ่งปลูกสร้าง!$A$3:$D$3)))</f>
        <v>62</v>
      </c>
      <c r="AR2741" s="44">
        <f t="shared" si="599"/>
        <v>108556.5</v>
      </c>
      <c r="AS2741" s="44">
        <f t="shared" si="600"/>
        <v>113056.5</v>
      </c>
      <c r="AT2741" s="44">
        <f t="shared" si="601"/>
        <v>113056.5</v>
      </c>
      <c r="AU2741" s="46">
        <v>0</v>
      </c>
      <c r="AV2741" s="44">
        <f t="shared" si="595"/>
        <v>113056.5</v>
      </c>
      <c r="AW2741" s="47" t="str">
        <f t="shared" si="596"/>
        <v>0.02</v>
      </c>
      <c r="AX2741" s="48"/>
      <c r="AY2741" s="48"/>
      <c r="AZ2741" s="49">
        <v>0</v>
      </c>
      <c r="BA2741" s="48"/>
      <c r="BB2741" s="48"/>
      <c r="BC2741" s="44">
        <f t="shared" si="597"/>
        <v>0</v>
      </c>
      <c r="BD2741" s="50">
        <v>1</v>
      </c>
      <c r="BE2741" s="51" t="e">
        <f>IF(AX2741=1,0,IF(AY2741=1,0,IF(BC2741&gt;#REF!,#REF!,IF(OR(AZ2741&gt;0,BD2741&gt;=0),BC2741+([1]สูตร2!H2729*(100%-AZ2741)-BC2741)*BD2741,[1]สูตร2!H2729*(100%-AZ2741)))))</f>
        <v>#REF!</v>
      </c>
      <c r="BF2741" s="31"/>
    </row>
    <row r="2742" spans="1:58" s="5" customFormat="1" ht="24" customHeight="1" x14ac:dyDescent="0.2">
      <c r="A2742" s="31"/>
      <c r="B2742" s="31" t="s">
        <v>65</v>
      </c>
      <c r="C2742" s="31">
        <v>6</v>
      </c>
      <c r="D2742" s="31" t="s">
        <v>66</v>
      </c>
      <c r="E2742" s="31" t="s">
        <v>2135</v>
      </c>
      <c r="F2742" s="31"/>
      <c r="G2742" s="32" t="s">
        <v>2136</v>
      </c>
      <c r="H2742" s="31" t="s">
        <v>70</v>
      </c>
      <c r="I2742" s="31" t="s">
        <v>70</v>
      </c>
      <c r="J2742" s="31" t="s">
        <v>1973</v>
      </c>
      <c r="K2742" s="31">
        <v>0</v>
      </c>
      <c r="L2742" s="31">
        <v>0</v>
      </c>
      <c r="M2742" s="31">
        <v>23</v>
      </c>
      <c r="N2742" s="33"/>
      <c r="O2742" s="33">
        <v>23</v>
      </c>
      <c r="P2742" s="33"/>
      <c r="Q2742" s="33"/>
      <c r="R2742" s="33"/>
      <c r="S2742" s="34" t="str">
        <f t="shared" si="588"/>
        <v>2</v>
      </c>
      <c r="T2742" s="35">
        <f t="shared" si="589"/>
        <v>23</v>
      </c>
      <c r="U2742" s="36">
        <f>INDEX([1]ราคาที่ดิน!$B:$G,MATCH($C2742,[1]ราคาที่ดิน!$A:$A,0),MATCH($B2742,[1]ราคาที่ดิน!$B$1:$G$1,0))</f>
        <v>150</v>
      </c>
      <c r="V2742" s="37">
        <f t="shared" si="598"/>
        <v>3450</v>
      </c>
      <c r="W2742" s="31">
        <v>2</v>
      </c>
      <c r="X2742" s="31">
        <v>92</v>
      </c>
      <c r="Y2742" s="31" t="s">
        <v>66</v>
      </c>
      <c r="Z2742" s="31" t="s">
        <v>2135</v>
      </c>
      <c r="AA2742" s="31"/>
      <c r="AB2742" s="32" t="s">
        <v>2136</v>
      </c>
      <c r="AC2742" s="38"/>
      <c r="AD2742" s="39" t="s">
        <v>75</v>
      </c>
      <c r="AE2742" s="39" t="s">
        <v>76</v>
      </c>
      <c r="AF2742" s="40" t="str">
        <f t="shared" si="590"/>
        <v>1</v>
      </c>
      <c r="AG2742" s="41">
        <f t="shared" si="591"/>
        <v>9</v>
      </c>
      <c r="AH2742" s="42">
        <v>9</v>
      </c>
      <c r="AI2742" s="42"/>
      <c r="AJ2742" s="42"/>
      <c r="AK2742" s="42"/>
      <c r="AL2742" s="31">
        <v>10</v>
      </c>
      <c r="AM2742" s="43" t="str">
        <f t="shared" si="592"/>
        <v>100</v>
      </c>
      <c r="AN2742" s="44">
        <f>INDEX([1]ราคาสิ่งปลูกสร้าง!$D$6:$CC$47,MATCH($AD2742,[1]ราคาสิ่งปลูกสร้าง!$B$6:$B$45,0),MATCH($C$7,[1]ราคาสิ่งปลูกสร้าง!$D$5:$CC$5,0))</f>
        <v>5400</v>
      </c>
      <c r="AO2742" s="44">
        <f t="shared" si="593"/>
        <v>48600</v>
      </c>
      <c r="AP2742" s="45">
        <f t="shared" si="594"/>
        <v>10</v>
      </c>
      <c r="AQ2742" s="40">
        <f>IF(AP2742=0,0,INDEX([1]ค่าเสื่อมสิ่งปลูกสร้าง!$A$5:$D$105,MATCH($AP2742,[1]ค่าเสื่อมสิ่งปลูกสร้าง!$A$5:$A$105,0),MATCH(AE2742,[1]ค่าเสื่อมสิ่งปลูกสร้าง!$A$3:$D$3)))</f>
        <v>40</v>
      </c>
      <c r="AR2742" s="44">
        <f t="shared" si="599"/>
        <v>29160</v>
      </c>
      <c r="AS2742" s="44">
        <f t="shared" si="600"/>
        <v>32610</v>
      </c>
      <c r="AT2742" s="44">
        <f t="shared" si="601"/>
        <v>32610</v>
      </c>
      <c r="AU2742" s="46">
        <v>0</v>
      </c>
      <c r="AV2742" s="44">
        <f t="shared" si="595"/>
        <v>32610</v>
      </c>
      <c r="AW2742" s="47" t="str">
        <f t="shared" si="596"/>
        <v>0.01</v>
      </c>
      <c r="AX2742" s="48"/>
      <c r="AY2742" s="48"/>
      <c r="AZ2742" s="49">
        <v>0</v>
      </c>
      <c r="BA2742" s="48"/>
      <c r="BB2742" s="48"/>
      <c r="BC2742" s="44">
        <f t="shared" si="597"/>
        <v>0</v>
      </c>
      <c r="BD2742" s="50">
        <v>1</v>
      </c>
      <c r="BE2742" s="51" t="e">
        <f>IF(AX2742=1,0,IF(AY2742=1,0,IF(BC2742&gt;#REF!,#REF!,IF(OR(AZ2742&gt;0,BD2742&gt;=0),BC2742+([1]สูตร2!H2730*(100%-AZ2742)-BC2742)*BD2742,[1]สูตร2!H2730*(100%-AZ2742)))))</f>
        <v>#REF!</v>
      </c>
      <c r="BF2742" s="31"/>
    </row>
    <row r="2743" spans="1:58" s="5" customFormat="1" ht="24" customHeight="1" x14ac:dyDescent="0.2">
      <c r="A2743" s="31"/>
      <c r="B2743" s="31" t="s">
        <v>65</v>
      </c>
      <c r="C2743" s="31">
        <v>6</v>
      </c>
      <c r="D2743" s="31" t="s">
        <v>66</v>
      </c>
      <c r="E2743" s="31" t="s">
        <v>2135</v>
      </c>
      <c r="F2743" s="31"/>
      <c r="G2743" s="32" t="s">
        <v>2136</v>
      </c>
      <c r="H2743" s="31" t="s">
        <v>70</v>
      </c>
      <c r="I2743" s="31" t="s">
        <v>70</v>
      </c>
      <c r="J2743" s="31" t="s">
        <v>1973</v>
      </c>
      <c r="K2743" s="31">
        <v>0</v>
      </c>
      <c r="L2743" s="31">
        <v>0</v>
      </c>
      <c r="M2743" s="31">
        <v>10</v>
      </c>
      <c r="N2743" s="33"/>
      <c r="O2743" s="33">
        <v>10</v>
      </c>
      <c r="P2743" s="33"/>
      <c r="Q2743" s="33"/>
      <c r="R2743" s="33"/>
      <c r="S2743" s="34" t="str">
        <f t="shared" si="588"/>
        <v>2</v>
      </c>
      <c r="T2743" s="35">
        <f t="shared" si="589"/>
        <v>10</v>
      </c>
      <c r="U2743" s="36">
        <f>INDEX([1]ราคาที่ดิน!$B:$G,MATCH($C2743,[1]ราคาที่ดิน!$A:$A,0),MATCH($B2743,[1]ราคาที่ดิน!$B$1:$G$1,0))</f>
        <v>150</v>
      </c>
      <c r="V2743" s="37">
        <f t="shared" si="598"/>
        <v>1500</v>
      </c>
      <c r="W2743" s="31">
        <v>3</v>
      </c>
      <c r="X2743" s="31">
        <v>92</v>
      </c>
      <c r="Y2743" s="31" t="s">
        <v>66</v>
      </c>
      <c r="Z2743" s="31" t="s">
        <v>2135</v>
      </c>
      <c r="AA2743" s="31"/>
      <c r="AB2743" s="32" t="s">
        <v>2136</v>
      </c>
      <c r="AC2743" s="38"/>
      <c r="AD2743" s="39" t="s">
        <v>75</v>
      </c>
      <c r="AE2743" s="39" t="s">
        <v>76</v>
      </c>
      <c r="AF2743" s="40" t="str">
        <f t="shared" si="590"/>
        <v>1</v>
      </c>
      <c r="AG2743" s="41">
        <f t="shared" si="591"/>
        <v>20.25</v>
      </c>
      <c r="AH2743" s="42">
        <v>20.25</v>
      </c>
      <c r="AI2743" s="42"/>
      <c r="AJ2743" s="42"/>
      <c r="AK2743" s="42"/>
      <c r="AL2743" s="31">
        <v>5</v>
      </c>
      <c r="AM2743" s="43" t="str">
        <f t="shared" si="592"/>
        <v>100</v>
      </c>
      <c r="AN2743" s="44">
        <f>INDEX([1]ราคาสิ่งปลูกสร้าง!$D$6:$CC$47,MATCH($AD2743,[1]ราคาสิ่งปลูกสร้าง!$B$6:$B$45,0),MATCH($C$7,[1]ราคาสิ่งปลูกสร้าง!$D$5:$CC$5,0))</f>
        <v>5400</v>
      </c>
      <c r="AO2743" s="44">
        <f t="shared" si="593"/>
        <v>109350</v>
      </c>
      <c r="AP2743" s="45">
        <f t="shared" si="594"/>
        <v>5</v>
      </c>
      <c r="AQ2743" s="40">
        <f>IF(AP2743=0,0,INDEX([1]ค่าเสื่อมสิ่งปลูกสร้าง!$A$5:$D$105,MATCH($AP2743,[1]ค่าเสื่อมสิ่งปลูกสร้าง!$A$5:$A$105,0),MATCH(AE2743,[1]ค่าเสื่อมสิ่งปลูกสร้าง!$A$3:$D$3)))</f>
        <v>15</v>
      </c>
      <c r="AR2743" s="44">
        <f t="shared" si="599"/>
        <v>92947.5</v>
      </c>
      <c r="AS2743" s="44">
        <f t="shared" si="600"/>
        <v>94447.5</v>
      </c>
      <c r="AT2743" s="44">
        <f t="shared" si="601"/>
        <v>94447.5</v>
      </c>
      <c r="AU2743" s="46">
        <v>0</v>
      </c>
      <c r="AV2743" s="44">
        <f t="shared" si="595"/>
        <v>94447.5</v>
      </c>
      <c r="AW2743" s="47" t="str">
        <f t="shared" si="596"/>
        <v>0.01</v>
      </c>
      <c r="AX2743" s="48"/>
      <c r="AY2743" s="48"/>
      <c r="AZ2743" s="49">
        <v>0</v>
      </c>
      <c r="BA2743" s="48"/>
      <c r="BB2743" s="48"/>
      <c r="BC2743" s="44">
        <f t="shared" si="597"/>
        <v>0</v>
      </c>
      <c r="BD2743" s="50">
        <v>1</v>
      </c>
      <c r="BE2743" s="51" t="e">
        <f>IF(AX2743=1,0,IF(AY2743=1,0,IF(BC2743&gt;#REF!,#REF!,IF(OR(AZ2743&gt;0,BD2743&gt;=0),BC2743+([1]สูตร2!H2731*(100%-AZ2743)-BC2743)*BD2743,[1]สูตร2!H2731*(100%-AZ2743)))))</f>
        <v>#REF!</v>
      </c>
      <c r="BF2743" s="31"/>
    </row>
    <row r="2744" spans="1:58" s="5" customFormat="1" ht="24" customHeight="1" x14ac:dyDescent="0.2">
      <c r="A2744" s="31"/>
      <c r="B2744" s="31" t="s">
        <v>65</v>
      </c>
      <c r="C2744" s="31">
        <v>6</v>
      </c>
      <c r="D2744" s="31" t="s">
        <v>66</v>
      </c>
      <c r="E2744" s="31" t="s">
        <v>2135</v>
      </c>
      <c r="F2744" s="31"/>
      <c r="G2744" s="32" t="s">
        <v>2136</v>
      </c>
      <c r="H2744" s="31" t="s">
        <v>70</v>
      </c>
      <c r="I2744" s="31" t="s">
        <v>70</v>
      </c>
      <c r="J2744" s="31" t="s">
        <v>1973</v>
      </c>
      <c r="K2744" s="31">
        <v>0</v>
      </c>
      <c r="L2744" s="31">
        <v>0</v>
      </c>
      <c r="M2744" s="31">
        <v>10</v>
      </c>
      <c r="N2744" s="33"/>
      <c r="O2744" s="33">
        <v>10</v>
      </c>
      <c r="P2744" s="33"/>
      <c r="Q2744" s="33"/>
      <c r="R2744" s="33"/>
      <c r="S2744" s="34" t="str">
        <f t="shared" si="588"/>
        <v>2</v>
      </c>
      <c r="T2744" s="35">
        <f t="shared" si="589"/>
        <v>10</v>
      </c>
      <c r="U2744" s="36">
        <f>INDEX([1]ราคาที่ดิน!$B:$G,MATCH($C2744,[1]ราคาที่ดิน!$A:$A,0),MATCH($B2744,[1]ราคาที่ดิน!$B$1:$G$1,0))</f>
        <v>150</v>
      </c>
      <c r="V2744" s="37">
        <f t="shared" si="598"/>
        <v>1500</v>
      </c>
      <c r="W2744" s="31">
        <v>4</v>
      </c>
      <c r="X2744" s="31">
        <v>92</v>
      </c>
      <c r="Y2744" s="31" t="s">
        <v>66</v>
      </c>
      <c r="Z2744" s="31" t="s">
        <v>2135</v>
      </c>
      <c r="AA2744" s="31"/>
      <c r="AB2744" s="32" t="s">
        <v>2136</v>
      </c>
      <c r="AC2744" s="38"/>
      <c r="AD2744" s="39" t="s">
        <v>75</v>
      </c>
      <c r="AE2744" s="39" t="s">
        <v>76</v>
      </c>
      <c r="AF2744" s="40" t="str">
        <f t="shared" si="590"/>
        <v>1</v>
      </c>
      <c r="AG2744" s="41">
        <f t="shared" si="591"/>
        <v>48.75</v>
      </c>
      <c r="AH2744" s="42">
        <v>48.75</v>
      </c>
      <c r="AI2744" s="42"/>
      <c r="AJ2744" s="42"/>
      <c r="AK2744" s="42"/>
      <c r="AL2744" s="31">
        <v>5</v>
      </c>
      <c r="AM2744" s="43" t="str">
        <f t="shared" si="592"/>
        <v>100</v>
      </c>
      <c r="AN2744" s="44">
        <f>INDEX([1]ราคาสิ่งปลูกสร้าง!$D$6:$CC$47,MATCH($AD2744,[1]ราคาสิ่งปลูกสร้าง!$B$6:$B$45,0),MATCH($C$7,[1]ราคาสิ่งปลูกสร้าง!$D$5:$CC$5,0))</f>
        <v>5400</v>
      </c>
      <c r="AO2744" s="44">
        <f t="shared" si="593"/>
        <v>263250</v>
      </c>
      <c r="AP2744" s="45">
        <f t="shared" si="594"/>
        <v>5</v>
      </c>
      <c r="AQ2744" s="40">
        <f>IF(AP2744=0,0,INDEX([1]ค่าเสื่อมสิ่งปลูกสร้าง!$A$5:$D$105,MATCH($AP2744,[1]ค่าเสื่อมสิ่งปลูกสร้าง!$A$5:$A$105,0),MATCH(AE2744,[1]ค่าเสื่อมสิ่งปลูกสร้าง!$A$3:$D$3)))</f>
        <v>15</v>
      </c>
      <c r="AR2744" s="44">
        <f t="shared" si="599"/>
        <v>223762.5</v>
      </c>
      <c r="AS2744" s="44">
        <f t="shared" si="600"/>
        <v>225262.5</v>
      </c>
      <c r="AT2744" s="44">
        <f t="shared" si="601"/>
        <v>225262.5</v>
      </c>
      <c r="AU2744" s="46">
        <v>0</v>
      </c>
      <c r="AV2744" s="44">
        <f t="shared" si="595"/>
        <v>225262.5</v>
      </c>
      <c r="AW2744" s="47" t="str">
        <f t="shared" si="596"/>
        <v>0.01</v>
      </c>
      <c r="AX2744" s="48"/>
      <c r="AY2744" s="48"/>
      <c r="AZ2744" s="49">
        <v>0</v>
      </c>
      <c r="BA2744" s="48"/>
      <c r="BB2744" s="48"/>
      <c r="BC2744" s="44">
        <f t="shared" si="597"/>
        <v>0</v>
      </c>
      <c r="BD2744" s="50">
        <v>1</v>
      </c>
      <c r="BE2744" s="51" t="e">
        <f>IF(AX2744=1,0,IF(AY2744=1,0,IF(BC2744&gt;#REF!,#REF!,IF(OR(AZ2744&gt;0,BD2744&gt;=0),BC2744+([1]สูตร2!H2732*(100%-AZ2744)-BC2744)*BD2744,[1]สูตร2!H2732*(100%-AZ2744)))))</f>
        <v>#REF!</v>
      </c>
      <c r="BF2744" s="31"/>
    </row>
    <row r="2745" spans="1:58" s="5" customFormat="1" ht="24" customHeight="1" x14ac:dyDescent="0.2">
      <c r="A2745" s="31">
        <v>919</v>
      </c>
      <c r="B2745" s="31" t="s">
        <v>65</v>
      </c>
      <c r="C2745" s="31">
        <v>718</v>
      </c>
      <c r="D2745" s="31" t="s">
        <v>66</v>
      </c>
      <c r="E2745" s="31" t="s">
        <v>2074</v>
      </c>
      <c r="F2745" s="31"/>
      <c r="G2745" s="32" t="s">
        <v>2137</v>
      </c>
      <c r="H2745" s="31">
        <v>259</v>
      </c>
      <c r="I2745" s="31">
        <v>2180</v>
      </c>
      <c r="J2745" s="31" t="s">
        <v>1973</v>
      </c>
      <c r="K2745" s="31">
        <v>11</v>
      </c>
      <c r="L2745" s="31">
        <v>2</v>
      </c>
      <c r="M2745" s="31">
        <v>22</v>
      </c>
      <c r="N2745" s="33">
        <v>4622</v>
      </c>
      <c r="O2745" s="33"/>
      <c r="P2745" s="33"/>
      <c r="Q2745" s="33"/>
      <c r="R2745" s="33"/>
      <c r="S2745" s="34" t="str">
        <f t="shared" si="588"/>
        <v>1</v>
      </c>
      <c r="T2745" s="35">
        <f t="shared" si="589"/>
        <v>4622</v>
      </c>
      <c r="U2745" s="36">
        <f>INDEX([1]ราคาที่ดิน!$B:$G,MATCH($C2745,[1]ราคาที่ดิน!$A:$A,0),MATCH($B2745,[1]ราคาที่ดิน!$B$1:$G$1,0))</f>
        <v>180</v>
      </c>
      <c r="V2745" s="37">
        <f t="shared" si="598"/>
        <v>831960</v>
      </c>
      <c r="W2745" s="31"/>
      <c r="X2745" s="31"/>
      <c r="Y2745" s="31"/>
      <c r="Z2745" s="31"/>
      <c r="AA2745" s="31"/>
      <c r="AB2745" s="32"/>
      <c r="AC2745" s="38"/>
      <c r="AD2745" s="39"/>
      <c r="AE2745" s="39"/>
      <c r="AF2745" s="40" t="str">
        <f t="shared" si="590"/>
        <v/>
      </c>
      <c r="AG2745" s="41" t="str">
        <f t="shared" si="591"/>
        <v/>
      </c>
      <c r="AH2745" s="42"/>
      <c r="AI2745" s="42"/>
      <c r="AJ2745" s="42"/>
      <c r="AK2745" s="42"/>
      <c r="AL2745" s="31"/>
      <c r="AM2745" s="43" t="str">
        <f t="shared" si="592"/>
        <v>100</v>
      </c>
      <c r="AN2745" s="44">
        <f>INDEX([1]ราคาสิ่งปลูกสร้าง!$D$6:$CC$47,MATCH($AD2745,[1]ราคาสิ่งปลูกสร้าง!$B$6:$B$45,0),MATCH($C$7,[1]ราคาสิ่งปลูกสร้าง!$D$5:$CC$5,0))</f>
        <v>0</v>
      </c>
      <c r="AO2745" s="44">
        <f t="shared" si="593"/>
        <v>0</v>
      </c>
      <c r="AP2745" s="45">
        <f t="shared" si="594"/>
        <v>0</v>
      </c>
      <c r="AQ2745" s="40">
        <f>IF(AP2745=0,0,INDEX([1]ค่าเสื่อมสิ่งปลูกสร้าง!$A$5:$D$105,MATCH($AP2745,[1]ค่าเสื่อมสิ่งปลูกสร้าง!$A$5:$A$105,0),MATCH(AE2745,[1]ค่าเสื่อมสิ่งปลูกสร้าง!$A$3:$D$3)))</f>
        <v>0</v>
      </c>
      <c r="AR2745" s="44">
        <f t="shared" si="599"/>
        <v>0</v>
      </c>
      <c r="AS2745" s="44">
        <f t="shared" si="600"/>
        <v>831960</v>
      </c>
      <c r="AT2745" s="44">
        <f t="shared" si="601"/>
        <v>831960</v>
      </c>
      <c r="AU2745" s="46">
        <v>0</v>
      </c>
      <c r="AV2745" s="44">
        <f t="shared" si="595"/>
        <v>831960</v>
      </c>
      <c r="AW2745" s="47" t="str">
        <f t="shared" si="596"/>
        <v>0.01</v>
      </c>
      <c r="AX2745" s="48"/>
      <c r="AY2745" s="48"/>
      <c r="AZ2745" s="49">
        <v>0</v>
      </c>
      <c r="BA2745" s="48"/>
      <c r="BB2745" s="48"/>
      <c r="BC2745" s="44">
        <f t="shared" si="597"/>
        <v>0</v>
      </c>
      <c r="BD2745" s="50">
        <v>1</v>
      </c>
      <c r="BE2745" s="51" t="e">
        <f>IF(AX2745=1,0,IF(AY2745=1,0,IF(BC2745&gt;#REF!,#REF!,IF(OR(AZ2745&gt;0,BD2745&gt;=0),BC2745+([1]สูตร2!H2733*(100%-AZ2745)-BC2745)*BD2745,[1]สูตร2!H2733*(100%-AZ2745)))))</f>
        <v>#REF!</v>
      </c>
      <c r="BF2745" s="31"/>
    </row>
    <row r="2746" spans="1:58" s="5" customFormat="1" ht="24" customHeight="1" x14ac:dyDescent="0.2">
      <c r="A2746" s="31"/>
      <c r="B2746" s="31" t="s">
        <v>65</v>
      </c>
      <c r="C2746" s="31">
        <v>13216</v>
      </c>
      <c r="D2746" s="31" t="s">
        <v>66</v>
      </c>
      <c r="E2746" s="31" t="s">
        <v>2074</v>
      </c>
      <c r="F2746" s="31"/>
      <c r="G2746" s="32" t="s">
        <v>2137</v>
      </c>
      <c r="H2746" s="31">
        <v>70</v>
      </c>
      <c r="I2746" s="31">
        <v>696</v>
      </c>
      <c r="J2746" s="31" t="s">
        <v>1973</v>
      </c>
      <c r="K2746" s="31">
        <v>0</v>
      </c>
      <c r="L2746" s="31">
        <v>0</v>
      </c>
      <c r="M2746" s="31">
        <v>20</v>
      </c>
      <c r="N2746" s="33"/>
      <c r="O2746" s="33">
        <v>20</v>
      </c>
      <c r="P2746" s="33"/>
      <c r="Q2746" s="33"/>
      <c r="R2746" s="33"/>
      <c r="S2746" s="34" t="str">
        <f t="shared" si="588"/>
        <v>2</v>
      </c>
      <c r="T2746" s="35">
        <f t="shared" si="589"/>
        <v>20</v>
      </c>
      <c r="U2746" s="36">
        <f>INDEX([1]ราคาที่ดิน!$B:$G,MATCH($C2746,[1]ราคาที่ดิน!$A:$A,0),MATCH($B2746,[1]ราคาที่ดิน!$B$1:$G$1,0))</f>
        <v>180</v>
      </c>
      <c r="V2746" s="37">
        <f t="shared" si="598"/>
        <v>3600</v>
      </c>
      <c r="W2746" s="31">
        <v>1</v>
      </c>
      <c r="X2746" s="31">
        <v>93</v>
      </c>
      <c r="Y2746" s="31" t="s">
        <v>66</v>
      </c>
      <c r="Z2746" s="31" t="s">
        <v>2074</v>
      </c>
      <c r="AA2746" s="31"/>
      <c r="AB2746" s="32" t="s">
        <v>2137</v>
      </c>
      <c r="AC2746" s="38"/>
      <c r="AD2746" s="39" t="s">
        <v>73</v>
      </c>
      <c r="AE2746" s="39" t="s">
        <v>74</v>
      </c>
      <c r="AF2746" s="40" t="str">
        <f t="shared" si="590"/>
        <v>2</v>
      </c>
      <c r="AG2746" s="41">
        <f t="shared" si="591"/>
        <v>64</v>
      </c>
      <c r="AH2746" s="42"/>
      <c r="AI2746" s="42">
        <v>64</v>
      </c>
      <c r="AJ2746" s="42"/>
      <c r="AK2746" s="42"/>
      <c r="AL2746" s="31">
        <v>25</v>
      </c>
      <c r="AM2746" s="43" t="str">
        <f t="shared" si="592"/>
        <v>100</v>
      </c>
      <c r="AN2746" s="44">
        <f>INDEX([1]ราคาสิ่งปลูกสร้าง!$D$6:$CC$47,MATCH($AD2746,[1]ราคาสิ่งปลูกสร้าง!$B$6:$B$45,0),MATCH($C$7,[1]ราคาสิ่งปลูกสร้าง!$D$5:$CC$5,0))</f>
        <v>6500</v>
      </c>
      <c r="AO2746" s="44">
        <f t="shared" si="593"/>
        <v>416000</v>
      </c>
      <c r="AP2746" s="45">
        <f t="shared" si="594"/>
        <v>25</v>
      </c>
      <c r="AQ2746" s="40">
        <f>IF(AP2746=0,0,INDEX([1]ค่าเสื่อมสิ่งปลูกสร้าง!$A$5:$D$105,MATCH($AP2746,[1]ค่าเสื่อมสิ่งปลูกสร้าง!$A$5:$A$105,0),MATCH(AE2746,[1]ค่าเสื่อมสิ่งปลูกสร้าง!$A$3:$D$3)))</f>
        <v>40</v>
      </c>
      <c r="AR2746" s="44">
        <f t="shared" si="599"/>
        <v>249600</v>
      </c>
      <c r="AS2746" s="44">
        <f t="shared" si="600"/>
        <v>253200</v>
      </c>
      <c r="AT2746" s="44">
        <f t="shared" si="601"/>
        <v>253200</v>
      </c>
      <c r="AU2746" s="46">
        <v>0</v>
      </c>
      <c r="AV2746" s="44">
        <f t="shared" si="595"/>
        <v>253200</v>
      </c>
      <c r="AW2746" s="47" t="str">
        <f t="shared" si="596"/>
        <v>0.02</v>
      </c>
      <c r="AX2746" s="48"/>
      <c r="AY2746" s="48"/>
      <c r="AZ2746" s="49">
        <v>0</v>
      </c>
      <c r="BA2746" s="48"/>
      <c r="BB2746" s="48"/>
      <c r="BC2746" s="44">
        <f t="shared" si="597"/>
        <v>0</v>
      </c>
      <c r="BD2746" s="50">
        <v>1</v>
      </c>
      <c r="BE2746" s="51" t="e">
        <f>IF(AX2746=1,0,IF(AY2746=1,0,IF(BC2746&gt;#REF!,#REF!,IF(OR(AZ2746&gt;0,BD2746&gt;=0),BC2746+([1]สูตร2!H2734*(100%-AZ2746)-BC2746)*BD2746,[1]สูตร2!H2734*(100%-AZ2746)))))</f>
        <v>#REF!</v>
      </c>
      <c r="BF2746" s="31"/>
    </row>
    <row r="2747" spans="1:58" s="5" customFormat="1" ht="24" customHeight="1" x14ac:dyDescent="0.2">
      <c r="A2747" s="31"/>
      <c r="B2747" s="31" t="s">
        <v>65</v>
      </c>
      <c r="C2747" s="31">
        <v>13216</v>
      </c>
      <c r="D2747" s="31" t="s">
        <v>66</v>
      </c>
      <c r="E2747" s="31" t="s">
        <v>2074</v>
      </c>
      <c r="F2747" s="31"/>
      <c r="G2747" s="32" t="s">
        <v>2137</v>
      </c>
      <c r="H2747" s="31">
        <v>70</v>
      </c>
      <c r="I2747" s="31">
        <v>696</v>
      </c>
      <c r="J2747" s="31" t="s">
        <v>1973</v>
      </c>
      <c r="K2747" s="31">
        <v>0</v>
      </c>
      <c r="L2747" s="31">
        <v>0</v>
      </c>
      <c r="M2747" s="31">
        <v>20</v>
      </c>
      <c r="N2747" s="33"/>
      <c r="O2747" s="33">
        <v>20</v>
      </c>
      <c r="P2747" s="33"/>
      <c r="Q2747" s="33"/>
      <c r="R2747" s="33"/>
      <c r="S2747" s="34" t="str">
        <f t="shared" si="588"/>
        <v>2</v>
      </c>
      <c r="T2747" s="35">
        <f t="shared" si="589"/>
        <v>20</v>
      </c>
      <c r="U2747" s="36">
        <f>INDEX([1]ราคาที่ดิน!$B:$G,MATCH($C2747,[1]ราคาที่ดิน!$A:$A,0),MATCH($B2747,[1]ราคาที่ดิน!$B$1:$G$1,0))</f>
        <v>180</v>
      </c>
      <c r="V2747" s="37">
        <f t="shared" si="598"/>
        <v>3600</v>
      </c>
      <c r="W2747" s="31">
        <v>1</v>
      </c>
      <c r="X2747" s="31">
        <v>94</v>
      </c>
      <c r="Y2747" s="31" t="s">
        <v>66</v>
      </c>
      <c r="Z2747" s="31" t="s">
        <v>2138</v>
      </c>
      <c r="AA2747" s="31"/>
      <c r="AB2747" s="32" t="s">
        <v>2137</v>
      </c>
      <c r="AC2747" s="38"/>
      <c r="AD2747" s="39" t="s">
        <v>73</v>
      </c>
      <c r="AE2747" s="39" t="s">
        <v>94</v>
      </c>
      <c r="AF2747" s="40" t="str">
        <f t="shared" si="590"/>
        <v>2</v>
      </c>
      <c r="AG2747" s="41">
        <f t="shared" si="591"/>
        <v>106.6</v>
      </c>
      <c r="AH2747" s="42"/>
      <c r="AI2747" s="42">
        <v>106.6</v>
      </c>
      <c r="AJ2747" s="42"/>
      <c r="AK2747" s="42"/>
      <c r="AL2747" s="31">
        <v>15</v>
      </c>
      <c r="AM2747" s="43" t="str">
        <f t="shared" si="592"/>
        <v>100</v>
      </c>
      <c r="AN2747" s="44">
        <f>INDEX([1]ราคาสิ่งปลูกสร้าง!$D$6:$CC$47,MATCH($AD2747,[1]ราคาสิ่งปลูกสร้าง!$B$6:$B$45,0),MATCH($C$7,[1]ราคาสิ่งปลูกสร้าง!$D$5:$CC$5,0))</f>
        <v>6500</v>
      </c>
      <c r="AO2747" s="44">
        <f t="shared" si="593"/>
        <v>692900</v>
      </c>
      <c r="AP2747" s="45">
        <f t="shared" si="594"/>
        <v>15</v>
      </c>
      <c r="AQ2747" s="40">
        <f>IF(AP2747=0,0,INDEX([1]ค่าเสื่อมสิ่งปลูกสร้าง!$A$5:$D$105,MATCH($AP2747,[1]ค่าเสื่อมสิ่งปลูกสร้าง!$A$5:$A$105,0),MATCH(AE2747,[1]ค่าเสื่อมสิ่งปลูกสร้าง!$A$3:$D$3)))</f>
        <v>20</v>
      </c>
      <c r="AR2747" s="44">
        <f t="shared" si="599"/>
        <v>554320</v>
      </c>
      <c r="AS2747" s="44">
        <f t="shared" si="600"/>
        <v>557920</v>
      </c>
      <c r="AT2747" s="44">
        <f t="shared" si="601"/>
        <v>557920</v>
      </c>
      <c r="AU2747" s="46">
        <v>0</v>
      </c>
      <c r="AV2747" s="44">
        <f t="shared" si="595"/>
        <v>557920</v>
      </c>
      <c r="AW2747" s="47" t="str">
        <f t="shared" si="596"/>
        <v>0.02</v>
      </c>
      <c r="AX2747" s="48"/>
      <c r="AY2747" s="48"/>
      <c r="AZ2747" s="49">
        <v>0</v>
      </c>
      <c r="BA2747" s="48"/>
      <c r="BB2747" s="48"/>
      <c r="BC2747" s="44">
        <f t="shared" si="597"/>
        <v>0</v>
      </c>
      <c r="BD2747" s="50">
        <v>1</v>
      </c>
      <c r="BE2747" s="51" t="e">
        <f>IF(AX2747=1,0,IF(AY2747=1,0,IF(BC2747&gt;#REF!,#REF!,IF(OR(AZ2747&gt;0,BD2747&gt;=0),BC2747+([1]สูตร2!H2735*(100%-AZ2747)-BC2747)*BD2747,[1]สูตร2!H2735*(100%-AZ2747)))))</f>
        <v>#REF!</v>
      </c>
      <c r="BF2747" s="31"/>
    </row>
    <row r="2748" spans="1:58" s="5" customFormat="1" ht="24" customHeight="1" x14ac:dyDescent="0.2">
      <c r="A2748" s="31"/>
      <c r="B2748" s="31" t="s">
        <v>65</v>
      </c>
      <c r="C2748" s="31">
        <v>13216</v>
      </c>
      <c r="D2748" s="31" t="s">
        <v>66</v>
      </c>
      <c r="E2748" s="31" t="s">
        <v>2074</v>
      </c>
      <c r="F2748" s="31"/>
      <c r="G2748" s="32" t="s">
        <v>2137</v>
      </c>
      <c r="H2748" s="31">
        <v>70</v>
      </c>
      <c r="I2748" s="31">
        <v>696</v>
      </c>
      <c r="J2748" s="31" t="s">
        <v>1973</v>
      </c>
      <c r="K2748" s="31">
        <v>0</v>
      </c>
      <c r="L2748" s="31">
        <v>0</v>
      </c>
      <c r="M2748" s="31">
        <v>10</v>
      </c>
      <c r="N2748" s="33"/>
      <c r="O2748" s="33">
        <v>10</v>
      </c>
      <c r="P2748" s="33"/>
      <c r="Q2748" s="33"/>
      <c r="R2748" s="33"/>
      <c r="S2748" s="34" t="str">
        <f t="shared" si="588"/>
        <v>2</v>
      </c>
      <c r="T2748" s="35">
        <f t="shared" si="589"/>
        <v>10</v>
      </c>
      <c r="U2748" s="36">
        <f>INDEX([1]ราคาที่ดิน!$B:$G,MATCH($C2748,[1]ราคาที่ดิน!$A:$A,0),MATCH($B2748,[1]ราคาที่ดิน!$B$1:$G$1,0))</f>
        <v>180</v>
      </c>
      <c r="V2748" s="37">
        <f t="shared" si="598"/>
        <v>1800</v>
      </c>
      <c r="W2748" s="31">
        <v>2</v>
      </c>
      <c r="X2748" s="31">
        <v>94</v>
      </c>
      <c r="Y2748" s="31" t="s">
        <v>66</v>
      </c>
      <c r="Z2748" s="31" t="s">
        <v>2138</v>
      </c>
      <c r="AA2748" s="31"/>
      <c r="AB2748" s="32" t="s">
        <v>2137</v>
      </c>
      <c r="AC2748" s="38"/>
      <c r="AD2748" s="39" t="s">
        <v>75</v>
      </c>
      <c r="AE2748" s="39" t="s">
        <v>76</v>
      </c>
      <c r="AF2748" s="40" t="str">
        <f t="shared" si="590"/>
        <v>1</v>
      </c>
      <c r="AG2748" s="41">
        <f t="shared" si="591"/>
        <v>12.5</v>
      </c>
      <c r="AH2748" s="42">
        <v>12.5</v>
      </c>
      <c r="AI2748" s="42"/>
      <c r="AJ2748" s="42"/>
      <c r="AK2748" s="42"/>
      <c r="AL2748" s="31">
        <v>15</v>
      </c>
      <c r="AM2748" s="43" t="str">
        <f t="shared" si="592"/>
        <v>100</v>
      </c>
      <c r="AN2748" s="44">
        <f>INDEX([1]ราคาสิ่งปลูกสร้าง!$D$6:$CC$47,MATCH($AD2748,[1]ราคาสิ่งปลูกสร้าง!$B$6:$B$45,0),MATCH($C$7,[1]ราคาสิ่งปลูกสร้าง!$D$5:$CC$5,0))</f>
        <v>5400</v>
      </c>
      <c r="AO2748" s="44">
        <f t="shared" si="593"/>
        <v>67500</v>
      </c>
      <c r="AP2748" s="45">
        <f t="shared" si="594"/>
        <v>15</v>
      </c>
      <c r="AQ2748" s="40">
        <f>IF(AP2748=0,0,INDEX([1]ค่าเสื่อมสิ่งปลูกสร้าง!$A$5:$D$105,MATCH($AP2748,[1]ค่าเสื่อมสิ่งปลูกสร้าง!$A$5:$A$105,0),MATCH(AE2748,[1]ค่าเสื่อมสิ่งปลูกสร้าง!$A$3:$D$3)))</f>
        <v>65</v>
      </c>
      <c r="AR2748" s="44">
        <f t="shared" si="599"/>
        <v>23625</v>
      </c>
      <c r="AS2748" s="44">
        <f t="shared" si="600"/>
        <v>25425</v>
      </c>
      <c r="AT2748" s="44">
        <f t="shared" si="601"/>
        <v>25425</v>
      </c>
      <c r="AU2748" s="46">
        <v>0</v>
      </c>
      <c r="AV2748" s="44">
        <f t="shared" si="595"/>
        <v>25425</v>
      </c>
      <c r="AW2748" s="47" t="str">
        <f t="shared" si="596"/>
        <v>0.01</v>
      </c>
      <c r="AX2748" s="48"/>
      <c r="AY2748" s="48"/>
      <c r="AZ2748" s="49">
        <v>0</v>
      </c>
      <c r="BA2748" s="48"/>
      <c r="BB2748" s="48"/>
      <c r="BC2748" s="44">
        <f t="shared" si="597"/>
        <v>0</v>
      </c>
      <c r="BD2748" s="50">
        <v>1</v>
      </c>
      <c r="BE2748" s="51" t="e">
        <f>IF(AX2748=1,0,IF(AY2748=1,0,IF(BC2748&gt;#REF!,#REF!,IF(OR(AZ2748&gt;0,BD2748&gt;=0),BC2748+([1]สูตร2!H2736*(100%-AZ2748)-BC2748)*BD2748,[1]สูตร2!H2736*(100%-AZ2748)))))</f>
        <v>#REF!</v>
      </c>
      <c r="BF2748" s="31"/>
    </row>
    <row r="2749" spans="1:58" s="5" customFormat="1" ht="24" customHeight="1" x14ac:dyDescent="0.2">
      <c r="A2749" s="31"/>
      <c r="B2749" s="31" t="s">
        <v>65</v>
      </c>
      <c r="C2749" s="31">
        <v>13216</v>
      </c>
      <c r="D2749" s="31" t="s">
        <v>66</v>
      </c>
      <c r="E2749" s="31" t="s">
        <v>2074</v>
      </c>
      <c r="F2749" s="31"/>
      <c r="G2749" s="32" t="s">
        <v>2137</v>
      </c>
      <c r="H2749" s="31">
        <v>70</v>
      </c>
      <c r="I2749" s="31">
        <v>696</v>
      </c>
      <c r="J2749" s="31" t="s">
        <v>1973</v>
      </c>
      <c r="K2749" s="31">
        <v>0</v>
      </c>
      <c r="L2749" s="31">
        <v>0</v>
      </c>
      <c r="M2749" s="31">
        <v>10</v>
      </c>
      <c r="N2749" s="33"/>
      <c r="O2749" s="33">
        <v>10</v>
      </c>
      <c r="P2749" s="33"/>
      <c r="Q2749" s="33"/>
      <c r="R2749" s="33"/>
      <c r="S2749" s="34" t="str">
        <f t="shared" si="588"/>
        <v>2</v>
      </c>
      <c r="T2749" s="35">
        <f t="shared" si="589"/>
        <v>10</v>
      </c>
      <c r="U2749" s="36">
        <f>INDEX([1]ราคาที่ดิน!$B:$G,MATCH($C2749,[1]ราคาที่ดิน!$A:$A,0),MATCH($B2749,[1]ราคาที่ดิน!$B$1:$G$1,0))</f>
        <v>180</v>
      </c>
      <c r="V2749" s="37">
        <f t="shared" si="598"/>
        <v>1800</v>
      </c>
      <c r="W2749" s="31">
        <v>3</v>
      </c>
      <c r="X2749" s="31">
        <v>94</v>
      </c>
      <c r="Y2749" s="31" t="s">
        <v>66</v>
      </c>
      <c r="Z2749" s="31" t="s">
        <v>2138</v>
      </c>
      <c r="AA2749" s="31"/>
      <c r="AB2749" s="32" t="s">
        <v>2137</v>
      </c>
      <c r="AC2749" s="38"/>
      <c r="AD2749" s="39" t="s">
        <v>75</v>
      </c>
      <c r="AE2749" s="39" t="s">
        <v>76</v>
      </c>
      <c r="AF2749" s="40" t="str">
        <f t="shared" si="590"/>
        <v>1</v>
      </c>
      <c r="AG2749" s="41">
        <f t="shared" si="591"/>
        <v>28</v>
      </c>
      <c r="AH2749" s="42">
        <v>28</v>
      </c>
      <c r="AI2749" s="42"/>
      <c r="AJ2749" s="42"/>
      <c r="AK2749" s="42"/>
      <c r="AL2749" s="31">
        <v>15</v>
      </c>
      <c r="AM2749" s="43" t="str">
        <f t="shared" si="592"/>
        <v>100</v>
      </c>
      <c r="AN2749" s="44">
        <f>INDEX([1]ราคาสิ่งปลูกสร้าง!$D$6:$CC$47,MATCH($AD2749,[1]ราคาสิ่งปลูกสร้าง!$B$6:$B$45,0),MATCH($C$7,[1]ราคาสิ่งปลูกสร้าง!$D$5:$CC$5,0))</f>
        <v>5400</v>
      </c>
      <c r="AO2749" s="44">
        <f t="shared" si="593"/>
        <v>151200</v>
      </c>
      <c r="AP2749" s="45">
        <f t="shared" si="594"/>
        <v>15</v>
      </c>
      <c r="AQ2749" s="40">
        <f>IF(AP2749=0,0,INDEX([1]ค่าเสื่อมสิ่งปลูกสร้าง!$A$5:$D$105,MATCH($AP2749,[1]ค่าเสื่อมสิ่งปลูกสร้าง!$A$5:$A$105,0),MATCH(AE2749,[1]ค่าเสื่อมสิ่งปลูกสร้าง!$A$3:$D$3)))</f>
        <v>65</v>
      </c>
      <c r="AR2749" s="44">
        <f t="shared" si="599"/>
        <v>52920</v>
      </c>
      <c r="AS2749" s="44">
        <f t="shared" si="600"/>
        <v>54720</v>
      </c>
      <c r="AT2749" s="44">
        <f t="shared" si="601"/>
        <v>54720</v>
      </c>
      <c r="AU2749" s="46">
        <v>0</v>
      </c>
      <c r="AV2749" s="44">
        <f t="shared" si="595"/>
        <v>54720</v>
      </c>
      <c r="AW2749" s="47" t="str">
        <f t="shared" si="596"/>
        <v>0.01</v>
      </c>
      <c r="AX2749" s="48"/>
      <c r="AY2749" s="48"/>
      <c r="AZ2749" s="49">
        <v>0</v>
      </c>
      <c r="BA2749" s="48"/>
      <c r="BB2749" s="48"/>
      <c r="BC2749" s="44">
        <f t="shared" si="597"/>
        <v>0</v>
      </c>
      <c r="BD2749" s="50">
        <v>1</v>
      </c>
      <c r="BE2749" s="51" t="e">
        <f>IF(AX2749=1,0,IF(AY2749=1,0,IF(BC2749&gt;#REF!,#REF!,IF(OR(AZ2749&gt;0,BD2749&gt;=0),BC2749+([1]สูตร2!H2737*(100%-AZ2749)-BC2749)*BD2749,[1]สูตร2!H2737*(100%-AZ2749)))))</f>
        <v>#REF!</v>
      </c>
      <c r="BF2749" s="31"/>
    </row>
    <row r="2750" spans="1:58" s="5" customFormat="1" ht="24" customHeight="1" x14ac:dyDescent="0.2">
      <c r="A2750" s="31">
        <v>920</v>
      </c>
      <c r="B2750" s="31" t="s">
        <v>65</v>
      </c>
      <c r="C2750" s="31">
        <v>7200</v>
      </c>
      <c r="D2750" s="31" t="s">
        <v>66</v>
      </c>
      <c r="E2750" s="31" t="s">
        <v>2139</v>
      </c>
      <c r="F2750" s="31"/>
      <c r="G2750" s="32" t="s">
        <v>2140</v>
      </c>
      <c r="H2750" s="31">
        <v>47</v>
      </c>
      <c r="I2750" s="31">
        <v>440</v>
      </c>
      <c r="J2750" s="31" t="s">
        <v>1973</v>
      </c>
      <c r="K2750" s="31">
        <v>0</v>
      </c>
      <c r="L2750" s="31">
        <v>0</v>
      </c>
      <c r="M2750" s="31">
        <v>60</v>
      </c>
      <c r="N2750" s="33"/>
      <c r="O2750" s="33">
        <v>60</v>
      </c>
      <c r="P2750" s="33"/>
      <c r="Q2750" s="33"/>
      <c r="R2750" s="33"/>
      <c r="S2750" s="34" t="str">
        <f t="shared" si="588"/>
        <v>2</v>
      </c>
      <c r="T2750" s="35">
        <f t="shared" si="589"/>
        <v>60</v>
      </c>
      <c r="U2750" s="36">
        <f>INDEX([1]ราคาที่ดิน!$B:$G,MATCH($C2750,[1]ราคาที่ดิน!$A:$A,0),MATCH($B2750,[1]ราคาที่ดิน!$B$1:$G$1,0))</f>
        <v>180</v>
      </c>
      <c r="V2750" s="37">
        <f t="shared" si="598"/>
        <v>10800</v>
      </c>
      <c r="W2750" s="31">
        <v>1</v>
      </c>
      <c r="X2750" s="31">
        <v>97</v>
      </c>
      <c r="Y2750" s="31" t="s">
        <v>71</v>
      </c>
      <c r="Z2750" s="31" t="s">
        <v>2141</v>
      </c>
      <c r="AA2750" s="31"/>
      <c r="AB2750" s="32" t="s">
        <v>2140</v>
      </c>
      <c r="AC2750" s="38"/>
      <c r="AD2750" s="39" t="s">
        <v>73</v>
      </c>
      <c r="AE2750" s="39" t="s">
        <v>74</v>
      </c>
      <c r="AF2750" s="40" t="str">
        <f t="shared" si="590"/>
        <v>2</v>
      </c>
      <c r="AG2750" s="41">
        <f t="shared" si="591"/>
        <v>73.2</v>
      </c>
      <c r="AH2750" s="42"/>
      <c r="AI2750" s="42">
        <v>73.2</v>
      </c>
      <c r="AJ2750" s="42"/>
      <c r="AK2750" s="42"/>
      <c r="AL2750" s="31">
        <v>15</v>
      </c>
      <c r="AM2750" s="43" t="str">
        <f t="shared" si="592"/>
        <v>100</v>
      </c>
      <c r="AN2750" s="44">
        <f>INDEX([1]ราคาสิ่งปลูกสร้าง!$D$6:$CC$47,MATCH($AD2750,[1]ราคาสิ่งปลูกสร้าง!$B$6:$B$45,0),MATCH($C$7,[1]ราคาสิ่งปลูกสร้าง!$D$5:$CC$5,0))</f>
        <v>6500</v>
      </c>
      <c r="AO2750" s="44">
        <f t="shared" si="593"/>
        <v>475800</v>
      </c>
      <c r="AP2750" s="45">
        <f t="shared" si="594"/>
        <v>15</v>
      </c>
      <c r="AQ2750" s="40">
        <f>IF(AP2750=0,0,INDEX([1]ค่าเสื่อมสิ่งปลูกสร้าง!$A$5:$D$105,MATCH($AP2750,[1]ค่าเสื่อมสิ่งปลูกสร้าง!$A$5:$A$105,0),MATCH(AE2750,[1]ค่าเสื่อมสิ่งปลูกสร้าง!$A$3:$D$3)))</f>
        <v>20</v>
      </c>
      <c r="AR2750" s="44">
        <f t="shared" si="599"/>
        <v>380640</v>
      </c>
      <c r="AS2750" s="44">
        <f t="shared" si="600"/>
        <v>391440</v>
      </c>
      <c r="AT2750" s="44">
        <f t="shared" si="601"/>
        <v>391440</v>
      </c>
      <c r="AU2750" s="46">
        <v>0</v>
      </c>
      <c r="AV2750" s="44">
        <f t="shared" si="595"/>
        <v>391440</v>
      </c>
      <c r="AW2750" s="47" t="str">
        <f t="shared" si="596"/>
        <v>0.02</v>
      </c>
      <c r="AX2750" s="48"/>
      <c r="AY2750" s="48"/>
      <c r="AZ2750" s="49">
        <v>0</v>
      </c>
      <c r="BA2750" s="48"/>
      <c r="BB2750" s="48"/>
      <c r="BC2750" s="44">
        <f t="shared" si="597"/>
        <v>0</v>
      </c>
      <c r="BD2750" s="50">
        <v>1</v>
      </c>
      <c r="BE2750" s="51" t="e">
        <f>IF(AX2750=1,0,IF(AY2750=1,0,IF(BC2750&gt;#REF!,#REF!,IF(OR(AZ2750&gt;0,BD2750&gt;=0),BC2750+([1]สูตร2!H2738*(100%-AZ2750)-BC2750)*BD2750,[1]สูตร2!H2738*(100%-AZ2750)))))</f>
        <v>#REF!</v>
      </c>
      <c r="BF2750" s="31"/>
    </row>
    <row r="2751" spans="1:58" s="5" customFormat="1" ht="24" customHeight="1" x14ac:dyDescent="0.2">
      <c r="A2751" s="31">
        <v>921</v>
      </c>
      <c r="B2751" s="31" t="s">
        <v>65</v>
      </c>
      <c r="C2751" s="31">
        <v>5660</v>
      </c>
      <c r="D2751" s="31" t="s">
        <v>71</v>
      </c>
      <c r="E2751" s="31" t="s">
        <v>2142</v>
      </c>
      <c r="F2751" s="31"/>
      <c r="G2751" s="32" t="s">
        <v>2143</v>
      </c>
      <c r="H2751" s="31">
        <v>88</v>
      </c>
      <c r="I2751" s="31">
        <v>714</v>
      </c>
      <c r="J2751" s="31" t="s">
        <v>1973</v>
      </c>
      <c r="K2751" s="31">
        <v>0</v>
      </c>
      <c r="L2751" s="31">
        <v>0</v>
      </c>
      <c r="M2751" s="31">
        <v>86</v>
      </c>
      <c r="N2751" s="33"/>
      <c r="O2751" s="33">
        <v>86</v>
      </c>
      <c r="P2751" s="33"/>
      <c r="Q2751" s="33"/>
      <c r="R2751" s="33"/>
      <c r="S2751" s="34" t="str">
        <f t="shared" si="588"/>
        <v>2</v>
      </c>
      <c r="T2751" s="35">
        <f t="shared" si="589"/>
        <v>86</v>
      </c>
      <c r="U2751" s="36">
        <f>INDEX([1]ราคาที่ดิน!$B:$G,MATCH($C2751,[1]ราคาที่ดิน!$A:$A,0),MATCH($B2751,[1]ราคาที่ดิน!$B$1:$G$1,0))</f>
        <v>180</v>
      </c>
      <c r="V2751" s="37">
        <f t="shared" si="598"/>
        <v>15480</v>
      </c>
      <c r="W2751" s="31">
        <v>1</v>
      </c>
      <c r="X2751" s="31">
        <v>98</v>
      </c>
      <c r="Y2751" s="31" t="s">
        <v>66</v>
      </c>
      <c r="Z2751" s="31" t="s">
        <v>2144</v>
      </c>
      <c r="AA2751" s="31"/>
      <c r="AB2751" s="32" t="s">
        <v>2143</v>
      </c>
      <c r="AC2751" s="38"/>
      <c r="AD2751" s="39" t="s">
        <v>73</v>
      </c>
      <c r="AE2751" s="39" t="s">
        <v>94</v>
      </c>
      <c r="AF2751" s="40" t="str">
        <f t="shared" si="590"/>
        <v>2</v>
      </c>
      <c r="AG2751" s="41">
        <f t="shared" si="591"/>
        <v>73.2</v>
      </c>
      <c r="AH2751" s="42"/>
      <c r="AI2751" s="42">
        <v>73.2</v>
      </c>
      <c r="AJ2751" s="42"/>
      <c r="AK2751" s="42"/>
      <c r="AL2751" s="31">
        <v>15</v>
      </c>
      <c r="AM2751" s="43" t="str">
        <f t="shared" si="592"/>
        <v>100</v>
      </c>
      <c r="AN2751" s="44">
        <f>INDEX([1]ราคาสิ่งปลูกสร้าง!$D$6:$CC$47,MATCH($AD2751,[1]ราคาสิ่งปลูกสร้าง!$B$6:$B$45,0),MATCH($C$7,[1]ราคาสิ่งปลูกสร้าง!$D$5:$CC$5,0))</f>
        <v>6500</v>
      </c>
      <c r="AO2751" s="44">
        <f t="shared" si="593"/>
        <v>475800</v>
      </c>
      <c r="AP2751" s="45">
        <f t="shared" si="594"/>
        <v>15</v>
      </c>
      <c r="AQ2751" s="40">
        <f>IF(AP2751=0,0,INDEX([1]ค่าเสื่อมสิ่งปลูกสร้าง!$A$5:$D$105,MATCH($AP2751,[1]ค่าเสื่อมสิ่งปลูกสร้าง!$A$5:$A$105,0),MATCH(AE2751,[1]ค่าเสื่อมสิ่งปลูกสร้าง!$A$3:$D$3)))</f>
        <v>20</v>
      </c>
      <c r="AR2751" s="44">
        <f t="shared" si="599"/>
        <v>380640</v>
      </c>
      <c r="AS2751" s="44">
        <f t="shared" si="600"/>
        <v>396120</v>
      </c>
      <c r="AT2751" s="44">
        <f t="shared" si="601"/>
        <v>396120</v>
      </c>
      <c r="AU2751" s="46">
        <v>0</v>
      </c>
      <c r="AV2751" s="44">
        <f t="shared" si="595"/>
        <v>396120</v>
      </c>
      <c r="AW2751" s="47" t="str">
        <f t="shared" si="596"/>
        <v>0.02</v>
      </c>
      <c r="AX2751" s="48"/>
      <c r="AY2751" s="48"/>
      <c r="AZ2751" s="49">
        <v>0</v>
      </c>
      <c r="BA2751" s="48"/>
      <c r="BB2751" s="48"/>
      <c r="BC2751" s="44">
        <f t="shared" si="597"/>
        <v>0</v>
      </c>
      <c r="BD2751" s="50">
        <v>1</v>
      </c>
      <c r="BE2751" s="51" t="e">
        <f>IF(AX2751=1,0,IF(AY2751=1,0,IF(BC2751&gt;#REF!,#REF!,IF(OR(AZ2751&gt;0,BD2751&gt;=0),BC2751+([1]สูตร2!H2739*(100%-AZ2751)-BC2751)*BD2751,[1]สูตร2!H2739*(100%-AZ2751)))))</f>
        <v>#REF!</v>
      </c>
      <c r="BF2751" s="31"/>
    </row>
    <row r="2752" spans="1:58" s="5" customFormat="1" ht="24" customHeight="1" x14ac:dyDescent="0.2">
      <c r="A2752" s="31">
        <v>922</v>
      </c>
      <c r="B2752" s="31" t="s">
        <v>65</v>
      </c>
      <c r="C2752" s="31">
        <v>27465</v>
      </c>
      <c r="D2752" s="31" t="s">
        <v>66</v>
      </c>
      <c r="E2752" s="31" t="s">
        <v>2145</v>
      </c>
      <c r="F2752" s="31"/>
      <c r="G2752" s="32" t="s">
        <v>2146</v>
      </c>
      <c r="H2752" s="31">
        <v>267</v>
      </c>
      <c r="I2752" s="31">
        <v>1430</v>
      </c>
      <c r="J2752" s="31" t="s">
        <v>1973</v>
      </c>
      <c r="K2752" s="31">
        <v>0</v>
      </c>
      <c r="L2752" s="31">
        <v>1</v>
      </c>
      <c r="M2752" s="31">
        <v>90</v>
      </c>
      <c r="N2752" s="33">
        <v>190</v>
      </c>
      <c r="O2752" s="33"/>
      <c r="P2752" s="33"/>
      <c r="Q2752" s="33"/>
      <c r="R2752" s="33"/>
      <c r="S2752" s="34" t="str">
        <f t="shared" si="588"/>
        <v>1</v>
      </c>
      <c r="T2752" s="35">
        <f t="shared" si="589"/>
        <v>190</v>
      </c>
      <c r="U2752" s="36">
        <f>INDEX([1]ราคาที่ดิน!$B:$G,MATCH($C2752,[1]ราคาที่ดิน!$A:$A,0),MATCH($B2752,[1]ราคาที่ดิน!$B$1:$G$1,0))</f>
        <v>180</v>
      </c>
      <c r="V2752" s="37">
        <f t="shared" si="598"/>
        <v>34200</v>
      </c>
      <c r="W2752" s="31"/>
      <c r="X2752" s="31"/>
      <c r="Y2752" s="31"/>
      <c r="Z2752" s="31"/>
      <c r="AA2752" s="31"/>
      <c r="AB2752" s="32"/>
      <c r="AC2752" s="38"/>
      <c r="AD2752" s="39"/>
      <c r="AE2752" s="39"/>
      <c r="AF2752" s="40" t="str">
        <f t="shared" si="590"/>
        <v/>
      </c>
      <c r="AG2752" s="41" t="str">
        <f t="shared" si="591"/>
        <v/>
      </c>
      <c r="AH2752" s="42"/>
      <c r="AI2752" s="42"/>
      <c r="AJ2752" s="42"/>
      <c r="AK2752" s="42"/>
      <c r="AL2752" s="31"/>
      <c r="AM2752" s="43" t="str">
        <f t="shared" si="592"/>
        <v>100</v>
      </c>
      <c r="AN2752" s="44">
        <f>INDEX([1]ราคาสิ่งปลูกสร้าง!$D$6:$CC$47,MATCH($AD2752,[1]ราคาสิ่งปลูกสร้าง!$B$6:$B$45,0),MATCH($C$7,[1]ราคาสิ่งปลูกสร้าง!$D$5:$CC$5,0))</f>
        <v>0</v>
      </c>
      <c r="AO2752" s="44">
        <f t="shared" si="593"/>
        <v>0</v>
      </c>
      <c r="AP2752" s="45">
        <f t="shared" si="594"/>
        <v>0</v>
      </c>
      <c r="AQ2752" s="40">
        <f>IF(AP2752=0,0,INDEX([1]ค่าเสื่อมสิ่งปลูกสร้าง!$A$5:$D$105,MATCH($AP2752,[1]ค่าเสื่อมสิ่งปลูกสร้าง!$A$5:$A$105,0),MATCH(AE2752,[1]ค่าเสื่อมสิ่งปลูกสร้าง!$A$3:$D$3)))</f>
        <v>0</v>
      </c>
      <c r="AR2752" s="44">
        <f t="shared" si="599"/>
        <v>0</v>
      </c>
      <c r="AS2752" s="44">
        <f t="shared" si="600"/>
        <v>34200</v>
      </c>
      <c r="AT2752" s="44">
        <f t="shared" si="601"/>
        <v>34200</v>
      </c>
      <c r="AU2752" s="46">
        <v>0</v>
      </c>
      <c r="AV2752" s="44">
        <f t="shared" si="595"/>
        <v>34200</v>
      </c>
      <c r="AW2752" s="47" t="str">
        <f t="shared" si="596"/>
        <v>0.01</v>
      </c>
      <c r="AX2752" s="48"/>
      <c r="AY2752" s="48"/>
      <c r="AZ2752" s="49">
        <v>0</v>
      </c>
      <c r="BA2752" s="48"/>
      <c r="BB2752" s="48"/>
      <c r="BC2752" s="44">
        <f t="shared" si="597"/>
        <v>0</v>
      </c>
      <c r="BD2752" s="50">
        <v>1</v>
      </c>
      <c r="BE2752" s="51" t="e">
        <f>IF(AX2752=1,0,IF(AY2752=1,0,IF(BC2752&gt;#REF!,#REF!,IF(OR(AZ2752&gt;0,BD2752&gt;=0),BC2752+([1]สูตร2!H2740*(100%-AZ2752)-BC2752)*BD2752,[1]สูตร2!H2740*(100%-AZ2752)))))</f>
        <v>#REF!</v>
      </c>
      <c r="BF2752" s="31"/>
    </row>
    <row r="2753" spans="1:58" s="5" customFormat="1" ht="24" customHeight="1" x14ac:dyDescent="0.2">
      <c r="A2753" s="31"/>
      <c r="B2753" s="31" t="s">
        <v>65</v>
      </c>
      <c r="C2753" s="31">
        <v>266</v>
      </c>
      <c r="D2753" s="31" t="s">
        <v>66</v>
      </c>
      <c r="E2753" s="31" t="s">
        <v>2145</v>
      </c>
      <c r="F2753" s="31"/>
      <c r="G2753" s="32" t="s">
        <v>2146</v>
      </c>
      <c r="H2753" s="31">
        <v>276</v>
      </c>
      <c r="I2753" s="31">
        <v>1770</v>
      </c>
      <c r="J2753" s="31" t="s">
        <v>1973</v>
      </c>
      <c r="K2753" s="31">
        <v>4</v>
      </c>
      <c r="L2753" s="31">
        <v>2</v>
      </c>
      <c r="M2753" s="31">
        <v>12</v>
      </c>
      <c r="N2753" s="33">
        <v>1812</v>
      </c>
      <c r="O2753" s="33"/>
      <c r="P2753" s="33"/>
      <c r="Q2753" s="33"/>
      <c r="R2753" s="33"/>
      <c r="S2753" s="34" t="str">
        <f t="shared" si="588"/>
        <v>1</v>
      </c>
      <c r="T2753" s="35">
        <f t="shared" si="589"/>
        <v>1812</v>
      </c>
      <c r="U2753" s="36">
        <f>INDEX([1]ราคาที่ดิน!$B:$G,MATCH($C2753,[1]ราคาที่ดิน!$A:$A,0),MATCH($B2753,[1]ราคาที่ดิน!$B$1:$G$1,0))</f>
        <v>180</v>
      </c>
      <c r="V2753" s="37">
        <f t="shared" si="598"/>
        <v>326160</v>
      </c>
      <c r="W2753" s="31"/>
      <c r="X2753" s="31"/>
      <c r="Y2753" s="31"/>
      <c r="Z2753" s="31"/>
      <c r="AA2753" s="31"/>
      <c r="AB2753" s="32"/>
      <c r="AC2753" s="38"/>
      <c r="AD2753" s="39"/>
      <c r="AE2753" s="39"/>
      <c r="AF2753" s="40" t="str">
        <f t="shared" si="590"/>
        <v/>
      </c>
      <c r="AG2753" s="41" t="str">
        <f t="shared" si="591"/>
        <v/>
      </c>
      <c r="AH2753" s="42"/>
      <c r="AI2753" s="42"/>
      <c r="AJ2753" s="42"/>
      <c r="AK2753" s="42"/>
      <c r="AL2753" s="31"/>
      <c r="AM2753" s="43" t="str">
        <f t="shared" si="592"/>
        <v>100</v>
      </c>
      <c r="AN2753" s="44">
        <f>INDEX([1]ราคาสิ่งปลูกสร้าง!$D$6:$CC$47,MATCH($AD2753,[1]ราคาสิ่งปลูกสร้าง!$B$6:$B$45,0),MATCH($C$7,[1]ราคาสิ่งปลูกสร้าง!$D$5:$CC$5,0))</f>
        <v>0</v>
      </c>
      <c r="AO2753" s="44">
        <f t="shared" si="593"/>
        <v>0</v>
      </c>
      <c r="AP2753" s="45">
        <f t="shared" si="594"/>
        <v>0</v>
      </c>
      <c r="AQ2753" s="40">
        <f>IF(AP2753=0,0,INDEX([1]ค่าเสื่อมสิ่งปลูกสร้าง!$A$5:$D$105,MATCH($AP2753,[1]ค่าเสื่อมสิ่งปลูกสร้าง!$A$5:$A$105,0),MATCH(AE2753,[1]ค่าเสื่อมสิ่งปลูกสร้าง!$A$3:$D$3)))</f>
        <v>0</v>
      </c>
      <c r="AR2753" s="44">
        <f t="shared" si="599"/>
        <v>0</v>
      </c>
      <c r="AS2753" s="44">
        <f t="shared" si="600"/>
        <v>326160</v>
      </c>
      <c r="AT2753" s="44">
        <f t="shared" si="601"/>
        <v>326160</v>
      </c>
      <c r="AU2753" s="46">
        <v>0</v>
      </c>
      <c r="AV2753" s="44">
        <f t="shared" si="595"/>
        <v>326160</v>
      </c>
      <c r="AW2753" s="47" t="str">
        <f t="shared" si="596"/>
        <v>0.01</v>
      </c>
      <c r="AX2753" s="48"/>
      <c r="AY2753" s="48"/>
      <c r="AZ2753" s="49">
        <v>0</v>
      </c>
      <c r="BA2753" s="48"/>
      <c r="BB2753" s="48"/>
      <c r="BC2753" s="44">
        <f t="shared" si="597"/>
        <v>0</v>
      </c>
      <c r="BD2753" s="50">
        <v>1</v>
      </c>
      <c r="BE2753" s="51" t="e">
        <f>IF(AX2753=1,0,IF(AY2753=1,0,IF(BC2753&gt;#REF!,#REF!,IF(OR(AZ2753&gt;0,BD2753&gt;=0),BC2753+([1]สูตร2!H2741*(100%-AZ2753)-BC2753)*BD2753,[1]สูตร2!H2741*(100%-AZ2753)))))</f>
        <v>#REF!</v>
      </c>
      <c r="BF2753" s="31"/>
    </row>
    <row r="2754" spans="1:58" s="5" customFormat="1" ht="24" customHeight="1" x14ac:dyDescent="0.2">
      <c r="A2754" s="31"/>
      <c r="B2754" s="31" t="s">
        <v>65</v>
      </c>
      <c r="C2754" s="31">
        <v>261</v>
      </c>
      <c r="D2754" s="31" t="s">
        <v>66</v>
      </c>
      <c r="E2754" s="31" t="s">
        <v>2145</v>
      </c>
      <c r="F2754" s="31"/>
      <c r="G2754" s="32" t="s">
        <v>2146</v>
      </c>
      <c r="H2754" s="31">
        <v>244</v>
      </c>
      <c r="I2754" s="31">
        <v>1765</v>
      </c>
      <c r="J2754" s="31" t="s">
        <v>1973</v>
      </c>
      <c r="K2754" s="31">
        <v>0</v>
      </c>
      <c r="L2754" s="31">
        <v>1</v>
      </c>
      <c r="M2754" s="31">
        <v>30</v>
      </c>
      <c r="N2754" s="33">
        <v>130</v>
      </c>
      <c r="O2754" s="33"/>
      <c r="P2754" s="33"/>
      <c r="Q2754" s="33"/>
      <c r="R2754" s="33"/>
      <c r="S2754" s="34" t="str">
        <f t="shared" si="588"/>
        <v>1</v>
      </c>
      <c r="T2754" s="35">
        <f t="shared" si="589"/>
        <v>130</v>
      </c>
      <c r="U2754" s="36">
        <f>INDEX([1]ราคาที่ดิน!$B:$G,MATCH($C2754,[1]ราคาที่ดิน!$A:$A,0),MATCH($B2754,[1]ราคาที่ดิน!$B$1:$G$1,0))</f>
        <v>180</v>
      </c>
      <c r="V2754" s="37">
        <f t="shared" si="598"/>
        <v>23400</v>
      </c>
      <c r="W2754" s="31"/>
      <c r="X2754" s="31"/>
      <c r="Y2754" s="31"/>
      <c r="Z2754" s="31"/>
      <c r="AA2754" s="31"/>
      <c r="AB2754" s="32"/>
      <c r="AC2754" s="38"/>
      <c r="AD2754" s="39"/>
      <c r="AE2754" s="39"/>
      <c r="AF2754" s="40" t="str">
        <f t="shared" si="590"/>
        <v/>
      </c>
      <c r="AG2754" s="41" t="str">
        <f t="shared" si="591"/>
        <v/>
      </c>
      <c r="AH2754" s="42"/>
      <c r="AI2754" s="42"/>
      <c r="AJ2754" s="42"/>
      <c r="AK2754" s="42"/>
      <c r="AL2754" s="31"/>
      <c r="AM2754" s="43" t="str">
        <f t="shared" si="592"/>
        <v>100</v>
      </c>
      <c r="AN2754" s="44">
        <f>INDEX([1]ราคาสิ่งปลูกสร้าง!$D$6:$CC$47,MATCH($AD2754,[1]ราคาสิ่งปลูกสร้าง!$B$6:$B$45,0),MATCH($C$7,[1]ราคาสิ่งปลูกสร้าง!$D$5:$CC$5,0))</f>
        <v>0</v>
      </c>
      <c r="AO2754" s="44">
        <f t="shared" si="593"/>
        <v>0</v>
      </c>
      <c r="AP2754" s="45">
        <f t="shared" si="594"/>
        <v>0</v>
      </c>
      <c r="AQ2754" s="40">
        <f>IF(AP2754=0,0,INDEX([1]ค่าเสื่อมสิ่งปลูกสร้าง!$A$5:$D$105,MATCH($AP2754,[1]ค่าเสื่อมสิ่งปลูกสร้าง!$A$5:$A$105,0),MATCH(AE2754,[1]ค่าเสื่อมสิ่งปลูกสร้าง!$A$3:$D$3)))</f>
        <v>0</v>
      </c>
      <c r="AR2754" s="44">
        <f t="shared" si="599"/>
        <v>0</v>
      </c>
      <c r="AS2754" s="44">
        <f t="shared" si="600"/>
        <v>23400</v>
      </c>
      <c r="AT2754" s="44">
        <f t="shared" si="601"/>
        <v>23400</v>
      </c>
      <c r="AU2754" s="46">
        <v>0</v>
      </c>
      <c r="AV2754" s="44">
        <f t="shared" si="595"/>
        <v>23400</v>
      </c>
      <c r="AW2754" s="47" t="str">
        <f t="shared" si="596"/>
        <v>0.01</v>
      </c>
      <c r="AX2754" s="48"/>
      <c r="AY2754" s="48"/>
      <c r="AZ2754" s="49">
        <v>0</v>
      </c>
      <c r="BA2754" s="48"/>
      <c r="BB2754" s="48"/>
      <c r="BC2754" s="44">
        <f t="shared" si="597"/>
        <v>0</v>
      </c>
      <c r="BD2754" s="50">
        <v>1</v>
      </c>
      <c r="BE2754" s="51" t="e">
        <f>IF(AX2754=1,0,IF(AY2754=1,0,IF(BC2754&gt;#REF!,#REF!,IF(OR(AZ2754&gt;0,BD2754&gt;=0),BC2754+([1]สูตร2!H2742*(100%-AZ2754)-BC2754)*BD2754,[1]สูตร2!H2742*(100%-AZ2754)))))</f>
        <v>#REF!</v>
      </c>
      <c r="BF2754" s="31"/>
    </row>
    <row r="2755" spans="1:58" s="5" customFormat="1" ht="24" customHeight="1" x14ac:dyDescent="0.2">
      <c r="A2755" s="31">
        <v>923</v>
      </c>
      <c r="B2755" s="31" t="s">
        <v>65</v>
      </c>
      <c r="C2755" s="31">
        <v>695</v>
      </c>
      <c r="D2755" s="31" t="s">
        <v>71</v>
      </c>
      <c r="E2755" s="31" t="s">
        <v>2147</v>
      </c>
      <c r="F2755" s="31"/>
      <c r="G2755" s="32" t="s">
        <v>2146</v>
      </c>
      <c r="H2755" s="31">
        <v>244</v>
      </c>
      <c r="I2755" s="31">
        <v>2157</v>
      </c>
      <c r="J2755" s="31" t="s">
        <v>1973</v>
      </c>
      <c r="K2755" s="31">
        <v>5</v>
      </c>
      <c r="L2755" s="31">
        <v>0</v>
      </c>
      <c r="M2755" s="31">
        <v>92</v>
      </c>
      <c r="N2755" s="33">
        <v>2092</v>
      </c>
      <c r="O2755" s="33"/>
      <c r="P2755" s="33"/>
      <c r="Q2755" s="33"/>
      <c r="R2755" s="33"/>
      <c r="S2755" s="34" t="str">
        <f t="shared" si="588"/>
        <v>1</v>
      </c>
      <c r="T2755" s="35">
        <f t="shared" si="589"/>
        <v>2092</v>
      </c>
      <c r="U2755" s="36">
        <f>INDEX([1]ราคาที่ดิน!$B:$G,MATCH($C2755,[1]ราคาที่ดิน!$A:$A,0),MATCH($B2755,[1]ราคาที่ดิน!$B$1:$G$1,0))</f>
        <v>180</v>
      </c>
      <c r="V2755" s="37">
        <f t="shared" si="598"/>
        <v>376560</v>
      </c>
      <c r="W2755" s="31"/>
      <c r="X2755" s="31"/>
      <c r="Y2755" s="31"/>
      <c r="Z2755" s="31"/>
      <c r="AA2755" s="31"/>
      <c r="AB2755" s="32"/>
      <c r="AC2755" s="38"/>
      <c r="AD2755" s="39"/>
      <c r="AE2755" s="39"/>
      <c r="AF2755" s="40" t="str">
        <f t="shared" si="590"/>
        <v/>
      </c>
      <c r="AG2755" s="41" t="str">
        <f t="shared" si="591"/>
        <v/>
      </c>
      <c r="AH2755" s="42"/>
      <c r="AI2755" s="42"/>
      <c r="AJ2755" s="42"/>
      <c r="AK2755" s="42"/>
      <c r="AL2755" s="31"/>
      <c r="AM2755" s="43" t="str">
        <f t="shared" si="592"/>
        <v>100</v>
      </c>
      <c r="AN2755" s="44">
        <f>INDEX([1]ราคาสิ่งปลูกสร้าง!$D$6:$CC$47,MATCH($AD2755,[1]ราคาสิ่งปลูกสร้าง!$B$6:$B$45,0),MATCH($C$7,[1]ราคาสิ่งปลูกสร้าง!$D$5:$CC$5,0))</f>
        <v>0</v>
      </c>
      <c r="AO2755" s="44">
        <f t="shared" si="593"/>
        <v>0</v>
      </c>
      <c r="AP2755" s="45">
        <f t="shared" si="594"/>
        <v>0</v>
      </c>
      <c r="AQ2755" s="40">
        <f>IF(AP2755=0,0,INDEX([1]ค่าเสื่อมสิ่งปลูกสร้าง!$A$5:$D$105,MATCH($AP2755,[1]ค่าเสื่อมสิ่งปลูกสร้าง!$A$5:$A$105,0),MATCH(AE2755,[1]ค่าเสื่อมสิ่งปลูกสร้าง!$A$3:$D$3)))</f>
        <v>0</v>
      </c>
      <c r="AR2755" s="44">
        <f t="shared" si="599"/>
        <v>0</v>
      </c>
      <c r="AS2755" s="44">
        <f t="shared" si="600"/>
        <v>376560</v>
      </c>
      <c r="AT2755" s="44">
        <f t="shared" si="601"/>
        <v>376560</v>
      </c>
      <c r="AU2755" s="46">
        <v>0</v>
      </c>
      <c r="AV2755" s="44">
        <f t="shared" si="595"/>
        <v>376560</v>
      </c>
      <c r="AW2755" s="47" t="str">
        <f t="shared" si="596"/>
        <v>0.01</v>
      </c>
      <c r="AX2755" s="48"/>
      <c r="AY2755" s="48"/>
      <c r="AZ2755" s="49">
        <v>0</v>
      </c>
      <c r="BA2755" s="48"/>
      <c r="BB2755" s="48"/>
      <c r="BC2755" s="44">
        <f t="shared" si="597"/>
        <v>0</v>
      </c>
      <c r="BD2755" s="50">
        <v>1</v>
      </c>
      <c r="BE2755" s="51" t="e">
        <f>IF(AX2755=1,0,IF(AY2755=1,0,IF(BC2755&gt;#REF!,#REF!,IF(OR(AZ2755&gt;0,BD2755&gt;=0),BC2755+([1]สูตร2!H2743*(100%-AZ2755)-BC2755)*BD2755,[1]สูตร2!H2743*(100%-AZ2755)))))</f>
        <v>#REF!</v>
      </c>
      <c r="BF2755" s="31"/>
    </row>
    <row r="2756" spans="1:58" s="5" customFormat="1" ht="24" customHeight="1" x14ac:dyDescent="0.2">
      <c r="A2756" s="31"/>
      <c r="B2756" s="31" t="s">
        <v>65</v>
      </c>
      <c r="C2756" s="31">
        <v>698</v>
      </c>
      <c r="D2756" s="31" t="s">
        <v>71</v>
      </c>
      <c r="E2756" s="31" t="s">
        <v>2147</v>
      </c>
      <c r="F2756" s="31"/>
      <c r="G2756" s="32" t="s">
        <v>2146</v>
      </c>
      <c r="H2756" s="31">
        <v>247</v>
      </c>
      <c r="I2756" s="31">
        <v>2160</v>
      </c>
      <c r="J2756" s="31" t="s">
        <v>1973</v>
      </c>
      <c r="K2756" s="31">
        <v>2</v>
      </c>
      <c r="L2756" s="31">
        <v>0</v>
      </c>
      <c r="M2756" s="31">
        <v>8</v>
      </c>
      <c r="N2756" s="33">
        <v>808</v>
      </c>
      <c r="O2756" s="33"/>
      <c r="P2756" s="33"/>
      <c r="Q2756" s="33"/>
      <c r="R2756" s="33"/>
      <c r="S2756" s="34" t="str">
        <f t="shared" si="588"/>
        <v>1</v>
      </c>
      <c r="T2756" s="35">
        <f t="shared" si="589"/>
        <v>808</v>
      </c>
      <c r="U2756" s="36">
        <f>INDEX([1]ราคาที่ดิน!$B:$G,MATCH($C2756,[1]ราคาที่ดิน!$A:$A,0),MATCH($B2756,[1]ราคาที่ดิน!$B$1:$G$1,0))</f>
        <v>180</v>
      </c>
      <c r="V2756" s="37">
        <f t="shared" si="598"/>
        <v>145440</v>
      </c>
      <c r="W2756" s="31"/>
      <c r="X2756" s="31"/>
      <c r="Y2756" s="31"/>
      <c r="Z2756" s="31"/>
      <c r="AA2756" s="31"/>
      <c r="AB2756" s="32"/>
      <c r="AC2756" s="38"/>
      <c r="AD2756" s="39"/>
      <c r="AE2756" s="39"/>
      <c r="AF2756" s="40" t="str">
        <f t="shared" si="590"/>
        <v/>
      </c>
      <c r="AG2756" s="41" t="str">
        <f t="shared" si="591"/>
        <v/>
      </c>
      <c r="AH2756" s="42"/>
      <c r="AI2756" s="42"/>
      <c r="AJ2756" s="42"/>
      <c r="AK2756" s="42"/>
      <c r="AL2756" s="31"/>
      <c r="AM2756" s="43" t="str">
        <f t="shared" si="592"/>
        <v>100</v>
      </c>
      <c r="AN2756" s="44">
        <f>INDEX([1]ราคาสิ่งปลูกสร้าง!$D$6:$CC$47,MATCH($AD2756,[1]ราคาสิ่งปลูกสร้าง!$B$6:$B$45,0),MATCH($C$7,[1]ราคาสิ่งปลูกสร้าง!$D$5:$CC$5,0))</f>
        <v>0</v>
      </c>
      <c r="AO2756" s="44">
        <f t="shared" si="593"/>
        <v>0</v>
      </c>
      <c r="AP2756" s="45">
        <f t="shared" si="594"/>
        <v>0</v>
      </c>
      <c r="AQ2756" s="40">
        <f>IF(AP2756=0,0,INDEX([1]ค่าเสื่อมสิ่งปลูกสร้าง!$A$5:$D$105,MATCH($AP2756,[1]ค่าเสื่อมสิ่งปลูกสร้าง!$A$5:$A$105,0),MATCH(AE2756,[1]ค่าเสื่อมสิ่งปลูกสร้าง!$A$3:$D$3)))</f>
        <v>0</v>
      </c>
      <c r="AR2756" s="44">
        <f t="shared" si="599"/>
        <v>0</v>
      </c>
      <c r="AS2756" s="44">
        <f t="shared" si="600"/>
        <v>145440</v>
      </c>
      <c r="AT2756" s="44">
        <f t="shared" si="601"/>
        <v>145440</v>
      </c>
      <c r="AU2756" s="46">
        <v>0</v>
      </c>
      <c r="AV2756" s="44">
        <f t="shared" si="595"/>
        <v>145440</v>
      </c>
      <c r="AW2756" s="47" t="str">
        <f t="shared" si="596"/>
        <v>0.01</v>
      </c>
      <c r="AX2756" s="48"/>
      <c r="AY2756" s="48"/>
      <c r="AZ2756" s="49">
        <v>0</v>
      </c>
      <c r="BA2756" s="48"/>
      <c r="BB2756" s="48"/>
      <c r="BC2756" s="44">
        <f t="shared" si="597"/>
        <v>0</v>
      </c>
      <c r="BD2756" s="50">
        <v>1</v>
      </c>
      <c r="BE2756" s="51" t="e">
        <f>IF(AX2756=1,0,IF(AY2756=1,0,IF(BC2756&gt;#REF!,#REF!,IF(OR(AZ2756&gt;0,BD2756&gt;=0),BC2756+([1]สูตร2!H2744*(100%-AZ2756)-BC2756)*BD2756,[1]สูตร2!H2744*(100%-AZ2756)))))</f>
        <v>#REF!</v>
      </c>
      <c r="BF2756" s="31"/>
    </row>
    <row r="2757" spans="1:58" s="5" customFormat="1" ht="24" customHeight="1" x14ac:dyDescent="0.2">
      <c r="A2757" s="31"/>
      <c r="B2757" s="31" t="s">
        <v>65</v>
      </c>
      <c r="C2757" s="31">
        <v>2252</v>
      </c>
      <c r="D2757" s="31" t="s">
        <v>71</v>
      </c>
      <c r="E2757" s="31" t="s">
        <v>2147</v>
      </c>
      <c r="F2757" s="31"/>
      <c r="G2757" s="32" t="s">
        <v>2146</v>
      </c>
      <c r="H2757" s="31">
        <v>173</v>
      </c>
      <c r="I2757" s="31">
        <v>1117</v>
      </c>
      <c r="J2757" s="31" t="s">
        <v>1973</v>
      </c>
      <c r="K2757" s="31">
        <v>2</v>
      </c>
      <c r="L2757" s="31">
        <v>3</v>
      </c>
      <c r="M2757" s="31">
        <v>75</v>
      </c>
      <c r="N2757" s="33">
        <v>1175</v>
      </c>
      <c r="O2757" s="33"/>
      <c r="P2757" s="33"/>
      <c r="Q2757" s="33"/>
      <c r="R2757" s="33"/>
      <c r="S2757" s="34" t="str">
        <f t="shared" si="588"/>
        <v>1</v>
      </c>
      <c r="T2757" s="35">
        <f t="shared" si="589"/>
        <v>1175</v>
      </c>
      <c r="U2757" s="36">
        <f>INDEX([1]ราคาที่ดิน!$B:$G,MATCH($C2757,[1]ราคาที่ดิน!$A:$A,0),MATCH($B2757,[1]ราคาที่ดิน!$B$1:$G$1,0))</f>
        <v>180</v>
      </c>
      <c r="V2757" s="37">
        <f t="shared" si="598"/>
        <v>211500</v>
      </c>
      <c r="W2757" s="31"/>
      <c r="X2757" s="31"/>
      <c r="Y2757" s="31"/>
      <c r="Z2757" s="31"/>
      <c r="AA2757" s="31"/>
      <c r="AB2757" s="32"/>
      <c r="AC2757" s="38"/>
      <c r="AD2757" s="39"/>
      <c r="AE2757" s="39"/>
      <c r="AF2757" s="40" t="str">
        <f t="shared" si="590"/>
        <v/>
      </c>
      <c r="AG2757" s="41" t="str">
        <f t="shared" si="591"/>
        <v/>
      </c>
      <c r="AH2757" s="42"/>
      <c r="AI2757" s="42"/>
      <c r="AJ2757" s="42"/>
      <c r="AK2757" s="42"/>
      <c r="AL2757" s="31"/>
      <c r="AM2757" s="43" t="str">
        <f t="shared" si="592"/>
        <v>100</v>
      </c>
      <c r="AN2757" s="44">
        <f>INDEX([1]ราคาสิ่งปลูกสร้าง!$D$6:$CC$47,MATCH($AD2757,[1]ราคาสิ่งปลูกสร้าง!$B$6:$B$45,0),MATCH($C$7,[1]ราคาสิ่งปลูกสร้าง!$D$5:$CC$5,0))</f>
        <v>0</v>
      </c>
      <c r="AO2757" s="44">
        <f t="shared" si="593"/>
        <v>0</v>
      </c>
      <c r="AP2757" s="45">
        <f t="shared" si="594"/>
        <v>0</v>
      </c>
      <c r="AQ2757" s="40">
        <f>IF(AP2757=0,0,INDEX([1]ค่าเสื่อมสิ่งปลูกสร้าง!$A$5:$D$105,MATCH($AP2757,[1]ค่าเสื่อมสิ่งปลูกสร้าง!$A$5:$A$105,0),MATCH(AE2757,[1]ค่าเสื่อมสิ่งปลูกสร้าง!$A$3:$D$3)))</f>
        <v>0</v>
      </c>
      <c r="AR2757" s="44">
        <f t="shared" si="599"/>
        <v>0</v>
      </c>
      <c r="AS2757" s="44">
        <f t="shared" si="600"/>
        <v>211500</v>
      </c>
      <c r="AT2757" s="44">
        <f t="shared" si="601"/>
        <v>211500</v>
      </c>
      <c r="AU2757" s="46">
        <v>0</v>
      </c>
      <c r="AV2757" s="44">
        <f t="shared" si="595"/>
        <v>211500</v>
      </c>
      <c r="AW2757" s="47" t="str">
        <f t="shared" si="596"/>
        <v>0.01</v>
      </c>
      <c r="AX2757" s="48"/>
      <c r="AY2757" s="48"/>
      <c r="AZ2757" s="49">
        <v>0</v>
      </c>
      <c r="BA2757" s="48"/>
      <c r="BB2757" s="48"/>
      <c r="BC2757" s="44">
        <f t="shared" si="597"/>
        <v>0</v>
      </c>
      <c r="BD2757" s="50">
        <v>1</v>
      </c>
      <c r="BE2757" s="51" t="e">
        <f>IF(AX2757=1,0,IF(AY2757=1,0,IF(BC2757&gt;#REF!,#REF!,IF(OR(AZ2757&gt;0,BD2757&gt;=0),BC2757+([1]สูตร2!H2745*(100%-AZ2757)-BC2757)*BD2757,[1]สูตร2!H2745*(100%-AZ2757)))))</f>
        <v>#REF!</v>
      </c>
      <c r="BF2757" s="31"/>
    </row>
    <row r="2758" spans="1:58" s="5" customFormat="1" ht="24" customHeight="1" x14ac:dyDescent="0.2">
      <c r="A2758" s="31"/>
      <c r="B2758" s="31" t="s">
        <v>65</v>
      </c>
      <c r="C2758" s="31">
        <v>313</v>
      </c>
      <c r="D2758" s="31" t="s">
        <v>71</v>
      </c>
      <c r="E2758" s="31" t="s">
        <v>2147</v>
      </c>
      <c r="F2758" s="31"/>
      <c r="G2758" s="32" t="s">
        <v>2146</v>
      </c>
      <c r="H2758" s="31">
        <v>14</v>
      </c>
      <c r="I2758" s="31">
        <v>1779</v>
      </c>
      <c r="J2758" s="31" t="s">
        <v>1973</v>
      </c>
      <c r="K2758" s="31">
        <v>1</v>
      </c>
      <c r="L2758" s="31">
        <v>1</v>
      </c>
      <c r="M2758" s="31">
        <v>31</v>
      </c>
      <c r="N2758" s="33">
        <v>531</v>
      </c>
      <c r="O2758" s="33"/>
      <c r="P2758" s="33"/>
      <c r="Q2758" s="33"/>
      <c r="R2758" s="33"/>
      <c r="S2758" s="34" t="str">
        <f t="shared" si="588"/>
        <v>1</v>
      </c>
      <c r="T2758" s="35">
        <f t="shared" si="589"/>
        <v>531</v>
      </c>
      <c r="U2758" s="36">
        <f>INDEX([1]ราคาที่ดิน!$B:$G,MATCH($C2758,[1]ราคาที่ดิน!$A:$A,0),MATCH($B2758,[1]ราคาที่ดิน!$B$1:$G$1,0))</f>
        <v>180</v>
      </c>
      <c r="V2758" s="37">
        <f t="shared" si="598"/>
        <v>95580</v>
      </c>
      <c r="W2758" s="31"/>
      <c r="X2758" s="31"/>
      <c r="Y2758" s="31"/>
      <c r="Z2758" s="31"/>
      <c r="AA2758" s="31"/>
      <c r="AB2758" s="32"/>
      <c r="AC2758" s="38"/>
      <c r="AD2758" s="39"/>
      <c r="AE2758" s="39"/>
      <c r="AF2758" s="40" t="str">
        <f t="shared" si="590"/>
        <v/>
      </c>
      <c r="AG2758" s="41" t="str">
        <f t="shared" si="591"/>
        <v/>
      </c>
      <c r="AH2758" s="42"/>
      <c r="AI2758" s="42"/>
      <c r="AJ2758" s="42"/>
      <c r="AK2758" s="42"/>
      <c r="AL2758" s="31"/>
      <c r="AM2758" s="43" t="str">
        <f t="shared" si="592"/>
        <v>100</v>
      </c>
      <c r="AN2758" s="44">
        <f>INDEX([1]ราคาสิ่งปลูกสร้าง!$D$6:$CC$47,MATCH($AD2758,[1]ราคาสิ่งปลูกสร้าง!$B$6:$B$45,0),MATCH($C$7,[1]ราคาสิ่งปลูกสร้าง!$D$5:$CC$5,0))</f>
        <v>0</v>
      </c>
      <c r="AO2758" s="44">
        <f t="shared" si="593"/>
        <v>0</v>
      </c>
      <c r="AP2758" s="45">
        <f t="shared" si="594"/>
        <v>0</v>
      </c>
      <c r="AQ2758" s="40">
        <f>IF(AP2758=0,0,INDEX([1]ค่าเสื่อมสิ่งปลูกสร้าง!$A$5:$D$105,MATCH($AP2758,[1]ค่าเสื่อมสิ่งปลูกสร้าง!$A$5:$A$105,0),MATCH(AE2758,[1]ค่าเสื่อมสิ่งปลูกสร้าง!$A$3:$D$3)))</f>
        <v>0</v>
      </c>
      <c r="AR2758" s="44">
        <f t="shared" si="599"/>
        <v>0</v>
      </c>
      <c r="AS2758" s="44">
        <f t="shared" si="600"/>
        <v>95580</v>
      </c>
      <c r="AT2758" s="44">
        <f t="shared" si="601"/>
        <v>95580</v>
      </c>
      <c r="AU2758" s="46">
        <v>0</v>
      </c>
      <c r="AV2758" s="44">
        <f t="shared" si="595"/>
        <v>95580</v>
      </c>
      <c r="AW2758" s="47" t="str">
        <f t="shared" si="596"/>
        <v>0.01</v>
      </c>
      <c r="AX2758" s="48"/>
      <c r="AY2758" s="48"/>
      <c r="AZ2758" s="49">
        <v>0</v>
      </c>
      <c r="BA2758" s="48"/>
      <c r="BB2758" s="48"/>
      <c r="BC2758" s="44">
        <f t="shared" si="597"/>
        <v>0</v>
      </c>
      <c r="BD2758" s="50">
        <v>1</v>
      </c>
      <c r="BE2758" s="51" t="e">
        <f>IF(AX2758=1,0,IF(AY2758=1,0,IF(BC2758&gt;#REF!,#REF!,IF(OR(AZ2758&gt;0,BD2758&gt;=0),BC2758+([1]สูตร2!H2746*(100%-AZ2758)-BC2758)*BD2758,[1]สูตร2!H2746*(100%-AZ2758)))))</f>
        <v>#REF!</v>
      </c>
      <c r="BF2758" s="31"/>
    </row>
    <row r="2759" spans="1:58" s="5" customFormat="1" ht="24" customHeight="1" x14ac:dyDescent="0.2">
      <c r="A2759" s="31"/>
      <c r="B2759" s="31" t="s">
        <v>65</v>
      </c>
      <c r="C2759" s="31">
        <v>30706</v>
      </c>
      <c r="D2759" s="31" t="s">
        <v>71</v>
      </c>
      <c r="E2759" s="31" t="s">
        <v>2147</v>
      </c>
      <c r="F2759" s="31"/>
      <c r="G2759" s="32" t="s">
        <v>2146</v>
      </c>
      <c r="H2759" s="31">
        <v>223</v>
      </c>
      <c r="I2759" s="31">
        <v>1703</v>
      </c>
      <c r="J2759" s="31" t="s">
        <v>1973</v>
      </c>
      <c r="K2759" s="31">
        <v>1</v>
      </c>
      <c r="L2759" s="31">
        <v>0</v>
      </c>
      <c r="M2759" s="31">
        <v>0</v>
      </c>
      <c r="N2759" s="33">
        <v>400</v>
      </c>
      <c r="O2759" s="33"/>
      <c r="P2759" s="33"/>
      <c r="Q2759" s="33"/>
      <c r="R2759" s="33"/>
      <c r="S2759" s="34" t="str">
        <f t="shared" si="588"/>
        <v>1</v>
      </c>
      <c r="T2759" s="35">
        <f t="shared" si="589"/>
        <v>400</v>
      </c>
      <c r="U2759" s="36">
        <f>INDEX([1]ราคาที่ดิน!$B:$G,MATCH($C2759,[1]ราคาที่ดิน!$A:$A,0),MATCH($B2759,[1]ราคาที่ดิน!$B$1:$G$1,0))</f>
        <v>180</v>
      </c>
      <c r="V2759" s="37">
        <f t="shared" si="598"/>
        <v>72000</v>
      </c>
      <c r="W2759" s="31"/>
      <c r="X2759" s="31"/>
      <c r="Y2759" s="31"/>
      <c r="Z2759" s="31"/>
      <c r="AA2759" s="31"/>
      <c r="AB2759" s="32"/>
      <c r="AC2759" s="38"/>
      <c r="AD2759" s="39"/>
      <c r="AE2759" s="39"/>
      <c r="AF2759" s="40" t="str">
        <f t="shared" si="590"/>
        <v/>
      </c>
      <c r="AG2759" s="41" t="str">
        <f t="shared" si="591"/>
        <v/>
      </c>
      <c r="AH2759" s="42"/>
      <c r="AI2759" s="42"/>
      <c r="AJ2759" s="42"/>
      <c r="AK2759" s="42"/>
      <c r="AL2759" s="31"/>
      <c r="AM2759" s="43" t="str">
        <f t="shared" si="592"/>
        <v>100</v>
      </c>
      <c r="AN2759" s="44">
        <f>INDEX([1]ราคาสิ่งปลูกสร้าง!$D$6:$CC$47,MATCH($AD2759,[1]ราคาสิ่งปลูกสร้าง!$B$6:$B$45,0),MATCH($C$7,[1]ราคาสิ่งปลูกสร้าง!$D$5:$CC$5,0))</f>
        <v>0</v>
      </c>
      <c r="AO2759" s="44">
        <f t="shared" si="593"/>
        <v>0</v>
      </c>
      <c r="AP2759" s="45">
        <f t="shared" si="594"/>
        <v>0</v>
      </c>
      <c r="AQ2759" s="40">
        <f>IF(AP2759=0,0,INDEX([1]ค่าเสื่อมสิ่งปลูกสร้าง!$A$5:$D$105,MATCH($AP2759,[1]ค่าเสื่อมสิ่งปลูกสร้าง!$A$5:$A$105,0),MATCH(AE2759,[1]ค่าเสื่อมสิ่งปลูกสร้าง!$A$3:$D$3)))</f>
        <v>0</v>
      </c>
      <c r="AR2759" s="44">
        <f t="shared" si="599"/>
        <v>0</v>
      </c>
      <c r="AS2759" s="44">
        <f t="shared" si="600"/>
        <v>72000</v>
      </c>
      <c r="AT2759" s="44">
        <f t="shared" si="601"/>
        <v>72000</v>
      </c>
      <c r="AU2759" s="46">
        <v>0</v>
      </c>
      <c r="AV2759" s="44">
        <f t="shared" si="595"/>
        <v>72000</v>
      </c>
      <c r="AW2759" s="47" t="str">
        <f t="shared" si="596"/>
        <v>0.01</v>
      </c>
      <c r="AX2759" s="48"/>
      <c r="AY2759" s="48"/>
      <c r="AZ2759" s="49">
        <v>0</v>
      </c>
      <c r="BA2759" s="48"/>
      <c r="BB2759" s="48"/>
      <c r="BC2759" s="44">
        <f t="shared" si="597"/>
        <v>0</v>
      </c>
      <c r="BD2759" s="50">
        <v>1</v>
      </c>
      <c r="BE2759" s="51" t="e">
        <f>IF(AX2759=1,0,IF(AY2759=1,0,IF(BC2759&gt;#REF!,#REF!,IF(OR(AZ2759&gt;0,BD2759&gt;=0),BC2759+([1]สูตร2!H2747*(100%-AZ2759)-BC2759)*BD2759,[1]สูตร2!H2747*(100%-AZ2759)))))</f>
        <v>#REF!</v>
      </c>
      <c r="BF2759" s="31"/>
    </row>
    <row r="2760" spans="1:58" s="5" customFormat="1" ht="24" customHeight="1" x14ac:dyDescent="0.2">
      <c r="A2760" s="31"/>
      <c r="B2760" s="31" t="s">
        <v>65</v>
      </c>
      <c r="C2760" s="31">
        <v>30706</v>
      </c>
      <c r="D2760" s="31" t="s">
        <v>71</v>
      </c>
      <c r="E2760" s="31" t="s">
        <v>2147</v>
      </c>
      <c r="F2760" s="31"/>
      <c r="G2760" s="32" t="s">
        <v>2146</v>
      </c>
      <c r="H2760" s="31">
        <v>223</v>
      </c>
      <c r="I2760" s="31">
        <v>1703</v>
      </c>
      <c r="J2760" s="31" t="s">
        <v>1973</v>
      </c>
      <c r="K2760" s="31">
        <v>0</v>
      </c>
      <c r="L2760" s="31">
        <v>0</v>
      </c>
      <c r="M2760" s="31">
        <v>50</v>
      </c>
      <c r="N2760" s="33"/>
      <c r="O2760" s="33">
        <v>50</v>
      </c>
      <c r="P2760" s="33"/>
      <c r="Q2760" s="33"/>
      <c r="R2760" s="33"/>
      <c r="S2760" s="34" t="str">
        <f t="shared" si="588"/>
        <v>2</v>
      </c>
      <c r="T2760" s="35">
        <f t="shared" si="589"/>
        <v>50</v>
      </c>
      <c r="U2760" s="36">
        <f>INDEX([1]ราคาที่ดิน!$B:$G,MATCH($C2760,[1]ราคาที่ดิน!$A:$A,0),MATCH($B2760,[1]ราคาที่ดิน!$B$1:$G$1,0))</f>
        <v>180</v>
      </c>
      <c r="V2760" s="37">
        <f t="shared" si="598"/>
        <v>9000</v>
      </c>
      <c r="W2760" s="31">
        <v>1</v>
      </c>
      <c r="X2760" s="31">
        <v>99</v>
      </c>
      <c r="Y2760" s="31" t="s">
        <v>66</v>
      </c>
      <c r="Z2760" s="31" t="s">
        <v>2145</v>
      </c>
      <c r="AA2760" s="31"/>
      <c r="AB2760" s="32" t="s">
        <v>2146</v>
      </c>
      <c r="AC2760" s="38"/>
      <c r="AD2760" s="39" t="s">
        <v>73</v>
      </c>
      <c r="AE2760" s="39" t="s">
        <v>74</v>
      </c>
      <c r="AF2760" s="40" t="str">
        <f t="shared" si="590"/>
        <v>2</v>
      </c>
      <c r="AG2760" s="41">
        <f t="shared" si="591"/>
        <v>58.9</v>
      </c>
      <c r="AH2760" s="42"/>
      <c r="AI2760" s="42">
        <v>58.9</v>
      </c>
      <c r="AJ2760" s="42"/>
      <c r="AK2760" s="42"/>
      <c r="AL2760" s="31">
        <v>30</v>
      </c>
      <c r="AM2760" s="43" t="str">
        <f t="shared" si="592"/>
        <v>100</v>
      </c>
      <c r="AN2760" s="44">
        <f>INDEX([1]ราคาสิ่งปลูกสร้าง!$D$6:$CC$47,MATCH($AD2760,[1]ราคาสิ่งปลูกสร้าง!$B$6:$B$45,0),MATCH($C$7,[1]ราคาสิ่งปลูกสร้าง!$D$5:$CC$5,0))</f>
        <v>6500</v>
      </c>
      <c r="AO2760" s="44">
        <f t="shared" si="593"/>
        <v>382850</v>
      </c>
      <c r="AP2760" s="45">
        <f t="shared" si="594"/>
        <v>30</v>
      </c>
      <c r="AQ2760" s="40">
        <f>IF(AP2760=0,0,INDEX([1]ค่าเสื่อมสิ่งปลูกสร้าง!$A$5:$D$105,MATCH($AP2760,[1]ค่าเสื่อมสิ่งปลูกสร้าง!$A$5:$A$105,0),MATCH(AE2760,[1]ค่าเสื่อมสิ่งปลูกสร้าง!$A$3:$D$3)))</f>
        <v>50</v>
      </c>
      <c r="AR2760" s="44">
        <f t="shared" si="599"/>
        <v>191425</v>
      </c>
      <c r="AS2760" s="44">
        <f t="shared" si="600"/>
        <v>200425</v>
      </c>
      <c r="AT2760" s="44">
        <f t="shared" si="601"/>
        <v>200425</v>
      </c>
      <c r="AU2760" s="46">
        <v>0</v>
      </c>
      <c r="AV2760" s="44">
        <f t="shared" si="595"/>
        <v>200425</v>
      </c>
      <c r="AW2760" s="47" t="str">
        <f t="shared" si="596"/>
        <v>0.02</v>
      </c>
      <c r="AX2760" s="48"/>
      <c r="AY2760" s="48"/>
      <c r="AZ2760" s="49">
        <v>0</v>
      </c>
      <c r="BA2760" s="48"/>
      <c r="BB2760" s="48"/>
      <c r="BC2760" s="44">
        <f t="shared" si="597"/>
        <v>0</v>
      </c>
      <c r="BD2760" s="50">
        <v>1</v>
      </c>
      <c r="BE2760" s="51" t="e">
        <f>IF(AX2760=1,0,IF(AY2760=1,0,IF(BC2760&gt;#REF!,#REF!,IF(OR(AZ2760&gt;0,BD2760&gt;=0),BC2760+([1]สูตร2!H2748*(100%-AZ2760)-BC2760)*BD2760,[1]สูตร2!H2748*(100%-AZ2760)))))</f>
        <v>#REF!</v>
      </c>
      <c r="BF2760" s="31"/>
    </row>
    <row r="2761" spans="1:58" s="5" customFormat="1" ht="24" customHeight="1" x14ac:dyDescent="0.2">
      <c r="A2761" s="31"/>
      <c r="B2761" s="31" t="s">
        <v>65</v>
      </c>
      <c r="C2761" s="31">
        <v>30706</v>
      </c>
      <c r="D2761" s="31" t="s">
        <v>71</v>
      </c>
      <c r="E2761" s="31" t="s">
        <v>2147</v>
      </c>
      <c r="F2761" s="31"/>
      <c r="G2761" s="32" t="s">
        <v>2146</v>
      </c>
      <c r="H2761" s="31">
        <v>223</v>
      </c>
      <c r="I2761" s="31">
        <v>1703</v>
      </c>
      <c r="J2761" s="31" t="s">
        <v>1973</v>
      </c>
      <c r="K2761" s="31">
        <v>0</v>
      </c>
      <c r="L2761" s="31">
        <v>0</v>
      </c>
      <c r="M2761" s="31">
        <v>50</v>
      </c>
      <c r="N2761" s="33"/>
      <c r="O2761" s="33">
        <v>50</v>
      </c>
      <c r="P2761" s="33"/>
      <c r="Q2761" s="33"/>
      <c r="R2761" s="33"/>
      <c r="S2761" s="34" t="str">
        <f t="shared" si="588"/>
        <v>2</v>
      </c>
      <c r="T2761" s="35">
        <f t="shared" si="589"/>
        <v>50</v>
      </c>
      <c r="U2761" s="36">
        <f>INDEX([1]ราคาที่ดิน!$B:$G,MATCH($C2761,[1]ราคาที่ดิน!$A:$A,0),MATCH($B2761,[1]ราคาที่ดิน!$B$1:$G$1,0))</f>
        <v>180</v>
      </c>
      <c r="V2761" s="37">
        <f t="shared" si="598"/>
        <v>9000</v>
      </c>
      <c r="W2761" s="31">
        <v>2</v>
      </c>
      <c r="X2761" s="31">
        <v>99</v>
      </c>
      <c r="Y2761" s="31" t="s">
        <v>66</v>
      </c>
      <c r="Z2761" s="31" t="s">
        <v>2145</v>
      </c>
      <c r="AA2761" s="31"/>
      <c r="AB2761" s="32" t="s">
        <v>2146</v>
      </c>
      <c r="AC2761" s="38"/>
      <c r="AD2761" s="39" t="s">
        <v>75</v>
      </c>
      <c r="AE2761" s="39" t="s">
        <v>94</v>
      </c>
      <c r="AF2761" s="40" t="str">
        <f t="shared" si="590"/>
        <v>1</v>
      </c>
      <c r="AG2761" s="41">
        <f t="shared" si="591"/>
        <v>85.68</v>
      </c>
      <c r="AH2761" s="42">
        <v>85.68</v>
      </c>
      <c r="AI2761" s="42"/>
      <c r="AJ2761" s="42"/>
      <c r="AK2761" s="42"/>
      <c r="AL2761" s="31">
        <v>4</v>
      </c>
      <c r="AM2761" s="43" t="str">
        <f t="shared" si="592"/>
        <v>100</v>
      </c>
      <c r="AN2761" s="44">
        <f>INDEX([1]ราคาสิ่งปลูกสร้าง!$D$6:$CC$47,MATCH($AD2761,[1]ราคาสิ่งปลูกสร้าง!$B$6:$B$45,0),MATCH($C$7,[1]ราคาสิ่งปลูกสร้าง!$D$5:$CC$5,0))</f>
        <v>5400</v>
      </c>
      <c r="AO2761" s="44">
        <f t="shared" si="593"/>
        <v>462672.00000000006</v>
      </c>
      <c r="AP2761" s="45">
        <f t="shared" si="594"/>
        <v>4</v>
      </c>
      <c r="AQ2761" s="40">
        <f>IF(AP2761=0,0,INDEX([1]ค่าเสื่อมสิ่งปลูกสร้าง!$A$5:$D$105,MATCH($AP2761,[1]ค่าเสื่อมสิ่งปลูกสร้าง!$A$5:$A$105,0),MATCH(AE2761,[1]ค่าเสื่อมสิ่งปลูกสร้าง!$A$3:$D$3)))</f>
        <v>4</v>
      </c>
      <c r="AR2761" s="44">
        <f t="shared" si="599"/>
        <v>444165.12000000005</v>
      </c>
      <c r="AS2761" s="44">
        <f t="shared" si="600"/>
        <v>453165.12000000005</v>
      </c>
      <c r="AT2761" s="44">
        <f t="shared" si="601"/>
        <v>453165.12000000005</v>
      </c>
      <c r="AU2761" s="46">
        <v>0</v>
      </c>
      <c r="AV2761" s="44">
        <f t="shared" si="595"/>
        <v>453165.12000000005</v>
      </c>
      <c r="AW2761" s="47" t="str">
        <f t="shared" si="596"/>
        <v>0.01</v>
      </c>
      <c r="AX2761" s="48"/>
      <c r="AY2761" s="48"/>
      <c r="AZ2761" s="49">
        <v>0</v>
      </c>
      <c r="BA2761" s="48"/>
      <c r="BB2761" s="48"/>
      <c r="BC2761" s="44">
        <f t="shared" si="597"/>
        <v>0</v>
      </c>
      <c r="BD2761" s="50">
        <v>1</v>
      </c>
      <c r="BE2761" s="51" t="e">
        <f>IF(AX2761=1,0,IF(AY2761=1,0,IF(BC2761&gt;#REF!,#REF!,IF(OR(AZ2761&gt;0,BD2761&gt;=0),BC2761+([1]สูตร2!H2749*(100%-AZ2761)-BC2761)*BD2761,[1]สูตร2!H2749*(100%-AZ2761)))))</f>
        <v>#REF!</v>
      </c>
      <c r="BF2761" s="31"/>
    </row>
    <row r="2762" spans="1:58" s="5" customFormat="1" ht="24" customHeight="1" x14ac:dyDescent="0.2">
      <c r="A2762" s="31"/>
      <c r="B2762" s="31" t="s">
        <v>65</v>
      </c>
      <c r="C2762" s="31">
        <v>30706</v>
      </c>
      <c r="D2762" s="31" t="s">
        <v>71</v>
      </c>
      <c r="E2762" s="31" t="s">
        <v>2147</v>
      </c>
      <c r="F2762" s="31"/>
      <c r="G2762" s="32" t="s">
        <v>2146</v>
      </c>
      <c r="H2762" s="31">
        <v>223</v>
      </c>
      <c r="I2762" s="31">
        <v>1703</v>
      </c>
      <c r="J2762" s="31" t="s">
        <v>1973</v>
      </c>
      <c r="K2762" s="31">
        <v>0</v>
      </c>
      <c r="L2762" s="31">
        <v>0</v>
      </c>
      <c r="M2762" s="31">
        <v>50</v>
      </c>
      <c r="N2762" s="33"/>
      <c r="O2762" s="33">
        <v>50</v>
      </c>
      <c r="P2762" s="33"/>
      <c r="Q2762" s="33"/>
      <c r="R2762" s="33"/>
      <c r="S2762" s="34" t="str">
        <f t="shared" si="588"/>
        <v>2</v>
      </c>
      <c r="T2762" s="35">
        <f t="shared" si="589"/>
        <v>50</v>
      </c>
      <c r="U2762" s="36">
        <f>INDEX([1]ราคาที่ดิน!$B:$G,MATCH($C2762,[1]ราคาที่ดิน!$A:$A,0),MATCH($B2762,[1]ราคาที่ดิน!$B$1:$G$1,0))</f>
        <v>180</v>
      </c>
      <c r="V2762" s="37">
        <f t="shared" si="598"/>
        <v>9000</v>
      </c>
      <c r="W2762" s="31">
        <v>3</v>
      </c>
      <c r="X2762" s="31">
        <v>99</v>
      </c>
      <c r="Y2762" s="31" t="s">
        <v>66</v>
      </c>
      <c r="Z2762" s="31" t="s">
        <v>2145</v>
      </c>
      <c r="AA2762" s="31"/>
      <c r="AB2762" s="32" t="s">
        <v>2146</v>
      </c>
      <c r="AC2762" s="38"/>
      <c r="AD2762" s="39" t="s">
        <v>73</v>
      </c>
      <c r="AE2762" s="39" t="s">
        <v>94</v>
      </c>
      <c r="AF2762" s="40" t="str">
        <f t="shared" si="590"/>
        <v>3</v>
      </c>
      <c r="AG2762" s="41">
        <f t="shared" si="591"/>
        <v>30.8</v>
      </c>
      <c r="AH2762" s="42"/>
      <c r="AI2762" s="42"/>
      <c r="AJ2762" s="42">
        <v>30.8</v>
      </c>
      <c r="AK2762" s="42"/>
      <c r="AL2762" s="31">
        <v>4</v>
      </c>
      <c r="AM2762" s="43" t="str">
        <f t="shared" si="592"/>
        <v>100</v>
      </c>
      <c r="AN2762" s="44">
        <f>INDEX([1]ราคาสิ่งปลูกสร้าง!$D$6:$CC$47,MATCH($AD2762,[1]ราคาสิ่งปลูกสร้าง!$B$6:$B$45,0),MATCH($C$7,[1]ราคาสิ่งปลูกสร้าง!$D$5:$CC$5,0))</f>
        <v>6500</v>
      </c>
      <c r="AO2762" s="44">
        <f t="shared" si="593"/>
        <v>200200</v>
      </c>
      <c r="AP2762" s="45">
        <f t="shared" si="594"/>
        <v>4</v>
      </c>
      <c r="AQ2762" s="40">
        <f>IF(AP2762=0,0,INDEX([1]ค่าเสื่อมสิ่งปลูกสร้าง!$A$5:$D$105,MATCH($AP2762,[1]ค่าเสื่อมสิ่งปลูกสร้าง!$A$5:$A$105,0),MATCH(AE2762,[1]ค่าเสื่อมสิ่งปลูกสร้าง!$A$3:$D$3)))</f>
        <v>4</v>
      </c>
      <c r="AR2762" s="44">
        <f t="shared" si="599"/>
        <v>192192</v>
      </c>
      <c r="AS2762" s="44">
        <f t="shared" si="600"/>
        <v>201192</v>
      </c>
      <c r="AT2762" s="44">
        <f t="shared" si="601"/>
        <v>201192</v>
      </c>
      <c r="AU2762" s="46">
        <v>0</v>
      </c>
      <c r="AV2762" s="44">
        <f t="shared" si="595"/>
        <v>201192</v>
      </c>
      <c r="AW2762" s="47" t="str">
        <f t="shared" si="596"/>
        <v>0.02</v>
      </c>
      <c r="AX2762" s="48"/>
      <c r="AY2762" s="48"/>
      <c r="AZ2762" s="49">
        <v>0</v>
      </c>
      <c r="BA2762" s="48"/>
      <c r="BB2762" s="48"/>
      <c r="BC2762" s="44">
        <f t="shared" si="597"/>
        <v>0</v>
      </c>
      <c r="BD2762" s="50">
        <v>1</v>
      </c>
      <c r="BE2762" s="51" t="e">
        <f>IF(AX2762=1,0,IF(AY2762=1,0,IF(BC2762&gt;#REF!,#REF!,IF(OR(AZ2762&gt;0,BD2762&gt;=0),BC2762+([1]สูตร2!H2750*(100%-AZ2762)-BC2762)*BD2762,[1]สูตร2!H2750*(100%-AZ2762)))))</f>
        <v>#REF!</v>
      </c>
      <c r="BF2762" s="31"/>
    </row>
    <row r="2763" spans="1:58" s="5" customFormat="1" ht="24" customHeight="1" x14ac:dyDescent="0.2">
      <c r="A2763" s="31"/>
      <c r="B2763" s="31" t="s">
        <v>65</v>
      </c>
      <c r="C2763" s="31">
        <v>30706</v>
      </c>
      <c r="D2763" s="31" t="s">
        <v>71</v>
      </c>
      <c r="E2763" s="31" t="s">
        <v>2147</v>
      </c>
      <c r="F2763" s="31"/>
      <c r="G2763" s="32" t="s">
        <v>2146</v>
      </c>
      <c r="H2763" s="31">
        <v>223</v>
      </c>
      <c r="I2763" s="31">
        <v>1703</v>
      </c>
      <c r="J2763" s="31" t="s">
        <v>1973</v>
      </c>
      <c r="K2763" s="31">
        <v>0</v>
      </c>
      <c r="L2763" s="31">
        <v>0</v>
      </c>
      <c r="M2763" s="31">
        <v>30</v>
      </c>
      <c r="N2763" s="33"/>
      <c r="O2763" s="33">
        <v>30</v>
      </c>
      <c r="P2763" s="33"/>
      <c r="Q2763" s="33"/>
      <c r="R2763" s="33"/>
      <c r="S2763" s="34" t="str">
        <f t="shared" si="588"/>
        <v>2</v>
      </c>
      <c r="T2763" s="35">
        <f t="shared" si="589"/>
        <v>30</v>
      </c>
      <c r="U2763" s="36">
        <f>INDEX([1]ราคาที่ดิน!$B:$G,MATCH($C2763,[1]ราคาที่ดิน!$A:$A,0),MATCH($B2763,[1]ราคาที่ดิน!$B$1:$G$1,0))</f>
        <v>180</v>
      </c>
      <c r="V2763" s="37">
        <f t="shared" si="598"/>
        <v>5400</v>
      </c>
      <c r="W2763" s="31">
        <v>4</v>
      </c>
      <c r="X2763" s="31">
        <v>99</v>
      </c>
      <c r="Y2763" s="31" t="s">
        <v>66</v>
      </c>
      <c r="Z2763" s="31" t="s">
        <v>2145</v>
      </c>
      <c r="AA2763" s="31"/>
      <c r="AB2763" s="32" t="s">
        <v>2146</v>
      </c>
      <c r="AC2763" s="38"/>
      <c r="AD2763" s="39" t="s">
        <v>75</v>
      </c>
      <c r="AE2763" s="39" t="s">
        <v>76</v>
      </c>
      <c r="AF2763" s="40" t="str">
        <f t="shared" si="590"/>
        <v>1</v>
      </c>
      <c r="AG2763" s="41">
        <f t="shared" si="591"/>
        <v>9.5</v>
      </c>
      <c r="AH2763" s="42">
        <v>9.5</v>
      </c>
      <c r="AI2763" s="42"/>
      <c r="AJ2763" s="42"/>
      <c r="AK2763" s="42"/>
      <c r="AL2763" s="31">
        <v>10</v>
      </c>
      <c r="AM2763" s="43" t="str">
        <f t="shared" si="592"/>
        <v>100</v>
      </c>
      <c r="AN2763" s="44">
        <f>INDEX([1]ราคาสิ่งปลูกสร้าง!$D$6:$CC$47,MATCH($AD2763,[1]ราคาสิ่งปลูกสร้าง!$B$6:$B$45,0),MATCH($C$7,[1]ราคาสิ่งปลูกสร้าง!$D$5:$CC$5,0))</f>
        <v>5400</v>
      </c>
      <c r="AO2763" s="44">
        <f t="shared" si="593"/>
        <v>51300</v>
      </c>
      <c r="AP2763" s="45">
        <f t="shared" si="594"/>
        <v>10</v>
      </c>
      <c r="AQ2763" s="40">
        <f>IF(AP2763=0,0,INDEX([1]ค่าเสื่อมสิ่งปลูกสร้าง!$A$5:$D$105,MATCH($AP2763,[1]ค่าเสื่อมสิ่งปลูกสร้าง!$A$5:$A$105,0),MATCH(AE2763,[1]ค่าเสื่อมสิ่งปลูกสร้าง!$A$3:$D$3)))</f>
        <v>40</v>
      </c>
      <c r="AR2763" s="44">
        <f t="shared" si="599"/>
        <v>30780</v>
      </c>
      <c r="AS2763" s="44">
        <f t="shared" si="600"/>
        <v>36180</v>
      </c>
      <c r="AT2763" s="44">
        <f t="shared" si="601"/>
        <v>36180</v>
      </c>
      <c r="AU2763" s="46">
        <v>0</v>
      </c>
      <c r="AV2763" s="44">
        <f t="shared" si="595"/>
        <v>36180</v>
      </c>
      <c r="AW2763" s="47" t="str">
        <f t="shared" si="596"/>
        <v>0.01</v>
      </c>
      <c r="AX2763" s="48"/>
      <c r="AY2763" s="48"/>
      <c r="AZ2763" s="49">
        <v>0</v>
      </c>
      <c r="BA2763" s="48"/>
      <c r="BB2763" s="48"/>
      <c r="BC2763" s="44">
        <f t="shared" si="597"/>
        <v>0</v>
      </c>
      <c r="BD2763" s="50">
        <v>1</v>
      </c>
      <c r="BE2763" s="51" t="e">
        <f>IF(AX2763=1,0,IF(AY2763=1,0,IF(BC2763&gt;#REF!,#REF!,IF(OR(AZ2763&gt;0,BD2763&gt;=0),BC2763+([1]สูตร2!H2751*(100%-AZ2763)-BC2763)*BD2763,[1]สูตร2!H2751*(100%-AZ2763)))))</f>
        <v>#REF!</v>
      </c>
      <c r="BF2763" s="31"/>
    </row>
    <row r="2764" spans="1:58" s="5" customFormat="1" ht="24" customHeight="1" x14ac:dyDescent="0.2">
      <c r="A2764" s="31"/>
      <c r="B2764" s="31" t="s">
        <v>65</v>
      </c>
      <c r="C2764" s="31">
        <v>30706</v>
      </c>
      <c r="D2764" s="31" t="s">
        <v>71</v>
      </c>
      <c r="E2764" s="31" t="s">
        <v>2147</v>
      </c>
      <c r="F2764" s="31"/>
      <c r="G2764" s="32" t="s">
        <v>2146</v>
      </c>
      <c r="H2764" s="31">
        <v>223</v>
      </c>
      <c r="I2764" s="31">
        <v>1703</v>
      </c>
      <c r="J2764" s="31" t="s">
        <v>1973</v>
      </c>
      <c r="K2764" s="31">
        <v>0</v>
      </c>
      <c r="L2764" s="31">
        <v>0</v>
      </c>
      <c r="M2764" s="31">
        <v>20</v>
      </c>
      <c r="N2764" s="33"/>
      <c r="O2764" s="33">
        <v>20</v>
      </c>
      <c r="P2764" s="33"/>
      <c r="Q2764" s="33"/>
      <c r="R2764" s="33"/>
      <c r="S2764" s="34" t="str">
        <f t="shared" si="588"/>
        <v>2</v>
      </c>
      <c r="T2764" s="35">
        <f t="shared" si="589"/>
        <v>20</v>
      </c>
      <c r="U2764" s="36">
        <f>INDEX([1]ราคาที่ดิน!$B:$G,MATCH($C2764,[1]ราคาที่ดิน!$A:$A,0),MATCH($B2764,[1]ราคาที่ดิน!$B$1:$G$1,0))</f>
        <v>180</v>
      </c>
      <c r="V2764" s="37">
        <f t="shared" si="598"/>
        <v>3600</v>
      </c>
      <c r="W2764" s="31">
        <v>5</v>
      </c>
      <c r="X2764" s="31">
        <v>99</v>
      </c>
      <c r="Y2764" s="31" t="s">
        <v>66</v>
      </c>
      <c r="Z2764" s="31" t="s">
        <v>2145</v>
      </c>
      <c r="AA2764" s="31"/>
      <c r="AB2764" s="32" t="s">
        <v>2146</v>
      </c>
      <c r="AC2764" s="38"/>
      <c r="AD2764" s="39" t="s">
        <v>75</v>
      </c>
      <c r="AE2764" s="39" t="s">
        <v>76</v>
      </c>
      <c r="AF2764" s="40" t="str">
        <f t="shared" si="590"/>
        <v>1</v>
      </c>
      <c r="AG2764" s="41">
        <f t="shared" si="591"/>
        <v>26.6</v>
      </c>
      <c r="AH2764" s="42">
        <v>26.6</v>
      </c>
      <c r="AI2764" s="42"/>
      <c r="AJ2764" s="42"/>
      <c r="AK2764" s="42"/>
      <c r="AL2764" s="31">
        <v>10</v>
      </c>
      <c r="AM2764" s="43" t="str">
        <f t="shared" si="592"/>
        <v>100</v>
      </c>
      <c r="AN2764" s="44">
        <f>INDEX([1]ราคาสิ่งปลูกสร้าง!$D$6:$CC$47,MATCH($AD2764,[1]ราคาสิ่งปลูกสร้าง!$B$6:$B$45,0),MATCH($C$7,[1]ราคาสิ่งปลูกสร้าง!$D$5:$CC$5,0))</f>
        <v>5400</v>
      </c>
      <c r="AO2764" s="44">
        <f t="shared" si="593"/>
        <v>143640</v>
      </c>
      <c r="AP2764" s="45">
        <f t="shared" si="594"/>
        <v>10</v>
      </c>
      <c r="AQ2764" s="40">
        <f>IF(AP2764=0,0,INDEX([1]ค่าเสื่อมสิ่งปลูกสร้าง!$A$5:$D$105,MATCH($AP2764,[1]ค่าเสื่อมสิ่งปลูกสร้าง!$A$5:$A$105,0),MATCH(AE2764,[1]ค่าเสื่อมสิ่งปลูกสร้าง!$A$3:$D$3)))</f>
        <v>40</v>
      </c>
      <c r="AR2764" s="44">
        <f t="shared" si="599"/>
        <v>86184</v>
      </c>
      <c r="AS2764" s="44">
        <f t="shared" si="600"/>
        <v>89784</v>
      </c>
      <c r="AT2764" s="44">
        <f t="shared" si="601"/>
        <v>89784</v>
      </c>
      <c r="AU2764" s="46">
        <v>0</v>
      </c>
      <c r="AV2764" s="44">
        <f t="shared" si="595"/>
        <v>89784</v>
      </c>
      <c r="AW2764" s="47" t="str">
        <f t="shared" si="596"/>
        <v>0.01</v>
      </c>
      <c r="AX2764" s="48"/>
      <c r="AY2764" s="48"/>
      <c r="AZ2764" s="49">
        <v>0</v>
      </c>
      <c r="BA2764" s="48"/>
      <c r="BB2764" s="48"/>
      <c r="BC2764" s="44">
        <f t="shared" si="597"/>
        <v>0</v>
      </c>
      <c r="BD2764" s="50">
        <v>1</v>
      </c>
      <c r="BE2764" s="51" t="e">
        <f>IF(AX2764=1,0,IF(AY2764=1,0,IF(BC2764&gt;#REF!,#REF!,IF(OR(AZ2764&gt;0,BD2764&gt;=0),BC2764+([1]สูตร2!H2752*(100%-AZ2764)-BC2764)*BD2764,[1]สูตร2!H2752*(100%-AZ2764)))))</f>
        <v>#REF!</v>
      </c>
      <c r="BF2764" s="31"/>
    </row>
    <row r="2765" spans="1:58" s="5" customFormat="1" ht="24" customHeight="1" x14ac:dyDescent="0.2">
      <c r="A2765" s="31"/>
      <c r="B2765" s="31" t="s">
        <v>65</v>
      </c>
      <c r="C2765" s="31">
        <v>30706</v>
      </c>
      <c r="D2765" s="31" t="s">
        <v>71</v>
      </c>
      <c r="E2765" s="31" t="s">
        <v>2147</v>
      </c>
      <c r="F2765" s="31"/>
      <c r="G2765" s="32" t="s">
        <v>2146</v>
      </c>
      <c r="H2765" s="31">
        <v>223</v>
      </c>
      <c r="I2765" s="31">
        <v>1703</v>
      </c>
      <c r="J2765" s="31" t="s">
        <v>1973</v>
      </c>
      <c r="K2765" s="31">
        <v>0</v>
      </c>
      <c r="L2765" s="31">
        <v>0</v>
      </c>
      <c r="M2765" s="31">
        <v>26</v>
      </c>
      <c r="N2765" s="33"/>
      <c r="O2765" s="33">
        <v>26</v>
      </c>
      <c r="P2765" s="33"/>
      <c r="Q2765" s="33"/>
      <c r="R2765" s="33"/>
      <c r="S2765" s="34" t="str">
        <f t="shared" si="588"/>
        <v>2</v>
      </c>
      <c r="T2765" s="35">
        <f t="shared" si="589"/>
        <v>26</v>
      </c>
      <c r="U2765" s="36">
        <f>INDEX([1]ราคาที่ดิน!$B:$G,MATCH($C2765,[1]ราคาที่ดิน!$A:$A,0),MATCH($B2765,[1]ราคาที่ดิน!$B$1:$G$1,0))</f>
        <v>180</v>
      </c>
      <c r="V2765" s="37">
        <f t="shared" si="598"/>
        <v>4680</v>
      </c>
      <c r="W2765" s="31">
        <v>6</v>
      </c>
      <c r="X2765" s="31">
        <v>99</v>
      </c>
      <c r="Y2765" s="31" t="s">
        <v>66</v>
      </c>
      <c r="Z2765" s="31" t="s">
        <v>2145</v>
      </c>
      <c r="AA2765" s="31"/>
      <c r="AB2765" s="32" t="s">
        <v>2146</v>
      </c>
      <c r="AC2765" s="38"/>
      <c r="AD2765" s="39" t="s">
        <v>77</v>
      </c>
      <c r="AE2765" s="39" t="s">
        <v>76</v>
      </c>
      <c r="AF2765" s="40" t="str">
        <f t="shared" si="590"/>
        <v>1</v>
      </c>
      <c r="AG2765" s="41">
        <f t="shared" si="591"/>
        <v>376.35</v>
      </c>
      <c r="AH2765" s="42">
        <v>376.35</v>
      </c>
      <c r="AI2765" s="42"/>
      <c r="AJ2765" s="42"/>
      <c r="AK2765" s="42"/>
      <c r="AL2765" s="31">
        <v>10</v>
      </c>
      <c r="AM2765" s="43" t="str">
        <f t="shared" si="592"/>
        <v>100</v>
      </c>
      <c r="AN2765" s="44">
        <f>INDEX([1]ราคาสิ่งปลูกสร้าง!$D$6:$CC$47,MATCH($AD2765,[1]ราคาสิ่งปลูกสร้าง!$B$6:$B$45,0),MATCH($C$7,[1]ราคาสิ่งปลูกสร้าง!$D$5:$CC$5,0))</f>
        <v>2050</v>
      </c>
      <c r="AO2765" s="44">
        <f t="shared" si="593"/>
        <v>771517.5</v>
      </c>
      <c r="AP2765" s="45">
        <f t="shared" si="594"/>
        <v>10</v>
      </c>
      <c r="AQ2765" s="40">
        <f>IF(AP2765=0,0,INDEX([1]ค่าเสื่อมสิ่งปลูกสร้าง!$A$5:$D$105,MATCH($AP2765,[1]ค่าเสื่อมสิ่งปลูกสร้าง!$A$5:$A$105,0),MATCH(AE2765,[1]ค่าเสื่อมสิ่งปลูกสร้าง!$A$3:$D$3)))</f>
        <v>40</v>
      </c>
      <c r="AR2765" s="44">
        <f t="shared" si="599"/>
        <v>462910.5</v>
      </c>
      <c r="AS2765" s="44">
        <f t="shared" si="600"/>
        <v>467590.5</v>
      </c>
      <c r="AT2765" s="44">
        <f t="shared" si="601"/>
        <v>467590.5</v>
      </c>
      <c r="AU2765" s="46">
        <v>0</v>
      </c>
      <c r="AV2765" s="44">
        <f t="shared" si="595"/>
        <v>467590.5</v>
      </c>
      <c r="AW2765" s="47" t="str">
        <f t="shared" si="596"/>
        <v>0.01</v>
      </c>
      <c r="AX2765" s="48"/>
      <c r="AY2765" s="48"/>
      <c r="AZ2765" s="49">
        <v>0</v>
      </c>
      <c r="BA2765" s="48"/>
      <c r="BB2765" s="48"/>
      <c r="BC2765" s="44">
        <f t="shared" si="597"/>
        <v>0</v>
      </c>
      <c r="BD2765" s="50">
        <v>1</v>
      </c>
      <c r="BE2765" s="51" t="e">
        <f>IF(AX2765=1,0,IF(AY2765=1,0,IF(BC2765&gt;#REF!,#REF!,IF(OR(AZ2765&gt;0,BD2765&gt;=0),BC2765+([1]สูตร2!H2753*(100%-AZ2765)-BC2765)*BD2765,[1]สูตร2!H2753*(100%-AZ2765)))))</f>
        <v>#REF!</v>
      </c>
      <c r="BF2765" s="31"/>
    </row>
    <row r="2766" spans="1:58" s="5" customFormat="1" ht="24" customHeight="1" x14ac:dyDescent="0.2">
      <c r="A2766" s="31">
        <v>924</v>
      </c>
      <c r="B2766" s="31" t="s">
        <v>65</v>
      </c>
      <c r="C2766" s="31">
        <v>27216</v>
      </c>
      <c r="D2766" s="31" t="s">
        <v>71</v>
      </c>
      <c r="E2766" s="31" t="s">
        <v>2148</v>
      </c>
      <c r="F2766" s="31"/>
      <c r="G2766" s="32" t="s">
        <v>2149</v>
      </c>
      <c r="H2766" s="31">
        <v>353</v>
      </c>
      <c r="I2766" s="31">
        <v>1181</v>
      </c>
      <c r="J2766" s="31" t="s">
        <v>1973</v>
      </c>
      <c r="K2766" s="31">
        <v>7</v>
      </c>
      <c r="L2766" s="31">
        <v>2</v>
      </c>
      <c r="M2766" s="31">
        <v>2</v>
      </c>
      <c r="N2766" s="33">
        <v>3002</v>
      </c>
      <c r="O2766" s="33"/>
      <c r="P2766" s="33"/>
      <c r="Q2766" s="33"/>
      <c r="R2766" s="33"/>
      <c r="S2766" s="34" t="str">
        <f t="shared" si="588"/>
        <v>1</v>
      </c>
      <c r="T2766" s="35">
        <f t="shared" si="589"/>
        <v>3002</v>
      </c>
      <c r="U2766" s="36">
        <f>INDEX([1]ราคาที่ดิน!$B:$G,MATCH($C2766,[1]ราคาที่ดิน!$A:$A,0),MATCH($B2766,[1]ราคาที่ดิน!$B$1:$G$1,0))</f>
        <v>180</v>
      </c>
      <c r="V2766" s="37">
        <f t="shared" si="598"/>
        <v>540360</v>
      </c>
      <c r="W2766" s="31"/>
      <c r="X2766" s="31"/>
      <c r="Y2766" s="31"/>
      <c r="Z2766" s="31"/>
      <c r="AA2766" s="31"/>
      <c r="AB2766" s="32"/>
      <c r="AC2766" s="38"/>
      <c r="AD2766" s="39"/>
      <c r="AE2766" s="39"/>
      <c r="AF2766" s="40" t="str">
        <f t="shared" si="590"/>
        <v/>
      </c>
      <c r="AG2766" s="41" t="str">
        <f t="shared" si="591"/>
        <v/>
      </c>
      <c r="AH2766" s="42"/>
      <c r="AI2766" s="42"/>
      <c r="AJ2766" s="42"/>
      <c r="AK2766" s="42"/>
      <c r="AL2766" s="31"/>
      <c r="AM2766" s="43" t="str">
        <f t="shared" si="592"/>
        <v>100</v>
      </c>
      <c r="AN2766" s="44">
        <f>INDEX([1]ราคาสิ่งปลูกสร้าง!$D$6:$CC$47,MATCH($AD2766,[1]ราคาสิ่งปลูกสร้าง!$B$6:$B$45,0),MATCH($C$7,[1]ราคาสิ่งปลูกสร้าง!$D$5:$CC$5,0))</f>
        <v>0</v>
      </c>
      <c r="AO2766" s="44">
        <f t="shared" si="593"/>
        <v>0</v>
      </c>
      <c r="AP2766" s="45">
        <f t="shared" si="594"/>
        <v>0</v>
      </c>
      <c r="AQ2766" s="40">
        <f>IF(AP2766=0,0,INDEX([1]ค่าเสื่อมสิ่งปลูกสร้าง!$A$5:$D$105,MATCH($AP2766,[1]ค่าเสื่อมสิ่งปลูกสร้าง!$A$5:$A$105,0),MATCH(AE2766,[1]ค่าเสื่อมสิ่งปลูกสร้าง!$A$3:$D$3)))</f>
        <v>0</v>
      </c>
      <c r="AR2766" s="44">
        <f t="shared" si="599"/>
        <v>0</v>
      </c>
      <c r="AS2766" s="44">
        <f t="shared" si="600"/>
        <v>540360</v>
      </c>
      <c r="AT2766" s="44">
        <f t="shared" si="601"/>
        <v>540360</v>
      </c>
      <c r="AU2766" s="46">
        <v>0</v>
      </c>
      <c r="AV2766" s="44">
        <f t="shared" si="595"/>
        <v>540360</v>
      </c>
      <c r="AW2766" s="47" t="str">
        <f t="shared" si="596"/>
        <v>0.01</v>
      </c>
      <c r="AX2766" s="48"/>
      <c r="AY2766" s="48"/>
      <c r="AZ2766" s="49">
        <v>0</v>
      </c>
      <c r="BA2766" s="48"/>
      <c r="BB2766" s="48"/>
      <c r="BC2766" s="44">
        <f t="shared" si="597"/>
        <v>0</v>
      </c>
      <c r="BD2766" s="50">
        <v>1</v>
      </c>
      <c r="BE2766" s="51" t="e">
        <f>IF(AX2766=1,0,IF(AY2766=1,0,IF(BC2766&gt;#REF!,#REF!,IF(OR(AZ2766&gt;0,BD2766&gt;=0),BC2766+([1]สูตร2!H2754*(100%-AZ2766)-BC2766)*BD2766,[1]สูตร2!H2754*(100%-AZ2766)))))</f>
        <v>#REF!</v>
      </c>
      <c r="BF2766" s="31"/>
    </row>
    <row r="2767" spans="1:58" s="5" customFormat="1" ht="24" customHeight="1" x14ac:dyDescent="0.2">
      <c r="A2767" s="31"/>
      <c r="B2767" s="31" t="s">
        <v>93</v>
      </c>
      <c r="C2767" s="31">
        <v>1</v>
      </c>
      <c r="D2767" s="31" t="s">
        <v>71</v>
      </c>
      <c r="E2767" s="31" t="s">
        <v>2148</v>
      </c>
      <c r="F2767" s="31"/>
      <c r="G2767" s="32" t="s">
        <v>2149</v>
      </c>
      <c r="H2767" s="31" t="s">
        <v>104</v>
      </c>
      <c r="I2767" s="31" t="s">
        <v>104</v>
      </c>
      <c r="J2767" s="31" t="s">
        <v>1973</v>
      </c>
      <c r="K2767" s="31">
        <v>0</v>
      </c>
      <c r="L2767" s="31">
        <v>0</v>
      </c>
      <c r="M2767" s="31">
        <v>45</v>
      </c>
      <c r="N2767" s="33"/>
      <c r="O2767" s="33">
        <v>45</v>
      </c>
      <c r="P2767" s="33"/>
      <c r="Q2767" s="33"/>
      <c r="R2767" s="33"/>
      <c r="S2767" s="34" t="str">
        <f t="shared" ref="S2767:S2830" si="602">IF(N2767&gt;=1,"1",IF(O2767&gt;=1,"2",IF(P2767&gt;=1,"3",IF(Q2767&gt;=1,"4",IF(R2767&gt;=1,"5","")))))</f>
        <v>2</v>
      </c>
      <c r="T2767" s="35">
        <f t="shared" ref="T2767:T2830" si="603">N2767+O2767+P2767+Q2767+R2767</f>
        <v>45</v>
      </c>
      <c r="U2767" s="36">
        <f>INDEX([1]ราคาที่ดิน!$B:$G,MATCH($C2767,[1]ราคาที่ดิน!$A:$A,0),MATCH($B2767,[1]ราคาที่ดิน!$B$1:$G$1,0))</f>
        <v>100</v>
      </c>
      <c r="V2767" s="37">
        <f t="shared" si="598"/>
        <v>4500</v>
      </c>
      <c r="W2767" s="31">
        <v>1</v>
      </c>
      <c r="X2767" s="31">
        <v>100</v>
      </c>
      <c r="Y2767" s="31" t="s">
        <v>71</v>
      </c>
      <c r="Z2767" s="31" t="s">
        <v>2148</v>
      </c>
      <c r="AA2767" s="31"/>
      <c r="AB2767" s="32" t="s">
        <v>2149</v>
      </c>
      <c r="AC2767" s="38"/>
      <c r="AD2767" s="39" t="s">
        <v>73</v>
      </c>
      <c r="AE2767" s="39" t="s">
        <v>94</v>
      </c>
      <c r="AF2767" s="40" t="str">
        <f t="shared" ref="AF2767:AF2830" si="604">IF(AH2767&gt;=1,"1",IF(AI2767&gt;=1,"2",IF(AJ2767&gt;=1,"3",IF(AK2767&gt;=1,"4",""))))</f>
        <v>2</v>
      </c>
      <c r="AG2767" s="41">
        <f t="shared" ref="AG2767:AG2830" si="605">IF(AH2767&gt;=1,AH2767,IF(AI2767&gt;=1,AI2767,IF(AJ2767&gt;=1,AJ2767,IF(AK2767&gt;=1,AK2767,""))))</f>
        <v>105.4</v>
      </c>
      <c r="AH2767" s="42"/>
      <c r="AI2767" s="42">
        <v>105.4</v>
      </c>
      <c r="AJ2767" s="42"/>
      <c r="AK2767" s="42"/>
      <c r="AL2767" s="31">
        <v>20</v>
      </c>
      <c r="AM2767" s="43" t="str">
        <f t="shared" ref="AM2767:AM2830" si="606">IF(OR(S2767&gt;=1,AF2767&gt;=1),"100","")</f>
        <v>100</v>
      </c>
      <c r="AN2767" s="44">
        <f>INDEX([1]ราคาสิ่งปลูกสร้าง!$D$6:$CC$47,MATCH($AD2767,[1]ราคาสิ่งปลูกสร้าง!$B$6:$B$45,0),MATCH($C$7,[1]ราคาสิ่งปลูกสร้าง!$D$5:$CC$5,0))</f>
        <v>6500</v>
      </c>
      <c r="AO2767" s="44">
        <f t="shared" ref="AO2767:AO2830" si="607">(AH2767+AI2767+AJ2767+AK2767)*$AN2767</f>
        <v>685100</v>
      </c>
      <c r="AP2767" s="45">
        <f t="shared" ref="AP2767:AP2830" si="608">AL2767</f>
        <v>20</v>
      </c>
      <c r="AQ2767" s="40">
        <f>IF(AP2767=0,0,INDEX([1]ค่าเสื่อมสิ่งปลูกสร้าง!$A$5:$D$105,MATCH($AP2767,[1]ค่าเสื่อมสิ่งปลูกสร้าง!$A$5:$A$105,0),MATCH(AE2767,[1]ค่าเสื่อมสิ่งปลูกสร้าง!$A$3:$D$3)))</f>
        <v>30</v>
      </c>
      <c r="AR2767" s="44">
        <f t="shared" si="599"/>
        <v>479569.99999999994</v>
      </c>
      <c r="AS2767" s="44">
        <f t="shared" si="600"/>
        <v>484069.99999999994</v>
      </c>
      <c r="AT2767" s="44">
        <f t="shared" si="601"/>
        <v>484069.99999999994</v>
      </c>
      <c r="AU2767" s="46">
        <v>0</v>
      </c>
      <c r="AV2767" s="44">
        <f t="shared" ref="AV2767:AV2830" si="609">IF($AT2767-$AU2767&lt;0,0,$AT2767-$AU2767)</f>
        <v>484069.99999999994</v>
      </c>
      <c r="AW2767" s="47" t="str">
        <f t="shared" ref="AW2767:AW2830" si="610">IF(OR(N2767&gt;=1,AH2767&gt;=1)*AND(AV2767=0),"0",IF(OR(N2767&gt;=1,AH2767&gt;=1)*AND(AV2767&lt;=75000000),"0.01",IF(OR(N2767&gt;=1,AH2767&gt;=1)*AND(AV2767&lt;=100000000),"0.01/0.03",IF(OR(N2767&gt;=1,AH2767&gt;=1)*AND(AV2767&lt;=500000000),"0.01/0.03/0.05",IF(OR(N2767&gt;=1,AH2767&gt;=1)*AND(AV2767&lt;=1000000000),"0.01/0.03/0.05/0.07",IF(OR(N2767&gt;=1,AH2767&gt;=1)*AND(AV2767&gt;100000000),"0.01/0.03/0.05/0.07/0.1",IF(AND(AC2767=1,AV2767=0),"0",IF(AND(AC2767=1,AV2767&lt;=25000000),"0.03",IF(AND(AC2767=1,AV2767&lt;=50000000),"0.03/0.05",IF(AND(AC2767=1,AV2767&gt;50000000),"0.03/0.05/0.1",IF(AND(AC2767=2,AV2767=0),"0",IF(AND(AC2767=2,AV2767&lt;=40000000),"0.02",IF(AND(AC2767=2,AV2767&lt;=65000000),"0.02/0.03",IF(AND(AC2767=2,AV2767&lt;=90000000),"0.02/0.03/0.05",IF(AND(AC2767=2,AV2767&gt;90000000),"0.02/0.03/0.05/0.1",IF(AND(AC2767=1,AV2767&gt;50000000),"0.1",IF(OR(O2767&gt;=1,AI2767&gt;=1)*AND(AV2767=0),"0",IF(OR(O2767&gt;=1,AI2767&gt;=1)*AND(AV2767&lt;=50000000),"0.02",IF(OR(O2767&gt;=1,AI2767&gt;=1)*AND(AV2767&lt;=75000000),"0.02/0.03",IF(OR(O2767&gt;=1,AI2767&gt;=1)*AND(AV2767&lt;=100000000),"0.02/0.03/0.05",IF(OR(O2767&gt;=1,AI2767&gt;=1)*AND(AV2767&gt;100000000),"0.02/0.03/0.05/0.1",IF(OR(P2767&gt;=1,AJ2767&gt;=1)*AND(AV2767=0),"0",IF(OR(P2767&gt;=1,AJ2767&gt;=1)*AND(AV2767&lt;=50000000),"0.3",IF(OR(P2767&gt;=1,AJ2767&gt;=1)*AND(AV2767&lt;=200000000),"0.3/0.4",IF(OR(P2767&gt;=1,AJ2767&gt;=1)*AND(AV2767&lt;=1000000000),"0.3/0.4/0.5",IF(OR(P2767&gt;=1,AJ2767&gt;=1)*AND(AV2767&lt;=5000000000),"0.3/0.4/0.5/0.6",IF(OR(P2767&gt;=1,AJ2767&gt;=1)*AND(AV2767&gt;5000000000),"0.3/0.4/0.5/0.6/0.7",IF(OR(Q2767&gt;=1,AK2767&gt;=1)*AND(AV2767=0),"0",IF(OR(Q2767&gt;=1,AK2767&gt;=1)*AND(AV2767&lt;=50000000),"0.3",IF(OR(Q2767&gt;=1,AK2767&gt;=1)*AND(AV2767&lt;=200000000),"0.3/0.4",IF(OR(Q2767&gt;=1,AK2767&gt;=1)*AND(AV2767&lt;=1000000000),"0.3/0.4/0.5",IF(OR(Q2767&gt;=1,AK2767&gt;=1)*AND(AV2767&lt;=5000000000),"0.3/0.4/0.5/0.6",IF(OR(Q2767&gt;=1,AK2767&gt;=1)*AND(AV2767&gt;5000000000),"0.3/0.4/0.5/0.6/0.7")))))))))))))))))))))))))))))))))</f>
        <v>0.02</v>
      </c>
      <c r="AX2767" s="48"/>
      <c r="AY2767" s="48"/>
      <c r="AZ2767" s="49">
        <v>0</v>
      </c>
      <c r="BA2767" s="48"/>
      <c r="BB2767" s="48"/>
      <c r="BC2767" s="44">
        <f t="shared" ref="BC2767:BC2830" si="611">BA2767+BB2767</f>
        <v>0</v>
      </c>
      <c r="BD2767" s="50">
        <v>1</v>
      </c>
      <c r="BE2767" s="51" t="e">
        <f>IF(AX2767=1,0,IF(AY2767=1,0,IF(BC2767&gt;#REF!,#REF!,IF(OR(AZ2767&gt;0,BD2767&gt;=0),BC2767+([1]สูตร2!H2755*(100%-AZ2767)-BC2767)*BD2767,[1]สูตร2!H2755*(100%-AZ2767)))))</f>
        <v>#REF!</v>
      </c>
      <c r="BF2767" s="31"/>
    </row>
    <row r="2768" spans="1:58" s="5" customFormat="1" ht="24" customHeight="1" x14ac:dyDescent="0.2">
      <c r="A2768" s="31"/>
      <c r="B2768" s="31" t="s">
        <v>93</v>
      </c>
      <c r="C2768" s="31">
        <v>1</v>
      </c>
      <c r="D2768" s="31" t="s">
        <v>71</v>
      </c>
      <c r="E2768" s="31" t="s">
        <v>2148</v>
      </c>
      <c r="F2768" s="31"/>
      <c r="G2768" s="32" t="s">
        <v>2149</v>
      </c>
      <c r="H2768" s="31" t="s">
        <v>104</v>
      </c>
      <c r="I2768" s="31" t="s">
        <v>104</v>
      </c>
      <c r="J2768" s="31" t="s">
        <v>1973</v>
      </c>
      <c r="K2768" s="31">
        <v>0</v>
      </c>
      <c r="L2768" s="31">
        <v>0</v>
      </c>
      <c r="M2768" s="31">
        <v>20</v>
      </c>
      <c r="N2768" s="33"/>
      <c r="O2768" s="33">
        <v>20</v>
      </c>
      <c r="P2768" s="33"/>
      <c r="Q2768" s="33"/>
      <c r="R2768" s="33"/>
      <c r="S2768" s="34" t="str">
        <f t="shared" si="602"/>
        <v>2</v>
      </c>
      <c r="T2768" s="35">
        <f t="shared" si="603"/>
        <v>20</v>
      </c>
      <c r="U2768" s="36">
        <f>INDEX([1]ราคาที่ดิน!$B:$G,MATCH($C2768,[1]ราคาที่ดิน!$A:$A,0),MATCH($B2768,[1]ราคาที่ดิน!$B$1:$G$1,0))</f>
        <v>100</v>
      </c>
      <c r="V2768" s="37">
        <f t="shared" si="598"/>
        <v>2000</v>
      </c>
      <c r="W2768" s="31">
        <v>2</v>
      </c>
      <c r="X2768" s="31">
        <v>100</v>
      </c>
      <c r="Y2768" s="31" t="s">
        <v>71</v>
      </c>
      <c r="Z2768" s="31" t="s">
        <v>2148</v>
      </c>
      <c r="AA2768" s="31"/>
      <c r="AB2768" s="32" t="s">
        <v>2149</v>
      </c>
      <c r="AC2768" s="38"/>
      <c r="AD2768" s="39" t="s">
        <v>75</v>
      </c>
      <c r="AE2768" s="39" t="s">
        <v>76</v>
      </c>
      <c r="AF2768" s="40" t="str">
        <f t="shared" si="604"/>
        <v>1</v>
      </c>
      <c r="AG2768" s="41">
        <f t="shared" si="605"/>
        <v>25.3</v>
      </c>
      <c r="AH2768" s="42">
        <v>25.3</v>
      </c>
      <c r="AI2768" s="42"/>
      <c r="AJ2768" s="42"/>
      <c r="AK2768" s="42"/>
      <c r="AL2768" s="31">
        <v>20</v>
      </c>
      <c r="AM2768" s="43" t="str">
        <f t="shared" si="606"/>
        <v>100</v>
      </c>
      <c r="AN2768" s="44">
        <f>INDEX([1]ราคาสิ่งปลูกสร้าง!$D$6:$CC$47,MATCH($AD2768,[1]ราคาสิ่งปลูกสร้าง!$B$6:$B$45,0),MATCH($C$7,[1]ราคาสิ่งปลูกสร้าง!$D$5:$CC$5,0))</f>
        <v>5400</v>
      </c>
      <c r="AO2768" s="44">
        <f t="shared" si="607"/>
        <v>136620</v>
      </c>
      <c r="AP2768" s="45">
        <f t="shared" si="608"/>
        <v>20</v>
      </c>
      <c r="AQ2768" s="40">
        <f>IF(AP2768=0,0,INDEX([1]ค่าเสื่อมสิ่งปลูกสร้าง!$A$5:$D$105,MATCH($AP2768,[1]ค่าเสื่อมสิ่งปลูกสร้าง!$A$5:$A$105,0),MATCH(AE2768,[1]ค่าเสื่อมสิ่งปลูกสร้าง!$A$3:$D$3)))</f>
        <v>93</v>
      </c>
      <c r="AR2768" s="44">
        <f t="shared" si="599"/>
        <v>9563.4000000000015</v>
      </c>
      <c r="AS2768" s="44">
        <f t="shared" si="600"/>
        <v>11563.400000000001</v>
      </c>
      <c r="AT2768" s="44">
        <f t="shared" si="601"/>
        <v>11563.400000000001</v>
      </c>
      <c r="AU2768" s="46">
        <v>0</v>
      </c>
      <c r="AV2768" s="44">
        <f t="shared" si="609"/>
        <v>11563.400000000001</v>
      </c>
      <c r="AW2768" s="47" t="str">
        <f t="shared" si="610"/>
        <v>0.01</v>
      </c>
      <c r="AX2768" s="48"/>
      <c r="AY2768" s="48"/>
      <c r="AZ2768" s="49">
        <v>0</v>
      </c>
      <c r="BA2768" s="48"/>
      <c r="BB2768" s="48"/>
      <c r="BC2768" s="44">
        <f t="shared" si="611"/>
        <v>0</v>
      </c>
      <c r="BD2768" s="50">
        <v>1</v>
      </c>
      <c r="BE2768" s="51" t="e">
        <f>IF(AX2768=1,0,IF(AY2768=1,0,IF(BC2768&gt;#REF!,#REF!,IF(OR(AZ2768&gt;0,BD2768&gt;=0),BC2768+([1]สูตร2!H2756*(100%-AZ2768)-BC2768)*BD2768,[1]สูตร2!H2756*(100%-AZ2768)))))</f>
        <v>#REF!</v>
      </c>
      <c r="BF2768" s="31"/>
    </row>
    <row r="2769" spans="1:58" s="5" customFormat="1" ht="24" customHeight="1" x14ac:dyDescent="0.2">
      <c r="A2769" s="31"/>
      <c r="B2769" s="31" t="s">
        <v>93</v>
      </c>
      <c r="C2769" s="31">
        <v>1</v>
      </c>
      <c r="D2769" s="31" t="s">
        <v>71</v>
      </c>
      <c r="E2769" s="31" t="s">
        <v>2148</v>
      </c>
      <c r="F2769" s="31"/>
      <c r="G2769" s="32" t="s">
        <v>2149</v>
      </c>
      <c r="H2769" s="31" t="s">
        <v>104</v>
      </c>
      <c r="I2769" s="31" t="s">
        <v>104</v>
      </c>
      <c r="J2769" s="31" t="s">
        <v>1973</v>
      </c>
      <c r="K2769" s="31">
        <v>0</v>
      </c>
      <c r="L2769" s="31">
        <v>0</v>
      </c>
      <c r="M2769" s="31">
        <v>15</v>
      </c>
      <c r="N2769" s="33"/>
      <c r="O2769" s="33">
        <v>15</v>
      </c>
      <c r="P2769" s="33"/>
      <c r="Q2769" s="33"/>
      <c r="R2769" s="33"/>
      <c r="S2769" s="34" t="str">
        <f t="shared" si="602"/>
        <v>2</v>
      </c>
      <c r="T2769" s="35">
        <f t="shared" si="603"/>
        <v>15</v>
      </c>
      <c r="U2769" s="36">
        <f>INDEX([1]ราคาที่ดิน!$B:$G,MATCH($C2769,[1]ราคาที่ดิน!$A:$A,0),MATCH($B2769,[1]ราคาที่ดิน!$B$1:$G$1,0))</f>
        <v>100</v>
      </c>
      <c r="V2769" s="37">
        <f t="shared" si="598"/>
        <v>1500</v>
      </c>
      <c r="W2769" s="31">
        <v>3</v>
      </c>
      <c r="X2769" s="31">
        <v>100</v>
      </c>
      <c r="Y2769" s="31" t="s">
        <v>71</v>
      </c>
      <c r="Z2769" s="31" t="s">
        <v>2148</v>
      </c>
      <c r="AA2769" s="31"/>
      <c r="AB2769" s="32" t="s">
        <v>2149</v>
      </c>
      <c r="AC2769" s="38"/>
      <c r="AD2769" s="39" t="s">
        <v>77</v>
      </c>
      <c r="AE2769" s="39" t="s">
        <v>76</v>
      </c>
      <c r="AF2769" s="40" t="str">
        <f t="shared" si="604"/>
        <v>1</v>
      </c>
      <c r="AG2769" s="41">
        <f t="shared" si="605"/>
        <v>31.2</v>
      </c>
      <c r="AH2769" s="42">
        <v>31.2</v>
      </c>
      <c r="AI2769" s="42"/>
      <c r="AJ2769" s="42"/>
      <c r="AK2769" s="42"/>
      <c r="AL2769" s="31">
        <v>20</v>
      </c>
      <c r="AM2769" s="43" t="str">
        <f t="shared" si="606"/>
        <v>100</v>
      </c>
      <c r="AN2769" s="44">
        <f>INDEX([1]ราคาสิ่งปลูกสร้าง!$D$6:$CC$47,MATCH($AD2769,[1]ราคาสิ่งปลูกสร้าง!$B$6:$B$45,0),MATCH($C$7,[1]ราคาสิ่งปลูกสร้าง!$D$5:$CC$5,0))</f>
        <v>2050</v>
      </c>
      <c r="AO2769" s="44">
        <f t="shared" si="607"/>
        <v>63960</v>
      </c>
      <c r="AP2769" s="45">
        <f t="shared" si="608"/>
        <v>20</v>
      </c>
      <c r="AQ2769" s="40">
        <f>IF(AP2769=0,0,INDEX([1]ค่าเสื่อมสิ่งปลูกสร้าง!$A$5:$D$105,MATCH($AP2769,[1]ค่าเสื่อมสิ่งปลูกสร้าง!$A$5:$A$105,0),MATCH(AE2769,[1]ค่าเสื่อมสิ่งปลูกสร้าง!$A$3:$D$3)))</f>
        <v>93</v>
      </c>
      <c r="AR2769" s="44">
        <f t="shared" si="599"/>
        <v>4477.2000000000007</v>
      </c>
      <c r="AS2769" s="44">
        <f t="shared" si="600"/>
        <v>5977.2000000000007</v>
      </c>
      <c r="AT2769" s="44">
        <f t="shared" si="601"/>
        <v>5977.2000000000007</v>
      </c>
      <c r="AU2769" s="46">
        <v>0</v>
      </c>
      <c r="AV2769" s="44">
        <f t="shared" si="609"/>
        <v>5977.2000000000007</v>
      </c>
      <c r="AW2769" s="47" t="str">
        <f t="shared" si="610"/>
        <v>0.01</v>
      </c>
      <c r="AX2769" s="48"/>
      <c r="AY2769" s="48"/>
      <c r="AZ2769" s="49">
        <v>0</v>
      </c>
      <c r="BA2769" s="48"/>
      <c r="BB2769" s="48"/>
      <c r="BC2769" s="44">
        <f t="shared" si="611"/>
        <v>0</v>
      </c>
      <c r="BD2769" s="50">
        <v>1</v>
      </c>
      <c r="BE2769" s="51" t="e">
        <f>IF(AX2769=1,0,IF(AY2769=1,0,IF(BC2769&gt;#REF!,#REF!,IF(OR(AZ2769&gt;0,BD2769&gt;=0),BC2769+([1]สูตร2!H2757*(100%-AZ2769)-BC2769)*BD2769,[1]สูตร2!H2757*(100%-AZ2769)))))</f>
        <v>#REF!</v>
      </c>
      <c r="BF2769" s="31"/>
    </row>
    <row r="2770" spans="1:58" s="5" customFormat="1" ht="24" customHeight="1" x14ac:dyDescent="0.2">
      <c r="A2770" s="31">
        <v>925</v>
      </c>
      <c r="B2770" s="31" t="s">
        <v>65</v>
      </c>
      <c r="C2770" s="31">
        <v>27204</v>
      </c>
      <c r="D2770" s="31" t="s">
        <v>71</v>
      </c>
      <c r="E2770" s="31" t="s">
        <v>2120</v>
      </c>
      <c r="F2770" s="31"/>
      <c r="G2770" s="32" t="s">
        <v>2150</v>
      </c>
      <c r="H2770" s="31">
        <v>136</v>
      </c>
      <c r="I2770" s="31">
        <v>1169</v>
      </c>
      <c r="J2770" s="31" t="s">
        <v>1973</v>
      </c>
      <c r="K2770" s="31">
        <v>22</v>
      </c>
      <c r="L2770" s="31">
        <v>2</v>
      </c>
      <c r="M2770" s="31">
        <v>89</v>
      </c>
      <c r="N2770" s="33">
        <v>9089</v>
      </c>
      <c r="O2770" s="33"/>
      <c r="P2770" s="33"/>
      <c r="Q2770" s="33"/>
      <c r="R2770" s="33"/>
      <c r="S2770" s="34" t="str">
        <f t="shared" si="602"/>
        <v>1</v>
      </c>
      <c r="T2770" s="35">
        <f t="shared" si="603"/>
        <v>9089</v>
      </c>
      <c r="U2770" s="36">
        <f>INDEX([1]ราคาที่ดิน!$B:$G,MATCH($C2770,[1]ราคาที่ดิน!$A:$A,0),MATCH($B2770,[1]ราคาที่ดิน!$B$1:$G$1,0))</f>
        <v>200</v>
      </c>
      <c r="V2770" s="37">
        <f t="shared" si="598"/>
        <v>1817800</v>
      </c>
      <c r="W2770" s="31"/>
      <c r="X2770" s="31"/>
      <c r="Y2770" s="31"/>
      <c r="Z2770" s="31"/>
      <c r="AA2770" s="31"/>
      <c r="AB2770" s="32"/>
      <c r="AC2770" s="38"/>
      <c r="AD2770" s="39"/>
      <c r="AE2770" s="39"/>
      <c r="AF2770" s="40" t="str">
        <f t="shared" si="604"/>
        <v/>
      </c>
      <c r="AG2770" s="41" t="str">
        <f t="shared" si="605"/>
        <v/>
      </c>
      <c r="AH2770" s="42"/>
      <c r="AI2770" s="42"/>
      <c r="AJ2770" s="42"/>
      <c r="AK2770" s="42"/>
      <c r="AL2770" s="31"/>
      <c r="AM2770" s="43" t="str">
        <f t="shared" si="606"/>
        <v>100</v>
      </c>
      <c r="AN2770" s="44">
        <f>INDEX([1]ราคาสิ่งปลูกสร้าง!$D$6:$CC$47,MATCH($AD2770,[1]ราคาสิ่งปลูกสร้าง!$B$6:$B$45,0),MATCH($C$7,[1]ราคาสิ่งปลูกสร้าง!$D$5:$CC$5,0))</f>
        <v>0</v>
      </c>
      <c r="AO2770" s="44">
        <f t="shared" si="607"/>
        <v>0</v>
      </c>
      <c r="AP2770" s="45">
        <f t="shared" si="608"/>
        <v>0</v>
      </c>
      <c r="AQ2770" s="40">
        <f>IF(AP2770=0,0,INDEX([1]ค่าเสื่อมสิ่งปลูกสร้าง!$A$5:$D$105,MATCH($AP2770,[1]ค่าเสื่อมสิ่งปลูกสร้าง!$A$5:$A$105,0),MATCH(AE2770,[1]ค่าเสื่อมสิ่งปลูกสร้าง!$A$3:$D$3)))</f>
        <v>0</v>
      </c>
      <c r="AR2770" s="44">
        <f t="shared" si="599"/>
        <v>0</v>
      </c>
      <c r="AS2770" s="44">
        <f t="shared" si="600"/>
        <v>1817800</v>
      </c>
      <c r="AT2770" s="44">
        <f t="shared" si="601"/>
        <v>1817800</v>
      </c>
      <c r="AU2770" s="46">
        <v>0</v>
      </c>
      <c r="AV2770" s="44">
        <f t="shared" si="609"/>
        <v>1817800</v>
      </c>
      <c r="AW2770" s="47" t="str">
        <f t="shared" si="610"/>
        <v>0.01</v>
      </c>
      <c r="AX2770" s="48"/>
      <c r="AY2770" s="48"/>
      <c r="AZ2770" s="49">
        <v>0</v>
      </c>
      <c r="BA2770" s="48"/>
      <c r="BB2770" s="48"/>
      <c r="BC2770" s="44">
        <f t="shared" si="611"/>
        <v>0</v>
      </c>
      <c r="BD2770" s="50">
        <v>1</v>
      </c>
      <c r="BE2770" s="51" t="e">
        <f>IF(AX2770=1,0,IF(AY2770=1,0,IF(BC2770&gt;#REF!,#REF!,IF(OR(AZ2770&gt;0,BD2770&gt;=0),BC2770+([1]สูตร2!H2758*(100%-AZ2770)-BC2770)*BD2770,[1]สูตร2!H2758*(100%-AZ2770)))))</f>
        <v>#REF!</v>
      </c>
      <c r="BF2770" s="31"/>
    </row>
    <row r="2771" spans="1:58" s="5" customFormat="1" ht="24" customHeight="1" x14ac:dyDescent="0.2">
      <c r="A2771" s="31"/>
      <c r="B2771" s="31" t="s">
        <v>93</v>
      </c>
      <c r="C2771" s="31">
        <v>1</v>
      </c>
      <c r="D2771" s="31" t="s">
        <v>71</v>
      </c>
      <c r="E2771" s="31" t="s">
        <v>2120</v>
      </c>
      <c r="F2771" s="31"/>
      <c r="G2771" s="32" t="s">
        <v>2150</v>
      </c>
      <c r="H2771" s="31" t="s">
        <v>104</v>
      </c>
      <c r="I2771" s="31" t="s">
        <v>104</v>
      </c>
      <c r="J2771" s="31" t="s">
        <v>1973</v>
      </c>
      <c r="K2771" s="31">
        <v>0</v>
      </c>
      <c r="L2771" s="31">
        <v>0</v>
      </c>
      <c r="M2771" s="31">
        <v>45</v>
      </c>
      <c r="N2771" s="33"/>
      <c r="O2771" s="33">
        <v>45</v>
      </c>
      <c r="P2771" s="33"/>
      <c r="Q2771" s="33"/>
      <c r="R2771" s="33"/>
      <c r="S2771" s="34" t="str">
        <f t="shared" si="602"/>
        <v>2</v>
      </c>
      <c r="T2771" s="35">
        <f t="shared" si="603"/>
        <v>45</v>
      </c>
      <c r="U2771" s="36">
        <f>INDEX([1]ราคาที่ดิน!$B:$G,MATCH($C2771,[1]ราคาที่ดิน!$A:$A,0),MATCH($B2771,[1]ราคาที่ดิน!$B$1:$G$1,0))</f>
        <v>100</v>
      </c>
      <c r="V2771" s="37">
        <f t="shared" ref="V2771:V2834" si="612">$T2771*$U2771</f>
        <v>4500</v>
      </c>
      <c r="W2771" s="31">
        <v>1</v>
      </c>
      <c r="X2771" s="31">
        <v>102</v>
      </c>
      <c r="Y2771" s="31" t="s">
        <v>71</v>
      </c>
      <c r="Z2771" s="31" t="s">
        <v>2151</v>
      </c>
      <c r="AA2771" s="31"/>
      <c r="AB2771" s="32" t="s">
        <v>2150</v>
      </c>
      <c r="AC2771" s="38"/>
      <c r="AD2771" s="39" t="s">
        <v>73</v>
      </c>
      <c r="AE2771" s="39" t="s">
        <v>74</v>
      </c>
      <c r="AF2771" s="40" t="str">
        <f t="shared" si="604"/>
        <v>2</v>
      </c>
      <c r="AG2771" s="41">
        <f t="shared" si="605"/>
        <v>42.47</v>
      </c>
      <c r="AH2771" s="42"/>
      <c r="AI2771" s="42">
        <v>42.47</v>
      </c>
      <c r="AJ2771" s="42"/>
      <c r="AK2771" s="42"/>
      <c r="AL2771" s="31">
        <v>22</v>
      </c>
      <c r="AM2771" s="43" t="str">
        <f t="shared" si="606"/>
        <v>100</v>
      </c>
      <c r="AN2771" s="44">
        <f>INDEX([1]ราคาสิ่งปลูกสร้าง!$D$6:$CC$47,MATCH($AD2771,[1]ราคาสิ่งปลูกสร้าง!$B$6:$B$45,0),MATCH($C$7,[1]ราคาสิ่งปลูกสร้าง!$D$5:$CC$5,0))</f>
        <v>6500</v>
      </c>
      <c r="AO2771" s="44">
        <f t="shared" si="607"/>
        <v>276055</v>
      </c>
      <c r="AP2771" s="45">
        <f t="shared" si="608"/>
        <v>22</v>
      </c>
      <c r="AQ2771" s="40">
        <f>IF(AP2771=0,0,INDEX([1]ค่าเสื่อมสิ่งปลูกสร้าง!$A$5:$D$105,MATCH($AP2771,[1]ค่าเสื่อมสิ่งปลูกสร้าง!$A$5:$A$105,0),MATCH(AE2771,[1]ค่าเสื่อมสิ่งปลูกสร้าง!$A$3:$D$3)))</f>
        <v>34</v>
      </c>
      <c r="AR2771" s="44">
        <f t="shared" ref="AR2771:AR2834" si="613">$AO2771*(100-$AQ2771)%</f>
        <v>182196.30000000002</v>
      </c>
      <c r="AS2771" s="44">
        <f t="shared" ref="AS2771:AS2834" si="614">$V2771+$AR2771</f>
        <v>186696.30000000002</v>
      </c>
      <c r="AT2771" s="44">
        <f t="shared" ref="AT2771:AT2834" si="615">IF($AM2771%*$AS2771,$AM2771%*$AS2771,0)</f>
        <v>186696.30000000002</v>
      </c>
      <c r="AU2771" s="46">
        <v>0</v>
      </c>
      <c r="AV2771" s="44">
        <f t="shared" si="609"/>
        <v>186696.30000000002</v>
      </c>
      <c r="AW2771" s="47" t="str">
        <f t="shared" si="610"/>
        <v>0.02</v>
      </c>
      <c r="AX2771" s="48"/>
      <c r="AY2771" s="48"/>
      <c r="AZ2771" s="49">
        <v>0</v>
      </c>
      <c r="BA2771" s="48"/>
      <c r="BB2771" s="48"/>
      <c r="BC2771" s="44">
        <f t="shared" si="611"/>
        <v>0</v>
      </c>
      <c r="BD2771" s="50">
        <v>1</v>
      </c>
      <c r="BE2771" s="51" t="e">
        <f>IF(AX2771=1,0,IF(AY2771=1,0,IF(BC2771&gt;#REF!,#REF!,IF(OR(AZ2771&gt;0,BD2771&gt;=0),BC2771+([1]สูตร2!H2759*(100%-AZ2771)-BC2771)*BD2771,[1]สูตร2!H2759*(100%-AZ2771)))))</f>
        <v>#REF!</v>
      </c>
      <c r="BF2771" s="31"/>
    </row>
    <row r="2772" spans="1:58" s="5" customFormat="1" ht="24" customHeight="1" x14ac:dyDescent="0.2">
      <c r="A2772" s="31"/>
      <c r="B2772" s="31" t="s">
        <v>93</v>
      </c>
      <c r="C2772" s="31">
        <v>1</v>
      </c>
      <c r="D2772" s="31" t="s">
        <v>71</v>
      </c>
      <c r="E2772" s="31" t="s">
        <v>2120</v>
      </c>
      <c r="F2772" s="31"/>
      <c r="G2772" s="32" t="s">
        <v>2150</v>
      </c>
      <c r="H2772" s="31" t="s">
        <v>104</v>
      </c>
      <c r="I2772" s="31" t="s">
        <v>104</v>
      </c>
      <c r="J2772" s="31" t="s">
        <v>1973</v>
      </c>
      <c r="K2772" s="31">
        <v>0</v>
      </c>
      <c r="L2772" s="31">
        <v>0</v>
      </c>
      <c r="M2772" s="31">
        <v>20</v>
      </c>
      <c r="N2772" s="33"/>
      <c r="O2772" s="33">
        <v>20</v>
      </c>
      <c r="P2772" s="33"/>
      <c r="Q2772" s="33"/>
      <c r="R2772" s="33"/>
      <c r="S2772" s="34" t="str">
        <f t="shared" si="602"/>
        <v>2</v>
      </c>
      <c r="T2772" s="35">
        <f t="shared" si="603"/>
        <v>20</v>
      </c>
      <c r="U2772" s="36">
        <f>INDEX([1]ราคาที่ดิน!$B:$G,MATCH($C2772,[1]ราคาที่ดิน!$A:$A,0),MATCH($B2772,[1]ราคาที่ดิน!$B$1:$G$1,0))</f>
        <v>100</v>
      </c>
      <c r="V2772" s="37">
        <f t="shared" si="612"/>
        <v>2000</v>
      </c>
      <c r="W2772" s="31">
        <v>2</v>
      </c>
      <c r="X2772" s="31">
        <v>102</v>
      </c>
      <c r="Y2772" s="31" t="s">
        <v>71</v>
      </c>
      <c r="Z2772" s="31" t="s">
        <v>2151</v>
      </c>
      <c r="AA2772" s="31"/>
      <c r="AB2772" s="32" t="s">
        <v>2150</v>
      </c>
      <c r="AC2772" s="38"/>
      <c r="AD2772" s="39" t="s">
        <v>75</v>
      </c>
      <c r="AE2772" s="39" t="s">
        <v>94</v>
      </c>
      <c r="AF2772" s="40" t="str">
        <f t="shared" si="604"/>
        <v>1</v>
      </c>
      <c r="AG2772" s="41">
        <f t="shared" si="605"/>
        <v>28.28</v>
      </c>
      <c r="AH2772" s="42">
        <v>28.28</v>
      </c>
      <c r="AI2772" s="42"/>
      <c r="AJ2772" s="42"/>
      <c r="AK2772" s="42"/>
      <c r="AL2772" s="31">
        <v>6</v>
      </c>
      <c r="AM2772" s="43" t="str">
        <f t="shared" si="606"/>
        <v>100</v>
      </c>
      <c r="AN2772" s="44">
        <f>INDEX([1]ราคาสิ่งปลูกสร้าง!$D$6:$CC$47,MATCH($AD2772,[1]ราคาสิ่งปลูกสร้าง!$B$6:$B$45,0),MATCH($C$7,[1]ราคาสิ่งปลูกสร้าง!$D$5:$CC$5,0))</f>
        <v>5400</v>
      </c>
      <c r="AO2772" s="44">
        <f t="shared" si="607"/>
        <v>152712</v>
      </c>
      <c r="AP2772" s="45">
        <f t="shared" si="608"/>
        <v>6</v>
      </c>
      <c r="AQ2772" s="40">
        <f>IF(AP2772=0,0,INDEX([1]ค่าเสื่อมสิ่งปลูกสร้าง!$A$5:$D$105,MATCH($AP2772,[1]ค่าเสื่อมสิ่งปลูกสร้าง!$A$5:$A$105,0),MATCH(AE2772,[1]ค่าเสื่อมสิ่งปลูกสร้าง!$A$3:$D$3)))</f>
        <v>6</v>
      </c>
      <c r="AR2772" s="44">
        <f t="shared" si="613"/>
        <v>143549.28</v>
      </c>
      <c r="AS2772" s="44">
        <f t="shared" si="614"/>
        <v>145549.28</v>
      </c>
      <c r="AT2772" s="44">
        <f t="shared" si="615"/>
        <v>145549.28</v>
      </c>
      <c r="AU2772" s="46">
        <v>0</v>
      </c>
      <c r="AV2772" s="44">
        <f t="shared" si="609"/>
        <v>145549.28</v>
      </c>
      <c r="AW2772" s="47" t="str">
        <f t="shared" si="610"/>
        <v>0.01</v>
      </c>
      <c r="AX2772" s="48"/>
      <c r="AY2772" s="48"/>
      <c r="AZ2772" s="49">
        <v>0</v>
      </c>
      <c r="BA2772" s="48"/>
      <c r="BB2772" s="48"/>
      <c r="BC2772" s="44">
        <f t="shared" si="611"/>
        <v>0</v>
      </c>
      <c r="BD2772" s="50">
        <v>1</v>
      </c>
      <c r="BE2772" s="51" t="e">
        <f>IF(AX2772=1,0,IF(AY2772=1,0,IF(BC2772&gt;#REF!,#REF!,IF(OR(AZ2772&gt;0,BD2772&gt;=0),BC2772+([1]สูตร2!H2760*(100%-AZ2772)-BC2772)*BD2772,[1]สูตร2!H2760*(100%-AZ2772)))))</f>
        <v>#REF!</v>
      </c>
      <c r="BF2772" s="31"/>
    </row>
    <row r="2773" spans="1:58" s="5" customFormat="1" ht="24" customHeight="1" x14ac:dyDescent="0.2">
      <c r="A2773" s="31"/>
      <c r="B2773" s="31" t="s">
        <v>93</v>
      </c>
      <c r="C2773" s="31">
        <v>1</v>
      </c>
      <c r="D2773" s="31" t="s">
        <v>71</v>
      </c>
      <c r="E2773" s="31" t="s">
        <v>2120</v>
      </c>
      <c r="F2773" s="31"/>
      <c r="G2773" s="32" t="s">
        <v>2150</v>
      </c>
      <c r="H2773" s="31" t="s">
        <v>104</v>
      </c>
      <c r="I2773" s="31" t="s">
        <v>104</v>
      </c>
      <c r="J2773" s="31" t="s">
        <v>1973</v>
      </c>
      <c r="K2773" s="31">
        <v>0</v>
      </c>
      <c r="L2773" s="31">
        <v>0</v>
      </c>
      <c r="M2773" s="31">
        <v>20</v>
      </c>
      <c r="N2773" s="33"/>
      <c r="O2773" s="33">
        <v>20</v>
      </c>
      <c r="P2773" s="33"/>
      <c r="Q2773" s="33"/>
      <c r="R2773" s="33"/>
      <c r="S2773" s="34" t="str">
        <f t="shared" si="602"/>
        <v>2</v>
      </c>
      <c r="T2773" s="35">
        <f t="shared" si="603"/>
        <v>20</v>
      </c>
      <c r="U2773" s="36">
        <f>INDEX([1]ราคาที่ดิน!$B:$G,MATCH($C2773,[1]ราคาที่ดิน!$A:$A,0),MATCH($B2773,[1]ราคาที่ดิน!$B$1:$G$1,0))</f>
        <v>100</v>
      </c>
      <c r="V2773" s="37">
        <f t="shared" si="612"/>
        <v>2000</v>
      </c>
      <c r="W2773" s="31">
        <v>3</v>
      </c>
      <c r="X2773" s="31">
        <v>102</v>
      </c>
      <c r="Y2773" s="31" t="s">
        <v>71</v>
      </c>
      <c r="Z2773" s="31" t="s">
        <v>2151</v>
      </c>
      <c r="AA2773" s="31"/>
      <c r="AB2773" s="32" t="s">
        <v>2150</v>
      </c>
      <c r="AC2773" s="38"/>
      <c r="AD2773" s="39" t="s">
        <v>75</v>
      </c>
      <c r="AE2773" s="39" t="s">
        <v>94</v>
      </c>
      <c r="AF2773" s="40" t="str">
        <f t="shared" si="604"/>
        <v>1</v>
      </c>
      <c r="AG2773" s="41">
        <f t="shared" si="605"/>
        <v>23.92</v>
      </c>
      <c r="AH2773" s="42">
        <v>23.92</v>
      </c>
      <c r="AI2773" s="42"/>
      <c r="AJ2773" s="42"/>
      <c r="AK2773" s="42"/>
      <c r="AL2773" s="31">
        <v>6</v>
      </c>
      <c r="AM2773" s="43" t="str">
        <f t="shared" si="606"/>
        <v>100</v>
      </c>
      <c r="AN2773" s="44">
        <f>INDEX([1]ราคาสิ่งปลูกสร้าง!$D$6:$CC$47,MATCH($AD2773,[1]ราคาสิ่งปลูกสร้าง!$B$6:$B$45,0),MATCH($C$7,[1]ราคาสิ่งปลูกสร้าง!$D$5:$CC$5,0))</f>
        <v>5400</v>
      </c>
      <c r="AO2773" s="44">
        <f t="shared" si="607"/>
        <v>129168.00000000001</v>
      </c>
      <c r="AP2773" s="45">
        <f t="shared" si="608"/>
        <v>6</v>
      </c>
      <c r="AQ2773" s="40">
        <f>IF(AP2773=0,0,INDEX([1]ค่าเสื่อมสิ่งปลูกสร้าง!$A$5:$D$105,MATCH($AP2773,[1]ค่าเสื่อมสิ่งปลูกสร้าง!$A$5:$A$105,0),MATCH(AE2773,[1]ค่าเสื่อมสิ่งปลูกสร้าง!$A$3:$D$3)))</f>
        <v>6</v>
      </c>
      <c r="AR2773" s="44">
        <f t="shared" si="613"/>
        <v>121417.92000000001</v>
      </c>
      <c r="AS2773" s="44">
        <f t="shared" si="614"/>
        <v>123417.92000000001</v>
      </c>
      <c r="AT2773" s="44">
        <f t="shared" si="615"/>
        <v>123417.92000000001</v>
      </c>
      <c r="AU2773" s="46">
        <v>0</v>
      </c>
      <c r="AV2773" s="44">
        <f t="shared" si="609"/>
        <v>123417.92000000001</v>
      </c>
      <c r="AW2773" s="47" t="str">
        <f t="shared" si="610"/>
        <v>0.01</v>
      </c>
      <c r="AX2773" s="48"/>
      <c r="AY2773" s="48"/>
      <c r="AZ2773" s="49">
        <v>0</v>
      </c>
      <c r="BA2773" s="48"/>
      <c r="BB2773" s="48"/>
      <c r="BC2773" s="44">
        <f t="shared" si="611"/>
        <v>0</v>
      </c>
      <c r="BD2773" s="50">
        <v>1</v>
      </c>
      <c r="BE2773" s="51" t="e">
        <f>IF(AX2773=1,0,IF(AY2773=1,0,IF(BC2773&gt;#REF!,#REF!,IF(OR(AZ2773&gt;0,BD2773&gt;=0),BC2773+([1]สูตร2!H2761*(100%-AZ2773)-BC2773)*BD2773,[1]สูตร2!H2761*(100%-AZ2773)))))</f>
        <v>#REF!</v>
      </c>
      <c r="BF2773" s="31"/>
    </row>
    <row r="2774" spans="1:58" s="5" customFormat="1" ht="24" customHeight="1" x14ac:dyDescent="0.2">
      <c r="A2774" s="31">
        <v>926</v>
      </c>
      <c r="B2774" s="31" t="s">
        <v>65</v>
      </c>
      <c r="C2774" s="31">
        <v>742</v>
      </c>
      <c r="D2774" s="31" t="s">
        <v>66</v>
      </c>
      <c r="E2774" s="31" t="s">
        <v>2152</v>
      </c>
      <c r="F2774" s="31"/>
      <c r="G2774" s="32" t="s">
        <v>2153</v>
      </c>
      <c r="H2774" s="31">
        <v>55</v>
      </c>
      <c r="I2774" s="31">
        <v>2201</v>
      </c>
      <c r="J2774" s="31" t="s">
        <v>1973</v>
      </c>
      <c r="K2774" s="31">
        <v>1</v>
      </c>
      <c r="L2774" s="31">
        <v>2</v>
      </c>
      <c r="M2774" s="31">
        <v>97</v>
      </c>
      <c r="N2774" s="33">
        <v>697</v>
      </c>
      <c r="O2774" s="33"/>
      <c r="P2774" s="33"/>
      <c r="Q2774" s="33"/>
      <c r="R2774" s="33"/>
      <c r="S2774" s="34" t="str">
        <f t="shared" si="602"/>
        <v>1</v>
      </c>
      <c r="T2774" s="35">
        <f t="shared" si="603"/>
        <v>697</v>
      </c>
      <c r="U2774" s="36">
        <f>INDEX([1]ราคาที่ดิน!$B:$G,MATCH($C2774,[1]ราคาที่ดิน!$A:$A,0),MATCH($B2774,[1]ราคาที่ดิน!$B$1:$G$1,0))</f>
        <v>180</v>
      </c>
      <c r="V2774" s="37">
        <f t="shared" si="612"/>
        <v>125460</v>
      </c>
      <c r="W2774" s="31"/>
      <c r="X2774" s="31"/>
      <c r="Y2774" s="31"/>
      <c r="Z2774" s="31"/>
      <c r="AA2774" s="31"/>
      <c r="AB2774" s="32"/>
      <c r="AC2774" s="38"/>
      <c r="AD2774" s="39"/>
      <c r="AE2774" s="39"/>
      <c r="AF2774" s="40" t="str">
        <f t="shared" si="604"/>
        <v/>
      </c>
      <c r="AG2774" s="41" t="str">
        <f t="shared" si="605"/>
        <v/>
      </c>
      <c r="AH2774" s="42"/>
      <c r="AI2774" s="42"/>
      <c r="AJ2774" s="42"/>
      <c r="AK2774" s="42"/>
      <c r="AL2774" s="31"/>
      <c r="AM2774" s="43" t="str">
        <f t="shared" si="606"/>
        <v>100</v>
      </c>
      <c r="AN2774" s="44">
        <f>INDEX([1]ราคาสิ่งปลูกสร้าง!$D$6:$CC$47,MATCH($AD2774,[1]ราคาสิ่งปลูกสร้าง!$B$6:$B$45,0),MATCH($C$7,[1]ราคาสิ่งปลูกสร้าง!$D$5:$CC$5,0))</f>
        <v>0</v>
      </c>
      <c r="AO2774" s="44">
        <f t="shared" si="607"/>
        <v>0</v>
      </c>
      <c r="AP2774" s="45">
        <f t="shared" si="608"/>
        <v>0</v>
      </c>
      <c r="AQ2774" s="40">
        <f>IF(AP2774=0,0,INDEX([1]ค่าเสื่อมสิ่งปลูกสร้าง!$A$5:$D$105,MATCH($AP2774,[1]ค่าเสื่อมสิ่งปลูกสร้าง!$A$5:$A$105,0),MATCH(AE2774,[1]ค่าเสื่อมสิ่งปลูกสร้าง!$A$3:$D$3)))</f>
        <v>0</v>
      </c>
      <c r="AR2774" s="44">
        <f t="shared" si="613"/>
        <v>0</v>
      </c>
      <c r="AS2774" s="44">
        <f t="shared" si="614"/>
        <v>125460</v>
      </c>
      <c r="AT2774" s="44">
        <f t="shared" si="615"/>
        <v>125460</v>
      </c>
      <c r="AU2774" s="46">
        <v>0</v>
      </c>
      <c r="AV2774" s="44">
        <f t="shared" si="609"/>
        <v>125460</v>
      </c>
      <c r="AW2774" s="47" t="str">
        <f t="shared" si="610"/>
        <v>0.01</v>
      </c>
      <c r="AX2774" s="48"/>
      <c r="AY2774" s="48"/>
      <c r="AZ2774" s="49">
        <v>0</v>
      </c>
      <c r="BA2774" s="48"/>
      <c r="BB2774" s="48"/>
      <c r="BC2774" s="44">
        <f t="shared" si="611"/>
        <v>0</v>
      </c>
      <c r="BD2774" s="50">
        <v>1</v>
      </c>
      <c r="BE2774" s="51" t="e">
        <f>IF(AX2774=1,0,IF(AY2774=1,0,IF(BC2774&gt;#REF!,#REF!,IF(OR(AZ2774&gt;0,BD2774&gt;=0),BC2774+([1]สูตร2!H2762*(100%-AZ2774)-BC2774)*BD2774,[1]สูตร2!H2762*(100%-AZ2774)))))</f>
        <v>#REF!</v>
      </c>
      <c r="BF2774" s="31"/>
    </row>
    <row r="2775" spans="1:58" s="5" customFormat="1" ht="24" customHeight="1" x14ac:dyDescent="0.2">
      <c r="A2775" s="31"/>
      <c r="B2775" s="31" t="s">
        <v>65</v>
      </c>
      <c r="C2775" s="31">
        <v>7402</v>
      </c>
      <c r="D2775" s="31" t="s">
        <v>66</v>
      </c>
      <c r="E2775" s="31" t="s">
        <v>2152</v>
      </c>
      <c r="F2775" s="31"/>
      <c r="G2775" s="32" t="s">
        <v>2153</v>
      </c>
      <c r="H2775" s="31">
        <v>167</v>
      </c>
      <c r="I2775" s="31">
        <v>3381</v>
      </c>
      <c r="J2775" s="31" t="s">
        <v>1973</v>
      </c>
      <c r="K2775" s="31">
        <v>4</v>
      </c>
      <c r="L2775" s="31">
        <v>0</v>
      </c>
      <c r="M2775" s="31">
        <v>0</v>
      </c>
      <c r="N2775" s="33">
        <v>1600</v>
      </c>
      <c r="O2775" s="33"/>
      <c r="P2775" s="33"/>
      <c r="Q2775" s="33"/>
      <c r="R2775" s="33"/>
      <c r="S2775" s="34" t="str">
        <f t="shared" si="602"/>
        <v>1</v>
      </c>
      <c r="T2775" s="35">
        <f t="shared" si="603"/>
        <v>1600</v>
      </c>
      <c r="U2775" s="36">
        <f>INDEX([1]ราคาที่ดิน!$B:$G,MATCH($C2775,[1]ราคาที่ดิน!$A:$A,0),MATCH($B2775,[1]ราคาที่ดิน!$B$1:$G$1,0))</f>
        <v>180</v>
      </c>
      <c r="V2775" s="37">
        <f t="shared" si="612"/>
        <v>288000</v>
      </c>
      <c r="W2775" s="31"/>
      <c r="X2775" s="31"/>
      <c r="Y2775" s="31"/>
      <c r="Z2775" s="31"/>
      <c r="AA2775" s="31"/>
      <c r="AB2775" s="32"/>
      <c r="AC2775" s="38"/>
      <c r="AD2775" s="39"/>
      <c r="AE2775" s="39"/>
      <c r="AF2775" s="40" t="str">
        <f t="shared" si="604"/>
        <v/>
      </c>
      <c r="AG2775" s="41" t="str">
        <f t="shared" si="605"/>
        <v/>
      </c>
      <c r="AH2775" s="42"/>
      <c r="AI2775" s="42"/>
      <c r="AJ2775" s="42"/>
      <c r="AK2775" s="42"/>
      <c r="AL2775" s="31"/>
      <c r="AM2775" s="43" t="str">
        <f t="shared" si="606"/>
        <v>100</v>
      </c>
      <c r="AN2775" s="44">
        <f>INDEX([1]ราคาสิ่งปลูกสร้าง!$D$6:$CC$47,MATCH($AD2775,[1]ราคาสิ่งปลูกสร้าง!$B$6:$B$45,0),MATCH($C$7,[1]ราคาสิ่งปลูกสร้าง!$D$5:$CC$5,0))</f>
        <v>0</v>
      </c>
      <c r="AO2775" s="44">
        <f t="shared" si="607"/>
        <v>0</v>
      </c>
      <c r="AP2775" s="45">
        <f t="shared" si="608"/>
        <v>0</v>
      </c>
      <c r="AQ2775" s="40">
        <f>IF(AP2775=0,0,INDEX([1]ค่าเสื่อมสิ่งปลูกสร้าง!$A$5:$D$105,MATCH($AP2775,[1]ค่าเสื่อมสิ่งปลูกสร้าง!$A$5:$A$105,0),MATCH(AE2775,[1]ค่าเสื่อมสิ่งปลูกสร้าง!$A$3:$D$3)))</f>
        <v>0</v>
      </c>
      <c r="AR2775" s="44">
        <f t="shared" si="613"/>
        <v>0</v>
      </c>
      <c r="AS2775" s="44">
        <f t="shared" si="614"/>
        <v>288000</v>
      </c>
      <c r="AT2775" s="44">
        <f t="shared" si="615"/>
        <v>288000</v>
      </c>
      <c r="AU2775" s="46">
        <v>0</v>
      </c>
      <c r="AV2775" s="44">
        <f t="shared" si="609"/>
        <v>288000</v>
      </c>
      <c r="AW2775" s="47" t="str">
        <f t="shared" si="610"/>
        <v>0.01</v>
      </c>
      <c r="AX2775" s="48"/>
      <c r="AY2775" s="48"/>
      <c r="AZ2775" s="49">
        <v>0</v>
      </c>
      <c r="BA2775" s="48"/>
      <c r="BB2775" s="48"/>
      <c r="BC2775" s="44">
        <f t="shared" si="611"/>
        <v>0</v>
      </c>
      <c r="BD2775" s="50">
        <v>1</v>
      </c>
      <c r="BE2775" s="51" t="e">
        <f>IF(AX2775=1,0,IF(AY2775=1,0,IF(BC2775&gt;#REF!,#REF!,IF(OR(AZ2775&gt;0,BD2775&gt;=0),BC2775+([1]สูตร2!H2763*(100%-AZ2775)-BC2775)*BD2775,[1]สูตร2!H2763*(100%-AZ2775)))))</f>
        <v>#REF!</v>
      </c>
      <c r="BF2775" s="31"/>
    </row>
    <row r="2776" spans="1:58" s="5" customFormat="1" ht="24" customHeight="1" x14ac:dyDescent="0.2">
      <c r="A2776" s="31"/>
      <c r="B2776" s="31" t="s">
        <v>65</v>
      </c>
      <c r="C2776" s="31">
        <v>7052</v>
      </c>
      <c r="D2776" s="31" t="s">
        <v>66</v>
      </c>
      <c r="E2776" s="31" t="s">
        <v>2152</v>
      </c>
      <c r="F2776" s="31"/>
      <c r="G2776" s="32" t="s">
        <v>2153</v>
      </c>
      <c r="H2776" s="31">
        <v>166</v>
      </c>
      <c r="I2776" s="31">
        <v>3133</v>
      </c>
      <c r="J2776" s="31" t="s">
        <v>1973</v>
      </c>
      <c r="K2776" s="31">
        <v>2</v>
      </c>
      <c r="L2776" s="31">
        <v>0</v>
      </c>
      <c r="M2776" s="31">
        <v>0</v>
      </c>
      <c r="N2776" s="33">
        <v>800</v>
      </c>
      <c r="O2776" s="33"/>
      <c r="P2776" s="33"/>
      <c r="Q2776" s="33"/>
      <c r="R2776" s="33"/>
      <c r="S2776" s="34" t="str">
        <f t="shared" si="602"/>
        <v>1</v>
      </c>
      <c r="T2776" s="35">
        <f t="shared" si="603"/>
        <v>800</v>
      </c>
      <c r="U2776" s="36">
        <f>INDEX([1]ราคาที่ดิน!$B:$G,MATCH($C2776,[1]ราคาที่ดิน!$A:$A,0),MATCH($B2776,[1]ราคาที่ดิน!$B$1:$G$1,0))</f>
        <v>180</v>
      </c>
      <c r="V2776" s="37">
        <f t="shared" si="612"/>
        <v>144000</v>
      </c>
      <c r="W2776" s="31"/>
      <c r="X2776" s="31"/>
      <c r="Y2776" s="31"/>
      <c r="Z2776" s="31"/>
      <c r="AA2776" s="31"/>
      <c r="AB2776" s="32"/>
      <c r="AC2776" s="38"/>
      <c r="AD2776" s="39"/>
      <c r="AE2776" s="39"/>
      <c r="AF2776" s="40" t="str">
        <f t="shared" si="604"/>
        <v/>
      </c>
      <c r="AG2776" s="41" t="str">
        <f t="shared" si="605"/>
        <v/>
      </c>
      <c r="AH2776" s="42"/>
      <c r="AI2776" s="42"/>
      <c r="AJ2776" s="42"/>
      <c r="AK2776" s="42"/>
      <c r="AL2776" s="31"/>
      <c r="AM2776" s="43" t="str">
        <f t="shared" si="606"/>
        <v>100</v>
      </c>
      <c r="AN2776" s="44">
        <f>INDEX([1]ราคาสิ่งปลูกสร้าง!$D$6:$CC$47,MATCH($AD2776,[1]ราคาสิ่งปลูกสร้าง!$B$6:$B$45,0),MATCH($C$7,[1]ราคาสิ่งปลูกสร้าง!$D$5:$CC$5,0))</f>
        <v>0</v>
      </c>
      <c r="AO2776" s="44">
        <f t="shared" si="607"/>
        <v>0</v>
      </c>
      <c r="AP2776" s="45">
        <f t="shared" si="608"/>
        <v>0</v>
      </c>
      <c r="AQ2776" s="40">
        <f>IF(AP2776=0,0,INDEX([1]ค่าเสื่อมสิ่งปลูกสร้าง!$A$5:$D$105,MATCH($AP2776,[1]ค่าเสื่อมสิ่งปลูกสร้าง!$A$5:$A$105,0),MATCH(AE2776,[1]ค่าเสื่อมสิ่งปลูกสร้าง!$A$3:$D$3)))</f>
        <v>0</v>
      </c>
      <c r="AR2776" s="44">
        <f t="shared" si="613"/>
        <v>0</v>
      </c>
      <c r="AS2776" s="44">
        <f t="shared" si="614"/>
        <v>144000</v>
      </c>
      <c r="AT2776" s="44">
        <f t="shared" si="615"/>
        <v>144000</v>
      </c>
      <c r="AU2776" s="46">
        <v>0</v>
      </c>
      <c r="AV2776" s="44">
        <f t="shared" si="609"/>
        <v>144000</v>
      </c>
      <c r="AW2776" s="47" t="str">
        <f t="shared" si="610"/>
        <v>0.01</v>
      </c>
      <c r="AX2776" s="48"/>
      <c r="AY2776" s="48"/>
      <c r="AZ2776" s="49">
        <v>0</v>
      </c>
      <c r="BA2776" s="48"/>
      <c r="BB2776" s="48"/>
      <c r="BC2776" s="44">
        <f t="shared" si="611"/>
        <v>0</v>
      </c>
      <c r="BD2776" s="50">
        <v>1</v>
      </c>
      <c r="BE2776" s="51" t="e">
        <f>IF(AX2776=1,0,IF(AY2776=1,0,IF(BC2776&gt;#REF!,#REF!,IF(OR(AZ2776&gt;0,BD2776&gt;=0),BC2776+([1]สูตร2!H2764*(100%-AZ2776)-BC2776)*BD2776,[1]สูตร2!H2764*(100%-AZ2776)))))</f>
        <v>#REF!</v>
      </c>
      <c r="BF2776" s="31"/>
    </row>
    <row r="2777" spans="1:58" s="5" customFormat="1" ht="24" customHeight="1" x14ac:dyDescent="0.2">
      <c r="A2777" s="31"/>
      <c r="B2777" s="31" t="s">
        <v>65</v>
      </c>
      <c r="C2777" s="31">
        <v>27354</v>
      </c>
      <c r="D2777" s="31" t="s">
        <v>66</v>
      </c>
      <c r="E2777" s="31" t="s">
        <v>2152</v>
      </c>
      <c r="F2777" s="31"/>
      <c r="G2777" s="32" t="s">
        <v>2153</v>
      </c>
      <c r="H2777" s="31">
        <v>147</v>
      </c>
      <c r="I2777" s="31">
        <v>1319</v>
      </c>
      <c r="J2777" s="31" t="s">
        <v>1973</v>
      </c>
      <c r="K2777" s="31">
        <v>6</v>
      </c>
      <c r="L2777" s="31">
        <v>1</v>
      </c>
      <c r="M2777" s="31">
        <v>99</v>
      </c>
      <c r="N2777" s="33">
        <v>2599</v>
      </c>
      <c r="O2777" s="33"/>
      <c r="P2777" s="33"/>
      <c r="Q2777" s="33"/>
      <c r="R2777" s="33"/>
      <c r="S2777" s="34" t="str">
        <f t="shared" si="602"/>
        <v>1</v>
      </c>
      <c r="T2777" s="35">
        <f t="shared" si="603"/>
        <v>2599</v>
      </c>
      <c r="U2777" s="36">
        <f>INDEX([1]ราคาที่ดิน!$B:$G,MATCH($C2777,[1]ราคาที่ดิน!$A:$A,0),MATCH($B2777,[1]ราคาที่ดิน!$B$1:$G$1,0))</f>
        <v>180</v>
      </c>
      <c r="V2777" s="37">
        <f t="shared" si="612"/>
        <v>467820</v>
      </c>
      <c r="W2777" s="31"/>
      <c r="X2777" s="31"/>
      <c r="Y2777" s="31"/>
      <c r="Z2777" s="31"/>
      <c r="AA2777" s="31"/>
      <c r="AB2777" s="32"/>
      <c r="AC2777" s="38"/>
      <c r="AD2777" s="39"/>
      <c r="AE2777" s="39"/>
      <c r="AF2777" s="40" t="str">
        <f t="shared" si="604"/>
        <v/>
      </c>
      <c r="AG2777" s="41" t="str">
        <f t="shared" si="605"/>
        <v/>
      </c>
      <c r="AH2777" s="42"/>
      <c r="AI2777" s="42"/>
      <c r="AJ2777" s="42"/>
      <c r="AK2777" s="42"/>
      <c r="AL2777" s="31"/>
      <c r="AM2777" s="43" t="str">
        <f t="shared" si="606"/>
        <v>100</v>
      </c>
      <c r="AN2777" s="44">
        <f>INDEX([1]ราคาสิ่งปลูกสร้าง!$D$6:$CC$47,MATCH($AD2777,[1]ราคาสิ่งปลูกสร้าง!$B$6:$B$45,0),MATCH($C$7,[1]ราคาสิ่งปลูกสร้าง!$D$5:$CC$5,0))</f>
        <v>0</v>
      </c>
      <c r="AO2777" s="44">
        <f t="shared" si="607"/>
        <v>0</v>
      </c>
      <c r="AP2777" s="45">
        <f t="shared" si="608"/>
        <v>0</v>
      </c>
      <c r="AQ2777" s="40">
        <f>IF(AP2777=0,0,INDEX([1]ค่าเสื่อมสิ่งปลูกสร้าง!$A$5:$D$105,MATCH($AP2777,[1]ค่าเสื่อมสิ่งปลูกสร้าง!$A$5:$A$105,0),MATCH(AE2777,[1]ค่าเสื่อมสิ่งปลูกสร้าง!$A$3:$D$3)))</f>
        <v>0</v>
      </c>
      <c r="AR2777" s="44">
        <f t="shared" si="613"/>
        <v>0</v>
      </c>
      <c r="AS2777" s="44">
        <f t="shared" si="614"/>
        <v>467820</v>
      </c>
      <c r="AT2777" s="44">
        <f t="shared" si="615"/>
        <v>467820</v>
      </c>
      <c r="AU2777" s="46">
        <v>0</v>
      </c>
      <c r="AV2777" s="44">
        <f t="shared" si="609"/>
        <v>467820</v>
      </c>
      <c r="AW2777" s="47" t="str">
        <f t="shared" si="610"/>
        <v>0.01</v>
      </c>
      <c r="AX2777" s="48"/>
      <c r="AY2777" s="48"/>
      <c r="AZ2777" s="49">
        <v>0</v>
      </c>
      <c r="BA2777" s="48"/>
      <c r="BB2777" s="48"/>
      <c r="BC2777" s="44">
        <f t="shared" si="611"/>
        <v>0</v>
      </c>
      <c r="BD2777" s="50">
        <v>1</v>
      </c>
      <c r="BE2777" s="51" t="e">
        <f>IF(AX2777=1,0,IF(AY2777=1,0,IF(BC2777&gt;#REF!,#REF!,IF(OR(AZ2777&gt;0,BD2777&gt;=0),BC2777+([1]สูตร2!H2765*(100%-AZ2777)-BC2777)*BD2777,[1]สูตร2!H2765*(100%-AZ2777)))))</f>
        <v>#REF!</v>
      </c>
      <c r="BF2777" s="31"/>
    </row>
    <row r="2778" spans="1:58" s="5" customFormat="1" ht="24" customHeight="1" x14ac:dyDescent="0.2">
      <c r="A2778" s="31"/>
      <c r="B2778" s="31" t="s">
        <v>65</v>
      </c>
      <c r="C2778" s="31">
        <v>27211</v>
      </c>
      <c r="D2778" s="31" t="s">
        <v>66</v>
      </c>
      <c r="E2778" s="31" t="s">
        <v>2152</v>
      </c>
      <c r="F2778" s="31"/>
      <c r="G2778" s="32" t="s">
        <v>2153</v>
      </c>
      <c r="H2778" s="31">
        <v>143</v>
      </c>
      <c r="I2778" s="31">
        <v>1176</v>
      </c>
      <c r="J2778" s="31" t="s">
        <v>1973</v>
      </c>
      <c r="K2778" s="31">
        <v>3</v>
      </c>
      <c r="L2778" s="31">
        <v>1</v>
      </c>
      <c r="M2778" s="31">
        <v>84</v>
      </c>
      <c r="N2778" s="33">
        <v>1384</v>
      </c>
      <c r="O2778" s="33"/>
      <c r="P2778" s="33"/>
      <c r="Q2778" s="33"/>
      <c r="R2778" s="33"/>
      <c r="S2778" s="34" t="str">
        <f t="shared" si="602"/>
        <v>1</v>
      </c>
      <c r="T2778" s="35">
        <f t="shared" si="603"/>
        <v>1384</v>
      </c>
      <c r="U2778" s="36">
        <f>INDEX([1]ราคาที่ดิน!$B:$G,MATCH($C2778,[1]ราคาที่ดิน!$A:$A,0),MATCH($B2778,[1]ราคาที่ดิน!$B$1:$G$1,0))</f>
        <v>180</v>
      </c>
      <c r="V2778" s="37">
        <f t="shared" si="612"/>
        <v>249120</v>
      </c>
      <c r="W2778" s="31"/>
      <c r="X2778" s="31"/>
      <c r="Y2778" s="31"/>
      <c r="Z2778" s="31"/>
      <c r="AA2778" s="31"/>
      <c r="AB2778" s="32"/>
      <c r="AC2778" s="38"/>
      <c r="AD2778" s="39"/>
      <c r="AE2778" s="39"/>
      <c r="AF2778" s="40" t="str">
        <f t="shared" si="604"/>
        <v/>
      </c>
      <c r="AG2778" s="41" t="str">
        <f t="shared" si="605"/>
        <v/>
      </c>
      <c r="AH2778" s="42"/>
      <c r="AI2778" s="42"/>
      <c r="AJ2778" s="42"/>
      <c r="AK2778" s="42"/>
      <c r="AL2778" s="31"/>
      <c r="AM2778" s="43" t="str">
        <f t="shared" si="606"/>
        <v>100</v>
      </c>
      <c r="AN2778" s="44">
        <f>INDEX([1]ราคาสิ่งปลูกสร้าง!$D$6:$CC$47,MATCH($AD2778,[1]ราคาสิ่งปลูกสร้าง!$B$6:$B$45,0),MATCH($C$7,[1]ราคาสิ่งปลูกสร้าง!$D$5:$CC$5,0))</f>
        <v>0</v>
      </c>
      <c r="AO2778" s="44">
        <f t="shared" si="607"/>
        <v>0</v>
      </c>
      <c r="AP2778" s="45">
        <f t="shared" si="608"/>
        <v>0</v>
      </c>
      <c r="AQ2778" s="40">
        <f>IF(AP2778=0,0,INDEX([1]ค่าเสื่อมสิ่งปลูกสร้าง!$A$5:$D$105,MATCH($AP2778,[1]ค่าเสื่อมสิ่งปลูกสร้าง!$A$5:$A$105,0),MATCH(AE2778,[1]ค่าเสื่อมสิ่งปลูกสร้าง!$A$3:$D$3)))</f>
        <v>0</v>
      </c>
      <c r="AR2778" s="44">
        <f t="shared" si="613"/>
        <v>0</v>
      </c>
      <c r="AS2778" s="44">
        <f t="shared" si="614"/>
        <v>249120</v>
      </c>
      <c r="AT2778" s="44">
        <f t="shared" si="615"/>
        <v>249120</v>
      </c>
      <c r="AU2778" s="46">
        <v>0</v>
      </c>
      <c r="AV2778" s="44">
        <f t="shared" si="609"/>
        <v>249120</v>
      </c>
      <c r="AW2778" s="47" t="str">
        <f t="shared" si="610"/>
        <v>0.01</v>
      </c>
      <c r="AX2778" s="48"/>
      <c r="AY2778" s="48"/>
      <c r="AZ2778" s="49">
        <v>0</v>
      </c>
      <c r="BA2778" s="48"/>
      <c r="BB2778" s="48"/>
      <c r="BC2778" s="44">
        <f t="shared" si="611"/>
        <v>0</v>
      </c>
      <c r="BD2778" s="50">
        <v>1</v>
      </c>
      <c r="BE2778" s="51" t="e">
        <f>IF(AX2778=1,0,IF(AY2778=1,0,IF(BC2778&gt;#REF!,#REF!,IF(OR(AZ2778&gt;0,BD2778&gt;=0),BC2778+([1]สูตร2!H2766*(100%-AZ2778)-BC2778)*BD2778,[1]สูตร2!H2766*(100%-AZ2778)))))</f>
        <v>#REF!</v>
      </c>
      <c r="BF2778" s="31"/>
    </row>
    <row r="2779" spans="1:58" s="5" customFormat="1" ht="24" customHeight="1" x14ac:dyDescent="0.2">
      <c r="A2779" s="31"/>
      <c r="B2779" s="31" t="s">
        <v>65</v>
      </c>
      <c r="C2779" s="31">
        <v>5378</v>
      </c>
      <c r="D2779" s="31" t="s">
        <v>66</v>
      </c>
      <c r="E2779" s="31" t="s">
        <v>2152</v>
      </c>
      <c r="F2779" s="31"/>
      <c r="G2779" s="32" t="s">
        <v>2153</v>
      </c>
      <c r="H2779" s="31">
        <v>336</v>
      </c>
      <c r="I2779" s="31">
        <v>3199</v>
      </c>
      <c r="J2779" s="31" t="s">
        <v>1973</v>
      </c>
      <c r="K2779" s="31">
        <v>0</v>
      </c>
      <c r="L2779" s="31">
        <v>2</v>
      </c>
      <c r="M2779" s="31">
        <v>45</v>
      </c>
      <c r="N2779" s="33">
        <v>245</v>
      </c>
      <c r="O2779" s="33"/>
      <c r="P2779" s="33"/>
      <c r="Q2779" s="33"/>
      <c r="R2779" s="33"/>
      <c r="S2779" s="34" t="str">
        <f t="shared" si="602"/>
        <v>1</v>
      </c>
      <c r="T2779" s="35">
        <f t="shared" si="603"/>
        <v>245</v>
      </c>
      <c r="U2779" s="36">
        <f>INDEX([1]ราคาที่ดิน!$B:$G,MATCH($C2779,[1]ราคาที่ดิน!$A:$A,0),MATCH($B2779,[1]ราคาที่ดิน!$B$1:$G$1,0))</f>
        <v>180</v>
      </c>
      <c r="V2779" s="37">
        <f t="shared" si="612"/>
        <v>44100</v>
      </c>
      <c r="W2779" s="31"/>
      <c r="X2779" s="31"/>
      <c r="Y2779" s="31"/>
      <c r="Z2779" s="31"/>
      <c r="AA2779" s="31"/>
      <c r="AB2779" s="32"/>
      <c r="AC2779" s="38"/>
      <c r="AD2779" s="39"/>
      <c r="AE2779" s="39"/>
      <c r="AF2779" s="40" t="str">
        <f t="shared" si="604"/>
        <v/>
      </c>
      <c r="AG2779" s="41" t="str">
        <f t="shared" si="605"/>
        <v/>
      </c>
      <c r="AH2779" s="42"/>
      <c r="AI2779" s="42"/>
      <c r="AJ2779" s="42"/>
      <c r="AK2779" s="42"/>
      <c r="AL2779" s="31"/>
      <c r="AM2779" s="43" t="str">
        <f t="shared" si="606"/>
        <v>100</v>
      </c>
      <c r="AN2779" s="44">
        <f>INDEX([1]ราคาสิ่งปลูกสร้าง!$D$6:$CC$47,MATCH($AD2779,[1]ราคาสิ่งปลูกสร้าง!$B$6:$B$45,0),MATCH($C$7,[1]ราคาสิ่งปลูกสร้าง!$D$5:$CC$5,0))</f>
        <v>0</v>
      </c>
      <c r="AO2779" s="44">
        <f t="shared" si="607"/>
        <v>0</v>
      </c>
      <c r="AP2779" s="45">
        <f t="shared" si="608"/>
        <v>0</v>
      </c>
      <c r="AQ2779" s="40">
        <f>IF(AP2779=0,0,INDEX([1]ค่าเสื่อมสิ่งปลูกสร้าง!$A$5:$D$105,MATCH($AP2779,[1]ค่าเสื่อมสิ่งปลูกสร้าง!$A$5:$A$105,0),MATCH(AE2779,[1]ค่าเสื่อมสิ่งปลูกสร้าง!$A$3:$D$3)))</f>
        <v>0</v>
      </c>
      <c r="AR2779" s="44">
        <f t="shared" si="613"/>
        <v>0</v>
      </c>
      <c r="AS2779" s="44">
        <f t="shared" si="614"/>
        <v>44100</v>
      </c>
      <c r="AT2779" s="44">
        <f t="shared" si="615"/>
        <v>44100</v>
      </c>
      <c r="AU2779" s="46">
        <v>0</v>
      </c>
      <c r="AV2779" s="44">
        <f t="shared" si="609"/>
        <v>44100</v>
      </c>
      <c r="AW2779" s="47" t="str">
        <f t="shared" si="610"/>
        <v>0.01</v>
      </c>
      <c r="AX2779" s="48"/>
      <c r="AY2779" s="48"/>
      <c r="AZ2779" s="49">
        <v>0</v>
      </c>
      <c r="BA2779" s="48"/>
      <c r="BB2779" s="48"/>
      <c r="BC2779" s="44">
        <f t="shared" si="611"/>
        <v>0</v>
      </c>
      <c r="BD2779" s="50">
        <v>1</v>
      </c>
      <c r="BE2779" s="51" t="e">
        <f>IF(AX2779=1,0,IF(AY2779=1,0,IF(BC2779&gt;#REF!,#REF!,IF(OR(AZ2779&gt;0,BD2779&gt;=0),BC2779+([1]สูตร2!H2767*(100%-AZ2779)-BC2779)*BD2779,[1]สูตร2!H2767*(100%-AZ2779)))))</f>
        <v>#REF!</v>
      </c>
      <c r="BF2779" s="31"/>
    </row>
    <row r="2780" spans="1:58" s="5" customFormat="1" ht="24" customHeight="1" x14ac:dyDescent="0.2">
      <c r="A2780" s="31"/>
      <c r="B2780" s="31" t="s">
        <v>65</v>
      </c>
      <c r="C2780" s="31">
        <v>6960</v>
      </c>
      <c r="D2780" s="31" t="s">
        <v>66</v>
      </c>
      <c r="E2780" s="31" t="s">
        <v>2152</v>
      </c>
      <c r="F2780" s="31"/>
      <c r="G2780" s="32" t="s">
        <v>2153</v>
      </c>
      <c r="H2780" s="31">
        <v>49</v>
      </c>
      <c r="I2780" s="31">
        <v>442</v>
      </c>
      <c r="J2780" s="31" t="s">
        <v>1973</v>
      </c>
      <c r="K2780" s="31">
        <v>0</v>
      </c>
      <c r="L2780" s="31">
        <v>0</v>
      </c>
      <c r="M2780" s="31">
        <v>24</v>
      </c>
      <c r="N2780" s="33"/>
      <c r="O2780" s="33">
        <v>24</v>
      </c>
      <c r="P2780" s="33"/>
      <c r="Q2780" s="33"/>
      <c r="R2780" s="33"/>
      <c r="S2780" s="34" t="str">
        <f t="shared" si="602"/>
        <v>2</v>
      </c>
      <c r="T2780" s="35">
        <f t="shared" si="603"/>
        <v>24</v>
      </c>
      <c r="U2780" s="36">
        <f>INDEX([1]ราคาที่ดิน!$B:$G,MATCH($C2780,[1]ราคาที่ดิน!$A:$A,0),MATCH($B2780,[1]ราคาที่ดิน!$B$1:$G$1,0))</f>
        <v>180</v>
      </c>
      <c r="V2780" s="37">
        <f t="shared" si="612"/>
        <v>4320</v>
      </c>
      <c r="W2780" s="31">
        <v>1</v>
      </c>
      <c r="X2780" s="31">
        <v>103</v>
      </c>
      <c r="Y2780" s="31" t="s">
        <v>71</v>
      </c>
      <c r="Z2780" s="31" t="s">
        <v>2154</v>
      </c>
      <c r="AA2780" s="31"/>
      <c r="AB2780" s="32" t="s">
        <v>2153</v>
      </c>
      <c r="AC2780" s="38"/>
      <c r="AD2780" s="39" t="s">
        <v>73</v>
      </c>
      <c r="AE2780" s="39" t="s">
        <v>94</v>
      </c>
      <c r="AF2780" s="40" t="str">
        <f t="shared" si="604"/>
        <v>2</v>
      </c>
      <c r="AG2780" s="41">
        <f t="shared" si="605"/>
        <v>122</v>
      </c>
      <c r="AH2780" s="42"/>
      <c r="AI2780" s="42">
        <v>122</v>
      </c>
      <c r="AJ2780" s="42"/>
      <c r="AK2780" s="42"/>
      <c r="AL2780" s="31">
        <v>40</v>
      </c>
      <c r="AM2780" s="43" t="str">
        <f t="shared" si="606"/>
        <v>100</v>
      </c>
      <c r="AN2780" s="44">
        <f>INDEX([1]ราคาสิ่งปลูกสร้าง!$D$6:$CC$47,MATCH($AD2780,[1]ราคาสิ่งปลูกสร้าง!$B$6:$B$45,0),MATCH($C$7,[1]ราคาสิ่งปลูกสร้าง!$D$5:$CC$5,0))</f>
        <v>6500</v>
      </c>
      <c r="AO2780" s="44">
        <f t="shared" si="607"/>
        <v>793000</v>
      </c>
      <c r="AP2780" s="45">
        <f t="shared" si="608"/>
        <v>40</v>
      </c>
      <c r="AQ2780" s="40">
        <f>IF(AP2780=0,0,INDEX([1]ค่าเสื่อมสิ่งปลูกสร้าง!$A$5:$D$105,MATCH($AP2780,[1]ค่าเสื่อมสิ่งปลูกสร้าง!$A$5:$A$105,0),MATCH(AE2780,[1]ค่าเสื่อมสิ่งปลูกสร้าง!$A$3:$D$3)))</f>
        <v>70</v>
      </c>
      <c r="AR2780" s="44">
        <f t="shared" si="613"/>
        <v>237900</v>
      </c>
      <c r="AS2780" s="44">
        <f t="shared" si="614"/>
        <v>242220</v>
      </c>
      <c r="AT2780" s="44">
        <f t="shared" si="615"/>
        <v>242220</v>
      </c>
      <c r="AU2780" s="46">
        <v>0</v>
      </c>
      <c r="AV2780" s="44">
        <f t="shared" si="609"/>
        <v>242220</v>
      </c>
      <c r="AW2780" s="47" t="str">
        <f t="shared" si="610"/>
        <v>0.02</v>
      </c>
      <c r="AX2780" s="48"/>
      <c r="AY2780" s="48"/>
      <c r="AZ2780" s="49">
        <v>0</v>
      </c>
      <c r="BA2780" s="48"/>
      <c r="BB2780" s="48"/>
      <c r="BC2780" s="44">
        <f t="shared" si="611"/>
        <v>0</v>
      </c>
      <c r="BD2780" s="50">
        <v>1</v>
      </c>
      <c r="BE2780" s="51" t="e">
        <f>IF(AX2780=1,0,IF(AY2780=1,0,IF(BC2780&gt;#REF!,#REF!,IF(OR(AZ2780&gt;0,BD2780&gt;=0),BC2780+([1]สูตร2!H2768*(100%-AZ2780)-BC2780)*BD2780,[1]สูตร2!H2768*(100%-AZ2780)))))</f>
        <v>#REF!</v>
      </c>
      <c r="BF2780" s="31"/>
    </row>
    <row r="2781" spans="1:58" s="5" customFormat="1" ht="24" customHeight="1" x14ac:dyDescent="0.2">
      <c r="A2781" s="31"/>
      <c r="B2781" s="31" t="s">
        <v>65</v>
      </c>
      <c r="C2781" s="31">
        <v>6960</v>
      </c>
      <c r="D2781" s="31" t="s">
        <v>66</v>
      </c>
      <c r="E2781" s="31" t="s">
        <v>2152</v>
      </c>
      <c r="F2781" s="31"/>
      <c r="G2781" s="32" t="s">
        <v>2153</v>
      </c>
      <c r="H2781" s="31">
        <v>49</v>
      </c>
      <c r="I2781" s="31">
        <v>442</v>
      </c>
      <c r="J2781" s="31" t="s">
        <v>1973</v>
      </c>
      <c r="K2781" s="31">
        <v>0</v>
      </c>
      <c r="L2781" s="31">
        <v>0</v>
      </c>
      <c r="M2781" s="31">
        <v>20</v>
      </c>
      <c r="N2781" s="33"/>
      <c r="O2781" s="33">
        <v>20</v>
      </c>
      <c r="P2781" s="33"/>
      <c r="Q2781" s="33"/>
      <c r="R2781" s="33"/>
      <c r="S2781" s="34" t="str">
        <f t="shared" si="602"/>
        <v>2</v>
      </c>
      <c r="T2781" s="35">
        <f t="shared" si="603"/>
        <v>20</v>
      </c>
      <c r="U2781" s="36">
        <f>INDEX([1]ราคาที่ดิน!$B:$G,MATCH($C2781,[1]ราคาที่ดิน!$A:$A,0),MATCH($B2781,[1]ราคาที่ดิน!$B$1:$G$1,0))</f>
        <v>180</v>
      </c>
      <c r="V2781" s="37">
        <f t="shared" si="612"/>
        <v>3600</v>
      </c>
      <c r="W2781" s="31">
        <v>2</v>
      </c>
      <c r="X2781" s="31">
        <v>103</v>
      </c>
      <c r="Y2781" s="31" t="s">
        <v>71</v>
      </c>
      <c r="Z2781" s="31" t="s">
        <v>2154</v>
      </c>
      <c r="AA2781" s="31"/>
      <c r="AB2781" s="32" t="s">
        <v>2153</v>
      </c>
      <c r="AC2781" s="38"/>
      <c r="AD2781" s="39" t="s">
        <v>73</v>
      </c>
      <c r="AE2781" s="39" t="s">
        <v>94</v>
      </c>
      <c r="AF2781" s="40" t="str">
        <f t="shared" si="604"/>
        <v>3</v>
      </c>
      <c r="AG2781" s="41">
        <f t="shared" si="605"/>
        <v>28.81</v>
      </c>
      <c r="AH2781" s="42"/>
      <c r="AI2781" s="42"/>
      <c r="AJ2781" s="42">
        <v>28.81</v>
      </c>
      <c r="AK2781" s="42"/>
      <c r="AL2781" s="31">
        <v>2</v>
      </c>
      <c r="AM2781" s="43" t="str">
        <f t="shared" si="606"/>
        <v>100</v>
      </c>
      <c r="AN2781" s="44">
        <f>INDEX([1]ราคาสิ่งปลูกสร้าง!$D$6:$CC$47,MATCH($AD2781,[1]ราคาสิ่งปลูกสร้าง!$B$6:$B$45,0),MATCH($C$7,[1]ราคาสิ่งปลูกสร้าง!$D$5:$CC$5,0))</f>
        <v>6500</v>
      </c>
      <c r="AO2781" s="44">
        <f t="shared" si="607"/>
        <v>187265</v>
      </c>
      <c r="AP2781" s="45">
        <f t="shared" si="608"/>
        <v>2</v>
      </c>
      <c r="AQ2781" s="40">
        <f>IF(AP2781=0,0,INDEX([1]ค่าเสื่อมสิ่งปลูกสร้าง!$A$5:$D$105,MATCH($AP2781,[1]ค่าเสื่อมสิ่งปลูกสร้าง!$A$5:$A$105,0),MATCH(AE2781,[1]ค่าเสื่อมสิ่งปลูกสร้าง!$A$3:$D$3)))</f>
        <v>2</v>
      </c>
      <c r="AR2781" s="44">
        <f t="shared" si="613"/>
        <v>183519.69999999998</v>
      </c>
      <c r="AS2781" s="44">
        <f t="shared" si="614"/>
        <v>187119.69999999998</v>
      </c>
      <c r="AT2781" s="44">
        <f t="shared" si="615"/>
        <v>187119.69999999998</v>
      </c>
      <c r="AU2781" s="46">
        <v>0</v>
      </c>
      <c r="AV2781" s="44">
        <f t="shared" si="609"/>
        <v>187119.69999999998</v>
      </c>
      <c r="AW2781" s="47" t="str">
        <f t="shared" si="610"/>
        <v>0.02</v>
      </c>
      <c r="AX2781" s="48"/>
      <c r="AY2781" s="48"/>
      <c r="AZ2781" s="49">
        <v>0</v>
      </c>
      <c r="BA2781" s="48"/>
      <c r="BB2781" s="48"/>
      <c r="BC2781" s="44">
        <f t="shared" si="611"/>
        <v>0</v>
      </c>
      <c r="BD2781" s="50">
        <v>1</v>
      </c>
      <c r="BE2781" s="51" t="e">
        <f>IF(AX2781=1,0,IF(AY2781=1,0,IF(BC2781&gt;#REF!,#REF!,IF(OR(AZ2781&gt;0,BD2781&gt;=0),BC2781+([1]สูตร2!H2769*(100%-AZ2781)-BC2781)*BD2781,[1]สูตร2!H2769*(100%-AZ2781)))))</f>
        <v>#REF!</v>
      </c>
      <c r="BF2781" s="31"/>
    </row>
    <row r="2782" spans="1:58" s="5" customFormat="1" ht="24" customHeight="1" x14ac:dyDescent="0.2">
      <c r="A2782" s="31"/>
      <c r="B2782" s="31" t="s">
        <v>65</v>
      </c>
      <c r="C2782" s="31">
        <v>6960</v>
      </c>
      <c r="D2782" s="31" t="s">
        <v>66</v>
      </c>
      <c r="E2782" s="31" t="s">
        <v>2152</v>
      </c>
      <c r="F2782" s="31"/>
      <c r="G2782" s="32" t="s">
        <v>2153</v>
      </c>
      <c r="H2782" s="31">
        <v>49</v>
      </c>
      <c r="I2782" s="31">
        <v>442</v>
      </c>
      <c r="J2782" s="31" t="s">
        <v>1973</v>
      </c>
      <c r="K2782" s="31">
        <v>0</v>
      </c>
      <c r="L2782" s="31">
        <v>0</v>
      </c>
      <c r="M2782" s="31">
        <v>20</v>
      </c>
      <c r="N2782" s="33"/>
      <c r="O2782" s="33">
        <v>20</v>
      </c>
      <c r="P2782" s="33"/>
      <c r="Q2782" s="33"/>
      <c r="R2782" s="33"/>
      <c r="S2782" s="34" t="str">
        <f t="shared" si="602"/>
        <v>2</v>
      </c>
      <c r="T2782" s="35">
        <f t="shared" si="603"/>
        <v>20</v>
      </c>
      <c r="U2782" s="36">
        <f>INDEX([1]ราคาที่ดิน!$B:$G,MATCH($C2782,[1]ราคาที่ดิน!$A:$A,0),MATCH($B2782,[1]ราคาที่ดิน!$B$1:$G$1,0))</f>
        <v>180</v>
      </c>
      <c r="V2782" s="37">
        <f t="shared" si="612"/>
        <v>3600</v>
      </c>
      <c r="W2782" s="31">
        <v>3</v>
      </c>
      <c r="X2782" s="31">
        <v>103</v>
      </c>
      <c r="Y2782" s="31" t="s">
        <v>71</v>
      </c>
      <c r="Z2782" s="31" t="s">
        <v>2154</v>
      </c>
      <c r="AA2782" s="31"/>
      <c r="AB2782" s="32" t="s">
        <v>2153</v>
      </c>
      <c r="AC2782" s="38"/>
      <c r="AD2782" s="39" t="s">
        <v>75</v>
      </c>
      <c r="AE2782" s="39" t="s">
        <v>76</v>
      </c>
      <c r="AF2782" s="40" t="str">
        <f t="shared" si="604"/>
        <v>1</v>
      </c>
      <c r="AG2782" s="41">
        <f t="shared" si="605"/>
        <v>10.25</v>
      </c>
      <c r="AH2782" s="42">
        <v>10.25</v>
      </c>
      <c r="AI2782" s="42"/>
      <c r="AJ2782" s="42"/>
      <c r="AK2782" s="42"/>
      <c r="AL2782" s="31">
        <v>2</v>
      </c>
      <c r="AM2782" s="43" t="str">
        <f t="shared" si="606"/>
        <v>100</v>
      </c>
      <c r="AN2782" s="44">
        <f>INDEX([1]ราคาสิ่งปลูกสร้าง!$D$6:$CC$47,MATCH($AD2782,[1]ราคาสิ่งปลูกสร้าง!$B$6:$B$45,0),MATCH($C$7,[1]ราคาสิ่งปลูกสร้าง!$D$5:$CC$5,0))</f>
        <v>5400</v>
      </c>
      <c r="AO2782" s="44">
        <f t="shared" si="607"/>
        <v>55350</v>
      </c>
      <c r="AP2782" s="45">
        <f t="shared" si="608"/>
        <v>2</v>
      </c>
      <c r="AQ2782" s="40">
        <f>IF(AP2782=0,0,INDEX([1]ค่าเสื่อมสิ่งปลูกสร้าง!$A$5:$D$105,MATCH($AP2782,[1]ค่าเสื่อมสิ่งปลูกสร้าง!$A$5:$A$105,0),MATCH(AE2782,[1]ค่าเสื่อมสิ่งปลูกสร้าง!$A$3:$D$3)))</f>
        <v>6</v>
      </c>
      <c r="AR2782" s="44">
        <f t="shared" si="613"/>
        <v>52029</v>
      </c>
      <c r="AS2782" s="44">
        <f t="shared" si="614"/>
        <v>55629</v>
      </c>
      <c r="AT2782" s="44">
        <f t="shared" si="615"/>
        <v>55629</v>
      </c>
      <c r="AU2782" s="46">
        <v>0</v>
      </c>
      <c r="AV2782" s="44">
        <f t="shared" si="609"/>
        <v>55629</v>
      </c>
      <c r="AW2782" s="47" t="str">
        <f t="shared" si="610"/>
        <v>0.01</v>
      </c>
      <c r="AX2782" s="48"/>
      <c r="AY2782" s="48"/>
      <c r="AZ2782" s="49">
        <v>0</v>
      </c>
      <c r="BA2782" s="48"/>
      <c r="BB2782" s="48"/>
      <c r="BC2782" s="44">
        <f t="shared" si="611"/>
        <v>0</v>
      </c>
      <c r="BD2782" s="50">
        <v>1</v>
      </c>
      <c r="BE2782" s="51" t="e">
        <f>IF(AX2782=1,0,IF(AY2782=1,0,IF(BC2782&gt;#REF!,#REF!,IF(OR(AZ2782&gt;0,BD2782&gt;=0),BC2782+([1]สูตร2!H2770*(100%-AZ2782)-BC2782)*BD2782,[1]สูตร2!H2770*(100%-AZ2782)))))</f>
        <v>#REF!</v>
      </c>
      <c r="BF2782" s="31"/>
    </row>
    <row r="2783" spans="1:58" s="5" customFormat="1" ht="24" customHeight="1" x14ac:dyDescent="0.2">
      <c r="A2783" s="31">
        <v>927</v>
      </c>
      <c r="B2783" s="31" t="s">
        <v>65</v>
      </c>
      <c r="C2783" s="31">
        <v>27251</v>
      </c>
      <c r="D2783" s="31" t="s">
        <v>71</v>
      </c>
      <c r="E2783" s="31" t="s">
        <v>2155</v>
      </c>
      <c r="F2783" s="31"/>
      <c r="G2783" s="32" t="s">
        <v>2156</v>
      </c>
      <c r="H2783" s="31">
        <v>152</v>
      </c>
      <c r="I2783" s="31">
        <v>1180</v>
      </c>
      <c r="J2783" s="31" t="s">
        <v>1973</v>
      </c>
      <c r="K2783" s="31">
        <v>16</v>
      </c>
      <c r="L2783" s="31">
        <v>0</v>
      </c>
      <c r="M2783" s="31">
        <v>0</v>
      </c>
      <c r="N2783" s="33">
        <v>6400</v>
      </c>
      <c r="O2783" s="33"/>
      <c r="P2783" s="33"/>
      <c r="Q2783" s="33"/>
      <c r="R2783" s="33"/>
      <c r="S2783" s="34" t="str">
        <f t="shared" si="602"/>
        <v>1</v>
      </c>
      <c r="T2783" s="35">
        <f t="shared" si="603"/>
        <v>6400</v>
      </c>
      <c r="U2783" s="36">
        <f>INDEX([1]ราคาที่ดิน!$B:$G,MATCH($C2783,[1]ราคาที่ดิน!$A:$A,0),MATCH($B2783,[1]ราคาที่ดิน!$B$1:$G$1,0))</f>
        <v>180</v>
      </c>
      <c r="V2783" s="37">
        <f t="shared" si="612"/>
        <v>1152000</v>
      </c>
      <c r="W2783" s="31"/>
      <c r="X2783" s="31"/>
      <c r="Y2783" s="31"/>
      <c r="Z2783" s="31"/>
      <c r="AA2783" s="31"/>
      <c r="AB2783" s="32"/>
      <c r="AC2783" s="38"/>
      <c r="AD2783" s="39"/>
      <c r="AE2783" s="39"/>
      <c r="AF2783" s="40" t="str">
        <f t="shared" si="604"/>
        <v/>
      </c>
      <c r="AG2783" s="41" t="str">
        <f t="shared" si="605"/>
        <v/>
      </c>
      <c r="AH2783" s="42"/>
      <c r="AI2783" s="42"/>
      <c r="AJ2783" s="42"/>
      <c r="AK2783" s="42"/>
      <c r="AL2783" s="31"/>
      <c r="AM2783" s="43" t="str">
        <f t="shared" si="606"/>
        <v>100</v>
      </c>
      <c r="AN2783" s="44">
        <f>INDEX([1]ราคาสิ่งปลูกสร้าง!$D$6:$CC$47,MATCH($AD2783,[1]ราคาสิ่งปลูกสร้าง!$B$6:$B$45,0),MATCH($C$7,[1]ราคาสิ่งปลูกสร้าง!$D$5:$CC$5,0))</f>
        <v>0</v>
      </c>
      <c r="AO2783" s="44">
        <f t="shared" si="607"/>
        <v>0</v>
      </c>
      <c r="AP2783" s="45">
        <f t="shared" si="608"/>
        <v>0</v>
      </c>
      <c r="AQ2783" s="40">
        <f>IF(AP2783=0,0,INDEX([1]ค่าเสื่อมสิ่งปลูกสร้าง!$A$5:$D$105,MATCH($AP2783,[1]ค่าเสื่อมสิ่งปลูกสร้าง!$A$5:$A$105,0),MATCH(AE2783,[1]ค่าเสื่อมสิ่งปลูกสร้าง!$A$3:$D$3)))</f>
        <v>0</v>
      </c>
      <c r="AR2783" s="44">
        <f t="shared" si="613"/>
        <v>0</v>
      </c>
      <c r="AS2783" s="44">
        <f t="shared" si="614"/>
        <v>1152000</v>
      </c>
      <c r="AT2783" s="44">
        <f t="shared" si="615"/>
        <v>1152000</v>
      </c>
      <c r="AU2783" s="46">
        <v>0</v>
      </c>
      <c r="AV2783" s="44">
        <f t="shared" si="609"/>
        <v>1152000</v>
      </c>
      <c r="AW2783" s="47" t="str">
        <f t="shared" si="610"/>
        <v>0.01</v>
      </c>
      <c r="AX2783" s="48"/>
      <c r="AY2783" s="48"/>
      <c r="AZ2783" s="49">
        <v>0</v>
      </c>
      <c r="BA2783" s="48"/>
      <c r="BB2783" s="48"/>
      <c r="BC2783" s="44">
        <f t="shared" si="611"/>
        <v>0</v>
      </c>
      <c r="BD2783" s="50">
        <v>1</v>
      </c>
      <c r="BE2783" s="51" t="e">
        <f>IF(AX2783=1,0,IF(AY2783=1,0,IF(BC2783&gt;#REF!,#REF!,IF(OR(AZ2783&gt;0,BD2783&gt;=0),BC2783+([1]สูตร2!H2771*(100%-AZ2783)-BC2783)*BD2783,[1]สูตร2!H2771*(100%-AZ2783)))))</f>
        <v>#REF!</v>
      </c>
      <c r="BF2783" s="31"/>
    </row>
    <row r="2784" spans="1:58" s="5" customFormat="1" ht="24" customHeight="1" x14ac:dyDescent="0.2">
      <c r="A2784" s="31"/>
      <c r="B2784" s="31" t="s">
        <v>65</v>
      </c>
      <c r="C2784" s="31">
        <v>27251</v>
      </c>
      <c r="D2784" s="31" t="s">
        <v>71</v>
      </c>
      <c r="E2784" s="31" t="s">
        <v>2155</v>
      </c>
      <c r="F2784" s="31"/>
      <c r="G2784" s="32" t="s">
        <v>2156</v>
      </c>
      <c r="H2784" s="31">
        <v>152</v>
      </c>
      <c r="I2784" s="31">
        <v>1180</v>
      </c>
      <c r="J2784" s="31" t="s">
        <v>1973</v>
      </c>
      <c r="K2784" s="31">
        <v>0</v>
      </c>
      <c r="L2784" s="31">
        <v>0</v>
      </c>
      <c r="M2784" s="31">
        <v>30</v>
      </c>
      <c r="N2784" s="33"/>
      <c r="O2784" s="33">
        <v>30</v>
      </c>
      <c r="P2784" s="33"/>
      <c r="Q2784" s="33"/>
      <c r="R2784" s="33"/>
      <c r="S2784" s="34" t="str">
        <f t="shared" si="602"/>
        <v>2</v>
      </c>
      <c r="T2784" s="35">
        <f t="shared" si="603"/>
        <v>30</v>
      </c>
      <c r="U2784" s="36">
        <f>INDEX([1]ราคาที่ดิน!$B:$G,MATCH($C2784,[1]ราคาที่ดิน!$A:$A,0),MATCH($B2784,[1]ราคาที่ดิน!$B$1:$G$1,0))</f>
        <v>180</v>
      </c>
      <c r="V2784" s="37">
        <f t="shared" si="612"/>
        <v>5400</v>
      </c>
      <c r="W2784" s="31">
        <v>1</v>
      </c>
      <c r="X2784" s="31">
        <v>105</v>
      </c>
      <c r="Y2784" s="31" t="s">
        <v>71</v>
      </c>
      <c r="Z2784" s="31" t="s">
        <v>2155</v>
      </c>
      <c r="AA2784" s="31"/>
      <c r="AB2784" s="32" t="s">
        <v>2156</v>
      </c>
      <c r="AC2784" s="38"/>
      <c r="AD2784" s="39" t="s">
        <v>73</v>
      </c>
      <c r="AE2784" s="39" t="s">
        <v>74</v>
      </c>
      <c r="AF2784" s="40" t="str">
        <f t="shared" si="604"/>
        <v>2</v>
      </c>
      <c r="AG2784" s="41">
        <f t="shared" si="605"/>
        <v>36</v>
      </c>
      <c r="AH2784" s="42"/>
      <c r="AI2784" s="42">
        <v>36</v>
      </c>
      <c r="AJ2784" s="42"/>
      <c r="AK2784" s="42"/>
      <c r="AL2784" s="31">
        <v>19</v>
      </c>
      <c r="AM2784" s="43" t="str">
        <f t="shared" si="606"/>
        <v>100</v>
      </c>
      <c r="AN2784" s="44">
        <f>INDEX([1]ราคาสิ่งปลูกสร้าง!$D$6:$CC$47,MATCH($AD2784,[1]ราคาสิ่งปลูกสร้าง!$B$6:$B$45,0),MATCH($C$7,[1]ราคาสิ่งปลูกสร้าง!$D$5:$CC$5,0))</f>
        <v>6500</v>
      </c>
      <c r="AO2784" s="44">
        <f t="shared" si="607"/>
        <v>234000</v>
      </c>
      <c r="AP2784" s="45">
        <f t="shared" si="608"/>
        <v>19</v>
      </c>
      <c r="AQ2784" s="40">
        <f>IF(AP2784=0,0,INDEX([1]ค่าเสื่อมสิ่งปลูกสร้าง!$A$5:$D$105,MATCH($AP2784,[1]ค่าเสื่อมสิ่งปลูกสร้าง!$A$5:$A$105,0),MATCH(AE2784,[1]ค่าเสื่อมสิ่งปลูกสร้าง!$A$3:$D$3)))</f>
        <v>28</v>
      </c>
      <c r="AR2784" s="44">
        <f t="shared" si="613"/>
        <v>168480</v>
      </c>
      <c r="AS2784" s="44">
        <f t="shared" si="614"/>
        <v>173880</v>
      </c>
      <c r="AT2784" s="44">
        <f t="shared" si="615"/>
        <v>173880</v>
      </c>
      <c r="AU2784" s="46">
        <v>0</v>
      </c>
      <c r="AV2784" s="44">
        <f t="shared" si="609"/>
        <v>173880</v>
      </c>
      <c r="AW2784" s="47" t="str">
        <f t="shared" si="610"/>
        <v>0.02</v>
      </c>
      <c r="AX2784" s="48"/>
      <c r="AY2784" s="48"/>
      <c r="AZ2784" s="49">
        <v>0</v>
      </c>
      <c r="BA2784" s="48"/>
      <c r="BB2784" s="48"/>
      <c r="BC2784" s="44">
        <f t="shared" si="611"/>
        <v>0</v>
      </c>
      <c r="BD2784" s="50">
        <v>1</v>
      </c>
      <c r="BE2784" s="51" t="e">
        <f>IF(AX2784=1,0,IF(AY2784=1,0,IF(BC2784&gt;#REF!,#REF!,IF(OR(AZ2784&gt;0,BD2784&gt;=0),BC2784+([1]สูตร2!H2772*(100%-AZ2784)-BC2784)*BD2784,[1]สูตร2!H2772*(100%-AZ2784)))))</f>
        <v>#REF!</v>
      </c>
      <c r="BF2784" s="31"/>
    </row>
    <row r="2785" spans="1:58" s="5" customFormat="1" ht="24" customHeight="1" x14ac:dyDescent="0.2">
      <c r="A2785" s="31"/>
      <c r="B2785" s="31" t="s">
        <v>65</v>
      </c>
      <c r="C2785" s="31">
        <v>27251</v>
      </c>
      <c r="D2785" s="31" t="s">
        <v>71</v>
      </c>
      <c r="E2785" s="31" t="s">
        <v>2155</v>
      </c>
      <c r="F2785" s="31"/>
      <c r="G2785" s="32" t="s">
        <v>2156</v>
      </c>
      <c r="H2785" s="31">
        <v>152</v>
      </c>
      <c r="I2785" s="31">
        <v>1180</v>
      </c>
      <c r="J2785" s="31" t="s">
        <v>1973</v>
      </c>
      <c r="K2785" s="31">
        <v>0</v>
      </c>
      <c r="L2785" s="31">
        <v>0</v>
      </c>
      <c r="M2785" s="31">
        <v>20</v>
      </c>
      <c r="N2785" s="33"/>
      <c r="O2785" s="33">
        <v>20</v>
      </c>
      <c r="P2785" s="33"/>
      <c r="Q2785" s="33"/>
      <c r="R2785" s="33"/>
      <c r="S2785" s="34" t="str">
        <f t="shared" si="602"/>
        <v>2</v>
      </c>
      <c r="T2785" s="35">
        <f t="shared" si="603"/>
        <v>20</v>
      </c>
      <c r="U2785" s="36">
        <f>INDEX([1]ราคาที่ดิน!$B:$G,MATCH($C2785,[1]ราคาที่ดิน!$A:$A,0),MATCH($B2785,[1]ราคาที่ดิน!$B$1:$G$1,0))</f>
        <v>180</v>
      </c>
      <c r="V2785" s="37">
        <f t="shared" si="612"/>
        <v>3600</v>
      </c>
      <c r="W2785" s="31">
        <v>2</v>
      </c>
      <c r="X2785" s="31">
        <v>105</v>
      </c>
      <c r="Y2785" s="31" t="s">
        <v>71</v>
      </c>
      <c r="Z2785" s="31" t="s">
        <v>2155</v>
      </c>
      <c r="AA2785" s="31"/>
      <c r="AB2785" s="32" t="s">
        <v>2156</v>
      </c>
      <c r="AC2785" s="38"/>
      <c r="AD2785" s="39" t="s">
        <v>75</v>
      </c>
      <c r="AE2785" s="39" t="s">
        <v>76</v>
      </c>
      <c r="AF2785" s="40" t="str">
        <f t="shared" si="604"/>
        <v>1</v>
      </c>
      <c r="AG2785" s="41">
        <f t="shared" si="605"/>
        <v>19</v>
      </c>
      <c r="AH2785" s="42">
        <v>19</v>
      </c>
      <c r="AI2785" s="42"/>
      <c r="AJ2785" s="42"/>
      <c r="AK2785" s="42"/>
      <c r="AL2785" s="31">
        <v>19</v>
      </c>
      <c r="AM2785" s="43" t="str">
        <f t="shared" si="606"/>
        <v>100</v>
      </c>
      <c r="AN2785" s="44">
        <f>INDEX([1]ราคาสิ่งปลูกสร้าง!$D$6:$CC$47,MATCH($AD2785,[1]ราคาสิ่งปลูกสร้าง!$B$6:$B$45,0),MATCH($C$7,[1]ราคาสิ่งปลูกสร้าง!$D$5:$CC$5,0))</f>
        <v>5400</v>
      </c>
      <c r="AO2785" s="44">
        <f t="shared" si="607"/>
        <v>102600</v>
      </c>
      <c r="AP2785" s="45">
        <f t="shared" si="608"/>
        <v>19</v>
      </c>
      <c r="AQ2785" s="40">
        <f>IF(AP2785=0,0,INDEX([1]ค่าเสื่อมสิ่งปลูกสร้าง!$A$5:$D$105,MATCH($AP2785,[1]ค่าเสื่อมสิ่งปลูกสร้าง!$A$5:$A$105,0),MATCH(AE2785,[1]ค่าเสื่อมสิ่งปลูกสร้าง!$A$3:$D$3)))</f>
        <v>93</v>
      </c>
      <c r="AR2785" s="44">
        <f t="shared" si="613"/>
        <v>7182.0000000000009</v>
      </c>
      <c r="AS2785" s="44">
        <f t="shared" si="614"/>
        <v>10782</v>
      </c>
      <c r="AT2785" s="44">
        <f t="shared" si="615"/>
        <v>10782</v>
      </c>
      <c r="AU2785" s="46">
        <v>0</v>
      </c>
      <c r="AV2785" s="44">
        <f t="shared" si="609"/>
        <v>10782</v>
      </c>
      <c r="AW2785" s="47" t="str">
        <f t="shared" si="610"/>
        <v>0.01</v>
      </c>
      <c r="AX2785" s="48"/>
      <c r="AY2785" s="48"/>
      <c r="AZ2785" s="49">
        <v>0</v>
      </c>
      <c r="BA2785" s="48"/>
      <c r="BB2785" s="48"/>
      <c r="BC2785" s="44">
        <f t="shared" si="611"/>
        <v>0</v>
      </c>
      <c r="BD2785" s="50">
        <v>1</v>
      </c>
      <c r="BE2785" s="51" t="e">
        <f>IF(AX2785=1,0,IF(AY2785=1,0,IF(BC2785&gt;#REF!,#REF!,IF(OR(AZ2785&gt;0,BD2785&gt;=0),BC2785+([1]สูตร2!H2773*(100%-AZ2785)-BC2785)*BD2785,[1]สูตร2!H2773*(100%-AZ2785)))))</f>
        <v>#REF!</v>
      </c>
      <c r="BF2785" s="31"/>
    </row>
    <row r="2786" spans="1:58" s="5" customFormat="1" ht="24" customHeight="1" x14ac:dyDescent="0.2">
      <c r="A2786" s="31"/>
      <c r="B2786" s="31" t="s">
        <v>65</v>
      </c>
      <c r="C2786" s="31">
        <v>27251</v>
      </c>
      <c r="D2786" s="31" t="s">
        <v>71</v>
      </c>
      <c r="E2786" s="31" t="s">
        <v>2155</v>
      </c>
      <c r="F2786" s="31"/>
      <c r="G2786" s="32" t="s">
        <v>2156</v>
      </c>
      <c r="H2786" s="31">
        <v>152</v>
      </c>
      <c r="I2786" s="31">
        <v>1180</v>
      </c>
      <c r="J2786" s="31" t="s">
        <v>1973</v>
      </c>
      <c r="K2786" s="31">
        <v>0</v>
      </c>
      <c r="L2786" s="31">
        <v>0</v>
      </c>
      <c r="M2786" s="31">
        <v>20</v>
      </c>
      <c r="N2786" s="33"/>
      <c r="O2786" s="33">
        <v>20</v>
      </c>
      <c r="P2786" s="33"/>
      <c r="Q2786" s="33"/>
      <c r="R2786" s="33"/>
      <c r="S2786" s="34" t="str">
        <f t="shared" si="602"/>
        <v>2</v>
      </c>
      <c r="T2786" s="35">
        <f t="shared" si="603"/>
        <v>20</v>
      </c>
      <c r="U2786" s="36">
        <f>INDEX([1]ราคาที่ดิน!$B:$G,MATCH($C2786,[1]ราคาที่ดิน!$A:$A,0),MATCH($B2786,[1]ราคาที่ดิน!$B$1:$G$1,0))</f>
        <v>180</v>
      </c>
      <c r="V2786" s="37">
        <f t="shared" si="612"/>
        <v>3600</v>
      </c>
      <c r="W2786" s="31">
        <v>3</v>
      </c>
      <c r="X2786" s="31">
        <v>105</v>
      </c>
      <c r="Y2786" s="31" t="s">
        <v>71</v>
      </c>
      <c r="Z2786" s="31" t="s">
        <v>2155</v>
      </c>
      <c r="AA2786" s="31"/>
      <c r="AB2786" s="32" t="s">
        <v>2156</v>
      </c>
      <c r="AC2786" s="38"/>
      <c r="AD2786" s="39" t="s">
        <v>75</v>
      </c>
      <c r="AE2786" s="39" t="s">
        <v>94</v>
      </c>
      <c r="AF2786" s="40" t="str">
        <f t="shared" si="604"/>
        <v>1</v>
      </c>
      <c r="AG2786" s="41">
        <f t="shared" si="605"/>
        <v>63.2</v>
      </c>
      <c r="AH2786" s="42">
        <v>63.2</v>
      </c>
      <c r="AI2786" s="42"/>
      <c r="AJ2786" s="42"/>
      <c r="AK2786" s="42"/>
      <c r="AL2786" s="31">
        <v>19</v>
      </c>
      <c r="AM2786" s="43" t="str">
        <f t="shared" si="606"/>
        <v>100</v>
      </c>
      <c r="AN2786" s="44">
        <f>INDEX([1]ราคาสิ่งปลูกสร้าง!$D$6:$CC$47,MATCH($AD2786,[1]ราคาสิ่งปลูกสร้าง!$B$6:$B$45,0),MATCH($C$7,[1]ราคาสิ่งปลูกสร้าง!$D$5:$CC$5,0))</f>
        <v>5400</v>
      </c>
      <c r="AO2786" s="44">
        <f t="shared" si="607"/>
        <v>341280</v>
      </c>
      <c r="AP2786" s="45">
        <f t="shared" si="608"/>
        <v>19</v>
      </c>
      <c r="AQ2786" s="40">
        <f>IF(AP2786=0,0,INDEX([1]ค่าเสื่อมสิ่งปลูกสร้าง!$A$5:$D$105,MATCH($AP2786,[1]ค่าเสื่อมสิ่งปลูกสร้าง!$A$5:$A$105,0),MATCH(AE2786,[1]ค่าเสื่อมสิ่งปลูกสร้าง!$A$3:$D$3)))</f>
        <v>28</v>
      </c>
      <c r="AR2786" s="44">
        <f t="shared" si="613"/>
        <v>245721.59999999998</v>
      </c>
      <c r="AS2786" s="44">
        <f t="shared" si="614"/>
        <v>249321.59999999998</v>
      </c>
      <c r="AT2786" s="44">
        <f t="shared" si="615"/>
        <v>249321.59999999998</v>
      </c>
      <c r="AU2786" s="46">
        <v>0</v>
      </c>
      <c r="AV2786" s="44">
        <f t="shared" si="609"/>
        <v>249321.59999999998</v>
      </c>
      <c r="AW2786" s="47" t="str">
        <f t="shared" si="610"/>
        <v>0.01</v>
      </c>
      <c r="AX2786" s="48"/>
      <c r="AY2786" s="48"/>
      <c r="AZ2786" s="49">
        <v>0</v>
      </c>
      <c r="BA2786" s="48"/>
      <c r="BB2786" s="48"/>
      <c r="BC2786" s="44">
        <f t="shared" si="611"/>
        <v>0</v>
      </c>
      <c r="BD2786" s="50">
        <v>1</v>
      </c>
      <c r="BE2786" s="51" t="e">
        <f>IF(AX2786=1,0,IF(AY2786=1,0,IF(BC2786&gt;#REF!,#REF!,IF(OR(AZ2786&gt;0,BD2786&gt;=0),BC2786+([1]สูตร2!H2774*(100%-AZ2786)-BC2786)*BD2786,[1]สูตร2!H2774*(100%-AZ2786)))))</f>
        <v>#REF!</v>
      </c>
      <c r="BF2786" s="31"/>
    </row>
    <row r="2787" spans="1:58" s="5" customFormat="1" ht="24" customHeight="1" x14ac:dyDescent="0.2">
      <c r="A2787" s="31"/>
      <c r="B2787" s="31" t="s">
        <v>65</v>
      </c>
      <c r="C2787" s="31">
        <v>27251</v>
      </c>
      <c r="D2787" s="31" t="s">
        <v>71</v>
      </c>
      <c r="E2787" s="31" t="s">
        <v>2155</v>
      </c>
      <c r="F2787" s="31"/>
      <c r="G2787" s="32" t="s">
        <v>2156</v>
      </c>
      <c r="H2787" s="31">
        <v>152</v>
      </c>
      <c r="I2787" s="31">
        <v>1180</v>
      </c>
      <c r="J2787" s="31" t="s">
        <v>1973</v>
      </c>
      <c r="K2787" s="31">
        <v>0</v>
      </c>
      <c r="L2787" s="31">
        <v>0</v>
      </c>
      <c r="M2787" s="31">
        <v>9</v>
      </c>
      <c r="N2787" s="33"/>
      <c r="O2787" s="33">
        <v>9</v>
      </c>
      <c r="P2787" s="33"/>
      <c r="Q2787" s="33"/>
      <c r="R2787" s="33"/>
      <c r="S2787" s="34" t="str">
        <f t="shared" si="602"/>
        <v>2</v>
      </c>
      <c r="T2787" s="35">
        <f t="shared" si="603"/>
        <v>9</v>
      </c>
      <c r="U2787" s="36">
        <f>INDEX([1]ราคาที่ดิน!$B:$G,MATCH($C2787,[1]ราคาที่ดิน!$A:$A,0),MATCH($B2787,[1]ราคาที่ดิน!$B$1:$G$1,0))</f>
        <v>180</v>
      </c>
      <c r="V2787" s="37">
        <f t="shared" si="612"/>
        <v>1620</v>
      </c>
      <c r="W2787" s="31">
        <v>4</v>
      </c>
      <c r="X2787" s="31">
        <v>105</v>
      </c>
      <c r="Y2787" s="31" t="s">
        <v>71</v>
      </c>
      <c r="Z2787" s="31" t="s">
        <v>2155</v>
      </c>
      <c r="AA2787" s="31"/>
      <c r="AB2787" s="32" t="s">
        <v>2156</v>
      </c>
      <c r="AC2787" s="38"/>
      <c r="AD2787" s="39" t="s">
        <v>75</v>
      </c>
      <c r="AE2787" s="39" t="s">
        <v>94</v>
      </c>
      <c r="AF2787" s="40" t="str">
        <f t="shared" si="604"/>
        <v>1</v>
      </c>
      <c r="AG2787" s="41">
        <f t="shared" si="605"/>
        <v>30</v>
      </c>
      <c r="AH2787" s="42">
        <v>30</v>
      </c>
      <c r="AI2787" s="42"/>
      <c r="AJ2787" s="42"/>
      <c r="AK2787" s="42"/>
      <c r="AL2787" s="31">
        <v>10</v>
      </c>
      <c r="AM2787" s="43" t="str">
        <f t="shared" si="606"/>
        <v>100</v>
      </c>
      <c r="AN2787" s="44">
        <f>INDEX([1]ราคาสิ่งปลูกสร้าง!$D$6:$CC$47,MATCH($AD2787,[1]ราคาสิ่งปลูกสร้าง!$B$6:$B$45,0),MATCH($C$7,[1]ราคาสิ่งปลูกสร้าง!$D$5:$CC$5,0))</f>
        <v>5400</v>
      </c>
      <c r="AO2787" s="44">
        <f t="shared" si="607"/>
        <v>162000</v>
      </c>
      <c r="AP2787" s="45">
        <f t="shared" si="608"/>
        <v>10</v>
      </c>
      <c r="AQ2787" s="40">
        <f>IF(AP2787=0,0,INDEX([1]ค่าเสื่อมสิ่งปลูกสร้าง!$A$5:$D$105,MATCH($AP2787,[1]ค่าเสื่อมสิ่งปลูกสร้าง!$A$5:$A$105,0),MATCH(AE2787,[1]ค่าเสื่อมสิ่งปลูกสร้าง!$A$3:$D$3)))</f>
        <v>10</v>
      </c>
      <c r="AR2787" s="44">
        <f t="shared" si="613"/>
        <v>145800</v>
      </c>
      <c r="AS2787" s="44">
        <f t="shared" si="614"/>
        <v>147420</v>
      </c>
      <c r="AT2787" s="44">
        <f t="shared" si="615"/>
        <v>147420</v>
      </c>
      <c r="AU2787" s="46">
        <v>0</v>
      </c>
      <c r="AV2787" s="44">
        <f t="shared" si="609"/>
        <v>147420</v>
      </c>
      <c r="AW2787" s="47" t="str">
        <f t="shared" si="610"/>
        <v>0.01</v>
      </c>
      <c r="AX2787" s="48"/>
      <c r="AY2787" s="48"/>
      <c r="AZ2787" s="49">
        <v>0</v>
      </c>
      <c r="BA2787" s="48"/>
      <c r="BB2787" s="48"/>
      <c r="BC2787" s="44">
        <f t="shared" si="611"/>
        <v>0</v>
      </c>
      <c r="BD2787" s="50">
        <v>1</v>
      </c>
      <c r="BE2787" s="51" t="e">
        <f>IF(AX2787=1,0,IF(AY2787=1,0,IF(BC2787&gt;#REF!,#REF!,IF(OR(AZ2787&gt;0,BD2787&gt;=0),BC2787+([1]สูตร2!H2775*(100%-AZ2787)-BC2787)*BD2787,[1]สูตร2!H2775*(100%-AZ2787)))))</f>
        <v>#REF!</v>
      </c>
      <c r="BF2787" s="31"/>
    </row>
    <row r="2788" spans="1:58" s="5" customFormat="1" ht="24" customHeight="1" x14ac:dyDescent="0.2">
      <c r="A2788" s="31">
        <v>928</v>
      </c>
      <c r="B2788" s="31" t="s">
        <v>65</v>
      </c>
      <c r="C2788" s="31">
        <v>27193</v>
      </c>
      <c r="D2788" s="31" t="s">
        <v>66</v>
      </c>
      <c r="E2788" s="31" t="s">
        <v>2157</v>
      </c>
      <c r="F2788" s="31"/>
      <c r="G2788" s="32" t="s">
        <v>2158</v>
      </c>
      <c r="H2788" s="31">
        <v>119</v>
      </c>
      <c r="I2788" s="31">
        <v>1158</v>
      </c>
      <c r="J2788" s="31" t="s">
        <v>1973</v>
      </c>
      <c r="K2788" s="31">
        <v>6</v>
      </c>
      <c r="L2788" s="31">
        <v>0</v>
      </c>
      <c r="M2788" s="31">
        <v>5</v>
      </c>
      <c r="N2788" s="33">
        <v>2405</v>
      </c>
      <c r="O2788" s="33"/>
      <c r="P2788" s="33"/>
      <c r="Q2788" s="33"/>
      <c r="R2788" s="33"/>
      <c r="S2788" s="34" t="str">
        <f t="shared" si="602"/>
        <v>1</v>
      </c>
      <c r="T2788" s="35">
        <f t="shared" si="603"/>
        <v>2405</v>
      </c>
      <c r="U2788" s="36">
        <f>INDEX([1]ราคาที่ดิน!$B:$G,MATCH($C2788,[1]ราคาที่ดิน!$A:$A,0),MATCH($B2788,[1]ราคาที่ดิน!$B$1:$G$1,0))</f>
        <v>180</v>
      </c>
      <c r="V2788" s="37">
        <f t="shared" si="612"/>
        <v>432900</v>
      </c>
      <c r="W2788" s="31"/>
      <c r="X2788" s="31"/>
      <c r="Y2788" s="31"/>
      <c r="Z2788" s="31"/>
      <c r="AA2788" s="31"/>
      <c r="AB2788" s="32"/>
      <c r="AC2788" s="38"/>
      <c r="AD2788" s="39"/>
      <c r="AE2788" s="39"/>
      <c r="AF2788" s="40" t="str">
        <f t="shared" si="604"/>
        <v/>
      </c>
      <c r="AG2788" s="41" t="str">
        <f t="shared" si="605"/>
        <v/>
      </c>
      <c r="AH2788" s="42"/>
      <c r="AI2788" s="42"/>
      <c r="AJ2788" s="42"/>
      <c r="AK2788" s="42"/>
      <c r="AL2788" s="31"/>
      <c r="AM2788" s="43" t="str">
        <f t="shared" si="606"/>
        <v>100</v>
      </c>
      <c r="AN2788" s="44">
        <f>INDEX([1]ราคาสิ่งปลูกสร้าง!$D$6:$CC$47,MATCH($AD2788,[1]ราคาสิ่งปลูกสร้าง!$B$6:$B$45,0),MATCH($C$7,[1]ราคาสิ่งปลูกสร้าง!$D$5:$CC$5,0))</f>
        <v>0</v>
      </c>
      <c r="AO2788" s="44">
        <f t="shared" si="607"/>
        <v>0</v>
      </c>
      <c r="AP2788" s="45">
        <f t="shared" si="608"/>
        <v>0</v>
      </c>
      <c r="AQ2788" s="40">
        <f>IF(AP2788=0,0,INDEX([1]ค่าเสื่อมสิ่งปลูกสร้าง!$A$5:$D$105,MATCH($AP2788,[1]ค่าเสื่อมสิ่งปลูกสร้าง!$A$5:$A$105,0),MATCH(AE2788,[1]ค่าเสื่อมสิ่งปลูกสร้าง!$A$3:$D$3)))</f>
        <v>0</v>
      </c>
      <c r="AR2788" s="44">
        <f t="shared" si="613"/>
        <v>0</v>
      </c>
      <c r="AS2788" s="44">
        <f t="shared" si="614"/>
        <v>432900</v>
      </c>
      <c r="AT2788" s="44">
        <f t="shared" si="615"/>
        <v>432900</v>
      </c>
      <c r="AU2788" s="46">
        <v>0</v>
      </c>
      <c r="AV2788" s="44">
        <f t="shared" si="609"/>
        <v>432900</v>
      </c>
      <c r="AW2788" s="47" t="str">
        <f t="shared" si="610"/>
        <v>0.01</v>
      </c>
      <c r="AX2788" s="48"/>
      <c r="AY2788" s="48"/>
      <c r="AZ2788" s="49">
        <v>0</v>
      </c>
      <c r="BA2788" s="48"/>
      <c r="BB2788" s="48"/>
      <c r="BC2788" s="44">
        <f t="shared" si="611"/>
        <v>0</v>
      </c>
      <c r="BD2788" s="50">
        <v>1</v>
      </c>
      <c r="BE2788" s="51" t="e">
        <f>IF(AX2788=1,0,IF(AY2788=1,0,IF(BC2788&gt;#REF!,#REF!,IF(OR(AZ2788&gt;0,BD2788&gt;=0),BC2788+([1]สูตร2!H2776*(100%-AZ2788)-BC2788)*BD2788,[1]สูตร2!H2776*(100%-AZ2788)))))</f>
        <v>#REF!</v>
      </c>
      <c r="BF2788" s="31"/>
    </row>
    <row r="2789" spans="1:58" s="5" customFormat="1" ht="24" customHeight="1" x14ac:dyDescent="0.2">
      <c r="A2789" s="31"/>
      <c r="B2789" s="31" t="s">
        <v>65</v>
      </c>
      <c r="C2789" s="31">
        <v>12946</v>
      </c>
      <c r="D2789" s="31" t="s">
        <v>66</v>
      </c>
      <c r="E2789" s="31" t="s">
        <v>2157</v>
      </c>
      <c r="F2789" s="31"/>
      <c r="G2789" s="32" t="s">
        <v>2158</v>
      </c>
      <c r="H2789" s="31">
        <v>38</v>
      </c>
      <c r="I2789" s="31">
        <v>431</v>
      </c>
      <c r="J2789" s="31" t="s">
        <v>1973</v>
      </c>
      <c r="K2789" s="31">
        <v>0</v>
      </c>
      <c r="L2789" s="31">
        <v>0</v>
      </c>
      <c r="M2789" s="31">
        <v>48</v>
      </c>
      <c r="N2789" s="33"/>
      <c r="O2789" s="33">
        <v>48</v>
      </c>
      <c r="P2789" s="33"/>
      <c r="Q2789" s="33"/>
      <c r="R2789" s="33"/>
      <c r="S2789" s="34" t="str">
        <f t="shared" si="602"/>
        <v>2</v>
      </c>
      <c r="T2789" s="35">
        <f t="shared" si="603"/>
        <v>48</v>
      </c>
      <c r="U2789" s="36">
        <f>INDEX([1]ราคาที่ดิน!$B:$G,MATCH($C2789,[1]ราคาที่ดิน!$A:$A,0),MATCH($B2789,[1]ราคาที่ดิน!$B$1:$G$1,0))</f>
        <v>180</v>
      </c>
      <c r="V2789" s="37">
        <f t="shared" si="612"/>
        <v>8640</v>
      </c>
      <c r="W2789" s="31">
        <v>1</v>
      </c>
      <c r="X2789" s="31">
        <v>106</v>
      </c>
      <c r="Y2789" s="31" t="s">
        <v>66</v>
      </c>
      <c r="Z2789" s="31" t="s">
        <v>2157</v>
      </c>
      <c r="AA2789" s="31"/>
      <c r="AB2789" s="32" t="s">
        <v>2158</v>
      </c>
      <c r="AC2789" s="38"/>
      <c r="AD2789" s="39" t="s">
        <v>73</v>
      </c>
      <c r="AE2789" s="39" t="s">
        <v>74</v>
      </c>
      <c r="AF2789" s="40" t="str">
        <f t="shared" si="604"/>
        <v>2</v>
      </c>
      <c r="AG2789" s="41">
        <f t="shared" si="605"/>
        <v>11.75</v>
      </c>
      <c r="AH2789" s="42"/>
      <c r="AI2789" s="42">
        <v>11.75</v>
      </c>
      <c r="AJ2789" s="42"/>
      <c r="AK2789" s="42"/>
      <c r="AL2789" s="31">
        <v>6</v>
      </c>
      <c r="AM2789" s="43" t="str">
        <f t="shared" si="606"/>
        <v>100</v>
      </c>
      <c r="AN2789" s="44">
        <f>INDEX([1]ราคาสิ่งปลูกสร้าง!$D$6:$CC$47,MATCH($AD2789,[1]ราคาสิ่งปลูกสร้าง!$B$6:$B$45,0),MATCH($C$7,[1]ราคาสิ่งปลูกสร้าง!$D$5:$CC$5,0))</f>
        <v>6500</v>
      </c>
      <c r="AO2789" s="44">
        <f t="shared" si="607"/>
        <v>76375</v>
      </c>
      <c r="AP2789" s="45">
        <f t="shared" si="608"/>
        <v>6</v>
      </c>
      <c r="AQ2789" s="40">
        <f>IF(AP2789=0,0,INDEX([1]ค่าเสื่อมสิ่งปลูกสร้าง!$A$5:$D$105,MATCH($AP2789,[1]ค่าเสื่อมสิ่งปลูกสร้าง!$A$5:$A$105,0),MATCH(AE2789,[1]ค่าเสื่อมสิ่งปลูกสร้าง!$A$3:$D$3)))</f>
        <v>6</v>
      </c>
      <c r="AR2789" s="44">
        <f t="shared" si="613"/>
        <v>71792.5</v>
      </c>
      <c r="AS2789" s="44">
        <f t="shared" si="614"/>
        <v>80432.5</v>
      </c>
      <c r="AT2789" s="44">
        <f t="shared" si="615"/>
        <v>80432.5</v>
      </c>
      <c r="AU2789" s="46">
        <v>0</v>
      </c>
      <c r="AV2789" s="44">
        <f t="shared" si="609"/>
        <v>80432.5</v>
      </c>
      <c r="AW2789" s="47" t="str">
        <f t="shared" si="610"/>
        <v>0.02</v>
      </c>
      <c r="AX2789" s="48"/>
      <c r="AY2789" s="48"/>
      <c r="AZ2789" s="49">
        <v>0</v>
      </c>
      <c r="BA2789" s="48"/>
      <c r="BB2789" s="48"/>
      <c r="BC2789" s="44">
        <f t="shared" si="611"/>
        <v>0</v>
      </c>
      <c r="BD2789" s="50">
        <v>1</v>
      </c>
      <c r="BE2789" s="51" t="e">
        <f>IF(AX2789=1,0,IF(AY2789=1,0,IF(BC2789&gt;#REF!,#REF!,IF(OR(AZ2789&gt;0,BD2789&gt;=0),BC2789+([1]สูตร2!H2777*(100%-AZ2789)-BC2789)*BD2789,[1]สูตร2!H2777*(100%-AZ2789)))))</f>
        <v>#REF!</v>
      </c>
      <c r="BF2789" s="31"/>
    </row>
    <row r="2790" spans="1:58" s="5" customFormat="1" ht="24" customHeight="1" x14ac:dyDescent="0.2">
      <c r="A2790" s="31"/>
      <c r="B2790" s="31" t="s">
        <v>65</v>
      </c>
      <c r="C2790" s="31">
        <v>12946</v>
      </c>
      <c r="D2790" s="31" t="s">
        <v>66</v>
      </c>
      <c r="E2790" s="31" t="s">
        <v>2157</v>
      </c>
      <c r="F2790" s="31"/>
      <c r="G2790" s="32" t="s">
        <v>2158</v>
      </c>
      <c r="H2790" s="31">
        <v>38</v>
      </c>
      <c r="I2790" s="31">
        <v>431</v>
      </c>
      <c r="J2790" s="31" t="s">
        <v>1973</v>
      </c>
      <c r="K2790" s="31">
        <v>0</v>
      </c>
      <c r="L2790" s="31">
        <v>0</v>
      </c>
      <c r="M2790" s="31">
        <v>30</v>
      </c>
      <c r="N2790" s="33"/>
      <c r="O2790" s="33">
        <v>30</v>
      </c>
      <c r="P2790" s="33"/>
      <c r="Q2790" s="33"/>
      <c r="R2790" s="33"/>
      <c r="S2790" s="34" t="str">
        <f t="shared" si="602"/>
        <v>2</v>
      </c>
      <c r="T2790" s="35">
        <f t="shared" si="603"/>
        <v>30</v>
      </c>
      <c r="U2790" s="36">
        <f>INDEX([1]ราคาที่ดิน!$B:$G,MATCH($C2790,[1]ราคาที่ดิน!$A:$A,0),MATCH($B2790,[1]ราคาที่ดิน!$B$1:$G$1,0))</f>
        <v>180</v>
      </c>
      <c r="V2790" s="37">
        <f t="shared" si="612"/>
        <v>5400</v>
      </c>
      <c r="W2790" s="31">
        <v>2</v>
      </c>
      <c r="X2790" s="31">
        <v>106</v>
      </c>
      <c r="Y2790" s="31" t="s">
        <v>66</v>
      </c>
      <c r="Z2790" s="31" t="s">
        <v>2157</v>
      </c>
      <c r="AA2790" s="31"/>
      <c r="AB2790" s="32" t="s">
        <v>2158</v>
      </c>
      <c r="AC2790" s="38"/>
      <c r="AD2790" s="39" t="s">
        <v>75</v>
      </c>
      <c r="AE2790" s="39" t="s">
        <v>76</v>
      </c>
      <c r="AF2790" s="40" t="str">
        <f t="shared" si="604"/>
        <v>1</v>
      </c>
      <c r="AG2790" s="41">
        <f t="shared" si="605"/>
        <v>45</v>
      </c>
      <c r="AH2790" s="42">
        <v>45</v>
      </c>
      <c r="AI2790" s="42"/>
      <c r="AJ2790" s="42"/>
      <c r="AK2790" s="42"/>
      <c r="AL2790" s="31">
        <v>6</v>
      </c>
      <c r="AM2790" s="43" t="str">
        <f t="shared" si="606"/>
        <v>100</v>
      </c>
      <c r="AN2790" s="44">
        <f>INDEX([1]ราคาสิ่งปลูกสร้าง!$D$6:$CC$47,MATCH($AD2790,[1]ราคาสิ่งปลูกสร้าง!$B$6:$B$45,0),MATCH($C$7,[1]ราคาสิ่งปลูกสร้าง!$D$5:$CC$5,0))</f>
        <v>5400</v>
      </c>
      <c r="AO2790" s="44">
        <f t="shared" si="607"/>
        <v>243000</v>
      </c>
      <c r="AP2790" s="45">
        <f t="shared" si="608"/>
        <v>6</v>
      </c>
      <c r="AQ2790" s="40">
        <f>IF(AP2790=0,0,INDEX([1]ค่าเสื่อมสิ่งปลูกสร้าง!$A$5:$D$105,MATCH($AP2790,[1]ค่าเสื่อมสิ่งปลูกสร้าง!$A$5:$A$105,0),MATCH(AE2790,[1]ค่าเสื่อมสิ่งปลูกสร้าง!$A$3:$D$3)))</f>
        <v>20</v>
      </c>
      <c r="AR2790" s="44">
        <f t="shared" si="613"/>
        <v>194400</v>
      </c>
      <c r="AS2790" s="44">
        <f t="shared" si="614"/>
        <v>199800</v>
      </c>
      <c r="AT2790" s="44">
        <f t="shared" si="615"/>
        <v>199800</v>
      </c>
      <c r="AU2790" s="46">
        <v>0</v>
      </c>
      <c r="AV2790" s="44">
        <f t="shared" si="609"/>
        <v>199800</v>
      </c>
      <c r="AW2790" s="47" t="str">
        <f t="shared" si="610"/>
        <v>0.01</v>
      </c>
      <c r="AX2790" s="48"/>
      <c r="AY2790" s="48"/>
      <c r="AZ2790" s="49">
        <v>0</v>
      </c>
      <c r="BA2790" s="48"/>
      <c r="BB2790" s="48"/>
      <c r="BC2790" s="44">
        <f t="shared" si="611"/>
        <v>0</v>
      </c>
      <c r="BD2790" s="50">
        <v>1</v>
      </c>
      <c r="BE2790" s="51" t="e">
        <f>IF(AX2790=1,0,IF(AY2790=1,0,IF(BC2790&gt;#REF!,#REF!,IF(OR(AZ2790&gt;0,BD2790&gt;=0),BC2790+([1]สูตร2!H2778*(100%-AZ2790)-BC2790)*BD2790,[1]สูตร2!H2778*(100%-AZ2790)))))</f>
        <v>#REF!</v>
      </c>
      <c r="BF2790" s="31"/>
    </row>
    <row r="2791" spans="1:58" s="5" customFormat="1" ht="24" customHeight="1" x14ac:dyDescent="0.2">
      <c r="A2791" s="31"/>
      <c r="B2791" s="31" t="s">
        <v>65</v>
      </c>
      <c r="C2791" s="31">
        <v>12946</v>
      </c>
      <c r="D2791" s="31" t="s">
        <v>66</v>
      </c>
      <c r="E2791" s="31" t="s">
        <v>2157</v>
      </c>
      <c r="F2791" s="31"/>
      <c r="G2791" s="32" t="s">
        <v>2158</v>
      </c>
      <c r="H2791" s="31">
        <v>38</v>
      </c>
      <c r="I2791" s="31">
        <v>431</v>
      </c>
      <c r="J2791" s="31" t="s">
        <v>1973</v>
      </c>
      <c r="K2791" s="31">
        <v>0</v>
      </c>
      <c r="L2791" s="31">
        <v>0</v>
      </c>
      <c r="M2791" s="31">
        <v>20</v>
      </c>
      <c r="N2791" s="33"/>
      <c r="O2791" s="33">
        <v>20</v>
      </c>
      <c r="P2791" s="33"/>
      <c r="Q2791" s="33"/>
      <c r="R2791" s="33"/>
      <c r="S2791" s="34" t="str">
        <f t="shared" si="602"/>
        <v>2</v>
      </c>
      <c r="T2791" s="35">
        <f t="shared" si="603"/>
        <v>20</v>
      </c>
      <c r="U2791" s="36">
        <f>INDEX([1]ราคาที่ดิน!$B:$G,MATCH($C2791,[1]ราคาที่ดิน!$A:$A,0),MATCH($B2791,[1]ราคาที่ดิน!$B$1:$G$1,0))</f>
        <v>180</v>
      </c>
      <c r="V2791" s="37">
        <f t="shared" si="612"/>
        <v>3600</v>
      </c>
      <c r="W2791" s="31">
        <v>3</v>
      </c>
      <c r="X2791" s="31">
        <v>106</v>
      </c>
      <c r="Y2791" s="31" t="s">
        <v>66</v>
      </c>
      <c r="Z2791" s="31" t="s">
        <v>2157</v>
      </c>
      <c r="AA2791" s="31"/>
      <c r="AB2791" s="32" t="s">
        <v>2158</v>
      </c>
      <c r="AC2791" s="38"/>
      <c r="AD2791" s="39" t="s">
        <v>75</v>
      </c>
      <c r="AE2791" s="39" t="s">
        <v>76</v>
      </c>
      <c r="AF2791" s="40" t="str">
        <f t="shared" si="604"/>
        <v>1</v>
      </c>
      <c r="AG2791" s="41">
        <f t="shared" si="605"/>
        <v>36.85</v>
      </c>
      <c r="AH2791" s="42">
        <v>36.85</v>
      </c>
      <c r="AI2791" s="42"/>
      <c r="AJ2791" s="42"/>
      <c r="AK2791" s="42"/>
      <c r="AL2791" s="31">
        <v>6</v>
      </c>
      <c r="AM2791" s="43" t="str">
        <f t="shared" si="606"/>
        <v>100</v>
      </c>
      <c r="AN2791" s="44">
        <f>INDEX([1]ราคาสิ่งปลูกสร้าง!$D$6:$CC$47,MATCH($AD2791,[1]ราคาสิ่งปลูกสร้าง!$B$6:$B$45,0),MATCH($C$7,[1]ราคาสิ่งปลูกสร้าง!$D$5:$CC$5,0))</f>
        <v>5400</v>
      </c>
      <c r="AO2791" s="44">
        <f t="shared" si="607"/>
        <v>198990</v>
      </c>
      <c r="AP2791" s="45">
        <f t="shared" si="608"/>
        <v>6</v>
      </c>
      <c r="AQ2791" s="40">
        <f>IF(AP2791=0,0,INDEX([1]ค่าเสื่อมสิ่งปลูกสร้าง!$A$5:$D$105,MATCH($AP2791,[1]ค่าเสื่อมสิ่งปลูกสร้าง!$A$5:$A$105,0),MATCH(AE2791,[1]ค่าเสื่อมสิ่งปลูกสร้าง!$A$3:$D$3)))</f>
        <v>20</v>
      </c>
      <c r="AR2791" s="44">
        <f t="shared" si="613"/>
        <v>159192</v>
      </c>
      <c r="AS2791" s="44">
        <f t="shared" si="614"/>
        <v>162792</v>
      </c>
      <c r="AT2791" s="44">
        <f t="shared" si="615"/>
        <v>162792</v>
      </c>
      <c r="AU2791" s="46">
        <v>0</v>
      </c>
      <c r="AV2791" s="44">
        <f t="shared" si="609"/>
        <v>162792</v>
      </c>
      <c r="AW2791" s="47" t="str">
        <f t="shared" si="610"/>
        <v>0.01</v>
      </c>
      <c r="AX2791" s="48"/>
      <c r="AY2791" s="48"/>
      <c r="AZ2791" s="49">
        <v>0</v>
      </c>
      <c r="BA2791" s="48"/>
      <c r="BB2791" s="48"/>
      <c r="BC2791" s="44">
        <f t="shared" si="611"/>
        <v>0</v>
      </c>
      <c r="BD2791" s="50">
        <v>1</v>
      </c>
      <c r="BE2791" s="51" t="e">
        <f>IF(AX2791=1,0,IF(AY2791=1,0,IF(BC2791&gt;#REF!,#REF!,IF(OR(AZ2791&gt;0,BD2791&gt;=0),BC2791+([1]สูตร2!H2779*(100%-AZ2791)-BC2791)*BD2791,[1]สูตร2!H2779*(100%-AZ2791)))))</f>
        <v>#REF!</v>
      </c>
      <c r="BF2791" s="31"/>
    </row>
    <row r="2792" spans="1:58" s="5" customFormat="1" ht="24" customHeight="1" x14ac:dyDescent="0.2">
      <c r="A2792" s="31">
        <v>929</v>
      </c>
      <c r="B2792" s="31" t="s">
        <v>65</v>
      </c>
      <c r="C2792" s="31">
        <v>27207</v>
      </c>
      <c r="D2792" s="31" t="s">
        <v>83</v>
      </c>
      <c r="E2792" s="31" t="s">
        <v>2159</v>
      </c>
      <c r="F2792" s="31"/>
      <c r="G2792" s="32" t="s">
        <v>2160</v>
      </c>
      <c r="H2792" s="31">
        <v>139</v>
      </c>
      <c r="I2792" s="31">
        <v>1172</v>
      </c>
      <c r="J2792" s="31" t="s">
        <v>1973</v>
      </c>
      <c r="K2792" s="31">
        <v>3</v>
      </c>
      <c r="L2792" s="31">
        <v>3</v>
      </c>
      <c r="M2792" s="31">
        <v>20</v>
      </c>
      <c r="N2792" s="33">
        <v>1520</v>
      </c>
      <c r="O2792" s="33"/>
      <c r="P2792" s="33"/>
      <c r="Q2792" s="33"/>
      <c r="R2792" s="33"/>
      <c r="S2792" s="34" t="str">
        <f t="shared" si="602"/>
        <v>1</v>
      </c>
      <c r="T2792" s="35">
        <f t="shared" si="603"/>
        <v>1520</v>
      </c>
      <c r="U2792" s="36">
        <f>INDEX([1]ราคาที่ดิน!$B:$G,MATCH($C2792,[1]ราคาที่ดิน!$A:$A,0),MATCH($B2792,[1]ราคาที่ดิน!$B$1:$G$1,0))</f>
        <v>180</v>
      </c>
      <c r="V2792" s="37">
        <f t="shared" si="612"/>
        <v>273600</v>
      </c>
      <c r="W2792" s="31"/>
      <c r="X2792" s="31"/>
      <c r="Y2792" s="31"/>
      <c r="Z2792" s="31"/>
      <c r="AA2792" s="31"/>
      <c r="AB2792" s="32"/>
      <c r="AC2792" s="38"/>
      <c r="AD2792" s="39"/>
      <c r="AE2792" s="39"/>
      <c r="AF2792" s="40" t="str">
        <f t="shared" si="604"/>
        <v/>
      </c>
      <c r="AG2792" s="41" t="str">
        <f t="shared" si="605"/>
        <v/>
      </c>
      <c r="AH2792" s="42"/>
      <c r="AI2792" s="42"/>
      <c r="AJ2792" s="42"/>
      <c r="AK2792" s="42"/>
      <c r="AL2792" s="31"/>
      <c r="AM2792" s="43" t="str">
        <f t="shared" si="606"/>
        <v>100</v>
      </c>
      <c r="AN2792" s="44">
        <f>INDEX([1]ราคาสิ่งปลูกสร้าง!$D$6:$CC$47,MATCH($AD2792,[1]ราคาสิ่งปลูกสร้าง!$B$6:$B$45,0),MATCH($C$7,[1]ราคาสิ่งปลูกสร้าง!$D$5:$CC$5,0))</f>
        <v>0</v>
      </c>
      <c r="AO2792" s="44">
        <f t="shared" si="607"/>
        <v>0</v>
      </c>
      <c r="AP2792" s="45">
        <f t="shared" si="608"/>
        <v>0</v>
      </c>
      <c r="AQ2792" s="40">
        <f>IF(AP2792=0,0,INDEX([1]ค่าเสื่อมสิ่งปลูกสร้าง!$A$5:$D$105,MATCH($AP2792,[1]ค่าเสื่อมสิ่งปลูกสร้าง!$A$5:$A$105,0),MATCH(AE2792,[1]ค่าเสื่อมสิ่งปลูกสร้าง!$A$3:$D$3)))</f>
        <v>0</v>
      </c>
      <c r="AR2792" s="44">
        <f t="shared" si="613"/>
        <v>0</v>
      </c>
      <c r="AS2792" s="44">
        <f t="shared" si="614"/>
        <v>273600</v>
      </c>
      <c r="AT2792" s="44">
        <f t="shared" si="615"/>
        <v>273600</v>
      </c>
      <c r="AU2792" s="46">
        <v>0</v>
      </c>
      <c r="AV2792" s="44">
        <f t="shared" si="609"/>
        <v>273600</v>
      </c>
      <c r="AW2792" s="47" t="str">
        <f t="shared" si="610"/>
        <v>0.01</v>
      </c>
      <c r="AX2792" s="48"/>
      <c r="AY2792" s="48"/>
      <c r="AZ2792" s="49">
        <v>0</v>
      </c>
      <c r="BA2792" s="48"/>
      <c r="BB2792" s="48"/>
      <c r="BC2792" s="44">
        <f t="shared" si="611"/>
        <v>0</v>
      </c>
      <c r="BD2792" s="50">
        <v>1</v>
      </c>
      <c r="BE2792" s="51" t="e">
        <f>IF(AX2792=1,0,IF(AY2792=1,0,IF(BC2792&gt;#REF!,#REF!,IF(OR(AZ2792&gt;0,BD2792&gt;=0),BC2792+([1]สูตร2!H2780*(100%-AZ2792)-BC2792)*BD2792,[1]สูตร2!H2780*(100%-AZ2792)))))</f>
        <v>#REF!</v>
      </c>
      <c r="BF2792" s="31"/>
    </row>
    <row r="2793" spans="1:58" s="5" customFormat="1" ht="24" customHeight="1" x14ac:dyDescent="0.2">
      <c r="A2793" s="31"/>
      <c r="B2793" s="31" t="s">
        <v>93</v>
      </c>
      <c r="C2793" s="31">
        <v>1</v>
      </c>
      <c r="D2793" s="31" t="s">
        <v>83</v>
      </c>
      <c r="E2793" s="31" t="s">
        <v>2159</v>
      </c>
      <c r="F2793" s="31"/>
      <c r="G2793" s="32" t="s">
        <v>2160</v>
      </c>
      <c r="H2793" s="31" t="s">
        <v>104</v>
      </c>
      <c r="I2793" s="31" t="s">
        <v>104</v>
      </c>
      <c r="J2793" s="31" t="s">
        <v>1973</v>
      </c>
      <c r="K2793" s="31">
        <v>0</v>
      </c>
      <c r="L2793" s="31">
        <v>0</v>
      </c>
      <c r="M2793" s="31">
        <v>96</v>
      </c>
      <c r="N2793" s="33"/>
      <c r="O2793" s="33">
        <v>96</v>
      </c>
      <c r="P2793" s="33"/>
      <c r="Q2793" s="33"/>
      <c r="R2793" s="33"/>
      <c r="S2793" s="34" t="str">
        <f t="shared" si="602"/>
        <v>2</v>
      </c>
      <c r="T2793" s="35">
        <f t="shared" si="603"/>
        <v>96</v>
      </c>
      <c r="U2793" s="36">
        <f>INDEX([1]ราคาที่ดิน!$B:$G,MATCH($C2793,[1]ราคาที่ดิน!$A:$A,0),MATCH($B2793,[1]ราคาที่ดิน!$B$1:$G$1,0))</f>
        <v>100</v>
      </c>
      <c r="V2793" s="37">
        <f t="shared" si="612"/>
        <v>9600</v>
      </c>
      <c r="W2793" s="31">
        <v>1</v>
      </c>
      <c r="X2793" s="31">
        <v>108</v>
      </c>
      <c r="Y2793" s="31" t="s">
        <v>71</v>
      </c>
      <c r="Z2793" s="31" t="s">
        <v>2161</v>
      </c>
      <c r="AA2793" s="31"/>
      <c r="AB2793" s="32" t="s">
        <v>2160</v>
      </c>
      <c r="AC2793" s="38"/>
      <c r="AD2793" s="39" t="s">
        <v>73</v>
      </c>
      <c r="AE2793" s="39" t="s">
        <v>94</v>
      </c>
      <c r="AF2793" s="40" t="str">
        <f t="shared" si="604"/>
        <v>2</v>
      </c>
      <c r="AG2793" s="41">
        <f t="shared" si="605"/>
        <v>127.68</v>
      </c>
      <c r="AH2793" s="42"/>
      <c r="AI2793" s="42">
        <v>127.68</v>
      </c>
      <c r="AJ2793" s="42"/>
      <c r="AK2793" s="42"/>
      <c r="AL2793" s="31">
        <v>23</v>
      </c>
      <c r="AM2793" s="43" t="str">
        <f t="shared" si="606"/>
        <v>100</v>
      </c>
      <c r="AN2793" s="44">
        <f>INDEX([1]ราคาสิ่งปลูกสร้าง!$D$6:$CC$47,MATCH($AD2793,[1]ราคาสิ่งปลูกสร้าง!$B$6:$B$45,0),MATCH($C$7,[1]ราคาสิ่งปลูกสร้าง!$D$5:$CC$5,0))</f>
        <v>6500</v>
      </c>
      <c r="AO2793" s="44">
        <f t="shared" si="607"/>
        <v>829920</v>
      </c>
      <c r="AP2793" s="45">
        <f t="shared" si="608"/>
        <v>23</v>
      </c>
      <c r="AQ2793" s="40">
        <f>IF(AP2793=0,0,INDEX([1]ค่าเสื่อมสิ่งปลูกสร้าง!$A$5:$D$105,MATCH($AP2793,[1]ค่าเสื่อมสิ่งปลูกสร้าง!$A$5:$A$105,0),MATCH(AE2793,[1]ค่าเสื่อมสิ่งปลูกสร้าง!$A$3:$D$3)))</f>
        <v>36</v>
      </c>
      <c r="AR2793" s="44">
        <f t="shared" si="613"/>
        <v>531148.80000000005</v>
      </c>
      <c r="AS2793" s="44">
        <f t="shared" si="614"/>
        <v>540748.80000000005</v>
      </c>
      <c r="AT2793" s="44">
        <f t="shared" si="615"/>
        <v>540748.80000000005</v>
      </c>
      <c r="AU2793" s="46">
        <v>0</v>
      </c>
      <c r="AV2793" s="44">
        <f t="shared" si="609"/>
        <v>540748.80000000005</v>
      </c>
      <c r="AW2793" s="47" t="str">
        <f t="shared" si="610"/>
        <v>0.02</v>
      </c>
      <c r="AX2793" s="48"/>
      <c r="AY2793" s="48"/>
      <c r="AZ2793" s="49">
        <v>0</v>
      </c>
      <c r="BA2793" s="48"/>
      <c r="BB2793" s="48"/>
      <c r="BC2793" s="44">
        <f t="shared" si="611"/>
        <v>0</v>
      </c>
      <c r="BD2793" s="50">
        <v>1</v>
      </c>
      <c r="BE2793" s="51" t="e">
        <f>IF(AX2793=1,0,IF(AY2793=1,0,IF(BC2793&gt;#REF!,#REF!,IF(OR(AZ2793&gt;0,BD2793&gt;=0),BC2793+([1]สูตร2!H2781*(100%-AZ2793)-BC2793)*BD2793,[1]สูตร2!H2781*(100%-AZ2793)))))</f>
        <v>#REF!</v>
      </c>
      <c r="BF2793" s="31"/>
    </row>
    <row r="2794" spans="1:58" s="5" customFormat="1" ht="24" customHeight="1" x14ac:dyDescent="0.2">
      <c r="A2794" s="31">
        <v>930</v>
      </c>
      <c r="B2794" s="31" t="s">
        <v>93</v>
      </c>
      <c r="C2794" s="31">
        <v>1</v>
      </c>
      <c r="D2794" s="31" t="s">
        <v>71</v>
      </c>
      <c r="E2794" s="31" t="s">
        <v>2162</v>
      </c>
      <c r="F2794" s="31"/>
      <c r="G2794" s="32" t="s">
        <v>2163</v>
      </c>
      <c r="H2794" s="31" t="s">
        <v>104</v>
      </c>
      <c r="I2794" s="31" t="s">
        <v>104</v>
      </c>
      <c r="J2794" s="31" t="s">
        <v>1973</v>
      </c>
      <c r="K2794" s="31">
        <v>0</v>
      </c>
      <c r="L2794" s="31">
        <v>0</v>
      </c>
      <c r="M2794" s="31">
        <v>45</v>
      </c>
      <c r="N2794" s="33"/>
      <c r="O2794" s="33">
        <v>45</v>
      </c>
      <c r="P2794" s="33"/>
      <c r="Q2794" s="33"/>
      <c r="R2794" s="33"/>
      <c r="S2794" s="34" t="str">
        <f t="shared" si="602"/>
        <v>2</v>
      </c>
      <c r="T2794" s="35">
        <f t="shared" si="603"/>
        <v>45</v>
      </c>
      <c r="U2794" s="36">
        <f>INDEX([1]ราคาที่ดิน!$B:$G,MATCH($C2794,[1]ราคาที่ดิน!$A:$A,0),MATCH($B2794,[1]ราคาที่ดิน!$B$1:$G$1,0))</f>
        <v>100</v>
      </c>
      <c r="V2794" s="37">
        <f t="shared" si="612"/>
        <v>4500</v>
      </c>
      <c r="W2794" s="31">
        <v>1</v>
      </c>
      <c r="X2794" s="31">
        <v>110</v>
      </c>
      <c r="Y2794" s="31" t="s">
        <v>71</v>
      </c>
      <c r="Z2794" s="31" t="s">
        <v>2162</v>
      </c>
      <c r="AA2794" s="31"/>
      <c r="AB2794" s="32" t="s">
        <v>2163</v>
      </c>
      <c r="AC2794" s="38"/>
      <c r="AD2794" s="39" t="s">
        <v>73</v>
      </c>
      <c r="AE2794" s="39" t="s">
        <v>74</v>
      </c>
      <c r="AF2794" s="40" t="str">
        <f t="shared" si="604"/>
        <v>2</v>
      </c>
      <c r="AG2794" s="41">
        <f t="shared" si="605"/>
        <v>64</v>
      </c>
      <c r="AH2794" s="42"/>
      <c r="AI2794" s="42">
        <v>64</v>
      </c>
      <c r="AJ2794" s="42"/>
      <c r="AK2794" s="42"/>
      <c r="AL2794" s="31">
        <v>10</v>
      </c>
      <c r="AM2794" s="43" t="str">
        <f t="shared" si="606"/>
        <v>100</v>
      </c>
      <c r="AN2794" s="44">
        <f>INDEX([1]ราคาสิ่งปลูกสร้าง!$D$6:$CC$47,MATCH($AD2794,[1]ราคาสิ่งปลูกสร้าง!$B$6:$B$45,0),MATCH($C$7,[1]ราคาสิ่งปลูกสร้าง!$D$5:$CC$5,0))</f>
        <v>6500</v>
      </c>
      <c r="AO2794" s="44">
        <f t="shared" si="607"/>
        <v>416000</v>
      </c>
      <c r="AP2794" s="45">
        <f t="shared" si="608"/>
        <v>10</v>
      </c>
      <c r="AQ2794" s="40">
        <f>IF(AP2794=0,0,INDEX([1]ค่าเสื่อมสิ่งปลูกสร้าง!$A$5:$D$105,MATCH($AP2794,[1]ค่าเสื่อมสิ่งปลูกสร้าง!$A$5:$A$105,0),MATCH(AE2794,[1]ค่าเสื่อมสิ่งปลูกสร้าง!$A$3:$D$3)))</f>
        <v>10</v>
      </c>
      <c r="AR2794" s="44">
        <f t="shared" si="613"/>
        <v>374400</v>
      </c>
      <c r="AS2794" s="44">
        <f t="shared" si="614"/>
        <v>378900</v>
      </c>
      <c r="AT2794" s="44">
        <f t="shared" si="615"/>
        <v>378900</v>
      </c>
      <c r="AU2794" s="46">
        <v>0</v>
      </c>
      <c r="AV2794" s="44">
        <f t="shared" si="609"/>
        <v>378900</v>
      </c>
      <c r="AW2794" s="47" t="str">
        <f t="shared" si="610"/>
        <v>0.02</v>
      </c>
      <c r="AX2794" s="48"/>
      <c r="AY2794" s="48"/>
      <c r="AZ2794" s="49">
        <v>0</v>
      </c>
      <c r="BA2794" s="48"/>
      <c r="BB2794" s="48"/>
      <c r="BC2794" s="44">
        <f t="shared" si="611"/>
        <v>0</v>
      </c>
      <c r="BD2794" s="50">
        <v>1</v>
      </c>
      <c r="BE2794" s="51" t="e">
        <f>IF(AX2794=1,0,IF(AY2794=1,0,IF(BC2794&gt;#REF!,#REF!,IF(OR(AZ2794&gt;0,BD2794&gt;=0),BC2794+([1]สูตร2!H2782*(100%-AZ2794)-BC2794)*BD2794,[1]สูตร2!H2782*(100%-AZ2794)))))</f>
        <v>#REF!</v>
      </c>
      <c r="BF2794" s="31"/>
    </row>
    <row r="2795" spans="1:58" s="5" customFormat="1" ht="24" customHeight="1" x14ac:dyDescent="0.2">
      <c r="A2795" s="31"/>
      <c r="B2795" s="31" t="s">
        <v>93</v>
      </c>
      <c r="C2795" s="31">
        <v>1</v>
      </c>
      <c r="D2795" s="31" t="s">
        <v>71</v>
      </c>
      <c r="E2795" s="31" t="s">
        <v>2162</v>
      </c>
      <c r="F2795" s="31"/>
      <c r="G2795" s="32" t="s">
        <v>2163</v>
      </c>
      <c r="H2795" s="31" t="s">
        <v>104</v>
      </c>
      <c r="I2795" s="31" t="s">
        <v>104</v>
      </c>
      <c r="J2795" s="31" t="s">
        <v>1973</v>
      </c>
      <c r="K2795" s="31">
        <v>0</v>
      </c>
      <c r="L2795" s="31">
        <v>0</v>
      </c>
      <c r="M2795" s="31">
        <v>15</v>
      </c>
      <c r="N2795" s="33"/>
      <c r="O2795" s="33">
        <v>15</v>
      </c>
      <c r="P2795" s="33"/>
      <c r="Q2795" s="33"/>
      <c r="R2795" s="33"/>
      <c r="S2795" s="34" t="str">
        <f t="shared" si="602"/>
        <v>2</v>
      </c>
      <c r="T2795" s="35">
        <f t="shared" si="603"/>
        <v>15</v>
      </c>
      <c r="U2795" s="36">
        <f>INDEX([1]ราคาที่ดิน!$B:$G,MATCH($C2795,[1]ราคาที่ดิน!$A:$A,0),MATCH($B2795,[1]ราคาที่ดิน!$B$1:$G$1,0))</f>
        <v>100</v>
      </c>
      <c r="V2795" s="37">
        <f t="shared" si="612"/>
        <v>1500</v>
      </c>
      <c r="W2795" s="31">
        <v>2</v>
      </c>
      <c r="X2795" s="31">
        <v>110</v>
      </c>
      <c r="Y2795" s="31" t="s">
        <v>71</v>
      </c>
      <c r="Z2795" s="31" t="s">
        <v>2162</v>
      </c>
      <c r="AA2795" s="31"/>
      <c r="AB2795" s="32" t="s">
        <v>2163</v>
      </c>
      <c r="AC2795" s="38"/>
      <c r="AD2795" s="39" t="s">
        <v>75</v>
      </c>
      <c r="AE2795" s="39" t="s">
        <v>76</v>
      </c>
      <c r="AF2795" s="40" t="str">
        <f t="shared" si="604"/>
        <v>1</v>
      </c>
      <c r="AG2795" s="41">
        <f t="shared" si="605"/>
        <v>17.399999999999999</v>
      </c>
      <c r="AH2795" s="42">
        <v>17.399999999999999</v>
      </c>
      <c r="AI2795" s="42"/>
      <c r="AJ2795" s="42"/>
      <c r="AK2795" s="42"/>
      <c r="AL2795" s="31">
        <v>10</v>
      </c>
      <c r="AM2795" s="43" t="str">
        <f t="shared" si="606"/>
        <v>100</v>
      </c>
      <c r="AN2795" s="44">
        <f>INDEX([1]ราคาสิ่งปลูกสร้าง!$D$6:$CC$47,MATCH($AD2795,[1]ราคาสิ่งปลูกสร้าง!$B$6:$B$45,0),MATCH($C$7,[1]ราคาสิ่งปลูกสร้าง!$D$5:$CC$5,0))</f>
        <v>5400</v>
      </c>
      <c r="AO2795" s="44">
        <f t="shared" si="607"/>
        <v>93959.999999999985</v>
      </c>
      <c r="AP2795" s="45">
        <f t="shared" si="608"/>
        <v>10</v>
      </c>
      <c r="AQ2795" s="40">
        <f>IF(AP2795=0,0,INDEX([1]ค่าเสื่อมสิ่งปลูกสร้าง!$A$5:$D$105,MATCH($AP2795,[1]ค่าเสื่อมสิ่งปลูกสร้าง!$A$5:$A$105,0),MATCH(AE2795,[1]ค่าเสื่อมสิ่งปลูกสร้าง!$A$3:$D$3)))</f>
        <v>40</v>
      </c>
      <c r="AR2795" s="44">
        <f t="shared" si="613"/>
        <v>56375.999999999993</v>
      </c>
      <c r="AS2795" s="44">
        <f t="shared" si="614"/>
        <v>57875.999999999993</v>
      </c>
      <c r="AT2795" s="44">
        <f t="shared" si="615"/>
        <v>57875.999999999993</v>
      </c>
      <c r="AU2795" s="46">
        <v>0</v>
      </c>
      <c r="AV2795" s="44">
        <f t="shared" si="609"/>
        <v>57875.999999999993</v>
      </c>
      <c r="AW2795" s="47" t="str">
        <f t="shared" si="610"/>
        <v>0.01</v>
      </c>
      <c r="AX2795" s="48"/>
      <c r="AY2795" s="48"/>
      <c r="AZ2795" s="49">
        <v>0</v>
      </c>
      <c r="BA2795" s="48"/>
      <c r="BB2795" s="48"/>
      <c r="BC2795" s="44">
        <f t="shared" si="611"/>
        <v>0</v>
      </c>
      <c r="BD2795" s="50">
        <v>1</v>
      </c>
      <c r="BE2795" s="51" t="e">
        <f>IF(AX2795=1,0,IF(AY2795=1,0,IF(BC2795&gt;#REF!,#REF!,IF(OR(AZ2795&gt;0,BD2795&gt;=0),BC2795+([1]สูตร2!H2783*(100%-AZ2795)-BC2795)*BD2795,[1]สูตร2!H2783*(100%-AZ2795)))))</f>
        <v>#REF!</v>
      </c>
      <c r="BF2795" s="31"/>
    </row>
    <row r="2796" spans="1:58" s="5" customFormat="1" ht="24" customHeight="1" x14ac:dyDescent="0.2">
      <c r="A2796" s="31">
        <v>931</v>
      </c>
      <c r="B2796" s="31" t="s">
        <v>65</v>
      </c>
      <c r="C2796" s="31">
        <v>27217</v>
      </c>
      <c r="D2796" s="31" t="s">
        <v>71</v>
      </c>
      <c r="E2796" s="31" t="s">
        <v>2164</v>
      </c>
      <c r="F2796" s="31"/>
      <c r="G2796" s="32" t="s">
        <v>2165</v>
      </c>
      <c r="H2796" s="31">
        <v>154</v>
      </c>
      <c r="I2796" s="31">
        <v>1182</v>
      </c>
      <c r="J2796" s="31" t="s">
        <v>1973</v>
      </c>
      <c r="K2796" s="31">
        <v>16</v>
      </c>
      <c r="L2796" s="31">
        <v>3</v>
      </c>
      <c r="M2796" s="31">
        <v>73</v>
      </c>
      <c r="N2796" s="33">
        <v>6773</v>
      </c>
      <c r="O2796" s="33"/>
      <c r="P2796" s="33"/>
      <c r="Q2796" s="33"/>
      <c r="R2796" s="33"/>
      <c r="S2796" s="34" t="str">
        <f t="shared" si="602"/>
        <v>1</v>
      </c>
      <c r="T2796" s="35">
        <f t="shared" si="603"/>
        <v>6773</v>
      </c>
      <c r="U2796" s="36">
        <f>INDEX([1]ราคาที่ดิน!$B:$G,MATCH($C2796,[1]ราคาที่ดิน!$A:$A,0),MATCH($B2796,[1]ราคาที่ดิน!$B$1:$G$1,0))</f>
        <v>180</v>
      </c>
      <c r="V2796" s="37">
        <f t="shared" si="612"/>
        <v>1219140</v>
      </c>
      <c r="W2796" s="31"/>
      <c r="X2796" s="31"/>
      <c r="Y2796" s="31"/>
      <c r="Z2796" s="31"/>
      <c r="AA2796" s="31"/>
      <c r="AB2796" s="32"/>
      <c r="AC2796" s="38"/>
      <c r="AD2796" s="39"/>
      <c r="AE2796" s="39"/>
      <c r="AF2796" s="40" t="str">
        <f t="shared" si="604"/>
        <v/>
      </c>
      <c r="AG2796" s="41" t="str">
        <f t="shared" si="605"/>
        <v/>
      </c>
      <c r="AH2796" s="42"/>
      <c r="AI2796" s="42"/>
      <c r="AJ2796" s="42"/>
      <c r="AK2796" s="42"/>
      <c r="AL2796" s="31"/>
      <c r="AM2796" s="43" t="str">
        <f t="shared" si="606"/>
        <v>100</v>
      </c>
      <c r="AN2796" s="44">
        <f>INDEX([1]ราคาสิ่งปลูกสร้าง!$D$6:$CC$47,MATCH($AD2796,[1]ราคาสิ่งปลูกสร้าง!$B$6:$B$45,0),MATCH($C$7,[1]ราคาสิ่งปลูกสร้าง!$D$5:$CC$5,0))</f>
        <v>0</v>
      </c>
      <c r="AO2796" s="44">
        <f t="shared" si="607"/>
        <v>0</v>
      </c>
      <c r="AP2796" s="45">
        <f t="shared" si="608"/>
        <v>0</v>
      </c>
      <c r="AQ2796" s="40">
        <f>IF(AP2796=0,0,INDEX([1]ค่าเสื่อมสิ่งปลูกสร้าง!$A$5:$D$105,MATCH($AP2796,[1]ค่าเสื่อมสิ่งปลูกสร้าง!$A$5:$A$105,0),MATCH(AE2796,[1]ค่าเสื่อมสิ่งปลูกสร้าง!$A$3:$D$3)))</f>
        <v>0</v>
      </c>
      <c r="AR2796" s="44">
        <f t="shared" si="613"/>
        <v>0</v>
      </c>
      <c r="AS2796" s="44">
        <f t="shared" si="614"/>
        <v>1219140</v>
      </c>
      <c r="AT2796" s="44">
        <f t="shared" si="615"/>
        <v>1219140</v>
      </c>
      <c r="AU2796" s="46">
        <v>0</v>
      </c>
      <c r="AV2796" s="44">
        <f t="shared" si="609"/>
        <v>1219140</v>
      </c>
      <c r="AW2796" s="47" t="str">
        <f t="shared" si="610"/>
        <v>0.01</v>
      </c>
      <c r="AX2796" s="48"/>
      <c r="AY2796" s="48"/>
      <c r="AZ2796" s="49">
        <v>0</v>
      </c>
      <c r="BA2796" s="48"/>
      <c r="BB2796" s="48"/>
      <c r="BC2796" s="44">
        <f t="shared" si="611"/>
        <v>0</v>
      </c>
      <c r="BD2796" s="50">
        <v>1</v>
      </c>
      <c r="BE2796" s="51" t="e">
        <f>IF(AX2796=1,0,IF(AY2796=1,0,IF(BC2796&gt;#REF!,#REF!,IF(OR(AZ2796&gt;0,BD2796&gt;=0),BC2796+([1]สูตร2!H2784*(100%-AZ2796)-BC2796)*BD2796,[1]สูตร2!H2784*(100%-AZ2796)))))</f>
        <v>#REF!</v>
      </c>
      <c r="BF2796" s="31"/>
    </row>
    <row r="2797" spans="1:58" s="5" customFormat="1" ht="24" customHeight="1" x14ac:dyDescent="0.2">
      <c r="A2797" s="31"/>
      <c r="B2797" s="31" t="s">
        <v>93</v>
      </c>
      <c r="C2797" s="31">
        <v>1</v>
      </c>
      <c r="D2797" s="31" t="s">
        <v>71</v>
      </c>
      <c r="E2797" s="31" t="s">
        <v>2164</v>
      </c>
      <c r="F2797" s="31"/>
      <c r="G2797" s="32" t="s">
        <v>2165</v>
      </c>
      <c r="H2797" s="31" t="s">
        <v>104</v>
      </c>
      <c r="I2797" s="31" t="s">
        <v>104</v>
      </c>
      <c r="J2797" s="31" t="s">
        <v>1973</v>
      </c>
      <c r="K2797" s="31">
        <v>0</v>
      </c>
      <c r="L2797" s="31">
        <v>1</v>
      </c>
      <c r="M2797" s="31">
        <v>0</v>
      </c>
      <c r="N2797" s="33"/>
      <c r="O2797" s="33">
        <v>100</v>
      </c>
      <c r="P2797" s="33"/>
      <c r="Q2797" s="33"/>
      <c r="R2797" s="33"/>
      <c r="S2797" s="34" t="str">
        <f t="shared" si="602"/>
        <v>2</v>
      </c>
      <c r="T2797" s="35">
        <f t="shared" si="603"/>
        <v>100</v>
      </c>
      <c r="U2797" s="36">
        <f>INDEX([1]ราคาที่ดิน!$B:$G,MATCH($C2797,[1]ราคาที่ดิน!$A:$A,0),MATCH($B2797,[1]ราคาที่ดิน!$B$1:$G$1,0))</f>
        <v>100</v>
      </c>
      <c r="V2797" s="37">
        <f t="shared" si="612"/>
        <v>10000</v>
      </c>
      <c r="W2797" s="31">
        <v>1</v>
      </c>
      <c r="X2797" s="31">
        <v>111</v>
      </c>
      <c r="Y2797" s="31" t="s">
        <v>71</v>
      </c>
      <c r="Z2797" s="31" t="s">
        <v>2164</v>
      </c>
      <c r="AA2797" s="31"/>
      <c r="AB2797" s="32" t="s">
        <v>2165</v>
      </c>
      <c r="AC2797" s="38"/>
      <c r="AD2797" s="39" t="s">
        <v>73</v>
      </c>
      <c r="AE2797" s="39" t="s">
        <v>94</v>
      </c>
      <c r="AF2797" s="40" t="str">
        <f t="shared" si="604"/>
        <v>2</v>
      </c>
      <c r="AG2797" s="41">
        <f t="shared" si="605"/>
        <v>293.88</v>
      </c>
      <c r="AH2797" s="42"/>
      <c r="AI2797" s="42">
        <v>293.88</v>
      </c>
      <c r="AJ2797" s="42"/>
      <c r="AK2797" s="42"/>
      <c r="AL2797" s="31">
        <v>28</v>
      </c>
      <c r="AM2797" s="43" t="str">
        <f t="shared" si="606"/>
        <v>100</v>
      </c>
      <c r="AN2797" s="44">
        <f>INDEX([1]ราคาสิ่งปลูกสร้าง!$D$6:$CC$47,MATCH($AD2797,[1]ราคาสิ่งปลูกสร้าง!$B$6:$B$45,0),MATCH($C$7,[1]ราคาสิ่งปลูกสร้าง!$D$5:$CC$5,0))</f>
        <v>6500</v>
      </c>
      <c r="AO2797" s="44">
        <f t="shared" si="607"/>
        <v>1910220</v>
      </c>
      <c r="AP2797" s="45">
        <f t="shared" si="608"/>
        <v>28</v>
      </c>
      <c r="AQ2797" s="40">
        <f>IF(AP2797=0,0,INDEX([1]ค่าเสื่อมสิ่งปลูกสร้าง!$A$5:$D$105,MATCH($AP2797,[1]ค่าเสื่อมสิ่งปลูกสร้าง!$A$5:$A$105,0),MATCH(AE2797,[1]ค่าเสื่อมสิ่งปลูกสร้าง!$A$3:$D$3)))</f>
        <v>46</v>
      </c>
      <c r="AR2797" s="44">
        <f t="shared" si="613"/>
        <v>1031518.8</v>
      </c>
      <c r="AS2797" s="44">
        <f t="shared" si="614"/>
        <v>1041518.8</v>
      </c>
      <c r="AT2797" s="44">
        <f t="shared" si="615"/>
        <v>1041518.8</v>
      </c>
      <c r="AU2797" s="46">
        <v>0</v>
      </c>
      <c r="AV2797" s="44">
        <f t="shared" si="609"/>
        <v>1041518.8</v>
      </c>
      <c r="AW2797" s="47" t="str">
        <f t="shared" si="610"/>
        <v>0.02</v>
      </c>
      <c r="AX2797" s="48"/>
      <c r="AY2797" s="48"/>
      <c r="AZ2797" s="49">
        <v>0</v>
      </c>
      <c r="BA2797" s="48"/>
      <c r="BB2797" s="48"/>
      <c r="BC2797" s="44">
        <f t="shared" si="611"/>
        <v>0</v>
      </c>
      <c r="BD2797" s="50">
        <v>1</v>
      </c>
      <c r="BE2797" s="51" t="e">
        <f>IF(AX2797=1,0,IF(AY2797=1,0,IF(BC2797&gt;#REF!,#REF!,IF(OR(AZ2797&gt;0,BD2797&gt;=0),BC2797+([1]สูตร2!H2785*(100%-AZ2797)-BC2797)*BD2797,[1]สูตร2!H2785*(100%-AZ2797)))))</f>
        <v>#REF!</v>
      </c>
      <c r="BF2797" s="31"/>
    </row>
    <row r="2798" spans="1:58" s="5" customFormat="1" ht="24" customHeight="1" x14ac:dyDescent="0.2">
      <c r="A2798" s="31"/>
      <c r="B2798" s="31" t="s">
        <v>93</v>
      </c>
      <c r="C2798" s="31">
        <v>1</v>
      </c>
      <c r="D2798" s="31" t="s">
        <v>71</v>
      </c>
      <c r="E2798" s="31" t="s">
        <v>2164</v>
      </c>
      <c r="F2798" s="31"/>
      <c r="G2798" s="32" t="s">
        <v>2165</v>
      </c>
      <c r="H2798" s="31" t="s">
        <v>104</v>
      </c>
      <c r="I2798" s="31" t="s">
        <v>104</v>
      </c>
      <c r="J2798" s="31" t="s">
        <v>1973</v>
      </c>
      <c r="K2798" s="31">
        <v>0</v>
      </c>
      <c r="L2798" s="31"/>
      <c r="M2798" s="31">
        <v>50</v>
      </c>
      <c r="N2798" s="33"/>
      <c r="O2798" s="33">
        <v>50</v>
      </c>
      <c r="P2798" s="33"/>
      <c r="Q2798" s="33"/>
      <c r="R2798" s="33"/>
      <c r="S2798" s="34" t="str">
        <f t="shared" si="602"/>
        <v>2</v>
      </c>
      <c r="T2798" s="35">
        <f t="shared" si="603"/>
        <v>50</v>
      </c>
      <c r="U2798" s="36">
        <f>INDEX([1]ราคาที่ดิน!$B:$G,MATCH($C2798,[1]ราคาที่ดิน!$A:$A,0),MATCH($B2798,[1]ราคาที่ดิน!$B$1:$G$1,0))</f>
        <v>100</v>
      </c>
      <c r="V2798" s="37">
        <f t="shared" si="612"/>
        <v>5000</v>
      </c>
      <c r="W2798" s="31">
        <v>2</v>
      </c>
      <c r="X2798" s="31">
        <v>111</v>
      </c>
      <c r="Y2798" s="31" t="s">
        <v>71</v>
      </c>
      <c r="Z2798" s="31" t="s">
        <v>2164</v>
      </c>
      <c r="AA2798" s="31"/>
      <c r="AB2798" s="32" t="s">
        <v>2165</v>
      </c>
      <c r="AC2798" s="38"/>
      <c r="AD2798" s="39" t="s">
        <v>75</v>
      </c>
      <c r="AE2798" s="39" t="s">
        <v>94</v>
      </c>
      <c r="AF2798" s="40" t="str">
        <f t="shared" si="604"/>
        <v>1</v>
      </c>
      <c r="AG2798" s="41">
        <f t="shared" si="605"/>
        <v>29.12</v>
      </c>
      <c r="AH2798" s="42">
        <v>29.12</v>
      </c>
      <c r="AI2798" s="42"/>
      <c r="AJ2798" s="42"/>
      <c r="AK2798" s="42"/>
      <c r="AL2798" s="31">
        <v>6</v>
      </c>
      <c r="AM2798" s="43" t="str">
        <f t="shared" si="606"/>
        <v>100</v>
      </c>
      <c r="AN2798" s="44">
        <f>INDEX([1]ราคาสิ่งปลูกสร้าง!$D$6:$CC$47,MATCH($AD2798,[1]ราคาสิ่งปลูกสร้าง!$B$6:$B$45,0),MATCH($C$7,[1]ราคาสิ่งปลูกสร้าง!$D$5:$CC$5,0))</f>
        <v>5400</v>
      </c>
      <c r="AO2798" s="44">
        <f t="shared" si="607"/>
        <v>157248</v>
      </c>
      <c r="AP2798" s="45">
        <f t="shared" si="608"/>
        <v>6</v>
      </c>
      <c r="AQ2798" s="40">
        <f>IF(AP2798=0,0,INDEX([1]ค่าเสื่อมสิ่งปลูกสร้าง!$A$5:$D$105,MATCH($AP2798,[1]ค่าเสื่อมสิ่งปลูกสร้าง!$A$5:$A$105,0),MATCH(AE2798,[1]ค่าเสื่อมสิ่งปลูกสร้าง!$A$3:$D$3)))</f>
        <v>6</v>
      </c>
      <c r="AR2798" s="44">
        <f t="shared" si="613"/>
        <v>147813.12</v>
      </c>
      <c r="AS2798" s="44">
        <f t="shared" si="614"/>
        <v>152813.12</v>
      </c>
      <c r="AT2798" s="44">
        <f t="shared" si="615"/>
        <v>152813.12</v>
      </c>
      <c r="AU2798" s="46">
        <v>0</v>
      </c>
      <c r="AV2798" s="44">
        <f t="shared" si="609"/>
        <v>152813.12</v>
      </c>
      <c r="AW2798" s="47" t="str">
        <f t="shared" si="610"/>
        <v>0.01</v>
      </c>
      <c r="AX2798" s="48"/>
      <c r="AY2798" s="48"/>
      <c r="AZ2798" s="49">
        <v>0</v>
      </c>
      <c r="BA2798" s="48"/>
      <c r="BB2798" s="48"/>
      <c r="BC2798" s="44">
        <f t="shared" si="611"/>
        <v>0</v>
      </c>
      <c r="BD2798" s="50">
        <v>1</v>
      </c>
      <c r="BE2798" s="51" t="e">
        <f>IF(AX2798=1,0,IF(AY2798=1,0,IF(BC2798&gt;#REF!,#REF!,IF(OR(AZ2798&gt;0,BD2798&gt;=0),BC2798+([1]สูตร2!H2786*(100%-AZ2798)-BC2798)*BD2798,[1]สูตร2!H2786*(100%-AZ2798)))))</f>
        <v>#REF!</v>
      </c>
      <c r="BF2798" s="31"/>
    </row>
    <row r="2799" spans="1:58" s="5" customFormat="1" ht="24" customHeight="1" x14ac:dyDescent="0.2">
      <c r="A2799" s="31"/>
      <c r="B2799" s="31" t="s">
        <v>93</v>
      </c>
      <c r="C2799" s="31">
        <v>1</v>
      </c>
      <c r="D2799" s="31" t="s">
        <v>71</v>
      </c>
      <c r="E2799" s="31" t="s">
        <v>2164</v>
      </c>
      <c r="F2799" s="31"/>
      <c r="G2799" s="32" t="s">
        <v>2165</v>
      </c>
      <c r="H2799" s="31" t="s">
        <v>104</v>
      </c>
      <c r="I2799" s="31" t="s">
        <v>104</v>
      </c>
      <c r="J2799" s="31" t="s">
        <v>1973</v>
      </c>
      <c r="K2799" s="31">
        <v>0</v>
      </c>
      <c r="L2799" s="31"/>
      <c r="M2799" s="31">
        <v>50</v>
      </c>
      <c r="N2799" s="33"/>
      <c r="O2799" s="33">
        <v>50</v>
      </c>
      <c r="P2799" s="33"/>
      <c r="Q2799" s="33"/>
      <c r="R2799" s="33"/>
      <c r="S2799" s="34" t="str">
        <f t="shared" si="602"/>
        <v>2</v>
      </c>
      <c r="T2799" s="35">
        <f t="shared" si="603"/>
        <v>50</v>
      </c>
      <c r="U2799" s="36">
        <f>INDEX([1]ราคาที่ดิน!$B:$G,MATCH($C2799,[1]ราคาที่ดิน!$A:$A,0),MATCH($B2799,[1]ราคาที่ดิน!$B$1:$G$1,0))</f>
        <v>100</v>
      </c>
      <c r="V2799" s="37">
        <f t="shared" si="612"/>
        <v>5000</v>
      </c>
      <c r="W2799" s="31">
        <v>3</v>
      </c>
      <c r="X2799" s="31">
        <v>111</v>
      </c>
      <c r="Y2799" s="31" t="s">
        <v>71</v>
      </c>
      <c r="Z2799" s="31" t="s">
        <v>2164</v>
      </c>
      <c r="AA2799" s="31"/>
      <c r="AB2799" s="32" t="s">
        <v>2165</v>
      </c>
      <c r="AC2799" s="38"/>
      <c r="AD2799" s="39" t="s">
        <v>75</v>
      </c>
      <c r="AE2799" s="39" t="s">
        <v>76</v>
      </c>
      <c r="AF2799" s="40" t="str">
        <f t="shared" si="604"/>
        <v>1</v>
      </c>
      <c r="AG2799" s="41">
        <f t="shared" si="605"/>
        <v>28.8</v>
      </c>
      <c r="AH2799" s="42">
        <v>28.8</v>
      </c>
      <c r="AI2799" s="42"/>
      <c r="AJ2799" s="42"/>
      <c r="AK2799" s="42"/>
      <c r="AL2799" s="31">
        <v>18</v>
      </c>
      <c r="AM2799" s="43" t="str">
        <f t="shared" si="606"/>
        <v>100</v>
      </c>
      <c r="AN2799" s="44">
        <f>INDEX([1]ราคาสิ่งปลูกสร้าง!$D$6:$CC$47,MATCH($AD2799,[1]ราคาสิ่งปลูกสร้าง!$B$6:$B$45,0),MATCH($C$7,[1]ราคาสิ่งปลูกสร้าง!$D$5:$CC$5,0))</f>
        <v>5400</v>
      </c>
      <c r="AO2799" s="44">
        <f t="shared" si="607"/>
        <v>155520</v>
      </c>
      <c r="AP2799" s="45">
        <f t="shared" si="608"/>
        <v>18</v>
      </c>
      <c r="AQ2799" s="40">
        <f>IF(AP2799=0,0,INDEX([1]ค่าเสื่อมสิ่งปลูกสร้าง!$A$5:$D$105,MATCH($AP2799,[1]ค่าเสื่อมสิ่งปลูกสร้าง!$A$5:$A$105,0),MATCH(AE2799,[1]ค่าเสื่อมสิ่งปลูกสร้าง!$A$3:$D$3)))</f>
        <v>86</v>
      </c>
      <c r="AR2799" s="44">
        <f t="shared" si="613"/>
        <v>21772.800000000003</v>
      </c>
      <c r="AS2799" s="44">
        <f t="shared" si="614"/>
        <v>26772.800000000003</v>
      </c>
      <c r="AT2799" s="44">
        <f t="shared" si="615"/>
        <v>26772.800000000003</v>
      </c>
      <c r="AU2799" s="46">
        <v>0</v>
      </c>
      <c r="AV2799" s="44">
        <f t="shared" si="609"/>
        <v>26772.800000000003</v>
      </c>
      <c r="AW2799" s="47" t="str">
        <f t="shared" si="610"/>
        <v>0.01</v>
      </c>
      <c r="AX2799" s="48"/>
      <c r="AY2799" s="48"/>
      <c r="AZ2799" s="49">
        <v>0</v>
      </c>
      <c r="BA2799" s="48"/>
      <c r="BB2799" s="48"/>
      <c r="BC2799" s="44">
        <f t="shared" si="611"/>
        <v>0</v>
      </c>
      <c r="BD2799" s="50">
        <v>1</v>
      </c>
      <c r="BE2799" s="51" t="e">
        <f>IF(AX2799=1,0,IF(AY2799=1,0,IF(BC2799&gt;#REF!,#REF!,IF(OR(AZ2799&gt;0,BD2799&gt;=0),BC2799+([1]สูตร2!H2787*(100%-AZ2799)-BC2799)*BD2799,[1]สูตร2!H2787*(100%-AZ2799)))))</f>
        <v>#REF!</v>
      </c>
      <c r="BF2799" s="31"/>
    </row>
    <row r="2800" spans="1:58" s="5" customFormat="1" ht="24" customHeight="1" x14ac:dyDescent="0.2">
      <c r="A2800" s="31">
        <v>932</v>
      </c>
      <c r="B2800" s="31" t="s">
        <v>432</v>
      </c>
      <c r="C2800" s="31">
        <v>2</v>
      </c>
      <c r="D2800" s="31" t="s">
        <v>66</v>
      </c>
      <c r="E2800" s="31" t="s">
        <v>2166</v>
      </c>
      <c r="F2800" s="31"/>
      <c r="G2800" s="32" t="s">
        <v>2167</v>
      </c>
      <c r="H2800" s="31">
        <v>9</v>
      </c>
      <c r="I2800" s="31" t="s">
        <v>2168</v>
      </c>
      <c r="J2800" s="31" t="s">
        <v>2169</v>
      </c>
      <c r="K2800" s="31">
        <v>29</v>
      </c>
      <c r="L2800" s="31">
        <v>0</v>
      </c>
      <c r="M2800" s="31">
        <v>85</v>
      </c>
      <c r="N2800" s="33">
        <v>11685</v>
      </c>
      <c r="O2800" s="33"/>
      <c r="P2800" s="33"/>
      <c r="Q2800" s="33"/>
      <c r="R2800" s="33"/>
      <c r="S2800" s="34" t="str">
        <f t="shared" si="602"/>
        <v>1</v>
      </c>
      <c r="T2800" s="35">
        <f t="shared" si="603"/>
        <v>11685</v>
      </c>
      <c r="U2800" s="36" t="str">
        <f>INDEX([1]ราคาที่ดิน!$B:$G,MATCH($C2800,[1]ราคาที่ดิน!$A:$A,0),MATCH($B2800,[1]ราคาที่ดิน!$B$1:$G$1,0))</f>
        <v>150</v>
      </c>
      <c r="V2800" s="37">
        <f t="shared" si="612"/>
        <v>1752750</v>
      </c>
      <c r="W2800" s="31"/>
      <c r="X2800" s="31"/>
      <c r="Y2800" s="31"/>
      <c r="Z2800" s="31"/>
      <c r="AA2800" s="31"/>
      <c r="AB2800" s="32"/>
      <c r="AC2800" s="38"/>
      <c r="AD2800" s="39"/>
      <c r="AE2800" s="39"/>
      <c r="AF2800" s="40" t="str">
        <f t="shared" si="604"/>
        <v/>
      </c>
      <c r="AG2800" s="41" t="str">
        <f t="shared" si="605"/>
        <v/>
      </c>
      <c r="AH2800" s="42"/>
      <c r="AI2800" s="42"/>
      <c r="AJ2800" s="42"/>
      <c r="AK2800" s="42"/>
      <c r="AL2800" s="31"/>
      <c r="AM2800" s="43" t="str">
        <f t="shared" si="606"/>
        <v>100</v>
      </c>
      <c r="AN2800" s="44">
        <f>INDEX([1]ราคาสิ่งปลูกสร้าง!$D$6:$CC$47,MATCH($AD2800,[1]ราคาสิ่งปลูกสร้าง!$B$6:$B$45,0),MATCH($C$7,[1]ราคาสิ่งปลูกสร้าง!$D$5:$CC$5,0))</f>
        <v>0</v>
      </c>
      <c r="AO2800" s="44">
        <f t="shared" si="607"/>
        <v>0</v>
      </c>
      <c r="AP2800" s="45">
        <f t="shared" si="608"/>
        <v>0</v>
      </c>
      <c r="AQ2800" s="40">
        <f>IF(AP2800=0,0,INDEX([1]ค่าเสื่อมสิ่งปลูกสร้าง!$A$5:$D$105,MATCH($AP2800,[1]ค่าเสื่อมสิ่งปลูกสร้าง!$A$5:$A$105,0),MATCH(AE2800,[1]ค่าเสื่อมสิ่งปลูกสร้าง!$A$3:$D$3)))</f>
        <v>0</v>
      </c>
      <c r="AR2800" s="44">
        <f t="shared" si="613"/>
        <v>0</v>
      </c>
      <c r="AS2800" s="44">
        <f t="shared" si="614"/>
        <v>1752750</v>
      </c>
      <c r="AT2800" s="44">
        <f t="shared" si="615"/>
        <v>1752750</v>
      </c>
      <c r="AU2800" s="46">
        <v>0</v>
      </c>
      <c r="AV2800" s="44">
        <f t="shared" si="609"/>
        <v>1752750</v>
      </c>
      <c r="AW2800" s="47" t="str">
        <f t="shared" si="610"/>
        <v>0.01</v>
      </c>
      <c r="AX2800" s="48"/>
      <c r="AY2800" s="48"/>
      <c r="AZ2800" s="49">
        <v>0</v>
      </c>
      <c r="BA2800" s="48"/>
      <c r="BB2800" s="48"/>
      <c r="BC2800" s="44">
        <f t="shared" si="611"/>
        <v>0</v>
      </c>
      <c r="BD2800" s="50">
        <v>1</v>
      </c>
      <c r="BE2800" s="51" t="e">
        <f>IF(AX2800=1,0,IF(AY2800=1,0,IF(BC2800&gt;#REF!,#REF!,IF(OR(AZ2800&gt;0,BD2800&gt;=0),BC2800+([1]สูตร2!H2788*(100%-AZ2800)-BC2800)*BD2800,[1]สูตร2!H2788*(100%-AZ2800)))))</f>
        <v>#REF!</v>
      </c>
      <c r="BF2800" s="31"/>
    </row>
    <row r="2801" spans="1:58" s="5" customFormat="1" ht="24" customHeight="1" x14ac:dyDescent="0.2">
      <c r="A2801" s="31">
        <v>933</v>
      </c>
      <c r="B2801" s="31" t="s">
        <v>65</v>
      </c>
      <c r="C2801" s="31">
        <v>13180</v>
      </c>
      <c r="D2801" s="31" t="s">
        <v>71</v>
      </c>
      <c r="E2801" s="31" t="s">
        <v>2170</v>
      </c>
      <c r="F2801" s="31"/>
      <c r="G2801" s="32" t="s">
        <v>2167</v>
      </c>
      <c r="H2801" s="31">
        <v>52</v>
      </c>
      <c r="I2801" s="31">
        <v>-660</v>
      </c>
      <c r="J2801" s="31" t="s">
        <v>2169</v>
      </c>
      <c r="K2801" s="31">
        <v>0</v>
      </c>
      <c r="L2801" s="31">
        <v>3</v>
      </c>
      <c r="M2801" s="31">
        <v>0</v>
      </c>
      <c r="N2801" s="33">
        <v>300</v>
      </c>
      <c r="O2801" s="33"/>
      <c r="P2801" s="33"/>
      <c r="Q2801" s="33"/>
      <c r="R2801" s="33"/>
      <c r="S2801" s="34" t="str">
        <f t="shared" si="602"/>
        <v>1</v>
      </c>
      <c r="T2801" s="35">
        <f t="shared" si="603"/>
        <v>300</v>
      </c>
      <c r="U2801" s="36">
        <f>INDEX([1]ราคาที่ดิน!$B:$G,MATCH($C2801,[1]ราคาที่ดิน!$A:$A,0),MATCH($B2801,[1]ราคาที่ดิน!$B$1:$G$1,0))</f>
        <v>180</v>
      </c>
      <c r="V2801" s="37">
        <f t="shared" si="612"/>
        <v>54000</v>
      </c>
      <c r="W2801" s="31"/>
      <c r="X2801" s="31"/>
      <c r="Y2801" s="31"/>
      <c r="Z2801" s="31"/>
      <c r="AA2801" s="31"/>
      <c r="AB2801" s="32"/>
      <c r="AC2801" s="38"/>
      <c r="AD2801" s="39"/>
      <c r="AE2801" s="39"/>
      <c r="AF2801" s="40" t="str">
        <f t="shared" si="604"/>
        <v/>
      </c>
      <c r="AG2801" s="41" t="str">
        <f t="shared" si="605"/>
        <v/>
      </c>
      <c r="AH2801" s="42"/>
      <c r="AI2801" s="42"/>
      <c r="AJ2801" s="42"/>
      <c r="AK2801" s="42"/>
      <c r="AL2801" s="31"/>
      <c r="AM2801" s="43" t="str">
        <f t="shared" si="606"/>
        <v>100</v>
      </c>
      <c r="AN2801" s="44">
        <f>INDEX([1]ราคาสิ่งปลูกสร้าง!$D$6:$CC$47,MATCH($AD2801,[1]ราคาสิ่งปลูกสร้าง!$B$6:$B$45,0),MATCH($C$7,[1]ราคาสิ่งปลูกสร้าง!$D$5:$CC$5,0))</f>
        <v>0</v>
      </c>
      <c r="AO2801" s="44">
        <f t="shared" si="607"/>
        <v>0</v>
      </c>
      <c r="AP2801" s="45">
        <f t="shared" si="608"/>
        <v>0</v>
      </c>
      <c r="AQ2801" s="40">
        <f>IF(AP2801=0,0,INDEX([1]ค่าเสื่อมสิ่งปลูกสร้าง!$A$5:$D$105,MATCH($AP2801,[1]ค่าเสื่อมสิ่งปลูกสร้าง!$A$5:$A$105,0),MATCH(AE2801,[1]ค่าเสื่อมสิ่งปลูกสร้าง!$A$3:$D$3)))</f>
        <v>0</v>
      </c>
      <c r="AR2801" s="44">
        <f t="shared" si="613"/>
        <v>0</v>
      </c>
      <c r="AS2801" s="44">
        <f t="shared" si="614"/>
        <v>54000</v>
      </c>
      <c r="AT2801" s="44">
        <f t="shared" si="615"/>
        <v>54000</v>
      </c>
      <c r="AU2801" s="46">
        <v>0</v>
      </c>
      <c r="AV2801" s="44">
        <f t="shared" si="609"/>
        <v>54000</v>
      </c>
      <c r="AW2801" s="47" t="str">
        <f t="shared" si="610"/>
        <v>0.01</v>
      </c>
      <c r="AX2801" s="48"/>
      <c r="AY2801" s="48"/>
      <c r="AZ2801" s="49">
        <v>0</v>
      </c>
      <c r="BA2801" s="48"/>
      <c r="BB2801" s="48"/>
      <c r="BC2801" s="44">
        <f t="shared" si="611"/>
        <v>0</v>
      </c>
      <c r="BD2801" s="50">
        <v>1</v>
      </c>
      <c r="BE2801" s="51" t="e">
        <f>IF(AX2801=1,0,IF(AY2801=1,0,IF(BC2801&gt;#REF!,#REF!,IF(OR(AZ2801&gt;0,BD2801&gt;=0),BC2801+([1]สูตร2!H2789*(100%-AZ2801)-BC2801)*BD2801,[1]สูตร2!H2789*(100%-AZ2801)))))</f>
        <v>#REF!</v>
      </c>
      <c r="BF2801" s="31"/>
    </row>
    <row r="2802" spans="1:58" s="5" customFormat="1" ht="24" customHeight="1" x14ac:dyDescent="0.2">
      <c r="A2802" s="31"/>
      <c r="B2802" s="31" t="s">
        <v>65</v>
      </c>
      <c r="C2802" s="31">
        <v>13181</v>
      </c>
      <c r="D2802" s="31" t="s">
        <v>71</v>
      </c>
      <c r="E2802" s="31" t="s">
        <v>2170</v>
      </c>
      <c r="F2802" s="31"/>
      <c r="G2802" s="32" t="s">
        <v>2167</v>
      </c>
      <c r="H2802" s="31">
        <v>52</v>
      </c>
      <c r="I2802" s="31">
        <v>-660</v>
      </c>
      <c r="J2802" s="31" t="s">
        <v>2169</v>
      </c>
      <c r="K2802" s="31">
        <v>0</v>
      </c>
      <c r="L2802" s="31">
        <v>0</v>
      </c>
      <c r="M2802" s="31">
        <v>50</v>
      </c>
      <c r="N2802" s="33"/>
      <c r="O2802" s="33">
        <v>50</v>
      </c>
      <c r="P2802" s="33"/>
      <c r="Q2802" s="33"/>
      <c r="R2802" s="33"/>
      <c r="S2802" s="34" t="str">
        <f t="shared" si="602"/>
        <v>2</v>
      </c>
      <c r="T2802" s="35">
        <f t="shared" si="603"/>
        <v>50</v>
      </c>
      <c r="U2802" s="36">
        <f>INDEX([1]ราคาที่ดิน!$B:$G,MATCH($C2802,[1]ราคาที่ดิน!$A:$A,0),MATCH($B2802,[1]ราคาที่ดิน!$B$1:$G$1,0))</f>
        <v>180</v>
      </c>
      <c r="V2802" s="37">
        <f t="shared" si="612"/>
        <v>9000</v>
      </c>
      <c r="W2802" s="31">
        <v>1</v>
      </c>
      <c r="X2802" s="31" t="s">
        <v>1866</v>
      </c>
      <c r="Y2802" s="31" t="s">
        <v>71</v>
      </c>
      <c r="Z2802" s="31" t="s">
        <v>2171</v>
      </c>
      <c r="AA2802" s="31"/>
      <c r="AB2802" s="32" t="s">
        <v>2167</v>
      </c>
      <c r="AC2802" s="38"/>
      <c r="AD2802" s="39" t="s">
        <v>73</v>
      </c>
      <c r="AE2802" s="39" t="s">
        <v>74</v>
      </c>
      <c r="AF2802" s="40" t="str">
        <f t="shared" si="604"/>
        <v>2</v>
      </c>
      <c r="AG2802" s="41">
        <f t="shared" si="605"/>
        <v>115</v>
      </c>
      <c r="AH2802" s="42"/>
      <c r="AI2802" s="42">
        <v>115</v>
      </c>
      <c r="AJ2802" s="42"/>
      <c r="AK2802" s="42"/>
      <c r="AL2802" s="31">
        <v>2</v>
      </c>
      <c r="AM2802" s="43" t="str">
        <f t="shared" si="606"/>
        <v>100</v>
      </c>
      <c r="AN2802" s="44">
        <f>INDEX([1]ราคาสิ่งปลูกสร้าง!$D$6:$CC$47,MATCH($AD2802,[1]ราคาสิ่งปลูกสร้าง!$B$6:$B$45,0),MATCH($C$7,[1]ราคาสิ่งปลูกสร้าง!$D$5:$CC$5,0))</f>
        <v>6500</v>
      </c>
      <c r="AO2802" s="44">
        <f t="shared" si="607"/>
        <v>747500</v>
      </c>
      <c r="AP2802" s="45">
        <f t="shared" si="608"/>
        <v>2</v>
      </c>
      <c r="AQ2802" s="40">
        <f>IF(AP2802=0,0,INDEX([1]ค่าเสื่อมสิ่งปลูกสร้าง!$A$5:$D$105,MATCH($AP2802,[1]ค่าเสื่อมสิ่งปลูกสร้าง!$A$5:$A$105,0),MATCH(AE2802,[1]ค่าเสื่อมสิ่งปลูกสร้าง!$A$3:$D$3)))</f>
        <v>2</v>
      </c>
      <c r="AR2802" s="44">
        <f t="shared" si="613"/>
        <v>732550</v>
      </c>
      <c r="AS2802" s="44">
        <f t="shared" si="614"/>
        <v>741550</v>
      </c>
      <c r="AT2802" s="44">
        <f t="shared" si="615"/>
        <v>741550</v>
      </c>
      <c r="AU2802" s="46">
        <v>0</v>
      </c>
      <c r="AV2802" s="44">
        <f t="shared" si="609"/>
        <v>741550</v>
      </c>
      <c r="AW2802" s="47" t="str">
        <f t="shared" si="610"/>
        <v>0.02</v>
      </c>
      <c r="AX2802" s="48"/>
      <c r="AY2802" s="48"/>
      <c r="AZ2802" s="49">
        <v>0</v>
      </c>
      <c r="BA2802" s="48"/>
      <c r="BB2802" s="48"/>
      <c r="BC2802" s="44">
        <f t="shared" si="611"/>
        <v>0</v>
      </c>
      <c r="BD2802" s="50">
        <v>1</v>
      </c>
      <c r="BE2802" s="51" t="e">
        <f>IF(AX2802=1,0,IF(AY2802=1,0,IF(BC2802&gt;#REF!,#REF!,IF(OR(AZ2802&gt;0,BD2802&gt;=0),BC2802+([1]สูตร2!H2790*(100%-AZ2802)-BC2802)*BD2802,[1]สูตร2!H2790*(100%-AZ2802)))))</f>
        <v>#REF!</v>
      </c>
      <c r="BF2802" s="31"/>
    </row>
    <row r="2803" spans="1:58" s="5" customFormat="1" ht="24" customHeight="1" x14ac:dyDescent="0.2">
      <c r="A2803" s="31"/>
      <c r="B2803" s="31" t="s">
        <v>65</v>
      </c>
      <c r="C2803" s="31">
        <v>13180</v>
      </c>
      <c r="D2803" s="31" t="s">
        <v>71</v>
      </c>
      <c r="E2803" s="31" t="s">
        <v>2170</v>
      </c>
      <c r="F2803" s="31"/>
      <c r="G2803" s="32" t="s">
        <v>2167</v>
      </c>
      <c r="H2803" s="31">
        <v>52</v>
      </c>
      <c r="I2803" s="31">
        <v>-660</v>
      </c>
      <c r="J2803" s="31" t="s">
        <v>2169</v>
      </c>
      <c r="K2803" s="31">
        <v>0</v>
      </c>
      <c r="L2803" s="31">
        <v>0</v>
      </c>
      <c r="M2803" s="31">
        <v>50</v>
      </c>
      <c r="N2803" s="33"/>
      <c r="O2803" s="33">
        <v>50</v>
      </c>
      <c r="P2803" s="33"/>
      <c r="Q2803" s="33"/>
      <c r="R2803" s="33"/>
      <c r="S2803" s="34" t="str">
        <f t="shared" si="602"/>
        <v>2</v>
      </c>
      <c r="T2803" s="35">
        <f t="shared" si="603"/>
        <v>50</v>
      </c>
      <c r="U2803" s="36">
        <f>INDEX([1]ราคาที่ดิน!$B:$G,MATCH($C2803,[1]ราคาที่ดิน!$A:$A,0),MATCH($B2803,[1]ราคาที่ดิน!$B$1:$G$1,0))</f>
        <v>180</v>
      </c>
      <c r="V2803" s="37">
        <f t="shared" si="612"/>
        <v>9000</v>
      </c>
      <c r="W2803" s="31">
        <v>2</v>
      </c>
      <c r="X2803" s="31" t="s">
        <v>1866</v>
      </c>
      <c r="Y2803" s="31" t="s">
        <v>71</v>
      </c>
      <c r="Z2803" s="31" t="s">
        <v>2171</v>
      </c>
      <c r="AA2803" s="31"/>
      <c r="AB2803" s="32" t="s">
        <v>2167</v>
      </c>
      <c r="AC2803" s="38"/>
      <c r="AD2803" s="39" t="s">
        <v>75</v>
      </c>
      <c r="AE2803" s="39" t="s">
        <v>76</v>
      </c>
      <c r="AF2803" s="40" t="str">
        <f t="shared" si="604"/>
        <v>1</v>
      </c>
      <c r="AG2803" s="41">
        <f t="shared" si="605"/>
        <v>15</v>
      </c>
      <c r="AH2803" s="42">
        <v>15</v>
      </c>
      <c r="AI2803" s="42"/>
      <c r="AJ2803" s="42"/>
      <c r="AK2803" s="42"/>
      <c r="AL2803" s="31">
        <v>10</v>
      </c>
      <c r="AM2803" s="43" t="str">
        <f t="shared" si="606"/>
        <v>100</v>
      </c>
      <c r="AN2803" s="44">
        <f>INDEX([1]ราคาสิ่งปลูกสร้าง!$D$6:$CC$47,MATCH($AD2803,[1]ราคาสิ่งปลูกสร้าง!$B$6:$B$45,0),MATCH($C$7,[1]ราคาสิ่งปลูกสร้าง!$D$5:$CC$5,0))</f>
        <v>5400</v>
      </c>
      <c r="AO2803" s="44">
        <f t="shared" si="607"/>
        <v>81000</v>
      </c>
      <c r="AP2803" s="45">
        <f t="shared" si="608"/>
        <v>10</v>
      </c>
      <c r="AQ2803" s="40">
        <f>IF(AP2803=0,0,INDEX([1]ค่าเสื่อมสิ่งปลูกสร้าง!$A$5:$D$105,MATCH($AP2803,[1]ค่าเสื่อมสิ่งปลูกสร้าง!$A$5:$A$105,0),MATCH(AE2803,[1]ค่าเสื่อมสิ่งปลูกสร้าง!$A$3:$D$3)))</f>
        <v>40</v>
      </c>
      <c r="AR2803" s="44">
        <f t="shared" si="613"/>
        <v>48600</v>
      </c>
      <c r="AS2803" s="44">
        <f t="shared" si="614"/>
        <v>57600</v>
      </c>
      <c r="AT2803" s="44">
        <f t="shared" si="615"/>
        <v>57600</v>
      </c>
      <c r="AU2803" s="46">
        <v>0</v>
      </c>
      <c r="AV2803" s="44">
        <f t="shared" si="609"/>
        <v>57600</v>
      </c>
      <c r="AW2803" s="47" t="str">
        <f t="shared" si="610"/>
        <v>0.01</v>
      </c>
      <c r="AX2803" s="48"/>
      <c r="AY2803" s="48"/>
      <c r="AZ2803" s="49">
        <v>0</v>
      </c>
      <c r="BA2803" s="48"/>
      <c r="BB2803" s="48"/>
      <c r="BC2803" s="44">
        <f t="shared" si="611"/>
        <v>0</v>
      </c>
      <c r="BD2803" s="50">
        <v>1</v>
      </c>
      <c r="BE2803" s="51" t="e">
        <f>IF(AX2803=1,0,IF(AY2803=1,0,IF(BC2803&gt;#REF!,#REF!,IF(OR(AZ2803&gt;0,BD2803&gt;=0),BC2803+([1]สูตร2!H2791*(100%-AZ2803)-BC2803)*BD2803,[1]สูตร2!H2791*(100%-AZ2803)))))</f>
        <v>#REF!</v>
      </c>
      <c r="BF2803" s="31"/>
    </row>
    <row r="2804" spans="1:58" s="5" customFormat="1" ht="24" customHeight="1" x14ac:dyDescent="0.2">
      <c r="A2804" s="31"/>
      <c r="B2804" s="31" t="s">
        <v>65</v>
      </c>
      <c r="C2804" s="31">
        <v>13180</v>
      </c>
      <c r="D2804" s="31" t="s">
        <v>71</v>
      </c>
      <c r="E2804" s="31" t="s">
        <v>2170</v>
      </c>
      <c r="F2804" s="31"/>
      <c r="G2804" s="32" t="s">
        <v>2167</v>
      </c>
      <c r="H2804" s="31">
        <v>52</v>
      </c>
      <c r="I2804" s="31">
        <v>-660</v>
      </c>
      <c r="J2804" s="31" t="s">
        <v>2169</v>
      </c>
      <c r="K2804" s="31">
        <v>0</v>
      </c>
      <c r="L2804" s="31">
        <v>0</v>
      </c>
      <c r="M2804" s="31">
        <v>50</v>
      </c>
      <c r="N2804" s="33"/>
      <c r="O2804" s="33">
        <v>50</v>
      </c>
      <c r="P2804" s="33"/>
      <c r="Q2804" s="33"/>
      <c r="R2804" s="33"/>
      <c r="S2804" s="34" t="str">
        <f t="shared" si="602"/>
        <v>2</v>
      </c>
      <c r="T2804" s="35">
        <f t="shared" si="603"/>
        <v>50</v>
      </c>
      <c r="U2804" s="36">
        <f>INDEX([1]ราคาที่ดิน!$B:$G,MATCH($C2804,[1]ราคาที่ดิน!$A:$A,0),MATCH($B2804,[1]ราคาที่ดิน!$B$1:$G$1,0))</f>
        <v>180</v>
      </c>
      <c r="V2804" s="37">
        <f t="shared" si="612"/>
        <v>9000</v>
      </c>
      <c r="W2804" s="31">
        <v>3</v>
      </c>
      <c r="X2804" s="31" t="s">
        <v>1866</v>
      </c>
      <c r="Y2804" s="31" t="s">
        <v>71</v>
      </c>
      <c r="Z2804" s="31" t="s">
        <v>2171</v>
      </c>
      <c r="AA2804" s="31"/>
      <c r="AB2804" s="32" t="s">
        <v>2167</v>
      </c>
      <c r="AC2804" s="38"/>
      <c r="AD2804" s="39" t="s">
        <v>77</v>
      </c>
      <c r="AE2804" s="39" t="s">
        <v>76</v>
      </c>
      <c r="AF2804" s="40" t="str">
        <f t="shared" si="604"/>
        <v>1</v>
      </c>
      <c r="AG2804" s="41">
        <f t="shared" si="605"/>
        <v>11</v>
      </c>
      <c r="AH2804" s="42">
        <v>11</v>
      </c>
      <c r="AI2804" s="42"/>
      <c r="AJ2804" s="42"/>
      <c r="AK2804" s="42"/>
      <c r="AL2804" s="31">
        <v>5</v>
      </c>
      <c r="AM2804" s="43" t="str">
        <f t="shared" si="606"/>
        <v>100</v>
      </c>
      <c r="AN2804" s="44">
        <f>INDEX([1]ราคาสิ่งปลูกสร้าง!$D$6:$CC$47,MATCH($AD2804,[1]ราคาสิ่งปลูกสร้าง!$B$6:$B$45,0),MATCH($C$7,[1]ราคาสิ่งปลูกสร้าง!$D$5:$CC$5,0))</f>
        <v>2050</v>
      </c>
      <c r="AO2804" s="44">
        <f t="shared" si="607"/>
        <v>22550</v>
      </c>
      <c r="AP2804" s="45">
        <f t="shared" si="608"/>
        <v>5</v>
      </c>
      <c r="AQ2804" s="40">
        <f>IF(AP2804=0,0,INDEX([1]ค่าเสื่อมสิ่งปลูกสร้าง!$A$5:$D$105,MATCH($AP2804,[1]ค่าเสื่อมสิ่งปลูกสร้าง!$A$5:$A$105,0),MATCH(AE2804,[1]ค่าเสื่อมสิ่งปลูกสร้าง!$A$3:$D$3)))</f>
        <v>15</v>
      </c>
      <c r="AR2804" s="44">
        <f t="shared" si="613"/>
        <v>19167.5</v>
      </c>
      <c r="AS2804" s="44">
        <f t="shared" si="614"/>
        <v>28167.5</v>
      </c>
      <c r="AT2804" s="44">
        <f t="shared" si="615"/>
        <v>28167.5</v>
      </c>
      <c r="AU2804" s="46">
        <v>0</v>
      </c>
      <c r="AV2804" s="44">
        <f t="shared" si="609"/>
        <v>28167.5</v>
      </c>
      <c r="AW2804" s="47" t="str">
        <f t="shared" si="610"/>
        <v>0.01</v>
      </c>
      <c r="AX2804" s="48"/>
      <c r="AY2804" s="48"/>
      <c r="AZ2804" s="49">
        <v>0</v>
      </c>
      <c r="BA2804" s="48"/>
      <c r="BB2804" s="48"/>
      <c r="BC2804" s="44">
        <f t="shared" si="611"/>
        <v>0</v>
      </c>
      <c r="BD2804" s="50">
        <v>1</v>
      </c>
      <c r="BE2804" s="51" t="e">
        <f>IF(AX2804=1,0,IF(AY2804=1,0,IF(BC2804&gt;#REF!,#REF!,IF(OR(AZ2804&gt;0,BD2804&gt;=0),BC2804+([1]สูตร2!H2792*(100%-AZ2804)-BC2804)*BD2804,[1]สูตร2!H2792*(100%-AZ2804)))))</f>
        <v>#REF!</v>
      </c>
      <c r="BF2804" s="31"/>
    </row>
    <row r="2805" spans="1:58" s="5" customFormat="1" ht="24" customHeight="1" x14ac:dyDescent="0.2">
      <c r="A2805" s="31">
        <v>934</v>
      </c>
      <c r="B2805" s="31" t="s">
        <v>65</v>
      </c>
      <c r="C2805" s="31">
        <v>29081</v>
      </c>
      <c r="D2805" s="31" t="s">
        <v>66</v>
      </c>
      <c r="E2805" s="31" t="s">
        <v>2172</v>
      </c>
      <c r="F2805" s="31"/>
      <c r="G2805" s="32" t="s">
        <v>2173</v>
      </c>
      <c r="H2805" s="31">
        <v>52</v>
      </c>
      <c r="I2805" s="31">
        <v>1046</v>
      </c>
      <c r="J2805" s="31" t="s">
        <v>2169</v>
      </c>
      <c r="K2805" s="31">
        <v>12</v>
      </c>
      <c r="L2805" s="31">
        <v>0</v>
      </c>
      <c r="M2805" s="31">
        <v>42</v>
      </c>
      <c r="N2805" s="33">
        <v>4842</v>
      </c>
      <c r="O2805" s="33"/>
      <c r="P2805" s="33"/>
      <c r="Q2805" s="33"/>
      <c r="R2805" s="33"/>
      <c r="S2805" s="34" t="str">
        <f t="shared" si="602"/>
        <v>1</v>
      </c>
      <c r="T2805" s="35">
        <f t="shared" si="603"/>
        <v>4842</v>
      </c>
      <c r="U2805" s="36">
        <f>INDEX([1]ราคาที่ดิน!$B:$G,MATCH($C2805,[1]ราคาที่ดิน!$A:$A,0),MATCH($B2805,[1]ราคาที่ดิน!$B$1:$G$1,0))</f>
        <v>150</v>
      </c>
      <c r="V2805" s="37">
        <f t="shared" si="612"/>
        <v>726300</v>
      </c>
      <c r="W2805" s="31"/>
      <c r="X2805" s="31"/>
      <c r="Y2805" s="31"/>
      <c r="Z2805" s="31"/>
      <c r="AA2805" s="31"/>
      <c r="AB2805" s="32"/>
      <c r="AC2805" s="38"/>
      <c r="AD2805" s="39"/>
      <c r="AE2805" s="39"/>
      <c r="AF2805" s="40" t="str">
        <f t="shared" si="604"/>
        <v/>
      </c>
      <c r="AG2805" s="41" t="str">
        <f t="shared" si="605"/>
        <v/>
      </c>
      <c r="AH2805" s="42"/>
      <c r="AI2805" s="42"/>
      <c r="AJ2805" s="42"/>
      <c r="AK2805" s="42"/>
      <c r="AL2805" s="31"/>
      <c r="AM2805" s="43" t="str">
        <f t="shared" si="606"/>
        <v>100</v>
      </c>
      <c r="AN2805" s="44">
        <f>INDEX([1]ราคาสิ่งปลูกสร้าง!$D$6:$CC$47,MATCH($AD2805,[1]ราคาสิ่งปลูกสร้าง!$B$6:$B$45,0),MATCH($C$7,[1]ราคาสิ่งปลูกสร้าง!$D$5:$CC$5,0))</f>
        <v>0</v>
      </c>
      <c r="AO2805" s="44">
        <f t="shared" si="607"/>
        <v>0</v>
      </c>
      <c r="AP2805" s="45">
        <f t="shared" si="608"/>
        <v>0</v>
      </c>
      <c r="AQ2805" s="40">
        <f>IF(AP2805=0,0,INDEX([1]ค่าเสื่อมสิ่งปลูกสร้าง!$A$5:$D$105,MATCH($AP2805,[1]ค่าเสื่อมสิ่งปลูกสร้าง!$A$5:$A$105,0),MATCH(AE2805,[1]ค่าเสื่อมสิ่งปลูกสร้าง!$A$3:$D$3)))</f>
        <v>0</v>
      </c>
      <c r="AR2805" s="44">
        <f t="shared" si="613"/>
        <v>0</v>
      </c>
      <c r="AS2805" s="44">
        <f t="shared" si="614"/>
        <v>726300</v>
      </c>
      <c r="AT2805" s="44">
        <f t="shared" si="615"/>
        <v>726300</v>
      </c>
      <c r="AU2805" s="46">
        <v>0</v>
      </c>
      <c r="AV2805" s="44">
        <f t="shared" si="609"/>
        <v>726300</v>
      </c>
      <c r="AW2805" s="47" t="str">
        <f t="shared" si="610"/>
        <v>0.01</v>
      </c>
      <c r="AX2805" s="48"/>
      <c r="AY2805" s="48"/>
      <c r="AZ2805" s="49">
        <v>0</v>
      </c>
      <c r="BA2805" s="48"/>
      <c r="BB2805" s="48"/>
      <c r="BC2805" s="44">
        <f t="shared" si="611"/>
        <v>0</v>
      </c>
      <c r="BD2805" s="50">
        <v>1</v>
      </c>
      <c r="BE2805" s="51" t="e">
        <f>IF(AX2805=1,0,IF(AY2805=1,0,IF(BC2805&gt;#REF!,#REF!,IF(OR(AZ2805&gt;0,BD2805&gt;=0),BC2805+([1]สูตร2!H2793*(100%-AZ2805)-BC2805)*BD2805,[1]สูตร2!H2793*(100%-AZ2805)))))</f>
        <v>#REF!</v>
      </c>
      <c r="BF2805" s="31"/>
    </row>
    <row r="2806" spans="1:58" s="5" customFormat="1" ht="24" customHeight="1" x14ac:dyDescent="0.2">
      <c r="A2806" s="31">
        <v>935</v>
      </c>
      <c r="B2806" s="31" t="s">
        <v>65</v>
      </c>
      <c r="C2806" s="31">
        <v>13192</v>
      </c>
      <c r="D2806" s="31" t="s">
        <v>71</v>
      </c>
      <c r="E2806" s="31" t="s">
        <v>2174</v>
      </c>
      <c r="F2806" s="31"/>
      <c r="G2806" s="32" t="s">
        <v>2173</v>
      </c>
      <c r="H2806" s="31">
        <v>12</v>
      </c>
      <c r="I2806" s="31" t="s">
        <v>104</v>
      </c>
      <c r="J2806" s="31" t="s">
        <v>2169</v>
      </c>
      <c r="K2806" s="31">
        <v>0</v>
      </c>
      <c r="L2806" s="31">
        <v>1</v>
      </c>
      <c r="M2806" s="31">
        <v>37</v>
      </c>
      <c r="N2806" s="33"/>
      <c r="O2806" s="33">
        <v>137</v>
      </c>
      <c r="P2806" s="33"/>
      <c r="Q2806" s="33"/>
      <c r="R2806" s="33"/>
      <c r="S2806" s="34" t="str">
        <f t="shared" si="602"/>
        <v>2</v>
      </c>
      <c r="T2806" s="35">
        <f t="shared" si="603"/>
        <v>137</v>
      </c>
      <c r="U2806" s="36">
        <f>INDEX([1]ราคาที่ดิน!$B:$G,MATCH($C2806,[1]ราคาที่ดิน!$A:$A,0),MATCH($B2806,[1]ราคาที่ดิน!$B$1:$G$1,0))</f>
        <v>180</v>
      </c>
      <c r="V2806" s="37">
        <f t="shared" si="612"/>
        <v>24660</v>
      </c>
      <c r="W2806" s="31">
        <v>1</v>
      </c>
      <c r="X2806" s="31">
        <v>1</v>
      </c>
      <c r="Y2806" s="31" t="s">
        <v>66</v>
      </c>
      <c r="Z2806" s="31" t="s">
        <v>2175</v>
      </c>
      <c r="AA2806" s="31"/>
      <c r="AB2806" s="32" t="s">
        <v>2173</v>
      </c>
      <c r="AC2806" s="38"/>
      <c r="AD2806" s="39" t="s">
        <v>73</v>
      </c>
      <c r="AE2806" s="39" t="s">
        <v>74</v>
      </c>
      <c r="AF2806" s="40" t="str">
        <f t="shared" si="604"/>
        <v>2</v>
      </c>
      <c r="AG2806" s="41">
        <f t="shared" si="605"/>
        <v>150</v>
      </c>
      <c r="AH2806" s="42"/>
      <c r="AI2806" s="42">
        <v>150</v>
      </c>
      <c r="AJ2806" s="42"/>
      <c r="AK2806" s="42"/>
      <c r="AL2806" s="31">
        <v>50</v>
      </c>
      <c r="AM2806" s="43" t="str">
        <f t="shared" si="606"/>
        <v>100</v>
      </c>
      <c r="AN2806" s="44">
        <f>INDEX([1]ราคาสิ่งปลูกสร้าง!$D$6:$CC$47,MATCH($AD2806,[1]ราคาสิ่งปลูกสร้าง!$B$6:$B$45,0),MATCH($C$7,[1]ราคาสิ่งปลูกสร้าง!$D$5:$CC$5,0))</f>
        <v>6500</v>
      </c>
      <c r="AO2806" s="44">
        <f t="shared" si="607"/>
        <v>975000</v>
      </c>
      <c r="AP2806" s="45">
        <f t="shared" si="608"/>
        <v>50</v>
      </c>
      <c r="AQ2806" s="40">
        <f>IF(AP2806=0,0,INDEX([1]ค่าเสื่อมสิ่งปลูกสร้าง!$A$5:$D$105,MATCH($AP2806,[1]ค่าเสื่อมสิ่งปลูกสร้าง!$A$5:$A$105,0),MATCH(AE2806,[1]ค่าเสื่อมสิ่งปลูกสร้าง!$A$3:$D$3)))</f>
        <v>76</v>
      </c>
      <c r="AR2806" s="44">
        <f t="shared" si="613"/>
        <v>234000</v>
      </c>
      <c r="AS2806" s="44">
        <f t="shared" si="614"/>
        <v>258660</v>
      </c>
      <c r="AT2806" s="44">
        <f t="shared" si="615"/>
        <v>258660</v>
      </c>
      <c r="AU2806" s="46">
        <v>0</v>
      </c>
      <c r="AV2806" s="44">
        <f t="shared" si="609"/>
        <v>258660</v>
      </c>
      <c r="AW2806" s="47" t="str">
        <f t="shared" si="610"/>
        <v>0.02</v>
      </c>
      <c r="AX2806" s="48"/>
      <c r="AY2806" s="48"/>
      <c r="AZ2806" s="49">
        <v>0</v>
      </c>
      <c r="BA2806" s="48"/>
      <c r="BB2806" s="48"/>
      <c r="BC2806" s="44">
        <f t="shared" si="611"/>
        <v>0</v>
      </c>
      <c r="BD2806" s="50">
        <v>1</v>
      </c>
      <c r="BE2806" s="51" t="e">
        <f>IF(AX2806=1,0,IF(AY2806=1,0,IF(BC2806&gt;#REF!,#REF!,IF(OR(AZ2806&gt;0,BD2806&gt;=0),BC2806+([1]สูตร2!H2794*(100%-AZ2806)-BC2806)*BD2806,[1]สูตร2!H2794*(100%-AZ2806)))))</f>
        <v>#REF!</v>
      </c>
      <c r="BF2806" s="31"/>
    </row>
    <row r="2807" spans="1:58" s="5" customFormat="1" ht="24" customHeight="1" x14ac:dyDescent="0.2">
      <c r="A2807" s="31"/>
      <c r="B2807" s="31" t="s">
        <v>65</v>
      </c>
      <c r="C2807" s="31">
        <v>13192</v>
      </c>
      <c r="D2807" s="31" t="s">
        <v>71</v>
      </c>
      <c r="E2807" s="31" t="s">
        <v>2174</v>
      </c>
      <c r="F2807" s="31"/>
      <c r="G2807" s="32" t="s">
        <v>2173</v>
      </c>
      <c r="H2807" s="31">
        <v>12</v>
      </c>
      <c r="I2807" s="31" t="s">
        <v>104</v>
      </c>
      <c r="J2807" s="31" t="s">
        <v>2169</v>
      </c>
      <c r="K2807" s="31">
        <v>0</v>
      </c>
      <c r="L2807" s="31">
        <v>0</v>
      </c>
      <c r="M2807" s="31">
        <v>50</v>
      </c>
      <c r="N2807" s="33"/>
      <c r="O2807" s="33">
        <v>50</v>
      </c>
      <c r="P2807" s="33"/>
      <c r="Q2807" s="33"/>
      <c r="R2807" s="33"/>
      <c r="S2807" s="34" t="str">
        <f t="shared" si="602"/>
        <v>2</v>
      </c>
      <c r="T2807" s="35">
        <f t="shared" si="603"/>
        <v>50</v>
      </c>
      <c r="U2807" s="36">
        <f>INDEX([1]ราคาที่ดิน!$B:$G,MATCH($C2807,[1]ราคาที่ดิน!$A:$A,0),MATCH($B2807,[1]ราคาที่ดิน!$B$1:$G$1,0))</f>
        <v>180</v>
      </c>
      <c r="V2807" s="37">
        <f t="shared" si="612"/>
        <v>9000</v>
      </c>
      <c r="W2807" s="31">
        <v>2</v>
      </c>
      <c r="X2807" s="31">
        <v>1</v>
      </c>
      <c r="Y2807" s="31" t="s">
        <v>66</v>
      </c>
      <c r="Z2807" s="31" t="s">
        <v>2175</v>
      </c>
      <c r="AA2807" s="31"/>
      <c r="AB2807" s="32" t="s">
        <v>2173</v>
      </c>
      <c r="AC2807" s="38"/>
      <c r="AD2807" s="39" t="s">
        <v>75</v>
      </c>
      <c r="AE2807" s="39" t="s">
        <v>94</v>
      </c>
      <c r="AF2807" s="40" t="str">
        <f t="shared" si="604"/>
        <v>1</v>
      </c>
      <c r="AG2807" s="41">
        <f t="shared" si="605"/>
        <v>70</v>
      </c>
      <c r="AH2807" s="42">
        <v>70</v>
      </c>
      <c r="AI2807" s="42" t="s">
        <v>2176</v>
      </c>
      <c r="AJ2807" s="42"/>
      <c r="AK2807" s="42"/>
      <c r="AL2807" s="31">
        <v>50</v>
      </c>
      <c r="AM2807" s="43" t="str">
        <f t="shared" si="606"/>
        <v>100</v>
      </c>
      <c r="AN2807" s="44">
        <f>INDEX([1]ราคาสิ่งปลูกสร้าง!$D$6:$CC$47,MATCH($AD2807,[1]ราคาสิ่งปลูกสร้าง!$B$6:$B$45,0),MATCH($C$7,[1]ราคาสิ่งปลูกสร้าง!$D$5:$CC$5,0))</f>
        <v>5400</v>
      </c>
      <c r="AO2807" s="44" t="e">
        <f t="shared" si="607"/>
        <v>#VALUE!</v>
      </c>
      <c r="AP2807" s="45">
        <f t="shared" si="608"/>
        <v>50</v>
      </c>
      <c r="AQ2807" s="40">
        <f>IF(AP2807=0,0,INDEX([1]ค่าเสื่อมสิ่งปลูกสร้าง!$A$5:$D$105,MATCH($AP2807,[1]ค่าเสื่อมสิ่งปลูกสร้าง!$A$5:$A$105,0),MATCH(AE2807,[1]ค่าเสื่อมสิ่งปลูกสร้าง!$A$3:$D$3)))</f>
        <v>76</v>
      </c>
      <c r="AR2807" s="44" t="e">
        <f t="shared" si="613"/>
        <v>#VALUE!</v>
      </c>
      <c r="AS2807" s="44" t="e">
        <f t="shared" si="614"/>
        <v>#VALUE!</v>
      </c>
      <c r="AT2807" s="44" t="e">
        <f t="shared" si="615"/>
        <v>#VALUE!</v>
      </c>
      <c r="AU2807" s="46">
        <v>0</v>
      </c>
      <c r="AV2807" s="44" t="e">
        <f t="shared" si="609"/>
        <v>#VALUE!</v>
      </c>
      <c r="AW2807" s="47" t="e">
        <f t="shared" si="610"/>
        <v>#VALUE!</v>
      </c>
      <c r="AX2807" s="48"/>
      <c r="AY2807" s="48"/>
      <c r="AZ2807" s="49">
        <v>0</v>
      </c>
      <c r="BA2807" s="48"/>
      <c r="BB2807" s="48"/>
      <c r="BC2807" s="44">
        <f t="shared" si="611"/>
        <v>0</v>
      </c>
      <c r="BD2807" s="50">
        <v>1</v>
      </c>
      <c r="BE2807" s="51" t="e">
        <f>IF(AX2807=1,0,IF(AY2807=1,0,IF(BC2807&gt;#REF!,#REF!,IF(OR(AZ2807&gt;0,BD2807&gt;=0),BC2807+([1]สูตร2!H2795*(100%-AZ2807)-BC2807)*BD2807,[1]สูตร2!H2795*(100%-AZ2807)))))</f>
        <v>#REF!</v>
      </c>
      <c r="BF2807" s="31"/>
    </row>
    <row r="2808" spans="1:58" s="5" customFormat="1" ht="24" customHeight="1" x14ac:dyDescent="0.2">
      <c r="A2808" s="31"/>
      <c r="B2808" s="31" t="s">
        <v>65</v>
      </c>
      <c r="C2808" s="31">
        <v>13192</v>
      </c>
      <c r="D2808" s="31" t="s">
        <v>71</v>
      </c>
      <c r="E2808" s="31" t="s">
        <v>2174</v>
      </c>
      <c r="F2808" s="31"/>
      <c r="G2808" s="32" t="s">
        <v>2173</v>
      </c>
      <c r="H2808" s="31">
        <v>12</v>
      </c>
      <c r="I2808" s="31" t="s">
        <v>104</v>
      </c>
      <c r="J2808" s="31" t="s">
        <v>2169</v>
      </c>
      <c r="K2808" s="31">
        <v>0</v>
      </c>
      <c r="L2808" s="31">
        <v>0</v>
      </c>
      <c r="M2808" s="31">
        <v>50</v>
      </c>
      <c r="N2808" s="33"/>
      <c r="O2808" s="33">
        <v>50</v>
      </c>
      <c r="P2808" s="33"/>
      <c r="Q2808" s="33"/>
      <c r="R2808" s="33"/>
      <c r="S2808" s="34" t="str">
        <f t="shared" si="602"/>
        <v>2</v>
      </c>
      <c r="T2808" s="35">
        <f t="shared" si="603"/>
        <v>50</v>
      </c>
      <c r="U2808" s="36">
        <f>INDEX([1]ราคาที่ดิน!$B:$G,MATCH($C2808,[1]ราคาที่ดิน!$A:$A,0),MATCH($B2808,[1]ราคาที่ดิน!$B$1:$G$1,0))</f>
        <v>180</v>
      </c>
      <c r="V2808" s="37">
        <f t="shared" si="612"/>
        <v>9000</v>
      </c>
      <c r="W2808" s="31">
        <v>3</v>
      </c>
      <c r="X2808" s="31">
        <v>1</v>
      </c>
      <c r="Y2808" s="31" t="s">
        <v>66</v>
      </c>
      <c r="Z2808" s="31" t="s">
        <v>2175</v>
      </c>
      <c r="AA2808" s="31"/>
      <c r="AB2808" s="32" t="s">
        <v>2173</v>
      </c>
      <c r="AC2808" s="38"/>
      <c r="AD2808" s="39" t="s">
        <v>75</v>
      </c>
      <c r="AE2808" s="39" t="s">
        <v>76</v>
      </c>
      <c r="AF2808" s="40" t="str">
        <f t="shared" si="604"/>
        <v>1</v>
      </c>
      <c r="AG2808" s="41">
        <f t="shared" si="605"/>
        <v>33</v>
      </c>
      <c r="AH2808" s="42">
        <v>33</v>
      </c>
      <c r="AI2808" s="42"/>
      <c r="AJ2808" s="42"/>
      <c r="AK2808" s="42"/>
      <c r="AL2808" s="31">
        <v>50</v>
      </c>
      <c r="AM2808" s="43" t="str">
        <f t="shared" si="606"/>
        <v>100</v>
      </c>
      <c r="AN2808" s="44">
        <f>INDEX([1]ราคาสิ่งปลูกสร้าง!$D$6:$CC$47,MATCH($AD2808,[1]ราคาสิ่งปลูกสร้าง!$B$6:$B$45,0),MATCH($C$7,[1]ราคาสิ่งปลูกสร้าง!$D$5:$CC$5,0))</f>
        <v>5400</v>
      </c>
      <c r="AO2808" s="44">
        <f t="shared" si="607"/>
        <v>178200</v>
      </c>
      <c r="AP2808" s="45">
        <f t="shared" si="608"/>
        <v>50</v>
      </c>
      <c r="AQ2808" s="40">
        <f>IF(AP2808=0,0,INDEX([1]ค่าเสื่อมสิ่งปลูกสร้าง!$A$5:$D$105,MATCH($AP2808,[1]ค่าเสื่อมสิ่งปลูกสร้าง!$A$5:$A$105,0),MATCH(AE2808,[1]ค่าเสื่อมสิ่งปลูกสร้าง!$A$3:$D$3)))</f>
        <v>93</v>
      </c>
      <c r="AR2808" s="44">
        <f t="shared" si="613"/>
        <v>12474.000000000002</v>
      </c>
      <c r="AS2808" s="44">
        <f t="shared" si="614"/>
        <v>21474</v>
      </c>
      <c r="AT2808" s="44">
        <f t="shared" si="615"/>
        <v>21474</v>
      </c>
      <c r="AU2808" s="46">
        <v>0</v>
      </c>
      <c r="AV2808" s="44">
        <f t="shared" si="609"/>
        <v>21474</v>
      </c>
      <c r="AW2808" s="47" t="str">
        <f t="shared" si="610"/>
        <v>0.01</v>
      </c>
      <c r="AX2808" s="48"/>
      <c r="AY2808" s="48"/>
      <c r="AZ2808" s="49">
        <v>0</v>
      </c>
      <c r="BA2808" s="48"/>
      <c r="BB2808" s="48"/>
      <c r="BC2808" s="44">
        <f t="shared" si="611"/>
        <v>0</v>
      </c>
      <c r="BD2808" s="50">
        <v>1</v>
      </c>
      <c r="BE2808" s="51" t="e">
        <f>IF(AX2808=1,0,IF(AY2808=1,0,IF(BC2808&gt;#REF!,#REF!,IF(OR(AZ2808&gt;0,BD2808&gt;=0),BC2808+([1]สูตร2!H2796*(100%-AZ2808)-BC2808)*BD2808,[1]สูตร2!H2796*(100%-AZ2808)))))</f>
        <v>#REF!</v>
      </c>
      <c r="BF2808" s="31"/>
    </row>
    <row r="2809" spans="1:58" s="5" customFormat="1" ht="24" customHeight="1" x14ac:dyDescent="0.2">
      <c r="A2809" s="31"/>
      <c r="B2809" s="31" t="s">
        <v>65</v>
      </c>
      <c r="C2809" s="31">
        <v>13192</v>
      </c>
      <c r="D2809" s="31" t="s">
        <v>71</v>
      </c>
      <c r="E2809" s="31" t="s">
        <v>2174</v>
      </c>
      <c r="F2809" s="31"/>
      <c r="G2809" s="32" t="s">
        <v>2173</v>
      </c>
      <c r="H2809" s="31">
        <v>12</v>
      </c>
      <c r="I2809" s="31" t="s">
        <v>104</v>
      </c>
      <c r="J2809" s="31" t="s">
        <v>2169</v>
      </c>
      <c r="K2809" s="31">
        <v>0</v>
      </c>
      <c r="L2809" s="31">
        <v>0</v>
      </c>
      <c r="M2809" s="31">
        <v>50</v>
      </c>
      <c r="N2809" s="33"/>
      <c r="O2809" s="33">
        <v>50</v>
      </c>
      <c r="P2809" s="33"/>
      <c r="Q2809" s="33"/>
      <c r="R2809" s="33"/>
      <c r="S2809" s="34" t="str">
        <f t="shared" si="602"/>
        <v>2</v>
      </c>
      <c r="T2809" s="35">
        <f t="shared" si="603"/>
        <v>50</v>
      </c>
      <c r="U2809" s="36">
        <f>INDEX([1]ราคาที่ดิน!$B:$G,MATCH($C2809,[1]ราคาที่ดิน!$A:$A,0),MATCH($B2809,[1]ราคาที่ดิน!$B$1:$G$1,0))</f>
        <v>180</v>
      </c>
      <c r="V2809" s="37">
        <f t="shared" si="612"/>
        <v>9000</v>
      </c>
      <c r="W2809" s="31">
        <v>4</v>
      </c>
      <c r="X2809" s="31">
        <v>1</v>
      </c>
      <c r="Y2809" s="31" t="s">
        <v>66</v>
      </c>
      <c r="Z2809" s="31" t="s">
        <v>2175</v>
      </c>
      <c r="AA2809" s="31"/>
      <c r="AB2809" s="32" t="s">
        <v>2173</v>
      </c>
      <c r="AC2809" s="38"/>
      <c r="AD2809" s="39" t="s">
        <v>75</v>
      </c>
      <c r="AE2809" s="39" t="s">
        <v>76</v>
      </c>
      <c r="AF2809" s="40" t="str">
        <f t="shared" si="604"/>
        <v>1</v>
      </c>
      <c r="AG2809" s="41">
        <f t="shared" si="605"/>
        <v>12</v>
      </c>
      <c r="AH2809" s="42">
        <v>12</v>
      </c>
      <c r="AI2809" s="42"/>
      <c r="AJ2809" s="42"/>
      <c r="AK2809" s="42"/>
      <c r="AL2809" s="31">
        <v>50</v>
      </c>
      <c r="AM2809" s="43" t="str">
        <f t="shared" si="606"/>
        <v>100</v>
      </c>
      <c r="AN2809" s="44">
        <f>INDEX([1]ราคาสิ่งปลูกสร้าง!$D$6:$CC$47,MATCH($AD2809,[1]ราคาสิ่งปลูกสร้าง!$B$6:$B$45,0),MATCH($C$7,[1]ราคาสิ่งปลูกสร้าง!$D$5:$CC$5,0))</f>
        <v>5400</v>
      </c>
      <c r="AO2809" s="44">
        <f t="shared" si="607"/>
        <v>64800</v>
      </c>
      <c r="AP2809" s="45">
        <f t="shared" si="608"/>
        <v>50</v>
      </c>
      <c r="AQ2809" s="40">
        <f>IF(AP2809=0,0,INDEX([1]ค่าเสื่อมสิ่งปลูกสร้าง!$A$5:$D$105,MATCH($AP2809,[1]ค่าเสื่อมสิ่งปลูกสร้าง!$A$5:$A$105,0),MATCH(AE2809,[1]ค่าเสื่อมสิ่งปลูกสร้าง!$A$3:$D$3)))</f>
        <v>93</v>
      </c>
      <c r="AR2809" s="44">
        <f t="shared" si="613"/>
        <v>4536</v>
      </c>
      <c r="AS2809" s="44">
        <f t="shared" si="614"/>
        <v>13536</v>
      </c>
      <c r="AT2809" s="44">
        <f t="shared" si="615"/>
        <v>13536</v>
      </c>
      <c r="AU2809" s="46">
        <v>0</v>
      </c>
      <c r="AV2809" s="44">
        <f t="shared" si="609"/>
        <v>13536</v>
      </c>
      <c r="AW2809" s="47" t="str">
        <f t="shared" si="610"/>
        <v>0.01</v>
      </c>
      <c r="AX2809" s="48"/>
      <c r="AY2809" s="48"/>
      <c r="AZ2809" s="49">
        <v>0</v>
      </c>
      <c r="BA2809" s="48"/>
      <c r="BB2809" s="48"/>
      <c r="BC2809" s="44">
        <f t="shared" si="611"/>
        <v>0</v>
      </c>
      <c r="BD2809" s="50">
        <v>1</v>
      </c>
      <c r="BE2809" s="51" t="e">
        <f>IF(AX2809=1,0,IF(AY2809=1,0,IF(BC2809&gt;#REF!,#REF!,IF(OR(AZ2809&gt;0,BD2809&gt;=0),BC2809+([1]สูตร2!H2797*(100%-AZ2809)-BC2809)*BD2809,[1]สูตร2!H2797*(100%-AZ2809)))))</f>
        <v>#REF!</v>
      </c>
      <c r="BF2809" s="31"/>
    </row>
    <row r="2810" spans="1:58" s="5" customFormat="1" ht="24" customHeight="1" x14ac:dyDescent="0.2">
      <c r="A2810" s="31"/>
      <c r="B2810" s="31" t="s">
        <v>65</v>
      </c>
      <c r="C2810" s="31">
        <v>27547</v>
      </c>
      <c r="D2810" s="31" t="s">
        <v>71</v>
      </c>
      <c r="E2810" s="31" t="s">
        <v>2174</v>
      </c>
      <c r="F2810" s="31"/>
      <c r="G2810" s="32" t="s">
        <v>2173</v>
      </c>
      <c r="H2810" s="31">
        <v>55</v>
      </c>
      <c r="I2810" s="31">
        <v>-1592</v>
      </c>
      <c r="J2810" s="31" t="s">
        <v>2169</v>
      </c>
      <c r="K2810" s="31">
        <v>10</v>
      </c>
      <c r="L2810" s="31">
        <v>1</v>
      </c>
      <c r="M2810" s="31">
        <v>40</v>
      </c>
      <c r="N2810" s="33">
        <v>4140</v>
      </c>
      <c r="O2810" s="33"/>
      <c r="P2810" s="33"/>
      <c r="Q2810" s="33"/>
      <c r="R2810" s="33"/>
      <c r="S2810" s="34" t="str">
        <f t="shared" si="602"/>
        <v>1</v>
      </c>
      <c r="T2810" s="35">
        <f t="shared" si="603"/>
        <v>4140</v>
      </c>
      <c r="U2810" s="36">
        <f>INDEX([1]ราคาที่ดิน!$B:$G,MATCH($C2810,[1]ราคาที่ดิน!$A:$A,0),MATCH($B2810,[1]ราคาที่ดิน!$B$1:$G$1,0))</f>
        <v>100</v>
      </c>
      <c r="V2810" s="37">
        <f t="shared" si="612"/>
        <v>414000</v>
      </c>
      <c r="W2810" s="31"/>
      <c r="X2810" s="31"/>
      <c r="Y2810" s="31"/>
      <c r="Z2810" s="31"/>
      <c r="AA2810" s="31"/>
      <c r="AB2810" s="32"/>
      <c r="AC2810" s="38"/>
      <c r="AD2810" s="39"/>
      <c r="AE2810" s="39"/>
      <c r="AF2810" s="40" t="str">
        <f t="shared" si="604"/>
        <v/>
      </c>
      <c r="AG2810" s="41" t="str">
        <f t="shared" si="605"/>
        <v/>
      </c>
      <c r="AH2810" s="42"/>
      <c r="AI2810" s="42"/>
      <c r="AJ2810" s="42"/>
      <c r="AK2810" s="42"/>
      <c r="AL2810" s="31"/>
      <c r="AM2810" s="43" t="str">
        <f t="shared" si="606"/>
        <v>100</v>
      </c>
      <c r="AN2810" s="44">
        <f>INDEX([1]ราคาสิ่งปลูกสร้าง!$D$6:$CC$47,MATCH($AD2810,[1]ราคาสิ่งปลูกสร้าง!$B$6:$B$45,0),MATCH($C$7,[1]ราคาสิ่งปลูกสร้าง!$D$5:$CC$5,0))</f>
        <v>0</v>
      </c>
      <c r="AO2810" s="44">
        <f t="shared" si="607"/>
        <v>0</v>
      </c>
      <c r="AP2810" s="45">
        <f t="shared" si="608"/>
        <v>0</v>
      </c>
      <c r="AQ2810" s="40">
        <f>IF(AP2810=0,0,INDEX([1]ค่าเสื่อมสิ่งปลูกสร้าง!$A$5:$D$105,MATCH($AP2810,[1]ค่าเสื่อมสิ่งปลูกสร้าง!$A$5:$A$105,0),MATCH(AE2810,[1]ค่าเสื่อมสิ่งปลูกสร้าง!$A$3:$D$3)))</f>
        <v>0</v>
      </c>
      <c r="AR2810" s="44">
        <f t="shared" si="613"/>
        <v>0</v>
      </c>
      <c r="AS2810" s="44">
        <f t="shared" si="614"/>
        <v>414000</v>
      </c>
      <c r="AT2810" s="44">
        <f t="shared" si="615"/>
        <v>414000</v>
      </c>
      <c r="AU2810" s="46">
        <v>0</v>
      </c>
      <c r="AV2810" s="44">
        <f t="shared" si="609"/>
        <v>414000</v>
      </c>
      <c r="AW2810" s="47" t="str">
        <f t="shared" si="610"/>
        <v>0.01</v>
      </c>
      <c r="AX2810" s="48"/>
      <c r="AY2810" s="48"/>
      <c r="AZ2810" s="49">
        <v>0</v>
      </c>
      <c r="BA2810" s="48"/>
      <c r="BB2810" s="48"/>
      <c r="BC2810" s="44">
        <f t="shared" si="611"/>
        <v>0</v>
      </c>
      <c r="BD2810" s="50">
        <v>1</v>
      </c>
      <c r="BE2810" s="51" t="e">
        <f>IF(AX2810=1,0,IF(AY2810=1,0,IF(BC2810&gt;#REF!,#REF!,IF(OR(AZ2810&gt;0,BD2810&gt;=0),BC2810+([1]สูตร2!H2798*(100%-AZ2810)-BC2810)*BD2810,[1]สูตร2!H2798*(100%-AZ2810)))))</f>
        <v>#REF!</v>
      </c>
      <c r="BF2810" s="31"/>
    </row>
    <row r="2811" spans="1:58" s="5" customFormat="1" ht="24" customHeight="1" x14ac:dyDescent="0.2">
      <c r="A2811" s="31"/>
      <c r="B2811" s="31" t="s">
        <v>65</v>
      </c>
      <c r="C2811" s="31">
        <v>23447</v>
      </c>
      <c r="D2811" s="31" t="s">
        <v>71</v>
      </c>
      <c r="E2811" s="31" t="s">
        <v>2174</v>
      </c>
      <c r="F2811" s="31"/>
      <c r="G2811" s="32" t="s">
        <v>2173</v>
      </c>
      <c r="H2811" s="31">
        <v>54</v>
      </c>
      <c r="I2811" s="31">
        <v>-1512</v>
      </c>
      <c r="J2811" s="31" t="s">
        <v>2169</v>
      </c>
      <c r="K2811" s="31">
        <v>10</v>
      </c>
      <c r="L2811" s="31">
        <v>1</v>
      </c>
      <c r="M2811" s="31">
        <v>40</v>
      </c>
      <c r="N2811" s="33">
        <v>4140</v>
      </c>
      <c r="O2811" s="33"/>
      <c r="P2811" s="33"/>
      <c r="Q2811" s="33"/>
      <c r="R2811" s="33"/>
      <c r="S2811" s="34" t="str">
        <f t="shared" si="602"/>
        <v>1</v>
      </c>
      <c r="T2811" s="35">
        <f t="shared" si="603"/>
        <v>4140</v>
      </c>
      <c r="U2811" s="36">
        <f>INDEX([1]ราคาที่ดิน!$B:$G,MATCH($C2811,[1]ราคาที่ดิน!$A:$A,0),MATCH($B2811,[1]ราคาที่ดิน!$B$1:$G$1,0))</f>
        <v>100</v>
      </c>
      <c r="V2811" s="37">
        <f t="shared" si="612"/>
        <v>414000</v>
      </c>
      <c r="W2811" s="31"/>
      <c r="X2811" s="31"/>
      <c r="Y2811" s="31"/>
      <c r="Z2811" s="31"/>
      <c r="AA2811" s="31"/>
      <c r="AB2811" s="32"/>
      <c r="AC2811" s="38"/>
      <c r="AD2811" s="39"/>
      <c r="AE2811" s="39"/>
      <c r="AF2811" s="40" t="str">
        <f t="shared" si="604"/>
        <v/>
      </c>
      <c r="AG2811" s="41" t="str">
        <f t="shared" si="605"/>
        <v/>
      </c>
      <c r="AH2811" s="42"/>
      <c r="AI2811" s="42"/>
      <c r="AJ2811" s="42"/>
      <c r="AK2811" s="42"/>
      <c r="AL2811" s="31"/>
      <c r="AM2811" s="43" t="str">
        <f t="shared" si="606"/>
        <v>100</v>
      </c>
      <c r="AN2811" s="44">
        <f>INDEX([1]ราคาสิ่งปลูกสร้าง!$D$6:$CC$47,MATCH($AD2811,[1]ราคาสิ่งปลูกสร้าง!$B$6:$B$45,0),MATCH($C$7,[1]ราคาสิ่งปลูกสร้าง!$D$5:$CC$5,0))</f>
        <v>0</v>
      </c>
      <c r="AO2811" s="44">
        <f t="shared" si="607"/>
        <v>0</v>
      </c>
      <c r="AP2811" s="45">
        <f t="shared" si="608"/>
        <v>0</v>
      </c>
      <c r="AQ2811" s="40">
        <f>IF(AP2811=0,0,INDEX([1]ค่าเสื่อมสิ่งปลูกสร้าง!$A$5:$D$105,MATCH($AP2811,[1]ค่าเสื่อมสิ่งปลูกสร้าง!$A$5:$A$105,0),MATCH(AE2811,[1]ค่าเสื่อมสิ่งปลูกสร้าง!$A$3:$D$3)))</f>
        <v>0</v>
      </c>
      <c r="AR2811" s="44">
        <f t="shared" si="613"/>
        <v>0</v>
      </c>
      <c r="AS2811" s="44">
        <f t="shared" si="614"/>
        <v>414000</v>
      </c>
      <c r="AT2811" s="44">
        <f t="shared" si="615"/>
        <v>414000</v>
      </c>
      <c r="AU2811" s="46">
        <v>0</v>
      </c>
      <c r="AV2811" s="44">
        <f t="shared" si="609"/>
        <v>414000</v>
      </c>
      <c r="AW2811" s="47" t="str">
        <f t="shared" si="610"/>
        <v>0.01</v>
      </c>
      <c r="AX2811" s="48"/>
      <c r="AY2811" s="48"/>
      <c r="AZ2811" s="49">
        <v>0</v>
      </c>
      <c r="BA2811" s="48"/>
      <c r="BB2811" s="48"/>
      <c r="BC2811" s="44">
        <f t="shared" si="611"/>
        <v>0</v>
      </c>
      <c r="BD2811" s="50">
        <v>1</v>
      </c>
      <c r="BE2811" s="51" t="e">
        <f>IF(AX2811=1,0,IF(AY2811=1,0,IF(BC2811&gt;#REF!,#REF!,IF(OR(AZ2811&gt;0,BD2811&gt;=0),BC2811+([1]สูตร2!H2799*(100%-AZ2811)-BC2811)*BD2811,[1]สูตร2!H2799*(100%-AZ2811)))))</f>
        <v>#REF!</v>
      </c>
      <c r="BF2811" s="31"/>
    </row>
    <row r="2812" spans="1:58" s="5" customFormat="1" ht="24" customHeight="1" x14ac:dyDescent="0.2">
      <c r="A2812" s="31"/>
      <c r="B2812" s="31" t="s">
        <v>432</v>
      </c>
      <c r="C2812" s="31">
        <v>2</v>
      </c>
      <c r="D2812" s="31" t="s">
        <v>71</v>
      </c>
      <c r="E2812" s="31" t="s">
        <v>2174</v>
      </c>
      <c r="F2812" s="31"/>
      <c r="G2812" s="32" t="s">
        <v>2173</v>
      </c>
      <c r="H2812" s="31">
        <v>9</v>
      </c>
      <c r="I2812" s="31">
        <v>32</v>
      </c>
      <c r="J2812" s="31" t="s">
        <v>2169</v>
      </c>
      <c r="K2812" s="31">
        <v>23</v>
      </c>
      <c r="L2812" s="31">
        <v>2</v>
      </c>
      <c r="M2812" s="31">
        <v>73</v>
      </c>
      <c r="N2812" s="33">
        <v>9473</v>
      </c>
      <c r="O2812" s="33"/>
      <c r="P2812" s="33"/>
      <c r="Q2812" s="33"/>
      <c r="R2812" s="33"/>
      <c r="S2812" s="34" t="str">
        <f t="shared" si="602"/>
        <v>1</v>
      </c>
      <c r="T2812" s="35">
        <f t="shared" si="603"/>
        <v>9473</v>
      </c>
      <c r="U2812" s="36" t="str">
        <f>INDEX([1]ราคาที่ดิน!$B:$G,MATCH($C2812,[1]ราคาที่ดิน!$A:$A,0),MATCH($B2812,[1]ราคาที่ดิน!$B$1:$G$1,0))</f>
        <v>150</v>
      </c>
      <c r="V2812" s="37">
        <f t="shared" si="612"/>
        <v>1420950</v>
      </c>
      <c r="W2812" s="31"/>
      <c r="X2812" s="31"/>
      <c r="Y2812" s="31"/>
      <c r="Z2812" s="31"/>
      <c r="AA2812" s="31"/>
      <c r="AB2812" s="32"/>
      <c r="AC2812" s="38"/>
      <c r="AD2812" s="39"/>
      <c r="AE2812" s="39"/>
      <c r="AF2812" s="40" t="str">
        <f t="shared" si="604"/>
        <v/>
      </c>
      <c r="AG2812" s="41" t="str">
        <f t="shared" si="605"/>
        <v/>
      </c>
      <c r="AH2812" s="42"/>
      <c r="AI2812" s="42"/>
      <c r="AJ2812" s="42"/>
      <c r="AK2812" s="42"/>
      <c r="AL2812" s="31"/>
      <c r="AM2812" s="43" t="str">
        <f t="shared" si="606"/>
        <v>100</v>
      </c>
      <c r="AN2812" s="44">
        <f>INDEX([1]ราคาสิ่งปลูกสร้าง!$D$6:$CC$47,MATCH($AD2812,[1]ราคาสิ่งปลูกสร้าง!$B$6:$B$45,0),MATCH($C$7,[1]ราคาสิ่งปลูกสร้าง!$D$5:$CC$5,0))</f>
        <v>0</v>
      </c>
      <c r="AO2812" s="44">
        <f t="shared" si="607"/>
        <v>0</v>
      </c>
      <c r="AP2812" s="45">
        <f t="shared" si="608"/>
        <v>0</v>
      </c>
      <c r="AQ2812" s="40">
        <f>IF(AP2812=0,0,INDEX([1]ค่าเสื่อมสิ่งปลูกสร้าง!$A$5:$D$105,MATCH($AP2812,[1]ค่าเสื่อมสิ่งปลูกสร้าง!$A$5:$A$105,0),MATCH(AE2812,[1]ค่าเสื่อมสิ่งปลูกสร้าง!$A$3:$D$3)))</f>
        <v>0</v>
      </c>
      <c r="AR2812" s="44">
        <f t="shared" si="613"/>
        <v>0</v>
      </c>
      <c r="AS2812" s="44">
        <f t="shared" si="614"/>
        <v>1420950</v>
      </c>
      <c r="AT2812" s="44">
        <f t="shared" si="615"/>
        <v>1420950</v>
      </c>
      <c r="AU2812" s="46">
        <v>0</v>
      </c>
      <c r="AV2812" s="44">
        <f t="shared" si="609"/>
        <v>1420950</v>
      </c>
      <c r="AW2812" s="47" t="str">
        <f t="shared" si="610"/>
        <v>0.01</v>
      </c>
      <c r="AX2812" s="48"/>
      <c r="AY2812" s="48"/>
      <c r="AZ2812" s="49">
        <v>0</v>
      </c>
      <c r="BA2812" s="48"/>
      <c r="BB2812" s="48"/>
      <c r="BC2812" s="44">
        <f t="shared" si="611"/>
        <v>0</v>
      </c>
      <c r="BD2812" s="50">
        <v>1</v>
      </c>
      <c r="BE2812" s="51" t="e">
        <f>IF(AX2812=1,0,IF(AY2812=1,0,IF(BC2812&gt;#REF!,#REF!,IF(OR(AZ2812&gt;0,BD2812&gt;=0),BC2812+([1]สูตร2!H2800*(100%-AZ2812)-BC2812)*BD2812,[1]สูตร2!H2800*(100%-AZ2812)))))</f>
        <v>#REF!</v>
      </c>
      <c r="BF2812" s="31"/>
    </row>
    <row r="2813" spans="1:58" s="5" customFormat="1" ht="24" customHeight="1" x14ac:dyDescent="0.2">
      <c r="A2813" s="31">
        <v>936</v>
      </c>
      <c r="B2813" s="31" t="s">
        <v>65</v>
      </c>
      <c r="C2813" s="31">
        <v>1490</v>
      </c>
      <c r="D2813" s="31" t="s">
        <v>66</v>
      </c>
      <c r="E2813" s="31" t="s">
        <v>2177</v>
      </c>
      <c r="F2813" s="31"/>
      <c r="G2813" s="32" t="s">
        <v>2178</v>
      </c>
      <c r="H2813" s="31">
        <v>121</v>
      </c>
      <c r="I2813" s="31">
        <v>2354</v>
      </c>
      <c r="J2813" s="31" t="s">
        <v>2169</v>
      </c>
      <c r="K2813" s="31">
        <v>6</v>
      </c>
      <c r="L2813" s="31">
        <v>3</v>
      </c>
      <c r="M2813" s="31">
        <v>13</v>
      </c>
      <c r="N2813" s="33">
        <v>2713</v>
      </c>
      <c r="O2813" s="33"/>
      <c r="P2813" s="33"/>
      <c r="Q2813" s="33"/>
      <c r="R2813" s="33"/>
      <c r="S2813" s="34" t="str">
        <f t="shared" si="602"/>
        <v>1</v>
      </c>
      <c r="T2813" s="35">
        <f t="shared" si="603"/>
        <v>2713</v>
      </c>
      <c r="U2813" s="36">
        <f>INDEX([1]ราคาที่ดิน!$B:$G,MATCH($C2813,[1]ราคาที่ดิน!$A:$A,0),MATCH($B2813,[1]ราคาที่ดิน!$B$1:$G$1,0))</f>
        <v>180</v>
      </c>
      <c r="V2813" s="37">
        <f t="shared" si="612"/>
        <v>488340</v>
      </c>
      <c r="W2813" s="31"/>
      <c r="X2813" s="31"/>
      <c r="Y2813" s="31"/>
      <c r="Z2813" s="31"/>
      <c r="AA2813" s="31"/>
      <c r="AB2813" s="32"/>
      <c r="AC2813" s="38"/>
      <c r="AD2813" s="39"/>
      <c r="AE2813" s="39"/>
      <c r="AF2813" s="40" t="str">
        <f t="shared" si="604"/>
        <v/>
      </c>
      <c r="AG2813" s="41" t="str">
        <f t="shared" si="605"/>
        <v/>
      </c>
      <c r="AH2813" s="42"/>
      <c r="AI2813" s="42"/>
      <c r="AJ2813" s="42"/>
      <c r="AK2813" s="42"/>
      <c r="AL2813" s="31"/>
      <c r="AM2813" s="43" t="str">
        <f t="shared" si="606"/>
        <v>100</v>
      </c>
      <c r="AN2813" s="44">
        <f>INDEX([1]ราคาสิ่งปลูกสร้าง!$D$6:$CC$47,MATCH($AD2813,[1]ราคาสิ่งปลูกสร้าง!$B$6:$B$45,0),MATCH($C$7,[1]ราคาสิ่งปลูกสร้าง!$D$5:$CC$5,0))</f>
        <v>0</v>
      </c>
      <c r="AO2813" s="44">
        <f t="shared" si="607"/>
        <v>0</v>
      </c>
      <c r="AP2813" s="45">
        <f t="shared" si="608"/>
        <v>0</v>
      </c>
      <c r="AQ2813" s="40">
        <f>IF(AP2813=0,0,INDEX([1]ค่าเสื่อมสิ่งปลูกสร้าง!$A$5:$D$105,MATCH($AP2813,[1]ค่าเสื่อมสิ่งปลูกสร้าง!$A$5:$A$105,0),MATCH(AE2813,[1]ค่าเสื่อมสิ่งปลูกสร้าง!$A$3:$D$3)))</f>
        <v>0</v>
      </c>
      <c r="AR2813" s="44">
        <f t="shared" si="613"/>
        <v>0</v>
      </c>
      <c r="AS2813" s="44">
        <f t="shared" si="614"/>
        <v>488340</v>
      </c>
      <c r="AT2813" s="44">
        <f t="shared" si="615"/>
        <v>488340</v>
      </c>
      <c r="AU2813" s="46">
        <v>0</v>
      </c>
      <c r="AV2813" s="44">
        <f t="shared" si="609"/>
        <v>488340</v>
      </c>
      <c r="AW2813" s="47" t="str">
        <f t="shared" si="610"/>
        <v>0.01</v>
      </c>
      <c r="AX2813" s="48"/>
      <c r="AY2813" s="48"/>
      <c r="AZ2813" s="49">
        <v>0</v>
      </c>
      <c r="BA2813" s="48"/>
      <c r="BB2813" s="48"/>
      <c r="BC2813" s="44">
        <f t="shared" si="611"/>
        <v>0</v>
      </c>
      <c r="BD2813" s="50">
        <v>1</v>
      </c>
      <c r="BE2813" s="51" t="e">
        <f>IF(AX2813=1,0,IF(AY2813=1,0,IF(BC2813&gt;#REF!,#REF!,IF(OR(AZ2813&gt;0,BD2813&gt;=0),BC2813+([1]สูตร2!H2801*(100%-AZ2813)-BC2813)*BD2813,[1]สูตร2!H2801*(100%-AZ2813)))))</f>
        <v>#REF!</v>
      </c>
      <c r="BF2813" s="31"/>
    </row>
    <row r="2814" spans="1:58" s="5" customFormat="1" ht="24" customHeight="1" x14ac:dyDescent="0.2">
      <c r="A2814" s="31"/>
      <c r="B2814" s="31" t="s">
        <v>65</v>
      </c>
      <c r="C2814" s="31">
        <v>6303</v>
      </c>
      <c r="D2814" s="31" t="s">
        <v>66</v>
      </c>
      <c r="E2814" s="31" t="s">
        <v>2177</v>
      </c>
      <c r="F2814" s="31"/>
      <c r="G2814" s="32" t="s">
        <v>2178</v>
      </c>
      <c r="H2814" s="31">
        <v>49</v>
      </c>
      <c r="I2814" s="31">
        <v>657</v>
      </c>
      <c r="J2814" s="31" t="s">
        <v>2169</v>
      </c>
      <c r="K2814" s="31">
        <v>0</v>
      </c>
      <c r="L2814" s="31">
        <v>3</v>
      </c>
      <c r="M2814" s="31">
        <v>45</v>
      </c>
      <c r="N2814" s="33">
        <v>345</v>
      </c>
      <c r="O2814" s="33"/>
      <c r="P2814" s="33"/>
      <c r="Q2814" s="33"/>
      <c r="R2814" s="33"/>
      <c r="S2814" s="34" t="str">
        <f t="shared" si="602"/>
        <v>1</v>
      </c>
      <c r="T2814" s="35">
        <f t="shared" si="603"/>
        <v>345</v>
      </c>
      <c r="U2814" s="36">
        <f>INDEX([1]ราคาที่ดิน!$B:$G,MATCH($C2814,[1]ราคาที่ดิน!$A:$A,0),MATCH($B2814,[1]ราคาที่ดิน!$B$1:$G$1,0))</f>
        <v>180</v>
      </c>
      <c r="V2814" s="37">
        <f t="shared" si="612"/>
        <v>62100</v>
      </c>
      <c r="W2814" s="31"/>
      <c r="X2814" s="31"/>
      <c r="Y2814" s="31"/>
      <c r="Z2814" s="31"/>
      <c r="AA2814" s="31"/>
      <c r="AB2814" s="32"/>
      <c r="AC2814" s="38"/>
      <c r="AD2814" s="39"/>
      <c r="AE2814" s="39"/>
      <c r="AF2814" s="40" t="str">
        <f t="shared" si="604"/>
        <v/>
      </c>
      <c r="AG2814" s="41" t="str">
        <f t="shared" si="605"/>
        <v/>
      </c>
      <c r="AH2814" s="42"/>
      <c r="AI2814" s="42"/>
      <c r="AJ2814" s="42"/>
      <c r="AK2814" s="42"/>
      <c r="AL2814" s="31"/>
      <c r="AM2814" s="43" t="str">
        <f t="shared" si="606"/>
        <v>100</v>
      </c>
      <c r="AN2814" s="44">
        <f>INDEX([1]ราคาสิ่งปลูกสร้าง!$D$6:$CC$47,MATCH($AD2814,[1]ราคาสิ่งปลูกสร้าง!$B$6:$B$45,0),MATCH($C$7,[1]ราคาสิ่งปลูกสร้าง!$D$5:$CC$5,0))</f>
        <v>0</v>
      </c>
      <c r="AO2814" s="44">
        <f t="shared" si="607"/>
        <v>0</v>
      </c>
      <c r="AP2814" s="45">
        <f t="shared" si="608"/>
        <v>0</v>
      </c>
      <c r="AQ2814" s="40">
        <f>IF(AP2814=0,0,INDEX([1]ค่าเสื่อมสิ่งปลูกสร้าง!$A$5:$D$105,MATCH($AP2814,[1]ค่าเสื่อมสิ่งปลูกสร้าง!$A$5:$A$105,0),MATCH(AE2814,[1]ค่าเสื่อมสิ่งปลูกสร้าง!$A$3:$D$3)))</f>
        <v>0</v>
      </c>
      <c r="AR2814" s="44">
        <f t="shared" si="613"/>
        <v>0</v>
      </c>
      <c r="AS2814" s="44">
        <f t="shared" si="614"/>
        <v>62100</v>
      </c>
      <c r="AT2814" s="44">
        <f t="shared" si="615"/>
        <v>62100</v>
      </c>
      <c r="AU2814" s="46">
        <v>0</v>
      </c>
      <c r="AV2814" s="44">
        <f t="shared" si="609"/>
        <v>62100</v>
      </c>
      <c r="AW2814" s="47" t="str">
        <f t="shared" si="610"/>
        <v>0.01</v>
      </c>
      <c r="AX2814" s="48"/>
      <c r="AY2814" s="48"/>
      <c r="AZ2814" s="49">
        <v>0</v>
      </c>
      <c r="BA2814" s="48"/>
      <c r="BB2814" s="48"/>
      <c r="BC2814" s="44">
        <f t="shared" si="611"/>
        <v>0</v>
      </c>
      <c r="BD2814" s="50">
        <v>1</v>
      </c>
      <c r="BE2814" s="51" t="e">
        <f>IF(AX2814=1,0,IF(AY2814=1,0,IF(BC2814&gt;#REF!,#REF!,IF(OR(AZ2814&gt;0,BD2814&gt;=0),BC2814+([1]สูตร2!H2802*(100%-AZ2814)-BC2814)*BD2814,[1]สูตร2!H2802*(100%-AZ2814)))))</f>
        <v>#REF!</v>
      </c>
      <c r="BF2814" s="31"/>
    </row>
    <row r="2815" spans="1:58" s="5" customFormat="1" ht="24" customHeight="1" x14ac:dyDescent="0.2">
      <c r="A2815" s="31">
        <v>937</v>
      </c>
      <c r="B2815" s="31" t="s">
        <v>432</v>
      </c>
      <c r="C2815" s="31">
        <v>2</v>
      </c>
      <c r="D2815" s="31" t="s">
        <v>66</v>
      </c>
      <c r="E2815" s="31" t="s">
        <v>2179</v>
      </c>
      <c r="F2815" s="31"/>
      <c r="G2815" s="32" t="s">
        <v>2178</v>
      </c>
      <c r="H2815" s="31">
        <v>108</v>
      </c>
      <c r="I2815" s="31" t="s">
        <v>104</v>
      </c>
      <c r="J2815" s="31" t="s">
        <v>2169</v>
      </c>
      <c r="K2815" s="31">
        <v>26</v>
      </c>
      <c r="L2815" s="31">
        <v>1</v>
      </c>
      <c r="M2815" s="31">
        <v>19</v>
      </c>
      <c r="N2815" s="33">
        <v>10519</v>
      </c>
      <c r="O2815" s="33"/>
      <c r="P2815" s="33"/>
      <c r="Q2815" s="33"/>
      <c r="R2815" s="33"/>
      <c r="S2815" s="34" t="str">
        <f t="shared" si="602"/>
        <v>1</v>
      </c>
      <c r="T2815" s="35">
        <f t="shared" si="603"/>
        <v>10519</v>
      </c>
      <c r="U2815" s="36" t="str">
        <f>INDEX([1]ราคาที่ดิน!$B:$G,MATCH($C2815,[1]ราคาที่ดิน!$A:$A,0),MATCH($B2815,[1]ราคาที่ดิน!$B$1:$G$1,0))</f>
        <v>150</v>
      </c>
      <c r="V2815" s="37">
        <f t="shared" si="612"/>
        <v>1577850</v>
      </c>
      <c r="W2815" s="31"/>
      <c r="X2815" s="31"/>
      <c r="Y2815" s="31"/>
      <c r="Z2815" s="31"/>
      <c r="AA2815" s="31"/>
      <c r="AB2815" s="32"/>
      <c r="AC2815" s="38"/>
      <c r="AD2815" s="39"/>
      <c r="AE2815" s="39"/>
      <c r="AF2815" s="40" t="str">
        <f t="shared" si="604"/>
        <v/>
      </c>
      <c r="AG2815" s="41" t="str">
        <f t="shared" si="605"/>
        <v/>
      </c>
      <c r="AH2815" s="42"/>
      <c r="AI2815" s="42"/>
      <c r="AJ2815" s="42"/>
      <c r="AK2815" s="42"/>
      <c r="AL2815" s="31"/>
      <c r="AM2815" s="43" t="str">
        <f t="shared" si="606"/>
        <v>100</v>
      </c>
      <c r="AN2815" s="44">
        <f>INDEX([1]ราคาสิ่งปลูกสร้าง!$D$6:$CC$47,MATCH($AD2815,[1]ราคาสิ่งปลูกสร้าง!$B$6:$B$45,0),MATCH($C$7,[1]ราคาสิ่งปลูกสร้าง!$D$5:$CC$5,0))</f>
        <v>0</v>
      </c>
      <c r="AO2815" s="44">
        <f t="shared" si="607"/>
        <v>0</v>
      </c>
      <c r="AP2815" s="45">
        <f t="shared" si="608"/>
        <v>0</v>
      </c>
      <c r="AQ2815" s="40">
        <f>IF(AP2815=0,0,INDEX([1]ค่าเสื่อมสิ่งปลูกสร้าง!$A$5:$D$105,MATCH($AP2815,[1]ค่าเสื่อมสิ่งปลูกสร้าง!$A$5:$A$105,0),MATCH(AE2815,[1]ค่าเสื่อมสิ่งปลูกสร้าง!$A$3:$D$3)))</f>
        <v>0</v>
      </c>
      <c r="AR2815" s="44">
        <f t="shared" si="613"/>
        <v>0</v>
      </c>
      <c r="AS2815" s="44">
        <f t="shared" si="614"/>
        <v>1577850</v>
      </c>
      <c r="AT2815" s="44">
        <f t="shared" si="615"/>
        <v>1577850</v>
      </c>
      <c r="AU2815" s="46">
        <v>0</v>
      </c>
      <c r="AV2815" s="44">
        <f t="shared" si="609"/>
        <v>1577850</v>
      </c>
      <c r="AW2815" s="47" t="str">
        <f t="shared" si="610"/>
        <v>0.01</v>
      </c>
      <c r="AX2815" s="48"/>
      <c r="AY2815" s="48"/>
      <c r="AZ2815" s="49">
        <v>0</v>
      </c>
      <c r="BA2815" s="48"/>
      <c r="BB2815" s="48"/>
      <c r="BC2815" s="44">
        <f t="shared" si="611"/>
        <v>0</v>
      </c>
      <c r="BD2815" s="50">
        <v>1</v>
      </c>
      <c r="BE2815" s="51" t="e">
        <f>IF(AX2815=1,0,IF(AY2815=1,0,IF(BC2815&gt;#REF!,#REF!,IF(OR(AZ2815&gt;0,BD2815&gt;=0),BC2815+([1]สูตร2!H2803*(100%-AZ2815)-BC2815)*BD2815,[1]สูตร2!H2803*(100%-AZ2815)))))</f>
        <v>#REF!</v>
      </c>
      <c r="BF2815" s="31"/>
    </row>
    <row r="2816" spans="1:58" s="5" customFormat="1" ht="24" customHeight="1" x14ac:dyDescent="0.2">
      <c r="A2816" s="31"/>
      <c r="B2816" s="31" t="s">
        <v>65</v>
      </c>
      <c r="C2816" s="31">
        <v>13176</v>
      </c>
      <c r="D2816" s="31" t="s">
        <v>66</v>
      </c>
      <c r="E2816" s="31" t="s">
        <v>2179</v>
      </c>
      <c r="F2816" s="31"/>
      <c r="G2816" s="32" t="s">
        <v>2178</v>
      </c>
      <c r="H2816" s="31">
        <v>48</v>
      </c>
      <c r="I2816" s="31">
        <v>-656</v>
      </c>
      <c r="J2816" s="31" t="s">
        <v>2169</v>
      </c>
      <c r="K2816" s="31">
        <v>0</v>
      </c>
      <c r="L2816" s="31">
        <v>1</v>
      </c>
      <c r="M2816" s="31">
        <v>37</v>
      </c>
      <c r="N2816" s="33"/>
      <c r="O2816" s="33">
        <v>137</v>
      </c>
      <c r="P2816" s="33"/>
      <c r="Q2816" s="33"/>
      <c r="R2816" s="33"/>
      <c r="S2816" s="34" t="str">
        <f t="shared" si="602"/>
        <v>2</v>
      </c>
      <c r="T2816" s="35">
        <f t="shared" si="603"/>
        <v>137</v>
      </c>
      <c r="U2816" s="36">
        <f>INDEX([1]ราคาที่ดิน!$B:$G,MATCH($C2816,[1]ราคาที่ดิน!$A:$A,0),MATCH($B2816,[1]ราคาที่ดิน!$B$1:$G$1,0))</f>
        <v>180</v>
      </c>
      <c r="V2816" s="37">
        <f t="shared" si="612"/>
        <v>24660</v>
      </c>
      <c r="W2816" s="31">
        <v>1</v>
      </c>
      <c r="X2816" s="31" t="s">
        <v>2180</v>
      </c>
      <c r="Y2816" s="31" t="s">
        <v>71</v>
      </c>
      <c r="Z2816" s="31" t="s">
        <v>2181</v>
      </c>
      <c r="AA2816" s="31"/>
      <c r="AB2816" s="32" t="s">
        <v>2178</v>
      </c>
      <c r="AC2816" s="38"/>
      <c r="AD2816" s="39" t="s">
        <v>73</v>
      </c>
      <c r="AE2816" s="39" t="s">
        <v>94</v>
      </c>
      <c r="AF2816" s="40" t="str">
        <f t="shared" si="604"/>
        <v>2</v>
      </c>
      <c r="AG2816" s="41">
        <f t="shared" si="605"/>
        <v>101.4</v>
      </c>
      <c r="AH2816" s="42"/>
      <c r="AI2816" s="42">
        <v>101.4</v>
      </c>
      <c r="AJ2816" s="42"/>
      <c r="AK2816" s="42"/>
      <c r="AL2816" s="31">
        <v>11</v>
      </c>
      <c r="AM2816" s="43" t="str">
        <f t="shared" si="606"/>
        <v>100</v>
      </c>
      <c r="AN2816" s="44">
        <f>INDEX([1]ราคาสิ่งปลูกสร้าง!$D$6:$CC$47,MATCH($AD2816,[1]ราคาสิ่งปลูกสร้าง!$B$6:$B$45,0),MATCH($C$7,[1]ราคาสิ่งปลูกสร้าง!$D$5:$CC$5,0))</f>
        <v>6500</v>
      </c>
      <c r="AO2816" s="44">
        <f t="shared" si="607"/>
        <v>659100</v>
      </c>
      <c r="AP2816" s="45">
        <f t="shared" si="608"/>
        <v>11</v>
      </c>
      <c r="AQ2816" s="40">
        <f>IF(AP2816=0,0,INDEX([1]ค่าเสื่อมสิ่งปลูกสร้าง!$A$5:$D$105,MATCH($AP2816,[1]ค่าเสื่อมสิ่งปลูกสร้าง!$A$5:$A$105,0),MATCH(AE2816,[1]ค่าเสื่อมสิ่งปลูกสร้าง!$A$3:$D$3)))</f>
        <v>12</v>
      </c>
      <c r="AR2816" s="44">
        <f t="shared" si="613"/>
        <v>580008</v>
      </c>
      <c r="AS2816" s="44">
        <f t="shared" si="614"/>
        <v>604668</v>
      </c>
      <c r="AT2816" s="44">
        <f t="shared" si="615"/>
        <v>604668</v>
      </c>
      <c r="AU2816" s="46">
        <v>0</v>
      </c>
      <c r="AV2816" s="44">
        <f t="shared" si="609"/>
        <v>604668</v>
      </c>
      <c r="AW2816" s="47" t="str">
        <f t="shared" si="610"/>
        <v>0.02</v>
      </c>
      <c r="AX2816" s="48"/>
      <c r="AY2816" s="48"/>
      <c r="AZ2816" s="49">
        <v>0</v>
      </c>
      <c r="BA2816" s="48"/>
      <c r="BB2816" s="48"/>
      <c r="BC2816" s="44">
        <f t="shared" si="611"/>
        <v>0</v>
      </c>
      <c r="BD2816" s="50">
        <v>1</v>
      </c>
      <c r="BE2816" s="51" t="e">
        <f>IF(AX2816=1,0,IF(AY2816=1,0,IF(BC2816&gt;#REF!,#REF!,IF(OR(AZ2816&gt;0,BD2816&gt;=0),BC2816+([1]สูตร2!H2804*(100%-AZ2816)-BC2816)*BD2816,[1]สูตร2!H2804*(100%-AZ2816)))))</f>
        <v>#REF!</v>
      </c>
      <c r="BF2816" s="31"/>
    </row>
    <row r="2817" spans="1:58" s="5" customFormat="1" ht="24" customHeight="1" x14ac:dyDescent="0.2">
      <c r="A2817" s="31"/>
      <c r="B2817" s="31" t="s">
        <v>65</v>
      </c>
      <c r="C2817" s="31">
        <v>13176</v>
      </c>
      <c r="D2817" s="31" t="s">
        <v>66</v>
      </c>
      <c r="E2817" s="31" t="s">
        <v>2179</v>
      </c>
      <c r="F2817" s="31"/>
      <c r="G2817" s="32" t="s">
        <v>2178</v>
      </c>
      <c r="H2817" s="31">
        <v>48</v>
      </c>
      <c r="I2817" s="31">
        <v>-656</v>
      </c>
      <c r="J2817" s="31" t="s">
        <v>2169</v>
      </c>
      <c r="K2817" s="31">
        <v>0</v>
      </c>
      <c r="L2817" s="31">
        <v>0</v>
      </c>
      <c r="M2817" s="31">
        <v>50</v>
      </c>
      <c r="N2817" s="33"/>
      <c r="O2817" s="33">
        <v>50</v>
      </c>
      <c r="P2817" s="33"/>
      <c r="Q2817" s="33"/>
      <c r="R2817" s="33"/>
      <c r="S2817" s="34" t="str">
        <f t="shared" si="602"/>
        <v>2</v>
      </c>
      <c r="T2817" s="35">
        <f t="shared" si="603"/>
        <v>50</v>
      </c>
      <c r="U2817" s="36">
        <f>INDEX([1]ราคาที่ดิน!$B:$G,MATCH($C2817,[1]ราคาที่ดิน!$A:$A,0),MATCH($B2817,[1]ราคาที่ดิน!$B$1:$G$1,0))</f>
        <v>180</v>
      </c>
      <c r="V2817" s="37">
        <f t="shared" si="612"/>
        <v>9000</v>
      </c>
      <c r="W2817" s="31">
        <v>2</v>
      </c>
      <c r="X2817" s="31" t="s">
        <v>2180</v>
      </c>
      <c r="Y2817" s="31" t="s">
        <v>71</v>
      </c>
      <c r="Z2817" s="31" t="s">
        <v>2181</v>
      </c>
      <c r="AA2817" s="31"/>
      <c r="AB2817" s="32" t="s">
        <v>2178</v>
      </c>
      <c r="AC2817" s="38"/>
      <c r="AD2817" s="39" t="s">
        <v>75</v>
      </c>
      <c r="AE2817" s="39" t="s">
        <v>76</v>
      </c>
      <c r="AF2817" s="40" t="str">
        <f t="shared" si="604"/>
        <v>1</v>
      </c>
      <c r="AG2817" s="41">
        <f t="shared" si="605"/>
        <v>15.6</v>
      </c>
      <c r="AH2817" s="42">
        <v>15.6</v>
      </c>
      <c r="AI2817" s="42"/>
      <c r="AJ2817" s="42"/>
      <c r="AK2817" s="42"/>
      <c r="AL2817" s="31">
        <v>11</v>
      </c>
      <c r="AM2817" s="43" t="str">
        <f t="shared" si="606"/>
        <v>100</v>
      </c>
      <c r="AN2817" s="44">
        <f>INDEX([1]ราคาสิ่งปลูกสร้าง!$D$6:$CC$47,MATCH($AD2817,[1]ราคาสิ่งปลูกสร้าง!$B$6:$B$45,0),MATCH($C$7,[1]ราคาสิ่งปลูกสร้าง!$D$5:$CC$5,0))</f>
        <v>5400</v>
      </c>
      <c r="AO2817" s="44">
        <f t="shared" si="607"/>
        <v>84240</v>
      </c>
      <c r="AP2817" s="45">
        <f t="shared" si="608"/>
        <v>11</v>
      </c>
      <c r="AQ2817" s="40">
        <f>IF(AP2817=0,0,INDEX([1]ค่าเสื่อมสิ่งปลูกสร้าง!$A$5:$D$105,MATCH($AP2817,[1]ค่าเสื่อมสิ่งปลูกสร้าง!$A$5:$A$105,0),MATCH(AE2817,[1]ค่าเสื่อมสิ่งปลูกสร้าง!$A$3:$D$3)))</f>
        <v>45</v>
      </c>
      <c r="AR2817" s="44">
        <f t="shared" si="613"/>
        <v>46332.000000000007</v>
      </c>
      <c r="AS2817" s="44">
        <f t="shared" si="614"/>
        <v>55332.000000000007</v>
      </c>
      <c r="AT2817" s="44">
        <f t="shared" si="615"/>
        <v>55332.000000000007</v>
      </c>
      <c r="AU2817" s="46">
        <v>0</v>
      </c>
      <c r="AV2817" s="44">
        <f t="shared" si="609"/>
        <v>55332.000000000007</v>
      </c>
      <c r="AW2817" s="47" t="str">
        <f t="shared" si="610"/>
        <v>0.01</v>
      </c>
      <c r="AX2817" s="48"/>
      <c r="AY2817" s="48"/>
      <c r="AZ2817" s="49">
        <v>0</v>
      </c>
      <c r="BA2817" s="48"/>
      <c r="BB2817" s="48"/>
      <c r="BC2817" s="44">
        <f t="shared" si="611"/>
        <v>0</v>
      </c>
      <c r="BD2817" s="50">
        <v>1</v>
      </c>
      <c r="BE2817" s="51" t="e">
        <f>IF(AX2817=1,0,IF(AY2817=1,0,IF(BC2817&gt;#REF!,#REF!,IF(OR(AZ2817&gt;0,BD2817&gt;=0),BC2817+([1]สูตร2!H2805*(100%-AZ2817)-BC2817)*BD2817,[1]สูตร2!H2805*(100%-AZ2817)))))</f>
        <v>#REF!</v>
      </c>
      <c r="BF2817" s="31"/>
    </row>
    <row r="2818" spans="1:58" s="5" customFormat="1" ht="24" customHeight="1" x14ac:dyDescent="0.2">
      <c r="A2818" s="31"/>
      <c r="B2818" s="31" t="s">
        <v>65</v>
      </c>
      <c r="C2818" s="31">
        <v>13176</v>
      </c>
      <c r="D2818" s="31" t="s">
        <v>66</v>
      </c>
      <c r="E2818" s="31" t="s">
        <v>2179</v>
      </c>
      <c r="F2818" s="31"/>
      <c r="G2818" s="32" t="s">
        <v>2178</v>
      </c>
      <c r="H2818" s="31">
        <v>48</v>
      </c>
      <c r="I2818" s="31">
        <v>-656</v>
      </c>
      <c r="J2818" s="31" t="s">
        <v>2169</v>
      </c>
      <c r="K2818" s="31">
        <v>0</v>
      </c>
      <c r="L2818" s="31">
        <v>0</v>
      </c>
      <c r="M2818" s="31">
        <v>50</v>
      </c>
      <c r="N2818" s="33"/>
      <c r="O2818" s="33">
        <v>50</v>
      </c>
      <c r="P2818" s="33"/>
      <c r="Q2818" s="33"/>
      <c r="R2818" s="33"/>
      <c r="S2818" s="34" t="str">
        <f t="shared" si="602"/>
        <v>2</v>
      </c>
      <c r="T2818" s="35">
        <f t="shared" si="603"/>
        <v>50</v>
      </c>
      <c r="U2818" s="36">
        <f>INDEX([1]ราคาที่ดิน!$B:$G,MATCH($C2818,[1]ราคาที่ดิน!$A:$A,0),MATCH($B2818,[1]ราคาที่ดิน!$B$1:$G$1,0))</f>
        <v>180</v>
      </c>
      <c r="V2818" s="37">
        <f t="shared" si="612"/>
        <v>9000</v>
      </c>
      <c r="W2818" s="31">
        <v>3</v>
      </c>
      <c r="X2818" s="31" t="s">
        <v>2180</v>
      </c>
      <c r="Y2818" s="31" t="s">
        <v>71</v>
      </c>
      <c r="Z2818" s="31" t="s">
        <v>2181</v>
      </c>
      <c r="AA2818" s="31"/>
      <c r="AB2818" s="32" t="s">
        <v>2178</v>
      </c>
      <c r="AC2818" s="38"/>
      <c r="AD2818" s="39" t="s">
        <v>75</v>
      </c>
      <c r="AE2818" s="39" t="s">
        <v>76</v>
      </c>
      <c r="AF2818" s="40" t="str">
        <f t="shared" si="604"/>
        <v>1</v>
      </c>
      <c r="AG2818" s="41">
        <f t="shared" si="605"/>
        <v>24.36</v>
      </c>
      <c r="AH2818" s="42">
        <v>24.36</v>
      </c>
      <c r="AI2818" s="42"/>
      <c r="AJ2818" s="42"/>
      <c r="AK2818" s="42"/>
      <c r="AL2818" s="31">
        <v>11</v>
      </c>
      <c r="AM2818" s="43" t="str">
        <f t="shared" si="606"/>
        <v>100</v>
      </c>
      <c r="AN2818" s="44">
        <f>INDEX([1]ราคาสิ่งปลูกสร้าง!$D$6:$CC$47,MATCH($AD2818,[1]ราคาสิ่งปลูกสร้าง!$B$6:$B$45,0),MATCH($C$7,[1]ราคาสิ่งปลูกสร้าง!$D$5:$CC$5,0))</f>
        <v>5400</v>
      </c>
      <c r="AO2818" s="44">
        <f t="shared" si="607"/>
        <v>131544</v>
      </c>
      <c r="AP2818" s="45">
        <f t="shared" si="608"/>
        <v>11</v>
      </c>
      <c r="AQ2818" s="40">
        <f>IF(AP2818=0,0,INDEX([1]ค่าเสื่อมสิ่งปลูกสร้าง!$A$5:$D$105,MATCH($AP2818,[1]ค่าเสื่อมสิ่งปลูกสร้าง!$A$5:$A$105,0),MATCH(AE2818,[1]ค่าเสื่อมสิ่งปลูกสร้าง!$A$3:$D$3)))</f>
        <v>45</v>
      </c>
      <c r="AR2818" s="44">
        <f t="shared" si="613"/>
        <v>72349.200000000012</v>
      </c>
      <c r="AS2818" s="44">
        <f t="shared" si="614"/>
        <v>81349.200000000012</v>
      </c>
      <c r="AT2818" s="44">
        <f t="shared" si="615"/>
        <v>81349.200000000012</v>
      </c>
      <c r="AU2818" s="46">
        <v>0</v>
      </c>
      <c r="AV2818" s="44">
        <f t="shared" si="609"/>
        <v>81349.200000000012</v>
      </c>
      <c r="AW2818" s="47" t="str">
        <f t="shared" si="610"/>
        <v>0.01</v>
      </c>
      <c r="AX2818" s="48"/>
      <c r="AY2818" s="48"/>
      <c r="AZ2818" s="49">
        <v>0</v>
      </c>
      <c r="BA2818" s="48"/>
      <c r="BB2818" s="48"/>
      <c r="BC2818" s="44">
        <f t="shared" si="611"/>
        <v>0</v>
      </c>
      <c r="BD2818" s="50">
        <v>1</v>
      </c>
      <c r="BE2818" s="51" t="e">
        <f>IF(AX2818=1,0,IF(AY2818=1,0,IF(BC2818&gt;#REF!,#REF!,IF(OR(AZ2818&gt;0,BD2818&gt;=0),BC2818+([1]สูตร2!H2806*(100%-AZ2818)-BC2818)*BD2818,[1]สูตร2!H2806*(100%-AZ2818)))))</f>
        <v>#REF!</v>
      </c>
      <c r="BF2818" s="31"/>
    </row>
    <row r="2819" spans="1:58" s="5" customFormat="1" ht="24" customHeight="1" x14ac:dyDescent="0.2">
      <c r="A2819" s="31"/>
      <c r="B2819" s="31" t="s">
        <v>65</v>
      </c>
      <c r="C2819" s="31">
        <v>13176</v>
      </c>
      <c r="D2819" s="31" t="s">
        <v>66</v>
      </c>
      <c r="E2819" s="31" t="s">
        <v>2179</v>
      </c>
      <c r="F2819" s="31"/>
      <c r="G2819" s="32" t="s">
        <v>2178</v>
      </c>
      <c r="H2819" s="31">
        <v>48</v>
      </c>
      <c r="I2819" s="31">
        <v>-656</v>
      </c>
      <c r="J2819" s="31" t="s">
        <v>2169</v>
      </c>
      <c r="K2819" s="31">
        <v>0</v>
      </c>
      <c r="L2819" s="31">
        <v>0</v>
      </c>
      <c r="M2819" s="31">
        <v>50</v>
      </c>
      <c r="N2819" s="33"/>
      <c r="O2819" s="33">
        <v>50</v>
      </c>
      <c r="P2819" s="33"/>
      <c r="Q2819" s="33"/>
      <c r="R2819" s="33"/>
      <c r="S2819" s="34" t="str">
        <f t="shared" si="602"/>
        <v>2</v>
      </c>
      <c r="T2819" s="35">
        <f t="shared" si="603"/>
        <v>50</v>
      </c>
      <c r="U2819" s="36">
        <f>INDEX([1]ราคาที่ดิน!$B:$G,MATCH($C2819,[1]ราคาที่ดิน!$A:$A,0),MATCH($B2819,[1]ราคาที่ดิน!$B$1:$G$1,0))</f>
        <v>180</v>
      </c>
      <c r="V2819" s="37">
        <f t="shared" si="612"/>
        <v>9000</v>
      </c>
      <c r="W2819" s="31">
        <v>4</v>
      </c>
      <c r="X2819" s="31" t="s">
        <v>2180</v>
      </c>
      <c r="Y2819" s="31" t="s">
        <v>71</v>
      </c>
      <c r="Z2819" s="31" t="s">
        <v>2181</v>
      </c>
      <c r="AA2819" s="31"/>
      <c r="AB2819" s="32" t="s">
        <v>2178</v>
      </c>
      <c r="AC2819" s="38"/>
      <c r="AD2819" s="39" t="s">
        <v>77</v>
      </c>
      <c r="AE2819" s="39" t="s">
        <v>76</v>
      </c>
      <c r="AF2819" s="40" t="str">
        <f t="shared" si="604"/>
        <v>1</v>
      </c>
      <c r="AG2819" s="41">
        <f t="shared" si="605"/>
        <v>18.72</v>
      </c>
      <c r="AH2819" s="42">
        <v>18.72</v>
      </c>
      <c r="AI2819" s="42"/>
      <c r="AJ2819" s="42"/>
      <c r="AK2819" s="42"/>
      <c r="AL2819" s="31">
        <v>11</v>
      </c>
      <c r="AM2819" s="43" t="str">
        <f t="shared" si="606"/>
        <v>100</v>
      </c>
      <c r="AN2819" s="44">
        <f>INDEX([1]ราคาสิ่งปลูกสร้าง!$D$6:$CC$47,MATCH($AD2819,[1]ราคาสิ่งปลูกสร้าง!$B$6:$B$45,0),MATCH($C$7,[1]ราคาสิ่งปลูกสร้าง!$D$5:$CC$5,0))</f>
        <v>2050</v>
      </c>
      <c r="AO2819" s="44">
        <f t="shared" si="607"/>
        <v>38376</v>
      </c>
      <c r="AP2819" s="45">
        <f t="shared" si="608"/>
        <v>11</v>
      </c>
      <c r="AQ2819" s="40">
        <f>IF(AP2819=0,0,INDEX([1]ค่าเสื่อมสิ่งปลูกสร้าง!$A$5:$D$105,MATCH($AP2819,[1]ค่าเสื่อมสิ่งปลูกสร้าง!$A$5:$A$105,0),MATCH(AE2819,[1]ค่าเสื่อมสิ่งปลูกสร้าง!$A$3:$D$3)))</f>
        <v>45</v>
      </c>
      <c r="AR2819" s="44">
        <f t="shared" si="613"/>
        <v>21106.800000000003</v>
      </c>
      <c r="AS2819" s="44">
        <f t="shared" si="614"/>
        <v>30106.800000000003</v>
      </c>
      <c r="AT2819" s="44">
        <f t="shared" si="615"/>
        <v>30106.800000000003</v>
      </c>
      <c r="AU2819" s="46">
        <v>0</v>
      </c>
      <c r="AV2819" s="44">
        <f t="shared" si="609"/>
        <v>30106.800000000003</v>
      </c>
      <c r="AW2819" s="47" t="str">
        <f t="shared" si="610"/>
        <v>0.01</v>
      </c>
      <c r="AX2819" s="48"/>
      <c r="AY2819" s="48"/>
      <c r="AZ2819" s="49">
        <v>0</v>
      </c>
      <c r="BA2819" s="48"/>
      <c r="BB2819" s="48"/>
      <c r="BC2819" s="44">
        <f t="shared" si="611"/>
        <v>0</v>
      </c>
      <c r="BD2819" s="50">
        <v>1</v>
      </c>
      <c r="BE2819" s="51" t="e">
        <f>IF(AX2819=1,0,IF(AY2819=1,0,IF(BC2819&gt;#REF!,#REF!,IF(OR(AZ2819&gt;0,BD2819&gt;=0),BC2819+([1]สูตร2!H2807*(100%-AZ2819)-BC2819)*BD2819,[1]สูตร2!H2807*(100%-AZ2819)))))</f>
        <v>#REF!</v>
      </c>
      <c r="BF2819" s="31"/>
    </row>
    <row r="2820" spans="1:58" s="5" customFormat="1" ht="24" customHeight="1" x14ac:dyDescent="0.2">
      <c r="A2820" s="31">
        <v>938</v>
      </c>
      <c r="B2820" s="31" t="s">
        <v>65</v>
      </c>
      <c r="C2820" s="31">
        <v>5789</v>
      </c>
      <c r="D2820" s="31" t="s">
        <v>71</v>
      </c>
      <c r="E2820" s="31" t="s">
        <v>2182</v>
      </c>
      <c r="F2820" s="31"/>
      <c r="G2820" s="32" t="s">
        <v>2183</v>
      </c>
      <c r="H2820" s="31">
        <v>12</v>
      </c>
      <c r="I2820" s="31">
        <v>618</v>
      </c>
      <c r="J2820" s="31" t="s">
        <v>2169</v>
      </c>
      <c r="K2820" s="31">
        <v>0</v>
      </c>
      <c r="L2820" s="31">
        <v>0</v>
      </c>
      <c r="M2820" s="31">
        <v>60</v>
      </c>
      <c r="N2820" s="33"/>
      <c r="O2820" s="33">
        <v>60</v>
      </c>
      <c r="P2820" s="33"/>
      <c r="Q2820" s="33"/>
      <c r="R2820" s="33"/>
      <c r="S2820" s="34" t="str">
        <f t="shared" si="602"/>
        <v>2</v>
      </c>
      <c r="T2820" s="35">
        <f t="shared" si="603"/>
        <v>60</v>
      </c>
      <c r="U2820" s="36">
        <f>INDEX([1]ราคาที่ดิน!$B:$G,MATCH($C2820,[1]ราคาที่ดิน!$A:$A,0),MATCH($B2820,[1]ราคาที่ดิน!$B$1:$G$1,0))</f>
        <v>180</v>
      </c>
      <c r="V2820" s="37">
        <f t="shared" si="612"/>
        <v>10800</v>
      </c>
      <c r="W2820" s="31">
        <v>1</v>
      </c>
      <c r="X2820" s="31" t="s">
        <v>2184</v>
      </c>
      <c r="Y2820" s="31" t="s">
        <v>71</v>
      </c>
      <c r="Z2820" s="31" t="s">
        <v>2185</v>
      </c>
      <c r="AA2820" s="31"/>
      <c r="AB2820" s="32" t="s">
        <v>2183</v>
      </c>
      <c r="AC2820" s="38"/>
      <c r="AD2820" s="39" t="s">
        <v>73</v>
      </c>
      <c r="AE2820" s="39" t="s">
        <v>74</v>
      </c>
      <c r="AF2820" s="40" t="str">
        <f t="shared" si="604"/>
        <v>2</v>
      </c>
      <c r="AG2820" s="41">
        <f t="shared" si="605"/>
        <v>81</v>
      </c>
      <c r="AH2820" s="42"/>
      <c r="AI2820" s="42">
        <v>81</v>
      </c>
      <c r="AJ2820" s="42"/>
      <c r="AK2820" s="42"/>
      <c r="AL2820" s="31">
        <v>22</v>
      </c>
      <c r="AM2820" s="43" t="str">
        <f t="shared" si="606"/>
        <v>100</v>
      </c>
      <c r="AN2820" s="44">
        <f>INDEX([1]ราคาสิ่งปลูกสร้าง!$D$6:$CC$47,MATCH($AD2820,[1]ราคาสิ่งปลูกสร้าง!$B$6:$B$45,0),MATCH($C$7,[1]ราคาสิ่งปลูกสร้าง!$D$5:$CC$5,0))</f>
        <v>6500</v>
      </c>
      <c r="AO2820" s="44">
        <f t="shared" si="607"/>
        <v>526500</v>
      </c>
      <c r="AP2820" s="45">
        <f t="shared" si="608"/>
        <v>22</v>
      </c>
      <c r="AQ2820" s="40">
        <f>IF(AP2820=0,0,INDEX([1]ค่าเสื่อมสิ่งปลูกสร้าง!$A$5:$D$105,MATCH($AP2820,[1]ค่าเสื่อมสิ่งปลูกสร้าง!$A$5:$A$105,0),MATCH(AE2820,[1]ค่าเสื่อมสิ่งปลูกสร้าง!$A$3:$D$3)))</f>
        <v>34</v>
      </c>
      <c r="AR2820" s="44">
        <f t="shared" si="613"/>
        <v>347490</v>
      </c>
      <c r="AS2820" s="44">
        <f t="shared" si="614"/>
        <v>358290</v>
      </c>
      <c r="AT2820" s="44">
        <f t="shared" si="615"/>
        <v>358290</v>
      </c>
      <c r="AU2820" s="46">
        <v>0</v>
      </c>
      <c r="AV2820" s="44">
        <f t="shared" si="609"/>
        <v>358290</v>
      </c>
      <c r="AW2820" s="47" t="str">
        <f t="shared" si="610"/>
        <v>0.02</v>
      </c>
      <c r="AX2820" s="48"/>
      <c r="AY2820" s="48"/>
      <c r="AZ2820" s="49">
        <v>0</v>
      </c>
      <c r="BA2820" s="48"/>
      <c r="BB2820" s="48"/>
      <c r="BC2820" s="44">
        <f t="shared" si="611"/>
        <v>0</v>
      </c>
      <c r="BD2820" s="50">
        <v>1</v>
      </c>
      <c r="BE2820" s="51" t="e">
        <f>IF(AX2820=1,0,IF(AY2820=1,0,IF(BC2820&gt;#REF!,#REF!,IF(OR(AZ2820&gt;0,BD2820&gt;=0),BC2820+([1]สูตร2!H2808*(100%-AZ2820)-BC2820)*BD2820,[1]สูตร2!H2808*(100%-AZ2820)))))</f>
        <v>#REF!</v>
      </c>
      <c r="BF2820" s="31"/>
    </row>
    <row r="2821" spans="1:58" s="5" customFormat="1" ht="24" customHeight="1" x14ac:dyDescent="0.2">
      <c r="A2821" s="31"/>
      <c r="B2821" s="31" t="s">
        <v>65</v>
      </c>
      <c r="C2821" s="31">
        <v>5789</v>
      </c>
      <c r="D2821" s="31" t="s">
        <v>71</v>
      </c>
      <c r="E2821" s="31" t="s">
        <v>2182</v>
      </c>
      <c r="F2821" s="31"/>
      <c r="G2821" s="32" t="s">
        <v>2183</v>
      </c>
      <c r="H2821" s="31">
        <v>12</v>
      </c>
      <c r="I2821" s="31">
        <v>618</v>
      </c>
      <c r="J2821" s="31" t="s">
        <v>2169</v>
      </c>
      <c r="K2821" s="31">
        <v>0</v>
      </c>
      <c r="L2821" s="31">
        <v>0</v>
      </c>
      <c r="M2821" s="31">
        <v>50</v>
      </c>
      <c r="N2821" s="33"/>
      <c r="O2821" s="33">
        <v>50</v>
      </c>
      <c r="P2821" s="33"/>
      <c r="Q2821" s="33"/>
      <c r="R2821" s="33"/>
      <c r="S2821" s="34" t="str">
        <f t="shared" si="602"/>
        <v>2</v>
      </c>
      <c r="T2821" s="35">
        <f t="shared" si="603"/>
        <v>50</v>
      </c>
      <c r="U2821" s="36">
        <f>INDEX([1]ราคาที่ดิน!$B:$G,MATCH($C2821,[1]ราคาที่ดิน!$A:$A,0),MATCH($B2821,[1]ราคาที่ดิน!$B$1:$G$1,0))</f>
        <v>180</v>
      </c>
      <c r="V2821" s="37">
        <f t="shared" si="612"/>
        <v>9000</v>
      </c>
      <c r="W2821" s="31">
        <v>2</v>
      </c>
      <c r="X2821" s="31" t="s">
        <v>2184</v>
      </c>
      <c r="Y2821" s="31" t="s">
        <v>71</v>
      </c>
      <c r="Z2821" s="31" t="s">
        <v>2185</v>
      </c>
      <c r="AA2821" s="31"/>
      <c r="AB2821" s="32" t="s">
        <v>2183</v>
      </c>
      <c r="AC2821" s="38"/>
      <c r="AD2821" s="39" t="s">
        <v>75</v>
      </c>
      <c r="AE2821" s="39" t="s">
        <v>76</v>
      </c>
      <c r="AF2821" s="40" t="str">
        <f t="shared" si="604"/>
        <v>1</v>
      </c>
      <c r="AG2821" s="41">
        <f t="shared" si="605"/>
        <v>24.96</v>
      </c>
      <c r="AH2821" s="42">
        <v>24.96</v>
      </c>
      <c r="AI2821" s="42"/>
      <c r="AJ2821" s="42"/>
      <c r="AK2821" s="42"/>
      <c r="AL2821" s="31">
        <v>22</v>
      </c>
      <c r="AM2821" s="43" t="str">
        <f t="shared" si="606"/>
        <v>100</v>
      </c>
      <c r="AN2821" s="44">
        <f>INDEX([1]ราคาสิ่งปลูกสร้าง!$D$6:$CC$47,MATCH($AD2821,[1]ราคาสิ่งปลูกสร้าง!$B$6:$B$45,0),MATCH($C$7,[1]ราคาสิ่งปลูกสร้าง!$D$5:$CC$5,0))</f>
        <v>5400</v>
      </c>
      <c r="AO2821" s="44">
        <f t="shared" si="607"/>
        <v>134784</v>
      </c>
      <c r="AP2821" s="45">
        <f t="shared" si="608"/>
        <v>22</v>
      </c>
      <c r="AQ2821" s="40">
        <f>IF(AP2821=0,0,INDEX([1]ค่าเสื่อมสิ่งปลูกสร้าง!$A$5:$D$105,MATCH($AP2821,[1]ค่าเสื่อมสิ่งปลูกสร้าง!$A$5:$A$105,0),MATCH(AE2821,[1]ค่าเสื่อมสิ่งปลูกสร้าง!$A$3:$D$3)))</f>
        <v>93</v>
      </c>
      <c r="AR2821" s="44">
        <f t="shared" si="613"/>
        <v>9434.880000000001</v>
      </c>
      <c r="AS2821" s="44">
        <f t="shared" si="614"/>
        <v>18434.88</v>
      </c>
      <c r="AT2821" s="44">
        <f t="shared" si="615"/>
        <v>18434.88</v>
      </c>
      <c r="AU2821" s="46">
        <v>0</v>
      </c>
      <c r="AV2821" s="44">
        <f t="shared" si="609"/>
        <v>18434.88</v>
      </c>
      <c r="AW2821" s="47" t="str">
        <f t="shared" si="610"/>
        <v>0.01</v>
      </c>
      <c r="AX2821" s="48"/>
      <c r="AY2821" s="48"/>
      <c r="AZ2821" s="49">
        <v>0</v>
      </c>
      <c r="BA2821" s="48"/>
      <c r="BB2821" s="48"/>
      <c r="BC2821" s="44">
        <f t="shared" si="611"/>
        <v>0</v>
      </c>
      <c r="BD2821" s="50">
        <v>1</v>
      </c>
      <c r="BE2821" s="51" t="e">
        <f>IF(AX2821=1,0,IF(AY2821=1,0,IF(BC2821&gt;#REF!,#REF!,IF(OR(AZ2821&gt;0,BD2821&gt;=0),BC2821+([1]สูตร2!H2809*(100%-AZ2821)-BC2821)*BD2821,[1]สูตร2!H2809*(100%-AZ2821)))))</f>
        <v>#REF!</v>
      </c>
      <c r="BF2821" s="31"/>
    </row>
    <row r="2822" spans="1:58" s="5" customFormat="1" ht="24" customHeight="1" x14ac:dyDescent="0.2">
      <c r="A2822" s="31"/>
      <c r="B2822" s="31" t="s">
        <v>65</v>
      </c>
      <c r="C2822" s="31">
        <v>5789</v>
      </c>
      <c r="D2822" s="31" t="s">
        <v>71</v>
      </c>
      <c r="E2822" s="31" t="s">
        <v>2182</v>
      </c>
      <c r="F2822" s="31"/>
      <c r="G2822" s="32" t="s">
        <v>2183</v>
      </c>
      <c r="H2822" s="31">
        <v>12</v>
      </c>
      <c r="I2822" s="31">
        <v>618</v>
      </c>
      <c r="J2822" s="31" t="s">
        <v>2169</v>
      </c>
      <c r="K2822" s="31">
        <v>0</v>
      </c>
      <c r="L2822" s="31">
        <v>0</v>
      </c>
      <c r="M2822" s="31">
        <v>30</v>
      </c>
      <c r="N2822" s="33"/>
      <c r="O2822" s="33">
        <v>30</v>
      </c>
      <c r="P2822" s="33"/>
      <c r="Q2822" s="33"/>
      <c r="R2822" s="33"/>
      <c r="S2822" s="34" t="str">
        <f t="shared" si="602"/>
        <v>2</v>
      </c>
      <c r="T2822" s="35">
        <f t="shared" si="603"/>
        <v>30</v>
      </c>
      <c r="U2822" s="36">
        <f>INDEX([1]ราคาที่ดิน!$B:$G,MATCH($C2822,[1]ราคาที่ดิน!$A:$A,0),MATCH($B2822,[1]ราคาที่ดิน!$B$1:$G$1,0))</f>
        <v>180</v>
      </c>
      <c r="V2822" s="37">
        <f t="shared" si="612"/>
        <v>5400</v>
      </c>
      <c r="W2822" s="31">
        <v>3</v>
      </c>
      <c r="X2822" s="31" t="s">
        <v>2184</v>
      </c>
      <c r="Y2822" s="31" t="s">
        <v>71</v>
      </c>
      <c r="Z2822" s="31" t="s">
        <v>2185</v>
      </c>
      <c r="AA2822" s="31"/>
      <c r="AB2822" s="32" t="s">
        <v>2183</v>
      </c>
      <c r="AC2822" s="38"/>
      <c r="AD2822" s="39" t="s">
        <v>75</v>
      </c>
      <c r="AE2822" s="39" t="s">
        <v>94</v>
      </c>
      <c r="AF2822" s="40" t="str">
        <f t="shared" si="604"/>
        <v>1</v>
      </c>
      <c r="AG2822" s="41">
        <f t="shared" si="605"/>
        <v>22.75</v>
      </c>
      <c r="AH2822" s="42">
        <v>22.75</v>
      </c>
      <c r="AI2822" s="42"/>
      <c r="AJ2822" s="42"/>
      <c r="AK2822" s="42"/>
      <c r="AL2822" s="31">
        <v>1</v>
      </c>
      <c r="AM2822" s="43" t="str">
        <f t="shared" si="606"/>
        <v>100</v>
      </c>
      <c r="AN2822" s="44">
        <f>INDEX([1]ราคาสิ่งปลูกสร้าง!$D$6:$CC$47,MATCH($AD2822,[1]ราคาสิ่งปลูกสร้าง!$B$6:$B$45,0),MATCH($C$7,[1]ราคาสิ่งปลูกสร้าง!$D$5:$CC$5,0))</f>
        <v>5400</v>
      </c>
      <c r="AO2822" s="44">
        <f t="shared" si="607"/>
        <v>122850</v>
      </c>
      <c r="AP2822" s="45">
        <f t="shared" si="608"/>
        <v>1</v>
      </c>
      <c r="AQ2822" s="40">
        <f>IF(AP2822=0,0,INDEX([1]ค่าเสื่อมสิ่งปลูกสร้าง!$A$5:$D$105,MATCH($AP2822,[1]ค่าเสื่อมสิ่งปลูกสร้าง!$A$5:$A$105,0),MATCH(AE2822,[1]ค่าเสื่อมสิ่งปลูกสร้าง!$A$3:$D$3)))</f>
        <v>1</v>
      </c>
      <c r="AR2822" s="44">
        <f t="shared" si="613"/>
        <v>121621.5</v>
      </c>
      <c r="AS2822" s="44">
        <f t="shared" si="614"/>
        <v>127021.5</v>
      </c>
      <c r="AT2822" s="44">
        <f t="shared" si="615"/>
        <v>127021.5</v>
      </c>
      <c r="AU2822" s="46">
        <v>0</v>
      </c>
      <c r="AV2822" s="44">
        <f t="shared" si="609"/>
        <v>127021.5</v>
      </c>
      <c r="AW2822" s="47" t="str">
        <f t="shared" si="610"/>
        <v>0.01</v>
      </c>
      <c r="AX2822" s="48"/>
      <c r="AY2822" s="48"/>
      <c r="AZ2822" s="49">
        <v>0</v>
      </c>
      <c r="BA2822" s="48"/>
      <c r="BB2822" s="48"/>
      <c r="BC2822" s="44">
        <f t="shared" si="611"/>
        <v>0</v>
      </c>
      <c r="BD2822" s="50">
        <v>1</v>
      </c>
      <c r="BE2822" s="51" t="e">
        <f>IF(AX2822=1,0,IF(AY2822=1,0,IF(BC2822&gt;#REF!,#REF!,IF(OR(AZ2822&gt;0,BD2822&gt;=0),BC2822+([1]สูตร2!H2810*(100%-AZ2822)-BC2822)*BD2822,[1]สูตร2!H2810*(100%-AZ2822)))))</f>
        <v>#REF!</v>
      </c>
      <c r="BF2822" s="31"/>
    </row>
    <row r="2823" spans="1:58" s="5" customFormat="1" ht="24" customHeight="1" x14ac:dyDescent="0.2">
      <c r="A2823" s="31"/>
      <c r="B2823" s="31" t="s">
        <v>65</v>
      </c>
      <c r="C2823" s="31">
        <v>5789</v>
      </c>
      <c r="D2823" s="31" t="s">
        <v>71</v>
      </c>
      <c r="E2823" s="31" t="s">
        <v>2182</v>
      </c>
      <c r="F2823" s="31"/>
      <c r="G2823" s="32" t="s">
        <v>2183</v>
      </c>
      <c r="H2823" s="31">
        <v>12</v>
      </c>
      <c r="I2823" s="31">
        <v>618</v>
      </c>
      <c r="J2823" s="31" t="s">
        <v>2169</v>
      </c>
      <c r="K2823" s="31">
        <v>0</v>
      </c>
      <c r="L2823" s="31">
        <v>0</v>
      </c>
      <c r="M2823" s="31">
        <v>20</v>
      </c>
      <c r="N2823" s="33"/>
      <c r="O2823" s="33">
        <v>20</v>
      </c>
      <c r="P2823" s="33"/>
      <c r="Q2823" s="33"/>
      <c r="R2823" s="33"/>
      <c r="S2823" s="34" t="str">
        <f t="shared" si="602"/>
        <v>2</v>
      </c>
      <c r="T2823" s="35">
        <f t="shared" si="603"/>
        <v>20</v>
      </c>
      <c r="U2823" s="36">
        <f>INDEX([1]ราคาที่ดิน!$B:$G,MATCH($C2823,[1]ราคาที่ดิน!$A:$A,0),MATCH($B2823,[1]ราคาที่ดิน!$B$1:$G$1,0))</f>
        <v>180</v>
      </c>
      <c r="V2823" s="37">
        <f t="shared" si="612"/>
        <v>3600</v>
      </c>
      <c r="W2823" s="31">
        <v>4</v>
      </c>
      <c r="X2823" s="31" t="s">
        <v>2184</v>
      </c>
      <c r="Y2823" s="31" t="s">
        <v>71</v>
      </c>
      <c r="Z2823" s="31" t="s">
        <v>2185</v>
      </c>
      <c r="AA2823" s="31"/>
      <c r="AB2823" s="32" t="s">
        <v>2183</v>
      </c>
      <c r="AC2823" s="38"/>
      <c r="AD2823" s="39" t="s">
        <v>75</v>
      </c>
      <c r="AE2823" s="39" t="s">
        <v>94</v>
      </c>
      <c r="AF2823" s="40" t="str">
        <f t="shared" si="604"/>
        <v>1</v>
      </c>
      <c r="AG2823" s="41">
        <f t="shared" si="605"/>
        <v>14.25</v>
      </c>
      <c r="AH2823" s="42">
        <v>14.25</v>
      </c>
      <c r="AI2823" s="42"/>
      <c r="AJ2823" s="42"/>
      <c r="AK2823" s="42"/>
      <c r="AL2823" s="31">
        <v>22</v>
      </c>
      <c r="AM2823" s="43" t="str">
        <f t="shared" si="606"/>
        <v>100</v>
      </c>
      <c r="AN2823" s="44">
        <f>INDEX([1]ราคาสิ่งปลูกสร้าง!$D$6:$CC$47,MATCH($AD2823,[1]ราคาสิ่งปลูกสร้าง!$B$6:$B$45,0),MATCH($C$7,[1]ราคาสิ่งปลูกสร้าง!$D$5:$CC$5,0))</f>
        <v>5400</v>
      </c>
      <c r="AO2823" s="44">
        <f t="shared" si="607"/>
        <v>76950</v>
      </c>
      <c r="AP2823" s="45">
        <f t="shared" si="608"/>
        <v>22</v>
      </c>
      <c r="AQ2823" s="40">
        <f>IF(AP2823=0,0,INDEX([1]ค่าเสื่อมสิ่งปลูกสร้าง!$A$5:$D$105,MATCH($AP2823,[1]ค่าเสื่อมสิ่งปลูกสร้าง!$A$5:$A$105,0),MATCH(AE2823,[1]ค่าเสื่อมสิ่งปลูกสร้าง!$A$3:$D$3)))</f>
        <v>34</v>
      </c>
      <c r="AR2823" s="44">
        <f t="shared" si="613"/>
        <v>50787</v>
      </c>
      <c r="AS2823" s="44">
        <f t="shared" si="614"/>
        <v>54387</v>
      </c>
      <c r="AT2823" s="44">
        <f t="shared" si="615"/>
        <v>54387</v>
      </c>
      <c r="AU2823" s="46">
        <v>0</v>
      </c>
      <c r="AV2823" s="44">
        <f t="shared" si="609"/>
        <v>54387</v>
      </c>
      <c r="AW2823" s="47" t="str">
        <f t="shared" si="610"/>
        <v>0.01</v>
      </c>
      <c r="AX2823" s="48"/>
      <c r="AY2823" s="48"/>
      <c r="AZ2823" s="49">
        <v>0</v>
      </c>
      <c r="BA2823" s="48"/>
      <c r="BB2823" s="48"/>
      <c r="BC2823" s="44">
        <f t="shared" si="611"/>
        <v>0</v>
      </c>
      <c r="BD2823" s="50">
        <v>1</v>
      </c>
      <c r="BE2823" s="51" t="e">
        <f>IF(AX2823=1,0,IF(AY2823=1,0,IF(BC2823&gt;#REF!,#REF!,IF(OR(AZ2823&gt;0,BD2823&gt;=0),BC2823+([1]สูตร2!H2811*(100%-AZ2823)-BC2823)*BD2823,[1]สูตร2!H2811*(100%-AZ2823)))))</f>
        <v>#REF!</v>
      </c>
      <c r="BF2823" s="31"/>
    </row>
    <row r="2824" spans="1:58" s="5" customFormat="1" ht="24" customHeight="1" x14ac:dyDescent="0.2">
      <c r="A2824" s="31"/>
      <c r="B2824" s="31" t="s">
        <v>65</v>
      </c>
      <c r="C2824" s="31">
        <v>429</v>
      </c>
      <c r="D2824" s="31" t="s">
        <v>71</v>
      </c>
      <c r="E2824" s="31" t="s">
        <v>2182</v>
      </c>
      <c r="F2824" s="31"/>
      <c r="G2824" s="32" t="s">
        <v>2183</v>
      </c>
      <c r="H2824" s="31">
        <v>117</v>
      </c>
      <c r="I2824" s="31">
        <v>1890</v>
      </c>
      <c r="J2824" s="31" t="s">
        <v>2169</v>
      </c>
      <c r="K2824" s="31">
        <v>15</v>
      </c>
      <c r="L2824" s="31">
        <v>2</v>
      </c>
      <c r="M2824" s="31">
        <v>3</v>
      </c>
      <c r="N2824" s="33">
        <v>6203</v>
      </c>
      <c r="O2824" s="33"/>
      <c r="P2824" s="33"/>
      <c r="Q2824" s="33"/>
      <c r="R2824" s="33"/>
      <c r="S2824" s="34" t="str">
        <f t="shared" si="602"/>
        <v>1</v>
      </c>
      <c r="T2824" s="35">
        <f t="shared" si="603"/>
        <v>6203</v>
      </c>
      <c r="U2824" s="36">
        <f>INDEX([1]ราคาที่ดิน!$B:$G,MATCH($C2824,[1]ราคาที่ดิน!$A:$A,0),MATCH($B2824,[1]ราคาที่ดิน!$B$1:$G$1,0))</f>
        <v>180</v>
      </c>
      <c r="V2824" s="37">
        <f t="shared" si="612"/>
        <v>1116540</v>
      </c>
      <c r="W2824" s="31"/>
      <c r="X2824" s="31"/>
      <c r="Y2824" s="31"/>
      <c r="Z2824" s="31"/>
      <c r="AA2824" s="31"/>
      <c r="AB2824" s="32"/>
      <c r="AC2824" s="38"/>
      <c r="AD2824" s="39"/>
      <c r="AE2824" s="39"/>
      <c r="AF2824" s="40" t="str">
        <f t="shared" si="604"/>
        <v/>
      </c>
      <c r="AG2824" s="41" t="str">
        <f t="shared" si="605"/>
        <v/>
      </c>
      <c r="AH2824" s="42"/>
      <c r="AI2824" s="42"/>
      <c r="AJ2824" s="42"/>
      <c r="AK2824" s="42"/>
      <c r="AL2824" s="31"/>
      <c r="AM2824" s="43" t="str">
        <f t="shared" si="606"/>
        <v>100</v>
      </c>
      <c r="AN2824" s="44">
        <f>INDEX([1]ราคาสิ่งปลูกสร้าง!$D$6:$CC$47,MATCH($AD2824,[1]ราคาสิ่งปลูกสร้าง!$B$6:$B$45,0),MATCH($C$7,[1]ราคาสิ่งปลูกสร้าง!$D$5:$CC$5,0))</f>
        <v>0</v>
      </c>
      <c r="AO2824" s="44">
        <f t="shared" si="607"/>
        <v>0</v>
      </c>
      <c r="AP2824" s="45">
        <f t="shared" si="608"/>
        <v>0</v>
      </c>
      <c r="AQ2824" s="40">
        <f>IF(AP2824=0,0,INDEX([1]ค่าเสื่อมสิ่งปลูกสร้าง!$A$5:$D$105,MATCH($AP2824,[1]ค่าเสื่อมสิ่งปลูกสร้าง!$A$5:$A$105,0),MATCH(AE2824,[1]ค่าเสื่อมสิ่งปลูกสร้าง!$A$3:$D$3)))</f>
        <v>0</v>
      </c>
      <c r="AR2824" s="44">
        <f t="shared" si="613"/>
        <v>0</v>
      </c>
      <c r="AS2824" s="44">
        <f t="shared" si="614"/>
        <v>1116540</v>
      </c>
      <c r="AT2824" s="44">
        <f t="shared" si="615"/>
        <v>1116540</v>
      </c>
      <c r="AU2824" s="46">
        <v>0</v>
      </c>
      <c r="AV2824" s="44">
        <f t="shared" si="609"/>
        <v>1116540</v>
      </c>
      <c r="AW2824" s="47" t="str">
        <f t="shared" si="610"/>
        <v>0.01</v>
      </c>
      <c r="AX2824" s="48"/>
      <c r="AY2824" s="48"/>
      <c r="AZ2824" s="49">
        <v>0</v>
      </c>
      <c r="BA2824" s="48"/>
      <c r="BB2824" s="48"/>
      <c r="BC2824" s="44">
        <f t="shared" si="611"/>
        <v>0</v>
      </c>
      <c r="BD2824" s="50">
        <v>1</v>
      </c>
      <c r="BE2824" s="51" t="e">
        <f>IF(AX2824=1,0,IF(AY2824=1,0,IF(BC2824&gt;#REF!,#REF!,IF(OR(AZ2824&gt;0,BD2824&gt;=0),BC2824+([1]สูตร2!H2812*(100%-AZ2824)-BC2824)*BD2824,[1]สูตร2!H2812*(100%-AZ2824)))))</f>
        <v>#REF!</v>
      </c>
      <c r="BF2824" s="31"/>
    </row>
    <row r="2825" spans="1:58" s="5" customFormat="1" ht="24" customHeight="1" x14ac:dyDescent="0.2">
      <c r="A2825" s="31"/>
      <c r="B2825" s="31" t="s">
        <v>65</v>
      </c>
      <c r="C2825" s="31">
        <v>951</v>
      </c>
      <c r="D2825" s="31" t="s">
        <v>71</v>
      </c>
      <c r="E2825" s="31" t="s">
        <v>2182</v>
      </c>
      <c r="F2825" s="31"/>
      <c r="G2825" s="32" t="s">
        <v>2183</v>
      </c>
      <c r="H2825" s="31">
        <v>97</v>
      </c>
      <c r="I2825" s="31">
        <v>2317</v>
      </c>
      <c r="J2825" s="31" t="s">
        <v>2169</v>
      </c>
      <c r="K2825" s="31">
        <v>3</v>
      </c>
      <c r="L2825" s="31">
        <v>3</v>
      </c>
      <c r="M2825" s="31">
        <v>40</v>
      </c>
      <c r="N2825" s="33">
        <v>1540</v>
      </c>
      <c r="O2825" s="33"/>
      <c r="P2825" s="33"/>
      <c r="Q2825" s="33"/>
      <c r="R2825" s="33"/>
      <c r="S2825" s="34" t="str">
        <f t="shared" si="602"/>
        <v>1</v>
      </c>
      <c r="T2825" s="35">
        <f t="shared" si="603"/>
        <v>1540</v>
      </c>
      <c r="U2825" s="36">
        <f>INDEX([1]ราคาที่ดิน!$B:$G,MATCH($C2825,[1]ราคาที่ดิน!$A:$A,0),MATCH($B2825,[1]ราคาที่ดิน!$B$1:$G$1,0))</f>
        <v>50</v>
      </c>
      <c r="V2825" s="37">
        <f t="shared" si="612"/>
        <v>77000</v>
      </c>
      <c r="W2825" s="31"/>
      <c r="X2825" s="31"/>
      <c r="Y2825" s="31"/>
      <c r="Z2825" s="31"/>
      <c r="AA2825" s="31"/>
      <c r="AB2825" s="32"/>
      <c r="AC2825" s="38"/>
      <c r="AD2825" s="39"/>
      <c r="AE2825" s="39"/>
      <c r="AF2825" s="40" t="str">
        <f t="shared" si="604"/>
        <v/>
      </c>
      <c r="AG2825" s="41" t="str">
        <f t="shared" si="605"/>
        <v/>
      </c>
      <c r="AH2825" s="42"/>
      <c r="AI2825" s="42"/>
      <c r="AJ2825" s="42"/>
      <c r="AK2825" s="42"/>
      <c r="AL2825" s="31"/>
      <c r="AM2825" s="43" t="str">
        <f t="shared" si="606"/>
        <v>100</v>
      </c>
      <c r="AN2825" s="44">
        <f>INDEX([1]ราคาสิ่งปลูกสร้าง!$D$6:$CC$47,MATCH($AD2825,[1]ราคาสิ่งปลูกสร้าง!$B$6:$B$45,0),MATCH($C$7,[1]ราคาสิ่งปลูกสร้าง!$D$5:$CC$5,0))</f>
        <v>0</v>
      </c>
      <c r="AO2825" s="44">
        <f t="shared" si="607"/>
        <v>0</v>
      </c>
      <c r="AP2825" s="45">
        <f t="shared" si="608"/>
        <v>0</v>
      </c>
      <c r="AQ2825" s="40">
        <f>IF(AP2825=0,0,INDEX([1]ค่าเสื่อมสิ่งปลูกสร้าง!$A$5:$D$105,MATCH($AP2825,[1]ค่าเสื่อมสิ่งปลูกสร้าง!$A$5:$A$105,0),MATCH(AE2825,[1]ค่าเสื่อมสิ่งปลูกสร้าง!$A$3:$D$3)))</f>
        <v>0</v>
      </c>
      <c r="AR2825" s="44">
        <f t="shared" si="613"/>
        <v>0</v>
      </c>
      <c r="AS2825" s="44">
        <f t="shared" si="614"/>
        <v>77000</v>
      </c>
      <c r="AT2825" s="44">
        <f t="shared" si="615"/>
        <v>77000</v>
      </c>
      <c r="AU2825" s="46">
        <v>0</v>
      </c>
      <c r="AV2825" s="44">
        <f t="shared" si="609"/>
        <v>77000</v>
      </c>
      <c r="AW2825" s="47" t="str">
        <f t="shared" si="610"/>
        <v>0.01</v>
      </c>
      <c r="AX2825" s="48"/>
      <c r="AY2825" s="48"/>
      <c r="AZ2825" s="49">
        <v>0</v>
      </c>
      <c r="BA2825" s="48"/>
      <c r="BB2825" s="48"/>
      <c r="BC2825" s="44">
        <f t="shared" si="611"/>
        <v>0</v>
      </c>
      <c r="BD2825" s="50">
        <v>1</v>
      </c>
      <c r="BE2825" s="51" t="e">
        <f>IF(AX2825=1,0,IF(AY2825=1,0,IF(BC2825&gt;#REF!,#REF!,IF(OR(AZ2825&gt;0,BD2825&gt;=0),BC2825+([1]สูตร2!H2813*(100%-AZ2825)-BC2825)*BD2825,[1]สูตร2!H2813*(100%-AZ2825)))))</f>
        <v>#REF!</v>
      </c>
      <c r="BF2825" s="31"/>
    </row>
    <row r="2826" spans="1:58" s="5" customFormat="1" ht="24" customHeight="1" x14ac:dyDescent="0.2">
      <c r="A2826" s="31"/>
      <c r="B2826" s="31" t="s">
        <v>65</v>
      </c>
      <c r="C2826" s="31">
        <v>944</v>
      </c>
      <c r="D2826" s="31" t="s">
        <v>71</v>
      </c>
      <c r="E2826" s="31" t="s">
        <v>2182</v>
      </c>
      <c r="F2826" s="31"/>
      <c r="G2826" s="32" t="s">
        <v>2183</v>
      </c>
      <c r="H2826" s="31">
        <v>90</v>
      </c>
      <c r="I2826" s="31">
        <v>2310</v>
      </c>
      <c r="J2826" s="31" t="s">
        <v>2169</v>
      </c>
      <c r="K2826" s="31">
        <v>18</v>
      </c>
      <c r="L2826" s="31">
        <v>2</v>
      </c>
      <c r="M2826" s="31">
        <v>19</v>
      </c>
      <c r="N2826" s="33">
        <v>7419</v>
      </c>
      <c r="O2826" s="33"/>
      <c r="P2826" s="33"/>
      <c r="Q2826" s="33"/>
      <c r="R2826" s="33"/>
      <c r="S2826" s="34" t="str">
        <f t="shared" si="602"/>
        <v>1</v>
      </c>
      <c r="T2826" s="35">
        <f t="shared" si="603"/>
        <v>7419</v>
      </c>
      <c r="U2826" s="36">
        <f>INDEX([1]ราคาที่ดิน!$B:$G,MATCH($C2826,[1]ราคาที่ดิน!$A:$A,0),MATCH($B2826,[1]ราคาที่ดิน!$B$1:$G$1,0))</f>
        <v>50</v>
      </c>
      <c r="V2826" s="37">
        <f t="shared" si="612"/>
        <v>370950</v>
      </c>
      <c r="W2826" s="31"/>
      <c r="X2826" s="31"/>
      <c r="Y2826" s="31"/>
      <c r="Z2826" s="31"/>
      <c r="AA2826" s="31"/>
      <c r="AB2826" s="32"/>
      <c r="AC2826" s="38"/>
      <c r="AD2826" s="39"/>
      <c r="AE2826" s="39"/>
      <c r="AF2826" s="40" t="str">
        <f t="shared" si="604"/>
        <v/>
      </c>
      <c r="AG2826" s="41" t="str">
        <f t="shared" si="605"/>
        <v/>
      </c>
      <c r="AH2826" s="42"/>
      <c r="AI2826" s="42"/>
      <c r="AJ2826" s="42"/>
      <c r="AK2826" s="42"/>
      <c r="AL2826" s="31"/>
      <c r="AM2826" s="43" t="str">
        <f t="shared" si="606"/>
        <v>100</v>
      </c>
      <c r="AN2826" s="44">
        <f>INDEX([1]ราคาสิ่งปลูกสร้าง!$D$6:$CC$47,MATCH($AD2826,[1]ราคาสิ่งปลูกสร้าง!$B$6:$B$45,0),MATCH($C$7,[1]ราคาสิ่งปลูกสร้าง!$D$5:$CC$5,0))</f>
        <v>0</v>
      </c>
      <c r="AO2826" s="44">
        <f t="shared" si="607"/>
        <v>0</v>
      </c>
      <c r="AP2826" s="45">
        <f t="shared" si="608"/>
        <v>0</v>
      </c>
      <c r="AQ2826" s="40">
        <f>IF(AP2826=0,0,INDEX([1]ค่าเสื่อมสิ่งปลูกสร้าง!$A$5:$D$105,MATCH($AP2826,[1]ค่าเสื่อมสิ่งปลูกสร้าง!$A$5:$A$105,0),MATCH(AE2826,[1]ค่าเสื่อมสิ่งปลูกสร้าง!$A$3:$D$3)))</f>
        <v>0</v>
      </c>
      <c r="AR2826" s="44">
        <f t="shared" si="613"/>
        <v>0</v>
      </c>
      <c r="AS2826" s="44">
        <f t="shared" si="614"/>
        <v>370950</v>
      </c>
      <c r="AT2826" s="44">
        <f t="shared" si="615"/>
        <v>370950</v>
      </c>
      <c r="AU2826" s="46">
        <v>0</v>
      </c>
      <c r="AV2826" s="44">
        <f t="shared" si="609"/>
        <v>370950</v>
      </c>
      <c r="AW2826" s="47" t="str">
        <f t="shared" si="610"/>
        <v>0.01</v>
      </c>
      <c r="AX2826" s="48"/>
      <c r="AY2826" s="48"/>
      <c r="AZ2826" s="49">
        <v>0</v>
      </c>
      <c r="BA2826" s="48"/>
      <c r="BB2826" s="48"/>
      <c r="BC2826" s="44">
        <f t="shared" si="611"/>
        <v>0</v>
      </c>
      <c r="BD2826" s="50">
        <v>1</v>
      </c>
      <c r="BE2826" s="51" t="e">
        <f>IF(AX2826=1,0,IF(AY2826=1,0,IF(BC2826&gt;#REF!,#REF!,IF(OR(AZ2826&gt;0,BD2826&gt;=0),BC2826+([1]สูตร2!H2814*(100%-AZ2826)-BC2826)*BD2826,[1]สูตร2!H2814*(100%-AZ2826)))))</f>
        <v>#REF!</v>
      </c>
      <c r="BF2826" s="31"/>
    </row>
    <row r="2827" spans="1:58" s="5" customFormat="1" ht="24" customHeight="1" x14ac:dyDescent="0.2">
      <c r="A2827" s="31">
        <v>939</v>
      </c>
      <c r="B2827" s="31" t="s">
        <v>65</v>
      </c>
      <c r="C2827" s="31">
        <v>949</v>
      </c>
      <c r="D2827" s="31" t="s">
        <v>470</v>
      </c>
      <c r="E2827" s="31" t="s">
        <v>2186</v>
      </c>
      <c r="F2827" s="31"/>
      <c r="G2827" s="32" t="s">
        <v>2183</v>
      </c>
      <c r="H2827" s="31">
        <v>95</v>
      </c>
      <c r="I2827" s="31">
        <v>2315</v>
      </c>
      <c r="J2827" s="31" t="s">
        <v>2169</v>
      </c>
      <c r="K2827" s="31">
        <v>4</v>
      </c>
      <c r="L2827" s="31">
        <v>0</v>
      </c>
      <c r="M2827" s="31">
        <v>84</v>
      </c>
      <c r="N2827" s="33">
        <v>1684</v>
      </c>
      <c r="O2827" s="33"/>
      <c r="P2827" s="33"/>
      <c r="Q2827" s="33"/>
      <c r="R2827" s="33"/>
      <c r="S2827" s="34" t="str">
        <f t="shared" si="602"/>
        <v>1</v>
      </c>
      <c r="T2827" s="35">
        <f t="shared" si="603"/>
        <v>1684</v>
      </c>
      <c r="U2827" s="36">
        <f>INDEX([1]ราคาที่ดิน!$B:$G,MATCH($C2827,[1]ราคาที่ดิน!$A:$A,0),MATCH($B2827,[1]ราคาที่ดิน!$B$1:$G$1,0))</f>
        <v>50</v>
      </c>
      <c r="V2827" s="37">
        <f t="shared" si="612"/>
        <v>84200</v>
      </c>
      <c r="W2827" s="31"/>
      <c r="X2827" s="31"/>
      <c r="Y2827" s="31"/>
      <c r="Z2827" s="31"/>
      <c r="AA2827" s="31"/>
      <c r="AB2827" s="32"/>
      <c r="AC2827" s="38"/>
      <c r="AD2827" s="39"/>
      <c r="AE2827" s="39"/>
      <c r="AF2827" s="40" t="str">
        <f t="shared" si="604"/>
        <v/>
      </c>
      <c r="AG2827" s="41" t="str">
        <f t="shared" si="605"/>
        <v/>
      </c>
      <c r="AH2827" s="42"/>
      <c r="AI2827" s="42"/>
      <c r="AJ2827" s="42"/>
      <c r="AK2827" s="42"/>
      <c r="AL2827" s="31"/>
      <c r="AM2827" s="43" t="str">
        <f t="shared" si="606"/>
        <v>100</v>
      </c>
      <c r="AN2827" s="44">
        <f>INDEX([1]ราคาสิ่งปลูกสร้าง!$D$6:$CC$47,MATCH($AD2827,[1]ราคาสิ่งปลูกสร้าง!$B$6:$B$45,0),MATCH($C$7,[1]ราคาสิ่งปลูกสร้าง!$D$5:$CC$5,0))</f>
        <v>0</v>
      </c>
      <c r="AO2827" s="44">
        <f t="shared" si="607"/>
        <v>0</v>
      </c>
      <c r="AP2827" s="45">
        <f t="shared" si="608"/>
        <v>0</v>
      </c>
      <c r="AQ2827" s="40">
        <f>IF(AP2827=0,0,INDEX([1]ค่าเสื่อมสิ่งปลูกสร้าง!$A$5:$D$105,MATCH($AP2827,[1]ค่าเสื่อมสิ่งปลูกสร้าง!$A$5:$A$105,0),MATCH(AE2827,[1]ค่าเสื่อมสิ่งปลูกสร้าง!$A$3:$D$3)))</f>
        <v>0</v>
      </c>
      <c r="AR2827" s="44">
        <f t="shared" si="613"/>
        <v>0</v>
      </c>
      <c r="AS2827" s="44">
        <f t="shared" si="614"/>
        <v>84200</v>
      </c>
      <c r="AT2827" s="44">
        <f t="shared" si="615"/>
        <v>84200</v>
      </c>
      <c r="AU2827" s="46">
        <v>0</v>
      </c>
      <c r="AV2827" s="44">
        <f t="shared" si="609"/>
        <v>84200</v>
      </c>
      <c r="AW2827" s="47" t="str">
        <f t="shared" si="610"/>
        <v>0.01</v>
      </c>
      <c r="AX2827" s="48"/>
      <c r="AY2827" s="48"/>
      <c r="AZ2827" s="49">
        <v>0</v>
      </c>
      <c r="BA2827" s="48"/>
      <c r="BB2827" s="48"/>
      <c r="BC2827" s="44">
        <f t="shared" si="611"/>
        <v>0</v>
      </c>
      <c r="BD2827" s="50">
        <v>1</v>
      </c>
      <c r="BE2827" s="51" t="e">
        <f>IF(AX2827=1,0,IF(AY2827=1,0,IF(BC2827&gt;#REF!,#REF!,IF(OR(AZ2827&gt;0,BD2827&gt;=0),BC2827+([1]สูตร2!H2815*(100%-AZ2827)-BC2827)*BD2827,[1]สูตร2!H2815*(100%-AZ2827)))))</f>
        <v>#REF!</v>
      </c>
      <c r="BF2827" s="31"/>
    </row>
    <row r="2828" spans="1:58" s="5" customFormat="1" ht="24" customHeight="1" x14ac:dyDescent="0.2">
      <c r="A2828" s="31">
        <v>940</v>
      </c>
      <c r="B2828" s="31" t="s">
        <v>65</v>
      </c>
      <c r="C2828" s="31">
        <v>950</v>
      </c>
      <c r="D2828" s="31" t="s">
        <v>71</v>
      </c>
      <c r="E2828" s="31" t="s">
        <v>2187</v>
      </c>
      <c r="F2828" s="31"/>
      <c r="G2828" s="32" t="s">
        <v>2183</v>
      </c>
      <c r="H2828" s="31">
        <v>96</v>
      </c>
      <c r="I2828" s="31">
        <v>2316</v>
      </c>
      <c r="J2828" s="31" t="s">
        <v>2169</v>
      </c>
      <c r="K2828" s="31">
        <v>4</v>
      </c>
      <c r="L2828" s="31">
        <v>0</v>
      </c>
      <c r="M2828" s="31">
        <v>78</v>
      </c>
      <c r="N2828" s="33">
        <v>1678</v>
      </c>
      <c r="O2828" s="33"/>
      <c r="P2828" s="33"/>
      <c r="Q2828" s="33"/>
      <c r="R2828" s="33"/>
      <c r="S2828" s="34" t="str">
        <f t="shared" si="602"/>
        <v>1</v>
      </c>
      <c r="T2828" s="35">
        <f t="shared" si="603"/>
        <v>1678</v>
      </c>
      <c r="U2828" s="36">
        <f>INDEX([1]ราคาที่ดิน!$B:$G,MATCH($C2828,[1]ราคาที่ดิน!$A:$A,0),MATCH($B2828,[1]ราคาที่ดิน!$B$1:$G$1,0))</f>
        <v>180</v>
      </c>
      <c r="V2828" s="37">
        <f t="shared" si="612"/>
        <v>302040</v>
      </c>
      <c r="W2828" s="31"/>
      <c r="X2828" s="31"/>
      <c r="Y2828" s="31"/>
      <c r="Z2828" s="31"/>
      <c r="AA2828" s="31"/>
      <c r="AB2828" s="32"/>
      <c r="AC2828" s="38"/>
      <c r="AD2828" s="39"/>
      <c r="AE2828" s="39"/>
      <c r="AF2828" s="40" t="str">
        <f t="shared" si="604"/>
        <v/>
      </c>
      <c r="AG2828" s="41" t="str">
        <f t="shared" si="605"/>
        <v/>
      </c>
      <c r="AH2828" s="42"/>
      <c r="AI2828" s="42"/>
      <c r="AJ2828" s="42"/>
      <c r="AK2828" s="42"/>
      <c r="AL2828" s="31"/>
      <c r="AM2828" s="43" t="str">
        <f t="shared" si="606"/>
        <v>100</v>
      </c>
      <c r="AN2828" s="44">
        <f>INDEX([1]ราคาสิ่งปลูกสร้าง!$D$6:$CC$47,MATCH($AD2828,[1]ราคาสิ่งปลูกสร้าง!$B$6:$B$45,0),MATCH($C$7,[1]ราคาสิ่งปลูกสร้าง!$D$5:$CC$5,0))</f>
        <v>0</v>
      </c>
      <c r="AO2828" s="44">
        <f t="shared" si="607"/>
        <v>0</v>
      </c>
      <c r="AP2828" s="45">
        <f t="shared" si="608"/>
        <v>0</v>
      </c>
      <c r="AQ2828" s="40">
        <f>IF(AP2828=0,0,INDEX([1]ค่าเสื่อมสิ่งปลูกสร้าง!$A$5:$D$105,MATCH($AP2828,[1]ค่าเสื่อมสิ่งปลูกสร้าง!$A$5:$A$105,0),MATCH(AE2828,[1]ค่าเสื่อมสิ่งปลูกสร้าง!$A$3:$D$3)))</f>
        <v>0</v>
      </c>
      <c r="AR2828" s="44">
        <f t="shared" si="613"/>
        <v>0</v>
      </c>
      <c r="AS2828" s="44">
        <f t="shared" si="614"/>
        <v>302040</v>
      </c>
      <c r="AT2828" s="44">
        <f t="shared" si="615"/>
        <v>302040</v>
      </c>
      <c r="AU2828" s="46">
        <v>0</v>
      </c>
      <c r="AV2828" s="44">
        <f t="shared" si="609"/>
        <v>302040</v>
      </c>
      <c r="AW2828" s="47" t="str">
        <f t="shared" si="610"/>
        <v>0.01</v>
      </c>
      <c r="AX2828" s="48"/>
      <c r="AY2828" s="48"/>
      <c r="AZ2828" s="49">
        <v>0</v>
      </c>
      <c r="BA2828" s="48"/>
      <c r="BB2828" s="48"/>
      <c r="BC2828" s="44">
        <f t="shared" si="611"/>
        <v>0</v>
      </c>
      <c r="BD2828" s="50">
        <v>1</v>
      </c>
      <c r="BE2828" s="51" t="e">
        <f>IF(AX2828=1,0,IF(AY2828=1,0,IF(BC2828&gt;#REF!,#REF!,IF(OR(AZ2828&gt;0,BD2828&gt;=0),BC2828+([1]สูตร2!H2816*(100%-AZ2828)-BC2828)*BD2828,[1]สูตร2!H2816*(100%-AZ2828)))))</f>
        <v>#REF!</v>
      </c>
      <c r="BF2828" s="31"/>
    </row>
    <row r="2829" spans="1:58" s="5" customFormat="1" ht="24" customHeight="1" x14ac:dyDescent="0.2">
      <c r="A2829" s="31">
        <v>941</v>
      </c>
      <c r="B2829" s="31" t="s">
        <v>65</v>
      </c>
      <c r="C2829" s="31">
        <v>13160</v>
      </c>
      <c r="D2829" s="31" t="s">
        <v>66</v>
      </c>
      <c r="E2829" s="31" t="s">
        <v>2188</v>
      </c>
      <c r="F2829" s="31"/>
      <c r="G2829" s="32" t="s">
        <v>2189</v>
      </c>
      <c r="H2829" s="31">
        <v>33</v>
      </c>
      <c r="I2829" s="31" t="s">
        <v>104</v>
      </c>
      <c r="J2829" s="31" t="s">
        <v>2169</v>
      </c>
      <c r="K2829" s="31">
        <v>0</v>
      </c>
      <c r="L2829" s="31">
        <v>0</v>
      </c>
      <c r="M2829" s="31">
        <v>30</v>
      </c>
      <c r="N2829" s="33"/>
      <c r="O2829" s="33">
        <v>30</v>
      </c>
      <c r="P2829" s="33"/>
      <c r="Q2829" s="33"/>
      <c r="R2829" s="33"/>
      <c r="S2829" s="34" t="str">
        <f t="shared" si="602"/>
        <v>2</v>
      </c>
      <c r="T2829" s="35">
        <f t="shared" si="603"/>
        <v>30</v>
      </c>
      <c r="U2829" s="36">
        <f>INDEX([1]ราคาที่ดิน!$B:$G,MATCH($C2829,[1]ราคาที่ดิน!$A:$A,0),MATCH($B2829,[1]ราคาที่ดิน!$B$1:$G$1,0))</f>
        <v>50</v>
      </c>
      <c r="V2829" s="37">
        <f t="shared" si="612"/>
        <v>1500</v>
      </c>
      <c r="W2829" s="31">
        <v>1</v>
      </c>
      <c r="X2829" s="31">
        <v>2</v>
      </c>
      <c r="Y2829" s="31" t="s">
        <v>71</v>
      </c>
      <c r="Z2829" s="31" t="s">
        <v>2190</v>
      </c>
      <c r="AA2829" s="31"/>
      <c r="AB2829" s="32" t="s">
        <v>2189</v>
      </c>
      <c r="AC2829" s="38"/>
      <c r="AD2829" s="39" t="s">
        <v>73</v>
      </c>
      <c r="AE2829" s="39" t="s">
        <v>74</v>
      </c>
      <c r="AF2829" s="40" t="str">
        <f t="shared" si="604"/>
        <v>2</v>
      </c>
      <c r="AG2829" s="41">
        <f t="shared" si="605"/>
        <v>108</v>
      </c>
      <c r="AH2829" s="42"/>
      <c r="AI2829" s="42">
        <v>108</v>
      </c>
      <c r="AJ2829" s="42"/>
      <c r="AK2829" s="42"/>
      <c r="AL2829" s="31">
        <v>12</v>
      </c>
      <c r="AM2829" s="43" t="str">
        <f t="shared" si="606"/>
        <v>100</v>
      </c>
      <c r="AN2829" s="44">
        <f>INDEX([1]ราคาสิ่งปลูกสร้าง!$D$6:$CC$47,MATCH($AD2829,[1]ราคาสิ่งปลูกสร้าง!$B$6:$B$45,0),MATCH($C$7,[1]ราคาสิ่งปลูกสร้าง!$D$5:$CC$5,0))</f>
        <v>6500</v>
      </c>
      <c r="AO2829" s="44">
        <f t="shared" si="607"/>
        <v>702000</v>
      </c>
      <c r="AP2829" s="45">
        <f t="shared" si="608"/>
        <v>12</v>
      </c>
      <c r="AQ2829" s="40">
        <f>IF(AP2829=0,0,INDEX([1]ค่าเสื่อมสิ่งปลูกสร้าง!$A$5:$D$105,MATCH($AP2829,[1]ค่าเสื่อมสิ่งปลูกสร้าง!$A$5:$A$105,0),MATCH(AE2829,[1]ค่าเสื่อมสิ่งปลูกสร้าง!$A$3:$D$3)))</f>
        <v>14</v>
      </c>
      <c r="AR2829" s="44">
        <f t="shared" si="613"/>
        <v>603720</v>
      </c>
      <c r="AS2829" s="44">
        <f t="shared" si="614"/>
        <v>605220</v>
      </c>
      <c r="AT2829" s="44">
        <f t="shared" si="615"/>
        <v>605220</v>
      </c>
      <c r="AU2829" s="46">
        <v>0</v>
      </c>
      <c r="AV2829" s="44">
        <f t="shared" si="609"/>
        <v>605220</v>
      </c>
      <c r="AW2829" s="47" t="str">
        <f t="shared" si="610"/>
        <v>0.02</v>
      </c>
      <c r="AX2829" s="48"/>
      <c r="AY2829" s="48"/>
      <c r="AZ2829" s="49">
        <v>0</v>
      </c>
      <c r="BA2829" s="48"/>
      <c r="BB2829" s="48"/>
      <c r="BC2829" s="44">
        <f t="shared" si="611"/>
        <v>0</v>
      </c>
      <c r="BD2829" s="50">
        <v>1</v>
      </c>
      <c r="BE2829" s="51" t="e">
        <f>IF(AX2829=1,0,IF(AY2829=1,0,IF(BC2829&gt;#REF!,#REF!,IF(OR(AZ2829&gt;0,BD2829&gt;=0),BC2829+([1]สูตร2!H2817*(100%-AZ2829)-BC2829)*BD2829,[1]สูตร2!H2817*(100%-AZ2829)))))</f>
        <v>#REF!</v>
      </c>
      <c r="BF2829" s="31"/>
    </row>
    <row r="2830" spans="1:58" s="5" customFormat="1" ht="24" customHeight="1" x14ac:dyDescent="0.2">
      <c r="A2830" s="31"/>
      <c r="B2830" s="31" t="s">
        <v>65</v>
      </c>
      <c r="C2830" s="31">
        <v>13160</v>
      </c>
      <c r="D2830" s="31" t="s">
        <v>66</v>
      </c>
      <c r="E2830" s="31" t="s">
        <v>2188</v>
      </c>
      <c r="F2830" s="31"/>
      <c r="G2830" s="32" t="s">
        <v>2189</v>
      </c>
      <c r="H2830" s="31">
        <v>33</v>
      </c>
      <c r="I2830" s="31" t="s">
        <v>104</v>
      </c>
      <c r="J2830" s="31" t="s">
        <v>2169</v>
      </c>
      <c r="K2830" s="31">
        <v>0</v>
      </c>
      <c r="L2830" s="31">
        <v>0</v>
      </c>
      <c r="M2830" s="31">
        <v>20</v>
      </c>
      <c r="N2830" s="33"/>
      <c r="O2830" s="33">
        <v>20</v>
      </c>
      <c r="P2830" s="33"/>
      <c r="Q2830" s="33"/>
      <c r="R2830" s="33"/>
      <c r="S2830" s="34" t="str">
        <f t="shared" si="602"/>
        <v>2</v>
      </c>
      <c r="T2830" s="35">
        <f t="shared" si="603"/>
        <v>20</v>
      </c>
      <c r="U2830" s="36">
        <f>INDEX([1]ราคาที่ดิน!$B:$G,MATCH($C2830,[1]ราคาที่ดิน!$A:$A,0),MATCH($B2830,[1]ราคาที่ดิน!$B$1:$G$1,0))</f>
        <v>50</v>
      </c>
      <c r="V2830" s="37">
        <f t="shared" si="612"/>
        <v>1000</v>
      </c>
      <c r="W2830" s="31">
        <v>2</v>
      </c>
      <c r="X2830" s="31">
        <v>2</v>
      </c>
      <c r="Y2830" s="31" t="s">
        <v>71</v>
      </c>
      <c r="Z2830" s="31" t="s">
        <v>2190</v>
      </c>
      <c r="AA2830" s="31"/>
      <c r="AB2830" s="32" t="s">
        <v>2189</v>
      </c>
      <c r="AC2830" s="38"/>
      <c r="AD2830" s="39" t="s">
        <v>75</v>
      </c>
      <c r="AE2830" s="39" t="s">
        <v>94</v>
      </c>
      <c r="AF2830" s="40" t="str">
        <f t="shared" si="604"/>
        <v>1</v>
      </c>
      <c r="AG2830" s="41">
        <f t="shared" si="605"/>
        <v>14</v>
      </c>
      <c r="AH2830" s="42">
        <v>14</v>
      </c>
      <c r="AI2830" s="42"/>
      <c r="AJ2830" s="42"/>
      <c r="AK2830" s="42"/>
      <c r="AL2830" s="31">
        <v>15</v>
      </c>
      <c r="AM2830" s="43" t="str">
        <f t="shared" si="606"/>
        <v>100</v>
      </c>
      <c r="AN2830" s="44">
        <f>INDEX([1]ราคาสิ่งปลูกสร้าง!$D$6:$CC$47,MATCH($AD2830,[1]ราคาสิ่งปลูกสร้าง!$B$6:$B$45,0),MATCH($C$7,[1]ราคาสิ่งปลูกสร้าง!$D$5:$CC$5,0))</f>
        <v>5400</v>
      </c>
      <c r="AO2830" s="44">
        <f t="shared" si="607"/>
        <v>75600</v>
      </c>
      <c r="AP2830" s="45">
        <f t="shared" si="608"/>
        <v>15</v>
      </c>
      <c r="AQ2830" s="40">
        <f>IF(AP2830=0,0,INDEX([1]ค่าเสื่อมสิ่งปลูกสร้าง!$A$5:$D$105,MATCH($AP2830,[1]ค่าเสื่อมสิ่งปลูกสร้าง!$A$5:$A$105,0),MATCH(AE2830,[1]ค่าเสื่อมสิ่งปลูกสร้าง!$A$3:$D$3)))</f>
        <v>20</v>
      </c>
      <c r="AR2830" s="44">
        <f t="shared" si="613"/>
        <v>60480</v>
      </c>
      <c r="AS2830" s="44">
        <f t="shared" si="614"/>
        <v>61480</v>
      </c>
      <c r="AT2830" s="44">
        <f t="shared" si="615"/>
        <v>61480</v>
      </c>
      <c r="AU2830" s="46">
        <v>0</v>
      </c>
      <c r="AV2830" s="44">
        <f t="shared" si="609"/>
        <v>61480</v>
      </c>
      <c r="AW2830" s="47" t="str">
        <f t="shared" si="610"/>
        <v>0.01</v>
      </c>
      <c r="AX2830" s="48"/>
      <c r="AY2830" s="48"/>
      <c r="AZ2830" s="49">
        <v>0</v>
      </c>
      <c r="BA2830" s="48"/>
      <c r="BB2830" s="48"/>
      <c r="BC2830" s="44">
        <f t="shared" si="611"/>
        <v>0</v>
      </c>
      <c r="BD2830" s="50">
        <v>1</v>
      </c>
      <c r="BE2830" s="51" t="e">
        <f>IF(AX2830=1,0,IF(AY2830=1,0,IF(BC2830&gt;#REF!,#REF!,IF(OR(AZ2830&gt;0,BD2830&gt;=0),BC2830+([1]สูตร2!H2818*(100%-AZ2830)-BC2830)*BD2830,[1]สูตร2!H2818*(100%-AZ2830)))))</f>
        <v>#REF!</v>
      </c>
      <c r="BF2830" s="31"/>
    </row>
    <row r="2831" spans="1:58" s="5" customFormat="1" ht="24" customHeight="1" x14ac:dyDescent="0.2">
      <c r="A2831" s="31"/>
      <c r="B2831" s="31" t="s">
        <v>65</v>
      </c>
      <c r="C2831" s="31">
        <v>13160</v>
      </c>
      <c r="D2831" s="31" t="s">
        <v>66</v>
      </c>
      <c r="E2831" s="31" t="s">
        <v>2188</v>
      </c>
      <c r="F2831" s="31"/>
      <c r="G2831" s="32" t="s">
        <v>2189</v>
      </c>
      <c r="H2831" s="31">
        <v>33</v>
      </c>
      <c r="I2831" s="31" t="s">
        <v>104</v>
      </c>
      <c r="J2831" s="31" t="s">
        <v>2169</v>
      </c>
      <c r="K2831" s="31">
        <v>0</v>
      </c>
      <c r="L2831" s="31">
        <v>0</v>
      </c>
      <c r="M2831" s="31">
        <v>7</v>
      </c>
      <c r="N2831" s="33"/>
      <c r="O2831" s="33">
        <v>7</v>
      </c>
      <c r="P2831" s="33"/>
      <c r="Q2831" s="33"/>
      <c r="R2831" s="33"/>
      <c r="S2831" s="34" t="str">
        <f t="shared" ref="S2831:S2894" si="616">IF(N2831&gt;=1,"1",IF(O2831&gt;=1,"2",IF(P2831&gt;=1,"3",IF(Q2831&gt;=1,"4",IF(R2831&gt;=1,"5","")))))</f>
        <v>2</v>
      </c>
      <c r="T2831" s="35">
        <f t="shared" ref="T2831:T2894" si="617">N2831+O2831+P2831+Q2831+R2831</f>
        <v>7</v>
      </c>
      <c r="U2831" s="36">
        <f>INDEX([1]ราคาที่ดิน!$B:$G,MATCH($C2831,[1]ราคาที่ดิน!$A:$A,0),MATCH($B2831,[1]ราคาที่ดิน!$B$1:$G$1,0))</f>
        <v>50</v>
      </c>
      <c r="V2831" s="37">
        <f t="shared" si="612"/>
        <v>350</v>
      </c>
      <c r="W2831" s="31">
        <v>3</v>
      </c>
      <c r="X2831" s="31">
        <v>2</v>
      </c>
      <c r="Y2831" s="31" t="s">
        <v>71</v>
      </c>
      <c r="Z2831" s="31" t="s">
        <v>2190</v>
      </c>
      <c r="AA2831" s="31"/>
      <c r="AB2831" s="32" t="s">
        <v>2189</v>
      </c>
      <c r="AC2831" s="38"/>
      <c r="AD2831" s="39" t="s">
        <v>75</v>
      </c>
      <c r="AE2831" s="39" t="s">
        <v>76</v>
      </c>
      <c r="AF2831" s="40" t="str">
        <f t="shared" ref="AF2831:AF2894" si="618">IF(AH2831&gt;=1,"1",IF(AI2831&gt;=1,"2",IF(AJ2831&gt;=1,"3",IF(AK2831&gt;=1,"4",""))))</f>
        <v>1</v>
      </c>
      <c r="AG2831" s="41">
        <f t="shared" ref="AG2831:AG2894" si="619">IF(AH2831&gt;=1,AH2831,IF(AI2831&gt;=1,AI2831,IF(AJ2831&gt;=1,AJ2831,IF(AK2831&gt;=1,AK2831,""))))</f>
        <v>10.5</v>
      </c>
      <c r="AH2831" s="42">
        <v>10.5</v>
      </c>
      <c r="AI2831" s="42"/>
      <c r="AJ2831" s="42"/>
      <c r="AK2831" s="42"/>
      <c r="AL2831" s="31">
        <v>15</v>
      </c>
      <c r="AM2831" s="43" t="str">
        <f t="shared" ref="AM2831:AM2894" si="620">IF(OR(S2831&gt;=1,AF2831&gt;=1),"100","")</f>
        <v>100</v>
      </c>
      <c r="AN2831" s="44">
        <f>INDEX([1]ราคาสิ่งปลูกสร้าง!$D$6:$CC$47,MATCH($AD2831,[1]ราคาสิ่งปลูกสร้าง!$B$6:$B$45,0),MATCH($C$7,[1]ราคาสิ่งปลูกสร้าง!$D$5:$CC$5,0))</f>
        <v>5400</v>
      </c>
      <c r="AO2831" s="44">
        <f t="shared" ref="AO2831:AO2894" si="621">(AH2831+AI2831+AJ2831+AK2831)*$AN2831</f>
        <v>56700</v>
      </c>
      <c r="AP2831" s="45">
        <f t="shared" ref="AP2831:AP2894" si="622">AL2831</f>
        <v>15</v>
      </c>
      <c r="AQ2831" s="40">
        <f>IF(AP2831=0,0,INDEX([1]ค่าเสื่อมสิ่งปลูกสร้าง!$A$5:$D$105,MATCH($AP2831,[1]ค่าเสื่อมสิ่งปลูกสร้าง!$A$5:$A$105,0),MATCH(AE2831,[1]ค่าเสื่อมสิ่งปลูกสร้าง!$A$3:$D$3)))</f>
        <v>65</v>
      </c>
      <c r="AR2831" s="44">
        <f t="shared" si="613"/>
        <v>19845</v>
      </c>
      <c r="AS2831" s="44">
        <f t="shared" si="614"/>
        <v>20195</v>
      </c>
      <c r="AT2831" s="44">
        <f t="shared" si="615"/>
        <v>20195</v>
      </c>
      <c r="AU2831" s="46">
        <v>0</v>
      </c>
      <c r="AV2831" s="44">
        <f t="shared" ref="AV2831:AV2894" si="623">IF($AT2831-$AU2831&lt;0,0,$AT2831-$AU2831)</f>
        <v>20195</v>
      </c>
      <c r="AW2831" s="47" t="str">
        <f t="shared" ref="AW2831:AW2894" si="624">IF(OR(N2831&gt;=1,AH2831&gt;=1)*AND(AV2831=0),"0",IF(OR(N2831&gt;=1,AH2831&gt;=1)*AND(AV2831&lt;=75000000),"0.01",IF(OR(N2831&gt;=1,AH2831&gt;=1)*AND(AV2831&lt;=100000000),"0.01/0.03",IF(OR(N2831&gt;=1,AH2831&gt;=1)*AND(AV2831&lt;=500000000),"0.01/0.03/0.05",IF(OR(N2831&gt;=1,AH2831&gt;=1)*AND(AV2831&lt;=1000000000),"0.01/0.03/0.05/0.07",IF(OR(N2831&gt;=1,AH2831&gt;=1)*AND(AV2831&gt;100000000),"0.01/0.03/0.05/0.07/0.1",IF(AND(AC2831=1,AV2831=0),"0",IF(AND(AC2831=1,AV2831&lt;=25000000),"0.03",IF(AND(AC2831=1,AV2831&lt;=50000000),"0.03/0.05",IF(AND(AC2831=1,AV2831&gt;50000000),"0.03/0.05/0.1",IF(AND(AC2831=2,AV2831=0),"0",IF(AND(AC2831=2,AV2831&lt;=40000000),"0.02",IF(AND(AC2831=2,AV2831&lt;=65000000),"0.02/0.03",IF(AND(AC2831=2,AV2831&lt;=90000000),"0.02/0.03/0.05",IF(AND(AC2831=2,AV2831&gt;90000000),"0.02/0.03/0.05/0.1",IF(AND(AC2831=1,AV2831&gt;50000000),"0.1",IF(OR(O2831&gt;=1,AI2831&gt;=1)*AND(AV2831=0),"0",IF(OR(O2831&gt;=1,AI2831&gt;=1)*AND(AV2831&lt;=50000000),"0.02",IF(OR(O2831&gt;=1,AI2831&gt;=1)*AND(AV2831&lt;=75000000),"0.02/0.03",IF(OR(O2831&gt;=1,AI2831&gt;=1)*AND(AV2831&lt;=100000000),"0.02/0.03/0.05",IF(OR(O2831&gt;=1,AI2831&gt;=1)*AND(AV2831&gt;100000000),"0.02/0.03/0.05/0.1",IF(OR(P2831&gt;=1,AJ2831&gt;=1)*AND(AV2831=0),"0",IF(OR(P2831&gt;=1,AJ2831&gt;=1)*AND(AV2831&lt;=50000000),"0.3",IF(OR(P2831&gt;=1,AJ2831&gt;=1)*AND(AV2831&lt;=200000000),"0.3/0.4",IF(OR(P2831&gt;=1,AJ2831&gt;=1)*AND(AV2831&lt;=1000000000),"0.3/0.4/0.5",IF(OR(P2831&gt;=1,AJ2831&gt;=1)*AND(AV2831&lt;=5000000000),"0.3/0.4/0.5/0.6",IF(OR(P2831&gt;=1,AJ2831&gt;=1)*AND(AV2831&gt;5000000000),"0.3/0.4/0.5/0.6/0.7",IF(OR(Q2831&gt;=1,AK2831&gt;=1)*AND(AV2831=0),"0",IF(OR(Q2831&gt;=1,AK2831&gt;=1)*AND(AV2831&lt;=50000000),"0.3",IF(OR(Q2831&gt;=1,AK2831&gt;=1)*AND(AV2831&lt;=200000000),"0.3/0.4",IF(OR(Q2831&gt;=1,AK2831&gt;=1)*AND(AV2831&lt;=1000000000),"0.3/0.4/0.5",IF(OR(Q2831&gt;=1,AK2831&gt;=1)*AND(AV2831&lt;=5000000000),"0.3/0.4/0.5/0.6",IF(OR(Q2831&gt;=1,AK2831&gt;=1)*AND(AV2831&gt;5000000000),"0.3/0.4/0.5/0.6/0.7")))))))))))))))))))))))))))))))))</f>
        <v>0.01</v>
      </c>
      <c r="AX2831" s="48"/>
      <c r="AY2831" s="48"/>
      <c r="AZ2831" s="49">
        <v>0</v>
      </c>
      <c r="BA2831" s="48"/>
      <c r="BB2831" s="48"/>
      <c r="BC2831" s="44">
        <f t="shared" ref="BC2831:BC2894" si="625">BA2831+BB2831</f>
        <v>0</v>
      </c>
      <c r="BD2831" s="50">
        <v>1</v>
      </c>
      <c r="BE2831" s="51" t="e">
        <f>IF(AX2831=1,0,IF(AY2831=1,0,IF(BC2831&gt;#REF!,#REF!,IF(OR(AZ2831&gt;0,BD2831&gt;=0),BC2831+([1]สูตร2!H2819*(100%-AZ2831)-BC2831)*BD2831,[1]สูตร2!H2819*(100%-AZ2831)))))</f>
        <v>#REF!</v>
      </c>
      <c r="BF2831" s="31"/>
    </row>
    <row r="2832" spans="1:58" s="5" customFormat="1" ht="24" customHeight="1" x14ac:dyDescent="0.2">
      <c r="A2832" s="31"/>
      <c r="B2832" s="31" t="s">
        <v>65</v>
      </c>
      <c r="C2832" s="31">
        <v>18490</v>
      </c>
      <c r="D2832" s="31" t="s">
        <v>66</v>
      </c>
      <c r="E2832" s="31" t="s">
        <v>2188</v>
      </c>
      <c r="F2832" s="31"/>
      <c r="G2832" s="32" t="s">
        <v>2189</v>
      </c>
      <c r="H2832" s="31">
        <v>52</v>
      </c>
      <c r="I2832" s="31">
        <v>-1150</v>
      </c>
      <c r="J2832" s="31" t="s">
        <v>2169</v>
      </c>
      <c r="K2832" s="31">
        <v>21</v>
      </c>
      <c r="L2832" s="31">
        <v>3</v>
      </c>
      <c r="M2832" s="31">
        <v>83</v>
      </c>
      <c r="N2832" s="33">
        <v>8783</v>
      </c>
      <c r="O2832" s="33"/>
      <c r="P2832" s="33"/>
      <c r="Q2832" s="33"/>
      <c r="R2832" s="33"/>
      <c r="S2832" s="34" t="str">
        <f t="shared" si="616"/>
        <v>1</v>
      </c>
      <c r="T2832" s="35">
        <f t="shared" si="617"/>
        <v>8783</v>
      </c>
      <c r="U2832" s="36">
        <f>INDEX([1]ราคาที่ดิน!$B:$G,MATCH($C2832,[1]ราคาที่ดิน!$A:$A,0),MATCH($B2832,[1]ราคาที่ดิน!$B$1:$G$1,0))</f>
        <v>50</v>
      </c>
      <c r="V2832" s="37">
        <f t="shared" si="612"/>
        <v>439150</v>
      </c>
      <c r="W2832" s="31"/>
      <c r="X2832" s="31"/>
      <c r="Y2832" s="31"/>
      <c r="Z2832" s="31"/>
      <c r="AA2832" s="31"/>
      <c r="AB2832" s="32"/>
      <c r="AC2832" s="38"/>
      <c r="AD2832" s="39"/>
      <c r="AE2832" s="39"/>
      <c r="AF2832" s="40" t="str">
        <f t="shared" si="618"/>
        <v/>
      </c>
      <c r="AG2832" s="41" t="str">
        <f t="shared" si="619"/>
        <v/>
      </c>
      <c r="AH2832" s="42"/>
      <c r="AI2832" s="42"/>
      <c r="AJ2832" s="42"/>
      <c r="AK2832" s="42"/>
      <c r="AL2832" s="31"/>
      <c r="AM2832" s="43" t="str">
        <f t="shared" si="620"/>
        <v>100</v>
      </c>
      <c r="AN2832" s="44">
        <f>INDEX([1]ราคาสิ่งปลูกสร้าง!$D$6:$CC$47,MATCH($AD2832,[1]ราคาสิ่งปลูกสร้าง!$B$6:$B$45,0),MATCH($C$7,[1]ราคาสิ่งปลูกสร้าง!$D$5:$CC$5,0))</f>
        <v>0</v>
      </c>
      <c r="AO2832" s="44">
        <f t="shared" si="621"/>
        <v>0</v>
      </c>
      <c r="AP2832" s="45">
        <f t="shared" si="622"/>
        <v>0</v>
      </c>
      <c r="AQ2832" s="40">
        <f>IF(AP2832=0,0,INDEX([1]ค่าเสื่อมสิ่งปลูกสร้าง!$A$5:$D$105,MATCH($AP2832,[1]ค่าเสื่อมสิ่งปลูกสร้าง!$A$5:$A$105,0),MATCH(AE2832,[1]ค่าเสื่อมสิ่งปลูกสร้าง!$A$3:$D$3)))</f>
        <v>0</v>
      </c>
      <c r="AR2832" s="44">
        <f t="shared" si="613"/>
        <v>0</v>
      </c>
      <c r="AS2832" s="44">
        <f t="shared" si="614"/>
        <v>439150</v>
      </c>
      <c r="AT2832" s="44">
        <f t="shared" si="615"/>
        <v>439150</v>
      </c>
      <c r="AU2832" s="46">
        <v>0</v>
      </c>
      <c r="AV2832" s="44">
        <f t="shared" si="623"/>
        <v>439150</v>
      </c>
      <c r="AW2832" s="47" t="str">
        <f t="shared" si="624"/>
        <v>0.01</v>
      </c>
      <c r="AX2832" s="48"/>
      <c r="AY2832" s="48"/>
      <c r="AZ2832" s="49">
        <v>0</v>
      </c>
      <c r="BA2832" s="48"/>
      <c r="BB2832" s="48"/>
      <c r="BC2832" s="44">
        <f t="shared" si="625"/>
        <v>0</v>
      </c>
      <c r="BD2832" s="50">
        <v>1</v>
      </c>
      <c r="BE2832" s="51" t="e">
        <f>IF(AX2832=1,0,IF(AY2832=1,0,IF(BC2832&gt;#REF!,#REF!,IF(OR(AZ2832&gt;0,BD2832&gt;=0),BC2832+([1]สูตร2!H2820*(100%-AZ2832)-BC2832)*BD2832,[1]สูตร2!H2820*(100%-AZ2832)))))</f>
        <v>#REF!</v>
      </c>
      <c r="BF2832" s="31"/>
    </row>
    <row r="2833" spans="1:58" s="5" customFormat="1" ht="24" customHeight="1" x14ac:dyDescent="0.2">
      <c r="A2833" s="31"/>
      <c r="B2833" s="31" t="s">
        <v>65</v>
      </c>
      <c r="C2833" s="31">
        <v>13128</v>
      </c>
      <c r="D2833" s="31" t="s">
        <v>66</v>
      </c>
      <c r="E2833" s="31" t="s">
        <v>2188</v>
      </c>
      <c r="F2833" s="31"/>
      <c r="G2833" s="32" t="s">
        <v>2189</v>
      </c>
      <c r="H2833" s="31">
        <v>2</v>
      </c>
      <c r="I2833" s="31" t="s">
        <v>104</v>
      </c>
      <c r="J2833" s="31" t="s">
        <v>2169</v>
      </c>
      <c r="K2833" s="31">
        <v>0</v>
      </c>
      <c r="L2833" s="31">
        <v>0</v>
      </c>
      <c r="M2833" s="31">
        <v>88</v>
      </c>
      <c r="N2833" s="33">
        <v>88</v>
      </c>
      <c r="O2833" s="33"/>
      <c r="P2833" s="33"/>
      <c r="Q2833" s="33"/>
      <c r="R2833" s="33"/>
      <c r="S2833" s="34" t="str">
        <f t="shared" si="616"/>
        <v>1</v>
      </c>
      <c r="T2833" s="35">
        <f t="shared" si="617"/>
        <v>88</v>
      </c>
      <c r="U2833" s="36">
        <f>INDEX([1]ราคาที่ดิน!$B:$G,MATCH($C2833,[1]ราคาที่ดิน!$A:$A,0),MATCH($B2833,[1]ราคาที่ดิน!$B$1:$G$1,0))</f>
        <v>50</v>
      </c>
      <c r="V2833" s="37">
        <f t="shared" si="612"/>
        <v>4400</v>
      </c>
      <c r="W2833" s="31"/>
      <c r="X2833" s="31"/>
      <c r="Y2833" s="31"/>
      <c r="Z2833" s="31"/>
      <c r="AA2833" s="31"/>
      <c r="AB2833" s="32"/>
      <c r="AC2833" s="38"/>
      <c r="AD2833" s="39"/>
      <c r="AE2833" s="39"/>
      <c r="AF2833" s="40" t="str">
        <f t="shared" si="618"/>
        <v/>
      </c>
      <c r="AG2833" s="41" t="str">
        <f t="shared" si="619"/>
        <v/>
      </c>
      <c r="AH2833" s="42"/>
      <c r="AI2833" s="42"/>
      <c r="AJ2833" s="42"/>
      <c r="AK2833" s="42"/>
      <c r="AL2833" s="31"/>
      <c r="AM2833" s="43" t="str">
        <f t="shared" si="620"/>
        <v>100</v>
      </c>
      <c r="AN2833" s="44">
        <f>INDEX([1]ราคาสิ่งปลูกสร้าง!$D$6:$CC$47,MATCH($AD2833,[1]ราคาสิ่งปลูกสร้าง!$B$6:$B$45,0),MATCH($C$7,[1]ราคาสิ่งปลูกสร้าง!$D$5:$CC$5,0))</f>
        <v>0</v>
      </c>
      <c r="AO2833" s="44">
        <f t="shared" si="621"/>
        <v>0</v>
      </c>
      <c r="AP2833" s="45">
        <f t="shared" si="622"/>
        <v>0</v>
      </c>
      <c r="AQ2833" s="40">
        <f>IF(AP2833=0,0,INDEX([1]ค่าเสื่อมสิ่งปลูกสร้าง!$A$5:$D$105,MATCH($AP2833,[1]ค่าเสื่อมสิ่งปลูกสร้าง!$A$5:$A$105,0),MATCH(AE2833,[1]ค่าเสื่อมสิ่งปลูกสร้าง!$A$3:$D$3)))</f>
        <v>0</v>
      </c>
      <c r="AR2833" s="44">
        <f t="shared" si="613"/>
        <v>0</v>
      </c>
      <c r="AS2833" s="44">
        <f t="shared" si="614"/>
        <v>4400</v>
      </c>
      <c r="AT2833" s="44">
        <f t="shared" si="615"/>
        <v>4400</v>
      </c>
      <c r="AU2833" s="46">
        <v>0</v>
      </c>
      <c r="AV2833" s="44">
        <f t="shared" si="623"/>
        <v>4400</v>
      </c>
      <c r="AW2833" s="47" t="str">
        <f t="shared" si="624"/>
        <v>0.01</v>
      </c>
      <c r="AX2833" s="48"/>
      <c r="AY2833" s="48"/>
      <c r="AZ2833" s="49">
        <v>0</v>
      </c>
      <c r="BA2833" s="48"/>
      <c r="BB2833" s="48"/>
      <c r="BC2833" s="44">
        <f t="shared" si="625"/>
        <v>0</v>
      </c>
      <c r="BD2833" s="50">
        <v>1</v>
      </c>
      <c r="BE2833" s="51" t="e">
        <f>IF(AX2833=1,0,IF(AY2833=1,0,IF(BC2833&gt;#REF!,#REF!,IF(OR(AZ2833&gt;0,BD2833&gt;=0),BC2833+([1]สูตร2!H2821*(100%-AZ2833)-BC2833)*BD2833,[1]สูตร2!H2821*(100%-AZ2833)))))</f>
        <v>#REF!</v>
      </c>
      <c r="BF2833" s="31"/>
    </row>
    <row r="2834" spans="1:58" s="5" customFormat="1" ht="24" customHeight="1" x14ac:dyDescent="0.2">
      <c r="A2834" s="31">
        <v>942</v>
      </c>
      <c r="B2834" s="31" t="s">
        <v>65</v>
      </c>
      <c r="C2834" s="31">
        <v>7634</v>
      </c>
      <c r="D2834" s="31" t="s">
        <v>71</v>
      </c>
      <c r="E2834" s="31" t="s">
        <v>2191</v>
      </c>
      <c r="F2834" s="31"/>
      <c r="G2834" s="32" t="s">
        <v>2192</v>
      </c>
      <c r="H2834" s="31">
        <v>164</v>
      </c>
      <c r="I2834" s="31">
        <v>3393</v>
      </c>
      <c r="J2834" s="31" t="s">
        <v>2169</v>
      </c>
      <c r="K2834" s="31">
        <v>11</v>
      </c>
      <c r="L2834" s="31">
        <v>3</v>
      </c>
      <c r="M2834" s="31">
        <v>70</v>
      </c>
      <c r="N2834" s="33">
        <v>4770</v>
      </c>
      <c r="O2834" s="33"/>
      <c r="P2834" s="33"/>
      <c r="Q2834" s="33"/>
      <c r="R2834" s="33"/>
      <c r="S2834" s="34" t="str">
        <f t="shared" si="616"/>
        <v>1</v>
      </c>
      <c r="T2834" s="35">
        <f t="shared" si="617"/>
        <v>4770</v>
      </c>
      <c r="U2834" s="36">
        <f>INDEX([1]ราคาที่ดิน!$B:$G,MATCH($C2834,[1]ราคาที่ดิน!$A:$A,0),MATCH($B2834,[1]ราคาที่ดิน!$B$1:$G$1,0))</f>
        <v>50</v>
      </c>
      <c r="V2834" s="37">
        <f t="shared" si="612"/>
        <v>238500</v>
      </c>
      <c r="W2834" s="31"/>
      <c r="X2834" s="31"/>
      <c r="Y2834" s="31"/>
      <c r="Z2834" s="31"/>
      <c r="AA2834" s="31"/>
      <c r="AB2834" s="32"/>
      <c r="AC2834" s="38"/>
      <c r="AD2834" s="39"/>
      <c r="AE2834" s="39"/>
      <c r="AF2834" s="40" t="str">
        <f t="shared" si="618"/>
        <v/>
      </c>
      <c r="AG2834" s="41" t="str">
        <f t="shared" si="619"/>
        <v/>
      </c>
      <c r="AH2834" s="42"/>
      <c r="AI2834" s="42"/>
      <c r="AJ2834" s="42"/>
      <c r="AK2834" s="42"/>
      <c r="AL2834" s="31"/>
      <c r="AM2834" s="43" t="str">
        <f t="shared" si="620"/>
        <v>100</v>
      </c>
      <c r="AN2834" s="44">
        <f>INDEX([1]ราคาสิ่งปลูกสร้าง!$D$6:$CC$47,MATCH($AD2834,[1]ราคาสิ่งปลูกสร้าง!$B$6:$B$45,0),MATCH($C$7,[1]ราคาสิ่งปลูกสร้าง!$D$5:$CC$5,0))</f>
        <v>0</v>
      </c>
      <c r="AO2834" s="44">
        <f t="shared" si="621"/>
        <v>0</v>
      </c>
      <c r="AP2834" s="45">
        <f t="shared" si="622"/>
        <v>0</v>
      </c>
      <c r="AQ2834" s="40">
        <f>IF(AP2834=0,0,INDEX([1]ค่าเสื่อมสิ่งปลูกสร้าง!$A$5:$D$105,MATCH($AP2834,[1]ค่าเสื่อมสิ่งปลูกสร้าง!$A$5:$A$105,0),MATCH(AE2834,[1]ค่าเสื่อมสิ่งปลูกสร้าง!$A$3:$D$3)))</f>
        <v>0</v>
      </c>
      <c r="AR2834" s="44">
        <f t="shared" si="613"/>
        <v>0</v>
      </c>
      <c r="AS2834" s="44">
        <f t="shared" si="614"/>
        <v>238500</v>
      </c>
      <c r="AT2834" s="44">
        <f t="shared" si="615"/>
        <v>238500</v>
      </c>
      <c r="AU2834" s="46">
        <v>0</v>
      </c>
      <c r="AV2834" s="44">
        <f t="shared" si="623"/>
        <v>238500</v>
      </c>
      <c r="AW2834" s="47" t="str">
        <f t="shared" si="624"/>
        <v>0.01</v>
      </c>
      <c r="AX2834" s="48"/>
      <c r="AY2834" s="48"/>
      <c r="AZ2834" s="49">
        <v>0</v>
      </c>
      <c r="BA2834" s="48"/>
      <c r="BB2834" s="48"/>
      <c r="BC2834" s="44">
        <f t="shared" si="625"/>
        <v>0</v>
      </c>
      <c r="BD2834" s="50">
        <v>1</v>
      </c>
      <c r="BE2834" s="51" t="e">
        <f>IF(AX2834=1,0,IF(AY2834=1,0,IF(BC2834&gt;#REF!,#REF!,IF(OR(AZ2834&gt;0,BD2834&gt;=0),BC2834+([1]สูตร2!H2822*(100%-AZ2834)-BC2834)*BD2834,[1]สูตร2!H2822*(100%-AZ2834)))))</f>
        <v>#REF!</v>
      </c>
      <c r="BF2834" s="31"/>
    </row>
    <row r="2835" spans="1:58" s="5" customFormat="1" ht="24" customHeight="1" x14ac:dyDescent="0.2">
      <c r="A2835" s="31"/>
      <c r="B2835" s="31" t="s">
        <v>65</v>
      </c>
      <c r="C2835" s="31">
        <v>402</v>
      </c>
      <c r="D2835" s="31" t="s">
        <v>71</v>
      </c>
      <c r="E2835" s="31" t="s">
        <v>2191</v>
      </c>
      <c r="F2835" s="31"/>
      <c r="G2835" s="32" t="s">
        <v>2192</v>
      </c>
      <c r="H2835" s="31">
        <v>94</v>
      </c>
      <c r="I2835" s="31">
        <v>1863</v>
      </c>
      <c r="J2835" s="31" t="s">
        <v>2169</v>
      </c>
      <c r="K2835" s="31">
        <v>7</v>
      </c>
      <c r="L2835" s="31">
        <v>3</v>
      </c>
      <c r="M2835" s="31">
        <v>28</v>
      </c>
      <c r="N2835" s="33">
        <v>3128</v>
      </c>
      <c r="O2835" s="33"/>
      <c r="P2835" s="33"/>
      <c r="Q2835" s="33"/>
      <c r="R2835" s="33"/>
      <c r="S2835" s="34" t="str">
        <f t="shared" si="616"/>
        <v>1</v>
      </c>
      <c r="T2835" s="35">
        <f t="shared" si="617"/>
        <v>3128</v>
      </c>
      <c r="U2835" s="36">
        <f>INDEX([1]ราคาที่ดิน!$B:$G,MATCH($C2835,[1]ราคาที่ดิน!$A:$A,0),MATCH($B2835,[1]ราคาที่ดิน!$B$1:$G$1,0))</f>
        <v>50</v>
      </c>
      <c r="V2835" s="37">
        <f t="shared" ref="V2835:V2898" si="626">$T2835*$U2835</f>
        <v>156400</v>
      </c>
      <c r="W2835" s="31"/>
      <c r="X2835" s="31"/>
      <c r="Y2835" s="31"/>
      <c r="Z2835" s="31"/>
      <c r="AA2835" s="31"/>
      <c r="AB2835" s="32"/>
      <c r="AC2835" s="38"/>
      <c r="AD2835" s="39"/>
      <c r="AE2835" s="39"/>
      <c r="AF2835" s="40" t="str">
        <f t="shared" si="618"/>
        <v/>
      </c>
      <c r="AG2835" s="41" t="str">
        <f t="shared" si="619"/>
        <v/>
      </c>
      <c r="AH2835" s="42"/>
      <c r="AI2835" s="42"/>
      <c r="AJ2835" s="42"/>
      <c r="AK2835" s="42"/>
      <c r="AL2835" s="31"/>
      <c r="AM2835" s="43" t="str">
        <f t="shared" si="620"/>
        <v>100</v>
      </c>
      <c r="AN2835" s="44">
        <f>INDEX([1]ราคาสิ่งปลูกสร้าง!$D$6:$CC$47,MATCH($AD2835,[1]ราคาสิ่งปลูกสร้าง!$B$6:$B$45,0),MATCH($C$7,[1]ราคาสิ่งปลูกสร้าง!$D$5:$CC$5,0))</f>
        <v>0</v>
      </c>
      <c r="AO2835" s="44">
        <f t="shared" si="621"/>
        <v>0</v>
      </c>
      <c r="AP2835" s="45">
        <f t="shared" si="622"/>
        <v>0</v>
      </c>
      <c r="AQ2835" s="40">
        <f>IF(AP2835=0,0,INDEX([1]ค่าเสื่อมสิ่งปลูกสร้าง!$A$5:$D$105,MATCH($AP2835,[1]ค่าเสื่อมสิ่งปลูกสร้าง!$A$5:$A$105,0),MATCH(AE2835,[1]ค่าเสื่อมสิ่งปลูกสร้าง!$A$3:$D$3)))</f>
        <v>0</v>
      </c>
      <c r="AR2835" s="44">
        <f t="shared" ref="AR2835:AR2898" si="627">$AO2835*(100-$AQ2835)%</f>
        <v>0</v>
      </c>
      <c r="AS2835" s="44">
        <f t="shared" ref="AS2835:AS2898" si="628">$V2835+$AR2835</f>
        <v>156400</v>
      </c>
      <c r="AT2835" s="44">
        <f t="shared" ref="AT2835:AT2898" si="629">IF($AM2835%*$AS2835,$AM2835%*$AS2835,0)</f>
        <v>156400</v>
      </c>
      <c r="AU2835" s="46">
        <v>0</v>
      </c>
      <c r="AV2835" s="44">
        <f t="shared" si="623"/>
        <v>156400</v>
      </c>
      <c r="AW2835" s="47" t="str">
        <f t="shared" si="624"/>
        <v>0.01</v>
      </c>
      <c r="AX2835" s="48"/>
      <c r="AY2835" s="48"/>
      <c r="AZ2835" s="49">
        <v>0</v>
      </c>
      <c r="BA2835" s="48"/>
      <c r="BB2835" s="48"/>
      <c r="BC2835" s="44">
        <f t="shared" si="625"/>
        <v>0</v>
      </c>
      <c r="BD2835" s="50">
        <v>1</v>
      </c>
      <c r="BE2835" s="51" t="e">
        <f>IF(AX2835=1,0,IF(AY2835=1,0,IF(BC2835&gt;#REF!,#REF!,IF(OR(AZ2835&gt;0,BD2835&gt;=0),BC2835+([1]สูตร2!H2823*(100%-AZ2835)-BC2835)*BD2835,[1]สูตร2!H2823*(100%-AZ2835)))))</f>
        <v>#REF!</v>
      </c>
      <c r="BF2835" s="31"/>
    </row>
    <row r="2836" spans="1:58" s="5" customFormat="1" ht="24" customHeight="1" x14ac:dyDescent="0.2">
      <c r="A2836" s="31"/>
      <c r="B2836" s="31" t="s">
        <v>65</v>
      </c>
      <c r="C2836" s="31">
        <v>1313</v>
      </c>
      <c r="D2836" s="31" t="s">
        <v>71</v>
      </c>
      <c r="E2836" s="31" t="s">
        <v>2191</v>
      </c>
      <c r="F2836" s="31"/>
      <c r="G2836" s="32" t="s">
        <v>2192</v>
      </c>
      <c r="H2836" s="31">
        <v>4</v>
      </c>
      <c r="I2836" s="31">
        <v>610</v>
      </c>
      <c r="J2836" s="31" t="s">
        <v>2169</v>
      </c>
      <c r="K2836" s="31">
        <v>0</v>
      </c>
      <c r="L2836" s="31">
        <v>0</v>
      </c>
      <c r="M2836" s="31">
        <v>50</v>
      </c>
      <c r="N2836" s="33"/>
      <c r="O2836" s="33">
        <v>50</v>
      </c>
      <c r="P2836" s="33"/>
      <c r="Q2836" s="33"/>
      <c r="R2836" s="33"/>
      <c r="S2836" s="34" t="str">
        <f t="shared" si="616"/>
        <v>2</v>
      </c>
      <c r="T2836" s="35">
        <f t="shared" si="617"/>
        <v>50</v>
      </c>
      <c r="U2836" s="36">
        <f>INDEX([1]ราคาที่ดิน!$B:$G,MATCH($C2836,[1]ราคาที่ดิน!$A:$A,0),MATCH($B2836,[1]ราคาที่ดิน!$B$1:$G$1,0))</f>
        <v>180</v>
      </c>
      <c r="V2836" s="37">
        <f t="shared" si="626"/>
        <v>9000</v>
      </c>
      <c r="W2836" s="31">
        <v>1</v>
      </c>
      <c r="X2836" s="31">
        <v>3</v>
      </c>
      <c r="Y2836" s="31" t="s">
        <v>71</v>
      </c>
      <c r="Z2836" s="31" t="s">
        <v>2193</v>
      </c>
      <c r="AA2836" s="31"/>
      <c r="AB2836" s="32" t="s">
        <v>2192</v>
      </c>
      <c r="AC2836" s="38"/>
      <c r="AD2836" s="39" t="s">
        <v>73</v>
      </c>
      <c r="AE2836" s="39" t="s">
        <v>74</v>
      </c>
      <c r="AF2836" s="40" t="str">
        <f t="shared" si="618"/>
        <v>2</v>
      </c>
      <c r="AG2836" s="41">
        <f t="shared" si="619"/>
        <v>136</v>
      </c>
      <c r="AH2836" s="42"/>
      <c r="AI2836" s="42">
        <v>136</v>
      </c>
      <c r="AJ2836" s="42"/>
      <c r="AK2836" s="42"/>
      <c r="AL2836" s="31">
        <v>50</v>
      </c>
      <c r="AM2836" s="43" t="str">
        <f t="shared" si="620"/>
        <v>100</v>
      </c>
      <c r="AN2836" s="44">
        <f>INDEX([1]ราคาสิ่งปลูกสร้าง!$D$6:$CC$47,MATCH($AD2836,[1]ราคาสิ่งปลูกสร้าง!$B$6:$B$45,0),MATCH($C$7,[1]ราคาสิ่งปลูกสร้าง!$D$5:$CC$5,0))</f>
        <v>6500</v>
      </c>
      <c r="AO2836" s="44">
        <f t="shared" si="621"/>
        <v>884000</v>
      </c>
      <c r="AP2836" s="45">
        <f t="shared" si="622"/>
        <v>50</v>
      </c>
      <c r="AQ2836" s="40">
        <f>IF(AP2836=0,0,INDEX([1]ค่าเสื่อมสิ่งปลูกสร้าง!$A$5:$D$105,MATCH($AP2836,[1]ค่าเสื่อมสิ่งปลูกสร้าง!$A$5:$A$105,0),MATCH(AE2836,[1]ค่าเสื่อมสิ่งปลูกสร้าง!$A$3:$D$3)))</f>
        <v>76</v>
      </c>
      <c r="AR2836" s="44">
        <f t="shared" si="627"/>
        <v>212160</v>
      </c>
      <c r="AS2836" s="44">
        <f t="shared" si="628"/>
        <v>221160</v>
      </c>
      <c r="AT2836" s="44">
        <f t="shared" si="629"/>
        <v>221160</v>
      </c>
      <c r="AU2836" s="46">
        <v>0</v>
      </c>
      <c r="AV2836" s="44">
        <f t="shared" si="623"/>
        <v>221160</v>
      </c>
      <c r="AW2836" s="47" t="str">
        <f t="shared" si="624"/>
        <v>0.02</v>
      </c>
      <c r="AX2836" s="48"/>
      <c r="AY2836" s="48"/>
      <c r="AZ2836" s="49">
        <v>0</v>
      </c>
      <c r="BA2836" s="48"/>
      <c r="BB2836" s="48"/>
      <c r="BC2836" s="44">
        <f t="shared" si="625"/>
        <v>0</v>
      </c>
      <c r="BD2836" s="50">
        <v>1</v>
      </c>
      <c r="BE2836" s="51" t="e">
        <f>IF(AX2836=1,0,IF(AY2836=1,0,IF(BC2836&gt;#REF!,#REF!,IF(OR(AZ2836&gt;0,BD2836&gt;=0),BC2836+([1]สูตร2!H2824*(100%-AZ2836)-BC2836)*BD2836,[1]สูตร2!H2824*(100%-AZ2836)))))</f>
        <v>#REF!</v>
      </c>
      <c r="BF2836" s="31"/>
    </row>
    <row r="2837" spans="1:58" s="5" customFormat="1" ht="24" customHeight="1" x14ac:dyDescent="0.2">
      <c r="A2837" s="31"/>
      <c r="B2837" s="31" t="s">
        <v>65</v>
      </c>
      <c r="C2837" s="31">
        <v>1313</v>
      </c>
      <c r="D2837" s="31" t="s">
        <v>71</v>
      </c>
      <c r="E2837" s="31" t="s">
        <v>2191</v>
      </c>
      <c r="F2837" s="31"/>
      <c r="G2837" s="32" t="s">
        <v>2192</v>
      </c>
      <c r="H2837" s="31">
        <v>4</v>
      </c>
      <c r="I2837" s="31">
        <v>610</v>
      </c>
      <c r="J2837" s="31" t="s">
        <v>2169</v>
      </c>
      <c r="K2837" s="31">
        <v>0</v>
      </c>
      <c r="L2837" s="31">
        <v>0</v>
      </c>
      <c r="M2837" s="31">
        <v>30</v>
      </c>
      <c r="N2837" s="33"/>
      <c r="O2837" s="33">
        <v>30</v>
      </c>
      <c r="P2837" s="33"/>
      <c r="Q2837" s="33"/>
      <c r="R2837" s="33"/>
      <c r="S2837" s="34" t="str">
        <f t="shared" si="616"/>
        <v>2</v>
      </c>
      <c r="T2837" s="35">
        <f t="shared" si="617"/>
        <v>30</v>
      </c>
      <c r="U2837" s="36">
        <f>INDEX([1]ราคาที่ดิน!$B:$G,MATCH($C2837,[1]ราคาที่ดิน!$A:$A,0),MATCH($B2837,[1]ราคาที่ดิน!$B$1:$G$1,0))</f>
        <v>180</v>
      </c>
      <c r="V2837" s="37">
        <f t="shared" si="626"/>
        <v>5400</v>
      </c>
      <c r="W2837" s="31">
        <v>2</v>
      </c>
      <c r="X2837" s="31">
        <v>3</v>
      </c>
      <c r="Y2837" s="31" t="s">
        <v>71</v>
      </c>
      <c r="Z2837" s="31" t="s">
        <v>2193</v>
      </c>
      <c r="AA2837" s="31"/>
      <c r="AB2837" s="32" t="s">
        <v>2192</v>
      </c>
      <c r="AC2837" s="38"/>
      <c r="AD2837" s="39" t="s">
        <v>75</v>
      </c>
      <c r="AE2837" s="39" t="s">
        <v>76</v>
      </c>
      <c r="AF2837" s="40" t="str">
        <f t="shared" si="618"/>
        <v>1</v>
      </c>
      <c r="AG2837" s="41">
        <f t="shared" si="619"/>
        <v>20</v>
      </c>
      <c r="AH2837" s="42">
        <v>20</v>
      </c>
      <c r="AI2837" s="42"/>
      <c r="AJ2837" s="42"/>
      <c r="AK2837" s="42"/>
      <c r="AL2837" s="31">
        <v>50</v>
      </c>
      <c r="AM2837" s="43" t="str">
        <f t="shared" si="620"/>
        <v>100</v>
      </c>
      <c r="AN2837" s="44">
        <f>INDEX([1]ราคาสิ่งปลูกสร้าง!$D$6:$CC$47,MATCH($AD2837,[1]ราคาสิ่งปลูกสร้าง!$B$6:$B$45,0),MATCH($C$7,[1]ราคาสิ่งปลูกสร้าง!$D$5:$CC$5,0))</f>
        <v>5400</v>
      </c>
      <c r="AO2837" s="44">
        <f t="shared" si="621"/>
        <v>108000</v>
      </c>
      <c r="AP2837" s="45">
        <f t="shared" si="622"/>
        <v>50</v>
      </c>
      <c r="AQ2837" s="40">
        <f>IF(AP2837=0,0,INDEX([1]ค่าเสื่อมสิ่งปลูกสร้าง!$A$5:$D$105,MATCH($AP2837,[1]ค่าเสื่อมสิ่งปลูกสร้าง!$A$5:$A$105,0),MATCH(AE2837,[1]ค่าเสื่อมสิ่งปลูกสร้าง!$A$3:$D$3)))</f>
        <v>93</v>
      </c>
      <c r="AR2837" s="44">
        <f t="shared" si="627"/>
        <v>7560.0000000000009</v>
      </c>
      <c r="AS2837" s="44">
        <f t="shared" si="628"/>
        <v>12960</v>
      </c>
      <c r="AT2837" s="44">
        <f t="shared" si="629"/>
        <v>12960</v>
      </c>
      <c r="AU2837" s="46">
        <v>0</v>
      </c>
      <c r="AV2837" s="44">
        <f t="shared" si="623"/>
        <v>12960</v>
      </c>
      <c r="AW2837" s="47" t="str">
        <f t="shared" si="624"/>
        <v>0.01</v>
      </c>
      <c r="AX2837" s="48"/>
      <c r="AY2837" s="48"/>
      <c r="AZ2837" s="49">
        <v>0</v>
      </c>
      <c r="BA2837" s="48"/>
      <c r="BB2837" s="48"/>
      <c r="BC2837" s="44">
        <f t="shared" si="625"/>
        <v>0</v>
      </c>
      <c r="BD2837" s="50">
        <v>1</v>
      </c>
      <c r="BE2837" s="51" t="e">
        <f>IF(AX2837=1,0,IF(AY2837=1,0,IF(BC2837&gt;#REF!,#REF!,IF(OR(AZ2837&gt;0,BD2837&gt;=0),BC2837+([1]สูตร2!H2825*(100%-AZ2837)-BC2837)*BD2837,[1]สูตร2!H2825*(100%-AZ2837)))))</f>
        <v>#REF!</v>
      </c>
      <c r="BF2837" s="31"/>
    </row>
    <row r="2838" spans="1:58" s="5" customFormat="1" ht="24" customHeight="1" x14ac:dyDescent="0.2">
      <c r="A2838" s="31"/>
      <c r="B2838" s="31" t="s">
        <v>65</v>
      </c>
      <c r="C2838" s="31">
        <v>1313</v>
      </c>
      <c r="D2838" s="31" t="s">
        <v>71</v>
      </c>
      <c r="E2838" s="31" t="s">
        <v>2191</v>
      </c>
      <c r="F2838" s="31"/>
      <c r="G2838" s="32" t="s">
        <v>2192</v>
      </c>
      <c r="H2838" s="31">
        <v>4</v>
      </c>
      <c r="I2838" s="31">
        <v>610</v>
      </c>
      <c r="J2838" s="31" t="s">
        <v>2169</v>
      </c>
      <c r="K2838" s="31">
        <v>0</v>
      </c>
      <c r="L2838" s="31">
        <v>0</v>
      </c>
      <c r="M2838" s="31">
        <v>20</v>
      </c>
      <c r="N2838" s="33"/>
      <c r="O2838" s="33">
        <v>20</v>
      </c>
      <c r="P2838" s="33"/>
      <c r="Q2838" s="33"/>
      <c r="R2838" s="33"/>
      <c r="S2838" s="34" t="str">
        <f t="shared" si="616"/>
        <v>2</v>
      </c>
      <c r="T2838" s="35">
        <f t="shared" si="617"/>
        <v>20</v>
      </c>
      <c r="U2838" s="36">
        <f>INDEX([1]ราคาที่ดิน!$B:$G,MATCH($C2838,[1]ราคาที่ดิน!$A:$A,0),MATCH($B2838,[1]ราคาที่ดิน!$B$1:$G$1,0))</f>
        <v>180</v>
      </c>
      <c r="V2838" s="37">
        <f t="shared" si="626"/>
        <v>3600</v>
      </c>
      <c r="W2838" s="31">
        <v>3</v>
      </c>
      <c r="X2838" s="31">
        <v>3</v>
      </c>
      <c r="Y2838" s="31" t="s">
        <v>71</v>
      </c>
      <c r="Z2838" s="31" t="s">
        <v>2193</v>
      </c>
      <c r="AA2838" s="31"/>
      <c r="AB2838" s="32" t="s">
        <v>2192</v>
      </c>
      <c r="AC2838" s="38"/>
      <c r="AD2838" s="39" t="s">
        <v>77</v>
      </c>
      <c r="AE2838" s="39" t="s">
        <v>76</v>
      </c>
      <c r="AF2838" s="40" t="str">
        <f t="shared" si="618"/>
        <v>1</v>
      </c>
      <c r="AG2838" s="41">
        <f t="shared" si="619"/>
        <v>26.5</v>
      </c>
      <c r="AH2838" s="42">
        <v>26.5</v>
      </c>
      <c r="AI2838" s="42"/>
      <c r="AJ2838" s="42"/>
      <c r="AK2838" s="42"/>
      <c r="AL2838" s="31">
        <v>21</v>
      </c>
      <c r="AM2838" s="43" t="str">
        <f t="shared" si="620"/>
        <v>100</v>
      </c>
      <c r="AN2838" s="44">
        <f>INDEX([1]ราคาสิ่งปลูกสร้าง!$D$6:$CC$47,MATCH($AD2838,[1]ราคาสิ่งปลูกสร้าง!$B$6:$B$45,0),MATCH($C$7,[1]ราคาสิ่งปลูกสร้าง!$D$5:$CC$5,0))</f>
        <v>2050</v>
      </c>
      <c r="AO2838" s="44">
        <f t="shared" si="621"/>
        <v>54325</v>
      </c>
      <c r="AP2838" s="45">
        <f t="shared" si="622"/>
        <v>21</v>
      </c>
      <c r="AQ2838" s="40">
        <f>IF(AP2838=0,0,INDEX([1]ค่าเสื่อมสิ่งปลูกสร้าง!$A$5:$D$105,MATCH($AP2838,[1]ค่าเสื่อมสิ่งปลูกสร้าง!$A$5:$A$105,0),MATCH(AE2838,[1]ค่าเสื่อมสิ่งปลูกสร้าง!$A$3:$D$3)))</f>
        <v>93</v>
      </c>
      <c r="AR2838" s="44">
        <f t="shared" si="627"/>
        <v>3802.7500000000005</v>
      </c>
      <c r="AS2838" s="44">
        <f t="shared" si="628"/>
        <v>7402.75</v>
      </c>
      <c r="AT2838" s="44">
        <f t="shared" si="629"/>
        <v>7402.75</v>
      </c>
      <c r="AU2838" s="46">
        <v>0</v>
      </c>
      <c r="AV2838" s="44">
        <f t="shared" si="623"/>
        <v>7402.75</v>
      </c>
      <c r="AW2838" s="47" t="str">
        <f t="shared" si="624"/>
        <v>0.01</v>
      </c>
      <c r="AX2838" s="48"/>
      <c r="AY2838" s="48"/>
      <c r="AZ2838" s="49">
        <v>0</v>
      </c>
      <c r="BA2838" s="48"/>
      <c r="BB2838" s="48"/>
      <c r="BC2838" s="44">
        <f t="shared" si="625"/>
        <v>0</v>
      </c>
      <c r="BD2838" s="50">
        <v>1</v>
      </c>
      <c r="BE2838" s="51" t="e">
        <f>IF(AX2838=1,0,IF(AY2838=1,0,IF(BC2838&gt;#REF!,#REF!,IF(OR(AZ2838&gt;0,BD2838&gt;=0),BC2838+([1]สูตร2!H2826*(100%-AZ2838)-BC2838)*BD2838,[1]สูตร2!H2826*(100%-AZ2838)))))</f>
        <v>#REF!</v>
      </c>
      <c r="BF2838" s="31"/>
    </row>
    <row r="2839" spans="1:58" s="5" customFormat="1" ht="24" customHeight="1" x14ac:dyDescent="0.2">
      <c r="A2839" s="31"/>
      <c r="B2839" s="31" t="s">
        <v>65</v>
      </c>
      <c r="C2839" s="31">
        <v>1313</v>
      </c>
      <c r="D2839" s="31" t="s">
        <v>71</v>
      </c>
      <c r="E2839" s="31" t="s">
        <v>2191</v>
      </c>
      <c r="F2839" s="31"/>
      <c r="G2839" s="32" t="s">
        <v>2192</v>
      </c>
      <c r="H2839" s="31">
        <v>4</v>
      </c>
      <c r="I2839" s="31">
        <v>610</v>
      </c>
      <c r="J2839" s="31" t="s">
        <v>2169</v>
      </c>
      <c r="K2839" s="31">
        <v>0</v>
      </c>
      <c r="L2839" s="31">
        <v>0</v>
      </c>
      <c r="M2839" s="31">
        <v>8</v>
      </c>
      <c r="N2839" s="33"/>
      <c r="O2839" s="33">
        <v>8</v>
      </c>
      <c r="P2839" s="33"/>
      <c r="Q2839" s="33"/>
      <c r="R2839" s="33"/>
      <c r="S2839" s="34" t="str">
        <f t="shared" si="616"/>
        <v>2</v>
      </c>
      <c r="T2839" s="35">
        <f t="shared" si="617"/>
        <v>8</v>
      </c>
      <c r="U2839" s="36">
        <f>INDEX([1]ราคาที่ดิน!$B:$G,MATCH($C2839,[1]ราคาที่ดิน!$A:$A,0),MATCH($B2839,[1]ราคาที่ดิน!$B$1:$G$1,0))</f>
        <v>180</v>
      </c>
      <c r="V2839" s="37">
        <f t="shared" si="626"/>
        <v>1440</v>
      </c>
      <c r="W2839" s="31">
        <v>4</v>
      </c>
      <c r="X2839" s="31">
        <v>3</v>
      </c>
      <c r="Y2839" s="31" t="s">
        <v>71</v>
      </c>
      <c r="Z2839" s="31" t="s">
        <v>2193</v>
      </c>
      <c r="AA2839" s="31"/>
      <c r="AB2839" s="32" t="s">
        <v>2192</v>
      </c>
      <c r="AC2839" s="38"/>
      <c r="AD2839" s="39" t="s">
        <v>75</v>
      </c>
      <c r="AE2839" s="39" t="s">
        <v>76</v>
      </c>
      <c r="AF2839" s="40" t="str">
        <f t="shared" si="618"/>
        <v>1</v>
      </c>
      <c r="AG2839" s="41">
        <f t="shared" si="619"/>
        <v>11.5</v>
      </c>
      <c r="AH2839" s="42">
        <v>11.5</v>
      </c>
      <c r="AI2839" s="42"/>
      <c r="AJ2839" s="42"/>
      <c r="AK2839" s="42"/>
      <c r="AL2839" s="31">
        <v>50</v>
      </c>
      <c r="AM2839" s="43" t="str">
        <f t="shared" si="620"/>
        <v>100</v>
      </c>
      <c r="AN2839" s="44">
        <f>INDEX([1]ราคาสิ่งปลูกสร้าง!$D$6:$CC$47,MATCH($AD2839,[1]ราคาสิ่งปลูกสร้าง!$B$6:$B$45,0),MATCH($C$7,[1]ราคาสิ่งปลูกสร้าง!$D$5:$CC$5,0))</f>
        <v>5400</v>
      </c>
      <c r="AO2839" s="44">
        <f t="shared" si="621"/>
        <v>62100</v>
      </c>
      <c r="AP2839" s="45">
        <f t="shared" si="622"/>
        <v>50</v>
      </c>
      <c r="AQ2839" s="40">
        <f>IF(AP2839=0,0,INDEX([1]ค่าเสื่อมสิ่งปลูกสร้าง!$A$5:$D$105,MATCH($AP2839,[1]ค่าเสื่อมสิ่งปลูกสร้าง!$A$5:$A$105,0),MATCH(AE2839,[1]ค่าเสื่อมสิ่งปลูกสร้าง!$A$3:$D$3)))</f>
        <v>93</v>
      </c>
      <c r="AR2839" s="44">
        <f t="shared" si="627"/>
        <v>4347</v>
      </c>
      <c r="AS2839" s="44">
        <f t="shared" si="628"/>
        <v>5787</v>
      </c>
      <c r="AT2839" s="44">
        <f t="shared" si="629"/>
        <v>5787</v>
      </c>
      <c r="AU2839" s="46">
        <v>0</v>
      </c>
      <c r="AV2839" s="44">
        <f t="shared" si="623"/>
        <v>5787</v>
      </c>
      <c r="AW2839" s="47" t="str">
        <f t="shared" si="624"/>
        <v>0.01</v>
      </c>
      <c r="AX2839" s="48"/>
      <c r="AY2839" s="48"/>
      <c r="AZ2839" s="49">
        <v>0</v>
      </c>
      <c r="BA2839" s="48"/>
      <c r="BB2839" s="48"/>
      <c r="BC2839" s="44">
        <f t="shared" si="625"/>
        <v>0</v>
      </c>
      <c r="BD2839" s="50">
        <v>1</v>
      </c>
      <c r="BE2839" s="51" t="e">
        <f>IF(AX2839=1,0,IF(AY2839=1,0,IF(BC2839&gt;#REF!,#REF!,IF(OR(AZ2839&gt;0,BD2839&gt;=0),BC2839+([1]สูตร2!H2827*(100%-AZ2839)-BC2839)*BD2839,[1]สูตร2!H2827*(100%-AZ2839)))))</f>
        <v>#REF!</v>
      </c>
      <c r="BF2839" s="31"/>
    </row>
    <row r="2840" spans="1:58" s="5" customFormat="1" ht="24" customHeight="1" x14ac:dyDescent="0.2">
      <c r="A2840" s="31">
        <v>943</v>
      </c>
      <c r="B2840" s="31" t="s">
        <v>65</v>
      </c>
      <c r="C2840" s="31">
        <v>2175</v>
      </c>
      <c r="D2840" s="31" t="s">
        <v>66</v>
      </c>
      <c r="E2840" s="31" t="s">
        <v>2194</v>
      </c>
      <c r="F2840" s="31"/>
      <c r="G2840" s="32" t="s">
        <v>2192</v>
      </c>
      <c r="H2840" s="31">
        <v>133</v>
      </c>
      <c r="I2840" s="31">
        <v>2615</v>
      </c>
      <c r="J2840" s="31" t="s">
        <v>2169</v>
      </c>
      <c r="K2840" s="31">
        <v>8</v>
      </c>
      <c r="L2840" s="31">
        <v>0</v>
      </c>
      <c r="M2840" s="31">
        <v>96</v>
      </c>
      <c r="N2840" s="33">
        <v>3296</v>
      </c>
      <c r="O2840" s="33"/>
      <c r="P2840" s="33"/>
      <c r="Q2840" s="33"/>
      <c r="R2840" s="33"/>
      <c r="S2840" s="34" t="str">
        <f t="shared" si="616"/>
        <v>1</v>
      </c>
      <c r="T2840" s="35">
        <f t="shared" si="617"/>
        <v>3296</v>
      </c>
      <c r="U2840" s="36">
        <f>INDEX([1]ราคาที่ดิน!$B:$G,MATCH($C2840,[1]ราคาที่ดิน!$A:$A,0),MATCH($B2840,[1]ราคาที่ดิน!$B$1:$G$1,0))</f>
        <v>200</v>
      </c>
      <c r="V2840" s="37">
        <f t="shared" si="626"/>
        <v>659200</v>
      </c>
      <c r="W2840" s="31"/>
      <c r="X2840" s="31"/>
      <c r="Y2840" s="31"/>
      <c r="Z2840" s="31"/>
      <c r="AA2840" s="31"/>
      <c r="AB2840" s="32"/>
      <c r="AC2840" s="38"/>
      <c r="AD2840" s="39"/>
      <c r="AE2840" s="39"/>
      <c r="AF2840" s="40" t="str">
        <f t="shared" si="618"/>
        <v/>
      </c>
      <c r="AG2840" s="41" t="str">
        <f t="shared" si="619"/>
        <v/>
      </c>
      <c r="AH2840" s="42"/>
      <c r="AI2840" s="42"/>
      <c r="AJ2840" s="42"/>
      <c r="AK2840" s="42"/>
      <c r="AL2840" s="31"/>
      <c r="AM2840" s="43" t="str">
        <f t="shared" si="620"/>
        <v>100</v>
      </c>
      <c r="AN2840" s="44">
        <f>INDEX([1]ราคาสิ่งปลูกสร้าง!$D$6:$CC$47,MATCH($AD2840,[1]ราคาสิ่งปลูกสร้าง!$B$6:$B$45,0),MATCH($C$7,[1]ราคาสิ่งปลูกสร้าง!$D$5:$CC$5,0))</f>
        <v>0</v>
      </c>
      <c r="AO2840" s="44">
        <f t="shared" si="621"/>
        <v>0</v>
      </c>
      <c r="AP2840" s="45">
        <f t="shared" si="622"/>
        <v>0</v>
      </c>
      <c r="AQ2840" s="40">
        <f>IF(AP2840=0,0,INDEX([1]ค่าเสื่อมสิ่งปลูกสร้าง!$A$5:$D$105,MATCH($AP2840,[1]ค่าเสื่อมสิ่งปลูกสร้าง!$A$5:$A$105,0),MATCH(AE2840,[1]ค่าเสื่อมสิ่งปลูกสร้าง!$A$3:$D$3)))</f>
        <v>0</v>
      </c>
      <c r="AR2840" s="44">
        <f t="shared" si="627"/>
        <v>0</v>
      </c>
      <c r="AS2840" s="44">
        <f t="shared" si="628"/>
        <v>659200</v>
      </c>
      <c r="AT2840" s="44">
        <f t="shared" si="629"/>
        <v>659200</v>
      </c>
      <c r="AU2840" s="46">
        <v>0</v>
      </c>
      <c r="AV2840" s="44">
        <f t="shared" si="623"/>
        <v>659200</v>
      </c>
      <c r="AW2840" s="47" t="str">
        <f t="shared" si="624"/>
        <v>0.01</v>
      </c>
      <c r="AX2840" s="48"/>
      <c r="AY2840" s="48"/>
      <c r="AZ2840" s="49">
        <v>0</v>
      </c>
      <c r="BA2840" s="48"/>
      <c r="BB2840" s="48"/>
      <c r="BC2840" s="44">
        <f t="shared" si="625"/>
        <v>0</v>
      </c>
      <c r="BD2840" s="50">
        <v>1</v>
      </c>
      <c r="BE2840" s="51" t="e">
        <f>IF(AX2840=1,0,IF(AY2840=1,0,IF(BC2840&gt;#REF!,#REF!,IF(OR(AZ2840&gt;0,BD2840&gt;=0),BC2840+([1]สูตร2!H2828*(100%-AZ2840)-BC2840)*BD2840,[1]สูตร2!H2828*(100%-AZ2840)))))</f>
        <v>#REF!</v>
      </c>
      <c r="BF2840" s="31"/>
    </row>
    <row r="2841" spans="1:58" s="5" customFormat="1" ht="24" customHeight="1" x14ac:dyDescent="0.2">
      <c r="A2841" s="31"/>
      <c r="B2841" s="31" t="s">
        <v>65</v>
      </c>
      <c r="C2841" s="31">
        <v>3445</v>
      </c>
      <c r="D2841" s="31" t="s">
        <v>66</v>
      </c>
      <c r="E2841" s="31" t="s">
        <v>2194</v>
      </c>
      <c r="F2841" s="31"/>
      <c r="G2841" s="32" t="s">
        <v>2192</v>
      </c>
      <c r="H2841" s="31">
        <v>147</v>
      </c>
      <c r="I2841" s="31">
        <v>2889</v>
      </c>
      <c r="J2841" s="31" t="s">
        <v>2169</v>
      </c>
      <c r="K2841" s="31">
        <v>7</v>
      </c>
      <c r="L2841" s="31">
        <v>0</v>
      </c>
      <c r="M2841" s="31">
        <v>0</v>
      </c>
      <c r="N2841" s="33">
        <v>2800</v>
      </c>
      <c r="O2841" s="33"/>
      <c r="P2841" s="33"/>
      <c r="Q2841" s="33"/>
      <c r="R2841" s="33"/>
      <c r="S2841" s="34" t="str">
        <f t="shared" si="616"/>
        <v>1</v>
      </c>
      <c r="T2841" s="35">
        <f t="shared" si="617"/>
        <v>2800</v>
      </c>
      <c r="U2841" s="36">
        <f>INDEX([1]ราคาที่ดิน!$B:$G,MATCH($C2841,[1]ราคาที่ดิน!$A:$A,0),MATCH($B2841,[1]ราคาที่ดิน!$B$1:$G$1,0))</f>
        <v>200</v>
      </c>
      <c r="V2841" s="37">
        <f t="shared" si="626"/>
        <v>560000</v>
      </c>
      <c r="W2841" s="31"/>
      <c r="X2841" s="31"/>
      <c r="Y2841" s="31"/>
      <c r="Z2841" s="31"/>
      <c r="AA2841" s="31"/>
      <c r="AB2841" s="32"/>
      <c r="AC2841" s="38"/>
      <c r="AD2841" s="39"/>
      <c r="AE2841" s="39"/>
      <c r="AF2841" s="40" t="str">
        <f t="shared" si="618"/>
        <v/>
      </c>
      <c r="AG2841" s="41" t="str">
        <f t="shared" si="619"/>
        <v/>
      </c>
      <c r="AH2841" s="42"/>
      <c r="AI2841" s="42"/>
      <c r="AJ2841" s="42"/>
      <c r="AK2841" s="42"/>
      <c r="AL2841" s="31"/>
      <c r="AM2841" s="43" t="str">
        <f t="shared" si="620"/>
        <v>100</v>
      </c>
      <c r="AN2841" s="44">
        <f>INDEX([1]ราคาสิ่งปลูกสร้าง!$D$6:$CC$47,MATCH($AD2841,[1]ราคาสิ่งปลูกสร้าง!$B$6:$B$45,0),MATCH($C$7,[1]ราคาสิ่งปลูกสร้าง!$D$5:$CC$5,0))</f>
        <v>0</v>
      </c>
      <c r="AO2841" s="44">
        <f t="shared" si="621"/>
        <v>0</v>
      </c>
      <c r="AP2841" s="45">
        <f t="shared" si="622"/>
        <v>0</v>
      </c>
      <c r="AQ2841" s="40">
        <f>IF(AP2841=0,0,INDEX([1]ค่าเสื่อมสิ่งปลูกสร้าง!$A$5:$D$105,MATCH($AP2841,[1]ค่าเสื่อมสิ่งปลูกสร้าง!$A$5:$A$105,0),MATCH(AE2841,[1]ค่าเสื่อมสิ่งปลูกสร้าง!$A$3:$D$3)))</f>
        <v>0</v>
      </c>
      <c r="AR2841" s="44">
        <f t="shared" si="627"/>
        <v>0</v>
      </c>
      <c r="AS2841" s="44">
        <f t="shared" si="628"/>
        <v>560000</v>
      </c>
      <c r="AT2841" s="44">
        <f t="shared" si="629"/>
        <v>560000</v>
      </c>
      <c r="AU2841" s="46">
        <v>0</v>
      </c>
      <c r="AV2841" s="44">
        <f t="shared" si="623"/>
        <v>560000</v>
      </c>
      <c r="AW2841" s="47" t="str">
        <f t="shared" si="624"/>
        <v>0.01</v>
      </c>
      <c r="AX2841" s="48"/>
      <c r="AY2841" s="48"/>
      <c r="AZ2841" s="49">
        <v>0</v>
      </c>
      <c r="BA2841" s="48"/>
      <c r="BB2841" s="48"/>
      <c r="BC2841" s="44">
        <f t="shared" si="625"/>
        <v>0</v>
      </c>
      <c r="BD2841" s="50">
        <v>1</v>
      </c>
      <c r="BE2841" s="51" t="e">
        <f>IF(AX2841=1,0,IF(AY2841=1,0,IF(BC2841&gt;#REF!,#REF!,IF(OR(AZ2841&gt;0,BD2841&gt;=0),BC2841+([1]สูตร2!H2829*(100%-AZ2841)-BC2841)*BD2841,[1]สูตร2!H2829*(100%-AZ2841)))))</f>
        <v>#REF!</v>
      </c>
      <c r="BF2841" s="31"/>
    </row>
    <row r="2842" spans="1:58" s="5" customFormat="1" ht="24" customHeight="1" x14ac:dyDescent="0.2">
      <c r="A2842" s="31">
        <v>944</v>
      </c>
      <c r="B2842" s="31" t="s">
        <v>65</v>
      </c>
      <c r="C2842" s="31">
        <v>947</v>
      </c>
      <c r="D2842" s="31" t="s">
        <v>66</v>
      </c>
      <c r="E2842" s="31" t="s">
        <v>2195</v>
      </c>
      <c r="F2842" s="31"/>
      <c r="G2842" s="32" t="s">
        <v>2196</v>
      </c>
      <c r="H2842" s="31">
        <v>93</v>
      </c>
      <c r="I2842" s="31">
        <v>2313</v>
      </c>
      <c r="J2842" s="31" t="s">
        <v>2169</v>
      </c>
      <c r="K2842" s="31">
        <v>6</v>
      </c>
      <c r="L2842" s="31">
        <v>2</v>
      </c>
      <c r="M2842" s="31">
        <v>16</v>
      </c>
      <c r="N2842" s="33">
        <v>2616</v>
      </c>
      <c r="O2842" s="33"/>
      <c r="P2842" s="33"/>
      <c r="Q2842" s="33"/>
      <c r="R2842" s="33"/>
      <c r="S2842" s="34" t="str">
        <f t="shared" si="616"/>
        <v>1</v>
      </c>
      <c r="T2842" s="35">
        <f t="shared" si="617"/>
        <v>2616</v>
      </c>
      <c r="U2842" s="36">
        <f>INDEX([1]ราคาที่ดิน!$B:$G,MATCH($C2842,[1]ราคาที่ดิน!$A:$A,0),MATCH($B2842,[1]ราคาที่ดิน!$B$1:$G$1,0))</f>
        <v>180</v>
      </c>
      <c r="V2842" s="37">
        <f t="shared" si="626"/>
        <v>470880</v>
      </c>
      <c r="W2842" s="31"/>
      <c r="X2842" s="31"/>
      <c r="Y2842" s="31"/>
      <c r="Z2842" s="31"/>
      <c r="AA2842" s="31"/>
      <c r="AB2842" s="32"/>
      <c r="AC2842" s="38"/>
      <c r="AD2842" s="39"/>
      <c r="AE2842" s="39"/>
      <c r="AF2842" s="40" t="str">
        <f t="shared" si="618"/>
        <v/>
      </c>
      <c r="AG2842" s="41" t="str">
        <f t="shared" si="619"/>
        <v/>
      </c>
      <c r="AH2842" s="42"/>
      <c r="AI2842" s="42"/>
      <c r="AJ2842" s="42"/>
      <c r="AK2842" s="42"/>
      <c r="AL2842" s="31"/>
      <c r="AM2842" s="43" t="str">
        <f t="shared" si="620"/>
        <v>100</v>
      </c>
      <c r="AN2842" s="44">
        <f>INDEX([1]ราคาสิ่งปลูกสร้าง!$D$6:$CC$47,MATCH($AD2842,[1]ราคาสิ่งปลูกสร้าง!$B$6:$B$45,0),MATCH($C$7,[1]ราคาสิ่งปลูกสร้าง!$D$5:$CC$5,0))</f>
        <v>0</v>
      </c>
      <c r="AO2842" s="44">
        <f t="shared" si="621"/>
        <v>0</v>
      </c>
      <c r="AP2842" s="45">
        <f t="shared" si="622"/>
        <v>0</v>
      </c>
      <c r="AQ2842" s="40">
        <f>IF(AP2842=0,0,INDEX([1]ค่าเสื่อมสิ่งปลูกสร้าง!$A$5:$D$105,MATCH($AP2842,[1]ค่าเสื่อมสิ่งปลูกสร้าง!$A$5:$A$105,0),MATCH(AE2842,[1]ค่าเสื่อมสิ่งปลูกสร้าง!$A$3:$D$3)))</f>
        <v>0</v>
      </c>
      <c r="AR2842" s="44">
        <f t="shared" si="627"/>
        <v>0</v>
      </c>
      <c r="AS2842" s="44">
        <f t="shared" si="628"/>
        <v>470880</v>
      </c>
      <c r="AT2842" s="44">
        <f t="shared" si="629"/>
        <v>470880</v>
      </c>
      <c r="AU2842" s="46">
        <v>0</v>
      </c>
      <c r="AV2842" s="44">
        <f t="shared" si="623"/>
        <v>470880</v>
      </c>
      <c r="AW2842" s="47" t="str">
        <f t="shared" si="624"/>
        <v>0.01</v>
      </c>
      <c r="AX2842" s="48"/>
      <c r="AY2842" s="48"/>
      <c r="AZ2842" s="49">
        <v>0</v>
      </c>
      <c r="BA2842" s="48"/>
      <c r="BB2842" s="48"/>
      <c r="BC2842" s="44">
        <f t="shared" si="625"/>
        <v>0</v>
      </c>
      <c r="BD2842" s="50">
        <v>1</v>
      </c>
      <c r="BE2842" s="51" t="e">
        <f>IF(AX2842=1,0,IF(AY2842=1,0,IF(BC2842&gt;#REF!,#REF!,IF(OR(AZ2842&gt;0,BD2842&gt;=0),BC2842+([1]สูตร2!H2830*(100%-AZ2842)-BC2842)*BD2842,[1]สูตร2!H2830*(100%-AZ2842)))))</f>
        <v>#REF!</v>
      </c>
      <c r="BF2842" s="31"/>
    </row>
    <row r="2843" spans="1:58" s="5" customFormat="1" ht="24" customHeight="1" x14ac:dyDescent="0.2">
      <c r="A2843" s="31"/>
      <c r="B2843" s="31" t="s">
        <v>65</v>
      </c>
      <c r="C2843" s="31">
        <v>436</v>
      </c>
      <c r="D2843" s="31" t="s">
        <v>66</v>
      </c>
      <c r="E2843" s="31" t="s">
        <v>2195</v>
      </c>
      <c r="F2843" s="31"/>
      <c r="G2843" s="32" t="s">
        <v>2196</v>
      </c>
      <c r="H2843" s="31">
        <v>25</v>
      </c>
      <c r="I2843" s="31">
        <v>1897</v>
      </c>
      <c r="J2843" s="31" t="s">
        <v>2169</v>
      </c>
      <c r="K2843" s="31">
        <v>12</v>
      </c>
      <c r="L2843" s="31">
        <v>3</v>
      </c>
      <c r="M2843" s="31">
        <v>20</v>
      </c>
      <c r="N2843" s="33">
        <v>5120</v>
      </c>
      <c r="O2843" s="33"/>
      <c r="P2843" s="33"/>
      <c r="Q2843" s="33"/>
      <c r="R2843" s="33"/>
      <c r="S2843" s="34" t="str">
        <f t="shared" si="616"/>
        <v>1</v>
      </c>
      <c r="T2843" s="35">
        <f t="shared" si="617"/>
        <v>5120</v>
      </c>
      <c r="U2843" s="36">
        <f>INDEX([1]ราคาที่ดิน!$B:$G,MATCH($C2843,[1]ราคาที่ดิน!$A:$A,0),MATCH($B2843,[1]ราคาที่ดิน!$B$1:$G$1,0))</f>
        <v>65</v>
      </c>
      <c r="V2843" s="37">
        <f t="shared" si="626"/>
        <v>332800</v>
      </c>
      <c r="W2843" s="31"/>
      <c r="X2843" s="31"/>
      <c r="Y2843" s="31"/>
      <c r="Z2843" s="31"/>
      <c r="AA2843" s="31"/>
      <c r="AB2843" s="32"/>
      <c r="AC2843" s="38"/>
      <c r="AD2843" s="39"/>
      <c r="AE2843" s="39"/>
      <c r="AF2843" s="40" t="str">
        <f t="shared" si="618"/>
        <v/>
      </c>
      <c r="AG2843" s="41" t="str">
        <f t="shared" si="619"/>
        <v/>
      </c>
      <c r="AH2843" s="42"/>
      <c r="AI2843" s="42"/>
      <c r="AJ2843" s="42"/>
      <c r="AK2843" s="42"/>
      <c r="AL2843" s="31"/>
      <c r="AM2843" s="43" t="str">
        <f t="shared" si="620"/>
        <v>100</v>
      </c>
      <c r="AN2843" s="44">
        <f>INDEX([1]ราคาสิ่งปลูกสร้าง!$D$6:$CC$47,MATCH($AD2843,[1]ราคาสิ่งปลูกสร้าง!$B$6:$B$45,0),MATCH($C$7,[1]ราคาสิ่งปลูกสร้าง!$D$5:$CC$5,0))</f>
        <v>0</v>
      </c>
      <c r="AO2843" s="44">
        <f t="shared" si="621"/>
        <v>0</v>
      </c>
      <c r="AP2843" s="45">
        <f t="shared" si="622"/>
        <v>0</v>
      </c>
      <c r="AQ2843" s="40">
        <f>IF(AP2843=0,0,INDEX([1]ค่าเสื่อมสิ่งปลูกสร้าง!$A$5:$D$105,MATCH($AP2843,[1]ค่าเสื่อมสิ่งปลูกสร้าง!$A$5:$A$105,0),MATCH(AE2843,[1]ค่าเสื่อมสิ่งปลูกสร้าง!$A$3:$D$3)))</f>
        <v>0</v>
      </c>
      <c r="AR2843" s="44">
        <f t="shared" si="627"/>
        <v>0</v>
      </c>
      <c r="AS2843" s="44">
        <f t="shared" si="628"/>
        <v>332800</v>
      </c>
      <c r="AT2843" s="44">
        <f t="shared" si="629"/>
        <v>332800</v>
      </c>
      <c r="AU2843" s="46">
        <v>0</v>
      </c>
      <c r="AV2843" s="44">
        <f t="shared" si="623"/>
        <v>332800</v>
      </c>
      <c r="AW2843" s="47" t="str">
        <f t="shared" si="624"/>
        <v>0.01</v>
      </c>
      <c r="AX2843" s="48"/>
      <c r="AY2843" s="48"/>
      <c r="AZ2843" s="49">
        <v>0</v>
      </c>
      <c r="BA2843" s="48"/>
      <c r="BB2843" s="48"/>
      <c r="BC2843" s="44">
        <f t="shared" si="625"/>
        <v>0</v>
      </c>
      <c r="BD2843" s="50">
        <v>1</v>
      </c>
      <c r="BE2843" s="51" t="e">
        <f>IF(AX2843=1,0,IF(AY2843=1,0,IF(BC2843&gt;#REF!,#REF!,IF(OR(AZ2843&gt;0,BD2843&gt;=0),BC2843+([1]สูตร2!H2831*(100%-AZ2843)-BC2843)*BD2843,[1]สูตร2!H2831*(100%-AZ2843)))))</f>
        <v>#REF!</v>
      </c>
      <c r="BF2843" s="31"/>
    </row>
    <row r="2844" spans="1:58" s="5" customFormat="1" ht="24" customHeight="1" x14ac:dyDescent="0.2">
      <c r="A2844" s="31"/>
      <c r="B2844" s="31" t="s">
        <v>65</v>
      </c>
      <c r="C2844" s="31">
        <v>13137</v>
      </c>
      <c r="D2844" s="31" t="s">
        <v>66</v>
      </c>
      <c r="E2844" s="31" t="s">
        <v>2195</v>
      </c>
      <c r="F2844" s="31"/>
      <c r="G2844" s="32" t="s">
        <v>2196</v>
      </c>
      <c r="H2844" s="31">
        <v>11</v>
      </c>
      <c r="I2844" s="31">
        <v>317</v>
      </c>
      <c r="J2844" s="31" t="s">
        <v>2169</v>
      </c>
      <c r="K2844" s="31">
        <v>0</v>
      </c>
      <c r="L2844" s="31">
        <v>3</v>
      </c>
      <c r="M2844" s="31">
        <v>60</v>
      </c>
      <c r="N2844" s="33">
        <v>360</v>
      </c>
      <c r="O2844" s="33"/>
      <c r="P2844" s="33"/>
      <c r="Q2844" s="33"/>
      <c r="R2844" s="33"/>
      <c r="S2844" s="34" t="str">
        <f t="shared" si="616"/>
        <v>1</v>
      </c>
      <c r="T2844" s="35">
        <f t="shared" si="617"/>
        <v>360</v>
      </c>
      <c r="U2844" s="36">
        <f>INDEX([1]ราคาที่ดิน!$B:$G,MATCH($C2844,[1]ราคาที่ดิน!$A:$A,0),MATCH($B2844,[1]ราคาที่ดิน!$B$1:$G$1,0))</f>
        <v>50</v>
      </c>
      <c r="V2844" s="37">
        <f t="shared" si="626"/>
        <v>18000</v>
      </c>
      <c r="W2844" s="31"/>
      <c r="X2844" s="31"/>
      <c r="Y2844" s="31"/>
      <c r="Z2844" s="31"/>
      <c r="AA2844" s="31"/>
      <c r="AB2844" s="32"/>
      <c r="AC2844" s="38"/>
      <c r="AD2844" s="39"/>
      <c r="AE2844" s="39"/>
      <c r="AF2844" s="40" t="str">
        <f t="shared" si="618"/>
        <v/>
      </c>
      <c r="AG2844" s="41" t="str">
        <f t="shared" si="619"/>
        <v/>
      </c>
      <c r="AH2844" s="42"/>
      <c r="AI2844" s="42"/>
      <c r="AJ2844" s="42"/>
      <c r="AK2844" s="42"/>
      <c r="AL2844" s="31"/>
      <c r="AM2844" s="43" t="str">
        <f t="shared" si="620"/>
        <v>100</v>
      </c>
      <c r="AN2844" s="44">
        <f>INDEX([1]ราคาสิ่งปลูกสร้าง!$D$6:$CC$47,MATCH($AD2844,[1]ราคาสิ่งปลูกสร้าง!$B$6:$B$45,0),MATCH($C$7,[1]ราคาสิ่งปลูกสร้าง!$D$5:$CC$5,0))</f>
        <v>0</v>
      </c>
      <c r="AO2844" s="44">
        <f t="shared" si="621"/>
        <v>0</v>
      </c>
      <c r="AP2844" s="45">
        <f t="shared" si="622"/>
        <v>0</v>
      </c>
      <c r="AQ2844" s="40">
        <f>IF(AP2844=0,0,INDEX([1]ค่าเสื่อมสิ่งปลูกสร้าง!$A$5:$D$105,MATCH($AP2844,[1]ค่าเสื่อมสิ่งปลูกสร้าง!$A$5:$A$105,0),MATCH(AE2844,[1]ค่าเสื่อมสิ่งปลูกสร้าง!$A$3:$D$3)))</f>
        <v>0</v>
      </c>
      <c r="AR2844" s="44">
        <f t="shared" si="627"/>
        <v>0</v>
      </c>
      <c r="AS2844" s="44">
        <f t="shared" si="628"/>
        <v>18000</v>
      </c>
      <c r="AT2844" s="44">
        <f t="shared" si="629"/>
        <v>18000</v>
      </c>
      <c r="AU2844" s="46">
        <v>0</v>
      </c>
      <c r="AV2844" s="44">
        <f t="shared" si="623"/>
        <v>18000</v>
      </c>
      <c r="AW2844" s="47" t="str">
        <f t="shared" si="624"/>
        <v>0.01</v>
      </c>
      <c r="AX2844" s="48"/>
      <c r="AY2844" s="48"/>
      <c r="AZ2844" s="49">
        <v>0</v>
      </c>
      <c r="BA2844" s="48"/>
      <c r="BB2844" s="48"/>
      <c r="BC2844" s="44">
        <f t="shared" si="625"/>
        <v>0</v>
      </c>
      <c r="BD2844" s="50">
        <v>1</v>
      </c>
      <c r="BE2844" s="51" t="e">
        <f>IF(AX2844=1,0,IF(AY2844=1,0,IF(BC2844&gt;#REF!,#REF!,IF(OR(AZ2844&gt;0,BD2844&gt;=0),BC2844+([1]สูตร2!H2832*(100%-AZ2844)-BC2844)*BD2844,[1]สูตร2!H2832*(100%-AZ2844)))))</f>
        <v>#REF!</v>
      </c>
      <c r="BF2844" s="31"/>
    </row>
    <row r="2845" spans="1:58" s="5" customFormat="1" ht="24" customHeight="1" x14ac:dyDescent="0.2">
      <c r="A2845" s="31"/>
      <c r="B2845" s="31" t="s">
        <v>65</v>
      </c>
      <c r="C2845" s="31">
        <v>13137</v>
      </c>
      <c r="D2845" s="31" t="s">
        <v>66</v>
      </c>
      <c r="E2845" s="31" t="s">
        <v>2195</v>
      </c>
      <c r="F2845" s="31"/>
      <c r="G2845" s="32" t="s">
        <v>2196</v>
      </c>
      <c r="H2845" s="31">
        <v>11</v>
      </c>
      <c r="I2845" s="31">
        <v>317</v>
      </c>
      <c r="J2845" s="31" t="s">
        <v>2169</v>
      </c>
      <c r="K2845" s="31">
        <v>0</v>
      </c>
      <c r="L2845" s="31">
        <v>0</v>
      </c>
      <c r="M2845" s="31">
        <v>50</v>
      </c>
      <c r="N2845" s="33">
        <v>50</v>
      </c>
      <c r="O2845" s="33">
        <v>50</v>
      </c>
      <c r="P2845" s="33"/>
      <c r="Q2845" s="33"/>
      <c r="R2845" s="33"/>
      <c r="S2845" s="34" t="str">
        <f t="shared" si="616"/>
        <v>1</v>
      </c>
      <c r="T2845" s="35">
        <f t="shared" si="617"/>
        <v>100</v>
      </c>
      <c r="U2845" s="36">
        <f>INDEX([1]ราคาที่ดิน!$B:$G,MATCH($C2845,[1]ราคาที่ดิน!$A:$A,0),MATCH($B2845,[1]ราคาที่ดิน!$B$1:$G$1,0))</f>
        <v>50</v>
      </c>
      <c r="V2845" s="37">
        <f t="shared" si="626"/>
        <v>5000</v>
      </c>
      <c r="W2845" s="31">
        <v>1</v>
      </c>
      <c r="X2845" s="31">
        <v>4</v>
      </c>
      <c r="Y2845" s="31" t="s">
        <v>71</v>
      </c>
      <c r="Z2845" s="31" t="s">
        <v>2197</v>
      </c>
      <c r="AA2845" s="31"/>
      <c r="AB2845" s="32" t="s">
        <v>2196</v>
      </c>
      <c r="AC2845" s="38"/>
      <c r="AD2845" s="39" t="s">
        <v>73</v>
      </c>
      <c r="AE2845" s="39" t="s">
        <v>74</v>
      </c>
      <c r="AF2845" s="40" t="str">
        <f t="shared" si="618"/>
        <v>2</v>
      </c>
      <c r="AG2845" s="41">
        <f t="shared" si="619"/>
        <v>120</v>
      </c>
      <c r="AH2845" s="42"/>
      <c r="AI2845" s="42">
        <v>120</v>
      </c>
      <c r="AJ2845" s="42"/>
      <c r="AK2845" s="42"/>
      <c r="AL2845" s="31">
        <v>30</v>
      </c>
      <c r="AM2845" s="43" t="str">
        <f t="shared" si="620"/>
        <v>100</v>
      </c>
      <c r="AN2845" s="44">
        <f>INDEX([1]ราคาสิ่งปลูกสร้าง!$D$6:$CC$47,MATCH($AD2845,[1]ราคาสิ่งปลูกสร้าง!$B$6:$B$45,0),MATCH($C$7,[1]ราคาสิ่งปลูกสร้าง!$D$5:$CC$5,0))</f>
        <v>6500</v>
      </c>
      <c r="AO2845" s="44">
        <f t="shared" si="621"/>
        <v>780000</v>
      </c>
      <c r="AP2845" s="45">
        <f t="shared" si="622"/>
        <v>30</v>
      </c>
      <c r="AQ2845" s="40">
        <f>IF(AP2845=0,0,INDEX([1]ค่าเสื่อมสิ่งปลูกสร้าง!$A$5:$D$105,MATCH($AP2845,[1]ค่าเสื่อมสิ่งปลูกสร้าง!$A$5:$A$105,0),MATCH(AE2845,[1]ค่าเสื่อมสิ่งปลูกสร้าง!$A$3:$D$3)))</f>
        <v>50</v>
      </c>
      <c r="AR2845" s="44">
        <f t="shared" si="627"/>
        <v>390000</v>
      </c>
      <c r="AS2845" s="44">
        <f t="shared" si="628"/>
        <v>395000</v>
      </c>
      <c r="AT2845" s="44">
        <f t="shared" si="629"/>
        <v>395000</v>
      </c>
      <c r="AU2845" s="46">
        <v>0</v>
      </c>
      <c r="AV2845" s="44">
        <f t="shared" si="623"/>
        <v>395000</v>
      </c>
      <c r="AW2845" s="47" t="str">
        <f t="shared" si="624"/>
        <v>0.01</v>
      </c>
      <c r="AX2845" s="48"/>
      <c r="AY2845" s="48"/>
      <c r="AZ2845" s="49">
        <v>0</v>
      </c>
      <c r="BA2845" s="48"/>
      <c r="BB2845" s="48"/>
      <c r="BC2845" s="44">
        <f t="shared" si="625"/>
        <v>0</v>
      </c>
      <c r="BD2845" s="50">
        <v>1</v>
      </c>
      <c r="BE2845" s="51" t="e">
        <f>IF(AX2845=1,0,IF(AY2845=1,0,IF(BC2845&gt;#REF!,#REF!,IF(OR(AZ2845&gt;0,BD2845&gt;=0),BC2845+([1]สูตร2!H2833*(100%-AZ2845)-BC2845)*BD2845,[1]สูตร2!H2833*(100%-AZ2845)))))</f>
        <v>#REF!</v>
      </c>
      <c r="BF2845" s="31"/>
    </row>
    <row r="2846" spans="1:58" s="5" customFormat="1" ht="24" customHeight="1" x14ac:dyDescent="0.2">
      <c r="A2846" s="31"/>
      <c r="B2846" s="31" t="s">
        <v>65</v>
      </c>
      <c r="C2846" s="31">
        <v>13137</v>
      </c>
      <c r="D2846" s="31" t="s">
        <v>66</v>
      </c>
      <c r="E2846" s="31" t="s">
        <v>2195</v>
      </c>
      <c r="F2846" s="31"/>
      <c r="G2846" s="32" t="s">
        <v>2196</v>
      </c>
      <c r="H2846" s="31">
        <v>11</v>
      </c>
      <c r="I2846" s="31">
        <v>317</v>
      </c>
      <c r="J2846" s="31" t="s">
        <v>2169</v>
      </c>
      <c r="K2846" s="31">
        <v>0</v>
      </c>
      <c r="L2846" s="31">
        <v>0</v>
      </c>
      <c r="M2846" s="31">
        <v>43</v>
      </c>
      <c r="N2846" s="33">
        <v>43</v>
      </c>
      <c r="O2846" s="33">
        <v>43</v>
      </c>
      <c r="P2846" s="33"/>
      <c r="Q2846" s="33"/>
      <c r="R2846" s="33"/>
      <c r="S2846" s="34" t="str">
        <f t="shared" si="616"/>
        <v>1</v>
      </c>
      <c r="T2846" s="35">
        <f t="shared" si="617"/>
        <v>86</v>
      </c>
      <c r="U2846" s="36">
        <f>INDEX([1]ราคาที่ดิน!$B:$G,MATCH($C2846,[1]ราคาที่ดิน!$A:$A,0),MATCH($B2846,[1]ราคาที่ดิน!$B$1:$G$1,0))</f>
        <v>50</v>
      </c>
      <c r="V2846" s="37">
        <f t="shared" si="626"/>
        <v>4300</v>
      </c>
      <c r="W2846" s="31">
        <v>2</v>
      </c>
      <c r="X2846" s="31">
        <v>4</v>
      </c>
      <c r="Y2846" s="31" t="s">
        <v>71</v>
      </c>
      <c r="Z2846" s="31" t="s">
        <v>2197</v>
      </c>
      <c r="AA2846" s="31"/>
      <c r="AB2846" s="32" t="s">
        <v>2196</v>
      </c>
      <c r="AC2846" s="38"/>
      <c r="AD2846" s="39" t="s">
        <v>75</v>
      </c>
      <c r="AE2846" s="39" t="s">
        <v>76</v>
      </c>
      <c r="AF2846" s="40" t="str">
        <f t="shared" si="618"/>
        <v>1</v>
      </c>
      <c r="AG2846" s="41">
        <f t="shared" si="619"/>
        <v>51.59</v>
      </c>
      <c r="AH2846" s="42">
        <v>51.59</v>
      </c>
      <c r="AI2846" s="42"/>
      <c r="AJ2846" s="42"/>
      <c r="AK2846" s="42"/>
      <c r="AL2846" s="31">
        <v>6</v>
      </c>
      <c r="AM2846" s="43" t="str">
        <f t="shared" si="620"/>
        <v>100</v>
      </c>
      <c r="AN2846" s="44">
        <f>INDEX([1]ราคาสิ่งปลูกสร้าง!$D$6:$CC$47,MATCH($AD2846,[1]ราคาสิ่งปลูกสร้าง!$B$6:$B$45,0),MATCH($C$7,[1]ราคาสิ่งปลูกสร้าง!$D$5:$CC$5,0))</f>
        <v>5400</v>
      </c>
      <c r="AO2846" s="44">
        <f t="shared" si="621"/>
        <v>278586</v>
      </c>
      <c r="AP2846" s="45">
        <f t="shared" si="622"/>
        <v>6</v>
      </c>
      <c r="AQ2846" s="40">
        <f>IF(AP2846=0,0,INDEX([1]ค่าเสื่อมสิ่งปลูกสร้าง!$A$5:$D$105,MATCH($AP2846,[1]ค่าเสื่อมสิ่งปลูกสร้าง!$A$5:$A$105,0),MATCH(AE2846,[1]ค่าเสื่อมสิ่งปลูกสร้าง!$A$3:$D$3)))</f>
        <v>20</v>
      </c>
      <c r="AR2846" s="44">
        <f t="shared" si="627"/>
        <v>222868.80000000002</v>
      </c>
      <c r="AS2846" s="44">
        <f t="shared" si="628"/>
        <v>227168.80000000002</v>
      </c>
      <c r="AT2846" s="44">
        <f t="shared" si="629"/>
        <v>227168.80000000002</v>
      </c>
      <c r="AU2846" s="46">
        <v>0</v>
      </c>
      <c r="AV2846" s="44">
        <f t="shared" si="623"/>
        <v>227168.80000000002</v>
      </c>
      <c r="AW2846" s="47" t="str">
        <f t="shared" si="624"/>
        <v>0.01</v>
      </c>
      <c r="AX2846" s="48"/>
      <c r="AY2846" s="48"/>
      <c r="AZ2846" s="49">
        <v>0</v>
      </c>
      <c r="BA2846" s="48"/>
      <c r="BB2846" s="48"/>
      <c r="BC2846" s="44">
        <f t="shared" si="625"/>
        <v>0</v>
      </c>
      <c r="BD2846" s="50">
        <v>1</v>
      </c>
      <c r="BE2846" s="51" t="e">
        <f>IF(AX2846=1,0,IF(AY2846=1,0,IF(BC2846&gt;#REF!,#REF!,IF(OR(AZ2846&gt;0,BD2846&gt;=0),BC2846+([1]สูตร2!H2834*(100%-AZ2846)-BC2846)*BD2846,[1]สูตร2!H2834*(100%-AZ2846)))))</f>
        <v>#REF!</v>
      </c>
      <c r="BF2846" s="31"/>
    </row>
    <row r="2847" spans="1:58" s="5" customFormat="1" ht="24" customHeight="1" x14ac:dyDescent="0.2">
      <c r="A2847" s="31"/>
      <c r="B2847" s="31" t="s">
        <v>65</v>
      </c>
      <c r="C2847" s="31">
        <v>13137</v>
      </c>
      <c r="D2847" s="31" t="s">
        <v>66</v>
      </c>
      <c r="E2847" s="31" t="s">
        <v>2195</v>
      </c>
      <c r="F2847" s="31"/>
      <c r="G2847" s="32" t="s">
        <v>2196</v>
      </c>
      <c r="H2847" s="31">
        <v>11</v>
      </c>
      <c r="I2847" s="31">
        <v>317</v>
      </c>
      <c r="J2847" s="31" t="s">
        <v>2169</v>
      </c>
      <c r="K2847" s="31">
        <v>0</v>
      </c>
      <c r="L2847" s="31">
        <v>0</v>
      </c>
      <c r="M2847" s="31">
        <v>15</v>
      </c>
      <c r="N2847" s="33">
        <v>15</v>
      </c>
      <c r="O2847" s="33">
        <v>15</v>
      </c>
      <c r="P2847" s="33"/>
      <c r="Q2847" s="33"/>
      <c r="R2847" s="33"/>
      <c r="S2847" s="34" t="str">
        <f t="shared" si="616"/>
        <v>1</v>
      </c>
      <c r="T2847" s="35">
        <f t="shared" si="617"/>
        <v>30</v>
      </c>
      <c r="U2847" s="36">
        <f>INDEX([1]ราคาที่ดิน!$B:$G,MATCH($C2847,[1]ราคาที่ดิน!$A:$A,0),MATCH($B2847,[1]ราคาที่ดิน!$B$1:$G$1,0))</f>
        <v>50</v>
      </c>
      <c r="V2847" s="37">
        <f t="shared" si="626"/>
        <v>1500</v>
      </c>
      <c r="W2847" s="31">
        <v>3</v>
      </c>
      <c r="X2847" s="31">
        <v>4</v>
      </c>
      <c r="Y2847" s="31" t="s">
        <v>71</v>
      </c>
      <c r="Z2847" s="31" t="s">
        <v>2197</v>
      </c>
      <c r="AA2847" s="31"/>
      <c r="AB2847" s="32" t="s">
        <v>2196</v>
      </c>
      <c r="AC2847" s="38"/>
      <c r="AD2847" s="39" t="s">
        <v>75</v>
      </c>
      <c r="AE2847" s="39" t="s">
        <v>76</v>
      </c>
      <c r="AF2847" s="40" t="str">
        <f t="shared" si="618"/>
        <v>1</v>
      </c>
      <c r="AG2847" s="41">
        <f t="shared" si="619"/>
        <v>17.5</v>
      </c>
      <c r="AH2847" s="42">
        <v>17.5</v>
      </c>
      <c r="AI2847" s="42"/>
      <c r="AJ2847" s="42"/>
      <c r="AK2847" s="42"/>
      <c r="AL2847" s="31">
        <v>30</v>
      </c>
      <c r="AM2847" s="43" t="str">
        <f t="shared" si="620"/>
        <v>100</v>
      </c>
      <c r="AN2847" s="44">
        <f>INDEX([1]ราคาสิ่งปลูกสร้าง!$D$6:$CC$47,MATCH($AD2847,[1]ราคาสิ่งปลูกสร้าง!$B$6:$B$45,0),MATCH($C$7,[1]ราคาสิ่งปลูกสร้าง!$D$5:$CC$5,0))</f>
        <v>5400</v>
      </c>
      <c r="AO2847" s="44">
        <f t="shared" si="621"/>
        <v>94500</v>
      </c>
      <c r="AP2847" s="45">
        <f t="shared" si="622"/>
        <v>30</v>
      </c>
      <c r="AQ2847" s="40">
        <f>IF(AP2847=0,0,INDEX([1]ค่าเสื่อมสิ่งปลูกสร้าง!$A$5:$D$105,MATCH($AP2847,[1]ค่าเสื่อมสิ่งปลูกสร้าง!$A$5:$A$105,0),MATCH(AE2847,[1]ค่าเสื่อมสิ่งปลูกสร้าง!$A$3:$D$3)))</f>
        <v>93</v>
      </c>
      <c r="AR2847" s="44">
        <f t="shared" si="627"/>
        <v>6615.0000000000009</v>
      </c>
      <c r="AS2847" s="44">
        <f t="shared" si="628"/>
        <v>8115.0000000000009</v>
      </c>
      <c r="AT2847" s="44">
        <f t="shared" si="629"/>
        <v>8115.0000000000009</v>
      </c>
      <c r="AU2847" s="46">
        <v>0</v>
      </c>
      <c r="AV2847" s="44">
        <f t="shared" si="623"/>
        <v>8115.0000000000009</v>
      </c>
      <c r="AW2847" s="47" t="str">
        <f t="shared" si="624"/>
        <v>0.01</v>
      </c>
      <c r="AX2847" s="48"/>
      <c r="AY2847" s="48"/>
      <c r="AZ2847" s="49">
        <v>0</v>
      </c>
      <c r="BA2847" s="48"/>
      <c r="BB2847" s="48"/>
      <c r="BC2847" s="44">
        <f t="shared" si="625"/>
        <v>0</v>
      </c>
      <c r="BD2847" s="50">
        <v>1</v>
      </c>
      <c r="BE2847" s="51" t="e">
        <f>IF(AX2847=1,0,IF(AY2847=1,0,IF(BC2847&gt;#REF!,#REF!,IF(OR(AZ2847&gt;0,BD2847&gt;=0),BC2847+([1]สูตร2!H2835*(100%-AZ2847)-BC2847)*BD2847,[1]สูตร2!H2835*(100%-AZ2847)))))</f>
        <v>#REF!</v>
      </c>
      <c r="BF2847" s="31"/>
    </row>
    <row r="2848" spans="1:58" s="5" customFormat="1" ht="24" customHeight="1" x14ac:dyDescent="0.2">
      <c r="A2848" s="31"/>
      <c r="B2848" s="31" t="s">
        <v>65</v>
      </c>
      <c r="C2848" s="31">
        <v>13137</v>
      </c>
      <c r="D2848" s="31" t="s">
        <v>66</v>
      </c>
      <c r="E2848" s="31" t="s">
        <v>2195</v>
      </c>
      <c r="F2848" s="31"/>
      <c r="G2848" s="32" t="s">
        <v>2196</v>
      </c>
      <c r="H2848" s="31">
        <v>11</v>
      </c>
      <c r="I2848" s="31">
        <v>317</v>
      </c>
      <c r="J2848" s="31" t="s">
        <v>2169</v>
      </c>
      <c r="K2848" s="31">
        <v>0</v>
      </c>
      <c r="L2848" s="31">
        <v>0</v>
      </c>
      <c r="M2848" s="31">
        <v>15</v>
      </c>
      <c r="N2848" s="33"/>
      <c r="O2848" s="33">
        <v>15</v>
      </c>
      <c r="P2848" s="33"/>
      <c r="Q2848" s="33"/>
      <c r="R2848" s="33"/>
      <c r="S2848" s="34" t="str">
        <f t="shared" si="616"/>
        <v>2</v>
      </c>
      <c r="T2848" s="35">
        <f t="shared" si="617"/>
        <v>15</v>
      </c>
      <c r="U2848" s="36">
        <f>INDEX([1]ราคาที่ดิน!$B:$G,MATCH($C2848,[1]ราคาที่ดิน!$A:$A,0),MATCH($B2848,[1]ราคาที่ดิน!$B$1:$G$1,0))</f>
        <v>50</v>
      </c>
      <c r="V2848" s="37">
        <f t="shared" si="626"/>
        <v>750</v>
      </c>
      <c r="W2848" s="31">
        <v>4</v>
      </c>
      <c r="X2848" s="31">
        <v>4</v>
      </c>
      <c r="Y2848" s="31" t="s">
        <v>71</v>
      </c>
      <c r="Z2848" s="31" t="s">
        <v>2197</v>
      </c>
      <c r="AA2848" s="31"/>
      <c r="AB2848" s="32" t="s">
        <v>2196</v>
      </c>
      <c r="AC2848" s="38"/>
      <c r="AD2848" s="39" t="s">
        <v>75</v>
      </c>
      <c r="AE2848" s="39" t="s">
        <v>76</v>
      </c>
      <c r="AF2848" s="40" t="str">
        <f t="shared" si="618"/>
        <v>1</v>
      </c>
      <c r="AG2848" s="41">
        <f t="shared" si="619"/>
        <v>30</v>
      </c>
      <c r="AH2848" s="42">
        <v>30</v>
      </c>
      <c r="AI2848" s="42"/>
      <c r="AJ2848" s="42"/>
      <c r="AK2848" s="42"/>
      <c r="AL2848" s="31">
        <v>8</v>
      </c>
      <c r="AM2848" s="43" t="str">
        <f t="shared" si="620"/>
        <v>100</v>
      </c>
      <c r="AN2848" s="44">
        <f>INDEX([1]ราคาสิ่งปลูกสร้าง!$D$6:$CC$47,MATCH($AD2848,[1]ราคาสิ่งปลูกสร้าง!$B$6:$B$45,0),MATCH($C$7,[1]ราคาสิ่งปลูกสร้าง!$D$5:$CC$5,0))</f>
        <v>5400</v>
      </c>
      <c r="AO2848" s="44">
        <f t="shared" si="621"/>
        <v>162000</v>
      </c>
      <c r="AP2848" s="45">
        <f t="shared" si="622"/>
        <v>8</v>
      </c>
      <c r="AQ2848" s="40">
        <f>IF(AP2848=0,0,INDEX([1]ค่าเสื่อมสิ่งปลูกสร้าง!$A$5:$D$105,MATCH($AP2848,[1]ค่าเสื่อมสิ่งปลูกสร้าง!$A$5:$A$105,0),MATCH(AE2848,[1]ค่าเสื่อมสิ่งปลูกสร้าง!$A$3:$D$3)))</f>
        <v>30</v>
      </c>
      <c r="AR2848" s="44">
        <f t="shared" si="627"/>
        <v>113400</v>
      </c>
      <c r="AS2848" s="44">
        <f t="shared" si="628"/>
        <v>114150</v>
      </c>
      <c r="AT2848" s="44">
        <f t="shared" si="629"/>
        <v>114150</v>
      </c>
      <c r="AU2848" s="46">
        <v>0</v>
      </c>
      <c r="AV2848" s="44">
        <f t="shared" si="623"/>
        <v>114150</v>
      </c>
      <c r="AW2848" s="47" t="str">
        <f t="shared" si="624"/>
        <v>0.01</v>
      </c>
      <c r="AX2848" s="48"/>
      <c r="AY2848" s="48"/>
      <c r="AZ2848" s="49">
        <v>0</v>
      </c>
      <c r="BA2848" s="48"/>
      <c r="BB2848" s="48"/>
      <c r="BC2848" s="44">
        <f t="shared" si="625"/>
        <v>0</v>
      </c>
      <c r="BD2848" s="50">
        <v>1</v>
      </c>
      <c r="BE2848" s="51" t="e">
        <f>IF(AX2848=1,0,IF(AY2848=1,0,IF(BC2848&gt;#REF!,#REF!,IF(OR(AZ2848&gt;0,BD2848&gt;=0),BC2848+([1]สูตร2!H2836*(100%-AZ2848)-BC2848)*BD2848,[1]สูตร2!H2836*(100%-AZ2848)))))</f>
        <v>#REF!</v>
      </c>
      <c r="BF2848" s="31"/>
    </row>
    <row r="2849" spans="1:58" s="5" customFormat="1" ht="24" customHeight="1" x14ac:dyDescent="0.2">
      <c r="A2849" s="31"/>
      <c r="B2849" s="31" t="s">
        <v>65</v>
      </c>
      <c r="C2849" s="31">
        <v>13137</v>
      </c>
      <c r="D2849" s="31" t="s">
        <v>66</v>
      </c>
      <c r="E2849" s="31" t="s">
        <v>2195</v>
      </c>
      <c r="F2849" s="31"/>
      <c r="G2849" s="32" t="s">
        <v>2196</v>
      </c>
      <c r="H2849" s="31">
        <v>11</v>
      </c>
      <c r="I2849" s="31">
        <v>317</v>
      </c>
      <c r="J2849" s="31" t="s">
        <v>2169</v>
      </c>
      <c r="K2849" s="31">
        <v>0</v>
      </c>
      <c r="L2849" s="31">
        <v>0</v>
      </c>
      <c r="M2849" s="31">
        <v>10</v>
      </c>
      <c r="N2849" s="33"/>
      <c r="O2849" s="33">
        <v>10</v>
      </c>
      <c r="P2849" s="33"/>
      <c r="Q2849" s="33"/>
      <c r="R2849" s="33"/>
      <c r="S2849" s="34" t="str">
        <f t="shared" si="616"/>
        <v>2</v>
      </c>
      <c r="T2849" s="35">
        <f t="shared" si="617"/>
        <v>10</v>
      </c>
      <c r="U2849" s="36">
        <f>INDEX([1]ราคาที่ดิน!$B:$G,MATCH($C2849,[1]ราคาที่ดิน!$A:$A,0),MATCH($B2849,[1]ราคาที่ดิน!$B$1:$G$1,0))</f>
        <v>50</v>
      </c>
      <c r="V2849" s="37">
        <f t="shared" si="626"/>
        <v>500</v>
      </c>
      <c r="W2849" s="31">
        <v>5</v>
      </c>
      <c r="X2849" s="31">
        <v>4</v>
      </c>
      <c r="Y2849" s="31" t="s">
        <v>71</v>
      </c>
      <c r="Z2849" s="31" t="s">
        <v>2197</v>
      </c>
      <c r="AA2849" s="31"/>
      <c r="AB2849" s="32" t="s">
        <v>2196</v>
      </c>
      <c r="AC2849" s="38"/>
      <c r="AD2849" s="39" t="s">
        <v>73</v>
      </c>
      <c r="AE2849" s="39" t="s">
        <v>94</v>
      </c>
      <c r="AF2849" s="40" t="str">
        <f t="shared" si="618"/>
        <v>3</v>
      </c>
      <c r="AG2849" s="41">
        <f t="shared" si="619"/>
        <v>41.2</v>
      </c>
      <c r="AH2849" s="42"/>
      <c r="AI2849" s="42"/>
      <c r="AJ2849" s="42">
        <v>41.2</v>
      </c>
      <c r="AK2849" s="42"/>
      <c r="AL2849" s="31">
        <v>6</v>
      </c>
      <c r="AM2849" s="43" t="str">
        <f t="shared" si="620"/>
        <v>100</v>
      </c>
      <c r="AN2849" s="44">
        <f>INDEX([1]ราคาสิ่งปลูกสร้าง!$D$6:$CC$47,MATCH($AD2849,[1]ราคาสิ่งปลูกสร้าง!$B$6:$B$45,0),MATCH($C$7,[1]ราคาสิ่งปลูกสร้าง!$D$5:$CC$5,0))</f>
        <v>6500</v>
      </c>
      <c r="AO2849" s="44">
        <f t="shared" si="621"/>
        <v>267800</v>
      </c>
      <c r="AP2849" s="45">
        <f t="shared" si="622"/>
        <v>6</v>
      </c>
      <c r="AQ2849" s="40">
        <f>IF(AP2849=0,0,INDEX([1]ค่าเสื่อมสิ่งปลูกสร้าง!$A$5:$D$105,MATCH($AP2849,[1]ค่าเสื่อมสิ่งปลูกสร้าง!$A$5:$A$105,0),MATCH(AE2849,[1]ค่าเสื่อมสิ่งปลูกสร้าง!$A$3:$D$3)))</f>
        <v>6</v>
      </c>
      <c r="AR2849" s="44">
        <f t="shared" si="627"/>
        <v>251732</v>
      </c>
      <c r="AS2849" s="44">
        <f t="shared" si="628"/>
        <v>252232</v>
      </c>
      <c r="AT2849" s="44">
        <f t="shared" si="629"/>
        <v>252232</v>
      </c>
      <c r="AU2849" s="46">
        <v>0</v>
      </c>
      <c r="AV2849" s="44">
        <f t="shared" si="623"/>
        <v>252232</v>
      </c>
      <c r="AW2849" s="47" t="str">
        <f t="shared" si="624"/>
        <v>0.02</v>
      </c>
      <c r="AX2849" s="48"/>
      <c r="AY2849" s="48"/>
      <c r="AZ2849" s="49">
        <v>0</v>
      </c>
      <c r="BA2849" s="48"/>
      <c r="BB2849" s="48"/>
      <c r="BC2849" s="44">
        <f t="shared" si="625"/>
        <v>0</v>
      </c>
      <c r="BD2849" s="50">
        <v>1</v>
      </c>
      <c r="BE2849" s="51" t="e">
        <f>IF(AX2849=1,0,IF(AY2849=1,0,IF(BC2849&gt;#REF!,#REF!,IF(OR(AZ2849&gt;0,BD2849&gt;=0),BC2849+([1]สูตร2!H2837*(100%-AZ2849)-BC2849)*BD2849,[1]สูตร2!H2837*(100%-AZ2849)))))</f>
        <v>#REF!</v>
      </c>
      <c r="BF2849" s="31"/>
    </row>
    <row r="2850" spans="1:58" s="5" customFormat="1" ht="24" customHeight="1" x14ac:dyDescent="0.2">
      <c r="A2850" s="31"/>
      <c r="B2850" s="31" t="s">
        <v>65</v>
      </c>
      <c r="C2850" s="31">
        <v>11195</v>
      </c>
      <c r="D2850" s="31" t="s">
        <v>66</v>
      </c>
      <c r="E2850" s="31" t="s">
        <v>2195</v>
      </c>
      <c r="F2850" s="31"/>
      <c r="G2850" s="32" t="s">
        <v>2196</v>
      </c>
      <c r="H2850" s="31">
        <v>16</v>
      </c>
      <c r="I2850" s="31">
        <v>-675</v>
      </c>
      <c r="J2850" s="31" t="s">
        <v>2169</v>
      </c>
      <c r="K2850" s="31">
        <v>0</v>
      </c>
      <c r="L2850" s="31">
        <v>1</v>
      </c>
      <c r="M2850" s="31">
        <v>15</v>
      </c>
      <c r="N2850" s="33"/>
      <c r="O2850" s="33">
        <v>115</v>
      </c>
      <c r="P2850" s="33"/>
      <c r="Q2850" s="33"/>
      <c r="R2850" s="33"/>
      <c r="S2850" s="34" t="str">
        <f t="shared" si="616"/>
        <v>2</v>
      </c>
      <c r="T2850" s="35">
        <f t="shared" si="617"/>
        <v>115</v>
      </c>
      <c r="U2850" s="36">
        <f>INDEX([1]ราคาที่ดิน!$B:$G,MATCH($C2850,[1]ราคาที่ดิน!$A:$A,0),MATCH($B2850,[1]ราคาที่ดิน!$B$1:$G$1,0))</f>
        <v>160</v>
      </c>
      <c r="V2850" s="37">
        <f t="shared" si="626"/>
        <v>18400</v>
      </c>
      <c r="W2850" s="31"/>
      <c r="X2850" s="31"/>
      <c r="Y2850" s="31"/>
      <c r="Z2850" s="31"/>
      <c r="AA2850" s="31"/>
      <c r="AB2850" s="32"/>
      <c r="AC2850" s="38"/>
      <c r="AD2850" s="39"/>
      <c r="AE2850" s="39"/>
      <c r="AF2850" s="40" t="str">
        <f t="shared" si="618"/>
        <v/>
      </c>
      <c r="AG2850" s="41" t="str">
        <f t="shared" si="619"/>
        <v/>
      </c>
      <c r="AH2850" s="42"/>
      <c r="AI2850" s="42"/>
      <c r="AJ2850" s="42"/>
      <c r="AK2850" s="42"/>
      <c r="AL2850" s="31"/>
      <c r="AM2850" s="43" t="str">
        <f t="shared" si="620"/>
        <v>100</v>
      </c>
      <c r="AN2850" s="44">
        <f>INDEX([1]ราคาสิ่งปลูกสร้าง!$D$6:$CC$47,MATCH($AD2850,[1]ราคาสิ่งปลูกสร้าง!$B$6:$B$45,0),MATCH($C$7,[1]ราคาสิ่งปลูกสร้าง!$D$5:$CC$5,0))</f>
        <v>0</v>
      </c>
      <c r="AO2850" s="44">
        <f t="shared" si="621"/>
        <v>0</v>
      </c>
      <c r="AP2850" s="45">
        <f t="shared" si="622"/>
        <v>0</v>
      </c>
      <c r="AQ2850" s="40">
        <f>IF(AP2850=0,0,INDEX([1]ค่าเสื่อมสิ่งปลูกสร้าง!$A$5:$D$105,MATCH($AP2850,[1]ค่าเสื่อมสิ่งปลูกสร้าง!$A$5:$A$105,0),MATCH(AE2850,[1]ค่าเสื่อมสิ่งปลูกสร้าง!$A$3:$D$3)))</f>
        <v>0</v>
      </c>
      <c r="AR2850" s="44">
        <f t="shared" si="627"/>
        <v>0</v>
      </c>
      <c r="AS2850" s="44">
        <f t="shared" si="628"/>
        <v>18400</v>
      </c>
      <c r="AT2850" s="44">
        <f t="shared" si="629"/>
        <v>18400</v>
      </c>
      <c r="AU2850" s="46">
        <v>0</v>
      </c>
      <c r="AV2850" s="44">
        <f t="shared" si="623"/>
        <v>18400</v>
      </c>
      <c r="AW2850" s="47" t="str">
        <f t="shared" si="624"/>
        <v>0.02</v>
      </c>
      <c r="AX2850" s="48"/>
      <c r="AY2850" s="48"/>
      <c r="AZ2850" s="49">
        <v>0</v>
      </c>
      <c r="BA2850" s="48"/>
      <c r="BB2850" s="48"/>
      <c r="BC2850" s="44">
        <f t="shared" si="625"/>
        <v>0</v>
      </c>
      <c r="BD2850" s="50">
        <v>1</v>
      </c>
      <c r="BE2850" s="51" t="e">
        <f>IF(AX2850=1,0,IF(AY2850=1,0,IF(BC2850&gt;#REF!,#REF!,IF(OR(AZ2850&gt;0,BD2850&gt;=0),BC2850+([1]สูตร2!H2838*(100%-AZ2850)-BC2850)*BD2850,[1]สูตร2!H2838*(100%-AZ2850)))))</f>
        <v>#REF!</v>
      </c>
      <c r="BF2850" s="31"/>
    </row>
    <row r="2851" spans="1:58" s="5" customFormat="1" ht="24" customHeight="1" x14ac:dyDescent="0.2">
      <c r="A2851" s="31"/>
      <c r="B2851" s="31" t="s">
        <v>65</v>
      </c>
      <c r="C2851" s="31">
        <v>447</v>
      </c>
      <c r="D2851" s="31" t="s">
        <v>66</v>
      </c>
      <c r="E2851" s="31" t="s">
        <v>2195</v>
      </c>
      <c r="F2851" s="31"/>
      <c r="G2851" s="32" t="s">
        <v>2196</v>
      </c>
      <c r="H2851" s="31">
        <v>12</v>
      </c>
      <c r="I2851" s="31">
        <v>1908</v>
      </c>
      <c r="J2851" s="31" t="s">
        <v>2169</v>
      </c>
      <c r="K2851" s="31">
        <v>13</v>
      </c>
      <c r="L2851" s="31">
        <v>2</v>
      </c>
      <c r="M2851" s="31">
        <v>79</v>
      </c>
      <c r="N2851" s="33">
        <v>5479</v>
      </c>
      <c r="O2851" s="33"/>
      <c r="P2851" s="33"/>
      <c r="Q2851" s="33"/>
      <c r="R2851" s="33"/>
      <c r="S2851" s="34" t="str">
        <f t="shared" si="616"/>
        <v>1</v>
      </c>
      <c r="T2851" s="35">
        <f t="shared" si="617"/>
        <v>5479</v>
      </c>
      <c r="U2851" s="36">
        <f>INDEX([1]ราคาที่ดิน!$B:$G,MATCH($C2851,[1]ราคาที่ดิน!$A:$A,0),MATCH($B2851,[1]ราคาที่ดิน!$B$1:$G$1,0))</f>
        <v>160</v>
      </c>
      <c r="V2851" s="37">
        <f t="shared" si="626"/>
        <v>876640</v>
      </c>
      <c r="W2851" s="31"/>
      <c r="X2851" s="31"/>
      <c r="Y2851" s="31"/>
      <c r="Z2851" s="31"/>
      <c r="AA2851" s="31"/>
      <c r="AB2851" s="32"/>
      <c r="AC2851" s="38"/>
      <c r="AD2851" s="39"/>
      <c r="AE2851" s="39"/>
      <c r="AF2851" s="40" t="str">
        <f t="shared" si="618"/>
        <v/>
      </c>
      <c r="AG2851" s="41" t="str">
        <f t="shared" si="619"/>
        <v/>
      </c>
      <c r="AH2851" s="42"/>
      <c r="AI2851" s="42"/>
      <c r="AJ2851" s="42"/>
      <c r="AK2851" s="42"/>
      <c r="AL2851" s="31"/>
      <c r="AM2851" s="43" t="str">
        <f t="shared" si="620"/>
        <v>100</v>
      </c>
      <c r="AN2851" s="44">
        <f>INDEX([1]ราคาสิ่งปลูกสร้าง!$D$6:$CC$47,MATCH($AD2851,[1]ราคาสิ่งปลูกสร้าง!$B$6:$B$45,0),MATCH($C$7,[1]ราคาสิ่งปลูกสร้าง!$D$5:$CC$5,0))</f>
        <v>0</v>
      </c>
      <c r="AO2851" s="44">
        <f t="shared" si="621"/>
        <v>0</v>
      </c>
      <c r="AP2851" s="45">
        <f t="shared" si="622"/>
        <v>0</v>
      </c>
      <c r="AQ2851" s="40">
        <f>IF(AP2851=0,0,INDEX([1]ค่าเสื่อมสิ่งปลูกสร้าง!$A$5:$D$105,MATCH($AP2851,[1]ค่าเสื่อมสิ่งปลูกสร้าง!$A$5:$A$105,0),MATCH(AE2851,[1]ค่าเสื่อมสิ่งปลูกสร้าง!$A$3:$D$3)))</f>
        <v>0</v>
      </c>
      <c r="AR2851" s="44">
        <f t="shared" si="627"/>
        <v>0</v>
      </c>
      <c r="AS2851" s="44">
        <f t="shared" si="628"/>
        <v>876640</v>
      </c>
      <c r="AT2851" s="44">
        <f t="shared" si="629"/>
        <v>876640</v>
      </c>
      <c r="AU2851" s="46">
        <v>0</v>
      </c>
      <c r="AV2851" s="44">
        <f t="shared" si="623"/>
        <v>876640</v>
      </c>
      <c r="AW2851" s="47" t="str">
        <f t="shared" si="624"/>
        <v>0.01</v>
      </c>
      <c r="AX2851" s="48"/>
      <c r="AY2851" s="48"/>
      <c r="AZ2851" s="49">
        <v>0</v>
      </c>
      <c r="BA2851" s="48"/>
      <c r="BB2851" s="48"/>
      <c r="BC2851" s="44">
        <f t="shared" si="625"/>
        <v>0</v>
      </c>
      <c r="BD2851" s="50">
        <v>1</v>
      </c>
      <c r="BE2851" s="51" t="e">
        <f>IF(AX2851=1,0,IF(AY2851=1,0,IF(BC2851&gt;#REF!,#REF!,IF(OR(AZ2851&gt;0,BD2851&gt;=0),BC2851+([1]สูตร2!H2839*(100%-AZ2851)-BC2851)*BD2851,[1]สูตร2!H2839*(100%-AZ2851)))))</f>
        <v>#REF!</v>
      </c>
      <c r="BF2851" s="31"/>
    </row>
    <row r="2852" spans="1:58" s="5" customFormat="1" ht="24" customHeight="1" x14ac:dyDescent="0.2">
      <c r="A2852" s="31"/>
      <c r="B2852" s="31" t="s">
        <v>65</v>
      </c>
      <c r="C2852" s="31">
        <v>13195</v>
      </c>
      <c r="D2852" s="31" t="s">
        <v>66</v>
      </c>
      <c r="E2852" s="31" t="s">
        <v>2198</v>
      </c>
      <c r="F2852" s="31"/>
      <c r="G2852" s="32" t="s">
        <v>2196</v>
      </c>
      <c r="H2852" s="31">
        <v>16</v>
      </c>
      <c r="I2852" s="31">
        <v>675</v>
      </c>
      <c r="J2852" s="31" t="s">
        <v>2169</v>
      </c>
      <c r="K2852" s="31">
        <v>0</v>
      </c>
      <c r="L2852" s="31">
        <v>0</v>
      </c>
      <c r="M2852" s="31">
        <v>50</v>
      </c>
      <c r="N2852" s="33"/>
      <c r="O2852" s="33">
        <v>50</v>
      </c>
      <c r="P2852" s="33"/>
      <c r="Q2852" s="33"/>
      <c r="R2852" s="33"/>
      <c r="S2852" s="34" t="str">
        <f t="shared" si="616"/>
        <v>2</v>
      </c>
      <c r="T2852" s="35">
        <f t="shared" si="617"/>
        <v>50</v>
      </c>
      <c r="U2852" s="36">
        <f>INDEX([1]ราคาที่ดิน!$B:$G,MATCH($C2852,[1]ราคาที่ดิน!$A:$A,0),MATCH($B2852,[1]ราคาที่ดิน!$B$1:$G$1,0))</f>
        <v>90</v>
      </c>
      <c r="V2852" s="37">
        <f t="shared" si="626"/>
        <v>4500</v>
      </c>
      <c r="W2852" s="31">
        <v>1</v>
      </c>
      <c r="X2852" s="31">
        <v>90</v>
      </c>
      <c r="Y2852" s="31" t="s">
        <v>71</v>
      </c>
      <c r="Z2852" s="31" t="s">
        <v>2199</v>
      </c>
      <c r="AA2852" s="31"/>
      <c r="AB2852" s="32" t="s">
        <v>2200</v>
      </c>
      <c r="AC2852" s="38"/>
      <c r="AD2852" s="39" t="s">
        <v>73</v>
      </c>
      <c r="AE2852" s="39" t="s">
        <v>94</v>
      </c>
      <c r="AF2852" s="40" t="str">
        <f t="shared" si="618"/>
        <v>2</v>
      </c>
      <c r="AG2852" s="41">
        <f t="shared" si="619"/>
        <v>64.599999999999994</v>
      </c>
      <c r="AH2852" s="42"/>
      <c r="AI2852" s="42">
        <v>64.599999999999994</v>
      </c>
      <c r="AJ2852" s="42"/>
      <c r="AK2852" s="42"/>
      <c r="AL2852" s="31">
        <v>20</v>
      </c>
      <c r="AM2852" s="43" t="str">
        <f t="shared" si="620"/>
        <v>100</v>
      </c>
      <c r="AN2852" s="44">
        <f>INDEX([1]ราคาสิ่งปลูกสร้าง!$D$6:$CC$47,MATCH($AD2852,[1]ราคาสิ่งปลูกสร้าง!$B$6:$B$45,0),MATCH($C$7,[1]ราคาสิ่งปลูกสร้าง!$D$5:$CC$5,0))</f>
        <v>6500</v>
      </c>
      <c r="AO2852" s="44">
        <f t="shared" si="621"/>
        <v>419899.99999999994</v>
      </c>
      <c r="AP2852" s="45">
        <f t="shared" si="622"/>
        <v>20</v>
      </c>
      <c r="AQ2852" s="40">
        <f>IF(AP2852=0,0,INDEX([1]ค่าเสื่อมสิ่งปลูกสร้าง!$A$5:$D$105,MATCH($AP2852,[1]ค่าเสื่อมสิ่งปลูกสร้าง!$A$5:$A$105,0),MATCH(AE2852,[1]ค่าเสื่อมสิ่งปลูกสร้าง!$A$3:$D$3)))</f>
        <v>30</v>
      </c>
      <c r="AR2852" s="44">
        <f t="shared" si="627"/>
        <v>293929.99999999994</v>
      </c>
      <c r="AS2852" s="44">
        <f t="shared" si="628"/>
        <v>298429.99999999994</v>
      </c>
      <c r="AT2852" s="44">
        <f t="shared" si="629"/>
        <v>298429.99999999994</v>
      </c>
      <c r="AU2852" s="46">
        <v>0</v>
      </c>
      <c r="AV2852" s="44">
        <f t="shared" si="623"/>
        <v>298429.99999999994</v>
      </c>
      <c r="AW2852" s="47" t="str">
        <f t="shared" si="624"/>
        <v>0.02</v>
      </c>
      <c r="AX2852" s="48"/>
      <c r="AY2852" s="48"/>
      <c r="AZ2852" s="49">
        <v>0</v>
      </c>
      <c r="BA2852" s="48"/>
      <c r="BB2852" s="48"/>
      <c r="BC2852" s="44">
        <f t="shared" si="625"/>
        <v>0</v>
      </c>
      <c r="BD2852" s="50">
        <v>1</v>
      </c>
      <c r="BE2852" s="51" t="e">
        <f>IF(AX2852=1,0,IF(AY2852=1,0,IF(BC2852&gt;#REF!,#REF!,IF(OR(AZ2852&gt;0,BD2852&gt;=0),BC2852+([1]สูตร2!H2840*(100%-AZ2852)-BC2852)*BD2852,[1]สูตร2!H2840*(100%-AZ2852)))))</f>
        <v>#REF!</v>
      </c>
      <c r="BF2852" s="31"/>
    </row>
    <row r="2853" spans="1:58" s="5" customFormat="1" ht="24" customHeight="1" x14ac:dyDescent="0.2">
      <c r="A2853" s="31"/>
      <c r="B2853" s="31" t="s">
        <v>65</v>
      </c>
      <c r="C2853" s="31">
        <v>13195</v>
      </c>
      <c r="D2853" s="31" t="s">
        <v>66</v>
      </c>
      <c r="E2853" s="31" t="s">
        <v>2198</v>
      </c>
      <c r="F2853" s="31"/>
      <c r="G2853" s="32" t="s">
        <v>2196</v>
      </c>
      <c r="H2853" s="31">
        <v>16</v>
      </c>
      <c r="I2853" s="31">
        <v>675</v>
      </c>
      <c r="J2853" s="31" t="s">
        <v>2169</v>
      </c>
      <c r="K2853" s="31">
        <v>0</v>
      </c>
      <c r="L2853" s="31">
        <v>0</v>
      </c>
      <c r="M2853" s="31">
        <v>50</v>
      </c>
      <c r="N2853" s="33"/>
      <c r="O2853" s="33">
        <v>50</v>
      </c>
      <c r="P2853" s="33"/>
      <c r="Q2853" s="33"/>
      <c r="R2853" s="33"/>
      <c r="S2853" s="34" t="str">
        <f t="shared" si="616"/>
        <v>2</v>
      </c>
      <c r="T2853" s="35">
        <f t="shared" si="617"/>
        <v>50</v>
      </c>
      <c r="U2853" s="36">
        <f>INDEX([1]ราคาที่ดิน!$B:$G,MATCH($C2853,[1]ราคาที่ดิน!$A:$A,0),MATCH($B2853,[1]ราคาที่ดิน!$B$1:$G$1,0))</f>
        <v>90</v>
      </c>
      <c r="V2853" s="37">
        <f t="shared" si="626"/>
        <v>4500</v>
      </c>
      <c r="W2853" s="31">
        <v>2</v>
      </c>
      <c r="X2853" s="31">
        <v>90</v>
      </c>
      <c r="Y2853" s="31" t="s">
        <v>71</v>
      </c>
      <c r="Z2853" s="31" t="s">
        <v>2199</v>
      </c>
      <c r="AA2853" s="31"/>
      <c r="AB2853" s="32" t="s">
        <v>2200</v>
      </c>
      <c r="AC2853" s="38"/>
      <c r="AD2853" s="39" t="s">
        <v>75</v>
      </c>
      <c r="AE2853" s="39" t="s">
        <v>94</v>
      </c>
      <c r="AF2853" s="40" t="str">
        <f t="shared" si="618"/>
        <v>1</v>
      </c>
      <c r="AG2853" s="41">
        <f t="shared" si="619"/>
        <v>12.25</v>
      </c>
      <c r="AH2853" s="42">
        <v>12.25</v>
      </c>
      <c r="AI2853" s="42"/>
      <c r="AJ2853" s="42"/>
      <c r="AK2853" s="42"/>
      <c r="AL2853" s="31">
        <v>20</v>
      </c>
      <c r="AM2853" s="43" t="str">
        <f t="shared" si="620"/>
        <v>100</v>
      </c>
      <c r="AN2853" s="44">
        <f>INDEX([1]ราคาสิ่งปลูกสร้าง!$D$6:$CC$47,MATCH($AD2853,[1]ราคาสิ่งปลูกสร้าง!$B$6:$B$45,0),MATCH($C$7,[1]ราคาสิ่งปลูกสร้าง!$D$5:$CC$5,0))</f>
        <v>5400</v>
      </c>
      <c r="AO2853" s="44">
        <f t="shared" si="621"/>
        <v>66150</v>
      </c>
      <c r="AP2853" s="45">
        <f t="shared" si="622"/>
        <v>20</v>
      </c>
      <c r="AQ2853" s="40">
        <f>IF(AP2853=0,0,INDEX([1]ค่าเสื่อมสิ่งปลูกสร้าง!$A$5:$D$105,MATCH($AP2853,[1]ค่าเสื่อมสิ่งปลูกสร้าง!$A$5:$A$105,0),MATCH(AE2853,[1]ค่าเสื่อมสิ่งปลูกสร้าง!$A$3:$D$3)))</f>
        <v>30</v>
      </c>
      <c r="AR2853" s="44">
        <f t="shared" si="627"/>
        <v>46305</v>
      </c>
      <c r="AS2853" s="44">
        <f t="shared" si="628"/>
        <v>50805</v>
      </c>
      <c r="AT2853" s="44">
        <f t="shared" si="629"/>
        <v>50805</v>
      </c>
      <c r="AU2853" s="46">
        <v>0</v>
      </c>
      <c r="AV2853" s="44">
        <f t="shared" si="623"/>
        <v>50805</v>
      </c>
      <c r="AW2853" s="47" t="str">
        <f t="shared" si="624"/>
        <v>0.01</v>
      </c>
      <c r="AX2853" s="48"/>
      <c r="AY2853" s="48"/>
      <c r="AZ2853" s="49">
        <v>0</v>
      </c>
      <c r="BA2853" s="48"/>
      <c r="BB2853" s="48"/>
      <c r="BC2853" s="44">
        <f t="shared" si="625"/>
        <v>0</v>
      </c>
      <c r="BD2853" s="50">
        <v>1</v>
      </c>
      <c r="BE2853" s="51" t="e">
        <f>IF(AX2853=1,0,IF(AY2853=1,0,IF(BC2853&gt;#REF!,#REF!,IF(OR(AZ2853&gt;0,BD2853&gt;=0),BC2853+([1]สูตร2!H2841*(100%-AZ2853)-BC2853)*BD2853,[1]สูตร2!H2841*(100%-AZ2853)))))</f>
        <v>#REF!</v>
      </c>
      <c r="BF2853" s="31"/>
    </row>
    <row r="2854" spans="1:58" s="5" customFormat="1" ht="24" customHeight="1" x14ac:dyDescent="0.2">
      <c r="A2854" s="31"/>
      <c r="B2854" s="31" t="s">
        <v>65</v>
      </c>
      <c r="C2854" s="31">
        <v>13195</v>
      </c>
      <c r="D2854" s="31" t="s">
        <v>66</v>
      </c>
      <c r="E2854" s="31" t="s">
        <v>2198</v>
      </c>
      <c r="F2854" s="31"/>
      <c r="G2854" s="32" t="s">
        <v>2196</v>
      </c>
      <c r="H2854" s="31">
        <v>16</v>
      </c>
      <c r="I2854" s="31">
        <v>675</v>
      </c>
      <c r="J2854" s="31" t="s">
        <v>2169</v>
      </c>
      <c r="K2854" s="31">
        <v>0</v>
      </c>
      <c r="L2854" s="31">
        <v>0</v>
      </c>
      <c r="M2854" s="31">
        <v>15</v>
      </c>
      <c r="N2854" s="33"/>
      <c r="O2854" s="33">
        <v>15</v>
      </c>
      <c r="P2854" s="33"/>
      <c r="Q2854" s="33"/>
      <c r="R2854" s="33"/>
      <c r="S2854" s="34" t="str">
        <f t="shared" si="616"/>
        <v>2</v>
      </c>
      <c r="T2854" s="35">
        <f t="shared" si="617"/>
        <v>15</v>
      </c>
      <c r="U2854" s="36">
        <f>INDEX([1]ราคาที่ดิน!$B:$G,MATCH($C2854,[1]ราคาที่ดิน!$A:$A,0),MATCH($B2854,[1]ราคาที่ดิน!$B$1:$G$1,0))</f>
        <v>90</v>
      </c>
      <c r="V2854" s="37">
        <f t="shared" si="626"/>
        <v>1350</v>
      </c>
      <c r="W2854" s="31">
        <v>3</v>
      </c>
      <c r="X2854" s="31">
        <v>90</v>
      </c>
      <c r="Y2854" s="31" t="s">
        <v>71</v>
      </c>
      <c r="Z2854" s="31" t="s">
        <v>2199</v>
      </c>
      <c r="AA2854" s="31"/>
      <c r="AB2854" s="32" t="s">
        <v>2200</v>
      </c>
      <c r="AC2854" s="38"/>
      <c r="AD2854" s="39" t="s">
        <v>75</v>
      </c>
      <c r="AE2854" s="39" t="s">
        <v>76</v>
      </c>
      <c r="AF2854" s="40" t="str">
        <f t="shared" si="618"/>
        <v>1</v>
      </c>
      <c r="AG2854" s="41">
        <f t="shared" si="619"/>
        <v>48</v>
      </c>
      <c r="AH2854" s="42">
        <v>48</v>
      </c>
      <c r="AI2854" s="42"/>
      <c r="AJ2854" s="42"/>
      <c r="AK2854" s="42"/>
      <c r="AL2854" s="31">
        <v>20</v>
      </c>
      <c r="AM2854" s="43" t="str">
        <f t="shared" si="620"/>
        <v>100</v>
      </c>
      <c r="AN2854" s="44">
        <f>INDEX([1]ราคาสิ่งปลูกสร้าง!$D$6:$CC$47,MATCH($AD2854,[1]ราคาสิ่งปลูกสร้าง!$B$6:$B$45,0),MATCH($C$7,[1]ราคาสิ่งปลูกสร้าง!$D$5:$CC$5,0))</f>
        <v>5400</v>
      </c>
      <c r="AO2854" s="44">
        <f t="shared" si="621"/>
        <v>259200</v>
      </c>
      <c r="AP2854" s="45">
        <f t="shared" si="622"/>
        <v>20</v>
      </c>
      <c r="AQ2854" s="40">
        <f>IF(AP2854=0,0,INDEX([1]ค่าเสื่อมสิ่งปลูกสร้าง!$A$5:$D$105,MATCH($AP2854,[1]ค่าเสื่อมสิ่งปลูกสร้าง!$A$5:$A$105,0),MATCH(AE2854,[1]ค่าเสื่อมสิ่งปลูกสร้าง!$A$3:$D$3)))</f>
        <v>93</v>
      </c>
      <c r="AR2854" s="44">
        <f t="shared" si="627"/>
        <v>18144</v>
      </c>
      <c r="AS2854" s="44">
        <f t="shared" si="628"/>
        <v>19494</v>
      </c>
      <c r="AT2854" s="44">
        <f t="shared" si="629"/>
        <v>19494</v>
      </c>
      <c r="AU2854" s="46">
        <v>0</v>
      </c>
      <c r="AV2854" s="44">
        <f t="shared" si="623"/>
        <v>19494</v>
      </c>
      <c r="AW2854" s="47" t="str">
        <f t="shared" si="624"/>
        <v>0.01</v>
      </c>
      <c r="AX2854" s="48"/>
      <c r="AY2854" s="48"/>
      <c r="AZ2854" s="49">
        <v>0</v>
      </c>
      <c r="BA2854" s="48"/>
      <c r="BB2854" s="48"/>
      <c r="BC2854" s="44">
        <f t="shared" si="625"/>
        <v>0</v>
      </c>
      <c r="BD2854" s="50">
        <v>1</v>
      </c>
      <c r="BE2854" s="51" t="e">
        <f>IF(AX2854=1,0,IF(AY2854=1,0,IF(BC2854&gt;#REF!,#REF!,IF(OR(AZ2854&gt;0,BD2854&gt;=0),BC2854+([1]สูตร2!H2842*(100%-AZ2854)-BC2854)*BD2854,[1]สูตร2!H2842*(100%-AZ2854)))))</f>
        <v>#REF!</v>
      </c>
      <c r="BF2854" s="31"/>
    </row>
    <row r="2855" spans="1:58" s="5" customFormat="1" ht="24" customHeight="1" x14ac:dyDescent="0.2">
      <c r="A2855" s="31">
        <v>945</v>
      </c>
      <c r="B2855" s="31" t="s">
        <v>65</v>
      </c>
      <c r="C2855" s="31">
        <v>27083</v>
      </c>
      <c r="D2855" s="31" t="s">
        <v>71</v>
      </c>
      <c r="E2855" s="31" t="s">
        <v>2201</v>
      </c>
      <c r="F2855" s="31"/>
      <c r="G2855" s="32" t="s">
        <v>2202</v>
      </c>
      <c r="H2855" s="31">
        <v>55</v>
      </c>
      <c r="I2855" s="31">
        <v>-1048</v>
      </c>
      <c r="J2855" s="31" t="s">
        <v>2169</v>
      </c>
      <c r="K2855" s="31">
        <v>16</v>
      </c>
      <c r="L2855" s="31">
        <v>1</v>
      </c>
      <c r="M2855" s="31">
        <v>46</v>
      </c>
      <c r="N2855" s="33">
        <v>6546</v>
      </c>
      <c r="O2855" s="33"/>
      <c r="P2855" s="33"/>
      <c r="Q2855" s="33"/>
      <c r="R2855" s="33"/>
      <c r="S2855" s="34" t="str">
        <f t="shared" si="616"/>
        <v>1</v>
      </c>
      <c r="T2855" s="35">
        <f t="shared" si="617"/>
        <v>6546</v>
      </c>
      <c r="U2855" s="36">
        <f>INDEX([1]ราคาที่ดิน!$B:$G,MATCH($C2855,[1]ราคาที่ดิน!$A:$A,0),MATCH($B2855,[1]ราคาที่ดิน!$B$1:$G$1,0))</f>
        <v>50</v>
      </c>
      <c r="V2855" s="37">
        <f t="shared" si="626"/>
        <v>327300</v>
      </c>
      <c r="W2855" s="31"/>
      <c r="X2855" s="31"/>
      <c r="Y2855" s="31"/>
      <c r="Z2855" s="31"/>
      <c r="AA2855" s="31"/>
      <c r="AB2855" s="32"/>
      <c r="AC2855" s="38"/>
      <c r="AD2855" s="39"/>
      <c r="AE2855" s="39"/>
      <c r="AF2855" s="40" t="str">
        <f t="shared" si="618"/>
        <v/>
      </c>
      <c r="AG2855" s="41" t="str">
        <f t="shared" si="619"/>
        <v/>
      </c>
      <c r="AH2855" s="42"/>
      <c r="AI2855" s="42"/>
      <c r="AJ2855" s="42"/>
      <c r="AK2855" s="42"/>
      <c r="AL2855" s="31"/>
      <c r="AM2855" s="43" t="str">
        <f t="shared" si="620"/>
        <v>100</v>
      </c>
      <c r="AN2855" s="44">
        <f>INDEX([1]ราคาสิ่งปลูกสร้าง!$D$6:$CC$47,MATCH($AD2855,[1]ราคาสิ่งปลูกสร้าง!$B$6:$B$45,0),MATCH($C$7,[1]ราคาสิ่งปลูกสร้าง!$D$5:$CC$5,0))</f>
        <v>0</v>
      </c>
      <c r="AO2855" s="44">
        <f t="shared" si="621"/>
        <v>0</v>
      </c>
      <c r="AP2855" s="45">
        <f t="shared" si="622"/>
        <v>0</v>
      </c>
      <c r="AQ2855" s="40">
        <f>IF(AP2855=0,0,INDEX([1]ค่าเสื่อมสิ่งปลูกสร้าง!$A$5:$D$105,MATCH($AP2855,[1]ค่าเสื่อมสิ่งปลูกสร้าง!$A$5:$A$105,0),MATCH(AE2855,[1]ค่าเสื่อมสิ่งปลูกสร้าง!$A$3:$D$3)))</f>
        <v>0</v>
      </c>
      <c r="AR2855" s="44">
        <f t="shared" si="627"/>
        <v>0</v>
      </c>
      <c r="AS2855" s="44">
        <f t="shared" si="628"/>
        <v>327300</v>
      </c>
      <c r="AT2855" s="44">
        <f t="shared" si="629"/>
        <v>327300</v>
      </c>
      <c r="AU2855" s="46">
        <v>0</v>
      </c>
      <c r="AV2855" s="44">
        <f t="shared" si="623"/>
        <v>327300</v>
      </c>
      <c r="AW2855" s="47" t="str">
        <f t="shared" si="624"/>
        <v>0.01</v>
      </c>
      <c r="AX2855" s="48"/>
      <c r="AY2855" s="48"/>
      <c r="AZ2855" s="49">
        <v>0</v>
      </c>
      <c r="BA2855" s="48"/>
      <c r="BB2855" s="48"/>
      <c r="BC2855" s="44">
        <f t="shared" si="625"/>
        <v>0</v>
      </c>
      <c r="BD2855" s="50">
        <v>1</v>
      </c>
      <c r="BE2855" s="51" t="e">
        <f>IF(AX2855=1,0,IF(AY2855=1,0,IF(BC2855&gt;#REF!,#REF!,IF(OR(AZ2855&gt;0,BD2855&gt;=0),BC2855+([1]สูตร2!H2843*(100%-AZ2855)-BC2855)*BD2855,[1]สูตร2!H2843*(100%-AZ2855)))))</f>
        <v>#REF!</v>
      </c>
      <c r="BF2855" s="31"/>
    </row>
    <row r="2856" spans="1:58" s="5" customFormat="1" ht="24" customHeight="1" x14ac:dyDescent="0.2">
      <c r="A2856" s="31"/>
      <c r="B2856" s="31" t="s">
        <v>65</v>
      </c>
      <c r="C2856" s="31">
        <v>434</v>
      </c>
      <c r="D2856" s="31" t="s">
        <v>71</v>
      </c>
      <c r="E2856" s="31" t="s">
        <v>2201</v>
      </c>
      <c r="F2856" s="31"/>
      <c r="G2856" s="32" t="s">
        <v>2202</v>
      </c>
      <c r="H2856" s="31">
        <v>27</v>
      </c>
      <c r="I2856" s="31">
        <v>1895</v>
      </c>
      <c r="J2856" s="31" t="s">
        <v>2169</v>
      </c>
      <c r="K2856" s="31">
        <v>5</v>
      </c>
      <c r="L2856" s="31">
        <v>2</v>
      </c>
      <c r="M2856" s="31">
        <v>79</v>
      </c>
      <c r="N2856" s="33">
        <v>2279</v>
      </c>
      <c r="O2856" s="33"/>
      <c r="P2856" s="33"/>
      <c r="Q2856" s="33"/>
      <c r="R2856" s="33"/>
      <c r="S2856" s="34" t="str">
        <f t="shared" si="616"/>
        <v>1</v>
      </c>
      <c r="T2856" s="35">
        <f t="shared" si="617"/>
        <v>2279</v>
      </c>
      <c r="U2856" s="36">
        <f>INDEX([1]ราคาที่ดิน!$B:$G,MATCH($C2856,[1]ราคาที่ดิน!$A:$A,0),MATCH($B2856,[1]ราคาที่ดิน!$B$1:$G$1,0))</f>
        <v>50</v>
      </c>
      <c r="V2856" s="37">
        <f t="shared" si="626"/>
        <v>113950</v>
      </c>
      <c r="W2856" s="31"/>
      <c r="X2856" s="31"/>
      <c r="Y2856" s="31"/>
      <c r="Z2856" s="31"/>
      <c r="AA2856" s="31"/>
      <c r="AB2856" s="32"/>
      <c r="AC2856" s="38"/>
      <c r="AD2856" s="39"/>
      <c r="AE2856" s="39"/>
      <c r="AF2856" s="40" t="str">
        <f t="shared" si="618"/>
        <v/>
      </c>
      <c r="AG2856" s="41" t="str">
        <f t="shared" si="619"/>
        <v/>
      </c>
      <c r="AH2856" s="42"/>
      <c r="AI2856" s="42"/>
      <c r="AJ2856" s="42"/>
      <c r="AK2856" s="42"/>
      <c r="AL2856" s="31"/>
      <c r="AM2856" s="43" t="str">
        <f t="shared" si="620"/>
        <v>100</v>
      </c>
      <c r="AN2856" s="44">
        <f>INDEX([1]ราคาสิ่งปลูกสร้าง!$D$6:$CC$47,MATCH($AD2856,[1]ราคาสิ่งปลูกสร้าง!$B$6:$B$45,0),MATCH($C$7,[1]ราคาสิ่งปลูกสร้าง!$D$5:$CC$5,0))</f>
        <v>0</v>
      </c>
      <c r="AO2856" s="44">
        <f t="shared" si="621"/>
        <v>0</v>
      </c>
      <c r="AP2856" s="45">
        <f t="shared" si="622"/>
        <v>0</v>
      </c>
      <c r="AQ2856" s="40">
        <f>IF(AP2856=0,0,INDEX([1]ค่าเสื่อมสิ่งปลูกสร้าง!$A$5:$D$105,MATCH($AP2856,[1]ค่าเสื่อมสิ่งปลูกสร้าง!$A$5:$A$105,0),MATCH(AE2856,[1]ค่าเสื่อมสิ่งปลูกสร้าง!$A$3:$D$3)))</f>
        <v>0</v>
      </c>
      <c r="AR2856" s="44">
        <f t="shared" si="627"/>
        <v>0</v>
      </c>
      <c r="AS2856" s="44">
        <f t="shared" si="628"/>
        <v>113950</v>
      </c>
      <c r="AT2856" s="44">
        <f t="shared" si="629"/>
        <v>113950</v>
      </c>
      <c r="AU2856" s="46">
        <v>0</v>
      </c>
      <c r="AV2856" s="44">
        <f t="shared" si="623"/>
        <v>113950</v>
      </c>
      <c r="AW2856" s="47" t="str">
        <f t="shared" si="624"/>
        <v>0.01</v>
      </c>
      <c r="AX2856" s="48"/>
      <c r="AY2856" s="48"/>
      <c r="AZ2856" s="49">
        <v>0</v>
      </c>
      <c r="BA2856" s="48"/>
      <c r="BB2856" s="48"/>
      <c r="BC2856" s="44">
        <f t="shared" si="625"/>
        <v>0</v>
      </c>
      <c r="BD2856" s="50">
        <v>1</v>
      </c>
      <c r="BE2856" s="51" t="e">
        <f>IF(AX2856=1,0,IF(AY2856=1,0,IF(BC2856&gt;#REF!,#REF!,IF(OR(AZ2856&gt;0,BD2856&gt;=0),BC2856+([1]สูตร2!H2844*(100%-AZ2856)-BC2856)*BD2856,[1]สูตร2!H2844*(100%-AZ2856)))))</f>
        <v>#REF!</v>
      </c>
      <c r="BF2856" s="31"/>
    </row>
    <row r="2857" spans="1:58" s="5" customFormat="1" ht="24" customHeight="1" x14ac:dyDescent="0.2">
      <c r="A2857" s="31"/>
      <c r="B2857" s="31" t="s">
        <v>65</v>
      </c>
      <c r="C2857" s="31">
        <v>13136</v>
      </c>
      <c r="D2857" s="31" t="s">
        <v>71</v>
      </c>
      <c r="E2857" s="31" t="s">
        <v>2201</v>
      </c>
      <c r="F2857" s="31"/>
      <c r="G2857" s="32" t="s">
        <v>2202</v>
      </c>
      <c r="H2857" s="31">
        <v>10</v>
      </c>
      <c r="I2857" s="31">
        <v>-616</v>
      </c>
      <c r="J2857" s="31" t="s">
        <v>2169</v>
      </c>
      <c r="K2857" s="31">
        <v>0</v>
      </c>
      <c r="L2857" s="31">
        <v>1</v>
      </c>
      <c r="M2857" s="31">
        <v>0</v>
      </c>
      <c r="N2857" s="33"/>
      <c r="O2857" s="33">
        <v>100</v>
      </c>
      <c r="P2857" s="33"/>
      <c r="Q2857" s="33"/>
      <c r="R2857" s="33"/>
      <c r="S2857" s="34" t="str">
        <f t="shared" si="616"/>
        <v>2</v>
      </c>
      <c r="T2857" s="35">
        <f t="shared" si="617"/>
        <v>100</v>
      </c>
      <c r="U2857" s="36">
        <f>INDEX([1]ราคาที่ดิน!$B:$G,MATCH($C2857,[1]ราคาที่ดิน!$A:$A,0),MATCH($B2857,[1]ราคาที่ดิน!$B$1:$G$1,0))</f>
        <v>160</v>
      </c>
      <c r="V2857" s="37">
        <f t="shared" si="626"/>
        <v>16000</v>
      </c>
      <c r="W2857" s="31">
        <v>1</v>
      </c>
      <c r="X2857" s="31">
        <v>5</v>
      </c>
      <c r="Y2857" s="31" t="s">
        <v>145</v>
      </c>
      <c r="Z2857" s="31" t="s">
        <v>2201</v>
      </c>
      <c r="AA2857" s="31"/>
      <c r="AB2857" s="32" t="s">
        <v>2202</v>
      </c>
      <c r="AC2857" s="38"/>
      <c r="AD2857" s="39" t="s">
        <v>73</v>
      </c>
      <c r="AE2857" s="39" t="s">
        <v>74</v>
      </c>
      <c r="AF2857" s="40" t="str">
        <f t="shared" si="618"/>
        <v>2</v>
      </c>
      <c r="AG2857" s="41">
        <f t="shared" si="619"/>
        <v>94.8</v>
      </c>
      <c r="AH2857" s="42"/>
      <c r="AI2857" s="42">
        <v>94.8</v>
      </c>
      <c r="AJ2857" s="42"/>
      <c r="AK2857" s="42"/>
      <c r="AL2857" s="31">
        <v>28</v>
      </c>
      <c r="AM2857" s="43" t="str">
        <f t="shared" si="620"/>
        <v>100</v>
      </c>
      <c r="AN2857" s="44">
        <f>INDEX([1]ราคาสิ่งปลูกสร้าง!$D$6:$CC$47,MATCH($AD2857,[1]ราคาสิ่งปลูกสร้าง!$B$6:$B$45,0),MATCH($C$7,[1]ราคาสิ่งปลูกสร้าง!$D$5:$CC$5,0))</f>
        <v>6500</v>
      </c>
      <c r="AO2857" s="44">
        <f t="shared" si="621"/>
        <v>616200</v>
      </c>
      <c r="AP2857" s="45">
        <f t="shared" si="622"/>
        <v>28</v>
      </c>
      <c r="AQ2857" s="40">
        <f>IF(AP2857=0,0,INDEX([1]ค่าเสื่อมสิ่งปลูกสร้าง!$A$5:$D$105,MATCH($AP2857,[1]ค่าเสื่อมสิ่งปลูกสร้าง!$A$5:$A$105,0),MATCH(AE2857,[1]ค่าเสื่อมสิ่งปลูกสร้าง!$A$3:$D$3)))</f>
        <v>46</v>
      </c>
      <c r="AR2857" s="44">
        <f t="shared" si="627"/>
        <v>332748</v>
      </c>
      <c r="AS2857" s="44">
        <f t="shared" si="628"/>
        <v>348748</v>
      </c>
      <c r="AT2857" s="44">
        <f t="shared" si="629"/>
        <v>348748</v>
      </c>
      <c r="AU2857" s="46">
        <v>0</v>
      </c>
      <c r="AV2857" s="44">
        <f t="shared" si="623"/>
        <v>348748</v>
      </c>
      <c r="AW2857" s="47" t="str">
        <f t="shared" si="624"/>
        <v>0.02</v>
      </c>
      <c r="AX2857" s="48"/>
      <c r="AY2857" s="48"/>
      <c r="AZ2857" s="49">
        <v>0</v>
      </c>
      <c r="BA2857" s="48"/>
      <c r="BB2857" s="48"/>
      <c r="BC2857" s="44">
        <f t="shared" si="625"/>
        <v>0</v>
      </c>
      <c r="BD2857" s="50">
        <v>1</v>
      </c>
      <c r="BE2857" s="51" t="e">
        <f>IF(AX2857=1,0,IF(AY2857=1,0,IF(BC2857&gt;#REF!,#REF!,IF(OR(AZ2857&gt;0,BD2857&gt;=0),BC2857+([1]สูตร2!H2845*(100%-AZ2857)-BC2857)*BD2857,[1]สูตร2!H2845*(100%-AZ2857)))))</f>
        <v>#REF!</v>
      </c>
      <c r="BF2857" s="31"/>
    </row>
    <row r="2858" spans="1:58" s="5" customFormat="1" ht="24" customHeight="1" x14ac:dyDescent="0.2">
      <c r="A2858" s="31"/>
      <c r="B2858" s="31" t="s">
        <v>65</v>
      </c>
      <c r="C2858" s="31">
        <v>13136</v>
      </c>
      <c r="D2858" s="31" t="s">
        <v>71</v>
      </c>
      <c r="E2858" s="31" t="s">
        <v>2201</v>
      </c>
      <c r="F2858" s="31"/>
      <c r="G2858" s="32" t="s">
        <v>2202</v>
      </c>
      <c r="H2858" s="31">
        <v>10</v>
      </c>
      <c r="I2858" s="31">
        <v>-616</v>
      </c>
      <c r="J2858" s="31" t="s">
        <v>2169</v>
      </c>
      <c r="K2858" s="31">
        <v>0</v>
      </c>
      <c r="L2858" s="31">
        <v>1</v>
      </c>
      <c r="M2858" s="31">
        <v>0</v>
      </c>
      <c r="N2858" s="33"/>
      <c r="O2858" s="33">
        <v>100</v>
      </c>
      <c r="P2858" s="33"/>
      <c r="Q2858" s="33"/>
      <c r="R2858" s="33"/>
      <c r="S2858" s="34" t="str">
        <f t="shared" si="616"/>
        <v>2</v>
      </c>
      <c r="T2858" s="35">
        <f t="shared" si="617"/>
        <v>100</v>
      </c>
      <c r="U2858" s="36">
        <f>INDEX([1]ราคาที่ดิน!$B:$G,MATCH($C2858,[1]ราคาที่ดิน!$A:$A,0),MATCH($B2858,[1]ราคาที่ดิน!$B$1:$G$1,0))</f>
        <v>160</v>
      </c>
      <c r="V2858" s="37">
        <f t="shared" si="626"/>
        <v>16000</v>
      </c>
      <c r="W2858" s="31">
        <v>2</v>
      </c>
      <c r="X2858" s="31">
        <v>5</v>
      </c>
      <c r="Y2858" s="31" t="s">
        <v>145</v>
      </c>
      <c r="Z2858" s="31" t="s">
        <v>2201</v>
      </c>
      <c r="AA2858" s="31"/>
      <c r="AB2858" s="32" t="s">
        <v>2202</v>
      </c>
      <c r="AC2858" s="38"/>
      <c r="AD2858" s="39" t="s">
        <v>75</v>
      </c>
      <c r="AE2858" s="39" t="s">
        <v>76</v>
      </c>
      <c r="AF2858" s="40" t="str">
        <f t="shared" si="618"/>
        <v>1</v>
      </c>
      <c r="AG2858" s="41">
        <f t="shared" si="619"/>
        <v>32.5</v>
      </c>
      <c r="AH2858" s="42">
        <v>32.5</v>
      </c>
      <c r="AI2858" s="42"/>
      <c r="AJ2858" s="42"/>
      <c r="AK2858" s="42"/>
      <c r="AL2858" s="31">
        <v>28</v>
      </c>
      <c r="AM2858" s="43" t="str">
        <f t="shared" si="620"/>
        <v>100</v>
      </c>
      <c r="AN2858" s="44">
        <f>INDEX([1]ราคาสิ่งปลูกสร้าง!$D$6:$CC$47,MATCH($AD2858,[1]ราคาสิ่งปลูกสร้าง!$B$6:$B$45,0),MATCH($C$7,[1]ราคาสิ่งปลูกสร้าง!$D$5:$CC$5,0))</f>
        <v>5400</v>
      </c>
      <c r="AO2858" s="44">
        <f t="shared" si="621"/>
        <v>175500</v>
      </c>
      <c r="AP2858" s="45">
        <f t="shared" si="622"/>
        <v>28</v>
      </c>
      <c r="AQ2858" s="40">
        <f>IF(AP2858=0,0,INDEX([1]ค่าเสื่อมสิ่งปลูกสร้าง!$A$5:$D$105,MATCH($AP2858,[1]ค่าเสื่อมสิ่งปลูกสร้าง!$A$5:$A$105,0),MATCH(AE2858,[1]ค่าเสื่อมสิ่งปลูกสร้าง!$A$3:$D$3)))</f>
        <v>93</v>
      </c>
      <c r="AR2858" s="44">
        <f t="shared" si="627"/>
        <v>12285.000000000002</v>
      </c>
      <c r="AS2858" s="44">
        <f t="shared" si="628"/>
        <v>28285</v>
      </c>
      <c r="AT2858" s="44">
        <f t="shared" si="629"/>
        <v>28285</v>
      </c>
      <c r="AU2858" s="46">
        <v>0</v>
      </c>
      <c r="AV2858" s="44">
        <f t="shared" si="623"/>
        <v>28285</v>
      </c>
      <c r="AW2858" s="47" t="str">
        <f t="shared" si="624"/>
        <v>0.01</v>
      </c>
      <c r="AX2858" s="48"/>
      <c r="AY2858" s="48"/>
      <c r="AZ2858" s="49">
        <v>0</v>
      </c>
      <c r="BA2858" s="48"/>
      <c r="BB2858" s="48"/>
      <c r="BC2858" s="44">
        <f t="shared" si="625"/>
        <v>0</v>
      </c>
      <c r="BD2858" s="50">
        <v>1</v>
      </c>
      <c r="BE2858" s="51" t="e">
        <f>IF(AX2858=1,0,IF(AY2858=1,0,IF(BC2858&gt;#REF!,#REF!,IF(OR(AZ2858&gt;0,BD2858&gt;=0),BC2858+([1]สูตร2!H2846*(100%-AZ2858)-BC2858)*BD2858,[1]สูตร2!H2846*(100%-AZ2858)))))</f>
        <v>#REF!</v>
      </c>
      <c r="BF2858" s="31"/>
    </row>
    <row r="2859" spans="1:58" s="5" customFormat="1" ht="24" customHeight="1" x14ac:dyDescent="0.2">
      <c r="A2859" s="31"/>
      <c r="B2859" s="31" t="s">
        <v>65</v>
      </c>
      <c r="C2859" s="31">
        <v>13136</v>
      </c>
      <c r="D2859" s="31" t="s">
        <v>71</v>
      </c>
      <c r="E2859" s="31" t="s">
        <v>2201</v>
      </c>
      <c r="F2859" s="31"/>
      <c r="G2859" s="32" t="s">
        <v>2202</v>
      </c>
      <c r="H2859" s="31">
        <v>10</v>
      </c>
      <c r="I2859" s="31">
        <v>-616</v>
      </c>
      <c r="J2859" s="31" t="s">
        <v>2169</v>
      </c>
      <c r="K2859" s="31">
        <v>0</v>
      </c>
      <c r="L2859" s="31">
        <v>1</v>
      </c>
      <c r="M2859" s="31">
        <v>0</v>
      </c>
      <c r="N2859" s="33"/>
      <c r="O2859" s="33">
        <v>100</v>
      </c>
      <c r="P2859" s="33"/>
      <c r="Q2859" s="33"/>
      <c r="R2859" s="33"/>
      <c r="S2859" s="34" t="str">
        <f t="shared" si="616"/>
        <v>2</v>
      </c>
      <c r="T2859" s="35">
        <f t="shared" si="617"/>
        <v>100</v>
      </c>
      <c r="U2859" s="36">
        <f>INDEX([1]ราคาที่ดิน!$B:$G,MATCH($C2859,[1]ราคาที่ดิน!$A:$A,0),MATCH($B2859,[1]ราคาที่ดิน!$B$1:$G$1,0))</f>
        <v>160</v>
      </c>
      <c r="V2859" s="37">
        <f t="shared" si="626"/>
        <v>16000</v>
      </c>
      <c r="W2859" s="31">
        <v>3</v>
      </c>
      <c r="X2859" s="31">
        <v>5</v>
      </c>
      <c r="Y2859" s="31" t="s">
        <v>145</v>
      </c>
      <c r="Z2859" s="31" t="s">
        <v>2201</v>
      </c>
      <c r="AA2859" s="31"/>
      <c r="AB2859" s="32" t="s">
        <v>2202</v>
      </c>
      <c r="AC2859" s="38"/>
      <c r="AD2859" s="39" t="s">
        <v>75</v>
      </c>
      <c r="AE2859" s="39" t="s">
        <v>94</v>
      </c>
      <c r="AF2859" s="40" t="str">
        <f t="shared" si="618"/>
        <v>1</v>
      </c>
      <c r="AG2859" s="41">
        <f t="shared" si="619"/>
        <v>34.65</v>
      </c>
      <c r="AH2859" s="42">
        <v>34.65</v>
      </c>
      <c r="AI2859" s="42"/>
      <c r="AJ2859" s="42"/>
      <c r="AK2859" s="42"/>
      <c r="AL2859" s="31">
        <v>28</v>
      </c>
      <c r="AM2859" s="43" t="str">
        <f t="shared" si="620"/>
        <v>100</v>
      </c>
      <c r="AN2859" s="44">
        <f>INDEX([1]ราคาสิ่งปลูกสร้าง!$D$6:$CC$47,MATCH($AD2859,[1]ราคาสิ่งปลูกสร้าง!$B$6:$B$45,0),MATCH($C$7,[1]ราคาสิ่งปลูกสร้าง!$D$5:$CC$5,0))</f>
        <v>5400</v>
      </c>
      <c r="AO2859" s="44">
        <f t="shared" si="621"/>
        <v>187110</v>
      </c>
      <c r="AP2859" s="45">
        <f t="shared" si="622"/>
        <v>28</v>
      </c>
      <c r="AQ2859" s="40">
        <f>IF(AP2859=0,0,INDEX([1]ค่าเสื่อมสิ่งปลูกสร้าง!$A$5:$D$105,MATCH($AP2859,[1]ค่าเสื่อมสิ่งปลูกสร้าง!$A$5:$A$105,0),MATCH(AE2859,[1]ค่าเสื่อมสิ่งปลูกสร้าง!$A$3:$D$3)))</f>
        <v>46</v>
      </c>
      <c r="AR2859" s="44">
        <f t="shared" si="627"/>
        <v>101039.40000000001</v>
      </c>
      <c r="AS2859" s="44">
        <f t="shared" si="628"/>
        <v>117039.40000000001</v>
      </c>
      <c r="AT2859" s="44">
        <f t="shared" si="629"/>
        <v>117039.40000000001</v>
      </c>
      <c r="AU2859" s="46">
        <v>0</v>
      </c>
      <c r="AV2859" s="44">
        <f t="shared" si="623"/>
        <v>117039.40000000001</v>
      </c>
      <c r="AW2859" s="47" t="str">
        <f t="shared" si="624"/>
        <v>0.01</v>
      </c>
      <c r="AX2859" s="48"/>
      <c r="AY2859" s="48"/>
      <c r="AZ2859" s="49">
        <v>0</v>
      </c>
      <c r="BA2859" s="48"/>
      <c r="BB2859" s="48"/>
      <c r="BC2859" s="44">
        <f t="shared" si="625"/>
        <v>0</v>
      </c>
      <c r="BD2859" s="50">
        <v>1</v>
      </c>
      <c r="BE2859" s="51" t="e">
        <f>IF(AX2859=1,0,IF(AY2859=1,0,IF(BC2859&gt;#REF!,#REF!,IF(OR(AZ2859&gt;0,BD2859&gt;=0),BC2859+([1]สูตร2!H2847*(100%-AZ2859)-BC2859)*BD2859,[1]สูตร2!H2847*(100%-AZ2859)))))</f>
        <v>#REF!</v>
      </c>
      <c r="BF2859" s="31"/>
    </row>
    <row r="2860" spans="1:58" s="5" customFormat="1" ht="24" customHeight="1" x14ac:dyDescent="0.2">
      <c r="A2860" s="31"/>
      <c r="B2860" s="31" t="s">
        <v>65</v>
      </c>
      <c r="C2860" s="31">
        <v>13136</v>
      </c>
      <c r="D2860" s="31" t="s">
        <v>71</v>
      </c>
      <c r="E2860" s="31" t="s">
        <v>2201</v>
      </c>
      <c r="F2860" s="31"/>
      <c r="G2860" s="32" t="s">
        <v>2202</v>
      </c>
      <c r="H2860" s="31">
        <v>10</v>
      </c>
      <c r="I2860" s="31">
        <v>-616</v>
      </c>
      <c r="J2860" s="31" t="s">
        <v>2169</v>
      </c>
      <c r="K2860" s="31">
        <v>0</v>
      </c>
      <c r="L2860" s="31"/>
      <c r="M2860" s="31">
        <v>21</v>
      </c>
      <c r="N2860" s="33"/>
      <c r="O2860" s="33">
        <v>21</v>
      </c>
      <c r="P2860" s="33"/>
      <c r="Q2860" s="33"/>
      <c r="R2860" s="33"/>
      <c r="S2860" s="34" t="str">
        <f t="shared" si="616"/>
        <v>2</v>
      </c>
      <c r="T2860" s="35">
        <f t="shared" si="617"/>
        <v>21</v>
      </c>
      <c r="U2860" s="36">
        <f>INDEX([1]ราคาที่ดิน!$B:$G,MATCH($C2860,[1]ราคาที่ดิน!$A:$A,0),MATCH($B2860,[1]ราคาที่ดิน!$B$1:$G$1,0))</f>
        <v>160</v>
      </c>
      <c r="V2860" s="37">
        <f t="shared" si="626"/>
        <v>3360</v>
      </c>
      <c r="W2860" s="31">
        <v>4</v>
      </c>
      <c r="X2860" s="31">
        <v>5</v>
      </c>
      <c r="Y2860" s="31" t="s">
        <v>145</v>
      </c>
      <c r="Z2860" s="31" t="s">
        <v>2201</v>
      </c>
      <c r="AA2860" s="31"/>
      <c r="AB2860" s="32" t="s">
        <v>2202</v>
      </c>
      <c r="AC2860" s="38"/>
      <c r="AD2860" s="39" t="s">
        <v>75</v>
      </c>
      <c r="AE2860" s="39" t="s">
        <v>76</v>
      </c>
      <c r="AF2860" s="40" t="str">
        <f t="shared" si="618"/>
        <v>1</v>
      </c>
      <c r="AG2860" s="41">
        <f t="shared" si="619"/>
        <v>39</v>
      </c>
      <c r="AH2860" s="42">
        <v>39</v>
      </c>
      <c r="AI2860" s="42"/>
      <c r="AJ2860" s="42"/>
      <c r="AK2860" s="42"/>
      <c r="AL2860" s="31">
        <v>3</v>
      </c>
      <c r="AM2860" s="43" t="str">
        <f t="shared" si="620"/>
        <v>100</v>
      </c>
      <c r="AN2860" s="44">
        <f>INDEX([1]ราคาสิ่งปลูกสร้าง!$D$6:$CC$47,MATCH($AD2860,[1]ราคาสิ่งปลูกสร้าง!$B$6:$B$45,0),MATCH($C$7,[1]ราคาสิ่งปลูกสร้าง!$D$5:$CC$5,0))</f>
        <v>5400</v>
      </c>
      <c r="AO2860" s="44">
        <f t="shared" si="621"/>
        <v>210600</v>
      </c>
      <c r="AP2860" s="45">
        <f t="shared" si="622"/>
        <v>3</v>
      </c>
      <c r="AQ2860" s="40">
        <f>IF(AP2860=0,0,INDEX([1]ค่าเสื่อมสิ่งปลูกสร้าง!$A$5:$D$105,MATCH($AP2860,[1]ค่าเสื่อมสิ่งปลูกสร้าง!$A$5:$A$105,0),MATCH(AE2860,[1]ค่าเสื่อมสิ่งปลูกสร้าง!$A$3:$D$3)))</f>
        <v>9</v>
      </c>
      <c r="AR2860" s="44">
        <f t="shared" si="627"/>
        <v>191646</v>
      </c>
      <c r="AS2860" s="44">
        <f t="shared" si="628"/>
        <v>195006</v>
      </c>
      <c r="AT2860" s="44">
        <f t="shared" si="629"/>
        <v>195006</v>
      </c>
      <c r="AU2860" s="46">
        <v>0</v>
      </c>
      <c r="AV2860" s="44">
        <f t="shared" si="623"/>
        <v>195006</v>
      </c>
      <c r="AW2860" s="47" t="str">
        <f t="shared" si="624"/>
        <v>0.01</v>
      </c>
      <c r="AX2860" s="48"/>
      <c r="AY2860" s="48"/>
      <c r="AZ2860" s="49">
        <v>0</v>
      </c>
      <c r="BA2860" s="48"/>
      <c r="BB2860" s="48"/>
      <c r="BC2860" s="44">
        <f t="shared" si="625"/>
        <v>0</v>
      </c>
      <c r="BD2860" s="50">
        <v>1</v>
      </c>
      <c r="BE2860" s="51" t="e">
        <f>IF(AX2860=1,0,IF(AY2860=1,0,IF(BC2860&gt;#REF!,#REF!,IF(OR(AZ2860&gt;0,BD2860&gt;=0),BC2860+([1]สูตร2!H2848*(100%-AZ2860)-BC2860)*BD2860,[1]สูตร2!H2848*(100%-AZ2860)))))</f>
        <v>#REF!</v>
      </c>
      <c r="BF2860" s="31"/>
    </row>
    <row r="2861" spans="1:58" s="5" customFormat="1" ht="24" customHeight="1" x14ac:dyDescent="0.2">
      <c r="A2861" s="31"/>
      <c r="B2861" s="31" t="s">
        <v>432</v>
      </c>
      <c r="C2861" s="31">
        <v>2</v>
      </c>
      <c r="D2861" s="31" t="s">
        <v>71</v>
      </c>
      <c r="E2861" s="31" t="s">
        <v>2201</v>
      </c>
      <c r="F2861" s="31"/>
      <c r="G2861" s="32" t="s">
        <v>2202</v>
      </c>
      <c r="H2861" s="31" t="s">
        <v>104</v>
      </c>
      <c r="I2861" s="31" t="s">
        <v>104</v>
      </c>
      <c r="J2861" s="31" t="s">
        <v>2169</v>
      </c>
      <c r="K2861" s="31">
        <v>18</v>
      </c>
      <c r="L2861" s="31">
        <v>0</v>
      </c>
      <c r="M2861" s="31">
        <v>0</v>
      </c>
      <c r="N2861" s="33">
        <v>7200</v>
      </c>
      <c r="O2861" s="33"/>
      <c r="P2861" s="33"/>
      <c r="Q2861" s="33"/>
      <c r="R2861" s="33"/>
      <c r="S2861" s="34" t="str">
        <f t="shared" si="616"/>
        <v>1</v>
      </c>
      <c r="T2861" s="35">
        <f t="shared" si="617"/>
        <v>7200</v>
      </c>
      <c r="U2861" s="36" t="str">
        <f>INDEX([1]ราคาที่ดิน!$B:$G,MATCH($C2861,[1]ราคาที่ดิน!$A:$A,0),MATCH($B2861,[1]ราคาที่ดิน!$B$1:$G$1,0))</f>
        <v>150</v>
      </c>
      <c r="V2861" s="37">
        <f t="shared" si="626"/>
        <v>1080000</v>
      </c>
      <c r="W2861" s="31"/>
      <c r="X2861" s="31"/>
      <c r="Y2861" s="31"/>
      <c r="Z2861" s="31"/>
      <c r="AA2861" s="31"/>
      <c r="AB2861" s="32"/>
      <c r="AC2861" s="38"/>
      <c r="AD2861" s="39"/>
      <c r="AE2861" s="39"/>
      <c r="AF2861" s="40" t="str">
        <f t="shared" si="618"/>
        <v/>
      </c>
      <c r="AG2861" s="41" t="str">
        <f t="shared" si="619"/>
        <v/>
      </c>
      <c r="AH2861" s="42"/>
      <c r="AI2861" s="42"/>
      <c r="AJ2861" s="42"/>
      <c r="AK2861" s="42"/>
      <c r="AL2861" s="31"/>
      <c r="AM2861" s="43" t="str">
        <f t="shared" si="620"/>
        <v>100</v>
      </c>
      <c r="AN2861" s="44">
        <f>INDEX([1]ราคาสิ่งปลูกสร้าง!$D$6:$CC$47,MATCH($AD2861,[1]ราคาสิ่งปลูกสร้าง!$B$6:$B$45,0),MATCH($C$7,[1]ราคาสิ่งปลูกสร้าง!$D$5:$CC$5,0))</f>
        <v>0</v>
      </c>
      <c r="AO2861" s="44">
        <f t="shared" si="621"/>
        <v>0</v>
      </c>
      <c r="AP2861" s="45">
        <f t="shared" si="622"/>
        <v>0</v>
      </c>
      <c r="AQ2861" s="40">
        <f>IF(AP2861=0,0,INDEX([1]ค่าเสื่อมสิ่งปลูกสร้าง!$A$5:$D$105,MATCH($AP2861,[1]ค่าเสื่อมสิ่งปลูกสร้าง!$A$5:$A$105,0),MATCH(AE2861,[1]ค่าเสื่อมสิ่งปลูกสร้าง!$A$3:$D$3)))</f>
        <v>0</v>
      </c>
      <c r="AR2861" s="44">
        <f t="shared" si="627"/>
        <v>0</v>
      </c>
      <c r="AS2861" s="44">
        <f t="shared" si="628"/>
        <v>1080000</v>
      </c>
      <c r="AT2861" s="44">
        <f t="shared" si="629"/>
        <v>1080000</v>
      </c>
      <c r="AU2861" s="46">
        <v>0</v>
      </c>
      <c r="AV2861" s="44">
        <f t="shared" si="623"/>
        <v>1080000</v>
      </c>
      <c r="AW2861" s="47" t="str">
        <f t="shared" si="624"/>
        <v>0.01</v>
      </c>
      <c r="AX2861" s="48"/>
      <c r="AY2861" s="48"/>
      <c r="AZ2861" s="49">
        <v>0</v>
      </c>
      <c r="BA2861" s="48"/>
      <c r="BB2861" s="48"/>
      <c r="BC2861" s="44">
        <f t="shared" si="625"/>
        <v>0</v>
      </c>
      <c r="BD2861" s="50">
        <v>1</v>
      </c>
      <c r="BE2861" s="51" t="e">
        <f>IF(AX2861=1,0,IF(AY2861=1,0,IF(BC2861&gt;#REF!,#REF!,IF(OR(AZ2861&gt;0,BD2861&gt;=0),BC2861+([1]สูตร2!H2849*(100%-AZ2861)-BC2861)*BD2861,[1]สูตร2!H2849*(100%-AZ2861)))))</f>
        <v>#REF!</v>
      </c>
      <c r="BF2861" s="31"/>
    </row>
    <row r="2862" spans="1:58" s="5" customFormat="1" ht="24" customHeight="1" x14ac:dyDescent="0.2">
      <c r="A2862" s="31">
        <v>946</v>
      </c>
      <c r="B2862" s="31" t="s">
        <v>65</v>
      </c>
      <c r="C2862" s="31">
        <v>27174</v>
      </c>
      <c r="D2862" s="31" t="s">
        <v>66</v>
      </c>
      <c r="E2862" s="31" t="s">
        <v>2203</v>
      </c>
      <c r="F2862" s="31"/>
      <c r="G2862" s="32" t="s">
        <v>2204</v>
      </c>
      <c r="H2862" s="31">
        <v>201</v>
      </c>
      <c r="I2862" s="31">
        <v>-1139</v>
      </c>
      <c r="J2862" s="31" t="s">
        <v>2169</v>
      </c>
      <c r="K2862" s="31">
        <v>6</v>
      </c>
      <c r="L2862" s="31">
        <v>3</v>
      </c>
      <c r="M2862" s="31">
        <v>25</v>
      </c>
      <c r="N2862" s="33">
        <v>2725</v>
      </c>
      <c r="O2862" s="33"/>
      <c r="P2862" s="33"/>
      <c r="Q2862" s="33"/>
      <c r="R2862" s="33"/>
      <c r="S2862" s="34" t="str">
        <f t="shared" si="616"/>
        <v>1</v>
      </c>
      <c r="T2862" s="35">
        <f t="shared" si="617"/>
        <v>2725</v>
      </c>
      <c r="U2862" s="36">
        <f>INDEX([1]ราคาที่ดิน!$B:$G,MATCH($C2862,[1]ราคาที่ดิน!$A:$A,0),MATCH($B2862,[1]ราคาที่ดิน!$B$1:$G$1,0))</f>
        <v>150</v>
      </c>
      <c r="V2862" s="37">
        <f t="shared" si="626"/>
        <v>408750</v>
      </c>
      <c r="W2862" s="31"/>
      <c r="X2862" s="31"/>
      <c r="Y2862" s="31"/>
      <c r="Z2862" s="31"/>
      <c r="AA2862" s="31"/>
      <c r="AB2862" s="32"/>
      <c r="AC2862" s="38"/>
      <c r="AD2862" s="39"/>
      <c r="AE2862" s="39"/>
      <c r="AF2862" s="40" t="str">
        <f t="shared" si="618"/>
        <v/>
      </c>
      <c r="AG2862" s="41" t="str">
        <f t="shared" si="619"/>
        <v/>
      </c>
      <c r="AH2862" s="42"/>
      <c r="AI2862" s="42"/>
      <c r="AJ2862" s="42"/>
      <c r="AK2862" s="42"/>
      <c r="AL2862" s="31"/>
      <c r="AM2862" s="43" t="str">
        <f t="shared" si="620"/>
        <v>100</v>
      </c>
      <c r="AN2862" s="44">
        <f>INDEX([1]ราคาสิ่งปลูกสร้าง!$D$6:$CC$47,MATCH($AD2862,[1]ราคาสิ่งปลูกสร้าง!$B$6:$B$45,0),MATCH($C$7,[1]ราคาสิ่งปลูกสร้าง!$D$5:$CC$5,0))</f>
        <v>0</v>
      </c>
      <c r="AO2862" s="44">
        <f t="shared" si="621"/>
        <v>0</v>
      </c>
      <c r="AP2862" s="45">
        <f t="shared" si="622"/>
        <v>0</v>
      </c>
      <c r="AQ2862" s="40">
        <f>IF(AP2862=0,0,INDEX([1]ค่าเสื่อมสิ่งปลูกสร้าง!$A$5:$D$105,MATCH($AP2862,[1]ค่าเสื่อมสิ่งปลูกสร้าง!$A$5:$A$105,0),MATCH(AE2862,[1]ค่าเสื่อมสิ่งปลูกสร้าง!$A$3:$D$3)))</f>
        <v>0</v>
      </c>
      <c r="AR2862" s="44">
        <f t="shared" si="627"/>
        <v>0</v>
      </c>
      <c r="AS2862" s="44">
        <f t="shared" si="628"/>
        <v>408750</v>
      </c>
      <c r="AT2862" s="44">
        <f t="shared" si="629"/>
        <v>408750</v>
      </c>
      <c r="AU2862" s="46">
        <v>0</v>
      </c>
      <c r="AV2862" s="44">
        <f t="shared" si="623"/>
        <v>408750</v>
      </c>
      <c r="AW2862" s="47" t="str">
        <f t="shared" si="624"/>
        <v>0.01</v>
      </c>
      <c r="AX2862" s="48"/>
      <c r="AY2862" s="48"/>
      <c r="AZ2862" s="49">
        <v>0</v>
      </c>
      <c r="BA2862" s="48"/>
      <c r="BB2862" s="48"/>
      <c r="BC2862" s="44">
        <f t="shared" si="625"/>
        <v>0</v>
      </c>
      <c r="BD2862" s="50">
        <v>1</v>
      </c>
      <c r="BE2862" s="51" t="e">
        <f>IF(AX2862=1,0,IF(AY2862=1,0,IF(BC2862&gt;#REF!,#REF!,IF(OR(AZ2862&gt;0,BD2862&gt;=0),BC2862+([1]สูตร2!H2850*(100%-AZ2862)-BC2862)*BD2862,[1]สูตร2!H2850*(100%-AZ2862)))))</f>
        <v>#REF!</v>
      </c>
      <c r="BF2862" s="31"/>
    </row>
    <row r="2863" spans="1:58" s="5" customFormat="1" ht="24" customHeight="1" x14ac:dyDescent="0.2">
      <c r="A2863" s="31"/>
      <c r="B2863" s="31" t="s">
        <v>65</v>
      </c>
      <c r="C2863" s="31">
        <v>27549</v>
      </c>
      <c r="D2863" s="31" t="s">
        <v>66</v>
      </c>
      <c r="E2863" s="31" t="s">
        <v>2203</v>
      </c>
      <c r="F2863" s="31"/>
      <c r="G2863" s="32" t="s">
        <v>2204</v>
      </c>
      <c r="H2863" s="31">
        <v>62</v>
      </c>
      <c r="I2863" s="31">
        <v>-1514</v>
      </c>
      <c r="J2863" s="31" t="s">
        <v>2169</v>
      </c>
      <c r="K2863" s="31">
        <v>8</v>
      </c>
      <c r="L2863" s="31">
        <v>3</v>
      </c>
      <c r="M2863" s="31">
        <v>95</v>
      </c>
      <c r="N2863" s="33">
        <v>3595</v>
      </c>
      <c r="O2863" s="33"/>
      <c r="P2863" s="33"/>
      <c r="Q2863" s="33"/>
      <c r="R2863" s="33"/>
      <c r="S2863" s="34" t="str">
        <f t="shared" si="616"/>
        <v>1</v>
      </c>
      <c r="T2863" s="35">
        <f t="shared" si="617"/>
        <v>3595</v>
      </c>
      <c r="U2863" s="36">
        <f>INDEX([1]ราคาที่ดิน!$B:$G,MATCH($C2863,[1]ราคาที่ดิน!$A:$A,0),MATCH($B2863,[1]ราคาที่ดิน!$B$1:$G$1,0))</f>
        <v>150</v>
      </c>
      <c r="V2863" s="37">
        <f t="shared" si="626"/>
        <v>539250</v>
      </c>
      <c r="W2863" s="31"/>
      <c r="X2863" s="31"/>
      <c r="Y2863" s="31"/>
      <c r="Z2863" s="31"/>
      <c r="AA2863" s="31"/>
      <c r="AB2863" s="32"/>
      <c r="AC2863" s="38"/>
      <c r="AD2863" s="39"/>
      <c r="AE2863" s="39"/>
      <c r="AF2863" s="40" t="str">
        <f t="shared" si="618"/>
        <v/>
      </c>
      <c r="AG2863" s="41" t="str">
        <f t="shared" si="619"/>
        <v/>
      </c>
      <c r="AH2863" s="42"/>
      <c r="AI2863" s="42"/>
      <c r="AJ2863" s="42"/>
      <c r="AK2863" s="42"/>
      <c r="AL2863" s="31"/>
      <c r="AM2863" s="43" t="str">
        <f t="shared" si="620"/>
        <v>100</v>
      </c>
      <c r="AN2863" s="44">
        <f>INDEX([1]ราคาสิ่งปลูกสร้าง!$D$6:$CC$47,MATCH($AD2863,[1]ราคาสิ่งปลูกสร้าง!$B$6:$B$45,0),MATCH($C$7,[1]ราคาสิ่งปลูกสร้าง!$D$5:$CC$5,0))</f>
        <v>0</v>
      </c>
      <c r="AO2863" s="44">
        <f t="shared" si="621"/>
        <v>0</v>
      </c>
      <c r="AP2863" s="45">
        <f t="shared" si="622"/>
        <v>0</v>
      </c>
      <c r="AQ2863" s="40">
        <f>IF(AP2863=0,0,INDEX([1]ค่าเสื่อมสิ่งปลูกสร้าง!$A$5:$D$105,MATCH($AP2863,[1]ค่าเสื่อมสิ่งปลูกสร้าง!$A$5:$A$105,0),MATCH(AE2863,[1]ค่าเสื่อมสิ่งปลูกสร้าง!$A$3:$D$3)))</f>
        <v>0</v>
      </c>
      <c r="AR2863" s="44">
        <f t="shared" si="627"/>
        <v>0</v>
      </c>
      <c r="AS2863" s="44">
        <f t="shared" si="628"/>
        <v>539250</v>
      </c>
      <c r="AT2863" s="44">
        <f t="shared" si="629"/>
        <v>539250</v>
      </c>
      <c r="AU2863" s="46">
        <v>0</v>
      </c>
      <c r="AV2863" s="44">
        <f t="shared" si="623"/>
        <v>539250</v>
      </c>
      <c r="AW2863" s="47" t="str">
        <f t="shared" si="624"/>
        <v>0.01</v>
      </c>
      <c r="AX2863" s="48"/>
      <c r="AY2863" s="48"/>
      <c r="AZ2863" s="49">
        <v>0</v>
      </c>
      <c r="BA2863" s="48"/>
      <c r="BB2863" s="48"/>
      <c r="BC2863" s="44">
        <f t="shared" si="625"/>
        <v>0</v>
      </c>
      <c r="BD2863" s="50">
        <v>1</v>
      </c>
      <c r="BE2863" s="51" t="e">
        <f>IF(AX2863=1,0,IF(AY2863=1,0,IF(BC2863&gt;#REF!,#REF!,IF(OR(AZ2863&gt;0,BD2863&gt;=0),BC2863+([1]สูตร2!H2851*(100%-AZ2863)-BC2863)*BD2863,[1]สูตร2!H2851*(100%-AZ2863)))))</f>
        <v>#REF!</v>
      </c>
      <c r="BF2863" s="31"/>
    </row>
    <row r="2864" spans="1:58" s="5" customFormat="1" ht="24" customHeight="1" x14ac:dyDescent="0.2">
      <c r="A2864" s="31"/>
      <c r="B2864" s="31" t="s">
        <v>93</v>
      </c>
      <c r="C2864" s="31">
        <v>1</v>
      </c>
      <c r="D2864" s="31" t="s">
        <v>66</v>
      </c>
      <c r="E2864" s="31" t="s">
        <v>2203</v>
      </c>
      <c r="F2864" s="31"/>
      <c r="G2864" s="32" t="s">
        <v>2204</v>
      </c>
      <c r="H2864" s="31" t="s">
        <v>104</v>
      </c>
      <c r="I2864" s="31" t="s">
        <v>104</v>
      </c>
      <c r="J2864" s="31" t="s">
        <v>2169</v>
      </c>
      <c r="K2864" s="31">
        <v>0</v>
      </c>
      <c r="L2864" s="31">
        <v>0</v>
      </c>
      <c r="M2864" s="31">
        <v>45</v>
      </c>
      <c r="N2864" s="33"/>
      <c r="O2864" s="33">
        <v>45</v>
      </c>
      <c r="P2864" s="33"/>
      <c r="Q2864" s="33"/>
      <c r="R2864" s="33"/>
      <c r="S2864" s="34" t="str">
        <f t="shared" si="616"/>
        <v>2</v>
      </c>
      <c r="T2864" s="35">
        <f t="shared" si="617"/>
        <v>45</v>
      </c>
      <c r="U2864" s="36">
        <f>INDEX([1]ราคาที่ดิน!$B:$G,MATCH($C2864,[1]ราคาที่ดิน!$A:$A,0),MATCH($B2864,[1]ราคาที่ดิน!$B$1:$G$1,0))</f>
        <v>100</v>
      </c>
      <c r="V2864" s="37">
        <f t="shared" si="626"/>
        <v>4500</v>
      </c>
      <c r="W2864" s="31">
        <v>1</v>
      </c>
      <c r="X2864" s="31">
        <v>6</v>
      </c>
      <c r="Y2864" s="31" t="s">
        <v>66</v>
      </c>
      <c r="Z2864" s="31" t="s">
        <v>2203</v>
      </c>
      <c r="AA2864" s="31"/>
      <c r="AB2864" s="32" t="s">
        <v>2204</v>
      </c>
      <c r="AC2864" s="38"/>
      <c r="AD2864" s="39" t="s">
        <v>73</v>
      </c>
      <c r="AE2864" s="39" t="s">
        <v>76</v>
      </c>
      <c r="AF2864" s="40" t="str">
        <f t="shared" si="618"/>
        <v>2</v>
      </c>
      <c r="AG2864" s="41">
        <f t="shared" si="619"/>
        <v>90.4</v>
      </c>
      <c r="AH2864" s="42"/>
      <c r="AI2864" s="42">
        <v>90.4</v>
      </c>
      <c r="AJ2864" s="42"/>
      <c r="AK2864" s="42"/>
      <c r="AL2864" s="31">
        <v>21</v>
      </c>
      <c r="AM2864" s="43" t="str">
        <f t="shared" si="620"/>
        <v>100</v>
      </c>
      <c r="AN2864" s="44">
        <f>INDEX([1]ราคาสิ่งปลูกสร้าง!$D$6:$CC$47,MATCH($AD2864,[1]ราคาสิ่งปลูกสร้าง!$B$6:$B$45,0),MATCH($C$7,[1]ราคาสิ่งปลูกสร้าง!$D$5:$CC$5,0))</f>
        <v>6500</v>
      </c>
      <c r="AO2864" s="44">
        <f t="shared" si="621"/>
        <v>587600</v>
      </c>
      <c r="AP2864" s="45">
        <f t="shared" si="622"/>
        <v>21</v>
      </c>
      <c r="AQ2864" s="40">
        <f>IF(AP2864=0,0,INDEX([1]ค่าเสื่อมสิ่งปลูกสร้าง!$A$5:$D$105,MATCH($AP2864,[1]ค่าเสื่อมสิ่งปลูกสร้าง!$A$5:$A$105,0),MATCH(AE2864,[1]ค่าเสื่อมสิ่งปลูกสร้าง!$A$3:$D$3)))</f>
        <v>93</v>
      </c>
      <c r="AR2864" s="44">
        <f t="shared" si="627"/>
        <v>41132.000000000007</v>
      </c>
      <c r="AS2864" s="44">
        <f t="shared" si="628"/>
        <v>45632.000000000007</v>
      </c>
      <c r="AT2864" s="44">
        <f t="shared" si="629"/>
        <v>45632.000000000007</v>
      </c>
      <c r="AU2864" s="46">
        <v>0</v>
      </c>
      <c r="AV2864" s="44">
        <f t="shared" si="623"/>
        <v>45632.000000000007</v>
      </c>
      <c r="AW2864" s="47" t="str">
        <f t="shared" si="624"/>
        <v>0.02</v>
      </c>
      <c r="AX2864" s="48"/>
      <c r="AY2864" s="48"/>
      <c r="AZ2864" s="49">
        <v>0</v>
      </c>
      <c r="BA2864" s="48"/>
      <c r="BB2864" s="48"/>
      <c r="BC2864" s="44">
        <f t="shared" si="625"/>
        <v>0</v>
      </c>
      <c r="BD2864" s="50">
        <v>1</v>
      </c>
      <c r="BE2864" s="51" t="e">
        <f>IF(AX2864=1,0,IF(AY2864=1,0,IF(BC2864&gt;#REF!,#REF!,IF(OR(AZ2864&gt;0,BD2864&gt;=0),BC2864+([1]สูตร2!H2852*(100%-AZ2864)-BC2864)*BD2864,[1]สูตร2!H2852*(100%-AZ2864)))))</f>
        <v>#REF!</v>
      </c>
      <c r="BF2864" s="31"/>
    </row>
    <row r="2865" spans="1:58" s="5" customFormat="1" ht="24" customHeight="1" x14ac:dyDescent="0.2">
      <c r="A2865" s="31"/>
      <c r="B2865" s="31" t="s">
        <v>93</v>
      </c>
      <c r="C2865" s="31">
        <v>1</v>
      </c>
      <c r="D2865" s="31" t="s">
        <v>66</v>
      </c>
      <c r="E2865" s="31" t="s">
        <v>2203</v>
      </c>
      <c r="F2865" s="31"/>
      <c r="G2865" s="32" t="s">
        <v>2204</v>
      </c>
      <c r="H2865" s="31" t="s">
        <v>104</v>
      </c>
      <c r="I2865" s="31" t="s">
        <v>104</v>
      </c>
      <c r="J2865" s="31" t="s">
        <v>2169</v>
      </c>
      <c r="K2865" s="31">
        <v>0</v>
      </c>
      <c r="L2865" s="31">
        <v>0</v>
      </c>
      <c r="M2865" s="31">
        <v>15</v>
      </c>
      <c r="N2865" s="33"/>
      <c r="O2865" s="33">
        <v>15</v>
      </c>
      <c r="P2865" s="33"/>
      <c r="Q2865" s="33"/>
      <c r="R2865" s="33"/>
      <c r="S2865" s="34" t="str">
        <f t="shared" si="616"/>
        <v>2</v>
      </c>
      <c r="T2865" s="35">
        <f t="shared" si="617"/>
        <v>15</v>
      </c>
      <c r="U2865" s="36">
        <f>INDEX([1]ราคาที่ดิน!$B:$G,MATCH($C2865,[1]ราคาที่ดิน!$A:$A,0),MATCH($B2865,[1]ราคาที่ดิน!$B$1:$G$1,0))</f>
        <v>100</v>
      </c>
      <c r="V2865" s="37">
        <f t="shared" si="626"/>
        <v>1500</v>
      </c>
      <c r="W2865" s="31">
        <v>2</v>
      </c>
      <c r="X2865" s="31">
        <v>6</v>
      </c>
      <c r="Y2865" s="31" t="s">
        <v>66</v>
      </c>
      <c r="Z2865" s="31" t="s">
        <v>2203</v>
      </c>
      <c r="AA2865" s="31"/>
      <c r="AB2865" s="32" t="s">
        <v>2204</v>
      </c>
      <c r="AC2865" s="38"/>
      <c r="AD2865" s="39" t="s">
        <v>75</v>
      </c>
      <c r="AE2865" s="39" t="s">
        <v>76</v>
      </c>
      <c r="AF2865" s="40" t="str">
        <f t="shared" si="618"/>
        <v>1</v>
      </c>
      <c r="AG2865" s="41">
        <f t="shared" si="619"/>
        <v>20</v>
      </c>
      <c r="AH2865" s="42">
        <v>20</v>
      </c>
      <c r="AI2865" s="42"/>
      <c r="AJ2865" s="42"/>
      <c r="AK2865" s="42"/>
      <c r="AL2865" s="31">
        <v>6</v>
      </c>
      <c r="AM2865" s="43" t="str">
        <f t="shared" si="620"/>
        <v>100</v>
      </c>
      <c r="AN2865" s="44">
        <f>INDEX([1]ราคาสิ่งปลูกสร้าง!$D$6:$CC$47,MATCH($AD2865,[1]ราคาสิ่งปลูกสร้าง!$B$6:$B$45,0),MATCH($C$7,[1]ราคาสิ่งปลูกสร้าง!$D$5:$CC$5,0))</f>
        <v>5400</v>
      </c>
      <c r="AO2865" s="44">
        <f t="shared" si="621"/>
        <v>108000</v>
      </c>
      <c r="AP2865" s="45">
        <f t="shared" si="622"/>
        <v>6</v>
      </c>
      <c r="AQ2865" s="40">
        <f>IF(AP2865=0,0,INDEX([1]ค่าเสื่อมสิ่งปลูกสร้าง!$A$5:$D$105,MATCH($AP2865,[1]ค่าเสื่อมสิ่งปลูกสร้าง!$A$5:$A$105,0),MATCH(AE2865,[1]ค่าเสื่อมสิ่งปลูกสร้าง!$A$3:$D$3)))</f>
        <v>20</v>
      </c>
      <c r="AR2865" s="44">
        <f t="shared" si="627"/>
        <v>86400</v>
      </c>
      <c r="AS2865" s="44">
        <f t="shared" si="628"/>
        <v>87900</v>
      </c>
      <c r="AT2865" s="44">
        <f t="shared" si="629"/>
        <v>87900</v>
      </c>
      <c r="AU2865" s="46">
        <v>0</v>
      </c>
      <c r="AV2865" s="44">
        <f t="shared" si="623"/>
        <v>87900</v>
      </c>
      <c r="AW2865" s="47" t="str">
        <f t="shared" si="624"/>
        <v>0.01</v>
      </c>
      <c r="AX2865" s="48"/>
      <c r="AY2865" s="48"/>
      <c r="AZ2865" s="49">
        <v>0</v>
      </c>
      <c r="BA2865" s="48"/>
      <c r="BB2865" s="48"/>
      <c r="BC2865" s="44">
        <f t="shared" si="625"/>
        <v>0</v>
      </c>
      <c r="BD2865" s="50">
        <v>1</v>
      </c>
      <c r="BE2865" s="51" t="e">
        <f>IF(AX2865=1,0,IF(AY2865=1,0,IF(BC2865&gt;#REF!,#REF!,IF(OR(AZ2865&gt;0,BD2865&gt;=0),BC2865+([1]สูตร2!H2853*(100%-AZ2865)-BC2865)*BD2865,[1]สูตร2!H2853*(100%-AZ2865)))))</f>
        <v>#REF!</v>
      </c>
      <c r="BF2865" s="31"/>
    </row>
    <row r="2866" spans="1:58" s="5" customFormat="1" ht="24" customHeight="1" x14ac:dyDescent="0.2">
      <c r="A2866" s="31">
        <v>947</v>
      </c>
      <c r="B2866" s="31" t="s">
        <v>65</v>
      </c>
      <c r="C2866" s="31">
        <v>2834</v>
      </c>
      <c r="D2866" s="31" t="s">
        <v>66</v>
      </c>
      <c r="E2866" s="31" t="s">
        <v>2205</v>
      </c>
      <c r="F2866" s="31"/>
      <c r="G2866" s="32" t="s">
        <v>2204</v>
      </c>
      <c r="H2866" s="31">
        <v>138</v>
      </c>
      <c r="I2866" s="31">
        <v>2678</v>
      </c>
      <c r="J2866" s="31" t="s">
        <v>2169</v>
      </c>
      <c r="K2866" s="31">
        <v>5</v>
      </c>
      <c r="L2866" s="31">
        <v>1</v>
      </c>
      <c r="M2866" s="31">
        <v>19</v>
      </c>
      <c r="N2866" s="33">
        <v>2119</v>
      </c>
      <c r="O2866" s="33"/>
      <c r="P2866" s="33"/>
      <c r="Q2866" s="33"/>
      <c r="R2866" s="33"/>
      <c r="S2866" s="34" t="str">
        <f t="shared" si="616"/>
        <v>1</v>
      </c>
      <c r="T2866" s="35">
        <f t="shared" si="617"/>
        <v>2119</v>
      </c>
      <c r="U2866" s="36">
        <f>INDEX([1]ราคาที่ดิน!$B:$G,MATCH($C2866,[1]ราคาที่ดิน!$A:$A,0),MATCH($B2866,[1]ราคาที่ดิน!$B$1:$G$1,0))</f>
        <v>150</v>
      </c>
      <c r="V2866" s="37">
        <f t="shared" si="626"/>
        <v>317850</v>
      </c>
      <c r="W2866" s="31"/>
      <c r="X2866" s="31"/>
      <c r="Y2866" s="31"/>
      <c r="Z2866" s="31"/>
      <c r="AA2866" s="31"/>
      <c r="AB2866" s="32"/>
      <c r="AC2866" s="38"/>
      <c r="AD2866" s="39"/>
      <c r="AE2866" s="39"/>
      <c r="AF2866" s="40" t="str">
        <f t="shared" si="618"/>
        <v/>
      </c>
      <c r="AG2866" s="41" t="str">
        <f t="shared" si="619"/>
        <v/>
      </c>
      <c r="AH2866" s="42"/>
      <c r="AI2866" s="42"/>
      <c r="AJ2866" s="42"/>
      <c r="AK2866" s="42"/>
      <c r="AL2866" s="31"/>
      <c r="AM2866" s="43" t="str">
        <f t="shared" si="620"/>
        <v>100</v>
      </c>
      <c r="AN2866" s="44">
        <f>INDEX([1]ราคาสิ่งปลูกสร้าง!$D$6:$CC$47,MATCH($AD2866,[1]ราคาสิ่งปลูกสร้าง!$B$6:$B$45,0),MATCH($C$7,[1]ราคาสิ่งปลูกสร้าง!$D$5:$CC$5,0))</f>
        <v>0</v>
      </c>
      <c r="AO2866" s="44">
        <f t="shared" si="621"/>
        <v>0</v>
      </c>
      <c r="AP2866" s="45">
        <f t="shared" si="622"/>
        <v>0</v>
      </c>
      <c r="AQ2866" s="40">
        <f>IF(AP2866=0,0,INDEX([1]ค่าเสื่อมสิ่งปลูกสร้าง!$A$5:$D$105,MATCH($AP2866,[1]ค่าเสื่อมสิ่งปลูกสร้าง!$A$5:$A$105,0),MATCH(AE2866,[1]ค่าเสื่อมสิ่งปลูกสร้าง!$A$3:$D$3)))</f>
        <v>0</v>
      </c>
      <c r="AR2866" s="44">
        <f t="shared" si="627"/>
        <v>0</v>
      </c>
      <c r="AS2866" s="44">
        <f t="shared" si="628"/>
        <v>317850</v>
      </c>
      <c r="AT2866" s="44">
        <f t="shared" si="629"/>
        <v>317850</v>
      </c>
      <c r="AU2866" s="46">
        <v>0</v>
      </c>
      <c r="AV2866" s="44">
        <f t="shared" si="623"/>
        <v>317850</v>
      </c>
      <c r="AW2866" s="47" t="str">
        <f t="shared" si="624"/>
        <v>0.01</v>
      </c>
      <c r="AX2866" s="48"/>
      <c r="AY2866" s="48"/>
      <c r="AZ2866" s="49">
        <v>0</v>
      </c>
      <c r="BA2866" s="48"/>
      <c r="BB2866" s="48"/>
      <c r="BC2866" s="44">
        <f t="shared" si="625"/>
        <v>0</v>
      </c>
      <c r="BD2866" s="50">
        <v>1</v>
      </c>
      <c r="BE2866" s="51" t="e">
        <f>IF(AX2866=1,0,IF(AY2866=1,0,IF(BC2866&gt;#REF!,#REF!,IF(OR(AZ2866&gt;0,BD2866&gt;=0),BC2866+([1]สูตร2!H2854*(100%-AZ2866)-BC2866)*BD2866,[1]สูตร2!H2854*(100%-AZ2866)))))</f>
        <v>#REF!</v>
      </c>
      <c r="BF2866" s="31"/>
    </row>
    <row r="2867" spans="1:58" s="5" customFormat="1" ht="24" customHeight="1" x14ac:dyDescent="0.2">
      <c r="A2867" s="31">
        <v>948</v>
      </c>
      <c r="B2867" s="31" t="s">
        <v>65</v>
      </c>
      <c r="C2867" s="31">
        <v>1506</v>
      </c>
      <c r="D2867" s="31" t="s">
        <v>66</v>
      </c>
      <c r="E2867" s="31" t="s">
        <v>2206</v>
      </c>
      <c r="F2867" s="31"/>
      <c r="G2867" s="32" t="s">
        <v>2207</v>
      </c>
      <c r="H2867" s="31">
        <v>126</v>
      </c>
      <c r="I2867" s="31">
        <v>2330</v>
      </c>
      <c r="J2867" s="31" t="s">
        <v>2169</v>
      </c>
      <c r="K2867" s="31">
        <v>9</v>
      </c>
      <c r="L2867" s="31">
        <v>1</v>
      </c>
      <c r="M2867" s="31">
        <v>10</v>
      </c>
      <c r="N2867" s="33">
        <v>3710</v>
      </c>
      <c r="O2867" s="33"/>
      <c r="P2867" s="33"/>
      <c r="Q2867" s="33"/>
      <c r="R2867" s="33"/>
      <c r="S2867" s="34" t="str">
        <f t="shared" si="616"/>
        <v>1</v>
      </c>
      <c r="T2867" s="35">
        <f t="shared" si="617"/>
        <v>3710</v>
      </c>
      <c r="U2867" s="36">
        <f>INDEX([1]ราคาที่ดิน!$B:$G,MATCH($C2867,[1]ราคาที่ดิน!$A:$A,0),MATCH($B2867,[1]ราคาที่ดิน!$B$1:$G$1,0))</f>
        <v>150</v>
      </c>
      <c r="V2867" s="37">
        <f t="shared" si="626"/>
        <v>556500</v>
      </c>
      <c r="W2867" s="31"/>
      <c r="X2867" s="31"/>
      <c r="Y2867" s="31"/>
      <c r="Z2867" s="31"/>
      <c r="AA2867" s="31"/>
      <c r="AB2867" s="32"/>
      <c r="AC2867" s="38"/>
      <c r="AD2867" s="39"/>
      <c r="AE2867" s="39"/>
      <c r="AF2867" s="40" t="str">
        <f t="shared" si="618"/>
        <v/>
      </c>
      <c r="AG2867" s="41" t="str">
        <f t="shared" si="619"/>
        <v/>
      </c>
      <c r="AH2867" s="42"/>
      <c r="AI2867" s="42"/>
      <c r="AJ2867" s="42"/>
      <c r="AK2867" s="42"/>
      <c r="AL2867" s="31"/>
      <c r="AM2867" s="43" t="str">
        <f t="shared" si="620"/>
        <v>100</v>
      </c>
      <c r="AN2867" s="44">
        <f>INDEX([1]ราคาสิ่งปลูกสร้าง!$D$6:$CC$47,MATCH($AD2867,[1]ราคาสิ่งปลูกสร้าง!$B$6:$B$45,0),MATCH($C$7,[1]ราคาสิ่งปลูกสร้าง!$D$5:$CC$5,0))</f>
        <v>0</v>
      </c>
      <c r="AO2867" s="44">
        <f t="shared" si="621"/>
        <v>0</v>
      </c>
      <c r="AP2867" s="45">
        <f t="shared" si="622"/>
        <v>0</v>
      </c>
      <c r="AQ2867" s="40">
        <f>IF(AP2867=0,0,INDEX([1]ค่าเสื่อมสิ่งปลูกสร้าง!$A$5:$D$105,MATCH($AP2867,[1]ค่าเสื่อมสิ่งปลูกสร้าง!$A$5:$A$105,0),MATCH(AE2867,[1]ค่าเสื่อมสิ่งปลูกสร้าง!$A$3:$D$3)))</f>
        <v>0</v>
      </c>
      <c r="AR2867" s="44">
        <f t="shared" si="627"/>
        <v>0</v>
      </c>
      <c r="AS2867" s="44">
        <f t="shared" si="628"/>
        <v>556500</v>
      </c>
      <c r="AT2867" s="44">
        <f t="shared" si="629"/>
        <v>556500</v>
      </c>
      <c r="AU2867" s="46">
        <v>0</v>
      </c>
      <c r="AV2867" s="44">
        <f t="shared" si="623"/>
        <v>556500</v>
      </c>
      <c r="AW2867" s="47" t="str">
        <f t="shared" si="624"/>
        <v>0.01</v>
      </c>
      <c r="AX2867" s="48"/>
      <c r="AY2867" s="48"/>
      <c r="AZ2867" s="49">
        <v>0</v>
      </c>
      <c r="BA2867" s="48"/>
      <c r="BB2867" s="48"/>
      <c r="BC2867" s="44">
        <f t="shared" si="625"/>
        <v>0</v>
      </c>
      <c r="BD2867" s="50">
        <v>1</v>
      </c>
      <c r="BE2867" s="51" t="e">
        <f>IF(AX2867=1,0,IF(AY2867=1,0,IF(BC2867&gt;#REF!,#REF!,IF(OR(AZ2867&gt;0,BD2867&gt;=0),BC2867+([1]สูตร2!H2855*(100%-AZ2867)-BC2867)*BD2867,[1]สูตร2!H2855*(100%-AZ2867)))))</f>
        <v>#REF!</v>
      </c>
      <c r="BF2867" s="31"/>
    </row>
    <row r="2868" spans="1:58" s="5" customFormat="1" ht="24" customHeight="1" x14ac:dyDescent="0.2">
      <c r="A2868" s="31"/>
      <c r="B2868" s="31" t="s">
        <v>65</v>
      </c>
      <c r="C2868" s="31">
        <v>6635</v>
      </c>
      <c r="D2868" s="31" t="s">
        <v>66</v>
      </c>
      <c r="E2868" s="31" t="s">
        <v>2206</v>
      </c>
      <c r="F2868" s="31"/>
      <c r="G2868" s="32" t="s">
        <v>2207</v>
      </c>
      <c r="H2868" s="31">
        <v>63</v>
      </c>
      <c r="I2868" s="31">
        <v>3315</v>
      </c>
      <c r="J2868" s="31" t="s">
        <v>2169</v>
      </c>
      <c r="K2868" s="31">
        <v>3</v>
      </c>
      <c r="L2868" s="31">
        <v>1</v>
      </c>
      <c r="M2868" s="31">
        <v>71</v>
      </c>
      <c r="N2868" s="33">
        <v>1371</v>
      </c>
      <c r="O2868" s="33"/>
      <c r="P2868" s="33"/>
      <c r="Q2868" s="33"/>
      <c r="R2868" s="33"/>
      <c r="S2868" s="34" t="str">
        <f t="shared" si="616"/>
        <v>1</v>
      </c>
      <c r="T2868" s="35">
        <f t="shared" si="617"/>
        <v>1371</v>
      </c>
      <c r="U2868" s="36">
        <f>INDEX([1]ราคาที่ดิน!$B:$G,MATCH($C2868,[1]ราคาที่ดิน!$A:$A,0),MATCH($B2868,[1]ราคาที่ดิน!$B$1:$G$1,0))</f>
        <v>50</v>
      </c>
      <c r="V2868" s="37">
        <f t="shared" si="626"/>
        <v>68550</v>
      </c>
      <c r="W2868" s="31"/>
      <c r="X2868" s="31"/>
      <c r="Y2868" s="31"/>
      <c r="Z2868" s="31"/>
      <c r="AA2868" s="31"/>
      <c r="AB2868" s="32"/>
      <c r="AC2868" s="38"/>
      <c r="AD2868" s="39"/>
      <c r="AE2868" s="39"/>
      <c r="AF2868" s="40" t="str">
        <f t="shared" si="618"/>
        <v/>
      </c>
      <c r="AG2868" s="41" t="str">
        <f t="shared" si="619"/>
        <v/>
      </c>
      <c r="AH2868" s="42"/>
      <c r="AI2868" s="42"/>
      <c r="AJ2868" s="42"/>
      <c r="AK2868" s="42"/>
      <c r="AL2868" s="31"/>
      <c r="AM2868" s="43" t="str">
        <f t="shared" si="620"/>
        <v>100</v>
      </c>
      <c r="AN2868" s="44">
        <f>INDEX([1]ราคาสิ่งปลูกสร้าง!$D$6:$CC$47,MATCH($AD2868,[1]ราคาสิ่งปลูกสร้าง!$B$6:$B$45,0),MATCH($C$7,[1]ราคาสิ่งปลูกสร้าง!$D$5:$CC$5,0))</f>
        <v>0</v>
      </c>
      <c r="AO2868" s="44">
        <f t="shared" si="621"/>
        <v>0</v>
      </c>
      <c r="AP2868" s="45">
        <f t="shared" si="622"/>
        <v>0</v>
      </c>
      <c r="AQ2868" s="40">
        <f>IF(AP2868=0,0,INDEX([1]ค่าเสื่อมสิ่งปลูกสร้าง!$A$5:$D$105,MATCH($AP2868,[1]ค่าเสื่อมสิ่งปลูกสร้าง!$A$5:$A$105,0),MATCH(AE2868,[1]ค่าเสื่อมสิ่งปลูกสร้าง!$A$3:$D$3)))</f>
        <v>0</v>
      </c>
      <c r="AR2868" s="44">
        <f t="shared" si="627"/>
        <v>0</v>
      </c>
      <c r="AS2868" s="44">
        <f t="shared" si="628"/>
        <v>68550</v>
      </c>
      <c r="AT2868" s="44">
        <f t="shared" si="629"/>
        <v>68550</v>
      </c>
      <c r="AU2868" s="46">
        <v>0</v>
      </c>
      <c r="AV2868" s="44">
        <f t="shared" si="623"/>
        <v>68550</v>
      </c>
      <c r="AW2868" s="47" t="str">
        <f t="shared" si="624"/>
        <v>0.01</v>
      </c>
      <c r="AX2868" s="48"/>
      <c r="AY2868" s="48"/>
      <c r="AZ2868" s="49">
        <v>0</v>
      </c>
      <c r="BA2868" s="48"/>
      <c r="BB2868" s="48"/>
      <c r="BC2868" s="44">
        <f t="shared" si="625"/>
        <v>0</v>
      </c>
      <c r="BD2868" s="50">
        <v>1</v>
      </c>
      <c r="BE2868" s="51" t="e">
        <f>IF(AX2868=1,0,IF(AY2868=1,0,IF(BC2868&gt;#REF!,#REF!,IF(OR(AZ2868&gt;0,BD2868&gt;=0),BC2868+([1]สูตร2!H2856*(100%-AZ2868)-BC2868)*BD2868,[1]สูตร2!H2856*(100%-AZ2868)))))</f>
        <v>#REF!</v>
      </c>
      <c r="BF2868" s="31"/>
    </row>
    <row r="2869" spans="1:58" s="5" customFormat="1" ht="24" customHeight="1" x14ac:dyDescent="0.2">
      <c r="A2869" s="31"/>
      <c r="B2869" s="31" t="s">
        <v>65</v>
      </c>
      <c r="C2869" s="31">
        <v>6516</v>
      </c>
      <c r="D2869" s="31" t="s">
        <v>66</v>
      </c>
      <c r="E2869" s="31" t="s">
        <v>2206</v>
      </c>
      <c r="F2869" s="31"/>
      <c r="G2869" s="32" t="s">
        <v>2207</v>
      </c>
      <c r="H2869" s="31">
        <v>70</v>
      </c>
      <c r="I2869" s="31">
        <v>3303</v>
      </c>
      <c r="J2869" s="31" t="s">
        <v>2169</v>
      </c>
      <c r="K2869" s="31">
        <v>0</v>
      </c>
      <c r="L2869" s="31">
        <v>0</v>
      </c>
      <c r="M2869" s="31">
        <v>50</v>
      </c>
      <c r="N2869" s="33"/>
      <c r="O2869" s="33">
        <v>50</v>
      </c>
      <c r="P2869" s="33"/>
      <c r="Q2869" s="33"/>
      <c r="R2869" s="33"/>
      <c r="S2869" s="34" t="str">
        <f t="shared" si="616"/>
        <v>2</v>
      </c>
      <c r="T2869" s="35">
        <f t="shared" si="617"/>
        <v>50</v>
      </c>
      <c r="U2869" s="36">
        <f>INDEX([1]ราคาที่ดิน!$B:$G,MATCH($C2869,[1]ราคาที่ดิน!$A:$A,0),MATCH($B2869,[1]ราคาที่ดิน!$B$1:$G$1,0))</f>
        <v>50</v>
      </c>
      <c r="V2869" s="37">
        <f t="shared" si="626"/>
        <v>2500</v>
      </c>
      <c r="W2869" s="31">
        <v>1</v>
      </c>
      <c r="X2869" s="31">
        <v>8</v>
      </c>
      <c r="Y2869" s="31" t="s">
        <v>71</v>
      </c>
      <c r="Z2869" s="31" t="s">
        <v>2208</v>
      </c>
      <c r="AA2869" s="31"/>
      <c r="AB2869" s="32" t="s">
        <v>2207</v>
      </c>
      <c r="AC2869" s="38"/>
      <c r="AD2869" s="39" t="s">
        <v>73</v>
      </c>
      <c r="AE2869" s="39" t="s">
        <v>74</v>
      </c>
      <c r="AF2869" s="40" t="str">
        <f t="shared" si="618"/>
        <v>2</v>
      </c>
      <c r="AG2869" s="41">
        <f t="shared" si="619"/>
        <v>165</v>
      </c>
      <c r="AH2869" s="42"/>
      <c r="AI2869" s="42">
        <v>165</v>
      </c>
      <c r="AJ2869" s="42"/>
      <c r="AK2869" s="42"/>
      <c r="AL2869" s="31">
        <v>30</v>
      </c>
      <c r="AM2869" s="43" t="str">
        <f t="shared" si="620"/>
        <v>100</v>
      </c>
      <c r="AN2869" s="44">
        <f>INDEX([1]ราคาสิ่งปลูกสร้าง!$D$6:$CC$47,MATCH($AD2869,[1]ราคาสิ่งปลูกสร้าง!$B$6:$B$45,0),MATCH($C$7,[1]ราคาสิ่งปลูกสร้าง!$D$5:$CC$5,0))</f>
        <v>6500</v>
      </c>
      <c r="AO2869" s="44">
        <f t="shared" si="621"/>
        <v>1072500</v>
      </c>
      <c r="AP2869" s="45">
        <f t="shared" si="622"/>
        <v>30</v>
      </c>
      <c r="AQ2869" s="40">
        <f>IF(AP2869=0,0,INDEX([1]ค่าเสื่อมสิ่งปลูกสร้าง!$A$5:$D$105,MATCH($AP2869,[1]ค่าเสื่อมสิ่งปลูกสร้าง!$A$5:$A$105,0),MATCH(AE2869,[1]ค่าเสื่อมสิ่งปลูกสร้าง!$A$3:$D$3)))</f>
        <v>50</v>
      </c>
      <c r="AR2869" s="44">
        <f t="shared" si="627"/>
        <v>536250</v>
      </c>
      <c r="AS2869" s="44">
        <f t="shared" si="628"/>
        <v>538750</v>
      </c>
      <c r="AT2869" s="44">
        <f t="shared" si="629"/>
        <v>538750</v>
      </c>
      <c r="AU2869" s="46">
        <v>0</v>
      </c>
      <c r="AV2869" s="44">
        <f t="shared" si="623"/>
        <v>538750</v>
      </c>
      <c r="AW2869" s="47" t="str">
        <f t="shared" si="624"/>
        <v>0.02</v>
      </c>
      <c r="AX2869" s="48"/>
      <c r="AY2869" s="48"/>
      <c r="AZ2869" s="49">
        <v>0</v>
      </c>
      <c r="BA2869" s="48"/>
      <c r="BB2869" s="48"/>
      <c r="BC2869" s="44">
        <f t="shared" si="625"/>
        <v>0</v>
      </c>
      <c r="BD2869" s="50">
        <v>1</v>
      </c>
      <c r="BE2869" s="51" t="e">
        <f>IF(AX2869=1,0,IF(AY2869=1,0,IF(BC2869&gt;#REF!,#REF!,IF(OR(AZ2869&gt;0,BD2869&gt;=0),BC2869+([1]สูตร2!H2857*(100%-AZ2869)-BC2869)*BD2869,[1]สูตร2!H2857*(100%-AZ2869)))))</f>
        <v>#REF!</v>
      </c>
      <c r="BF2869" s="31"/>
    </row>
    <row r="2870" spans="1:58" s="5" customFormat="1" ht="24" customHeight="1" x14ac:dyDescent="0.2">
      <c r="A2870" s="31"/>
      <c r="B2870" s="31" t="s">
        <v>65</v>
      </c>
      <c r="C2870" s="31">
        <v>6516</v>
      </c>
      <c r="D2870" s="31" t="s">
        <v>66</v>
      </c>
      <c r="E2870" s="31" t="s">
        <v>2206</v>
      </c>
      <c r="F2870" s="31"/>
      <c r="G2870" s="32" t="s">
        <v>2207</v>
      </c>
      <c r="H2870" s="31">
        <v>70</v>
      </c>
      <c r="I2870" s="31">
        <v>3303</v>
      </c>
      <c r="J2870" s="31" t="s">
        <v>2169</v>
      </c>
      <c r="K2870" s="31">
        <v>0</v>
      </c>
      <c r="L2870" s="31">
        <v>0</v>
      </c>
      <c r="M2870" s="31">
        <v>50</v>
      </c>
      <c r="N2870" s="33"/>
      <c r="O2870" s="33">
        <v>50</v>
      </c>
      <c r="P2870" s="33"/>
      <c r="Q2870" s="33"/>
      <c r="R2870" s="33"/>
      <c r="S2870" s="34" t="str">
        <f t="shared" si="616"/>
        <v>2</v>
      </c>
      <c r="T2870" s="35">
        <f t="shared" si="617"/>
        <v>50</v>
      </c>
      <c r="U2870" s="36">
        <f>INDEX([1]ราคาที่ดิน!$B:$G,MATCH($C2870,[1]ราคาที่ดิน!$A:$A,0),MATCH($B2870,[1]ราคาที่ดิน!$B$1:$G$1,0))</f>
        <v>50</v>
      </c>
      <c r="V2870" s="37">
        <f t="shared" si="626"/>
        <v>2500</v>
      </c>
      <c r="W2870" s="31">
        <v>2</v>
      </c>
      <c r="X2870" s="31">
        <v>8</v>
      </c>
      <c r="Y2870" s="31" t="s">
        <v>71</v>
      </c>
      <c r="Z2870" s="31" t="s">
        <v>2208</v>
      </c>
      <c r="AA2870" s="31"/>
      <c r="AB2870" s="32" t="s">
        <v>2207</v>
      </c>
      <c r="AC2870" s="38"/>
      <c r="AD2870" s="39" t="s">
        <v>75</v>
      </c>
      <c r="AE2870" s="39" t="s">
        <v>76</v>
      </c>
      <c r="AF2870" s="40" t="str">
        <f t="shared" si="618"/>
        <v>1</v>
      </c>
      <c r="AG2870" s="41">
        <f t="shared" si="619"/>
        <v>13.5</v>
      </c>
      <c r="AH2870" s="42">
        <v>13.5</v>
      </c>
      <c r="AI2870" s="42"/>
      <c r="AJ2870" s="42"/>
      <c r="AK2870" s="42"/>
      <c r="AL2870" s="31">
        <v>20</v>
      </c>
      <c r="AM2870" s="43" t="str">
        <f t="shared" si="620"/>
        <v>100</v>
      </c>
      <c r="AN2870" s="44">
        <f>INDEX([1]ราคาสิ่งปลูกสร้าง!$D$6:$CC$47,MATCH($AD2870,[1]ราคาสิ่งปลูกสร้าง!$B$6:$B$45,0),MATCH($C$7,[1]ราคาสิ่งปลูกสร้าง!$D$5:$CC$5,0))</f>
        <v>5400</v>
      </c>
      <c r="AO2870" s="44">
        <f t="shared" si="621"/>
        <v>72900</v>
      </c>
      <c r="AP2870" s="45">
        <f t="shared" si="622"/>
        <v>20</v>
      </c>
      <c r="AQ2870" s="40">
        <f>IF(AP2870=0,0,INDEX([1]ค่าเสื่อมสิ่งปลูกสร้าง!$A$5:$D$105,MATCH($AP2870,[1]ค่าเสื่อมสิ่งปลูกสร้าง!$A$5:$A$105,0),MATCH(AE2870,[1]ค่าเสื่อมสิ่งปลูกสร้าง!$A$3:$D$3)))</f>
        <v>93</v>
      </c>
      <c r="AR2870" s="44">
        <f t="shared" si="627"/>
        <v>5103.0000000000009</v>
      </c>
      <c r="AS2870" s="44">
        <f t="shared" si="628"/>
        <v>7603.0000000000009</v>
      </c>
      <c r="AT2870" s="44">
        <f t="shared" si="629"/>
        <v>7603.0000000000009</v>
      </c>
      <c r="AU2870" s="46">
        <v>0</v>
      </c>
      <c r="AV2870" s="44">
        <f t="shared" si="623"/>
        <v>7603.0000000000009</v>
      </c>
      <c r="AW2870" s="47" t="str">
        <f t="shared" si="624"/>
        <v>0.01</v>
      </c>
      <c r="AX2870" s="48"/>
      <c r="AY2870" s="48"/>
      <c r="AZ2870" s="49">
        <v>0</v>
      </c>
      <c r="BA2870" s="48"/>
      <c r="BB2870" s="48"/>
      <c r="BC2870" s="44">
        <f t="shared" si="625"/>
        <v>0</v>
      </c>
      <c r="BD2870" s="50">
        <v>1</v>
      </c>
      <c r="BE2870" s="51" t="e">
        <f>IF(AX2870=1,0,IF(AY2870=1,0,IF(BC2870&gt;#REF!,#REF!,IF(OR(AZ2870&gt;0,BD2870&gt;=0),BC2870+([1]สูตร2!H2858*(100%-AZ2870)-BC2870)*BD2870,[1]สูตร2!H2858*(100%-AZ2870)))))</f>
        <v>#REF!</v>
      </c>
      <c r="BF2870" s="31"/>
    </row>
    <row r="2871" spans="1:58" s="5" customFormat="1" ht="24" customHeight="1" x14ac:dyDescent="0.2">
      <c r="A2871" s="31">
        <v>949</v>
      </c>
      <c r="B2871" s="31" t="s">
        <v>65</v>
      </c>
      <c r="C2871" s="31">
        <v>934</v>
      </c>
      <c r="D2871" s="31" t="s">
        <v>66</v>
      </c>
      <c r="E2871" s="31" t="s">
        <v>2209</v>
      </c>
      <c r="F2871" s="31"/>
      <c r="G2871" s="32" t="s">
        <v>2210</v>
      </c>
      <c r="H2871" s="31">
        <v>80</v>
      </c>
      <c r="I2871" s="31">
        <v>2253</v>
      </c>
      <c r="J2871" s="31" t="s">
        <v>2169</v>
      </c>
      <c r="K2871" s="31">
        <v>13</v>
      </c>
      <c r="L2871" s="31">
        <v>3</v>
      </c>
      <c r="M2871" s="31">
        <v>39</v>
      </c>
      <c r="N2871" s="33">
        <v>5539</v>
      </c>
      <c r="O2871" s="33"/>
      <c r="P2871" s="33"/>
      <c r="Q2871" s="33"/>
      <c r="R2871" s="33"/>
      <c r="S2871" s="34" t="str">
        <f t="shared" si="616"/>
        <v>1</v>
      </c>
      <c r="T2871" s="35">
        <f t="shared" si="617"/>
        <v>5539</v>
      </c>
      <c r="U2871" s="36">
        <f>INDEX([1]ราคาที่ดิน!$B:$G,MATCH($C2871,[1]ราคาที่ดิน!$A:$A,0),MATCH($B2871,[1]ราคาที่ดิน!$B$1:$G$1,0))</f>
        <v>180</v>
      </c>
      <c r="V2871" s="37">
        <f t="shared" si="626"/>
        <v>997020</v>
      </c>
      <c r="W2871" s="31"/>
      <c r="X2871" s="31"/>
      <c r="Y2871" s="31"/>
      <c r="Z2871" s="31"/>
      <c r="AA2871" s="31"/>
      <c r="AB2871" s="32"/>
      <c r="AC2871" s="38"/>
      <c r="AD2871" s="39"/>
      <c r="AE2871" s="39"/>
      <c r="AF2871" s="40" t="str">
        <f t="shared" si="618"/>
        <v/>
      </c>
      <c r="AG2871" s="41" t="str">
        <f t="shared" si="619"/>
        <v/>
      </c>
      <c r="AH2871" s="42"/>
      <c r="AI2871" s="42"/>
      <c r="AJ2871" s="42"/>
      <c r="AK2871" s="42"/>
      <c r="AL2871" s="31"/>
      <c r="AM2871" s="43" t="str">
        <f t="shared" si="620"/>
        <v>100</v>
      </c>
      <c r="AN2871" s="44">
        <f>INDEX([1]ราคาสิ่งปลูกสร้าง!$D$6:$CC$47,MATCH($AD2871,[1]ราคาสิ่งปลูกสร้าง!$B$6:$B$45,0),MATCH($C$7,[1]ราคาสิ่งปลูกสร้าง!$D$5:$CC$5,0))</f>
        <v>0</v>
      </c>
      <c r="AO2871" s="44">
        <f t="shared" si="621"/>
        <v>0</v>
      </c>
      <c r="AP2871" s="45">
        <f t="shared" si="622"/>
        <v>0</v>
      </c>
      <c r="AQ2871" s="40">
        <f>IF(AP2871=0,0,INDEX([1]ค่าเสื่อมสิ่งปลูกสร้าง!$A$5:$D$105,MATCH($AP2871,[1]ค่าเสื่อมสิ่งปลูกสร้าง!$A$5:$A$105,0),MATCH(AE2871,[1]ค่าเสื่อมสิ่งปลูกสร้าง!$A$3:$D$3)))</f>
        <v>0</v>
      </c>
      <c r="AR2871" s="44">
        <f t="shared" si="627"/>
        <v>0</v>
      </c>
      <c r="AS2871" s="44">
        <f t="shared" si="628"/>
        <v>997020</v>
      </c>
      <c r="AT2871" s="44">
        <f t="shared" si="629"/>
        <v>997020</v>
      </c>
      <c r="AU2871" s="46">
        <v>0</v>
      </c>
      <c r="AV2871" s="44">
        <f t="shared" si="623"/>
        <v>997020</v>
      </c>
      <c r="AW2871" s="47" t="str">
        <f t="shared" si="624"/>
        <v>0.01</v>
      </c>
      <c r="AX2871" s="48"/>
      <c r="AY2871" s="48"/>
      <c r="AZ2871" s="49">
        <v>0</v>
      </c>
      <c r="BA2871" s="48"/>
      <c r="BB2871" s="48"/>
      <c r="BC2871" s="44">
        <f t="shared" si="625"/>
        <v>0</v>
      </c>
      <c r="BD2871" s="50">
        <v>1</v>
      </c>
      <c r="BE2871" s="51" t="e">
        <f>IF(AX2871=1,0,IF(AY2871=1,0,IF(BC2871&gt;#REF!,#REF!,IF(OR(AZ2871&gt;0,BD2871&gt;=0),BC2871+([1]สูตร2!H2859*(100%-AZ2871)-BC2871)*BD2871,[1]สูตร2!H2859*(100%-AZ2871)))))</f>
        <v>#REF!</v>
      </c>
      <c r="BF2871" s="31"/>
    </row>
    <row r="2872" spans="1:58" s="5" customFormat="1" ht="24" customHeight="1" x14ac:dyDescent="0.2">
      <c r="A2872" s="31"/>
      <c r="B2872" s="31" t="s">
        <v>65</v>
      </c>
      <c r="C2872" s="31">
        <v>7954</v>
      </c>
      <c r="D2872" s="31" t="s">
        <v>66</v>
      </c>
      <c r="E2872" s="31" t="s">
        <v>2209</v>
      </c>
      <c r="F2872" s="31"/>
      <c r="G2872" s="32" t="s">
        <v>2210</v>
      </c>
      <c r="H2872" s="31">
        <v>4</v>
      </c>
      <c r="I2872" s="31">
        <v>-665</v>
      </c>
      <c r="J2872" s="31" t="s">
        <v>2169</v>
      </c>
      <c r="K2872" s="31">
        <v>0</v>
      </c>
      <c r="L2872" s="31">
        <v>1</v>
      </c>
      <c r="M2872" s="31">
        <v>0</v>
      </c>
      <c r="N2872" s="33"/>
      <c r="O2872" s="33">
        <v>100</v>
      </c>
      <c r="P2872" s="33"/>
      <c r="Q2872" s="33"/>
      <c r="R2872" s="33"/>
      <c r="S2872" s="34" t="str">
        <f t="shared" si="616"/>
        <v>2</v>
      </c>
      <c r="T2872" s="35">
        <f t="shared" si="617"/>
        <v>100</v>
      </c>
      <c r="U2872" s="36">
        <f>INDEX([1]ราคาที่ดิน!$B:$G,MATCH($C2872,[1]ราคาที่ดิน!$A:$A,0),MATCH($B2872,[1]ราคาที่ดิน!$B$1:$G$1,0))</f>
        <v>180</v>
      </c>
      <c r="V2872" s="37">
        <f t="shared" si="626"/>
        <v>18000</v>
      </c>
      <c r="W2872" s="31">
        <v>1</v>
      </c>
      <c r="X2872" s="31">
        <v>9</v>
      </c>
      <c r="Y2872" s="31" t="s">
        <v>66</v>
      </c>
      <c r="Z2872" s="31" t="s">
        <v>2211</v>
      </c>
      <c r="AA2872" s="31"/>
      <c r="AB2872" s="32" t="s">
        <v>2210</v>
      </c>
      <c r="AC2872" s="38"/>
      <c r="AD2872" s="39" t="s">
        <v>73</v>
      </c>
      <c r="AE2872" s="39" t="s">
        <v>74</v>
      </c>
      <c r="AF2872" s="40" t="str">
        <f t="shared" si="618"/>
        <v>2</v>
      </c>
      <c r="AG2872" s="41">
        <f t="shared" si="619"/>
        <v>145</v>
      </c>
      <c r="AH2872" s="42"/>
      <c r="AI2872" s="42">
        <v>145</v>
      </c>
      <c r="AJ2872" s="42"/>
      <c r="AK2872" s="42"/>
      <c r="AL2872" s="31">
        <v>30</v>
      </c>
      <c r="AM2872" s="43" t="str">
        <f t="shared" si="620"/>
        <v>100</v>
      </c>
      <c r="AN2872" s="44">
        <f>INDEX([1]ราคาสิ่งปลูกสร้าง!$D$6:$CC$47,MATCH($AD2872,[1]ราคาสิ่งปลูกสร้าง!$B$6:$B$45,0),MATCH($C$7,[1]ราคาสิ่งปลูกสร้าง!$D$5:$CC$5,0))</f>
        <v>6500</v>
      </c>
      <c r="AO2872" s="44">
        <f t="shared" si="621"/>
        <v>942500</v>
      </c>
      <c r="AP2872" s="45">
        <f t="shared" si="622"/>
        <v>30</v>
      </c>
      <c r="AQ2872" s="40">
        <f>IF(AP2872=0,0,INDEX([1]ค่าเสื่อมสิ่งปลูกสร้าง!$A$5:$D$105,MATCH($AP2872,[1]ค่าเสื่อมสิ่งปลูกสร้าง!$A$5:$A$105,0),MATCH(AE2872,[1]ค่าเสื่อมสิ่งปลูกสร้าง!$A$3:$D$3)))</f>
        <v>50</v>
      </c>
      <c r="AR2872" s="44">
        <f t="shared" si="627"/>
        <v>471250</v>
      </c>
      <c r="AS2872" s="44">
        <f t="shared" si="628"/>
        <v>489250</v>
      </c>
      <c r="AT2872" s="44">
        <f t="shared" si="629"/>
        <v>489250</v>
      </c>
      <c r="AU2872" s="46">
        <v>0</v>
      </c>
      <c r="AV2872" s="44">
        <f t="shared" si="623"/>
        <v>489250</v>
      </c>
      <c r="AW2872" s="47" t="str">
        <f t="shared" si="624"/>
        <v>0.02</v>
      </c>
      <c r="AX2872" s="48"/>
      <c r="AY2872" s="48"/>
      <c r="AZ2872" s="49">
        <v>0</v>
      </c>
      <c r="BA2872" s="48"/>
      <c r="BB2872" s="48"/>
      <c r="BC2872" s="44">
        <f t="shared" si="625"/>
        <v>0</v>
      </c>
      <c r="BD2872" s="50">
        <v>1</v>
      </c>
      <c r="BE2872" s="51" t="e">
        <f>IF(AX2872=1,0,IF(AY2872=1,0,IF(BC2872&gt;#REF!,#REF!,IF(OR(AZ2872&gt;0,BD2872&gt;=0),BC2872+([1]สูตร2!H2860*(100%-AZ2872)-BC2872)*BD2872,[1]สูตร2!H2860*(100%-AZ2872)))))</f>
        <v>#REF!</v>
      </c>
      <c r="BF2872" s="31"/>
    </row>
    <row r="2873" spans="1:58" s="5" customFormat="1" ht="24" customHeight="1" x14ac:dyDescent="0.2">
      <c r="A2873" s="31"/>
      <c r="B2873" s="31" t="s">
        <v>65</v>
      </c>
      <c r="C2873" s="31">
        <v>7954</v>
      </c>
      <c r="D2873" s="31" t="s">
        <v>66</v>
      </c>
      <c r="E2873" s="31" t="s">
        <v>2209</v>
      </c>
      <c r="F2873" s="31"/>
      <c r="G2873" s="32" t="s">
        <v>2210</v>
      </c>
      <c r="H2873" s="31">
        <v>4</v>
      </c>
      <c r="I2873" s="31">
        <v>-665</v>
      </c>
      <c r="J2873" s="31" t="s">
        <v>2169</v>
      </c>
      <c r="K2873" s="31">
        <v>0</v>
      </c>
      <c r="L2873" s="31">
        <v>1</v>
      </c>
      <c r="M2873" s="31">
        <v>0</v>
      </c>
      <c r="N2873" s="33"/>
      <c r="O2873" s="33">
        <v>100</v>
      </c>
      <c r="P2873" s="33"/>
      <c r="Q2873" s="33"/>
      <c r="R2873" s="33"/>
      <c r="S2873" s="34" t="str">
        <f t="shared" si="616"/>
        <v>2</v>
      </c>
      <c r="T2873" s="35">
        <f t="shared" si="617"/>
        <v>100</v>
      </c>
      <c r="U2873" s="36">
        <f>INDEX([1]ราคาที่ดิน!$B:$G,MATCH($C2873,[1]ราคาที่ดิน!$A:$A,0),MATCH($B2873,[1]ราคาที่ดิน!$B$1:$G$1,0))</f>
        <v>180</v>
      </c>
      <c r="V2873" s="37">
        <f t="shared" si="626"/>
        <v>18000</v>
      </c>
      <c r="W2873" s="31">
        <v>2</v>
      </c>
      <c r="X2873" s="31">
        <v>9</v>
      </c>
      <c r="Y2873" s="31" t="s">
        <v>66</v>
      </c>
      <c r="Z2873" s="31" t="s">
        <v>2211</v>
      </c>
      <c r="AA2873" s="31"/>
      <c r="AB2873" s="32" t="s">
        <v>2210</v>
      </c>
      <c r="AC2873" s="38"/>
      <c r="AD2873" s="39" t="s">
        <v>75</v>
      </c>
      <c r="AE2873" s="39" t="s">
        <v>76</v>
      </c>
      <c r="AF2873" s="40" t="str">
        <f t="shared" si="618"/>
        <v>1</v>
      </c>
      <c r="AG2873" s="41">
        <f t="shared" si="619"/>
        <v>24</v>
      </c>
      <c r="AH2873" s="42">
        <v>24</v>
      </c>
      <c r="AI2873" s="42"/>
      <c r="AJ2873" s="42"/>
      <c r="AK2873" s="42"/>
      <c r="AL2873" s="31">
        <v>30</v>
      </c>
      <c r="AM2873" s="43" t="str">
        <f t="shared" si="620"/>
        <v>100</v>
      </c>
      <c r="AN2873" s="44">
        <f>INDEX([1]ราคาสิ่งปลูกสร้าง!$D$6:$CC$47,MATCH($AD2873,[1]ราคาสิ่งปลูกสร้าง!$B$6:$B$45,0),MATCH($C$7,[1]ราคาสิ่งปลูกสร้าง!$D$5:$CC$5,0))</f>
        <v>5400</v>
      </c>
      <c r="AO2873" s="44">
        <f t="shared" si="621"/>
        <v>129600</v>
      </c>
      <c r="AP2873" s="45">
        <f t="shared" si="622"/>
        <v>30</v>
      </c>
      <c r="AQ2873" s="40">
        <f>IF(AP2873=0,0,INDEX([1]ค่าเสื่อมสิ่งปลูกสร้าง!$A$5:$D$105,MATCH($AP2873,[1]ค่าเสื่อมสิ่งปลูกสร้าง!$A$5:$A$105,0),MATCH(AE2873,[1]ค่าเสื่อมสิ่งปลูกสร้าง!$A$3:$D$3)))</f>
        <v>93</v>
      </c>
      <c r="AR2873" s="44">
        <f t="shared" si="627"/>
        <v>9072</v>
      </c>
      <c r="AS2873" s="44">
        <f t="shared" si="628"/>
        <v>27072</v>
      </c>
      <c r="AT2873" s="44">
        <f t="shared" si="629"/>
        <v>27072</v>
      </c>
      <c r="AU2873" s="46">
        <v>0</v>
      </c>
      <c r="AV2873" s="44">
        <f t="shared" si="623"/>
        <v>27072</v>
      </c>
      <c r="AW2873" s="47" t="str">
        <f t="shared" si="624"/>
        <v>0.01</v>
      </c>
      <c r="AX2873" s="48"/>
      <c r="AY2873" s="48"/>
      <c r="AZ2873" s="49">
        <v>0</v>
      </c>
      <c r="BA2873" s="48"/>
      <c r="BB2873" s="48"/>
      <c r="BC2873" s="44">
        <f t="shared" si="625"/>
        <v>0</v>
      </c>
      <c r="BD2873" s="50">
        <v>1</v>
      </c>
      <c r="BE2873" s="51" t="e">
        <f>IF(AX2873=1,0,IF(AY2873=1,0,IF(BC2873&gt;#REF!,#REF!,IF(OR(AZ2873&gt;0,BD2873&gt;=0),BC2873+([1]สูตร2!H2861*(100%-AZ2873)-BC2873)*BD2873,[1]สูตร2!H2861*(100%-AZ2873)))))</f>
        <v>#REF!</v>
      </c>
      <c r="BF2873" s="31"/>
    </row>
    <row r="2874" spans="1:58" s="5" customFormat="1" ht="24" customHeight="1" x14ac:dyDescent="0.2">
      <c r="A2874" s="31"/>
      <c r="B2874" s="31" t="s">
        <v>65</v>
      </c>
      <c r="C2874" s="31">
        <v>7954</v>
      </c>
      <c r="D2874" s="31" t="s">
        <v>66</v>
      </c>
      <c r="E2874" s="31" t="s">
        <v>2209</v>
      </c>
      <c r="F2874" s="31"/>
      <c r="G2874" s="32" t="s">
        <v>2210</v>
      </c>
      <c r="H2874" s="31">
        <v>4</v>
      </c>
      <c r="I2874" s="31">
        <v>-665</v>
      </c>
      <c r="J2874" s="31" t="s">
        <v>2169</v>
      </c>
      <c r="K2874" s="31">
        <v>0</v>
      </c>
      <c r="L2874" s="31">
        <v>1</v>
      </c>
      <c r="M2874" s="31">
        <v>0</v>
      </c>
      <c r="N2874" s="33"/>
      <c r="O2874" s="33">
        <v>100</v>
      </c>
      <c r="P2874" s="33"/>
      <c r="Q2874" s="33"/>
      <c r="R2874" s="33"/>
      <c r="S2874" s="34" t="str">
        <f t="shared" si="616"/>
        <v>2</v>
      </c>
      <c r="T2874" s="35">
        <f t="shared" si="617"/>
        <v>100</v>
      </c>
      <c r="U2874" s="36">
        <f>INDEX([1]ราคาที่ดิน!$B:$G,MATCH($C2874,[1]ราคาที่ดิน!$A:$A,0),MATCH($B2874,[1]ราคาที่ดิน!$B$1:$G$1,0))</f>
        <v>180</v>
      </c>
      <c r="V2874" s="37">
        <f t="shared" si="626"/>
        <v>18000</v>
      </c>
      <c r="W2874" s="31">
        <v>3</v>
      </c>
      <c r="X2874" s="31">
        <v>9</v>
      </c>
      <c r="Y2874" s="31" t="s">
        <v>66</v>
      </c>
      <c r="Z2874" s="31" t="s">
        <v>2211</v>
      </c>
      <c r="AA2874" s="31"/>
      <c r="AB2874" s="32" t="s">
        <v>2210</v>
      </c>
      <c r="AC2874" s="38"/>
      <c r="AD2874" s="39" t="s">
        <v>75</v>
      </c>
      <c r="AE2874" s="39" t="s">
        <v>76</v>
      </c>
      <c r="AF2874" s="40" t="str">
        <f t="shared" si="618"/>
        <v>1</v>
      </c>
      <c r="AG2874" s="41">
        <f t="shared" si="619"/>
        <v>30</v>
      </c>
      <c r="AH2874" s="42">
        <v>30</v>
      </c>
      <c r="AI2874" s="42"/>
      <c r="AJ2874" s="42"/>
      <c r="AK2874" s="42"/>
      <c r="AL2874" s="31">
        <v>30</v>
      </c>
      <c r="AM2874" s="43" t="str">
        <f t="shared" si="620"/>
        <v>100</v>
      </c>
      <c r="AN2874" s="44">
        <f>INDEX([1]ราคาสิ่งปลูกสร้าง!$D$6:$CC$47,MATCH($AD2874,[1]ราคาสิ่งปลูกสร้าง!$B$6:$B$45,0),MATCH($C$7,[1]ราคาสิ่งปลูกสร้าง!$D$5:$CC$5,0))</f>
        <v>5400</v>
      </c>
      <c r="AO2874" s="44">
        <f t="shared" si="621"/>
        <v>162000</v>
      </c>
      <c r="AP2874" s="45">
        <f t="shared" si="622"/>
        <v>30</v>
      </c>
      <c r="AQ2874" s="40">
        <f>IF(AP2874=0,0,INDEX([1]ค่าเสื่อมสิ่งปลูกสร้าง!$A$5:$D$105,MATCH($AP2874,[1]ค่าเสื่อมสิ่งปลูกสร้าง!$A$5:$A$105,0),MATCH(AE2874,[1]ค่าเสื่อมสิ่งปลูกสร้าง!$A$3:$D$3)))</f>
        <v>93</v>
      </c>
      <c r="AR2874" s="44">
        <f t="shared" si="627"/>
        <v>11340.000000000002</v>
      </c>
      <c r="AS2874" s="44">
        <f t="shared" si="628"/>
        <v>29340</v>
      </c>
      <c r="AT2874" s="44">
        <f t="shared" si="629"/>
        <v>29340</v>
      </c>
      <c r="AU2874" s="46">
        <v>0</v>
      </c>
      <c r="AV2874" s="44">
        <f t="shared" si="623"/>
        <v>29340</v>
      </c>
      <c r="AW2874" s="47" t="str">
        <f t="shared" si="624"/>
        <v>0.01</v>
      </c>
      <c r="AX2874" s="48"/>
      <c r="AY2874" s="48"/>
      <c r="AZ2874" s="49">
        <v>0</v>
      </c>
      <c r="BA2874" s="48"/>
      <c r="BB2874" s="48"/>
      <c r="BC2874" s="44">
        <f t="shared" si="625"/>
        <v>0</v>
      </c>
      <c r="BD2874" s="50">
        <v>1</v>
      </c>
      <c r="BE2874" s="51" t="e">
        <f>IF(AX2874=1,0,IF(AY2874=1,0,IF(BC2874&gt;#REF!,#REF!,IF(OR(AZ2874&gt;0,BD2874&gt;=0),BC2874+([1]สูตร2!H2862*(100%-AZ2874)-BC2874)*BD2874,[1]สูตร2!H2862*(100%-AZ2874)))))</f>
        <v>#REF!</v>
      </c>
      <c r="BF2874" s="31"/>
    </row>
    <row r="2875" spans="1:58" s="5" customFormat="1" ht="24" customHeight="1" x14ac:dyDescent="0.2">
      <c r="A2875" s="31"/>
      <c r="B2875" s="31" t="s">
        <v>65</v>
      </c>
      <c r="C2875" s="31">
        <v>7954</v>
      </c>
      <c r="D2875" s="31" t="s">
        <v>66</v>
      </c>
      <c r="E2875" s="31" t="s">
        <v>2209</v>
      </c>
      <c r="F2875" s="31"/>
      <c r="G2875" s="32" t="s">
        <v>2210</v>
      </c>
      <c r="H2875" s="31">
        <v>4</v>
      </c>
      <c r="I2875" s="31">
        <v>-665</v>
      </c>
      <c r="J2875" s="31" t="s">
        <v>2169</v>
      </c>
      <c r="K2875" s="31">
        <v>0</v>
      </c>
      <c r="L2875" s="31">
        <v>0</v>
      </c>
      <c r="M2875" s="31">
        <v>73</v>
      </c>
      <c r="N2875" s="33"/>
      <c r="O2875" s="33">
        <v>73</v>
      </c>
      <c r="P2875" s="33"/>
      <c r="Q2875" s="33"/>
      <c r="R2875" s="33"/>
      <c r="S2875" s="34" t="str">
        <f t="shared" si="616"/>
        <v>2</v>
      </c>
      <c r="T2875" s="35">
        <f t="shared" si="617"/>
        <v>73</v>
      </c>
      <c r="U2875" s="36">
        <f>INDEX([1]ราคาที่ดิน!$B:$G,MATCH($C2875,[1]ราคาที่ดิน!$A:$A,0),MATCH($B2875,[1]ราคาที่ดิน!$B$1:$G$1,0))</f>
        <v>180</v>
      </c>
      <c r="V2875" s="37">
        <f t="shared" si="626"/>
        <v>13140</v>
      </c>
      <c r="W2875" s="31">
        <v>4</v>
      </c>
      <c r="X2875" s="31">
        <v>9</v>
      </c>
      <c r="Y2875" s="31" t="s">
        <v>66</v>
      </c>
      <c r="Z2875" s="31" t="s">
        <v>2211</v>
      </c>
      <c r="AA2875" s="31"/>
      <c r="AB2875" s="32" t="s">
        <v>2210</v>
      </c>
      <c r="AC2875" s="38"/>
      <c r="AD2875" s="39" t="s">
        <v>75</v>
      </c>
      <c r="AE2875" s="39" t="s">
        <v>76</v>
      </c>
      <c r="AF2875" s="40" t="str">
        <f t="shared" si="618"/>
        <v>1</v>
      </c>
      <c r="AG2875" s="41">
        <f t="shared" si="619"/>
        <v>30.5</v>
      </c>
      <c r="AH2875" s="42">
        <v>30.5</v>
      </c>
      <c r="AI2875" s="42"/>
      <c r="AJ2875" s="42"/>
      <c r="AK2875" s="42"/>
      <c r="AL2875" s="31">
        <v>29</v>
      </c>
      <c r="AM2875" s="43" t="str">
        <f t="shared" si="620"/>
        <v>100</v>
      </c>
      <c r="AN2875" s="44">
        <f>INDEX([1]ราคาสิ่งปลูกสร้าง!$D$6:$CC$47,MATCH($AD2875,[1]ราคาสิ่งปลูกสร้าง!$B$6:$B$45,0),MATCH($C$7,[1]ราคาสิ่งปลูกสร้าง!$D$5:$CC$5,0))</f>
        <v>5400</v>
      </c>
      <c r="AO2875" s="44">
        <f t="shared" si="621"/>
        <v>164700</v>
      </c>
      <c r="AP2875" s="45">
        <f t="shared" si="622"/>
        <v>29</v>
      </c>
      <c r="AQ2875" s="40">
        <f>IF(AP2875=0,0,INDEX([1]ค่าเสื่อมสิ่งปลูกสร้าง!$A$5:$D$105,MATCH($AP2875,[1]ค่าเสื่อมสิ่งปลูกสร้าง!$A$5:$A$105,0),MATCH(AE2875,[1]ค่าเสื่อมสิ่งปลูกสร้าง!$A$3:$D$3)))</f>
        <v>93</v>
      </c>
      <c r="AR2875" s="44">
        <f t="shared" si="627"/>
        <v>11529.000000000002</v>
      </c>
      <c r="AS2875" s="44">
        <f t="shared" si="628"/>
        <v>24669</v>
      </c>
      <c r="AT2875" s="44">
        <f t="shared" si="629"/>
        <v>24669</v>
      </c>
      <c r="AU2875" s="46">
        <v>0</v>
      </c>
      <c r="AV2875" s="44">
        <f t="shared" si="623"/>
        <v>24669</v>
      </c>
      <c r="AW2875" s="47" t="str">
        <f t="shared" si="624"/>
        <v>0.01</v>
      </c>
      <c r="AX2875" s="48"/>
      <c r="AY2875" s="48"/>
      <c r="AZ2875" s="49">
        <v>0</v>
      </c>
      <c r="BA2875" s="48"/>
      <c r="BB2875" s="48"/>
      <c r="BC2875" s="44">
        <f t="shared" si="625"/>
        <v>0</v>
      </c>
      <c r="BD2875" s="50">
        <v>1</v>
      </c>
      <c r="BE2875" s="51" t="e">
        <f>IF(AX2875=1,0,IF(AY2875=1,0,IF(BC2875&gt;#REF!,#REF!,IF(OR(AZ2875&gt;0,BD2875&gt;=0),BC2875+([1]สูตร2!H2863*(100%-AZ2875)-BC2875)*BD2875,[1]สูตร2!H2863*(100%-AZ2875)))))</f>
        <v>#REF!</v>
      </c>
      <c r="BF2875" s="31"/>
    </row>
    <row r="2876" spans="1:58" s="5" customFormat="1" ht="24" customHeight="1" x14ac:dyDescent="0.2">
      <c r="A2876" s="31">
        <v>950</v>
      </c>
      <c r="B2876" s="31" t="s">
        <v>65</v>
      </c>
      <c r="C2876" s="31">
        <v>6568</v>
      </c>
      <c r="D2876" s="31" t="s">
        <v>71</v>
      </c>
      <c r="E2876" s="31" t="s">
        <v>2212</v>
      </c>
      <c r="F2876" s="31"/>
      <c r="G2876" s="32" t="s">
        <v>2213</v>
      </c>
      <c r="H2876" s="31">
        <v>50</v>
      </c>
      <c r="I2876" s="31">
        <v>658</v>
      </c>
      <c r="J2876" s="31" t="s">
        <v>2169</v>
      </c>
      <c r="K2876" s="31">
        <v>1</v>
      </c>
      <c r="L2876" s="31">
        <v>0</v>
      </c>
      <c r="M2876" s="31">
        <v>0</v>
      </c>
      <c r="N2876" s="33">
        <v>400</v>
      </c>
      <c r="O2876" s="33"/>
      <c r="P2876" s="33"/>
      <c r="Q2876" s="33"/>
      <c r="R2876" s="33"/>
      <c r="S2876" s="34" t="str">
        <f t="shared" si="616"/>
        <v>1</v>
      </c>
      <c r="T2876" s="35">
        <f t="shared" si="617"/>
        <v>400</v>
      </c>
      <c r="U2876" s="36">
        <f>INDEX([1]ราคาที่ดิน!$B:$G,MATCH($C2876,[1]ราคาที่ดิน!$A:$A,0),MATCH($B2876,[1]ราคาที่ดิน!$B$1:$G$1,0))</f>
        <v>160</v>
      </c>
      <c r="V2876" s="37">
        <f t="shared" si="626"/>
        <v>64000</v>
      </c>
      <c r="W2876" s="31"/>
      <c r="X2876" s="31"/>
      <c r="Y2876" s="31"/>
      <c r="Z2876" s="31"/>
      <c r="AA2876" s="31"/>
      <c r="AB2876" s="32"/>
      <c r="AC2876" s="38"/>
      <c r="AD2876" s="39"/>
      <c r="AE2876" s="39"/>
      <c r="AF2876" s="40" t="str">
        <f t="shared" si="618"/>
        <v/>
      </c>
      <c r="AG2876" s="41" t="str">
        <f t="shared" si="619"/>
        <v/>
      </c>
      <c r="AH2876" s="42"/>
      <c r="AI2876" s="42"/>
      <c r="AJ2876" s="42"/>
      <c r="AK2876" s="42"/>
      <c r="AL2876" s="31"/>
      <c r="AM2876" s="43" t="str">
        <f t="shared" si="620"/>
        <v>100</v>
      </c>
      <c r="AN2876" s="44">
        <f>INDEX([1]ราคาสิ่งปลูกสร้าง!$D$6:$CC$47,MATCH($AD2876,[1]ราคาสิ่งปลูกสร้าง!$B$6:$B$45,0),MATCH($C$7,[1]ราคาสิ่งปลูกสร้าง!$D$5:$CC$5,0))</f>
        <v>0</v>
      </c>
      <c r="AO2876" s="44">
        <f t="shared" si="621"/>
        <v>0</v>
      </c>
      <c r="AP2876" s="45">
        <f t="shared" si="622"/>
        <v>0</v>
      </c>
      <c r="AQ2876" s="40">
        <f>IF(AP2876=0,0,INDEX([1]ค่าเสื่อมสิ่งปลูกสร้าง!$A$5:$D$105,MATCH($AP2876,[1]ค่าเสื่อมสิ่งปลูกสร้าง!$A$5:$A$105,0),MATCH(AE2876,[1]ค่าเสื่อมสิ่งปลูกสร้าง!$A$3:$D$3)))</f>
        <v>0</v>
      </c>
      <c r="AR2876" s="44">
        <f t="shared" si="627"/>
        <v>0</v>
      </c>
      <c r="AS2876" s="44">
        <f t="shared" si="628"/>
        <v>64000</v>
      </c>
      <c r="AT2876" s="44">
        <f t="shared" si="629"/>
        <v>64000</v>
      </c>
      <c r="AU2876" s="46">
        <v>0</v>
      </c>
      <c r="AV2876" s="44">
        <f t="shared" si="623"/>
        <v>64000</v>
      </c>
      <c r="AW2876" s="47" t="str">
        <f t="shared" si="624"/>
        <v>0.01</v>
      </c>
      <c r="AX2876" s="48"/>
      <c r="AY2876" s="48"/>
      <c r="AZ2876" s="49">
        <v>0</v>
      </c>
      <c r="BA2876" s="48"/>
      <c r="BB2876" s="48"/>
      <c r="BC2876" s="44">
        <f t="shared" si="625"/>
        <v>0</v>
      </c>
      <c r="BD2876" s="50">
        <v>1</v>
      </c>
      <c r="BE2876" s="51" t="e">
        <f>IF(AX2876=1,0,IF(AY2876=1,0,IF(BC2876&gt;#REF!,#REF!,IF(OR(AZ2876&gt;0,BD2876&gt;=0),BC2876+([1]สูตร2!H2864*(100%-AZ2876)-BC2876)*BD2876,[1]สูตร2!H2864*(100%-AZ2876)))))</f>
        <v>#REF!</v>
      </c>
      <c r="BF2876" s="31"/>
    </row>
    <row r="2877" spans="1:58" s="5" customFormat="1" ht="24" customHeight="1" x14ac:dyDescent="0.2">
      <c r="A2877" s="31"/>
      <c r="B2877" s="31" t="s">
        <v>65</v>
      </c>
      <c r="C2877" s="31">
        <v>6568</v>
      </c>
      <c r="D2877" s="31" t="s">
        <v>71</v>
      </c>
      <c r="E2877" s="31" t="s">
        <v>2212</v>
      </c>
      <c r="F2877" s="31"/>
      <c r="G2877" s="32" t="s">
        <v>2213</v>
      </c>
      <c r="H2877" s="31">
        <v>50</v>
      </c>
      <c r="I2877" s="31">
        <v>658</v>
      </c>
      <c r="J2877" s="31" t="s">
        <v>2169</v>
      </c>
      <c r="K2877" s="31">
        <v>0</v>
      </c>
      <c r="L2877" s="31">
        <v>0</v>
      </c>
      <c r="M2877" s="31">
        <v>40</v>
      </c>
      <c r="N2877" s="33"/>
      <c r="O2877" s="33">
        <v>400</v>
      </c>
      <c r="P2877" s="33"/>
      <c r="Q2877" s="33"/>
      <c r="R2877" s="33"/>
      <c r="S2877" s="34" t="str">
        <f t="shared" si="616"/>
        <v>2</v>
      </c>
      <c r="T2877" s="35">
        <f t="shared" si="617"/>
        <v>400</v>
      </c>
      <c r="U2877" s="36">
        <f>INDEX([1]ราคาที่ดิน!$B:$G,MATCH($C2877,[1]ราคาที่ดิน!$A:$A,0),MATCH($B2877,[1]ราคาที่ดิน!$B$1:$G$1,0))</f>
        <v>160</v>
      </c>
      <c r="V2877" s="37">
        <f t="shared" si="626"/>
        <v>64000</v>
      </c>
      <c r="W2877" s="31">
        <v>1</v>
      </c>
      <c r="X2877" s="31">
        <v>10</v>
      </c>
      <c r="Y2877" s="31" t="s">
        <v>71</v>
      </c>
      <c r="Z2877" s="31" t="s">
        <v>2212</v>
      </c>
      <c r="AA2877" s="31"/>
      <c r="AB2877" s="32" t="s">
        <v>2213</v>
      </c>
      <c r="AC2877" s="38"/>
      <c r="AD2877" s="39" t="s">
        <v>73</v>
      </c>
      <c r="AE2877" s="39" t="s">
        <v>76</v>
      </c>
      <c r="AF2877" s="40" t="str">
        <f t="shared" si="618"/>
        <v>2</v>
      </c>
      <c r="AG2877" s="41">
        <f t="shared" si="619"/>
        <v>60.16</v>
      </c>
      <c r="AH2877" s="42"/>
      <c r="AI2877" s="42">
        <v>60.16</v>
      </c>
      <c r="AJ2877" s="42"/>
      <c r="AK2877" s="42"/>
      <c r="AL2877" s="31">
        <v>30</v>
      </c>
      <c r="AM2877" s="43" t="str">
        <f t="shared" si="620"/>
        <v>100</v>
      </c>
      <c r="AN2877" s="44">
        <f>INDEX([1]ราคาสิ่งปลูกสร้าง!$D$6:$CC$47,MATCH($AD2877,[1]ราคาสิ่งปลูกสร้าง!$B$6:$B$45,0),MATCH($C$7,[1]ราคาสิ่งปลูกสร้าง!$D$5:$CC$5,0))</f>
        <v>6500</v>
      </c>
      <c r="AO2877" s="44">
        <f t="shared" si="621"/>
        <v>391040</v>
      </c>
      <c r="AP2877" s="45">
        <f t="shared" si="622"/>
        <v>30</v>
      </c>
      <c r="AQ2877" s="40">
        <f>IF(AP2877=0,0,INDEX([1]ค่าเสื่อมสิ่งปลูกสร้าง!$A$5:$D$105,MATCH($AP2877,[1]ค่าเสื่อมสิ่งปลูกสร้าง!$A$5:$A$105,0),MATCH(AE2877,[1]ค่าเสื่อมสิ่งปลูกสร้าง!$A$3:$D$3)))</f>
        <v>93</v>
      </c>
      <c r="AR2877" s="44">
        <f t="shared" si="627"/>
        <v>27372.800000000003</v>
      </c>
      <c r="AS2877" s="44">
        <f t="shared" si="628"/>
        <v>91372.800000000003</v>
      </c>
      <c r="AT2877" s="44">
        <f t="shared" si="629"/>
        <v>91372.800000000003</v>
      </c>
      <c r="AU2877" s="46">
        <v>0</v>
      </c>
      <c r="AV2877" s="44">
        <f t="shared" si="623"/>
        <v>91372.800000000003</v>
      </c>
      <c r="AW2877" s="47" t="str">
        <f t="shared" si="624"/>
        <v>0.02</v>
      </c>
      <c r="AX2877" s="48"/>
      <c r="AY2877" s="48"/>
      <c r="AZ2877" s="49">
        <v>0</v>
      </c>
      <c r="BA2877" s="48"/>
      <c r="BB2877" s="48"/>
      <c r="BC2877" s="44">
        <f t="shared" si="625"/>
        <v>0</v>
      </c>
      <c r="BD2877" s="50">
        <v>1</v>
      </c>
      <c r="BE2877" s="51" t="e">
        <f>IF(AX2877=1,0,IF(AY2877=1,0,IF(BC2877&gt;#REF!,#REF!,IF(OR(AZ2877&gt;0,BD2877&gt;=0),BC2877+([1]สูตร2!H2865*(100%-AZ2877)-BC2877)*BD2877,[1]สูตร2!H2865*(100%-AZ2877)))))</f>
        <v>#REF!</v>
      </c>
      <c r="BF2877" s="31"/>
    </row>
    <row r="2878" spans="1:58" s="5" customFormat="1" ht="24" customHeight="1" x14ac:dyDescent="0.2">
      <c r="A2878" s="31"/>
      <c r="B2878" s="31" t="s">
        <v>65</v>
      </c>
      <c r="C2878" s="31">
        <v>6568</v>
      </c>
      <c r="D2878" s="31" t="s">
        <v>71</v>
      </c>
      <c r="E2878" s="31" t="s">
        <v>2212</v>
      </c>
      <c r="F2878" s="31"/>
      <c r="G2878" s="32" t="s">
        <v>2213</v>
      </c>
      <c r="H2878" s="31">
        <v>50</v>
      </c>
      <c r="I2878" s="31">
        <v>658</v>
      </c>
      <c r="J2878" s="31" t="s">
        <v>2169</v>
      </c>
      <c r="K2878" s="31">
        <v>0</v>
      </c>
      <c r="L2878" s="31">
        <v>0</v>
      </c>
      <c r="M2878" s="31">
        <v>30</v>
      </c>
      <c r="N2878" s="33"/>
      <c r="O2878" s="33">
        <v>30</v>
      </c>
      <c r="P2878" s="33"/>
      <c r="Q2878" s="33"/>
      <c r="R2878" s="33"/>
      <c r="S2878" s="34" t="str">
        <f t="shared" si="616"/>
        <v>2</v>
      </c>
      <c r="T2878" s="35">
        <f t="shared" si="617"/>
        <v>30</v>
      </c>
      <c r="U2878" s="36">
        <f>INDEX([1]ราคาที่ดิน!$B:$G,MATCH($C2878,[1]ราคาที่ดิน!$A:$A,0),MATCH($B2878,[1]ราคาที่ดิน!$B$1:$G$1,0))</f>
        <v>160</v>
      </c>
      <c r="V2878" s="37">
        <f t="shared" si="626"/>
        <v>4800</v>
      </c>
      <c r="W2878" s="31">
        <v>2</v>
      </c>
      <c r="X2878" s="31">
        <v>10</v>
      </c>
      <c r="Y2878" s="31" t="s">
        <v>71</v>
      </c>
      <c r="Z2878" s="31" t="s">
        <v>2212</v>
      </c>
      <c r="AA2878" s="31"/>
      <c r="AB2878" s="32" t="s">
        <v>2213</v>
      </c>
      <c r="AC2878" s="38"/>
      <c r="AD2878" s="39" t="s">
        <v>75</v>
      </c>
      <c r="AE2878" s="39" t="s">
        <v>76</v>
      </c>
      <c r="AF2878" s="40" t="str">
        <f t="shared" si="618"/>
        <v>1</v>
      </c>
      <c r="AG2878" s="41">
        <f t="shared" si="619"/>
        <v>15.9</v>
      </c>
      <c r="AH2878" s="42">
        <v>15.9</v>
      </c>
      <c r="AI2878" s="42"/>
      <c r="AJ2878" s="42"/>
      <c r="AK2878" s="42"/>
      <c r="AL2878" s="31">
        <v>40</v>
      </c>
      <c r="AM2878" s="43" t="str">
        <f t="shared" si="620"/>
        <v>100</v>
      </c>
      <c r="AN2878" s="44">
        <f>INDEX([1]ราคาสิ่งปลูกสร้าง!$D$6:$CC$47,MATCH($AD2878,[1]ราคาสิ่งปลูกสร้าง!$B$6:$B$45,0),MATCH($C$7,[1]ราคาสิ่งปลูกสร้าง!$D$5:$CC$5,0))</f>
        <v>5400</v>
      </c>
      <c r="AO2878" s="44">
        <f t="shared" si="621"/>
        <v>85860</v>
      </c>
      <c r="AP2878" s="45">
        <f t="shared" si="622"/>
        <v>40</v>
      </c>
      <c r="AQ2878" s="40">
        <f>IF(AP2878=0,0,INDEX([1]ค่าเสื่อมสิ่งปลูกสร้าง!$A$5:$D$105,MATCH($AP2878,[1]ค่าเสื่อมสิ่งปลูกสร้าง!$A$5:$A$105,0),MATCH(AE2878,[1]ค่าเสื่อมสิ่งปลูกสร้าง!$A$3:$D$3)))</f>
        <v>93</v>
      </c>
      <c r="AR2878" s="44">
        <f t="shared" si="627"/>
        <v>6010.2000000000007</v>
      </c>
      <c r="AS2878" s="44">
        <f t="shared" si="628"/>
        <v>10810.2</v>
      </c>
      <c r="AT2878" s="44">
        <f t="shared" si="629"/>
        <v>10810.2</v>
      </c>
      <c r="AU2878" s="46">
        <v>0</v>
      </c>
      <c r="AV2878" s="44">
        <f t="shared" si="623"/>
        <v>10810.2</v>
      </c>
      <c r="AW2878" s="47" t="str">
        <f t="shared" si="624"/>
        <v>0.01</v>
      </c>
      <c r="AX2878" s="48"/>
      <c r="AY2878" s="48"/>
      <c r="AZ2878" s="49">
        <v>0</v>
      </c>
      <c r="BA2878" s="48"/>
      <c r="BB2878" s="48"/>
      <c r="BC2878" s="44">
        <f t="shared" si="625"/>
        <v>0</v>
      </c>
      <c r="BD2878" s="50">
        <v>1</v>
      </c>
      <c r="BE2878" s="51" t="e">
        <f>IF(AX2878=1,0,IF(AY2878=1,0,IF(BC2878&gt;#REF!,#REF!,IF(OR(AZ2878&gt;0,BD2878&gt;=0),BC2878+([1]สูตร2!H2866*(100%-AZ2878)-BC2878)*BD2878,[1]สูตร2!H2866*(100%-AZ2878)))))</f>
        <v>#REF!</v>
      </c>
      <c r="BF2878" s="31"/>
    </row>
    <row r="2879" spans="1:58" s="5" customFormat="1" ht="24" customHeight="1" x14ac:dyDescent="0.2">
      <c r="A2879" s="31"/>
      <c r="B2879" s="31" t="s">
        <v>65</v>
      </c>
      <c r="C2879" s="31">
        <v>6568</v>
      </c>
      <c r="D2879" s="31" t="s">
        <v>71</v>
      </c>
      <c r="E2879" s="31" t="s">
        <v>2212</v>
      </c>
      <c r="F2879" s="31"/>
      <c r="G2879" s="32" t="s">
        <v>2213</v>
      </c>
      <c r="H2879" s="31">
        <v>50</v>
      </c>
      <c r="I2879" s="31">
        <v>658</v>
      </c>
      <c r="J2879" s="31" t="s">
        <v>2169</v>
      </c>
      <c r="K2879" s="31">
        <v>0</v>
      </c>
      <c r="L2879" s="31">
        <v>0</v>
      </c>
      <c r="M2879" s="31">
        <v>20</v>
      </c>
      <c r="N2879" s="33"/>
      <c r="O2879" s="33">
        <v>20</v>
      </c>
      <c r="P2879" s="33"/>
      <c r="Q2879" s="33"/>
      <c r="R2879" s="33"/>
      <c r="S2879" s="34" t="str">
        <f t="shared" si="616"/>
        <v>2</v>
      </c>
      <c r="T2879" s="35">
        <f t="shared" si="617"/>
        <v>20</v>
      </c>
      <c r="U2879" s="36">
        <f>INDEX([1]ราคาที่ดิน!$B:$G,MATCH($C2879,[1]ราคาที่ดิน!$A:$A,0),MATCH($B2879,[1]ราคาที่ดิน!$B$1:$G$1,0))</f>
        <v>160</v>
      </c>
      <c r="V2879" s="37">
        <f t="shared" si="626"/>
        <v>3200</v>
      </c>
      <c r="W2879" s="31">
        <v>3</v>
      </c>
      <c r="X2879" s="31">
        <v>10</v>
      </c>
      <c r="Y2879" s="31" t="s">
        <v>71</v>
      </c>
      <c r="Z2879" s="31" t="s">
        <v>2212</v>
      </c>
      <c r="AA2879" s="31"/>
      <c r="AB2879" s="32" t="s">
        <v>2213</v>
      </c>
      <c r="AC2879" s="38"/>
      <c r="AD2879" s="39" t="s">
        <v>77</v>
      </c>
      <c r="AE2879" s="39" t="s">
        <v>76</v>
      </c>
      <c r="AF2879" s="40" t="str">
        <f t="shared" si="618"/>
        <v>1</v>
      </c>
      <c r="AG2879" s="41">
        <f t="shared" si="619"/>
        <v>17.399999999999999</v>
      </c>
      <c r="AH2879" s="42">
        <v>17.399999999999999</v>
      </c>
      <c r="AI2879" s="42"/>
      <c r="AJ2879" s="42"/>
      <c r="AK2879" s="42"/>
      <c r="AL2879" s="31">
        <v>2</v>
      </c>
      <c r="AM2879" s="43" t="str">
        <f t="shared" si="620"/>
        <v>100</v>
      </c>
      <c r="AN2879" s="44">
        <f>INDEX([1]ราคาสิ่งปลูกสร้าง!$D$6:$CC$47,MATCH($AD2879,[1]ราคาสิ่งปลูกสร้าง!$B$6:$B$45,0),MATCH($C$7,[1]ราคาสิ่งปลูกสร้าง!$D$5:$CC$5,0))</f>
        <v>2050</v>
      </c>
      <c r="AO2879" s="44">
        <f t="shared" si="621"/>
        <v>35670</v>
      </c>
      <c r="AP2879" s="45">
        <f t="shared" si="622"/>
        <v>2</v>
      </c>
      <c r="AQ2879" s="40">
        <f>IF(AP2879=0,0,INDEX([1]ค่าเสื่อมสิ่งปลูกสร้าง!$A$5:$D$105,MATCH($AP2879,[1]ค่าเสื่อมสิ่งปลูกสร้าง!$A$5:$A$105,0),MATCH(AE2879,[1]ค่าเสื่อมสิ่งปลูกสร้าง!$A$3:$D$3)))</f>
        <v>6</v>
      </c>
      <c r="AR2879" s="44">
        <f t="shared" si="627"/>
        <v>33529.799999999996</v>
      </c>
      <c r="AS2879" s="44">
        <f t="shared" si="628"/>
        <v>36729.799999999996</v>
      </c>
      <c r="AT2879" s="44">
        <f t="shared" si="629"/>
        <v>36729.799999999996</v>
      </c>
      <c r="AU2879" s="46">
        <v>0</v>
      </c>
      <c r="AV2879" s="44">
        <f t="shared" si="623"/>
        <v>36729.799999999996</v>
      </c>
      <c r="AW2879" s="47" t="str">
        <f t="shared" si="624"/>
        <v>0.01</v>
      </c>
      <c r="AX2879" s="48"/>
      <c r="AY2879" s="48"/>
      <c r="AZ2879" s="49">
        <v>0</v>
      </c>
      <c r="BA2879" s="48"/>
      <c r="BB2879" s="48"/>
      <c r="BC2879" s="44">
        <f t="shared" si="625"/>
        <v>0</v>
      </c>
      <c r="BD2879" s="50">
        <v>1</v>
      </c>
      <c r="BE2879" s="51" t="e">
        <f>IF(AX2879=1,0,IF(AY2879=1,0,IF(BC2879&gt;#REF!,#REF!,IF(OR(AZ2879&gt;0,BD2879&gt;=0),BC2879+([1]สูตร2!H2867*(100%-AZ2879)-BC2879)*BD2879,[1]สูตร2!H2867*(100%-AZ2879)))))</f>
        <v>#REF!</v>
      </c>
      <c r="BF2879" s="31"/>
    </row>
    <row r="2880" spans="1:58" s="5" customFormat="1" ht="24" customHeight="1" x14ac:dyDescent="0.2">
      <c r="A2880" s="31"/>
      <c r="B2880" s="31" t="s">
        <v>65</v>
      </c>
      <c r="C2880" s="31">
        <v>6568</v>
      </c>
      <c r="D2880" s="31" t="s">
        <v>71</v>
      </c>
      <c r="E2880" s="31" t="s">
        <v>2212</v>
      </c>
      <c r="F2880" s="31"/>
      <c r="G2880" s="32" t="s">
        <v>2213</v>
      </c>
      <c r="H2880" s="31">
        <v>50</v>
      </c>
      <c r="I2880" s="31">
        <v>658</v>
      </c>
      <c r="J2880" s="31" t="s">
        <v>2169</v>
      </c>
      <c r="K2880" s="31">
        <v>0</v>
      </c>
      <c r="L2880" s="31">
        <v>0</v>
      </c>
      <c r="M2880" s="31">
        <v>8</v>
      </c>
      <c r="N2880" s="33"/>
      <c r="O2880" s="33">
        <v>8</v>
      </c>
      <c r="P2880" s="33"/>
      <c r="Q2880" s="33"/>
      <c r="R2880" s="33"/>
      <c r="S2880" s="34" t="str">
        <f t="shared" si="616"/>
        <v>2</v>
      </c>
      <c r="T2880" s="35">
        <f t="shared" si="617"/>
        <v>8</v>
      </c>
      <c r="U2880" s="36">
        <f>INDEX([1]ราคาที่ดิน!$B:$G,MATCH($C2880,[1]ราคาที่ดิน!$A:$A,0),MATCH($B2880,[1]ราคาที่ดิน!$B$1:$G$1,0))</f>
        <v>160</v>
      </c>
      <c r="V2880" s="37">
        <f t="shared" si="626"/>
        <v>1280</v>
      </c>
      <c r="W2880" s="31">
        <v>4</v>
      </c>
      <c r="X2880" s="31">
        <v>10</v>
      </c>
      <c r="Y2880" s="31" t="s">
        <v>71</v>
      </c>
      <c r="Z2880" s="31" t="s">
        <v>2212</v>
      </c>
      <c r="AA2880" s="31"/>
      <c r="AB2880" s="32" t="s">
        <v>2213</v>
      </c>
      <c r="AC2880" s="38"/>
      <c r="AD2880" s="39" t="s">
        <v>75</v>
      </c>
      <c r="AE2880" s="39" t="s">
        <v>76</v>
      </c>
      <c r="AF2880" s="40" t="str">
        <f t="shared" si="618"/>
        <v>1</v>
      </c>
      <c r="AG2880" s="41">
        <f t="shared" si="619"/>
        <v>26.88</v>
      </c>
      <c r="AH2880" s="42">
        <v>26.88</v>
      </c>
      <c r="AI2880" s="42"/>
      <c r="AJ2880" s="42"/>
      <c r="AK2880" s="42"/>
      <c r="AL2880" s="31">
        <v>40</v>
      </c>
      <c r="AM2880" s="43" t="str">
        <f t="shared" si="620"/>
        <v>100</v>
      </c>
      <c r="AN2880" s="44">
        <f>INDEX([1]ราคาสิ่งปลูกสร้าง!$D$6:$CC$47,MATCH($AD2880,[1]ราคาสิ่งปลูกสร้าง!$B$6:$B$45,0),MATCH($C$7,[1]ราคาสิ่งปลูกสร้าง!$D$5:$CC$5,0))</f>
        <v>5400</v>
      </c>
      <c r="AO2880" s="44">
        <f t="shared" si="621"/>
        <v>145152</v>
      </c>
      <c r="AP2880" s="45">
        <f t="shared" si="622"/>
        <v>40</v>
      </c>
      <c r="AQ2880" s="40">
        <f>IF(AP2880=0,0,INDEX([1]ค่าเสื่อมสิ่งปลูกสร้าง!$A$5:$D$105,MATCH($AP2880,[1]ค่าเสื่อมสิ่งปลูกสร้าง!$A$5:$A$105,0),MATCH(AE2880,[1]ค่าเสื่อมสิ่งปลูกสร้าง!$A$3:$D$3)))</f>
        <v>93</v>
      </c>
      <c r="AR2880" s="44">
        <f t="shared" si="627"/>
        <v>10160.640000000001</v>
      </c>
      <c r="AS2880" s="44">
        <f t="shared" si="628"/>
        <v>11440.640000000001</v>
      </c>
      <c r="AT2880" s="44">
        <f t="shared" si="629"/>
        <v>11440.640000000001</v>
      </c>
      <c r="AU2880" s="46">
        <v>0</v>
      </c>
      <c r="AV2880" s="44">
        <f t="shared" si="623"/>
        <v>11440.640000000001</v>
      </c>
      <c r="AW2880" s="47" t="str">
        <f t="shared" si="624"/>
        <v>0.01</v>
      </c>
      <c r="AX2880" s="48"/>
      <c r="AY2880" s="48"/>
      <c r="AZ2880" s="49">
        <v>0</v>
      </c>
      <c r="BA2880" s="48"/>
      <c r="BB2880" s="48"/>
      <c r="BC2880" s="44">
        <f t="shared" si="625"/>
        <v>0</v>
      </c>
      <c r="BD2880" s="50">
        <v>1</v>
      </c>
      <c r="BE2880" s="51" t="e">
        <f>IF(AX2880=1,0,IF(AY2880=1,0,IF(BC2880&gt;#REF!,#REF!,IF(OR(AZ2880&gt;0,BD2880&gt;=0),BC2880+([1]สูตร2!H2868*(100%-AZ2880)-BC2880)*BD2880,[1]สูตร2!H2868*(100%-AZ2880)))))</f>
        <v>#REF!</v>
      </c>
      <c r="BF2880" s="31"/>
    </row>
    <row r="2881" spans="1:58" s="5" customFormat="1" ht="24" customHeight="1" x14ac:dyDescent="0.2">
      <c r="A2881" s="31"/>
      <c r="B2881" s="31" t="s">
        <v>65</v>
      </c>
      <c r="C2881" s="31">
        <v>6568</v>
      </c>
      <c r="D2881" s="31" t="s">
        <v>71</v>
      </c>
      <c r="E2881" s="31" t="s">
        <v>2212</v>
      </c>
      <c r="F2881" s="31"/>
      <c r="G2881" s="32" t="s">
        <v>2213</v>
      </c>
      <c r="H2881" s="31">
        <v>50</v>
      </c>
      <c r="I2881" s="31">
        <v>658</v>
      </c>
      <c r="J2881" s="31" t="s">
        <v>2169</v>
      </c>
      <c r="K2881" s="31">
        <v>0</v>
      </c>
      <c r="L2881" s="31">
        <v>0</v>
      </c>
      <c r="M2881" s="31">
        <v>10</v>
      </c>
      <c r="N2881" s="33"/>
      <c r="O2881" s="33">
        <v>10</v>
      </c>
      <c r="P2881" s="33"/>
      <c r="Q2881" s="33"/>
      <c r="R2881" s="33"/>
      <c r="S2881" s="34" t="str">
        <f t="shared" si="616"/>
        <v>2</v>
      </c>
      <c r="T2881" s="35">
        <f t="shared" si="617"/>
        <v>10</v>
      </c>
      <c r="U2881" s="36">
        <f>INDEX([1]ราคาที่ดิน!$B:$G,MATCH($C2881,[1]ราคาที่ดิน!$A:$A,0),MATCH($B2881,[1]ราคาที่ดิน!$B$1:$G$1,0))</f>
        <v>160</v>
      </c>
      <c r="V2881" s="37">
        <f t="shared" si="626"/>
        <v>1600</v>
      </c>
      <c r="W2881" s="31">
        <v>1</v>
      </c>
      <c r="X2881" s="31">
        <v>10</v>
      </c>
      <c r="Y2881" s="31" t="s">
        <v>71</v>
      </c>
      <c r="Z2881" s="31" t="s">
        <v>2212</v>
      </c>
      <c r="AA2881" s="31"/>
      <c r="AB2881" s="32" t="s">
        <v>2213</v>
      </c>
      <c r="AC2881" s="38"/>
      <c r="AD2881" s="39" t="s">
        <v>75</v>
      </c>
      <c r="AE2881" s="39" t="s">
        <v>94</v>
      </c>
      <c r="AF2881" s="40" t="str">
        <f t="shared" si="618"/>
        <v>1</v>
      </c>
      <c r="AG2881" s="41">
        <f t="shared" si="619"/>
        <v>72</v>
      </c>
      <c r="AH2881" s="42">
        <v>72</v>
      </c>
      <c r="AI2881" s="42"/>
      <c r="AJ2881" s="42"/>
      <c r="AK2881" s="42"/>
      <c r="AL2881" s="31">
        <v>40</v>
      </c>
      <c r="AM2881" s="43" t="str">
        <f t="shared" si="620"/>
        <v>100</v>
      </c>
      <c r="AN2881" s="44">
        <f>INDEX([1]ราคาสิ่งปลูกสร้าง!$D$6:$CC$47,MATCH($AD2881,[1]ราคาสิ่งปลูกสร้าง!$B$6:$B$45,0),MATCH($C$7,[1]ราคาสิ่งปลูกสร้าง!$D$5:$CC$5,0))</f>
        <v>5400</v>
      </c>
      <c r="AO2881" s="44">
        <f t="shared" si="621"/>
        <v>388800</v>
      </c>
      <c r="AP2881" s="45">
        <f t="shared" si="622"/>
        <v>40</v>
      </c>
      <c r="AQ2881" s="40">
        <f>IF(AP2881=0,0,INDEX([1]ค่าเสื่อมสิ่งปลูกสร้าง!$A$5:$D$105,MATCH($AP2881,[1]ค่าเสื่อมสิ่งปลูกสร้าง!$A$5:$A$105,0),MATCH(AE2881,[1]ค่าเสื่อมสิ่งปลูกสร้าง!$A$3:$D$3)))</f>
        <v>70</v>
      </c>
      <c r="AR2881" s="44">
        <f t="shared" si="627"/>
        <v>116640</v>
      </c>
      <c r="AS2881" s="44">
        <f t="shared" si="628"/>
        <v>118240</v>
      </c>
      <c r="AT2881" s="44">
        <f t="shared" si="629"/>
        <v>118240</v>
      </c>
      <c r="AU2881" s="46">
        <v>0</v>
      </c>
      <c r="AV2881" s="44">
        <f t="shared" si="623"/>
        <v>118240</v>
      </c>
      <c r="AW2881" s="47" t="str">
        <f t="shared" si="624"/>
        <v>0.01</v>
      </c>
      <c r="AX2881" s="48"/>
      <c r="AY2881" s="48"/>
      <c r="AZ2881" s="49">
        <v>0</v>
      </c>
      <c r="BA2881" s="48"/>
      <c r="BB2881" s="48"/>
      <c r="BC2881" s="44">
        <f t="shared" si="625"/>
        <v>0</v>
      </c>
      <c r="BD2881" s="50">
        <v>1</v>
      </c>
      <c r="BE2881" s="51" t="e">
        <f>IF(AX2881=1,0,IF(AY2881=1,0,IF(BC2881&gt;#REF!,#REF!,IF(OR(AZ2881&gt;0,BD2881&gt;=0),BC2881+([1]สูตร2!H2869*(100%-AZ2881)-BC2881)*BD2881,[1]สูตร2!H2869*(100%-AZ2881)))))</f>
        <v>#REF!</v>
      </c>
      <c r="BF2881" s="31"/>
    </row>
    <row r="2882" spans="1:58" s="5" customFormat="1" ht="24" customHeight="1" x14ac:dyDescent="0.2">
      <c r="A2882" s="31"/>
      <c r="B2882" s="31" t="s">
        <v>65</v>
      </c>
      <c r="C2882" s="31">
        <v>6568</v>
      </c>
      <c r="D2882" s="31" t="s">
        <v>71</v>
      </c>
      <c r="E2882" s="31" t="s">
        <v>2212</v>
      </c>
      <c r="F2882" s="31"/>
      <c r="G2882" s="32" t="s">
        <v>2213</v>
      </c>
      <c r="H2882" s="31">
        <v>78</v>
      </c>
      <c r="I2882" s="31">
        <v>2030</v>
      </c>
      <c r="J2882" s="31" t="s">
        <v>2169</v>
      </c>
      <c r="K2882" s="31">
        <v>1</v>
      </c>
      <c r="L2882" s="31">
        <v>2</v>
      </c>
      <c r="M2882" s="31">
        <v>49</v>
      </c>
      <c r="N2882" s="33">
        <v>649</v>
      </c>
      <c r="O2882" s="33"/>
      <c r="P2882" s="33"/>
      <c r="Q2882" s="33"/>
      <c r="R2882" s="33"/>
      <c r="S2882" s="34" t="str">
        <f t="shared" si="616"/>
        <v>1</v>
      </c>
      <c r="T2882" s="35">
        <f t="shared" si="617"/>
        <v>649</v>
      </c>
      <c r="U2882" s="36">
        <f>INDEX([1]ราคาที่ดิน!$B:$G,MATCH($C2882,[1]ราคาที่ดิน!$A:$A,0),MATCH($B2882,[1]ราคาที่ดิน!$B$1:$G$1,0))</f>
        <v>160</v>
      </c>
      <c r="V2882" s="37">
        <f t="shared" si="626"/>
        <v>103840</v>
      </c>
      <c r="W2882" s="31"/>
      <c r="X2882" s="31"/>
      <c r="Y2882" s="31"/>
      <c r="Z2882" s="31"/>
      <c r="AA2882" s="31"/>
      <c r="AB2882" s="32"/>
      <c r="AC2882" s="38"/>
      <c r="AD2882" s="39"/>
      <c r="AE2882" s="39"/>
      <c r="AF2882" s="40" t="str">
        <f t="shared" si="618"/>
        <v/>
      </c>
      <c r="AG2882" s="41" t="str">
        <f t="shared" si="619"/>
        <v/>
      </c>
      <c r="AH2882" s="42"/>
      <c r="AI2882" s="42"/>
      <c r="AJ2882" s="42"/>
      <c r="AK2882" s="42"/>
      <c r="AL2882" s="31"/>
      <c r="AM2882" s="43" t="str">
        <f t="shared" si="620"/>
        <v>100</v>
      </c>
      <c r="AN2882" s="44">
        <f>INDEX([1]ราคาสิ่งปลูกสร้าง!$D$6:$CC$47,MATCH($AD2882,[1]ราคาสิ่งปลูกสร้าง!$B$6:$B$45,0),MATCH($C$7,[1]ราคาสิ่งปลูกสร้าง!$D$5:$CC$5,0))</f>
        <v>0</v>
      </c>
      <c r="AO2882" s="44">
        <f t="shared" si="621"/>
        <v>0</v>
      </c>
      <c r="AP2882" s="45">
        <f t="shared" si="622"/>
        <v>0</v>
      </c>
      <c r="AQ2882" s="40">
        <f>IF(AP2882=0,0,INDEX([1]ค่าเสื่อมสิ่งปลูกสร้าง!$A$5:$D$105,MATCH($AP2882,[1]ค่าเสื่อมสิ่งปลูกสร้าง!$A$5:$A$105,0),MATCH(AE2882,[1]ค่าเสื่อมสิ่งปลูกสร้าง!$A$3:$D$3)))</f>
        <v>0</v>
      </c>
      <c r="AR2882" s="44">
        <f t="shared" si="627"/>
        <v>0</v>
      </c>
      <c r="AS2882" s="44">
        <f t="shared" si="628"/>
        <v>103840</v>
      </c>
      <c r="AT2882" s="44">
        <f t="shared" si="629"/>
        <v>103840</v>
      </c>
      <c r="AU2882" s="46">
        <v>0</v>
      </c>
      <c r="AV2882" s="44">
        <f t="shared" si="623"/>
        <v>103840</v>
      </c>
      <c r="AW2882" s="47" t="str">
        <f t="shared" si="624"/>
        <v>0.01</v>
      </c>
      <c r="AX2882" s="48"/>
      <c r="AY2882" s="48"/>
      <c r="AZ2882" s="49">
        <v>0</v>
      </c>
      <c r="BA2882" s="48"/>
      <c r="BB2882" s="48"/>
      <c r="BC2882" s="44">
        <f t="shared" si="625"/>
        <v>0</v>
      </c>
      <c r="BD2882" s="50">
        <v>1</v>
      </c>
      <c r="BE2882" s="51" t="e">
        <f>IF(AX2882=1,0,IF(AY2882=1,0,IF(BC2882&gt;#REF!,#REF!,IF(OR(AZ2882&gt;0,BD2882&gt;=0),BC2882+([1]สูตร2!H2870*(100%-AZ2882)-BC2882)*BD2882,[1]สูตร2!H2870*(100%-AZ2882)))))</f>
        <v>#REF!</v>
      </c>
      <c r="BF2882" s="31"/>
    </row>
    <row r="2883" spans="1:58" s="5" customFormat="1" ht="24" customHeight="1" x14ac:dyDescent="0.2">
      <c r="A2883" s="31"/>
      <c r="B2883" s="31" t="s">
        <v>65</v>
      </c>
      <c r="C2883" s="31">
        <v>5370</v>
      </c>
      <c r="D2883" s="31" t="s">
        <v>71</v>
      </c>
      <c r="E2883" s="31" t="s">
        <v>2212</v>
      </c>
      <c r="F2883" s="31"/>
      <c r="G2883" s="32" t="s">
        <v>2213</v>
      </c>
      <c r="H2883" s="31">
        <v>60</v>
      </c>
      <c r="I2883" s="31">
        <v>-1040</v>
      </c>
      <c r="J2883" s="31" t="s">
        <v>2169</v>
      </c>
      <c r="K2883" s="31">
        <v>2</v>
      </c>
      <c r="L2883" s="31">
        <v>0</v>
      </c>
      <c r="M2883" s="31">
        <v>0</v>
      </c>
      <c r="N2883" s="33">
        <v>800</v>
      </c>
      <c r="O2883" s="33"/>
      <c r="P2883" s="33"/>
      <c r="Q2883" s="33"/>
      <c r="R2883" s="33"/>
      <c r="S2883" s="34" t="str">
        <f t="shared" si="616"/>
        <v>1</v>
      </c>
      <c r="T2883" s="35">
        <f t="shared" si="617"/>
        <v>800</v>
      </c>
      <c r="U2883" s="36">
        <f>INDEX([1]ราคาที่ดิน!$B:$G,MATCH($C2883,[1]ราคาที่ดิน!$A:$A,0),MATCH($B2883,[1]ราคาที่ดิน!$B$1:$G$1,0))</f>
        <v>160</v>
      </c>
      <c r="V2883" s="37">
        <f t="shared" si="626"/>
        <v>128000</v>
      </c>
      <c r="W2883" s="31"/>
      <c r="X2883" s="31"/>
      <c r="Y2883" s="31"/>
      <c r="Z2883" s="31"/>
      <c r="AA2883" s="31"/>
      <c r="AB2883" s="32"/>
      <c r="AC2883" s="38"/>
      <c r="AD2883" s="39"/>
      <c r="AE2883" s="39"/>
      <c r="AF2883" s="40" t="str">
        <f t="shared" si="618"/>
        <v/>
      </c>
      <c r="AG2883" s="41" t="str">
        <f t="shared" si="619"/>
        <v/>
      </c>
      <c r="AH2883" s="42"/>
      <c r="AI2883" s="42"/>
      <c r="AJ2883" s="42"/>
      <c r="AK2883" s="42"/>
      <c r="AL2883" s="31"/>
      <c r="AM2883" s="43" t="str">
        <f t="shared" si="620"/>
        <v>100</v>
      </c>
      <c r="AN2883" s="44">
        <f>INDEX([1]ราคาสิ่งปลูกสร้าง!$D$6:$CC$47,MATCH($AD2883,[1]ราคาสิ่งปลูกสร้าง!$B$6:$B$45,0),MATCH($C$7,[1]ราคาสิ่งปลูกสร้าง!$D$5:$CC$5,0))</f>
        <v>0</v>
      </c>
      <c r="AO2883" s="44">
        <f t="shared" si="621"/>
        <v>0</v>
      </c>
      <c r="AP2883" s="45">
        <f t="shared" si="622"/>
        <v>0</v>
      </c>
      <c r="AQ2883" s="40">
        <f>IF(AP2883=0,0,INDEX([1]ค่าเสื่อมสิ่งปลูกสร้าง!$A$5:$D$105,MATCH($AP2883,[1]ค่าเสื่อมสิ่งปลูกสร้าง!$A$5:$A$105,0),MATCH(AE2883,[1]ค่าเสื่อมสิ่งปลูกสร้าง!$A$3:$D$3)))</f>
        <v>0</v>
      </c>
      <c r="AR2883" s="44">
        <f t="shared" si="627"/>
        <v>0</v>
      </c>
      <c r="AS2883" s="44">
        <f t="shared" si="628"/>
        <v>128000</v>
      </c>
      <c r="AT2883" s="44">
        <f t="shared" si="629"/>
        <v>128000</v>
      </c>
      <c r="AU2883" s="46">
        <v>0</v>
      </c>
      <c r="AV2883" s="44">
        <f t="shared" si="623"/>
        <v>128000</v>
      </c>
      <c r="AW2883" s="47" t="str">
        <f t="shared" si="624"/>
        <v>0.01</v>
      </c>
      <c r="AX2883" s="48"/>
      <c r="AY2883" s="48"/>
      <c r="AZ2883" s="49">
        <v>0</v>
      </c>
      <c r="BA2883" s="48"/>
      <c r="BB2883" s="48"/>
      <c r="BC2883" s="44">
        <f t="shared" si="625"/>
        <v>0</v>
      </c>
      <c r="BD2883" s="50">
        <v>1</v>
      </c>
      <c r="BE2883" s="51" t="e">
        <f>IF(AX2883=1,0,IF(AY2883=1,0,IF(BC2883&gt;#REF!,#REF!,IF(OR(AZ2883&gt;0,BD2883&gt;=0),BC2883+([1]สูตร2!H2871*(100%-AZ2883)-BC2883)*BD2883,[1]สูตร2!H2871*(100%-AZ2883)))))</f>
        <v>#REF!</v>
      </c>
      <c r="BF2883" s="31"/>
    </row>
    <row r="2884" spans="1:58" s="5" customFormat="1" ht="24" customHeight="1" x14ac:dyDescent="0.2">
      <c r="A2884" s="31"/>
      <c r="B2884" s="31" t="s">
        <v>432</v>
      </c>
      <c r="C2884" s="31">
        <v>2</v>
      </c>
      <c r="D2884" s="31" t="s">
        <v>71</v>
      </c>
      <c r="E2884" s="31" t="s">
        <v>2212</v>
      </c>
      <c r="F2884" s="31"/>
      <c r="G2884" s="32" t="s">
        <v>2213</v>
      </c>
      <c r="H2884" s="31">
        <v>177</v>
      </c>
      <c r="I2884" s="31" t="s">
        <v>104</v>
      </c>
      <c r="J2884" s="31" t="s">
        <v>2169</v>
      </c>
      <c r="K2884" s="31">
        <v>9</v>
      </c>
      <c r="L2884" s="31">
        <v>0</v>
      </c>
      <c r="M2884" s="31">
        <v>0</v>
      </c>
      <c r="N2884" s="33">
        <v>3600</v>
      </c>
      <c r="O2884" s="33"/>
      <c r="P2884" s="33"/>
      <c r="Q2884" s="33"/>
      <c r="R2884" s="33"/>
      <c r="S2884" s="34" t="str">
        <f t="shared" si="616"/>
        <v>1</v>
      </c>
      <c r="T2884" s="35">
        <f t="shared" si="617"/>
        <v>3600</v>
      </c>
      <c r="U2884" s="36" t="str">
        <f>INDEX([1]ราคาที่ดิน!$B:$G,MATCH($C2884,[1]ราคาที่ดิน!$A:$A,0),MATCH($B2884,[1]ราคาที่ดิน!$B$1:$G$1,0))</f>
        <v>150</v>
      </c>
      <c r="V2884" s="37">
        <f t="shared" si="626"/>
        <v>540000</v>
      </c>
      <c r="W2884" s="31"/>
      <c r="X2884" s="31"/>
      <c r="Y2884" s="31"/>
      <c r="Z2884" s="31"/>
      <c r="AA2884" s="31"/>
      <c r="AB2884" s="32"/>
      <c r="AC2884" s="38"/>
      <c r="AD2884" s="39"/>
      <c r="AE2884" s="39"/>
      <c r="AF2884" s="40" t="str">
        <f t="shared" si="618"/>
        <v/>
      </c>
      <c r="AG2884" s="41" t="str">
        <f t="shared" si="619"/>
        <v/>
      </c>
      <c r="AH2884" s="42"/>
      <c r="AI2884" s="42"/>
      <c r="AJ2884" s="42"/>
      <c r="AK2884" s="42"/>
      <c r="AL2884" s="31"/>
      <c r="AM2884" s="43" t="str">
        <f t="shared" si="620"/>
        <v>100</v>
      </c>
      <c r="AN2884" s="44">
        <f>INDEX([1]ราคาสิ่งปลูกสร้าง!$D$6:$CC$47,MATCH($AD2884,[1]ราคาสิ่งปลูกสร้าง!$B$6:$B$45,0),MATCH($C$7,[1]ราคาสิ่งปลูกสร้าง!$D$5:$CC$5,0))</f>
        <v>0</v>
      </c>
      <c r="AO2884" s="44">
        <f t="shared" si="621"/>
        <v>0</v>
      </c>
      <c r="AP2884" s="45">
        <f t="shared" si="622"/>
        <v>0</v>
      </c>
      <c r="AQ2884" s="40">
        <f>IF(AP2884=0,0,INDEX([1]ค่าเสื่อมสิ่งปลูกสร้าง!$A$5:$D$105,MATCH($AP2884,[1]ค่าเสื่อมสิ่งปลูกสร้าง!$A$5:$A$105,0),MATCH(AE2884,[1]ค่าเสื่อมสิ่งปลูกสร้าง!$A$3:$D$3)))</f>
        <v>0</v>
      </c>
      <c r="AR2884" s="44">
        <f t="shared" si="627"/>
        <v>0</v>
      </c>
      <c r="AS2884" s="44">
        <f t="shared" si="628"/>
        <v>540000</v>
      </c>
      <c r="AT2884" s="44">
        <f t="shared" si="629"/>
        <v>540000</v>
      </c>
      <c r="AU2884" s="46">
        <v>0</v>
      </c>
      <c r="AV2884" s="44">
        <f t="shared" si="623"/>
        <v>540000</v>
      </c>
      <c r="AW2884" s="47" t="str">
        <f t="shared" si="624"/>
        <v>0.01</v>
      </c>
      <c r="AX2884" s="48"/>
      <c r="AY2884" s="48"/>
      <c r="AZ2884" s="49">
        <v>0</v>
      </c>
      <c r="BA2884" s="48"/>
      <c r="BB2884" s="48"/>
      <c r="BC2884" s="44">
        <f t="shared" si="625"/>
        <v>0</v>
      </c>
      <c r="BD2884" s="50">
        <v>1</v>
      </c>
      <c r="BE2884" s="51" t="e">
        <f>IF(AX2884=1,0,IF(AY2884=1,0,IF(BC2884&gt;#REF!,#REF!,IF(OR(AZ2884&gt;0,BD2884&gt;=0),BC2884+([1]สูตร2!H2872*(100%-AZ2884)-BC2884)*BD2884,[1]สูตร2!H2872*(100%-AZ2884)))))</f>
        <v>#REF!</v>
      </c>
      <c r="BF2884" s="31"/>
    </row>
    <row r="2885" spans="1:58" s="5" customFormat="1" ht="24" customHeight="1" x14ac:dyDescent="0.2">
      <c r="A2885" s="31">
        <v>951</v>
      </c>
      <c r="B2885" s="31" t="s">
        <v>65</v>
      </c>
      <c r="C2885" s="31">
        <v>27539</v>
      </c>
      <c r="D2885" s="31" t="s">
        <v>66</v>
      </c>
      <c r="E2885" s="31" t="s">
        <v>2214</v>
      </c>
      <c r="F2885" s="31"/>
      <c r="G2885" s="32" t="s">
        <v>2215</v>
      </c>
      <c r="H2885" s="31">
        <v>75</v>
      </c>
      <c r="I2885" s="31">
        <v>1504</v>
      </c>
      <c r="J2885" s="31" t="s">
        <v>2169</v>
      </c>
      <c r="K2885" s="31">
        <v>5</v>
      </c>
      <c r="L2885" s="31">
        <v>0</v>
      </c>
      <c r="M2885" s="31">
        <v>57</v>
      </c>
      <c r="N2885" s="33">
        <v>2057</v>
      </c>
      <c r="O2885" s="33"/>
      <c r="P2885" s="33"/>
      <c r="Q2885" s="33"/>
      <c r="R2885" s="33"/>
      <c r="S2885" s="34" t="str">
        <f t="shared" si="616"/>
        <v>1</v>
      </c>
      <c r="T2885" s="35">
        <f t="shared" si="617"/>
        <v>2057</v>
      </c>
      <c r="U2885" s="36">
        <f>INDEX([1]ราคาที่ดิน!$B:$G,MATCH($C2885,[1]ราคาที่ดิน!$A:$A,0),MATCH($B2885,[1]ราคาที่ดิน!$B$1:$G$1,0))</f>
        <v>50</v>
      </c>
      <c r="V2885" s="37">
        <f t="shared" si="626"/>
        <v>102850</v>
      </c>
      <c r="W2885" s="31"/>
      <c r="X2885" s="31"/>
      <c r="Y2885" s="31"/>
      <c r="Z2885" s="31"/>
      <c r="AA2885" s="31"/>
      <c r="AB2885" s="32"/>
      <c r="AC2885" s="38"/>
      <c r="AD2885" s="39"/>
      <c r="AE2885" s="39"/>
      <c r="AF2885" s="40" t="str">
        <f t="shared" si="618"/>
        <v/>
      </c>
      <c r="AG2885" s="41" t="str">
        <f t="shared" si="619"/>
        <v/>
      </c>
      <c r="AH2885" s="42"/>
      <c r="AI2885" s="42"/>
      <c r="AJ2885" s="42"/>
      <c r="AK2885" s="42"/>
      <c r="AL2885" s="31"/>
      <c r="AM2885" s="43" t="str">
        <f t="shared" si="620"/>
        <v>100</v>
      </c>
      <c r="AN2885" s="44">
        <f>INDEX([1]ราคาสิ่งปลูกสร้าง!$D$6:$CC$47,MATCH($AD2885,[1]ราคาสิ่งปลูกสร้าง!$B$6:$B$45,0),MATCH($C$7,[1]ราคาสิ่งปลูกสร้าง!$D$5:$CC$5,0))</f>
        <v>0</v>
      </c>
      <c r="AO2885" s="44">
        <f t="shared" si="621"/>
        <v>0</v>
      </c>
      <c r="AP2885" s="45">
        <f t="shared" si="622"/>
        <v>0</v>
      </c>
      <c r="AQ2885" s="40">
        <f>IF(AP2885=0,0,INDEX([1]ค่าเสื่อมสิ่งปลูกสร้าง!$A$5:$D$105,MATCH($AP2885,[1]ค่าเสื่อมสิ่งปลูกสร้าง!$A$5:$A$105,0),MATCH(AE2885,[1]ค่าเสื่อมสิ่งปลูกสร้าง!$A$3:$D$3)))</f>
        <v>0</v>
      </c>
      <c r="AR2885" s="44">
        <f t="shared" si="627"/>
        <v>0</v>
      </c>
      <c r="AS2885" s="44">
        <f t="shared" si="628"/>
        <v>102850</v>
      </c>
      <c r="AT2885" s="44">
        <f t="shared" si="629"/>
        <v>102850</v>
      </c>
      <c r="AU2885" s="46">
        <v>0</v>
      </c>
      <c r="AV2885" s="44">
        <f t="shared" si="623"/>
        <v>102850</v>
      </c>
      <c r="AW2885" s="47" t="str">
        <f t="shared" si="624"/>
        <v>0.01</v>
      </c>
      <c r="AX2885" s="48"/>
      <c r="AY2885" s="48"/>
      <c r="AZ2885" s="49">
        <v>0</v>
      </c>
      <c r="BA2885" s="48"/>
      <c r="BB2885" s="48"/>
      <c r="BC2885" s="44">
        <f t="shared" si="625"/>
        <v>0</v>
      </c>
      <c r="BD2885" s="50">
        <v>1</v>
      </c>
      <c r="BE2885" s="51" t="e">
        <f>IF(AX2885=1,0,IF(AY2885=1,0,IF(BC2885&gt;#REF!,#REF!,IF(OR(AZ2885&gt;0,BD2885&gt;=0),BC2885+([1]สูตร2!H2873*(100%-AZ2885)-BC2885)*BD2885,[1]สูตร2!H2873*(100%-AZ2885)))))</f>
        <v>#REF!</v>
      </c>
      <c r="BF2885" s="31"/>
    </row>
    <row r="2886" spans="1:58" s="5" customFormat="1" ht="24" customHeight="1" x14ac:dyDescent="0.2">
      <c r="A2886" s="31"/>
      <c r="B2886" s="31" t="s">
        <v>65</v>
      </c>
      <c r="C2886" s="31">
        <v>13140</v>
      </c>
      <c r="D2886" s="31" t="s">
        <v>66</v>
      </c>
      <c r="E2886" s="31" t="s">
        <v>2214</v>
      </c>
      <c r="F2886" s="31"/>
      <c r="G2886" s="32" t="s">
        <v>2215</v>
      </c>
      <c r="H2886" s="31">
        <v>9</v>
      </c>
      <c r="I2886" s="31">
        <v>620</v>
      </c>
      <c r="J2886" s="31" t="s">
        <v>2169</v>
      </c>
      <c r="K2886" s="31">
        <v>0</v>
      </c>
      <c r="L2886" s="31">
        <v>0</v>
      </c>
      <c r="M2886" s="31">
        <v>50</v>
      </c>
      <c r="N2886" s="33"/>
      <c r="O2886" s="33">
        <v>50</v>
      </c>
      <c r="P2886" s="33"/>
      <c r="Q2886" s="33"/>
      <c r="R2886" s="33"/>
      <c r="S2886" s="34" t="str">
        <f t="shared" si="616"/>
        <v>2</v>
      </c>
      <c r="T2886" s="35">
        <f t="shared" si="617"/>
        <v>50</v>
      </c>
      <c r="U2886" s="36">
        <f>INDEX([1]ราคาที่ดิน!$B:$G,MATCH($C2886,[1]ราคาที่ดิน!$A:$A,0),MATCH($B2886,[1]ราคาที่ดิน!$B$1:$G$1,0))</f>
        <v>180</v>
      </c>
      <c r="V2886" s="37">
        <f t="shared" si="626"/>
        <v>9000</v>
      </c>
      <c r="W2886" s="31">
        <v>1</v>
      </c>
      <c r="X2886" s="31">
        <v>11</v>
      </c>
      <c r="Y2886" s="31" t="s">
        <v>66</v>
      </c>
      <c r="Z2886" s="31" t="s">
        <v>2214</v>
      </c>
      <c r="AA2886" s="31"/>
      <c r="AB2886" s="32" t="s">
        <v>2215</v>
      </c>
      <c r="AC2886" s="38"/>
      <c r="AD2886" s="39" t="s">
        <v>73</v>
      </c>
      <c r="AE2886" s="39" t="s">
        <v>74</v>
      </c>
      <c r="AF2886" s="40" t="str">
        <f t="shared" si="618"/>
        <v>2</v>
      </c>
      <c r="AG2886" s="41">
        <f t="shared" si="619"/>
        <v>100.04</v>
      </c>
      <c r="AH2886" s="42"/>
      <c r="AI2886" s="42">
        <v>100.04</v>
      </c>
      <c r="AJ2886" s="42"/>
      <c r="AK2886" s="42"/>
      <c r="AL2886" s="31">
        <v>32</v>
      </c>
      <c r="AM2886" s="43" t="str">
        <f t="shared" si="620"/>
        <v>100</v>
      </c>
      <c r="AN2886" s="44">
        <f>INDEX([1]ราคาสิ่งปลูกสร้าง!$D$6:$CC$47,MATCH($AD2886,[1]ราคาสิ่งปลูกสร้าง!$B$6:$B$45,0),MATCH($C$7,[1]ราคาสิ่งปลูกสร้าง!$D$5:$CC$5,0))</f>
        <v>6500</v>
      </c>
      <c r="AO2886" s="44">
        <f t="shared" si="621"/>
        <v>650260</v>
      </c>
      <c r="AP2886" s="45">
        <f t="shared" si="622"/>
        <v>32</v>
      </c>
      <c r="AQ2886" s="40">
        <f>IF(AP2886=0,0,INDEX([1]ค่าเสื่อมสิ่งปลูกสร้าง!$A$5:$D$105,MATCH($AP2886,[1]ค่าเสื่อมสิ่งปลูกสร้าง!$A$5:$A$105,0),MATCH(AE2886,[1]ค่าเสื่อมสิ่งปลูกสร้าง!$A$3:$D$3)))</f>
        <v>54</v>
      </c>
      <c r="AR2886" s="44">
        <f t="shared" si="627"/>
        <v>299119.60000000003</v>
      </c>
      <c r="AS2886" s="44">
        <f t="shared" si="628"/>
        <v>308119.60000000003</v>
      </c>
      <c r="AT2886" s="44">
        <f t="shared" si="629"/>
        <v>308119.60000000003</v>
      </c>
      <c r="AU2886" s="46">
        <v>0</v>
      </c>
      <c r="AV2886" s="44">
        <f t="shared" si="623"/>
        <v>308119.60000000003</v>
      </c>
      <c r="AW2886" s="47" t="str">
        <f t="shared" si="624"/>
        <v>0.02</v>
      </c>
      <c r="AX2886" s="48"/>
      <c r="AY2886" s="48"/>
      <c r="AZ2886" s="49">
        <v>0</v>
      </c>
      <c r="BA2886" s="48"/>
      <c r="BB2886" s="48"/>
      <c r="BC2886" s="44">
        <f t="shared" si="625"/>
        <v>0</v>
      </c>
      <c r="BD2886" s="50">
        <v>1</v>
      </c>
      <c r="BE2886" s="51" t="e">
        <f>IF(AX2886=1,0,IF(AY2886=1,0,IF(BC2886&gt;#REF!,#REF!,IF(OR(AZ2886&gt;0,BD2886&gt;=0),BC2886+([1]สูตร2!H2874*(100%-AZ2886)-BC2886)*BD2886,[1]สูตร2!H2874*(100%-AZ2886)))))</f>
        <v>#REF!</v>
      </c>
      <c r="BF2886" s="31"/>
    </row>
    <row r="2887" spans="1:58" s="5" customFormat="1" ht="24" customHeight="1" x14ac:dyDescent="0.2">
      <c r="A2887" s="31"/>
      <c r="B2887" s="31" t="s">
        <v>65</v>
      </c>
      <c r="C2887" s="31">
        <v>13140</v>
      </c>
      <c r="D2887" s="31" t="s">
        <v>66</v>
      </c>
      <c r="E2887" s="31" t="s">
        <v>2214</v>
      </c>
      <c r="F2887" s="31"/>
      <c r="G2887" s="32" t="s">
        <v>2215</v>
      </c>
      <c r="H2887" s="31">
        <v>9</v>
      </c>
      <c r="I2887" s="31">
        <v>620</v>
      </c>
      <c r="J2887" s="31" t="s">
        <v>2169</v>
      </c>
      <c r="K2887" s="31">
        <v>0</v>
      </c>
      <c r="L2887" s="31">
        <v>0</v>
      </c>
      <c r="M2887" s="31">
        <v>30</v>
      </c>
      <c r="N2887" s="33"/>
      <c r="O2887" s="33">
        <v>30</v>
      </c>
      <c r="P2887" s="33"/>
      <c r="Q2887" s="33"/>
      <c r="R2887" s="33"/>
      <c r="S2887" s="34" t="str">
        <f t="shared" si="616"/>
        <v>2</v>
      </c>
      <c r="T2887" s="35">
        <f t="shared" si="617"/>
        <v>30</v>
      </c>
      <c r="U2887" s="36">
        <f>INDEX([1]ราคาที่ดิน!$B:$G,MATCH($C2887,[1]ราคาที่ดิน!$A:$A,0),MATCH($B2887,[1]ราคาที่ดิน!$B$1:$G$1,0))</f>
        <v>180</v>
      </c>
      <c r="V2887" s="37">
        <f t="shared" si="626"/>
        <v>5400</v>
      </c>
      <c r="W2887" s="31">
        <v>2</v>
      </c>
      <c r="X2887" s="31">
        <v>11</v>
      </c>
      <c r="Y2887" s="31" t="s">
        <v>66</v>
      </c>
      <c r="Z2887" s="31" t="s">
        <v>2214</v>
      </c>
      <c r="AA2887" s="31"/>
      <c r="AB2887" s="32" t="s">
        <v>2215</v>
      </c>
      <c r="AC2887" s="38"/>
      <c r="AD2887" s="39" t="s">
        <v>75</v>
      </c>
      <c r="AE2887" s="39" t="s">
        <v>76</v>
      </c>
      <c r="AF2887" s="40" t="str">
        <f t="shared" si="618"/>
        <v>1</v>
      </c>
      <c r="AG2887" s="41">
        <f t="shared" si="619"/>
        <v>15</v>
      </c>
      <c r="AH2887" s="42">
        <v>15</v>
      </c>
      <c r="AI2887" s="42"/>
      <c r="AJ2887" s="42"/>
      <c r="AK2887" s="42"/>
      <c r="AL2887" s="31">
        <v>30</v>
      </c>
      <c r="AM2887" s="43" t="str">
        <f t="shared" si="620"/>
        <v>100</v>
      </c>
      <c r="AN2887" s="44">
        <f>INDEX([1]ราคาสิ่งปลูกสร้าง!$D$6:$CC$47,MATCH($AD2887,[1]ราคาสิ่งปลูกสร้าง!$B$6:$B$45,0),MATCH($C$7,[1]ราคาสิ่งปลูกสร้าง!$D$5:$CC$5,0))</f>
        <v>5400</v>
      </c>
      <c r="AO2887" s="44">
        <f t="shared" si="621"/>
        <v>81000</v>
      </c>
      <c r="AP2887" s="45">
        <f t="shared" si="622"/>
        <v>30</v>
      </c>
      <c r="AQ2887" s="40">
        <f>IF(AP2887=0,0,INDEX([1]ค่าเสื่อมสิ่งปลูกสร้าง!$A$5:$D$105,MATCH($AP2887,[1]ค่าเสื่อมสิ่งปลูกสร้าง!$A$5:$A$105,0),MATCH(AE2887,[1]ค่าเสื่อมสิ่งปลูกสร้าง!$A$3:$D$3)))</f>
        <v>93</v>
      </c>
      <c r="AR2887" s="44">
        <f t="shared" si="627"/>
        <v>5670.0000000000009</v>
      </c>
      <c r="AS2887" s="44">
        <f t="shared" si="628"/>
        <v>11070</v>
      </c>
      <c r="AT2887" s="44">
        <f t="shared" si="629"/>
        <v>11070</v>
      </c>
      <c r="AU2887" s="46">
        <v>0</v>
      </c>
      <c r="AV2887" s="44">
        <f t="shared" si="623"/>
        <v>11070</v>
      </c>
      <c r="AW2887" s="47" t="str">
        <f t="shared" si="624"/>
        <v>0.01</v>
      </c>
      <c r="AX2887" s="48"/>
      <c r="AY2887" s="48"/>
      <c r="AZ2887" s="49">
        <v>0</v>
      </c>
      <c r="BA2887" s="48"/>
      <c r="BB2887" s="48"/>
      <c r="BC2887" s="44">
        <f t="shared" si="625"/>
        <v>0</v>
      </c>
      <c r="BD2887" s="50">
        <v>1</v>
      </c>
      <c r="BE2887" s="51" t="e">
        <f>IF(AX2887=1,0,IF(AY2887=1,0,IF(BC2887&gt;#REF!,#REF!,IF(OR(AZ2887&gt;0,BD2887&gt;=0),BC2887+([1]สูตร2!H2875*(100%-AZ2887)-BC2887)*BD2887,[1]สูตร2!H2875*(100%-AZ2887)))))</f>
        <v>#REF!</v>
      </c>
      <c r="BF2887" s="31"/>
    </row>
    <row r="2888" spans="1:58" s="5" customFormat="1" ht="24" customHeight="1" x14ac:dyDescent="0.2">
      <c r="A2888" s="31"/>
      <c r="B2888" s="31" t="s">
        <v>65</v>
      </c>
      <c r="C2888" s="31">
        <v>13140</v>
      </c>
      <c r="D2888" s="31" t="s">
        <v>66</v>
      </c>
      <c r="E2888" s="31" t="s">
        <v>2214</v>
      </c>
      <c r="F2888" s="31"/>
      <c r="G2888" s="32" t="s">
        <v>2215</v>
      </c>
      <c r="H2888" s="31">
        <v>9</v>
      </c>
      <c r="I2888" s="31">
        <v>620</v>
      </c>
      <c r="J2888" s="31" t="s">
        <v>2169</v>
      </c>
      <c r="K2888" s="31">
        <v>0</v>
      </c>
      <c r="L2888" s="31">
        <v>0</v>
      </c>
      <c r="M2888" s="31">
        <v>20</v>
      </c>
      <c r="N2888" s="33"/>
      <c r="O2888" s="33">
        <v>20</v>
      </c>
      <c r="P2888" s="33"/>
      <c r="Q2888" s="33"/>
      <c r="R2888" s="33"/>
      <c r="S2888" s="34" t="str">
        <f t="shared" si="616"/>
        <v>2</v>
      </c>
      <c r="T2888" s="35">
        <f t="shared" si="617"/>
        <v>20</v>
      </c>
      <c r="U2888" s="36">
        <f>INDEX([1]ราคาที่ดิน!$B:$G,MATCH($C2888,[1]ราคาที่ดิน!$A:$A,0),MATCH($B2888,[1]ราคาที่ดิน!$B$1:$G$1,0))</f>
        <v>180</v>
      </c>
      <c r="V2888" s="37">
        <f t="shared" si="626"/>
        <v>3600</v>
      </c>
      <c r="W2888" s="31">
        <v>3</v>
      </c>
      <c r="X2888" s="31">
        <v>11</v>
      </c>
      <c r="Y2888" s="31" t="s">
        <v>66</v>
      </c>
      <c r="Z2888" s="31" t="s">
        <v>2214</v>
      </c>
      <c r="AA2888" s="31"/>
      <c r="AB2888" s="32" t="s">
        <v>2215</v>
      </c>
      <c r="AC2888" s="38"/>
      <c r="AD2888" s="39" t="s">
        <v>75</v>
      </c>
      <c r="AE2888" s="39" t="s">
        <v>94</v>
      </c>
      <c r="AF2888" s="40" t="str">
        <f t="shared" si="618"/>
        <v>1</v>
      </c>
      <c r="AG2888" s="41">
        <f t="shared" si="619"/>
        <v>35.700000000000003</v>
      </c>
      <c r="AH2888" s="42">
        <v>35.700000000000003</v>
      </c>
      <c r="AI2888" s="42"/>
      <c r="AJ2888" s="42"/>
      <c r="AK2888" s="42"/>
      <c r="AL2888" s="31">
        <v>30</v>
      </c>
      <c r="AM2888" s="43" t="str">
        <f t="shared" si="620"/>
        <v>100</v>
      </c>
      <c r="AN2888" s="44">
        <f>INDEX([1]ราคาสิ่งปลูกสร้าง!$D$6:$CC$47,MATCH($AD2888,[1]ราคาสิ่งปลูกสร้าง!$B$6:$B$45,0),MATCH($C$7,[1]ราคาสิ่งปลูกสร้าง!$D$5:$CC$5,0))</f>
        <v>5400</v>
      </c>
      <c r="AO2888" s="44">
        <f t="shared" si="621"/>
        <v>192780.00000000003</v>
      </c>
      <c r="AP2888" s="45">
        <f t="shared" si="622"/>
        <v>30</v>
      </c>
      <c r="AQ2888" s="40">
        <f>IF(AP2888=0,0,INDEX([1]ค่าเสื่อมสิ่งปลูกสร้าง!$A$5:$D$105,MATCH($AP2888,[1]ค่าเสื่อมสิ่งปลูกสร้าง!$A$5:$A$105,0),MATCH(AE2888,[1]ค่าเสื่อมสิ่งปลูกสร้าง!$A$3:$D$3)))</f>
        <v>50</v>
      </c>
      <c r="AR2888" s="44">
        <f t="shared" si="627"/>
        <v>96390.000000000015</v>
      </c>
      <c r="AS2888" s="44">
        <f t="shared" si="628"/>
        <v>99990.000000000015</v>
      </c>
      <c r="AT2888" s="44">
        <f t="shared" si="629"/>
        <v>99990.000000000015</v>
      </c>
      <c r="AU2888" s="46">
        <v>0</v>
      </c>
      <c r="AV2888" s="44">
        <f t="shared" si="623"/>
        <v>99990.000000000015</v>
      </c>
      <c r="AW2888" s="47" t="str">
        <f t="shared" si="624"/>
        <v>0.01</v>
      </c>
      <c r="AX2888" s="48"/>
      <c r="AY2888" s="48"/>
      <c r="AZ2888" s="49">
        <v>0</v>
      </c>
      <c r="BA2888" s="48"/>
      <c r="BB2888" s="48"/>
      <c r="BC2888" s="44">
        <f t="shared" si="625"/>
        <v>0</v>
      </c>
      <c r="BD2888" s="50">
        <v>1</v>
      </c>
      <c r="BE2888" s="51" t="e">
        <f>IF(AX2888=1,0,IF(AY2888=1,0,IF(BC2888&gt;#REF!,#REF!,IF(OR(AZ2888&gt;0,BD2888&gt;=0),BC2888+([1]สูตร2!H2876*(100%-AZ2888)-BC2888)*BD2888,[1]สูตร2!H2876*(100%-AZ2888)))))</f>
        <v>#REF!</v>
      </c>
      <c r="BF2888" s="31"/>
    </row>
    <row r="2889" spans="1:58" s="5" customFormat="1" ht="24" customHeight="1" x14ac:dyDescent="0.2">
      <c r="A2889" s="31"/>
      <c r="B2889" s="31" t="s">
        <v>65</v>
      </c>
      <c r="C2889" s="31">
        <v>13140</v>
      </c>
      <c r="D2889" s="31" t="s">
        <v>66</v>
      </c>
      <c r="E2889" s="31" t="s">
        <v>2214</v>
      </c>
      <c r="F2889" s="31"/>
      <c r="G2889" s="32" t="s">
        <v>2215</v>
      </c>
      <c r="H2889" s="31">
        <v>9</v>
      </c>
      <c r="I2889" s="31">
        <v>620</v>
      </c>
      <c r="J2889" s="31" t="s">
        <v>2169</v>
      </c>
      <c r="K2889" s="31">
        <v>0</v>
      </c>
      <c r="L2889" s="31">
        <v>0</v>
      </c>
      <c r="M2889" s="31">
        <v>28</v>
      </c>
      <c r="N2889" s="33"/>
      <c r="O2889" s="33">
        <v>28</v>
      </c>
      <c r="P2889" s="33"/>
      <c r="Q2889" s="33"/>
      <c r="R2889" s="33"/>
      <c r="S2889" s="34" t="str">
        <f t="shared" si="616"/>
        <v>2</v>
      </c>
      <c r="T2889" s="35">
        <f t="shared" si="617"/>
        <v>28</v>
      </c>
      <c r="U2889" s="36">
        <f>INDEX([1]ราคาที่ดิน!$B:$G,MATCH($C2889,[1]ราคาที่ดิน!$A:$A,0),MATCH($B2889,[1]ราคาที่ดิน!$B$1:$G$1,0))</f>
        <v>180</v>
      </c>
      <c r="V2889" s="37">
        <f t="shared" si="626"/>
        <v>5040</v>
      </c>
      <c r="W2889" s="31">
        <v>4</v>
      </c>
      <c r="X2889" s="31">
        <v>11</v>
      </c>
      <c r="Y2889" s="31" t="s">
        <v>66</v>
      </c>
      <c r="Z2889" s="31" t="s">
        <v>2214</v>
      </c>
      <c r="AA2889" s="31"/>
      <c r="AB2889" s="32" t="s">
        <v>2215</v>
      </c>
      <c r="AC2889" s="38"/>
      <c r="AD2889" s="39" t="s">
        <v>77</v>
      </c>
      <c r="AE2889" s="39" t="s">
        <v>76</v>
      </c>
      <c r="AF2889" s="40" t="str">
        <f t="shared" si="618"/>
        <v/>
      </c>
      <c r="AG2889" s="41" t="str">
        <f t="shared" si="619"/>
        <v/>
      </c>
      <c r="AH2889" s="42"/>
      <c r="AI2889" s="42"/>
      <c r="AJ2889" s="42"/>
      <c r="AK2889" s="42"/>
      <c r="AL2889" s="31">
        <v>2</v>
      </c>
      <c r="AM2889" s="43" t="str">
        <f t="shared" si="620"/>
        <v>100</v>
      </c>
      <c r="AN2889" s="44">
        <f>INDEX([1]ราคาสิ่งปลูกสร้าง!$D$6:$CC$47,MATCH($AD2889,[1]ราคาสิ่งปลูกสร้าง!$B$6:$B$45,0),MATCH($C$7,[1]ราคาสิ่งปลูกสร้าง!$D$5:$CC$5,0))</f>
        <v>2050</v>
      </c>
      <c r="AO2889" s="44">
        <f t="shared" si="621"/>
        <v>0</v>
      </c>
      <c r="AP2889" s="45">
        <f t="shared" si="622"/>
        <v>2</v>
      </c>
      <c r="AQ2889" s="40">
        <f>IF(AP2889=0,0,INDEX([1]ค่าเสื่อมสิ่งปลูกสร้าง!$A$5:$D$105,MATCH($AP2889,[1]ค่าเสื่อมสิ่งปลูกสร้าง!$A$5:$A$105,0),MATCH(AE2889,[1]ค่าเสื่อมสิ่งปลูกสร้าง!$A$3:$D$3)))</f>
        <v>6</v>
      </c>
      <c r="AR2889" s="44">
        <f t="shared" si="627"/>
        <v>0</v>
      </c>
      <c r="AS2889" s="44">
        <f t="shared" si="628"/>
        <v>5040</v>
      </c>
      <c r="AT2889" s="44">
        <f t="shared" si="629"/>
        <v>5040</v>
      </c>
      <c r="AU2889" s="46">
        <v>0</v>
      </c>
      <c r="AV2889" s="44">
        <f t="shared" si="623"/>
        <v>5040</v>
      </c>
      <c r="AW2889" s="47" t="str">
        <f t="shared" si="624"/>
        <v>0.02</v>
      </c>
      <c r="AX2889" s="48"/>
      <c r="AY2889" s="48"/>
      <c r="AZ2889" s="49">
        <v>0</v>
      </c>
      <c r="BA2889" s="48"/>
      <c r="BB2889" s="48"/>
      <c r="BC2889" s="44">
        <f t="shared" si="625"/>
        <v>0</v>
      </c>
      <c r="BD2889" s="50">
        <v>1</v>
      </c>
      <c r="BE2889" s="51" t="e">
        <f>IF(AX2889=1,0,IF(AY2889=1,0,IF(BC2889&gt;#REF!,#REF!,IF(OR(AZ2889&gt;0,BD2889&gt;=0),BC2889+([1]สูตร2!H2877*(100%-AZ2889)-BC2889)*BD2889,[1]สูตร2!H2877*(100%-AZ2889)))))</f>
        <v>#REF!</v>
      </c>
      <c r="BF2889" s="31"/>
    </row>
    <row r="2890" spans="1:58" s="5" customFormat="1" ht="24" customHeight="1" x14ac:dyDescent="0.2">
      <c r="A2890" s="31">
        <v>952</v>
      </c>
      <c r="B2890" s="31" t="s">
        <v>65</v>
      </c>
      <c r="C2890" s="31">
        <v>13183</v>
      </c>
      <c r="D2890" s="31" t="s">
        <v>66</v>
      </c>
      <c r="E2890" s="31" t="s">
        <v>2216</v>
      </c>
      <c r="F2890" s="31"/>
      <c r="G2890" s="32" t="s">
        <v>2217</v>
      </c>
      <c r="H2890" s="31">
        <v>2</v>
      </c>
      <c r="I2890" s="31" t="s">
        <v>104</v>
      </c>
      <c r="J2890" s="31" t="s">
        <v>2169</v>
      </c>
      <c r="K2890" s="31">
        <v>0</v>
      </c>
      <c r="L2890" s="31">
        <v>0</v>
      </c>
      <c r="M2890" s="31">
        <v>50</v>
      </c>
      <c r="N2890" s="33"/>
      <c r="O2890" s="33">
        <v>50</v>
      </c>
      <c r="P2890" s="33"/>
      <c r="Q2890" s="33"/>
      <c r="R2890" s="33"/>
      <c r="S2890" s="34" t="str">
        <f t="shared" si="616"/>
        <v>2</v>
      </c>
      <c r="T2890" s="35">
        <f t="shared" si="617"/>
        <v>50</v>
      </c>
      <c r="U2890" s="36">
        <f>INDEX([1]ราคาที่ดิน!$B:$G,MATCH($C2890,[1]ราคาที่ดิน!$A:$A,0),MATCH($B2890,[1]ราคาที่ดิน!$B$1:$G$1,0))</f>
        <v>180</v>
      </c>
      <c r="V2890" s="37">
        <f t="shared" si="626"/>
        <v>9000</v>
      </c>
      <c r="W2890" s="31">
        <v>1</v>
      </c>
      <c r="X2890" s="31">
        <v>12</v>
      </c>
      <c r="Y2890" s="31" t="s">
        <v>66</v>
      </c>
      <c r="Z2890" s="31" t="s">
        <v>2216</v>
      </c>
      <c r="AA2890" s="31"/>
      <c r="AB2890" s="32" t="s">
        <v>2217</v>
      </c>
      <c r="AC2890" s="38"/>
      <c r="AD2890" s="39" t="s">
        <v>73</v>
      </c>
      <c r="AE2890" s="39" t="s">
        <v>74</v>
      </c>
      <c r="AF2890" s="40" t="str">
        <f t="shared" si="618"/>
        <v>2</v>
      </c>
      <c r="AG2890" s="41">
        <f t="shared" si="619"/>
        <v>120</v>
      </c>
      <c r="AH2890" s="42"/>
      <c r="AI2890" s="42">
        <v>120</v>
      </c>
      <c r="AJ2890" s="42"/>
      <c r="AK2890" s="42"/>
      <c r="AL2890" s="31">
        <v>10</v>
      </c>
      <c r="AM2890" s="43" t="str">
        <f t="shared" si="620"/>
        <v>100</v>
      </c>
      <c r="AN2890" s="44">
        <f>INDEX([1]ราคาสิ่งปลูกสร้าง!$D$6:$CC$47,MATCH($AD2890,[1]ราคาสิ่งปลูกสร้าง!$B$6:$B$45,0),MATCH($C$7,[1]ราคาสิ่งปลูกสร้าง!$D$5:$CC$5,0))</f>
        <v>6500</v>
      </c>
      <c r="AO2890" s="44">
        <f t="shared" si="621"/>
        <v>780000</v>
      </c>
      <c r="AP2890" s="45">
        <f t="shared" si="622"/>
        <v>10</v>
      </c>
      <c r="AQ2890" s="40">
        <f>IF(AP2890=0,0,INDEX([1]ค่าเสื่อมสิ่งปลูกสร้าง!$A$5:$D$105,MATCH($AP2890,[1]ค่าเสื่อมสิ่งปลูกสร้าง!$A$5:$A$105,0),MATCH(AE2890,[1]ค่าเสื่อมสิ่งปลูกสร้าง!$A$3:$D$3)))</f>
        <v>10</v>
      </c>
      <c r="AR2890" s="44">
        <f t="shared" si="627"/>
        <v>702000</v>
      </c>
      <c r="AS2890" s="44">
        <f t="shared" si="628"/>
        <v>711000</v>
      </c>
      <c r="AT2890" s="44">
        <f t="shared" si="629"/>
        <v>711000</v>
      </c>
      <c r="AU2890" s="46">
        <v>0</v>
      </c>
      <c r="AV2890" s="44">
        <f t="shared" si="623"/>
        <v>711000</v>
      </c>
      <c r="AW2890" s="47" t="str">
        <f t="shared" si="624"/>
        <v>0.02</v>
      </c>
      <c r="AX2890" s="48"/>
      <c r="AY2890" s="48"/>
      <c r="AZ2890" s="49">
        <v>0</v>
      </c>
      <c r="BA2890" s="48"/>
      <c r="BB2890" s="48"/>
      <c r="BC2890" s="44">
        <f t="shared" si="625"/>
        <v>0</v>
      </c>
      <c r="BD2890" s="50">
        <v>1</v>
      </c>
      <c r="BE2890" s="51" t="e">
        <f>IF(AX2890=1,0,IF(AY2890=1,0,IF(BC2890&gt;#REF!,#REF!,IF(OR(AZ2890&gt;0,BD2890&gt;=0),BC2890+([1]สูตร2!H2878*(100%-AZ2890)-BC2890)*BD2890,[1]สูตร2!H2878*(100%-AZ2890)))))</f>
        <v>#REF!</v>
      </c>
      <c r="BF2890" s="31"/>
    </row>
    <row r="2891" spans="1:58" s="5" customFormat="1" ht="24" customHeight="1" x14ac:dyDescent="0.2">
      <c r="A2891" s="31"/>
      <c r="B2891" s="31" t="s">
        <v>65</v>
      </c>
      <c r="C2891" s="31">
        <v>13183</v>
      </c>
      <c r="D2891" s="31" t="s">
        <v>66</v>
      </c>
      <c r="E2891" s="31" t="s">
        <v>2216</v>
      </c>
      <c r="F2891" s="31"/>
      <c r="G2891" s="32" t="s">
        <v>2217</v>
      </c>
      <c r="H2891" s="31">
        <v>2</v>
      </c>
      <c r="I2891" s="31" t="s">
        <v>104</v>
      </c>
      <c r="J2891" s="31" t="s">
        <v>2169</v>
      </c>
      <c r="K2891" s="31">
        <v>0</v>
      </c>
      <c r="L2891" s="31">
        <v>0</v>
      </c>
      <c r="M2891" s="31">
        <v>50</v>
      </c>
      <c r="N2891" s="33"/>
      <c r="O2891" s="33">
        <v>50</v>
      </c>
      <c r="P2891" s="33"/>
      <c r="Q2891" s="33"/>
      <c r="R2891" s="33"/>
      <c r="S2891" s="34" t="str">
        <f t="shared" si="616"/>
        <v>2</v>
      </c>
      <c r="T2891" s="35">
        <f t="shared" si="617"/>
        <v>50</v>
      </c>
      <c r="U2891" s="36">
        <f>INDEX([1]ราคาที่ดิน!$B:$G,MATCH($C2891,[1]ราคาที่ดิน!$A:$A,0),MATCH($B2891,[1]ราคาที่ดิน!$B$1:$G$1,0))</f>
        <v>180</v>
      </c>
      <c r="V2891" s="37">
        <f t="shared" si="626"/>
        <v>9000</v>
      </c>
      <c r="W2891" s="31">
        <v>2</v>
      </c>
      <c r="X2891" s="31">
        <v>12</v>
      </c>
      <c r="Y2891" s="31" t="s">
        <v>66</v>
      </c>
      <c r="Z2891" s="31" t="s">
        <v>2216</v>
      </c>
      <c r="AA2891" s="31"/>
      <c r="AB2891" s="32" t="s">
        <v>2217</v>
      </c>
      <c r="AC2891" s="38"/>
      <c r="AD2891" s="39" t="s">
        <v>75</v>
      </c>
      <c r="AE2891" s="39" t="s">
        <v>76</v>
      </c>
      <c r="AF2891" s="40" t="str">
        <f t="shared" si="618"/>
        <v/>
      </c>
      <c r="AG2891" s="41" t="str">
        <f t="shared" si="619"/>
        <v/>
      </c>
      <c r="AH2891" s="42"/>
      <c r="AI2891" s="42"/>
      <c r="AJ2891" s="42"/>
      <c r="AK2891" s="42"/>
      <c r="AL2891" s="31">
        <v>2</v>
      </c>
      <c r="AM2891" s="43" t="str">
        <f t="shared" si="620"/>
        <v>100</v>
      </c>
      <c r="AN2891" s="44">
        <f>INDEX([1]ราคาสิ่งปลูกสร้าง!$D$6:$CC$47,MATCH($AD2891,[1]ราคาสิ่งปลูกสร้าง!$B$6:$B$45,0),MATCH($C$7,[1]ราคาสิ่งปลูกสร้าง!$D$5:$CC$5,0))</f>
        <v>5400</v>
      </c>
      <c r="AO2891" s="44">
        <f t="shared" si="621"/>
        <v>0</v>
      </c>
      <c r="AP2891" s="45">
        <f t="shared" si="622"/>
        <v>2</v>
      </c>
      <c r="AQ2891" s="40">
        <f>IF(AP2891=0,0,INDEX([1]ค่าเสื่อมสิ่งปลูกสร้าง!$A$5:$D$105,MATCH($AP2891,[1]ค่าเสื่อมสิ่งปลูกสร้าง!$A$5:$A$105,0),MATCH(AE2891,[1]ค่าเสื่อมสิ่งปลูกสร้าง!$A$3:$D$3)))</f>
        <v>6</v>
      </c>
      <c r="AR2891" s="44">
        <f t="shared" si="627"/>
        <v>0</v>
      </c>
      <c r="AS2891" s="44">
        <f t="shared" si="628"/>
        <v>9000</v>
      </c>
      <c r="AT2891" s="44">
        <f t="shared" si="629"/>
        <v>9000</v>
      </c>
      <c r="AU2891" s="46">
        <v>0</v>
      </c>
      <c r="AV2891" s="44">
        <f t="shared" si="623"/>
        <v>9000</v>
      </c>
      <c r="AW2891" s="47" t="str">
        <f t="shared" si="624"/>
        <v>0.02</v>
      </c>
      <c r="AX2891" s="48"/>
      <c r="AY2891" s="48"/>
      <c r="AZ2891" s="49">
        <v>0</v>
      </c>
      <c r="BA2891" s="48"/>
      <c r="BB2891" s="48"/>
      <c r="BC2891" s="44">
        <f t="shared" si="625"/>
        <v>0</v>
      </c>
      <c r="BD2891" s="50">
        <v>1</v>
      </c>
      <c r="BE2891" s="51" t="e">
        <f>IF(AX2891=1,0,IF(AY2891=1,0,IF(BC2891&gt;#REF!,#REF!,IF(OR(AZ2891&gt;0,BD2891&gt;=0),BC2891+([1]สูตร2!H2879*(100%-AZ2891)-BC2891)*BD2891,[1]สูตร2!H2879*(100%-AZ2891)))))</f>
        <v>#REF!</v>
      </c>
      <c r="BF2891" s="31"/>
    </row>
    <row r="2892" spans="1:58" s="5" customFormat="1" ht="24" customHeight="1" x14ac:dyDescent="0.2">
      <c r="A2892" s="31"/>
      <c r="B2892" s="31" t="s">
        <v>65</v>
      </c>
      <c r="C2892" s="31">
        <v>13183</v>
      </c>
      <c r="D2892" s="31" t="s">
        <v>66</v>
      </c>
      <c r="E2892" s="31" t="s">
        <v>2216</v>
      </c>
      <c r="F2892" s="31"/>
      <c r="G2892" s="32" t="s">
        <v>2217</v>
      </c>
      <c r="H2892" s="31">
        <v>2</v>
      </c>
      <c r="I2892" s="31" t="s">
        <v>104</v>
      </c>
      <c r="J2892" s="31" t="s">
        <v>2169</v>
      </c>
      <c r="K2892" s="31">
        <v>0</v>
      </c>
      <c r="L2892" s="31">
        <v>0</v>
      </c>
      <c r="M2892" s="31">
        <v>50</v>
      </c>
      <c r="N2892" s="33"/>
      <c r="O2892" s="33">
        <v>50</v>
      </c>
      <c r="P2892" s="33"/>
      <c r="Q2892" s="33"/>
      <c r="R2892" s="33"/>
      <c r="S2892" s="34" t="str">
        <f t="shared" si="616"/>
        <v>2</v>
      </c>
      <c r="T2892" s="35">
        <f t="shared" si="617"/>
        <v>50</v>
      </c>
      <c r="U2892" s="36">
        <f>INDEX([1]ราคาที่ดิน!$B:$G,MATCH($C2892,[1]ราคาที่ดิน!$A:$A,0),MATCH($B2892,[1]ราคาที่ดิน!$B$1:$G$1,0))</f>
        <v>180</v>
      </c>
      <c r="V2892" s="37">
        <f t="shared" si="626"/>
        <v>9000</v>
      </c>
      <c r="W2892" s="31">
        <v>3</v>
      </c>
      <c r="X2892" s="31">
        <v>12</v>
      </c>
      <c r="Y2892" s="31" t="s">
        <v>66</v>
      </c>
      <c r="Z2892" s="31" t="s">
        <v>2216</v>
      </c>
      <c r="AA2892" s="31"/>
      <c r="AB2892" s="32" t="s">
        <v>2217</v>
      </c>
      <c r="AC2892" s="38"/>
      <c r="AD2892" s="39" t="s">
        <v>75</v>
      </c>
      <c r="AE2892" s="39" t="s">
        <v>76</v>
      </c>
      <c r="AF2892" s="40" t="str">
        <f t="shared" si="618"/>
        <v>1</v>
      </c>
      <c r="AG2892" s="41">
        <f t="shared" si="619"/>
        <v>27.5</v>
      </c>
      <c r="AH2892" s="42">
        <v>27.5</v>
      </c>
      <c r="AI2892" s="42"/>
      <c r="AJ2892" s="42"/>
      <c r="AK2892" s="42"/>
      <c r="AL2892" s="31">
        <v>2</v>
      </c>
      <c r="AM2892" s="43" t="str">
        <f t="shared" si="620"/>
        <v>100</v>
      </c>
      <c r="AN2892" s="44">
        <f>INDEX([1]ราคาสิ่งปลูกสร้าง!$D$6:$CC$47,MATCH($AD2892,[1]ราคาสิ่งปลูกสร้าง!$B$6:$B$45,0),MATCH($C$7,[1]ราคาสิ่งปลูกสร้าง!$D$5:$CC$5,0))</f>
        <v>5400</v>
      </c>
      <c r="AO2892" s="44">
        <f t="shared" si="621"/>
        <v>148500</v>
      </c>
      <c r="AP2892" s="45">
        <f t="shared" si="622"/>
        <v>2</v>
      </c>
      <c r="AQ2892" s="40">
        <f>IF(AP2892=0,0,INDEX([1]ค่าเสื่อมสิ่งปลูกสร้าง!$A$5:$D$105,MATCH($AP2892,[1]ค่าเสื่อมสิ่งปลูกสร้าง!$A$5:$A$105,0),MATCH(AE2892,[1]ค่าเสื่อมสิ่งปลูกสร้าง!$A$3:$D$3)))</f>
        <v>6</v>
      </c>
      <c r="AR2892" s="44">
        <f t="shared" si="627"/>
        <v>139590</v>
      </c>
      <c r="AS2892" s="44">
        <f t="shared" si="628"/>
        <v>148590</v>
      </c>
      <c r="AT2892" s="44">
        <f t="shared" si="629"/>
        <v>148590</v>
      </c>
      <c r="AU2892" s="46">
        <v>0</v>
      </c>
      <c r="AV2892" s="44">
        <f t="shared" si="623"/>
        <v>148590</v>
      </c>
      <c r="AW2892" s="47" t="str">
        <f t="shared" si="624"/>
        <v>0.01</v>
      </c>
      <c r="AX2892" s="48"/>
      <c r="AY2892" s="48"/>
      <c r="AZ2892" s="49">
        <v>0</v>
      </c>
      <c r="BA2892" s="48"/>
      <c r="BB2892" s="48"/>
      <c r="BC2892" s="44">
        <f t="shared" si="625"/>
        <v>0</v>
      </c>
      <c r="BD2892" s="50">
        <v>1</v>
      </c>
      <c r="BE2892" s="51" t="e">
        <f>IF(AX2892=1,0,IF(AY2892=1,0,IF(BC2892&gt;#REF!,#REF!,IF(OR(AZ2892&gt;0,BD2892&gt;=0),BC2892+([1]สูตร2!H2880*(100%-AZ2892)-BC2892)*BD2892,[1]สูตร2!H2880*(100%-AZ2892)))))</f>
        <v>#REF!</v>
      </c>
      <c r="BF2892" s="31"/>
    </row>
    <row r="2893" spans="1:58" s="5" customFormat="1" ht="24" customHeight="1" x14ac:dyDescent="0.2">
      <c r="A2893" s="31"/>
      <c r="B2893" s="31" t="s">
        <v>65</v>
      </c>
      <c r="C2893" s="31">
        <v>13183</v>
      </c>
      <c r="D2893" s="31" t="s">
        <v>66</v>
      </c>
      <c r="E2893" s="31" t="s">
        <v>2216</v>
      </c>
      <c r="F2893" s="31"/>
      <c r="G2893" s="32" t="s">
        <v>2217</v>
      </c>
      <c r="H2893" s="31">
        <v>2</v>
      </c>
      <c r="I2893" s="31" t="s">
        <v>104</v>
      </c>
      <c r="J2893" s="31" t="s">
        <v>2169</v>
      </c>
      <c r="K2893" s="31">
        <v>0</v>
      </c>
      <c r="L2893" s="31">
        <v>0</v>
      </c>
      <c r="M2893" s="31">
        <v>50</v>
      </c>
      <c r="N2893" s="33"/>
      <c r="O2893" s="33">
        <v>50</v>
      </c>
      <c r="P2893" s="33"/>
      <c r="Q2893" s="33"/>
      <c r="R2893" s="33"/>
      <c r="S2893" s="34" t="str">
        <f t="shared" si="616"/>
        <v>2</v>
      </c>
      <c r="T2893" s="35">
        <f t="shared" si="617"/>
        <v>50</v>
      </c>
      <c r="U2893" s="36">
        <f>INDEX([1]ราคาที่ดิน!$B:$G,MATCH($C2893,[1]ราคาที่ดิน!$A:$A,0),MATCH($B2893,[1]ราคาที่ดิน!$B$1:$G$1,0))</f>
        <v>180</v>
      </c>
      <c r="V2893" s="37">
        <f t="shared" si="626"/>
        <v>9000</v>
      </c>
      <c r="W2893" s="31">
        <v>4</v>
      </c>
      <c r="X2893" s="31">
        <v>12</v>
      </c>
      <c r="Y2893" s="31" t="s">
        <v>66</v>
      </c>
      <c r="Z2893" s="31" t="s">
        <v>2216</v>
      </c>
      <c r="AA2893" s="31"/>
      <c r="AB2893" s="32" t="s">
        <v>2217</v>
      </c>
      <c r="AC2893" s="38"/>
      <c r="AD2893" s="39" t="s">
        <v>75</v>
      </c>
      <c r="AE2893" s="39" t="s">
        <v>76</v>
      </c>
      <c r="AF2893" s="40" t="str">
        <f t="shared" si="618"/>
        <v/>
      </c>
      <c r="AG2893" s="41" t="str">
        <f t="shared" si="619"/>
        <v/>
      </c>
      <c r="AH2893" s="42"/>
      <c r="AI2893" s="42"/>
      <c r="AJ2893" s="42"/>
      <c r="AK2893" s="42"/>
      <c r="AL2893" s="31">
        <v>2</v>
      </c>
      <c r="AM2893" s="43" t="str">
        <f t="shared" si="620"/>
        <v>100</v>
      </c>
      <c r="AN2893" s="44">
        <f>INDEX([1]ราคาสิ่งปลูกสร้าง!$D$6:$CC$47,MATCH($AD2893,[1]ราคาสิ่งปลูกสร้าง!$B$6:$B$45,0),MATCH($C$7,[1]ราคาสิ่งปลูกสร้าง!$D$5:$CC$5,0))</f>
        <v>5400</v>
      </c>
      <c r="AO2893" s="44">
        <f t="shared" si="621"/>
        <v>0</v>
      </c>
      <c r="AP2893" s="45">
        <f t="shared" si="622"/>
        <v>2</v>
      </c>
      <c r="AQ2893" s="40">
        <f>IF(AP2893=0,0,INDEX([1]ค่าเสื่อมสิ่งปลูกสร้าง!$A$5:$D$105,MATCH($AP2893,[1]ค่าเสื่อมสิ่งปลูกสร้าง!$A$5:$A$105,0),MATCH(AE2893,[1]ค่าเสื่อมสิ่งปลูกสร้าง!$A$3:$D$3)))</f>
        <v>6</v>
      </c>
      <c r="AR2893" s="44">
        <f t="shared" si="627"/>
        <v>0</v>
      </c>
      <c r="AS2893" s="44">
        <f t="shared" si="628"/>
        <v>9000</v>
      </c>
      <c r="AT2893" s="44">
        <f t="shared" si="629"/>
        <v>9000</v>
      </c>
      <c r="AU2893" s="46">
        <v>0</v>
      </c>
      <c r="AV2893" s="44">
        <f t="shared" si="623"/>
        <v>9000</v>
      </c>
      <c r="AW2893" s="47" t="str">
        <f t="shared" si="624"/>
        <v>0.02</v>
      </c>
      <c r="AX2893" s="48"/>
      <c r="AY2893" s="48"/>
      <c r="AZ2893" s="49">
        <v>0</v>
      </c>
      <c r="BA2893" s="48"/>
      <c r="BB2893" s="48"/>
      <c r="BC2893" s="44">
        <f t="shared" si="625"/>
        <v>0</v>
      </c>
      <c r="BD2893" s="50">
        <v>1</v>
      </c>
      <c r="BE2893" s="51" t="e">
        <f>IF(AX2893=1,0,IF(AY2893=1,0,IF(BC2893&gt;#REF!,#REF!,IF(OR(AZ2893&gt;0,BD2893&gt;=0),BC2893+([1]สูตร2!H2881*(100%-AZ2893)-BC2893)*BD2893,[1]สูตร2!H2881*(100%-AZ2893)))))</f>
        <v>#REF!</v>
      </c>
      <c r="BF2893" s="31"/>
    </row>
    <row r="2894" spans="1:58" s="5" customFormat="1" ht="24" customHeight="1" x14ac:dyDescent="0.2">
      <c r="A2894" s="31"/>
      <c r="B2894" s="31" t="s">
        <v>65</v>
      </c>
      <c r="C2894" s="31">
        <v>13183</v>
      </c>
      <c r="D2894" s="31" t="s">
        <v>66</v>
      </c>
      <c r="E2894" s="31" t="s">
        <v>2216</v>
      </c>
      <c r="F2894" s="31"/>
      <c r="G2894" s="32" t="s">
        <v>2217</v>
      </c>
      <c r="H2894" s="31">
        <v>2</v>
      </c>
      <c r="I2894" s="31" t="s">
        <v>104</v>
      </c>
      <c r="J2894" s="31" t="s">
        <v>2169</v>
      </c>
      <c r="K2894" s="31">
        <v>0</v>
      </c>
      <c r="L2894" s="31">
        <v>0</v>
      </c>
      <c r="M2894" s="31">
        <v>13</v>
      </c>
      <c r="N2894" s="33"/>
      <c r="O2894" s="33">
        <v>13</v>
      </c>
      <c r="P2894" s="33"/>
      <c r="Q2894" s="33"/>
      <c r="R2894" s="33"/>
      <c r="S2894" s="34" t="str">
        <f t="shared" si="616"/>
        <v>2</v>
      </c>
      <c r="T2894" s="35">
        <f t="shared" si="617"/>
        <v>13</v>
      </c>
      <c r="U2894" s="36">
        <f>INDEX([1]ราคาที่ดิน!$B:$G,MATCH($C2894,[1]ราคาที่ดิน!$A:$A,0),MATCH($B2894,[1]ราคาที่ดิน!$B$1:$G$1,0))</f>
        <v>180</v>
      </c>
      <c r="V2894" s="37">
        <f t="shared" si="626"/>
        <v>2340</v>
      </c>
      <c r="W2894" s="31">
        <v>5</v>
      </c>
      <c r="X2894" s="31">
        <v>12</v>
      </c>
      <c r="Y2894" s="31" t="s">
        <v>66</v>
      </c>
      <c r="Z2894" s="31" t="s">
        <v>2216</v>
      </c>
      <c r="AA2894" s="31"/>
      <c r="AB2894" s="32" t="s">
        <v>2217</v>
      </c>
      <c r="AC2894" s="38"/>
      <c r="AD2894" s="39" t="s">
        <v>77</v>
      </c>
      <c r="AE2894" s="39" t="s">
        <v>76</v>
      </c>
      <c r="AF2894" s="40" t="str">
        <f t="shared" si="618"/>
        <v>1</v>
      </c>
      <c r="AG2894" s="41">
        <f t="shared" si="619"/>
        <v>106.92</v>
      </c>
      <c r="AH2894" s="42">
        <v>106.92</v>
      </c>
      <c r="AI2894" s="42"/>
      <c r="AJ2894" s="42"/>
      <c r="AK2894" s="42"/>
      <c r="AL2894" s="31">
        <v>10</v>
      </c>
      <c r="AM2894" s="43" t="str">
        <f t="shared" si="620"/>
        <v>100</v>
      </c>
      <c r="AN2894" s="44">
        <f>INDEX([1]ราคาสิ่งปลูกสร้าง!$D$6:$CC$47,MATCH($AD2894,[1]ราคาสิ่งปลูกสร้าง!$B$6:$B$45,0),MATCH($C$7,[1]ราคาสิ่งปลูกสร้าง!$D$5:$CC$5,0))</f>
        <v>2050</v>
      </c>
      <c r="AO2894" s="44">
        <f t="shared" si="621"/>
        <v>219186</v>
      </c>
      <c r="AP2894" s="45">
        <f t="shared" si="622"/>
        <v>10</v>
      </c>
      <c r="AQ2894" s="40">
        <f>IF(AP2894=0,0,INDEX([1]ค่าเสื่อมสิ่งปลูกสร้าง!$A$5:$D$105,MATCH($AP2894,[1]ค่าเสื่อมสิ่งปลูกสร้าง!$A$5:$A$105,0),MATCH(AE2894,[1]ค่าเสื่อมสิ่งปลูกสร้าง!$A$3:$D$3)))</f>
        <v>40</v>
      </c>
      <c r="AR2894" s="44">
        <f t="shared" si="627"/>
        <v>131511.6</v>
      </c>
      <c r="AS2894" s="44">
        <f t="shared" si="628"/>
        <v>133851.6</v>
      </c>
      <c r="AT2894" s="44">
        <f t="shared" si="629"/>
        <v>133851.6</v>
      </c>
      <c r="AU2894" s="46">
        <v>0</v>
      </c>
      <c r="AV2894" s="44">
        <f t="shared" si="623"/>
        <v>133851.6</v>
      </c>
      <c r="AW2894" s="47" t="str">
        <f t="shared" si="624"/>
        <v>0.01</v>
      </c>
      <c r="AX2894" s="48"/>
      <c r="AY2894" s="48"/>
      <c r="AZ2894" s="49">
        <v>0</v>
      </c>
      <c r="BA2894" s="48"/>
      <c r="BB2894" s="48"/>
      <c r="BC2894" s="44">
        <f t="shared" si="625"/>
        <v>0</v>
      </c>
      <c r="BD2894" s="50">
        <v>1</v>
      </c>
      <c r="BE2894" s="51" t="e">
        <f>IF(AX2894=1,0,IF(AY2894=1,0,IF(BC2894&gt;#REF!,#REF!,IF(OR(AZ2894&gt;0,BD2894&gt;=0),BC2894+([1]สูตร2!H2882*(100%-AZ2894)-BC2894)*BD2894,[1]สูตร2!H2882*(100%-AZ2894)))))</f>
        <v>#REF!</v>
      </c>
      <c r="BF2894" s="31"/>
    </row>
    <row r="2895" spans="1:58" s="5" customFormat="1" ht="24" customHeight="1" x14ac:dyDescent="0.2">
      <c r="A2895" s="31"/>
      <c r="B2895" s="31" t="s">
        <v>65</v>
      </c>
      <c r="C2895" s="31">
        <v>27084</v>
      </c>
      <c r="D2895" s="31" t="s">
        <v>66</v>
      </c>
      <c r="E2895" s="31" t="s">
        <v>2216</v>
      </c>
      <c r="F2895" s="31"/>
      <c r="G2895" s="32" t="s">
        <v>2217</v>
      </c>
      <c r="H2895" s="31">
        <v>57</v>
      </c>
      <c r="I2895" s="31">
        <v>-1049</v>
      </c>
      <c r="J2895" s="31" t="s">
        <v>2169</v>
      </c>
      <c r="K2895" s="31">
        <v>19</v>
      </c>
      <c r="L2895" s="31">
        <v>2</v>
      </c>
      <c r="M2895" s="31">
        <v>36</v>
      </c>
      <c r="N2895" s="33">
        <v>7836</v>
      </c>
      <c r="O2895" s="33"/>
      <c r="P2895" s="33"/>
      <c r="Q2895" s="33"/>
      <c r="R2895" s="33"/>
      <c r="S2895" s="34" t="str">
        <f t="shared" ref="S2895:S2958" si="630">IF(N2895&gt;=1,"1",IF(O2895&gt;=1,"2",IF(P2895&gt;=1,"3",IF(Q2895&gt;=1,"4",IF(R2895&gt;=1,"5","")))))</f>
        <v>1</v>
      </c>
      <c r="T2895" s="35">
        <f t="shared" ref="T2895:T2958" si="631">N2895+O2895+P2895+Q2895+R2895</f>
        <v>7836</v>
      </c>
      <c r="U2895" s="36">
        <f>INDEX([1]ราคาที่ดิน!$B:$G,MATCH($C2895,[1]ราคาที่ดิน!$A:$A,0),MATCH($B2895,[1]ราคาที่ดิน!$B$1:$G$1,0))</f>
        <v>180</v>
      </c>
      <c r="V2895" s="37">
        <f t="shared" si="626"/>
        <v>1410480</v>
      </c>
      <c r="W2895" s="31"/>
      <c r="X2895" s="31"/>
      <c r="Y2895" s="31"/>
      <c r="Z2895" s="31"/>
      <c r="AA2895" s="31"/>
      <c r="AB2895" s="32"/>
      <c r="AC2895" s="38"/>
      <c r="AD2895" s="39"/>
      <c r="AE2895" s="39"/>
      <c r="AF2895" s="40" t="str">
        <f t="shared" ref="AF2895:AF2958" si="632">IF(AH2895&gt;=1,"1",IF(AI2895&gt;=1,"2",IF(AJ2895&gt;=1,"3",IF(AK2895&gt;=1,"4",""))))</f>
        <v/>
      </c>
      <c r="AG2895" s="41" t="str">
        <f t="shared" ref="AG2895:AG2958" si="633">IF(AH2895&gt;=1,AH2895,IF(AI2895&gt;=1,AI2895,IF(AJ2895&gt;=1,AJ2895,IF(AK2895&gt;=1,AK2895,""))))</f>
        <v/>
      </c>
      <c r="AH2895" s="42"/>
      <c r="AI2895" s="42"/>
      <c r="AJ2895" s="42"/>
      <c r="AK2895" s="42"/>
      <c r="AL2895" s="31"/>
      <c r="AM2895" s="43" t="str">
        <f t="shared" ref="AM2895:AM2958" si="634">IF(OR(S2895&gt;=1,AF2895&gt;=1),"100","")</f>
        <v>100</v>
      </c>
      <c r="AN2895" s="44">
        <f>INDEX([1]ราคาสิ่งปลูกสร้าง!$D$6:$CC$47,MATCH($AD2895,[1]ราคาสิ่งปลูกสร้าง!$B$6:$B$45,0),MATCH($C$7,[1]ราคาสิ่งปลูกสร้าง!$D$5:$CC$5,0))</f>
        <v>0</v>
      </c>
      <c r="AO2895" s="44">
        <f t="shared" ref="AO2895:AO2958" si="635">(AH2895+AI2895+AJ2895+AK2895)*$AN2895</f>
        <v>0</v>
      </c>
      <c r="AP2895" s="45">
        <f t="shared" ref="AP2895:AP2958" si="636">AL2895</f>
        <v>0</v>
      </c>
      <c r="AQ2895" s="40">
        <f>IF(AP2895=0,0,INDEX([1]ค่าเสื่อมสิ่งปลูกสร้าง!$A$5:$D$105,MATCH($AP2895,[1]ค่าเสื่อมสิ่งปลูกสร้าง!$A$5:$A$105,0),MATCH(AE2895,[1]ค่าเสื่อมสิ่งปลูกสร้าง!$A$3:$D$3)))</f>
        <v>0</v>
      </c>
      <c r="AR2895" s="44">
        <f t="shared" si="627"/>
        <v>0</v>
      </c>
      <c r="AS2895" s="44">
        <f t="shared" si="628"/>
        <v>1410480</v>
      </c>
      <c r="AT2895" s="44">
        <f t="shared" si="629"/>
        <v>1410480</v>
      </c>
      <c r="AU2895" s="46">
        <v>0</v>
      </c>
      <c r="AV2895" s="44">
        <f t="shared" ref="AV2895:AV2958" si="637">IF($AT2895-$AU2895&lt;0,0,$AT2895-$AU2895)</f>
        <v>1410480</v>
      </c>
      <c r="AW2895" s="47" t="str">
        <f t="shared" ref="AW2895:AW2958" si="638">IF(OR(N2895&gt;=1,AH2895&gt;=1)*AND(AV2895=0),"0",IF(OR(N2895&gt;=1,AH2895&gt;=1)*AND(AV2895&lt;=75000000),"0.01",IF(OR(N2895&gt;=1,AH2895&gt;=1)*AND(AV2895&lt;=100000000),"0.01/0.03",IF(OR(N2895&gt;=1,AH2895&gt;=1)*AND(AV2895&lt;=500000000),"0.01/0.03/0.05",IF(OR(N2895&gt;=1,AH2895&gt;=1)*AND(AV2895&lt;=1000000000),"0.01/0.03/0.05/0.07",IF(OR(N2895&gt;=1,AH2895&gt;=1)*AND(AV2895&gt;100000000),"0.01/0.03/0.05/0.07/0.1",IF(AND(AC2895=1,AV2895=0),"0",IF(AND(AC2895=1,AV2895&lt;=25000000),"0.03",IF(AND(AC2895=1,AV2895&lt;=50000000),"0.03/0.05",IF(AND(AC2895=1,AV2895&gt;50000000),"0.03/0.05/0.1",IF(AND(AC2895=2,AV2895=0),"0",IF(AND(AC2895=2,AV2895&lt;=40000000),"0.02",IF(AND(AC2895=2,AV2895&lt;=65000000),"0.02/0.03",IF(AND(AC2895=2,AV2895&lt;=90000000),"0.02/0.03/0.05",IF(AND(AC2895=2,AV2895&gt;90000000),"0.02/0.03/0.05/0.1",IF(AND(AC2895=1,AV2895&gt;50000000),"0.1",IF(OR(O2895&gt;=1,AI2895&gt;=1)*AND(AV2895=0),"0",IF(OR(O2895&gt;=1,AI2895&gt;=1)*AND(AV2895&lt;=50000000),"0.02",IF(OR(O2895&gt;=1,AI2895&gt;=1)*AND(AV2895&lt;=75000000),"0.02/0.03",IF(OR(O2895&gt;=1,AI2895&gt;=1)*AND(AV2895&lt;=100000000),"0.02/0.03/0.05",IF(OR(O2895&gt;=1,AI2895&gt;=1)*AND(AV2895&gt;100000000),"0.02/0.03/0.05/0.1",IF(OR(P2895&gt;=1,AJ2895&gt;=1)*AND(AV2895=0),"0",IF(OR(P2895&gt;=1,AJ2895&gt;=1)*AND(AV2895&lt;=50000000),"0.3",IF(OR(P2895&gt;=1,AJ2895&gt;=1)*AND(AV2895&lt;=200000000),"0.3/0.4",IF(OR(P2895&gt;=1,AJ2895&gt;=1)*AND(AV2895&lt;=1000000000),"0.3/0.4/0.5",IF(OR(P2895&gt;=1,AJ2895&gt;=1)*AND(AV2895&lt;=5000000000),"0.3/0.4/0.5/0.6",IF(OR(P2895&gt;=1,AJ2895&gt;=1)*AND(AV2895&gt;5000000000),"0.3/0.4/0.5/0.6/0.7",IF(OR(Q2895&gt;=1,AK2895&gt;=1)*AND(AV2895=0),"0",IF(OR(Q2895&gt;=1,AK2895&gt;=1)*AND(AV2895&lt;=50000000),"0.3",IF(OR(Q2895&gt;=1,AK2895&gt;=1)*AND(AV2895&lt;=200000000),"0.3/0.4",IF(OR(Q2895&gt;=1,AK2895&gt;=1)*AND(AV2895&lt;=1000000000),"0.3/0.4/0.5",IF(OR(Q2895&gt;=1,AK2895&gt;=1)*AND(AV2895&lt;=5000000000),"0.3/0.4/0.5/0.6",IF(OR(Q2895&gt;=1,AK2895&gt;=1)*AND(AV2895&gt;5000000000),"0.3/0.4/0.5/0.6/0.7")))))))))))))))))))))))))))))))))</f>
        <v>0.01</v>
      </c>
      <c r="AX2895" s="48"/>
      <c r="AY2895" s="48"/>
      <c r="AZ2895" s="49">
        <v>0</v>
      </c>
      <c r="BA2895" s="48"/>
      <c r="BB2895" s="48"/>
      <c r="BC2895" s="44">
        <f t="shared" ref="BC2895:BC2958" si="639">BA2895+BB2895</f>
        <v>0</v>
      </c>
      <c r="BD2895" s="50">
        <v>1</v>
      </c>
      <c r="BE2895" s="51" t="e">
        <f>IF(AX2895=1,0,IF(AY2895=1,0,IF(BC2895&gt;#REF!,#REF!,IF(OR(AZ2895&gt;0,BD2895&gt;=0),BC2895+([1]สูตร2!H2883*(100%-AZ2895)-BC2895)*BD2895,[1]สูตร2!H2883*(100%-AZ2895)))))</f>
        <v>#REF!</v>
      </c>
      <c r="BF2895" s="31"/>
    </row>
    <row r="2896" spans="1:58" s="5" customFormat="1" ht="24" customHeight="1" x14ac:dyDescent="0.2">
      <c r="A2896" s="31">
        <v>953</v>
      </c>
      <c r="B2896" s="31" t="s">
        <v>65</v>
      </c>
      <c r="C2896" s="31">
        <v>13170</v>
      </c>
      <c r="D2896" s="31" t="s">
        <v>66</v>
      </c>
      <c r="E2896" s="31" t="s">
        <v>2218</v>
      </c>
      <c r="F2896" s="31"/>
      <c r="G2896" s="32" t="s">
        <v>2219</v>
      </c>
      <c r="H2896" s="31">
        <v>42</v>
      </c>
      <c r="I2896" s="31">
        <v>650</v>
      </c>
      <c r="J2896" s="31" t="s">
        <v>2169</v>
      </c>
      <c r="K2896" s="31">
        <v>0</v>
      </c>
      <c r="L2896" s="31">
        <v>0</v>
      </c>
      <c r="M2896" s="31">
        <v>30</v>
      </c>
      <c r="N2896" s="33"/>
      <c r="O2896" s="33">
        <v>30</v>
      </c>
      <c r="P2896" s="33"/>
      <c r="Q2896" s="33"/>
      <c r="R2896" s="33"/>
      <c r="S2896" s="34" t="str">
        <f t="shared" si="630"/>
        <v>2</v>
      </c>
      <c r="T2896" s="35">
        <f t="shared" si="631"/>
        <v>30</v>
      </c>
      <c r="U2896" s="36">
        <f>INDEX([1]ราคาที่ดิน!$B:$G,MATCH($C2896,[1]ราคาที่ดิน!$A:$A,0),MATCH($B2896,[1]ราคาที่ดิน!$B$1:$G$1,0))</f>
        <v>180</v>
      </c>
      <c r="V2896" s="37">
        <f t="shared" si="626"/>
        <v>5400</v>
      </c>
      <c r="W2896" s="31">
        <v>1</v>
      </c>
      <c r="X2896" s="31">
        <v>13</v>
      </c>
      <c r="Y2896" s="31" t="s">
        <v>66</v>
      </c>
      <c r="Z2896" s="31" t="s">
        <v>2220</v>
      </c>
      <c r="AA2896" s="31"/>
      <c r="AB2896" s="32" t="s">
        <v>2219</v>
      </c>
      <c r="AC2896" s="38"/>
      <c r="AD2896" s="39" t="s">
        <v>73</v>
      </c>
      <c r="AE2896" s="39" t="s">
        <v>74</v>
      </c>
      <c r="AF2896" s="40" t="str">
        <f t="shared" si="632"/>
        <v>2</v>
      </c>
      <c r="AG2896" s="41">
        <f t="shared" si="633"/>
        <v>81</v>
      </c>
      <c r="AH2896" s="42"/>
      <c r="AI2896" s="42">
        <v>81</v>
      </c>
      <c r="AJ2896" s="42"/>
      <c r="AK2896" s="42"/>
      <c r="AL2896" s="31">
        <v>10</v>
      </c>
      <c r="AM2896" s="43" t="str">
        <f t="shared" si="634"/>
        <v>100</v>
      </c>
      <c r="AN2896" s="44">
        <f>INDEX([1]ราคาสิ่งปลูกสร้าง!$D$6:$CC$47,MATCH($AD2896,[1]ราคาสิ่งปลูกสร้าง!$B$6:$B$45,0),MATCH($C$7,[1]ราคาสิ่งปลูกสร้าง!$D$5:$CC$5,0))</f>
        <v>6500</v>
      </c>
      <c r="AO2896" s="44">
        <f t="shared" si="635"/>
        <v>526500</v>
      </c>
      <c r="AP2896" s="45">
        <f t="shared" si="636"/>
        <v>10</v>
      </c>
      <c r="AQ2896" s="40">
        <f>IF(AP2896=0,0,INDEX([1]ค่าเสื่อมสิ่งปลูกสร้าง!$A$5:$D$105,MATCH($AP2896,[1]ค่าเสื่อมสิ่งปลูกสร้าง!$A$5:$A$105,0),MATCH(AE2896,[1]ค่าเสื่อมสิ่งปลูกสร้าง!$A$3:$D$3)))</f>
        <v>10</v>
      </c>
      <c r="AR2896" s="44">
        <f t="shared" si="627"/>
        <v>473850</v>
      </c>
      <c r="AS2896" s="44">
        <f t="shared" si="628"/>
        <v>479250</v>
      </c>
      <c r="AT2896" s="44">
        <f t="shared" si="629"/>
        <v>479250</v>
      </c>
      <c r="AU2896" s="46">
        <v>0</v>
      </c>
      <c r="AV2896" s="44">
        <f t="shared" si="637"/>
        <v>479250</v>
      </c>
      <c r="AW2896" s="47" t="str">
        <f t="shared" si="638"/>
        <v>0.02</v>
      </c>
      <c r="AX2896" s="48"/>
      <c r="AY2896" s="48"/>
      <c r="AZ2896" s="49">
        <v>0</v>
      </c>
      <c r="BA2896" s="48"/>
      <c r="BB2896" s="48"/>
      <c r="BC2896" s="44">
        <f t="shared" si="639"/>
        <v>0</v>
      </c>
      <c r="BD2896" s="50">
        <v>1</v>
      </c>
      <c r="BE2896" s="51" t="e">
        <f>IF(AX2896=1,0,IF(AY2896=1,0,IF(BC2896&gt;#REF!,#REF!,IF(OR(AZ2896&gt;0,BD2896&gt;=0),BC2896+([1]สูตร2!H2884*(100%-AZ2896)-BC2896)*BD2896,[1]สูตร2!H2884*(100%-AZ2896)))))</f>
        <v>#REF!</v>
      </c>
      <c r="BF2896" s="31"/>
    </row>
    <row r="2897" spans="1:58" s="5" customFormat="1" ht="24" customHeight="1" x14ac:dyDescent="0.2">
      <c r="A2897" s="31"/>
      <c r="B2897" s="31" t="s">
        <v>65</v>
      </c>
      <c r="C2897" s="31">
        <v>13170</v>
      </c>
      <c r="D2897" s="31" t="s">
        <v>66</v>
      </c>
      <c r="E2897" s="31" t="s">
        <v>2218</v>
      </c>
      <c r="F2897" s="31"/>
      <c r="G2897" s="32" t="s">
        <v>2219</v>
      </c>
      <c r="H2897" s="31">
        <v>42</v>
      </c>
      <c r="I2897" s="31">
        <v>650</v>
      </c>
      <c r="J2897" s="31" t="s">
        <v>2169</v>
      </c>
      <c r="K2897" s="31">
        <v>0</v>
      </c>
      <c r="L2897" s="31">
        <v>0</v>
      </c>
      <c r="M2897" s="31">
        <v>11</v>
      </c>
      <c r="N2897" s="33"/>
      <c r="O2897" s="33">
        <v>11</v>
      </c>
      <c r="P2897" s="33"/>
      <c r="Q2897" s="33"/>
      <c r="R2897" s="33"/>
      <c r="S2897" s="34" t="str">
        <f t="shared" si="630"/>
        <v>2</v>
      </c>
      <c r="T2897" s="35">
        <f t="shared" si="631"/>
        <v>11</v>
      </c>
      <c r="U2897" s="36">
        <f>INDEX([1]ราคาที่ดิน!$B:$G,MATCH($C2897,[1]ราคาที่ดิน!$A:$A,0),MATCH($B2897,[1]ราคาที่ดิน!$B$1:$G$1,0))</f>
        <v>180</v>
      </c>
      <c r="V2897" s="37">
        <f t="shared" si="626"/>
        <v>1980</v>
      </c>
      <c r="W2897" s="31">
        <v>2</v>
      </c>
      <c r="X2897" s="31">
        <v>13</v>
      </c>
      <c r="Y2897" s="31" t="s">
        <v>66</v>
      </c>
      <c r="Z2897" s="31" t="s">
        <v>2220</v>
      </c>
      <c r="AA2897" s="31"/>
      <c r="AB2897" s="32" t="s">
        <v>2219</v>
      </c>
      <c r="AC2897" s="38"/>
      <c r="AD2897" s="39" t="s">
        <v>77</v>
      </c>
      <c r="AE2897" s="39" t="s">
        <v>76</v>
      </c>
      <c r="AF2897" s="40" t="str">
        <f t="shared" si="632"/>
        <v>1</v>
      </c>
      <c r="AG2897" s="41">
        <f t="shared" si="633"/>
        <v>40.799999999999997</v>
      </c>
      <c r="AH2897" s="42">
        <v>40.799999999999997</v>
      </c>
      <c r="AI2897" s="42"/>
      <c r="AJ2897" s="42"/>
      <c r="AK2897" s="42"/>
      <c r="AL2897" s="31">
        <v>10</v>
      </c>
      <c r="AM2897" s="43" t="str">
        <f t="shared" si="634"/>
        <v>100</v>
      </c>
      <c r="AN2897" s="44">
        <f>INDEX([1]ราคาสิ่งปลูกสร้าง!$D$6:$CC$47,MATCH($AD2897,[1]ราคาสิ่งปลูกสร้าง!$B$6:$B$45,0),MATCH($C$7,[1]ราคาสิ่งปลูกสร้าง!$D$5:$CC$5,0))</f>
        <v>2050</v>
      </c>
      <c r="AO2897" s="44">
        <f t="shared" si="635"/>
        <v>83640</v>
      </c>
      <c r="AP2897" s="45">
        <f t="shared" si="636"/>
        <v>10</v>
      </c>
      <c r="AQ2897" s="40">
        <f>IF(AP2897=0,0,INDEX([1]ค่าเสื่อมสิ่งปลูกสร้าง!$A$5:$D$105,MATCH($AP2897,[1]ค่าเสื่อมสิ่งปลูกสร้าง!$A$5:$A$105,0),MATCH(AE2897,[1]ค่าเสื่อมสิ่งปลูกสร้าง!$A$3:$D$3)))</f>
        <v>40</v>
      </c>
      <c r="AR2897" s="44">
        <f t="shared" si="627"/>
        <v>50184</v>
      </c>
      <c r="AS2897" s="44">
        <f t="shared" si="628"/>
        <v>52164</v>
      </c>
      <c r="AT2897" s="44">
        <f t="shared" si="629"/>
        <v>52164</v>
      </c>
      <c r="AU2897" s="46">
        <v>0</v>
      </c>
      <c r="AV2897" s="44">
        <f t="shared" si="637"/>
        <v>52164</v>
      </c>
      <c r="AW2897" s="47" t="str">
        <f t="shared" si="638"/>
        <v>0.01</v>
      </c>
      <c r="AX2897" s="48"/>
      <c r="AY2897" s="48"/>
      <c r="AZ2897" s="49">
        <v>0</v>
      </c>
      <c r="BA2897" s="48"/>
      <c r="BB2897" s="48"/>
      <c r="BC2897" s="44">
        <f t="shared" si="639"/>
        <v>0</v>
      </c>
      <c r="BD2897" s="50">
        <v>1</v>
      </c>
      <c r="BE2897" s="51" t="e">
        <f>IF(AX2897=1,0,IF(AY2897=1,0,IF(BC2897&gt;#REF!,#REF!,IF(OR(AZ2897&gt;0,BD2897&gt;=0),BC2897+([1]สูตร2!H2885*(100%-AZ2897)-BC2897)*BD2897,[1]สูตร2!H2885*(100%-AZ2897)))))</f>
        <v>#REF!</v>
      </c>
      <c r="BF2897" s="31"/>
    </row>
    <row r="2898" spans="1:58" s="5" customFormat="1" ht="24" customHeight="1" x14ac:dyDescent="0.2">
      <c r="A2898" s="31"/>
      <c r="B2898" s="31" t="s">
        <v>65</v>
      </c>
      <c r="C2898" s="31">
        <v>13170</v>
      </c>
      <c r="D2898" s="31" t="s">
        <v>66</v>
      </c>
      <c r="E2898" s="31" t="s">
        <v>2218</v>
      </c>
      <c r="F2898" s="31"/>
      <c r="G2898" s="32" t="s">
        <v>2219</v>
      </c>
      <c r="H2898" s="31">
        <v>42</v>
      </c>
      <c r="I2898" s="31">
        <v>650</v>
      </c>
      <c r="J2898" s="31" t="s">
        <v>2169</v>
      </c>
      <c r="K2898" s="31">
        <v>0</v>
      </c>
      <c r="L2898" s="31">
        <v>0</v>
      </c>
      <c r="M2898" s="31">
        <v>10</v>
      </c>
      <c r="N2898" s="33"/>
      <c r="O2898" s="33">
        <v>10</v>
      </c>
      <c r="P2898" s="33"/>
      <c r="Q2898" s="33"/>
      <c r="R2898" s="33"/>
      <c r="S2898" s="34" t="str">
        <f t="shared" si="630"/>
        <v>2</v>
      </c>
      <c r="T2898" s="35">
        <f t="shared" si="631"/>
        <v>10</v>
      </c>
      <c r="U2898" s="36">
        <f>INDEX([1]ราคาที่ดิน!$B:$G,MATCH($C2898,[1]ราคาที่ดิน!$A:$A,0),MATCH($B2898,[1]ราคาที่ดิน!$B$1:$G$1,0))</f>
        <v>180</v>
      </c>
      <c r="V2898" s="37">
        <f t="shared" si="626"/>
        <v>1800</v>
      </c>
      <c r="W2898" s="31">
        <v>3</v>
      </c>
      <c r="X2898" s="31">
        <v>13</v>
      </c>
      <c r="Y2898" s="31" t="s">
        <v>66</v>
      </c>
      <c r="Z2898" s="31" t="s">
        <v>2220</v>
      </c>
      <c r="AA2898" s="31"/>
      <c r="AB2898" s="32" t="s">
        <v>2219</v>
      </c>
      <c r="AC2898" s="38"/>
      <c r="AD2898" s="39" t="s">
        <v>75</v>
      </c>
      <c r="AE2898" s="39" t="s">
        <v>76</v>
      </c>
      <c r="AF2898" s="40" t="str">
        <f t="shared" si="632"/>
        <v>1</v>
      </c>
      <c r="AG2898" s="41">
        <f t="shared" si="633"/>
        <v>20.8</v>
      </c>
      <c r="AH2898" s="42">
        <v>20.8</v>
      </c>
      <c r="AI2898" s="42"/>
      <c r="AJ2898" s="42"/>
      <c r="AK2898" s="42"/>
      <c r="AL2898" s="31">
        <v>2</v>
      </c>
      <c r="AM2898" s="43" t="str">
        <f t="shared" si="634"/>
        <v>100</v>
      </c>
      <c r="AN2898" s="44">
        <f>INDEX([1]ราคาสิ่งปลูกสร้าง!$D$6:$CC$47,MATCH($AD2898,[1]ราคาสิ่งปลูกสร้าง!$B$6:$B$45,0),MATCH($C$7,[1]ราคาสิ่งปลูกสร้าง!$D$5:$CC$5,0))</f>
        <v>5400</v>
      </c>
      <c r="AO2898" s="44">
        <f t="shared" si="635"/>
        <v>112320</v>
      </c>
      <c r="AP2898" s="45">
        <f t="shared" si="636"/>
        <v>2</v>
      </c>
      <c r="AQ2898" s="40">
        <f>IF(AP2898=0,0,INDEX([1]ค่าเสื่อมสิ่งปลูกสร้าง!$A$5:$D$105,MATCH($AP2898,[1]ค่าเสื่อมสิ่งปลูกสร้าง!$A$5:$A$105,0),MATCH(AE2898,[1]ค่าเสื่อมสิ่งปลูกสร้าง!$A$3:$D$3)))</f>
        <v>6</v>
      </c>
      <c r="AR2898" s="44">
        <f t="shared" si="627"/>
        <v>105580.79999999999</v>
      </c>
      <c r="AS2898" s="44">
        <f t="shared" si="628"/>
        <v>107380.79999999999</v>
      </c>
      <c r="AT2898" s="44">
        <f t="shared" si="629"/>
        <v>107380.79999999999</v>
      </c>
      <c r="AU2898" s="46">
        <v>0</v>
      </c>
      <c r="AV2898" s="44">
        <f t="shared" si="637"/>
        <v>107380.79999999999</v>
      </c>
      <c r="AW2898" s="47" t="str">
        <f t="shared" si="638"/>
        <v>0.01</v>
      </c>
      <c r="AX2898" s="48"/>
      <c r="AY2898" s="48"/>
      <c r="AZ2898" s="49">
        <v>0</v>
      </c>
      <c r="BA2898" s="48"/>
      <c r="BB2898" s="48"/>
      <c r="BC2898" s="44">
        <f t="shared" si="639"/>
        <v>0</v>
      </c>
      <c r="BD2898" s="50">
        <v>1</v>
      </c>
      <c r="BE2898" s="51" t="e">
        <f>IF(AX2898=1,0,IF(AY2898=1,0,IF(BC2898&gt;#REF!,#REF!,IF(OR(AZ2898&gt;0,BD2898&gt;=0),BC2898+([1]สูตร2!H2886*(100%-AZ2898)-BC2898)*BD2898,[1]สูตร2!H2886*(100%-AZ2898)))))</f>
        <v>#REF!</v>
      </c>
      <c r="BF2898" s="31"/>
    </row>
    <row r="2899" spans="1:58" s="5" customFormat="1" ht="24" customHeight="1" x14ac:dyDescent="0.2">
      <c r="A2899" s="31"/>
      <c r="B2899" s="31" t="s">
        <v>65</v>
      </c>
      <c r="C2899" s="31">
        <v>27084</v>
      </c>
      <c r="D2899" s="31" t="s">
        <v>66</v>
      </c>
      <c r="E2899" s="31" t="s">
        <v>2218</v>
      </c>
      <c r="F2899" s="31"/>
      <c r="G2899" s="32" t="s">
        <v>2219</v>
      </c>
      <c r="H2899" s="31">
        <v>57</v>
      </c>
      <c r="I2899" s="31">
        <v>-1049</v>
      </c>
      <c r="J2899" s="31" t="s">
        <v>2169</v>
      </c>
      <c r="K2899" s="31">
        <v>19</v>
      </c>
      <c r="L2899" s="31">
        <v>2</v>
      </c>
      <c r="M2899" s="31">
        <v>36</v>
      </c>
      <c r="N2899" s="33">
        <v>7836</v>
      </c>
      <c r="O2899" s="33"/>
      <c r="P2899" s="33"/>
      <c r="Q2899" s="33"/>
      <c r="R2899" s="33"/>
      <c r="S2899" s="34" t="str">
        <f t="shared" si="630"/>
        <v>1</v>
      </c>
      <c r="T2899" s="35">
        <f t="shared" si="631"/>
        <v>7836</v>
      </c>
      <c r="U2899" s="36">
        <f>INDEX([1]ราคาที่ดิน!$B:$G,MATCH($C2899,[1]ราคาที่ดิน!$A:$A,0),MATCH($B2899,[1]ราคาที่ดิน!$B$1:$G$1,0))</f>
        <v>180</v>
      </c>
      <c r="V2899" s="37">
        <f t="shared" ref="V2899:V2962" si="640">$T2899*$U2899</f>
        <v>1410480</v>
      </c>
      <c r="W2899" s="31"/>
      <c r="X2899" s="31"/>
      <c r="Y2899" s="31"/>
      <c r="Z2899" s="31"/>
      <c r="AA2899" s="31"/>
      <c r="AB2899" s="32"/>
      <c r="AC2899" s="38"/>
      <c r="AD2899" s="39"/>
      <c r="AE2899" s="39"/>
      <c r="AF2899" s="40" t="str">
        <f t="shared" si="632"/>
        <v/>
      </c>
      <c r="AG2899" s="41" t="str">
        <f t="shared" si="633"/>
        <v/>
      </c>
      <c r="AH2899" s="42"/>
      <c r="AI2899" s="42"/>
      <c r="AJ2899" s="42"/>
      <c r="AK2899" s="42"/>
      <c r="AL2899" s="31"/>
      <c r="AM2899" s="43" t="str">
        <f t="shared" si="634"/>
        <v>100</v>
      </c>
      <c r="AN2899" s="44">
        <f>INDEX([1]ราคาสิ่งปลูกสร้าง!$D$6:$CC$47,MATCH($AD2899,[1]ราคาสิ่งปลูกสร้าง!$B$6:$B$45,0),MATCH($C$7,[1]ราคาสิ่งปลูกสร้าง!$D$5:$CC$5,0))</f>
        <v>0</v>
      </c>
      <c r="AO2899" s="44">
        <f t="shared" si="635"/>
        <v>0</v>
      </c>
      <c r="AP2899" s="45">
        <f t="shared" si="636"/>
        <v>0</v>
      </c>
      <c r="AQ2899" s="40">
        <f>IF(AP2899=0,0,INDEX([1]ค่าเสื่อมสิ่งปลูกสร้าง!$A$5:$D$105,MATCH($AP2899,[1]ค่าเสื่อมสิ่งปลูกสร้าง!$A$5:$A$105,0),MATCH(AE2899,[1]ค่าเสื่อมสิ่งปลูกสร้าง!$A$3:$D$3)))</f>
        <v>0</v>
      </c>
      <c r="AR2899" s="44">
        <f t="shared" ref="AR2899:AR2962" si="641">$AO2899*(100-$AQ2899)%</f>
        <v>0</v>
      </c>
      <c r="AS2899" s="44">
        <f t="shared" ref="AS2899:AS2962" si="642">$V2899+$AR2899</f>
        <v>1410480</v>
      </c>
      <c r="AT2899" s="44">
        <f t="shared" ref="AT2899:AT2962" si="643">IF($AM2899%*$AS2899,$AM2899%*$AS2899,0)</f>
        <v>1410480</v>
      </c>
      <c r="AU2899" s="46">
        <v>0</v>
      </c>
      <c r="AV2899" s="44">
        <f t="shared" si="637"/>
        <v>1410480</v>
      </c>
      <c r="AW2899" s="47" t="str">
        <f t="shared" si="638"/>
        <v>0.01</v>
      </c>
      <c r="AX2899" s="48"/>
      <c r="AY2899" s="48"/>
      <c r="AZ2899" s="49">
        <v>0</v>
      </c>
      <c r="BA2899" s="48"/>
      <c r="BB2899" s="48"/>
      <c r="BC2899" s="44">
        <f t="shared" si="639"/>
        <v>0</v>
      </c>
      <c r="BD2899" s="50">
        <v>1</v>
      </c>
      <c r="BE2899" s="51" t="e">
        <f>IF(AX2899=1,0,IF(AY2899=1,0,IF(BC2899&gt;#REF!,#REF!,IF(OR(AZ2899&gt;0,BD2899&gt;=0),BC2899+([1]สูตร2!H2887*(100%-AZ2899)-BC2899)*BD2899,[1]สูตร2!H2887*(100%-AZ2899)))))</f>
        <v>#REF!</v>
      </c>
      <c r="BF2899" s="31"/>
    </row>
    <row r="2900" spans="1:58" s="5" customFormat="1" ht="24" customHeight="1" x14ac:dyDescent="0.2">
      <c r="A2900" s="31">
        <v>954</v>
      </c>
      <c r="B2900" s="31" t="s">
        <v>65</v>
      </c>
      <c r="C2900" s="31">
        <v>1508</v>
      </c>
      <c r="D2900" s="31" t="s">
        <v>71</v>
      </c>
      <c r="E2900" s="31" t="s">
        <v>2221</v>
      </c>
      <c r="F2900" s="31"/>
      <c r="G2900" s="32" t="s">
        <v>2222</v>
      </c>
      <c r="H2900" s="31">
        <v>128</v>
      </c>
      <c r="I2900" s="31">
        <v>2372</v>
      </c>
      <c r="J2900" s="31" t="s">
        <v>2169</v>
      </c>
      <c r="K2900" s="31">
        <v>6</v>
      </c>
      <c r="L2900" s="31">
        <v>2</v>
      </c>
      <c r="M2900" s="31">
        <v>91</v>
      </c>
      <c r="N2900" s="33">
        <v>2691</v>
      </c>
      <c r="O2900" s="33"/>
      <c r="P2900" s="33"/>
      <c r="Q2900" s="33"/>
      <c r="R2900" s="33"/>
      <c r="S2900" s="34" t="str">
        <f t="shared" si="630"/>
        <v>1</v>
      </c>
      <c r="T2900" s="35">
        <f t="shared" si="631"/>
        <v>2691</v>
      </c>
      <c r="U2900" s="36">
        <f>INDEX([1]ราคาที่ดิน!$B:$G,MATCH($C2900,[1]ราคาที่ดิน!$A:$A,0),MATCH($B2900,[1]ราคาที่ดิน!$B$1:$G$1,0))</f>
        <v>180</v>
      </c>
      <c r="V2900" s="37">
        <f t="shared" si="640"/>
        <v>484380</v>
      </c>
      <c r="W2900" s="31"/>
      <c r="X2900" s="31"/>
      <c r="Y2900" s="31"/>
      <c r="Z2900" s="31"/>
      <c r="AA2900" s="31"/>
      <c r="AB2900" s="32"/>
      <c r="AC2900" s="38"/>
      <c r="AD2900" s="39"/>
      <c r="AE2900" s="39"/>
      <c r="AF2900" s="40" t="str">
        <f t="shared" si="632"/>
        <v/>
      </c>
      <c r="AG2900" s="41" t="str">
        <f t="shared" si="633"/>
        <v/>
      </c>
      <c r="AH2900" s="42"/>
      <c r="AI2900" s="42"/>
      <c r="AJ2900" s="42"/>
      <c r="AK2900" s="42"/>
      <c r="AL2900" s="31"/>
      <c r="AM2900" s="43" t="str">
        <f t="shared" si="634"/>
        <v>100</v>
      </c>
      <c r="AN2900" s="44">
        <f>INDEX([1]ราคาสิ่งปลูกสร้าง!$D$6:$CC$47,MATCH($AD2900,[1]ราคาสิ่งปลูกสร้าง!$B$6:$B$45,0),MATCH($C$7,[1]ราคาสิ่งปลูกสร้าง!$D$5:$CC$5,0))</f>
        <v>0</v>
      </c>
      <c r="AO2900" s="44">
        <f t="shared" si="635"/>
        <v>0</v>
      </c>
      <c r="AP2900" s="45">
        <f t="shared" si="636"/>
        <v>0</v>
      </c>
      <c r="AQ2900" s="40">
        <f>IF(AP2900=0,0,INDEX([1]ค่าเสื่อมสิ่งปลูกสร้าง!$A$5:$D$105,MATCH($AP2900,[1]ค่าเสื่อมสิ่งปลูกสร้าง!$A$5:$A$105,0),MATCH(AE2900,[1]ค่าเสื่อมสิ่งปลูกสร้าง!$A$3:$D$3)))</f>
        <v>0</v>
      </c>
      <c r="AR2900" s="44">
        <f t="shared" si="641"/>
        <v>0</v>
      </c>
      <c r="AS2900" s="44">
        <f t="shared" si="642"/>
        <v>484380</v>
      </c>
      <c r="AT2900" s="44">
        <f t="shared" si="643"/>
        <v>484380</v>
      </c>
      <c r="AU2900" s="46">
        <v>0</v>
      </c>
      <c r="AV2900" s="44">
        <f t="shared" si="637"/>
        <v>484380</v>
      </c>
      <c r="AW2900" s="47" t="str">
        <f t="shared" si="638"/>
        <v>0.01</v>
      </c>
      <c r="AX2900" s="48"/>
      <c r="AY2900" s="48"/>
      <c r="AZ2900" s="49">
        <v>0</v>
      </c>
      <c r="BA2900" s="48"/>
      <c r="BB2900" s="48"/>
      <c r="BC2900" s="44">
        <f t="shared" si="639"/>
        <v>0</v>
      </c>
      <c r="BD2900" s="50">
        <v>1</v>
      </c>
      <c r="BE2900" s="51" t="e">
        <f>IF(AX2900=1,0,IF(AY2900=1,0,IF(BC2900&gt;#REF!,#REF!,IF(OR(AZ2900&gt;0,BD2900&gt;=0),BC2900+([1]สูตร2!H2888*(100%-AZ2900)-BC2900)*BD2900,[1]สูตร2!H2888*(100%-AZ2900)))))</f>
        <v>#REF!</v>
      </c>
      <c r="BF2900" s="31"/>
    </row>
    <row r="2901" spans="1:58" s="5" customFormat="1" ht="24" customHeight="1" x14ac:dyDescent="0.2">
      <c r="A2901" s="31">
        <v>955</v>
      </c>
      <c r="B2901" s="31" t="s">
        <v>65</v>
      </c>
      <c r="C2901" s="31">
        <v>1510</v>
      </c>
      <c r="D2901" s="31" t="s">
        <v>66</v>
      </c>
      <c r="E2901" s="31" t="s">
        <v>2223</v>
      </c>
      <c r="F2901" s="31"/>
      <c r="G2901" s="32" t="s">
        <v>2222</v>
      </c>
      <c r="H2901" s="31">
        <v>130</v>
      </c>
      <c r="I2901" s="31">
        <v>2374</v>
      </c>
      <c r="J2901" s="31" t="s">
        <v>2169</v>
      </c>
      <c r="K2901" s="31">
        <v>5</v>
      </c>
      <c r="L2901" s="31">
        <v>1</v>
      </c>
      <c r="M2901" s="31">
        <v>36</v>
      </c>
      <c r="N2901" s="33">
        <v>2136</v>
      </c>
      <c r="O2901" s="33"/>
      <c r="P2901" s="33"/>
      <c r="Q2901" s="33"/>
      <c r="R2901" s="33"/>
      <c r="S2901" s="34" t="str">
        <f t="shared" si="630"/>
        <v>1</v>
      </c>
      <c r="T2901" s="35">
        <f t="shared" si="631"/>
        <v>2136</v>
      </c>
      <c r="U2901" s="36">
        <f>INDEX([1]ราคาที่ดิน!$B:$G,MATCH($C2901,[1]ราคาที่ดิน!$A:$A,0),MATCH($B2901,[1]ราคาที่ดิน!$B$1:$G$1,0))</f>
        <v>180</v>
      </c>
      <c r="V2901" s="37">
        <f t="shared" si="640"/>
        <v>384480</v>
      </c>
      <c r="W2901" s="31"/>
      <c r="X2901" s="31"/>
      <c r="Y2901" s="31"/>
      <c r="Z2901" s="31"/>
      <c r="AA2901" s="31"/>
      <c r="AB2901" s="32"/>
      <c r="AC2901" s="38"/>
      <c r="AD2901" s="39"/>
      <c r="AE2901" s="39"/>
      <c r="AF2901" s="40" t="str">
        <f t="shared" si="632"/>
        <v/>
      </c>
      <c r="AG2901" s="41" t="str">
        <f t="shared" si="633"/>
        <v/>
      </c>
      <c r="AH2901" s="42"/>
      <c r="AI2901" s="42"/>
      <c r="AJ2901" s="42"/>
      <c r="AK2901" s="42"/>
      <c r="AL2901" s="31"/>
      <c r="AM2901" s="43" t="str">
        <f t="shared" si="634"/>
        <v>100</v>
      </c>
      <c r="AN2901" s="44">
        <f>INDEX([1]ราคาสิ่งปลูกสร้าง!$D$6:$CC$47,MATCH($AD2901,[1]ราคาสิ่งปลูกสร้าง!$B$6:$B$45,0),MATCH($C$7,[1]ราคาสิ่งปลูกสร้าง!$D$5:$CC$5,0))</f>
        <v>0</v>
      </c>
      <c r="AO2901" s="44">
        <f t="shared" si="635"/>
        <v>0</v>
      </c>
      <c r="AP2901" s="45">
        <f t="shared" si="636"/>
        <v>0</v>
      </c>
      <c r="AQ2901" s="40">
        <f>IF(AP2901=0,0,INDEX([1]ค่าเสื่อมสิ่งปลูกสร้าง!$A$5:$D$105,MATCH($AP2901,[1]ค่าเสื่อมสิ่งปลูกสร้าง!$A$5:$A$105,0),MATCH(AE2901,[1]ค่าเสื่อมสิ่งปลูกสร้าง!$A$3:$D$3)))</f>
        <v>0</v>
      </c>
      <c r="AR2901" s="44">
        <f t="shared" si="641"/>
        <v>0</v>
      </c>
      <c r="AS2901" s="44">
        <f t="shared" si="642"/>
        <v>384480</v>
      </c>
      <c r="AT2901" s="44">
        <f t="shared" si="643"/>
        <v>384480</v>
      </c>
      <c r="AU2901" s="46">
        <v>0</v>
      </c>
      <c r="AV2901" s="44">
        <f t="shared" si="637"/>
        <v>384480</v>
      </c>
      <c r="AW2901" s="47" t="str">
        <f t="shared" si="638"/>
        <v>0.01</v>
      </c>
      <c r="AX2901" s="48"/>
      <c r="AY2901" s="48"/>
      <c r="AZ2901" s="49">
        <v>0</v>
      </c>
      <c r="BA2901" s="48"/>
      <c r="BB2901" s="48"/>
      <c r="BC2901" s="44">
        <f t="shared" si="639"/>
        <v>0</v>
      </c>
      <c r="BD2901" s="50">
        <v>1</v>
      </c>
      <c r="BE2901" s="51" t="e">
        <f>IF(AX2901=1,0,IF(AY2901=1,0,IF(BC2901&gt;#REF!,#REF!,IF(OR(AZ2901&gt;0,BD2901&gt;=0),BC2901+([1]สูตร2!H2889*(100%-AZ2901)-BC2901)*BD2901,[1]สูตร2!H2889*(100%-AZ2901)))))</f>
        <v>#REF!</v>
      </c>
      <c r="BF2901" s="31"/>
    </row>
    <row r="2902" spans="1:58" s="5" customFormat="1" ht="24" customHeight="1" x14ac:dyDescent="0.2">
      <c r="A2902" s="31"/>
      <c r="B2902" s="31" t="s">
        <v>432</v>
      </c>
      <c r="C2902" s="31">
        <v>2</v>
      </c>
      <c r="D2902" s="31" t="s">
        <v>66</v>
      </c>
      <c r="E2902" s="31" t="s">
        <v>2223</v>
      </c>
      <c r="F2902" s="31"/>
      <c r="G2902" s="32" t="s">
        <v>2222</v>
      </c>
      <c r="H2902" s="31" t="s">
        <v>104</v>
      </c>
      <c r="I2902" s="31" t="s">
        <v>104</v>
      </c>
      <c r="J2902" s="31" t="s">
        <v>2169</v>
      </c>
      <c r="K2902" s="31">
        <v>13</v>
      </c>
      <c r="L2902" s="31">
        <v>2</v>
      </c>
      <c r="M2902" s="31">
        <v>85</v>
      </c>
      <c r="N2902" s="33">
        <v>5485</v>
      </c>
      <c r="O2902" s="33"/>
      <c r="P2902" s="33"/>
      <c r="Q2902" s="33"/>
      <c r="R2902" s="33"/>
      <c r="S2902" s="34" t="str">
        <f t="shared" si="630"/>
        <v>1</v>
      </c>
      <c r="T2902" s="35">
        <f t="shared" si="631"/>
        <v>5485</v>
      </c>
      <c r="U2902" s="36" t="str">
        <f>INDEX([1]ราคาที่ดิน!$B:$G,MATCH($C2902,[1]ราคาที่ดิน!$A:$A,0),MATCH($B2902,[1]ราคาที่ดิน!$B$1:$G$1,0))</f>
        <v>150</v>
      </c>
      <c r="V2902" s="37">
        <f t="shared" si="640"/>
        <v>822750</v>
      </c>
      <c r="W2902" s="31"/>
      <c r="X2902" s="31"/>
      <c r="Y2902" s="31"/>
      <c r="Z2902" s="31"/>
      <c r="AA2902" s="31"/>
      <c r="AB2902" s="32"/>
      <c r="AC2902" s="38"/>
      <c r="AD2902" s="39"/>
      <c r="AE2902" s="39"/>
      <c r="AF2902" s="40" t="str">
        <f t="shared" si="632"/>
        <v/>
      </c>
      <c r="AG2902" s="41" t="str">
        <f t="shared" si="633"/>
        <v/>
      </c>
      <c r="AH2902" s="42"/>
      <c r="AI2902" s="42"/>
      <c r="AJ2902" s="42"/>
      <c r="AK2902" s="42"/>
      <c r="AL2902" s="31"/>
      <c r="AM2902" s="43" t="str">
        <f t="shared" si="634"/>
        <v>100</v>
      </c>
      <c r="AN2902" s="44">
        <f>INDEX([1]ราคาสิ่งปลูกสร้าง!$D$6:$CC$47,MATCH($AD2902,[1]ราคาสิ่งปลูกสร้าง!$B$6:$B$45,0),MATCH($C$7,[1]ราคาสิ่งปลูกสร้าง!$D$5:$CC$5,0))</f>
        <v>0</v>
      </c>
      <c r="AO2902" s="44">
        <f t="shared" si="635"/>
        <v>0</v>
      </c>
      <c r="AP2902" s="45">
        <f t="shared" si="636"/>
        <v>0</v>
      </c>
      <c r="AQ2902" s="40">
        <f>IF(AP2902=0,0,INDEX([1]ค่าเสื่อมสิ่งปลูกสร้าง!$A$5:$D$105,MATCH($AP2902,[1]ค่าเสื่อมสิ่งปลูกสร้าง!$A$5:$A$105,0),MATCH(AE2902,[1]ค่าเสื่อมสิ่งปลูกสร้าง!$A$3:$D$3)))</f>
        <v>0</v>
      </c>
      <c r="AR2902" s="44">
        <f t="shared" si="641"/>
        <v>0</v>
      </c>
      <c r="AS2902" s="44">
        <f t="shared" si="642"/>
        <v>822750</v>
      </c>
      <c r="AT2902" s="44">
        <f t="shared" si="643"/>
        <v>822750</v>
      </c>
      <c r="AU2902" s="46">
        <v>0</v>
      </c>
      <c r="AV2902" s="44">
        <f t="shared" si="637"/>
        <v>822750</v>
      </c>
      <c r="AW2902" s="47" t="str">
        <f t="shared" si="638"/>
        <v>0.01</v>
      </c>
      <c r="AX2902" s="48"/>
      <c r="AY2902" s="48"/>
      <c r="AZ2902" s="49">
        <v>0</v>
      </c>
      <c r="BA2902" s="48"/>
      <c r="BB2902" s="48"/>
      <c r="BC2902" s="44">
        <f t="shared" si="639"/>
        <v>0</v>
      </c>
      <c r="BD2902" s="50">
        <v>1</v>
      </c>
      <c r="BE2902" s="51" t="e">
        <f>IF(AX2902=1,0,IF(AY2902=1,0,IF(BC2902&gt;#REF!,#REF!,IF(OR(AZ2902&gt;0,BD2902&gt;=0),BC2902+([1]สูตร2!H2890*(100%-AZ2902)-BC2902)*BD2902,[1]สูตร2!H2890*(100%-AZ2902)))))</f>
        <v>#REF!</v>
      </c>
      <c r="BF2902" s="31"/>
    </row>
    <row r="2903" spans="1:58" s="5" customFormat="1" ht="24" customHeight="1" x14ac:dyDescent="0.2">
      <c r="A2903" s="31"/>
      <c r="B2903" s="31" t="s">
        <v>65</v>
      </c>
      <c r="C2903" s="31">
        <v>1510</v>
      </c>
      <c r="D2903" s="31" t="s">
        <v>66</v>
      </c>
      <c r="E2903" s="31" t="s">
        <v>2223</v>
      </c>
      <c r="F2903" s="31"/>
      <c r="G2903" s="32" t="s">
        <v>2222</v>
      </c>
      <c r="H2903" s="31">
        <v>130</v>
      </c>
      <c r="I2903" s="31">
        <v>2374</v>
      </c>
      <c r="J2903" s="31" t="s">
        <v>2169</v>
      </c>
      <c r="K2903" s="31">
        <v>5</v>
      </c>
      <c r="L2903" s="31">
        <v>1</v>
      </c>
      <c r="M2903" s="31">
        <v>36</v>
      </c>
      <c r="N2903" s="33">
        <v>2136</v>
      </c>
      <c r="O2903" s="33"/>
      <c r="P2903" s="33"/>
      <c r="Q2903" s="33"/>
      <c r="R2903" s="33"/>
      <c r="S2903" s="34" t="str">
        <f t="shared" si="630"/>
        <v>1</v>
      </c>
      <c r="T2903" s="35">
        <f t="shared" si="631"/>
        <v>2136</v>
      </c>
      <c r="U2903" s="36">
        <f>INDEX([1]ราคาที่ดิน!$B:$G,MATCH($C2903,[1]ราคาที่ดิน!$A:$A,0),MATCH($B2903,[1]ราคาที่ดิน!$B$1:$G$1,0))</f>
        <v>180</v>
      </c>
      <c r="V2903" s="37">
        <f t="shared" si="640"/>
        <v>384480</v>
      </c>
      <c r="W2903" s="31"/>
      <c r="X2903" s="31"/>
      <c r="Y2903" s="31"/>
      <c r="Z2903" s="31"/>
      <c r="AA2903" s="31"/>
      <c r="AB2903" s="32"/>
      <c r="AC2903" s="38"/>
      <c r="AD2903" s="39"/>
      <c r="AE2903" s="39"/>
      <c r="AF2903" s="40" t="str">
        <f t="shared" si="632"/>
        <v/>
      </c>
      <c r="AG2903" s="41" t="str">
        <f t="shared" si="633"/>
        <v/>
      </c>
      <c r="AH2903" s="42"/>
      <c r="AI2903" s="42"/>
      <c r="AJ2903" s="42"/>
      <c r="AK2903" s="42"/>
      <c r="AL2903" s="31"/>
      <c r="AM2903" s="43" t="str">
        <f t="shared" si="634"/>
        <v>100</v>
      </c>
      <c r="AN2903" s="44">
        <f>INDEX([1]ราคาสิ่งปลูกสร้าง!$D$6:$CC$47,MATCH($AD2903,[1]ราคาสิ่งปลูกสร้าง!$B$6:$B$45,0),MATCH($C$7,[1]ราคาสิ่งปลูกสร้าง!$D$5:$CC$5,0))</f>
        <v>0</v>
      </c>
      <c r="AO2903" s="44">
        <f t="shared" si="635"/>
        <v>0</v>
      </c>
      <c r="AP2903" s="45">
        <f t="shared" si="636"/>
        <v>0</v>
      </c>
      <c r="AQ2903" s="40">
        <f>IF(AP2903=0,0,INDEX([1]ค่าเสื่อมสิ่งปลูกสร้าง!$A$5:$D$105,MATCH($AP2903,[1]ค่าเสื่อมสิ่งปลูกสร้าง!$A$5:$A$105,0),MATCH(AE2903,[1]ค่าเสื่อมสิ่งปลูกสร้าง!$A$3:$D$3)))</f>
        <v>0</v>
      </c>
      <c r="AR2903" s="44">
        <f t="shared" si="641"/>
        <v>0</v>
      </c>
      <c r="AS2903" s="44">
        <f t="shared" si="642"/>
        <v>384480</v>
      </c>
      <c r="AT2903" s="44">
        <f t="shared" si="643"/>
        <v>384480</v>
      </c>
      <c r="AU2903" s="46">
        <v>0</v>
      </c>
      <c r="AV2903" s="44">
        <f t="shared" si="637"/>
        <v>384480</v>
      </c>
      <c r="AW2903" s="47" t="str">
        <f t="shared" si="638"/>
        <v>0.01</v>
      </c>
      <c r="AX2903" s="48"/>
      <c r="AY2903" s="48"/>
      <c r="AZ2903" s="49">
        <v>0</v>
      </c>
      <c r="BA2903" s="48"/>
      <c r="BB2903" s="48"/>
      <c r="BC2903" s="44">
        <f t="shared" si="639"/>
        <v>0</v>
      </c>
      <c r="BD2903" s="50">
        <v>1</v>
      </c>
      <c r="BE2903" s="51" t="e">
        <f>IF(AX2903=1,0,IF(AY2903=1,0,IF(BC2903&gt;#REF!,#REF!,IF(OR(AZ2903&gt;0,BD2903&gt;=0),BC2903+([1]สูตร2!H2891*(100%-AZ2903)-BC2903)*BD2903,[1]สูตร2!H2891*(100%-AZ2903)))))</f>
        <v>#REF!</v>
      </c>
      <c r="BF2903" s="31"/>
    </row>
    <row r="2904" spans="1:58" s="5" customFormat="1" ht="24" customHeight="1" x14ac:dyDescent="0.2">
      <c r="A2904" s="31"/>
      <c r="B2904" s="31" t="s">
        <v>65</v>
      </c>
      <c r="C2904" s="31">
        <v>13143</v>
      </c>
      <c r="D2904" s="31" t="s">
        <v>66</v>
      </c>
      <c r="E2904" s="31" t="s">
        <v>2223</v>
      </c>
      <c r="F2904" s="31"/>
      <c r="G2904" s="32" t="s">
        <v>2222</v>
      </c>
      <c r="H2904" s="31">
        <v>16</v>
      </c>
      <c r="I2904" s="31">
        <v>623</v>
      </c>
      <c r="J2904" s="31" t="s">
        <v>2169</v>
      </c>
      <c r="K2904" s="31">
        <v>0</v>
      </c>
      <c r="L2904" s="31">
        <v>0</v>
      </c>
      <c r="M2904" s="31">
        <v>50</v>
      </c>
      <c r="N2904" s="33"/>
      <c r="O2904" s="33">
        <v>50</v>
      </c>
      <c r="P2904" s="33"/>
      <c r="Q2904" s="33"/>
      <c r="R2904" s="33"/>
      <c r="S2904" s="34" t="str">
        <f t="shared" si="630"/>
        <v>2</v>
      </c>
      <c r="T2904" s="35">
        <f t="shared" si="631"/>
        <v>50</v>
      </c>
      <c r="U2904" s="36">
        <f>INDEX([1]ราคาที่ดิน!$B:$G,MATCH($C2904,[1]ราคาที่ดิน!$A:$A,0),MATCH($B2904,[1]ราคาที่ดิน!$B$1:$G$1,0))</f>
        <v>200</v>
      </c>
      <c r="V2904" s="37">
        <f t="shared" si="640"/>
        <v>10000</v>
      </c>
      <c r="W2904" s="31">
        <v>1</v>
      </c>
      <c r="X2904" s="31">
        <v>14</v>
      </c>
      <c r="Y2904" s="31" t="s">
        <v>66</v>
      </c>
      <c r="Z2904" s="31" t="s">
        <v>2224</v>
      </c>
      <c r="AA2904" s="31"/>
      <c r="AB2904" s="32" t="s">
        <v>2222</v>
      </c>
      <c r="AC2904" s="38"/>
      <c r="AD2904" s="39" t="s">
        <v>73</v>
      </c>
      <c r="AE2904" s="39" t="s">
        <v>94</v>
      </c>
      <c r="AF2904" s="40" t="str">
        <f t="shared" si="632"/>
        <v>2</v>
      </c>
      <c r="AG2904" s="41">
        <f t="shared" si="633"/>
        <v>98.75</v>
      </c>
      <c r="AH2904" s="42"/>
      <c r="AI2904" s="42">
        <v>98.75</v>
      </c>
      <c r="AJ2904" s="42"/>
      <c r="AK2904" s="42"/>
      <c r="AL2904" s="31">
        <v>1</v>
      </c>
      <c r="AM2904" s="43" t="str">
        <f t="shared" si="634"/>
        <v>100</v>
      </c>
      <c r="AN2904" s="44">
        <f>INDEX([1]ราคาสิ่งปลูกสร้าง!$D$6:$CC$47,MATCH($AD2904,[1]ราคาสิ่งปลูกสร้าง!$B$6:$B$45,0),MATCH($C$7,[1]ราคาสิ่งปลูกสร้าง!$D$5:$CC$5,0))</f>
        <v>6500</v>
      </c>
      <c r="AO2904" s="44">
        <f t="shared" si="635"/>
        <v>641875</v>
      </c>
      <c r="AP2904" s="45">
        <f t="shared" si="636"/>
        <v>1</v>
      </c>
      <c r="AQ2904" s="40">
        <f>IF(AP2904=0,0,INDEX([1]ค่าเสื่อมสิ่งปลูกสร้าง!$A$5:$D$105,MATCH($AP2904,[1]ค่าเสื่อมสิ่งปลูกสร้าง!$A$5:$A$105,0),MATCH(AE2904,[1]ค่าเสื่อมสิ่งปลูกสร้าง!$A$3:$D$3)))</f>
        <v>1</v>
      </c>
      <c r="AR2904" s="44">
        <f t="shared" si="641"/>
        <v>635456.25</v>
      </c>
      <c r="AS2904" s="44">
        <f t="shared" si="642"/>
        <v>645456.25</v>
      </c>
      <c r="AT2904" s="44">
        <f t="shared" si="643"/>
        <v>645456.25</v>
      </c>
      <c r="AU2904" s="46">
        <v>0</v>
      </c>
      <c r="AV2904" s="44">
        <f t="shared" si="637"/>
        <v>645456.25</v>
      </c>
      <c r="AW2904" s="47" t="str">
        <f t="shared" si="638"/>
        <v>0.02</v>
      </c>
      <c r="AX2904" s="48"/>
      <c r="AY2904" s="48"/>
      <c r="AZ2904" s="49">
        <v>0</v>
      </c>
      <c r="BA2904" s="48"/>
      <c r="BB2904" s="48"/>
      <c r="BC2904" s="44">
        <f t="shared" si="639"/>
        <v>0</v>
      </c>
      <c r="BD2904" s="50">
        <v>1</v>
      </c>
      <c r="BE2904" s="51" t="e">
        <f>IF(AX2904=1,0,IF(AY2904=1,0,IF(BC2904&gt;#REF!,#REF!,IF(OR(AZ2904&gt;0,BD2904&gt;=0),BC2904+([1]สูตร2!H2892*(100%-AZ2904)-BC2904)*BD2904,[1]สูตร2!H2892*(100%-AZ2904)))))</f>
        <v>#REF!</v>
      </c>
      <c r="BF2904" s="31"/>
    </row>
    <row r="2905" spans="1:58" s="5" customFormat="1" ht="24" customHeight="1" x14ac:dyDescent="0.2">
      <c r="A2905" s="31"/>
      <c r="B2905" s="31" t="s">
        <v>65</v>
      </c>
      <c r="C2905" s="31">
        <v>13143</v>
      </c>
      <c r="D2905" s="31" t="s">
        <v>66</v>
      </c>
      <c r="E2905" s="31" t="s">
        <v>2223</v>
      </c>
      <c r="F2905" s="31"/>
      <c r="G2905" s="32" t="s">
        <v>2222</v>
      </c>
      <c r="H2905" s="31">
        <v>16</v>
      </c>
      <c r="I2905" s="31">
        <v>623</v>
      </c>
      <c r="J2905" s="31" t="s">
        <v>2169</v>
      </c>
      <c r="K2905" s="31">
        <v>0</v>
      </c>
      <c r="L2905" s="31">
        <v>0</v>
      </c>
      <c r="M2905" s="31">
        <v>50</v>
      </c>
      <c r="N2905" s="33"/>
      <c r="O2905" s="33">
        <v>50</v>
      </c>
      <c r="P2905" s="33"/>
      <c r="Q2905" s="33"/>
      <c r="R2905" s="33"/>
      <c r="S2905" s="34" t="str">
        <f t="shared" si="630"/>
        <v>2</v>
      </c>
      <c r="T2905" s="35">
        <f t="shared" si="631"/>
        <v>50</v>
      </c>
      <c r="U2905" s="36">
        <f>INDEX([1]ราคาที่ดิน!$B:$G,MATCH($C2905,[1]ราคาที่ดิน!$A:$A,0),MATCH($B2905,[1]ราคาที่ดิน!$B$1:$G$1,0))</f>
        <v>200</v>
      </c>
      <c r="V2905" s="37">
        <f t="shared" si="640"/>
        <v>10000</v>
      </c>
      <c r="W2905" s="31">
        <v>2</v>
      </c>
      <c r="X2905" s="31">
        <v>14</v>
      </c>
      <c r="Y2905" s="31" t="s">
        <v>66</v>
      </c>
      <c r="Z2905" s="31" t="s">
        <v>2224</v>
      </c>
      <c r="AA2905" s="31"/>
      <c r="AB2905" s="32" t="s">
        <v>2222</v>
      </c>
      <c r="AC2905" s="38"/>
      <c r="AD2905" s="39" t="s">
        <v>75</v>
      </c>
      <c r="AE2905" s="39" t="s">
        <v>76</v>
      </c>
      <c r="AF2905" s="40" t="str">
        <f t="shared" si="632"/>
        <v>1</v>
      </c>
      <c r="AG2905" s="41">
        <f t="shared" si="633"/>
        <v>17.48</v>
      </c>
      <c r="AH2905" s="42">
        <v>17.48</v>
      </c>
      <c r="AI2905" s="42"/>
      <c r="AJ2905" s="42"/>
      <c r="AK2905" s="42"/>
      <c r="AL2905" s="31">
        <v>10</v>
      </c>
      <c r="AM2905" s="43" t="str">
        <f t="shared" si="634"/>
        <v>100</v>
      </c>
      <c r="AN2905" s="44">
        <f>INDEX([1]ราคาสิ่งปลูกสร้าง!$D$6:$CC$47,MATCH($AD2905,[1]ราคาสิ่งปลูกสร้าง!$B$6:$B$45,0),MATCH($C$7,[1]ราคาสิ่งปลูกสร้าง!$D$5:$CC$5,0))</f>
        <v>5400</v>
      </c>
      <c r="AO2905" s="44">
        <f t="shared" si="635"/>
        <v>94392</v>
      </c>
      <c r="AP2905" s="45">
        <f t="shared" si="636"/>
        <v>10</v>
      </c>
      <c r="AQ2905" s="40">
        <f>IF(AP2905=0,0,INDEX([1]ค่าเสื่อมสิ่งปลูกสร้าง!$A$5:$D$105,MATCH($AP2905,[1]ค่าเสื่อมสิ่งปลูกสร้าง!$A$5:$A$105,0),MATCH(AE2905,[1]ค่าเสื่อมสิ่งปลูกสร้าง!$A$3:$D$3)))</f>
        <v>40</v>
      </c>
      <c r="AR2905" s="44">
        <f t="shared" si="641"/>
        <v>56635.199999999997</v>
      </c>
      <c r="AS2905" s="44">
        <f t="shared" si="642"/>
        <v>66635.199999999997</v>
      </c>
      <c r="AT2905" s="44">
        <f t="shared" si="643"/>
        <v>66635.199999999997</v>
      </c>
      <c r="AU2905" s="46">
        <v>0</v>
      </c>
      <c r="AV2905" s="44">
        <f t="shared" si="637"/>
        <v>66635.199999999997</v>
      </c>
      <c r="AW2905" s="47" t="str">
        <f t="shared" si="638"/>
        <v>0.01</v>
      </c>
      <c r="AX2905" s="48"/>
      <c r="AY2905" s="48"/>
      <c r="AZ2905" s="49">
        <v>0</v>
      </c>
      <c r="BA2905" s="48"/>
      <c r="BB2905" s="48"/>
      <c r="BC2905" s="44">
        <f t="shared" si="639"/>
        <v>0</v>
      </c>
      <c r="BD2905" s="50">
        <v>1</v>
      </c>
      <c r="BE2905" s="51" t="e">
        <f>IF(AX2905=1,0,IF(AY2905=1,0,IF(BC2905&gt;#REF!,#REF!,IF(OR(AZ2905&gt;0,BD2905&gt;=0),BC2905+([1]สูตร2!H2893*(100%-AZ2905)-BC2905)*BD2905,[1]สูตร2!H2893*(100%-AZ2905)))))</f>
        <v>#REF!</v>
      </c>
      <c r="BF2905" s="31"/>
    </row>
    <row r="2906" spans="1:58" s="5" customFormat="1" ht="24" customHeight="1" x14ac:dyDescent="0.2">
      <c r="A2906" s="31"/>
      <c r="B2906" s="31" t="s">
        <v>65</v>
      </c>
      <c r="C2906" s="31">
        <v>13143</v>
      </c>
      <c r="D2906" s="31" t="s">
        <v>66</v>
      </c>
      <c r="E2906" s="31" t="s">
        <v>2223</v>
      </c>
      <c r="F2906" s="31"/>
      <c r="G2906" s="32" t="s">
        <v>2222</v>
      </c>
      <c r="H2906" s="31">
        <v>16</v>
      </c>
      <c r="I2906" s="31">
        <v>623</v>
      </c>
      <c r="J2906" s="31" t="s">
        <v>2169</v>
      </c>
      <c r="K2906" s="31">
        <v>0</v>
      </c>
      <c r="L2906" s="31">
        <v>0</v>
      </c>
      <c r="M2906" s="31">
        <v>48</v>
      </c>
      <c r="N2906" s="33"/>
      <c r="O2906" s="33">
        <v>48</v>
      </c>
      <c r="P2906" s="33"/>
      <c r="Q2906" s="33"/>
      <c r="R2906" s="33"/>
      <c r="S2906" s="34" t="str">
        <f t="shared" si="630"/>
        <v>2</v>
      </c>
      <c r="T2906" s="35">
        <f t="shared" si="631"/>
        <v>48</v>
      </c>
      <c r="U2906" s="36">
        <f>INDEX([1]ราคาที่ดิน!$B:$G,MATCH($C2906,[1]ราคาที่ดิน!$A:$A,0),MATCH($B2906,[1]ราคาที่ดิน!$B$1:$G$1,0))</f>
        <v>200</v>
      </c>
      <c r="V2906" s="37">
        <f t="shared" si="640"/>
        <v>9600</v>
      </c>
      <c r="W2906" s="31">
        <v>3</v>
      </c>
      <c r="X2906" s="31">
        <v>14</v>
      </c>
      <c r="Y2906" s="31" t="s">
        <v>66</v>
      </c>
      <c r="Z2906" s="31" t="s">
        <v>2224</v>
      </c>
      <c r="AA2906" s="31"/>
      <c r="AB2906" s="32" t="s">
        <v>2222</v>
      </c>
      <c r="AC2906" s="38"/>
      <c r="AD2906" s="39" t="s">
        <v>75</v>
      </c>
      <c r="AE2906" s="39" t="s">
        <v>76</v>
      </c>
      <c r="AF2906" s="40" t="str">
        <f t="shared" si="632"/>
        <v>1</v>
      </c>
      <c r="AG2906" s="41">
        <f t="shared" si="633"/>
        <v>37.130000000000003</v>
      </c>
      <c r="AH2906" s="42">
        <v>37.130000000000003</v>
      </c>
      <c r="AI2906" s="42"/>
      <c r="AJ2906" s="42"/>
      <c r="AK2906" s="42"/>
      <c r="AL2906" s="31">
        <v>1</v>
      </c>
      <c r="AM2906" s="43" t="str">
        <f t="shared" si="634"/>
        <v>100</v>
      </c>
      <c r="AN2906" s="44">
        <f>INDEX([1]ราคาสิ่งปลูกสร้าง!$D$6:$CC$47,MATCH($AD2906,[1]ราคาสิ่งปลูกสร้าง!$B$6:$B$45,0),MATCH($C$7,[1]ราคาสิ่งปลูกสร้าง!$D$5:$CC$5,0))</f>
        <v>5400</v>
      </c>
      <c r="AO2906" s="44">
        <f t="shared" si="635"/>
        <v>200502</v>
      </c>
      <c r="AP2906" s="45">
        <f t="shared" si="636"/>
        <v>1</v>
      </c>
      <c r="AQ2906" s="40">
        <f>IF(AP2906=0,0,INDEX([1]ค่าเสื่อมสิ่งปลูกสร้าง!$A$5:$D$105,MATCH($AP2906,[1]ค่าเสื่อมสิ่งปลูกสร้าง!$A$5:$A$105,0),MATCH(AE2906,[1]ค่าเสื่อมสิ่งปลูกสร้าง!$A$3:$D$3)))</f>
        <v>3</v>
      </c>
      <c r="AR2906" s="44">
        <f t="shared" si="641"/>
        <v>194486.94</v>
      </c>
      <c r="AS2906" s="44">
        <f t="shared" si="642"/>
        <v>204086.94</v>
      </c>
      <c r="AT2906" s="44">
        <f t="shared" si="643"/>
        <v>204086.94</v>
      </c>
      <c r="AU2906" s="46">
        <v>0</v>
      </c>
      <c r="AV2906" s="44">
        <f t="shared" si="637"/>
        <v>204086.94</v>
      </c>
      <c r="AW2906" s="47" t="str">
        <f t="shared" si="638"/>
        <v>0.01</v>
      </c>
      <c r="AX2906" s="48"/>
      <c r="AY2906" s="48"/>
      <c r="AZ2906" s="49">
        <v>0</v>
      </c>
      <c r="BA2906" s="48"/>
      <c r="BB2906" s="48"/>
      <c r="BC2906" s="44">
        <f t="shared" si="639"/>
        <v>0</v>
      </c>
      <c r="BD2906" s="50">
        <v>1</v>
      </c>
      <c r="BE2906" s="51" t="e">
        <f>IF(AX2906=1,0,IF(AY2906=1,0,IF(BC2906&gt;#REF!,#REF!,IF(OR(AZ2906&gt;0,BD2906&gt;=0),BC2906+([1]สูตร2!H2894*(100%-AZ2906)-BC2906)*BD2906,[1]สูตร2!H2894*(100%-AZ2906)))))</f>
        <v>#REF!</v>
      </c>
      <c r="BF2906" s="31"/>
    </row>
    <row r="2907" spans="1:58" s="5" customFormat="1" ht="24" customHeight="1" x14ac:dyDescent="0.2">
      <c r="A2907" s="31">
        <v>956</v>
      </c>
      <c r="B2907" s="31" t="s">
        <v>65</v>
      </c>
      <c r="C2907" s="31">
        <v>12173</v>
      </c>
      <c r="D2907" s="31" t="s">
        <v>71</v>
      </c>
      <c r="E2907" s="31" t="s">
        <v>2225</v>
      </c>
      <c r="F2907" s="31"/>
      <c r="G2907" s="32" t="s">
        <v>2226</v>
      </c>
      <c r="H2907" s="31">
        <v>45</v>
      </c>
      <c r="I2907" s="31">
        <v>-653</v>
      </c>
      <c r="J2907" s="31" t="s">
        <v>2169</v>
      </c>
      <c r="K2907" s="31">
        <v>0</v>
      </c>
      <c r="L2907" s="31">
        <v>1</v>
      </c>
      <c r="M2907" s="31">
        <v>0</v>
      </c>
      <c r="N2907" s="33"/>
      <c r="O2907" s="33">
        <v>100</v>
      </c>
      <c r="P2907" s="33"/>
      <c r="Q2907" s="33"/>
      <c r="R2907" s="33"/>
      <c r="S2907" s="34" t="str">
        <f t="shared" si="630"/>
        <v>2</v>
      </c>
      <c r="T2907" s="35">
        <f t="shared" si="631"/>
        <v>100</v>
      </c>
      <c r="U2907" s="36">
        <f>INDEX([1]ราคาที่ดิน!$B:$G,MATCH($C2907,[1]ราคาที่ดิน!$A:$A,0),MATCH($B2907,[1]ราคาที่ดิน!$B$1:$G$1,0))</f>
        <v>50</v>
      </c>
      <c r="V2907" s="37">
        <f t="shared" si="640"/>
        <v>5000</v>
      </c>
      <c r="W2907" s="31">
        <v>1</v>
      </c>
      <c r="X2907" s="31">
        <v>15</v>
      </c>
      <c r="Y2907" s="31" t="s">
        <v>66</v>
      </c>
      <c r="Z2907" s="31" t="s">
        <v>2227</v>
      </c>
      <c r="AA2907" s="31"/>
      <c r="AB2907" s="32" t="s">
        <v>2226</v>
      </c>
      <c r="AC2907" s="38"/>
      <c r="AD2907" s="39" t="s">
        <v>73</v>
      </c>
      <c r="AE2907" s="39" t="s">
        <v>74</v>
      </c>
      <c r="AF2907" s="40" t="str">
        <f t="shared" si="632"/>
        <v>2</v>
      </c>
      <c r="AG2907" s="41">
        <f t="shared" si="633"/>
        <v>100.8</v>
      </c>
      <c r="AH2907" s="42"/>
      <c r="AI2907" s="42">
        <v>100.8</v>
      </c>
      <c r="AJ2907" s="42"/>
      <c r="AK2907" s="42"/>
      <c r="AL2907" s="31">
        <v>20</v>
      </c>
      <c r="AM2907" s="43" t="str">
        <f t="shared" si="634"/>
        <v>100</v>
      </c>
      <c r="AN2907" s="44">
        <f>INDEX([1]ราคาสิ่งปลูกสร้าง!$D$6:$CC$47,MATCH($AD2907,[1]ราคาสิ่งปลูกสร้าง!$B$6:$B$45,0),MATCH($C$7,[1]ราคาสิ่งปลูกสร้าง!$D$5:$CC$5,0))</f>
        <v>6500</v>
      </c>
      <c r="AO2907" s="44">
        <f t="shared" si="635"/>
        <v>655200</v>
      </c>
      <c r="AP2907" s="45">
        <f t="shared" si="636"/>
        <v>20</v>
      </c>
      <c r="AQ2907" s="40">
        <f>IF(AP2907=0,0,INDEX([1]ค่าเสื่อมสิ่งปลูกสร้าง!$A$5:$D$105,MATCH($AP2907,[1]ค่าเสื่อมสิ่งปลูกสร้าง!$A$5:$A$105,0),MATCH(AE2907,[1]ค่าเสื่อมสิ่งปลูกสร้าง!$A$3:$D$3)))</f>
        <v>30</v>
      </c>
      <c r="AR2907" s="44">
        <f t="shared" si="641"/>
        <v>458640</v>
      </c>
      <c r="AS2907" s="44">
        <f t="shared" si="642"/>
        <v>463640</v>
      </c>
      <c r="AT2907" s="44">
        <f t="shared" si="643"/>
        <v>463640</v>
      </c>
      <c r="AU2907" s="46">
        <v>0</v>
      </c>
      <c r="AV2907" s="44">
        <f t="shared" si="637"/>
        <v>463640</v>
      </c>
      <c r="AW2907" s="47" t="str">
        <f t="shared" si="638"/>
        <v>0.02</v>
      </c>
      <c r="AX2907" s="48"/>
      <c r="AY2907" s="48"/>
      <c r="AZ2907" s="49">
        <v>0</v>
      </c>
      <c r="BA2907" s="48"/>
      <c r="BB2907" s="48"/>
      <c r="BC2907" s="44">
        <f t="shared" si="639"/>
        <v>0</v>
      </c>
      <c r="BD2907" s="50">
        <v>1</v>
      </c>
      <c r="BE2907" s="51" t="e">
        <f>IF(AX2907=1,0,IF(AY2907=1,0,IF(BC2907&gt;#REF!,#REF!,IF(OR(AZ2907&gt;0,BD2907&gt;=0),BC2907+([1]สูตร2!H2895*(100%-AZ2907)-BC2907)*BD2907,[1]สูตร2!H2895*(100%-AZ2907)))))</f>
        <v>#REF!</v>
      </c>
      <c r="BF2907" s="31"/>
    </row>
    <row r="2908" spans="1:58" s="5" customFormat="1" ht="24" customHeight="1" x14ac:dyDescent="0.2">
      <c r="A2908" s="31"/>
      <c r="B2908" s="31" t="s">
        <v>65</v>
      </c>
      <c r="C2908" s="31">
        <v>12173</v>
      </c>
      <c r="D2908" s="31" t="s">
        <v>71</v>
      </c>
      <c r="E2908" s="31" t="s">
        <v>2225</v>
      </c>
      <c r="F2908" s="31"/>
      <c r="G2908" s="32" t="s">
        <v>2226</v>
      </c>
      <c r="H2908" s="31">
        <v>45</v>
      </c>
      <c r="I2908" s="31">
        <v>-653</v>
      </c>
      <c r="J2908" s="31" t="s">
        <v>2169</v>
      </c>
      <c r="K2908" s="31">
        <v>0</v>
      </c>
      <c r="L2908" s="31">
        <v>1</v>
      </c>
      <c r="M2908" s="31">
        <v>0</v>
      </c>
      <c r="N2908" s="33"/>
      <c r="O2908" s="33">
        <v>100</v>
      </c>
      <c r="P2908" s="33"/>
      <c r="Q2908" s="33"/>
      <c r="R2908" s="33"/>
      <c r="S2908" s="34" t="str">
        <f t="shared" si="630"/>
        <v>2</v>
      </c>
      <c r="T2908" s="35">
        <f t="shared" si="631"/>
        <v>100</v>
      </c>
      <c r="U2908" s="36">
        <f>INDEX([1]ราคาที่ดิน!$B:$G,MATCH($C2908,[1]ราคาที่ดิน!$A:$A,0),MATCH($B2908,[1]ราคาที่ดิน!$B$1:$G$1,0))</f>
        <v>50</v>
      </c>
      <c r="V2908" s="37">
        <f t="shared" si="640"/>
        <v>5000</v>
      </c>
      <c r="W2908" s="31">
        <v>2</v>
      </c>
      <c r="X2908" s="31">
        <v>15</v>
      </c>
      <c r="Y2908" s="31" t="s">
        <v>66</v>
      </c>
      <c r="Z2908" s="31" t="s">
        <v>2227</v>
      </c>
      <c r="AA2908" s="31"/>
      <c r="AB2908" s="32" t="s">
        <v>2226</v>
      </c>
      <c r="AC2908" s="38"/>
      <c r="AD2908" s="39" t="s">
        <v>75</v>
      </c>
      <c r="AE2908" s="39" t="s">
        <v>76</v>
      </c>
      <c r="AF2908" s="40" t="str">
        <f t="shared" si="632"/>
        <v>1</v>
      </c>
      <c r="AG2908" s="41">
        <f t="shared" si="633"/>
        <v>12.8</v>
      </c>
      <c r="AH2908" s="42">
        <v>12.8</v>
      </c>
      <c r="AI2908" s="42"/>
      <c r="AJ2908" s="42"/>
      <c r="AK2908" s="42"/>
      <c r="AL2908" s="31">
        <v>26</v>
      </c>
      <c r="AM2908" s="43" t="str">
        <f t="shared" si="634"/>
        <v>100</v>
      </c>
      <c r="AN2908" s="44">
        <f>INDEX([1]ราคาสิ่งปลูกสร้าง!$D$6:$CC$47,MATCH($AD2908,[1]ราคาสิ่งปลูกสร้าง!$B$6:$B$45,0),MATCH($C$7,[1]ราคาสิ่งปลูกสร้าง!$D$5:$CC$5,0))</f>
        <v>5400</v>
      </c>
      <c r="AO2908" s="44">
        <f t="shared" si="635"/>
        <v>69120</v>
      </c>
      <c r="AP2908" s="45">
        <f t="shared" si="636"/>
        <v>26</v>
      </c>
      <c r="AQ2908" s="40">
        <f>IF(AP2908=0,0,INDEX([1]ค่าเสื่อมสิ่งปลูกสร้าง!$A$5:$D$105,MATCH($AP2908,[1]ค่าเสื่อมสิ่งปลูกสร้าง!$A$5:$A$105,0),MATCH(AE2908,[1]ค่าเสื่อมสิ่งปลูกสร้าง!$A$3:$D$3)))</f>
        <v>93</v>
      </c>
      <c r="AR2908" s="44">
        <f t="shared" si="641"/>
        <v>4838.4000000000005</v>
      </c>
      <c r="AS2908" s="44">
        <f t="shared" si="642"/>
        <v>9838.4000000000015</v>
      </c>
      <c r="AT2908" s="44">
        <f t="shared" si="643"/>
        <v>9838.4000000000015</v>
      </c>
      <c r="AU2908" s="46">
        <v>0</v>
      </c>
      <c r="AV2908" s="44">
        <f t="shared" si="637"/>
        <v>9838.4000000000015</v>
      </c>
      <c r="AW2908" s="47" t="str">
        <f t="shared" si="638"/>
        <v>0.01</v>
      </c>
      <c r="AX2908" s="48"/>
      <c r="AY2908" s="48"/>
      <c r="AZ2908" s="49">
        <v>0</v>
      </c>
      <c r="BA2908" s="48"/>
      <c r="BB2908" s="48"/>
      <c r="BC2908" s="44">
        <f t="shared" si="639"/>
        <v>0</v>
      </c>
      <c r="BD2908" s="50">
        <v>1</v>
      </c>
      <c r="BE2908" s="51" t="e">
        <f>IF(AX2908=1,0,IF(AY2908=1,0,IF(BC2908&gt;#REF!,#REF!,IF(OR(AZ2908&gt;0,BD2908&gt;=0),BC2908+([1]สูตร2!H2896*(100%-AZ2908)-BC2908)*BD2908,[1]สูตร2!H2896*(100%-AZ2908)))))</f>
        <v>#REF!</v>
      </c>
      <c r="BF2908" s="31"/>
    </row>
    <row r="2909" spans="1:58" s="5" customFormat="1" ht="24" customHeight="1" x14ac:dyDescent="0.2">
      <c r="A2909" s="31"/>
      <c r="B2909" s="31" t="s">
        <v>65</v>
      </c>
      <c r="C2909" s="31">
        <v>12173</v>
      </c>
      <c r="D2909" s="31" t="s">
        <v>71</v>
      </c>
      <c r="E2909" s="31" t="s">
        <v>2225</v>
      </c>
      <c r="F2909" s="31"/>
      <c r="G2909" s="32" t="s">
        <v>2226</v>
      </c>
      <c r="H2909" s="31">
        <v>45</v>
      </c>
      <c r="I2909" s="31">
        <v>-653</v>
      </c>
      <c r="J2909" s="31" t="s">
        <v>2169</v>
      </c>
      <c r="K2909" s="31">
        <v>0</v>
      </c>
      <c r="L2909" s="31">
        <v>0</v>
      </c>
      <c r="M2909" s="31">
        <v>50</v>
      </c>
      <c r="N2909" s="33"/>
      <c r="O2909" s="33">
        <v>50</v>
      </c>
      <c r="P2909" s="33"/>
      <c r="Q2909" s="33"/>
      <c r="R2909" s="33"/>
      <c r="S2909" s="34" t="str">
        <f t="shared" si="630"/>
        <v>2</v>
      </c>
      <c r="T2909" s="35">
        <f t="shared" si="631"/>
        <v>50</v>
      </c>
      <c r="U2909" s="36">
        <f>INDEX([1]ราคาที่ดิน!$B:$G,MATCH($C2909,[1]ราคาที่ดิน!$A:$A,0),MATCH($B2909,[1]ราคาที่ดิน!$B$1:$G$1,0))</f>
        <v>50</v>
      </c>
      <c r="V2909" s="37">
        <f t="shared" si="640"/>
        <v>2500</v>
      </c>
      <c r="W2909" s="31">
        <v>3</v>
      </c>
      <c r="X2909" s="31">
        <v>15</v>
      </c>
      <c r="Y2909" s="31" t="s">
        <v>66</v>
      </c>
      <c r="Z2909" s="31" t="s">
        <v>2227</v>
      </c>
      <c r="AA2909" s="31"/>
      <c r="AB2909" s="32" t="s">
        <v>2226</v>
      </c>
      <c r="AC2909" s="38"/>
      <c r="AD2909" s="39" t="s">
        <v>77</v>
      </c>
      <c r="AE2909" s="39" t="s">
        <v>76</v>
      </c>
      <c r="AF2909" s="40" t="str">
        <f t="shared" si="632"/>
        <v>1</v>
      </c>
      <c r="AG2909" s="41">
        <f t="shared" si="633"/>
        <v>24</v>
      </c>
      <c r="AH2909" s="42">
        <v>24</v>
      </c>
      <c r="AI2909" s="42"/>
      <c r="AJ2909" s="42"/>
      <c r="AK2909" s="42"/>
      <c r="AL2909" s="31">
        <v>1</v>
      </c>
      <c r="AM2909" s="43" t="str">
        <f t="shared" si="634"/>
        <v>100</v>
      </c>
      <c r="AN2909" s="44">
        <f>INDEX([1]ราคาสิ่งปลูกสร้าง!$D$6:$CC$47,MATCH($AD2909,[1]ราคาสิ่งปลูกสร้าง!$B$6:$B$45,0),MATCH($C$7,[1]ราคาสิ่งปลูกสร้าง!$D$5:$CC$5,0))</f>
        <v>2050</v>
      </c>
      <c r="AO2909" s="44">
        <f t="shared" si="635"/>
        <v>49200</v>
      </c>
      <c r="AP2909" s="45">
        <f t="shared" si="636"/>
        <v>1</v>
      </c>
      <c r="AQ2909" s="40">
        <f>IF(AP2909=0,0,INDEX([1]ค่าเสื่อมสิ่งปลูกสร้าง!$A$5:$D$105,MATCH($AP2909,[1]ค่าเสื่อมสิ่งปลูกสร้าง!$A$5:$A$105,0),MATCH(AE2909,[1]ค่าเสื่อมสิ่งปลูกสร้าง!$A$3:$D$3)))</f>
        <v>3</v>
      </c>
      <c r="AR2909" s="44">
        <f t="shared" si="641"/>
        <v>47724</v>
      </c>
      <c r="AS2909" s="44">
        <f t="shared" si="642"/>
        <v>50224</v>
      </c>
      <c r="AT2909" s="44">
        <f t="shared" si="643"/>
        <v>50224</v>
      </c>
      <c r="AU2909" s="46">
        <v>0</v>
      </c>
      <c r="AV2909" s="44">
        <f t="shared" si="637"/>
        <v>50224</v>
      </c>
      <c r="AW2909" s="47" t="str">
        <f t="shared" si="638"/>
        <v>0.01</v>
      </c>
      <c r="AX2909" s="48"/>
      <c r="AY2909" s="48"/>
      <c r="AZ2909" s="49">
        <v>0</v>
      </c>
      <c r="BA2909" s="48"/>
      <c r="BB2909" s="48"/>
      <c r="BC2909" s="44">
        <f t="shared" si="639"/>
        <v>0</v>
      </c>
      <c r="BD2909" s="50">
        <v>1</v>
      </c>
      <c r="BE2909" s="51" t="e">
        <f>IF(AX2909=1,0,IF(AY2909=1,0,IF(BC2909&gt;#REF!,#REF!,IF(OR(AZ2909&gt;0,BD2909&gt;=0),BC2909+([1]สูตร2!H2897*(100%-AZ2909)-BC2909)*BD2909,[1]สูตร2!H2897*(100%-AZ2909)))))</f>
        <v>#REF!</v>
      </c>
      <c r="BF2909" s="31"/>
    </row>
    <row r="2910" spans="1:58" s="5" customFormat="1" ht="24" customHeight="1" x14ac:dyDescent="0.2">
      <c r="A2910" s="31"/>
      <c r="B2910" s="31" t="s">
        <v>65</v>
      </c>
      <c r="C2910" s="31">
        <v>12173</v>
      </c>
      <c r="D2910" s="31" t="s">
        <v>71</v>
      </c>
      <c r="E2910" s="31" t="s">
        <v>2225</v>
      </c>
      <c r="F2910" s="31"/>
      <c r="G2910" s="32" t="s">
        <v>2226</v>
      </c>
      <c r="H2910" s="31">
        <v>45</v>
      </c>
      <c r="I2910" s="31">
        <v>-653</v>
      </c>
      <c r="J2910" s="31" t="s">
        <v>2169</v>
      </c>
      <c r="K2910" s="31">
        <v>0</v>
      </c>
      <c r="L2910" s="31">
        <v>0</v>
      </c>
      <c r="M2910" s="31">
        <v>50</v>
      </c>
      <c r="N2910" s="33"/>
      <c r="O2910" s="33">
        <v>50</v>
      </c>
      <c r="P2910" s="33"/>
      <c r="Q2910" s="33"/>
      <c r="R2910" s="33"/>
      <c r="S2910" s="34" t="str">
        <f t="shared" si="630"/>
        <v>2</v>
      </c>
      <c r="T2910" s="35">
        <f t="shared" si="631"/>
        <v>50</v>
      </c>
      <c r="U2910" s="36">
        <f>INDEX([1]ราคาที่ดิน!$B:$G,MATCH($C2910,[1]ราคาที่ดิน!$A:$A,0),MATCH($B2910,[1]ราคาที่ดิน!$B$1:$G$1,0))</f>
        <v>50</v>
      </c>
      <c r="V2910" s="37">
        <f t="shared" si="640"/>
        <v>2500</v>
      </c>
      <c r="W2910" s="31">
        <v>4</v>
      </c>
      <c r="X2910" s="31">
        <v>15</v>
      </c>
      <c r="Y2910" s="31" t="s">
        <v>66</v>
      </c>
      <c r="Z2910" s="31" t="s">
        <v>2227</v>
      </c>
      <c r="AA2910" s="31"/>
      <c r="AB2910" s="32" t="s">
        <v>2226</v>
      </c>
      <c r="AC2910" s="38"/>
      <c r="AD2910" s="39" t="s">
        <v>75</v>
      </c>
      <c r="AE2910" s="39" t="s">
        <v>76</v>
      </c>
      <c r="AF2910" s="40" t="str">
        <f t="shared" si="632"/>
        <v>1</v>
      </c>
      <c r="AG2910" s="41">
        <f t="shared" si="633"/>
        <v>32</v>
      </c>
      <c r="AH2910" s="42">
        <v>32</v>
      </c>
      <c r="AI2910" s="42"/>
      <c r="AJ2910" s="42"/>
      <c r="AK2910" s="42"/>
      <c r="AL2910" s="31">
        <v>15</v>
      </c>
      <c r="AM2910" s="43" t="str">
        <f t="shared" si="634"/>
        <v>100</v>
      </c>
      <c r="AN2910" s="44">
        <f>INDEX([1]ราคาสิ่งปลูกสร้าง!$D$6:$CC$47,MATCH($AD2910,[1]ราคาสิ่งปลูกสร้าง!$B$6:$B$45,0),MATCH($C$7,[1]ราคาสิ่งปลูกสร้าง!$D$5:$CC$5,0))</f>
        <v>5400</v>
      </c>
      <c r="AO2910" s="44">
        <f t="shared" si="635"/>
        <v>172800</v>
      </c>
      <c r="AP2910" s="45">
        <f t="shared" si="636"/>
        <v>15</v>
      </c>
      <c r="AQ2910" s="40">
        <f>IF(AP2910=0,0,INDEX([1]ค่าเสื่อมสิ่งปลูกสร้าง!$A$5:$D$105,MATCH($AP2910,[1]ค่าเสื่อมสิ่งปลูกสร้าง!$A$5:$A$105,0),MATCH(AE2910,[1]ค่าเสื่อมสิ่งปลูกสร้าง!$A$3:$D$3)))</f>
        <v>65</v>
      </c>
      <c r="AR2910" s="44">
        <f t="shared" si="641"/>
        <v>60479.999999999993</v>
      </c>
      <c r="AS2910" s="44">
        <f t="shared" si="642"/>
        <v>62979.999999999993</v>
      </c>
      <c r="AT2910" s="44">
        <f t="shared" si="643"/>
        <v>62979.999999999993</v>
      </c>
      <c r="AU2910" s="46">
        <v>0</v>
      </c>
      <c r="AV2910" s="44">
        <f t="shared" si="637"/>
        <v>62979.999999999993</v>
      </c>
      <c r="AW2910" s="47" t="str">
        <f t="shared" si="638"/>
        <v>0.01</v>
      </c>
      <c r="AX2910" s="48"/>
      <c r="AY2910" s="48"/>
      <c r="AZ2910" s="49">
        <v>0</v>
      </c>
      <c r="BA2910" s="48"/>
      <c r="BB2910" s="48"/>
      <c r="BC2910" s="44">
        <f t="shared" si="639"/>
        <v>0</v>
      </c>
      <c r="BD2910" s="50">
        <v>1</v>
      </c>
      <c r="BE2910" s="51" t="e">
        <f>IF(AX2910=1,0,IF(AY2910=1,0,IF(BC2910&gt;#REF!,#REF!,IF(OR(AZ2910&gt;0,BD2910&gt;=0),BC2910+([1]สูตร2!H2898*(100%-AZ2910)-BC2910)*BD2910,[1]สูตร2!H2898*(100%-AZ2910)))))</f>
        <v>#REF!</v>
      </c>
      <c r="BF2910" s="31"/>
    </row>
    <row r="2911" spans="1:58" s="5" customFormat="1" ht="24" customHeight="1" x14ac:dyDescent="0.2">
      <c r="A2911" s="31">
        <v>957</v>
      </c>
      <c r="B2911" s="31" t="s">
        <v>65</v>
      </c>
      <c r="C2911" s="31">
        <v>13147</v>
      </c>
      <c r="D2911" s="31" t="s">
        <v>66</v>
      </c>
      <c r="E2911" s="31" t="s">
        <v>2228</v>
      </c>
      <c r="F2911" s="31"/>
      <c r="G2911" s="32" t="s">
        <v>2229</v>
      </c>
      <c r="H2911" s="31">
        <v>20</v>
      </c>
      <c r="I2911" s="31">
        <v>-627</v>
      </c>
      <c r="J2911" s="31" t="s">
        <v>2169</v>
      </c>
      <c r="K2911" s="31">
        <v>1</v>
      </c>
      <c r="L2911" s="31">
        <v>0</v>
      </c>
      <c r="M2911" s="31">
        <v>0</v>
      </c>
      <c r="N2911" s="33">
        <v>400</v>
      </c>
      <c r="O2911" s="33"/>
      <c r="P2911" s="33"/>
      <c r="Q2911" s="33"/>
      <c r="R2911" s="33"/>
      <c r="S2911" s="34" t="str">
        <f t="shared" si="630"/>
        <v>1</v>
      </c>
      <c r="T2911" s="35">
        <f t="shared" si="631"/>
        <v>400</v>
      </c>
      <c r="U2911" s="36">
        <f>INDEX([1]ราคาที่ดิน!$B:$G,MATCH($C2911,[1]ราคาที่ดิน!$A:$A,0),MATCH($B2911,[1]ราคาที่ดิน!$B$1:$G$1,0))</f>
        <v>200</v>
      </c>
      <c r="V2911" s="37">
        <f t="shared" si="640"/>
        <v>80000</v>
      </c>
      <c r="W2911" s="31"/>
      <c r="X2911" s="31"/>
      <c r="Y2911" s="31"/>
      <c r="Z2911" s="31"/>
      <c r="AA2911" s="31"/>
      <c r="AB2911" s="32"/>
      <c r="AC2911" s="38"/>
      <c r="AD2911" s="39"/>
      <c r="AE2911" s="39"/>
      <c r="AF2911" s="40" t="str">
        <f t="shared" si="632"/>
        <v/>
      </c>
      <c r="AG2911" s="41" t="str">
        <f t="shared" si="633"/>
        <v/>
      </c>
      <c r="AH2911" s="42"/>
      <c r="AI2911" s="42"/>
      <c r="AJ2911" s="42"/>
      <c r="AK2911" s="42"/>
      <c r="AL2911" s="31"/>
      <c r="AM2911" s="43" t="str">
        <f t="shared" si="634"/>
        <v>100</v>
      </c>
      <c r="AN2911" s="44">
        <f>INDEX([1]ราคาสิ่งปลูกสร้าง!$D$6:$CC$47,MATCH($AD2911,[1]ราคาสิ่งปลูกสร้าง!$B$6:$B$45,0),MATCH($C$7,[1]ราคาสิ่งปลูกสร้าง!$D$5:$CC$5,0))</f>
        <v>0</v>
      </c>
      <c r="AO2911" s="44">
        <f t="shared" si="635"/>
        <v>0</v>
      </c>
      <c r="AP2911" s="45">
        <f t="shared" si="636"/>
        <v>0</v>
      </c>
      <c r="AQ2911" s="40">
        <f>IF(AP2911=0,0,INDEX([1]ค่าเสื่อมสิ่งปลูกสร้าง!$A$5:$D$105,MATCH($AP2911,[1]ค่าเสื่อมสิ่งปลูกสร้าง!$A$5:$A$105,0),MATCH(AE2911,[1]ค่าเสื่อมสิ่งปลูกสร้าง!$A$3:$D$3)))</f>
        <v>0</v>
      </c>
      <c r="AR2911" s="44">
        <f t="shared" si="641"/>
        <v>0</v>
      </c>
      <c r="AS2911" s="44">
        <f t="shared" si="642"/>
        <v>80000</v>
      </c>
      <c r="AT2911" s="44">
        <f t="shared" si="643"/>
        <v>80000</v>
      </c>
      <c r="AU2911" s="46">
        <v>0</v>
      </c>
      <c r="AV2911" s="44">
        <f t="shared" si="637"/>
        <v>80000</v>
      </c>
      <c r="AW2911" s="47" t="str">
        <f t="shared" si="638"/>
        <v>0.01</v>
      </c>
      <c r="AX2911" s="48"/>
      <c r="AY2911" s="48"/>
      <c r="AZ2911" s="49">
        <v>0</v>
      </c>
      <c r="BA2911" s="48"/>
      <c r="BB2911" s="48"/>
      <c r="BC2911" s="44">
        <f t="shared" si="639"/>
        <v>0</v>
      </c>
      <c r="BD2911" s="50">
        <v>1</v>
      </c>
      <c r="BE2911" s="51" t="e">
        <f>IF(AX2911=1,0,IF(AY2911=1,0,IF(BC2911&gt;#REF!,#REF!,IF(OR(AZ2911&gt;0,BD2911&gt;=0),BC2911+([1]สูตร2!H2899*(100%-AZ2911)-BC2911)*BD2911,[1]สูตร2!H2899*(100%-AZ2911)))))</f>
        <v>#REF!</v>
      </c>
      <c r="BF2911" s="31"/>
    </row>
    <row r="2912" spans="1:58" s="5" customFormat="1" ht="24" customHeight="1" x14ac:dyDescent="0.2">
      <c r="A2912" s="31"/>
      <c r="B2912" s="31" t="s">
        <v>65</v>
      </c>
      <c r="C2912" s="31">
        <v>13147</v>
      </c>
      <c r="D2912" s="31" t="s">
        <v>66</v>
      </c>
      <c r="E2912" s="31" t="s">
        <v>2228</v>
      </c>
      <c r="F2912" s="31"/>
      <c r="G2912" s="32" t="s">
        <v>2229</v>
      </c>
      <c r="H2912" s="31">
        <v>20</v>
      </c>
      <c r="I2912" s="31">
        <v>-627</v>
      </c>
      <c r="J2912" s="31" t="s">
        <v>2169</v>
      </c>
      <c r="K2912" s="31">
        <v>0</v>
      </c>
      <c r="L2912" s="31">
        <v>0</v>
      </c>
      <c r="M2912" s="31">
        <v>30</v>
      </c>
      <c r="N2912" s="33"/>
      <c r="O2912" s="33">
        <v>30</v>
      </c>
      <c r="P2912" s="33"/>
      <c r="Q2912" s="33"/>
      <c r="R2912" s="33"/>
      <c r="S2912" s="34" t="str">
        <f t="shared" si="630"/>
        <v>2</v>
      </c>
      <c r="T2912" s="35">
        <f t="shared" si="631"/>
        <v>30</v>
      </c>
      <c r="U2912" s="36">
        <f>INDEX([1]ราคาที่ดิน!$B:$G,MATCH($C2912,[1]ราคาที่ดิน!$A:$A,0),MATCH($B2912,[1]ราคาที่ดิน!$B$1:$G$1,0))</f>
        <v>200</v>
      </c>
      <c r="V2912" s="37">
        <f t="shared" si="640"/>
        <v>6000</v>
      </c>
      <c r="W2912" s="31">
        <v>1</v>
      </c>
      <c r="X2912" s="31">
        <v>16</v>
      </c>
      <c r="Y2912" s="31" t="s">
        <v>71</v>
      </c>
      <c r="Z2912" s="31" t="s">
        <v>2230</v>
      </c>
      <c r="AA2912" s="31"/>
      <c r="AB2912" s="32" t="s">
        <v>2229</v>
      </c>
      <c r="AC2912" s="38"/>
      <c r="AD2912" s="39" t="s">
        <v>73</v>
      </c>
      <c r="AE2912" s="39" t="s">
        <v>94</v>
      </c>
      <c r="AF2912" s="40" t="str">
        <f t="shared" si="632"/>
        <v>2</v>
      </c>
      <c r="AG2912" s="41">
        <f t="shared" si="633"/>
        <v>123.19</v>
      </c>
      <c r="AH2912" s="42"/>
      <c r="AI2912" s="42">
        <v>123.19</v>
      </c>
      <c r="AJ2912" s="42"/>
      <c r="AK2912" s="42"/>
      <c r="AL2912" s="31">
        <v>31</v>
      </c>
      <c r="AM2912" s="43" t="str">
        <f t="shared" si="634"/>
        <v>100</v>
      </c>
      <c r="AN2912" s="44">
        <f>INDEX([1]ราคาสิ่งปลูกสร้าง!$D$6:$CC$47,MATCH($AD2912,[1]ราคาสิ่งปลูกสร้าง!$B$6:$B$45,0),MATCH($C$7,[1]ราคาสิ่งปลูกสร้าง!$D$5:$CC$5,0))</f>
        <v>6500</v>
      </c>
      <c r="AO2912" s="44">
        <f t="shared" si="635"/>
        <v>800735</v>
      </c>
      <c r="AP2912" s="45">
        <f t="shared" si="636"/>
        <v>31</v>
      </c>
      <c r="AQ2912" s="40">
        <f>IF(AP2912=0,0,INDEX([1]ค่าเสื่อมสิ่งปลูกสร้าง!$A$5:$D$105,MATCH($AP2912,[1]ค่าเสื่อมสิ่งปลูกสร้าง!$A$5:$A$105,0),MATCH(AE2912,[1]ค่าเสื่อมสิ่งปลูกสร้าง!$A$3:$D$3)))</f>
        <v>52</v>
      </c>
      <c r="AR2912" s="44">
        <f t="shared" si="641"/>
        <v>384352.8</v>
      </c>
      <c r="AS2912" s="44">
        <f t="shared" si="642"/>
        <v>390352.8</v>
      </c>
      <c r="AT2912" s="44">
        <f t="shared" si="643"/>
        <v>390352.8</v>
      </c>
      <c r="AU2912" s="46">
        <v>0</v>
      </c>
      <c r="AV2912" s="44">
        <f t="shared" si="637"/>
        <v>390352.8</v>
      </c>
      <c r="AW2912" s="47" t="str">
        <f t="shared" si="638"/>
        <v>0.02</v>
      </c>
      <c r="AX2912" s="48"/>
      <c r="AY2912" s="48"/>
      <c r="AZ2912" s="49">
        <v>0</v>
      </c>
      <c r="BA2912" s="48"/>
      <c r="BB2912" s="48"/>
      <c r="BC2912" s="44">
        <f t="shared" si="639"/>
        <v>0</v>
      </c>
      <c r="BD2912" s="50">
        <v>1</v>
      </c>
      <c r="BE2912" s="51" t="e">
        <f>IF(AX2912=1,0,IF(AY2912=1,0,IF(BC2912&gt;#REF!,#REF!,IF(OR(AZ2912&gt;0,BD2912&gt;=0),BC2912+([1]สูตร2!H2900*(100%-AZ2912)-BC2912)*BD2912,[1]สูตร2!H2900*(100%-AZ2912)))))</f>
        <v>#REF!</v>
      </c>
      <c r="BF2912" s="31"/>
    </row>
    <row r="2913" spans="1:58" s="5" customFormat="1" ht="24" customHeight="1" x14ac:dyDescent="0.2">
      <c r="A2913" s="31"/>
      <c r="B2913" s="31" t="s">
        <v>65</v>
      </c>
      <c r="C2913" s="31">
        <v>13147</v>
      </c>
      <c r="D2913" s="31" t="s">
        <v>66</v>
      </c>
      <c r="E2913" s="31" t="s">
        <v>2228</v>
      </c>
      <c r="F2913" s="31"/>
      <c r="G2913" s="32" t="s">
        <v>2229</v>
      </c>
      <c r="H2913" s="31">
        <v>20</v>
      </c>
      <c r="I2913" s="31">
        <v>-627</v>
      </c>
      <c r="J2913" s="31" t="s">
        <v>2169</v>
      </c>
      <c r="K2913" s="31">
        <v>0</v>
      </c>
      <c r="L2913" s="31">
        <v>0</v>
      </c>
      <c r="M2913" s="31">
        <v>28</v>
      </c>
      <c r="N2913" s="33"/>
      <c r="O2913" s="33">
        <v>28</v>
      </c>
      <c r="P2913" s="33"/>
      <c r="Q2913" s="33"/>
      <c r="R2913" s="33"/>
      <c r="S2913" s="34" t="str">
        <f t="shared" si="630"/>
        <v>2</v>
      </c>
      <c r="T2913" s="35">
        <f t="shared" si="631"/>
        <v>28</v>
      </c>
      <c r="U2913" s="36">
        <f>INDEX([1]ราคาที่ดิน!$B:$G,MATCH($C2913,[1]ราคาที่ดิน!$A:$A,0),MATCH($B2913,[1]ราคาที่ดิน!$B$1:$G$1,0))</f>
        <v>200</v>
      </c>
      <c r="V2913" s="37">
        <f t="shared" si="640"/>
        <v>5600</v>
      </c>
      <c r="W2913" s="31">
        <v>2</v>
      </c>
      <c r="X2913" s="31">
        <v>16</v>
      </c>
      <c r="Y2913" s="31" t="s">
        <v>71</v>
      </c>
      <c r="Z2913" s="31" t="s">
        <v>2230</v>
      </c>
      <c r="AA2913" s="31"/>
      <c r="AB2913" s="32" t="s">
        <v>2229</v>
      </c>
      <c r="AC2913" s="38"/>
      <c r="AD2913" s="39" t="s">
        <v>77</v>
      </c>
      <c r="AE2913" s="39" t="s">
        <v>76</v>
      </c>
      <c r="AF2913" s="40" t="str">
        <f t="shared" si="632"/>
        <v>1</v>
      </c>
      <c r="AG2913" s="41">
        <f t="shared" si="633"/>
        <v>36</v>
      </c>
      <c r="AH2913" s="42">
        <v>36</v>
      </c>
      <c r="AI2913" s="42"/>
      <c r="AJ2913" s="42"/>
      <c r="AK2913" s="42"/>
      <c r="AL2913" s="31">
        <v>1</v>
      </c>
      <c r="AM2913" s="43" t="str">
        <f t="shared" si="634"/>
        <v>100</v>
      </c>
      <c r="AN2913" s="44">
        <f>INDEX([1]ราคาสิ่งปลูกสร้าง!$D$6:$CC$47,MATCH($AD2913,[1]ราคาสิ่งปลูกสร้าง!$B$6:$B$45,0),MATCH($C$7,[1]ราคาสิ่งปลูกสร้าง!$D$5:$CC$5,0))</f>
        <v>2050</v>
      </c>
      <c r="AO2913" s="44">
        <f t="shared" si="635"/>
        <v>73800</v>
      </c>
      <c r="AP2913" s="45">
        <f t="shared" si="636"/>
        <v>1</v>
      </c>
      <c r="AQ2913" s="40">
        <f>IF(AP2913=0,0,INDEX([1]ค่าเสื่อมสิ่งปลูกสร้าง!$A$5:$D$105,MATCH($AP2913,[1]ค่าเสื่อมสิ่งปลูกสร้าง!$A$5:$A$105,0),MATCH(AE2913,[1]ค่าเสื่อมสิ่งปลูกสร้าง!$A$3:$D$3)))</f>
        <v>3</v>
      </c>
      <c r="AR2913" s="44">
        <f t="shared" si="641"/>
        <v>71586</v>
      </c>
      <c r="AS2913" s="44">
        <f t="shared" si="642"/>
        <v>77186</v>
      </c>
      <c r="AT2913" s="44">
        <f t="shared" si="643"/>
        <v>77186</v>
      </c>
      <c r="AU2913" s="46">
        <v>0</v>
      </c>
      <c r="AV2913" s="44">
        <f t="shared" si="637"/>
        <v>77186</v>
      </c>
      <c r="AW2913" s="47" t="str">
        <f t="shared" si="638"/>
        <v>0.01</v>
      </c>
      <c r="AX2913" s="48"/>
      <c r="AY2913" s="48"/>
      <c r="AZ2913" s="49">
        <v>0</v>
      </c>
      <c r="BA2913" s="48"/>
      <c r="BB2913" s="48"/>
      <c r="BC2913" s="44">
        <f t="shared" si="639"/>
        <v>0</v>
      </c>
      <c r="BD2913" s="50">
        <v>1</v>
      </c>
      <c r="BE2913" s="51" t="e">
        <f>IF(AX2913=1,0,IF(AY2913=1,0,IF(BC2913&gt;#REF!,#REF!,IF(OR(AZ2913&gt;0,BD2913&gt;=0),BC2913+([1]สูตร2!H2901*(100%-AZ2913)-BC2913)*BD2913,[1]สูตร2!H2901*(100%-AZ2913)))))</f>
        <v>#REF!</v>
      </c>
      <c r="BF2913" s="31"/>
    </row>
    <row r="2914" spans="1:58" s="5" customFormat="1" ht="24" customHeight="1" x14ac:dyDescent="0.2">
      <c r="A2914" s="31"/>
      <c r="B2914" s="31" t="s">
        <v>65</v>
      </c>
      <c r="C2914" s="31">
        <v>13147</v>
      </c>
      <c r="D2914" s="31" t="s">
        <v>66</v>
      </c>
      <c r="E2914" s="31" t="s">
        <v>2228</v>
      </c>
      <c r="F2914" s="31"/>
      <c r="G2914" s="32" t="s">
        <v>2229</v>
      </c>
      <c r="H2914" s="31">
        <v>20</v>
      </c>
      <c r="I2914" s="31">
        <v>-627</v>
      </c>
      <c r="J2914" s="31" t="s">
        <v>2169</v>
      </c>
      <c r="K2914" s="31">
        <v>0</v>
      </c>
      <c r="L2914" s="31">
        <v>0</v>
      </c>
      <c r="M2914" s="31">
        <v>20</v>
      </c>
      <c r="N2914" s="33"/>
      <c r="O2914" s="33">
        <v>20</v>
      </c>
      <c r="P2914" s="33"/>
      <c r="Q2914" s="33"/>
      <c r="R2914" s="33"/>
      <c r="S2914" s="34" t="str">
        <f t="shared" si="630"/>
        <v>2</v>
      </c>
      <c r="T2914" s="35">
        <f t="shared" si="631"/>
        <v>20</v>
      </c>
      <c r="U2914" s="36">
        <f>INDEX([1]ราคาที่ดิน!$B:$G,MATCH($C2914,[1]ราคาที่ดิน!$A:$A,0),MATCH($B2914,[1]ราคาที่ดิน!$B$1:$G$1,0))</f>
        <v>200</v>
      </c>
      <c r="V2914" s="37">
        <f t="shared" si="640"/>
        <v>4000</v>
      </c>
      <c r="W2914" s="31">
        <v>3</v>
      </c>
      <c r="X2914" s="31">
        <v>16</v>
      </c>
      <c r="Y2914" s="31" t="s">
        <v>71</v>
      </c>
      <c r="Z2914" s="31" t="s">
        <v>2230</v>
      </c>
      <c r="AA2914" s="31"/>
      <c r="AB2914" s="32" t="s">
        <v>2229</v>
      </c>
      <c r="AC2914" s="38"/>
      <c r="AD2914" s="39" t="s">
        <v>75</v>
      </c>
      <c r="AE2914" s="39" t="s">
        <v>76</v>
      </c>
      <c r="AF2914" s="40" t="str">
        <f t="shared" si="632"/>
        <v>1</v>
      </c>
      <c r="AG2914" s="41">
        <f t="shared" si="633"/>
        <v>14.19</v>
      </c>
      <c r="AH2914" s="42">
        <v>14.19</v>
      </c>
      <c r="AI2914" s="42"/>
      <c r="AJ2914" s="42"/>
      <c r="AK2914" s="42"/>
      <c r="AL2914" s="31">
        <v>31</v>
      </c>
      <c r="AM2914" s="43" t="str">
        <f t="shared" si="634"/>
        <v>100</v>
      </c>
      <c r="AN2914" s="44">
        <f>INDEX([1]ราคาสิ่งปลูกสร้าง!$D$6:$CC$47,MATCH($AD2914,[1]ราคาสิ่งปลูกสร้าง!$B$6:$B$45,0),MATCH($C$7,[1]ราคาสิ่งปลูกสร้าง!$D$5:$CC$5,0))</f>
        <v>5400</v>
      </c>
      <c r="AO2914" s="44">
        <f t="shared" si="635"/>
        <v>76626</v>
      </c>
      <c r="AP2914" s="45">
        <f t="shared" si="636"/>
        <v>31</v>
      </c>
      <c r="AQ2914" s="40">
        <f>IF(AP2914=0,0,INDEX([1]ค่าเสื่อมสิ่งปลูกสร้าง!$A$5:$D$105,MATCH($AP2914,[1]ค่าเสื่อมสิ่งปลูกสร้าง!$A$5:$A$105,0),MATCH(AE2914,[1]ค่าเสื่อมสิ่งปลูกสร้าง!$A$3:$D$3)))</f>
        <v>93</v>
      </c>
      <c r="AR2914" s="44">
        <f t="shared" si="641"/>
        <v>5363.8200000000006</v>
      </c>
      <c r="AS2914" s="44">
        <f t="shared" si="642"/>
        <v>9363.82</v>
      </c>
      <c r="AT2914" s="44">
        <f t="shared" si="643"/>
        <v>9363.82</v>
      </c>
      <c r="AU2914" s="46">
        <v>0</v>
      </c>
      <c r="AV2914" s="44">
        <f t="shared" si="637"/>
        <v>9363.82</v>
      </c>
      <c r="AW2914" s="47" t="str">
        <f t="shared" si="638"/>
        <v>0.01</v>
      </c>
      <c r="AX2914" s="48"/>
      <c r="AY2914" s="48"/>
      <c r="AZ2914" s="49">
        <v>0</v>
      </c>
      <c r="BA2914" s="48"/>
      <c r="BB2914" s="48"/>
      <c r="BC2914" s="44">
        <f t="shared" si="639"/>
        <v>0</v>
      </c>
      <c r="BD2914" s="50">
        <v>1</v>
      </c>
      <c r="BE2914" s="51" t="e">
        <f>IF(AX2914=1,0,IF(AY2914=1,0,IF(BC2914&gt;#REF!,#REF!,IF(OR(AZ2914&gt;0,BD2914&gt;=0),BC2914+([1]สูตร2!H2902*(100%-AZ2914)-BC2914)*BD2914,[1]สูตร2!H2902*(100%-AZ2914)))))</f>
        <v>#REF!</v>
      </c>
      <c r="BF2914" s="31"/>
    </row>
    <row r="2915" spans="1:58" s="5" customFormat="1" ht="24" customHeight="1" x14ac:dyDescent="0.2">
      <c r="A2915" s="31"/>
      <c r="B2915" s="31" t="s">
        <v>65</v>
      </c>
      <c r="C2915" s="31">
        <v>5</v>
      </c>
      <c r="D2915" s="31" t="s">
        <v>66</v>
      </c>
      <c r="E2915" s="31" t="s">
        <v>2228</v>
      </c>
      <c r="F2915" s="31"/>
      <c r="G2915" s="32" t="s">
        <v>2229</v>
      </c>
      <c r="H2915" s="31">
        <v>5</v>
      </c>
      <c r="I2915" s="31">
        <v>1485</v>
      </c>
      <c r="J2915" s="31" t="s">
        <v>2169</v>
      </c>
      <c r="K2915" s="31">
        <v>23</v>
      </c>
      <c r="L2915" s="31">
        <v>1</v>
      </c>
      <c r="M2915" s="31">
        <v>96</v>
      </c>
      <c r="N2915" s="33">
        <v>9396</v>
      </c>
      <c r="O2915" s="33"/>
      <c r="P2915" s="33"/>
      <c r="Q2915" s="33"/>
      <c r="R2915" s="33"/>
      <c r="S2915" s="34" t="str">
        <f t="shared" si="630"/>
        <v>1</v>
      </c>
      <c r="T2915" s="35">
        <f t="shared" si="631"/>
        <v>9396</v>
      </c>
      <c r="U2915" s="36">
        <f>INDEX([1]ราคาที่ดิน!$B:$G,MATCH($C2915,[1]ราคาที่ดิน!$A:$A,0),MATCH($B2915,[1]ราคาที่ดิน!$B$1:$G$1,0))</f>
        <v>100</v>
      </c>
      <c r="V2915" s="37">
        <f t="shared" si="640"/>
        <v>939600</v>
      </c>
      <c r="W2915" s="31"/>
      <c r="X2915" s="31"/>
      <c r="Y2915" s="31"/>
      <c r="Z2915" s="31"/>
      <c r="AA2915" s="31"/>
      <c r="AB2915" s="32"/>
      <c r="AC2915" s="38"/>
      <c r="AD2915" s="39"/>
      <c r="AE2915" s="39"/>
      <c r="AF2915" s="40" t="str">
        <f t="shared" si="632"/>
        <v/>
      </c>
      <c r="AG2915" s="41" t="str">
        <f t="shared" si="633"/>
        <v/>
      </c>
      <c r="AH2915" s="42"/>
      <c r="AI2915" s="42"/>
      <c r="AJ2915" s="42"/>
      <c r="AK2915" s="42"/>
      <c r="AL2915" s="31"/>
      <c r="AM2915" s="43" t="str">
        <f t="shared" si="634"/>
        <v>100</v>
      </c>
      <c r="AN2915" s="44">
        <f>INDEX([1]ราคาสิ่งปลูกสร้าง!$D$6:$CC$47,MATCH($AD2915,[1]ราคาสิ่งปลูกสร้าง!$B$6:$B$45,0),MATCH($C$7,[1]ราคาสิ่งปลูกสร้าง!$D$5:$CC$5,0))</f>
        <v>0</v>
      </c>
      <c r="AO2915" s="44">
        <f t="shared" si="635"/>
        <v>0</v>
      </c>
      <c r="AP2915" s="45">
        <f t="shared" si="636"/>
        <v>0</v>
      </c>
      <c r="AQ2915" s="40">
        <f>IF(AP2915=0,0,INDEX([1]ค่าเสื่อมสิ่งปลูกสร้าง!$A$5:$D$105,MATCH($AP2915,[1]ค่าเสื่อมสิ่งปลูกสร้าง!$A$5:$A$105,0),MATCH(AE2915,[1]ค่าเสื่อมสิ่งปลูกสร้าง!$A$3:$D$3)))</f>
        <v>0</v>
      </c>
      <c r="AR2915" s="44">
        <f t="shared" si="641"/>
        <v>0</v>
      </c>
      <c r="AS2915" s="44">
        <f t="shared" si="642"/>
        <v>939600</v>
      </c>
      <c r="AT2915" s="44">
        <f t="shared" si="643"/>
        <v>939600</v>
      </c>
      <c r="AU2915" s="46">
        <v>0</v>
      </c>
      <c r="AV2915" s="44">
        <f t="shared" si="637"/>
        <v>939600</v>
      </c>
      <c r="AW2915" s="47" t="str">
        <f t="shared" si="638"/>
        <v>0.01</v>
      </c>
      <c r="AX2915" s="48"/>
      <c r="AY2915" s="48"/>
      <c r="AZ2915" s="49">
        <v>0</v>
      </c>
      <c r="BA2915" s="48"/>
      <c r="BB2915" s="48"/>
      <c r="BC2915" s="44">
        <f t="shared" si="639"/>
        <v>0</v>
      </c>
      <c r="BD2915" s="50">
        <v>1</v>
      </c>
      <c r="BE2915" s="51" t="e">
        <f>IF(AX2915=1,0,IF(AY2915=1,0,IF(BC2915&gt;#REF!,#REF!,IF(OR(AZ2915&gt;0,BD2915&gt;=0),BC2915+([1]สูตร2!H2903*(100%-AZ2915)-BC2915)*BD2915,[1]สูตร2!H2903*(100%-AZ2915)))))</f>
        <v>#REF!</v>
      </c>
      <c r="BF2915" s="31"/>
    </row>
    <row r="2916" spans="1:58" s="5" customFormat="1" ht="24" customHeight="1" x14ac:dyDescent="0.2">
      <c r="A2916" s="31">
        <v>958</v>
      </c>
      <c r="B2916" s="31" t="s">
        <v>65</v>
      </c>
      <c r="C2916" s="31">
        <v>3837</v>
      </c>
      <c r="D2916" s="31" t="s">
        <v>470</v>
      </c>
      <c r="E2916" s="31" t="s">
        <v>2231</v>
      </c>
      <c r="F2916" s="31"/>
      <c r="G2916" s="32" t="s">
        <v>2232</v>
      </c>
      <c r="H2916" s="31">
        <v>58</v>
      </c>
      <c r="I2916" s="31">
        <v>9210</v>
      </c>
      <c r="J2916" s="31" t="s">
        <v>2169</v>
      </c>
      <c r="K2916" s="31">
        <v>0</v>
      </c>
      <c r="L2916" s="31">
        <v>0</v>
      </c>
      <c r="M2916" s="31">
        <v>50</v>
      </c>
      <c r="N2916" s="33"/>
      <c r="O2916" s="33">
        <v>50</v>
      </c>
      <c r="P2916" s="33"/>
      <c r="Q2916" s="33"/>
      <c r="R2916" s="33"/>
      <c r="S2916" s="34" t="str">
        <f t="shared" si="630"/>
        <v>2</v>
      </c>
      <c r="T2916" s="35">
        <f t="shared" si="631"/>
        <v>50</v>
      </c>
      <c r="U2916" s="36">
        <f>INDEX([1]ราคาที่ดิน!$B:$G,MATCH($C2916,[1]ราคาที่ดิน!$A:$A,0),MATCH($B2916,[1]ราคาที่ดิน!$B$1:$G$1,0))</f>
        <v>200</v>
      </c>
      <c r="V2916" s="37">
        <f t="shared" si="640"/>
        <v>10000</v>
      </c>
      <c r="W2916" s="31">
        <v>1</v>
      </c>
      <c r="X2916" s="31">
        <v>19</v>
      </c>
      <c r="Y2916" s="31" t="s">
        <v>801</v>
      </c>
      <c r="Z2916" s="31" t="s">
        <v>2233</v>
      </c>
      <c r="AA2916" s="31"/>
      <c r="AB2916" s="32" t="s">
        <v>2232</v>
      </c>
      <c r="AC2916" s="38"/>
      <c r="AD2916" s="39" t="s">
        <v>73</v>
      </c>
      <c r="AE2916" s="39" t="s">
        <v>74</v>
      </c>
      <c r="AF2916" s="40" t="str">
        <f t="shared" si="632"/>
        <v>2</v>
      </c>
      <c r="AG2916" s="41">
        <f t="shared" si="633"/>
        <v>81</v>
      </c>
      <c r="AH2916" s="42"/>
      <c r="AI2916" s="42">
        <v>81</v>
      </c>
      <c r="AJ2916" s="42"/>
      <c r="AK2916" s="42"/>
      <c r="AL2916" s="31">
        <v>20</v>
      </c>
      <c r="AM2916" s="43" t="str">
        <f t="shared" si="634"/>
        <v>100</v>
      </c>
      <c r="AN2916" s="44">
        <f>INDEX([1]ราคาสิ่งปลูกสร้าง!$D$6:$CC$47,MATCH($AD2916,[1]ราคาสิ่งปลูกสร้าง!$B$6:$B$45,0),MATCH($C$7,[1]ราคาสิ่งปลูกสร้าง!$D$5:$CC$5,0))</f>
        <v>6500</v>
      </c>
      <c r="AO2916" s="44">
        <f t="shared" si="635"/>
        <v>526500</v>
      </c>
      <c r="AP2916" s="45">
        <f t="shared" si="636"/>
        <v>20</v>
      </c>
      <c r="AQ2916" s="40">
        <f>IF(AP2916=0,0,INDEX([1]ค่าเสื่อมสิ่งปลูกสร้าง!$A$5:$D$105,MATCH($AP2916,[1]ค่าเสื่อมสิ่งปลูกสร้าง!$A$5:$A$105,0),MATCH(AE2916,[1]ค่าเสื่อมสิ่งปลูกสร้าง!$A$3:$D$3)))</f>
        <v>30</v>
      </c>
      <c r="AR2916" s="44">
        <f t="shared" si="641"/>
        <v>368550</v>
      </c>
      <c r="AS2916" s="44">
        <f t="shared" si="642"/>
        <v>378550</v>
      </c>
      <c r="AT2916" s="44">
        <f t="shared" si="643"/>
        <v>378550</v>
      </c>
      <c r="AU2916" s="46">
        <v>0</v>
      </c>
      <c r="AV2916" s="44">
        <f t="shared" si="637"/>
        <v>378550</v>
      </c>
      <c r="AW2916" s="47" t="str">
        <f t="shared" si="638"/>
        <v>0.02</v>
      </c>
      <c r="AX2916" s="48"/>
      <c r="AY2916" s="48"/>
      <c r="AZ2916" s="49">
        <v>0</v>
      </c>
      <c r="BA2916" s="48"/>
      <c r="BB2916" s="48"/>
      <c r="BC2916" s="44">
        <f t="shared" si="639"/>
        <v>0</v>
      </c>
      <c r="BD2916" s="50">
        <v>1</v>
      </c>
      <c r="BE2916" s="51" t="e">
        <f>IF(AX2916=1,0,IF(AY2916=1,0,IF(BC2916&gt;#REF!,#REF!,IF(OR(AZ2916&gt;0,BD2916&gt;=0),BC2916+([1]สูตร2!H2904*(100%-AZ2916)-BC2916)*BD2916,[1]สูตร2!H2904*(100%-AZ2916)))))</f>
        <v>#REF!</v>
      </c>
      <c r="BF2916" s="31"/>
    </row>
    <row r="2917" spans="1:58" s="5" customFormat="1" ht="24" customHeight="1" x14ac:dyDescent="0.2">
      <c r="A2917" s="31"/>
      <c r="B2917" s="31" t="s">
        <v>65</v>
      </c>
      <c r="C2917" s="31">
        <v>3837</v>
      </c>
      <c r="D2917" s="31" t="s">
        <v>470</v>
      </c>
      <c r="E2917" s="31" t="s">
        <v>2231</v>
      </c>
      <c r="F2917" s="31"/>
      <c r="G2917" s="32" t="s">
        <v>2232</v>
      </c>
      <c r="H2917" s="31">
        <v>58</v>
      </c>
      <c r="I2917" s="31">
        <v>9210</v>
      </c>
      <c r="J2917" s="31" t="s">
        <v>2169</v>
      </c>
      <c r="K2917" s="31">
        <v>0</v>
      </c>
      <c r="L2917" s="31">
        <v>0</v>
      </c>
      <c r="M2917" s="31">
        <v>50</v>
      </c>
      <c r="N2917" s="33"/>
      <c r="O2917" s="33">
        <v>50</v>
      </c>
      <c r="P2917" s="33"/>
      <c r="Q2917" s="33"/>
      <c r="R2917" s="33"/>
      <c r="S2917" s="34" t="str">
        <f t="shared" si="630"/>
        <v>2</v>
      </c>
      <c r="T2917" s="35">
        <f t="shared" si="631"/>
        <v>50</v>
      </c>
      <c r="U2917" s="36">
        <f>INDEX([1]ราคาที่ดิน!$B:$G,MATCH($C2917,[1]ราคาที่ดิน!$A:$A,0),MATCH($B2917,[1]ราคาที่ดิน!$B$1:$G$1,0))</f>
        <v>200</v>
      </c>
      <c r="V2917" s="37">
        <f t="shared" si="640"/>
        <v>10000</v>
      </c>
      <c r="W2917" s="31">
        <v>2</v>
      </c>
      <c r="X2917" s="31">
        <v>19</v>
      </c>
      <c r="Y2917" s="31" t="s">
        <v>801</v>
      </c>
      <c r="Z2917" s="31" t="s">
        <v>2233</v>
      </c>
      <c r="AA2917" s="31"/>
      <c r="AB2917" s="32" t="s">
        <v>2232</v>
      </c>
      <c r="AC2917" s="38"/>
      <c r="AD2917" s="39" t="s">
        <v>75</v>
      </c>
      <c r="AE2917" s="39" t="s">
        <v>76</v>
      </c>
      <c r="AF2917" s="40" t="str">
        <f t="shared" si="632"/>
        <v>1</v>
      </c>
      <c r="AG2917" s="41">
        <f t="shared" si="633"/>
        <v>40.200000000000003</v>
      </c>
      <c r="AH2917" s="42">
        <v>40.200000000000003</v>
      </c>
      <c r="AI2917" s="42"/>
      <c r="AJ2917" s="42"/>
      <c r="AK2917" s="42"/>
      <c r="AL2917" s="31">
        <v>20</v>
      </c>
      <c r="AM2917" s="43" t="str">
        <f t="shared" si="634"/>
        <v>100</v>
      </c>
      <c r="AN2917" s="44">
        <f>INDEX([1]ราคาสิ่งปลูกสร้าง!$D$6:$CC$47,MATCH($AD2917,[1]ราคาสิ่งปลูกสร้าง!$B$6:$B$45,0),MATCH($C$7,[1]ราคาสิ่งปลูกสร้าง!$D$5:$CC$5,0))</f>
        <v>5400</v>
      </c>
      <c r="AO2917" s="44">
        <f t="shared" si="635"/>
        <v>217080.00000000003</v>
      </c>
      <c r="AP2917" s="45">
        <f t="shared" si="636"/>
        <v>20</v>
      </c>
      <c r="AQ2917" s="40">
        <f>IF(AP2917=0,0,INDEX([1]ค่าเสื่อมสิ่งปลูกสร้าง!$A$5:$D$105,MATCH($AP2917,[1]ค่าเสื่อมสิ่งปลูกสร้าง!$A$5:$A$105,0),MATCH(AE2917,[1]ค่าเสื่อมสิ่งปลูกสร้าง!$A$3:$D$3)))</f>
        <v>93</v>
      </c>
      <c r="AR2917" s="44">
        <f t="shared" si="641"/>
        <v>15195.600000000004</v>
      </c>
      <c r="AS2917" s="44">
        <f t="shared" si="642"/>
        <v>25195.600000000006</v>
      </c>
      <c r="AT2917" s="44">
        <f t="shared" si="643"/>
        <v>25195.600000000006</v>
      </c>
      <c r="AU2917" s="46">
        <v>0</v>
      </c>
      <c r="AV2917" s="44">
        <f t="shared" si="637"/>
        <v>25195.600000000006</v>
      </c>
      <c r="AW2917" s="47" t="str">
        <f t="shared" si="638"/>
        <v>0.01</v>
      </c>
      <c r="AX2917" s="48"/>
      <c r="AY2917" s="48"/>
      <c r="AZ2917" s="49">
        <v>0</v>
      </c>
      <c r="BA2917" s="48"/>
      <c r="BB2917" s="48"/>
      <c r="BC2917" s="44">
        <f t="shared" si="639"/>
        <v>0</v>
      </c>
      <c r="BD2917" s="50">
        <v>1</v>
      </c>
      <c r="BE2917" s="51" t="e">
        <f>IF(AX2917=1,0,IF(AY2917=1,0,IF(BC2917&gt;#REF!,#REF!,IF(OR(AZ2917&gt;0,BD2917&gt;=0),BC2917+([1]สูตร2!H2905*(100%-AZ2917)-BC2917)*BD2917,[1]สูตร2!H2905*(100%-AZ2917)))))</f>
        <v>#REF!</v>
      </c>
      <c r="BF2917" s="31"/>
    </row>
    <row r="2918" spans="1:58" s="5" customFormat="1" ht="24" customHeight="1" x14ac:dyDescent="0.2">
      <c r="A2918" s="31"/>
      <c r="B2918" s="31" t="s">
        <v>65</v>
      </c>
      <c r="C2918" s="31">
        <v>3837</v>
      </c>
      <c r="D2918" s="31" t="s">
        <v>470</v>
      </c>
      <c r="E2918" s="31" t="s">
        <v>2231</v>
      </c>
      <c r="F2918" s="31"/>
      <c r="G2918" s="32" t="s">
        <v>2232</v>
      </c>
      <c r="H2918" s="31">
        <v>58</v>
      </c>
      <c r="I2918" s="31">
        <v>9210</v>
      </c>
      <c r="J2918" s="31" t="s">
        <v>2169</v>
      </c>
      <c r="K2918" s="31">
        <v>0</v>
      </c>
      <c r="L2918" s="31">
        <v>0</v>
      </c>
      <c r="M2918" s="31">
        <v>15</v>
      </c>
      <c r="N2918" s="33"/>
      <c r="O2918" s="33">
        <v>15</v>
      </c>
      <c r="P2918" s="33"/>
      <c r="Q2918" s="33"/>
      <c r="R2918" s="33"/>
      <c r="S2918" s="34" t="str">
        <f t="shared" si="630"/>
        <v>2</v>
      </c>
      <c r="T2918" s="35">
        <f t="shared" si="631"/>
        <v>15</v>
      </c>
      <c r="U2918" s="36">
        <f>INDEX([1]ราคาที่ดิน!$B:$G,MATCH($C2918,[1]ราคาที่ดิน!$A:$A,0),MATCH($B2918,[1]ราคาที่ดิน!$B$1:$G$1,0))</f>
        <v>200</v>
      </c>
      <c r="V2918" s="37">
        <f t="shared" si="640"/>
        <v>3000</v>
      </c>
      <c r="W2918" s="31">
        <v>3</v>
      </c>
      <c r="X2918" s="31">
        <v>19</v>
      </c>
      <c r="Y2918" s="31" t="s">
        <v>801</v>
      </c>
      <c r="Z2918" s="31" t="s">
        <v>2233</v>
      </c>
      <c r="AA2918" s="31"/>
      <c r="AB2918" s="32" t="s">
        <v>2232</v>
      </c>
      <c r="AC2918" s="38"/>
      <c r="AD2918" s="39" t="s">
        <v>75</v>
      </c>
      <c r="AE2918" s="39" t="s">
        <v>94</v>
      </c>
      <c r="AF2918" s="40" t="str">
        <f t="shared" si="632"/>
        <v>1</v>
      </c>
      <c r="AG2918" s="41">
        <f t="shared" si="633"/>
        <v>14.8</v>
      </c>
      <c r="AH2918" s="42">
        <v>14.8</v>
      </c>
      <c r="AI2918" s="42"/>
      <c r="AJ2918" s="42"/>
      <c r="AK2918" s="42"/>
      <c r="AL2918" s="31">
        <v>20</v>
      </c>
      <c r="AM2918" s="43" t="str">
        <f t="shared" si="634"/>
        <v>100</v>
      </c>
      <c r="AN2918" s="44">
        <f>INDEX([1]ราคาสิ่งปลูกสร้าง!$D$6:$CC$47,MATCH($AD2918,[1]ราคาสิ่งปลูกสร้าง!$B$6:$B$45,0),MATCH($C$7,[1]ราคาสิ่งปลูกสร้าง!$D$5:$CC$5,0))</f>
        <v>5400</v>
      </c>
      <c r="AO2918" s="44">
        <f t="shared" si="635"/>
        <v>79920</v>
      </c>
      <c r="AP2918" s="45">
        <f t="shared" si="636"/>
        <v>20</v>
      </c>
      <c r="AQ2918" s="40">
        <f>IF(AP2918=0,0,INDEX([1]ค่าเสื่อมสิ่งปลูกสร้าง!$A$5:$D$105,MATCH($AP2918,[1]ค่าเสื่อมสิ่งปลูกสร้าง!$A$5:$A$105,0),MATCH(AE2918,[1]ค่าเสื่อมสิ่งปลูกสร้าง!$A$3:$D$3)))</f>
        <v>30</v>
      </c>
      <c r="AR2918" s="44">
        <f t="shared" si="641"/>
        <v>55944</v>
      </c>
      <c r="AS2918" s="44">
        <f t="shared" si="642"/>
        <v>58944</v>
      </c>
      <c r="AT2918" s="44">
        <f t="shared" si="643"/>
        <v>58944</v>
      </c>
      <c r="AU2918" s="46">
        <v>0</v>
      </c>
      <c r="AV2918" s="44">
        <f t="shared" si="637"/>
        <v>58944</v>
      </c>
      <c r="AW2918" s="47" t="str">
        <f t="shared" si="638"/>
        <v>0.01</v>
      </c>
      <c r="AX2918" s="48"/>
      <c r="AY2918" s="48"/>
      <c r="AZ2918" s="49">
        <v>0</v>
      </c>
      <c r="BA2918" s="48"/>
      <c r="BB2918" s="48"/>
      <c r="BC2918" s="44">
        <f t="shared" si="639"/>
        <v>0</v>
      </c>
      <c r="BD2918" s="50">
        <v>1</v>
      </c>
      <c r="BE2918" s="51" t="e">
        <f>IF(AX2918=1,0,IF(AY2918=1,0,IF(BC2918&gt;#REF!,#REF!,IF(OR(AZ2918&gt;0,BD2918&gt;=0),BC2918+([1]สูตร2!H2906*(100%-AZ2918)-BC2918)*BD2918,[1]สูตร2!H2906*(100%-AZ2918)))))</f>
        <v>#REF!</v>
      </c>
      <c r="BF2918" s="31"/>
    </row>
    <row r="2919" spans="1:58" s="5" customFormat="1" ht="24" customHeight="1" x14ac:dyDescent="0.2">
      <c r="A2919" s="31"/>
      <c r="B2919" s="31" t="s">
        <v>432</v>
      </c>
      <c r="C2919" s="31">
        <v>2</v>
      </c>
      <c r="D2919" s="31" t="s">
        <v>470</v>
      </c>
      <c r="E2919" s="31" t="s">
        <v>2231</v>
      </c>
      <c r="F2919" s="31"/>
      <c r="G2919" s="32" t="s">
        <v>2232</v>
      </c>
      <c r="H2919" s="31" t="s">
        <v>104</v>
      </c>
      <c r="I2919" s="31" t="s">
        <v>104</v>
      </c>
      <c r="J2919" s="31" t="s">
        <v>2169</v>
      </c>
      <c r="K2919" s="31">
        <v>22</v>
      </c>
      <c r="L2919" s="31">
        <v>1</v>
      </c>
      <c r="M2919" s="31">
        <v>90</v>
      </c>
      <c r="N2919" s="33">
        <v>8990</v>
      </c>
      <c r="O2919" s="33"/>
      <c r="P2919" s="33"/>
      <c r="Q2919" s="33"/>
      <c r="R2919" s="33"/>
      <c r="S2919" s="34" t="str">
        <f t="shared" si="630"/>
        <v>1</v>
      </c>
      <c r="T2919" s="35">
        <f t="shared" si="631"/>
        <v>8990</v>
      </c>
      <c r="U2919" s="36" t="str">
        <f>INDEX([1]ราคาที่ดิน!$B:$G,MATCH($C2919,[1]ราคาที่ดิน!$A:$A,0),MATCH($B2919,[1]ราคาที่ดิน!$B$1:$G$1,0))</f>
        <v>150</v>
      </c>
      <c r="V2919" s="37">
        <f t="shared" si="640"/>
        <v>1348500</v>
      </c>
      <c r="W2919" s="31"/>
      <c r="X2919" s="31"/>
      <c r="Y2919" s="31"/>
      <c r="Z2919" s="31"/>
      <c r="AA2919" s="31"/>
      <c r="AB2919" s="32"/>
      <c r="AC2919" s="38"/>
      <c r="AD2919" s="39"/>
      <c r="AE2919" s="39"/>
      <c r="AF2919" s="40" t="str">
        <f t="shared" si="632"/>
        <v/>
      </c>
      <c r="AG2919" s="41" t="str">
        <f t="shared" si="633"/>
        <v/>
      </c>
      <c r="AH2919" s="42"/>
      <c r="AI2919" s="42"/>
      <c r="AJ2919" s="42"/>
      <c r="AK2919" s="42"/>
      <c r="AL2919" s="31"/>
      <c r="AM2919" s="43" t="str">
        <f t="shared" si="634"/>
        <v>100</v>
      </c>
      <c r="AN2919" s="44">
        <f>INDEX([1]ราคาสิ่งปลูกสร้าง!$D$6:$CC$47,MATCH($AD2919,[1]ราคาสิ่งปลูกสร้าง!$B$6:$B$45,0),MATCH($C$7,[1]ราคาสิ่งปลูกสร้าง!$D$5:$CC$5,0))</f>
        <v>0</v>
      </c>
      <c r="AO2919" s="44">
        <f t="shared" si="635"/>
        <v>0</v>
      </c>
      <c r="AP2919" s="45">
        <f t="shared" si="636"/>
        <v>0</v>
      </c>
      <c r="AQ2919" s="40">
        <f>IF(AP2919=0,0,INDEX([1]ค่าเสื่อมสิ่งปลูกสร้าง!$A$5:$D$105,MATCH($AP2919,[1]ค่าเสื่อมสิ่งปลูกสร้าง!$A$5:$A$105,0),MATCH(AE2919,[1]ค่าเสื่อมสิ่งปลูกสร้าง!$A$3:$D$3)))</f>
        <v>0</v>
      </c>
      <c r="AR2919" s="44">
        <f t="shared" si="641"/>
        <v>0</v>
      </c>
      <c r="AS2919" s="44">
        <f t="shared" si="642"/>
        <v>1348500</v>
      </c>
      <c r="AT2919" s="44">
        <f t="shared" si="643"/>
        <v>1348500</v>
      </c>
      <c r="AU2919" s="46">
        <v>0</v>
      </c>
      <c r="AV2919" s="44">
        <f t="shared" si="637"/>
        <v>1348500</v>
      </c>
      <c r="AW2919" s="47" t="str">
        <f t="shared" si="638"/>
        <v>0.01</v>
      </c>
      <c r="AX2919" s="48"/>
      <c r="AY2919" s="48"/>
      <c r="AZ2919" s="49">
        <v>0</v>
      </c>
      <c r="BA2919" s="48"/>
      <c r="BB2919" s="48"/>
      <c r="BC2919" s="44">
        <f t="shared" si="639"/>
        <v>0</v>
      </c>
      <c r="BD2919" s="50">
        <v>1</v>
      </c>
      <c r="BE2919" s="51" t="e">
        <f>IF(AX2919=1,0,IF(AY2919=1,0,IF(BC2919&gt;#REF!,#REF!,IF(OR(AZ2919&gt;0,BD2919&gt;=0),BC2919+([1]สูตร2!H2907*(100%-AZ2919)-BC2919)*BD2919,[1]สูตร2!H2907*(100%-AZ2919)))))</f>
        <v>#REF!</v>
      </c>
      <c r="BF2919" s="31"/>
    </row>
    <row r="2920" spans="1:58" s="5" customFormat="1" ht="24" customHeight="1" x14ac:dyDescent="0.2">
      <c r="A2920" s="31"/>
      <c r="B2920" s="31" t="s">
        <v>65</v>
      </c>
      <c r="C2920" s="31">
        <v>913</v>
      </c>
      <c r="D2920" s="31" t="s">
        <v>470</v>
      </c>
      <c r="E2920" s="31" t="s">
        <v>2231</v>
      </c>
      <c r="F2920" s="31"/>
      <c r="G2920" s="32" t="s">
        <v>2232</v>
      </c>
      <c r="H2920" s="31">
        <v>295</v>
      </c>
      <c r="I2920" s="31">
        <v>2272</v>
      </c>
      <c r="J2920" s="31" t="s">
        <v>2169</v>
      </c>
      <c r="K2920" s="31">
        <v>1</v>
      </c>
      <c r="L2920" s="31">
        <v>0</v>
      </c>
      <c r="M2920" s="31">
        <v>42</v>
      </c>
      <c r="N2920" s="33">
        <v>442</v>
      </c>
      <c r="O2920" s="33"/>
      <c r="P2920" s="33"/>
      <c r="Q2920" s="33"/>
      <c r="R2920" s="33"/>
      <c r="S2920" s="34" t="str">
        <f t="shared" si="630"/>
        <v>1</v>
      </c>
      <c r="T2920" s="35">
        <f t="shared" si="631"/>
        <v>442</v>
      </c>
      <c r="U2920" s="36">
        <f>INDEX([1]ราคาที่ดิน!$B:$G,MATCH($C2920,[1]ราคาที่ดิน!$A:$A,0),MATCH($B2920,[1]ราคาที่ดิน!$B$1:$G$1,0))</f>
        <v>100</v>
      </c>
      <c r="V2920" s="37">
        <f t="shared" si="640"/>
        <v>44200</v>
      </c>
      <c r="W2920" s="31"/>
      <c r="X2920" s="31"/>
      <c r="Y2920" s="31"/>
      <c r="Z2920" s="31"/>
      <c r="AA2920" s="31"/>
      <c r="AB2920" s="32"/>
      <c r="AC2920" s="38"/>
      <c r="AD2920" s="39"/>
      <c r="AE2920" s="39"/>
      <c r="AF2920" s="40" t="str">
        <f t="shared" si="632"/>
        <v/>
      </c>
      <c r="AG2920" s="41" t="str">
        <f t="shared" si="633"/>
        <v/>
      </c>
      <c r="AH2920" s="42"/>
      <c r="AI2920" s="42"/>
      <c r="AJ2920" s="42"/>
      <c r="AK2920" s="42"/>
      <c r="AL2920" s="31"/>
      <c r="AM2920" s="43" t="str">
        <f t="shared" si="634"/>
        <v>100</v>
      </c>
      <c r="AN2920" s="44">
        <f>INDEX([1]ราคาสิ่งปลูกสร้าง!$D$6:$CC$47,MATCH($AD2920,[1]ราคาสิ่งปลูกสร้าง!$B$6:$B$45,0),MATCH($C$7,[1]ราคาสิ่งปลูกสร้าง!$D$5:$CC$5,0))</f>
        <v>0</v>
      </c>
      <c r="AO2920" s="44">
        <f t="shared" si="635"/>
        <v>0</v>
      </c>
      <c r="AP2920" s="45">
        <f t="shared" si="636"/>
        <v>0</v>
      </c>
      <c r="AQ2920" s="40">
        <f>IF(AP2920=0,0,INDEX([1]ค่าเสื่อมสิ่งปลูกสร้าง!$A$5:$D$105,MATCH($AP2920,[1]ค่าเสื่อมสิ่งปลูกสร้าง!$A$5:$A$105,0),MATCH(AE2920,[1]ค่าเสื่อมสิ่งปลูกสร้าง!$A$3:$D$3)))</f>
        <v>0</v>
      </c>
      <c r="AR2920" s="44">
        <f t="shared" si="641"/>
        <v>0</v>
      </c>
      <c r="AS2920" s="44">
        <f t="shared" si="642"/>
        <v>44200</v>
      </c>
      <c r="AT2920" s="44">
        <f t="shared" si="643"/>
        <v>44200</v>
      </c>
      <c r="AU2920" s="46">
        <v>0</v>
      </c>
      <c r="AV2920" s="44">
        <f t="shared" si="637"/>
        <v>44200</v>
      </c>
      <c r="AW2920" s="47" t="str">
        <f t="shared" si="638"/>
        <v>0.01</v>
      </c>
      <c r="AX2920" s="48"/>
      <c r="AY2920" s="48"/>
      <c r="AZ2920" s="49">
        <v>0</v>
      </c>
      <c r="BA2920" s="48"/>
      <c r="BB2920" s="48"/>
      <c r="BC2920" s="44">
        <f t="shared" si="639"/>
        <v>0</v>
      </c>
      <c r="BD2920" s="50">
        <v>1</v>
      </c>
      <c r="BE2920" s="51" t="e">
        <f>IF(AX2920=1,0,IF(AY2920=1,0,IF(BC2920&gt;#REF!,#REF!,IF(OR(AZ2920&gt;0,BD2920&gt;=0),BC2920+([1]สูตร2!H2908*(100%-AZ2920)-BC2920)*BD2920,[1]สูตร2!H2908*(100%-AZ2920)))))</f>
        <v>#REF!</v>
      </c>
      <c r="BF2920" s="31"/>
    </row>
    <row r="2921" spans="1:58" s="5" customFormat="1" ht="24" customHeight="1" x14ac:dyDescent="0.2">
      <c r="A2921" s="31">
        <v>959</v>
      </c>
      <c r="B2921" s="31" t="s">
        <v>93</v>
      </c>
      <c r="C2921" s="31">
        <v>1</v>
      </c>
      <c r="D2921" s="31" t="s">
        <v>71</v>
      </c>
      <c r="E2921" s="31" t="s">
        <v>2234</v>
      </c>
      <c r="F2921" s="31"/>
      <c r="G2921" s="32" t="s">
        <v>2235</v>
      </c>
      <c r="H2921" s="31" t="s">
        <v>104</v>
      </c>
      <c r="I2921" s="31" t="s">
        <v>104</v>
      </c>
      <c r="J2921" s="31" t="s">
        <v>2169</v>
      </c>
      <c r="K2921" s="31">
        <v>0</v>
      </c>
      <c r="L2921" s="31">
        <v>0</v>
      </c>
      <c r="M2921" s="31">
        <v>45</v>
      </c>
      <c r="N2921" s="33"/>
      <c r="O2921" s="33">
        <v>45</v>
      </c>
      <c r="P2921" s="33"/>
      <c r="Q2921" s="33"/>
      <c r="R2921" s="33"/>
      <c r="S2921" s="34" t="str">
        <f t="shared" si="630"/>
        <v>2</v>
      </c>
      <c r="T2921" s="35">
        <f t="shared" si="631"/>
        <v>45</v>
      </c>
      <c r="U2921" s="36">
        <f>INDEX([1]ราคาที่ดิน!$B:$G,MATCH($C2921,[1]ราคาที่ดิน!$A:$A,0),MATCH($B2921,[1]ราคาที่ดิน!$B$1:$G$1,0))</f>
        <v>100</v>
      </c>
      <c r="V2921" s="37">
        <f t="shared" si="640"/>
        <v>4500</v>
      </c>
      <c r="W2921" s="31">
        <v>1</v>
      </c>
      <c r="X2921" s="31">
        <v>21</v>
      </c>
      <c r="Y2921" s="31" t="s">
        <v>71</v>
      </c>
      <c r="Z2921" s="31" t="s">
        <v>2234</v>
      </c>
      <c r="AA2921" s="31"/>
      <c r="AB2921" s="32" t="s">
        <v>2235</v>
      </c>
      <c r="AC2921" s="38"/>
      <c r="AD2921" s="39" t="s">
        <v>73</v>
      </c>
      <c r="AE2921" s="39" t="s">
        <v>94</v>
      </c>
      <c r="AF2921" s="40" t="str">
        <f t="shared" si="632"/>
        <v>2</v>
      </c>
      <c r="AG2921" s="41">
        <f t="shared" si="633"/>
        <v>54.9</v>
      </c>
      <c r="AH2921" s="42"/>
      <c r="AI2921" s="42">
        <v>54.9</v>
      </c>
      <c r="AJ2921" s="42"/>
      <c r="AK2921" s="42"/>
      <c r="AL2921" s="31">
        <v>45</v>
      </c>
      <c r="AM2921" s="43" t="str">
        <f t="shared" si="634"/>
        <v>100</v>
      </c>
      <c r="AN2921" s="44">
        <f>INDEX([1]ราคาสิ่งปลูกสร้าง!$D$6:$CC$47,MATCH($AD2921,[1]ราคาสิ่งปลูกสร้าง!$B$6:$B$45,0),MATCH($C$7,[1]ราคาสิ่งปลูกสร้าง!$D$5:$CC$5,0))</f>
        <v>6500</v>
      </c>
      <c r="AO2921" s="44">
        <f t="shared" si="635"/>
        <v>356850</v>
      </c>
      <c r="AP2921" s="45">
        <f t="shared" si="636"/>
        <v>45</v>
      </c>
      <c r="AQ2921" s="40">
        <f>IF(AP2921=0,0,INDEX([1]ค่าเสื่อมสิ่งปลูกสร้าง!$A$5:$D$105,MATCH($AP2921,[1]ค่าเสื่อมสิ่งปลูกสร้าง!$A$5:$A$105,0),MATCH(AE2921,[1]ค่าเสื่อมสิ่งปลูกสร้าง!$A$3:$D$3)))</f>
        <v>76</v>
      </c>
      <c r="AR2921" s="44">
        <f t="shared" si="641"/>
        <v>85644</v>
      </c>
      <c r="AS2921" s="44">
        <f t="shared" si="642"/>
        <v>90144</v>
      </c>
      <c r="AT2921" s="44">
        <f t="shared" si="643"/>
        <v>90144</v>
      </c>
      <c r="AU2921" s="46">
        <v>0</v>
      </c>
      <c r="AV2921" s="44">
        <f t="shared" si="637"/>
        <v>90144</v>
      </c>
      <c r="AW2921" s="47" t="str">
        <f t="shared" si="638"/>
        <v>0.02</v>
      </c>
      <c r="AX2921" s="48"/>
      <c r="AY2921" s="48"/>
      <c r="AZ2921" s="49">
        <v>0</v>
      </c>
      <c r="BA2921" s="48"/>
      <c r="BB2921" s="48"/>
      <c r="BC2921" s="44">
        <f t="shared" si="639"/>
        <v>0</v>
      </c>
      <c r="BD2921" s="50">
        <v>1</v>
      </c>
      <c r="BE2921" s="51" t="e">
        <f>IF(AX2921=1,0,IF(AY2921=1,0,IF(BC2921&gt;#REF!,#REF!,IF(OR(AZ2921&gt;0,BD2921&gt;=0),BC2921+([1]สูตร2!H2909*(100%-AZ2921)-BC2921)*BD2921,[1]สูตร2!H2909*(100%-AZ2921)))))</f>
        <v>#REF!</v>
      </c>
      <c r="BF2921" s="31"/>
    </row>
    <row r="2922" spans="1:58" s="5" customFormat="1" ht="24" customHeight="1" x14ac:dyDescent="0.2">
      <c r="A2922" s="31">
        <v>960</v>
      </c>
      <c r="B2922" s="31" t="s">
        <v>65</v>
      </c>
      <c r="C2922" s="31">
        <v>4131</v>
      </c>
      <c r="D2922" s="31" t="s">
        <v>66</v>
      </c>
      <c r="E2922" s="31" t="s">
        <v>2236</v>
      </c>
      <c r="F2922" s="31"/>
      <c r="G2922" s="32" t="s">
        <v>2219</v>
      </c>
      <c r="H2922" s="31">
        <v>62</v>
      </c>
      <c r="I2922" s="31">
        <v>2967</v>
      </c>
      <c r="J2922" s="31" t="s">
        <v>2169</v>
      </c>
      <c r="K2922" s="31">
        <v>0</v>
      </c>
      <c r="L2922" s="31">
        <v>0</v>
      </c>
      <c r="M2922" s="31">
        <v>69</v>
      </c>
      <c r="N2922" s="33"/>
      <c r="O2922" s="33">
        <v>69</v>
      </c>
      <c r="P2922" s="33"/>
      <c r="Q2922" s="33"/>
      <c r="R2922" s="33"/>
      <c r="S2922" s="34" t="str">
        <f t="shared" si="630"/>
        <v>2</v>
      </c>
      <c r="T2922" s="35">
        <f t="shared" si="631"/>
        <v>69</v>
      </c>
      <c r="U2922" s="36">
        <f>INDEX([1]ราคาที่ดิน!$B:$G,MATCH($C2922,[1]ราคาที่ดิน!$A:$A,0),MATCH($B2922,[1]ราคาที่ดิน!$B$1:$G$1,0))</f>
        <v>180</v>
      </c>
      <c r="V2922" s="37">
        <f t="shared" si="640"/>
        <v>12420</v>
      </c>
      <c r="W2922" s="31"/>
      <c r="X2922" s="31"/>
      <c r="Y2922" s="31"/>
      <c r="Z2922" s="31"/>
      <c r="AA2922" s="31"/>
      <c r="AB2922" s="32"/>
      <c r="AC2922" s="38"/>
      <c r="AD2922" s="39"/>
      <c r="AE2922" s="39"/>
      <c r="AF2922" s="40" t="str">
        <f t="shared" si="632"/>
        <v/>
      </c>
      <c r="AG2922" s="41" t="str">
        <f t="shared" si="633"/>
        <v/>
      </c>
      <c r="AH2922" s="42"/>
      <c r="AI2922" s="42"/>
      <c r="AJ2922" s="42"/>
      <c r="AK2922" s="42"/>
      <c r="AL2922" s="31"/>
      <c r="AM2922" s="43" t="str">
        <f t="shared" si="634"/>
        <v>100</v>
      </c>
      <c r="AN2922" s="44">
        <f>INDEX([1]ราคาสิ่งปลูกสร้าง!$D$6:$CC$47,MATCH($AD2922,[1]ราคาสิ่งปลูกสร้าง!$B$6:$B$45,0),MATCH($C$7,[1]ราคาสิ่งปลูกสร้าง!$D$5:$CC$5,0))</f>
        <v>0</v>
      </c>
      <c r="AO2922" s="44">
        <f t="shared" si="635"/>
        <v>0</v>
      </c>
      <c r="AP2922" s="45">
        <f t="shared" si="636"/>
        <v>0</v>
      </c>
      <c r="AQ2922" s="40">
        <f>IF(AP2922=0,0,INDEX([1]ค่าเสื่อมสิ่งปลูกสร้าง!$A$5:$D$105,MATCH($AP2922,[1]ค่าเสื่อมสิ่งปลูกสร้าง!$A$5:$A$105,0),MATCH(AE2922,[1]ค่าเสื่อมสิ่งปลูกสร้าง!$A$3:$D$3)))</f>
        <v>0</v>
      </c>
      <c r="AR2922" s="44">
        <f t="shared" si="641"/>
        <v>0</v>
      </c>
      <c r="AS2922" s="44">
        <f t="shared" si="642"/>
        <v>12420</v>
      </c>
      <c r="AT2922" s="44">
        <f t="shared" si="643"/>
        <v>12420</v>
      </c>
      <c r="AU2922" s="46">
        <v>0</v>
      </c>
      <c r="AV2922" s="44">
        <f t="shared" si="637"/>
        <v>12420</v>
      </c>
      <c r="AW2922" s="47" t="str">
        <f t="shared" si="638"/>
        <v>0.02</v>
      </c>
      <c r="AX2922" s="48"/>
      <c r="AY2922" s="48"/>
      <c r="AZ2922" s="49">
        <v>0</v>
      </c>
      <c r="BA2922" s="48"/>
      <c r="BB2922" s="48"/>
      <c r="BC2922" s="44">
        <f t="shared" si="639"/>
        <v>0</v>
      </c>
      <c r="BD2922" s="50">
        <v>1</v>
      </c>
      <c r="BE2922" s="51" t="e">
        <f>IF(AX2922=1,0,IF(AY2922=1,0,IF(BC2922&gt;#REF!,#REF!,IF(OR(AZ2922&gt;0,BD2922&gt;=0),BC2922+([1]สูตร2!H2910*(100%-AZ2922)-BC2922)*BD2922,[1]สูตร2!H2910*(100%-AZ2922)))))</f>
        <v>#REF!</v>
      </c>
      <c r="BF2922" s="31"/>
    </row>
    <row r="2923" spans="1:58" s="5" customFormat="1" ht="24" customHeight="1" x14ac:dyDescent="0.2">
      <c r="A2923" s="31">
        <v>961</v>
      </c>
      <c r="B2923" s="31" t="s">
        <v>65</v>
      </c>
      <c r="C2923" s="31">
        <v>1496</v>
      </c>
      <c r="D2923" s="31" t="s">
        <v>66</v>
      </c>
      <c r="E2923" s="31" t="s">
        <v>2237</v>
      </c>
      <c r="F2923" s="31"/>
      <c r="G2923" s="32" t="s">
        <v>2219</v>
      </c>
      <c r="H2923" s="31">
        <v>123</v>
      </c>
      <c r="I2923" s="31">
        <v>1360</v>
      </c>
      <c r="J2923" s="31" t="s">
        <v>2169</v>
      </c>
      <c r="K2923" s="31">
        <v>5</v>
      </c>
      <c r="L2923" s="31">
        <v>3</v>
      </c>
      <c r="M2923" s="31">
        <v>32</v>
      </c>
      <c r="N2923" s="33">
        <v>2332</v>
      </c>
      <c r="O2923" s="33"/>
      <c r="P2923" s="33"/>
      <c r="Q2923" s="33"/>
      <c r="R2923" s="33"/>
      <c r="S2923" s="34" t="str">
        <f t="shared" si="630"/>
        <v>1</v>
      </c>
      <c r="T2923" s="35">
        <f t="shared" si="631"/>
        <v>2332</v>
      </c>
      <c r="U2923" s="36">
        <f>INDEX([1]ราคาที่ดิน!$B:$G,MATCH($C2923,[1]ราคาที่ดิน!$A:$A,0),MATCH($B2923,[1]ราคาที่ดิน!$B$1:$G$1,0))</f>
        <v>180</v>
      </c>
      <c r="V2923" s="37">
        <f t="shared" si="640"/>
        <v>419760</v>
      </c>
      <c r="W2923" s="31"/>
      <c r="X2923" s="31"/>
      <c r="Y2923" s="31"/>
      <c r="Z2923" s="31"/>
      <c r="AA2923" s="31"/>
      <c r="AB2923" s="32"/>
      <c r="AC2923" s="38"/>
      <c r="AD2923" s="39"/>
      <c r="AE2923" s="39"/>
      <c r="AF2923" s="40" t="str">
        <f t="shared" si="632"/>
        <v/>
      </c>
      <c r="AG2923" s="41" t="str">
        <f t="shared" si="633"/>
        <v/>
      </c>
      <c r="AH2923" s="42"/>
      <c r="AI2923" s="42"/>
      <c r="AJ2923" s="42"/>
      <c r="AK2923" s="42"/>
      <c r="AL2923" s="31"/>
      <c r="AM2923" s="43" t="str">
        <f t="shared" si="634"/>
        <v>100</v>
      </c>
      <c r="AN2923" s="44">
        <f>INDEX([1]ราคาสิ่งปลูกสร้าง!$D$6:$CC$47,MATCH($AD2923,[1]ราคาสิ่งปลูกสร้าง!$B$6:$B$45,0),MATCH($C$7,[1]ราคาสิ่งปลูกสร้าง!$D$5:$CC$5,0))</f>
        <v>0</v>
      </c>
      <c r="AO2923" s="44">
        <f t="shared" si="635"/>
        <v>0</v>
      </c>
      <c r="AP2923" s="45">
        <f t="shared" si="636"/>
        <v>0</v>
      </c>
      <c r="AQ2923" s="40">
        <f>IF(AP2923=0,0,INDEX([1]ค่าเสื่อมสิ่งปลูกสร้าง!$A$5:$D$105,MATCH($AP2923,[1]ค่าเสื่อมสิ่งปลูกสร้าง!$A$5:$A$105,0),MATCH(AE2923,[1]ค่าเสื่อมสิ่งปลูกสร้าง!$A$3:$D$3)))</f>
        <v>0</v>
      </c>
      <c r="AR2923" s="44">
        <f t="shared" si="641"/>
        <v>0</v>
      </c>
      <c r="AS2923" s="44">
        <f t="shared" si="642"/>
        <v>419760</v>
      </c>
      <c r="AT2923" s="44">
        <f t="shared" si="643"/>
        <v>419760</v>
      </c>
      <c r="AU2923" s="46">
        <v>0</v>
      </c>
      <c r="AV2923" s="44">
        <f t="shared" si="637"/>
        <v>419760</v>
      </c>
      <c r="AW2923" s="47" t="str">
        <f t="shared" si="638"/>
        <v>0.01</v>
      </c>
      <c r="AX2923" s="48"/>
      <c r="AY2923" s="48"/>
      <c r="AZ2923" s="49">
        <v>0</v>
      </c>
      <c r="BA2923" s="48"/>
      <c r="BB2923" s="48"/>
      <c r="BC2923" s="44">
        <f t="shared" si="639"/>
        <v>0</v>
      </c>
      <c r="BD2923" s="50">
        <v>1</v>
      </c>
      <c r="BE2923" s="51" t="e">
        <f>IF(AX2923=1,0,IF(AY2923=1,0,IF(BC2923&gt;#REF!,#REF!,IF(OR(AZ2923&gt;0,BD2923&gt;=0),BC2923+([1]สูตร2!H2911*(100%-AZ2923)-BC2923)*BD2923,[1]สูตร2!H2911*(100%-AZ2923)))))</f>
        <v>#REF!</v>
      </c>
      <c r="BF2923" s="31"/>
    </row>
    <row r="2924" spans="1:58" s="5" customFormat="1" ht="24" customHeight="1" x14ac:dyDescent="0.2">
      <c r="A2924" s="31"/>
      <c r="B2924" s="31" t="s">
        <v>65</v>
      </c>
      <c r="C2924" s="31">
        <v>13170</v>
      </c>
      <c r="D2924" s="31" t="s">
        <v>66</v>
      </c>
      <c r="E2924" s="31" t="s">
        <v>2237</v>
      </c>
      <c r="F2924" s="31"/>
      <c r="G2924" s="32" t="s">
        <v>2219</v>
      </c>
      <c r="H2924" s="31">
        <v>42</v>
      </c>
      <c r="I2924" s="31" t="s">
        <v>104</v>
      </c>
      <c r="J2924" s="31" t="s">
        <v>2169</v>
      </c>
      <c r="K2924" s="31">
        <v>0</v>
      </c>
      <c r="L2924" s="31">
        <v>0</v>
      </c>
      <c r="M2924" s="31">
        <v>21</v>
      </c>
      <c r="N2924" s="33"/>
      <c r="O2924" s="33">
        <v>21</v>
      </c>
      <c r="P2924" s="33"/>
      <c r="Q2924" s="33"/>
      <c r="R2924" s="33"/>
      <c r="S2924" s="34" t="str">
        <f t="shared" si="630"/>
        <v>2</v>
      </c>
      <c r="T2924" s="35">
        <f t="shared" si="631"/>
        <v>21</v>
      </c>
      <c r="U2924" s="36">
        <f>INDEX([1]ราคาที่ดิน!$B:$G,MATCH($C2924,[1]ราคาที่ดิน!$A:$A,0),MATCH($B2924,[1]ราคาที่ดิน!$B$1:$G$1,0))</f>
        <v>180</v>
      </c>
      <c r="V2924" s="37">
        <f t="shared" si="640"/>
        <v>3780</v>
      </c>
      <c r="W2924" s="31">
        <v>1</v>
      </c>
      <c r="X2924" s="31">
        <v>13</v>
      </c>
      <c r="Y2924" s="31" t="s">
        <v>66</v>
      </c>
      <c r="Z2924" s="31" t="s">
        <v>2238</v>
      </c>
      <c r="AA2924" s="31"/>
      <c r="AB2924" s="32" t="s">
        <v>2219</v>
      </c>
      <c r="AC2924" s="38"/>
      <c r="AD2924" s="39" t="s">
        <v>73</v>
      </c>
      <c r="AE2924" s="39" t="s">
        <v>74</v>
      </c>
      <c r="AF2924" s="40" t="str">
        <f t="shared" si="632"/>
        <v>2</v>
      </c>
      <c r="AG2924" s="41">
        <f t="shared" si="633"/>
        <v>100</v>
      </c>
      <c r="AH2924" s="42"/>
      <c r="AI2924" s="42">
        <v>100</v>
      </c>
      <c r="AJ2924" s="42"/>
      <c r="AK2924" s="42"/>
      <c r="AL2924" s="31"/>
      <c r="AM2924" s="43" t="str">
        <f t="shared" si="634"/>
        <v>100</v>
      </c>
      <c r="AN2924" s="44">
        <f>INDEX([1]ราคาสิ่งปลูกสร้าง!$D$6:$CC$47,MATCH($AD2924,[1]ราคาสิ่งปลูกสร้าง!$B$6:$B$45,0),MATCH($C$7,[1]ราคาสิ่งปลูกสร้าง!$D$5:$CC$5,0))</f>
        <v>6500</v>
      </c>
      <c r="AO2924" s="44">
        <f t="shared" si="635"/>
        <v>650000</v>
      </c>
      <c r="AP2924" s="45">
        <f t="shared" si="636"/>
        <v>0</v>
      </c>
      <c r="AQ2924" s="40">
        <f>IF(AP2924=0,0,INDEX([1]ค่าเสื่อมสิ่งปลูกสร้าง!$A$5:$D$105,MATCH($AP2924,[1]ค่าเสื่อมสิ่งปลูกสร้าง!$A$5:$A$105,0),MATCH(AE2924,[1]ค่าเสื่อมสิ่งปลูกสร้าง!$A$3:$D$3)))</f>
        <v>0</v>
      </c>
      <c r="AR2924" s="44">
        <f t="shared" si="641"/>
        <v>650000</v>
      </c>
      <c r="AS2924" s="44">
        <f t="shared" si="642"/>
        <v>653780</v>
      </c>
      <c r="AT2924" s="44">
        <f t="shared" si="643"/>
        <v>653780</v>
      </c>
      <c r="AU2924" s="46">
        <v>0</v>
      </c>
      <c r="AV2924" s="44">
        <f t="shared" si="637"/>
        <v>653780</v>
      </c>
      <c r="AW2924" s="47" t="str">
        <f t="shared" si="638"/>
        <v>0.02</v>
      </c>
      <c r="AX2924" s="48"/>
      <c r="AY2924" s="48"/>
      <c r="AZ2924" s="49">
        <v>0</v>
      </c>
      <c r="BA2924" s="48"/>
      <c r="BB2924" s="48"/>
      <c r="BC2924" s="44">
        <f t="shared" si="639"/>
        <v>0</v>
      </c>
      <c r="BD2924" s="50">
        <v>1</v>
      </c>
      <c r="BE2924" s="51" t="e">
        <f>IF(AX2924=1,0,IF(AY2924=1,0,IF(BC2924&gt;#REF!,#REF!,IF(OR(AZ2924&gt;0,BD2924&gt;=0),BC2924+([1]สูตร2!H2912*(100%-AZ2924)-BC2924)*BD2924,[1]สูตร2!H2912*(100%-AZ2924)))))</f>
        <v>#REF!</v>
      </c>
      <c r="BF2924" s="31"/>
    </row>
    <row r="2925" spans="1:58" s="5" customFormat="1" ht="24" customHeight="1" x14ac:dyDescent="0.2">
      <c r="A2925" s="31"/>
      <c r="B2925" s="31" t="s">
        <v>65</v>
      </c>
      <c r="C2925" s="31">
        <v>13170</v>
      </c>
      <c r="D2925" s="31" t="s">
        <v>66</v>
      </c>
      <c r="E2925" s="31" t="s">
        <v>2237</v>
      </c>
      <c r="F2925" s="31"/>
      <c r="G2925" s="32" t="s">
        <v>2219</v>
      </c>
      <c r="H2925" s="31">
        <v>42</v>
      </c>
      <c r="I2925" s="31" t="s">
        <v>104</v>
      </c>
      <c r="J2925" s="31" t="s">
        <v>2169</v>
      </c>
      <c r="K2925" s="31">
        <v>0</v>
      </c>
      <c r="L2925" s="31">
        <v>0</v>
      </c>
      <c r="M2925" s="31">
        <v>10</v>
      </c>
      <c r="N2925" s="33"/>
      <c r="O2925" s="33">
        <v>10</v>
      </c>
      <c r="P2925" s="33"/>
      <c r="Q2925" s="33"/>
      <c r="R2925" s="33"/>
      <c r="S2925" s="34" t="str">
        <f t="shared" si="630"/>
        <v>2</v>
      </c>
      <c r="T2925" s="35">
        <f t="shared" si="631"/>
        <v>10</v>
      </c>
      <c r="U2925" s="36">
        <f>INDEX([1]ราคาที่ดิน!$B:$G,MATCH($C2925,[1]ราคาที่ดิน!$A:$A,0),MATCH($B2925,[1]ราคาที่ดิน!$B$1:$G$1,0))</f>
        <v>180</v>
      </c>
      <c r="V2925" s="37">
        <f t="shared" si="640"/>
        <v>1800</v>
      </c>
      <c r="W2925" s="31">
        <v>2</v>
      </c>
      <c r="X2925" s="31">
        <v>13</v>
      </c>
      <c r="Y2925" s="31" t="s">
        <v>66</v>
      </c>
      <c r="Z2925" s="31" t="s">
        <v>2238</v>
      </c>
      <c r="AA2925" s="31"/>
      <c r="AB2925" s="32" t="s">
        <v>2219</v>
      </c>
      <c r="AC2925" s="38"/>
      <c r="AD2925" s="39" t="s">
        <v>75</v>
      </c>
      <c r="AE2925" s="39" t="s">
        <v>76</v>
      </c>
      <c r="AF2925" s="40" t="str">
        <f t="shared" si="632"/>
        <v>1</v>
      </c>
      <c r="AG2925" s="41">
        <f t="shared" si="633"/>
        <v>15</v>
      </c>
      <c r="AH2925" s="42">
        <v>15</v>
      </c>
      <c r="AI2925" s="42"/>
      <c r="AJ2925" s="42"/>
      <c r="AK2925" s="42"/>
      <c r="AL2925" s="31"/>
      <c r="AM2925" s="43" t="str">
        <f t="shared" si="634"/>
        <v>100</v>
      </c>
      <c r="AN2925" s="44">
        <f>INDEX([1]ราคาสิ่งปลูกสร้าง!$D$6:$CC$47,MATCH($AD2925,[1]ราคาสิ่งปลูกสร้าง!$B$6:$B$45,0),MATCH($C$7,[1]ราคาสิ่งปลูกสร้าง!$D$5:$CC$5,0))</f>
        <v>5400</v>
      </c>
      <c r="AO2925" s="44">
        <f t="shared" si="635"/>
        <v>81000</v>
      </c>
      <c r="AP2925" s="45">
        <f t="shared" si="636"/>
        <v>0</v>
      </c>
      <c r="AQ2925" s="40">
        <f>IF(AP2925=0,0,INDEX([1]ค่าเสื่อมสิ่งปลูกสร้าง!$A$5:$D$105,MATCH($AP2925,[1]ค่าเสื่อมสิ่งปลูกสร้าง!$A$5:$A$105,0),MATCH(AE2925,[1]ค่าเสื่อมสิ่งปลูกสร้าง!$A$3:$D$3)))</f>
        <v>0</v>
      </c>
      <c r="AR2925" s="44">
        <f t="shared" si="641"/>
        <v>81000</v>
      </c>
      <c r="AS2925" s="44">
        <f t="shared" si="642"/>
        <v>82800</v>
      </c>
      <c r="AT2925" s="44">
        <f t="shared" si="643"/>
        <v>82800</v>
      </c>
      <c r="AU2925" s="46">
        <v>0</v>
      </c>
      <c r="AV2925" s="44">
        <f t="shared" si="637"/>
        <v>82800</v>
      </c>
      <c r="AW2925" s="47" t="str">
        <f t="shared" si="638"/>
        <v>0.01</v>
      </c>
      <c r="AX2925" s="48"/>
      <c r="AY2925" s="48"/>
      <c r="AZ2925" s="49">
        <v>0</v>
      </c>
      <c r="BA2925" s="48"/>
      <c r="BB2925" s="48"/>
      <c r="BC2925" s="44">
        <f t="shared" si="639"/>
        <v>0</v>
      </c>
      <c r="BD2925" s="50">
        <v>1</v>
      </c>
      <c r="BE2925" s="51" t="e">
        <f>IF(AX2925=1,0,IF(AY2925=1,0,IF(BC2925&gt;#REF!,#REF!,IF(OR(AZ2925&gt;0,BD2925&gt;=0),BC2925+([1]สูตร2!H2913*(100%-AZ2925)-BC2925)*BD2925,[1]สูตร2!H2913*(100%-AZ2925)))))</f>
        <v>#REF!</v>
      </c>
      <c r="BF2925" s="31"/>
    </row>
    <row r="2926" spans="1:58" s="5" customFormat="1" ht="24" customHeight="1" x14ac:dyDescent="0.2">
      <c r="A2926" s="31"/>
      <c r="B2926" s="31" t="s">
        <v>65</v>
      </c>
      <c r="C2926" s="31">
        <v>13170</v>
      </c>
      <c r="D2926" s="31" t="s">
        <v>66</v>
      </c>
      <c r="E2926" s="31" t="s">
        <v>2237</v>
      </c>
      <c r="F2926" s="31"/>
      <c r="G2926" s="32" t="s">
        <v>2219</v>
      </c>
      <c r="H2926" s="31">
        <v>42</v>
      </c>
      <c r="I2926" s="31" t="s">
        <v>104</v>
      </c>
      <c r="J2926" s="31" t="s">
        <v>2169</v>
      </c>
      <c r="K2926" s="31">
        <v>0</v>
      </c>
      <c r="L2926" s="31">
        <v>0</v>
      </c>
      <c r="M2926" s="31">
        <v>10</v>
      </c>
      <c r="N2926" s="33"/>
      <c r="O2926" s="33">
        <v>10</v>
      </c>
      <c r="P2926" s="33"/>
      <c r="Q2926" s="33"/>
      <c r="R2926" s="33"/>
      <c r="S2926" s="34" t="str">
        <f t="shared" si="630"/>
        <v>2</v>
      </c>
      <c r="T2926" s="35">
        <f t="shared" si="631"/>
        <v>10</v>
      </c>
      <c r="U2926" s="36">
        <f>INDEX([1]ราคาที่ดิน!$B:$G,MATCH($C2926,[1]ราคาที่ดิน!$A:$A,0),MATCH($B2926,[1]ราคาที่ดิน!$B$1:$G$1,0))</f>
        <v>180</v>
      </c>
      <c r="V2926" s="37">
        <f t="shared" si="640"/>
        <v>1800</v>
      </c>
      <c r="W2926" s="31"/>
      <c r="X2926" s="31"/>
      <c r="Y2926" s="31"/>
      <c r="Z2926" s="31"/>
      <c r="AA2926" s="31"/>
      <c r="AB2926" s="32"/>
      <c r="AC2926" s="38"/>
      <c r="AD2926" s="39"/>
      <c r="AE2926" s="39"/>
      <c r="AF2926" s="40" t="str">
        <f t="shared" si="632"/>
        <v/>
      </c>
      <c r="AG2926" s="41" t="str">
        <f t="shared" si="633"/>
        <v/>
      </c>
      <c r="AH2926" s="42"/>
      <c r="AI2926" s="42"/>
      <c r="AJ2926" s="42"/>
      <c r="AK2926" s="42"/>
      <c r="AL2926" s="31"/>
      <c r="AM2926" s="43" t="str">
        <f t="shared" si="634"/>
        <v>100</v>
      </c>
      <c r="AN2926" s="44">
        <f>INDEX([1]ราคาสิ่งปลูกสร้าง!$D$6:$CC$47,MATCH($AD2926,[1]ราคาสิ่งปลูกสร้าง!$B$6:$B$45,0),MATCH($C$7,[1]ราคาสิ่งปลูกสร้าง!$D$5:$CC$5,0))</f>
        <v>0</v>
      </c>
      <c r="AO2926" s="44">
        <f t="shared" si="635"/>
        <v>0</v>
      </c>
      <c r="AP2926" s="45">
        <f t="shared" si="636"/>
        <v>0</v>
      </c>
      <c r="AQ2926" s="40">
        <f>IF(AP2926=0,0,INDEX([1]ค่าเสื่อมสิ่งปลูกสร้าง!$A$5:$D$105,MATCH($AP2926,[1]ค่าเสื่อมสิ่งปลูกสร้าง!$A$5:$A$105,0),MATCH(AE2926,[1]ค่าเสื่อมสิ่งปลูกสร้าง!$A$3:$D$3)))</f>
        <v>0</v>
      </c>
      <c r="AR2926" s="44">
        <f t="shared" si="641"/>
        <v>0</v>
      </c>
      <c r="AS2926" s="44">
        <f t="shared" si="642"/>
        <v>1800</v>
      </c>
      <c r="AT2926" s="44">
        <f t="shared" si="643"/>
        <v>1800</v>
      </c>
      <c r="AU2926" s="46">
        <v>0</v>
      </c>
      <c r="AV2926" s="44">
        <f t="shared" si="637"/>
        <v>1800</v>
      </c>
      <c r="AW2926" s="47" t="str">
        <f t="shared" si="638"/>
        <v>0.02</v>
      </c>
      <c r="AX2926" s="48"/>
      <c r="AY2926" s="48"/>
      <c r="AZ2926" s="49">
        <v>0</v>
      </c>
      <c r="BA2926" s="48"/>
      <c r="BB2926" s="48"/>
      <c r="BC2926" s="44">
        <f t="shared" si="639"/>
        <v>0</v>
      </c>
      <c r="BD2926" s="50">
        <v>1</v>
      </c>
      <c r="BE2926" s="51" t="e">
        <f>IF(AX2926=1,0,IF(AY2926=1,0,IF(BC2926&gt;#REF!,#REF!,IF(OR(AZ2926&gt;0,BD2926&gt;=0),BC2926+([1]สูตร2!H2914*(100%-AZ2926)-BC2926)*BD2926,[1]สูตร2!H2914*(100%-AZ2926)))))</f>
        <v>#REF!</v>
      </c>
      <c r="BF2926" s="31"/>
    </row>
    <row r="2927" spans="1:58" s="5" customFormat="1" ht="24" customHeight="1" x14ac:dyDescent="0.2">
      <c r="A2927" s="31">
        <v>962</v>
      </c>
      <c r="B2927" s="31" t="s">
        <v>65</v>
      </c>
      <c r="C2927" s="31">
        <v>13171</v>
      </c>
      <c r="D2927" s="31" t="s">
        <v>66</v>
      </c>
      <c r="E2927" s="31" t="s">
        <v>2239</v>
      </c>
      <c r="F2927" s="31"/>
      <c r="G2927" s="32" t="s">
        <v>2240</v>
      </c>
      <c r="H2927" s="31">
        <v>43</v>
      </c>
      <c r="I2927" s="31">
        <v>-651</v>
      </c>
      <c r="J2927" s="31" t="s">
        <v>2169</v>
      </c>
      <c r="K2927" s="31">
        <v>0</v>
      </c>
      <c r="L2927" s="31">
        <v>1</v>
      </c>
      <c r="M2927" s="31">
        <v>0</v>
      </c>
      <c r="N2927" s="33"/>
      <c r="O2927" s="33">
        <v>100</v>
      </c>
      <c r="P2927" s="33"/>
      <c r="Q2927" s="33"/>
      <c r="R2927" s="33"/>
      <c r="S2927" s="34" t="str">
        <f t="shared" si="630"/>
        <v>2</v>
      </c>
      <c r="T2927" s="35">
        <f t="shared" si="631"/>
        <v>100</v>
      </c>
      <c r="U2927" s="36">
        <f>INDEX([1]ราคาที่ดิน!$B:$G,MATCH($C2927,[1]ราคาที่ดิน!$A:$A,0),MATCH($B2927,[1]ราคาที่ดิน!$B$1:$G$1,0))</f>
        <v>180</v>
      </c>
      <c r="V2927" s="37">
        <f t="shared" si="640"/>
        <v>18000</v>
      </c>
      <c r="W2927" s="31">
        <v>1</v>
      </c>
      <c r="X2927" s="31">
        <v>22</v>
      </c>
      <c r="Y2927" s="31" t="s">
        <v>66</v>
      </c>
      <c r="Z2927" s="31" t="s">
        <v>2241</v>
      </c>
      <c r="AA2927" s="31"/>
      <c r="AB2927" s="32" t="s">
        <v>2240</v>
      </c>
      <c r="AC2927" s="38"/>
      <c r="AD2927" s="39" t="s">
        <v>75</v>
      </c>
      <c r="AE2927" s="39" t="s">
        <v>76</v>
      </c>
      <c r="AF2927" s="40" t="str">
        <f t="shared" si="632"/>
        <v>1</v>
      </c>
      <c r="AG2927" s="41">
        <f t="shared" si="633"/>
        <v>31.5</v>
      </c>
      <c r="AH2927" s="42">
        <v>31.5</v>
      </c>
      <c r="AI2927" s="42"/>
      <c r="AJ2927" s="42"/>
      <c r="AK2927" s="42"/>
      <c r="AL2927" s="31">
        <v>5</v>
      </c>
      <c r="AM2927" s="43" t="str">
        <f t="shared" si="634"/>
        <v>100</v>
      </c>
      <c r="AN2927" s="44">
        <f>INDEX([1]ราคาสิ่งปลูกสร้าง!$D$6:$CC$47,MATCH($AD2927,[1]ราคาสิ่งปลูกสร้าง!$B$6:$B$45,0),MATCH($C$7,[1]ราคาสิ่งปลูกสร้าง!$D$5:$CC$5,0))</f>
        <v>5400</v>
      </c>
      <c r="AO2927" s="44">
        <f t="shared" si="635"/>
        <v>170100</v>
      </c>
      <c r="AP2927" s="45">
        <f t="shared" si="636"/>
        <v>5</v>
      </c>
      <c r="AQ2927" s="40">
        <f>IF(AP2927=0,0,INDEX([1]ค่าเสื่อมสิ่งปลูกสร้าง!$A$5:$D$105,MATCH($AP2927,[1]ค่าเสื่อมสิ่งปลูกสร้าง!$A$5:$A$105,0),MATCH(AE2927,[1]ค่าเสื่อมสิ่งปลูกสร้าง!$A$3:$D$3)))</f>
        <v>15</v>
      </c>
      <c r="AR2927" s="44">
        <f t="shared" si="641"/>
        <v>144585</v>
      </c>
      <c r="AS2927" s="44">
        <f t="shared" si="642"/>
        <v>162585</v>
      </c>
      <c r="AT2927" s="44">
        <f t="shared" si="643"/>
        <v>162585</v>
      </c>
      <c r="AU2927" s="46">
        <v>0</v>
      </c>
      <c r="AV2927" s="44">
        <f t="shared" si="637"/>
        <v>162585</v>
      </c>
      <c r="AW2927" s="47" t="str">
        <f t="shared" si="638"/>
        <v>0.01</v>
      </c>
      <c r="AX2927" s="48"/>
      <c r="AY2927" s="48"/>
      <c r="AZ2927" s="49">
        <v>0</v>
      </c>
      <c r="BA2927" s="48"/>
      <c r="BB2927" s="48"/>
      <c r="BC2927" s="44">
        <f t="shared" si="639"/>
        <v>0</v>
      </c>
      <c r="BD2927" s="50">
        <v>1</v>
      </c>
      <c r="BE2927" s="51" t="e">
        <f>IF(AX2927=1,0,IF(AY2927=1,0,IF(BC2927&gt;#REF!,#REF!,IF(OR(AZ2927&gt;0,BD2927&gt;=0),BC2927+([1]สูตร2!H2915*(100%-AZ2927)-BC2927)*BD2927,[1]สูตร2!H2915*(100%-AZ2927)))))</f>
        <v>#REF!</v>
      </c>
      <c r="BF2927" s="31"/>
    </row>
    <row r="2928" spans="1:58" s="5" customFormat="1" ht="24" customHeight="1" x14ac:dyDescent="0.2">
      <c r="A2928" s="31"/>
      <c r="B2928" s="31" t="s">
        <v>65</v>
      </c>
      <c r="C2928" s="31">
        <v>13171</v>
      </c>
      <c r="D2928" s="31" t="s">
        <v>66</v>
      </c>
      <c r="E2928" s="31" t="s">
        <v>2239</v>
      </c>
      <c r="F2928" s="31"/>
      <c r="G2928" s="32" t="s">
        <v>2240</v>
      </c>
      <c r="H2928" s="31">
        <v>43</v>
      </c>
      <c r="I2928" s="31">
        <v>-651</v>
      </c>
      <c r="J2928" s="31" t="s">
        <v>2169</v>
      </c>
      <c r="K2928" s="31">
        <v>0</v>
      </c>
      <c r="L2928" s="31">
        <v>1</v>
      </c>
      <c r="M2928" s="31">
        <v>0</v>
      </c>
      <c r="N2928" s="33"/>
      <c r="O2928" s="33">
        <v>100</v>
      </c>
      <c r="P2928" s="33"/>
      <c r="Q2928" s="33"/>
      <c r="R2928" s="33"/>
      <c r="S2928" s="34" t="str">
        <f t="shared" si="630"/>
        <v>2</v>
      </c>
      <c r="T2928" s="35">
        <f t="shared" si="631"/>
        <v>100</v>
      </c>
      <c r="U2928" s="36">
        <f>INDEX([1]ราคาที่ดิน!$B:$G,MATCH($C2928,[1]ราคาที่ดิน!$A:$A,0),MATCH($B2928,[1]ราคาที่ดิน!$B$1:$G$1,0))</f>
        <v>180</v>
      </c>
      <c r="V2928" s="37">
        <f t="shared" si="640"/>
        <v>18000</v>
      </c>
      <c r="W2928" s="31">
        <v>1</v>
      </c>
      <c r="X2928" s="31">
        <v>22</v>
      </c>
      <c r="Y2928" s="31" t="s">
        <v>66</v>
      </c>
      <c r="Z2928" s="31" t="s">
        <v>2241</v>
      </c>
      <c r="AA2928" s="31"/>
      <c r="AB2928" s="32" t="s">
        <v>2240</v>
      </c>
      <c r="AC2928" s="38"/>
      <c r="AD2928" s="39" t="s">
        <v>73</v>
      </c>
      <c r="AE2928" s="39" t="s">
        <v>94</v>
      </c>
      <c r="AF2928" s="40" t="str">
        <f t="shared" si="632"/>
        <v>2</v>
      </c>
      <c r="AG2928" s="41">
        <f t="shared" si="633"/>
        <v>72</v>
      </c>
      <c r="AH2928" s="42"/>
      <c r="AI2928" s="42">
        <v>72</v>
      </c>
      <c r="AJ2928" s="42"/>
      <c r="AK2928" s="42"/>
      <c r="AL2928" s="31">
        <v>10</v>
      </c>
      <c r="AM2928" s="43" t="str">
        <f t="shared" si="634"/>
        <v>100</v>
      </c>
      <c r="AN2928" s="44">
        <f>INDEX([1]ราคาสิ่งปลูกสร้าง!$D$6:$CC$47,MATCH($AD2928,[1]ราคาสิ่งปลูกสร้าง!$B$6:$B$45,0),MATCH($C$7,[1]ราคาสิ่งปลูกสร้าง!$D$5:$CC$5,0))</f>
        <v>6500</v>
      </c>
      <c r="AO2928" s="44">
        <f t="shared" si="635"/>
        <v>468000</v>
      </c>
      <c r="AP2928" s="45">
        <f t="shared" si="636"/>
        <v>10</v>
      </c>
      <c r="AQ2928" s="40">
        <f>IF(AP2928=0,0,INDEX([1]ค่าเสื่อมสิ่งปลูกสร้าง!$A$5:$D$105,MATCH($AP2928,[1]ค่าเสื่อมสิ่งปลูกสร้าง!$A$5:$A$105,0),MATCH(AE2928,[1]ค่าเสื่อมสิ่งปลูกสร้าง!$A$3:$D$3)))</f>
        <v>10</v>
      </c>
      <c r="AR2928" s="44">
        <f t="shared" si="641"/>
        <v>421200</v>
      </c>
      <c r="AS2928" s="44">
        <f t="shared" si="642"/>
        <v>439200</v>
      </c>
      <c r="AT2928" s="44">
        <f t="shared" si="643"/>
        <v>439200</v>
      </c>
      <c r="AU2928" s="46">
        <v>0</v>
      </c>
      <c r="AV2928" s="44">
        <f t="shared" si="637"/>
        <v>439200</v>
      </c>
      <c r="AW2928" s="47" t="str">
        <f t="shared" si="638"/>
        <v>0.02</v>
      </c>
      <c r="AX2928" s="48"/>
      <c r="AY2928" s="48"/>
      <c r="AZ2928" s="49">
        <v>0</v>
      </c>
      <c r="BA2928" s="48"/>
      <c r="BB2928" s="48"/>
      <c r="BC2928" s="44">
        <f t="shared" si="639"/>
        <v>0</v>
      </c>
      <c r="BD2928" s="50">
        <v>1</v>
      </c>
      <c r="BE2928" s="51" t="e">
        <f>IF(AX2928=1,0,IF(AY2928=1,0,IF(BC2928&gt;#REF!,#REF!,IF(OR(AZ2928&gt;0,BD2928&gt;=0),BC2928+([1]สูตร2!H2916*(100%-AZ2928)-BC2928)*BD2928,[1]สูตร2!H2916*(100%-AZ2928)))))</f>
        <v>#REF!</v>
      </c>
      <c r="BF2928" s="31"/>
    </row>
    <row r="2929" spans="1:58" s="5" customFormat="1" ht="24" customHeight="1" x14ac:dyDescent="0.2">
      <c r="A2929" s="31"/>
      <c r="B2929" s="31" t="s">
        <v>65</v>
      </c>
      <c r="C2929" s="31">
        <v>13171</v>
      </c>
      <c r="D2929" s="31" t="s">
        <v>66</v>
      </c>
      <c r="E2929" s="31" t="s">
        <v>2239</v>
      </c>
      <c r="F2929" s="31"/>
      <c r="G2929" s="32" t="s">
        <v>2240</v>
      </c>
      <c r="H2929" s="31">
        <v>43</v>
      </c>
      <c r="I2929" s="31">
        <v>-651</v>
      </c>
      <c r="J2929" s="31" t="s">
        <v>2169</v>
      </c>
      <c r="K2929" s="31">
        <v>0</v>
      </c>
      <c r="L2929" s="31">
        <v>1</v>
      </c>
      <c r="M2929" s="31">
        <v>0</v>
      </c>
      <c r="N2929" s="33"/>
      <c r="O2929" s="33">
        <v>100</v>
      </c>
      <c r="P2929" s="33"/>
      <c r="Q2929" s="33"/>
      <c r="R2929" s="33"/>
      <c r="S2929" s="34" t="str">
        <f t="shared" si="630"/>
        <v>2</v>
      </c>
      <c r="T2929" s="35">
        <f t="shared" si="631"/>
        <v>100</v>
      </c>
      <c r="U2929" s="36">
        <f>INDEX([1]ราคาที่ดิน!$B:$G,MATCH($C2929,[1]ราคาที่ดิน!$A:$A,0),MATCH($B2929,[1]ราคาที่ดิน!$B$1:$G$1,0))</f>
        <v>180</v>
      </c>
      <c r="V2929" s="37">
        <f t="shared" si="640"/>
        <v>18000</v>
      </c>
      <c r="W2929" s="31">
        <v>2</v>
      </c>
      <c r="X2929" s="31">
        <v>22</v>
      </c>
      <c r="Y2929" s="31" t="s">
        <v>66</v>
      </c>
      <c r="Z2929" s="31" t="s">
        <v>2241</v>
      </c>
      <c r="AA2929" s="31"/>
      <c r="AB2929" s="32" t="s">
        <v>2240</v>
      </c>
      <c r="AC2929" s="38"/>
      <c r="AD2929" s="39" t="s">
        <v>75</v>
      </c>
      <c r="AE2929" s="39" t="s">
        <v>76</v>
      </c>
      <c r="AF2929" s="40" t="str">
        <f t="shared" si="632"/>
        <v>1</v>
      </c>
      <c r="AG2929" s="41">
        <f t="shared" si="633"/>
        <v>18</v>
      </c>
      <c r="AH2929" s="42">
        <v>18</v>
      </c>
      <c r="AI2929" s="42"/>
      <c r="AJ2929" s="42"/>
      <c r="AK2929" s="42"/>
      <c r="AL2929" s="31">
        <v>20</v>
      </c>
      <c r="AM2929" s="43" t="str">
        <f t="shared" si="634"/>
        <v>100</v>
      </c>
      <c r="AN2929" s="44">
        <f>INDEX([1]ราคาสิ่งปลูกสร้าง!$D$6:$CC$47,MATCH($AD2929,[1]ราคาสิ่งปลูกสร้าง!$B$6:$B$45,0),MATCH($C$7,[1]ราคาสิ่งปลูกสร้าง!$D$5:$CC$5,0))</f>
        <v>5400</v>
      </c>
      <c r="AO2929" s="44">
        <f t="shared" si="635"/>
        <v>97200</v>
      </c>
      <c r="AP2929" s="45">
        <f t="shared" si="636"/>
        <v>20</v>
      </c>
      <c r="AQ2929" s="40">
        <f>IF(AP2929=0,0,INDEX([1]ค่าเสื่อมสิ่งปลูกสร้าง!$A$5:$D$105,MATCH($AP2929,[1]ค่าเสื่อมสิ่งปลูกสร้าง!$A$5:$A$105,0),MATCH(AE2929,[1]ค่าเสื่อมสิ่งปลูกสร้าง!$A$3:$D$3)))</f>
        <v>93</v>
      </c>
      <c r="AR2929" s="44">
        <f t="shared" si="641"/>
        <v>6804.0000000000009</v>
      </c>
      <c r="AS2929" s="44">
        <f t="shared" si="642"/>
        <v>24804</v>
      </c>
      <c r="AT2929" s="44">
        <f t="shared" si="643"/>
        <v>24804</v>
      </c>
      <c r="AU2929" s="46">
        <v>0</v>
      </c>
      <c r="AV2929" s="44">
        <f t="shared" si="637"/>
        <v>24804</v>
      </c>
      <c r="AW2929" s="47" t="str">
        <f t="shared" si="638"/>
        <v>0.01</v>
      </c>
      <c r="AX2929" s="48"/>
      <c r="AY2929" s="48"/>
      <c r="AZ2929" s="49">
        <v>0</v>
      </c>
      <c r="BA2929" s="48"/>
      <c r="BB2929" s="48"/>
      <c r="BC2929" s="44">
        <f t="shared" si="639"/>
        <v>0</v>
      </c>
      <c r="BD2929" s="50">
        <v>1</v>
      </c>
      <c r="BE2929" s="51" t="e">
        <f>IF(AX2929=1,0,IF(AY2929=1,0,IF(BC2929&gt;#REF!,#REF!,IF(OR(AZ2929&gt;0,BD2929&gt;=0),BC2929+([1]สูตร2!H2917*(100%-AZ2929)-BC2929)*BD2929,[1]สูตร2!H2917*(100%-AZ2929)))))</f>
        <v>#REF!</v>
      </c>
      <c r="BF2929" s="31"/>
    </row>
    <row r="2930" spans="1:58" s="5" customFormat="1" ht="24" customHeight="1" x14ac:dyDescent="0.2">
      <c r="A2930" s="31"/>
      <c r="B2930" s="31" t="s">
        <v>65</v>
      </c>
      <c r="C2930" s="31">
        <v>13171</v>
      </c>
      <c r="D2930" s="31" t="s">
        <v>66</v>
      </c>
      <c r="E2930" s="31" t="s">
        <v>2239</v>
      </c>
      <c r="F2930" s="31"/>
      <c r="G2930" s="32" t="s">
        <v>2240</v>
      </c>
      <c r="H2930" s="31">
        <v>43</v>
      </c>
      <c r="I2930" s="31">
        <v>-651</v>
      </c>
      <c r="J2930" s="31" t="s">
        <v>2169</v>
      </c>
      <c r="K2930" s="31">
        <v>0</v>
      </c>
      <c r="L2930" s="31">
        <v>0</v>
      </c>
      <c r="M2930" s="31">
        <v>45</v>
      </c>
      <c r="N2930" s="33"/>
      <c r="O2930" s="33">
        <v>45</v>
      </c>
      <c r="P2930" s="33"/>
      <c r="Q2930" s="33"/>
      <c r="R2930" s="33"/>
      <c r="S2930" s="34" t="str">
        <f t="shared" si="630"/>
        <v>2</v>
      </c>
      <c r="T2930" s="35">
        <f t="shared" si="631"/>
        <v>45</v>
      </c>
      <c r="U2930" s="36">
        <f>INDEX([1]ราคาที่ดิน!$B:$G,MATCH($C2930,[1]ราคาที่ดิน!$A:$A,0),MATCH($B2930,[1]ราคาที่ดิน!$B$1:$G$1,0))</f>
        <v>180</v>
      </c>
      <c r="V2930" s="37">
        <f t="shared" si="640"/>
        <v>8100</v>
      </c>
      <c r="W2930" s="31">
        <v>3</v>
      </c>
      <c r="X2930" s="31">
        <v>22</v>
      </c>
      <c r="Y2930" s="31" t="s">
        <v>66</v>
      </c>
      <c r="Z2930" s="31" t="s">
        <v>2241</v>
      </c>
      <c r="AA2930" s="31"/>
      <c r="AB2930" s="32" t="s">
        <v>2240</v>
      </c>
      <c r="AC2930" s="38"/>
      <c r="AD2930" s="39" t="s">
        <v>75</v>
      </c>
      <c r="AE2930" s="39" t="s">
        <v>76</v>
      </c>
      <c r="AF2930" s="40" t="str">
        <f t="shared" si="632"/>
        <v>1</v>
      </c>
      <c r="AG2930" s="41">
        <f t="shared" si="633"/>
        <v>12.5</v>
      </c>
      <c r="AH2930" s="42">
        <v>12.5</v>
      </c>
      <c r="AI2930" s="42"/>
      <c r="AJ2930" s="42"/>
      <c r="AK2930" s="42"/>
      <c r="AL2930" s="31">
        <v>20</v>
      </c>
      <c r="AM2930" s="43" t="str">
        <f t="shared" si="634"/>
        <v>100</v>
      </c>
      <c r="AN2930" s="44">
        <f>INDEX([1]ราคาสิ่งปลูกสร้าง!$D$6:$CC$47,MATCH($AD2930,[1]ราคาสิ่งปลูกสร้าง!$B$6:$B$45,0),MATCH($C$7,[1]ราคาสิ่งปลูกสร้าง!$D$5:$CC$5,0))</f>
        <v>5400</v>
      </c>
      <c r="AO2930" s="44">
        <f t="shared" si="635"/>
        <v>67500</v>
      </c>
      <c r="AP2930" s="45">
        <f t="shared" si="636"/>
        <v>20</v>
      </c>
      <c r="AQ2930" s="40">
        <f>IF(AP2930=0,0,INDEX([1]ค่าเสื่อมสิ่งปลูกสร้าง!$A$5:$D$105,MATCH($AP2930,[1]ค่าเสื่อมสิ่งปลูกสร้าง!$A$5:$A$105,0),MATCH(AE2930,[1]ค่าเสื่อมสิ่งปลูกสร้าง!$A$3:$D$3)))</f>
        <v>93</v>
      </c>
      <c r="AR2930" s="44">
        <f t="shared" si="641"/>
        <v>4725</v>
      </c>
      <c r="AS2930" s="44">
        <f t="shared" si="642"/>
        <v>12825</v>
      </c>
      <c r="AT2930" s="44">
        <f t="shared" si="643"/>
        <v>12825</v>
      </c>
      <c r="AU2930" s="46">
        <v>0</v>
      </c>
      <c r="AV2930" s="44">
        <f t="shared" si="637"/>
        <v>12825</v>
      </c>
      <c r="AW2930" s="47" t="str">
        <f t="shared" si="638"/>
        <v>0.01</v>
      </c>
      <c r="AX2930" s="48"/>
      <c r="AY2930" s="48"/>
      <c r="AZ2930" s="49">
        <v>0</v>
      </c>
      <c r="BA2930" s="48"/>
      <c r="BB2930" s="48"/>
      <c r="BC2930" s="44">
        <f t="shared" si="639"/>
        <v>0</v>
      </c>
      <c r="BD2930" s="50">
        <v>1</v>
      </c>
      <c r="BE2930" s="51" t="e">
        <f>IF(AX2930=1,0,IF(AY2930=1,0,IF(BC2930&gt;#REF!,#REF!,IF(OR(AZ2930&gt;0,BD2930&gt;=0),BC2930+([1]สูตร2!H2918*(100%-AZ2930)-BC2930)*BD2930,[1]สูตร2!H2918*(100%-AZ2930)))))</f>
        <v>#REF!</v>
      </c>
      <c r="BF2930" s="31"/>
    </row>
    <row r="2931" spans="1:58" s="5" customFormat="1" ht="24" customHeight="1" x14ac:dyDescent="0.2">
      <c r="A2931" s="31"/>
      <c r="B2931" s="31" t="s">
        <v>65</v>
      </c>
      <c r="C2931" s="31">
        <v>1495</v>
      </c>
      <c r="D2931" s="31" t="s">
        <v>66</v>
      </c>
      <c r="E2931" s="31" t="s">
        <v>2239</v>
      </c>
      <c r="F2931" s="31"/>
      <c r="G2931" s="32" t="s">
        <v>2240</v>
      </c>
      <c r="H2931" s="31">
        <v>126</v>
      </c>
      <c r="I2931" s="31">
        <v>2359</v>
      </c>
      <c r="J2931" s="31" t="s">
        <v>2169</v>
      </c>
      <c r="K2931" s="31">
        <v>5</v>
      </c>
      <c r="L2931" s="31">
        <v>3</v>
      </c>
      <c r="M2931" s="31">
        <v>56</v>
      </c>
      <c r="N2931" s="33">
        <v>2356</v>
      </c>
      <c r="O2931" s="33"/>
      <c r="P2931" s="33"/>
      <c r="Q2931" s="33"/>
      <c r="R2931" s="33"/>
      <c r="S2931" s="34" t="str">
        <f t="shared" si="630"/>
        <v>1</v>
      </c>
      <c r="T2931" s="35">
        <f t="shared" si="631"/>
        <v>2356</v>
      </c>
      <c r="U2931" s="36">
        <f>INDEX([1]ราคาที่ดิน!$B:$G,MATCH($C2931,[1]ราคาที่ดิน!$A:$A,0),MATCH($B2931,[1]ราคาที่ดิน!$B$1:$G$1,0))</f>
        <v>180</v>
      </c>
      <c r="V2931" s="37">
        <f t="shared" si="640"/>
        <v>424080</v>
      </c>
      <c r="W2931" s="31"/>
      <c r="X2931" s="31"/>
      <c r="Y2931" s="31"/>
      <c r="Z2931" s="31"/>
      <c r="AA2931" s="31"/>
      <c r="AB2931" s="32"/>
      <c r="AC2931" s="38"/>
      <c r="AD2931" s="39"/>
      <c r="AE2931" s="39"/>
      <c r="AF2931" s="40" t="str">
        <f t="shared" si="632"/>
        <v/>
      </c>
      <c r="AG2931" s="41" t="str">
        <f t="shared" si="633"/>
        <v/>
      </c>
      <c r="AH2931" s="42"/>
      <c r="AI2931" s="42"/>
      <c r="AJ2931" s="42"/>
      <c r="AK2931" s="42"/>
      <c r="AL2931" s="31"/>
      <c r="AM2931" s="43" t="str">
        <f t="shared" si="634"/>
        <v>100</v>
      </c>
      <c r="AN2931" s="44">
        <f>INDEX([1]ราคาสิ่งปลูกสร้าง!$D$6:$CC$47,MATCH($AD2931,[1]ราคาสิ่งปลูกสร้าง!$B$6:$B$45,0),MATCH($C$7,[1]ราคาสิ่งปลูกสร้าง!$D$5:$CC$5,0))</f>
        <v>0</v>
      </c>
      <c r="AO2931" s="44">
        <f t="shared" si="635"/>
        <v>0</v>
      </c>
      <c r="AP2931" s="45">
        <f t="shared" si="636"/>
        <v>0</v>
      </c>
      <c r="AQ2931" s="40">
        <f>IF(AP2931=0,0,INDEX([1]ค่าเสื่อมสิ่งปลูกสร้าง!$A$5:$D$105,MATCH($AP2931,[1]ค่าเสื่อมสิ่งปลูกสร้าง!$A$5:$A$105,0),MATCH(AE2931,[1]ค่าเสื่อมสิ่งปลูกสร้าง!$A$3:$D$3)))</f>
        <v>0</v>
      </c>
      <c r="AR2931" s="44">
        <f t="shared" si="641"/>
        <v>0</v>
      </c>
      <c r="AS2931" s="44">
        <f t="shared" si="642"/>
        <v>424080</v>
      </c>
      <c r="AT2931" s="44">
        <f t="shared" si="643"/>
        <v>424080</v>
      </c>
      <c r="AU2931" s="46">
        <v>0</v>
      </c>
      <c r="AV2931" s="44">
        <f t="shared" si="637"/>
        <v>424080</v>
      </c>
      <c r="AW2931" s="47" t="str">
        <f t="shared" si="638"/>
        <v>0.01</v>
      </c>
      <c r="AX2931" s="48"/>
      <c r="AY2931" s="48"/>
      <c r="AZ2931" s="49">
        <v>0</v>
      </c>
      <c r="BA2931" s="48"/>
      <c r="BB2931" s="48"/>
      <c r="BC2931" s="44">
        <f t="shared" si="639"/>
        <v>0</v>
      </c>
      <c r="BD2931" s="50">
        <v>1</v>
      </c>
      <c r="BE2931" s="51" t="e">
        <f>IF(AX2931=1,0,IF(AY2931=1,0,IF(BC2931&gt;#REF!,#REF!,IF(OR(AZ2931&gt;0,BD2931&gt;=0),BC2931+([1]สูตร2!H2919*(100%-AZ2931)-BC2931)*BD2931,[1]สูตร2!H2919*(100%-AZ2931)))))</f>
        <v>#REF!</v>
      </c>
      <c r="BF2931" s="31"/>
    </row>
    <row r="2932" spans="1:58" s="5" customFormat="1" ht="24" customHeight="1" x14ac:dyDescent="0.2">
      <c r="A2932" s="31"/>
      <c r="B2932" s="31" t="s">
        <v>65</v>
      </c>
      <c r="C2932" s="31">
        <v>959</v>
      </c>
      <c r="D2932" s="31" t="s">
        <v>66</v>
      </c>
      <c r="E2932" s="31" t="s">
        <v>2239</v>
      </c>
      <c r="F2932" s="31"/>
      <c r="G2932" s="32" t="s">
        <v>2240</v>
      </c>
      <c r="H2932" s="31">
        <v>106</v>
      </c>
      <c r="I2932" s="31">
        <v>2325</v>
      </c>
      <c r="J2932" s="31" t="s">
        <v>2169</v>
      </c>
      <c r="K2932" s="31">
        <v>1</v>
      </c>
      <c r="L2932" s="31">
        <v>2</v>
      </c>
      <c r="M2932" s="31">
        <v>45</v>
      </c>
      <c r="N2932" s="33">
        <v>645</v>
      </c>
      <c r="O2932" s="33"/>
      <c r="P2932" s="33"/>
      <c r="Q2932" s="33"/>
      <c r="R2932" s="33"/>
      <c r="S2932" s="34" t="str">
        <f t="shared" si="630"/>
        <v>1</v>
      </c>
      <c r="T2932" s="35">
        <f t="shared" si="631"/>
        <v>645</v>
      </c>
      <c r="U2932" s="36">
        <f>INDEX([1]ราคาที่ดิน!$B:$G,MATCH($C2932,[1]ราคาที่ดิน!$A:$A,0),MATCH($B2932,[1]ราคาที่ดิน!$B$1:$G$1,0))</f>
        <v>180</v>
      </c>
      <c r="V2932" s="37">
        <f t="shared" si="640"/>
        <v>116100</v>
      </c>
      <c r="W2932" s="31"/>
      <c r="X2932" s="31"/>
      <c r="Y2932" s="31"/>
      <c r="Z2932" s="31"/>
      <c r="AA2932" s="31"/>
      <c r="AB2932" s="32"/>
      <c r="AC2932" s="38"/>
      <c r="AD2932" s="39"/>
      <c r="AE2932" s="39"/>
      <c r="AF2932" s="40" t="str">
        <f t="shared" si="632"/>
        <v/>
      </c>
      <c r="AG2932" s="41" t="str">
        <f t="shared" si="633"/>
        <v/>
      </c>
      <c r="AH2932" s="42"/>
      <c r="AI2932" s="42"/>
      <c r="AJ2932" s="42"/>
      <c r="AK2932" s="42"/>
      <c r="AL2932" s="31"/>
      <c r="AM2932" s="43" t="str">
        <f t="shared" si="634"/>
        <v>100</v>
      </c>
      <c r="AN2932" s="44">
        <f>INDEX([1]ราคาสิ่งปลูกสร้าง!$D$6:$CC$47,MATCH($AD2932,[1]ราคาสิ่งปลูกสร้าง!$B$6:$B$45,0),MATCH($C$7,[1]ราคาสิ่งปลูกสร้าง!$D$5:$CC$5,0))</f>
        <v>0</v>
      </c>
      <c r="AO2932" s="44">
        <f t="shared" si="635"/>
        <v>0</v>
      </c>
      <c r="AP2932" s="45">
        <f t="shared" si="636"/>
        <v>0</v>
      </c>
      <c r="AQ2932" s="40">
        <f>IF(AP2932=0,0,INDEX([1]ค่าเสื่อมสิ่งปลูกสร้าง!$A$5:$D$105,MATCH($AP2932,[1]ค่าเสื่อมสิ่งปลูกสร้าง!$A$5:$A$105,0),MATCH(AE2932,[1]ค่าเสื่อมสิ่งปลูกสร้าง!$A$3:$D$3)))</f>
        <v>0</v>
      </c>
      <c r="AR2932" s="44">
        <f t="shared" si="641"/>
        <v>0</v>
      </c>
      <c r="AS2932" s="44">
        <f t="shared" si="642"/>
        <v>116100</v>
      </c>
      <c r="AT2932" s="44">
        <f t="shared" si="643"/>
        <v>116100</v>
      </c>
      <c r="AU2932" s="46">
        <v>0</v>
      </c>
      <c r="AV2932" s="44">
        <f t="shared" si="637"/>
        <v>116100</v>
      </c>
      <c r="AW2932" s="47" t="str">
        <f t="shared" si="638"/>
        <v>0.01</v>
      </c>
      <c r="AX2932" s="48"/>
      <c r="AY2932" s="48"/>
      <c r="AZ2932" s="49">
        <v>0</v>
      </c>
      <c r="BA2932" s="48"/>
      <c r="BB2932" s="48"/>
      <c r="BC2932" s="44">
        <f t="shared" si="639"/>
        <v>0</v>
      </c>
      <c r="BD2932" s="50">
        <v>1</v>
      </c>
      <c r="BE2932" s="51" t="e">
        <f>IF(AX2932=1,0,IF(AY2932=1,0,IF(BC2932&gt;#REF!,#REF!,IF(OR(AZ2932&gt;0,BD2932&gt;=0),BC2932+([1]สูตร2!H2920*(100%-AZ2932)-BC2932)*BD2932,[1]สูตร2!H2920*(100%-AZ2932)))))</f>
        <v>#REF!</v>
      </c>
      <c r="BF2932" s="31"/>
    </row>
    <row r="2933" spans="1:58" s="5" customFormat="1" ht="24" customHeight="1" x14ac:dyDescent="0.2">
      <c r="A2933" s="31"/>
      <c r="B2933" s="31" t="s">
        <v>432</v>
      </c>
      <c r="C2933" s="31">
        <v>2</v>
      </c>
      <c r="D2933" s="31" t="s">
        <v>66</v>
      </c>
      <c r="E2933" s="31" t="s">
        <v>2239</v>
      </c>
      <c r="F2933" s="31"/>
      <c r="G2933" s="32" t="s">
        <v>2240</v>
      </c>
      <c r="H2933" s="31">
        <v>173</v>
      </c>
      <c r="I2933" s="31" t="s">
        <v>104</v>
      </c>
      <c r="J2933" s="31" t="s">
        <v>2169</v>
      </c>
      <c r="K2933" s="31">
        <v>4</v>
      </c>
      <c r="L2933" s="31">
        <v>0</v>
      </c>
      <c r="M2933" s="31">
        <v>0</v>
      </c>
      <c r="N2933" s="33">
        <v>1600</v>
      </c>
      <c r="O2933" s="33"/>
      <c r="P2933" s="33"/>
      <c r="Q2933" s="33"/>
      <c r="R2933" s="33"/>
      <c r="S2933" s="34" t="str">
        <f t="shared" si="630"/>
        <v>1</v>
      </c>
      <c r="T2933" s="35">
        <f t="shared" si="631"/>
        <v>1600</v>
      </c>
      <c r="U2933" s="36" t="str">
        <f>INDEX([1]ราคาที่ดิน!$B:$G,MATCH($C2933,[1]ราคาที่ดิน!$A:$A,0),MATCH($B2933,[1]ราคาที่ดิน!$B$1:$G$1,0))</f>
        <v>150</v>
      </c>
      <c r="V2933" s="37">
        <f t="shared" si="640"/>
        <v>240000</v>
      </c>
      <c r="W2933" s="31"/>
      <c r="X2933" s="31"/>
      <c r="Y2933" s="31"/>
      <c r="Z2933" s="31"/>
      <c r="AA2933" s="31"/>
      <c r="AB2933" s="32"/>
      <c r="AC2933" s="38"/>
      <c r="AD2933" s="39"/>
      <c r="AE2933" s="39"/>
      <c r="AF2933" s="40" t="str">
        <f t="shared" si="632"/>
        <v/>
      </c>
      <c r="AG2933" s="41" t="str">
        <f t="shared" si="633"/>
        <v/>
      </c>
      <c r="AH2933" s="42"/>
      <c r="AI2933" s="42"/>
      <c r="AJ2933" s="42"/>
      <c r="AK2933" s="42"/>
      <c r="AL2933" s="31"/>
      <c r="AM2933" s="43" t="str">
        <f t="shared" si="634"/>
        <v>100</v>
      </c>
      <c r="AN2933" s="44">
        <f>INDEX([1]ราคาสิ่งปลูกสร้าง!$D$6:$CC$47,MATCH($AD2933,[1]ราคาสิ่งปลูกสร้าง!$B$6:$B$45,0),MATCH($C$7,[1]ราคาสิ่งปลูกสร้าง!$D$5:$CC$5,0))</f>
        <v>0</v>
      </c>
      <c r="AO2933" s="44">
        <f t="shared" si="635"/>
        <v>0</v>
      </c>
      <c r="AP2933" s="45">
        <f t="shared" si="636"/>
        <v>0</v>
      </c>
      <c r="AQ2933" s="40">
        <f>IF(AP2933=0,0,INDEX([1]ค่าเสื่อมสิ่งปลูกสร้าง!$A$5:$D$105,MATCH($AP2933,[1]ค่าเสื่อมสิ่งปลูกสร้าง!$A$5:$A$105,0),MATCH(AE2933,[1]ค่าเสื่อมสิ่งปลูกสร้าง!$A$3:$D$3)))</f>
        <v>0</v>
      </c>
      <c r="AR2933" s="44">
        <f t="shared" si="641"/>
        <v>0</v>
      </c>
      <c r="AS2933" s="44">
        <f t="shared" si="642"/>
        <v>240000</v>
      </c>
      <c r="AT2933" s="44">
        <f t="shared" si="643"/>
        <v>240000</v>
      </c>
      <c r="AU2933" s="46">
        <v>0</v>
      </c>
      <c r="AV2933" s="44">
        <f t="shared" si="637"/>
        <v>240000</v>
      </c>
      <c r="AW2933" s="47" t="str">
        <f t="shared" si="638"/>
        <v>0.01</v>
      </c>
      <c r="AX2933" s="48"/>
      <c r="AY2933" s="48"/>
      <c r="AZ2933" s="49">
        <v>0</v>
      </c>
      <c r="BA2933" s="48"/>
      <c r="BB2933" s="48"/>
      <c r="BC2933" s="44">
        <f t="shared" si="639"/>
        <v>0</v>
      </c>
      <c r="BD2933" s="50">
        <v>1</v>
      </c>
      <c r="BE2933" s="51" t="e">
        <f>IF(AX2933=1,0,IF(AY2933=1,0,IF(BC2933&gt;#REF!,#REF!,IF(OR(AZ2933&gt;0,BD2933&gt;=0),BC2933+([1]สูตร2!H2921*(100%-AZ2933)-BC2933)*BD2933,[1]สูตร2!H2921*(100%-AZ2933)))))</f>
        <v>#REF!</v>
      </c>
      <c r="BF2933" s="31"/>
    </row>
    <row r="2934" spans="1:58" s="5" customFormat="1" ht="24" customHeight="1" x14ac:dyDescent="0.2">
      <c r="A2934" s="31"/>
      <c r="B2934" s="31" t="s">
        <v>65</v>
      </c>
      <c r="C2934" s="31">
        <v>958</v>
      </c>
      <c r="D2934" s="31" t="s">
        <v>66</v>
      </c>
      <c r="E2934" s="31" t="s">
        <v>2239</v>
      </c>
      <c r="F2934" s="31"/>
      <c r="G2934" s="32" t="s">
        <v>2240</v>
      </c>
      <c r="H2934" s="31">
        <v>105</v>
      </c>
      <c r="I2934" s="31">
        <v>2724</v>
      </c>
      <c r="J2934" s="31" t="s">
        <v>2169</v>
      </c>
      <c r="K2934" s="31">
        <v>1</v>
      </c>
      <c r="L2934" s="31">
        <v>1</v>
      </c>
      <c r="M2934" s="31">
        <v>43</v>
      </c>
      <c r="N2934" s="33">
        <v>543</v>
      </c>
      <c r="O2934" s="33"/>
      <c r="P2934" s="33"/>
      <c r="Q2934" s="33"/>
      <c r="R2934" s="33"/>
      <c r="S2934" s="34" t="str">
        <f t="shared" si="630"/>
        <v>1</v>
      </c>
      <c r="T2934" s="35">
        <f t="shared" si="631"/>
        <v>543</v>
      </c>
      <c r="U2934" s="36">
        <f>INDEX([1]ราคาที่ดิน!$B:$G,MATCH($C2934,[1]ราคาที่ดิน!$A:$A,0),MATCH($B2934,[1]ราคาที่ดิน!$B$1:$G$1,0))</f>
        <v>95</v>
      </c>
      <c r="V2934" s="37">
        <f t="shared" si="640"/>
        <v>51585</v>
      </c>
      <c r="W2934" s="31"/>
      <c r="X2934" s="31"/>
      <c r="Y2934" s="31"/>
      <c r="Z2934" s="31"/>
      <c r="AA2934" s="31"/>
      <c r="AB2934" s="32"/>
      <c r="AC2934" s="38"/>
      <c r="AD2934" s="39"/>
      <c r="AE2934" s="39"/>
      <c r="AF2934" s="40" t="str">
        <f t="shared" si="632"/>
        <v/>
      </c>
      <c r="AG2934" s="41" t="str">
        <f t="shared" si="633"/>
        <v/>
      </c>
      <c r="AH2934" s="42"/>
      <c r="AI2934" s="42"/>
      <c r="AJ2934" s="42"/>
      <c r="AK2934" s="42"/>
      <c r="AL2934" s="31"/>
      <c r="AM2934" s="43" t="str">
        <f t="shared" si="634"/>
        <v>100</v>
      </c>
      <c r="AN2934" s="44">
        <f>INDEX([1]ราคาสิ่งปลูกสร้าง!$D$6:$CC$47,MATCH($AD2934,[1]ราคาสิ่งปลูกสร้าง!$B$6:$B$45,0),MATCH($C$7,[1]ราคาสิ่งปลูกสร้าง!$D$5:$CC$5,0))</f>
        <v>0</v>
      </c>
      <c r="AO2934" s="44">
        <f t="shared" si="635"/>
        <v>0</v>
      </c>
      <c r="AP2934" s="45">
        <f t="shared" si="636"/>
        <v>0</v>
      </c>
      <c r="AQ2934" s="40">
        <f>IF(AP2934=0,0,INDEX([1]ค่าเสื่อมสิ่งปลูกสร้าง!$A$5:$D$105,MATCH($AP2934,[1]ค่าเสื่อมสิ่งปลูกสร้าง!$A$5:$A$105,0),MATCH(AE2934,[1]ค่าเสื่อมสิ่งปลูกสร้าง!$A$3:$D$3)))</f>
        <v>0</v>
      </c>
      <c r="AR2934" s="44">
        <f t="shared" si="641"/>
        <v>0</v>
      </c>
      <c r="AS2934" s="44">
        <f t="shared" si="642"/>
        <v>51585</v>
      </c>
      <c r="AT2934" s="44">
        <f t="shared" si="643"/>
        <v>51585</v>
      </c>
      <c r="AU2934" s="46">
        <v>0</v>
      </c>
      <c r="AV2934" s="44">
        <f t="shared" si="637"/>
        <v>51585</v>
      </c>
      <c r="AW2934" s="47" t="str">
        <f t="shared" si="638"/>
        <v>0.01</v>
      </c>
      <c r="AX2934" s="48"/>
      <c r="AY2934" s="48"/>
      <c r="AZ2934" s="49">
        <v>0</v>
      </c>
      <c r="BA2934" s="48"/>
      <c r="BB2934" s="48"/>
      <c r="BC2934" s="44">
        <f t="shared" si="639"/>
        <v>0</v>
      </c>
      <c r="BD2934" s="50">
        <v>1</v>
      </c>
      <c r="BE2934" s="51" t="e">
        <f>IF(AX2934=1,0,IF(AY2934=1,0,IF(BC2934&gt;#REF!,#REF!,IF(OR(AZ2934&gt;0,BD2934&gt;=0),BC2934+([1]สูตร2!H2922*(100%-AZ2934)-BC2934)*BD2934,[1]สูตร2!H2922*(100%-AZ2934)))))</f>
        <v>#REF!</v>
      </c>
      <c r="BF2934" s="31"/>
    </row>
    <row r="2935" spans="1:58" s="5" customFormat="1" ht="24" customHeight="1" x14ac:dyDescent="0.2">
      <c r="A2935" s="31">
        <v>963</v>
      </c>
      <c r="B2935" s="31" t="s">
        <v>65</v>
      </c>
      <c r="C2935" s="31">
        <v>1463</v>
      </c>
      <c r="D2935" s="31" t="s">
        <v>66</v>
      </c>
      <c r="E2935" s="31" t="s">
        <v>2242</v>
      </c>
      <c r="F2935" s="31"/>
      <c r="G2935" s="32" t="s">
        <v>2243</v>
      </c>
      <c r="H2935" s="31">
        <v>104</v>
      </c>
      <c r="I2935" s="31">
        <v>2327</v>
      </c>
      <c r="J2935" s="31" t="s">
        <v>2169</v>
      </c>
      <c r="K2935" s="31">
        <v>0</v>
      </c>
      <c r="L2935" s="31">
        <v>3</v>
      </c>
      <c r="M2935" s="31">
        <v>0</v>
      </c>
      <c r="N2935" s="33">
        <v>300</v>
      </c>
      <c r="O2935" s="33"/>
      <c r="P2935" s="33"/>
      <c r="Q2935" s="33"/>
      <c r="R2935" s="33"/>
      <c r="S2935" s="34" t="str">
        <f t="shared" si="630"/>
        <v>1</v>
      </c>
      <c r="T2935" s="35">
        <f t="shared" si="631"/>
        <v>300</v>
      </c>
      <c r="U2935" s="36">
        <f>INDEX([1]ราคาที่ดิน!$B:$G,MATCH($C2935,[1]ราคาที่ดิน!$A:$A,0),MATCH($B2935,[1]ราคาที่ดิน!$B$1:$G$1,0))</f>
        <v>200</v>
      </c>
      <c r="V2935" s="37">
        <f t="shared" si="640"/>
        <v>60000</v>
      </c>
      <c r="W2935" s="31"/>
      <c r="X2935" s="31"/>
      <c r="Y2935" s="31"/>
      <c r="Z2935" s="31"/>
      <c r="AA2935" s="31"/>
      <c r="AB2935" s="32"/>
      <c r="AC2935" s="38"/>
      <c r="AD2935" s="39"/>
      <c r="AE2935" s="39"/>
      <c r="AF2935" s="40" t="str">
        <f t="shared" si="632"/>
        <v/>
      </c>
      <c r="AG2935" s="41" t="str">
        <f t="shared" si="633"/>
        <v/>
      </c>
      <c r="AH2935" s="42"/>
      <c r="AI2935" s="42"/>
      <c r="AJ2935" s="42"/>
      <c r="AK2935" s="42"/>
      <c r="AL2935" s="31"/>
      <c r="AM2935" s="43" t="str">
        <f t="shared" si="634"/>
        <v>100</v>
      </c>
      <c r="AN2935" s="44">
        <f>INDEX([1]ราคาสิ่งปลูกสร้าง!$D$6:$CC$47,MATCH($AD2935,[1]ราคาสิ่งปลูกสร้าง!$B$6:$B$45,0),MATCH($C$7,[1]ราคาสิ่งปลูกสร้าง!$D$5:$CC$5,0))</f>
        <v>0</v>
      </c>
      <c r="AO2935" s="44">
        <f t="shared" si="635"/>
        <v>0</v>
      </c>
      <c r="AP2935" s="45">
        <f t="shared" si="636"/>
        <v>0</v>
      </c>
      <c r="AQ2935" s="40">
        <f>IF(AP2935=0,0,INDEX([1]ค่าเสื่อมสิ่งปลูกสร้าง!$A$5:$D$105,MATCH($AP2935,[1]ค่าเสื่อมสิ่งปลูกสร้าง!$A$5:$A$105,0),MATCH(AE2935,[1]ค่าเสื่อมสิ่งปลูกสร้าง!$A$3:$D$3)))</f>
        <v>0</v>
      </c>
      <c r="AR2935" s="44">
        <f t="shared" si="641"/>
        <v>0</v>
      </c>
      <c r="AS2935" s="44">
        <f t="shared" si="642"/>
        <v>60000</v>
      </c>
      <c r="AT2935" s="44">
        <f t="shared" si="643"/>
        <v>60000</v>
      </c>
      <c r="AU2935" s="46">
        <v>0</v>
      </c>
      <c r="AV2935" s="44">
        <f t="shared" si="637"/>
        <v>60000</v>
      </c>
      <c r="AW2935" s="47" t="str">
        <f t="shared" si="638"/>
        <v>0.01</v>
      </c>
      <c r="AX2935" s="48"/>
      <c r="AY2935" s="48"/>
      <c r="AZ2935" s="49">
        <v>0</v>
      </c>
      <c r="BA2935" s="48"/>
      <c r="BB2935" s="48"/>
      <c r="BC2935" s="44">
        <f t="shared" si="639"/>
        <v>0</v>
      </c>
      <c r="BD2935" s="50">
        <v>1</v>
      </c>
      <c r="BE2935" s="51" t="e">
        <f>IF(AX2935=1,0,IF(AY2935=1,0,IF(BC2935&gt;#REF!,#REF!,IF(OR(AZ2935&gt;0,BD2935&gt;=0),BC2935+([1]สูตร2!H2923*(100%-AZ2935)-BC2935)*BD2935,[1]สูตร2!H2923*(100%-AZ2935)))))</f>
        <v>#REF!</v>
      </c>
      <c r="BF2935" s="31"/>
    </row>
    <row r="2936" spans="1:58" s="5" customFormat="1" ht="24" customHeight="1" x14ac:dyDescent="0.2">
      <c r="A2936" s="31"/>
      <c r="B2936" s="31" t="s">
        <v>65</v>
      </c>
      <c r="C2936" s="31">
        <v>1463</v>
      </c>
      <c r="D2936" s="31" t="s">
        <v>66</v>
      </c>
      <c r="E2936" s="31" t="s">
        <v>2242</v>
      </c>
      <c r="F2936" s="31"/>
      <c r="G2936" s="32" t="s">
        <v>2243</v>
      </c>
      <c r="H2936" s="31">
        <v>104</v>
      </c>
      <c r="I2936" s="31">
        <v>2327</v>
      </c>
      <c r="J2936" s="31" t="s">
        <v>2169</v>
      </c>
      <c r="K2936" s="31">
        <v>0</v>
      </c>
      <c r="L2936" s="31">
        <v>0</v>
      </c>
      <c r="M2936" s="31">
        <v>24</v>
      </c>
      <c r="N2936" s="33"/>
      <c r="O2936" s="33">
        <v>300</v>
      </c>
      <c r="P2936" s="33"/>
      <c r="Q2936" s="33"/>
      <c r="R2936" s="33"/>
      <c r="S2936" s="34" t="str">
        <f t="shared" si="630"/>
        <v>2</v>
      </c>
      <c r="T2936" s="35">
        <f t="shared" si="631"/>
        <v>300</v>
      </c>
      <c r="U2936" s="36">
        <f>INDEX([1]ราคาที่ดิน!$B:$G,MATCH($C2936,[1]ราคาที่ดิน!$A:$A,0),MATCH($B2936,[1]ราคาที่ดิน!$B$1:$G$1,0))</f>
        <v>200</v>
      </c>
      <c r="V2936" s="37">
        <f t="shared" si="640"/>
        <v>60000</v>
      </c>
      <c r="W2936" s="31">
        <v>1</v>
      </c>
      <c r="X2936" s="31" t="s">
        <v>2244</v>
      </c>
      <c r="Y2936" s="31" t="s">
        <v>66</v>
      </c>
      <c r="Z2936" s="31" t="s">
        <v>2245</v>
      </c>
      <c r="AA2936" s="31"/>
      <c r="AB2936" s="32" t="s">
        <v>2243</v>
      </c>
      <c r="AC2936" s="38"/>
      <c r="AD2936" s="39" t="s">
        <v>73</v>
      </c>
      <c r="AE2936" s="39" t="s">
        <v>74</v>
      </c>
      <c r="AF2936" s="40" t="str">
        <f t="shared" si="632"/>
        <v>2</v>
      </c>
      <c r="AG2936" s="41">
        <f t="shared" si="633"/>
        <v>81</v>
      </c>
      <c r="AH2936" s="42"/>
      <c r="AI2936" s="42">
        <v>81</v>
      </c>
      <c r="AJ2936" s="42"/>
      <c r="AK2936" s="42"/>
      <c r="AL2936" s="31">
        <v>28</v>
      </c>
      <c r="AM2936" s="43" t="str">
        <f t="shared" si="634"/>
        <v>100</v>
      </c>
      <c r="AN2936" s="44">
        <f>INDEX([1]ราคาสิ่งปลูกสร้าง!$D$6:$CC$47,MATCH($AD2936,[1]ราคาสิ่งปลูกสร้าง!$B$6:$B$45,0),MATCH($C$7,[1]ราคาสิ่งปลูกสร้าง!$D$5:$CC$5,0))</f>
        <v>6500</v>
      </c>
      <c r="AO2936" s="44">
        <f t="shared" si="635"/>
        <v>526500</v>
      </c>
      <c r="AP2936" s="45">
        <f t="shared" si="636"/>
        <v>28</v>
      </c>
      <c r="AQ2936" s="40">
        <f>IF(AP2936=0,0,INDEX([1]ค่าเสื่อมสิ่งปลูกสร้าง!$A$5:$D$105,MATCH($AP2936,[1]ค่าเสื่อมสิ่งปลูกสร้าง!$A$5:$A$105,0),MATCH(AE2936,[1]ค่าเสื่อมสิ่งปลูกสร้าง!$A$3:$D$3)))</f>
        <v>46</v>
      </c>
      <c r="AR2936" s="44">
        <f t="shared" si="641"/>
        <v>284310</v>
      </c>
      <c r="AS2936" s="44">
        <f t="shared" si="642"/>
        <v>344310</v>
      </c>
      <c r="AT2936" s="44">
        <f t="shared" si="643"/>
        <v>344310</v>
      </c>
      <c r="AU2936" s="46">
        <v>0</v>
      </c>
      <c r="AV2936" s="44">
        <f t="shared" si="637"/>
        <v>344310</v>
      </c>
      <c r="AW2936" s="47" t="str">
        <f t="shared" si="638"/>
        <v>0.02</v>
      </c>
      <c r="AX2936" s="48"/>
      <c r="AY2936" s="48"/>
      <c r="AZ2936" s="49">
        <v>0</v>
      </c>
      <c r="BA2936" s="48"/>
      <c r="BB2936" s="48"/>
      <c r="BC2936" s="44">
        <f t="shared" si="639"/>
        <v>0</v>
      </c>
      <c r="BD2936" s="50">
        <v>1</v>
      </c>
      <c r="BE2936" s="51" t="e">
        <f>IF(AX2936=1,0,IF(AY2936=1,0,IF(BC2936&gt;#REF!,#REF!,IF(OR(AZ2936&gt;0,BD2936&gt;=0),BC2936+([1]สูตร2!H2924*(100%-AZ2936)-BC2936)*BD2936,[1]สูตร2!H2924*(100%-AZ2936)))))</f>
        <v>#REF!</v>
      </c>
      <c r="BF2936" s="31"/>
    </row>
    <row r="2937" spans="1:58" s="5" customFormat="1" ht="24" customHeight="1" x14ac:dyDescent="0.2">
      <c r="A2937" s="31"/>
      <c r="B2937" s="31" t="s">
        <v>65</v>
      </c>
      <c r="C2937" s="31">
        <v>1463</v>
      </c>
      <c r="D2937" s="31" t="s">
        <v>66</v>
      </c>
      <c r="E2937" s="31" t="s">
        <v>2242</v>
      </c>
      <c r="F2937" s="31"/>
      <c r="G2937" s="32" t="s">
        <v>2243</v>
      </c>
      <c r="H2937" s="31">
        <v>104</v>
      </c>
      <c r="I2937" s="31">
        <v>2327</v>
      </c>
      <c r="J2937" s="31" t="s">
        <v>2169</v>
      </c>
      <c r="K2937" s="31">
        <v>0</v>
      </c>
      <c r="L2937" s="31">
        <v>0</v>
      </c>
      <c r="M2937" s="31">
        <v>10</v>
      </c>
      <c r="N2937" s="33"/>
      <c r="O2937" s="33">
        <v>10</v>
      </c>
      <c r="P2937" s="33"/>
      <c r="Q2937" s="33"/>
      <c r="R2937" s="33"/>
      <c r="S2937" s="34" t="str">
        <f t="shared" si="630"/>
        <v>2</v>
      </c>
      <c r="T2937" s="35">
        <f t="shared" si="631"/>
        <v>10</v>
      </c>
      <c r="U2937" s="36">
        <f>INDEX([1]ราคาที่ดิน!$B:$G,MATCH($C2937,[1]ราคาที่ดิน!$A:$A,0),MATCH($B2937,[1]ราคาที่ดิน!$B$1:$G$1,0))</f>
        <v>200</v>
      </c>
      <c r="V2937" s="37">
        <f t="shared" si="640"/>
        <v>2000</v>
      </c>
      <c r="W2937" s="31">
        <v>2</v>
      </c>
      <c r="X2937" s="31" t="s">
        <v>2244</v>
      </c>
      <c r="Y2937" s="31" t="s">
        <v>66</v>
      </c>
      <c r="Z2937" s="31" t="s">
        <v>2245</v>
      </c>
      <c r="AA2937" s="31"/>
      <c r="AB2937" s="32" t="s">
        <v>2243</v>
      </c>
      <c r="AC2937" s="38"/>
      <c r="AD2937" s="39" t="s">
        <v>75</v>
      </c>
      <c r="AE2937" s="39" t="s">
        <v>76</v>
      </c>
      <c r="AF2937" s="40" t="str">
        <f t="shared" si="632"/>
        <v>1</v>
      </c>
      <c r="AG2937" s="41">
        <f t="shared" si="633"/>
        <v>9.4</v>
      </c>
      <c r="AH2937" s="42">
        <v>9.4</v>
      </c>
      <c r="AI2937" s="42"/>
      <c r="AJ2937" s="42"/>
      <c r="AK2937" s="42"/>
      <c r="AL2937" s="31">
        <v>28</v>
      </c>
      <c r="AM2937" s="43" t="str">
        <f t="shared" si="634"/>
        <v>100</v>
      </c>
      <c r="AN2937" s="44">
        <f>INDEX([1]ราคาสิ่งปลูกสร้าง!$D$6:$CC$47,MATCH($AD2937,[1]ราคาสิ่งปลูกสร้าง!$B$6:$B$45,0),MATCH($C$7,[1]ราคาสิ่งปลูกสร้าง!$D$5:$CC$5,0))</f>
        <v>5400</v>
      </c>
      <c r="AO2937" s="44">
        <f t="shared" si="635"/>
        <v>50760</v>
      </c>
      <c r="AP2937" s="45">
        <f t="shared" si="636"/>
        <v>28</v>
      </c>
      <c r="AQ2937" s="40">
        <f>IF(AP2937=0,0,INDEX([1]ค่าเสื่อมสิ่งปลูกสร้าง!$A$5:$D$105,MATCH($AP2937,[1]ค่าเสื่อมสิ่งปลูกสร้าง!$A$5:$A$105,0),MATCH(AE2937,[1]ค่าเสื่อมสิ่งปลูกสร้าง!$A$3:$D$3)))</f>
        <v>93</v>
      </c>
      <c r="AR2937" s="44">
        <f t="shared" si="641"/>
        <v>3553.2000000000003</v>
      </c>
      <c r="AS2937" s="44">
        <f t="shared" si="642"/>
        <v>5553.2000000000007</v>
      </c>
      <c r="AT2937" s="44">
        <f t="shared" si="643"/>
        <v>5553.2000000000007</v>
      </c>
      <c r="AU2937" s="46">
        <v>0</v>
      </c>
      <c r="AV2937" s="44">
        <f t="shared" si="637"/>
        <v>5553.2000000000007</v>
      </c>
      <c r="AW2937" s="47" t="str">
        <f t="shared" si="638"/>
        <v>0.01</v>
      </c>
      <c r="AX2937" s="48"/>
      <c r="AY2937" s="48"/>
      <c r="AZ2937" s="49">
        <v>0</v>
      </c>
      <c r="BA2937" s="48"/>
      <c r="BB2937" s="48"/>
      <c r="BC2937" s="44">
        <f t="shared" si="639"/>
        <v>0</v>
      </c>
      <c r="BD2937" s="50">
        <v>1</v>
      </c>
      <c r="BE2937" s="51" t="e">
        <f>IF(AX2937=1,0,IF(AY2937=1,0,IF(BC2937&gt;#REF!,#REF!,IF(OR(AZ2937&gt;0,BD2937&gt;=0),BC2937+([1]สูตร2!H2925*(100%-AZ2937)-BC2937)*BD2937,[1]สูตร2!H2925*(100%-AZ2937)))))</f>
        <v>#REF!</v>
      </c>
      <c r="BF2937" s="31"/>
    </row>
    <row r="2938" spans="1:58" s="5" customFormat="1" ht="24" customHeight="1" x14ac:dyDescent="0.2">
      <c r="A2938" s="31"/>
      <c r="B2938" s="31" t="s">
        <v>65</v>
      </c>
      <c r="C2938" s="31">
        <v>1463</v>
      </c>
      <c r="D2938" s="31" t="s">
        <v>66</v>
      </c>
      <c r="E2938" s="31" t="s">
        <v>2242</v>
      </c>
      <c r="F2938" s="31"/>
      <c r="G2938" s="32" t="s">
        <v>2243</v>
      </c>
      <c r="H2938" s="31">
        <v>104</v>
      </c>
      <c r="I2938" s="31">
        <v>2327</v>
      </c>
      <c r="J2938" s="31" t="s">
        <v>2169</v>
      </c>
      <c r="K2938" s="31">
        <v>0</v>
      </c>
      <c r="L2938" s="31">
        <v>0</v>
      </c>
      <c r="M2938" s="31">
        <v>10</v>
      </c>
      <c r="N2938" s="33"/>
      <c r="O2938" s="33">
        <v>10</v>
      </c>
      <c r="P2938" s="33"/>
      <c r="Q2938" s="33"/>
      <c r="R2938" s="33"/>
      <c r="S2938" s="34" t="str">
        <f t="shared" si="630"/>
        <v>2</v>
      </c>
      <c r="T2938" s="35">
        <f t="shared" si="631"/>
        <v>10</v>
      </c>
      <c r="U2938" s="36">
        <f>INDEX([1]ราคาที่ดิน!$B:$G,MATCH($C2938,[1]ราคาที่ดิน!$A:$A,0),MATCH($B2938,[1]ราคาที่ดิน!$B$1:$G$1,0))</f>
        <v>200</v>
      </c>
      <c r="V2938" s="37">
        <f t="shared" si="640"/>
        <v>2000</v>
      </c>
      <c r="W2938" s="31">
        <v>3</v>
      </c>
      <c r="X2938" s="31" t="s">
        <v>2244</v>
      </c>
      <c r="Y2938" s="31" t="s">
        <v>66</v>
      </c>
      <c r="Z2938" s="31" t="s">
        <v>2245</v>
      </c>
      <c r="AA2938" s="31"/>
      <c r="AB2938" s="32" t="s">
        <v>2243</v>
      </c>
      <c r="AC2938" s="38"/>
      <c r="AD2938" s="39" t="s">
        <v>77</v>
      </c>
      <c r="AE2938" s="39" t="s">
        <v>76</v>
      </c>
      <c r="AF2938" s="40" t="str">
        <f t="shared" si="632"/>
        <v>1</v>
      </c>
      <c r="AG2938" s="41">
        <f t="shared" si="633"/>
        <v>8.5</v>
      </c>
      <c r="AH2938" s="42">
        <v>8.5</v>
      </c>
      <c r="AI2938" s="42"/>
      <c r="AJ2938" s="42"/>
      <c r="AK2938" s="42"/>
      <c r="AL2938" s="31">
        <v>2</v>
      </c>
      <c r="AM2938" s="43" t="str">
        <f t="shared" si="634"/>
        <v>100</v>
      </c>
      <c r="AN2938" s="44">
        <f>INDEX([1]ราคาสิ่งปลูกสร้าง!$D$6:$CC$47,MATCH($AD2938,[1]ราคาสิ่งปลูกสร้าง!$B$6:$B$45,0),MATCH($C$7,[1]ราคาสิ่งปลูกสร้าง!$D$5:$CC$5,0))</f>
        <v>2050</v>
      </c>
      <c r="AO2938" s="44">
        <f t="shared" si="635"/>
        <v>17425</v>
      </c>
      <c r="AP2938" s="45">
        <f t="shared" si="636"/>
        <v>2</v>
      </c>
      <c r="AQ2938" s="40">
        <f>IF(AP2938=0,0,INDEX([1]ค่าเสื่อมสิ่งปลูกสร้าง!$A$5:$D$105,MATCH($AP2938,[1]ค่าเสื่อมสิ่งปลูกสร้าง!$A$5:$A$105,0),MATCH(AE2938,[1]ค่าเสื่อมสิ่งปลูกสร้าง!$A$3:$D$3)))</f>
        <v>6</v>
      </c>
      <c r="AR2938" s="44">
        <f t="shared" si="641"/>
        <v>16379.499999999998</v>
      </c>
      <c r="AS2938" s="44">
        <f t="shared" si="642"/>
        <v>18379.5</v>
      </c>
      <c r="AT2938" s="44">
        <f t="shared" si="643"/>
        <v>18379.5</v>
      </c>
      <c r="AU2938" s="46">
        <v>0</v>
      </c>
      <c r="AV2938" s="44">
        <f t="shared" si="637"/>
        <v>18379.5</v>
      </c>
      <c r="AW2938" s="47" t="str">
        <f t="shared" si="638"/>
        <v>0.01</v>
      </c>
      <c r="AX2938" s="48"/>
      <c r="AY2938" s="48"/>
      <c r="AZ2938" s="49">
        <v>0</v>
      </c>
      <c r="BA2938" s="48"/>
      <c r="BB2938" s="48"/>
      <c r="BC2938" s="44">
        <f t="shared" si="639"/>
        <v>0</v>
      </c>
      <c r="BD2938" s="50">
        <v>1</v>
      </c>
      <c r="BE2938" s="51" t="e">
        <f>IF(AX2938=1,0,IF(AY2938=1,0,IF(BC2938&gt;#REF!,#REF!,IF(OR(AZ2938&gt;0,BD2938&gt;=0),BC2938+([1]สูตร2!H2926*(100%-AZ2938)-BC2938)*BD2938,[1]สูตร2!H2926*(100%-AZ2938)))))</f>
        <v>#REF!</v>
      </c>
      <c r="BF2938" s="31"/>
    </row>
    <row r="2939" spans="1:58" s="5" customFormat="1" ht="24" customHeight="1" x14ac:dyDescent="0.2">
      <c r="A2939" s="31"/>
      <c r="B2939" s="31" t="s">
        <v>65</v>
      </c>
      <c r="C2939" s="31">
        <v>13167</v>
      </c>
      <c r="D2939" s="31" t="s">
        <v>66</v>
      </c>
      <c r="E2939" s="31" t="s">
        <v>2242</v>
      </c>
      <c r="F2939" s="31"/>
      <c r="G2939" s="32" t="s">
        <v>2243</v>
      </c>
      <c r="H2939" s="31">
        <v>39</v>
      </c>
      <c r="I2939" s="31">
        <v>-647</v>
      </c>
      <c r="J2939" s="31" t="s">
        <v>2169</v>
      </c>
      <c r="K2939" s="31">
        <v>0</v>
      </c>
      <c r="L2939" s="31">
        <v>1</v>
      </c>
      <c r="M2939" s="31">
        <v>32</v>
      </c>
      <c r="N2939" s="33">
        <v>132</v>
      </c>
      <c r="O2939" s="33"/>
      <c r="P2939" s="33"/>
      <c r="Q2939" s="33"/>
      <c r="R2939" s="33"/>
      <c r="S2939" s="34" t="str">
        <f t="shared" si="630"/>
        <v>1</v>
      </c>
      <c r="T2939" s="35">
        <f t="shared" si="631"/>
        <v>132</v>
      </c>
      <c r="U2939" s="36">
        <f>INDEX([1]ราคาที่ดิน!$B:$G,MATCH($C2939,[1]ราคาที่ดิน!$A:$A,0),MATCH($B2939,[1]ราคาที่ดิน!$B$1:$G$1,0))</f>
        <v>100</v>
      </c>
      <c r="V2939" s="37">
        <f t="shared" si="640"/>
        <v>13200</v>
      </c>
      <c r="W2939" s="31"/>
      <c r="X2939" s="31"/>
      <c r="Y2939" s="31"/>
      <c r="Z2939" s="31"/>
      <c r="AA2939" s="31"/>
      <c r="AB2939" s="32"/>
      <c r="AC2939" s="38"/>
      <c r="AD2939" s="39"/>
      <c r="AE2939" s="39"/>
      <c r="AF2939" s="40" t="str">
        <f t="shared" si="632"/>
        <v/>
      </c>
      <c r="AG2939" s="41" t="str">
        <f t="shared" si="633"/>
        <v/>
      </c>
      <c r="AH2939" s="42"/>
      <c r="AI2939" s="42"/>
      <c r="AJ2939" s="42"/>
      <c r="AK2939" s="42"/>
      <c r="AL2939" s="31"/>
      <c r="AM2939" s="43" t="str">
        <f t="shared" si="634"/>
        <v>100</v>
      </c>
      <c r="AN2939" s="44">
        <f>INDEX([1]ราคาสิ่งปลูกสร้าง!$D$6:$CC$47,MATCH($AD2939,[1]ราคาสิ่งปลูกสร้าง!$B$6:$B$45,0),MATCH($C$7,[1]ราคาสิ่งปลูกสร้าง!$D$5:$CC$5,0))</f>
        <v>0</v>
      </c>
      <c r="AO2939" s="44">
        <f t="shared" si="635"/>
        <v>0</v>
      </c>
      <c r="AP2939" s="45">
        <f t="shared" si="636"/>
        <v>0</v>
      </c>
      <c r="AQ2939" s="40">
        <f>IF(AP2939=0,0,INDEX([1]ค่าเสื่อมสิ่งปลูกสร้าง!$A$5:$D$105,MATCH($AP2939,[1]ค่าเสื่อมสิ่งปลูกสร้าง!$A$5:$A$105,0),MATCH(AE2939,[1]ค่าเสื่อมสิ่งปลูกสร้าง!$A$3:$D$3)))</f>
        <v>0</v>
      </c>
      <c r="AR2939" s="44">
        <f t="shared" si="641"/>
        <v>0</v>
      </c>
      <c r="AS2939" s="44">
        <f t="shared" si="642"/>
        <v>13200</v>
      </c>
      <c r="AT2939" s="44">
        <f t="shared" si="643"/>
        <v>13200</v>
      </c>
      <c r="AU2939" s="46">
        <v>0</v>
      </c>
      <c r="AV2939" s="44">
        <f t="shared" si="637"/>
        <v>13200</v>
      </c>
      <c r="AW2939" s="47" t="str">
        <f t="shared" si="638"/>
        <v>0.01</v>
      </c>
      <c r="AX2939" s="48"/>
      <c r="AY2939" s="48"/>
      <c r="AZ2939" s="49">
        <v>0</v>
      </c>
      <c r="BA2939" s="48"/>
      <c r="BB2939" s="48"/>
      <c r="BC2939" s="44">
        <f t="shared" si="639"/>
        <v>0</v>
      </c>
      <c r="BD2939" s="50">
        <v>1</v>
      </c>
      <c r="BE2939" s="51" t="e">
        <f>IF(AX2939=1,0,IF(AY2939=1,0,IF(BC2939&gt;#REF!,#REF!,IF(OR(AZ2939&gt;0,BD2939&gt;=0),BC2939+([1]สูตร2!H2927*(100%-AZ2939)-BC2939)*BD2939,[1]สูตร2!H2927*(100%-AZ2939)))))</f>
        <v>#REF!</v>
      </c>
      <c r="BF2939" s="31"/>
    </row>
    <row r="2940" spans="1:58" s="5" customFormat="1" ht="24" customHeight="1" x14ac:dyDescent="0.2">
      <c r="A2940" s="31"/>
      <c r="B2940" s="31" t="s">
        <v>432</v>
      </c>
      <c r="C2940" s="31">
        <v>2</v>
      </c>
      <c r="D2940" s="31" t="s">
        <v>66</v>
      </c>
      <c r="E2940" s="31" t="s">
        <v>2242</v>
      </c>
      <c r="F2940" s="31"/>
      <c r="G2940" s="32" t="s">
        <v>2243</v>
      </c>
      <c r="H2940" s="31" t="s">
        <v>104</v>
      </c>
      <c r="I2940" s="31" t="s">
        <v>104</v>
      </c>
      <c r="J2940" s="31" t="s">
        <v>2169</v>
      </c>
      <c r="K2940" s="31">
        <v>6</v>
      </c>
      <c r="L2940" s="31">
        <v>0</v>
      </c>
      <c r="M2940" s="31">
        <v>0</v>
      </c>
      <c r="N2940" s="33">
        <v>2400</v>
      </c>
      <c r="O2940" s="33"/>
      <c r="P2940" s="33"/>
      <c r="Q2940" s="33"/>
      <c r="R2940" s="33"/>
      <c r="S2940" s="34" t="str">
        <f t="shared" si="630"/>
        <v>1</v>
      </c>
      <c r="T2940" s="35">
        <f t="shared" si="631"/>
        <v>2400</v>
      </c>
      <c r="U2940" s="36" t="str">
        <f>INDEX([1]ราคาที่ดิน!$B:$G,MATCH($C2940,[1]ราคาที่ดิน!$A:$A,0),MATCH($B2940,[1]ราคาที่ดิน!$B$1:$G$1,0))</f>
        <v>150</v>
      </c>
      <c r="V2940" s="37">
        <f t="shared" si="640"/>
        <v>360000</v>
      </c>
      <c r="W2940" s="31"/>
      <c r="X2940" s="31"/>
      <c r="Y2940" s="31"/>
      <c r="Z2940" s="31"/>
      <c r="AA2940" s="31"/>
      <c r="AB2940" s="32"/>
      <c r="AC2940" s="38"/>
      <c r="AD2940" s="39"/>
      <c r="AE2940" s="39"/>
      <c r="AF2940" s="40" t="str">
        <f t="shared" si="632"/>
        <v/>
      </c>
      <c r="AG2940" s="41" t="str">
        <f t="shared" si="633"/>
        <v/>
      </c>
      <c r="AH2940" s="42"/>
      <c r="AI2940" s="42"/>
      <c r="AJ2940" s="42"/>
      <c r="AK2940" s="42"/>
      <c r="AL2940" s="31"/>
      <c r="AM2940" s="43" t="str">
        <f t="shared" si="634"/>
        <v>100</v>
      </c>
      <c r="AN2940" s="44">
        <f>INDEX([1]ราคาสิ่งปลูกสร้าง!$D$6:$CC$47,MATCH($AD2940,[1]ราคาสิ่งปลูกสร้าง!$B$6:$B$45,0),MATCH($C$7,[1]ราคาสิ่งปลูกสร้าง!$D$5:$CC$5,0))</f>
        <v>0</v>
      </c>
      <c r="AO2940" s="44">
        <f t="shared" si="635"/>
        <v>0</v>
      </c>
      <c r="AP2940" s="45">
        <f t="shared" si="636"/>
        <v>0</v>
      </c>
      <c r="AQ2940" s="40">
        <f>IF(AP2940=0,0,INDEX([1]ค่าเสื่อมสิ่งปลูกสร้าง!$A$5:$D$105,MATCH($AP2940,[1]ค่าเสื่อมสิ่งปลูกสร้าง!$A$5:$A$105,0),MATCH(AE2940,[1]ค่าเสื่อมสิ่งปลูกสร้าง!$A$3:$D$3)))</f>
        <v>0</v>
      </c>
      <c r="AR2940" s="44">
        <f t="shared" si="641"/>
        <v>0</v>
      </c>
      <c r="AS2940" s="44">
        <f t="shared" si="642"/>
        <v>360000</v>
      </c>
      <c r="AT2940" s="44">
        <f t="shared" si="643"/>
        <v>360000</v>
      </c>
      <c r="AU2940" s="46">
        <v>0</v>
      </c>
      <c r="AV2940" s="44">
        <f t="shared" si="637"/>
        <v>360000</v>
      </c>
      <c r="AW2940" s="47" t="str">
        <f t="shared" si="638"/>
        <v>0.01</v>
      </c>
      <c r="AX2940" s="48"/>
      <c r="AY2940" s="48"/>
      <c r="AZ2940" s="49">
        <v>0</v>
      </c>
      <c r="BA2940" s="48"/>
      <c r="BB2940" s="48"/>
      <c r="BC2940" s="44">
        <f t="shared" si="639"/>
        <v>0</v>
      </c>
      <c r="BD2940" s="50">
        <v>1</v>
      </c>
      <c r="BE2940" s="51" t="e">
        <f>IF(AX2940=1,0,IF(AY2940=1,0,IF(BC2940&gt;#REF!,#REF!,IF(OR(AZ2940&gt;0,BD2940&gt;=0),BC2940+([1]สูตร2!H2928*(100%-AZ2940)-BC2940)*BD2940,[1]สูตร2!H2928*(100%-AZ2940)))))</f>
        <v>#REF!</v>
      </c>
      <c r="BF2940" s="31"/>
    </row>
    <row r="2941" spans="1:58" s="5" customFormat="1" ht="24" customHeight="1" x14ac:dyDescent="0.2">
      <c r="A2941" s="31">
        <v>964</v>
      </c>
      <c r="B2941" s="31" t="s">
        <v>65</v>
      </c>
      <c r="C2941" s="31">
        <v>388</v>
      </c>
      <c r="D2941" s="31" t="s">
        <v>83</v>
      </c>
      <c r="E2941" s="31" t="s">
        <v>1604</v>
      </c>
      <c r="F2941" s="31"/>
      <c r="G2941" s="32" t="s">
        <v>2246</v>
      </c>
      <c r="H2941" s="31">
        <v>9</v>
      </c>
      <c r="I2941" s="31">
        <v>1849</v>
      </c>
      <c r="J2941" s="31" t="s">
        <v>2169</v>
      </c>
      <c r="K2941" s="31">
        <v>6</v>
      </c>
      <c r="L2941" s="31">
        <v>2</v>
      </c>
      <c r="M2941" s="31">
        <v>7</v>
      </c>
      <c r="N2941" s="33">
        <v>2607</v>
      </c>
      <c r="O2941" s="33"/>
      <c r="P2941" s="33"/>
      <c r="Q2941" s="33"/>
      <c r="R2941" s="33"/>
      <c r="S2941" s="34" t="str">
        <f t="shared" si="630"/>
        <v>1</v>
      </c>
      <c r="T2941" s="35">
        <f t="shared" si="631"/>
        <v>2607</v>
      </c>
      <c r="U2941" s="36">
        <f>INDEX([1]ราคาที่ดิน!$B:$G,MATCH($C2941,[1]ราคาที่ดิน!$A:$A,0),MATCH($B2941,[1]ราคาที่ดิน!$B$1:$G$1,0))</f>
        <v>180</v>
      </c>
      <c r="V2941" s="37">
        <f t="shared" si="640"/>
        <v>469260</v>
      </c>
      <c r="W2941" s="31"/>
      <c r="X2941" s="31"/>
      <c r="Y2941" s="31"/>
      <c r="Z2941" s="31"/>
      <c r="AA2941" s="31"/>
      <c r="AB2941" s="32"/>
      <c r="AC2941" s="38"/>
      <c r="AD2941" s="39"/>
      <c r="AE2941" s="39"/>
      <c r="AF2941" s="40" t="str">
        <f t="shared" si="632"/>
        <v/>
      </c>
      <c r="AG2941" s="41" t="str">
        <f t="shared" si="633"/>
        <v/>
      </c>
      <c r="AH2941" s="42"/>
      <c r="AI2941" s="42"/>
      <c r="AJ2941" s="42"/>
      <c r="AK2941" s="42"/>
      <c r="AL2941" s="31"/>
      <c r="AM2941" s="43" t="str">
        <f t="shared" si="634"/>
        <v>100</v>
      </c>
      <c r="AN2941" s="44">
        <f>INDEX([1]ราคาสิ่งปลูกสร้าง!$D$6:$CC$47,MATCH($AD2941,[1]ราคาสิ่งปลูกสร้าง!$B$6:$B$45,0),MATCH($C$7,[1]ราคาสิ่งปลูกสร้าง!$D$5:$CC$5,0))</f>
        <v>0</v>
      </c>
      <c r="AO2941" s="44">
        <f t="shared" si="635"/>
        <v>0</v>
      </c>
      <c r="AP2941" s="45">
        <f t="shared" si="636"/>
        <v>0</v>
      </c>
      <c r="AQ2941" s="40">
        <f>IF(AP2941=0,0,INDEX([1]ค่าเสื่อมสิ่งปลูกสร้าง!$A$5:$D$105,MATCH($AP2941,[1]ค่าเสื่อมสิ่งปลูกสร้าง!$A$5:$A$105,0),MATCH(AE2941,[1]ค่าเสื่อมสิ่งปลูกสร้าง!$A$3:$D$3)))</f>
        <v>0</v>
      </c>
      <c r="AR2941" s="44">
        <f t="shared" si="641"/>
        <v>0</v>
      </c>
      <c r="AS2941" s="44">
        <f t="shared" si="642"/>
        <v>469260</v>
      </c>
      <c r="AT2941" s="44">
        <f t="shared" si="643"/>
        <v>469260</v>
      </c>
      <c r="AU2941" s="46">
        <v>0</v>
      </c>
      <c r="AV2941" s="44">
        <f t="shared" si="637"/>
        <v>469260</v>
      </c>
      <c r="AW2941" s="47" t="str">
        <f t="shared" si="638"/>
        <v>0.01</v>
      </c>
      <c r="AX2941" s="48"/>
      <c r="AY2941" s="48"/>
      <c r="AZ2941" s="49">
        <v>0</v>
      </c>
      <c r="BA2941" s="48"/>
      <c r="BB2941" s="48"/>
      <c r="BC2941" s="44">
        <f t="shared" si="639"/>
        <v>0</v>
      </c>
      <c r="BD2941" s="50">
        <v>1</v>
      </c>
      <c r="BE2941" s="51" t="e">
        <f>IF(AX2941=1,0,IF(AY2941=1,0,IF(BC2941&gt;#REF!,#REF!,IF(OR(AZ2941&gt;0,BD2941&gt;=0),BC2941+([1]สูตร2!H2929*(100%-AZ2941)-BC2941)*BD2941,[1]สูตร2!H2929*(100%-AZ2941)))))</f>
        <v>#REF!</v>
      </c>
      <c r="BF2941" s="31"/>
    </row>
    <row r="2942" spans="1:58" s="5" customFormat="1" ht="24" customHeight="1" x14ac:dyDescent="0.2">
      <c r="A2942" s="31"/>
      <c r="B2942" s="31" t="s">
        <v>65</v>
      </c>
      <c r="C2942" s="31">
        <v>6489</v>
      </c>
      <c r="D2942" s="31" t="s">
        <v>83</v>
      </c>
      <c r="E2942" s="31" t="s">
        <v>1604</v>
      </c>
      <c r="F2942" s="31"/>
      <c r="G2942" s="32" t="s">
        <v>2246</v>
      </c>
      <c r="H2942" s="31">
        <v>37</v>
      </c>
      <c r="I2942" s="31">
        <v>-644</v>
      </c>
      <c r="J2942" s="31" t="s">
        <v>2169</v>
      </c>
      <c r="K2942" s="31">
        <v>0</v>
      </c>
      <c r="L2942" s="31">
        <v>1</v>
      </c>
      <c r="M2942" s="31">
        <v>12</v>
      </c>
      <c r="N2942" s="33"/>
      <c r="O2942" s="33">
        <v>112</v>
      </c>
      <c r="P2942" s="33"/>
      <c r="Q2942" s="33"/>
      <c r="R2942" s="33"/>
      <c r="S2942" s="34" t="str">
        <f t="shared" si="630"/>
        <v>2</v>
      </c>
      <c r="T2942" s="35">
        <f t="shared" si="631"/>
        <v>112</v>
      </c>
      <c r="U2942" s="36">
        <f>INDEX([1]ราคาที่ดิน!$B:$G,MATCH($C2942,[1]ราคาที่ดิน!$A:$A,0),MATCH($B2942,[1]ราคาที่ดิน!$B$1:$G$1,0))</f>
        <v>180</v>
      </c>
      <c r="V2942" s="37">
        <f t="shared" si="640"/>
        <v>20160</v>
      </c>
      <c r="W2942" s="31"/>
      <c r="X2942" s="31"/>
      <c r="Y2942" s="31"/>
      <c r="Z2942" s="31"/>
      <c r="AA2942" s="31"/>
      <c r="AB2942" s="32"/>
      <c r="AC2942" s="38"/>
      <c r="AD2942" s="39"/>
      <c r="AE2942" s="39"/>
      <c r="AF2942" s="40" t="str">
        <f t="shared" si="632"/>
        <v/>
      </c>
      <c r="AG2942" s="41" t="str">
        <f t="shared" si="633"/>
        <v/>
      </c>
      <c r="AH2942" s="42"/>
      <c r="AI2942" s="42"/>
      <c r="AJ2942" s="42"/>
      <c r="AK2942" s="42"/>
      <c r="AL2942" s="31"/>
      <c r="AM2942" s="43" t="str">
        <f t="shared" si="634"/>
        <v>100</v>
      </c>
      <c r="AN2942" s="44">
        <f>INDEX([1]ราคาสิ่งปลูกสร้าง!$D$6:$CC$47,MATCH($AD2942,[1]ราคาสิ่งปลูกสร้าง!$B$6:$B$45,0),MATCH($C$7,[1]ราคาสิ่งปลูกสร้าง!$D$5:$CC$5,0))</f>
        <v>0</v>
      </c>
      <c r="AO2942" s="44">
        <f t="shared" si="635"/>
        <v>0</v>
      </c>
      <c r="AP2942" s="45">
        <f t="shared" si="636"/>
        <v>0</v>
      </c>
      <c r="AQ2942" s="40">
        <f>IF(AP2942=0,0,INDEX([1]ค่าเสื่อมสิ่งปลูกสร้าง!$A$5:$D$105,MATCH($AP2942,[1]ค่าเสื่อมสิ่งปลูกสร้าง!$A$5:$A$105,0),MATCH(AE2942,[1]ค่าเสื่อมสิ่งปลูกสร้าง!$A$3:$D$3)))</f>
        <v>0</v>
      </c>
      <c r="AR2942" s="44">
        <f t="shared" si="641"/>
        <v>0</v>
      </c>
      <c r="AS2942" s="44">
        <f t="shared" si="642"/>
        <v>20160</v>
      </c>
      <c r="AT2942" s="44">
        <f t="shared" si="643"/>
        <v>20160</v>
      </c>
      <c r="AU2942" s="46">
        <v>0</v>
      </c>
      <c r="AV2942" s="44">
        <f t="shared" si="637"/>
        <v>20160</v>
      </c>
      <c r="AW2942" s="47" t="str">
        <f t="shared" si="638"/>
        <v>0.02</v>
      </c>
      <c r="AX2942" s="48"/>
      <c r="AY2942" s="48"/>
      <c r="AZ2942" s="49">
        <v>0</v>
      </c>
      <c r="BA2942" s="48"/>
      <c r="BB2942" s="48"/>
      <c r="BC2942" s="44">
        <f t="shared" si="639"/>
        <v>0</v>
      </c>
      <c r="BD2942" s="50">
        <v>1</v>
      </c>
      <c r="BE2942" s="51" t="e">
        <f>IF(AX2942=1,0,IF(AY2942=1,0,IF(BC2942&gt;#REF!,#REF!,IF(OR(AZ2942&gt;0,BD2942&gt;=0),BC2942+([1]สูตร2!H2930*(100%-AZ2942)-BC2942)*BD2942,[1]สูตร2!H2930*(100%-AZ2942)))))</f>
        <v>#REF!</v>
      </c>
      <c r="BF2942" s="31"/>
    </row>
    <row r="2943" spans="1:58" s="5" customFormat="1" ht="24" customHeight="1" x14ac:dyDescent="0.2">
      <c r="A2943" s="31"/>
      <c r="B2943" s="31" t="s">
        <v>432</v>
      </c>
      <c r="C2943" s="31">
        <v>2</v>
      </c>
      <c r="D2943" s="31" t="s">
        <v>83</v>
      </c>
      <c r="E2943" s="31" t="s">
        <v>1604</v>
      </c>
      <c r="F2943" s="31"/>
      <c r="G2943" s="32" t="s">
        <v>2246</v>
      </c>
      <c r="H2943" s="31" t="s">
        <v>104</v>
      </c>
      <c r="I2943" s="31" t="s">
        <v>104</v>
      </c>
      <c r="J2943" s="31" t="s">
        <v>2169</v>
      </c>
      <c r="K2943" s="31">
        <v>6</v>
      </c>
      <c r="L2943" s="31">
        <v>0</v>
      </c>
      <c r="M2943" s="31">
        <v>0</v>
      </c>
      <c r="N2943" s="33">
        <v>2400</v>
      </c>
      <c r="O2943" s="33"/>
      <c r="P2943" s="33"/>
      <c r="Q2943" s="33"/>
      <c r="R2943" s="33"/>
      <c r="S2943" s="34" t="str">
        <f t="shared" si="630"/>
        <v>1</v>
      </c>
      <c r="T2943" s="35">
        <f t="shared" si="631"/>
        <v>2400</v>
      </c>
      <c r="U2943" s="36" t="str">
        <f>INDEX([1]ราคาที่ดิน!$B:$G,MATCH($C2943,[1]ราคาที่ดิน!$A:$A,0),MATCH($B2943,[1]ราคาที่ดิน!$B$1:$G$1,0))</f>
        <v>150</v>
      </c>
      <c r="V2943" s="37">
        <f t="shared" si="640"/>
        <v>360000</v>
      </c>
      <c r="W2943" s="31"/>
      <c r="X2943" s="31"/>
      <c r="Y2943" s="31"/>
      <c r="Z2943" s="31"/>
      <c r="AA2943" s="31"/>
      <c r="AB2943" s="32"/>
      <c r="AC2943" s="38"/>
      <c r="AD2943" s="39"/>
      <c r="AE2943" s="39"/>
      <c r="AF2943" s="40" t="str">
        <f t="shared" si="632"/>
        <v/>
      </c>
      <c r="AG2943" s="41" t="str">
        <f t="shared" si="633"/>
        <v/>
      </c>
      <c r="AH2943" s="42"/>
      <c r="AI2943" s="42"/>
      <c r="AJ2943" s="42"/>
      <c r="AK2943" s="42"/>
      <c r="AL2943" s="31"/>
      <c r="AM2943" s="43" t="str">
        <f t="shared" si="634"/>
        <v>100</v>
      </c>
      <c r="AN2943" s="44">
        <f>INDEX([1]ราคาสิ่งปลูกสร้าง!$D$6:$CC$47,MATCH($AD2943,[1]ราคาสิ่งปลูกสร้าง!$B$6:$B$45,0),MATCH($C$7,[1]ราคาสิ่งปลูกสร้าง!$D$5:$CC$5,0))</f>
        <v>0</v>
      </c>
      <c r="AO2943" s="44">
        <f t="shared" si="635"/>
        <v>0</v>
      </c>
      <c r="AP2943" s="45">
        <f t="shared" si="636"/>
        <v>0</v>
      </c>
      <c r="AQ2943" s="40">
        <f>IF(AP2943=0,0,INDEX([1]ค่าเสื่อมสิ่งปลูกสร้าง!$A$5:$D$105,MATCH($AP2943,[1]ค่าเสื่อมสิ่งปลูกสร้าง!$A$5:$A$105,0),MATCH(AE2943,[1]ค่าเสื่อมสิ่งปลูกสร้าง!$A$3:$D$3)))</f>
        <v>0</v>
      </c>
      <c r="AR2943" s="44">
        <f t="shared" si="641"/>
        <v>0</v>
      </c>
      <c r="AS2943" s="44">
        <f t="shared" si="642"/>
        <v>360000</v>
      </c>
      <c r="AT2943" s="44">
        <f t="shared" si="643"/>
        <v>360000</v>
      </c>
      <c r="AU2943" s="46">
        <v>0</v>
      </c>
      <c r="AV2943" s="44">
        <f t="shared" si="637"/>
        <v>360000</v>
      </c>
      <c r="AW2943" s="47" t="str">
        <f t="shared" si="638"/>
        <v>0.01</v>
      </c>
      <c r="AX2943" s="48"/>
      <c r="AY2943" s="48"/>
      <c r="AZ2943" s="49">
        <v>0</v>
      </c>
      <c r="BA2943" s="48"/>
      <c r="BB2943" s="48"/>
      <c r="BC2943" s="44">
        <f t="shared" si="639"/>
        <v>0</v>
      </c>
      <c r="BD2943" s="50">
        <v>1</v>
      </c>
      <c r="BE2943" s="51" t="e">
        <f>IF(AX2943=1,0,IF(AY2943=1,0,IF(BC2943&gt;#REF!,#REF!,IF(OR(AZ2943&gt;0,BD2943&gt;=0),BC2943+([1]สูตร2!H2931*(100%-AZ2943)-BC2943)*BD2943,[1]สูตร2!H2931*(100%-AZ2943)))))</f>
        <v>#REF!</v>
      </c>
      <c r="BF2943" s="31"/>
    </row>
    <row r="2944" spans="1:58" s="5" customFormat="1" ht="24" customHeight="1" x14ac:dyDescent="0.2">
      <c r="A2944" s="31">
        <v>965</v>
      </c>
      <c r="B2944" s="31" t="s">
        <v>65</v>
      </c>
      <c r="C2944" s="31">
        <v>3805</v>
      </c>
      <c r="D2944" s="31" t="s">
        <v>66</v>
      </c>
      <c r="E2944" s="31" t="s">
        <v>2247</v>
      </c>
      <c r="F2944" s="31"/>
      <c r="G2944" s="32" t="s">
        <v>2248</v>
      </c>
      <c r="H2944" s="31">
        <v>56</v>
      </c>
      <c r="I2944" s="31">
        <v>2908</v>
      </c>
      <c r="J2944" s="31" t="s">
        <v>2169</v>
      </c>
      <c r="K2944" s="31">
        <v>0</v>
      </c>
      <c r="L2944" s="31">
        <v>1</v>
      </c>
      <c r="M2944" s="31">
        <v>0</v>
      </c>
      <c r="N2944" s="33"/>
      <c r="O2944" s="33">
        <v>100</v>
      </c>
      <c r="P2944" s="33"/>
      <c r="Q2944" s="33"/>
      <c r="R2944" s="33"/>
      <c r="S2944" s="34" t="str">
        <f t="shared" si="630"/>
        <v>2</v>
      </c>
      <c r="T2944" s="35">
        <f t="shared" si="631"/>
        <v>100</v>
      </c>
      <c r="U2944" s="36">
        <f>INDEX([1]ราคาที่ดิน!$B:$G,MATCH($C2944,[1]ราคาที่ดิน!$A:$A,0),MATCH($B2944,[1]ราคาที่ดิน!$B$1:$G$1,0))</f>
        <v>150</v>
      </c>
      <c r="V2944" s="37">
        <f t="shared" si="640"/>
        <v>15000</v>
      </c>
      <c r="W2944" s="31">
        <v>1</v>
      </c>
      <c r="X2944" s="31">
        <v>24</v>
      </c>
      <c r="Y2944" s="31" t="s">
        <v>66</v>
      </c>
      <c r="Z2944" s="31" t="s">
        <v>2249</v>
      </c>
      <c r="AA2944" s="31"/>
      <c r="AB2944" s="32" t="s">
        <v>2248</v>
      </c>
      <c r="AC2944" s="38"/>
      <c r="AD2944" s="39" t="s">
        <v>73</v>
      </c>
      <c r="AE2944" s="39" t="s">
        <v>74</v>
      </c>
      <c r="AF2944" s="40" t="str">
        <f t="shared" si="632"/>
        <v>2</v>
      </c>
      <c r="AG2944" s="41">
        <f t="shared" si="633"/>
        <v>126.72</v>
      </c>
      <c r="AH2944" s="42"/>
      <c r="AI2944" s="42">
        <v>126.72</v>
      </c>
      <c r="AJ2944" s="42"/>
      <c r="AK2944" s="42"/>
      <c r="AL2944" s="31">
        <v>20</v>
      </c>
      <c r="AM2944" s="43" t="str">
        <f t="shared" si="634"/>
        <v>100</v>
      </c>
      <c r="AN2944" s="44">
        <f>INDEX([1]ราคาสิ่งปลูกสร้าง!$D$6:$CC$47,MATCH($AD2944,[1]ราคาสิ่งปลูกสร้าง!$B$6:$B$45,0),MATCH($C$7,[1]ราคาสิ่งปลูกสร้าง!$D$5:$CC$5,0))</f>
        <v>6500</v>
      </c>
      <c r="AO2944" s="44">
        <f t="shared" si="635"/>
        <v>823680</v>
      </c>
      <c r="AP2944" s="45">
        <f t="shared" si="636"/>
        <v>20</v>
      </c>
      <c r="AQ2944" s="40">
        <f>IF(AP2944=0,0,INDEX([1]ค่าเสื่อมสิ่งปลูกสร้าง!$A$5:$D$105,MATCH($AP2944,[1]ค่าเสื่อมสิ่งปลูกสร้าง!$A$5:$A$105,0),MATCH(AE2944,[1]ค่าเสื่อมสิ่งปลูกสร้าง!$A$3:$D$3)))</f>
        <v>30</v>
      </c>
      <c r="AR2944" s="44">
        <f t="shared" si="641"/>
        <v>576576</v>
      </c>
      <c r="AS2944" s="44">
        <f t="shared" si="642"/>
        <v>591576</v>
      </c>
      <c r="AT2944" s="44">
        <f t="shared" si="643"/>
        <v>591576</v>
      </c>
      <c r="AU2944" s="46">
        <v>0</v>
      </c>
      <c r="AV2944" s="44">
        <f t="shared" si="637"/>
        <v>591576</v>
      </c>
      <c r="AW2944" s="47" t="str">
        <f t="shared" si="638"/>
        <v>0.02</v>
      </c>
      <c r="AX2944" s="48"/>
      <c r="AY2944" s="48"/>
      <c r="AZ2944" s="49">
        <v>0</v>
      </c>
      <c r="BA2944" s="48"/>
      <c r="BB2944" s="48"/>
      <c r="BC2944" s="44">
        <f t="shared" si="639"/>
        <v>0</v>
      </c>
      <c r="BD2944" s="50">
        <v>1</v>
      </c>
      <c r="BE2944" s="51" t="e">
        <f>IF(AX2944=1,0,IF(AY2944=1,0,IF(BC2944&gt;#REF!,#REF!,IF(OR(AZ2944&gt;0,BD2944&gt;=0),BC2944+([1]สูตร2!H2932*(100%-AZ2944)-BC2944)*BD2944,[1]สูตร2!H2932*(100%-AZ2944)))))</f>
        <v>#REF!</v>
      </c>
      <c r="BF2944" s="31"/>
    </row>
    <row r="2945" spans="1:58" s="5" customFormat="1" ht="24" customHeight="1" x14ac:dyDescent="0.2">
      <c r="A2945" s="31"/>
      <c r="B2945" s="31" t="s">
        <v>65</v>
      </c>
      <c r="C2945" s="31">
        <v>3805</v>
      </c>
      <c r="D2945" s="31" t="s">
        <v>66</v>
      </c>
      <c r="E2945" s="31" t="s">
        <v>2247</v>
      </c>
      <c r="F2945" s="31"/>
      <c r="G2945" s="32" t="s">
        <v>2248</v>
      </c>
      <c r="H2945" s="31">
        <v>56</v>
      </c>
      <c r="I2945" s="31">
        <v>2908</v>
      </c>
      <c r="J2945" s="31" t="s">
        <v>2169</v>
      </c>
      <c r="K2945" s="31">
        <v>0</v>
      </c>
      <c r="L2945" s="31">
        <v>1</v>
      </c>
      <c r="M2945" s="31">
        <v>0</v>
      </c>
      <c r="N2945" s="33"/>
      <c r="O2945" s="33">
        <v>100</v>
      </c>
      <c r="P2945" s="33"/>
      <c r="Q2945" s="33"/>
      <c r="R2945" s="33"/>
      <c r="S2945" s="34" t="str">
        <f t="shared" si="630"/>
        <v>2</v>
      </c>
      <c r="T2945" s="35">
        <f t="shared" si="631"/>
        <v>100</v>
      </c>
      <c r="U2945" s="36">
        <f>INDEX([1]ราคาที่ดิน!$B:$G,MATCH($C2945,[1]ราคาที่ดิน!$A:$A,0),MATCH($B2945,[1]ราคาที่ดิน!$B$1:$G$1,0))</f>
        <v>150</v>
      </c>
      <c r="V2945" s="37">
        <f t="shared" si="640"/>
        <v>15000</v>
      </c>
      <c r="W2945" s="31">
        <v>2</v>
      </c>
      <c r="X2945" s="31">
        <v>24</v>
      </c>
      <c r="Y2945" s="31" t="s">
        <v>66</v>
      </c>
      <c r="Z2945" s="31" t="s">
        <v>2249</v>
      </c>
      <c r="AA2945" s="31"/>
      <c r="AB2945" s="32" t="s">
        <v>2248</v>
      </c>
      <c r="AC2945" s="38"/>
      <c r="AD2945" s="39" t="s">
        <v>75</v>
      </c>
      <c r="AE2945" s="39" t="s">
        <v>76</v>
      </c>
      <c r="AF2945" s="40" t="str">
        <f t="shared" si="632"/>
        <v>1</v>
      </c>
      <c r="AG2945" s="41">
        <f t="shared" si="633"/>
        <v>9.6199999999999992</v>
      </c>
      <c r="AH2945" s="42">
        <v>9.6199999999999992</v>
      </c>
      <c r="AI2945" s="42"/>
      <c r="AJ2945" s="42"/>
      <c r="AK2945" s="42"/>
      <c r="AL2945" s="31">
        <v>30</v>
      </c>
      <c r="AM2945" s="43" t="str">
        <f t="shared" si="634"/>
        <v>100</v>
      </c>
      <c r="AN2945" s="44">
        <f>INDEX([1]ราคาสิ่งปลูกสร้าง!$D$6:$CC$47,MATCH($AD2945,[1]ราคาสิ่งปลูกสร้าง!$B$6:$B$45,0),MATCH($C$7,[1]ราคาสิ่งปลูกสร้าง!$D$5:$CC$5,0))</f>
        <v>5400</v>
      </c>
      <c r="AO2945" s="44">
        <f t="shared" si="635"/>
        <v>51947.999999999993</v>
      </c>
      <c r="AP2945" s="45">
        <f t="shared" si="636"/>
        <v>30</v>
      </c>
      <c r="AQ2945" s="40">
        <f>IF(AP2945=0,0,INDEX([1]ค่าเสื่อมสิ่งปลูกสร้าง!$A$5:$D$105,MATCH($AP2945,[1]ค่าเสื่อมสิ่งปลูกสร้าง!$A$5:$A$105,0),MATCH(AE2945,[1]ค่าเสื่อมสิ่งปลูกสร้าง!$A$3:$D$3)))</f>
        <v>93</v>
      </c>
      <c r="AR2945" s="44">
        <f t="shared" si="641"/>
        <v>3636.3599999999997</v>
      </c>
      <c r="AS2945" s="44">
        <f t="shared" si="642"/>
        <v>18636.36</v>
      </c>
      <c r="AT2945" s="44">
        <f t="shared" si="643"/>
        <v>18636.36</v>
      </c>
      <c r="AU2945" s="46">
        <v>0</v>
      </c>
      <c r="AV2945" s="44">
        <f t="shared" si="637"/>
        <v>18636.36</v>
      </c>
      <c r="AW2945" s="47" t="str">
        <f t="shared" si="638"/>
        <v>0.01</v>
      </c>
      <c r="AX2945" s="48"/>
      <c r="AY2945" s="48"/>
      <c r="AZ2945" s="49">
        <v>0</v>
      </c>
      <c r="BA2945" s="48"/>
      <c r="BB2945" s="48"/>
      <c r="BC2945" s="44">
        <f t="shared" si="639"/>
        <v>0</v>
      </c>
      <c r="BD2945" s="50">
        <v>1</v>
      </c>
      <c r="BE2945" s="51" t="e">
        <f>IF(AX2945=1,0,IF(AY2945=1,0,IF(BC2945&gt;#REF!,#REF!,IF(OR(AZ2945&gt;0,BD2945&gt;=0),BC2945+([1]สูตร2!H2933*(100%-AZ2945)-BC2945)*BD2945,[1]สูตร2!H2933*(100%-AZ2945)))))</f>
        <v>#REF!</v>
      </c>
      <c r="BF2945" s="31"/>
    </row>
    <row r="2946" spans="1:58" s="5" customFormat="1" ht="24" customHeight="1" x14ac:dyDescent="0.2">
      <c r="A2946" s="31"/>
      <c r="B2946" s="31" t="s">
        <v>65</v>
      </c>
      <c r="C2946" s="31">
        <v>3805</v>
      </c>
      <c r="D2946" s="31" t="s">
        <v>66</v>
      </c>
      <c r="E2946" s="31" t="s">
        <v>2247</v>
      </c>
      <c r="F2946" s="31"/>
      <c r="G2946" s="32" t="s">
        <v>2248</v>
      </c>
      <c r="H2946" s="31">
        <v>56</v>
      </c>
      <c r="I2946" s="31">
        <v>2908</v>
      </c>
      <c r="J2946" s="31" t="s">
        <v>2169</v>
      </c>
      <c r="K2946" s="31">
        <v>0</v>
      </c>
      <c r="L2946" s="31">
        <v>0</v>
      </c>
      <c r="M2946" s="31">
        <v>18</v>
      </c>
      <c r="N2946" s="33"/>
      <c r="O2946" s="33">
        <v>18</v>
      </c>
      <c r="P2946" s="33"/>
      <c r="Q2946" s="33"/>
      <c r="R2946" s="33"/>
      <c r="S2946" s="34" t="str">
        <f t="shared" si="630"/>
        <v>2</v>
      </c>
      <c r="T2946" s="35">
        <f t="shared" si="631"/>
        <v>18</v>
      </c>
      <c r="U2946" s="36">
        <f>INDEX([1]ราคาที่ดิน!$B:$G,MATCH($C2946,[1]ราคาที่ดิน!$A:$A,0),MATCH($B2946,[1]ราคาที่ดิน!$B$1:$G$1,0))</f>
        <v>150</v>
      </c>
      <c r="V2946" s="37">
        <f t="shared" si="640"/>
        <v>2700</v>
      </c>
      <c r="W2946" s="31">
        <v>3</v>
      </c>
      <c r="X2946" s="31">
        <v>24</v>
      </c>
      <c r="Y2946" s="31" t="s">
        <v>66</v>
      </c>
      <c r="Z2946" s="31" t="s">
        <v>2249</v>
      </c>
      <c r="AA2946" s="31"/>
      <c r="AB2946" s="32" t="s">
        <v>2248</v>
      </c>
      <c r="AC2946" s="38"/>
      <c r="AD2946" s="39" t="s">
        <v>75</v>
      </c>
      <c r="AE2946" s="39" t="s">
        <v>94</v>
      </c>
      <c r="AF2946" s="40" t="str">
        <f t="shared" si="632"/>
        <v>1</v>
      </c>
      <c r="AG2946" s="41">
        <f t="shared" si="633"/>
        <v>9.5</v>
      </c>
      <c r="AH2946" s="42">
        <v>9.5</v>
      </c>
      <c r="AI2946" s="42"/>
      <c r="AJ2946" s="42"/>
      <c r="AK2946" s="42"/>
      <c r="AL2946" s="31">
        <v>20</v>
      </c>
      <c r="AM2946" s="43" t="str">
        <f t="shared" si="634"/>
        <v>100</v>
      </c>
      <c r="AN2946" s="44">
        <f>INDEX([1]ราคาสิ่งปลูกสร้าง!$D$6:$CC$47,MATCH($AD2946,[1]ราคาสิ่งปลูกสร้าง!$B$6:$B$45,0),MATCH($C$7,[1]ราคาสิ่งปลูกสร้าง!$D$5:$CC$5,0))</f>
        <v>5400</v>
      </c>
      <c r="AO2946" s="44">
        <f t="shared" si="635"/>
        <v>51300</v>
      </c>
      <c r="AP2946" s="45">
        <f t="shared" si="636"/>
        <v>20</v>
      </c>
      <c r="AQ2946" s="40">
        <f>IF(AP2946=0,0,INDEX([1]ค่าเสื่อมสิ่งปลูกสร้าง!$A$5:$D$105,MATCH($AP2946,[1]ค่าเสื่อมสิ่งปลูกสร้าง!$A$5:$A$105,0),MATCH(AE2946,[1]ค่าเสื่อมสิ่งปลูกสร้าง!$A$3:$D$3)))</f>
        <v>30</v>
      </c>
      <c r="AR2946" s="44">
        <f t="shared" si="641"/>
        <v>35910</v>
      </c>
      <c r="AS2946" s="44">
        <f t="shared" si="642"/>
        <v>38610</v>
      </c>
      <c r="AT2946" s="44">
        <f t="shared" si="643"/>
        <v>38610</v>
      </c>
      <c r="AU2946" s="46">
        <v>0</v>
      </c>
      <c r="AV2946" s="44">
        <f t="shared" si="637"/>
        <v>38610</v>
      </c>
      <c r="AW2946" s="47" t="str">
        <f t="shared" si="638"/>
        <v>0.01</v>
      </c>
      <c r="AX2946" s="48"/>
      <c r="AY2946" s="48"/>
      <c r="AZ2946" s="49">
        <v>0</v>
      </c>
      <c r="BA2946" s="48"/>
      <c r="BB2946" s="48"/>
      <c r="BC2946" s="44">
        <f t="shared" si="639"/>
        <v>0</v>
      </c>
      <c r="BD2946" s="50">
        <v>1</v>
      </c>
      <c r="BE2946" s="51" t="e">
        <f>IF(AX2946=1,0,IF(AY2946=1,0,IF(BC2946&gt;#REF!,#REF!,IF(OR(AZ2946&gt;0,BD2946&gt;=0),BC2946+([1]สูตร2!H2934*(100%-AZ2946)-BC2946)*BD2946,[1]สูตร2!H2934*(100%-AZ2946)))))</f>
        <v>#REF!</v>
      </c>
      <c r="BF2946" s="31"/>
    </row>
    <row r="2947" spans="1:58" s="5" customFormat="1" ht="24" customHeight="1" x14ac:dyDescent="0.2">
      <c r="A2947" s="31"/>
      <c r="B2947" s="31" t="s">
        <v>65</v>
      </c>
      <c r="C2947" s="31">
        <v>13181</v>
      </c>
      <c r="D2947" s="31" t="s">
        <v>66</v>
      </c>
      <c r="E2947" s="31" t="s">
        <v>2247</v>
      </c>
      <c r="F2947" s="31"/>
      <c r="G2947" s="32" t="s">
        <v>2248</v>
      </c>
      <c r="H2947" s="31">
        <v>53</v>
      </c>
      <c r="I2947" s="31">
        <v>-661</v>
      </c>
      <c r="J2947" s="31" t="s">
        <v>2169</v>
      </c>
      <c r="K2947" s="31">
        <v>1</v>
      </c>
      <c r="L2947" s="31">
        <v>1</v>
      </c>
      <c r="M2947" s="31">
        <v>3</v>
      </c>
      <c r="N2947" s="33">
        <v>503</v>
      </c>
      <c r="O2947" s="33"/>
      <c r="P2947" s="33"/>
      <c r="Q2947" s="33"/>
      <c r="R2947" s="33"/>
      <c r="S2947" s="34" t="str">
        <f t="shared" si="630"/>
        <v>1</v>
      </c>
      <c r="T2947" s="35">
        <f t="shared" si="631"/>
        <v>503</v>
      </c>
      <c r="U2947" s="36">
        <f>INDEX([1]ราคาที่ดิน!$B:$G,MATCH($C2947,[1]ราคาที่ดิน!$A:$A,0),MATCH($B2947,[1]ราคาที่ดิน!$B$1:$G$1,0))</f>
        <v>180</v>
      </c>
      <c r="V2947" s="37">
        <f t="shared" si="640"/>
        <v>90540</v>
      </c>
      <c r="W2947" s="31"/>
      <c r="X2947" s="31"/>
      <c r="Y2947" s="31"/>
      <c r="Z2947" s="31"/>
      <c r="AA2947" s="31"/>
      <c r="AB2947" s="32"/>
      <c r="AC2947" s="38"/>
      <c r="AD2947" s="39"/>
      <c r="AE2947" s="39"/>
      <c r="AF2947" s="40" t="str">
        <f t="shared" si="632"/>
        <v/>
      </c>
      <c r="AG2947" s="41" t="str">
        <f t="shared" si="633"/>
        <v/>
      </c>
      <c r="AH2947" s="42"/>
      <c r="AI2947" s="42"/>
      <c r="AJ2947" s="42"/>
      <c r="AK2947" s="42"/>
      <c r="AL2947" s="31"/>
      <c r="AM2947" s="43" t="str">
        <f t="shared" si="634"/>
        <v>100</v>
      </c>
      <c r="AN2947" s="44">
        <f>INDEX([1]ราคาสิ่งปลูกสร้าง!$D$6:$CC$47,MATCH($AD2947,[1]ราคาสิ่งปลูกสร้าง!$B$6:$B$45,0),MATCH($C$7,[1]ราคาสิ่งปลูกสร้าง!$D$5:$CC$5,0))</f>
        <v>0</v>
      </c>
      <c r="AO2947" s="44">
        <f t="shared" si="635"/>
        <v>0</v>
      </c>
      <c r="AP2947" s="45">
        <f t="shared" si="636"/>
        <v>0</v>
      </c>
      <c r="AQ2947" s="40">
        <f>IF(AP2947=0,0,INDEX([1]ค่าเสื่อมสิ่งปลูกสร้าง!$A$5:$D$105,MATCH($AP2947,[1]ค่าเสื่อมสิ่งปลูกสร้าง!$A$5:$A$105,0),MATCH(AE2947,[1]ค่าเสื่อมสิ่งปลูกสร้าง!$A$3:$D$3)))</f>
        <v>0</v>
      </c>
      <c r="AR2947" s="44">
        <f t="shared" si="641"/>
        <v>0</v>
      </c>
      <c r="AS2947" s="44">
        <f t="shared" si="642"/>
        <v>90540</v>
      </c>
      <c r="AT2947" s="44">
        <f t="shared" si="643"/>
        <v>90540</v>
      </c>
      <c r="AU2947" s="46">
        <v>0</v>
      </c>
      <c r="AV2947" s="44">
        <f t="shared" si="637"/>
        <v>90540</v>
      </c>
      <c r="AW2947" s="47" t="str">
        <f t="shared" si="638"/>
        <v>0.01</v>
      </c>
      <c r="AX2947" s="48"/>
      <c r="AY2947" s="48"/>
      <c r="AZ2947" s="49">
        <v>0</v>
      </c>
      <c r="BA2947" s="48"/>
      <c r="BB2947" s="48"/>
      <c r="BC2947" s="44">
        <f t="shared" si="639"/>
        <v>0</v>
      </c>
      <c r="BD2947" s="50">
        <v>1</v>
      </c>
      <c r="BE2947" s="51" t="e">
        <f>IF(AX2947=1,0,IF(AY2947=1,0,IF(BC2947&gt;#REF!,#REF!,IF(OR(AZ2947&gt;0,BD2947&gt;=0),BC2947+([1]สูตร2!H2935*(100%-AZ2947)-BC2947)*BD2947,[1]สูตร2!H2935*(100%-AZ2947)))))</f>
        <v>#REF!</v>
      </c>
      <c r="BF2947" s="31"/>
    </row>
    <row r="2948" spans="1:58" s="5" customFormat="1" ht="24" customHeight="1" x14ac:dyDescent="0.2">
      <c r="A2948" s="31"/>
      <c r="B2948" s="31" t="s">
        <v>65</v>
      </c>
      <c r="C2948" s="31">
        <v>4428</v>
      </c>
      <c r="D2948" s="31" t="s">
        <v>66</v>
      </c>
      <c r="E2948" s="31" t="s">
        <v>2247</v>
      </c>
      <c r="F2948" s="31"/>
      <c r="G2948" s="32" t="s">
        <v>2248</v>
      </c>
      <c r="H2948" s="31">
        <v>77</v>
      </c>
      <c r="I2948" s="31">
        <v>-1066</v>
      </c>
      <c r="J2948" s="31" t="s">
        <v>2169</v>
      </c>
      <c r="K2948" s="31">
        <v>8</v>
      </c>
      <c r="L2948" s="31">
        <v>2</v>
      </c>
      <c r="M2948" s="31">
        <v>24</v>
      </c>
      <c r="N2948" s="33">
        <v>3424</v>
      </c>
      <c r="O2948" s="33"/>
      <c r="P2948" s="33"/>
      <c r="Q2948" s="33"/>
      <c r="R2948" s="33"/>
      <c r="S2948" s="34" t="str">
        <f t="shared" si="630"/>
        <v>1</v>
      </c>
      <c r="T2948" s="35">
        <f t="shared" si="631"/>
        <v>3424</v>
      </c>
      <c r="U2948" s="36">
        <f>INDEX([1]ราคาที่ดิน!$B:$G,MATCH($C2948,[1]ราคาที่ดิน!$A:$A,0),MATCH($B2948,[1]ราคาที่ดิน!$B$1:$G$1,0))</f>
        <v>150</v>
      </c>
      <c r="V2948" s="37">
        <f t="shared" si="640"/>
        <v>513600</v>
      </c>
      <c r="W2948" s="31"/>
      <c r="X2948" s="31"/>
      <c r="Y2948" s="31"/>
      <c r="Z2948" s="31"/>
      <c r="AA2948" s="31"/>
      <c r="AB2948" s="32"/>
      <c r="AC2948" s="38"/>
      <c r="AD2948" s="39"/>
      <c r="AE2948" s="39"/>
      <c r="AF2948" s="40" t="str">
        <f t="shared" si="632"/>
        <v/>
      </c>
      <c r="AG2948" s="41" t="str">
        <f t="shared" si="633"/>
        <v/>
      </c>
      <c r="AH2948" s="42"/>
      <c r="AI2948" s="42"/>
      <c r="AJ2948" s="42"/>
      <c r="AK2948" s="42"/>
      <c r="AL2948" s="31"/>
      <c r="AM2948" s="43" t="str">
        <f t="shared" si="634"/>
        <v>100</v>
      </c>
      <c r="AN2948" s="44">
        <f>INDEX([1]ราคาสิ่งปลูกสร้าง!$D$6:$CC$47,MATCH($AD2948,[1]ราคาสิ่งปลูกสร้าง!$B$6:$B$45,0),MATCH($C$7,[1]ราคาสิ่งปลูกสร้าง!$D$5:$CC$5,0))</f>
        <v>0</v>
      </c>
      <c r="AO2948" s="44">
        <f t="shared" si="635"/>
        <v>0</v>
      </c>
      <c r="AP2948" s="45">
        <f t="shared" si="636"/>
        <v>0</v>
      </c>
      <c r="AQ2948" s="40">
        <f>IF(AP2948=0,0,INDEX([1]ค่าเสื่อมสิ่งปลูกสร้าง!$A$5:$D$105,MATCH($AP2948,[1]ค่าเสื่อมสิ่งปลูกสร้าง!$A$5:$A$105,0),MATCH(AE2948,[1]ค่าเสื่อมสิ่งปลูกสร้าง!$A$3:$D$3)))</f>
        <v>0</v>
      </c>
      <c r="AR2948" s="44">
        <f t="shared" si="641"/>
        <v>0</v>
      </c>
      <c r="AS2948" s="44">
        <f t="shared" si="642"/>
        <v>513600</v>
      </c>
      <c r="AT2948" s="44">
        <f t="shared" si="643"/>
        <v>513600</v>
      </c>
      <c r="AU2948" s="46">
        <v>0</v>
      </c>
      <c r="AV2948" s="44">
        <f t="shared" si="637"/>
        <v>513600</v>
      </c>
      <c r="AW2948" s="47" t="str">
        <f t="shared" si="638"/>
        <v>0.01</v>
      </c>
      <c r="AX2948" s="48"/>
      <c r="AY2948" s="48"/>
      <c r="AZ2948" s="49">
        <v>0</v>
      </c>
      <c r="BA2948" s="48"/>
      <c r="BB2948" s="48"/>
      <c r="BC2948" s="44">
        <f t="shared" si="639"/>
        <v>0</v>
      </c>
      <c r="BD2948" s="50">
        <v>1</v>
      </c>
      <c r="BE2948" s="51" t="e">
        <f>IF(AX2948=1,0,IF(AY2948=1,0,IF(BC2948&gt;#REF!,#REF!,IF(OR(AZ2948&gt;0,BD2948&gt;=0),BC2948+([1]สูตร2!H2936*(100%-AZ2948)-BC2948)*BD2948,[1]สูตร2!H2936*(100%-AZ2948)))))</f>
        <v>#REF!</v>
      </c>
      <c r="BF2948" s="31"/>
    </row>
    <row r="2949" spans="1:58" s="5" customFormat="1" ht="24" customHeight="1" x14ac:dyDescent="0.2">
      <c r="A2949" s="31">
        <v>966</v>
      </c>
      <c r="B2949" s="31" t="s">
        <v>65</v>
      </c>
      <c r="C2949" s="31">
        <v>953</v>
      </c>
      <c r="D2949" s="31" t="s">
        <v>66</v>
      </c>
      <c r="E2949" s="31" t="s">
        <v>2250</v>
      </c>
      <c r="F2949" s="31"/>
      <c r="G2949" s="32" t="s">
        <v>2248</v>
      </c>
      <c r="H2949" s="31">
        <v>99</v>
      </c>
      <c r="I2949" s="31">
        <v>2319</v>
      </c>
      <c r="J2949" s="31" t="s">
        <v>2169</v>
      </c>
      <c r="K2949" s="31">
        <v>7</v>
      </c>
      <c r="L2949" s="31">
        <v>0</v>
      </c>
      <c r="M2949" s="31">
        <v>55</v>
      </c>
      <c r="N2949" s="33">
        <v>2855</v>
      </c>
      <c r="O2949" s="33"/>
      <c r="P2949" s="33"/>
      <c r="Q2949" s="33"/>
      <c r="R2949" s="33"/>
      <c r="S2949" s="34" t="str">
        <f t="shared" si="630"/>
        <v>1</v>
      </c>
      <c r="T2949" s="35">
        <f t="shared" si="631"/>
        <v>2855</v>
      </c>
      <c r="U2949" s="36">
        <f>INDEX([1]ราคาที่ดิน!$B:$G,MATCH($C2949,[1]ราคาที่ดิน!$A:$A,0),MATCH($B2949,[1]ราคาที่ดิน!$B$1:$G$1,0))</f>
        <v>150</v>
      </c>
      <c r="V2949" s="37">
        <f t="shared" si="640"/>
        <v>428250</v>
      </c>
      <c r="W2949" s="31"/>
      <c r="X2949" s="31"/>
      <c r="Y2949" s="31"/>
      <c r="Z2949" s="31"/>
      <c r="AA2949" s="31"/>
      <c r="AB2949" s="32"/>
      <c r="AC2949" s="38"/>
      <c r="AD2949" s="39"/>
      <c r="AE2949" s="39"/>
      <c r="AF2949" s="40" t="str">
        <f t="shared" si="632"/>
        <v/>
      </c>
      <c r="AG2949" s="41" t="str">
        <f t="shared" si="633"/>
        <v/>
      </c>
      <c r="AH2949" s="42"/>
      <c r="AI2949" s="42"/>
      <c r="AJ2949" s="42"/>
      <c r="AK2949" s="42"/>
      <c r="AL2949" s="31"/>
      <c r="AM2949" s="43" t="str">
        <f t="shared" si="634"/>
        <v>100</v>
      </c>
      <c r="AN2949" s="44">
        <f>INDEX([1]ราคาสิ่งปลูกสร้าง!$D$6:$CC$47,MATCH($AD2949,[1]ราคาสิ่งปลูกสร้าง!$B$6:$B$45,0),MATCH($C$7,[1]ราคาสิ่งปลูกสร้าง!$D$5:$CC$5,0))</f>
        <v>0</v>
      </c>
      <c r="AO2949" s="44">
        <f t="shared" si="635"/>
        <v>0</v>
      </c>
      <c r="AP2949" s="45">
        <f t="shared" si="636"/>
        <v>0</v>
      </c>
      <c r="AQ2949" s="40">
        <f>IF(AP2949=0,0,INDEX([1]ค่าเสื่อมสิ่งปลูกสร้าง!$A$5:$D$105,MATCH($AP2949,[1]ค่าเสื่อมสิ่งปลูกสร้าง!$A$5:$A$105,0),MATCH(AE2949,[1]ค่าเสื่อมสิ่งปลูกสร้าง!$A$3:$D$3)))</f>
        <v>0</v>
      </c>
      <c r="AR2949" s="44">
        <f t="shared" si="641"/>
        <v>0</v>
      </c>
      <c r="AS2949" s="44">
        <f t="shared" si="642"/>
        <v>428250</v>
      </c>
      <c r="AT2949" s="44">
        <f t="shared" si="643"/>
        <v>428250</v>
      </c>
      <c r="AU2949" s="46">
        <v>0</v>
      </c>
      <c r="AV2949" s="44">
        <f t="shared" si="637"/>
        <v>428250</v>
      </c>
      <c r="AW2949" s="47" t="str">
        <f t="shared" si="638"/>
        <v>0.01</v>
      </c>
      <c r="AX2949" s="48"/>
      <c r="AY2949" s="48"/>
      <c r="AZ2949" s="49">
        <v>0</v>
      </c>
      <c r="BA2949" s="48"/>
      <c r="BB2949" s="48"/>
      <c r="BC2949" s="44">
        <f t="shared" si="639"/>
        <v>0</v>
      </c>
      <c r="BD2949" s="50">
        <v>1</v>
      </c>
      <c r="BE2949" s="51" t="e">
        <f>IF(AX2949=1,0,IF(AY2949=1,0,IF(BC2949&gt;#REF!,#REF!,IF(OR(AZ2949&gt;0,BD2949&gt;=0),BC2949+([1]สูตร2!H2937*(100%-AZ2949)-BC2949)*BD2949,[1]สูตร2!H2937*(100%-AZ2949)))))</f>
        <v>#REF!</v>
      </c>
      <c r="BF2949" s="31"/>
    </row>
    <row r="2950" spans="1:58" s="5" customFormat="1" ht="24" customHeight="1" x14ac:dyDescent="0.2">
      <c r="A2950" s="31"/>
      <c r="B2950" s="31" t="s">
        <v>432</v>
      </c>
      <c r="C2950" s="31">
        <v>2</v>
      </c>
      <c r="D2950" s="31" t="s">
        <v>66</v>
      </c>
      <c r="E2950" s="31" t="s">
        <v>2250</v>
      </c>
      <c r="F2950" s="31"/>
      <c r="G2950" s="32" t="s">
        <v>2248</v>
      </c>
      <c r="H2950" s="31">
        <v>188</v>
      </c>
      <c r="I2950" s="31" t="s">
        <v>104</v>
      </c>
      <c r="J2950" s="31" t="s">
        <v>2169</v>
      </c>
      <c r="K2950" s="31">
        <v>6</v>
      </c>
      <c r="L2950" s="31">
        <v>0</v>
      </c>
      <c r="M2950" s="31">
        <v>0</v>
      </c>
      <c r="N2950" s="33">
        <v>2400</v>
      </c>
      <c r="O2950" s="33"/>
      <c r="P2950" s="33"/>
      <c r="Q2950" s="33"/>
      <c r="R2950" s="33"/>
      <c r="S2950" s="34" t="str">
        <f t="shared" si="630"/>
        <v>1</v>
      </c>
      <c r="T2950" s="35">
        <f t="shared" si="631"/>
        <v>2400</v>
      </c>
      <c r="U2950" s="36" t="str">
        <f>INDEX([1]ราคาที่ดิน!$B:$G,MATCH($C2950,[1]ราคาที่ดิน!$A:$A,0),MATCH($B2950,[1]ราคาที่ดิน!$B$1:$G$1,0))</f>
        <v>150</v>
      </c>
      <c r="V2950" s="37">
        <f t="shared" si="640"/>
        <v>360000</v>
      </c>
      <c r="W2950" s="31"/>
      <c r="X2950" s="31"/>
      <c r="Y2950" s="31"/>
      <c r="Z2950" s="31"/>
      <c r="AA2950" s="31"/>
      <c r="AB2950" s="32"/>
      <c r="AC2950" s="38"/>
      <c r="AD2950" s="39"/>
      <c r="AE2950" s="39"/>
      <c r="AF2950" s="40" t="str">
        <f t="shared" si="632"/>
        <v/>
      </c>
      <c r="AG2950" s="41" t="str">
        <f t="shared" si="633"/>
        <v/>
      </c>
      <c r="AH2950" s="42"/>
      <c r="AI2950" s="42"/>
      <c r="AJ2950" s="42"/>
      <c r="AK2950" s="42"/>
      <c r="AL2950" s="31"/>
      <c r="AM2950" s="43" t="str">
        <f t="shared" si="634"/>
        <v>100</v>
      </c>
      <c r="AN2950" s="44">
        <f>INDEX([1]ราคาสิ่งปลูกสร้าง!$D$6:$CC$47,MATCH($AD2950,[1]ราคาสิ่งปลูกสร้าง!$B$6:$B$45,0),MATCH($C$7,[1]ราคาสิ่งปลูกสร้าง!$D$5:$CC$5,0))</f>
        <v>0</v>
      </c>
      <c r="AO2950" s="44">
        <f t="shared" si="635"/>
        <v>0</v>
      </c>
      <c r="AP2950" s="45">
        <f t="shared" si="636"/>
        <v>0</v>
      </c>
      <c r="AQ2950" s="40">
        <f>IF(AP2950=0,0,INDEX([1]ค่าเสื่อมสิ่งปลูกสร้าง!$A$5:$D$105,MATCH($AP2950,[1]ค่าเสื่อมสิ่งปลูกสร้าง!$A$5:$A$105,0),MATCH(AE2950,[1]ค่าเสื่อมสิ่งปลูกสร้าง!$A$3:$D$3)))</f>
        <v>0</v>
      </c>
      <c r="AR2950" s="44">
        <f t="shared" si="641"/>
        <v>0</v>
      </c>
      <c r="AS2950" s="44">
        <f t="shared" si="642"/>
        <v>360000</v>
      </c>
      <c r="AT2950" s="44">
        <f t="shared" si="643"/>
        <v>360000</v>
      </c>
      <c r="AU2950" s="46">
        <v>0</v>
      </c>
      <c r="AV2950" s="44">
        <f t="shared" si="637"/>
        <v>360000</v>
      </c>
      <c r="AW2950" s="47" t="str">
        <f t="shared" si="638"/>
        <v>0.01</v>
      </c>
      <c r="AX2950" s="48"/>
      <c r="AY2950" s="48"/>
      <c r="AZ2950" s="49">
        <v>0</v>
      </c>
      <c r="BA2950" s="48"/>
      <c r="BB2950" s="48"/>
      <c r="BC2950" s="44">
        <f t="shared" si="639"/>
        <v>0</v>
      </c>
      <c r="BD2950" s="50">
        <v>1</v>
      </c>
      <c r="BE2950" s="51" t="e">
        <f>IF(AX2950=1,0,IF(AY2950=1,0,IF(BC2950&gt;#REF!,#REF!,IF(OR(AZ2950&gt;0,BD2950&gt;=0),BC2950+([1]สูตร2!H2938*(100%-AZ2950)-BC2950)*BD2950,[1]สูตร2!H2938*(100%-AZ2950)))))</f>
        <v>#REF!</v>
      </c>
      <c r="BF2950" s="31"/>
    </row>
    <row r="2951" spans="1:58" s="5" customFormat="1" ht="24" customHeight="1" x14ac:dyDescent="0.2">
      <c r="A2951" s="31">
        <v>967</v>
      </c>
      <c r="B2951" s="31" t="s">
        <v>65</v>
      </c>
      <c r="C2951" s="31">
        <v>4547</v>
      </c>
      <c r="D2951" s="31" t="s">
        <v>470</v>
      </c>
      <c r="E2951" s="31" t="s">
        <v>2251</v>
      </c>
      <c r="F2951" s="31"/>
      <c r="G2951" s="32" t="s">
        <v>2252</v>
      </c>
      <c r="H2951" s="31">
        <v>61</v>
      </c>
      <c r="I2951" s="31">
        <v>2947</v>
      </c>
      <c r="J2951" s="31" t="s">
        <v>2253</v>
      </c>
      <c r="K2951" s="31">
        <v>0</v>
      </c>
      <c r="L2951" s="31">
        <v>0</v>
      </c>
      <c r="M2951" s="31">
        <v>50</v>
      </c>
      <c r="N2951" s="33"/>
      <c r="O2951" s="33">
        <v>50</v>
      </c>
      <c r="P2951" s="33"/>
      <c r="Q2951" s="33"/>
      <c r="R2951" s="33"/>
      <c r="S2951" s="34" t="str">
        <f t="shared" si="630"/>
        <v>2</v>
      </c>
      <c r="T2951" s="35">
        <f t="shared" si="631"/>
        <v>50</v>
      </c>
      <c r="U2951" s="36">
        <f>INDEX([1]ราคาที่ดิน!$B:$G,MATCH($C2951,[1]ราคาที่ดิน!$A:$A,0),MATCH($B2951,[1]ราคาที่ดิน!$B$1:$G$1,0))</f>
        <v>160</v>
      </c>
      <c r="V2951" s="37">
        <f t="shared" si="640"/>
        <v>8000</v>
      </c>
      <c r="W2951" s="31">
        <v>1</v>
      </c>
      <c r="X2951" s="31">
        <v>25</v>
      </c>
      <c r="Y2951" s="31" t="s">
        <v>66</v>
      </c>
      <c r="Z2951" s="31" t="s">
        <v>2254</v>
      </c>
      <c r="AA2951" s="31"/>
      <c r="AB2951" s="32" t="s">
        <v>2252</v>
      </c>
      <c r="AC2951" s="38"/>
      <c r="AD2951" s="39" t="s">
        <v>73</v>
      </c>
      <c r="AE2951" s="39" t="s">
        <v>74</v>
      </c>
      <c r="AF2951" s="40" t="str">
        <f t="shared" si="632"/>
        <v>2</v>
      </c>
      <c r="AG2951" s="41">
        <f t="shared" si="633"/>
        <v>108</v>
      </c>
      <c r="AH2951" s="42"/>
      <c r="AI2951" s="42">
        <v>108</v>
      </c>
      <c r="AJ2951" s="42"/>
      <c r="AK2951" s="42"/>
      <c r="AL2951" s="31">
        <v>30</v>
      </c>
      <c r="AM2951" s="43" t="str">
        <f t="shared" si="634"/>
        <v>100</v>
      </c>
      <c r="AN2951" s="44">
        <f>INDEX([1]ราคาสิ่งปลูกสร้าง!$D$6:$CC$47,MATCH($AD2951,[1]ราคาสิ่งปลูกสร้าง!$B$6:$B$45,0),MATCH($C$7,[1]ราคาสิ่งปลูกสร้าง!$D$5:$CC$5,0))</f>
        <v>6500</v>
      </c>
      <c r="AO2951" s="44">
        <f t="shared" si="635"/>
        <v>702000</v>
      </c>
      <c r="AP2951" s="45">
        <f t="shared" si="636"/>
        <v>30</v>
      </c>
      <c r="AQ2951" s="40">
        <f>IF(AP2951=0,0,INDEX([1]ค่าเสื่อมสิ่งปลูกสร้าง!$A$5:$D$105,MATCH($AP2951,[1]ค่าเสื่อมสิ่งปลูกสร้าง!$A$5:$A$105,0),MATCH(AE2951,[1]ค่าเสื่อมสิ่งปลูกสร้าง!$A$3:$D$3)))</f>
        <v>50</v>
      </c>
      <c r="AR2951" s="44">
        <f t="shared" si="641"/>
        <v>351000</v>
      </c>
      <c r="AS2951" s="44">
        <f t="shared" si="642"/>
        <v>359000</v>
      </c>
      <c r="AT2951" s="44">
        <f t="shared" si="643"/>
        <v>359000</v>
      </c>
      <c r="AU2951" s="46">
        <v>0</v>
      </c>
      <c r="AV2951" s="44">
        <f t="shared" si="637"/>
        <v>359000</v>
      </c>
      <c r="AW2951" s="47" t="str">
        <f t="shared" si="638"/>
        <v>0.02</v>
      </c>
      <c r="AX2951" s="48"/>
      <c r="AY2951" s="48"/>
      <c r="AZ2951" s="49">
        <v>0</v>
      </c>
      <c r="BA2951" s="48"/>
      <c r="BB2951" s="48"/>
      <c r="BC2951" s="44">
        <f t="shared" si="639"/>
        <v>0</v>
      </c>
      <c r="BD2951" s="50">
        <v>1</v>
      </c>
      <c r="BE2951" s="51" t="e">
        <f>IF(AX2951=1,0,IF(AY2951=1,0,IF(BC2951&gt;#REF!,#REF!,IF(OR(AZ2951&gt;0,BD2951&gt;=0),BC2951+([1]สูตร2!H2939*(100%-AZ2951)-BC2951)*BD2951,[1]สูตร2!H2939*(100%-AZ2951)))))</f>
        <v>#REF!</v>
      </c>
      <c r="BF2951" s="31"/>
    </row>
    <row r="2952" spans="1:58" s="5" customFormat="1" ht="24" customHeight="1" x14ac:dyDescent="0.2">
      <c r="A2952" s="31"/>
      <c r="B2952" s="31" t="s">
        <v>65</v>
      </c>
      <c r="C2952" s="31">
        <v>4547</v>
      </c>
      <c r="D2952" s="31" t="s">
        <v>470</v>
      </c>
      <c r="E2952" s="31" t="s">
        <v>2251</v>
      </c>
      <c r="F2952" s="31"/>
      <c r="G2952" s="32" t="s">
        <v>2252</v>
      </c>
      <c r="H2952" s="31">
        <v>61</v>
      </c>
      <c r="I2952" s="31">
        <v>2947</v>
      </c>
      <c r="J2952" s="31" t="s">
        <v>2253</v>
      </c>
      <c r="K2952" s="31">
        <v>0</v>
      </c>
      <c r="L2952" s="31">
        <v>0</v>
      </c>
      <c r="M2952" s="31">
        <v>50</v>
      </c>
      <c r="N2952" s="33"/>
      <c r="O2952" s="33">
        <v>50</v>
      </c>
      <c r="P2952" s="33"/>
      <c r="Q2952" s="33"/>
      <c r="R2952" s="33"/>
      <c r="S2952" s="34" t="str">
        <f t="shared" si="630"/>
        <v>2</v>
      </c>
      <c r="T2952" s="35">
        <f t="shared" si="631"/>
        <v>50</v>
      </c>
      <c r="U2952" s="36">
        <f>INDEX([1]ราคาที่ดิน!$B:$G,MATCH($C2952,[1]ราคาที่ดิน!$A:$A,0),MATCH($B2952,[1]ราคาที่ดิน!$B$1:$G$1,0))</f>
        <v>160</v>
      </c>
      <c r="V2952" s="37">
        <f t="shared" si="640"/>
        <v>8000</v>
      </c>
      <c r="W2952" s="31">
        <v>2</v>
      </c>
      <c r="X2952" s="31">
        <v>25</v>
      </c>
      <c r="Y2952" s="31" t="s">
        <v>66</v>
      </c>
      <c r="Z2952" s="31" t="s">
        <v>2254</v>
      </c>
      <c r="AA2952" s="31"/>
      <c r="AB2952" s="32" t="s">
        <v>2252</v>
      </c>
      <c r="AC2952" s="38"/>
      <c r="AD2952" s="39" t="s">
        <v>75</v>
      </c>
      <c r="AE2952" s="39" t="s">
        <v>76</v>
      </c>
      <c r="AF2952" s="40" t="str">
        <f t="shared" si="632"/>
        <v>1</v>
      </c>
      <c r="AG2952" s="41">
        <f t="shared" si="633"/>
        <v>30</v>
      </c>
      <c r="AH2952" s="42">
        <v>30</v>
      </c>
      <c r="AI2952" s="42"/>
      <c r="AJ2952" s="42"/>
      <c r="AK2952" s="42"/>
      <c r="AL2952" s="31">
        <v>30</v>
      </c>
      <c r="AM2952" s="43" t="str">
        <f t="shared" si="634"/>
        <v>100</v>
      </c>
      <c r="AN2952" s="44">
        <f>INDEX([1]ราคาสิ่งปลูกสร้าง!$D$6:$CC$47,MATCH($AD2952,[1]ราคาสิ่งปลูกสร้าง!$B$6:$B$45,0),MATCH($C$7,[1]ราคาสิ่งปลูกสร้าง!$D$5:$CC$5,0))</f>
        <v>5400</v>
      </c>
      <c r="AO2952" s="44">
        <f t="shared" si="635"/>
        <v>162000</v>
      </c>
      <c r="AP2952" s="45">
        <f t="shared" si="636"/>
        <v>30</v>
      </c>
      <c r="AQ2952" s="40">
        <f>IF(AP2952=0,0,INDEX([1]ค่าเสื่อมสิ่งปลูกสร้าง!$A$5:$D$105,MATCH($AP2952,[1]ค่าเสื่อมสิ่งปลูกสร้าง!$A$5:$A$105,0),MATCH(AE2952,[1]ค่าเสื่อมสิ่งปลูกสร้าง!$A$3:$D$3)))</f>
        <v>93</v>
      </c>
      <c r="AR2952" s="44">
        <f t="shared" si="641"/>
        <v>11340.000000000002</v>
      </c>
      <c r="AS2952" s="44">
        <f t="shared" si="642"/>
        <v>19340</v>
      </c>
      <c r="AT2952" s="44">
        <f t="shared" si="643"/>
        <v>19340</v>
      </c>
      <c r="AU2952" s="46">
        <v>0</v>
      </c>
      <c r="AV2952" s="44">
        <f t="shared" si="637"/>
        <v>19340</v>
      </c>
      <c r="AW2952" s="47" t="str">
        <f t="shared" si="638"/>
        <v>0.01</v>
      </c>
      <c r="AX2952" s="48"/>
      <c r="AY2952" s="48"/>
      <c r="AZ2952" s="49">
        <v>0</v>
      </c>
      <c r="BA2952" s="48"/>
      <c r="BB2952" s="48"/>
      <c r="BC2952" s="44">
        <f t="shared" si="639"/>
        <v>0</v>
      </c>
      <c r="BD2952" s="50">
        <v>1</v>
      </c>
      <c r="BE2952" s="51" t="e">
        <f>IF(AX2952=1,0,IF(AY2952=1,0,IF(BC2952&gt;#REF!,#REF!,IF(OR(AZ2952&gt;0,BD2952&gt;=0),BC2952+([1]สูตร2!H2940*(100%-AZ2952)-BC2952)*BD2952,[1]สูตร2!H2940*(100%-AZ2952)))))</f>
        <v>#REF!</v>
      </c>
      <c r="BF2952" s="31"/>
    </row>
    <row r="2953" spans="1:58" s="5" customFormat="1" ht="24" customHeight="1" x14ac:dyDescent="0.2">
      <c r="A2953" s="31">
        <v>968</v>
      </c>
      <c r="B2953" s="31" t="s">
        <v>432</v>
      </c>
      <c r="C2953" s="31">
        <v>2</v>
      </c>
      <c r="D2953" s="31" t="s">
        <v>66</v>
      </c>
      <c r="E2953" s="31" t="s">
        <v>2255</v>
      </c>
      <c r="F2953" s="31"/>
      <c r="G2953" s="32" t="s">
        <v>2252</v>
      </c>
      <c r="H2953" s="31">
        <v>40</v>
      </c>
      <c r="I2953" s="31" t="s">
        <v>104</v>
      </c>
      <c r="J2953" s="31" t="s">
        <v>2169</v>
      </c>
      <c r="K2953" s="31">
        <v>16</v>
      </c>
      <c r="L2953" s="31">
        <v>0</v>
      </c>
      <c r="M2953" s="31">
        <v>0</v>
      </c>
      <c r="N2953" s="33">
        <v>6400</v>
      </c>
      <c r="O2953" s="33"/>
      <c r="P2953" s="33"/>
      <c r="Q2953" s="33"/>
      <c r="R2953" s="33"/>
      <c r="S2953" s="34" t="str">
        <f t="shared" si="630"/>
        <v>1</v>
      </c>
      <c r="T2953" s="35">
        <f t="shared" si="631"/>
        <v>6400</v>
      </c>
      <c r="U2953" s="36" t="str">
        <f>INDEX([1]ราคาที่ดิน!$B:$G,MATCH($C2953,[1]ราคาที่ดิน!$A:$A,0),MATCH($B2953,[1]ราคาที่ดิน!$B$1:$G$1,0))</f>
        <v>150</v>
      </c>
      <c r="V2953" s="37">
        <f t="shared" si="640"/>
        <v>960000</v>
      </c>
      <c r="W2953" s="31"/>
      <c r="X2953" s="31"/>
      <c r="Y2953" s="31"/>
      <c r="Z2953" s="31"/>
      <c r="AA2953" s="31"/>
      <c r="AB2953" s="32"/>
      <c r="AC2953" s="38"/>
      <c r="AD2953" s="39"/>
      <c r="AE2953" s="39"/>
      <c r="AF2953" s="40" t="str">
        <f t="shared" si="632"/>
        <v/>
      </c>
      <c r="AG2953" s="41" t="str">
        <f t="shared" si="633"/>
        <v/>
      </c>
      <c r="AH2953" s="42"/>
      <c r="AI2953" s="42"/>
      <c r="AJ2953" s="42"/>
      <c r="AK2953" s="42"/>
      <c r="AL2953" s="31"/>
      <c r="AM2953" s="43" t="str">
        <f t="shared" si="634"/>
        <v>100</v>
      </c>
      <c r="AN2953" s="44">
        <f>INDEX([1]ราคาสิ่งปลูกสร้าง!$D$6:$CC$47,MATCH($AD2953,[1]ราคาสิ่งปลูกสร้าง!$B$6:$B$45,0),MATCH($C$7,[1]ราคาสิ่งปลูกสร้าง!$D$5:$CC$5,0))</f>
        <v>0</v>
      </c>
      <c r="AO2953" s="44">
        <f t="shared" si="635"/>
        <v>0</v>
      </c>
      <c r="AP2953" s="45">
        <f t="shared" si="636"/>
        <v>0</v>
      </c>
      <c r="AQ2953" s="40">
        <f>IF(AP2953=0,0,INDEX([1]ค่าเสื่อมสิ่งปลูกสร้าง!$A$5:$D$105,MATCH($AP2953,[1]ค่าเสื่อมสิ่งปลูกสร้าง!$A$5:$A$105,0),MATCH(AE2953,[1]ค่าเสื่อมสิ่งปลูกสร้าง!$A$3:$D$3)))</f>
        <v>0</v>
      </c>
      <c r="AR2953" s="44">
        <f t="shared" si="641"/>
        <v>0</v>
      </c>
      <c r="AS2953" s="44">
        <f t="shared" si="642"/>
        <v>960000</v>
      </c>
      <c r="AT2953" s="44">
        <f t="shared" si="643"/>
        <v>960000</v>
      </c>
      <c r="AU2953" s="46">
        <v>0</v>
      </c>
      <c r="AV2953" s="44">
        <f t="shared" si="637"/>
        <v>960000</v>
      </c>
      <c r="AW2953" s="47" t="str">
        <f t="shared" si="638"/>
        <v>0.01</v>
      </c>
      <c r="AX2953" s="48"/>
      <c r="AY2953" s="48"/>
      <c r="AZ2953" s="49">
        <v>0</v>
      </c>
      <c r="BA2953" s="48"/>
      <c r="BB2953" s="48"/>
      <c r="BC2953" s="44">
        <f t="shared" si="639"/>
        <v>0</v>
      </c>
      <c r="BD2953" s="50">
        <v>1</v>
      </c>
      <c r="BE2953" s="51" t="e">
        <f>IF(AX2953=1,0,IF(AY2953=1,0,IF(BC2953&gt;#REF!,#REF!,IF(OR(AZ2953&gt;0,BD2953&gt;=0),BC2953+([1]สูตร2!H2941*(100%-AZ2953)-BC2953)*BD2953,[1]สูตร2!H2941*(100%-AZ2953)))))</f>
        <v>#REF!</v>
      </c>
      <c r="BF2953" s="31"/>
    </row>
    <row r="2954" spans="1:58" s="5" customFormat="1" ht="24" customHeight="1" x14ac:dyDescent="0.2">
      <c r="A2954" s="31">
        <v>969</v>
      </c>
      <c r="B2954" s="31" t="s">
        <v>65</v>
      </c>
      <c r="C2954" s="31">
        <v>5823</v>
      </c>
      <c r="D2954" s="31" t="s">
        <v>66</v>
      </c>
      <c r="E2954" s="31" t="s">
        <v>2256</v>
      </c>
      <c r="F2954" s="31"/>
      <c r="G2954" s="32" t="s">
        <v>2257</v>
      </c>
      <c r="H2954" s="31">
        <v>66</v>
      </c>
      <c r="I2954" s="31">
        <v>3252</v>
      </c>
      <c r="J2954" s="31" t="s">
        <v>2169</v>
      </c>
      <c r="K2954" s="31">
        <v>0</v>
      </c>
      <c r="L2954" s="31">
        <v>0</v>
      </c>
      <c r="M2954" s="31">
        <v>50</v>
      </c>
      <c r="N2954" s="33"/>
      <c r="O2954" s="33">
        <v>50</v>
      </c>
      <c r="P2954" s="33"/>
      <c r="Q2954" s="33"/>
      <c r="R2954" s="33"/>
      <c r="S2954" s="34" t="str">
        <f t="shared" si="630"/>
        <v>2</v>
      </c>
      <c r="T2954" s="35">
        <f t="shared" si="631"/>
        <v>50</v>
      </c>
      <c r="U2954" s="36">
        <f>INDEX([1]ราคาที่ดิน!$B:$G,MATCH($C2954,[1]ราคาที่ดิน!$A:$A,0),MATCH($B2954,[1]ราคาที่ดิน!$B$1:$G$1,0))</f>
        <v>160</v>
      </c>
      <c r="V2954" s="37">
        <f t="shared" si="640"/>
        <v>8000</v>
      </c>
      <c r="W2954" s="31">
        <v>1</v>
      </c>
      <c r="X2954" s="31">
        <v>26</v>
      </c>
      <c r="Y2954" s="31" t="s">
        <v>71</v>
      </c>
      <c r="Z2954" s="31" t="s">
        <v>2258</v>
      </c>
      <c r="AA2954" s="31"/>
      <c r="AB2954" s="32" t="s">
        <v>2257</v>
      </c>
      <c r="AC2954" s="38"/>
      <c r="AD2954" s="39" t="s">
        <v>73</v>
      </c>
      <c r="AE2954" s="39" t="s">
        <v>94</v>
      </c>
      <c r="AF2954" s="40" t="str">
        <f t="shared" si="632"/>
        <v>2</v>
      </c>
      <c r="AG2954" s="41">
        <f t="shared" si="633"/>
        <v>124.12</v>
      </c>
      <c r="AH2954" s="42"/>
      <c r="AI2954" s="42">
        <v>124.12</v>
      </c>
      <c r="AJ2954" s="42"/>
      <c r="AK2954" s="42"/>
      <c r="AL2954" s="31">
        <v>7</v>
      </c>
      <c r="AM2954" s="43" t="str">
        <f t="shared" si="634"/>
        <v>100</v>
      </c>
      <c r="AN2954" s="44">
        <f>INDEX([1]ราคาสิ่งปลูกสร้าง!$D$6:$CC$47,MATCH($AD2954,[1]ราคาสิ่งปลูกสร้าง!$B$6:$B$45,0),MATCH($C$7,[1]ราคาสิ่งปลูกสร้าง!$D$5:$CC$5,0))</f>
        <v>6500</v>
      </c>
      <c r="AO2954" s="44">
        <f t="shared" si="635"/>
        <v>806780</v>
      </c>
      <c r="AP2954" s="45">
        <f t="shared" si="636"/>
        <v>7</v>
      </c>
      <c r="AQ2954" s="40">
        <f>IF(AP2954=0,0,INDEX([1]ค่าเสื่อมสิ่งปลูกสร้าง!$A$5:$D$105,MATCH($AP2954,[1]ค่าเสื่อมสิ่งปลูกสร้าง!$A$5:$A$105,0),MATCH(AE2954,[1]ค่าเสื่อมสิ่งปลูกสร้าง!$A$3:$D$3)))</f>
        <v>7</v>
      </c>
      <c r="AR2954" s="44">
        <f t="shared" si="641"/>
        <v>750305.4</v>
      </c>
      <c r="AS2954" s="44">
        <f t="shared" si="642"/>
        <v>758305.4</v>
      </c>
      <c r="AT2954" s="44">
        <f t="shared" si="643"/>
        <v>758305.4</v>
      </c>
      <c r="AU2954" s="46">
        <v>0</v>
      </c>
      <c r="AV2954" s="44">
        <f t="shared" si="637"/>
        <v>758305.4</v>
      </c>
      <c r="AW2954" s="47" t="str">
        <f t="shared" si="638"/>
        <v>0.02</v>
      </c>
      <c r="AX2954" s="48"/>
      <c r="AY2954" s="48"/>
      <c r="AZ2954" s="49">
        <v>0</v>
      </c>
      <c r="BA2954" s="48"/>
      <c r="BB2954" s="48"/>
      <c r="BC2954" s="44">
        <f t="shared" si="639"/>
        <v>0</v>
      </c>
      <c r="BD2954" s="50">
        <v>1</v>
      </c>
      <c r="BE2954" s="51" t="e">
        <f>IF(AX2954=1,0,IF(AY2954=1,0,IF(BC2954&gt;#REF!,#REF!,IF(OR(AZ2954&gt;0,BD2954&gt;=0),BC2954+([1]สูตร2!H2942*(100%-AZ2954)-BC2954)*BD2954,[1]สูตร2!H2942*(100%-AZ2954)))))</f>
        <v>#REF!</v>
      </c>
      <c r="BF2954" s="31"/>
    </row>
    <row r="2955" spans="1:58" s="5" customFormat="1" ht="24" customHeight="1" x14ac:dyDescent="0.2">
      <c r="A2955" s="31"/>
      <c r="B2955" s="31" t="s">
        <v>65</v>
      </c>
      <c r="C2955" s="31">
        <v>5823</v>
      </c>
      <c r="D2955" s="31" t="s">
        <v>66</v>
      </c>
      <c r="E2955" s="31" t="s">
        <v>2256</v>
      </c>
      <c r="F2955" s="31"/>
      <c r="G2955" s="32" t="s">
        <v>2257</v>
      </c>
      <c r="H2955" s="31">
        <v>66</v>
      </c>
      <c r="I2955" s="31">
        <v>3252</v>
      </c>
      <c r="J2955" s="31" t="s">
        <v>2169</v>
      </c>
      <c r="K2955" s="31">
        <v>0</v>
      </c>
      <c r="L2955" s="31">
        <v>0</v>
      </c>
      <c r="M2955" s="31">
        <v>30</v>
      </c>
      <c r="N2955" s="33"/>
      <c r="O2955" s="33">
        <v>30</v>
      </c>
      <c r="P2955" s="33"/>
      <c r="Q2955" s="33"/>
      <c r="R2955" s="33"/>
      <c r="S2955" s="34" t="str">
        <f t="shared" si="630"/>
        <v>2</v>
      </c>
      <c r="T2955" s="35">
        <f t="shared" si="631"/>
        <v>30</v>
      </c>
      <c r="U2955" s="36">
        <f>INDEX([1]ราคาที่ดิน!$B:$G,MATCH($C2955,[1]ราคาที่ดิน!$A:$A,0),MATCH($B2955,[1]ราคาที่ดิน!$B$1:$G$1,0))</f>
        <v>160</v>
      </c>
      <c r="V2955" s="37">
        <f t="shared" si="640"/>
        <v>4800</v>
      </c>
      <c r="W2955" s="31">
        <v>2</v>
      </c>
      <c r="X2955" s="31">
        <v>26</v>
      </c>
      <c r="Y2955" s="31" t="s">
        <v>71</v>
      </c>
      <c r="Z2955" s="31" t="s">
        <v>2258</v>
      </c>
      <c r="AA2955" s="31"/>
      <c r="AB2955" s="32" t="s">
        <v>2257</v>
      </c>
      <c r="AC2955" s="38"/>
      <c r="AD2955" s="39" t="s">
        <v>75</v>
      </c>
      <c r="AE2955" s="39" t="s">
        <v>76</v>
      </c>
      <c r="AF2955" s="40" t="str">
        <f t="shared" si="632"/>
        <v>1</v>
      </c>
      <c r="AG2955" s="41">
        <f t="shared" si="633"/>
        <v>14.6</v>
      </c>
      <c r="AH2955" s="42">
        <v>14.6</v>
      </c>
      <c r="AI2955" s="42"/>
      <c r="AJ2955" s="42"/>
      <c r="AK2955" s="42"/>
      <c r="AL2955" s="31">
        <v>21</v>
      </c>
      <c r="AM2955" s="43" t="str">
        <f t="shared" si="634"/>
        <v>100</v>
      </c>
      <c r="AN2955" s="44">
        <f>INDEX([1]ราคาสิ่งปลูกสร้าง!$D$6:$CC$47,MATCH($AD2955,[1]ราคาสิ่งปลูกสร้าง!$B$6:$B$45,0),MATCH($C$7,[1]ราคาสิ่งปลูกสร้าง!$D$5:$CC$5,0))</f>
        <v>5400</v>
      </c>
      <c r="AO2955" s="44">
        <f t="shared" si="635"/>
        <v>78840</v>
      </c>
      <c r="AP2955" s="45">
        <f t="shared" si="636"/>
        <v>21</v>
      </c>
      <c r="AQ2955" s="40">
        <f>IF(AP2955=0,0,INDEX([1]ค่าเสื่อมสิ่งปลูกสร้าง!$A$5:$D$105,MATCH($AP2955,[1]ค่าเสื่อมสิ่งปลูกสร้าง!$A$5:$A$105,0),MATCH(AE2955,[1]ค่าเสื่อมสิ่งปลูกสร้าง!$A$3:$D$3)))</f>
        <v>93</v>
      </c>
      <c r="AR2955" s="44">
        <f t="shared" si="641"/>
        <v>5518.8</v>
      </c>
      <c r="AS2955" s="44">
        <f t="shared" si="642"/>
        <v>10318.799999999999</v>
      </c>
      <c r="AT2955" s="44">
        <f t="shared" si="643"/>
        <v>10318.799999999999</v>
      </c>
      <c r="AU2955" s="46">
        <v>0</v>
      </c>
      <c r="AV2955" s="44">
        <f t="shared" si="637"/>
        <v>10318.799999999999</v>
      </c>
      <c r="AW2955" s="47" t="str">
        <f t="shared" si="638"/>
        <v>0.01</v>
      </c>
      <c r="AX2955" s="48"/>
      <c r="AY2955" s="48"/>
      <c r="AZ2955" s="49">
        <v>0</v>
      </c>
      <c r="BA2955" s="48"/>
      <c r="BB2955" s="48"/>
      <c r="BC2955" s="44">
        <f t="shared" si="639"/>
        <v>0</v>
      </c>
      <c r="BD2955" s="50">
        <v>1</v>
      </c>
      <c r="BE2955" s="51" t="e">
        <f>IF(AX2955=1,0,IF(AY2955=1,0,IF(BC2955&gt;#REF!,#REF!,IF(OR(AZ2955&gt;0,BD2955&gt;=0),BC2955+([1]สูตร2!H2943*(100%-AZ2955)-BC2955)*BD2955,[1]สูตร2!H2943*(100%-AZ2955)))))</f>
        <v>#REF!</v>
      </c>
      <c r="BF2955" s="31"/>
    </row>
    <row r="2956" spans="1:58" s="5" customFormat="1" ht="24" customHeight="1" x14ac:dyDescent="0.2">
      <c r="A2956" s="31"/>
      <c r="B2956" s="31" t="s">
        <v>65</v>
      </c>
      <c r="C2956" s="31">
        <v>5823</v>
      </c>
      <c r="D2956" s="31" t="s">
        <v>66</v>
      </c>
      <c r="E2956" s="31" t="s">
        <v>2256</v>
      </c>
      <c r="F2956" s="31"/>
      <c r="G2956" s="32" t="s">
        <v>2257</v>
      </c>
      <c r="H2956" s="31">
        <v>66</v>
      </c>
      <c r="I2956" s="31">
        <v>3252</v>
      </c>
      <c r="J2956" s="31" t="s">
        <v>2169</v>
      </c>
      <c r="K2956" s="31">
        <v>0</v>
      </c>
      <c r="L2956" s="31">
        <v>0</v>
      </c>
      <c r="M2956" s="31">
        <v>20</v>
      </c>
      <c r="N2956" s="33"/>
      <c r="O2956" s="33">
        <v>20</v>
      </c>
      <c r="P2956" s="33"/>
      <c r="Q2956" s="33"/>
      <c r="R2956" s="33"/>
      <c r="S2956" s="34" t="str">
        <f t="shared" si="630"/>
        <v>2</v>
      </c>
      <c r="T2956" s="35">
        <f t="shared" si="631"/>
        <v>20</v>
      </c>
      <c r="U2956" s="36">
        <f>INDEX([1]ราคาที่ดิน!$B:$G,MATCH($C2956,[1]ราคาที่ดิน!$A:$A,0),MATCH($B2956,[1]ราคาที่ดิน!$B$1:$G$1,0))</f>
        <v>160</v>
      </c>
      <c r="V2956" s="37">
        <f t="shared" si="640"/>
        <v>3200</v>
      </c>
      <c r="W2956" s="31">
        <v>3</v>
      </c>
      <c r="X2956" s="31">
        <v>26</v>
      </c>
      <c r="Y2956" s="31" t="s">
        <v>71</v>
      </c>
      <c r="Z2956" s="31" t="s">
        <v>2258</v>
      </c>
      <c r="AA2956" s="31"/>
      <c r="AB2956" s="32" t="s">
        <v>2257</v>
      </c>
      <c r="AC2956" s="38"/>
      <c r="AD2956" s="39" t="s">
        <v>75</v>
      </c>
      <c r="AE2956" s="39" t="s">
        <v>76</v>
      </c>
      <c r="AF2956" s="40" t="str">
        <f t="shared" si="632"/>
        <v>1</v>
      </c>
      <c r="AG2956" s="41">
        <f t="shared" si="633"/>
        <v>25</v>
      </c>
      <c r="AH2956" s="42">
        <v>25</v>
      </c>
      <c r="AI2956" s="42"/>
      <c r="AJ2956" s="42"/>
      <c r="AK2956" s="42"/>
      <c r="AL2956" s="31">
        <v>5</v>
      </c>
      <c r="AM2956" s="43" t="str">
        <f t="shared" si="634"/>
        <v>100</v>
      </c>
      <c r="AN2956" s="44">
        <f>INDEX([1]ราคาสิ่งปลูกสร้าง!$D$6:$CC$47,MATCH($AD2956,[1]ราคาสิ่งปลูกสร้าง!$B$6:$B$45,0),MATCH($C$7,[1]ราคาสิ่งปลูกสร้าง!$D$5:$CC$5,0))</f>
        <v>5400</v>
      </c>
      <c r="AO2956" s="44">
        <f t="shared" si="635"/>
        <v>135000</v>
      </c>
      <c r="AP2956" s="45">
        <f t="shared" si="636"/>
        <v>5</v>
      </c>
      <c r="AQ2956" s="40">
        <f>IF(AP2956=0,0,INDEX([1]ค่าเสื่อมสิ่งปลูกสร้าง!$A$5:$D$105,MATCH($AP2956,[1]ค่าเสื่อมสิ่งปลูกสร้าง!$A$5:$A$105,0),MATCH(AE2956,[1]ค่าเสื่อมสิ่งปลูกสร้าง!$A$3:$D$3)))</f>
        <v>15</v>
      </c>
      <c r="AR2956" s="44">
        <f t="shared" si="641"/>
        <v>114750</v>
      </c>
      <c r="AS2956" s="44">
        <f t="shared" si="642"/>
        <v>117950</v>
      </c>
      <c r="AT2956" s="44">
        <f t="shared" si="643"/>
        <v>117950</v>
      </c>
      <c r="AU2956" s="46">
        <v>0</v>
      </c>
      <c r="AV2956" s="44">
        <f t="shared" si="637"/>
        <v>117950</v>
      </c>
      <c r="AW2956" s="47" t="str">
        <f t="shared" si="638"/>
        <v>0.01</v>
      </c>
      <c r="AX2956" s="48"/>
      <c r="AY2956" s="48"/>
      <c r="AZ2956" s="49">
        <v>0</v>
      </c>
      <c r="BA2956" s="48"/>
      <c r="BB2956" s="48"/>
      <c r="BC2956" s="44">
        <f t="shared" si="639"/>
        <v>0</v>
      </c>
      <c r="BD2956" s="50">
        <v>1</v>
      </c>
      <c r="BE2956" s="51" t="e">
        <f>IF(AX2956=1,0,IF(AY2956=1,0,IF(BC2956&gt;#REF!,#REF!,IF(OR(AZ2956&gt;0,BD2956&gt;=0),BC2956+([1]สูตร2!H2944*(100%-AZ2956)-BC2956)*BD2956,[1]สูตร2!H2944*(100%-AZ2956)))))</f>
        <v>#REF!</v>
      </c>
      <c r="BF2956" s="31"/>
    </row>
    <row r="2957" spans="1:58" s="5" customFormat="1" ht="24" customHeight="1" x14ac:dyDescent="0.2">
      <c r="A2957" s="31"/>
      <c r="B2957" s="31" t="s">
        <v>65</v>
      </c>
      <c r="C2957" s="31">
        <v>5823</v>
      </c>
      <c r="D2957" s="31" t="s">
        <v>66</v>
      </c>
      <c r="E2957" s="31" t="s">
        <v>2256</v>
      </c>
      <c r="F2957" s="31"/>
      <c r="G2957" s="32" t="s">
        <v>2257</v>
      </c>
      <c r="H2957" s="31">
        <v>66</v>
      </c>
      <c r="I2957" s="31">
        <v>3252</v>
      </c>
      <c r="J2957" s="31" t="s">
        <v>2169</v>
      </c>
      <c r="K2957" s="31">
        <v>0</v>
      </c>
      <c r="L2957" s="31">
        <v>0</v>
      </c>
      <c r="M2957" s="31">
        <v>23</v>
      </c>
      <c r="N2957" s="33"/>
      <c r="O2957" s="33">
        <v>23</v>
      </c>
      <c r="P2957" s="33"/>
      <c r="Q2957" s="33"/>
      <c r="R2957" s="33"/>
      <c r="S2957" s="34" t="str">
        <f t="shared" si="630"/>
        <v>2</v>
      </c>
      <c r="T2957" s="35">
        <f t="shared" si="631"/>
        <v>23</v>
      </c>
      <c r="U2957" s="36">
        <f>INDEX([1]ราคาที่ดิน!$B:$G,MATCH($C2957,[1]ราคาที่ดิน!$A:$A,0),MATCH($B2957,[1]ราคาที่ดิน!$B$1:$G$1,0))</f>
        <v>160</v>
      </c>
      <c r="V2957" s="37">
        <f t="shared" si="640"/>
        <v>3680</v>
      </c>
      <c r="W2957" s="31">
        <v>4</v>
      </c>
      <c r="X2957" s="31">
        <v>26</v>
      </c>
      <c r="Y2957" s="31" t="s">
        <v>71</v>
      </c>
      <c r="Z2957" s="31" t="s">
        <v>2258</v>
      </c>
      <c r="AA2957" s="31"/>
      <c r="AB2957" s="32" t="s">
        <v>2257</v>
      </c>
      <c r="AC2957" s="38"/>
      <c r="AD2957" s="39" t="s">
        <v>75</v>
      </c>
      <c r="AE2957" s="39" t="s">
        <v>76</v>
      </c>
      <c r="AF2957" s="40" t="str">
        <f t="shared" si="632"/>
        <v>1</v>
      </c>
      <c r="AG2957" s="41">
        <f t="shared" si="633"/>
        <v>23.8</v>
      </c>
      <c r="AH2957" s="42">
        <v>23.8</v>
      </c>
      <c r="AI2957" s="42"/>
      <c r="AJ2957" s="42"/>
      <c r="AK2957" s="42"/>
      <c r="AL2957" s="31">
        <v>5</v>
      </c>
      <c r="AM2957" s="43" t="str">
        <f t="shared" si="634"/>
        <v>100</v>
      </c>
      <c r="AN2957" s="44">
        <f>INDEX([1]ราคาสิ่งปลูกสร้าง!$D$6:$CC$47,MATCH($AD2957,[1]ราคาสิ่งปลูกสร้าง!$B$6:$B$45,0),MATCH($C$7,[1]ราคาสิ่งปลูกสร้าง!$D$5:$CC$5,0))</f>
        <v>5400</v>
      </c>
      <c r="AO2957" s="44">
        <f t="shared" si="635"/>
        <v>128520</v>
      </c>
      <c r="AP2957" s="45">
        <f t="shared" si="636"/>
        <v>5</v>
      </c>
      <c r="AQ2957" s="40">
        <f>IF(AP2957=0,0,INDEX([1]ค่าเสื่อมสิ่งปลูกสร้าง!$A$5:$D$105,MATCH($AP2957,[1]ค่าเสื่อมสิ่งปลูกสร้าง!$A$5:$A$105,0),MATCH(AE2957,[1]ค่าเสื่อมสิ่งปลูกสร้าง!$A$3:$D$3)))</f>
        <v>15</v>
      </c>
      <c r="AR2957" s="44">
        <f t="shared" si="641"/>
        <v>109242</v>
      </c>
      <c r="AS2957" s="44">
        <f t="shared" si="642"/>
        <v>112922</v>
      </c>
      <c r="AT2957" s="44">
        <f t="shared" si="643"/>
        <v>112922</v>
      </c>
      <c r="AU2957" s="46">
        <v>0</v>
      </c>
      <c r="AV2957" s="44">
        <f t="shared" si="637"/>
        <v>112922</v>
      </c>
      <c r="AW2957" s="47" t="str">
        <f t="shared" si="638"/>
        <v>0.01</v>
      </c>
      <c r="AX2957" s="48"/>
      <c r="AY2957" s="48"/>
      <c r="AZ2957" s="49">
        <v>0</v>
      </c>
      <c r="BA2957" s="48"/>
      <c r="BB2957" s="48"/>
      <c r="BC2957" s="44">
        <f t="shared" si="639"/>
        <v>0</v>
      </c>
      <c r="BD2957" s="50">
        <v>1</v>
      </c>
      <c r="BE2957" s="51" t="e">
        <f>IF(AX2957=1,0,IF(AY2957=1,0,IF(BC2957&gt;#REF!,#REF!,IF(OR(AZ2957&gt;0,BD2957&gt;=0),BC2957+([1]สูตร2!H2945*(100%-AZ2957)-BC2957)*BD2957,[1]สูตร2!H2945*(100%-AZ2957)))))</f>
        <v>#REF!</v>
      </c>
      <c r="BF2957" s="31"/>
    </row>
    <row r="2958" spans="1:58" s="5" customFormat="1" ht="24" customHeight="1" x14ac:dyDescent="0.2">
      <c r="A2958" s="31">
        <v>970</v>
      </c>
      <c r="B2958" s="31" t="s">
        <v>65</v>
      </c>
      <c r="C2958" s="31">
        <v>5449</v>
      </c>
      <c r="D2958" s="31" t="s">
        <v>71</v>
      </c>
      <c r="E2958" s="31" t="s">
        <v>2259</v>
      </c>
      <c r="F2958" s="31"/>
      <c r="G2958" s="32" t="s">
        <v>2257</v>
      </c>
      <c r="H2958" s="31">
        <v>30</v>
      </c>
      <c r="I2958" s="31">
        <v>637</v>
      </c>
      <c r="J2958" s="31" t="s">
        <v>2169</v>
      </c>
      <c r="K2958" s="31">
        <v>0</v>
      </c>
      <c r="L2958" s="31">
        <v>1</v>
      </c>
      <c r="M2958" s="31">
        <v>23</v>
      </c>
      <c r="N2958" s="33"/>
      <c r="O2958" s="33">
        <v>123</v>
      </c>
      <c r="P2958" s="33"/>
      <c r="Q2958" s="33"/>
      <c r="R2958" s="33"/>
      <c r="S2958" s="34" t="str">
        <f t="shared" si="630"/>
        <v>2</v>
      </c>
      <c r="T2958" s="35">
        <f t="shared" si="631"/>
        <v>123</v>
      </c>
      <c r="U2958" s="36">
        <f>INDEX([1]ราคาที่ดิน!$B:$G,MATCH($C2958,[1]ราคาที่ดิน!$A:$A,0),MATCH($B2958,[1]ราคาที่ดิน!$B$1:$G$1,0))</f>
        <v>180</v>
      </c>
      <c r="V2958" s="37">
        <f t="shared" si="640"/>
        <v>22140</v>
      </c>
      <c r="W2958" s="31"/>
      <c r="X2958" s="31"/>
      <c r="Y2958" s="31"/>
      <c r="Z2958" s="31"/>
      <c r="AA2958" s="31"/>
      <c r="AB2958" s="32"/>
      <c r="AC2958" s="38"/>
      <c r="AD2958" s="39"/>
      <c r="AE2958" s="39"/>
      <c r="AF2958" s="40" t="str">
        <f t="shared" si="632"/>
        <v/>
      </c>
      <c r="AG2958" s="41" t="str">
        <f t="shared" si="633"/>
        <v/>
      </c>
      <c r="AH2958" s="42"/>
      <c r="AI2958" s="42"/>
      <c r="AJ2958" s="42"/>
      <c r="AK2958" s="42"/>
      <c r="AL2958" s="31"/>
      <c r="AM2958" s="43" t="str">
        <f t="shared" si="634"/>
        <v>100</v>
      </c>
      <c r="AN2958" s="44">
        <f>INDEX([1]ราคาสิ่งปลูกสร้าง!$D$6:$CC$47,MATCH($AD2958,[1]ราคาสิ่งปลูกสร้าง!$B$6:$B$45,0),MATCH($C$7,[1]ราคาสิ่งปลูกสร้าง!$D$5:$CC$5,0))</f>
        <v>0</v>
      </c>
      <c r="AO2958" s="44">
        <f t="shared" si="635"/>
        <v>0</v>
      </c>
      <c r="AP2958" s="45">
        <f t="shared" si="636"/>
        <v>0</v>
      </c>
      <c r="AQ2958" s="40">
        <f>IF(AP2958=0,0,INDEX([1]ค่าเสื่อมสิ่งปลูกสร้าง!$A$5:$D$105,MATCH($AP2958,[1]ค่าเสื่อมสิ่งปลูกสร้าง!$A$5:$A$105,0),MATCH(AE2958,[1]ค่าเสื่อมสิ่งปลูกสร้าง!$A$3:$D$3)))</f>
        <v>0</v>
      </c>
      <c r="AR2958" s="44">
        <f t="shared" si="641"/>
        <v>0</v>
      </c>
      <c r="AS2958" s="44">
        <f t="shared" si="642"/>
        <v>22140</v>
      </c>
      <c r="AT2958" s="44">
        <f t="shared" si="643"/>
        <v>22140</v>
      </c>
      <c r="AU2958" s="46">
        <v>0</v>
      </c>
      <c r="AV2958" s="44">
        <f t="shared" si="637"/>
        <v>22140</v>
      </c>
      <c r="AW2958" s="47" t="str">
        <f t="shared" si="638"/>
        <v>0.02</v>
      </c>
      <c r="AX2958" s="48"/>
      <c r="AY2958" s="48"/>
      <c r="AZ2958" s="49">
        <v>0</v>
      </c>
      <c r="BA2958" s="48"/>
      <c r="BB2958" s="48"/>
      <c r="BC2958" s="44">
        <f t="shared" si="639"/>
        <v>0</v>
      </c>
      <c r="BD2958" s="50">
        <v>1</v>
      </c>
      <c r="BE2958" s="51" t="e">
        <f>IF(AX2958=1,0,IF(AY2958=1,0,IF(BC2958&gt;#REF!,#REF!,IF(OR(AZ2958&gt;0,BD2958&gt;=0),BC2958+([1]สูตร2!H2946*(100%-AZ2958)-BC2958)*BD2958,[1]สูตร2!H2946*(100%-AZ2958)))))</f>
        <v>#REF!</v>
      </c>
      <c r="BF2958" s="31"/>
    </row>
    <row r="2959" spans="1:58" s="5" customFormat="1" ht="24" customHeight="1" x14ac:dyDescent="0.2">
      <c r="A2959" s="31"/>
      <c r="B2959" s="31" t="s">
        <v>65</v>
      </c>
      <c r="C2959" s="31">
        <v>27074</v>
      </c>
      <c r="D2959" s="31" t="s">
        <v>71</v>
      </c>
      <c r="E2959" s="31" t="s">
        <v>2259</v>
      </c>
      <c r="F2959" s="31"/>
      <c r="G2959" s="32" t="s">
        <v>2257</v>
      </c>
      <c r="H2959" s="31">
        <v>59</v>
      </c>
      <c r="I2959" s="31">
        <v>1039</v>
      </c>
      <c r="J2959" s="31" t="s">
        <v>2169</v>
      </c>
      <c r="K2959" s="31">
        <v>7</v>
      </c>
      <c r="L2959" s="31">
        <v>2</v>
      </c>
      <c r="M2959" s="31">
        <v>57</v>
      </c>
      <c r="N2959" s="33">
        <v>3057</v>
      </c>
      <c r="O2959" s="33"/>
      <c r="P2959" s="33"/>
      <c r="Q2959" s="33"/>
      <c r="R2959" s="33"/>
      <c r="S2959" s="34" t="str">
        <f t="shared" ref="S2959:S3022" si="644">IF(N2959&gt;=1,"1",IF(O2959&gt;=1,"2",IF(P2959&gt;=1,"3",IF(Q2959&gt;=1,"4",IF(R2959&gt;=1,"5","")))))</f>
        <v>1</v>
      </c>
      <c r="T2959" s="35">
        <f t="shared" ref="T2959:T3022" si="645">N2959+O2959+P2959+Q2959+R2959</f>
        <v>3057</v>
      </c>
      <c r="U2959" s="36">
        <f>INDEX([1]ราคาที่ดิน!$B:$G,MATCH($C2959,[1]ราคาที่ดิน!$A:$A,0),MATCH($B2959,[1]ราคาที่ดิน!$B$1:$G$1,0))</f>
        <v>180</v>
      </c>
      <c r="V2959" s="37">
        <f t="shared" si="640"/>
        <v>550260</v>
      </c>
      <c r="W2959" s="31"/>
      <c r="X2959" s="31"/>
      <c r="Y2959" s="31"/>
      <c r="Z2959" s="31"/>
      <c r="AA2959" s="31"/>
      <c r="AB2959" s="32"/>
      <c r="AC2959" s="38"/>
      <c r="AD2959" s="39"/>
      <c r="AE2959" s="39"/>
      <c r="AF2959" s="40" t="str">
        <f t="shared" ref="AF2959:AF3022" si="646">IF(AH2959&gt;=1,"1",IF(AI2959&gt;=1,"2",IF(AJ2959&gt;=1,"3",IF(AK2959&gt;=1,"4",""))))</f>
        <v/>
      </c>
      <c r="AG2959" s="41" t="str">
        <f t="shared" ref="AG2959:AG3022" si="647">IF(AH2959&gt;=1,AH2959,IF(AI2959&gt;=1,AI2959,IF(AJ2959&gt;=1,AJ2959,IF(AK2959&gt;=1,AK2959,""))))</f>
        <v/>
      </c>
      <c r="AH2959" s="42"/>
      <c r="AI2959" s="42"/>
      <c r="AJ2959" s="42"/>
      <c r="AK2959" s="42"/>
      <c r="AL2959" s="31"/>
      <c r="AM2959" s="43" t="str">
        <f t="shared" ref="AM2959:AM3022" si="648">IF(OR(S2959&gt;=1,AF2959&gt;=1),"100","")</f>
        <v>100</v>
      </c>
      <c r="AN2959" s="44">
        <f>INDEX([1]ราคาสิ่งปลูกสร้าง!$D$6:$CC$47,MATCH($AD2959,[1]ราคาสิ่งปลูกสร้าง!$B$6:$B$45,0),MATCH($C$7,[1]ราคาสิ่งปลูกสร้าง!$D$5:$CC$5,0))</f>
        <v>0</v>
      </c>
      <c r="AO2959" s="44">
        <f t="shared" ref="AO2959:AO3022" si="649">(AH2959+AI2959+AJ2959+AK2959)*$AN2959</f>
        <v>0</v>
      </c>
      <c r="AP2959" s="45">
        <f t="shared" ref="AP2959:AP3022" si="650">AL2959</f>
        <v>0</v>
      </c>
      <c r="AQ2959" s="40">
        <f>IF(AP2959=0,0,INDEX([1]ค่าเสื่อมสิ่งปลูกสร้าง!$A$5:$D$105,MATCH($AP2959,[1]ค่าเสื่อมสิ่งปลูกสร้าง!$A$5:$A$105,0),MATCH(AE2959,[1]ค่าเสื่อมสิ่งปลูกสร้าง!$A$3:$D$3)))</f>
        <v>0</v>
      </c>
      <c r="AR2959" s="44">
        <f t="shared" si="641"/>
        <v>0</v>
      </c>
      <c r="AS2959" s="44">
        <f t="shared" si="642"/>
        <v>550260</v>
      </c>
      <c r="AT2959" s="44">
        <f t="shared" si="643"/>
        <v>550260</v>
      </c>
      <c r="AU2959" s="46">
        <v>0</v>
      </c>
      <c r="AV2959" s="44">
        <f t="shared" ref="AV2959:AV3022" si="651">IF($AT2959-$AU2959&lt;0,0,$AT2959-$AU2959)</f>
        <v>550260</v>
      </c>
      <c r="AW2959" s="47" t="str">
        <f t="shared" ref="AW2959:AW3022" si="652">IF(OR(N2959&gt;=1,AH2959&gt;=1)*AND(AV2959=0),"0",IF(OR(N2959&gt;=1,AH2959&gt;=1)*AND(AV2959&lt;=75000000),"0.01",IF(OR(N2959&gt;=1,AH2959&gt;=1)*AND(AV2959&lt;=100000000),"0.01/0.03",IF(OR(N2959&gt;=1,AH2959&gt;=1)*AND(AV2959&lt;=500000000),"0.01/0.03/0.05",IF(OR(N2959&gt;=1,AH2959&gt;=1)*AND(AV2959&lt;=1000000000),"0.01/0.03/0.05/0.07",IF(OR(N2959&gt;=1,AH2959&gt;=1)*AND(AV2959&gt;100000000),"0.01/0.03/0.05/0.07/0.1",IF(AND(AC2959=1,AV2959=0),"0",IF(AND(AC2959=1,AV2959&lt;=25000000),"0.03",IF(AND(AC2959=1,AV2959&lt;=50000000),"0.03/0.05",IF(AND(AC2959=1,AV2959&gt;50000000),"0.03/0.05/0.1",IF(AND(AC2959=2,AV2959=0),"0",IF(AND(AC2959=2,AV2959&lt;=40000000),"0.02",IF(AND(AC2959=2,AV2959&lt;=65000000),"0.02/0.03",IF(AND(AC2959=2,AV2959&lt;=90000000),"0.02/0.03/0.05",IF(AND(AC2959=2,AV2959&gt;90000000),"0.02/0.03/0.05/0.1",IF(AND(AC2959=1,AV2959&gt;50000000),"0.1",IF(OR(O2959&gt;=1,AI2959&gt;=1)*AND(AV2959=0),"0",IF(OR(O2959&gt;=1,AI2959&gt;=1)*AND(AV2959&lt;=50000000),"0.02",IF(OR(O2959&gt;=1,AI2959&gt;=1)*AND(AV2959&lt;=75000000),"0.02/0.03",IF(OR(O2959&gt;=1,AI2959&gt;=1)*AND(AV2959&lt;=100000000),"0.02/0.03/0.05",IF(OR(O2959&gt;=1,AI2959&gt;=1)*AND(AV2959&gt;100000000),"0.02/0.03/0.05/0.1",IF(OR(P2959&gt;=1,AJ2959&gt;=1)*AND(AV2959=0),"0",IF(OR(P2959&gt;=1,AJ2959&gt;=1)*AND(AV2959&lt;=50000000),"0.3",IF(OR(P2959&gt;=1,AJ2959&gt;=1)*AND(AV2959&lt;=200000000),"0.3/0.4",IF(OR(P2959&gt;=1,AJ2959&gt;=1)*AND(AV2959&lt;=1000000000),"0.3/0.4/0.5",IF(OR(P2959&gt;=1,AJ2959&gt;=1)*AND(AV2959&lt;=5000000000),"0.3/0.4/0.5/0.6",IF(OR(P2959&gt;=1,AJ2959&gt;=1)*AND(AV2959&gt;5000000000),"0.3/0.4/0.5/0.6/0.7",IF(OR(Q2959&gt;=1,AK2959&gt;=1)*AND(AV2959=0),"0",IF(OR(Q2959&gt;=1,AK2959&gt;=1)*AND(AV2959&lt;=50000000),"0.3",IF(OR(Q2959&gt;=1,AK2959&gt;=1)*AND(AV2959&lt;=200000000),"0.3/0.4",IF(OR(Q2959&gt;=1,AK2959&gt;=1)*AND(AV2959&lt;=1000000000),"0.3/0.4/0.5",IF(OR(Q2959&gt;=1,AK2959&gt;=1)*AND(AV2959&lt;=5000000000),"0.3/0.4/0.5/0.6",IF(OR(Q2959&gt;=1,AK2959&gt;=1)*AND(AV2959&gt;5000000000),"0.3/0.4/0.5/0.6/0.7")))))))))))))))))))))))))))))))))</f>
        <v>0.01</v>
      </c>
      <c r="AX2959" s="48"/>
      <c r="AY2959" s="48"/>
      <c r="AZ2959" s="49">
        <v>0</v>
      </c>
      <c r="BA2959" s="48"/>
      <c r="BB2959" s="48"/>
      <c r="BC2959" s="44">
        <f t="shared" ref="BC2959:BC3022" si="653">BA2959+BB2959</f>
        <v>0</v>
      </c>
      <c r="BD2959" s="50">
        <v>1</v>
      </c>
      <c r="BE2959" s="51" t="e">
        <f>IF(AX2959=1,0,IF(AY2959=1,0,IF(BC2959&gt;#REF!,#REF!,IF(OR(AZ2959&gt;0,BD2959&gt;=0),BC2959+([1]สูตร2!H2947*(100%-AZ2959)-BC2959)*BD2959,[1]สูตร2!H2947*(100%-AZ2959)))))</f>
        <v>#REF!</v>
      </c>
      <c r="BF2959" s="31"/>
    </row>
    <row r="2960" spans="1:58" s="5" customFormat="1" ht="24" customHeight="1" x14ac:dyDescent="0.2">
      <c r="A2960" s="31"/>
      <c r="B2960" s="31" t="s">
        <v>65</v>
      </c>
      <c r="C2960" s="31">
        <v>27082</v>
      </c>
      <c r="D2960" s="31" t="s">
        <v>71</v>
      </c>
      <c r="E2960" s="31" t="s">
        <v>2259</v>
      </c>
      <c r="F2960" s="31"/>
      <c r="G2960" s="32" t="s">
        <v>2257</v>
      </c>
      <c r="H2960" s="31">
        <v>53</v>
      </c>
      <c r="I2960" s="31">
        <v>1047</v>
      </c>
      <c r="J2960" s="31" t="s">
        <v>2169</v>
      </c>
      <c r="K2960" s="31">
        <v>18</v>
      </c>
      <c r="L2960" s="31">
        <v>0</v>
      </c>
      <c r="M2960" s="31">
        <v>7</v>
      </c>
      <c r="N2960" s="33">
        <v>7207</v>
      </c>
      <c r="O2960" s="33"/>
      <c r="P2960" s="33"/>
      <c r="Q2960" s="33"/>
      <c r="R2960" s="33"/>
      <c r="S2960" s="34" t="str">
        <f t="shared" si="644"/>
        <v>1</v>
      </c>
      <c r="T2960" s="35">
        <f t="shared" si="645"/>
        <v>7207</v>
      </c>
      <c r="U2960" s="36">
        <f>INDEX([1]ราคาที่ดิน!$B:$G,MATCH($C2960,[1]ราคาที่ดิน!$A:$A,0),MATCH($B2960,[1]ราคาที่ดิน!$B$1:$G$1,0))</f>
        <v>180</v>
      </c>
      <c r="V2960" s="37">
        <f t="shared" si="640"/>
        <v>1297260</v>
      </c>
      <c r="W2960" s="31"/>
      <c r="X2960" s="31"/>
      <c r="Y2960" s="31"/>
      <c r="Z2960" s="31"/>
      <c r="AA2960" s="31"/>
      <c r="AB2960" s="32"/>
      <c r="AC2960" s="38"/>
      <c r="AD2960" s="39"/>
      <c r="AE2960" s="39"/>
      <c r="AF2960" s="40" t="str">
        <f t="shared" si="646"/>
        <v/>
      </c>
      <c r="AG2960" s="41" t="str">
        <f t="shared" si="647"/>
        <v/>
      </c>
      <c r="AH2960" s="42"/>
      <c r="AI2960" s="42"/>
      <c r="AJ2960" s="42"/>
      <c r="AK2960" s="42"/>
      <c r="AL2960" s="31"/>
      <c r="AM2960" s="43" t="str">
        <f t="shared" si="648"/>
        <v>100</v>
      </c>
      <c r="AN2960" s="44">
        <f>INDEX([1]ราคาสิ่งปลูกสร้าง!$D$6:$CC$47,MATCH($AD2960,[1]ราคาสิ่งปลูกสร้าง!$B$6:$B$45,0),MATCH($C$7,[1]ราคาสิ่งปลูกสร้าง!$D$5:$CC$5,0))</f>
        <v>0</v>
      </c>
      <c r="AO2960" s="44">
        <f t="shared" si="649"/>
        <v>0</v>
      </c>
      <c r="AP2960" s="45">
        <f t="shared" si="650"/>
        <v>0</v>
      </c>
      <c r="AQ2960" s="40">
        <f>IF(AP2960=0,0,INDEX([1]ค่าเสื่อมสิ่งปลูกสร้าง!$A$5:$D$105,MATCH($AP2960,[1]ค่าเสื่อมสิ่งปลูกสร้าง!$A$5:$A$105,0),MATCH(AE2960,[1]ค่าเสื่อมสิ่งปลูกสร้าง!$A$3:$D$3)))</f>
        <v>0</v>
      </c>
      <c r="AR2960" s="44">
        <f t="shared" si="641"/>
        <v>0</v>
      </c>
      <c r="AS2960" s="44">
        <f t="shared" si="642"/>
        <v>1297260</v>
      </c>
      <c r="AT2960" s="44">
        <f t="shared" si="643"/>
        <v>1297260</v>
      </c>
      <c r="AU2960" s="46">
        <v>0</v>
      </c>
      <c r="AV2960" s="44">
        <f t="shared" si="651"/>
        <v>1297260</v>
      </c>
      <c r="AW2960" s="47" t="str">
        <f t="shared" si="652"/>
        <v>0.01</v>
      </c>
      <c r="AX2960" s="48"/>
      <c r="AY2960" s="48"/>
      <c r="AZ2960" s="49">
        <v>0</v>
      </c>
      <c r="BA2960" s="48"/>
      <c r="BB2960" s="48"/>
      <c r="BC2960" s="44">
        <f t="shared" si="653"/>
        <v>0</v>
      </c>
      <c r="BD2960" s="50">
        <v>1</v>
      </c>
      <c r="BE2960" s="51" t="e">
        <f>IF(AX2960=1,0,IF(AY2960=1,0,IF(BC2960&gt;#REF!,#REF!,IF(OR(AZ2960&gt;0,BD2960&gt;=0),BC2960+([1]สูตร2!H2948*(100%-AZ2960)-BC2960)*BD2960,[1]สูตร2!H2948*(100%-AZ2960)))))</f>
        <v>#REF!</v>
      </c>
      <c r="BF2960" s="31"/>
    </row>
    <row r="2961" spans="1:58" s="5" customFormat="1" ht="24" customHeight="1" x14ac:dyDescent="0.2">
      <c r="A2961" s="31"/>
      <c r="B2961" s="31" t="s">
        <v>65</v>
      </c>
      <c r="C2961" s="31">
        <v>6234</v>
      </c>
      <c r="D2961" s="31" t="s">
        <v>71</v>
      </c>
      <c r="E2961" s="31" t="s">
        <v>2259</v>
      </c>
      <c r="F2961" s="31"/>
      <c r="G2961" s="32" t="s">
        <v>2257</v>
      </c>
      <c r="H2961" s="31">
        <v>73</v>
      </c>
      <c r="I2961" s="31">
        <v>-1502</v>
      </c>
      <c r="J2961" s="31" t="s">
        <v>2169</v>
      </c>
      <c r="K2961" s="31">
        <v>3</v>
      </c>
      <c r="L2961" s="31">
        <v>2</v>
      </c>
      <c r="M2961" s="31">
        <v>78</v>
      </c>
      <c r="N2961" s="33">
        <v>1478</v>
      </c>
      <c r="O2961" s="33"/>
      <c r="P2961" s="33"/>
      <c r="Q2961" s="33"/>
      <c r="R2961" s="33"/>
      <c r="S2961" s="34" t="str">
        <f t="shared" si="644"/>
        <v>1</v>
      </c>
      <c r="T2961" s="35">
        <f t="shared" si="645"/>
        <v>1478</v>
      </c>
      <c r="U2961" s="36">
        <f>INDEX([1]ราคาที่ดิน!$B:$G,MATCH($C2961,[1]ราคาที่ดิน!$A:$A,0),MATCH($B2961,[1]ราคาที่ดิน!$B$1:$G$1,0))</f>
        <v>180</v>
      </c>
      <c r="V2961" s="37">
        <f t="shared" si="640"/>
        <v>266040</v>
      </c>
      <c r="W2961" s="31"/>
      <c r="X2961" s="31"/>
      <c r="Y2961" s="31"/>
      <c r="Z2961" s="31"/>
      <c r="AA2961" s="31"/>
      <c r="AB2961" s="32"/>
      <c r="AC2961" s="38"/>
      <c r="AD2961" s="39"/>
      <c r="AE2961" s="39"/>
      <c r="AF2961" s="40" t="str">
        <f t="shared" si="646"/>
        <v/>
      </c>
      <c r="AG2961" s="41" t="str">
        <f t="shared" si="647"/>
        <v/>
      </c>
      <c r="AH2961" s="42"/>
      <c r="AI2961" s="42"/>
      <c r="AJ2961" s="42"/>
      <c r="AK2961" s="42"/>
      <c r="AL2961" s="31"/>
      <c r="AM2961" s="43" t="str">
        <f t="shared" si="648"/>
        <v>100</v>
      </c>
      <c r="AN2961" s="44">
        <f>INDEX([1]ราคาสิ่งปลูกสร้าง!$D$6:$CC$47,MATCH($AD2961,[1]ราคาสิ่งปลูกสร้าง!$B$6:$B$45,0),MATCH($C$7,[1]ราคาสิ่งปลูกสร้าง!$D$5:$CC$5,0))</f>
        <v>0</v>
      </c>
      <c r="AO2961" s="44">
        <f t="shared" si="649"/>
        <v>0</v>
      </c>
      <c r="AP2961" s="45">
        <f t="shared" si="650"/>
        <v>0</v>
      </c>
      <c r="AQ2961" s="40">
        <f>IF(AP2961=0,0,INDEX([1]ค่าเสื่อมสิ่งปลูกสร้าง!$A$5:$D$105,MATCH($AP2961,[1]ค่าเสื่อมสิ่งปลูกสร้าง!$A$5:$A$105,0),MATCH(AE2961,[1]ค่าเสื่อมสิ่งปลูกสร้าง!$A$3:$D$3)))</f>
        <v>0</v>
      </c>
      <c r="AR2961" s="44">
        <f t="shared" si="641"/>
        <v>0</v>
      </c>
      <c r="AS2961" s="44">
        <f t="shared" si="642"/>
        <v>266040</v>
      </c>
      <c r="AT2961" s="44">
        <f t="shared" si="643"/>
        <v>266040</v>
      </c>
      <c r="AU2961" s="46">
        <v>0</v>
      </c>
      <c r="AV2961" s="44">
        <f t="shared" si="651"/>
        <v>266040</v>
      </c>
      <c r="AW2961" s="47" t="str">
        <f t="shared" si="652"/>
        <v>0.01</v>
      </c>
      <c r="AX2961" s="48"/>
      <c r="AY2961" s="48"/>
      <c r="AZ2961" s="49">
        <v>0</v>
      </c>
      <c r="BA2961" s="48"/>
      <c r="BB2961" s="48"/>
      <c r="BC2961" s="44">
        <f t="shared" si="653"/>
        <v>0</v>
      </c>
      <c r="BD2961" s="50">
        <v>1</v>
      </c>
      <c r="BE2961" s="51" t="e">
        <f>IF(AX2961=1,0,IF(AY2961=1,0,IF(BC2961&gt;#REF!,#REF!,IF(OR(AZ2961&gt;0,BD2961&gt;=0),BC2961+([1]สูตร2!H2949*(100%-AZ2961)-BC2961)*BD2961,[1]สูตร2!H2949*(100%-AZ2961)))))</f>
        <v>#REF!</v>
      </c>
      <c r="BF2961" s="31"/>
    </row>
    <row r="2962" spans="1:58" s="5" customFormat="1" ht="24" customHeight="1" x14ac:dyDescent="0.2">
      <c r="A2962" s="31">
        <v>971</v>
      </c>
      <c r="B2962" s="31" t="s">
        <v>65</v>
      </c>
      <c r="C2962" s="31">
        <v>7401</v>
      </c>
      <c r="D2962" s="31" t="s">
        <v>71</v>
      </c>
      <c r="E2962" s="31" t="s">
        <v>2260</v>
      </c>
      <c r="F2962" s="31"/>
      <c r="G2962" s="32" t="s">
        <v>2257</v>
      </c>
      <c r="H2962" s="31">
        <v>163</v>
      </c>
      <c r="I2962" s="31">
        <v>3380</v>
      </c>
      <c r="J2962" s="31" t="s">
        <v>2169</v>
      </c>
      <c r="K2962" s="31">
        <v>3</v>
      </c>
      <c r="L2962" s="31">
        <v>3</v>
      </c>
      <c r="M2962" s="31">
        <v>10</v>
      </c>
      <c r="N2962" s="33">
        <v>1510</v>
      </c>
      <c r="O2962" s="33"/>
      <c r="P2962" s="33"/>
      <c r="Q2962" s="33"/>
      <c r="R2962" s="33"/>
      <c r="S2962" s="34" t="str">
        <f t="shared" si="644"/>
        <v>1</v>
      </c>
      <c r="T2962" s="35">
        <f t="shared" si="645"/>
        <v>1510</v>
      </c>
      <c r="U2962" s="36">
        <f>INDEX([1]ราคาที่ดิน!$B:$G,MATCH($C2962,[1]ราคาที่ดิน!$A:$A,0),MATCH($B2962,[1]ราคาที่ดิน!$B$1:$G$1,0))</f>
        <v>200</v>
      </c>
      <c r="V2962" s="37">
        <f t="shared" si="640"/>
        <v>302000</v>
      </c>
      <c r="W2962" s="31"/>
      <c r="X2962" s="31"/>
      <c r="Y2962" s="31"/>
      <c r="Z2962" s="31"/>
      <c r="AA2962" s="31"/>
      <c r="AB2962" s="32"/>
      <c r="AC2962" s="38"/>
      <c r="AD2962" s="39"/>
      <c r="AE2962" s="39"/>
      <c r="AF2962" s="40" t="str">
        <f t="shared" si="646"/>
        <v/>
      </c>
      <c r="AG2962" s="41" t="str">
        <f t="shared" si="647"/>
        <v/>
      </c>
      <c r="AH2962" s="42"/>
      <c r="AI2962" s="42"/>
      <c r="AJ2962" s="42"/>
      <c r="AK2962" s="42"/>
      <c r="AL2962" s="31"/>
      <c r="AM2962" s="43" t="str">
        <f t="shared" si="648"/>
        <v>100</v>
      </c>
      <c r="AN2962" s="44">
        <f>INDEX([1]ราคาสิ่งปลูกสร้าง!$D$6:$CC$47,MATCH($AD2962,[1]ราคาสิ่งปลูกสร้าง!$B$6:$B$45,0),MATCH($C$7,[1]ราคาสิ่งปลูกสร้าง!$D$5:$CC$5,0))</f>
        <v>0</v>
      </c>
      <c r="AO2962" s="44">
        <f t="shared" si="649"/>
        <v>0</v>
      </c>
      <c r="AP2962" s="45">
        <f t="shared" si="650"/>
        <v>0</v>
      </c>
      <c r="AQ2962" s="40">
        <f>IF(AP2962=0,0,INDEX([1]ค่าเสื่อมสิ่งปลูกสร้าง!$A$5:$D$105,MATCH($AP2962,[1]ค่าเสื่อมสิ่งปลูกสร้าง!$A$5:$A$105,0),MATCH(AE2962,[1]ค่าเสื่อมสิ่งปลูกสร้าง!$A$3:$D$3)))</f>
        <v>0</v>
      </c>
      <c r="AR2962" s="44">
        <f t="shared" si="641"/>
        <v>0</v>
      </c>
      <c r="AS2962" s="44">
        <f t="shared" si="642"/>
        <v>302000</v>
      </c>
      <c r="AT2962" s="44">
        <f t="shared" si="643"/>
        <v>302000</v>
      </c>
      <c r="AU2962" s="46">
        <v>0</v>
      </c>
      <c r="AV2962" s="44">
        <f t="shared" si="651"/>
        <v>302000</v>
      </c>
      <c r="AW2962" s="47" t="str">
        <f t="shared" si="652"/>
        <v>0.01</v>
      </c>
      <c r="AX2962" s="48"/>
      <c r="AY2962" s="48"/>
      <c r="AZ2962" s="49">
        <v>0</v>
      </c>
      <c r="BA2962" s="48"/>
      <c r="BB2962" s="48"/>
      <c r="BC2962" s="44">
        <f t="shared" si="653"/>
        <v>0</v>
      </c>
      <c r="BD2962" s="50">
        <v>1</v>
      </c>
      <c r="BE2962" s="51" t="e">
        <f>IF(AX2962=1,0,IF(AY2962=1,0,IF(BC2962&gt;#REF!,#REF!,IF(OR(AZ2962&gt;0,BD2962&gt;=0),BC2962+([1]สูตร2!H2950*(100%-AZ2962)-BC2962)*BD2962,[1]สูตร2!H2950*(100%-AZ2962)))))</f>
        <v>#REF!</v>
      </c>
      <c r="BF2962" s="31"/>
    </row>
    <row r="2963" spans="1:58" s="5" customFormat="1" ht="24" customHeight="1" x14ac:dyDescent="0.2">
      <c r="A2963" s="31">
        <v>972</v>
      </c>
      <c r="B2963" s="31" t="s">
        <v>65</v>
      </c>
      <c r="C2963" s="31">
        <v>13159</v>
      </c>
      <c r="D2963" s="31" t="s">
        <v>470</v>
      </c>
      <c r="E2963" s="31" t="s">
        <v>2261</v>
      </c>
      <c r="F2963" s="31"/>
      <c r="G2963" s="32" t="s">
        <v>2262</v>
      </c>
      <c r="H2963" s="31">
        <v>32</v>
      </c>
      <c r="I2963" s="31">
        <v>639</v>
      </c>
      <c r="J2963" s="31" t="s">
        <v>2169</v>
      </c>
      <c r="K2963" s="31">
        <v>0</v>
      </c>
      <c r="L2963" s="31">
        <v>1</v>
      </c>
      <c r="M2963" s="31">
        <v>0</v>
      </c>
      <c r="N2963" s="33"/>
      <c r="O2963" s="33">
        <v>100</v>
      </c>
      <c r="P2963" s="33"/>
      <c r="Q2963" s="33"/>
      <c r="R2963" s="33"/>
      <c r="S2963" s="34" t="str">
        <f t="shared" si="644"/>
        <v>2</v>
      </c>
      <c r="T2963" s="35">
        <f t="shared" si="645"/>
        <v>100</v>
      </c>
      <c r="U2963" s="36">
        <f>INDEX([1]ราคาที่ดิน!$B:$G,MATCH($C2963,[1]ราคาที่ดิน!$A:$A,0),MATCH($B2963,[1]ราคาที่ดิน!$B$1:$G$1,0))</f>
        <v>50</v>
      </c>
      <c r="V2963" s="37">
        <f t="shared" ref="V2963:V3026" si="654">$T2963*$U2963</f>
        <v>5000</v>
      </c>
      <c r="W2963" s="31">
        <v>1</v>
      </c>
      <c r="X2963" s="31">
        <v>27</v>
      </c>
      <c r="Y2963" s="31" t="s">
        <v>66</v>
      </c>
      <c r="Z2963" s="31" t="s">
        <v>2263</v>
      </c>
      <c r="AA2963" s="31"/>
      <c r="AB2963" s="32" t="s">
        <v>2262</v>
      </c>
      <c r="AC2963" s="38"/>
      <c r="AD2963" s="39" t="s">
        <v>73</v>
      </c>
      <c r="AE2963" s="39" t="s">
        <v>94</v>
      </c>
      <c r="AF2963" s="40" t="str">
        <f t="shared" si="646"/>
        <v>2</v>
      </c>
      <c r="AG2963" s="41">
        <f t="shared" si="647"/>
        <v>76.8</v>
      </c>
      <c r="AH2963" s="42"/>
      <c r="AI2963" s="42">
        <v>76.8</v>
      </c>
      <c r="AJ2963" s="42"/>
      <c r="AK2963" s="42"/>
      <c r="AL2963" s="31">
        <v>6</v>
      </c>
      <c r="AM2963" s="43" t="str">
        <f t="shared" si="648"/>
        <v>100</v>
      </c>
      <c r="AN2963" s="44">
        <f>INDEX([1]ราคาสิ่งปลูกสร้าง!$D$6:$CC$47,MATCH($AD2963,[1]ราคาสิ่งปลูกสร้าง!$B$6:$B$45,0),MATCH($C$7,[1]ราคาสิ่งปลูกสร้าง!$D$5:$CC$5,0))</f>
        <v>6500</v>
      </c>
      <c r="AO2963" s="44">
        <f t="shared" si="649"/>
        <v>499200</v>
      </c>
      <c r="AP2963" s="45">
        <f t="shared" si="650"/>
        <v>6</v>
      </c>
      <c r="AQ2963" s="40">
        <f>IF(AP2963=0,0,INDEX([1]ค่าเสื่อมสิ่งปลูกสร้าง!$A$5:$D$105,MATCH($AP2963,[1]ค่าเสื่อมสิ่งปลูกสร้าง!$A$5:$A$105,0),MATCH(AE2963,[1]ค่าเสื่อมสิ่งปลูกสร้าง!$A$3:$D$3)))</f>
        <v>6</v>
      </c>
      <c r="AR2963" s="44">
        <f t="shared" ref="AR2963:AR3026" si="655">$AO2963*(100-$AQ2963)%</f>
        <v>469248</v>
      </c>
      <c r="AS2963" s="44">
        <f t="shared" ref="AS2963:AS3026" si="656">$V2963+$AR2963</f>
        <v>474248</v>
      </c>
      <c r="AT2963" s="44">
        <f t="shared" ref="AT2963:AT3026" si="657">IF($AM2963%*$AS2963,$AM2963%*$AS2963,0)</f>
        <v>474248</v>
      </c>
      <c r="AU2963" s="46">
        <v>0</v>
      </c>
      <c r="AV2963" s="44">
        <f t="shared" si="651"/>
        <v>474248</v>
      </c>
      <c r="AW2963" s="47" t="str">
        <f t="shared" si="652"/>
        <v>0.02</v>
      </c>
      <c r="AX2963" s="48"/>
      <c r="AY2963" s="48"/>
      <c r="AZ2963" s="49">
        <v>0</v>
      </c>
      <c r="BA2963" s="48"/>
      <c r="BB2963" s="48"/>
      <c r="BC2963" s="44">
        <f t="shared" si="653"/>
        <v>0</v>
      </c>
      <c r="BD2963" s="50">
        <v>1</v>
      </c>
      <c r="BE2963" s="51" t="e">
        <f>IF(AX2963=1,0,IF(AY2963=1,0,IF(BC2963&gt;#REF!,#REF!,IF(OR(AZ2963&gt;0,BD2963&gt;=0),BC2963+([1]สูตร2!H2951*(100%-AZ2963)-BC2963)*BD2963,[1]สูตร2!H2951*(100%-AZ2963)))))</f>
        <v>#REF!</v>
      </c>
      <c r="BF2963" s="31"/>
    </row>
    <row r="2964" spans="1:58" s="5" customFormat="1" ht="24" customHeight="1" x14ac:dyDescent="0.2">
      <c r="A2964" s="31"/>
      <c r="B2964" s="31" t="s">
        <v>65</v>
      </c>
      <c r="C2964" s="31">
        <v>13159</v>
      </c>
      <c r="D2964" s="31" t="s">
        <v>470</v>
      </c>
      <c r="E2964" s="31" t="s">
        <v>2261</v>
      </c>
      <c r="F2964" s="31"/>
      <c r="G2964" s="32" t="s">
        <v>2262</v>
      </c>
      <c r="H2964" s="31">
        <v>32</v>
      </c>
      <c r="I2964" s="31">
        <v>639</v>
      </c>
      <c r="J2964" s="31" t="s">
        <v>2169</v>
      </c>
      <c r="K2964" s="31">
        <v>0</v>
      </c>
      <c r="L2964" s="31">
        <v>1</v>
      </c>
      <c r="M2964" s="31">
        <v>0</v>
      </c>
      <c r="N2964" s="33"/>
      <c r="O2964" s="33">
        <v>100</v>
      </c>
      <c r="P2964" s="33"/>
      <c r="Q2964" s="33"/>
      <c r="R2964" s="33"/>
      <c r="S2964" s="34" t="str">
        <f t="shared" si="644"/>
        <v>2</v>
      </c>
      <c r="T2964" s="35">
        <f t="shared" si="645"/>
        <v>100</v>
      </c>
      <c r="U2964" s="36">
        <f>INDEX([1]ราคาที่ดิน!$B:$G,MATCH($C2964,[1]ราคาที่ดิน!$A:$A,0),MATCH($B2964,[1]ราคาที่ดิน!$B$1:$G$1,0))</f>
        <v>50</v>
      </c>
      <c r="V2964" s="37">
        <f t="shared" si="654"/>
        <v>5000</v>
      </c>
      <c r="W2964" s="31">
        <v>2</v>
      </c>
      <c r="X2964" s="31">
        <v>27</v>
      </c>
      <c r="Y2964" s="31" t="s">
        <v>66</v>
      </c>
      <c r="Z2964" s="31" t="s">
        <v>2263</v>
      </c>
      <c r="AA2964" s="31"/>
      <c r="AB2964" s="32" t="s">
        <v>2262</v>
      </c>
      <c r="AC2964" s="38"/>
      <c r="AD2964" s="39" t="s">
        <v>75</v>
      </c>
      <c r="AE2964" s="39" t="s">
        <v>94</v>
      </c>
      <c r="AF2964" s="40" t="str">
        <f t="shared" si="646"/>
        <v>1</v>
      </c>
      <c r="AG2964" s="41">
        <f t="shared" si="647"/>
        <v>24</v>
      </c>
      <c r="AH2964" s="42">
        <v>24</v>
      </c>
      <c r="AI2964" s="42"/>
      <c r="AJ2964" s="42"/>
      <c r="AK2964" s="42"/>
      <c r="AL2964" s="31">
        <v>30</v>
      </c>
      <c r="AM2964" s="43" t="str">
        <f t="shared" si="648"/>
        <v>100</v>
      </c>
      <c r="AN2964" s="44">
        <f>INDEX([1]ราคาสิ่งปลูกสร้าง!$D$6:$CC$47,MATCH($AD2964,[1]ราคาสิ่งปลูกสร้าง!$B$6:$B$45,0),MATCH($C$7,[1]ราคาสิ่งปลูกสร้าง!$D$5:$CC$5,0))</f>
        <v>5400</v>
      </c>
      <c r="AO2964" s="44">
        <f t="shared" si="649"/>
        <v>129600</v>
      </c>
      <c r="AP2964" s="45">
        <f t="shared" si="650"/>
        <v>30</v>
      </c>
      <c r="AQ2964" s="40">
        <f>IF(AP2964=0,0,INDEX([1]ค่าเสื่อมสิ่งปลูกสร้าง!$A$5:$D$105,MATCH($AP2964,[1]ค่าเสื่อมสิ่งปลูกสร้าง!$A$5:$A$105,0),MATCH(AE2964,[1]ค่าเสื่อมสิ่งปลูกสร้าง!$A$3:$D$3)))</f>
        <v>50</v>
      </c>
      <c r="AR2964" s="44">
        <f t="shared" si="655"/>
        <v>64800</v>
      </c>
      <c r="AS2964" s="44">
        <f t="shared" si="656"/>
        <v>69800</v>
      </c>
      <c r="AT2964" s="44">
        <f t="shared" si="657"/>
        <v>69800</v>
      </c>
      <c r="AU2964" s="46">
        <v>0</v>
      </c>
      <c r="AV2964" s="44">
        <f t="shared" si="651"/>
        <v>69800</v>
      </c>
      <c r="AW2964" s="47" t="str">
        <f t="shared" si="652"/>
        <v>0.01</v>
      </c>
      <c r="AX2964" s="48"/>
      <c r="AY2964" s="48"/>
      <c r="AZ2964" s="49">
        <v>0</v>
      </c>
      <c r="BA2964" s="48"/>
      <c r="BB2964" s="48"/>
      <c r="BC2964" s="44">
        <f t="shared" si="653"/>
        <v>0</v>
      </c>
      <c r="BD2964" s="50">
        <v>1</v>
      </c>
      <c r="BE2964" s="51" t="e">
        <f>IF(AX2964=1,0,IF(AY2964=1,0,IF(BC2964&gt;#REF!,#REF!,IF(OR(AZ2964&gt;0,BD2964&gt;=0),BC2964+([1]สูตร2!H2952*(100%-AZ2964)-BC2964)*BD2964,[1]สูตร2!H2952*(100%-AZ2964)))))</f>
        <v>#REF!</v>
      </c>
      <c r="BF2964" s="31"/>
    </row>
    <row r="2965" spans="1:58" s="5" customFormat="1" ht="24" customHeight="1" x14ac:dyDescent="0.2">
      <c r="A2965" s="31"/>
      <c r="B2965" s="31" t="s">
        <v>65</v>
      </c>
      <c r="C2965" s="31">
        <v>13159</v>
      </c>
      <c r="D2965" s="31" t="s">
        <v>470</v>
      </c>
      <c r="E2965" s="31" t="s">
        <v>2261</v>
      </c>
      <c r="F2965" s="31"/>
      <c r="G2965" s="32" t="s">
        <v>2262</v>
      </c>
      <c r="H2965" s="31">
        <v>32</v>
      </c>
      <c r="I2965" s="31">
        <v>639</v>
      </c>
      <c r="J2965" s="31" t="s">
        <v>2169</v>
      </c>
      <c r="K2965" s="31">
        <v>0</v>
      </c>
      <c r="L2965" s="31">
        <v>0</v>
      </c>
      <c r="M2965" s="31">
        <v>40</v>
      </c>
      <c r="N2965" s="33"/>
      <c r="O2965" s="33">
        <v>40</v>
      </c>
      <c r="P2965" s="33"/>
      <c r="Q2965" s="33"/>
      <c r="R2965" s="33"/>
      <c r="S2965" s="34" t="str">
        <f t="shared" si="644"/>
        <v>2</v>
      </c>
      <c r="T2965" s="35">
        <f t="shared" si="645"/>
        <v>40</v>
      </c>
      <c r="U2965" s="36">
        <f>INDEX([1]ราคาที่ดิน!$B:$G,MATCH($C2965,[1]ราคาที่ดิน!$A:$A,0),MATCH($B2965,[1]ราคาที่ดิน!$B$1:$G$1,0))</f>
        <v>50</v>
      </c>
      <c r="V2965" s="37">
        <f t="shared" si="654"/>
        <v>2000</v>
      </c>
      <c r="W2965" s="31">
        <v>3</v>
      </c>
      <c r="X2965" s="31">
        <v>27</v>
      </c>
      <c r="Y2965" s="31" t="s">
        <v>66</v>
      </c>
      <c r="Z2965" s="31" t="s">
        <v>2263</v>
      </c>
      <c r="AA2965" s="31"/>
      <c r="AB2965" s="32" t="s">
        <v>2262</v>
      </c>
      <c r="AC2965" s="38"/>
      <c r="AD2965" s="39" t="s">
        <v>75</v>
      </c>
      <c r="AE2965" s="39" t="s">
        <v>76</v>
      </c>
      <c r="AF2965" s="40" t="str">
        <f t="shared" si="646"/>
        <v>1</v>
      </c>
      <c r="AG2965" s="41">
        <f t="shared" si="647"/>
        <v>12</v>
      </c>
      <c r="AH2965" s="42">
        <v>12</v>
      </c>
      <c r="AI2965" s="42"/>
      <c r="AJ2965" s="42"/>
      <c r="AK2965" s="42"/>
      <c r="AL2965" s="31">
        <v>26</v>
      </c>
      <c r="AM2965" s="43" t="str">
        <f t="shared" si="648"/>
        <v>100</v>
      </c>
      <c r="AN2965" s="44">
        <f>INDEX([1]ราคาสิ่งปลูกสร้าง!$D$6:$CC$47,MATCH($AD2965,[1]ราคาสิ่งปลูกสร้าง!$B$6:$B$45,0),MATCH($C$7,[1]ราคาสิ่งปลูกสร้าง!$D$5:$CC$5,0))</f>
        <v>5400</v>
      </c>
      <c r="AO2965" s="44">
        <f t="shared" si="649"/>
        <v>64800</v>
      </c>
      <c r="AP2965" s="45">
        <f t="shared" si="650"/>
        <v>26</v>
      </c>
      <c r="AQ2965" s="40">
        <f>IF(AP2965=0,0,INDEX([1]ค่าเสื่อมสิ่งปลูกสร้าง!$A$5:$D$105,MATCH($AP2965,[1]ค่าเสื่อมสิ่งปลูกสร้าง!$A$5:$A$105,0),MATCH(AE2965,[1]ค่าเสื่อมสิ่งปลูกสร้าง!$A$3:$D$3)))</f>
        <v>93</v>
      </c>
      <c r="AR2965" s="44">
        <f t="shared" si="655"/>
        <v>4536</v>
      </c>
      <c r="AS2965" s="44">
        <f t="shared" si="656"/>
        <v>6536</v>
      </c>
      <c r="AT2965" s="44">
        <f t="shared" si="657"/>
        <v>6536</v>
      </c>
      <c r="AU2965" s="46">
        <v>0</v>
      </c>
      <c r="AV2965" s="44">
        <f t="shared" si="651"/>
        <v>6536</v>
      </c>
      <c r="AW2965" s="47" t="str">
        <f t="shared" si="652"/>
        <v>0.01</v>
      </c>
      <c r="AX2965" s="48"/>
      <c r="AY2965" s="48"/>
      <c r="AZ2965" s="49">
        <v>0</v>
      </c>
      <c r="BA2965" s="48"/>
      <c r="BB2965" s="48"/>
      <c r="BC2965" s="44">
        <f t="shared" si="653"/>
        <v>0</v>
      </c>
      <c r="BD2965" s="50">
        <v>1</v>
      </c>
      <c r="BE2965" s="51" t="e">
        <f>IF(AX2965=1,0,IF(AY2965=1,0,IF(BC2965&gt;#REF!,#REF!,IF(OR(AZ2965&gt;0,BD2965&gt;=0),BC2965+([1]สูตร2!H2953*(100%-AZ2965)-BC2965)*BD2965,[1]สูตร2!H2953*(100%-AZ2965)))))</f>
        <v>#REF!</v>
      </c>
      <c r="BF2965" s="31"/>
    </row>
    <row r="2966" spans="1:58" s="5" customFormat="1" ht="24" customHeight="1" x14ac:dyDescent="0.2">
      <c r="A2966" s="31">
        <v>973</v>
      </c>
      <c r="B2966" s="31" t="s">
        <v>65</v>
      </c>
      <c r="C2966" s="31">
        <v>7635</v>
      </c>
      <c r="D2966" s="31" t="s">
        <v>66</v>
      </c>
      <c r="E2966" s="31" t="s">
        <v>2263</v>
      </c>
      <c r="F2966" s="31"/>
      <c r="G2966" s="32" t="s">
        <v>2262</v>
      </c>
      <c r="H2966" s="31">
        <v>165</v>
      </c>
      <c r="I2966" s="31">
        <v>3394</v>
      </c>
      <c r="J2966" s="31" t="s">
        <v>2169</v>
      </c>
      <c r="K2966" s="31">
        <v>9</v>
      </c>
      <c r="L2966" s="31">
        <v>0</v>
      </c>
      <c r="M2966" s="31">
        <v>1</v>
      </c>
      <c r="N2966" s="33">
        <v>3601</v>
      </c>
      <c r="O2966" s="33"/>
      <c r="P2966" s="33"/>
      <c r="Q2966" s="33"/>
      <c r="R2966" s="33"/>
      <c r="S2966" s="34" t="str">
        <f t="shared" si="644"/>
        <v>1</v>
      </c>
      <c r="T2966" s="35">
        <f t="shared" si="645"/>
        <v>3601</v>
      </c>
      <c r="U2966" s="36">
        <f>INDEX([1]ราคาที่ดิน!$B:$G,MATCH($C2966,[1]ราคาที่ดิน!$A:$A,0),MATCH($B2966,[1]ราคาที่ดิน!$B$1:$G$1,0))</f>
        <v>50</v>
      </c>
      <c r="V2966" s="37">
        <f t="shared" si="654"/>
        <v>180050</v>
      </c>
      <c r="W2966" s="31"/>
      <c r="X2966" s="31"/>
      <c r="Y2966" s="31"/>
      <c r="Z2966" s="31"/>
      <c r="AA2966" s="31"/>
      <c r="AB2966" s="32"/>
      <c r="AC2966" s="38"/>
      <c r="AD2966" s="39"/>
      <c r="AE2966" s="39"/>
      <c r="AF2966" s="40" t="str">
        <f t="shared" si="646"/>
        <v/>
      </c>
      <c r="AG2966" s="41" t="str">
        <f t="shared" si="647"/>
        <v/>
      </c>
      <c r="AH2966" s="42"/>
      <c r="AI2966" s="42"/>
      <c r="AJ2966" s="42"/>
      <c r="AK2966" s="42"/>
      <c r="AL2966" s="31"/>
      <c r="AM2966" s="43" t="str">
        <f t="shared" si="648"/>
        <v>100</v>
      </c>
      <c r="AN2966" s="44">
        <f>INDEX([1]ราคาสิ่งปลูกสร้าง!$D$6:$CC$47,MATCH($AD2966,[1]ราคาสิ่งปลูกสร้าง!$B$6:$B$45,0),MATCH($C$7,[1]ราคาสิ่งปลูกสร้าง!$D$5:$CC$5,0))</f>
        <v>0</v>
      </c>
      <c r="AO2966" s="44">
        <f t="shared" si="649"/>
        <v>0</v>
      </c>
      <c r="AP2966" s="45">
        <f t="shared" si="650"/>
        <v>0</v>
      </c>
      <c r="AQ2966" s="40">
        <f>IF(AP2966=0,0,INDEX([1]ค่าเสื่อมสิ่งปลูกสร้าง!$A$5:$D$105,MATCH($AP2966,[1]ค่าเสื่อมสิ่งปลูกสร้าง!$A$5:$A$105,0),MATCH(AE2966,[1]ค่าเสื่อมสิ่งปลูกสร้าง!$A$3:$D$3)))</f>
        <v>0</v>
      </c>
      <c r="AR2966" s="44">
        <f t="shared" si="655"/>
        <v>0</v>
      </c>
      <c r="AS2966" s="44">
        <f t="shared" si="656"/>
        <v>180050</v>
      </c>
      <c r="AT2966" s="44">
        <f t="shared" si="657"/>
        <v>180050</v>
      </c>
      <c r="AU2966" s="46">
        <v>0</v>
      </c>
      <c r="AV2966" s="44">
        <f t="shared" si="651"/>
        <v>180050</v>
      </c>
      <c r="AW2966" s="47" t="str">
        <f t="shared" si="652"/>
        <v>0.01</v>
      </c>
      <c r="AX2966" s="48"/>
      <c r="AY2966" s="48"/>
      <c r="AZ2966" s="49">
        <v>0</v>
      </c>
      <c r="BA2966" s="48"/>
      <c r="BB2966" s="48"/>
      <c r="BC2966" s="44">
        <f t="shared" si="653"/>
        <v>0</v>
      </c>
      <c r="BD2966" s="50">
        <v>1</v>
      </c>
      <c r="BE2966" s="51" t="e">
        <f>IF(AX2966=1,0,IF(AY2966=1,0,IF(BC2966&gt;#REF!,#REF!,IF(OR(AZ2966&gt;0,BD2966&gt;=0),BC2966+([1]สูตร2!H2954*(100%-AZ2966)-BC2966)*BD2966,[1]สูตร2!H2954*(100%-AZ2966)))))</f>
        <v>#REF!</v>
      </c>
      <c r="BF2966" s="31"/>
    </row>
    <row r="2967" spans="1:58" s="5" customFormat="1" ht="24" customHeight="1" x14ac:dyDescent="0.2">
      <c r="A2967" s="31"/>
      <c r="B2967" s="31" t="s">
        <v>65</v>
      </c>
      <c r="C2967" s="31">
        <v>1514</v>
      </c>
      <c r="D2967" s="31" t="s">
        <v>66</v>
      </c>
      <c r="E2967" s="31" t="s">
        <v>2263</v>
      </c>
      <c r="F2967" s="31"/>
      <c r="G2967" s="32" t="s">
        <v>2262</v>
      </c>
      <c r="H2967" s="31">
        <v>137</v>
      </c>
      <c r="I2967" s="31">
        <v>2378</v>
      </c>
      <c r="J2967" s="31" t="s">
        <v>2169</v>
      </c>
      <c r="K2967" s="31">
        <v>14</v>
      </c>
      <c r="L2967" s="31">
        <v>2</v>
      </c>
      <c r="M2967" s="31">
        <v>44</v>
      </c>
      <c r="N2967" s="33">
        <v>5844</v>
      </c>
      <c r="O2967" s="33"/>
      <c r="P2967" s="33"/>
      <c r="Q2967" s="33"/>
      <c r="R2967" s="33"/>
      <c r="S2967" s="34" t="str">
        <f t="shared" si="644"/>
        <v>1</v>
      </c>
      <c r="T2967" s="35">
        <f t="shared" si="645"/>
        <v>5844</v>
      </c>
      <c r="U2967" s="36">
        <f>INDEX([1]ราคาที่ดิน!$B:$G,MATCH($C2967,[1]ราคาที่ดิน!$A:$A,0),MATCH($B2967,[1]ราคาที่ดิน!$B$1:$G$1,0))</f>
        <v>50</v>
      </c>
      <c r="V2967" s="37">
        <f t="shared" si="654"/>
        <v>292200</v>
      </c>
      <c r="W2967" s="31"/>
      <c r="X2967" s="31"/>
      <c r="Y2967" s="31"/>
      <c r="Z2967" s="31"/>
      <c r="AA2967" s="31"/>
      <c r="AB2967" s="32"/>
      <c r="AC2967" s="38"/>
      <c r="AD2967" s="39"/>
      <c r="AE2967" s="39"/>
      <c r="AF2967" s="40" t="str">
        <f t="shared" si="646"/>
        <v/>
      </c>
      <c r="AG2967" s="41" t="str">
        <f t="shared" si="647"/>
        <v/>
      </c>
      <c r="AH2967" s="42"/>
      <c r="AI2967" s="42"/>
      <c r="AJ2967" s="42"/>
      <c r="AK2967" s="42"/>
      <c r="AL2967" s="31"/>
      <c r="AM2967" s="43" t="str">
        <f t="shared" si="648"/>
        <v>100</v>
      </c>
      <c r="AN2967" s="44">
        <f>INDEX([1]ราคาสิ่งปลูกสร้าง!$D$6:$CC$47,MATCH($AD2967,[1]ราคาสิ่งปลูกสร้าง!$B$6:$B$45,0),MATCH($C$7,[1]ราคาสิ่งปลูกสร้าง!$D$5:$CC$5,0))</f>
        <v>0</v>
      </c>
      <c r="AO2967" s="44">
        <f t="shared" si="649"/>
        <v>0</v>
      </c>
      <c r="AP2967" s="45">
        <f t="shared" si="650"/>
        <v>0</v>
      </c>
      <c r="AQ2967" s="40">
        <f>IF(AP2967=0,0,INDEX([1]ค่าเสื่อมสิ่งปลูกสร้าง!$A$5:$D$105,MATCH($AP2967,[1]ค่าเสื่อมสิ่งปลูกสร้าง!$A$5:$A$105,0),MATCH(AE2967,[1]ค่าเสื่อมสิ่งปลูกสร้าง!$A$3:$D$3)))</f>
        <v>0</v>
      </c>
      <c r="AR2967" s="44">
        <f t="shared" si="655"/>
        <v>0</v>
      </c>
      <c r="AS2967" s="44">
        <f t="shared" si="656"/>
        <v>292200</v>
      </c>
      <c r="AT2967" s="44">
        <f t="shared" si="657"/>
        <v>292200</v>
      </c>
      <c r="AU2967" s="46">
        <v>0</v>
      </c>
      <c r="AV2967" s="44">
        <f t="shared" si="651"/>
        <v>292200</v>
      </c>
      <c r="AW2967" s="47" t="str">
        <f t="shared" si="652"/>
        <v>0.01</v>
      </c>
      <c r="AX2967" s="48"/>
      <c r="AY2967" s="48"/>
      <c r="AZ2967" s="49">
        <v>0</v>
      </c>
      <c r="BA2967" s="48"/>
      <c r="BB2967" s="48"/>
      <c r="BC2967" s="44">
        <f t="shared" si="653"/>
        <v>0</v>
      </c>
      <c r="BD2967" s="50">
        <v>1</v>
      </c>
      <c r="BE2967" s="51" t="e">
        <f>IF(AX2967=1,0,IF(AY2967=1,0,IF(BC2967&gt;#REF!,#REF!,IF(OR(AZ2967&gt;0,BD2967&gt;=0),BC2967+([1]สูตร2!H2955*(100%-AZ2967)-BC2967)*BD2967,[1]สูตร2!H2955*(100%-AZ2967)))))</f>
        <v>#REF!</v>
      </c>
      <c r="BF2967" s="31"/>
    </row>
    <row r="2968" spans="1:58" s="5" customFormat="1" ht="24" customHeight="1" x14ac:dyDescent="0.2">
      <c r="A2968" s="31">
        <v>974</v>
      </c>
      <c r="B2968" s="31" t="s">
        <v>65</v>
      </c>
      <c r="C2968" s="31">
        <v>13149</v>
      </c>
      <c r="D2968" s="31" t="s">
        <v>66</v>
      </c>
      <c r="E2968" s="31" t="s">
        <v>2264</v>
      </c>
      <c r="F2968" s="31"/>
      <c r="G2968" s="32" t="s">
        <v>2265</v>
      </c>
      <c r="H2968" s="31">
        <v>22</v>
      </c>
      <c r="I2968" s="31">
        <v>-629</v>
      </c>
      <c r="J2968" s="31" t="s">
        <v>2169</v>
      </c>
      <c r="K2968" s="31">
        <v>0</v>
      </c>
      <c r="L2968" s="31">
        <v>1</v>
      </c>
      <c r="M2968" s="31">
        <v>0</v>
      </c>
      <c r="N2968" s="33"/>
      <c r="O2968" s="33">
        <v>100</v>
      </c>
      <c r="P2968" s="33"/>
      <c r="Q2968" s="33"/>
      <c r="R2968" s="33"/>
      <c r="S2968" s="34" t="str">
        <f t="shared" si="644"/>
        <v>2</v>
      </c>
      <c r="T2968" s="35">
        <f t="shared" si="645"/>
        <v>100</v>
      </c>
      <c r="U2968" s="36">
        <f>INDEX([1]ราคาที่ดิน!$B:$G,MATCH($C2968,[1]ราคาที่ดิน!$A:$A,0),MATCH($B2968,[1]ราคาที่ดิน!$B$1:$G$1,0))</f>
        <v>50</v>
      </c>
      <c r="V2968" s="37">
        <f t="shared" si="654"/>
        <v>5000</v>
      </c>
      <c r="W2968" s="31">
        <v>1</v>
      </c>
      <c r="X2968" s="31">
        <v>29</v>
      </c>
      <c r="Y2968" s="31" t="s">
        <v>71</v>
      </c>
      <c r="Z2968" s="31" t="s">
        <v>2266</v>
      </c>
      <c r="AA2968" s="31"/>
      <c r="AB2968" s="32" t="s">
        <v>2265</v>
      </c>
      <c r="AC2968" s="38"/>
      <c r="AD2968" s="39" t="s">
        <v>73</v>
      </c>
      <c r="AE2968" s="39" t="s">
        <v>74</v>
      </c>
      <c r="AF2968" s="40" t="str">
        <f t="shared" si="646"/>
        <v>2</v>
      </c>
      <c r="AG2968" s="41">
        <f t="shared" si="647"/>
        <v>151.9</v>
      </c>
      <c r="AH2968" s="42"/>
      <c r="AI2968" s="42">
        <v>151.9</v>
      </c>
      <c r="AJ2968" s="42"/>
      <c r="AK2968" s="42"/>
      <c r="AL2968" s="31">
        <v>27</v>
      </c>
      <c r="AM2968" s="43" t="str">
        <f t="shared" si="648"/>
        <v>100</v>
      </c>
      <c r="AN2968" s="44">
        <f>INDEX([1]ราคาสิ่งปลูกสร้าง!$D$6:$CC$47,MATCH($AD2968,[1]ราคาสิ่งปลูกสร้าง!$B$6:$B$45,0),MATCH($C$7,[1]ราคาสิ่งปลูกสร้าง!$D$5:$CC$5,0))</f>
        <v>6500</v>
      </c>
      <c r="AO2968" s="44">
        <f t="shared" si="649"/>
        <v>987350</v>
      </c>
      <c r="AP2968" s="45">
        <f t="shared" si="650"/>
        <v>27</v>
      </c>
      <c r="AQ2968" s="40">
        <f>IF(AP2968=0,0,INDEX([1]ค่าเสื่อมสิ่งปลูกสร้าง!$A$5:$D$105,MATCH($AP2968,[1]ค่าเสื่อมสิ่งปลูกสร้าง!$A$5:$A$105,0),MATCH(AE2968,[1]ค่าเสื่อมสิ่งปลูกสร้าง!$A$3:$D$3)))</f>
        <v>44</v>
      </c>
      <c r="AR2968" s="44">
        <f t="shared" si="655"/>
        <v>552916</v>
      </c>
      <c r="AS2968" s="44">
        <f t="shared" si="656"/>
        <v>557916</v>
      </c>
      <c r="AT2968" s="44">
        <f t="shared" si="657"/>
        <v>557916</v>
      </c>
      <c r="AU2968" s="46">
        <v>0</v>
      </c>
      <c r="AV2968" s="44">
        <f t="shared" si="651"/>
        <v>557916</v>
      </c>
      <c r="AW2968" s="47" t="str">
        <f t="shared" si="652"/>
        <v>0.02</v>
      </c>
      <c r="AX2968" s="48"/>
      <c r="AY2968" s="48"/>
      <c r="AZ2968" s="49">
        <v>0</v>
      </c>
      <c r="BA2968" s="48"/>
      <c r="BB2968" s="48"/>
      <c r="BC2968" s="44">
        <f t="shared" si="653"/>
        <v>0</v>
      </c>
      <c r="BD2968" s="50">
        <v>1</v>
      </c>
      <c r="BE2968" s="51" t="e">
        <f>IF(AX2968=1,0,IF(AY2968=1,0,IF(BC2968&gt;#REF!,#REF!,IF(OR(AZ2968&gt;0,BD2968&gt;=0),BC2968+([1]สูตร2!H2956*(100%-AZ2968)-BC2968)*BD2968,[1]สูตร2!H2956*(100%-AZ2968)))))</f>
        <v>#REF!</v>
      </c>
      <c r="BF2968" s="31"/>
    </row>
    <row r="2969" spans="1:58" s="5" customFormat="1" ht="24" customHeight="1" x14ac:dyDescent="0.2">
      <c r="A2969" s="31"/>
      <c r="B2969" s="31" t="s">
        <v>65</v>
      </c>
      <c r="C2969" s="31">
        <v>13149</v>
      </c>
      <c r="D2969" s="31" t="s">
        <v>66</v>
      </c>
      <c r="E2969" s="31" t="s">
        <v>2264</v>
      </c>
      <c r="F2969" s="31"/>
      <c r="G2969" s="32" t="s">
        <v>2265</v>
      </c>
      <c r="H2969" s="31">
        <v>22</v>
      </c>
      <c r="I2969" s="31">
        <v>-629</v>
      </c>
      <c r="J2969" s="31" t="s">
        <v>2169</v>
      </c>
      <c r="K2969" s="31">
        <v>0</v>
      </c>
      <c r="L2969" s="31">
        <v>1</v>
      </c>
      <c r="M2969" s="31">
        <v>0</v>
      </c>
      <c r="N2969" s="33"/>
      <c r="O2969" s="33">
        <v>100</v>
      </c>
      <c r="P2969" s="33"/>
      <c r="Q2969" s="33"/>
      <c r="R2969" s="33"/>
      <c r="S2969" s="34" t="str">
        <f t="shared" si="644"/>
        <v>2</v>
      </c>
      <c r="T2969" s="35">
        <f t="shared" si="645"/>
        <v>100</v>
      </c>
      <c r="U2969" s="36">
        <f>INDEX([1]ราคาที่ดิน!$B:$G,MATCH($C2969,[1]ราคาที่ดิน!$A:$A,0),MATCH($B2969,[1]ราคาที่ดิน!$B$1:$G$1,0))</f>
        <v>50</v>
      </c>
      <c r="V2969" s="37">
        <f t="shared" si="654"/>
        <v>5000</v>
      </c>
      <c r="W2969" s="31">
        <v>2</v>
      </c>
      <c r="X2969" s="31">
        <v>29</v>
      </c>
      <c r="Y2969" s="31" t="s">
        <v>71</v>
      </c>
      <c r="Z2969" s="31" t="s">
        <v>2266</v>
      </c>
      <c r="AA2969" s="31"/>
      <c r="AB2969" s="32" t="s">
        <v>2265</v>
      </c>
      <c r="AC2969" s="38"/>
      <c r="AD2969" s="39" t="s">
        <v>75</v>
      </c>
      <c r="AE2969" s="39" t="s">
        <v>76</v>
      </c>
      <c r="AF2969" s="40" t="str">
        <f t="shared" si="646"/>
        <v>1</v>
      </c>
      <c r="AG2969" s="41">
        <f t="shared" si="647"/>
        <v>20.52</v>
      </c>
      <c r="AH2969" s="42">
        <v>20.52</v>
      </c>
      <c r="AI2969" s="42"/>
      <c r="AJ2969" s="42"/>
      <c r="AK2969" s="42"/>
      <c r="AL2969" s="31">
        <v>27</v>
      </c>
      <c r="AM2969" s="43" t="str">
        <f t="shared" si="648"/>
        <v>100</v>
      </c>
      <c r="AN2969" s="44">
        <f>INDEX([1]ราคาสิ่งปลูกสร้าง!$D$6:$CC$47,MATCH($AD2969,[1]ราคาสิ่งปลูกสร้าง!$B$6:$B$45,0),MATCH($C$7,[1]ราคาสิ่งปลูกสร้าง!$D$5:$CC$5,0))</f>
        <v>5400</v>
      </c>
      <c r="AO2969" s="44">
        <f t="shared" si="649"/>
        <v>110808</v>
      </c>
      <c r="AP2969" s="45">
        <f t="shared" si="650"/>
        <v>27</v>
      </c>
      <c r="AQ2969" s="40">
        <f>IF(AP2969=0,0,INDEX([1]ค่าเสื่อมสิ่งปลูกสร้าง!$A$5:$D$105,MATCH($AP2969,[1]ค่าเสื่อมสิ่งปลูกสร้าง!$A$5:$A$105,0),MATCH(AE2969,[1]ค่าเสื่อมสิ่งปลูกสร้าง!$A$3:$D$3)))</f>
        <v>93</v>
      </c>
      <c r="AR2969" s="44">
        <f t="shared" si="655"/>
        <v>7756.56</v>
      </c>
      <c r="AS2969" s="44">
        <f t="shared" si="656"/>
        <v>12756.560000000001</v>
      </c>
      <c r="AT2969" s="44">
        <f t="shared" si="657"/>
        <v>12756.560000000001</v>
      </c>
      <c r="AU2969" s="46">
        <v>0</v>
      </c>
      <c r="AV2969" s="44">
        <f t="shared" si="651"/>
        <v>12756.560000000001</v>
      </c>
      <c r="AW2969" s="47" t="str">
        <f t="shared" si="652"/>
        <v>0.01</v>
      </c>
      <c r="AX2969" s="48"/>
      <c r="AY2969" s="48"/>
      <c r="AZ2969" s="49">
        <v>0</v>
      </c>
      <c r="BA2969" s="48"/>
      <c r="BB2969" s="48"/>
      <c r="BC2969" s="44">
        <f t="shared" si="653"/>
        <v>0</v>
      </c>
      <c r="BD2969" s="50">
        <v>1</v>
      </c>
      <c r="BE2969" s="51" t="e">
        <f>IF(AX2969=1,0,IF(AY2969=1,0,IF(BC2969&gt;#REF!,#REF!,IF(OR(AZ2969&gt;0,BD2969&gt;=0),BC2969+([1]สูตร2!H2957*(100%-AZ2969)-BC2969)*BD2969,[1]สูตร2!H2957*(100%-AZ2969)))))</f>
        <v>#REF!</v>
      </c>
      <c r="BF2969" s="31"/>
    </row>
    <row r="2970" spans="1:58" s="5" customFormat="1" ht="24" customHeight="1" x14ac:dyDescent="0.2">
      <c r="A2970" s="31"/>
      <c r="B2970" s="31" t="s">
        <v>65</v>
      </c>
      <c r="C2970" s="31">
        <v>13149</v>
      </c>
      <c r="D2970" s="31" t="s">
        <v>66</v>
      </c>
      <c r="E2970" s="31" t="s">
        <v>2264</v>
      </c>
      <c r="F2970" s="31"/>
      <c r="G2970" s="32" t="s">
        <v>2265</v>
      </c>
      <c r="H2970" s="31">
        <v>22</v>
      </c>
      <c r="I2970" s="31">
        <v>-629</v>
      </c>
      <c r="J2970" s="31" t="s">
        <v>2169</v>
      </c>
      <c r="K2970" s="31">
        <v>0</v>
      </c>
      <c r="L2970" s="31">
        <v>0</v>
      </c>
      <c r="M2970" s="31">
        <v>50</v>
      </c>
      <c r="N2970" s="33"/>
      <c r="O2970" s="33">
        <v>50</v>
      </c>
      <c r="P2970" s="33"/>
      <c r="Q2970" s="33"/>
      <c r="R2970" s="33"/>
      <c r="S2970" s="34" t="str">
        <f t="shared" si="644"/>
        <v>2</v>
      </c>
      <c r="T2970" s="35">
        <f t="shared" si="645"/>
        <v>50</v>
      </c>
      <c r="U2970" s="36">
        <f>INDEX([1]ราคาที่ดิน!$B:$G,MATCH($C2970,[1]ราคาที่ดิน!$A:$A,0),MATCH($B2970,[1]ราคาที่ดิน!$B$1:$G$1,0))</f>
        <v>50</v>
      </c>
      <c r="V2970" s="37">
        <f t="shared" si="654"/>
        <v>2500</v>
      </c>
      <c r="W2970" s="31">
        <v>3</v>
      </c>
      <c r="X2970" s="31">
        <v>29</v>
      </c>
      <c r="Y2970" s="31" t="s">
        <v>71</v>
      </c>
      <c r="Z2970" s="31" t="s">
        <v>2266</v>
      </c>
      <c r="AA2970" s="31"/>
      <c r="AB2970" s="32" t="s">
        <v>2265</v>
      </c>
      <c r="AC2970" s="38"/>
      <c r="AD2970" s="39" t="s">
        <v>75</v>
      </c>
      <c r="AE2970" s="39" t="s">
        <v>76</v>
      </c>
      <c r="AF2970" s="40" t="str">
        <f t="shared" si="646"/>
        <v>1</v>
      </c>
      <c r="AG2970" s="41">
        <f t="shared" si="647"/>
        <v>41.58</v>
      </c>
      <c r="AH2970" s="42">
        <v>41.58</v>
      </c>
      <c r="AI2970" s="42"/>
      <c r="AJ2970" s="42"/>
      <c r="AK2970" s="42"/>
      <c r="AL2970" s="31">
        <v>7</v>
      </c>
      <c r="AM2970" s="43" t="str">
        <f t="shared" si="648"/>
        <v>100</v>
      </c>
      <c r="AN2970" s="44">
        <f>INDEX([1]ราคาสิ่งปลูกสร้าง!$D$6:$CC$47,MATCH($AD2970,[1]ราคาสิ่งปลูกสร้าง!$B$6:$B$45,0),MATCH($C$7,[1]ราคาสิ่งปลูกสร้าง!$D$5:$CC$5,0))</f>
        <v>5400</v>
      </c>
      <c r="AO2970" s="44">
        <f t="shared" si="649"/>
        <v>224532</v>
      </c>
      <c r="AP2970" s="45">
        <f t="shared" si="650"/>
        <v>7</v>
      </c>
      <c r="AQ2970" s="40">
        <f>IF(AP2970=0,0,INDEX([1]ค่าเสื่อมสิ่งปลูกสร้าง!$A$5:$D$105,MATCH($AP2970,[1]ค่าเสื่อมสิ่งปลูกสร้าง!$A$5:$A$105,0),MATCH(AE2970,[1]ค่าเสื่อมสิ่งปลูกสร้าง!$A$3:$D$3)))</f>
        <v>25</v>
      </c>
      <c r="AR2970" s="44">
        <f t="shared" si="655"/>
        <v>168399</v>
      </c>
      <c r="AS2970" s="44">
        <f t="shared" si="656"/>
        <v>170899</v>
      </c>
      <c r="AT2970" s="44">
        <f t="shared" si="657"/>
        <v>170899</v>
      </c>
      <c r="AU2970" s="46">
        <v>0</v>
      </c>
      <c r="AV2970" s="44">
        <f t="shared" si="651"/>
        <v>170899</v>
      </c>
      <c r="AW2970" s="47" t="str">
        <f t="shared" si="652"/>
        <v>0.01</v>
      </c>
      <c r="AX2970" s="48"/>
      <c r="AY2970" s="48"/>
      <c r="AZ2970" s="49">
        <v>0</v>
      </c>
      <c r="BA2970" s="48"/>
      <c r="BB2970" s="48"/>
      <c r="BC2970" s="44">
        <f t="shared" si="653"/>
        <v>0</v>
      </c>
      <c r="BD2970" s="50">
        <v>1</v>
      </c>
      <c r="BE2970" s="51" t="e">
        <f>IF(AX2970=1,0,IF(AY2970=1,0,IF(BC2970&gt;#REF!,#REF!,IF(OR(AZ2970&gt;0,BD2970&gt;=0),BC2970+([1]สูตร2!H2958*(100%-AZ2970)-BC2970)*BD2970,[1]สูตร2!H2958*(100%-AZ2970)))))</f>
        <v>#REF!</v>
      </c>
      <c r="BF2970" s="31"/>
    </row>
    <row r="2971" spans="1:58" s="5" customFormat="1" ht="24" customHeight="1" x14ac:dyDescent="0.2">
      <c r="A2971" s="31"/>
      <c r="B2971" s="31" t="s">
        <v>65</v>
      </c>
      <c r="C2971" s="31">
        <v>13149</v>
      </c>
      <c r="D2971" s="31" t="s">
        <v>66</v>
      </c>
      <c r="E2971" s="31" t="s">
        <v>2264</v>
      </c>
      <c r="F2971" s="31"/>
      <c r="G2971" s="32" t="s">
        <v>2265</v>
      </c>
      <c r="H2971" s="31">
        <v>22</v>
      </c>
      <c r="I2971" s="31">
        <v>-629</v>
      </c>
      <c r="J2971" s="31" t="s">
        <v>2169</v>
      </c>
      <c r="K2971" s="31">
        <v>0</v>
      </c>
      <c r="L2971" s="31">
        <v>0</v>
      </c>
      <c r="M2971" s="31">
        <v>24</v>
      </c>
      <c r="N2971" s="33"/>
      <c r="O2971" s="33">
        <v>24</v>
      </c>
      <c r="P2971" s="33"/>
      <c r="Q2971" s="33"/>
      <c r="R2971" s="33"/>
      <c r="S2971" s="34" t="str">
        <f t="shared" si="644"/>
        <v>2</v>
      </c>
      <c r="T2971" s="35">
        <f t="shared" si="645"/>
        <v>24</v>
      </c>
      <c r="U2971" s="36">
        <f>INDEX([1]ราคาที่ดิน!$B:$G,MATCH($C2971,[1]ราคาที่ดิน!$A:$A,0),MATCH($B2971,[1]ราคาที่ดิน!$B$1:$G$1,0))</f>
        <v>50</v>
      </c>
      <c r="V2971" s="37">
        <f t="shared" si="654"/>
        <v>1200</v>
      </c>
      <c r="W2971" s="31">
        <v>4</v>
      </c>
      <c r="X2971" s="31">
        <v>29</v>
      </c>
      <c r="Y2971" s="31" t="s">
        <v>71</v>
      </c>
      <c r="Z2971" s="31" t="s">
        <v>2266</v>
      </c>
      <c r="AA2971" s="31"/>
      <c r="AB2971" s="32" t="s">
        <v>2265</v>
      </c>
      <c r="AC2971" s="38"/>
      <c r="AD2971" s="39" t="s">
        <v>77</v>
      </c>
      <c r="AE2971" s="39" t="s">
        <v>76</v>
      </c>
      <c r="AF2971" s="40" t="str">
        <f t="shared" si="646"/>
        <v>1</v>
      </c>
      <c r="AG2971" s="41">
        <f t="shared" si="647"/>
        <v>25.2</v>
      </c>
      <c r="AH2971" s="42">
        <v>25.2</v>
      </c>
      <c r="AI2971" s="42"/>
      <c r="AJ2971" s="42"/>
      <c r="AK2971" s="42"/>
      <c r="AL2971" s="31">
        <v>3</v>
      </c>
      <c r="AM2971" s="43" t="str">
        <f t="shared" si="648"/>
        <v>100</v>
      </c>
      <c r="AN2971" s="44">
        <f>INDEX([1]ราคาสิ่งปลูกสร้าง!$D$6:$CC$47,MATCH($AD2971,[1]ราคาสิ่งปลูกสร้าง!$B$6:$B$45,0),MATCH($C$7,[1]ราคาสิ่งปลูกสร้าง!$D$5:$CC$5,0))</f>
        <v>2050</v>
      </c>
      <c r="AO2971" s="44">
        <f t="shared" si="649"/>
        <v>51660</v>
      </c>
      <c r="AP2971" s="45">
        <f t="shared" si="650"/>
        <v>3</v>
      </c>
      <c r="AQ2971" s="40">
        <f>IF(AP2971=0,0,INDEX([1]ค่าเสื่อมสิ่งปลูกสร้าง!$A$5:$D$105,MATCH($AP2971,[1]ค่าเสื่อมสิ่งปลูกสร้าง!$A$5:$A$105,0),MATCH(AE2971,[1]ค่าเสื่อมสิ่งปลูกสร้าง!$A$3:$D$3)))</f>
        <v>9</v>
      </c>
      <c r="AR2971" s="44">
        <f t="shared" si="655"/>
        <v>47010.6</v>
      </c>
      <c r="AS2971" s="44">
        <f t="shared" si="656"/>
        <v>48210.6</v>
      </c>
      <c r="AT2971" s="44">
        <f t="shared" si="657"/>
        <v>48210.6</v>
      </c>
      <c r="AU2971" s="46">
        <v>0</v>
      </c>
      <c r="AV2971" s="44">
        <f t="shared" si="651"/>
        <v>48210.6</v>
      </c>
      <c r="AW2971" s="47" t="str">
        <f t="shared" si="652"/>
        <v>0.01</v>
      </c>
      <c r="AX2971" s="48"/>
      <c r="AY2971" s="48"/>
      <c r="AZ2971" s="49">
        <v>0</v>
      </c>
      <c r="BA2971" s="48"/>
      <c r="BB2971" s="48"/>
      <c r="BC2971" s="44">
        <f t="shared" si="653"/>
        <v>0</v>
      </c>
      <c r="BD2971" s="50">
        <v>1</v>
      </c>
      <c r="BE2971" s="51" t="e">
        <f>IF(AX2971=1,0,IF(AY2971=1,0,IF(BC2971&gt;#REF!,#REF!,IF(OR(AZ2971&gt;0,BD2971&gt;=0),BC2971+([1]สูตร2!H2959*(100%-AZ2971)-BC2971)*BD2971,[1]สูตร2!H2959*(100%-AZ2971)))))</f>
        <v>#REF!</v>
      </c>
      <c r="BF2971" s="31"/>
    </row>
    <row r="2972" spans="1:58" s="5" customFormat="1" ht="24" customHeight="1" x14ac:dyDescent="0.2">
      <c r="A2972" s="31"/>
      <c r="B2972" s="31" t="s">
        <v>432</v>
      </c>
      <c r="C2972" s="31">
        <v>2</v>
      </c>
      <c r="D2972" s="31" t="s">
        <v>66</v>
      </c>
      <c r="E2972" s="31" t="s">
        <v>2264</v>
      </c>
      <c r="F2972" s="31"/>
      <c r="G2972" s="32" t="s">
        <v>2265</v>
      </c>
      <c r="H2972" s="31" t="s">
        <v>104</v>
      </c>
      <c r="I2972" s="31" t="s">
        <v>104</v>
      </c>
      <c r="J2972" s="31" t="s">
        <v>2169</v>
      </c>
      <c r="K2972" s="31">
        <v>6</v>
      </c>
      <c r="L2972" s="31">
        <v>0</v>
      </c>
      <c r="M2972" s="31">
        <v>0</v>
      </c>
      <c r="N2972" s="33">
        <v>2400</v>
      </c>
      <c r="O2972" s="33"/>
      <c r="P2972" s="33"/>
      <c r="Q2972" s="33"/>
      <c r="R2972" s="33"/>
      <c r="S2972" s="34" t="str">
        <f t="shared" si="644"/>
        <v>1</v>
      </c>
      <c r="T2972" s="35">
        <f t="shared" si="645"/>
        <v>2400</v>
      </c>
      <c r="U2972" s="36" t="str">
        <f>INDEX([1]ราคาที่ดิน!$B:$G,MATCH($C2972,[1]ราคาที่ดิน!$A:$A,0),MATCH($B2972,[1]ราคาที่ดิน!$B$1:$G$1,0))</f>
        <v>150</v>
      </c>
      <c r="V2972" s="37">
        <f t="shared" si="654"/>
        <v>360000</v>
      </c>
      <c r="W2972" s="31"/>
      <c r="X2972" s="31"/>
      <c r="Y2972" s="31"/>
      <c r="Z2972" s="31"/>
      <c r="AA2972" s="31"/>
      <c r="AB2972" s="32"/>
      <c r="AC2972" s="38"/>
      <c r="AD2972" s="39"/>
      <c r="AE2972" s="39"/>
      <c r="AF2972" s="40" t="str">
        <f t="shared" si="646"/>
        <v/>
      </c>
      <c r="AG2972" s="41" t="str">
        <f t="shared" si="647"/>
        <v/>
      </c>
      <c r="AH2972" s="42"/>
      <c r="AI2972" s="42"/>
      <c r="AJ2972" s="42"/>
      <c r="AK2972" s="42"/>
      <c r="AL2972" s="31"/>
      <c r="AM2972" s="43" t="str">
        <f t="shared" si="648"/>
        <v>100</v>
      </c>
      <c r="AN2972" s="44">
        <f>INDEX([1]ราคาสิ่งปลูกสร้าง!$D$6:$CC$47,MATCH($AD2972,[1]ราคาสิ่งปลูกสร้าง!$B$6:$B$45,0),MATCH($C$7,[1]ราคาสิ่งปลูกสร้าง!$D$5:$CC$5,0))</f>
        <v>0</v>
      </c>
      <c r="AO2972" s="44">
        <f t="shared" si="649"/>
        <v>0</v>
      </c>
      <c r="AP2972" s="45">
        <f t="shared" si="650"/>
        <v>0</v>
      </c>
      <c r="AQ2972" s="40">
        <f>IF(AP2972=0,0,INDEX([1]ค่าเสื่อมสิ่งปลูกสร้าง!$A$5:$D$105,MATCH($AP2972,[1]ค่าเสื่อมสิ่งปลูกสร้าง!$A$5:$A$105,0),MATCH(AE2972,[1]ค่าเสื่อมสิ่งปลูกสร้าง!$A$3:$D$3)))</f>
        <v>0</v>
      </c>
      <c r="AR2972" s="44">
        <f t="shared" si="655"/>
        <v>0</v>
      </c>
      <c r="AS2972" s="44">
        <f t="shared" si="656"/>
        <v>360000</v>
      </c>
      <c r="AT2972" s="44">
        <f t="shared" si="657"/>
        <v>360000</v>
      </c>
      <c r="AU2972" s="46">
        <v>0</v>
      </c>
      <c r="AV2972" s="44">
        <f t="shared" si="651"/>
        <v>360000</v>
      </c>
      <c r="AW2972" s="47" t="str">
        <f t="shared" si="652"/>
        <v>0.01</v>
      </c>
      <c r="AX2972" s="48"/>
      <c r="AY2972" s="48"/>
      <c r="AZ2972" s="49">
        <v>0</v>
      </c>
      <c r="BA2972" s="48"/>
      <c r="BB2972" s="48"/>
      <c r="BC2972" s="44">
        <f t="shared" si="653"/>
        <v>0</v>
      </c>
      <c r="BD2972" s="50">
        <v>1</v>
      </c>
      <c r="BE2972" s="51" t="e">
        <f>IF(AX2972=1,0,IF(AY2972=1,0,IF(BC2972&gt;#REF!,#REF!,IF(OR(AZ2972&gt;0,BD2972&gt;=0),BC2972+([1]สูตร2!H2960*(100%-AZ2972)-BC2972)*BD2972,[1]สูตร2!H2960*(100%-AZ2972)))))</f>
        <v>#REF!</v>
      </c>
      <c r="BF2972" s="31"/>
    </row>
    <row r="2973" spans="1:58" s="5" customFormat="1" ht="24" customHeight="1" x14ac:dyDescent="0.2">
      <c r="A2973" s="31"/>
      <c r="B2973" s="31" t="s">
        <v>432</v>
      </c>
      <c r="C2973" s="31">
        <v>2</v>
      </c>
      <c r="D2973" s="31" t="s">
        <v>66</v>
      </c>
      <c r="E2973" s="31" t="s">
        <v>2264</v>
      </c>
      <c r="F2973" s="31"/>
      <c r="G2973" s="32" t="s">
        <v>2265</v>
      </c>
      <c r="H2973" s="31" t="s">
        <v>104</v>
      </c>
      <c r="I2973" s="31" t="s">
        <v>104</v>
      </c>
      <c r="J2973" s="31" t="s">
        <v>2169</v>
      </c>
      <c r="K2973" s="31">
        <v>10</v>
      </c>
      <c r="L2973" s="31">
        <v>0</v>
      </c>
      <c r="M2973" s="31">
        <v>0</v>
      </c>
      <c r="N2973" s="33">
        <v>4000</v>
      </c>
      <c r="O2973" s="33"/>
      <c r="P2973" s="33"/>
      <c r="Q2973" s="33"/>
      <c r="R2973" s="33"/>
      <c r="S2973" s="34" t="str">
        <f t="shared" si="644"/>
        <v>1</v>
      </c>
      <c r="T2973" s="35">
        <f t="shared" si="645"/>
        <v>4000</v>
      </c>
      <c r="U2973" s="36" t="str">
        <f>INDEX([1]ราคาที่ดิน!$B:$G,MATCH($C2973,[1]ราคาที่ดิน!$A:$A,0),MATCH($B2973,[1]ราคาที่ดิน!$B$1:$G$1,0))</f>
        <v>150</v>
      </c>
      <c r="V2973" s="37">
        <f t="shared" si="654"/>
        <v>600000</v>
      </c>
      <c r="W2973" s="31"/>
      <c r="X2973" s="31"/>
      <c r="Y2973" s="31"/>
      <c r="Z2973" s="31"/>
      <c r="AA2973" s="31"/>
      <c r="AB2973" s="32"/>
      <c r="AC2973" s="38"/>
      <c r="AD2973" s="39"/>
      <c r="AE2973" s="39"/>
      <c r="AF2973" s="40" t="str">
        <f t="shared" si="646"/>
        <v/>
      </c>
      <c r="AG2973" s="41" t="str">
        <f t="shared" si="647"/>
        <v/>
      </c>
      <c r="AH2973" s="42"/>
      <c r="AI2973" s="42"/>
      <c r="AJ2973" s="42"/>
      <c r="AK2973" s="42"/>
      <c r="AL2973" s="31"/>
      <c r="AM2973" s="43" t="str">
        <f t="shared" si="648"/>
        <v>100</v>
      </c>
      <c r="AN2973" s="44">
        <f>INDEX([1]ราคาสิ่งปลูกสร้าง!$D$6:$CC$47,MATCH($AD2973,[1]ราคาสิ่งปลูกสร้าง!$B$6:$B$45,0),MATCH($C$7,[1]ราคาสิ่งปลูกสร้าง!$D$5:$CC$5,0))</f>
        <v>0</v>
      </c>
      <c r="AO2973" s="44">
        <f t="shared" si="649"/>
        <v>0</v>
      </c>
      <c r="AP2973" s="45">
        <f t="shared" si="650"/>
        <v>0</v>
      </c>
      <c r="AQ2973" s="40">
        <f>IF(AP2973=0,0,INDEX([1]ค่าเสื่อมสิ่งปลูกสร้าง!$A$5:$D$105,MATCH($AP2973,[1]ค่าเสื่อมสิ่งปลูกสร้าง!$A$5:$A$105,0),MATCH(AE2973,[1]ค่าเสื่อมสิ่งปลูกสร้าง!$A$3:$D$3)))</f>
        <v>0</v>
      </c>
      <c r="AR2973" s="44">
        <f t="shared" si="655"/>
        <v>0</v>
      </c>
      <c r="AS2973" s="44">
        <f t="shared" si="656"/>
        <v>600000</v>
      </c>
      <c r="AT2973" s="44">
        <f t="shared" si="657"/>
        <v>600000</v>
      </c>
      <c r="AU2973" s="46">
        <v>0</v>
      </c>
      <c r="AV2973" s="44">
        <f t="shared" si="651"/>
        <v>600000</v>
      </c>
      <c r="AW2973" s="47" t="str">
        <f t="shared" si="652"/>
        <v>0.01</v>
      </c>
      <c r="AX2973" s="48"/>
      <c r="AY2973" s="48"/>
      <c r="AZ2973" s="49">
        <v>0</v>
      </c>
      <c r="BA2973" s="48"/>
      <c r="BB2973" s="48"/>
      <c r="BC2973" s="44">
        <f t="shared" si="653"/>
        <v>0</v>
      </c>
      <c r="BD2973" s="50">
        <v>1</v>
      </c>
      <c r="BE2973" s="51" t="e">
        <f>IF(AX2973=1,0,IF(AY2973=1,0,IF(BC2973&gt;#REF!,#REF!,IF(OR(AZ2973&gt;0,BD2973&gt;=0),BC2973+([1]สูตร2!H2961*(100%-AZ2973)-BC2973)*BD2973,[1]สูตร2!H2961*(100%-AZ2973)))))</f>
        <v>#REF!</v>
      </c>
      <c r="BF2973" s="31"/>
    </row>
    <row r="2974" spans="1:58" s="5" customFormat="1" ht="24" customHeight="1" x14ac:dyDescent="0.2">
      <c r="A2974" s="31">
        <v>975</v>
      </c>
      <c r="B2974" s="31" t="s">
        <v>65</v>
      </c>
      <c r="C2974" s="31">
        <v>1492</v>
      </c>
      <c r="D2974" s="31" t="s">
        <v>66</v>
      </c>
      <c r="E2974" s="31" t="s">
        <v>2267</v>
      </c>
      <c r="F2974" s="31"/>
      <c r="G2974" s="32" t="s">
        <v>2268</v>
      </c>
      <c r="H2974" s="31">
        <v>123</v>
      </c>
      <c r="I2974" s="31">
        <v>2356</v>
      </c>
      <c r="J2974" s="31" t="s">
        <v>2169</v>
      </c>
      <c r="K2974" s="31">
        <v>12</v>
      </c>
      <c r="L2974" s="31">
        <v>1</v>
      </c>
      <c r="M2974" s="31">
        <v>85</v>
      </c>
      <c r="N2974" s="33">
        <v>4985</v>
      </c>
      <c r="O2974" s="33"/>
      <c r="P2974" s="33"/>
      <c r="Q2974" s="33"/>
      <c r="R2974" s="33"/>
      <c r="S2974" s="34" t="str">
        <f t="shared" si="644"/>
        <v>1</v>
      </c>
      <c r="T2974" s="35">
        <f t="shared" si="645"/>
        <v>4985</v>
      </c>
      <c r="U2974" s="36">
        <f>INDEX([1]ราคาที่ดิน!$B:$G,MATCH($C2974,[1]ราคาที่ดิน!$A:$A,0),MATCH($B2974,[1]ราคาที่ดิน!$B$1:$G$1,0))</f>
        <v>160</v>
      </c>
      <c r="V2974" s="37">
        <f t="shared" si="654"/>
        <v>797600</v>
      </c>
      <c r="W2974" s="31"/>
      <c r="X2974" s="31"/>
      <c r="Y2974" s="31"/>
      <c r="Z2974" s="31"/>
      <c r="AA2974" s="31"/>
      <c r="AB2974" s="32"/>
      <c r="AC2974" s="38"/>
      <c r="AD2974" s="39"/>
      <c r="AE2974" s="39"/>
      <c r="AF2974" s="40" t="str">
        <f t="shared" si="646"/>
        <v/>
      </c>
      <c r="AG2974" s="41" t="str">
        <f t="shared" si="647"/>
        <v/>
      </c>
      <c r="AH2974" s="42"/>
      <c r="AI2974" s="42"/>
      <c r="AJ2974" s="42"/>
      <c r="AK2974" s="42"/>
      <c r="AL2974" s="31"/>
      <c r="AM2974" s="43" t="str">
        <f t="shared" si="648"/>
        <v>100</v>
      </c>
      <c r="AN2974" s="44">
        <f>INDEX([1]ราคาสิ่งปลูกสร้าง!$D$6:$CC$47,MATCH($AD2974,[1]ราคาสิ่งปลูกสร้าง!$B$6:$B$45,0),MATCH($C$7,[1]ราคาสิ่งปลูกสร้าง!$D$5:$CC$5,0))</f>
        <v>0</v>
      </c>
      <c r="AO2974" s="44">
        <f t="shared" si="649"/>
        <v>0</v>
      </c>
      <c r="AP2974" s="45">
        <f t="shared" si="650"/>
        <v>0</v>
      </c>
      <c r="AQ2974" s="40">
        <f>IF(AP2974=0,0,INDEX([1]ค่าเสื่อมสิ่งปลูกสร้าง!$A$5:$D$105,MATCH($AP2974,[1]ค่าเสื่อมสิ่งปลูกสร้าง!$A$5:$A$105,0),MATCH(AE2974,[1]ค่าเสื่อมสิ่งปลูกสร้าง!$A$3:$D$3)))</f>
        <v>0</v>
      </c>
      <c r="AR2974" s="44">
        <f t="shared" si="655"/>
        <v>0</v>
      </c>
      <c r="AS2974" s="44">
        <f t="shared" si="656"/>
        <v>797600</v>
      </c>
      <c r="AT2974" s="44">
        <f t="shared" si="657"/>
        <v>797600</v>
      </c>
      <c r="AU2974" s="46">
        <v>0</v>
      </c>
      <c r="AV2974" s="44">
        <f t="shared" si="651"/>
        <v>797600</v>
      </c>
      <c r="AW2974" s="47" t="str">
        <f t="shared" si="652"/>
        <v>0.01</v>
      </c>
      <c r="AX2974" s="48"/>
      <c r="AY2974" s="48"/>
      <c r="AZ2974" s="49">
        <v>0</v>
      </c>
      <c r="BA2974" s="48"/>
      <c r="BB2974" s="48"/>
      <c r="BC2974" s="44">
        <f t="shared" si="653"/>
        <v>0</v>
      </c>
      <c r="BD2974" s="50">
        <v>1</v>
      </c>
      <c r="BE2974" s="51" t="e">
        <f>IF(AX2974=1,0,IF(AY2974=1,0,IF(BC2974&gt;#REF!,#REF!,IF(OR(AZ2974&gt;0,BD2974&gt;=0),BC2974+([1]สูตร2!H2962*(100%-AZ2974)-BC2974)*BD2974,[1]สูตร2!H2962*(100%-AZ2974)))))</f>
        <v>#REF!</v>
      </c>
      <c r="BF2974" s="31"/>
    </row>
    <row r="2975" spans="1:58" s="5" customFormat="1" ht="24" customHeight="1" x14ac:dyDescent="0.2">
      <c r="A2975" s="31"/>
      <c r="B2975" s="31" t="s">
        <v>65</v>
      </c>
      <c r="C2975" s="31">
        <v>6511</v>
      </c>
      <c r="D2975" s="31" t="s">
        <v>66</v>
      </c>
      <c r="E2975" s="31" t="s">
        <v>2267</v>
      </c>
      <c r="F2975" s="31"/>
      <c r="G2975" s="32" t="s">
        <v>2268</v>
      </c>
      <c r="H2975" s="31">
        <v>67</v>
      </c>
      <c r="I2975" s="31">
        <v>3300</v>
      </c>
      <c r="J2975" s="31" t="s">
        <v>2169</v>
      </c>
      <c r="K2975" s="31">
        <v>0</v>
      </c>
      <c r="L2975" s="31">
        <v>0</v>
      </c>
      <c r="M2975" s="31">
        <v>48</v>
      </c>
      <c r="N2975" s="33"/>
      <c r="O2975" s="33">
        <v>48</v>
      </c>
      <c r="P2975" s="33"/>
      <c r="Q2975" s="33"/>
      <c r="R2975" s="33"/>
      <c r="S2975" s="34" t="str">
        <f t="shared" si="644"/>
        <v>2</v>
      </c>
      <c r="T2975" s="35">
        <f t="shared" si="645"/>
        <v>48</v>
      </c>
      <c r="U2975" s="36">
        <f>INDEX([1]ราคาที่ดิน!$B:$G,MATCH($C2975,[1]ราคาที่ดิน!$A:$A,0),MATCH($B2975,[1]ราคาที่ดิน!$B$1:$G$1,0))</f>
        <v>160</v>
      </c>
      <c r="V2975" s="37">
        <f t="shared" si="654"/>
        <v>7680</v>
      </c>
      <c r="W2975" s="31">
        <v>1</v>
      </c>
      <c r="X2975" s="31">
        <v>30</v>
      </c>
      <c r="Y2975" s="31" t="s">
        <v>66</v>
      </c>
      <c r="Z2975" s="31" t="s">
        <v>2267</v>
      </c>
      <c r="AA2975" s="31"/>
      <c r="AB2975" s="32" t="s">
        <v>2268</v>
      </c>
      <c r="AC2975" s="38"/>
      <c r="AD2975" s="39" t="s">
        <v>73</v>
      </c>
      <c r="AE2975" s="39" t="s">
        <v>74</v>
      </c>
      <c r="AF2975" s="40" t="str">
        <f t="shared" si="646"/>
        <v>2</v>
      </c>
      <c r="AG2975" s="41">
        <f t="shared" si="647"/>
        <v>81</v>
      </c>
      <c r="AH2975" s="42"/>
      <c r="AI2975" s="42">
        <v>81</v>
      </c>
      <c r="AJ2975" s="42"/>
      <c r="AK2975" s="42"/>
      <c r="AL2975" s="31">
        <v>21</v>
      </c>
      <c r="AM2975" s="43" t="str">
        <f t="shared" si="648"/>
        <v>100</v>
      </c>
      <c r="AN2975" s="44">
        <f>INDEX([1]ราคาสิ่งปลูกสร้าง!$D$6:$CC$47,MATCH($AD2975,[1]ราคาสิ่งปลูกสร้าง!$B$6:$B$45,0),MATCH($C$7,[1]ราคาสิ่งปลูกสร้าง!$D$5:$CC$5,0))</f>
        <v>6500</v>
      </c>
      <c r="AO2975" s="44">
        <f t="shared" si="649"/>
        <v>526500</v>
      </c>
      <c r="AP2975" s="45">
        <f t="shared" si="650"/>
        <v>21</v>
      </c>
      <c r="AQ2975" s="40">
        <f>IF(AP2975=0,0,INDEX([1]ค่าเสื่อมสิ่งปลูกสร้าง!$A$5:$D$105,MATCH($AP2975,[1]ค่าเสื่อมสิ่งปลูกสร้าง!$A$5:$A$105,0),MATCH(AE2975,[1]ค่าเสื่อมสิ่งปลูกสร้าง!$A$3:$D$3)))</f>
        <v>32</v>
      </c>
      <c r="AR2975" s="44">
        <f t="shared" si="655"/>
        <v>358020</v>
      </c>
      <c r="AS2975" s="44">
        <f t="shared" si="656"/>
        <v>365700</v>
      </c>
      <c r="AT2975" s="44">
        <f t="shared" si="657"/>
        <v>365700</v>
      </c>
      <c r="AU2975" s="46">
        <v>0</v>
      </c>
      <c r="AV2975" s="44">
        <f t="shared" si="651"/>
        <v>365700</v>
      </c>
      <c r="AW2975" s="47" t="str">
        <f t="shared" si="652"/>
        <v>0.02</v>
      </c>
      <c r="AX2975" s="48"/>
      <c r="AY2975" s="48"/>
      <c r="AZ2975" s="49">
        <v>0</v>
      </c>
      <c r="BA2975" s="48"/>
      <c r="BB2975" s="48"/>
      <c r="BC2975" s="44">
        <f t="shared" si="653"/>
        <v>0</v>
      </c>
      <c r="BD2975" s="50">
        <v>1</v>
      </c>
      <c r="BE2975" s="51" t="e">
        <f>IF(AX2975=1,0,IF(AY2975=1,0,IF(BC2975&gt;#REF!,#REF!,IF(OR(AZ2975&gt;0,BD2975&gt;=0),BC2975+([1]สูตร2!H2963*(100%-AZ2975)-BC2975)*BD2975,[1]สูตร2!H2963*(100%-AZ2975)))))</f>
        <v>#REF!</v>
      </c>
      <c r="BF2975" s="31"/>
    </row>
    <row r="2976" spans="1:58" s="5" customFormat="1" ht="24" customHeight="1" x14ac:dyDescent="0.2">
      <c r="A2976" s="31"/>
      <c r="B2976" s="31" t="s">
        <v>65</v>
      </c>
      <c r="C2976" s="31">
        <v>6511</v>
      </c>
      <c r="D2976" s="31" t="s">
        <v>66</v>
      </c>
      <c r="E2976" s="31" t="s">
        <v>2267</v>
      </c>
      <c r="F2976" s="31"/>
      <c r="G2976" s="32" t="s">
        <v>2268</v>
      </c>
      <c r="H2976" s="31">
        <v>67</v>
      </c>
      <c r="I2976" s="31">
        <v>3300</v>
      </c>
      <c r="J2976" s="31" t="s">
        <v>2169</v>
      </c>
      <c r="K2976" s="31">
        <v>0</v>
      </c>
      <c r="L2976" s="31">
        <v>0</v>
      </c>
      <c r="M2976" s="31">
        <v>40</v>
      </c>
      <c r="N2976" s="33"/>
      <c r="O2976" s="33">
        <v>40</v>
      </c>
      <c r="P2976" s="33"/>
      <c r="Q2976" s="33"/>
      <c r="R2976" s="33"/>
      <c r="S2976" s="34" t="str">
        <f t="shared" si="644"/>
        <v>2</v>
      </c>
      <c r="T2976" s="35">
        <f t="shared" si="645"/>
        <v>40</v>
      </c>
      <c r="U2976" s="36">
        <f>INDEX([1]ราคาที่ดิน!$B:$G,MATCH($C2976,[1]ราคาที่ดิน!$A:$A,0),MATCH($B2976,[1]ราคาที่ดิน!$B$1:$G$1,0))</f>
        <v>160</v>
      </c>
      <c r="V2976" s="37">
        <f t="shared" si="654"/>
        <v>6400</v>
      </c>
      <c r="W2976" s="31">
        <v>2</v>
      </c>
      <c r="X2976" s="31">
        <v>30</v>
      </c>
      <c r="Y2976" s="31" t="s">
        <v>66</v>
      </c>
      <c r="Z2976" s="31" t="s">
        <v>2267</v>
      </c>
      <c r="AA2976" s="31"/>
      <c r="AB2976" s="32" t="s">
        <v>2268</v>
      </c>
      <c r="AC2976" s="38"/>
      <c r="AD2976" s="39" t="s">
        <v>75</v>
      </c>
      <c r="AE2976" s="39" t="s">
        <v>76</v>
      </c>
      <c r="AF2976" s="40" t="str">
        <f t="shared" si="646"/>
        <v>1</v>
      </c>
      <c r="AG2976" s="41">
        <f t="shared" si="647"/>
        <v>15.12</v>
      </c>
      <c r="AH2976" s="42">
        <v>15.12</v>
      </c>
      <c r="AI2976" s="42"/>
      <c r="AJ2976" s="42"/>
      <c r="AK2976" s="42"/>
      <c r="AL2976" s="31">
        <v>21</v>
      </c>
      <c r="AM2976" s="43" t="str">
        <f t="shared" si="648"/>
        <v>100</v>
      </c>
      <c r="AN2976" s="44">
        <f>INDEX([1]ราคาสิ่งปลูกสร้าง!$D$6:$CC$47,MATCH($AD2976,[1]ราคาสิ่งปลูกสร้าง!$B$6:$B$45,0),MATCH($C$7,[1]ราคาสิ่งปลูกสร้าง!$D$5:$CC$5,0))</f>
        <v>5400</v>
      </c>
      <c r="AO2976" s="44">
        <f t="shared" si="649"/>
        <v>81648</v>
      </c>
      <c r="AP2976" s="45">
        <f t="shared" si="650"/>
        <v>21</v>
      </c>
      <c r="AQ2976" s="40">
        <f>IF(AP2976=0,0,INDEX([1]ค่าเสื่อมสิ่งปลูกสร้าง!$A$5:$D$105,MATCH($AP2976,[1]ค่าเสื่อมสิ่งปลูกสร้าง!$A$5:$A$105,0),MATCH(AE2976,[1]ค่าเสื่อมสิ่งปลูกสร้าง!$A$3:$D$3)))</f>
        <v>93</v>
      </c>
      <c r="AR2976" s="44">
        <f t="shared" si="655"/>
        <v>5715.3600000000006</v>
      </c>
      <c r="AS2976" s="44">
        <f t="shared" si="656"/>
        <v>12115.36</v>
      </c>
      <c r="AT2976" s="44">
        <f t="shared" si="657"/>
        <v>12115.36</v>
      </c>
      <c r="AU2976" s="46">
        <v>0</v>
      </c>
      <c r="AV2976" s="44">
        <f t="shared" si="651"/>
        <v>12115.36</v>
      </c>
      <c r="AW2976" s="47" t="str">
        <f t="shared" si="652"/>
        <v>0.01</v>
      </c>
      <c r="AX2976" s="48"/>
      <c r="AY2976" s="48"/>
      <c r="AZ2976" s="49">
        <v>0</v>
      </c>
      <c r="BA2976" s="48"/>
      <c r="BB2976" s="48"/>
      <c r="BC2976" s="44">
        <f t="shared" si="653"/>
        <v>0</v>
      </c>
      <c r="BD2976" s="50">
        <v>1</v>
      </c>
      <c r="BE2976" s="51" t="e">
        <f>IF(AX2976=1,0,IF(AY2976=1,0,IF(BC2976&gt;#REF!,#REF!,IF(OR(AZ2976&gt;0,BD2976&gt;=0),BC2976+([1]สูตร2!H2964*(100%-AZ2976)-BC2976)*BD2976,[1]สูตร2!H2964*(100%-AZ2976)))))</f>
        <v>#REF!</v>
      </c>
      <c r="BF2976" s="31"/>
    </row>
    <row r="2977" spans="1:58" s="5" customFormat="1" ht="24" customHeight="1" x14ac:dyDescent="0.2">
      <c r="A2977" s="31">
        <v>976</v>
      </c>
      <c r="B2977" s="31" t="s">
        <v>65</v>
      </c>
      <c r="C2977" s="31">
        <v>1494</v>
      </c>
      <c r="D2977" s="31" t="s">
        <v>66</v>
      </c>
      <c r="E2977" s="31" t="s">
        <v>2269</v>
      </c>
      <c r="F2977" s="31"/>
      <c r="G2977" s="32" t="s">
        <v>2268</v>
      </c>
      <c r="H2977" s="31">
        <v>125</v>
      </c>
      <c r="I2977" s="31">
        <v>2358</v>
      </c>
      <c r="J2977" s="31" t="s">
        <v>2169</v>
      </c>
      <c r="K2977" s="31">
        <v>16</v>
      </c>
      <c r="L2977" s="31">
        <v>3</v>
      </c>
      <c r="M2977" s="31">
        <v>52</v>
      </c>
      <c r="N2977" s="33">
        <v>6752</v>
      </c>
      <c r="O2977" s="33"/>
      <c r="P2977" s="33"/>
      <c r="Q2977" s="33"/>
      <c r="R2977" s="33"/>
      <c r="S2977" s="34" t="str">
        <f t="shared" si="644"/>
        <v>1</v>
      </c>
      <c r="T2977" s="35">
        <f t="shared" si="645"/>
        <v>6752</v>
      </c>
      <c r="U2977" s="36">
        <f>INDEX([1]ราคาที่ดิน!$B:$G,MATCH($C2977,[1]ราคาที่ดิน!$A:$A,0),MATCH($B2977,[1]ราคาที่ดิน!$B$1:$G$1,0))</f>
        <v>200</v>
      </c>
      <c r="V2977" s="37">
        <f t="shared" si="654"/>
        <v>1350400</v>
      </c>
      <c r="W2977" s="31"/>
      <c r="X2977" s="31"/>
      <c r="Y2977" s="31"/>
      <c r="Z2977" s="31"/>
      <c r="AA2977" s="31"/>
      <c r="AB2977" s="32"/>
      <c r="AC2977" s="38"/>
      <c r="AD2977" s="39"/>
      <c r="AE2977" s="39"/>
      <c r="AF2977" s="40" t="str">
        <f t="shared" si="646"/>
        <v/>
      </c>
      <c r="AG2977" s="41" t="str">
        <f t="shared" si="647"/>
        <v/>
      </c>
      <c r="AH2977" s="42"/>
      <c r="AI2977" s="42"/>
      <c r="AJ2977" s="42"/>
      <c r="AK2977" s="42"/>
      <c r="AL2977" s="31"/>
      <c r="AM2977" s="43" t="str">
        <f t="shared" si="648"/>
        <v>100</v>
      </c>
      <c r="AN2977" s="44">
        <f>INDEX([1]ราคาสิ่งปลูกสร้าง!$D$6:$CC$47,MATCH($AD2977,[1]ราคาสิ่งปลูกสร้าง!$B$6:$B$45,0),MATCH($C$7,[1]ราคาสิ่งปลูกสร้าง!$D$5:$CC$5,0))</f>
        <v>0</v>
      </c>
      <c r="AO2977" s="44">
        <f t="shared" si="649"/>
        <v>0</v>
      </c>
      <c r="AP2977" s="45">
        <f t="shared" si="650"/>
        <v>0</v>
      </c>
      <c r="AQ2977" s="40">
        <f>IF(AP2977=0,0,INDEX([1]ค่าเสื่อมสิ่งปลูกสร้าง!$A$5:$D$105,MATCH($AP2977,[1]ค่าเสื่อมสิ่งปลูกสร้าง!$A$5:$A$105,0),MATCH(AE2977,[1]ค่าเสื่อมสิ่งปลูกสร้าง!$A$3:$D$3)))</f>
        <v>0</v>
      </c>
      <c r="AR2977" s="44">
        <f t="shared" si="655"/>
        <v>0</v>
      </c>
      <c r="AS2977" s="44">
        <f t="shared" si="656"/>
        <v>1350400</v>
      </c>
      <c r="AT2977" s="44">
        <f t="shared" si="657"/>
        <v>1350400</v>
      </c>
      <c r="AU2977" s="46">
        <v>0</v>
      </c>
      <c r="AV2977" s="44">
        <f t="shared" si="651"/>
        <v>1350400</v>
      </c>
      <c r="AW2977" s="47" t="str">
        <f t="shared" si="652"/>
        <v>0.01</v>
      </c>
      <c r="AX2977" s="48"/>
      <c r="AY2977" s="48"/>
      <c r="AZ2977" s="49">
        <v>0</v>
      </c>
      <c r="BA2977" s="48"/>
      <c r="BB2977" s="48"/>
      <c r="BC2977" s="44">
        <f t="shared" si="653"/>
        <v>0</v>
      </c>
      <c r="BD2977" s="50">
        <v>1</v>
      </c>
      <c r="BE2977" s="51" t="e">
        <f>IF(AX2977=1,0,IF(AY2977=1,0,IF(BC2977&gt;#REF!,#REF!,IF(OR(AZ2977&gt;0,BD2977&gt;=0),BC2977+([1]สูตร2!H2965*(100%-AZ2977)-BC2977)*BD2977,[1]สูตร2!H2965*(100%-AZ2977)))))</f>
        <v>#REF!</v>
      </c>
      <c r="BF2977" s="31"/>
    </row>
    <row r="2978" spans="1:58" s="5" customFormat="1" ht="24" customHeight="1" x14ac:dyDescent="0.2">
      <c r="A2978" s="31">
        <v>977</v>
      </c>
      <c r="B2978" s="31" t="s">
        <v>81</v>
      </c>
      <c r="C2978" s="31" t="s">
        <v>2270</v>
      </c>
      <c r="D2978" s="31" t="s">
        <v>66</v>
      </c>
      <c r="E2978" s="31" t="s">
        <v>2271</v>
      </c>
      <c r="F2978" s="31"/>
      <c r="G2978" s="32" t="s">
        <v>2272</v>
      </c>
      <c r="H2978" s="31">
        <v>11</v>
      </c>
      <c r="I2978" s="31">
        <v>20</v>
      </c>
      <c r="J2978" s="31" t="s">
        <v>2169</v>
      </c>
      <c r="K2978" s="31">
        <v>57</v>
      </c>
      <c r="L2978" s="31">
        <v>3</v>
      </c>
      <c r="M2978" s="31">
        <v>0</v>
      </c>
      <c r="N2978" s="33">
        <v>23100</v>
      </c>
      <c r="O2978" s="33"/>
      <c r="P2978" s="33"/>
      <c r="Q2978" s="33"/>
      <c r="R2978" s="33"/>
      <c r="S2978" s="34" t="str">
        <f t="shared" si="644"/>
        <v>1</v>
      </c>
      <c r="T2978" s="35">
        <f t="shared" si="645"/>
        <v>23100</v>
      </c>
      <c r="U2978" s="36">
        <f>INDEX([1]ราคาที่ดิน!$B:$G,MATCH($C2978,[1]ราคาที่ดิน!$A:$A,0),MATCH($B2978,[1]ราคาที่ดิน!$B$1:$G$1,0))</f>
        <v>50</v>
      </c>
      <c r="V2978" s="37">
        <f t="shared" si="654"/>
        <v>1155000</v>
      </c>
      <c r="W2978" s="31"/>
      <c r="X2978" s="31"/>
      <c r="Y2978" s="31"/>
      <c r="Z2978" s="31"/>
      <c r="AA2978" s="31"/>
      <c r="AB2978" s="32"/>
      <c r="AC2978" s="38"/>
      <c r="AD2978" s="39"/>
      <c r="AE2978" s="39"/>
      <c r="AF2978" s="40" t="str">
        <f t="shared" si="646"/>
        <v/>
      </c>
      <c r="AG2978" s="41" t="str">
        <f t="shared" si="647"/>
        <v/>
      </c>
      <c r="AH2978" s="42"/>
      <c r="AI2978" s="42"/>
      <c r="AJ2978" s="42"/>
      <c r="AK2978" s="42"/>
      <c r="AL2978" s="31"/>
      <c r="AM2978" s="43" t="str">
        <f t="shared" si="648"/>
        <v>100</v>
      </c>
      <c r="AN2978" s="44">
        <f>INDEX([1]ราคาสิ่งปลูกสร้าง!$D$6:$CC$47,MATCH($AD2978,[1]ราคาสิ่งปลูกสร้าง!$B$6:$B$45,0),MATCH($C$7,[1]ราคาสิ่งปลูกสร้าง!$D$5:$CC$5,0))</f>
        <v>0</v>
      </c>
      <c r="AO2978" s="44">
        <f t="shared" si="649"/>
        <v>0</v>
      </c>
      <c r="AP2978" s="45">
        <f t="shared" si="650"/>
        <v>0</v>
      </c>
      <c r="AQ2978" s="40">
        <f>IF(AP2978=0,0,INDEX([1]ค่าเสื่อมสิ่งปลูกสร้าง!$A$5:$D$105,MATCH($AP2978,[1]ค่าเสื่อมสิ่งปลูกสร้าง!$A$5:$A$105,0),MATCH(AE2978,[1]ค่าเสื่อมสิ่งปลูกสร้าง!$A$3:$D$3)))</f>
        <v>0</v>
      </c>
      <c r="AR2978" s="44">
        <f t="shared" si="655"/>
        <v>0</v>
      </c>
      <c r="AS2978" s="44">
        <f t="shared" si="656"/>
        <v>1155000</v>
      </c>
      <c r="AT2978" s="44">
        <f t="shared" si="657"/>
        <v>1155000</v>
      </c>
      <c r="AU2978" s="46">
        <v>0</v>
      </c>
      <c r="AV2978" s="44">
        <f t="shared" si="651"/>
        <v>1155000</v>
      </c>
      <c r="AW2978" s="47" t="str">
        <f t="shared" si="652"/>
        <v>0.01</v>
      </c>
      <c r="AX2978" s="48"/>
      <c r="AY2978" s="48"/>
      <c r="AZ2978" s="49">
        <v>0</v>
      </c>
      <c r="BA2978" s="48"/>
      <c r="BB2978" s="48"/>
      <c r="BC2978" s="44">
        <f t="shared" si="653"/>
        <v>0</v>
      </c>
      <c r="BD2978" s="50">
        <v>1</v>
      </c>
      <c r="BE2978" s="51" t="e">
        <f>IF(AX2978=1,0,IF(AY2978=1,0,IF(BC2978&gt;#REF!,#REF!,IF(OR(AZ2978&gt;0,BD2978&gt;=0),BC2978+([1]สูตร2!H2966*(100%-AZ2978)-BC2978)*BD2978,[1]สูตร2!H2966*(100%-AZ2978)))))</f>
        <v>#REF!</v>
      </c>
      <c r="BF2978" s="31"/>
    </row>
    <row r="2979" spans="1:58" s="5" customFormat="1" ht="24" customHeight="1" x14ac:dyDescent="0.2">
      <c r="A2979" s="31"/>
      <c r="B2979" s="31" t="s">
        <v>93</v>
      </c>
      <c r="C2979" s="31">
        <v>1</v>
      </c>
      <c r="D2979" s="31" t="s">
        <v>66</v>
      </c>
      <c r="E2979" s="31" t="s">
        <v>2271</v>
      </c>
      <c r="F2979" s="31"/>
      <c r="G2979" s="32" t="s">
        <v>2272</v>
      </c>
      <c r="H2979" s="31" t="s">
        <v>104</v>
      </c>
      <c r="I2979" s="31" t="s">
        <v>104</v>
      </c>
      <c r="J2979" s="31" t="s">
        <v>2169</v>
      </c>
      <c r="K2979" s="31">
        <v>0</v>
      </c>
      <c r="L2979" s="31">
        <v>0</v>
      </c>
      <c r="M2979" s="31">
        <v>45</v>
      </c>
      <c r="N2979" s="33"/>
      <c r="O2979" s="33">
        <v>45</v>
      </c>
      <c r="P2979" s="33"/>
      <c r="Q2979" s="33"/>
      <c r="R2979" s="33"/>
      <c r="S2979" s="34" t="str">
        <f t="shared" si="644"/>
        <v>2</v>
      </c>
      <c r="T2979" s="35">
        <f t="shared" si="645"/>
        <v>45</v>
      </c>
      <c r="U2979" s="36">
        <f>INDEX([1]ราคาที่ดิน!$B:$G,MATCH($C2979,[1]ราคาที่ดิน!$A:$A,0),MATCH($B2979,[1]ราคาที่ดิน!$B$1:$G$1,0))</f>
        <v>100</v>
      </c>
      <c r="V2979" s="37">
        <f t="shared" si="654"/>
        <v>4500</v>
      </c>
      <c r="W2979" s="31">
        <v>1</v>
      </c>
      <c r="X2979" s="31" t="s">
        <v>2273</v>
      </c>
      <c r="Y2979" s="31" t="s">
        <v>66</v>
      </c>
      <c r="Z2979" s="31" t="s">
        <v>2274</v>
      </c>
      <c r="AA2979" s="31"/>
      <c r="AB2979" s="32" t="s">
        <v>2272</v>
      </c>
      <c r="AC2979" s="38"/>
      <c r="AD2979" s="39" t="s">
        <v>73</v>
      </c>
      <c r="AE2979" s="39" t="s">
        <v>74</v>
      </c>
      <c r="AF2979" s="40" t="str">
        <f t="shared" si="646"/>
        <v>2</v>
      </c>
      <c r="AG2979" s="41">
        <f t="shared" si="647"/>
        <v>149.38</v>
      </c>
      <c r="AH2979" s="42"/>
      <c r="AI2979" s="42">
        <v>149.38</v>
      </c>
      <c r="AJ2979" s="42"/>
      <c r="AK2979" s="42"/>
      <c r="AL2979" s="31">
        <v>3</v>
      </c>
      <c r="AM2979" s="43" t="str">
        <f t="shared" si="648"/>
        <v>100</v>
      </c>
      <c r="AN2979" s="44">
        <f>INDEX([1]ราคาสิ่งปลูกสร้าง!$D$6:$CC$47,MATCH($AD2979,[1]ราคาสิ่งปลูกสร้าง!$B$6:$B$45,0),MATCH($C$7,[1]ราคาสิ่งปลูกสร้าง!$D$5:$CC$5,0))</f>
        <v>6500</v>
      </c>
      <c r="AO2979" s="44">
        <f t="shared" si="649"/>
        <v>970970</v>
      </c>
      <c r="AP2979" s="45">
        <f t="shared" si="650"/>
        <v>3</v>
      </c>
      <c r="AQ2979" s="40">
        <f>IF(AP2979=0,0,INDEX([1]ค่าเสื่อมสิ่งปลูกสร้าง!$A$5:$D$105,MATCH($AP2979,[1]ค่าเสื่อมสิ่งปลูกสร้าง!$A$5:$A$105,0),MATCH(AE2979,[1]ค่าเสื่อมสิ่งปลูกสร้าง!$A$3:$D$3)))</f>
        <v>3</v>
      </c>
      <c r="AR2979" s="44">
        <f t="shared" si="655"/>
        <v>941840.9</v>
      </c>
      <c r="AS2979" s="44">
        <f t="shared" si="656"/>
        <v>946340.9</v>
      </c>
      <c r="AT2979" s="44">
        <f t="shared" si="657"/>
        <v>946340.9</v>
      </c>
      <c r="AU2979" s="46">
        <v>0</v>
      </c>
      <c r="AV2979" s="44">
        <f t="shared" si="651"/>
        <v>946340.9</v>
      </c>
      <c r="AW2979" s="47" t="str">
        <f t="shared" si="652"/>
        <v>0.02</v>
      </c>
      <c r="AX2979" s="48"/>
      <c r="AY2979" s="48"/>
      <c r="AZ2979" s="49">
        <v>0</v>
      </c>
      <c r="BA2979" s="48"/>
      <c r="BB2979" s="48"/>
      <c r="BC2979" s="44">
        <f t="shared" si="653"/>
        <v>0</v>
      </c>
      <c r="BD2979" s="50">
        <v>1</v>
      </c>
      <c r="BE2979" s="51" t="e">
        <f>IF(AX2979=1,0,IF(AY2979=1,0,IF(BC2979&gt;#REF!,#REF!,IF(OR(AZ2979&gt;0,BD2979&gt;=0),BC2979+([1]สูตร2!H2967*(100%-AZ2979)-BC2979)*BD2979,[1]สูตร2!H2967*(100%-AZ2979)))))</f>
        <v>#REF!</v>
      </c>
      <c r="BF2979" s="31"/>
    </row>
    <row r="2980" spans="1:58" s="5" customFormat="1" ht="24" customHeight="1" x14ac:dyDescent="0.2">
      <c r="A2980" s="31"/>
      <c r="B2980" s="31" t="s">
        <v>93</v>
      </c>
      <c r="C2980" s="31">
        <v>1</v>
      </c>
      <c r="D2980" s="31" t="s">
        <v>66</v>
      </c>
      <c r="E2980" s="31" t="s">
        <v>2271</v>
      </c>
      <c r="F2980" s="31"/>
      <c r="G2980" s="32" t="s">
        <v>2272</v>
      </c>
      <c r="H2980" s="31" t="s">
        <v>104</v>
      </c>
      <c r="I2980" s="31" t="s">
        <v>104</v>
      </c>
      <c r="J2980" s="31" t="s">
        <v>2169</v>
      </c>
      <c r="K2980" s="31">
        <v>0</v>
      </c>
      <c r="L2980" s="31">
        <v>0</v>
      </c>
      <c r="M2980" s="31">
        <v>30</v>
      </c>
      <c r="N2980" s="33"/>
      <c r="O2980" s="33">
        <v>30</v>
      </c>
      <c r="P2980" s="33"/>
      <c r="Q2980" s="33"/>
      <c r="R2980" s="33"/>
      <c r="S2980" s="34" t="str">
        <f t="shared" si="644"/>
        <v>2</v>
      </c>
      <c r="T2980" s="35">
        <f t="shared" si="645"/>
        <v>30</v>
      </c>
      <c r="U2980" s="36">
        <f>INDEX([1]ราคาที่ดิน!$B:$G,MATCH($C2980,[1]ราคาที่ดิน!$A:$A,0),MATCH($B2980,[1]ราคาที่ดิน!$B$1:$G$1,0))</f>
        <v>100</v>
      </c>
      <c r="V2980" s="37">
        <f t="shared" si="654"/>
        <v>3000</v>
      </c>
      <c r="W2980" s="31">
        <v>2</v>
      </c>
      <c r="X2980" s="31" t="s">
        <v>2273</v>
      </c>
      <c r="Y2980" s="31" t="s">
        <v>66</v>
      </c>
      <c r="Z2980" s="31" t="s">
        <v>2274</v>
      </c>
      <c r="AA2980" s="31"/>
      <c r="AB2980" s="32" t="s">
        <v>2272</v>
      </c>
      <c r="AC2980" s="38"/>
      <c r="AD2980" s="39" t="s">
        <v>75</v>
      </c>
      <c r="AE2980" s="39" t="s">
        <v>76</v>
      </c>
      <c r="AF2980" s="40" t="str">
        <f t="shared" si="646"/>
        <v>1</v>
      </c>
      <c r="AG2980" s="41">
        <f t="shared" si="647"/>
        <v>17.5</v>
      </c>
      <c r="AH2980" s="42">
        <v>17.5</v>
      </c>
      <c r="AI2980" s="42"/>
      <c r="AJ2980" s="42"/>
      <c r="AK2980" s="42"/>
      <c r="AL2980" s="31">
        <v>40</v>
      </c>
      <c r="AM2980" s="43" t="str">
        <f t="shared" si="648"/>
        <v>100</v>
      </c>
      <c r="AN2980" s="44">
        <f>INDEX([1]ราคาสิ่งปลูกสร้าง!$D$6:$CC$47,MATCH($AD2980,[1]ราคาสิ่งปลูกสร้าง!$B$6:$B$45,0),MATCH($C$7,[1]ราคาสิ่งปลูกสร้าง!$D$5:$CC$5,0))</f>
        <v>5400</v>
      </c>
      <c r="AO2980" s="44">
        <f t="shared" si="649"/>
        <v>94500</v>
      </c>
      <c r="AP2980" s="45">
        <f t="shared" si="650"/>
        <v>40</v>
      </c>
      <c r="AQ2980" s="40">
        <f>IF(AP2980=0,0,INDEX([1]ค่าเสื่อมสิ่งปลูกสร้าง!$A$5:$D$105,MATCH($AP2980,[1]ค่าเสื่อมสิ่งปลูกสร้าง!$A$5:$A$105,0),MATCH(AE2980,[1]ค่าเสื่อมสิ่งปลูกสร้าง!$A$3:$D$3)))</f>
        <v>93</v>
      </c>
      <c r="AR2980" s="44">
        <f t="shared" si="655"/>
        <v>6615.0000000000009</v>
      </c>
      <c r="AS2980" s="44">
        <f t="shared" si="656"/>
        <v>9615</v>
      </c>
      <c r="AT2980" s="44">
        <f t="shared" si="657"/>
        <v>9615</v>
      </c>
      <c r="AU2980" s="46">
        <v>0</v>
      </c>
      <c r="AV2980" s="44">
        <f t="shared" si="651"/>
        <v>9615</v>
      </c>
      <c r="AW2980" s="47" t="str">
        <f t="shared" si="652"/>
        <v>0.01</v>
      </c>
      <c r="AX2980" s="48"/>
      <c r="AY2980" s="48"/>
      <c r="AZ2980" s="49">
        <v>0</v>
      </c>
      <c r="BA2980" s="48"/>
      <c r="BB2980" s="48"/>
      <c r="BC2980" s="44">
        <f t="shared" si="653"/>
        <v>0</v>
      </c>
      <c r="BD2980" s="50">
        <v>1</v>
      </c>
      <c r="BE2980" s="51" t="e">
        <f>IF(AX2980=1,0,IF(AY2980=1,0,IF(BC2980&gt;#REF!,#REF!,IF(OR(AZ2980&gt;0,BD2980&gt;=0),BC2980+([1]สูตร2!H2968*(100%-AZ2980)-BC2980)*BD2980,[1]สูตร2!H2968*(100%-AZ2980)))))</f>
        <v>#REF!</v>
      </c>
      <c r="BF2980" s="31"/>
    </row>
    <row r="2981" spans="1:58" s="5" customFormat="1" ht="24" customHeight="1" x14ac:dyDescent="0.2">
      <c r="A2981" s="31"/>
      <c r="B2981" s="31" t="s">
        <v>93</v>
      </c>
      <c r="C2981" s="31">
        <v>1</v>
      </c>
      <c r="D2981" s="31" t="s">
        <v>66</v>
      </c>
      <c r="E2981" s="31" t="s">
        <v>2271</v>
      </c>
      <c r="F2981" s="31"/>
      <c r="G2981" s="32" t="s">
        <v>2272</v>
      </c>
      <c r="H2981" s="31" t="s">
        <v>104</v>
      </c>
      <c r="I2981" s="31" t="s">
        <v>104</v>
      </c>
      <c r="J2981" s="31" t="s">
        <v>2169</v>
      </c>
      <c r="K2981" s="31">
        <v>0</v>
      </c>
      <c r="L2981" s="31">
        <v>0</v>
      </c>
      <c r="M2981" s="31">
        <v>20</v>
      </c>
      <c r="N2981" s="33"/>
      <c r="O2981" s="33">
        <v>20</v>
      </c>
      <c r="P2981" s="33"/>
      <c r="Q2981" s="33"/>
      <c r="R2981" s="33"/>
      <c r="S2981" s="34" t="str">
        <f t="shared" si="644"/>
        <v>2</v>
      </c>
      <c r="T2981" s="35">
        <f t="shared" si="645"/>
        <v>20</v>
      </c>
      <c r="U2981" s="36">
        <f>INDEX([1]ราคาที่ดิน!$B:$G,MATCH($C2981,[1]ราคาที่ดิน!$A:$A,0),MATCH($B2981,[1]ราคาที่ดิน!$B$1:$G$1,0))</f>
        <v>100</v>
      </c>
      <c r="V2981" s="37">
        <f t="shared" si="654"/>
        <v>2000</v>
      </c>
      <c r="W2981" s="31">
        <v>3</v>
      </c>
      <c r="X2981" s="31" t="s">
        <v>2273</v>
      </c>
      <c r="Y2981" s="31" t="s">
        <v>66</v>
      </c>
      <c r="Z2981" s="31" t="s">
        <v>2274</v>
      </c>
      <c r="AA2981" s="31"/>
      <c r="AB2981" s="32" t="s">
        <v>2272</v>
      </c>
      <c r="AC2981" s="38"/>
      <c r="AD2981" s="39" t="s">
        <v>75</v>
      </c>
      <c r="AE2981" s="39" t="s">
        <v>94</v>
      </c>
      <c r="AF2981" s="40" t="str">
        <f t="shared" si="646"/>
        <v>1</v>
      </c>
      <c r="AG2981" s="41">
        <f t="shared" si="647"/>
        <v>40</v>
      </c>
      <c r="AH2981" s="42">
        <v>40</v>
      </c>
      <c r="AI2981" s="42"/>
      <c r="AJ2981" s="42"/>
      <c r="AK2981" s="42"/>
      <c r="AL2981" s="31">
        <v>6</v>
      </c>
      <c r="AM2981" s="43" t="str">
        <f t="shared" si="648"/>
        <v>100</v>
      </c>
      <c r="AN2981" s="44">
        <f>INDEX([1]ราคาสิ่งปลูกสร้าง!$D$6:$CC$47,MATCH($AD2981,[1]ราคาสิ่งปลูกสร้าง!$B$6:$B$45,0),MATCH($C$7,[1]ราคาสิ่งปลูกสร้าง!$D$5:$CC$5,0))</f>
        <v>5400</v>
      </c>
      <c r="AO2981" s="44">
        <f t="shared" si="649"/>
        <v>216000</v>
      </c>
      <c r="AP2981" s="45">
        <f t="shared" si="650"/>
        <v>6</v>
      </c>
      <c r="AQ2981" s="40">
        <f>IF(AP2981=0,0,INDEX([1]ค่าเสื่อมสิ่งปลูกสร้าง!$A$5:$D$105,MATCH($AP2981,[1]ค่าเสื่อมสิ่งปลูกสร้าง!$A$5:$A$105,0),MATCH(AE2981,[1]ค่าเสื่อมสิ่งปลูกสร้าง!$A$3:$D$3)))</f>
        <v>6</v>
      </c>
      <c r="AR2981" s="44">
        <f t="shared" si="655"/>
        <v>203040</v>
      </c>
      <c r="AS2981" s="44">
        <f t="shared" si="656"/>
        <v>205040</v>
      </c>
      <c r="AT2981" s="44">
        <f t="shared" si="657"/>
        <v>205040</v>
      </c>
      <c r="AU2981" s="46">
        <v>0</v>
      </c>
      <c r="AV2981" s="44">
        <f t="shared" si="651"/>
        <v>205040</v>
      </c>
      <c r="AW2981" s="47" t="str">
        <f t="shared" si="652"/>
        <v>0.01</v>
      </c>
      <c r="AX2981" s="48"/>
      <c r="AY2981" s="48"/>
      <c r="AZ2981" s="49">
        <v>0</v>
      </c>
      <c r="BA2981" s="48"/>
      <c r="BB2981" s="48"/>
      <c r="BC2981" s="44">
        <f t="shared" si="653"/>
        <v>0</v>
      </c>
      <c r="BD2981" s="50">
        <v>1</v>
      </c>
      <c r="BE2981" s="51" t="e">
        <f>IF(AX2981=1,0,IF(AY2981=1,0,IF(BC2981&gt;#REF!,#REF!,IF(OR(AZ2981&gt;0,BD2981&gt;=0),BC2981+([1]สูตร2!H2969*(100%-AZ2981)-BC2981)*BD2981,[1]สูตร2!H2969*(100%-AZ2981)))))</f>
        <v>#REF!</v>
      </c>
      <c r="BF2981" s="31"/>
    </row>
    <row r="2982" spans="1:58" s="5" customFormat="1" ht="24" customHeight="1" x14ac:dyDescent="0.2">
      <c r="A2982" s="31">
        <v>978</v>
      </c>
      <c r="B2982" s="31" t="s">
        <v>65</v>
      </c>
      <c r="C2982" s="31">
        <v>4895</v>
      </c>
      <c r="D2982" s="31" t="s">
        <v>470</v>
      </c>
      <c r="E2982" s="31" t="s">
        <v>2275</v>
      </c>
      <c r="F2982" s="31"/>
      <c r="G2982" s="32" t="s">
        <v>2276</v>
      </c>
      <c r="H2982" s="31">
        <v>11</v>
      </c>
      <c r="I2982" s="31">
        <v>-631</v>
      </c>
      <c r="J2982" s="31" t="s">
        <v>2169</v>
      </c>
      <c r="K2982" s="31">
        <v>0</v>
      </c>
      <c r="L2982" s="31">
        <v>2</v>
      </c>
      <c r="M2982" s="31">
        <v>55</v>
      </c>
      <c r="N2982" s="33">
        <v>255</v>
      </c>
      <c r="O2982" s="33"/>
      <c r="P2982" s="33"/>
      <c r="Q2982" s="33"/>
      <c r="R2982" s="33"/>
      <c r="S2982" s="34" t="str">
        <f t="shared" si="644"/>
        <v>1</v>
      </c>
      <c r="T2982" s="35">
        <f t="shared" si="645"/>
        <v>255</v>
      </c>
      <c r="U2982" s="36">
        <f>INDEX([1]ราคาที่ดิน!$B:$G,MATCH($C2982,[1]ราคาที่ดิน!$A:$A,0),MATCH($B2982,[1]ราคาที่ดิน!$B$1:$G$1,0))</f>
        <v>65</v>
      </c>
      <c r="V2982" s="37">
        <f t="shared" si="654"/>
        <v>16575</v>
      </c>
      <c r="W2982" s="31"/>
      <c r="X2982" s="31"/>
      <c r="Y2982" s="31"/>
      <c r="Z2982" s="31"/>
      <c r="AA2982" s="31"/>
      <c r="AB2982" s="32"/>
      <c r="AC2982" s="38"/>
      <c r="AD2982" s="39"/>
      <c r="AE2982" s="39"/>
      <c r="AF2982" s="40" t="str">
        <f t="shared" si="646"/>
        <v/>
      </c>
      <c r="AG2982" s="41" t="str">
        <f t="shared" si="647"/>
        <v/>
      </c>
      <c r="AH2982" s="42"/>
      <c r="AI2982" s="42"/>
      <c r="AJ2982" s="42"/>
      <c r="AK2982" s="42"/>
      <c r="AL2982" s="31"/>
      <c r="AM2982" s="43" t="str">
        <f t="shared" si="648"/>
        <v>100</v>
      </c>
      <c r="AN2982" s="44">
        <f>INDEX([1]ราคาสิ่งปลูกสร้าง!$D$6:$CC$47,MATCH($AD2982,[1]ราคาสิ่งปลูกสร้าง!$B$6:$B$45,0),MATCH($C$7,[1]ราคาสิ่งปลูกสร้าง!$D$5:$CC$5,0))</f>
        <v>0</v>
      </c>
      <c r="AO2982" s="44">
        <f t="shared" si="649"/>
        <v>0</v>
      </c>
      <c r="AP2982" s="45">
        <f t="shared" si="650"/>
        <v>0</v>
      </c>
      <c r="AQ2982" s="40">
        <f>IF(AP2982=0,0,INDEX([1]ค่าเสื่อมสิ่งปลูกสร้าง!$A$5:$D$105,MATCH($AP2982,[1]ค่าเสื่อมสิ่งปลูกสร้าง!$A$5:$A$105,0),MATCH(AE2982,[1]ค่าเสื่อมสิ่งปลูกสร้าง!$A$3:$D$3)))</f>
        <v>0</v>
      </c>
      <c r="AR2982" s="44">
        <f t="shared" si="655"/>
        <v>0</v>
      </c>
      <c r="AS2982" s="44">
        <f t="shared" si="656"/>
        <v>16575</v>
      </c>
      <c r="AT2982" s="44">
        <f t="shared" si="657"/>
        <v>16575</v>
      </c>
      <c r="AU2982" s="46">
        <v>0</v>
      </c>
      <c r="AV2982" s="44">
        <f t="shared" si="651"/>
        <v>16575</v>
      </c>
      <c r="AW2982" s="47" t="str">
        <f t="shared" si="652"/>
        <v>0.01</v>
      </c>
      <c r="AX2982" s="48"/>
      <c r="AY2982" s="48"/>
      <c r="AZ2982" s="49">
        <v>0</v>
      </c>
      <c r="BA2982" s="48"/>
      <c r="BB2982" s="48"/>
      <c r="BC2982" s="44">
        <f t="shared" si="653"/>
        <v>0</v>
      </c>
      <c r="BD2982" s="50">
        <v>1</v>
      </c>
      <c r="BE2982" s="51" t="e">
        <f>IF(AX2982=1,0,IF(AY2982=1,0,IF(BC2982&gt;#REF!,#REF!,IF(OR(AZ2982&gt;0,BD2982&gt;=0),BC2982+([1]สูตร2!H2970*(100%-AZ2982)-BC2982)*BD2982,[1]สูตร2!H2970*(100%-AZ2982)))))</f>
        <v>#REF!</v>
      </c>
      <c r="BF2982" s="31"/>
    </row>
    <row r="2983" spans="1:58" s="5" customFormat="1" ht="24" customHeight="1" x14ac:dyDescent="0.2">
      <c r="A2983" s="31"/>
      <c r="B2983" s="31" t="s">
        <v>432</v>
      </c>
      <c r="C2983" s="31">
        <v>2</v>
      </c>
      <c r="D2983" s="31" t="s">
        <v>470</v>
      </c>
      <c r="E2983" s="31" t="s">
        <v>2275</v>
      </c>
      <c r="F2983" s="31"/>
      <c r="G2983" s="32" t="s">
        <v>2276</v>
      </c>
      <c r="H2983" s="31">
        <v>134</v>
      </c>
      <c r="I2983" s="31" t="s">
        <v>104</v>
      </c>
      <c r="J2983" s="31" t="s">
        <v>2169</v>
      </c>
      <c r="K2983" s="31">
        <v>33</v>
      </c>
      <c r="L2983" s="31">
        <v>0</v>
      </c>
      <c r="M2983" s="31">
        <v>0</v>
      </c>
      <c r="N2983" s="33">
        <v>13200</v>
      </c>
      <c r="O2983" s="33"/>
      <c r="P2983" s="33"/>
      <c r="Q2983" s="33"/>
      <c r="R2983" s="33"/>
      <c r="S2983" s="34" t="str">
        <f t="shared" si="644"/>
        <v>1</v>
      </c>
      <c r="T2983" s="35">
        <f t="shared" si="645"/>
        <v>13200</v>
      </c>
      <c r="U2983" s="36" t="str">
        <f>INDEX([1]ราคาที่ดิน!$B:$G,MATCH($C2983,[1]ราคาที่ดิน!$A:$A,0),MATCH($B2983,[1]ราคาที่ดิน!$B$1:$G$1,0))</f>
        <v>150</v>
      </c>
      <c r="V2983" s="37">
        <f t="shared" si="654"/>
        <v>1980000</v>
      </c>
      <c r="W2983" s="31"/>
      <c r="X2983" s="31"/>
      <c r="Y2983" s="31"/>
      <c r="Z2983" s="31"/>
      <c r="AA2983" s="31"/>
      <c r="AB2983" s="32"/>
      <c r="AC2983" s="38"/>
      <c r="AD2983" s="39"/>
      <c r="AE2983" s="39"/>
      <c r="AF2983" s="40" t="str">
        <f t="shared" si="646"/>
        <v/>
      </c>
      <c r="AG2983" s="41" t="str">
        <f t="shared" si="647"/>
        <v/>
      </c>
      <c r="AH2983" s="42"/>
      <c r="AI2983" s="42"/>
      <c r="AJ2983" s="42"/>
      <c r="AK2983" s="42"/>
      <c r="AL2983" s="31"/>
      <c r="AM2983" s="43" t="str">
        <f t="shared" si="648"/>
        <v>100</v>
      </c>
      <c r="AN2983" s="44">
        <f>INDEX([1]ราคาสิ่งปลูกสร้าง!$D$6:$CC$47,MATCH($AD2983,[1]ราคาสิ่งปลูกสร้าง!$B$6:$B$45,0),MATCH($C$7,[1]ราคาสิ่งปลูกสร้าง!$D$5:$CC$5,0))</f>
        <v>0</v>
      </c>
      <c r="AO2983" s="44">
        <f t="shared" si="649"/>
        <v>0</v>
      </c>
      <c r="AP2983" s="45">
        <f t="shared" si="650"/>
        <v>0</v>
      </c>
      <c r="AQ2983" s="40">
        <f>IF(AP2983=0,0,INDEX([1]ค่าเสื่อมสิ่งปลูกสร้าง!$A$5:$D$105,MATCH($AP2983,[1]ค่าเสื่อมสิ่งปลูกสร้าง!$A$5:$A$105,0),MATCH(AE2983,[1]ค่าเสื่อมสิ่งปลูกสร้าง!$A$3:$D$3)))</f>
        <v>0</v>
      </c>
      <c r="AR2983" s="44">
        <f t="shared" si="655"/>
        <v>0</v>
      </c>
      <c r="AS2983" s="44">
        <f t="shared" si="656"/>
        <v>1980000</v>
      </c>
      <c r="AT2983" s="44">
        <f t="shared" si="657"/>
        <v>1980000</v>
      </c>
      <c r="AU2983" s="46">
        <v>0</v>
      </c>
      <c r="AV2983" s="44">
        <f t="shared" si="651"/>
        <v>1980000</v>
      </c>
      <c r="AW2983" s="47" t="str">
        <f t="shared" si="652"/>
        <v>0.01</v>
      </c>
      <c r="AX2983" s="48"/>
      <c r="AY2983" s="48"/>
      <c r="AZ2983" s="49">
        <v>0</v>
      </c>
      <c r="BA2983" s="48"/>
      <c r="BB2983" s="48"/>
      <c r="BC2983" s="44">
        <f t="shared" si="653"/>
        <v>0</v>
      </c>
      <c r="BD2983" s="50">
        <v>1</v>
      </c>
      <c r="BE2983" s="51" t="e">
        <f>IF(AX2983=1,0,IF(AY2983=1,0,IF(BC2983&gt;#REF!,#REF!,IF(OR(AZ2983&gt;0,BD2983&gt;=0),BC2983+([1]สูตร2!H2971*(100%-AZ2983)-BC2983)*BD2983,[1]สูตร2!H2971*(100%-AZ2983)))))</f>
        <v>#REF!</v>
      </c>
      <c r="BF2983" s="31"/>
    </row>
    <row r="2984" spans="1:58" s="5" customFormat="1" ht="24" customHeight="1" x14ac:dyDescent="0.2">
      <c r="A2984" s="31"/>
      <c r="B2984" s="31" t="s">
        <v>65</v>
      </c>
      <c r="C2984" s="31">
        <v>13190</v>
      </c>
      <c r="D2984" s="31" t="s">
        <v>470</v>
      </c>
      <c r="E2984" s="31" t="s">
        <v>2275</v>
      </c>
      <c r="F2984" s="31"/>
      <c r="G2984" s="32" t="s">
        <v>2276</v>
      </c>
      <c r="H2984" s="31">
        <v>10</v>
      </c>
      <c r="I2984" s="31" t="s">
        <v>104</v>
      </c>
      <c r="J2984" s="31" t="s">
        <v>2169</v>
      </c>
      <c r="K2984" s="31">
        <v>0</v>
      </c>
      <c r="L2984" s="31">
        <v>1</v>
      </c>
      <c r="M2984" s="31">
        <v>27</v>
      </c>
      <c r="N2984" s="33"/>
      <c r="O2984" s="33">
        <v>127</v>
      </c>
      <c r="P2984" s="33"/>
      <c r="Q2984" s="33"/>
      <c r="R2984" s="33"/>
      <c r="S2984" s="34" t="str">
        <f t="shared" si="644"/>
        <v>2</v>
      </c>
      <c r="T2984" s="35">
        <f t="shared" si="645"/>
        <v>127</v>
      </c>
      <c r="U2984" s="36">
        <f>INDEX([1]ราคาที่ดิน!$B:$G,MATCH($C2984,[1]ราคาที่ดิน!$A:$A,0),MATCH($B2984,[1]ราคาที่ดิน!$B$1:$G$1,0))</f>
        <v>200</v>
      </c>
      <c r="V2984" s="37">
        <f t="shared" si="654"/>
        <v>25400</v>
      </c>
      <c r="W2984" s="31">
        <v>1</v>
      </c>
      <c r="X2984" s="31">
        <v>32</v>
      </c>
      <c r="Y2984" s="31" t="s">
        <v>83</v>
      </c>
      <c r="Z2984" s="31" t="s">
        <v>2275</v>
      </c>
      <c r="AA2984" s="31"/>
      <c r="AB2984" s="32" t="s">
        <v>2276</v>
      </c>
      <c r="AC2984" s="38"/>
      <c r="AD2984" s="39" t="s">
        <v>73</v>
      </c>
      <c r="AE2984" s="39" t="s">
        <v>74</v>
      </c>
      <c r="AF2984" s="40" t="str">
        <f t="shared" si="646"/>
        <v>2</v>
      </c>
      <c r="AG2984" s="41">
        <f t="shared" si="647"/>
        <v>81</v>
      </c>
      <c r="AH2984" s="42"/>
      <c r="AI2984" s="42">
        <v>81</v>
      </c>
      <c r="AJ2984" s="42"/>
      <c r="AK2984" s="42"/>
      <c r="AL2984" s="31">
        <v>10</v>
      </c>
      <c r="AM2984" s="43" t="str">
        <f t="shared" si="648"/>
        <v>100</v>
      </c>
      <c r="AN2984" s="44">
        <f>INDEX([1]ราคาสิ่งปลูกสร้าง!$D$6:$CC$47,MATCH($AD2984,[1]ราคาสิ่งปลูกสร้าง!$B$6:$B$45,0),MATCH($C$7,[1]ราคาสิ่งปลูกสร้าง!$D$5:$CC$5,0))</f>
        <v>6500</v>
      </c>
      <c r="AO2984" s="44">
        <f t="shared" si="649"/>
        <v>526500</v>
      </c>
      <c r="AP2984" s="45">
        <f t="shared" si="650"/>
        <v>10</v>
      </c>
      <c r="AQ2984" s="40">
        <f>IF(AP2984=0,0,INDEX([1]ค่าเสื่อมสิ่งปลูกสร้าง!$A$5:$D$105,MATCH($AP2984,[1]ค่าเสื่อมสิ่งปลูกสร้าง!$A$5:$A$105,0),MATCH(AE2984,[1]ค่าเสื่อมสิ่งปลูกสร้าง!$A$3:$D$3)))</f>
        <v>10</v>
      </c>
      <c r="AR2984" s="44">
        <f t="shared" si="655"/>
        <v>473850</v>
      </c>
      <c r="AS2984" s="44">
        <f t="shared" si="656"/>
        <v>499250</v>
      </c>
      <c r="AT2984" s="44">
        <f t="shared" si="657"/>
        <v>499250</v>
      </c>
      <c r="AU2984" s="46">
        <v>0</v>
      </c>
      <c r="AV2984" s="44">
        <f t="shared" si="651"/>
        <v>499250</v>
      </c>
      <c r="AW2984" s="47" t="str">
        <f t="shared" si="652"/>
        <v>0.02</v>
      </c>
      <c r="AX2984" s="48"/>
      <c r="AY2984" s="48"/>
      <c r="AZ2984" s="49">
        <v>0</v>
      </c>
      <c r="BA2984" s="48"/>
      <c r="BB2984" s="48"/>
      <c r="BC2984" s="44">
        <f t="shared" si="653"/>
        <v>0</v>
      </c>
      <c r="BD2984" s="50">
        <v>1</v>
      </c>
      <c r="BE2984" s="51" t="e">
        <f>IF(AX2984=1,0,IF(AY2984=1,0,IF(BC2984&gt;#REF!,#REF!,IF(OR(AZ2984&gt;0,BD2984&gt;=0),BC2984+([1]สูตร2!H2972*(100%-AZ2984)-BC2984)*BD2984,[1]สูตร2!H2972*(100%-AZ2984)))))</f>
        <v>#REF!</v>
      </c>
      <c r="BF2984" s="31"/>
    </row>
    <row r="2985" spans="1:58" s="5" customFormat="1" ht="24" customHeight="1" x14ac:dyDescent="0.2">
      <c r="A2985" s="31"/>
      <c r="B2985" s="31" t="s">
        <v>65</v>
      </c>
      <c r="C2985" s="31">
        <v>13190</v>
      </c>
      <c r="D2985" s="31" t="s">
        <v>470</v>
      </c>
      <c r="E2985" s="31" t="s">
        <v>2275</v>
      </c>
      <c r="F2985" s="31"/>
      <c r="G2985" s="32" t="s">
        <v>2276</v>
      </c>
      <c r="H2985" s="31">
        <v>10</v>
      </c>
      <c r="I2985" s="31" t="s">
        <v>104</v>
      </c>
      <c r="J2985" s="31" t="s">
        <v>2169</v>
      </c>
      <c r="K2985" s="31">
        <v>0</v>
      </c>
      <c r="L2985" s="31">
        <v>1</v>
      </c>
      <c r="M2985" s="31">
        <v>0</v>
      </c>
      <c r="N2985" s="33"/>
      <c r="O2985" s="33">
        <v>100</v>
      </c>
      <c r="P2985" s="33"/>
      <c r="Q2985" s="33"/>
      <c r="R2985" s="33"/>
      <c r="S2985" s="34" t="str">
        <f t="shared" si="644"/>
        <v>2</v>
      </c>
      <c r="T2985" s="35">
        <f t="shared" si="645"/>
        <v>100</v>
      </c>
      <c r="U2985" s="36">
        <f>INDEX([1]ราคาที่ดิน!$B:$G,MATCH($C2985,[1]ราคาที่ดิน!$A:$A,0),MATCH($B2985,[1]ราคาที่ดิน!$B$1:$G$1,0))</f>
        <v>200</v>
      </c>
      <c r="V2985" s="37">
        <f t="shared" si="654"/>
        <v>20000</v>
      </c>
      <c r="W2985" s="31">
        <v>2</v>
      </c>
      <c r="X2985" s="31">
        <v>32</v>
      </c>
      <c r="Y2985" s="31" t="s">
        <v>83</v>
      </c>
      <c r="Z2985" s="31" t="s">
        <v>2275</v>
      </c>
      <c r="AA2985" s="31"/>
      <c r="AB2985" s="32" t="s">
        <v>2276</v>
      </c>
      <c r="AC2985" s="38"/>
      <c r="AD2985" s="39" t="s">
        <v>75</v>
      </c>
      <c r="AE2985" s="39" t="s">
        <v>76</v>
      </c>
      <c r="AF2985" s="40" t="str">
        <f t="shared" si="646"/>
        <v>1</v>
      </c>
      <c r="AG2985" s="41">
        <f t="shared" si="647"/>
        <v>25</v>
      </c>
      <c r="AH2985" s="42">
        <v>25</v>
      </c>
      <c r="AI2985" s="42"/>
      <c r="AJ2985" s="42"/>
      <c r="AK2985" s="42"/>
      <c r="AL2985" s="31">
        <v>1</v>
      </c>
      <c r="AM2985" s="43" t="str">
        <f t="shared" si="648"/>
        <v>100</v>
      </c>
      <c r="AN2985" s="44">
        <f>INDEX([1]ราคาสิ่งปลูกสร้าง!$D$6:$CC$47,MATCH($AD2985,[1]ราคาสิ่งปลูกสร้าง!$B$6:$B$45,0),MATCH($C$7,[1]ราคาสิ่งปลูกสร้าง!$D$5:$CC$5,0))</f>
        <v>5400</v>
      </c>
      <c r="AO2985" s="44">
        <f t="shared" si="649"/>
        <v>135000</v>
      </c>
      <c r="AP2985" s="45">
        <f t="shared" si="650"/>
        <v>1</v>
      </c>
      <c r="AQ2985" s="40">
        <f>IF(AP2985=0,0,INDEX([1]ค่าเสื่อมสิ่งปลูกสร้าง!$A$5:$D$105,MATCH($AP2985,[1]ค่าเสื่อมสิ่งปลูกสร้าง!$A$5:$A$105,0),MATCH(AE2985,[1]ค่าเสื่อมสิ่งปลูกสร้าง!$A$3:$D$3)))</f>
        <v>3</v>
      </c>
      <c r="AR2985" s="44">
        <f t="shared" si="655"/>
        <v>130950</v>
      </c>
      <c r="AS2985" s="44">
        <f t="shared" si="656"/>
        <v>150950</v>
      </c>
      <c r="AT2985" s="44">
        <f t="shared" si="657"/>
        <v>150950</v>
      </c>
      <c r="AU2985" s="46">
        <v>0</v>
      </c>
      <c r="AV2985" s="44">
        <f t="shared" si="651"/>
        <v>150950</v>
      </c>
      <c r="AW2985" s="47" t="str">
        <f t="shared" si="652"/>
        <v>0.01</v>
      </c>
      <c r="AX2985" s="48"/>
      <c r="AY2985" s="48"/>
      <c r="AZ2985" s="49">
        <v>0</v>
      </c>
      <c r="BA2985" s="48"/>
      <c r="BB2985" s="48"/>
      <c r="BC2985" s="44">
        <f t="shared" si="653"/>
        <v>0</v>
      </c>
      <c r="BD2985" s="50">
        <v>1</v>
      </c>
      <c r="BE2985" s="51" t="e">
        <f>IF(AX2985=1,0,IF(AY2985=1,0,IF(BC2985&gt;#REF!,#REF!,IF(OR(AZ2985&gt;0,BD2985&gt;=0),BC2985+([1]สูตร2!H2973*(100%-AZ2985)-BC2985)*BD2985,[1]สูตร2!H2973*(100%-AZ2985)))))</f>
        <v>#REF!</v>
      </c>
      <c r="BF2985" s="31"/>
    </row>
    <row r="2986" spans="1:58" s="5" customFormat="1" ht="24" customHeight="1" x14ac:dyDescent="0.2">
      <c r="A2986" s="31">
        <v>979</v>
      </c>
      <c r="B2986" s="31" t="s">
        <v>65</v>
      </c>
      <c r="C2986" s="31">
        <v>13166</v>
      </c>
      <c r="D2986" s="31" t="s">
        <v>801</v>
      </c>
      <c r="E2986" s="31" t="s">
        <v>1607</v>
      </c>
      <c r="F2986" s="31"/>
      <c r="G2986" s="32" t="s">
        <v>2277</v>
      </c>
      <c r="H2986" s="31">
        <v>13</v>
      </c>
      <c r="I2986" s="31">
        <v>646</v>
      </c>
      <c r="J2986" s="31" t="s">
        <v>2169</v>
      </c>
      <c r="K2986" s="31">
        <v>0</v>
      </c>
      <c r="L2986" s="31">
        <v>1</v>
      </c>
      <c r="M2986" s="31">
        <v>0</v>
      </c>
      <c r="N2986" s="33"/>
      <c r="O2986" s="33">
        <v>100</v>
      </c>
      <c r="P2986" s="33"/>
      <c r="Q2986" s="33"/>
      <c r="R2986" s="33"/>
      <c r="S2986" s="34" t="str">
        <f t="shared" si="644"/>
        <v>2</v>
      </c>
      <c r="T2986" s="35">
        <f t="shared" si="645"/>
        <v>100</v>
      </c>
      <c r="U2986" s="36">
        <f>INDEX([1]ราคาที่ดิน!$B:$G,MATCH($C2986,[1]ราคาที่ดิน!$A:$A,0),MATCH($B2986,[1]ราคาที่ดิน!$B$1:$G$1,0))</f>
        <v>200</v>
      </c>
      <c r="V2986" s="37">
        <f t="shared" si="654"/>
        <v>20000</v>
      </c>
      <c r="W2986" s="31">
        <v>1</v>
      </c>
      <c r="X2986" s="31">
        <v>33</v>
      </c>
      <c r="Y2986" s="31" t="s">
        <v>83</v>
      </c>
      <c r="Z2986" s="31" t="s">
        <v>2278</v>
      </c>
      <c r="AA2986" s="31"/>
      <c r="AB2986" s="32" t="s">
        <v>2277</v>
      </c>
      <c r="AC2986" s="38"/>
      <c r="AD2986" s="39" t="s">
        <v>73</v>
      </c>
      <c r="AE2986" s="39" t="s">
        <v>76</v>
      </c>
      <c r="AF2986" s="40" t="str">
        <f t="shared" si="646"/>
        <v>2</v>
      </c>
      <c r="AG2986" s="41">
        <f t="shared" si="647"/>
        <v>70</v>
      </c>
      <c r="AH2986" s="42"/>
      <c r="AI2986" s="42">
        <v>70</v>
      </c>
      <c r="AJ2986" s="42"/>
      <c r="AK2986" s="42"/>
      <c r="AL2986" s="31">
        <v>22</v>
      </c>
      <c r="AM2986" s="43" t="str">
        <f t="shared" si="648"/>
        <v>100</v>
      </c>
      <c r="AN2986" s="44">
        <f>INDEX([1]ราคาสิ่งปลูกสร้าง!$D$6:$CC$47,MATCH($AD2986,[1]ราคาสิ่งปลูกสร้าง!$B$6:$B$45,0),MATCH($C$7,[1]ราคาสิ่งปลูกสร้าง!$D$5:$CC$5,0))</f>
        <v>6500</v>
      </c>
      <c r="AO2986" s="44">
        <f t="shared" si="649"/>
        <v>455000</v>
      </c>
      <c r="AP2986" s="45">
        <f t="shared" si="650"/>
        <v>22</v>
      </c>
      <c r="AQ2986" s="40">
        <f>IF(AP2986=0,0,INDEX([1]ค่าเสื่อมสิ่งปลูกสร้าง!$A$5:$D$105,MATCH($AP2986,[1]ค่าเสื่อมสิ่งปลูกสร้าง!$A$5:$A$105,0),MATCH(AE2986,[1]ค่าเสื่อมสิ่งปลูกสร้าง!$A$3:$D$3)))</f>
        <v>93</v>
      </c>
      <c r="AR2986" s="44">
        <f t="shared" si="655"/>
        <v>31850.000000000004</v>
      </c>
      <c r="AS2986" s="44">
        <f t="shared" si="656"/>
        <v>51850</v>
      </c>
      <c r="AT2986" s="44">
        <f t="shared" si="657"/>
        <v>51850</v>
      </c>
      <c r="AU2986" s="46">
        <v>0</v>
      </c>
      <c r="AV2986" s="44">
        <f t="shared" si="651"/>
        <v>51850</v>
      </c>
      <c r="AW2986" s="47" t="str">
        <f t="shared" si="652"/>
        <v>0.02</v>
      </c>
      <c r="AX2986" s="48"/>
      <c r="AY2986" s="48"/>
      <c r="AZ2986" s="49">
        <v>0</v>
      </c>
      <c r="BA2986" s="48"/>
      <c r="BB2986" s="48"/>
      <c r="BC2986" s="44">
        <f t="shared" si="653"/>
        <v>0</v>
      </c>
      <c r="BD2986" s="50">
        <v>1</v>
      </c>
      <c r="BE2986" s="51" t="e">
        <f>IF(AX2986=1,0,IF(AY2986=1,0,IF(BC2986&gt;#REF!,#REF!,IF(OR(AZ2986&gt;0,BD2986&gt;=0),BC2986+([1]สูตร2!H2974*(100%-AZ2986)-BC2986)*BD2986,[1]สูตร2!H2974*(100%-AZ2986)))))</f>
        <v>#REF!</v>
      </c>
      <c r="BF2986" s="31"/>
    </row>
    <row r="2987" spans="1:58" s="5" customFormat="1" ht="24" customHeight="1" x14ac:dyDescent="0.2">
      <c r="A2987" s="31"/>
      <c r="B2987" s="31" t="s">
        <v>65</v>
      </c>
      <c r="C2987" s="31">
        <v>13166</v>
      </c>
      <c r="D2987" s="31" t="s">
        <v>801</v>
      </c>
      <c r="E2987" s="31" t="s">
        <v>1607</v>
      </c>
      <c r="F2987" s="31"/>
      <c r="G2987" s="32" t="s">
        <v>2277</v>
      </c>
      <c r="H2987" s="31">
        <v>13</v>
      </c>
      <c r="I2987" s="31">
        <v>646</v>
      </c>
      <c r="J2987" s="31" t="s">
        <v>2169</v>
      </c>
      <c r="K2987" s="31">
        <v>0</v>
      </c>
      <c r="L2987" s="31">
        <v>0</v>
      </c>
      <c r="M2987" s="31">
        <v>32</v>
      </c>
      <c r="N2987" s="33"/>
      <c r="O2987" s="33">
        <v>32</v>
      </c>
      <c r="P2987" s="33"/>
      <c r="Q2987" s="33"/>
      <c r="R2987" s="33"/>
      <c r="S2987" s="34" t="str">
        <f t="shared" si="644"/>
        <v>2</v>
      </c>
      <c r="T2987" s="35">
        <f t="shared" si="645"/>
        <v>32</v>
      </c>
      <c r="U2987" s="36">
        <f>INDEX([1]ราคาที่ดิน!$B:$G,MATCH($C2987,[1]ราคาที่ดิน!$A:$A,0),MATCH($B2987,[1]ราคาที่ดิน!$B$1:$G$1,0))</f>
        <v>200</v>
      </c>
      <c r="V2987" s="37">
        <f t="shared" si="654"/>
        <v>6400</v>
      </c>
      <c r="W2987" s="31">
        <v>2</v>
      </c>
      <c r="X2987" s="31">
        <v>33</v>
      </c>
      <c r="Y2987" s="31" t="s">
        <v>83</v>
      </c>
      <c r="Z2987" s="31" t="s">
        <v>2278</v>
      </c>
      <c r="AA2987" s="31"/>
      <c r="AB2987" s="32" t="s">
        <v>2277</v>
      </c>
      <c r="AC2987" s="38"/>
      <c r="AD2987" s="39" t="s">
        <v>75</v>
      </c>
      <c r="AE2987" s="39" t="s">
        <v>76</v>
      </c>
      <c r="AF2987" s="40" t="str">
        <f t="shared" si="646"/>
        <v>1</v>
      </c>
      <c r="AG2987" s="41">
        <f t="shared" si="647"/>
        <v>8.1</v>
      </c>
      <c r="AH2987" s="42">
        <v>8.1</v>
      </c>
      <c r="AI2987" s="42"/>
      <c r="AJ2987" s="42"/>
      <c r="AK2987" s="42"/>
      <c r="AL2987" s="31">
        <v>22</v>
      </c>
      <c r="AM2987" s="43" t="str">
        <f t="shared" si="648"/>
        <v>100</v>
      </c>
      <c r="AN2987" s="44">
        <f>INDEX([1]ราคาสิ่งปลูกสร้าง!$D$6:$CC$47,MATCH($AD2987,[1]ราคาสิ่งปลูกสร้าง!$B$6:$B$45,0),MATCH($C$7,[1]ราคาสิ่งปลูกสร้าง!$D$5:$CC$5,0))</f>
        <v>5400</v>
      </c>
      <c r="AO2987" s="44">
        <f t="shared" si="649"/>
        <v>43740</v>
      </c>
      <c r="AP2987" s="45">
        <f t="shared" si="650"/>
        <v>22</v>
      </c>
      <c r="AQ2987" s="40">
        <f>IF(AP2987=0,0,INDEX([1]ค่าเสื่อมสิ่งปลูกสร้าง!$A$5:$D$105,MATCH($AP2987,[1]ค่าเสื่อมสิ่งปลูกสร้าง!$A$5:$A$105,0),MATCH(AE2987,[1]ค่าเสื่อมสิ่งปลูกสร้าง!$A$3:$D$3)))</f>
        <v>93</v>
      </c>
      <c r="AR2987" s="44">
        <f t="shared" si="655"/>
        <v>3061.8</v>
      </c>
      <c r="AS2987" s="44">
        <f t="shared" si="656"/>
        <v>9461.7999999999993</v>
      </c>
      <c r="AT2987" s="44">
        <f t="shared" si="657"/>
        <v>9461.7999999999993</v>
      </c>
      <c r="AU2987" s="46">
        <v>0</v>
      </c>
      <c r="AV2987" s="44">
        <f t="shared" si="651"/>
        <v>9461.7999999999993</v>
      </c>
      <c r="AW2987" s="47" t="str">
        <f t="shared" si="652"/>
        <v>0.01</v>
      </c>
      <c r="AX2987" s="48"/>
      <c r="AY2987" s="48"/>
      <c r="AZ2987" s="49">
        <v>0</v>
      </c>
      <c r="BA2987" s="48"/>
      <c r="BB2987" s="48"/>
      <c r="BC2987" s="44">
        <f t="shared" si="653"/>
        <v>0</v>
      </c>
      <c r="BD2987" s="50">
        <v>1</v>
      </c>
      <c r="BE2987" s="51" t="e">
        <f>IF(AX2987=1,0,IF(AY2987=1,0,IF(BC2987&gt;#REF!,#REF!,IF(OR(AZ2987&gt;0,BD2987&gt;=0),BC2987+([1]สูตร2!H2975*(100%-AZ2987)-BC2987)*BD2987,[1]สูตร2!H2975*(100%-AZ2987)))))</f>
        <v>#REF!</v>
      </c>
      <c r="BF2987" s="31"/>
    </row>
    <row r="2988" spans="1:58" s="5" customFormat="1" ht="24" customHeight="1" x14ac:dyDescent="0.2">
      <c r="A2988" s="31"/>
      <c r="B2988" s="31" t="s">
        <v>65</v>
      </c>
      <c r="C2988" s="31">
        <v>388</v>
      </c>
      <c r="D2988" s="31" t="s">
        <v>801</v>
      </c>
      <c r="E2988" s="31" t="s">
        <v>1607</v>
      </c>
      <c r="F2988" s="31"/>
      <c r="G2988" s="32" t="s">
        <v>2277</v>
      </c>
      <c r="H2988" s="31">
        <v>9</v>
      </c>
      <c r="I2988" s="31">
        <v>1849</v>
      </c>
      <c r="J2988" s="31" t="s">
        <v>2169</v>
      </c>
      <c r="K2988" s="31">
        <v>6</v>
      </c>
      <c r="L2988" s="31">
        <v>2</v>
      </c>
      <c r="M2988" s="31">
        <v>7</v>
      </c>
      <c r="N2988" s="33">
        <v>2607</v>
      </c>
      <c r="O2988" s="33"/>
      <c r="P2988" s="33"/>
      <c r="Q2988" s="33"/>
      <c r="R2988" s="33"/>
      <c r="S2988" s="34" t="str">
        <f t="shared" si="644"/>
        <v>1</v>
      </c>
      <c r="T2988" s="35">
        <f t="shared" si="645"/>
        <v>2607</v>
      </c>
      <c r="U2988" s="36">
        <f>INDEX([1]ราคาที่ดิน!$B:$G,MATCH($C2988,[1]ราคาที่ดิน!$A:$A,0),MATCH($B2988,[1]ราคาที่ดิน!$B$1:$G$1,0))</f>
        <v>180</v>
      </c>
      <c r="V2988" s="37">
        <f t="shared" si="654"/>
        <v>469260</v>
      </c>
      <c r="W2988" s="31"/>
      <c r="X2988" s="31"/>
      <c r="Y2988" s="31"/>
      <c r="Z2988" s="31"/>
      <c r="AA2988" s="31"/>
      <c r="AB2988" s="32"/>
      <c r="AC2988" s="38"/>
      <c r="AD2988" s="39"/>
      <c r="AE2988" s="39"/>
      <c r="AF2988" s="40" t="str">
        <f t="shared" si="646"/>
        <v/>
      </c>
      <c r="AG2988" s="41" t="str">
        <f t="shared" si="647"/>
        <v/>
      </c>
      <c r="AH2988" s="42"/>
      <c r="AI2988" s="42"/>
      <c r="AJ2988" s="42"/>
      <c r="AK2988" s="42"/>
      <c r="AL2988" s="31"/>
      <c r="AM2988" s="43" t="str">
        <f t="shared" si="648"/>
        <v>100</v>
      </c>
      <c r="AN2988" s="44">
        <f>INDEX([1]ราคาสิ่งปลูกสร้าง!$D$6:$CC$47,MATCH($AD2988,[1]ราคาสิ่งปลูกสร้าง!$B$6:$B$45,0),MATCH($C$7,[1]ราคาสิ่งปลูกสร้าง!$D$5:$CC$5,0))</f>
        <v>0</v>
      </c>
      <c r="AO2988" s="44">
        <f t="shared" si="649"/>
        <v>0</v>
      </c>
      <c r="AP2988" s="45">
        <f t="shared" si="650"/>
        <v>0</v>
      </c>
      <c r="AQ2988" s="40">
        <f>IF(AP2988=0,0,INDEX([1]ค่าเสื่อมสิ่งปลูกสร้าง!$A$5:$D$105,MATCH($AP2988,[1]ค่าเสื่อมสิ่งปลูกสร้าง!$A$5:$A$105,0),MATCH(AE2988,[1]ค่าเสื่อมสิ่งปลูกสร้าง!$A$3:$D$3)))</f>
        <v>0</v>
      </c>
      <c r="AR2988" s="44">
        <f t="shared" si="655"/>
        <v>0</v>
      </c>
      <c r="AS2988" s="44">
        <f t="shared" si="656"/>
        <v>469260</v>
      </c>
      <c r="AT2988" s="44">
        <f t="shared" si="657"/>
        <v>469260</v>
      </c>
      <c r="AU2988" s="46">
        <v>0</v>
      </c>
      <c r="AV2988" s="44">
        <f t="shared" si="651"/>
        <v>469260</v>
      </c>
      <c r="AW2988" s="47" t="str">
        <f t="shared" si="652"/>
        <v>0.01</v>
      </c>
      <c r="AX2988" s="48"/>
      <c r="AY2988" s="48"/>
      <c r="AZ2988" s="49">
        <v>0</v>
      </c>
      <c r="BA2988" s="48"/>
      <c r="BB2988" s="48"/>
      <c r="BC2988" s="44">
        <f t="shared" si="653"/>
        <v>0</v>
      </c>
      <c r="BD2988" s="50">
        <v>1</v>
      </c>
      <c r="BE2988" s="51" t="e">
        <f>IF(AX2988=1,0,IF(AY2988=1,0,IF(BC2988&gt;#REF!,#REF!,IF(OR(AZ2988&gt;0,BD2988&gt;=0),BC2988+([1]สูตร2!H2976*(100%-AZ2988)-BC2988)*BD2988,[1]สูตร2!H2976*(100%-AZ2988)))))</f>
        <v>#REF!</v>
      </c>
      <c r="BF2988" s="31"/>
    </row>
    <row r="2989" spans="1:58" s="5" customFormat="1" ht="24" customHeight="1" x14ac:dyDescent="0.2">
      <c r="A2989" s="31">
        <v>980</v>
      </c>
      <c r="B2989" s="31" t="s">
        <v>65</v>
      </c>
      <c r="C2989" s="31">
        <v>27099</v>
      </c>
      <c r="D2989" s="31" t="s">
        <v>66</v>
      </c>
      <c r="E2989" s="31" t="s">
        <v>2279</v>
      </c>
      <c r="F2989" s="31"/>
      <c r="G2989" s="32" t="s">
        <v>2280</v>
      </c>
      <c r="H2989" s="31">
        <v>72</v>
      </c>
      <c r="I2989" s="31">
        <v>-1064</v>
      </c>
      <c r="J2989" s="31" t="s">
        <v>2169</v>
      </c>
      <c r="K2989" s="31">
        <v>5</v>
      </c>
      <c r="L2989" s="31">
        <v>3</v>
      </c>
      <c r="M2989" s="31">
        <v>0</v>
      </c>
      <c r="N2989" s="33">
        <v>2300</v>
      </c>
      <c r="O2989" s="33"/>
      <c r="P2989" s="33"/>
      <c r="Q2989" s="33"/>
      <c r="R2989" s="33"/>
      <c r="S2989" s="34" t="str">
        <f t="shared" si="644"/>
        <v>1</v>
      </c>
      <c r="T2989" s="35">
        <f t="shared" si="645"/>
        <v>2300</v>
      </c>
      <c r="U2989" s="36">
        <f>INDEX([1]ราคาที่ดิน!$B:$G,MATCH($C2989,[1]ราคาที่ดิน!$A:$A,0),MATCH($B2989,[1]ราคาที่ดิน!$B$1:$G$1,0))</f>
        <v>180</v>
      </c>
      <c r="V2989" s="37">
        <f t="shared" si="654"/>
        <v>414000</v>
      </c>
      <c r="W2989" s="31"/>
      <c r="X2989" s="31"/>
      <c r="Y2989" s="31"/>
      <c r="Z2989" s="31"/>
      <c r="AA2989" s="31"/>
      <c r="AB2989" s="32"/>
      <c r="AC2989" s="38"/>
      <c r="AD2989" s="39"/>
      <c r="AE2989" s="39"/>
      <c r="AF2989" s="40" t="str">
        <f t="shared" si="646"/>
        <v/>
      </c>
      <c r="AG2989" s="41" t="str">
        <f t="shared" si="647"/>
        <v/>
      </c>
      <c r="AH2989" s="42"/>
      <c r="AI2989" s="42"/>
      <c r="AJ2989" s="42"/>
      <c r="AK2989" s="42"/>
      <c r="AL2989" s="31"/>
      <c r="AM2989" s="43" t="str">
        <f t="shared" si="648"/>
        <v>100</v>
      </c>
      <c r="AN2989" s="44">
        <f>INDEX([1]ราคาสิ่งปลูกสร้าง!$D$6:$CC$47,MATCH($AD2989,[1]ราคาสิ่งปลูกสร้าง!$B$6:$B$45,0),MATCH($C$7,[1]ราคาสิ่งปลูกสร้าง!$D$5:$CC$5,0))</f>
        <v>0</v>
      </c>
      <c r="AO2989" s="44">
        <f t="shared" si="649"/>
        <v>0</v>
      </c>
      <c r="AP2989" s="45">
        <f t="shared" si="650"/>
        <v>0</v>
      </c>
      <c r="AQ2989" s="40">
        <f>IF(AP2989=0,0,INDEX([1]ค่าเสื่อมสิ่งปลูกสร้าง!$A$5:$D$105,MATCH($AP2989,[1]ค่าเสื่อมสิ่งปลูกสร้าง!$A$5:$A$105,0),MATCH(AE2989,[1]ค่าเสื่อมสิ่งปลูกสร้าง!$A$3:$D$3)))</f>
        <v>0</v>
      </c>
      <c r="AR2989" s="44">
        <f t="shared" si="655"/>
        <v>0</v>
      </c>
      <c r="AS2989" s="44">
        <f t="shared" si="656"/>
        <v>414000</v>
      </c>
      <c r="AT2989" s="44">
        <f t="shared" si="657"/>
        <v>414000</v>
      </c>
      <c r="AU2989" s="46">
        <v>0</v>
      </c>
      <c r="AV2989" s="44">
        <f t="shared" si="651"/>
        <v>414000</v>
      </c>
      <c r="AW2989" s="47" t="str">
        <f t="shared" si="652"/>
        <v>0.01</v>
      </c>
      <c r="AX2989" s="48"/>
      <c r="AY2989" s="48"/>
      <c r="AZ2989" s="49">
        <v>0</v>
      </c>
      <c r="BA2989" s="48"/>
      <c r="BB2989" s="48"/>
      <c r="BC2989" s="44">
        <f t="shared" si="653"/>
        <v>0</v>
      </c>
      <c r="BD2989" s="50">
        <v>1</v>
      </c>
      <c r="BE2989" s="51" t="e">
        <f>IF(AX2989=1,0,IF(AY2989=1,0,IF(BC2989&gt;#REF!,#REF!,IF(OR(AZ2989&gt;0,BD2989&gt;=0),BC2989+([1]สูตร2!H2977*(100%-AZ2989)-BC2989)*BD2989,[1]สูตร2!H2977*(100%-AZ2989)))))</f>
        <v>#REF!</v>
      </c>
      <c r="BF2989" s="31"/>
    </row>
    <row r="2990" spans="1:58" s="5" customFormat="1" ht="24" customHeight="1" x14ac:dyDescent="0.2">
      <c r="A2990" s="31"/>
      <c r="B2990" s="31" t="s">
        <v>65</v>
      </c>
      <c r="C2990" s="31">
        <v>13194</v>
      </c>
      <c r="D2990" s="31" t="s">
        <v>66</v>
      </c>
      <c r="E2990" s="31" t="s">
        <v>2279</v>
      </c>
      <c r="F2990" s="31"/>
      <c r="G2990" s="32" t="s">
        <v>2280</v>
      </c>
      <c r="H2990" s="31">
        <v>15</v>
      </c>
      <c r="I2990" s="31">
        <v>-674</v>
      </c>
      <c r="J2990" s="31" t="s">
        <v>2169</v>
      </c>
      <c r="K2990" s="31">
        <v>0</v>
      </c>
      <c r="L2990" s="31">
        <v>0</v>
      </c>
      <c r="M2990" s="31">
        <v>68</v>
      </c>
      <c r="N2990" s="33"/>
      <c r="O2990" s="33">
        <v>68</v>
      </c>
      <c r="P2990" s="33"/>
      <c r="Q2990" s="33"/>
      <c r="R2990" s="33"/>
      <c r="S2990" s="34" t="str">
        <f t="shared" si="644"/>
        <v>2</v>
      </c>
      <c r="T2990" s="35">
        <f t="shared" si="645"/>
        <v>68</v>
      </c>
      <c r="U2990" s="36">
        <f>INDEX([1]ราคาที่ดิน!$B:$G,MATCH($C2990,[1]ราคาที่ดิน!$A:$A,0),MATCH($B2990,[1]ราคาที่ดิน!$B$1:$G$1,0))</f>
        <v>180</v>
      </c>
      <c r="V2990" s="37">
        <f t="shared" si="654"/>
        <v>12240</v>
      </c>
      <c r="W2990" s="31">
        <v>1</v>
      </c>
      <c r="X2990" s="31">
        <v>34</v>
      </c>
      <c r="Y2990" s="31" t="s">
        <v>71</v>
      </c>
      <c r="Z2990" s="31" t="s">
        <v>2281</v>
      </c>
      <c r="AA2990" s="31"/>
      <c r="AB2990" s="32" t="s">
        <v>2280</v>
      </c>
      <c r="AC2990" s="38"/>
      <c r="AD2990" s="39" t="s">
        <v>73</v>
      </c>
      <c r="AE2990" s="39" t="s">
        <v>74</v>
      </c>
      <c r="AF2990" s="40" t="str">
        <f t="shared" si="646"/>
        <v>2</v>
      </c>
      <c r="AG2990" s="41">
        <f t="shared" si="647"/>
        <v>81</v>
      </c>
      <c r="AH2990" s="42"/>
      <c r="AI2990" s="42">
        <v>81</v>
      </c>
      <c r="AJ2990" s="42"/>
      <c r="AK2990" s="42"/>
      <c r="AL2990" s="31">
        <v>20</v>
      </c>
      <c r="AM2990" s="43" t="str">
        <f t="shared" si="648"/>
        <v>100</v>
      </c>
      <c r="AN2990" s="44">
        <f>INDEX([1]ราคาสิ่งปลูกสร้าง!$D$6:$CC$47,MATCH($AD2990,[1]ราคาสิ่งปลูกสร้าง!$B$6:$B$45,0),MATCH($C$7,[1]ราคาสิ่งปลูกสร้าง!$D$5:$CC$5,0))</f>
        <v>6500</v>
      </c>
      <c r="AO2990" s="44">
        <f t="shared" si="649"/>
        <v>526500</v>
      </c>
      <c r="AP2990" s="45">
        <f t="shared" si="650"/>
        <v>20</v>
      </c>
      <c r="AQ2990" s="40">
        <f>IF(AP2990=0,0,INDEX([1]ค่าเสื่อมสิ่งปลูกสร้าง!$A$5:$D$105,MATCH($AP2990,[1]ค่าเสื่อมสิ่งปลูกสร้าง!$A$5:$A$105,0),MATCH(AE2990,[1]ค่าเสื่อมสิ่งปลูกสร้าง!$A$3:$D$3)))</f>
        <v>30</v>
      </c>
      <c r="AR2990" s="44">
        <f t="shared" si="655"/>
        <v>368550</v>
      </c>
      <c r="AS2990" s="44">
        <f t="shared" si="656"/>
        <v>380790</v>
      </c>
      <c r="AT2990" s="44">
        <f t="shared" si="657"/>
        <v>380790</v>
      </c>
      <c r="AU2990" s="46">
        <v>0</v>
      </c>
      <c r="AV2990" s="44">
        <f t="shared" si="651"/>
        <v>380790</v>
      </c>
      <c r="AW2990" s="47" t="str">
        <f t="shared" si="652"/>
        <v>0.02</v>
      </c>
      <c r="AX2990" s="48"/>
      <c r="AY2990" s="48"/>
      <c r="AZ2990" s="49">
        <v>0</v>
      </c>
      <c r="BA2990" s="48"/>
      <c r="BB2990" s="48"/>
      <c r="BC2990" s="44">
        <f t="shared" si="653"/>
        <v>0</v>
      </c>
      <c r="BD2990" s="50">
        <v>1</v>
      </c>
      <c r="BE2990" s="51" t="e">
        <f>IF(AX2990=1,0,IF(AY2990=1,0,IF(BC2990&gt;#REF!,#REF!,IF(OR(AZ2990&gt;0,BD2990&gt;=0),BC2990+([1]สูตร2!H2978*(100%-AZ2990)-BC2990)*BD2990,[1]สูตร2!H2978*(100%-AZ2990)))))</f>
        <v>#REF!</v>
      </c>
      <c r="BF2990" s="31"/>
    </row>
    <row r="2991" spans="1:58" s="5" customFormat="1" ht="24" customHeight="1" x14ac:dyDescent="0.2">
      <c r="A2991" s="31"/>
      <c r="B2991" s="31" t="s">
        <v>65</v>
      </c>
      <c r="C2991" s="31">
        <v>13194</v>
      </c>
      <c r="D2991" s="31" t="s">
        <v>66</v>
      </c>
      <c r="E2991" s="31" t="s">
        <v>2279</v>
      </c>
      <c r="F2991" s="31"/>
      <c r="G2991" s="32" t="s">
        <v>2280</v>
      </c>
      <c r="H2991" s="31">
        <v>15</v>
      </c>
      <c r="I2991" s="31">
        <v>-674</v>
      </c>
      <c r="J2991" s="31" t="s">
        <v>2169</v>
      </c>
      <c r="K2991" s="31">
        <v>0</v>
      </c>
      <c r="L2991" s="31">
        <v>0</v>
      </c>
      <c r="M2991" s="31">
        <v>50</v>
      </c>
      <c r="N2991" s="33"/>
      <c r="O2991" s="33">
        <v>50</v>
      </c>
      <c r="P2991" s="33"/>
      <c r="Q2991" s="33"/>
      <c r="R2991" s="33"/>
      <c r="S2991" s="34" t="str">
        <f t="shared" si="644"/>
        <v>2</v>
      </c>
      <c r="T2991" s="35">
        <f t="shared" si="645"/>
        <v>50</v>
      </c>
      <c r="U2991" s="36">
        <f>INDEX([1]ราคาที่ดิน!$B:$G,MATCH($C2991,[1]ราคาที่ดิน!$A:$A,0),MATCH($B2991,[1]ราคาที่ดิน!$B$1:$G$1,0))</f>
        <v>180</v>
      </c>
      <c r="V2991" s="37">
        <f t="shared" si="654"/>
        <v>9000</v>
      </c>
      <c r="W2991" s="31">
        <v>4</v>
      </c>
      <c r="X2991" s="31">
        <v>34</v>
      </c>
      <c r="Y2991" s="31" t="s">
        <v>71</v>
      </c>
      <c r="Z2991" s="31" t="s">
        <v>2281</v>
      </c>
      <c r="AA2991" s="31"/>
      <c r="AB2991" s="32" t="s">
        <v>2280</v>
      </c>
      <c r="AC2991" s="38"/>
      <c r="AD2991" s="39" t="s">
        <v>75</v>
      </c>
      <c r="AE2991" s="39" t="s">
        <v>76</v>
      </c>
      <c r="AF2991" s="40" t="str">
        <f t="shared" si="646"/>
        <v>1</v>
      </c>
      <c r="AG2991" s="41">
        <f t="shared" si="647"/>
        <v>29.9</v>
      </c>
      <c r="AH2991" s="42">
        <v>29.9</v>
      </c>
      <c r="AI2991" s="42"/>
      <c r="AJ2991" s="42"/>
      <c r="AK2991" s="42"/>
      <c r="AL2991" s="31">
        <v>15</v>
      </c>
      <c r="AM2991" s="43" t="str">
        <f t="shared" si="648"/>
        <v>100</v>
      </c>
      <c r="AN2991" s="44">
        <f>INDEX([1]ราคาสิ่งปลูกสร้าง!$D$6:$CC$47,MATCH($AD2991,[1]ราคาสิ่งปลูกสร้าง!$B$6:$B$45,0),MATCH($C$7,[1]ราคาสิ่งปลูกสร้าง!$D$5:$CC$5,0))</f>
        <v>5400</v>
      </c>
      <c r="AO2991" s="44">
        <f t="shared" si="649"/>
        <v>161460</v>
      </c>
      <c r="AP2991" s="45">
        <f t="shared" si="650"/>
        <v>15</v>
      </c>
      <c r="AQ2991" s="40">
        <f>IF(AP2991=0,0,INDEX([1]ค่าเสื่อมสิ่งปลูกสร้าง!$A$5:$D$105,MATCH($AP2991,[1]ค่าเสื่อมสิ่งปลูกสร้าง!$A$5:$A$105,0),MATCH(AE2991,[1]ค่าเสื่อมสิ่งปลูกสร้าง!$A$3:$D$3)))</f>
        <v>65</v>
      </c>
      <c r="AR2991" s="44">
        <f t="shared" si="655"/>
        <v>56511</v>
      </c>
      <c r="AS2991" s="44">
        <f t="shared" si="656"/>
        <v>65511</v>
      </c>
      <c r="AT2991" s="44">
        <f t="shared" si="657"/>
        <v>65511</v>
      </c>
      <c r="AU2991" s="46">
        <v>0</v>
      </c>
      <c r="AV2991" s="44">
        <f t="shared" si="651"/>
        <v>65511</v>
      </c>
      <c r="AW2991" s="47" t="str">
        <f t="shared" si="652"/>
        <v>0.01</v>
      </c>
      <c r="AX2991" s="48"/>
      <c r="AY2991" s="48"/>
      <c r="AZ2991" s="49">
        <v>0</v>
      </c>
      <c r="BA2991" s="48"/>
      <c r="BB2991" s="48"/>
      <c r="BC2991" s="44">
        <f t="shared" si="653"/>
        <v>0</v>
      </c>
      <c r="BD2991" s="50">
        <v>1</v>
      </c>
      <c r="BE2991" s="51" t="e">
        <f>IF(AX2991=1,0,IF(AY2991=1,0,IF(BC2991&gt;#REF!,#REF!,IF(OR(AZ2991&gt;0,BD2991&gt;=0),BC2991+([1]สูตร2!H2979*(100%-AZ2991)-BC2991)*BD2991,[1]สูตร2!H2979*(100%-AZ2991)))))</f>
        <v>#REF!</v>
      </c>
      <c r="BF2991" s="31"/>
    </row>
    <row r="2992" spans="1:58" s="5" customFormat="1" ht="24" customHeight="1" x14ac:dyDescent="0.2">
      <c r="A2992" s="31"/>
      <c r="B2992" s="31" t="s">
        <v>65</v>
      </c>
      <c r="C2992" s="31">
        <v>13194</v>
      </c>
      <c r="D2992" s="31" t="s">
        <v>66</v>
      </c>
      <c r="E2992" s="31" t="s">
        <v>2279</v>
      </c>
      <c r="F2992" s="31"/>
      <c r="G2992" s="32" t="s">
        <v>2280</v>
      </c>
      <c r="H2992" s="31">
        <v>15</v>
      </c>
      <c r="I2992" s="31">
        <v>-674</v>
      </c>
      <c r="J2992" s="31" t="s">
        <v>2169</v>
      </c>
      <c r="K2992" s="31">
        <v>0</v>
      </c>
      <c r="L2992" s="31">
        <v>0</v>
      </c>
      <c r="M2992" s="31">
        <v>50</v>
      </c>
      <c r="N2992" s="33"/>
      <c r="O2992" s="33">
        <v>50</v>
      </c>
      <c r="P2992" s="33"/>
      <c r="Q2992" s="33"/>
      <c r="R2992" s="33"/>
      <c r="S2992" s="34" t="str">
        <f t="shared" si="644"/>
        <v>2</v>
      </c>
      <c r="T2992" s="35">
        <f t="shared" si="645"/>
        <v>50</v>
      </c>
      <c r="U2992" s="36">
        <f>INDEX([1]ราคาที่ดิน!$B:$G,MATCH($C2992,[1]ราคาที่ดิน!$A:$A,0),MATCH($B2992,[1]ราคาที่ดิน!$B$1:$G$1,0))</f>
        <v>180</v>
      </c>
      <c r="V2992" s="37">
        <f t="shared" si="654"/>
        <v>9000</v>
      </c>
      <c r="W2992" s="31">
        <v>5</v>
      </c>
      <c r="X2992" s="31">
        <v>34</v>
      </c>
      <c r="Y2992" s="31" t="s">
        <v>71</v>
      </c>
      <c r="Z2992" s="31" t="s">
        <v>2281</v>
      </c>
      <c r="AA2992" s="31"/>
      <c r="AB2992" s="32" t="s">
        <v>2280</v>
      </c>
      <c r="AC2992" s="38"/>
      <c r="AD2992" s="39" t="s">
        <v>75</v>
      </c>
      <c r="AE2992" s="39" t="s">
        <v>76</v>
      </c>
      <c r="AF2992" s="40" t="str">
        <f t="shared" si="646"/>
        <v>1</v>
      </c>
      <c r="AG2992" s="41">
        <f t="shared" si="647"/>
        <v>15</v>
      </c>
      <c r="AH2992" s="42">
        <v>15</v>
      </c>
      <c r="AI2992" s="42"/>
      <c r="AJ2992" s="42"/>
      <c r="AK2992" s="42"/>
      <c r="AL2992" s="31">
        <v>15</v>
      </c>
      <c r="AM2992" s="43" t="str">
        <f t="shared" si="648"/>
        <v>100</v>
      </c>
      <c r="AN2992" s="44">
        <f>INDEX([1]ราคาสิ่งปลูกสร้าง!$D$6:$CC$47,MATCH($AD2992,[1]ราคาสิ่งปลูกสร้าง!$B$6:$B$45,0),MATCH($C$7,[1]ราคาสิ่งปลูกสร้าง!$D$5:$CC$5,0))</f>
        <v>5400</v>
      </c>
      <c r="AO2992" s="44">
        <f t="shared" si="649"/>
        <v>81000</v>
      </c>
      <c r="AP2992" s="45">
        <f t="shared" si="650"/>
        <v>15</v>
      </c>
      <c r="AQ2992" s="40">
        <f>IF(AP2992=0,0,INDEX([1]ค่าเสื่อมสิ่งปลูกสร้าง!$A$5:$D$105,MATCH($AP2992,[1]ค่าเสื่อมสิ่งปลูกสร้าง!$A$5:$A$105,0),MATCH(AE2992,[1]ค่าเสื่อมสิ่งปลูกสร้าง!$A$3:$D$3)))</f>
        <v>65</v>
      </c>
      <c r="AR2992" s="44">
        <f t="shared" si="655"/>
        <v>28350</v>
      </c>
      <c r="AS2992" s="44">
        <f t="shared" si="656"/>
        <v>37350</v>
      </c>
      <c r="AT2992" s="44">
        <f t="shared" si="657"/>
        <v>37350</v>
      </c>
      <c r="AU2992" s="46">
        <v>0</v>
      </c>
      <c r="AV2992" s="44">
        <f t="shared" si="651"/>
        <v>37350</v>
      </c>
      <c r="AW2992" s="47" t="str">
        <f t="shared" si="652"/>
        <v>0.01</v>
      </c>
      <c r="AX2992" s="48"/>
      <c r="AY2992" s="48"/>
      <c r="AZ2992" s="49">
        <v>0</v>
      </c>
      <c r="BA2992" s="48"/>
      <c r="BB2992" s="48"/>
      <c r="BC2992" s="44">
        <f t="shared" si="653"/>
        <v>0</v>
      </c>
      <c r="BD2992" s="50">
        <v>1</v>
      </c>
      <c r="BE2992" s="51" t="e">
        <f>IF(AX2992=1,0,IF(AY2992=1,0,IF(BC2992&gt;#REF!,#REF!,IF(OR(AZ2992&gt;0,BD2992&gt;=0),BC2992+([1]สูตร2!H2980*(100%-AZ2992)-BC2992)*BD2992,[1]สูตร2!H2980*(100%-AZ2992)))))</f>
        <v>#REF!</v>
      </c>
      <c r="BF2992" s="31"/>
    </row>
    <row r="2993" spans="1:58" s="5" customFormat="1" ht="24" customHeight="1" x14ac:dyDescent="0.2">
      <c r="A2993" s="31"/>
      <c r="B2993" s="31" t="s">
        <v>432</v>
      </c>
      <c r="C2993" s="31">
        <v>2</v>
      </c>
      <c r="D2993" s="31" t="s">
        <v>66</v>
      </c>
      <c r="E2993" s="31" t="s">
        <v>2279</v>
      </c>
      <c r="F2993" s="31"/>
      <c r="G2993" s="32" t="s">
        <v>2280</v>
      </c>
      <c r="H2993" s="31" t="s">
        <v>104</v>
      </c>
      <c r="I2993" s="31" t="s">
        <v>104</v>
      </c>
      <c r="J2993" s="31" t="s">
        <v>2169</v>
      </c>
      <c r="K2993" s="31">
        <v>2</v>
      </c>
      <c r="L2993" s="31">
        <v>0</v>
      </c>
      <c r="M2993" s="31">
        <v>0</v>
      </c>
      <c r="N2993" s="33">
        <v>800</v>
      </c>
      <c r="O2993" s="33"/>
      <c r="P2993" s="33"/>
      <c r="Q2993" s="33"/>
      <c r="R2993" s="33"/>
      <c r="S2993" s="34" t="str">
        <f t="shared" si="644"/>
        <v>1</v>
      </c>
      <c r="T2993" s="35">
        <f t="shared" si="645"/>
        <v>800</v>
      </c>
      <c r="U2993" s="36" t="str">
        <f>INDEX([1]ราคาที่ดิน!$B:$G,MATCH($C2993,[1]ราคาที่ดิน!$A:$A,0),MATCH($B2993,[1]ราคาที่ดิน!$B$1:$G$1,0))</f>
        <v>150</v>
      </c>
      <c r="V2993" s="37">
        <f t="shared" si="654"/>
        <v>120000</v>
      </c>
      <c r="W2993" s="31"/>
      <c r="X2993" s="31"/>
      <c r="Y2993" s="31"/>
      <c r="Z2993" s="31"/>
      <c r="AA2993" s="31"/>
      <c r="AB2993" s="32"/>
      <c r="AC2993" s="38"/>
      <c r="AD2993" s="39"/>
      <c r="AE2993" s="39"/>
      <c r="AF2993" s="40" t="str">
        <f t="shared" si="646"/>
        <v/>
      </c>
      <c r="AG2993" s="41" t="str">
        <f t="shared" si="647"/>
        <v/>
      </c>
      <c r="AH2993" s="42"/>
      <c r="AI2993" s="42"/>
      <c r="AJ2993" s="42"/>
      <c r="AK2993" s="42"/>
      <c r="AL2993" s="31"/>
      <c r="AM2993" s="43" t="str">
        <f t="shared" si="648"/>
        <v>100</v>
      </c>
      <c r="AN2993" s="44">
        <f>INDEX([1]ราคาสิ่งปลูกสร้าง!$D$6:$CC$47,MATCH($AD2993,[1]ราคาสิ่งปลูกสร้าง!$B$6:$B$45,0),MATCH($C$7,[1]ราคาสิ่งปลูกสร้าง!$D$5:$CC$5,0))</f>
        <v>0</v>
      </c>
      <c r="AO2993" s="44">
        <f t="shared" si="649"/>
        <v>0</v>
      </c>
      <c r="AP2993" s="45">
        <f t="shared" si="650"/>
        <v>0</v>
      </c>
      <c r="AQ2993" s="40">
        <f>IF(AP2993=0,0,INDEX([1]ค่าเสื่อมสิ่งปลูกสร้าง!$A$5:$D$105,MATCH($AP2993,[1]ค่าเสื่อมสิ่งปลูกสร้าง!$A$5:$A$105,0),MATCH(AE2993,[1]ค่าเสื่อมสิ่งปลูกสร้าง!$A$3:$D$3)))</f>
        <v>0</v>
      </c>
      <c r="AR2993" s="44">
        <f t="shared" si="655"/>
        <v>0</v>
      </c>
      <c r="AS2993" s="44">
        <f t="shared" si="656"/>
        <v>120000</v>
      </c>
      <c r="AT2993" s="44">
        <f t="shared" si="657"/>
        <v>120000</v>
      </c>
      <c r="AU2993" s="46">
        <v>0</v>
      </c>
      <c r="AV2993" s="44">
        <f t="shared" si="651"/>
        <v>120000</v>
      </c>
      <c r="AW2993" s="47" t="str">
        <f t="shared" si="652"/>
        <v>0.01</v>
      </c>
      <c r="AX2993" s="48"/>
      <c r="AY2993" s="48"/>
      <c r="AZ2993" s="49">
        <v>0</v>
      </c>
      <c r="BA2993" s="48"/>
      <c r="BB2993" s="48"/>
      <c r="BC2993" s="44">
        <f t="shared" si="653"/>
        <v>0</v>
      </c>
      <c r="BD2993" s="50">
        <v>1</v>
      </c>
      <c r="BE2993" s="51" t="e">
        <f>IF(AX2993=1,0,IF(AY2993=1,0,IF(BC2993&gt;#REF!,#REF!,IF(OR(AZ2993&gt;0,BD2993&gt;=0),BC2993+([1]สูตร2!H2981*(100%-AZ2993)-BC2993)*BD2993,[1]สูตร2!H2981*(100%-AZ2993)))))</f>
        <v>#REF!</v>
      </c>
      <c r="BF2993" s="31"/>
    </row>
    <row r="2994" spans="1:58" s="5" customFormat="1" ht="24" customHeight="1" x14ac:dyDescent="0.2">
      <c r="A2994" s="31"/>
      <c r="B2994" s="31" t="s">
        <v>93</v>
      </c>
      <c r="C2994" s="31">
        <v>1</v>
      </c>
      <c r="D2994" s="31" t="s">
        <v>66</v>
      </c>
      <c r="E2994" s="31" t="s">
        <v>2279</v>
      </c>
      <c r="F2994" s="31"/>
      <c r="G2994" s="32" t="s">
        <v>2280</v>
      </c>
      <c r="H2994" s="31" t="s">
        <v>104</v>
      </c>
      <c r="I2994" s="31" t="s">
        <v>104</v>
      </c>
      <c r="J2994" s="31" t="s">
        <v>2169</v>
      </c>
      <c r="K2994" s="31">
        <v>0</v>
      </c>
      <c r="L2994" s="31">
        <v>0</v>
      </c>
      <c r="M2994" s="31">
        <v>45</v>
      </c>
      <c r="N2994" s="33"/>
      <c r="O2994" s="33">
        <v>45</v>
      </c>
      <c r="P2994" s="33"/>
      <c r="Q2994" s="33"/>
      <c r="R2994" s="33"/>
      <c r="S2994" s="34" t="str">
        <f t="shared" si="644"/>
        <v>2</v>
      </c>
      <c r="T2994" s="35">
        <f t="shared" si="645"/>
        <v>45</v>
      </c>
      <c r="U2994" s="36">
        <f>INDEX([1]ราคาที่ดิน!$B:$G,MATCH($C2994,[1]ราคาที่ดิน!$A:$A,0),MATCH($B2994,[1]ราคาที่ดิน!$B$1:$G$1,0))</f>
        <v>100</v>
      </c>
      <c r="V2994" s="37">
        <f t="shared" si="654"/>
        <v>4500</v>
      </c>
      <c r="W2994" s="31">
        <v>1</v>
      </c>
      <c r="X2994" s="31">
        <v>35</v>
      </c>
      <c r="Y2994" s="31" t="s">
        <v>66</v>
      </c>
      <c r="Z2994" s="31" t="s">
        <v>2282</v>
      </c>
      <c r="AA2994" s="31"/>
      <c r="AB2994" s="32" t="s">
        <v>2280</v>
      </c>
      <c r="AC2994" s="38"/>
      <c r="AD2994" s="39" t="s">
        <v>73</v>
      </c>
      <c r="AE2994" s="39" t="s">
        <v>74</v>
      </c>
      <c r="AF2994" s="40" t="str">
        <f t="shared" si="646"/>
        <v>2</v>
      </c>
      <c r="AG2994" s="41">
        <f t="shared" si="647"/>
        <v>81</v>
      </c>
      <c r="AH2994" s="42"/>
      <c r="AI2994" s="42">
        <v>81</v>
      </c>
      <c r="AJ2994" s="42"/>
      <c r="AK2994" s="42"/>
      <c r="AL2994" s="31">
        <v>25</v>
      </c>
      <c r="AM2994" s="43" t="str">
        <f t="shared" si="648"/>
        <v>100</v>
      </c>
      <c r="AN2994" s="44">
        <f>INDEX([1]ราคาสิ่งปลูกสร้าง!$D$6:$CC$47,MATCH($AD2994,[1]ราคาสิ่งปลูกสร้าง!$B$6:$B$45,0),MATCH($C$7,[1]ราคาสิ่งปลูกสร้าง!$D$5:$CC$5,0))</f>
        <v>6500</v>
      </c>
      <c r="AO2994" s="44">
        <f t="shared" si="649"/>
        <v>526500</v>
      </c>
      <c r="AP2994" s="45">
        <f t="shared" si="650"/>
        <v>25</v>
      </c>
      <c r="AQ2994" s="40">
        <f>IF(AP2994=0,0,INDEX([1]ค่าเสื่อมสิ่งปลูกสร้าง!$A$5:$D$105,MATCH($AP2994,[1]ค่าเสื่อมสิ่งปลูกสร้าง!$A$5:$A$105,0),MATCH(AE2994,[1]ค่าเสื่อมสิ่งปลูกสร้าง!$A$3:$D$3)))</f>
        <v>40</v>
      </c>
      <c r="AR2994" s="44">
        <f t="shared" si="655"/>
        <v>315900</v>
      </c>
      <c r="AS2994" s="44">
        <f t="shared" si="656"/>
        <v>320400</v>
      </c>
      <c r="AT2994" s="44">
        <f t="shared" si="657"/>
        <v>320400</v>
      </c>
      <c r="AU2994" s="46">
        <v>0</v>
      </c>
      <c r="AV2994" s="44">
        <f t="shared" si="651"/>
        <v>320400</v>
      </c>
      <c r="AW2994" s="47" t="str">
        <f t="shared" si="652"/>
        <v>0.02</v>
      </c>
      <c r="AX2994" s="48"/>
      <c r="AY2994" s="48"/>
      <c r="AZ2994" s="49">
        <v>0</v>
      </c>
      <c r="BA2994" s="48"/>
      <c r="BB2994" s="48"/>
      <c r="BC2994" s="44">
        <f t="shared" si="653"/>
        <v>0</v>
      </c>
      <c r="BD2994" s="50">
        <v>1</v>
      </c>
      <c r="BE2994" s="51" t="e">
        <f>IF(AX2994=1,0,IF(AY2994=1,0,IF(BC2994&gt;#REF!,#REF!,IF(OR(AZ2994&gt;0,BD2994&gt;=0),BC2994+([1]สูตร2!H2982*(100%-AZ2994)-BC2994)*BD2994,[1]สูตร2!H2982*(100%-AZ2994)))))</f>
        <v>#REF!</v>
      </c>
      <c r="BF2994" s="31"/>
    </row>
    <row r="2995" spans="1:58" s="5" customFormat="1" ht="24" customHeight="1" x14ac:dyDescent="0.2">
      <c r="A2995" s="31"/>
      <c r="B2995" s="31" t="s">
        <v>93</v>
      </c>
      <c r="C2995" s="31">
        <v>1</v>
      </c>
      <c r="D2995" s="31" t="s">
        <v>66</v>
      </c>
      <c r="E2995" s="31" t="s">
        <v>2279</v>
      </c>
      <c r="F2995" s="31"/>
      <c r="G2995" s="32" t="s">
        <v>2280</v>
      </c>
      <c r="H2995" s="31" t="s">
        <v>104</v>
      </c>
      <c r="I2995" s="31" t="s">
        <v>104</v>
      </c>
      <c r="J2995" s="31" t="s">
        <v>2169</v>
      </c>
      <c r="K2995" s="31">
        <v>0</v>
      </c>
      <c r="L2995" s="31">
        <v>0</v>
      </c>
      <c r="M2995" s="31">
        <v>12</v>
      </c>
      <c r="N2995" s="33"/>
      <c r="O2995" s="33">
        <v>12</v>
      </c>
      <c r="P2995" s="33"/>
      <c r="Q2995" s="33"/>
      <c r="R2995" s="33"/>
      <c r="S2995" s="34" t="str">
        <f t="shared" si="644"/>
        <v>2</v>
      </c>
      <c r="T2995" s="35">
        <f t="shared" si="645"/>
        <v>12</v>
      </c>
      <c r="U2995" s="36">
        <f>INDEX([1]ราคาที่ดิน!$B:$G,MATCH($C2995,[1]ราคาที่ดิน!$A:$A,0),MATCH($B2995,[1]ราคาที่ดิน!$B$1:$G$1,0))</f>
        <v>100</v>
      </c>
      <c r="V2995" s="37">
        <f t="shared" si="654"/>
        <v>1200</v>
      </c>
      <c r="W2995" s="31">
        <v>2</v>
      </c>
      <c r="X2995" s="31">
        <v>35</v>
      </c>
      <c r="Y2995" s="31" t="s">
        <v>66</v>
      </c>
      <c r="Z2995" s="31" t="s">
        <v>2282</v>
      </c>
      <c r="AA2995" s="31"/>
      <c r="AB2995" s="32" t="s">
        <v>2280</v>
      </c>
      <c r="AC2995" s="38"/>
      <c r="AD2995" s="39" t="s">
        <v>75</v>
      </c>
      <c r="AE2995" s="39" t="s">
        <v>76</v>
      </c>
      <c r="AF2995" s="40" t="str">
        <f t="shared" si="646"/>
        <v>1</v>
      </c>
      <c r="AG2995" s="41">
        <f t="shared" si="647"/>
        <v>48</v>
      </c>
      <c r="AH2995" s="42">
        <v>48</v>
      </c>
      <c r="AI2995" s="42"/>
      <c r="AJ2995" s="42"/>
      <c r="AK2995" s="42"/>
      <c r="AL2995" s="31">
        <v>25</v>
      </c>
      <c r="AM2995" s="43" t="str">
        <f t="shared" si="648"/>
        <v>100</v>
      </c>
      <c r="AN2995" s="44">
        <f>INDEX([1]ราคาสิ่งปลูกสร้าง!$D$6:$CC$47,MATCH($AD2995,[1]ราคาสิ่งปลูกสร้าง!$B$6:$B$45,0),MATCH($C$7,[1]ราคาสิ่งปลูกสร้าง!$D$5:$CC$5,0))</f>
        <v>5400</v>
      </c>
      <c r="AO2995" s="44">
        <f t="shared" si="649"/>
        <v>259200</v>
      </c>
      <c r="AP2995" s="45">
        <f t="shared" si="650"/>
        <v>25</v>
      </c>
      <c r="AQ2995" s="40">
        <f>IF(AP2995=0,0,INDEX([1]ค่าเสื่อมสิ่งปลูกสร้าง!$A$5:$D$105,MATCH($AP2995,[1]ค่าเสื่อมสิ่งปลูกสร้าง!$A$5:$A$105,0),MATCH(AE2995,[1]ค่าเสื่อมสิ่งปลูกสร้าง!$A$3:$D$3)))</f>
        <v>93</v>
      </c>
      <c r="AR2995" s="44">
        <f t="shared" si="655"/>
        <v>18144</v>
      </c>
      <c r="AS2995" s="44">
        <f t="shared" si="656"/>
        <v>19344</v>
      </c>
      <c r="AT2995" s="44">
        <f t="shared" si="657"/>
        <v>19344</v>
      </c>
      <c r="AU2995" s="46">
        <v>0</v>
      </c>
      <c r="AV2995" s="44">
        <f t="shared" si="651"/>
        <v>19344</v>
      </c>
      <c r="AW2995" s="47" t="str">
        <f t="shared" si="652"/>
        <v>0.01</v>
      </c>
      <c r="AX2995" s="48"/>
      <c r="AY2995" s="48"/>
      <c r="AZ2995" s="49">
        <v>0</v>
      </c>
      <c r="BA2995" s="48"/>
      <c r="BB2995" s="48"/>
      <c r="BC2995" s="44">
        <f t="shared" si="653"/>
        <v>0</v>
      </c>
      <c r="BD2995" s="50">
        <v>1</v>
      </c>
      <c r="BE2995" s="51" t="e">
        <f>IF(AX2995=1,0,IF(AY2995=1,0,IF(BC2995&gt;#REF!,#REF!,IF(OR(AZ2995&gt;0,BD2995&gt;=0),BC2995+([1]สูตร2!H2983*(100%-AZ2995)-BC2995)*BD2995,[1]สูตร2!H2983*(100%-AZ2995)))))</f>
        <v>#REF!</v>
      </c>
      <c r="BF2995" s="31"/>
    </row>
    <row r="2996" spans="1:58" s="5" customFormat="1" ht="24" customHeight="1" x14ac:dyDescent="0.2">
      <c r="A2996" s="31"/>
      <c r="B2996" s="31" t="s">
        <v>93</v>
      </c>
      <c r="C2996" s="31">
        <v>1</v>
      </c>
      <c r="D2996" s="31" t="s">
        <v>66</v>
      </c>
      <c r="E2996" s="31" t="s">
        <v>2279</v>
      </c>
      <c r="F2996" s="31"/>
      <c r="G2996" s="32" t="s">
        <v>2280</v>
      </c>
      <c r="H2996" s="31" t="s">
        <v>104</v>
      </c>
      <c r="I2996" s="31" t="s">
        <v>104</v>
      </c>
      <c r="J2996" s="31" t="s">
        <v>2169</v>
      </c>
      <c r="K2996" s="31">
        <v>0</v>
      </c>
      <c r="L2996" s="31">
        <v>0</v>
      </c>
      <c r="M2996" s="31">
        <v>10</v>
      </c>
      <c r="N2996" s="33"/>
      <c r="O2996" s="33">
        <v>10</v>
      </c>
      <c r="P2996" s="33"/>
      <c r="Q2996" s="33"/>
      <c r="R2996" s="33"/>
      <c r="S2996" s="34" t="str">
        <f t="shared" si="644"/>
        <v>2</v>
      </c>
      <c r="T2996" s="35">
        <f t="shared" si="645"/>
        <v>10</v>
      </c>
      <c r="U2996" s="36">
        <f>INDEX([1]ราคาที่ดิน!$B:$G,MATCH($C2996,[1]ราคาที่ดิน!$A:$A,0),MATCH($B2996,[1]ราคาที่ดิน!$B$1:$G$1,0))</f>
        <v>100</v>
      </c>
      <c r="V2996" s="37">
        <f t="shared" si="654"/>
        <v>1000</v>
      </c>
      <c r="W2996" s="31">
        <v>3</v>
      </c>
      <c r="X2996" s="31">
        <v>35</v>
      </c>
      <c r="Y2996" s="31" t="s">
        <v>66</v>
      </c>
      <c r="Z2996" s="31" t="s">
        <v>2282</v>
      </c>
      <c r="AA2996" s="31"/>
      <c r="AB2996" s="32" t="s">
        <v>2280</v>
      </c>
      <c r="AC2996" s="38"/>
      <c r="AD2996" s="39" t="s">
        <v>75</v>
      </c>
      <c r="AE2996" s="39" t="s">
        <v>76</v>
      </c>
      <c r="AF2996" s="40" t="str">
        <f t="shared" si="646"/>
        <v>1</v>
      </c>
      <c r="AG2996" s="41">
        <f t="shared" si="647"/>
        <v>13.5</v>
      </c>
      <c r="AH2996" s="42">
        <v>13.5</v>
      </c>
      <c r="AI2996" s="42"/>
      <c r="AJ2996" s="42"/>
      <c r="AK2996" s="42"/>
      <c r="AL2996" s="31">
        <v>25</v>
      </c>
      <c r="AM2996" s="43" t="str">
        <f t="shared" si="648"/>
        <v>100</v>
      </c>
      <c r="AN2996" s="44">
        <f>INDEX([1]ราคาสิ่งปลูกสร้าง!$D$6:$CC$47,MATCH($AD2996,[1]ราคาสิ่งปลูกสร้าง!$B$6:$B$45,0),MATCH($C$7,[1]ราคาสิ่งปลูกสร้าง!$D$5:$CC$5,0))</f>
        <v>5400</v>
      </c>
      <c r="AO2996" s="44">
        <f t="shared" si="649"/>
        <v>72900</v>
      </c>
      <c r="AP2996" s="45">
        <f t="shared" si="650"/>
        <v>25</v>
      </c>
      <c r="AQ2996" s="40">
        <f>IF(AP2996=0,0,INDEX([1]ค่าเสื่อมสิ่งปลูกสร้าง!$A$5:$D$105,MATCH($AP2996,[1]ค่าเสื่อมสิ่งปลูกสร้าง!$A$5:$A$105,0),MATCH(AE2996,[1]ค่าเสื่อมสิ่งปลูกสร้าง!$A$3:$D$3)))</f>
        <v>93</v>
      </c>
      <c r="AR2996" s="44">
        <f t="shared" si="655"/>
        <v>5103.0000000000009</v>
      </c>
      <c r="AS2996" s="44">
        <f t="shared" si="656"/>
        <v>6103.0000000000009</v>
      </c>
      <c r="AT2996" s="44">
        <f t="shared" si="657"/>
        <v>6103.0000000000009</v>
      </c>
      <c r="AU2996" s="46">
        <v>0</v>
      </c>
      <c r="AV2996" s="44">
        <f t="shared" si="651"/>
        <v>6103.0000000000009</v>
      </c>
      <c r="AW2996" s="47" t="str">
        <f t="shared" si="652"/>
        <v>0.01</v>
      </c>
      <c r="AX2996" s="48"/>
      <c r="AY2996" s="48"/>
      <c r="AZ2996" s="49">
        <v>0</v>
      </c>
      <c r="BA2996" s="48"/>
      <c r="BB2996" s="48"/>
      <c r="BC2996" s="44">
        <f t="shared" si="653"/>
        <v>0</v>
      </c>
      <c r="BD2996" s="50">
        <v>1</v>
      </c>
      <c r="BE2996" s="51" t="e">
        <f>IF(AX2996=1,0,IF(AY2996=1,0,IF(BC2996&gt;#REF!,#REF!,IF(OR(AZ2996&gt;0,BD2996&gt;=0),BC2996+([1]สูตร2!H2984*(100%-AZ2996)-BC2996)*BD2996,[1]สูตร2!H2984*(100%-AZ2996)))))</f>
        <v>#REF!</v>
      </c>
      <c r="BF2996" s="31"/>
    </row>
    <row r="2997" spans="1:58" s="5" customFormat="1" ht="24" customHeight="1" x14ac:dyDescent="0.2">
      <c r="A2997" s="31">
        <v>981</v>
      </c>
      <c r="B2997" s="31" t="s">
        <v>65</v>
      </c>
      <c r="C2997" s="31">
        <v>13196</v>
      </c>
      <c r="D2997" s="31" t="s">
        <v>71</v>
      </c>
      <c r="E2997" s="31" t="s">
        <v>2283</v>
      </c>
      <c r="F2997" s="31"/>
      <c r="G2997" s="32" t="s">
        <v>2284</v>
      </c>
      <c r="H2997" s="31">
        <v>50</v>
      </c>
      <c r="I2997" s="31">
        <v>676</v>
      </c>
      <c r="J2997" s="31" t="s">
        <v>2169</v>
      </c>
      <c r="K2997" s="31">
        <v>0</v>
      </c>
      <c r="L2997" s="31">
        <v>0</v>
      </c>
      <c r="M2997" s="31">
        <v>20</v>
      </c>
      <c r="N2997" s="33"/>
      <c r="O2997" s="33">
        <v>20</v>
      </c>
      <c r="P2997" s="33"/>
      <c r="Q2997" s="33"/>
      <c r="R2997" s="33"/>
      <c r="S2997" s="34" t="str">
        <f t="shared" si="644"/>
        <v>2</v>
      </c>
      <c r="T2997" s="35">
        <f t="shared" si="645"/>
        <v>20</v>
      </c>
      <c r="U2997" s="36">
        <f>INDEX([1]ราคาที่ดิน!$B:$G,MATCH($C2997,[1]ราคาที่ดิน!$A:$A,0),MATCH($B2997,[1]ราคาที่ดิน!$B$1:$G$1,0))</f>
        <v>180</v>
      </c>
      <c r="V2997" s="37">
        <f t="shared" si="654"/>
        <v>3600</v>
      </c>
      <c r="W2997" s="31">
        <v>1</v>
      </c>
      <c r="X2997" s="31">
        <v>37</v>
      </c>
      <c r="Y2997" s="31" t="s">
        <v>71</v>
      </c>
      <c r="Z2997" s="31" t="s">
        <v>2285</v>
      </c>
      <c r="AA2997" s="31"/>
      <c r="AB2997" s="32" t="s">
        <v>2284</v>
      </c>
      <c r="AC2997" s="38"/>
      <c r="AD2997" s="39" t="s">
        <v>73</v>
      </c>
      <c r="AE2997" s="39" t="s">
        <v>74</v>
      </c>
      <c r="AF2997" s="40" t="str">
        <f t="shared" si="646"/>
        <v>2</v>
      </c>
      <c r="AG2997" s="41">
        <f t="shared" si="647"/>
        <v>217.28</v>
      </c>
      <c r="AH2997" s="42"/>
      <c r="AI2997" s="42">
        <v>217.28</v>
      </c>
      <c r="AJ2997" s="42"/>
      <c r="AK2997" s="42"/>
      <c r="AL2997" s="31">
        <v>30</v>
      </c>
      <c r="AM2997" s="43" t="str">
        <f t="shared" si="648"/>
        <v>100</v>
      </c>
      <c r="AN2997" s="44">
        <f>INDEX([1]ราคาสิ่งปลูกสร้าง!$D$6:$CC$47,MATCH($AD2997,[1]ราคาสิ่งปลูกสร้าง!$B$6:$B$45,0),MATCH($C$7,[1]ราคาสิ่งปลูกสร้าง!$D$5:$CC$5,0))</f>
        <v>6500</v>
      </c>
      <c r="AO2997" s="44">
        <f t="shared" si="649"/>
        <v>1412320</v>
      </c>
      <c r="AP2997" s="45">
        <f t="shared" si="650"/>
        <v>30</v>
      </c>
      <c r="AQ2997" s="40">
        <f>IF(AP2997=0,0,INDEX([1]ค่าเสื่อมสิ่งปลูกสร้าง!$A$5:$D$105,MATCH($AP2997,[1]ค่าเสื่อมสิ่งปลูกสร้าง!$A$5:$A$105,0),MATCH(AE2997,[1]ค่าเสื่อมสิ่งปลูกสร้าง!$A$3:$D$3)))</f>
        <v>50</v>
      </c>
      <c r="AR2997" s="44">
        <f t="shared" si="655"/>
        <v>706160</v>
      </c>
      <c r="AS2997" s="44">
        <f t="shared" si="656"/>
        <v>709760</v>
      </c>
      <c r="AT2997" s="44">
        <f t="shared" si="657"/>
        <v>709760</v>
      </c>
      <c r="AU2997" s="46">
        <v>0</v>
      </c>
      <c r="AV2997" s="44">
        <f t="shared" si="651"/>
        <v>709760</v>
      </c>
      <c r="AW2997" s="47" t="str">
        <f t="shared" si="652"/>
        <v>0.02</v>
      </c>
      <c r="AX2997" s="48"/>
      <c r="AY2997" s="48"/>
      <c r="AZ2997" s="49">
        <v>0</v>
      </c>
      <c r="BA2997" s="48"/>
      <c r="BB2997" s="48"/>
      <c r="BC2997" s="44">
        <f t="shared" si="653"/>
        <v>0</v>
      </c>
      <c r="BD2997" s="50">
        <v>1</v>
      </c>
      <c r="BE2997" s="51" t="e">
        <f>IF(AX2997=1,0,IF(AY2997=1,0,IF(BC2997&gt;#REF!,#REF!,IF(OR(AZ2997&gt;0,BD2997&gt;=0),BC2997+([1]สูตร2!H2985*(100%-AZ2997)-BC2997)*BD2997,[1]สูตร2!H2985*(100%-AZ2997)))))</f>
        <v>#REF!</v>
      </c>
      <c r="BF2997" s="31"/>
    </row>
    <row r="2998" spans="1:58" s="5" customFormat="1" ht="24" customHeight="1" x14ac:dyDescent="0.2">
      <c r="A2998" s="31"/>
      <c r="B2998" s="31" t="s">
        <v>65</v>
      </c>
      <c r="C2998" s="31">
        <v>13196</v>
      </c>
      <c r="D2998" s="31" t="s">
        <v>71</v>
      </c>
      <c r="E2998" s="31" t="s">
        <v>2283</v>
      </c>
      <c r="F2998" s="31"/>
      <c r="G2998" s="32" t="s">
        <v>2284</v>
      </c>
      <c r="H2998" s="31">
        <v>50</v>
      </c>
      <c r="I2998" s="31">
        <v>676</v>
      </c>
      <c r="J2998" s="31" t="s">
        <v>2169</v>
      </c>
      <c r="K2998" s="31">
        <v>0</v>
      </c>
      <c r="L2998" s="31">
        <v>0</v>
      </c>
      <c r="M2998" s="31">
        <v>15</v>
      </c>
      <c r="N2998" s="33"/>
      <c r="O2998" s="33">
        <v>15</v>
      </c>
      <c r="P2998" s="33"/>
      <c r="Q2998" s="33"/>
      <c r="R2998" s="33"/>
      <c r="S2998" s="34" t="str">
        <f t="shared" si="644"/>
        <v>2</v>
      </c>
      <c r="T2998" s="35">
        <f t="shared" si="645"/>
        <v>15</v>
      </c>
      <c r="U2998" s="36">
        <f>INDEX([1]ราคาที่ดิน!$B:$G,MATCH($C2998,[1]ราคาที่ดิน!$A:$A,0),MATCH($B2998,[1]ราคาที่ดิน!$B$1:$G$1,0))</f>
        <v>180</v>
      </c>
      <c r="V2998" s="37">
        <f t="shared" si="654"/>
        <v>2700</v>
      </c>
      <c r="W2998" s="31">
        <v>2</v>
      </c>
      <c r="X2998" s="31">
        <v>37</v>
      </c>
      <c r="Y2998" s="31" t="s">
        <v>71</v>
      </c>
      <c r="Z2998" s="31" t="s">
        <v>2285</v>
      </c>
      <c r="AA2998" s="31"/>
      <c r="AB2998" s="32" t="s">
        <v>2284</v>
      </c>
      <c r="AC2998" s="38"/>
      <c r="AD2998" s="39" t="s">
        <v>75</v>
      </c>
      <c r="AE2998" s="39" t="s">
        <v>76</v>
      </c>
      <c r="AF2998" s="40" t="str">
        <f t="shared" si="646"/>
        <v>1</v>
      </c>
      <c r="AG2998" s="41">
        <f t="shared" si="647"/>
        <v>10.5</v>
      </c>
      <c r="AH2998" s="42">
        <v>10.5</v>
      </c>
      <c r="AI2998" s="42"/>
      <c r="AJ2998" s="42"/>
      <c r="AK2998" s="42"/>
      <c r="AL2998" s="31">
        <v>2</v>
      </c>
      <c r="AM2998" s="43" t="str">
        <f t="shared" si="648"/>
        <v>100</v>
      </c>
      <c r="AN2998" s="44">
        <f>INDEX([1]ราคาสิ่งปลูกสร้าง!$D$6:$CC$47,MATCH($AD2998,[1]ราคาสิ่งปลูกสร้าง!$B$6:$B$45,0),MATCH($C$7,[1]ราคาสิ่งปลูกสร้าง!$D$5:$CC$5,0))</f>
        <v>5400</v>
      </c>
      <c r="AO2998" s="44">
        <f t="shared" si="649"/>
        <v>56700</v>
      </c>
      <c r="AP2998" s="45">
        <f t="shared" si="650"/>
        <v>2</v>
      </c>
      <c r="AQ2998" s="40">
        <f>IF(AP2998=0,0,INDEX([1]ค่าเสื่อมสิ่งปลูกสร้าง!$A$5:$D$105,MATCH($AP2998,[1]ค่าเสื่อมสิ่งปลูกสร้าง!$A$5:$A$105,0),MATCH(AE2998,[1]ค่าเสื่อมสิ่งปลูกสร้าง!$A$3:$D$3)))</f>
        <v>6</v>
      </c>
      <c r="AR2998" s="44">
        <f t="shared" si="655"/>
        <v>53298</v>
      </c>
      <c r="AS2998" s="44">
        <f t="shared" si="656"/>
        <v>55998</v>
      </c>
      <c r="AT2998" s="44">
        <f t="shared" si="657"/>
        <v>55998</v>
      </c>
      <c r="AU2998" s="46">
        <v>0</v>
      </c>
      <c r="AV2998" s="44">
        <f t="shared" si="651"/>
        <v>55998</v>
      </c>
      <c r="AW2998" s="47" t="str">
        <f t="shared" si="652"/>
        <v>0.01</v>
      </c>
      <c r="AX2998" s="48"/>
      <c r="AY2998" s="48"/>
      <c r="AZ2998" s="49">
        <v>0</v>
      </c>
      <c r="BA2998" s="48"/>
      <c r="BB2998" s="48"/>
      <c r="BC2998" s="44">
        <f t="shared" si="653"/>
        <v>0</v>
      </c>
      <c r="BD2998" s="50">
        <v>1</v>
      </c>
      <c r="BE2998" s="51" t="e">
        <f>IF(AX2998=1,0,IF(AY2998=1,0,IF(BC2998&gt;#REF!,#REF!,IF(OR(AZ2998&gt;0,BD2998&gt;=0),BC2998+([1]สูตร2!H2986*(100%-AZ2998)-BC2998)*BD2998,[1]สูตร2!H2986*(100%-AZ2998)))))</f>
        <v>#REF!</v>
      </c>
      <c r="BF2998" s="31"/>
    </row>
    <row r="2999" spans="1:58" s="5" customFormat="1" ht="24" customHeight="1" x14ac:dyDescent="0.2">
      <c r="A2999" s="31"/>
      <c r="B2999" s="31" t="s">
        <v>65</v>
      </c>
      <c r="C2999" s="31">
        <v>401</v>
      </c>
      <c r="D2999" s="31" t="s">
        <v>71</v>
      </c>
      <c r="E2999" s="31" t="s">
        <v>2283</v>
      </c>
      <c r="F2999" s="31"/>
      <c r="G2999" s="32" t="s">
        <v>2284</v>
      </c>
      <c r="H2999" s="31">
        <v>95</v>
      </c>
      <c r="I2999" s="31">
        <v>1862</v>
      </c>
      <c r="J2999" s="31" t="s">
        <v>2169</v>
      </c>
      <c r="K2999" s="31">
        <v>6</v>
      </c>
      <c r="L2999" s="31">
        <v>1</v>
      </c>
      <c r="M2999" s="31">
        <v>30</v>
      </c>
      <c r="N2999" s="33">
        <v>2530</v>
      </c>
      <c r="O2999" s="33"/>
      <c r="P2999" s="33"/>
      <c r="Q2999" s="33"/>
      <c r="R2999" s="33"/>
      <c r="S2999" s="34" t="str">
        <f t="shared" si="644"/>
        <v>1</v>
      </c>
      <c r="T2999" s="35">
        <f t="shared" si="645"/>
        <v>2530</v>
      </c>
      <c r="U2999" s="36">
        <f>INDEX([1]ราคาที่ดิน!$B:$G,MATCH($C2999,[1]ราคาที่ดิน!$A:$A,0),MATCH($B2999,[1]ราคาที่ดิน!$B$1:$G$1,0))</f>
        <v>50</v>
      </c>
      <c r="V2999" s="37">
        <f t="shared" si="654"/>
        <v>126500</v>
      </c>
      <c r="W2999" s="31"/>
      <c r="X2999" s="31"/>
      <c r="Y2999" s="31"/>
      <c r="Z2999" s="31"/>
      <c r="AA2999" s="31"/>
      <c r="AB2999" s="32"/>
      <c r="AC2999" s="38"/>
      <c r="AD2999" s="39"/>
      <c r="AE2999" s="39"/>
      <c r="AF2999" s="40" t="str">
        <f t="shared" si="646"/>
        <v/>
      </c>
      <c r="AG2999" s="41" t="str">
        <f t="shared" si="647"/>
        <v/>
      </c>
      <c r="AH2999" s="42"/>
      <c r="AI2999" s="42"/>
      <c r="AJ2999" s="42"/>
      <c r="AK2999" s="42"/>
      <c r="AL2999" s="31"/>
      <c r="AM2999" s="43" t="str">
        <f t="shared" si="648"/>
        <v>100</v>
      </c>
      <c r="AN2999" s="44">
        <f>INDEX([1]ราคาสิ่งปลูกสร้าง!$D$6:$CC$47,MATCH($AD2999,[1]ราคาสิ่งปลูกสร้าง!$B$6:$B$45,0),MATCH($C$7,[1]ราคาสิ่งปลูกสร้าง!$D$5:$CC$5,0))</f>
        <v>0</v>
      </c>
      <c r="AO2999" s="44">
        <f t="shared" si="649"/>
        <v>0</v>
      </c>
      <c r="AP2999" s="45">
        <f t="shared" si="650"/>
        <v>0</v>
      </c>
      <c r="AQ2999" s="40">
        <f>IF(AP2999=0,0,INDEX([1]ค่าเสื่อมสิ่งปลูกสร้าง!$A$5:$D$105,MATCH($AP2999,[1]ค่าเสื่อมสิ่งปลูกสร้าง!$A$5:$A$105,0),MATCH(AE2999,[1]ค่าเสื่อมสิ่งปลูกสร้าง!$A$3:$D$3)))</f>
        <v>0</v>
      </c>
      <c r="AR2999" s="44">
        <f t="shared" si="655"/>
        <v>0</v>
      </c>
      <c r="AS2999" s="44">
        <f t="shared" si="656"/>
        <v>126500</v>
      </c>
      <c r="AT2999" s="44">
        <f t="shared" si="657"/>
        <v>126500</v>
      </c>
      <c r="AU2999" s="46">
        <v>0</v>
      </c>
      <c r="AV2999" s="44">
        <f t="shared" si="651"/>
        <v>126500</v>
      </c>
      <c r="AW2999" s="47" t="str">
        <f t="shared" si="652"/>
        <v>0.01</v>
      </c>
      <c r="AX2999" s="48"/>
      <c r="AY2999" s="48"/>
      <c r="AZ2999" s="49">
        <v>0</v>
      </c>
      <c r="BA2999" s="48"/>
      <c r="BB2999" s="48"/>
      <c r="BC2999" s="44">
        <f t="shared" si="653"/>
        <v>0</v>
      </c>
      <c r="BD2999" s="50">
        <v>1</v>
      </c>
      <c r="BE2999" s="51" t="e">
        <f>IF(AX2999=1,0,IF(AY2999=1,0,IF(BC2999&gt;#REF!,#REF!,IF(OR(AZ2999&gt;0,BD2999&gt;=0),BC2999+([1]สูตร2!H2987*(100%-AZ2999)-BC2999)*BD2999,[1]สูตร2!H2987*(100%-AZ2999)))))</f>
        <v>#REF!</v>
      </c>
      <c r="BF2999" s="31"/>
    </row>
    <row r="3000" spans="1:58" s="5" customFormat="1" ht="24" customHeight="1" x14ac:dyDescent="0.2">
      <c r="A3000" s="31"/>
      <c r="B3000" s="31" t="s">
        <v>65</v>
      </c>
      <c r="C3000" s="31">
        <v>1468</v>
      </c>
      <c r="D3000" s="31" t="s">
        <v>71</v>
      </c>
      <c r="E3000" s="31" t="s">
        <v>2283</v>
      </c>
      <c r="F3000" s="31"/>
      <c r="G3000" s="32" t="s">
        <v>2284</v>
      </c>
      <c r="H3000" s="31">
        <v>6</v>
      </c>
      <c r="I3000" s="31">
        <v>2342</v>
      </c>
      <c r="J3000" s="31" t="s">
        <v>2169</v>
      </c>
      <c r="K3000" s="31">
        <v>7</v>
      </c>
      <c r="L3000" s="31">
        <v>1</v>
      </c>
      <c r="M3000" s="31">
        <v>75</v>
      </c>
      <c r="N3000" s="33">
        <v>2975</v>
      </c>
      <c r="O3000" s="33"/>
      <c r="P3000" s="33"/>
      <c r="Q3000" s="33"/>
      <c r="R3000" s="33"/>
      <c r="S3000" s="34" t="str">
        <f t="shared" si="644"/>
        <v>1</v>
      </c>
      <c r="T3000" s="35">
        <f t="shared" si="645"/>
        <v>2975</v>
      </c>
      <c r="U3000" s="36">
        <f>INDEX([1]ราคาที่ดิน!$B:$G,MATCH($C3000,[1]ราคาที่ดิน!$A:$A,0),MATCH($B3000,[1]ราคาที่ดิน!$B$1:$G$1,0))</f>
        <v>50</v>
      </c>
      <c r="V3000" s="37">
        <f t="shared" si="654"/>
        <v>148750</v>
      </c>
      <c r="W3000" s="31"/>
      <c r="X3000" s="31"/>
      <c r="Y3000" s="31"/>
      <c r="Z3000" s="31"/>
      <c r="AA3000" s="31"/>
      <c r="AB3000" s="32"/>
      <c r="AC3000" s="38"/>
      <c r="AD3000" s="39"/>
      <c r="AE3000" s="39"/>
      <c r="AF3000" s="40" t="str">
        <f t="shared" si="646"/>
        <v/>
      </c>
      <c r="AG3000" s="41" t="str">
        <f t="shared" si="647"/>
        <v/>
      </c>
      <c r="AH3000" s="42"/>
      <c r="AI3000" s="42"/>
      <c r="AJ3000" s="42"/>
      <c r="AK3000" s="42"/>
      <c r="AL3000" s="31"/>
      <c r="AM3000" s="43" t="str">
        <f t="shared" si="648"/>
        <v>100</v>
      </c>
      <c r="AN3000" s="44">
        <f>INDEX([1]ราคาสิ่งปลูกสร้าง!$D$6:$CC$47,MATCH($AD3000,[1]ราคาสิ่งปลูกสร้าง!$B$6:$B$45,0),MATCH($C$7,[1]ราคาสิ่งปลูกสร้าง!$D$5:$CC$5,0))</f>
        <v>0</v>
      </c>
      <c r="AO3000" s="44">
        <f t="shared" si="649"/>
        <v>0</v>
      </c>
      <c r="AP3000" s="45">
        <f t="shared" si="650"/>
        <v>0</v>
      </c>
      <c r="AQ3000" s="40">
        <f>IF(AP3000=0,0,INDEX([1]ค่าเสื่อมสิ่งปลูกสร้าง!$A$5:$D$105,MATCH($AP3000,[1]ค่าเสื่อมสิ่งปลูกสร้าง!$A$5:$A$105,0),MATCH(AE3000,[1]ค่าเสื่อมสิ่งปลูกสร้าง!$A$3:$D$3)))</f>
        <v>0</v>
      </c>
      <c r="AR3000" s="44">
        <f t="shared" si="655"/>
        <v>0</v>
      </c>
      <c r="AS3000" s="44">
        <f t="shared" si="656"/>
        <v>148750</v>
      </c>
      <c r="AT3000" s="44">
        <f t="shared" si="657"/>
        <v>148750</v>
      </c>
      <c r="AU3000" s="46">
        <v>0</v>
      </c>
      <c r="AV3000" s="44">
        <f t="shared" si="651"/>
        <v>148750</v>
      </c>
      <c r="AW3000" s="47" t="str">
        <f t="shared" si="652"/>
        <v>0.01</v>
      </c>
      <c r="AX3000" s="48"/>
      <c r="AY3000" s="48"/>
      <c r="AZ3000" s="49">
        <v>0</v>
      </c>
      <c r="BA3000" s="48"/>
      <c r="BB3000" s="48"/>
      <c r="BC3000" s="44">
        <f t="shared" si="653"/>
        <v>0</v>
      </c>
      <c r="BD3000" s="50">
        <v>1</v>
      </c>
      <c r="BE3000" s="51" t="e">
        <f>IF(AX3000=1,0,IF(AY3000=1,0,IF(BC3000&gt;#REF!,#REF!,IF(OR(AZ3000&gt;0,BD3000&gt;=0),BC3000+([1]สูตร2!H2988*(100%-AZ3000)-BC3000)*BD3000,[1]สูตร2!H2988*(100%-AZ3000)))))</f>
        <v>#REF!</v>
      </c>
      <c r="BF3000" s="31"/>
    </row>
    <row r="3001" spans="1:58" s="5" customFormat="1" ht="24" customHeight="1" x14ac:dyDescent="0.2">
      <c r="A3001" s="31"/>
      <c r="B3001" s="31" t="s">
        <v>65</v>
      </c>
      <c r="C3001" s="31">
        <v>13146</v>
      </c>
      <c r="D3001" s="31" t="s">
        <v>71</v>
      </c>
      <c r="E3001" s="31" t="s">
        <v>2283</v>
      </c>
      <c r="F3001" s="31"/>
      <c r="G3001" s="32" t="s">
        <v>2284</v>
      </c>
      <c r="H3001" s="31">
        <v>19</v>
      </c>
      <c r="I3001" s="31" t="s">
        <v>104</v>
      </c>
      <c r="J3001" s="31" t="s">
        <v>2169</v>
      </c>
      <c r="K3001" s="31">
        <v>0</v>
      </c>
      <c r="L3001" s="31">
        <v>1</v>
      </c>
      <c r="M3001" s="31">
        <v>68</v>
      </c>
      <c r="N3001" s="33"/>
      <c r="O3001" s="33">
        <v>168</v>
      </c>
      <c r="P3001" s="33"/>
      <c r="Q3001" s="33"/>
      <c r="R3001" s="33"/>
      <c r="S3001" s="34" t="str">
        <f t="shared" si="644"/>
        <v>2</v>
      </c>
      <c r="T3001" s="35">
        <f t="shared" si="645"/>
        <v>168</v>
      </c>
      <c r="U3001" s="36">
        <f>INDEX([1]ราคาที่ดิน!$B:$G,MATCH($C3001,[1]ราคาที่ดิน!$A:$A,0),MATCH($B3001,[1]ราคาที่ดิน!$B$1:$G$1,0))</f>
        <v>180</v>
      </c>
      <c r="V3001" s="37">
        <f t="shared" si="654"/>
        <v>30240</v>
      </c>
      <c r="W3001" s="31"/>
      <c r="X3001" s="31"/>
      <c r="Y3001" s="31"/>
      <c r="Z3001" s="31"/>
      <c r="AA3001" s="31"/>
      <c r="AB3001" s="32"/>
      <c r="AC3001" s="38"/>
      <c r="AD3001" s="39"/>
      <c r="AE3001" s="39"/>
      <c r="AF3001" s="40" t="str">
        <f t="shared" si="646"/>
        <v/>
      </c>
      <c r="AG3001" s="41" t="str">
        <f t="shared" si="647"/>
        <v/>
      </c>
      <c r="AH3001" s="42"/>
      <c r="AI3001" s="42"/>
      <c r="AJ3001" s="42"/>
      <c r="AK3001" s="42"/>
      <c r="AL3001" s="31"/>
      <c r="AM3001" s="43" t="str">
        <f t="shared" si="648"/>
        <v>100</v>
      </c>
      <c r="AN3001" s="44">
        <f>INDEX([1]ราคาสิ่งปลูกสร้าง!$D$6:$CC$47,MATCH($AD3001,[1]ราคาสิ่งปลูกสร้าง!$B$6:$B$45,0),MATCH($C$7,[1]ราคาสิ่งปลูกสร้าง!$D$5:$CC$5,0))</f>
        <v>0</v>
      </c>
      <c r="AO3001" s="44">
        <f t="shared" si="649"/>
        <v>0</v>
      </c>
      <c r="AP3001" s="45">
        <f t="shared" si="650"/>
        <v>0</v>
      </c>
      <c r="AQ3001" s="40">
        <f>IF(AP3001=0,0,INDEX([1]ค่าเสื่อมสิ่งปลูกสร้าง!$A$5:$D$105,MATCH($AP3001,[1]ค่าเสื่อมสิ่งปลูกสร้าง!$A$5:$A$105,0),MATCH(AE3001,[1]ค่าเสื่อมสิ่งปลูกสร้าง!$A$3:$D$3)))</f>
        <v>0</v>
      </c>
      <c r="AR3001" s="44">
        <f t="shared" si="655"/>
        <v>0</v>
      </c>
      <c r="AS3001" s="44">
        <f t="shared" si="656"/>
        <v>30240</v>
      </c>
      <c r="AT3001" s="44">
        <f t="shared" si="657"/>
        <v>30240</v>
      </c>
      <c r="AU3001" s="46">
        <v>0</v>
      </c>
      <c r="AV3001" s="44">
        <f t="shared" si="651"/>
        <v>30240</v>
      </c>
      <c r="AW3001" s="47" t="str">
        <f t="shared" si="652"/>
        <v>0.02</v>
      </c>
      <c r="AX3001" s="48"/>
      <c r="AY3001" s="48"/>
      <c r="AZ3001" s="49">
        <v>0</v>
      </c>
      <c r="BA3001" s="48"/>
      <c r="BB3001" s="48"/>
      <c r="BC3001" s="44">
        <f t="shared" si="653"/>
        <v>0</v>
      </c>
      <c r="BD3001" s="50">
        <v>1</v>
      </c>
      <c r="BE3001" s="51" t="e">
        <f>IF(AX3001=1,0,IF(AY3001=1,0,IF(BC3001&gt;#REF!,#REF!,IF(OR(AZ3001&gt;0,BD3001&gt;=0),BC3001+([1]สูตร2!H2989*(100%-AZ3001)-BC3001)*BD3001,[1]สูตร2!H2989*(100%-AZ3001)))))</f>
        <v>#REF!</v>
      </c>
      <c r="BF3001" s="31"/>
    </row>
    <row r="3002" spans="1:58" s="5" customFormat="1" ht="24" customHeight="1" x14ac:dyDescent="0.2">
      <c r="A3002" s="31"/>
      <c r="B3002" s="31" t="s">
        <v>432</v>
      </c>
      <c r="C3002" s="31">
        <v>2</v>
      </c>
      <c r="D3002" s="31" t="s">
        <v>71</v>
      </c>
      <c r="E3002" s="31" t="s">
        <v>2283</v>
      </c>
      <c r="F3002" s="31"/>
      <c r="G3002" s="32" t="s">
        <v>2284</v>
      </c>
      <c r="H3002" s="31" t="s">
        <v>104</v>
      </c>
      <c r="I3002" s="31" t="s">
        <v>104</v>
      </c>
      <c r="J3002" s="31" t="s">
        <v>2169</v>
      </c>
      <c r="K3002" s="31">
        <v>16</v>
      </c>
      <c r="L3002" s="31">
        <v>0</v>
      </c>
      <c r="M3002" s="31">
        <v>0</v>
      </c>
      <c r="N3002" s="33">
        <v>6400</v>
      </c>
      <c r="O3002" s="33"/>
      <c r="P3002" s="33"/>
      <c r="Q3002" s="33"/>
      <c r="R3002" s="33"/>
      <c r="S3002" s="34" t="str">
        <f t="shared" si="644"/>
        <v>1</v>
      </c>
      <c r="T3002" s="35">
        <f t="shared" si="645"/>
        <v>6400</v>
      </c>
      <c r="U3002" s="36" t="str">
        <f>INDEX([1]ราคาที่ดิน!$B:$G,MATCH($C3002,[1]ราคาที่ดิน!$A:$A,0),MATCH($B3002,[1]ราคาที่ดิน!$B$1:$G$1,0))</f>
        <v>150</v>
      </c>
      <c r="V3002" s="37">
        <f t="shared" si="654"/>
        <v>960000</v>
      </c>
      <c r="W3002" s="31"/>
      <c r="X3002" s="31"/>
      <c r="Y3002" s="31"/>
      <c r="Z3002" s="31"/>
      <c r="AA3002" s="31"/>
      <c r="AB3002" s="32"/>
      <c r="AC3002" s="38"/>
      <c r="AD3002" s="39"/>
      <c r="AE3002" s="39"/>
      <c r="AF3002" s="40" t="str">
        <f t="shared" si="646"/>
        <v/>
      </c>
      <c r="AG3002" s="41" t="str">
        <f t="shared" si="647"/>
        <v/>
      </c>
      <c r="AH3002" s="42"/>
      <c r="AI3002" s="42"/>
      <c r="AJ3002" s="42"/>
      <c r="AK3002" s="42"/>
      <c r="AL3002" s="31"/>
      <c r="AM3002" s="43" t="str">
        <f t="shared" si="648"/>
        <v>100</v>
      </c>
      <c r="AN3002" s="44">
        <f>INDEX([1]ราคาสิ่งปลูกสร้าง!$D$6:$CC$47,MATCH($AD3002,[1]ราคาสิ่งปลูกสร้าง!$B$6:$B$45,0),MATCH($C$7,[1]ราคาสิ่งปลูกสร้าง!$D$5:$CC$5,0))</f>
        <v>0</v>
      </c>
      <c r="AO3002" s="44">
        <f t="shared" si="649"/>
        <v>0</v>
      </c>
      <c r="AP3002" s="45">
        <f t="shared" si="650"/>
        <v>0</v>
      </c>
      <c r="AQ3002" s="40">
        <f>IF(AP3002=0,0,INDEX([1]ค่าเสื่อมสิ่งปลูกสร้าง!$A$5:$D$105,MATCH($AP3002,[1]ค่าเสื่อมสิ่งปลูกสร้าง!$A$5:$A$105,0),MATCH(AE3002,[1]ค่าเสื่อมสิ่งปลูกสร้าง!$A$3:$D$3)))</f>
        <v>0</v>
      </c>
      <c r="AR3002" s="44">
        <f t="shared" si="655"/>
        <v>0</v>
      </c>
      <c r="AS3002" s="44">
        <f t="shared" si="656"/>
        <v>960000</v>
      </c>
      <c r="AT3002" s="44">
        <f t="shared" si="657"/>
        <v>960000</v>
      </c>
      <c r="AU3002" s="46">
        <v>0</v>
      </c>
      <c r="AV3002" s="44">
        <f t="shared" si="651"/>
        <v>960000</v>
      </c>
      <c r="AW3002" s="47" t="str">
        <f t="shared" si="652"/>
        <v>0.01</v>
      </c>
      <c r="AX3002" s="48"/>
      <c r="AY3002" s="48"/>
      <c r="AZ3002" s="49">
        <v>0</v>
      </c>
      <c r="BA3002" s="48"/>
      <c r="BB3002" s="48"/>
      <c r="BC3002" s="44">
        <f t="shared" si="653"/>
        <v>0</v>
      </c>
      <c r="BD3002" s="50">
        <v>1</v>
      </c>
      <c r="BE3002" s="51" t="e">
        <f>IF(AX3002=1,0,IF(AY3002=1,0,IF(BC3002&gt;#REF!,#REF!,IF(OR(AZ3002&gt;0,BD3002&gt;=0),BC3002+([1]สูตร2!H2990*(100%-AZ3002)-BC3002)*BD3002,[1]สูตร2!H2990*(100%-AZ3002)))))</f>
        <v>#REF!</v>
      </c>
      <c r="BF3002" s="31"/>
    </row>
    <row r="3003" spans="1:58" s="5" customFormat="1" ht="24" customHeight="1" x14ac:dyDescent="0.2">
      <c r="A3003" s="31">
        <v>982</v>
      </c>
      <c r="B3003" s="31" t="s">
        <v>65</v>
      </c>
      <c r="C3003" s="31">
        <v>5821</v>
      </c>
      <c r="D3003" s="31" t="s">
        <v>327</v>
      </c>
      <c r="E3003" s="31" t="s">
        <v>2286</v>
      </c>
      <c r="F3003" s="31"/>
      <c r="G3003" s="32" t="s">
        <v>2287</v>
      </c>
      <c r="H3003" s="31">
        <v>64</v>
      </c>
      <c r="I3003" s="31">
        <v>3250</v>
      </c>
      <c r="J3003" s="31" t="s">
        <v>2169</v>
      </c>
      <c r="K3003" s="31">
        <v>0</v>
      </c>
      <c r="L3003" s="31">
        <v>1</v>
      </c>
      <c r="M3003" s="31">
        <v>1</v>
      </c>
      <c r="N3003" s="33">
        <v>101</v>
      </c>
      <c r="O3003" s="33"/>
      <c r="P3003" s="33"/>
      <c r="Q3003" s="33"/>
      <c r="R3003" s="33"/>
      <c r="S3003" s="34" t="str">
        <f t="shared" si="644"/>
        <v>1</v>
      </c>
      <c r="T3003" s="35">
        <f t="shared" si="645"/>
        <v>101</v>
      </c>
      <c r="U3003" s="36">
        <f>INDEX([1]ราคาที่ดิน!$B:$G,MATCH($C3003,[1]ราคาที่ดิน!$A:$A,0),MATCH($B3003,[1]ราคาที่ดิน!$B$1:$G$1,0))</f>
        <v>180</v>
      </c>
      <c r="V3003" s="37">
        <f t="shared" si="654"/>
        <v>18180</v>
      </c>
      <c r="W3003" s="31"/>
      <c r="X3003" s="31"/>
      <c r="Y3003" s="31"/>
      <c r="Z3003" s="31"/>
      <c r="AA3003" s="31"/>
      <c r="AB3003" s="32"/>
      <c r="AC3003" s="38"/>
      <c r="AD3003" s="39"/>
      <c r="AE3003" s="39"/>
      <c r="AF3003" s="40" t="str">
        <f t="shared" si="646"/>
        <v/>
      </c>
      <c r="AG3003" s="41" t="str">
        <f t="shared" si="647"/>
        <v/>
      </c>
      <c r="AH3003" s="42"/>
      <c r="AI3003" s="42"/>
      <c r="AJ3003" s="42"/>
      <c r="AK3003" s="42"/>
      <c r="AL3003" s="31"/>
      <c r="AM3003" s="43" t="str">
        <f t="shared" si="648"/>
        <v>100</v>
      </c>
      <c r="AN3003" s="44">
        <f>INDEX([1]ราคาสิ่งปลูกสร้าง!$D$6:$CC$47,MATCH($AD3003,[1]ราคาสิ่งปลูกสร้าง!$B$6:$B$45,0),MATCH($C$7,[1]ราคาสิ่งปลูกสร้าง!$D$5:$CC$5,0))</f>
        <v>0</v>
      </c>
      <c r="AO3003" s="44">
        <f t="shared" si="649"/>
        <v>0</v>
      </c>
      <c r="AP3003" s="45">
        <f t="shared" si="650"/>
        <v>0</v>
      </c>
      <c r="AQ3003" s="40">
        <f>IF(AP3003=0,0,INDEX([1]ค่าเสื่อมสิ่งปลูกสร้าง!$A$5:$D$105,MATCH($AP3003,[1]ค่าเสื่อมสิ่งปลูกสร้าง!$A$5:$A$105,0),MATCH(AE3003,[1]ค่าเสื่อมสิ่งปลูกสร้าง!$A$3:$D$3)))</f>
        <v>0</v>
      </c>
      <c r="AR3003" s="44">
        <f t="shared" si="655"/>
        <v>0</v>
      </c>
      <c r="AS3003" s="44">
        <f t="shared" si="656"/>
        <v>18180</v>
      </c>
      <c r="AT3003" s="44">
        <f t="shared" si="657"/>
        <v>18180</v>
      </c>
      <c r="AU3003" s="46">
        <v>0</v>
      </c>
      <c r="AV3003" s="44">
        <f t="shared" si="651"/>
        <v>18180</v>
      </c>
      <c r="AW3003" s="47" t="str">
        <f t="shared" si="652"/>
        <v>0.01</v>
      </c>
      <c r="AX3003" s="48"/>
      <c r="AY3003" s="48"/>
      <c r="AZ3003" s="49">
        <v>0</v>
      </c>
      <c r="BA3003" s="48"/>
      <c r="BB3003" s="48"/>
      <c r="BC3003" s="44">
        <f t="shared" si="653"/>
        <v>0</v>
      </c>
      <c r="BD3003" s="50">
        <v>1</v>
      </c>
      <c r="BE3003" s="51" t="e">
        <f>IF(AX3003=1,0,IF(AY3003=1,0,IF(BC3003&gt;#REF!,#REF!,IF(OR(AZ3003&gt;0,BD3003&gt;=0),BC3003+([1]สูตร2!H2991*(100%-AZ3003)-BC3003)*BD3003,[1]สูตร2!H2991*(100%-AZ3003)))))</f>
        <v>#REF!</v>
      </c>
      <c r="BF3003" s="31"/>
    </row>
    <row r="3004" spans="1:58" s="5" customFormat="1" ht="24" customHeight="1" x14ac:dyDescent="0.2">
      <c r="A3004" s="31"/>
      <c r="B3004" s="31" t="s">
        <v>65</v>
      </c>
      <c r="C3004" s="31">
        <v>929</v>
      </c>
      <c r="D3004" s="31" t="s">
        <v>327</v>
      </c>
      <c r="E3004" s="31" t="s">
        <v>2286</v>
      </c>
      <c r="F3004" s="31"/>
      <c r="G3004" s="32" t="s">
        <v>2287</v>
      </c>
      <c r="H3004" s="31">
        <v>75</v>
      </c>
      <c r="I3004" s="31">
        <v>2288</v>
      </c>
      <c r="J3004" s="31" t="s">
        <v>2169</v>
      </c>
      <c r="K3004" s="31">
        <v>16</v>
      </c>
      <c r="L3004" s="31">
        <v>0</v>
      </c>
      <c r="M3004" s="31">
        <v>96</v>
      </c>
      <c r="N3004" s="33">
        <v>6496</v>
      </c>
      <c r="O3004" s="33"/>
      <c r="P3004" s="33"/>
      <c r="Q3004" s="33"/>
      <c r="R3004" s="33"/>
      <c r="S3004" s="34" t="str">
        <f t="shared" si="644"/>
        <v>1</v>
      </c>
      <c r="T3004" s="35">
        <f t="shared" si="645"/>
        <v>6496</v>
      </c>
      <c r="U3004" s="36">
        <f>INDEX([1]ราคาที่ดิน!$B:$G,MATCH($C3004,[1]ราคาที่ดิน!$A:$A,0),MATCH($B3004,[1]ราคาที่ดิน!$B$1:$G$1,0))</f>
        <v>180</v>
      </c>
      <c r="V3004" s="37">
        <f t="shared" si="654"/>
        <v>1169280</v>
      </c>
      <c r="W3004" s="31"/>
      <c r="X3004" s="31"/>
      <c r="Y3004" s="31"/>
      <c r="Z3004" s="31"/>
      <c r="AA3004" s="31"/>
      <c r="AB3004" s="32"/>
      <c r="AC3004" s="38"/>
      <c r="AD3004" s="39"/>
      <c r="AE3004" s="39"/>
      <c r="AF3004" s="40" t="str">
        <f t="shared" si="646"/>
        <v/>
      </c>
      <c r="AG3004" s="41" t="str">
        <f t="shared" si="647"/>
        <v/>
      </c>
      <c r="AH3004" s="42"/>
      <c r="AI3004" s="42"/>
      <c r="AJ3004" s="42"/>
      <c r="AK3004" s="42"/>
      <c r="AL3004" s="31"/>
      <c r="AM3004" s="43" t="str">
        <f t="shared" si="648"/>
        <v>100</v>
      </c>
      <c r="AN3004" s="44">
        <f>INDEX([1]ราคาสิ่งปลูกสร้าง!$D$6:$CC$47,MATCH($AD3004,[1]ราคาสิ่งปลูกสร้าง!$B$6:$B$45,0),MATCH($C$7,[1]ราคาสิ่งปลูกสร้าง!$D$5:$CC$5,0))</f>
        <v>0</v>
      </c>
      <c r="AO3004" s="44">
        <f t="shared" si="649"/>
        <v>0</v>
      </c>
      <c r="AP3004" s="45">
        <f t="shared" si="650"/>
        <v>0</v>
      </c>
      <c r="AQ3004" s="40">
        <f>IF(AP3004=0,0,INDEX([1]ค่าเสื่อมสิ่งปลูกสร้าง!$A$5:$D$105,MATCH($AP3004,[1]ค่าเสื่อมสิ่งปลูกสร้าง!$A$5:$A$105,0),MATCH(AE3004,[1]ค่าเสื่อมสิ่งปลูกสร้าง!$A$3:$D$3)))</f>
        <v>0</v>
      </c>
      <c r="AR3004" s="44">
        <f t="shared" si="655"/>
        <v>0</v>
      </c>
      <c r="AS3004" s="44">
        <f t="shared" si="656"/>
        <v>1169280</v>
      </c>
      <c r="AT3004" s="44">
        <f t="shared" si="657"/>
        <v>1169280</v>
      </c>
      <c r="AU3004" s="46">
        <v>0</v>
      </c>
      <c r="AV3004" s="44">
        <f t="shared" si="651"/>
        <v>1169280</v>
      </c>
      <c r="AW3004" s="47" t="str">
        <f t="shared" si="652"/>
        <v>0.01</v>
      </c>
      <c r="AX3004" s="48"/>
      <c r="AY3004" s="48"/>
      <c r="AZ3004" s="49">
        <v>0</v>
      </c>
      <c r="BA3004" s="48"/>
      <c r="BB3004" s="48"/>
      <c r="BC3004" s="44">
        <f t="shared" si="653"/>
        <v>0</v>
      </c>
      <c r="BD3004" s="50">
        <v>1</v>
      </c>
      <c r="BE3004" s="51" t="e">
        <f>IF(AX3004=1,0,IF(AY3004=1,0,IF(BC3004&gt;#REF!,#REF!,IF(OR(AZ3004&gt;0,BD3004&gt;=0),BC3004+([1]สูตร2!H2992*(100%-AZ3004)-BC3004)*BD3004,[1]สูตร2!H2992*(100%-AZ3004)))))</f>
        <v>#REF!</v>
      </c>
      <c r="BF3004" s="31"/>
    </row>
    <row r="3005" spans="1:58" s="5" customFormat="1" ht="24" customHeight="1" x14ac:dyDescent="0.2">
      <c r="A3005" s="31">
        <v>983</v>
      </c>
      <c r="B3005" s="31" t="s">
        <v>65</v>
      </c>
      <c r="C3005" s="31">
        <v>4321</v>
      </c>
      <c r="D3005" s="31" t="s">
        <v>66</v>
      </c>
      <c r="E3005" s="31" t="s">
        <v>2288</v>
      </c>
      <c r="F3005" s="31"/>
      <c r="G3005" s="32" t="s">
        <v>2287</v>
      </c>
      <c r="H3005" s="31">
        <v>144</v>
      </c>
      <c r="I3005" s="31">
        <v>3032</v>
      </c>
      <c r="J3005" s="31" t="s">
        <v>2169</v>
      </c>
      <c r="K3005" s="31">
        <v>1</v>
      </c>
      <c r="L3005" s="31">
        <v>0</v>
      </c>
      <c r="M3005" s="31">
        <v>88</v>
      </c>
      <c r="N3005" s="33">
        <v>488</v>
      </c>
      <c r="O3005" s="33"/>
      <c r="P3005" s="33"/>
      <c r="Q3005" s="33"/>
      <c r="R3005" s="33"/>
      <c r="S3005" s="34" t="str">
        <f t="shared" si="644"/>
        <v>1</v>
      </c>
      <c r="T3005" s="35">
        <f t="shared" si="645"/>
        <v>488</v>
      </c>
      <c r="U3005" s="36">
        <f>INDEX([1]ราคาที่ดิน!$B:$G,MATCH($C3005,[1]ราคาที่ดิน!$A:$A,0),MATCH($B3005,[1]ราคาที่ดิน!$B$1:$G$1,0))</f>
        <v>180</v>
      </c>
      <c r="V3005" s="37">
        <f t="shared" si="654"/>
        <v>87840</v>
      </c>
      <c r="W3005" s="31"/>
      <c r="X3005" s="31"/>
      <c r="Y3005" s="31"/>
      <c r="Z3005" s="31"/>
      <c r="AA3005" s="31"/>
      <c r="AB3005" s="32"/>
      <c r="AC3005" s="38"/>
      <c r="AD3005" s="39"/>
      <c r="AE3005" s="39"/>
      <c r="AF3005" s="40" t="str">
        <f t="shared" si="646"/>
        <v/>
      </c>
      <c r="AG3005" s="41" t="str">
        <f t="shared" si="647"/>
        <v/>
      </c>
      <c r="AH3005" s="42"/>
      <c r="AI3005" s="42"/>
      <c r="AJ3005" s="42"/>
      <c r="AK3005" s="42"/>
      <c r="AL3005" s="31"/>
      <c r="AM3005" s="43" t="str">
        <f t="shared" si="648"/>
        <v>100</v>
      </c>
      <c r="AN3005" s="44">
        <f>INDEX([1]ราคาสิ่งปลูกสร้าง!$D$6:$CC$47,MATCH($AD3005,[1]ราคาสิ่งปลูกสร้าง!$B$6:$B$45,0),MATCH($C$7,[1]ราคาสิ่งปลูกสร้าง!$D$5:$CC$5,0))</f>
        <v>0</v>
      </c>
      <c r="AO3005" s="44">
        <f t="shared" si="649"/>
        <v>0</v>
      </c>
      <c r="AP3005" s="45">
        <f t="shared" si="650"/>
        <v>0</v>
      </c>
      <c r="AQ3005" s="40">
        <f>IF(AP3005=0,0,INDEX([1]ค่าเสื่อมสิ่งปลูกสร้าง!$A$5:$D$105,MATCH($AP3005,[1]ค่าเสื่อมสิ่งปลูกสร้าง!$A$5:$A$105,0),MATCH(AE3005,[1]ค่าเสื่อมสิ่งปลูกสร้าง!$A$3:$D$3)))</f>
        <v>0</v>
      </c>
      <c r="AR3005" s="44">
        <f t="shared" si="655"/>
        <v>0</v>
      </c>
      <c r="AS3005" s="44">
        <f t="shared" si="656"/>
        <v>87840</v>
      </c>
      <c r="AT3005" s="44">
        <f t="shared" si="657"/>
        <v>87840</v>
      </c>
      <c r="AU3005" s="46">
        <v>0</v>
      </c>
      <c r="AV3005" s="44">
        <f t="shared" si="651"/>
        <v>87840</v>
      </c>
      <c r="AW3005" s="47" t="str">
        <f t="shared" si="652"/>
        <v>0.01</v>
      </c>
      <c r="AX3005" s="48"/>
      <c r="AY3005" s="48"/>
      <c r="AZ3005" s="49">
        <v>0</v>
      </c>
      <c r="BA3005" s="48"/>
      <c r="BB3005" s="48"/>
      <c r="BC3005" s="44">
        <f t="shared" si="653"/>
        <v>0</v>
      </c>
      <c r="BD3005" s="50">
        <v>1</v>
      </c>
      <c r="BE3005" s="51" t="e">
        <f>IF(AX3005=1,0,IF(AY3005=1,0,IF(BC3005&gt;#REF!,#REF!,IF(OR(AZ3005&gt;0,BD3005&gt;=0),BC3005+([1]สูตร2!H2993*(100%-AZ3005)-BC3005)*BD3005,[1]สูตร2!H2993*(100%-AZ3005)))))</f>
        <v>#REF!</v>
      </c>
      <c r="BF3005" s="31"/>
    </row>
    <row r="3006" spans="1:58" s="5" customFormat="1" ht="24" customHeight="1" x14ac:dyDescent="0.2">
      <c r="A3006" s="31"/>
      <c r="B3006" s="31" t="s">
        <v>93</v>
      </c>
      <c r="C3006" s="31">
        <v>1</v>
      </c>
      <c r="D3006" s="31" t="s">
        <v>66</v>
      </c>
      <c r="E3006" s="31" t="s">
        <v>2288</v>
      </c>
      <c r="F3006" s="31"/>
      <c r="G3006" s="32" t="s">
        <v>2287</v>
      </c>
      <c r="H3006" s="31" t="s">
        <v>104</v>
      </c>
      <c r="I3006" s="31" t="s">
        <v>104</v>
      </c>
      <c r="J3006" s="31" t="s">
        <v>2169</v>
      </c>
      <c r="K3006" s="31">
        <v>0</v>
      </c>
      <c r="L3006" s="31">
        <v>0</v>
      </c>
      <c r="M3006" s="31">
        <v>45</v>
      </c>
      <c r="N3006" s="33"/>
      <c r="O3006" s="33">
        <v>45</v>
      </c>
      <c r="P3006" s="33"/>
      <c r="Q3006" s="33"/>
      <c r="R3006" s="33"/>
      <c r="S3006" s="34" t="str">
        <f t="shared" si="644"/>
        <v>2</v>
      </c>
      <c r="T3006" s="35">
        <f t="shared" si="645"/>
        <v>45</v>
      </c>
      <c r="U3006" s="36">
        <f>INDEX([1]ราคาที่ดิน!$B:$G,MATCH($C3006,[1]ราคาที่ดิน!$A:$A,0),MATCH($B3006,[1]ราคาที่ดิน!$B$1:$G$1,0))</f>
        <v>100</v>
      </c>
      <c r="V3006" s="37">
        <f t="shared" si="654"/>
        <v>4500</v>
      </c>
      <c r="W3006" s="31">
        <v>1</v>
      </c>
      <c r="X3006" s="31">
        <v>39</v>
      </c>
      <c r="Y3006" s="31" t="s">
        <v>66</v>
      </c>
      <c r="Z3006" s="31" t="s">
        <v>2286</v>
      </c>
      <c r="AA3006" s="31"/>
      <c r="AB3006" s="32" t="s">
        <v>2287</v>
      </c>
      <c r="AC3006" s="38"/>
      <c r="AD3006" s="39" t="s">
        <v>73</v>
      </c>
      <c r="AE3006" s="39" t="s">
        <v>74</v>
      </c>
      <c r="AF3006" s="40" t="str">
        <f t="shared" si="646"/>
        <v>2</v>
      </c>
      <c r="AG3006" s="41">
        <f t="shared" si="647"/>
        <v>81</v>
      </c>
      <c r="AH3006" s="42"/>
      <c r="AI3006" s="42">
        <v>81</v>
      </c>
      <c r="AJ3006" s="42"/>
      <c r="AK3006" s="42"/>
      <c r="AL3006" s="31">
        <v>21</v>
      </c>
      <c r="AM3006" s="43" t="str">
        <f t="shared" si="648"/>
        <v>100</v>
      </c>
      <c r="AN3006" s="44">
        <f>INDEX([1]ราคาสิ่งปลูกสร้าง!$D$6:$CC$47,MATCH($AD3006,[1]ราคาสิ่งปลูกสร้าง!$B$6:$B$45,0),MATCH($C$7,[1]ราคาสิ่งปลูกสร้าง!$D$5:$CC$5,0))</f>
        <v>6500</v>
      </c>
      <c r="AO3006" s="44">
        <f t="shared" si="649"/>
        <v>526500</v>
      </c>
      <c r="AP3006" s="45">
        <f t="shared" si="650"/>
        <v>21</v>
      </c>
      <c r="AQ3006" s="40">
        <f>IF(AP3006=0,0,INDEX([1]ค่าเสื่อมสิ่งปลูกสร้าง!$A$5:$D$105,MATCH($AP3006,[1]ค่าเสื่อมสิ่งปลูกสร้าง!$A$5:$A$105,0),MATCH(AE3006,[1]ค่าเสื่อมสิ่งปลูกสร้าง!$A$3:$D$3)))</f>
        <v>32</v>
      </c>
      <c r="AR3006" s="44">
        <f t="shared" si="655"/>
        <v>358020</v>
      </c>
      <c r="AS3006" s="44">
        <f t="shared" si="656"/>
        <v>362520</v>
      </c>
      <c r="AT3006" s="44">
        <f t="shared" si="657"/>
        <v>362520</v>
      </c>
      <c r="AU3006" s="46">
        <v>0</v>
      </c>
      <c r="AV3006" s="44">
        <f t="shared" si="651"/>
        <v>362520</v>
      </c>
      <c r="AW3006" s="47" t="str">
        <f t="shared" si="652"/>
        <v>0.02</v>
      </c>
      <c r="AX3006" s="48"/>
      <c r="AY3006" s="48"/>
      <c r="AZ3006" s="49">
        <v>0</v>
      </c>
      <c r="BA3006" s="48"/>
      <c r="BB3006" s="48"/>
      <c r="BC3006" s="44">
        <f t="shared" si="653"/>
        <v>0</v>
      </c>
      <c r="BD3006" s="50">
        <v>1</v>
      </c>
      <c r="BE3006" s="51" t="e">
        <f>IF(AX3006=1,0,IF(AY3006=1,0,IF(BC3006&gt;#REF!,#REF!,IF(OR(AZ3006&gt;0,BD3006&gt;=0),BC3006+([1]สูตร2!H2994*(100%-AZ3006)-BC3006)*BD3006,[1]สูตร2!H2994*(100%-AZ3006)))))</f>
        <v>#REF!</v>
      </c>
      <c r="BF3006" s="31"/>
    </row>
    <row r="3007" spans="1:58" s="5" customFormat="1" ht="24" customHeight="1" x14ac:dyDescent="0.2">
      <c r="A3007" s="31"/>
      <c r="B3007" s="31" t="s">
        <v>93</v>
      </c>
      <c r="C3007" s="31">
        <v>1</v>
      </c>
      <c r="D3007" s="31" t="s">
        <v>66</v>
      </c>
      <c r="E3007" s="31" t="s">
        <v>2288</v>
      </c>
      <c r="F3007" s="31"/>
      <c r="G3007" s="32" t="s">
        <v>2287</v>
      </c>
      <c r="H3007" s="31" t="s">
        <v>104</v>
      </c>
      <c r="I3007" s="31" t="s">
        <v>104</v>
      </c>
      <c r="J3007" s="31" t="s">
        <v>2169</v>
      </c>
      <c r="K3007" s="31">
        <v>0</v>
      </c>
      <c r="L3007" s="31">
        <v>0</v>
      </c>
      <c r="M3007" s="31">
        <v>10</v>
      </c>
      <c r="N3007" s="33"/>
      <c r="O3007" s="33">
        <v>10</v>
      </c>
      <c r="P3007" s="33"/>
      <c r="Q3007" s="33"/>
      <c r="R3007" s="33"/>
      <c r="S3007" s="34" t="str">
        <f t="shared" si="644"/>
        <v>2</v>
      </c>
      <c r="T3007" s="35">
        <f t="shared" si="645"/>
        <v>10</v>
      </c>
      <c r="U3007" s="36">
        <f>INDEX([1]ราคาที่ดิน!$B:$G,MATCH($C3007,[1]ราคาที่ดิน!$A:$A,0),MATCH($B3007,[1]ราคาที่ดิน!$B$1:$G$1,0))</f>
        <v>100</v>
      </c>
      <c r="V3007" s="37">
        <f t="shared" si="654"/>
        <v>1000</v>
      </c>
      <c r="W3007" s="31">
        <v>2</v>
      </c>
      <c r="X3007" s="31">
        <v>39</v>
      </c>
      <c r="Y3007" s="31" t="s">
        <v>66</v>
      </c>
      <c r="Z3007" s="31" t="s">
        <v>2286</v>
      </c>
      <c r="AA3007" s="31"/>
      <c r="AB3007" s="32" t="s">
        <v>2287</v>
      </c>
      <c r="AC3007" s="38"/>
      <c r="AD3007" s="39" t="s">
        <v>75</v>
      </c>
      <c r="AE3007" s="39" t="s">
        <v>76</v>
      </c>
      <c r="AF3007" s="40" t="str">
        <f t="shared" si="646"/>
        <v>1</v>
      </c>
      <c r="AG3007" s="41">
        <f t="shared" si="647"/>
        <v>15</v>
      </c>
      <c r="AH3007" s="42">
        <v>15</v>
      </c>
      <c r="AI3007" s="42"/>
      <c r="AJ3007" s="42"/>
      <c r="AK3007" s="42"/>
      <c r="AL3007" s="31">
        <v>21</v>
      </c>
      <c r="AM3007" s="43" t="str">
        <f t="shared" si="648"/>
        <v>100</v>
      </c>
      <c r="AN3007" s="44">
        <f>INDEX([1]ราคาสิ่งปลูกสร้าง!$D$6:$CC$47,MATCH($AD3007,[1]ราคาสิ่งปลูกสร้าง!$B$6:$B$45,0),MATCH($C$7,[1]ราคาสิ่งปลูกสร้าง!$D$5:$CC$5,0))</f>
        <v>5400</v>
      </c>
      <c r="AO3007" s="44">
        <f t="shared" si="649"/>
        <v>81000</v>
      </c>
      <c r="AP3007" s="45">
        <f t="shared" si="650"/>
        <v>21</v>
      </c>
      <c r="AQ3007" s="40">
        <f>IF(AP3007=0,0,INDEX([1]ค่าเสื่อมสิ่งปลูกสร้าง!$A$5:$D$105,MATCH($AP3007,[1]ค่าเสื่อมสิ่งปลูกสร้าง!$A$5:$A$105,0),MATCH(AE3007,[1]ค่าเสื่อมสิ่งปลูกสร้าง!$A$3:$D$3)))</f>
        <v>93</v>
      </c>
      <c r="AR3007" s="44">
        <f t="shared" si="655"/>
        <v>5670.0000000000009</v>
      </c>
      <c r="AS3007" s="44">
        <f t="shared" si="656"/>
        <v>6670.0000000000009</v>
      </c>
      <c r="AT3007" s="44">
        <f t="shared" si="657"/>
        <v>6670.0000000000009</v>
      </c>
      <c r="AU3007" s="46">
        <v>0</v>
      </c>
      <c r="AV3007" s="44">
        <f t="shared" si="651"/>
        <v>6670.0000000000009</v>
      </c>
      <c r="AW3007" s="47" t="str">
        <f t="shared" si="652"/>
        <v>0.01</v>
      </c>
      <c r="AX3007" s="48"/>
      <c r="AY3007" s="48"/>
      <c r="AZ3007" s="49">
        <v>0</v>
      </c>
      <c r="BA3007" s="48"/>
      <c r="BB3007" s="48"/>
      <c r="BC3007" s="44">
        <f t="shared" si="653"/>
        <v>0</v>
      </c>
      <c r="BD3007" s="50">
        <v>1</v>
      </c>
      <c r="BE3007" s="51" t="e">
        <f>IF(AX3007=1,0,IF(AY3007=1,0,IF(BC3007&gt;#REF!,#REF!,IF(OR(AZ3007&gt;0,BD3007&gt;=0),BC3007+([1]สูตร2!H2995*(100%-AZ3007)-BC3007)*BD3007,[1]สูตร2!H2995*(100%-AZ3007)))))</f>
        <v>#REF!</v>
      </c>
      <c r="BF3007" s="31"/>
    </row>
    <row r="3008" spans="1:58" s="5" customFormat="1" ht="24" customHeight="1" x14ac:dyDescent="0.2">
      <c r="A3008" s="31"/>
      <c r="B3008" s="31" t="s">
        <v>93</v>
      </c>
      <c r="C3008" s="31">
        <v>1</v>
      </c>
      <c r="D3008" s="31" t="s">
        <v>66</v>
      </c>
      <c r="E3008" s="31" t="s">
        <v>2288</v>
      </c>
      <c r="F3008" s="31"/>
      <c r="G3008" s="32" t="s">
        <v>2287</v>
      </c>
      <c r="H3008" s="31" t="s">
        <v>104</v>
      </c>
      <c r="I3008" s="31" t="s">
        <v>104</v>
      </c>
      <c r="J3008" s="31" t="s">
        <v>2169</v>
      </c>
      <c r="K3008" s="31">
        <v>0</v>
      </c>
      <c r="L3008" s="31">
        <v>0</v>
      </c>
      <c r="M3008" s="31">
        <v>10</v>
      </c>
      <c r="N3008" s="33"/>
      <c r="O3008" s="33">
        <v>10</v>
      </c>
      <c r="P3008" s="33"/>
      <c r="Q3008" s="33"/>
      <c r="R3008" s="33"/>
      <c r="S3008" s="34" t="str">
        <f t="shared" si="644"/>
        <v>2</v>
      </c>
      <c r="T3008" s="35">
        <f t="shared" si="645"/>
        <v>10</v>
      </c>
      <c r="U3008" s="36">
        <f>INDEX([1]ราคาที่ดิน!$B:$G,MATCH($C3008,[1]ราคาที่ดิน!$A:$A,0),MATCH($B3008,[1]ราคาที่ดิน!$B$1:$G$1,0))</f>
        <v>100</v>
      </c>
      <c r="V3008" s="37">
        <f t="shared" si="654"/>
        <v>1000</v>
      </c>
      <c r="W3008" s="31">
        <v>3</v>
      </c>
      <c r="X3008" s="31">
        <v>39</v>
      </c>
      <c r="Y3008" s="31" t="s">
        <v>66</v>
      </c>
      <c r="Z3008" s="31" t="s">
        <v>2286</v>
      </c>
      <c r="AA3008" s="31"/>
      <c r="AB3008" s="32" t="s">
        <v>2287</v>
      </c>
      <c r="AC3008" s="38"/>
      <c r="AD3008" s="39" t="s">
        <v>77</v>
      </c>
      <c r="AE3008" s="39" t="s">
        <v>76</v>
      </c>
      <c r="AF3008" s="40" t="str">
        <f t="shared" si="646"/>
        <v>1</v>
      </c>
      <c r="AG3008" s="41">
        <f t="shared" si="647"/>
        <v>13</v>
      </c>
      <c r="AH3008" s="42">
        <v>13</v>
      </c>
      <c r="AI3008" s="42"/>
      <c r="AJ3008" s="42"/>
      <c r="AK3008" s="42"/>
      <c r="AL3008" s="31">
        <v>2</v>
      </c>
      <c r="AM3008" s="43" t="str">
        <f t="shared" si="648"/>
        <v>100</v>
      </c>
      <c r="AN3008" s="44">
        <f>INDEX([1]ราคาสิ่งปลูกสร้าง!$D$6:$CC$47,MATCH($AD3008,[1]ราคาสิ่งปลูกสร้าง!$B$6:$B$45,0),MATCH($C$7,[1]ราคาสิ่งปลูกสร้าง!$D$5:$CC$5,0))</f>
        <v>2050</v>
      </c>
      <c r="AO3008" s="44">
        <f t="shared" si="649"/>
        <v>26650</v>
      </c>
      <c r="AP3008" s="45">
        <f t="shared" si="650"/>
        <v>2</v>
      </c>
      <c r="AQ3008" s="40">
        <f>IF(AP3008=0,0,INDEX([1]ค่าเสื่อมสิ่งปลูกสร้าง!$A$5:$D$105,MATCH($AP3008,[1]ค่าเสื่อมสิ่งปลูกสร้าง!$A$5:$A$105,0),MATCH(AE3008,[1]ค่าเสื่อมสิ่งปลูกสร้าง!$A$3:$D$3)))</f>
        <v>6</v>
      </c>
      <c r="AR3008" s="44">
        <f t="shared" si="655"/>
        <v>25051</v>
      </c>
      <c r="AS3008" s="44">
        <f t="shared" si="656"/>
        <v>26051</v>
      </c>
      <c r="AT3008" s="44">
        <f t="shared" si="657"/>
        <v>26051</v>
      </c>
      <c r="AU3008" s="46">
        <v>0</v>
      </c>
      <c r="AV3008" s="44">
        <f t="shared" si="651"/>
        <v>26051</v>
      </c>
      <c r="AW3008" s="47" t="str">
        <f t="shared" si="652"/>
        <v>0.01</v>
      </c>
      <c r="AX3008" s="48"/>
      <c r="AY3008" s="48"/>
      <c r="AZ3008" s="49">
        <v>0</v>
      </c>
      <c r="BA3008" s="48"/>
      <c r="BB3008" s="48"/>
      <c r="BC3008" s="44">
        <f t="shared" si="653"/>
        <v>0</v>
      </c>
      <c r="BD3008" s="50">
        <v>1</v>
      </c>
      <c r="BE3008" s="51" t="e">
        <f>IF(AX3008=1,0,IF(AY3008=1,0,IF(BC3008&gt;#REF!,#REF!,IF(OR(AZ3008&gt;0,BD3008&gt;=0),BC3008+([1]สูตร2!H2996*(100%-AZ3008)-BC3008)*BD3008,[1]สูตร2!H2996*(100%-AZ3008)))))</f>
        <v>#REF!</v>
      </c>
      <c r="BF3008" s="31"/>
    </row>
    <row r="3009" spans="1:58" s="5" customFormat="1" ht="24" customHeight="1" x14ac:dyDescent="0.2">
      <c r="A3009" s="31">
        <v>984</v>
      </c>
      <c r="B3009" s="31" t="s">
        <v>65</v>
      </c>
      <c r="C3009" s="31">
        <v>4314</v>
      </c>
      <c r="D3009" s="31" t="s">
        <v>66</v>
      </c>
      <c r="E3009" s="31" t="s">
        <v>2289</v>
      </c>
      <c r="F3009" s="31"/>
      <c r="G3009" s="32" t="s">
        <v>2290</v>
      </c>
      <c r="H3009" s="31">
        <v>74</v>
      </c>
      <c r="I3009" s="31">
        <v>-1503</v>
      </c>
      <c r="J3009" s="31" t="s">
        <v>2169</v>
      </c>
      <c r="K3009" s="31">
        <v>26</v>
      </c>
      <c r="L3009" s="31">
        <v>1</v>
      </c>
      <c r="M3009" s="31">
        <v>51</v>
      </c>
      <c r="N3009" s="33">
        <v>10551</v>
      </c>
      <c r="O3009" s="33"/>
      <c r="P3009" s="33"/>
      <c r="Q3009" s="33"/>
      <c r="R3009" s="33"/>
      <c r="S3009" s="34" t="str">
        <f t="shared" si="644"/>
        <v>1</v>
      </c>
      <c r="T3009" s="35">
        <f t="shared" si="645"/>
        <v>10551</v>
      </c>
      <c r="U3009" s="36">
        <f>INDEX([1]ราคาที่ดิน!$B:$G,MATCH($C3009,[1]ราคาที่ดิน!$A:$A,0),MATCH($B3009,[1]ราคาที่ดิน!$B$1:$G$1,0))</f>
        <v>50</v>
      </c>
      <c r="V3009" s="37">
        <f t="shared" si="654"/>
        <v>527550</v>
      </c>
      <c r="W3009" s="31"/>
      <c r="X3009" s="31"/>
      <c r="Y3009" s="31"/>
      <c r="Z3009" s="31"/>
      <c r="AA3009" s="31"/>
      <c r="AB3009" s="32"/>
      <c r="AC3009" s="38"/>
      <c r="AD3009" s="39"/>
      <c r="AE3009" s="39"/>
      <c r="AF3009" s="40" t="str">
        <f t="shared" si="646"/>
        <v/>
      </c>
      <c r="AG3009" s="41" t="str">
        <f t="shared" si="647"/>
        <v/>
      </c>
      <c r="AH3009" s="42"/>
      <c r="AI3009" s="42"/>
      <c r="AJ3009" s="42"/>
      <c r="AK3009" s="42"/>
      <c r="AL3009" s="31"/>
      <c r="AM3009" s="43" t="str">
        <f t="shared" si="648"/>
        <v>100</v>
      </c>
      <c r="AN3009" s="44">
        <f>INDEX([1]ราคาสิ่งปลูกสร้าง!$D$6:$CC$47,MATCH($AD3009,[1]ราคาสิ่งปลูกสร้าง!$B$6:$B$45,0),MATCH($C$7,[1]ราคาสิ่งปลูกสร้าง!$D$5:$CC$5,0))</f>
        <v>0</v>
      </c>
      <c r="AO3009" s="44">
        <f t="shared" si="649"/>
        <v>0</v>
      </c>
      <c r="AP3009" s="45">
        <f t="shared" si="650"/>
        <v>0</v>
      </c>
      <c r="AQ3009" s="40">
        <f>IF(AP3009=0,0,INDEX([1]ค่าเสื่อมสิ่งปลูกสร้าง!$A$5:$D$105,MATCH($AP3009,[1]ค่าเสื่อมสิ่งปลูกสร้าง!$A$5:$A$105,0),MATCH(AE3009,[1]ค่าเสื่อมสิ่งปลูกสร้าง!$A$3:$D$3)))</f>
        <v>0</v>
      </c>
      <c r="AR3009" s="44">
        <f t="shared" si="655"/>
        <v>0</v>
      </c>
      <c r="AS3009" s="44">
        <f t="shared" si="656"/>
        <v>527550</v>
      </c>
      <c r="AT3009" s="44">
        <f t="shared" si="657"/>
        <v>527550</v>
      </c>
      <c r="AU3009" s="46">
        <v>0</v>
      </c>
      <c r="AV3009" s="44">
        <f t="shared" si="651"/>
        <v>527550</v>
      </c>
      <c r="AW3009" s="47" t="str">
        <f t="shared" si="652"/>
        <v>0.01</v>
      </c>
      <c r="AX3009" s="48"/>
      <c r="AY3009" s="48"/>
      <c r="AZ3009" s="49">
        <v>0</v>
      </c>
      <c r="BA3009" s="48"/>
      <c r="BB3009" s="48"/>
      <c r="BC3009" s="44">
        <f t="shared" si="653"/>
        <v>0</v>
      </c>
      <c r="BD3009" s="50">
        <v>1</v>
      </c>
      <c r="BE3009" s="51" t="e">
        <f>IF(AX3009=1,0,IF(AY3009=1,0,IF(BC3009&gt;#REF!,#REF!,IF(OR(AZ3009&gt;0,BD3009&gt;=0),BC3009+([1]สูตร2!H2997*(100%-AZ3009)-BC3009)*BD3009,[1]สูตร2!H2997*(100%-AZ3009)))))</f>
        <v>#REF!</v>
      </c>
      <c r="BF3009" s="31"/>
    </row>
    <row r="3010" spans="1:58" s="5" customFormat="1" ht="24" customHeight="1" x14ac:dyDescent="0.2">
      <c r="A3010" s="31"/>
      <c r="B3010" s="31" t="s">
        <v>65</v>
      </c>
      <c r="C3010" s="31">
        <v>4628</v>
      </c>
      <c r="D3010" s="31" t="s">
        <v>66</v>
      </c>
      <c r="E3010" s="31" t="s">
        <v>2289</v>
      </c>
      <c r="F3010" s="31"/>
      <c r="G3010" s="32" t="s">
        <v>2290</v>
      </c>
      <c r="H3010" s="31">
        <v>17</v>
      </c>
      <c r="I3010" s="31">
        <v>-624</v>
      </c>
      <c r="J3010" s="31" t="s">
        <v>2169</v>
      </c>
      <c r="K3010" s="31">
        <v>0</v>
      </c>
      <c r="L3010" s="31">
        <v>0</v>
      </c>
      <c r="M3010" s="31">
        <v>20</v>
      </c>
      <c r="N3010" s="33"/>
      <c r="O3010" s="33">
        <v>20</v>
      </c>
      <c r="P3010" s="33"/>
      <c r="Q3010" s="33"/>
      <c r="R3010" s="33"/>
      <c r="S3010" s="34" t="str">
        <f t="shared" si="644"/>
        <v>2</v>
      </c>
      <c r="T3010" s="35">
        <f t="shared" si="645"/>
        <v>20</v>
      </c>
      <c r="U3010" s="36">
        <f>INDEX([1]ราคาที่ดิน!$B:$G,MATCH($C3010,[1]ราคาที่ดิน!$A:$A,0),MATCH($B3010,[1]ราคาที่ดิน!$B$1:$G$1,0))</f>
        <v>200</v>
      </c>
      <c r="V3010" s="37">
        <f t="shared" si="654"/>
        <v>4000</v>
      </c>
      <c r="W3010" s="31">
        <v>1</v>
      </c>
      <c r="X3010" s="31">
        <v>40</v>
      </c>
      <c r="Y3010" s="31" t="s">
        <v>71</v>
      </c>
      <c r="Z3010" s="31" t="s">
        <v>2291</v>
      </c>
      <c r="AA3010" s="31"/>
      <c r="AB3010" s="32" t="s">
        <v>2290</v>
      </c>
      <c r="AC3010" s="38"/>
      <c r="AD3010" s="39" t="s">
        <v>73</v>
      </c>
      <c r="AE3010" s="39" t="s">
        <v>76</v>
      </c>
      <c r="AF3010" s="40" t="str">
        <f t="shared" si="646"/>
        <v>2</v>
      </c>
      <c r="AG3010" s="41">
        <f t="shared" si="647"/>
        <v>69.5</v>
      </c>
      <c r="AH3010" s="42"/>
      <c r="AI3010" s="42">
        <v>69.5</v>
      </c>
      <c r="AJ3010" s="42"/>
      <c r="AK3010" s="42"/>
      <c r="AL3010" s="31">
        <v>40</v>
      </c>
      <c r="AM3010" s="43" t="str">
        <f t="shared" si="648"/>
        <v>100</v>
      </c>
      <c r="AN3010" s="44">
        <f>INDEX([1]ราคาสิ่งปลูกสร้าง!$D$6:$CC$47,MATCH($AD3010,[1]ราคาสิ่งปลูกสร้าง!$B$6:$B$45,0),MATCH($C$7,[1]ราคาสิ่งปลูกสร้าง!$D$5:$CC$5,0))</f>
        <v>6500</v>
      </c>
      <c r="AO3010" s="44">
        <f t="shared" si="649"/>
        <v>451750</v>
      </c>
      <c r="AP3010" s="45">
        <f t="shared" si="650"/>
        <v>40</v>
      </c>
      <c r="AQ3010" s="40">
        <f>IF(AP3010=0,0,INDEX([1]ค่าเสื่อมสิ่งปลูกสร้าง!$A$5:$D$105,MATCH($AP3010,[1]ค่าเสื่อมสิ่งปลูกสร้าง!$A$5:$A$105,0),MATCH(AE3010,[1]ค่าเสื่อมสิ่งปลูกสร้าง!$A$3:$D$3)))</f>
        <v>93</v>
      </c>
      <c r="AR3010" s="44">
        <f t="shared" si="655"/>
        <v>31622.500000000004</v>
      </c>
      <c r="AS3010" s="44">
        <f t="shared" si="656"/>
        <v>35622.5</v>
      </c>
      <c r="AT3010" s="44">
        <f t="shared" si="657"/>
        <v>35622.5</v>
      </c>
      <c r="AU3010" s="46">
        <v>0</v>
      </c>
      <c r="AV3010" s="44">
        <f t="shared" si="651"/>
        <v>35622.5</v>
      </c>
      <c r="AW3010" s="47" t="str">
        <f t="shared" si="652"/>
        <v>0.02</v>
      </c>
      <c r="AX3010" s="48"/>
      <c r="AY3010" s="48"/>
      <c r="AZ3010" s="49">
        <v>0</v>
      </c>
      <c r="BA3010" s="48"/>
      <c r="BB3010" s="48"/>
      <c r="BC3010" s="44">
        <f t="shared" si="653"/>
        <v>0</v>
      </c>
      <c r="BD3010" s="50">
        <v>1</v>
      </c>
      <c r="BE3010" s="51" t="e">
        <f>IF(AX3010=1,0,IF(AY3010=1,0,IF(BC3010&gt;#REF!,#REF!,IF(OR(AZ3010&gt;0,BD3010&gt;=0),BC3010+([1]สูตร2!H2998*(100%-AZ3010)-BC3010)*BD3010,[1]สูตร2!H2998*(100%-AZ3010)))))</f>
        <v>#REF!</v>
      </c>
      <c r="BF3010" s="31"/>
    </row>
    <row r="3011" spans="1:58" s="5" customFormat="1" ht="24" customHeight="1" x14ac:dyDescent="0.2">
      <c r="A3011" s="31"/>
      <c r="B3011" s="31" t="s">
        <v>65</v>
      </c>
      <c r="C3011" s="31">
        <v>4628</v>
      </c>
      <c r="D3011" s="31" t="s">
        <v>66</v>
      </c>
      <c r="E3011" s="31" t="s">
        <v>2289</v>
      </c>
      <c r="F3011" s="31"/>
      <c r="G3011" s="32" t="s">
        <v>2290</v>
      </c>
      <c r="H3011" s="31">
        <v>17</v>
      </c>
      <c r="I3011" s="31">
        <v>-624</v>
      </c>
      <c r="J3011" s="31" t="s">
        <v>2169</v>
      </c>
      <c r="K3011" s="31">
        <v>0</v>
      </c>
      <c r="L3011" s="31">
        <v>0</v>
      </c>
      <c r="M3011" s="31">
        <v>20</v>
      </c>
      <c r="N3011" s="33"/>
      <c r="O3011" s="33">
        <v>20</v>
      </c>
      <c r="P3011" s="33"/>
      <c r="Q3011" s="33"/>
      <c r="R3011" s="33"/>
      <c r="S3011" s="34" t="str">
        <f t="shared" si="644"/>
        <v>2</v>
      </c>
      <c r="T3011" s="35">
        <f t="shared" si="645"/>
        <v>20</v>
      </c>
      <c r="U3011" s="36">
        <f>INDEX([1]ราคาที่ดิน!$B:$G,MATCH($C3011,[1]ราคาที่ดิน!$A:$A,0),MATCH($B3011,[1]ราคาที่ดิน!$B$1:$G$1,0))</f>
        <v>200</v>
      </c>
      <c r="V3011" s="37">
        <f t="shared" si="654"/>
        <v>4000</v>
      </c>
      <c r="W3011" s="31">
        <v>2</v>
      </c>
      <c r="X3011" s="31">
        <v>40</v>
      </c>
      <c r="Y3011" s="31" t="s">
        <v>71</v>
      </c>
      <c r="Z3011" s="31" t="s">
        <v>2291</v>
      </c>
      <c r="AA3011" s="31"/>
      <c r="AB3011" s="32" t="s">
        <v>2290</v>
      </c>
      <c r="AC3011" s="38"/>
      <c r="AD3011" s="39" t="s">
        <v>75</v>
      </c>
      <c r="AE3011" s="39" t="s">
        <v>76</v>
      </c>
      <c r="AF3011" s="40" t="str">
        <f t="shared" si="646"/>
        <v>1</v>
      </c>
      <c r="AG3011" s="41">
        <f t="shared" si="647"/>
        <v>34.44</v>
      </c>
      <c r="AH3011" s="42">
        <v>34.44</v>
      </c>
      <c r="AI3011" s="42"/>
      <c r="AJ3011" s="42"/>
      <c r="AK3011" s="42"/>
      <c r="AL3011" s="31">
        <v>30</v>
      </c>
      <c r="AM3011" s="43" t="str">
        <f t="shared" si="648"/>
        <v>100</v>
      </c>
      <c r="AN3011" s="44">
        <f>INDEX([1]ราคาสิ่งปลูกสร้าง!$D$6:$CC$47,MATCH($AD3011,[1]ราคาสิ่งปลูกสร้าง!$B$6:$B$45,0),MATCH($C$7,[1]ราคาสิ่งปลูกสร้าง!$D$5:$CC$5,0))</f>
        <v>5400</v>
      </c>
      <c r="AO3011" s="44">
        <f t="shared" si="649"/>
        <v>185976</v>
      </c>
      <c r="AP3011" s="45">
        <f t="shared" si="650"/>
        <v>30</v>
      </c>
      <c r="AQ3011" s="40">
        <f>IF(AP3011=0,0,INDEX([1]ค่าเสื่อมสิ่งปลูกสร้าง!$A$5:$D$105,MATCH($AP3011,[1]ค่าเสื่อมสิ่งปลูกสร้าง!$A$5:$A$105,0),MATCH(AE3011,[1]ค่าเสื่อมสิ่งปลูกสร้าง!$A$3:$D$3)))</f>
        <v>93</v>
      </c>
      <c r="AR3011" s="44">
        <f t="shared" si="655"/>
        <v>13018.320000000002</v>
      </c>
      <c r="AS3011" s="44">
        <f t="shared" si="656"/>
        <v>17018.32</v>
      </c>
      <c r="AT3011" s="44">
        <f t="shared" si="657"/>
        <v>17018.32</v>
      </c>
      <c r="AU3011" s="46">
        <v>0</v>
      </c>
      <c r="AV3011" s="44">
        <f t="shared" si="651"/>
        <v>17018.32</v>
      </c>
      <c r="AW3011" s="47" t="str">
        <f t="shared" si="652"/>
        <v>0.01</v>
      </c>
      <c r="AX3011" s="48"/>
      <c r="AY3011" s="48"/>
      <c r="AZ3011" s="49">
        <v>0</v>
      </c>
      <c r="BA3011" s="48"/>
      <c r="BB3011" s="48"/>
      <c r="BC3011" s="44">
        <f t="shared" si="653"/>
        <v>0</v>
      </c>
      <c r="BD3011" s="50">
        <v>1</v>
      </c>
      <c r="BE3011" s="51" t="e">
        <f>IF(AX3011=1,0,IF(AY3011=1,0,IF(BC3011&gt;#REF!,#REF!,IF(OR(AZ3011&gt;0,BD3011&gt;=0),BC3011+([1]สูตร2!H2999*(100%-AZ3011)-BC3011)*BD3011,[1]สูตร2!H2999*(100%-AZ3011)))))</f>
        <v>#REF!</v>
      </c>
      <c r="BF3011" s="31"/>
    </row>
    <row r="3012" spans="1:58" s="5" customFormat="1" ht="24" customHeight="1" x14ac:dyDescent="0.2">
      <c r="A3012" s="31"/>
      <c r="B3012" s="31" t="s">
        <v>65</v>
      </c>
      <c r="C3012" s="31">
        <v>4628</v>
      </c>
      <c r="D3012" s="31" t="s">
        <v>66</v>
      </c>
      <c r="E3012" s="31" t="s">
        <v>2289</v>
      </c>
      <c r="F3012" s="31"/>
      <c r="G3012" s="32" t="s">
        <v>2290</v>
      </c>
      <c r="H3012" s="31">
        <v>17</v>
      </c>
      <c r="I3012" s="31">
        <v>-624</v>
      </c>
      <c r="J3012" s="31" t="s">
        <v>2169</v>
      </c>
      <c r="K3012" s="31">
        <v>0</v>
      </c>
      <c r="L3012" s="31">
        <v>0</v>
      </c>
      <c r="M3012" s="31">
        <v>20</v>
      </c>
      <c r="N3012" s="33"/>
      <c r="O3012" s="33">
        <v>20</v>
      </c>
      <c r="P3012" s="33"/>
      <c r="Q3012" s="33"/>
      <c r="R3012" s="33"/>
      <c r="S3012" s="34" t="str">
        <f t="shared" si="644"/>
        <v>2</v>
      </c>
      <c r="T3012" s="35">
        <f t="shared" si="645"/>
        <v>20</v>
      </c>
      <c r="U3012" s="36">
        <f>INDEX([1]ราคาที่ดิน!$B:$G,MATCH($C3012,[1]ราคาที่ดิน!$A:$A,0),MATCH($B3012,[1]ราคาที่ดิน!$B$1:$G$1,0))</f>
        <v>200</v>
      </c>
      <c r="V3012" s="37">
        <f t="shared" si="654"/>
        <v>4000</v>
      </c>
      <c r="W3012" s="31">
        <v>3</v>
      </c>
      <c r="X3012" s="31">
        <v>40</v>
      </c>
      <c r="Y3012" s="31" t="s">
        <v>71</v>
      </c>
      <c r="Z3012" s="31" t="s">
        <v>2291</v>
      </c>
      <c r="AA3012" s="31"/>
      <c r="AB3012" s="32" t="s">
        <v>2290</v>
      </c>
      <c r="AC3012" s="38"/>
      <c r="AD3012" s="39" t="s">
        <v>75</v>
      </c>
      <c r="AE3012" s="39" t="s">
        <v>76</v>
      </c>
      <c r="AF3012" s="40" t="str">
        <f t="shared" si="646"/>
        <v>1</v>
      </c>
      <c r="AG3012" s="41">
        <f t="shared" si="647"/>
        <v>15.2</v>
      </c>
      <c r="AH3012" s="42">
        <v>15.2</v>
      </c>
      <c r="AI3012" s="42"/>
      <c r="AJ3012" s="42"/>
      <c r="AK3012" s="42"/>
      <c r="AL3012" s="31">
        <v>30</v>
      </c>
      <c r="AM3012" s="43" t="str">
        <f t="shared" si="648"/>
        <v>100</v>
      </c>
      <c r="AN3012" s="44">
        <f>INDEX([1]ราคาสิ่งปลูกสร้าง!$D$6:$CC$47,MATCH($AD3012,[1]ราคาสิ่งปลูกสร้าง!$B$6:$B$45,0),MATCH($C$7,[1]ราคาสิ่งปลูกสร้าง!$D$5:$CC$5,0))</f>
        <v>5400</v>
      </c>
      <c r="AO3012" s="44">
        <f t="shared" si="649"/>
        <v>82080</v>
      </c>
      <c r="AP3012" s="45">
        <f t="shared" si="650"/>
        <v>30</v>
      </c>
      <c r="AQ3012" s="40">
        <f>IF(AP3012=0,0,INDEX([1]ค่าเสื่อมสิ่งปลูกสร้าง!$A$5:$D$105,MATCH($AP3012,[1]ค่าเสื่อมสิ่งปลูกสร้าง!$A$5:$A$105,0),MATCH(AE3012,[1]ค่าเสื่อมสิ่งปลูกสร้าง!$A$3:$D$3)))</f>
        <v>93</v>
      </c>
      <c r="AR3012" s="44">
        <f t="shared" si="655"/>
        <v>5745.6</v>
      </c>
      <c r="AS3012" s="44">
        <f t="shared" si="656"/>
        <v>9745.6</v>
      </c>
      <c r="AT3012" s="44">
        <f t="shared" si="657"/>
        <v>9745.6</v>
      </c>
      <c r="AU3012" s="46">
        <v>0</v>
      </c>
      <c r="AV3012" s="44">
        <f t="shared" si="651"/>
        <v>9745.6</v>
      </c>
      <c r="AW3012" s="47" t="str">
        <f t="shared" si="652"/>
        <v>0.01</v>
      </c>
      <c r="AX3012" s="48"/>
      <c r="AY3012" s="48"/>
      <c r="AZ3012" s="49">
        <v>0</v>
      </c>
      <c r="BA3012" s="48"/>
      <c r="BB3012" s="48"/>
      <c r="BC3012" s="44">
        <f t="shared" si="653"/>
        <v>0</v>
      </c>
      <c r="BD3012" s="50">
        <v>1</v>
      </c>
      <c r="BE3012" s="51" t="e">
        <f>IF(AX3012=1,0,IF(AY3012=1,0,IF(BC3012&gt;#REF!,#REF!,IF(OR(AZ3012&gt;0,BD3012&gt;=0),BC3012+([1]สูตร2!H3000*(100%-AZ3012)-BC3012)*BD3012,[1]สูตร2!H3000*(100%-AZ3012)))))</f>
        <v>#REF!</v>
      </c>
      <c r="BF3012" s="31"/>
    </row>
    <row r="3013" spans="1:58" s="5" customFormat="1" ht="24" customHeight="1" x14ac:dyDescent="0.2">
      <c r="A3013" s="31"/>
      <c r="B3013" s="31" t="s">
        <v>65</v>
      </c>
      <c r="C3013" s="31">
        <v>4628</v>
      </c>
      <c r="D3013" s="31" t="s">
        <v>66</v>
      </c>
      <c r="E3013" s="31" t="s">
        <v>2289</v>
      </c>
      <c r="F3013" s="31"/>
      <c r="G3013" s="32" t="s">
        <v>2290</v>
      </c>
      <c r="H3013" s="31">
        <v>17</v>
      </c>
      <c r="I3013" s="31">
        <v>-624</v>
      </c>
      <c r="J3013" s="31" t="s">
        <v>2169</v>
      </c>
      <c r="K3013" s="31">
        <v>0</v>
      </c>
      <c r="L3013" s="31">
        <v>0</v>
      </c>
      <c r="M3013" s="31">
        <v>20</v>
      </c>
      <c r="N3013" s="33"/>
      <c r="O3013" s="33">
        <v>20</v>
      </c>
      <c r="P3013" s="33"/>
      <c r="Q3013" s="33"/>
      <c r="R3013" s="33"/>
      <c r="S3013" s="34" t="str">
        <f t="shared" si="644"/>
        <v>2</v>
      </c>
      <c r="T3013" s="35">
        <f t="shared" si="645"/>
        <v>20</v>
      </c>
      <c r="U3013" s="36">
        <f>INDEX([1]ราคาที่ดิน!$B:$G,MATCH($C3013,[1]ราคาที่ดิน!$A:$A,0),MATCH($B3013,[1]ราคาที่ดิน!$B$1:$G$1,0))</f>
        <v>200</v>
      </c>
      <c r="V3013" s="37">
        <f t="shared" si="654"/>
        <v>4000</v>
      </c>
      <c r="W3013" s="31">
        <v>4</v>
      </c>
      <c r="X3013" s="31">
        <v>40</v>
      </c>
      <c r="Y3013" s="31" t="s">
        <v>71</v>
      </c>
      <c r="Z3013" s="31" t="s">
        <v>2291</v>
      </c>
      <c r="AA3013" s="31"/>
      <c r="AB3013" s="32" t="s">
        <v>2290</v>
      </c>
      <c r="AC3013" s="38"/>
      <c r="AD3013" s="39" t="s">
        <v>75</v>
      </c>
      <c r="AE3013" s="39" t="s">
        <v>76</v>
      </c>
      <c r="AF3013" s="40" t="str">
        <f t="shared" si="646"/>
        <v>1</v>
      </c>
      <c r="AG3013" s="41">
        <f t="shared" si="647"/>
        <v>12.8</v>
      </c>
      <c r="AH3013" s="42">
        <v>12.8</v>
      </c>
      <c r="AI3013" s="42"/>
      <c r="AJ3013" s="42"/>
      <c r="AK3013" s="42"/>
      <c r="AL3013" s="31">
        <v>30</v>
      </c>
      <c r="AM3013" s="43" t="str">
        <f t="shared" si="648"/>
        <v>100</v>
      </c>
      <c r="AN3013" s="44">
        <f>INDEX([1]ราคาสิ่งปลูกสร้าง!$D$6:$CC$47,MATCH($AD3013,[1]ราคาสิ่งปลูกสร้าง!$B$6:$B$45,0),MATCH($C$7,[1]ราคาสิ่งปลูกสร้าง!$D$5:$CC$5,0))</f>
        <v>5400</v>
      </c>
      <c r="AO3013" s="44">
        <f t="shared" si="649"/>
        <v>69120</v>
      </c>
      <c r="AP3013" s="45">
        <f t="shared" si="650"/>
        <v>30</v>
      </c>
      <c r="AQ3013" s="40">
        <f>IF(AP3013=0,0,INDEX([1]ค่าเสื่อมสิ่งปลูกสร้าง!$A$5:$D$105,MATCH($AP3013,[1]ค่าเสื่อมสิ่งปลูกสร้าง!$A$5:$A$105,0),MATCH(AE3013,[1]ค่าเสื่อมสิ่งปลูกสร้าง!$A$3:$D$3)))</f>
        <v>93</v>
      </c>
      <c r="AR3013" s="44">
        <f t="shared" si="655"/>
        <v>4838.4000000000005</v>
      </c>
      <c r="AS3013" s="44">
        <f t="shared" si="656"/>
        <v>8838.4000000000015</v>
      </c>
      <c r="AT3013" s="44">
        <f t="shared" si="657"/>
        <v>8838.4000000000015</v>
      </c>
      <c r="AU3013" s="46">
        <v>0</v>
      </c>
      <c r="AV3013" s="44">
        <f t="shared" si="651"/>
        <v>8838.4000000000015</v>
      </c>
      <c r="AW3013" s="47" t="str">
        <f t="shared" si="652"/>
        <v>0.01</v>
      </c>
      <c r="AX3013" s="48"/>
      <c r="AY3013" s="48"/>
      <c r="AZ3013" s="49">
        <v>0</v>
      </c>
      <c r="BA3013" s="48"/>
      <c r="BB3013" s="48"/>
      <c r="BC3013" s="44">
        <f t="shared" si="653"/>
        <v>0</v>
      </c>
      <c r="BD3013" s="50">
        <v>1</v>
      </c>
      <c r="BE3013" s="51" t="e">
        <f>IF(AX3013=1,0,IF(AY3013=1,0,IF(BC3013&gt;#REF!,#REF!,IF(OR(AZ3013&gt;0,BD3013&gt;=0),BC3013+([1]สูตร2!H3001*(100%-AZ3013)-BC3013)*BD3013,[1]สูตร2!H3001*(100%-AZ3013)))))</f>
        <v>#REF!</v>
      </c>
      <c r="BF3013" s="31"/>
    </row>
    <row r="3014" spans="1:58" s="5" customFormat="1" ht="24" customHeight="1" x14ac:dyDescent="0.2">
      <c r="A3014" s="31"/>
      <c r="B3014" s="31" t="s">
        <v>65</v>
      </c>
      <c r="C3014" s="31">
        <v>4628</v>
      </c>
      <c r="D3014" s="31" t="s">
        <v>66</v>
      </c>
      <c r="E3014" s="31" t="s">
        <v>2289</v>
      </c>
      <c r="F3014" s="31"/>
      <c r="G3014" s="32" t="s">
        <v>2290</v>
      </c>
      <c r="H3014" s="31">
        <v>17</v>
      </c>
      <c r="I3014" s="31">
        <v>-624</v>
      </c>
      <c r="J3014" s="31" t="s">
        <v>2169</v>
      </c>
      <c r="K3014" s="31">
        <v>0</v>
      </c>
      <c r="L3014" s="31">
        <v>0</v>
      </c>
      <c r="M3014" s="31">
        <v>17</v>
      </c>
      <c r="N3014" s="33"/>
      <c r="O3014" s="33">
        <v>17</v>
      </c>
      <c r="P3014" s="33"/>
      <c r="Q3014" s="33"/>
      <c r="R3014" s="33"/>
      <c r="S3014" s="34" t="str">
        <f t="shared" si="644"/>
        <v>2</v>
      </c>
      <c r="T3014" s="35">
        <f t="shared" si="645"/>
        <v>17</v>
      </c>
      <c r="U3014" s="36">
        <f>INDEX([1]ราคาที่ดิน!$B:$G,MATCH($C3014,[1]ราคาที่ดิน!$A:$A,0),MATCH($B3014,[1]ราคาที่ดิน!$B$1:$G$1,0))</f>
        <v>200</v>
      </c>
      <c r="V3014" s="37">
        <f t="shared" si="654"/>
        <v>3400</v>
      </c>
      <c r="W3014" s="31">
        <v>5</v>
      </c>
      <c r="X3014" s="31">
        <v>40</v>
      </c>
      <c r="Y3014" s="31" t="s">
        <v>71</v>
      </c>
      <c r="Z3014" s="31" t="s">
        <v>2291</v>
      </c>
      <c r="AA3014" s="31"/>
      <c r="AB3014" s="32" t="s">
        <v>2290</v>
      </c>
      <c r="AC3014" s="38"/>
      <c r="AD3014" s="39" t="s">
        <v>75</v>
      </c>
      <c r="AE3014" s="39" t="s">
        <v>76</v>
      </c>
      <c r="AF3014" s="40" t="str">
        <f t="shared" si="646"/>
        <v>1</v>
      </c>
      <c r="AG3014" s="41">
        <f t="shared" si="647"/>
        <v>12.8</v>
      </c>
      <c r="AH3014" s="42">
        <v>12.8</v>
      </c>
      <c r="AI3014" s="42"/>
      <c r="AJ3014" s="42"/>
      <c r="AK3014" s="42"/>
      <c r="AL3014" s="31">
        <v>30</v>
      </c>
      <c r="AM3014" s="43" t="str">
        <f t="shared" si="648"/>
        <v>100</v>
      </c>
      <c r="AN3014" s="44">
        <f>INDEX([1]ราคาสิ่งปลูกสร้าง!$D$6:$CC$47,MATCH($AD3014,[1]ราคาสิ่งปลูกสร้าง!$B$6:$B$45,0),MATCH($C$7,[1]ราคาสิ่งปลูกสร้าง!$D$5:$CC$5,0))</f>
        <v>5400</v>
      </c>
      <c r="AO3014" s="44">
        <f t="shared" si="649"/>
        <v>69120</v>
      </c>
      <c r="AP3014" s="45">
        <f t="shared" si="650"/>
        <v>30</v>
      </c>
      <c r="AQ3014" s="40">
        <f>IF(AP3014=0,0,INDEX([1]ค่าเสื่อมสิ่งปลูกสร้าง!$A$5:$D$105,MATCH($AP3014,[1]ค่าเสื่อมสิ่งปลูกสร้าง!$A$5:$A$105,0),MATCH(AE3014,[1]ค่าเสื่อมสิ่งปลูกสร้าง!$A$3:$D$3)))</f>
        <v>93</v>
      </c>
      <c r="AR3014" s="44">
        <f t="shared" si="655"/>
        <v>4838.4000000000005</v>
      </c>
      <c r="AS3014" s="44">
        <f t="shared" si="656"/>
        <v>8238.4000000000015</v>
      </c>
      <c r="AT3014" s="44">
        <f t="shared" si="657"/>
        <v>8238.4000000000015</v>
      </c>
      <c r="AU3014" s="46">
        <v>0</v>
      </c>
      <c r="AV3014" s="44">
        <f t="shared" si="651"/>
        <v>8238.4000000000015</v>
      </c>
      <c r="AW3014" s="47" t="str">
        <f t="shared" si="652"/>
        <v>0.01</v>
      </c>
      <c r="AX3014" s="48"/>
      <c r="AY3014" s="48"/>
      <c r="AZ3014" s="49">
        <v>0</v>
      </c>
      <c r="BA3014" s="48"/>
      <c r="BB3014" s="48"/>
      <c r="BC3014" s="44">
        <f t="shared" si="653"/>
        <v>0</v>
      </c>
      <c r="BD3014" s="50">
        <v>1</v>
      </c>
      <c r="BE3014" s="51" t="e">
        <f>IF(AX3014=1,0,IF(AY3014=1,0,IF(BC3014&gt;#REF!,#REF!,IF(OR(AZ3014&gt;0,BD3014&gt;=0),BC3014+([1]สูตร2!H3002*(100%-AZ3014)-BC3014)*BD3014,[1]สูตร2!H3002*(100%-AZ3014)))))</f>
        <v>#REF!</v>
      </c>
      <c r="BF3014" s="31"/>
    </row>
    <row r="3015" spans="1:58" s="5" customFormat="1" ht="24" customHeight="1" x14ac:dyDescent="0.2">
      <c r="A3015" s="31">
        <v>985</v>
      </c>
      <c r="B3015" s="31" t="s">
        <v>65</v>
      </c>
      <c r="C3015" s="31">
        <v>13162</v>
      </c>
      <c r="D3015" s="31" t="s">
        <v>71</v>
      </c>
      <c r="E3015" s="31" t="s">
        <v>2292</v>
      </c>
      <c r="F3015" s="31"/>
      <c r="G3015" s="32" t="s">
        <v>2293</v>
      </c>
      <c r="H3015" s="31">
        <v>35</v>
      </c>
      <c r="I3015" s="31" t="s">
        <v>70</v>
      </c>
      <c r="J3015" s="31" t="s">
        <v>2169</v>
      </c>
      <c r="K3015" s="31">
        <v>0</v>
      </c>
      <c r="L3015" s="31">
        <v>2</v>
      </c>
      <c r="M3015" s="31">
        <v>5</v>
      </c>
      <c r="N3015" s="33">
        <v>205</v>
      </c>
      <c r="O3015" s="33"/>
      <c r="P3015" s="33"/>
      <c r="Q3015" s="33"/>
      <c r="R3015" s="33"/>
      <c r="S3015" s="34" t="str">
        <f t="shared" si="644"/>
        <v>1</v>
      </c>
      <c r="T3015" s="35">
        <f t="shared" si="645"/>
        <v>205</v>
      </c>
      <c r="U3015" s="36">
        <f>INDEX([1]ราคาที่ดิน!$B:$G,MATCH($C3015,[1]ราคาที่ดิน!$A:$A,0),MATCH($B3015,[1]ราคาที่ดิน!$B$1:$G$1,0))</f>
        <v>200</v>
      </c>
      <c r="V3015" s="37">
        <f t="shared" si="654"/>
        <v>41000</v>
      </c>
      <c r="W3015" s="31"/>
      <c r="X3015" s="31"/>
      <c r="Y3015" s="31"/>
      <c r="Z3015" s="31"/>
      <c r="AA3015" s="31"/>
      <c r="AB3015" s="32"/>
      <c r="AC3015" s="38"/>
      <c r="AD3015" s="39"/>
      <c r="AE3015" s="39"/>
      <c r="AF3015" s="40" t="str">
        <f t="shared" si="646"/>
        <v/>
      </c>
      <c r="AG3015" s="41" t="str">
        <f t="shared" si="647"/>
        <v/>
      </c>
      <c r="AH3015" s="42"/>
      <c r="AI3015" s="42"/>
      <c r="AJ3015" s="42"/>
      <c r="AK3015" s="42"/>
      <c r="AL3015" s="31"/>
      <c r="AM3015" s="43" t="str">
        <f t="shared" si="648"/>
        <v>100</v>
      </c>
      <c r="AN3015" s="44">
        <f>INDEX([1]ราคาสิ่งปลูกสร้าง!$D$6:$CC$47,MATCH($AD3015,[1]ราคาสิ่งปลูกสร้าง!$B$6:$B$45,0),MATCH($C$7,[1]ราคาสิ่งปลูกสร้าง!$D$5:$CC$5,0))</f>
        <v>0</v>
      </c>
      <c r="AO3015" s="44">
        <f t="shared" si="649"/>
        <v>0</v>
      </c>
      <c r="AP3015" s="45">
        <f t="shared" si="650"/>
        <v>0</v>
      </c>
      <c r="AQ3015" s="40">
        <f>IF(AP3015=0,0,INDEX([1]ค่าเสื่อมสิ่งปลูกสร้าง!$A$5:$D$105,MATCH($AP3015,[1]ค่าเสื่อมสิ่งปลูกสร้าง!$A$5:$A$105,0),MATCH(AE3015,[1]ค่าเสื่อมสิ่งปลูกสร้าง!$A$3:$D$3)))</f>
        <v>0</v>
      </c>
      <c r="AR3015" s="44">
        <f t="shared" si="655"/>
        <v>0</v>
      </c>
      <c r="AS3015" s="44">
        <f t="shared" si="656"/>
        <v>41000</v>
      </c>
      <c r="AT3015" s="44">
        <f t="shared" si="657"/>
        <v>41000</v>
      </c>
      <c r="AU3015" s="46">
        <v>0</v>
      </c>
      <c r="AV3015" s="44">
        <f t="shared" si="651"/>
        <v>41000</v>
      </c>
      <c r="AW3015" s="47" t="str">
        <f t="shared" si="652"/>
        <v>0.01</v>
      </c>
      <c r="AX3015" s="48"/>
      <c r="AY3015" s="48"/>
      <c r="AZ3015" s="49">
        <v>0</v>
      </c>
      <c r="BA3015" s="48"/>
      <c r="BB3015" s="48"/>
      <c r="BC3015" s="44">
        <f t="shared" si="653"/>
        <v>0</v>
      </c>
      <c r="BD3015" s="50">
        <v>1</v>
      </c>
      <c r="BE3015" s="51" t="e">
        <f>IF(AX3015=1,0,IF(AY3015=1,0,IF(BC3015&gt;#REF!,#REF!,IF(OR(AZ3015&gt;0,BD3015&gt;=0),BC3015+([1]สูตร2!H3003*(100%-AZ3015)-BC3015)*BD3015,[1]สูตร2!H3003*(100%-AZ3015)))))</f>
        <v>#REF!</v>
      </c>
      <c r="BF3015" s="31"/>
    </row>
    <row r="3016" spans="1:58" s="5" customFormat="1" ht="24" customHeight="1" x14ac:dyDescent="0.2">
      <c r="A3016" s="31">
        <v>986</v>
      </c>
      <c r="B3016" s="31" t="s">
        <v>65</v>
      </c>
      <c r="C3016" s="31">
        <v>4546</v>
      </c>
      <c r="D3016" s="31" t="s">
        <v>71</v>
      </c>
      <c r="E3016" s="31" t="s">
        <v>2294</v>
      </c>
      <c r="F3016" s="31"/>
      <c r="G3016" s="32" t="s">
        <v>2293</v>
      </c>
      <c r="H3016" s="31">
        <v>13</v>
      </c>
      <c r="I3016" s="31">
        <v>619</v>
      </c>
      <c r="J3016" s="31" t="s">
        <v>2169</v>
      </c>
      <c r="K3016" s="31">
        <v>0</v>
      </c>
      <c r="L3016" s="31">
        <v>1</v>
      </c>
      <c r="M3016" s="31">
        <v>22</v>
      </c>
      <c r="N3016" s="33"/>
      <c r="O3016" s="33">
        <v>122</v>
      </c>
      <c r="P3016" s="33"/>
      <c r="Q3016" s="33"/>
      <c r="R3016" s="33"/>
      <c r="S3016" s="34" t="str">
        <f t="shared" si="644"/>
        <v>2</v>
      </c>
      <c r="T3016" s="35">
        <f t="shared" si="645"/>
        <v>122</v>
      </c>
      <c r="U3016" s="36">
        <f>INDEX([1]ราคาที่ดิน!$B:$G,MATCH($C3016,[1]ราคาที่ดิน!$A:$A,0),MATCH($B3016,[1]ราคาที่ดิน!$B$1:$G$1,0))</f>
        <v>180</v>
      </c>
      <c r="V3016" s="37">
        <f t="shared" si="654"/>
        <v>21960</v>
      </c>
      <c r="W3016" s="31">
        <v>1</v>
      </c>
      <c r="X3016" s="31">
        <v>41</v>
      </c>
      <c r="Y3016" s="31" t="s">
        <v>71</v>
      </c>
      <c r="Z3016" s="31" t="s">
        <v>2294</v>
      </c>
      <c r="AA3016" s="31"/>
      <c r="AB3016" s="32" t="s">
        <v>2293</v>
      </c>
      <c r="AC3016" s="38"/>
      <c r="AD3016" s="39" t="s">
        <v>73</v>
      </c>
      <c r="AE3016" s="39" t="s">
        <v>74</v>
      </c>
      <c r="AF3016" s="40" t="str">
        <f t="shared" si="646"/>
        <v>2</v>
      </c>
      <c r="AG3016" s="41">
        <f t="shared" si="647"/>
        <v>119.38</v>
      </c>
      <c r="AH3016" s="42"/>
      <c r="AI3016" s="42">
        <v>119.38</v>
      </c>
      <c r="AJ3016" s="42"/>
      <c r="AK3016" s="42"/>
      <c r="AL3016" s="31">
        <v>22</v>
      </c>
      <c r="AM3016" s="43" t="str">
        <f t="shared" si="648"/>
        <v>100</v>
      </c>
      <c r="AN3016" s="44">
        <f>INDEX([1]ราคาสิ่งปลูกสร้าง!$D$6:$CC$47,MATCH($AD3016,[1]ราคาสิ่งปลูกสร้าง!$B$6:$B$45,0),MATCH($C$7,[1]ราคาสิ่งปลูกสร้าง!$D$5:$CC$5,0))</f>
        <v>6500</v>
      </c>
      <c r="AO3016" s="44">
        <f t="shared" si="649"/>
        <v>775970</v>
      </c>
      <c r="AP3016" s="45">
        <f t="shared" si="650"/>
        <v>22</v>
      </c>
      <c r="AQ3016" s="40">
        <f>IF(AP3016=0,0,INDEX([1]ค่าเสื่อมสิ่งปลูกสร้าง!$A$5:$D$105,MATCH($AP3016,[1]ค่าเสื่อมสิ่งปลูกสร้าง!$A$5:$A$105,0),MATCH(AE3016,[1]ค่าเสื่อมสิ่งปลูกสร้าง!$A$3:$D$3)))</f>
        <v>34</v>
      </c>
      <c r="AR3016" s="44">
        <f t="shared" si="655"/>
        <v>512140.2</v>
      </c>
      <c r="AS3016" s="44">
        <f t="shared" si="656"/>
        <v>534100.19999999995</v>
      </c>
      <c r="AT3016" s="44">
        <f t="shared" si="657"/>
        <v>534100.19999999995</v>
      </c>
      <c r="AU3016" s="46">
        <v>0</v>
      </c>
      <c r="AV3016" s="44">
        <f t="shared" si="651"/>
        <v>534100.19999999995</v>
      </c>
      <c r="AW3016" s="47" t="str">
        <f t="shared" si="652"/>
        <v>0.02</v>
      </c>
      <c r="AX3016" s="48"/>
      <c r="AY3016" s="48"/>
      <c r="AZ3016" s="49">
        <v>0</v>
      </c>
      <c r="BA3016" s="48"/>
      <c r="BB3016" s="48"/>
      <c r="BC3016" s="44">
        <f t="shared" si="653"/>
        <v>0</v>
      </c>
      <c r="BD3016" s="50">
        <v>1</v>
      </c>
      <c r="BE3016" s="51" t="e">
        <f>IF(AX3016=1,0,IF(AY3016=1,0,IF(BC3016&gt;#REF!,#REF!,IF(OR(AZ3016&gt;0,BD3016&gt;=0),BC3016+([1]สูตร2!H3004*(100%-AZ3016)-BC3016)*BD3016,[1]สูตร2!H3004*(100%-AZ3016)))))</f>
        <v>#REF!</v>
      </c>
      <c r="BF3016" s="31"/>
    </row>
    <row r="3017" spans="1:58" s="5" customFormat="1" ht="24" customHeight="1" x14ac:dyDescent="0.2">
      <c r="A3017" s="31"/>
      <c r="B3017" s="31" t="s">
        <v>65</v>
      </c>
      <c r="C3017" s="31">
        <v>4546</v>
      </c>
      <c r="D3017" s="31" t="s">
        <v>71</v>
      </c>
      <c r="E3017" s="31" t="s">
        <v>2294</v>
      </c>
      <c r="F3017" s="31"/>
      <c r="G3017" s="32" t="s">
        <v>2293</v>
      </c>
      <c r="H3017" s="31">
        <v>13</v>
      </c>
      <c r="I3017" s="31">
        <v>619</v>
      </c>
      <c r="J3017" s="31" t="s">
        <v>2169</v>
      </c>
      <c r="K3017" s="31">
        <v>0</v>
      </c>
      <c r="L3017" s="31">
        <v>1</v>
      </c>
      <c r="M3017" s="31">
        <v>0</v>
      </c>
      <c r="N3017" s="33"/>
      <c r="O3017" s="33">
        <v>100</v>
      </c>
      <c r="P3017" s="33"/>
      <c r="Q3017" s="33"/>
      <c r="R3017" s="33"/>
      <c r="S3017" s="34" t="str">
        <f t="shared" si="644"/>
        <v>2</v>
      </c>
      <c r="T3017" s="35">
        <f t="shared" si="645"/>
        <v>100</v>
      </c>
      <c r="U3017" s="36">
        <f>INDEX([1]ราคาที่ดิน!$B:$G,MATCH($C3017,[1]ราคาที่ดิน!$A:$A,0),MATCH($B3017,[1]ราคาที่ดิน!$B$1:$G$1,0))</f>
        <v>180</v>
      </c>
      <c r="V3017" s="37">
        <f t="shared" si="654"/>
        <v>18000</v>
      </c>
      <c r="W3017" s="31">
        <v>2</v>
      </c>
      <c r="X3017" s="31">
        <v>41</v>
      </c>
      <c r="Y3017" s="31" t="s">
        <v>71</v>
      </c>
      <c r="Z3017" s="31" t="s">
        <v>2294</v>
      </c>
      <c r="AA3017" s="31"/>
      <c r="AB3017" s="32" t="s">
        <v>2293</v>
      </c>
      <c r="AC3017" s="38"/>
      <c r="AD3017" s="39" t="s">
        <v>75</v>
      </c>
      <c r="AE3017" s="39" t="s">
        <v>76</v>
      </c>
      <c r="AF3017" s="40" t="str">
        <f t="shared" si="646"/>
        <v>1</v>
      </c>
      <c r="AG3017" s="41">
        <f t="shared" si="647"/>
        <v>15.6</v>
      </c>
      <c r="AH3017" s="42">
        <v>15.6</v>
      </c>
      <c r="AI3017" s="42"/>
      <c r="AJ3017" s="42"/>
      <c r="AK3017" s="42"/>
      <c r="AL3017" s="31">
        <v>22</v>
      </c>
      <c r="AM3017" s="43" t="str">
        <f t="shared" si="648"/>
        <v>100</v>
      </c>
      <c r="AN3017" s="44">
        <f>INDEX([1]ราคาสิ่งปลูกสร้าง!$D$6:$CC$47,MATCH($AD3017,[1]ราคาสิ่งปลูกสร้าง!$B$6:$B$45,0),MATCH($C$7,[1]ราคาสิ่งปลูกสร้าง!$D$5:$CC$5,0))</f>
        <v>5400</v>
      </c>
      <c r="AO3017" s="44">
        <f t="shared" si="649"/>
        <v>84240</v>
      </c>
      <c r="AP3017" s="45">
        <f t="shared" si="650"/>
        <v>22</v>
      </c>
      <c r="AQ3017" s="40">
        <f>IF(AP3017=0,0,INDEX([1]ค่าเสื่อมสิ่งปลูกสร้าง!$A$5:$D$105,MATCH($AP3017,[1]ค่าเสื่อมสิ่งปลูกสร้าง!$A$5:$A$105,0),MATCH(AE3017,[1]ค่าเสื่อมสิ่งปลูกสร้าง!$A$3:$D$3)))</f>
        <v>93</v>
      </c>
      <c r="AR3017" s="44">
        <f t="shared" si="655"/>
        <v>5896.8</v>
      </c>
      <c r="AS3017" s="44">
        <f t="shared" si="656"/>
        <v>23896.799999999999</v>
      </c>
      <c r="AT3017" s="44">
        <f t="shared" si="657"/>
        <v>23896.799999999999</v>
      </c>
      <c r="AU3017" s="46">
        <v>0</v>
      </c>
      <c r="AV3017" s="44">
        <f t="shared" si="651"/>
        <v>23896.799999999999</v>
      </c>
      <c r="AW3017" s="47" t="str">
        <f t="shared" si="652"/>
        <v>0.01</v>
      </c>
      <c r="AX3017" s="48"/>
      <c r="AY3017" s="48"/>
      <c r="AZ3017" s="49">
        <v>0</v>
      </c>
      <c r="BA3017" s="48"/>
      <c r="BB3017" s="48"/>
      <c r="BC3017" s="44">
        <f t="shared" si="653"/>
        <v>0</v>
      </c>
      <c r="BD3017" s="50">
        <v>1</v>
      </c>
      <c r="BE3017" s="51" t="e">
        <f>IF(AX3017=1,0,IF(AY3017=1,0,IF(BC3017&gt;#REF!,#REF!,IF(OR(AZ3017&gt;0,BD3017&gt;=0),BC3017+([1]สูตร2!H3005*(100%-AZ3017)-BC3017)*BD3017,[1]สูตร2!H3005*(100%-AZ3017)))))</f>
        <v>#REF!</v>
      </c>
      <c r="BF3017" s="31"/>
    </row>
    <row r="3018" spans="1:58" s="5" customFormat="1" ht="24" customHeight="1" x14ac:dyDescent="0.2">
      <c r="A3018" s="31">
        <v>987</v>
      </c>
      <c r="B3018" s="31" t="s">
        <v>432</v>
      </c>
      <c r="C3018" s="31">
        <v>2</v>
      </c>
      <c r="D3018" s="31" t="s">
        <v>66</v>
      </c>
      <c r="E3018" s="31" t="s">
        <v>2295</v>
      </c>
      <c r="F3018" s="31"/>
      <c r="G3018" s="32" t="s">
        <v>2296</v>
      </c>
      <c r="H3018" s="31">
        <v>90</v>
      </c>
      <c r="I3018" s="31" t="s">
        <v>104</v>
      </c>
      <c r="J3018" s="31" t="s">
        <v>2169</v>
      </c>
      <c r="K3018" s="31">
        <v>0</v>
      </c>
      <c r="L3018" s="31">
        <v>0</v>
      </c>
      <c r="M3018" s="31">
        <v>50</v>
      </c>
      <c r="N3018" s="33"/>
      <c r="O3018" s="33">
        <v>50</v>
      </c>
      <c r="P3018" s="33"/>
      <c r="Q3018" s="33"/>
      <c r="R3018" s="33"/>
      <c r="S3018" s="34" t="str">
        <f t="shared" si="644"/>
        <v>2</v>
      </c>
      <c r="T3018" s="35">
        <f t="shared" si="645"/>
        <v>50</v>
      </c>
      <c r="U3018" s="36" t="str">
        <f>INDEX([1]ราคาที่ดิน!$B:$G,MATCH($C3018,[1]ราคาที่ดิน!$A:$A,0),MATCH($B3018,[1]ราคาที่ดิน!$B$1:$G$1,0))</f>
        <v>150</v>
      </c>
      <c r="V3018" s="37">
        <f t="shared" si="654"/>
        <v>7500</v>
      </c>
      <c r="W3018" s="31">
        <v>1</v>
      </c>
      <c r="X3018" s="31">
        <v>42</v>
      </c>
      <c r="Y3018" s="31" t="s">
        <v>66</v>
      </c>
      <c r="Z3018" s="31" t="s">
        <v>2297</v>
      </c>
      <c r="AA3018" s="31"/>
      <c r="AB3018" s="32" t="s">
        <v>2296</v>
      </c>
      <c r="AC3018" s="38"/>
      <c r="AD3018" s="39" t="s">
        <v>73</v>
      </c>
      <c r="AE3018" s="39" t="s">
        <v>74</v>
      </c>
      <c r="AF3018" s="40" t="str">
        <f t="shared" si="646"/>
        <v>2</v>
      </c>
      <c r="AG3018" s="41">
        <f t="shared" si="647"/>
        <v>96</v>
      </c>
      <c r="AH3018" s="42"/>
      <c r="AI3018" s="42">
        <v>96</v>
      </c>
      <c r="AJ3018" s="42"/>
      <c r="AK3018" s="42"/>
      <c r="AL3018" s="31">
        <v>65</v>
      </c>
      <c r="AM3018" s="43" t="str">
        <f t="shared" si="648"/>
        <v>100</v>
      </c>
      <c r="AN3018" s="44">
        <f>INDEX([1]ราคาสิ่งปลูกสร้าง!$D$6:$CC$47,MATCH($AD3018,[1]ราคาสิ่งปลูกสร้าง!$B$6:$B$45,0),MATCH($C$7,[1]ราคาสิ่งปลูกสร้าง!$D$5:$CC$5,0))</f>
        <v>6500</v>
      </c>
      <c r="AO3018" s="44">
        <f t="shared" si="649"/>
        <v>624000</v>
      </c>
      <c r="AP3018" s="45">
        <f t="shared" si="650"/>
        <v>65</v>
      </c>
      <c r="AQ3018" s="40">
        <f>IF(AP3018=0,0,INDEX([1]ค่าเสื่อมสิ่งปลูกสร้าง!$A$5:$D$105,MATCH($AP3018,[1]ค่าเสื่อมสิ่งปลูกสร้าง!$A$5:$A$105,0),MATCH(AE3018,[1]ค่าเสื่อมสิ่งปลูกสร้าง!$A$3:$D$3)))</f>
        <v>76</v>
      </c>
      <c r="AR3018" s="44">
        <f t="shared" si="655"/>
        <v>149760</v>
      </c>
      <c r="AS3018" s="44">
        <f t="shared" si="656"/>
        <v>157260</v>
      </c>
      <c r="AT3018" s="44">
        <f t="shared" si="657"/>
        <v>157260</v>
      </c>
      <c r="AU3018" s="46">
        <v>0</v>
      </c>
      <c r="AV3018" s="44">
        <f t="shared" si="651"/>
        <v>157260</v>
      </c>
      <c r="AW3018" s="47" t="str">
        <f t="shared" si="652"/>
        <v>0.02</v>
      </c>
      <c r="AX3018" s="48"/>
      <c r="AY3018" s="48"/>
      <c r="AZ3018" s="49">
        <v>0</v>
      </c>
      <c r="BA3018" s="48"/>
      <c r="BB3018" s="48"/>
      <c r="BC3018" s="44">
        <f t="shared" si="653"/>
        <v>0</v>
      </c>
      <c r="BD3018" s="50">
        <v>1</v>
      </c>
      <c r="BE3018" s="51" t="e">
        <f>IF(AX3018=1,0,IF(AY3018=1,0,IF(BC3018&gt;#REF!,#REF!,IF(OR(AZ3018&gt;0,BD3018&gt;=0),BC3018+([1]สูตร2!H3006*(100%-AZ3018)-BC3018)*BD3018,[1]สูตร2!H3006*(100%-AZ3018)))))</f>
        <v>#REF!</v>
      </c>
      <c r="BF3018" s="31"/>
    </row>
    <row r="3019" spans="1:58" s="5" customFormat="1" ht="24" customHeight="1" x14ac:dyDescent="0.2">
      <c r="A3019" s="31"/>
      <c r="B3019" s="31" t="s">
        <v>432</v>
      </c>
      <c r="C3019" s="31">
        <v>2</v>
      </c>
      <c r="D3019" s="31" t="s">
        <v>66</v>
      </c>
      <c r="E3019" s="31" t="s">
        <v>2295</v>
      </c>
      <c r="F3019" s="31"/>
      <c r="G3019" s="32" t="s">
        <v>2296</v>
      </c>
      <c r="H3019" s="31">
        <v>90</v>
      </c>
      <c r="I3019" s="31" t="s">
        <v>104</v>
      </c>
      <c r="J3019" s="31" t="s">
        <v>2169</v>
      </c>
      <c r="K3019" s="31">
        <v>0</v>
      </c>
      <c r="L3019" s="31">
        <v>0</v>
      </c>
      <c r="M3019" s="31">
        <v>50</v>
      </c>
      <c r="N3019" s="33"/>
      <c r="O3019" s="33">
        <v>50</v>
      </c>
      <c r="P3019" s="33"/>
      <c r="Q3019" s="33"/>
      <c r="R3019" s="33"/>
      <c r="S3019" s="34" t="str">
        <f t="shared" si="644"/>
        <v>2</v>
      </c>
      <c r="T3019" s="35">
        <f t="shared" si="645"/>
        <v>50</v>
      </c>
      <c r="U3019" s="36" t="str">
        <f>INDEX([1]ราคาที่ดิน!$B:$G,MATCH($C3019,[1]ราคาที่ดิน!$A:$A,0),MATCH($B3019,[1]ราคาที่ดิน!$B$1:$G$1,0))</f>
        <v>150</v>
      </c>
      <c r="V3019" s="37">
        <f t="shared" si="654"/>
        <v>7500</v>
      </c>
      <c r="W3019" s="31">
        <v>2</v>
      </c>
      <c r="X3019" s="31">
        <v>42</v>
      </c>
      <c r="Y3019" s="31" t="s">
        <v>66</v>
      </c>
      <c r="Z3019" s="31" t="s">
        <v>2297</v>
      </c>
      <c r="AA3019" s="31"/>
      <c r="AB3019" s="32" t="s">
        <v>2296</v>
      </c>
      <c r="AC3019" s="38"/>
      <c r="AD3019" s="39" t="s">
        <v>75</v>
      </c>
      <c r="AE3019" s="39" t="s">
        <v>76</v>
      </c>
      <c r="AF3019" s="40" t="str">
        <f t="shared" si="646"/>
        <v>1</v>
      </c>
      <c r="AG3019" s="41">
        <f t="shared" si="647"/>
        <v>20</v>
      </c>
      <c r="AH3019" s="42">
        <v>20</v>
      </c>
      <c r="AI3019" s="42"/>
      <c r="AJ3019" s="42"/>
      <c r="AK3019" s="42"/>
      <c r="AL3019" s="31">
        <v>40</v>
      </c>
      <c r="AM3019" s="43" t="str">
        <f t="shared" si="648"/>
        <v>100</v>
      </c>
      <c r="AN3019" s="44">
        <f>INDEX([1]ราคาสิ่งปลูกสร้าง!$D$6:$CC$47,MATCH($AD3019,[1]ราคาสิ่งปลูกสร้าง!$B$6:$B$45,0),MATCH($C$7,[1]ราคาสิ่งปลูกสร้าง!$D$5:$CC$5,0))</f>
        <v>5400</v>
      </c>
      <c r="AO3019" s="44">
        <f t="shared" si="649"/>
        <v>108000</v>
      </c>
      <c r="AP3019" s="45">
        <f t="shared" si="650"/>
        <v>40</v>
      </c>
      <c r="AQ3019" s="40">
        <f>IF(AP3019=0,0,INDEX([1]ค่าเสื่อมสิ่งปลูกสร้าง!$A$5:$D$105,MATCH($AP3019,[1]ค่าเสื่อมสิ่งปลูกสร้าง!$A$5:$A$105,0),MATCH(AE3019,[1]ค่าเสื่อมสิ่งปลูกสร้าง!$A$3:$D$3)))</f>
        <v>93</v>
      </c>
      <c r="AR3019" s="44">
        <f t="shared" si="655"/>
        <v>7560.0000000000009</v>
      </c>
      <c r="AS3019" s="44">
        <f t="shared" si="656"/>
        <v>15060</v>
      </c>
      <c r="AT3019" s="44">
        <f t="shared" si="657"/>
        <v>15060</v>
      </c>
      <c r="AU3019" s="46">
        <v>0</v>
      </c>
      <c r="AV3019" s="44">
        <f t="shared" si="651"/>
        <v>15060</v>
      </c>
      <c r="AW3019" s="47" t="str">
        <f t="shared" si="652"/>
        <v>0.01</v>
      </c>
      <c r="AX3019" s="48"/>
      <c r="AY3019" s="48"/>
      <c r="AZ3019" s="49">
        <v>0</v>
      </c>
      <c r="BA3019" s="48"/>
      <c r="BB3019" s="48"/>
      <c r="BC3019" s="44">
        <f t="shared" si="653"/>
        <v>0</v>
      </c>
      <c r="BD3019" s="50">
        <v>1</v>
      </c>
      <c r="BE3019" s="51" t="e">
        <f>IF(AX3019=1,0,IF(AY3019=1,0,IF(BC3019&gt;#REF!,#REF!,IF(OR(AZ3019&gt;0,BD3019&gt;=0),BC3019+([1]สูตร2!H3007*(100%-AZ3019)-BC3019)*BD3019,[1]สูตร2!H3007*(100%-AZ3019)))))</f>
        <v>#REF!</v>
      </c>
      <c r="BF3019" s="31"/>
    </row>
    <row r="3020" spans="1:58" s="5" customFormat="1" ht="24" customHeight="1" x14ac:dyDescent="0.2">
      <c r="A3020" s="31"/>
      <c r="B3020" s="31" t="s">
        <v>432</v>
      </c>
      <c r="C3020" s="31">
        <v>2</v>
      </c>
      <c r="D3020" s="31" t="s">
        <v>66</v>
      </c>
      <c r="E3020" s="31" t="s">
        <v>2295</v>
      </c>
      <c r="F3020" s="31"/>
      <c r="G3020" s="32" t="s">
        <v>2296</v>
      </c>
      <c r="H3020" s="31">
        <v>90</v>
      </c>
      <c r="I3020" s="31" t="s">
        <v>104</v>
      </c>
      <c r="J3020" s="31" t="s">
        <v>2169</v>
      </c>
      <c r="K3020" s="31">
        <v>0</v>
      </c>
      <c r="L3020" s="31">
        <v>0</v>
      </c>
      <c r="M3020" s="31">
        <v>50</v>
      </c>
      <c r="N3020" s="33"/>
      <c r="O3020" s="33">
        <v>50</v>
      </c>
      <c r="P3020" s="33"/>
      <c r="Q3020" s="33"/>
      <c r="R3020" s="33"/>
      <c r="S3020" s="34" t="str">
        <f t="shared" si="644"/>
        <v>2</v>
      </c>
      <c r="T3020" s="35">
        <f t="shared" si="645"/>
        <v>50</v>
      </c>
      <c r="U3020" s="36" t="str">
        <f>INDEX([1]ราคาที่ดิน!$B:$G,MATCH($C3020,[1]ราคาที่ดิน!$A:$A,0),MATCH($B3020,[1]ราคาที่ดิน!$B$1:$G$1,0))</f>
        <v>150</v>
      </c>
      <c r="V3020" s="37">
        <f t="shared" si="654"/>
        <v>7500</v>
      </c>
      <c r="W3020" s="31">
        <v>3</v>
      </c>
      <c r="X3020" s="31">
        <v>42</v>
      </c>
      <c r="Y3020" s="31" t="s">
        <v>66</v>
      </c>
      <c r="Z3020" s="31" t="s">
        <v>2297</v>
      </c>
      <c r="AA3020" s="31"/>
      <c r="AB3020" s="32" t="s">
        <v>2296</v>
      </c>
      <c r="AC3020" s="38"/>
      <c r="AD3020" s="39" t="s">
        <v>77</v>
      </c>
      <c r="AE3020" s="39" t="s">
        <v>76</v>
      </c>
      <c r="AF3020" s="40" t="str">
        <f t="shared" si="646"/>
        <v>1</v>
      </c>
      <c r="AG3020" s="41">
        <f t="shared" si="647"/>
        <v>72</v>
      </c>
      <c r="AH3020" s="42">
        <v>72</v>
      </c>
      <c r="AI3020" s="42"/>
      <c r="AJ3020" s="42"/>
      <c r="AK3020" s="42"/>
      <c r="AL3020" s="31" t="s">
        <v>2298</v>
      </c>
      <c r="AM3020" s="43" t="str">
        <f t="shared" si="648"/>
        <v>100</v>
      </c>
      <c r="AN3020" s="44">
        <f>INDEX([1]ราคาสิ่งปลูกสร้าง!$D$6:$CC$47,MATCH($AD3020,[1]ราคาสิ่งปลูกสร้าง!$B$6:$B$45,0),MATCH($C$7,[1]ราคาสิ่งปลูกสร้าง!$D$5:$CC$5,0))</f>
        <v>2050</v>
      </c>
      <c r="AO3020" s="44">
        <f t="shared" si="649"/>
        <v>147600</v>
      </c>
      <c r="AP3020" s="45" t="str">
        <f t="shared" si="650"/>
        <v>แ</v>
      </c>
      <c r="AQ3020" s="40" t="e">
        <f>IF(AP3020=0,0,INDEX([1]ค่าเสื่อมสิ่งปลูกสร้าง!$A$5:$D$105,MATCH($AP3020,[1]ค่าเสื่อมสิ่งปลูกสร้าง!$A$5:$A$105,0),MATCH(AE3020,[1]ค่าเสื่อมสิ่งปลูกสร้าง!$A$3:$D$3)))</f>
        <v>#N/A</v>
      </c>
      <c r="AR3020" s="44" t="e">
        <f t="shared" si="655"/>
        <v>#N/A</v>
      </c>
      <c r="AS3020" s="44" t="e">
        <f t="shared" si="656"/>
        <v>#N/A</v>
      </c>
      <c r="AT3020" s="44" t="e">
        <f t="shared" si="657"/>
        <v>#N/A</v>
      </c>
      <c r="AU3020" s="46">
        <v>0</v>
      </c>
      <c r="AV3020" s="44" t="e">
        <f t="shared" si="651"/>
        <v>#N/A</v>
      </c>
      <c r="AW3020" s="47" t="e">
        <f t="shared" si="652"/>
        <v>#N/A</v>
      </c>
      <c r="AX3020" s="48"/>
      <c r="AY3020" s="48"/>
      <c r="AZ3020" s="49">
        <v>0</v>
      </c>
      <c r="BA3020" s="48"/>
      <c r="BB3020" s="48"/>
      <c r="BC3020" s="44">
        <f t="shared" si="653"/>
        <v>0</v>
      </c>
      <c r="BD3020" s="50">
        <v>1</v>
      </c>
      <c r="BE3020" s="51" t="e">
        <f>IF(AX3020=1,0,IF(AY3020=1,0,IF(BC3020&gt;#REF!,#REF!,IF(OR(AZ3020&gt;0,BD3020&gt;=0),BC3020+([1]สูตร2!H3008*(100%-AZ3020)-BC3020)*BD3020,[1]สูตร2!H3008*(100%-AZ3020)))))</f>
        <v>#REF!</v>
      </c>
      <c r="BF3020" s="31"/>
    </row>
    <row r="3021" spans="1:58" s="5" customFormat="1" ht="24" customHeight="1" x14ac:dyDescent="0.2">
      <c r="A3021" s="31"/>
      <c r="B3021" s="31" t="s">
        <v>432</v>
      </c>
      <c r="C3021" s="31">
        <v>2</v>
      </c>
      <c r="D3021" s="31" t="s">
        <v>66</v>
      </c>
      <c r="E3021" s="31" t="s">
        <v>2295</v>
      </c>
      <c r="F3021" s="31"/>
      <c r="G3021" s="32" t="s">
        <v>2296</v>
      </c>
      <c r="H3021" s="31">
        <v>90</v>
      </c>
      <c r="I3021" s="31" t="s">
        <v>104</v>
      </c>
      <c r="J3021" s="31" t="s">
        <v>2169</v>
      </c>
      <c r="K3021" s="31">
        <v>0</v>
      </c>
      <c r="L3021" s="31">
        <v>0</v>
      </c>
      <c r="M3021" s="31">
        <v>50</v>
      </c>
      <c r="N3021" s="33"/>
      <c r="O3021" s="33">
        <v>50</v>
      </c>
      <c r="P3021" s="33"/>
      <c r="Q3021" s="33"/>
      <c r="R3021" s="33"/>
      <c r="S3021" s="34" t="str">
        <f t="shared" si="644"/>
        <v>2</v>
      </c>
      <c r="T3021" s="35">
        <f t="shared" si="645"/>
        <v>50</v>
      </c>
      <c r="U3021" s="36" t="str">
        <f>INDEX([1]ราคาที่ดิน!$B:$G,MATCH($C3021,[1]ราคาที่ดิน!$A:$A,0),MATCH($B3021,[1]ราคาที่ดิน!$B$1:$G$1,0))</f>
        <v>150</v>
      </c>
      <c r="V3021" s="37">
        <f t="shared" si="654"/>
        <v>7500</v>
      </c>
      <c r="W3021" s="31">
        <v>4</v>
      </c>
      <c r="X3021" s="31">
        <v>42</v>
      </c>
      <c r="Y3021" s="31" t="s">
        <v>66</v>
      </c>
      <c r="Z3021" s="31" t="s">
        <v>2297</v>
      </c>
      <c r="AA3021" s="31"/>
      <c r="AB3021" s="32" t="s">
        <v>2296</v>
      </c>
      <c r="AC3021" s="38"/>
      <c r="AD3021" s="39" t="s">
        <v>75</v>
      </c>
      <c r="AE3021" s="39" t="s">
        <v>76</v>
      </c>
      <c r="AF3021" s="40" t="str">
        <f t="shared" si="646"/>
        <v>1</v>
      </c>
      <c r="AG3021" s="41">
        <f t="shared" si="647"/>
        <v>20</v>
      </c>
      <c r="AH3021" s="42">
        <v>20</v>
      </c>
      <c r="AI3021" s="42"/>
      <c r="AJ3021" s="42"/>
      <c r="AK3021" s="42"/>
      <c r="AL3021" s="31">
        <v>30</v>
      </c>
      <c r="AM3021" s="43" t="str">
        <f t="shared" si="648"/>
        <v>100</v>
      </c>
      <c r="AN3021" s="44">
        <f>INDEX([1]ราคาสิ่งปลูกสร้าง!$D$6:$CC$47,MATCH($AD3021,[1]ราคาสิ่งปลูกสร้าง!$B$6:$B$45,0),MATCH($C$7,[1]ราคาสิ่งปลูกสร้าง!$D$5:$CC$5,0))</f>
        <v>5400</v>
      </c>
      <c r="AO3021" s="44">
        <f t="shared" si="649"/>
        <v>108000</v>
      </c>
      <c r="AP3021" s="45">
        <f t="shared" si="650"/>
        <v>30</v>
      </c>
      <c r="AQ3021" s="40">
        <f>IF(AP3021=0,0,INDEX([1]ค่าเสื่อมสิ่งปลูกสร้าง!$A$5:$D$105,MATCH($AP3021,[1]ค่าเสื่อมสิ่งปลูกสร้าง!$A$5:$A$105,0),MATCH(AE3021,[1]ค่าเสื่อมสิ่งปลูกสร้าง!$A$3:$D$3)))</f>
        <v>93</v>
      </c>
      <c r="AR3021" s="44">
        <f t="shared" si="655"/>
        <v>7560.0000000000009</v>
      </c>
      <c r="AS3021" s="44">
        <f t="shared" si="656"/>
        <v>15060</v>
      </c>
      <c r="AT3021" s="44">
        <f t="shared" si="657"/>
        <v>15060</v>
      </c>
      <c r="AU3021" s="46">
        <v>0</v>
      </c>
      <c r="AV3021" s="44">
        <f t="shared" si="651"/>
        <v>15060</v>
      </c>
      <c r="AW3021" s="47" t="str">
        <f t="shared" si="652"/>
        <v>0.01</v>
      </c>
      <c r="AX3021" s="48"/>
      <c r="AY3021" s="48"/>
      <c r="AZ3021" s="49">
        <v>0</v>
      </c>
      <c r="BA3021" s="48"/>
      <c r="BB3021" s="48"/>
      <c r="BC3021" s="44">
        <f t="shared" si="653"/>
        <v>0</v>
      </c>
      <c r="BD3021" s="50">
        <v>1</v>
      </c>
      <c r="BE3021" s="51" t="e">
        <f>IF(AX3021=1,0,IF(AY3021=1,0,IF(BC3021&gt;#REF!,#REF!,IF(OR(AZ3021&gt;0,BD3021&gt;=0),BC3021+([1]สูตร2!H3009*(100%-AZ3021)-BC3021)*BD3021,[1]สูตร2!H3009*(100%-AZ3021)))))</f>
        <v>#REF!</v>
      </c>
      <c r="BF3021" s="31"/>
    </row>
    <row r="3022" spans="1:58" s="5" customFormat="1" ht="24" customHeight="1" x14ac:dyDescent="0.2">
      <c r="A3022" s="31"/>
      <c r="B3022" s="31" t="s">
        <v>432</v>
      </c>
      <c r="C3022" s="31">
        <v>2</v>
      </c>
      <c r="D3022" s="31" t="s">
        <v>66</v>
      </c>
      <c r="E3022" s="31" t="s">
        <v>2295</v>
      </c>
      <c r="F3022" s="31"/>
      <c r="G3022" s="32" t="s">
        <v>2296</v>
      </c>
      <c r="H3022" s="31">
        <v>90</v>
      </c>
      <c r="I3022" s="31" t="s">
        <v>104</v>
      </c>
      <c r="J3022" s="31" t="s">
        <v>2169</v>
      </c>
      <c r="K3022" s="31">
        <v>0</v>
      </c>
      <c r="L3022" s="31">
        <v>0</v>
      </c>
      <c r="M3022" s="31">
        <v>6</v>
      </c>
      <c r="N3022" s="33"/>
      <c r="O3022" s="33">
        <v>6</v>
      </c>
      <c r="P3022" s="33"/>
      <c r="Q3022" s="33"/>
      <c r="R3022" s="33"/>
      <c r="S3022" s="34" t="str">
        <f t="shared" si="644"/>
        <v>2</v>
      </c>
      <c r="T3022" s="35">
        <f t="shared" si="645"/>
        <v>6</v>
      </c>
      <c r="U3022" s="36" t="str">
        <f>INDEX([1]ราคาที่ดิน!$B:$G,MATCH($C3022,[1]ราคาที่ดิน!$A:$A,0),MATCH($B3022,[1]ราคาที่ดิน!$B$1:$G$1,0))</f>
        <v>150</v>
      </c>
      <c r="V3022" s="37">
        <f t="shared" si="654"/>
        <v>900</v>
      </c>
      <c r="W3022" s="31">
        <v>1</v>
      </c>
      <c r="X3022" s="31">
        <v>46</v>
      </c>
      <c r="Y3022" s="31" t="s">
        <v>66</v>
      </c>
      <c r="Z3022" s="31" t="s">
        <v>2299</v>
      </c>
      <c r="AA3022" s="31"/>
      <c r="AB3022" s="32" t="s">
        <v>2296</v>
      </c>
      <c r="AC3022" s="38"/>
      <c r="AD3022" s="39" t="s">
        <v>73</v>
      </c>
      <c r="AE3022" s="39" t="s">
        <v>76</v>
      </c>
      <c r="AF3022" s="40" t="str">
        <f t="shared" si="646"/>
        <v>2</v>
      </c>
      <c r="AG3022" s="41">
        <f t="shared" si="647"/>
        <v>72</v>
      </c>
      <c r="AH3022" s="42"/>
      <c r="AI3022" s="42">
        <v>72</v>
      </c>
      <c r="AJ3022" s="42"/>
      <c r="AK3022" s="42"/>
      <c r="AL3022" s="31">
        <v>25</v>
      </c>
      <c r="AM3022" s="43" t="str">
        <f t="shared" si="648"/>
        <v>100</v>
      </c>
      <c r="AN3022" s="44">
        <f>INDEX([1]ราคาสิ่งปลูกสร้าง!$D$6:$CC$47,MATCH($AD3022,[1]ราคาสิ่งปลูกสร้าง!$B$6:$B$45,0),MATCH($C$7,[1]ราคาสิ่งปลูกสร้าง!$D$5:$CC$5,0))</f>
        <v>6500</v>
      </c>
      <c r="AO3022" s="44">
        <f t="shared" si="649"/>
        <v>468000</v>
      </c>
      <c r="AP3022" s="45">
        <f t="shared" si="650"/>
        <v>25</v>
      </c>
      <c r="AQ3022" s="40">
        <f>IF(AP3022=0,0,INDEX([1]ค่าเสื่อมสิ่งปลูกสร้าง!$A$5:$D$105,MATCH($AP3022,[1]ค่าเสื่อมสิ่งปลูกสร้าง!$A$5:$A$105,0),MATCH(AE3022,[1]ค่าเสื่อมสิ่งปลูกสร้าง!$A$3:$D$3)))</f>
        <v>93</v>
      </c>
      <c r="AR3022" s="44">
        <f t="shared" si="655"/>
        <v>32760.000000000004</v>
      </c>
      <c r="AS3022" s="44">
        <f t="shared" si="656"/>
        <v>33660</v>
      </c>
      <c r="AT3022" s="44">
        <f t="shared" si="657"/>
        <v>33660</v>
      </c>
      <c r="AU3022" s="46">
        <v>0</v>
      </c>
      <c r="AV3022" s="44">
        <f t="shared" si="651"/>
        <v>33660</v>
      </c>
      <c r="AW3022" s="47" t="str">
        <f t="shared" si="652"/>
        <v>0.02</v>
      </c>
      <c r="AX3022" s="48"/>
      <c r="AY3022" s="48"/>
      <c r="AZ3022" s="49">
        <v>0</v>
      </c>
      <c r="BA3022" s="48"/>
      <c r="BB3022" s="48"/>
      <c r="BC3022" s="44">
        <f t="shared" si="653"/>
        <v>0</v>
      </c>
      <c r="BD3022" s="50">
        <v>1</v>
      </c>
      <c r="BE3022" s="51" t="e">
        <f>IF(AX3022=1,0,IF(AY3022=1,0,IF(BC3022&gt;#REF!,#REF!,IF(OR(AZ3022&gt;0,BD3022&gt;=0),BC3022+([1]สูตร2!H3010*(100%-AZ3022)-BC3022)*BD3022,[1]สูตร2!H3010*(100%-AZ3022)))))</f>
        <v>#REF!</v>
      </c>
      <c r="BF3022" s="31"/>
    </row>
    <row r="3023" spans="1:58" s="5" customFormat="1" ht="24" customHeight="1" x14ac:dyDescent="0.2">
      <c r="A3023" s="31">
        <v>988</v>
      </c>
      <c r="B3023" s="31" t="s">
        <v>65</v>
      </c>
      <c r="C3023" s="31">
        <v>13168</v>
      </c>
      <c r="D3023" s="31" t="s">
        <v>66</v>
      </c>
      <c r="E3023" s="31" t="s">
        <v>2300</v>
      </c>
      <c r="F3023" s="31"/>
      <c r="G3023" s="32" t="s">
        <v>2301</v>
      </c>
      <c r="H3023" s="31">
        <v>40</v>
      </c>
      <c r="I3023" s="31">
        <v>648</v>
      </c>
      <c r="J3023" s="31" t="s">
        <v>2169</v>
      </c>
      <c r="K3023" s="31">
        <v>0</v>
      </c>
      <c r="L3023" s="31">
        <v>0</v>
      </c>
      <c r="M3023" s="31">
        <v>48</v>
      </c>
      <c r="N3023" s="33"/>
      <c r="O3023" s="33">
        <v>48</v>
      </c>
      <c r="P3023" s="33"/>
      <c r="Q3023" s="33"/>
      <c r="R3023" s="33"/>
      <c r="S3023" s="34" t="str">
        <f t="shared" ref="S3023:S3086" si="658">IF(N3023&gt;=1,"1",IF(O3023&gt;=1,"2",IF(P3023&gt;=1,"3",IF(Q3023&gt;=1,"4",IF(R3023&gt;=1,"5","")))))</f>
        <v>2</v>
      </c>
      <c r="T3023" s="35">
        <f t="shared" ref="T3023:T3086" si="659">N3023+O3023+P3023+Q3023+R3023</f>
        <v>48</v>
      </c>
      <c r="U3023" s="36">
        <f>INDEX([1]ราคาที่ดิน!$B:$G,MATCH($C3023,[1]ราคาที่ดิน!$A:$A,0),MATCH($B3023,[1]ราคาที่ดิน!$B$1:$G$1,0))</f>
        <v>200</v>
      </c>
      <c r="V3023" s="37">
        <f t="shared" si="654"/>
        <v>9600</v>
      </c>
      <c r="W3023" s="31">
        <v>1</v>
      </c>
      <c r="X3023" s="31">
        <v>47</v>
      </c>
      <c r="Y3023" s="31" t="s">
        <v>66</v>
      </c>
      <c r="Z3023" s="31" t="s">
        <v>2302</v>
      </c>
      <c r="AA3023" s="31"/>
      <c r="AB3023" s="32" t="s">
        <v>2301</v>
      </c>
      <c r="AC3023" s="38"/>
      <c r="AD3023" s="39" t="s">
        <v>73</v>
      </c>
      <c r="AE3023" s="39" t="s">
        <v>94</v>
      </c>
      <c r="AF3023" s="40" t="str">
        <f t="shared" ref="AF3023:AF3086" si="660">IF(AH3023&gt;=1,"1",IF(AI3023&gt;=1,"2",IF(AJ3023&gt;=1,"3",IF(AK3023&gt;=1,"4",""))))</f>
        <v>2</v>
      </c>
      <c r="AG3023" s="41">
        <f t="shared" ref="AG3023:AG3086" si="661">IF(AH3023&gt;=1,AH3023,IF(AI3023&gt;=1,AI3023,IF(AJ3023&gt;=1,AJ3023,IF(AK3023&gt;=1,AK3023,""))))</f>
        <v>66</v>
      </c>
      <c r="AH3023" s="42"/>
      <c r="AI3023" s="42">
        <v>66</v>
      </c>
      <c r="AJ3023" s="42"/>
      <c r="AK3023" s="42"/>
      <c r="AL3023" s="31">
        <v>30</v>
      </c>
      <c r="AM3023" s="43" t="str">
        <f t="shared" ref="AM3023:AM3086" si="662">IF(OR(S3023&gt;=1,AF3023&gt;=1),"100","")</f>
        <v>100</v>
      </c>
      <c r="AN3023" s="44">
        <f>INDEX([1]ราคาสิ่งปลูกสร้าง!$D$6:$CC$47,MATCH($AD3023,[1]ราคาสิ่งปลูกสร้าง!$B$6:$B$45,0),MATCH($C$7,[1]ราคาสิ่งปลูกสร้าง!$D$5:$CC$5,0))</f>
        <v>6500</v>
      </c>
      <c r="AO3023" s="44">
        <f t="shared" ref="AO3023:AO3086" si="663">(AH3023+AI3023+AJ3023+AK3023)*$AN3023</f>
        <v>429000</v>
      </c>
      <c r="AP3023" s="45">
        <f t="shared" ref="AP3023:AP3086" si="664">AL3023</f>
        <v>30</v>
      </c>
      <c r="AQ3023" s="40">
        <f>IF(AP3023=0,0,INDEX([1]ค่าเสื่อมสิ่งปลูกสร้าง!$A$5:$D$105,MATCH($AP3023,[1]ค่าเสื่อมสิ่งปลูกสร้าง!$A$5:$A$105,0),MATCH(AE3023,[1]ค่าเสื่อมสิ่งปลูกสร้าง!$A$3:$D$3)))</f>
        <v>50</v>
      </c>
      <c r="AR3023" s="44">
        <f t="shared" si="655"/>
        <v>214500</v>
      </c>
      <c r="AS3023" s="44">
        <f t="shared" si="656"/>
        <v>224100</v>
      </c>
      <c r="AT3023" s="44">
        <f t="shared" si="657"/>
        <v>224100</v>
      </c>
      <c r="AU3023" s="46">
        <v>0</v>
      </c>
      <c r="AV3023" s="44">
        <f t="shared" ref="AV3023:AV3086" si="665">IF($AT3023-$AU3023&lt;0,0,$AT3023-$AU3023)</f>
        <v>224100</v>
      </c>
      <c r="AW3023" s="47" t="str">
        <f t="shared" ref="AW3023:AW3086" si="666">IF(OR(N3023&gt;=1,AH3023&gt;=1)*AND(AV3023=0),"0",IF(OR(N3023&gt;=1,AH3023&gt;=1)*AND(AV3023&lt;=75000000),"0.01",IF(OR(N3023&gt;=1,AH3023&gt;=1)*AND(AV3023&lt;=100000000),"0.01/0.03",IF(OR(N3023&gt;=1,AH3023&gt;=1)*AND(AV3023&lt;=500000000),"0.01/0.03/0.05",IF(OR(N3023&gt;=1,AH3023&gt;=1)*AND(AV3023&lt;=1000000000),"0.01/0.03/0.05/0.07",IF(OR(N3023&gt;=1,AH3023&gt;=1)*AND(AV3023&gt;100000000),"0.01/0.03/0.05/0.07/0.1",IF(AND(AC3023=1,AV3023=0),"0",IF(AND(AC3023=1,AV3023&lt;=25000000),"0.03",IF(AND(AC3023=1,AV3023&lt;=50000000),"0.03/0.05",IF(AND(AC3023=1,AV3023&gt;50000000),"0.03/0.05/0.1",IF(AND(AC3023=2,AV3023=0),"0",IF(AND(AC3023=2,AV3023&lt;=40000000),"0.02",IF(AND(AC3023=2,AV3023&lt;=65000000),"0.02/0.03",IF(AND(AC3023=2,AV3023&lt;=90000000),"0.02/0.03/0.05",IF(AND(AC3023=2,AV3023&gt;90000000),"0.02/0.03/0.05/0.1",IF(AND(AC3023=1,AV3023&gt;50000000),"0.1",IF(OR(O3023&gt;=1,AI3023&gt;=1)*AND(AV3023=0),"0",IF(OR(O3023&gt;=1,AI3023&gt;=1)*AND(AV3023&lt;=50000000),"0.02",IF(OR(O3023&gt;=1,AI3023&gt;=1)*AND(AV3023&lt;=75000000),"0.02/0.03",IF(OR(O3023&gt;=1,AI3023&gt;=1)*AND(AV3023&lt;=100000000),"0.02/0.03/0.05",IF(OR(O3023&gt;=1,AI3023&gt;=1)*AND(AV3023&gt;100000000),"0.02/0.03/0.05/0.1",IF(OR(P3023&gt;=1,AJ3023&gt;=1)*AND(AV3023=0),"0",IF(OR(P3023&gt;=1,AJ3023&gt;=1)*AND(AV3023&lt;=50000000),"0.3",IF(OR(P3023&gt;=1,AJ3023&gt;=1)*AND(AV3023&lt;=200000000),"0.3/0.4",IF(OR(P3023&gt;=1,AJ3023&gt;=1)*AND(AV3023&lt;=1000000000),"0.3/0.4/0.5",IF(OR(P3023&gt;=1,AJ3023&gt;=1)*AND(AV3023&lt;=5000000000),"0.3/0.4/0.5/0.6",IF(OR(P3023&gt;=1,AJ3023&gt;=1)*AND(AV3023&gt;5000000000),"0.3/0.4/0.5/0.6/0.7",IF(OR(Q3023&gt;=1,AK3023&gt;=1)*AND(AV3023=0),"0",IF(OR(Q3023&gt;=1,AK3023&gt;=1)*AND(AV3023&lt;=50000000),"0.3",IF(OR(Q3023&gt;=1,AK3023&gt;=1)*AND(AV3023&lt;=200000000),"0.3/0.4",IF(OR(Q3023&gt;=1,AK3023&gt;=1)*AND(AV3023&lt;=1000000000),"0.3/0.4/0.5",IF(OR(Q3023&gt;=1,AK3023&gt;=1)*AND(AV3023&lt;=5000000000),"0.3/0.4/0.5/0.6",IF(OR(Q3023&gt;=1,AK3023&gt;=1)*AND(AV3023&gt;5000000000),"0.3/0.4/0.5/0.6/0.7")))))))))))))))))))))))))))))))))</f>
        <v>0.02</v>
      </c>
      <c r="AX3023" s="48"/>
      <c r="AY3023" s="48"/>
      <c r="AZ3023" s="49">
        <v>0</v>
      </c>
      <c r="BA3023" s="48"/>
      <c r="BB3023" s="48"/>
      <c r="BC3023" s="44">
        <f t="shared" ref="BC3023:BC3086" si="667">BA3023+BB3023</f>
        <v>0</v>
      </c>
      <c r="BD3023" s="50">
        <v>1</v>
      </c>
      <c r="BE3023" s="51" t="e">
        <f>IF(AX3023=1,0,IF(AY3023=1,0,IF(BC3023&gt;#REF!,#REF!,IF(OR(AZ3023&gt;0,BD3023&gt;=0),BC3023+([1]สูตร2!H3011*(100%-AZ3023)-BC3023)*BD3023,[1]สูตร2!H3011*(100%-AZ3023)))))</f>
        <v>#REF!</v>
      </c>
      <c r="BF3023" s="31"/>
    </row>
    <row r="3024" spans="1:58" s="5" customFormat="1" ht="24" customHeight="1" x14ac:dyDescent="0.2">
      <c r="A3024" s="31"/>
      <c r="B3024" s="31" t="s">
        <v>65</v>
      </c>
      <c r="C3024" s="31">
        <v>13168</v>
      </c>
      <c r="D3024" s="31" t="s">
        <v>66</v>
      </c>
      <c r="E3024" s="31" t="s">
        <v>2300</v>
      </c>
      <c r="F3024" s="31"/>
      <c r="G3024" s="32" t="s">
        <v>2301</v>
      </c>
      <c r="H3024" s="31">
        <v>40</v>
      </c>
      <c r="I3024" s="31">
        <v>648</v>
      </c>
      <c r="J3024" s="31" t="s">
        <v>2169</v>
      </c>
      <c r="K3024" s="31">
        <v>0</v>
      </c>
      <c r="L3024" s="31">
        <v>0</v>
      </c>
      <c r="M3024" s="31">
        <v>40</v>
      </c>
      <c r="N3024" s="33"/>
      <c r="O3024" s="33">
        <v>40</v>
      </c>
      <c r="P3024" s="33"/>
      <c r="Q3024" s="33"/>
      <c r="R3024" s="33"/>
      <c r="S3024" s="34" t="str">
        <f t="shared" si="658"/>
        <v>2</v>
      </c>
      <c r="T3024" s="35">
        <f t="shared" si="659"/>
        <v>40</v>
      </c>
      <c r="U3024" s="36">
        <f>INDEX([1]ราคาที่ดิน!$B:$G,MATCH($C3024,[1]ราคาที่ดิน!$A:$A,0),MATCH($B3024,[1]ราคาที่ดิน!$B$1:$G$1,0))</f>
        <v>200</v>
      </c>
      <c r="V3024" s="37">
        <f t="shared" si="654"/>
        <v>8000</v>
      </c>
      <c r="W3024" s="31"/>
      <c r="X3024" s="31">
        <v>47</v>
      </c>
      <c r="Y3024" s="31" t="s">
        <v>66</v>
      </c>
      <c r="Z3024" s="31" t="s">
        <v>2302</v>
      </c>
      <c r="AA3024" s="31"/>
      <c r="AB3024" s="32" t="s">
        <v>2301</v>
      </c>
      <c r="AC3024" s="38"/>
      <c r="AD3024" s="39" t="s">
        <v>75</v>
      </c>
      <c r="AE3024" s="39" t="s">
        <v>76</v>
      </c>
      <c r="AF3024" s="40" t="str">
        <f t="shared" si="660"/>
        <v>1</v>
      </c>
      <c r="AG3024" s="41">
        <f t="shared" si="661"/>
        <v>12.5</v>
      </c>
      <c r="AH3024" s="42">
        <v>12.5</v>
      </c>
      <c r="AI3024" s="42"/>
      <c r="AJ3024" s="42"/>
      <c r="AK3024" s="42"/>
      <c r="AL3024" s="31">
        <v>30</v>
      </c>
      <c r="AM3024" s="43" t="str">
        <f t="shared" si="662"/>
        <v>100</v>
      </c>
      <c r="AN3024" s="44">
        <f>INDEX([1]ราคาสิ่งปลูกสร้าง!$D$6:$CC$47,MATCH($AD3024,[1]ราคาสิ่งปลูกสร้าง!$B$6:$B$45,0),MATCH($C$7,[1]ราคาสิ่งปลูกสร้าง!$D$5:$CC$5,0))</f>
        <v>5400</v>
      </c>
      <c r="AO3024" s="44">
        <f t="shared" si="663"/>
        <v>67500</v>
      </c>
      <c r="AP3024" s="45">
        <f t="shared" si="664"/>
        <v>30</v>
      </c>
      <c r="AQ3024" s="40">
        <f>IF(AP3024=0,0,INDEX([1]ค่าเสื่อมสิ่งปลูกสร้าง!$A$5:$D$105,MATCH($AP3024,[1]ค่าเสื่อมสิ่งปลูกสร้าง!$A$5:$A$105,0),MATCH(AE3024,[1]ค่าเสื่อมสิ่งปลูกสร้าง!$A$3:$D$3)))</f>
        <v>93</v>
      </c>
      <c r="AR3024" s="44">
        <f t="shared" si="655"/>
        <v>4725</v>
      </c>
      <c r="AS3024" s="44">
        <f t="shared" si="656"/>
        <v>12725</v>
      </c>
      <c r="AT3024" s="44">
        <f t="shared" si="657"/>
        <v>12725</v>
      </c>
      <c r="AU3024" s="46">
        <v>0</v>
      </c>
      <c r="AV3024" s="44">
        <f t="shared" si="665"/>
        <v>12725</v>
      </c>
      <c r="AW3024" s="47" t="str">
        <f t="shared" si="666"/>
        <v>0.01</v>
      </c>
      <c r="AX3024" s="48"/>
      <c r="AY3024" s="48"/>
      <c r="AZ3024" s="49">
        <v>0</v>
      </c>
      <c r="BA3024" s="48"/>
      <c r="BB3024" s="48"/>
      <c r="BC3024" s="44">
        <f t="shared" si="667"/>
        <v>0</v>
      </c>
      <c r="BD3024" s="50">
        <v>1</v>
      </c>
      <c r="BE3024" s="51" t="e">
        <f>IF(AX3024=1,0,IF(AY3024=1,0,IF(BC3024&gt;#REF!,#REF!,IF(OR(AZ3024&gt;0,BD3024&gt;=0),BC3024+([1]สูตร2!H3012*(100%-AZ3024)-BC3024)*BD3024,[1]สูตร2!H3012*(100%-AZ3024)))))</f>
        <v>#REF!</v>
      </c>
      <c r="BF3024" s="31"/>
    </row>
    <row r="3025" spans="1:58" s="5" customFormat="1" ht="24" customHeight="1" x14ac:dyDescent="0.2">
      <c r="A3025" s="31">
        <v>989</v>
      </c>
      <c r="B3025" s="31" t="s">
        <v>65</v>
      </c>
      <c r="C3025" s="31">
        <v>1511</v>
      </c>
      <c r="D3025" s="31" t="s">
        <v>66</v>
      </c>
      <c r="E3025" s="31" t="s">
        <v>2303</v>
      </c>
      <c r="F3025" s="31"/>
      <c r="G3025" s="32" t="s">
        <v>2304</v>
      </c>
      <c r="H3025" s="31">
        <v>131</v>
      </c>
      <c r="I3025" s="31">
        <v>2375</v>
      </c>
      <c r="J3025" s="31" t="s">
        <v>2169</v>
      </c>
      <c r="K3025" s="31">
        <v>6</v>
      </c>
      <c r="L3025" s="31">
        <v>3</v>
      </c>
      <c r="M3025" s="31">
        <v>10</v>
      </c>
      <c r="N3025" s="33">
        <v>2710</v>
      </c>
      <c r="O3025" s="33"/>
      <c r="P3025" s="33"/>
      <c r="Q3025" s="33"/>
      <c r="R3025" s="33"/>
      <c r="S3025" s="34" t="str">
        <f t="shared" si="658"/>
        <v>1</v>
      </c>
      <c r="T3025" s="35">
        <f t="shared" si="659"/>
        <v>2710</v>
      </c>
      <c r="U3025" s="36">
        <f>INDEX([1]ราคาที่ดิน!$B:$G,MATCH($C3025,[1]ราคาที่ดิน!$A:$A,0),MATCH($B3025,[1]ราคาที่ดิน!$B$1:$G$1,0))</f>
        <v>200</v>
      </c>
      <c r="V3025" s="37">
        <f t="shared" si="654"/>
        <v>542000</v>
      </c>
      <c r="W3025" s="31"/>
      <c r="X3025" s="31"/>
      <c r="Y3025" s="31"/>
      <c r="Z3025" s="31"/>
      <c r="AA3025" s="31"/>
      <c r="AB3025" s="32"/>
      <c r="AC3025" s="38"/>
      <c r="AD3025" s="39"/>
      <c r="AE3025" s="39"/>
      <c r="AF3025" s="40" t="str">
        <f t="shared" si="660"/>
        <v/>
      </c>
      <c r="AG3025" s="41" t="str">
        <f t="shared" si="661"/>
        <v/>
      </c>
      <c r="AH3025" s="42"/>
      <c r="AI3025" s="42"/>
      <c r="AJ3025" s="42"/>
      <c r="AK3025" s="42"/>
      <c r="AL3025" s="31"/>
      <c r="AM3025" s="43" t="str">
        <f t="shared" si="662"/>
        <v>100</v>
      </c>
      <c r="AN3025" s="44">
        <f>INDEX([1]ราคาสิ่งปลูกสร้าง!$D$6:$CC$47,MATCH($AD3025,[1]ราคาสิ่งปลูกสร้าง!$B$6:$B$45,0),MATCH($C$7,[1]ราคาสิ่งปลูกสร้าง!$D$5:$CC$5,0))</f>
        <v>0</v>
      </c>
      <c r="AO3025" s="44">
        <f t="shared" si="663"/>
        <v>0</v>
      </c>
      <c r="AP3025" s="45">
        <f t="shared" si="664"/>
        <v>0</v>
      </c>
      <c r="AQ3025" s="40">
        <f>IF(AP3025=0,0,INDEX([1]ค่าเสื่อมสิ่งปลูกสร้าง!$A$5:$D$105,MATCH($AP3025,[1]ค่าเสื่อมสิ่งปลูกสร้าง!$A$5:$A$105,0),MATCH(AE3025,[1]ค่าเสื่อมสิ่งปลูกสร้าง!$A$3:$D$3)))</f>
        <v>0</v>
      </c>
      <c r="AR3025" s="44">
        <f t="shared" si="655"/>
        <v>0</v>
      </c>
      <c r="AS3025" s="44">
        <f t="shared" si="656"/>
        <v>542000</v>
      </c>
      <c r="AT3025" s="44">
        <f t="shared" si="657"/>
        <v>542000</v>
      </c>
      <c r="AU3025" s="46">
        <v>0</v>
      </c>
      <c r="AV3025" s="44">
        <f t="shared" si="665"/>
        <v>542000</v>
      </c>
      <c r="AW3025" s="47" t="str">
        <f t="shared" si="666"/>
        <v>0.01</v>
      </c>
      <c r="AX3025" s="48"/>
      <c r="AY3025" s="48"/>
      <c r="AZ3025" s="49">
        <v>0</v>
      </c>
      <c r="BA3025" s="48"/>
      <c r="BB3025" s="48"/>
      <c r="BC3025" s="44">
        <f t="shared" si="667"/>
        <v>0</v>
      </c>
      <c r="BD3025" s="50">
        <v>1</v>
      </c>
      <c r="BE3025" s="51" t="e">
        <f>IF(AX3025=1,0,IF(AY3025=1,0,IF(BC3025&gt;#REF!,#REF!,IF(OR(AZ3025&gt;0,BD3025&gt;=0),BC3025+([1]สูตร2!H3013*(100%-AZ3025)-BC3025)*BD3025,[1]สูตร2!H3013*(100%-AZ3025)))))</f>
        <v>#REF!</v>
      </c>
      <c r="BF3025" s="31"/>
    </row>
    <row r="3026" spans="1:58" s="5" customFormat="1" ht="24" customHeight="1" x14ac:dyDescent="0.2">
      <c r="A3026" s="31"/>
      <c r="B3026" s="31" t="s">
        <v>65</v>
      </c>
      <c r="C3026" s="31">
        <v>1497</v>
      </c>
      <c r="D3026" s="31" t="s">
        <v>66</v>
      </c>
      <c r="E3026" s="31" t="s">
        <v>2303</v>
      </c>
      <c r="F3026" s="31"/>
      <c r="G3026" s="32" t="s">
        <v>2304</v>
      </c>
      <c r="H3026" s="31">
        <v>124</v>
      </c>
      <c r="I3026" s="31">
        <v>211</v>
      </c>
      <c r="J3026" s="31" t="s">
        <v>2169</v>
      </c>
      <c r="K3026" s="31">
        <v>5</v>
      </c>
      <c r="L3026" s="31">
        <v>1</v>
      </c>
      <c r="M3026" s="31">
        <v>26</v>
      </c>
      <c r="N3026" s="33">
        <v>2126</v>
      </c>
      <c r="O3026" s="33"/>
      <c r="P3026" s="33"/>
      <c r="Q3026" s="33"/>
      <c r="R3026" s="33"/>
      <c r="S3026" s="34" t="str">
        <f t="shared" si="658"/>
        <v>1</v>
      </c>
      <c r="T3026" s="35">
        <f t="shared" si="659"/>
        <v>2126</v>
      </c>
      <c r="U3026" s="36">
        <f>INDEX([1]ราคาที่ดิน!$B:$G,MATCH($C3026,[1]ราคาที่ดิน!$A:$A,0),MATCH($B3026,[1]ราคาที่ดิน!$B$1:$G$1,0))</f>
        <v>200</v>
      </c>
      <c r="V3026" s="37">
        <f t="shared" si="654"/>
        <v>425200</v>
      </c>
      <c r="W3026" s="31"/>
      <c r="X3026" s="31"/>
      <c r="Y3026" s="31"/>
      <c r="Z3026" s="31"/>
      <c r="AA3026" s="31"/>
      <c r="AB3026" s="32"/>
      <c r="AC3026" s="38"/>
      <c r="AD3026" s="39"/>
      <c r="AE3026" s="39"/>
      <c r="AF3026" s="40" t="str">
        <f t="shared" si="660"/>
        <v/>
      </c>
      <c r="AG3026" s="41" t="str">
        <f t="shared" si="661"/>
        <v/>
      </c>
      <c r="AH3026" s="42"/>
      <c r="AI3026" s="42"/>
      <c r="AJ3026" s="42"/>
      <c r="AK3026" s="42"/>
      <c r="AL3026" s="31"/>
      <c r="AM3026" s="43" t="str">
        <f t="shared" si="662"/>
        <v>100</v>
      </c>
      <c r="AN3026" s="44">
        <f>INDEX([1]ราคาสิ่งปลูกสร้าง!$D$6:$CC$47,MATCH($AD3026,[1]ราคาสิ่งปลูกสร้าง!$B$6:$B$45,0),MATCH($C$7,[1]ราคาสิ่งปลูกสร้าง!$D$5:$CC$5,0))</f>
        <v>0</v>
      </c>
      <c r="AO3026" s="44">
        <f t="shared" si="663"/>
        <v>0</v>
      </c>
      <c r="AP3026" s="45">
        <f t="shared" si="664"/>
        <v>0</v>
      </c>
      <c r="AQ3026" s="40">
        <f>IF(AP3026=0,0,INDEX([1]ค่าเสื่อมสิ่งปลูกสร้าง!$A$5:$D$105,MATCH($AP3026,[1]ค่าเสื่อมสิ่งปลูกสร้าง!$A$5:$A$105,0),MATCH(AE3026,[1]ค่าเสื่อมสิ่งปลูกสร้าง!$A$3:$D$3)))</f>
        <v>0</v>
      </c>
      <c r="AR3026" s="44">
        <f t="shared" si="655"/>
        <v>0</v>
      </c>
      <c r="AS3026" s="44">
        <f t="shared" si="656"/>
        <v>425200</v>
      </c>
      <c r="AT3026" s="44">
        <f t="shared" si="657"/>
        <v>425200</v>
      </c>
      <c r="AU3026" s="46">
        <v>0</v>
      </c>
      <c r="AV3026" s="44">
        <f t="shared" si="665"/>
        <v>425200</v>
      </c>
      <c r="AW3026" s="47" t="str">
        <f t="shared" si="666"/>
        <v>0.01</v>
      </c>
      <c r="AX3026" s="48"/>
      <c r="AY3026" s="48"/>
      <c r="AZ3026" s="49">
        <v>0</v>
      </c>
      <c r="BA3026" s="48"/>
      <c r="BB3026" s="48"/>
      <c r="BC3026" s="44">
        <f t="shared" si="667"/>
        <v>0</v>
      </c>
      <c r="BD3026" s="50">
        <v>1</v>
      </c>
      <c r="BE3026" s="51" t="e">
        <f>IF(AX3026=1,0,IF(AY3026=1,0,IF(BC3026&gt;#REF!,#REF!,IF(OR(AZ3026&gt;0,BD3026&gt;=0),BC3026+([1]สูตร2!H3014*(100%-AZ3026)-BC3026)*BD3026,[1]สูตร2!H3014*(100%-AZ3026)))))</f>
        <v>#REF!</v>
      </c>
      <c r="BF3026" s="31"/>
    </row>
    <row r="3027" spans="1:58" s="5" customFormat="1" ht="24" customHeight="1" x14ac:dyDescent="0.2">
      <c r="A3027" s="31"/>
      <c r="B3027" s="31" t="s">
        <v>65</v>
      </c>
      <c r="C3027" s="31">
        <v>4445</v>
      </c>
      <c r="D3027" s="31" t="s">
        <v>66</v>
      </c>
      <c r="E3027" s="31" t="s">
        <v>2303</v>
      </c>
      <c r="F3027" s="31"/>
      <c r="G3027" s="32" t="s">
        <v>2304</v>
      </c>
      <c r="H3027" s="31">
        <v>146</v>
      </c>
      <c r="I3027" s="31">
        <v>2695</v>
      </c>
      <c r="J3027" s="31" t="s">
        <v>2169</v>
      </c>
      <c r="K3027" s="31">
        <v>4</v>
      </c>
      <c r="L3027" s="31">
        <v>1</v>
      </c>
      <c r="M3027" s="31">
        <v>42</v>
      </c>
      <c r="N3027" s="33">
        <v>1742</v>
      </c>
      <c r="O3027" s="33"/>
      <c r="P3027" s="33"/>
      <c r="Q3027" s="33"/>
      <c r="R3027" s="33"/>
      <c r="S3027" s="34" t="str">
        <f t="shared" si="658"/>
        <v>1</v>
      </c>
      <c r="T3027" s="35">
        <f t="shared" si="659"/>
        <v>1742</v>
      </c>
      <c r="U3027" s="36">
        <f>INDEX([1]ราคาที่ดิน!$B:$G,MATCH($C3027,[1]ราคาที่ดิน!$A:$A,0),MATCH($B3027,[1]ราคาที่ดิน!$B$1:$G$1,0))</f>
        <v>50</v>
      </c>
      <c r="V3027" s="37">
        <f t="shared" ref="V3027:V3090" si="668">$T3027*$U3027</f>
        <v>87100</v>
      </c>
      <c r="W3027" s="31"/>
      <c r="X3027" s="31"/>
      <c r="Y3027" s="31"/>
      <c r="Z3027" s="31"/>
      <c r="AA3027" s="31"/>
      <c r="AB3027" s="32"/>
      <c r="AC3027" s="38"/>
      <c r="AD3027" s="39"/>
      <c r="AE3027" s="39"/>
      <c r="AF3027" s="40" t="str">
        <f t="shared" si="660"/>
        <v/>
      </c>
      <c r="AG3027" s="41" t="str">
        <f t="shared" si="661"/>
        <v/>
      </c>
      <c r="AH3027" s="42"/>
      <c r="AI3027" s="42"/>
      <c r="AJ3027" s="42"/>
      <c r="AK3027" s="42"/>
      <c r="AL3027" s="31"/>
      <c r="AM3027" s="43" t="str">
        <f t="shared" si="662"/>
        <v>100</v>
      </c>
      <c r="AN3027" s="44">
        <f>INDEX([1]ราคาสิ่งปลูกสร้าง!$D$6:$CC$47,MATCH($AD3027,[1]ราคาสิ่งปลูกสร้าง!$B$6:$B$45,0),MATCH($C$7,[1]ราคาสิ่งปลูกสร้าง!$D$5:$CC$5,0))</f>
        <v>0</v>
      </c>
      <c r="AO3027" s="44">
        <f t="shared" si="663"/>
        <v>0</v>
      </c>
      <c r="AP3027" s="45">
        <f t="shared" si="664"/>
        <v>0</v>
      </c>
      <c r="AQ3027" s="40">
        <f>IF(AP3027=0,0,INDEX([1]ค่าเสื่อมสิ่งปลูกสร้าง!$A$5:$D$105,MATCH($AP3027,[1]ค่าเสื่อมสิ่งปลูกสร้าง!$A$5:$A$105,0),MATCH(AE3027,[1]ค่าเสื่อมสิ่งปลูกสร้าง!$A$3:$D$3)))</f>
        <v>0</v>
      </c>
      <c r="AR3027" s="44">
        <f t="shared" ref="AR3027:AR3090" si="669">$AO3027*(100-$AQ3027)%</f>
        <v>0</v>
      </c>
      <c r="AS3027" s="44">
        <f t="shared" ref="AS3027:AS3090" si="670">$V3027+$AR3027</f>
        <v>87100</v>
      </c>
      <c r="AT3027" s="44">
        <f t="shared" ref="AT3027:AT3090" si="671">IF($AM3027%*$AS3027,$AM3027%*$AS3027,0)</f>
        <v>87100</v>
      </c>
      <c r="AU3027" s="46">
        <v>0</v>
      </c>
      <c r="AV3027" s="44">
        <f t="shared" si="665"/>
        <v>87100</v>
      </c>
      <c r="AW3027" s="47" t="str">
        <f t="shared" si="666"/>
        <v>0.01</v>
      </c>
      <c r="AX3027" s="48"/>
      <c r="AY3027" s="48"/>
      <c r="AZ3027" s="49">
        <v>0</v>
      </c>
      <c r="BA3027" s="48"/>
      <c r="BB3027" s="48"/>
      <c r="BC3027" s="44">
        <f t="shared" si="667"/>
        <v>0</v>
      </c>
      <c r="BD3027" s="50">
        <v>1</v>
      </c>
      <c r="BE3027" s="51" t="e">
        <f>IF(AX3027=1,0,IF(AY3027=1,0,IF(BC3027&gt;#REF!,#REF!,IF(OR(AZ3027&gt;0,BD3027&gt;=0),BC3027+([1]สูตร2!H3015*(100%-AZ3027)-BC3027)*BD3027,[1]สูตร2!H3015*(100%-AZ3027)))))</f>
        <v>#REF!</v>
      </c>
      <c r="BF3027" s="31"/>
    </row>
    <row r="3028" spans="1:58" s="5" customFormat="1" ht="24" customHeight="1" x14ac:dyDescent="0.2">
      <c r="A3028" s="31"/>
      <c r="B3028" s="31" t="s">
        <v>65</v>
      </c>
      <c r="C3028" s="31">
        <v>3232</v>
      </c>
      <c r="D3028" s="31" t="s">
        <v>66</v>
      </c>
      <c r="E3028" s="31" t="s">
        <v>2303</v>
      </c>
      <c r="F3028" s="31"/>
      <c r="G3028" s="32" t="s">
        <v>2304</v>
      </c>
      <c r="H3028" s="31">
        <v>139</v>
      </c>
      <c r="I3028" s="31">
        <v>2693</v>
      </c>
      <c r="J3028" s="31" t="s">
        <v>2169</v>
      </c>
      <c r="K3028" s="31">
        <v>3</v>
      </c>
      <c r="L3028" s="31">
        <v>0</v>
      </c>
      <c r="M3028" s="31">
        <v>0</v>
      </c>
      <c r="N3028" s="33">
        <v>1200</v>
      </c>
      <c r="O3028" s="33"/>
      <c r="P3028" s="33"/>
      <c r="Q3028" s="33"/>
      <c r="R3028" s="33"/>
      <c r="S3028" s="34" t="str">
        <f t="shared" si="658"/>
        <v>1</v>
      </c>
      <c r="T3028" s="35">
        <f t="shared" si="659"/>
        <v>1200</v>
      </c>
      <c r="U3028" s="36">
        <f>INDEX([1]ราคาที่ดิน!$B:$G,MATCH($C3028,[1]ราคาที่ดิน!$A:$A,0),MATCH($B3028,[1]ราคาที่ดิน!$B$1:$G$1,0))</f>
        <v>180</v>
      </c>
      <c r="V3028" s="37">
        <f t="shared" si="668"/>
        <v>216000</v>
      </c>
      <c r="W3028" s="31"/>
      <c r="X3028" s="31"/>
      <c r="Y3028" s="31"/>
      <c r="Z3028" s="31"/>
      <c r="AA3028" s="31"/>
      <c r="AB3028" s="32"/>
      <c r="AC3028" s="38"/>
      <c r="AD3028" s="39"/>
      <c r="AE3028" s="39"/>
      <c r="AF3028" s="40" t="str">
        <f t="shared" si="660"/>
        <v/>
      </c>
      <c r="AG3028" s="41" t="str">
        <f t="shared" si="661"/>
        <v/>
      </c>
      <c r="AH3028" s="42"/>
      <c r="AI3028" s="42"/>
      <c r="AJ3028" s="42"/>
      <c r="AK3028" s="42"/>
      <c r="AL3028" s="31"/>
      <c r="AM3028" s="43" t="str">
        <f t="shared" si="662"/>
        <v>100</v>
      </c>
      <c r="AN3028" s="44">
        <f>INDEX([1]ราคาสิ่งปลูกสร้าง!$D$6:$CC$47,MATCH($AD3028,[1]ราคาสิ่งปลูกสร้าง!$B$6:$B$45,0),MATCH($C$7,[1]ราคาสิ่งปลูกสร้าง!$D$5:$CC$5,0))</f>
        <v>0</v>
      </c>
      <c r="AO3028" s="44">
        <f t="shared" si="663"/>
        <v>0</v>
      </c>
      <c r="AP3028" s="45">
        <f t="shared" si="664"/>
        <v>0</v>
      </c>
      <c r="AQ3028" s="40">
        <f>IF(AP3028=0,0,INDEX([1]ค่าเสื่อมสิ่งปลูกสร้าง!$A$5:$D$105,MATCH($AP3028,[1]ค่าเสื่อมสิ่งปลูกสร้าง!$A$5:$A$105,0),MATCH(AE3028,[1]ค่าเสื่อมสิ่งปลูกสร้าง!$A$3:$D$3)))</f>
        <v>0</v>
      </c>
      <c r="AR3028" s="44">
        <f t="shared" si="669"/>
        <v>0</v>
      </c>
      <c r="AS3028" s="44">
        <f t="shared" si="670"/>
        <v>216000</v>
      </c>
      <c r="AT3028" s="44">
        <f t="shared" si="671"/>
        <v>216000</v>
      </c>
      <c r="AU3028" s="46">
        <v>0</v>
      </c>
      <c r="AV3028" s="44">
        <f t="shared" si="665"/>
        <v>216000</v>
      </c>
      <c r="AW3028" s="47" t="str">
        <f t="shared" si="666"/>
        <v>0.01</v>
      </c>
      <c r="AX3028" s="48"/>
      <c r="AY3028" s="48"/>
      <c r="AZ3028" s="49">
        <v>0</v>
      </c>
      <c r="BA3028" s="48"/>
      <c r="BB3028" s="48"/>
      <c r="BC3028" s="44">
        <f t="shared" si="667"/>
        <v>0</v>
      </c>
      <c r="BD3028" s="50">
        <v>1</v>
      </c>
      <c r="BE3028" s="51" t="e">
        <f>IF(AX3028=1,0,IF(AY3028=1,0,IF(BC3028&gt;#REF!,#REF!,IF(OR(AZ3028&gt;0,BD3028&gt;=0),BC3028+([1]สูตร2!H3016*(100%-AZ3028)-BC3028)*BD3028,[1]สูตร2!H3016*(100%-AZ3028)))))</f>
        <v>#REF!</v>
      </c>
      <c r="BF3028" s="31"/>
    </row>
    <row r="3029" spans="1:58" s="5" customFormat="1" ht="24" customHeight="1" x14ac:dyDescent="0.2">
      <c r="A3029" s="31"/>
      <c r="B3029" s="31" t="s">
        <v>65</v>
      </c>
      <c r="C3029" s="31">
        <v>7399</v>
      </c>
      <c r="D3029" s="31" t="s">
        <v>66</v>
      </c>
      <c r="E3029" s="31" t="s">
        <v>2303</v>
      </c>
      <c r="F3029" s="31"/>
      <c r="G3029" s="32" t="s">
        <v>2304</v>
      </c>
      <c r="H3029" s="31">
        <v>161</v>
      </c>
      <c r="I3029" s="31">
        <v>3378</v>
      </c>
      <c r="J3029" s="31" t="s">
        <v>2169</v>
      </c>
      <c r="K3029" s="31">
        <v>5</v>
      </c>
      <c r="L3029" s="31">
        <v>3</v>
      </c>
      <c r="M3029" s="31">
        <v>45</v>
      </c>
      <c r="N3029" s="33">
        <v>2345</v>
      </c>
      <c r="O3029" s="33"/>
      <c r="P3029" s="33"/>
      <c r="Q3029" s="33"/>
      <c r="R3029" s="33"/>
      <c r="S3029" s="34" t="str">
        <f t="shared" si="658"/>
        <v>1</v>
      </c>
      <c r="T3029" s="35">
        <f t="shared" si="659"/>
        <v>2345</v>
      </c>
      <c r="U3029" s="36">
        <f>INDEX([1]ราคาที่ดิน!$B:$G,MATCH($C3029,[1]ราคาที่ดิน!$A:$A,0),MATCH($B3029,[1]ราคาที่ดิน!$B$1:$G$1,0))</f>
        <v>200</v>
      </c>
      <c r="V3029" s="37">
        <f t="shared" si="668"/>
        <v>469000</v>
      </c>
      <c r="W3029" s="31"/>
      <c r="X3029" s="31"/>
      <c r="Y3029" s="31"/>
      <c r="Z3029" s="31"/>
      <c r="AA3029" s="31"/>
      <c r="AB3029" s="32"/>
      <c r="AC3029" s="38"/>
      <c r="AD3029" s="39"/>
      <c r="AE3029" s="39"/>
      <c r="AF3029" s="40" t="str">
        <f t="shared" si="660"/>
        <v/>
      </c>
      <c r="AG3029" s="41" t="str">
        <f t="shared" si="661"/>
        <v/>
      </c>
      <c r="AH3029" s="42"/>
      <c r="AI3029" s="42"/>
      <c r="AJ3029" s="42"/>
      <c r="AK3029" s="42"/>
      <c r="AL3029" s="31"/>
      <c r="AM3029" s="43" t="str">
        <f t="shared" si="662"/>
        <v>100</v>
      </c>
      <c r="AN3029" s="44">
        <f>INDEX([1]ราคาสิ่งปลูกสร้าง!$D$6:$CC$47,MATCH($AD3029,[1]ราคาสิ่งปลูกสร้าง!$B$6:$B$45,0),MATCH($C$7,[1]ราคาสิ่งปลูกสร้าง!$D$5:$CC$5,0))</f>
        <v>0</v>
      </c>
      <c r="AO3029" s="44">
        <f t="shared" si="663"/>
        <v>0</v>
      </c>
      <c r="AP3029" s="45">
        <f t="shared" si="664"/>
        <v>0</v>
      </c>
      <c r="AQ3029" s="40">
        <f>IF(AP3029=0,0,INDEX([1]ค่าเสื่อมสิ่งปลูกสร้าง!$A$5:$D$105,MATCH($AP3029,[1]ค่าเสื่อมสิ่งปลูกสร้าง!$A$5:$A$105,0),MATCH(AE3029,[1]ค่าเสื่อมสิ่งปลูกสร้าง!$A$3:$D$3)))</f>
        <v>0</v>
      </c>
      <c r="AR3029" s="44">
        <f t="shared" si="669"/>
        <v>0</v>
      </c>
      <c r="AS3029" s="44">
        <f t="shared" si="670"/>
        <v>469000</v>
      </c>
      <c r="AT3029" s="44">
        <f t="shared" si="671"/>
        <v>469000</v>
      </c>
      <c r="AU3029" s="46">
        <v>0</v>
      </c>
      <c r="AV3029" s="44">
        <f t="shared" si="665"/>
        <v>469000</v>
      </c>
      <c r="AW3029" s="47" t="str">
        <f t="shared" si="666"/>
        <v>0.01</v>
      </c>
      <c r="AX3029" s="48"/>
      <c r="AY3029" s="48"/>
      <c r="AZ3029" s="49">
        <v>0</v>
      </c>
      <c r="BA3029" s="48"/>
      <c r="BB3029" s="48"/>
      <c r="BC3029" s="44">
        <f t="shared" si="667"/>
        <v>0</v>
      </c>
      <c r="BD3029" s="50">
        <v>1</v>
      </c>
      <c r="BE3029" s="51" t="e">
        <f>IF(AX3029=1,0,IF(AY3029=1,0,IF(BC3029&gt;#REF!,#REF!,IF(OR(AZ3029&gt;0,BD3029&gt;=0),BC3029+([1]สูตร2!H3017*(100%-AZ3029)-BC3029)*BD3029,[1]สูตร2!H3017*(100%-AZ3029)))))</f>
        <v>#REF!</v>
      </c>
      <c r="BF3029" s="31"/>
    </row>
    <row r="3030" spans="1:58" s="5" customFormat="1" ht="24" customHeight="1" x14ac:dyDescent="0.2">
      <c r="A3030" s="31"/>
      <c r="B3030" s="31" t="s">
        <v>65</v>
      </c>
      <c r="C3030" s="31">
        <v>13133</v>
      </c>
      <c r="D3030" s="31" t="s">
        <v>66</v>
      </c>
      <c r="E3030" s="31" t="s">
        <v>2303</v>
      </c>
      <c r="F3030" s="31"/>
      <c r="G3030" s="32" t="s">
        <v>2304</v>
      </c>
      <c r="H3030" s="31">
        <v>7</v>
      </c>
      <c r="I3030" s="31">
        <v>-613</v>
      </c>
      <c r="J3030" s="31" t="s">
        <v>2169</v>
      </c>
      <c r="K3030" s="31">
        <v>0</v>
      </c>
      <c r="L3030" s="31">
        <v>1</v>
      </c>
      <c r="M3030" s="31">
        <v>86</v>
      </c>
      <c r="N3030" s="33"/>
      <c r="O3030" s="33">
        <v>186</v>
      </c>
      <c r="P3030" s="33"/>
      <c r="Q3030" s="33"/>
      <c r="R3030" s="33"/>
      <c r="S3030" s="34" t="str">
        <f t="shared" si="658"/>
        <v>2</v>
      </c>
      <c r="T3030" s="35">
        <f t="shared" si="659"/>
        <v>186</v>
      </c>
      <c r="U3030" s="36">
        <f>INDEX([1]ราคาที่ดิน!$B:$G,MATCH($C3030,[1]ราคาที่ดิน!$A:$A,0),MATCH($B3030,[1]ราคาที่ดิน!$B$1:$G$1,0))</f>
        <v>200</v>
      </c>
      <c r="V3030" s="37">
        <f t="shared" si="668"/>
        <v>37200</v>
      </c>
      <c r="W3030" s="31"/>
      <c r="X3030" s="31"/>
      <c r="Y3030" s="31"/>
      <c r="Z3030" s="31"/>
      <c r="AA3030" s="31"/>
      <c r="AB3030" s="32"/>
      <c r="AC3030" s="38"/>
      <c r="AD3030" s="39"/>
      <c r="AE3030" s="39"/>
      <c r="AF3030" s="40" t="str">
        <f t="shared" si="660"/>
        <v/>
      </c>
      <c r="AG3030" s="41" t="str">
        <f t="shared" si="661"/>
        <v/>
      </c>
      <c r="AH3030" s="42"/>
      <c r="AI3030" s="42"/>
      <c r="AJ3030" s="42"/>
      <c r="AK3030" s="42"/>
      <c r="AL3030" s="31"/>
      <c r="AM3030" s="43" t="str">
        <f t="shared" si="662"/>
        <v>100</v>
      </c>
      <c r="AN3030" s="44">
        <f>INDEX([1]ราคาสิ่งปลูกสร้าง!$D$6:$CC$47,MATCH($AD3030,[1]ราคาสิ่งปลูกสร้าง!$B$6:$B$45,0),MATCH($C$7,[1]ราคาสิ่งปลูกสร้าง!$D$5:$CC$5,0))</f>
        <v>0</v>
      </c>
      <c r="AO3030" s="44">
        <f t="shared" si="663"/>
        <v>0</v>
      </c>
      <c r="AP3030" s="45">
        <f t="shared" si="664"/>
        <v>0</v>
      </c>
      <c r="AQ3030" s="40">
        <f>IF(AP3030=0,0,INDEX([1]ค่าเสื่อมสิ่งปลูกสร้าง!$A$5:$D$105,MATCH($AP3030,[1]ค่าเสื่อมสิ่งปลูกสร้าง!$A$5:$A$105,0),MATCH(AE3030,[1]ค่าเสื่อมสิ่งปลูกสร้าง!$A$3:$D$3)))</f>
        <v>0</v>
      </c>
      <c r="AR3030" s="44">
        <f t="shared" si="669"/>
        <v>0</v>
      </c>
      <c r="AS3030" s="44">
        <f t="shared" si="670"/>
        <v>37200</v>
      </c>
      <c r="AT3030" s="44">
        <f t="shared" si="671"/>
        <v>37200</v>
      </c>
      <c r="AU3030" s="46">
        <v>0</v>
      </c>
      <c r="AV3030" s="44">
        <f t="shared" si="665"/>
        <v>37200</v>
      </c>
      <c r="AW3030" s="47" t="str">
        <f t="shared" si="666"/>
        <v>0.02</v>
      </c>
      <c r="AX3030" s="48"/>
      <c r="AY3030" s="48"/>
      <c r="AZ3030" s="49">
        <v>0</v>
      </c>
      <c r="BA3030" s="48"/>
      <c r="BB3030" s="48"/>
      <c r="BC3030" s="44">
        <f t="shared" si="667"/>
        <v>0</v>
      </c>
      <c r="BD3030" s="50">
        <v>1</v>
      </c>
      <c r="BE3030" s="51" t="e">
        <f>IF(AX3030=1,0,IF(AY3030=1,0,IF(BC3030&gt;#REF!,#REF!,IF(OR(AZ3030&gt;0,BD3030&gt;=0),BC3030+([1]สูตร2!H3018*(100%-AZ3030)-BC3030)*BD3030,[1]สูตร2!H3018*(100%-AZ3030)))))</f>
        <v>#REF!</v>
      </c>
      <c r="BF3030" s="31"/>
    </row>
    <row r="3031" spans="1:58" s="5" customFormat="1" ht="24" customHeight="1" x14ac:dyDescent="0.2">
      <c r="A3031" s="31"/>
      <c r="B3031" s="31" t="s">
        <v>65</v>
      </c>
      <c r="C3031" s="31">
        <v>13142</v>
      </c>
      <c r="D3031" s="31" t="s">
        <v>66</v>
      </c>
      <c r="E3031" s="31" t="s">
        <v>2303</v>
      </c>
      <c r="F3031" s="31"/>
      <c r="G3031" s="32" t="s">
        <v>2304</v>
      </c>
      <c r="H3031" s="31">
        <v>15</v>
      </c>
      <c r="I3031" s="31" t="s">
        <v>104</v>
      </c>
      <c r="J3031" s="31" t="s">
        <v>2169</v>
      </c>
      <c r="K3031" s="31">
        <v>0</v>
      </c>
      <c r="L3031" s="31">
        <v>0</v>
      </c>
      <c r="M3031" s="31">
        <v>44</v>
      </c>
      <c r="N3031" s="33"/>
      <c r="O3031" s="33">
        <v>44</v>
      </c>
      <c r="P3031" s="33"/>
      <c r="Q3031" s="33"/>
      <c r="R3031" s="33"/>
      <c r="S3031" s="34" t="str">
        <f t="shared" si="658"/>
        <v>2</v>
      </c>
      <c r="T3031" s="35">
        <f t="shared" si="659"/>
        <v>44</v>
      </c>
      <c r="U3031" s="36">
        <f>INDEX([1]ราคาที่ดิน!$B:$G,MATCH($C3031,[1]ราคาที่ดิน!$A:$A,0),MATCH($B3031,[1]ราคาที่ดิน!$B$1:$G$1,0))</f>
        <v>200</v>
      </c>
      <c r="V3031" s="37">
        <f t="shared" si="668"/>
        <v>8800</v>
      </c>
      <c r="W3031" s="31">
        <v>1</v>
      </c>
      <c r="X3031" s="31">
        <v>48</v>
      </c>
      <c r="Y3031" s="31" t="s">
        <v>71</v>
      </c>
      <c r="Z3031" s="31" t="s">
        <v>2305</v>
      </c>
      <c r="AA3031" s="31"/>
      <c r="AB3031" s="32" t="s">
        <v>2304</v>
      </c>
      <c r="AC3031" s="38"/>
      <c r="AD3031" s="39" t="s">
        <v>73</v>
      </c>
      <c r="AE3031" s="39" t="s">
        <v>74</v>
      </c>
      <c r="AF3031" s="40" t="str">
        <f t="shared" si="660"/>
        <v>2</v>
      </c>
      <c r="AG3031" s="41">
        <f t="shared" si="661"/>
        <v>90.72</v>
      </c>
      <c r="AH3031" s="42"/>
      <c r="AI3031" s="42">
        <v>90.72</v>
      </c>
      <c r="AJ3031" s="42"/>
      <c r="AK3031" s="42"/>
      <c r="AL3031" s="31">
        <v>35</v>
      </c>
      <c r="AM3031" s="43" t="str">
        <f t="shared" si="662"/>
        <v>100</v>
      </c>
      <c r="AN3031" s="44">
        <f>INDEX([1]ราคาสิ่งปลูกสร้าง!$D$6:$CC$47,MATCH($AD3031,[1]ราคาสิ่งปลูกสร้าง!$B$6:$B$45,0),MATCH($C$7,[1]ราคาสิ่งปลูกสร้าง!$D$5:$CC$5,0))</f>
        <v>6500</v>
      </c>
      <c r="AO3031" s="44">
        <f t="shared" si="663"/>
        <v>589680</v>
      </c>
      <c r="AP3031" s="45">
        <f t="shared" si="664"/>
        <v>35</v>
      </c>
      <c r="AQ3031" s="40">
        <f>IF(AP3031=0,0,INDEX([1]ค่าเสื่อมสิ่งปลูกสร้าง!$A$5:$D$105,MATCH($AP3031,[1]ค่าเสื่อมสิ่งปลูกสร้าง!$A$5:$A$105,0),MATCH(AE3031,[1]ค่าเสื่อมสิ่งปลูกสร้าง!$A$3:$D$3)))</f>
        <v>60</v>
      </c>
      <c r="AR3031" s="44">
        <f t="shared" si="669"/>
        <v>235872</v>
      </c>
      <c r="AS3031" s="44">
        <f t="shared" si="670"/>
        <v>244672</v>
      </c>
      <c r="AT3031" s="44">
        <f t="shared" si="671"/>
        <v>244672</v>
      </c>
      <c r="AU3031" s="46">
        <v>0</v>
      </c>
      <c r="AV3031" s="44">
        <f t="shared" si="665"/>
        <v>244672</v>
      </c>
      <c r="AW3031" s="47" t="str">
        <f t="shared" si="666"/>
        <v>0.02</v>
      </c>
      <c r="AX3031" s="48"/>
      <c r="AY3031" s="48"/>
      <c r="AZ3031" s="49">
        <v>0</v>
      </c>
      <c r="BA3031" s="48"/>
      <c r="BB3031" s="48"/>
      <c r="BC3031" s="44">
        <f t="shared" si="667"/>
        <v>0</v>
      </c>
      <c r="BD3031" s="50">
        <v>1</v>
      </c>
      <c r="BE3031" s="51" t="e">
        <f>IF(AX3031=1,0,IF(AY3031=1,0,IF(BC3031&gt;#REF!,#REF!,IF(OR(AZ3031&gt;0,BD3031&gt;=0),BC3031+([1]สูตร2!H3019*(100%-AZ3031)-BC3031)*BD3031,[1]สูตร2!H3019*(100%-AZ3031)))))</f>
        <v>#REF!</v>
      </c>
      <c r="BF3031" s="31"/>
    </row>
    <row r="3032" spans="1:58" s="5" customFormat="1" ht="24" customHeight="1" x14ac:dyDescent="0.2">
      <c r="A3032" s="31"/>
      <c r="B3032" s="31" t="s">
        <v>65</v>
      </c>
      <c r="C3032" s="31">
        <v>13142</v>
      </c>
      <c r="D3032" s="31" t="s">
        <v>66</v>
      </c>
      <c r="E3032" s="31" t="s">
        <v>2303</v>
      </c>
      <c r="F3032" s="31"/>
      <c r="G3032" s="32" t="s">
        <v>2304</v>
      </c>
      <c r="H3032" s="31">
        <v>15</v>
      </c>
      <c r="I3032" s="31" t="s">
        <v>104</v>
      </c>
      <c r="J3032" s="31" t="s">
        <v>2169</v>
      </c>
      <c r="K3032" s="31">
        <v>0</v>
      </c>
      <c r="L3032" s="31">
        <v>0</v>
      </c>
      <c r="M3032" s="31">
        <v>20</v>
      </c>
      <c r="N3032" s="33"/>
      <c r="O3032" s="33">
        <v>20</v>
      </c>
      <c r="P3032" s="33"/>
      <c r="Q3032" s="33"/>
      <c r="R3032" s="33"/>
      <c r="S3032" s="34" t="str">
        <f t="shared" si="658"/>
        <v>2</v>
      </c>
      <c r="T3032" s="35">
        <f t="shared" si="659"/>
        <v>20</v>
      </c>
      <c r="U3032" s="36">
        <f>INDEX([1]ราคาที่ดิน!$B:$G,MATCH($C3032,[1]ราคาที่ดิน!$A:$A,0),MATCH($B3032,[1]ราคาที่ดิน!$B$1:$G$1,0))</f>
        <v>200</v>
      </c>
      <c r="V3032" s="37">
        <f t="shared" si="668"/>
        <v>4000</v>
      </c>
      <c r="W3032" s="31">
        <v>2</v>
      </c>
      <c r="X3032" s="31">
        <v>48</v>
      </c>
      <c r="Y3032" s="31" t="s">
        <v>71</v>
      </c>
      <c r="Z3032" s="31" t="s">
        <v>2305</v>
      </c>
      <c r="AA3032" s="31"/>
      <c r="AB3032" s="32" t="s">
        <v>2304</v>
      </c>
      <c r="AC3032" s="38"/>
      <c r="AD3032" s="39" t="s">
        <v>75</v>
      </c>
      <c r="AE3032" s="39" t="s">
        <v>76</v>
      </c>
      <c r="AF3032" s="40" t="str">
        <f t="shared" si="660"/>
        <v>1</v>
      </c>
      <c r="AG3032" s="41">
        <f t="shared" si="661"/>
        <v>18.399999999999999</v>
      </c>
      <c r="AH3032" s="42">
        <v>18.399999999999999</v>
      </c>
      <c r="AI3032" s="42"/>
      <c r="AJ3032" s="42"/>
      <c r="AK3032" s="42"/>
      <c r="AL3032" s="31">
        <v>35</v>
      </c>
      <c r="AM3032" s="43" t="str">
        <f t="shared" si="662"/>
        <v>100</v>
      </c>
      <c r="AN3032" s="44">
        <f>INDEX([1]ราคาสิ่งปลูกสร้าง!$D$6:$CC$47,MATCH($AD3032,[1]ราคาสิ่งปลูกสร้าง!$B$6:$B$45,0),MATCH($C$7,[1]ราคาสิ่งปลูกสร้าง!$D$5:$CC$5,0))</f>
        <v>5400</v>
      </c>
      <c r="AO3032" s="44">
        <f t="shared" si="663"/>
        <v>99359.999999999985</v>
      </c>
      <c r="AP3032" s="45">
        <f t="shared" si="664"/>
        <v>35</v>
      </c>
      <c r="AQ3032" s="40">
        <f>IF(AP3032=0,0,INDEX([1]ค่าเสื่อมสิ่งปลูกสร้าง!$A$5:$D$105,MATCH($AP3032,[1]ค่าเสื่อมสิ่งปลูกสร้าง!$A$5:$A$105,0),MATCH(AE3032,[1]ค่าเสื่อมสิ่งปลูกสร้าง!$A$3:$D$3)))</f>
        <v>93</v>
      </c>
      <c r="AR3032" s="44">
        <f t="shared" si="669"/>
        <v>6955.2</v>
      </c>
      <c r="AS3032" s="44">
        <f t="shared" si="670"/>
        <v>10955.2</v>
      </c>
      <c r="AT3032" s="44">
        <f t="shared" si="671"/>
        <v>10955.2</v>
      </c>
      <c r="AU3032" s="46">
        <v>0</v>
      </c>
      <c r="AV3032" s="44">
        <f t="shared" si="665"/>
        <v>10955.2</v>
      </c>
      <c r="AW3032" s="47" t="str">
        <f t="shared" si="666"/>
        <v>0.01</v>
      </c>
      <c r="AX3032" s="48"/>
      <c r="AY3032" s="48"/>
      <c r="AZ3032" s="49">
        <v>0</v>
      </c>
      <c r="BA3032" s="48"/>
      <c r="BB3032" s="48"/>
      <c r="BC3032" s="44">
        <f t="shared" si="667"/>
        <v>0</v>
      </c>
      <c r="BD3032" s="50">
        <v>1</v>
      </c>
      <c r="BE3032" s="51" t="e">
        <f>IF(AX3032=1,0,IF(AY3032=1,0,IF(BC3032&gt;#REF!,#REF!,IF(OR(AZ3032&gt;0,BD3032&gt;=0),BC3032+([1]สูตร2!H3020*(100%-AZ3032)-BC3032)*BD3032,[1]สูตร2!H3020*(100%-AZ3032)))))</f>
        <v>#REF!</v>
      </c>
      <c r="BF3032" s="31"/>
    </row>
    <row r="3033" spans="1:58" s="5" customFormat="1" ht="24" customHeight="1" x14ac:dyDescent="0.2">
      <c r="A3033" s="31"/>
      <c r="B3033" s="31" t="s">
        <v>65</v>
      </c>
      <c r="C3033" s="31">
        <v>13142</v>
      </c>
      <c r="D3033" s="31" t="s">
        <v>66</v>
      </c>
      <c r="E3033" s="31" t="s">
        <v>2303</v>
      </c>
      <c r="F3033" s="31"/>
      <c r="G3033" s="32" t="s">
        <v>2304</v>
      </c>
      <c r="H3033" s="31">
        <v>15</v>
      </c>
      <c r="I3033" s="31" t="s">
        <v>104</v>
      </c>
      <c r="J3033" s="31" t="s">
        <v>2169</v>
      </c>
      <c r="K3033" s="31">
        <v>0</v>
      </c>
      <c r="L3033" s="31">
        <v>0</v>
      </c>
      <c r="M3033" s="31">
        <v>20</v>
      </c>
      <c r="N3033" s="33"/>
      <c r="O3033" s="33">
        <v>20</v>
      </c>
      <c r="P3033" s="33"/>
      <c r="Q3033" s="33"/>
      <c r="R3033" s="33"/>
      <c r="S3033" s="34" t="str">
        <f t="shared" si="658"/>
        <v>2</v>
      </c>
      <c r="T3033" s="35">
        <f t="shared" si="659"/>
        <v>20</v>
      </c>
      <c r="U3033" s="36">
        <f>INDEX([1]ราคาที่ดิน!$B:$G,MATCH($C3033,[1]ราคาที่ดิน!$A:$A,0),MATCH($B3033,[1]ราคาที่ดิน!$B$1:$G$1,0))</f>
        <v>200</v>
      </c>
      <c r="V3033" s="37">
        <f t="shared" si="668"/>
        <v>4000</v>
      </c>
      <c r="W3033" s="31">
        <v>3</v>
      </c>
      <c r="X3033" s="31">
        <v>48</v>
      </c>
      <c r="Y3033" s="31" t="s">
        <v>71</v>
      </c>
      <c r="Z3033" s="31" t="s">
        <v>2305</v>
      </c>
      <c r="AA3033" s="31"/>
      <c r="AB3033" s="32" t="s">
        <v>2304</v>
      </c>
      <c r="AC3033" s="38"/>
      <c r="AD3033" s="39" t="s">
        <v>77</v>
      </c>
      <c r="AE3033" s="39" t="s">
        <v>76</v>
      </c>
      <c r="AF3033" s="40" t="str">
        <f t="shared" si="660"/>
        <v>1</v>
      </c>
      <c r="AG3033" s="41">
        <f t="shared" si="661"/>
        <v>13.8</v>
      </c>
      <c r="AH3033" s="42">
        <v>13.8</v>
      </c>
      <c r="AI3033" s="42"/>
      <c r="AJ3033" s="42"/>
      <c r="AK3033" s="42"/>
      <c r="AL3033" s="31">
        <v>9</v>
      </c>
      <c r="AM3033" s="43" t="str">
        <f t="shared" si="662"/>
        <v>100</v>
      </c>
      <c r="AN3033" s="44">
        <f>INDEX([1]ราคาสิ่งปลูกสร้าง!$D$6:$CC$47,MATCH($AD3033,[1]ราคาสิ่งปลูกสร้าง!$B$6:$B$45,0),MATCH($C$7,[1]ราคาสิ่งปลูกสร้าง!$D$5:$CC$5,0))</f>
        <v>2050</v>
      </c>
      <c r="AO3033" s="44">
        <f t="shared" si="663"/>
        <v>28290</v>
      </c>
      <c r="AP3033" s="45">
        <f t="shared" si="664"/>
        <v>9</v>
      </c>
      <c r="AQ3033" s="40">
        <f>IF(AP3033=0,0,INDEX([1]ค่าเสื่อมสิ่งปลูกสร้าง!$A$5:$D$105,MATCH($AP3033,[1]ค่าเสื่อมสิ่งปลูกสร้าง!$A$5:$A$105,0),MATCH(AE3033,[1]ค่าเสื่อมสิ่งปลูกสร้าง!$A$3:$D$3)))</f>
        <v>35</v>
      </c>
      <c r="AR3033" s="44">
        <f t="shared" si="669"/>
        <v>18388.5</v>
      </c>
      <c r="AS3033" s="44">
        <f t="shared" si="670"/>
        <v>22388.5</v>
      </c>
      <c r="AT3033" s="44">
        <f t="shared" si="671"/>
        <v>22388.5</v>
      </c>
      <c r="AU3033" s="46">
        <v>0</v>
      </c>
      <c r="AV3033" s="44">
        <f t="shared" si="665"/>
        <v>22388.5</v>
      </c>
      <c r="AW3033" s="47" t="str">
        <f t="shared" si="666"/>
        <v>0.01</v>
      </c>
      <c r="AX3033" s="48"/>
      <c r="AY3033" s="48"/>
      <c r="AZ3033" s="49">
        <v>0</v>
      </c>
      <c r="BA3033" s="48"/>
      <c r="BB3033" s="48"/>
      <c r="BC3033" s="44">
        <f t="shared" si="667"/>
        <v>0</v>
      </c>
      <c r="BD3033" s="50">
        <v>1</v>
      </c>
      <c r="BE3033" s="51" t="e">
        <f>IF(AX3033=1,0,IF(AY3033=1,0,IF(BC3033&gt;#REF!,#REF!,IF(OR(AZ3033&gt;0,BD3033&gt;=0),BC3033+([1]สูตร2!H3021*(100%-AZ3033)-BC3033)*BD3033,[1]สูตร2!H3021*(100%-AZ3033)))))</f>
        <v>#REF!</v>
      </c>
      <c r="BF3033" s="31"/>
    </row>
    <row r="3034" spans="1:58" s="5" customFormat="1" ht="24" customHeight="1" x14ac:dyDescent="0.2">
      <c r="A3034" s="31">
        <v>990</v>
      </c>
      <c r="B3034" s="31" t="s">
        <v>65</v>
      </c>
      <c r="C3034" s="31">
        <v>13127</v>
      </c>
      <c r="D3034" s="31" t="s">
        <v>66</v>
      </c>
      <c r="E3034" s="31" t="s">
        <v>2306</v>
      </c>
      <c r="F3034" s="31"/>
      <c r="G3034" s="32" t="s">
        <v>2307</v>
      </c>
      <c r="H3034" s="31">
        <v>1</v>
      </c>
      <c r="I3034" s="31" t="s">
        <v>104</v>
      </c>
      <c r="J3034" s="31" t="s">
        <v>2169</v>
      </c>
      <c r="K3034" s="31">
        <v>0</v>
      </c>
      <c r="L3034" s="31">
        <v>0</v>
      </c>
      <c r="M3034" s="31">
        <v>50</v>
      </c>
      <c r="N3034" s="33"/>
      <c r="O3034" s="33">
        <v>50</v>
      </c>
      <c r="P3034" s="33"/>
      <c r="Q3034" s="33"/>
      <c r="R3034" s="33"/>
      <c r="S3034" s="34" t="str">
        <f t="shared" si="658"/>
        <v>2</v>
      </c>
      <c r="T3034" s="35">
        <f t="shared" si="659"/>
        <v>50</v>
      </c>
      <c r="U3034" s="36">
        <f>INDEX([1]ราคาที่ดิน!$B:$G,MATCH($C3034,[1]ราคาที่ดิน!$A:$A,0),MATCH($B3034,[1]ราคาที่ดิน!$B$1:$G$1,0))</f>
        <v>200</v>
      </c>
      <c r="V3034" s="37">
        <f t="shared" si="668"/>
        <v>10000</v>
      </c>
      <c r="W3034" s="31">
        <v>1</v>
      </c>
      <c r="X3034" s="31">
        <v>49</v>
      </c>
      <c r="Y3034" s="31" t="s">
        <v>66</v>
      </c>
      <c r="Z3034" s="31" t="s">
        <v>2306</v>
      </c>
      <c r="AA3034" s="31"/>
      <c r="AB3034" s="32" t="s">
        <v>2307</v>
      </c>
      <c r="AC3034" s="38"/>
      <c r="AD3034" s="39" t="s">
        <v>73</v>
      </c>
      <c r="AE3034" s="39" t="s">
        <v>74</v>
      </c>
      <c r="AF3034" s="40" t="str">
        <f t="shared" si="660"/>
        <v>2</v>
      </c>
      <c r="AG3034" s="41">
        <f t="shared" si="661"/>
        <v>83.16</v>
      </c>
      <c r="AH3034" s="42"/>
      <c r="AI3034" s="42">
        <v>83.16</v>
      </c>
      <c r="AJ3034" s="42"/>
      <c r="AK3034" s="42"/>
      <c r="AL3034" s="31">
        <v>29</v>
      </c>
      <c r="AM3034" s="43" t="str">
        <f t="shared" si="662"/>
        <v>100</v>
      </c>
      <c r="AN3034" s="44">
        <f>INDEX([1]ราคาสิ่งปลูกสร้าง!$D$6:$CC$47,MATCH($AD3034,[1]ราคาสิ่งปลูกสร้าง!$B$6:$B$45,0),MATCH($C$7,[1]ราคาสิ่งปลูกสร้าง!$D$5:$CC$5,0))</f>
        <v>6500</v>
      </c>
      <c r="AO3034" s="44">
        <f t="shared" si="663"/>
        <v>540540</v>
      </c>
      <c r="AP3034" s="45">
        <f t="shared" si="664"/>
        <v>29</v>
      </c>
      <c r="AQ3034" s="40">
        <f>IF(AP3034=0,0,INDEX([1]ค่าเสื่อมสิ่งปลูกสร้าง!$A$5:$D$105,MATCH($AP3034,[1]ค่าเสื่อมสิ่งปลูกสร้าง!$A$5:$A$105,0),MATCH(AE3034,[1]ค่าเสื่อมสิ่งปลูกสร้าง!$A$3:$D$3)))</f>
        <v>48</v>
      </c>
      <c r="AR3034" s="44">
        <f t="shared" si="669"/>
        <v>281080.8</v>
      </c>
      <c r="AS3034" s="44">
        <f t="shared" si="670"/>
        <v>291080.8</v>
      </c>
      <c r="AT3034" s="44">
        <f t="shared" si="671"/>
        <v>291080.8</v>
      </c>
      <c r="AU3034" s="46">
        <v>0</v>
      </c>
      <c r="AV3034" s="44">
        <f t="shared" si="665"/>
        <v>291080.8</v>
      </c>
      <c r="AW3034" s="47" t="str">
        <f t="shared" si="666"/>
        <v>0.02</v>
      </c>
      <c r="AX3034" s="48"/>
      <c r="AY3034" s="48"/>
      <c r="AZ3034" s="49">
        <v>0</v>
      </c>
      <c r="BA3034" s="48"/>
      <c r="BB3034" s="48"/>
      <c r="BC3034" s="44">
        <f t="shared" si="667"/>
        <v>0</v>
      </c>
      <c r="BD3034" s="50">
        <v>1</v>
      </c>
      <c r="BE3034" s="51" t="e">
        <f>IF(AX3034=1,0,IF(AY3034=1,0,IF(BC3034&gt;#REF!,#REF!,IF(OR(AZ3034&gt;0,BD3034&gt;=0),BC3034+([1]สูตร2!H3022*(100%-AZ3034)-BC3034)*BD3034,[1]สูตร2!H3022*(100%-AZ3034)))))</f>
        <v>#REF!</v>
      </c>
      <c r="BF3034" s="31"/>
    </row>
    <row r="3035" spans="1:58" s="5" customFormat="1" ht="24" customHeight="1" x14ac:dyDescent="0.2">
      <c r="A3035" s="31"/>
      <c r="B3035" s="31" t="s">
        <v>65</v>
      </c>
      <c r="C3035" s="31">
        <v>13127</v>
      </c>
      <c r="D3035" s="31" t="s">
        <v>66</v>
      </c>
      <c r="E3035" s="31" t="s">
        <v>2306</v>
      </c>
      <c r="F3035" s="31"/>
      <c r="G3035" s="32" t="s">
        <v>2307</v>
      </c>
      <c r="H3035" s="31">
        <v>1</v>
      </c>
      <c r="I3035" s="31" t="s">
        <v>104</v>
      </c>
      <c r="J3035" s="31" t="s">
        <v>2169</v>
      </c>
      <c r="K3035" s="31">
        <v>0</v>
      </c>
      <c r="L3035" s="31">
        <v>0</v>
      </c>
      <c r="M3035" s="31">
        <v>50</v>
      </c>
      <c r="N3035" s="33"/>
      <c r="O3035" s="33">
        <v>50</v>
      </c>
      <c r="P3035" s="33"/>
      <c r="Q3035" s="33"/>
      <c r="R3035" s="33"/>
      <c r="S3035" s="34" t="str">
        <f t="shared" si="658"/>
        <v>2</v>
      </c>
      <c r="T3035" s="35">
        <f t="shared" si="659"/>
        <v>50</v>
      </c>
      <c r="U3035" s="36">
        <f>INDEX([1]ราคาที่ดิน!$B:$G,MATCH($C3035,[1]ราคาที่ดิน!$A:$A,0),MATCH($B3035,[1]ราคาที่ดิน!$B$1:$G$1,0))</f>
        <v>200</v>
      </c>
      <c r="V3035" s="37">
        <f t="shared" si="668"/>
        <v>10000</v>
      </c>
      <c r="W3035" s="31">
        <v>2</v>
      </c>
      <c r="X3035" s="31">
        <v>49</v>
      </c>
      <c r="Y3035" s="31" t="s">
        <v>66</v>
      </c>
      <c r="Z3035" s="31" t="s">
        <v>2306</v>
      </c>
      <c r="AA3035" s="31"/>
      <c r="AB3035" s="32" t="s">
        <v>2307</v>
      </c>
      <c r="AC3035" s="38"/>
      <c r="AD3035" s="39" t="s">
        <v>75</v>
      </c>
      <c r="AE3035" s="39" t="s">
        <v>76</v>
      </c>
      <c r="AF3035" s="40" t="str">
        <f t="shared" si="660"/>
        <v>1</v>
      </c>
      <c r="AG3035" s="41">
        <f t="shared" si="661"/>
        <v>18.55</v>
      </c>
      <c r="AH3035" s="42">
        <v>18.55</v>
      </c>
      <c r="AI3035" s="42"/>
      <c r="AJ3035" s="42"/>
      <c r="AK3035" s="42"/>
      <c r="AL3035" s="31">
        <v>10</v>
      </c>
      <c r="AM3035" s="43" t="str">
        <f t="shared" si="662"/>
        <v>100</v>
      </c>
      <c r="AN3035" s="44">
        <f>INDEX([1]ราคาสิ่งปลูกสร้าง!$D$6:$CC$47,MATCH($AD3035,[1]ราคาสิ่งปลูกสร้าง!$B$6:$B$45,0),MATCH($C$7,[1]ราคาสิ่งปลูกสร้าง!$D$5:$CC$5,0))</f>
        <v>5400</v>
      </c>
      <c r="AO3035" s="44">
        <f t="shared" si="663"/>
        <v>100170</v>
      </c>
      <c r="AP3035" s="45">
        <f t="shared" si="664"/>
        <v>10</v>
      </c>
      <c r="AQ3035" s="40">
        <f>IF(AP3035=0,0,INDEX([1]ค่าเสื่อมสิ่งปลูกสร้าง!$A$5:$D$105,MATCH($AP3035,[1]ค่าเสื่อมสิ่งปลูกสร้าง!$A$5:$A$105,0),MATCH(AE3035,[1]ค่าเสื่อมสิ่งปลูกสร้าง!$A$3:$D$3)))</f>
        <v>40</v>
      </c>
      <c r="AR3035" s="44">
        <f t="shared" si="669"/>
        <v>60102</v>
      </c>
      <c r="AS3035" s="44">
        <f t="shared" si="670"/>
        <v>70102</v>
      </c>
      <c r="AT3035" s="44">
        <f t="shared" si="671"/>
        <v>70102</v>
      </c>
      <c r="AU3035" s="46">
        <v>0</v>
      </c>
      <c r="AV3035" s="44">
        <f t="shared" si="665"/>
        <v>70102</v>
      </c>
      <c r="AW3035" s="47" t="str">
        <f t="shared" si="666"/>
        <v>0.01</v>
      </c>
      <c r="AX3035" s="48"/>
      <c r="AY3035" s="48"/>
      <c r="AZ3035" s="49">
        <v>0</v>
      </c>
      <c r="BA3035" s="48"/>
      <c r="BB3035" s="48"/>
      <c r="BC3035" s="44">
        <f t="shared" si="667"/>
        <v>0</v>
      </c>
      <c r="BD3035" s="50">
        <v>1</v>
      </c>
      <c r="BE3035" s="51" t="e">
        <f>IF(AX3035=1,0,IF(AY3035=1,0,IF(BC3035&gt;#REF!,#REF!,IF(OR(AZ3035&gt;0,BD3035&gt;=0),BC3035+([1]สูตร2!H3023*(100%-AZ3035)-BC3035)*BD3035,[1]สูตร2!H3023*(100%-AZ3035)))))</f>
        <v>#REF!</v>
      </c>
      <c r="BF3035" s="31"/>
    </row>
    <row r="3036" spans="1:58" s="5" customFormat="1" ht="24" customHeight="1" x14ac:dyDescent="0.2">
      <c r="A3036" s="31"/>
      <c r="B3036" s="31" t="s">
        <v>65</v>
      </c>
      <c r="C3036" s="31">
        <v>13127</v>
      </c>
      <c r="D3036" s="31" t="s">
        <v>66</v>
      </c>
      <c r="E3036" s="31" t="s">
        <v>2306</v>
      </c>
      <c r="F3036" s="31"/>
      <c r="G3036" s="32" t="s">
        <v>2307</v>
      </c>
      <c r="H3036" s="31">
        <v>1</v>
      </c>
      <c r="I3036" s="31" t="s">
        <v>104</v>
      </c>
      <c r="J3036" s="31" t="s">
        <v>2169</v>
      </c>
      <c r="K3036" s="31">
        <v>0</v>
      </c>
      <c r="L3036" s="31">
        <v>0</v>
      </c>
      <c r="M3036" s="31">
        <v>34</v>
      </c>
      <c r="N3036" s="33"/>
      <c r="O3036" s="33">
        <v>34</v>
      </c>
      <c r="P3036" s="33"/>
      <c r="Q3036" s="33"/>
      <c r="R3036" s="33"/>
      <c r="S3036" s="34" t="str">
        <f t="shared" si="658"/>
        <v>2</v>
      </c>
      <c r="T3036" s="35">
        <f t="shared" si="659"/>
        <v>34</v>
      </c>
      <c r="U3036" s="36">
        <f>INDEX([1]ราคาที่ดิน!$B:$G,MATCH($C3036,[1]ราคาที่ดิน!$A:$A,0),MATCH($B3036,[1]ราคาที่ดิน!$B$1:$G$1,0))</f>
        <v>200</v>
      </c>
      <c r="V3036" s="37">
        <f t="shared" si="668"/>
        <v>6800</v>
      </c>
      <c r="W3036" s="31">
        <v>3</v>
      </c>
      <c r="X3036" s="31">
        <v>49</v>
      </c>
      <c r="Y3036" s="31" t="s">
        <v>66</v>
      </c>
      <c r="Z3036" s="31" t="s">
        <v>2306</v>
      </c>
      <c r="AA3036" s="31"/>
      <c r="AB3036" s="32" t="s">
        <v>2307</v>
      </c>
      <c r="AC3036" s="38"/>
      <c r="AD3036" s="39" t="s">
        <v>75</v>
      </c>
      <c r="AE3036" s="39" t="s">
        <v>76</v>
      </c>
      <c r="AF3036" s="40" t="str">
        <f t="shared" si="660"/>
        <v>1</v>
      </c>
      <c r="AG3036" s="41">
        <f t="shared" si="661"/>
        <v>58.08</v>
      </c>
      <c r="AH3036" s="42">
        <v>58.08</v>
      </c>
      <c r="AI3036" s="42"/>
      <c r="AJ3036" s="42"/>
      <c r="AK3036" s="42"/>
      <c r="AL3036" s="31">
        <v>10</v>
      </c>
      <c r="AM3036" s="43" t="str">
        <f t="shared" si="662"/>
        <v>100</v>
      </c>
      <c r="AN3036" s="44">
        <f>INDEX([1]ราคาสิ่งปลูกสร้าง!$D$6:$CC$47,MATCH($AD3036,[1]ราคาสิ่งปลูกสร้าง!$B$6:$B$45,0),MATCH($C$7,[1]ราคาสิ่งปลูกสร้าง!$D$5:$CC$5,0))</f>
        <v>5400</v>
      </c>
      <c r="AO3036" s="44">
        <f t="shared" si="663"/>
        <v>313632</v>
      </c>
      <c r="AP3036" s="45">
        <f t="shared" si="664"/>
        <v>10</v>
      </c>
      <c r="AQ3036" s="40">
        <f>IF(AP3036=0,0,INDEX([1]ค่าเสื่อมสิ่งปลูกสร้าง!$A$5:$D$105,MATCH($AP3036,[1]ค่าเสื่อมสิ่งปลูกสร้าง!$A$5:$A$105,0),MATCH(AE3036,[1]ค่าเสื่อมสิ่งปลูกสร้าง!$A$3:$D$3)))</f>
        <v>40</v>
      </c>
      <c r="AR3036" s="44">
        <f t="shared" si="669"/>
        <v>188179.19999999998</v>
      </c>
      <c r="AS3036" s="44">
        <f t="shared" si="670"/>
        <v>194979.19999999998</v>
      </c>
      <c r="AT3036" s="44">
        <f t="shared" si="671"/>
        <v>194979.19999999998</v>
      </c>
      <c r="AU3036" s="46">
        <v>0</v>
      </c>
      <c r="AV3036" s="44">
        <f t="shared" si="665"/>
        <v>194979.19999999998</v>
      </c>
      <c r="AW3036" s="47" t="str">
        <f t="shared" si="666"/>
        <v>0.01</v>
      </c>
      <c r="AX3036" s="48"/>
      <c r="AY3036" s="48"/>
      <c r="AZ3036" s="49">
        <v>0</v>
      </c>
      <c r="BA3036" s="48"/>
      <c r="BB3036" s="48"/>
      <c r="BC3036" s="44">
        <f t="shared" si="667"/>
        <v>0</v>
      </c>
      <c r="BD3036" s="50">
        <v>1</v>
      </c>
      <c r="BE3036" s="51" t="e">
        <f>IF(AX3036=1,0,IF(AY3036=1,0,IF(BC3036&gt;#REF!,#REF!,IF(OR(AZ3036&gt;0,BD3036&gt;=0),BC3036+([1]สูตร2!H3024*(100%-AZ3036)-BC3036)*BD3036,[1]สูตร2!H3024*(100%-AZ3036)))))</f>
        <v>#REF!</v>
      </c>
      <c r="BF3036" s="31"/>
    </row>
    <row r="3037" spans="1:58" s="5" customFormat="1" ht="24" customHeight="1" x14ac:dyDescent="0.2">
      <c r="A3037" s="31"/>
      <c r="B3037" s="31" t="s">
        <v>65</v>
      </c>
      <c r="C3037" s="31">
        <v>6070</v>
      </c>
      <c r="D3037" s="31" t="s">
        <v>66</v>
      </c>
      <c r="E3037" s="31" t="s">
        <v>2306</v>
      </c>
      <c r="F3037" s="31"/>
      <c r="G3037" s="32" t="s">
        <v>2307</v>
      </c>
      <c r="H3037" s="31">
        <v>78</v>
      </c>
      <c r="I3037" s="31">
        <v>-1067</v>
      </c>
      <c r="J3037" s="31" t="s">
        <v>2169</v>
      </c>
      <c r="K3037" s="31">
        <v>5</v>
      </c>
      <c r="L3037" s="31">
        <v>2</v>
      </c>
      <c r="M3037" s="31">
        <v>86</v>
      </c>
      <c r="N3037" s="33">
        <v>2286</v>
      </c>
      <c r="O3037" s="33"/>
      <c r="P3037" s="33"/>
      <c r="Q3037" s="33"/>
      <c r="R3037" s="33"/>
      <c r="S3037" s="34" t="str">
        <f t="shared" si="658"/>
        <v>1</v>
      </c>
      <c r="T3037" s="35">
        <f t="shared" si="659"/>
        <v>2286</v>
      </c>
      <c r="U3037" s="36">
        <f>INDEX([1]ราคาที่ดิน!$B:$G,MATCH($C3037,[1]ราคาที่ดิน!$A:$A,0),MATCH($B3037,[1]ราคาที่ดิน!$B$1:$G$1,0))</f>
        <v>200</v>
      </c>
      <c r="V3037" s="37">
        <f t="shared" si="668"/>
        <v>457200</v>
      </c>
      <c r="W3037" s="31"/>
      <c r="X3037" s="31"/>
      <c r="Y3037" s="31"/>
      <c r="Z3037" s="31"/>
      <c r="AA3037" s="31"/>
      <c r="AB3037" s="32"/>
      <c r="AC3037" s="38"/>
      <c r="AD3037" s="39"/>
      <c r="AE3037" s="39"/>
      <c r="AF3037" s="40" t="str">
        <f t="shared" si="660"/>
        <v/>
      </c>
      <c r="AG3037" s="41" t="str">
        <f t="shared" si="661"/>
        <v/>
      </c>
      <c r="AH3037" s="42"/>
      <c r="AI3037" s="42"/>
      <c r="AJ3037" s="42"/>
      <c r="AK3037" s="42"/>
      <c r="AL3037" s="31"/>
      <c r="AM3037" s="43" t="str">
        <f t="shared" si="662"/>
        <v>100</v>
      </c>
      <c r="AN3037" s="44">
        <f>INDEX([1]ราคาสิ่งปลูกสร้าง!$D$6:$CC$47,MATCH($AD3037,[1]ราคาสิ่งปลูกสร้าง!$B$6:$B$45,0),MATCH($C$7,[1]ราคาสิ่งปลูกสร้าง!$D$5:$CC$5,0))</f>
        <v>0</v>
      </c>
      <c r="AO3037" s="44">
        <f t="shared" si="663"/>
        <v>0</v>
      </c>
      <c r="AP3037" s="45">
        <f t="shared" si="664"/>
        <v>0</v>
      </c>
      <c r="AQ3037" s="40">
        <f>IF(AP3037=0,0,INDEX([1]ค่าเสื่อมสิ่งปลูกสร้าง!$A$5:$D$105,MATCH($AP3037,[1]ค่าเสื่อมสิ่งปลูกสร้าง!$A$5:$A$105,0),MATCH(AE3037,[1]ค่าเสื่อมสิ่งปลูกสร้าง!$A$3:$D$3)))</f>
        <v>0</v>
      </c>
      <c r="AR3037" s="44">
        <f t="shared" si="669"/>
        <v>0</v>
      </c>
      <c r="AS3037" s="44">
        <f t="shared" si="670"/>
        <v>457200</v>
      </c>
      <c r="AT3037" s="44">
        <f t="shared" si="671"/>
        <v>457200</v>
      </c>
      <c r="AU3037" s="46">
        <v>0</v>
      </c>
      <c r="AV3037" s="44">
        <f t="shared" si="665"/>
        <v>457200</v>
      </c>
      <c r="AW3037" s="47" t="str">
        <f t="shared" si="666"/>
        <v>0.01</v>
      </c>
      <c r="AX3037" s="48"/>
      <c r="AY3037" s="48"/>
      <c r="AZ3037" s="49">
        <v>0</v>
      </c>
      <c r="BA3037" s="48"/>
      <c r="BB3037" s="48"/>
      <c r="BC3037" s="44">
        <f t="shared" si="667"/>
        <v>0</v>
      </c>
      <c r="BD3037" s="50">
        <v>1</v>
      </c>
      <c r="BE3037" s="51" t="e">
        <f>IF(AX3037=1,0,IF(AY3037=1,0,IF(BC3037&gt;#REF!,#REF!,IF(OR(AZ3037&gt;0,BD3037&gt;=0),BC3037+([1]สูตร2!H3025*(100%-AZ3037)-BC3037)*BD3037,[1]สูตร2!H3025*(100%-AZ3037)))))</f>
        <v>#REF!</v>
      </c>
      <c r="BF3037" s="31"/>
    </row>
    <row r="3038" spans="1:58" s="5" customFormat="1" ht="24" customHeight="1" x14ac:dyDescent="0.2">
      <c r="A3038" s="31"/>
      <c r="B3038" s="31" t="s">
        <v>65</v>
      </c>
      <c r="C3038" s="31">
        <v>27103</v>
      </c>
      <c r="D3038" s="31" t="s">
        <v>66</v>
      </c>
      <c r="E3038" s="31" t="s">
        <v>2306</v>
      </c>
      <c r="F3038" s="31"/>
      <c r="G3038" s="32" t="s">
        <v>2307</v>
      </c>
      <c r="H3038" s="31">
        <v>79</v>
      </c>
      <c r="I3038" s="31">
        <v>1028</v>
      </c>
      <c r="J3038" s="31" t="s">
        <v>2169</v>
      </c>
      <c r="K3038" s="31">
        <v>3</v>
      </c>
      <c r="L3038" s="31">
        <v>3</v>
      </c>
      <c r="M3038" s="31">
        <v>81</v>
      </c>
      <c r="N3038" s="33">
        <v>1581</v>
      </c>
      <c r="O3038" s="33"/>
      <c r="P3038" s="33"/>
      <c r="Q3038" s="33"/>
      <c r="R3038" s="33"/>
      <c r="S3038" s="34" t="str">
        <f t="shared" si="658"/>
        <v>1</v>
      </c>
      <c r="T3038" s="35">
        <f t="shared" si="659"/>
        <v>1581</v>
      </c>
      <c r="U3038" s="36">
        <f>INDEX([1]ราคาที่ดิน!$B:$G,MATCH($C3038,[1]ราคาที่ดิน!$A:$A,0),MATCH($B3038,[1]ราคาที่ดิน!$B$1:$G$1,0))</f>
        <v>200</v>
      </c>
      <c r="V3038" s="37">
        <f t="shared" si="668"/>
        <v>316200</v>
      </c>
      <c r="W3038" s="31"/>
      <c r="X3038" s="31"/>
      <c r="Y3038" s="31"/>
      <c r="Z3038" s="31"/>
      <c r="AA3038" s="31"/>
      <c r="AB3038" s="32"/>
      <c r="AC3038" s="38"/>
      <c r="AD3038" s="39"/>
      <c r="AE3038" s="39"/>
      <c r="AF3038" s="40" t="str">
        <f t="shared" si="660"/>
        <v/>
      </c>
      <c r="AG3038" s="41" t="str">
        <f t="shared" si="661"/>
        <v/>
      </c>
      <c r="AH3038" s="42"/>
      <c r="AI3038" s="42"/>
      <c r="AJ3038" s="42"/>
      <c r="AK3038" s="42"/>
      <c r="AL3038" s="31"/>
      <c r="AM3038" s="43" t="str">
        <f t="shared" si="662"/>
        <v>100</v>
      </c>
      <c r="AN3038" s="44">
        <f>INDEX([1]ราคาสิ่งปลูกสร้าง!$D$6:$CC$47,MATCH($AD3038,[1]ราคาสิ่งปลูกสร้าง!$B$6:$B$45,0),MATCH($C$7,[1]ราคาสิ่งปลูกสร้าง!$D$5:$CC$5,0))</f>
        <v>0</v>
      </c>
      <c r="AO3038" s="44">
        <f t="shared" si="663"/>
        <v>0</v>
      </c>
      <c r="AP3038" s="45">
        <f t="shared" si="664"/>
        <v>0</v>
      </c>
      <c r="AQ3038" s="40">
        <f>IF(AP3038=0,0,INDEX([1]ค่าเสื่อมสิ่งปลูกสร้าง!$A$5:$D$105,MATCH($AP3038,[1]ค่าเสื่อมสิ่งปลูกสร้าง!$A$5:$A$105,0),MATCH(AE3038,[1]ค่าเสื่อมสิ่งปลูกสร้าง!$A$3:$D$3)))</f>
        <v>0</v>
      </c>
      <c r="AR3038" s="44">
        <f t="shared" si="669"/>
        <v>0</v>
      </c>
      <c r="AS3038" s="44">
        <f t="shared" si="670"/>
        <v>316200</v>
      </c>
      <c r="AT3038" s="44">
        <f t="shared" si="671"/>
        <v>316200</v>
      </c>
      <c r="AU3038" s="46">
        <v>0</v>
      </c>
      <c r="AV3038" s="44">
        <f t="shared" si="665"/>
        <v>316200</v>
      </c>
      <c r="AW3038" s="47" t="str">
        <f t="shared" si="666"/>
        <v>0.01</v>
      </c>
      <c r="AX3038" s="48"/>
      <c r="AY3038" s="48"/>
      <c r="AZ3038" s="49">
        <v>0</v>
      </c>
      <c r="BA3038" s="48"/>
      <c r="BB3038" s="48"/>
      <c r="BC3038" s="44">
        <f t="shared" si="667"/>
        <v>0</v>
      </c>
      <c r="BD3038" s="50">
        <v>1</v>
      </c>
      <c r="BE3038" s="51" t="e">
        <f>IF(AX3038=1,0,IF(AY3038=1,0,IF(BC3038&gt;#REF!,#REF!,IF(OR(AZ3038&gt;0,BD3038&gt;=0),BC3038+([1]สูตร2!H3026*(100%-AZ3038)-BC3038)*BD3038,[1]สูตร2!H3026*(100%-AZ3038)))))</f>
        <v>#REF!</v>
      </c>
      <c r="BF3038" s="31"/>
    </row>
    <row r="3039" spans="1:58" s="5" customFormat="1" ht="24" customHeight="1" x14ac:dyDescent="0.2">
      <c r="A3039" s="31"/>
      <c r="B3039" s="31" t="s">
        <v>65</v>
      </c>
      <c r="C3039" s="31">
        <v>937</v>
      </c>
      <c r="D3039" s="31" t="s">
        <v>66</v>
      </c>
      <c r="E3039" s="31" t="s">
        <v>2306</v>
      </c>
      <c r="F3039" s="31"/>
      <c r="G3039" s="32" t="s">
        <v>2307</v>
      </c>
      <c r="H3039" s="31">
        <v>83</v>
      </c>
      <c r="I3039" s="31">
        <v>2303</v>
      </c>
      <c r="J3039" s="31" t="s">
        <v>2169</v>
      </c>
      <c r="K3039" s="31">
        <v>1</v>
      </c>
      <c r="L3039" s="31">
        <v>1</v>
      </c>
      <c r="M3039" s="31">
        <v>46</v>
      </c>
      <c r="N3039" s="33">
        <v>546</v>
      </c>
      <c r="O3039" s="33"/>
      <c r="P3039" s="33"/>
      <c r="Q3039" s="33"/>
      <c r="R3039" s="33"/>
      <c r="S3039" s="34" t="str">
        <f t="shared" si="658"/>
        <v>1</v>
      </c>
      <c r="T3039" s="35">
        <f t="shared" si="659"/>
        <v>546</v>
      </c>
      <c r="U3039" s="36">
        <f>INDEX([1]ราคาที่ดิน!$B:$G,MATCH($C3039,[1]ราคาที่ดิน!$A:$A,0),MATCH($B3039,[1]ราคาที่ดิน!$B$1:$G$1,0))</f>
        <v>200</v>
      </c>
      <c r="V3039" s="37">
        <f t="shared" si="668"/>
        <v>109200</v>
      </c>
      <c r="W3039" s="31"/>
      <c r="X3039" s="31"/>
      <c r="Y3039" s="31"/>
      <c r="Z3039" s="31"/>
      <c r="AA3039" s="31"/>
      <c r="AB3039" s="32"/>
      <c r="AC3039" s="38"/>
      <c r="AD3039" s="39"/>
      <c r="AE3039" s="39"/>
      <c r="AF3039" s="40" t="str">
        <f t="shared" si="660"/>
        <v/>
      </c>
      <c r="AG3039" s="41" t="str">
        <f t="shared" si="661"/>
        <v/>
      </c>
      <c r="AH3039" s="42"/>
      <c r="AI3039" s="42"/>
      <c r="AJ3039" s="42"/>
      <c r="AK3039" s="42"/>
      <c r="AL3039" s="31"/>
      <c r="AM3039" s="43" t="str">
        <f t="shared" si="662"/>
        <v>100</v>
      </c>
      <c r="AN3039" s="44">
        <f>INDEX([1]ราคาสิ่งปลูกสร้าง!$D$6:$CC$47,MATCH($AD3039,[1]ราคาสิ่งปลูกสร้าง!$B$6:$B$45,0),MATCH($C$7,[1]ราคาสิ่งปลูกสร้าง!$D$5:$CC$5,0))</f>
        <v>0</v>
      </c>
      <c r="AO3039" s="44">
        <f t="shared" si="663"/>
        <v>0</v>
      </c>
      <c r="AP3039" s="45">
        <f t="shared" si="664"/>
        <v>0</v>
      </c>
      <c r="AQ3039" s="40">
        <f>IF(AP3039=0,0,INDEX([1]ค่าเสื่อมสิ่งปลูกสร้าง!$A$5:$D$105,MATCH($AP3039,[1]ค่าเสื่อมสิ่งปลูกสร้าง!$A$5:$A$105,0),MATCH(AE3039,[1]ค่าเสื่อมสิ่งปลูกสร้าง!$A$3:$D$3)))</f>
        <v>0</v>
      </c>
      <c r="AR3039" s="44">
        <f t="shared" si="669"/>
        <v>0</v>
      </c>
      <c r="AS3039" s="44">
        <f t="shared" si="670"/>
        <v>109200</v>
      </c>
      <c r="AT3039" s="44">
        <f t="shared" si="671"/>
        <v>109200</v>
      </c>
      <c r="AU3039" s="46">
        <v>0</v>
      </c>
      <c r="AV3039" s="44">
        <f t="shared" si="665"/>
        <v>109200</v>
      </c>
      <c r="AW3039" s="47" t="str">
        <f t="shared" si="666"/>
        <v>0.01</v>
      </c>
      <c r="AX3039" s="48"/>
      <c r="AY3039" s="48"/>
      <c r="AZ3039" s="49">
        <v>0</v>
      </c>
      <c r="BA3039" s="48"/>
      <c r="BB3039" s="48"/>
      <c r="BC3039" s="44">
        <f t="shared" si="667"/>
        <v>0</v>
      </c>
      <c r="BD3039" s="50">
        <v>1</v>
      </c>
      <c r="BE3039" s="51" t="e">
        <f>IF(AX3039=1,0,IF(AY3039=1,0,IF(BC3039&gt;#REF!,#REF!,IF(OR(AZ3039&gt;0,BD3039&gt;=0),BC3039+([1]สูตร2!H3027*(100%-AZ3039)-BC3039)*BD3039,[1]สูตร2!H3027*(100%-AZ3039)))))</f>
        <v>#REF!</v>
      </c>
      <c r="BF3039" s="31"/>
    </row>
    <row r="3040" spans="1:58" s="5" customFormat="1" ht="24" customHeight="1" x14ac:dyDescent="0.2">
      <c r="A3040" s="31"/>
      <c r="B3040" s="31" t="s">
        <v>432</v>
      </c>
      <c r="C3040" s="31">
        <v>2</v>
      </c>
      <c r="D3040" s="31" t="s">
        <v>66</v>
      </c>
      <c r="E3040" s="31" t="s">
        <v>2306</v>
      </c>
      <c r="F3040" s="31"/>
      <c r="G3040" s="32" t="s">
        <v>2307</v>
      </c>
      <c r="H3040" s="31">
        <v>210</v>
      </c>
      <c r="I3040" s="31" t="s">
        <v>104</v>
      </c>
      <c r="J3040" s="31" t="s">
        <v>2169</v>
      </c>
      <c r="K3040" s="31">
        <v>10</v>
      </c>
      <c r="L3040" s="31">
        <v>0</v>
      </c>
      <c r="M3040" s="31">
        <v>0</v>
      </c>
      <c r="N3040" s="33">
        <v>4000</v>
      </c>
      <c r="O3040" s="33"/>
      <c r="P3040" s="33"/>
      <c r="Q3040" s="33"/>
      <c r="R3040" s="33"/>
      <c r="S3040" s="34" t="str">
        <f t="shared" si="658"/>
        <v>1</v>
      </c>
      <c r="T3040" s="35">
        <f t="shared" si="659"/>
        <v>4000</v>
      </c>
      <c r="U3040" s="36" t="str">
        <f>INDEX([1]ราคาที่ดิน!$B:$G,MATCH($C3040,[1]ราคาที่ดิน!$A:$A,0),MATCH($B3040,[1]ราคาที่ดิน!$B$1:$G$1,0))</f>
        <v>150</v>
      </c>
      <c r="V3040" s="37">
        <f t="shared" si="668"/>
        <v>600000</v>
      </c>
      <c r="W3040" s="31"/>
      <c r="X3040" s="31"/>
      <c r="Y3040" s="31"/>
      <c r="Z3040" s="31"/>
      <c r="AA3040" s="31"/>
      <c r="AB3040" s="32"/>
      <c r="AC3040" s="38"/>
      <c r="AD3040" s="39"/>
      <c r="AE3040" s="39"/>
      <c r="AF3040" s="40" t="str">
        <f t="shared" si="660"/>
        <v/>
      </c>
      <c r="AG3040" s="41" t="str">
        <f t="shared" si="661"/>
        <v/>
      </c>
      <c r="AH3040" s="42"/>
      <c r="AI3040" s="42"/>
      <c r="AJ3040" s="42"/>
      <c r="AK3040" s="42"/>
      <c r="AL3040" s="31"/>
      <c r="AM3040" s="43" t="str">
        <f t="shared" si="662"/>
        <v>100</v>
      </c>
      <c r="AN3040" s="44">
        <f>INDEX([1]ราคาสิ่งปลูกสร้าง!$D$6:$CC$47,MATCH($AD3040,[1]ราคาสิ่งปลูกสร้าง!$B$6:$B$45,0),MATCH($C$7,[1]ราคาสิ่งปลูกสร้าง!$D$5:$CC$5,0))</f>
        <v>0</v>
      </c>
      <c r="AO3040" s="44">
        <f t="shared" si="663"/>
        <v>0</v>
      </c>
      <c r="AP3040" s="45">
        <f t="shared" si="664"/>
        <v>0</v>
      </c>
      <c r="AQ3040" s="40">
        <f>IF(AP3040=0,0,INDEX([1]ค่าเสื่อมสิ่งปลูกสร้าง!$A$5:$D$105,MATCH($AP3040,[1]ค่าเสื่อมสิ่งปลูกสร้าง!$A$5:$A$105,0),MATCH(AE3040,[1]ค่าเสื่อมสิ่งปลูกสร้าง!$A$3:$D$3)))</f>
        <v>0</v>
      </c>
      <c r="AR3040" s="44">
        <f t="shared" si="669"/>
        <v>0</v>
      </c>
      <c r="AS3040" s="44">
        <f t="shared" si="670"/>
        <v>600000</v>
      </c>
      <c r="AT3040" s="44">
        <f t="shared" si="671"/>
        <v>600000</v>
      </c>
      <c r="AU3040" s="46">
        <v>0</v>
      </c>
      <c r="AV3040" s="44">
        <f t="shared" si="665"/>
        <v>600000</v>
      </c>
      <c r="AW3040" s="47" t="str">
        <f t="shared" si="666"/>
        <v>0.01</v>
      </c>
      <c r="AX3040" s="48"/>
      <c r="AY3040" s="48"/>
      <c r="AZ3040" s="49">
        <v>0</v>
      </c>
      <c r="BA3040" s="48"/>
      <c r="BB3040" s="48"/>
      <c r="BC3040" s="44">
        <f t="shared" si="667"/>
        <v>0</v>
      </c>
      <c r="BD3040" s="50">
        <v>1</v>
      </c>
      <c r="BE3040" s="51" t="e">
        <f>IF(AX3040=1,0,IF(AY3040=1,0,IF(BC3040&gt;#REF!,#REF!,IF(OR(AZ3040&gt;0,BD3040&gt;=0),BC3040+([1]สูตร2!H3028*(100%-AZ3040)-BC3040)*BD3040,[1]สูตร2!H3028*(100%-AZ3040)))))</f>
        <v>#REF!</v>
      </c>
      <c r="BF3040" s="31"/>
    </row>
    <row r="3041" spans="1:58" s="5" customFormat="1" ht="24" customHeight="1" x14ac:dyDescent="0.2">
      <c r="A3041" s="31">
        <v>991</v>
      </c>
      <c r="B3041" s="31" t="s">
        <v>65</v>
      </c>
      <c r="C3041" s="31">
        <v>4220</v>
      </c>
      <c r="D3041" s="31" t="s">
        <v>66</v>
      </c>
      <c r="E3041" s="31" t="s">
        <v>2308</v>
      </c>
      <c r="F3041" s="31"/>
      <c r="G3041" s="32" t="s">
        <v>2309</v>
      </c>
      <c r="H3041" s="31">
        <v>62</v>
      </c>
      <c r="I3041" s="31">
        <v>2994</v>
      </c>
      <c r="J3041" s="31" t="s">
        <v>2169</v>
      </c>
      <c r="K3041" s="31">
        <v>0</v>
      </c>
      <c r="L3041" s="31">
        <v>1</v>
      </c>
      <c r="M3041" s="31">
        <v>0</v>
      </c>
      <c r="N3041" s="33"/>
      <c r="O3041" s="33">
        <v>100</v>
      </c>
      <c r="P3041" s="33"/>
      <c r="Q3041" s="33"/>
      <c r="R3041" s="33"/>
      <c r="S3041" s="34" t="str">
        <f t="shared" si="658"/>
        <v>2</v>
      </c>
      <c r="T3041" s="35">
        <f t="shared" si="659"/>
        <v>100</v>
      </c>
      <c r="U3041" s="36">
        <f>INDEX([1]ราคาที่ดิน!$B:$G,MATCH($C3041,[1]ราคาที่ดิน!$A:$A,0),MATCH($B3041,[1]ราคาที่ดิน!$B$1:$G$1,0))</f>
        <v>200</v>
      </c>
      <c r="V3041" s="37">
        <f t="shared" si="668"/>
        <v>20000</v>
      </c>
      <c r="W3041" s="31">
        <v>1</v>
      </c>
      <c r="X3041" s="31">
        <v>50</v>
      </c>
      <c r="Y3041" s="31" t="s">
        <v>66</v>
      </c>
      <c r="Z3041" s="31" t="s">
        <v>2310</v>
      </c>
      <c r="AA3041" s="31"/>
      <c r="AB3041" s="32" t="s">
        <v>2309</v>
      </c>
      <c r="AC3041" s="38"/>
      <c r="AD3041" s="39" t="s">
        <v>73</v>
      </c>
      <c r="AE3041" s="39" t="s">
        <v>74</v>
      </c>
      <c r="AF3041" s="40" t="str">
        <f t="shared" si="660"/>
        <v>2</v>
      </c>
      <c r="AG3041" s="41">
        <f t="shared" si="661"/>
        <v>81</v>
      </c>
      <c r="AH3041" s="42"/>
      <c r="AI3041" s="42">
        <v>81</v>
      </c>
      <c r="AJ3041" s="42"/>
      <c r="AK3041" s="42"/>
      <c r="AL3041" s="31">
        <v>30</v>
      </c>
      <c r="AM3041" s="43" t="str">
        <f t="shared" si="662"/>
        <v>100</v>
      </c>
      <c r="AN3041" s="44">
        <f>INDEX([1]ราคาสิ่งปลูกสร้าง!$D$6:$CC$47,MATCH($AD3041,[1]ราคาสิ่งปลูกสร้าง!$B$6:$B$45,0),MATCH($C$7,[1]ราคาสิ่งปลูกสร้าง!$D$5:$CC$5,0))</f>
        <v>6500</v>
      </c>
      <c r="AO3041" s="44">
        <f t="shared" si="663"/>
        <v>526500</v>
      </c>
      <c r="AP3041" s="45">
        <f t="shared" si="664"/>
        <v>30</v>
      </c>
      <c r="AQ3041" s="40">
        <f>IF(AP3041=0,0,INDEX([1]ค่าเสื่อมสิ่งปลูกสร้าง!$A$5:$D$105,MATCH($AP3041,[1]ค่าเสื่อมสิ่งปลูกสร้าง!$A$5:$A$105,0),MATCH(AE3041,[1]ค่าเสื่อมสิ่งปลูกสร้าง!$A$3:$D$3)))</f>
        <v>50</v>
      </c>
      <c r="AR3041" s="44">
        <f t="shared" si="669"/>
        <v>263250</v>
      </c>
      <c r="AS3041" s="44">
        <f t="shared" si="670"/>
        <v>283250</v>
      </c>
      <c r="AT3041" s="44">
        <f t="shared" si="671"/>
        <v>283250</v>
      </c>
      <c r="AU3041" s="46">
        <v>0</v>
      </c>
      <c r="AV3041" s="44">
        <f t="shared" si="665"/>
        <v>283250</v>
      </c>
      <c r="AW3041" s="47" t="str">
        <f t="shared" si="666"/>
        <v>0.02</v>
      </c>
      <c r="AX3041" s="48"/>
      <c r="AY3041" s="48"/>
      <c r="AZ3041" s="49">
        <v>0</v>
      </c>
      <c r="BA3041" s="48"/>
      <c r="BB3041" s="48"/>
      <c r="BC3041" s="44">
        <f t="shared" si="667"/>
        <v>0</v>
      </c>
      <c r="BD3041" s="50">
        <v>1</v>
      </c>
      <c r="BE3041" s="51" t="e">
        <f>IF(AX3041=1,0,IF(AY3041=1,0,IF(BC3041&gt;#REF!,#REF!,IF(OR(AZ3041&gt;0,BD3041&gt;=0),BC3041+([1]สูตร2!H3029*(100%-AZ3041)-BC3041)*BD3041,[1]สูตร2!H3029*(100%-AZ3041)))))</f>
        <v>#REF!</v>
      </c>
      <c r="BF3041" s="31"/>
    </row>
    <row r="3042" spans="1:58" s="5" customFormat="1" ht="24" customHeight="1" x14ac:dyDescent="0.2">
      <c r="A3042" s="31"/>
      <c r="B3042" s="31" t="s">
        <v>65</v>
      </c>
      <c r="C3042" s="31">
        <v>4220</v>
      </c>
      <c r="D3042" s="31" t="s">
        <v>66</v>
      </c>
      <c r="E3042" s="31" t="s">
        <v>2308</v>
      </c>
      <c r="F3042" s="31"/>
      <c r="G3042" s="32" t="s">
        <v>2309</v>
      </c>
      <c r="H3042" s="31">
        <v>62</v>
      </c>
      <c r="I3042" s="31">
        <v>2994</v>
      </c>
      <c r="J3042" s="31" t="s">
        <v>2169</v>
      </c>
      <c r="K3042" s="31">
        <v>0</v>
      </c>
      <c r="L3042" s="31">
        <v>0</v>
      </c>
      <c r="M3042" s="31">
        <v>29</v>
      </c>
      <c r="N3042" s="33"/>
      <c r="O3042" s="33">
        <v>29</v>
      </c>
      <c r="P3042" s="33"/>
      <c r="Q3042" s="33"/>
      <c r="R3042" s="33"/>
      <c r="S3042" s="34" t="str">
        <f t="shared" si="658"/>
        <v>2</v>
      </c>
      <c r="T3042" s="35">
        <f t="shared" si="659"/>
        <v>29</v>
      </c>
      <c r="U3042" s="36">
        <f>INDEX([1]ราคาที่ดิน!$B:$G,MATCH($C3042,[1]ราคาที่ดิน!$A:$A,0),MATCH($B3042,[1]ราคาที่ดิน!$B$1:$G$1,0))</f>
        <v>200</v>
      </c>
      <c r="V3042" s="37">
        <f t="shared" si="668"/>
        <v>5800</v>
      </c>
      <c r="W3042" s="31"/>
      <c r="X3042" s="31">
        <v>50</v>
      </c>
      <c r="Y3042" s="31" t="s">
        <v>66</v>
      </c>
      <c r="Z3042" s="31" t="s">
        <v>2310</v>
      </c>
      <c r="AA3042" s="31"/>
      <c r="AB3042" s="32" t="s">
        <v>2309</v>
      </c>
      <c r="AC3042" s="38"/>
      <c r="AD3042" s="39" t="s">
        <v>75</v>
      </c>
      <c r="AE3042" s="39" t="s">
        <v>94</v>
      </c>
      <c r="AF3042" s="40" t="str">
        <f t="shared" si="660"/>
        <v/>
      </c>
      <c r="AG3042" s="41" t="str">
        <f t="shared" si="661"/>
        <v/>
      </c>
      <c r="AH3042" s="42"/>
      <c r="AI3042" s="42"/>
      <c r="AJ3042" s="42"/>
      <c r="AK3042" s="42"/>
      <c r="AL3042" s="31">
        <v>8</v>
      </c>
      <c r="AM3042" s="43" t="str">
        <f t="shared" si="662"/>
        <v>100</v>
      </c>
      <c r="AN3042" s="44">
        <f>INDEX([1]ราคาสิ่งปลูกสร้าง!$D$6:$CC$47,MATCH($AD3042,[1]ราคาสิ่งปลูกสร้าง!$B$6:$B$45,0),MATCH($C$7,[1]ราคาสิ่งปลูกสร้าง!$D$5:$CC$5,0))</f>
        <v>5400</v>
      </c>
      <c r="AO3042" s="44">
        <f t="shared" si="663"/>
        <v>0</v>
      </c>
      <c r="AP3042" s="45">
        <f t="shared" si="664"/>
        <v>8</v>
      </c>
      <c r="AQ3042" s="40">
        <f>IF(AP3042=0,0,INDEX([1]ค่าเสื่อมสิ่งปลูกสร้าง!$A$5:$D$105,MATCH($AP3042,[1]ค่าเสื่อมสิ่งปลูกสร้าง!$A$5:$A$105,0),MATCH(AE3042,[1]ค่าเสื่อมสิ่งปลูกสร้าง!$A$3:$D$3)))</f>
        <v>8</v>
      </c>
      <c r="AR3042" s="44">
        <f t="shared" si="669"/>
        <v>0</v>
      </c>
      <c r="AS3042" s="44">
        <f t="shared" si="670"/>
        <v>5800</v>
      </c>
      <c r="AT3042" s="44">
        <f t="shared" si="671"/>
        <v>5800</v>
      </c>
      <c r="AU3042" s="46">
        <v>0</v>
      </c>
      <c r="AV3042" s="44">
        <f t="shared" si="665"/>
        <v>5800</v>
      </c>
      <c r="AW3042" s="47" t="str">
        <f t="shared" si="666"/>
        <v>0.02</v>
      </c>
      <c r="AX3042" s="48"/>
      <c r="AY3042" s="48"/>
      <c r="AZ3042" s="49">
        <v>0</v>
      </c>
      <c r="BA3042" s="48"/>
      <c r="BB3042" s="48"/>
      <c r="BC3042" s="44">
        <f t="shared" si="667"/>
        <v>0</v>
      </c>
      <c r="BD3042" s="50">
        <v>1</v>
      </c>
      <c r="BE3042" s="51" t="e">
        <f>IF(AX3042=1,0,IF(AY3042=1,0,IF(BC3042&gt;#REF!,#REF!,IF(OR(AZ3042&gt;0,BD3042&gt;=0),BC3042+([1]สูตร2!H3030*(100%-AZ3042)-BC3042)*BD3042,[1]สูตร2!H3030*(100%-AZ3042)))))</f>
        <v>#REF!</v>
      </c>
      <c r="BF3042" s="31"/>
    </row>
    <row r="3043" spans="1:58" s="5" customFormat="1" ht="24" customHeight="1" x14ac:dyDescent="0.2">
      <c r="A3043" s="31">
        <v>992</v>
      </c>
      <c r="B3043" s="31" t="s">
        <v>65</v>
      </c>
      <c r="C3043" s="31">
        <v>13135</v>
      </c>
      <c r="D3043" s="31" t="s">
        <v>71</v>
      </c>
      <c r="E3043" s="31" t="s">
        <v>2311</v>
      </c>
      <c r="F3043" s="31"/>
      <c r="G3043" s="32" t="s">
        <v>2312</v>
      </c>
      <c r="H3043" s="31">
        <v>9</v>
      </c>
      <c r="I3043" s="31" t="s">
        <v>104</v>
      </c>
      <c r="J3043" s="31" t="s">
        <v>2169</v>
      </c>
      <c r="K3043" s="31">
        <v>0</v>
      </c>
      <c r="L3043" s="31">
        <v>1</v>
      </c>
      <c r="M3043" s="31">
        <v>0</v>
      </c>
      <c r="N3043" s="33"/>
      <c r="O3043" s="33">
        <v>100</v>
      </c>
      <c r="P3043" s="33"/>
      <c r="Q3043" s="33"/>
      <c r="R3043" s="33"/>
      <c r="S3043" s="34" t="str">
        <f t="shared" si="658"/>
        <v>2</v>
      </c>
      <c r="T3043" s="35">
        <f t="shared" si="659"/>
        <v>100</v>
      </c>
      <c r="U3043" s="36">
        <f>INDEX([1]ราคาที่ดิน!$B:$G,MATCH($C3043,[1]ราคาที่ดิน!$A:$A,0),MATCH($B3043,[1]ราคาที่ดิน!$B$1:$G$1,0))</f>
        <v>50</v>
      </c>
      <c r="V3043" s="37">
        <f t="shared" si="668"/>
        <v>5000</v>
      </c>
      <c r="W3043" s="31">
        <v>1</v>
      </c>
      <c r="X3043" s="31">
        <v>51</v>
      </c>
      <c r="Y3043" s="31" t="s">
        <v>71</v>
      </c>
      <c r="Z3043" s="31" t="s">
        <v>2311</v>
      </c>
      <c r="AA3043" s="31"/>
      <c r="AB3043" s="32" t="s">
        <v>2312</v>
      </c>
      <c r="AC3043" s="38"/>
      <c r="AD3043" s="39" t="s">
        <v>73</v>
      </c>
      <c r="AE3043" s="39" t="s">
        <v>74</v>
      </c>
      <c r="AF3043" s="40" t="str">
        <f t="shared" si="660"/>
        <v>2</v>
      </c>
      <c r="AG3043" s="41">
        <f t="shared" si="661"/>
        <v>81</v>
      </c>
      <c r="AH3043" s="42"/>
      <c r="AI3043" s="42">
        <v>81</v>
      </c>
      <c r="AJ3043" s="42"/>
      <c r="AK3043" s="42"/>
      <c r="AL3043" s="31">
        <v>10</v>
      </c>
      <c r="AM3043" s="43" t="str">
        <f t="shared" si="662"/>
        <v>100</v>
      </c>
      <c r="AN3043" s="44">
        <f>INDEX([1]ราคาสิ่งปลูกสร้าง!$D$6:$CC$47,MATCH($AD3043,[1]ราคาสิ่งปลูกสร้าง!$B$6:$B$45,0),MATCH($C$7,[1]ราคาสิ่งปลูกสร้าง!$D$5:$CC$5,0))</f>
        <v>6500</v>
      </c>
      <c r="AO3043" s="44">
        <f t="shared" si="663"/>
        <v>526500</v>
      </c>
      <c r="AP3043" s="45">
        <f t="shared" si="664"/>
        <v>10</v>
      </c>
      <c r="AQ3043" s="40">
        <f>IF(AP3043=0,0,INDEX([1]ค่าเสื่อมสิ่งปลูกสร้าง!$A$5:$D$105,MATCH($AP3043,[1]ค่าเสื่อมสิ่งปลูกสร้าง!$A$5:$A$105,0),MATCH(AE3043,[1]ค่าเสื่อมสิ่งปลูกสร้าง!$A$3:$D$3)))</f>
        <v>10</v>
      </c>
      <c r="AR3043" s="44">
        <f t="shared" si="669"/>
        <v>473850</v>
      </c>
      <c r="AS3043" s="44">
        <f t="shared" si="670"/>
        <v>478850</v>
      </c>
      <c r="AT3043" s="44">
        <f t="shared" si="671"/>
        <v>478850</v>
      </c>
      <c r="AU3043" s="46">
        <v>0</v>
      </c>
      <c r="AV3043" s="44">
        <f t="shared" si="665"/>
        <v>478850</v>
      </c>
      <c r="AW3043" s="47" t="str">
        <f t="shared" si="666"/>
        <v>0.02</v>
      </c>
      <c r="AX3043" s="48"/>
      <c r="AY3043" s="48"/>
      <c r="AZ3043" s="49">
        <v>0</v>
      </c>
      <c r="BA3043" s="48"/>
      <c r="BB3043" s="48"/>
      <c r="BC3043" s="44">
        <f t="shared" si="667"/>
        <v>0</v>
      </c>
      <c r="BD3043" s="50">
        <v>1</v>
      </c>
      <c r="BE3043" s="51" t="e">
        <f>IF(AX3043=1,0,IF(AY3043=1,0,IF(BC3043&gt;#REF!,#REF!,IF(OR(AZ3043&gt;0,BD3043&gt;=0),BC3043+([1]สูตร2!H3031*(100%-AZ3043)-BC3043)*BD3043,[1]สูตร2!H3031*(100%-AZ3043)))))</f>
        <v>#REF!</v>
      </c>
      <c r="BF3043" s="31"/>
    </row>
    <row r="3044" spans="1:58" s="5" customFormat="1" ht="24" customHeight="1" x14ac:dyDescent="0.2">
      <c r="A3044" s="31"/>
      <c r="B3044" s="31" t="s">
        <v>65</v>
      </c>
      <c r="C3044" s="31">
        <v>13135</v>
      </c>
      <c r="D3044" s="31" t="s">
        <v>71</v>
      </c>
      <c r="E3044" s="31" t="s">
        <v>2311</v>
      </c>
      <c r="F3044" s="31"/>
      <c r="G3044" s="32" t="s">
        <v>2312</v>
      </c>
      <c r="H3044" s="31">
        <v>9</v>
      </c>
      <c r="I3044" s="31" t="s">
        <v>104</v>
      </c>
      <c r="J3044" s="31" t="s">
        <v>2169</v>
      </c>
      <c r="K3044" s="31">
        <v>0</v>
      </c>
      <c r="L3044" s="31">
        <v>0</v>
      </c>
      <c r="M3044" s="31">
        <v>50</v>
      </c>
      <c r="N3044" s="33"/>
      <c r="O3044" s="33">
        <v>50</v>
      </c>
      <c r="P3044" s="33"/>
      <c r="Q3044" s="33"/>
      <c r="R3044" s="33"/>
      <c r="S3044" s="34" t="str">
        <f t="shared" si="658"/>
        <v>2</v>
      </c>
      <c r="T3044" s="35">
        <f t="shared" si="659"/>
        <v>50</v>
      </c>
      <c r="U3044" s="36">
        <f>INDEX([1]ราคาที่ดิน!$B:$G,MATCH($C3044,[1]ราคาที่ดิน!$A:$A,0),MATCH($B3044,[1]ราคาที่ดิน!$B$1:$G$1,0))</f>
        <v>50</v>
      </c>
      <c r="V3044" s="37">
        <f t="shared" si="668"/>
        <v>2500</v>
      </c>
      <c r="W3044" s="31">
        <v>2</v>
      </c>
      <c r="X3044" s="31">
        <v>51</v>
      </c>
      <c r="Y3044" s="31" t="s">
        <v>71</v>
      </c>
      <c r="Z3044" s="31" t="s">
        <v>2311</v>
      </c>
      <c r="AA3044" s="31"/>
      <c r="AB3044" s="32" t="s">
        <v>2312</v>
      </c>
      <c r="AC3044" s="38"/>
      <c r="AD3044" s="39" t="s">
        <v>75</v>
      </c>
      <c r="AE3044" s="39" t="s">
        <v>76</v>
      </c>
      <c r="AF3044" s="40" t="str">
        <f t="shared" si="660"/>
        <v>1</v>
      </c>
      <c r="AG3044" s="41">
        <f t="shared" si="661"/>
        <v>13.5</v>
      </c>
      <c r="AH3044" s="42">
        <v>13.5</v>
      </c>
      <c r="AI3044" s="42"/>
      <c r="AJ3044" s="42"/>
      <c r="AK3044" s="42"/>
      <c r="AL3044" s="31">
        <v>5</v>
      </c>
      <c r="AM3044" s="43" t="str">
        <f t="shared" si="662"/>
        <v>100</v>
      </c>
      <c r="AN3044" s="44">
        <f>INDEX([1]ราคาสิ่งปลูกสร้าง!$D$6:$CC$47,MATCH($AD3044,[1]ราคาสิ่งปลูกสร้าง!$B$6:$B$45,0),MATCH($C$7,[1]ราคาสิ่งปลูกสร้าง!$D$5:$CC$5,0))</f>
        <v>5400</v>
      </c>
      <c r="AO3044" s="44">
        <f t="shared" si="663"/>
        <v>72900</v>
      </c>
      <c r="AP3044" s="45">
        <f t="shared" si="664"/>
        <v>5</v>
      </c>
      <c r="AQ3044" s="40">
        <f>IF(AP3044=0,0,INDEX([1]ค่าเสื่อมสิ่งปลูกสร้าง!$A$5:$D$105,MATCH($AP3044,[1]ค่าเสื่อมสิ่งปลูกสร้าง!$A$5:$A$105,0),MATCH(AE3044,[1]ค่าเสื่อมสิ่งปลูกสร้าง!$A$3:$D$3)))</f>
        <v>15</v>
      </c>
      <c r="AR3044" s="44">
        <f t="shared" si="669"/>
        <v>61965</v>
      </c>
      <c r="AS3044" s="44">
        <f t="shared" si="670"/>
        <v>64465</v>
      </c>
      <c r="AT3044" s="44">
        <f t="shared" si="671"/>
        <v>64465</v>
      </c>
      <c r="AU3044" s="46">
        <v>0</v>
      </c>
      <c r="AV3044" s="44">
        <f t="shared" si="665"/>
        <v>64465</v>
      </c>
      <c r="AW3044" s="47" t="str">
        <f t="shared" si="666"/>
        <v>0.01</v>
      </c>
      <c r="AX3044" s="48"/>
      <c r="AY3044" s="48"/>
      <c r="AZ3044" s="49">
        <v>0</v>
      </c>
      <c r="BA3044" s="48"/>
      <c r="BB3044" s="48"/>
      <c r="BC3044" s="44">
        <f t="shared" si="667"/>
        <v>0</v>
      </c>
      <c r="BD3044" s="50">
        <v>1</v>
      </c>
      <c r="BE3044" s="51" t="e">
        <f>IF(AX3044=1,0,IF(AY3044=1,0,IF(BC3044&gt;#REF!,#REF!,IF(OR(AZ3044&gt;0,BD3044&gt;=0),BC3044+([1]สูตร2!H3032*(100%-AZ3044)-BC3044)*BD3044,[1]สูตร2!H3032*(100%-AZ3044)))))</f>
        <v>#REF!</v>
      </c>
      <c r="BF3044" s="31"/>
    </row>
    <row r="3045" spans="1:58" s="5" customFormat="1" ht="24" customHeight="1" x14ac:dyDescent="0.2">
      <c r="A3045" s="31"/>
      <c r="B3045" s="31" t="s">
        <v>65</v>
      </c>
      <c r="C3045" s="31">
        <v>13135</v>
      </c>
      <c r="D3045" s="31" t="s">
        <v>71</v>
      </c>
      <c r="E3045" s="31" t="s">
        <v>2311</v>
      </c>
      <c r="F3045" s="31"/>
      <c r="G3045" s="32" t="s">
        <v>2312</v>
      </c>
      <c r="H3045" s="31">
        <v>9</v>
      </c>
      <c r="I3045" s="31" t="s">
        <v>104</v>
      </c>
      <c r="J3045" s="31" t="s">
        <v>2169</v>
      </c>
      <c r="K3045" s="31">
        <v>0</v>
      </c>
      <c r="L3045" s="31">
        <v>0</v>
      </c>
      <c r="M3045" s="31">
        <v>50</v>
      </c>
      <c r="N3045" s="33"/>
      <c r="O3045" s="33">
        <v>50</v>
      </c>
      <c r="P3045" s="33"/>
      <c r="Q3045" s="33"/>
      <c r="R3045" s="33"/>
      <c r="S3045" s="34" t="str">
        <f t="shared" si="658"/>
        <v>2</v>
      </c>
      <c r="T3045" s="35">
        <f t="shared" si="659"/>
        <v>50</v>
      </c>
      <c r="U3045" s="36">
        <f>INDEX([1]ราคาที่ดิน!$B:$G,MATCH($C3045,[1]ราคาที่ดิน!$A:$A,0),MATCH($B3045,[1]ราคาที่ดิน!$B$1:$G$1,0))</f>
        <v>50</v>
      </c>
      <c r="V3045" s="37">
        <f t="shared" si="668"/>
        <v>2500</v>
      </c>
      <c r="W3045" s="31">
        <v>3</v>
      </c>
      <c r="X3045" s="31">
        <v>51</v>
      </c>
      <c r="Y3045" s="31" t="s">
        <v>71</v>
      </c>
      <c r="Z3045" s="31" t="s">
        <v>2311</v>
      </c>
      <c r="AA3045" s="31"/>
      <c r="AB3045" s="32" t="s">
        <v>2312</v>
      </c>
      <c r="AC3045" s="38"/>
      <c r="AD3045" s="39" t="s">
        <v>75</v>
      </c>
      <c r="AE3045" s="39" t="s">
        <v>76</v>
      </c>
      <c r="AF3045" s="40" t="str">
        <f t="shared" si="660"/>
        <v>1</v>
      </c>
      <c r="AG3045" s="41">
        <f t="shared" si="661"/>
        <v>24</v>
      </c>
      <c r="AH3045" s="42">
        <v>24</v>
      </c>
      <c r="AI3045" s="42"/>
      <c r="AJ3045" s="42"/>
      <c r="AK3045" s="42"/>
      <c r="AL3045" s="31">
        <v>3</v>
      </c>
      <c r="AM3045" s="43" t="str">
        <f t="shared" si="662"/>
        <v>100</v>
      </c>
      <c r="AN3045" s="44">
        <f>INDEX([1]ราคาสิ่งปลูกสร้าง!$D$6:$CC$47,MATCH($AD3045,[1]ราคาสิ่งปลูกสร้าง!$B$6:$B$45,0),MATCH($C$7,[1]ราคาสิ่งปลูกสร้าง!$D$5:$CC$5,0))</f>
        <v>5400</v>
      </c>
      <c r="AO3045" s="44">
        <f t="shared" si="663"/>
        <v>129600</v>
      </c>
      <c r="AP3045" s="45">
        <f t="shared" si="664"/>
        <v>3</v>
      </c>
      <c r="AQ3045" s="40">
        <f>IF(AP3045=0,0,INDEX([1]ค่าเสื่อมสิ่งปลูกสร้าง!$A$5:$D$105,MATCH($AP3045,[1]ค่าเสื่อมสิ่งปลูกสร้าง!$A$5:$A$105,0),MATCH(AE3045,[1]ค่าเสื่อมสิ่งปลูกสร้าง!$A$3:$D$3)))</f>
        <v>9</v>
      </c>
      <c r="AR3045" s="44">
        <f t="shared" si="669"/>
        <v>117936</v>
      </c>
      <c r="AS3045" s="44">
        <f t="shared" si="670"/>
        <v>120436</v>
      </c>
      <c r="AT3045" s="44">
        <f t="shared" si="671"/>
        <v>120436</v>
      </c>
      <c r="AU3045" s="46">
        <v>0</v>
      </c>
      <c r="AV3045" s="44">
        <f t="shared" si="665"/>
        <v>120436</v>
      </c>
      <c r="AW3045" s="47" t="str">
        <f t="shared" si="666"/>
        <v>0.01</v>
      </c>
      <c r="AX3045" s="48"/>
      <c r="AY3045" s="48"/>
      <c r="AZ3045" s="49">
        <v>0</v>
      </c>
      <c r="BA3045" s="48"/>
      <c r="BB3045" s="48"/>
      <c r="BC3045" s="44">
        <f t="shared" si="667"/>
        <v>0</v>
      </c>
      <c r="BD3045" s="50">
        <v>1</v>
      </c>
      <c r="BE3045" s="51" t="e">
        <f>IF(AX3045=1,0,IF(AY3045=1,0,IF(BC3045&gt;#REF!,#REF!,IF(OR(AZ3045&gt;0,BD3045&gt;=0),BC3045+([1]สูตร2!H3033*(100%-AZ3045)-BC3045)*BD3045,[1]สูตร2!H3033*(100%-AZ3045)))))</f>
        <v>#REF!</v>
      </c>
      <c r="BF3045" s="31"/>
    </row>
    <row r="3046" spans="1:58" s="5" customFormat="1" ht="24" customHeight="1" x14ac:dyDescent="0.2">
      <c r="A3046" s="31"/>
      <c r="B3046" s="31" t="s">
        <v>65</v>
      </c>
      <c r="C3046" s="31">
        <v>13135</v>
      </c>
      <c r="D3046" s="31" t="s">
        <v>71</v>
      </c>
      <c r="E3046" s="31" t="s">
        <v>2311</v>
      </c>
      <c r="F3046" s="31"/>
      <c r="G3046" s="32" t="s">
        <v>2312</v>
      </c>
      <c r="H3046" s="31">
        <v>9</v>
      </c>
      <c r="I3046" s="31" t="s">
        <v>104</v>
      </c>
      <c r="J3046" s="31" t="s">
        <v>2169</v>
      </c>
      <c r="K3046" s="31">
        <v>0</v>
      </c>
      <c r="L3046" s="31">
        <v>0</v>
      </c>
      <c r="M3046" s="31">
        <v>46</v>
      </c>
      <c r="N3046" s="33"/>
      <c r="O3046" s="33">
        <v>46</v>
      </c>
      <c r="P3046" s="33"/>
      <c r="Q3046" s="33"/>
      <c r="R3046" s="33"/>
      <c r="S3046" s="34" t="str">
        <f t="shared" si="658"/>
        <v>2</v>
      </c>
      <c r="T3046" s="35">
        <f t="shared" si="659"/>
        <v>46</v>
      </c>
      <c r="U3046" s="36">
        <f>INDEX([1]ราคาที่ดิน!$B:$G,MATCH($C3046,[1]ราคาที่ดิน!$A:$A,0),MATCH($B3046,[1]ราคาที่ดิน!$B$1:$G$1,0))</f>
        <v>50</v>
      </c>
      <c r="V3046" s="37">
        <f t="shared" si="668"/>
        <v>2300</v>
      </c>
      <c r="W3046" s="31">
        <v>4</v>
      </c>
      <c r="X3046" s="31">
        <v>51</v>
      </c>
      <c r="Y3046" s="31" t="s">
        <v>71</v>
      </c>
      <c r="Z3046" s="31" t="s">
        <v>2311</v>
      </c>
      <c r="AA3046" s="31"/>
      <c r="AB3046" s="32" t="s">
        <v>2312</v>
      </c>
      <c r="AC3046" s="38"/>
      <c r="AD3046" s="39" t="s">
        <v>75</v>
      </c>
      <c r="AE3046" s="39" t="s">
        <v>94</v>
      </c>
      <c r="AF3046" s="40" t="str">
        <f t="shared" si="660"/>
        <v>1</v>
      </c>
      <c r="AG3046" s="41">
        <f t="shared" si="661"/>
        <v>36.1</v>
      </c>
      <c r="AH3046" s="42">
        <v>36.1</v>
      </c>
      <c r="AI3046" s="42"/>
      <c r="AJ3046" s="42"/>
      <c r="AK3046" s="42"/>
      <c r="AL3046" s="31">
        <v>3</v>
      </c>
      <c r="AM3046" s="43" t="str">
        <f t="shared" si="662"/>
        <v>100</v>
      </c>
      <c r="AN3046" s="44">
        <f>INDEX([1]ราคาสิ่งปลูกสร้าง!$D$6:$CC$47,MATCH($AD3046,[1]ราคาสิ่งปลูกสร้าง!$B$6:$B$45,0),MATCH($C$7,[1]ราคาสิ่งปลูกสร้าง!$D$5:$CC$5,0))</f>
        <v>5400</v>
      </c>
      <c r="AO3046" s="44">
        <f t="shared" si="663"/>
        <v>194940</v>
      </c>
      <c r="AP3046" s="45">
        <f t="shared" si="664"/>
        <v>3</v>
      </c>
      <c r="AQ3046" s="40">
        <f>IF(AP3046=0,0,INDEX([1]ค่าเสื่อมสิ่งปลูกสร้าง!$A$5:$D$105,MATCH($AP3046,[1]ค่าเสื่อมสิ่งปลูกสร้าง!$A$5:$A$105,0),MATCH(AE3046,[1]ค่าเสื่อมสิ่งปลูกสร้าง!$A$3:$D$3)))</f>
        <v>3</v>
      </c>
      <c r="AR3046" s="44">
        <f t="shared" si="669"/>
        <v>189091.8</v>
      </c>
      <c r="AS3046" s="44">
        <f t="shared" si="670"/>
        <v>191391.8</v>
      </c>
      <c r="AT3046" s="44">
        <f t="shared" si="671"/>
        <v>191391.8</v>
      </c>
      <c r="AU3046" s="46">
        <v>0</v>
      </c>
      <c r="AV3046" s="44">
        <f t="shared" si="665"/>
        <v>191391.8</v>
      </c>
      <c r="AW3046" s="47" t="str">
        <f t="shared" si="666"/>
        <v>0.01</v>
      </c>
      <c r="AX3046" s="48"/>
      <c r="AY3046" s="48"/>
      <c r="AZ3046" s="49">
        <v>0</v>
      </c>
      <c r="BA3046" s="48"/>
      <c r="BB3046" s="48"/>
      <c r="BC3046" s="44">
        <f t="shared" si="667"/>
        <v>0</v>
      </c>
      <c r="BD3046" s="50">
        <v>1</v>
      </c>
      <c r="BE3046" s="51" t="e">
        <f>IF(AX3046=1,0,IF(AY3046=1,0,IF(BC3046&gt;#REF!,#REF!,IF(OR(AZ3046&gt;0,BD3046&gt;=0),BC3046+([1]สูตร2!H3034*(100%-AZ3046)-BC3046)*BD3046,[1]สูตร2!H3034*(100%-AZ3046)))))</f>
        <v>#REF!</v>
      </c>
      <c r="BF3046" s="31"/>
    </row>
    <row r="3047" spans="1:58" s="5" customFormat="1" ht="24" customHeight="1" x14ac:dyDescent="0.2">
      <c r="A3047" s="31"/>
      <c r="B3047" s="31" t="s">
        <v>65</v>
      </c>
      <c r="C3047" s="31">
        <v>27073</v>
      </c>
      <c r="D3047" s="31" t="s">
        <v>71</v>
      </c>
      <c r="E3047" s="31" t="s">
        <v>2311</v>
      </c>
      <c r="F3047" s="31"/>
      <c r="G3047" s="32" t="s">
        <v>2312</v>
      </c>
      <c r="H3047" s="31">
        <v>58</v>
      </c>
      <c r="I3047" s="31">
        <v>-1038</v>
      </c>
      <c r="J3047" s="31" t="s">
        <v>2169</v>
      </c>
      <c r="K3047" s="31">
        <v>9</v>
      </c>
      <c r="L3047" s="31">
        <v>1</v>
      </c>
      <c r="M3047" s="31">
        <v>70</v>
      </c>
      <c r="N3047" s="33">
        <v>3770</v>
      </c>
      <c r="O3047" s="33"/>
      <c r="P3047" s="33"/>
      <c r="Q3047" s="33"/>
      <c r="R3047" s="33"/>
      <c r="S3047" s="34" t="str">
        <f t="shared" si="658"/>
        <v>1</v>
      </c>
      <c r="T3047" s="35">
        <f t="shared" si="659"/>
        <v>3770</v>
      </c>
      <c r="U3047" s="36">
        <f>INDEX([1]ราคาที่ดิน!$B:$G,MATCH($C3047,[1]ราคาที่ดิน!$A:$A,0),MATCH($B3047,[1]ราคาที่ดิน!$B$1:$G$1,0))</f>
        <v>180</v>
      </c>
      <c r="V3047" s="37">
        <f t="shared" si="668"/>
        <v>678600</v>
      </c>
      <c r="W3047" s="31"/>
      <c r="X3047" s="31"/>
      <c r="Y3047" s="31"/>
      <c r="Z3047" s="31"/>
      <c r="AA3047" s="31"/>
      <c r="AB3047" s="32"/>
      <c r="AC3047" s="38"/>
      <c r="AD3047" s="39"/>
      <c r="AE3047" s="39"/>
      <c r="AF3047" s="40" t="str">
        <f t="shared" si="660"/>
        <v/>
      </c>
      <c r="AG3047" s="41" t="str">
        <f t="shared" si="661"/>
        <v/>
      </c>
      <c r="AH3047" s="42"/>
      <c r="AI3047" s="42"/>
      <c r="AJ3047" s="42"/>
      <c r="AK3047" s="42"/>
      <c r="AL3047" s="31"/>
      <c r="AM3047" s="43" t="str">
        <f t="shared" si="662"/>
        <v>100</v>
      </c>
      <c r="AN3047" s="44">
        <f>INDEX([1]ราคาสิ่งปลูกสร้าง!$D$6:$CC$47,MATCH($AD3047,[1]ราคาสิ่งปลูกสร้าง!$B$6:$B$45,0),MATCH($C$7,[1]ราคาสิ่งปลูกสร้าง!$D$5:$CC$5,0))</f>
        <v>0</v>
      </c>
      <c r="AO3047" s="44">
        <f t="shared" si="663"/>
        <v>0</v>
      </c>
      <c r="AP3047" s="45">
        <f t="shared" si="664"/>
        <v>0</v>
      </c>
      <c r="AQ3047" s="40">
        <f>IF(AP3047=0,0,INDEX([1]ค่าเสื่อมสิ่งปลูกสร้าง!$A$5:$D$105,MATCH($AP3047,[1]ค่าเสื่อมสิ่งปลูกสร้าง!$A$5:$A$105,0),MATCH(AE3047,[1]ค่าเสื่อมสิ่งปลูกสร้าง!$A$3:$D$3)))</f>
        <v>0</v>
      </c>
      <c r="AR3047" s="44">
        <f t="shared" si="669"/>
        <v>0</v>
      </c>
      <c r="AS3047" s="44">
        <f t="shared" si="670"/>
        <v>678600</v>
      </c>
      <c r="AT3047" s="44">
        <f t="shared" si="671"/>
        <v>678600</v>
      </c>
      <c r="AU3047" s="46">
        <v>0</v>
      </c>
      <c r="AV3047" s="44">
        <f t="shared" si="665"/>
        <v>678600</v>
      </c>
      <c r="AW3047" s="47" t="str">
        <f t="shared" si="666"/>
        <v>0.01</v>
      </c>
      <c r="AX3047" s="48"/>
      <c r="AY3047" s="48"/>
      <c r="AZ3047" s="49">
        <v>0</v>
      </c>
      <c r="BA3047" s="48"/>
      <c r="BB3047" s="48"/>
      <c r="BC3047" s="44">
        <f t="shared" si="667"/>
        <v>0</v>
      </c>
      <c r="BD3047" s="50">
        <v>1</v>
      </c>
      <c r="BE3047" s="51" t="e">
        <f>IF(AX3047=1,0,IF(AY3047=1,0,IF(BC3047&gt;#REF!,#REF!,IF(OR(AZ3047&gt;0,BD3047&gt;=0),BC3047+([1]สูตร2!H3035*(100%-AZ3047)-BC3047)*BD3047,[1]สูตร2!H3035*(100%-AZ3047)))))</f>
        <v>#REF!</v>
      </c>
      <c r="BF3047" s="31"/>
    </row>
    <row r="3048" spans="1:58" s="5" customFormat="1" ht="24" customHeight="1" x14ac:dyDescent="0.2">
      <c r="A3048" s="31">
        <v>993</v>
      </c>
      <c r="B3048" s="31" t="s">
        <v>65</v>
      </c>
      <c r="C3048" s="31">
        <v>4596</v>
      </c>
      <c r="D3048" s="31" t="s">
        <v>66</v>
      </c>
      <c r="E3048" s="31" t="s">
        <v>2313</v>
      </c>
      <c r="F3048" s="31"/>
      <c r="G3048" s="32" t="s">
        <v>2314</v>
      </c>
      <c r="H3048" s="31">
        <v>5</v>
      </c>
      <c r="I3048" s="31">
        <v>-611</v>
      </c>
      <c r="J3048" s="31" t="s">
        <v>2169</v>
      </c>
      <c r="K3048" s="31">
        <v>0</v>
      </c>
      <c r="L3048" s="31">
        <v>0</v>
      </c>
      <c r="M3048" s="31">
        <v>43</v>
      </c>
      <c r="N3048" s="33"/>
      <c r="O3048" s="33">
        <v>43</v>
      </c>
      <c r="P3048" s="33"/>
      <c r="Q3048" s="33"/>
      <c r="R3048" s="33"/>
      <c r="S3048" s="34" t="str">
        <f t="shared" si="658"/>
        <v>2</v>
      </c>
      <c r="T3048" s="35">
        <f t="shared" si="659"/>
        <v>43</v>
      </c>
      <c r="U3048" s="36">
        <f>INDEX([1]ราคาที่ดิน!$B:$G,MATCH($C3048,[1]ราคาที่ดิน!$A:$A,0),MATCH($B3048,[1]ราคาที่ดิน!$B$1:$G$1,0))</f>
        <v>180</v>
      </c>
      <c r="V3048" s="37">
        <f t="shared" si="668"/>
        <v>7740</v>
      </c>
      <c r="W3048" s="31">
        <v>1</v>
      </c>
      <c r="X3048" s="31">
        <v>54</v>
      </c>
      <c r="Y3048" s="31" t="s">
        <v>66</v>
      </c>
      <c r="Z3048" s="31" t="s">
        <v>2313</v>
      </c>
      <c r="AA3048" s="31"/>
      <c r="AB3048" s="32" t="s">
        <v>2314</v>
      </c>
      <c r="AC3048" s="38"/>
      <c r="AD3048" s="39" t="s">
        <v>73</v>
      </c>
      <c r="AE3048" s="39" t="s">
        <v>74</v>
      </c>
      <c r="AF3048" s="40" t="str">
        <f t="shared" si="660"/>
        <v>2</v>
      </c>
      <c r="AG3048" s="41">
        <f t="shared" si="661"/>
        <v>81</v>
      </c>
      <c r="AH3048" s="42"/>
      <c r="AI3048" s="42">
        <v>81</v>
      </c>
      <c r="AJ3048" s="42"/>
      <c r="AK3048" s="42"/>
      <c r="AL3048" s="31">
        <v>25</v>
      </c>
      <c r="AM3048" s="43" t="str">
        <f t="shared" si="662"/>
        <v>100</v>
      </c>
      <c r="AN3048" s="44">
        <f>INDEX([1]ราคาสิ่งปลูกสร้าง!$D$6:$CC$47,MATCH($AD3048,[1]ราคาสิ่งปลูกสร้าง!$B$6:$B$45,0),MATCH($C$7,[1]ราคาสิ่งปลูกสร้าง!$D$5:$CC$5,0))</f>
        <v>6500</v>
      </c>
      <c r="AO3048" s="44">
        <f t="shared" si="663"/>
        <v>526500</v>
      </c>
      <c r="AP3048" s="45">
        <f t="shared" si="664"/>
        <v>25</v>
      </c>
      <c r="AQ3048" s="40">
        <f>IF(AP3048=0,0,INDEX([1]ค่าเสื่อมสิ่งปลูกสร้าง!$A$5:$D$105,MATCH($AP3048,[1]ค่าเสื่อมสิ่งปลูกสร้าง!$A$5:$A$105,0),MATCH(AE3048,[1]ค่าเสื่อมสิ่งปลูกสร้าง!$A$3:$D$3)))</f>
        <v>40</v>
      </c>
      <c r="AR3048" s="44">
        <f t="shared" si="669"/>
        <v>315900</v>
      </c>
      <c r="AS3048" s="44">
        <f t="shared" si="670"/>
        <v>323640</v>
      </c>
      <c r="AT3048" s="44">
        <f t="shared" si="671"/>
        <v>323640</v>
      </c>
      <c r="AU3048" s="46">
        <v>0</v>
      </c>
      <c r="AV3048" s="44">
        <f t="shared" si="665"/>
        <v>323640</v>
      </c>
      <c r="AW3048" s="47" t="str">
        <f t="shared" si="666"/>
        <v>0.02</v>
      </c>
      <c r="AX3048" s="48"/>
      <c r="AY3048" s="48"/>
      <c r="AZ3048" s="49">
        <v>0</v>
      </c>
      <c r="BA3048" s="48"/>
      <c r="BB3048" s="48"/>
      <c r="BC3048" s="44">
        <f t="shared" si="667"/>
        <v>0</v>
      </c>
      <c r="BD3048" s="50">
        <v>1</v>
      </c>
      <c r="BE3048" s="51" t="e">
        <f>IF(AX3048=1,0,IF(AY3048=1,0,IF(BC3048&gt;#REF!,#REF!,IF(OR(AZ3048&gt;0,BD3048&gt;=0),BC3048+([1]สูตร2!H3036*(100%-AZ3048)-BC3048)*BD3048,[1]สูตร2!H3036*(100%-AZ3048)))))</f>
        <v>#REF!</v>
      </c>
      <c r="BF3048" s="31"/>
    </row>
    <row r="3049" spans="1:58" s="5" customFormat="1" ht="24" customHeight="1" x14ac:dyDescent="0.2">
      <c r="A3049" s="31"/>
      <c r="B3049" s="31" t="s">
        <v>65</v>
      </c>
      <c r="C3049" s="31">
        <v>4596</v>
      </c>
      <c r="D3049" s="31" t="s">
        <v>66</v>
      </c>
      <c r="E3049" s="31" t="s">
        <v>2313</v>
      </c>
      <c r="F3049" s="31"/>
      <c r="G3049" s="32" t="s">
        <v>2314</v>
      </c>
      <c r="H3049" s="31">
        <v>5</v>
      </c>
      <c r="I3049" s="31">
        <v>-611</v>
      </c>
      <c r="J3049" s="31" t="s">
        <v>2169</v>
      </c>
      <c r="K3049" s="31">
        <v>0</v>
      </c>
      <c r="L3049" s="31">
        <v>0</v>
      </c>
      <c r="M3049" s="31">
        <v>30</v>
      </c>
      <c r="N3049" s="33"/>
      <c r="O3049" s="33">
        <v>30</v>
      </c>
      <c r="P3049" s="33"/>
      <c r="Q3049" s="33"/>
      <c r="R3049" s="33"/>
      <c r="S3049" s="34" t="str">
        <f t="shared" si="658"/>
        <v>2</v>
      </c>
      <c r="T3049" s="35">
        <f t="shared" si="659"/>
        <v>30</v>
      </c>
      <c r="U3049" s="36">
        <f>INDEX([1]ราคาที่ดิน!$B:$G,MATCH($C3049,[1]ราคาที่ดิน!$A:$A,0),MATCH($B3049,[1]ราคาที่ดิน!$B$1:$G$1,0))</f>
        <v>180</v>
      </c>
      <c r="V3049" s="37">
        <f t="shared" si="668"/>
        <v>5400</v>
      </c>
      <c r="W3049" s="31">
        <v>2</v>
      </c>
      <c r="X3049" s="31">
        <v>54</v>
      </c>
      <c r="Y3049" s="31" t="s">
        <v>66</v>
      </c>
      <c r="Z3049" s="31" t="s">
        <v>2313</v>
      </c>
      <c r="AA3049" s="31"/>
      <c r="AB3049" s="32" t="s">
        <v>2314</v>
      </c>
      <c r="AC3049" s="38"/>
      <c r="AD3049" s="39" t="s">
        <v>75</v>
      </c>
      <c r="AE3049" s="39" t="s">
        <v>76</v>
      </c>
      <c r="AF3049" s="40" t="str">
        <f t="shared" si="660"/>
        <v>1</v>
      </c>
      <c r="AG3049" s="41">
        <f t="shared" si="661"/>
        <v>14</v>
      </c>
      <c r="AH3049" s="42">
        <v>14</v>
      </c>
      <c r="AI3049" s="42"/>
      <c r="AJ3049" s="42"/>
      <c r="AK3049" s="42"/>
      <c r="AL3049" s="31">
        <v>25</v>
      </c>
      <c r="AM3049" s="43" t="str">
        <f t="shared" si="662"/>
        <v>100</v>
      </c>
      <c r="AN3049" s="44">
        <f>INDEX([1]ราคาสิ่งปลูกสร้าง!$D$6:$CC$47,MATCH($AD3049,[1]ราคาสิ่งปลูกสร้าง!$B$6:$B$45,0),MATCH($C$7,[1]ราคาสิ่งปลูกสร้าง!$D$5:$CC$5,0))</f>
        <v>5400</v>
      </c>
      <c r="AO3049" s="44">
        <f t="shared" si="663"/>
        <v>75600</v>
      </c>
      <c r="AP3049" s="45">
        <f t="shared" si="664"/>
        <v>25</v>
      </c>
      <c r="AQ3049" s="40">
        <f>IF(AP3049=0,0,INDEX([1]ค่าเสื่อมสิ่งปลูกสร้าง!$A$5:$D$105,MATCH($AP3049,[1]ค่าเสื่อมสิ่งปลูกสร้าง!$A$5:$A$105,0),MATCH(AE3049,[1]ค่าเสื่อมสิ่งปลูกสร้าง!$A$3:$D$3)))</f>
        <v>93</v>
      </c>
      <c r="AR3049" s="44">
        <f t="shared" si="669"/>
        <v>5292.0000000000009</v>
      </c>
      <c r="AS3049" s="44">
        <f t="shared" si="670"/>
        <v>10692</v>
      </c>
      <c r="AT3049" s="44">
        <f t="shared" si="671"/>
        <v>10692</v>
      </c>
      <c r="AU3049" s="46">
        <v>0</v>
      </c>
      <c r="AV3049" s="44">
        <f t="shared" si="665"/>
        <v>10692</v>
      </c>
      <c r="AW3049" s="47" t="str">
        <f t="shared" si="666"/>
        <v>0.01</v>
      </c>
      <c r="AX3049" s="48"/>
      <c r="AY3049" s="48"/>
      <c r="AZ3049" s="49">
        <v>0</v>
      </c>
      <c r="BA3049" s="48"/>
      <c r="BB3049" s="48"/>
      <c r="BC3049" s="44">
        <f t="shared" si="667"/>
        <v>0</v>
      </c>
      <c r="BD3049" s="50">
        <v>1</v>
      </c>
      <c r="BE3049" s="51" t="e">
        <f>IF(AX3049=1,0,IF(AY3049=1,0,IF(BC3049&gt;#REF!,#REF!,IF(OR(AZ3049&gt;0,BD3049&gt;=0),BC3049+([1]สูตร2!H3037*(100%-AZ3049)-BC3049)*BD3049,[1]สูตร2!H3037*(100%-AZ3049)))))</f>
        <v>#REF!</v>
      </c>
      <c r="BF3049" s="31"/>
    </row>
    <row r="3050" spans="1:58" s="5" customFormat="1" ht="24" customHeight="1" x14ac:dyDescent="0.2">
      <c r="A3050" s="31"/>
      <c r="B3050" s="31" t="s">
        <v>65</v>
      </c>
      <c r="C3050" s="31">
        <v>4596</v>
      </c>
      <c r="D3050" s="31" t="s">
        <v>66</v>
      </c>
      <c r="E3050" s="31" t="s">
        <v>2313</v>
      </c>
      <c r="F3050" s="31"/>
      <c r="G3050" s="32" t="s">
        <v>2314</v>
      </c>
      <c r="H3050" s="31">
        <v>5</v>
      </c>
      <c r="I3050" s="31">
        <v>-611</v>
      </c>
      <c r="J3050" s="31" t="s">
        <v>2169</v>
      </c>
      <c r="K3050" s="31">
        <v>0</v>
      </c>
      <c r="L3050" s="31">
        <v>0</v>
      </c>
      <c r="M3050" s="31">
        <v>20</v>
      </c>
      <c r="N3050" s="33"/>
      <c r="O3050" s="33">
        <v>20</v>
      </c>
      <c r="P3050" s="33"/>
      <c r="Q3050" s="33"/>
      <c r="R3050" s="33"/>
      <c r="S3050" s="34" t="str">
        <f t="shared" si="658"/>
        <v>2</v>
      </c>
      <c r="T3050" s="35">
        <f t="shared" si="659"/>
        <v>20</v>
      </c>
      <c r="U3050" s="36">
        <f>INDEX([1]ราคาที่ดิน!$B:$G,MATCH($C3050,[1]ราคาที่ดิน!$A:$A,0),MATCH($B3050,[1]ราคาที่ดิน!$B$1:$G$1,0))</f>
        <v>180</v>
      </c>
      <c r="V3050" s="37">
        <f t="shared" si="668"/>
        <v>3600</v>
      </c>
      <c r="W3050" s="31">
        <v>3</v>
      </c>
      <c r="X3050" s="31">
        <v>54</v>
      </c>
      <c r="Y3050" s="31" t="s">
        <v>66</v>
      </c>
      <c r="Z3050" s="31" t="s">
        <v>2313</v>
      </c>
      <c r="AA3050" s="31"/>
      <c r="AB3050" s="32" t="s">
        <v>2314</v>
      </c>
      <c r="AC3050" s="38"/>
      <c r="AD3050" s="39" t="s">
        <v>75</v>
      </c>
      <c r="AE3050" s="39" t="s">
        <v>76</v>
      </c>
      <c r="AF3050" s="40" t="str">
        <f t="shared" si="660"/>
        <v>1</v>
      </c>
      <c r="AG3050" s="41">
        <f t="shared" si="661"/>
        <v>8.4</v>
      </c>
      <c r="AH3050" s="42">
        <v>8.4</v>
      </c>
      <c r="AI3050" s="42"/>
      <c r="AJ3050" s="42"/>
      <c r="AK3050" s="42"/>
      <c r="AL3050" s="31">
        <v>25</v>
      </c>
      <c r="AM3050" s="43" t="str">
        <f t="shared" si="662"/>
        <v>100</v>
      </c>
      <c r="AN3050" s="44">
        <f>INDEX([1]ราคาสิ่งปลูกสร้าง!$D$6:$CC$47,MATCH($AD3050,[1]ราคาสิ่งปลูกสร้าง!$B$6:$B$45,0),MATCH($C$7,[1]ราคาสิ่งปลูกสร้าง!$D$5:$CC$5,0))</f>
        <v>5400</v>
      </c>
      <c r="AO3050" s="44">
        <f t="shared" si="663"/>
        <v>45360</v>
      </c>
      <c r="AP3050" s="45">
        <f t="shared" si="664"/>
        <v>25</v>
      </c>
      <c r="AQ3050" s="40">
        <f>IF(AP3050=0,0,INDEX([1]ค่าเสื่อมสิ่งปลูกสร้าง!$A$5:$D$105,MATCH($AP3050,[1]ค่าเสื่อมสิ่งปลูกสร้าง!$A$5:$A$105,0),MATCH(AE3050,[1]ค่าเสื่อมสิ่งปลูกสร้าง!$A$3:$D$3)))</f>
        <v>93</v>
      </c>
      <c r="AR3050" s="44">
        <f t="shared" si="669"/>
        <v>3175.2000000000003</v>
      </c>
      <c r="AS3050" s="44">
        <f t="shared" si="670"/>
        <v>6775.2000000000007</v>
      </c>
      <c r="AT3050" s="44">
        <f t="shared" si="671"/>
        <v>6775.2000000000007</v>
      </c>
      <c r="AU3050" s="46">
        <v>0</v>
      </c>
      <c r="AV3050" s="44">
        <f t="shared" si="665"/>
        <v>6775.2000000000007</v>
      </c>
      <c r="AW3050" s="47" t="str">
        <f t="shared" si="666"/>
        <v>0.01</v>
      </c>
      <c r="AX3050" s="48"/>
      <c r="AY3050" s="48"/>
      <c r="AZ3050" s="49">
        <v>0</v>
      </c>
      <c r="BA3050" s="48"/>
      <c r="BB3050" s="48"/>
      <c r="BC3050" s="44">
        <f t="shared" si="667"/>
        <v>0</v>
      </c>
      <c r="BD3050" s="50">
        <v>1</v>
      </c>
      <c r="BE3050" s="51" t="e">
        <f>IF(AX3050=1,0,IF(AY3050=1,0,IF(BC3050&gt;#REF!,#REF!,IF(OR(AZ3050&gt;0,BD3050&gt;=0),BC3050+([1]สูตร2!H3038*(100%-AZ3050)-BC3050)*BD3050,[1]สูตร2!H3038*(100%-AZ3050)))))</f>
        <v>#REF!</v>
      </c>
      <c r="BF3050" s="31"/>
    </row>
    <row r="3051" spans="1:58" s="5" customFormat="1" ht="24" customHeight="1" x14ac:dyDescent="0.2">
      <c r="A3051" s="31">
        <v>994</v>
      </c>
      <c r="B3051" s="31" t="s">
        <v>81</v>
      </c>
      <c r="C3051" s="31" t="s">
        <v>2315</v>
      </c>
      <c r="D3051" s="31" t="s">
        <v>83</v>
      </c>
      <c r="E3051" s="31" t="s">
        <v>2316</v>
      </c>
      <c r="F3051" s="31"/>
      <c r="G3051" s="32" t="s">
        <v>2317</v>
      </c>
      <c r="H3051" s="31">
        <v>36</v>
      </c>
      <c r="I3051" s="31">
        <v>93</v>
      </c>
      <c r="J3051" s="31" t="s">
        <v>2169</v>
      </c>
      <c r="K3051" s="31">
        <v>17</v>
      </c>
      <c r="L3051" s="31">
        <v>1</v>
      </c>
      <c r="M3051" s="31">
        <v>72</v>
      </c>
      <c r="N3051" s="33">
        <v>6972</v>
      </c>
      <c r="O3051" s="33"/>
      <c r="P3051" s="33"/>
      <c r="Q3051" s="33"/>
      <c r="R3051" s="33"/>
      <c r="S3051" s="34" t="str">
        <f t="shared" si="658"/>
        <v>1</v>
      </c>
      <c r="T3051" s="35">
        <f t="shared" si="659"/>
        <v>6972</v>
      </c>
      <c r="U3051" s="36">
        <f>INDEX([1]ราคาที่ดิน!$B:$G,MATCH($C3051,[1]ราคาที่ดิน!$A:$A,0),MATCH($B3051,[1]ราคาที่ดิน!$B$1:$G$1,0))</f>
        <v>50</v>
      </c>
      <c r="V3051" s="37">
        <f t="shared" si="668"/>
        <v>348600</v>
      </c>
      <c r="W3051" s="31"/>
      <c r="X3051" s="31"/>
      <c r="Y3051" s="31"/>
      <c r="Z3051" s="31"/>
      <c r="AA3051" s="31"/>
      <c r="AB3051" s="32"/>
      <c r="AC3051" s="38"/>
      <c r="AD3051" s="39"/>
      <c r="AE3051" s="39"/>
      <c r="AF3051" s="40" t="str">
        <f t="shared" si="660"/>
        <v/>
      </c>
      <c r="AG3051" s="41" t="str">
        <f t="shared" si="661"/>
        <v/>
      </c>
      <c r="AH3051" s="42"/>
      <c r="AI3051" s="42"/>
      <c r="AJ3051" s="42"/>
      <c r="AK3051" s="42"/>
      <c r="AL3051" s="31"/>
      <c r="AM3051" s="43" t="str">
        <f t="shared" si="662"/>
        <v>100</v>
      </c>
      <c r="AN3051" s="44">
        <f>INDEX([1]ราคาสิ่งปลูกสร้าง!$D$6:$CC$47,MATCH($AD3051,[1]ราคาสิ่งปลูกสร้าง!$B$6:$B$45,0),MATCH($C$7,[1]ราคาสิ่งปลูกสร้าง!$D$5:$CC$5,0))</f>
        <v>0</v>
      </c>
      <c r="AO3051" s="44">
        <f t="shared" si="663"/>
        <v>0</v>
      </c>
      <c r="AP3051" s="45">
        <f t="shared" si="664"/>
        <v>0</v>
      </c>
      <c r="AQ3051" s="40">
        <f>IF(AP3051=0,0,INDEX([1]ค่าเสื่อมสิ่งปลูกสร้าง!$A$5:$D$105,MATCH($AP3051,[1]ค่าเสื่อมสิ่งปลูกสร้าง!$A$5:$A$105,0),MATCH(AE3051,[1]ค่าเสื่อมสิ่งปลูกสร้าง!$A$3:$D$3)))</f>
        <v>0</v>
      </c>
      <c r="AR3051" s="44">
        <f t="shared" si="669"/>
        <v>0</v>
      </c>
      <c r="AS3051" s="44">
        <f t="shared" si="670"/>
        <v>348600</v>
      </c>
      <c r="AT3051" s="44">
        <f t="shared" si="671"/>
        <v>348600</v>
      </c>
      <c r="AU3051" s="46">
        <v>0</v>
      </c>
      <c r="AV3051" s="44">
        <f t="shared" si="665"/>
        <v>348600</v>
      </c>
      <c r="AW3051" s="47" t="str">
        <f t="shared" si="666"/>
        <v>0.01</v>
      </c>
      <c r="AX3051" s="48"/>
      <c r="AY3051" s="48"/>
      <c r="AZ3051" s="49">
        <v>0</v>
      </c>
      <c r="BA3051" s="48"/>
      <c r="BB3051" s="48"/>
      <c r="BC3051" s="44">
        <f t="shared" si="667"/>
        <v>0</v>
      </c>
      <c r="BD3051" s="50">
        <v>1</v>
      </c>
      <c r="BE3051" s="51" t="e">
        <f>IF(AX3051=1,0,IF(AY3051=1,0,IF(BC3051&gt;#REF!,#REF!,IF(OR(AZ3051&gt;0,BD3051&gt;=0),BC3051+([1]สูตร2!H3039*(100%-AZ3051)-BC3051)*BD3051,[1]สูตร2!H3039*(100%-AZ3051)))))</f>
        <v>#REF!</v>
      </c>
      <c r="BF3051" s="31"/>
    </row>
    <row r="3052" spans="1:58" s="5" customFormat="1" ht="24" customHeight="1" x14ac:dyDescent="0.2">
      <c r="A3052" s="31"/>
      <c r="B3052" s="31" t="s">
        <v>93</v>
      </c>
      <c r="C3052" s="31">
        <v>1</v>
      </c>
      <c r="D3052" s="31" t="s">
        <v>83</v>
      </c>
      <c r="E3052" s="31" t="s">
        <v>2316</v>
      </c>
      <c r="F3052" s="31"/>
      <c r="G3052" s="32" t="s">
        <v>2317</v>
      </c>
      <c r="H3052" s="31" t="s">
        <v>104</v>
      </c>
      <c r="I3052" s="31" t="s">
        <v>104</v>
      </c>
      <c r="J3052" s="31" t="s">
        <v>2169</v>
      </c>
      <c r="K3052" s="31">
        <v>0</v>
      </c>
      <c r="L3052" s="31">
        <v>0</v>
      </c>
      <c r="M3052" s="31">
        <v>45</v>
      </c>
      <c r="N3052" s="33"/>
      <c r="O3052" s="33">
        <v>45</v>
      </c>
      <c r="P3052" s="33"/>
      <c r="Q3052" s="33"/>
      <c r="R3052" s="33"/>
      <c r="S3052" s="34" t="str">
        <f t="shared" si="658"/>
        <v>2</v>
      </c>
      <c r="T3052" s="35">
        <f t="shared" si="659"/>
        <v>45</v>
      </c>
      <c r="U3052" s="36">
        <f>INDEX([1]ราคาที่ดิน!$B:$G,MATCH($C3052,[1]ราคาที่ดิน!$A:$A,0),MATCH($B3052,[1]ราคาที่ดิน!$B$1:$G$1,0))</f>
        <v>100</v>
      </c>
      <c r="V3052" s="37">
        <f t="shared" si="668"/>
        <v>4500</v>
      </c>
      <c r="W3052" s="31">
        <v>1</v>
      </c>
      <c r="X3052" s="31">
        <v>55</v>
      </c>
      <c r="Y3052" s="31" t="s">
        <v>83</v>
      </c>
      <c r="Z3052" s="31" t="s">
        <v>2318</v>
      </c>
      <c r="AA3052" s="31"/>
      <c r="AB3052" s="32" t="s">
        <v>2317</v>
      </c>
      <c r="AC3052" s="38"/>
      <c r="AD3052" s="39" t="s">
        <v>73</v>
      </c>
      <c r="AE3052" s="39" t="s">
        <v>94</v>
      </c>
      <c r="AF3052" s="40" t="str">
        <f t="shared" si="660"/>
        <v>2</v>
      </c>
      <c r="AG3052" s="41">
        <f t="shared" si="661"/>
        <v>49.14</v>
      </c>
      <c r="AH3052" s="42"/>
      <c r="AI3052" s="42">
        <v>49.14</v>
      </c>
      <c r="AJ3052" s="42"/>
      <c r="AK3052" s="42"/>
      <c r="AL3052" s="31">
        <v>20</v>
      </c>
      <c r="AM3052" s="43" t="str">
        <f t="shared" si="662"/>
        <v>100</v>
      </c>
      <c r="AN3052" s="44">
        <f>INDEX([1]ราคาสิ่งปลูกสร้าง!$D$6:$CC$47,MATCH($AD3052,[1]ราคาสิ่งปลูกสร้าง!$B$6:$B$45,0),MATCH($C$7,[1]ราคาสิ่งปลูกสร้าง!$D$5:$CC$5,0))</f>
        <v>6500</v>
      </c>
      <c r="AO3052" s="44">
        <f t="shared" si="663"/>
        <v>319410</v>
      </c>
      <c r="AP3052" s="45">
        <f t="shared" si="664"/>
        <v>20</v>
      </c>
      <c r="AQ3052" s="40">
        <f>IF(AP3052=0,0,INDEX([1]ค่าเสื่อมสิ่งปลูกสร้าง!$A$5:$D$105,MATCH($AP3052,[1]ค่าเสื่อมสิ่งปลูกสร้าง!$A$5:$A$105,0),MATCH(AE3052,[1]ค่าเสื่อมสิ่งปลูกสร้าง!$A$3:$D$3)))</f>
        <v>30</v>
      </c>
      <c r="AR3052" s="44">
        <f t="shared" si="669"/>
        <v>223587</v>
      </c>
      <c r="AS3052" s="44">
        <f t="shared" si="670"/>
        <v>228087</v>
      </c>
      <c r="AT3052" s="44">
        <f t="shared" si="671"/>
        <v>228087</v>
      </c>
      <c r="AU3052" s="46">
        <v>0</v>
      </c>
      <c r="AV3052" s="44">
        <f t="shared" si="665"/>
        <v>228087</v>
      </c>
      <c r="AW3052" s="47" t="str">
        <f t="shared" si="666"/>
        <v>0.02</v>
      </c>
      <c r="AX3052" s="48"/>
      <c r="AY3052" s="48"/>
      <c r="AZ3052" s="49">
        <v>0</v>
      </c>
      <c r="BA3052" s="48"/>
      <c r="BB3052" s="48"/>
      <c r="BC3052" s="44">
        <f t="shared" si="667"/>
        <v>0</v>
      </c>
      <c r="BD3052" s="50">
        <v>1</v>
      </c>
      <c r="BE3052" s="51" t="e">
        <f>IF(AX3052=1,0,IF(AY3052=1,0,IF(BC3052&gt;#REF!,#REF!,IF(OR(AZ3052&gt;0,BD3052&gt;=0),BC3052+([1]สูตร2!H3040*(100%-AZ3052)-BC3052)*BD3052,[1]สูตร2!H3040*(100%-AZ3052)))))</f>
        <v>#REF!</v>
      </c>
      <c r="BF3052" s="31"/>
    </row>
    <row r="3053" spans="1:58" s="5" customFormat="1" ht="24" customHeight="1" x14ac:dyDescent="0.2">
      <c r="A3053" s="31"/>
      <c r="B3053" s="31" t="s">
        <v>93</v>
      </c>
      <c r="C3053" s="31">
        <v>1</v>
      </c>
      <c r="D3053" s="31" t="s">
        <v>83</v>
      </c>
      <c r="E3053" s="31" t="s">
        <v>2316</v>
      </c>
      <c r="F3053" s="31"/>
      <c r="G3053" s="32" t="s">
        <v>2317</v>
      </c>
      <c r="H3053" s="31" t="s">
        <v>104</v>
      </c>
      <c r="I3053" s="31" t="s">
        <v>104</v>
      </c>
      <c r="J3053" s="31" t="s">
        <v>2169</v>
      </c>
      <c r="K3053" s="31">
        <v>0</v>
      </c>
      <c r="L3053" s="31">
        <v>0</v>
      </c>
      <c r="M3053" s="31">
        <v>20</v>
      </c>
      <c r="N3053" s="33"/>
      <c r="O3053" s="33">
        <v>20</v>
      </c>
      <c r="P3053" s="33"/>
      <c r="Q3053" s="33"/>
      <c r="R3053" s="33"/>
      <c r="S3053" s="34" t="str">
        <f t="shared" si="658"/>
        <v>2</v>
      </c>
      <c r="T3053" s="35">
        <f t="shared" si="659"/>
        <v>20</v>
      </c>
      <c r="U3053" s="36">
        <f>INDEX([1]ราคาที่ดิน!$B:$G,MATCH($C3053,[1]ราคาที่ดิน!$A:$A,0),MATCH($B3053,[1]ราคาที่ดิน!$B$1:$G$1,0))</f>
        <v>100</v>
      </c>
      <c r="V3053" s="37">
        <f t="shared" si="668"/>
        <v>2000</v>
      </c>
      <c r="W3053" s="31">
        <v>2</v>
      </c>
      <c r="X3053" s="31">
        <v>55</v>
      </c>
      <c r="Y3053" s="31" t="s">
        <v>83</v>
      </c>
      <c r="Z3053" s="31" t="s">
        <v>2318</v>
      </c>
      <c r="AA3053" s="31"/>
      <c r="AB3053" s="32" t="s">
        <v>2317</v>
      </c>
      <c r="AC3053" s="38"/>
      <c r="AD3053" s="39" t="s">
        <v>75</v>
      </c>
      <c r="AE3053" s="39" t="s">
        <v>76</v>
      </c>
      <c r="AF3053" s="40" t="str">
        <f t="shared" si="660"/>
        <v>1</v>
      </c>
      <c r="AG3053" s="41">
        <f t="shared" si="661"/>
        <v>14.8</v>
      </c>
      <c r="AH3053" s="42">
        <v>14.8</v>
      </c>
      <c r="AI3053" s="42"/>
      <c r="AJ3053" s="42"/>
      <c r="AK3053" s="42"/>
      <c r="AL3053" s="31">
        <v>20</v>
      </c>
      <c r="AM3053" s="43" t="str">
        <f t="shared" si="662"/>
        <v>100</v>
      </c>
      <c r="AN3053" s="44">
        <f>INDEX([1]ราคาสิ่งปลูกสร้าง!$D$6:$CC$47,MATCH($AD3053,[1]ราคาสิ่งปลูกสร้าง!$B$6:$B$45,0),MATCH($C$7,[1]ราคาสิ่งปลูกสร้าง!$D$5:$CC$5,0))</f>
        <v>5400</v>
      </c>
      <c r="AO3053" s="44">
        <f t="shared" si="663"/>
        <v>79920</v>
      </c>
      <c r="AP3053" s="45">
        <f t="shared" si="664"/>
        <v>20</v>
      </c>
      <c r="AQ3053" s="40">
        <f>IF(AP3053=0,0,INDEX([1]ค่าเสื่อมสิ่งปลูกสร้าง!$A$5:$D$105,MATCH($AP3053,[1]ค่าเสื่อมสิ่งปลูกสร้าง!$A$5:$A$105,0),MATCH(AE3053,[1]ค่าเสื่อมสิ่งปลูกสร้าง!$A$3:$D$3)))</f>
        <v>93</v>
      </c>
      <c r="AR3053" s="44">
        <f t="shared" si="669"/>
        <v>5594.4000000000005</v>
      </c>
      <c r="AS3053" s="44">
        <f t="shared" si="670"/>
        <v>7594.4000000000005</v>
      </c>
      <c r="AT3053" s="44">
        <f t="shared" si="671"/>
        <v>7594.4000000000005</v>
      </c>
      <c r="AU3053" s="46">
        <v>0</v>
      </c>
      <c r="AV3053" s="44">
        <f t="shared" si="665"/>
        <v>7594.4000000000005</v>
      </c>
      <c r="AW3053" s="47" t="str">
        <f t="shared" si="666"/>
        <v>0.01</v>
      </c>
      <c r="AX3053" s="48"/>
      <c r="AY3053" s="48"/>
      <c r="AZ3053" s="49">
        <v>0</v>
      </c>
      <c r="BA3053" s="48"/>
      <c r="BB3053" s="48"/>
      <c r="BC3053" s="44">
        <f t="shared" si="667"/>
        <v>0</v>
      </c>
      <c r="BD3053" s="50">
        <v>1</v>
      </c>
      <c r="BE3053" s="51" t="e">
        <f>IF(AX3053=1,0,IF(AY3053=1,0,IF(BC3053&gt;#REF!,#REF!,IF(OR(AZ3053&gt;0,BD3053&gt;=0),BC3053+([1]สูตร2!H3041*(100%-AZ3053)-BC3053)*BD3053,[1]สูตร2!H3041*(100%-AZ3053)))))</f>
        <v>#REF!</v>
      </c>
      <c r="BF3053" s="31"/>
    </row>
    <row r="3054" spans="1:58" s="5" customFormat="1" ht="24" customHeight="1" x14ac:dyDescent="0.2">
      <c r="A3054" s="31"/>
      <c r="B3054" s="31" t="s">
        <v>93</v>
      </c>
      <c r="C3054" s="31">
        <v>1</v>
      </c>
      <c r="D3054" s="31" t="s">
        <v>83</v>
      </c>
      <c r="E3054" s="31" t="s">
        <v>2316</v>
      </c>
      <c r="F3054" s="31"/>
      <c r="G3054" s="32" t="s">
        <v>2317</v>
      </c>
      <c r="H3054" s="31" t="s">
        <v>104</v>
      </c>
      <c r="I3054" s="31" t="s">
        <v>104</v>
      </c>
      <c r="J3054" s="31" t="s">
        <v>2169</v>
      </c>
      <c r="K3054" s="31">
        <v>0</v>
      </c>
      <c r="L3054" s="31">
        <v>0</v>
      </c>
      <c r="M3054" s="31">
        <v>10</v>
      </c>
      <c r="N3054" s="33"/>
      <c r="O3054" s="33">
        <v>10</v>
      </c>
      <c r="P3054" s="33"/>
      <c r="Q3054" s="33"/>
      <c r="R3054" s="33"/>
      <c r="S3054" s="34" t="str">
        <f t="shared" si="658"/>
        <v>2</v>
      </c>
      <c r="T3054" s="35">
        <f t="shared" si="659"/>
        <v>10</v>
      </c>
      <c r="U3054" s="36">
        <f>INDEX([1]ราคาที่ดิน!$B:$G,MATCH($C3054,[1]ราคาที่ดิน!$A:$A,0),MATCH($B3054,[1]ราคาที่ดิน!$B$1:$G$1,0))</f>
        <v>100</v>
      </c>
      <c r="V3054" s="37">
        <f t="shared" si="668"/>
        <v>1000</v>
      </c>
      <c r="W3054" s="31">
        <v>3</v>
      </c>
      <c r="X3054" s="31">
        <v>55</v>
      </c>
      <c r="Y3054" s="31" t="s">
        <v>83</v>
      </c>
      <c r="Z3054" s="31" t="s">
        <v>2318</v>
      </c>
      <c r="AA3054" s="31"/>
      <c r="AB3054" s="32" t="s">
        <v>2317</v>
      </c>
      <c r="AC3054" s="38"/>
      <c r="AD3054" s="39" t="s">
        <v>75</v>
      </c>
      <c r="AE3054" s="39" t="s">
        <v>94</v>
      </c>
      <c r="AF3054" s="40" t="str">
        <f t="shared" si="660"/>
        <v>1</v>
      </c>
      <c r="AG3054" s="41">
        <f t="shared" si="661"/>
        <v>55.3</v>
      </c>
      <c r="AH3054" s="42">
        <v>55.3</v>
      </c>
      <c r="AI3054" s="42"/>
      <c r="AJ3054" s="42"/>
      <c r="AK3054" s="42"/>
      <c r="AL3054" s="31">
        <v>13</v>
      </c>
      <c r="AM3054" s="43" t="str">
        <f t="shared" si="662"/>
        <v>100</v>
      </c>
      <c r="AN3054" s="44">
        <f>INDEX([1]ราคาสิ่งปลูกสร้าง!$D$6:$CC$47,MATCH($AD3054,[1]ราคาสิ่งปลูกสร้าง!$B$6:$B$45,0),MATCH($C$7,[1]ราคาสิ่งปลูกสร้าง!$D$5:$CC$5,0))</f>
        <v>5400</v>
      </c>
      <c r="AO3054" s="44">
        <f t="shared" si="663"/>
        <v>298620</v>
      </c>
      <c r="AP3054" s="45">
        <f t="shared" si="664"/>
        <v>13</v>
      </c>
      <c r="AQ3054" s="40">
        <f>IF(AP3054=0,0,INDEX([1]ค่าเสื่อมสิ่งปลูกสร้าง!$A$5:$D$105,MATCH($AP3054,[1]ค่าเสื่อมสิ่งปลูกสร้าง!$A$5:$A$105,0),MATCH(AE3054,[1]ค่าเสื่อมสิ่งปลูกสร้าง!$A$3:$D$3)))</f>
        <v>16</v>
      </c>
      <c r="AR3054" s="44">
        <f t="shared" si="669"/>
        <v>250840.8</v>
      </c>
      <c r="AS3054" s="44">
        <f t="shared" si="670"/>
        <v>251840.8</v>
      </c>
      <c r="AT3054" s="44">
        <f t="shared" si="671"/>
        <v>251840.8</v>
      </c>
      <c r="AU3054" s="46">
        <v>0</v>
      </c>
      <c r="AV3054" s="44">
        <f t="shared" si="665"/>
        <v>251840.8</v>
      </c>
      <c r="AW3054" s="47" t="str">
        <f t="shared" si="666"/>
        <v>0.01</v>
      </c>
      <c r="AX3054" s="48"/>
      <c r="AY3054" s="48"/>
      <c r="AZ3054" s="49">
        <v>0</v>
      </c>
      <c r="BA3054" s="48"/>
      <c r="BB3054" s="48"/>
      <c r="BC3054" s="44">
        <f t="shared" si="667"/>
        <v>0</v>
      </c>
      <c r="BD3054" s="50">
        <v>1</v>
      </c>
      <c r="BE3054" s="51" t="e">
        <f>IF(AX3054=1,0,IF(AY3054=1,0,IF(BC3054&gt;#REF!,#REF!,IF(OR(AZ3054&gt;0,BD3054&gt;=0),BC3054+([1]สูตร2!H3042*(100%-AZ3054)-BC3054)*BD3054,[1]สูตร2!H3042*(100%-AZ3054)))))</f>
        <v>#REF!</v>
      </c>
      <c r="BF3054" s="31"/>
    </row>
    <row r="3055" spans="1:58" s="5" customFormat="1" ht="24" customHeight="1" x14ac:dyDescent="0.2">
      <c r="A3055" s="31"/>
      <c r="B3055" s="31" t="s">
        <v>93</v>
      </c>
      <c r="C3055" s="31">
        <v>1</v>
      </c>
      <c r="D3055" s="31" t="s">
        <v>83</v>
      </c>
      <c r="E3055" s="31" t="s">
        <v>2316</v>
      </c>
      <c r="F3055" s="31"/>
      <c r="G3055" s="32" t="s">
        <v>2317</v>
      </c>
      <c r="H3055" s="31" t="s">
        <v>104</v>
      </c>
      <c r="I3055" s="31" t="s">
        <v>104</v>
      </c>
      <c r="J3055" s="31" t="s">
        <v>2169</v>
      </c>
      <c r="K3055" s="31">
        <v>0</v>
      </c>
      <c r="L3055" s="31">
        <v>0</v>
      </c>
      <c r="M3055" s="31">
        <v>10</v>
      </c>
      <c r="N3055" s="33"/>
      <c r="O3055" s="33">
        <v>10</v>
      </c>
      <c r="P3055" s="33"/>
      <c r="Q3055" s="33"/>
      <c r="R3055" s="33"/>
      <c r="S3055" s="34" t="str">
        <f t="shared" si="658"/>
        <v>2</v>
      </c>
      <c r="T3055" s="35">
        <f t="shared" si="659"/>
        <v>10</v>
      </c>
      <c r="U3055" s="36">
        <f>INDEX([1]ราคาที่ดิน!$B:$G,MATCH($C3055,[1]ราคาที่ดิน!$A:$A,0),MATCH($B3055,[1]ราคาที่ดิน!$B$1:$G$1,0))</f>
        <v>100</v>
      </c>
      <c r="V3055" s="37">
        <f t="shared" si="668"/>
        <v>1000</v>
      </c>
      <c r="W3055" s="31">
        <v>1</v>
      </c>
      <c r="X3055" s="31">
        <v>59</v>
      </c>
      <c r="Y3055" s="31" t="s">
        <v>71</v>
      </c>
      <c r="Z3055" s="31" t="s">
        <v>2319</v>
      </c>
      <c r="AA3055" s="31"/>
      <c r="AB3055" s="32" t="s">
        <v>2317</v>
      </c>
      <c r="AC3055" s="38"/>
      <c r="AD3055" s="39" t="s">
        <v>73</v>
      </c>
      <c r="AE3055" s="39" t="s">
        <v>76</v>
      </c>
      <c r="AF3055" s="40" t="str">
        <f t="shared" si="660"/>
        <v>2</v>
      </c>
      <c r="AG3055" s="41">
        <f t="shared" si="661"/>
        <v>84</v>
      </c>
      <c r="AH3055" s="42"/>
      <c r="AI3055" s="42">
        <v>84</v>
      </c>
      <c r="AJ3055" s="42"/>
      <c r="AK3055" s="42"/>
      <c r="AL3055" s="31">
        <v>39</v>
      </c>
      <c r="AM3055" s="43" t="str">
        <f t="shared" si="662"/>
        <v>100</v>
      </c>
      <c r="AN3055" s="44">
        <f>INDEX([1]ราคาสิ่งปลูกสร้าง!$D$6:$CC$47,MATCH($AD3055,[1]ราคาสิ่งปลูกสร้าง!$B$6:$B$45,0),MATCH($C$7,[1]ราคาสิ่งปลูกสร้าง!$D$5:$CC$5,0))</f>
        <v>6500</v>
      </c>
      <c r="AO3055" s="44">
        <f t="shared" si="663"/>
        <v>546000</v>
      </c>
      <c r="AP3055" s="45">
        <f t="shared" si="664"/>
        <v>39</v>
      </c>
      <c r="AQ3055" s="40">
        <f>IF(AP3055=0,0,INDEX([1]ค่าเสื่อมสิ่งปลูกสร้าง!$A$5:$D$105,MATCH($AP3055,[1]ค่าเสื่อมสิ่งปลูกสร้าง!$A$5:$A$105,0),MATCH(AE3055,[1]ค่าเสื่อมสิ่งปลูกสร้าง!$A$3:$D$3)))</f>
        <v>93</v>
      </c>
      <c r="AR3055" s="44">
        <f t="shared" si="669"/>
        <v>38220</v>
      </c>
      <c r="AS3055" s="44">
        <f t="shared" si="670"/>
        <v>39220</v>
      </c>
      <c r="AT3055" s="44">
        <f t="shared" si="671"/>
        <v>39220</v>
      </c>
      <c r="AU3055" s="46">
        <v>0</v>
      </c>
      <c r="AV3055" s="44">
        <f t="shared" si="665"/>
        <v>39220</v>
      </c>
      <c r="AW3055" s="47" t="str">
        <f t="shared" si="666"/>
        <v>0.02</v>
      </c>
      <c r="AX3055" s="48"/>
      <c r="AY3055" s="48"/>
      <c r="AZ3055" s="49">
        <v>0</v>
      </c>
      <c r="BA3055" s="48"/>
      <c r="BB3055" s="48"/>
      <c r="BC3055" s="44">
        <f t="shared" si="667"/>
        <v>0</v>
      </c>
      <c r="BD3055" s="50">
        <v>1</v>
      </c>
      <c r="BE3055" s="51" t="e">
        <f>IF(AX3055=1,0,IF(AY3055=1,0,IF(BC3055&gt;#REF!,#REF!,IF(OR(AZ3055&gt;0,BD3055&gt;=0),BC3055+([1]สูตร2!H3043*(100%-AZ3055)-BC3055)*BD3055,[1]สูตร2!H3043*(100%-AZ3055)))))</f>
        <v>#REF!</v>
      </c>
      <c r="BF3055" s="31"/>
    </row>
    <row r="3056" spans="1:58" s="5" customFormat="1" ht="24" customHeight="1" x14ac:dyDescent="0.2">
      <c r="A3056" s="31">
        <v>995</v>
      </c>
      <c r="B3056" s="31" t="s">
        <v>65</v>
      </c>
      <c r="C3056" s="31">
        <v>3344</v>
      </c>
      <c r="D3056" s="31" t="s">
        <v>327</v>
      </c>
      <c r="E3056" s="31" t="s">
        <v>2320</v>
      </c>
      <c r="F3056" s="31"/>
      <c r="G3056" s="32" t="s">
        <v>2321</v>
      </c>
      <c r="H3056" s="31">
        <v>142</v>
      </c>
      <c r="I3056" s="31">
        <v>2715</v>
      </c>
      <c r="J3056" s="31" t="s">
        <v>2169</v>
      </c>
      <c r="K3056" s="31">
        <v>13</v>
      </c>
      <c r="L3056" s="31">
        <v>3</v>
      </c>
      <c r="M3056" s="31">
        <v>10</v>
      </c>
      <c r="N3056" s="33">
        <v>5510</v>
      </c>
      <c r="O3056" s="33"/>
      <c r="P3056" s="33"/>
      <c r="Q3056" s="33"/>
      <c r="R3056" s="33"/>
      <c r="S3056" s="34" t="str">
        <f t="shared" si="658"/>
        <v>1</v>
      </c>
      <c r="T3056" s="35">
        <f t="shared" si="659"/>
        <v>5510</v>
      </c>
      <c r="U3056" s="36">
        <f>INDEX([1]ราคาที่ดิน!$B:$G,MATCH($C3056,[1]ราคาที่ดิน!$A:$A,0),MATCH($B3056,[1]ราคาที่ดิน!$B$1:$G$1,0))</f>
        <v>65</v>
      </c>
      <c r="V3056" s="37">
        <f t="shared" si="668"/>
        <v>358150</v>
      </c>
      <c r="W3056" s="31"/>
      <c r="X3056" s="31"/>
      <c r="Y3056" s="31"/>
      <c r="Z3056" s="31"/>
      <c r="AA3056" s="31"/>
      <c r="AB3056" s="32"/>
      <c r="AC3056" s="38"/>
      <c r="AD3056" s="39"/>
      <c r="AE3056" s="39"/>
      <c r="AF3056" s="40" t="str">
        <f t="shared" si="660"/>
        <v/>
      </c>
      <c r="AG3056" s="41" t="str">
        <f t="shared" si="661"/>
        <v/>
      </c>
      <c r="AH3056" s="42"/>
      <c r="AI3056" s="42"/>
      <c r="AJ3056" s="42"/>
      <c r="AK3056" s="42"/>
      <c r="AL3056" s="31"/>
      <c r="AM3056" s="43" t="str">
        <f t="shared" si="662"/>
        <v>100</v>
      </c>
      <c r="AN3056" s="44">
        <f>INDEX([1]ราคาสิ่งปลูกสร้าง!$D$6:$CC$47,MATCH($AD3056,[1]ราคาสิ่งปลูกสร้าง!$B$6:$B$45,0),MATCH($C$7,[1]ราคาสิ่งปลูกสร้าง!$D$5:$CC$5,0))</f>
        <v>0</v>
      </c>
      <c r="AO3056" s="44">
        <f t="shared" si="663"/>
        <v>0</v>
      </c>
      <c r="AP3056" s="45">
        <f t="shared" si="664"/>
        <v>0</v>
      </c>
      <c r="AQ3056" s="40">
        <f>IF(AP3056=0,0,INDEX([1]ค่าเสื่อมสิ่งปลูกสร้าง!$A$5:$D$105,MATCH($AP3056,[1]ค่าเสื่อมสิ่งปลูกสร้าง!$A$5:$A$105,0),MATCH(AE3056,[1]ค่าเสื่อมสิ่งปลูกสร้าง!$A$3:$D$3)))</f>
        <v>0</v>
      </c>
      <c r="AR3056" s="44">
        <f t="shared" si="669"/>
        <v>0</v>
      </c>
      <c r="AS3056" s="44">
        <f t="shared" si="670"/>
        <v>358150</v>
      </c>
      <c r="AT3056" s="44">
        <f t="shared" si="671"/>
        <v>358150</v>
      </c>
      <c r="AU3056" s="46">
        <v>0</v>
      </c>
      <c r="AV3056" s="44">
        <f t="shared" si="665"/>
        <v>358150</v>
      </c>
      <c r="AW3056" s="47" t="str">
        <f t="shared" si="666"/>
        <v>0.01</v>
      </c>
      <c r="AX3056" s="48"/>
      <c r="AY3056" s="48"/>
      <c r="AZ3056" s="49">
        <v>0</v>
      </c>
      <c r="BA3056" s="48"/>
      <c r="BB3056" s="48"/>
      <c r="BC3056" s="44">
        <f t="shared" si="667"/>
        <v>0</v>
      </c>
      <c r="BD3056" s="50">
        <v>1</v>
      </c>
      <c r="BE3056" s="51" t="e">
        <f>IF(AX3056=1,0,IF(AY3056=1,0,IF(BC3056&gt;#REF!,#REF!,IF(OR(AZ3056&gt;0,BD3056&gt;=0),BC3056+([1]สูตร2!H3044*(100%-AZ3056)-BC3056)*BD3056,[1]สูตร2!H3044*(100%-AZ3056)))))</f>
        <v>#REF!</v>
      </c>
      <c r="BF3056" s="31"/>
    </row>
    <row r="3057" spans="1:58" s="5" customFormat="1" ht="24" customHeight="1" x14ac:dyDescent="0.2">
      <c r="A3057" s="31"/>
      <c r="B3057" s="31" t="s">
        <v>65</v>
      </c>
      <c r="C3057" s="31">
        <v>27536</v>
      </c>
      <c r="D3057" s="31" t="s">
        <v>327</v>
      </c>
      <c r="E3057" s="31" t="s">
        <v>2320</v>
      </c>
      <c r="F3057" s="31"/>
      <c r="G3057" s="32" t="s">
        <v>2321</v>
      </c>
      <c r="H3057" s="31">
        <v>56</v>
      </c>
      <c r="I3057" s="31">
        <v>-1501</v>
      </c>
      <c r="J3057" s="31" t="s">
        <v>2169</v>
      </c>
      <c r="K3057" s="31">
        <v>7</v>
      </c>
      <c r="L3057" s="31">
        <v>3</v>
      </c>
      <c r="M3057" s="31">
        <v>63</v>
      </c>
      <c r="N3057" s="33">
        <v>3163</v>
      </c>
      <c r="O3057" s="33"/>
      <c r="P3057" s="33"/>
      <c r="Q3057" s="33"/>
      <c r="R3057" s="33"/>
      <c r="S3057" s="34" t="str">
        <f t="shared" si="658"/>
        <v>1</v>
      </c>
      <c r="T3057" s="35">
        <f t="shared" si="659"/>
        <v>3163</v>
      </c>
      <c r="U3057" s="36">
        <f>INDEX([1]ราคาที่ดิน!$B:$G,MATCH($C3057,[1]ราคาที่ดิน!$A:$A,0),MATCH($B3057,[1]ราคาที่ดิน!$B$1:$G$1,0))</f>
        <v>90</v>
      </c>
      <c r="V3057" s="37">
        <f t="shared" si="668"/>
        <v>284670</v>
      </c>
      <c r="W3057" s="31"/>
      <c r="X3057" s="31"/>
      <c r="Y3057" s="31"/>
      <c r="Z3057" s="31"/>
      <c r="AA3057" s="31"/>
      <c r="AB3057" s="32"/>
      <c r="AC3057" s="38"/>
      <c r="AD3057" s="39"/>
      <c r="AE3057" s="39"/>
      <c r="AF3057" s="40" t="str">
        <f t="shared" si="660"/>
        <v/>
      </c>
      <c r="AG3057" s="41" t="str">
        <f t="shared" si="661"/>
        <v/>
      </c>
      <c r="AH3057" s="42"/>
      <c r="AI3057" s="42"/>
      <c r="AJ3057" s="42"/>
      <c r="AK3057" s="42"/>
      <c r="AL3057" s="31"/>
      <c r="AM3057" s="43" t="str">
        <f t="shared" si="662"/>
        <v>100</v>
      </c>
      <c r="AN3057" s="44">
        <f>INDEX([1]ราคาสิ่งปลูกสร้าง!$D$6:$CC$47,MATCH($AD3057,[1]ราคาสิ่งปลูกสร้าง!$B$6:$B$45,0),MATCH($C$7,[1]ราคาสิ่งปลูกสร้าง!$D$5:$CC$5,0))</f>
        <v>0</v>
      </c>
      <c r="AO3057" s="44">
        <f t="shared" si="663"/>
        <v>0</v>
      </c>
      <c r="AP3057" s="45">
        <f t="shared" si="664"/>
        <v>0</v>
      </c>
      <c r="AQ3057" s="40">
        <f>IF(AP3057=0,0,INDEX([1]ค่าเสื่อมสิ่งปลูกสร้าง!$A$5:$D$105,MATCH($AP3057,[1]ค่าเสื่อมสิ่งปลูกสร้าง!$A$5:$A$105,0),MATCH(AE3057,[1]ค่าเสื่อมสิ่งปลูกสร้าง!$A$3:$D$3)))</f>
        <v>0</v>
      </c>
      <c r="AR3057" s="44">
        <f t="shared" si="669"/>
        <v>0</v>
      </c>
      <c r="AS3057" s="44">
        <f t="shared" si="670"/>
        <v>284670</v>
      </c>
      <c r="AT3057" s="44">
        <f t="shared" si="671"/>
        <v>284670</v>
      </c>
      <c r="AU3057" s="46">
        <v>0</v>
      </c>
      <c r="AV3057" s="44">
        <f t="shared" si="665"/>
        <v>284670</v>
      </c>
      <c r="AW3057" s="47" t="str">
        <f t="shared" si="666"/>
        <v>0.01</v>
      </c>
      <c r="AX3057" s="48"/>
      <c r="AY3057" s="48"/>
      <c r="AZ3057" s="49">
        <v>0</v>
      </c>
      <c r="BA3057" s="48"/>
      <c r="BB3057" s="48"/>
      <c r="BC3057" s="44">
        <f t="shared" si="667"/>
        <v>0</v>
      </c>
      <c r="BD3057" s="50">
        <v>1</v>
      </c>
      <c r="BE3057" s="51" t="e">
        <f>IF(AX3057=1,0,IF(AY3057=1,0,IF(BC3057&gt;#REF!,#REF!,IF(OR(AZ3057&gt;0,BD3057&gt;=0),BC3057+([1]สูตร2!H3045*(100%-AZ3057)-BC3057)*BD3057,[1]สูตร2!H3045*(100%-AZ3057)))))</f>
        <v>#REF!</v>
      </c>
      <c r="BF3057" s="31"/>
    </row>
    <row r="3058" spans="1:58" s="5" customFormat="1" ht="24" customHeight="1" x14ac:dyDescent="0.2">
      <c r="A3058" s="31"/>
      <c r="B3058" s="31" t="s">
        <v>432</v>
      </c>
      <c r="C3058" s="31">
        <v>2</v>
      </c>
      <c r="D3058" s="31" t="s">
        <v>327</v>
      </c>
      <c r="E3058" s="31" t="s">
        <v>2320</v>
      </c>
      <c r="F3058" s="31"/>
      <c r="G3058" s="32" t="s">
        <v>2321</v>
      </c>
      <c r="H3058" s="31" t="s">
        <v>104</v>
      </c>
      <c r="I3058" s="31" t="s">
        <v>104</v>
      </c>
      <c r="J3058" s="31" t="s">
        <v>2169</v>
      </c>
      <c r="K3058" s="31">
        <v>11</v>
      </c>
      <c r="L3058" s="31">
        <v>3</v>
      </c>
      <c r="M3058" s="31">
        <v>0</v>
      </c>
      <c r="N3058" s="33">
        <v>4700</v>
      </c>
      <c r="O3058" s="33"/>
      <c r="P3058" s="33"/>
      <c r="Q3058" s="33"/>
      <c r="R3058" s="33"/>
      <c r="S3058" s="34" t="str">
        <f t="shared" si="658"/>
        <v>1</v>
      </c>
      <c r="T3058" s="35">
        <f t="shared" si="659"/>
        <v>4700</v>
      </c>
      <c r="U3058" s="36" t="str">
        <f>INDEX([1]ราคาที่ดิน!$B:$G,MATCH($C3058,[1]ราคาที่ดิน!$A:$A,0),MATCH($B3058,[1]ราคาที่ดิน!$B$1:$G$1,0))</f>
        <v>150</v>
      </c>
      <c r="V3058" s="37">
        <f t="shared" si="668"/>
        <v>705000</v>
      </c>
      <c r="W3058" s="31"/>
      <c r="X3058" s="31"/>
      <c r="Y3058" s="31"/>
      <c r="Z3058" s="31"/>
      <c r="AA3058" s="31"/>
      <c r="AB3058" s="32"/>
      <c r="AC3058" s="38"/>
      <c r="AD3058" s="39"/>
      <c r="AE3058" s="39"/>
      <c r="AF3058" s="40" t="str">
        <f t="shared" si="660"/>
        <v/>
      </c>
      <c r="AG3058" s="41" t="str">
        <f t="shared" si="661"/>
        <v/>
      </c>
      <c r="AH3058" s="42"/>
      <c r="AI3058" s="42"/>
      <c r="AJ3058" s="42"/>
      <c r="AK3058" s="42"/>
      <c r="AL3058" s="31"/>
      <c r="AM3058" s="43" t="str">
        <f t="shared" si="662"/>
        <v>100</v>
      </c>
      <c r="AN3058" s="44">
        <f>INDEX([1]ราคาสิ่งปลูกสร้าง!$D$6:$CC$47,MATCH($AD3058,[1]ราคาสิ่งปลูกสร้าง!$B$6:$B$45,0),MATCH($C$7,[1]ราคาสิ่งปลูกสร้าง!$D$5:$CC$5,0))</f>
        <v>0</v>
      </c>
      <c r="AO3058" s="44">
        <f t="shared" si="663"/>
        <v>0</v>
      </c>
      <c r="AP3058" s="45">
        <f t="shared" si="664"/>
        <v>0</v>
      </c>
      <c r="AQ3058" s="40">
        <f>IF(AP3058=0,0,INDEX([1]ค่าเสื่อมสิ่งปลูกสร้าง!$A$5:$D$105,MATCH($AP3058,[1]ค่าเสื่อมสิ่งปลูกสร้าง!$A$5:$A$105,0),MATCH(AE3058,[1]ค่าเสื่อมสิ่งปลูกสร้าง!$A$3:$D$3)))</f>
        <v>0</v>
      </c>
      <c r="AR3058" s="44">
        <f t="shared" si="669"/>
        <v>0</v>
      </c>
      <c r="AS3058" s="44">
        <f t="shared" si="670"/>
        <v>705000</v>
      </c>
      <c r="AT3058" s="44">
        <f t="shared" si="671"/>
        <v>705000</v>
      </c>
      <c r="AU3058" s="46">
        <v>0</v>
      </c>
      <c r="AV3058" s="44">
        <f t="shared" si="665"/>
        <v>705000</v>
      </c>
      <c r="AW3058" s="47" t="str">
        <f t="shared" si="666"/>
        <v>0.01</v>
      </c>
      <c r="AX3058" s="48"/>
      <c r="AY3058" s="48"/>
      <c r="AZ3058" s="49">
        <v>0</v>
      </c>
      <c r="BA3058" s="48"/>
      <c r="BB3058" s="48"/>
      <c r="BC3058" s="44">
        <f t="shared" si="667"/>
        <v>0</v>
      </c>
      <c r="BD3058" s="50">
        <v>1</v>
      </c>
      <c r="BE3058" s="51" t="e">
        <f>IF(AX3058=1,0,IF(AY3058=1,0,IF(BC3058&gt;#REF!,#REF!,IF(OR(AZ3058&gt;0,BD3058&gt;=0),BC3058+([1]สูตร2!H3046*(100%-AZ3058)-BC3058)*BD3058,[1]สูตร2!H3046*(100%-AZ3058)))))</f>
        <v>#REF!</v>
      </c>
      <c r="BF3058" s="31"/>
    </row>
    <row r="3059" spans="1:58" s="5" customFormat="1" ht="24" customHeight="1" x14ac:dyDescent="0.2">
      <c r="A3059" s="31"/>
      <c r="B3059" s="31" t="s">
        <v>65</v>
      </c>
      <c r="C3059" s="31">
        <v>8065</v>
      </c>
      <c r="D3059" s="31" t="s">
        <v>327</v>
      </c>
      <c r="E3059" s="31" t="s">
        <v>2320</v>
      </c>
      <c r="F3059" s="31"/>
      <c r="G3059" s="32" t="s">
        <v>2321</v>
      </c>
      <c r="H3059" s="31">
        <v>17</v>
      </c>
      <c r="I3059" s="31">
        <v>3470</v>
      </c>
      <c r="J3059" s="31" t="s">
        <v>2169</v>
      </c>
      <c r="K3059" s="31">
        <v>0</v>
      </c>
      <c r="L3059" s="31">
        <v>1</v>
      </c>
      <c r="M3059" s="31">
        <v>92</v>
      </c>
      <c r="N3059" s="33"/>
      <c r="O3059" s="33">
        <v>192</v>
      </c>
      <c r="P3059" s="33"/>
      <c r="Q3059" s="33"/>
      <c r="R3059" s="33"/>
      <c r="S3059" s="34" t="str">
        <f t="shared" si="658"/>
        <v>2</v>
      </c>
      <c r="T3059" s="35">
        <f t="shared" si="659"/>
        <v>192</v>
      </c>
      <c r="U3059" s="36">
        <f>INDEX([1]ราคาที่ดิน!$B:$G,MATCH($C3059,[1]ราคาที่ดิน!$A:$A,0),MATCH($B3059,[1]ราคาที่ดิน!$B$1:$G$1,0))</f>
        <v>50</v>
      </c>
      <c r="V3059" s="37">
        <f t="shared" si="668"/>
        <v>9600</v>
      </c>
      <c r="W3059" s="31"/>
      <c r="X3059" s="31"/>
      <c r="Y3059" s="31"/>
      <c r="Z3059" s="31"/>
      <c r="AA3059" s="31"/>
      <c r="AB3059" s="32"/>
      <c r="AC3059" s="38"/>
      <c r="AD3059" s="39"/>
      <c r="AE3059" s="39"/>
      <c r="AF3059" s="40" t="str">
        <f t="shared" si="660"/>
        <v/>
      </c>
      <c r="AG3059" s="41" t="str">
        <f t="shared" si="661"/>
        <v/>
      </c>
      <c r="AH3059" s="42"/>
      <c r="AI3059" s="42"/>
      <c r="AJ3059" s="42"/>
      <c r="AK3059" s="42"/>
      <c r="AL3059" s="31"/>
      <c r="AM3059" s="43" t="str">
        <f t="shared" si="662"/>
        <v>100</v>
      </c>
      <c r="AN3059" s="44">
        <f>INDEX([1]ราคาสิ่งปลูกสร้าง!$D$6:$CC$47,MATCH($AD3059,[1]ราคาสิ่งปลูกสร้าง!$B$6:$B$45,0),MATCH($C$7,[1]ราคาสิ่งปลูกสร้าง!$D$5:$CC$5,0))</f>
        <v>0</v>
      </c>
      <c r="AO3059" s="44">
        <f t="shared" si="663"/>
        <v>0</v>
      </c>
      <c r="AP3059" s="45">
        <f t="shared" si="664"/>
        <v>0</v>
      </c>
      <c r="AQ3059" s="40">
        <f>IF(AP3059=0,0,INDEX([1]ค่าเสื่อมสิ่งปลูกสร้าง!$A$5:$D$105,MATCH($AP3059,[1]ค่าเสื่อมสิ่งปลูกสร้าง!$A$5:$A$105,0),MATCH(AE3059,[1]ค่าเสื่อมสิ่งปลูกสร้าง!$A$3:$D$3)))</f>
        <v>0</v>
      </c>
      <c r="AR3059" s="44">
        <f t="shared" si="669"/>
        <v>0</v>
      </c>
      <c r="AS3059" s="44">
        <f t="shared" si="670"/>
        <v>9600</v>
      </c>
      <c r="AT3059" s="44">
        <f t="shared" si="671"/>
        <v>9600</v>
      </c>
      <c r="AU3059" s="46">
        <v>0</v>
      </c>
      <c r="AV3059" s="44">
        <f t="shared" si="665"/>
        <v>9600</v>
      </c>
      <c r="AW3059" s="47" t="str">
        <f t="shared" si="666"/>
        <v>0.02</v>
      </c>
      <c r="AX3059" s="48"/>
      <c r="AY3059" s="48"/>
      <c r="AZ3059" s="49">
        <v>0</v>
      </c>
      <c r="BA3059" s="48"/>
      <c r="BB3059" s="48"/>
      <c r="BC3059" s="44">
        <f t="shared" si="667"/>
        <v>0</v>
      </c>
      <c r="BD3059" s="50">
        <v>1</v>
      </c>
      <c r="BE3059" s="51" t="e">
        <f>IF(AX3059=1,0,IF(AY3059=1,0,IF(BC3059&gt;#REF!,#REF!,IF(OR(AZ3059&gt;0,BD3059&gt;=0),BC3059+([1]สูตร2!H3047*(100%-AZ3059)-BC3059)*BD3059,[1]สูตร2!H3047*(100%-AZ3059)))))</f>
        <v>#REF!</v>
      </c>
      <c r="BF3059" s="31"/>
    </row>
    <row r="3060" spans="1:58" s="5" customFormat="1" ht="24" customHeight="1" x14ac:dyDescent="0.2">
      <c r="A3060" s="31"/>
      <c r="B3060" s="31" t="s">
        <v>65</v>
      </c>
      <c r="C3060" s="31">
        <v>13186</v>
      </c>
      <c r="D3060" s="31" t="s">
        <v>327</v>
      </c>
      <c r="E3060" s="31" t="s">
        <v>2320</v>
      </c>
      <c r="F3060" s="31"/>
      <c r="G3060" s="32" t="s">
        <v>2321</v>
      </c>
      <c r="H3060" s="31">
        <v>5</v>
      </c>
      <c r="I3060" s="31">
        <v>-666</v>
      </c>
      <c r="J3060" s="31" t="s">
        <v>2169</v>
      </c>
      <c r="K3060" s="31">
        <v>0</v>
      </c>
      <c r="L3060" s="31">
        <v>0</v>
      </c>
      <c r="M3060" s="31">
        <v>57</v>
      </c>
      <c r="N3060" s="33"/>
      <c r="O3060" s="33">
        <v>57</v>
      </c>
      <c r="P3060" s="33"/>
      <c r="Q3060" s="33"/>
      <c r="R3060" s="33"/>
      <c r="S3060" s="34" t="str">
        <f t="shared" si="658"/>
        <v>2</v>
      </c>
      <c r="T3060" s="35">
        <f t="shared" si="659"/>
        <v>57</v>
      </c>
      <c r="U3060" s="36">
        <f>INDEX([1]ราคาที่ดิน!$B:$G,MATCH($C3060,[1]ราคาที่ดิน!$A:$A,0),MATCH($B3060,[1]ราคาที่ดิน!$B$1:$G$1,0))</f>
        <v>50</v>
      </c>
      <c r="V3060" s="37">
        <f t="shared" si="668"/>
        <v>2850</v>
      </c>
      <c r="W3060" s="31">
        <v>1</v>
      </c>
      <c r="X3060" s="31">
        <v>60</v>
      </c>
      <c r="Y3060" s="31" t="s">
        <v>71</v>
      </c>
      <c r="Z3060" s="31" t="s">
        <v>2322</v>
      </c>
      <c r="AA3060" s="31"/>
      <c r="AB3060" s="32" t="s">
        <v>2321</v>
      </c>
      <c r="AC3060" s="38"/>
      <c r="AD3060" s="39" t="s">
        <v>73</v>
      </c>
      <c r="AE3060" s="39" t="s">
        <v>74</v>
      </c>
      <c r="AF3060" s="40" t="str">
        <f t="shared" si="660"/>
        <v>2</v>
      </c>
      <c r="AG3060" s="41">
        <f t="shared" si="661"/>
        <v>127.5</v>
      </c>
      <c r="AH3060" s="42"/>
      <c r="AI3060" s="42">
        <v>127.5</v>
      </c>
      <c r="AJ3060" s="42"/>
      <c r="AK3060" s="42"/>
      <c r="AL3060" s="31">
        <v>30</v>
      </c>
      <c r="AM3060" s="43" t="str">
        <f t="shared" si="662"/>
        <v>100</v>
      </c>
      <c r="AN3060" s="44">
        <f>INDEX([1]ราคาสิ่งปลูกสร้าง!$D$6:$CC$47,MATCH($AD3060,[1]ราคาสิ่งปลูกสร้าง!$B$6:$B$45,0),MATCH($C$7,[1]ราคาสิ่งปลูกสร้าง!$D$5:$CC$5,0))</f>
        <v>6500</v>
      </c>
      <c r="AO3060" s="44">
        <f t="shared" si="663"/>
        <v>828750</v>
      </c>
      <c r="AP3060" s="45">
        <f t="shared" si="664"/>
        <v>30</v>
      </c>
      <c r="AQ3060" s="40">
        <f>IF(AP3060=0,0,INDEX([1]ค่าเสื่อมสิ่งปลูกสร้าง!$A$5:$D$105,MATCH($AP3060,[1]ค่าเสื่อมสิ่งปลูกสร้าง!$A$5:$A$105,0),MATCH(AE3060,[1]ค่าเสื่อมสิ่งปลูกสร้าง!$A$3:$D$3)))</f>
        <v>50</v>
      </c>
      <c r="AR3060" s="44">
        <f t="shared" si="669"/>
        <v>414375</v>
      </c>
      <c r="AS3060" s="44">
        <f t="shared" si="670"/>
        <v>417225</v>
      </c>
      <c r="AT3060" s="44">
        <f t="shared" si="671"/>
        <v>417225</v>
      </c>
      <c r="AU3060" s="46">
        <v>0</v>
      </c>
      <c r="AV3060" s="44">
        <f t="shared" si="665"/>
        <v>417225</v>
      </c>
      <c r="AW3060" s="47" t="str">
        <f t="shared" si="666"/>
        <v>0.02</v>
      </c>
      <c r="AX3060" s="48"/>
      <c r="AY3060" s="48"/>
      <c r="AZ3060" s="49">
        <v>0</v>
      </c>
      <c r="BA3060" s="48"/>
      <c r="BB3060" s="48"/>
      <c r="BC3060" s="44">
        <f t="shared" si="667"/>
        <v>0</v>
      </c>
      <c r="BD3060" s="50">
        <v>1</v>
      </c>
      <c r="BE3060" s="51" t="e">
        <f>IF(AX3060=1,0,IF(AY3060=1,0,IF(BC3060&gt;#REF!,#REF!,IF(OR(AZ3060&gt;0,BD3060&gt;=0),BC3060+([1]สูตร2!H3048*(100%-AZ3060)-BC3060)*BD3060,[1]สูตร2!H3048*(100%-AZ3060)))))</f>
        <v>#REF!</v>
      </c>
      <c r="BF3060" s="31"/>
    </row>
    <row r="3061" spans="1:58" s="5" customFormat="1" ht="24" customHeight="1" x14ac:dyDescent="0.2">
      <c r="A3061" s="31"/>
      <c r="B3061" s="31" t="s">
        <v>65</v>
      </c>
      <c r="C3061" s="31">
        <v>13186</v>
      </c>
      <c r="D3061" s="31" t="s">
        <v>327</v>
      </c>
      <c r="E3061" s="31" t="s">
        <v>2320</v>
      </c>
      <c r="F3061" s="31"/>
      <c r="G3061" s="32" t="s">
        <v>2321</v>
      </c>
      <c r="H3061" s="31">
        <v>5</v>
      </c>
      <c r="I3061" s="31">
        <v>-666</v>
      </c>
      <c r="J3061" s="31" t="s">
        <v>2169</v>
      </c>
      <c r="K3061" s="31">
        <v>0</v>
      </c>
      <c r="L3061" s="31">
        <v>0</v>
      </c>
      <c r="M3061" s="31">
        <v>50</v>
      </c>
      <c r="N3061" s="33"/>
      <c r="O3061" s="33">
        <v>50</v>
      </c>
      <c r="P3061" s="33"/>
      <c r="Q3061" s="33"/>
      <c r="R3061" s="33"/>
      <c r="S3061" s="34" t="str">
        <f t="shared" si="658"/>
        <v>2</v>
      </c>
      <c r="T3061" s="35">
        <f t="shared" si="659"/>
        <v>50</v>
      </c>
      <c r="U3061" s="36">
        <f>INDEX([1]ราคาที่ดิน!$B:$G,MATCH($C3061,[1]ราคาที่ดิน!$A:$A,0),MATCH($B3061,[1]ราคาที่ดิน!$B$1:$G$1,0))</f>
        <v>50</v>
      </c>
      <c r="V3061" s="37">
        <f t="shared" si="668"/>
        <v>2500</v>
      </c>
      <c r="W3061" s="31">
        <v>2</v>
      </c>
      <c r="X3061" s="31">
        <v>60</v>
      </c>
      <c r="Y3061" s="31" t="s">
        <v>71</v>
      </c>
      <c r="Z3061" s="31" t="s">
        <v>2322</v>
      </c>
      <c r="AA3061" s="31"/>
      <c r="AB3061" s="32" t="s">
        <v>2321</v>
      </c>
      <c r="AC3061" s="38"/>
      <c r="AD3061" s="39" t="s">
        <v>75</v>
      </c>
      <c r="AE3061" s="39" t="s">
        <v>76</v>
      </c>
      <c r="AF3061" s="40" t="str">
        <f t="shared" si="660"/>
        <v>1</v>
      </c>
      <c r="AG3061" s="41">
        <f t="shared" si="661"/>
        <v>25</v>
      </c>
      <c r="AH3061" s="42">
        <v>25</v>
      </c>
      <c r="AI3061" s="42"/>
      <c r="AJ3061" s="42"/>
      <c r="AK3061" s="42"/>
      <c r="AL3061" s="31">
        <v>25</v>
      </c>
      <c r="AM3061" s="43" t="str">
        <f t="shared" si="662"/>
        <v>100</v>
      </c>
      <c r="AN3061" s="44">
        <f>INDEX([1]ราคาสิ่งปลูกสร้าง!$D$6:$CC$47,MATCH($AD3061,[1]ราคาสิ่งปลูกสร้าง!$B$6:$B$45,0),MATCH($C$7,[1]ราคาสิ่งปลูกสร้าง!$D$5:$CC$5,0))</f>
        <v>5400</v>
      </c>
      <c r="AO3061" s="44">
        <f t="shared" si="663"/>
        <v>135000</v>
      </c>
      <c r="AP3061" s="45">
        <f t="shared" si="664"/>
        <v>25</v>
      </c>
      <c r="AQ3061" s="40">
        <f>IF(AP3061=0,0,INDEX([1]ค่าเสื่อมสิ่งปลูกสร้าง!$A$5:$D$105,MATCH($AP3061,[1]ค่าเสื่อมสิ่งปลูกสร้าง!$A$5:$A$105,0),MATCH(AE3061,[1]ค่าเสื่อมสิ่งปลูกสร้าง!$A$3:$D$3)))</f>
        <v>93</v>
      </c>
      <c r="AR3061" s="44">
        <f t="shared" si="669"/>
        <v>9450</v>
      </c>
      <c r="AS3061" s="44">
        <f t="shared" si="670"/>
        <v>11950</v>
      </c>
      <c r="AT3061" s="44">
        <f t="shared" si="671"/>
        <v>11950</v>
      </c>
      <c r="AU3061" s="46">
        <v>0</v>
      </c>
      <c r="AV3061" s="44">
        <f t="shared" si="665"/>
        <v>11950</v>
      </c>
      <c r="AW3061" s="47" t="str">
        <f t="shared" si="666"/>
        <v>0.01</v>
      </c>
      <c r="AX3061" s="48"/>
      <c r="AY3061" s="48"/>
      <c r="AZ3061" s="49">
        <v>0</v>
      </c>
      <c r="BA3061" s="48"/>
      <c r="BB3061" s="48"/>
      <c r="BC3061" s="44">
        <f t="shared" si="667"/>
        <v>0</v>
      </c>
      <c r="BD3061" s="50">
        <v>1</v>
      </c>
      <c r="BE3061" s="51" t="e">
        <f>IF(AX3061=1,0,IF(AY3061=1,0,IF(BC3061&gt;#REF!,#REF!,IF(OR(AZ3061&gt;0,BD3061&gt;=0),BC3061+([1]สูตร2!H3049*(100%-AZ3061)-BC3061)*BD3061,[1]สูตร2!H3049*(100%-AZ3061)))))</f>
        <v>#REF!</v>
      </c>
      <c r="BF3061" s="31"/>
    </row>
    <row r="3062" spans="1:58" s="5" customFormat="1" ht="24" customHeight="1" x14ac:dyDescent="0.2">
      <c r="A3062" s="31"/>
      <c r="B3062" s="31" t="s">
        <v>65</v>
      </c>
      <c r="C3062" s="31">
        <v>13186</v>
      </c>
      <c r="D3062" s="31" t="s">
        <v>327</v>
      </c>
      <c r="E3062" s="31" t="s">
        <v>2320</v>
      </c>
      <c r="F3062" s="31"/>
      <c r="G3062" s="32" t="s">
        <v>2321</v>
      </c>
      <c r="H3062" s="31">
        <v>5</v>
      </c>
      <c r="I3062" s="31">
        <v>-666</v>
      </c>
      <c r="J3062" s="31" t="s">
        <v>2169</v>
      </c>
      <c r="K3062" s="31">
        <v>0</v>
      </c>
      <c r="L3062" s="31">
        <v>0</v>
      </c>
      <c r="M3062" s="31">
        <v>50</v>
      </c>
      <c r="N3062" s="33"/>
      <c r="O3062" s="33">
        <v>50</v>
      </c>
      <c r="P3062" s="33"/>
      <c r="Q3062" s="33"/>
      <c r="R3062" s="33"/>
      <c r="S3062" s="34" t="str">
        <f t="shared" si="658"/>
        <v>2</v>
      </c>
      <c r="T3062" s="35">
        <f t="shared" si="659"/>
        <v>50</v>
      </c>
      <c r="U3062" s="36">
        <f>INDEX([1]ราคาที่ดิน!$B:$G,MATCH($C3062,[1]ราคาที่ดิน!$A:$A,0),MATCH($B3062,[1]ราคาที่ดิน!$B$1:$G$1,0))</f>
        <v>50</v>
      </c>
      <c r="V3062" s="37">
        <f t="shared" si="668"/>
        <v>2500</v>
      </c>
      <c r="W3062" s="31">
        <v>3</v>
      </c>
      <c r="X3062" s="31">
        <v>60</v>
      </c>
      <c r="Y3062" s="31" t="s">
        <v>71</v>
      </c>
      <c r="Z3062" s="31" t="s">
        <v>2322</v>
      </c>
      <c r="AA3062" s="31"/>
      <c r="AB3062" s="32" t="s">
        <v>2321</v>
      </c>
      <c r="AC3062" s="38"/>
      <c r="AD3062" s="39" t="s">
        <v>75</v>
      </c>
      <c r="AE3062" s="39" t="s">
        <v>76</v>
      </c>
      <c r="AF3062" s="40" t="str">
        <f t="shared" si="660"/>
        <v>1</v>
      </c>
      <c r="AG3062" s="41">
        <f t="shared" si="661"/>
        <v>53.55</v>
      </c>
      <c r="AH3062" s="42">
        <v>53.55</v>
      </c>
      <c r="AI3062" s="42"/>
      <c r="AJ3062" s="42"/>
      <c r="AK3062" s="42"/>
      <c r="AL3062" s="31">
        <v>3</v>
      </c>
      <c r="AM3062" s="43" t="str">
        <f t="shared" si="662"/>
        <v>100</v>
      </c>
      <c r="AN3062" s="44">
        <f>INDEX([1]ราคาสิ่งปลูกสร้าง!$D$6:$CC$47,MATCH($AD3062,[1]ราคาสิ่งปลูกสร้าง!$B$6:$B$45,0),MATCH($C$7,[1]ราคาสิ่งปลูกสร้าง!$D$5:$CC$5,0))</f>
        <v>5400</v>
      </c>
      <c r="AO3062" s="44">
        <f t="shared" si="663"/>
        <v>289170</v>
      </c>
      <c r="AP3062" s="45">
        <f t="shared" si="664"/>
        <v>3</v>
      </c>
      <c r="AQ3062" s="40">
        <f>IF(AP3062=0,0,INDEX([1]ค่าเสื่อมสิ่งปลูกสร้าง!$A$5:$D$105,MATCH($AP3062,[1]ค่าเสื่อมสิ่งปลูกสร้าง!$A$5:$A$105,0),MATCH(AE3062,[1]ค่าเสื่อมสิ่งปลูกสร้าง!$A$3:$D$3)))</f>
        <v>9</v>
      </c>
      <c r="AR3062" s="44">
        <f t="shared" si="669"/>
        <v>263144.7</v>
      </c>
      <c r="AS3062" s="44">
        <f t="shared" si="670"/>
        <v>265644.7</v>
      </c>
      <c r="AT3062" s="44">
        <f t="shared" si="671"/>
        <v>265644.7</v>
      </c>
      <c r="AU3062" s="46">
        <v>0</v>
      </c>
      <c r="AV3062" s="44">
        <f t="shared" si="665"/>
        <v>265644.7</v>
      </c>
      <c r="AW3062" s="47" t="str">
        <f t="shared" si="666"/>
        <v>0.01</v>
      </c>
      <c r="AX3062" s="48"/>
      <c r="AY3062" s="48"/>
      <c r="AZ3062" s="49">
        <v>0</v>
      </c>
      <c r="BA3062" s="48"/>
      <c r="BB3062" s="48"/>
      <c r="BC3062" s="44">
        <f t="shared" si="667"/>
        <v>0</v>
      </c>
      <c r="BD3062" s="50">
        <v>1</v>
      </c>
      <c r="BE3062" s="51" t="e">
        <f>IF(AX3062=1,0,IF(AY3062=1,0,IF(BC3062&gt;#REF!,#REF!,IF(OR(AZ3062&gt;0,BD3062&gt;=0),BC3062+([1]สูตร2!H3050*(100%-AZ3062)-BC3062)*BD3062,[1]สูตร2!H3050*(100%-AZ3062)))))</f>
        <v>#REF!</v>
      </c>
      <c r="BF3062" s="31"/>
    </row>
    <row r="3063" spans="1:58" s="5" customFormat="1" ht="24" customHeight="1" x14ac:dyDescent="0.2">
      <c r="A3063" s="31">
        <v>996</v>
      </c>
      <c r="B3063" s="31" t="s">
        <v>65</v>
      </c>
      <c r="C3063" s="31">
        <v>13129</v>
      </c>
      <c r="D3063" s="31" t="s">
        <v>327</v>
      </c>
      <c r="E3063" s="31" t="s">
        <v>2323</v>
      </c>
      <c r="F3063" s="31"/>
      <c r="G3063" s="32" t="s">
        <v>2324</v>
      </c>
      <c r="H3063" s="31">
        <v>3</v>
      </c>
      <c r="I3063" s="31">
        <v>609</v>
      </c>
      <c r="J3063" s="31" t="s">
        <v>2169</v>
      </c>
      <c r="K3063" s="31">
        <v>0</v>
      </c>
      <c r="L3063" s="31">
        <v>0</v>
      </c>
      <c r="M3063" s="31">
        <v>52</v>
      </c>
      <c r="N3063" s="33"/>
      <c r="O3063" s="33">
        <v>52</v>
      </c>
      <c r="P3063" s="33"/>
      <c r="Q3063" s="33"/>
      <c r="R3063" s="33"/>
      <c r="S3063" s="34" t="str">
        <f t="shared" si="658"/>
        <v>2</v>
      </c>
      <c r="T3063" s="35">
        <f t="shared" si="659"/>
        <v>52</v>
      </c>
      <c r="U3063" s="36">
        <f>INDEX([1]ราคาที่ดิน!$B:$G,MATCH($C3063,[1]ราคาที่ดิน!$A:$A,0),MATCH($B3063,[1]ราคาที่ดิน!$B$1:$G$1,0))</f>
        <v>50</v>
      </c>
      <c r="V3063" s="37">
        <f t="shared" si="668"/>
        <v>2600</v>
      </c>
      <c r="W3063" s="31">
        <v>1</v>
      </c>
      <c r="X3063" s="31">
        <v>61</v>
      </c>
      <c r="Y3063" s="31" t="s">
        <v>66</v>
      </c>
      <c r="Z3063" s="31" t="s">
        <v>2325</v>
      </c>
      <c r="AA3063" s="31"/>
      <c r="AB3063" s="32" t="s">
        <v>2324</v>
      </c>
      <c r="AC3063" s="38"/>
      <c r="AD3063" s="39" t="s">
        <v>73</v>
      </c>
      <c r="AE3063" s="39" t="s">
        <v>74</v>
      </c>
      <c r="AF3063" s="40" t="str">
        <f t="shared" si="660"/>
        <v>2</v>
      </c>
      <c r="AG3063" s="41">
        <f t="shared" si="661"/>
        <v>96</v>
      </c>
      <c r="AH3063" s="42"/>
      <c r="AI3063" s="42">
        <v>96</v>
      </c>
      <c r="AJ3063" s="42"/>
      <c r="AK3063" s="42"/>
      <c r="AL3063" s="31">
        <v>15</v>
      </c>
      <c r="AM3063" s="43" t="str">
        <f t="shared" si="662"/>
        <v>100</v>
      </c>
      <c r="AN3063" s="44">
        <f>INDEX([1]ราคาสิ่งปลูกสร้าง!$D$6:$CC$47,MATCH($AD3063,[1]ราคาสิ่งปลูกสร้าง!$B$6:$B$45,0),MATCH($C$7,[1]ราคาสิ่งปลูกสร้าง!$D$5:$CC$5,0))</f>
        <v>6500</v>
      </c>
      <c r="AO3063" s="44">
        <f t="shared" si="663"/>
        <v>624000</v>
      </c>
      <c r="AP3063" s="45">
        <f t="shared" si="664"/>
        <v>15</v>
      </c>
      <c r="AQ3063" s="40">
        <f>IF(AP3063=0,0,INDEX([1]ค่าเสื่อมสิ่งปลูกสร้าง!$A$5:$D$105,MATCH($AP3063,[1]ค่าเสื่อมสิ่งปลูกสร้าง!$A$5:$A$105,0),MATCH(AE3063,[1]ค่าเสื่อมสิ่งปลูกสร้าง!$A$3:$D$3)))</f>
        <v>20</v>
      </c>
      <c r="AR3063" s="44">
        <f t="shared" si="669"/>
        <v>499200</v>
      </c>
      <c r="AS3063" s="44">
        <f t="shared" si="670"/>
        <v>501800</v>
      </c>
      <c r="AT3063" s="44">
        <f t="shared" si="671"/>
        <v>501800</v>
      </c>
      <c r="AU3063" s="46">
        <v>0</v>
      </c>
      <c r="AV3063" s="44">
        <f t="shared" si="665"/>
        <v>501800</v>
      </c>
      <c r="AW3063" s="47" t="str">
        <f t="shared" si="666"/>
        <v>0.02</v>
      </c>
      <c r="AX3063" s="48"/>
      <c r="AY3063" s="48"/>
      <c r="AZ3063" s="49">
        <v>0</v>
      </c>
      <c r="BA3063" s="48"/>
      <c r="BB3063" s="48"/>
      <c r="BC3063" s="44">
        <f t="shared" si="667"/>
        <v>0</v>
      </c>
      <c r="BD3063" s="50">
        <v>1</v>
      </c>
      <c r="BE3063" s="51" t="e">
        <f>IF(AX3063=1,0,IF(AY3063=1,0,IF(BC3063&gt;#REF!,#REF!,IF(OR(AZ3063&gt;0,BD3063&gt;=0),BC3063+([1]สูตร2!H3051*(100%-AZ3063)-BC3063)*BD3063,[1]สูตร2!H3051*(100%-AZ3063)))))</f>
        <v>#REF!</v>
      </c>
      <c r="BF3063" s="31"/>
    </row>
    <row r="3064" spans="1:58" s="5" customFormat="1" ht="24" customHeight="1" x14ac:dyDescent="0.2">
      <c r="A3064" s="31"/>
      <c r="B3064" s="31" t="s">
        <v>65</v>
      </c>
      <c r="C3064" s="31">
        <v>13129</v>
      </c>
      <c r="D3064" s="31" t="s">
        <v>327</v>
      </c>
      <c r="E3064" s="31" t="s">
        <v>2323</v>
      </c>
      <c r="F3064" s="31"/>
      <c r="G3064" s="32" t="s">
        <v>2324</v>
      </c>
      <c r="H3064" s="31">
        <v>3</v>
      </c>
      <c r="I3064" s="31">
        <v>609</v>
      </c>
      <c r="J3064" s="31" t="s">
        <v>2169</v>
      </c>
      <c r="K3064" s="31">
        <v>0</v>
      </c>
      <c r="L3064" s="31">
        <v>0</v>
      </c>
      <c r="M3064" s="31">
        <v>30</v>
      </c>
      <c r="N3064" s="33"/>
      <c r="O3064" s="33">
        <v>30</v>
      </c>
      <c r="P3064" s="33"/>
      <c r="Q3064" s="33"/>
      <c r="R3064" s="33"/>
      <c r="S3064" s="34" t="str">
        <f t="shared" si="658"/>
        <v>2</v>
      </c>
      <c r="T3064" s="35">
        <f t="shared" si="659"/>
        <v>30</v>
      </c>
      <c r="U3064" s="36">
        <f>INDEX([1]ราคาที่ดิน!$B:$G,MATCH($C3064,[1]ราคาที่ดิน!$A:$A,0),MATCH($B3064,[1]ราคาที่ดิน!$B$1:$G$1,0))</f>
        <v>50</v>
      </c>
      <c r="V3064" s="37">
        <f t="shared" si="668"/>
        <v>1500</v>
      </c>
      <c r="W3064" s="31">
        <v>2</v>
      </c>
      <c r="X3064" s="31">
        <v>61</v>
      </c>
      <c r="Y3064" s="31" t="s">
        <v>66</v>
      </c>
      <c r="Z3064" s="31" t="s">
        <v>2325</v>
      </c>
      <c r="AA3064" s="31"/>
      <c r="AB3064" s="32" t="s">
        <v>2324</v>
      </c>
      <c r="AC3064" s="38"/>
      <c r="AD3064" s="39" t="s">
        <v>75</v>
      </c>
      <c r="AE3064" s="39" t="s">
        <v>76</v>
      </c>
      <c r="AF3064" s="40" t="str">
        <f t="shared" si="660"/>
        <v>1</v>
      </c>
      <c r="AG3064" s="41">
        <f t="shared" si="661"/>
        <v>15.48</v>
      </c>
      <c r="AH3064" s="42">
        <v>15.48</v>
      </c>
      <c r="AI3064" s="42"/>
      <c r="AJ3064" s="42"/>
      <c r="AK3064" s="42"/>
      <c r="AL3064" s="31">
        <v>3</v>
      </c>
      <c r="AM3064" s="43" t="str">
        <f t="shared" si="662"/>
        <v>100</v>
      </c>
      <c r="AN3064" s="44">
        <f>INDEX([1]ราคาสิ่งปลูกสร้าง!$D$6:$CC$47,MATCH($AD3064,[1]ราคาสิ่งปลูกสร้าง!$B$6:$B$45,0),MATCH($C$7,[1]ราคาสิ่งปลูกสร้าง!$D$5:$CC$5,0))</f>
        <v>5400</v>
      </c>
      <c r="AO3064" s="44">
        <f t="shared" si="663"/>
        <v>83592</v>
      </c>
      <c r="AP3064" s="45">
        <f t="shared" si="664"/>
        <v>3</v>
      </c>
      <c r="AQ3064" s="40">
        <f>IF(AP3064=0,0,INDEX([1]ค่าเสื่อมสิ่งปลูกสร้าง!$A$5:$D$105,MATCH($AP3064,[1]ค่าเสื่อมสิ่งปลูกสร้าง!$A$5:$A$105,0),MATCH(AE3064,[1]ค่าเสื่อมสิ่งปลูกสร้าง!$A$3:$D$3)))</f>
        <v>9</v>
      </c>
      <c r="AR3064" s="44">
        <f t="shared" si="669"/>
        <v>76068.72</v>
      </c>
      <c r="AS3064" s="44">
        <f t="shared" si="670"/>
        <v>77568.72</v>
      </c>
      <c r="AT3064" s="44">
        <f t="shared" si="671"/>
        <v>77568.72</v>
      </c>
      <c r="AU3064" s="46">
        <v>0</v>
      </c>
      <c r="AV3064" s="44">
        <f t="shared" si="665"/>
        <v>77568.72</v>
      </c>
      <c r="AW3064" s="47" t="str">
        <f t="shared" si="666"/>
        <v>0.01</v>
      </c>
      <c r="AX3064" s="48"/>
      <c r="AY3064" s="48"/>
      <c r="AZ3064" s="49">
        <v>0</v>
      </c>
      <c r="BA3064" s="48"/>
      <c r="BB3064" s="48"/>
      <c r="BC3064" s="44">
        <f t="shared" si="667"/>
        <v>0</v>
      </c>
      <c r="BD3064" s="50">
        <v>1</v>
      </c>
      <c r="BE3064" s="51" t="e">
        <f>IF(AX3064=1,0,IF(AY3064=1,0,IF(BC3064&gt;#REF!,#REF!,IF(OR(AZ3064&gt;0,BD3064&gt;=0),BC3064+([1]สูตร2!H3052*(100%-AZ3064)-BC3064)*BD3064,[1]สูตร2!H3052*(100%-AZ3064)))))</f>
        <v>#REF!</v>
      </c>
      <c r="BF3064" s="31"/>
    </row>
    <row r="3065" spans="1:58" s="5" customFormat="1" ht="24" customHeight="1" x14ac:dyDescent="0.2">
      <c r="A3065" s="31"/>
      <c r="B3065" s="31" t="s">
        <v>65</v>
      </c>
      <c r="C3065" s="31">
        <v>13129</v>
      </c>
      <c r="D3065" s="31" t="s">
        <v>327</v>
      </c>
      <c r="E3065" s="31" t="s">
        <v>2323</v>
      </c>
      <c r="F3065" s="31"/>
      <c r="G3065" s="32" t="s">
        <v>2324</v>
      </c>
      <c r="H3065" s="31">
        <v>3</v>
      </c>
      <c r="I3065" s="31">
        <v>609</v>
      </c>
      <c r="J3065" s="31" t="s">
        <v>2169</v>
      </c>
      <c r="K3065" s="31">
        <v>0</v>
      </c>
      <c r="L3065" s="31">
        <v>0</v>
      </c>
      <c r="M3065" s="31">
        <v>20</v>
      </c>
      <c r="N3065" s="33"/>
      <c r="O3065" s="33">
        <v>20</v>
      </c>
      <c r="P3065" s="33"/>
      <c r="Q3065" s="33"/>
      <c r="R3065" s="33"/>
      <c r="S3065" s="34" t="str">
        <f t="shared" si="658"/>
        <v>2</v>
      </c>
      <c r="T3065" s="35">
        <f t="shared" si="659"/>
        <v>20</v>
      </c>
      <c r="U3065" s="36">
        <f>INDEX([1]ราคาที่ดิน!$B:$G,MATCH($C3065,[1]ราคาที่ดิน!$A:$A,0),MATCH($B3065,[1]ราคาที่ดิน!$B$1:$G$1,0))</f>
        <v>50</v>
      </c>
      <c r="V3065" s="37">
        <f t="shared" si="668"/>
        <v>1000</v>
      </c>
      <c r="W3065" s="31">
        <v>3</v>
      </c>
      <c r="X3065" s="31">
        <v>61</v>
      </c>
      <c r="Y3065" s="31" t="s">
        <v>66</v>
      </c>
      <c r="Z3065" s="31" t="s">
        <v>2325</v>
      </c>
      <c r="AA3065" s="31"/>
      <c r="AB3065" s="32" t="s">
        <v>2324</v>
      </c>
      <c r="AC3065" s="38"/>
      <c r="AD3065" s="39" t="s">
        <v>75</v>
      </c>
      <c r="AE3065" s="39" t="s">
        <v>76</v>
      </c>
      <c r="AF3065" s="40" t="str">
        <f t="shared" si="660"/>
        <v>1</v>
      </c>
      <c r="AG3065" s="41">
        <f t="shared" si="661"/>
        <v>17.5</v>
      </c>
      <c r="AH3065" s="42">
        <v>17.5</v>
      </c>
      <c r="AI3065" s="42"/>
      <c r="AJ3065" s="42"/>
      <c r="AK3065" s="42"/>
      <c r="AL3065" s="31">
        <v>15</v>
      </c>
      <c r="AM3065" s="43" t="str">
        <f t="shared" si="662"/>
        <v>100</v>
      </c>
      <c r="AN3065" s="44">
        <f>INDEX([1]ราคาสิ่งปลูกสร้าง!$D$6:$CC$47,MATCH($AD3065,[1]ราคาสิ่งปลูกสร้าง!$B$6:$B$45,0),MATCH($C$7,[1]ราคาสิ่งปลูกสร้าง!$D$5:$CC$5,0))</f>
        <v>5400</v>
      </c>
      <c r="AO3065" s="44">
        <f t="shared" si="663"/>
        <v>94500</v>
      </c>
      <c r="AP3065" s="45">
        <f t="shared" si="664"/>
        <v>15</v>
      </c>
      <c r="AQ3065" s="40">
        <f>IF(AP3065=0,0,INDEX([1]ค่าเสื่อมสิ่งปลูกสร้าง!$A$5:$D$105,MATCH($AP3065,[1]ค่าเสื่อมสิ่งปลูกสร้าง!$A$5:$A$105,0),MATCH(AE3065,[1]ค่าเสื่อมสิ่งปลูกสร้าง!$A$3:$D$3)))</f>
        <v>65</v>
      </c>
      <c r="AR3065" s="44">
        <f t="shared" si="669"/>
        <v>33075</v>
      </c>
      <c r="AS3065" s="44">
        <f t="shared" si="670"/>
        <v>34075</v>
      </c>
      <c r="AT3065" s="44">
        <f t="shared" si="671"/>
        <v>34075</v>
      </c>
      <c r="AU3065" s="46">
        <v>0</v>
      </c>
      <c r="AV3065" s="44">
        <f t="shared" si="665"/>
        <v>34075</v>
      </c>
      <c r="AW3065" s="47" t="str">
        <f t="shared" si="666"/>
        <v>0.01</v>
      </c>
      <c r="AX3065" s="48"/>
      <c r="AY3065" s="48"/>
      <c r="AZ3065" s="49">
        <v>0</v>
      </c>
      <c r="BA3065" s="48"/>
      <c r="BB3065" s="48"/>
      <c r="BC3065" s="44">
        <f t="shared" si="667"/>
        <v>0</v>
      </c>
      <c r="BD3065" s="50">
        <v>1</v>
      </c>
      <c r="BE3065" s="51" t="e">
        <f>IF(AX3065=1,0,IF(AY3065=1,0,IF(BC3065&gt;#REF!,#REF!,IF(OR(AZ3065&gt;0,BD3065&gt;=0),BC3065+([1]สูตร2!H3053*(100%-AZ3065)-BC3065)*BD3065,[1]สูตร2!H3053*(100%-AZ3065)))))</f>
        <v>#REF!</v>
      </c>
      <c r="BF3065" s="31"/>
    </row>
    <row r="3066" spans="1:58" s="5" customFormat="1" ht="24" customHeight="1" x14ac:dyDescent="0.2">
      <c r="A3066" s="31">
        <v>997</v>
      </c>
      <c r="B3066" s="31" t="s">
        <v>432</v>
      </c>
      <c r="C3066" s="31">
        <v>2</v>
      </c>
      <c r="D3066" s="31" t="s">
        <v>71</v>
      </c>
      <c r="E3066" s="31" t="s">
        <v>2326</v>
      </c>
      <c r="F3066" s="31"/>
      <c r="G3066" s="32" t="s">
        <v>2324</v>
      </c>
      <c r="H3066" s="31">
        <v>9</v>
      </c>
      <c r="I3066" s="31" t="s">
        <v>2327</v>
      </c>
      <c r="J3066" s="31" t="s">
        <v>2169</v>
      </c>
      <c r="K3066" s="31">
        <v>17</v>
      </c>
      <c r="L3066" s="31">
        <v>0</v>
      </c>
      <c r="M3066" s="31">
        <v>0</v>
      </c>
      <c r="N3066" s="33">
        <v>6800</v>
      </c>
      <c r="O3066" s="33"/>
      <c r="P3066" s="33"/>
      <c r="Q3066" s="33"/>
      <c r="R3066" s="33"/>
      <c r="S3066" s="34" t="str">
        <f t="shared" si="658"/>
        <v>1</v>
      </c>
      <c r="T3066" s="35">
        <f t="shared" si="659"/>
        <v>6800</v>
      </c>
      <c r="U3066" s="36" t="str">
        <f>INDEX([1]ราคาที่ดิน!$B:$G,MATCH($C3066,[1]ราคาที่ดิน!$A:$A,0),MATCH($B3066,[1]ราคาที่ดิน!$B$1:$G$1,0))</f>
        <v>150</v>
      </c>
      <c r="V3066" s="37">
        <f t="shared" si="668"/>
        <v>1020000</v>
      </c>
      <c r="W3066" s="31"/>
      <c r="X3066" s="31"/>
      <c r="Y3066" s="31"/>
      <c r="Z3066" s="31"/>
      <c r="AA3066" s="31"/>
      <c r="AB3066" s="32"/>
      <c r="AC3066" s="38"/>
      <c r="AD3066" s="39"/>
      <c r="AE3066" s="39"/>
      <c r="AF3066" s="40" t="str">
        <f t="shared" si="660"/>
        <v/>
      </c>
      <c r="AG3066" s="41" t="str">
        <f t="shared" si="661"/>
        <v/>
      </c>
      <c r="AH3066" s="42"/>
      <c r="AI3066" s="42"/>
      <c r="AJ3066" s="42"/>
      <c r="AK3066" s="42"/>
      <c r="AL3066" s="31"/>
      <c r="AM3066" s="43" t="str">
        <f t="shared" si="662"/>
        <v>100</v>
      </c>
      <c r="AN3066" s="44">
        <f>INDEX([1]ราคาสิ่งปลูกสร้าง!$D$6:$CC$47,MATCH($AD3066,[1]ราคาสิ่งปลูกสร้าง!$B$6:$B$45,0),MATCH($C$7,[1]ราคาสิ่งปลูกสร้าง!$D$5:$CC$5,0))</f>
        <v>0</v>
      </c>
      <c r="AO3066" s="44">
        <f t="shared" si="663"/>
        <v>0</v>
      </c>
      <c r="AP3066" s="45">
        <f t="shared" si="664"/>
        <v>0</v>
      </c>
      <c r="AQ3066" s="40">
        <f>IF(AP3066=0,0,INDEX([1]ค่าเสื่อมสิ่งปลูกสร้าง!$A$5:$D$105,MATCH($AP3066,[1]ค่าเสื่อมสิ่งปลูกสร้าง!$A$5:$A$105,0),MATCH(AE3066,[1]ค่าเสื่อมสิ่งปลูกสร้าง!$A$3:$D$3)))</f>
        <v>0</v>
      </c>
      <c r="AR3066" s="44">
        <f t="shared" si="669"/>
        <v>0</v>
      </c>
      <c r="AS3066" s="44">
        <f t="shared" si="670"/>
        <v>1020000</v>
      </c>
      <c r="AT3066" s="44">
        <f t="shared" si="671"/>
        <v>1020000</v>
      </c>
      <c r="AU3066" s="46">
        <v>0</v>
      </c>
      <c r="AV3066" s="44">
        <f t="shared" si="665"/>
        <v>1020000</v>
      </c>
      <c r="AW3066" s="47" t="str">
        <f t="shared" si="666"/>
        <v>0.01</v>
      </c>
      <c r="AX3066" s="48"/>
      <c r="AY3066" s="48"/>
      <c r="AZ3066" s="49">
        <v>0</v>
      </c>
      <c r="BA3066" s="48"/>
      <c r="BB3066" s="48"/>
      <c r="BC3066" s="44">
        <f t="shared" si="667"/>
        <v>0</v>
      </c>
      <c r="BD3066" s="50">
        <v>1</v>
      </c>
      <c r="BE3066" s="51" t="e">
        <f>IF(AX3066=1,0,IF(AY3066=1,0,IF(BC3066&gt;#REF!,#REF!,IF(OR(AZ3066&gt;0,BD3066&gt;=0),BC3066+([1]สูตร2!H3054*(100%-AZ3066)-BC3066)*BD3066,[1]สูตร2!H3054*(100%-AZ3066)))))</f>
        <v>#REF!</v>
      </c>
      <c r="BF3066" s="31"/>
    </row>
    <row r="3067" spans="1:58" s="5" customFormat="1" ht="24" customHeight="1" x14ac:dyDescent="0.2">
      <c r="A3067" s="31">
        <v>998</v>
      </c>
      <c r="B3067" s="31" t="s">
        <v>65</v>
      </c>
      <c r="C3067" s="31">
        <v>2754</v>
      </c>
      <c r="D3067" s="31" t="s">
        <v>71</v>
      </c>
      <c r="E3067" s="31" t="s">
        <v>2328</v>
      </c>
      <c r="F3067" s="31"/>
      <c r="G3067" s="32" t="s">
        <v>2329</v>
      </c>
      <c r="H3067" s="31">
        <v>142</v>
      </c>
      <c r="I3067" s="31">
        <v>2662</v>
      </c>
      <c r="J3067" s="31" t="s">
        <v>2330</v>
      </c>
      <c r="K3067" s="31">
        <v>39</v>
      </c>
      <c r="L3067" s="31">
        <v>0</v>
      </c>
      <c r="M3067" s="31">
        <v>17</v>
      </c>
      <c r="N3067" s="33">
        <v>15617</v>
      </c>
      <c r="O3067" s="33"/>
      <c r="P3067" s="33"/>
      <c r="Q3067" s="33"/>
      <c r="R3067" s="33"/>
      <c r="S3067" s="34" t="str">
        <f t="shared" si="658"/>
        <v>1</v>
      </c>
      <c r="T3067" s="35">
        <f t="shared" si="659"/>
        <v>15617</v>
      </c>
      <c r="U3067" s="36">
        <f>INDEX([1]ราคาที่ดิน!$B:$G,MATCH($C3067,[1]ราคาที่ดิน!$A:$A,0),MATCH($B3067,[1]ราคาที่ดิน!$B$1:$G$1,0))</f>
        <v>200</v>
      </c>
      <c r="V3067" s="37">
        <f t="shared" si="668"/>
        <v>3123400</v>
      </c>
      <c r="W3067" s="31"/>
      <c r="X3067" s="31"/>
      <c r="Y3067" s="31"/>
      <c r="Z3067" s="31"/>
      <c r="AA3067" s="31"/>
      <c r="AB3067" s="32"/>
      <c r="AC3067" s="38"/>
      <c r="AD3067" s="39"/>
      <c r="AE3067" s="39"/>
      <c r="AF3067" s="40" t="str">
        <f t="shared" si="660"/>
        <v/>
      </c>
      <c r="AG3067" s="41" t="str">
        <f t="shared" si="661"/>
        <v/>
      </c>
      <c r="AH3067" s="42"/>
      <c r="AI3067" s="42"/>
      <c r="AJ3067" s="42"/>
      <c r="AK3067" s="42"/>
      <c r="AL3067" s="31"/>
      <c r="AM3067" s="43" t="str">
        <f t="shared" si="662"/>
        <v>100</v>
      </c>
      <c r="AN3067" s="44">
        <f>INDEX([1]ราคาสิ่งปลูกสร้าง!$D$6:$CC$47,MATCH($AD3067,[1]ราคาสิ่งปลูกสร้าง!$B$6:$B$45,0),MATCH($C$7,[1]ราคาสิ่งปลูกสร้าง!$D$5:$CC$5,0))</f>
        <v>0</v>
      </c>
      <c r="AO3067" s="44">
        <f t="shared" si="663"/>
        <v>0</v>
      </c>
      <c r="AP3067" s="45">
        <f t="shared" si="664"/>
        <v>0</v>
      </c>
      <c r="AQ3067" s="40">
        <f>IF(AP3067=0,0,INDEX([1]ค่าเสื่อมสิ่งปลูกสร้าง!$A$5:$D$105,MATCH($AP3067,[1]ค่าเสื่อมสิ่งปลูกสร้าง!$A$5:$A$105,0),MATCH(AE3067,[1]ค่าเสื่อมสิ่งปลูกสร้าง!$A$3:$D$3)))</f>
        <v>0</v>
      </c>
      <c r="AR3067" s="44">
        <f t="shared" si="669"/>
        <v>0</v>
      </c>
      <c r="AS3067" s="44">
        <f t="shared" si="670"/>
        <v>3123400</v>
      </c>
      <c r="AT3067" s="44">
        <f t="shared" si="671"/>
        <v>3123400</v>
      </c>
      <c r="AU3067" s="46">
        <v>0</v>
      </c>
      <c r="AV3067" s="44">
        <f t="shared" si="665"/>
        <v>3123400</v>
      </c>
      <c r="AW3067" s="47" t="str">
        <f t="shared" si="666"/>
        <v>0.01</v>
      </c>
      <c r="AX3067" s="48"/>
      <c r="AY3067" s="48"/>
      <c r="AZ3067" s="49">
        <v>0</v>
      </c>
      <c r="BA3067" s="48"/>
      <c r="BB3067" s="48"/>
      <c r="BC3067" s="44">
        <f t="shared" si="667"/>
        <v>0</v>
      </c>
      <c r="BD3067" s="50">
        <v>1</v>
      </c>
      <c r="BE3067" s="51" t="e">
        <f>IF(AX3067=1,0,IF(AY3067=1,0,IF(BC3067&gt;#REF!,#REF!,IF(OR(AZ3067&gt;0,BD3067&gt;=0),BC3067+([1]สูตร2!H3055*(100%-AZ3067)-BC3067)*BD3067,[1]สูตร2!H3055*(100%-AZ3067)))))</f>
        <v>#REF!</v>
      </c>
      <c r="BF3067" s="31"/>
    </row>
    <row r="3068" spans="1:58" s="5" customFormat="1" ht="24" customHeight="1" x14ac:dyDescent="0.2">
      <c r="A3068" s="31"/>
      <c r="B3068" s="31" t="s">
        <v>93</v>
      </c>
      <c r="C3068" s="31">
        <v>1</v>
      </c>
      <c r="D3068" s="31" t="s">
        <v>71</v>
      </c>
      <c r="E3068" s="31" t="s">
        <v>2328</v>
      </c>
      <c r="F3068" s="31"/>
      <c r="G3068" s="32" t="s">
        <v>2329</v>
      </c>
      <c r="H3068" s="31" t="s">
        <v>104</v>
      </c>
      <c r="I3068" s="31" t="s">
        <v>104</v>
      </c>
      <c r="J3068" s="31" t="s">
        <v>2169</v>
      </c>
      <c r="K3068" s="31">
        <v>0</v>
      </c>
      <c r="L3068" s="31">
        <v>0</v>
      </c>
      <c r="M3068" s="31">
        <v>45</v>
      </c>
      <c r="N3068" s="33"/>
      <c r="O3068" s="33">
        <v>45</v>
      </c>
      <c r="P3068" s="33"/>
      <c r="Q3068" s="33"/>
      <c r="R3068" s="33"/>
      <c r="S3068" s="34" t="str">
        <f t="shared" si="658"/>
        <v>2</v>
      </c>
      <c r="T3068" s="35">
        <f t="shared" si="659"/>
        <v>45</v>
      </c>
      <c r="U3068" s="36">
        <f>INDEX([1]ราคาที่ดิน!$B:$G,MATCH($C3068,[1]ราคาที่ดิน!$A:$A,0),MATCH($B3068,[1]ราคาที่ดิน!$B$1:$G$1,0))</f>
        <v>100</v>
      </c>
      <c r="V3068" s="37">
        <f t="shared" si="668"/>
        <v>4500</v>
      </c>
      <c r="W3068" s="31">
        <v>1</v>
      </c>
      <c r="X3068" s="31">
        <v>62</v>
      </c>
      <c r="Y3068" s="31" t="s">
        <v>71</v>
      </c>
      <c r="Z3068" s="31" t="s">
        <v>2331</v>
      </c>
      <c r="AA3068" s="31"/>
      <c r="AB3068" s="32" t="s">
        <v>2329</v>
      </c>
      <c r="AC3068" s="38"/>
      <c r="AD3068" s="39" t="s">
        <v>73</v>
      </c>
      <c r="AE3068" s="39" t="s">
        <v>76</v>
      </c>
      <c r="AF3068" s="40" t="str">
        <f t="shared" si="660"/>
        <v>2</v>
      </c>
      <c r="AG3068" s="41">
        <f t="shared" si="661"/>
        <v>56</v>
      </c>
      <c r="AH3068" s="42"/>
      <c r="AI3068" s="42">
        <v>56</v>
      </c>
      <c r="AJ3068" s="42"/>
      <c r="AK3068" s="42"/>
      <c r="AL3068" s="31">
        <v>29</v>
      </c>
      <c r="AM3068" s="43" t="str">
        <f t="shared" si="662"/>
        <v>100</v>
      </c>
      <c r="AN3068" s="44">
        <f>INDEX([1]ราคาสิ่งปลูกสร้าง!$D$6:$CC$47,MATCH($AD3068,[1]ราคาสิ่งปลูกสร้าง!$B$6:$B$45,0),MATCH($C$7,[1]ราคาสิ่งปลูกสร้าง!$D$5:$CC$5,0))</f>
        <v>6500</v>
      </c>
      <c r="AO3068" s="44">
        <f t="shared" si="663"/>
        <v>364000</v>
      </c>
      <c r="AP3068" s="45">
        <f t="shared" si="664"/>
        <v>29</v>
      </c>
      <c r="AQ3068" s="40">
        <f>IF(AP3068=0,0,INDEX([1]ค่าเสื่อมสิ่งปลูกสร้าง!$A$5:$D$105,MATCH($AP3068,[1]ค่าเสื่อมสิ่งปลูกสร้าง!$A$5:$A$105,0),MATCH(AE3068,[1]ค่าเสื่อมสิ่งปลูกสร้าง!$A$3:$D$3)))</f>
        <v>93</v>
      </c>
      <c r="AR3068" s="44">
        <f t="shared" si="669"/>
        <v>25480.000000000004</v>
      </c>
      <c r="AS3068" s="44">
        <f t="shared" si="670"/>
        <v>29980.000000000004</v>
      </c>
      <c r="AT3068" s="44">
        <f t="shared" si="671"/>
        <v>29980.000000000004</v>
      </c>
      <c r="AU3068" s="46">
        <v>0</v>
      </c>
      <c r="AV3068" s="44">
        <f t="shared" si="665"/>
        <v>29980.000000000004</v>
      </c>
      <c r="AW3068" s="47" t="str">
        <f t="shared" si="666"/>
        <v>0.02</v>
      </c>
      <c r="AX3068" s="48"/>
      <c r="AY3068" s="48"/>
      <c r="AZ3068" s="49">
        <v>0</v>
      </c>
      <c r="BA3068" s="48"/>
      <c r="BB3068" s="48"/>
      <c r="BC3068" s="44">
        <f t="shared" si="667"/>
        <v>0</v>
      </c>
      <c r="BD3068" s="50">
        <v>1</v>
      </c>
      <c r="BE3068" s="51" t="e">
        <f>IF(AX3068=1,0,IF(AY3068=1,0,IF(BC3068&gt;#REF!,#REF!,IF(OR(AZ3068&gt;0,BD3068&gt;=0),BC3068+([1]สูตร2!H3056*(100%-AZ3068)-BC3068)*BD3068,[1]สูตร2!H3056*(100%-AZ3068)))))</f>
        <v>#REF!</v>
      </c>
      <c r="BF3068" s="31"/>
    </row>
    <row r="3069" spans="1:58" s="5" customFormat="1" ht="24" customHeight="1" x14ac:dyDescent="0.2">
      <c r="A3069" s="31"/>
      <c r="B3069" s="31" t="s">
        <v>93</v>
      </c>
      <c r="C3069" s="31">
        <v>1</v>
      </c>
      <c r="D3069" s="31" t="s">
        <v>71</v>
      </c>
      <c r="E3069" s="31" t="s">
        <v>2328</v>
      </c>
      <c r="F3069" s="31"/>
      <c r="G3069" s="32" t="s">
        <v>2329</v>
      </c>
      <c r="H3069" s="31" t="s">
        <v>104</v>
      </c>
      <c r="I3069" s="31" t="s">
        <v>104</v>
      </c>
      <c r="J3069" s="31" t="s">
        <v>2169</v>
      </c>
      <c r="K3069" s="31">
        <v>0</v>
      </c>
      <c r="L3069" s="31">
        <v>0</v>
      </c>
      <c r="M3069" s="31">
        <v>20</v>
      </c>
      <c r="N3069" s="33"/>
      <c r="O3069" s="33">
        <v>20</v>
      </c>
      <c r="P3069" s="33"/>
      <c r="Q3069" s="33"/>
      <c r="R3069" s="33"/>
      <c r="S3069" s="34" t="str">
        <f t="shared" si="658"/>
        <v>2</v>
      </c>
      <c r="T3069" s="35">
        <f t="shared" si="659"/>
        <v>20</v>
      </c>
      <c r="U3069" s="36">
        <f>INDEX([1]ราคาที่ดิน!$B:$G,MATCH($C3069,[1]ราคาที่ดิน!$A:$A,0),MATCH($B3069,[1]ราคาที่ดิน!$B$1:$G$1,0))</f>
        <v>100</v>
      </c>
      <c r="V3069" s="37">
        <f t="shared" si="668"/>
        <v>2000</v>
      </c>
      <c r="W3069" s="31">
        <v>2</v>
      </c>
      <c r="X3069" s="31">
        <v>62</v>
      </c>
      <c r="Y3069" s="31" t="s">
        <v>71</v>
      </c>
      <c r="Z3069" s="31" t="s">
        <v>2331</v>
      </c>
      <c r="AA3069" s="31"/>
      <c r="AB3069" s="32" t="s">
        <v>2329</v>
      </c>
      <c r="AC3069" s="38"/>
      <c r="AD3069" s="39" t="s">
        <v>75</v>
      </c>
      <c r="AE3069" s="39" t="s">
        <v>76</v>
      </c>
      <c r="AF3069" s="40" t="str">
        <f t="shared" si="660"/>
        <v>1</v>
      </c>
      <c r="AG3069" s="41">
        <f t="shared" si="661"/>
        <v>56</v>
      </c>
      <c r="AH3069" s="42">
        <v>56</v>
      </c>
      <c r="AI3069" s="42"/>
      <c r="AJ3069" s="42"/>
      <c r="AK3069" s="42"/>
      <c r="AL3069" s="31">
        <v>29</v>
      </c>
      <c r="AM3069" s="43" t="str">
        <f t="shared" si="662"/>
        <v>100</v>
      </c>
      <c r="AN3069" s="44">
        <f>INDEX([1]ราคาสิ่งปลูกสร้าง!$D$6:$CC$47,MATCH($AD3069,[1]ราคาสิ่งปลูกสร้าง!$B$6:$B$45,0),MATCH($C$7,[1]ราคาสิ่งปลูกสร้าง!$D$5:$CC$5,0))</f>
        <v>5400</v>
      </c>
      <c r="AO3069" s="44">
        <f t="shared" si="663"/>
        <v>302400</v>
      </c>
      <c r="AP3069" s="45">
        <f t="shared" si="664"/>
        <v>29</v>
      </c>
      <c r="AQ3069" s="40">
        <f>IF(AP3069=0,0,INDEX([1]ค่าเสื่อมสิ่งปลูกสร้าง!$A$5:$D$105,MATCH($AP3069,[1]ค่าเสื่อมสิ่งปลูกสร้าง!$A$5:$A$105,0),MATCH(AE3069,[1]ค่าเสื่อมสิ่งปลูกสร้าง!$A$3:$D$3)))</f>
        <v>93</v>
      </c>
      <c r="AR3069" s="44">
        <f t="shared" si="669"/>
        <v>21168.000000000004</v>
      </c>
      <c r="AS3069" s="44">
        <f t="shared" si="670"/>
        <v>23168.000000000004</v>
      </c>
      <c r="AT3069" s="44">
        <f t="shared" si="671"/>
        <v>23168.000000000004</v>
      </c>
      <c r="AU3069" s="46">
        <v>0</v>
      </c>
      <c r="AV3069" s="44">
        <f t="shared" si="665"/>
        <v>23168.000000000004</v>
      </c>
      <c r="AW3069" s="47" t="str">
        <f t="shared" si="666"/>
        <v>0.01</v>
      </c>
      <c r="AX3069" s="48"/>
      <c r="AY3069" s="48"/>
      <c r="AZ3069" s="49">
        <v>0</v>
      </c>
      <c r="BA3069" s="48"/>
      <c r="BB3069" s="48"/>
      <c r="BC3069" s="44">
        <f t="shared" si="667"/>
        <v>0</v>
      </c>
      <c r="BD3069" s="50">
        <v>1</v>
      </c>
      <c r="BE3069" s="51" t="e">
        <f>IF(AX3069=1,0,IF(AY3069=1,0,IF(BC3069&gt;#REF!,#REF!,IF(OR(AZ3069&gt;0,BD3069&gt;=0),BC3069+([1]สูตร2!H3057*(100%-AZ3069)-BC3069)*BD3069,[1]สูตร2!H3057*(100%-AZ3069)))))</f>
        <v>#REF!</v>
      </c>
      <c r="BF3069" s="31"/>
    </row>
    <row r="3070" spans="1:58" s="5" customFormat="1" ht="24" customHeight="1" x14ac:dyDescent="0.2">
      <c r="A3070" s="31"/>
      <c r="B3070" s="31" t="s">
        <v>93</v>
      </c>
      <c r="C3070" s="31">
        <v>1</v>
      </c>
      <c r="D3070" s="31" t="s">
        <v>71</v>
      </c>
      <c r="E3070" s="31" t="s">
        <v>2328</v>
      </c>
      <c r="F3070" s="31"/>
      <c r="G3070" s="32" t="s">
        <v>2329</v>
      </c>
      <c r="H3070" s="31" t="s">
        <v>104</v>
      </c>
      <c r="I3070" s="31" t="s">
        <v>104</v>
      </c>
      <c r="J3070" s="31" t="s">
        <v>2169</v>
      </c>
      <c r="K3070" s="31">
        <v>0</v>
      </c>
      <c r="L3070" s="31">
        <v>0</v>
      </c>
      <c r="M3070" s="31">
        <v>20</v>
      </c>
      <c r="N3070" s="33"/>
      <c r="O3070" s="33">
        <v>20</v>
      </c>
      <c r="P3070" s="33"/>
      <c r="Q3070" s="33"/>
      <c r="R3070" s="33"/>
      <c r="S3070" s="34" t="str">
        <f t="shared" si="658"/>
        <v>2</v>
      </c>
      <c r="T3070" s="35">
        <f t="shared" si="659"/>
        <v>20</v>
      </c>
      <c r="U3070" s="36">
        <f>INDEX([1]ราคาที่ดิน!$B:$G,MATCH($C3070,[1]ราคาที่ดิน!$A:$A,0),MATCH($B3070,[1]ราคาที่ดิน!$B$1:$G$1,0))</f>
        <v>100</v>
      </c>
      <c r="V3070" s="37">
        <f t="shared" si="668"/>
        <v>2000</v>
      </c>
      <c r="W3070" s="31">
        <v>3</v>
      </c>
      <c r="X3070" s="31">
        <v>62</v>
      </c>
      <c r="Y3070" s="31" t="s">
        <v>71</v>
      </c>
      <c r="Z3070" s="31" t="s">
        <v>2331</v>
      </c>
      <c r="AA3070" s="31"/>
      <c r="AB3070" s="32" t="s">
        <v>2329</v>
      </c>
      <c r="AC3070" s="38"/>
      <c r="AD3070" s="39" t="s">
        <v>75</v>
      </c>
      <c r="AE3070" s="39" t="s">
        <v>76</v>
      </c>
      <c r="AF3070" s="40" t="str">
        <f t="shared" si="660"/>
        <v>1</v>
      </c>
      <c r="AG3070" s="41">
        <f t="shared" si="661"/>
        <v>30</v>
      </c>
      <c r="AH3070" s="42">
        <v>30</v>
      </c>
      <c r="AI3070" s="42"/>
      <c r="AJ3070" s="42"/>
      <c r="AK3070" s="42"/>
      <c r="AL3070" s="31">
        <v>29</v>
      </c>
      <c r="AM3070" s="43" t="str">
        <f t="shared" si="662"/>
        <v>100</v>
      </c>
      <c r="AN3070" s="44">
        <f>INDEX([1]ราคาสิ่งปลูกสร้าง!$D$6:$CC$47,MATCH($AD3070,[1]ราคาสิ่งปลูกสร้าง!$B$6:$B$45,0),MATCH($C$7,[1]ราคาสิ่งปลูกสร้าง!$D$5:$CC$5,0))</f>
        <v>5400</v>
      </c>
      <c r="AO3070" s="44">
        <f t="shared" si="663"/>
        <v>162000</v>
      </c>
      <c r="AP3070" s="45">
        <f t="shared" si="664"/>
        <v>29</v>
      </c>
      <c r="AQ3070" s="40">
        <f>IF(AP3070=0,0,INDEX([1]ค่าเสื่อมสิ่งปลูกสร้าง!$A$5:$D$105,MATCH($AP3070,[1]ค่าเสื่อมสิ่งปลูกสร้าง!$A$5:$A$105,0),MATCH(AE3070,[1]ค่าเสื่อมสิ่งปลูกสร้าง!$A$3:$D$3)))</f>
        <v>93</v>
      </c>
      <c r="AR3070" s="44">
        <f t="shared" si="669"/>
        <v>11340.000000000002</v>
      </c>
      <c r="AS3070" s="44">
        <f t="shared" si="670"/>
        <v>13340.000000000002</v>
      </c>
      <c r="AT3070" s="44">
        <f t="shared" si="671"/>
        <v>13340.000000000002</v>
      </c>
      <c r="AU3070" s="46">
        <v>0</v>
      </c>
      <c r="AV3070" s="44">
        <f t="shared" si="665"/>
        <v>13340.000000000002</v>
      </c>
      <c r="AW3070" s="47" t="str">
        <f t="shared" si="666"/>
        <v>0.01</v>
      </c>
      <c r="AX3070" s="48"/>
      <c r="AY3070" s="48"/>
      <c r="AZ3070" s="49">
        <v>0</v>
      </c>
      <c r="BA3070" s="48"/>
      <c r="BB3070" s="48"/>
      <c r="BC3070" s="44">
        <f t="shared" si="667"/>
        <v>0</v>
      </c>
      <c r="BD3070" s="50">
        <v>1</v>
      </c>
      <c r="BE3070" s="51" t="e">
        <f>IF(AX3070=1,0,IF(AY3070=1,0,IF(BC3070&gt;#REF!,#REF!,IF(OR(AZ3070&gt;0,BD3070&gt;=0),BC3070+([1]สูตร2!H3058*(100%-AZ3070)-BC3070)*BD3070,[1]สูตร2!H3058*(100%-AZ3070)))))</f>
        <v>#REF!</v>
      </c>
      <c r="BF3070" s="31"/>
    </row>
    <row r="3071" spans="1:58" s="5" customFormat="1" ht="24" customHeight="1" x14ac:dyDescent="0.2">
      <c r="A3071" s="31"/>
      <c r="B3071" s="31" t="s">
        <v>93</v>
      </c>
      <c r="C3071" s="31">
        <v>1</v>
      </c>
      <c r="D3071" s="31" t="s">
        <v>71</v>
      </c>
      <c r="E3071" s="31" t="s">
        <v>2328</v>
      </c>
      <c r="F3071" s="31"/>
      <c r="G3071" s="32" t="s">
        <v>2329</v>
      </c>
      <c r="H3071" s="31" t="s">
        <v>104</v>
      </c>
      <c r="I3071" s="31" t="s">
        <v>104</v>
      </c>
      <c r="J3071" s="31" t="s">
        <v>2169</v>
      </c>
      <c r="K3071" s="31">
        <v>0</v>
      </c>
      <c r="L3071" s="31">
        <v>0</v>
      </c>
      <c r="M3071" s="31">
        <v>10</v>
      </c>
      <c r="N3071" s="33"/>
      <c r="O3071" s="33">
        <v>10</v>
      </c>
      <c r="P3071" s="33"/>
      <c r="Q3071" s="33"/>
      <c r="R3071" s="33"/>
      <c r="S3071" s="34" t="str">
        <f t="shared" si="658"/>
        <v>2</v>
      </c>
      <c r="T3071" s="35">
        <f t="shared" si="659"/>
        <v>10</v>
      </c>
      <c r="U3071" s="36">
        <f>INDEX([1]ราคาที่ดิน!$B:$G,MATCH($C3071,[1]ราคาที่ดิน!$A:$A,0),MATCH($B3071,[1]ราคาที่ดิน!$B$1:$G$1,0))</f>
        <v>100</v>
      </c>
      <c r="V3071" s="37">
        <f t="shared" si="668"/>
        <v>1000</v>
      </c>
      <c r="W3071" s="31">
        <v>4</v>
      </c>
      <c r="X3071" s="31">
        <v>62</v>
      </c>
      <c r="Y3071" s="31" t="s">
        <v>71</v>
      </c>
      <c r="Z3071" s="31" t="s">
        <v>2331</v>
      </c>
      <c r="AA3071" s="31"/>
      <c r="AB3071" s="32" t="s">
        <v>2329</v>
      </c>
      <c r="AC3071" s="38"/>
      <c r="AD3071" s="39" t="s">
        <v>77</v>
      </c>
      <c r="AE3071" s="39" t="s">
        <v>76</v>
      </c>
      <c r="AF3071" s="40" t="str">
        <f t="shared" si="660"/>
        <v>1</v>
      </c>
      <c r="AG3071" s="41">
        <f t="shared" si="661"/>
        <v>64</v>
      </c>
      <c r="AH3071" s="42">
        <v>64</v>
      </c>
      <c r="AI3071" s="42"/>
      <c r="AJ3071" s="42"/>
      <c r="AK3071" s="42"/>
      <c r="AL3071" s="31">
        <v>29</v>
      </c>
      <c r="AM3071" s="43" t="str">
        <f t="shared" si="662"/>
        <v>100</v>
      </c>
      <c r="AN3071" s="44">
        <f>INDEX([1]ราคาสิ่งปลูกสร้าง!$D$6:$CC$47,MATCH($AD3071,[1]ราคาสิ่งปลูกสร้าง!$B$6:$B$45,0),MATCH($C$7,[1]ราคาสิ่งปลูกสร้าง!$D$5:$CC$5,0))</f>
        <v>2050</v>
      </c>
      <c r="AO3071" s="44">
        <f t="shared" si="663"/>
        <v>131200</v>
      </c>
      <c r="AP3071" s="45">
        <f t="shared" si="664"/>
        <v>29</v>
      </c>
      <c r="AQ3071" s="40">
        <f>IF(AP3071=0,0,INDEX([1]ค่าเสื่อมสิ่งปลูกสร้าง!$A$5:$D$105,MATCH($AP3071,[1]ค่าเสื่อมสิ่งปลูกสร้าง!$A$5:$A$105,0),MATCH(AE3071,[1]ค่าเสื่อมสิ่งปลูกสร้าง!$A$3:$D$3)))</f>
        <v>93</v>
      </c>
      <c r="AR3071" s="44">
        <f t="shared" si="669"/>
        <v>9184</v>
      </c>
      <c r="AS3071" s="44">
        <f t="shared" si="670"/>
        <v>10184</v>
      </c>
      <c r="AT3071" s="44">
        <f t="shared" si="671"/>
        <v>10184</v>
      </c>
      <c r="AU3071" s="46">
        <v>0</v>
      </c>
      <c r="AV3071" s="44">
        <f t="shared" si="665"/>
        <v>10184</v>
      </c>
      <c r="AW3071" s="47" t="str">
        <f t="shared" si="666"/>
        <v>0.01</v>
      </c>
      <c r="AX3071" s="48"/>
      <c r="AY3071" s="48"/>
      <c r="AZ3071" s="49">
        <v>0</v>
      </c>
      <c r="BA3071" s="48"/>
      <c r="BB3071" s="48"/>
      <c r="BC3071" s="44">
        <f t="shared" si="667"/>
        <v>0</v>
      </c>
      <c r="BD3071" s="50">
        <v>1</v>
      </c>
      <c r="BE3071" s="51" t="e">
        <f>IF(AX3071=1,0,IF(AY3071=1,0,IF(BC3071&gt;#REF!,#REF!,IF(OR(AZ3071&gt;0,BD3071&gt;=0),BC3071+([1]สูตร2!H3059*(100%-AZ3071)-BC3071)*BD3071,[1]สูตร2!H3059*(100%-AZ3071)))))</f>
        <v>#REF!</v>
      </c>
      <c r="BF3071" s="31"/>
    </row>
    <row r="3072" spans="1:58" s="5" customFormat="1" ht="24" customHeight="1" x14ac:dyDescent="0.2">
      <c r="A3072" s="31">
        <v>999</v>
      </c>
      <c r="B3072" s="31" t="s">
        <v>65</v>
      </c>
      <c r="C3072" s="31">
        <v>6233</v>
      </c>
      <c r="D3072" s="31" t="s">
        <v>66</v>
      </c>
      <c r="E3072" s="31" t="s">
        <v>2332</v>
      </c>
      <c r="F3072" s="31"/>
      <c r="G3072" s="32" t="s">
        <v>2333</v>
      </c>
      <c r="H3072" s="31">
        <v>23</v>
      </c>
      <c r="I3072" s="31">
        <v>-630</v>
      </c>
      <c r="J3072" s="31" t="s">
        <v>2169</v>
      </c>
      <c r="K3072" s="31">
        <v>0</v>
      </c>
      <c r="L3072" s="31">
        <v>0</v>
      </c>
      <c r="M3072" s="31">
        <v>28</v>
      </c>
      <c r="N3072" s="33"/>
      <c r="O3072" s="33">
        <v>28</v>
      </c>
      <c r="P3072" s="33"/>
      <c r="Q3072" s="33"/>
      <c r="R3072" s="33"/>
      <c r="S3072" s="34" t="str">
        <f t="shared" si="658"/>
        <v>2</v>
      </c>
      <c r="T3072" s="35">
        <f t="shared" si="659"/>
        <v>28</v>
      </c>
      <c r="U3072" s="36">
        <f>INDEX([1]ราคาที่ดิน!$B:$G,MATCH($C3072,[1]ราคาที่ดิน!$A:$A,0),MATCH($B3072,[1]ราคาที่ดิน!$B$1:$G$1,0))</f>
        <v>150</v>
      </c>
      <c r="V3072" s="37">
        <f t="shared" si="668"/>
        <v>4200</v>
      </c>
      <c r="W3072" s="31">
        <v>1</v>
      </c>
      <c r="X3072" s="31">
        <v>63</v>
      </c>
      <c r="Y3072" s="31" t="s">
        <v>66</v>
      </c>
      <c r="Z3072" s="31" t="s">
        <v>2334</v>
      </c>
      <c r="AA3072" s="31"/>
      <c r="AB3072" s="32" t="s">
        <v>2333</v>
      </c>
      <c r="AC3072" s="38"/>
      <c r="AD3072" s="39" t="s">
        <v>73</v>
      </c>
      <c r="AE3072" s="39" t="s">
        <v>74</v>
      </c>
      <c r="AF3072" s="40" t="str">
        <f t="shared" si="660"/>
        <v>2</v>
      </c>
      <c r="AG3072" s="41">
        <f t="shared" si="661"/>
        <v>81</v>
      </c>
      <c r="AH3072" s="42"/>
      <c r="AI3072" s="42">
        <v>81</v>
      </c>
      <c r="AJ3072" s="42"/>
      <c r="AK3072" s="42"/>
      <c r="AL3072" s="31">
        <v>26</v>
      </c>
      <c r="AM3072" s="43" t="str">
        <f t="shared" si="662"/>
        <v>100</v>
      </c>
      <c r="AN3072" s="44">
        <f>INDEX([1]ราคาสิ่งปลูกสร้าง!$D$6:$CC$47,MATCH($AD3072,[1]ราคาสิ่งปลูกสร้าง!$B$6:$B$45,0),MATCH($C$7,[1]ราคาสิ่งปลูกสร้าง!$D$5:$CC$5,0))</f>
        <v>6500</v>
      </c>
      <c r="AO3072" s="44">
        <f t="shared" si="663"/>
        <v>526500</v>
      </c>
      <c r="AP3072" s="45">
        <f t="shared" si="664"/>
        <v>26</v>
      </c>
      <c r="AQ3072" s="40">
        <f>IF(AP3072=0,0,INDEX([1]ค่าเสื่อมสิ่งปลูกสร้าง!$A$5:$D$105,MATCH($AP3072,[1]ค่าเสื่อมสิ่งปลูกสร้าง!$A$5:$A$105,0),MATCH(AE3072,[1]ค่าเสื่อมสิ่งปลูกสร้าง!$A$3:$D$3)))</f>
        <v>42</v>
      </c>
      <c r="AR3072" s="44">
        <f t="shared" si="669"/>
        <v>305370</v>
      </c>
      <c r="AS3072" s="44">
        <f t="shared" si="670"/>
        <v>309570</v>
      </c>
      <c r="AT3072" s="44">
        <f t="shared" si="671"/>
        <v>309570</v>
      </c>
      <c r="AU3072" s="46">
        <v>0</v>
      </c>
      <c r="AV3072" s="44">
        <f t="shared" si="665"/>
        <v>309570</v>
      </c>
      <c r="AW3072" s="47" t="str">
        <f t="shared" si="666"/>
        <v>0.02</v>
      </c>
      <c r="AX3072" s="48"/>
      <c r="AY3072" s="48"/>
      <c r="AZ3072" s="49">
        <v>0</v>
      </c>
      <c r="BA3072" s="48"/>
      <c r="BB3072" s="48"/>
      <c r="BC3072" s="44">
        <f t="shared" si="667"/>
        <v>0</v>
      </c>
      <c r="BD3072" s="50">
        <v>1</v>
      </c>
      <c r="BE3072" s="51" t="e">
        <f>IF(AX3072=1,0,IF(AY3072=1,0,IF(BC3072&gt;#REF!,#REF!,IF(OR(AZ3072&gt;0,BD3072&gt;=0),BC3072+([1]สูตร2!H3060*(100%-AZ3072)-BC3072)*BD3072,[1]สูตร2!H3060*(100%-AZ3072)))))</f>
        <v>#REF!</v>
      </c>
      <c r="BF3072" s="31"/>
    </row>
    <row r="3073" spans="1:58" s="5" customFormat="1" ht="24" customHeight="1" x14ac:dyDescent="0.2">
      <c r="A3073" s="31"/>
      <c r="B3073" s="31" t="s">
        <v>65</v>
      </c>
      <c r="C3073" s="31">
        <v>6233</v>
      </c>
      <c r="D3073" s="31" t="s">
        <v>66</v>
      </c>
      <c r="E3073" s="31" t="s">
        <v>2332</v>
      </c>
      <c r="F3073" s="31"/>
      <c r="G3073" s="32" t="s">
        <v>2333</v>
      </c>
      <c r="H3073" s="31">
        <v>23</v>
      </c>
      <c r="I3073" s="31">
        <v>-630</v>
      </c>
      <c r="J3073" s="31" t="s">
        <v>2169</v>
      </c>
      <c r="K3073" s="31">
        <v>0</v>
      </c>
      <c r="L3073" s="31">
        <v>0</v>
      </c>
      <c r="M3073" s="31">
        <v>20</v>
      </c>
      <c r="N3073" s="33"/>
      <c r="O3073" s="33">
        <v>20</v>
      </c>
      <c r="P3073" s="33"/>
      <c r="Q3073" s="33"/>
      <c r="R3073" s="33"/>
      <c r="S3073" s="34" t="str">
        <f t="shared" si="658"/>
        <v>2</v>
      </c>
      <c r="T3073" s="35">
        <f t="shared" si="659"/>
        <v>20</v>
      </c>
      <c r="U3073" s="36">
        <f>INDEX([1]ราคาที่ดิน!$B:$G,MATCH($C3073,[1]ราคาที่ดิน!$A:$A,0),MATCH($B3073,[1]ราคาที่ดิน!$B$1:$G$1,0))</f>
        <v>150</v>
      </c>
      <c r="V3073" s="37">
        <f t="shared" si="668"/>
        <v>3000</v>
      </c>
      <c r="W3073" s="31">
        <v>2</v>
      </c>
      <c r="X3073" s="31">
        <v>63</v>
      </c>
      <c r="Y3073" s="31" t="s">
        <v>66</v>
      </c>
      <c r="Z3073" s="31" t="s">
        <v>2334</v>
      </c>
      <c r="AA3073" s="31"/>
      <c r="AB3073" s="32" t="s">
        <v>2333</v>
      </c>
      <c r="AC3073" s="38"/>
      <c r="AD3073" s="39" t="s">
        <v>75</v>
      </c>
      <c r="AE3073" s="39" t="s">
        <v>76</v>
      </c>
      <c r="AF3073" s="40" t="str">
        <f t="shared" si="660"/>
        <v>1</v>
      </c>
      <c r="AG3073" s="41">
        <f t="shared" si="661"/>
        <v>12</v>
      </c>
      <c r="AH3073" s="42">
        <v>12</v>
      </c>
      <c r="AI3073" s="42"/>
      <c r="AJ3073" s="42"/>
      <c r="AK3073" s="42"/>
      <c r="AL3073" s="31">
        <v>26</v>
      </c>
      <c r="AM3073" s="43" t="str">
        <f t="shared" si="662"/>
        <v>100</v>
      </c>
      <c r="AN3073" s="44">
        <f>INDEX([1]ราคาสิ่งปลูกสร้าง!$D$6:$CC$47,MATCH($AD3073,[1]ราคาสิ่งปลูกสร้าง!$B$6:$B$45,0),MATCH($C$7,[1]ราคาสิ่งปลูกสร้าง!$D$5:$CC$5,0))</f>
        <v>5400</v>
      </c>
      <c r="AO3073" s="44">
        <f t="shared" si="663"/>
        <v>64800</v>
      </c>
      <c r="AP3073" s="45">
        <f t="shared" si="664"/>
        <v>26</v>
      </c>
      <c r="AQ3073" s="40">
        <f>IF(AP3073=0,0,INDEX([1]ค่าเสื่อมสิ่งปลูกสร้าง!$A$5:$D$105,MATCH($AP3073,[1]ค่าเสื่อมสิ่งปลูกสร้าง!$A$5:$A$105,0),MATCH(AE3073,[1]ค่าเสื่อมสิ่งปลูกสร้าง!$A$3:$D$3)))</f>
        <v>93</v>
      </c>
      <c r="AR3073" s="44">
        <f t="shared" si="669"/>
        <v>4536</v>
      </c>
      <c r="AS3073" s="44">
        <f t="shared" si="670"/>
        <v>7536</v>
      </c>
      <c r="AT3073" s="44">
        <f t="shared" si="671"/>
        <v>7536</v>
      </c>
      <c r="AU3073" s="46">
        <v>0</v>
      </c>
      <c r="AV3073" s="44">
        <f t="shared" si="665"/>
        <v>7536</v>
      </c>
      <c r="AW3073" s="47" t="str">
        <f t="shared" si="666"/>
        <v>0.01</v>
      </c>
      <c r="AX3073" s="48"/>
      <c r="AY3073" s="48"/>
      <c r="AZ3073" s="49">
        <v>0</v>
      </c>
      <c r="BA3073" s="48"/>
      <c r="BB3073" s="48"/>
      <c r="BC3073" s="44">
        <f t="shared" si="667"/>
        <v>0</v>
      </c>
      <c r="BD3073" s="50">
        <v>1</v>
      </c>
      <c r="BE3073" s="51" t="e">
        <f>IF(AX3073=1,0,IF(AY3073=1,0,IF(BC3073&gt;#REF!,#REF!,IF(OR(AZ3073&gt;0,BD3073&gt;=0),BC3073+([1]สูตร2!H3061*(100%-AZ3073)-BC3073)*BD3073,[1]สูตร2!H3061*(100%-AZ3073)))))</f>
        <v>#REF!</v>
      </c>
      <c r="BF3073" s="31"/>
    </row>
    <row r="3074" spans="1:58" s="5" customFormat="1" ht="24" customHeight="1" x14ac:dyDescent="0.2">
      <c r="A3074" s="31"/>
      <c r="B3074" s="31" t="s">
        <v>65</v>
      </c>
      <c r="C3074" s="31">
        <v>6233</v>
      </c>
      <c r="D3074" s="31" t="s">
        <v>66</v>
      </c>
      <c r="E3074" s="31" t="s">
        <v>2332</v>
      </c>
      <c r="F3074" s="31"/>
      <c r="G3074" s="32" t="s">
        <v>2333</v>
      </c>
      <c r="H3074" s="31">
        <v>23</v>
      </c>
      <c r="I3074" s="31">
        <v>-630</v>
      </c>
      <c r="J3074" s="31" t="s">
        <v>2169</v>
      </c>
      <c r="K3074" s="31">
        <v>0</v>
      </c>
      <c r="L3074" s="31">
        <v>0</v>
      </c>
      <c r="M3074" s="31">
        <v>20</v>
      </c>
      <c r="N3074" s="33"/>
      <c r="O3074" s="33">
        <v>20</v>
      </c>
      <c r="P3074" s="33"/>
      <c r="Q3074" s="33"/>
      <c r="R3074" s="33"/>
      <c r="S3074" s="34" t="str">
        <f t="shared" si="658"/>
        <v>2</v>
      </c>
      <c r="T3074" s="35">
        <f t="shared" si="659"/>
        <v>20</v>
      </c>
      <c r="U3074" s="36">
        <f>INDEX([1]ราคาที่ดิน!$B:$G,MATCH($C3074,[1]ราคาที่ดิน!$A:$A,0),MATCH($B3074,[1]ราคาที่ดิน!$B$1:$G$1,0))</f>
        <v>150</v>
      </c>
      <c r="V3074" s="37">
        <f t="shared" si="668"/>
        <v>3000</v>
      </c>
      <c r="W3074" s="31">
        <v>3</v>
      </c>
      <c r="X3074" s="31">
        <v>63</v>
      </c>
      <c r="Y3074" s="31" t="s">
        <v>66</v>
      </c>
      <c r="Z3074" s="31" t="s">
        <v>2334</v>
      </c>
      <c r="AA3074" s="31"/>
      <c r="AB3074" s="32" t="s">
        <v>2333</v>
      </c>
      <c r="AC3074" s="38"/>
      <c r="AD3074" s="39" t="s">
        <v>75</v>
      </c>
      <c r="AE3074" s="39" t="s">
        <v>94</v>
      </c>
      <c r="AF3074" s="40" t="str">
        <f t="shared" si="660"/>
        <v>1</v>
      </c>
      <c r="AG3074" s="41">
        <f t="shared" si="661"/>
        <v>13.44</v>
      </c>
      <c r="AH3074" s="42">
        <v>13.44</v>
      </c>
      <c r="AI3074" s="42"/>
      <c r="AJ3074" s="42"/>
      <c r="AK3074" s="42"/>
      <c r="AL3074" s="31">
        <v>5</v>
      </c>
      <c r="AM3074" s="43" t="str">
        <f t="shared" si="662"/>
        <v>100</v>
      </c>
      <c r="AN3074" s="44">
        <f>INDEX([1]ราคาสิ่งปลูกสร้าง!$D$6:$CC$47,MATCH($AD3074,[1]ราคาสิ่งปลูกสร้าง!$B$6:$B$45,0),MATCH($C$7,[1]ราคาสิ่งปลูกสร้าง!$D$5:$CC$5,0))</f>
        <v>5400</v>
      </c>
      <c r="AO3074" s="44">
        <f t="shared" si="663"/>
        <v>72576</v>
      </c>
      <c r="AP3074" s="45">
        <f t="shared" si="664"/>
        <v>5</v>
      </c>
      <c r="AQ3074" s="40">
        <f>IF(AP3074=0,0,INDEX([1]ค่าเสื่อมสิ่งปลูกสร้าง!$A$5:$D$105,MATCH($AP3074,[1]ค่าเสื่อมสิ่งปลูกสร้าง!$A$5:$A$105,0),MATCH(AE3074,[1]ค่าเสื่อมสิ่งปลูกสร้าง!$A$3:$D$3)))</f>
        <v>5</v>
      </c>
      <c r="AR3074" s="44">
        <f t="shared" si="669"/>
        <v>68947.199999999997</v>
      </c>
      <c r="AS3074" s="44">
        <f t="shared" si="670"/>
        <v>71947.199999999997</v>
      </c>
      <c r="AT3074" s="44">
        <f t="shared" si="671"/>
        <v>71947.199999999997</v>
      </c>
      <c r="AU3074" s="46">
        <v>0</v>
      </c>
      <c r="AV3074" s="44">
        <f t="shared" si="665"/>
        <v>71947.199999999997</v>
      </c>
      <c r="AW3074" s="47" t="str">
        <f t="shared" si="666"/>
        <v>0.01</v>
      </c>
      <c r="AX3074" s="48"/>
      <c r="AY3074" s="48"/>
      <c r="AZ3074" s="49">
        <v>0</v>
      </c>
      <c r="BA3074" s="48"/>
      <c r="BB3074" s="48"/>
      <c r="BC3074" s="44">
        <f t="shared" si="667"/>
        <v>0</v>
      </c>
      <c r="BD3074" s="50">
        <v>1</v>
      </c>
      <c r="BE3074" s="51" t="e">
        <f>IF(AX3074=1,0,IF(AY3074=1,0,IF(BC3074&gt;#REF!,#REF!,IF(OR(AZ3074&gt;0,BD3074&gt;=0),BC3074+([1]สูตร2!H3062*(100%-AZ3074)-BC3074)*BD3074,[1]สูตร2!H3062*(100%-AZ3074)))))</f>
        <v>#REF!</v>
      </c>
      <c r="BF3074" s="31"/>
    </row>
    <row r="3075" spans="1:58" s="5" customFormat="1" ht="24" customHeight="1" x14ac:dyDescent="0.2">
      <c r="A3075" s="31"/>
      <c r="B3075" s="31" t="s">
        <v>65</v>
      </c>
      <c r="C3075" s="31">
        <v>6233</v>
      </c>
      <c r="D3075" s="31" t="s">
        <v>66</v>
      </c>
      <c r="E3075" s="31" t="s">
        <v>2332</v>
      </c>
      <c r="F3075" s="31"/>
      <c r="G3075" s="32" t="s">
        <v>2333</v>
      </c>
      <c r="H3075" s="31">
        <v>23</v>
      </c>
      <c r="I3075" s="31">
        <v>-630</v>
      </c>
      <c r="J3075" s="31" t="s">
        <v>2169</v>
      </c>
      <c r="K3075" s="31">
        <v>0</v>
      </c>
      <c r="L3075" s="31">
        <v>0</v>
      </c>
      <c r="M3075" s="31">
        <v>20</v>
      </c>
      <c r="N3075" s="33"/>
      <c r="O3075" s="33">
        <v>20</v>
      </c>
      <c r="P3075" s="33"/>
      <c r="Q3075" s="33"/>
      <c r="R3075" s="33"/>
      <c r="S3075" s="34" t="str">
        <f t="shared" si="658"/>
        <v>2</v>
      </c>
      <c r="T3075" s="35">
        <f t="shared" si="659"/>
        <v>20</v>
      </c>
      <c r="U3075" s="36">
        <f>INDEX([1]ราคาที่ดิน!$B:$G,MATCH($C3075,[1]ราคาที่ดิน!$A:$A,0),MATCH($B3075,[1]ราคาที่ดิน!$B$1:$G$1,0))</f>
        <v>150</v>
      </c>
      <c r="V3075" s="37">
        <f t="shared" si="668"/>
        <v>3000</v>
      </c>
      <c r="W3075" s="31">
        <v>4</v>
      </c>
      <c r="X3075" s="31">
        <v>63</v>
      </c>
      <c r="Y3075" s="31" t="s">
        <v>66</v>
      </c>
      <c r="Z3075" s="31" t="s">
        <v>2334</v>
      </c>
      <c r="AA3075" s="31"/>
      <c r="AB3075" s="32" t="s">
        <v>2333</v>
      </c>
      <c r="AC3075" s="38"/>
      <c r="AD3075" s="39" t="s">
        <v>75</v>
      </c>
      <c r="AE3075" s="39" t="s">
        <v>94</v>
      </c>
      <c r="AF3075" s="40" t="str">
        <f t="shared" si="660"/>
        <v>1</v>
      </c>
      <c r="AG3075" s="41">
        <f t="shared" si="661"/>
        <v>34.65</v>
      </c>
      <c r="AH3075" s="42">
        <v>34.65</v>
      </c>
      <c r="AI3075" s="42"/>
      <c r="AJ3075" s="42"/>
      <c r="AK3075" s="42"/>
      <c r="AL3075" s="31">
        <v>5</v>
      </c>
      <c r="AM3075" s="43" t="str">
        <f t="shared" si="662"/>
        <v>100</v>
      </c>
      <c r="AN3075" s="44">
        <f>INDEX([1]ราคาสิ่งปลูกสร้าง!$D$6:$CC$47,MATCH($AD3075,[1]ราคาสิ่งปลูกสร้าง!$B$6:$B$45,0),MATCH($C$7,[1]ราคาสิ่งปลูกสร้าง!$D$5:$CC$5,0))</f>
        <v>5400</v>
      </c>
      <c r="AO3075" s="44">
        <f t="shared" si="663"/>
        <v>187110</v>
      </c>
      <c r="AP3075" s="45">
        <f t="shared" si="664"/>
        <v>5</v>
      </c>
      <c r="AQ3075" s="40">
        <f>IF(AP3075=0,0,INDEX([1]ค่าเสื่อมสิ่งปลูกสร้าง!$A$5:$D$105,MATCH($AP3075,[1]ค่าเสื่อมสิ่งปลูกสร้าง!$A$5:$A$105,0),MATCH(AE3075,[1]ค่าเสื่อมสิ่งปลูกสร้าง!$A$3:$D$3)))</f>
        <v>5</v>
      </c>
      <c r="AR3075" s="44">
        <f t="shared" si="669"/>
        <v>177754.5</v>
      </c>
      <c r="AS3075" s="44">
        <f t="shared" si="670"/>
        <v>180754.5</v>
      </c>
      <c r="AT3075" s="44">
        <f t="shared" si="671"/>
        <v>180754.5</v>
      </c>
      <c r="AU3075" s="46">
        <v>0</v>
      </c>
      <c r="AV3075" s="44">
        <f t="shared" si="665"/>
        <v>180754.5</v>
      </c>
      <c r="AW3075" s="47" t="str">
        <f t="shared" si="666"/>
        <v>0.01</v>
      </c>
      <c r="AX3075" s="48"/>
      <c r="AY3075" s="48"/>
      <c r="AZ3075" s="49">
        <v>0</v>
      </c>
      <c r="BA3075" s="48"/>
      <c r="BB3075" s="48"/>
      <c r="BC3075" s="44">
        <f t="shared" si="667"/>
        <v>0</v>
      </c>
      <c r="BD3075" s="50">
        <v>1</v>
      </c>
      <c r="BE3075" s="51" t="e">
        <f>IF(AX3075=1,0,IF(AY3075=1,0,IF(BC3075&gt;#REF!,#REF!,IF(OR(AZ3075&gt;0,BD3075&gt;=0),BC3075+([1]สูตร2!H3063*(100%-AZ3075)-BC3075)*BD3075,[1]สูตร2!H3063*(100%-AZ3075)))))</f>
        <v>#REF!</v>
      </c>
      <c r="BF3075" s="31"/>
    </row>
    <row r="3076" spans="1:58" s="5" customFormat="1" ht="24" customHeight="1" x14ac:dyDescent="0.2">
      <c r="A3076" s="31"/>
      <c r="B3076" s="31" t="s">
        <v>65</v>
      </c>
      <c r="C3076" s="31">
        <v>4322</v>
      </c>
      <c r="D3076" s="31" t="s">
        <v>66</v>
      </c>
      <c r="E3076" s="31" t="s">
        <v>2332</v>
      </c>
      <c r="F3076" s="31"/>
      <c r="G3076" s="32" t="s">
        <v>2333</v>
      </c>
      <c r="H3076" s="31">
        <v>77</v>
      </c>
      <c r="I3076" s="31">
        <v>2984</v>
      </c>
      <c r="J3076" s="31" t="s">
        <v>2169</v>
      </c>
      <c r="K3076" s="31">
        <v>7</v>
      </c>
      <c r="L3076" s="31">
        <v>0</v>
      </c>
      <c r="M3076" s="31">
        <v>0</v>
      </c>
      <c r="N3076" s="33">
        <v>2800</v>
      </c>
      <c r="O3076" s="33"/>
      <c r="P3076" s="33"/>
      <c r="Q3076" s="33"/>
      <c r="R3076" s="33"/>
      <c r="S3076" s="34" t="str">
        <f t="shared" si="658"/>
        <v>1</v>
      </c>
      <c r="T3076" s="35">
        <f t="shared" si="659"/>
        <v>2800</v>
      </c>
      <c r="U3076" s="36">
        <f>INDEX([1]ราคาที่ดิน!$B:$G,MATCH($C3076,[1]ราคาที่ดิน!$A:$A,0),MATCH($B3076,[1]ราคาที่ดิน!$B$1:$G$1,0))</f>
        <v>180</v>
      </c>
      <c r="V3076" s="37">
        <f t="shared" si="668"/>
        <v>504000</v>
      </c>
      <c r="W3076" s="31"/>
      <c r="X3076" s="31"/>
      <c r="Y3076" s="31"/>
      <c r="Z3076" s="31"/>
      <c r="AA3076" s="31"/>
      <c r="AB3076" s="32"/>
      <c r="AC3076" s="38"/>
      <c r="AD3076" s="39"/>
      <c r="AE3076" s="39"/>
      <c r="AF3076" s="40" t="str">
        <f t="shared" si="660"/>
        <v/>
      </c>
      <c r="AG3076" s="41" t="str">
        <f t="shared" si="661"/>
        <v/>
      </c>
      <c r="AH3076" s="42"/>
      <c r="AI3076" s="42"/>
      <c r="AJ3076" s="42"/>
      <c r="AK3076" s="42"/>
      <c r="AL3076" s="31"/>
      <c r="AM3076" s="43" t="str">
        <f t="shared" si="662"/>
        <v>100</v>
      </c>
      <c r="AN3076" s="44">
        <f>INDEX([1]ราคาสิ่งปลูกสร้าง!$D$6:$CC$47,MATCH($AD3076,[1]ราคาสิ่งปลูกสร้าง!$B$6:$B$45,0),MATCH($C$7,[1]ราคาสิ่งปลูกสร้าง!$D$5:$CC$5,0))</f>
        <v>0</v>
      </c>
      <c r="AO3076" s="44">
        <f t="shared" si="663"/>
        <v>0</v>
      </c>
      <c r="AP3076" s="45">
        <f t="shared" si="664"/>
        <v>0</v>
      </c>
      <c r="AQ3076" s="40">
        <f>IF(AP3076=0,0,INDEX([1]ค่าเสื่อมสิ่งปลูกสร้าง!$A$5:$D$105,MATCH($AP3076,[1]ค่าเสื่อมสิ่งปลูกสร้าง!$A$5:$A$105,0),MATCH(AE3076,[1]ค่าเสื่อมสิ่งปลูกสร้าง!$A$3:$D$3)))</f>
        <v>0</v>
      </c>
      <c r="AR3076" s="44">
        <f t="shared" si="669"/>
        <v>0</v>
      </c>
      <c r="AS3076" s="44">
        <f t="shared" si="670"/>
        <v>504000</v>
      </c>
      <c r="AT3076" s="44">
        <f t="shared" si="671"/>
        <v>504000</v>
      </c>
      <c r="AU3076" s="46">
        <v>0</v>
      </c>
      <c r="AV3076" s="44">
        <f t="shared" si="665"/>
        <v>504000</v>
      </c>
      <c r="AW3076" s="47" t="str">
        <f t="shared" si="666"/>
        <v>0.01</v>
      </c>
      <c r="AX3076" s="48"/>
      <c r="AY3076" s="48"/>
      <c r="AZ3076" s="49">
        <v>0</v>
      </c>
      <c r="BA3076" s="48"/>
      <c r="BB3076" s="48"/>
      <c r="BC3076" s="44">
        <f t="shared" si="667"/>
        <v>0</v>
      </c>
      <c r="BD3076" s="50">
        <v>1</v>
      </c>
      <c r="BE3076" s="51" t="e">
        <f>IF(AX3076=1,0,IF(AY3076=1,0,IF(BC3076&gt;#REF!,#REF!,IF(OR(AZ3076&gt;0,BD3076&gt;=0),BC3076+([1]สูตร2!H3064*(100%-AZ3076)-BC3076)*BD3076,[1]สูตร2!H3064*(100%-AZ3076)))))</f>
        <v>#REF!</v>
      </c>
      <c r="BF3076" s="31"/>
    </row>
    <row r="3077" spans="1:58" s="5" customFormat="1" ht="24" customHeight="1" x14ac:dyDescent="0.2">
      <c r="A3077" s="31"/>
      <c r="B3077" s="31" t="s">
        <v>65</v>
      </c>
      <c r="C3077" s="31">
        <v>1493</v>
      </c>
      <c r="D3077" s="31" t="s">
        <v>66</v>
      </c>
      <c r="E3077" s="31" t="s">
        <v>2332</v>
      </c>
      <c r="F3077" s="31"/>
      <c r="G3077" s="32" t="s">
        <v>2333</v>
      </c>
      <c r="H3077" s="31">
        <v>124</v>
      </c>
      <c r="I3077" s="31">
        <v>2357</v>
      </c>
      <c r="J3077" s="31" t="s">
        <v>2169</v>
      </c>
      <c r="K3077" s="31">
        <v>13</v>
      </c>
      <c r="L3077" s="31">
        <v>2</v>
      </c>
      <c r="M3077" s="31">
        <v>62</v>
      </c>
      <c r="N3077" s="33">
        <v>5462</v>
      </c>
      <c r="O3077" s="33"/>
      <c r="P3077" s="33"/>
      <c r="Q3077" s="33"/>
      <c r="R3077" s="33"/>
      <c r="S3077" s="34" t="str">
        <f t="shared" si="658"/>
        <v>1</v>
      </c>
      <c r="T3077" s="35">
        <f t="shared" si="659"/>
        <v>5462</v>
      </c>
      <c r="U3077" s="36">
        <f>INDEX([1]ราคาที่ดิน!$B:$G,MATCH($C3077,[1]ราคาที่ดิน!$A:$A,0),MATCH($B3077,[1]ราคาที่ดิน!$B$1:$G$1,0))</f>
        <v>180</v>
      </c>
      <c r="V3077" s="37">
        <f t="shared" si="668"/>
        <v>983160</v>
      </c>
      <c r="W3077" s="31"/>
      <c r="X3077" s="31"/>
      <c r="Y3077" s="31"/>
      <c r="Z3077" s="31"/>
      <c r="AA3077" s="31"/>
      <c r="AB3077" s="32"/>
      <c r="AC3077" s="38"/>
      <c r="AD3077" s="39"/>
      <c r="AE3077" s="39"/>
      <c r="AF3077" s="40" t="str">
        <f t="shared" si="660"/>
        <v/>
      </c>
      <c r="AG3077" s="41" t="str">
        <f t="shared" si="661"/>
        <v/>
      </c>
      <c r="AH3077" s="42"/>
      <c r="AI3077" s="42"/>
      <c r="AJ3077" s="42"/>
      <c r="AK3077" s="42"/>
      <c r="AL3077" s="31"/>
      <c r="AM3077" s="43" t="str">
        <f t="shared" si="662"/>
        <v>100</v>
      </c>
      <c r="AN3077" s="44">
        <f>INDEX([1]ราคาสิ่งปลูกสร้าง!$D$6:$CC$47,MATCH($AD3077,[1]ราคาสิ่งปลูกสร้าง!$B$6:$B$45,0),MATCH($C$7,[1]ราคาสิ่งปลูกสร้าง!$D$5:$CC$5,0))</f>
        <v>0</v>
      </c>
      <c r="AO3077" s="44">
        <f t="shared" si="663"/>
        <v>0</v>
      </c>
      <c r="AP3077" s="45">
        <f t="shared" si="664"/>
        <v>0</v>
      </c>
      <c r="AQ3077" s="40">
        <f>IF(AP3077=0,0,INDEX([1]ค่าเสื่อมสิ่งปลูกสร้าง!$A$5:$D$105,MATCH($AP3077,[1]ค่าเสื่อมสิ่งปลูกสร้าง!$A$5:$A$105,0),MATCH(AE3077,[1]ค่าเสื่อมสิ่งปลูกสร้าง!$A$3:$D$3)))</f>
        <v>0</v>
      </c>
      <c r="AR3077" s="44">
        <f t="shared" si="669"/>
        <v>0</v>
      </c>
      <c r="AS3077" s="44">
        <f t="shared" si="670"/>
        <v>983160</v>
      </c>
      <c r="AT3077" s="44">
        <f t="shared" si="671"/>
        <v>983160</v>
      </c>
      <c r="AU3077" s="46">
        <v>0</v>
      </c>
      <c r="AV3077" s="44">
        <f t="shared" si="665"/>
        <v>983160</v>
      </c>
      <c r="AW3077" s="47" t="str">
        <f t="shared" si="666"/>
        <v>0.01</v>
      </c>
      <c r="AX3077" s="48"/>
      <c r="AY3077" s="48"/>
      <c r="AZ3077" s="49">
        <v>0</v>
      </c>
      <c r="BA3077" s="48"/>
      <c r="BB3077" s="48"/>
      <c r="BC3077" s="44">
        <f t="shared" si="667"/>
        <v>0</v>
      </c>
      <c r="BD3077" s="50">
        <v>1</v>
      </c>
      <c r="BE3077" s="51" t="e">
        <f>IF(AX3077=1,0,IF(AY3077=1,0,IF(BC3077&gt;#REF!,#REF!,IF(OR(AZ3077&gt;0,BD3077&gt;=0),BC3077+([1]สูตร2!H3065*(100%-AZ3077)-BC3077)*BD3077,[1]สูตร2!H3065*(100%-AZ3077)))))</f>
        <v>#REF!</v>
      </c>
      <c r="BF3077" s="31"/>
    </row>
    <row r="3078" spans="1:58" s="5" customFormat="1" ht="24" customHeight="1" x14ac:dyDescent="0.2">
      <c r="A3078" s="31"/>
      <c r="B3078" s="31" t="s">
        <v>81</v>
      </c>
      <c r="C3078" s="31" t="s">
        <v>1965</v>
      </c>
      <c r="D3078" s="31" t="s">
        <v>66</v>
      </c>
      <c r="E3078" s="31" t="s">
        <v>2332</v>
      </c>
      <c r="F3078" s="31"/>
      <c r="G3078" s="32" t="s">
        <v>2333</v>
      </c>
      <c r="H3078" s="31" t="s">
        <v>104</v>
      </c>
      <c r="I3078" s="31" t="s">
        <v>104</v>
      </c>
      <c r="J3078" s="31" t="s">
        <v>2169</v>
      </c>
      <c r="K3078" s="31">
        <v>13</v>
      </c>
      <c r="L3078" s="31">
        <v>0</v>
      </c>
      <c r="M3078" s="31">
        <v>0</v>
      </c>
      <c r="N3078" s="33">
        <v>5200</v>
      </c>
      <c r="O3078" s="33"/>
      <c r="P3078" s="33"/>
      <c r="Q3078" s="33"/>
      <c r="R3078" s="33"/>
      <c r="S3078" s="34" t="str">
        <f t="shared" si="658"/>
        <v>1</v>
      </c>
      <c r="T3078" s="35">
        <f t="shared" si="659"/>
        <v>5200</v>
      </c>
      <c r="U3078" s="36">
        <f>INDEX([1]ราคาที่ดิน!$B:$G,MATCH($C3078,[1]ราคาที่ดิน!$A:$A,0),MATCH($B3078,[1]ราคาที่ดิน!$B$1:$G$1,0))</f>
        <v>50</v>
      </c>
      <c r="V3078" s="37">
        <f t="shared" si="668"/>
        <v>260000</v>
      </c>
      <c r="W3078" s="31"/>
      <c r="X3078" s="31"/>
      <c r="Y3078" s="31"/>
      <c r="Z3078" s="31"/>
      <c r="AA3078" s="31"/>
      <c r="AB3078" s="32"/>
      <c r="AC3078" s="38"/>
      <c r="AD3078" s="39"/>
      <c r="AE3078" s="39"/>
      <c r="AF3078" s="40" t="str">
        <f t="shared" si="660"/>
        <v/>
      </c>
      <c r="AG3078" s="41" t="str">
        <f t="shared" si="661"/>
        <v/>
      </c>
      <c r="AH3078" s="42"/>
      <c r="AI3078" s="42"/>
      <c r="AJ3078" s="42"/>
      <c r="AK3078" s="42"/>
      <c r="AL3078" s="31"/>
      <c r="AM3078" s="43" t="str">
        <f t="shared" si="662"/>
        <v>100</v>
      </c>
      <c r="AN3078" s="44">
        <f>INDEX([1]ราคาสิ่งปลูกสร้าง!$D$6:$CC$47,MATCH($AD3078,[1]ราคาสิ่งปลูกสร้าง!$B$6:$B$45,0),MATCH($C$7,[1]ราคาสิ่งปลูกสร้าง!$D$5:$CC$5,0))</f>
        <v>0</v>
      </c>
      <c r="AO3078" s="44">
        <f t="shared" si="663"/>
        <v>0</v>
      </c>
      <c r="AP3078" s="45">
        <f t="shared" si="664"/>
        <v>0</v>
      </c>
      <c r="AQ3078" s="40">
        <f>IF(AP3078=0,0,INDEX([1]ค่าเสื่อมสิ่งปลูกสร้าง!$A$5:$D$105,MATCH($AP3078,[1]ค่าเสื่อมสิ่งปลูกสร้าง!$A$5:$A$105,0),MATCH(AE3078,[1]ค่าเสื่อมสิ่งปลูกสร้าง!$A$3:$D$3)))</f>
        <v>0</v>
      </c>
      <c r="AR3078" s="44">
        <f t="shared" si="669"/>
        <v>0</v>
      </c>
      <c r="AS3078" s="44">
        <f t="shared" si="670"/>
        <v>260000</v>
      </c>
      <c r="AT3078" s="44">
        <f t="shared" si="671"/>
        <v>260000</v>
      </c>
      <c r="AU3078" s="46">
        <v>0</v>
      </c>
      <c r="AV3078" s="44">
        <f t="shared" si="665"/>
        <v>260000</v>
      </c>
      <c r="AW3078" s="47" t="str">
        <f t="shared" si="666"/>
        <v>0.01</v>
      </c>
      <c r="AX3078" s="48"/>
      <c r="AY3078" s="48"/>
      <c r="AZ3078" s="49">
        <v>0</v>
      </c>
      <c r="BA3078" s="48"/>
      <c r="BB3078" s="48"/>
      <c r="BC3078" s="44">
        <f t="shared" si="667"/>
        <v>0</v>
      </c>
      <c r="BD3078" s="50">
        <v>1</v>
      </c>
      <c r="BE3078" s="51" t="e">
        <f>IF(AX3078=1,0,IF(AY3078=1,0,IF(BC3078&gt;#REF!,#REF!,IF(OR(AZ3078&gt;0,BD3078&gt;=0),BC3078+([1]สูตร2!H3066*(100%-AZ3078)-BC3078)*BD3078,[1]สูตร2!H3066*(100%-AZ3078)))))</f>
        <v>#REF!</v>
      </c>
      <c r="BF3078" s="31"/>
    </row>
    <row r="3079" spans="1:58" s="5" customFormat="1" ht="24" customHeight="1" x14ac:dyDescent="0.2">
      <c r="A3079" s="31"/>
      <c r="B3079" s="31" t="s">
        <v>432</v>
      </c>
      <c r="C3079" s="31">
        <v>2</v>
      </c>
      <c r="D3079" s="31" t="s">
        <v>66</v>
      </c>
      <c r="E3079" s="31" t="s">
        <v>2332</v>
      </c>
      <c r="F3079" s="31"/>
      <c r="G3079" s="32" t="s">
        <v>2333</v>
      </c>
      <c r="H3079" s="31" t="s">
        <v>104</v>
      </c>
      <c r="I3079" s="31" t="s">
        <v>104</v>
      </c>
      <c r="J3079" s="31" t="s">
        <v>2169</v>
      </c>
      <c r="K3079" s="31">
        <v>13</v>
      </c>
      <c r="L3079" s="31">
        <v>0</v>
      </c>
      <c r="M3079" s="31">
        <v>0</v>
      </c>
      <c r="N3079" s="33">
        <v>5200</v>
      </c>
      <c r="O3079" s="33"/>
      <c r="P3079" s="33"/>
      <c r="Q3079" s="33"/>
      <c r="R3079" s="33"/>
      <c r="S3079" s="34" t="str">
        <f t="shared" si="658"/>
        <v>1</v>
      </c>
      <c r="T3079" s="35">
        <f t="shared" si="659"/>
        <v>5200</v>
      </c>
      <c r="U3079" s="36" t="str">
        <f>INDEX([1]ราคาที่ดิน!$B:$G,MATCH($C3079,[1]ราคาที่ดิน!$A:$A,0),MATCH($B3079,[1]ราคาที่ดิน!$B$1:$G$1,0))</f>
        <v>150</v>
      </c>
      <c r="V3079" s="37">
        <f t="shared" si="668"/>
        <v>780000</v>
      </c>
      <c r="W3079" s="31"/>
      <c r="X3079" s="31"/>
      <c r="Y3079" s="31"/>
      <c r="Z3079" s="31"/>
      <c r="AA3079" s="31"/>
      <c r="AB3079" s="32"/>
      <c r="AC3079" s="38"/>
      <c r="AD3079" s="39"/>
      <c r="AE3079" s="39"/>
      <c r="AF3079" s="40" t="str">
        <f t="shared" si="660"/>
        <v/>
      </c>
      <c r="AG3079" s="41" t="str">
        <f t="shared" si="661"/>
        <v/>
      </c>
      <c r="AH3079" s="42"/>
      <c r="AI3079" s="42"/>
      <c r="AJ3079" s="42"/>
      <c r="AK3079" s="42"/>
      <c r="AL3079" s="31"/>
      <c r="AM3079" s="43" t="str">
        <f t="shared" si="662"/>
        <v>100</v>
      </c>
      <c r="AN3079" s="44">
        <f>INDEX([1]ราคาสิ่งปลูกสร้าง!$D$6:$CC$47,MATCH($AD3079,[1]ราคาสิ่งปลูกสร้าง!$B$6:$B$45,0),MATCH($C$7,[1]ราคาสิ่งปลูกสร้าง!$D$5:$CC$5,0))</f>
        <v>0</v>
      </c>
      <c r="AO3079" s="44">
        <f t="shared" si="663"/>
        <v>0</v>
      </c>
      <c r="AP3079" s="45">
        <f t="shared" si="664"/>
        <v>0</v>
      </c>
      <c r="AQ3079" s="40">
        <f>IF(AP3079=0,0,INDEX([1]ค่าเสื่อมสิ่งปลูกสร้าง!$A$5:$D$105,MATCH($AP3079,[1]ค่าเสื่อมสิ่งปลูกสร้าง!$A$5:$A$105,0),MATCH(AE3079,[1]ค่าเสื่อมสิ่งปลูกสร้าง!$A$3:$D$3)))</f>
        <v>0</v>
      </c>
      <c r="AR3079" s="44">
        <f t="shared" si="669"/>
        <v>0</v>
      </c>
      <c r="AS3079" s="44">
        <f t="shared" si="670"/>
        <v>780000</v>
      </c>
      <c r="AT3079" s="44">
        <f t="shared" si="671"/>
        <v>780000</v>
      </c>
      <c r="AU3079" s="46">
        <v>0</v>
      </c>
      <c r="AV3079" s="44">
        <f t="shared" si="665"/>
        <v>780000</v>
      </c>
      <c r="AW3079" s="47" t="str">
        <f t="shared" si="666"/>
        <v>0.01</v>
      </c>
      <c r="AX3079" s="48"/>
      <c r="AY3079" s="48"/>
      <c r="AZ3079" s="49">
        <v>0</v>
      </c>
      <c r="BA3079" s="48"/>
      <c r="BB3079" s="48"/>
      <c r="BC3079" s="44">
        <f t="shared" si="667"/>
        <v>0</v>
      </c>
      <c r="BD3079" s="50">
        <v>1</v>
      </c>
      <c r="BE3079" s="51" t="e">
        <f>IF(AX3079=1,0,IF(AY3079=1,0,IF(BC3079&gt;#REF!,#REF!,IF(OR(AZ3079&gt;0,BD3079&gt;=0),BC3079+([1]สูตร2!H3067*(100%-AZ3079)-BC3079)*BD3079,[1]สูตร2!H3067*(100%-AZ3079)))))</f>
        <v>#REF!</v>
      </c>
      <c r="BF3079" s="31"/>
    </row>
    <row r="3080" spans="1:58" s="5" customFormat="1" ht="24" customHeight="1" x14ac:dyDescent="0.2">
      <c r="A3080" s="31">
        <v>1000</v>
      </c>
      <c r="B3080" s="31" t="s">
        <v>65</v>
      </c>
      <c r="C3080" s="31">
        <v>4322</v>
      </c>
      <c r="D3080" s="31" t="s">
        <v>71</v>
      </c>
      <c r="E3080" s="31" t="s">
        <v>2335</v>
      </c>
      <c r="F3080" s="31"/>
      <c r="G3080" s="32" t="s">
        <v>2333</v>
      </c>
      <c r="H3080" s="31">
        <v>145</v>
      </c>
      <c r="I3080" s="31">
        <v>3033</v>
      </c>
      <c r="J3080" s="31" t="s">
        <v>2169</v>
      </c>
      <c r="K3080" s="31">
        <v>6</v>
      </c>
      <c r="L3080" s="31">
        <v>2</v>
      </c>
      <c r="M3080" s="31">
        <v>13</v>
      </c>
      <c r="N3080" s="33">
        <v>2613</v>
      </c>
      <c r="O3080" s="33"/>
      <c r="P3080" s="33"/>
      <c r="Q3080" s="33"/>
      <c r="R3080" s="33"/>
      <c r="S3080" s="34" t="str">
        <f t="shared" si="658"/>
        <v>1</v>
      </c>
      <c r="T3080" s="35">
        <f t="shared" si="659"/>
        <v>2613</v>
      </c>
      <c r="U3080" s="36">
        <f>INDEX([1]ราคาที่ดิน!$B:$G,MATCH($C3080,[1]ราคาที่ดิน!$A:$A,0),MATCH($B3080,[1]ราคาที่ดิน!$B$1:$G$1,0))</f>
        <v>180</v>
      </c>
      <c r="V3080" s="37">
        <f t="shared" si="668"/>
        <v>470340</v>
      </c>
      <c r="W3080" s="31"/>
      <c r="X3080" s="31"/>
      <c r="Y3080" s="31"/>
      <c r="Z3080" s="31"/>
      <c r="AA3080" s="31"/>
      <c r="AB3080" s="32"/>
      <c r="AC3080" s="38"/>
      <c r="AD3080" s="39"/>
      <c r="AE3080" s="39"/>
      <c r="AF3080" s="40" t="str">
        <f t="shared" si="660"/>
        <v/>
      </c>
      <c r="AG3080" s="41" t="str">
        <f t="shared" si="661"/>
        <v/>
      </c>
      <c r="AH3080" s="42"/>
      <c r="AI3080" s="42"/>
      <c r="AJ3080" s="42"/>
      <c r="AK3080" s="42"/>
      <c r="AL3080" s="31"/>
      <c r="AM3080" s="43" t="str">
        <f t="shared" si="662"/>
        <v>100</v>
      </c>
      <c r="AN3080" s="44">
        <f>INDEX([1]ราคาสิ่งปลูกสร้าง!$D$6:$CC$47,MATCH($AD3080,[1]ราคาสิ่งปลูกสร้าง!$B$6:$B$45,0),MATCH($C$7,[1]ราคาสิ่งปลูกสร้าง!$D$5:$CC$5,0))</f>
        <v>0</v>
      </c>
      <c r="AO3080" s="44">
        <f t="shared" si="663"/>
        <v>0</v>
      </c>
      <c r="AP3080" s="45">
        <f t="shared" si="664"/>
        <v>0</v>
      </c>
      <c r="AQ3080" s="40">
        <f>IF(AP3080=0,0,INDEX([1]ค่าเสื่อมสิ่งปลูกสร้าง!$A$5:$D$105,MATCH($AP3080,[1]ค่าเสื่อมสิ่งปลูกสร้าง!$A$5:$A$105,0),MATCH(AE3080,[1]ค่าเสื่อมสิ่งปลูกสร้าง!$A$3:$D$3)))</f>
        <v>0</v>
      </c>
      <c r="AR3080" s="44">
        <f t="shared" si="669"/>
        <v>0</v>
      </c>
      <c r="AS3080" s="44">
        <f t="shared" si="670"/>
        <v>470340</v>
      </c>
      <c r="AT3080" s="44">
        <f t="shared" si="671"/>
        <v>470340</v>
      </c>
      <c r="AU3080" s="46">
        <v>0</v>
      </c>
      <c r="AV3080" s="44">
        <f t="shared" si="665"/>
        <v>470340</v>
      </c>
      <c r="AW3080" s="47" t="str">
        <f t="shared" si="666"/>
        <v>0.01</v>
      </c>
      <c r="AX3080" s="48"/>
      <c r="AY3080" s="48"/>
      <c r="AZ3080" s="49">
        <v>0</v>
      </c>
      <c r="BA3080" s="48"/>
      <c r="BB3080" s="48"/>
      <c r="BC3080" s="44">
        <f t="shared" si="667"/>
        <v>0</v>
      </c>
      <c r="BD3080" s="50">
        <v>1</v>
      </c>
      <c r="BE3080" s="51" t="e">
        <f>IF(AX3080=1,0,IF(AY3080=1,0,IF(BC3080&gt;#REF!,#REF!,IF(OR(AZ3080&gt;0,BD3080&gt;=0),BC3080+([1]สูตร2!H3068*(100%-AZ3080)-BC3080)*BD3080,[1]สูตร2!H3068*(100%-AZ3080)))))</f>
        <v>#REF!</v>
      </c>
      <c r="BF3080" s="31"/>
    </row>
    <row r="3081" spans="1:58" s="5" customFormat="1" ht="24" customHeight="1" x14ac:dyDescent="0.2">
      <c r="A3081" s="31">
        <v>1001</v>
      </c>
      <c r="B3081" s="31" t="s">
        <v>65</v>
      </c>
      <c r="C3081" s="31">
        <v>1507</v>
      </c>
      <c r="D3081" s="31" t="s">
        <v>66</v>
      </c>
      <c r="E3081" s="31" t="s">
        <v>2336</v>
      </c>
      <c r="F3081" s="31"/>
      <c r="G3081" s="32" t="s">
        <v>2337</v>
      </c>
      <c r="H3081" s="31">
        <v>127</v>
      </c>
      <c r="I3081" s="31">
        <v>2371</v>
      </c>
      <c r="J3081" s="31" t="s">
        <v>2169</v>
      </c>
      <c r="K3081" s="31">
        <v>9</v>
      </c>
      <c r="L3081" s="31">
        <v>2</v>
      </c>
      <c r="M3081" s="31">
        <v>58</v>
      </c>
      <c r="N3081" s="33">
        <v>3858</v>
      </c>
      <c r="O3081" s="33"/>
      <c r="P3081" s="33"/>
      <c r="Q3081" s="33"/>
      <c r="R3081" s="33"/>
      <c r="S3081" s="34" t="str">
        <f t="shared" si="658"/>
        <v>1</v>
      </c>
      <c r="T3081" s="35">
        <f t="shared" si="659"/>
        <v>3858</v>
      </c>
      <c r="U3081" s="36">
        <f>INDEX([1]ราคาที่ดิน!$B:$G,MATCH($C3081,[1]ราคาที่ดิน!$A:$A,0),MATCH($B3081,[1]ราคาที่ดิน!$B$1:$G$1,0))</f>
        <v>180</v>
      </c>
      <c r="V3081" s="37">
        <f t="shared" si="668"/>
        <v>694440</v>
      </c>
      <c r="W3081" s="31"/>
      <c r="X3081" s="31"/>
      <c r="Y3081" s="31"/>
      <c r="Z3081" s="31"/>
      <c r="AA3081" s="31"/>
      <c r="AB3081" s="32"/>
      <c r="AC3081" s="38"/>
      <c r="AD3081" s="39"/>
      <c r="AE3081" s="39"/>
      <c r="AF3081" s="40" t="str">
        <f t="shared" si="660"/>
        <v/>
      </c>
      <c r="AG3081" s="41" t="str">
        <f t="shared" si="661"/>
        <v/>
      </c>
      <c r="AH3081" s="42"/>
      <c r="AI3081" s="42"/>
      <c r="AJ3081" s="42"/>
      <c r="AK3081" s="42"/>
      <c r="AL3081" s="31"/>
      <c r="AM3081" s="43" t="str">
        <f t="shared" si="662"/>
        <v>100</v>
      </c>
      <c r="AN3081" s="44">
        <f>INDEX([1]ราคาสิ่งปลูกสร้าง!$D$6:$CC$47,MATCH($AD3081,[1]ราคาสิ่งปลูกสร้าง!$B$6:$B$45,0),MATCH($C$7,[1]ราคาสิ่งปลูกสร้าง!$D$5:$CC$5,0))</f>
        <v>0</v>
      </c>
      <c r="AO3081" s="44">
        <f t="shared" si="663"/>
        <v>0</v>
      </c>
      <c r="AP3081" s="45">
        <f t="shared" si="664"/>
        <v>0</v>
      </c>
      <c r="AQ3081" s="40">
        <f>IF(AP3081=0,0,INDEX([1]ค่าเสื่อมสิ่งปลูกสร้าง!$A$5:$D$105,MATCH($AP3081,[1]ค่าเสื่อมสิ่งปลูกสร้าง!$A$5:$A$105,0),MATCH(AE3081,[1]ค่าเสื่อมสิ่งปลูกสร้าง!$A$3:$D$3)))</f>
        <v>0</v>
      </c>
      <c r="AR3081" s="44">
        <f t="shared" si="669"/>
        <v>0</v>
      </c>
      <c r="AS3081" s="44">
        <f t="shared" si="670"/>
        <v>694440</v>
      </c>
      <c r="AT3081" s="44">
        <f t="shared" si="671"/>
        <v>694440</v>
      </c>
      <c r="AU3081" s="46">
        <v>0</v>
      </c>
      <c r="AV3081" s="44">
        <f t="shared" si="665"/>
        <v>694440</v>
      </c>
      <c r="AW3081" s="47" t="str">
        <f t="shared" si="666"/>
        <v>0.01</v>
      </c>
      <c r="AX3081" s="48"/>
      <c r="AY3081" s="48"/>
      <c r="AZ3081" s="49">
        <v>0</v>
      </c>
      <c r="BA3081" s="48"/>
      <c r="BB3081" s="48"/>
      <c r="BC3081" s="44">
        <f t="shared" si="667"/>
        <v>0</v>
      </c>
      <c r="BD3081" s="50">
        <v>1</v>
      </c>
      <c r="BE3081" s="51" t="e">
        <f>IF(AX3081=1,0,IF(AY3081=1,0,IF(BC3081&gt;#REF!,#REF!,IF(OR(AZ3081&gt;0,BD3081&gt;=0),BC3081+([1]สูตร2!H3069*(100%-AZ3081)-BC3081)*BD3081,[1]สูตร2!H3069*(100%-AZ3081)))))</f>
        <v>#REF!</v>
      </c>
      <c r="BF3081" s="31"/>
    </row>
    <row r="3082" spans="1:58" s="5" customFormat="1" ht="24" customHeight="1" x14ac:dyDescent="0.2">
      <c r="A3082" s="31"/>
      <c r="B3082" s="31" t="s">
        <v>93</v>
      </c>
      <c r="C3082" s="31">
        <v>1</v>
      </c>
      <c r="D3082" s="31" t="s">
        <v>66</v>
      </c>
      <c r="E3082" s="31" t="s">
        <v>2336</v>
      </c>
      <c r="F3082" s="31"/>
      <c r="G3082" s="32" t="s">
        <v>2337</v>
      </c>
      <c r="H3082" s="31" t="s">
        <v>104</v>
      </c>
      <c r="I3082" s="31" t="s">
        <v>104</v>
      </c>
      <c r="J3082" s="31" t="s">
        <v>2169</v>
      </c>
      <c r="K3082" s="31">
        <v>0</v>
      </c>
      <c r="L3082" s="31">
        <v>0</v>
      </c>
      <c r="M3082" s="31">
        <v>45</v>
      </c>
      <c r="N3082" s="33"/>
      <c r="O3082" s="33">
        <v>45</v>
      </c>
      <c r="P3082" s="33"/>
      <c r="Q3082" s="33"/>
      <c r="R3082" s="33"/>
      <c r="S3082" s="34" t="str">
        <f t="shared" si="658"/>
        <v>2</v>
      </c>
      <c r="T3082" s="35">
        <f t="shared" si="659"/>
        <v>45</v>
      </c>
      <c r="U3082" s="36">
        <f>INDEX([1]ราคาที่ดิน!$B:$G,MATCH($C3082,[1]ราคาที่ดิน!$A:$A,0),MATCH($B3082,[1]ราคาที่ดิน!$B$1:$G$1,0))</f>
        <v>100</v>
      </c>
      <c r="V3082" s="37">
        <f t="shared" si="668"/>
        <v>4500</v>
      </c>
      <c r="W3082" s="31">
        <v>1</v>
      </c>
      <c r="X3082" s="31">
        <v>64</v>
      </c>
      <c r="Y3082" s="31" t="s">
        <v>66</v>
      </c>
      <c r="Z3082" s="31" t="s">
        <v>2338</v>
      </c>
      <c r="AA3082" s="31"/>
      <c r="AB3082" s="32" t="s">
        <v>2337</v>
      </c>
      <c r="AC3082" s="38"/>
      <c r="AD3082" s="39" t="s">
        <v>73</v>
      </c>
      <c r="AE3082" s="39" t="s">
        <v>74</v>
      </c>
      <c r="AF3082" s="40" t="str">
        <f t="shared" si="660"/>
        <v>2</v>
      </c>
      <c r="AG3082" s="41">
        <f t="shared" si="661"/>
        <v>81</v>
      </c>
      <c r="AH3082" s="42"/>
      <c r="AI3082" s="42">
        <v>81</v>
      </c>
      <c r="AJ3082" s="42"/>
      <c r="AK3082" s="42"/>
      <c r="AL3082" s="31">
        <v>22</v>
      </c>
      <c r="AM3082" s="43" t="str">
        <f t="shared" si="662"/>
        <v>100</v>
      </c>
      <c r="AN3082" s="44">
        <f>INDEX([1]ราคาสิ่งปลูกสร้าง!$D$6:$CC$47,MATCH($AD3082,[1]ราคาสิ่งปลูกสร้าง!$B$6:$B$45,0),MATCH($C$7,[1]ราคาสิ่งปลูกสร้าง!$D$5:$CC$5,0))</f>
        <v>6500</v>
      </c>
      <c r="AO3082" s="44">
        <f t="shared" si="663"/>
        <v>526500</v>
      </c>
      <c r="AP3082" s="45">
        <f t="shared" si="664"/>
        <v>22</v>
      </c>
      <c r="AQ3082" s="40">
        <f>IF(AP3082=0,0,INDEX([1]ค่าเสื่อมสิ่งปลูกสร้าง!$A$5:$D$105,MATCH($AP3082,[1]ค่าเสื่อมสิ่งปลูกสร้าง!$A$5:$A$105,0),MATCH(AE3082,[1]ค่าเสื่อมสิ่งปลูกสร้าง!$A$3:$D$3)))</f>
        <v>34</v>
      </c>
      <c r="AR3082" s="44">
        <f t="shared" si="669"/>
        <v>347490</v>
      </c>
      <c r="AS3082" s="44">
        <f t="shared" si="670"/>
        <v>351990</v>
      </c>
      <c r="AT3082" s="44">
        <f t="shared" si="671"/>
        <v>351990</v>
      </c>
      <c r="AU3082" s="46">
        <v>0</v>
      </c>
      <c r="AV3082" s="44">
        <f t="shared" si="665"/>
        <v>351990</v>
      </c>
      <c r="AW3082" s="47" t="str">
        <f t="shared" si="666"/>
        <v>0.02</v>
      </c>
      <c r="AX3082" s="48"/>
      <c r="AY3082" s="48"/>
      <c r="AZ3082" s="49">
        <v>0</v>
      </c>
      <c r="BA3082" s="48"/>
      <c r="BB3082" s="48"/>
      <c r="BC3082" s="44">
        <f t="shared" si="667"/>
        <v>0</v>
      </c>
      <c r="BD3082" s="50">
        <v>1</v>
      </c>
      <c r="BE3082" s="51" t="e">
        <f>IF(AX3082=1,0,IF(AY3082=1,0,IF(BC3082&gt;#REF!,#REF!,IF(OR(AZ3082&gt;0,BD3082&gt;=0),BC3082+([1]สูตร2!H3070*(100%-AZ3082)-BC3082)*BD3082,[1]สูตร2!H3070*(100%-AZ3082)))))</f>
        <v>#REF!</v>
      </c>
      <c r="BF3082" s="31"/>
    </row>
    <row r="3083" spans="1:58" s="5" customFormat="1" ht="24" customHeight="1" x14ac:dyDescent="0.2">
      <c r="A3083" s="31"/>
      <c r="B3083" s="31" t="s">
        <v>93</v>
      </c>
      <c r="C3083" s="31">
        <v>1</v>
      </c>
      <c r="D3083" s="31" t="s">
        <v>66</v>
      </c>
      <c r="E3083" s="31" t="s">
        <v>2336</v>
      </c>
      <c r="F3083" s="31"/>
      <c r="G3083" s="32" t="s">
        <v>2337</v>
      </c>
      <c r="H3083" s="31" t="s">
        <v>104</v>
      </c>
      <c r="I3083" s="31" t="s">
        <v>104</v>
      </c>
      <c r="J3083" s="31" t="s">
        <v>2169</v>
      </c>
      <c r="K3083" s="31">
        <v>0</v>
      </c>
      <c r="L3083" s="31">
        <v>0</v>
      </c>
      <c r="M3083" s="31">
        <v>20</v>
      </c>
      <c r="N3083" s="33"/>
      <c r="O3083" s="33">
        <v>20</v>
      </c>
      <c r="P3083" s="33"/>
      <c r="Q3083" s="33"/>
      <c r="R3083" s="33"/>
      <c r="S3083" s="34" t="str">
        <f t="shared" si="658"/>
        <v>2</v>
      </c>
      <c r="T3083" s="35">
        <f t="shared" si="659"/>
        <v>20</v>
      </c>
      <c r="U3083" s="36">
        <f>INDEX([1]ราคาที่ดิน!$B:$G,MATCH($C3083,[1]ราคาที่ดิน!$A:$A,0),MATCH($B3083,[1]ราคาที่ดิน!$B$1:$G$1,0))</f>
        <v>100</v>
      </c>
      <c r="V3083" s="37">
        <f t="shared" si="668"/>
        <v>2000</v>
      </c>
      <c r="W3083" s="31">
        <v>2</v>
      </c>
      <c r="X3083" s="31">
        <v>64</v>
      </c>
      <c r="Y3083" s="31" t="s">
        <v>66</v>
      </c>
      <c r="Z3083" s="31" t="s">
        <v>2338</v>
      </c>
      <c r="AA3083" s="31"/>
      <c r="AB3083" s="32" t="s">
        <v>2337</v>
      </c>
      <c r="AC3083" s="38"/>
      <c r="AD3083" s="39" t="s">
        <v>75</v>
      </c>
      <c r="AE3083" s="39" t="s">
        <v>76</v>
      </c>
      <c r="AF3083" s="40" t="str">
        <f t="shared" si="660"/>
        <v>1</v>
      </c>
      <c r="AG3083" s="41">
        <f t="shared" si="661"/>
        <v>14</v>
      </c>
      <c r="AH3083" s="42">
        <v>14</v>
      </c>
      <c r="AI3083" s="42"/>
      <c r="AJ3083" s="42"/>
      <c r="AK3083" s="42"/>
      <c r="AL3083" s="31">
        <v>15</v>
      </c>
      <c r="AM3083" s="43" t="str">
        <f t="shared" si="662"/>
        <v>100</v>
      </c>
      <c r="AN3083" s="44">
        <f>INDEX([1]ราคาสิ่งปลูกสร้าง!$D$6:$CC$47,MATCH($AD3083,[1]ราคาสิ่งปลูกสร้าง!$B$6:$B$45,0),MATCH($C$7,[1]ราคาสิ่งปลูกสร้าง!$D$5:$CC$5,0))</f>
        <v>5400</v>
      </c>
      <c r="AO3083" s="44">
        <f t="shared" si="663"/>
        <v>75600</v>
      </c>
      <c r="AP3083" s="45">
        <f t="shared" si="664"/>
        <v>15</v>
      </c>
      <c r="AQ3083" s="40">
        <f>IF(AP3083=0,0,INDEX([1]ค่าเสื่อมสิ่งปลูกสร้าง!$A$5:$D$105,MATCH($AP3083,[1]ค่าเสื่อมสิ่งปลูกสร้าง!$A$5:$A$105,0),MATCH(AE3083,[1]ค่าเสื่อมสิ่งปลูกสร้าง!$A$3:$D$3)))</f>
        <v>65</v>
      </c>
      <c r="AR3083" s="44">
        <f t="shared" si="669"/>
        <v>26460</v>
      </c>
      <c r="AS3083" s="44">
        <f t="shared" si="670"/>
        <v>28460</v>
      </c>
      <c r="AT3083" s="44">
        <f t="shared" si="671"/>
        <v>28460</v>
      </c>
      <c r="AU3083" s="46">
        <v>0</v>
      </c>
      <c r="AV3083" s="44">
        <f t="shared" si="665"/>
        <v>28460</v>
      </c>
      <c r="AW3083" s="47" t="str">
        <f t="shared" si="666"/>
        <v>0.01</v>
      </c>
      <c r="AX3083" s="48"/>
      <c r="AY3083" s="48"/>
      <c r="AZ3083" s="49">
        <v>0</v>
      </c>
      <c r="BA3083" s="48"/>
      <c r="BB3083" s="48"/>
      <c r="BC3083" s="44">
        <f t="shared" si="667"/>
        <v>0</v>
      </c>
      <c r="BD3083" s="50">
        <v>1</v>
      </c>
      <c r="BE3083" s="51" t="e">
        <f>IF(AX3083=1,0,IF(AY3083=1,0,IF(BC3083&gt;#REF!,#REF!,IF(OR(AZ3083&gt;0,BD3083&gt;=0),BC3083+([1]สูตร2!H3071*(100%-AZ3083)-BC3083)*BD3083,[1]สูตร2!H3071*(100%-AZ3083)))))</f>
        <v>#REF!</v>
      </c>
      <c r="BF3083" s="31"/>
    </row>
    <row r="3084" spans="1:58" s="5" customFormat="1" ht="24" customHeight="1" x14ac:dyDescent="0.2">
      <c r="A3084" s="31"/>
      <c r="B3084" s="31" t="s">
        <v>93</v>
      </c>
      <c r="C3084" s="31">
        <v>1</v>
      </c>
      <c r="D3084" s="31" t="s">
        <v>66</v>
      </c>
      <c r="E3084" s="31" t="s">
        <v>2336</v>
      </c>
      <c r="F3084" s="31"/>
      <c r="G3084" s="32" t="s">
        <v>2337</v>
      </c>
      <c r="H3084" s="31" t="s">
        <v>104</v>
      </c>
      <c r="I3084" s="31" t="s">
        <v>104</v>
      </c>
      <c r="J3084" s="31" t="s">
        <v>2169</v>
      </c>
      <c r="K3084" s="31">
        <v>0</v>
      </c>
      <c r="L3084" s="31">
        <v>0</v>
      </c>
      <c r="M3084" s="31">
        <v>20</v>
      </c>
      <c r="N3084" s="33"/>
      <c r="O3084" s="33">
        <v>20</v>
      </c>
      <c r="P3084" s="33"/>
      <c r="Q3084" s="33"/>
      <c r="R3084" s="33"/>
      <c r="S3084" s="34" t="str">
        <f t="shared" si="658"/>
        <v>2</v>
      </c>
      <c r="T3084" s="35">
        <f t="shared" si="659"/>
        <v>20</v>
      </c>
      <c r="U3084" s="36">
        <f>INDEX([1]ราคาที่ดิน!$B:$G,MATCH($C3084,[1]ราคาที่ดิน!$A:$A,0),MATCH($B3084,[1]ราคาที่ดิน!$B$1:$G$1,0))</f>
        <v>100</v>
      </c>
      <c r="V3084" s="37">
        <f t="shared" si="668"/>
        <v>2000</v>
      </c>
      <c r="W3084" s="31">
        <v>3</v>
      </c>
      <c r="X3084" s="31">
        <v>64</v>
      </c>
      <c r="Y3084" s="31" t="s">
        <v>66</v>
      </c>
      <c r="Z3084" s="31" t="s">
        <v>2338</v>
      </c>
      <c r="AA3084" s="31"/>
      <c r="AB3084" s="32" t="s">
        <v>2337</v>
      </c>
      <c r="AC3084" s="38"/>
      <c r="AD3084" s="39" t="s">
        <v>77</v>
      </c>
      <c r="AE3084" s="39" t="s">
        <v>76</v>
      </c>
      <c r="AF3084" s="40" t="str">
        <f t="shared" si="660"/>
        <v>1</v>
      </c>
      <c r="AG3084" s="41">
        <f t="shared" si="661"/>
        <v>10.8</v>
      </c>
      <c r="AH3084" s="42">
        <v>10.8</v>
      </c>
      <c r="AI3084" s="42"/>
      <c r="AJ3084" s="42"/>
      <c r="AK3084" s="42"/>
      <c r="AL3084" s="31">
        <v>22</v>
      </c>
      <c r="AM3084" s="43" t="str">
        <f t="shared" si="662"/>
        <v>100</v>
      </c>
      <c r="AN3084" s="44">
        <f>INDEX([1]ราคาสิ่งปลูกสร้าง!$D$6:$CC$47,MATCH($AD3084,[1]ราคาสิ่งปลูกสร้าง!$B$6:$B$45,0),MATCH($C$7,[1]ราคาสิ่งปลูกสร้าง!$D$5:$CC$5,0))</f>
        <v>2050</v>
      </c>
      <c r="AO3084" s="44">
        <f t="shared" si="663"/>
        <v>22140</v>
      </c>
      <c r="AP3084" s="45">
        <f t="shared" si="664"/>
        <v>22</v>
      </c>
      <c r="AQ3084" s="40">
        <f>IF(AP3084=0,0,INDEX([1]ค่าเสื่อมสิ่งปลูกสร้าง!$A$5:$D$105,MATCH($AP3084,[1]ค่าเสื่อมสิ่งปลูกสร้าง!$A$5:$A$105,0),MATCH(AE3084,[1]ค่าเสื่อมสิ่งปลูกสร้าง!$A$3:$D$3)))</f>
        <v>93</v>
      </c>
      <c r="AR3084" s="44">
        <f t="shared" si="669"/>
        <v>1549.8000000000002</v>
      </c>
      <c r="AS3084" s="44">
        <f t="shared" si="670"/>
        <v>3549.8</v>
      </c>
      <c r="AT3084" s="44">
        <f t="shared" si="671"/>
        <v>3549.8</v>
      </c>
      <c r="AU3084" s="46">
        <v>0</v>
      </c>
      <c r="AV3084" s="44">
        <f t="shared" si="665"/>
        <v>3549.8</v>
      </c>
      <c r="AW3084" s="47" t="str">
        <f t="shared" si="666"/>
        <v>0.01</v>
      </c>
      <c r="AX3084" s="48"/>
      <c r="AY3084" s="48"/>
      <c r="AZ3084" s="49">
        <v>0</v>
      </c>
      <c r="BA3084" s="48"/>
      <c r="BB3084" s="48"/>
      <c r="BC3084" s="44">
        <f t="shared" si="667"/>
        <v>0</v>
      </c>
      <c r="BD3084" s="50">
        <v>1</v>
      </c>
      <c r="BE3084" s="51" t="e">
        <f>IF(AX3084=1,0,IF(AY3084=1,0,IF(BC3084&gt;#REF!,#REF!,IF(OR(AZ3084&gt;0,BD3084&gt;=0),BC3084+([1]สูตร2!H3072*(100%-AZ3084)-BC3084)*BD3084,[1]สูตร2!H3072*(100%-AZ3084)))))</f>
        <v>#REF!</v>
      </c>
      <c r="BF3084" s="31"/>
    </row>
    <row r="3085" spans="1:58" s="5" customFormat="1" ht="24" customHeight="1" x14ac:dyDescent="0.2">
      <c r="A3085" s="31"/>
      <c r="B3085" s="31" t="s">
        <v>93</v>
      </c>
      <c r="C3085" s="31">
        <v>1</v>
      </c>
      <c r="D3085" s="31" t="s">
        <v>66</v>
      </c>
      <c r="E3085" s="31" t="s">
        <v>2336</v>
      </c>
      <c r="F3085" s="31"/>
      <c r="G3085" s="32" t="s">
        <v>2337</v>
      </c>
      <c r="H3085" s="31" t="s">
        <v>104</v>
      </c>
      <c r="I3085" s="31" t="s">
        <v>104</v>
      </c>
      <c r="J3085" s="31" t="s">
        <v>2169</v>
      </c>
      <c r="K3085" s="31">
        <v>0</v>
      </c>
      <c r="L3085" s="31">
        <v>0</v>
      </c>
      <c r="M3085" s="31">
        <v>10</v>
      </c>
      <c r="N3085" s="33"/>
      <c r="O3085" s="33">
        <v>10</v>
      </c>
      <c r="P3085" s="33"/>
      <c r="Q3085" s="33"/>
      <c r="R3085" s="33"/>
      <c r="S3085" s="34" t="str">
        <f t="shared" si="658"/>
        <v>2</v>
      </c>
      <c r="T3085" s="35">
        <f t="shared" si="659"/>
        <v>10</v>
      </c>
      <c r="U3085" s="36">
        <f>INDEX([1]ราคาที่ดิน!$B:$G,MATCH($C3085,[1]ราคาที่ดิน!$A:$A,0),MATCH($B3085,[1]ราคาที่ดิน!$B$1:$G$1,0))</f>
        <v>100</v>
      </c>
      <c r="V3085" s="37">
        <f t="shared" si="668"/>
        <v>1000</v>
      </c>
      <c r="W3085" s="31">
        <v>4</v>
      </c>
      <c r="X3085" s="31">
        <v>64</v>
      </c>
      <c r="Y3085" s="31" t="s">
        <v>66</v>
      </c>
      <c r="Z3085" s="31" t="s">
        <v>2338</v>
      </c>
      <c r="AA3085" s="31"/>
      <c r="AB3085" s="32" t="s">
        <v>2337</v>
      </c>
      <c r="AC3085" s="38"/>
      <c r="AD3085" s="39" t="s">
        <v>75</v>
      </c>
      <c r="AE3085" s="39" t="s">
        <v>76</v>
      </c>
      <c r="AF3085" s="40" t="str">
        <f t="shared" si="660"/>
        <v>1</v>
      </c>
      <c r="AG3085" s="41">
        <f t="shared" si="661"/>
        <v>36</v>
      </c>
      <c r="AH3085" s="42">
        <v>36</v>
      </c>
      <c r="AI3085" s="42"/>
      <c r="AJ3085" s="42"/>
      <c r="AK3085" s="42"/>
      <c r="AL3085" s="31">
        <v>6</v>
      </c>
      <c r="AM3085" s="43" t="str">
        <f t="shared" si="662"/>
        <v>100</v>
      </c>
      <c r="AN3085" s="44">
        <f>INDEX([1]ราคาสิ่งปลูกสร้าง!$D$6:$CC$47,MATCH($AD3085,[1]ราคาสิ่งปลูกสร้าง!$B$6:$B$45,0),MATCH($C$7,[1]ราคาสิ่งปลูกสร้าง!$D$5:$CC$5,0))</f>
        <v>5400</v>
      </c>
      <c r="AO3085" s="44">
        <f t="shared" si="663"/>
        <v>194400</v>
      </c>
      <c r="AP3085" s="45">
        <f t="shared" si="664"/>
        <v>6</v>
      </c>
      <c r="AQ3085" s="40">
        <f>IF(AP3085=0,0,INDEX([1]ค่าเสื่อมสิ่งปลูกสร้าง!$A$5:$D$105,MATCH($AP3085,[1]ค่าเสื่อมสิ่งปลูกสร้าง!$A$5:$A$105,0),MATCH(AE3085,[1]ค่าเสื่อมสิ่งปลูกสร้าง!$A$3:$D$3)))</f>
        <v>20</v>
      </c>
      <c r="AR3085" s="44">
        <f t="shared" si="669"/>
        <v>155520</v>
      </c>
      <c r="AS3085" s="44">
        <f t="shared" si="670"/>
        <v>156520</v>
      </c>
      <c r="AT3085" s="44">
        <f t="shared" si="671"/>
        <v>156520</v>
      </c>
      <c r="AU3085" s="46">
        <v>0</v>
      </c>
      <c r="AV3085" s="44">
        <f t="shared" si="665"/>
        <v>156520</v>
      </c>
      <c r="AW3085" s="47" t="str">
        <f t="shared" si="666"/>
        <v>0.01</v>
      </c>
      <c r="AX3085" s="48"/>
      <c r="AY3085" s="48"/>
      <c r="AZ3085" s="49">
        <v>0</v>
      </c>
      <c r="BA3085" s="48"/>
      <c r="BB3085" s="48"/>
      <c r="BC3085" s="44">
        <f t="shared" si="667"/>
        <v>0</v>
      </c>
      <c r="BD3085" s="50">
        <v>1</v>
      </c>
      <c r="BE3085" s="51" t="e">
        <f>IF(AX3085=1,0,IF(AY3085=1,0,IF(BC3085&gt;#REF!,#REF!,IF(OR(AZ3085&gt;0,BD3085&gt;=0),BC3085+([1]สูตร2!H3073*(100%-AZ3085)-BC3085)*BD3085,[1]สูตร2!H3073*(100%-AZ3085)))))</f>
        <v>#REF!</v>
      </c>
      <c r="BF3085" s="31"/>
    </row>
    <row r="3086" spans="1:58" s="5" customFormat="1" ht="24" customHeight="1" x14ac:dyDescent="0.2">
      <c r="A3086" s="31"/>
      <c r="B3086" s="31" t="s">
        <v>65</v>
      </c>
      <c r="C3086" s="31">
        <v>3233</v>
      </c>
      <c r="D3086" s="31" t="s">
        <v>66</v>
      </c>
      <c r="E3086" s="31" t="s">
        <v>2336</v>
      </c>
      <c r="F3086" s="31"/>
      <c r="G3086" s="32" t="s">
        <v>2337</v>
      </c>
      <c r="H3086" s="31">
        <v>140</v>
      </c>
      <c r="I3086" s="31">
        <v>2694</v>
      </c>
      <c r="J3086" s="31" t="s">
        <v>2169</v>
      </c>
      <c r="K3086" s="31">
        <v>2</v>
      </c>
      <c r="L3086" s="31">
        <v>0</v>
      </c>
      <c r="M3086" s="31">
        <v>0</v>
      </c>
      <c r="N3086" s="33">
        <v>800</v>
      </c>
      <c r="O3086" s="33"/>
      <c r="P3086" s="33"/>
      <c r="Q3086" s="33"/>
      <c r="R3086" s="33"/>
      <c r="S3086" s="34" t="str">
        <f t="shared" si="658"/>
        <v>1</v>
      </c>
      <c r="T3086" s="35">
        <f t="shared" si="659"/>
        <v>800</v>
      </c>
      <c r="U3086" s="36">
        <f>INDEX([1]ราคาที่ดิน!$B:$G,MATCH($C3086,[1]ราคาที่ดิน!$A:$A,0),MATCH($B3086,[1]ราคาที่ดิน!$B$1:$G$1,0))</f>
        <v>200</v>
      </c>
      <c r="V3086" s="37">
        <f t="shared" si="668"/>
        <v>160000</v>
      </c>
      <c r="W3086" s="31"/>
      <c r="X3086" s="31"/>
      <c r="Y3086" s="31"/>
      <c r="Z3086" s="31"/>
      <c r="AA3086" s="31"/>
      <c r="AB3086" s="32"/>
      <c r="AC3086" s="38"/>
      <c r="AD3086" s="39"/>
      <c r="AE3086" s="39"/>
      <c r="AF3086" s="40" t="str">
        <f t="shared" si="660"/>
        <v/>
      </c>
      <c r="AG3086" s="41" t="str">
        <f t="shared" si="661"/>
        <v/>
      </c>
      <c r="AH3086" s="42"/>
      <c r="AI3086" s="42"/>
      <c r="AJ3086" s="42"/>
      <c r="AK3086" s="42"/>
      <c r="AL3086" s="31"/>
      <c r="AM3086" s="43" t="str">
        <f t="shared" si="662"/>
        <v>100</v>
      </c>
      <c r="AN3086" s="44">
        <f>INDEX([1]ราคาสิ่งปลูกสร้าง!$D$6:$CC$47,MATCH($AD3086,[1]ราคาสิ่งปลูกสร้าง!$B$6:$B$45,0),MATCH($C$7,[1]ราคาสิ่งปลูกสร้าง!$D$5:$CC$5,0))</f>
        <v>0</v>
      </c>
      <c r="AO3086" s="44">
        <f t="shared" si="663"/>
        <v>0</v>
      </c>
      <c r="AP3086" s="45">
        <f t="shared" si="664"/>
        <v>0</v>
      </c>
      <c r="AQ3086" s="40">
        <f>IF(AP3086=0,0,INDEX([1]ค่าเสื่อมสิ่งปลูกสร้าง!$A$5:$D$105,MATCH($AP3086,[1]ค่าเสื่อมสิ่งปลูกสร้าง!$A$5:$A$105,0),MATCH(AE3086,[1]ค่าเสื่อมสิ่งปลูกสร้าง!$A$3:$D$3)))</f>
        <v>0</v>
      </c>
      <c r="AR3086" s="44">
        <f t="shared" si="669"/>
        <v>0</v>
      </c>
      <c r="AS3086" s="44">
        <f t="shared" si="670"/>
        <v>160000</v>
      </c>
      <c r="AT3086" s="44">
        <f t="shared" si="671"/>
        <v>160000</v>
      </c>
      <c r="AU3086" s="46">
        <v>0</v>
      </c>
      <c r="AV3086" s="44">
        <f t="shared" si="665"/>
        <v>160000</v>
      </c>
      <c r="AW3086" s="47" t="str">
        <f t="shared" si="666"/>
        <v>0.01</v>
      </c>
      <c r="AX3086" s="48"/>
      <c r="AY3086" s="48"/>
      <c r="AZ3086" s="49">
        <v>0</v>
      </c>
      <c r="BA3086" s="48"/>
      <c r="BB3086" s="48"/>
      <c r="BC3086" s="44">
        <f t="shared" si="667"/>
        <v>0</v>
      </c>
      <c r="BD3086" s="50">
        <v>1</v>
      </c>
      <c r="BE3086" s="51" t="e">
        <f>IF(AX3086=1,0,IF(AY3086=1,0,IF(BC3086&gt;#REF!,#REF!,IF(OR(AZ3086&gt;0,BD3086&gt;=0),BC3086+([1]สูตร2!H3074*(100%-AZ3086)-BC3086)*BD3086,[1]สูตร2!H3074*(100%-AZ3086)))))</f>
        <v>#REF!</v>
      </c>
      <c r="BF3086" s="31"/>
    </row>
    <row r="3087" spans="1:58" s="5" customFormat="1" ht="24" customHeight="1" x14ac:dyDescent="0.2">
      <c r="A3087" s="31">
        <v>1002</v>
      </c>
      <c r="B3087" s="31" t="s">
        <v>65</v>
      </c>
      <c r="C3087" s="31">
        <v>13184</v>
      </c>
      <c r="D3087" s="31" t="s">
        <v>66</v>
      </c>
      <c r="E3087" s="31" t="s">
        <v>2339</v>
      </c>
      <c r="F3087" s="31"/>
      <c r="G3087" s="32" t="s">
        <v>2340</v>
      </c>
      <c r="H3087" s="31">
        <v>3</v>
      </c>
      <c r="I3087" s="31">
        <v>-664</v>
      </c>
      <c r="J3087" s="31" t="s">
        <v>2169</v>
      </c>
      <c r="K3087" s="31">
        <v>0</v>
      </c>
      <c r="L3087" s="31">
        <v>1</v>
      </c>
      <c r="M3087" s="31">
        <v>0</v>
      </c>
      <c r="N3087" s="33"/>
      <c r="O3087" s="33">
        <v>100</v>
      </c>
      <c r="P3087" s="33"/>
      <c r="Q3087" s="33"/>
      <c r="R3087" s="33"/>
      <c r="S3087" s="34" t="str">
        <f t="shared" ref="S3087:S3150" si="672">IF(N3087&gt;=1,"1",IF(O3087&gt;=1,"2",IF(P3087&gt;=1,"3",IF(Q3087&gt;=1,"4",IF(R3087&gt;=1,"5","")))))</f>
        <v>2</v>
      </c>
      <c r="T3087" s="35">
        <f t="shared" ref="T3087:T3150" si="673">N3087+O3087+P3087+Q3087+R3087</f>
        <v>100</v>
      </c>
      <c r="U3087" s="36">
        <f>INDEX([1]ราคาที่ดิน!$B:$G,MATCH($C3087,[1]ราคาที่ดิน!$A:$A,0),MATCH($B3087,[1]ราคาที่ดิน!$B$1:$G$1,0))</f>
        <v>200</v>
      </c>
      <c r="V3087" s="37">
        <f t="shared" si="668"/>
        <v>20000</v>
      </c>
      <c r="W3087" s="31">
        <v>1</v>
      </c>
      <c r="X3087" s="31">
        <v>65</v>
      </c>
      <c r="Y3087" s="31" t="s">
        <v>66</v>
      </c>
      <c r="Z3087" s="31" t="s">
        <v>2341</v>
      </c>
      <c r="AA3087" s="31"/>
      <c r="AB3087" s="32" t="s">
        <v>2340</v>
      </c>
      <c r="AC3087" s="38"/>
      <c r="AD3087" s="39" t="s">
        <v>73</v>
      </c>
      <c r="AE3087" s="39" t="s">
        <v>74</v>
      </c>
      <c r="AF3087" s="40" t="str">
        <f t="shared" ref="AF3087:AF3150" si="674">IF(AH3087&gt;=1,"1",IF(AI3087&gt;=1,"2",IF(AJ3087&gt;=1,"3",IF(AK3087&gt;=1,"4",""))))</f>
        <v>2</v>
      </c>
      <c r="AG3087" s="41">
        <f t="shared" ref="AG3087:AG3150" si="675">IF(AH3087&gt;=1,AH3087,IF(AI3087&gt;=1,AI3087,IF(AJ3087&gt;=1,AJ3087,IF(AK3087&gt;=1,AK3087,""))))</f>
        <v>81</v>
      </c>
      <c r="AH3087" s="42"/>
      <c r="AI3087" s="42">
        <v>81</v>
      </c>
      <c r="AJ3087" s="42"/>
      <c r="AK3087" s="42"/>
      <c r="AL3087" s="31">
        <v>20</v>
      </c>
      <c r="AM3087" s="43" t="str">
        <f t="shared" ref="AM3087:AM3150" si="676">IF(OR(S3087&gt;=1,AF3087&gt;=1),"100","")</f>
        <v>100</v>
      </c>
      <c r="AN3087" s="44">
        <f>INDEX([1]ราคาสิ่งปลูกสร้าง!$D$6:$CC$47,MATCH($AD3087,[1]ราคาสิ่งปลูกสร้าง!$B$6:$B$45,0),MATCH($C$7,[1]ราคาสิ่งปลูกสร้าง!$D$5:$CC$5,0))</f>
        <v>6500</v>
      </c>
      <c r="AO3087" s="44">
        <f t="shared" ref="AO3087:AO3150" si="677">(AH3087+AI3087+AJ3087+AK3087)*$AN3087</f>
        <v>526500</v>
      </c>
      <c r="AP3087" s="45">
        <f t="shared" ref="AP3087:AP3150" si="678">AL3087</f>
        <v>20</v>
      </c>
      <c r="AQ3087" s="40">
        <f>IF(AP3087=0,0,INDEX([1]ค่าเสื่อมสิ่งปลูกสร้าง!$A$5:$D$105,MATCH($AP3087,[1]ค่าเสื่อมสิ่งปลูกสร้าง!$A$5:$A$105,0),MATCH(AE3087,[1]ค่าเสื่อมสิ่งปลูกสร้าง!$A$3:$D$3)))</f>
        <v>30</v>
      </c>
      <c r="AR3087" s="44">
        <f t="shared" si="669"/>
        <v>368550</v>
      </c>
      <c r="AS3087" s="44">
        <f t="shared" si="670"/>
        <v>388550</v>
      </c>
      <c r="AT3087" s="44">
        <f t="shared" si="671"/>
        <v>388550</v>
      </c>
      <c r="AU3087" s="46">
        <v>0</v>
      </c>
      <c r="AV3087" s="44">
        <f t="shared" ref="AV3087:AV3150" si="679">IF($AT3087-$AU3087&lt;0,0,$AT3087-$AU3087)</f>
        <v>388550</v>
      </c>
      <c r="AW3087" s="47" t="str">
        <f t="shared" ref="AW3087:AW3150" si="680">IF(OR(N3087&gt;=1,AH3087&gt;=1)*AND(AV3087=0),"0",IF(OR(N3087&gt;=1,AH3087&gt;=1)*AND(AV3087&lt;=75000000),"0.01",IF(OR(N3087&gt;=1,AH3087&gt;=1)*AND(AV3087&lt;=100000000),"0.01/0.03",IF(OR(N3087&gt;=1,AH3087&gt;=1)*AND(AV3087&lt;=500000000),"0.01/0.03/0.05",IF(OR(N3087&gt;=1,AH3087&gt;=1)*AND(AV3087&lt;=1000000000),"0.01/0.03/0.05/0.07",IF(OR(N3087&gt;=1,AH3087&gt;=1)*AND(AV3087&gt;100000000),"0.01/0.03/0.05/0.07/0.1",IF(AND(AC3087=1,AV3087=0),"0",IF(AND(AC3087=1,AV3087&lt;=25000000),"0.03",IF(AND(AC3087=1,AV3087&lt;=50000000),"0.03/0.05",IF(AND(AC3087=1,AV3087&gt;50000000),"0.03/0.05/0.1",IF(AND(AC3087=2,AV3087=0),"0",IF(AND(AC3087=2,AV3087&lt;=40000000),"0.02",IF(AND(AC3087=2,AV3087&lt;=65000000),"0.02/0.03",IF(AND(AC3087=2,AV3087&lt;=90000000),"0.02/0.03/0.05",IF(AND(AC3087=2,AV3087&gt;90000000),"0.02/0.03/0.05/0.1",IF(AND(AC3087=1,AV3087&gt;50000000),"0.1",IF(OR(O3087&gt;=1,AI3087&gt;=1)*AND(AV3087=0),"0",IF(OR(O3087&gt;=1,AI3087&gt;=1)*AND(AV3087&lt;=50000000),"0.02",IF(OR(O3087&gt;=1,AI3087&gt;=1)*AND(AV3087&lt;=75000000),"0.02/0.03",IF(OR(O3087&gt;=1,AI3087&gt;=1)*AND(AV3087&lt;=100000000),"0.02/0.03/0.05",IF(OR(O3087&gt;=1,AI3087&gt;=1)*AND(AV3087&gt;100000000),"0.02/0.03/0.05/0.1",IF(OR(P3087&gt;=1,AJ3087&gt;=1)*AND(AV3087=0),"0",IF(OR(P3087&gt;=1,AJ3087&gt;=1)*AND(AV3087&lt;=50000000),"0.3",IF(OR(P3087&gt;=1,AJ3087&gt;=1)*AND(AV3087&lt;=200000000),"0.3/0.4",IF(OR(P3087&gt;=1,AJ3087&gt;=1)*AND(AV3087&lt;=1000000000),"0.3/0.4/0.5",IF(OR(P3087&gt;=1,AJ3087&gt;=1)*AND(AV3087&lt;=5000000000),"0.3/0.4/0.5/0.6",IF(OR(P3087&gt;=1,AJ3087&gt;=1)*AND(AV3087&gt;5000000000),"0.3/0.4/0.5/0.6/0.7",IF(OR(Q3087&gt;=1,AK3087&gt;=1)*AND(AV3087=0),"0",IF(OR(Q3087&gt;=1,AK3087&gt;=1)*AND(AV3087&lt;=50000000),"0.3",IF(OR(Q3087&gt;=1,AK3087&gt;=1)*AND(AV3087&lt;=200000000),"0.3/0.4",IF(OR(Q3087&gt;=1,AK3087&gt;=1)*AND(AV3087&lt;=1000000000),"0.3/0.4/0.5",IF(OR(Q3087&gt;=1,AK3087&gt;=1)*AND(AV3087&lt;=5000000000),"0.3/0.4/0.5/0.6",IF(OR(Q3087&gt;=1,AK3087&gt;=1)*AND(AV3087&gt;5000000000),"0.3/0.4/0.5/0.6/0.7")))))))))))))))))))))))))))))))))</f>
        <v>0.02</v>
      </c>
      <c r="AX3087" s="48"/>
      <c r="AY3087" s="48"/>
      <c r="AZ3087" s="49">
        <v>0</v>
      </c>
      <c r="BA3087" s="48"/>
      <c r="BB3087" s="48"/>
      <c r="BC3087" s="44">
        <f t="shared" ref="BC3087:BC3150" si="681">BA3087+BB3087</f>
        <v>0</v>
      </c>
      <c r="BD3087" s="50">
        <v>1</v>
      </c>
      <c r="BE3087" s="51" t="e">
        <f>IF(AX3087=1,0,IF(AY3087=1,0,IF(BC3087&gt;#REF!,#REF!,IF(OR(AZ3087&gt;0,BD3087&gt;=0),BC3087+([1]สูตร2!H3075*(100%-AZ3087)-BC3087)*BD3087,[1]สูตร2!H3075*(100%-AZ3087)))))</f>
        <v>#REF!</v>
      </c>
      <c r="BF3087" s="31"/>
    </row>
    <row r="3088" spans="1:58" s="5" customFormat="1" ht="24" customHeight="1" x14ac:dyDescent="0.2">
      <c r="A3088" s="31"/>
      <c r="B3088" s="31" t="s">
        <v>65</v>
      </c>
      <c r="C3088" s="31">
        <v>13184</v>
      </c>
      <c r="D3088" s="31" t="s">
        <v>66</v>
      </c>
      <c r="E3088" s="31" t="s">
        <v>2339</v>
      </c>
      <c r="F3088" s="31"/>
      <c r="G3088" s="32" t="s">
        <v>2340</v>
      </c>
      <c r="H3088" s="31">
        <v>3</v>
      </c>
      <c r="I3088" s="31">
        <v>-664</v>
      </c>
      <c r="J3088" s="31" t="s">
        <v>2169</v>
      </c>
      <c r="K3088" s="31">
        <v>0</v>
      </c>
      <c r="L3088" s="31">
        <v>1</v>
      </c>
      <c r="M3088" s="31">
        <v>0</v>
      </c>
      <c r="N3088" s="33"/>
      <c r="O3088" s="33">
        <v>100</v>
      </c>
      <c r="P3088" s="33"/>
      <c r="Q3088" s="33"/>
      <c r="R3088" s="33"/>
      <c r="S3088" s="34" t="str">
        <f t="shared" si="672"/>
        <v>2</v>
      </c>
      <c r="T3088" s="35">
        <f t="shared" si="673"/>
        <v>100</v>
      </c>
      <c r="U3088" s="36">
        <f>INDEX([1]ราคาที่ดิน!$B:$G,MATCH($C3088,[1]ราคาที่ดิน!$A:$A,0),MATCH($B3088,[1]ราคาที่ดิน!$B$1:$G$1,0))</f>
        <v>200</v>
      </c>
      <c r="V3088" s="37">
        <f t="shared" si="668"/>
        <v>20000</v>
      </c>
      <c r="W3088" s="31">
        <v>2</v>
      </c>
      <c r="X3088" s="31">
        <v>65</v>
      </c>
      <c r="Y3088" s="31" t="s">
        <v>66</v>
      </c>
      <c r="Z3088" s="31" t="s">
        <v>2341</v>
      </c>
      <c r="AA3088" s="31"/>
      <c r="AB3088" s="32" t="s">
        <v>2340</v>
      </c>
      <c r="AC3088" s="38"/>
      <c r="AD3088" s="39" t="s">
        <v>75</v>
      </c>
      <c r="AE3088" s="39" t="s">
        <v>94</v>
      </c>
      <c r="AF3088" s="40" t="str">
        <f t="shared" si="674"/>
        <v>1</v>
      </c>
      <c r="AG3088" s="41">
        <f t="shared" si="675"/>
        <v>72</v>
      </c>
      <c r="AH3088" s="42">
        <v>72</v>
      </c>
      <c r="AI3088" s="42"/>
      <c r="AJ3088" s="42"/>
      <c r="AK3088" s="42"/>
      <c r="AL3088" s="31">
        <v>3</v>
      </c>
      <c r="AM3088" s="43" t="str">
        <f t="shared" si="676"/>
        <v>100</v>
      </c>
      <c r="AN3088" s="44">
        <f>INDEX([1]ราคาสิ่งปลูกสร้าง!$D$6:$CC$47,MATCH($AD3088,[1]ราคาสิ่งปลูกสร้าง!$B$6:$B$45,0),MATCH($C$7,[1]ราคาสิ่งปลูกสร้าง!$D$5:$CC$5,0))</f>
        <v>5400</v>
      </c>
      <c r="AO3088" s="44">
        <f t="shared" si="677"/>
        <v>388800</v>
      </c>
      <c r="AP3088" s="45">
        <f t="shared" si="678"/>
        <v>3</v>
      </c>
      <c r="AQ3088" s="40">
        <f>IF(AP3088=0,0,INDEX([1]ค่าเสื่อมสิ่งปลูกสร้าง!$A$5:$D$105,MATCH($AP3088,[1]ค่าเสื่อมสิ่งปลูกสร้าง!$A$5:$A$105,0),MATCH(AE3088,[1]ค่าเสื่อมสิ่งปลูกสร้าง!$A$3:$D$3)))</f>
        <v>3</v>
      </c>
      <c r="AR3088" s="44">
        <f t="shared" si="669"/>
        <v>377136</v>
      </c>
      <c r="AS3088" s="44">
        <f t="shared" si="670"/>
        <v>397136</v>
      </c>
      <c r="AT3088" s="44">
        <f t="shared" si="671"/>
        <v>397136</v>
      </c>
      <c r="AU3088" s="46">
        <v>0</v>
      </c>
      <c r="AV3088" s="44">
        <f t="shared" si="679"/>
        <v>397136</v>
      </c>
      <c r="AW3088" s="47" t="str">
        <f t="shared" si="680"/>
        <v>0.01</v>
      </c>
      <c r="AX3088" s="48"/>
      <c r="AY3088" s="48"/>
      <c r="AZ3088" s="49">
        <v>0</v>
      </c>
      <c r="BA3088" s="48"/>
      <c r="BB3088" s="48"/>
      <c r="BC3088" s="44">
        <f t="shared" si="681"/>
        <v>0</v>
      </c>
      <c r="BD3088" s="50">
        <v>1</v>
      </c>
      <c r="BE3088" s="51" t="e">
        <f>IF(AX3088=1,0,IF(AY3088=1,0,IF(BC3088&gt;#REF!,#REF!,IF(OR(AZ3088&gt;0,BD3088&gt;=0),BC3088+([1]สูตร2!H3076*(100%-AZ3088)-BC3088)*BD3088,[1]สูตร2!H3076*(100%-AZ3088)))))</f>
        <v>#REF!</v>
      </c>
      <c r="BF3088" s="31"/>
    </row>
    <row r="3089" spans="1:58" s="5" customFormat="1" ht="24" customHeight="1" x14ac:dyDescent="0.2">
      <c r="A3089" s="31"/>
      <c r="B3089" s="31" t="s">
        <v>65</v>
      </c>
      <c r="C3089" s="31">
        <v>13184</v>
      </c>
      <c r="D3089" s="31" t="s">
        <v>66</v>
      </c>
      <c r="E3089" s="31" t="s">
        <v>2339</v>
      </c>
      <c r="F3089" s="31"/>
      <c r="G3089" s="32" t="s">
        <v>2340</v>
      </c>
      <c r="H3089" s="31">
        <v>3</v>
      </c>
      <c r="I3089" s="31">
        <v>-664</v>
      </c>
      <c r="J3089" s="31" t="s">
        <v>2169</v>
      </c>
      <c r="K3089" s="31">
        <v>0</v>
      </c>
      <c r="L3089" s="31">
        <v>0</v>
      </c>
      <c r="M3089" s="31">
        <v>34</v>
      </c>
      <c r="N3089" s="33"/>
      <c r="O3089" s="33">
        <v>34</v>
      </c>
      <c r="P3089" s="33"/>
      <c r="Q3089" s="33"/>
      <c r="R3089" s="33"/>
      <c r="S3089" s="34" t="str">
        <f t="shared" si="672"/>
        <v>2</v>
      </c>
      <c r="T3089" s="35">
        <f t="shared" si="673"/>
        <v>34</v>
      </c>
      <c r="U3089" s="36">
        <f>INDEX([1]ราคาที่ดิน!$B:$G,MATCH($C3089,[1]ราคาที่ดิน!$A:$A,0),MATCH($B3089,[1]ราคาที่ดิน!$B$1:$G$1,0))</f>
        <v>200</v>
      </c>
      <c r="V3089" s="37">
        <f t="shared" si="668"/>
        <v>6800</v>
      </c>
      <c r="W3089" s="31">
        <v>3</v>
      </c>
      <c r="X3089" s="31">
        <v>65</v>
      </c>
      <c r="Y3089" s="31" t="s">
        <v>66</v>
      </c>
      <c r="Z3089" s="31" t="s">
        <v>2341</v>
      </c>
      <c r="AA3089" s="31"/>
      <c r="AB3089" s="32" t="s">
        <v>2340</v>
      </c>
      <c r="AC3089" s="38"/>
      <c r="AD3089" s="39" t="s">
        <v>75</v>
      </c>
      <c r="AE3089" s="39" t="s">
        <v>76</v>
      </c>
      <c r="AF3089" s="40" t="str">
        <f t="shared" si="674"/>
        <v/>
      </c>
      <c r="AG3089" s="41" t="str">
        <f t="shared" si="675"/>
        <v/>
      </c>
      <c r="AH3089" s="42"/>
      <c r="AI3089" s="42"/>
      <c r="AJ3089" s="42"/>
      <c r="AK3089" s="42"/>
      <c r="AL3089" s="31">
        <v>1</v>
      </c>
      <c r="AM3089" s="43" t="str">
        <f t="shared" si="676"/>
        <v>100</v>
      </c>
      <c r="AN3089" s="44">
        <f>INDEX([1]ราคาสิ่งปลูกสร้าง!$D$6:$CC$47,MATCH($AD3089,[1]ราคาสิ่งปลูกสร้าง!$B$6:$B$45,0),MATCH($C$7,[1]ราคาสิ่งปลูกสร้าง!$D$5:$CC$5,0))</f>
        <v>5400</v>
      </c>
      <c r="AO3089" s="44">
        <f t="shared" si="677"/>
        <v>0</v>
      </c>
      <c r="AP3089" s="45">
        <f t="shared" si="678"/>
        <v>1</v>
      </c>
      <c r="AQ3089" s="40">
        <f>IF(AP3089=0,0,INDEX([1]ค่าเสื่อมสิ่งปลูกสร้าง!$A$5:$D$105,MATCH($AP3089,[1]ค่าเสื่อมสิ่งปลูกสร้าง!$A$5:$A$105,0),MATCH(AE3089,[1]ค่าเสื่อมสิ่งปลูกสร้าง!$A$3:$D$3)))</f>
        <v>3</v>
      </c>
      <c r="AR3089" s="44">
        <f t="shared" si="669"/>
        <v>0</v>
      </c>
      <c r="AS3089" s="44">
        <f t="shared" si="670"/>
        <v>6800</v>
      </c>
      <c r="AT3089" s="44">
        <f t="shared" si="671"/>
        <v>6800</v>
      </c>
      <c r="AU3089" s="46">
        <v>0</v>
      </c>
      <c r="AV3089" s="44">
        <f t="shared" si="679"/>
        <v>6800</v>
      </c>
      <c r="AW3089" s="47" t="str">
        <f t="shared" si="680"/>
        <v>0.02</v>
      </c>
      <c r="AX3089" s="48"/>
      <c r="AY3089" s="48"/>
      <c r="AZ3089" s="49">
        <v>0</v>
      </c>
      <c r="BA3089" s="48"/>
      <c r="BB3089" s="48"/>
      <c r="BC3089" s="44">
        <f t="shared" si="681"/>
        <v>0</v>
      </c>
      <c r="BD3089" s="50">
        <v>1</v>
      </c>
      <c r="BE3089" s="51" t="e">
        <f>IF(AX3089=1,0,IF(AY3089=1,0,IF(BC3089&gt;#REF!,#REF!,IF(OR(AZ3089&gt;0,BD3089&gt;=0),BC3089+([1]สูตร2!H3077*(100%-AZ3089)-BC3089)*BD3089,[1]สูตร2!H3077*(100%-AZ3089)))))</f>
        <v>#REF!</v>
      </c>
      <c r="BF3089" s="31"/>
    </row>
    <row r="3090" spans="1:58" s="5" customFormat="1" ht="24" customHeight="1" x14ac:dyDescent="0.2">
      <c r="A3090" s="31"/>
      <c r="B3090" s="31" t="s">
        <v>65</v>
      </c>
      <c r="C3090" s="31">
        <v>13184</v>
      </c>
      <c r="D3090" s="31" t="s">
        <v>66</v>
      </c>
      <c r="E3090" s="31" t="s">
        <v>2339</v>
      </c>
      <c r="F3090" s="31"/>
      <c r="G3090" s="32" t="s">
        <v>2340</v>
      </c>
      <c r="H3090" s="31">
        <v>3</v>
      </c>
      <c r="I3090" s="31">
        <v>-664</v>
      </c>
      <c r="J3090" s="31" t="s">
        <v>2169</v>
      </c>
      <c r="K3090" s="31">
        <v>0</v>
      </c>
      <c r="L3090" s="31">
        <v>0</v>
      </c>
      <c r="M3090" s="31">
        <v>30</v>
      </c>
      <c r="N3090" s="33"/>
      <c r="O3090" s="33">
        <v>30</v>
      </c>
      <c r="P3090" s="33"/>
      <c r="Q3090" s="33"/>
      <c r="R3090" s="33"/>
      <c r="S3090" s="34" t="str">
        <f t="shared" si="672"/>
        <v>2</v>
      </c>
      <c r="T3090" s="35">
        <f t="shared" si="673"/>
        <v>30</v>
      </c>
      <c r="U3090" s="36">
        <f>INDEX([1]ราคาที่ดิน!$B:$G,MATCH($C3090,[1]ราคาที่ดิน!$A:$A,0),MATCH($B3090,[1]ราคาที่ดิน!$B$1:$G$1,0))</f>
        <v>200</v>
      </c>
      <c r="V3090" s="37">
        <f t="shared" si="668"/>
        <v>6000</v>
      </c>
      <c r="W3090" s="31">
        <v>4</v>
      </c>
      <c r="X3090" s="31">
        <v>65</v>
      </c>
      <c r="Y3090" s="31" t="s">
        <v>66</v>
      </c>
      <c r="Z3090" s="31" t="s">
        <v>2341</v>
      </c>
      <c r="AA3090" s="31"/>
      <c r="AB3090" s="32" t="s">
        <v>2340</v>
      </c>
      <c r="AC3090" s="38"/>
      <c r="AD3090" s="39" t="s">
        <v>77</v>
      </c>
      <c r="AE3090" s="39" t="s">
        <v>76</v>
      </c>
      <c r="AF3090" s="40" t="str">
        <f t="shared" si="674"/>
        <v/>
      </c>
      <c r="AG3090" s="41" t="str">
        <f t="shared" si="675"/>
        <v/>
      </c>
      <c r="AH3090" s="42"/>
      <c r="AI3090" s="42"/>
      <c r="AJ3090" s="42"/>
      <c r="AK3090" s="42"/>
      <c r="AL3090" s="31">
        <v>1</v>
      </c>
      <c r="AM3090" s="43" t="str">
        <f t="shared" si="676"/>
        <v>100</v>
      </c>
      <c r="AN3090" s="44">
        <f>INDEX([1]ราคาสิ่งปลูกสร้าง!$D$6:$CC$47,MATCH($AD3090,[1]ราคาสิ่งปลูกสร้าง!$B$6:$B$45,0),MATCH($C$7,[1]ราคาสิ่งปลูกสร้าง!$D$5:$CC$5,0))</f>
        <v>2050</v>
      </c>
      <c r="AO3090" s="44">
        <f t="shared" si="677"/>
        <v>0</v>
      </c>
      <c r="AP3090" s="45">
        <f t="shared" si="678"/>
        <v>1</v>
      </c>
      <c r="AQ3090" s="40">
        <f>IF(AP3090=0,0,INDEX([1]ค่าเสื่อมสิ่งปลูกสร้าง!$A$5:$D$105,MATCH($AP3090,[1]ค่าเสื่อมสิ่งปลูกสร้าง!$A$5:$A$105,0),MATCH(AE3090,[1]ค่าเสื่อมสิ่งปลูกสร้าง!$A$3:$D$3)))</f>
        <v>3</v>
      </c>
      <c r="AR3090" s="44">
        <f t="shared" si="669"/>
        <v>0</v>
      </c>
      <c r="AS3090" s="44">
        <f t="shared" si="670"/>
        <v>6000</v>
      </c>
      <c r="AT3090" s="44">
        <f t="shared" si="671"/>
        <v>6000</v>
      </c>
      <c r="AU3090" s="46">
        <v>0</v>
      </c>
      <c r="AV3090" s="44">
        <f t="shared" si="679"/>
        <v>6000</v>
      </c>
      <c r="AW3090" s="47" t="str">
        <f t="shared" si="680"/>
        <v>0.02</v>
      </c>
      <c r="AX3090" s="48"/>
      <c r="AY3090" s="48"/>
      <c r="AZ3090" s="49">
        <v>0</v>
      </c>
      <c r="BA3090" s="48"/>
      <c r="BB3090" s="48"/>
      <c r="BC3090" s="44">
        <f t="shared" si="681"/>
        <v>0</v>
      </c>
      <c r="BD3090" s="50">
        <v>1</v>
      </c>
      <c r="BE3090" s="51" t="e">
        <f>IF(AX3090=1,0,IF(AY3090=1,0,IF(BC3090&gt;#REF!,#REF!,IF(OR(AZ3090&gt;0,BD3090&gt;=0),BC3090+([1]สูตร2!H3078*(100%-AZ3090)-BC3090)*BD3090,[1]สูตร2!H3078*(100%-AZ3090)))))</f>
        <v>#REF!</v>
      </c>
      <c r="BF3090" s="31"/>
    </row>
    <row r="3091" spans="1:58" s="5" customFormat="1" ht="24" customHeight="1" x14ac:dyDescent="0.2">
      <c r="A3091" s="31">
        <v>1003</v>
      </c>
      <c r="B3091" s="31" t="s">
        <v>65</v>
      </c>
      <c r="C3091" s="31">
        <v>3806</v>
      </c>
      <c r="D3091" s="31" t="s">
        <v>66</v>
      </c>
      <c r="E3091" s="31" t="s">
        <v>2342</v>
      </c>
      <c r="F3091" s="31"/>
      <c r="G3091" s="32" t="s">
        <v>2343</v>
      </c>
      <c r="H3091" s="31">
        <v>57</v>
      </c>
      <c r="I3091" s="31">
        <v>2909</v>
      </c>
      <c r="J3091" s="31" t="s">
        <v>2169</v>
      </c>
      <c r="K3091" s="31">
        <v>0</v>
      </c>
      <c r="L3091" s="31">
        <v>1</v>
      </c>
      <c r="M3091" s="31">
        <v>5</v>
      </c>
      <c r="N3091" s="33"/>
      <c r="O3091" s="33">
        <v>105</v>
      </c>
      <c r="P3091" s="33"/>
      <c r="Q3091" s="33"/>
      <c r="R3091" s="33"/>
      <c r="S3091" s="34" t="str">
        <f t="shared" si="672"/>
        <v>2</v>
      </c>
      <c r="T3091" s="35">
        <f t="shared" si="673"/>
        <v>105</v>
      </c>
      <c r="U3091" s="36">
        <f>INDEX([1]ราคาที่ดิน!$B:$G,MATCH($C3091,[1]ราคาที่ดิน!$A:$A,0),MATCH($B3091,[1]ราคาที่ดิน!$B$1:$G$1,0))</f>
        <v>85</v>
      </c>
      <c r="V3091" s="37">
        <f t="shared" ref="V3091:V3154" si="682">$T3091*$U3091</f>
        <v>8925</v>
      </c>
      <c r="W3091" s="31">
        <v>1</v>
      </c>
      <c r="X3091" s="31">
        <v>66</v>
      </c>
      <c r="Y3091" s="31" t="s">
        <v>66</v>
      </c>
      <c r="Z3091" s="31" t="s">
        <v>2344</v>
      </c>
      <c r="AA3091" s="31"/>
      <c r="AB3091" s="32" t="s">
        <v>2343</v>
      </c>
      <c r="AC3091" s="38"/>
      <c r="AD3091" s="39" t="s">
        <v>73</v>
      </c>
      <c r="AE3091" s="39" t="s">
        <v>74</v>
      </c>
      <c r="AF3091" s="40" t="str">
        <f t="shared" si="674"/>
        <v>2</v>
      </c>
      <c r="AG3091" s="41">
        <f t="shared" si="675"/>
        <v>138.12</v>
      </c>
      <c r="AH3091" s="42"/>
      <c r="AI3091" s="42">
        <v>138.12</v>
      </c>
      <c r="AJ3091" s="42"/>
      <c r="AK3091" s="42"/>
      <c r="AL3091" s="31">
        <v>25</v>
      </c>
      <c r="AM3091" s="43" t="str">
        <f t="shared" si="676"/>
        <v>100</v>
      </c>
      <c r="AN3091" s="44">
        <f>INDEX([1]ราคาสิ่งปลูกสร้าง!$D$6:$CC$47,MATCH($AD3091,[1]ราคาสิ่งปลูกสร้าง!$B$6:$B$45,0),MATCH($C$7,[1]ราคาสิ่งปลูกสร้าง!$D$5:$CC$5,0))</f>
        <v>6500</v>
      </c>
      <c r="AO3091" s="44">
        <f t="shared" si="677"/>
        <v>897780</v>
      </c>
      <c r="AP3091" s="45">
        <f t="shared" si="678"/>
        <v>25</v>
      </c>
      <c r="AQ3091" s="40">
        <f>IF(AP3091=0,0,INDEX([1]ค่าเสื่อมสิ่งปลูกสร้าง!$A$5:$D$105,MATCH($AP3091,[1]ค่าเสื่อมสิ่งปลูกสร้าง!$A$5:$A$105,0),MATCH(AE3091,[1]ค่าเสื่อมสิ่งปลูกสร้าง!$A$3:$D$3)))</f>
        <v>40</v>
      </c>
      <c r="AR3091" s="44">
        <f t="shared" ref="AR3091:AR3154" si="683">$AO3091*(100-$AQ3091)%</f>
        <v>538668</v>
      </c>
      <c r="AS3091" s="44">
        <f t="shared" ref="AS3091:AS3154" si="684">$V3091+$AR3091</f>
        <v>547593</v>
      </c>
      <c r="AT3091" s="44">
        <f t="shared" ref="AT3091:AT3154" si="685">IF($AM3091%*$AS3091,$AM3091%*$AS3091,0)</f>
        <v>547593</v>
      </c>
      <c r="AU3091" s="46">
        <v>0</v>
      </c>
      <c r="AV3091" s="44">
        <f t="shared" si="679"/>
        <v>547593</v>
      </c>
      <c r="AW3091" s="47" t="str">
        <f t="shared" si="680"/>
        <v>0.02</v>
      </c>
      <c r="AX3091" s="48"/>
      <c r="AY3091" s="48"/>
      <c r="AZ3091" s="49">
        <v>0</v>
      </c>
      <c r="BA3091" s="48"/>
      <c r="BB3091" s="48"/>
      <c r="BC3091" s="44">
        <f t="shared" si="681"/>
        <v>0</v>
      </c>
      <c r="BD3091" s="50">
        <v>1</v>
      </c>
      <c r="BE3091" s="51" t="e">
        <f>IF(AX3091=1,0,IF(AY3091=1,0,IF(BC3091&gt;#REF!,#REF!,IF(OR(AZ3091&gt;0,BD3091&gt;=0),BC3091+([1]สูตร2!H3079*(100%-AZ3091)-BC3091)*BD3091,[1]สูตร2!H3079*(100%-AZ3091)))))</f>
        <v>#REF!</v>
      </c>
      <c r="BF3091" s="31"/>
    </row>
    <row r="3092" spans="1:58" s="5" customFormat="1" ht="24" customHeight="1" x14ac:dyDescent="0.2">
      <c r="A3092" s="31"/>
      <c r="B3092" s="31" t="s">
        <v>65</v>
      </c>
      <c r="C3092" s="31">
        <v>3806</v>
      </c>
      <c r="D3092" s="31" t="s">
        <v>66</v>
      </c>
      <c r="E3092" s="31" t="s">
        <v>2342</v>
      </c>
      <c r="F3092" s="31"/>
      <c r="G3092" s="32" t="s">
        <v>2343</v>
      </c>
      <c r="H3092" s="31">
        <v>57</v>
      </c>
      <c r="I3092" s="31">
        <v>2909</v>
      </c>
      <c r="J3092" s="31" t="s">
        <v>2169</v>
      </c>
      <c r="K3092" s="31">
        <v>0</v>
      </c>
      <c r="L3092" s="31">
        <v>1</v>
      </c>
      <c r="M3092" s="31">
        <v>0</v>
      </c>
      <c r="N3092" s="33"/>
      <c r="O3092" s="33">
        <v>100</v>
      </c>
      <c r="P3092" s="33"/>
      <c r="Q3092" s="33"/>
      <c r="R3092" s="33"/>
      <c r="S3092" s="34" t="str">
        <f t="shared" si="672"/>
        <v>2</v>
      </c>
      <c r="T3092" s="35">
        <f t="shared" si="673"/>
        <v>100</v>
      </c>
      <c r="U3092" s="36">
        <f>INDEX([1]ราคาที่ดิน!$B:$G,MATCH($C3092,[1]ราคาที่ดิน!$A:$A,0),MATCH($B3092,[1]ราคาที่ดิน!$B$1:$G$1,0))</f>
        <v>85</v>
      </c>
      <c r="V3092" s="37">
        <f t="shared" si="682"/>
        <v>8500</v>
      </c>
      <c r="W3092" s="31">
        <v>2</v>
      </c>
      <c r="X3092" s="31">
        <v>66</v>
      </c>
      <c r="Y3092" s="31" t="s">
        <v>66</v>
      </c>
      <c r="Z3092" s="31" t="s">
        <v>2344</v>
      </c>
      <c r="AA3092" s="31"/>
      <c r="AB3092" s="32" t="s">
        <v>2343</v>
      </c>
      <c r="AC3092" s="38"/>
      <c r="AD3092" s="39" t="s">
        <v>75</v>
      </c>
      <c r="AE3092" s="39" t="s">
        <v>76</v>
      </c>
      <c r="AF3092" s="40" t="str">
        <f t="shared" si="674"/>
        <v>1</v>
      </c>
      <c r="AG3092" s="41">
        <f t="shared" si="675"/>
        <v>20.399999999999999</v>
      </c>
      <c r="AH3092" s="42">
        <v>20.399999999999999</v>
      </c>
      <c r="AI3092" s="42"/>
      <c r="AJ3092" s="42"/>
      <c r="AK3092" s="42"/>
      <c r="AL3092" s="31">
        <v>18</v>
      </c>
      <c r="AM3092" s="43" t="str">
        <f t="shared" si="676"/>
        <v>100</v>
      </c>
      <c r="AN3092" s="44">
        <f>INDEX([1]ราคาสิ่งปลูกสร้าง!$D$6:$CC$47,MATCH($AD3092,[1]ราคาสิ่งปลูกสร้าง!$B$6:$B$45,0),MATCH($C$7,[1]ราคาสิ่งปลูกสร้าง!$D$5:$CC$5,0))</f>
        <v>5400</v>
      </c>
      <c r="AO3092" s="44">
        <f t="shared" si="677"/>
        <v>110159.99999999999</v>
      </c>
      <c r="AP3092" s="45">
        <f t="shared" si="678"/>
        <v>18</v>
      </c>
      <c r="AQ3092" s="40">
        <f>IF(AP3092=0,0,INDEX([1]ค่าเสื่อมสิ่งปลูกสร้าง!$A$5:$D$105,MATCH($AP3092,[1]ค่าเสื่อมสิ่งปลูกสร้าง!$A$5:$A$105,0),MATCH(AE3092,[1]ค่าเสื่อมสิ่งปลูกสร้าง!$A$3:$D$3)))</f>
        <v>86</v>
      </c>
      <c r="AR3092" s="44">
        <f t="shared" si="683"/>
        <v>15422.4</v>
      </c>
      <c r="AS3092" s="44">
        <f t="shared" si="684"/>
        <v>23922.400000000001</v>
      </c>
      <c r="AT3092" s="44">
        <f t="shared" si="685"/>
        <v>23922.400000000001</v>
      </c>
      <c r="AU3092" s="46">
        <v>0</v>
      </c>
      <c r="AV3092" s="44">
        <f t="shared" si="679"/>
        <v>23922.400000000001</v>
      </c>
      <c r="AW3092" s="47" t="str">
        <f t="shared" si="680"/>
        <v>0.01</v>
      </c>
      <c r="AX3092" s="48"/>
      <c r="AY3092" s="48"/>
      <c r="AZ3092" s="49">
        <v>0</v>
      </c>
      <c r="BA3092" s="48"/>
      <c r="BB3092" s="48"/>
      <c r="BC3092" s="44">
        <f t="shared" si="681"/>
        <v>0</v>
      </c>
      <c r="BD3092" s="50">
        <v>1</v>
      </c>
      <c r="BE3092" s="51" t="e">
        <f>IF(AX3092=1,0,IF(AY3092=1,0,IF(BC3092&gt;#REF!,#REF!,IF(OR(AZ3092&gt;0,BD3092&gt;=0),BC3092+([1]สูตร2!H3080*(100%-AZ3092)-BC3092)*BD3092,[1]สูตร2!H3080*(100%-AZ3092)))))</f>
        <v>#REF!</v>
      </c>
      <c r="BF3092" s="31"/>
    </row>
    <row r="3093" spans="1:58" s="5" customFormat="1" ht="24" customHeight="1" x14ac:dyDescent="0.2">
      <c r="A3093" s="31"/>
      <c r="B3093" s="31" t="s">
        <v>65</v>
      </c>
      <c r="C3093" s="31">
        <v>3816</v>
      </c>
      <c r="D3093" s="31" t="s">
        <v>66</v>
      </c>
      <c r="E3093" s="31" t="s">
        <v>2342</v>
      </c>
      <c r="F3093" s="31"/>
      <c r="G3093" s="32" t="s">
        <v>2343</v>
      </c>
      <c r="H3093" s="31">
        <v>148</v>
      </c>
      <c r="I3093" s="31">
        <v>2911</v>
      </c>
      <c r="J3093" s="31" t="s">
        <v>2169</v>
      </c>
      <c r="K3093" s="31">
        <v>8</v>
      </c>
      <c r="L3093" s="31">
        <v>2</v>
      </c>
      <c r="M3093" s="31">
        <v>23</v>
      </c>
      <c r="N3093" s="33">
        <v>3423</v>
      </c>
      <c r="O3093" s="33"/>
      <c r="P3093" s="33"/>
      <c r="Q3093" s="33"/>
      <c r="R3093" s="33"/>
      <c r="S3093" s="34" t="str">
        <f t="shared" si="672"/>
        <v>1</v>
      </c>
      <c r="T3093" s="35">
        <f t="shared" si="673"/>
        <v>3423</v>
      </c>
      <c r="U3093" s="36">
        <f>INDEX([1]ราคาที่ดิน!$B:$G,MATCH($C3093,[1]ราคาที่ดิน!$A:$A,0),MATCH($B3093,[1]ราคาที่ดิน!$B$1:$G$1,0))</f>
        <v>85</v>
      </c>
      <c r="V3093" s="37">
        <f t="shared" si="682"/>
        <v>290955</v>
      </c>
      <c r="W3093" s="31"/>
      <c r="X3093" s="31"/>
      <c r="Y3093" s="31"/>
      <c r="Z3093" s="31"/>
      <c r="AA3093" s="31"/>
      <c r="AB3093" s="32"/>
      <c r="AC3093" s="38"/>
      <c r="AD3093" s="39"/>
      <c r="AE3093" s="39"/>
      <c r="AF3093" s="40" t="str">
        <f t="shared" si="674"/>
        <v/>
      </c>
      <c r="AG3093" s="41" t="str">
        <f t="shared" si="675"/>
        <v/>
      </c>
      <c r="AH3093" s="42"/>
      <c r="AI3093" s="42"/>
      <c r="AJ3093" s="42"/>
      <c r="AK3093" s="42"/>
      <c r="AL3093" s="31"/>
      <c r="AM3093" s="43" t="str">
        <f t="shared" si="676"/>
        <v>100</v>
      </c>
      <c r="AN3093" s="44">
        <f>INDEX([1]ราคาสิ่งปลูกสร้าง!$D$6:$CC$47,MATCH($AD3093,[1]ราคาสิ่งปลูกสร้าง!$B$6:$B$45,0),MATCH($C$7,[1]ราคาสิ่งปลูกสร้าง!$D$5:$CC$5,0))</f>
        <v>0</v>
      </c>
      <c r="AO3093" s="44">
        <f t="shared" si="677"/>
        <v>0</v>
      </c>
      <c r="AP3093" s="45">
        <f t="shared" si="678"/>
        <v>0</v>
      </c>
      <c r="AQ3093" s="40">
        <f>IF(AP3093=0,0,INDEX([1]ค่าเสื่อมสิ่งปลูกสร้าง!$A$5:$D$105,MATCH($AP3093,[1]ค่าเสื่อมสิ่งปลูกสร้าง!$A$5:$A$105,0),MATCH(AE3093,[1]ค่าเสื่อมสิ่งปลูกสร้าง!$A$3:$D$3)))</f>
        <v>0</v>
      </c>
      <c r="AR3093" s="44">
        <f t="shared" si="683"/>
        <v>0</v>
      </c>
      <c r="AS3093" s="44">
        <f t="shared" si="684"/>
        <v>290955</v>
      </c>
      <c r="AT3093" s="44">
        <f t="shared" si="685"/>
        <v>290955</v>
      </c>
      <c r="AU3093" s="46">
        <v>0</v>
      </c>
      <c r="AV3093" s="44">
        <f t="shared" si="679"/>
        <v>290955</v>
      </c>
      <c r="AW3093" s="47" t="str">
        <f t="shared" si="680"/>
        <v>0.01</v>
      </c>
      <c r="AX3093" s="48"/>
      <c r="AY3093" s="48"/>
      <c r="AZ3093" s="49">
        <v>0</v>
      </c>
      <c r="BA3093" s="48"/>
      <c r="BB3093" s="48"/>
      <c r="BC3093" s="44">
        <f t="shared" si="681"/>
        <v>0</v>
      </c>
      <c r="BD3093" s="50">
        <v>1</v>
      </c>
      <c r="BE3093" s="51" t="e">
        <f>IF(AX3093=1,0,IF(AY3093=1,0,IF(BC3093&gt;#REF!,#REF!,IF(OR(AZ3093&gt;0,BD3093&gt;=0),BC3093+([1]สูตร2!H3081*(100%-AZ3093)-BC3093)*BD3093,[1]สูตร2!H3081*(100%-AZ3093)))))</f>
        <v>#REF!</v>
      </c>
      <c r="BF3093" s="31"/>
    </row>
    <row r="3094" spans="1:58" s="5" customFormat="1" ht="24" customHeight="1" x14ac:dyDescent="0.2">
      <c r="A3094" s="31"/>
      <c r="B3094" s="31" t="s">
        <v>65</v>
      </c>
      <c r="C3094" s="31">
        <v>3864</v>
      </c>
      <c r="D3094" s="31" t="s">
        <v>66</v>
      </c>
      <c r="E3094" s="31" t="s">
        <v>2342</v>
      </c>
      <c r="F3094" s="31"/>
      <c r="G3094" s="32" t="s">
        <v>2343</v>
      </c>
      <c r="H3094" s="31">
        <v>60</v>
      </c>
      <c r="I3094" s="31">
        <v>2920</v>
      </c>
      <c r="J3094" s="31" t="s">
        <v>2169</v>
      </c>
      <c r="K3094" s="31">
        <v>0</v>
      </c>
      <c r="L3094" s="31">
        <v>1</v>
      </c>
      <c r="M3094" s="31">
        <v>75</v>
      </c>
      <c r="N3094" s="33">
        <v>175</v>
      </c>
      <c r="O3094" s="33"/>
      <c r="P3094" s="33"/>
      <c r="Q3094" s="33"/>
      <c r="R3094" s="33"/>
      <c r="S3094" s="34" t="str">
        <f t="shared" si="672"/>
        <v>1</v>
      </c>
      <c r="T3094" s="35">
        <f t="shared" si="673"/>
        <v>175</v>
      </c>
      <c r="U3094" s="36">
        <f>INDEX([1]ราคาที่ดิน!$B:$G,MATCH($C3094,[1]ราคาที่ดิน!$A:$A,0),MATCH($B3094,[1]ราคาที่ดิน!$B$1:$G$1,0))</f>
        <v>85</v>
      </c>
      <c r="V3094" s="37">
        <f t="shared" si="682"/>
        <v>14875</v>
      </c>
      <c r="W3094" s="31"/>
      <c r="X3094" s="31"/>
      <c r="Y3094" s="31"/>
      <c r="Z3094" s="31"/>
      <c r="AA3094" s="31"/>
      <c r="AB3094" s="32"/>
      <c r="AC3094" s="38"/>
      <c r="AD3094" s="39"/>
      <c r="AE3094" s="39"/>
      <c r="AF3094" s="40" t="str">
        <f t="shared" si="674"/>
        <v/>
      </c>
      <c r="AG3094" s="41" t="str">
        <f t="shared" si="675"/>
        <v/>
      </c>
      <c r="AH3094" s="42"/>
      <c r="AI3094" s="42"/>
      <c r="AJ3094" s="42"/>
      <c r="AK3094" s="42"/>
      <c r="AL3094" s="31"/>
      <c r="AM3094" s="43" t="str">
        <f t="shared" si="676"/>
        <v>100</v>
      </c>
      <c r="AN3094" s="44">
        <f>INDEX([1]ราคาสิ่งปลูกสร้าง!$D$6:$CC$47,MATCH($AD3094,[1]ราคาสิ่งปลูกสร้าง!$B$6:$B$45,0),MATCH($C$7,[1]ราคาสิ่งปลูกสร้าง!$D$5:$CC$5,0))</f>
        <v>0</v>
      </c>
      <c r="AO3094" s="44">
        <f t="shared" si="677"/>
        <v>0</v>
      </c>
      <c r="AP3094" s="45">
        <f t="shared" si="678"/>
        <v>0</v>
      </c>
      <c r="AQ3094" s="40">
        <f>IF(AP3094=0,0,INDEX([1]ค่าเสื่อมสิ่งปลูกสร้าง!$A$5:$D$105,MATCH($AP3094,[1]ค่าเสื่อมสิ่งปลูกสร้าง!$A$5:$A$105,0),MATCH(AE3094,[1]ค่าเสื่อมสิ่งปลูกสร้าง!$A$3:$D$3)))</f>
        <v>0</v>
      </c>
      <c r="AR3094" s="44">
        <f t="shared" si="683"/>
        <v>0</v>
      </c>
      <c r="AS3094" s="44">
        <f t="shared" si="684"/>
        <v>14875</v>
      </c>
      <c r="AT3094" s="44">
        <f t="shared" si="685"/>
        <v>14875</v>
      </c>
      <c r="AU3094" s="46">
        <v>0</v>
      </c>
      <c r="AV3094" s="44">
        <f t="shared" si="679"/>
        <v>14875</v>
      </c>
      <c r="AW3094" s="47" t="str">
        <f t="shared" si="680"/>
        <v>0.01</v>
      </c>
      <c r="AX3094" s="48"/>
      <c r="AY3094" s="48"/>
      <c r="AZ3094" s="49">
        <v>0</v>
      </c>
      <c r="BA3094" s="48"/>
      <c r="BB3094" s="48"/>
      <c r="BC3094" s="44">
        <f t="shared" si="681"/>
        <v>0</v>
      </c>
      <c r="BD3094" s="50">
        <v>1</v>
      </c>
      <c r="BE3094" s="51" t="e">
        <f>IF(AX3094=1,0,IF(AY3094=1,0,IF(BC3094&gt;#REF!,#REF!,IF(OR(AZ3094&gt;0,BD3094&gt;=0),BC3094+([1]สูตร2!H3082*(100%-AZ3094)-BC3094)*BD3094,[1]สูตร2!H3082*(100%-AZ3094)))))</f>
        <v>#REF!</v>
      </c>
      <c r="BF3094" s="31"/>
    </row>
    <row r="3095" spans="1:58" s="5" customFormat="1" ht="24" customHeight="1" x14ac:dyDescent="0.2">
      <c r="A3095" s="31">
        <v>1004</v>
      </c>
      <c r="B3095" s="31" t="s">
        <v>65</v>
      </c>
      <c r="C3095" s="31">
        <v>13187</v>
      </c>
      <c r="D3095" s="31" t="s">
        <v>66</v>
      </c>
      <c r="E3095" s="31" t="s">
        <v>2345</v>
      </c>
      <c r="F3095" s="31"/>
      <c r="G3095" s="32" t="s">
        <v>2346</v>
      </c>
      <c r="H3095" s="31">
        <v>6</v>
      </c>
      <c r="I3095" s="31" t="s">
        <v>70</v>
      </c>
      <c r="J3095" s="31" t="s">
        <v>2169</v>
      </c>
      <c r="K3095" s="31">
        <v>1</v>
      </c>
      <c r="L3095" s="31">
        <v>0</v>
      </c>
      <c r="M3095" s="31">
        <v>78</v>
      </c>
      <c r="N3095" s="33">
        <v>478</v>
      </c>
      <c r="O3095" s="33"/>
      <c r="P3095" s="33"/>
      <c r="Q3095" s="33"/>
      <c r="R3095" s="33"/>
      <c r="S3095" s="34" t="str">
        <f t="shared" si="672"/>
        <v>1</v>
      </c>
      <c r="T3095" s="35">
        <f t="shared" si="673"/>
        <v>478</v>
      </c>
      <c r="U3095" s="36">
        <f>INDEX([1]ราคาที่ดิน!$B:$G,MATCH($C3095,[1]ราคาที่ดิน!$A:$A,0),MATCH($B3095,[1]ราคาที่ดิน!$B$1:$G$1,0))</f>
        <v>85</v>
      </c>
      <c r="V3095" s="37">
        <f t="shared" si="682"/>
        <v>40630</v>
      </c>
      <c r="W3095" s="31"/>
      <c r="X3095" s="31"/>
      <c r="Y3095" s="31"/>
      <c r="Z3095" s="31"/>
      <c r="AA3095" s="31"/>
      <c r="AB3095" s="32"/>
      <c r="AC3095" s="38"/>
      <c r="AD3095" s="39"/>
      <c r="AE3095" s="39"/>
      <c r="AF3095" s="40" t="str">
        <f t="shared" si="674"/>
        <v/>
      </c>
      <c r="AG3095" s="41" t="str">
        <f t="shared" si="675"/>
        <v/>
      </c>
      <c r="AH3095" s="42"/>
      <c r="AI3095" s="42"/>
      <c r="AJ3095" s="42"/>
      <c r="AK3095" s="42"/>
      <c r="AL3095" s="31"/>
      <c r="AM3095" s="43" t="str">
        <f t="shared" si="676"/>
        <v>100</v>
      </c>
      <c r="AN3095" s="44">
        <f>INDEX([1]ราคาสิ่งปลูกสร้าง!$D$6:$CC$47,MATCH($AD3095,[1]ราคาสิ่งปลูกสร้าง!$B$6:$B$45,0),MATCH($C$7,[1]ราคาสิ่งปลูกสร้าง!$D$5:$CC$5,0))</f>
        <v>0</v>
      </c>
      <c r="AO3095" s="44">
        <f t="shared" si="677"/>
        <v>0</v>
      </c>
      <c r="AP3095" s="45">
        <f t="shared" si="678"/>
        <v>0</v>
      </c>
      <c r="AQ3095" s="40">
        <f>IF(AP3095=0,0,INDEX([1]ค่าเสื่อมสิ่งปลูกสร้าง!$A$5:$D$105,MATCH($AP3095,[1]ค่าเสื่อมสิ่งปลูกสร้าง!$A$5:$A$105,0),MATCH(AE3095,[1]ค่าเสื่อมสิ่งปลูกสร้าง!$A$3:$D$3)))</f>
        <v>0</v>
      </c>
      <c r="AR3095" s="44">
        <f t="shared" si="683"/>
        <v>0</v>
      </c>
      <c r="AS3095" s="44">
        <f t="shared" si="684"/>
        <v>40630</v>
      </c>
      <c r="AT3095" s="44">
        <f t="shared" si="685"/>
        <v>40630</v>
      </c>
      <c r="AU3095" s="46">
        <v>0</v>
      </c>
      <c r="AV3095" s="44">
        <f t="shared" si="679"/>
        <v>40630</v>
      </c>
      <c r="AW3095" s="47" t="str">
        <f t="shared" si="680"/>
        <v>0.01</v>
      </c>
      <c r="AX3095" s="48"/>
      <c r="AY3095" s="48"/>
      <c r="AZ3095" s="49">
        <v>0</v>
      </c>
      <c r="BA3095" s="48"/>
      <c r="BB3095" s="48"/>
      <c r="BC3095" s="44">
        <f t="shared" si="681"/>
        <v>0</v>
      </c>
      <c r="BD3095" s="50">
        <v>1</v>
      </c>
      <c r="BE3095" s="51" t="e">
        <f>IF(AX3095=1,0,IF(AY3095=1,0,IF(BC3095&gt;#REF!,#REF!,IF(OR(AZ3095&gt;0,BD3095&gt;=0),BC3095+([1]สูตร2!H3083*(100%-AZ3095)-BC3095)*BD3095,[1]สูตร2!H3083*(100%-AZ3095)))))</f>
        <v>#REF!</v>
      </c>
      <c r="BF3095" s="31"/>
    </row>
    <row r="3096" spans="1:58" s="5" customFormat="1" ht="24" customHeight="1" x14ac:dyDescent="0.2">
      <c r="A3096" s="31"/>
      <c r="B3096" s="31" t="s">
        <v>65</v>
      </c>
      <c r="C3096" s="31">
        <v>13187</v>
      </c>
      <c r="D3096" s="31" t="s">
        <v>66</v>
      </c>
      <c r="E3096" s="31" t="s">
        <v>2345</v>
      </c>
      <c r="F3096" s="31"/>
      <c r="G3096" s="32" t="s">
        <v>2346</v>
      </c>
      <c r="H3096" s="31">
        <v>6</v>
      </c>
      <c r="I3096" s="31" t="s">
        <v>70</v>
      </c>
      <c r="J3096" s="31" t="s">
        <v>2169</v>
      </c>
      <c r="K3096" s="31">
        <v>0</v>
      </c>
      <c r="L3096" s="31">
        <v>0</v>
      </c>
      <c r="M3096" s="31">
        <v>30</v>
      </c>
      <c r="N3096" s="33"/>
      <c r="O3096" s="33">
        <v>30</v>
      </c>
      <c r="P3096" s="33"/>
      <c r="Q3096" s="33"/>
      <c r="R3096" s="33"/>
      <c r="S3096" s="34" t="str">
        <f t="shared" si="672"/>
        <v>2</v>
      </c>
      <c r="T3096" s="35">
        <f t="shared" si="673"/>
        <v>30</v>
      </c>
      <c r="U3096" s="36">
        <f>INDEX([1]ราคาที่ดิน!$B:$G,MATCH($C3096,[1]ราคาที่ดิน!$A:$A,0),MATCH($B3096,[1]ราคาที่ดิน!$B$1:$G$1,0))</f>
        <v>85</v>
      </c>
      <c r="V3096" s="37">
        <f t="shared" si="682"/>
        <v>2550</v>
      </c>
      <c r="W3096" s="31">
        <v>1</v>
      </c>
      <c r="X3096" s="31">
        <v>67</v>
      </c>
      <c r="Y3096" s="31" t="s">
        <v>66</v>
      </c>
      <c r="Z3096" s="31" t="s">
        <v>2345</v>
      </c>
      <c r="AA3096" s="31"/>
      <c r="AB3096" s="32" t="s">
        <v>2346</v>
      </c>
      <c r="AC3096" s="38"/>
      <c r="AD3096" s="39" t="s">
        <v>73</v>
      </c>
      <c r="AE3096" s="39" t="s">
        <v>74</v>
      </c>
      <c r="AF3096" s="40" t="str">
        <f t="shared" si="674"/>
        <v>2</v>
      </c>
      <c r="AG3096" s="41">
        <f t="shared" si="675"/>
        <v>94.8</v>
      </c>
      <c r="AH3096" s="42"/>
      <c r="AI3096" s="42">
        <v>94.8</v>
      </c>
      <c r="AJ3096" s="42"/>
      <c r="AK3096" s="42"/>
      <c r="AL3096" s="31">
        <v>22</v>
      </c>
      <c r="AM3096" s="43" t="str">
        <f t="shared" si="676"/>
        <v>100</v>
      </c>
      <c r="AN3096" s="44">
        <f>INDEX([1]ราคาสิ่งปลูกสร้าง!$D$6:$CC$47,MATCH($AD3096,[1]ราคาสิ่งปลูกสร้าง!$B$6:$B$45,0),MATCH($C$7,[1]ราคาสิ่งปลูกสร้าง!$D$5:$CC$5,0))</f>
        <v>6500</v>
      </c>
      <c r="AO3096" s="44">
        <f t="shared" si="677"/>
        <v>616200</v>
      </c>
      <c r="AP3096" s="45">
        <f t="shared" si="678"/>
        <v>22</v>
      </c>
      <c r="AQ3096" s="40">
        <f>IF(AP3096=0,0,INDEX([1]ค่าเสื่อมสิ่งปลูกสร้าง!$A$5:$D$105,MATCH($AP3096,[1]ค่าเสื่อมสิ่งปลูกสร้าง!$A$5:$A$105,0),MATCH(AE3096,[1]ค่าเสื่อมสิ่งปลูกสร้าง!$A$3:$D$3)))</f>
        <v>34</v>
      </c>
      <c r="AR3096" s="44">
        <f t="shared" si="683"/>
        <v>406692</v>
      </c>
      <c r="AS3096" s="44">
        <f t="shared" si="684"/>
        <v>409242</v>
      </c>
      <c r="AT3096" s="44">
        <f t="shared" si="685"/>
        <v>409242</v>
      </c>
      <c r="AU3096" s="46">
        <v>0</v>
      </c>
      <c r="AV3096" s="44">
        <f t="shared" si="679"/>
        <v>409242</v>
      </c>
      <c r="AW3096" s="47" t="str">
        <f t="shared" si="680"/>
        <v>0.02</v>
      </c>
      <c r="AX3096" s="48"/>
      <c r="AY3096" s="48"/>
      <c r="AZ3096" s="49">
        <v>0</v>
      </c>
      <c r="BA3096" s="48"/>
      <c r="BB3096" s="48"/>
      <c r="BC3096" s="44">
        <f t="shared" si="681"/>
        <v>0</v>
      </c>
      <c r="BD3096" s="50">
        <v>1</v>
      </c>
      <c r="BE3096" s="51" t="e">
        <f>IF(AX3096=1,0,IF(AY3096=1,0,IF(BC3096&gt;#REF!,#REF!,IF(OR(AZ3096&gt;0,BD3096&gt;=0),BC3096+([1]สูตร2!H3084*(100%-AZ3096)-BC3096)*BD3096,[1]สูตร2!H3084*(100%-AZ3096)))))</f>
        <v>#REF!</v>
      </c>
      <c r="BF3096" s="31"/>
    </row>
    <row r="3097" spans="1:58" s="5" customFormat="1" ht="24" customHeight="1" x14ac:dyDescent="0.2">
      <c r="A3097" s="31"/>
      <c r="B3097" s="31" t="s">
        <v>65</v>
      </c>
      <c r="C3097" s="31">
        <v>13187</v>
      </c>
      <c r="D3097" s="31" t="s">
        <v>66</v>
      </c>
      <c r="E3097" s="31" t="s">
        <v>2345</v>
      </c>
      <c r="F3097" s="31"/>
      <c r="G3097" s="32" t="s">
        <v>2346</v>
      </c>
      <c r="H3097" s="31">
        <v>6</v>
      </c>
      <c r="I3097" s="31" t="s">
        <v>70</v>
      </c>
      <c r="J3097" s="31" t="s">
        <v>2169</v>
      </c>
      <c r="K3097" s="31">
        <v>0</v>
      </c>
      <c r="L3097" s="31">
        <v>0</v>
      </c>
      <c r="M3097" s="31">
        <v>28</v>
      </c>
      <c r="N3097" s="33"/>
      <c r="O3097" s="33">
        <v>28</v>
      </c>
      <c r="P3097" s="33"/>
      <c r="Q3097" s="33"/>
      <c r="R3097" s="33"/>
      <c r="S3097" s="34" t="str">
        <f t="shared" si="672"/>
        <v>2</v>
      </c>
      <c r="T3097" s="35">
        <f t="shared" si="673"/>
        <v>28</v>
      </c>
      <c r="U3097" s="36">
        <f>INDEX([1]ราคาที่ดิน!$B:$G,MATCH($C3097,[1]ราคาที่ดิน!$A:$A,0),MATCH($B3097,[1]ราคาที่ดิน!$B$1:$G$1,0))</f>
        <v>85</v>
      </c>
      <c r="V3097" s="37">
        <f t="shared" si="682"/>
        <v>2380</v>
      </c>
      <c r="W3097" s="31">
        <v>2</v>
      </c>
      <c r="X3097" s="31">
        <v>67</v>
      </c>
      <c r="Y3097" s="31" t="s">
        <v>66</v>
      </c>
      <c r="Z3097" s="31" t="s">
        <v>2345</v>
      </c>
      <c r="AA3097" s="31"/>
      <c r="AB3097" s="32" t="s">
        <v>2346</v>
      </c>
      <c r="AC3097" s="38"/>
      <c r="AD3097" s="39" t="s">
        <v>75</v>
      </c>
      <c r="AE3097" s="39" t="s">
        <v>76</v>
      </c>
      <c r="AF3097" s="40" t="str">
        <f t="shared" si="674"/>
        <v>1</v>
      </c>
      <c r="AG3097" s="41">
        <f t="shared" si="675"/>
        <v>15.6</v>
      </c>
      <c r="AH3097" s="42">
        <v>15.6</v>
      </c>
      <c r="AI3097" s="42"/>
      <c r="AJ3097" s="42"/>
      <c r="AK3097" s="42"/>
      <c r="AL3097" s="31">
        <v>4</v>
      </c>
      <c r="AM3097" s="43" t="str">
        <f t="shared" si="676"/>
        <v>100</v>
      </c>
      <c r="AN3097" s="44">
        <f>INDEX([1]ราคาสิ่งปลูกสร้าง!$D$6:$CC$47,MATCH($AD3097,[1]ราคาสิ่งปลูกสร้าง!$B$6:$B$45,0),MATCH($C$7,[1]ราคาสิ่งปลูกสร้าง!$D$5:$CC$5,0))</f>
        <v>5400</v>
      </c>
      <c r="AO3097" s="44">
        <f t="shared" si="677"/>
        <v>84240</v>
      </c>
      <c r="AP3097" s="45">
        <f t="shared" si="678"/>
        <v>4</v>
      </c>
      <c r="AQ3097" s="40">
        <f>IF(AP3097=0,0,INDEX([1]ค่าเสื่อมสิ่งปลูกสร้าง!$A$5:$D$105,MATCH($AP3097,[1]ค่าเสื่อมสิ่งปลูกสร้าง!$A$5:$A$105,0),MATCH(AE3097,[1]ค่าเสื่อมสิ่งปลูกสร้าง!$A$3:$D$3)))</f>
        <v>12</v>
      </c>
      <c r="AR3097" s="44">
        <f t="shared" si="683"/>
        <v>74131.199999999997</v>
      </c>
      <c r="AS3097" s="44">
        <f t="shared" si="684"/>
        <v>76511.199999999997</v>
      </c>
      <c r="AT3097" s="44">
        <f t="shared" si="685"/>
        <v>76511.199999999997</v>
      </c>
      <c r="AU3097" s="46">
        <v>0</v>
      </c>
      <c r="AV3097" s="44">
        <f t="shared" si="679"/>
        <v>76511.199999999997</v>
      </c>
      <c r="AW3097" s="47" t="str">
        <f t="shared" si="680"/>
        <v>0.01</v>
      </c>
      <c r="AX3097" s="48"/>
      <c r="AY3097" s="48"/>
      <c r="AZ3097" s="49">
        <v>0</v>
      </c>
      <c r="BA3097" s="48"/>
      <c r="BB3097" s="48"/>
      <c r="BC3097" s="44">
        <f t="shared" si="681"/>
        <v>0</v>
      </c>
      <c r="BD3097" s="50">
        <v>1</v>
      </c>
      <c r="BE3097" s="51" t="e">
        <f>IF(AX3097=1,0,IF(AY3097=1,0,IF(BC3097&gt;#REF!,#REF!,IF(OR(AZ3097&gt;0,BD3097&gt;=0),BC3097+([1]สูตร2!H3085*(100%-AZ3097)-BC3097)*BD3097,[1]สูตร2!H3085*(100%-AZ3097)))))</f>
        <v>#REF!</v>
      </c>
      <c r="BF3097" s="31"/>
    </row>
    <row r="3098" spans="1:58" s="5" customFormat="1" ht="24" customHeight="1" x14ac:dyDescent="0.2">
      <c r="A3098" s="31"/>
      <c r="B3098" s="31" t="s">
        <v>65</v>
      </c>
      <c r="C3098" s="31">
        <v>13187</v>
      </c>
      <c r="D3098" s="31" t="s">
        <v>66</v>
      </c>
      <c r="E3098" s="31" t="s">
        <v>2345</v>
      </c>
      <c r="F3098" s="31"/>
      <c r="G3098" s="32" t="s">
        <v>2346</v>
      </c>
      <c r="H3098" s="31">
        <v>6</v>
      </c>
      <c r="I3098" s="31" t="s">
        <v>70</v>
      </c>
      <c r="J3098" s="31" t="s">
        <v>2169</v>
      </c>
      <c r="K3098" s="31">
        <v>0</v>
      </c>
      <c r="L3098" s="31">
        <v>0</v>
      </c>
      <c r="M3098" s="31">
        <v>20</v>
      </c>
      <c r="N3098" s="33"/>
      <c r="O3098" s="33">
        <v>20</v>
      </c>
      <c r="P3098" s="33"/>
      <c r="Q3098" s="33"/>
      <c r="R3098" s="33"/>
      <c r="S3098" s="34" t="str">
        <f t="shared" si="672"/>
        <v>2</v>
      </c>
      <c r="T3098" s="35">
        <f t="shared" si="673"/>
        <v>20</v>
      </c>
      <c r="U3098" s="36">
        <f>INDEX([1]ราคาที่ดิน!$B:$G,MATCH($C3098,[1]ราคาที่ดิน!$A:$A,0),MATCH($B3098,[1]ราคาที่ดิน!$B$1:$G$1,0))</f>
        <v>85</v>
      </c>
      <c r="V3098" s="37">
        <f t="shared" si="682"/>
        <v>1700</v>
      </c>
      <c r="W3098" s="31">
        <v>3</v>
      </c>
      <c r="X3098" s="31">
        <v>67</v>
      </c>
      <c r="Y3098" s="31" t="s">
        <v>66</v>
      </c>
      <c r="Z3098" s="31" t="s">
        <v>2345</v>
      </c>
      <c r="AA3098" s="31"/>
      <c r="AB3098" s="32" t="s">
        <v>2346</v>
      </c>
      <c r="AC3098" s="38"/>
      <c r="AD3098" s="39" t="s">
        <v>75</v>
      </c>
      <c r="AE3098" s="39" t="s">
        <v>76</v>
      </c>
      <c r="AF3098" s="40" t="str">
        <f t="shared" si="674"/>
        <v>1</v>
      </c>
      <c r="AG3098" s="41">
        <f t="shared" si="675"/>
        <v>15</v>
      </c>
      <c r="AH3098" s="42">
        <v>15</v>
      </c>
      <c r="AI3098" s="42"/>
      <c r="AJ3098" s="42"/>
      <c r="AK3098" s="42"/>
      <c r="AL3098" s="31">
        <v>10</v>
      </c>
      <c r="AM3098" s="43" t="str">
        <f t="shared" si="676"/>
        <v>100</v>
      </c>
      <c r="AN3098" s="44">
        <f>INDEX([1]ราคาสิ่งปลูกสร้าง!$D$6:$CC$47,MATCH($AD3098,[1]ราคาสิ่งปลูกสร้าง!$B$6:$B$45,0),MATCH($C$7,[1]ราคาสิ่งปลูกสร้าง!$D$5:$CC$5,0))</f>
        <v>5400</v>
      </c>
      <c r="AO3098" s="44">
        <f t="shared" si="677"/>
        <v>81000</v>
      </c>
      <c r="AP3098" s="45">
        <f t="shared" si="678"/>
        <v>10</v>
      </c>
      <c r="AQ3098" s="40">
        <f>IF(AP3098=0,0,INDEX([1]ค่าเสื่อมสิ่งปลูกสร้าง!$A$5:$D$105,MATCH($AP3098,[1]ค่าเสื่อมสิ่งปลูกสร้าง!$A$5:$A$105,0),MATCH(AE3098,[1]ค่าเสื่อมสิ่งปลูกสร้าง!$A$3:$D$3)))</f>
        <v>40</v>
      </c>
      <c r="AR3098" s="44">
        <f t="shared" si="683"/>
        <v>48600</v>
      </c>
      <c r="AS3098" s="44">
        <f t="shared" si="684"/>
        <v>50300</v>
      </c>
      <c r="AT3098" s="44">
        <f t="shared" si="685"/>
        <v>50300</v>
      </c>
      <c r="AU3098" s="46">
        <v>0</v>
      </c>
      <c r="AV3098" s="44">
        <f t="shared" si="679"/>
        <v>50300</v>
      </c>
      <c r="AW3098" s="47" t="str">
        <f t="shared" si="680"/>
        <v>0.01</v>
      </c>
      <c r="AX3098" s="48"/>
      <c r="AY3098" s="48"/>
      <c r="AZ3098" s="49">
        <v>0</v>
      </c>
      <c r="BA3098" s="48"/>
      <c r="BB3098" s="48"/>
      <c r="BC3098" s="44">
        <f t="shared" si="681"/>
        <v>0</v>
      </c>
      <c r="BD3098" s="50">
        <v>1</v>
      </c>
      <c r="BE3098" s="51" t="e">
        <f>IF(AX3098=1,0,IF(AY3098=1,0,IF(BC3098&gt;#REF!,#REF!,IF(OR(AZ3098&gt;0,BD3098&gt;=0),BC3098+([1]สูตร2!H3086*(100%-AZ3098)-BC3098)*BD3098,[1]สูตร2!H3086*(100%-AZ3098)))))</f>
        <v>#REF!</v>
      </c>
      <c r="BF3098" s="31"/>
    </row>
    <row r="3099" spans="1:58" s="5" customFormat="1" ht="24" customHeight="1" x14ac:dyDescent="0.2">
      <c r="A3099" s="31"/>
      <c r="B3099" s="31" t="s">
        <v>65</v>
      </c>
      <c r="C3099" s="31">
        <v>2833</v>
      </c>
      <c r="D3099" s="31" t="s">
        <v>66</v>
      </c>
      <c r="E3099" s="31" t="s">
        <v>2345</v>
      </c>
      <c r="F3099" s="31"/>
      <c r="G3099" s="32" t="s">
        <v>2346</v>
      </c>
      <c r="H3099" s="31">
        <v>137</v>
      </c>
      <c r="I3099" s="31">
        <v>2677</v>
      </c>
      <c r="J3099" s="31" t="s">
        <v>2169</v>
      </c>
      <c r="K3099" s="31">
        <v>5</v>
      </c>
      <c r="L3099" s="31">
        <v>1</v>
      </c>
      <c r="M3099" s="31">
        <v>20</v>
      </c>
      <c r="N3099" s="33">
        <v>2120</v>
      </c>
      <c r="O3099" s="33"/>
      <c r="P3099" s="33"/>
      <c r="Q3099" s="33"/>
      <c r="R3099" s="33"/>
      <c r="S3099" s="34" t="str">
        <f t="shared" si="672"/>
        <v>1</v>
      </c>
      <c r="T3099" s="35">
        <f t="shared" si="673"/>
        <v>2120</v>
      </c>
      <c r="U3099" s="36">
        <f>INDEX([1]ราคาที่ดิน!$B:$G,MATCH($C3099,[1]ราคาที่ดิน!$A:$A,0),MATCH($B3099,[1]ราคาที่ดิน!$B$1:$G$1,0))</f>
        <v>110</v>
      </c>
      <c r="V3099" s="37">
        <f t="shared" si="682"/>
        <v>233200</v>
      </c>
      <c r="W3099" s="31"/>
      <c r="X3099" s="31"/>
      <c r="Y3099" s="31"/>
      <c r="Z3099" s="31"/>
      <c r="AA3099" s="31"/>
      <c r="AB3099" s="32"/>
      <c r="AC3099" s="38"/>
      <c r="AD3099" s="39"/>
      <c r="AE3099" s="39"/>
      <c r="AF3099" s="40" t="str">
        <f t="shared" si="674"/>
        <v/>
      </c>
      <c r="AG3099" s="41" t="str">
        <f t="shared" si="675"/>
        <v/>
      </c>
      <c r="AH3099" s="42"/>
      <c r="AI3099" s="42"/>
      <c r="AJ3099" s="42"/>
      <c r="AK3099" s="42"/>
      <c r="AL3099" s="31"/>
      <c r="AM3099" s="43" t="str">
        <f t="shared" si="676"/>
        <v>100</v>
      </c>
      <c r="AN3099" s="44">
        <f>INDEX([1]ราคาสิ่งปลูกสร้าง!$D$6:$CC$47,MATCH($AD3099,[1]ราคาสิ่งปลูกสร้าง!$B$6:$B$45,0),MATCH($C$7,[1]ราคาสิ่งปลูกสร้าง!$D$5:$CC$5,0))</f>
        <v>0</v>
      </c>
      <c r="AO3099" s="44">
        <f t="shared" si="677"/>
        <v>0</v>
      </c>
      <c r="AP3099" s="45">
        <f t="shared" si="678"/>
        <v>0</v>
      </c>
      <c r="AQ3099" s="40">
        <f>IF(AP3099=0,0,INDEX([1]ค่าเสื่อมสิ่งปลูกสร้าง!$A$5:$D$105,MATCH($AP3099,[1]ค่าเสื่อมสิ่งปลูกสร้าง!$A$5:$A$105,0),MATCH(AE3099,[1]ค่าเสื่อมสิ่งปลูกสร้าง!$A$3:$D$3)))</f>
        <v>0</v>
      </c>
      <c r="AR3099" s="44">
        <f t="shared" si="683"/>
        <v>0</v>
      </c>
      <c r="AS3099" s="44">
        <f t="shared" si="684"/>
        <v>233200</v>
      </c>
      <c r="AT3099" s="44">
        <f t="shared" si="685"/>
        <v>233200</v>
      </c>
      <c r="AU3099" s="46">
        <v>0</v>
      </c>
      <c r="AV3099" s="44">
        <f t="shared" si="679"/>
        <v>233200</v>
      </c>
      <c r="AW3099" s="47" t="str">
        <f t="shared" si="680"/>
        <v>0.01</v>
      </c>
      <c r="AX3099" s="48"/>
      <c r="AY3099" s="48"/>
      <c r="AZ3099" s="49">
        <v>0</v>
      </c>
      <c r="BA3099" s="48"/>
      <c r="BB3099" s="48"/>
      <c r="BC3099" s="44">
        <f t="shared" si="681"/>
        <v>0</v>
      </c>
      <c r="BD3099" s="50">
        <v>1</v>
      </c>
      <c r="BE3099" s="51" t="e">
        <f>IF(AX3099=1,0,IF(AY3099=1,0,IF(BC3099&gt;#REF!,#REF!,IF(OR(AZ3099&gt;0,BD3099&gt;=0),BC3099+([1]สูตร2!H3087*(100%-AZ3099)-BC3099)*BD3099,[1]สูตร2!H3087*(100%-AZ3099)))))</f>
        <v>#REF!</v>
      </c>
      <c r="BF3099" s="31"/>
    </row>
    <row r="3100" spans="1:58" s="5" customFormat="1" ht="24" customHeight="1" x14ac:dyDescent="0.2">
      <c r="A3100" s="31">
        <v>1005</v>
      </c>
      <c r="B3100" s="31" t="s">
        <v>65</v>
      </c>
      <c r="C3100" s="31">
        <v>27076</v>
      </c>
      <c r="D3100" s="31" t="s">
        <v>71</v>
      </c>
      <c r="E3100" s="31" t="s">
        <v>2347</v>
      </c>
      <c r="F3100" s="31"/>
      <c r="G3100" s="32" t="s">
        <v>2346</v>
      </c>
      <c r="H3100" s="31">
        <v>61</v>
      </c>
      <c r="I3100" s="31">
        <v>1041</v>
      </c>
      <c r="J3100" s="31" t="s">
        <v>2169</v>
      </c>
      <c r="K3100" s="31">
        <v>6</v>
      </c>
      <c r="L3100" s="31">
        <v>3</v>
      </c>
      <c r="M3100" s="31">
        <v>61</v>
      </c>
      <c r="N3100" s="33">
        <v>2761</v>
      </c>
      <c r="O3100" s="33"/>
      <c r="P3100" s="33"/>
      <c r="Q3100" s="33"/>
      <c r="R3100" s="33"/>
      <c r="S3100" s="34" t="str">
        <f t="shared" si="672"/>
        <v>1</v>
      </c>
      <c r="T3100" s="35">
        <f t="shared" si="673"/>
        <v>2761</v>
      </c>
      <c r="U3100" s="36">
        <f>INDEX([1]ราคาที่ดิน!$B:$G,MATCH($C3100,[1]ราคาที่ดิน!$A:$A,0),MATCH($B3100,[1]ราคาที่ดิน!$B$1:$G$1,0))</f>
        <v>50</v>
      </c>
      <c r="V3100" s="37">
        <f t="shared" si="682"/>
        <v>138050</v>
      </c>
      <c r="W3100" s="31"/>
      <c r="X3100" s="31"/>
      <c r="Y3100" s="31"/>
      <c r="Z3100" s="31"/>
      <c r="AA3100" s="31"/>
      <c r="AB3100" s="32"/>
      <c r="AC3100" s="38"/>
      <c r="AD3100" s="39"/>
      <c r="AE3100" s="39"/>
      <c r="AF3100" s="40" t="str">
        <f t="shared" si="674"/>
        <v/>
      </c>
      <c r="AG3100" s="41" t="str">
        <f t="shared" si="675"/>
        <v/>
      </c>
      <c r="AH3100" s="42"/>
      <c r="AI3100" s="42"/>
      <c r="AJ3100" s="42"/>
      <c r="AK3100" s="42"/>
      <c r="AL3100" s="31"/>
      <c r="AM3100" s="43" t="str">
        <f t="shared" si="676"/>
        <v>100</v>
      </c>
      <c r="AN3100" s="44">
        <f>INDEX([1]ราคาสิ่งปลูกสร้าง!$D$6:$CC$47,MATCH($AD3100,[1]ราคาสิ่งปลูกสร้าง!$B$6:$B$45,0),MATCH($C$7,[1]ราคาสิ่งปลูกสร้าง!$D$5:$CC$5,0))</f>
        <v>0</v>
      </c>
      <c r="AO3100" s="44">
        <f t="shared" si="677"/>
        <v>0</v>
      </c>
      <c r="AP3100" s="45">
        <f t="shared" si="678"/>
        <v>0</v>
      </c>
      <c r="AQ3100" s="40">
        <f>IF(AP3100=0,0,INDEX([1]ค่าเสื่อมสิ่งปลูกสร้าง!$A$5:$D$105,MATCH($AP3100,[1]ค่าเสื่อมสิ่งปลูกสร้าง!$A$5:$A$105,0),MATCH(AE3100,[1]ค่าเสื่อมสิ่งปลูกสร้าง!$A$3:$D$3)))</f>
        <v>0</v>
      </c>
      <c r="AR3100" s="44">
        <f t="shared" si="683"/>
        <v>0</v>
      </c>
      <c r="AS3100" s="44">
        <f t="shared" si="684"/>
        <v>138050</v>
      </c>
      <c r="AT3100" s="44">
        <f t="shared" si="685"/>
        <v>138050</v>
      </c>
      <c r="AU3100" s="46">
        <v>0</v>
      </c>
      <c r="AV3100" s="44">
        <f t="shared" si="679"/>
        <v>138050</v>
      </c>
      <c r="AW3100" s="47" t="str">
        <f t="shared" si="680"/>
        <v>0.01</v>
      </c>
      <c r="AX3100" s="48"/>
      <c r="AY3100" s="48"/>
      <c r="AZ3100" s="49">
        <v>0</v>
      </c>
      <c r="BA3100" s="48"/>
      <c r="BB3100" s="48"/>
      <c r="BC3100" s="44">
        <f t="shared" si="681"/>
        <v>0</v>
      </c>
      <c r="BD3100" s="50">
        <v>1</v>
      </c>
      <c r="BE3100" s="51" t="e">
        <f>IF(AX3100=1,0,IF(AY3100=1,0,IF(BC3100&gt;#REF!,#REF!,IF(OR(AZ3100&gt;0,BD3100&gt;=0),BC3100+([1]สูตร2!H3088*(100%-AZ3100)-BC3100)*BD3100,[1]สูตร2!H3088*(100%-AZ3100)))))</f>
        <v>#REF!</v>
      </c>
      <c r="BF3100" s="31"/>
    </row>
    <row r="3101" spans="1:58" s="5" customFormat="1" ht="24" customHeight="1" x14ac:dyDescent="0.2">
      <c r="A3101" s="31">
        <v>1006</v>
      </c>
      <c r="B3101" s="31" t="s">
        <v>65</v>
      </c>
      <c r="C3101" s="31">
        <v>13193</v>
      </c>
      <c r="D3101" s="31" t="s">
        <v>66</v>
      </c>
      <c r="E3101" s="31" t="s">
        <v>2348</v>
      </c>
      <c r="F3101" s="31"/>
      <c r="G3101" s="32" t="s">
        <v>2349</v>
      </c>
      <c r="H3101" s="31">
        <v>14</v>
      </c>
      <c r="I3101" s="31">
        <v>-673</v>
      </c>
      <c r="J3101" s="31" t="s">
        <v>2169</v>
      </c>
      <c r="K3101" s="31">
        <v>0</v>
      </c>
      <c r="L3101" s="31">
        <v>1</v>
      </c>
      <c r="M3101" s="31">
        <v>0</v>
      </c>
      <c r="N3101" s="33"/>
      <c r="O3101" s="33">
        <v>100</v>
      </c>
      <c r="P3101" s="33"/>
      <c r="Q3101" s="33"/>
      <c r="R3101" s="33"/>
      <c r="S3101" s="34" t="str">
        <f t="shared" si="672"/>
        <v>2</v>
      </c>
      <c r="T3101" s="35">
        <f t="shared" si="673"/>
        <v>100</v>
      </c>
      <c r="U3101" s="36">
        <f>INDEX([1]ราคาที่ดิน!$B:$G,MATCH($C3101,[1]ราคาที่ดิน!$A:$A,0),MATCH($B3101,[1]ราคาที่ดิน!$B$1:$G$1,0))</f>
        <v>50</v>
      </c>
      <c r="V3101" s="37">
        <f t="shared" si="682"/>
        <v>5000</v>
      </c>
      <c r="W3101" s="31">
        <v>1</v>
      </c>
      <c r="X3101" s="31">
        <v>68</v>
      </c>
      <c r="Y3101" s="31" t="s">
        <v>71</v>
      </c>
      <c r="Z3101" s="31" t="s">
        <v>2350</v>
      </c>
      <c r="AA3101" s="31"/>
      <c r="AB3101" s="32" t="s">
        <v>2349</v>
      </c>
      <c r="AC3101" s="38"/>
      <c r="AD3101" s="39" t="s">
        <v>73</v>
      </c>
      <c r="AE3101" s="39" t="s">
        <v>94</v>
      </c>
      <c r="AF3101" s="40" t="str">
        <f t="shared" si="674"/>
        <v>2</v>
      </c>
      <c r="AG3101" s="41">
        <f t="shared" si="675"/>
        <v>36</v>
      </c>
      <c r="AH3101" s="42"/>
      <c r="AI3101" s="42">
        <v>36</v>
      </c>
      <c r="AJ3101" s="42"/>
      <c r="AK3101" s="42"/>
      <c r="AL3101" s="31">
        <v>20</v>
      </c>
      <c r="AM3101" s="43" t="str">
        <f t="shared" si="676"/>
        <v>100</v>
      </c>
      <c r="AN3101" s="44">
        <f>INDEX([1]ราคาสิ่งปลูกสร้าง!$D$6:$CC$47,MATCH($AD3101,[1]ราคาสิ่งปลูกสร้าง!$B$6:$B$45,0),MATCH($C$7,[1]ราคาสิ่งปลูกสร้าง!$D$5:$CC$5,0))</f>
        <v>6500</v>
      </c>
      <c r="AO3101" s="44">
        <f t="shared" si="677"/>
        <v>234000</v>
      </c>
      <c r="AP3101" s="45">
        <f t="shared" si="678"/>
        <v>20</v>
      </c>
      <c r="AQ3101" s="40">
        <f>IF(AP3101=0,0,INDEX([1]ค่าเสื่อมสิ่งปลูกสร้าง!$A$5:$D$105,MATCH($AP3101,[1]ค่าเสื่อมสิ่งปลูกสร้าง!$A$5:$A$105,0),MATCH(AE3101,[1]ค่าเสื่อมสิ่งปลูกสร้าง!$A$3:$D$3)))</f>
        <v>30</v>
      </c>
      <c r="AR3101" s="44">
        <f t="shared" si="683"/>
        <v>163800</v>
      </c>
      <c r="AS3101" s="44">
        <f t="shared" si="684"/>
        <v>168800</v>
      </c>
      <c r="AT3101" s="44">
        <f t="shared" si="685"/>
        <v>168800</v>
      </c>
      <c r="AU3101" s="46">
        <v>0</v>
      </c>
      <c r="AV3101" s="44">
        <f t="shared" si="679"/>
        <v>168800</v>
      </c>
      <c r="AW3101" s="47" t="str">
        <f t="shared" si="680"/>
        <v>0.02</v>
      </c>
      <c r="AX3101" s="48"/>
      <c r="AY3101" s="48"/>
      <c r="AZ3101" s="49">
        <v>0</v>
      </c>
      <c r="BA3101" s="48"/>
      <c r="BB3101" s="48"/>
      <c r="BC3101" s="44">
        <f t="shared" si="681"/>
        <v>0</v>
      </c>
      <c r="BD3101" s="50">
        <v>1</v>
      </c>
      <c r="BE3101" s="51" t="e">
        <f>IF(AX3101=1,0,IF(AY3101=1,0,IF(BC3101&gt;#REF!,#REF!,IF(OR(AZ3101&gt;0,BD3101&gt;=0),BC3101+([1]สูตร2!H3089*(100%-AZ3101)-BC3101)*BD3101,[1]สูตร2!H3089*(100%-AZ3101)))))</f>
        <v>#REF!</v>
      </c>
      <c r="BF3101" s="31"/>
    </row>
    <row r="3102" spans="1:58" s="5" customFormat="1" ht="24" customHeight="1" x14ac:dyDescent="0.2">
      <c r="A3102" s="31"/>
      <c r="B3102" s="31" t="s">
        <v>65</v>
      </c>
      <c r="C3102" s="31">
        <v>13193</v>
      </c>
      <c r="D3102" s="31" t="s">
        <v>66</v>
      </c>
      <c r="E3102" s="31" t="s">
        <v>2348</v>
      </c>
      <c r="F3102" s="31"/>
      <c r="G3102" s="32" t="s">
        <v>2349</v>
      </c>
      <c r="H3102" s="31">
        <v>14</v>
      </c>
      <c r="I3102" s="31">
        <v>-673</v>
      </c>
      <c r="J3102" s="31" t="s">
        <v>2169</v>
      </c>
      <c r="K3102" s="31">
        <v>0</v>
      </c>
      <c r="L3102" s="31">
        <v>1</v>
      </c>
      <c r="M3102" s="31">
        <v>0</v>
      </c>
      <c r="N3102" s="33"/>
      <c r="O3102" s="33">
        <v>100</v>
      </c>
      <c r="P3102" s="33"/>
      <c r="Q3102" s="33"/>
      <c r="R3102" s="33"/>
      <c r="S3102" s="34" t="str">
        <f t="shared" si="672"/>
        <v>2</v>
      </c>
      <c r="T3102" s="35">
        <f t="shared" si="673"/>
        <v>100</v>
      </c>
      <c r="U3102" s="36">
        <f>INDEX([1]ราคาที่ดิน!$B:$G,MATCH($C3102,[1]ราคาที่ดิน!$A:$A,0),MATCH($B3102,[1]ราคาที่ดิน!$B$1:$G$1,0))</f>
        <v>50</v>
      </c>
      <c r="V3102" s="37">
        <f t="shared" si="682"/>
        <v>5000</v>
      </c>
      <c r="W3102" s="31">
        <v>2</v>
      </c>
      <c r="X3102" s="31">
        <v>68</v>
      </c>
      <c r="Y3102" s="31" t="s">
        <v>71</v>
      </c>
      <c r="Z3102" s="31" t="s">
        <v>2350</v>
      </c>
      <c r="AA3102" s="31"/>
      <c r="AB3102" s="32" t="s">
        <v>2349</v>
      </c>
      <c r="AC3102" s="38"/>
      <c r="AD3102" s="39" t="s">
        <v>75</v>
      </c>
      <c r="AE3102" s="39" t="s">
        <v>76</v>
      </c>
      <c r="AF3102" s="40" t="str">
        <f t="shared" si="674"/>
        <v>1</v>
      </c>
      <c r="AG3102" s="41">
        <f t="shared" si="675"/>
        <v>38.54</v>
      </c>
      <c r="AH3102" s="42">
        <v>38.54</v>
      </c>
      <c r="AI3102" s="42"/>
      <c r="AJ3102" s="42"/>
      <c r="AK3102" s="42"/>
      <c r="AL3102" s="31">
        <v>10</v>
      </c>
      <c r="AM3102" s="43" t="str">
        <f t="shared" si="676"/>
        <v>100</v>
      </c>
      <c r="AN3102" s="44">
        <f>INDEX([1]ราคาสิ่งปลูกสร้าง!$D$6:$CC$47,MATCH($AD3102,[1]ราคาสิ่งปลูกสร้าง!$B$6:$B$45,0),MATCH($C$7,[1]ราคาสิ่งปลูกสร้าง!$D$5:$CC$5,0))</f>
        <v>5400</v>
      </c>
      <c r="AO3102" s="44">
        <f t="shared" si="677"/>
        <v>208116</v>
      </c>
      <c r="AP3102" s="45">
        <f t="shared" si="678"/>
        <v>10</v>
      </c>
      <c r="AQ3102" s="40">
        <f>IF(AP3102=0,0,INDEX([1]ค่าเสื่อมสิ่งปลูกสร้าง!$A$5:$D$105,MATCH($AP3102,[1]ค่าเสื่อมสิ่งปลูกสร้าง!$A$5:$A$105,0),MATCH(AE3102,[1]ค่าเสื่อมสิ่งปลูกสร้าง!$A$3:$D$3)))</f>
        <v>40</v>
      </c>
      <c r="AR3102" s="44">
        <f t="shared" si="683"/>
        <v>124869.59999999999</v>
      </c>
      <c r="AS3102" s="44">
        <f t="shared" si="684"/>
        <v>129869.59999999999</v>
      </c>
      <c r="AT3102" s="44">
        <f t="shared" si="685"/>
        <v>129869.59999999999</v>
      </c>
      <c r="AU3102" s="46">
        <v>0</v>
      </c>
      <c r="AV3102" s="44">
        <f t="shared" si="679"/>
        <v>129869.59999999999</v>
      </c>
      <c r="AW3102" s="47" t="str">
        <f t="shared" si="680"/>
        <v>0.01</v>
      </c>
      <c r="AX3102" s="48"/>
      <c r="AY3102" s="48"/>
      <c r="AZ3102" s="49">
        <v>0</v>
      </c>
      <c r="BA3102" s="48"/>
      <c r="BB3102" s="48"/>
      <c r="BC3102" s="44">
        <f t="shared" si="681"/>
        <v>0</v>
      </c>
      <c r="BD3102" s="50">
        <v>1</v>
      </c>
      <c r="BE3102" s="51" t="e">
        <f>IF(AX3102=1,0,IF(AY3102=1,0,IF(BC3102&gt;#REF!,#REF!,IF(OR(AZ3102&gt;0,BD3102&gt;=0),BC3102+([1]สูตร2!H3090*(100%-AZ3102)-BC3102)*BD3102,[1]สูตร2!H3090*(100%-AZ3102)))))</f>
        <v>#REF!</v>
      </c>
      <c r="BF3102" s="31"/>
    </row>
    <row r="3103" spans="1:58" s="5" customFormat="1" ht="24" customHeight="1" x14ac:dyDescent="0.2">
      <c r="A3103" s="31"/>
      <c r="B3103" s="31" t="s">
        <v>65</v>
      </c>
      <c r="C3103" s="31">
        <v>13193</v>
      </c>
      <c r="D3103" s="31" t="s">
        <v>66</v>
      </c>
      <c r="E3103" s="31" t="s">
        <v>2348</v>
      </c>
      <c r="F3103" s="31"/>
      <c r="G3103" s="32" t="s">
        <v>2349</v>
      </c>
      <c r="H3103" s="31">
        <v>14</v>
      </c>
      <c r="I3103" s="31">
        <v>-673</v>
      </c>
      <c r="J3103" s="31" t="s">
        <v>2169</v>
      </c>
      <c r="K3103" s="31">
        <v>0</v>
      </c>
      <c r="L3103" s="31">
        <v>0</v>
      </c>
      <c r="M3103" s="31">
        <v>30</v>
      </c>
      <c r="N3103" s="33"/>
      <c r="O3103" s="33">
        <v>30</v>
      </c>
      <c r="P3103" s="33"/>
      <c r="Q3103" s="33"/>
      <c r="R3103" s="33"/>
      <c r="S3103" s="34" t="str">
        <f t="shared" si="672"/>
        <v>2</v>
      </c>
      <c r="T3103" s="35">
        <f t="shared" si="673"/>
        <v>30</v>
      </c>
      <c r="U3103" s="36">
        <f>INDEX([1]ราคาที่ดิน!$B:$G,MATCH($C3103,[1]ราคาที่ดิน!$A:$A,0),MATCH($B3103,[1]ราคาที่ดิน!$B$1:$G$1,0))</f>
        <v>50</v>
      </c>
      <c r="V3103" s="37">
        <f t="shared" si="682"/>
        <v>1500</v>
      </c>
      <c r="W3103" s="31">
        <v>3</v>
      </c>
      <c r="X3103" s="31">
        <v>68</v>
      </c>
      <c r="Y3103" s="31" t="s">
        <v>71</v>
      </c>
      <c r="Z3103" s="31" t="s">
        <v>2350</v>
      </c>
      <c r="AA3103" s="31"/>
      <c r="AB3103" s="32" t="s">
        <v>2349</v>
      </c>
      <c r="AC3103" s="38"/>
      <c r="AD3103" s="39" t="s">
        <v>75</v>
      </c>
      <c r="AE3103" s="39" t="s">
        <v>94</v>
      </c>
      <c r="AF3103" s="40" t="str">
        <f t="shared" si="674"/>
        <v>1</v>
      </c>
      <c r="AG3103" s="41">
        <f t="shared" si="675"/>
        <v>10</v>
      </c>
      <c r="AH3103" s="42">
        <v>10</v>
      </c>
      <c r="AI3103" s="42"/>
      <c r="AJ3103" s="42"/>
      <c r="AK3103" s="42"/>
      <c r="AL3103" s="31">
        <v>14</v>
      </c>
      <c r="AM3103" s="43" t="str">
        <f t="shared" si="676"/>
        <v>100</v>
      </c>
      <c r="AN3103" s="44">
        <f>INDEX([1]ราคาสิ่งปลูกสร้าง!$D$6:$CC$47,MATCH($AD3103,[1]ราคาสิ่งปลูกสร้าง!$B$6:$B$45,0),MATCH($C$7,[1]ราคาสิ่งปลูกสร้าง!$D$5:$CC$5,0))</f>
        <v>5400</v>
      </c>
      <c r="AO3103" s="44">
        <f t="shared" si="677"/>
        <v>54000</v>
      </c>
      <c r="AP3103" s="45">
        <f t="shared" si="678"/>
        <v>14</v>
      </c>
      <c r="AQ3103" s="40">
        <f>IF(AP3103=0,0,INDEX([1]ค่าเสื่อมสิ่งปลูกสร้าง!$A$5:$D$105,MATCH($AP3103,[1]ค่าเสื่อมสิ่งปลูกสร้าง!$A$5:$A$105,0),MATCH(AE3103,[1]ค่าเสื่อมสิ่งปลูกสร้าง!$A$3:$D$3)))</f>
        <v>18</v>
      </c>
      <c r="AR3103" s="44">
        <f t="shared" si="683"/>
        <v>44280</v>
      </c>
      <c r="AS3103" s="44">
        <f t="shared" si="684"/>
        <v>45780</v>
      </c>
      <c r="AT3103" s="44">
        <f t="shared" si="685"/>
        <v>45780</v>
      </c>
      <c r="AU3103" s="46">
        <v>0</v>
      </c>
      <c r="AV3103" s="44">
        <f t="shared" si="679"/>
        <v>45780</v>
      </c>
      <c r="AW3103" s="47" t="str">
        <f t="shared" si="680"/>
        <v>0.01</v>
      </c>
      <c r="AX3103" s="48"/>
      <c r="AY3103" s="48"/>
      <c r="AZ3103" s="49">
        <v>0</v>
      </c>
      <c r="BA3103" s="48"/>
      <c r="BB3103" s="48"/>
      <c r="BC3103" s="44">
        <f t="shared" si="681"/>
        <v>0</v>
      </c>
      <c r="BD3103" s="50">
        <v>1</v>
      </c>
      <c r="BE3103" s="51" t="e">
        <f>IF(AX3103=1,0,IF(AY3103=1,0,IF(BC3103&gt;#REF!,#REF!,IF(OR(AZ3103&gt;0,BD3103&gt;=0),BC3103+([1]สูตร2!H3091*(100%-AZ3103)-BC3103)*BD3103,[1]สูตร2!H3091*(100%-AZ3103)))))</f>
        <v>#REF!</v>
      </c>
      <c r="BF3103" s="31"/>
    </row>
    <row r="3104" spans="1:58" s="5" customFormat="1" ht="24" customHeight="1" x14ac:dyDescent="0.2">
      <c r="A3104" s="31"/>
      <c r="B3104" s="31" t="s">
        <v>65</v>
      </c>
      <c r="C3104" s="31">
        <v>13193</v>
      </c>
      <c r="D3104" s="31" t="s">
        <v>66</v>
      </c>
      <c r="E3104" s="31" t="s">
        <v>2348</v>
      </c>
      <c r="F3104" s="31"/>
      <c r="G3104" s="32" t="s">
        <v>2349</v>
      </c>
      <c r="H3104" s="31">
        <v>14</v>
      </c>
      <c r="I3104" s="31">
        <v>-673</v>
      </c>
      <c r="J3104" s="31" t="s">
        <v>2169</v>
      </c>
      <c r="K3104" s="31">
        <v>0</v>
      </c>
      <c r="L3104" s="31">
        <v>0</v>
      </c>
      <c r="M3104" s="31">
        <v>20</v>
      </c>
      <c r="N3104" s="33"/>
      <c r="O3104" s="33">
        <v>20</v>
      </c>
      <c r="P3104" s="33"/>
      <c r="Q3104" s="33"/>
      <c r="R3104" s="33"/>
      <c r="S3104" s="34" t="str">
        <f t="shared" si="672"/>
        <v>2</v>
      </c>
      <c r="T3104" s="35">
        <f t="shared" si="673"/>
        <v>20</v>
      </c>
      <c r="U3104" s="36">
        <f>INDEX([1]ราคาที่ดิน!$B:$G,MATCH($C3104,[1]ราคาที่ดิน!$A:$A,0),MATCH($B3104,[1]ราคาที่ดิน!$B$1:$G$1,0))</f>
        <v>50</v>
      </c>
      <c r="V3104" s="37">
        <f t="shared" si="682"/>
        <v>1000</v>
      </c>
      <c r="W3104" s="31">
        <v>4</v>
      </c>
      <c r="X3104" s="31">
        <v>68</v>
      </c>
      <c r="Y3104" s="31" t="s">
        <v>71</v>
      </c>
      <c r="Z3104" s="31" t="s">
        <v>2350</v>
      </c>
      <c r="AA3104" s="31"/>
      <c r="AB3104" s="32" t="s">
        <v>2349</v>
      </c>
      <c r="AC3104" s="38"/>
      <c r="AD3104" s="39" t="s">
        <v>75</v>
      </c>
      <c r="AE3104" s="39" t="s">
        <v>76</v>
      </c>
      <c r="AF3104" s="40" t="str">
        <f t="shared" si="674"/>
        <v>1</v>
      </c>
      <c r="AG3104" s="41">
        <f t="shared" si="675"/>
        <v>10</v>
      </c>
      <c r="AH3104" s="42">
        <v>10</v>
      </c>
      <c r="AI3104" s="42"/>
      <c r="AJ3104" s="42"/>
      <c r="AK3104" s="42"/>
      <c r="AL3104" s="31">
        <v>14</v>
      </c>
      <c r="AM3104" s="43" t="str">
        <f t="shared" si="676"/>
        <v>100</v>
      </c>
      <c r="AN3104" s="44">
        <f>INDEX([1]ราคาสิ่งปลูกสร้าง!$D$6:$CC$47,MATCH($AD3104,[1]ราคาสิ่งปลูกสร้าง!$B$6:$B$45,0),MATCH($C$7,[1]ราคาสิ่งปลูกสร้าง!$D$5:$CC$5,0))</f>
        <v>5400</v>
      </c>
      <c r="AO3104" s="44">
        <f t="shared" si="677"/>
        <v>54000</v>
      </c>
      <c r="AP3104" s="45">
        <f t="shared" si="678"/>
        <v>14</v>
      </c>
      <c r="AQ3104" s="40">
        <f>IF(AP3104=0,0,INDEX([1]ค่าเสื่อมสิ่งปลูกสร้าง!$A$5:$D$105,MATCH($AP3104,[1]ค่าเสื่อมสิ่งปลูกสร้าง!$A$5:$A$105,0),MATCH(AE3104,[1]ค่าเสื่อมสิ่งปลูกสร้าง!$A$3:$D$3)))</f>
        <v>60</v>
      </c>
      <c r="AR3104" s="44">
        <f t="shared" si="683"/>
        <v>21600</v>
      </c>
      <c r="AS3104" s="44">
        <f t="shared" si="684"/>
        <v>22600</v>
      </c>
      <c r="AT3104" s="44">
        <f t="shared" si="685"/>
        <v>22600</v>
      </c>
      <c r="AU3104" s="46">
        <v>0</v>
      </c>
      <c r="AV3104" s="44">
        <f t="shared" si="679"/>
        <v>22600</v>
      </c>
      <c r="AW3104" s="47" t="str">
        <f t="shared" si="680"/>
        <v>0.01</v>
      </c>
      <c r="AX3104" s="48"/>
      <c r="AY3104" s="48"/>
      <c r="AZ3104" s="49">
        <v>0</v>
      </c>
      <c r="BA3104" s="48"/>
      <c r="BB3104" s="48"/>
      <c r="BC3104" s="44">
        <f t="shared" si="681"/>
        <v>0</v>
      </c>
      <c r="BD3104" s="50">
        <v>1</v>
      </c>
      <c r="BE3104" s="51" t="e">
        <f>IF(AX3104=1,0,IF(AY3104=1,0,IF(BC3104&gt;#REF!,#REF!,IF(OR(AZ3104&gt;0,BD3104&gt;=0),BC3104+([1]สูตร2!H3092*(100%-AZ3104)-BC3104)*BD3104,[1]สูตร2!H3092*(100%-AZ3104)))))</f>
        <v>#REF!</v>
      </c>
      <c r="BF3104" s="31"/>
    </row>
    <row r="3105" spans="1:58" s="5" customFormat="1" ht="24" customHeight="1" x14ac:dyDescent="0.2">
      <c r="A3105" s="31"/>
      <c r="B3105" s="31" t="s">
        <v>65</v>
      </c>
      <c r="C3105" s="31">
        <v>13193</v>
      </c>
      <c r="D3105" s="31" t="s">
        <v>66</v>
      </c>
      <c r="E3105" s="31" t="s">
        <v>2348</v>
      </c>
      <c r="F3105" s="31"/>
      <c r="G3105" s="32" t="s">
        <v>2349</v>
      </c>
      <c r="H3105" s="31">
        <v>14</v>
      </c>
      <c r="I3105" s="31">
        <v>-673</v>
      </c>
      <c r="J3105" s="31" t="s">
        <v>2169</v>
      </c>
      <c r="K3105" s="31">
        <v>0</v>
      </c>
      <c r="L3105" s="31">
        <v>0</v>
      </c>
      <c r="M3105" s="31">
        <v>30</v>
      </c>
      <c r="N3105" s="33"/>
      <c r="O3105" s="33">
        <v>30</v>
      </c>
      <c r="P3105" s="33"/>
      <c r="Q3105" s="33"/>
      <c r="R3105" s="33"/>
      <c r="S3105" s="34" t="str">
        <f t="shared" si="672"/>
        <v>2</v>
      </c>
      <c r="T3105" s="35">
        <f t="shared" si="673"/>
        <v>30</v>
      </c>
      <c r="U3105" s="36">
        <f>INDEX([1]ราคาที่ดิน!$B:$G,MATCH($C3105,[1]ราคาที่ดิน!$A:$A,0),MATCH($B3105,[1]ราคาที่ดิน!$B$1:$G$1,0))</f>
        <v>50</v>
      </c>
      <c r="V3105" s="37">
        <f t="shared" si="682"/>
        <v>1500</v>
      </c>
      <c r="W3105" s="31">
        <v>5</v>
      </c>
      <c r="X3105" s="31">
        <v>68</v>
      </c>
      <c r="Y3105" s="31" t="s">
        <v>71</v>
      </c>
      <c r="Z3105" s="31" t="s">
        <v>2350</v>
      </c>
      <c r="AA3105" s="31"/>
      <c r="AB3105" s="32" t="s">
        <v>2349</v>
      </c>
      <c r="AC3105" s="38"/>
      <c r="AD3105" s="39" t="s">
        <v>75</v>
      </c>
      <c r="AE3105" s="39" t="s">
        <v>76</v>
      </c>
      <c r="AF3105" s="40" t="str">
        <f t="shared" si="674"/>
        <v>1</v>
      </c>
      <c r="AG3105" s="41">
        <f t="shared" si="675"/>
        <v>15.5</v>
      </c>
      <c r="AH3105" s="42">
        <v>15.5</v>
      </c>
      <c r="AI3105" s="42"/>
      <c r="AJ3105" s="42"/>
      <c r="AK3105" s="42"/>
      <c r="AL3105" s="31">
        <v>2</v>
      </c>
      <c r="AM3105" s="43" t="str">
        <f t="shared" si="676"/>
        <v>100</v>
      </c>
      <c r="AN3105" s="44">
        <f>INDEX([1]ราคาสิ่งปลูกสร้าง!$D$6:$CC$47,MATCH($AD3105,[1]ราคาสิ่งปลูกสร้าง!$B$6:$B$45,0),MATCH($C$7,[1]ราคาสิ่งปลูกสร้าง!$D$5:$CC$5,0))</f>
        <v>5400</v>
      </c>
      <c r="AO3105" s="44">
        <f t="shared" si="677"/>
        <v>83700</v>
      </c>
      <c r="AP3105" s="45">
        <f t="shared" si="678"/>
        <v>2</v>
      </c>
      <c r="AQ3105" s="40">
        <f>IF(AP3105=0,0,INDEX([1]ค่าเสื่อมสิ่งปลูกสร้าง!$A$5:$D$105,MATCH($AP3105,[1]ค่าเสื่อมสิ่งปลูกสร้าง!$A$5:$A$105,0),MATCH(AE3105,[1]ค่าเสื่อมสิ่งปลูกสร้าง!$A$3:$D$3)))</f>
        <v>6</v>
      </c>
      <c r="AR3105" s="44">
        <f t="shared" si="683"/>
        <v>78678</v>
      </c>
      <c r="AS3105" s="44">
        <f t="shared" si="684"/>
        <v>80178</v>
      </c>
      <c r="AT3105" s="44">
        <f t="shared" si="685"/>
        <v>80178</v>
      </c>
      <c r="AU3105" s="46">
        <v>0</v>
      </c>
      <c r="AV3105" s="44">
        <f t="shared" si="679"/>
        <v>80178</v>
      </c>
      <c r="AW3105" s="47" t="str">
        <f t="shared" si="680"/>
        <v>0.01</v>
      </c>
      <c r="AX3105" s="48"/>
      <c r="AY3105" s="48"/>
      <c r="AZ3105" s="49">
        <v>0</v>
      </c>
      <c r="BA3105" s="48"/>
      <c r="BB3105" s="48"/>
      <c r="BC3105" s="44">
        <f t="shared" si="681"/>
        <v>0</v>
      </c>
      <c r="BD3105" s="50">
        <v>1</v>
      </c>
      <c r="BE3105" s="51" t="e">
        <f>IF(AX3105=1,0,IF(AY3105=1,0,IF(BC3105&gt;#REF!,#REF!,IF(OR(AZ3105&gt;0,BD3105&gt;=0),BC3105+([1]สูตร2!H3093*(100%-AZ3105)-BC3105)*BD3105,[1]สูตร2!H3093*(100%-AZ3105)))))</f>
        <v>#REF!</v>
      </c>
      <c r="BF3105" s="31"/>
    </row>
    <row r="3106" spans="1:58" s="5" customFormat="1" ht="24" customHeight="1" x14ac:dyDescent="0.2">
      <c r="A3106" s="31"/>
      <c r="B3106" s="31" t="s">
        <v>65</v>
      </c>
      <c r="C3106" s="31">
        <v>13193</v>
      </c>
      <c r="D3106" s="31" t="s">
        <v>66</v>
      </c>
      <c r="E3106" s="31" t="s">
        <v>2348</v>
      </c>
      <c r="F3106" s="31"/>
      <c r="G3106" s="32" t="s">
        <v>2349</v>
      </c>
      <c r="H3106" s="31">
        <v>14</v>
      </c>
      <c r="I3106" s="31">
        <v>-673</v>
      </c>
      <c r="J3106" s="31" t="s">
        <v>2169</v>
      </c>
      <c r="K3106" s="31">
        <v>0</v>
      </c>
      <c r="L3106" s="31">
        <v>0</v>
      </c>
      <c r="M3106" s="31">
        <v>23</v>
      </c>
      <c r="N3106" s="33"/>
      <c r="O3106" s="33">
        <v>23</v>
      </c>
      <c r="P3106" s="33"/>
      <c r="Q3106" s="33"/>
      <c r="R3106" s="33"/>
      <c r="S3106" s="34" t="str">
        <f t="shared" si="672"/>
        <v>2</v>
      </c>
      <c r="T3106" s="35">
        <f t="shared" si="673"/>
        <v>23</v>
      </c>
      <c r="U3106" s="36">
        <f>INDEX([1]ราคาที่ดิน!$B:$G,MATCH($C3106,[1]ราคาที่ดิน!$A:$A,0),MATCH($B3106,[1]ราคาที่ดิน!$B$1:$G$1,0))</f>
        <v>50</v>
      </c>
      <c r="V3106" s="37">
        <f t="shared" si="682"/>
        <v>1150</v>
      </c>
      <c r="W3106" s="31">
        <v>6</v>
      </c>
      <c r="X3106" s="31">
        <v>68</v>
      </c>
      <c r="Y3106" s="31" t="s">
        <v>71</v>
      </c>
      <c r="Z3106" s="31" t="s">
        <v>2350</v>
      </c>
      <c r="AA3106" s="31"/>
      <c r="AB3106" s="32" t="s">
        <v>2349</v>
      </c>
      <c r="AC3106" s="38"/>
      <c r="AD3106" s="39" t="s">
        <v>77</v>
      </c>
      <c r="AE3106" s="39" t="s">
        <v>76</v>
      </c>
      <c r="AF3106" s="40" t="str">
        <f t="shared" si="674"/>
        <v>1</v>
      </c>
      <c r="AG3106" s="41">
        <f t="shared" si="675"/>
        <v>12</v>
      </c>
      <c r="AH3106" s="42">
        <v>12</v>
      </c>
      <c r="AI3106" s="42"/>
      <c r="AJ3106" s="42"/>
      <c r="AK3106" s="42"/>
      <c r="AL3106" s="31">
        <v>15</v>
      </c>
      <c r="AM3106" s="43" t="str">
        <f t="shared" si="676"/>
        <v>100</v>
      </c>
      <c r="AN3106" s="44">
        <f>INDEX([1]ราคาสิ่งปลูกสร้าง!$D$6:$CC$47,MATCH($AD3106,[1]ราคาสิ่งปลูกสร้าง!$B$6:$B$45,0),MATCH($C$7,[1]ราคาสิ่งปลูกสร้าง!$D$5:$CC$5,0))</f>
        <v>2050</v>
      </c>
      <c r="AO3106" s="44">
        <f t="shared" si="677"/>
        <v>24600</v>
      </c>
      <c r="AP3106" s="45">
        <f t="shared" si="678"/>
        <v>15</v>
      </c>
      <c r="AQ3106" s="40">
        <f>IF(AP3106=0,0,INDEX([1]ค่าเสื่อมสิ่งปลูกสร้าง!$A$5:$D$105,MATCH($AP3106,[1]ค่าเสื่อมสิ่งปลูกสร้าง!$A$5:$A$105,0),MATCH(AE3106,[1]ค่าเสื่อมสิ่งปลูกสร้าง!$A$3:$D$3)))</f>
        <v>65</v>
      </c>
      <c r="AR3106" s="44">
        <f t="shared" si="683"/>
        <v>8610</v>
      </c>
      <c r="AS3106" s="44">
        <f t="shared" si="684"/>
        <v>9760</v>
      </c>
      <c r="AT3106" s="44">
        <f t="shared" si="685"/>
        <v>9760</v>
      </c>
      <c r="AU3106" s="46">
        <v>0</v>
      </c>
      <c r="AV3106" s="44">
        <f t="shared" si="679"/>
        <v>9760</v>
      </c>
      <c r="AW3106" s="47" t="str">
        <f t="shared" si="680"/>
        <v>0.01</v>
      </c>
      <c r="AX3106" s="48"/>
      <c r="AY3106" s="48"/>
      <c r="AZ3106" s="49">
        <v>0</v>
      </c>
      <c r="BA3106" s="48"/>
      <c r="BB3106" s="48"/>
      <c r="BC3106" s="44">
        <f t="shared" si="681"/>
        <v>0</v>
      </c>
      <c r="BD3106" s="50">
        <v>1</v>
      </c>
      <c r="BE3106" s="51" t="e">
        <f>IF(AX3106=1,0,IF(AY3106=1,0,IF(BC3106&gt;#REF!,#REF!,IF(OR(AZ3106&gt;0,BD3106&gt;=0),BC3106+([1]สูตร2!H3094*(100%-AZ3106)-BC3106)*BD3106,[1]สูตร2!H3094*(100%-AZ3106)))))</f>
        <v>#REF!</v>
      </c>
      <c r="BF3106" s="31"/>
    </row>
    <row r="3107" spans="1:58" s="5" customFormat="1" ht="24" customHeight="1" x14ac:dyDescent="0.2">
      <c r="A3107" s="31"/>
      <c r="B3107" s="31" t="s">
        <v>81</v>
      </c>
      <c r="C3107" s="31" t="s">
        <v>1965</v>
      </c>
      <c r="D3107" s="31" t="s">
        <v>66</v>
      </c>
      <c r="E3107" s="31" t="s">
        <v>2348</v>
      </c>
      <c r="F3107" s="31"/>
      <c r="G3107" s="32" t="s">
        <v>2349</v>
      </c>
      <c r="H3107" s="31" t="s">
        <v>104</v>
      </c>
      <c r="I3107" s="31" t="s">
        <v>104</v>
      </c>
      <c r="J3107" s="31" t="s">
        <v>2169</v>
      </c>
      <c r="K3107" s="31">
        <v>20</v>
      </c>
      <c r="L3107" s="31">
        <v>0</v>
      </c>
      <c r="M3107" s="31">
        <v>0</v>
      </c>
      <c r="N3107" s="33">
        <v>8000</v>
      </c>
      <c r="O3107" s="33"/>
      <c r="P3107" s="33"/>
      <c r="Q3107" s="33"/>
      <c r="R3107" s="33"/>
      <c r="S3107" s="34" t="str">
        <f t="shared" si="672"/>
        <v>1</v>
      </c>
      <c r="T3107" s="35">
        <f t="shared" si="673"/>
        <v>8000</v>
      </c>
      <c r="U3107" s="36">
        <f>INDEX([1]ราคาที่ดิน!$B:$G,MATCH($C3107,[1]ราคาที่ดิน!$A:$A,0),MATCH($B3107,[1]ราคาที่ดิน!$B$1:$G$1,0))</f>
        <v>50</v>
      </c>
      <c r="V3107" s="37">
        <f t="shared" si="682"/>
        <v>400000</v>
      </c>
      <c r="W3107" s="31"/>
      <c r="X3107" s="31"/>
      <c r="Y3107" s="31"/>
      <c r="Z3107" s="31"/>
      <c r="AA3107" s="31"/>
      <c r="AB3107" s="32"/>
      <c r="AC3107" s="38"/>
      <c r="AD3107" s="39"/>
      <c r="AE3107" s="39"/>
      <c r="AF3107" s="40" t="str">
        <f t="shared" si="674"/>
        <v/>
      </c>
      <c r="AG3107" s="41" t="str">
        <f t="shared" si="675"/>
        <v/>
      </c>
      <c r="AH3107" s="42"/>
      <c r="AI3107" s="42"/>
      <c r="AJ3107" s="42"/>
      <c r="AK3107" s="42"/>
      <c r="AL3107" s="31"/>
      <c r="AM3107" s="43" t="str">
        <f t="shared" si="676"/>
        <v>100</v>
      </c>
      <c r="AN3107" s="44">
        <f>INDEX([1]ราคาสิ่งปลูกสร้าง!$D$6:$CC$47,MATCH($AD3107,[1]ราคาสิ่งปลูกสร้าง!$B$6:$B$45,0),MATCH($C$7,[1]ราคาสิ่งปลูกสร้าง!$D$5:$CC$5,0))</f>
        <v>0</v>
      </c>
      <c r="AO3107" s="44">
        <f t="shared" si="677"/>
        <v>0</v>
      </c>
      <c r="AP3107" s="45">
        <f t="shared" si="678"/>
        <v>0</v>
      </c>
      <c r="AQ3107" s="40">
        <f>IF(AP3107=0,0,INDEX([1]ค่าเสื่อมสิ่งปลูกสร้าง!$A$5:$D$105,MATCH($AP3107,[1]ค่าเสื่อมสิ่งปลูกสร้าง!$A$5:$A$105,0),MATCH(AE3107,[1]ค่าเสื่อมสิ่งปลูกสร้าง!$A$3:$D$3)))</f>
        <v>0</v>
      </c>
      <c r="AR3107" s="44">
        <f t="shared" si="683"/>
        <v>0</v>
      </c>
      <c r="AS3107" s="44">
        <f t="shared" si="684"/>
        <v>400000</v>
      </c>
      <c r="AT3107" s="44">
        <f t="shared" si="685"/>
        <v>400000</v>
      </c>
      <c r="AU3107" s="46">
        <v>0</v>
      </c>
      <c r="AV3107" s="44">
        <f t="shared" si="679"/>
        <v>400000</v>
      </c>
      <c r="AW3107" s="47" t="str">
        <f t="shared" si="680"/>
        <v>0.01</v>
      </c>
      <c r="AX3107" s="48"/>
      <c r="AY3107" s="48"/>
      <c r="AZ3107" s="49">
        <v>0</v>
      </c>
      <c r="BA3107" s="48"/>
      <c r="BB3107" s="48"/>
      <c r="BC3107" s="44">
        <f t="shared" si="681"/>
        <v>0</v>
      </c>
      <c r="BD3107" s="50">
        <v>1</v>
      </c>
      <c r="BE3107" s="51" t="e">
        <f>IF(AX3107=1,0,IF(AY3107=1,0,IF(BC3107&gt;#REF!,#REF!,IF(OR(AZ3107&gt;0,BD3107&gt;=0),BC3107+([1]สูตร2!H3095*(100%-AZ3107)-BC3107)*BD3107,[1]สูตร2!H3095*(100%-AZ3107)))))</f>
        <v>#REF!</v>
      </c>
      <c r="BF3107" s="31"/>
    </row>
    <row r="3108" spans="1:58" s="5" customFormat="1" ht="24" customHeight="1" x14ac:dyDescent="0.2">
      <c r="A3108" s="31">
        <v>1007</v>
      </c>
      <c r="B3108" s="31" t="s">
        <v>65</v>
      </c>
      <c r="C3108" s="31">
        <v>16691</v>
      </c>
      <c r="D3108" s="31" t="s">
        <v>71</v>
      </c>
      <c r="E3108" s="31" t="s">
        <v>2351</v>
      </c>
      <c r="F3108" s="31"/>
      <c r="G3108" s="32" t="s">
        <v>2349</v>
      </c>
      <c r="H3108" s="31">
        <v>225</v>
      </c>
      <c r="I3108" s="31" t="s">
        <v>104</v>
      </c>
      <c r="J3108" s="31" t="s">
        <v>2169</v>
      </c>
      <c r="K3108" s="31">
        <v>0</v>
      </c>
      <c r="L3108" s="31">
        <v>1</v>
      </c>
      <c r="M3108" s="31">
        <v>95</v>
      </c>
      <c r="N3108" s="33">
        <v>195</v>
      </c>
      <c r="O3108" s="33"/>
      <c r="P3108" s="33"/>
      <c r="Q3108" s="33"/>
      <c r="R3108" s="33"/>
      <c r="S3108" s="34" t="str">
        <f t="shared" si="672"/>
        <v>1</v>
      </c>
      <c r="T3108" s="35">
        <f t="shared" si="673"/>
        <v>195</v>
      </c>
      <c r="U3108" s="36">
        <f>INDEX([1]ราคาที่ดิน!$B:$G,MATCH($C3108,[1]ราคาที่ดิน!$A:$A,0),MATCH($B3108,[1]ราคาที่ดิน!$B$1:$G$1,0))</f>
        <v>180</v>
      </c>
      <c r="V3108" s="37">
        <f t="shared" si="682"/>
        <v>35100</v>
      </c>
      <c r="W3108" s="31"/>
      <c r="X3108" s="31"/>
      <c r="Y3108" s="31"/>
      <c r="Z3108" s="31"/>
      <c r="AA3108" s="31"/>
      <c r="AB3108" s="32"/>
      <c r="AC3108" s="38"/>
      <c r="AD3108" s="39"/>
      <c r="AE3108" s="39"/>
      <c r="AF3108" s="40" t="str">
        <f t="shared" si="674"/>
        <v/>
      </c>
      <c r="AG3108" s="41" t="str">
        <f t="shared" si="675"/>
        <v/>
      </c>
      <c r="AH3108" s="42"/>
      <c r="AI3108" s="42"/>
      <c r="AJ3108" s="42"/>
      <c r="AK3108" s="42"/>
      <c r="AL3108" s="31"/>
      <c r="AM3108" s="43" t="str">
        <f t="shared" si="676"/>
        <v>100</v>
      </c>
      <c r="AN3108" s="44">
        <f>INDEX([1]ราคาสิ่งปลูกสร้าง!$D$6:$CC$47,MATCH($AD3108,[1]ราคาสิ่งปลูกสร้าง!$B$6:$B$45,0),MATCH($C$7,[1]ราคาสิ่งปลูกสร้าง!$D$5:$CC$5,0))</f>
        <v>0</v>
      </c>
      <c r="AO3108" s="44">
        <f t="shared" si="677"/>
        <v>0</v>
      </c>
      <c r="AP3108" s="45">
        <f t="shared" si="678"/>
        <v>0</v>
      </c>
      <c r="AQ3108" s="40">
        <f>IF(AP3108=0,0,INDEX([1]ค่าเสื่อมสิ่งปลูกสร้าง!$A$5:$D$105,MATCH($AP3108,[1]ค่าเสื่อมสิ่งปลูกสร้าง!$A$5:$A$105,0),MATCH(AE3108,[1]ค่าเสื่อมสิ่งปลูกสร้าง!$A$3:$D$3)))</f>
        <v>0</v>
      </c>
      <c r="AR3108" s="44">
        <f t="shared" si="683"/>
        <v>0</v>
      </c>
      <c r="AS3108" s="44">
        <f t="shared" si="684"/>
        <v>35100</v>
      </c>
      <c r="AT3108" s="44">
        <f t="shared" si="685"/>
        <v>35100</v>
      </c>
      <c r="AU3108" s="46">
        <v>0</v>
      </c>
      <c r="AV3108" s="44">
        <f t="shared" si="679"/>
        <v>35100</v>
      </c>
      <c r="AW3108" s="47" t="str">
        <f t="shared" si="680"/>
        <v>0.01</v>
      </c>
      <c r="AX3108" s="48"/>
      <c r="AY3108" s="48"/>
      <c r="AZ3108" s="49">
        <v>0</v>
      </c>
      <c r="BA3108" s="48"/>
      <c r="BB3108" s="48"/>
      <c r="BC3108" s="44">
        <f t="shared" si="681"/>
        <v>0</v>
      </c>
      <c r="BD3108" s="50">
        <v>1</v>
      </c>
      <c r="BE3108" s="51" t="e">
        <f>IF(AX3108=1,0,IF(AY3108=1,0,IF(BC3108&gt;#REF!,#REF!,IF(OR(AZ3108&gt;0,BD3108&gt;=0),BC3108+([1]สูตร2!H3096*(100%-AZ3108)-BC3108)*BD3108,[1]สูตร2!H3096*(100%-AZ3108)))))</f>
        <v>#REF!</v>
      </c>
      <c r="BF3108" s="31"/>
    </row>
    <row r="3109" spans="1:58" s="5" customFormat="1" ht="24" customHeight="1" x14ac:dyDescent="0.2">
      <c r="A3109" s="31">
        <v>1008</v>
      </c>
      <c r="B3109" s="31" t="s">
        <v>65</v>
      </c>
      <c r="C3109" s="31">
        <v>6025</v>
      </c>
      <c r="D3109" s="31" t="s">
        <v>66</v>
      </c>
      <c r="E3109" s="31" t="s">
        <v>2352</v>
      </c>
      <c r="F3109" s="31"/>
      <c r="G3109" s="32" t="s">
        <v>2353</v>
      </c>
      <c r="H3109" s="31">
        <v>18</v>
      </c>
      <c r="I3109" s="31">
        <v>-625</v>
      </c>
      <c r="J3109" s="31" t="s">
        <v>2169</v>
      </c>
      <c r="K3109" s="31">
        <v>0</v>
      </c>
      <c r="L3109" s="31">
        <v>1</v>
      </c>
      <c r="M3109" s="31">
        <v>0</v>
      </c>
      <c r="N3109" s="33"/>
      <c r="O3109" s="33">
        <v>100</v>
      </c>
      <c r="P3109" s="33"/>
      <c r="Q3109" s="33"/>
      <c r="R3109" s="33"/>
      <c r="S3109" s="34" t="str">
        <f t="shared" si="672"/>
        <v>2</v>
      </c>
      <c r="T3109" s="35">
        <f t="shared" si="673"/>
        <v>100</v>
      </c>
      <c r="U3109" s="36">
        <f>INDEX([1]ราคาที่ดิน!$B:$G,MATCH($C3109,[1]ราคาที่ดิน!$A:$A,0),MATCH($B3109,[1]ราคาที่ดิน!$B$1:$G$1,0))</f>
        <v>65</v>
      </c>
      <c r="V3109" s="37">
        <f t="shared" si="682"/>
        <v>6500</v>
      </c>
      <c r="W3109" s="31">
        <v>1</v>
      </c>
      <c r="X3109" s="31">
        <v>70</v>
      </c>
      <c r="Y3109" s="31" t="s">
        <v>66</v>
      </c>
      <c r="Z3109" s="31" t="s">
        <v>2354</v>
      </c>
      <c r="AA3109" s="31"/>
      <c r="AB3109" s="32" t="s">
        <v>2353</v>
      </c>
      <c r="AC3109" s="38"/>
      <c r="AD3109" s="39" t="s">
        <v>73</v>
      </c>
      <c r="AE3109" s="39" t="s">
        <v>74</v>
      </c>
      <c r="AF3109" s="40" t="str">
        <f t="shared" si="674"/>
        <v>2</v>
      </c>
      <c r="AG3109" s="41">
        <f t="shared" si="675"/>
        <v>182.6</v>
      </c>
      <c r="AH3109" s="42"/>
      <c r="AI3109" s="42">
        <v>182.6</v>
      </c>
      <c r="AJ3109" s="42"/>
      <c r="AK3109" s="42"/>
      <c r="AL3109" s="31">
        <v>50</v>
      </c>
      <c r="AM3109" s="43" t="str">
        <f t="shared" si="676"/>
        <v>100</v>
      </c>
      <c r="AN3109" s="44">
        <f>INDEX([1]ราคาสิ่งปลูกสร้าง!$D$6:$CC$47,MATCH($AD3109,[1]ราคาสิ่งปลูกสร้าง!$B$6:$B$45,0),MATCH($C$7,[1]ราคาสิ่งปลูกสร้าง!$D$5:$CC$5,0))</f>
        <v>6500</v>
      </c>
      <c r="AO3109" s="44">
        <f t="shared" si="677"/>
        <v>1186900</v>
      </c>
      <c r="AP3109" s="45">
        <f t="shared" si="678"/>
        <v>50</v>
      </c>
      <c r="AQ3109" s="40">
        <f>IF(AP3109=0,0,INDEX([1]ค่าเสื่อมสิ่งปลูกสร้าง!$A$5:$D$105,MATCH($AP3109,[1]ค่าเสื่อมสิ่งปลูกสร้าง!$A$5:$A$105,0),MATCH(AE3109,[1]ค่าเสื่อมสิ่งปลูกสร้าง!$A$3:$D$3)))</f>
        <v>76</v>
      </c>
      <c r="AR3109" s="44">
        <f t="shared" si="683"/>
        <v>284856</v>
      </c>
      <c r="AS3109" s="44">
        <f t="shared" si="684"/>
        <v>291356</v>
      </c>
      <c r="AT3109" s="44">
        <f t="shared" si="685"/>
        <v>291356</v>
      </c>
      <c r="AU3109" s="46">
        <v>0</v>
      </c>
      <c r="AV3109" s="44">
        <f t="shared" si="679"/>
        <v>291356</v>
      </c>
      <c r="AW3109" s="47" t="str">
        <f t="shared" si="680"/>
        <v>0.02</v>
      </c>
      <c r="AX3109" s="48"/>
      <c r="AY3109" s="48"/>
      <c r="AZ3109" s="49">
        <v>0</v>
      </c>
      <c r="BA3109" s="48"/>
      <c r="BB3109" s="48"/>
      <c r="BC3109" s="44">
        <f t="shared" si="681"/>
        <v>0</v>
      </c>
      <c r="BD3109" s="50">
        <v>1</v>
      </c>
      <c r="BE3109" s="51" t="e">
        <f>IF(AX3109=1,0,IF(AY3109=1,0,IF(BC3109&gt;#REF!,#REF!,IF(OR(AZ3109&gt;0,BD3109&gt;=0),BC3109+([1]สูตร2!H3097*(100%-AZ3109)-BC3109)*BD3109,[1]สูตร2!H3097*(100%-AZ3109)))))</f>
        <v>#REF!</v>
      </c>
      <c r="BF3109" s="31"/>
    </row>
    <row r="3110" spans="1:58" s="5" customFormat="1" ht="24" customHeight="1" x14ac:dyDescent="0.2">
      <c r="A3110" s="31"/>
      <c r="B3110" s="31" t="s">
        <v>65</v>
      </c>
      <c r="C3110" s="31">
        <v>6025</v>
      </c>
      <c r="D3110" s="31" t="s">
        <v>66</v>
      </c>
      <c r="E3110" s="31" t="s">
        <v>2352</v>
      </c>
      <c r="F3110" s="31"/>
      <c r="G3110" s="32" t="s">
        <v>2353</v>
      </c>
      <c r="H3110" s="31">
        <v>18</v>
      </c>
      <c r="I3110" s="31">
        <v>-625</v>
      </c>
      <c r="J3110" s="31" t="s">
        <v>2169</v>
      </c>
      <c r="K3110" s="31">
        <v>0</v>
      </c>
      <c r="L3110" s="31">
        <v>0</v>
      </c>
      <c r="M3110" s="31">
        <v>93</v>
      </c>
      <c r="N3110" s="33"/>
      <c r="O3110" s="33">
        <v>93</v>
      </c>
      <c r="P3110" s="33"/>
      <c r="Q3110" s="33"/>
      <c r="R3110" s="33"/>
      <c r="S3110" s="34" t="str">
        <f t="shared" si="672"/>
        <v>2</v>
      </c>
      <c r="T3110" s="35">
        <f t="shared" si="673"/>
        <v>93</v>
      </c>
      <c r="U3110" s="36">
        <f>INDEX([1]ราคาที่ดิน!$B:$G,MATCH($C3110,[1]ราคาที่ดิน!$A:$A,0),MATCH($B3110,[1]ราคาที่ดิน!$B$1:$G$1,0))</f>
        <v>65</v>
      </c>
      <c r="V3110" s="37">
        <f t="shared" si="682"/>
        <v>6045</v>
      </c>
      <c r="W3110" s="31">
        <v>2</v>
      </c>
      <c r="X3110" s="31">
        <v>70</v>
      </c>
      <c r="Y3110" s="31" t="s">
        <v>66</v>
      </c>
      <c r="Z3110" s="31" t="s">
        <v>2354</v>
      </c>
      <c r="AA3110" s="31"/>
      <c r="AB3110" s="32" t="s">
        <v>2353</v>
      </c>
      <c r="AC3110" s="38"/>
      <c r="AD3110" s="39" t="s">
        <v>75</v>
      </c>
      <c r="AE3110" s="39" t="s">
        <v>76</v>
      </c>
      <c r="AF3110" s="40" t="str">
        <f t="shared" si="674"/>
        <v>1</v>
      </c>
      <c r="AG3110" s="41">
        <f t="shared" si="675"/>
        <v>14.8</v>
      </c>
      <c r="AH3110" s="42">
        <v>14.8</v>
      </c>
      <c r="AI3110" s="42"/>
      <c r="AJ3110" s="42"/>
      <c r="AK3110" s="42"/>
      <c r="AL3110" s="31">
        <v>50</v>
      </c>
      <c r="AM3110" s="43" t="str">
        <f t="shared" si="676"/>
        <v>100</v>
      </c>
      <c r="AN3110" s="44">
        <f>INDEX([1]ราคาสิ่งปลูกสร้าง!$D$6:$CC$47,MATCH($AD3110,[1]ราคาสิ่งปลูกสร้าง!$B$6:$B$45,0),MATCH($C$7,[1]ราคาสิ่งปลูกสร้าง!$D$5:$CC$5,0))</f>
        <v>5400</v>
      </c>
      <c r="AO3110" s="44">
        <f t="shared" si="677"/>
        <v>79920</v>
      </c>
      <c r="AP3110" s="45">
        <f t="shared" si="678"/>
        <v>50</v>
      </c>
      <c r="AQ3110" s="40">
        <f>IF(AP3110=0,0,INDEX([1]ค่าเสื่อมสิ่งปลูกสร้าง!$A$5:$D$105,MATCH($AP3110,[1]ค่าเสื่อมสิ่งปลูกสร้าง!$A$5:$A$105,0),MATCH(AE3110,[1]ค่าเสื่อมสิ่งปลูกสร้าง!$A$3:$D$3)))</f>
        <v>93</v>
      </c>
      <c r="AR3110" s="44">
        <f t="shared" si="683"/>
        <v>5594.4000000000005</v>
      </c>
      <c r="AS3110" s="44">
        <f t="shared" si="684"/>
        <v>11639.400000000001</v>
      </c>
      <c r="AT3110" s="44">
        <f t="shared" si="685"/>
        <v>11639.400000000001</v>
      </c>
      <c r="AU3110" s="46">
        <v>0</v>
      </c>
      <c r="AV3110" s="44">
        <f t="shared" si="679"/>
        <v>11639.400000000001</v>
      </c>
      <c r="AW3110" s="47" t="str">
        <f t="shared" si="680"/>
        <v>0.01</v>
      </c>
      <c r="AX3110" s="48"/>
      <c r="AY3110" s="48"/>
      <c r="AZ3110" s="49">
        <v>0</v>
      </c>
      <c r="BA3110" s="48"/>
      <c r="BB3110" s="48"/>
      <c r="BC3110" s="44">
        <f t="shared" si="681"/>
        <v>0</v>
      </c>
      <c r="BD3110" s="50">
        <v>1</v>
      </c>
      <c r="BE3110" s="51" t="e">
        <f>IF(AX3110=1,0,IF(AY3110=1,0,IF(BC3110&gt;#REF!,#REF!,IF(OR(AZ3110&gt;0,BD3110&gt;=0),BC3110+([1]สูตร2!H3098*(100%-AZ3110)-BC3110)*BD3110,[1]สูตร2!H3098*(100%-AZ3110)))))</f>
        <v>#REF!</v>
      </c>
      <c r="BF3110" s="31"/>
    </row>
    <row r="3111" spans="1:58" s="5" customFormat="1" ht="24" customHeight="1" x14ac:dyDescent="0.2">
      <c r="A3111" s="31"/>
      <c r="B3111" s="31" t="s">
        <v>65</v>
      </c>
      <c r="C3111" s="31">
        <v>1569</v>
      </c>
      <c r="D3111" s="31" t="s">
        <v>66</v>
      </c>
      <c r="E3111" s="31" t="s">
        <v>2352</v>
      </c>
      <c r="F3111" s="31"/>
      <c r="G3111" s="32" t="s">
        <v>2353</v>
      </c>
      <c r="H3111" s="31">
        <v>28</v>
      </c>
      <c r="I3111" s="31">
        <v>2433</v>
      </c>
      <c r="J3111" s="31" t="s">
        <v>2169</v>
      </c>
      <c r="K3111" s="31">
        <v>15</v>
      </c>
      <c r="L3111" s="31">
        <v>3</v>
      </c>
      <c r="M3111" s="31">
        <v>14</v>
      </c>
      <c r="N3111" s="33">
        <v>6314</v>
      </c>
      <c r="O3111" s="33"/>
      <c r="P3111" s="33"/>
      <c r="Q3111" s="33"/>
      <c r="R3111" s="33"/>
      <c r="S3111" s="34" t="str">
        <f t="shared" si="672"/>
        <v>1</v>
      </c>
      <c r="T3111" s="35">
        <f t="shared" si="673"/>
        <v>6314</v>
      </c>
      <c r="U3111" s="36">
        <f>INDEX([1]ราคาที่ดิน!$B:$G,MATCH($C3111,[1]ราคาที่ดิน!$A:$A,0),MATCH($B3111,[1]ราคาที่ดิน!$B$1:$G$1,0))</f>
        <v>180</v>
      </c>
      <c r="V3111" s="37">
        <f t="shared" si="682"/>
        <v>1136520</v>
      </c>
      <c r="W3111" s="31"/>
      <c r="X3111" s="31"/>
      <c r="Y3111" s="31"/>
      <c r="Z3111" s="31"/>
      <c r="AA3111" s="31"/>
      <c r="AB3111" s="32"/>
      <c r="AC3111" s="38"/>
      <c r="AD3111" s="39"/>
      <c r="AE3111" s="39"/>
      <c r="AF3111" s="40" t="str">
        <f t="shared" si="674"/>
        <v/>
      </c>
      <c r="AG3111" s="41" t="str">
        <f t="shared" si="675"/>
        <v/>
      </c>
      <c r="AH3111" s="42"/>
      <c r="AI3111" s="42"/>
      <c r="AJ3111" s="42"/>
      <c r="AK3111" s="42"/>
      <c r="AL3111" s="31"/>
      <c r="AM3111" s="43" t="str">
        <f t="shared" si="676"/>
        <v>100</v>
      </c>
      <c r="AN3111" s="44">
        <f>INDEX([1]ราคาสิ่งปลูกสร้าง!$D$6:$CC$47,MATCH($AD3111,[1]ราคาสิ่งปลูกสร้าง!$B$6:$B$45,0),MATCH($C$7,[1]ราคาสิ่งปลูกสร้าง!$D$5:$CC$5,0))</f>
        <v>0</v>
      </c>
      <c r="AO3111" s="44">
        <f t="shared" si="677"/>
        <v>0</v>
      </c>
      <c r="AP3111" s="45">
        <f t="shared" si="678"/>
        <v>0</v>
      </c>
      <c r="AQ3111" s="40">
        <f>IF(AP3111=0,0,INDEX([1]ค่าเสื่อมสิ่งปลูกสร้าง!$A$5:$D$105,MATCH($AP3111,[1]ค่าเสื่อมสิ่งปลูกสร้าง!$A$5:$A$105,0),MATCH(AE3111,[1]ค่าเสื่อมสิ่งปลูกสร้าง!$A$3:$D$3)))</f>
        <v>0</v>
      </c>
      <c r="AR3111" s="44">
        <f t="shared" si="683"/>
        <v>0</v>
      </c>
      <c r="AS3111" s="44">
        <f t="shared" si="684"/>
        <v>1136520</v>
      </c>
      <c r="AT3111" s="44">
        <f t="shared" si="685"/>
        <v>1136520</v>
      </c>
      <c r="AU3111" s="46">
        <v>0</v>
      </c>
      <c r="AV3111" s="44">
        <f t="shared" si="679"/>
        <v>1136520</v>
      </c>
      <c r="AW3111" s="47" t="str">
        <f t="shared" si="680"/>
        <v>0.01</v>
      </c>
      <c r="AX3111" s="48"/>
      <c r="AY3111" s="48"/>
      <c r="AZ3111" s="49">
        <v>0</v>
      </c>
      <c r="BA3111" s="48"/>
      <c r="BB3111" s="48"/>
      <c r="BC3111" s="44">
        <f t="shared" si="681"/>
        <v>0</v>
      </c>
      <c r="BD3111" s="50">
        <v>1</v>
      </c>
      <c r="BE3111" s="51" t="e">
        <f>IF(AX3111=1,0,IF(AY3111=1,0,IF(BC3111&gt;#REF!,#REF!,IF(OR(AZ3111&gt;0,BD3111&gt;=0),BC3111+([1]สูตร2!H3099*(100%-AZ3111)-BC3111)*BD3111,[1]สูตร2!H3099*(100%-AZ3111)))))</f>
        <v>#REF!</v>
      </c>
      <c r="BF3111" s="31"/>
    </row>
    <row r="3112" spans="1:58" s="5" customFormat="1" ht="24" customHeight="1" x14ac:dyDescent="0.2">
      <c r="A3112" s="31"/>
      <c r="B3112" s="31" t="s">
        <v>65</v>
      </c>
      <c r="C3112" s="31">
        <v>1929</v>
      </c>
      <c r="D3112" s="31" t="s">
        <v>66</v>
      </c>
      <c r="E3112" s="31" t="s">
        <v>2352</v>
      </c>
      <c r="F3112" s="31"/>
      <c r="G3112" s="32" t="s">
        <v>2353</v>
      </c>
      <c r="H3112" s="31">
        <v>54</v>
      </c>
      <c r="I3112" s="31">
        <v>2294</v>
      </c>
      <c r="J3112" s="31" t="s">
        <v>2169</v>
      </c>
      <c r="K3112" s="31">
        <v>0</v>
      </c>
      <c r="L3112" s="31">
        <v>1</v>
      </c>
      <c r="M3112" s="31">
        <v>66</v>
      </c>
      <c r="N3112" s="33">
        <v>166</v>
      </c>
      <c r="O3112" s="33"/>
      <c r="P3112" s="33"/>
      <c r="Q3112" s="33"/>
      <c r="R3112" s="33"/>
      <c r="S3112" s="34" t="str">
        <f t="shared" si="672"/>
        <v>1</v>
      </c>
      <c r="T3112" s="35">
        <f t="shared" si="673"/>
        <v>166</v>
      </c>
      <c r="U3112" s="36">
        <f>INDEX([1]ราคาที่ดิน!$B:$G,MATCH($C3112,[1]ราคาที่ดิน!$A:$A,0),MATCH($B3112,[1]ราคาที่ดิน!$B$1:$G$1,0))</f>
        <v>180</v>
      </c>
      <c r="V3112" s="37">
        <f t="shared" si="682"/>
        <v>29880</v>
      </c>
      <c r="W3112" s="31"/>
      <c r="X3112" s="31"/>
      <c r="Y3112" s="31"/>
      <c r="Z3112" s="31"/>
      <c r="AA3112" s="31"/>
      <c r="AB3112" s="32"/>
      <c r="AC3112" s="38"/>
      <c r="AD3112" s="39"/>
      <c r="AE3112" s="39"/>
      <c r="AF3112" s="40" t="str">
        <f t="shared" si="674"/>
        <v/>
      </c>
      <c r="AG3112" s="41" t="str">
        <f t="shared" si="675"/>
        <v/>
      </c>
      <c r="AH3112" s="42"/>
      <c r="AI3112" s="42"/>
      <c r="AJ3112" s="42"/>
      <c r="AK3112" s="42"/>
      <c r="AL3112" s="31"/>
      <c r="AM3112" s="43" t="str">
        <f t="shared" si="676"/>
        <v>100</v>
      </c>
      <c r="AN3112" s="44">
        <f>INDEX([1]ราคาสิ่งปลูกสร้าง!$D$6:$CC$47,MATCH($AD3112,[1]ราคาสิ่งปลูกสร้าง!$B$6:$B$45,0),MATCH($C$7,[1]ราคาสิ่งปลูกสร้าง!$D$5:$CC$5,0))</f>
        <v>0</v>
      </c>
      <c r="AO3112" s="44">
        <f t="shared" si="677"/>
        <v>0</v>
      </c>
      <c r="AP3112" s="45">
        <f t="shared" si="678"/>
        <v>0</v>
      </c>
      <c r="AQ3112" s="40">
        <f>IF(AP3112=0,0,INDEX([1]ค่าเสื่อมสิ่งปลูกสร้าง!$A$5:$D$105,MATCH($AP3112,[1]ค่าเสื่อมสิ่งปลูกสร้าง!$A$5:$A$105,0),MATCH(AE3112,[1]ค่าเสื่อมสิ่งปลูกสร้าง!$A$3:$D$3)))</f>
        <v>0</v>
      </c>
      <c r="AR3112" s="44">
        <f t="shared" si="683"/>
        <v>0</v>
      </c>
      <c r="AS3112" s="44">
        <f t="shared" si="684"/>
        <v>29880</v>
      </c>
      <c r="AT3112" s="44">
        <f t="shared" si="685"/>
        <v>29880</v>
      </c>
      <c r="AU3112" s="46">
        <v>0</v>
      </c>
      <c r="AV3112" s="44">
        <f t="shared" si="679"/>
        <v>29880</v>
      </c>
      <c r="AW3112" s="47" t="str">
        <f t="shared" si="680"/>
        <v>0.01</v>
      </c>
      <c r="AX3112" s="48"/>
      <c r="AY3112" s="48"/>
      <c r="AZ3112" s="49">
        <v>0</v>
      </c>
      <c r="BA3112" s="48"/>
      <c r="BB3112" s="48"/>
      <c r="BC3112" s="44">
        <f t="shared" si="681"/>
        <v>0</v>
      </c>
      <c r="BD3112" s="50">
        <v>1</v>
      </c>
      <c r="BE3112" s="51" t="e">
        <f>IF(AX3112=1,0,IF(AY3112=1,0,IF(BC3112&gt;#REF!,#REF!,IF(OR(AZ3112&gt;0,BD3112&gt;=0),BC3112+([1]สูตร2!H3100*(100%-AZ3112)-BC3112)*BD3112,[1]สูตร2!H3100*(100%-AZ3112)))))</f>
        <v>#REF!</v>
      </c>
      <c r="BF3112" s="31"/>
    </row>
    <row r="3113" spans="1:58" s="5" customFormat="1" ht="24" customHeight="1" x14ac:dyDescent="0.2">
      <c r="A3113" s="31"/>
      <c r="B3113" s="31" t="s">
        <v>65</v>
      </c>
      <c r="C3113" s="31">
        <v>1469</v>
      </c>
      <c r="D3113" s="31" t="s">
        <v>66</v>
      </c>
      <c r="E3113" s="31" t="s">
        <v>2352</v>
      </c>
      <c r="F3113" s="31"/>
      <c r="G3113" s="32" t="s">
        <v>2353</v>
      </c>
      <c r="H3113" s="31">
        <v>7</v>
      </c>
      <c r="I3113" s="31">
        <v>2333</v>
      </c>
      <c r="J3113" s="31" t="s">
        <v>2169</v>
      </c>
      <c r="K3113" s="31">
        <v>12</v>
      </c>
      <c r="L3113" s="31">
        <v>3</v>
      </c>
      <c r="M3113" s="31">
        <v>60</v>
      </c>
      <c r="N3113" s="33">
        <v>5160</v>
      </c>
      <c r="O3113" s="33"/>
      <c r="P3113" s="33"/>
      <c r="Q3113" s="33"/>
      <c r="R3113" s="33"/>
      <c r="S3113" s="34" t="str">
        <f t="shared" si="672"/>
        <v>1</v>
      </c>
      <c r="T3113" s="35">
        <f t="shared" si="673"/>
        <v>5160</v>
      </c>
      <c r="U3113" s="36">
        <f>INDEX([1]ราคาที่ดิน!$B:$G,MATCH($C3113,[1]ราคาที่ดิน!$A:$A,0),MATCH($B3113,[1]ราคาที่ดิน!$B$1:$G$1,0))</f>
        <v>180</v>
      </c>
      <c r="V3113" s="37">
        <f t="shared" si="682"/>
        <v>928800</v>
      </c>
      <c r="W3113" s="31"/>
      <c r="X3113" s="31"/>
      <c r="Y3113" s="31"/>
      <c r="Z3113" s="31"/>
      <c r="AA3113" s="31"/>
      <c r="AB3113" s="32"/>
      <c r="AC3113" s="38"/>
      <c r="AD3113" s="39"/>
      <c r="AE3113" s="39"/>
      <c r="AF3113" s="40" t="str">
        <f t="shared" si="674"/>
        <v/>
      </c>
      <c r="AG3113" s="41" t="str">
        <f t="shared" si="675"/>
        <v/>
      </c>
      <c r="AH3113" s="42"/>
      <c r="AI3113" s="42"/>
      <c r="AJ3113" s="42"/>
      <c r="AK3113" s="42"/>
      <c r="AL3113" s="31"/>
      <c r="AM3113" s="43" t="str">
        <f t="shared" si="676"/>
        <v>100</v>
      </c>
      <c r="AN3113" s="44">
        <f>INDEX([1]ราคาสิ่งปลูกสร้าง!$D$6:$CC$47,MATCH($AD3113,[1]ราคาสิ่งปลูกสร้าง!$B$6:$B$45,0),MATCH($C$7,[1]ราคาสิ่งปลูกสร้าง!$D$5:$CC$5,0))</f>
        <v>0</v>
      </c>
      <c r="AO3113" s="44">
        <f t="shared" si="677"/>
        <v>0</v>
      </c>
      <c r="AP3113" s="45">
        <f t="shared" si="678"/>
        <v>0</v>
      </c>
      <c r="AQ3113" s="40">
        <f>IF(AP3113=0,0,INDEX([1]ค่าเสื่อมสิ่งปลูกสร้าง!$A$5:$D$105,MATCH($AP3113,[1]ค่าเสื่อมสิ่งปลูกสร้าง!$A$5:$A$105,0),MATCH(AE3113,[1]ค่าเสื่อมสิ่งปลูกสร้าง!$A$3:$D$3)))</f>
        <v>0</v>
      </c>
      <c r="AR3113" s="44">
        <f t="shared" si="683"/>
        <v>0</v>
      </c>
      <c r="AS3113" s="44">
        <f t="shared" si="684"/>
        <v>928800</v>
      </c>
      <c r="AT3113" s="44">
        <f t="shared" si="685"/>
        <v>928800</v>
      </c>
      <c r="AU3113" s="46">
        <v>0</v>
      </c>
      <c r="AV3113" s="44">
        <f t="shared" si="679"/>
        <v>928800</v>
      </c>
      <c r="AW3113" s="47" t="str">
        <f t="shared" si="680"/>
        <v>0.01</v>
      </c>
      <c r="AX3113" s="48"/>
      <c r="AY3113" s="48"/>
      <c r="AZ3113" s="49">
        <v>0</v>
      </c>
      <c r="BA3113" s="48"/>
      <c r="BB3113" s="48"/>
      <c r="BC3113" s="44">
        <f t="shared" si="681"/>
        <v>0</v>
      </c>
      <c r="BD3113" s="50">
        <v>1</v>
      </c>
      <c r="BE3113" s="51" t="e">
        <f>IF(AX3113=1,0,IF(AY3113=1,0,IF(BC3113&gt;#REF!,#REF!,IF(OR(AZ3113&gt;0,BD3113&gt;=0),BC3113+([1]สูตร2!H3101*(100%-AZ3113)-BC3113)*BD3113,[1]สูตร2!H3101*(100%-AZ3113)))))</f>
        <v>#REF!</v>
      </c>
      <c r="BF3113" s="31"/>
    </row>
    <row r="3114" spans="1:58" s="5" customFormat="1" ht="24" customHeight="1" x14ac:dyDescent="0.2">
      <c r="A3114" s="31"/>
      <c r="B3114" s="31" t="s">
        <v>432</v>
      </c>
      <c r="C3114" s="31">
        <v>2</v>
      </c>
      <c r="D3114" s="31" t="s">
        <v>66</v>
      </c>
      <c r="E3114" s="31" t="s">
        <v>2352</v>
      </c>
      <c r="F3114" s="31"/>
      <c r="G3114" s="32" t="s">
        <v>2353</v>
      </c>
      <c r="H3114" s="31" t="s">
        <v>104</v>
      </c>
      <c r="I3114" s="31" t="s">
        <v>104</v>
      </c>
      <c r="J3114" s="31" t="s">
        <v>2169</v>
      </c>
      <c r="K3114" s="31">
        <v>7</v>
      </c>
      <c r="L3114" s="31">
        <v>0</v>
      </c>
      <c r="M3114" s="31">
        <v>0</v>
      </c>
      <c r="N3114" s="33">
        <v>2800</v>
      </c>
      <c r="O3114" s="33"/>
      <c r="P3114" s="33"/>
      <c r="Q3114" s="33"/>
      <c r="R3114" s="33"/>
      <c r="S3114" s="34" t="str">
        <f t="shared" si="672"/>
        <v>1</v>
      </c>
      <c r="T3114" s="35">
        <f t="shared" si="673"/>
        <v>2800</v>
      </c>
      <c r="U3114" s="36" t="str">
        <f>INDEX([1]ราคาที่ดิน!$B:$G,MATCH($C3114,[1]ราคาที่ดิน!$A:$A,0),MATCH($B3114,[1]ราคาที่ดิน!$B$1:$G$1,0))</f>
        <v>150</v>
      </c>
      <c r="V3114" s="37">
        <f t="shared" si="682"/>
        <v>420000</v>
      </c>
      <c r="W3114" s="31"/>
      <c r="X3114" s="31"/>
      <c r="Y3114" s="31"/>
      <c r="Z3114" s="31"/>
      <c r="AA3114" s="31"/>
      <c r="AB3114" s="32"/>
      <c r="AC3114" s="38"/>
      <c r="AD3114" s="39"/>
      <c r="AE3114" s="39"/>
      <c r="AF3114" s="40" t="str">
        <f t="shared" si="674"/>
        <v/>
      </c>
      <c r="AG3114" s="41" t="str">
        <f t="shared" si="675"/>
        <v/>
      </c>
      <c r="AH3114" s="42"/>
      <c r="AI3114" s="42"/>
      <c r="AJ3114" s="42"/>
      <c r="AK3114" s="42"/>
      <c r="AL3114" s="31"/>
      <c r="AM3114" s="43" t="str">
        <f t="shared" si="676"/>
        <v>100</v>
      </c>
      <c r="AN3114" s="44">
        <f>INDEX([1]ราคาสิ่งปลูกสร้าง!$D$6:$CC$47,MATCH($AD3114,[1]ราคาสิ่งปลูกสร้าง!$B$6:$B$45,0),MATCH($C$7,[1]ราคาสิ่งปลูกสร้าง!$D$5:$CC$5,0))</f>
        <v>0</v>
      </c>
      <c r="AO3114" s="44">
        <f t="shared" si="677"/>
        <v>0</v>
      </c>
      <c r="AP3114" s="45">
        <f t="shared" si="678"/>
        <v>0</v>
      </c>
      <c r="AQ3114" s="40">
        <f>IF(AP3114=0,0,INDEX([1]ค่าเสื่อมสิ่งปลูกสร้าง!$A$5:$D$105,MATCH($AP3114,[1]ค่าเสื่อมสิ่งปลูกสร้าง!$A$5:$A$105,0),MATCH(AE3114,[1]ค่าเสื่อมสิ่งปลูกสร้าง!$A$3:$D$3)))</f>
        <v>0</v>
      </c>
      <c r="AR3114" s="44">
        <f t="shared" si="683"/>
        <v>0</v>
      </c>
      <c r="AS3114" s="44">
        <f t="shared" si="684"/>
        <v>420000</v>
      </c>
      <c r="AT3114" s="44">
        <f t="shared" si="685"/>
        <v>420000</v>
      </c>
      <c r="AU3114" s="46">
        <v>0</v>
      </c>
      <c r="AV3114" s="44">
        <f t="shared" si="679"/>
        <v>420000</v>
      </c>
      <c r="AW3114" s="47" t="str">
        <f t="shared" si="680"/>
        <v>0.01</v>
      </c>
      <c r="AX3114" s="48"/>
      <c r="AY3114" s="48"/>
      <c r="AZ3114" s="49">
        <v>0</v>
      </c>
      <c r="BA3114" s="48"/>
      <c r="BB3114" s="48"/>
      <c r="BC3114" s="44">
        <f t="shared" si="681"/>
        <v>0</v>
      </c>
      <c r="BD3114" s="50">
        <v>1</v>
      </c>
      <c r="BE3114" s="51" t="e">
        <f>IF(AX3114=1,0,IF(AY3114=1,0,IF(BC3114&gt;#REF!,#REF!,IF(OR(AZ3114&gt;0,BD3114&gt;=0),BC3114+([1]สูตร2!H3102*(100%-AZ3114)-BC3114)*BD3114,[1]สูตร2!H3102*(100%-AZ3114)))))</f>
        <v>#REF!</v>
      </c>
      <c r="BF3114" s="31"/>
    </row>
    <row r="3115" spans="1:58" s="5" customFormat="1" ht="24" customHeight="1" x14ac:dyDescent="0.2">
      <c r="A3115" s="31">
        <v>1009</v>
      </c>
      <c r="B3115" s="31" t="s">
        <v>93</v>
      </c>
      <c r="C3115" s="31">
        <v>1</v>
      </c>
      <c r="D3115" s="31" t="s">
        <v>66</v>
      </c>
      <c r="E3115" s="31" t="s">
        <v>2355</v>
      </c>
      <c r="F3115" s="31"/>
      <c r="G3115" s="32" t="s">
        <v>2356</v>
      </c>
      <c r="H3115" s="31" t="s">
        <v>104</v>
      </c>
      <c r="I3115" s="31" t="s">
        <v>104</v>
      </c>
      <c r="J3115" s="31" t="s">
        <v>2169</v>
      </c>
      <c r="K3115" s="31">
        <v>0</v>
      </c>
      <c r="L3115" s="31">
        <v>0</v>
      </c>
      <c r="M3115" s="31">
        <v>45</v>
      </c>
      <c r="N3115" s="33"/>
      <c r="O3115" s="33">
        <v>45</v>
      </c>
      <c r="P3115" s="33"/>
      <c r="Q3115" s="33"/>
      <c r="R3115" s="33"/>
      <c r="S3115" s="34" t="str">
        <f t="shared" si="672"/>
        <v>2</v>
      </c>
      <c r="T3115" s="35">
        <f t="shared" si="673"/>
        <v>45</v>
      </c>
      <c r="U3115" s="36">
        <f>INDEX([1]ราคาที่ดิน!$B:$G,MATCH($C3115,[1]ราคาที่ดิน!$A:$A,0),MATCH($B3115,[1]ราคาที่ดิน!$B$1:$G$1,0))</f>
        <v>100</v>
      </c>
      <c r="V3115" s="37">
        <f t="shared" si="682"/>
        <v>4500</v>
      </c>
      <c r="W3115" s="31">
        <v>1</v>
      </c>
      <c r="X3115" s="31">
        <v>71</v>
      </c>
      <c r="Y3115" s="31" t="s">
        <v>66</v>
      </c>
      <c r="Z3115" s="31" t="s">
        <v>2355</v>
      </c>
      <c r="AA3115" s="31"/>
      <c r="AB3115" s="32" t="s">
        <v>2356</v>
      </c>
      <c r="AC3115" s="38"/>
      <c r="AD3115" s="39" t="s">
        <v>73</v>
      </c>
      <c r="AE3115" s="39" t="s">
        <v>74</v>
      </c>
      <c r="AF3115" s="40" t="str">
        <f t="shared" si="674"/>
        <v>2</v>
      </c>
      <c r="AG3115" s="41">
        <f t="shared" si="675"/>
        <v>81</v>
      </c>
      <c r="AH3115" s="42"/>
      <c r="AI3115" s="42">
        <v>81</v>
      </c>
      <c r="AJ3115" s="42"/>
      <c r="AK3115" s="42"/>
      <c r="AL3115" s="31">
        <v>16</v>
      </c>
      <c r="AM3115" s="43" t="str">
        <f t="shared" si="676"/>
        <v>100</v>
      </c>
      <c r="AN3115" s="44">
        <f>INDEX([1]ราคาสิ่งปลูกสร้าง!$D$6:$CC$47,MATCH($AD3115,[1]ราคาสิ่งปลูกสร้าง!$B$6:$B$45,0),MATCH($C$7,[1]ราคาสิ่งปลูกสร้าง!$D$5:$CC$5,0))</f>
        <v>6500</v>
      </c>
      <c r="AO3115" s="44">
        <f t="shared" si="677"/>
        <v>526500</v>
      </c>
      <c r="AP3115" s="45">
        <f t="shared" si="678"/>
        <v>16</v>
      </c>
      <c r="AQ3115" s="40">
        <f>IF(AP3115=0,0,INDEX([1]ค่าเสื่อมสิ่งปลูกสร้าง!$A$5:$D$105,MATCH($AP3115,[1]ค่าเสื่อมสิ่งปลูกสร้าง!$A$5:$A$105,0),MATCH(AE3115,[1]ค่าเสื่อมสิ่งปลูกสร้าง!$A$3:$D$3)))</f>
        <v>22</v>
      </c>
      <c r="AR3115" s="44">
        <f t="shared" si="683"/>
        <v>410670</v>
      </c>
      <c r="AS3115" s="44">
        <f t="shared" si="684"/>
        <v>415170</v>
      </c>
      <c r="AT3115" s="44">
        <f t="shared" si="685"/>
        <v>415170</v>
      </c>
      <c r="AU3115" s="46">
        <v>0</v>
      </c>
      <c r="AV3115" s="44">
        <f t="shared" si="679"/>
        <v>415170</v>
      </c>
      <c r="AW3115" s="47" t="str">
        <f t="shared" si="680"/>
        <v>0.02</v>
      </c>
      <c r="AX3115" s="48"/>
      <c r="AY3115" s="48"/>
      <c r="AZ3115" s="49">
        <v>0</v>
      </c>
      <c r="BA3115" s="48"/>
      <c r="BB3115" s="48"/>
      <c r="BC3115" s="44">
        <f t="shared" si="681"/>
        <v>0</v>
      </c>
      <c r="BD3115" s="50">
        <v>1</v>
      </c>
      <c r="BE3115" s="51" t="e">
        <f>IF(AX3115=1,0,IF(AY3115=1,0,IF(BC3115&gt;#REF!,#REF!,IF(OR(AZ3115&gt;0,BD3115&gt;=0),BC3115+([1]สูตร2!H3103*(100%-AZ3115)-BC3115)*BD3115,[1]สูตร2!H3103*(100%-AZ3115)))))</f>
        <v>#REF!</v>
      </c>
      <c r="BF3115" s="31"/>
    </row>
    <row r="3116" spans="1:58" s="5" customFormat="1" ht="24" customHeight="1" x14ac:dyDescent="0.2">
      <c r="A3116" s="31"/>
      <c r="B3116" s="31" t="s">
        <v>93</v>
      </c>
      <c r="C3116" s="31">
        <v>1</v>
      </c>
      <c r="D3116" s="31" t="s">
        <v>66</v>
      </c>
      <c r="E3116" s="31" t="s">
        <v>2355</v>
      </c>
      <c r="F3116" s="31"/>
      <c r="G3116" s="32" t="s">
        <v>2356</v>
      </c>
      <c r="H3116" s="31" t="s">
        <v>104</v>
      </c>
      <c r="I3116" s="31" t="s">
        <v>104</v>
      </c>
      <c r="J3116" s="31" t="s">
        <v>2169</v>
      </c>
      <c r="K3116" s="31">
        <v>0</v>
      </c>
      <c r="L3116" s="31">
        <v>0</v>
      </c>
      <c r="M3116" s="31">
        <v>20</v>
      </c>
      <c r="N3116" s="33"/>
      <c r="O3116" s="33">
        <v>20</v>
      </c>
      <c r="P3116" s="33"/>
      <c r="Q3116" s="33"/>
      <c r="R3116" s="33"/>
      <c r="S3116" s="34" t="str">
        <f t="shared" si="672"/>
        <v>2</v>
      </c>
      <c r="T3116" s="35">
        <f t="shared" si="673"/>
        <v>20</v>
      </c>
      <c r="U3116" s="36">
        <f>INDEX([1]ราคาที่ดิน!$B:$G,MATCH($C3116,[1]ราคาที่ดิน!$A:$A,0),MATCH($B3116,[1]ราคาที่ดิน!$B$1:$G$1,0))</f>
        <v>100</v>
      </c>
      <c r="V3116" s="37">
        <f t="shared" si="682"/>
        <v>2000</v>
      </c>
      <c r="W3116" s="31">
        <v>2</v>
      </c>
      <c r="X3116" s="31">
        <v>71</v>
      </c>
      <c r="Y3116" s="31" t="s">
        <v>66</v>
      </c>
      <c r="Z3116" s="31" t="s">
        <v>2355</v>
      </c>
      <c r="AA3116" s="31"/>
      <c r="AB3116" s="32" t="s">
        <v>2356</v>
      </c>
      <c r="AC3116" s="38"/>
      <c r="AD3116" s="39" t="s">
        <v>75</v>
      </c>
      <c r="AE3116" s="39" t="s">
        <v>94</v>
      </c>
      <c r="AF3116" s="40" t="str">
        <f t="shared" si="674"/>
        <v>1</v>
      </c>
      <c r="AG3116" s="41">
        <f t="shared" si="675"/>
        <v>45</v>
      </c>
      <c r="AH3116" s="42">
        <v>45</v>
      </c>
      <c r="AI3116" s="42"/>
      <c r="AJ3116" s="42"/>
      <c r="AK3116" s="42"/>
      <c r="AL3116" s="31">
        <v>1</v>
      </c>
      <c r="AM3116" s="43" t="str">
        <f t="shared" si="676"/>
        <v>100</v>
      </c>
      <c r="AN3116" s="44">
        <f>INDEX([1]ราคาสิ่งปลูกสร้าง!$D$6:$CC$47,MATCH($AD3116,[1]ราคาสิ่งปลูกสร้าง!$B$6:$B$45,0),MATCH($C$7,[1]ราคาสิ่งปลูกสร้าง!$D$5:$CC$5,0))</f>
        <v>5400</v>
      </c>
      <c r="AO3116" s="44">
        <f t="shared" si="677"/>
        <v>243000</v>
      </c>
      <c r="AP3116" s="45">
        <f t="shared" si="678"/>
        <v>1</v>
      </c>
      <c r="AQ3116" s="40">
        <f>IF(AP3116=0,0,INDEX([1]ค่าเสื่อมสิ่งปลูกสร้าง!$A$5:$D$105,MATCH($AP3116,[1]ค่าเสื่อมสิ่งปลูกสร้าง!$A$5:$A$105,0),MATCH(AE3116,[1]ค่าเสื่อมสิ่งปลูกสร้าง!$A$3:$D$3)))</f>
        <v>1</v>
      </c>
      <c r="AR3116" s="44">
        <f t="shared" si="683"/>
        <v>240570</v>
      </c>
      <c r="AS3116" s="44">
        <f t="shared" si="684"/>
        <v>242570</v>
      </c>
      <c r="AT3116" s="44">
        <f t="shared" si="685"/>
        <v>242570</v>
      </c>
      <c r="AU3116" s="46">
        <v>0</v>
      </c>
      <c r="AV3116" s="44">
        <f t="shared" si="679"/>
        <v>242570</v>
      </c>
      <c r="AW3116" s="47" t="str">
        <f t="shared" si="680"/>
        <v>0.01</v>
      </c>
      <c r="AX3116" s="48"/>
      <c r="AY3116" s="48"/>
      <c r="AZ3116" s="49">
        <v>0</v>
      </c>
      <c r="BA3116" s="48"/>
      <c r="BB3116" s="48"/>
      <c r="BC3116" s="44">
        <f t="shared" si="681"/>
        <v>0</v>
      </c>
      <c r="BD3116" s="50">
        <v>1</v>
      </c>
      <c r="BE3116" s="51" t="e">
        <f>IF(AX3116=1,0,IF(AY3116=1,0,IF(BC3116&gt;#REF!,#REF!,IF(OR(AZ3116&gt;0,BD3116&gt;=0),BC3116+([1]สูตร2!H3104*(100%-AZ3116)-BC3116)*BD3116,[1]สูตร2!H3104*(100%-AZ3116)))))</f>
        <v>#REF!</v>
      </c>
      <c r="BF3116" s="31"/>
    </row>
    <row r="3117" spans="1:58" s="5" customFormat="1" ht="24" customHeight="1" x14ac:dyDescent="0.2">
      <c r="A3117" s="31"/>
      <c r="B3117" s="31" t="s">
        <v>93</v>
      </c>
      <c r="C3117" s="31">
        <v>1</v>
      </c>
      <c r="D3117" s="31" t="s">
        <v>66</v>
      </c>
      <c r="E3117" s="31" t="s">
        <v>2355</v>
      </c>
      <c r="F3117" s="31"/>
      <c r="G3117" s="32" t="s">
        <v>2356</v>
      </c>
      <c r="H3117" s="31" t="s">
        <v>104</v>
      </c>
      <c r="I3117" s="31" t="s">
        <v>104</v>
      </c>
      <c r="J3117" s="31" t="s">
        <v>2169</v>
      </c>
      <c r="K3117" s="31">
        <v>0</v>
      </c>
      <c r="L3117" s="31">
        <v>0</v>
      </c>
      <c r="M3117" s="31">
        <v>10</v>
      </c>
      <c r="N3117" s="33"/>
      <c r="O3117" s="33">
        <v>10</v>
      </c>
      <c r="P3117" s="33"/>
      <c r="Q3117" s="33"/>
      <c r="R3117" s="33"/>
      <c r="S3117" s="34" t="str">
        <f t="shared" si="672"/>
        <v>2</v>
      </c>
      <c r="T3117" s="35">
        <f t="shared" si="673"/>
        <v>10</v>
      </c>
      <c r="U3117" s="36">
        <f>INDEX([1]ราคาที่ดิน!$B:$G,MATCH($C3117,[1]ราคาที่ดิน!$A:$A,0),MATCH($B3117,[1]ราคาที่ดิน!$B$1:$G$1,0))</f>
        <v>100</v>
      </c>
      <c r="V3117" s="37">
        <f t="shared" si="682"/>
        <v>1000</v>
      </c>
      <c r="W3117" s="31">
        <v>3</v>
      </c>
      <c r="X3117" s="31">
        <v>71</v>
      </c>
      <c r="Y3117" s="31" t="s">
        <v>66</v>
      </c>
      <c r="Z3117" s="31" t="s">
        <v>2355</v>
      </c>
      <c r="AA3117" s="31"/>
      <c r="AB3117" s="32" t="s">
        <v>2356</v>
      </c>
      <c r="AC3117" s="38"/>
      <c r="AD3117" s="39" t="s">
        <v>75</v>
      </c>
      <c r="AE3117" s="39" t="s">
        <v>76</v>
      </c>
      <c r="AF3117" s="40" t="str">
        <f t="shared" si="674"/>
        <v>1</v>
      </c>
      <c r="AG3117" s="41">
        <f t="shared" si="675"/>
        <v>12</v>
      </c>
      <c r="AH3117" s="42">
        <v>12</v>
      </c>
      <c r="AI3117" s="42"/>
      <c r="AJ3117" s="42"/>
      <c r="AK3117" s="42"/>
      <c r="AL3117" s="31">
        <v>16</v>
      </c>
      <c r="AM3117" s="43" t="str">
        <f t="shared" si="676"/>
        <v>100</v>
      </c>
      <c r="AN3117" s="44">
        <f>INDEX([1]ราคาสิ่งปลูกสร้าง!$D$6:$CC$47,MATCH($AD3117,[1]ราคาสิ่งปลูกสร้าง!$B$6:$B$45,0),MATCH($C$7,[1]ราคาสิ่งปลูกสร้าง!$D$5:$CC$5,0))</f>
        <v>5400</v>
      </c>
      <c r="AO3117" s="44">
        <f t="shared" si="677"/>
        <v>64800</v>
      </c>
      <c r="AP3117" s="45">
        <f t="shared" si="678"/>
        <v>16</v>
      </c>
      <c r="AQ3117" s="40">
        <f>IF(AP3117=0,0,INDEX([1]ค่าเสื่อมสิ่งปลูกสร้าง!$A$5:$D$105,MATCH($AP3117,[1]ค่าเสื่อมสิ่งปลูกสร้าง!$A$5:$A$105,0),MATCH(AE3117,[1]ค่าเสื่อมสิ่งปลูกสร้าง!$A$3:$D$3)))</f>
        <v>72</v>
      </c>
      <c r="AR3117" s="44">
        <f t="shared" si="683"/>
        <v>18144</v>
      </c>
      <c r="AS3117" s="44">
        <f t="shared" si="684"/>
        <v>19144</v>
      </c>
      <c r="AT3117" s="44">
        <f t="shared" si="685"/>
        <v>19144</v>
      </c>
      <c r="AU3117" s="46">
        <v>0</v>
      </c>
      <c r="AV3117" s="44">
        <f t="shared" si="679"/>
        <v>19144</v>
      </c>
      <c r="AW3117" s="47" t="str">
        <f t="shared" si="680"/>
        <v>0.01</v>
      </c>
      <c r="AX3117" s="48"/>
      <c r="AY3117" s="48"/>
      <c r="AZ3117" s="49">
        <v>0</v>
      </c>
      <c r="BA3117" s="48"/>
      <c r="BB3117" s="48"/>
      <c r="BC3117" s="44">
        <f t="shared" si="681"/>
        <v>0</v>
      </c>
      <c r="BD3117" s="50">
        <v>1</v>
      </c>
      <c r="BE3117" s="51" t="e">
        <f>IF(AX3117=1,0,IF(AY3117=1,0,IF(BC3117&gt;#REF!,#REF!,IF(OR(AZ3117&gt;0,BD3117&gt;=0),BC3117+([1]สูตร2!H3105*(100%-AZ3117)-BC3117)*BD3117,[1]สูตร2!H3105*(100%-AZ3117)))))</f>
        <v>#REF!</v>
      </c>
      <c r="BF3117" s="31"/>
    </row>
    <row r="3118" spans="1:58" s="5" customFormat="1" ht="24" customHeight="1" x14ac:dyDescent="0.2">
      <c r="A3118" s="31"/>
      <c r="B3118" s="31" t="s">
        <v>93</v>
      </c>
      <c r="C3118" s="31">
        <v>1</v>
      </c>
      <c r="D3118" s="31" t="s">
        <v>66</v>
      </c>
      <c r="E3118" s="31" t="s">
        <v>2355</v>
      </c>
      <c r="F3118" s="31"/>
      <c r="G3118" s="32" t="s">
        <v>2356</v>
      </c>
      <c r="H3118" s="31" t="s">
        <v>104</v>
      </c>
      <c r="I3118" s="31" t="s">
        <v>104</v>
      </c>
      <c r="J3118" s="31" t="s">
        <v>2169</v>
      </c>
      <c r="K3118" s="31">
        <v>0</v>
      </c>
      <c r="L3118" s="31">
        <v>0</v>
      </c>
      <c r="M3118" s="31">
        <v>10</v>
      </c>
      <c r="N3118" s="33"/>
      <c r="O3118" s="33">
        <v>10</v>
      </c>
      <c r="P3118" s="33"/>
      <c r="Q3118" s="33"/>
      <c r="R3118" s="33"/>
      <c r="S3118" s="34" t="str">
        <f t="shared" si="672"/>
        <v>2</v>
      </c>
      <c r="T3118" s="35">
        <f t="shared" si="673"/>
        <v>10</v>
      </c>
      <c r="U3118" s="36">
        <f>INDEX([1]ราคาที่ดิน!$B:$G,MATCH($C3118,[1]ราคาที่ดิน!$A:$A,0),MATCH($B3118,[1]ราคาที่ดิน!$B$1:$G$1,0))</f>
        <v>100</v>
      </c>
      <c r="V3118" s="37">
        <f t="shared" si="682"/>
        <v>1000</v>
      </c>
      <c r="W3118" s="31">
        <v>4</v>
      </c>
      <c r="X3118" s="31">
        <v>71</v>
      </c>
      <c r="Y3118" s="31" t="s">
        <v>66</v>
      </c>
      <c r="Z3118" s="31" t="s">
        <v>2355</v>
      </c>
      <c r="AA3118" s="31"/>
      <c r="AB3118" s="32" t="s">
        <v>2356</v>
      </c>
      <c r="AC3118" s="38"/>
      <c r="AD3118" s="39" t="s">
        <v>77</v>
      </c>
      <c r="AE3118" s="39" t="s">
        <v>76</v>
      </c>
      <c r="AF3118" s="40" t="str">
        <f t="shared" si="674"/>
        <v>1</v>
      </c>
      <c r="AG3118" s="41">
        <f t="shared" si="675"/>
        <v>30</v>
      </c>
      <c r="AH3118" s="42">
        <v>30</v>
      </c>
      <c r="AI3118" s="42"/>
      <c r="AJ3118" s="42"/>
      <c r="AK3118" s="42"/>
      <c r="AL3118" s="31">
        <v>1</v>
      </c>
      <c r="AM3118" s="43" t="str">
        <f t="shared" si="676"/>
        <v>100</v>
      </c>
      <c r="AN3118" s="44">
        <f>INDEX([1]ราคาสิ่งปลูกสร้าง!$D$6:$CC$47,MATCH($AD3118,[1]ราคาสิ่งปลูกสร้าง!$B$6:$B$45,0),MATCH($C$7,[1]ราคาสิ่งปลูกสร้าง!$D$5:$CC$5,0))</f>
        <v>2050</v>
      </c>
      <c r="AO3118" s="44">
        <f t="shared" si="677"/>
        <v>61500</v>
      </c>
      <c r="AP3118" s="45">
        <f t="shared" si="678"/>
        <v>1</v>
      </c>
      <c r="AQ3118" s="40">
        <f>IF(AP3118=0,0,INDEX([1]ค่าเสื่อมสิ่งปลูกสร้าง!$A$5:$D$105,MATCH($AP3118,[1]ค่าเสื่อมสิ่งปลูกสร้าง!$A$5:$A$105,0),MATCH(AE3118,[1]ค่าเสื่อมสิ่งปลูกสร้าง!$A$3:$D$3)))</f>
        <v>3</v>
      </c>
      <c r="AR3118" s="44">
        <f t="shared" si="683"/>
        <v>59655</v>
      </c>
      <c r="AS3118" s="44">
        <f t="shared" si="684"/>
        <v>60655</v>
      </c>
      <c r="AT3118" s="44">
        <f t="shared" si="685"/>
        <v>60655</v>
      </c>
      <c r="AU3118" s="46">
        <v>0</v>
      </c>
      <c r="AV3118" s="44">
        <f t="shared" si="679"/>
        <v>60655</v>
      </c>
      <c r="AW3118" s="47" t="str">
        <f t="shared" si="680"/>
        <v>0.01</v>
      </c>
      <c r="AX3118" s="48"/>
      <c r="AY3118" s="48"/>
      <c r="AZ3118" s="49">
        <v>0</v>
      </c>
      <c r="BA3118" s="48"/>
      <c r="BB3118" s="48"/>
      <c r="BC3118" s="44">
        <f t="shared" si="681"/>
        <v>0</v>
      </c>
      <c r="BD3118" s="50">
        <v>1</v>
      </c>
      <c r="BE3118" s="51" t="e">
        <f>IF(AX3118=1,0,IF(AY3118=1,0,IF(BC3118&gt;#REF!,#REF!,IF(OR(AZ3118&gt;0,BD3118&gt;=0),BC3118+([1]สูตร2!H3106*(100%-AZ3118)-BC3118)*BD3118,[1]สูตร2!H3106*(100%-AZ3118)))))</f>
        <v>#REF!</v>
      </c>
      <c r="BF3118" s="31"/>
    </row>
    <row r="3119" spans="1:58" s="5" customFormat="1" ht="24" customHeight="1" x14ac:dyDescent="0.2">
      <c r="A3119" s="31"/>
      <c r="B3119" s="31" t="s">
        <v>93</v>
      </c>
      <c r="C3119" s="31">
        <v>1</v>
      </c>
      <c r="D3119" s="31" t="s">
        <v>66</v>
      </c>
      <c r="E3119" s="31" t="s">
        <v>2355</v>
      </c>
      <c r="F3119" s="31"/>
      <c r="G3119" s="32" t="s">
        <v>2356</v>
      </c>
      <c r="H3119" s="31" t="s">
        <v>104</v>
      </c>
      <c r="I3119" s="31" t="s">
        <v>104</v>
      </c>
      <c r="J3119" s="31" t="s">
        <v>2169</v>
      </c>
      <c r="K3119" s="31">
        <v>0</v>
      </c>
      <c r="L3119" s="31">
        <v>0</v>
      </c>
      <c r="M3119" s="31">
        <v>10</v>
      </c>
      <c r="N3119" s="33"/>
      <c r="O3119" s="33">
        <v>10</v>
      </c>
      <c r="P3119" s="33"/>
      <c r="Q3119" s="33"/>
      <c r="R3119" s="33"/>
      <c r="S3119" s="34" t="str">
        <f t="shared" si="672"/>
        <v>2</v>
      </c>
      <c r="T3119" s="35">
        <f t="shared" si="673"/>
        <v>10</v>
      </c>
      <c r="U3119" s="36">
        <f>INDEX([1]ราคาที่ดิน!$B:$G,MATCH($C3119,[1]ราคาที่ดิน!$A:$A,0),MATCH($B3119,[1]ราคาที่ดิน!$B$1:$G$1,0))</f>
        <v>100</v>
      </c>
      <c r="V3119" s="37">
        <f t="shared" si="682"/>
        <v>1000</v>
      </c>
      <c r="W3119" s="31">
        <v>5</v>
      </c>
      <c r="X3119" s="31">
        <v>71</v>
      </c>
      <c r="Y3119" s="31" t="s">
        <v>66</v>
      </c>
      <c r="Z3119" s="31" t="s">
        <v>2355</v>
      </c>
      <c r="AA3119" s="31"/>
      <c r="AB3119" s="32" t="s">
        <v>2356</v>
      </c>
      <c r="AC3119" s="38"/>
      <c r="AD3119" s="39" t="s">
        <v>75</v>
      </c>
      <c r="AE3119" s="39" t="s">
        <v>76</v>
      </c>
      <c r="AF3119" s="40" t="str">
        <f t="shared" si="674"/>
        <v>1</v>
      </c>
      <c r="AG3119" s="41">
        <f t="shared" si="675"/>
        <v>36</v>
      </c>
      <c r="AH3119" s="42">
        <v>36</v>
      </c>
      <c r="AI3119" s="42"/>
      <c r="AJ3119" s="42"/>
      <c r="AK3119" s="42"/>
      <c r="AL3119" s="31">
        <v>5</v>
      </c>
      <c r="AM3119" s="43" t="str">
        <f t="shared" si="676"/>
        <v>100</v>
      </c>
      <c r="AN3119" s="44">
        <f>INDEX([1]ราคาสิ่งปลูกสร้าง!$D$6:$CC$47,MATCH($AD3119,[1]ราคาสิ่งปลูกสร้าง!$B$6:$B$45,0),MATCH($C$7,[1]ราคาสิ่งปลูกสร้าง!$D$5:$CC$5,0))</f>
        <v>5400</v>
      </c>
      <c r="AO3119" s="44">
        <f t="shared" si="677"/>
        <v>194400</v>
      </c>
      <c r="AP3119" s="45">
        <f t="shared" si="678"/>
        <v>5</v>
      </c>
      <c r="AQ3119" s="40">
        <f>IF(AP3119=0,0,INDEX([1]ค่าเสื่อมสิ่งปลูกสร้าง!$A$5:$D$105,MATCH($AP3119,[1]ค่าเสื่อมสิ่งปลูกสร้าง!$A$5:$A$105,0),MATCH(AE3119,[1]ค่าเสื่อมสิ่งปลูกสร้าง!$A$3:$D$3)))</f>
        <v>15</v>
      </c>
      <c r="AR3119" s="44">
        <f t="shared" si="683"/>
        <v>165240</v>
      </c>
      <c r="AS3119" s="44">
        <f t="shared" si="684"/>
        <v>166240</v>
      </c>
      <c r="AT3119" s="44">
        <f t="shared" si="685"/>
        <v>166240</v>
      </c>
      <c r="AU3119" s="46">
        <v>0</v>
      </c>
      <c r="AV3119" s="44">
        <f t="shared" si="679"/>
        <v>166240</v>
      </c>
      <c r="AW3119" s="47" t="str">
        <f t="shared" si="680"/>
        <v>0.01</v>
      </c>
      <c r="AX3119" s="48"/>
      <c r="AY3119" s="48"/>
      <c r="AZ3119" s="49">
        <v>0</v>
      </c>
      <c r="BA3119" s="48"/>
      <c r="BB3119" s="48"/>
      <c r="BC3119" s="44">
        <f t="shared" si="681"/>
        <v>0</v>
      </c>
      <c r="BD3119" s="50">
        <v>1</v>
      </c>
      <c r="BE3119" s="51" t="e">
        <f>IF(AX3119=1,0,IF(AY3119=1,0,IF(BC3119&gt;#REF!,#REF!,IF(OR(AZ3119&gt;0,BD3119&gt;=0),BC3119+([1]สูตร2!H3107*(100%-AZ3119)-BC3119)*BD3119,[1]สูตร2!H3107*(100%-AZ3119)))))</f>
        <v>#REF!</v>
      </c>
      <c r="BF3119" s="31"/>
    </row>
    <row r="3120" spans="1:58" s="5" customFormat="1" ht="24" customHeight="1" x14ac:dyDescent="0.2">
      <c r="A3120" s="31">
        <v>1010</v>
      </c>
      <c r="B3120" s="31" t="s">
        <v>65</v>
      </c>
      <c r="C3120" s="31">
        <v>1509</v>
      </c>
      <c r="D3120" s="31" t="s">
        <v>66</v>
      </c>
      <c r="E3120" s="31" t="s">
        <v>2357</v>
      </c>
      <c r="F3120" s="31"/>
      <c r="G3120" s="32" t="s">
        <v>2358</v>
      </c>
      <c r="H3120" s="31">
        <v>129</v>
      </c>
      <c r="I3120" s="31">
        <v>2373</v>
      </c>
      <c r="J3120" s="31" t="s">
        <v>2169</v>
      </c>
      <c r="K3120" s="31">
        <v>8</v>
      </c>
      <c r="L3120" s="31">
        <v>1</v>
      </c>
      <c r="M3120" s="31">
        <v>62</v>
      </c>
      <c r="N3120" s="33">
        <v>3362</v>
      </c>
      <c r="O3120" s="33"/>
      <c r="P3120" s="33"/>
      <c r="Q3120" s="33"/>
      <c r="R3120" s="33"/>
      <c r="S3120" s="34" t="str">
        <f t="shared" si="672"/>
        <v>1</v>
      </c>
      <c r="T3120" s="35">
        <f t="shared" si="673"/>
        <v>3362</v>
      </c>
      <c r="U3120" s="36">
        <f>INDEX([1]ราคาที่ดิน!$B:$G,MATCH($C3120,[1]ราคาที่ดิน!$A:$A,0),MATCH($B3120,[1]ราคาที่ดิน!$B$1:$G$1,0))</f>
        <v>50</v>
      </c>
      <c r="V3120" s="37">
        <f t="shared" si="682"/>
        <v>168100</v>
      </c>
      <c r="W3120" s="31"/>
      <c r="X3120" s="31"/>
      <c r="Y3120" s="31"/>
      <c r="Z3120" s="31"/>
      <c r="AA3120" s="31"/>
      <c r="AB3120" s="32"/>
      <c r="AC3120" s="38"/>
      <c r="AD3120" s="39"/>
      <c r="AE3120" s="39"/>
      <c r="AF3120" s="40" t="str">
        <f t="shared" si="674"/>
        <v/>
      </c>
      <c r="AG3120" s="41" t="str">
        <f t="shared" si="675"/>
        <v/>
      </c>
      <c r="AH3120" s="42"/>
      <c r="AI3120" s="42"/>
      <c r="AJ3120" s="42"/>
      <c r="AK3120" s="42"/>
      <c r="AL3120" s="31"/>
      <c r="AM3120" s="43" t="str">
        <f t="shared" si="676"/>
        <v>100</v>
      </c>
      <c r="AN3120" s="44">
        <f>INDEX([1]ราคาสิ่งปลูกสร้าง!$D$6:$CC$47,MATCH($AD3120,[1]ราคาสิ่งปลูกสร้าง!$B$6:$B$45,0),MATCH($C$7,[1]ราคาสิ่งปลูกสร้าง!$D$5:$CC$5,0))</f>
        <v>0</v>
      </c>
      <c r="AO3120" s="44">
        <f t="shared" si="677"/>
        <v>0</v>
      </c>
      <c r="AP3120" s="45">
        <f t="shared" si="678"/>
        <v>0</v>
      </c>
      <c r="AQ3120" s="40">
        <f>IF(AP3120=0,0,INDEX([1]ค่าเสื่อมสิ่งปลูกสร้าง!$A$5:$D$105,MATCH($AP3120,[1]ค่าเสื่อมสิ่งปลูกสร้าง!$A$5:$A$105,0),MATCH(AE3120,[1]ค่าเสื่อมสิ่งปลูกสร้าง!$A$3:$D$3)))</f>
        <v>0</v>
      </c>
      <c r="AR3120" s="44">
        <f t="shared" si="683"/>
        <v>0</v>
      </c>
      <c r="AS3120" s="44">
        <f t="shared" si="684"/>
        <v>168100</v>
      </c>
      <c r="AT3120" s="44">
        <f t="shared" si="685"/>
        <v>168100</v>
      </c>
      <c r="AU3120" s="46">
        <v>0</v>
      </c>
      <c r="AV3120" s="44">
        <f t="shared" si="679"/>
        <v>168100</v>
      </c>
      <c r="AW3120" s="47" t="str">
        <f t="shared" si="680"/>
        <v>0.01</v>
      </c>
      <c r="AX3120" s="48"/>
      <c r="AY3120" s="48"/>
      <c r="AZ3120" s="49">
        <v>0</v>
      </c>
      <c r="BA3120" s="48"/>
      <c r="BB3120" s="48"/>
      <c r="BC3120" s="44">
        <f t="shared" si="681"/>
        <v>0</v>
      </c>
      <c r="BD3120" s="50">
        <v>1</v>
      </c>
      <c r="BE3120" s="51" t="e">
        <f>IF(AX3120=1,0,IF(AY3120=1,0,IF(BC3120&gt;#REF!,#REF!,IF(OR(AZ3120&gt;0,BD3120&gt;=0),BC3120+([1]สูตร2!H3108*(100%-AZ3120)-BC3120)*BD3120,[1]สูตร2!H3108*(100%-AZ3120)))))</f>
        <v>#REF!</v>
      </c>
      <c r="BF3120" s="31"/>
    </row>
    <row r="3121" spans="1:58" s="5" customFormat="1" ht="24" customHeight="1" x14ac:dyDescent="0.2">
      <c r="A3121" s="31"/>
      <c r="B3121" s="31" t="s">
        <v>93</v>
      </c>
      <c r="C3121" s="31">
        <v>1</v>
      </c>
      <c r="D3121" s="31" t="s">
        <v>66</v>
      </c>
      <c r="E3121" s="31" t="s">
        <v>2357</v>
      </c>
      <c r="F3121" s="31"/>
      <c r="G3121" s="32" t="s">
        <v>2358</v>
      </c>
      <c r="H3121" s="31" t="s">
        <v>104</v>
      </c>
      <c r="I3121" s="31" t="s">
        <v>104</v>
      </c>
      <c r="J3121" s="31" t="s">
        <v>2169</v>
      </c>
      <c r="K3121" s="31">
        <v>0</v>
      </c>
      <c r="L3121" s="31">
        <v>0</v>
      </c>
      <c r="M3121" s="31">
        <v>45</v>
      </c>
      <c r="N3121" s="33"/>
      <c r="O3121" s="33">
        <v>45</v>
      </c>
      <c r="P3121" s="33"/>
      <c r="Q3121" s="33"/>
      <c r="R3121" s="33"/>
      <c r="S3121" s="34" t="str">
        <f t="shared" si="672"/>
        <v>2</v>
      </c>
      <c r="T3121" s="35">
        <f t="shared" si="673"/>
        <v>45</v>
      </c>
      <c r="U3121" s="36">
        <f>INDEX([1]ราคาที่ดิน!$B:$G,MATCH($C3121,[1]ราคาที่ดิน!$A:$A,0),MATCH($B3121,[1]ราคาที่ดิน!$B$1:$G$1,0))</f>
        <v>100</v>
      </c>
      <c r="V3121" s="37">
        <f t="shared" si="682"/>
        <v>4500</v>
      </c>
      <c r="W3121" s="31">
        <v>1</v>
      </c>
      <c r="X3121" s="31">
        <v>73</v>
      </c>
      <c r="Y3121" s="31" t="s">
        <v>66</v>
      </c>
      <c r="Z3121" s="31" t="s">
        <v>2357</v>
      </c>
      <c r="AA3121" s="31"/>
      <c r="AB3121" s="32" t="s">
        <v>2358</v>
      </c>
      <c r="AC3121" s="38"/>
      <c r="AD3121" s="39" t="s">
        <v>73</v>
      </c>
      <c r="AE3121" s="39" t="s">
        <v>74</v>
      </c>
      <c r="AF3121" s="40" t="str">
        <f t="shared" si="674"/>
        <v>2</v>
      </c>
      <c r="AG3121" s="41">
        <f t="shared" si="675"/>
        <v>81</v>
      </c>
      <c r="AH3121" s="42"/>
      <c r="AI3121" s="42">
        <v>81</v>
      </c>
      <c r="AJ3121" s="42"/>
      <c r="AK3121" s="42"/>
      <c r="AL3121" s="31">
        <v>18</v>
      </c>
      <c r="AM3121" s="43" t="str">
        <f t="shared" si="676"/>
        <v>100</v>
      </c>
      <c r="AN3121" s="44">
        <f>INDEX([1]ราคาสิ่งปลูกสร้าง!$D$6:$CC$47,MATCH($AD3121,[1]ราคาสิ่งปลูกสร้าง!$B$6:$B$45,0),MATCH($C$7,[1]ราคาสิ่งปลูกสร้าง!$D$5:$CC$5,0))</f>
        <v>6500</v>
      </c>
      <c r="AO3121" s="44">
        <f t="shared" si="677"/>
        <v>526500</v>
      </c>
      <c r="AP3121" s="45">
        <f t="shared" si="678"/>
        <v>18</v>
      </c>
      <c r="AQ3121" s="40">
        <f>IF(AP3121=0,0,INDEX([1]ค่าเสื่อมสิ่งปลูกสร้าง!$A$5:$D$105,MATCH($AP3121,[1]ค่าเสื่อมสิ่งปลูกสร้าง!$A$5:$A$105,0),MATCH(AE3121,[1]ค่าเสื่อมสิ่งปลูกสร้าง!$A$3:$D$3)))</f>
        <v>26</v>
      </c>
      <c r="AR3121" s="44">
        <f t="shared" si="683"/>
        <v>389610</v>
      </c>
      <c r="AS3121" s="44">
        <f t="shared" si="684"/>
        <v>394110</v>
      </c>
      <c r="AT3121" s="44">
        <f t="shared" si="685"/>
        <v>394110</v>
      </c>
      <c r="AU3121" s="46">
        <v>0</v>
      </c>
      <c r="AV3121" s="44">
        <f t="shared" si="679"/>
        <v>394110</v>
      </c>
      <c r="AW3121" s="47" t="str">
        <f t="shared" si="680"/>
        <v>0.02</v>
      </c>
      <c r="AX3121" s="48"/>
      <c r="AY3121" s="48"/>
      <c r="AZ3121" s="49">
        <v>0</v>
      </c>
      <c r="BA3121" s="48"/>
      <c r="BB3121" s="48"/>
      <c r="BC3121" s="44">
        <f t="shared" si="681"/>
        <v>0</v>
      </c>
      <c r="BD3121" s="50">
        <v>1</v>
      </c>
      <c r="BE3121" s="51" t="e">
        <f>IF(AX3121=1,0,IF(AY3121=1,0,IF(BC3121&gt;#REF!,#REF!,IF(OR(AZ3121&gt;0,BD3121&gt;=0),BC3121+([1]สูตร2!H3109*(100%-AZ3121)-BC3121)*BD3121,[1]สูตร2!H3109*(100%-AZ3121)))))</f>
        <v>#REF!</v>
      </c>
      <c r="BF3121" s="31"/>
    </row>
    <row r="3122" spans="1:58" s="5" customFormat="1" ht="24" customHeight="1" x14ac:dyDescent="0.2">
      <c r="A3122" s="31">
        <v>1011</v>
      </c>
      <c r="B3122" s="31" t="s">
        <v>81</v>
      </c>
      <c r="C3122" s="31" t="s">
        <v>2359</v>
      </c>
      <c r="D3122" s="31" t="s">
        <v>66</v>
      </c>
      <c r="E3122" s="31" t="s">
        <v>2360</v>
      </c>
      <c r="F3122" s="31"/>
      <c r="G3122" s="32" t="s">
        <v>2361</v>
      </c>
      <c r="H3122" s="31" t="s">
        <v>104</v>
      </c>
      <c r="I3122" s="31" t="s">
        <v>104</v>
      </c>
      <c r="J3122" s="31" t="s">
        <v>2362</v>
      </c>
      <c r="K3122" s="31">
        <v>14</v>
      </c>
      <c r="L3122" s="31">
        <v>0</v>
      </c>
      <c r="M3122" s="31">
        <v>0</v>
      </c>
      <c r="N3122" s="33">
        <v>5600</v>
      </c>
      <c r="O3122" s="33"/>
      <c r="P3122" s="33"/>
      <c r="Q3122" s="33"/>
      <c r="R3122" s="33"/>
      <c r="S3122" s="34" t="str">
        <f t="shared" si="672"/>
        <v>1</v>
      </c>
      <c r="T3122" s="35">
        <f t="shared" si="673"/>
        <v>5600</v>
      </c>
      <c r="U3122" s="36">
        <f>INDEX([1]ราคาที่ดิน!$B:$G,MATCH($C3122,[1]ราคาที่ดิน!$A:$A,0),MATCH($B3122,[1]ราคาที่ดิน!$B$1:$G$1,0))</f>
        <v>50</v>
      </c>
      <c r="V3122" s="37">
        <f t="shared" si="682"/>
        <v>280000</v>
      </c>
      <c r="W3122" s="31"/>
      <c r="X3122" s="31"/>
      <c r="Y3122" s="31"/>
      <c r="Z3122" s="31"/>
      <c r="AA3122" s="31"/>
      <c r="AB3122" s="32"/>
      <c r="AC3122" s="38"/>
      <c r="AD3122" s="39"/>
      <c r="AE3122" s="39"/>
      <c r="AF3122" s="40" t="str">
        <f t="shared" si="674"/>
        <v/>
      </c>
      <c r="AG3122" s="41" t="str">
        <f t="shared" si="675"/>
        <v/>
      </c>
      <c r="AH3122" s="42"/>
      <c r="AI3122" s="42"/>
      <c r="AJ3122" s="42"/>
      <c r="AK3122" s="42"/>
      <c r="AL3122" s="31"/>
      <c r="AM3122" s="43" t="str">
        <f t="shared" si="676"/>
        <v>100</v>
      </c>
      <c r="AN3122" s="44">
        <f>INDEX([1]ราคาสิ่งปลูกสร้าง!$D$6:$CC$47,MATCH($AD3122,[1]ราคาสิ่งปลูกสร้าง!$B$6:$B$45,0),MATCH($C$7,[1]ราคาสิ่งปลูกสร้าง!$D$5:$CC$5,0))</f>
        <v>0</v>
      </c>
      <c r="AO3122" s="44">
        <f t="shared" si="677"/>
        <v>0</v>
      </c>
      <c r="AP3122" s="45">
        <f t="shared" si="678"/>
        <v>0</v>
      </c>
      <c r="AQ3122" s="40">
        <f>IF(AP3122=0,0,INDEX([1]ค่าเสื่อมสิ่งปลูกสร้าง!$A$5:$D$105,MATCH($AP3122,[1]ค่าเสื่อมสิ่งปลูกสร้าง!$A$5:$A$105,0),MATCH(AE3122,[1]ค่าเสื่อมสิ่งปลูกสร้าง!$A$3:$D$3)))</f>
        <v>0</v>
      </c>
      <c r="AR3122" s="44">
        <f t="shared" si="683"/>
        <v>0</v>
      </c>
      <c r="AS3122" s="44">
        <f t="shared" si="684"/>
        <v>280000</v>
      </c>
      <c r="AT3122" s="44">
        <f t="shared" si="685"/>
        <v>280000</v>
      </c>
      <c r="AU3122" s="46">
        <v>0</v>
      </c>
      <c r="AV3122" s="44">
        <f t="shared" si="679"/>
        <v>280000</v>
      </c>
      <c r="AW3122" s="47" t="str">
        <f t="shared" si="680"/>
        <v>0.01</v>
      </c>
      <c r="AX3122" s="48"/>
      <c r="AY3122" s="48"/>
      <c r="AZ3122" s="49">
        <v>0</v>
      </c>
      <c r="BA3122" s="48"/>
      <c r="BB3122" s="48"/>
      <c r="BC3122" s="44">
        <f t="shared" si="681"/>
        <v>0</v>
      </c>
      <c r="BD3122" s="50">
        <v>1</v>
      </c>
      <c r="BE3122" s="51" t="e">
        <f>IF(AX3122=1,0,IF(AY3122=1,0,IF(BC3122&gt;#REF!,#REF!,IF(OR(AZ3122&gt;0,BD3122&gt;=0),BC3122+([1]สูตร2!H3110*(100%-AZ3122)-BC3122)*BD3122,[1]สูตร2!H3110*(100%-AZ3122)))))</f>
        <v>#REF!</v>
      </c>
      <c r="BF3122" s="31"/>
    </row>
    <row r="3123" spans="1:58" s="5" customFormat="1" ht="24" customHeight="1" x14ac:dyDescent="0.2">
      <c r="A3123" s="31"/>
      <c r="B3123" s="31" t="s">
        <v>93</v>
      </c>
      <c r="C3123" s="31">
        <v>1</v>
      </c>
      <c r="D3123" s="31" t="s">
        <v>66</v>
      </c>
      <c r="E3123" s="31" t="s">
        <v>2360</v>
      </c>
      <c r="F3123" s="31"/>
      <c r="G3123" s="32" t="s">
        <v>2361</v>
      </c>
      <c r="H3123" s="31" t="s">
        <v>104</v>
      </c>
      <c r="I3123" s="31" t="s">
        <v>104</v>
      </c>
      <c r="J3123" s="31" t="s">
        <v>2169</v>
      </c>
      <c r="K3123" s="31">
        <v>0</v>
      </c>
      <c r="L3123" s="31">
        <v>0</v>
      </c>
      <c r="M3123" s="31">
        <v>45</v>
      </c>
      <c r="N3123" s="33"/>
      <c r="O3123" s="33">
        <v>45</v>
      </c>
      <c r="P3123" s="33"/>
      <c r="Q3123" s="33"/>
      <c r="R3123" s="33"/>
      <c r="S3123" s="34" t="str">
        <f t="shared" si="672"/>
        <v>2</v>
      </c>
      <c r="T3123" s="35">
        <f t="shared" si="673"/>
        <v>45</v>
      </c>
      <c r="U3123" s="36">
        <f>INDEX([1]ราคาที่ดิน!$B:$G,MATCH($C3123,[1]ราคาที่ดิน!$A:$A,0),MATCH($B3123,[1]ราคาที่ดิน!$B$1:$G$1,0))</f>
        <v>100</v>
      </c>
      <c r="V3123" s="37">
        <f t="shared" si="682"/>
        <v>4500</v>
      </c>
      <c r="W3123" s="31">
        <v>1</v>
      </c>
      <c r="X3123" s="31">
        <v>74</v>
      </c>
      <c r="Y3123" s="31" t="s">
        <v>71</v>
      </c>
      <c r="Z3123" s="31" t="s">
        <v>2363</v>
      </c>
      <c r="AA3123" s="31"/>
      <c r="AB3123" s="32" t="s">
        <v>2361</v>
      </c>
      <c r="AC3123" s="38"/>
      <c r="AD3123" s="39" t="s">
        <v>73</v>
      </c>
      <c r="AE3123" s="39" t="s">
        <v>74</v>
      </c>
      <c r="AF3123" s="40" t="str">
        <f t="shared" si="674"/>
        <v>2</v>
      </c>
      <c r="AG3123" s="41">
        <f t="shared" si="675"/>
        <v>81</v>
      </c>
      <c r="AH3123" s="42"/>
      <c r="AI3123" s="42">
        <v>81</v>
      </c>
      <c r="AJ3123" s="42"/>
      <c r="AK3123" s="42"/>
      <c r="AL3123" s="31">
        <v>8</v>
      </c>
      <c r="AM3123" s="43" t="str">
        <f t="shared" si="676"/>
        <v>100</v>
      </c>
      <c r="AN3123" s="44">
        <f>INDEX([1]ราคาสิ่งปลูกสร้าง!$D$6:$CC$47,MATCH($AD3123,[1]ราคาสิ่งปลูกสร้าง!$B$6:$B$45,0),MATCH($C$7,[1]ราคาสิ่งปลูกสร้าง!$D$5:$CC$5,0))</f>
        <v>6500</v>
      </c>
      <c r="AO3123" s="44">
        <f t="shared" si="677"/>
        <v>526500</v>
      </c>
      <c r="AP3123" s="45">
        <f t="shared" si="678"/>
        <v>8</v>
      </c>
      <c r="AQ3123" s="40">
        <f>IF(AP3123=0,0,INDEX([1]ค่าเสื่อมสิ่งปลูกสร้าง!$A$5:$D$105,MATCH($AP3123,[1]ค่าเสื่อมสิ่งปลูกสร้าง!$A$5:$A$105,0),MATCH(AE3123,[1]ค่าเสื่อมสิ่งปลูกสร้าง!$A$3:$D$3)))</f>
        <v>8</v>
      </c>
      <c r="AR3123" s="44">
        <f t="shared" si="683"/>
        <v>484380</v>
      </c>
      <c r="AS3123" s="44">
        <f t="shared" si="684"/>
        <v>488880</v>
      </c>
      <c r="AT3123" s="44">
        <f t="shared" si="685"/>
        <v>488880</v>
      </c>
      <c r="AU3123" s="46">
        <v>0</v>
      </c>
      <c r="AV3123" s="44">
        <f t="shared" si="679"/>
        <v>488880</v>
      </c>
      <c r="AW3123" s="47" t="str">
        <f t="shared" si="680"/>
        <v>0.02</v>
      </c>
      <c r="AX3123" s="48"/>
      <c r="AY3123" s="48"/>
      <c r="AZ3123" s="49">
        <v>0</v>
      </c>
      <c r="BA3123" s="48"/>
      <c r="BB3123" s="48"/>
      <c r="BC3123" s="44">
        <f t="shared" si="681"/>
        <v>0</v>
      </c>
      <c r="BD3123" s="50">
        <v>1</v>
      </c>
      <c r="BE3123" s="51" t="e">
        <f>IF(AX3123=1,0,IF(AY3123=1,0,IF(BC3123&gt;#REF!,#REF!,IF(OR(AZ3123&gt;0,BD3123&gt;=0),BC3123+([1]สูตร2!H3111*(100%-AZ3123)-BC3123)*BD3123,[1]สูตร2!H3111*(100%-AZ3123)))))</f>
        <v>#REF!</v>
      </c>
      <c r="BF3123" s="31"/>
    </row>
    <row r="3124" spans="1:58" s="5" customFormat="1" ht="24" customHeight="1" x14ac:dyDescent="0.2">
      <c r="A3124" s="31"/>
      <c r="B3124" s="31" t="s">
        <v>93</v>
      </c>
      <c r="C3124" s="31">
        <v>1</v>
      </c>
      <c r="D3124" s="31" t="s">
        <v>66</v>
      </c>
      <c r="E3124" s="31" t="s">
        <v>2360</v>
      </c>
      <c r="F3124" s="31"/>
      <c r="G3124" s="32" t="s">
        <v>2361</v>
      </c>
      <c r="H3124" s="31" t="s">
        <v>104</v>
      </c>
      <c r="I3124" s="31" t="s">
        <v>104</v>
      </c>
      <c r="J3124" s="31" t="s">
        <v>2169</v>
      </c>
      <c r="K3124" s="31">
        <v>0</v>
      </c>
      <c r="L3124" s="31">
        <v>0</v>
      </c>
      <c r="M3124" s="31">
        <v>20</v>
      </c>
      <c r="N3124" s="33"/>
      <c r="O3124" s="33">
        <v>20</v>
      </c>
      <c r="P3124" s="33"/>
      <c r="Q3124" s="33"/>
      <c r="R3124" s="33"/>
      <c r="S3124" s="34" t="str">
        <f t="shared" si="672"/>
        <v>2</v>
      </c>
      <c r="T3124" s="35">
        <f t="shared" si="673"/>
        <v>20</v>
      </c>
      <c r="U3124" s="36">
        <f>INDEX([1]ราคาที่ดิน!$B:$G,MATCH($C3124,[1]ราคาที่ดิน!$A:$A,0),MATCH($B3124,[1]ราคาที่ดิน!$B$1:$G$1,0))</f>
        <v>100</v>
      </c>
      <c r="V3124" s="37">
        <f t="shared" si="682"/>
        <v>2000</v>
      </c>
      <c r="W3124" s="31">
        <v>2</v>
      </c>
      <c r="X3124" s="31">
        <v>74</v>
      </c>
      <c r="Y3124" s="31" t="s">
        <v>71</v>
      </c>
      <c r="Z3124" s="31" t="s">
        <v>2363</v>
      </c>
      <c r="AA3124" s="31"/>
      <c r="AB3124" s="32" t="s">
        <v>2361</v>
      </c>
      <c r="AC3124" s="38"/>
      <c r="AD3124" s="39" t="s">
        <v>75</v>
      </c>
      <c r="AE3124" s="39" t="s">
        <v>76</v>
      </c>
      <c r="AF3124" s="40" t="str">
        <f t="shared" si="674"/>
        <v>1</v>
      </c>
      <c r="AG3124" s="41">
        <f t="shared" si="675"/>
        <v>22.5</v>
      </c>
      <c r="AH3124" s="42">
        <v>22.5</v>
      </c>
      <c r="AI3124" s="42"/>
      <c r="AJ3124" s="42"/>
      <c r="AK3124" s="42"/>
      <c r="AL3124" s="31">
        <v>6</v>
      </c>
      <c r="AM3124" s="43" t="str">
        <f t="shared" si="676"/>
        <v>100</v>
      </c>
      <c r="AN3124" s="44">
        <f>INDEX([1]ราคาสิ่งปลูกสร้าง!$D$6:$CC$47,MATCH($AD3124,[1]ราคาสิ่งปลูกสร้าง!$B$6:$B$45,0),MATCH($C$7,[1]ราคาสิ่งปลูกสร้าง!$D$5:$CC$5,0))</f>
        <v>5400</v>
      </c>
      <c r="AO3124" s="44">
        <f t="shared" si="677"/>
        <v>121500</v>
      </c>
      <c r="AP3124" s="45">
        <f t="shared" si="678"/>
        <v>6</v>
      </c>
      <c r="AQ3124" s="40">
        <f>IF(AP3124=0,0,INDEX([1]ค่าเสื่อมสิ่งปลูกสร้าง!$A$5:$D$105,MATCH($AP3124,[1]ค่าเสื่อมสิ่งปลูกสร้าง!$A$5:$A$105,0),MATCH(AE3124,[1]ค่าเสื่อมสิ่งปลูกสร้าง!$A$3:$D$3)))</f>
        <v>20</v>
      </c>
      <c r="AR3124" s="44">
        <f t="shared" si="683"/>
        <v>97200</v>
      </c>
      <c r="AS3124" s="44">
        <f t="shared" si="684"/>
        <v>99200</v>
      </c>
      <c r="AT3124" s="44">
        <f t="shared" si="685"/>
        <v>99200</v>
      </c>
      <c r="AU3124" s="46">
        <v>0</v>
      </c>
      <c r="AV3124" s="44">
        <f t="shared" si="679"/>
        <v>99200</v>
      </c>
      <c r="AW3124" s="47" t="str">
        <f t="shared" si="680"/>
        <v>0.01</v>
      </c>
      <c r="AX3124" s="48"/>
      <c r="AY3124" s="48"/>
      <c r="AZ3124" s="49">
        <v>0</v>
      </c>
      <c r="BA3124" s="48"/>
      <c r="BB3124" s="48"/>
      <c r="BC3124" s="44">
        <f t="shared" si="681"/>
        <v>0</v>
      </c>
      <c r="BD3124" s="50">
        <v>1</v>
      </c>
      <c r="BE3124" s="51" t="e">
        <f>IF(AX3124=1,0,IF(AY3124=1,0,IF(BC3124&gt;#REF!,#REF!,IF(OR(AZ3124&gt;0,BD3124&gt;=0),BC3124+([1]สูตร2!H3112*(100%-AZ3124)-BC3124)*BD3124,[1]สูตร2!H3112*(100%-AZ3124)))))</f>
        <v>#REF!</v>
      </c>
      <c r="BF3124" s="31"/>
    </row>
    <row r="3125" spans="1:58" s="5" customFormat="1" ht="24" customHeight="1" x14ac:dyDescent="0.2">
      <c r="A3125" s="31"/>
      <c r="B3125" s="31" t="s">
        <v>93</v>
      </c>
      <c r="C3125" s="31">
        <v>1</v>
      </c>
      <c r="D3125" s="31" t="s">
        <v>66</v>
      </c>
      <c r="E3125" s="31" t="s">
        <v>2360</v>
      </c>
      <c r="F3125" s="31"/>
      <c r="G3125" s="32" t="s">
        <v>2361</v>
      </c>
      <c r="H3125" s="31" t="s">
        <v>104</v>
      </c>
      <c r="I3125" s="31" t="s">
        <v>104</v>
      </c>
      <c r="J3125" s="31" t="s">
        <v>2169</v>
      </c>
      <c r="K3125" s="31">
        <v>0</v>
      </c>
      <c r="L3125" s="31">
        <v>0</v>
      </c>
      <c r="M3125" s="31">
        <v>10</v>
      </c>
      <c r="N3125" s="33"/>
      <c r="O3125" s="33">
        <v>10</v>
      </c>
      <c r="P3125" s="33"/>
      <c r="Q3125" s="33"/>
      <c r="R3125" s="33"/>
      <c r="S3125" s="34" t="str">
        <f t="shared" si="672"/>
        <v>2</v>
      </c>
      <c r="T3125" s="35">
        <f t="shared" si="673"/>
        <v>10</v>
      </c>
      <c r="U3125" s="36">
        <f>INDEX([1]ราคาที่ดิน!$B:$G,MATCH($C3125,[1]ราคาที่ดิน!$A:$A,0),MATCH($B3125,[1]ราคาที่ดิน!$B$1:$G$1,0))</f>
        <v>100</v>
      </c>
      <c r="V3125" s="37">
        <f t="shared" si="682"/>
        <v>1000</v>
      </c>
      <c r="W3125" s="31">
        <v>3</v>
      </c>
      <c r="X3125" s="31">
        <v>74</v>
      </c>
      <c r="Y3125" s="31" t="s">
        <v>71</v>
      </c>
      <c r="Z3125" s="31" t="s">
        <v>2363</v>
      </c>
      <c r="AA3125" s="31"/>
      <c r="AB3125" s="32" t="s">
        <v>2361</v>
      </c>
      <c r="AC3125" s="38"/>
      <c r="AD3125" s="39" t="s">
        <v>77</v>
      </c>
      <c r="AE3125" s="39" t="s">
        <v>76</v>
      </c>
      <c r="AF3125" s="40" t="str">
        <f t="shared" si="674"/>
        <v>1</v>
      </c>
      <c r="AG3125" s="41">
        <f t="shared" si="675"/>
        <v>22.5</v>
      </c>
      <c r="AH3125" s="42">
        <v>22.5</v>
      </c>
      <c r="AI3125" s="42"/>
      <c r="AJ3125" s="42"/>
      <c r="AK3125" s="42"/>
      <c r="AL3125" s="31">
        <v>8</v>
      </c>
      <c r="AM3125" s="43" t="str">
        <f t="shared" si="676"/>
        <v>100</v>
      </c>
      <c r="AN3125" s="44">
        <f>INDEX([1]ราคาสิ่งปลูกสร้าง!$D$6:$CC$47,MATCH($AD3125,[1]ราคาสิ่งปลูกสร้าง!$B$6:$B$45,0),MATCH($C$7,[1]ราคาสิ่งปลูกสร้าง!$D$5:$CC$5,0))</f>
        <v>2050</v>
      </c>
      <c r="AO3125" s="44">
        <f t="shared" si="677"/>
        <v>46125</v>
      </c>
      <c r="AP3125" s="45">
        <f t="shared" si="678"/>
        <v>8</v>
      </c>
      <c r="AQ3125" s="40">
        <f>IF(AP3125=0,0,INDEX([1]ค่าเสื่อมสิ่งปลูกสร้าง!$A$5:$D$105,MATCH($AP3125,[1]ค่าเสื่อมสิ่งปลูกสร้าง!$A$5:$A$105,0),MATCH(AE3125,[1]ค่าเสื่อมสิ่งปลูกสร้าง!$A$3:$D$3)))</f>
        <v>30</v>
      </c>
      <c r="AR3125" s="44">
        <f t="shared" si="683"/>
        <v>32287.499999999996</v>
      </c>
      <c r="AS3125" s="44">
        <f t="shared" si="684"/>
        <v>33287.5</v>
      </c>
      <c r="AT3125" s="44">
        <f t="shared" si="685"/>
        <v>33287.5</v>
      </c>
      <c r="AU3125" s="46">
        <v>0</v>
      </c>
      <c r="AV3125" s="44">
        <f t="shared" si="679"/>
        <v>33287.5</v>
      </c>
      <c r="AW3125" s="47" t="str">
        <f t="shared" si="680"/>
        <v>0.01</v>
      </c>
      <c r="AX3125" s="48"/>
      <c r="AY3125" s="48"/>
      <c r="AZ3125" s="49">
        <v>0</v>
      </c>
      <c r="BA3125" s="48"/>
      <c r="BB3125" s="48"/>
      <c r="BC3125" s="44">
        <f t="shared" si="681"/>
        <v>0</v>
      </c>
      <c r="BD3125" s="50">
        <v>1</v>
      </c>
      <c r="BE3125" s="51" t="e">
        <f>IF(AX3125=1,0,IF(AY3125=1,0,IF(BC3125&gt;#REF!,#REF!,IF(OR(AZ3125&gt;0,BD3125&gt;=0),BC3125+([1]สูตร2!H3113*(100%-AZ3125)-BC3125)*BD3125,[1]สูตร2!H3113*(100%-AZ3125)))))</f>
        <v>#REF!</v>
      </c>
      <c r="BF3125" s="31"/>
    </row>
    <row r="3126" spans="1:58" s="5" customFormat="1" ht="24" customHeight="1" x14ac:dyDescent="0.2">
      <c r="A3126" s="31">
        <v>1012</v>
      </c>
      <c r="B3126" s="31" t="s">
        <v>65</v>
      </c>
      <c r="C3126" s="31">
        <v>3863</v>
      </c>
      <c r="D3126" s="31" t="s">
        <v>66</v>
      </c>
      <c r="E3126" s="31" t="s">
        <v>2364</v>
      </c>
      <c r="F3126" s="31"/>
      <c r="G3126" s="32" t="s">
        <v>2365</v>
      </c>
      <c r="H3126" s="31">
        <v>59</v>
      </c>
      <c r="I3126" s="31">
        <v>2919</v>
      </c>
      <c r="J3126" s="31" t="s">
        <v>2169</v>
      </c>
      <c r="K3126" s="31">
        <v>0</v>
      </c>
      <c r="L3126" s="31">
        <v>1</v>
      </c>
      <c r="M3126" s="31">
        <v>75</v>
      </c>
      <c r="N3126" s="33">
        <v>175</v>
      </c>
      <c r="O3126" s="33"/>
      <c r="P3126" s="33"/>
      <c r="Q3126" s="33"/>
      <c r="R3126" s="33"/>
      <c r="S3126" s="34" t="str">
        <f t="shared" si="672"/>
        <v>1</v>
      </c>
      <c r="T3126" s="35">
        <f t="shared" si="673"/>
        <v>175</v>
      </c>
      <c r="U3126" s="36">
        <f>INDEX([1]ราคาที่ดิน!$B:$G,MATCH($C3126,[1]ราคาที่ดิน!$A:$A,0),MATCH($B3126,[1]ราคาที่ดิน!$B$1:$G$1,0))</f>
        <v>50</v>
      </c>
      <c r="V3126" s="37">
        <f t="shared" si="682"/>
        <v>8750</v>
      </c>
      <c r="W3126" s="31"/>
      <c r="X3126" s="31"/>
      <c r="Y3126" s="31"/>
      <c r="Z3126" s="31"/>
      <c r="AA3126" s="31"/>
      <c r="AB3126" s="32"/>
      <c r="AC3126" s="38"/>
      <c r="AD3126" s="39"/>
      <c r="AE3126" s="39"/>
      <c r="AF3126" s="40" t="str">
        <f t="shared" si="674"/>
        <v/>
      </c>
      <c r="AG3126" s="41" t="str">
        <f t="shared" si="675"/>
        <v/>
      </c>
      <c r="AH3126" s="42"/>
      <c r="AI3126" s="42"/>
      <c r="AJ3126" s="42"/>
      <c r="AK3126" s="42"/>
      <c r="AL3126" s="31"/>
      <c r="AM3126" s="43" t="str">
        <f t="shared" si="676"/>
        <v>100</v>
      </c>
      <c r="AN3126" s="44">
        <f>INDEX([1]ราคาสิ่งปลูกสร้าง!$D$6:$CC$47,MATCH($AD3126,[1]ราคาสิ่งปลูกสร้าง!$B$6:$B$45,0),MATCH($C$7,[1]ราคาสิ่งปลูกสร้าง!$D$5:$CC$5,0))</f>
        <v>0</v>
      </c>
      <c r="AO3126" s="44">
        <f t="shared" si="677"/>
        <v>0</v>
      </c>
      <c r="AP3126" s="45">
        <f t="shared" si="678"/>
        <v>0</v>
      </c>
      <c r="AQ3126" s="40">
        <f>IF(AP3126=0,0,INDEX([1]ค่าเสื่อมสิ่งปลูกสร้าง!$A$5:$D$105,MATCH($AP3126,[1]ค่าเสื่อมสิ่งปลูกสร้าง!$A$5:$A$105,0),MATCH(AE3126,[1]ค่าเสื่อมสิ่งปลูกสร้าง!$A$3:$D$3)))</f>
        <v>0</v>
      </c>
      <c r="AR3126" s="44">
        <f t="shared" si="683"/>
        <v>0</v>
      </c>
      <c r="AS3126" s="44">
        <f t="shared" si="684"/>
        <v>8750</v>
      </c>
      <c r="AT3126" s="44">
        <f t="shared" si="685"/>
        <v>8750</v>
      </c>
      <c r="AU3126" s="46">
        <v>0</v>
      </c>
      <c r="AV3126" s="44">
        <f t="shared" si="679"/>
        <v>8750</v>
      </c>
      <c r="AW3126" s="47" t="str">
        <f t="shared" si="680"/>
        <v>0.01</v>
      </c>
      <c r="AX3126" s="48"/>
      <c r="AY3126" s="48"/>
      <c r="AZ3126" s="49">
        <v>0</v>
      </c>
      <c r="BA3126" s="48"/>
      <c r="BB3126" s="48"/>
      <c r="BC3126" s="44">
        <f t="shared" si="681"/>
        <v>0</v>
      </c>
      <c r="BD3126" s="50">
        <v>1</v>
      </c>
      <c r="BE3126" s="51" t="e">
        <f>IF(AX3126=1,0,IF(AY3126=1,0,IF(BC3126&gt;#REF!,#REF!,IF(OR(AZ3126&gt;0,BD3126&gt;=0),BC3126+([1]สูตร2!H3114*(100%-AZ3126)-BC3126)*BD3126,[1]สูตร2!H3114*(100%-AZ3126)))))</f>
        <v>#REF!</v>
      </c>
      <c r="BF3126" s="31"/>
    </row>
    <row r="3127" spans="1:58" s="5" customFormat="1" ht="24" customHeight="1" x14ac:dyDescent="0.2">
      <c r="A3127" s="31"/>
      <c r="B3127" s="31" t="s">
        <v>65</v>
      </c>
      <c r="C3127" s="31">
        <v>5702</v>
      </c>
      <c r="D3127" s="31" t="s">
        <v>66</v>
      </c>
      <c r="E3127" s="31" t="s">
        <v>2364</v>
      </c>
      <c r="F3127" s="31"/>
      <c r="G3127" s="32" t="s">
        <v>2365</v>
      </c>
      <c r="H3127" s="31">
        <v>26</v>
      </c>
      <c r="I3127" s="31">
        <v>-633</v>
      </c>
      <c r="J3127" s="31" t="s">
        <v>2169</v>
      </c>
      <c r="K3127" s="31">
        <v>0</v>
      </c>
      <c r="L3127" s="31">
        <v>3</v>
      </c>
      <c r="M3127" s="31">
        <v>26</v>
      </c>
      <c r="N3127" s="33"/>
      <c r="O3127" s="33">
        <v>326</v>
      </c>
      <c r="P3127" s="33"/>
      <c r="Q3127" s="33"/>
      <c r="R3127" s="33"/>
      <c r="S3127" s="34" t="str">
        <f t="shared" si="672"/>
        <v>2</v>
      </c>
      <c r="T3127" s="35">
        <f t="shared" si="673"/>
        <v>326</v>
      </c>
      <c r="U3127" s="36">
        <f>INDEX([1]ราคาที่ดิน!$B:$G,MATCH($C3127,[1]ราคาที่ดิน!$A:$A,0),MATCH($B3127,[1]ราคาที่ดิน!$B$1:$G$1,0))</f>
        <v>180</v>
      </c>
      <c r="V3127" s="37">
        <f t="shared" si="682"/>
        <v>58680</v>
      </c>
      <c r="W3127" s="31"/>
      <c r="X3127" s="31"/>
      <c r="Y3127" s="31"/>
      <c r="Z3127" s="31"/>
      <c r="AA3127" s="31"/>
      <c r="AB3127" s="32"/>
      <c r="AC3127" s="38"/>
      <c r="AD3127" s="39"/>
      <c r="AE3127" s="39"/>
      <c r="AF3127" s="40" t="str">
        <f t="shared" si="674"/>
        <v/>
      </c>
      <c r="AG3127" s="41" t="str">
        <f t="shared" si="675"/>
        <v/>
      </c>
      <c r="AH3127" s="42"/>
      <c r="AI3127" s="42"/>
      <c r="AJ3127" s="42"/>
      <c r="AK3127" s="42"/>
      <c r="AL3127" s="31"/>
      <c r="AM3127" s="43" t="str">
        <f t="shared" si="676"/>
        <v>100</v>
      </c>
      <c r="AN3127" s="44">
        <f>INDEX([1]ราคาสิ่งปลูกสร้าง!$D$6:$CC$47,MATCH($AD3127,[1]ราคาสิ่งปลูกสร้าง!$B$6:$B$45,0),MATCH($C$7,[1]ราคาสิ่งปลูกสร้าง!$D$5:$CC$5,0))</f>
        <v>0</v>
      </c>
      <c r="AO3127" s="44">
        <f t="shared" si="677"/>
        <v>0</v>
      </c>
      <c r="AP3127" s="45">
        <f t="shared" si="678"/>
        <v>0</v>
      </c>
      <c r="AQ3127" s="40">
        <f>IF(AP3127=0,0,INDEX([1]ค่าเสื่อมสิ่งปลูกสร้าง!$A$5:$D$105,MATCH($AP3127,[1]ค่าเสื่อมสิ่งปลูกสร้าง!$A$5:$A$105,0),MATCH(AE3127,[1]ค่าเสื่อมสิ่งปลูกสร้าง!$A$3:$D$3)))</f>
        <v>0</v>
      </c>
      <c r="AR3127" s="44">
        <f t="shared" si="683"/>
        <v>0</v>
      </c>
      <c r="AS3127" s="44">
        <f t="shared" si="684"/>
        <v>58680</v>
      </c>
      <c r="AT3127" s="44">
        <f t="shared" si="685"/>
        <v>58680</v>
      </c>
      <c r="AU3127" s="46">
        <v>0</v>
      </c>
      <c r="AV3127" s="44">
        <f t="shared" si="679"/>
        <v>58680</v>
      </c>
      <c r="AW3127" s="47" t="str">
        <f t="shared" si="680"/>
        <v>0.02</v>
      </c>
      <c r="AX3127" s="48"/>
      <c r="AY3127" s="48"/>
      <c r="AZ3127" s="49">
        <v>0</v>
      </c>
      <c r="BA3127" s="48"/>
      <c r="BB3127" s="48"/>
      <c r="BC3127" s="44">
        <f t="shared" si="681"/>
        <v>0</v>
      </c>
      <c r="BD3127" s="50">
        <v>1</v>
      </c>
      <c r="BE3127" s="51" t="e">
        <f>IF(AX3127=1,0,IF(AY3127=1,0,IF(BC3127&gt;#REF!,#REF!,IF(OR(AZ3127&gt;0,BD3127&gt;=0),BC3127+([1]สูตร2!H3115*(100%-AZ3127)-BC3127)*BD3127,[1]สูตร2!H3115*(100%-AZ3127)))))</f>
        <v>#REF!</v>
      </c>
      <c r="BF3127" s="31"/>
    </row>
    <row r="3128" spans="1:58" s="5" customFormat="1" ht="24" customHeight="1" x14ac:dyDescent="0.2">
      <c r="A3128" s="31">
        <v>1013</v>
      </c>
      <c r="B3128" s="31" t="s">
        <v>65</v>
      </c>
      <c r="C3128" s="31">
        <v>4897</v>
      </c>
      <c r="D3128" s="31" t="s">
        <v>71</v>
      </c>
      <c r="E3128" s="31" t="s">
        <v>2366</v>
      </c>
      <c r="F3128" s="31"/>
      <c r="G3128" s="32" t="s">
        <v>2365</v>
      </c>
      <c r="H3128" s="31">
        <v>24</v>
      </c>
      <c r="I3128" s="31">
        <v>631</v>
      </c>
      <c r="J3128" s="31" t="s">
        <v>2169</v>
      </c>
      <c r="K3128" s="31">
        <v>0</v>
      </c>
      <c r="L3128" s="31">
        <v>0</v>
      </c>
      <c r="M3128" s="31">
        <v>96</v>
      </c>
      <c r="N3128" s="33">
        <v>96</v>
      </c>
      <c r="O3128" s="33"/>
      <c r="P3128" s="33"/>
      <c r="Q3128" s="33"/>
      <c r="R3128" s="33"/>
      <c r="S3128" s="34" t="str">
        <f t="shared" si="672"/>
        <v>1</v>
      </c>
      <c r="T3128" s="35">
        <f t="shared" si="673"/>
        <v>96</v>
      </c>
      <c r="U3128" s="36">
        <f>INDEX([1]ราคาที่ดิน!$B:$G,MATCH($C3128,[1]ราคาที่ดิน!$A:$A,0),MATCH($B3128,[1]ราคาที่ดิน!$B$1:$G$1,0))</f>
        <v>180</v>
      </c>
      <c r="V3128" s="37">
        <f t="shared" si="682"/>
        <v>17280</v>
      </c>
      <c r="W3128" s="31">
        <v>1</v>
      </c>
      <c r="X3128" s="31">
        <v>75</v>
      </c>
      <c r="Y3128" s="31" t="s">
        <v>71</v>
      </c>
      <c r="Z3128" s="31" t="s">
        <v>2367</v>
      </c>
      <c r="AA3128" s="31"/>
      <c r="AB3128" s="32" t="s">
        <v>2365</v>
      </c>
      <c r="AC3128" s="38"/>
      <c r="AD3128" s="39" t="s">
        <v>73</v>
      </c>
      <c r="AE3128" s="39" t="s">
        <v>76</v>
      </c>
      <c r="AF3128" s="40" t="str">
        <f t="shared" si="674"/>
        <v>2</v>
      </c>
      <c r="AG3128" s="41">
        <f t="shared" si="675"/>
        <v>113.92</v>
      </c>
      <c r="AH3128" s="42"/>
      <c r="AI3128" s="42">
        <v>113.92</v>
      </c>
      <c r="AJ3128" s="42"/>
      <c r="AK3128" s="42"/>
      <c r="AL3128" s="31">
        <v>10</v>
      </c>
      <c r="AM3128" s="43" t="str">
        <f t="shared" si="676"/>
        <v>100</v>
      </c>
      <c r="AN3128" s="44">
        <f>INDEX([1]ราคาสิ่งปลูกสร้าง!$D$6:$CC$47,MATCH($AD3128,[1]ราคาสิ่งปลูกสร้าง!$B$6:$B$45,0),MATCH($C$7,[1]ราคาสิ่งปลูกสร้าง!$D$5:$CC$5,0))</f>
        <v>6500</v>
      </c>
      <c r="AO3128" s="44">
        <f t="shared" si="677"/>
        <v>740480</v>
      </c>
      <c r="AP3128" s="45">
        <f t="shared" si="678"/>
        <v>10</v>
      </c>
      <c r="AQ3128" s="40">
        <f>IF(AP3128=0,0,INDEX([1]ค่าเสื่อมสิ่งปลูกสร้าง!$A$5:$D$105,MATCH($AP3128,[1]ค่าเสื่อมสิ่งปลูกสร้าง!$A$5:$A$105,0),MATCH(AE3128,[1]ค่าเสื่อมสิ่งปลูกสร้าง!$A$3:$D$3)))</f>
        <v>40</v>
      </c>
      <c r="AR3128" s="44">
        <f t="shared" si="683"/>
        <v>444288</v>
      </c>
      <c r="AS3128" s="44">
        <f t="shared" si="684"/>
        <v>461568</v>
      </c>
      <c r="AT3128" s="44">
        <f t="shared" si="685"/>
        <v>461568</v>
      </c>
      <c r="AU3128" s="46">
        <v>0</v>
      </c>
      <c r="AV3128" s="44">
        <f t="shared" si="679"/>
        <v>461568</v>
      </c>
      <c r="AW3128" s="47" t="str">
        <f t="shared" si="680"/>
        <v>0.01</v>
      </c>
      <c r="AX3128" s="48"/>
      <c r="AY3128" s="48"/>
      <c r="AZ3128" s="49">
        <v>0</v>
      </c>
      <c r="BA3128" s="48"/>
      <c r="BB3128" s="48"/>
      <c r="BC3128" s="44">
        <f t="shared" si="681"/>
        <v>0</v>
      </c>
      <c r="BD3128" s="50">
        <v>1</v>
      </c>
      <c r="BE3128" s="51" t="e">
        <f>IF(AX3128=1,0,IF(AY3128=1,0,IF(BC3128&gt;#REF!,#REF!,IF(OR(AZ3128&gt;0,BD3128&gt;=0),BC3128+([1]สูตร2!H3116*(100%-AZ3128)-BC3128)*BD3128,[1]สูตร2!H3116*(100%-AZ3128)))))</f>
        <v>#REF!</v>
      </c>
      <c r="BF3128" s="31"/>
    </row>
    <row r="3129" spans="1:58" s="5" customFormat="1" ht="24" customHeight="1" x14ac:dyDescent="0.2">
      <c r="A3129" s="31"/>
      <c r="B3129" s="31" t="s">
        <v>65</v>
      </c>
      <c r="C3129" s="31">
        <v>4897</v>
      </c>
      <c r="D3129" s="31" t="s">
        <v>71</v>
      </c>
      <c r="E3129" s="31" t="s">
        <v>2366</v>
      </c>
      <c r="F3129" s="31"/>
      <c r="G3129" s="32" t="s">
        <v>2365</v>
      </c>
      <c r="H3129" s="31">
        <v>24</v>
      </c>
      <c r="I3129" s="31">
        <v>631</v>
      </c>
      <c r="J3129" s="31" t="s">
        <v>2169</v>
      </c>
      <c r="K3129" s="31">
        <v>0</v>
      </c>
      <c r="L3129" s="31">
        <v>0</v>
      </c>
      <c r="M3129" s="31">
        <v>50</v>
      </c>
      <c r="N3129" s="33"/>
      <c r="O3129" s="33">
        <v>50</v>
      </c>
      <c r="P3129" s="33"/>
      <c r="Q3129" s="33"/>
      <c r="R3129" s="33"/>
      <c r="S3129" s="34" t="str">
        <f t="shared" si="672"/>
        <v>2</v>
      </c>
      <c r="T3129" s="35">
        <f t="shared" si="673"/>
        <v>50</v>
      </c>
      <c r="U3129" s="36">
        <f>INDEX([1]ราคาที่ดิน!$B:$G,MATCH($C3129,[1]ราคาที่ดิน!$A:$A,0),MATCH($B3129,[1]ราคาที่ดิน!$B$1:$G$1,0))</f>
        <v>180</v>
      </c>
      <c r="V3129" s="37">
        <f t="shared" si="682"/>
        <v>9000</v>
      </c>
      <c r="W3129" s="31">
        <v>2</v>
      </c>
      <c r="X3129" s="31">
        <v>75</v>
      </c>
      <c r="Y3129" s="31" t="s">
        <v>71</v>
      </c>
      <c r="Z3129" s="31" t="s">
        <v>2367</v>
      </c>
      <c r="AA3129" s="31"/>
      <c r="AB3129" s="32" t="s">
        <v>2365</v>
      </c>
      <c r="AC3129" s="38"/>
      <c r="AD3129" s="39" t="s">
        <v>75</v>
      </c>
      <c r="AE3129" s="39" t="s">
        <v>94</v>
      </c>
      <c r="AF3129" s="40" t="str">
        <f t="shared" si="674"/>
        <v>1</v>
      </c>
      <c r="AG3129" s="41">
        <f t="shared" si="675"/>
        <v>37.200000000000003</v>
      </c>
      <c r="AH3129" s="42">
        <v>37.200000000000003</v>
      </c>
      <c r="AI3129" s="42"/>
      <c r="AJ3129" s="42"/>
      <c r="AK3129" s="42"/>
      <c r="AL3129" s="31">
        <v>20</v>
      </c>
      <c r="AM3129" s="43" t="str">
        <f t="shared" si="676"/>
        <v>100</v>
      </c>
      <c r="AN3129" s="44">
        <f>INDEX([1]ราคาสิ่งปลูกสร้าง!$D$6:$CC$47,MATCH($AD3129,[1]ราคาสิ่งปลูกสร้าง!$B$6:$B$45,0),MATCH($C$7,[1]ราคาสิ่งปลูกสร้าง!$D$5:$CC$5,0))</f>
        <v>5400</v>
      </c>
      <c r="AO3129" s="44">
        <f t="shared" si="677"/>
        <v>200880.00000000003</v>
      </c>
      <c r="AP3129" s="45">
        <f t="shared" si="678"/>
        <v>20</v>
      </c>
      <c r="AQ3129" s="40">
        <f>IF(AP3129=0,0,INDEX([1]ค่าเสื่อมสิ่งปลูกสร้าง!$A$5:$D$105,MATCH($AP3129,[1]ค่าเสื่อมสิ่งปลูกสร้าง!$A$5:$A$105,0),MATCH(AE3129,[1]ค่าเสื่อมสิ่งปลูกสร้าง!$A$3:$D$3)))</f>
        <v>30</v>
      </c>
      <c r="AR3129" s="44">
        <f t="shared" si="683"/>
        <v>140616</v>
      </c>
      <c r="AS3129" s="44">
        <f t="shared" si="684"/>
        <v>149616</v>
      </c>
      <c r="AT3129" s="44">
        <f t="shared" si="685"/>
        <v>149616</v>
      </c>
      <c r="AU3129" s="46">
        <v>0</v>
      </c>
      <c r="AV3129" s="44">
        <f t="shared" si="679"/>
        <v>149616</v>
      </c>
      <c r="AW3129" s="47" t="str">
        <f t="shared" si="680"/>
        <v>0.01</v>
      </c>
      <c r="AX3129" s="48"/>
      <c r="AY3129" s="48"/>
      <c r="AZ3129" s="49">
        <v>0</v>
      </c>
      <c r="BA3129" s="48"/>
      <c r="BB3129" s="48"/>
      <c r="BC3129" s="44">
        <f t="shared" si="681"/>
        <v>0</v>
      </c>
      <c r="BD3129" s="50">
        <v>1</v>
      </c>
      <c r="BE3129" s="51" t="e">
        <f>IF(AX3129=1,0,IF(AY3129=1,0,IF(BC3129&gt;#REF!,#REF!,IF(OR(AZ3129&gt;0,BD3129&gt;=0),BC3129+([1]สูตร2!H3117*(100%-AZ3129)-BC3129)*BD3129,[1]สูตร2!H3117*(100%-AZ3129)))))</f>
        <v>#REF!</v>
      </c>
      <c r="BF3129" s="31"/>
    </row>
    <row r="3130" spans="1:58" s="5" customFormat="1" ht="24" customHeight="1" x14ac:dyDescent="0.2">
      <c r="A3130" s="31"/>
      <c r="B3130" s="31" t="s">
        <v>65</v>
      </c>
      <c r="C3130" s="31">
        <v>4897</v>
      </c>
      <c r="D3130" s="31" t="s">
        <v>71</v>
      </c>
      <c r="E3130" s="31" t="s">
        <v>2366</v>
      </c>
      <c r="F3130" s="31"/>
      <c r="G3130" s="32" t="s">
        <v>2365</v>
      </c>
      <c r="H3130" s="31">
        <v>24</v>
      </c>
      <c r="I3130" s="31">
        <v>631</v>
      </c>
      <c r="J3130" s="31" t="s">
        <v>2169</v>
      </c>
      <c r="K3130" s="31">
        <v>0</v>
      </c>
      <c r="L3130" s="31">
        <v>0</v>
      </c>
      <c r="M3130" s="31">
        <v>50</v>
      </c>
      <c r="N3130" s="33"/>
      <c r="O3130" s="33">
        <v>50</v>
      </c>
      <c r="P3130" s="33"/>
      <c r="Q3130" s="33"/>
      <c r="R3130" s="33"/>
      <c r="S3130" s="34" t="str">
        <f t="shared" si="672"/>
        <v>2</v>
      </c>
      <c r="T3130" s="35">
        <f t="shared" si="673"/>
        <v>50</v>
      </c>
      <c r="U3130" s="36">
        <f>INDEX([1]ราคาที่ดิน!$B:$G,MATCH($C3130,[1]ราคาที่ดิน!$A:$A,0),MATCH($B3130,[1]ราคาที่ดิน!$B$1:$G$1,0))</f>
        <v>180</v>
      </c>
      <c r="V3130" s="37">
        <f t="shared" si="682"/>
        <v>9000</v>
      </c>
      <c r="W3130" s="31"/>
      <c r="X3130" s="31">
        <v>75</v>
      </c>
      <c r="Y3130" s="31" t="s">
        <v>71</v>
      </c>
      <c r="Z3130" s="31" t="s">
        <v>2367</v>
      </c>
      <c r="AA3130" s="31"/>
      <c r="AB3130" s="32" t="s">
        <v>2365</v>
      </c>
      <c r="AC3130" s="38"/>
      <c r="AD3130" s="39" t="s">
        <v>75</v>
      </c>
      <c r="AE3130" s="39" t="s">
        <v>76</v>
      </c>
      <c r="AF3130" s="40" t="str">
        <f t="shared" si="674"/>
        <v>1</v>
      </c>
      <c r="AG3130" s="41">
        <f t="shared" si="675"/>
        <v>20</v>
      </c>
      <c r="AH3130" s="42">
        <v>20</v>
      </c>
      <c r="AI3130" s="42"/>
      <c r="AJ3130" s="42"/>
      <c r="AK3130" s="42"/>
      <c r="AL3130" s="31">
        <v>1</v>
      </c>
      <c r="AM3130" s="43" t="str">
        <f t="shared" si="676"/>
        <v>100</v>
      </c>
      <c r="AN3130" s="44">
        <f>INDEX([1]ราคาสิ่งปลูกสร้าง!$D$6:$CC$47,MATCH($AD3130,[1]ราคาสิ่งปลูกสร้าง!$B$6:$B$45,0),MATCH($C$7,[1]ราคาสิ่งปลูกสร้าง!$D$5:$CC$5,0))</f>
        <v>5400</v>
      </c>
      <c r="AO3130" s="44">
        <f t="shared" si="677"/>
        <v>108000</v>
      </c>
      <c r="AP3130" s="45">
        <f t="shared" si="678"/>
        <v>1</v>
      </c>
      <c r="AQ3130" s="40">
        <f>IF(AP3130=0,0,INDEX([1]ค่าเสื่อมสิ่งปลูกสร้าง!$A$5:$D$105,MATCH($AP3130,[1]ค่าเสื่อมสิ่งปลูกสร้าง!$A$5:$A$105,0),MATCH(AE3130,[1]ค่าเสื่อมสิ่งปลูกสร้าง!$A$3:$D$3)))</f>
        <v>3</v>
      </c>
      <c r="AR3130" s="44">
        <f t="shared" si="683"/>
        <v>104760</v>
      </c>
      <c r="AS3130" s="44">
        <f t="shared" si="684"/>
        <v>113760</v>
      </c>
      <c r="AT3130" s="44">
        <f t="shared" si="685"/>
        <v>113760</v>
      </c>
      <c r="AU3130" s="46">
        <v>0</v>
      </c>
      <c r="AV3130" s="44">
        <f t="shared" si="679"/>
        <v>113760</v>
      </c>
      <c r="AW3130" s="47" t="str">
        <f t="shared" si="680"/>
        <v>0.01</v>
      </c>
      <c r="AX3130" s="48"/>
      <c r="AY3130" s="48"/>
      <c r="AZ3130" s="49">
        <v>0</v>
      </c>
      <c r="BA3130" s="48"/>
      <c r="BB3130" s="48"/>
      <c r="BC3130" s="44">
        <f t="shared" si="681"/>
        <v>0</v>
      </c>
      <c r="BD3130" s="50">
        <v>1</v>
      </c>
      <c r="BE3130" s="51" t="e">
        <f>IF(AX3130=1,0,IF(AY3130=1,0,IF(BC3130&gt;#REF!,#REF!,IF(OR(AZ3130&gt;0,BD3130&gt;=0),BC3130+([1]สูตร2!H3118*(100%-AZ3130)-BC3130)*BD3130,[1]สูตร2!H3118*(100%-AZ3130)))))</f>
        <v>#REF!</v>
      </c>
      <c r="BF3130" s="31"/>
    </row>
    <row r="3131" spans="1:58" s="5" customFormat="1" ht="24" customHeight="1" x14ac:dyDescent="0.2">
      <c r="A3131" s="31"/>
      <c r="B3131" s="31" t="s">
        <v>432</v>
      </c>
      <c r="C3131" s="31">
        <v>2</v>
      </c>
      <c r="D3131" s="31" t="s">
        <v>71</v>
      </c>
      <c r="E3131" s="31" t="s">
        <v>2366</v>
      </c>
      <c r="F3131" s="31"/>
      <c r="G3131" s="32" t="s">
        <v>2365</v>
      </c>
      <c r="H3131" s="31">
        <v>9</v>
      </c>
      <c r="I3131" s="31" t="s">
        <v>1430</v>
      </c>
      <c r="J3131" s="31" t="s">
        <v>1323</v>
      </c>
      <c r="K3131" s="31">
        <v>5</v>
      </c>
      <c r="L3131" s="31">
        <v>0</v>
      </c>
      <c r="M3131" s="31">
        <v>0</v>
      </c>
      <c r="N3131" s="33">
        <v>2000</v>
      </c>
      <c r="O3131" s="33"/>
      <c r="P3131" s="33"/>
      <c r="Q3131" s="33"/>
      <c r="R3131" s="33"/>
      <c r="S3131" s="34" t="str">
        <f t="shared" si="672"/>
        <v>1</v>
      </c>
      <c r="T3131" s="35">
        <f t="shared" si="673"/>
        <v>2000</v>
      </c>
      <c r="U3131" s="36" t="str">
        <f>INDEX([1]ราคาที่ดิน!$B:$G,MATCH($C3131,[1]ราคาที่ดิน!$A:$A,0),MATCH($B3131,[1]ราคาที่ดิน!$B$1:$G$1,0))</f>
        <v>150</v>
      </c>
      <c r="V3131" s="37">
        <f t="shared" si="682"/>
        <v>300000</v>
      </c>
      <c r="W3131" s="31"/>
      <c r="X3131" s="31"/>
      <c r="Y3131" s="31"/>
      <c r="Z3131" s="31"/>
      <c r="AA3131" s="31"/>
      <c r="AB3131" s="32"/>
      <c r="AC3131" s="38"/>
      <c r="AD3131" s="39"/>
      <c r="AE3131" s="39"/>
      <c r="AF3131" s="40" t="str">
        <f t="shared" si="674"/>
        <v/>
      </c>
      <c r="AG3131" s="41" t="str">
        <f t="shared" si="675"/>
        <v/>
      </c>
      <c r="AH3131" s="42"/>
      <c r="AI3131" s="42"/>
      <c r="AJ3131" s="42"/>
      <c r="AK3131" s="42"/>
      <c r="AL3131" s="31"/>
      <c r="AM3131" s="43" t="str">
        <f t="shared" si="676"/>
        <v>100</v>
      </c>
      <c r="AN3131" s="44">
        <f>INDEX([1]ราคาสิ่งปลูกสร้าง!$D$6:$CC$47,MATCH($AD3131,[1]ราคาสิ่งปลูกสร้าง!$B$6:$B$45,0),MATCH($C$7,[1]ราคาสิ่งปลูกสร้าง!$D$5:$CC$5,0))</f>
        <v>0</v>
      </c>
      <c r="AO3131" s="44">
        <f t="shared" si="677"/>
        <v>0</v>
      </c>
      <c r="AP3131" s="45">
        <f t="shared" si="678"/>
        <v>0</v>
      </c>
      <c r="AQ3131" s="40">
        <f>IF(AP3131=0,0,INDEX([1]ค่าเสื่อมสิ่งปลูกสร้าง!$A$5:$D$105,MATCH($AP3131,[1]ค่าเสื่อมสิ่งปลูกสร้าง!$A$5:$A$105,0),MATCH(AE3131,[1]ค่าเสื่อมสิ่งปลูกสร้าง!$A$3:$D$3)))</f>
        <v>0</v>
      </c>
      <c r="AR3131" s="44">
        <f t="shared" si="683"/>
        <v>0</v>
      </c>
      <c r="AS3131" s="44">
        <f t="shared" si="684"/>
        <v>300000</v>
      </c>
      <c r="AT3131" s="44">
        <f t="shared" si="685"/>
        <v>300000</v>
      </c>
      <c r="AU3131" s="46">
        <v>0</v>
      </c>
      <c r="AV3131" s="44">
        <f t="shared" si="679"/>
        <v>300000</v>
      </c>
      <c r="AW3131" s="47" t="str">
        <f t="shared" si="680"/>
        <v>0.01</v>
      </c>
      <c r="AX3131" s="48"/>
      <c r="AY3131" s="48"/>
      <c r="AZ3131" s="49">
        <v>0</v>
      </c>
      <c r="BA3131" s="48"/>
      <c r="BB3131" s="48"/>
      <c r="BC3131" s="44">
        <f t="shared" si="681"/>
        <v>0</v>
      </c>
      <c r="BD3131" s="50">
        <v>1</v>
      </c>
      <c r="BE3131" s="51" t="e">
        <f>IF(AX3131=1,0,IF(AY3131=1,0,IF(BC3131&gt;#REF!,#REF!,IF(OR(AZ3131&gt;0,BD3131&gt;=0),BC3131+([1]สูตร2!H3119*(100%-AZ3131)-BC3131)*BD3131,[1]สูตร2!H3119*(100%-AZ3131)))))</f>
        <v>#REF!</v>
      </c>
      <c r="BF3131" s="31"/>
    </row>
    <row r="3132" spans="1:58" s="5" customFormat="1" ht="24" customHeight="1" x14ac:dyDescent="0.2">
      <c r="A3132" s="31">
        <v>1014</v>
      </c>
      <c r="B3132" s="31" t="s">
        <v>65</v>
      </c>
      <c r="C3132" s="31">
        <v>2832</v>
      </c>
      <c r="D3132" s="31" t="s">
        <v>66</v>
      </c>
      <c r="E3132" s="31" t="s">
        <v>2368</v>
      </c>
      <c r="F3132" s="31"/>
      <c r="G3132" s="32" t="s">
        <v>2369</v>
      </c>
      <c r="H3132" s="31">
        <v>144</v>
      </c>
      <c r="I3132" s="31">
        <v>2676</v>
      </c>
      <c r="J3132" s="31" t="s">
        <v>2169</v>
      </c>
      <c r="K3132" s="31">
        <v>5</v>
      </c>
      <c r="L3132" s="31">
        <v>1</v>
      </c>
      <c r="M3132" s="31">
        <v>19</v>
      </c>
      <c r="N3132" s="33">
        <v>2119</v>
      </c>
      <c r="O3132" s="33"/>
      <c r="P3132" s="33"/>
      <c r="Q3132" s="33"/>
      <c r="R3132" s="33"/>
      <c r="S3132" s="34" t="str">
        <f t="shared" si="672"/>
        <v>1</v>
      </c>
      <c r="T3132" s="35">
        <f t="shared" si="673"/>
        <v>2119</v>
      </c>
      <c r="U3132" s="36">
        <f>INDEX([1]ราคาที่ดิน!$B:$G,MATCH($C3132,[1]ราคาที่ดิน!$A:$A,0),MATCH($B3132,[1]ราคาที่ดิน!$B$1:$G$1,0))</f>
        <v>180</v>
      </c>
      <c r="V3132" s="37">
        <f t="shared" si="682"/>
        <v>381420</v>
      </c>
      <c r="W3132" s="31"/>
      <c r="X3132" s="31"/>
      <c r="Y3132" s="31"/>
      <c r="Z3132" s="31"/>
      <c r="AA3132" s="31"/>
      <c r="AB3132" s="32"/>
      <c r="AC3132" s="38"/>
      <c r="AD3132" s="39"/>
      <c r="AE3132" s="39"/>
      <c r="AF3132" s="40" t="str">
        <f t="shared" si="674"/>
        <v/>
      </c>
      <c r="AG3132" s="41" t="str">
        <f t="shared" si="675"/>
        <v/>
      </c>
      <c r="AH3132" s="42"/>
      <c r="AI3132" s="42"/>
      <c r="AJ3132" s="42"/>
      <c r="AK3132" s="42"/>
      <c r="AL3132" s="31"/>
      <c r="AM3132" s="43" t="str">
        <f t="shared" si="676"/>
        <v>100</v>
      </c>
      <c r="AN3132" s="44">
        <f>INDEX([1]ราคาสิ่งปลูกสร้าง!$D$6:$CC$47,MATCH($AD3132,[1]ราคาสิ่งปลูกสร้าง!$B$6:$B$45,0),MATCH($C$7,[1]ราคาสิ่งปลูกสร้าง!$D$5:$CC$5,0))</f>
        <v>0</v>
      </c>
      <c r="AO3132" s="44">
        <f t="shared" si="677"/>
        <v>0</v>
      </c>
      <c r="AP3132" s="45">
        <f t="shared" si="678"/>
        <v>0</v>
      </c>
      <c r="AQ3132" s="40">
        <f>IF(AP3132=0,0,INDEX([1]ค่าเสื่อมสิ่งปลูกสร้าง!$A$5:$D$105,MATCH($AP3132,[1]ค่าเสื่อมสิ่งปลูกสร้าง!$A$5:$A$105,0),MATCH(AE3132,[1]ค่าเสื่อมสิ่งปลูกสร้าง!$A$3:$D$3)))</f>
        <v>0</v>
      </c>
      <c r="AR3132" s="44">
        <f t="shared" si="683"/>
        <v>0</v>
      </c>
      <c r="AS3132" s="44">
        <f t="shared" si="684"/>
        <v>381420</v>
      </c>
      <c r="AT3132" s="44">
        <f t="shared" si="685"/>
        <v>381420</v>
      </c>
      <c r="AU3132" s="46">
        <v>0</v>
      </c>
      <c r="AV3132" s="44">
        <f t="shared" si="679"/>
        <v>381420</v>
      </c>
      <c r="AW3132" s="47" t="str">
        <f t="shared" si="680"/>
        <v>0.01</v>
      </c>
      <c r="AX3132" s="48"/>
      <c r="AY3132" s="48"/>
      <c r="AZ3132" s="49">
        <v>0</v>
      </c>
      <c r="BA3132" s="48"/>
      <c r="BB3132" s="48"/>
      <c r="BC3132" s="44">
        <f t="shared" si="681"/>
        <v>0</v>
      </c>
      <c r="BD3132" s="50">
        <v>1</v>
      </c>
      <c r="BE3132" s="51" t="e">
        <f>IF(AX3132=1,0,IF(AY3132=1,0,IF(BC3132&gt;#REF!,#REF!,IF(OR(AZ3132&gt;0,BD3132&gt;=0),BC3132+([1]สูตร2!H3120*(100%-AZ3132)-BC3132)*BD3132,[1]สูตร2!H3120*(100%-AZ3132)))))</f>
        <v>#REF!</v>
      </c>
      <c r="BF3132" s="31"/>
    </row>
    <row r="3133" spans="1:58" s="5" customFormat="1" ht="24" customHeight="1" x14ac:dyDescent="0.2">
      <c r="A3133" s="31"/>
      <c r="B3133" s="31" t="s">
        <v>93</v>
      </c>
      <c r="C3133" s="31">
        <v>1</v>
      </c>
      <c r="D3133" s="31" t="s">
        <v>66</v>
      </c>
      <c r="E3133" s="31" t="s">
        <v>2368</v>
      </c>
      <c r="F3133" s="31"/>
      <c r="G3133" s="32" t="s">
        <v>2369</v>
      </c>
      <c r="H3133" s="31" t="s">
        <v>104</v>
      </c>
      <c r="I3133" s="31" t="s">
        <v>104</v>
      </c>
      <c r="J3133" s="31" t="s">
        <v>2169</v>
      </c>
      <c r="K3133" s="31">
        <v>0</v>
      </c>
      <c r="L3133" s="31">
        <v>0</v>
      </c>
      <c r="M3133" s="31">
        <v>45</v>
      </c>
      <c r="N3133" s="33"/>
      <c r="O3133" s="33">
        <v>45</v>
      </c>
      <c r="P3133" s="33"/>
      <c r="Q3133" s="33"/>
      <c r="R3133" s="33"/>
      <c r="S3133" s="34" t="str">
        <f t="shared" si="672"/>
        <v>2</v>
      </c>
      <c r="T3133" s="35">
        <f t="shared" si="673"/>
        <v>45</v>
      </c>
      <c r="U3133" s="36">
        <f>INDEX([1]ราคาที่ดิน!$B:$G,MATCH($C3133,[1]ราคาที่ดิน!$A:$A,0),MATCH($B3133,[1]ราคาที่ดิน!$B$1:$G$1,0))</f>
        <v>100</v>
      </c>
      <c r="V3133" s="37">
        <f t="shared" si="682"/>
        <v>4500</v>
      </c>
      <c r="W3133" s="31">
        <v>1</v>
      </c>
      <c r="X3133" s="31">
        <v>76</v>
      </c>
      <c r="Y3133" s="31" t="s">
        <v>71</v>
      </c>
      <c r="Z3133" s="31" t="s">
        <v>2370</v>
      </c>
      <c r="AA3133" s="31"/>
      <c r="AB3133" s="32" t="s">
        <v>2369</v>
      </c>
      <c r="AC3133" s="38"/>
      <c r="AD3133" s="39" t="s">
        <v>73</v>
      </c>
      <c r="AE3133" s="39" t="s">
        <v>74</v>
      </c>
      <c r="AF3133" s="40" t="str">
        <f t="shared" si="674"/>
        <v>2</v>
      </c>
      <c r="AG3133" s="41">
        <f t="shared" si="675"/>
        <v>81</v>
      </c>
      <c r="AH3133" s="42"/>
      <c r="AI3133" s="42">
        <v>81</v>
      </c>
      <c r="AJ3133" s="42"/>
      <c r="AK3133" s="42"/>
      <c r="AL3133" s="31">
        <v>6</v>
      </c>
      <c r="AM3133" s="43" t="str">
        <f t="shared" si="676"/>
        <v>100</v>
      </c>
      <c r="AN3133" s="44">
        <f>INDEX([1]ราคาสิ่งปลูกสร้าง!$D$6:$CC$47,MATCH($AD3133,[1]ราคาสิ่งปลูกสร้าง!$B$6:$B$45,0),MATCH($C$7,[1]ราคาสิ่งปลูกสร้าง!$D$5:$CC$5,0))</f>
        <v>6500</v>
      </c>
      <c r="AO3133" s="44">
        <f t="shared" si="677"/>
        <v>526500</v>
      </c>
      <c r="AP3133" s="45">
        <f t="shared" si="678"/>
        <v>6</v>
      </c>
      <c r="AQ3133" s="40">
        <f>IF(AP3133=0,0,INDEX([1]ค่าเสื่อมสิ่งปลูกสร้าง!$A$5:$D$105,MATCH($AP3133,[1]ค่าเสื่อมสิ่งปลูกสร้าง!$A$5:$A$105,0),MATCH(AE3133,[1]ค่าเสื่อมสิ่งปลูกสร้าง!$A$3:$D$3)))</f>
        <v>6</v>
      </c>
      <c r="AR3133" s="44">
        <f t="shared" si="683"/>
        <v>494910</v>
      </c>
      <c r="AS3133" s="44">
        <f t="shared" si="684"/>
        <v>499410</v>
      </c>
      <c r="AT3133" s="44">
        <f t="shared" si="685"/>
        <v>499410</v>
      </c>
      <c r="AU3133" s="46">
        <v>0</v>
      </c>
      <c r="AV3133" s="44">
        <f t="shared" si="679"/>
        <v>499410</v>
      </c>
      <c r="AW3133" s="47" t="str">
        <f t="shared" si="680"/>
        <v>0.02</v>
      </c>
      <c r="AX3133" s="48"/>
      <c r="AY3133" s="48"/>
      <c r="AZ3133" s="49">
        <v>0</v>
      </c>
      <c r="BA3133" s="48"/>
      <c r="BB3133" s="48"/>
      <c r="BC3133" s="44">
        <f t="shared" si="681"/>
        <v>0</v>
      </c>
      <c r="BD3133" s="50">
        <v>1</v>
      </c>
      <c r="BE3133" s="51" t="e">
        <f>IF(AX3133=1,0,IF(AY3133=1,0,IF(BC3133&gt;#REF!,#REF!,IF(OR(AZ3133&gt;0,BD3133&gt;=0),BC3133+([1]สูตร2!H3121*(100%-AZ3133)-BC3133)*BD3133,[1]สูตร2!H3121*(100%-AZ3133)))))</f>
        <v>#REF!</v>
      </c>
      <c r="BF3133" s="31"/>
    </row>
    <row r="3134" spans="1:58" s="5" customFormat="1" ht="24" customHeight="1" x14ac:dyDescent="0.2">
      <c r="A3134" s="31"/>
      <c r="B3134" s="31" t="s">
        <v>93</v>
      </c>
      <c r="C3134" s="31">
        <v>1</v>
      </c>
      <c r="D3134" s="31" t="s">
        <v>66</v>
      </c>
      <c r="E3134" s="31" t="s">
        <v>2368</v>
      </c>
      <c r="F3134" s="31"/>
      <c r="G3134" s="32" t="s">
        <v>2369</v>
      </c>
      <c r="H3134" s="31" t="s">
        <v>104</v>
      </c>
      <c r="I3134" s="31" t="s">
        <v>104</v>
      </c>
      <c r="J3134" s="31" t="s">
        <v>2169</v>
      </c>
      <c r="K3134" s="31">
        <v>0</v>
      </c>
      <c r="L3134" s="31">
        <v>0</v>
      </c>
      <c r="M3134" s="31">
        <v>20</v>
      </c>
      <c r="N3134" s="33"/>
      <c r="O3134" s="33">
        <v>20</v>
      </c>
      <c r="P3134" s="33"/>
      <c r="Q3134" s="33"/>
      <c r="R3134" s="33"/>
      <c r="S3134" s="34" t="str">
        <f t="shared" si="672"/>
        <v>2</v>
      </c>
      <c r="T3134" s="35">
        <f t="shared" si="673"/>
        <v>20</v>
      </c>
      <c r="U3134" s="36">
        <f>INDEX([1]ราคาที่ดิน!$B:$G,MATCH($C3134,[1]ราคาที่ดิน!$A:$A,0),MATCH($B3134,[1]ราคาที่ดิน!$B$1:$G$1,0))</f>
        <v>100</v>
      </c>
      <c r="V3134" s="37">
        <f t="shared" si="682"/>
        <v>2000</v>
      </c>
      <c r="W3134" s="31">
        <v>2</v>
      </c>
      <c r="X3134" s="31">
        <v>76</v>
      </c>
      <c r="Y3134" s="31" t="s">
        <v>71</v>
      </c>
      <c r="Z3134" s="31" t="s">
        <v>2370</v>
      </c>
      <c r="AA3134" s="31"/>
      <c r="AB3134" s="32" t="s">
        <v>2369</v>
      </c>
      <c r="AC3134" s="38"/>
      <c r="AD3134" s="39" t="s">
        <v>75</v>
      </c>
      <c r="AE3134" s="39" t="s">
        <v>76</v>
      </c>
      <c r="AF3134" s="40" t="str">
        <f t="shared" si="674"/>
        <v>1</v>
      </c>
      <c r="AG3134" s="41">
        <f t="shared" si="675"/>
        <v>12.5</v>
      </c>
      <c r="AH3134" s="42">
        <v>12.5</v>
      </c>
      <c r="AI3134" s="42"/>
      <c r="AJ3134" s="42"/>
      <c r="AK3134" s="42"/>
      <c r="AL3134" s="31">
        <v>15</v>
      </c>
      <c r="AM3134" s="43" t="str">
        <f t="shared" si="676"/>
        <v>100</v>
      </c>
      <c r="AN3134" s="44">
        <f>INDEX([1]ราคาสิ่งปลูกสร้าง!$D$6:$CC$47,MATCH($AD3134,[1]ราคาสิ่งปลูกสร้าง!$B$6:$B$45,0),MATCH($C$7,[1]ราคาสิ่งปลูกสร้าง!$D$5:$CC$5,0))</f>
        <v>5400</v>
      </c>
      <c r="AO3134" s="44">
        <f t="shared" si="677"/>
        <v>67500</v>
      </c>
      <c r="AP3134" s="45">
        <f t="shared" si="678"/>
        <v>15</v>
      </c>
      <c r="AQ3134" s="40">
        <f>IF(AP3134=0,0,INDEX([1]ค่าเสื่อมสิ่งปลูกสร้าง!$A$5:$D$105,MATCH($AP3134,[1]ค่าเสื่อมสิ่งปลูกสร้าง!$A$5:$A$105,0),MATCH(AE3134,[1]ค่าเสื่อมสิ่งปลูกสร้าง!$A$3:$D$3)))</f>
        <v>65</v>
      </c>
      <c r="AR3134" s="44">
        <f t="shared" si="683"/>
        <v>23625</v>
      </c>
      <c r="AS3134" s="44">
        <f t="shared" si="684"/>
        <v>25625</v>
      </c>
      <c r="AT3134" s="44">
        <f t="shared" si="685"/>
        <v>25625</v>
      </c>
      <c r="AU3134" s="46">
        <v>0</v>
      </c>
      <c r="AV3134" s="44">
        <f t="shared" si="679"/>
        <v>25625</v>
      </c>
      <c r="AW3134" s="47" t="str">
        <f t="shared" si="680"/>
        <v>0.01</v>
      </c>
      <c r="AX3134" s="48"/>
      <c r="AY3134" s="48"/>
      <c r="AZ3134" s="49">
        <v>0</v>
      </c>
      <c r="BA3134" s="48"/>
      <c r="BB3134" s="48"/>
      <c r="BC3134" s="44">
        <f t="shared" si="681"/>
        <v>0</v>
      </c>
      <c r="BD3134" s="50">
        <v>1</v>
      </c>
      <c r="BE3134" s="51" t="e">
        <f>IF(AX3134=1,0,IF(AY3134=1,0,IF(BC3134&gt;#REF!,#REF!,IF(OR(AZ3134&gt;0,BD3134&gt;=0),BC3134+([1]สูตร2!H3122*(100%-AZ3134)-BC3134)*BD3134,[1]สูตร2!H3122*(100%-AZ3134)))))</f>
        <v>#REF!</v>
      </c>
      <c r="BF3134" s="31"/>
    </row>
    <row r="3135" spans="1:58" s="5" customFormat="1" ht="24" customHeight="1" x14ac:dyDescent="0.2">
      <c r="A3135" s="31">
        <v>1015</v>
      </c>
      <c r="B3135" s="31" t="s">
        <v>93</v>
      </c>
      <c r="C3135" s="31">
        <v>1</v>
      </c>
      <c r="D3135" s="31" t="s">
        <v>66</v>
      </c>
      <c r="E3135" s="31" t="s">
        <v>2371</v>
      </c>
      <c r="F3135" s="31"/>
      <c r="G3135" s="32" t="s">
        <v>2372</v>
      </c>
      <c r="H3135" s="31" t="s">
        <v>104</v>
      </c>
      <c r="I3135" s="31" t="s">
        <v>104</v>
      </c>
      <c r="J3135" s="31" t="s">
        <v>2169</v>
      </c>
      <c r="K3135" s="31">
        <v>0</v>
      </c>
      <c r="L3135" s="31">
        <v>0</v>
      </c>
      <c r="M3135" s="31">
        <v>45</v>
      </c>
      <c r="N3135" s="33"/>
      <c r="O3135" s="33">
        <v>45</v>
      </c>
      <c r="P3135" s="33"/>
      <c r="Q3135" s="33"/>
      <c r="R3135" s="33"/>
      <c r="S3135" s="34" t="str">
        <f t="shared" si="672"/>
        <v>2</v>
      </c>
      <c r="T3135" s="35">
        <f t="shared" si="673"/>
        <v>45</v>
      </c>
      <c r="U3135" s="36">
        <f>INDEX([1]ราคาที่ดิน!$B:$G,MATCH($C3135,[1]ราคาที่ดิน!$A:$A,0),MATCH($B3135,[1]ราคาที่ดิน!$B$1:$G$1,0))</f>
        <v>100</v>
      </c>
      <c r="V3135" s="37">
        <f t="shared" si="682"/>
        <v>4500</v>
      </c>
      <c r="W3135" s="31">
        <v>1</v>
      </c>
      <c r="X3135" s="31">
        <v>77</v>
      </c>
      <c r="Y3135" s="31" t="s">
        <v>66</v>
      </c>
      <c r="Z3135" s="31" t="s">
        <v>2371</v>
      </c>
      <c r="AA3135" s="31"/>
      <c r="AB3135" s="32" t="s">
        <v>2372</v>
      </c>
      <c r="AC3135" s="38"/>
      <c r="AD3135" s="39" t="s">
        <v>73</v>
      </c>
      <c r="AE3135" s="39" t="s">
        <v>74</v>
      </c>
      <c r="AF3135" s="40" t="str">
        <f t="shared" si="674"/>
        <v>2</v>
      </c>
      <c r="AG3135" s="41">
        <f t="shared" si="675"/>
        <v>81</v>
      </c>
      <c r="AH3135" s="42"/>
      <c r="AI3135" s="42">
        <v>81</v>
      </c>
      <c r="AJ3135" s="42"/>
      <c r="AK3135" s="42"/>
      <c r="AL3135" s="31">
        <v>13</v>
      </c>
      <c r="AM3135" s="43" t="str">
        <f t="shared" si="676"/>
        <v>100</v>
      </c>
      <c r="AN3135" s="44">
        <f>INDEX([1]ราคาสิ่งปลูกสร้าง!$D$6:$CC$47,MATCH($AD3135,[1]ราคาสิ่งปลูกสร้าง!$B$6:$B$45,0),MATCH($C$7,[1]ราคาสิ่งปลูกสร้าง!$D$5:$CC$5,0))</f>
        <v>6500</v>
      </c>
      <c r="AO3135" s="44">
        <f t="shared" si="677"/>
        <v>526500</v>
      </c>
      <c r="AP3135" s="45">
        <f t="shared" si="678"/>
        <v>13</v>
      </c>
      <c r="AQ3135" s="40">
        <f>IF(AP3135=0,0,INDEX([1]ค่าเสื่อมสิ่งปลูกสร้าง!$A$5:$D$105,MATCH($AP3135,[1]ค่าเสื่อมสิ่งปลูกสร้าง!$A$5:$A$105,0),MATCH(AE3135,[1]ค่าเสื่อมสิ่งปลูกสร้าง!$A$3:$D$3)))</f>
        <v>16</v>
      </c>
      <c r="AR3135" s="44">
        <f t="shared" si="683"/>
        <v>442260</v>
      </c>
      <c r="AS3135" s="44">
        <f t="shared" si="684"/>
        <v>446760</v>
      </c>
      <c r="AT3135" s="44">
        <f t="shared" si="685"/>
        <v>446760</v>
      </c>
      <c r="AU3135" s="46">
        <v>0</v>
      </c>
      <c r="AV3135" s="44">
        <f t="shared" si="679"/>
        <v>446760</v>
      </c>
      <c r="AW3135" s="47" t="str">
        <f t="shared" si="680"/>
        <v>0.02</v>
      </c>
      <c r="AX3135" s="48"/>
      <c r="AY3135" s="48"/>
      <c r="AZ3135" s="49">
        <v>0</v>
      </c>
      <c r="BA3135" s="48"/>
      <c r="BB3135" s="48"/>
      <c r="BC3135" s="44">
        <f t="shared" si="681"/>
        <v>0</v>
      </c>
      <c r="BD3135" s="50">
        <v>1</v>
      </c>
      <c r="BE3135" s="51" t="e">
        <f>IF(AX3135=1,0,IF(AY3135=1,0,IF(BC3135&gt;#REF!,#REF!,IF(OR(AZ3135&gt;0,BD3135&gt;=0),BC3135+([1]สูตร2!H3123*(100%-AZ3135)-BC3135)*BD3135,[1]สูตร2!H3123*(100%-AZ3135)))))</f>
        <v>#REF!</v>
      </c>
      <c r="BF3135" s="31"/>
    </row>
    <row r="3136" spans="1:58" s="5" customFormat="1" ht="24" customHeight="1" x14ac:dyDescent="0.2">
      <c r="A3136" s="31">
        <v>1016</v>
      </c>
      <c r="B3136" s="31" t="s">
        <v>65</v>
      </c>
      <c r="C3136" s="31">
        <v>5146</v>
      </c>
      <c r="D3136" s="31" t="s">
        <v>66</v>
      </c>
      <c r="E3136" s="31" t="s">
        <v>2373</v>
      </c>
      <c r="F3136" s="31"/>
      <c r="G3136" s="32" t="s">
        <v>2374</v>
      </c>
      <c r="H3136" s="31">
        <v>36</v>
      </c>
      <c r="I3136" s="31">
        <v>-643</v>
      </c>
      <c r="J3136" s="31" t="s">
        <v>2169</v>
      </c>
      <c r="K3136" s="31">
        <v>0</v>
      </c>
      <c r="L3136" s="31">
        <v>1</v>
      </c>
      <c r="M3136" s="31">
        <v>11</v>
      </c>
      <c r="N3136" s="33">
        <v>111</v>
      </c>
      <c r="O3136" s="33"/>
      <c r="P3136" s="33"/>
      <c r="Q3136" s="33"/>
      <c r="R3136" s="33"/>
      <c r="S3136" s="34" t="str">
        <f t="shared" si="672"/>
        <v>1</v>
      </c>
      <c r="T3136" s="35">
        <f t="shared" si="673"/>
        <v>111</v>
      </c>
      <c r="U3136" s="36">
        <f>INDEX([1]ราคาที่ดิน!$B:$G,MATCH($C3136,[1]ราคาที่ดิน!$A:$A,0),MATCH($B3136,[1]ราคาที่ดิน!$B$1:$G$1,0))</f>
        <v>50</v>
      </c>
      <c r="V3136" s="37">
        <f t="shared" si="682"/>
        <v>5550</v>
      </c>
      <c r="W3136" s="31"/>
      <c r="X3136" s="31"/>
      <c r="Y3136" s="31"/>
      <c r="Z3136" s="31"/>
      <c r="AA3136" s="31"/>
      <c r="AB3136" s="32"/>
      <c r="AC3136" s="38"/>
      <c r="AD3136" s="39"/>
      <c r="AE3136" s="39"/>
      <c r="AF3136" s="40" t="str">
        <f t="shared" si="674"/>
        <v/>
      </c>
      <c r="AG3136" s="41" t="str">
        <f t="shared" si="675"/>
        <v/>
      </c>
      <c r="AH3136" s="42"/>
      <c r="AI3136" s="42"/>
      <c r="AJ3136" s="42"/>
      <c r="AK3136" s="42"/>
      <c r="AL3136" s="31"/>
      <c r="AM3136" s="43" t="str">
        <f t="shared" si="676"/>
        <v>100</v>
      </c>
      <c r="AN3136" s="44">
        <f>INDEX([1]ราคาสิ่งปลูกสร้าง!$D$6:$CC$47,MATCH($AD3136,[1]ราคาสิ่งปลูกสร้าง!$B$6:$B$45,0),MATCH($C$7,[1]ราคาสิ่งปลูกสร้าง!$D$5:$CC$5,0))</f>
        <v>0</v>
      </c>
      <c r="AO3136" s="44">
        <f t="shared" si="677"/>
        <v>0</v>
      </c>
      <c r="AP3136" s="45">
        <f t="shared" si="678"/>
        <v>0</v>
      </c>
      <c r="AQ3136" s="40">
        <f>IF(AP3136=0,0,INDEX([1]ค่าเสื่อมสิ่งปลูกสร้าง!$A$5:$D$105,MATCH($AP3136,[1]ค่าเสื่อมสิ่งปลูกสร้าง!$A$5:$A$105,0),MATCH(AE3136,[1]ค่าเสื่อมสิ่งปลูกสร้าง!$A$3:$D$3)))</f>
        <v>0</v>
      </c>
      <c r="AR3136" s="44">
        <f t="shared" si="683"/>
        <v>0</v>
      </c>
      <c r="AS3136" s="44">
        <f t="shared" si="684"/>
        <v>5550</v>
      </c>
      <c r="AT3136" s="44">
        <f t="shared" si="685"/>
        <v>5550</v>
      </c>
      <c r="AU3136" s="46">
        <v>0</v>
      </c>
      <c r="AV3136" s="44">
        <f t="shared" si="679"/>
        <v>5550</v>
      </c>
      <c r="AW3136" s="47" t="str">
        <f t="shared" si="680"/>
        <v>0.01</v>
      </c>
      <c r="AX3136" s="48"/>
      <c r="AY3136" s="48"/>
      <c r="AZ3136" s="49">
        <v>0</v>
      </c>
      <c r="BA3136" s="48"/>
      <c r="BB3136" s="48"/>
      <c r="BC3136" s="44">
        <f t="shared" si="681"/>
        <v>0</v>
      </c>
      <c r="BD3136" s="50">
        <v>1</v>
      </c>
      <c r="BE3136" s="51" t="e">
        <f>IF(AX3136=1,0,IF(AY3136=1,0,IF(BC3136&gt;#REF!,#REF!,IF(OR(AZ3136&gt;0,BD3136&gt;=0),BC3136+([1]สูตร2!H3124*(100%-AZ3136)-BC3136)*BD3136,[1]สูตร2!H3124*(100%-AZ3136)))))</f>
        <v>#REF!</v>
      </c>
      <c r="BF3136" s="31"/>
    </row>
    <row r="3137" spans="1:58" s="5" customFormat="1" ht="24" customHeight="1" x14ac:dyDescent="0.2">
      <c r="A3137" s="31"/>
      <c r="B3137" s="31" t="s">
        <v>65</v>
      </c>
      <c r="C3137" s="31">
        <v>936</v>
      </c>
      <c r="D3137" s="31" t="s">
        <v>66</v>
      </c>
      <c r="E3137" s="31" t="s">
        <v>2373</v>
      </c>
      <c r="F3137" s="31"/>
      <c r="G3137" s="32" t="s">
        <v>2374</v>
      </c>
      <c r="H3137" s="31">
        <v>82</v>
      </c>
      <c r="I3137" s="31">
        <v>2302</v>
      </c>
      <c r="J3137" s="31" t="s">
        <v>2169</v>
      </c>
      <c r="K3137" s="31">
        <v>3</v>
      </c>
      <c r="L3137" s="31">
        <v>3</v>
      </c>
      <c r="M3137" s="31">
        <v>2</v>
      </c>
      <c r="N3137" s="33">
        <v>1502</v>
      </c>
      <c r="O3137" s="33"/>
      <c r="P3137" s="33"/>
      <c r="Q3137" s="33"/>
      <c r="R3137" s="33"/>
      <c r="S3137" s="34" t="str">
        <f t="shared" si="672"/>
        <v>1</v>
      </c>
      <c r="T3137" s="35">
        <f t="shared" si="673"/>
        <v>1502</v>
      </c>
      <c r="U3137" s="36">
        <f>INDEX([1]ราคาที่ดิน!$B:$G,MATCH($C3137,[1]ราคาที่ดิน!$A:$A,0),MATCH($B3137,[1]ราคาที่ดิน!$B$1:$G$1,0))</f>
        <v>180</v>
      </c>
      <c r="V3137" s="37">
        <f t="shared" si="682"/>
        <v>270360</v>
      </c>
      <c r="W3137" s="31"/>
      <c r="X3137" s="31"/>
      <c r="Y3137" s="31"/>
      <c r="Z3137" s="31"/>
      <c r="AA3137" s="31"/>
      <c r="AB3137" s="32"/>
      <c r="AC3137" s="38"/>
      <c r="AD3137" s="39"/>
      <c r="AE3137" s="39"/>
      <c r="AF3137" s="40" t="str">
        <f t="shared" si="674"/>
        <v/>
      </c>
      <c r="AG3137" s="41" t="str">
        <f t="shared" si="675"/>
        <v/>
      </c>
      <c r="AH3137" s="42"/>
      <c r="AI3137" s="42"/>
      <c r="AJ3137" s="42"/>
      <c r="AK3137" s="42"/>
      <c r="AL3137" s="31"/>
      <c r="AM3137" s="43" t="str">
        <f t="shared" si="676"/>
        <v>100</v>
      </c>
      <c r="AN3137" s="44">
        <f>INDEX([1]ราคาสิ่งปลูกสร้าง!$D$6:$CC$47,MATCH($AD3137,[1]ราคาสิ่งปลูกสร้าง!$B$6:$B$45,0),MATCH($C$7,[1]ราคาสิ่งปลูกสร้าง!$D$5:$CC$5,0))</f>
        <v>0</v>
      </c>
      <c r="AO3137" s="44">
        <f t="shared" si="677"/>
        <v>0</v>
      </c>
      <c r="AP3137" s="45">
        <f t="shared" si="678"/>
        <v>0</v>
      </c>
      <c r="AQ3137" s="40">
        <f>IF(AP3137=0,0,INDEX([1]ค่าเสื่อมสิ่งปลูกสร้าง!$A$5:$D$105,MATCH($AP3137,[1]ค่าเสื่อมสิ่งปลูกสร้าง!$A$5:$A$105,0),MATCH(AE3137,[1]ค่าเสื่อมสิ่งปลูกสร้าง!$A$3:$D$3)))</f>
        <v>0</v>
      </c>
      <c r="AR3137" s="44">
        <f t="shared" si="683"/>
        <v>0</v>
      </c>
      <c r="AS3137" s="44">
        <f t="shared" si="684"/>
        <v>270360</v>
      </c>
      <c r="AT3137" s="44">
        <f t="shared" si="685"/>
        <v>270360</v>
      </c>
      <c r="AU3137" s="46">
        <v>0</v>
      </c>
      <c r="AV3137" s="44">
        <f t="shared" si="679"/>
        <v>270360</v>
      </c>
      <c r="AW3137" s="47" t="str">
        <f t="shared" si="680"/>
        <v>0.01</v>
      </c>
      <c r="AX3137" s="48"/>
      <c r="AY3137" s="48"/>
      <c r="AZ3137" s="49">
        <v>0</v>
      </c>
      <c r="BA3137" s="48"/>
      <c r="BB3137" s="48"/>
      <c r="BC3137" s="44">
        <f t="shared" si="681"/>
        <v>0</v>
      </c>
      <c r="BD3137" s="50">
        <v>1</v>
      </c>
      <c r="BE3137" s="51" t="e">
        <f>IF(AX3137=1,0,IF(AY3137=1,0,IF(BC3137&gt;#REF!,#REF!,IF(OR(AZ3137&gt;0,BD3137&gt;=0),BC3137+([1]สูตร2!H3125*(100%-AZ3137)-BC3137)*BD3137,[1]สูตร2!H3125*(100%-AZ3137)))))</f>
        <v>#REF!</v>
      </c>
      <c r="BF3137" s="31"/>
    </row>
    <row r="3138" spans="1:58" s="5" customFormat="1" ht="24" customHeight="1" x14ac:dyDescent="0.2">
      <c r="A3138" s="31"/>
      <c r="B3138" s="31" t="s">
        <v>432</v>
      </c>
      <c r="C3138" s="31">
        <v>2</v>
      </c>
      <c r="D3138" s="31" t="s">
        <v>66</v>
      </c>
      <c r="E3138" s="31" t="s">
        <v>2373</v>
      </c>
      <c r="F3138" s="31"/>
      <c r="G3138" s="32" t="s">
        <v>2374</v>
      </c>
      <c r="H3138" s="31">
        <v>9</v>
      </c>
      <c r="I3138" s="31" t="s">
        <v>2375</v>
      </c>
      <c r="J3138" s="31" t="s">
        <v>2169</v>
      </c>
      <c r="K3138" s="31">
        <v>19</v>
      </c>
      <c r="L3138" s="31">
        <v>0</v>
      </c>
      <c r="M3138" s="31">
        <v>62</v>
      </c>
      <c r="N3138" s="33">
        <v>7662</v>
      </c>
      <c r="O3138" s="33"/>
      <c r="P3138" s="33"/>
      <c r="Q3138" s="33"/>
      <c r="R3138" s="33"/>
      <c r="S3138" s="34" t="str">
        <f t="shared" si="672"/>
        <v>1</v>
      </c>
      <c r="T3138" s="35">
        <f t="shared" si="673"/>
        <v>7662</v>
      </c>
      <c r="U3138" s="36" t="str">
        <f>INDEX([1]ราคาที่ดิน!$B:$G,MATCH($C3138,[1]ราคาที่ดิน!$A:$A,0),MATCH($B3138,[1]ราคาที่ดิน!$B$1:$G$1,0))</f>
        <v>150</v>
      </c>
      <c r="V3138" s="37">
        <f t="shared" si="682"/>
        <v>1149300</v>
      </c>
      <c r="W3138" s="31"/>
      <c r="X3138" s="31"/>
      <c r="Y3138" s="31"/>
      <c r="Z3138" s="31"/>
      <c r="AA3138" s="31"/>
      <c r="AB3138" s="32"/>
      <c r="AC3138" s="38"/>
      <c r="AD3138" s="39"/>
      <c r="AE3138" s="39"/>
      <c r="AF3138" s="40" t="str">
        <f t="shared" si="674"/>
        <v/>
      </c>
      <c r="AG3138" s="41" t="str">
        <f t="shared" si="675"/>
        <v/>
      </c>
      <c r="AH3138" s="42"/>
      <c r="AI3138" s="42"/>
      <c r="AJ3138" s="42"/>
      <c r="AK3138" s="42"/>
      <c r="AL3138" s="31"/>
      <c r="AM3138" s="43" t="str">
        <f t="shared" si="676"/>
        <v>100</v>
      </c>
      <c r="AN3138" s="44">
        <f>INDEX([1]ราคาสิ่งปลูกสร้าง!$D$6:$CC$47,MATCH($AD3138,[1]ราคาสิ่งปลูกสร้าง!$B$6:$B$45,0),MATCH($C$7,[1]ราคาสิ่งปลูกสร้าง!$D$5:$CC$5,0))</f>
        <v>0</v>
      </c>
      <c r="AO3138" s="44">
        <f t="shared" si="677"/>
        <v>0</v>
      </c>
      <c r="AP3138" s="45">
        <f t="shared" si="678"/>
        <v>0</v>
      </c>
      <c r="AQ3138" s="40">
        <f>IF(AP3138=0,0,INDEX([1]ค่าเสื่อมสิ่งปลูกสร้าง!$A$5:$D$105,MATCH($AP3138,[1]ค่าเสื่อมสิ่งปลูกสร้าง!$A$5:$A$105,0),MATCH(AE3138,[1]ค่าเสื่อมสิ่งปลูกสร้าง!$A$3:$D$3)))</f>
        <v>0</v>
      </c>
      <c r="AR3138" s="44">
        <f t="shared" si="683"/>
        <v>0</v>
      </c>
      <c r="AS3138" s="44">
        <f t="shared" si="684"/>
        <v>1149300</v>
      </c>
      <c r="AT3138" s="44">
        <f t="shared" si="685"/>
        <v>1149300</v>
      </c>
      <c r="AU3138" s="46">
        <v>0</v>
      </c>
      <c r="AV3138" s="44">
        <f t="shared" si="679"/>
        <v>1149300</v>
      </c>
      <c r="AW3138" s="47" t="str">
        <f t="shared" si="680"/>
        <v>0.01</v>
      </c>
      <c r="AX3138" s="48"/>
      <c r="AY3138" s="48"/>
      <c r="AZ3138" s="49">
        <v>0</v>
      </c>
      <c r="BA3138" s="48"/>
      <c r="BB3138" s="48"/>
      <c r="BC3138" s="44">
        <f t="shared" si="681"/>
        <v>0</v>
      </c>
      <c r="BD3138" s="50">
        <v>1</v>
      </c>
      <c r="BE3138" s="51" t="e">
        <f>IF(AX3138=1,0,IF(AY3138=1,0,IF(BC3138&gt;#REF!,#REF!,IF(OR(AZ3138&gt;0,BD3138&gt;=0),BC3138+([1]สูตร2!H3126*(100%-AZ3138)-BC3138)*BD3138,[1]สูตร2!H3126*(100%-AZ3138)))))</f>
        <v>#REF!</v>
      </c>
      <c r="BF3138" s="31"/>
    </row>
    <row r="3139" spans="1:58" s="5" customFormat="1" ht="24" customHeight="1" x14ac:dyDescent="0.2">
      <c r="A3139" s="31"/>
      <c r="B3139" s="31" t="s">
        <v>93</v>
      </c>
      <c r="C3139" s="31">
        <v>1</v>
      </c>
      <c r="D3139" s="31" t="s">
        <v>66</v>
      </c>
      <c r="E3139" s="31" t="s">
        <v>2376</v>
      </c>
      <c r="F3139" s="31"/>
      <c r="G3139" s="32" t="s">
        <v>2374</v>
      </c>
      <c r="H3139" s="31" t="s">
        <v>104</v>
      </c>
      <c r="I3139" s="31" t="s">
        <v>104</v>
      </c>
      <c r="J3139" s="31" t="s">
        <v>2169</v>
      </c>
      <c r="K3139" s="31">
        <v>0</v>
      </c>
      <c r="L3139" s="31">
        <v>0</v>
      </c>
      <c r="M3139" s="31">
        <v>45</v>
      </c>
      <c r="N3139" s="33"/>
      <c r="O3139" s="33">
        <v>45</v>
      </c>
      <c r="P3139" s="33"/>
      <c r="Q3139" s="33"/>
      <c r="R3139" s="33"/>
      <c r="S3139" s="34" t="str">
        <f t="shared" si="672"/>
        <v>2</v>
      </c>
      <c r="T3139" s="35">
        <f t="shared" si="673"/>
        <v>45</v>
      </c>
      <c r="U3139" s="36">
        <f>INDEX([1]ราคาที่ดิน!$B:$G,MATCH($C3139,[1]ราคาที่ดิน!$A:$A,0),MATCH($B3139,[1]ราคาที่ดิน!$B$1:$G$1,0))</f>
        <v>100</v>
      </c>
      <c r="V3139" s="37">
        <f t="shared" si="682"/>
        <v>4500</v>
      </c>
      <c r="W3139" s="31">
        <v>1</v>
      </c>
      <c r="X3139" s="31">
        <v>78</v>
      </c>
      <c r="Y3139" s="31" t="s">
        <v>66</v>
      </c>
      <c r="Z3139" s="31" t="s">
        <v>2376</v>
      </c>
      <c r="AA3139" s="31"/>
      <c r="AB3139" s="32" t="s">
        <v>2374</v>
      </c>
      <c r="AC3139" s="38"/>
      <c r="AD3139" s="39" t="s">
        <v>73</v>
      </c>
      <c r="AE3139" s="39" t="s">
        <v>74</v>
      </c>
      <c r="AF3139" s="40" t="str">
        <f t="shared" si="674"/>
        <v>2</v>
      </c>
      <c r="AG3139" s="41">
        <f t="shared" si="675"/>
        <v>48</v>
      </c>
      <c r="AH3139" s="42"/>
      <c r="AI3139" s="42">
        <v>48</v>
      </c>
      <c r="AJ3139" s="42"/>
      <c r="AK3139" s="42"/>
      <c r="AL3139" s="31">
        <v>18</v>
      </c>
      <c r="AM3139" s="43" t="str">
        <f t="shared" si="676"/>
        <v>100</v>
      </c>
      <c r="AN3139" s="44">
        <f>INDEX([1]ราคาสิ่งปลูกสร้าง!$D$6:$CC$47,MATCH($AD3139,[1]ราคาสิ่งปลูกสร้าง!$B$6:$B$45,0),MATCH($C$7,[1]ราคาสิ่งปลูกสร้าง!$D$5:$CC$5,0))</f>
        <v>6500</v>
      </c>
      <c r="AO3139" s="44">
        <f t="shared" si="677"/>
        <v>312000</v>
      </c>
      <c r="AP3139" s="45">
        <f t="shared" si="678"/>
        <v>18</v>
      </c>
      <c r="AQ3139" s="40">
        <f>IF(AP3139=0,0,INDEX([1]ค่าเสื่อมสิ่งปลูกสร้าง!$A$5:$D$105,MATCH($AP3139,[1]ค่าเสื่อมสิ่งปลูกสร้าง!$A$5:$A$105,0),MATCH(AE3139,[1]ค่าเสื่อมสิ่งปลูกสร้าง!$A$3:$D$3)))</f>
        <v>26</v>
      </c>
      <c r="AR3139" s="44">
        <f t="shared" si="683"/>
        <v>230880</v>
      </c>
      <c r="AS3139" s="44">
        <f t="shared" si="684"/>
        <v>235380</v>
      </c>
      <c r="AT3139" s="44">
        <f t="shared" si="685"/>
        <v>235380</v>
      </c>
      <c r="AU3139" s="46">
        <v>0</v>
      </c>
      <c r="AV3139" s="44">
        <f t="shared" si="679"/>
        <v>235380</v>
      </c>
      <c r="AW3139" s="47" t="str">
        <f t="shared" si="680"/>
        <v>0.02</v>
      </c>
      <c r="AX3139" s="48"/>
      <c r="AY3139" s="48"/>
      <c r="AZ3139" s="49">
        <v>0</v>
      </c>
      <c r="BA3139" s="48"/>
      <c r="BB3139" s="48"/>
      <c r="BC3139" s="44">
        <f t="shared" si="681"/>
        <v>0</v>
      </c>
      <c r="BD3139" s="50">
        <v>1</v>
      </c>
      <c r="BE3139" s="51" t="e">
        <f>IF(AX3139=1,0,IF(AY3139=1,0,IF(BC3139&gt;#REF!,#REF!,IF(OR(AZ3139&gt;0,BD3139&gt;=0),BC3139+([1]สูตร2!H3127*(100%-AZ3139)-BC3139)*BD3139,[1]สูตร2!H3127*(100%-AZ3139)))))</f>
        <v>#REF!</v>
      </c>
      <c r="BF3139" s="31"/>
    </row>
    <row r="3140" spans="1:58" s="5" customFormat="1" ht="24" customHeight="1" x14ac:dyDescent="0.2">
      <c r="A3140" s="31"/>
      <c r="B3140" s="31" t="s">
        <v>93</v>
      </c>
      <c r="C3140" s="31">
        <v>1</v>
      </c>
      <c r="D3140" s="31" t="s">
        <v>66</v>
      </c>
      <c r="E3140" s="31" t="s">
        <v>2376</v>
      </c>
      <c r="F3140" s="31"/>
      <c r="G3140" s="32" t="s">
        <v>2374</v>
      </c>
      <c r="H3140" s="31" t="s">
        <v>104</v>
      </c>
      <c r="I3140" s="31" t="s">
        <v>104</v>
      </c>
      <c r="J3140" s="31" t="s">
        <v>2169</v>
      </c>
      <c r="K3140" s="31">
        <v>0</v>
      </c>
      <c r="L3140" s="31">
        <v>0</v>
      </c>
      <c r="M3140" s="31">
        <v>10</v>
      </c>
      <c r="N3140" s="33"/>
      <c r="O3140" s="33">
        <v>10</v>
      </c>
      <c r="P3140" s="33"/>
      <c r="Q3140" s="33"/>
      <c r="R3140" s="33"/>
      <c r="S3140" s="34" t="str">
        <f t="shared" si="672"/>
        <v>2</v>
      </c>
      <c r="T3140" s="35">
        <f t="shared" si="673"/>
        <v>10</v>
      </c>
      <c r="U3140" s="36">
        <f>INDEX([1]ราคาที่ดิน!$B:$G,MATCH($C3140,[1]ราคาที่ดิน!$A:$A,0),MATCH($B3140,[1]ราคาที่ดิน!$B$1:$G$1,0))</f>
        <v>100</v>
      </c>
      <c r="V3140" s="37">
        <f t="shared" si="682"/>
        <v>1000</v>
      </c>
      <c r="W3140" s="31">
        <v>2</v>
      </c>
      <c r="X3140" s="31">
        <v>78</v>
      </c>
      <c r="Y3140" s="31" t="s">
        <v>66</v>
      </c>
      <c r="Z3140" s="31" t="s">
        <v>2376</v>
      </c>
      <c r="AA3140" s="31"/>
      <c r="AB3140" s="32" t="s">
        <v>2374</v>
      </c>
      <c r="AC3140" s="38"/>
      <c r="AD3140" s="39" t="s">
        <v>75</v>
      </c>
      <c r="AE3140" s="39" t="s">
        <v>76</v>
      </c>
      <c r="AF3140" s="40" t="str">
        <f t="shared" si="674"/>
        <v/>
      </c>
      <c r="AG3140" s="41" t="str">
        <f t="shared" si="675"/>
        <v/>
      </c>
      <c r="AH3140" s="42"/>
      <c r="AI3140" s="42"/>
      <c r="AJ3140" s="42"/>
      <c r="AK3140" s="42"/>
      <c r="AL3140" s="31">
        <v>18</v>
      </c>
      <c r="AM3140" s="43" t="str">
        <f t="shared" si="676"/>
        <v>100</v>
      </c>
      <c r="AN3140" s="44">
        <f>INDEX([1]ราคาสิ่งปลูกสร้าง!$D$6:$CC$47,MATCH($AD3140,[1]ราคาสิ่งปลูกสร้าง!$B$6:$B$45,0),MATCH($C$7,[1]ราคาสิ่งปลูกสร้าง!$D$5:$CC$5,0))</f>
        <v>5400</v>
      </c>
      <c r="AO3140" s="44">
        <f t="shared" si="677"/>
        <v>0</v>
      </c>
      <c r="AP3140" s="45">
        <f t="shared" si="678"/>
        <v>18</v>
      </c>
      <c r="AQ3140" s="40">
        <f>IF(AP3140=0,0,INDEX([1]ค่าเสื่อมสิ่งปลูกสร้าง!$A$5:$D$105,MATCH($AP3140,[1]ค่าเสื่อมสิ่งปลูกสร้าง!$A$5:$A$105,0),MATCH(AE3140,[1]ค่าเสื่อมสิ่งปลูกสร้าง!$A$3:$D$3)))</f>
        <v>86</v>
      </c>
      <c r="AR3140" s="44">
        <f t="shared" si="683"/>
        <v>0</v>
      </c>
      <c r="AS3140" s="44">
        <f t="shared" si="684"/>
        <v>1000</v>
      </c>
      <c r="AT3140" s="44">
        <f t="shared" si="685"/>
        <v>1000</v>
      </c>
      <c r="AU3140" s="46">
        <v>0</v>
      </c>
      <c r="AV3140" s="44">
        <f t="shared" si="679"/>
        <v>1000</v>
      </c>
      <c r="AW3140" s="47" t="str">
        <f t="shared" si="680"/>
        <v>0.02</v>
      </c>
      <c r="AX3140" s="48"/>
      <c r="AY3140" s="48"/>
      <c r="AZ3140" s="49">
        <v>0</v>
      </c>
      <c r="BA3140" s="48"/>
      <c r="BB3140" s="48"/>
      <c r="BC3140" s="44">
        <f t="shared" si="681"/>
        <v>0</v>
      </c>
      <c r="BD3140" s="50">
        <v>1</v>
      </c>
      <c r="BE3140" s="51" t="e">
        <f>IF(AX3140=1,0,IF(AY3140=1,0,IF(BC3140&gt;#REF!,#REF!,IF(OR(AZ3140&gt;0,BD3140&gt;=0),BC3140+([1]สูตร2!H3128*(100%-AZ3140)-BC3140)*BD3140,[1]สูตร2!H3128*(100%-AZ3140)))))</f>
        <v>#REF!</v>
      </c>
      <c r="BF3140" s="31"/>
    </row>
    <row r="3141" spans="1:58" s="5" customFormat="1" ht="24" customHeight="1" x14ac:dyDescent="0.2">
      <c r="A3141" s="31">
        <v>1017</v>
      </c>
      <c r="B3141" s="31" t="s">
        <v>65</v>
      </c>
      <c r="C3141" s="31">
        <v>13182</v>
      </c>
      <c r="D3141" s="31" t="s">
        <v>66</v>
      </c>
      <c r="E3141" s="31" t="s">
        <v>2377</v>
      </c>
      <c r="F3141" s="31"/>
      <c r="G3141" s="32" t="s">
        <v>2378</v>
      </c>
      <c r="H3141" s="31">
        <v>1</v>
      </c>
      <c r="I3141" s="31">
        <v>-662</v>
      </c>
      <c r="J3141" s="31" t="s">
        <v>2169</v>
      </c>
      <c r="K3141" s="31">
        <v>0</v>
      </c>
      <c r="L3141" s="31">
        <v>1</v>
      </c>
      <c r="M3141" s="31">
        <v>0</v>
      </c>
      <c r="N3141" s="33"/>
      <c r="O3141" s="33">
        <v>100</v>
      </c>
      <c r="P3141" s="33"/>
      <c r="Q3141" s="33"/>
      <c r="R3141" s="33"/>
      <c r="S3141" s="34" t="str">
        <f t="shared" si="672"/>
        <v>2</v>
      </c>
      <c r="T3141" s="35">
        <f t="shared" si="673"/>
        <v>100</v>
      </c>
      <c r="U3141" s="36">
        <f>INDEX([1]ราคาที่ดิน!$B:$G,MATCH($C3141,[1]ราคาที่ดิน!$A:$A,0),MATCH($B3141,[1]ราคาที่ดิน!$B$1:$G$1,0))</f>
        <v>180</v>
      </c>
      <c r="V3141" s="37">
        <f t="shared" si="682"/>
        <v>18000</v>
      </c>
      <c r="W3141" s="31">
        <v>1</v>
      </c>
      <c r="X3141" s="31">
        <v>79</v>
      </c>
      <c r="Y3141" s="31" t="s">
        <v>71</v>
      </c>
      <c r="Z3141" s="31" t="s">
        <v>2379</v>
      </c>
      <c r="AA3141" s="31"/>
      <c r="AB3141" s="32" t="s">
        <v>2378</v>
      </c>
      <c r="AC3141" s="38"/>
      <c r="AD3141" s="39" t="s">
        <v>73</v>
      </c>
      <c r="AE3141" s="39" t="s">
        <v>94</v>
      </c>
      <c r="AF3141" s="40" t="str">
        <f t="shared" si="674"/>
        <v>2</v>
      </c>
      <c r="AG3141" s="41">
        <f t="shared" si="675"/>
        <v>31.2</v>
      </c>
      <c r="AH3141" s="42"/>
      <c r="AI3141" s="42">
        <v>31.2</v>
      </c>
      <c r="AJ3141" s="42"/>
      <c r="AK3141" s="42"/>
      <c r="AL3141" s="31">
        <v>16</v>
      </c>
      <c r="AM3141" s="43" t="str">
        <f t="shared" si="676"/>
        <v>100</v>
      </c>
      <c r="AN3141" s="44">
        <f>INDEX([1]ราคาสิ่งปลูกสร้าง!$D$6:$CC$47,MATCH($AD3141,[1]ราคาสิ่งปลูกสร้าง!$B$6:$B$45,0),MATCH($C$7,[1]ราคาสิ่งปลูกสร้าง!$D$5:$CC$5,0))</f>
        <v>6500</v>
      </c>
      <c r="AO3141" s="44">
        <f t="shared" si="677"/>
        <v>202800</v>
      </c>
      <c r="AP3141" s="45">
        <f t="shared" si="678"/>
        <v>16</v>
      </c>
      <c r="AQ3141" s="40">
        <f>IF(AP3141=0,0,INDEX([1]ค่าเสื่อมสิ่งปลูกสร้าง!$A$5:$D$105,MATCH($AP3141,[1]ค่าเสื่อมสิ่งปลูกสร้าง!$A$5:$A$105,0),MATCH(AE3141,[1]ค่าเสื่อมสิ่งปลูกสร้าง!$A$3:$D$3)))</f>
        <v>22</v>
      </c>
      <c r="AR3141" s="44">
        <f t="shared" si="683"/>
        <v>158184</v>
      </c>
      <c r="AS3141" s="44">
        <f t="shared" si="684"/>
        <v>176184</v>
      </c>
      <c r="AT3141" s="44">
        <f t="shared" si="685"/>
        <v>176184</v>
      </c>
      <c r="AU3141" s="46">
        <v>0</v>
      </c>
      <c r="AV3141" s="44">
        <f t="shared" si="679"/>
        <v>176184</v>
      </c>
      <c r="AW3141" s="47" t="str">
        <f t="shared" si="680"/>
        <v>0.02</v>
      </c>
      <c r="AX3141" s="48"/>
      <c r="AY3141" s="48"/>
      <c r="AZ3141" s="49">
        <v>0</v>
      </c>
      <c r="BA3141" s="48"/>
      <c r="BB3141" s="48"/>
      <c r="BC3141" s="44">
        <f t="shared" si="681"/>
        <v>0</v>
      </c>
      <c r="BD3141" s="50">
        <v>1</v>
      </c>
      <c r="BE3141" s="51" t="e">
        <f>IF(AX3141=1,0,IF(AY3141=1,0,IF(BC3141&gt;#REF!,#REF!,IF(OR(AZ3141&gt;0,BD3141&gt;=0),BC3141+([1]สูตร2!H3129*(100%-AZ3141)-BC3141)*BD3141,[1]สูตร2!H3129*(100%-AZ3141)))))</f>
        <v>#REF!</v>
      </c>
      <c r="BF3141" s="31"/>
    </row>
    <row r="3142" spans="1:58" s="5" customFormat="1" ht="24" customHeight="1" x14ac:dyDescent="0.2">
      <c r="A3142" s="31"/>
      <c r="B3142" s="31" t="s">
        <v>65</v>
      </c>
      <c r="C3142" s="31">
        <v>13182</v>
      </c>
      <c r="D3142" s="31" t="s">
        <v>66</v>
      </c>
      <c r="E3142" s="31" t="s">
        <v>2377</v>
      </c>
      <c r="F3142" s="31"/>
      <c r="G3142" s="32" t="s">
        <v>2378</v>
      </c>
      <c r="H3142" s="31">
        <v>1</v>
      </c>
      <c r="I3142" s="31">
        <v>-662</v>
      </c>
      <c r="J3142" s="31" t="s">
        <v>2169</v>
      </c>
      <c r="K3142" s="31">
        <v>0</v>
      </c>
      <c r="L3142" s="31">
        <v>1</v>
      </c>
      <c r="M3142" s="31">
        <v>0</v>
      </c>
      <c r="N3142" s="33"/>
      <c r="O3142" s="33">
        <v>100</v>
      </c>
      <c r="P3142" s="33"/>
      <c r="Q3142" s="33"/>
      <c r="R3142" s="33"/>
      <c r="S3142" s="34" t="str">
        <f t="shared" si="672"/>
        <v>2</v>
      </c>
      <c r="T3142" s="35">
        <f t="shared" si="673"/>
        <v>100</v>
      </c>
      <c r="U3142" s="36">
        <f>INDEX([1]ราคาที่ดิน!$B:$G,MATCH($C3142,[1]ราคาที่ดิน!$A:$A,0),MATCH($B3142,[1]ราคาที่ดิน!$B$1:$G$1,0))</f>
        <v>180</v>
      </c>
      <c r="V3142" s="37">
        <f t="shared" si="682"/>
        <v>18000</v>
      </c>
      <c r="W3142" s="31">
        <v>2</v>
      </c>
      <c r="X3142" s="31">
        <v>79</v>
      </c>
      <c r="Y3142" s="31" t="s">
        <v>71</v>
      </c>
      <c r="Z3142" s="31" t="s">
        <v>2379</v>
      </c>
      <c r="AA3142" s="31"/>
      <c r="AB3142" s="32" t="s">
        <v>2378</v>
      </c>
      <c r="AC3142" s="38"/>
      <c r="AD3142" s="39" t="s">
        <v>75</v>
      </c>
      <c r="AE3142" s="39" t="s">
        <v>76</v>
      </c>
      <c r="AF3142" s="40" t="str">
        <f t="shared" si="674"/>
        <v>1</v>
      </c>
      <c r="AG3142" s="41">
        <f t="shared" si="675"/>
        <v>19.5</v>
      </c>
      <c r="AH3142" s="42">
        <v>19.5</v>
      </c>
      <c r="AI3142" s="42"/>
      <c r="AJ3142" s="42"/>
      <c r="AK3142" s="42"/>
      <c r="AL3142" s="31">
        <v>1</v>
      </c>
      <c r="AM3142" s="43" t="str">
        <f t="shared" si="676"/>
        <v>100</v>
      </c>
      <c r="AN3142" s="44">
        <f>INDEX([1]ราคาสิ่งปลูกสร้าง!$D$6:$CC$47,MATCH($AD3142,[1]ราคาสิ่งปลูกสร้าง!$B$6:$B$45,0),MATCH($C$7,[1]ราคาสิ่งปลูกสร้าง!$D$5:$CC$5,0))</f>
        <v>5400</v>
      </c>
      <c r="AO3142" s="44">
        <f t="shared" si="677"/>
        <v>105300</v>
      </c>
      <c r="AP3142" s="45">
        <f t="shared" si="678"/>
        <v>1</v>
      </c>
      <c r="AQ3142" s="40">
        <f>IF(AP3142=0,0,INDEX([1]ค่าเสื่อมสิ่งปลูกสร้าง!$A$5:$D$105,MATCH($AP3142,[1]ค่าเสื่อมสิ่งปลูกสร้าง!$A$5:$A$105,0),MATCH(AE3142,[1]ค่าเสื่อมสิ่งปลูกสร้าง!$A$3:$D$3)))</f>
        <v>3</v>
      </c>
      <c r="AR3142" s="44">
        <f t="shared" si="683"/>
        <v>102141</v>
      </c>
      <c r="AS3142" s="44">
        <f t="shared" si="684"/>
        <v>120141</v>
      </c>
      <c r="AT3142" s="44">
        <f t="shared" si="685"/>
        <v>120141</v>
      </c>
      <c r="AU3142" s="46">
        <v>0</v>
      </c>
      <c r="AV3142" s="44">
        <f t="shared" si="679"/>
        <v>120141</v>
      </c>
      <c r="AW3142" s="47" t="str">
        <f t="shared" si="680"/>
        <v>0.01</v>
      </c>
      <c r="AX3142" s="48"/>
      <c r="AY3142" s="48"/>
      <c r="AZ3142" s="49">
        <v>0</v>
      </c>
      <c r="BA3142" s="48"/>
      <c r="BB3142" s="48"/>
      <c r="BC3142" s="44">
        <f t="shared" si="681"/>
        <v>0</v>
      </c>
      <c r="BD3142" s="50">
        <v>1</v>
      </c>
      <c r="BE3142" s="51" t="e">
        <f>IF(AX3142=1,0,IF(AY3142=1,0,IF(BC3142&gt;#REF!,#REF!,IF(OR(AZ3142&gt;0,BD3142&gt;=0),BC3142+([1]สูตร2!H3130*(100%-AZ3142)-BC3142)*BD3142,[1]สูตร2!H3130*(100%-AZ3142)))))</f>
        <v>#REF!</v>
      </c>
      <c r="BF3142" s="31"/>
    </row>
    <row r="3143" spans="1:58" s="5" customFormat="1" ht="24" customHeight="1" x14ac:dyDescent="0.2">
      <c r="A3143" s="31"/>
      <c r="B3143" s="31" t="s">
        <v>65</v>
      </c>
      <c r="C3143" s="31">
        <v>13182</v>
      </c>
      <c r="D3143" s="31" t="s">
        <v>66</v>
      </c>
      <c r="E3143" s="31" t="s">
        <v>2377</v>
      </c>
      <c r="F3143" s="31"/>
      <c r="G3143" s="32" t="s">
        <v>2378</v>
      </c>
      <c r="H3143" s="31">
        <v>1</v>
      </c>
      <c r="I3143" s="31">
        <v>-662</v>
      </c>
      <c r="J3143" s="31" t="s">
        <v>2169</v>
      </c>
      <c r="K3143" s="31">
        <v>0</v>
      </c>
      <c r="L3143" s="31">
        <v>0</v>
      </c>
      <c r="M3143" s="31">
        <v>84</v>
      </c>
      <c r="N3143" s="33"/>
      <c r="O3143" s="33">
        <v>84</v>
      </c>
      <c r="P3143" s="33"/>
      <c r="Q3143" s="33"/>
      <c r="R3143" s="33"/>
      <c r="S3143" s="34" t="str">
        <f t="shared" si="672"/>
        <v>2</v>
      </c>
      <c r="T3143" s="35">
        <f t="shared" si="673"/>
        <v>84</v>
      </c>
      <c r="U3143" s="36">
        <f>INDEX([1]ราคาที่ดิน!$B:$G,MATCH($C3143,[1]ราคาที่ดิน!$A:$A,0),MATCH($B3143,[1]ราคาที่ดิน!$B$1:$G$1,0))</f>
        <v>180</v>
      </c>
      <c r="V3143" s="37">
        <f t="shared" si="682"/>
        <v>15120</v>
      </c>
      <c r="W3143" s="31">
        <v>3</v>
      </c>
      <c r="X3143" s="31">
        <v>79</v>
      </c>
      <c r="Y3143" s="31" t="s">
        <v>71</v>
      </c>
      <c r="Z3143" s="31" t="s">
        <v>2379</v>
      </c>
      <c r="AA3143" s="31"/>
      <c r="AB3143" s="32" t="s">
        <v>2378</v>
      </c>
      <c r="AC3143" s="38"/>
      <c r="AD3143" s="39" t="s">
        <v>75</v>
      </c>
      <c r="AE3143" s="39" t="s">
        <v>76</v>
      </c>
      <c r="AF3143" s="40" t="str">
        <f t="shared" si="674"/>
        <v>1</v>
      </c>
      <c r="AG3143" s="41">
        <f t="shared" si="675"/>
        <v>15.6</v>
      </c>
      <c r="AH3143" s="42">
        <v>15.6</v>
      </c>
      <c r="AI3143" s="42"/>
      <c r="AJ3143" s="42"/>
      <c r="AK3143" s="42"/>
      <c r="AL3143" s="31">
        <v>4</v>
      </c>
      <c r="AM3143" s="43" t="str">
        <f t="shared" si="676"/>
        <v>100</v>
      </c>
      <c r="AN3143" s="44">
        <f>INDEX([1]ราคาสิ่งปลูกสร้าง!$D$6:$CC$47,MATCH($AD3143,[1]ราคาสิ่งปลูกสร้าง!$B$6:$B$45,0),MATCH($C$7,[1]ราคาสิ่งปลูกสร้าง!$D$5:$CC$5,0))</f>
        <v>5400</v>
      </c>
      <c r="AO3143" s="44">
        <f t="shared" si="677"/>
        <v>84240</v>
      </c>
      <c r="AP3143" s="45">
        <f t="shared" si="678"/>
        <v>4</v>
      </c>
      <c r="AQ3143" s="40">
        <f>IF(AP3143=0,0,INDEX([1]ค่าเสื่อมสิ่งปลูกสร้าง!$A$5:$D$105,MATCH($AP3143,[1]ค่าเสื่อมสิ่งปลูกสร้าง!$A$5:$A$105,0),MATCH(AE3143,[1]ค่าเสื่อมสิ่งปลูกสร้าง!$A$3:$D$3)))</f>
        <v>12</v>
      </c>
      <c r="AR3143" s="44">
        <f t="shared" si="683"/>
        <v>74131.199999999997</v>
      </c>
      <c r="AS3143" s="44">
        <f t="shared" si="684"/>
        <v>89251.199999999997</v>
      </c>
      <c r="AT3143" s="44">
        <f t="shared" si="685"/>
        <v>89251.199999999997</v>
      </c>
      <c r="AU3143" s="46">
        <v>0</v>
      </c>
      <c r="AV3143" s="44">
        <f t="shared" si="679"/>
        <v>89251.199999999997</v>
      </c>
      <c r="AW3143" s="47" t="str">
        <f t="shared" si="680"/>
        <v>0.01</v>
      </c>
      <c r="AX3143" s="48"/>
      <c r="AY3143" s="48"/>
      <c r="AZ3143" s="49">
        <v>0</v>
      </c>
      <c r="BA3143" s="48"/>
      <c r="BB3143" s="48"/>
      <c r="BC3143" s="44">
        <f t="shared" si="681"/>
        <v>0</v>
      </c>
      <c r="BD3143" s="50">
        <v>1</v>
      </c>
      <c r="BE3143" s="51" t="e">
        <f>IF(AX3143=1,0,IF(AY3143=1,0,IF(BC3143&gt;#REF!,#REF!,IF(OR(AZ3143&gt;0,BD3143&gt;=0),BC3143+([1]สูตร2!H3131*(100%-AZ3143)-BC3143)*BD3143,[1]สูตร2!H3131*(100%-AZ3143)))))</f>
        <v>#REF!</v>
      </c>
      <c r="BF3143" s="31"/>
    </row>
    <row r="3144" spans="1:58" s="5" customFormat="1" ht="24" customHeight="1" x14ac:dyDescent="0.2">
      <c r="A3144" s="31"/>
      <c r="B3144" s="31" t="s">
        <v>65</v>
      </c>
      <c r="C3144" s="31">
        <v>27088</v>
      </c>
      <c r="D3144" s="31" t="s">
        <v>66</v>
      </c>
      <c r="E3144" s="31" t="s">
        <v>2377</v>
      </c>
      <c r="F3144" s="31"/>
      <c r="G3144" s="32" t="s">
        <v>2378</v>
      </c>
      <c r="H3144" s="31">
        <v>61</v>
      </c>
      <c r="I3144" s="31">
        <v>-1053</v>
      </c>
      <c r="J3144" s="31" t="s">
        <v>2169</v>
      </c>
      <c r="K3144" s="31">
        <v>7</v>
      </c>
      <c r="L3144" s="31">
        <v>2</v>
      </c>
      <c r="M3144" s="31">
        <v>29</v>
      </c>
      <c r="N3144" s="33">
        <v>3029</v>
      </c>
      <c r="O3144" s="33"/>
      <c r="P3144" s="33"/>
      <c r="Q3144" s="33"/>
      <c r="R3144" s="33"/>
      <c r="S3144" s="34" t="str">
        <f t="shared" si="672"/>
        <v>1</v>
      </c>
      <c r="T3144" s="35">
        <f t="shared" si="673"/>
        <v>3029</v>
      </c>
      <c r="U3144" s="36">
        <f>INDEX([1]ราคาที่ดิน!$B:$G,MATCH($C3144,[1]ราคาที่ดิน!$A:$A,0),MATCH($B3144,[1]ราคาที่ดิน!$B$1:$G$1,0))</f>
        <v>180</v>
      </c>
      <c r="V3144" s="37">
        <f t="shared" si="682"/>
        <v>545220</v>
      </c>
      <c r="W3144" s="31"/>
      <c r="X3144" s="31"/>
      <c r="Y3144" s="31"/>
      <c r="Z3144" s="31"/>
      <c r="AA3144" s="31"/>
      <c r="AB3144" s="32"/>
      <c r="AC3144" s="38"/>
      <c r="AD3144" s="39"/>
      <c r="AE3144" s="39"/>
      <c r="AF3144" s="40" t="str">
        <f t="shared" si="674"/>
        <v/>
      </c>
      <c r="AG3144" s="41" t="str">
        <f t="shared" si="675"/>
        <v/>
      </c>
      <c r="AH3144" s="42"/>
      <c r="AI3144" s="42"/>
      <c r="AJ3144" s="42"/>
      <c r="AK3144" s="42"/>
      <c r="AL3144" s="31"/>
      <c r="AM3144" s="43" t="str">
        <f t="shared" si="676"/>
        <v>100</v>
      </c>
      <c r="AN3144" s="44">
        <f>INDEX([1]ราคาสิ่งปลูกสร้าง!$D$6:$CC$47,MATCH($AD3144,[1]ราคาสิ่งปลูกสร้าง!$B$6:$B$45,0),MATCH($C$7,[1]ราคาสิ่งปลูกสร้าง!$D$5:$CC$5,0))</f>
        <v>0</v>
      </c>
      <c r="AO3144" s="44">
        <f t="shared" si="677"/>
        <v>0</v>
      </c>
      <c r="AP3144" s="45">
        <f t="shared" si="678"/>
        <v>0</v>
      </c>
      <c r="AQ3144" s="40">
        <f>IF(AP3144=0,0,INDEX([1]ค่าเสื่อมสิ่งปลูกสร้าง!$A$5:$D$105,MATCH($AP3144,[1]ค่าเสื่อมสิ่งปลูกสร้าง!$A$5:$A$105,0),MATCH(AE3144,[1]ค่าเสื่อมสิ่งปลูกสร้าง!$A$3:$D$3)))</f>
        <v>0</v>
      </c>
      <c r="AR3144" s="44">
        <f t="shared" si="683"/>
        <v>0</v>
      </c>
      <c r="AS3144" s="44">
        <f t="shared" si="684"/>
        <v>545220</v>
      </c>
      <c r="AT3144" s="44">
        <f t="shared" si="685"/>
        <v>545220</v>
      </c>
      <c r="AU3144" s="46">
        <v>0</v>
      </c>
      <c r="AV3144" s="44">
        <f t="shared" si="679"/>
        <v>545220</v>
      </c>
      <c r="AW3144" s="47" t="str">
        <f t="shared" si="680"/>
        <v>0.01</v>
      </c>
      <c r="AX3144" s="48"/>
      <c r="AY3144" s="48"/>
      <c r="AZ3144" s="49">
        <v>0</v>
      </c>
      <c r="BA3144" s="48"/>
      <c r="BB3144" s="48"/>
      <c r="BC3144" s="44">
        <f t="shared" si="681"/>
        <v>0</v>
      </c>
      <c r="BD3144" s="50">
        <v>1</v>
      </c>
      <c r="BE3144" s="51" t="e">
        <f>IF(AX3144=1,0,IF(AY3144=1,0,IF(BC3144&gt;#REF!,#REF!,IF(OR(AZ3144&gt;0,BD3144&gt;=0),BC3144+([1]สูตร2!H3132*(100%-AZ3144)-BC3144)*BD3144,[1]สูตร2!H3132*(100%-AZ3144)))))</f>
        <v>#REF!</v>
      </c>
      <c r="BF3144" s="31"/>
    </row>
    <row r="3145" spans="1:58" s="5" customFormat="1" ht="24" customHeight="1" x14ac:dyDescent="0.2">
      <c r="A3145" s="31">
        <v>1018</v>
      </c>
      <c r="B3145" s="31" t="s">
        <v>93</v>
      </c>
      <c r="C3145" s="31">
        <v>1</v>
      </c>
      <c r="D3145" s="31" t="s">
        <v>71</v>
      </c>
      <c r="E3145" s="31" t="s">
        <v>2380</v>
      </c>
      <c r="F3145" s="31"/>
      <c r="G3145" s="32" t="s">
        <v>2381</v>
      </c>
      <c r="H3145" s="31" t="s">
        <v>104</v>
      </c>
      <c r="I3145" s="31" t="s">
        <v>104</v>
      </c>
      <c r="J3145" s="31" t="s">
        <v>2169</v>
      </c>
      <c r="K3145" s="31">
        <v>0</v>
      </c>
      <c r="L3145" s="31">
        <v>0</v>
      </c>
      <c r="M3145" s="31">
        <v>45</v>
      </c>
      <c r="N3145" s="33"/>
      <c r="O3145" s="33">
        <v>45</v>
      </c>
      <c r="P3145" s="33"/>
      <c r="Q3145" s="33"/>
      <c r="R3145" s="33"/>
      <c r="S3145" s="34" t="str">
        <f t="shared" si="672"/>
        <v>2</v>
      </c>
      <c r="T3145" s="35">
        <f t="shared" si="673"/>
        <v>45</v>
      </c>
      <c r="U3145" s="36">
        <f>INDEX([1]ราคาที่ดิน!$B:$G,MATCH($C3145,[1]ราคาที่ดิน!$A:$A,0),MATCH($B3145,[1]ราคาที่ดิน!$B$1:$G$1,0))</f>
        <v>100</v>
      </c>
      <c r="V3145" s="37">
        <f t="shared" si="682"/>
        <v>4500</v>
      </c>
      <c r="W3145" s="31">
        <v>1</v>
      </c>
      <c r="X3145" s="31">
        <v>81</v>
      </c>
      <c r="Y3145" s="31" t="s">
        <v>71</v>
      </c>
      <c r="Z3145" s="31" t="s">
        <v>2380</v>
      </c>
      <c r="AA3145" s="31"/>
      <c r="AB3145" s="32" t="s">
        <v>2381</v>
      </c>
      <c r="AC3145" s="38"/>
      <c r="AD3145" s="39" t="s">
        <v>73</v>
      </c>
      <c r="AE3145" s="39" t="s">
        <v>94</v>
      </c>
      <c r="AF3145" s="40" t="str">
        <f t="shared" si="674"/>
        <v>2</v>
      </c>
      <c r="AG3145" s="41">
        <f t="shared" si="675"/>
        <v>126</v>
      </c>
      <c r="AH3145" s="42"/>
      <c r="AI3145" s="42">
        <v>126</v>
      </c>
      <c r="AJ3145" s="42"/>
      <c r="AK3145" s="42"/>
      <c r="AL3145" s="31">
        <v>18</v>
      </c>
      <c r="AM3145" s="43" t="str">
        <f t="shared" si="676"/>
        <v>100</v>
      </c>
      <c r="AN3145" s="44">
        <f>INDEX([1]ราคาสิ่งปลูกสร้าง!$D$6:$CC$47,MATCH($AD3145,[1]ราคาสิ่งปลูกสร้าง!$B$6:$B$45,0),MATCH($C$7,[1]ราคาสิ่งปลูกสร้าง!$D$5:$CC$5,0))</f>
        <v>6500</v>
      </c>
      <c r="AO3145" s="44">
        <f t="shared" si="677"/>
        <v>819000</v>
      </c>
      <c r="AP3145" s="45">
        <f t="shared" si="678"/>
        <v>18</v>
      </c>
      <c r="AQ3145" s="40">
        <f>IF(AP3145=0,0,INDEX([1]ค่าเสื่อมสิ่งปลูกสร้าง!$A$5:$D$105,MATCH($AP3145,[1]ค่าเสื่อมสิ่งปลูกสร้าง!$A$5:$A$105,0),MATCH(AE3145,[1]ค่าเสื่อมสิ่งปลูกสร้าง!$A$3:$D$3)))</f>
        <v>26</v>
      </c>
      <c r="AR3145" s="44">
        <f t="shared" si="683"/>
        <v>606060</v>
      </c>
      <c r="AS3145" s="44">
        <f t="shared" si="684"/>
        <v>610560</v>
      </c>
      <c r="AT3145" s="44">
        <f t="shared" si="685"/>
        <v>610560</v>
      </c>
      <c r="AU3145" s="46">
        <v>0</v>
      </c>
      <c r="AV3145" s="44">
        <f t="shared" si="679"/>
        <v>610560</v>
      </c>
      <c r="AW3145" s="47" t="str">
        <f t="shared" si="680"/>
        <v>0.02</v>
      </c>
      <c r="AX3145" s="48"/>
      <c r="AY3145" s="48"/>
      <c r="AZ3145" s="49">
        <v>0</v>
      </c>
      <c r="BA3145" s="48"/>
      <c r="BB3145" s="48"/>
      <c r="BC3145" s="44">
        <f t="shared" si="681"/>
        <v>0</v>
      </c>
      <c r="BD3145" s="50">
        <v>1</v>
      </c>
      <c r="BE3145" s="51" t="e">
        <f>IF(AX3145=1,0,IF(AY3145=1,0,IF(BC3145&gt;#REF!,#REF!,IF(OR(AZ3145&gt;0,BD3145&gt;=0),BC3145+([1]สูตร2!H3133*(100%-AZ3145)-BC3145)*BD3145,[1]สูตร2!H3133*(100%-AZ3145)))))</f>
        <v>#REF!</v>
      </c>
      <c r="BF3145" s="31"/>
    </row>
    <row r="3146" spans="1:58" s="5" customFormat="1" ht="24" customHeight="1" x14ac:dyDescent="0.2">
      <c r="A3146" s="31">
        <v>1019</v>
      </c>
      <c r="B3146" s="31" t="s">
        <v>432</v>
      </c>
      <c r="C3146" s="31">
        <v>2</v>
      </c>
      <c r="D3146" s="31" t="s">
        <v>66</v>
      </c>
      <c r="E3146" s="31" t="s">
        <v>2382</v>
      </c>
      <c r="F3146" s="31"/>
      <c r="G3146" s="32" t="s">
        <v>2383</v>
      </c>
      <c r="H3146" s="31" t="s">
        <v>104</v>
      </c>
      <c r="I3146" s="31" t="s">
        <v>104</v>
      </c>
      <c r="J3146" s="31" t="s">
        <v>2169</v>
      </c>
      <c r="K3146" s="31">
        <v>10</v>
      </c>
      <c r="L3146" s="31">
        <v>1</v>
      </c>
      <c r="M3146" s="31">
        <v>76</v>
      </c>
      <c r="N3146" s="33">
        <v>4176</v>
      </c>
      <c r="O3146" s="33"/>
      <c r="P3146" s="33"/>
      <c r="Q3146" s="33"/>
      <c r="R3146" s="33"/>
      <c r="S3146" s="34" t="str">
        <f t="shared" si="672"/>
        <v>1</v>
      </c>
      <c r="T3146" s="35">
        <f t="shared" si="673"/>
        <v>4176</v>
      </c>
      <c r="U3146" s="36" t="str">
        <f>INDEX([1]ราคาที่ดิน!$B:$G,MATCH($C3146,[1]ราคาที่ดิน!$A:$A,0),MATCH($B3146,[1]ราคาที่ดิน!$B$1:$G$1,0))</f>
        <v>150</v>
      </c>
      <c r="V3146" s="37">
        <f t="shared" si="682"/>
        <v>626400</v>
      </c>
      <c r="W3146" s="31"/>
      <c r="X3146" s="31"/>
      <c r="Y3146" s="31"/>
      <c r="Z3146" s="31"/>
      <c r="AA3146" s="31"/>
      <c r="AB3146" s="32"/>
      <c r="AC3146" s="38"/>
      <c r="AD3146" s="39"/>
      <c r="AE3146" s="39"/>
      <c r="AF3146" s="40" t="str">
        <f t="shared" si="674"/>
        <v/>
      </c>
      <c r="AG3146" s="41" t="str">
        <f t="shared" si="675"/>
        <v/>
      </c>
      <c r="AH3146" s="42"/>
      <c r="AI3146" s="42"/>
      <c r="AJ3146" s="42"/>
      <c r="AK3146" s="42"/>
      <c r="AL3146" s="31"/>
      <c r="AM3146" s="43" t="str">
        <f t="shared" si="676"/>
        <v>100</v>
      </c>
      <c r="AN3146" s="44">
        <f>INDEX([1]ราคาสิ่งปลูกสร้าง!$D$6:$CC$47,MATCH($AD3146,[1]ราคาสิ่งปลูกสร้าง!$B$6:$B$45,0),MATCH($C$7,[1]ราคาสิ่งปลูกสร้าง!$D$5:$CC$5,0))</f>
        <v>0</v>
      </c>
      <c r="AO3146" s="44">
        <f t="shared" si="677"/>
        <v>0</v>
      </c>
      <c r="AP3146" s="45">
        <f t="shared" si="678"/>
        <v>0</v>
      </c>
      <c r="AQ3146" s="40">
        <f>IF(AP3146=0,0,INDEX([1]ค่าเสื่อมสิ่งปลูกสร้าง!$A$5:$D$105,MATCH($AP3146,[1]ค่าเสื่อมสิ่งปลูกสร้าง!$A$5:$A$105,0),MATCH(AE3146,[1]ค่าเสื่อมสิ่งปลูกสร้าง!$A$3:$D$3)))</f>
        <v>0</v>
      </c>
      <c r="AR3146" s="44">
        <f t="shared" si="683"/>
        <v>0</v>
      </c>
      <c r="AS3146" s="44">
        <f t="shared" si="684"/>
        <v>626400</v>
      </c>
      <c r="AT3146" s="44">
        <f t="shared" si="685"/>
        <v>626400</v>
      </c>
      <c r="AU3146" s="46">
        <v>0</v>
      </c>
      <c r="AV3146" s="44">
        <f t="shared" si="679"/>
        <v>626400</v>
      </c>
      <c r="AW3146" s="47" t="str">
        <f t="shared" si="680"/>
        <v>0.01</v>
      </c>
      <c r="AX3146" s="48"/>
      <c r="AY3146" s="48"/>
      <c r="AZ3146" s="49">
        <v>0</v>
      </c>
      <c r="BA3146" s="48"/>
      <c r="BB3146" s="48"/>
      <c r="BC3146" s="44">
        <f t="shared" si="681"/>
        <v>0</v>
      </c>
      <c r="BD3146" s="50">
        <v>1</v>
      </c>
      <c r="BE3146" s="51" t="e">
        <f>IF(AX3146=1,0,IF(AY3146=1,0,IF(BC3146&gt;#REF!,#REF!,IF(OR(AZ3146&gt;0,BD3146&gt;=0),BC3146+([1]สูตร2!H3134*(100%-AZ3146)-BC3146)*BD3146,[1]สูตร2!H3134*(100%-AZ3146)))))</f>
        <v>#REF!</v>
      </c>
      <c r="BF3146" s="31"/>
    </row>
    <row r="3147" spans="1:58" s="5" customFormat="1" ht="24" customHeight="1" x14ac:dyDescent="0.2">
      <c r="A3147" s="31"/>
      <c r="B3147" s="31" t="s">
        <v>65</v>
      </c>
      <c r="C3147" s="31">
        <v>938</v>
      </c>
      <c r="D3147" s="31" t="s">
        <v>66</v>
      </c>
      <c r="E3147" s="31" t="s">
        <v>2382</v>
      </c>
      <c r="F3147" s="31"/>
      <c r="G3147" s="32" t="s">
        <v>2383</v>
      </c>
      <c r="H3147" s="31">
        <v>84</v>
      </c>
      <c r="I3147" s="31">
        <v>2304</v>
      </c>
      <c r="J3147" s="31" t="s">
        <v>2169</v>
      </c>
      <c r="K3147" s="31">
        <v>1</v>
      </c>
      <c r="L3147" s="31">
        <v>1</v>
      </c>
      <c r="M3147" s="31">
        <v>76</v>
      </c>
      <c r="N3147" s="33">
        <v>576</v>
      </c>
      <c r="O3147" s="33"/>
      <c r="P3147" s="33"/>
      <c r="Q3147" s="33"/>
      <c r="R3147" s="33"/>
      <c r="S3147" s="34" t="str">
        <f t="shared" si="672"/>
        <v>1</v>
      </c>
      <c r="T3147" s="35">
        <f t="shared" si="673"/>
        <v>576</v>
      </c>
      <c r="U3147" s="36">
        <f>INDEX([1]ราคาที่ดิน!$B:$G,MATCH($C3147,[1]ราคาที่ดิน!$A:$A,0),MATCH($B3147,[1]ราคาที่ดิน!$B$1:$G$1,0))</f>
        <v>180</v>
      </c>
      <c r="V3147" s="37">
        <f t="shared" si="682"/>
        <v>103680</v>
      </c>
      <c r="W3147" s="31"/>
      <c r="X3147" s="31"/>
      <c r="Y3147" s="31"/>
      <c r="Z3147" s="31"/>
      <c r="AA3147" s="31"/>
      <c r="AB3147" s="32"/>
      <c r="AC3147" s="38"/>
      <c r="AD3147" s="39"/>
      <c r="AE3147" s="39"/>
      <c r="AF3147" s="40" t="str">
        <f t="shared" si="674"/>
        <v/>
      </c>
      <c r="AG3147" s="41" t="str">
        <f t="shared" si="675"/>
        <v/>
      </c>
      <c r="AH3147" s="42"/>
      <c r="AI3147" s="42"/>
      <c r="AJ3147" s="42"/>
      <c r="AK3147" s="42"/>
      <c r="AL3147" s="31"/>
      <c r="AM3147" s="43" t="str">
        <f t="shared" si="676"/>
        <v>100</v>
      </c>
      <c r="AN3147" s="44">
        <f>INDEX([1]ราคาสิ่งปลูกสร้าง!$D$6:$CC$47,MATCH($AD3147,[1]ราคาสิ่งปลูกสร้าง!$B$6:$B$45,0),MATCH($C$7,[1]ราคาสิ่งปลูกสร้าง!$D$5:$CC$5,0))</f>
        <v>0</v>
      </c>
      <c r="AO3147" s="44">
        <f t="shared" si="677"/>
        <v>0</v>
      </c>
      <c r="AP3147" s="45">
        <f t="shared" si="678"/>
        <v>0</v>
      </c>
      <c r="AQ3147" s="40">
        <f>IF(AP3147=0,0,INDEX([1]ค่าเสื่อมสิ่งปลูกสร้าง!$A$5:$D$105,MATCH($AP3147,[1]ค่าเสื่อมสิ่งปลูกสร้าง!$A$5:$A$105,0),MATCH(AE3147,[1]ค่าเสื่อมสิ่งปลูกสร้าง!$A$3:$D$3)))</f>
        <v>0</v>
      </c>
      <c r="AR3147" s="44">
        <f t="shared" si="683"/>
        <v>0</v>
      </c>
      <c r="AS3147" s="44">
        <f t="shared" si="684"/>
        <v>103680</v>
      </c>
      <c r="AT3147" s="44">
        <f t="shared" si="685"/>
        <v>103680</v>
      </c>
      <c r="AU3147" s="46">
        <v>0</v>
      </c>
      <c r="AV3147" s="44">
        <f t="shared" si="679"/>
        <v>103680</v>
      </c>
      <c r="AW3147" s="47" t="str">
        <f t="shared" si="680"/>
        <v>0.01</v>
      </c>
      <c r="AX3147" s="48"/>
      <c r="AY3147" s="48"/>
      <c r="AZ3147" s="49">
        <v>0</v>
      </c>
      <c r="BA3147" s="48"/>
      <c r="BB3147" s="48"/>
      <c r="BC3147" s="44">
        <f t="shared" si="681"/>
        <v>0</v>
      </c>
      <c r="BD3147" s="50">
        <v>1</v>
      </c>
      <c r="BE3147" s="51" t="e">
        <f>IF(AX3147=1,0,IF(AY3147=1,0,IF(BC3147&gt;#REF!,#REF!,IF(OR(AZ3147&gt;0,BD3147&gt;=0),BC3147+([1]สูตร2!H3135*(100%-AZ3147)-BC3147)*BD3147,[1]สูตร2!H3135*(100%-AZ3147)))))</f>
        <v>#REF!</v>
      </c>
      <c r="BF3147" s="31"/>
    </row>
    <row r="3148" spans="1:58" s="5" customFormat="1" ht="24" customHeight="1" x14ac:dyDescent="0.2">
      <c r="A3148" s="31"/>
      <c r="B3148" s="31" t="s">
        <v>65</v>
      </c>
      <c r="C3148" s="31">
        <v>8053</v>
      </c>
      <c r="D3148" s="31" t="s">
        <v>66</v>
      </c>
      <c r="E3148" s="31" t="s">
        <v>2382</v>
      </c>
      <c r="F3148" s="31"/>
      <c r="G3148" s="32" t="s">
        <v>2383</v>
      </c>
      <c r="H3148" s="31">
        <v>71</v>
      </c>
      <c r="I3148" s="31">
        <v>3341</v>
      </c>
      <c r="J3148" s="31" t="s">
        <v>2169</v>
      </c>
      <c r="K3148" s="31">
        <v>0</v>
      </c>
      <c r="L3148" s="31">
        <v>0</v>
      </c>
      <c r="M3148" s="31">
        <v>50</v>
      </c>
      <c r="N3148" s="33"/>
      <c r="O3148" s="33">
        <v>50</v>
      </c>
      <c r="P3148" s="33"/>
      <c r="Q3148" s="33"/>
      <c r="R3148" s="33"/>
      <c r="S3148" s="34" t="str">
        <f t="shared" si="672"/>
        <v>2</v>
      </c>
      <c r="T3148" s="35">
        <f t="shared" si="673"/>
        <v>50</v>
      </c>
      <c r="U3148" s="36">
        <f>INDEX([1]ราคาที่ดิน!$B:$G,MATCH($C3148,[1]ราคาที่ดิน!$A:$A,0),MATCH($B3148,[1]ราคาที่ดิน!$B$1:$G$1,0))</f>
        <v>180</v>
      </c>
      <c r="V3148" s="37">
        <f t="shared" si="682"/>
        <v>9000</v>
      </c>
      <c r="W3148" s="31">
        <v>1</v>
      </c>
      <c r="X3148" s="31">
        <v>82</v>
      </c>
      <c r="Y3148" s="31" t="s">
        <v>71</v>
      </c>
      <c r="Z3148" s="31" t="s">
        <v>2384</v>
      </c>
      <c r="AA3148" s="31"/>
      <c r="AB3148" s="32" t="s">
        <v>2383</v>
      </c>
      <c r="AC3148" s="38"/>
      <c r="AD3148" s="39" t="s">
        <v>73</v>
      </c>
      <c r="AE3148" s="39" t="s">
        <v>94</v>
      </c>
      <c r="AF3148" s="40" t="str">
        <f t="shared" si="674"/>
        <v>2</v>
      </c>
      <c r="AG3148" s="41">
        <f t="shared" si="675"/>
        <v>80.08</v>
      </c>
      <c r="AH3148" s="42"/>
      <c r="AI3148" s="42">
        <v>80.08</v>
      </c>
      <c r="AJ3148" s="42"/>
      <c r="AK3148" s="42"/>
      <c r="AL3148" s="31">
        <v>23</v>
      </c>
      <c r="AM3148" s="43" t="str">
        <f t="shared" si="676"/>
        <v>100</v>
      </c>
      <c r="AN3148" s="44">
        <f>INDEX([1]ราคาสิ่งปลูกสร้าง!$D$6:$CC$47,MATCH($AD3148,[1]ราคาสิ่งปลูกสร้าง!$B$6:$B$45,0),MATCH($C$7,[1]ราคาสิ่งปลูกสร้าง!$D$5:$CC$5,0))</f>
        <v>6500</v>
      </c>
      <c r="AO3148" s="44">
        <f t="shared" si="677"/>
        <v>520520</v>
      </c>
      <c r="AP3148" s="45">
        <f t="shared" si="678"/>
        <v>23</v>
      </c>
      <c r="AQ3148" s="40">
        <f>IF(AP3148=0,0,INDEX([1]ค่าเสื่อมสิ่งปลูกสร้าง!$A$5:$D$105,MATCH($AP3148,[1]ค่าเสื่อมสิ่งปลูกสร้าง!$A$5:$A$105,0),MATCH(AE3148,[1]ค่าเสื่อมสิ่งปลูกสร้าง!$A$3:$D$3)))</f>
        <v>36</v>
      </c>
      <c r="AR3148" s="44">
        <f t="shared" si="683"/>
        <v>333132.79999999999</v>
      </c>
      <c r="AS3148" s="44">
        <f t="shared" si="684"/>
        <v>342132.8</v>
      </c>
      <c r="AT3148" s="44">
        <f t="shared" si="685"/>
        <v>342132.8</v>
      </c>
      <c r="AU3148" s="46">
        <v>0</v>
      </c>
      <c r="AV3148" s="44">
        <f t="shared" si="679"/>
        <v>342132.8</v>
      </c>
      <c r="AW3148" s="47" t="str">
        <f t="shared" si="680"/>
        <v>0.02</v>
      </c>
      <c r="AX3148" s="48"/>
      <c r="AY3148" s="48"/>
      <c r="AZ3148" s="49">
        <v>0</v>
      </c>
      <c r="BA3148" s="48"/>
      <c r="BB3148" s="48"/>
      <c r="BC3148" s="44">
        <f t="shared" si="681"/>
        <v>0</v>
      </c>
      <c r="BD3148" s="50">
        <v>1</v>
      </c>
      <c r="BE3148" s="51" t="e">
        <f>IF(AX3148=1,0,IF(AY3148=1,0,IF(BC3148&gt;#REF!,#REF!,IF(OR(AZ3148&gt;0,BD3148&gt;=0),BC3148+([1]สูตร2!H3136*(100%-AZ3148)-BC3148)*BD3148,[1]สูตร2!H3136*(100%-AZ3148)))))</f>
        <v>#REF!</v>
      </c>
      <c r="BF3148" s="31"/>
    </row>
    <row r="3149" spans="1:58" s="5" customFormat="1" ht="24" customHeight="1" x14ac:dyDescent="0.2">
      <c r="A3149" s="31"/>
      <c r="B3149" s="31" t="s">
        <v>65</v>
      </c>
      <c r="C3149" s="31">
        <v>8053</v>
      </c>
      <c r="D3149" s="31" t="s">
        <v>66</v>
      </c>
      <c r="E3149" s="31" t="s">
        <v>2382</v>
      </c>
      <c r="F3149" s="31"/>
      <c r="G3149" s="32" t="s">
        <v>2383</v>
      </c>
      <c r="H3149" s="31">
        <v>71</v>
      </c>
      <c r="I3149" s="31">
        <v>3341</v>
      </c>
      <c r="J3149" s="31" t="s">
        <v>2169</v>
      </c>
      <c r="K3149" s="31">
        <v>0</v>
      </c>
      <c r="L3149" s="31">
        <v>0</v>
      </c>
      <c r="M3149" s="31">
        <v>50</v>
      </c>
      <c r="N3149" s="33"/>
      <c r="O3149" s="33">
        <v>50</v>
      </c>
      <c r="P3149" s="33"/>
      <c r="Q3149" s="33"/>
      <c r="R3149" s="33"/>
      <c r="S3149" s="34" t="str">
        <f t="shared" si="672"/>
        <v>2</v>
      </c>
      <c r="T3149" s="35">
        <f t="shared" si="673"/>
        <v>50</v>
      </c>
      <c r="U3149" s="36">
        <f>INDEX([1]ราคาที่ดิน!$B:$G,MATCH($C3149,[1]ราคาที่ดิน!$A:$A,0),MATCH($B3149,[1]ราคาที่ดิน!$B$1:$G$1,0))</f>
        <v>180</v>
      </c>
      <c r="V3149" s="37">
        <f t="shared" si="682"/>
        <v>9000</v>
      </c>
      <c r="W3149" s="31">
        <v>2</v>
      </c>
      <c r="X3149" s="31">
        <v>82</v>
      </c>
      <c r="Y3149" s="31" t="s">
        <v>71</v>
      </c>
      <c r="Z3149" s="31" t="s">
        <v>2384</v>
      </c>
      <c r="AA3149" s="31"/>
      <c r="AB3149" s="32" t="s">
        <v>2383</v>
      </c>
      <c r="AC3149" s="38"/>
      <c r="AD3149" s="39" t="s">
        <v>75</v>
      </c>
      <c r="AE3149" s="39" t="s">
        <v>76</v>
      </c>
      <c r="AF3149" s="40" t="str">
        <f t="shared" si="674"/>
        <v>1</v>
      </c>
      <c r="AG3149" s="41">
        <f t="shared" si="675"/>
        <v>12</v>
      </c>
      <c r="AH3149" s="42">
        <v>12</v>
      </c>
      <c r="AI3149" s="42"/>
      <c r="AJ3149" s="42"/>
      <c r="AK3149" s="42"/>
      <c r="AL3149" s="31">
        <v>10</v>
      </c>
      <c r="AM3149" s="43" t="str">
        <f t="shared" si="676"/>
        <v>100</v>
      </c>
      <c r="AN3149" s="44">
        <f>INDEX([1]ราคาสิ่งปลูกสร้าง!$D$6:$CC$47,MATCH($AD3149,[1]ราคาสิ่งปลูกสร้าง!$B$6:$B$45,0),MATCH($C$7,[1]ราคาสิ่งปลูกสร้าง!$D$5:$CC$5,0))</f>
        <v>5400</v>
      </c>
      <c r="AO3149" s="44">
        <f t="shared" si="677"/>
        <v>64800</v>
      </c>
      <c r="AP3149" s="45">
        <f t="shared" si="678"/>
        <v>10</v>
      </c>
      <c r="AQ3149" s="40">
        <f>IF(AP3149=0,0,INDEX([1]ค่าเสื่อมสิ่งปลูกสร้าง!$A$5:$D$105,MATCH($AP3149,[1]ค่าเสื่อมสิ่งปลูกสร้าง!$A$5:$A$105,0),MATCH(AE3149,[1]ค่าเสื่อมสิ่งปลูกสร้าง!$A$3:$D$3)))</f>
        <v>40</v>
      </c>
      <c r="AR3149" s="44">
        <f t="shared" si="683"/>
        <v>38880</v>
      </c>
      <c r="AS3149" s="44">
        <f t="shared" si="684"/>
        <v>47880</v>
      </c>
      <c r="AT3149" s="44">
        <f t="shared" si="685"/>
        <v>47880</v>
      </c>
      <c r="AU3149" s="46">
        <v>0</v>
      </c>
      <c r="AV3149" s="44">
        <f t="shared" si="679"/>
        <v>47880</v>
      </c>
      <c r="AW3149" s="47" t="str">
        <f t="shared" si="680"/>
        <v>0.01</v>
      </c>
      <c r="AX3149" s="48"/>
      <c r="AY3149" s="48"/>
      <c r="AZ3149" s="49">
        <v>0</v>
      </c>
      <c r="BA3149" s="48"/>
      <c r="BB3149" s="48"/>
      <c r="BC3149" s="44">
        <f t="shared" si="681"/>
        <v>0</v>
      </c>
      <c r="BD3149" s="50">
        <v>1</v>
      </c>
      <c r="BE3149" s="51" t="e">
        <f>IF(AX3149=1,0,IF(AY3149=1,0,IF(BC3149&gt;#REF!,#REF!,IF(OR(AZ3149&gt;0,BD3149&gt;=0),BC3149+([1]สูตร2!H3137*(100%-AZ3149)-BC3149)*BD3149,[1]สูตร2!H3137*(100%-AZ3149)))))</f>
        <v>#REF!</v>
      </c>
      <c r="BF3149" s="31"/>
    </row>
    <row r="3150" spans="1:58" s="5" customFormat="1" ht="24" customHeight="1" x14ac:dyDescent="0.2">
      <c r="A3150" s="31"/>
      <c r="B3150" s="31" t="s">
        <v>65</v>
      </c>
      <c r="C3150" s="31">
        <v>8053</v>
      </c>
      <c r="D3150" s="31" t="s">
        <v>66</v>
      </c>
      <c r="E3150" s="31" t="s">
        <v>2382</v>
      </c>
      <c r="F3150" s="31"/>
      <c r="G3150" s="32" t="s">
        <v>2383</v>
      </c>
      <c r="H3150" s="31">
        <v>71</v>
      </c>
      <c r="I3150" s="31">
        <v>3341</v>
      </c>
      <c r="J3150" s="31" t="s">
        <v>2169</v>
      </c>
      <c r="K3150" s="31">
        <v>0</v>
      </c>
      <c r="L3150" s="31">
        <v>0</v>
      </c>
      <c r="M3150" s="31">
        <v>50</v>
      </c>
      <c r="N3150" s="33"/>
      <c r="O3150" s="33">
        <v>50</v>
      </c>
      <c r="P3150" s="33"/>
      <c r="Q3150" s="33"/>
      <c r="R3150" s="33"/>
      <c r="S3150" s="34" t="str">
        <f t="shared" si="672"/>
        <v>2</v>
      </c>
      <c r="T3150" s="35">
        <f t="shared" si="673"/>
        <v>50</v>
      </c>
      <c r="U3150" s="36">
        <f>INDEX([1]ราคาที่ดิน!$B:$G,MATCH($C3150,[1]ราคาที่ดิน!$A:$A,0),MATCH($B3150,[1]ราคาที่ดิน!$B$1:$G$1,0))</f>
        <v>180</v>
      </c>
      <c r="V3150" s="37">
        <f t="shared" si="682"/>
        <v>9000</v>
      </c>
      <c r="W3150" s="31">
        <v>3</v>
      </c>
      <c r="X3150" s="31">
        <v>82</v>
      </c>
      <c r="Y3150" s="31" t="s">
        <v>71</v>
      </c>
      <c r="Z3150" s="31" t="s">
        <v>2384</v>
      </c>
      <c r="AA3150" s="31"/>
      <c r="AB3150" s="32" t="s">
        <v>2383</v>
      </c>
      <c r="AC3150" s="38"/>
      <c r="AD3150" s="39" t="s">
        <v>75</v>
      </c>
      <c r="AE3150" s="39" t="s">
        <v>76</v>
      </c>
      <c r="AF3150" s="40" t="str">
        <f t="shared" si="674"/>
        <v>1</v>
      </c>
      <c r="AG3150" s="41">
        <f t="shared" si="675"/>
        <v>11.4</v>
      </c>
      <c r="AH3150" s="42">
        <v>11.4</v>
      </c>
      <c r="AI3150" s="42"/>
      <c r="AJ3150" s="42"/>
      <c r="AK3150" s="42"/>
      <c r="AL3150" s="31">
        <v>1</v>
      </c>
      <c r="AM3150" s="43" t="str">
        <f t="shared" si="676"/>
        <v>100</v>
      </c>
      <c r="AN3150" s="44">
        <f>INDEX([1]ราคาสิ่งปลูกสร้าง!$D$6:$CC$47,MATCH($AD3150,[1]ราคาสิ่งปลูกสร้าง!$B$6:$B$45,0),MATCH($C$7,[1]ราคาสิ่งปลูกสร้าง!$D$5:$CC$5,0))</f>
        <v>5400</v>
      </c>
      <c r="AO3150" s="44">
        <f t="shared" si="677"/>
        <v>61560</v>
      </c>
      <c r="AP3150" s="45">
        <f t="shared" si="678"/>
        <v>1</v>
      </c>
      <c r="AQ3150" s="40">
        <f>IF(AP3150=0,0,INDEX([1]ค่าเสื่อมสิ่งปลูกสร้าง!$A$5:$D$105,MATCH($AP3150,[1]ค่าเสื่อมสิ่งปลูกสร้าง!$A$5:$A$105,0),MATCH(AE3150,[1]ค่าเสื่อมสิ่งปลูกสร้าง!$A$3:$D$3)))</f>
        <v>3</v>
      </c>
      <c r="AR3150" s="44">
        <f t="shared" si="683"/>
        <v>59713.2</v>
      </c>
      <c r="AS3150" s="44">
        <f t="shared" si="684"/>
        <v>68713.2</v>
      </c>
      <c r="AT3150" s="44">
        <f t="shared" si="685"/>
        <v>68713.2</v>
      </c>
      <c r="AU3150" s="46">
        <v>0</v>
      </c>
      <c r="AV3150" s="44">
        <f t="shared" si="679"/>
        <v>68713.2</v>
      </c>
      <c r="AW3150" s="47" t="str">
        <f t="shared" si="680"/>
        <v>0.01</v>
      </c>
      <c r="AX3150" s="48"/>
      <c r="AY3150" s="48"/>
      <c r="AZ3150" s="49">
        <v>0</v>
      </c>
      <c r="BA3150" s="48"/>
      <c r="BB3150" s="48"/>
      <c r="BC3150" s="44">
        <f t="shared" si="681"/>
        <v>0</v>
      </c>
      <c r="BD3150" s="50">
        <v>1</v>
      </c>
      <c r="BE3150" s="51" t="e">
        <f>IF(AX3150=1,0,IF(AY3150=1,0,IF(BC3150&gt;#REF!,#REF!,IF(OR(AZ3150&gt;0,BD3150&gt;=0),BC3150+([1]สูตร2!H3138*(100%-AZ3150)-BC3150)*BD3150,[1]สูตร2!H3138*(100%-AZ3150)))))</f>
        <v>#REF!</v>
      </c>
      <c r="BF3150" s="31"/>
    </row>
    <row r="3151" spans="1:58" s="5" customFormat="1" ht="24" customHeight="1" x14ac:dyDescent="0.2">
      <c r="A3151" s="31"/>
      <c r="B3151" s="31" t="s">
        <v>65</v>
      </c>
      <c r="C3151" s="31">
        <v>8053</v>
      </c>
      <c r="D3151" s="31" t="s">
        <v>66</v>
      </c>
      <c r="E3151" s="31" t="s">
        <v>2382</v>
      </c>
      <c r="F3151" s="31"/>
      <c r="G3151" s="32" t="s">
        <v>2383</v>
      </c>
      <c r="H3151" s="31">
        <v>71</v>
      </c>
      <c r="I3151" s="31">
        <v>3341</v>
      </c>
      <c r="J3151" s="31" t="s">
        <v>2169</v>
      </c>
      <c r="K3151" s="31">
        <v>0</v>
      </c>
      <c r="L3151" s="31">
        <v>0</v>
      </c>
      <c r="M3151" s="31">
        <v>50</v>
      </c>
      <c r="N3151" s="33"/>
      <c r="O3151" s="33">
        <v>50</v>
      </c>
      <c r="P3151" s="33"/>
      <c r="Q3151" s="33"/>
      <c r="R3151" s="33"/>
      <c r="S3151" s="34" t="str">
        <f t="shared" ref="S3151:S3214" si="686">IF(N3151&gt;=1,"1",IF(O3151&gt;=1,"2",IF(P3151&gt;=1,"3",IF(Q3151&gt;=1,"4",IF(R3151&gt;=1,"5","")))))</f>
        <v>2</v>
      </c>
      <c r="T3151" s="35">
        <f t="shared" ref="T3151:T3214" si="687">N3151+O3151+P3151+Q3151+R3151</f>
        <v>50</v>
      </c>
      <c r="U3151" s="36">
        <f>INDEX([1]ราคาที่ดิน!$B:$G,MATCH($C3151,[1]ราคาที่ดิน!$A:$A,0),MATCH($B3151,[1]ราคาที่ดิน!$B$1:$G$1,0))</f>
        <v>180</v>
      </c>
      <c r="V3151" s="37">
        <f t="shared" si="682"/>
        <v>9000</v>
      </c>
      <c r="W3151" s="31">
        <v>4</v>
      </c>
      <c r="X3151" s="31">
        <v>82</v>
      </c>
      <c r="Y3151" s="31" t="s">
        <v>71</v>
      </c>
      <c r="Z3151" s="31" t="s">
        <v>2384</v>
      </c>
      <c r="AA3151" s="31"/>
      <c r="AB3151" s="32" t="s">
        <v>2383</v>
      </c>
      <c r="AC3151" s="38"/>
      <c r="AD3151" s="39" t="s">
        <v>77</v>
      </c>
      <c r="AE3151" s="39" t="s">
        <v>76</v>
      </c>
      <c r="AF3151" s="40" t="str">
        <f t="shared" ref="AF3151:AF3214" si="688">IF(AH3151&gt;=1,"1",IF(AI3151&gt;=1,"2",IF(AJ3151&gt;=1,"3",IF(AK3151&gt;=1,"4",""))))</f>
        <v>1</v>
      </c>
      <c r="AG3151" s="41">
        <f t="shared" ref="AG3151:AG3214" si="689">IF(AH3151&gt;=1,AH3151,IF(AI3151&gt;=1,AI3151,IF(AJ3151&gt;=1,AJ3151,IF(AK3151&gt;=1,AK3151,""))))</f>
        <v>26.88</v>
      </c>
      <c r="AH3151" s="42">
        <v>26.88</v>
      </c>
      <c r="AI3151" s="42"/>
      <c r="AJ3151" s="42"/>
      <c r="AK3151" s="42"/>
      <c r="AL3151" s="31">
        <v>1</v>
      </c>
      <c r="AM3151" s="43" t="str">
        <f t="shared" ref="AM3151:AM3214" si="690">IF(OR(S3151&gt;=1,AF3151&gt;=1),"100","")</f>
        <v>100</v>
      </c>
      <c r="AN3151" s="44">
        <f>INDEX([1]ราคาสิ่งปลูกสร้าง!$D$6:$CC$47,MATCH($AD3151,[1]ราคาสิ่งปลูกสร้าง!$B$6:$B$45,0),MATCH($C$7,[1]ราคาสิ่งปลูกสร้าง!$D$5:$CC$5,0))</f>
        <v>2050</v>
      </c>
      <c r="AO3151" s="44">
        <f t="shared" ref="AO3151:AO3214" si="691">(AH3151+AI3151+AJ3151+AK3151)*$AN3151</f>
        <v>55104</v>
      </c>
      <c r="AP3151" s="45">
        <f t="shared" ref="AP3151:AP3214" si="692">AL3151</f>
        <v>1</v>
      </c>
      <c r="AQ3151" s="40">
        <f>IF(AP3151=0,0,INDEX([1]ค่าเสื่อมสิ่งปลูกสร้าง!$A$5:$D$105,MATCH($AP3151,[1]ค่าเสื่อมสิ่งปลูกสร้าง!$A$5:$A$105,0),MATCH(AE3151,[1]ค่าเสื่อมสิ่งปลูกสร้าง!$A$3:$D$3)))</f>
        <v>3</v>
      </c>
      <c r="AR3151" s="44">
        <f t="shared" si="683"/>
        <v>53450.879999999997</v>
      </c>
      <c r="AS3151" s="44">
        <f t="shared" si="684"/>
        <v>62450.879999999997</v>
      </c>
      <c r="AT3151" s="44">
        <f t="shared" si="685"/>
        <v>62450.879999999997</v>
      </c>
      <c r="AU3151" s="46">
        <v>0</v>
      </c>
      <c r="AV3151" s="44">
        <f t="shared" ref="AV3151:AV3214" si="693">IF($AT3151-$AU3151&lt;0,0,$AT3151-$AU3151)</f>
        <v>62450.879999999997</v>
      </c>
      <c r="AW3151" s="47" t="str">
        <f t="shared" ref="AW3151:AW3214" si="694">IF(OR(N3151&gt;=1,AH3151&gt;=1)*AND(AV3151=0),"0",IF(OR(N3151&gt;=1,AH3151&gt;=1)*AND(AV3151&lt;=75000000),"0.01",IF(OR(N3151&gt;=1,AH3151&gt;=1)*AND(AV3151&lt;=100000000),"0.01/0.03",IF(OR(N3151&gt;=1,AH3151&gt;=1)*AND(AV3151&lt;=500000000),"0.01/0.03/0.05",IF(OR(N3151&gt;=1,AH3151&gt;=1)*AND(AV3151&lt;=1000000000),"0.01/0.03/0.05/0.07",IF(OR(N3151&gt;=1,AH3151&gt;=1)*AND(AV3151&gt;100000000),"0.01/0.03/0.05/0.07/0.1",IF(AND(AC3151=1,AV3151=0),"0",IF(AND(AC3151=1,AV3151&lt;=25000000),"0.03",IF(AND(AC3151=1,AV3151&lt;=50000000),"0.03/0.05",IF(AND(AC3151=1,AV3151&gt;50000000),"0.03/0.05/0.1",IF(AND(AC3151=2,AV3151=0),"0",IF(AND(AC3151=2,AV3151&lt;=40000000),"0.02",IF(AND(AC3151=2,AV3151&lt;=65000000),"0.02/0.03",IF(AND(AC3151=2,AV3151&lt;=90000000),"0.02/0.03/0.05",IF(AND(AC3151=2,AV3151&gt;90000000),"0.02/0.03/0.05/0.1",IF(AND(AC3151=1,AV3151&gt;50000000),"0.1",IF(OR(O3151&gt;=1,AI3151&gt;=1)*AND(AV3151=0),"0",IF(OR(O3151&gt;=1,AI3151&gt;=1)*AND(AV3151&lt;=50000000),"0.02",IF(OR(O3151&gt;=1,AI3151&gt;=1)*AND(AV3151&lt;=75000000),"0.02/0.03",IF(OR(O3151&gt;=1,AI3151&gt;=1)*AND(AV3151&lt;=100000000),"0.02/0.03/0.05",IF(OR(O3151&gt;=1,AI3151&gt;=1)*AND(AV3151&gt;100000000),"0.02/0.03/0.05/0.1",IF(OR(P3151&gt;=1,AJ3151&gt;=1)*AND(AV3151=0),"0",IF(OR(P3151&gt;=1,AJ3151&gt;=1)*AND(AV3151&lt;=50000000),"0.3",IF(OR(P3151&gt;=1,AJ3151&gt;=1)*AND(AV3151&lt;=200000000),"0.3/0.4",IF(OR(P3151&gt;=1,AJ3151&gt;=1)*AND(AV3151&lt;=1000000000),"0.3/0.4/0.5",IF(OR(P3151&gt;=1,AJ3151&gt;=1)*AND(AV3151&lt;=5000000000),"0.3/0.4/0.5/0.6",IF(OR(P3151&gt;=1,AJ3151&gt;=1)*AND(AV3151&gt;5000000000),"0.3/0.4/0.5/0.6/0.7",IF(OR(Q3151&gt;=1,AK3151&gt;=1)*AND(AV3151=0),"0",IF(OR(Q3151&gt;=1,AK3151&gt;=1)*AND(AV3151&lt;=50000000),"0.3",IF(OR(Q3151&gt;=1,AK3151&gt;=1)*AND(AV3151&lt;=200000000),"0.3/0.4",IF(OR(Q3151&gt;=1,AK3151&gt;=1)*AND(AV3151&lt;=1000000000),"0.3/0.4/0.5",IF(OR(Q3151&gt;=1,AK3151&gt;=1)*AND(AV3151&lt;=5000000000),"0.3/0.4/0.5/0.6",IF(OR(Q3151&gt;=1,AK3151&gt;=1)*AND(AV3151&gt;5000000000),"0.3/0.4/0.5/0.6/0.7")))))))))))))))))))))))))))))))))</f>
        <v>0.01</v>
      </c>
      <c r="AX3151" s="48"/>
      <c r="AY3151" s="48"/>
      <c r="AZ3151" s="49">
        <v>0</v>
      </c>
      <c r="BA3151" s="48"/>
      <c r="BB3151" s="48"/>
      <c r="BC3151" s="44">
        <f t="shared" ref="BC3151:BC3214" si="695">BA3151+BB3151</f>
        <v>0</v>
      </c>
      <c r="BD3151" s="50">
        <v>1</v>
      </c>
      <c r="BE3151" s="51" t="e">
        <f>IF(AX3151=1,0,IF(AY3151=1,0,IF(BC3151&gt;#REF!,#REF!,IF(OR(AZ3151&gt;0,BD3151&gt;=0),BC3151+([1]สูตร2!H3139*(100%-AZ3151)-BC3151)*BD3151,[1]สูตร2!H3139*(100%-AZ3151)))))</f>
        <v>#REF!</v>
      </c>
      <c r="BF3151" s="31"/>
    </row>
    <row r="3152" spans="1:58" s="5" customFormat="1" ht="24" customHeight="1" x14ac:dyDescent="0.2">
      <c r="A3152" s="31"/>
      <c r="B3152" s="31" t="s">
        <v>65</v>
      </c>
      <c r="C3152" s="31">
        <v>8053</v>
      </c>
      <c r="D3152" s="31" t="s">
        <v>66</v>
      </c>
      <c r="E3152" s="31" t="s">
        <v>2382</v>
      </c>
      <c r="F3152" s="31"/>
      <c r="G3152" s="32" t="s">
        <v>2383</v>
      </c>
      <c r="H3152" s="31">
        <v>71</v>
      </c>
      <c r="I3152" s="31">
        <v>3341</v>
      </c>
      <c r="J3152" s="31" t="s">
        <v>2169</v>
      </c>
      <c r="K3152" s="31">
        <v>0</v>
      </c>
      <c r="L3152" s="31">
        <v>0</v>
      </c>
      <c r="M3152" s="31">
        <v>40</v>
      </c>
      <c r="N3152" s="33"/>
      <c r="O3152" s="33">
        <v>40</v>
      </c>
      <c r="P3152" s="33"/>
      <c r="Q3152" s="33"/>
      <c r="R3152" s="33"/>
      <c r="S3152" s="34" t="str">
        <f t="shared" si="686"/>
        <v>2</v>
      </c>
      <c r="T3152" s="35">
        <f t="shared" si="687"/>
        <v>40</v>
      </c>
      <c r="U3152" s="36">
        <f>INDEX([1]ราคาที่ดิน!$B:$G,MATCH($C3152,[1]ราคาที่ดิน!$A:$A,0),MATCH($B3152,[1]ราคาที่ดิน!$B$1:$G$1,0))</f>
        <v>180</v>
      </c>
      <c r="V3152" s="37">
        <f t="shared" si="682"/>
        <v>7200</v>
      </c>
      <c r="W3152" s="31">
        <v>5</v>
      </c>
      <c r="X3152" s="31">
        <v>82</v>
      </c>
      <c r="Y3152" s="31" t="s">
        <v>71</v>
      </c>
      <c r="Z3152" s="31" t="s">
        <v>2384</v>
      </c>
      <c r="AA3152" s="31"/>
      <c r="AB3152" s="32" t="s">
        <v>2383</v>
      </c>
      <c r="AC3152" s="38"/>
      <c r="AD3152" s="39" t="s">
        <v>75</v>
      </c>
      <c r="AE3152" s="39" t="s">
        <v>76</v>
      </c>
      <c r="AF3152" s="40" t="str">
        <f t="shared" si="688"/>
        <v>1</v>
      </c>
      <c r="AG3152" s="41">
        <f t="shared" si="689"/>
        <v>11.76</v>
      </c>
      <c r="AH3152" s="42">
        <v>11.76</v>
      </c>
      <c r="AI3152" s="42"/>
      <c r="AJ3152" s="42"/>
      <c r="AK3152" s="42"/>
      <c r="AL3152" s="31">
        <v>1</v>
      </c>
      <c r="AM3152" s="43" t="str">
        <f t="shared" si="690"/>
        <v>100</v>
      </c>
      <c r="AN3152" s="44">
        <f>INDEX([1]ราคาสิ่งปลูกสร้าง!$D$6:$CC$47,MATCH($AD3152,[1]ราคาสิ่งปลูกสร้าง!$B$6:$B$45,0),MATCH($C$7,[1]ราคาสิ่งปลูกสร้าง!$D$5:$CC$5,0))</f>
        <v>5400</v>
      </c>
      <c r="AO3152" s="44">
        <f t="shared" si="691"/>
        <v>63504</v>
      </c>
      <c r="AP3152" s="45">
        <f t="shared" si="692"/>
        <v>1</v>
      </c>
      <c r="AQ3152" s="40">
        <f>IF(AP3152=0,0,INDEX([1]ค่าเสื่อมสิ่งปลูกสร้าง!$A$5:$D$105,MATCH($AP3152,[1]ค่าเสื่อมสิ่งปลูกสร้าง!$A$5:$A$105,0),MATCH(AE3152,[1]ค่าเสื่อมสิ่งปลูกสร้าง!$A$3:$D$3)))</f>
        <v>3</v>
      </c>
      <c r="AR3152" s="44">
        <f t="shared" si="683"/>
        <v>61598.879999999997</v>
      </c>
      <c r="AS3152" s="44">
        <f t="shared" si="684"/>
        <v>68798.880000000005</v>
      </c>
      <c r="AT3152" s="44">
        <f t="shared" si="685"/>
        <v>68798.880000000005</v>
      </c>
      <c r="AU3152" s="46">
        <v>0</v>
      </c>
      <c r="AV3152" s="44">
        <f t="shared" si="693"/>
        <v>68798.880000000005</v>
      </c>
      <c r="AW3152" s="47" t="str">
        <f t="shared" si="694"/>
        <v>0.01</v>
      </c>
      <c r="AX3152" s="48"/>
      <c r="AY3152" s="48"/>
      <c r="AZ3152" s="49">
        <v>0</v>
      </c>
      <c r="BA3152" s="48"/>
      <c r="BB3152" s="48"/>
      <c r="BC3152" s="44">
        <f t="shared" si="695"/>
        <v>0</v>
      </c>
      <c r="BD3152" s="50">
        <v>1</v>
      </c>
      <c r="BE3152" s="51" t="e">
        <f>IF(AX3152=1,0,IF(AY3152=1,0,IF(BC3152&gt;#REF!,#REF!,IF(OR(AZ3152&gt;0,BD3152&gt;=0),BC3152+([1]สูตร2!H3140*(100%-AZ3152)-BC3152)*BD3152,[1]สูตร2!H3140*(100%-AZ3152)))))</f>
        <v>#REF!</v>
      </c>
      <c r="BF3152" s="31"/>
    </row>
    <row r="3153" spans="1:58" s="5" customFormat="1" ht="24" customHeight="1" x14ac:dyDescent="0.2">
      <c r="A3153" s="31">
        <v>1020</v>
      </c>
      <c r="B3153" s="31" t="s">
        <v>65</v>
      </c>
      <c r="C3153" s="31">
        <v>27080</v>
      </c>
      <c r="D3153" s="31" t="s">
        <v>327</v>
      </c>
      <c r="E3153" s="31" t="s">
        <v>2385</v>
      </c>
      <c r="F3153" s="31"/>
      <c r="G3153" s="32" t="s">
        <v>2386</v>
      </c>
      <c r="H3153" s="31">
        <v>66</v>
      </c>
      <c r="I3153" s="31">
        <v>1045</v>
      </c>
      <c r="J3153" s="31" t="s">
        <v>2169</v>
      </c>
      <c r="K3153" s="31">
        <v>21</v>
      </c>
      <c r="L3153" s="31">
        <v>3</v>
      </c>
      <c r="M3153" s="31">
        <v>79</v>
      </c>
      <c r="N3153" s="33">
        <v>8779</v>
      </c>
      <c r="O3153" s="33"/>
      <c r="P3153" s="33"/>
      <c r="Q3153" s="33"/>
      <c r="R3153" s="33"/>
      <c r="S3153" s="34" t="str">
        <f t="shared" si="686"/>
        <v>1</v>
      </c>
      <c r="T3153" s="35">
        <f t="shared" si="687"/>
        <v>8779</v>
      </c>
      <c r="U3153" s="36">
        <f>INDEX([1]ราคาที่ดิน!$B:$G,MATCH($C3153,[1]ราคาที่ดิน!$A:$A,0),MATCH($B3153,[1]ราคาที่ดิน!$B$1:$G$1,0))</f>
        <v>180</v>
      </c>
      <c r="V3153" s="37">
        <f t="shared" si="682"/>
        <v>1580220</v>
      </c>
      <c r="W3153" s="31"/>
      <c r="X3153" s="31"/>
      <c r="Y3153" s="31"/>
      <c r="Z3153" s="31"/>
      <c r="AA3153" s="31"/>
      <c r="AB3153" s="32"/>
      <c r="AC3153" s="38"/>
      <c r="AD3153" s="39"/>
      <c r="AE3153" s="39"/>
      <c r="AF3153" s="40" t="str">
        <f t="shared" si="688"/>
        <v/>
      </c>
      <c r="AG3153" s="41" t="str">
        <f t="shared" si="689"/>
        <v/>
      </c>
      <c r="AH3153" s="42"/>
      <c r="AI3153" s="42"/>
      <c r="AJ3153" s="42"/>
      <c r="AK3153" s="42"/>
      <c r="AL3153" s="31"/>
      <c r="AM3153" s="43" t="str">
        <f t="shared" si="690"/>
        <v>100</v>
      </c>
      <c r="AN3153" s="44">
        <f>INDEX([1]ราคาสิ่งปลูกสร้าง!$D$6:$CC$47,MATCH($AD3153,[1]ราคาสิ่งปลูกสร้าง!$B$6:$B$45,0),MATCH($C$7,[1]ราคาสิ่งปลูกสร้าง!$D$5:$CC$5,0))</f>
        <v>0</v>
      </c>
      <c r="AO3153" s="44">
        <f t="shared" si="691"/>
        <v>0</v>
      </c>
      <c r="AP3153" s="45">
        <f t="shared" si="692"/>
        <v>0</v>
      </c>
      <c r="AQ3153" s="40">
        <f>IF(AP3153=0,0,INDEX([1]ค่าเสื่อมสิ่งปลูกสร้าง!$A$5:$D$105,MATCH($AP3153,[1]ค่าเสื่อมสิ่งปลูกสร้าง!$A$5:$A$105,0),MATCH(AE3153,[1]ค่าเสื่อมสิ่งปลูกสร้าง!$A$3:$D$3)))</f>
        <v>0</v>
      </c>
      <c r="AR3153" s="44">
        <f t="shared" si="683"/>
        <v>0</v>
      </c>
      <c r="AS3153" s="44">
        <f t="shared" si="684"/>
        <v>1580220</v>
      </c>
      <c r="AT3153" s="44">
        <f t="shared" si="685"/>
        <v>1580220</v>
      </c>
      <c r="AU3153" s="46">
        <v>0</v>
      </c>
      <c r="AV3153" s="44">
        <f t="shared" si="693"/>
        <v>1580220</v>
      </c>
      <c r="AW3153" s="47" t="str">
        <f t="shared" si="694"/>
        <v>0.01</v>
      </c>
      <c r="AX3153" s="48"/>
      <c r="AY3153" s="48"/>
      <c r="AZ3153" s="49">
        <v>0</v>
      </c>
      <c r="BA3153" s="48"/>
      <c r="BB3153" s="48"/>
      <c r="BC3153" s="44">
        <f t="shared" si="695"/>
        <v>0</v>
      </c>
      <c r="BD3153" s="50">
        <v>1</v>
      </c>
      <c r="BE3153" s="51" t="e">
        <f>IF(AX3153=1,0,IF(AY3153=1,0,IF(BC3153&gt;#REF!,#REF!,IF(OR(AZ3153&gt;0,BD3153&gt;=0),BC3153+([1]สูตร2!H3141*(100%-AZ3153)-BC3153)*BD3153,[1]สูตร2!H3141*(100%-AZ3153)))))</f>
        <v>#REF!</v>
      </c>
      <c r="BF3153" s="31"/>
    </row>
    <row r="3154" spans="1:58" s="5" customFormat="1" ht="24" customHeight="1" x14ac:dyDescent="0.2">
      <c r="A3154" s="31"/>
      <c r="B3154" s="31" t="s">
        <v>432</v>
      </c>
      <c r="C3154" s="31">
        <v>2</v>
      </c>
      <c r="D3154" s="31" t="s">
        <v>327</v>
      </c>
      <c r="E3154" s="31" t="s">
        <v>2385</v>
      </c>
      <c r="F3154" s="31"/>
      <c r="G3154" s="32" t="s">
        <v>2386</v>
      </c>
      <c r="H3154" s="31">
        <v>128</v>
      </c>
      <c r="I3154" s="31" t="s">
        <v>104</v>
      </c>
      <c r="J3154" s="31" t="s">
        <v>2169</v>
      </c>
      <c r="K3154" s="31">
        <v>19</v>
      </c>
      <c r="L3154" s="31">
        <v>2</v>
      </c>
      <c r="M3154" s="31">
        <v>2</v>
      </c>
      <c r="N3154" s="33">
        <v>7802</v>
      </c>
      <c r="O3154" s="33"/>
      <c r="P3154" s="33"/>
      <c r="Q3154" s="33"/>
      <c r="R3154" s="33"/>
      <c r="S3154" s="34" t="str">
        <f t="shared" si="686"/>
        <v>1</v>
      </c>
      <c r="T3154" s="35">
        <f t="shared" si="687"/>
        <v>7802</v>
      </c>
      <c r="U3154" s="36" t="str">
        <f>INDEX([1]ราคาที่ดิน!$B:$G,MATCH($C3154,[1]ราคาที่ดิน!$A:$A,0),MATCH($B3154,[1]ราคาที่ดิน!$B$1:$G$1,0))</f>
        <v>150</v>
      </c>
      <c r="V3154" s="37">
        <f t="shared" si="682"/>
        <v>1170300</v>
      </c>
      <c r="W3154" s="31"/>
      <c r="X3154" s="31"/>
      <c r="Y3154" s="31"/>
      <c r="Z3154" s="31"/>
      <c r="AA3154" s="31"/>
      <c r="AB3154" s="32"/>
      <c r="AC3154" s="38"/>
      <c r="AD3154" s="39"/>
      <c r="AE3154" s="39"/>
      <c r="AF3154" s="40" t="str">
        <f t="shared" si="688"/>
        <v/>
      </c>
      <c r="AG3154" s="41" t="str">
        <f t="shared" si="689"/>
        <v/>
      </c>
      <c r="AH3154" s="42"/>
      <c r="AI3154" s="42"/>
      <c r="AJ3154" s="42"/>
      <c r="AK3154" s="42"/>
      <c r="AL3154" s="31"/>
      <c r="AM3154" s="43" t="str">
        <f t="shared" si="690"/>
        <v>100</v>
      </c>
      <c r="AN3154" s="44">
        <f>INDEX([1]ราคาสิ่งปลูกสร้าง!$D$6:$CC$47,MATCH($AD3154,[1]ราคาสิ่งปลูกสร้าง!$B$6:$B$45,0),MATCH($C$7,[1]ราคาสิ่งปลูกสร้าง!$D$5:$CC$5,0))</f>
        <v>0</v>
      </c>
      <c r="AO3154" s="44">
        <f t="shared" si="691"/>
        <v>0</v>
      </c>
      <c r="AP3154" s="45">
        <f t="shared" si="692"/>
        <v>0</v>
      </c>
      <c r="AQ3154" s="40">
        <f>IF(AP3154=0,0,INDEX([1]ค่าเสื่อมสิ่งปลูกสร้าง!$A$5:$D$105,MATCH($AP3154,[1]ค่าเสื่อมสิ่งปลูกสร้าง!$A$5:$A$105,0),MATCH(AE3154,[1]ค่าเสื่อมสิ่งปลูกสร้าง!$A$3:$D$3)))</f>
        <v>0</v>
      </c>
      <c r="AR3154" s="44">
        <f t="shared" si="683"/>
        <v>0</v>
      </c>
      <c r="AS3154" s="44">
        <f t="shared" si="684"/>
        <v>1170300</v>
      </c>
      <c r="AT3154" s="44">
        <f t="shared" si="685"/>
        <v>1170300</v>
      </c>
      <c r="AU3154" s="46">
        <v>0</v>
      </c>
      <c r="AV3154" s="44">
        <f t="shared" si="693"/>
        <v>1170300</v>
      </c>
      <c r="AW3154" s="47" t="str">
        <f t="shared" si="694"/>
        <v>0.01</v>
      </c>
      <c r="AX3154" s="48"/>
      <c r="AY3154" s="48"/>
      <c r="AZ3154" s="49">
        <v>0</v>
      </c>
      <c r="BA3154" s="48"/>
      <c r="BB3154" s="48"/>
      <c r="BC3154" s="44">
        <f t="shared" si="695"/>
        <v>0</v>
      </c>
      <c r="BD3154" s="50">
        <v>1</v>
      </c>
      <c r="BE3154" s="51" t="e">
        <f>IF(AX3154=1,0,IF(AY3154=1,0,IF(BC3154&gt;#REF!,#REF!,IF(OR(AZ3154&gt;0,BD3154&gt;=0),BC3154+([1]สูตร2!H3142*(100%-AZ3154)-BC3154)*BD3154,[1]สูตร2!H3142*(100%-AZ3154)))))</f>
        <v>#REF!</v>
      </c>
      <c r="BF3154" s="31"/>
    </row>
    <row r="3155" spans="1:58" s="5" customFormat="1" ht="24" customHeight="1" x14ac:dyDescent="0.2">
      <c r="A3155" s="31">
        <v>1021</v>
      </c>
      <c r="B3155" s="31" t="s">
        <v>65</v>
      </c>
      <c r="C3155" s="31">
        <v>13188</v>
      </c>
      <c r="D3155" s="31" t="s">
        <v>71</v>
      </c>
      <c r="E3155" s="31" t="s">
        <v>2387</v>
      </c>
      <c r="F3155" s="31"/>
      <c r="G3155" s="32" t="s">
        <v>2386</v>
      </c>
      <c r="H3155" s="31">
        <v>21</v>
      </c>
      <c r="I3155" s="31" t="s">
        <v>70</v>
      </c>
      <c r="J3155" s="31" t="s">
        <v>2169</v>
      </c>
      <c r="K3155" s="31">
        <v>0</v>
      </c>
      <c r="L3155" s="31">
        <v>1</v>
      </c>
      <c r="M3155" s="31">
        <v>0</v>
      </c>
      <c r="N3155" s="33"/>
      <c r="O3155" s="33">
        <v>100</v>
      </c>
      <c r="P3155" s="33"/>
      <c r="Q3155" s="33"/>
      <c r="R3155" s="33"/>
      <c r="S3155" s="34" t="str">
        <f t="shared" si="686"/>
        <v>2</v>
      </c>
      <c r="T3155" s="35">
        <f t="shared" si="687"/>
        <v>100</v>
      </c>
      <c r="U3155" s="36">
        <f>INDEX([1]ราคาที่ดิน!$B:$G,MATCH($C3155,[1]ราคาที่ดิน!$A:$A,0),MATCH($B3155,[1]ราคาที่ดิน!$B$1:$G$1,0))</f>
        <v>50</v>
      </c>
      <c r="V3155" s="37">
        <f t="shared" ref="V3155:V3218" si="696">$T3155*$U3155</f>
        <v>5000</v>
      </c>
      <c r="W3155" s="31">
        <v>1</v>
      </c>
      <c r="X3155" s="31">
        <v>83</v>
      </c>
      <c r="Y3155" s="31" t="s">
        <v>71</v>
      </c>
      <c r="Z3155" s="31" t="s">
        <v>2388</v>
      </c>
      <c r="AA3155" s="31"/>
      <c r="AB3155" s="32" t="s">
        <v>2386</v>
      </c>
      <c r="AC3155" s="38"/>
      <c r="AD3155" s="39" t="s">
        <v>73</v>
      </c>
      <c r="AE3155" s="39" t="s">
        <v>74</v>
      </c>
      <c r="AF3155" s="40" t="str">
        <f t="shared" si="688"/>
        <v>2</v>
      </c>
      <c r="AG3155" s="41">
        <f t="shared" si="689"/>
        <v>148</v>
      </c>
      <c r="AH3155" s="42"/>
      <c r="AI3155" s="42">
        <v>148</v>
      </c>
      <c r="AJ3155" s="42"/>
      <c r="AK3155" s="42"/>
      <c r="AL3155" s="31">
        <v>22</v>
      </c>
      <c r="AM3155" s="43" t="str">
        <f t="shared" si="690"/>
        <v>100</v>
      </c>
      <c r="AN3155" s="44">
        <f>INDEX([1]ราคาสิ่งปลูกสร้าง!$D$6:$CC$47,MATCH($AD3155,[1]ราคาสิ่งปลูกสร้าง!$B$6:$B$45,0),MATCH($C$7,[1]ราคาสิ่งปลูกสร้าง!$D$5:$CC$5,0))</f>
        <v>6500</v>
      </c>
      <c r="AO3155" s="44">
        <f t="shared" si="691"/>
        <v>962000</v>
      </c>
      <c r="AP3155" s="45">
        <f t="shared" si="692"/>
        <v>22</v>
      </c>
      <c r="AQ3155" s="40">
        <f>IF(AP3155=0,0,INDEX([1]ค่าเสื่อมสิ่งปลูกสร้าง!$A$5:$D$105,MATCH($AP3155,[1]ค่าเสื่อมสิ่งปลูกสร้าง!$A$5:$A$105,0),MATCH(AE3155,[1]ค่าเสื่อมสิ่งปลูกสร้าง!$A$3:$D$3)))</f>
        <v>34</v>
      </c>
      <c r="AR3155" s="44">
        <f t="shared" ref="AR3155:AR3218" si="697">$AO3155*(100-$AQ3155)%</f>
        <v>634920</v>
      </c>
      <c r="AS3155" s="44">
        <f t="shared" ref="AS3155:AS3218" si="698">$V3155+$AR3155</f>
        <v>639920</v>
      </c>
      <c r="AT3155" s="44">
        <f t="shared" ref="AT3155:AT3218" si="699">IF($AM3155%*$AS3155,$AM3155%*$AS3155,0)</f>
        <v>639920</v>
      </c>
      <c r="AU3155" s="46">
        <v>0</v>
      </c>
      <c r="AV3155" s="44">
        <f t="shared" si="693"/>
        <v>639920</v>
      </c>
      <c r="AW3155" s="47" t="str">
        <f t="shared" si="694"/>
        <v>0.02</v>
      </c>
      <c r="AX3155" s="48"/>
      <c r="AY3155" s="48"/>
      <c r="AZ3155" s="49">
        <v>0</v>
      </c>
      <c r="BA3155" s="48"/>
      <c r="BB3155" s="48"/>
      <c r="BC3155" s="44">
        <f t="shared" si="695"/>
        <v>0</v>
      </c>
      <c r="BD3155" s="50">
        <v>1</v>
      </c>
      <c r="BE3155" s="51" t="e">
        <f>IF(AX3155=1,0,IF(AY3155=1,0,IF(BC3155&gt;#REF!,#REF!,IF(OR(AZ3155&gt;0,BD3155&gt;=0),BC3155+([1]สูตร2!H3143*(100%-AZ3155)-BC3155)*BD3155,[1]สูตร2!H3143*(100%-AZ3155)))))</f>
        <v>#REF!</v>
      </c>
      <c r="BF3155" s="31"/>
    </row>
    <row r="3156" spans="1:58" s="5" customFormat="1" ht="24" customHeight="1" x14ac:dyDescent="0.2">
      <c r="A3156" s="31"/>
      <c r="B3156" s="31" t="s">
        <v>65</v>
      </c>
      <c r="C3156" s="31">
        <v>13188</v>
      </c>
      <c r="D3156" s="31" t="s">
        <v>71</v>
      </c>
      <c r="E3156" s="31" t="s">
        <v>2387</v>
      </c>
      <c r="F3156" s="31"/>
      <c r="G3156" s="32" t="s">
        <v>2386</v>
      </c>
      <c r="H3156" s="31">
        <v>21</v>
      </c>
      <c r="I3156" s="31" t="s">
        <v>70</v>
      </c>
      <c r="J3156" s="31" t="s">
        <v>2169</v>
      </c>
      <c r="K3156" s="31">
        <v>0</v>
      </c>
      <c r="L3156" s="31">
        <v>1</v>
      </c>
      <c r="M3156" s="31">
        <v>0</v>
      </c>
      <c r="N3156" s="33"/>
      <c r="O3156" s="33">
        <v>100</v>
      </c>
      <c r="P3156" s="33"/>
      <c r="Q3156" s="33"/>
      <c r="R3156" s="33"/>
      <c r="S3156" s="34" t="str">
        <f t="shared" si="686"/>
        <v>2</v>
      </c>
      <c r="T3156" s="35">
        <f t="shared" si="687"/>
        <v>100</v>
      </c>
      <c r="U3156" s="36">
        <f>INDEX([1]ราคาที่ดิน!$B:$G,MATCH($C3156,[1]ราคาที่ดิน!$A:$A,0),MATCH($B3156,[1]ราคาที่ดิน!$B$1:$G$1,0))</f>
        <v>50</v>
      </c>
      <c r="V3156" s="37">
        <f t="shared" si="696"/>
        <v>5000</v>
      </c>
      <c r="W3156" s="31">
        <v>2</v>
      </c>
      <c r="X3156" s="31">
        <v>83</v>
      </c>
      <c r="Y3156" s="31" t="s">
        <v>71</v>
      </c>
      <c r="Z3156" s="31" t="s">
        <v>2388</v>
      </c>
      <c r="AA3156" s="31"/>
      <c r="AB3156" s="32" t="s">
        <v>2386</v>
      </c>
      <c r="AC3156" s="38"/>
      <c r="AD3156" s="39" t="s">
        <v>75</v>
      </c>
      <c r="AE3156" s="39" t="s">
        <v>76</v>
      </c>
      <c r="AF3156" s="40" t="str">
        <f t="shared" si="688"/>
        <v>1</v>
      </c>
      <c r="AG3156" s="41">
        <f t="shared" si="689"/>
        <v>14.82</v>
      </c>
      <c r="AH3156" s="42">
        <v>14.82</v>
      </c>
      <c r="AI3156" s="42"/>
      <c r="AJ3156" s="42"/>
      <c r="AK3156" s="42"/>
      <c r="AL3156" s="31">
        <v>22</v>
      </c>
      <c r="AM3156" s="43" t="str">
        <f t="shared" si="690"/>
        <v>100</v>
      </c>
      <c r="AN3156" s="44">
        <f>INDEX([1]ราคาสิ่งปลูกสร้าง!$D$6:$CC$47,MATCH($AD3156,[1]ราคาสิ่งปลูกสร้าง!$B$6:$B$45,0),MATCH($C$7,[1]ราคาสิ่งปลูกสร้าง!$D$5:$CC$5,0))</f>
        <v>5400</v>
      </c>
      <c r="AO3156" s="44">
        <f t="shared" si="691"/>
        <v>80028</v>
      </c>
      <c r="AP3156" s="45">
        <f t="shared" si="692"/>
        <v>22</v>
      </c>
      <c r="AQ3156" s="40">
        <f>IF(AP3156=0,0,INDEX([1]ค่าเสื่อมสิ่งปลูกสร้าง!$A$5:$D$105,MATCH($AP3156,[1]ค่าเสื่อมสิ่งปลูกสร้าง!$A$5:$A$105,0),MATCH(AE3156,[1]ค่าเสื่อมสิ่งปลูกสร้าง!$A$3:$D$3)))</f>
        <v>93</v>
      </c>
      <c r="AR3156" s="44">
        <f t="shared" si="697"/>
        <v>5601.9600000000009</v>
      </c>
      <c r="AS3156" s="44">
        <f t="shared" si="698"/>
        <v>10601.960000000001</v>
      </c>
      <c r="AT3156" s="44">
        <f t="shared" si="699"/>
        <v>10601.960000000001</v>
      </c>
      <c r="AU3156" s="46">
        <v>0</v>
      </c>
      <c r="AV3156" s="44">
        <f t="shared" si="693"/>
        <v>10601.960000000001</v>
      </c>
      <c r="AW3156" s="47" t="str">
        <f t="shared" si="694"/>
        <v>0.01</v>
      </c>
      <c r="AX3156" s="48"/>
      <c r="AY3156" s="48"/>
      <c r="AZ3156" s="49">
        <v>0</v>
      </c>
      <c r="BA3156" s="48"/>
      <c r="BB3156" s="48"/>
      <c r="BC3156" s="44">
        <f t="shared" si="695"/>
        <v>0</v>
      </c>
      <c r="BD3156" s="50">
        <v>1</v>
      </c>
      <c r="BE3156" s="51" t="e">
        <f>IF(AX3156=1,0,IF(AY3156=1,0,IF(BC3156&gt;#REF!,#REF!,IF(OR(AZ3156&gt;0,BD3156&gt;=0),BC3156+([1]สูตร2!H3144*(100%-AZ3156)-BC3156)*BD3156,[1]สูตร2!H3144*(100%-AZ3156)))))</f>
        <v>#REF!</v>
      </c>
      <c r="BF3156" s="31"/>
    </row>
    <row r="3157" spans="1:58" s="5" customFormat="1" ht="24" customHeight="1" x14ac:dyDescent="0.2">
      <c r="A3157" s="31"/>
      <c r="B3157" s="31" t="s">
        <v>65</v>
      </c>
      <c r="C3157" s="31">
        <v>13188</v>
      </c>
      <c r="D3157" s="31" t="s">
        <v>71</v>
      </c>
      <c r="E3157" s="31" t="s">
        <v>2387</v>
      </c>
      <c r="F3157" s="31"/>
      <c r="G3157" s="32" t="s">
        <v>2386</v>
      </c>
      <c r="H3157" s="31">
        <v>21</v>
      </c>
      <c r="I3157" s="31" t="s">
        <v>70</v>
      </c>
      <c r="J3157" s="31" t="s">
        <v>2169</v>
      </c>
      <c r="K3157" s="31">
        <v>0</v>
      </c>
      <c r="L3157" s="31">
        <v>0</v>
      </c>
      <c r="M3157" s="31">
        <v>23</v>
      </c>
      <c r="N3157" s="33"/>
      <c r="O3157" s="33">
        <v>23</v>
      </c>
      <c r="P3157" s="33"/>
      <c r="Q3157" s="33"/>
      <c r="R3157" s="33"/>
      <c r="S3157" s="34" t="str">
        <f t="shared" si="686"/>
        <v>2</v>
      </c>
      <c r="T3157" s="35">
        <f t="shared" si="687"/>
        <v>23</v>
      </c>
      <c r="U3157" s="36">
        <f>INDEX([1]ราคาที่ดิน!$B:$G,MATCH($C3157,[1]ราคาที่ดิน!$A:$A,0),MATCH($B3157,[1]ราคาที่ดิน!$B$1:$G$1,0))</f>
        <v>50</v>
      </c>
      <c r="V3157" s="37">
        <f t="shared" si="696"/>
        <v>1150</v>
      </c>
      <c r="W3157" s="31">
        <v>3</v>
      </c>
      <c r="X3157" s="31">
        <v>83</v>
      </c>
      <c r="Y3157" s="31" t="s">
        <v>71</v>
      </c>
      <c r="Z3157" s="31" t="s">
        <v>2388</v>
      </c>
      <c r="AA3157" s="31"/>
      <c r="AB3157" s="32" t="s">
        <v>2386</v>
      </c>
      <c r="AC3157" s="38"/>
      <c r="AD3157" s="39" t="s">
        <v>75</v>
      </c>
      <c r="AE3157" s="39" t="s">
        <v>76</v>
      </c>
      <c r="AF3157" s="40" t="str">
        <f t="shared" si="688"/>
        <v>1</v>
      </c>
      <c r="AG3157" s="41">
        <f t="shared" si="689"/>
        <v>26.6</v>
      </c>
      <c r="AH3157" s="42">
        <v>26.6</v>
      </c>
      <c r="AI3157" s="42"/>
      <c r="AJ3157" s="42"/>
      <c r="AK3157" s="42"/>
      <c r="AL3157" s="31">
        <v>22</v>
      </c>
      <c r="AM3157" s="43" t="str">
        <f t="shared" si="690"/>
        <v>100</v>
      </c>
      <c r="AN3157" s="44">
        <f>INDEX([1]ราคาสิ่งปลูกสร้าง!$D$6:$CC$47,MATCH($AD3157,[1]ราคาสิ่งปลูกสร้าง!$B$6:$B$45,0),MATCH($C$7,[1]ราคาสิ่งปลูกสร้าง!$D$5:$CC$5,0))</f>
        <v>5400</v>
      </c>
      <c r="AO3157" s="44">
        <f t="shared" si="691"/>
        <v>143640</v>
      </c>
      <c r="AP3157" s="45">
        <f t="shared" si="692"/>
        <v>22</v>
      </c>
      <c r="AQ3157" s="40">
        <f>IF(AP3157=0,0,INDEX([1]ค่าเสื่อมสิ่งปลูกสร้าง!$A$5:$D$105,MATCH($AP3157,[1]ค่าเสื่อมสิ่งปลูกสร้าง!$A$5:$A$105,0),MATCH(AE3157,[1]ค่าเสื่อมสิ่งปลูกสร้าง!$A$3:$D$3)))</f>
        <v>93</v>
      </c>
      <c r="AR3157" s="44">
        <f t="shared" si="697"/>
        <v>10054.800000000001</v>
      </c>
      <c r="AS3157" s="44">
        <f t="shared" si="698"/>
        <v>11204.800000000001</v>
      </c>
      <c r="AT3157" s="44">
        <f t="shared" si="699"/>
        <v>11204.800000000001</v>
      </c>
      <c r="AU3157" s="46">
        <v>0</v>
      </c>
      <c r="AV3157" s="44">
        <f t="shared" si="693"/>
        <v>11204.800000000001</v>
      </c>
      <c r="AW3157" s="47" t="str">
        <f t="shared" si="694"/>
        <v>0.01</v>
      </c>
      <c r="AX3157" s="48"/>
      <c r="AY3157" s="48"/>
      <c r="AZ3157" s="49">
        <v>0</v>
      </c>
      <c r="BA3157" s="48"/>
      <c r="BB3157" s="48"/>
      <c r="BC3157" s="44">
        <f t="shared" si="695"/>
        <v>0</v>
      </c>
      <c r="BD3157" s="50">
        <v>1</v>
      </c>
      <c r="BE3157" s="51" t="e">
        <f>IF(AX3157=1,0,IF(AY3157=1,0,IF(BC3157&gt;#REF!,#REF!,IF(OR(AZ3157&gt;0,BD3157&gt;=0),BC3157+([1]สูตร2!H3145*(100%-AZ3157)-BC3157)*BD3157,[1]สูตร2!H3145*(100%-AZ3157)))))</f>
        <v>#REF!</v>
      </c>
      <c r="BF3157" s="31"/>
    </row>
    <row r="3158" spans="1:58" s="5" customFormat="1" ht="24" customHeight="1" x14ac:dyDescent="0.2">
      <c r="A3158" s="31">
        <v>1022</v>
      </c>
      <c r="B3158" s="31" t="s">
        <v>65</v>
      </c>
      <c r="C3158" s="31">
        <v>61390</v>
      </c>
      <c r="D3158" s="31" t="s">
        <v>83</v>
      </c>
      <c r="E3158" s="31" t="s">
        <v>2389</v>
      </c>
      <c r="F3158" s="31"/>
      <c r="G3158" s="32" t="s">
        <v>2386</v>
      </c>
      <c r="H3158" s="31">
        <v>8</v>
      </c>
      <c r="I3158" s="31">
        <v>5565</v>
      </c>
      <c r="J3158" s="31" t="s">
        <v>2169</v>
      </c>
      <c r="K3158" s="31">
        <v>5</v>
      </c>
      <c r="L3158" s="31">
        <v>2</v>
      </c>
      <c r="M3158" s="31">
        <v>28</v>
      </c>
      <c r="N3158" s="33">
        <v>2228</v>
      </c>
      <c r="O3158" s="33"/>
      <c r="P3158" s="33"/>
      <c r="Q3158" s="33"/>
      <c r="R3158" s="33"/>
      <c r="S3158" s="34" t="str">
        <f t="shared" si="686"/>
        <v>1</v>
      </c>
      <c r="T3158" s="35">
        <f t="shared" si="687"/>
        <v>2228</v>
      </c>
      <c r="U3158" s="36">
        <f>INDEX([1]ราคาที่ดิน!$B:$G,MATCH($C3158,[1]ราคาที่ดิน!$A:$A,0),MATCH($B3158,[1]ราคาที่ดิน!$B$1:$G$1,0))</f>
        <v>200</v>
      </c>
      <c r="V3158" s="37">
        <f t="shared" si="696"/>
        <v>445600</v>
      </c>
      <c r="W3158" s="31"/>
      <c r="X3158" s="31"/>
      <c r="Y3158" s="31"/>
      <c r="Z3158" s="31"/>
      <c r="AA3158" s="31"/>
      <c r="AB3158" s="32"/>
      <c r="AC3158" s="38"/>
      <c r="AD3158" s="39"/>
      <c r="AE3158" s="39"/>
      <c r="AF3158" s="40" t="str">
        <f t="shared" si="688"/>
        <v/>
      </c>
      <c r="AG3158" s="41" t="str">
        <f t="shared" si="689"/>
        <v/>
      </c>
      <c r="AH3158" s="42"/>
      <c r="AI3158" s="42"/>
      <c r="AJ3158" s="42"/>
      <c r="AK3158" s="42"/>
      <c r="AL3158" s="31"/>
      <c r="AM3158" s="43" t="str">
        <f t="shared" si="690"/>
        <v>100</v>
      </c>
      <c r="AN3158" s="44">
        <f>INDEX([1]ราคาสิ่งปลูกสร้าง!$D$6:$CC$47,MATCH($AD3158,[1]ราคาสิ่งปลูกสร้าง!$B$6:$B$45,0),MATCH($C$7,[1]ราคาสิ่งปลูกสร้าง!$D$5:$CC$5,0))</f>
        <v>0</v>
      </c>
      <c r="AO3158" s="44">
        <f t="shared" si="691"/>
        <v>0</v>
      </c>
      <c r="AP3158" s="45">
        <f t="shared" si="692"/>
        <v>0</v>
      </c>
      <c r="AQ3158" s="40">
        <f>IF(AP3158=0,0,INDEX([1]ค่าเสื่อมสิ่งปลูกสร้าง!$A$5:$D$105,MATCH($AP3158,[1]ค่าเสื่อมสิ่งปลูกสร้าง!$A$5:$A$105,0),MATCH(AE3158,[1]ค่าเสื่อมสิ่งปลูกสร้าง!$A$3:$D$3)))</f>
        <v>0</v>
      </c>
      <c r="AR3158" s="44">
        <f t="shared" si="697"/>
        <v>0</v>
      </c>
      <c r="AS3158" s="44">
        <f t="shared" si="698"/>
        <v>445600</v>
      </c>
      <c r="AT3158" s="44">
        <f t="shared" si="699"/>
        <v>445600</v>
      </c>
      <c r="AU3158" s="46">
        <v>0</v>
      </c>
      <c r="AV3158" s="44">
        <f t="shared" si="693"/>
        <v>445600</v>
      </c>
      <c r="AW3158" s="47" t="str">
        <f t="shared" si="694"/>
        <v>0.01</v>
      </c>
      <c r="AX3158" s="48"/>
      <c r="AY3158" s="48"/>
      <c r="AZ3158" s="49">
        <v>0</v>
      </c>
      <c r="BA3158" s="48"/>
      <c r="BB3158" s="48"/>
      <c r="BC3158" s="44">
        <f t="shared" si="695"/>
        <v>0</v>
      </c>
      <c r="BD3158" s="50">
        <v>1</v>
      </c>
      <c r="BE3158" s="51" t="e">
        <f>IF(AX3158=1,0,IF(AY3158=1,0,IF(BC3158&gt;#REF!,#REF!,IF(OR(AZ3158&gt;0,BD3158&gt;=0),BC3158+([1]สูตร2!H3146*(100%-AZ3158)-BC3158)*BD3158,[1]สูตร2!H3146*(100%-AZ3158)))))</f>
        <v>#REF!</v>
      </c>
      <c r="BF3158" s="31"/>
    </row>
    <row r="3159" spans="1:58" s="5" customFormat="1" ht="24" customHeight="1" x14ac:dyDescent="0.2">
      <c r="A3159" s="31">
        <v>1023</v>
      </c>
      <c r="B3159" s="31" t="s">
        <v>65</v>
      </c>
      <c r="C3159" s="31">
        <v>425</v>
      </c>
      <c r="D3159" s="31" t="s">
        <v>66</v>
      </c>
      <c r="E3159" s="31" t="s">
        <v>2390</v>
      </c>
      <c r="F3159" s="31"/>
      <c r="G3159" s="32" t="s">
        <v>2391</v>
      </c>
      <c r="H3159" s="31">
        <v>35</v>
      </c>
      <c r="I3159" s="31">
        <v>1886</v>
      </c>
      <c r="J3159" s="31" t="s">
        <v>2169</v>
      </c>
      <c r="K3159" s="31">
        <v>27</v>
      </c>
      <c r="L3159" s="31">
        <v>2</v>
      </c>
      <c r="M3159" s="31">
        <v>86</v>
      </c>
      <c r="N3159" s="33">
        <v>11086</v>
      </c>
      <c r="O3159" s="33"/>
      <c r="P3159" s="33"/>
      <c r="Q3159" s="33"/>
      <c r="R3159" s="33"/>
      <c r="S3159" s="34" t="str">
        <f t="shared" si="686"/>
        <v>1</v>
      </c>
      <c r="T3159" s="35">
        <f t="shared" si="687"/>
        <v>11086</v>
      </c>
      <c r="U3159" s="36">
        <f>INDEX([1]ราคาที่ดิน!$B:$G,MATCH($C3159,[1]ราคาที่ดิน!$A:$A,0),MATCH($B3159,[1]ราคาที่ดิน!$B$1:$G$1,0))</f>
        <v>200</v>
      </c>
      <c r="V3159" s="37">
        <f t="shared" si="696"/>
        <v>2217200</v>
      </c>
      <c r="W3159" s="31"/>
      <c r="X3159" s="31"/>
      <c r="Y3159" s="31"/>
      <c r="Z3159" s="31"/>
      <c r="AA3159" s="31"/>
      <c r="AB3159" s="32"/>
      <c r="AC3159" s="38"/>
      <c r="AD3159" s="39"/>
      <c r="AE3159" s="39"/>
      <c r="AF3159" s="40" t="str">
        <f t="shared" si="688"/>
        <v/>
      </c>
      <c r="AG3159" s="41" t="str">
        <f t="shared" si="689"/>
        <v/>
      </c>
      <c r="AH3159" s="42"/>
      <c r="AI3159" s="42"/>
      <c r="AJ3159" s="42"/>
      <c r="AK3159" s="42"/>
      <c r="AL3159" s="31"/>
      <c r="AM3159" s="43" t="str">
        <f t="shared" si="690"/>
        <v>100</v>
      </c>
      <c r="AN3159" s="44">
        <f>INDEX([1]ราคาสิ่งปลูกสร้าง!$D$6:$CC$47,MATCH($AD3159,[1]ราคาสิ่งปลูกสร้าง!$B$6:$B$45,0),MATCH($C$7,[1]ราคาสิ่งปลูกสร้าง!$D$5:$CC$5,0))</f>
        <v>0</v>
      </c>
      <c r="AO3159" s="44">
        <f t="shared" si="691"/>
        <v>0</v>
      </c>
      <c r="AP3159" s="45">
        <f t="shared" si="692"/>
        <v>0</v>
      </c>
      <c r="AQ3159" s="40">
        <f>IF(AP3159=0,0,INDEX([1]ค่าเสื่อมสิ่งปลูกสร้าง!$A$5:$D$105,MATCH($AP3159,[1]ค่าเสื่อมสิ่งปลูกสร้าง!$A$5:$A$105,0),MATCH(AE3159,[1]ค่าเสื่อมสิ่งปลูกสร้าง!$A$3:$D$3)))</f>
        <v>0</v>
      </c>
      <c r="AR3159" s="44">
        <f t="shared" si="697"/>
        <v>0</v>
      </c>
      <c r="AS3159" s="44">
        <f t="shared" si="698"/>
        <v>2217200</v>
      </c>
      <c r="AT3159" s="44">
        <f t="shared" si="699"/>
        <v>2217200</v>
      </c>
      <c r="AU3159" s="46">
        <v>0</v>
      </c>
      <c r="AV3159" s="44">
        <f t="shared" si="693"/>
        <v>2217200</v>
      </c>
      <c r="AW3159" s="47" t="str">
        <f t="shared" si="694"/>
        <v>0.01</v>
      </c>
      <c r="AX3159" s="48"/>
      <c r="AY3159" s="48"/>
      <c r="AZ3159" s="49">
        <v>0</v>
      </c>
      <c r="BA3159" s="48"/>
      <c r="BB3159" s="48"/>
      <c r="BC3159" s="44">
        <f t="shared" si="695"/>
        <v>0</v>
      </c>
      <c r="BD3159" s="50">
        <v>1</v>
      </c>
      <c r="BE3159" s="51" t="e">
        <f>IF(AX3159=1,0,IF(AY3159=1,0,IF(BC3159&gt;#REF!,#REF!,IF(OR(AZ3159&gt;0,BD3159&gt;=0),BC3159+([1]สูตร2!H3147*(100%-AZ3159)-BC3159)*BD3159,[1]สูตร2!H3147*(100%-AZ3159)))))</f>
        <v>#REF!</v>
      </c>
      <c r="BF3159" s="31"/>
    </row>
    <row r="3160" spans="1:58" s="5" customFormat="1" ht="24" customHeight="1" x14ac:dyDescent="0.2">
      <c r="A3160" s="31"/>
      <c r="B3160" s="31" t="s">
        <v>93</v>
      </c>
      <c r="C3160" s="31">
        <v>1</v>
      </c>
      <c r="D3160" s="31" t="s">
        <v>66</v>
      </c>
      <c r="E3160" s="31" t="s">
        <v>2390</v>
      </c>
      <c r="F3160" s="31"/>
      <c r="G3160" s="32" t="s">
        <v>2391</v>
      </c>
      <c r="H3160" s="31" t="s">
        <v>104</v>
      </c>
      <c r="I3160" s="31" t="s">
        <v>104</v>
      </c>
      <c r="J3160" s="31" t="s">
        <v>2169</v>
      </c>
      <c r="K3160" s="31">
        <v>0</v>
      </c>
      <c r="L3160" s="31">
        <v>0</v>
      </c>
      <c r="M3160" s="31">
        <v>45</v>
      </c>
      <c r="N3160" s="33"/>
      <c r="O3160" s="33">
        <v>45</v>
      </c>
      <c r="P3160" s="33"/>
      <c r="Q3160" s="33"/>
      <c r="R3160" s="33"/>
      <c r="S3160" s="34" t="str">
        <f t="shared" si="686"/>
        <v>2</v>
      </c>
      <c r="T3160" s="35">
        <f t="shared" si="687"/>
        <v>45</v>
      </c>
      <c r="U3160" s="36">
        <f>INDEX([1]ราคาที่ดิน!$B:$G,MATCH($C3160,[1]ราคาที่ดิน!$A:$A,0),MATCH($B3160,[1]ราคาที่ดิน!$B$1:$G$1,0))</f>
        <v>100</v>
      </c>
      <c r="V3160" s="37">
        <f t="shared" si="696"/>
        <v>4500</v>
      </c>
      <c r="W3160" s="31">
        <v>1</v>
      </c>
      <c r="X3160" s="31">
        <v>84</v>
      </c>
      <c r="Y3160" s="31" t="s">
        <v>66</v>
      </c>
      <c r="Z3160" s="31" t="s">
        <v>2392</v>
      </c>
      <c r="AA3160" s="31"/>
      <c r="AB3160" s="32" t="s">
        <v>2391</v>
      </c>
      <c r="AC3160" s="38"/>
      <c r="AD3160" s="39" t="s">
        <v>73</v>
      </c>
      <c r="AE3160" s="39" t="s">
        <v>94</v>
      </c>
      <c r="AF3160" s="40" t="str">
        <f t="shared" si="688"/>
        <v>2</v>
      </c>
      <c r="AG3160" s="41">
        <f t="shared" si="689"/>
        <v>132.68</v>
      </c>
      <c r="AH3160" s="42"/>
      <c r="AI3160" s="42">
        <v>132.68</v>
      </c>
      <c r="AJ3160" s="42"/>
      <c r="AK3160" s="42"/>
      <c r="AL3160" s="31">
        <v>6</v>
      </c>
      <c r="AM3160" s="43" t="str">
        <f t="shared" si="690"/>
        <v>100</v>
      </c>
      <c r="AN3160" s="44">
        <f>INDEX([1]ราคาสิ่งปลูกสร้าง!$D$6:$CC$47,MATCH($AD3160,[1]ราคาสิ่งปลูกสร้าง!$B$6:$B$45,0),MATCH($C$7,[1]ราคาสิ่งปลูกสร้าง!$D$5:$CC$5,0))</f>
        <v>6500</v>
      </c>
      <c r="AO3160" s="44">
        <f t="shared" si="691"/>
        <v>862420</v>
      </c>
      <c r="AP3160" s="45">
        <f t="shared" si="692"/>
        <v>6</v>
      </c>
      <c r="AQ3160" s="40">
        <f>IF(AP3160=0,0,INDEX([1]ค่าเสื่อมสิ่งปลูกสร้าง!$A$5:$D$105,MATCH($AP3160,[1]ค่าเสื่อมสิ่งปลูกสร้าง!$A$5:$A$105,0),MATCH(AE3160,[1]ค่าเสื่อมสิ่งปลูกสร้าง!$A$3:$D$3)))</f>
        <v>6</v>
      </c>
      <c r="AR3160" s="44">
        <f t="shared" si="697"/>
        <v>810674.79999999993</v>
      </c>
      <c r="AS3160" s="44">
        <f t="shared" si="698"/>
        <v>815174.79999999993</v>
      </c>
      <c r="AT3160" s="44">
        <f t="shared" si="699"/>
        <v>815174.79999999993</v>
      </c>
      <c r="AU3160" s="46">
        <v>0</v>
      </c>
      <c r="AV3160" s="44">
        <f t="shared" si="693"/>
        <v>815174.79999999993</v>
      </c>
      <c r="AW3160" s="47" t="str">
        <f t="shared" si="694"/>
        <v>0.02</v>
      </c>
      <c r="AX3160" s="48"/>
      <c r="AY3160" s="48"/>
      <c r="AZ3160" s="49">
        <v>0</v>
      </c>
      <c r="BA3160" s="48"/>
      <c r="BB3160" s="48"/>
      <c r="BC3160" s="44">
        <f t="shared" si="695"/>
        <v>0</v>
      </c>
      <c r="BD3160" s="50">
        <v>1</v>
      </c>
      <c r="BE3160" s="51" t="e">
        <f>IF(AX3160=1,0,IF(AY3160=1,0,IF(BC3160&gt;#REF!,#REF!,IF(OR(AZ3160&gt;0,BD3160&gt;=0),BC3160+([1]สูตร2!H3148*(100%-AZ3160)-BC3160)*BD3160,[1]สูตร2!H3148*(100%-AZ3160)))))</f>
        <v>#REF!</v>
      </c>
      <c r="BF3160" s="31"/>
    </row>
    <row r="3161" spans="1:58" s="5" customFormat="1" ht="24" customHeight="1" x14ac:dyDescent="0.2">
      <c r="A3161" s="31"/>
      <c r="B3161" s="31" t="s">
        <v>93</v>
      </c>
      <c r="C3161" s="31">
        <v>1</v>
      </c>
      <c r="D3161" s="31" t="s">
        <v>66</v>
      </c>
      <c r="E3161" s="31" t="s">
        <v>2390</v>
      </c>
      <c r="F3161" s="31"/>
      <c r="G3161" s="32" t="s">
        <v>2391</v>
      </c>
      <c r="H3161" s="31" t="s">
        <v>104</v>
      </c>
      <c r="I3161" s="31" t="s">
        <v>104</v>
      </c>
      <c r="J3161" s="31" t="s">
        <v>2169</v>
      </c>
      <c r="K3161" s="31">
        <v>0</v>
      </c>
      <c r="L3161" s="31">
        <v>0</v>
      </c>
      <c r="M3161" s="31">
        <v>20</v>
      </c>
      <c r="N3161" s="33"/>
      <c r="O3161" s="33">
        <v>20</v>
      </c>
      <c r="P3161" s="33"/>
      <c r="Q3161" s="33"/>
      <c r="R3161" s="33"/>
      <c r="S3161" s="34" t="str">
        <f t="shared" si="686"/>
        <v>2</v>
      </c>
      <c r="T3161" s="35">
        <f t="shared" si="687"/>
        <v>20</v>
      </c>
      <c r="U3161" s="36">
        <f>INDEX([1]ราคาที่ดิน!$B:$G,MATCH($C3161,[1]ราคาที่ดิน!$A:$A,0),MATCH($B3161,[1]ราคาที่ดิน!$B$1:$G$1,0))</f>
        <v>100</v>
      </c>
      <c r="V3161" s="37">
        <f t="shared" si="696"/>
        <v>2000</v>
      </c>
      <c r="W3161" s="31">
        <v>2</v>
      </c>
      <c r="X3161" s="31">
        <v>84</v>
      </c>
      <c r="Y3161" s="31" t="s">
        <v>66</v>
      </c>
      <c r="Z3161" s="31" t="s">
        <v>2392</v>
      </c>
      <c r="AA3161" s="31"/>
      <c r="AB3161" s="32" t="s">
        <v>2391</v>
      </c>
      <c r="AC3161" s="38"/>
      <c r="AD3161" s="39" t="s">
        <v>75</v>
      </c>
      <c r="AE3161" s="39" t="s">
        <v>76</v>
      </c>
      <c r="AF3161" s="40" t="str">
        <f t="shared" si="688"/>
        <v>1</v>
      </c>
      <c r="AG3161" s="41">
        <f t="shared" si="689"/>
        <v>42.78</v>
      </c>
      <c r="AH3161" s="42">
        <v>42.78</v>
      </c>
      <c r="AI3161" s="42"/>
      <c r="AJ3161" s="42"/>
      <c r="AK3161" s="42"/>
      <c r="AL3161" s="31">
        <v>3</v>
      </c>
      <c r="AM3161" s="43" t="str">
        <f t="shared" si="690"/>
        <v>100</v>
      </c>
      <c r="AN3161" s="44">
        <f>INDEX([1]ราคาสิ่งปลูกสร้าง!$D$6:$CC$47,MATCH($AD3161,[1]ราคาสิ่งปลูกสร้าง!$B$6:$B$45,0),MATCH($C$7,[1]ราคาสิ่งปลูกสร้าง!$D$5:$CC$5,0))</f>
        <v>5400</v>
      </c>
      <c r="AO3161" s="44">
        <f t="shared" si="691"/>
        <v>231012</v>
      </c>
      <c r="AP3161" s="45">
        <f t="shared" si="692"/>
        <v>3</v>
      </c>
      <c r="AQ3161" s="40">
        <f>IF(AP3161=0,0,INDEX([1]ค่าเสื่อมสิ่งปลูกสร้าง!$A$5:$D$105,MATCH($AP3161,[1]ค่าเสื่อมสิ่งปลูกสร้าง!$A$5:$A$105,0),MATCH(AE3161,[1]ค่าเสื่อมสิ่งปลูกสร้าง!$A$3:$D$3)))</f>
        <v>9</v>
      </c>
      <c r="AR3161" s="44">
        <f t="shared" si="697"/>
        <v>210220.92</v>
      </c>
      <c r="AS3161" s="44">
        <f t="shared" si="698"/>
        <v>212220.92</v>
      </c>
      <c r="AT3161" s="44">
        <f t="shared" si="699"/>
        <v>212220.92</v>
      </c>
      <c r="AU3161" s="46">
        <v>0</v>
      </c>
      <c r="AV3161" s="44">
        <f t="shared" si="693"/>
        <v>212220.92</v>
      </c>
      <c r="AW3161" s="47" t="str">
        <f t="shared" si="694"/>
        <v>0.01</v>
      </c>
      <c r="AX3161" s="48"/>
      <c r="AY3161" s="48"/>
      <c r="AZ3161" s="49">
        <v>0</v>
      </c>
      <c r="BA3161" s="48"/>
      <c r="BB3161" s="48"/>
      <c r="BC3161" s="44">
        <f t="shared" si="695"/>
        <v>0</v>
      </c>
      <c r="BD3161" s="50">
        <v>1</v>
      </c>
      <c r="BE3161" s="51" t="e">
        <f>IF(AX3161=1,0,IF(AY3161=1,0,IF(BC3161&gt;#REF!,#REF!,IF(OR(AZ3161&gt;0,BD3161&gt;=0),BC3161+([1]สูตร2!H3149*(100%-AZ3161)-BC3161)*BD3161,[1]สูตร2!H3149*(100%-AZ3161)))))</f>
        <v>#REF!</v>
      </c>
      <c r="BF3161" s="31"/>
    </row>
    <row r="3162" spans="1:58" s="5" customFormat="1" ht="24" customHeight="1" x14ac:dyDescent="0.2">
      <c r="A3162" s="31"/>
      <c r="B3162" s="31" t="s">
        <v>93</v>
      </c>
      <c r="C3162" s="31">
        <v>1</v>
      </c>
      <c r="D3162" s="31" t="s">
        <v>66</v>
      </c>
      <c r="E3162" s="31" t="s">
        <v>2390</v>
      </c>
      <c r="F3162" s="31"/>
      <c r="G3162" s="32" t="s">
        <v>2391</v>
      </c>
      <c r="H3162" s="31" t="s">
        <v>104</v>
      </c>
      <c r="I3162" s="31" t="s">
        <v>104</v>
      </c>
      <c r="J3162" s="31" t="s">
        <v>2169</v>
      </c>
      <c r="K3162" s="31">
        <v>0</v>
      </c>
      <c r="L3162" s="31">
        <v>0</v>
      </c>
      <c r="M3162" s="31">
        <v>10</v>
      </c>
      <c r="N3162" s="33"/>
      <c r="O3162" s="33">
        <v>10</v>
      </c>
      <c r="P3162" s="33"/>
      <c r="Q3162" s="33"/>
      <c r="R3162" s="33"/>
      <c r="S3162" s="34" t="str">
        <f t="shared" si="686"/>
        <v>2</v>
      </c>
      <c r="T3162" s="35">
        <f t="shared" si="687"/>
        <v>10</v>
      </c>
      <c r="U3162" s="36">
        <f>INDEX([1]ราคาที่ดิน!$B:$G,MATCH($C3162,[1]ราคาที่ดิน!$A:$A,0),MATCH($B3162,[1]ราคาที่ดิน!$B$1:$G$1,0))</f>
        <v>100</v>
      </c>
      <c r="V3162" s="37">
        <f t="shared" si="696"/>
        <v>1000</v>
      </c>
      <c r="W3162" s="31">
        <v>3</v>
      </c>
      <c r="X3162" s="31">
        <v>84</v>
      </c>
      <c r="Y3162" s="31" t="s">
        <v>66</v>
      </c>
      <c r="Z3162" s="31" t="s">
        <v>2392</v>
      </c>
      <c r="AA3162" s="31"/>
      <c r="AB3162" s="32" t="s">
        <v>2391</v>
      </c>
      <c r="AC3162" s="38"/>
      <c r="AD3162" s="39" t="s">
        <v>77</v>
      </c>
      <c r="AE3162" s="39" t="s">
        <v>76</v>
      </c>
      <c r="AF3162" s="40" t="str">
        <f t="shared" si="688"/>
        <v>1</v>
      </c>
      <c r="AG3162" s="41">
        <f t="shared" si="689"/>
        <v>15</v>
      </c>
      <c r="AH3162" s="42">
        <v>15</v>
      </c>
      <c r="AI3162" s="42"/>
      <c r="AJ3162" s="42"/>
      <c r="AK3162" s="42"/>
      <c r="AL3162" s="31">
        <v>3</v>
      </c>
      <c r="AM3162" s="43" t="str">
        <f t="shared" si="690"/>
        <v>100</v>
      </c>
      <c r="AN3162" s="44">
        <f>INDEX([1]ราคาสิ่งปลูกสร้าง!$D$6:$CC$47,MATCH($AD3162,[1]ราคาสิ่งปลูกสร้าง!$B$6:$B$45,0),MATCH($C$7,[1]ราคาสิ่งปลูกสร้าง!$D$5:$CC$5,0))</f>
        <v>2050</v>
      </c>
      <c r="AO3162" s="44">
        <f t="shared" si="691"/>
        <v>30750</v>
      </c>
      <c r="AP3162" s="45">
        <f t="shared" si="692"/>
        <v>3</v>
      </c>
      <c r="AQ3162" s="40">
        <f>IF(AP3162=0,0,INDEX([1]ค่าเสื่อมสิ่งปลูกสร้าง!$A$5:$D$105,MATCH($AP3162,[1]ค่าเสื่อมสิ่งปลูกสร้าง!$A$5:$A$105,0),MATCH(AE3162,[1]ค่าเสื่อมสิ่งปลูกสร้าง!$A$3:$D$3)))</f>
        <v>9</v>
      </c>
      <c r="AR3162" s="44">
        <f t="shared" si="697"/>
        <v>27982.5</v>
      </c>
      <c r="AS3162" s="44">
        <f t="shared" si="698"/>
        <v>28982.5</v>
      </c>
      <c r="AT3162" s="44">
        <f t="shared" si="699"/>
        <v>28982.5</v>
      </c>
      <c r="AU3162" s="46">
        <v>0</v>
      </c>
      <c r="AV3162" s="44">
        <f t="shared" si="693"/>
        <v>28982.5</v>
      </c>
      <c r="AW3162" s="47" t="str">
        <f t="shared" si="694"/>
        <v>0.01</v>
      </c>
      <c r="AX3162" s="48"/>
      <c r="AY3162" s="48"/>
      <c r="AZ3162" s="49">
        <v>0</v>
      </c>
      <c r="BA3162" s="48"/>
      <c r="BB3162" s="48"/>
      <c r="BC3162" s="44">
        <f t="shared" si="695"/>
        <v>0</v>
      </c>
      <c r="BD3162" s="50">
        <v>1</v>
      </c>
      <c r="BE3162" s="51" t="e">
        <f>IF(AX3162=1,0,IF(AY3162=1,0,IF(BC3162&gt;#REF!,#REF!,IF(OR(AZ3162&gt;0,BD3162&gt;=0),BC3162+([1]สูตร2!H3150*(100%-AZ3162)-BC3162)*BD3162,[1]สูตร2!H3150*(100%-AZ3162)))))</f>
        <v>#REF!</v>
      </c>
      <c r="BF3162" s="31"/>
    </row>
    <row r="3163" spans="1:58" s="5" customFormat="1" ht="24" customHeight="1" x14ac:dyDescent="0.2">
      <c r="A3163" s="31">
        <v>1024</v>
      </c>
      <c r="B3163" s="31" t="s">
        <v>93</v>
      </c>
      <c r="C3163" s="31">
        <v>1</v>
      </c>
      <c r="D3163" s="31" t="s">
        <v>71</v>
      </c>
      <c r="E3163" s="31" t="s">
        <v>2393</v>
      </c>
      <c r="F3163" s="31"/>
      <c r="G3163" s="32" t="s">
        <v>2394</v>
      </c>
      <c r="H3163" s="31" t="s">
        <v>104</v>
      </c>
      <c r="I3163" s="31" t="s">
        <v>104</v>
      </c>
      <c r="J3163" s="31" t="s">
        <v>2169</v>
      </c>
      <c r="K3163" s="31">
        <v>0</v>
      </c>
      <c r="L3163" s="31">
        <v>0</v>
      </c>
      <c r="M3163" s="31">
        <v>10</v>
      </c>
      <c r="N3163" s="33"/>
      <c r="O3163" s="33">
        <v>10</v>
      </c>
      <c r="P3163" s="33"/>
      <c r="Q3163" s="33"/>
      <c r="R3163" s="33"/>
      <c r="S3163" s="34" t="str">
        <f t="shared" si="686"/>
        <v>2</v>
      </c>
      <c r="T3163" s="35">
        <f t="shared" si="687"/>
        <v>10</v>
      </c>
      <c r="U3163" s="36">
        <f>INDEX([1]ราคาที่ดิน!$B:$G,MATCH($C3163,[1]ราคาที่ดิน!$A:$A,0),MATCH($B3163,[1]ราคาที่ดิน!$B$1:$G$1,0))</f>
        <v>100</v>
      </c>
      <c r="V3163" s="37">
        <f t="shared" si="696"/>
        <v>1000</v>
      </c>
      <c r="W3163" s="31">
        <v>1</v>
      </c>
      <c r="X3163" s="31">
        <v>85</v>
      </c>
      <c r="Y3163" s="31" t="s">
        <v>71</v>
      </c>
      <c r="Z3163" s="31" t="s">
        <v>2393</v>
      </c>
      <c r="AA3163" s="31"/>
      <c r="AB3163" s="32" t="s">
        <v>2394</v>
      </c>
      <c r="AC3163" s="38"/>
      <c r="AD3163" s="39" t="s">
        <v>73</v>
      </c>
      <c r="AE3163" s="39" t="s">
        <v>94</v>
      </c>
      <c r="AF3163" s="40" t="str">
        <f t="shared" si="688"/>
        <v>2</v>
      </c>
      <c r="AG3163" s="41">
        <f t="shared" si="689"/>
        <v>35.96</v>
      </c>
      <c r="AH3163" s="42"/>
      <c r="AI3163" s="42">
        <v>35.96</v>
      </c>
      <c r="AJ3163" s="42"/>
      <c r="AK3163" s="42"/>
      <c r="AL3163" s="31">
        <v>12</v>
      </c>
      <c r="AM3163" s="43" t="str">
        <f t="shared" si="690"/>
        <v>100</v>
      </c>
      <c r="AN3163" s="44">
        <f>INDEX([1]ราคาสิ่งปลูกสร้าง!$D$6:$CC$47,MATCH($AD3163,[1]ราคาสิ่งปลูกสร้าง!$B$6:$B$45,0),MATCH($C$7,[1]ราคาสิ่งปลูกสร้าง!$D$5:$CC$5,0))</f>
        <v>6500</v>
      </c>
      <c r="AO3163" s="44">
        <f t="shared" si="691"/>
        <v>233740</v>
      </c>
      <c r="AP3163" s="45">
        <f t="shared" si="692"/>
        <v>12</v>
      </c>
      <c r="AQ3163" s="40">
        <f>IF(AP3163=0,0,INDEX([1]ค่าเสื่อมสิ่งปลูกสร้าง!$A$5:$D$105,MATCH($AP3163,[1]ค่าเสื่อมสิ่งปลูกสร้าง!$A$5:$A$105,0),MATCH(AE3163,[1]ค่าเสื่อมสิ่งปลูกสร้าง!$A$3:$D$3)))</f>
        <v>14</v>
      </c>
      <c r="AR3163" s="44">
        <f t="shared" si="697"/>
        <v>201016.4</v>
      </c>
      <c r="AS3163" s="44">
        <f t="shared" si="698"/>
        <v>202016.4</v>
      </c>
      <c r="AT3163" s="44">
        <f t="shared" si="699"/>
        <v>202016.4</v>
      </c>
      <c r="AU3163" s="46">
        <v>0</v>
      </c>
      <c r="AV3163" s="44">
        <f t="shared" si="693"/>
        <v>202016.4</v>
      </c>
      <c r="AW3163" s="47" t="str">
        <f t="shared" si="694"/>
        <v>0.02</v>
      </c>
      <c r="AX3163" s="48"/>
      <c r="AY3163" s="48"/>
      <c r="AZ3163" s="49">
        <v>0</v>
      </c>
      <c r="BA3163" s="48"/>
      <c r="BB3163" s="48"/>
      <c r="BC3163" s="44">
        <f t="shared" si="695"/>
        <v>0</v>
      </c>
      <c r="BD3163" s="50">
        <v>1</v>
      </c>
      <c r="BE3163" s="51" t="e">
        <f>IF(AX3163=1,0,IF(AY3163=1,0,IF(BC3163&gt;#REF!,#REF!,IF(OR(AZ3163&gt;0,BD3163&gt;=0),BC3163+([1]สูตร2!H3151*(100%-AZ3163)-BC3163)*BD3163,[1]สูตร2!H3151*(100%-AZ3163)))))</f>
        <v>#REF!</v>
      </c>
      <c r="BF3163" s="31"/>
    </row>
    <row r="3164" spans="1:58" s="5" customFormat="1" ht="24" customHeight="1" x14ac:dyDescent="0.2">
      <c r="A3164" s="31">
        <v>1025</v>
      </c>
      <c r="B3164" s="31" t="s">
        <v>65</v>
      </c>
      <c r="C3164" s="31">
        <v>6514</v>
      </c>
      <c r="D3164" s="31" t="s">
        <v>71</v>
      </c>
      <c r="E3164" s="31" t="s">
        <v>2395</v>
      </c>
      <c r="F3164" s="31"/>
      <c r="G3164" s="32" t="s">
        <v>2396</v>
      </c>
      <c r="H3164" s="31">
        <v>68</v>
      </c>
      <c r="I3164" s="31">
        <v>3301</v>
      </c>
      <c r="J3164" s="31" t="s">
        <v>2169</v>
      </c>
      <c r="K3164" s="31">
        <v>0</v>
      </c>
      <c r="L3164" s="31">
        <v>0</v>
      </c>
      <c r="M3164" s="31">
        <v>50</v>
      </c>
      <c r="N3164" s="33"/>
      <c r="O3164" s="33">
        <v>50</v>
      </c>
      <c r="P3164" s="33"/>
      <c r="Q3164" s="33"/>
      <c r="R3164" s="33"/>
      <c r="S3164" s="34" t="str">
        <f t="shared" si="686"/>
        <v>2</v>
      </c>
      <c r="T3164" s="35">
        <f t="shared" si="687"/>
        <v>50</v>
      </c>
      <c r="U3164" s="36">
        <f>INDEX([1]ราคาที่ดิน!$B:$G,MATCH($C3164,[1]ราคาที่ดิน!$A:$A,0),MATCH($B3164,[1]ราคาที่ดิน!$B$1:$G$1,0))</f>
        <v>50</v>
      </c>
      <c r="V3164" s="37">
        <f t="shared" si="696"/>
        <v>2500</v>
      </c>
      <c r="W3164" s="31">
        <v>1</v>
      </c>
      <c r="X3164" s="31">
        <v>86</v>
      </c>
      <c r="Y3164" s="31" t="s">
        <v>71</v>
      </c>
      <c r="Z3164" s="31" t="s">
        <v>2397</v>
      </c>
      <c r="AA3164" s="31"/>
      <c r="AB3164" s="32" t="s">
        <v>2396</v>
      </c>
      <c r="AC3164" s="38"/>
      <c r="AD3164" s="39" t="s">
        <v>73</v>
      </c>
      <c r="AE3164" s="39" t="s">
        <v>74</v>
      </c>
      <c r="AF3164" s="40" t="str">
        <f t="shared" si="688"/>
        <v>2</v>
      </c>
      <c r="AG3164" s="41">
        <f t="shared" si="689"/>
        <v>93.06</v>
      </c>
      <c r="AH3164" s="42"/>
      <c r="AI3164" s="42">
        <v>93.06</v>
      </c>
      <c r="AJ3164" s="42"/>
      <c r="AK3164" s="42"/>
      <c r="AL3164" s="31">
        <v>6</v>
      </c>
      <c r="AM3164" s="43" t="str">
        <f t="shared" si="690"/>
        <v>100</v>
      </c>
      <c r="AN3164" s="44">
        <f>INDEX([1]ราคาสิ่งปลูกสร้าง!$D$6:$CC$47,MATCH($AD3164,[1]ราคาสิ่งปลูกสร้าง!$B$6:$B$45,0),MATCH($C$7,[1]ราคาสิ่งปลูกสร้าง!$D$5:$CC$5,0))</f>
        <v>6500</v>
      </c>
      <c r="AO3164" s="44">
        <f t="shared" si="691"/>
        <v>604890</v>
      </c>
      <c r="AP3164" s="45">
        <f t="shared" si="692"/>
        <v>6</v>
      </c>
      <c r="AQ3164" s="40">
        <f>IF(AP3164=0,0,INDEX([1]ค่าเสื่อมสิ่งปลูกสร้าง!$A$5:$D$105,MATCH($AP3164,[1]ค่าเสื่อมสิ่งปลูกสร้าง!$A$5:$A$105,0),MATCH(AE3164,[1]ค่าเสื่อมสิ่งปลูกสร้าง!$A$3:$D$3)))</f>
        <v>6</v>
      </c>
      <c r="AR3164" s="44">
        <f t="shared" si="697"/>
        <v>568596.6</v>
      </c>
      <c r="AS3164" s="44">
        <f t="shared" si="698"/>
        <v>571096.6</v>
      </c>
      <c r="AT3164" s="44">
        <f t="shared" si="699"/>
        <v>571096.6</v>
      </c>
      <c r="AU3164" s="46">
        <v>0</v>
      </c>
      <c r="AV3164" s="44">
        <f t="shared" si="693"/>
        <v>571096.6</v>
      </c>
      <c r="AW3164" s="47" t="str">
        <f t="shared" si="694"/>
        <v>0.02</v>
      </c>
      <c r="AX3164" s="48"/>
      <c r="AY3164" s="48"/>
      <c r="AZ3164" s="49">
        <v>0</v>
      </c>
      <c r="BA3164" s="48"/>
      <c r="BB3164" s="48"/>
      <c r="BC3164" s="44">
        <f t="shared" si="695"/>
        <v>0</v>
      </c>
      <c r="BD3164" s="50">
        <v>1</v>
      </c>
      <c r="BE3164" s="51" t="e">
        <f>IF(AX3164=1,0,IF(AY3164=1,0,IF(BC3164&gt;#REF!,#REF!,IF(OR(AZ3164&gt;0,BD3164&gt;=0),BC3164+([1]สูตร2!H3152*(100%-AZ3164)-BC3164)*BD3164,[1]สูตร2!H3152*(100%-AZ3164)))))</f>
        <v>#REF!</v>
      </c>
      <c r="BF3164" s="31"/>
    </row>
    <row r="3165" spans="1:58" s="5" customFormat="1" ht="24" customHeight="1" x14ac:dyDescent="0.2">
      <c r="A3165" s="31"/>
      <c r="B3165" s="31" t="s">
        <v>65</v>
      </c>
      <c r="C3165" s="31">
        <v>6514</v>
      </c>
      <c r="D3165" s="31" t="s">
        <v>71</v>
      </c>
      <c r="E3165" s="31" t="s">
        <v>2395</v>
      </c>
      <c r="F3165" s="31"/>
      <c r="G3165" s="32" t="s">
        <v>2396</v>
      </c>
      <c r="H3165" s="31">
        <v>68</v>
      </c>
      <c r="I3165" s="31">
        <v>3301</v>
      </c>
      <c r="J3165" s="31" t="s">
        <v>2169</v>
      </c>
      <c r="K3165" s="31">
        <v>0</v>
      </c>
      <c r="L3165" s="31">
        <v>0</v>
      </c>
      <c r="M3165" s="31">
        <v>50</v>
      </c>
      <c r="N3165" s="33"/>
      <c r="O3165" s="33">
        <v>50</v>
      </c>
      <c r="P3165" s="33"/>
      <c r="Q3165" s="33"/>
      <c r="R3165" s="33"/>
      <c r="S3165" s="34" t="str">
        <f t="shared" si="686"/>
        <v>2</v>
      </c>
      <c r="T3165" s="35">
        <f t="shared" si="687"/>
        <v>50</v>
      </c>
      <c r="U3165" s="36">
        <f>INDEX([1]ราคาที่ดิน!$B:$G,MATCH($C3165,[1]ราคาที่ดิน!$A:$A,0),MATCH($B3165,[1]ราคาที่ดิน!$B$1:$G$1,0))</f>
        <v>50</v>
      </c>
      <c r="V3165" s="37">
        <f t="shared" si="696"/>
        <v>2500</v>
      </c>
      <c r="W3165" s="31">
        <v>2</v>
      </c>
      <c r="X3165" s="31">
        <v>86</v>
      </c>
      <c r="Y3165" s="31" t="s">
        <v>71</v>
      </c>
      <c r="Z3165" s="31" t="s">
        <v>2397</v>
      </c>
      <c r="AA3165" s="31"/>
      <c r="AB3165" s="32" t="s">
        <v>2396</v>
      </c>
      <c r="AC3165" s="38"/>
      <c r="AD3165" s="39" t="s">
        <v>75</v>
      </c>
      <c r="AE3165" s="39" t="s">
        <v>76</v>
      </c>
      <c r="AF3165" s="40" t="str">
        <f t="shared" si="688"/>
        <v>1</v>
      </c>
      <c r="AG3165" s="41">
        <f t="shared" si="689"/>
        <v>12.8</v>
      </c>
      <c r="AH3165" s="42">
        <v>12.8</v>
      </c>
      <c r="AI3165" s="42"/>
      <c r="AJ3165" s="42"/>
      <c r="AK3165" s="42"/>
      <c r="AL3165" s="31">
        <v>8</v>
      </c>
      <c r="AM3165" s="43" t="str">
        <f t="shared" si="690"/>
        <v>100</v>
      </c>
      <c r="AN3165" s="44">
        <f>INDEX([1]ราคาสิ่งปลูกสร้าง!$D$6:$CC$47,MATCH($AD3165,[1]ราคาสิ่งปลูกสร้าง!$B$6:$B$45,0),MATCH($C$7,[1]ราคาสิ่งปลูกสร้าง!$D$5:$CC$5,0))</f>
        <v>5400</v>
      </c>
      <c r="AO3165" s="44">
        <f t="shared" si="691"/>
        <v>69120</v>
      </c>
      <c r="AP3165" s="45">
        <f t="shared" si="692"/>
        <v>8</v>
      </c>
      <c r="AQ3165" s="40">
        <f>IF(AP3165=0,0,INDEX([1]ค่าเสื่อมสิ่งปลูกสร้าง!$A$5:$D$105,MATCH($AP3165,[1]ค่าเสื่อมสิ่งปลูกสร้าง!$A$5:$A$105,0),MATCH(AE3165,[1]ค่าเสื่อมสิ่งปลูกสร้าง!$A$3:$D$3)))</f>
        <v>30</v>
      </c>
      <c r="AR3165" s="44">
        <f t="shared" si="697"/>
        <v>48384</v>
      </c>
      <c r="AS3165" s="44">
        <f t="shared" si="698"/>
        <v>50884</v>
      </c>
      <c r="AT3165" s="44">
        <f t="shared" si="699"/>
        <v>50884</v>
      </c>
      <c r="AU3165" s="46">
        <v>0</v>
      </c>
      <c r="AV3165" s="44">
        <f t="shared" si="693"/>
        <v>50884</v>
      </c>
      <c r="AW3165" s="47" t="str">
        <f t="shared" si="694"/>
        <v>0.01</v>
      </c>
      <c r="AX3165" s="48"/>
      <c r="AY3165" s="48"/>
      <c r="AZ3165" s="49">
        <v>0</v>
      </c>
      <c r="BA3165" s="48"/>
      <c r="BB3165" s="48"/>
      <c r="BC3165" s="44">
        <f t="shared" si="695"/>
        <v>0</v>
      </c>
      <c r="BD3165" s="50">
        <v>1</v>
      </c>
      <c r="BE3165" s="51" t="e">
        <f>IF(AX3165=1,0,IF(AY3165=1,0,IF(BC3165&gt;#REF!,#REF!,IF(OR(AZ3165&gt;0,BD3165&gt;=0),BC3165+([1]สูตร2!H3153*(100%-AZ3165)-BC3165)*BD3165,[1]สูตร2!H3153*(100%-AZ3165)))))</f>
        <v>#REF!</v>
      </c>
      <c r="BF3165" s="31"/>
    </row>
    <row r="3166" spans="1:58" s="5" customFormat="1" ht="24" customHeight="1" x14ac:dyDescent="0.2">
      <c r="A3166" s="31"/>
      <c r="B3166" s="31" t="s">
        <v>65</v>
      </c>
      <c r="C3166" s="31">
        <v>5060</v>
      </c>
      <c r="D3166" s="31" t="s">
        <v>71</v>
      </c>
      <c r="E3166" s="31" t="s">
        <v>2395</v>
      </c>
      <c r="F3166" s="31"/>
      <c r="G3166" s="32" t="s">
        <v>2396</v>
      </c>
      <c r="H3166" s="31">
        <v>151</v>
      </c>
      <c r="I3166" s="31">
        <v>3092</v>
      </c>
      <c r="J3166" s="31" t="s">
        <v>2169</v>
      </c>
      <c r="K3166" s="31">
        <v>6</v>
      </c>
      <c r="L3166" s="31">
        <v>2</v>
      </c>
      <c r="M3166" s="31">
        <v>39</v>
      </c>
      <c r="N3166" s="33">
        <v>2639</v>
      </c>
      <c r="O3166" s="33"/>
      <c r="P3166" s="33"/>
      <c r="Q3166" s="33"/>
      <c r="R3166" s="33"/>
      <c r="S3166" s="34" t="str">
        <f t="shared" si="686"/>
        <v>1</v>
      </c>
      <c r="T3166" s="35">
        <f t="shared" si="687"/>
        <v>2639</v>
      </c>
      <c r="U3166" s="36">
        <f>INDEX([1]ราคาที่ดิน!$B:$G,MATCH($C3166,[1]ราคาที่ดิน!$A:$A,0),MATCH($B3166,[1]ราคาที่ดิน!$B$1:$G$1,0))</f>
        <v>50</v>
      </c>
      <c r="V3166" s="37">
        <f t="shared" si="696"/>
        <v>131950</v>
      </c>
      <c r="W3166" s="31"/>
      <c r="X3166" s="31"/>
      <c r="Y3166" s="31"/>
      <c r="Z3166" s="31"/>
      <c r="AA3166" s="31"/>
      <c r="AB3166" s="32"/>
      <c r="AC3166" s="38"/>
      <c r="AD3166" s="39"/>
      <c r="AE3166" s="39"/>
      <c r="AF3166" s="40" t="str">
        <f t="shared" si="688"/>
        <v/>
      </c>
      <c r="AG3166" s="41" t="str">
        <f t="shared" si="689"/>
        <v/>
      </c>
      <c r="AH3166" s="42"/>
      <c r="AI3166" s="42"/>
      <c r="AJ3166" s="42"/>
      <c r="AK3166" s="42"/>
      <c r="AL3166" s="31"/>
      <c r="AM3166" s="43" t="str">
        <f t="shared" si="690"/>
        <v>100</v>
      </c>
      <c r="AN3166" s="44">
        <f>INDEX([1]ราคาสิ่งปลูกสร้าง!$D$6:$CC$47,MATCH($AD3166,[1]ราคาสิ่งปลูกสร้าง!$B$6:$B$45,0),MATCH($C$7,[1]ราคาสิ่งปลูกสร้าง!$D$5:$CC$5,0))</f>
        <v>0</v>
      </c>
      <c r="AO3166" s="44">
        <f t="shared" si="691"/>
        <v>0</v>
      </c>
      <c r="AP3166" s="45">
        <f t="shared" si="692"/>
        <v>0</v>
      </c>
      <c r="AQ3166" s="40">
        <f>IF(AP3166=0,0,INDEX([1]ค่าเสื่อมสิ่งปลูกสร้าง!$A$5:$D$105,MATCH($AP3166,[1]ค่าเสื่อมสิ่งปลูกสร้าง!$A$5:$A$105,0),MATCH(AE3166,[1]ค่าเสื่อมสิ่งปลูกสร้าง!$A$3:$D$3)))</f>
        <v>0</v>
      </c>
      <c r="AR3166" s="44">
        <f t="shared" si="697"/>
        <v>0</v>
      </c>
      <c r="AS3166" s="44">
        <f t="shared" si="698"/>
        <v>131950</v>
      </c>
      <c r="AT3166" s="44">
        <f t="shared" si="699"/>
        <v>131950</v>
      </c>
      <c r="AU3166" s="46">
        <v>0</v>
      </c>
      <c r="AV3166" s="44">
        <f t="shared" si="693"/>
        <v>131950</v>
      </c>
      <c r="AW3166" s="47" t="str">
        <f t="shared" si="694"/>
        <v>0.01</v>
      </c>
      <c r="AX3166" s="48"/>
      <c r="AY3166" s="48"/>
      <c r="AZ3166" s="49">
        <v>0</v>
      </c>
      <c r="BA3166" s="48"/>
      <c r="BB3166" s="48"/>
      <c r="BC3166" s="44">
        <f t="shared" si="695"/>
        <v>0</v>
      </c>
      <c r="BD3166" s="50">
        <v>1</v>
      </c>
      <c r="BE3166" s="51" t="e">
        <f>IF(AX3166=1,0,IF(AY3166=1,0,IF(BC3166&gt;#REF!,#REF!,IF(OR(AZ3166&gt;0,BD3166&gt;=0),BC3166+([1]สูตร2!H3154*(100%-AZ3166)-BC3166)*BD3166,[1]สูตร2!H3154*(100%-AZ3166)))))</f>
        <v>#REF!</v>
      </c>
      <c r="BF3166" s="31"/>
    </row>
    <row r="3167" spans="1:58" s="5" customFormat="1" ht="24" customHeight="1" x14ac:dyDescent="0.2">
      <c r="A3167" s="31">
        <v>1026</v>
      </c>
      <c r="B3167" s="31" t="s">
        <v>432</v>
      </c>
      <c r="C3167" s="31">
        <v>2</v>
      </c>
      <c r="D3167" s="31" t="s">
        <v>66</v>
      </c>
      <c r="E3167" s="31" t="s">
        <v>2398</v>
      </c>
      <c r="F3167" s="31"/>
      <c r="G3167" s="32" t="s">
        <v>2396</v>
      </c>
      <c r="H3167" s="31">
        <v>20668</v>
      </c>
      <c r="I3167" s="31" t="s">
        <v>104</v>
      </c>
      <c r="J3167" s="31" t="s">
        <v>2169</v>
      </c>
      <c r="K3167" s="31">
        <v>15</v>
      </c>
      <c r="L3167" s="31">
        <v>0</v>
      </c>
      <c r="M3167" s="31">
        <v>0</v>
      </c>
      <c r="N3167" s="33">
        <v>6000</v>
      </c>
      <c r="O3167" s="33"/>
      <c r="P3167" s="33"/>
      <c r="Q3167" s="33"/>
      <c r="R3167" s="33"/>
      <c r="S3167" s="34" t="str">
        <f t="shared" si="686"/>
        <v>1</v>
      </c>
      <c r="T3167" s="35">
        <f t="shared" si="687"/>
        <v>6000</v>
      </c>
      <c r="U3167" s="36" t="str">
        <f>INDEX([1]ราคาที่ดิน!$B:$G,MATCH($C3167,[1]ราคาที่ดิน!$A:$A,0),MATCH($B3167,[1]ราคาที่ดิน!$B$1:$G$1,0))</f>
        <v>150</v>
      </c>
      <c r="V3167" s="37">
        <f t="shared" si="696"/>
        <v>900000</v>
      </c>
      <c r="W3167" s="31"/>
      <c r="X3167" s="31"/>
      <c r="Y3167" s="31"/>
      <c r="Z3167" s="31"/>
      <c r="AA3167" s="31"/>
      <c r="AB3167" s="32"/>
      <c r="AC3167" s="38"/>
      <c r="AD3167" s="39"/>
      <c r="AE3167" s="39"/>
      <c r="AF3167" s="40" t="str">
        <f t="shared" si="688"/>
        <v/>
      </c>
      <c r="AG3167" s="41" t="str">
        <f t="shared" si="689"/>
        <v/>
      </c>
      <c r="AH3167" s="42"/>
      <c r="AI3167" s="42"/>
      <c r="AJ3167" s="42"/>
      <c r="AK3167" s="42"/>
      <c r="AL3167" s="31"/>
      <c r="AM3167" s="43" t="str">
        <f t="shared" si="690"/>
        <v>100</v>
      </c>
      <c r="AN3167" s="44">
        <f>INDEX([1]ราคาสิ่งปลูกสร้าง!$D$6:$CC$47,MATCH($AD3167,[1]ราคาสิ่งปลูกสร้าง!$B$6:$B$45,0),MATCH($C$7,[1]ราคาสิ่งปลูกสร้าง!$D$5:$CC$5,0))</f>
        <v>0</v>
      </c>
      <c r="AO3167" s="44">
        <f t="shared" si="691"/>
        <v>0</v>
      </c>
      <c r="AP3167" s="45">
        <f t="shared" si="692"/>
        <v>0</v>
      </c>
      <c r="AQ3167" s="40">
        <f>IF(AP3167=0,0,INDEX([1]ค่าเสื่อมสิ่งปลูกสร้าง!$A$5:$D$105,MATCH($AP3167,[1]ค่าเสื่อมสิ่งปลูกสร้าง!$A$5:$A$105,0),MATCH(AE3167,[1]ค่าเสื่อมสิ่งปลูกสร้าง!$A$3:$D$3)))</f>
        <v>0</v>
      </c>
      <c r="AR3167" s="44">
        <f t="shared" si="697"/>
        <v>0</v>
      </c>
      <c r="AS3167" s="44">
        <f t="shared" si="698"/>
        <v>900000</v>
      </c>
      <c r="AT3167" s="44">
        <f t="shared" si="699"/>
        <v>900000</v>
      </c>
      <c r="AU3167" s="46">
        <v>0</v>
      </c>
      <c r="AV3167" s="44">
        <f t="shared" si="693"/>
        <v>900000</v>
      </c>
      <c r="AW3167" s="47" t="str">
        <f t="shared" si="694"/>
        <v>0.01</v>
      </c>
      <c r="AX3167" s="48"/>
      <c r="AY3167" s="48"/>
      <c r="AZ3167" s="49">
        <v>0</v>
      </c>
      <c r="BA3167" s="48"/>
      <c r="BB3167" s="48"/>
      <c r="BC3167" s="44">
        <f t="shared" si="695"/>
        <v>0</v>
      </c>
      <c r="BD3167" s="50">
        <v>1</v>
      </c>
      <c r="BE3167" s="51" t="e">
        <f>IF(AX3167=1,0,IF(AY3167=1,0,IF(BC3167&gt;#REF!,#REF!,IF(OR(AZ3167&gt;0,BD3167&gt;=0),BC3167+([1]สูตร2!H3155*(100%-AZ3167)-BC3167)*BD3167,[1]สูตร2!H3155*(100%-AZ3167)))))</f>
        <v>#REF!</v>
      </c>
      <c r="BF3167" s="31"/>
    </row>
    <row r="3168" spans="1:58" s="5" customFormat="1" ht="24" customHeight="1" x14ac:dyDescent="0.2">
      <c r="A3168" s="31">
        <v>1027</v>
      </c>
      <c r="B3168" s="31" t="s">
        <v>65</v>
      </c>
      <c r="C3168" s="31">
        <v>939</v>
      </c>
      <c r="D3168" s="31" t="s">
        <v>66</v>
      </c>
      <c r="E3168" s="31" t="s">
        <v>2399</v>
      </c>
      <c r="F3168" s="31"/>
      <c r="G3168" s="32" t="s">
        <v>2400</v>
      </c>
      <c r="H3168" s="31">
        <v>85</v>
      </c>
      <c r="I3168" s="31">
        <v>2305</v>
      </c>
      <c r="J3168" s="31" t="s">
        <v>2169</v>
      </c>
      <c r="K3168" s="31">
        <v>2</v>
      </c>
      <c r="L3168" s="31">
        <v>1</v>
      </c>
      <c r="M3168" s="31">
        <v>38</v>
      </c>
      <c r="N3168" s="33">
        <v>938</v>
      </c>
      <c r="O3168" s="33"/>
      <c r="P3168" s="33"/>
      <c r="Q3168" s="33"/>
      <c r="R3168" s="33"/>
      <c r="S3168" s="34" t="str">
        <f t="shared" si="686"/>
        <v>1</v>
      </c>
      <c r="T3168" s="35">
        <f t="shared" si="687"/>
        <v>938</v>
      </c>
      <c r="U3168" s="36">
        <f>INDEX([1]ราคาที่ดิน!$B:$G,MATCH($C3168,[1]ราคาที่ดิน!$A:$A,0),MATCH($B3168,[1]ราคาที่ดิน!$B$1:$G$1,0))</f>
        <v>180</v>
      </c>
      <c r="V3168" s="37">
        <f t="shared" si="696"/>
        <v>168840</v>
      </c>
      <c r="W3168" s="31"/>
      <c r="X3168" s="31"/>
      <c r="Y3168" s="31"/>
      <c r="Z3168" s="31"/>
      <c r="AA3168" s="31"/>
      <c r="AB3168" s="32"/>
      <c r="AC3168" s="38"/>
      <c r="AD3168" s="39"/>
      <c r="AE3168" s="39"/>
      <c r="AF3168" s="40" t="str">
        <f t="shared" si="688"/>
        <v/>
      </c>
      <c r="AG3168" s="41" t="str">
        <f t="shared" si="689"/>
        <v/>
      </c>
      <c r="AH3168" s="42"/>
      <c r="AI3168" s="42"/>
      <c r="AJ3168" s="42"/>
      <c r="AK3168" s="42"/>
      <c r="AL3168" s="31"/>
      <c r="AM3168" s="43" t="str">
        <f t="shared" si="690"/>
        <v>100</v>
      </c>
      <c r="AN3168" s="44">
        <f>INDEX([1]ราคาสิ่งปลูกสร้าง!$D$6:$CC$47,MATCH($AD3168,[1]ราคาสิ่งปลูกสร้าง!$B$6:$B$45,0),MATCH($C$7,[1]ราคาสิ่งปลูกสร้าง!$D$5:$CC$5,0))</f>
        <v>0</v>
      </c>
      <c r="AO3168" s="44">
        <f t="shared" si="691"/>
        <v>0</v>
      </c>
      <c r="AP3168" s="45">
        <f t="shared" si="692"/>
        <v>0</v>
      </c>
      <c r="AQ3168" s="40">
        <f>IF(AP3168=0,0,INDEX([1]ค่าเสื่อมสิ่งปลูกสร้าง!$A$5:$D$105,MATCH($AP3168,[1]ค่าเสื่อมสิ่งปลูกสร้าง!$A$5:$A$105,0),MATCH(AE3168,[1]ค่าเสื่อมสิ่งปลูกสร้าง!$A$3:$D$3)))</f>
        <v>0</v>
      </c>
      <c r="AR3168" s="44">
        <f t="shared" si="697"/>
        <v>0</v>
      </c>
      <c r="AS3168" s="44">
        <f t="shared" si="698"/>
        <v>168840</v>
      </c>
      <c r="AT3168" s="44">
        <f t="shared" si="699"/>
        <v>168840</v>
      </c>
      <c r="AU3168" s="46">
        <v>0</v>
      </c>
      <c r="AV3168" s="44">
        <f t="shared" si="693"/>
        <v>168840</v>
      </c>
      <c r="AW3168" s="47" t="str">
        <f t="shared" si="694"/>
        <v>0.01</v>
      </c>
      <c r="AX3168" s="48"/>
      <c r="AY3168" s="48"/>
      <c r="AZ3168" s="49">
        <v>0</v>
      </c>
      <c r="BA3168" s="48"/>
      <c r="BB3168" s="48"/>
      <c r="BC3168" s="44">
        <f t="shared" si="695"/>
        <v>0</v>
      </c>
      <c r="BD3168" s="50">
        <v>1</v>
      </c>
      <c r="BE3168" s="51" t="e">
        <f>IF(AX3168=1,0,IF(AY3168=1,0,IF(BC3168&gt;#REF!,#REF!,IF(OR(AZ3168&gt;0,BD3168&gt;=0),BC3168+([1]สูตร2!H3156*(100%-AZ3168)-BC3168)*BD3168,[1]สูตร2!H3156*(100%-AZ3168)))))</f>
        <v>#REF!</v>
      </c>
      <c r="BF3168" s="31"/>
    </row>
    <row r="3169" spans="1:58" s="5" customFormat="1" ht="24" customHeight="1" x14ac:dyDescent="0.2">
      <c r="A3169" s="31"/>
      <c r="B3169" s="31" t="s">
        <v>65</v>
      </c>
      <c r="C3169" s="31">
        <v>8116</v>
      </c>
      <c r="D3169" s="31" t="s">
        <v>66</v>
      </c>
      <c r="E3169" s="31" t="s">
        <v>2399</v>
      </c>
      <c r="F3169" s="31"/>
      <c r="G3169" s="32" t="s">
        <v>2400</v>
      </c>
      <c r="H3169" s="31">
        <v>149</v>
      </c>
      <c r="I3169" s="31">
        <v>3487</v>
      </c>
      <c r="J3169" s="31" t="s">
        <v>2169</v>
      </c>
      <c r="K3169" s="31">
        <v>6</v>
      </c>
      <c r="L3169" s="31">
        <v>1</v>
      </c>
      <c r="M3169" s="31">
        <v>41</v>
      </c>
      <c r="N3169" s="33">
        <v>2541</v>
      </c>
      <c r="O3169" s="33"/>
      <c r="P3169" s="33"/>
      <c r="Q3169" s="33"/>
      <c r="R3169" s="33"/>
      <c r="S3169" s="34" t="str">
        <f t="shared" si="686"/>
        <v>1</v>
      </c>
      <c r="T3169" s="35">
        <f t="shared" si="687"/>
        <v>2541</v>
      </c>
      <c r="U3169" s="36">
        <f>INDEX([1]ราคาที่ดิน!$B:$G,MATCH($C3169,[1]ราคาที่ดิน!$A:$A,0),MATCH($B3169,[1]ราคาที่ดิน!$B$1:$G$1,0))</f>
        <v>180</v>
      </c>
      <c r="V3169" s="37">
        <f t="shared" si="696"/>
        <v>457380</v>
      </c>
      <c r="W3169" s="31"/>
      <c r="X3169" s="31"/>
      <c r="Y3169" s="31"/>
      <c r="Z3169" s="31"/>
      <c r="AA3169" s="31"/>
      <c r="AB3169" s="32"/>
      <c r="AC3169" s="38"/>
      <c r="AD3169" s="39"/>
      <c r="AE3169" s="39"/>
      <c r="AF3169" s="40" t="str">
        <f t="shared" si="688"/>
        <v/>
      </c>
      <c r="AG3169" s="41" t="str">
        <f t="shared" si="689"/>
        <v/>
      </c>
      <c r="AH3169" s="42"/>
      <c r="AI3169" s="42"/>
      <c r="AJ3169" s="42"/>
      <c r="AK3169" s="42"/>
      <c r="AL3169" s="31"/>
      <c r="AM3169" s="43" t="str">
        <f t="shared" si="690"/>
        <v>100</v>
      </c>
      <c r="AN3169" s="44">
        <f>INDEX([1]ราคาสิ่งปลูกสร้าง!$D$6:$CC$47,MATCH($AD3169,[1]ราคาสิ่งปลูกสร้าง!$B$6:$B$45,0),MATCH($C$7,[1]ราคาสิ่งปลูกสร้าง!$D$5:$CC$5,0))</f>
        <v>0</v>
      </c>
      <c r="AO3169" s="44">
        <f t="shared" si="691"/>
        <v>0</v>
      </c>
      <c r="AP3169" s="45">
        <f t="shared" si="692"/>
        <v>0</v>
      </c>
      <c r="AQ3169" s="40">
        <f>IF(AP3169=0,0,INDEX([1]ค่าเสื่อมสิ่งปลูกสร้าง!$A$5:$D$105,MATCH($AP3169,[1]ค่าเสื่อมสิ่งปลูกสร้าง!$A$5:$A$105,0),MATCH(AE3169,[1]ค่าเสื่อมสิ่งปลูกสร้าง!$A$3:$D$3)))</f>
        <v>0</v>
      </c>
      <c r="AR3169" s="44">
        <f t="shared" si="697"/>
        <v>0</v>
      </c>
      <c r="AS3169" s="44">
        <f t="shared" si="698"/>
        <v>457380</v>
      </c>
      <c r="AT3169" s="44">
        <f t="shared" si="699"/>
        <v>457380</v>
      </c>
      <c r="AU3169" s="46">
        <v>0</v>
      </c>
      <c r="AV3169" s="44">
        <f t="shared" si="693"/>
        <v>457380</v>
      </c>
      <c r="AW3169" s="47" t="str">
        <f t="shared" si="694"/>
        <v>0.01</v>
      </c>
      <c r="AX3169" s="48"/>
      <c r="AY3169" s="48"/>
      <c r="AZ3169" s="49">
        <v>0</v>
      </c>
      <c r="BA3169" s="48"/>
      <c r="BB3169" s="48"/>
      <c r="BC3169" s="44">
        <f t="shared" si="695"/>
        <v>0</v>
      </c>
      <c r="BD3169" s="50">
        <v>1</v>
      </c>
      <c r="BE3169" s="51" t="e">
        <f>IF(AX3169=1,0,IF(AY3169=1,0,IF(BC3169&gt;#REF!,#REF!,IF(OR(AZ3169&gt;0,BD3169&gt;=0),BC3169+([1]สูตร2!H3157*(100%-AZ3169)-BC3169)*BD3169,[1]สูตร2!H3157*(100%-AZ3169)))))</f>
        <v>#REF!</v>
      </c>
      <c r="BF3169" s="31"/>
    </row>
    <row r="3170" spans="1:58" s="5" customFormat="1" ht="24" customHeight="1" x14ac:dyDescent="0.2">
      <c r="A3170" s="31"/>
      <c r="B3170" s="31" t="s">
        <v>65</v>
      </c>
      <c r="C3170" s="31">
        <v>8054</v>
      </c>
      <c r="D3170" s="31" t="s">
        <v>66</v>
      </c>
      <c r="E3170" s="31" t="s">
        <v>2399</v>
      </c>
      <c r="F3170" s="31"/>
      <c r="G3170" s="32" t="s">
        <v>2400</v>
      </c>
      <c r="H3170" s="31">
        <v>72</v>
      </c>
      <c r="I3170" s="31">
        <v>3342</v>
      </c>
      <c r="J3170" s="31" t="s">
        <v>2169</v>
      </c>
      <c r="K3170" s="31">
        <v>0</v>
      </c>
      <c r="L3170" s="31">
        <v>1</v>
      </c>
      <c r="M3170" s="31">
        <v>19</v>
      </c>
      <c r="N3170" s="33"/>
      <c r="O3170" s="33">
        <v>119</v>
      </c>
      <c r="P3170" s="33"/>
      <c r="Q3170" s="33"/>
      <c r="R3170" s="33"/>
      <c r="S3170" s="34" t="str">
        <f t="shared" si="686"/>
        <v>2</v>
      </c>
      <c r="T3170" s="35">
        <f t="shared" si="687"/>
        <v>119</v>
      </c>
      <c r="U3170" s="36">
        <f>INDEX([1]ราคาที่ดิน!$B:$G,MATCH($C3170,[1]ราคาที่ดิน!$A:$A,0),MATCH($B3170,[1]ราคาที่ดิน!$B$1:$G$1,0))</f>
        <v>180</v>
      </c>
      <c r="V3170" s="37">
        <f t="shared" si="696"/>
        <v>21420</v>
      </c>
      <c r="W3170" s="31">
        <v>1</v>
      </c>
      <c r="X3170" s="31">
        <v>88</v>
      </c>
      <c r="Y3170" s="31" t="s">
        <v>66</v>
      </c>
      <c r="Z3170" s="31" t="s">
        <v>2401</v>
      </c>
      <c r="AA3170" s="31"/>
      <c r="AB3170" s="32" t="s">
        <v>2400</v>
      </c>
      <c r="AC3170" s="38"/>
      <c r="AD3170" s="39" t="s">
        <v>73</v>
      </c>
      <c r="AE3170" s="39" t="s">
        <v>94</v>
      </c>
      <c r="AF3170" s="40" t="str">
        <f t="shared" si="688"/>
        <v>2</v>
      </c>
      <c r="AG3170" s="41">
        <f t="shared" si="689"/>
        <v>86.13</v>
      </c>
      <c r="AH3170" s="42"/>
      <c r="AI3170" s="42">
        <v>86.13</v>
      </c>
      <c r="AJ3170" s="42"/>
      <c r="AK3170" s="42"/>
      <c r="AL3170" s="31">
        <v>10</v>
      </c>
      <c r="AM3170" s="43" t="str">
        <f t="shared" si="690"/>
        <v>100</v>
      </c>
      <c r="AN3170" s="44">
        <f>INDEX([1]ราคาสิ่งปลูกสร้าง!$D$6:$CC$47,MATCH($AD3170,[1]ราคาสิ่งปลูกสร้าง!$B$6:$B$45,0),MATCH($C$7,[1]ราคาสิ่งปลูกสร้าง!$D$5:$CC$5,0))</f>
        <v>6500</v>
      </c>
      <c r="AO3170" s="44">
        <f t="shared" si="691"/>
        <v>559845</v>
      </c>
      <c r="AP3170" s="45">
        <f t="shared" si="692"/>
        <v>10</v>
      </c>
      <c r="AQ3170" s="40">
        <f>IF(AP3170=0,0,INDEX([1]ค่าเสื่อมสิ่งปลูกสร้าง!$A$5:$D$105,MATCH($AP3170,[1]ค่าเสื่อมสิ่งปลูกสร้าง!$A$5:$A$105,0),MATCH(AE3170,[1]ค่าเสื่อมสิ่งปลูกสร้าง!$A$3:$D$3)))</f>
        <v>10</v>
      </c>
      <c r="AR3170" s="44">
        <f t="shared" si="697"/>
        <v>503860.5</v>
      </c>
      <c r="AS3170" s="44">
        <f t="shared" si="698"/>
        <v>525280.5</v>
      </c>
      <c r="AT3170" s="44">
        <f t="shared" si="699"/>
        <v>525280.5</v>
      </c>
      <c r="AU3170" s="46">
        <v>0</v>
      </c>
      <c r="AV3170" s="44">
        <f t="shared" si="693"/>
        <v>525280.5</v>
      </c>
      <c r="AW3170" s="47" t="str">
        <f t="shared" si="694"/>
        <v>0.02</v>
      </c>
      <c r="AX3170" s="48"/>
      <c r="AY3170" s="48"/>
      <c r="AZ3170" s="49">
        <v>0</v>
      </c>
      <c r="BA3170" s="48"/>
      <c r="BB3170" s="48"/>
      <c r="BC3170" s="44">
        <f t="shared" si="695"/>
        <v>0</v>
      </c>
      <c r="BD3170" s="50">
        <v>1</v>
      </c>
      <c r="BE3170" s="51" t="e">
        <f>IF(AX3170=1,0,IF(AY3170=1,0,IF(BC3170&gt;#REF!,#REF!,IF(OR(AZ3170&gt;0,BD3170&gt;=0),BC3170+([1]สูตร2!H3158*(100%-AZ3170)-BC3170)*BD3170,[1]สูตร2!H3158*(100%-AZ3170)))))</f>
        <v>#REF!</v>
      </c>
      <c r="BF3170" s="31"/>
    </row>
    <row r="3171" spans="1:58" s="5" customFormat="1" ht="24" customHeight="1" x14ac:dyDescent="0.2">
      <c r="A3171" s="31">
        <v>1028</v>
      </c>
      <c r="B3171" s="31" t="s">
        <v>93</v>
      </c>
      <c r="C3171" s="31">
        <v>1</v>
      </c>
      <c r="D3171" s="31" t="s">
        <v>71</v>
      </c>
      <c r="E3171" s="31" t="s">
        <v>2402</v>
      </c>
      <c r="F3171" s="31"/>
      <c r="G3171" s="32" t="s">
        <v>2403</v>
      </c>
      <c r="H3171" s="31" t="s">
        <v>104</v>
      </c>
      <c r="I3171" s="31" t="s">
        <v>104</v>
      </c>
      <c r="J3171" s="31" t="s">
        <v>2169</v>
      </c>
      <c r="K3171" s="31">
        <v>0</v>
      </c>
      <c r="L3171" s="31">
        <v>0</v>
      </c>
      <c r="M3171" s="31">
        <v>45</v>
      </c>
      <c r="N3171" s="33"/>
      <c r="O3171" s="33">
        <v>45</v>
      </c>
      <c r="P3171" s="33"/>
      <c r="Q3171" s="33"/>
      <c r="R3171" s="33"/>
      <c r="S3171" s="34" t="str">
        <f t="shared" si="686"/>
        <v>2</v>
      </c>
      <c r="T3171" s="35">
        <f t="shared" si="687"/>
        <v>45</v>
      </c>
      <c r="U3171" s="36">
        <f>INDEX([1]ราคาที่ดิน!$B:$G,MATCH($C3171,[1]ราคาที่ดิน!$A:$A,0),MATCH($B3171,[1]ราคาที่ดิน!$B$1:$G$1,0))</f>
        <v>100</v>
      </c>
      <c r="V3171" s="37">
        <f t="shared" si="696"/>
        <v>4500</v>
      </c>
      <c r="W3171" s="31">
        <v>1</v>
      </c>
      <c r="X3171" s="31">
        <v>89</v>
      </c>
      <c r="Y3171" s="31" t="s">
        <v>71</v>
      </c>
      <c r="Z3171" s="31" t="s">
        <v>2402</v>
      </c>
      <c r="AA3171" s="31"/>
      <c r="AB3171" s="32" t="s">
        <v>2403</v>
      </c>
      <c r="AC3171" s="38"/>
      <c r="AD3171" s="39" t="s">
        <v>73</v>
      </c>
      <c r="AE3171" s="39" t="s">
        <v>94</v>
      </c>
      <c r="AF3171" s="40" t="str">
        <f t="shared" si="688"/>
        <v>2</v>
      </c>
      <c r="AG3171" s="41">
        <f t="shared" si="689"/>
        <v>97.24</v>
      </c>
      <c r="AH3171" s="42"/>
      <c r="AI3171" s="42">
        <v>97.24</v>
      </c>
      <c r="AJ3171" s="42"/>
      <c r="AK3171" s="42"/>
      <c r="AL3171" s="31">
        <v>17</v>
      </c>
      <c r="AM3171" s="43" t="str">
        <f t="shared" si="690"/>
        <v>100</v>
      </c>
      <c r="AN3171" s="44">
        <f>INDEX([1]ราคาสิ่งปลูกสร้าง!$D$6:$CC$47,MATCH($AD3171,[1]ราคาสิ่งปลูกสร้าง!$B$6:$B$45,0),MATCH($C$7,[1]ราคาสิ่งปลูกสร้าง!$D$5:$CC$5,0))</f>
        <v>6500</v>
      </c>
      <c r="AO3171" s="44">
        <f t="shared" si="691"/>
        <v>632060</v>
      </c>
      <c r="AP3171" s="45">
        <f t="shared" si="692"/>
        <v>17</v>
      </c>
      <c r="AQ3171" s="40">
        <f>IF(AP3171=0,0,INDEX([1]ค่าเสื่อมสิ่งปลูกสร้าง!$A$5:$D$105,MATCH($AP3171,[1]ค่าเสื่อมสิ่งปลูกสร้าง!$A$5:$A$105,0),MATCH(AE3171,[1]ค่าเสื่อมสิ่งปลูกสร้าง!$A$3:$D$3)))</f>
        <v>24</v>
      </c>
      <c r="AR3171" s="44">
        <f t="shared" si="697"/>
        <v>480365.6</v>
      </c>
      <c r="AS3171" s="44">
        <f t="shared" si="698"/>
        <v>484865.6</v>
      </c>
      <c r="AT3171" s="44">
        <f t="shared" si="699"/>
        <v>484865.6</v>
      </c>
      <c r="AU3171" s="46">
        <v>0</v>
      </c>
      <c r="AV3171" s="44">
        <f t="shared" si="693"/>
        <v>484865.6</v>
      </c>
      <c r="AW3171" s="47" t="str">
        <f t="shared" si="694"/>
        <v>0.02</v>
      </c>
      <c r="AX3171" s="48"/>
      <c r="AY3171" s="48"/>
      <c r="AZ3171" s="49">
        <v>0</v>
      </c>
      <c r="BA3171" s="48"/>
      <c r="BB3171" s="48"/>
      <c r="BC3171" s="44">
        <f t="shared" si="695"/>
        <v>0</v>
      </c>
      <c r="BD3171" s="50">
        <v>1</v>
      </c>
      <c r="BE3171" s="51" t="e">
        <f>IF(AX3171=1,0,IF(AY3171=1,0,IF(BC3171&gt;#REF!,#REF!,IF(OR(AZ3171&gt;0,BD3171&gt;=0),BC3171+([1]สูตร2!H3159*(100%-AZ3171)-BC3171)*BD3171,[1]สูตร2!H3159*(100%-AZ3171)))))</f>
        <v>#REF!</v>
      </c>
      <c r="BF3171" s="31"/>
    </row>
    <row r="3172" spans="1:58" s="5" customFormat="1" ht="24" customHeight="1" x14ac:dyDescent="0.2">
      <c r="A3172" s="31"/>
      <c r="B3172" s="31" t="s">
        <v>93</v>
      </c>
      <c r="C3172" s="31">
        <v>1</v>
      </c>
      <c r="D3172" s="31" t="s">
        <v>71</v>
      </c>
      <c r="E3172" s="31" t="s">
        <v>2402</v>
      </c>
      <c r="F3172" s="31"/>
      <c r="G3172" s="32" t="s">
        <v>2403</v>
      </c>
      <c r="H3172" s="31" t="s">
        <v>104</v>
      </c>
      <c r="I3172" s="31" t="s">
        <v>104</v>
      </c>
      <c r="J3172" s="31" t="s">
        <v>2169</v>
      </c>
      <c r="K3172" s="31">
        <v>0</v>
      </c>
      <c r="L3172" s="31">
        <v>0</v>
      </c>
      <c r="M3172" s="31">
        <v>20</v>
      </c>
      <c r="N3172" s="33"/>
      <c r="O3172" s="33">
        <v>20</v>
      </c>
      <c r="P3172" s="33"/>
      <c r="Q3172" s="33"/>
      <c r="R3172" s="33"/>
      <c r="S3172" s="34" t="str">
        <f t="shared" si="686"/>
        <v>2</v>
      </c>
      <c r="T3172" s="35">
        <f t="shared" si="687"/>
        <v>20</v>
      </c>
      <c r="U3172" s="36">
        <f>INDEX([1]ราคาที่ดิน!$B:$G,MATCH($C3172,[1]ราคาที่ดิน!$A:$A,0),MATCH($B3172,[1]ราคาที่ดิน!$B$1:$G$1,0))</f>
        <v>100</v>
      </c>
      <c r="V3172" s="37">
        <f t="shared" si="696"/>
        <v>2000</v>
      </c>
      <c r="W3172" s="31">
        <v>2</v>
      </c>
      <c r="X3172" s="31">
        <v>89</v>
      </c>
      <c r="Y3172" s="31" t="s">
        <v>71</v>
      </c>
      <c r="Z3172" s="31" t="s">
        <v>2402</v>
      </c>
      <c r="AA3172" s="31"/>
      <c r="AB3172" s="32" t="s">
        <v>2403</v>
      </c>
      <c r="AC3172" s="38"/>
      <c r="AD3172" s="39" t="s">
        <v>75</v>
      </c>
      <c r="AE3172" s="39" t="s">
        <v>94</v>
      </c>
      <c r="AF3172" s="40" t="str">
        <f t="shared" si="688"/>
        <v>1</v>
      </c>
      <c r="AG3172" s="41">
        <f t="shared" si="689"/>
        <v>31.96</v>
      </c>
      <c r="AH3172" s="42">
        <v>31.96</v>
      </c>
      <c r="AI3172" s="42"/>
      <c r="AJ3172" s="42"/>
      <c r="AK3172" s="42"/>
      <c r="AL3172" s="31">
        <v>17</v>
      </c>
      <c r="AM3172" s="43" t="str">
        <f t="shared" si="690"/>
        <v>100</v>
      </c>
      <c r="AN3172" s="44">
        <f>INDEX([1]ราคาสิ่งปลูกสร้าง!$D$6:$CC$47,MATCH($AD3172,[1]ราคาสิ่งปลูกสร้าง!$B$6:$B$45,0),MATCH($C$7,[1]ราคาสิ่งปลูกสร้าง!$D$5:$CC$5,0))</f>
        <v>5400</v>
      </c>
      <c r="AO3172" s="44">
        <f t="shared" si="691"/>
        <v>172584</v>
      </c>
      <c r="AP3172" s="45">
        <f t="shared" si="692"/>
        <v>17</v>
      </c>
      <c r="AQ3172" s="40">
        <f>IF(AP3172=0,0,INDEX([1]ค่าเสื่อมสิ่งปลูกสร้าง!$A$5:$D$105,MATCH($AP3172,[1]ค่าเสื่อมสิ่งปลูกสร้าง!$A$5:$A$105,0),MATCH(AE3172,[1]ค่าเสื่อมสิ่งปลูกสร้าง!$A$3:$D$3)))</f>
        <v>24</v>
      </c>
      <c r="AR3172" s="44">
        <f t="shared" si="697"/>
        <v>131163.84</v>
      </c>
      <c r="AS3172" s="44">
        <f t="shared" si="698"/>
        <v>133163.84</v>
      </c>
      <c r="AT3172" s="44">
        <f t="shared" si="699"/>
        <v>133163.84</v>
      </c>
      <c r="AU3172" s="46">
        <v>0</v>
      </c>
      <c r="AV3172" s="44">
        <f t="shared" si="693"/>
        <v>133163.84</v>
      </c>
      <c r="AW3172" s="47" t="str">
        <f t="shared" si="694"/>
        <v>0.01</v>
      </c>
      <c r="AX3172" s="48"/>
      <c r="AY3172" s="48"/>
      <c r="AZ3172" s="49">
        <v>0</v>
      </c>
      <c r="BA3172" s="48"/>
      <c r="BB3172" s="48"/>
      <c r="BC3172" s="44">
        <f t="shared" si="695"/>
        <v>0</v>
      </c>
      <c r="BD3172" s="50">
        <v>1</v>
      </c>
      <c r="BE3172" s="51" t="e">
        <f>IF(AX3172=1,0,IF(AY3172=1,0,IF(BC3172&gt;#REF!,#REF!,IF(OR(AZ3172&gt;0,BD3172&gt;=0),BC3172+([1]สูตร2!H3160*(100%-AZ3172)-BC3172)*BD3172,[1]สูตร2!H3160*(100%-AZ3172)))))</f>
        <v>#REF!</v>
      </c>
      <c r="BF3172" s="31"/>
    </row>
    <row r="3173" spans="1:58" s="5" customFormat="1" ht="24" customHeight="1" x14ac:dyDescent="0.2">
      <c r="A3173" s="31">
        <v>1029</v>
      </c>
      <c r="B3173" s="31" t="s">
        <v>93</v>
      </c>
      <c r="C3173" s="31">
        <v>1</v>
      </c>
      <c r="D3173" s="31" t="s">
        <v>83</v>
      </c>
      <c r="E3173" s="31" t="s">
        <v>2404</v>
      </c>
      <c r="F3173" s="31"/>
      <c r="G3173" s="32" t="s">
        <v>2405</v>
      </c>
      <c r="H3173" s="31" t="s">
        <v>104</v>
      </c>
      <c r="I3173" s="31" t="s">
        <v>104</v>
      </c>
      <c r="J3173" s="31" t="s">
        <v>2169</v>
      </c>
      <c r="K3173" s="31">
        <v>0</v>
      </c>
      <c r="L3173" s="31">
        <v>0</v>
      </c>
      <c r="M3173" s="31">
        <v>45</v>
      </c>
      <c r="N3173" s="33"/>
      <c r="O3173" s="33">
        <v>45</v>
      </c>
      <c r="P3173" s="33"/>
      <c r="Q3173" s="33"/>
      <c r="R3173" s="33"/>
      <c r="S3173" s="34" t="str">
        <f t="shared" si="686"/>
        <v>2</v>
      </c>
      <c r="T3173" s="35">
        <f t="shared" si="687"/>
        <v>45</v>
      </c>
      <c r="U3173" s="36">
        <f>INDEX([1]ราคาที่ดิน!$B:$G,MATCH($C3173,[1]ราคาที่ดิน!$A:$A,0),MATCH($B3173,[1]ราคาที่ดิน!$B$1:$G$1,0))</f>
        <v>100</v>
      </c>
      <c r="V3173" s="37">
        <f t="shared" si="696"/>
        <v>4500</v>
      </c>
      <c r="W3173" s="31">
        <v>1</v>
      </c>
      <c r="X3173" s="31">
        <v>91</v>
      </c>
      <c r="Y3173" s="31" t="s">
        <v>83</v>
      </c>
      <c r="Z3173" s="31" t="s">
        <v>2404</v>
      </c>
      <c r="AA3173" s="31"/>
      <c r="AB3173" s="32" t="s">
        <v>2405</v>
      </c>
      <c r="AC3173" s="38"/>
      <c r="AD3173" s="39" t="s">
        <v>73</v>
      </c>
      <c r="AE3173" s="39" t="s">
        <v>94</v>
      </c>
      <c r="AF3173" s="40" t="str">
        <f t="shared" si="688"/>
        <v>2</v>
      </c>
      <c r="AG3173" s="41">
        <f t="shared" si="689"/>
        <v>54</v>
      </c>
      <c r="AH3173" s="42"/>
      <c r="AI3173" s="42">
        <v>54</v>
      </c>
      <c r="AJ3173" s="42"/>
      <c r="AK3173" s="42"/>
      <c r="AL3173" s="31">
        <v>5</v>
      </c>
      <c r="AM3173" s="43" t="str">
        <f t="shared" si="690"/>
        <v>100</v>
      </c>
      <c r="AN3173" s="44">
        <f>INDEX([1]ราคาสิ่งปลูกสร้าง!$D$6:$CC$47,MATCH($AD3173,[1]ราคาสิ่งปลูกสร้าง!$B$6:$B$45,0),MATCH($C$7,[1]ราคาสิ่งปลูกสร้าง!$D$5:$CC$5,0))</f>
        <v>6500</v>
      </c>
      <c r="AO3173" s="44">
        <f t="shared" si="691"/>
        <v>351000</v>
      </c>
      <c r="AP3173" s="45">
        <f t="shared" si="692"/>
        <v>5</v>
      </c>
      <c r="AQ3173" s="40">
        <f>IF(AP3173=0,0,INDEX([1]ค่าเสื่อมสิ่งปลูกสร้าง!$A$5:$D$105,MATCH($AP3173,[1]ค่าเสื่อมสิ่งปลูกสร้าง!$A$5:$A$105,0),MATCH(AE3173,[1]ค่าเสื่อมสิ่งปลูกสร้าง!$A$3:$D$3)))</f>
        <v>5</v>
      </c>
      <c r="AR3173" s="44">
        <f t="shared" si="697"/>
        <v>333450</v>
      </c>
      <c r="AS3173" s="44">
        <f t="shared" si="698"/>
        <v>337950</v>
      </c>
      <c r="AT3173" s="44">
        <f t="shared" si="699"/>
        <v>337950</v>
      </c>
      <c r="AU3173" s="46">
        <v>0</v>
      </c>
      <c r="AV3173" s="44">
        <f t="shared" si="693"/>
        <v>337950</v>
      </c>
      <c r="AW3173" s="47" t="str">
        <f t="shared" si="694"/>
        <v>0.02</v>
      </c>
      <c r="AX3173" s="48"/>
      <c r="AY3173" s="48"/>
      <c r="AZ3173" s="49">
        <v>0</v>
      </c>
      <c r="BA3173" s="48"/>
      <c r="BB3173" s="48"/>
      <c r="BC3173" s="44">
        <f t="shared" si="695"/>
        <v>0</v>
      </c>
      <c r="BD3173" s="50">
        <v>1</v>
      </c>
      <c r="BE3173" s="51" t="e">
        <f>IF(AX3173=1,0,IF(AY3173=1,0,IF(BC3173&gt;#REF!,#REF!,IF(OR(AZ3173&gt;0,BD3173&gt;=0),BC3173+([1]สูตร2!H3161*(100%-AZ3173)-BC3173)*BD3173,[1]สูตร2!H3161*(100%-AZ3173)))))</f>
        <v>#REF!</v>
      </c>
      <c r="BF3173" s="31"/>
    </row>
    <row r="3174" spans="1:58" s="5" customFormat="1" ht="24" customHeight="1" x14ac:dyDescent="0.2">
      <c r="A3174" s="31"/>
      <c r="B3174" s="31" t="s">
        <v>93</v>
      </c>
      <c r="C3174" s="31">
        <v>1</v>
      </c>
      <c r="D3174" s="31" t="s">
        <v>83</v>
      </c>
      <c r="E3174" s="31" t="s">
        <v>2404</v>
      </c>
      <c r="F3174" s="31"/>
      <c r="G3174" s="32" t="s">
        <v>2405</v>
      </c>
      <c r="H3174" s="31" t="s">
        <v>104</v>
      </c>
      <c r="I3174" s="31" t="s">
        <v>104</v>
      </c>
      <c r="J3174" s="31" t="s">
        <v>2169</v>
      </c>
      <c r="K3174" s="31">
        <v>0</v>
      </c>
      <c r="L3174" s="31">
        <v>0</v>
      </c>
      <c r="M3174" s="31">
        <v>20</v>
      </c>
      <c r="N3174" s="33"/>
      <c r="O3174" s="33">
        <v>20</v>
      </c>
      <c r="P3174" s="33"/>
      <c r="Q3174" s="33"/>
      <c r="R3174" s="33"/>
      <c r="S3174" s="34" t="str">
        <f t="shared" si="686"/>
        <v>2</v>
      </c>
      <c r="T3174" s="35">
        <f t="shared" si="687"/>
        <v>20</v>
      </c>
      <c r="U3174" s="36">
        <f>INDEX([1]ราคาที่ดิน!$B:$G,MATCH($C3174,[1]ราคาที่ดิน!$A:$A,0),MATCH($B3174,[1]ราคาที่ดิน!$B$1:$G$1,0))</f>
        <v>100</v>
      </c>
      <c r="V3174" s="37">
        <f t="shared" si="696"/>
        <v>2000</v>
      </c>
      <c r="W3174" s="31">
        <v>2</v>
      </c>
      <c r="X3174" s="31">
        <v>91</v>
      </c>
      <c r="Y3174" s="31" t="s">
        <v>83</v>
      </c>
      <c r="Z3174" s="31" t="s">
        <v>2404</v>
      </c>
      <c r="AA3174" s="31"/>
      <c r="AB3174" s="32" t="s">
        <v>2405</v>
      </c>
      <c r="AC3174" s="38"/>
      <c r="AD3174" s="39" t="s">
        <v>75</v>
      </c>
      <c r="AE3174" s="39" t="s">
        <v>94</v>
      </c>
      <c r="AF3174" s="40" t="str">
        <f t="shared" si="688"/>
        <v>1</v>
      </c>
      <c r="AG3174" s="41">
        <f t="shared" si="689"/>
        <v>43.4</v>
      </c>
      <c r="AH3174" s="42">
        <v>43.4</v>
      </c>
      <c r="AI3174" s="42"/>
      <c r="AJ3174" s="42"/>
      <c r="AK3174" s="42"/>
      <c r="AL3174" s="31">
        <v>1</v>
      </c>
      <c r="AM3174" s="43" t="str">
        <f t="shared" si="690"/>
        <v>100</v>
      </c>
      <c r="AN3174" s="44">
        <f>INDEX([1]ราคาสิ่งปลูกสร้าง!$D$6:$CC$47,MATCH($AD3174,[1]ราคาสิ่งปลูกสร้าง!$B$6:$B$45,0),MATCH($C$7,[1]ราคาสิ่งปลูกสร้าง!$D$5:$CC$5,0))</f>
        <v>5400</v>
      </c>
      <c r="AO3174" s="44">
        <f t="shared" si="691"/>
        <v>234360</v>
      </c>
      <c r="AP3174" s="45">
        <f t="shared" si="692"/>
        <v>1</v>
      </c>
      <c r="AQ3174" s="40">
        <f>IF(AP3174=0,0,INDEX([1]ค่าเสื่อมสิ่งปลูกสร้าง!$A$5:$D$105,MATCH($AP3174,[1]ค่าเสื่อมสิ่งปลูกสร้าง!$A$5:$A$105,0),MATCH(AE3174,[1]ค่าเสื่อมสิ่งปลูกสร้าง!$A$3:$D$3)))</f>
        <v>1</v>
      </c>
      <c r="AR3174" s="44">
        <f t="shared" si="697"/>
        <v>232016.4</v>
      </c>
      <c r="AS3174" s="44">
        <f t="shared" si="698"/>
        <v>234016.4</v>
      </c>
      <c r="AT3174" s="44">
        <f t="shared" si="699"/>
        <v>234016.4</v>
      </c>
      <c r="AU3174" s="46">
        <v>0</v>
      </c>
      <c r="AV3174" s="44">
        <f t="shared" si="693"/>
        <v>234016.4</v>
      </c>
      <c r="AW3174" s="47" t="str">
        <f t="shared" si="694"/>
        <v>0.01</v>
      </c>
      <c r="AX3174" s="48"/>
      <c r="AY3174" s="48"/>
      <c r="AZ3174" s="49">
        <v>0</v>
      </c>
      <c r="BA3174" s="48"/>
      <c r="BB3174" s="48"/>
      <c r="BC3174" s="44">
        <f t="shared" si="695"/>
        <v>0</v>
      </c>
      <c r="BD3174" s="50">
        <v>1</v>
      </c>
      <c r="BE3174" s="51" t="e">
        <f>IF(AX3174=1,0,IF(AY3174=1,0,IF(BC3174&gt;#REF!,#REF!,IF(OR(AZ3174&gt;0,BD3174&gt;=0),BC3174+([1]สูตร2!H3162*(100%-AZ3174)-BC3174)*BD3174,[1]สูตร2!H3162*(100%-AZ3174)))))</f>
        <v>#REF!</v>
      </c>
      <c r="BF3174" s="31"/>
    </row>
    <row r="3175" spans="1:58" s="5" customFormat="1" ht="24" customHeight="1" x14ac:dyDescent="0.2">
      <c r="A3175" s="31">
        <v>1030</v>
      </c>
      <c r="B3175" s="31" t="s">
        <v>65</v>
      </c>
      <c r="C3175" s="31">
        <v>27098</v>
      </c>
      <c r="D3175" s="31" t="s">
        <v>66</v>
      </c>
      <c r="E3175" s="31" t="s">
        <v>2406</v>
      </c>
      <c r="F3175" s="31"/>
      <c r="G3175" s="32" t="s">
        <v>2407</v>
      </c>
      <c r="H3175" s="31">
        <v>71</v>
      </c>
      <c r="I3175" s="31">
        <v>1063</v>
      </c>
      <c r="J3175" s="31" t="s">
        <v>2169</v>
      </c>
      <c r="K3175" s="31">
        <v>7</v>
      </c>
      <c r="L3175" s="31">
        <v>1</v>
      </c>
      <c r="M3175" s="31">
        <v>0</v>
      </c>
      <c r="N3175" s="33">
        <v>2900</v>
      </c>
      <c r="O3175" s="33"/>
      <c r="P3175" s="33"/>
      <c r="Q3175" s="33"/>
      <c r="R3175" s="33"/>
      <c r="S3175" s="34" t="str">
        <f t="shared" si="686"/>
        <v>1</v>
      </c>
      <c r="T3175" s="35">
        <f t="shared" si="687"/>
        <v>2900</v>
      </c>
      <c r="U3175" s="36">
        <f>INDEX([1]ราคาที่ดิน!$B:$G,MATCH($C3175,[1]ราคาที่ดิน!$A:$A,0),MATCH($B3175,[1]ราคาที่ดิน!$B$1:$G$1,0))</f>
        <v>150</v>
      </c>
      <c r="V3175" s="37">
        <f t="shared" si="696"/>
        <v>435000</v>
      </c>
      <c r="W3175" s="31"/>
      <c r="X3175" s="31"/>
      <c r="Y3175" s="31"/>
      <c r="Z3175" s="31"/>
      <c r="AA3175" s="31"/>
      <c r="AB3175" s="32"/>
      <c r="AC3175" s="38"/>
      <c r="AD3175" s="39"/>
      <c r="AE3175" s="39"/>
      <c r="AF3175" s="40" t="str">
        <f t="shared" si="688"/>
        <v/>
      </c>
      <c r="AG3175" s="41" t="str">
        <f t="shared" si="689"/>
        <v/>
      </c>
      <c r="AH3175" s="42"/>
      <c r="AI3175" s="42"/>
      <c r="AJ3175" s="42"/>
      <c r="AK3175" s="42"/>
      <c r="AL3175" s="31"/>
      <c r="AM3175" s="43" t="str">
        <f t="shared" si="690"/>
        <v>100</v>
      </c>
      <c r="AN3175" s="44">
        <f>INDEX([1]ราคาสิ่งปลูกสร้าง!$D$6:$CC$47,MATCH($AD3175,[1]ราคาสิ่งปลูกสร้าง!$B$6:$B$45,0),MATCH($C$7,[1]ราคาสิ่งปลูกสร้าง!$D$5:$CC$5,0))</f>
        <v>0</v>
      </c>
      <c r="AO3175" s="44">
        <f t="shared" si="691"/>
        <v>0</v>
      </c>
      <c r="AP3175" s="45">
        <f t="shared" si="692"/>
        <v>0</v>
      </c>
      <c r="AQ3175" s="40">
        <f>IF(AP3175=0,0,INDEX([1]ค่าเสื่อมสิ่งปลูกสร้าง!$A$5:$D$105,MATCH($AP3175,[1]ค่าเสื่อมสิ่งปลูกสร้าง!$A$5:$A$105,0),MATCH(AE3175,[1]ค่าเสื่อมสิ่งปลูกสร้าง!$A$3:$D$3)))</f>
        <v>0</v>
      </c>
      <c r="AR3175" s="44">
        <f t="shared" si="697"/>
        <v>0</v>
      </c>
      <c r="AS3175" s="44">
        <f t="shared" si="698"/>
        <v>435000</v>
      </c>
      <c r="AT3175" s="44">
        <f t="shared" si="699"/>
        <v>435000</v>
      </c>
      <c r="AU3175" s="46">
        <v>0</v>
      </c>
      <c r="AV3175" s="44">
        <f t="shared" si="693"/>
        <v>435000</v>
      </c>
      <c r="AW3175" s="47" t="str">
        <f t="shared" si="694"/>
        <v>0.01</v>
      </c>
      <c r="AX3175" s="48"/>
      <c r="AY3175" s="48"/>
      <c r="AZ3175" s="49">
        <v>0</v>
      </c>
      <c r="BA3175" s="48"/>
      <c r="BB3175" s="48"/>
      <c r="BC3175" s="44">
        <f t="shared" si="695"/>
        <v>0</v>
      </c>
      <c r="BD3175" s="50">
        <v>1</v>
      </c>
      <c r="BE3175" s="51" t="e">
        <f>IF(AX3175=1,0,IF(AY3175=1,0,IF(BC3175&gt;#REF!,#REF!,IF(OR(AZ3175&gt;0,BD3175&gt;=0),BC3175+([1]สูตร2!H3163*(100%-AZ3175)-BC3175)*BD3175,[1]สูตร2!H3163*(100%-AZ3175)))))</f>
        <v>#REF!</v>
      </c>
      <c r="BF3175" s="31"/>
    </row>
    <row r="3176" spans="1:58" s="5" customFormat="1" ht="24" customHeight="1" x14ac:dyDescent="0.2">
      <c r="A3176" s="31"/>
      <c r="B3176" s="31" t="s">
        <v>65</v>
      </c>
      <c r="C3176" s="31">
        <v>27098</v>
      </c>
      <c r="D3176" s="31" t="s">
        <v>66</v>
      </c>
      <c r="E3176" s="31" t="s">
        <v>2406</v>
      </c>
      <c r="F3176" s="31"/>
      <c r="G3176" s="32" t="s">
        <v>2407</v>
      </c>
      <c r="H3176" s="31">
        <v>71</v>
      </c>
      <c r="I3176" s="31">
        <v>1063</v>
      </c>
      <c r="J3176" s="31" t="s">
        <v>2169</v>
      </c>
      <c r="K3176" s="31">
        <v>0</v>
      </c>
      <c r="L3176" s="31">
        <v>0</v>
      </c>
      <c r="M3176" s="31">
        <v>55</v>
      </c>
      <c r="N3176" s="33"/>
      <c r="O3176" s="33">
        <v>55</v>
      </c>
      <c r="P3176" s="33"/>
      <c r="Q3176" s="33"/>
      <c r="R3176" s="33"/>
      <c r="S3176" s="34" t="str">
        <f t="shared" si="686"/>
        <v>2</v>
      </c>
      <c r="T3176" s="35">
        <f t="shared" si="687"/>
        <v>55</v>
      </c>
      <c r="U3176" s="36">
        <f>INDEX([1]ราคาที่ดิน!$B:$G,MATCH($C3176,[1]ราคาที่ดิน!$A:$A,0),MATCH($B3176,[1]ราคาที่ดิน!$B$1:$G$1,0))</f>
        <v>150</v>
      </c>
      <c r="V3176" s="37">
        <f t="shared" si="696"/>
        <v>8250</v>
      </c>
      <c r="W3176" s="31">
        <v>1</v>
      </c>
      <c r="X3176" s="31">
        <v>93</v>
      </c>
      <c r="Y3176" s="31" t="s">
        <v>71</v>
      </c>
      <c r="Z3176" s="31" t="s">
        <v>2408</v>
      </c>
      <c r="AA3176" s="31"/>
      <c r="AB3176" s="32" t="s">
        <v>2407</v>
      </c>
      <c r="AC3176" s="38"/>
      <c r="AD3176" s="39" t="s">
        <v>73</v>
      </c>
      <c r="AE3176" s="39" t="s">
        <v>94</v>
      </c>
      <c r="AF3176" s="40" t="str">
        <f t="shared" si="688"/>
        <v>2</v>
      </c>
      <c r="AG3176" s="41">
        <f t="shared" si="689"/>
        <v>192</v>
      </c>
      <c r="AH3176" s="42"/>
      <c r="AI3176" s="42">
        <v>192</v>
      </c>
      <c r="AJ3176" s="42"/>
      <c r="AK3176" s="42"/>
      <c r="AL3176" s="31">
        <v>1</v>
      </c>
      <c r="AM3176" s="43" t="str">
        <f t="shared" si="690"/>
        <v>100</v>
      </c>
      <c r="AN3176" s="44">
        <f>INDEX([1]ราคาสิ่งปลูกสร้าง!$D$6:$CC$47,MATCH($AD3176,[1]ราคาสิ่งปลูกสร้าง!$B$6:$B$45,0),MATCH($C$7,[1]ราคาสิ่งปลูกสร้าง!$D$5:$CC$5,0))</f>
        <v>6500</v>
      </c>
      <c r="AO3176" s="44">
        <f t="shared" si="691"/>
        <v>1248000</v>
      </c>
      <c r="AP3176" s="45">
        <f t="shared" si="692"/>
        <v>1</v>
      </c>
      <c r="AQ3176" s="40">
        <f>IF(AP3176=0,0,INDEX([1]ค่าเสื่อมสิ่งปลูกสร้าง!$A$5:$D$105,MATCH($AP3176,[1]ค่าเสื่อมสิ่งปลูกสร้าง!$A$5:$A$105,0),MATCH(AE3176,[1]ค่าเสื่อมสิ่งปลูกสร้าง!$A$3:$D$3)))</f>
        <v>1</v>
      </c>
      <c r="AR3176" s="44">
        <f t="shared" si="697"/>
        <v>1235520</v>
      </c>
      <c r="AS3176" s="44">
        <f t="shared" si="698"/>
        <v>1243770</v>
      </c>
      <c r="AT3176" s="44">
        <f t="shared" si="699"/>
        <v>1243770</v>
      </c>
      <c r="AU3176" s="46">
        <v>0</v>
      </c>
      <c r="AV3176" s="44">
        <f t="shared" si="693"/>
        <v>1243770</v>
      </c>
      <c r="AW3176" s="47" t="str">
        <f t="shared" si="694"/>
        <v>0.02</v>
      </c>
      <c r="AX3176" s="48"/>
      <c r="AY3176" s="48"/>
      <c r="AZ3176" s="49">
        <v>0</v>
      </c>
      <c r="BA3176" s="48"/>
      <c r="BB3176" s="48"/>
      <c r="BC3176" s="44">
        <f t="shared" si="695"/>
        <v>0</v>
      </c>
      <c r="BD3176" s="50">
        <v>1</v>
      </c>
      <c r="BE3176" s="51" t="e">
        <f>IF(AX3176=1,0,IF(AY3176=1,0,IF(BC3176&gt;#REF!,#REF!,IF(OR(AZ3176&gt;0,BD3176&gt;=0),BC3176+([1]สูตร2!H3164*(100%-AZ3176)-BC3176)*BD3176,[1]สูตร2!H3164*(100%-AZ3176)))))</f>
        <v>#REF!</v>
      </c>
      <c r="BF3176" s="31"/>
    </row>
    <row r="3177" spans="1:58" s="5" customFormat="1" ht="24" customHeight="1" x14ac:dyDescent="0.2">
      <c r="A3177" s="31"/>
      <c r="B3177" s="31" t="s">
        <v>65</v>
      </c>
      <c r="C3177" s="31">
        <v>13188</v>
      </c>
      <c r="D3177" s="31" t="s">
        <v>66</v>
      </c>
      <c r="E3177" s="31" t="s">
        <v>2406</v>
      </c>
      <c r="F3177" s="31"/>
      <c r="G3177" s="32" t="s">
        <v>2407</v>
      </c>
      <c r="H3177" s="31">
        <v>7</v>
      </c>
      <c r="I3177" s="31" t="s">
        <v>70</v>
      </c>
      <c r="J3177" s="31" t="s">
        <v>2169</v>
      </c>
      <c r="K3177" s="31">
        <v>0</v>
      </c>
      <c r="L3177" s="31">
        <v>0</v>
      </c>
      <c r="M3177" s="31">
        <v>62</v>
      </c>
      <c r="N3177" s="33"/>
      <c r="O3177" s="33">
        <v>62</v>
      </c>
      <c r="P3177" s="33"/>
      <c r="Q3177" s="33"/>
      <c r="R3177" s="33"/>
      <c r="S3177" s="34" t="str">
        <f t="shared" si="686"/>
        <v>2</v>
      </c>
      <c r="T3177" s="35">
        <f t="shared" si="687"/>
        <v>62</v>
      </c>
      <c r="U3177" s="36">
        <f>INDEX([1]ราคาที่ดิน!$B:$G,MATCH($C3177,[1]ราคาที่ดิน!$A:$A,0),MATCH($B3177,[1]ราคาที่ดิน!$B$1:$G$1,0))</f>
        <v>50</v>
      </c>
      <c r="V3177" s="37">
        <f t="shared" si="696"/>
        <v>3100</v>
      </c>
      <c r="W3177" s="31">
        <v>1</v>
      </c>
      <c r="X3177" s="31">
        <v>93</v>
      </c>
      <c r="Y3177" s="31" t="s">
        <v>71</v>
      </c>
      <c r="Z3177" s="31" t="s">
        <v>2408</v>
      </c>
      <c r="AA3177" s="31"/>
      <c r="AB3177" s="32" t="s">
        <v>2407</v>
      </c>
      <c r="AC3177" s="38"/>
      <c r="AD3177" s="39" t="s">
        <v>75</v>
      </c>
      <c r="AE3177" s="39" t="s">
        <v>94</v>
      </c>
      <c r="AF3177" s="40" t="str">
        <f t="shared" si="688"/>
        <v>1</v>
      </c>
      <c r="AG3177" s="41">
        <f t="shared" si="689"/>
        <v>24.5</v>
      </c>
      <c r="AH3177" s="42">
        <v>24.5</v>
      </c>
      <c r="AI3177" s="42"/>
      <c r="AJ3177" s="42"/>
      <c r="AK3177" s="42"/>
      <c r="AL3177" s="31">
        <v>3</v>
      </c>
      <c r="AM3177" s="43" t="str">
        <f t="shared" si="690"/>
        <v>100</v>
      </c>
      <c r="AN3177" s="44">
        <f>INDEX([1]ราคาสิ่งปลูกสร้าง!$D$6:$CC$47,MATCH($AD3177,[1]ราคาสิ่งปลูกสร้าง!$B$6:$B$45,0),MATCH($C$7,[1]ราคาสิ่งปลูกสร้าง!$D$5:$CC$5,0))</f>
        <v>5400</v>
      </c>
      <c r="AO3177" s="44">
        <f t="shared" si="691"/>
        <v>132300</v>
      </c>
      <c r="AP3177" s="45">
        <f t="shared" si="692"/>
        <v>3</v>
      </c>
      <c r="AQ3177" s="40">
        <f>IF(AP3177=0,0,INDEX([1]ค่าเสื่อมสิ่งปลูกสร้าง!$A$5:$D$105,MATCH($AP3177,[1]ค่าเสื่อมสิ่งปลูกสร้าง!$A$5:$A$105,0),MATCH(AE3177,[1]ค่าเสื่อมสิ่งปลูกสร้าง!$A$3:$D$3)))</f>
        <v>3</v>
      </c>
      <c r="AR3177" s="44">
        <f t="shared" si="697"/>
        <v>128331</v>
      </c>
      <c r="AS3177" s="44">
        <f t="shared" si="698"/>
        <v>131431</v>
      </c>
      <c r="AT3177" s="44">
        <f t="shared" si="699"/>
        <v>131431</v>
      </c>
      <c r="AU3177" s="46">
        <v>0</v>
      </c>
      <c r="AV3177" s="44">
        <f t="shared" si="693"/>
        <v>131431</v>
      </c>
      <c r="AW3177" s="47" t="str">
        <f t="shared" si="694"/>
        <v>0.01</v>
      </c>
      <c r="AX3177" s="48"/>
      <c r="AY3177" s="48"/>
      <c r="AZ3177" s="49">
        <v>0</v>
      </c>
      <c r="BA3177" s="48"/>
      <c r="BB3177" s="48"/>
      <c r="BC3177" s="44">
        <f t="shared" si="695"/>
        <v>0</v>
      </c>
      <c r="BD3177" s="50">
        <v>1</v>
      </c>
      <c r="BE3177" s="51" t="e">
        <f>IF(AX3177=1,0,IF(AY3177=1,0,IF(BC3177&gt;#REF!,#REF!,IF(OR(AZ3177&gt;0,BD3177&gt;=0),BC3177+([1]สูตร2!H3165*(100%-AZ3177)-BC3177)*BD3177,[1]สูตร2!H3165*(100%-AZ3177)))))</f>
        <v>#REF!</v>
      </c>
      <c r="BF3177" s="31"/>
    </row>
    <row r="3178" spans="1:58" s="5" customFormat="1" ht="24" customHeight="1" x14ac:dyDescent="0.2">
      <c r="A3178" s="31"/>
      <c r="B3178" s="31" t="s">
        <v>65</v>
      </c>
      <c r="C3178" s="31">
        <v>13188</v>
      </c>
      <c r="D3178" s="31" t="s">
        <v>66</v>
      </c>
      <c r="E3178" s="31" t="s">
        <v>2406</v>
      </c>
      <c r="F3178" s="31"/>
      <c r="G3178" s="32" t="s">
        <v>2407</v>
      </c>
      <c r="H3178" s="31">
        <v>7</v>
      </c>
      <c r="I3178" s="31" t="s">
        <v>70</v>
      </c>
      <c r="J3178" s="31" t="s">
        <v>2169</v>
      </c>
      <c r="K3178" s="31">
        <v>0</v>
      </c>
      <c r="L3178" s="31">
        <v>0</v>
      </c>
      <c r="M3178" s="31">
        <v>50</v>
      </c>
      <c r="N3178" s="33"/>
      <c r="O3178" s="33">
        <v>50</v>
      </c>
      <c r="P3178" s="33"/>
      <c r="Q3178" s="33"/>
      <c r="R3178" s="33"/>
      <c r="S3178" s="34" t="str">
        <f t="shared" si="686"/>
        <v>2</v>
      </c>
      <c r="T3178" s="35">
        <f t="shared" si="687"/>
        <v>50</v>
      </c>
      <c r="U3178" s="36">
        <f>INDEX([1]ราคาที่ดิน!$B:$G,MATCH($C3178,[1]ราคาที่ดิน!$A:$A,0),MATCH($B3178,[1]ราคาที่ดิน!$B$1:$G$1,0))</f>
        <v>50</v>
      </c>
      <c r="V3178" s="37">
        <f t="shared" si="696"/>
        <v>2500</v>
      </c>
      <c r="W3178" s="31">
        <v>2</v>
      </c>
      <c r="X3178" s="31">
        <v>93</v>
      </c>
      <c r="Y3178" s="31" t="s">
        <v>71</v>
      </c>
      <c r="Z3178" s="31" t="s">
        <v>2408</v>
      </c>
      <c r="AA3178" s="31"/>
      <c r="AB3178" s="32" t="s">
        <v>2407</v>
      </c>
      <c r="AC3178" s="38"/>
      <c r="AD3178" s="39"/>
      <c r="AE3178" s="39"/>
      <c r="AF3178" s="40" t="str">
        <f t="shared" si="688"/>
        <v/>
      </c>
      <c r="AG3178" s="41" t="str">
        <f t="shared" si="689"/>
        <v/>
      </c>
      <c r="AH3178" s="42"/>
      <c r="AI3178" s="42"/>
      <c r="AJ3178" s="42"/>
      <c r="AK3178" s="42"/>
      <c r="AL3178" s="31"/>
      <c r="AM3178" s="43" t="str">
        <f t="shared" si="690"/>
        <v>100</v>
      </c>
      <c r="AN3178" s="44">
        <f>INDEX([1]ราคาสิ่งปลูกสร้าง!$D$6:$CC$47,MATCH($AD3178,[1]ราคาสิ่งปลูกสร้าง!$B$6:$B$45,0),MATCH($C$7,[1]ราคาสิ่งปลูกสร้าง!$D$5:$CC$5,0))</f>
        <v>0</v>
      </c>
      <c r="AO3178" s="44">
        <f t="shared" si="691"/>
        <v>0</v>
      </c>
      <c r="AP3178" s="45">
        <f t="shared" si="692"/>
        <v>0</v>
      </c>
      <c r="AQ3178" s="40">
        <f>IF(AP3178=0,0,INDEX([1]ค่าเสื่อมสิ่งปลูกสร้าง!$A$5:$D$105,MATCH($AP3178,[1]ค่าเสื่อมสิ่งปลูกสร้าง!$A$5:$A$105,0),MATCH(AE3178,[1]ค่าเสื่อมสิ่งปลูกสร้าง!$A$3:$D$3)))</f>
        <v>0</v>
      </c>
      <c r="AR3178" s="44">
        <f t="shared" si="697"/>
        <v>0</v>
      </c>
      <c r="AS3178" s="44">
        <f t="shared" si="698"/>
        <v>2500</v>
      </c>
      <c r="AT3178" s="44">
        <f t="shared" si="699"/>
        <v>2500</v>
      </c>
      <c r="AU3178" s="46">
        <v>0</v>
      </c>
      <c r="AV3178" s="44">
        <f t="shared" si="693"/>
        <v>2500</v>
      </c>
      <c r="AW3178" s="47" t="str">
        <f t="shared" si="694"/>
        <v>0.02</v>
      </c>
      <c r="AX3178" s="48"/>
      <c r="AY3178" s="48"/>
      <c r="AZ3178" s="49">
        <v>0</v>
      </c>
      <c r="BA3178" s="48"/>
      <c r="BB3178" s="48"/>
      <c r="BC3178" s="44">
        <f t="shared" si="695"/>
        <v>0</v>
      </c>
      <c r="BD3178" s="50">
        <v>1</v>
      </c>
      <c r="BE3178" s="51" t="e">
        <f>IF(AX3178=1,0,IF(AY3178=1,0,IF(BC3178&gt;#REF!,#REF!,IF(OR(AZ3178&gt;0,BD3178&gt;=0),BC3178+([1]สูตร2!H3166*(100%-AZ3178)-BC3178)*BD3178,[1]สูตร2!H3166*(100%-AZ3178)))))</f>
        <v>#REF!</v>
      </c>
      <c r="BF3178" s="31"/>
    </row>
    <row r="3179" spans="1:58" s="5" customFormat="1" ht="24" customHeight="1" x14ac:dyDescent="0.2">
      <c r="A3179" s="31"/>
      <c r="B3179" s="31" t="s">
        <v>65</v>
      </c>
      <c r="C3179" s="31">
        <v>13188</v>
      </c>
      <c r="D3179" s="31" t="s">
        <v>66</v>
      </c>
      <c r="E3179" s="31" t="s">
        <v>2406</v>
      </c>
      <c r="F3179" s="31"/>
      <c r="G3179" s="32" t="s">
        <v>2407</v>
      </c>
      <c r="H3179" s="31">
        <v>7</v>
      </c>
      <c r="I3179" s="31" t="s">
        <v>70</v>
      </c>
      <c r="J3179" s="31" t="s">
        <v>2169</v>
      </c>
      <c r="K3179" s="31">
        <v>0</v>
      </c>
      <c r="L3179" s="31">
        <v>0</v>
      </c>
      <c r="M3179" s="31">
        <v>30</v>
      </c>
      <c r="N3179" s="33"/>
      <c r="O3179" s="33">
        <v>30</v>
      </c>
      <c r="P3179" s="33"/>
      <c r="Q3179" s="33"/>
      <c r="R3179" s="33"/>
      <c r="S3179" s="34" t="str">
        <f t="shared" si="686"/>
        <v>2</v>
      </c>
      <c r="T3179" s="35">
        <f t="shared" si="687"/>
        <v>30</v>
      </c>
      <c r="U3179" s="36">
        <f>INDEX([1]ราคาที่ดิน!$B:$G,MATCH($C3179,[1]ราคาที่ดิน!$A:$A,0),MATCH($B3179,[1]ราคาที่ดิน!$B$1:$G$1,0))</f>
        <v>50</v>
      </c>
      <c r="V3179" s="37">
        <f t="shared" si="696"/>
        <v>1500</v>
      </c>
      <c r="W3179" s="31">
        <v>3</v>
      </c>
      <c r="X3179" s="31">
        <v>93</v>
      </c>
      <c r="Y3179" s="31" t="s">
        <v>71</v>
      </c>
      <c r="Z3179" s="31" t="s">
        <v>2408</v>
      </c>
      <c r="AA3179" s="31"/>
      <c r="AB3179" s="32" t="s">
        <v>2407</v>
      </c>
      <c r="AC3179" s="38"/>
      <c r="AD3179" s="39" t="s">
        <v>2409</v>
      </c>
      <c r="AE3179" s="39" t="s">
        <v>94</v>
      </c>
      <c r="AF3179" s="40" t="str">
        <f t="shared" si="688"/>
        <v>3</v>
      </c>
      <c r="AG3179" s="41">
        <f t="shared" si="689"/>
        <v>190.5</v>
      </c>
      <c r="AH3179" s="42"/>
      <c r="AI3179" s="42"/>
      <c r="AJ3179" s="42">
        <v>190.5</v>
      </c>
      <c r="AK3179" s="42"/>
      <c r="AL3179" s="31">
        <v>3</v>
      </c>
      <c r="AM3179" s="43" t="str">
        <f t="shared" si="690"/>
        <v>100</v>
      </c>
      <c r="AN3179" s="44">
        <f>INDEX([1]ราคาสิ่งปลูกสร้าง!$D$6:$CC$47,MATCH($AD3179,[1]ราคาสิ่งปลูกสร้าง!$B$6:$B$45,0),MATCH($C$7,[1]ราคาสิ่งปลูกสร้าง!$D$5:$CC$5,0))</f>
        <v>5900</v>
      </c>
      <c r="AO3179" s="44">
        <f t="shared" si="691"/>
        <v>1123950</v>
      </c>
      <c r="AP3179" s="45">
        <f t="shared" si="692"/>
        <v>3</v>
      </c>
      <c r="AQ3179" s="40">
        <f>IF(AP3179=0,0,INDEX([1]ค่าเสื่อมสิ่งปลูกสร้าง!$A$5:$D$105,MATCH($AP3179,[1]ค่าเสื่อมสิ่งปลูกสร้าง!$A$5:$A$105,0),MATCH(AE3179,[1]ค่าเสื่อมสิ่งปลูกสร้าง!$A$3:$D$3)))</f>
        <v>3</v>
      </c>
      <c r="AR3179" s="44">
        <f t="shared" si="697"/>
        <v>1090231.5</v>
      </c>
      <c r="AS3179" s="44">
        <f t="shared" si="698"/>
        <v>1091731.5</v>
      </c>
      <c r="AT3179" s="44">
        <f t="shared" si="699"/>
        <v>1091731.5</v>
      </c>
      <c r="AU3179" s="46">
        <v>0</v>
      </c>
      <c r="AV3179" s="44">
        <f t="shared" si="693"/>
        <v>1091731.5</v>
      </c>
      <c r="AW3179" s="47" t="str">
        <f t="shared" si="694"/>
        <v>0.02</v>
      </c>
      <c r="AX3179" s="48"/>
      <c r="AY3179" s="48"/>
      <c r="AZ3179" s="49">
        <v>0</v>
      </c>
      <c r="BA3179" s="48"/>
      <c r="BB3179" s="48"/>
      <c r="BC3179" s="44">
        <f t="shared" si="695"/>
        <v>0</v>
      </c>
      <c r="BD3179" s="50">
        <v>1</v>
      </c>
      <c r="BE3179" s="51" t="e">
        <f>IF(AX3179=1,0,IF(AY3179=1,0,IF(BC3179&gt;#REF!,#REF!,IF(OR(AZ3179&gt;0,BD3179&gt;=0),BC3179+([1]สูตร2!H3167*(100%-AZ3179)-BC3179)*BD3179,[1]สูตร2!H3167*(100%-AZ3179)))))</f>
        <v>#REF!</v>
      </c>
      <c r="BF3179" s="31"/>
    </row>
    <row r="3180" spans="1:58" s="5" customFormat="1" ht="24" customHeight="1" x14ac:dyDescent="0.2">
      <c r="A3180" s="31"/>
      <c r="B3180" s="31" t="s">
        <v>65</v>
      </c>
      <c r="C3180" s="31">
        <v>13188</v>
      </c>
      <c r="D3180" s="31" t="s">
        <v>66</v>
      </c>
      <c r="E3180" s="31" t="s">
        <v>2406</v>
      </c>
      <c r="F3180" s="31"/>
      <c r="G3180" s="32" t="s">
        <v>2407</v>
      </c>
      <c r="H3180" s="31">
        <v>7</v>
      </c>
      <c r="I3180" s="31" t="s">
        <v>70</v>
      </c>
      <c r="J3180" s="31" t="s">
        <v>2169</v>
      </c>
      <c r="K3180" s="31">
        <v>0</v>
      </c>
      <c r="L3180" s="31">
        <v>0</v>
      </c>
      <c r="M3180" s="31">
        <v>20</v>
      </c>
      <c r="N3180" s="33"/>
      <c r="O3180" s="33">
        <v>20</v>
      </c>
      <c r="P3180" s="33"/>
      <c r="Q3180" s="33"/>
      <c r="R3180" s="33"/>
      <c r="S3180" s="34" t="str">
        <f t="shared" si="686"/>
        <v>2</v>
      </c>
      <c r="T3180" s="35">
        <f t="shared" si="687"/>
        <v>20</v>
      </c>
      <c r="U3180" s="36">
        <f>INDEX([1]ราคาที่ดิน!$B:$G,MATCH($C3180,[1]ราคาที่ดิน!$A:$A,0),MATCH($B3180,[1]ราคาที่ดิน!$B$1:$G$1,0))</f>
        <v>50</v>
      </c>
      <c r="V3180" s="37">
        <f t="shared" si="696"/>
        <v>1000</v>
      </c>
      <c r="W3180" s="31">
        <v>4</v>
      </c>
      <c r="X3180" s="31">
        <v>93</v>
      </c>
      <c r="Y3180" s="31" t="s">
        <v>71</v>
      </c>
      <c r="Z3180" s="31" t="s">
        <v>2408</v>
      </c>
      <c r="AA3180" s="31"/>
      <c r="AB3180" s="32" t="s">
        <v>2407</v>
      </c>
      <c r="AC3180" s="38"/>
      <c r="AD3180" s="39" t="s">
        <v>75</v>
      </c>
      <c r="AE3180" s="39" t="s">
        <v>76</v>
      </c>
      <c r="AF3180" s="40" t="str">
        <f t="shared" si="688"/>
        <v>1</v>
      </c>
      <c r="AG3180" s="41">
        <f t="shared" si="689"/>
        <v>16</v>
      </c>
      <c r="AH3180" s="42">
        <v>16</v>
      </c>
      <c r="AI3180" s="42"/>
      <c r="AJ3180" s="42"/>
      <c r="AK3180" s="42"/>
      <c r="AL3180" s="31">
        <v>14</v>
      </c>
      <c r="AM3180" s="43" t="str">
        <f t="shared" si="690"/>
        <v>100</v>
      </c>
      <c r="AN3180" s="44">
        <f>INDEX([1]ราคาสิ่งปลูกสร้าง!$D$6:$CC$47,MATCH($AD3180,[1]ราคาสิ่งปลูกสร้าง!$B$6:$B$45,0),MATCH($C$7,[1]ราคาสิ่งปลูกสร้าง!$D$5:$CC$5,0))</f>
        <v>5400</v>
      </c>
      <c r="AO3180" s="44">
        <f t="shared" si="691"/>
        <v>86400</v>
      </c>
      <c r="AP3180" s="45">
        <f t="shared" si="692"/>
        <v>14</v>
      </c>
      <c r="AQ3180" s="40">
        <f>IF(AP3180=0,0,INDEX([1]ค่าเสื่อมสิ่งปลูกสร้าง!$A$5:$D$105,MATCH($AP3180,[1]ค่าเสื่อมสิ่งปลูกสร้าง!$A$5:$A$105,0),MATCH(AE3180,[1]ค่าเสื่อมสิ่งปลูกสร้าง!$A$3:$D$3)))</f>
        <v>60</v>
      </c>
      <c r="AR3180" s="44">
        <f t="shared" si="697"/>
        <v>34560</v>
      </c>
      <c r="AS3180" s="44">
        <f t="shared" si="698"/>
        <v>35560</v>
      </c>
      <c r="AT3180" s="44">
        <f t="shared" si="699"/>
        <v>35560</v>
      </c>
      <c r="AU3180" s="46">
        <v>0</v>
      </c>
      <c r="AV3180" s="44">
        <f t="shared" si="693"/>
        <v>35560</v>
      </c>
      <c r="AW3180" s="47" t="str">
        <f t="shared" si="694"/>
        <v>0.01</v>
      </c>
      <c r="AX3180" s="48"/>
      <c r="AY3180" s="48"/>
      <c r="AZ3180" s="49">
        <v>0</v>
      </c>
      <c r="BA3180" s="48"/>
      <c r="BB3180" s="48"/>
      <c r="BC3180" s="44">
        <f t="shared" si="695"/>
        <v>0</v>
      </c>
      <c r="BD3180" s="50">
        <v>1</v>
      </c>
      <c r="BE3180" s="51" t="e">
        <f>IF(AX3180=1,0,IF(AY3180=1,0,IF(BC3180&gt;#REF!,#REF!,IF(OR(AZ3180&gt;0,BD3180&gt;=0),BC3180+([1]สูตร2!H3168*(100%-AZ3180)-BC3180)*BD3180,[1]สูตร2!H3168*(100%-AZ3180)))))</f>
        <v>#REF!</v>
      </c>
      <c r="BF3180" s="31"/>
    </row>
    <row r="3181" spans="1:58" s="5" customFormat="1" ht="24" customHeight="1" x14ac:dyDescent="0.2">
      <c r="A3181" s="31"/>
      <c r="B3181" s="31" t="s">
        <v>65</v>
      </c>
      <c r="C3181" s="31">
        <v>5463</v>
      </c>
      <c r="D3181" s="31" t="s">
        <v>66</v>
      </c>
      <c r="E3181" s="31" t="s">
        <v>2406</v>
      </c>
      <c r="F3181" s="31"/>
      <c r="G3181" s="32" t="s">
        <v>2407</v>
      </c>
      <c r="H3181" s="31">
        <v>3</v>
      </c>
      <c r="I3181" s="31">
        <v>-1063</v>
      </c>
      <c r="J3181" s="31" t="s">
        <v>2169</v>
      </c>
      <c r="K3181" s="31">
        <v>7</v>
      </c>
      <c r="L3181" s="31">
        <v>2</v>
      </c>
      <c r="M3181" s="31">
        <v>55</v>
      </c>
      <c r="N3181" s="33">
        <v>3055</v>
      </c>
      <c r="O3181" s="33"/>
      <c r="P3181" s="33"/>
      <c r="Q3181" s="33"/>
      <c r="R3181" s="33"/>
      <c r="S3181" s="34" t="str">
        <f t="shared" si="686"/>
        <v>1</v>
      </c>
      <c r="T3181" s="35">
        <f t="shared" si="687"/>
        <v>3055</v>
      </c>
      <c r="U3181" s="36">
        <f>INDEX([1]ราคาที่ดิน!$B:$G,MATCH($C3181,[1]ราคาที่ดิน!$A:$A,0),MATCH($B3181,[1]ราคาที่ดิน!$B$1:$G$1,0))</f>
        <v>200</v>
      </c>
      <c r="V3181" s="37">
        <f t="shared" si="696"/>
        <v>611000</v>
      </c>
      <c r="W3181" s="31"/>
      <c r="X3181" s="31"/>
      <c r="Y3181" s="31"/>
      <c r="Z3181" s="31"/>
      <c r="AA3181" s="31"/>
      <c r="AB3181" s="32"/>
      <c r="AC3181" s="38"/>
      <c r="AD3181" s="39"/>
      <c r="AE3181" s="39"/>
      <c r="AF3181" s="40" t="str">
        <f t="shared" si="688"/>
        <v/>
      </c>
      <c r="AG3181" s="41" t="str">
        <f t="shared" si="689"/>
        <v/>
      </c>
      <c r="AH3181" s="42"/>
      <c r="AI3181" s="42"/>
      <c r="AJ3181" s="42"/>
      <c r="AK3181" s="42"/>
      <c r="AL3181" s="31"/>
      <c r="AM3181" s="43" t="str">
        <f t="shared" si="690"/>
        <v>100</v>
      </c>
      <c r="AN3181" s="44">
        <f>INDEX([1]ราคาสิ่งปลูกสร้าง!$D$6:$CC$47,MATCH($AD3181,[1]ราคาสิ่งปลูกสร้าง!$B$6:$B$45,0),MATCH($C$7,[1]ราคาสิ่งปลูกสร้าง!$D$5:$CC$5,0))</f>
        <v>0</v>
      </c>
      <c r="AO3181" s="44">
        <f t="shared" si="691"/>
        <v>0</v>
      </c>
      <c r="AP3181" s="45">
        <f t="shared" si="692"/>
        <v>0</v>
      </c>
      <c r="AQ3181" s="40">
        <f>IF(AP3181=0,0,INDEX([1]ค่าเสื่อมสิ่งปลูกสร้าง!$A$5:$D$105,MATCH($AP3181,[1]ค่าเสื่อมสิ่งปลูกสร้าง!$A$5:$A$105,0),MATCH(AE3181,[1]ค่าเสื่อมสิ่งปลูกสร้าง!$A$3:$D$3)))</f>
        <v>0</v>
      </c>
      <c r="AR3181" s="44">
        <f t="shared" si="697"/>
        <v>0</v>
      </c>
      <c r="AS3181" s="44">
        <f t="shared" si="698"/>
        <v>611000</v>
      </c>
      <c r="AT3181" s="44">
        <f t="shared" si="699"/>
        <v>611000</v>
      </c>
      <c r="AU3181" s="46">
        <v>0</v>
      </c>
      <c r="AV3181" s="44">
        <f t="shared" si="693"/>
        <v>611000</v>
      </c>
      <c r="AW3181" s="47" t="str">
        <f t="shared" si="694"/>
        <v>0.01</v>
      </c>
      <c r="AX3181" s="48"/>
      <c r="AY3181" s="48"/>
      <c r="AZ3181" s="49">
        <v>0</v>
      </c>
      <c r="BA3181" s="48"/>
      <c r="BB3181" s="48"/>
      <c r="BC3181" s="44">
        <f t="shared" si="695"/>
        <v>0</v>
      </c>
      <c r="BD3181" s="50">
        <v>1</v>
      </c>
      <c r="BE3181" s="51" t="e">
        <f>IF(AX3181=1,0,IF(AY3181=1,0,IF(BC3181&gt;#REF!,#REF!,IF(OR(AZ3181&gt;0,BD3181&gt;=0),BC3181+([1]สูตร2!H3169*(100%-AZ3181)-BC3181)*BD3181,[1]สูตร2!H3169*(100%-AZ3181)))))</f>
        <v>#REF!</v>
      </c>
      <c r="BF3181" s="31"/>
    </row>
    <row r="3182" spans="1:58" s="5" customFormat="1" ht="24" customHeight="1" x14ac:dyDescent="0.2">
      <c r="A3182" s="31">
        <v>1031</v>
      </c>
      <c r="B3182" s="31" t="s">
        <v>65</v>
      </c>
      <c r="C3182" s="31" t="s">
        <v>2410</v>
      </c>
      <c r="D3182" s="31" t="s">
        <v>66</v>
      </c>
      <c r="E3182" s="31" t="s">
        <v>2411</v>
      </c>
      <c r="F3182" s="31"/>
      <c r="G3182" s="32" t="s">
        <v>2412</v>
      </c>
      <c r="H3182" s="31">
        <v>37</v>
      </c>
      <c r="I3182" s="31">
        <v>644</v>
      </c>
      <c r="J3182" s="31" t="s">
        <v>2169</v>
      </c>
      <c r="K3182" s="31">
        <v>0</v>
      </c>
      <c r="L3182" s="31">
        <v>1</v>
      </c>
      <c r="M3182" s="31">
        <v>12</v>
      </c>
      <c r="N3182" s="33"/>
      <c r="O3182" s="33">
        <v>112</v>
      </c>
      <c r="P3182" s="33"/>
      <c r="Q3182" s="33"/>
      <c r="R3182" s="33"/>
      <c r="S3182" s="34" t="str">
        <f t="shared" si="686"/>
        <v>2</v>
      </c>
      <c r="T3182" s="35">
        <f t="shared" si="687"/>
        <v>112</v>
      </c>
      <c r="U3182" s="36">
        <f>INDEX([1]ราคาที่ดิน!$B:$G,MATCH($C3182,[1]ราคาที่ดิน!$A:$A,0),MATCH($B3182,[1]ราคาที่ดิน!$B$1:$G$1,0))</f>
        <v>200</v>
      </c>
      <c r="V3182" s="37">
        <f t="shared" si="696"/>
        <v>22400</v>
      </c>
      <c r="W3182" s="31">
        <v>1</v>
      </c>
      <c r="X3182" s="31">
        <v>95</v>
      </c>
      <c r="Y3182" s="31" t="s">
        <v>66</v>
      </c>
      <c r="Z3182" s="31" t="s">
        <v>2413</v>
      </c>
      <c r="AA3182" s="31"/>
      <c r="AB3182" s="32" t="s">
        <v>2412</v>
      </c>
      <c r="AC3182" s="38"/>
      <c r="AD3182" s="39" t="s">
        <v>73</v>
      </c>
      <c r="AE3182" s="39" t="s">
        <v>76</v>
      </c>
      <c r="AF3182" s="40" t="str">
        <f t="shared" si="688"/>
        <v>2</v>
      </c>
      <c r="AG3182" s="41">
        <f t="shared" si="689"/>
        <v>49</v>
      </c>
      <c r="AH3182" s="42"/>
      <c r="AI3182" s="42">
        <v>49</v>
      </c>
      <c r="AJ3182" s="42"/>
      <c r="AK3182" s="42"/>
      <c r="AL3182" s="31">
        <v>20</v>
      </c>
      <c r="AM3182" s="43" t="str">
        <f t="shared" si="690"/>
        <v>100</v>
      </c>
      <c r="AN3182" s="44">
        <f>INDEX([1]ราคาสิ่งปลูกสร้าง!$D$6:$CC$47,MATCH($AD3182,[1]ราคาสิ่งปลูกสร้าง!$B$6:$B$45,0),MATCH($C$7,[1]ราคาสิ่งปลูกสร้าง!$D$5:$CC$5,0))</f>
        <v>6500</v>
      </c>
      <c r="AO3182" s="44">
        <f t="shared" si="691"/>
        <v>318500</v>
      </c>
      <c r="AP3182" s="45">
        <f t="shared" si="692"/>
        <v>20</v>
      </c>
      <c r="AQ3182" s="40">
        <f>IF(AP3182=0,0,INDEX([1]ค่าเสื่อมสิ่งปลูกสร้าง!$A$5:$D$105,MATCH($AP3182,[1]ค่าเสื่อมสิ่งปลูกสร้าง!$A$5:$A$105,0),MATCH(AE3182,[1]ค่าเสื่อมสิ่งปลูกสร้าง!$A$3:$D$3)))</f>
        <v>93</v>
      </c>
      <c r="AR3182" s="44">
        <f t="shared" si="697"/>
        <v>22295.000000000004</v>
      </c>
      <c r="AS3182" s="44">
        <f t="shared" si="698"/>
        <v>44695</v>
      </c>
      <c r="AT3182" s="44">
        <f t="shared" si="699"/>
        <v>44695</v>
      </c>
      <c r="AU3182" s="46">
        <v>0</v>
      </c>
      <c r="AV3182" s="44">
        <f t="shared" si="693"/>
        <v>44695</v>
      </c>
      <c r="AW3182" s="47" t="str">
        <f t="shared" si="694"/>
        <v>0.02</v>
      </c>
      <c r="AX3182" s="48"/>
      <c r="AY3182" s="48"/>
      <c r="AZ3182" s="49">
        <v>0</v>
      </c>
      <c r="BA3182" s="48"/>
      <c r="BB3182" s="48"/>
      <c r="BC3182" s="44">
        <f t="shared" si="695"/>
        <v>0</v>
      </c>
      <c r="BD3182" s="50">
        <v>1</v>
      </c>
      <c r="BE3182" s="51" t="e">
        <f>IF(AX3182=1,0,IF(AY3182=1,0,IF(BC3182&gt;#REF!,#REF!,IF(OR(AZ3182&gt;0,BD3182&gt;=0),BC3182+([1]สูตร2!H3170*(100%-AZ3182)-BC3182)*BD3182,[1]สูตร2!H3170*(100%-AZ3182)))))</f>
        <v>#REF!</v>
      </c>
      <c r="BF3182" s="31"/>
    </row>
    <row r="3183" spans="1:58" s="5" customFormat="1" ht="24" customHeight="1" x14ac:dyDescent="0.2">
      <c r="A3183" s="31"/>
      <c r="B3183" s="31" t="s">
        <v>65</v>
      </c>
      <c r="C3183" s="31" t="s">
        <v>2414</v>
      </c>
      <c r="D3183" s="31" t="s">
        <v>66</v>
      </c>
      <c r="E3183" s="31" t="s">
        <v>2411</v>
      </c>
      <c r="F3183" s="31"/>
      <c r="G3183" s="32" t="s">
        <v>2412</v>
      </c>
      <c r="H3183" s="31">
        <v>8</v>
      </c>
      <c r="I3183" s="31">
        <v>1848</v>
      </c>
      <c r="J3183" s="31" t="s">
        <v>2169</v>
      </c>
      <c r="K3183" s="31">
        <v>2</v>
      </c>
      <c r="L3183" s="31">
        <v>1</v>
      </c>
      <c r="M3183" s="31">
        <v>86</v>
      </c>
      <c r="N3183" s="33">
        <v>986</v>
      </c>
      <c r="O3183" s="33"/>
      <c r="P3183" s="33"/>
      <c r="Q3183" s="33"/>
      <c r="R3183" s="33"/>
      <c r="S3183" s="34" t="str">
        <f t="shared" si="686"/>
        <v>1</v>
      </c>
      <c r="T3183" s="35">
        <f t="shared" si="687"/>
        <v>986</v>
      </c>
      <c r="U3183" s="36">
        <f>INDEX([1]ราคาที่ดิน!$B:$G,MATCH($C3183,[1]ราคาที่ดิน!$A:$A,0),MATCH($B3183,[1]ราคาที่ดิน!$B$1:$G$1,0))</f>
        <v>200</v>
      </c>
      <c r="V3183" s="37">
        <f t="shared" si="696"/>
        <v>197200</v>
      </c>
      <c r="W3183" s="31"/>
      <c r="X3183" s="31"/>
      <c r="Y3183" s="31"/>
      <c r="Z3183" s="31"/>
      <c r="AA3183" s="31"/>
      <c r="AB3183" s="32"/>
      <c r="AC3183" s="38"/>
      <c r="AD3183" s="39"/>
      <c r="AE3183" s="39"/>
      <c r="AF3183" s="40" t="str">
        <f t="shared" si="688"/>
        <v/>
      </c>
      <c r="AG3183" s="41" t="str">
        <f t="shared" si="689"/>
        <v/>
      </c>
      <c r="AH3183" s="42"/>
      <c r="AI3183" s="42"/>
      <c r="AJ3183" s="42"/>
      <c r="AK3183" s="42"/>
      <c r="AL3183" s="31"/>
      <c r="AM3183" s="43" t="str">
        <f t="shared" si="690"/>
        <v>100</v>
      </c>
      <c r="AN3183" s="44">
        <f>INDEX([1]ราคาสิ่งปลูกสร้าง!$D$6:$CC$47,MATCH($AD3183,[1]ราคาสิ่งปลูกสร้าง!$B$6:$B$45,0),MATCH($C$7,[1]ราคาสิ่งปลูกสร้าง!$D$5:$CC$5,0))</f>
        <v>0</v>
      </c>
      <c r="AO3183" s="44">
        <f t="shared" si="691"/>
        <v>0</v>
      </c>
      <c r="AP3183" s="45">
        <f t="shared" si="692"/>
        <v>0</v>
      </c>
      <c r="AQ3183" s="40">
        <f>IF(AP3183=0,0,INDEX([1]ค่าเสื่อมสิ่งปลูกสร้าง!$A$5:$D$105,MATCH($AP3183,[1]ค่าเสื่อมสิ่งปลูกสร้าง!$A$5:$A$105,0),MATCH(AE3183,[1]ค่าเสื่อมสิ่งปลูกสร้าง!$A$3:$D$3)))</f>
        <v>0</v>
      </c>
      <c r="AR3183" s="44">
        <f t="shared" si="697"/>
        <v>0</v>
      </c>
      <c r="AS3183" s="44">
        <f t="shared" si="698"/>
        <v>197200</v>
      </c>
      <c r="AT3183" s="44">
        <f t="shared" si="699"/>
        <v>197200</v>
      </c>
      <c r="AU3183" s="46">
        <v>0</v>
      </c>
      <c r="AV3183" s="44">
        <f t="shared" si="693"/>
        <v>197200</v>
      </c>
      <c r="AW3183" s="47" t="str">
        <f t="shared" si="694"/>
        <v>0.01</v>
      </c>
      <c r="AX3183" s="48"/>
      <c r="AY3183" s="48"/>
      <c r="AZ3183" s="49">
        <v>0</v>
      </c>
      <c r="BA3183" s="48"/>
      <c r="BB3183" s="48"/>
      <c r="BC3183" s="44">
        <f t="shared" si="695"/>
        <v>0</v>
      </c>
      <c r="BD3183" s="50">
        <v>1</v>
      </c>
      <c r="BE3183" s="51" t="e">
        <f>IF(AX3183=1,0,IF(AY3183=1,0,IF(BC3183&gt;#REF!,#REF!,IF(OR(AZ3183&gt;0,BD3183&gt;=0),BC3183+([1]สูตร2!H3171*(100%-AZ3183)-BC3183)*BD3183,[1]สูตร2!H3171*(100%-AZ3183)))))</f>
        <v>#REF!</v>
      </c>
      <c r="BF3183" s="31"/>
    </row>
    <row r="3184" spans="1:58" s="5" customFormat="1" ht="24" customHeight="1" x14ac:dyDescent="0.2">
      <c r="A3184" s="31"/>
      <c r="B3184" s="31" t="s">
        <v>65</v>
      </c>
      <c r="C3184" s="31" t="s">
        <v>2415</v>
      </c>
      <c r="D3184" s="31" t="s">
        <v>66</v>
      </c>
      <c r="E3184" s="31" t="s">
        <v>2411</v>
      </c>
      <c r="F3184" s="31"/>
      <c r="G3184" s="32" t="s">
        <v>2412</v>
      </c>
      <c r="H3184" s="31">
        <v>13</v>
      </c>
      <c r="I3184" s="31">
        <v>-646</v>
      </c>
      <c r="J3184" s="31" t="s">
        <v>2169</v>
      </c>
      <c r="K3184" s="31">
        <v>0</v>
      </c>
      <c r="L3184" s="31">
        <v>1</v>
      </c>
      <c r="M3184" s="31">
        <v>32</v>
      </c>
      <c r="N3184" s="33"/>
      <c r="O3184" s="33">
        <v>132</v>
      </c>
      <c r="P3184" s="33"/>
      <c r="Q3184" s="33"/>
      <c r="R3184" s="33"/>
      <c r="S3184" s="34" t="str">
        <f t="shared" si="686"/>
        <v>2</v>
      </c>
      <c r="T3184" s="35">
        <f t="shared" si="687"/>
        <v>132</v>
      </c>
      <c r="U3184" s="36">
        <f>INDEX([1]ราคาที่ดิน!$B:$G,MATCH($C3184,[1]ราคาที่ดิน!$A:$A,0),MATCH($B3184,[1]ราคาที่ดิน!$B$1:$G$1,0))</f>
        <v>200</v>
      </c>
      <c r="V3184" s="37">
        <f t="shared" si="696"/>
        <v>26400</v>
      </c>
      <c r="W3184" s="31"/>
      <c r="X3184" s="31"/>
      <c r="Y3184" s="31"/>
      <c r="Z3184" s="31"/>
      <c r="AA3184" s="31"/>
      <c r="AB3184" s="32"/>
      <c r="AC3184" s="38"/>
      <c r="AD3184" s="39"/>
      <c r="AE3184" s="39"/>
      <c r="AF3184" s="40" t="str">
        <f t="shared" si="688"/>
        <v/>
      </c>
      <c r="AG3184" s="41" t="str">
        <f t="shared" si="689"/>
        <v/>
      </c>
      <c r="AH3184" s="42"/>
      <c r="AI3184" s="42"/>
      <c r="AJ3184" s="42"/>
      <c r="AK3184" s="42"/>
      <c r="AL3184" s="31"/>
      <c r="AM3184" s="43" t="str">
        <f t="shared" si="690"/>
        <v>100</v>
      </c>
      <c r="AN3184" s="44">
        <f>INDEX([1]ราคาสิ่งปลูกสร้าง!$D$6:$CC$47,MATCH($AD3184,[1]ราคาสิ่งปลูกสร้าง!$B$6:$B$45,0),MATCH($C$7,[1]ราคาสิ่งปลูกสร้าง!$D$5:$CC$5,0))</f>
        <v>0</v>
      </c>
      <c r="AO3184" s="44">
        <f t="shared" si="691"/>
        <v>0</v>
      </c>
      <c r="AP3184" s="45">
        <f t="shared" si="692"/>
        <v>0</v>
      </c>
      <c r="AQ3184" s="40">
        <f>IF(AP3184=0,0,INDEX([1]ค่าเสื่อมสิ่งปลูกสร้าง!$A$5:$D$105,MATCH($AP3184,[1]ค่าเสื่อมสิ่งปลูกสร้าง!$A$5:$A$105,0),MATCH(AE3184,[1]ค่าเสื่อมสิ่งปลูกสร้าง!$A$3:$D$3)))</f>
        <v>0</v>
      </c>
      <c r="AR3184" s="44">
        <f t="shared" si="697"/>
        <v>0</v>
      </c>
      <c r="AS3184" s="44">
        <f t="shared" si="698"/>
        <v>26400</v>
      </c>
      <c r="AT3184" s="44">
        <f t="shared" si="699"/>
        <v>26400</v>
      </c>
      <c r="AU3184" s="46">
        <v>0</v>
      </c>
      <c r="AV3184" s="44">
        <f t="shared" si="693"/>
        <v>26400</v>
      </c>
      <c r="AW3184" s="47" t="str">
        <f t="shared" si="694"/>
        <v>0.02</v>
      </c>
      <c r="AX3184" s="48"/>
      <c r="AY3184" s="48"/>
      <c r="AZ3184" s="49">
        <v>0</v>
      </c>
      <c r="BA3184" s="48"/>
      <c r="BB3184" s="48"/>
      <c r="BC3184" s="44">
        <f t="shared" si="695"/>
        <v>0</v>
      </c>
      <c r="BD3184" s="50">
        <v>1</v>
      </c>
      <c r="BE3184" s="51" t="e">
        <f>IF(AX3184=1,0,IF(AY3184=1,0,IF(BC3184&gt;#REF!,#REF!,IF(OR(AZ3184&gt;0,BD3184&gt;=0),BC3184+([1]สูตร2!H3172*(100%-AZ3184)-BC3184)*BD3184,[1]สูตร2!H3172*(100%-AZ3184)))))</f>
        <v>#REF!</v>
      </c>
      <c r="BF3184" s="31"/>
    </row>
    <row r="3185" spans="1:58" s="5" customFormat="1" ht="24" customHeight="1" x14ac:dyDescent="0.2">
      <c r="A3185" s="31"/>
      <c r="B3185" s="31" t="s">
        <v>432</v>
      </c>
      <c r="C3185" s="31">
        <v>2</v>
      </c>
      <c r="D3185" s="31" t="s">
        <v>66</v>
      </c>
      <c r="E3185" s="31" t="s">
        <v>2411</v>
      </c>
      <c r="F3185" s="31"/>
      <c r="G3185" s="32" t="s">
        <v>2412</v>
      </c>
      <c r="H3185" s="31" t="s">
        <v>104</v>
      </c>
      <c r="I3185" s="31" t="s">
        <v>104</v>
      </c>
      <c r="J3185" s="31" t="s">
        <v>2169</v>
      </c>
      <c r="K3185" s="31">
        <v>9</v>
      </c>
      <c r="L3185" s="31">
        <v>0</v>
      </c>
      <c r="M3185" s="31">
        <v>0</v>
      </c>
      <c r="N3185" s="33">
        <v>3600</v>
      </c>
      <c r="O3185" s="33"/>
      <c r="P3185" s="33"/>
      <c r="Q3185" s="33"/>
      <c r="R3185" s="33"/>
      <c r="S3185" s="34" t="str">
        <f t="shared" si="686"/>
        <v>1</v>
      </c>
      <c r="T3185" s="35">
        <f t="shared" si="687"/>
        <v>3600</v>
      </c>
      <c r="U3185" s="36" t="str">
        <f>INDEX([1]ราคาที่ดิน!$B:$G,MATCH($C3185,[1]ราคาที่ดิน!$A:$A,0),MATCH($B3185,[1]ราคาที่ดิน!$B$1:$G$1,0))</f>
        <v>150</v>
      </c>
      <c r="V3185" s="37">
        <f t="shared" si="696"/>
        <v>540000</v>
      </c>
      <c r="W3185" s="31"/>
      <c r="X3185" s="31"/>
      <c r="Y3185" s="31"/>
      <c r="Z3185" s="31"/>
      <c r="AA3185" s="31"/>
      <c r="AB3185" s="32"/>
      <c r="AC3185" s="38"/>
      <c r="AD3185" s="39"/>
      <c r="AE3185" s="39"/>
      <c r="AF3185" s="40" t="str">
        <f t="shared" si="688"/>
        <v/>
      </c>
      <c r="AG3185" s="41" t="str">
        <f t="shared" si="689"/>
        <v/>
      </c>
      <c r="AH3185" s="42"/>
      <c r="AI3185" s="42"/>
      <c r="AJ3185" s="42"/>
      <c r="AK3185" s="42"/>
      <c r="AL3185" s="31"/>
      <c r="AM3185" s="43" t="str">
        <f t="shared" si="690"/>
        <v>100</v>
      </c>
      <c r="AN3185" s="44">
        <f>INDEX([1]ราคาสิ่งปลูกสร้าง!$D$6:$CC$47,MATCH($AD3185,[1]ราคาสิ่งปลูกสร้าง!$B$6:$B$45,0),MATCH($C$7,[1]ราคาสิ่งปลูกสร้าง!$D$5:$CC$5,0))</f>
        <v>0</v>
      </c>
      <c r="AO3185" s="44">
        <f t="shared" si="691"/>
        <v>0</v>
      </c>
      <c r="AP3185" s="45">
        <f t="shared" si="692"/>
        <v>0</v>
      </c>
      <c r="AQ3185" s="40">
        <f>IF(AP3185=0,0,INDEX([1]ค่าเสื่อมสิ่งปลูกสร้าง!$A$5:$D$105,MATCH($AP3185,[1]ค่าเสื่อมสิ่งปลูกสร้าง!$A$5:$A$105,0),MATCH(AE3185,[1]ค่าเสื่อมสิ่งปลูกสร้าง!$A$3:$D$3)))</f>
        <v>0</v>
      </c>
      <c r="AR3185" s="44">
        <f t="shared" si="697"/>
        <v>0</v>
      </c>
      <c r="AS3185" s="44">
        <f t="shared" si="698"/>
        <v>540000</v>
      </c>
      <c r="AT3185" s="44">
        <f t="shared" si="699"/>
        <v>540000</v>
      </c>
      <c r="AU3185" s="46">
        <v>0</v>
      </c>
      <c r="AV3185" s="44">
        <f t="shared" si="693"/>
        <v>540000</v>
      </c>
      <c r="AW3185" s="47" t="str">
        <f t="shared" si="694"/>
        <v>0.01</v>
      </c>
      <c r="AX3185" s="48"/>
      <c r="AY3185" s="48"/>
      <c r="AZ3185" s="49">
        <v>0</v>
      </c>
      <c r="BA3185" s="48"/>
      <c r="BB3185" s="48"/>
      <c r="BC3185" s="44">
        <f t="shared" si="695"/>
        <v>0</v>
      </c>
      <c r="BD3185" s="50">
        <v>1</v>
      </c>
      <c r="BE3185" s="51" t="e">
        <f>IF(AX3185=1,0,IF(AY3185=1,0,IF(BC3185&gt;#REF!,#REF!,IF(OR(AZ3185&gt;0,BD3185&gt;=0),BC3185+([1]สูตร2!H3173*(100%-AZ3185)-BC3185)*BD3185,[1]สูตร2!H3173*(100%-AZ3185)))))</f>
        <v>#REF!</v>
      </c>
      <c r="BF3185" s="31"/>
    </row>
    <row r="3186" spans="1:58" s="5" customFormat="1" ht="24" customHeight="1" x14ac:dyDescent="0.2">
      <c r="A3186" s="31">
        <v>1032</v>
      </c>
      <c r="B3186" s="31" t="s">
        <v>65</v>
      </c>
      <c r="C3186" s="31">
        <v>386</v>
      </c>
      <c r="D3186" s="31" t="s">
        <v>66</v>
      </c>
      <c r="E3186" s="31" t="s">
        <v>2416</v>
      </c>
      <c r="F3186" s="31"/>
      <c r="G3186" s="32" t="s">
        <v>2417</v>
      </c>
      <c r="H3186" s="31">
        <v>7</v>
      </c>
      <c r="I3186" s="31">
        <v>1847</v>
      </c>
      <c r="J3186" s="31" t="s">
        <v>2169</v>
      </c>
      <c r="K3186" s="31">
        <v>4</v>
      </c>
      <c r="L3186" s="31">
        <v>1</v>
      </c>
      <c r="M3186" s="31">
        <v>65</v>
      </c>
      <c r="N3186" s="33">
        <v>1765</v>
      </c>
      <c r="O3186" s="33"/>
      <c r="P3186" s="33"/>
      <c r="Q3186" s="33"/>
      <c r="R3186" s="33"/>
      <c r="S3186" s="34" t="str">
        <f t="shared" si="686"/>
        <v>1</v>
      </c>
      <c r="T3186" s="35">
        <f t="shared" si="687"/>
        <v>1765</v>
      </c>
      <c r="U3186" s="36">
        <f>INDEX([1]ราคาที่ดิน!$B:$G,MATCH($C3186,[1]ราคาที่ดิน!$A:$A,0),MATCH($B3186,[1]ราคาที่ดิน!$B$1:$G$1,0))</f>
        <v>200</v>
      </c>
      <c r="V3186" s="37">
        <f t="shared" si="696"/>
        <v>353000</v>
      </c>
      <c r="W3186" s="31"/>
      <c r="X3186" s="31"/>
      <c r="Y3186" s="31"/>
      <c r="Z3186" s="31"/>
      <c r="AA3186" s="31"/>
      <c r="AB3186" s="32"/>
      <c r="AC3186" s="38"/>
      <c r="AD3186" s="39"/>
      <c r="AE3186" s="39"/>
      <c r="AF3186" s="40" t="str">
        <f t="shared" si="688"/>
        <v/>
      </c>
      <c r="AG3186" s="41" t="str">
        <f t="shared" si="689"/>
        <v/>
      </c>
      <c r="AH3186" s="42"/>
      <c r="AI3186" s="42"/>
      <c r="AJ3186" s="42"/>
      <c r="AK3186" s="42"/>
      <c r="AL3186" s="31"/>
      <c r="AM3186" s="43" t="str">
        <f t="shared" si="690"/>
        <v>100</v>
      </c>
      <c r="AN3186" s="44">
        <f>INDEX([1]ราคาสิ่งปลูกสร้าง!$D$6:$CC$47,MATCH($AD3186,[1]ราคาสิ่งปลูกสร้าง!$B$6:$B$45,0),MATCH($C$7,[1]ราคาสิ่งปลูกสร้าง!$D$5:$CC$5,0))</f>
        <v>0</v>
      </c>
      <c r="AO3186" s="44">
        <f t="shared" si="691"/>
        <v>0</v>
      </c>
      <c r="AP3186" s="45">
        <f t="shared" si="692"/>
        <v>0</v>
      </c>
      <c r="AQ3186" s="40">
        <f>IF(AP3186=0,0,INDEX([1]ค่าเสื่อมสิ่งปลูกสร้าง!$A$5:$D$105,MATCH($AP3186,[1]ค่าเสื่อมสิ่งปลูกสร้าง!$A$5:$A$105,0),MATCH(AE3186,[1]ค่าเสื่อมสิ่งปลูกสร้าง!$A$3:$D$3)))</f>
        <v>0</v>
      </c>
      <c r="AR3186" s="44">
        <f t="shared" si="697"/>
        <v>0</v>
      </c>
      <c r="AS3186" s="44">
        <f t="shared" si="698"/>
        <v>353000</v>
      </c>
      <c r="AT3186" s="44">
        <f t="shared" si="699"/>
        <v>353000</v>
      </c>
      <c r="AU3186" s="46">
        <v>0</v>
      </c>
      <c r="AV3186" s="44">
        <f t="shared" si="693"/>
        <v>353000</v>
      </c>
      <c r="AW3186" s="47" t="str">
        <f t="shared" si="694"/>
        <v>0.01</v>
      </c>
      <c r="AX3186" s="48"/>
      <c r="AY3186" s="48"/>
      <c r="AZ3186" s="49">
        <v>0</v>
      </c>
      <c r="BA3186" s="48"/>
      <c r="BB3186" s="48"/>
      <c r="BC3186" s="44">
        <f t="shared" si="695"/>
        <v>0</v>
      </c>
      <c r="BD3186" s="50">
        <v>1</v>
      </c>
      <c r="BE3186" s="51" t="e">
        <f>IF(AX3186=1,0,IF(AY3186=1,0,IF(BC3186&gt;#REF!,#REF!,IF(OR(AZ3186&gt;0,BD3186&gt;=0),BC3186+([1]สูตร2!H3174*(100%-AZ3186)-BC3186)*BD3186,[1]สูตร2!H3174*(100%-AZ3186)))))</f>
        <v>#REF!</v>
      </c>
      <c r="BF3186" s="31"/>
    </row>
    <row r="3187" spans="1:58" s="5" customFormat="1" ht="24" customHeight="1" x14ac:dyDescent="0.2">
      <c r="A3187" s="31"/>
      <c r="B3187" s="31" t="s">
        <v>65</v>
      </c>
      <c r="C3187" s="31">
        <v>13165</v>
      </c>
      <c r="D3187" s="31" t="s">
        <v>66</v>
      </c>
      <c r="E3187" s="31" t="s">
        <v>2416</v>
      </c>
      <c r="F3187" s="31"/>
      <c r="G3187" s="32" t="s">
        <v>2417</v>
      </c>
      <c r="H3187" s="31">
        <v>38</v>
      </c>
      <c r="I3187" s="31" t="s">
        <v>104</v>
      </c>
      <c r="J3187" s="31" t="s">
        <v>2169</v>
      </c>
      <c r="K3187" s="31">
        <v>0</v>
      </c>
      <c r="L3187" s="31">
        <v>0</v>
      </c>
      <c r="M3187" s="31">
        <v>50</v>
      </c>
      <c r="N3187" s="33"/>
      <c r="O3187" s="33">
        <v>50</v>
      </c>
      <c r="P3187" s="33"/>
      <c r="Q3187" s="33"/>
      <c r="R3187" s="33"/>
      <c r="S3187" s="34" t="str">
        <f t="shared" si="686"/>
        <v>2</v>
      </c>
      <c r="T3187" s="35">
        <f t="shared" si="687"/>
        <v>50</v>
      </c>
      <c r="U3187" s="36">
        <f>INDEX([1]ราคาที่ดิน!$B:$G,MATCH($C3187,[1]ราคาที่ดิน!$A:$A,0),MATCH($B3187,[1]ราคาที่ดิน!$B$1:$G$1,0))</f>
        <v>200</v>
      </c>
      <c r="V3187" s="37">
        <f t="shared" si="696"/>
        <v>10000</v>
      </c>
      <c r="W3187" s="31">
        <v>1</v>
      </c>
      <c r="X3187" s="31">
        <v>45</v>
      </c>
      <c r="Y3187" s="31" t="s">
        <v>71</v>
      </c>
      <c r="Z3187" s="31" t="s">
        <v>2418</v>
      </c>
      <c r="AA3187" s="31"/>
      <c r="AB3187" s="32" t="s">
        <v>2417</v>
      </c>
      <c r="AC3187" s="38"/>
      <c r="AD3187" s="39" t="s">
        <v>73</v>
      </c>
      <c r="AE3187" s="39" t="s">
        <v>76</v>
      </c>
      <c r="AF3187" s="40" t="str">
        <f t="shared" si="688"/>
        <v>2</v>
      </c>
      <c r="AG3187" s="41">
        <f t="shared" si="689"/>
        <v>150</v>
      </c>
      <c r="AH3187" s="42"/>
      <c r="AI3187" s="42">
        <v>150</v>
      </c>
      <c r="AJ3187" s="42"/>
      <c r="AK3187" s="42"/>
      <c r="AL3187" s="31">
        <v>12</v>
      </c>
      <c r="AM3187" s="43" t="str">
        <f t="shared" si="690"/>
        <v>100</v>
      </c>
      <c r="AN3187" s="44">
        <f>INDEX([1]ราคาสิ่งปลูกสร้าง!$D$6:$CC$47,MATCH($AD3187,[1]ราคาสิ่งปลูกสร้าง!$B$6:$B$45,0),MATCH($C$7,[1]ราคาสิ่งปลูกสร้าง!$D$5:$CC$5,0))</f>
        <v>6500</v>
      </c>
      <c r="AO3187" s="44">
        <f t="shared" si="691"/>
        <v>975000</v>
      </c>
      <c r="AP3187" s="45">
        <f t="shared" si="692"/>
        <v>12</v>
      </c>
      <c r="AQ3187" s="40">
        <f>IF(AP3187=0,0,INDEX([1]ค่าเสื่อมสิ่งปลูกสร้าง!$A$5:$D$105,MATCH($AP3187,[1]ค่าเสื่อมสิ่งปลูกสร้าง!$A$5:$A$105,0),MATCH(AE3187,[1]ค่าเสื่อมสิ่งปลูกสร้าง!$A$3:$D$3)))</f>
        <v>50</v>
      </c>
      <c r="AR3187" s="44">
        <f t="shared" si="697"/>
        <v>487500</v>
      </c>
      <c r="AS3187" s="44">
        <f t="shared" si="698"/>
        <v>497500</v>
      </c>
      <c r="AT3187" s="44">
        <f t="shared" si="699"/>
        <v>497500</v>
      </c>
      <c r="AU3187" s="46">
        <v>0</v>
      </c>
      <c r="AV3187" s="44">
        <f t="shared" si="693"/>
        <v>497500</v>
      </c>
      <c r="AW3187" s="47" t="str">
        <f t="shared" si="694"/>
        <v>0.02</v>
      </c>
      <c r="AX3187" s="48"/>
      <c r="AY3187" s="48"/>
      <c r="AZ3187" s="49">
        <v>0</v>
      </c>
      <c r="BA3187" s="48"/>
      <c r="BB3187" s="48"/>
      <c r="BC3187" s="44">
        <f t="shared" si="695"/>
        <v>0</v>
      </c>
      <c r="BD3187" s="50">
        <v>1</v>
      </c>
      <c r="BE3187" s="51" t="e">
        <f>IF(AX3187=1,0,IF(AY3187=1,0,IF(BC3187&gt;#REF!,#REF!,IF(OR(AZ3187&gt;0,BD3187&gt;=0),BC3187+([1]สูตร2!H3175*(100%-AZ3187)-BC3187)*BD3187,[1]สูตร2!H3175*(100%-AZ3187)))))</f>
        <v>#REF!</v>
      </c>
      <c r="BF3187" s="31"/>
    </row>
    <row r="3188" spans="1:58" s="5" customFormat="1" ht="24" customHeight="1" x14ac:dyDescent="0.2">
      <c r="A3188" s="31"/>
      <c r="B3188" s="31" t="s">
        <v>65</v>
      </c>
      <c r="C3188" s="31">
        <v>13165</v>
      </c>
      <c r="D3188" s="31" t="s">
        <v>66</v>
      </c>
      <c r="E3188" s="31" t="s">
        <v>2416</v>
      </c>
      <c r="F3188" s="31"/>
      <c r="G3188" s="32" t="s">
        <v>2417</v>
      </c>
      <c r="H3188" s="31">
        <v>38</v>
      </c>
      <c r="I3188" s="31" t="s">
        <v>104</v>
      </c>
      <c r="J3188" s="31" t="s">
        <v>2169</v>
      </c>
      <c r="K3188" s="31">
        <v>0</v>
      </c>
      <c r="L3188" s="31">
        <v>0</v>
      </c>
      <c r="M3188" s="31">
        <v>50</v>
      </c>
      <c r="N3188" s="33"/>
      <c r="O3188" s="33">
        <v>50</v>
      </c>
      <c r="P3188" s="33"/>
      <c r="Q3188" s="33"/>
      <c r="R3188" s="33"/>
      <c r="S3188" s="34" t="str">
        <f t="shared" si="686"/>
        <v>2</v>
      </c>
      <c r="T3188" s="35">
        <f t="shared" si="687"/>
        <v>50</v>
      </c>
      <c r="U3188" s="36">
        <f>INDEX([1]ราคาที่ดิน!$B:$G,MATCH($C3188,[1]ราคาที่ดิน!$A:$A,0),MATCH($B3188,[1]ราคาที่ดิน!$B$1:$G$1,0))</f>
        <v>200</v>
      </c>
      <c r="V3188" s="37">
        <f t="shared" si="696"/>
        <v>10000</v>
      </c>
      <c r="W3188" s="31">
        <v>2</v>
      </c>
      <c r="X3188" s="31">
        <v>45</v>
      </c>
      <c r="Y3188" s="31" t="s">
        <v>71</v>
      </c>
      <c r="Z3188" s="31" t="s">
        <v>2418</v>
      </c>
      <c r="AA3188" s="31"/>
      <c r="AB3188" s="32" t="s">
        <v>2417</v>
      </c>
      <c r="AC3188" s="38"/>
      <c r="AD3188" s="39" t="s">
        <v>75</v>
      </c>
      <c r="AE3188" s="39" t="s">
        <v>76</v>
      </c>
      <c r="AF3188" s="40" t="str">
        <f t="shared" si="688"/>
        <v>1</v>
      </c>
      <c r="AG3188" s="41">
        <f t="shared" si="689"/>
        <v>15</v>
      </c>
      <c r="AH3188" s="42">
        <v>15</v>
      </c>
      <c r="AI3188" s="42"/>
      <c r="AJ3188" s="42"/>
      <c r="AK3188" s="42"/>
      <c r="AL3188" s="31">
        <v>12</v>
      </c>
      <c r="AM3188" s="43" t="str">
        <f t="shared" si="690"/>
        <v>100</v>
      </c>
      <c r="AN3188" s="44">
        <f>INDEX([1]ราคาสิ่งปลูกสร้าง!$D$6:$CC$47,MATCH($AD3188,[1]ราคาสิ่งปลูกสร้าง!$B$6:$B$45,0),MATCH($C$7,[1]ราคาสิ่งปลูกสร้าง!$D$5:$CC$5,0))</f>
        <v>5400</v>
      </c>
      <c r="AO3188" s="44">
        <f t="shared" si="691"/>
        <v>81000</v>
      </c>
      <c r="AP3188" s="45">
        <f t="shared" si="692"/>
        <v>12</v>
      </c>
      <c r="AQ3188" s="40">
        <f>IF(AP3188=0,0,INDEX([1]ค่าเสื่อมสิ่งปลูกสร้าง!$A$5:$D$105,MATCH($AP3188,[1]ค่าเสื่อมสิ่งปลูกสร้าง!$A$5:$A$105,0),MATCH(AE3188,[1]ค่าเสื่อมสิ่งปลูกสร้าง!$A$3:$D$3)))</f>
        <v>50</v>
      </c>
      <c r="AR3188" s="44">
        <f t="shared" si="697"/>
        <v>40500</v>
      </c>
      <c r="AS3188" s="44">
        <f t="shared" si="698"/>
        <v>50500</v>
      </c>
      <c r="AT3188" s="44">
        <f t="shared" si="699"/>
        <v>50500</v>
      </c>
      <c r="AU3188" s="46">
        <v>0</v>
      </c>
      <c r="AV3188" s="44">
        <f t="shared" si="693"/>
        <v>50500</v>
      </c>
      <c r="AW3188" s="47" t="str">
        <f t="shared" si="694"/>
        <v>0.01</v>
      </c>
      <c r="AX3188" s="48"/>
      <c r="AY3188" s="48"/>
      <c r="AZ3188" s="49">
        <v>0</v>
      </c>
      <c r="BA3188" s="48"/>
      <c r="BB3188" s="48"/>
      <c r="BC3188" s="44">
        <f t="shared" si="695"/>
        <v>0</v>
      </c>
      <c r="BD3188" s="50">
        <v>1</v>
      </c>
      <c r="BE3188" s="51" t="e">
        <f>IF(AX3188=1,0,IF(AY3188=1,0,IF(BC3188&gt;#REF!,#REF!,IF(OR(AZ3188&gt;0,BD3188&gt;=0),BC3188+([1]สูตร2!H3176*(100%-AZ3188)-BC3188)*BD3188,[1]สูตร2!H3176*(100%-AZ3188)))))</f>
        <v>#REF!</v>
      </c>
      <c r="BF3188" s="31"/>
    </row>
    <row r="3189" spans="1:58" s="5" customFormat="1" ht="24" customHeight="1" x14ac:dyDescent="0.2">
      <c r="A3189" s="31"/>
      <c r="B3189" s="31" t="s">
        <v>65</v>
      </c>
      <c r="C3189" s="31">
        <v>13165</v>
      </c>
      <c r="D3189" s="31" t="s">
        <v>66</v>
      </c>
      <c r="E3189" s="31" t="s">
        <v>2416</v>
      </c>
      <c r="F3189" s="31"/>
      <c r="G3189" s="32" t="s">
        <v>2417</v>
      </c>
      <c r="H3189" s="31">
        <v>38</v>
      </c>
      <c r="I3189" s="31" t="s">
        <v>104</v>
      </c>
      <c r="J3189" s="31" t="s">
        <v>2169</v>
      </c>
      <c r="K3189" s="31">
        <v>0</v>
      </c>
      <c r="L3189" s="31">
        <v>0</v>
      </c>
      <c r="M3189" s="31">
        <v>30</v>
      </c>
      <c r="N3189" s="33"/>
      <c r="O3189" s="33">
        <v>30</v>
      </c>
      <c r="P3189" s="33"/>
      <c r="Q3189" s="33"/>
      <c r="R3189" s="33"/>
      <c r="S3189" s="34" t="str">
        <f t="shared" si="686"/>
        <v>2</v>
      </c>
      <c r="T3189" s="35">
        <f t="shared" si="687"/>
        <v>30</v>
      </c>
      <c r="U3189" s="36">
        <f>INDEX([1]ราคาที่ดิน!$B:$G,MATCH($C3189,[1]ราคาที่ดิน!$A:$A,0),MATCH($B3189,[1]ราคาที่ดิน!$B$1:$G$1,0))</f>
        <v>200</v>
      </c>
      <c r="V3189" s="37">
        <f t="shared" si="696"/>
        <v>6000</v>
      </c>
      <c r="W3189" s="31">
        <v>3</v>
      </c>
      <c r="X3189" s="31">
        <v>45</v>
      </c>
      <c r="Y3189" s="31" t="s">
        <v>71</v>
      </c>
      <c r="Z3189" s="31" t="s">
        <v>2418</v>
      </c>
      <c r="AA3189" s="31"/>
      <c r="AB3189" s="32" t="s">
        <v>2417</v>
      </c>
      <c r="AC3189" s="38"/>
      <c r="AD3189" s="39" t="s">
        <v>77</v>
      </c>
      <c r="AE3189" s="39" t="s">
        <v>76</v>
      </c>
      <c r="AF3189" s="40" t="str">
        <f t="shared" si="688"/>
        <v>1</v>
      </c>
      <c r="AG3189" s="41">
        <f t="shared" si="689"/>
        <v>13</v>
      </c>
      <c r="AH3189" s="42">
        <v>13</v>
      </c>
      <c r="AI3189" s="42"/>
      <c r="AJ3189" s="42"/>
      <c r="AK3189" s="42"/>
      <c r="AL3189" s="31">
        <v>8</v>
      </c>
      <c r="AM3189" s="43" t="str">
        <f t="shared" si="690"/>
        <v>100</v>
      </c>
      <c r="AN3189" s="44">
        <f>INDEX([1]ราคาสิ่งปลูกสร้าง!$D$6:$CC$47,MATCH($AD3189,[1]ราคาสิ่งปลูกสร้าง!$B$6:$B$45,0),MATCH($C$7,[1]ราคาสิ่งปลูกสร้าง!$D$5:$CC$5,0))</f>
        <v>2050</v>
      </c>
      <c r="AO3189" s="44">
        <f t="shared" si="691"/>
        <v>26650</v>
      </c>
      <c r="AP3189" s="45">
        <f t="shared" si="692"/>
        <v>8</v>
      </c>
      <c r="AQ3189" s="40">
        <f>IF(AP3189=0,0,INDEX([1]ค่าเสื่อมสิ่งปลูกสร้าง!$A$5:$D$105,MATCH($AP3189,[1]ค่าเสื่อมสิ่งปลูกสร้าง!$A$5:$A$105,0),MATCH(AE3189,[1]ค่าเสื่อมสิ่งปลูกสร้าง!$A$3:$D$3)))</f>
        <v>30</v>
      </c>
      <c r="AR3189" s="44">
        <f t="shared" si="697"/>
        <v>18655</v>
      </c>
      <c r="AS3189" s="44">
        <f t="shared" si="698"/>
        <v>24655</v>
      </c>
      <c r="AT3189" s="44">
        <f t="shared" si="699"/>
        <v>24655</v>
      </c>
      <c r="AU3189" s="46">
        <v>0</v>
      </c>
      <c r="AV3189" s="44">
        <f t="shared" si="693"/>
        <v>24655</v>
      </c>
      <c r="AW3189" s="47" t="str">
        <f t="shared" si="694"/>
        <v>0.01</v>
      </c>
      <c r="AX3189" s="48"/>
      <c r="AY3189" s="48"/>
      <c r="AZ3189" s="49">
        <v>0</v>
      </c>
      <c r="BA3189" s="48"/>
      <c r="BB3189" s="48"/>
      <c r="BC3189" s="44">
        <f t="shared" si="695"/>
        <v>0</v>
      </c>
      <c r="BD3189" s="50">
        <v>1</v>
      </c>
      <c r="BE3189" s="51" t="e">
        <f>IF(AX3189=1,0,IF(AY3189=1,0,IF(BC3189&gt;#REF!,#REF!,IF(OR(AZ3189&gt;0,BD3189&gt;=0),BC3189+([1]สูตร2!H3177*(100%-AZ3189)-BC3189)*BD3189,[1]สูตร2!H3177*(100%-AZ3189)))))</f>
        <v>#REF!</v>
      </c>
      <c r="BF3189" s="31"/>
    </row>
    <row r="3190" spans="1:58" s="5" customFormat="1" ht="24" customHeight="1" x14ac:dyDescent="0.2">
      <c r="A3190" s="31">
        <v>1033</v>
      </c>
      <c r="B3190" s="31" t="s">
        <v>432</v>
      </c>
      <c r="C3190" s="31">
        <v>2</v>
      </c>
      <c r="D3190" s="31" t="s">
        <v>66</v>
      </c>
      <c r="E3190" s="31" t="s">
        <v>2419</v>
      </c>
      <c r="F3190" s="31"/>
      <c r="G3190" s="32" t="s">
        <v>2420</v>
      </c>
      <c r="H3190" s="31">
        <v>179</v>
      </c>
      <c r="I3190" s="31" t="s">
        <v>104</v>
      </c>
      <c r="J3190" s="31" t="s">
        <v>2169</v>
      </c>
      <c r="K3190" s="31">
        <v>19</v>
      </c>
      <c r="L3190" s="31">
        <v>3</v>
      </c>
      <c r="M3190" s="31">
        <v>78</v>
      </c>
      <c r="N3190" s="33">
        <v>7978</v>
      </c>
      <c r="O3190" s="33"/>
      <c r="P3190" s="33"/>
      <c r="Q3190" s="33"/>
      <c r="R3190" s="33"/>
      <c r="S3190" s="34" t="str">
        <f t="shared" si="686"/>
        <v>1</v>
      </c>
      <c r="T3190" s="35">
        <f t="shared" si="687"/>
        <v>7978</v>
      </c>
      <c r="U3190" s="36" t="str">
        <f>INDEX([1]ราคาที่ดิน!$B:$G,MATCH($C3190,[1]ราคาที่ดิน!$A:$A,0),MATCH($B3190,[1]ราคาที่ดิน!$B$1:$G$1,0))</f>
        <v>150</v>
      </c>
      <c r="V3190" s="37">
        <f t="shared" si="696"/>
        <v>1196700</v>
      </c>
      <c r="W3190" s="31"/>
      <c r="X3190" s="31"/>
      <c r="Y3190" s="31"/>
      <c r="Z3190" s="31"/>
      <c r="AA3190" s="31"/>
      <c r="AB3190" s="32"/>
      <c r="AC3190" s="38"/>
      <c r="AD3190" s="39"/>
      <c r="AE3190" s="39"/>
      <c r="AF3190" s="40" t="str">
        <f t="shared" si="688"/>
        <v/>
      </c>
      <c r="AG3190" s="41" t="str">
        <f t="shared" si="689"/>
        <v/>
      </c>
      <c r="AH3190" s="42"/>
      <c r="AI3190" s="42"/>
      <c r="AJ3190" s="42"/>
      <c r="AK3190" s="42"/>
      <c r="AL3190" s="31"/>
      <c r="AM3190" s="43" t="str">
        <f t="shared" si="690"/>
        <v>100</v>
      </c>
      <c r="AN3190" s="44">
        <f>INDEX([1]ราคาสิ่งปลูกสร้าง!$D$6:$CC$47,MATCH($AD3190,[1]ราคาสิ่งปลูกสร้าง!$B$6:$B$45,0),MATCH($C$7,[1]ราคาสิ่งปลูกสร้าง!$D$5:$CC$5,0))</f>
        <v>0</v>
      </c>
      <c r="AO3190" s="44">
        <f t="shared" si="691"/>
        <v>0</v>
      </c>
      <c r="AP3190" s="45">
        <f t="shared" si="692"/>
        <v>0</v>
      </c>
      <c r="AQ3190" s="40">
        <f>IF(AP3190=0,0,INDEX([1]ค่าเสื่อมสิ่งปลูกสร้าง!$A$5:$D$105,MATCH($AP3190,[1]ค่าเสื่อมสิ่งปลูกสร้าง!$A$5:$A$105,0),MATCH(AE3190,[1]ค่าเสื่อมสิ่งปลูกสร้าง!$A$3:$D$3)))</f>
        <v>0</v>
      </c>
      <c r="AR3190" s="44">
        <f t="shared" si="697"/>
        <v>0</v>
      </c>
      <c r="AS3190" s="44">
        <f t="shared" si="698"/>
        <v>1196700</v>
      </c>
      <c r="AT3190" s="44">
        <f t="shared" si="699"/>
        <v>1196700</v>
      </c>
      <c r="AU3190" s="46">
        <v>1</v>
      </c>
      <c r="AV3190" s="44">
        <f t="shared" si="693"/>
        <v>1196699</v>
      </c>
      <c r="AW3190" s="47" t="str">
        <f t="shared" si="694"/>
        <v>0.01</v>
      </c>
      <c r="AX3190" s="48"/>
      <c r="AY3190" s="48"/>
      <c r="AZ3190" s="49">
        <v>0</v>
      </c>
      <c r="BA3190" s="48"/>
      <c r="BB3190" s="48"/>
      <c r="BC3190" s="44">
        <f t="shared" si="695"/>
        <v>0</v>
      </c>
      <c r="BD3190" s="50">
        <v>1</v>
      </c>
      <c r="BE3190" s="51" t="e">
        <f>IF(AX3190=1,0,IF(AY3190=1,0,IF(BC3190&gt;#REF!,#REF!,IF(OR(AZ3190&gt;0,BD3190&gt;=0),BC3190+([1]สูตร2!H3178*(100%-AZ3190)-BC3190)*BD3190,[1]สูตร2!H3178*(100%-AZ3190)))))</f>
        <v>#REF!</v>
      </c>
      <c r="BF3190" s="31"/>
    </row>
    <row r="3191" spans="1:58" s="5" customFormat="1" ht="24" customHeight="1" x14ac:dyDescent="0.2">
      <c r="A3191" s="31"/>
      <c r="B3191" s="31" t="s">
        <v>65</v>
      </c>
      <c r="C3191" s="31">
        <v>3179</v>
      </c>
      <c r="D3191" s="31" t="s">
        <v>66</v>
      </c>
      <c r="E3191" s="31" t="s">
        <v>2419</v>
      </c>
      <c r="F3191" s="31"/>
      <c r="G3191" s="32" t="s">
        <v>2420</v>
      </c>
      <c r="H3191" s="31">
        <v>51</v>
      </c>
      <c r="I3191" s="31">
        <v>-659</v>
      </c>
      <c r="J3191" s="31" t="s">
        <v>2169</v>
      </c>
      <c r="K3191" s="31">
        <v>1</v>
      </c>
      <c r="L3191" s="31">
        <v>3</v>
      </c>
      <c r="M3191" s="31">
        <v>0</v>
      </c>
      <c r="N3191" s="33">
        <v>700</v>
      </c>
      <c r="O3191" s="33"/>
      <c r="P3191" s="33"/>
      <c r="Q3191" s="33"/>
      <c r="R3191" s="33"/>
      <c r="S3191" s="34" t="str">
        <f t="shared" si="686"/>
        <v>1</v>
      </c>
      <c r="T3191" s="35">
        <f t="shared" si="687"/>
        <v>700</v>
      </c>
      <c r="U3191" s="36">
        <f>INDEX([1]ราคาที่ดิน!$B:$G,MATCH($C3191,[1]ราคาที่ดิน!$A:$A,0),MATCH($B3191,[1]ราคาที่ดิน!$B$1:$G$1,0))</f>
        <v>50</v>
      </c>
      <c r="V3191" s="37">
        <f t="shared" si="696"/>
        <v>35000</v>
      </c>
      <c r="W3191" s="31"/>
      <c r="X3191" s="31"/>
      <c r="Y3191" s="31"/>
      <c r="Z3191" s="31"/>
      <c r="AA3191" s="31"/>
      <c r="AB3191" s="32"/>
      <c r="AC3191" s="38"/>
      <c r="AD3191" s="39"/>
      <c r="AE3191" s="39"/>
      <c r="AF3191" s="40" t="str">
        <f t="shared" si="688"/>
        <v/>
      </c>
      <c r="AG3191" s="41" t="str">
        <f t="shared" si="689"/>
        <v/>
      </c>
      <c r="AH3191" s="42"/>
      <c r="AI3191" s="42"/>
      <c r="AJ3191" s="42"/>
      <c r="AK3191" s="42"/>
      <c r="AL3191" s="31"/>
      <c r="AM3191" s="43" t="str">
        <f t="shared" si="690"/>
        <v>100</v>
      </c>
      <c r="AN3191" s="44">
        <f>INDEX([1]ราคาสิ่งปลูกสร้าง!$D$6:$CC$47,MATCH($AD3191,[1]ราคาสิ่งปลูกสร้าง!$B$6:$B$45,0),MATCH($C$7,[1]ราคาสิ่งปลูกสร้าง!$D$5:$CC$5,0))</f>
        <v>0</v>
      </c>
      <c r="AO3191" s="44">
        <f t="shared" si="691"/>
        <v>0</v>
      </c>
      <c r="AP3191" s="45">
        <f t="shared" si="692"/>
        <v>0</v>
      </c>
      <c r="AQ3191" s="40">
        <f>IF(AP3191=0,0,INDEX([1]ค่าเสื่อมสิ่งปลูกสร้าง!$A$5:$D$105,MATCH($AP3191,[1]ค่าเสื่อมสิ่งปลูกสร้าง!$A$5:$A$105,0),MATCH(AE3191,[1]ค่าเสื่อมสิ่งปลูกสร้าง!$A$3:$D$3)))</f>
        <v>0</v>
      </c>
      <c r="AR3191" s="44">
        <f t="shared" si="697"/>
        <v>0</v>
      </c>
      <c r="AS3191" s="44">
        <f t="shared" si="698"/>
        <v>35000</v>
      </c>
      <c r="AT3191" s="44">
        <f t="shared" si="699"/>
        <v>35000</v>
      </c>
      <c r="AU3191" s="46">
        <v>2</v>
      </c>
      <c r="AV3191" s="44">
        <f t="shared" si="693"/>
        <v>34998</v>
      </c>
      <c r="AW3191" s="47" t="str">
        <f t="shared" si="694"/>
        <v>0.01</v>
      </c>
      <c r="AX3191" s="48"/>
      <c r="AY3191" s="48"/>
      <c r="AZ3191" s="49">
        <v>0</v>
      </c>
      <c r="BA3191" s="48"/>
      <c r="BB3191" s="48"/>
      <c r="BC3191" s="44">
        <f t="shared" si="695"/>
        <v>0</v>
      </c>
      <c r="BD3191" s="50">
        <v>1</v>
      </c>
      <c r="BE3191" s="51" t="e">
        <f>IF(AX3191=1,0,IF(AY3191=1,0,IF(BC3191&gt;#REF!,#REF!,IF(OR(AZ3191&gt;0,BD3191&gt;=0),BC3191+([1]สูตร2!H3179*(100%-AZ3191)-BC3191)*BD3191,[1]สูตร2!H3179*(100%-AZ3191)))))</f>
        <v>#REF!</v>
      </c>
      <c r="BF3191" s="31"/>
    </row>
    <row r="3192" spans="1:58" s="5" customFormat="1" ht="24" customHeight="1" x14ac:dyDescent="0.2">
      <c r="A3192" s="31"/>
      <c r="B3192" s="31" t="s">
        <v>65</v>
      </c>
      <c r="C3192" s="31">
        <v>3179</v>
      </c>
      <c r="D3192" s="31" t="s">
        <v>66</v>
      </c>
      <c r="E3192" s="31" t="s">
        <v>2419</v>
      </c>
      <c r="F3192" s="31"/>
      <c r="G3192" s="32" t="s">
        <v>2420</v>
      </c>
      <c r="H3192" s="31">
        <v>51</v>
      </c>
      <c r="I3192" s="31">
        <v>-659</v>
      </c>
      <c r="J3192" s="31" t="s">
        <v>2169</v>
      </c>
      <c r="K3192" s="31">
        <v>0</v>
      </c>
      <c r="L3192" s="31">
        <v>0</v>
      </c>
      <c r="M3192" s="31">
        <v>30</v>
      </c>
      <c r="N3192" s="33"/>
      <c r="O3192" s="33">
        <v>30</v>
      </c>
      <c r="P3192" s="33"/>
      <c r="Q3192" s="33"/>
      <c r="R3192" s="33"/>
      <c r="S3192" s="34" t="str">
        <f t="shared" si="686"/>
        <v>2</v>
      </c>
      <c r="T3192" s="35">
        <f t="shared" si="687"/>
        <v>30</v>
      </c>
      <c r="U3192" s="36">
        <f>INDEX([1]ราคาที่ดิน!$B:$G,MATCH($C3192,[1]ราคาที่ดิน!$A:$A,0),MATCH($B3192,[1]ราคาที่ดิน!$B$1:$G$1,0))</f>
        <v>50</v>
      </c>
      <c r="V3192" s="37">
        <f t="shared" si="696"/>
        <v>1500</v>
      </c>
      <c r="W3192" s="31">
        <v>1</v>
      </c>
      <c r="X3192" s="31">
        <v>23</v>
      </c>
      <c r="Y3192" s="31" t="s">
        <v>66</v>
      </c>
      <c r="Z3192" s="31" t="s">
        <v>2419</v>
      </c>
      <c r="AA3192" s="31"/>
      <c r="AB3192" s="32" t="s">
        <v>2420</v>
      </c>
      <c r="AC3192" s="38"/>
      <c r="AD3192" s="39" t="s">
        <v>73</v>
      </c>
      <c r="AE3192" s="39" t="s">
        <v>74</v>
      </c>
      <c r="AF3192" s="40" t="str">
        <f t="shared" si="688"/>
        <v>2</v>
      </c>
      <c r="AG3192" s="41">
        <f t="shared" si="689"/>
        <v>140</v>
      </c>
      <c r="AH3192" s="42"/>
      <c r="AI3192" s="42">
        <v>140</v>
      </c>
      <c r="AJ3192" s="42"/>
      <c r="AK3192" s="42"/>
      <c r="AL3192" s="31">
        <v>55</v>
      </c>
      <c r="AM3192" s="43" t="str">
        <f t="shared" si="690"/>
        <v>100</v>
      </c>
      <c r="AN3192" s="44">
        <f>INDEX([1]ราคาสิ่งปลูกสร้าง!$D$6:$CC$47,MATCH($AD3192,[1]ราคาสิ่งปลูกสร้าง!$B$6:$B$45,0),MATCH($C$7,[1]ราคาสิ่งปลูกสร้าง!$D$5:$CC$5,0))</f>
        <v>6500</v>
      </c>
      <c r="AO3192" s="44">
        <f t="shared" si="691"/>
        <v>910000</v>
      </c>
      <c r="AP3192" s="45">
        <f t="shared" si="692"/>
        <v>55</v>
      </c>
      <c r="AQ3192" s="40">
        <f>IF(AP3192=0,0,INDEX([1]ค่าเสื่อมสิ่งปลูกสร้าง!$A$5:$D$105,MATCH($AP3192,[1]ค่าเสื่อมสิ่งปลูกสร้าง!$A$5:$A$105,0),MATCH(AE3192,[1]ค่าเสื่อมสิ่งปลูกสร้าง!$A$3:$D$3)))</f>
        <v>76</v>
      </c>
      <c r="AR3192" s="44">
        <f t="shared" si="697"/>
        <v>218400</v>
      </c>
      <c r="AS3192" s="44">
        <f t="shared" si="698"/>
        <v>219900</v>
      </c>
      <c r="AT3192" s="44">
        <f t="shared" si="699"/>
        <v>219900</v>
      </c>
      <c r="AU3192" s="46">
        <v>3</v>
      </c>
      <c r="AV3192" s="44">
        <f t="shared" si="693"/>
        <v>219897</v>
      </c>
      <c r="AW3192" s="47" t="str">
        <f t="shared" si="694"/>
        <v>0.02</v>
      </c>
      <c r="AX3192" s="48"/>
      <c r="AY3192" s="48"/>
      <c r="AZ3192" s="49">
        <v>0</v>
      </c>
      <c r="BA3192" s="48"/>
      <c r="BB3192" s="48"/>
      <c r="BC3192" s="44">
        <f t="shared" si="695"/>
        <v>0</v>
      </c>
      <c r="BD3192" s="50">
        <v>1</v>
      </c>
      <c r="BE3192" s="51" t="e">
        <f>IF(AX3192=1,0,IF(AY3192=1,0,IF(BC3192&gt;#REF!,#REF!,IF(OR(AZ3192&gt;0,BD3192&gt;=0),BC3192+([1]สูตร2!H3180*(100%-AZ3192)-BC3192)*BD3192,[1]สูตร2!H3180*(100%-AZ3192)))))</f>
        <v>#REF!</v>
      </c>
      <c r="BF3192" s="31"/>
    </row>
    <row r="3193" spans="1:58" s="5" customFormat="1" ht="24" customHeight="1" x14ac:dyDescent="0.2">
      <c r="A3193" s="31"/>
      <c r="B3193" s="31" t="s">
        <v>65</v>
      </c>
      <c r="C3193" s="31">
        <v>3179</v>
      </c>
      <c r="D3193" s="31" t="s">
        <v>66</v>
      </c>
      <c r="E3193" s="31" t="s">
        <v>2419</v>
      </c>
      <c r="F3193" s="31"/>
      <c r="G3193" s="32" t="s">
        <v>2420</v>
      </c>
      <c r="H3193" s="31">
        <v>51</v>
      </c>
      <c r="I3193" s="31">
        <v>-659</v>
      </c>
      <c r="J3193" s="31" t="s">
        <v>2169</v>
      </c>
      <c r="K3193" s="31">
        <v>0</v>
      </c>
      <c r="L3193" s="31">
        <v>0</v>
      </c>
      <c r="M3193" s="31">
        <v>20</v>
      </c>
      <c r="N3193" s="33"/>
      <c r="O3193" s="33">
        <v>20</v>
      </c>
      <c r="P3193" s="33"/>
      <c r="Q3193" s="33"/>
      <c r="R3193" s="33"/>
      <c r="S3193" s="34" t="str">
        <f t="shared" si="686"/>
        <v>2</v>
      </c>
      <c r="T3193" s="35">
        <f t="shared" si="687"/>
        <v>20</v>
      </c>
      <c r="U3193" s="36">
        <f>INDEX([1]ราคาที่ดิน!$B:$G,MATCH($C3193,[1]ราคาที่ดิน!$A:$A,0),MATCH($B3193,[1]ราคาที่ดิน!$B$1:$G$1,0))</f>
        <v>50</v>
      </c>
      <c r="V3193" s="37">
        <f t="shared" si="696"/>
        <v>1000</v>
      </c>
      <c r="W3193" s="31">
        <v>2</v>
      </c>
      <c r="X3193" s="31">
        <v>23</v>
      </c>
      <c r="Y3193" s="31" t="s">
        <v>66</v>
      </c>
      <c r="Z3193" s="31" t="s">
        <v>2419</v>
      </c>
      <c r="AA3193" s="31"/>
      <c r="AB3193" s="32" t="s">
        <v>2420</v>
      </c>
      <c r="AC3193" s="38"/>
      <c r="AD3193" s="39" t="s">
        <v>75</v>
      </c>
      <c r="AE3193" s="39" t="s">
        <v>76</v>
      </c>
      <c r="AF3193" s="40" t="str">
        <f t="shared" si="688"/>
        <v>1</v>
      </c>
      <c r="AG3193" s="41">
        <f t="shared" si="689"/>
        <v>18</v>
      </c>
      <c r="AH3193" s="42">
        <v>18</v>
      </c>
      <c r="AI3193" s="42"/>
      <c r="AJ3193" s="42"/>
      <c r="AK3193" s="42"/>
      <c r="AL3193" s="31">
        <v>55</v>
      </c>
      <c r="AM3193" s="43" t="str">
        <f t="shared" si="690"/>
        <v>100</v>
      </c>
      <c r="AN3193" s="44">
        <f>INDEX([1]ราคาสิ่งปลูกสร้าง!$D$6:$CC$47,MATCH($AD3193,[1]ราคาสิ่งปลูกสร้าง!$B$6:$B$45,0),MATCH($C$7,[1]ราคาสิ่งปลูกสร้าง!$D$5:$CC$5,0))</f>
        <v>5400</v>
      </c>
      <c r="AO3193" s="44">
        <f t="shared" si="691"/>
        <v>97200</v>
      </c>
      <c r="AP3193" s="45">
        <f t="shared" si="692"/>
        <v>55</v>
      </c>
      <c r="AQ3193" s="40">
        <f>IF(AP3193=0,0,INDEX([1]ค่าเสื่อมสิ่งปลูกสร้าง!$A$5:$D$105,MATCH($AP3193,[1]ค่าเสื่อมสิ่งปลูกสร้าง!$A$5:$A$105,0),MATCH(AE3193,[1]ค่าเสื่อมสิ่งปลูกสร้าง!$A$3:$D$3)))</f>
        <v>93</v>
      </c>
      <c r="AR3193" s="44">
        <f t="shared" si="697"/>
        <v>6804.0000000000009</v>
      </c>
      <c r="AS3193" s="44">
        <f t="shared" si="698"/>
        <v>7804.0000000000009</v>
      </c>
      <c r="AT3193" s="44">
        <f t="shared" si="699"/>
        <v>7804.0000000000009</v>
      </c>
      <c r="AU3193" s="46">
        <v>4</v>
      </c>
      <c r="AV3193" s="44">
        <f t="shared" si="693"/>
        <v>7800.0000000000009</v>
      </c>
      <c r="AW3193" s="47" t="str">
        <f t="shared" si="694"/>
        <v>0.01</v>
      </c>
      <c r="AX3193" s="48"/>
      <c r="AY3193" s="48"/>
      <c r="AZ3193" s="49">
        <v>0</v>
      </c>
      <c r="BA3193" s="48"/>
      <c r="BB3193" s="48"/>
      <c r="BC3193" s="44">
        <f t="shared" si="695"/>
        <v>0</v>
      </c>
      <c r="BD3193" s="50">
        <v>1</v>
      </c>
      <c r="BE3193" s="51" t="e">
        <f>IF(AX3193=1,0,IF(AY3193=1,0,IF(BC3193&gt;#REF!,#REF!,IF(OR(AZ3193&gt;0,BD3193&gt;=0),BC3193+([1]สูตร2!H3181*(100%-AZ3193)-BC3193)*BD3193,[1]สูตร2!H3181*(100%-AZ3193)))))</f>
        <v>#REF!</v>
      </c>
      <c r="BF3193" s="31"/>
    </row>
    <row r="3194" spans="1:58" s="5" customFormat="1" ht="24" customHeight="1" x14ac:dyDescent="0.2">
      <c r="A3194" s="31"/>
      <c r="B3194" s="31" t="s">
        <v>65</v>
      </c>
      <c r="C3194" s="31">
        <v>3179</v>
      </c>
      <c r="D3194" s="31" t="s">
        <v>66</v>
      </c>
      <c r="E3194" s="31" t="s">
        <v>2419</v>
      </c>
      <c r="F3194" s="31"/>
      <c r="G3194" s="32" t="s">
        <v>2420</v>
      </c>
      <c r="H3194" s="31">
        <v>51</v>
      </c>
      <c r="I3194" s="31">
        <v>-659</v>
      </c>
      <c r="J3194" s="31" t="s">
        <v>2169</v>
      </c>
      <c r="K3194" s="31">
        <v>0</v>
      </c>
      <c r="L3194" s="31">
        <v>0</v>
      </c>
      <c r="M3194" s="31">
        <v>28</v>
      </c>
      <c r="N3194" s="33"/>
      <c r="O3194" s="33">
        <v>28</v>
      </c>
      <c r="P3194" s="33"/>
      <c r="Q3194" s="33"/>
      <c r="R3194" s="33"/>
      <c r="S3194" s="34" t="str">
        <f t="shared" si="686"/>
        <v>2</v>
      </c>
      <c r="T3194" s="35">
        <f t="shared" si="687"/>
        <v>28</v>
      </c>
      <c r="U3194" s="36">
        <f>INDEX([1]ราคาที่ดิน!$B:$G,MATCH($C3194,[1]ราคาที่ดิน!$A:$A,0),MATCH($B3194,[1]ราคาที่ดิน!$B$1:$G$1,0))</f>
        <v>50</v>
      </c>
      <c r="V3194" s="37">
        <f t="shared" si="696"/>
        <v>1400</v>
      </c>
      <c r="W3194" s="31">
        <v>3</v>
      </c>
      <c r="X3194" s="31">
        <v>23</v>
      </c>
      <c r="Y3194" s="31" t="s">
        <v>66</v>
      </c>
      <c r="Z3194" s="31" t="s">
        <v>2419</v>
      </c>
      <c r="AA3194" s="31"/>
      <c r="AB3194" s="32" t="s">
        <v>2420</v>
      </c>
      <c r="AC3194" s="38"/>
      <c r="AD3194" s="39" t="s">
        <v>75</v>
      </c>
      <c r="AE3194" s="39" t="s">
        <v>76</v>
      </c>
      <c r="AF3194" s="40" t="str">
        <f t="shared" si="688"/>
        <v>1</v>
      </c>
      <c r="AG3194" s="41">
        <f t="shared" si="689"/>
        <v>15</v>
      </c>
      <c r="AH3194" s="42">
        <v>15</v>
      </c>
      <c r="AI3194" s="42"/>
      <c r="AJ3194" s="42"/>
      <c r="AK3194" s="42"/>
      <c r="AL3194" s="31">
        <v>2</v>
      </c>
      <c r="AM3194" s="43" t="str">
        <f t="shared" si="690"/>
        <v>100</v>
      </c>
      <c r="AN3194" s="44">
        <f>INDEX([1]ราคาสิ่งปลูกสร้าง!$D$6:$CC$47,MATCH($AD3194,[1]ราคาสิ่งปลูกสร้าง!$B$6:$B$45,0),MATCH($C$7,[1]ราคาสิ่งปลูกสร้าง!$D$5:$CC$5,0))</f>
        <v>5400</v>
      </c>
      <c r="AO3194" s="44">
        <f t="shared" si="691"/>
        <v>81000</v>
      </c>
      <c r="AP3194" s="45">
        <f t="shared" si="692"/>
        <v>2</v>
      </c>
      <c r="AQ3194" s="40">
        <f>IF(AP3194=0,0,INDEX([1]ค่าเสื่อมสิ่งปลูกสร้าง!$A$5:$D$105,MATCH($AP3194,[1]ค่าเสื่อมสิ่งปลูกสร้าง!$A$5:$A$105,0),MATCH(AE3194,[1]ค่าเสื่อมสิ่งปลูกสร้าง!$A$3:$D$3)))</f>
        <v>6</v>
      </c>
      <c r="AR3194" s="44">
        <f t="shared" si="697"/>
        <v>76140</v>
      </c>
      <c r="AS3194" s="44">
        <f t="shared" si="698"/>
        <v>77540</v>
      </c>
      <c r="AT3194" s="44">
        <f t="shared" si="699"/>
        <v>77540</v>
      </c>
      <c r="AU3194" s="46">
        <v>5</v>
      </c>
      <c r="AV3194" s="44">
        <f t="shared" si="693"/>
        <v>77535</v>
      </c>
      <c r="AW3194" s="47" t="str">
        <f t="shared" si="694"/>
        <v>0.01</v>
      </c>
      <c r="AX3194" s="48"/>
      <c r="AY3194" s="48"/>
      <c r="AZ3194" s="49">
        <v>0</v>
      </c>
      <c r="BA3194" s="48"/>
      <c r="BB3194" s="48"/>
      <c r="BC3194" s="44">
        <f t="shared" si="695"/>
        <v>0</v>
      </c>
      <c r="BD3194" s="50">
        <v>1</v>
      </c>
      <c r="BE3194" s="51" t="e">
        <f>IF(AX3194=1,0,IF(AY3194=1,0,IF(BC3194&gt;#REF!,#REF!,IF(OR(AZ3194&gt;0,BD3194&gt;=0),BC3194+([1]สูตร2!H3182*(100%-AZ3194)-BC3194)*BD3194,[1]สูตร2!H3182*(100%-AZ3194)))))</f>
        <v>#REF!</v>
      </c>
      <c r="BF3194" s="31"/>
    </row>
    <row r="3195" spans="1:58" s="5" customFormat="1" ht="24" customHeight="1" x14ac:dyDescent="0.2">
      <c r="A3195" s="31">
        <v>1034</v>
      </c>
      <c r="B3195" s="31" t="s">
        <v>81</v>
      </c>
      <c r="C3195" s="31">
        <v>148</v>
      </c>
      <c r="D3195" s="31" t="s">
        <v>66</v>
      </c>
      <c r="E3195" s="31" t="s">
        <v>2421</v>
      </c>
      <c r="F3195" s="31"/>
      <c r="G3195" s="32" t="s">
        <v>2422</v>
      </c>
      <c r="H3195" s="31">
        <v>5</v>
      </c>
      <c r="I3195" s="31">
        <v>48</v>
      </c>
      <c r="J3195" s="31" t="s">
        <v>2423</v>
      </c>
      <c r="K3195" s="31">
        <v>23</v>
      </c>
      <c r="L3195" s="31">
        <v>2</v>
      </c>
      <c r="M3195" s="31">
        <v>66</v>
      </c>
      <c r="N3195" s="33">
        <v>9466</v>
      </c>
      <c r="O3195" s="33"/>
      <c r="P3195" s="33"/>
      <c r="Q3195" s="33"/>
      <c r="R3195" s="33"/>
      <c r="S3195" s="34" t="str">
        <f t="shared" si="686"/>
        <v>1</v>
      </c>
      <c r="T3195" s="35">
        <f t="shared" si="687"/>
        <v>9466</v>
      </c>
      <c r="U3195" s="36">
        <f>INDEX([1]ราคาที่ดิน!$B:$G,MATCH($C3195,[1]ราคาที่ดิน!$A:$A,0),MATCH($B3195,[1]ราคาที่ดิน!$B$1:$G$1,0))</f>
        <v>50</v>
      </c>
      <c r="V3195" s="37">
        <f t="shared" si="696"/>
        <v>473300</v>
      </c>
      <c r="W3195" s="31"/>
      <c r="X3195" s="31"/>
      <c r="Y3195" s="31"/>
      <c r="Z3195" s="31"/>
      <c r="AA3195" s="31"/>
      <c r="AB3195" s="32"/>
      <c r="AC3195" s="38"/>
      <c r="AD3195" s="39"/>
      <c r="AE3195" s="39"/>
      <c r="AF3195" s="40" t="str">
        <f t="shared" si="688"/>
        <v/>
      </c>
      <c r="AG3195" s="41" t="str">
        <f t="shared" si="689"/>
        <v/>
      </c>
      <c r="AH3195" s="42"/>
      <c r="AI3195" s="42"/>
      <c r="AJ3195" s="42"/>
      <c r="AK3195" s="42"/>
      <c r="AL3195" s="31"/>
      <c r="AM3195" s="43" t="str">
        <f t="shared" si="690"/>
        <v>100</v>
      </c>
      <c r="AN3195" s="44">
        <f>INDEX([1]ราคาสิ่งปลูกสร้าง!$D$6:$CC$47,MATCH($AD3195,[1]ราคาสิ่งปลูกสร้าง!$B$6:$B$45,0),MATCH($C$7,[1]ราคาสิ่งปลูกสร้าง!$D$5:$CC$5,0))</f>
        <v>0</v>
      </c>
      <c r="AO3195" s="44">
        <f t="shared" si="691"/>
        <v>0</v>
      </c>
      <c r="AP3195" s="45">
        <f t="shared" si="692"/>
        <v>0</v>
      </c>
      <c r="AQ3195" s="40">
        <f>IF(AP3195=0,0,INDEX([1]ค่าเสื่อมสิ่งปลูกสร้าง!$A$5:$D$105,MATCH($AP3195,[1]ค่าเสื่อมสิ่งปลูกสร้าง!$A$5:$A$105,0),MATCH(AE3195,[1]ค่าเสื่อมสิ่งปลูกสร้าง!$A$3:$D$3)))</f>
        <v>0</v>
      </c>
      <c r="AR3195" s="44">
        <f t="shared" si="697"/>
        <v>0</v>
      </c>
      <c r="AS3195" s="44">
        <f t="shared" si="698"/>
        <v>473300</v>
      </c>
      <c r="AT3195" s="44">
        <f t="shared" si="699"/>
        <v>473300</v>
      </c>
      <c r="AU3195" s="46">
        <v>6</v>
      </c>
      <c r="AV3195" s="44">
        <f t="shared" si="693"/>
        <v>473294</v>
      </c>
      <c r="AW3195" s="47" t="str">
        <f t="shared" si="694"/>
        <v>0.01</v>
      </c>
      <c r="AX3195" s="48"/>
      <c r="AY3195" s="48"/>
      <c r="AZ3195" s="49">
        <v>0</v>
      </c>
      <c r="BA3195" s="48"/>
      <c r="BB3195" s="48"/>
      <c r="BC3195" s="44">
        <f t="shared" si="695"/>
        <v>0</v>
      </c>
      <c r="BD3195" s="50">
        <v>1</v>
      </c>
      <c r="BE3195" s="51" t="e">
        <f>IF(AX3195=1,0,IF(AY3195=1,0,IF(BC3195&gt;#REF!,#REF!,IF(OR(AZ3195&gt;0,BD3195&gt;=0),BC3195+([1]สูตร2!H3183*(100%-AZ3195)-BC3195)*BD3195,[1]สูตร2!H3183*(100%-AZ3195)))))</f>
        <v>#REF!</v>
      </c>
      <c r="BF3195" s="31"/>
    </row>
    <row r="3196" spans="1:58" s="5" customFormat="1" ht="24" customHeight="1" x14ac:dyDescent="0.2">
      <c r="A3196" s="31">
        <v>1035</v>
      </c>
      <c r="B3196" s="31" t="s">
        <v>93</v>
      </c>
      <c r="C3196" s="31">
        <v>1</v>
      </c>
      <c r="D3196" s="31" t="s">
        <v>66</v>
      </c>
      <c r="E3196" s="31" t="s">
        <v>2424</v>
      </c>
      <c r="F3196" s="31"/>
      <c r="G3196" s="32" t="s">
        <v>2422</v>
      </c>
      <c r="H3196" s="31" t="s">
        <v>104</v>
      </c>
      <c r="I3196" s="31" t="s">
        <v>104</v>
      </c>
      <c r="J3196" s="31" t="s">
        <v>2423</v>
      </c>
      <c r="K3196" s="31">
        <v>0</v>
      </c>
      <c r="L3196" s="31">
        <v>0</v>
      </c>
      <c r="M3196" s="31">
        <v>50</v>
      </c>
      <c r="N3196" s="33"/>
      <c r="O3196" s="33">
        <v>50</v>
      </c>
      <c r="P3196" s="33"/>
      <c r="Q3196" s="33"/>
      <c r="R3196" s="33"/>
      <c r="S3196" s="34" t="str">
        <f t="shared" si="686"/>
        <v>2</v>
      </c>
      <c r="T3196" s="35">
        <f t="shared" si="687"/>
        <v>50</v>
      </c>
      <c r="U3196" s="36">
        <f>INDEX([1]ราคาที่ดิน!$B:$G,MATCH($C3196,[1]ราคาที่ดิน!$A:$A,0),MATCH($B3196,[1]ราคาที่ดิน!$B$1:$G$1,0))</f>
        <v>100</v>
      </c>
      <c r="V3196" s="37">
        <f t="shared" si="696"/>
        <v>5000</v>
      </c>
      <c r="W3196" s="31">
        <v>1</v>
      </c>
      <c r="X3196" s="31" t="s">
        <v>2422</v>
      </c>
      <c r="Y3196" s="31" t="s">
        <v>66</v>
      </c>
      <c r="Z3196" s="31" t="s">
        <v>2424</v>
      </c>
      <c r="AA3196" s="31"/>
      <c r="AB3196" s="32" t="s">
        <v>2422</v>
      </c>
      <c r="AC3196" s="38"/>
      <c r="AD3196" s="39" t="s">
        <v>73</v>
      </c>
      <c r="AE3196" s="39" t="s">
        <v>74</v>
      </c>
      <c r="AF3196" s="40" t="str">
        <f t="shared" si="688"/>
        <v>2</v>
      </c>
      <c r="AG3196" s="41">
        <f t="shared" si="689"/>
        <v>175</v>
      </c>
      <c r="AH3196" s="42"/>
      <c r="AI3196" s="42">
        <v>175</v>
      </c>
      <c r="AJ3196" s="42"/>
      <c r="AK3196" s="42"/>
      <c r="AL3196" s="31">
        <v>7</v>
      </c>
      <c r="AM3196" s="43" t="str">
        <f t="shared" si="690"/>
        <v>100</v>
      </c>
      <c r="AN3196" s="44">
        <f>INDEX([1]ราคาสิ่งปลูกสร้าง!$D$6:$CC$47,MATCH($AD3196,[1]ราคาสิ่งปลูกสร้าง!$B$6:$B$45,0),MATCH($C$7,[1]ราคาสิ่งปลูกสร้าง!$D$5:$CC$5,0))</f>
        <v>6500</v>
      </c>
      <c r="AO3196" s="44">
        <f t="shared" si="691"/>
        <v>1137500</v>
      </c>
      <c r="AP3196" s="45">
        <f t="shared" si="692"/>
        <v>7</v>
      </c>
      <c r="AQ3196" s="40">
        <f>IF(AP3196=0,0,INDEX([1]ค่าเสื่อมสิ่งปลูกสร้าง!$A$5:$D$105,MATCH($AP3196,[1]ค่าเสื่อมสิ่งปลูกสร้าง!$A$5:$A$105,0),MATCH(AE3196,[1]ค่าเสื่อมสิ่งปลูกสร้าง!$A$3:$D$3)))</f>
        <v>7</v>
      </c>
      <c r="AR3196" s="44">
        <f t="shared" si="697"/>
        <v>1057875</v>
      </c>
      <c r="AS3196" s="44">
        <f t="shared" si="698"/>
        <v>1062875</v>
      </c>
      <c r="AT3196" s="44">
        <f t="shared" si="699"/>
        <v>1062875</v>
      </c>
      <c r="AU3196" s="46">
        <v>7</v>
      </c>
      <c r="AV3196" s="44">
        <f t="shared" si="693"/>
        <v>1062868</v>
      </c>
      <c r="AW3196" s="47" t="str">
        <f t="shared" si="694"/>
        <v>0.02</v>
      </c>
      <c r="AX3196" s="48"/>
      <c r="AY3196" s="48"/>
      <c r="AZ3196" s="49">
        <v>0</v>
      </c>
      <c r="BA3196" s="48"/>
      <c r="BB3196" s="48"/>
      <c r="BC3196" s="44">
        <f t="shared" si="695"/>
        <v>0</v>
      </c>
      <c r="BD3196" s="50">
        <v>1</v>
      </c>
      <c r="BE3196" s="51" t="e">
        <f>IF(AX3196=1,0,IF(AY3196=1,0,IF(BC3196&gt;#REF!,#REF!,IF(OR(AZ3196&gt;0,BD3196&gt;=0),BC3196+([1]สูตร2!H3184*(100%-AZ3196)-BC3196)*BD3196,[1]สูตร2!H3184*(100%-AZ3196)))))</f>
        <v>#REF!</v>
      </c>
      <c r="BF3196" s="31"/>
    </row>
    <row r="3197" spans="1:58" s="5" customFormat="1" ht="24" customHeight="1" x14ac:dyDescent="0.2">
      <c r="A3197" s="31"/>
      <c r="B3197" s="31" t="s">
        <v>93</v>
      </c>
      <c r="C3197" s="31">
        <v>1</v>
      </c>
      <c r="D3197" s="31" t="s">
        <v>66</v>
      </c>
      <c r="E3197" s="31" t="s">
        <v>2424</v>
      </c>
      <c r="F3197" s="31"/>
      <c r="G3197" s="32" t="s">
        <v>2422</v>
      </c>
      <c r="H3197" s="31" t="s">
        <v>104</v>
      </c>
      <c r="I3197" s="31" t="s">
        <v>104</v>
      </c>
      <c r="J3197" s="31" t="s">
        <v>2423</v>
      </c>
      <c r="K3197" s="31">
        <v>0</v>
      </c>
      <c r="L3197" s="31">
        <v>0</v>
      </c>
      <c r="M3197" s="31">
        <v>25</v>
      </c>
      <c r="N3197" s="33"/>
      <c r="O3197" s="33">
        <v>25</v>
      </c>
      <c r="P3197" s="33"/>
      <c r="Q3197" s="33"/>
      <c r="R3197" s="33"/>
      <c r="S3197" s="34" t="str">
        <f t="shared" si="686"/>
        <v>2</v>
      </c>
      <c r="T3197" s="35">
        <f t="shared" si="687"/>
        <v>25</v>
      </c>
      <c r="U3197" s="36">
        <f>INDEX([1]ราคาที่ดิน!$B:$G,MATCH($C3197,[1]ราคาที่ดิน!$A:$A,0),MATCH($B3197,[1]ราคาที่ดิน!$B$1:$G$1,0))</f>
        <v>100</v>
      </c>
      <c r="V3197" s="37">
        <f t="shared" si="696"/>
        <v>2500</v>
      </c>
      <c r="W3197" s="31">
        <v>2</v>
      </c>
      <c r="X3197" s="31" t="s">
        <v>2422</v>
      </c>
      <c r="Y3197" s="31" t="s">
        <v>66</v>
      </c>
      <c r="Z3197" s="31" t="s">
        <v>2424</v>
      </c>
      <c r="AA3197" s="31"/>
      <c r="AB3197" s="32" t="s">
        <v>2422</v>
      </c>
      <c r="AC3197" s="38"/>
      <c r="AD3197" s="39" t="s">
        <v>75</v>
      </c>
      <c r="AE3197" s="39" t="s">
        <v>76</v>
      </c>
      <c r="AF3197" s="40" t="str">
        <f t="shared" si="688"/>
        <v>1</v>
      </c>
      <c r="AG3197" s="41">
        <f t="shared" si="689"/>
        <v>27</v>
      </c>
      <c r="AH3197" s="42">
        <v>27</v>
      </c>
      <c r="AI3197" s="42"/>
      <c r="AJ3197" s="42"/>
      <c r="AK3197" s="42"/>
      <c r="AL3197" s="31">
        <v>20</v>
      </c>
      <c r="AM3197" s="43" t="str">
        <f t="shared" si="690"/>
        <v>100</v>
      </c>
      <c r="AN3197" s="44">
        <f>INDEX([1]ราคาสิ่งปลูกสร้าง!$D$6:$CC$47,MATCH($AD3197,[1]ราคาสิ่งปลูกสร้าง!$B$6:$B$45,0),MATCH($C$7,[1]ราคาสิ่งปลูกสร้าง!$D$5:$CC$5,0))</f>
        <v>5400</v>
      </c>
      <c r="AO3197" s="44">
        <f t="shared" si="691"/>
        <v>145800</v>
      </c>
      <c r="AP3197" s="45">
        <f t="shared" si="692"/>
        <v>20</v>
      </c>
      <c r="AQ3197" s="40">
        <f>IF(AP3197=0,0,INDEX([1]ค่าเสื่อมสิ่งปลูกสร้าง!$A$5:$D$105,MATCH($AP3197,[1]ค่าเสื่อมสิ่งปลูกสร้าง!$A$5:$A$105,0),MATCH(AE3197,[1]ค่าเสื่อมสิ่งปลูกสร้าง!$A$3:$D$3)))</f>
        <v>93</v>
      </c>
      <c r="AR3197" s="44">
        <f t="shared" si="697"/>
        <v>10206.000000000002</v>
      </c>
      <c r="AS3197" s="44">
        <f t="shared" si="698"/>
        <v>12706.000000000002</v>
      </c>
      <c r="AT3197" s="44">
        <f t="shared" si="699"/>
        <v>12706.000000000002</v>
      </c>
      <c r="AU3197" s="46">
        <v>8</v>
      </c>
      <c r="AV3197" s="44">
        <f t="shared" si="693"/>
        <v>12698.000000000002</v>
      </c>
      <c r="AW3197" s="47" t="str">
        <f t="shared" si="694"/>
        <v>0.01</v>
      </c>
      <c r="AX3197" s="48"/>
      <c r="AY3197" s="48"/>
      <c r="AZ3197" s="49">
        <v>0</v>
      </c>
      <c r="BA3197" s="48"/>
      <c r="BB3197" s="48"/>
      <c r="BC3197" s="44">
        <f t="shared" si="695"/>
        <v>0</v>
      </c>
      <c r="BD3197" s="50">
        <v>1</v>
      </c>
      <c r="BE3197" s="51" t="e">
        <f>IF(AX3197=1,0,IF(AY3197=1,0,IF(BC3197&gt;#REF!,#REF!,IF(OR(AZ3197&gt;0,BD3197&gt;=0),BC3197+([1]สูตร2!H3185*(100%-AZ3197)-BC3197)*BD3197,[1]สูตร2!H3185*(100%-AZ3197)))))</f>
        <v>#REF!</v>
      </c>
      <c r="BF3197" s="31"/>
    </row>
    <row r="3198" spans="1:58" s="5" customFormat="1" ht="24" customHeight="1" x14ac:dyDescent="0.2">
      <c r="A3198" s="31"/>
      <c r="B3198" s="31" t="s">
        <v>93</v>
      </c>
      <c r="C3198" s="31">
        <v>1</v>
      </c>
      <c r="D3198" s="31" t="s">
        <v>66</v>
      </c>
      <c r="E3198" s="31" t="s">
        <v>2424</v>
      </c>
      <c r="F3198" s="31"/>
      <c r="G3198" s="32" t="s">
        <v>2422</v>
      </c>
      <c r="H3198" s="31" t="s">
        <v>104</v>
      </c>
      <c r="I3198" s="31" t="s">
        <v>104</v>
      </c>
      <c r="J3198" s="31" t="s">
        <v>2423</v>
      </c>
      <c r="K3198" s="31">
        <v>0</v>
      </c>
      <c r="L3198" s="31">
        <v>0</v>
      </c>
      <c r="M3198" s="31">
        <v>25</v>
      </c>
      <c r="N3198" s="33"/>
      <c r="O3198" s="33">
        <v>25</v>
      </c>
      <c r="P3198" s="33"/>
      <c r="Q3198" s="33"/>
      <c r="R3198" s="33"/>
      <c r="S3198" s="34" t="str">
        <f t="shared" si="686"/>
        <v>2</v>
      </c>
      <c r="T3198" s="35">
        <f t="shared" si="687"/>
        <v>25</v>
      </c>
      <c r="U3198" s="36">
        <f>INDEX([1]ราคาที่ดิน!$B:$G,MATCH($C3198,[1]ราคาที่ดิน!$A:$A,0),MATCH($B3198,[1]ราคาที่ดิน!$B$1:$G$1,0))</f>
        <v>100</v>
      </c>
      <c r="V3198" s="37">
        <f t="shared" si="696"/>
        <v>2500</v>
      </c>
      <c r="W3198" s="31">
        <v>3</v>
      </c>
      <c r="X3198" s="31" t="s">
        <v>2422</v>
      </c>
      <c r="Y3198" s="31" t="s">
        <v>66</v>
      </c>
      <c r="Z3198" s="31" t="s">
        <v>2424</v>
      </c>
      <c r="AA3198" s="31"/>
      <c r="AB3198" s="32" t="s">
        <v>2422</v>
      </c>
      <c r="AC3198" s="38"/>
      <c r="AD3198" s="39" t="s">
        <v>75</v>
      </c>
      <c r="AE3198" s="39" t="s">
        <v>76</v>
      </c>
      <c r="AF3198" s="40" t="str">
        <f t="shared" si="688"/>
        <v>1</v>
      </c>
      <c r="AG3198" s="41">
        <f t="shared" si="689"/>
        <v>27</v>
      </c>
      <c r="AH3198" s="42">
        <v>27</v>
      </c>
      <c r="AI3198" s="42"/>
      <c r="AJ3198" s="42"/>
      <c r="AK3198" s="42"/>
      <c r="AL3198" s="31">
        <v>26</v>
      </c>
      <c r="AM3198" s="43" t="str">
        <f t="shared" si="690"/>
        <v>100</v>
      </c>
      <c r="AN3198" s="44">
        <f>INDEX([1]ราคาสิ่งปลูกสร้าง!$D$6:$CC$47,MATCH($AD3198,[1]ราคาสิ่งปลูกสร้าง!$B$6:$B$45,0),MATCH($C$7,[1]ราคาสิ่งปลูกสร้าง!$D$5:$CC$5,0))</f>
        <v>5400</v>
      </c>
      <c r="AO3198" s="44">
        <f t="shared" si="691"/>
        <v>145800</v>
      </c>
      <c r="AP3198" s="45">
        <f t="shared" si="692"/>
        <v>26</v>
      </c>
      <c r="AQ3198" s="40">
        <f>IF(AP3198=0,0,INDEX([1]ค่าเสื่อมสิ่งปลูกสร้าง!$A$5:$D$105,MATCH($AP3198,[1]ค่าเสื่อมสิ่งปลูกสร้าง!$A$5:$A$105,0),MATCH(AE3198,[1]ค่าเสื่อมสิ่งปลูกสร้าง!$A$3:$D$3)))</f>
        <v>93</v>
      </c>
      <c r="AR3198" s="44">
        <f t="shared" si="697"/>
        <v>10206.000000000002</v>
      </c>
      <c r="AS3198" s="44">
        <f t="shared" si="698"/>
        <v>12706.000000000002</v>
      </c>
      <c r="AT3198" s="44">
        <f t="shared" si="699"/>
        <v>12706.000000000002</v>
      </c>
      <c r="AU3198" s="46">
        <v>9</v>
      </c>
      <c r="AV3198" s="44">
        <f t="shared" si="693"/>
        <v>12697.000000000002</v>
      </c>
      <c r="AW3198" s="47" t="str">
        <f t="shared" si="694"/>
        <v>0.01</v>
      </c>
      <c r="AX3198" s="48"/>
      <c r="AY3198" s="48"/>
      <c r="AZ3198" s="49">
        <v>0</v>
      </c>
      <c r="BA3198" s="48"/>
      <c r="BB3198" s="48"/>
      <c r="BC3198" s="44">
        <f t="shared" si="695"/>
        <v>0</v>
      </c>
      <c r="BD3198" s="50">
        <v>1</v>
      </c>
      <c r="BE3198" s="51" t="e">
        <f>IF(AX3198=1,0,IF(AY3198=1,0,IF(BC3198&gt;#REF!,#REF!,IF(OR(AZ3198&gt;0,BD3198&gt;=0),BC3198+([1]สูตร2!H3186*(100%-AZ3198)-BC3198)*BD3198,[1]สูตร2!H3186*(100%-AZ3198)))))</f>
        <v>#REF!</v>
      </c>
      <c r="BF3198" s="31"/>
    </row>
    <row r="3199" spans="1:58" s="5" customFormat="1" ht="24" customHeight="1" x14ac:dyDescent="0.2">
      <c r="A3199" s="31"/>
      <c r="B3199" s="31" t="s">
        <v>93</v>
      </c>
      <c r="C3199" s="31">
        <v>1</v>
      </c>
      <c r="D3199" s="31" t="s">
        <v>66</v>
      </c>
      <c r="E3199" s="31" t="s">
        <v>2424</v>
      </c>
      <c r="F3199" s="31"/>
      <c r="G3199" s="32" t="s">
        <v>2422</v>
      </c>
      <c r="H3199" s="31" t="s">
        <v>104</v>
      </c>
      <c r="I3199" s="31" t="s">
        <v>104</v>
      </c>
      <c r="J3199" s="31" t="s">
        <v>2423</v>
      </c>
      <c r="K3199" s="31">
        <v>0</v>
      </c>
      <c r="L3199" s="31">
        <v>0</v>
      </c>
      <c r="M3199" s="31">
        <v>20</v>
      </c>
      <c r="N3199" s="33"/>
      <c r="O3199" s="33">
        <v>20</v>
      </c>
      <c r="P3199" s="33"/>
      <c r="Q3199" s="33"/>
      <c r="R3199" s="33"/>
      <c r="S3199" s="34" t="str">
        <f t="shared" si="686"/>
        <v>2</v>
      </c>
      <c r="T3199" s="35">
        <f t="shared" si="687"/>
        <v>20</v>
      </c>
      <c r="U3199" s="36">
        <f>INDEX([1]ราคาที่ดิน!$B:$G,MATCH($C3199,[1]ราคาที่ดิน!$A:$A,0),MATCH($B3199,[1]ราคาที่ดิน!$B$1:$G$1,0))</f>
        <v>100</v>
      </c>
      <c r="V3199" s="37">
        <f t="shared" si="696"/>
        <v>2000</v>
      </c>
      <c r="W3199" s="31">
        <v>4</v>
      </c>
      <c r="X3199" s="31" t="s">
        <v>2422</v>
      </c>
      <c r="Y3199" s="31" t="s">
        <v>66</v>
      </c>
      <c r="Z3199" s="31" t="s">
        <v>2424</v>
      </c>
      <c r="AA3199" s="31"/>
      <c r="AB3199" s="32" t="s">
        <v>2422</v>
      </c>
      <c r="AC3199" s="38"/>
      <c r="AD3199" s="39" t="s">
        <v>77</v>
      </c>
      <c r="AE3199" s="39" t="s">
        <v>76</v>
      </c>
      <c r="AF3199" s="40" t="str">
        <f t="shared" si="688"/>
        <v>1</v>
      </c>
      <c r="AG3199" s="41">
        <f t="shared" si="689"/>
        <v>20</v>
      </c>
      <c r="AH3199" s="42">
        <v>20</v>
      </c>
      <c r="AI3199" s="42"/>
      <c r="AJ3199" s="42"/>
      <c r="AK3199" s="42"/>
      <c r="AL3199" s="31">
        <v>6</v>
      </c>
      <c r="AM3199" s="43" t="str">
        <f t="shared" si="690"/>
        <v>100</v>
      </c>
      <c r="AN3199" s="44">
        <f>INDEX([1]ราคาสิ่งปลูกสร้าง!$D$6:$CC$47,MATCH($AD3199,[1]ราคาสิ่งปลูกสร้าง!$B$6:$B$45,0),MATCH($C$7,[1]ราคาสิ่งปลูกสร้าง!$D$5:$CC$5,0))</f>
        <v>2050</v>
      </c>
      <c r="AO3199" s="44">
        <f t="shared" si="691"/>
        <v>41000</v>
      </c>
      <c r="AP3199" s="45">
        <f t="shared" si="692"/>
        <v>6</v>
      </c>
      <c r="AQ3199" s="40">
        <f>IF(AP3199=0,0,INDEX([1]ค่าเสื่อมสิ่งปลูกสร้าง!$A$5:$D$105,MATCH($AP3199,[1]ค่าเสื่อมสิ่งปลูกสร้าง!$A$5:$A$105,0),MATCH(AE3199,[1]ค่าเสื่อมสิ่งปลูกสร้าง!$A$3:$D$3)))</f>
        <v>20</v>
      </c>
      <c r="AR3199" s="44">
        <f t="shared" si="697"/>
        <v>32800</v>
      </c>
      <c r="AS3199" s="44">
        <f t="shared" si="698"/>
        <v>34800</v>
      </c>
      <c r="AT3199" s="44">
        <f t="shared" si="699"/>
        <v>34800</v>
      </c>
      <c r="AU3199" s="46">
        <v>10</v>
      </c>
      <c r="AV3199" s="44">
        <f t="shared" si="693"/>
        <v>34790</v>
      </c>
      <c r="AW3199" s="47" t="str">
        <f t="shared" si="694"/>
        <v>0.01</v>
      </c>
      <c r="AX3199" s="48"/>
      <c r="AY3199" s="48"/>
      <c r="AZ3199" s="49">
        <v>0</v>
      </c>
      <c r="BA3199" s="48"/>
      <c r="BB3199" s="48"/>
      <c r="BC3199" s="44">
        <f t="shared" si="695"/>
        <v>0</v>
      </c>
      <c r="BD3199" s="50">
        <v>1</v>
      </c>
      <c r="BE3199" s="51" t="e">
        <f>IF(AX3199=1,0,IF(AY3199=1,0,IF(BC3199&gt;#REF!,#REF!,IF(OR(AZ3199&gt;0,BD3199&gt;=0),BC3199+([1]สูตร2!H3187*(100%-AZ3199)-BC3199)*BD3199,[1]สูตร2!H3187*(100%-AZ3199)))))</f>
        <v>#REF!</v>
      </c>
      <c r="BF3199" s="31"/>
    </row>
    <row r="3200" spans="1:58" s="5" customFormat="1" ht="24" customHeight="1" x14ac:dyDescent="0.2">
      <c r="A3200" s="31"/>
      <c r="B3200" s="31" t="s">
        <v>93</v>
      </c>
      <c r="C3200" s="31">
        <v>1</v>
      </c>
      <c r="D3200" s="31" t="s">
        <v>66</v>
      </c>
      <c r="E3200" s="31" t="s">
        <v>2424</v>
      </c>
      <c r="F3200" s="31"/>
      <c r="G3200" s="32" t="s">
        <v>2422</v>
      </c>
      <c r="H3200" s="31" t="s">
        <v>104</v>
      </c>
      <c r="I3200" s="31" t="s">
        <v>104</v>
      </c>
      <c r="J3200" s="31" t="s">
        <v>2423</v>
      </c>
      <c r="K3200" s="31">
        <v>0</v>
      </c>
      <c r="L3200" s="31">
        <v>0</v>
      </c>
      <c r="M3200" s="31">
        <v>15</v>
      </c>
      <c r="N3200" s="33"/>
      <c r="O3200" s="33">
        <v>15</v>
      </c>
      <c r="P3200" s="33"/>
      <c r="Q3200" s="33"/>
      <c r="R3200" s="33"/>
      <c r="S3200" s="34" t="str">
        <f t="shared" si="686"/>
        <v>2</v>
      </c>
      <c r="T3200" s="35">
        <f t="shared" si="687"/>
        <v>15</v>
      </c>
      <c r="U3200" s="36">
        <f>INDEX([1]ราคาที่ดิน!$B:$G,MATCH($C3200,[1]ราคาที่ดิน!$A:$A,0),MATCH($B3200,[1]ราคาที่ดิน!$B$1:$G$1,0))</f>
        <v>100</v>
      </c>
      <c r="V3200" s="37">
        <f t="shared" si="696"/>
        <v>1500</v>
      </c>
      <c r="W3200" s="31">
        <v>5</v>
      </c>
      <c r="X3200" s="31" t="s">
        <v>2422</v>
      </c>
      <c r="Y3200" s="31" t="s">
        <v>66</v>
      </c>
      <c r="Z3200" s="31" t="s">
        <v>2424</v>
      </c>
      <c r="AA3200" s="31"/>
      <c r="AB3200" s="32" t="s">
        <v>2422</v>
      </c>
      <c r="AC3200" s="38"/>
      <c r="AD3200" s="39" t="s">
        <v>77</v>
      </c>
      <c r="AE3200" s="39" t="s">
        <v>76</v>
      </c>
      <c r="AF3200" s="40" t="str">
        <f t="shared" si="688"/>
        <v>1</v>
      </c>
      <c r="AG3200" s="41">
        <f t="shared" si="689"/>
        <v>15</v>
      </c>
      <c r="AH3200" s="42">
        <v>15</v>
      </c>
      <c r="AI3200" s="42"/>
      <c r="AJ3200" s="42"/>
      <c r="AK3200" s="42"/>
      <c r="AL3200" s="31">
        <v>2</v>
      </c>
      <c r="AM3200" s="43" t="str">
        <f t="shared" si="690"/>
        <v>100</v>
      </c>
      <c r="AN3200" s="44">
        <f>INDEX([1]ราคาสิ่งปลูกสร้าง!$D$6:$CC$47,MATCH($AD3200,[1]ราคาสิ่งปลูกสร้าง!$B$6:$B$45,0),MATCH($C$7,[1]ราคาสิ่งปลูกสร้าง!$D$5:$CC$5,0))</f>
        <v>2050</v>
      </c>
      <c r="AO3200" s="44">
        <f t="shared" si="691"/>
        <v>30750</v>
      </c>
      <c r="AP3200" s="45">
        <f t="shared" si="692"/>
        <v>2</v>
      </c>
      <c r="AQ3200" s="40">
        <f>IF(AP3200=0,0,INDEX([1]ค่าเสื่อมสิ่งปลูกสร้าง!$A$5:$D$105,MATCH($AP3200,[1]ค่าเสื่อมสิ่งปลูกสร้าง!$A$5:$A$105,0),MATCH(AE3200,[1]ค่าเสื่อมสิ่งปลูกสร้าง!$A$3:$D$3)))</f>
        <v>6</v>
      </c>
      <c r="AR3200" s="44">
        <f t="shared" si="697"/>
        <v>28905</v>
      </c>
      <c r="AS3200" s="44">
        <f t="shared" si="698"/>
        <v>30405</v>
      </c>
      <c r="AT3200" s="44">
        <f t="shared" si="699"/>
        <v>30405</v>
      </c>
      <c r="AU3200" s="46">
        <v>11</v>
      </c>
      <c r="AV3200" s="44">
        <f t="shared" si="693"/>
        <v>30394</v>
      </c>
      <c r="AW3200" s="47" t="str">
        <f t="shared" si="694"/>
        <v>0.01</v>
      </c>
      <c r="AX3200" s="48"/>
      <c r="AY3200" s="48"/>
      <c r="AZ3200" s="49">
        <v>0</v>
      </c>
      <c r="BA3200" s="48"/>
      <c r="BB3200" s="48"/>
      <c r="BC3200" s="44">
        <f t="shared" si="695"/>
        <v>0</v>
      </c>
      <c r="BD3200" s="50">
        <v>1</v>
      </c>
      <c r="BE3200" s="51" t="e">
        <f>IF(AX3200=1,0,IF(AY3200=1,0,IF(BC3200&gt;#REF!,#REF!,IF(OR(AZ3200&gt;0,BD3200&gt;=0),BC3200+([1]สูตร2!H3188*(100%-AZ3200)-BC3200)*BD3200,[1]สูตร2!H3188*(100%-AZ3200)))))</f>
        <v>#REF!</v>
      </c>
      <c r="BF3200" s="31"/>
    </row>
    <row r="3201" spans="1:58" s="5" customFormat="1" ht="24" customHeight="1" x14ac:dyDescent="0.2">
      <c r="A3201" s="31">
        <v>1036</v>
      </c>
      <c r="B3201" s="31" t="s">
        <v>321</v>
      </c>
      <c r="C3201" s="31">
        <v>2109</v>
      </c>
      <c r="D3201" s="31" t="s">
        <v>83</v>
      </c>
      <c r="E3201" s="31" t="s">
        <v>2425</v>
      </c>
      <c r="F3201" s="31"/>
      <c r="G3201" s="32" t="s">
        <v>2422</v>
      </c>
      <c r="H3201" s="31">
        <v>104</v>
      </c>
      <c r="I3201" s="31">
        <v>9</v>
      </c>
      <c r="J3201" s="31" t="s">
        <v>2423</v>
      </c>
      <c r="K3201" s="31">
        <v>1</v>
      </c>
      <c r="L3201" s="31">
        <v>2</v>
      </c>
      <c r="M3201" s="31">
        <v>61</v>
      </c>
      <c r="N3201" s="33">
        <v>661</v>
      </c>
      <c r="O3201" s="33"/>
      <c r="P3201" s="33"/>
      <c r="Q3201" s="33"/>
      <c r="R3201" s="33"/>
      <c r="S3201" s="34" t="str">
        <f t="shared" si="686"/>
        <v>1</v>
      </c>
      <c r="T3201" s="35">
        <f t="shared" si="687"/>
        <v>661</v>
      </c>
      <c r="U3201" s="36">
        <f>INDEX([1]ราคาที่ดิน!$B:$G,MATCH($C3201,[1]ราคาที่ดิน!$A:$A,0),MATCH($B3201,[1]ราคาที่ดิน!$B$1:$G$1,0))</f>
        <v>200</v>
      </c>
      <c r="V3201" s="37">
        <f t="shared" si="696"/>
        <v>132200</v>
      </c>
      <c r="W3201" s="31"/>
      <c r="X3201" s="31"/>
      <c r="Y3201" s="31"/>
      <c r="Z3201" s="31"/>
      <c r="AA3201" s="31"/>
      <c r="AB3201" s="32"/>
      <c r="AC3201" s="38"/>
      <c r="AD3201" s="39"/>
      <c r="AE3201" s="39"/>
      <c r="AF3201" s="40" t="str">
        <f t="shared" si="688"/>
        <v/>
      </c>
      <c r="AG3201" s="41" t="str">
        <f t="shared" si="689"/>
        <v/>
      </c>
      <c r="AH3201" s="42"/>
      <c r="AI3201" s="42"/>
      <c r="AJ3201" s="42"/>
      <c r="AK3201" s="42"/>
      <c r="AL3201" s="31"/>
      <c r="AM3201" s="43" t="str">
        <f t="shared" si="690"/>
        <v>100</v>
      </c>
      <c r="AN3201" s="44">
        <f>INDEX([1]ราคาสิ่งปลูกสร้าง!$D$6:$CC$47,MATCH($AD3201,[1]ราคาสิ่งปลูกสร้าง!$B$6:$B$45,0),MATCH($C$7,[1]ราคาสิ่งปลูกสร้าง!$D$5:$CC$5,0))</f>
        <v>0</v>
      </c>
      <c r="AO3201" s="44">
        <f t="shared" si="691"/>
        <v>0</v>
      </c>
      <c r="AP3201" s="45">
        <f t="shared" si="692"/>
        <v>0</v>
      </c>
      <c r="AQ3201" s="40">
        <f>IF(AP3201=0,0,INDEX([1]ค่าเสื่อมสิ่งปลูกสร้าง!$A$5:$D$105,MATCH($AP3201,[1]ค่าเสื่อมสิ่งปลูกสร้าง!$A$5:$A$105,0),MATCH(AE3201,[1]ค่าเสื่อมสิ่งปลูกสร้าง!$A$3:$D$3)))</f>
        <v>0</v>
      </c>
      <c r="AR3201" s="44">
        <f t="shared" si="697"/>
        <v>0</v>
      </c>
      <c r="AS3201" s="44">
        <f t="shared" si="698"/>
        <v>132200</v>
      </c>
      <c r="AT3201" s="44">
        <f t="shared" si="699"/>
        <v>132200</v>
      </c>
      <c r="AU3201" s="46">
        <v>12</v>
      </c>
      <c r="AV3201" s="44">
        <f t="shared" si="693"/>
        <v>132188</v>
      </c>
      <c r="AW3201" s="47" t="str">
        <f t="shared" si="694"/>
        <v>0.01</v>
      </c>
      <c r="AX3201" s="48"/>
      <c r="AY3201" s="48"/>
      <c r="AZ3201" s="49">
        <v>0</v>
      </c>
      <c r="BA3201" s="48"/>
      <c r="BB3201" s="48"/>
      <c r="BC3201" s="44">
        <f t="shared" si="695"/>
        <v>0</v>
      </c>
      <c r="BD3201" s="50">
        <v>1</v>
      </c>
      <c r="BE3201" s="51" t="e">
        <f>IF(AX3201=1,0,IF(AY3201=1,0,IF(BC3201&gt;#REF!,#REF!,IF(OR(AZ3201&gt;0,BD3201&gt;=0),BC3201+([1]สูตร2!H3189*(100%-AZ3201)-BC3201)*BD3201,[1]สูตร2!H3189*(100%-AZ3201)))))</f>
        <v>#REF!</v>
      </c>
      <c r="BF3201" s="31"/>
    </row>
    <row r="3202" spans="1:58" s="5" customFormat="1" ht="24" customHeight="1" x14ac:dyDescent="0.2">
      <c r="A3202" s="31">
        <v>1037</v>
      </c>
      <c r="B3202" s="31" t="s">
        <v>81</v>
      </c>
      <c r="C3202" s="31">
        <v>3936</v>
      </c>
      <c r="D3202" s="31" t="s">
        <v>71</v>
      </c>
      <c r="E3202" s="31" t="s">
        <v>2426</v>
      </c>
      <c r="F3202" s="31"/>
      <c r="G3202" s="32" t="s">
        <v>2427</v>
      </c>
      <c r="H3202" s="31">
        <v>43</v>
      </c>
      <c r="I3202" s="31">
        <v>43</v>
      </c>
      <c r="J3202" s="31" t="s">
        <v>2423</v>
      </c>
      <c r="K3202" s="31">
        <v>3</v>
      </c>
      <c r="L3202" s="31">
        <v>2</v>
      </c>
      <c r="M3202" s="31">
        <v>3</v>
      </c>
      <c r="N3202" s="33">
        <v>1403</v>
      </c>
      <c r="O3202" s="33"/>
      <c r="P3202" s="33"/>
      <c r="Q3202" s="33"/>
      <c r="R3202" s="33"/>
      <c r="S3202" s="34" t="str">
        <f t="shared" si="686"/>
        <v>1</v>
      </c>
      <c r="T3202" s="35">
        <f t="shared" si="687"/>
        <v>1403</v>
      </c>
      <c r="U3202" s="36">
        <f>INDEX([1]ราคาที่ดิน!$B:$G,MATCH($C3202,[1]ราคาที่ดิน!$A:$A,0),MATCH($B3202,[1]ราคาที่ดิน!$B$1:$G$1,0))</f>
        <v>50</v>
      </c>
      <c r="V3202" s="37">
        <f t="shared" si="696"/>
        <v>70150</v>
      </c>
      <c r="W3202" s="31"/>
      <c r="X3202" s="31"/>
      <c r="Y3202" s="31"/>
      <c r="Z3202" s="31"/>
      <c r="AA3202" s="31"/>
      <c r="AB3202" s="32"/>
      <c r="AC3202" s="38"/>
      <c r="AD3202" s="39"/>
      <c r="AE3202" s="39"/>
      <c r="AF3202" s="40" t="str">
        <f t="shared" si="688"/>
        <v/>
      </c>
      <c r="AG3202" s="41" t="str">
        <f t="shared" si="689"/>
        <v/>
      </c>
      <c r="AH3202" s="42"/>
      <c r="AI3202" s="42"/>
      <c r="AJ3202" s="42"/>
      <c r="AK3202" s="42"/>
      <c r="AL3202" s="31"/>
      <c r="AM3202" s="43" t="str">
        <f t="shared" si="690"/>
        <v>100</v>
      </c>
      <c r="AN3202" s="44">
        <f>INDEX([1]ราคาสิ่งปลูกสร้าง!$D$6:$CC$47,MATCH($AD3202,[1]ราคาสิ่งปลูกสร้าง!$B$6:$B$45,0),MATCH($C$7,[1]ราคาสิ่งปลูกสร้าง!$D$5:$CC$5,0))</f>
        <v>0</v>
      </c>
      <c r="AO3202" s="44">
        <f t="shared" si="691"/>
        <v>0</v>
      </c>
      <c r="AP3202" s="45">
        <f t="shared" si="692"/>
        <v>0</v>
      </c>
      <c r="AQ3202" s="40">
        <f>IF(AP3202=0,0,INDEX([1]ค่าเสื่อมสิ่งปลูกสร้าง!$A$5:$D$105,MATCH($AP3202,[1]ค่าเสื่อมสิ่งปลูกสร้าง!$A$5:$A$105,0),MATCH(AE3202,[1]ค่าเสื่อมสิ่งปลูกสร้าง!$A$3:$D$3)))</f>
        <v>0</v>
      </c>
      <c r="AR3202" s="44">
        <f t="shared" si="697"/>
        <v>0</v>
      </c>
      <c r="AS3202" s="44">
        <f t="shared" si="698"/>
        <v>70150</v>
      </c>
      <c r="AT3202" s="44">
        <f t="shared" si="699"/>
        <v>70150</v>
      </c>
      <c r="AU3202" s="46">
        <v>13</v>
      </c>
      <c r="AV3202" s="44">
        <f t="shared" si="693"/>
        <v>70137</v>
      </c>
      <c r="AW3202" s="47" t="str">
        <f t="shared" si="694"/>
        <v>0.01</v>
      </c>
      <c r="AX3202" s="48"/>
      <c r="AY3202" s="48"/>
      <c r="AZ3202" s="49">
        <v>0</v>
      </c>
      <c r="BA3202" s="48"/>
      <c r="BB3202" s="48"/>
      <c r="BC3202" s="44">
        <f t="shared" si="695"/>
        <v>0</v>
      </c>
      <c r="BD3202" s="50">
        <v>1</v>
      </c>
      <c r="BE3202" s="51" t="e">
        <f>IF(AX3202=1,0,IF(AY3202=1,0,IF(BC3202&gt;#REF!,#REF!,IF(OR(AZ3202&gt;0,BD3202&gt;=0),BC3202+([1]สูตร2!H3190*(100%-AZ3202)-BC3202)*BD3202,[1]สูตร2!H3190*(100%-AZ3202)))))</f>
        <v>#REF!</v>
      </c>
      <c r="BF3202" s="31"/>
    </row>
    <row r="3203" spans="1:58" s="5" customFormat="1" ht="24" customHeight="1" x14ac:dyDescent="0.2">
      <c r="A3203" s="31">
        <v>1038</v>
      </c>
      <c r="B3203" s="31" t="s">
        <v>432</v>
      </c>
      <c r="C3203" s="31">
        <v>2</v>
      </c>
      <c r="D3203" s="31" t="s">
        <v>66</v>
      </c>
      <c r="E3203" s="31" t="s">
        <v>2428</v>
      </c>
      <c r="F3203" s="31"/>
      <c r="G3203" s="32" t="s">
        <v>2427</v>
      </c>
      <c r="H3203" s="31" t="s">
        <v>104</v>
      </c>
      <c r="I3203" s="31" t="s">
        <v>104</v>
      </c>
      <c r="J3203" s="31" t="s">
        <v>2423</v>
      </c>
      <c r="K3203" s="31">
        <v>9</v>
      </c>
      <c r="L3203" s="31">
        <v>2</v>
      </c>
      <c r="M3203" s="31">
        <v>0</v>
      </c>
      <c r="N3203" s="33">
        <v>3800</v>
      </c>
      <c r="O3203" s="33"/>
      <c r="P3203" s="33"/>
      <c r="Q3203" s="33"/>
      <c r="R3203" s="33"/>
      <c r="S3203" s="34" t="str">
        <f t="shared" si="686"/>
        <v>1</v>
      </c>
      <c r="T3203" s="35">
        <f t="shared" si="687"/>
        <v>3800</v>
      </c>
      <c r="U3203" s="36" t="str">
        <f>INDEX([1]ราคาที่ดิน!$B:$G,MATCH($C3203,[1]ราคาที่ดิน!$A:$A,0),MATCH($B3203,[1]ราคาที่ดิน!$B$1:$G$1,0))</f>
        <v>150</v>
      </c>
      <c r="V3203" s="37">
        <f t="shared" si="696"/>
        <v>570000</v>
      </c>
      <c r="W3203" s="31"/>
      <c r="X3203" s="31"/>
      <c r="Y3203" s="31"/>
      <c r="Z3203" s="31"/>
      <c r="AA3203" s="31"/>
      <c r="AB3203" s="32"/>
      <c r="AC3203" s="38"/>
      <c r="AD3203" s="39"/>
      <c r="AE3203" s="39"/>
      <c r="AF3203" s="40" t="str">
        <f t="shared" si="688"/>
        <v/>
      </c>
      <c r="AG3203" s="41" t="str">
        <f t="shared" si="689"/>
        <v/>
      </c>
      <c r="AH3203" s="42"/>
      <c r="AI3203" s="42"/>
      <c r="AJ3203" s="42"/>
      <c r="AK3203" s="42"/>
      <c r="AL3203" s="31"/>
      <c r="AM3203" s="43" t="str">
        <f t="shared" si="690"/>
        <v>100</v>
      </c>
      <c r="AN3203" s="44">
        <f>INDEX([1]ราคาสิ่งปลูกสร้าง!$D$6:$CC$47,MATCH($AD3203,[1]ราคาสิ่งปลูกสร้าง!$B$6:$B$45,0),MATCH($C$7,[1]ราคาสิ่งปลูกสร้าง!$D$5:$CC$5,0))</f>
        <v>0</v>
      </c>
      <c r="AO3203" s="44">
        <f t="shared" si="691"/>
        <v>0</v>
      </c>
      <c r="AP3203" s="45">
        <f t="shared" si="692"/>
        <v>0</v>
      </c>
      <c r="AQ3203" s="40">
        <f>IF(AP3203=0,0,INDEX([1]ค่าเสื่อมสิ่งปลูกสร้าง!$A$5:$D$105,MATCH($AP3203,[1]ค่าเสื่อมสิ่งปลูกสร้าง!$A$5:$A$105,0),MATCH(AE3203,[1]ค่าเสื่อมสิ่งปลูกสร้าง!$A$3:$D$3)))</f>
        <v>0</v>
      </c>
      <c r="AR3203" s="44">
        <f t="shared" si="697"/>
        <v>0</v>
      </c>
      <c r="AS3203" s="44">
        <f t="shared" si="698"/>
        <v>570000</v>
      </c>
      <c r="AT3203" s="44">
        <f t="shared" si="699"/>
        <v>570000</v>
      </c>
      <c r="AU3203" s="46">
        <v>0</v>
      </c>
      <c r="AV3203" s="44">
        <f t="shared" si="693"/>
        <v>570000</v>
      </c>
      <c r="AW3203" s="47" t="str">
        <f t="shared" si="694"/>
        <v>0.01</v>
      </c>
      <c r="AX3203" s="48"/>
      <c r="AY3203" s="48"/>
      <c r="AZ3203" s="49">
        <v>0</v>
      </c>
      <c r="BA3203" s="48"/>
      <c r="BB3203" s="48"/>
      <c r="BC3203" s="44">
        <f t="shared" si="695"/>
        <v>0</v>
      </c>
      <c r="BD3203" s="50">
        <v>1</v>
      </c>
      <c r="BE3203" s="51" t="e">
        <f>IF(AX3203=1,0,IF(AY3203=1,0,IF(BC3203&gt;#REF!,#REF!,IF(OR(AZ3203&gt;0,BD3203&gt;=0),BC3203+([1]สูตร2!H3191*(100%-AZ3203)-BC3203)*BD3203,[1]สูตร2!H3191*(100%-AZ3203)))))</f>
        <v>#REF!</v>
      </c>
      <c r="BF3203" s="31"/>
    </row>
    <row r="3204" spans="1:58" s="5" customFormat="1" ht="24" customHeight="1" x14ac:dyDescent="0.2">
      <c r="A3204" s="31"/>
      <c r="B3204" s="31" t="s">
        <v>432</v>
      </c>
      <c r="C3204" s="31">
        <v>2</v>
      </c>
      <c r="D3204" s="31" t="s">
        <v>66</v>
      </c>
      <c r="E3204" s="31" t="s">
        <v>2428</v>
      </c>
      <c r="F3204" s="31"/>
      <c r="G3204" s="32" t="s">
        <v>2427</v>
      </c>
      <c r="H3204" s="31" t="s">
        <v>104</v>
      </c>
      <c r="I3204" s="31" t="s">
        <v>104</v>
      </c>
      <c r="J3204" s="31" t="s">
        <v>2423</v>
      </c>
      <c r="K3204" s="31">
        <v>13</v>
      </c>
      <c r="L3204" s="31">
        <v>1</v>
      </c>
      <c r="M3204" s="31">
        <v>10</v>
      </c>
      <c r="N3204" s="33">
        <v>5310</v>
      </c>
      <c r="O3204" s="33"/>
      <c r="P3204" s="33"/>
      <c r="Q3204" s="33"/>
      <c r="R3204" s="33"/>
      <c r="S3204" s="34" t="str">
        <f t="shared" si="686"/>
        <v>1</v>
      </c>
      <c r="T3204" s="35">
        <f t="shared" si="687"/>
        <v>5310</v>
      </c>
      <c r="U3204" s="36" t="str">
        <f>INDEX([1]ราคาที่ดิน!$B:$G,MATCH($C3204,[1]ราคาที่ดิน!$A:$A,0),MATCH($B3204,[1]ราคาที่ดิน!$B$1:$G$1,0))</f>
        <v>150</v>
      </c>
      <c r="V3204" s="37">
        <f t="shared" si="696"/>
        <v>796500</v>
      </c>
      <c r="W3204" s="31"/>
      <c r="X3204" s="31"/>
      <c r="Y3204" s="31"/>
      <c r="Z3204" s="31"/>
      <c r="AA3204" s="31"/>
      <c r="AB3204" s="32"/>
      <c r="AC3204" s="38"/>
      <c r="AD3204" s="39"/>
      <c r="AE3204" s="39"/>
      <c r="AF3204" s="40" t="str">
        <f t="shared" si="688"/>
        <v/>
      </c>
      <c r="AG3204" s="41" t="str">
        <f t="shared" si="689"/>
        <v/>
      </c>
      <c r="AH3204" s="42"/>
      <c r="AI3204" s="42"/>
      <c r="AJ3204" s="42"/>
      <c r="AK3204" s="42"/>
      <c r="AL3204" s="31"/>
      <c r="AM3204" s="43" t="str">
        <f t="shared" si="690"/>
        <v>100</v>
      </c>
      <c r="AN3204" s="44">
        <f>INDEX([1]ราคาสิ่งปลูกสร้าง!$D$6:$CC$47,MATCH($AD3204,[1]ราคาสิ่งปลูกสร้าง!$B$6:$B$45,0),MATCH($C$7,[1]ราคาสิ่งปลูกสร้าง!$D$5:$CC$5,0))</f>
        <v>0</v>
      </c>
      <c r="AO3204" s="44">
        <f t="shared" si="691"/>
        <v>0</v>
      </c>
      <c r="AP3204" s="45">
        <f t="shared" si="692"/>
        <v>0</v>
      </c>
      <c r="AQ3204" s="40">
        <f>IF(AP3204=0,0,INDEX([1]ค่าเสื่อมสิ่งปลูกสร้าง!$A$5:$D$105,MATCH($AP3204,[1]ค่าเสื่อมสิ่งปลูกสร้าง!$A$5:$A$105,0),MATCH(AE3204,[1]ค่าเสื่อมสิ่งปลูกสร้าง!$A$3:$D$3)))</f>
        <v>0</v>
      </c>
      <c r="AR3204" s="44">
        <f t="shared" si="697"/>
        <v>0</v>
      </c>
      <c r="AS3204" s="44">
        <f t="shared" si="698"/>
        <v>796500</v>
      </c>
      <c r="AT3204" s="44">
        <f t="shared" si="699"/>
        <v>796500</v>
      </c>
      <c r="AU3204" s="46">
        <v>0</v>
      </c>
      <c r="AV3204" s="44">
        <f t="shared" si="693"/>
        <v>796500</v>
      </c>
      <c r="AW3204" s="47" t="str">
        <f t="shared" si="694"/>
        <v>0.01</v>
      </c>
      <c r="AX3204" s="48"/>
      <c r="AY3204" s="48"/>
      <c r="AZ3204" s="49">
        <v>0</v>
      </c>
      <c r="BA3204" s="48"/>
      <c r="BB3204" s="48"/>
      <c r="BC3204" s="44">
        <f t="shared" si="695"/>
        <v>0</v>
      </c>
      <c r="BD3204" s="50">
        <v>1</v>
      </c>
      <c r="BE3204" s="51" t="e">
        <f>IF(AX3204=1,0,IF(AY3204=1,0,IF(BC3204&gt;#REF!,#REF!,IF(OR(AZ3204&gt;0,BD3204&gt;=0),BC3204+([1]สูตร2!H3192*(100%-AZ3204)-BC3204)*BD3204,[1]สูตร2!H3192*(100%-AZ3204)))))</f>
        <v>#REF!</v>
      </c>
      <c r="BF3204" s="31"/>
    </row>
    <row r="3205" spans="1:58" s="5" customFormat="1" ht="24" customHeight="1" x14ac:dyDescent="0.2">
      <c r="A3205" s="31"/>
      <c r="B3205" s="31" t="s">
        <v>432</v>
      </c>
      <c r="C3205" s="31">
        <v>2</v>
      </c>
      <c r="D3205" s="31" t="s">
        <v>66</v>
      </c>
      <c r="E3205" s="31" t="s">
        <v>2428</v>
      </c>
      <c r="F3205" s="31"/>
      <c r="G3205" s="32" t="s">
        <v>2427</v>
      </c>
      <c r="H3205" s="31" t="s">
        <v>104</v>
      </c>
      <c r="I3205" s="31" t="s">
        <v>104</v>
      </c>
      <c r="J3205" s="31" t="s">
        <v>2423</v>
      </c>
      <c r="K3205" s="31">
        <v>10</v>
      </c>
      <c r="L3205" s="31">
        <v>0</v>
      </c>
      <c r="M3205" s="31">
        <v>0</v>
      </c>
      <c r="N3205" s="33">
        <v>4000</v>
      </c>
      <c r="O3205" s="33"/>
      <c r="P3205" s="33"/>
      <c r="Q3205" s="33"/>
      <c r="R3205" s="33"/>
      <c r="S3205" s="34" t="str">
        <f t="shared" si="686"/>
        <v>1</v>
      </c>
      <c r="T3205" s="35">
        <f t="shared" si="687"/>
        <v>4000</v>
      </c>
      <c r="U3205" s="36" t="str">
        <f>INDEX([1]ราคาที่ดิน!$B:$G,MATCH($C3205,[1]ราคาที่ดิน!$A:$A,0),MATCH($B3205,[1]ราคาที่ดิน!$B$1:$G$1,0))</f>
        <v>150</v>
      </c>
      <c r="V3205" s="37">
        <f t="shared" si="696"/>
        <v>600000</v>
      </c>
      <c r="W3205" s="31"/>
      <c r="X3205" s="31"/>
      <c r="Y3205" s="31"/>
      <c r="Z3205" s="31"/>
      <c r="AA3205" s="31"/>
      <c r="AB3205" s="32"/>
      <c r="AC3205" s="38"/>
      <c r="AD3205" s="39"/>
      <c r="AE3205" s="39"/>
      <c r="AF3205" s="40" t="str">
        <f t="shared" si="688"/>
        <v/>
      </c>
      <c r="AG3205" s="41" t="str">
        <f t="shared" si="689"/>
        <v/>
      </c>
      <c r="AH3205" s="42"/>
      <c r="AI3205" s="42"/>
      <c r="AJ3205" s="42"/>
      <c r="AK3205" s="42"/>
      <c r="AL3205" s="31"/>
      <c r="AM3205" s="43" t="str">
        <f t="shared" si="690"/>
        <v>100</v>
      </c>
      <c r="AN3205" s="44">
        <f>INDEX([1]ราคาสิ่งปลูกสร้าง!$D$6:$CC$47,MATCH($AD3205,[1]ราคาสิ่งปลูกสร้าง!$B$6:$B$45,0),MATCH($C$7,[1]ราคาสิ่งปลูกสร้าง!$D$5:$CC$5,0))</f>
        <v>0</v>
      </c>
      <c r="AO3205" s="44">
        <f t="shared" si="691"/>
        <v>0</v>
      </c>
      <c r="AP3205" s="45">
        <f t="shared" si="692"/>
        <v>0</v>
      </c>
      <c r="AQ3205" s="40">
        <f>IF(AP3205=0,0,INDEX([1]ค่าเสื่อมสิ่งปลูกสร้าง!$A$5:$D$105,MATCH($AP3205,[1]ค่าเสื่อมสิ่งปลูกสร้าง!$A$5:$A$105,0),MATCH(AE3205,[1]ค่าเสื่อมสิ่งปลูกสร้าง!$A$3:$D$3)))</f>
        <v>0</v>
      </c>
      <c r="AR3205" s="44">
        <f t="shared" si="697"/>
        <v>0</v>
      </c>
      <c r="AS3205" s="44">
        <f t="shared" si="698"/>
        <v>600000</v>
      </c>
      <c r="AT3205" s="44">
        <f t="shared" si="699"/>
        <v>600000</v>
      </c>
      <c r="AU3205" s="46">
        <v>0</v>
      </c>
      <c r="AV3205" s="44">
        <f t="shared" si="693"/>
        <v>600000</v>
      </c>
      <c r="AW3205" s="47" t="str">
        <f t="shared" si="694"/>
        <v>0.01</v>
      </c>
      <c r="AX3205" s="48"/>
      <c r="AY3205" s="48"/>
      <c r="AZ3205" s="49">
        <v>0</v>
      </c>
      <c r="BA3205" s="48"/>
      <c r="BB3205" s="48"/>
      <c r="BC3205" s="44">
        <f t="shared" si="695"/>
        <v>0</v>
      </c>
      <c r="BD3205" s="50">
        <v>1</v>
      </c>
      <c r="BE3205" s="51" t="e">
        <f>IF(AX3205=1,0,IF(AY3205=1,0,IF(BC3205&gt;#REF!,#REF!,IF(OR(AZ3205&gt;0,BD3205&gt;=0),BC3205+([1]สูตร2!H3193*(100%-AZ3205)-BC3205)*BD3205,[1]สูตร2!H3193*(100%-AZ3205)))))</f>
        <v>#REF!</v>
      </c>
      <c r="BF3205" s="31"/>
    </row>
    <row r="3206" spans="1:58" s="5" customFormat="1" ht="24" customHeight="1" x14ac:dyDescent="0.2">
      <c r="A3206" s="31">
        <v>1039</v>
      </c>
      <c r="B3206" s="31" t="s">
        <v>93</v>
      </c>
      <c r="C3206" s="31">
        <v>1</v>
      </c>
      <c r="D3206" s="31" t="s">
        <v>71</v>
      </c>
      <c r="E3206" s="31" t="s">
        <v>2429</v>
      </c>
      <c r="F3206" s="31"/>
      <c r="G3206" s="32" t="s">
        <v>2427</v>
      </c>
      <c r="H3206" s="31" t="s">
        <v>104</v>
      </c>
      <c r="I3206" s="31" t="s">
        <v>104</v>
      </c>
      <c r="J3206" s="31" t="s">
        <v>2423</v>
      </c>
      <c r="K3206" s="31">
        <v>0</v>
      </c>
      <c r="L3206" s="31">
        <v>0</v>
      </c>
      <c r="M3206" s="31">
        <v>50</v>
      </c>
      <c r="N3206" s="33"/>
      <c r="O3206" s="33">
        <v>50</v>
      </c>
      <c r="P3206" s="33"/>
      <c r="Q3206" s="33"/>
      <c r="R3206" s="33"/>
      <c r="S3206" s="34" t="str">
        <f t="shared" si="686"/>
        <v>2</v>
      </c>
      <c r="T3206" s="35">
        <f t="shared" si="687"/>
        <v>50</v>
      </c>
      <c r="U3206" s="36">
        <f>INDEX([1]ราคาที่ดิน!$B:$G,MATCH($C3206,[1]ราคาที่ดิน!$A:$A,0),MATCH($B3206,[1]ราคาที่ดิน!$B$1:$G$1,0))</f>
        <v>100</v>
      </c>
      <c r="V3206" s="37">
        <f t="shared" si="696"/>
        <v>5000</v>
      </c>
      <c r="W3206" s="31">
        <v>1</v>
      </c>
      <c r="X3206" s="31" t="s">
        <v>2427</v>
      </c>
      <c r="Y3206" s="31" t="s">
        <v>71</v>
      </c>
      <c r="Z3206" s="31" t="s">
        <v>2429</v>
      </c>
      <c r="AA3206" s="31"/>
      <c r="AB3206" s="32" t="s">
        <v>2427</v>
      </c>
      <c r="AC3206" s="38"/>
      <c r="AD3206" s="39" t="s">
        <v>73</v>
      </c>
      <c r="AE3206" s="39" t="s">
        <v>76</v>
      </c>
      <c r="AF3206" s="40" t="str">
        <f t="shared" si="688"/>
        <v>2</v>
      </c>
      <c r="AG3206" s="41">
        <f t="shared" si="689"/>
        <v>104.5</v>
      </c>
      <c r="AH3206" s="42"/>
      <c r="AI3206" s="42">
        <v>104.5</v>
      </c>
      <c r="AJ3206" s="42"/>
      <c r="AK3206" s="42"/>
      <c r="AL3206" s="31">
        <v>93</v>
      </c>
      <c r="AM3206" s="43" t="str">
        <f t="shared" si="690"/>
        <v>100</v>
      </c>
      <c r="AN3206" s="44">
        <f>INDEX([1]ราคาสิ่งปลูกสร้าง!$D$6:$CC$47,MATCH($AD3206,[1]ราคาสิ่งปลูกสร้าง!$B$6:$B$45,0),MATCH($C$7,[1]ราคาสิ่งปลูกสร้าง!$D$5:$CC$5,0))</f>
        <v>6500</v>
      </c>
      <c r="AO3206" s="44">
        <f t="shared" si="691"/>
        <v>679250</v>
      </c>
      <c r="AP3206" s="45">
        <f t="shared" si="692"/>
        <v>93</v>
      </c>
      <c r="AQ3206" s="40">
        <f>IF(AP3206=0,0,INDEX([1]ค่าเสื่อมสิ่งปลูกสร้าง!$A$5:$D$105,MATCH($AP3206,[1]ค่าเสื่อมสิ่งปลูกสร้าง!$A$5:$A$105,0),MATCH(AE3206,[1]ค่าเสื่อมสิ่งปลูกสร้าง!$A$3:$D$3)))</f>
        <v>93</v>
      </c>
      <c r="AR3206" s="44">
        <f t="shared" si="697"/>
        <v>47547.500000000007</v>
      </c>
      <c r="AS3206" s="44">
        <f t="shared" si="698"/>
        <v>52547.500000000007</v>
      </c>
      <c r="AT3206" s="44">
        <f t="shared" si="699"/>
        <v>52547.500000000007</v>
      </c>
      <c r="AU3206" s="46">
        <v>0</v>
      </c>
      <c r="AV3206" s="44">
        <f t="shared" si="693"/>
        <v>52547.500000000007</v>
      </c>
      <c r="AW3206" s="47" t="str">
        <f t="shared" si="694"/>
        <v>0.02</v>
      </c>
      <c r="AX3206" s="48"/>
      <c r="AY3206" s="48"/>
      <c r="AZ3206" s="49">
        <v>0</v>
      </c>
      <c r="BA3206" s="48"/>
      <c r="BB3206" s="48"/>
      <c r="BC3206" s="44">
        <f t="shared" si="695"/>
        <v>0</v>
      </c>
      <c r="BD3206" s="50">
        <v>1</v>
      </c>
      <c r="BE3206" s="51" t="e">
        <f>IF(AX3206=1,0,IF(AY3206=1,0,IF(BC3206&gt;#REF!,#REF!,IF(OR(AZ3206&gt;0,BD3206&gt;=0),BC3206+([1]สูตร2!H3194*(100%-AZ3206)-BC3206)*BD3206,[1]สูตร2!H3194*(100%-AZ3206)))))</f>
        <v>#REF!</v>
      </c>
      <c r="BF3206" s="31"/>
    </row>
    <row r="3207" spans="1:58" s="5" customFormat="1" ht="24" customHeight="1" x14ac:dyDescent="0.2">
      <c r="A3207" s="31"/>
      <c r="B3207" s="31" t="s">
        <v>93</v>
      </c>
      <c r="C3207" s="31">
        <v>1</v>
      </c>
      <c r="D3207" s="31" t="s">
        <v>71</v>
      </c>
      <c r="E3207" s="31" t="s">
        <v>2429</v>
      </c>
      <c r="F3207" s="31"/>
      <c r="G3207" s="32" t="s">
        <v>2427</v>
      </c>
      <c r="H3207" s="31" t="s">
        <v>104</v>
      </c>
      <c r="I3207" s="31" t="s">
        <v>104</v>
      </c>
      <c r="J3207" s="31" t="s">
        <v>2423</v>
      </c>
      <c r="K3207" s="31">
        <v>0</v>
      </c>
      <c r="L3207" s="31">
        <v>0</v>
      </c>
      <c r="M3207" s="31">
        <v>30</v>
      </c>
      <c r="N3207" s="33"/>
      <c r="O3207" s="33">
        <v>30</v>
      </c>
      <c r="P3207" s="33"/>
      <c r="Q3207" s="33"/>
      <c r="R3207" s="33"/>
      <c r="S3207" s="34" t="str">
        <f t="shared" si="686"/>
        <v>2</v>
      </c>
      <c r="T3207" s="35">
        <f t="shared" si="687"/>
        <v>30</v>
      </c>
      <c r="U3207" s="36">
        <f>INDEX([1]ราคาที่ดิน!$B:$G,MATCH($C3207,[1]ราคาที่ดิน!$A:$A,0),MATCH($B3207,[1]ราคาที่ดิน!$B$1:$G$1,0))</f>
        <v>100</v>
      </c>
      <c r="V3207" s="37">
        <f t="shared" si="696"/>
        <v>3000</v>
      </c>
      <c r="W3207" s="31">
        <v>2</v>
      </c>
      <c r="X3207" s="31" t="s">
        <v>2427</v>
      </c>
      <c r="Y3207" s="31" t="s">
        <v>71</v>
      </c>
      <c r="Z3207" s="31" t="s">
        <v>2429</v>
      </c>
      <c r="AA3207" s="31"/>
      <c r="AB3207" s="32" t="s">
        <v>2427</v>
      </c>
      <c r="AC3207" s="38"/>
      <c r="AD3207" s="39" t="s">
        <v>75</v>
      </c>
      <c r="AE3207" s="39" t="s">
        <v>76</v>
      </c>
      <c r="AF3207" s="40" t="str">
        <f t="shared" si="688"/>
        <v>1</v>
      </c>
      <c r="AG3207" s="41">
        <f t="shared" si="689"/>
        <v>33</v>
      </c>
      <c r="AH3207" s="42">
        <v>33</v>
      </c>
      <c r="AI3207" s="42"/>
      <c r="AJ3207" s="42"/>
      <c r="AK3207" s="42"/>
      <c r="AL3207" s="31">
        <v>93</v>
      </c>
      <c r="AM3207" s="43" t="str">
        <f t="shared" si="690"/>
        <v>100</v>
      </c>
      <c r="AN3207" s="44">
        <f>INDEX([1]ราคาสิ่งปลูกสร้าง!$D$6:$CC$47,MATCH($AD3207,[1]ราคาสิ่งปลูกสร้าง!$B$6:$B$45,0),MATCH($C$7,[1]ราคาสิ่งปลูกสร้าง!$D$5:$CC$5,0))</f>
        <v>5400</v>
      </c>
      <c r="AO3207" s="44">
        <f t="shared" si="691"/>
        <v>178200</v>
      </c>
      <c r="AP3207" s="45">
        <f t="shared" si="692"/>
        <v>93</v>
      </c>
      <c r="AQ3207" s="40">
        <f>IF(AP3207=0,0,INDEX([1]ค่าเสื่อมสิ่งปลูกสร้าง!$A$5:$D$105,MATCH($AP3207,[1]ค่าเสื่อมสิ่งปลูกสร้าง!$A$5:$A$105,0),MATCH(AE3207,[1]ค่าเสื่อมสิ่งปลูกสร้าง!$A$3:$D$3)))</f>
        <v>93</v>
      </c>
      <c r="AR3207" s="44">
        <f t="shared" si="697"/>
        <v>12474.000000000002</v>
      </c>
      <c r="AS3207" s="44">
        <f t="shared" si="698"/>
        <v>15474.000000000002</v>
      </c>
      <c r="AT3207" s="44">
        <f t="shared" si="699"/>
        <v>15474.000000000002</v>
      </c>
      <c r="AU3207" s="46">
        <v>0</v>
      </c>
      <c r="AV3207" s="44">
        <f t="shared" si="693"/>
        <v>15474.000000000002</v>
      </c>
      <c r="AW3207" s="47" t="str">
        <f t="shared" si="694"/>
        <v>0.01</v>
      </c>
      <c r="AX3207" s="48"/>
      <c r="AY3207" s="48"/>
      <c r="AZ3207" s="49">
        <v>0</v>
      </c>
      <c r="BA3207" s="48"/>
      <c r="BB3207" s="48"/>
      <c r="BC3207" s="44">
        <f t="shared" si="695"/>
        <v>0</v>
      </c>
      <c r="BD3207" s="50">
        <v>1</v>
      </c>
      <c r="BE3207" s="51" t="e">
        <f>IF(AX3207=1,0,IF(AY3207=1,0,IF(BC3207&gt;#REF!,#REF!,IF(OR(AZ3207&gt;0,BD3207&gt;=0),BC3207+([1]สูตร2!H3195*(100%-AZ3207)-BC3207)*BD3207,[1]สูตร2!H3195*(100%-AZ3207)))))</f>
        <v>#REF!</v>
      </c>
      <c r="BF3207" s="31"/>
    </row>
    <row r="3208" spans="1:58" s="5" customFormat="1" ht="24" customHeight="1" x14ac:dyDescent="0.2">
      <c r="A3208" s="31"/>
      <c r="B3208" s="31" t="s">
        <v>93</v>
      </c>
      <c r="C3208" s="31">
        <v>1</v>
      </c>
      <c r="D3208" s="31" t="s">
        <v>71</v>
      </c>
      <c r="E3208" s="31" t="s">
        <v>2429</v>
      </c>
      <c r="F3208" s="31"/>
      <c r="G3208" s="32" t="s">
        <v>2427</v>
      </c>
      <c r="H3208" s="31" t="s">
        <v>104</v>
      </c>
      <c r="I3208" s="31" t="s">
        <v>104</v>
      </c>
      <c r="J3208" s="31" t="s">
        <v>2423</v>
      </c>
      <c r="K3208" s="31">
        <v>0</v>
      </c>
      <c r="L3208" s="31">
        <v>0</v>
      </c>
      <c r="M3208" s="31">
        <v>20</v>
      </c>
      <c r="N3208" s="33"/>
      <c r="O3208" s="33">
        <v>20</v>
      </c>
      <c r="P3208" s="33"/>
      <c r="Q3208" s="33"/>
      <c r="R3208" s="33"/>
      <c r="S3208" s="34" t="str">
        <f t="shared" si="686"/>
        <v>2</v>
      </c>
      <c r="T3208" s="35">
        <f t="shared" si="687"/>
        <v>20</v>
      </c>
      <c r="U3208" s="36">
        <f>INDEX([1]ราคาที่ดิน!$B:$G,MATCH($C3208,[1]ราคาที่ดิน!$A:$A,0),MATCH($B3208,[1]ราคาที่ดิน!$B$1:$G$1,0))</f>
        <v>100</v>
      </c>
      <c r="V3208" s="37">
        <f t="shared" si="696"/>
        <v>2000</v>
      </c>
      <c r="W3208" s="31">
        <v>3</v>
      </c>
      <c r="X3208" s="31" t="s">
        <v>2427</v>
      </c>
      <c r="Y3208" s="31" t="s">
        <v>71</v>
      </c>
      <c r="Z3208" s="31" t="s">
        <v>2429</v>
      </c>
      <c r="AA3208" s="31"/>
      <c r="AB3208" s="32" t="s">
        <v>2427</v>
      </c>
      <c r="AC3208" s="38"/>
      <c r="AD3208" s="39" t="s">
        <v>75</v>
      </c>
      <c r="AE3208" s="39" t="s">
        <v>76</v>
      </c>
      <c r="AF3208" s="40" t="str">
        <f t="shared" si="688"/>
        <v>1</v>
      </c>
      <c r="AG3208" s="41">
        <f t="shared" si="689"/>
        <v>224.1</v>
      </c>
      <c r="AH3208" s="42">
        <v>224.1</v>
      </c>
      <c r="AI3208" s="42"/>
      <c r="AJ3208" s="42"/>
      <c r="AK3208" s="42"/>
      <c r="AL3208" s="31">
        <v>93</v>
      </c>
      <c r="AM3208" s="43" t="str">
        <f t="shared" si="690"/>
        <v>100</v>
      </c>
      <c r="AN3208" s="44">
        <f>INDEX([1]ราคาสิ่งปลูกสร้าง!$D$6:$CC$47,MATCH($AD3208,[1]ราคาสิ่งปลูกสร้าง!$B$6:$B$45,0),MATCH($C$7,[1]ราคาสิ่งปลูกสร้าง!$D$5:$CC$5,0))</f>
        <v>5400</v>
      </c>
      <c r="AO3208" s="44">
        <f t="shared" si="691"/>
        <v>1210140</v>
      </c>
      <c r="AP3208" s="45">
        <f t="shared" si="692"/>
        <v>93</v>
      </c>
      <c r="AQ3208" s="40">
        <f>IF(AP3208=0,0,INDEX([1]ค่าเสื่อมสิ่งปลูกสร้าง!$A$5:$D$105,MATCH($AP3208,[1]ค่าเสื่อมสิ่งปลูกสร้าง!$A$5:$A$105,0),MATCH(AE3208,[1]ค่าเสื่อมสิ่งปลูกสร้าง!$A$3:$D$3)))</f>
        <v>93</v>
      </c>
      <c r="AR3208" s="44">
        <f t="shared" si="697"/>
        <v>84709.8</v>
      </c>
      <c r="AS3208" s="44">
        <f t="shared" si="698"/>
        <v>86709.8</v>
      </c>
      <c r="AT3208" s="44">
        <f t="shared" si="699"/>
        <v>86709.8</v>
      </c>
      <c r="AU3208" s="46">
        <v>0</v>
      </c>
      <c r="AV3208" s="44">
        <f t="shared" si="693"/>
        <v>86709.8</v>
      </c>
      <c r="AW3208" s="47" t="str">
        <f t="shared" si="694"/>
        <v>0.01</v>
      </c>
      <c r="AX3208" s="48"/>
      <c r="AY3208" s="48"/>
      <c r="AZ3208" s="49">
        <v>0</v>
      </c>
      <c r="BA3208" s="48"/>
      <c r="BB3208" s="48"/>
      <c r="BC3208" s="44">
        <f t="shared" si="695"/>
        <v>0</v>
      </c>
      <c r="BD3208" s="50">
        <v>1</v>
      </c>
      <c r="BE3208" s="51" t="e">
        <f>IF(AX3208=1,0,IF(AY3208=1,0,IF(BC3208&gt;#REF!,#REF!,IF(OR(AZ3208&gt;0,BD3208&gt;=0),BC3208+([1]สูตร2!H3196*(100%-AZ3208)-BC3208)*BD3208,[1]สูตร2!H3196*(100%-AZ3208)))))</f>
        <v>#REF!</v>
      </c>
      <c r="BF3208" s="31"/>
    </row>
    <row r="3209" spans="1:58" s="5" customFormat="1" ht="24" customHeight="1" x14ac:dyDescent="0.2">
      <c r="A3209" s="31"/>
      <c r="B3209" s="31" t="s">
        <v>93</v>
      </c>
      <c r="C3209" s="31">
        <v>1</v>
      </c>
      <c r="D3209" s="31" t="s">
        <v>71</v>
      </c>
      <c r="E3209" s="31" t="s">
        <v>2429</v>
      </c>
      <c r="F3209" s="31"/>
      <c r="G3209" s="32" t="s">
        <v>2427</v>
      </c>
      <c r="H3209" s="31" t="s">
        <v>104</v>
      </c>
      <c r="I3209" s="31" t="s">
        <v>104</v>
      </c>
      <c r="J3209" s="31" t="s">
        <v>2423</v>
      </c>
      <c r="K3209" s="31">
        <v>0</v>
      </c>
      <c r="L3209" s="31">
        <v>0</v>
      </c>
      <c r="M3209" s="31">
        <v>15</v>
      </c>
      <c r="N3209" s="33"/>
      <c r="O3209" s="33">
        <v>15</v>
      </c>
      <c r="P3209" s="33"/>
      <c r="Q3209" s="33"/>
      <c r="R3209" s="33"/>
      <c r="S3209" s="34" t="str">
        <f t="shared" si="686"/>
        <v>2</v>
      </c>
      <c r="T3209" s="35">
        <f t="shared" si="687"/>
        <v>15</v>
      </c>
      <c r="U3209" s="36">
        <f>INDEX([1]ราคาที่ดิน!$B:$G,MATCH($C3209,[1]ราคาที่ดิน!$A:$A,0),MATCH($B3209,[1]ราคาที่ดิน!$B$1:$G$1,0))</f>
        <v>100</v>
      </c>
      <c r="V3209" s="37">
        <f t="shared" si="696"/>
        <v>1500</v>
      </c>
      <c r="W3209" s="31">
        <v>4</v>
      </c>
      <c r="X3209" s="31" t="s">
        <v>2427</v>
      </c>
      <c r="Y3209" s="31" t="s">
        <v>71</v>
      </c>
      <c r="Z3209" s="31" t="s">
        <v>2429</v>
      </c>
      <c r="AA3209" s="31"/>
      <c r="AB3209" s="32" t="s">
        <v>2427</v>
      </c>
      <c r="AC3209" s="38"/>
      <c r="AD3209" s="39" t="s">
        <v>75</v>
      </c>
      <c r="AE3209" s="39" t="s">
        <v>76</v>
      </c>
      <c r="AF3209" s="40" t="str">
        <f t="shared" si="688"/>
        <v>1</v>
      </c>
      <c r="AG3209" s="41">
        <f t="shared" si="689"/>
        <v>20</v>
      </c>
      <c r="AH3209" s="42">
        <v>20</v>
      </c>
      <c r="AI3209" s="42"/>
      <c r="AJ3209" s="42"/>
      <c r="AK3209" s="42"/>
      <c r="AL3209" s="31">
        <v>6</v>
      </c>
      <c r="AM3209" s="43" t="str">
        <f t="shared" si="690"/>
        <v>100</v>
      </c>
      <c r="AN3209" s="44">
        <f>INDEX([1]ราคาสิ่งปลูกสร้าง!$D$6:$CC$47,MATCH($AD3209,[1]ราคาสิ่งปลูกสร้าง!$B$6:$B$45,0),MATCH($C$7,[1]ราคาสิ่งปลูกสร้าง!$D$5:$CC$5,0))</f>
        <v>5400</v>
      </c>
      <c r="AO3209" s="44">
        <f t="shared" si="691"/>
        <v>108000</v>
      </c>
      <c r="AP3209" s="45">
        <f t="shared" si="692"/>
        <v>6</v>
      </c>
      <c r="AQ3209" s="40">
        <f>IF(AP3209=0,0,INDEX([1]ค่าเสื่อมสิ่งปลูกสร้าง!$A$5:$D$105,MATCH($AP3209,[1]ค่าเสื่อมสิ่งปลูกสร้าง!$A$5:$A$105,0),MATCH(AE3209,[1]ค่าเสื่อมสิ่งปลูกสร้าง!$A$3:$D$3)))</f>
        <v>20</v>
      </c>
      <c r="AR3209" s="44">
        <f t="shared" si="697"/>
        <v>86400</v>
      </c>
      <c r="AS3209" s="44">
        <f t="shared" si="698"/>
        <v>87900</v>
      </c>
      <c r="AT3209" s="44">
        <f t="shared" si="699"/>
        <v>87900</v>
      </c>
      <c r="AU3209" s="46">
        <v>0</v>
      </c>
      <c r="AV3209" s="44">
        <f t="shared" si="693"/>
        <v>87900</v>
      </c>
      <c r="AW3209" s="47" t="str">
        <f t="shared" si="694"/>
        <v>0.01</v>
      </c>
      <c r="AX3209" s="48"/>
      <c r="AY3209" s="48"/>
      <c r="AZ3209" s="49">
        <v>0</v>
      </c>
      <c r="BA3209" s="48"/>
      <c r="BB3209" s="48"/>
      <c r="BC3209" s="44">
        <f t="shared" si="695"/>
        <v>0</v>
      </c>
      <c r="BD3209" s="50">
        <v>1</v>
      </c>
      <c r="BE3209" s="51" t="e">
        <f>IF(AX3209=1,0,IF(AY3209=1,0,IF(BC3209&gt;#REF!,#REF!,IF(OR(AZ3209&gt;0,BD3209&gt;=0),BC3209+([1]สูตร2!H3197*(100%-AZ3209)-BC3209)*BD3209,[1]สูตร2!H3197*(100%-AZ3209)))))</f>
        <v>#REF!</v>
      </c>
      <c r="BF3209" s="31"/>
    </row>
    <row r="3210" spans="1:58" s="5" customFormat="1" ht="24" customHeight="1" x14ac:dyDescent="0.2">
      <c r="A3210" s="31"/>
      <c r="B3210" s="31" t="s">
        <v>93</v>
      </c>
      <c r="C3210" s="31">
        <v>1</v>
      </c>
      <c r="D3210" s="31" t="s">
        <v>71</v>
      </c>
      <c r="E3210" s="31" t="s">
        <v>2429</v>
      </c>
      <c r="F3210" s="31"/>
      <c r="G3210" s="32" t="s">
        <v>2427</v>
      </c>
      <c r="H3210" s="31" t="s">
        <v>104</v>
      </c>
      <c r="I3210" s="31" t="s">
        <v>104</v>
      </c>
      <c r="J3210" s="31" t="s">
        <v>2423</v>
      </c>
      <c r="K3210" s="31">
        <v>0</v>
      </c>
      <c r="L3210" s="31">
        <v>0</v>
      </c>
      <c r="M3210" s="31">
        <v>15</v>
      </c>
      <c r="N3210" s="33"/>
      <c r="O3210" s="33">
        <v>15</v>
      </c>
      <c r="P3210" s="33"/>
      <c r="Q3210" s="33"/>
      <c r="R3210" s="33"/>
      <c r="S3210" s="34" t="str">
        <f t="shared" si="686"/>
        <v>2</v>
      </c>
      <c r="T3210" s="35">
        <f t="shared" si="687"/>
        <v>15</v>
      </c>
      <c r="U3210" s="36">
        <f>INDEX([1]ราคาที่ดิน!$B:$G,MATCH($C3210,[1]ราคาที่ดิน!$A:$A,0),MATCH($B3210,[1]ราคาที่ดิน!$B$1:$G$1,0))</f>
        <v>100</v>
      </c>
      <c r="V3210" s="37">
        <f t="shared" si="696"/>
        <v>1500</v>
      </c>
      <c r="W3210" s="31">
        <v>5</v>
      </c>
      <c r="X3210" s="31" t="s">
        <v>2427</v>
      </c>
      <c r="Y3210" s="31" t="s">
        <v>71</v>
      </c>
      <c r="Z3210" s="31" t="s">
        <v>2429</v>
      </c>
      <c r="AA3210" s="31"/>
      <c r="AB3210" s="32" t="s">
        <v>2427</v>
      </c>
      <c r="AC3210" s="38"/>
      <c r="AD3210" s="39" t="s">
        <v>77</v>
      </c>
      <c r="AE3210" s="39" t="s">
        <v>76</v>
      </c>
      <c r="AF3210" s="40" t="str">
        <f t="shared" si="688"/>
        <v>1</v>
      </c>
      <c r="AG3210" s="41">
        <f t="shared" si="689"/>
        <v>15</v>
      </c>
      <c r="AH3210" s="42">
        <v>15</v>
      </c>
      <c r="AI3210" s="42"/>
      <c r="AJ3210" s="42"/>
      <c r="AK3210" s="42"/>
      <c r="AL3210" s="31">
        <v>4</v>
      </c>
      <c r="AM3210" s="43" t="str">
        <f t="shared" si="690"/>
        <v>100</v>
      </c>
      <c r="AN3210" s="44">
        <f>INDEX([1]ราคาสิ่งปลูกสร้าง!$D$6:$CC$47,MATCH($AD3210,[1]ราคาสิ่งปลูกสร้าง!$B$6:$B$45,0),MATCH($C$7,[1]ราคาสิ่งปลูกสร้าง!$D$5:$CC$5,0))</f>
        <v>2050</v>
      </c>
      <c r="AO3210" s="44">
        <f t="shared" si="691"/>
        <v>30750</v>
      </c>
      <c r="AP3210" s="45">
        <f t="shared" si="692"/>
        <v>4</v>
      </c>
      <c r="AQ3210" s="40">
        <f>IF(AP3210=0,0,INDEX([1]ค่าเสื่อมสิ่งปลูกสร้าง!$A$5:$D$105,MATCH($AP3210,[1]ค่าเสื่อมสิ่งปลูกสร้าง!$A$5:$A$105,0),MATCH(AE3210,[1]ค่าเสื่อมสิ่งปลูกสร้าง!$A$3:$D$3)))</f>
        <v>12</v>
      </c>
      <c r="AR3210" s="44">
        <f t="shared" si="697"/>
        <v>27060</v>
      </c>
      <c r="AS3210" s="44">
        <f t="shared" si="698"/>
        <v>28560</v>
      </c>
      <c r="AT3210" s="44">
        <f t="shared" si="699"/>
        <v>28560</v>
      </c>
      <c r="AU3210" s="46">
        <v>0</v>
      </c>
      <c r="AV3210" s="44">
        <f t="shared" si="693"/>
        <v>28560</v>
      </c>
      <c r="AW3210" s="47" t="str">
        <f t="shared" si="694"/>
        <v>0.01</v>
      </c>
      <c r="AX3210" s="48"/>
      <c r="AY3210" s="48"/>
      <c r="AZ3210" s="49">
        <v>0</v>
      </c>
      <c r="BA3210" s="48"/>
      <c r="BB3210" s="48"/>
      <c r="BC3210" s="44">
        <f t="shared" si="695"/>
        <v>0</v>
      </c>
      <c r="BD3210" s="50">
        <v>1</v>
      </c>
      <c r="BE3210" s="51" t="e">
        <f>IF(AX3210=1,0,IF(AY3210=1,0,IF(BC3210&gt;#REF!,#REF!,IF(OR(AZ3210&gt;0,BD3210&gt;=0),BC3210+([1]สูตร2!H3198*(100%-AZ3210)-BC3210)*BD3210,[1]สูตร2!H3198*(100%-AZ3210)))))</f>
        <v>#REF!</v>
      </c>
      <c r="BF3210" s="31"/>
    </row>
    <row r="3211" spans="1:58" s="5" customFormat="1" ht="24" customHeight="1" x14ac:dyDescent="0.2">
      <c r="A3211" s="31">
        <v>1040</v>
      </c>
      <c r="B3211" s="31" t="s">
        <v>432</v>
      </c>
      <c r="C3211" s="31">
        <v>2</v>
      </c>
      <c r="D3211" s="31" t="s">
        <v>66</v>
      </c>
      <c r="E3211" s="31" t="s">
        <v>2430</v>
      </c>
      <c r="F3211" s="31"/>
      <c r="G3211" s="32" t="s">
        <v>2431</v>
      </c>
      <c r="H3211" s="31">
        <v>72</v>
      </c>
      <c r="I3211" s="31" t="s">
        <v>104</v>
      </c>
      <c r="J3211" s="31" t="s">
        <v>2423</v>
      </c>
      <c r="K3211" s="31">
        <v>1</v>
      </c>
      <c r="L3211" s="31">
        <v>0</v>
      </c>
      <c r="M3211" s="31">
        <v>13</v>
      </c>
      <c r="N3211" s="33"/>
      <c r="O3211" s="33">
        <v>413</v>
      </c>
      <c r="P3211" s="33"/>
      <c r="Q3211" s="33"/>
      <c r="R3211" s="33"/>
      <c r="S3211" s="34" t="str">
        <f t="shared" si="686"/>
        <v>2</v>
      </c>
      <c r="T3211" s="35">
        <f t="shared" si="687"/>
        <v>413</v>
      </c>
      <c r="U3211" s="36" t="str">
        <f>INDEX([1]ราคาที่ดิน!$B:$G,MATCH($C3211,[1]ราคาที่ดิน!$A:$A,0),MATCH($B3211,[1]ราคาที่ดิน!$B$1:$G$1,0))</f>
        <v>150</v>
      </c>
      <c r="V3211" s="37">
        <f t="shared" si="696"/>
        <v>61950</v>
      </c>
      <c r="W3211" s="31">
        <v>1</v>
      </c>
      <c r="X3211" s="31" t="s">
        <v>2431</v>
      </c>
      <c r="Y3211" s="31" t="s">
        <v>71</v>
      </c>
      <c r="Z3211" s="31" t="s">
        <v>2430</v>
      </c>
      <c r="AA3211" s="31"/>
      <c r="AB3211" s="32" t="s">
        <v>2431</v>
      </c>
      <c r="AC3211" s="38"/>
      <c r="AD3211" s="39" t="s">
        <v>73</v>
      </c>
      <c r="AE3211" s="39" t="s">
        <v>74</v>
      </c>
      <c r="AF3211" s="40" t="str">
        <f t="shared" si="688"/>
        <v>2</v>
      </c>
      <c r="AG3211" s="41">
        <f t="shared" si="689"/>
        <v>109.44</v>
      </c>
      <c r="AH3211" s="42"/>
      <c r="AI3211" s="42">
        <v>109.44</v>
      </c>
      <c r="AJ3211" s="42"/>
      <c r="AK3211" s="42"/>
      <c r="AL3211" s="31">
        <v>40</v>
      </c>
      <c r="AM3211" s="43" t="str">
        <f t="shared" si="690"/>
        <v>100</v>
      </c>
      <c r="AN3211" s="44">
        <f>INDEX([1]ราคาสิ่งปลูกสร้าง!$D$6:$CC$47,MATCH($AD3211,[1]ราคาสิ่งปลูกสร้าง!$B$6:$B$45,0),MATCH($C$7,[1]ราคาสิ่งปลูกสร้าง!$D$5:$CC$5,0))</f>
        <v>6500</v>
      </c>
      <c r="AO3211" s="44">
        <f t="shared" si="691"/>
        <v>711360</v>
      </c>
      <c r="AP3211" s="45">
        <f t="shared" si="692"/>
        <v>40</v>
      </c>
      <c r="AQ3211" s="40">
        <f>IF(AP3211=0,0,INDEX([1]ค่าเสื่อมสิ่งปลูกสร้าง!$A$5:$D$105,MATCH($AP3211,[1]ค่าเสื่อมสิ่งปลูกสร้าง!$A$5:$A$105,0),MATCH(AE3211,[1]ค่าเสื่อมสิ่งปลูกสร้าง!$A$3:$D$3)))</f>
        <v>70</v>
      </c>
      <c r="AR3211" s="44">
        <f t="shared" si="697"/>
        <v>213408</v>
      </c>
      <c r="AS3211" s="44">
        <f t="shared" si="698"/>
        <v>275358</v>
      </c>
      <c r="AT3211" s="44">
        <f t="shared" si="699"/>
        <v>275358</v>
      </c>
      <c r="AU3211" s="46">
        <v>0</v>
      </c>
      <c r="AV3211" s="44">
        <f t="shared" si="693"/>
        <v>275358</v>
      </c>
      <c r="AW3211" s="47" t="str">
        <f t="shared" si="694"/>
        <v>0.02</v>
      </c>
      <c r="AX3211" s="48"/>
      <c r="AY3211" s="48"/>
      <c r="AZ3211" s="49">
        <v>0</v>
      </c>
      <c r="BA3211" s="48"/>
      <c r="BB3211" s="48"/>
      <c r="BC3211" s="44">
        <f t="shared" si="695"/>
        <v>0</v>
      </c>
      <c r="BD3211" s="50">
        <v>1</v>
      </c>
      <c r="BE3211" s="51" t="e">
        <f>IF(AX3211=1,0,IF(AY3211=1,0,IF(BC3211&gt;#REF!,#REF!,IF(OR(AZ3211&gt;0,BD3211&gt;=0),BC3211+([1]สูตร2!H3199*(100%-AZ3211)-BC3211)*BD3211,[1]สูตร2!H3199*(100%-AZ3211)))))</f>
        <v>#REF!</v>
      </c>
      <c r="BF3211" s="31"/>
    </row>
    <row r="3212" spans="1:58" s="5" customFormat="1" ht="24" customHeight="1" x14ac:dyDescent="0.2">
      <c r="A3212" s="31"/>
      <c r="B3212" s="31" t="s">
        <v>432</v>
      </c>
      <c r="C3212" s="31">
        <v>2</v>
      </c>
      <c r="D3212" s="31" t="s">
        <v>66</v>
      </c>
      <c r="E3212" s="31" t="s">
        <v>2430</v>
      </c>
      <c r="F3212" s="31"/>
      <c r="G3212" s="32" t="s">
        <v>2431</v>
      </c>
      <c r="H3212" s="31">
        <v>72</v>
      </c>
      <c r="I3212" s="31" t="s">
        <v>104</v>
      </c>
      <c r="J3212" s="31" t="s">
        <v>2423</v>
      </c>
      <c r="K3212" s="31">
        <v>1</v>
      </c>
      <c r="L3212" s="31">
        <v>0</v>
      </c>
      <c r="M3212" s="31">
        <v>0</v>
      </c>
      <c r="N3212" s="33"/>
      <c r="O3212" s="33">
        <v>400</v>
      </c>
      <c r="P3212" s="33"/>
      <c r="Q3212" s="33"/>
      <c r="R3212" s="33"/>
      <c r="S3212" s="34" t="str">
        <f t="shared" si="686"/>
        <v>2</v>
      </c>
      <c r="T3212" s="35">
        <f t="shared" si="687"/>
        <v>400</v>
      </c>
      <c r="U3212" s="36" t="str">
        <f>INDEX([1]ราคาที่ดิน!$B:$G,MATCH($C3212,[1]ราคาที่ดิน!$A:$A,0),MATCH($B3212,[1]ราคาที่ดิน!$B$1:$G$1,0))</f>
        <v>150</v>
      </c>
      <c r="V3212" s="37">
        <f t="shared" si="696"/>
        <v>60000</v>
      </c>
      <c r="W3212" s="31">
        <v>2</v>
      </c>
      <c r="X3212" s="31" t="s">
        <v>2431</v>
      </c>
      <c r="Y3212" s="31" t="s">
        <v>71</v>
      </c>
      <c r="Z3212" s="31" t="s">
        <v>2430</v>
      </c>
      <c r="AA3212" s="31"/>
      <c r="AB3212" s="32" t="s">
        <v>2431</v>
      </c>
      <c r="AC3212" s="38"/>
      <c r="AD3212" s="39" t="s">
        <v>75</v>
      </c>
      <c r="AE3212" s="39" t="s">
        <v>76</v>
      </c>
      <c r="AF3212" s="40" t="str">
        <f t="shared" si="688"/>
        <v>1</v>
      </c>
      <c r="AG3212" s="41">
        <f t="shared" si="689"/>
        <v>21</v>
      </c>
      <c r="AH3212" s="42">
        <v>21</v>
      </c>
      <c r="AI3212" s="42"/>
      <c r="AJ3212" s="42"/>
      <c r="AK3212" s="42"/>
      <c r="AL3212" s="31">
        <v>40</v>
      </c>
      <c r="AM3212" s="43" t="str">
        <f t="shared" si="690"/>
        <v>100</v>
      </c>
      <c r="AN3212" s="44">
        <f>INDEX([1]ราคาสิ่งปลูกสร้าง!$D$6:$CC$47,MATCH($AD3212,[1]ราคาสิ่งปลูกสร้าง!$B$6:$B$45,0),MATCH($C$7,[1]ราคาสิ่งปลูกสร้าง!$D$5:$CC$5,0))</f>
        <v>5400</v>
      </c>
      <c r="AO3212" s="44">
        <f t="shared" si="691"/>
        <v>113400</v>
      </c>
      <c r="AP3212" s="45">
        <f t="shared" si="692"/>
        <v>40</v>
      </c>
      <c r="AQ3212" s="40">
        <f>IF(AP3212=0,0,INDEX([1]ค่าเสื่อมสิ่งปลูกสร้าง!$A$5:$D$105,MATCH($AP3212,[1]ค่าเสื่อมสิ่งปลูกสร้าง!$A$5:$A$105,0),MATCH(AE3212,[1]ค่าเสื่อมสิ่งปลูกสร้าง!$A$3:$D$3)))</f>
        <v>93</v>
      </c>
      <c r="AR3212" s="44">
        <f t="shared" si="697"/>
        <v>7938.0000000000009</v>
      </c>
      <c r="AS3212" s="44">
        <f t="shared" si="698"/>
        <v>67938</v>
      </c>
      <c r="AT3212" s="44">
        <f t="shared" si="699"/>
        <v>67938</v>
      </c>
      <c r="AU3212" s="46">
        <v>0</v>
      </c>
      <c r="AV3212" s="44">
        <f t="shared" si="693"/>
        <v>67938</v>
      </c>
      <c r="AW3212" s="47" t="str">
        <f t="shared" si="694"/>
        <v>0.01</v>
      </c>
      <c r="AX3212" s="48"/>
      <c r="AY3212" s="48"/>
      <c r="AZ3212" s="49">
        <v>0</v>
      </c>
      <c r="BA3212" s="48"/>
      <c r="BB3212" s="48"/>
      <c r="BC3212" s="44">
        <f t="shared" si="695"/>
        <v>0</v>
      </c>
      <c r="BD3212" s="50">
        <v>1</v>
      </c>
      <c r="BE3212" s="51" t="e">
        <f>IF(AX3212=1,0,IF(AY3212=1,0,IF(BC3212&gt;#REF!,#REF!,IF(OR(AZ3212&gt;0,BD3212&gt;=0),BC3212+([1]สูตร2!H3200*(100%-AZ3212)-BC3212)*BD3212,[1]สูตร2!H3200*(100%-AZ3212)))))</f>
        <v>#REF!</v>
      </c>
      <c r="BF3212" s="31"/>
    </row>
    <row r="3213" spans="1:58" s="5" customFormat="1" ht="24" customHeight="1" x14ac:dyDescent="0.2">
      <c r="A3213" s="31"/>
      <c r="B3213" s="31" t="s">
        <v>432</v>
      </c>
      <c r="C3213" s="31">
        <v>2</v>
      </c>
      <c r="D3213" s="31" t="s">
        <v>66</v>
      </c>
      <c r="E3213" s="31" t="s">
        <v>2430</v>
      </c>
      <c r="F3213" s="31"/>
      <c r="G3213" s="32" t="s">
        <v>2431</v>
      </c>
      <c r="H3213" s="31">
        <v>72</v>
      </c>
      <c r="I3213" s="31" t="s">
        <v>104</v>
      </c>
      <c r="J3213" s="31" t="s">
        <v>2423</v>
      </c>
      <c r="K3213" s="31">
        <v>1</v>
      </c>
      <c r="L3213" s="31">
        <v>0</v>
      </c>
      <c r="M3213" s="31">
        <v>0</v>
      </c>
      <c r="N3213" s="33"/>
      <c r="O3213" s="33">
        <v>400</v>
      </c>
      <c r="P3213" s="33"/>
      <c r="Q3213" s="33"/>
      <c r="R3213" s="33"/>
      <c r="S3213" s="34" t="str">
        <f t="shared" si="686"/>
        <v>2</v>
      </c>
      <c r="T3213" s="35">
        <f t="shared" si="687"/>
        <v>400</v>
      </c>
      <c r="U3213" s="36" t="str">
        <f>INDEX([1]ราคาที่ดิน!$B:$G,MATCH($C3213,[1]ราคาที่ดิน!$A:$A,0),MATCH($B3213,[1]ราคาที่ดิน!$B$1:$G$1,0))</f>
        <v>150</v>
      </c>
      <c r="V3213" s="37">
        <f t="shared" si="696"/>
        <v>60000</v>
      </c>
      <c r="W3213" s="31">
        <v>3</v>
      </c>
      <c r="X3213" s="31" t="s">
        <v>2431</v>
      </c>
      <c r="Y3213" s="31" t="s">
        <v>71</v>
      </c>
      <c r="Z3213" s="31" t="s">
        <v>2430</v>
      </c>
      <c r="AA3213" s="31"/>
      <c r="AB3213" s="32" t="s">
        <v>2431</v>
      </c>
      <c r="AC3213" s="38"/>
      <c r="AD3213" s="39" t="s">
        <v>77</v>
      </c>
      <c r="AE3213" s="39" t="s">
        <v>76</v>
      </c>
      <c r="AF3213" s="40" t="str">
        <f t="shared" si="688"/>
        <v>1</v>
      </c>
      <c r="AG3213" s="41">
        <f t="shared" si="689"/>
        <v>45.6</v>
      </c>
      <c r="AH3213" s="42">
        <v>45.6</v>
      </c>
      <c r="AI3213" s="42"/>
      <c r="AJ3213" s="42"/>
      <c r="AK3213" s="42"/>
      <c r="AL3213" s="31">
        <v>5</v>
      </c>
      <c r="AM3213" s="43" t="str">
        <f t="shared" si="690"/>
        <v>100</v>
      </c>
      <c r="AN3213" s="44">
        <f>INDEX([1]ราคาสิ่งปลูกสร้าง!$D$6:$CC$47,MATCH($AD3213,[1]ราคาสิ่งปลูกสร้าง!$B$6:$B$45,0),MATCH($C$7,[1]ราคาสิ่งปลูกสร้าง!$D$5:$CC$5,0))</f>
        <v>2050</v>
      </c>
      <c r="AO3213" s="44">
        <f t="shared" si="691"/>
        <v>93480</v>
      </c>
      <c r="AP3213" s="45">
        <f t="shared" si="692"/>
        <v>5</v>
      </c>
      <c r="AQ3213" s="40">
        <f>IF(AP3213=0,0,INDEX([1]ค่าเสื่อมสิ่งปลูกสร้าง!$A$5:$D$105,MATCH($AP3213,[1]ค่าเสื่อมสิ่งปลูกสร้าง!$A$5:$A$105,0),MATCH(AE3213,[1]ค่าเสื่อมสิ่งปลูกสร้าง!$A$3:$D$3)))</f>
        <v>15</v>
      </c>
      <c r="AR3213" s="44">
        <f t="shared" si="697"/>
        <v>79458</v>
      </c>
      <c r="AS3213" s="44">
        <f t="shared" si="698"/>
        <v>139458</v>
      </c>
      <c r="AT3213" s="44">
        <f t="shared" si="699"/>
        <v>139458</v>
      </c>
      <c r="AU3213" s="46">
        <v>0</v>
      </c>
      <c r="AV3213" s="44">
        <f t="shared" si="693"/>
        <v>139458</v>
      </c>
      <c r="AW3213" s="47" t="str">
        <f t="shared" si="694"/>
        <v>0.01</v>
      </c>
      <c r="AX3213" s="48"/>
      <c r="AY3213" s="48"/>
      <c r="AZ3213" s="49">
        <v>0</v>
      </c>
      <c r="BA3213" s="48"/>
      <c r="BB3213" s="48"/>
      <c r="BC3213" s="44">
        <f t="shared" si="695"/>
        <v>0</v>
      </c>
      <c r="BD3213" s="50">
        <v>1</v>
      </c>
      <c r="BE3213" s="51" t="e">
        <f>IF(AX3213=1,0,IF(AY3213=1,0,IF(BC3213&gt;#REF!,#REF!,IF(OR(AZ3213&gt;0,BD3213&gt;=0),BC3213+([1]สูตร2!H3201*(100%-AZ3213)-BC3213)*BD3213,[1]สูตร2!H3201*(100%-AZ3213)))))</f>
        <v>#REF!</v>
      </c>
      <c r="BF3213" s="31"/>
    </row>
    <row r="3214" spans="1:58" s="5" customFormat="1" ht="24" customHeight="1" x14ac:dyDescent="0.2">
      <c r="A3214" s="31">
        <v>1041</v>
      </c>
      <c r="B3214" s="31" t="s">
        <v>432</v>
      </c>
      <c r="C3214" s="31">
        <v>2</v>
      </c>
      <c r="D3214" s="31" t="s">
        <v>66</v>
      </c>
      <c r="E3214" s="31" t="s">
        <v>2432</v>
      </c>
      <c r="F3214" s="31"/>
      <c r="G3214" s="32" t="s">
        <v>2433</v>
      </c>
      <c r="H3214" s="31" t="s">
        <v>104</v>
      </c>
      <c r="I3214" s="31" t="s">
        <v>104</v>
      </c>
      <c r="J3214" s="31" t="s">
        <v>2423</v>
      </c>
      <c r="K3214" s="31">
        <v>25</v>
      </c>
      <c r="L3214" s="31">
        <v>2</v>
      </c>
      <c r="M3214" s="31">
        <v>15</v>
      </c>
      <c r="N3214" s="33">
        <v>10215</v>
      </c>
      <c r="O3214" s="33"/>
      <c r="P3214" s="33"/>
      <c r="Q3214" s="33"/>
      <c r="R3214" s="33"/>
      <c r="S3214" s="34" t="str">
        <f t="shared" si="686"/>
        <v>1</v>
      </c>
      <c r="T3214" s="35">
        <f t="shared" si="687"/>
        <v>10215</v>
      </c>
      <c r="U3214" s="36" t="str">
        <f>INDEX([1]ราคาที่ดิน!$B:$G,MATCH($C3214,[1]ราคาที่ดิน!$A:$A,0),MATCH($B3214,[1]ราคาที่ดิน!$B$1:$G$1,0))</f>
        <v>150</v>
      </c>
      <c r="V3214" s="37">
        <f t="shared" si="696"/>
        <v>1532250</v>
      </c>
      <c r="W3214" s="31"/>
      <c r="X3214" s="31"/>
      <c r="Y3214" s="31"/>
      <c r="Z3214" s="31"/>
      <c r="AA3214" s="31"/>
      <c r="AB3214" s="32"/>
      <c r="AC3214" s="38"/>
      <c r="AD3214" s="39"/>
      <c r="AE3214" s="39"/>
      <c r="AF3214" s="40" t="str">
        <f t="shared" si="688"/>
        <v/>
      </c>
      <c r="AG3214" s="41" t="str">
        <f t="shared" si="689"/>
        <v/>
      </c>
      <c r="AH3214" s="42"/>
      <c r="AI3214" s="42"/>
      <c r="AJ3214" s="42"/>
      <c r="AK3214" s="42"/>
      <c r="AL3214" s="31"/>
      <c r="AM3214" s="43" t="str">
        <f t="shared" si="690"/>
        <v>100</v>
      </c>
      <c r="AN3214" s="44">
        <f>INDEX([1]ราคาสิ่งปลูกสร้าง!$D$6:$CC$47,MATCH($AD3214,[1]ราคาสิ่งปลูกสร้าง!$B$6:$B$45,0),MATCH($C$7,[1]ราคาสิ่งปลูกสร้าง!$D$5:$CC$5,0))</f>
        <v>0</v>
      </c>
      <c r="AO3214" s="44">
        <f t="shared" si="691"/>
        <v>0</v>
      </c>
      <c r="AP3214" s="45">
        <f t="shared" si="692"/>
        <v>0</v>
      </c>
      <c r="AQ3214" s="40">
        <f>IF(AP3214=0,0,INDEX([1]ค่าเสื่อมสิ่งปลูกสร้าง!$A$5:$D$105,MATCH($AP3214,[1]ค่าเสื่อมสิ่งปลูกสร้าง!$A$5:$A$105,0),MATCH(AE3214,[1]ค่าเสื่อมสิ่งปลูกสร้าง!$A$3:$D$3)))</f>
        <v>0</v>
      </c>
      <c r="AR3214" s="44">
        <f t="shared" si="697"/>
        <v>0</v>
      </c>
      <c r="AS3214" s="44">
        <f t="shared" si="698"/>
        <v>1532250</v>
      </c>
      <c r="AT3214" s="44">
        <f t="shared" si="699"/>
        <v>1532250</v>
      </c>
      <c r="AU3214" s="46">
        <v>0</v>
      </c>
      <c r="AV3214" s="44">
        <f t="shared" si="693"/>
        <v>1532250</v>
      </c>
      <c r="AW3214" s="47" t="str">
        <f t="shared" si="694"/>
        <v>0.01</v>
      </c>
      <c r="AX3214" s="48"/>
      <c r="AY3214" s="48"/>
      <c r="AZ3214" s="49">
        <v>0</v>
      </c>
      <c r="BA3214" s="48"/>
      <c r="BB3214" s="48"/>
      <c r="BC3214" s="44">
        <f t="shared" si="695"/>
        <v>0</v>
      </c>
      <c r="BD3214" s="50">
        <v>1</v>
      </c>
      <c r="BE3214" s="51" t="e">
        <f>IF(AX3214=1,0,IF(AY3214=1,0,IF(BC3214&gt;#REF!,#REF!,IF(OR(AZ3214&gt;0,BD3214&gt;=0),BC3214+([1]สูตร2!H3202*(100%-AZ3214)-BC3214)*BD3214,[1]สูตร2!H3202*(100%-AZ3214)))))</f>
        <v>#REF!</v>
      </c>
      <c r="BF3214" s="31"/>
    </row>
    <row r="3215" spans="1:58" s="5" customFormat="1" ht="24" customHeight="1" x14ac:dyDescent="0.2">
      <c r="A3215" s="31"/>
      <c r="B3215" s="31" t="s">
        <v>432</v>
      </c>
      <c r="C3215" s="31">
        <v>2</v>
      </c>
      <c r="D3215" s="31" t="s">
        <v>66</v>
      </c>
      <c r="E3215" s="31" t="s">
        <v>2432</v>
      </c>
      <c r="F3215" s="31"/>
      <c r="G3215" s="32" t="s">
        <v>2433</v>
      </c>
      <c r="H3215" s="31">
        <v>122</v>
      </c>
      <c r="I3215" s="31" t="s">
        <v>104</v>
      </c>
      <c r="J3215" s="31" t="s">
        <v>2423</v>
      </c>
      <c r="K3215" s="31">
        <v>52</v>
      </c>
      <c r="L3215" s="31">
        <v>0</v>
      </c>
      <c r="M3215" s="31">
        <v>0</v>
      </c>
      <c r="N3215" s="33">
        <v>20800</v>
      </c>
      <c r="O3215" s="33"/>
      <c r="P3215" s="33"/>
      <c r="Q3215" s="33"/>
      <c r="R3215" s="33"/>
      <c r="S3215" s="34" t="str">
        <f t="shared" ref="S3215:S3278" si="700">IF(N3215&gt;=1,"1",IF(O3215&gt;=1,"2",IF(P3215&gt;=1,"3",IF(Q3215&gt;=1,"4",IF(R3215&gt;=1,"5","")))))</f>
        <v>1</v>
      </c>
      <c r="T3215" s="35">
        <f t="shared" ref="T3215:T3278" si="701">N3215+O3215+P3215+Q3215+R3215</f>
        <v>20800</v>
      </c>
      <c r="U3215" s="36" t="str">
        <f>INDEX([1]ราคาที่ดิน!$B:$G,MATCH($C3215,[1]ราคาที่ดิน!$A:$A,0),MATCH($B3215,[1]ราคาที่ดิน!$B$1:$G$1,0))</f>
        <v>150</v>
      </c>
      <c r="V3215" s="37">
        <f t="shared" si="696"/>
        <v>3120000</v>
      </c>
      <c r="W3215" s="31"/>
      <c r="X3215" s="31"/>
      <c r="Y3215" s="31"/>
      <c r="Z3215" s="31"/>
      <c r="AA3215" s="31"/>
      <c r="AB3215" s="32"/>
      <c r="AC3215" s="38"/>
      <c r="AD3215" s="39"/>
      <c r="AE3215" s="39"/>
      <c r="AF3215" s="40" t="str">
        <f t="shared" ref="AF3215:AF3278" si="702">IF(AH3215&gt;=1,"1",IF(AI3215&gt;=1,"2",IF(AJ3215&gt;=1,"3",IF(AK3215&gt;=1,"4",""))))</f>
        <v/>
      </c>
      <c r="AG3215" s="41" t="str">
        <f t="shared" ref="AG3215:AG3278" si="703">IF(AH3215&gt;=1,AH3215,IF(AI3215&gt;=1,AI3215,IF(AJ3215&gt;=1,AJ3215,IF(AK3215&gt;=1,AK3215,""))))</f>
        <v/>
      </c>
      <c r="AH3215" s="42"/>
      <c r="AI3215" s="42"/>
      <c r="AJ3215" s="42"/>
      <c r="AK3215" s="42"/>
      <c r="AL3215" s="31"/>
      <c r="AM3215" s="43" t="str">
        <f t="shared" ref="AM3215:AM3278" si="704">IF(OR(S3215&gt;=1,AF3215&gt;=1),"100","")</f>
        <v>100</v>
      </c>
      <c r="AN3215" s="44">
        <f>INDEX([1]ราคาสิ่งปลูกสร้าง!$D$6:$CC$47,MATCH($AD3215,[1]ราคาสิ่งปลูกสร้าง!$B$6:$B$45,0),MATCH($C$7,[1]ราคาสิ่งปลูกสร้าง!$D$5:$CC$5,0))</f>
        <v>0</v>
      </c>
      <c r="AO3215" s="44">
        <f t="shared" ref="AO3215:AO3278" si="705">(AH3215+AI3215+AJ3215+AK3215)*$AN3215</f>
        <v>0</v>
      </c>
      <c r="AP3215" s="45">
        <f t="shared" ref="AP3215:AP3278" si="706">AL3215</f>
        <v>0</v>
      </c>
      <c r="AQ3215" s="40">
        <f>IF(AP3215=0,0,INDEX([1]ค่าเสื่อมสิ่งปลูกสร้าง!$A$5:$D$105,MATCH($AP3215,[1]ค่าเสื่อมสิ่งปลูกสร้าง!$A$5:$A$105,0),MATCH(AE3215,[1]ค่าเสื่อมสิ่งปลูกสร้าง!$A$3:$D$3)))</f>
        <v>0</v>
      </c>
      <c r="AR3215" s="44">
        <f t="shared" si="697"/>
        <v>0</v>
      </c>
      <c r="AS3215" s="44">
        <f t="shared" si="698"/>
        <v>3120000</v>
      </c>
      <c r="AT3215" s="44">
        <f t="shared" si="699"/>
        <v>3120000</v>
      </c>
      <c r="AU3215" s="46">
        <v>0</v>
      </c>
      <c r="AV3215" s="44">
        <f t="shared" ref="AV3215:AV3278" si="707">IF($AT3215-$AU3215&lt;0,0,$AT3215-$AU3215)</f>
        <v>3120000</v>
      </c>
      <c r="AW3215" s="47" t="str">
        <f t="shared" ref="AW3215:AW3278" si="708">IF(OR(N3215&gt;=1,AH3215&gt;=1)*AND(AV3215=0),"0",IF(OR(N3215&gt;=1,AH3215&gt;=1)*AND(AV3215&lt;=75000000),"0.01",IF(OR(N3215&gt;=1,AH3215&gt;=1)*AND(AV3215&lt;=100000000),"0.01/0.03",IF(OR(N3215&gt;=1,AH3215&gt;=1)*AND(AV3215&lt;=500000000),"0.01/0.03/0.05",IF(OR(N3215&gt;=1,AH3215&gt;=1)*AND(AV3215&lt;=1000000000),"0.01/0.03/0.05/0.07",IF(OR(N3215&gt;=1,AH3215&gt;=1)*AND(AV3215&gt;100000000),"0.01/0.03/0.05/0.07/0.1",IF(AND(AC3215=1,AV3215=0),"0",IF(AND(AC3215=1,AV3215&lt;=25000000),"0.03",IF(AND(AC3215=1,AV3215&lt;=50000000),"0.03/0.05",IF(AND(AC3215=1,AV3215&gt;50000000),"0.03/0.05/0.1",IF(AND(AC3215=2,AV3215=0),"0",IF(AND(AC3215=2,AV3215&lt;=40000000),"0.02",IF(AND(AC3215=2,AV3215&lt;=65000000),"0.02/0.03",IF(AND(AC3215=2,AV3215&lt;=90000000),"0.02/0.03/0.05",IF(AND(AC3215=2,AV3215&gt;90000000),"0.02/0.03/0.05/0.1",IF(AND(AC3215=1,AV3215&gt;50000000),"0.1",IF(OR(O3215&gt;=1,AI3215&gt;=1)*AND(AV3215=0),"0",IF(OR(O3215&gt;=1,AI3215&gt;=1)*AND(AV3215&lt;=50000000),"0.02",IF(OR(O3215&gt;=1,AI3215&gt;=1)*AND(AV3215&lt;=75000000),"0.02/0.03",IF(OR(O3215&gt;=1,AI3215&gt;=1)*AND(AV3215&lt;=100000000),"0.02/0.03/0.05",IF(OR(O3215&gt;=1,AI3215&gt;=1)*AND(AV3215&gt;100000000),"0.02/0.03/0.05/0.1",IF(OR(P3215&gt;=1,AJ3215&gt;=1)*AND(AV3215=0),"0",IF(OR(P3215&gt;=1,AJ3215&gt;=1)*AND(AV3215&lt;=50000000),"0.3",IF(OR(P3215&gt;=1,AJ3215&gt;=1)*AND(AV3215&lt;=200000000),"0.3/0.4",IF(OR(P3215&gt;=1,AJ3215&gt;=1)*AND(AV3215&lt;=1000000000),"0.3/0.4/0.5",IF(OR(P3215&gt;=1,AJ3215&gt;=1)*AND(AV3215&lt;=5000000000),"0.3/0.4/0.5/0.6",IF(OR(P3215&gt;=1,AJ3215&gt;=1)*AND(AV3215&gt;5000000000),"0.3/0.4/0.5/0.6/0.7",IF(OR(Q3215&gt;=1,AK3215&gt;=1)*AND(AV3215=0),"0",IF(OR(Q3215&gt;=1,AK3215&gt;=1)*AND(AV3215&lt;=50000000),"0.3",IF(OR(Q3215&gt;=1,AK3215&gt;=1)*AND(AV3215&lt;=200000000),"0.3/0.4",IF(OR(Q3215&gt;=1,AK3215&gt;=1)*AND(AV3215&lt;=1000000000),"0.3/0.4/0.5",IF(OR(Q3215&gt;=1,AK3215&gt;=1)*AND(AV3215&lt;=5000000000),"0.3/0.4/0.5/0.6",IF(OR(Q3215&gt;=1,AK3215&gt;=1)*AND(AV3215&gt;5000000000),"0.3/0.4/0.5/0.6/0.7")))))))))))))))))))))))))))))))))</f>
        <v>0.01</v>
      </c>
      <c r="AX3215" s="48"/>
      <c r="AY3215" s="48"/>
      <c r="AZ3215" s="49">
        <v>0</v>
      </c>
      <c r="BA3215" s="48"/>
      <c r="BB3215" s="48"/>
      <c r="BC3215" s="44">
        <f t="shared" ref="BC3215:BC3278" si="709">BA3215+BB3215</f>
        <v>0</v>
      </c>
      <c r="BD3215" s="50">
        <v>1</v>
      </c>
      <c r="BE3215" s="51" t="e">
        <f>IF(AX3215=1,0,IF(AY3215=1,0,IF(BC3215&gt;#REF!,#REF!,IF(OR(AZ3215&gt;0,BD3215&gt;=0),BC3215+([1]สูตร2!H3203*(100%-AZ3215)-BC3215)*BD3215,[1]สูตร2!H3203*(100%-AZ3215)))))</f>
        <v>#REF!</v>
      </c>
      <c r="BF3215" s="31"/>
    </row>
    <row r="3216" spans="1:58" s="5" customFormat="1" ht="24" customHeight="1" x14ac:dyDescent="0.2">
      <c r="A3216" s="31"/>
      <c r="B3216" s="31" t="s">
        <v>93</v>
      </c>
      <c r="C3216" s="31">
        <v>1</v>
      </c>
      <c r="D3216" s="31" t="s">
        <v>66</v>
      </c>
      <c r="E3216" s="31" t="s">
        <v>2432</v>
      </c>
      <c r="F3216" s="31"/>
      <c r="G3216" s="32" t="s">
        <v>2433</v>
      </c>
      <c r="H3216" s="31" t="s">
        <v>104</v>
      </c>
      <c r="I3216" s="31" t="s">
        <v>104</v>
      </c>
      <c r="J3216" s="31" t="s">
        <v>2423</v>
      </c>
      <c r="K3216" s="31">
        <v>0</v>
      </c>
      <c r="L3216" s="31">
        <v>0</v>
      </c>
      <c r="M3216" s="31">
        <v>30</v>
      </c>
      <c r="N3216" s="33"/>
      <c r="O3216" s="33">
        <v>30</v>
      </c>
      <c r="P3216" s="33"/>
      <c r="Q3216" s="33"/>
      <c r="R3216" s="33"/>
      <c r="S3216" s="34" t="str">
        <f t="shared" si="700"/>
        <v>2</v>
      </c>
      <c r="T3216" s="35">
        <f t="shared" si="701"/>
        <v>30</v>
      </c>
      <c r="U3216" s="36">
        <f>INDEX([1]ราคาที่ดิน!$B:$G,MATCH($C3216,[1]ราคาที่ดิน!$A:$A,0),MATCH($B3216,[1]ราคาที่ดิน!$B$1:$G$1,0))</f>
        <v>100</v>
      </c>
      <c r="V3216" s="37">
        <f t="shared" si="696"/>
        <v>3000</v>
      </c>
      <c r="W3216" s="31">
        <v>1</v>
      </c>
      <c r="X3216" s="31" t="s">
        <v>2433</v>
      </c>
      <c r="Y3216" s="31" t="s">
        <v>66</v>
      </c>
      <c r="Z3216" s="31" t="s">
        <v>2432</v>
      </c>
      <c r="AA3216" s="31"/>
      <c r="AB3216" s="32" t="s">
        <v>2433</v>
      </c>
      <c r="AC3216" s="38"/>
      <c r="AD3216" s="39" t="s">
        <v>73</v>
      </c>
      <c r="AE3216" s="39" t="s">
        <v>74</v>
      </c>
      <c r="AF3216" s="40" t="str">
        <f t="shared" si="702"/>
        <v>2</v>
      </c>
      <c r="AG3216" s="41">
        <f t="shared" si="703"/>
        <v>117</v>
      </c>
      <c r="AH3216" s="42"/>
      <c r="AI3216" s="42">
        <v>117</v>
      </c>
      <c r="AJ3216" s="42"/>
      <c r="AK3216" s="42"/>
      <c r="AL3216" s="31">
        <v>50</v>
      </c>
      <c r="AM3216" s="43" t="str">
        <f t="shared" si="704"/>
        <v>100</v>
      </c>
      <c r="AN3216" s="44">
        <f>INDEX([1]ราคาสิ่งปลูกสร้าง!$D$6:$CC$47,MATCH($AD3216,[1]ราคาสิ่งปลูกสร้าง!$B$6:$B$45,0),MATCH($C$7,[1]ราคาสิ่งปลูกสร้าง!$D$5:$CC$5,0))</f>
        <v>6500</v>
      </c>
      <c r="AO3216" s="44">
        <f t="shared" si="705"/>
        <v>760500</v>
      </c>
      <c r="AP3216" s="45">
        <f t="shared" si="706"/>
        <v>50</v>
      </c>
      <c r="AQ3216" s="40">
        <f>IF(AP3216=0,0,INDEX([1]ค่าเสื่อมสิ่งปลูกสร้าง!$A$5:$D$105,MATCH($AP3216,[1]ค่าเสื่อมสิ่งปลูกสร้าง!$A$5:$A$105,0),MATCH(AE3216,[1]ค่าเสื่อมสิ่งปลูกสร้าง!$A$3:$D$3)))</f>
        <v>76</v>
      </c>
      <c r="AR3216" s="44">
        <f t="shared" si="697"/>
        <v>182520</v>
      </c>
      <c r="AS3216" s="44">
        <f t="shared" si="698"/>
        <v>185520</v>
      </c>
      <c r="AT3216" s="44">
        <f t="shared" si="699"/>
        <v>185520</v>
      </c>
      <c r="AU3216" s="46">
        <v>0</v>
      </c>
      <c r="AV3216" s="44">
        <f t="shared" si="707"/>
        <v>185520</v>
      </c>
      <c r="AW3216" s="47" t="str">
        <f t="shared" si="708"/>
        <v>0.02</v>
      </c>
      <c r="AX3216" s="48"/>
      <c r="AY3216" s="48"/>
      <c r="AZ3216" s="49">
        <v>0</v>
      </c>
      <c r="BA3216" s="48"/>
      <c r="BB3216" s="48"/>
      <c r="BC3216" s="44">
        <f t="shared" si="709"/>
        <v>0</v>
      </c>
      <c r="BD3216" s="50">
        <v>1</v>
      </c>
      <c r="BE3216" s="51" t="e">
        <f>IF(AX3216=1,0,IF(AY3216=1,0,IF(BC3216&gt;#REF!,#REF!,IF(OR(AZ3216&gt;0,BD3216&gt;=0),BC3216+([1]สูตร2!H3204*(100%-AZ3216)-BC3216)*BD3216,[1]สูตร2!H3204*(100%-AZ3216)))))</f>
        <v>#REF!</v>
      </c>
      <c r="BF3216" s="31"/>
    </row>
    <row r="3217" spans="1:58" s="5" customFormat="1" ht="24" customHeight="1" x14ac:dyDescent="0.2">
      <c r="A3217" s="31"/>
      <c r="B3217" s="31" t="s">
        <v>93</v>
      </c>
      <c r="C3217" s="31">
        <v>1</v>
      </c>
      <c r="D3217" s="31" t="s">
        <v>66</v>
      </c>
      <c r="E3217" s="31" t="s">
        <v>2432</v>
      </c>
      <c r="F3217" s="31"/>
      <c r="G3217" s="32" t="s">
        <v>2433</v>
      </c>
      <c r="H3217" s="31" t="s">
        <v>104</v>
      </c>
      <c r="I3217" s="31" t="s">
        <v>104</v>
      </c>
      <c r="J3217" s="31" t="s">
        <v>2423</v>
      </c>
      <c r="K3217" s="31">
        <v>0</v>
      </c>
      <c r="L3217" s="31">
        <v>0</v>
      </c>
      <c r="M3217" s="31">
        <v>25</v>
      </c>
      <c r="N3217" s="33"/>
      <c r="O3217" s="33">
        <v>25</v>
      </c>
      <c r="P3217" s="33"/>
      <c r="Q3217" s="33"/>
      <c r="R3217" s="33"/>
      <c r="S3217" s="34" t="str">
        <f t="shared" si="700"/>
        <v>2</v>
      </c>
      <c r="T3217" s="35">
        <f t="shared" si="701"/>
        <v>25</v>
      </c>
      <c r="U3217" s="36">
        <f>INDEX([1]ราคาที่ดิน!$B:$G,MATCH($C3217,[1]ราคาที่ดิน!$A:$A,0),MATCH($B3217,[1]ราคาที่ดิน!$B$1:$G$1,0))</f>
        <v>100</v>
      </c>
      <c r="V3217" s="37">
        <f t="shared" si="696"/>
        <v>2500</v>
      </c>
      <c r="W3217" s="31">
        <v>2</v>
      </c>
      <c r="X3217" s="31" t="s">
        <v>2433</v>
      </c>
      <c r="Y3217" s="31" t="s">
        <v>66</v>
      </c>
      <c r="Z3217" s="31" t="s">
        <v>2432</v>
      </c>
      <c r="AA3217" s="31"/>
      <c r="AB3217" s="32" t="s">
        <v>2433</v>
      </c>
      <c r="AC3217" s="38"/>
      <c r="AD3217" s="39" t="s">
        <v>75</v>
      </c>
      <c r="AE3217" s="39" t="s">
        <v>76</v>
      </c>
      <c r="AF3217" s="40" t="str">
        <f t="shared" si="702"/>
        <v>1</v>
      </c>
      <c r="AG3217" s="41">
        <f t="shared" si="703"/>
        <v>22</v>
      </c>
      <c r="AH3217" s="42">
        <v>22</v>
      </c>
      <c r="AI3217" s="42"/>
      <c r="AJ3217" s="42"/>
      <c r="AK3217" s="42"/>
      <c r="AL3217" s="31">
        <v>50</v>
      </c>
      <c r="AM3217" s="43" t="str">
        <f t="shared" si="704"/>
        <v>100</v>
      </c>
      <c r="AN3217" s="44">
        <f>INDEX([1]ราคาสิ่งปลูกสร้าง!$D$6:$CC$47,MATCH($AD3217,[1]ราคาสิ่งปลูกสร้าง!$B$6:$B$45,0),MATCH($C$7,[1]ราคาสิ่งปลูกสร้าง!$D$5:$CC$5,0))</f>
        <v>5400</v>
      </c>
      <c r="AO3217" s="44">
        <f t="shared" si="705"/>
        <v>118800</v>
      </c>
      <c r="AP3217" s="45">
        <f t="shared" si="706"/>
        <v>50</v>
      </c>
      <c r="AQ3217" s="40">
        <f>IF(AP3217=0,0,INDEX([1]ค่าเสื่อมสิ่งปลูกสร้าง!$A$5:$D$105,MATCH($AP3217,[1]ค่าเสื่อมสิ่งปลูกสร้าง!$A$5:$A$105,0),MATCH(AE3217,[1]ค่าเสื่อมสิ่งปลูกสร้าง!$A$3:$D$3)))</f>
        <v>93</v>
      </c>
      <c r="AR3217" s="44">
        <f t="shared" si="697"/>
        <v>8316</v>
      </c>
      <c r="AS3217" s="44">
        <f t="shared" si="698"/>
        <v>10816</v>
      </c>
      <c r="AT3217" s="44">
        <f t="shared" si="699"/>
        <v>10816</v>
      </c>
      <c r="AU3217" s="46">
        <v>0</v>
      </c>
      <c r="AV3217" s="44">
        <f t="shared" si="707"/>
        <v>10816</v>
      </c>
      <c r="AW3217" s="47" t="str">
        <f t="shared" si="708"/>
        <v>0.01</v>
      </c>
      <c r="AX3217" s="48"/>
      <c r="AY3217" s="48"/>
      <c r="AZ3217" s="49">
        <v>0</v>
      </c>
      <c r="BA3217" s="48"/>
      <c r="BB3217" s="48"/>
      <c r="BC3217" s="44">
        <f t="shared" si="709"/>
        <v>0</v>
      </c>
      <c r="BD3217" s="50">
        <v>1</v>
      </c>
      <c r="BE3217" s="51" t="e">
        <f>IF(AX3217=1,0,IF(AY3217=1,0,IF(BC3217&gt;#REF!,#REF!,IF(OR(AZ3217&gt;0,BD3217&gt;=0),BC3217+([1]สูตร2!H3205*(100%-AZ3217)-BC3217)*BD3217,[1]สูตร2!H3205*(100%-AZ3217)))))</f>
        <v>#REF!</v>
      </c>
      <c r="BF3217" s="31"/>
    </row>
    <row r="3218" spans="1:58" s="5" customFormat="1" ht="24" customHeight="1" x14ac:dyDescent="0.2">
      <c r="A3218" s="31"/>
      <c r="B3218" s="31" t="s">
        <v>93</v>
      </c>
      <c r="C3218" s="31">
        <v>1</v>
      </c>
      <c r="D3218" s="31" t="s">
        <v>66</v>
      </c>
      <c r="E3218" s="31" t="s">
        <v>2432</v>
      </c>
      <c r="F3218" s="31"/>
      <c r="G3218" s="32" t="s">
        <v>2433</v>
      </c>
      <c r="H3218" s="31" t="s">
        <v>104</v>
      </c>
      <c r="I3218" s="31" t="s">
        <v>104</v>
      </c>
      <c r="J3218" s="31" t="s">
        <v>2423</v>
      </c>
      <c r="K3218" s="31">
        <v>0</v>
      </c>
      <c r="L3218" s="31">
        <v>0</v>
      </c>
      <c r="M3218" s="31">
        <v>15</v>
      </c>
      <c r="N3218" s="33"/>
      <c r="O3218" s="33">
        <v>15</v>
      </c>
      <c r="P3218" s="33"/>
      <c r="Q3218" s="33"/>
      <c r="R3218" s="33"/>
      <c r="S3218" s="34" t="str">
        <f t="shared" si="700"/>
        <v>2</v>
      </c>
      <c r="T3218" s="35">
        <f t="shared" si="701"/>
        <v>15</v>
      </c>
      <c r="U3218" s="36">
        <f>INDEX([1]ราคาที่ดิน!$B:$G,MATCH($C3218,[1]ราคาที่ดิน!$A:$A,0),MATCH($B3218,[1]ราคาที่ดิน!$B$1:$G$1,0))</f>
        <v>100</v>
      </c>
      <c r="V3218" s="37">
        <f t="shared" si="696"/>
        <v>1500</v>
      </c>
      <c r="W3218" s="31">
        <v>3</v>
      </c>
      <c r="X3218" s="31" t="s">
        <v>2433</v>
      </c>
      <c r="Y3218" s="31" t="s">
        <v>66</v>
      </c>
      <c r="Z3218" s="31" t="s">
        <v>2432</v>
      </c>
      <c r="AA3218" s="31"/>
      <c r="AB3218" s="32" t="s">
        <v>2433</v>
      </c>
      <c r="AC3218" s="38"/>
      <c r="AD3218" s="39" t="s">
        <v>75</v>
      </c>
      <c r="AE3218" s="39" t="s">
        <v>76</v>
      </c>
      <c r="AF3218" s="40" t="str">
        <f t="shared" si="702"/>
        <v>1</v>
      </c>
      <c r="AG3218" s="41">
        <f t="shared" si="703"/>
        <v>24</v>
      </c>
      <c r="AH3218" s="42">
        <v>24</v>
      </c>
      <c r="AI3218" s="42"/>
      <c r="AJ3218" s="42"/>
      <c r="AK3218" s="42"/>
      <c r="AL3218" s="31">
        <v>7</v>
      </c>
      <c r="AM3218" s="43" t="str">
        <f t="shared" si="704"/>
        <v>100</v>
      </c>
      <c r="AN3218" s="44">
        <f>INDEX([1]ราคาสิ่งปลูกสร้าง!$D$6:$CC$47,MATCH($AD3218,[1]ราคาสิ่งปลูกสร้าง!$B$6:$B$45,0),MATCH($C$7,[1]ราคาสิ่งปลูกสร้าง!$D$5:$CC$5,0))</f>
        <v>5400</v>
      </c>
      <c r="AO3218" s="44">
        <f t="shared" si="705"/>
        <v>129600</v>
      </c>
      <c r="AP3218" s="45">
        <f t="shared" si="706"/>
        <v>7</v>
      </c>
      <c r="AQ3218" s="40">
        <f>IF(AP3218=0,0,INDEX([1]ค่าเสื่อมสิ่งปลูกสร้าง!$A$5:$D$105,MATCH($AP3218,[1]ค่าเสื่อมสิ่งปลูกสร้าง!$A$5:$A$105,0),MATCH(AE3218,[1]ค่าเสื่อมสิ่งปลูกสร้าง!$A$3:$D$3)))</f>
        <v>25</v>
      </c>
      <c r="AR3218" s="44">
        <f t="shared" si="697"/>
        <v>97200</v>
      </c>
      <c r="AS3218" s="44">
        <f t="shared" si="698"/>
        <v>98700</v>
      </c>
      <c r="AT3218" s="44">
        <f t="shared" si="699"/>
        <v>98700</v>
      </c>
      <c r="AU3218" s="46">
        <v>0</v>
      </c>
      <c r="AV3218" s="44">
        <f t="shared" si="707"/>
        <v>98700</v>
      </c>
      <c r="AW3218" s="47" t="str">
        <f t="shared" si="708"/>
        <v>0.01</v>
      </c>
      <c r="AX3218" s="48"/>
      <c r="AY3218" s="48"/>
      <c r="AZ3218" s="49">
        <v>0</v>
      </c>
      <c r="BA3218" s="48"/>
      <c r="BB3218" s="48"/>
      <c r="BC3218" s="44">
        <f t="shared" si="709"/>
        <v>0</v>
      </c>
      <c r="BD3218" s="50">
        <v>1</v>
      </c>
      <c r="BE3218" s="51" t="e">
        <f>IF(AX3218=1,0,IF(AY3218=1,0,IF(BC3218&gt;#REF!,#REF!,IF(OR(AZ3218&gt;0,BD3218&gt;=0),BC3218+([1]สูตร2!H3206*(100%-AZ3218)-BC3218)*BD3218,[1]สูตร2!H3206*(100%-AZ3218)))))</f>
        <v>#REF!</v>
      </c>
      <c r="BF3218" s="31"/>
    </row>
    <row r="3219" spans="1:58" s="5" customFormat="1" ht="24" customHeight="1" x14ac:dyDescent="0.2">
      <c r="A3219" s="31"/>
      <c r="B3219" s="31" t="s">
        <v>93</v>
      </c>
      <c r="C3219" s="31">
        <v>1</v>
      </c>
      <c r="D3219" s="31" t="s">
        <v>66</v>
      </c>
      <c r="E3219" s="31" t="s">
        <v>2432</v>
      </c>
      <c r="F3219" s="31"/>
      <c r="G3219" s="32" t="s">
        <v>2433</v>
      </c>
      <c r="H3219" s="31" t="s">
        <v>104</v>
      </c>
      <c r="I3219" s="31" t="s">
        <v>104</v>
      </c>
      <c r="J3219" s="31" t="s">
        <v>2423</v>
      </c>
      <c r="K3219" s="31">
        <v>0</v>
      </c>
      <c r="L3219" s="31">
        <v>0</v>
      </c>
      <c r="M3219" s="31">
        <v>15</v>
      </c>
      <c r="N3219" s="33"/>
      <c r="O3219" s="33">
        <v>15</v>
      </c>
      <c r="P3219" s="33"/>
      <c r="Q3219" s="33"/>
      <c r="R3219" s="33"/>
      <c r="S3219" s="34" t="str">
        <f t="shared" si="700"/>
        <v>2</v>
      </c>
      <c r="T3219" s="35">
        <f t="shared" si="701"/>
        <v>15</v>
      </c>
      <c r="U3219" s="36">
        <f>INDEX([1]ราคาที่ดิน!$B:$G,MATCH($C3219,[1]ราคาที่ดิน!$A:$A,0),MATCH($B3219,[1]ราคาที่ดิน!$B$1:$G$1,0))</f>
        <v>100</v>
      </c>
      <c r="V3219" s="37">
        <f t="shared" ref="V3219:V3282" si="710">$T3219*$U3219</f>
        <v>1500</v>
      </c>
      <c r="W3219" s="31">
        <v>4</v>
      </c>
      <c r="X3219" s="31" t="s">
        <v>2433</v>
      </c>
      <c r="Y3219" s="31" t="s">
        <v>66</v>
      </c>
      <c r="Z3219" s="31" t="s">
        <v>2432</v>
      </c>
      <c r="AA3219" s="31"/>
      <c r="AB3219" s="32" t="s">
        <v>2433</v>
      </c>
      <c r="AC3219" s="38"/>
      <c r="AD3219" s="39" t="s">
        <v>77</v>
      </c>
      <c r="AE3219" s="39" t="s">
        <v>76</v>
      </c>
      <c r="AF3219" s="40" t="str">
        <f t="shared" si="702"/>
        <v>1</v>
      </c>
      <c r="AG3219" s="41">
        <f t="shared" si="703"/>
        <v>15</v>
      </c>
      <c r="AH3219" s="42">
        <v>15</v>
      </c>
      <c r="AI3219" s="42"/>
      <c r="AJ3219" s="42"/>
      <c r="AK3219" s="42"/>
      <c r="AL3219" s="31">
        <v>5</v>
      </c>
      <c r="AM3219" s="43" t="str">
        <f t="shared" si="704"/>
        <v>100</v>
      </c>
      <c r="AN3219" s="44">
        <f>INDEX([1]ราคาสิ่งปลูกสร้าง!$D$6:$CC$47,MATCH($AD3219,[1]ราคาสิ่งปลูกสร้าง!$B$6:$B$45,0),MATCH($C$7,[1]ราคาสิ่งปลูกสร้าง!$D$5:$CC$5,0))</f>
        <v>2050</v>
      </c>
      <c r="AO3219" s="44">
        <f t="shared" si="705"/>
        <v>30750</v>
      </c>
      <c r="AP3219" s="45">
        <f t="shared" si="706"/>
        <v>5</v>
      </c>
      <c r="AQ3219" s="40">
        <f>IF(AP3219=0,0,INDEX([1]ค่าเสื่อมสิ่งปลูกสร้าง!$A$5:$D$105,MATCH($AP3219,[1]ค่าเสื่อมสิ่งปลูกสร้าง!$A$5:$A$105,0),MATCH(AE3219,[1]ค่าเสื่อมสิ่งปลูกสร้าง!$A$3:$D$3)))</f>
        <v>15</v>
      </c>
      <c r="AR3219" s="44">
        <f t="shared" ref="AR3219:AR3282" si="711">$AO3219*(100-$AQ3219)%</f>
        <v>26137.5</v>
      </c>
      <c r="AS3219" s="44">
        <f t="shared" ref="AS3219:AS3282" si="712">$V3219+$AR3219</f>
        <v>27637.5</v>
      </c>
      <c r="AT3219" s="44">
        <f t="shared" ref="AT3219:AT3282" si="713">IF($AM3219%*$AS3219,$AM3219%*$AS3219,0)</f>
        <v>27637.5</v>
      </c>
      <c r="AU3219" s="46">
        <v>0</v>
      </c>
      <c r="AV3219" s="44">
        <f t="shared" si="707"/>
        <v>27637.5</v>
      </c>
      <c r="AW3219" s="47" t="str">
        <f t="shared" si="708"/>
        <v>0.01</v>
      </c>
      <c r="AX3219" s="48"/>
      <c r="AY3219" s="48"/>
      <c r="AZ3219" s="49">
        <v>0</v>
      </c>
      <c r="BA3219" s="48"/>
      <c r="BB3219" s="48"/>
      <c r="BC3219" s="44">
        <f t="shared" si="709"/>
        <v>0</v>
      </c>
      <c r="BD3219" s="50">
        <v>1</v>
      </c>
      <c r="BE3219" s="51" t="e">
        <f>IF(AX3219=1,0,IF(AY3219=1,0,IF(BC3219&gt;#REF!,#REF!,IF(OR(AZ3219&gt;0,BD3219&gt;=0),BC3219+([1]สูตร2!H3207*(100%-AZ3219)-BC3219)*BD3219,[1]สูตร2!H3207*(100%-AZ3219)))))</f>
        <v>#REF!</v>
      </c>
      <c r="BF3219" s="31"/>
    </row>
    <row r="3220" spans="1:58" s="5" customFormat="1" ht="24" customHeight="1" x14ac:dyDescent="0.2">
      <c r="A3220" s="31">
        <v>1042</v>
      </c>
      <c r="B3220" s="31" t="s">
        <v>81</v>
      </c>
      <c r="C3220" s="31">
        <v>183</v>
      </c>
      <c r="D3220" s="31" t="s">
        <v>71</v>
      </c>
      <c r="E3220" s="31" t="s">
        <v>2434</v>
      </c>
      <c r="F3220" s="31"/>
      <c r="G3220" s="32" t="s">
        <v>2435</v>
      </c>
      <c r="H3220" s="31" t="s">
        <v>104</v>
      </c>
      <c r="I3220" s="31">
        <v>159</v>
      </c>
      <c r="J3220" s="31" t="s">
        <v>2423</v>
      </c>
      <c r="K3220" s="31">
        <v>30</v>
      </c>
      <c r="L3220" s="31">
        <v>3</v>
      </c>
      <c r="M3220" s="31">
        <v>20</v>
      </c>
      <c r="N3220" s="33">
        <v>12320</v>
      </c>
      <c r="O3220" s="33"/>
      <c r="P3220" s="33"/>
      <c r="Q3220" s="33"/>
      <c r="R3220" s="33"/>
      <c r="S3220" s="34" t="str">
        <f t="shared" si="700"/>
        <v>1</v>
      </c>
      <c r="T3220" s="35">
        <f t="shared" si="701"/>
        <v>12320</v>
      </c>
      <c r="U3220" s="36">
        <f>INDEX([1]ราคาที่ดิน!$B:$G,MATCH($C3220,[1]ราคาที่ดิน!$A:$A,0),MATCH($B3220,[1]ราคาที่ดิน!$B$1:$G$1,0))</f>
        <v>50</v>
      </c>
      <c r="V3220" s="37">
        <f t="shared" si="710"/>
        <v>616000</v>
      </c>
      <c r="W3220" s="31"/>
      <c r="X3220" s="31"/>
      <c r="Y3220" s="31"/>
      <c r="Z3220" s="31"/>
      <c r="AA3220" s="31"/>
      <c r="AB3220" s="32"/>
      <c r="AC3220" s="38"/>
      <c r="AD3220" s="39"/>
      <c r="AE3220" s="39"/>
      <c r="AF3220" s="40" t="str">
        <f t="shared" si="702"/>
        <v/>
      </c>
      <c r="AG3220" s="41" t="str">
        <f t="shared" si="703"/>
        <v/>
      </c>
      <c r="AH3220" s="42"/>
      <c r="AI3220" s="42"/>
      <c r="AJ3220" s="42"/>
      <c r="AK3220" s="42"/>
      <c r="AL3220" s="31"/>
      <c r="AM3220" s="43" t="str">
        <f t="shared" si="704"/>
        <v>100</v>
      </c>
      <c r="AN3220" s="44">
        <f>INDEX([1]ราคาสิ่งปลูกสร้าง!$D$6:$CC$47,MATCH($AD3220,[1]ราคาสิ่งปลูกสร้าง!$B$6:$B$45,0),MATCH($C$7,[1]ราคาสิ่งปลูกสร้าง!$D$5:$CC$5,0))</f>
        <v>0</v>
      </c>
      <c r="AO3220" s="44">
        <f t="shared" si="705"/>
        <v>0</v>
      </c>
      <c r="AP3220" s="45">
        <f t="shared" si="706"/>
        <v>0</v>
      </c>
      <c r="AQ3220" s="40">
        <f>IF(AP3220=0,0,INDEX([1]ค่าเสื่อมสิ่งปลูกสร้าง!$A$5:$D$105,MATCH($AP3220,[1]ค่าเสื่อมสิ่งปลูกสร้าง!$A$5:$A$105,0),MATCH(AE3220,[1]ค่าเสื่อมสิ่งปลูกสร้าง!$A$3:$D$3)))</f>
        <v>0</v>
      </c>
      <c r="AR3220" s="44">
        <f t="shared" si="711"/>
        <v>0</v>
      </c>
      <c r="AS3220" s="44">
        <f t="shared" si="712"/>
        <v>616000</v>
      </c>
      <c r="AT3220" s="44">
        <f t="shared" si="713"/>
        <v>616000</v>
      </c>
      <c r="AU3220" s="46">
        <v>0</v>
      </c>
      <c r="AV3220" s="44">
        <f t="shared" si="707"/>
        <v>616000</v>
      </c>
      <c r="AW3220" s="47" t="str">
        <f t="shared" si="708"/>
        <v>0.01</v>
      </c>
      <c r="AX3220" s="48"/>
      <c r="AY3220" s="48"/>
      <c r="AZ3220" s="49">
        <v>0</v>
      </c>
      <c r="BA3220" s="48"/>
      <c r="BB3220" s="48"/>
      <c r="BC3220" s="44">
        <f t="shared" si="709"/>
        <v>0</v>
      </c>
      <c r="BD3220" s="50">
        <v>1</v>
      </c>
      <c r="BE3220" s="51" t="e">
        <f>IF(AX3220=1,0,IF(AY3220=1,0,IF(BC3220&gt;#REF!,#REF!,IF(OR(AZ3220&gt;0,BD3220&gt;=0),BC3220+([1]สูตร2!H3208*(100%-AZ3220)-BC3220)*BD3220,[1]สูตร2!H3208*(100%-AZ3220)))))</f>
        <v>#REF!</v>
      </c>
      <c r="BF3220" s="31"/>
    </row>
    <row r="3221" spans="1:58" s="5" customFormat="1" ht="24" customHeight="1" x14ac:dyDescent="0.2">
      <c r="A3221" s="31">
        <v>1043</v>
      </c>
      <c r="B3221" s="31" t="s">
        <v>81</v>
      </c>
      <c r="C3221" s="31">
        <v>282</v>
      </c>
      <c r="D3221" s="31" t="s">
        <v>71</v>
      </c>
      <c r="E3221" s="31" t="s">
        <v>2436</v>
      </c>
      <c r="F3221" s="31"/>
      <c r="G3221" s="32" t="s">
        <v>2435</v>
      </c>
      <c r="H3221" s="31">
        <v>282</v>
      </c>
      <c r="I3221" s="31">
        <v>32</v>
      </c>
      <c r="J3221" s="31" t="s">
        <v>2423</v>
      </c>
      <c r="K3221" s="31">
        <v>15</v>
      </c>
      <c r="L3221" s="31">
        <v>0</v>
      </c>
      <c r="M3221" s="31">
        <v>64</v>
      </c>
      <c r="N3221" s="33">
        <v>6064</v>
      </c>
      <c r="O3221" s="33"/>
      <c r="P3221" s="33"/>
      <c r="Q3221" s="33"/>
      <c r="R3221" s="33"/>
      <c r="S3221" s="34" t="str">
        <f t="shared" si="700"/>
        <v>1</v>
      </c>
      <c r="T3221" s="35">
        <f t="shared" si="701"/>
        <v>6064</v>
      </c>
      <c r="U3221" s="36">
        <f>INDEX([1]ราคาที่ดิน!$B:$G,MATCH($C3221,[1]ราคาที่ดิน!$A:$A,0),MATCH($B3221,[1]ราคาที่ดิน!$B$1:$G$1,0))</f>
        <v>50</v>
      </c>
      <c r="V3221" s="37">
        <f t="shared" si="710"/>
        <v>303200</v>
      </c>
      <c r="W3221" s="31"/>
      <c r="X3221" s="31"/>
      <c r="Y3221" s="31"/>
      <c r="Z3221" s="31"/>
      <c r="AA3221" s="31"/>
      <c r="AB3221" s="32"/>
      <c r="AC3221" s="38"/>
      <c r="AD3221" s="39"/>
      <c r="AE3221" s="39"/>
      <c r="AF3221" s="40" t="str">
        <f t="shared" si="702"/>
        <v/>
      </c>
      <c r="AG3221" s="41" t="str">
        <f t="shared" si="703"/>
        <v/>
      </c>
      <c r="AH3221" s="42"/>
      <c r="AI3221" s="42"/>
      <c r="AJ3221" s="42"/>
      <c r="AK3221" s="42"/>
      <c r="AL3221" s="31"/>
      <c r="AM3221" s="43" t="str">
        <f t="shared" si="704"/>
        <v>100</v>
      </c>
      <c r="AN3221" s="44">
        <f>INDEX([1]ราคาสิ่งปลูกสร้าง!$D$6:$CC$47,MATCH($AD3221,[1]ราคาสิ่งปลูกสร้าง!$B$6:$B$45,0),MATCH($C$7,[1]ราคาสิ่งปลูกสร้าง!$D$5:$CC$5,0))</f>
        <v>0</v>
      </c>
      <c r="AO3221" s="44">
        <f t="shared" si="705"/>
        <v>0</v>
      </c>
      <c r="AP3221" s="45">
        <f t="shared" si="706"/>
        <v>0</v>
      </c>
      <c r="AQ3221" s="40">
        <f>IF(AP3221=0,0,INDEX([1]ค่าเสื่อมสิ่งปลูกสร้าง!$A$5:$D$105,MATCH($AP3221,[1]ค่าเสื่อมสิ่งปลูกสร้าง!$A$5:$A$105,0),MATCH(AE3221,[1]ค่าเสื่อมสิ่งปลูกสร้าง!$A$3:$D$3)))</f>
        <v>0</v>
      </c>
      <c r="AR3221" s="44">
        <f t="shared" si="711"/>
        <v>0</v>
      </c>
      <c r="AS3221" s="44">
        <f t="shared" si="712"/>
        <v>303200</v>
      </c>
      <c r="AT3221" s="44">
        <f t="shared" si="713"/>
        <v>303200</v>
      </c>
      <c r="AU3221" s="46">
        <v>0</v>
      </c>
      <c r="AV3221" s="44">
        <f t="shared" si="707"/>
        <v>303200</v>
      </c>
      <c r="AW3221" s="47" t="str">
        <f t="shared" si="708"/>
        <v>0.01</v>
      </c>
      <c r="AX3221" s="48"/>
      <c r="AY3221" s="48"/>
      <c r="AZ3221" s="49">
        <v>0</v>
      </c>
      <c r="BA3221" s="48"/>
      <c r="BB3221" s="48"/>
      <c r="BC3221" s="44">
        <f t="shared" si="709"/>
        <v>0</v>
      </c>
      <c r="BD3221" s="50">
        <v>1</v>
      </c>
      <c r="BE3221" s="51" t="e">
        <f>IF(AX3221=1,0,IF(AY3221=1,0,IF(BC3221&gt;#REF!,#REF!,IF(OR(AZ3221&gt;0,BD3221&gt;=0),BC3221+([1]สูตร2!H3209*(100%-AZ3221)-BC3221)*BD3221,[1]สูตร2!H3209*(100%-AZ3221)))))</f>
        <v>#REF!</v>
      </c>
      <c r="BF3221" s="31"/>
    </row>
    <row r="3222" spans="1:58" s="5" customFormat="1" ht="24" customHeight="1" x14ac:dyDescent="0.2">
      <c r="A3222" s="31"/>
      <c r="B3222" s="31" t="s">
        <v>93</v>
      </c>
      <c r="C3222" s="31">
        <v>1</v>
      </c>
      <c r="D3222" s="31" t="s">
        <v>71</v>
      </c>
      <c r="E3222" s="31" t="s">
        <v>2437</v>
      </c>
      <c r="F3222" s="31"/>
      <c r="G3222" s="32" t="s">
        <v>2435</v>
      </c>
      <c r="H3222" s="31" t="s">
        <v>104</v>
      </c>
      <c r="I3222" s="31" t="s">
        <v>104</v>
      </c>
      <c r="J3222" s="31" t="s">
        <v>2423</v>
      </c>
      <c r="K3222" s="31">
        <v>0</v>
      </c>
      <c r="L3222" s="31">
        <v>0</v>
      </c>
      <c r="M3222" s="31">
        <v>50</v>
      </c>
      <c r="N3222" s="33"/>
      <c r="O3222" s="33">
        <v>50</v>
      </c>
      <c r="P3222" s="33"/>
      <c r="Q3222" s="33"/>
      <c r="R3222" s="33"/>
      <c r="S3222" s="34" t="str">
        <f t="shared" si="700"/>
        <v>2</v>
      </c>
      <c r="T3222" s="35">
        <f t="shared" si="701"/>
        <v>50</v>
      </c>
      <c r="U3222" s="36">
        <f>INDEX([1]ราคาที่ดิน!$B:$G,MATCH($C3222,[1]ราคาที่ดิน!$A:$A,0),MATCH($B3222,[1]ราคาที่ดิน!$B$1:$G$1,0))</f>
        <v>100</v>
      </c>
      <c r="V3222" s="37">
        <f t="shared" si="710"/>
        <v>5000</v>
      </c>
      <c r="W3222" s="31">
        <v>1</v>
      </c>
      <c r="X3222" s="31" t="s">
        <v>2435</v>
      </c>
      <c r="Y3222" s="31" t="s">
        <v>71</v>
      </c>
      <c r="Z3222" s="31" t="s">
        <v>2437</v>
      </c>
      <c r="AA3222" s="31"/>
      <c r="AB3222" s="32" t="s">
        <v>2435</v>
      </c>
      <c r="AC3222" s="38"/>
      <c r="AD3222" s="39" t="s">
        <v>73</v>
      </c>
      <c r="AE3222" s="39" t="s">
        <v>74</v>
      </c>
      <c r="AF3222" s="40" t="str">
        <f t="shared" si="702"/>
        <v>2</v>
      </c>
      <c r="AG3222" s="41">
        <f t="shared" si="703"/>
        <v>102.6</v>
      </c>
      <c r="AH3222" s="42"/>
      <c r="AI3222" s="42">
        <v>102.6</v>
      </c>
      <c r="AJ3222" s="42"/>
      <c r="AK3222" s="42"/>
      <c r="AL3222" s="31">
        <v>85</v>
      </c>
      <c r="AM3222" s="43" t="str">
        <f t="shared" si="704"/>
        <v>100</v>
      </c>
      <c r="AN3222" s="44">
        <f>INDEX([1]ราคาสิ่งปลูกสร้าง!$D$6:$CC$47,MATCH($AD3222,[1]ราคาสิ่งปลูกสร้าง!$B$6:$B$45,0),MATCH($C$7,[1]ราคาสิ่งปลูกสร้าง!$D$5:$CC$5,0))</f>
        <v>6500</v>
      </c>
      <c r="AO3222" s="44">
        <f t="shared" si="705"/>
        <v>666900</v>
      </c>
      <c r="AP3222" s="45">
        <f t="shared" si="706"/>
        <v>85</v>
      </c>
      <c r="AQ3222" s="40">
        <f>IF(AP3222=0,0,INDEX([1]ค่าเสื่อมสิ่งปลูกสร้าง!$A$5:$D$105,MATCH($AP3222,[1]ค่าเสื่อมสิ่งปลูกสร้าง!$A$5:$A$105,0),MATCH(AE3222,[1]ค่าเสื่อมสิ่งปลูกสร้าง!$A$3:$D$3)))</f>
        <v>76</v>
      </c>
      <c r="AR3222" s="44">
        <f t="shared" si="711"/>
        <v>160056</v>
      </c>
      <c r="AS3222" s="44">
        <f t="shared" si="712"/>
        <v>165056</v>
      </c>
      <c r="AT3222" s="44">
        <f t="shared" si="713"/>
        <v>165056</v>
      </c>
      <c r="AU3222" s="46">
        <v>0</v>
      </c>
      <c r="AV3222" s="44">
        <f t="shared" si="707"/>
        <v>165056</v>
      </c>
      <c r="AW3222" s="47" t="str">
        <f t="shared" si="708"/>
        <v>0.02</v>
      </c>
      <c r="AX3222" s="48"/>
      <c r="AY3222" s="48"/>
      <c r="AZ3222" s="49">
        <v>0</v>
      </c>
      <c r="BA3222" s="48"/>
      <c r="BB3222" s="48"/>
      <c r="BC3222" s="44">
        <f t="shared" si="709"/>
        <v>0</v>
      </c>
      <c r="BD3222" s="50">
        <v>1</v>
      </c>
      <c r="BE3222" s="51" t="e">
        <f>IF(AX3222=1,0,IF(AY3222=1,0,IF(BC3222&gt;#REF!,#REF!,IF(OR(AZ3222&gt;0,BD3222&gt;=0),BC3222+([1]สูตร2!H3210*(100%-AZ3222)-BC3222)*BD3222,[1]สูตร2!H3210*(100%-AZ3222)))))</f>
        <v>#REF!</v>
      </c>
      <c r="BF3222" s="31"/>
    </row>
    <row r="3223" spans="1:58" s="5" customFormat="1" ht="24" customHeight="1" x14ac:dyDescent="0.2">
      <c r="A3223" s="31"/>
      <c r="B3223" s="31" t="s">
        <v>93</v>
      </c>
      <c r="C3223" s="31">
        <v>1</v>
      </c>
      <c r="D3223" s="31" t="s">
        <v>71</v>
      </c>
      <c r="E3223" s="31" t="s">
        <v>2437</v>
      </c>
      <c r="F3223" s="31"/>
      <c r="G3223" s="32" t="s">
        <v>2435</v>
      </c>
      <c r="H3223" s="31" t="s">
        <v>104</v>
      </c>
      <c r="I3223" s="31" t="s">
        <v>104</v>
      </c>
      <c r="J3223" s="31" t="s">
        <v>2423</v>
      </c>
      <c r="K3223" s="31">
        <v>0</v>
      </c>
      <c r="L3223" s="31">
        <v>0</v>
      </c>
      <c r="M3223" s="31">
        <v>25</v>
      </c>
      <c r="N3223" s="33"/>
      <c r="O3223" s="33">
        <v>25</v>
      </c>
      <c r="P3223" s="33"/>
      <c r="Q3223" s="33"/>
      <c r="R3223" s="33"/>
      <c r="S3223" s="34" t="str">
        <f t="shared" si="700"/>
        <v>2</v>
      </c>
      <c r="T3223" s="35">
        <f t="shared" si="701"/>
        <v>25</v>
      </c>
      <c r="U3223" s="36">
        <f>INDEX([1]ราคาที่ดิน!$B:$G,MATCH($C3223,[1]ราคาที่ดิน!$A:$A,0),MATCH($B3223,[1]ราคาที่ดิน!$B$1:$G$1,0))</f>
        <v>100</v>
      </c>
      <c r="V3223" s="37">
        <f t="shared" si="710"/>
        <v>2500</v>
      </c>
      <c r="W3223" s="31">
        <v>2</v>
      </c>
      <c r="X3223" s="31" t="s">
        <v>2435</v>
      </c>
      <c r="Y3223" s="31" t="s">
        <v>71</v>
      </c>
      <c r="Z3223" s="31" t="s">
        <v>2437</v>
      </c>
      <c r="AA3223" s="31"/>
      <c r="AB3223" s="32" t="s">
        <v>2435</v>
      </c>
      <c r="AC3223" s="38"/>
      <c r="AD3223" s="39" t="s">
        <v>75</v>
      </c>
      <c r="AE3223" s="39" t="s">
        <v>76</v>
      </c>
      <c r="AF3223" s="40" t="str">
        <f t="shared" si="702"/>
        <v>1</v>
      </c>
      <c r="AG3223" s="41">
        <f t="shared" si="703"/>
        <v>33</v>
      </c>
      <c r="AH3223" s="42">
        <v>33</v>
      </c>
      <c r="AI3223" s="42"/>
      <c r="AJ3223" s="42"/>
      <c r="AK3223" s="42"/>
      <c r="AL3223" s="31">
        <v>93</v>
      </c>
      <c r="AM3223" s="43" t="str">
        <f t="shared" si="704"/>
        <v>100</v>
      </c>
      <c r="AN3223" s="44">
        <f>INDEX([1]ราคาสิ่งปลูกสร้าง!$D$6:$CC$47,MATCH($AD3223,[1]ราคาสิ่งปลูกสร้าง!$B$6:$B$45,0),MATCH($C$7,[1]ราคาสิ่งปลูกสร้าง!$D$5:$CC$5,0))</f>
        <v>5400</v>
      </c>
      <c r="AO3223" s="44">
        <f t="shared" si="705"/>
        <v>178200</v>
      </c>
      <c r="AP3223" s="45">
        <f t="shared" si="706"/>
        <v>93</v>
      </c>
      <c r="AQ3223" s="40">
        <f>IF(AP3223=0,0,INDEX([1]ค่าเสื่อมสิ่งปลูกสร้าง!$A$5:$D$105,MATCH($AP3223,[1]ค่าเสื่อมสิ่งปลูกสร้าง!$A$5:$A$105,0),MATCH(AE3223,[1]ค่าเสื่อมสิ่งปลูกสร้าง!$A$3:$D$3)))</f>
        <v>93</v>
      </c>
      <c r="AR3223" s="44">
        <f t="shared" si="711"/>
        <v>12474.000000000002</v>
      </c>
      <c r="AS3223" s="44">
        <f t="shared" si="712"/>
        <v>14974.000000000002</v>
      </c>
      <c r="AT3223" s="44">
        <f t="shared" si="713"/>
        <v>14974.000000000002</v>
      </c>
      <c r="AU3223" s="46">
        <v>0</v>
      </c>
      <c r="AV3223" s="44">
        <f t="shared" si="707"/>
        <v>14974.000000000002</v>
      </c>
      <c r="AW3223" s="47" t="str">
        <f t="shared" si="708"/>
        <v>0.01</v>
      </c>
      <c r="AX3223" s="48"/>
      <c r="AY3223" s="48"/>
      <c r="AZ3223" s="49">
        <v>0</v>
      </c>
      <c r="BA3223" s="48"/>
      <c r="BB3223" s="48"/>
      <c r="BC3223" s="44">
        <f t="shared" si="709"/>
        <v>0</v>
      </c>
      <c r="BD3223" s="50">
        <v>1</v>
      </c>
      <c r="BE3223" s="51" t="e">
        <f>IF(AX3223=1,0,IF(AY3223=1,0,IF(BC3223&gt;#REF!,#REF!,IF(OR(AZ3223&gt;0,BD3223&gt;=0),BC3223+([1]สูตร2!H3211*(100%-AZ3223)-BC3223)*BD3223,[1]สูตร2!H3211*(100%-AZ3223)))))</f>
        <v>#REF!</v>
      </c>
      <c r="BF3223" s="31"/>
    </row>
    <row r="3224" spans="1:58" s="5" customFormat="1" ht="24" customHeight="1" x14ac:dyDescent="0.2">
      <c r="A3224" s="31">
        <v>1044</v>
      </c>
      <c r="B3224" s="31" t="s">
        <v>432</v>
      </c>
      <c r="C3224" s="31">
        <v>2</v>
      </c>
      <c r="D3224" s="31" t="s">
        <v>66</v>
      </c>
      <c r="E3224" s="31" t="s">
        <v>2438</v>
      </c>
      <c r="F3224" s="31"/>
      <c r="G3224" s="32" t="s">
        <v>2439</v>
      </c>
      <c r="H3224" s="31">
        <v>138</v>
      </c>
      <c r="I3224" s="31" t="s">
        <v>104</v>
      </c>
      <c r="J3224" s="31" t="s">
        <v>2423</v>
      </c>
      <c r="K3224" s="31">
        <v>21</v>
      </c>
      <c r="L3224" s="31">
        <v>3</v>
      </c>
      <c r="M3224" s="31">
        <v>60</v>
      </c>
      <c r="N3224" s="33">
        <v>8760</v>
      </c>
      <c r="O3224" s="33"/>
      <c r="P3224" s="33"/>
      <c r="Q3224" s="33"/>
      <c r="R3224" s="33"/>
      <c r="S3224" s="34" t="str">
        <f t="shared" si="700"/>
        <v>1</v>
      </c>
      <c r="T3224" s="35">
        <f t="shared" si="701"/>
        <v>8760</v>
      </c>
      <c r="U3224" s="36" t="str">
        <f>INDEX([1]ราคาที่ดิน!$B:$G,MATCH($C3224,[1]ราคาที่ดิน!$A:$A,0),MATCH($B3224,[1]ราคาที่ดิน!$B$1:$G$1,0))</f>
        <v>150</v>
      </c>
      <c r="V3224" s="37">
        <f t="shared" si="710"/>
        <v>1314000</v>
      </c>
      <c r="W3224" s="31"/>
      <c r="X3224" s="31"/>
      <c r="Y3224" s="31"/>
      <c r="Z3224" s="31"/>
      <c r="AA3224" s="31"/>
      <c r="AB3224" s="32"/>
      <c r="AC3224" s="38"/>
      <c r="AD3224" s="39"/>
      <c r="AE3224" s="39"/>
      <c r="AF3224" s="40" t="str">
        <f t="shared" si="702"/>
        <v/>
      </c>
      <c r="AG3224" s="41" t="str">
        <f t="shared" si="703"/>
        <v/>
      </c>
      <c r="AH3224" s="42"/>
      <c r="AI3224" s="42"/>
      <c r="AJ3224" s="42"/>
      <c r="AK3224" s="42"/>
      <c r="AL3224" s="31"/>
      <c r="AM3224" s="43" t="str">
        <f t="shared" si="704"/>
        <v>100</v>
      </c>
      <c r="AN3224" s="44">
        <f>INDEX([1]ราคาสิ่งปลูกสร้าง!$D$6:$CC$47,MATCH($AD3224,[1]ราคาสิ่งปลูกสร้าง!$B$6:$B$45,0),MATCH($C$7,[1]ราคาสิ่งปลูกสร้าง!$D$5:$CC$5,0))</f>
        <v>0</v>
      </c>
      <c r="AO3224" s="44">
        <f t="shared" si="705"/>
        <v>0</v>
      </c>
      <c r="AP3224" s="45">
        <f t="shared" si="706"/>
        <v>0</v>
      </c>
      <c r="AQ3224" s="40">
        <f>IF(AP3224=0,0,INDEX([1]ค่าเสื่อมสิ่งปลูกสร้าง!$A$5:$D$105,MATCH($AP3224,[1]ค่าเสื่อมสิ่งปลูกสร้าง!$A$5:$A$105,0),MATCH(AE3224,[1]ค่าเสื่อมสิ่งปลูกสร้าง!$A$3:$D$3)))</f>
        <v>0</v>
      </c>
      <c r="AR3224" s="44">
        <f t="shared" si="711"/>
        <v>0</v>
      </c>
      <c r="AS3224" s="44">
        <f t="shared" si="712"/>
        <v>1314000</v>
      </c>
      <c r="AT3224" s="44">
        <f t="shared" si="713"/>
        <v>1314000</v>
      </c>
      <c r="AU3224" s="46">
        <v>0</v>
      </c>
      <c r="AV3224" s="44">
        <f t="shared" si="707"/>
        <v>1314000</v>
      </c>
      <c r="AW3224" s="47" t="str">
        <f t="shared" si="708"/>
        <v>0.01</v>
      </c>
      <c r="AX3224" s="48"/>
      <c r="AY3224" s="48"/>
      <c r="AZ3224" s="49">
        <v>0</v>
      </c>
      <c r="BA3224" s="48"/>
      <c r="BB3224" s="48"/>
      <c r="BC3224" s="44">
        <f t="shared" si="709"/>
        <v>0</v>
      </c>
      <c r="BD3224" s="50">
        <v>1</v>
      </c>
      <c r="BE3224" s="51" t="e">
        <f>IF(AX3224=1,0,IF(AY3224=1,0,IF(BC3224&gt;#REF!,#REF!,IF(OR(AZ3224&gt;0,BD3224&gt;=0),BC3224+([1]สูตร2!H3212*(100%-AZ3224)-BC3224)*BD3224,[1]สูตร2!H3212*(100%-AZ3224)))))</f>
        <v>#REF!</v>
      </c>
      <c r="BF3224" s="31"/>
    </row>
    <row r="3225" spans="1:58" s="5" customFormat="1" ht="24" customHeight="1" x14ac:dyDescent="0.2">
      <c r="A3225" s="31"/>
      <c r="B3225" s="31" t="s">
        <v>93</v>
      </c>
      <c r="C3225" s="31">
        <v>1</v>
      </c>
      <c r="D3225" s="31" t="s">
        <v>66</v>
      </c>
      <c r="E3225" s="31" t="s">
        <v>2440</v>
      </c>
      <c r="F3225" s="31"/>
      <c r="G3225" s="32" t="s">
        <v>2439</v>
      </c>
      <c r="H3225" s="31" t="s">
        <v>104</v>
      </c>
      <c r="I3225" s="31" t="s">
        <v>104</v>
      </c>
      <c r="J3225" s="31" t="s">
        <v>2423</v>
      </c>
      <c r="K3225" s="31">
        <v>0</v>
      </c>
      <c r="L3225" s="31">
        <v>0</v>
      </c>
      <c r="M3225" s="31">
        <v>45</v>
      </c>
      <c r="N3225" s="33"/>
      <c r="O3225" s="33">
        <v>45</v>
      </c>
      <c r="P3225" s="33"/>
      <c r="Q3225" s="33"/>
      <c r="R3225" s="33"/>
      <c r="S3225" s="34" t="str">
        <f t="shared" si="700"/>
        <v>2</v>
      </c>
      <c r="T3225" s="35">
        <f t="shared" si="701"/>
        <v>45</v>
      </c>
      <c r="U3225" s="36">
        <f>INDEX([1]ราคาที่ดิน!$B:$G,MATCH($C3225,[1]ราคาที่ดิน!$A:$A,0),MATCH($B3225,[1]ราคาที่ดิน!$B$1:$G$1,0))</f>
        <v>100</v>
      </c>
      <c r="V3225" s="37">
        <f t="shared" si="710"/>
        <v>4500</v>
      </c>
      <c r="W3225" s="31">
        <v>1</v>
      </c>
      <c r="X3225" s="31" t="s">
        <v>2439</v>
      </c>
      <c r="Y3225" s="31" t="s">
        <v>66</v>
      </c>
      <c r="Z3225" s="31" t="s">
        <v>2440</v>
      </c>
      <c r="AA3225" s="31"/>
      <c r="AB3225" s="32" t="s">
        <v>2439</v>
      </c>
      <c r="AC3225" s="38"/>
      <c r="AD3225" s="39" t="s">
        <v>73</v>
      </c>
      <c r="AE3225" s="39" t="s">
        <v>74</v>
      </c>
      <c r="AF3225" s="40" t="str">
        <f t="shared" si="702"/>
        <v>2</v>
      </c>
      <c r="AG3225" s="41">
        <f t="shared" si="703"/>
        <v>84</v>
      </c>
      <c r="AH3225" s="42"/>
      <c r="AI3225" s="42">
        <v>84</v>
      </c>
      <c r="AJ3225" s="42"/>
      <c r="AK3225" s="42"/>
      <c r="AL3225" s="31">
        <v>10</v>
      </c>
      <c r="AM3225" s="43" t="str">
        <f t="shared" si="704"/>
        <v>100</v>
      </c>
      <c r="AN3225" s="44">
        <f>INDEX([1]ราคาสิ่งปลูกสร้าง!$D$6:$CC$47,MATCH($AD3225,[1]ราคาสิ่งปลูกสร้าง!$B$6:$B$45,0),MATCH($C$7,[1]ราคาสิ่งปลูกสร้าง!$D$5:$CC$5,0))</f>
        <v>6500</v>
      </c>
      <c r="AO3225" s="44">
        <f t="shared" si="705"/>
        <v>546000</v>
      </c>
      <c r="AP3225" s="45">
        <f t="shared" si="706"/>
        <v>10</v>
      </c>
      <c r="AQ3225" s="40">
        <f>IF(AP3225=0,0,INDEX([1]ค่าเสื่อมสิ่งปลูกสร้าง!$A$5:$D$105,MATCH($AP3225,[1]ค่าเสื่อมสิ่งปลูกสร้าง!$A$5:$A$105,0),MATCH(AE3225,[1]ค่าเสื่อมสิ่งปลูกสร้าง!$A$3:$D$3)))</f>
        <v>10</v>
      </c>
      <c r="AR3225" s="44">
        <f t="shared" si="711"/>
        <v>491400</v>
      </c>
      <c r="AS3225" s="44">
        <f t="shared" si="712"/>
        <v>495900</v>
      </c>
      <c r="AT3225" s="44">
        <f t="shared" si="713"/>
        <v>495900</v>
      </c>
      <c r="AU3225" s="46">
        <v>0</v>
      </c>
      <c r="AV3225" s="44">
        <f t="shared" si="707"/>
        <v>495900</v>
      </c>
      <c r="AW3225" s="47" t="str">
        <f t="shared" si="708"/>
        <v>0.02</v>
      </c>
      <c r="AX3225" s="48"/>
      <c r="AY3225" s="48"/>
      <c r="AZ3225" s="49">
        <v>0</v>
      </c>
      <c r="BA3225" s="48"/>
      <c r="BB3225" s="48"/>
      <c r="BC3225" s="44">
        <f t="shared" si="709"/>
        <v>0</v>
      </c>
      <c r="BD3225" s="50">
        <v>1</v>
      </c>
      <c r="BE3225" s="51" t="e">
        <f>IF(AX3225=1,0,IF(AY3225=1,0,IF(BC3225&gt;#REF!,#REF!,IF(OR(AZ3225&gt;0,BD3225&gt;=0),BC3225+([1]สูตร2!H3213*(100%-AZ3225)-BC3225)*BD3225,[1]สูตร2!H3213*(100%-AZ3225)))))</f>
        <v>#REF!</v>
      </c>
      <c r="BF3225" s="31"/>
    </row>
    <row r="3226" spans="1:58" s="5" customFormat="1" ht="24" customHeight="1" x14ac:dyDescent="0.2">
      <c r="A3226" s="31"/>
      <c r="B3226" s="31" t="s">
        <v>93</v>
      </c>
      <c r="C3226" s="31">
        <v>1</v>
      </c>
      <c r="D3226" s="31" t="s">
        <v>66</v>
      </c>
      <c r="E3226" s="31" t="s">
        <v>2440</v>
      </c>
      <c r="F3226" s="31"/>
      <c r="G3226" s="32" t="s">
        <v>2439</v>
      </c>
      <c r="H3226" s="31" t="s">
        <v>104</v>
      </c>
      <c r="I3226" s="31" t="s">
        <v>104</v>
      </c>
      <c r="J3226" s="31" t="s">
        <v>2423</v>
      </c>
      <c r="K3226" s="31">
        <v>0</v>
      </c>
      <c r="L3226" s="31">
        <v>0</v>
      </c>
      <c r="M3226" s="31">
        <v>30</v>
      </c>
      <c r="N3226" s="33"/>
      <c r="O3226" s="33">
        <v>30</v>
      </c>
      <c r="P3226" s="33"/>
      <c r="Q3226" s="33"/>
      <c r="R3226" s="33"/>
      <c r="S3226" s="34" t="str">
        <f t="shared" si="700"/>
        <v>2</v>
      </c>
      <c r="T3226" s="35">
        <f t="shared" si="701"/>
        <v>30</v>
      </c>
      <c r="U3226" s="36">
        <f>INDEX([1]ราคาที่ดิน!$B:$G,MATCH($C3226,[1]ราคาที่ดิน!$A:$A,0),MATCH($B3226,[1]ราคาที่ดิน!$B$1:$G$1,0))</f>
        <v>100</v>
      </c>
      <c r="V3226" s="37">
        <f t="shared" si="710"/>
        <v>3000</v>
      </c>
      <c r="W3226" s="31">
        <v>2</v>
      </c>
      <c r="X3226" s="31" t="s">
        <v>2439</v>
      </c>
      <c r="Y3226" s="31" t="s">
        <v>66</v>
      </c>
      <c r="Z3226" s="31" t="s">
        <v>2440</v>
      </c>
      <c r="AA3226" s="31"/>
      <c r="AB3226" s="32" t="s">
        <v>2439</v>
      </c>
      <c r="AC3226" s="38"/>
      <c r="AD3226" s="39" t="s">
        <v>75</v>
      </c>
      <c r="AE3226" s="39" t="s">
        <v>76</v>
      </c>
      <c r="AF3226" s="40" t="str">
        <f t="shared" si="702"/>
        <v>1</v>
      </c>
      <c r="AG3226" s="41">
        <f t="shared" si="703"/>
        <v>15</v>
      </c>
      <c r="AH3226" s="42">
        <v>15</v>
      </c>
      <c r="AI3226" s="42"/>
      <c r="AJ3226" s="42"/>
      <c r="AK3226" s="42"/>
      <c r="AL3226" s="31">
        <v>10</v>
      </c>
      <c r="AM3226" s="43" t="str">
        <f t="shared" si="704"/>
        <v>100</v>
      </c>
      <c r="AN3226" s="44">
        <f>INDEX([1]ราคาสิ่งปลูกสร้าง!$D$6:$CC$47,MATCH($AD3226,[1]ราคาสิ่งปลูกสร้าง!$B$6:$B$45,0),MATCH($C$7,[1]ราคาสิ่งปลูกสร้าง!$D$5:$CC$5,0))</f>
        <v>5400</v>
      </c>
      <c r="AO3226" s="44">
        <f t="shared" si="705"/>
        <v>81000</v>
      </c>
      <c r="AP3226" s="45">
        <f t="shared" si="706"/>
        <v>10</v>
      </c>
      <c r="AQ3226" s="40">
        <f>IF(AP3226=0,0,INDEX([1]ค่าเสื่อมสิ่งปลูกสร้าง!$A$5:$D$105,MATCH($AP3226,[1]ค่าเสื่อมสิ่งปลูกสร้าง!$A$5:$A$105,0),MATCH(AE3226,[1]ค่าเสื่อมสิ่งปลูกสร้าง!$A$3:$D$3)))</f>
        <v>40</v>
      </c>
      <c r="AR3226" s="44">
        <f t="shared" si="711"/>
        <v>48600</v>
      </c>
      <c r="AS3226" s="44">
        <f t="shared" si="712"/>
        <v>51600</v>
      </c>
      <c r="AT3226" s="44">
        <f t="shared" si="713"/>
        <v>51600</v>
      </c>
      <c r="AU3226" s="46">
        <v>0</v>
      </c>
      <c r="AV3226" s="44">
        <f t="shared" si="707"/>
        <v>51600</v>
      </c>
      <c r="AW3226" s="47" t="str">
        <f t="shared" si="708"/>
        <v>0.01</v>
      </c>
      <c r="AX3226" s="48"/>
      <c r="AY3226" s="48"/>
      <c r="AZ3226" s="49">
        <v>0</v>
      </c>
      <c r="BA3226" s="48"/>
      <c r="BB3226" s="48"/>
      <c r="BC3226" s="44">
        <f t="shared" si="709"/>
        <v>0</v>
      </c>
      <c r="BD3226" s="50">
        <v>1</v>
      </c>
      <c r="BE3226" s="51" t="e">
        <f>IF(AX3226=1,0,IF(AY3226=1,0,IF(BC3226&gt;#REF!,#REF!,IF(OR(AZ3226&gt;0,BD3226&gt;=0),BC3226+([1]สูตร2!H3214*(100%-AZ3226)-BC3226)*BD3226,[1]สูตร2!H3214*(100%-AZ3226)))))</f>
        <v>#REF!</v>
      </c>
      <c r="BF3226" s="31"/>
    </row>
    <row r="3227" spans="1:58" s="5" customFormat="1" ht="24" customHeight="1" x14ac:dyDescent="0.2">
      <c r="A3227" s="31">
        <v>1045</v>
      </c>
      <c r="B3227" s="31" t="s">
        <v>321</v>
      </c>
      <c r="C3227" s="31">
        <v>54</v>
      </c>
      <c r="D3227" s="31" t="s">
        <v>66</v>
      </c>
      <c r="E3227" s="31" t="s">
        <v>2441</v>
      </c>
      <c r="F3227" s="31"/>
      <c r="G3227" s="32" t="s">
        <v>2442</v>
      </c>
      <c r="H3227" s="31">
        <v>17</v>
      </c>
      <c r="I3227" s="31">
        <v>54</v>
      </c>
      <c r="J3227" s="31" t="s">
        <v>2443</v>
      </c>
      <c r="K3227" s="31">
        <v>18</v>
      </c>
      <c r="L3227" s="31">
        <v>1</v>
      </c>
      <c r="M3227" s="31">
        <v>98</v>
      </c>
      <c r="N3227" s="33">
        <v>7398</v>
      </c>
      <c r="O3227" s="33"/>
      <c r="P3227" s="33"/>
      <c r="Q3227" s="33"/>
      <c r="R3227" s="33"/>
      <c r="S3227" s="34" t="str">
        <f t="shared" si="700"/>
        <v>1</v>
      </c>
      <c r="T3227" s="35">
        <f t="shared" si="701"/>
        <v>7398</v>
      </c>
      <c r="U3227" s="36">
        <f>INDEX([1]ราคาที่ดิน!$B:$G,MATCH($C3227,[1]ราคาที่ดิน!$A:$A,0),MATCH($B3227,[1]ราคาที่ดิน!$B$1:$G$1,0))</f>
        <v>200</v>
      </c>
      <c r="V3227" s="37">
        <f t="shared" si="710"/>
        <v>1479600</v>
      </c>
      <c r="W3227" s="31"/>
      <c r="X3227" s="31"/>
      <c r="Y3227" s="31"/>
      <c r="Z3227" s="31"/>
      <c r="AA3227" s="31"/>
      <c r="AB3227" s="32"/>
      <c r="AC3227" s="38"/>
      <c r="AD3227" s="39"/>
      <c r="AE3227" s="39"/>
      <c r="AF3227" s="40" t="str">
        <f t="shared" si="702"/>
        <v/>
      </c>
      <c r="AG3227" s="41" t="str">
        <f t="shared" si="703"/>
        <v/>
      </c>
      <c r="AH3227" s="42"/>
      <c r="AI3227" s="42"/>
      <c r="AJ3227" s="42"/>
      <c r="AK3227" s="42"/>
      <c r="AL3227" s="31"/>
      <c r="AM3227" s="43" t="str">
        <f t="shared" si="704"/>
        <v>100</v>
      </c>
      <c r="AN3227" s="44">
        <f>INDEX([1]ราคาสิ่งปลูกสร้าง!$D$6:$CC$47,MATCH($AD3227,[1]ราคาสิ่งปลูกสร้าง!$B$6:$B$45,0),MATCH($C$7,[1]ราคาสิ่งปลูกสร้าง!$D$5:$CC$5,0))</f>
        <v>0</v>
      </c>
      <c r="AO3227" s="44">
        <f t="shared" si="705"/>
        <v>0</v>
      </c>
      <c r="AP3227" s="45">
        <f t="shared" si="706"/>
        <v>0</v>
      </c>
      <c r="AQ3227" s="40">
        <f>IF(AP3227=0,0,INDEX([1]ค่าเสื่อมสิ่งปลูกสร้าง!$A$5:$D$105,MATCH($AP3227,[1]ค่าเสื่อมสิ่งปลูกสร้าง!$A$5:$A$105,0),MATCH(AE3227,[1]ค่าเสื่อมสิ่งปลูกสร้าง!$A$3:$D$3)))</f>
        <v>0</v>
      </c>
      <c r="AR3227" s="44">
        <f t="shared" si="711"/>
        <v>0</v>
      </c>
      <c r="AS3227" s="44">
        <f t="shared" si="712"/>
        <v>1479600</v>
      </c>
      <c r="AT3227" s="44">
        <f t="shared" si="713"/>
        <v>1479600</v>
      </c>
      <c r="AU3227" s="46">
        <v>0</v>
      </c>
      <c r="AV3227" s="44">
        <f t="shared" si="707"/>
        <v>1479600</v>
      </c>
      <c r="AW3227" s="47" t="str">
        <f t="shared" si="708"/>
        <v>0.01</v>
      </c>
      <c r="AX3227" s="48"/>
      <c r="AY3227" s="48"/>
      <c r="AZ3227" s="49">
        <v>0</v>
      </c>
      <c r="BA3227" s="48"/>
      <c r="BB3227" s="48"/>
      <c r="BC3227" s="44">
        <f t="shared" si="709"/>
        <v>0</v>
      </c>
      <c r="BD3227" s="50">
        <v>1</v>
      </c>
      <c r="BE3227" s="51" t="e">
        <f>IF(AX3227=1,0,IF(AY3227=1,0,IF(BC3227&gt;#REF!,#REF!,IF(OR(AZ3227&gt;0,BD3227&gt;=0),BC3227+([1]สูตร2!H3215*(100%-AZ3227)-BC3227)*BD3227,[1]สูตร2!H3215*(100%-AZ3227)))))</f>
        <v>#REF!</v>
      </c>
      <c r="BF3227" s="31"/>
    </row>
    <row r="3228" spans="1:58" s="5" customFormat="1" ht="24" customHeight="1" x14ac:dyDescent="0.2">
      <c r="A3228" s="31">
        <v>1046</v>
      </c>
      <c r="B3228" s="31" t="s">
        <v>93</v>
      </c>
      <c r="C3228" s="31">
        <v>1</v>
      </c>
      <c r="D3228" s="31" t="s">
        <v>71</v>
      </c>
      <c r="E3228" s="31" t="s">
        <v>2444</v>
      </c>
      <c r="F3228" s="31"/>
      <c r="G3228" s="32" t="s">
        <v>2442</v>
      </c>
      <c r="H3228" s="31" t="s">
        <v>104</v>
      </c>
      <c r="I3228" s="31" t="s">
        <v>104</v>
      </c>
      <c r="J3228" s="31" t="s">
        <v>2423</v>
      </c>
      <c r="K3228" s="31">
        <v>0</v>
      </c>
      <c r="L3228" s="31">
        <v>0</v>
      </c>
      <c r="M3228" s="31">
        <v>50</v>
      </c>
      <c r="N3228" s="33"/>
      <c r="O3228" s="33">
        <v>50</v>
      </c>
      <c r="P3228" s="33"/>
      <c r="Q3228" s="33"/>
      <c r="R3228" s="33"/>
      <c r="S3228" s="34" t="str">
        <f t="shared" si="700"/>
        <v>2</v>
      </c>
      <c r="T3228" s="35">
        <f t="shared" si="701"/>
        <v>50</v>
      </c>
      <c r="U3228" s="36">
        <f>INDEX([1]ราคาที่ดิน!$B:$G,MATCH($C3228,[1]ราคาที่ดิน!$A:$A,0),MATCH($B3228,[1]ราคาที่ดิน!$B$1:$G$1,0))</f>
        <v>100</v>
      </c>
      <c r="V3228" s="37">
        <f t="shared" si="710"/>
        <v>5000</v>
      </c>
      <c r="W3228" s="31">
        <v>1</v>
      </c>
      <c r="X3228" s="31" t="s">
        <v>2442</v>
      </c>
      <c r="Y3228" s="31" t="s">
        <v>71</v>
      </c>
      <c r="Z3228" s="31" t="s">
        <v>2444</v>
      </c>
      <c r="AA3228" s="31"/>
      <c r="AB3228" s="32" t="s">
        <v>2442</v>
      </c>
      <c r="AC3228" s="38"/>
      <c r="AD3228" s="39" t="s">
        <v>73</v>
      </c>
      <c r="AE3228" s="39" t="s">
        <v>74</v>
      </c>
      <c r="AF3228" s="40" t="str">
        <f t="shared" si="702"/>
        <v>2</v>
      </c>
      <c r="AG3228" s="41">
        <f t="shared" si="703"/>
        <v>131.30000000000001</v>
      </c>
      <c r="AH3228" s="42"/>
      <c r="AI3228" s="42">
        <v>131.30000000000001</v>
      </c>
      <c r="AJ3228" s="42"/>
      <c r="AK3228" s="42"/>
      <c r="AL3228" s="31">
        <v>30</v>
      </c>
      <c r="AM3228" s="43" t="str">
        <f t="shared" si="704"/>
        <v>100</v>
      </c>
      <c r="AN3228" s="44">
        <f>INDEX([1]ราคาสิ่งปลูกสร้าง!$D$6:$CC$47,MATCH($AD3228,[1]ราคาสิ่งปลูกสร้าง!$B$6:$B$45,0),MATCH($C$7,[1]ราคาสิ่งปลูกสร้าง!$D$5:$CC$5,0))</f>
        <v>6500</v>
      </c>
      <c r="AO3228" s="44">
        <f t="shared" si="705"/>
        <v>853450.00000000012</v>
      </c>
      <c r="AP3228" s="45">
        <f t="shared" si="706"/>
        <v>30</v>
      </c>
      <c r="AQ3228" s="40">
        <f>IF(AP3228=0,0,INDEX([1]ค่าเสื่อมสิ่งปลูกสร้าง!$A$5:$D$105,MATCH($AP3228,[1]ค่าเสื่อมสิ่งปลูกสร้าง!$A$5:$A$105,0),MATCH(AE3228,[1]ค่าเสื่อมสิ่งปลูกสร้าง!$A$3:$D$3)))</f>
        <v>50</v>
      </c>
      <c r="AR3228" s="44">
        <f t="shared" si="711"/>
        <v>426725.00000000006</v>
      </c>
      <c r="AS3228" s="44">
        <f t="shared" si="712"/>
        <v>431725.00000000006</v>
      </c>
      <c r="AT3228" s="44">
        <f t="shared" si="713"/>
        <v>431725.00000000006</v>
      </c>
      <c r="AU3228" s="46">
        <v>0</v>
      </c>
      <c r="AV3228" s="44">
        <f t="shared" si="707"/>
        <v>431725.00000000006</v>
      </c>
      <c r="AW3228" s="47" t="str">
        <f t="shared" si="708"/>
        <v>0.02</v>
      </c>
      <c r="AX3228" s="48"/>
      <c r="AY3228" s="48"/>
      <c r="AZ3228" s="49">
        <v>0</v>
      </c>
      <c r="BA3228" s="48"/>
      <c r="BB3228" s="48"/>
      <c r="BC3228" s="44">
        <f t="shared" si="709"/>
        <v>0</v>
      </c>
      <c r="BD3228" s="50">
        <v>1</v>
      </c>
      <c r="BE3228" s="51" t="e">
        <f>IF(AX3228=1,0,IF(AY3228=1,0,IF(BC3228&gt;#REF!,#REF!,IF(OR(AZ3228&gt;0,BD3228&gt;=0),BC3228+([1]สูตร2!H3216*(100%-AZ3228)-BC3228)*BD3228,[1]สูตร2!H3216*(100%-AZ3228)))))</f>
        <v>#REF!</v>
      </c>
      <c r="BF3228" s="31"/>
    </row>
    <row r="3229" spans="1:58" s="5" customFormat="1" ht="24" customHeight="1" x14ac:dyDescent="0.2">
      <c r="A3229" s="31"/>
      <c r="B3229" s="31" t="s">
        <v>93</v>
      </c>
      <c r="C3229" s="31">
        <v>1</v>
      </c>
      <c r="D3229" s="31" t="s">
        <v>71</v>
      </c>
      <c r="E3229" s="31" t="s">
        <v>2444</v>
      </c>
      <c r="F3229" s="31"/>
      <c r="G3229" s="32" t="s">
        <v>2442</v>
      </c>
      <c r="H3229" s="31" t="s">
        <v>104</v>
      </c>
      <c r="I3229" s="31" t="s">
        <v>104</v>
      </c>
      <c r="J3229" s="31" t="s">
        <v>2423</v>
      </c>
      <c r="K3229" s="31">
        <v>0</v>
      </c>
      <c r="L3229" s="31">
        <v>0</v>
      </c>
      <c r="M3229" s="31">
        <v>25</v>
      </c>
      <c r="N3229" s="33"/>
      <c r="O3229" s="33">
        <v>25</v>
      </c>
      <c r="P3229" s="33"/>
      <c r="Q3229" s="33"/>
      <c r="R3229" s="33"/>
      <c r="S3229" s="34" t="str">
        <f t="shared" si="700"/>
        <v>2</v>
      </c>
      <c r="T3229" s="35">
        <f t="shared" si="701"/>
        <v>25</v>
      </c>
      <c r="U3229" s="36">
        <f>INDEX([1]ราคาที่ดิน!$B:$G,MATCH($C3229,[1]ราคาที่ดิน!$A:$A,0),MATCH($B3229,[1]ราคาที่ดิน!$B$1:$G$1,0))</f>
        <v>100</v>
      </c>
      <c r="V3229" s="37">
        <f t="shared" si="710"/>
        <v>2500</v>
      </c>
      <c r="W3229" s="31">
        <v>2</v>
      </c>
      <c r="X3229" s="31" t="s">
        <v>2442</v>
      </c>
      <c r="Y3229" s="31" t="s">
        <v>71</v>
      </c>
      <c r="Z3229" s="31" t="s">
        <v>2444</v>
      </c>
      <c r="AA3229" s="31"/>
      <c r="AB3229" s="32" t="s">
        <v>2442</v>
      </c>
      <c r="AC3229" s="38"/>
      <c r="AD3229" s="39" t="s">
        <v>75</v>
      </c>
      <c r="AE3229" s="39" t="s">
        <v>76</v>
      </c>
      <c r="AF3229" s="40" t="str">
        <f t="shared" si="702"/>
        <v>1</v>
      </c>
      <c r="AG3229" s="41">
        <f t="shared" si="703"/>
        <v>15</v>
      </c>
      <c r="AH3229" s="42">
        <v>15</v>
      </c>
      <c r="AI3229" s="42"/>
      <c r="AJ3229" s="42"/>
      <c r="AK3229" s="42"/>
      <c r="AL3229" s="31">
        <v>9</v>
      </c>
      <c r="AM3229" s="43" t="str">
        <f t="shared" si="704"/>
        <v>100</v>
      </c>
      <c r="AN3229" s="44">
        <f>INDEX([1]ราคาสิ่งปลูกสร้าง!$D$6:$CC$47,MATCH($AD3229,[1]ราคาสิ่งปลูกสร้าง!$B$6:$B$45,0),MATCH($C$7,[1]ราคาสิ่งปลูกสร้าง!$D$5:$CC$5,0))</f>
        <v>5400</v>
      </c>
      <c r="AO3229" s="44">
        <f t="shared" si="705"/>
        <v>81000</v>
      </c>
      <c r="AP3229" s="45">
        <f t="shared" si="706"/>
        <v>9</v>
      </c>
      <c r="AQ3229" s="40">
        <f>IF(AP3229=0,0,INDEX([1]ค่าเสื่อมสิ่งปลูกสร้าง!$A$5:$D$105,MATCH($AP3229,[1]ค่าเสื่อมสิ่งปลูกสร้าง!$A$5:$A$105,0),MATCH(AE3229,[1]ค่าเสื่อมสิ่งปลูกสร้าง!$A$3:$D$3)))</f>
        <v>35</v>
      </c>
      <c r="AR3229" s="44">
        <f t="shared" si="711"/>
        <v>52650</v>
      </c>
      <c r="AS3229" s="44">
        <f t="shared" si="712"/>
        <v>55150</v>
      </c>
      <c r="AT3229" s="44">
        <f t="shared" si="713"/>
        <v>55150</v>
      </c>
      <c r="AU3229" s="46">
        <v>0</v>
      </c>
      <c r="AV3229" s="44">
        <f t="shared" si="707"/>
        <v>55150</v>
      </c>
      <c r="AW3229" s="47" t="str">
        <f t="shared" si="708"/>
        <v>0.01</v>
      </c>
      <c r="AX3229" s="48"/>
      <c r="AY3229" s="48"/>
      <c r="AZ3229" s="49">
        <v>0</v>
      </c>
      <c r="BA3229" s="48"/>
      <c r="BB3229" s="48"/>
      <c r="BC3229" s="44">
        <f t="shared" si="709"/>
        <v>0</v>
      </c>
      <c r="BD3229" s="50">
        <v>1</v>
      </c>
      <c r="BE3229" s="51" t="e">
        <f>IF(AX3229=1,0,IF(AY3229=1,0,IF(BC3229&gt;#REF!,#REF!,IF(OR(AZ3229&gt;0,BD3229&gt;=0),BC3229+([1]สูตร2!H3217*(100%-AZ3229)-BC3229)*BD3229,[1]สูตร2!H3217*(100%-AZ3229)))))</f>
        <v>#REF!</v>
      </c>
      <c r="BF3229" s="31"/>
    </row>
    <row r="3230" spans="1:58" s="5" customFormat="1" ht="24" customHeight="1" x14ac:dyDescent="0.2">
      <c r="A3230" s="31">
        <v>1047</v>
      </c>
      <c r="B3230" s="31" t="s">
        <v>432</v>
      </c>
      <c r="C3230" s="31">
        <v>2</v>
      </c>
      <c r="D3230" s="31" t="s">
        <v>71</v>
      </c>
      <c r="E3230" s="31" t="s">
        <v>2445</v>
      </c>
      <c r="F3230" s="31"/>
      <c r="G3230" s="32" t="s">
        <v>2446</v>
      </c>
      <c r="H3230" s="31">
        <v>142</v>
      </c>
      <c r="I3230" s="31" t="s">
        <v>104</v>
      </c>
      <c r="J3230" s="31" t="s">
        <v>2423</v>
      </c>
      <c r="K3230" s="31">
        <v>16</v>
      </c>
      <c r="L3230" s="31">
        <v>1</v>
      </c>
      <c r="M3230" s="31">
        <v>77</v>
      </c>
      <c r="N3230" s="33">
        <v>6577</v>
      </c>
      <c r="O3230" s="33"/>
      <c r="P3230" s="33"/>
      <c r="Q3230" s="33"/>
      <c r="R3230" s="33"/>
      <c r="S3230" s="34" t="str">
        <f t="shared" si="700"/>
        <v>1</v>
      </c>
      <c r="T3230" s="35">
        <f t="shared" si="701"/>
        <v>6577</v>
      </c>
      <c r="U3230" s="36" t="str">
        <f>INDEX([1]ราคาที่ดิน!$B:$G,MATCH($C3230,[1]ราคาที่ดิน!$A:$A,0),MATCH($B3230,[1]ราคาที่ดิน!$B$1:$G$1,0))</f>
        <v>150</v>
      </c>
      <c r="V3230" s="37">
        <f t="shared" si="710"/>
        <v>986550</v>
      </c>
      <c r="W3230" s="31"/>
      <c r="X3230" s="31"/>
      <c r="Y3230" s="31"/>
      <c r="Z3230" s="31"/>
      <c r="AA3230" s="31"/>
      <c r="AB3230" s="32"/>
      <c r="AC3230" s="38"/>
      <c r="AD3230" s="39"/>
      <c r="AE3230" s="39"/>
      <c r="AF3230" s="40" t="str">
        <f t="shared" si="702"/>
        <v/>
      </c>
      <c r="AG3230" s="41" t="str">
        <f t="shared" si="703"/>
        <v/>
      </c>
      <c r="AH3230" s="42"/>
      <c r="AI3230" s="42"/>
      <c r="AJ3230" s="42"/>
      <c r="AK3230" s="42"/>
      <c r="AL3230" s="31"/>
      <c r="AM3230" s="43" t="str">
        <f t="shared" si="704"/>
        <v>100</v>
      </c>
      <c r="AN3230" s="44">
        <f>INDEX([1]ราคาสิ่งปลูกสร้าง!$D$6:$CC$47,MATCH($AD3230,[1]ราคาสิ่งปลูกสร้าง!$B$6:$B$45,0),MATCH($C$7,[1]ราคาสิ่งปลูกสร้าง!$D$5:$CC$5,0))</f>
        <v>0</v>
      </c>
      <c r="AO3230" s="44">
        <f t="shared" si="705"/>
        <v>0</v>
      </c>
      <c r="AP3230" s="45">
        <f t="shared" si="706"/>
        <v>0</v>
      </c>
      <c r="AQ3230" s="40">
        <f>IF(AP3230=0,0,INDEX([1]ค่าเสื่อมสิ่งปลูกสร้าง!$A$5:$D$105,MATCH($AP3230,[1]ค่าเสื่อมสิ่งปลูกสร้าง!$A$5:$A$105,0),MATCH(AE3230,[1]ค่าเสื่อมสิ่งปลูกสร้าง!$A$3:$D$3)))</f>
        <v>0</v>
      </c>
      <c r="AR3230" s="44">
        <f t="shared" si="711"/>
        <v>0</v>
      </c>
      <c r="AS3230" s="44">
        <f t="shared" si="712"/>
        <v>986550</v>
      </c>
      <c r="AT3230" s="44">
        <f t="shared" si="713"/>
        <v>986550</v>
      </c>
      <c r="AU3230" s="46">
        <v>0</v>
      </c>
      <c r="AV3230" s="44">
        <f t="shared" si="707"/>
        <v>986550</v>
      </c>
      <c r="AW3230" s="47" t="str">
        <f t="shared" si="708"/>
        <v>0.01</v>
      </c>
      <c r="AX3230" s="48"/>
      <c r="AY3230" s="48"/>
      <c r="AZ3230" s="49">
        <v>0</v>
      </c>
      <c r="BA3230" s="48"/>
      <c r="BB3230" s="48"/>
      <c r="BC3230" s="44">
        <f t="shared" si="709"/>
        <v>0</v>
      </c>
      <c r="BD3230" s="50">
        <v>1</v>
      </c>
      <c r="BE3230" s="51" t="e">
        <f>IF(AX3230=1,0,IF(AY3230=1,0,IF(BC3230&gt;#REF!,#REF!,IF(OR(AZ3230&gt;0,BD3230&gt;=0),BC3230+([1]สูตร2!H3218*(100%-AZ3230)-BC3230)*BD3230,[1]สูตร2!H3218*(100%-AZ3230)))))</f>
        <v>#REF!</v>
      </c>
      <c r="BF3230" s="31"/>
    </row>
    <row r="3231" spans="1:58" s="5" customFormat="1" ht="24" customHeight="1" x14ac:dyDescent="0.2">
      <c r="A3231" s="31"/>
      <c r="B3231" s="31" t="s">
        <v>93</v>
      </c>
      <c r="C3231" s="31">
        <v>1</v>
      </c>
      <c r="D3231" s="31" t="s">
        <v>71</v>
      </c>
      <c r="E3231" s="31" t="s">
        <v>2445</v>
      </c>
      <c r="F3231" s="31"/>
      <c r="G3231" s="32" t="s">
        <v>2446</v>
      </c>
      <c r="H3231" s="31" t="s">
        <v>104</v>
      </c>
      <c r="I3231" s="31" t="s">
        <v>104</v>
      </c>
      <c r="J3231" s="31" t="s">
        <v>2423</v>
      </c>
      <c r="K3231" s="31">
        <v>0</v>
      </c>
      <c r="L3231" s="31">
        <v>0</v>
      </c>
      <c r="M3231" s="31">
        <v>55</v>
      </c>
      <c r="N3231" s="33"/>
      <c r="O3231" s="33">
        <v>55</v>
      </c>
      <c r="P3231" s="33"/>
      <c r="Q3231" s="33"/>
      <c r="R3231" s="33"/>
      <c r="S3231" s="34" t="str">
        <f t="shared" si="700"/>
        <v>2</v>
      </c>
      <c r="T3231" s="35">
        <f t="shared" si="701"/>
        <v>55</v>
      </c>
      <c r="U3231" s="36">
        <f>INDEX([1]ราคาที่ดิน!$B:$G,MATCH($C3231,[1]ราคาที่ดิน!$A:$A,0),MATCH($B3231,[1]ราคาที่ดิน!$B$1:$G$1,0))</f>
        <v>100</v>
      </c>
      <c r="V3231" s="37">
        <f t="shared" si="710"/>
        <v>5500</v>
      </c>
      <c r="W3231" s="31">
        <v>1</v>
      </c>
      <c r="X3231" s="31" t="s">
        <v>2446</v>
      </c>
      <c r="Y3231" s="31" t="s">
        <v>71</v>
      </c>
      <c r="Z3231" s="31" t="s">
        <v>2445</v>
      </c>
      <c r="AA3231" s="31"/>
      <c r="AB3231" s="32" t="s">
        <v>2446</v>
      </c>
      <c r="AC3231" s="38"/>
      <c r="AD3231" s="39" t="s">
        <v>73</v>
      </c>
      <c r="AE3231" s="39" t="s">
        <v>94</v>
      </c>
      <c r="AF3231" s="40" t="str">
        <f t="shared" si="702"/>
        <v>2</v>
      </c>
      <c r="AG3231" s="41">
        <f t="shared" si="703"/>
        <v>60</v>
      </c>
      <c r="AH3231" s="42"/>
      <c r="AI3231" s="42">
        <v>60</v>
      </c>
      <c r="AJ3231" s="42"/>
      <c r="AK3231" s="42"/>
      <c r="AL3231" s="31">
        <v>30</v>
      </c>
      <c r="AM3231" s="43" t="str">
        <f t="shared" si="704"/>
        <v>100</v>
      </c>
      <c r="AN3231" s="44">
        <f>INDEX([1]ราคาสิ่งปลูกสร้าง!$D$6:$CC$47,MATCH($AD3231,[1]ราคาสิ่งปลูกสร้าง!$B$6:$B$45,0),MATCH($C$7,[1]ราคาสิ่งปลูกสร้าง!$D$5:$CC$5,0))</f>
        <v>6500</v>
      </c>
      <c r="AO3231" s="44">
        <f t="shared" si="705"/>
        <v>390000</v>
      </c>
      <c r="AP3231" s="45">
        <f t="shared" si="706"/>
        <v>30</v>
      </c>
      <c r="AQ3231" s="40">
        <f>IF(AP3231=0,0,INDEX([1]ค่าเสื่อมสิ่งปลูกสร้าง!$A$5:$D$105,MATCH($AP3231,[1]ค่าเสื่อมสิ่งปลูกสร้าง!$A$5:$A$105,0),MATCH(AE3231,[1]ค่าเสื่อมสิ่งปลูกสร้าง!$A$3:$D$3)))</f>
        <v>50</v>
      </c>
      <c r="AR3231" s="44">
        <f t="shared" si="711"/>
        <v>195000</v>
      </c>
      <c r="AS3231" s="44">
        <f t="shared" si="712"/>
        <v>200500</v>
      </c>
      <c r="AT3231" s="44">
        <f t="shared" si="713"/>
        <v>200500</v>
      </c>
      <c r="AU3231" s="46">
        <v>1</v>
      </c>
      <c r="AV3231" s="44">
        <f t="shared" si="707"/>
        <v>200499</v>
      </c>
      <c r="AW3231" s="47" t="str">
        <f t="shared" si="708"/>
        <v>0.02</v>
      </c>
      <c r="AX3231" s="48"/>
      <c r="AY3231" s="48"/>
      <c r="AZ3231" s="49">
        <v>0</v>
      </c>
      <c r="BA3231" s="48"/>
      <c r="BB3231" s="48"/>
      <c r="BC3231" s="44">
        <f t="shared" si="709"/>
        <v>0</v>
      </c>
      <c r="BD3231" s="50">
        <v>1</v>
      </c>
      <c r="BE3231" s="51" t="e">
        <f>IF(AX3231=1,0,IF(AY3231=1,0,IF(BC3231&gt;#REF!,#REF!,IF(OR(AZ3231&gt;0,BD3231&gt;=0),BC3231+([1]สูตร2!H3219*(100%-AZ3231)-BC3231)*BD3231,[1]สูตร2!H3219*(100%-AZ3231)))))</f>
        <v>#REF!</v>
      </c>
      <c r="BF3231" s="31"/>
    </row>
    <row r="3232" spans="1:58" s="5" customFormat="1" ht="24" customHeight="1" x14ac:dyDescent="0.2">
      <c r="A3232" s="31"/>
      <c r="B3232" s="31" t="s">
        <v>93</v>
      </c>
      <c r="C3232" s="31">
        <v>1</v>
      </c>
      <c r="D3232" s="31" t="s">
        <v>71</v>
      </c>
      <c r="E3232" s="31" t="s">
        <v>2445</v>
      </c>
      <c r="F3232" s="31"/>
      <c r="G3232" s="32" t="s">
        <v>2446</v>
      </c>
      <c r="H3232" s="31" t="s">
        <v>104</v>
      </c>
      <c r="I3232" s="31" t="s">
        <v>104</v>
      </c>
      <c r="J3232" s="31" t="s">
        <v>2423</v>
      </c>
      <c r="K3232" s="31">
        <v>0</v>
      </c>
      <c r="L3232" s="31">
        <v>0</v>
      </c>
      <c r="M3232" s="31">
        <v>25</v>
      </c>
      <c r="N3232" s="33"/>
      <c r="O3232" s="33">
        <v>25</v>
      </c>
      <c r="P3232" s="33"/>
      <c r="Q3232" s="33"/>
      <c r="R3232" s="33"/>
      <c r="S3232" s="34" t="str">
        <f t="shared" si="700"/>
        <v>2</v>
      </c>
      <c r="T3232" s="35">
        <f t="shared" si="701"/>
        <v>25</v>
      </c>
      <c r="U3232" s="36">
        <f>INDEX([1]ราคาที่ดิน!$B:$G,MATCH($C3232,[1]ราคาที่ดิน!$A:$A,0),MATCH($B3232,[1]ราคาที่ดิน!$B$1:$G$1,0))</f>
        <v>100</v>
      </c>
      <c r="V3232" s="37">
        <f t="shared" si="710"/>
        <v>2500</v>
      </c>
      <c r="W3232" s="31">
        <v>2</v>
      </c>
      <c r="X3232" s="31" t="s">
        <v>2446</v>
      </c>
      <c r="Y3232" s="31" t="s">
        <v>71</v>
      </c>
      <c r="Z3232" s="31" t="s">
        <v>2445</v>
      </c>
      <c r="AA3232" s="31"/>
      <c r="AB3232" s="32" t="s">
        <v>2446</v>
      </c>
      <c r="AC3232" s="38"/>
      <c r="AD3232" s="39" t="s">
        <v>75</v>
      </c>
      <c r="AE3232" s="39" t="s">
        <v>76</v>
      </c>
      <c r="AF3232" s="40" t="str">
        <f t="shared" si="702"/>
        <v>1</v>
      </c>
      <c r="AG3232" s="41">
        <f t="shared" si="703"/>
        <v>20</v>
      </c>
      <c r="AH3232" s="42">
        <v>20</v>
      </c>
      <c r="AI3232" s="42"/>
      <c r="AJ3232" s="42"/>
      <c r="AK3232" s="42"/>
      <c r="AL3232" s="31">
        <v>5</v>
      </c>
      <c r="AM3232" s="43" t="str">
        <f t="shared" si="704"/>
        <v>100</v>
      </c>
      <c r="AN3232" s="44">
        <f>INDEX([1]ราคาสิ่งปลูกสร้าง!$D$6:$CC$47,MATCH($AD3232,[1]ราคาสิ่งปลูกสร้าง!$B$6:$B$45,0),MATCH($C$7,[1]ราคาสิ่งปลูกสร้าง!$D$5:$CC$5,0))</f>
        <v>5400</v>
      </c>
      <c r="AO3232" s="44">
        <f t="shared" si="705"/>
        <v>108000</v>
      </c>
      <c r="AP3232" s="45">
        <f t="shared" si="706"/>
        <v>5</v>
      </c>
      <c r="AQ3232" s="40">
        <f>IF(AP3232=0,0,INDEX([1]ค่าเสื่อมสิ่งปลูกสร้าง!$A$5:$D$105,MATCH($AP3232,[1]ค่าเสื่อมสิ่งปลูกสร้าง!$A$5:$A$105,0),MATCH(AE3232,[1]ค่าเสื่อมสิ่งปลูกสร้าง!$A$3:$D$3)))</f>
        <v>15</v>
      </c>
      <c r="AR3232" s="44">
        <f t="shared" si="711"/>
        <v>91800</v>
      </c>
      <c r="AS3232" s="44">
        <f t="shared" si="712"/>
        <v>94300</v>
      </c>
      <c r="AT3232" s="44">
        <f t="shared" si="713"/>
        <v>94300</v>
      </c>
      <c r="AU3232" s="46">
        <v>2</v>
      </c>
      <c r="AV3232" s="44">
        <f t="shared" si="707"/>
        <v>94298</v>
      </c>
      <c r="AW3232" s="47" t="str">
        <f t="shared" si="708"/>
        <v>0.01</v>
      </c>
      <c r="AX3232" s="48"/>
      <c r="AY3232" s="48"/>
      <c r="AZ3232" s="49">
        <v>0</v>
      </c>
      <c r="BA3232" s="48"/>
      <c r="BB3232" s="48"/>
      <c r="BC3232" s="44">
        <f t="shared" si="709"/>
        <v>0</v>
      </c>
      <c r="BD3232" s="50">
        <v>1</v>
      </c>
      <c r="BE3232" s="51" t="e">
        <f>IF(AX3232=1,0,IF(AY3232=1,0,IF(BC3232&gt;#REF!,#REF!,IF(OR(AZ3232&gt;0,BD3232&gt;=0),BC3232+([1]สูตร2!H3220*(100%-AZ3232)-BC3232)*BD3232,[1]สูตร2!H3220*(100%-AZ3232)))))</f>
        <v>#REF!</v>
      </c>
      <c r="BF3232" s="31"/>
    </row>
    <row r="3233" spans="1:58" s="5" customFormat="1" ht="24" customHeight="1" x14ac:dyDescent="0.2">
      <c r="A3233" s="31"/>
      <c r="B3233" s="31" t="s">
        <v>93</v>
      </c>
      <c r="C3233" s="31">
        <v>1</v>
      </c>
      <c r="D3233" s="31" t="s">
        <v>71</v>
      </c>
      <c r="E3233" s="31" t="s">
        <v>2445</v>
      </c>
      <c r="F3233" s="31"/>
      <c r="G3233" s="32" t="s">
        <v>2446</v>
      </c>
      <c r="H3233" s="31" t="s">
        <v>104</v>
      </c>
      <c r="I3233" s="31" t="s">
        <v>104</v>
      </c>
      <c r="J3233" s="31" t="s">
        <v>2423</v>
      </c>
      <c r="K3233" s="31">
        <v>0</v>
      </c>
      <c r="L3233" s="31">
        <v>0</v>
      </c>
      <c r="M3233" s="31">
        <v>25</v>
      </c>
      <c r="N3233" s="33"/>
      <c r="O3233" s="33">
        <v>25</v>
      </c>
      <c r="P3233" s="33"/>
      <c r="Q3233" s="33"/>
      <c r="R3233" s="33"/>
      <c r="S3233" s="34" t="str">
        <f t="shared" si="700"/>
        <v>2</v>
      </c>
      <c r="T3233" s="35">
        <f t="shared" si="701"/>
        <v>25</v>
      </c>
      <c r="U3233" s="36">
        <f>INDEX([1]ราคาที่ดิน!$B:$G,MATCH($C3233,[1]ราคาที่ดิน!$A:$A,0),MATCH($B3233,[1]ราคาที่ดิน!$B$1:$G$1,0))</f>
        <v>100</v>
      </c>
      <c r="V3233" s="37">
        <f t="shared" si="710"/>
        <v>2500</v>
      </c>
      <c r="W3233" s="31">
        <v>3</v>
      </c>
      <c r="X3233" s="31" t="s">
        <v>2446</v>
      </c>
      <c r="Y3233" s="31" t="s">
        <v>71</v>
      </c>
      <c r="Z3233" s="31" t="s">
        <v>2445</v>
      </c>
      <c r="AA3233" s="31"/>
      <c r="AB3233" s="32" t="s">
        <v>2446</v>
      </c>
      <c r="AC3233" s="38"/>
      <c r="AD3233" s="39" t="s">
        <v>77</v>
      </c>
      <c r="AE3233" s="39" t="s">
        <v>76</v>
      </c>
      <c r="AF3233" s="40" t="str">
        <f t="shared" si="702"/>
        <v>1</v>
      </c>
      <c r="AG3233" s="41">
        <f t="shared" si="703"/>
        <v>12</v>
      </c>
      <c r="AH3233" s="42">
        <v>12</v>
      </c>
      <c r="AI3233" s="42"/>
      <c r="AJ3233" s="42"/>
      <c r="AK3233" s="42"/>
      <c r="AL3233" s="31">
        <v>5</v>
      </c>
      <c r="AM3233" s="43" t="str">
        <f t="shared" si="704"/>
        <v>100</v>
      </c>
      <c r="AN3233" s="44">
        <f>INDEX([1]ราคาสิ่งปลูกสร้าง!$D$6:$CC$47,MATCH($AD3233,[1]ราคาสิ่งปลูกสร้าง!$B$6:$B$45,0),MATCH($C$7,[1]ราคาสิ่งปลูกสร้าง!$D$5:$CC$5,0))</f>
        <v>2050</v>
      </c>
      <c r="AO3233" s="44">
        <f t="shared" si="705"/>
        <v>24600</v>
      </c>
      <c r="AP3233" s="45">
        <f t="shared" si="706"/>
        <v>5</v>
      </c>
      <c r="AQ3233" s="40">
        <f>IF(AP3233=0,0,INDEX([1]ค่าเสื่อมสิ่งปลูกสร้าง!$A$5:$D$105,MATCH($AP3233,[1]ค่าเสื่อมสิ่งปลูกสร้าง!$A$5:$A$105,0),MATCH(AE3233,[1]ค่าเสื่อมสิ่งปลูกสร้าง!$A$3:$D$3)))</f>
        <v>15</v>
      </c>
      <c r="AR3233" s="44">
        <f t="shared" si="711"/>
        <v>20910</v>
      </c>
      <c r="AS3233" s="44">
        <f t="shared" si="712"/>
        <v>23410</v>
      </c>
      <c r="AT3233" s="44">
        <f t="shared" si="713"/>
        <v>23410</v>
      </c>
      <c r="AU3233" s="46">
        <v>3</v>
      </c>
      <c r="AV3233" s="44">
        <f t="shared" si="707"/>
        <v>23407</v>
      </c>
      <c r="AW3233" s="47" t="str">
        <f t="shared" si="708"/>
        <v>0.01</v>
      </c>
      <c r="AX3233" s="48"/>
      <c r="AY3233" s="48"/>
      <c r="AZ3233" s="49">
        <v>0</v>
      </c>
      <c r="BA3233" s="48"/>
      <c r="BB3233" s="48"/>
      <c r="BC3233" s="44">
        <f t="shared" si="709"/>
        <v>0</v>
      </c>
      <c r="BD3233" s="50">
        <v>1</v>
      </c>
      <c r="BE3233" s="51" t="e">
        <f>IF(AX3233=1,0,IF(AY3233=1,0,IF(BC3233&gt;#REF!,#REF!,IF(OR(AZ3233&gt;0,BD3233&gt;=0),BC3233+([1]สูตร2!H3221*(100%-AZ3233)-BC3233)*BD3233,[1]สูตร2!H3221*(100%-AZ3233)))))</f>
        <v>#REF!</v>
      </c>
      <c r="BF3233" s="31"/>
    </row>
    <row r="3234" spans="1:58" s="5" customFormat="1" ht="24" customHeight="1" x14ac:dyDescent="0.2">
      <c r="A3234" s="31">
        <v>1048</v>
      </c>
      <c r="B3234" s="31" t="s">
        <v>81</v>
      </c>
      <c r="C3234" s="31">
        <v>314</v>
      </c>
      <c r="D3234" s="31" t="s">
        <v>71</v>
      </c>
      <c r="E3234" s="31" t="s">
        <v>2447</v>
      </c>
      <c r="F3234" s="31"/>
      <c r="G3234" s="32" t="s">
        <v>2448</v>
      </c>
      <c r="H3234" s="31">
        <v>5</v>
      </c>
      <c r="I3234" s="31">
        <v>14</v>
      </c>
      <c r="J3234" s="31" t="s">
        <v>2443</v>
      </c>
      <c r="K3234" s="31">
        <v>11</v>
      </c>
      <c r="L3234" s="31">
        <v>0</v>
      </c>
      <c r="M3234" s="31">
        <v>23</v>
      </c>
      <c r="N3234" s="33">
        <v>4423</v>
      </c>
      <c r="O3234" s="33"/>
      <c r="P3234" s="33"/>
      <c r="Q3234" s="33"/>
      <c r="R3234" s="33"/>
      <c r="S3234" s="34" t="str">
        <f t="shared" si="700"/>
        <v>1</v>
      </c>
      <c r="T3234" s="35">
        <f t="shared" si="701"/>
        <v>4423</v>
      </c>
      <c r="U3234" s="36">
        <f>INDEX([1]ราคาที่ดิน!$B:$G,MATCH($C3234,[1]ราคาที่ดิน!$A:$A,0),MATCH($B3234,[1]ราคาที่ดิน!$B$1:$G$1,0))</f>
        <v>50</v>
      </c>
      <c r="V3234" s="37">
        <f t="shared" si="710"/>
        <v>221150</v>
      </c>
      <c r="W3234" s="31"/>
      <c r="X3234" s="31"/>
      <c r="Y3234" s="31"/>
      <c r="Z3234" s="31"/>
      <c r="AA3234" s="31"/>
      <c r="AB3234" s="32"/>
      <c r="AC3234" s="38"/>
      <c r="AD3234" s="39"/>
      <c r="AE3234" s="39"/>
      <c r="AF3234" s="40" t="str">
        <f t="shared" si="702"/>
        <v/>
      </c>
      <c r="AG3234" s="41" t="str">
        <f t="shared" si="703"/>
        <v/>
      </c>
      <c r="AH3234" s="42"/>
      <c r="AI3234" s="42"/>
      <c r="AJ3234" s="42"/>
      <c r="AK3234" s="42"/>
      <c r="AL3234" s="31"/>
      <c r="AM3234" s="43" t="str">
        <f t="shared" si="704"/>
        <v>100</v>
      </c>
      <c r="AN3234" s="44">
        <f>INDEX([1]ราคาสิ่งปลูกสร้าง!$D$6:$CC$47,MATCH($AD3234,[1]ราคาสิ่งปลูกสร้าง!$B$6:$B$45,0),MATCH($C$7,[1]ราคาสิ่งปลูกสร้าง!$D$5:$CC$5,0))</f>
        <v>0</v>
      </c>
      <c r="AO3234" s="44">
        <f t="shared" si="705"/>
        <v>0</v>
      </c>
      <c r="AP3234" s="45">
        <f t="shared" si="706"/>
        <v>0</v>
      </c>
      <c r="AQ3234" s="40">
        <f>IF(AP3234=0,0,INDEX([1]ค่าเสื่อมสิ่งปลูกสร้าง!$A$5:$D$105,MATCH($AP3234,[1]ค่าเสื่อมสิ่งปลูกสร้าง!$A$5:$A$105,0),MATCH(AE3234,[1]ค่าเสื่อมสิ่งปลูกสร้าง!$A$3:$D$3)))</f>
        <v>0</v>
      </c>
      <c r="AR3234" s="44">
        <f t="shared" si="711"/>
        <v>0</v>
      </c>
      <c r="AS3234" s="44">
        <f t="shared" si="712"/>
        <v>221150</v>
      </c>
      <c r="AT3234" s="44">
        <f t="shared" si="713"/>
        <v>221150</v>
      </c>
      <c r="AU3234" s="46">
        <v>0</v>
      </c>
      <c r="AV3234" s="44">
        <f t="shared" si="707"/>
        <v>221150</v>
      </c>
      <c r="AW3234" s="47" t="str">
        <f t="shared" si="708"/>
        <v>0.01</v>
      </c>
      <c r="AX3234" s="48"/>
      <c r="AY3234" s="48"/>
      <c r="AZ3234" s="49">
        <v>0</v>
      </c>
      <c r="BA3234" s="48"/>
      <c r="BB3234" s="48"/>
      <c r="BC3234" s="44">
        <f t="shared" si="709"/>
        <v>0</v>
      </c>
      <c r="BD3234" s="50">
        <v>1</v>
      </c>
      <c r="BE3234" s="51" t="e">
        <f>IF(AX3234=1,0,IF(AY3234=1,0,IF(BC3234&gt;#REF!,#REF!,IF(OR(AZ3234&gt;0,BD3234&gt;=0),BC3234+([1]สูตร2!H3222*(100%-AZ3234)-BC3234)*BD3234,[1]สูตร2!H3222*(100%-AZ3234)))))</f>
        <v>#REF!</v>
      </c>
      <c r="BF3234" s="31"/>
    </row>
    <row r="3235" spans="1:58" s="5" customFormat="1" ht="24" customHeight="1" x14ac:dyDescent="0.2">
      <c r="A3235" s="31">
        <v>1049</v>
      </c>
      <c r="B3235" s="31" t="s">
        <v>65</v>
      </c>
      <c r="C3235" s="31" t="s">
        <v>2449</v>
      </c>
      <c r="D3235" s="31" t="s">
        <v>470</v>
      </c>
      <c r="E3235" s="31" t="s">
        <v>2450</v>
      </c>
      <c r="F3235" s="31"/>
      <c r="G3235" s="32" t="s">
        <v>2448</v>
      </c>
      <c r="H3235" s="31">
        <v>50</v>
      </c>
      <c r="I3235" s="31">
        <v>2829</v>
      </c>
      <c r="J3235" s="31" t="s">
        <v>2443</v>
      </c>
      <c r="K3235" s="31">
        <v>0</v>
      </c>
      <c r="L3235" s="31">
        <v>3</v>
      </c>
      <c r="M3235" s="31">
        <v>48</v>
      </c>
      <c r="N3235" s="33">
        <v>348</v>
      </c>
      <c r="O3235" s="33"/>
      <c r="P3235" s="33"/>
      <c r="Q3235" s="33"/>
      <c r="R3235" s="33"/>
      <c r="S3235" s="34" t="str">
        <f t="shared" si="700"/>
        <v>1</v>
      </c>
      <c r="T3235" s="35">
        <f t="shared" si="701"/>
        <v>348</v>
      </c>
      <c r="U3235" s="36">
        <f>INDEX([1]ราคาที่ดิน!$B:$G,MATCH($C3235,[1]ราคาที่ดิน!$A:$A,0),MATCH($B3235,[1]ราคาที่ดิน!$B$1:$G$1,0))</f>
        <v>50</v>
      </c>
      <c r="V3235" s="37">
        <f t="shared" si="710"/>
        <v>17400</v>
      </c>
      <c r="W3235" s="31"/>
      <c r="X3235" s="31"/>
      <c r="Y3235" s="31"/>
      <c r="Z3235" s="31"/>
      <c r="AA3235" s="31"/>
      <c r="AB3235" s="32"/>
      <c r="AC3235" s="38"/>
      <c r="AD3235" s="39"/>
      <c r="AE3235" s="39"/>
      <c r="AF3235" s="40" t="str">
        <f t="shared" si="702"/>
        <v/>
      </c>
      <c r="AG3235" s="41" t="str">
        <f t="shared" si="703"/>
        <v/>
      </c>
      <c r="AH3235" s="42"/>
      <c r="AI3235" s="42"/>
      <c r="AJ3235" s="42"/>
      <c r="AK3235" s="42"/>
      <c r="AL3235" s="31"/>
      <c r="AM3235" s="43" t="str">
        <f t="shared" si="704"/>
        <v>100</v>
      </c>
      <c r="AN3235" s="44">
        <f>INDEX([1]ราคาสิ่งปลูกสร้าง!$D$6:$CC$47,MATCH($AD3235,[1]ราคาสิ่งปลูกสร้าง!$B$6:$B$45,0),MATCH($C$7,[1]ราคาสิ่งปลูกสร้าง!$D$5:$CC$5,0))</f>
        <v>0</v>
      </c>
      <c r="AO3235" s="44">
        <f t="shared" si="705"/>
        <v>0</v>
      </c>
      <c r="AP3235" s="45">
        <f t="shared" si="706"/>
        <v>0</v>
      </c>
      <c r="AQ3235" s="40">
        <f>IF(AP3235=0,0,INDEX([1]ค่าเสื่อมสิ่งปลูกสร้าง!$A$5:$D$105,MATCH($AP3235,[1]ค่าเสื่อมสิ่งปลูกสร้าง!$A$5:$A$105,0),MATCH(AE3235,[1]ค่าเสื่อมสิ่งปลูกสร้าง!$A$3:$D$3)))</f>
        <v>0</v>
      </c>
      <c r="AR3235" s="44">
        <f t="shared" si="711"/>
        <v>0</v>
      </c>
      <c r="AS3235" s="44">
        <f t="shared" si="712"/>
        <v>17400</v>
      </c>
      <c r="AT3235" s="44">
        <f t="shared" si="713"/>
        <v>17400</v>
      </c>
      <c r="AU3235" s="46">
        <v>0</v>
      </c>
      <c r="AV3235" s="44">
        <f t="shared" si="707"/>
        <v>17400</v>
      </c>
      <c r="AW3235" s="47" t="str">
        <f t="shared" si="708"/>
        <v>0.01</v>
      </c>
      <c r="AX3235" s="48"/>
      <c r="AY3235" s="48"/>
      <c r="AZ3235" s="49">
        <v>0</v>
      </c>
      <c r="BA3235" s="48"/>
      <c r="BB3235" s="48"/>
      <c r="BC3235" s="44">
        <f t="shared" si="709"/>
        <v>0</v>
      </c>
      <c r="BD3235" s="50">
        <v>1</v>
      </c>
      <c r="BE3235" s="51" t="e">
        <f>IF(AX3235=1,0,IF(AY3235=1,0,IF(BC3235&gt;#REF!,#REF!,IF(OR(AZ3235&gt;0,BD3235&gt;=0),BC3235+([1]สูตร2!H3223*(100%-AZ3235)-BC3235)*BD3235,[1]สูตร2!H3223*(100%-AZ3235)))))</f>
        <v>#REF!</v>
      </c>
      <c r="BF3235" s="31"/>
    </row>
    <row r="3236" spans="1:58" s="5" customFormat="1" ht="24" customHeight="1" x14ac:dyDescent="0.2">
      <c r="A3236" s="31"/>
      <c r="B3236" s="31" t="s">
        <v>321</v>
      </c>
      <c r="C3236" s="31">
        <v>218</v>
      </c>
      <c r="D3236" s="31" t="s">
        <v>470</v>
      </c>
      <c r="E3236" s="31" t="s">
        <v>2450</v>
      </c>
      <c r="F3236" s="31"/>
      <c r="G3236" s="32" t="s">
        <v>2448</v>
      </c>
      <c r="H3236" s="31">
        <v>29</v>
      </c>
      <c r="I3236" s="31">
        <v>18</v>
      </c>
      <c r="J3236" s="31" t="s">
        <v>2443</v>
      </c>
      <c r="K3236" s="31">
        <v>14</v>
      </c>
      <c r="L3236" s="31">
        <v>1</v>
      </c>
      <c r="M3236" s="31">
        <v>60</v>
      </c>
      <c r="N3236" s="33">
        <v>5760</v>
      </c>
      <c r="O3236" s="33"/>
      <c r="P3236" s="33"/>
      <c r="Q3236" s="33"/>
      <c r="R3236" s="33"/>
      <c r="S3236" s="34" t="str">
        <f t="shared" si="700"/>
        <v>1</v>
      </c>
      <c r="T3236" s="35">
        <f t="shared" si="701"/>
        <v>5760</v>
      </c>
      <c r="U3236" s="36">
        <f>INDEX([1]ราคาที่ดิน!$B:$G,MATCH($C3236,[1]ราคาที่ดิน!$A:$A,0),MATCH($B3236,[1]ราคาที่ดิน!$B$1:$G$1,0))</f>
        <v>200</v>
      </c>
      <c r="V3236" s="37">
        <f t="shared" si="710"/>
        <v>1152000</v>
      </c>
      <c r="W3236" s="31"/>
      <c r="X3236" s="31"/>
      <c r="Y3236" s="31"/>
      <c r="Z3236" s="31"/>
      <c r="AA3236" s="31"/>
      <c r="AB3236" s="32"/>
      <c r="AC3236" s="38"/>
      <c r="AD3236" s="39"/>
      <c r="AE3236" s="39"/>
      <c r="AF3236" s="40" t="str">
        <f t="shared" si="702"/>
        <v/>
      </c>
      <c r="AG3236" s="41" t="str">
        <f t="shared" si="703"/>
        <v/>
      </c>
      <c r="AH3236" s="42"/>
      <c r="AI3236" s="42"/>
      <c r="AJ3236" s="42"/>
      <c r="AK3236" s="42"/>
      <c r="AL3236" s="31"/>
      <c r="AM3236" s="43" t="str">
        <f t="shared" si="704"/>
        <v>100</v>
      </c>
      <c r="AN3236" s="44">
        <f>INDEX([1]ราคาสิ่งปลูกสร้าง!$D$6:$CC$47,MATCH($AD3236,[1]ราคาสิ่งปลูกสร้าง!$B$6:$B$45,0),MATCH($C$7,[1]ราคาสิ่งปลูกสร้าง!$D$5:$CC$5,0))</f>
        <v>0</v>
      </c>
      <c r="AO3236" s="44">
        <f t="shared" si="705"/>
        <v>0</v>
      </c>
      <c r="AP3236" s="45">
        <f t="shared" si="706"/>
        <v>0</v>
      </c>
      <c r="AQ3236" s="40">
        <f>IF(AP3236=0,0,INDEX([1]ค่าเสื่อมสิ่งปลูกสร้าง!$A$5:$D$105,MATCH($AP3236,[1]ค่าเสื่อมสิ่งปลูกสร้าง!$A$5:$A$105,0),MATCH(AE3236,[1]ค่าเสื่อมสิ่งปลูกสร้าง!$A$3:$D$3)))</f>
        <v>0</v>
      </c>
      <c r="AR3236" s="44">
        <f t="shared" si="711"/>
        <v>0</v>
      </c>
      <c r="AS3236" s="44">
        <f t="shared" si="712"/>
        <v>1152000</v>
      </c>
      <c r="AT3236" s="44">
        <f t="shared" si="713"/>
        <v>1152000</v>
      </c>
      <c r="AU3236" s="46">
        <v>0</v>
      </c>
      <c r="AV3236" s="44">
        <f t="shared" si="707"/>
        <v>1152000</v>
      </c>
      <c r="AW3236" s="47" t="str">
        <f t="shared" si="708"/>
        <v>0.01</v>
      </c>
      <c r="AX3236" s="48"/>
      <c r="AY3236" s="48"/>
      <c r="AZ3236" s="49">
        <v>0</v>
      </c>
      <c r="BA3236" s="48"/>
      <c r="BB3236" s="48"/>
      <c r="BC3236" s="44">
        <f t="shared" si="709"/>
        <v>0</v>
      </c>
      <c r="BD3236" s="50">
        <v>1</v>
      </c>
      <c r="BE3236" s="51" t="e">
        <f>IF(AX3236=1,0,IF(AY3236=1,0,IF(BC3236&gt;#REF!,#REF!,IF(OR(AZ3236&gt;0,BD3236&gt;=0),BC3236+([1]สูตร2!H3224*(100%-AZ3236)-BC3236)*BD3236,[1]สูตร2!H3224*(100%-AZ3236)))))</f>
        <v>#REF!</v>
      </c>
      <c r="BF3236" s="31"/>
    </row>
    <row r="3237" spans="1:58" s="5" customFormat="1" ht="24" customHeight="1" x14ac:dyDescent="0.2">
      <c r="A3237" s="31">
        <v>1050</v>
      </c>
      <c r="B3237" s="31" t="s">
        <v>93</v>
      </c>
      <c r="C3237" s="31">
        <v>1</v>
      </c>
      <c r="D3237" s="31" t="s">
        <v>71</v>
      </c>
      <c r="E3237" s="31" t="s">
        <v>2451</v>
      </c>
      <c r="F3237" s="31"/>
      <c r="G3237" s="32" t="s">
        <v>2452</v>
      </c>
      <c r="H3237" s="31" t="s">
        <v>104</v>
      </c>
      <c r="I3237" s="31" t="s">
        <v>104</v>
      </c>
      <c r="J3237" s="31" t="s">
        <v>2423</v>
      </c>
      <c r="K3237" s="31">
        <v>0</v>
      </c>
      <c r="L3237" s="31">
        <v>0</v>
      </c>
      <c r="M3237" s="31">
        <v>48</v>
      </c>
      <c r="N3237" s="33"/>
      <c r="O3237" s="33">
        <v>48</v>
      </c>
      <c r="P3237" s="33"/>
      <c r="Q3237" s="33"/>
      <c r="R3237" s="33"/>
      <c r="S3237" s="34" t="str">
        <f t="shared" si="700"/>
        <v>2</v>
      </c>
      <c r="T3237" s="35">
        <f t="shared" si="701"/>
        <v>48</v>
      </c>
      <c r="U3237" s="36">
        <f>INDEX([1]ราคาที่ดิน!$B:$G,MATCH($C3237,[1]ราคาที่ดิน!$A:$A,0),MATCH($B3237,[1]ราคาที่ดิน!$B$1:$G$1,0))</f>
        <v>100</v>
      </c>
      <c r="V3237" s="37">
        <f t="shared" si="710"/>
        <v>4800</v>
      </c>
      <c r="W3237" s="31">
        <v>1</v>
      </c>
      <c r="X3237" s="31" t="s">
        <v>2452</v>
      </c>
      <c r="Y3237" s="31" t="s">
        <v>71</v>
      </c>
      <c r="Z3237" s="31" t="s">
        <v>2451</v>
      </c>
      <c r="AA3237" s="31"/>
      <c r="AB3237" s="32" t="s">
        <v>2452</v>
      </c>
      <c r="AC3237" s="38"/>
      <c r="AD3237" s="39" t="s">
        <v>73</v>
      </c>
      <c r="AE3237" s="39" t="s">
        <v>74</v>
      </c>
      <c r="AF3237" s="40" t="str">
        <f t="shared" si="702"/>
        <v>2</v>
      </c>
      <c r="AG3237" s="41">
        <f t="shared" si="703"/>
        <v>222.9</v>
      </c>
      <c r="AH3237" s="42"/>
      <c r="AI3237" s="42">
        <v>222.9</v>
      </c>
      <c r="AJ3237" s="42"/>
      <c r="AK3237" s="42"/>
      <c r="AL3237" s="31">
        <v>40</v>
      </c>
      <c r="AM3237" s="43" t="str">
        <f t="shared" si="704"/>
        <v>100</v>
      </c>
      <c r="AN3237" s="44">
        <f>INDEX([1]ราคาสิ่งปลูกสร้าง!$D$6:$CC$47,MATCH($AD3237,[1]ราคาสิ่งปลูกสร้าง!$B$6:$B$45,0),MATCH($C$7,[1]ราคาสิ่งปลูกสร้าง!$D$5:$CC$5,0))</f>
        <v>6500</v>
      </c>
      <c r="AO3237" s="44">
        <f t="shared" si="705"/>
        <v>1448850</v>
      </c>
      <c r="AP3237" s="45">
        <f t="shared" si="706"/>
        <v>40</v>
      </c>
      <c r="AQ3237" s="40">
        <f>IF(AP3237=0,0,INDEX([1]ค่าเสื่อมสิ่งปลูกสร้าง!$A$5:$D$105,MATCH($AP3237,[1]ค่าเสื่อมสิ่งปลูกสร้าง!$A$5:$A$105,0),MATCH(AE3237,[1]ค่าเสื่อมสิ่งปลูกสร้าง!$A$3:$D$3)))</f>
        <v>70</v>
      </c>
      <c r="AR3237" s="44">
        <f t="shared" si="711"/>
        <v>434655</v>
      </c>
      <c r="AS3237" s="44">
        <f t="shared" si="712"/>
        <v>439455</v>
      </c>
      <c r="AT3237" s="44">
        <f t="shared" si="713"/>
        <v>439455</v>
      </c>
      <c r="AU3237" s="46">
        <v>0</v>
      </c>
      <c r="AV3237" s="44">
        <f t="shared" si="707"/>
        <v>439455</v>
      </c>
      <c r="AW3237" s="47" t="str">
        <f t="shared" si="708"/>
        <v>0.02</v>
      </c>
      <c r="AX3237" s="48"/>
      <c r="AY3237" s="48"/>
      <c r="AZ3237" s="49">
        <v>0</v>
      </c>
      <c r="BA3237" s="48"/>
      <c r="BB3237" s="48"/>
      <c r="BC3237" s="44">
        <f t="shared" si="709"/>
        <v>0</v>
      </c>
      <c r="BD3237" s="50">
        <v>1</v>
      </c>
      <c r="BE3237" s="51" t="e">
        <f>IF(AX3237=1,0,IF(AY3237=1,0,IF(BC3237&gt;#REF!,#REF!,IF(OR(AZ3237&gt;0,BD3237&gt;=0),BC3237+([1]สูตร2!H3225*(100%-AZ3237)-BC3237)*BD3237,[1]สูตร2!H3225*(100%-AZ3237)))))</f>
        <v>#REF!</v>
      </c>
      <c r="BF3237" s="31"/>
    </row>
    <row r="3238" spans="1:58" s="5" customFormat="1" ht="24" customHeight="1" x14ac:dyDescent="0.2">
      <c r="A3238" s="31"/>
      <c r="B3238" s="31" t="s">
        <v>93</v>
      </c>
      <c r="C3238" s="31">
        <v>1</v>
      </c>
      <c r="D3238" s="31" t="s">
        <v>71</v>
      </c>
      <c r="E3238" s="31" t="s">
        <v>2451</v>
      </c>
      <c r="F3238" s="31"/>
      <c r="G3238" s="32" t="s">
        <v>2452</v>
      </c>
      <c r="H3238" s="31" t="s">
        <v>104</v>
      </c>
      <c r="I3238" s="31" t="s">
        <v>104</v>
      </c>
      <c r="J3238" s="31" t="s">
        <v>2423</v>
      </c>
      <c r="K3238" s="31">
        <v>0</v>
      </c>
      <c r="L3238" s="31">
        <v>0</v>
      </c>
      <c r="M3238" s="31">
        <v>25</v>
      </c>
      <c r="N3238" s="33"/>
      <c r="O3238" s="33">
        <v>25</v>
      </c>
      <c r="P3238" s="33"/>
      <c r="Q3238" s="33"/>
      <c r="R3238" s="33"/>
      <c r="S3238" s="34" t="str">
        <f t="shared" si="700"/>
        <v>2</v>
      </c>
      <c r="T3238" s="35">
        <f t="shared" si="701"/>
        <v>25</v>
      </c>
      <c r="U3238" s="36">
        <f>INDEX([1]ราคาที่ดิน!$B:$G,MATCH($C3238,[1]ราคาที่ดิน!$A:$A,0),MATCH($B3238,[1]ราคาที่ดิน!$B$1:$G$1,0))</f>
        <v>100</v>
      </c>
      <c r="V3238" s="37">
        <f t="shared" si="710"/>
        <v>2500</v>
      </c>
      <c r="W3238" s="31">
        <v>2</v>
      </c>
      <c r="X3238" s="31" t="s">
        <v>2452</v>
      </c>
      <c r="Y3238" s="31" t="s">
        <v>71</v>
      </c>
      <c r="Z3238" s="31" t="s">
        <v>2451</v>
      </c>
      <c r="AA3238" s="31"/>
      <c r="AB3238" s="32" t="s">
        <v>2452</v>
      </c>
      <c r="AC3238" s="38"/>
      <c r="AD3238" s="39" t="s">
        <v>75</v>
      </c>
      <c r="AE3238" s="39" t="s">
        <v>94</v>
      </c>
      <c r="AF3238" s="40" t="str">
        <f t="shared" si="702"/>
        <v>1</v>
      </c>
      <c r="AG3238" s="41">
        <f t="shared" si="703"/>
        <v>57.12</v>
      </c>
      <c r="AH3238" s="42">
        <v>57.12</v>
      </c>
      <c r="AI3238" s="42"/>
      <c r="AJ3238" s="42"/>
      <c r="AK3238" s="42"/>
      <c r="AL3238" s="31">
        <v>0</v>
      </c>
      <c r="AM3238" s="43" t="str">
        <f t="shared" si="704"/>
        <v>100</v>
      </c>
      <c r="AN3238" s="44">
        <f>INDEX([1]ราคาสิ่งปลูกสร้าง!$D$6:$CC$47,MATCH($AD3238,[1]ราคาสิ่งปลูกสร้าง!$B$6:$B$45,0),MATCH($C$7,[1]ราคาสิ่งปลูกสร้าง!$D$5:$CC$5,0))</f>
        <v>5400</v>
      </c>
      <c r="AO3238" s="44">
        <f t="shared" si="705"/>
        <v>308448</v>
      </c>
      <c r="AP3238" s="45">
        <f t="shared" si="706"/>
        <v>0</v>
      </c>
      <c r="AQ3238" s="40">
        <f>IF(AP3238=0,0,INDEX([1]ค่าเสื่อมสิ่งปลูกสร้าง!$A$5:$D$105,MATCH($AP3238,[1]ค่าเสื่อมสิ่งปลูกสร้าง!$A$5:$A$105,0),MATCH(AE3238,[1]ค่าเสื่อมสิ่งปลูกสร้าง!$A$3:$D$3)))</f>
        <v>0</v>
      </c>
      <c r="AR3238" s="44">
        <f t="shared" si="711"/>
        <v>308448</v>
      </c>
      <c r="AS3238" s="44">
        <f t="shared" si="712"/>
        <v>310948</v>
      </c>
      <c r="AT3238" s="44">
        <f t="shared" si="713"/>
        <v>310948</v>
      </c>
      <c r="AU3238" s="46">
        <v>0</v>
      </c>
      <c r="AV3238" s="44">
        <f t="shared" si="707"/>
        <v>310948</v>
      </c>
      <c r="AW3238" s="47" t="str">
        <f t="shared" si="708"/>
        <v>0.01</v>
      </c>
      <c r="AX3238" s="48"/>
      <c r="AY3238" s="48"/>
      <c r="AZ3238" s="49">
        <v>0</v>
      </c>
      <c r="BA3238" s="48"/>
      <c r="BB3238" s="48"/>
      <c r="BC3238" s="44">
        <f t="shared" si="709"/>
        <v>0</v>
      </c>
      <c r="BD3238" s="50">
        <v>1</v>
      </c>
      <c r="BE3238" s="51" t="e">
        <f>IF(AX3238=1,0,IF(AY3238=1,0,IF(BC3238&gt;#REF!,#REF!,IF(OR(AZ3238&gt;0,BD3238&gt;=0),BC3238+([1]สูตร2!H3226*(100%-AZ3238)-BC3238)*BD3238,[1]สูตร2!H3226*(100%-AZ3238)))))</f>
        <v>#REF!</v>
      </c>
      <c r="BF3238" s="31"/>
    </row>
    <row r="3239" spans="1:58" s="5" customFormat="1" ht="24" customHeight="1" x14ac:dyDescent="0.2">
      <c r="A3239" s="31"/>
      <c r="B3239" s="31" t="s">
        <v>93</v>
      </c>
      <c r="C3239" s="31">
        <v>1</v>
      </c>
      <c r="D3239" s="31" t="s">
        <v>71</v>
      </c>
      <c r="E3239" s="31" t="s">
        <v>2451</v>
      </c>
      <c r="F3239" s="31"/>
      <c r="G3239" s="32" t="s">
        <v>2452</v>
      </c>
      <c r="H3239" s="31" t="s">
        <v>104</v>
      </c>
      <c r="I3239" s="31" t="s">
        <v>104</v>
      </c>
      <c r="J3239" s="31" t="s">
        <v>2423</v>
      </c>
      <c r="K3239" s="31">
        <v>0</v>
      </c>
      <c r="L3239" s="31">
        <v>0</v>
      </c>
      <c r="M3239" s="31">
        <v>15</v>
      </c>
      <c r="N3239" s="33"/>
      <c r="O3239" s="33">
        <v>15</v>
      </c>
      <c r="P3239" s="33"/>
      <c r="Q3239" s="33"/>
      <c r="R3239" s="33"/>
      <c r="S3239" s="34" t="str">
        <f t="shared" si="700"/>
        <v>2</v>
      </c>
      <c r="T3239" s="35">
        <f t="shared" si="701"/>
        <v>15</v>
      </c>
      <c r="U3239" s="36">
        <f>INDEX([1]ราคาที่ดิน!$B:$G,MATCH($C3239,[1]ราคาที่ดิน!$A:$A,0),MATCH($B3239,[1]ราคาที่ดิน!$B$1:$G$1,0))</f>
        <v>100</v>
      </c>
      <c r="V3239" s="37">
        <f t="shared" si="710"/>
        <v>1500</v>
      </c>
      <c r="W3239" s="31">
        <v>3</v>
      </c>
      <c r="X3239" s="31" t="s">
        <v>2452</v>
      </c>
      <c r="Y3239" s="31" t="s">
        <v>71</v>
      </c>
      <c r="Z3239" s="31" t="s">
        <v>2451</v>
      </c>
      <c r="AA3239" s="31"/>
      <c r="AB3239" s="32" t="s">
        <v>2452</v>
      </c>
      <c r="AC3239" s="38"/>
      <c r="AD3239" s="39" t="s">
        <v>77</v>
      </c>
      <c r="AE3239" s="39" t="s">
        <v>76</v>
      </c>
      <c r="AF3239" s="40" t="str">
        <f t="shared" si="702"/>
        <v>1</v>
      </c>
      <c r="AG3239" s="41">
        <f t="shared" si="703"/>
        <v>15</v>
      </c>
      <c r="AH3239" s="42">
        <v>15</v>
      </c>
      <c r="AI3239" s="42"/>
      <c r="AJ3239" s="42"/>
      <c r="AK3239" s="42"/>
      <c r="AL3239" s="31">
        <v>20</v>
      </c>
      <c r="AM3239" s="43" t="str">
        <f t="shared" si="704"/>
        <v>100</v>
      </c>
      <c r="AN3239" s="44">
        <f>INDEX([1]ราคาสิ่งปลูกสร้าง!$D$6:$CC$47,MATCH($AD3239,[1]ราคาสิ่งปลูกสร้าง!$B$6:$B$45,0),MATCH($C$7,[1]ราคาสิ่งปลูกสร้าง!$D$5:$CC$5,0))</f>
        <v>2050</v>
      </c>
      <c r="AO3239" s="44">
        <f t="shared" si="705"/>
        <v>30750</v>
      </c>
      <c r="AP3239" s="45">
        <f t="shared" si="706"/>
        <v>20</v>
      </c>
      <c r="AQ3239" s="40">
        <f>IF(AP3239=0,0,INDEX([1]ค่าเสื่อมสิ่งปลูกสร้าง!$A$5:$D$105,MATCH($AP3239,[1]ค่าเสื่อมสิ่งปลูกสร้าง!$A$5:$A$105,0),MATCH(AE3239,[1]ค่าเสื่อมสิ่งปลูกสร้าง!$A$3:$D$3)))</f>
        <v>93</v>
      </c>
      <c r="AR3239" s="44">
        <f t="shared" si="711"/>
        <v>2152.5</v>
      </c>
      <c r="AS3239" s="44">
        <f t="shared" si="712"/>
        <v>3652.5</v>
      </c>
      <c r="AT3239" s="44">
        <f t="shared" si="713"/>
        <v>3652.5</v>
      </c>
      <c r="AU3239" s="46">
        <v>0</v>
      </c>
      <c r="AV3239" s="44">
        <f t="shared" si="707"/>
        <v>3652.5</v>
      </c>
      <c r="AW3239" s="47" t="str">
        <f t="shared" si="708"/>
        <v>0.01</v>
      </c>
      <c r="AX3239" s="48"/>
      <c r="AY3239" s="48"/>
      <c r="AZ3239" s="49">
        <v>0</v>
      </c>
      <c r="BA3239" s="48"/>
      <c r="BB3239" s="48"/>
      <c r="BC3239" s="44">
        <f t="shared" si="709"/>
        <v>0</v>
      </c>
      <c r="BD3239" s="50">
        <v>1</v>
      </c>
      <c r="BE3239" s="51" t="e">
        <f>IF(AX3239=1,0,IF(AY3239=1,0,IF(BC3239&gt;#REF!,#REF!,IF(OR(AZ3239&gt;0,BD3239&gt;=0),BC3239+([1]สูตร2!H3227*(100%-AZ3239)-BC3239)*BD3239,[1]สูตร2!H3227*(100%-AZ3239)))))</f>
        <v>#REF!</v>
      </c>
      <c r="BF3239" s="31"/>
    </row>
    <row r="3240" spans="1:58" s="5" customFormat="1" ht="24" customHeight="1" x14ac:dyDescent="0.2">
      <c r="A3240" s="31">
        <v>1051</v>
      </c>
      <c r="B3240" s="31" t="s">
        <v>321</v>
      </c>
      <c r="C3240" s="31">
        <v>53</v>
      </c>
      <c r="D3240" s="31" t="s">
        <v>66</v>
      </c>
      <c r="E3240" s="31" t="s">
        <v>2453</v>
      </c>
      <c r="F3240" s="31"/>
      <c r="G3240" s="32" t="s">
        <v>2454</v>
      </c>
      <c r="H3240" s="31">
        <v>3</v>
      </c>
      <c r="I3240" s="31">
        <v>53</v>
      </c>
      <c r="J3240" s="31" t="s">
        <v>2443</v>
      </c>
      <c r="K3240" s="31">
        <v>18</v>
      </c>
      <c r="L3240" s="31">
        <v>1</v>
      </c>
      <c r="M3240" s="31">
        <v>9</v>
      </c>
      <c r="N3240" s="33">
        <v>7309</v>
      </c>
      <c r="O3240" s="33"/>
      <c r="P3240" s="33"/>
      <c r="Q3240" s="33"/>
      <c r="R3240" s="33"/>
      <c r="S3240" s="34" t="str">
        <f t="shared" si="700"/>
        <v>1</v>
      </c>
      <c r="T3240" s="35">
        <f t="shared" si="701"/>
        <v>7309</v>
      </c>
      <c r="U3240" s="36">
        <f>INDEX([1]ราคาที่ดิน!$B:$G,MATCH($C3240,[1]ราคาที่ดิน!$A:$A,0),MATCH($B3240,[1]ราคาที่ดิน!$B$1:$G$1,0))</f>
        <v>200</v>
      </c>
      <c r="V3240" s="37">
        <f t="shared" si="710"/>
        <v>1461800</v>
      </c>
      <c r="W3240" s="31"/>
      <c r="X3240" s="31"/>
      <c r="Y3240" s="31"/>
      <c r="Z3240" s="31"/>
      <c r="AA3240" s="31"/>
      <c r="AB3240" s="32"/>
      <c r="AC3240" s="38"/>
      <c r="AD3240" s="39"/>
      <c r="AE3240" s="39"/>
      <c r="AF3240" s="40" t="str">
        <f t="shared" si="702"/>
        <v/>
      </c>
      <c r="AG3240" s="41" t="str">
        <f t="shared" si="703"/>
        <v/>
      </c>
      <c r="AH3240" s="42"/>
      <c r="AI3240" s="42"/>
      <c r="AJ3240" s="42"/>
      <c r="AK3240" s="42"/>
      <c r="AL3240" s="31"/>
      <c r="AM3240" s="43" t="str">
        <f t="shared" si="704"/>
        <v>100</v>
      </c>
      <c r="AN3240" s="44">
        <f>INDEX([1]ราคาสิ่งปลูกสร้าง!$D$6:$CC$47,MATCH($AD3240,[1]ราคาสิ่งปลูกสร้าง!$B$6:$B$45,0),MATCH($C$7,[1]ราคาสิ่งปลูกสร้าง!$D$5:$CC$5,0))</f>
        <v>0</v>
      </c>
      <c r="AO3240" s="44">
        <f t="shared" si="705"/>
        <v>0</v>
      </c>
      <c r="AP3240" s="45">
        <f t="shared" si="706"/>
        <v>0</v>
      </c>
      <c r="AQ3240" s="40">
        <f>IF(AP3240=0,0,INDEX([1]ค่าเสื่อมสิ่งปลูกสร้าง!$A$5:$D$105,MATCH($AP3240,[1]ค่าเสื่อมสิ่งปลูกสร้าง!$A$5:$A$105,0),MATCH(AE3240,[1]ค่าเสื่อมสิ่งปลูกสร้าง!$A$3:$D$3)))</f>
        <v>0</v>
      </c>
      <c r="AR3240" s="44">
        <f t="shared" si="711"/>
        <v>0</v>
      </c>
      <c r="AS3240" s="44">
        <f t="shared" si="712"/>
        <v>1461800</v>
      </c>
      <c r="AT3240" s="44">
        <f t="shared" si="713"/>
        <v>1461800</v>
      </c>
      <c r="AU3240" s="46">
        <v>0</v>
      </c>
      <c r="AV3240" s="44">
        <f t="shared" si="707"/>
        <v>1461800</v>
      </c>
      <c r="AW3240" s="47" t="str">
        <f t="shared" si="708"/>
        <v>0.01</v>
      </c>
      <c r="AX3240" s="48"/>
      <c r="AY3240" s="48"/>
      <c r="AZ3240" s="49">
        <v>0</v>
      </c>
      <c r="BA3240" s="48"/>
      <c r="BB3240" s="48"/>
      <c r="BC3240" s="44">
        <f t="shared" si="709"/>
        <v>0</v>
      </c>
      <c r="BD3240" s="50">
        <v>1</v>
      </c>
      <c r="BE3240" s="51" t="e">
        <f>IF(AX3240=1,0,IF(AY3240=1,0,IF(BC3240&gt;#REF!,#REF!,IF(OR(AZ3240&gt;0,BD3240&gt;=0),BC3240+([1]สูตร2!H3228*(100%-AZ3240)-BC3240)*BD3240,[1]สูตร2!H3228*(100%-AZ3240)))))</f>
        <v>#REF!</v>
      </c>
      <c r="BF3240" s="31"/>
    </row>
    <row r="3241" spans="1:58" s="5" customFormat="1" ht="24" customHeight="1" x14ac:dyDescent="0.2">
      <c r="A3241" s="31"/>
      <c r="B3241" s="31" t="s">
        <v>81</v>
      </c>
      <c r="C3241" s="31">
        <v>285</v>
      </c>
      <c r="D3241" s="31" t="s">
        <v>66</v>
      </c>
      <c r="E3241" s="31" t="s">
        <v>2453</v>
      </c>
      <c r="F3241" s="31"/>
      <c r="G3241" s="32" t="s">
        <v>2454</v>
      </c>
      <c r="H3241" s="31">
        <v>9</v>
      </c>
      <c r="I3241" s="31">
        <v>35</v>
      </c>
      <c r="J3241" s="31" t="s">
        <v>2443</v>
      </c>
      <c r="K3241" s="31">
        <v>4</v>
      </c>
      <c r="L3241" s="31">
        <v>0</v>
      </c>
      <c r="M3241" s="31">
        <v>2</v>
      </c>
      <c r="N3241" s="33">
        <v>1602</v>
      </c>
      <c r="O3241" s="33"/>
      <c r="P3241" s="33"/>
      <c r="Q3241" s="33"/>
      <c r="R3241" s="33"/>
      <c r="S3241" s="34" t="str">
        <f t="shared" si="700"/>
        <v>1</v>
      </c>
      <c r="T3241" s="35">
        <f t="shared" si="701"/>
        <v>1602</v>
      </c>
      <c r="U3241" s="36">
        <f>INDEX([1]ราคาที่ดิน!$B:$G,MATCH($C3241,[1]ราคาที่ดิน!$A:$A,0),MATCH($B3241,[1]ราคาที่ดิน!$B$1:$G$1,0))</f>
        <v>50</v>
      </c>
      <c r="V3241" s="37">
        <f t="shared" si="710"/>
        <v>80100</v>
      </c>
      <c r="W3241" s="31"/>
      <c r="X3241" s="31"/>
      <c r="Y3241" s="31"/>
      <c r="Z3241" s="31"/>
      <c r="AA3241" s="31"/>
      <c r="AB3241" s="32"/>
      <c r="AC3241" s="38"/>
      <c r="AD3241" s="39"/>
      <c r="AE3241" s="39"/>
      <c r="AF3241" s="40" t="str">
        <f t="shared" si="702"/>
        <v/>
      </c>
      <c r="AG3241" s="41" t="str">
        <f t="shared" si="703"/>
        <v/>
      </c>
      <c r="AH3241" s="42"/>
      <c r="AI3241" s="42"/>
      <c r="AJ3241" s="42"/>
      <c r="AK3241" s="42"/>
      <c r="AL3241" s="31"/>
      <c r="AM3241" s="43" t="str">
        <f t="shared" si="704"/>
        <v>100</v>
      </c>
      <c r="AN3241" s="44">
        <f>INDEX([1]ราคาสิ่งปลูกสร้าง!$D$6:$CC$47,MATCH($AD3241,[1]ราคาสิ่งปลูกสร้าง!$B$6:$B$45,0),MATCH($C$7,[1]ราคาสิ่งปลูกสร้าง!$D$5:$CC$5,0))</f>
        <v>0</v>
      </c>
      <c r="AO3241" s="44">
        <f t="shared" si="705"/>
        <v>0</v>
      </c>
      <c r="AP3241" s="45">
        <f t="shared" si="706"/>
        <v>0</v>
      </c>
      <c r="AQ3241" s="40">
        <f>IF(AP3241=0,0,INDEX([1]ค่าเสื่อมสิ่งปลูกสร้าง!$A$5:$D$105,MATCH($AP3241,[1]ค่าเสื่อมสิ่งปลูกสร้าง!$A$5:$A$105,0),MATCH(AE3241,[1]ค่าเสื่อมสิ่งปลูกสร้าง!$A$3:$D$3)))</f>
        <v>0</v>
      </c>
      <c r="AR3241" s="44">
        <f t="shared" si="711"/>
        <v>0</v>
      </c>
      <c r="AS3241" s="44">
        <f t="shared" si="712"/>
        <v>80100</v>
      </c>
      <c r="AT3241" s="44">
        <f t="shared" si="713"/>
        <v>80100</v>
      </c>
      <c r="AU3241" s="46">
        <v>0</v>
      </c>
      <c r="AV3241" s="44">
        <f t="shared" si="707"/>
        <v>80100</v>
      </c>
      <c r="AW3241" s="47" t="str">
        <f t="shared" si="708"/>
        <v>0.01</v>
      </c>
      <c r="AX3241" s="48"/>
      <c r="AY3241" s="48"/>
      <c r="AZ3241" s="49">
        <v>0</v>
      </c>
      <c r="BA3241" s="48"/>
      <c r="BB3241" s="48"/>
      <c r="BC3241" s="44">
        <f t="shared" si="709"/>
        <v>0</v>
      </c>
      <c r="BD3241" s="50">
        <v>1</v>
      </c>
      <c r="BE3241" s="51" t="e">
        <f>IF(AX3241=1,0,IF(AY3241=1,0,IF(BC3241&gt;#REF!,#REF!,IF(OR(AZ3241&gt;0,BD3241&gt;=0),BC3241+([1]สูตร2!H3229*(100%-AZ3241)-BC3241)*BD3241,[1]สูตร2!H3229*(100%-AZ3241)))))</f>
        <v>#REF!</v>
      </c>
      <c r="BF3241" s="31"/>
    </row>
    <row r="3242" spans="1:58" s="5" customFormat="1" ht="24" customHeight="1" x14ac:dyDescent="0.2">
      <c r="A3242" s="31"/>
      <c r="B3242" s="31" t="s">
        <v>81</v>
      </c>
      <c r="C3242" s="31">
        <v>286</v>
      </c>
      <c r="D3242" s="31" t="s">
        <v>66</v>
      </c>
      <c r="E3242" s="31" t="s">
        <v>2453</v>
      </c>
      <c r="F3242" s="31"/>
      <c r="G3242" s="32" t="s">
        <v>2454</v>
      </c>
      <c r="H3242" s="31">
        <v>10</v>
      </c>
      <c r="I3242" s="31">
        <v>36</v>
      </c>
      <c r="J3242" s="31" t="s">
        <v>2443</v>
      </c>
      <c r="K3242" s="31">
        <v>4</v>
      </c>
      <c r="L3242" s="31">
        <v>3</v>
      </c>
      <c r="M3242" s="31">
        <v>48</v>
      </c>
      <c r="N3242" s="33">
        <v>1948</v>
      </c>
      <c r="O3242" s="33"/>
      <c r="P3242" s="33"/>
      <c r="Q3242" s="33"/>
      <c r="R3242" s="33"/>
      <c r="S3242" s="34" t="str">
        <f t="shared" si="700"/>
        <v>1</v>
      </c>
      <c r="T3242" s="35">
        <f t="shared" si="701"/>
        <v>1948</v>
      </c>
      <c r="U3242" s="36">
        <f>INDEX([1]ราคาที่ดิน!$B:$G,MATCH($C3242,[1]ราคาที่ดิน!$A:$A,0),MATCH($B3242,[1]ราคาที่ดิน!$B$1:$G$1,0))</f>
        <v>50</v>
      </c>
      <c r="V3242" s="37">
        <f t="shared" si="710"/>
        <v>97400</v>
      </c>
      <c r="W3242" s="31"/>
      <c r="X3242" s="31"/>
      <c r="Y3242" s="31"/>
      <c r="Z3242" s="31"/>
      <c r="AA3242" s="31"/>
      <c r="AB3242" s="32"/>
      <c r="AC3242" s="38"/>
      <c r="AD3242" s="39"/>
      <c r="AE3242" s="39"/>
      <c r="AF3242" s="40" t="str">
        <f t="shared" si="702"/>
        <v/>
      </c>
      <c r="AG3242" s="41" t="str">
        <f t="shared" si="703"/>
        <v/>
      </c>
      <c r="AH3242" s="42"/>
      <c r="AI3242" s="42"/>
      <c r="AJ3242" s="42"/>
      <c r="AK3242" s="42"/>
      <c r="AL3242" s="31"/>
      <c r="AM3242" s="43" t="str">
        <f t="shared" si="704"/>
        <v>100</v>
      </c>
      <c r="AN3242" s="44">
        <f>INDEX([1]ราคาสิ่งปลูกสร้าง!$D$6:$CC$47,MATCH($AD3242,[1]ราคาสิ่งปลูกสร้าง!$B$6:$B$45,0),MATCH($C$7,[1]ราคาสิ่งปลูกสร้าง!$D$5:$CC$5,0))</f>
        <v>0</v>
      </c>
      <c r="AO3242" s="44">
        <f t="shared" si="705"/>
        <v>0</v>
      </c>
      <c r="AP3242" s="45">
        <f t="shared" si="706"/>
        <v>0</v>
      </c>
      <c r="AQ3242" s="40">
        <f>IF(AP3242=0,0,INDEX([1]ค่าเสื่อมสิ่งปลูกสร้าง!$A$5:$D$105,MATCH($AP3242,[1]ค่าเสื่อมสิ่งปลูกสร้าง!$A$5:$A$105,0),MATCH(AE3242,[1]ค่าเสื่อมสิ่งปลูกสร้าง!$A$3:$D$3)))</f>
        <v>0</v>
      </c>
      <c r="AR3242" s="44">
        <f t="shared" si="711"/>
        <v>0</v>
      </c>
      <c r="AS3242" s="44">
        <f t="shared" si="712"/>
        <v>97400</v>
      </c>
      <c r="AT3242" s="44">
        <f t="shared" si="713"/>
        <v>97400</v>
      </c>
      <c r="AU3242" s="46">
        <v>0</v>
      </c>
      <c r="AV3242" s="44">
        <f t="shared" si="707"/>
        <v>97400</v>
      </c>
      <c r="AW3242" s="47" t="str">
        <f t="shared" si="708"/>
        <v>0.01</v>
      </c>
      <c r="AX3242" s="48"/>
      <c r="AY3242" s="48"/>
      <c r="AZ3242" s="49">
        <v>0</v>
      </c>
      <c r="BA3242" s="48"/>
      <c r="BB3242" s="48"/>
      <c r="BC3242" s="44">
        <f t="shared" si="709"/>
        <v>0</v>
      </c>
      <c r="BD3242" s="50">
        <v>1</v>
      </c>
      <c r="BE3242" s="51" t="e">
        <f>IF(AX3242=1,0,IF(AY3242=1,0,IF(BC3242&gt;#REF!,#REF!,IF(OR(AZ3242&gt;0,BD3242&gt;=0),BC3242+([1]สูตร2!H3230*(100%-AZ3242)-BC3242)*BD3242,[1]สูตร2!H3230*(100%-AZ3242)))))</f>
        <v>#REF!</v>
      </c>
      <c r="BF3242" s="31"/>
    </row>
    <row r="3243" spans="1:58" s="5" customFormat="1" ht="24" customHeight="1" x14ac:dyDescent="0.2">
      <c r="A3243" s="31"/>
      <c r="B3243" s="31" t="s">
        <v>81</v>
      </c>
      <c r="C3243" s="31">
        <v>287</v>
      </c>
      <c r="D3243" s="31" t="s">
        <v>66</v>
      </c>
      <c r="E3243" s="31" t="s">
        <v>2453</v>
      </c>
      <c r="F3243" s="31"/>
      <c r="G3243" s="32" t="s">
        <v>2454</v>
      </c>
      <c r="H3243" s="31" t="s">
        <v>104</v>
      </c>
      <c r="I3243" s="31" t="s">
        <v>104</v>
      </c>
      <c r="J3243" s="31" t="s">
        <v>2443</v>
      </c>
      <c r="K3243" s="31">
        <v>5</v>
      </c>
      <c r="L3243" s="31">
        <v>2</v>
      </c>
      <c r="M3243" s="31">
        <v>93</v>
      </c>
      <c r="N3243" s="33">
        <v>2293</v>
      </c>
      <c r="O3243" s="33"/>
      <c r="P3243" s="33"/>
      <c r="Q3243" s="33"/>
      <c r="R3243" s="33"/>
      <c r="S3243" s="34" t="str">
        <f t="shared" si="700"/>
        <v>1</v>
      </c>
      <c r="T3243" s="35">
        <f t="shared" si="701"/>
        <v>2293</v>
      </c>
      <c r="U3243" s="36">
        <f>INDEX([1]ราคาที่ดิน!$B:$G,MATCH($C3243,[1]ราคาที่ดิน!$A:$A,0),MATCH($B3243,[1]ราคาที่ดิน!$B$1:$G$1,0))</f>
        <v>50</v>
      </c>
      <c r="V3243" s="37">
        <f t="shared" si="710"/>
        <v>114650</v>
      </c>
      <c r="W3243" s="31"/>
      <c r="X3243" s="31"/>
      <c r="Y3243" s="31"/>
      <c r="Z3243" s="31"/>
      <c r="AA3243" s="31"/>
      <c r="AB3243" s="32"/>
      <c r="AC3243" s="38"/>
      <c r="AD3243" s="39"/>
      <c r="AE3243" s="39"/>
      <c r="AF3243" s="40" t="str">
        <f t="shared" si="702"/>
        <v/>
      </c>
      <c r="AG3243" s="41" t="str">
        <f t="shared" si="703"/>
        <v/>
      </c>
      <c r="AH3243" s="42"/>
      <c r="AI3243" s="42"/>
      <c r="AJ3243" s="42"/>
      <c r="AK3243" s="42"/>
      <c r="AL3243" s="31"/>
      <c r="AM3243" s="43" t="str">
        <f t="shared" si="704"/>
        <v>100</v>
      </c>
      <c r="AN3243" s="44">
        <f>INDEX([1]ราคาสิ่งปลูกสร้าง!$D$6:$CC$47,MATCH($AD3243,[1]ราคาสิ่งปลูกสร้าง!$B$6:$B$45,0),MATCH($C$7,[1]ราคาสิ่งปลูกสร้าง!$D$5:$CC$5,0))</f>
        <v>0</v>
      </c>
      <c r="AO3243" s="44">
        <f t="shared" si="705"/>
        <v>0</v>
      </c>
      <c r="AP3243" s="45">
        <f t="shared" si="706"/>
        <v>0</v>
      </c>
      <c r="AQ3243" s="40">
        <f>IF(AP3243=0,0,INDEX([1]ค่าเสื่อมสิ่งปลูกสร้าง!$A$5:$D$105,MATCH($AP3243,[1]ค่าเสื่อมสิ่งปลูกสร้าง!$A$5:$A$105,0),MATCH(AE3243,[1]ค่าเสื่อมสิ่งปลูกสร้าง!$A$3:$D$3)))</f>
        <v>0</v>
      </c>
      <c r="AR3243" s="44">
        <f t="shared" si="711"/>
        <v>0</v>
      </c>
      <c r="AS3243" s="44">
        <f t="shared" si="712"/>
        <v>114650</v>
      </c>
      <c r="AT3243" s="44">
        <f t="shared" si="713"/>
        <v>114650</v>
      </c>
      <c r="AU3243" s="46">
        <v>0</v>
      </c>
      <c r="AV3243" s="44">
        <f t="shared" si="707"/>
        <v>114650</v>
      </c>
      <c r="AW3243" s="47" t="str">
        <f t="shared" si="708"/>
        <v>0.01</v>
      </c>
      <c r="AX3243" s="48"/>
      <c r="AY3243" s="48"/>
      <c r="AZ3243" s="49">
        <v>0</v>
      </c>
      <c r="BA3243" s="48"/>
      <c r="BB3243" s="48"/>
      <c r="BC3243" s="44">
        <f t="shared" si="709"/>
        <v>0</v>
      </c>
      <c r="BD3243" s="50">
        <v>1</v>
      </c>
      <c r="BE3243" s="51" t="e">
        <f>IF(AX3243=1,0,IF(AY3243=1,0,IF(BC3243&gt;#REF!,#REF!,IF(OR(AZ3243&gt;0,BD3243&gt;=0),BC3243+([1]สูตร2!H3231*(100%-AZ3243)-BC3243)*BD3243,[1]สูตร2!H3231*(100%-AZ3243)))))</f>
        <v>#REF!</v>
      </c>
      <c r="BF3243" s="31"/>
    </row>
    <row r="3244" spans="1:58" s="5" customFormat="1" ht="24" customHeight="1" x14ac:dyDescent="0.2">
      <c r="A3244" s="31"/>
      <c r="B3244" s="31" t="s">
        <v>93</v>
      </c>
      <c r="C3244" s="31">
        <v>1</v>
      </c>
      <c r="D3244" s="31" t="s">
        <v>66</v>
      </c>
      <c r="E3244" s="31" t="s">
        <v>2453</v>
      </c>
      <c r="F3244" s="31"/>
      <c r="G3244" s="32" t="s">
        <v>2454</v>
      </c>
      <c r="H3244" s="31" t="s">
        <v>104</v>
      </c>
      <c r="I3244" s="31" t="s">
        <v>104</v>
      </c>
      <c r="J3244" s="31" t="s">
        <v>2443</v>
      </c>
      <c r="K3244" s="31">
        <v>0</v>
      </c>
      <c r="L3244" s="31">
        <v>0</v>
      </c>
      <c r="M3244" s="31">
        <v>50</v>
      </c>
      <c r="N3244" s="33"/>
      <c r="O3244" s="33">
        <v>50</v>
      </c>
      <c r="P3244" s="33"/>
      <c r="Q3244" s="33"/>
      <c r="R3244" s="33"/>
      <c r="S3244" s="34" t="str">
        <f t="shared" si="700"/>
        <v>2</v>
      </c>
      <c r="T3244" s="35">
        <f t="shared" si="701"/>
        <v>50</v>
      </c>
      <c r="U3244" s="36">
        <f>INDEX([1]ราคาที่ดิน!$B:$G,MATCH($C3244,[1]ราคาที่ดิน!$A:$A,0),MATCH($B3244,[1]ราคาที่ดิน!$B$1:$G$1,0))</f>
        <v>100</v>
      </c>
      <c r="V3244" s="37">
        <f t="shared" si="710"/>
        <v>5000</v>
      </c>
      <c r="W3244" s="31">
        <v>1</v>
      </c>
      <c r="X3244" s="31" t="s">
        <v>2454</v>
      </c>
      <c r="Y3244" s="31" t="s">
        <v>66</v>
      </c>
      <c r="Z3244" s="31" t="s">
        <v>2455</v>
      </c>
      <c r="AA3244" s="31"/>
      <c r="AB3244" s="32" t="s">
        <v>2454</v>
      </c>
      <c r="AC3244" s="38"/>
      <c r="AD3244" s="39" t="s">
        <v>73</v>
      </c>
      <c r="AE3244" s="39" t="s">
        <v>74</v>
      </c>
      <c r="AF3244" s="40" t="str">
        <f t="shared" si="702"/>
        <v>2</v>
      </c>
      <c r="AG3244" s="41">
        <f t="shared" si="703"/>
        <v>115.5</v>
      </c>
      <c r="AH3244" s="42"/>
      <c r="AI3244" s="42">
        <v>115.5</v>
      </c>
      <c r="AJ3244" s="42"/>
      <c r="AK3244" s="42"/>
      <c r="AL3244" s="31">
        <v>33</v>
      </c>
      <c r="AM3244" s="43" t="str">
        <f t="shared" si="704"/>
        <v>100</v>
      </c>
      <c r="AN3244" s="44">
        <f>INDEX([1]ราคาสิ่งปลูกสร้าง!$D$6:$CC$47,MATCH($AD3244,[1]ราคาสิ่งปลูกสร้าง!$B$6:$B$45,0),MATCH($C$7,[1]ราคาสิ่งปลูกสร้าง!$D$5:$CC$5,0))</f>
        <v>6500</v>
      </c>
      <c r="AO3244" s="44">
        <f t="shared" si="705"/>
        <v>750750</v>
      </c>
      <c r="AP3244" s="45">
        <f t="shared" si="706"/>
        <v>33</v>
      </c>
      <c r="AQ3244" s="40">
        <f>IF(AP3244=0,0,INDEX([1]ค่าเสื่อมสิ่งปลูกสร้าง!$A$5:$D$105,MATCH($AP3244,[1]ค่าเสื่อมสิ่งปลูกสร้าง!$A$5:$A$105,0),MATCH(AE3244,[1]ค่าเสื่อมสิ่งปลูกสร้าง!$A$3:$D$3)))</f>
        <v>56</v>
      </c>
      <c r="AR3244" s="44">
        <f t="shared" si="711"/>
        <v>330330</v>
      </c>
      <c r="AS3244" s="44">
        <f t="shared" si="712"/>
        <v>335330</v>
      </c>
      <c r="AT3244" s="44">
        <f t="shared" si="713"/>
        <v>335330</v>
      </c>
      <c r="AU3244" s="46">
        <v>0</v>
      </c>
      <c r="AV3244" s="44">
        <f t="shared" si="707"/>
        <v>335330</v>
      </c>
      <c r="AW3244" s="47" t="str">
        <f t="shared" si="708"/>
        <v>0.02</v>
      </c>
      <c r="AX3244" s="48"/>
      <c r="AY3244" s="48"/>
      <c r="AZ3244" s="49">
        <v>0</v>
      </c>
      <c r="BA3244" s="48"/>
      <c r="BB3244" s="48"/>
      <c r="BC3244" s="44">
        <f t="shared" si="709"/>
        <v>0</v>
      </c>
      <c r="BD3244" s="50">
        <v>1</v>
      </c>
      <c r="BE3244" s="51" t="e">
        <f>IF(AX3244=1,0,IF(AY3244=1,0,IF(BC3244&gt;#REF!,#REF!,IF(OR(AZ3244&gt;0,BD3244&gt;=0),BC3244+([1]สูตร2!H3232*(100%-AZ3244)-BC3244)*BD3244,[1]สูตร2!H3232*(100%-AZ3244)))))</f>
        <v>#REF!</v>
      </c>
      <c r="BF3244" s="31"/>
    </row>
    <row r="3245" spans="1:58" s="5" customFormat="1" ht="24" customHeight="1" x14ac:dyDescent="0.2">
      <c r="A3245" s="31"/>
      <c r="B3245" s="31" t="s">
        <v>93</v>
      </c>
      <c r="C3245" s="31">
        <v>1</v>
      </c>
      <c r="D3245" s="31" t="s">
        <v>66</v>
      </c>
      <c r="E3245" s="31" t="s">
        <v>2453</v>
      </c>
      <c r="F3245" s="31"/>
      <c r="G3245" s="32" t="s">
        <v>2454</v>
      </c>
      <c r="H3245" s="31" t="s">
        <v>104</v>
      </c>
      <c r="I3245" s="31" t="s">
        <v>104</v>
      </c>
      <c r="J3245" s="31" t="s">
        <v>2443</v>
      </c>
      <c r="K3245" s="31">
        <v>0</v>
      </c>
      <c r="L3245" s="31">
        <v>0</v>
      </c>
      <c r="M3245" s="31">
        <v>38</v>
      </c>
      <c r="N3245" s="33"/>
      <c r="O3245" s="33">
        <v>38</v>
      </c>
      <c r="P3245" s="33"/>
      <c r="Q3245" s="33"/>
      <c r="R3245" s="33"/>
      <c r="S3245" s="34" t="str">
        <f t="shared" si="700"/>
        <v>2</v>
      </c>
      <c r="T3245" s="35">
        <f t="shared" si="701"/>
        <v>38</v>
      </c>
      <c r="U3245" s="36">
        <f>INDEX([1]ราคาที่ดิน!$B:$G,MATCH($C3245,[1]ราคาที่ดิน!$A:$A,0),MATCH($B3245,[1]ราคาที่ดิน!$B$1:$G$1,0))</f>
        <v>100</v>
      </c>
      <c r="V3245" s="37">
        <f t="shared" si="710"/>
        <v>3800</v>
      </c>
      <c r="W3245" s="31">
        <v>2</v>
      </c>
      <c r="X3245" s="31" t="s">
        <v>2454</v>
      </c>
      <c r="Y3245" s="31" t="s">
        <v>66</v>
      </c>
      <c r="Z3245" s="31" t="s">
        <v>2455</v>
      </c>
      <c r="AA3245" s="31"/>
      <c r="AB3245" s="32" t="s">
        <v>2454</v>
      </c>
      <c r="AC3245" s="38"/>
      <c r="AD3245" s="39" t="s">
        <v>75</v>
      </c>
      <c r="AE3245" s="39" t="s">
        <v>76</v>
      </c>
      <c r="AF3245" s="40" t="str">
        <f t="shared" si="702"/>
        <v>1</v>
      </c>
      <c r="AG3245" s="41">
        <f t="shared" si="703"/>
        <v>35.75</v>
      </c>
      <c r="AH3245" s="42">
        <v>35.75</v>
      </c>
      <c r="AI3245" s="42"/>
      <c r="AJ3245" s="42"/>
      <c r="AK3245" s="42"/>
      <c r="AL3245" s="31">
        <v>20</v>
      </c>
      <c r="AM3245" s="43" t="str">
        <f t="shared" si="704"/>
        <v>100</v>
      </c>
      <c r="AN3245" s="44">
        <f>INDEX([1]ราคาสิ่งปลูกสร้าง!$D$6:$CC$47,MATCH($AD3245,[1]ราคาสิ่งปลูกสร้าง!$B$6:$B$45,0),MATCH($C$7,[1]ราคาสิ่งปลูกสร้าง!$D$5:$CC$5,0))</f>
        <v>5400</v>
      </c>
      <c r="AO3245" s="44">
        <f t="shared" si="705"/>
        <v>193050</v>
      </c>
      <c r="AP3245" s="45">
        <f t="shared" si="706"/>
        <v>20</v>
      </c>
      <c r="AQ3245" s="40">
        <f>IF(AP3245=0,0,INDEX([1]ค่าเสื่อมสิ่งปลูกสร้าง!$A$5:$D$105,MATCH($AP3245,[1]ค่าเสื่อมสิ่งปลูกสร้าง!$A$5:$A$105,0),MATCH(AE3245,[1]ค่าเสื่อมสิ่งปลูกสร้าง!$A$3:$D$3)))</f>
        <v>93</v>
      </c>
      <c r="AR3245" s="44">
        <f t="shared" si="711"/>
        <v>13513.500000000002</v>
      </c>
      <c r="AS3245" s="44">
        <f t="shared" si="712"/>
        <v>17313.5</v>
      </c>
      <c r="AT3245" s="44">
        <f t="shared" si="713"/>
        <v>17313.5</v>
      </c>
      <c r="AU3245" s="46">
        <v>0</v>
      </c>
      <c r="AV3245" s="44">
        <f t="shared" si="707"/>
        <v>17313.5</v>
      </c>
      <c r="AW3245" s="47" t="str">
        <f t="shared" si="708"/>
        <v>0.01</v>
      </c>
      <c r="AX3245" s="48"/>
      <c r="AY3245" s="48"/>
      <c r="AZ3245" s="49">
        <v>0</v>
      </c>
      <c r="BA3245" s="48"/>
      <c r="BB3245" s="48"/>
      <c r="BC3245" s="44">
        <f t="shared" si="709"/>
        <v>0</v>
      </c>
      <c r="BD3245" s="50">
        <v>1</v>
      </c>
      <c r="BE3245" s="51" t="e">
        <f>IF(AX3245=1,0,IF(AY3245=1,0,IF(BC3245&gt;#REF!,#REF!,IF(OR(AZ3245&gt;0,BD3245&gt;=0),BC3245+([1]สูตร2!H3233*(100%-AZ3245)-BC3245)*BD3245,[1]สูตร2!H3233*(100%-AZ3245)))))</f>
        <v>#REF!</v>
      </c>
      <c r="BF3245" s="31"/>
    </row>
    <row r="3246" spans="1:58" s="5" customFormat="1" ht="24" customHeight="1" x14ac:dyDescent="0.2">
      <c r="A3246" s="31"/>
      <c r="B3246" s="31" t="s">
        <v>93</v>
      </c>
      <c r="C3246" s="31">
        <v>1</v>
      </c>
      <c r="D3246" s="31" t="s">
        <v>66</v>
      </c>
      <c r="E3246" s="31" t="s">
        <v>2453</v>
      </c>
      <c r="F3246" s="31"/>
      <c r="G3246" s="32" t="s">
        <v>2454</v>
      </c>
      <c r="H3246" s="31" t="s">
        <v>104</v>
      </c>
      <c r="I3246" s="31" t="s">
        <v>104</v>
      </c>
      <c r="J3246" s="31" t="s">
        <v>2443</v>
      </c>
      <c r="K3246" s="31">
        <v>0</v>
      </c>
      <c r="L3246" s="31">
        <v>0</v>
      </c>
      <c r="M3246" s="31">
        <v>25</v>
      </c>
      <c r="N3246" s="33"/>
      <c r="O3246" s="33">
        <v>25</v>
      </c>
      <c r="P3246" s="33"/>
      <c r="Q3246" s="33"/>
      <c r="R3246" s="33"/>
      <c r="S3246" s="34" t="str">
        <f t="shared" si="700"/>
        <v>2</v>
      </c>
      <c r="T3246" s="35">
        <f t="shared" si="701"/>
        <v>25</v>
      </c>
      <c r="U3246" s="36">
        <f>INDEX([1]ราคาที่ดิน!$B:$G,MATCH($C3246,[1]ราคาที่ดิน!$A:$A,0),MATCH($B3246,[1]ราคาที่ดิน!$B$1:$G$1,0))</f>
        <v>100</v>
      </c>
      <c r="V3246" s="37">
        <f t="shared" si="710"/>
        <v>2500</v>
      </c>
      <c r="W3246" s="31">
        <v>3</v>
      </c>
      <c r="X3246" s="31" t="s">
        <v>2454</v>
      </c>
      <c r="Y3246" s="31" t="s">
        <v>66</v>
      </c>
      <c r="Z3246" s="31" t="s">
        <v>2455</v>
      </c>
      <c r="AA3246" s="31"/>
      <c r="AB3246" s="32" t="s">
        <v>2454</v>
      </c>
      <c r="AC3246" s="38"/>
      <c r="AD3246" s="39" t="s">
        <v>77</v>
      </c>
      <c r="AE3246" s="39" t="s">
        <v>76</v>
      </c>
      <c r="AF3246" s="40" t="str">
        <f t="shared" si="702"/>
        <v>1</v>
      </c>
      <c r="AG3246" s="41">
        <f t="shared" si="703"/>
        <v>20</v>
      </c>
      <c r="AH3246" s="42">
        <v>20</v>
      </c>
      <c r="AI3246" s="42"/>
      <c r="AJ3246" s="42"/>
      <c r="AK3246" s="42"/>
      <c r="AL3246" s="31">
        <v>20</v>
      </c>
      <c r="AM3246" s="43" t="str">
        <f t="shared" si="704"/>
        <v>100</v>
      </c>
      <c r="AN3246" s="44">
        <f>INDEX([1]ราคาสิ่งปลูกสร้าง!$D$6:$CC$47,MATCH($AD3246,[1]ราคาสิ่งปลูกสร้าง!$B$6:$B$45,0),MATCH($C$7,[1]ราคาสิ่งปลูกสร้าง!$D$5:$CC$5,0))</f>
        <v>2050</v>
      </c>
      <c r="AO3246" s="44">
        <f t="shared" si="705"/>
        <v>41000</v>
      </c>
      <c r="AP3246" s="45">
        <f t="shared" si="706"/>
        <v>20</v>
      </c>
      <c r="AQ3246" s="40">
        <f>IF(AP3246=0,0,INDEX([1]ค่าเสื่อมสิ่งปลูกสร้าง!$A$5:$D$105,MATCH($AP3246,[1]ค่าเสื่อมสิ่งปลูกสร้าง!$A$5:$A$105,0),MATCH(AE3246,[1]ค่าเสื่อมสิ่งปลูกสร้าง!$A$3:$D$3)))</f>
        <v>93</v>
      </c>
      <c r="AR3246" s="44">
        <f t="shared" si="711"/>
        <v>2870.0000000000005</v>
      </c>
      <c r="AS3246" s="44">
        <f t="shared" si="712"/>
        <v>5370</v>
      </c>
      <c r="AT3246" s="44">
        <f t="shared" si="713"/>
        <v>5370</v>
      </c>
      <c r="AU3246" s="46">
        <v>0</v>
      </c>
      <c r="AV3246" s="44">
        <f t="shared" si="707"/>
        <v>5370</v>
      </c>
      <c r="AW3246" s="47" t="str">
        <f t="shared" si="708"/>
        <v>0.01</v>
      </c>
      <c r="AX3246" s="48"/>
      <c r="AY3246" s="48"/>
      <c r="AZ3246" s="49">
        <v>0</v>
      </c>
      <c r="BA3246" s="48"/>
      <c r="BB3246" s="48"/>
      <c r="BC3246" s="44">
        <f t="shared" si="709"/>
        <v>0</v>
      </c>
      <c r="BD3246" s="50">
        <v>1</v>
      </c>
      <c r="BE3246" s="51" t="e">
        <f>IF(AX3246=1,0,IF(AY3246=1,0,IF(BC3246&gt;#REF!,#REF!,IF(OR(AZ3246&gt;0,BD3246&gt;=0),BC3246+([1]สูตร2!H3234*(100%-AZ3246)-BC3246)*BD3246,[1]สูตร2!H3234*(100%-AZ3246)))))</f>
        <v>#REF!</v>
      </c>
      <c r="BF3246" s="31"/>
    </row>
    <row r="3247" spans="1:58" s="5" customFormat="1" ht="24" customHeight="1" x14ac:dyDescent="0.2">
      <c r="A3247" s="31">
        <v>1052</v>
      </c>
      <c r="B3247" s="31" t="s">
        <v>321</v>
      </c>
      <c r="C3247" s="31">
        <v>34</v>
      </c>
      <c r="D3247" s="31" t="s">
        <v>66</v>
      </c>
      <c r="E3247" s="31" t="s">
        <v>2456</v>
      </c>
      <c r="F3247" s="31"/>
      <c r="G3247" s="32" t="s">
        <v>2457</v>
      </c>
      <c r="H3247" s="31">
        <v>20</v>
      </c>
      <c r="I3247" s="31">
        <v>34</v>
      </c>
      <c r="J3247" s="31" t="s">
        <v>2443</v>
      </c>
      <c r="K3247" s="31">
        <v>6</v>
      </c>
      <c r="L3247" s="31">
        <v>2</v>
      </c>
      <c r="M3247" s="31">
        <v>75</v>
      </c>
      <c r="N3247" s="33">
        <v>2675</v>
      </c>
      <c r="O3247" s="33"/>
      <c r="P3247" s="33"/>
      <c r="Q3247" s="33"/>
      <c r="R3247" s="33"/>
      <c r="S3247" s="34" t="str">
        <f t="shared" si="700"/>
        <v>1</v>
      </c>
      <c r="T3247" s="35">
        <f t="shared" si="701"/>
        <v>2675</v>
      </c>
      <c r="U3247" s="36">
        <f>INDEX([1]ราคาที่ดิน!$B:$G,MATCH($C3247,[1]ราคาที่ดิน!$A:$A,0),MATCH($B3247,[1]ราคาที่ดิน!$B$1:$G$1,0))</f>
        <v>200</v>
      </c>
      <c r="V3247" s="37">
        <f t="shared" si="710"/>
        <v>535000</v>
      </c>
      <c r="W3247" s="31"/>
      <c r="X3247" s="31"/>
      <c r="Y3247" s="31"/>
      <c r="Z3247" s="31"/>
      <c r="AA3247" s="31"/>
      <c r="AB3247" s="32"/>
      <c r="AC3247" s="38"/>
      <c r="AD3247" s="39"/>
      <c r="AE3247" s="39"/>
      <c r="AF3247" s="40" t="str">
        <f t="shared" si="702"/>
        <v/>
      </c>
      <c r="AG3247" s="41" t="str">
        <f t="shared" si="703"/>
        <v/>
      </c>
      <c r="AH3247" s="42"/>
      <c r="AI3247" s="42"/>
      <c r="AJ3247" s="42"/>
      <c r="AK3247" s="42"/>
      <c r="AL3247" s="31"/>
      <c r="AM3247" s="43" t="str">
        <f t="shared" si="704"/>
        <v>100</v>
      </c>
      <c r="AN3247" s="44">
        <f>INDEX([1]ราคาสิ่งปลูกสร้าง!$D$6:$CC$47,MATCH($AD3247,[1]ราคาสิ่งปลูกสร้าง!$B$6:$B$45,0),MATCH($C$7,[1]ราคาสิ่งปลูกสร้าง!$D$5:$CC$5,0))</f>
        <v>0</v>
      </c>
      <c r="AO3247" s="44">
        <f t="shared" si="705"/>
        <v>0</v>
      </c>
      <c r="AP3247" s="45">
        <f t="shared" si="706"/>
        <v>0</v>
      </c>
      <c r="AQ3247" s="40">
        <f>IF(AP3247=0,0,INDEX([1]ค่าเสื่อมสิ่งปลูกสร้าง!$A$5:$D$105,MATCH($AP3247,[1]ค่าเสื่อมสิ่งปลูกสร้าง!$A$5:$A$105,0),MATCH(AE3247,[1]ค่าเสื่อมสิ่งปลูกสร้าง!$A$3:$D$3)))</f>
        <v>0</v>
      </c>
      <c r="AR3247" s="44">
        <f t="shared" si="711"/>
        <v>0</v>
      </c>
      <c r="AS3247" s="44">
        <f t="shared" si="712"/>
        <v>535000</v>
      </c>
      <c r="AT3247" s="44">
        <f t="shared" si="713"/>
        <v>535000</v>
      </c>
      <c r="AU3247" s="46">
        <v>0</v>
      </c>
      <c r="AV3247" s="44">
        <f t="shared" si="707"/>
        <v>535000</v>
      </c>
      <c r="AW3247" s="47" t="str">
        <f t="shared" si="708"/>
        <v>0.01</v>
      </c>
      <c r="AX3247" s="48"/>
      <c r="AY3247" s="48"/>
      <c r="AZ3247" s="49">
        <v>0</v>
      </c>
      <c r="BA3247" s="48"/>
      <c r="BB3247" s="48"/>
      <c r="BC3247" s="44">
        <f t="shared" si="709"/>
        <v>0</v>
      </c>
      <c r="BD3247" s="50">
        <v>1</v>
      </c>
      <c r="BE3247" s="51" t="e">
        <f>IF(AX3247=1,0,IF(AY3247=1,0,IF(BC3247&gt;#REF!,#REF!,IF(OR(AZ3247&gt;0,BD3247&gt;=0),BC3247+([1]สูตร2!H3235*(100%-AZ3247)-BC3247)*BD3247,[1]สูตร2!H3235*(100%-AZ3247)))))</f>
        <v>#REF!</v>
      </c>
      <c r="BF3247" s="31"/>
    </row>
    <row r="3248" spans="1:58" s="5" customFormat="1" ht="24" customHeight="1" x14ac:dyDescent="0.2">
      <c r="A3248" s="31"/>
      <c r="B3248" s="31" t="s">
        <v>321</v>
      </c>
      <c r="C3248" s="31" t="s">
        <v>2458</v>
      </c>
      <c r="D3248" s="31" t="s">
        <v>66</v>
      </c>
      <c r="E3248" s="31" t="s">
        <v>2456</v>
      </c>
      <c r="F3248" s="31"/>
      <c r="G3248" s="32" t="s">
        <v>2457</v>
      </c>
      <c r="H3248" s="31">
        <v>4</v>
      </c>
      <c r="I3248" s="31">
        <v>17</v>
      </c>
      <c r="J3248" s="31" t="s">
        <v>2443</v>
      </c>
      <c r="K3248" s="31">
        <v>10</v>
      </c>
      <c r="L3248" s="31">
        <v>3</v>
      </c>
      <c r="M3248" s="31">
        <v>43</v>
      </c>
      <c r="N3248" s="33">
        <v>4343</v>
      </c>
      <c r="O3248" s="33"/>
      <c r="P3248" s="33"/>
      <c r="Q3248" s="33"/>
      <c r="R3248" s="33"/>
      <c r="S3248" s="34" t="str">
        <f t="shared" si="700"/>
        <v>1</v>
      </c>
      <c r="T3248" s="35">
        <f t="shared" si="701"/>
        <v>4343</v>
      </c>
      <c r="U3248" s="36">
        <f>INDEX([1]ราคาที่ดิน!$B:$G,MATCH($C3248,[1]ราคาที่ดิน!$A:$A,0),MATCH($B3248,[1]ราคาที่ดิน!$B$1:$G$1,0))</f>
        <v>200</v>
      </c>
      <c r="V3248" s="37">
        <f t="shared" si="710"/>
        <v>868600</v>
      </c>
      <c r="W3248" s="31"/>
      <c r="X3248" s="31"/>
      <c r="Y3248" s="31"/>
      <c r="Z3248" s="31"/>
      <c r="AA3248" s="31"/>
      <c r="AB3248" s="32"/>
      <c r="AC3248" s="38"/>
      <c r="AD3248" s="39"/>
      <c r="AE3248" s="39"/>
      <c r="AF3248" s="40" t="str">
        <f t="shared" si="702"/>
        <v/>
      </c>
      <c r="AG3248" s="41" t="str">
        <f t="shared" si="703"/>
        <v/>
      </c>
      <c r="AH3248" s="42"/>
      <c r="AI3248" s="42"/>
      <c r="AJ3248" s="42"/>
      <c r="AK3248" s="42"/>
      <c r="AL3248" s="31"/>
      <c r="AM3248" s="43" t="str">
        <f t="shared" si="704"/>
        <v>100</v>
      </c>
      <c r="AN3248" s="44">
        <f>INDEX([1]ราคาสิ่งปลูกสร้าง!$D$6:$CC$47,MATCH($AD3248,[1]ราคาสิ่งปลูกสร้าง!$B$6:$B$45,0),MATCH($C$7,[1]ราคาสิ่งปลูกสร้าง!$D$5:$CC$5,0))</f>
        <v>0</v>
      </c>
      <c r="AO3248" s="44">
        <f t="shared" si="705"/>
        <v>0</v>
      </c>
      <c r="AP3248" s="45">
        <f t="shared" si="706"/>
        <v>0</v>
      </c>
      <c r="AQ3248" s="40">
        <f>IF(AP3248=0,0,INDEX([1]ค่าเสื่อมสิ่งปลูกสร้าง!$A$5:$D$105,MATCH($AP3248,[1]ค่าเสื่อมสิ่งปลูกสร้าง!$A$5:$A$105,0),MATCH(AE3248,[1]ค่าเสื่อมสิ่งปลูกสร้าง!$A$3:$D$3)))</f>
        <v>0</v>
      </c>
      <c r="AR3248" s="44">
        <f t="shared" si="711"/>
        <v>0</v>
      </c>
      <c r="AS3248" s="44">
        <f t="shared" si="712"/>
        <v>868600</v>
      </c>
      <c r="AT3248" s="44">
        <f t="shared" si="713"/>
        <v>868600</v>
      </c>
      <c r="AU3248" s="46">
        <v>0</v>
      </c>
      <c r="AV3248" s="44">
        <f t="shared" si="707"/>
        <v>868600</v>
      </c>
      <c r="AW3248" s="47" t="str">
        <f t="shared" si="708"/>
        <v>0.01</v>
      </c>
      <c r="AX3248" s="48"/>
      <c r="AY3248" s="48"/>
      <c r="AZ3248" s="49">
        <v>0</v>
      </c>
      <c r="BA3248" s="48"/>
      <c r="BB3248" s="48"/>
      <c r="BC3248" s="44">
        <f t="shared" si="709"/>
        <v>0</v>
      </c>
      <c r="BD3248" s="50">
        <v>1</v>
      </c>
      <c r="BE3248" s="51" t="e">
        <f>IF(AX3248=1,0,IF(AY3248=1,0,IF(BC3248&gt;#REF!,#REF!,IF(OR(AZ3248&gt;0,BD3248&gt;=0),BC3248+([1]สูตร2!H3236*(100%-AZ3248)-BC3248)*BD3248,[1]สูตร2!H3236*(100%-AZ3248)))))</f>
        <v>#REF!</v>
      </c>
      <c r="BF3248" s="31"/>
    </row>
    <row r="3249" spans="1:58" s="5" customFormat="1" ht="24" customHeight="1" x14ac:dyDescent="0.2">
      <c r="A3249" s="31">
        <v>1053</v>
      </c>
      <c r="B3249" s="31" t="s">
        <v>93</v>
      </c>
      <c r="C3249" s="31">
        <v>1</v>
      </c>
      <c r="D3249" s="31" t="s">
        <v>71</v>
      </c>
      <c r="E3249" s="31" t="s">
        <v>2459</v>
      </c>
      <c r="F3249" s="31"/>
      <c r="G3249" s="32" t="s">
        <v>2460</v>
      </c>
      <c r="H3249" s="31" t="s">
        <v>104</v>
      </c>
      <c r="I3249" s="31" t="s">
        <v>104</v>
      </c>
      <c r="J3249" s="31" t="s">
        <v>2423</v>
      </c>
      <c r="K3249" s="31">
        <v>0</v>
      </c>
      <c r="L3249" s="31">
        <v>0</v>
      </c>
      <c r="M3249" s="31">
        <v>50</v>
      </c>
      <c r="N3249" s="33"/>
      <c r="O3249" s="33">
        <v>50</v>
      </c>
      <c r="P3249" s="33"/>
      <c r="Q3249" s="33"/>
      <c r="R3249" s="33"/>
      <c r="S3249" s="34" t="str">
        <f t="shared" si="700"/>
        <v>2</v>
      </c>
      <c r="T3249" s="35">
        <f t="shared" si="701"/>
        <v>50</v>
      </c>
      <c r="U3249" s="36">
        <f>INDEX([1]ราคาที่ดิน!$B:$G,MATCH($C3249,[1]ราคาที่ดิน!$A:$A,0),MATCH($B3249,[1]ราคาที่ดิน!$B$1:$G$1,0))</f>
        <v>100</v>
      </c>
      <c r="V3249" s="37">
        <f t="shared" si="710"/>
        <v>5000</v>
      </c>
      <c r="W3249" s="31">
        <v>1</v>
      </c>
      <c r="X3249" s="31" t="s">
        <v>2460</v>
      </c>
      <c r="Y3249" s="31" t="s">
        <v>71</v>
      </c>
      <c r="Z3249" s="31" t="s">
        <v>2459</v>
      </c>
      <c r="AA3249" s="31"/>
      <c r="AB3249" s="32" t="s">
        <v>2460</v>
      </c>
      <c r="AC3249" s="38"/>
      <c r="AD3249" s="39" t="s">
        <v>73</v>
      </c>
      <c r="AE3249" s="39" t="s">
        <v>74</v>
      </c>
      <c r="AF3249" s="40" t="str">
        <f t="shared" si="702"/>
        <v>2</v>
      </c>
      <c r="AG3249" s="41">
        <f t="shared" si="703"/>
        <v>104</v>
      </c>
      <c r="AH3249" s="42"/>
      <c r="AI3249" s="42">
        <v>104</v>
      </c>
      <c r="AJ3249" s="42"/>
      <c r="AK3249" s="42"/>
      <c r="AL3249" s="31">
        <v>85</v>
      </c>
      <c r="AM3249" s="43" t="str">
        <f t="shared" si="704"/>
        <v>100</v>
      </c>
      <c r="AN3249" s="44">
        <f>INDEX([1]ราคาสิ่งปลูกสร้าง!$D$6:$CC$47,MATCH($AD3249,[1]ราคาสิ่งปลูกสร้าง!$B$6:$B$45,0),MATCH($C$7,[1]ราคาสิ่งปลูกสร้าง!$D$5:$CC$5,0))</f>
        <v>6500</v>
      </c>
      <c r="AO3249" s="44">
        <f t="shared" si="705"/>
        <v>676000</v>
      </c>
      <c r="AP3249" s="45">
        <f t="shared" si="706"/>
        <v>85</v>
      </c>
      <c r="AQ3249" s="40">
        <f>IF(AP3249=0,0,INDEX([1]ค่าเสื่อมสิ่งปลูกสร้าง!$A$5:$D$105,MATCH($AP3249,[1]ค่าเสื่อมสิ่งปลูกสร้าง!$A$5:$A$105,0),MATCH(AE3249,[1]ค่าเสื่อมสิ่งปลูกสร้าง!$A$3:$D$3)))</f>
        <v>76</v>
      </c>
      <c r="AR3249" s="44">
        <f t="shared" si="711"/>
        <v>162240</v>
      </c>
      <c r="AS3249" s="44">
        <f t="shared" si="712"/>
        <v>167240</v>
      </c>
      <c r="AT3249" s="44">
        <f t="shared" si="713"/>
        <v>167240</v>
      </c>
      <c r="AU3249" s="46">
        <v>0</v>
      </c>
      <c r="AV3249" s="44">
        <f t="shared" si="707"/>
        <v>167240</v>
      </c>
      <c r="AW3249" s="47" t="str">
        <f t="shared" si="708"/>
        <v>0.02</v>
      </c>
      <c r="AX3249" s="48"/>
      <c r="AY3249" s="48"/>
      <c r="AZ3249" s="49">
        <v>0</v>
      </c>
      <c r="BA3249" s="48"/>
      <c r="BB3249" s="48"/>
      <c r="BC3249" s="44">
        <f t="shared" si="709"/>
        <v>0</v>
      </c>
      <c r="BD3249" s="50">
        <v>1</v>
      </c>
      <c r="BE3249" s="51" t="e">
        <f>IF(AX3249=1,0,IF(AY3249=1,0,IF(BC3249&gt;#REF!,#REF!,IF(OR(AZ3249&gt;0,BD3249&gt;=0),BC3249+([1]สูตร2!H3237*(100%-AZ3249)-BC3249)*BD3249,[1]สูตร2!H3237*(100%-AZ3249)))))</f>
        <v>#REF!</v>
      </c>
      <c r="BF3249" s="31"/>
    </row>
    <row r="3250" spans="1:58" s="5" customFormat="1" ht="24" customHeight="1" x14ac:dyDescent="0.2">
      <c r="A3250" s="31"/>
      <c r="B3250" s="31" t="s">
        <v>93</v>
      </c>
      <c r="C3250" s="31">
        <v>1</v>
      </c>
      <c r="D3250" s="31" t="s">
        <v>71</v>
      </c>
      <c r="E3250" s="31" t="s">
        <v>2459</v>
      </c>
      <c r="F3250" s="31"/>
      <c r="G3250" s="32" t="s">
        <v>2460</v>
      </c>
      <c r="H3250" s="31" t="s">
        <v>104</v>
      </c>
      <c r="I3250" s="31" t="s">
        <v>104</v>
      </c>
      <c r="J3250" s="31" t="s">
        <v>2423</v>
      </c>
      <c r="K3250" s="31">
        <v>0</v>
      </c>
      <c r="L3250" s="31">
        <v>0</v>
      </c>
      <c r="M3250" s="31">
        <v>25</v>
      </c>
      <c r="N3250" s="33"/>
      <c r="O3250" s="33">
        <v>25</v>
      </c>
      <c r="P3250" s="33"/>
      <c r="Q3250" s="33"/>
      <c r="R3250" s="33"/>
      <c r="S3250" s="34" t="str">
        <f t="shared" si="700"/>
        <v>2</v>
      </c>
      <c r="T3250" s="35">
        <f t="shared" si="701"/>
        <v>25</v>
      </c>
      <c r="U3250" s="36">
        <f>INDEX([1]ราคาที่ดิน!$B:$G,MATCH($C3250,[1]ราคาที่ดิน!$A:$A,0),MATCH($B3250,[1]ราคาที่ดิน!$B$1:$G$1,0))</f>
        <v>100</v>
      </c>
      <c r="V3250" s="37">
        <f t="shared" si="710"/>
        <v>2500</v>
      </c>
      <c r="W3250" s="31">
        <v>2</v>
      </c>
      <c r="X3250" s="31" t="s">
        <v>2460</v>
      </c>
      <c r="Y3250" s="31" t="s">
        <v>71</v>
      </c>
      <c r="Z3250" s="31" t="s">
        <v>2459</v>
      </c>
      <c r="AA3250" s="31"/>
      <c r="AB3250" s="32" t="s">
        <v>2460</v>
      </c>
      <c r="AC3250" s="38"/>
      <c r="AD3250" s="39" t="s">
        <v>73</v>
      </c>
      <c r="AE3250" s="39" t="s">
        <v>76</v>
      </c>
      <c r="AF3250" s="40" t="str">
        <f t="shared" si="702"/>
        <v>3</v>
      </c>
      <c r="AG3250" s="41">
        <f t="shared" si="703"/>
        <v>48</v>
      </c>
      <c r="AH3250" s="42"/>
      <c r="AI3250" s="42"/>
      <c r="AJ3250" s="42">
        <v>48</v>
      </c>
      <c r="AK3250" s="42"/>
      <c r="AL3250" s="31">
        <v>50</v>
      </c>
      <c r="AM3250" s="43" t="str">
        <f t="shared" si="704"/>
        <v>100</v>
      </c>
      <c r="AN3250" s="44">
        <f>INDEX([1]ราคาสิ่งปลูกสร้าง!$D$6:$CC$47,MATCH($AD3250,[1]ราคาสิ่งปลูกสร้าง!$B$6:$B$45,0),MATCH($C$7,[1]ราคาสิ่งปลูกสร้าง!$D$5:$CC$5,0))</f>
        <v>6500</v>
      </c>
      <c r="AO3250" s="44">
        <f t="shared" si="705"/>
        <v>312000</v>
      </c>
      <c r="AP3250" s="45">
        <f t="shared" si="706"/>
        <v>50</v>
      </c>
      <c r="AQ3250" s="40">
        <f>IF(AP3250=0,0,INDEX([1]ค่าเสื่อมสิ่งปลูกสร้าง!$A$5:$D$105,MATCH($AP3250,[1]ค่าเสื่อมสิ่งปลูกสร้าง!$A$5:$A$105,0),MATCH(AE3250,[1]ค่าเสื่อมสิ่งปลูกสร้าง!$A$3:$D$3)))</f>
        <v>93</v>
      </c>
      <c r="AR3250" s="44">
        <f t="shared" si="711"/>
        <v>21840.000000000004</v>
      </c>
      <c r="AS3250" s="44">
        <f t="shared" si="712"/>
        <v>24340.000000000004</v>
      </c>
      <c r="AT3250" s="44">
        <f t="shared" si="713"/>
        <v>24340.000000000004</v>
      </c>
      <c r="AU3250" s="46">
        <v>0</v>
      </c>
      <c r="AV3250" s="44">
        <f t="shared" si="707"/>
        <v>24340.000000000004</v>
      </c>
      <c r="AW3250" s="47" t="str">
        <f t="shared" si="708"/>
        <v>0.02</v>
      </c>
      <c r="AX3250" s="48"/>
      <c r="AY3250" s="48"/>
      <c r="AZ3250" s="49">
        <v>0</v>
      </c>
      <c r="BA3250" s="48"/>
      <c r="BB3250" s="48"/>
      <c r="BC3250" s="44">
        <f t="shared" si="709"/>
        <v>0</v>
      </c>
      <c r="BD3250" s="50">
        <v>1</v>
      </c>
      <c r="BE3250" s="51" t="e">
        <f>IF(AX3250=1,0,IF(AY3250=1,0,IF(BC3250&gt;#REF!,#REF!,IF(OR(AZ3250&gt;0,BD3250&gt;=0),BC3250+([1]สูตร2!H3238*(100%-AZ3250)-BC3250)*BD3250,[1]สูตร2!H3238*(100%-AZ3250)))))</f>
        <v>#REF!</v>
      </c>
      <c r="BF3250" s="31"/>
    </row>
    <row r="3251" spans="1:58" s="5" customFormat="1" ht="24" customHeight="1" x14ac:dyDescent="0.2">
      <c r="A3251" s="31"/>
      <c r="B3251" s="31" t="s">
        <v>93</v>
      </c>
      <c r="C3251" s="31">
        <v>1</v>
      </c>
      <c r="D3251" s="31" t="s">
        <v>71</v>
      </c>
      <c r="E3251" s="31" t="s">
        <v>2459</v>
      </c>
      <c r="F3251" s="31"/>
      <c r="G3251" s="32" t="s">
        <v>2460</v>
      </c>
      <c r="H3251" s="31" t="s">
        <v>104</v>
      </c>
      <c r="I3251" s="31" t="s">
        <v>104</v>
      </c>
      <c r="J3251" s="31" t="s">
        <v>2423</v>
      </c>
      <c r="K3251" s="31">
        <v>0</v>
      </c>
      <c r="L3251" s="31">
        <v>0</v>
      </c>
      <c r="M3251" s="31">
        <v>15</v>
      </c>
      <c r="N3251" s="33"/>
      <c r="O3251" s="33">
        <v>15</v>
      </c>
      <c r="P3251" s="33"/>
      <c r="Q3251" s="33"/>
      <c r="R3251" s="33"/>
      <c r="S3251" s="34" t="str">
        <f t="shared" si="700"/>
        <v>2</v>
      </c>
      <c r="T3251" s="35">
        <f t="shared" si="701"/>
        <v>15</v>
      </c>
      <c r="U3251" s="36">
        <f>INDEX([1]ราคาที่ดิน!$B:$G,MATCH($C3251,[1]ราคาที่ดิน!$A:$A,0),MATCH($B3251,[1]ราคาที่ดิน!$B$1:$G$1,0))</f>
        <v>100</v>
      </c>
      <c r="V3251" s="37">
        <f t="shared" si="710"/>
        <v>1500</v>
      </c>
      <c r="W3251" s="31">
        <v>3</v>
      </c>
      <c r="X3251" s="31" t="s">
        <v>2460</v>
      </c>
      <c r="Y3251" s="31" t="s">
        <v>71</v>
      </c>
      <c r="Z3251" s="31" t="s">
        <v>2459</v>
      </c>
      <c r="AA3251" s="31"/>
      <c r="AB3251" s="32" t="s">
        <v>2460</v>
      </c>
      <c r="AC3251" s="38"/>
      <c r="AD3251" s="39" t="s">
        <v>75</v>
      </c>
      <c r="AE3251" s="39" t="s">
        <v>76</v>
      </c>
      <c r="AF3251" s="40" t="str">
        <f t="shared" si="702"/>
        <v>1</v>
      </c>
      <c r="AG3251" s="41">
        <f t="shared" si="703"/>
        <v>118.75</v>
      </c>
      <c r="AH3251" s="42">
        <v>118.75</v>
      </c>
      <c r="AI3251" s="42"/>
      <c r="AJ3251" s="42"/>
      <c r="AK3251" s="42"/>
      <c r="AL3251" s="31">
        <v>93</v>
      </c>
      <c r="AM3251" s="43" t="str">
        <f t="shared" si="704"/>
        <v>100</v>
      </c>
      <c r="AN3251" s="44">
        <f>INDEX([1]ราคาสิ่งปลูกสร้าง!$D$6:$CC$47,MATCH($AD3251,[1]ราคาสิ่งปลูกสร้าง!$B$6:$B$45,0),MATCH($C$7,[1]ราคาสิ่งปลูกสร้าง!$D$5:$CC$5,0))</f>
        <v>5400</v>
      </c>
      <c r="AO3251" s="44">
        <f t="shared" si="705"/>
        <v>641250</v>
      </c>
      <c r="AP3251" s="45">
        <f t="shared" si="706"/>
        <v>93</v>
      </c>
      <c r="AQ3251" s="40">
        <f>IF(AP3251=0,0,INDEX([1]ค่าเสื่อมสิ่งปลูกสร้าง!$A$5:$D$105,MATCH($AP3251,[1]ค่าเสื่อมสิ่งปลูกสร้าง!$A$5:$A$105,0),MATCH(AE3251,[1]ค่าเสื่อมสิ่งปลูกสร้าง!$A$3:$D$3)))</f>
        <v>93</v>
      </c>
      <c r="AR3251" s="44">
        <f t="shared" si="711"/>
        <v>44887.500000000007</v>
      </c>
      <c r="AS3251" s="44">
        <f t="shared" si="712"/>
        <v>46387.500000000007</v>
      </c>
      <c r="AT3251" s="44">
        <f t="shared" si="713"/>
        <v>46387.500000000007</v>
      </c>
      <c r="AU3251" s="46">
        <v>0</v>
      </c>
      <c r="AV3251" s="44">
        <f t="shared" si="707"/>
        <v>46387.500000000007</v>
      </c>
      <c r="AW3251" s="47" t="str">
        <f t="shared" si="708"/>
        <v>0.01</v>
      </c>
      <c r="AX3251" s="48"/>
      <c r="AY3251" s="48"/>
      <c r="AZ3251" s="49">
        <v>0</v>
      </c>
      <c r="BA3251" s="48"/>
      <c r="BB3251" s="48"/>
      <c r="BC3251" s="44">
        <f t="shared" si="709"/>
        <v>0</v>
      </c>
      <c r="BD3251" s="50">
        <v>1</v>
      </c>
      <c r="BE3251" s="51" t="e">
        <f>IF(AX3251=1,0,IF(AY3251=1,0,IF(BC3251&gt;#REF!,#REF!,IF(OR(AZ3251&gt;0,BD3251&gt;=0),BC3251+([1]สูตร2!H3239*(100%-AZ3251)-BC3251)*BD3251,[1]สูตร2!H3239*(100%-AZ3251)))))</f>
        <v>#REF!</v>
      </c>
      <c r="BF3251" s="31"/>
    </row>
    <row r="3252" spans="1:58" s="5" customFormat="1" ht="24" customHeight="1" x14ac:dyDescent="0.2">
      <c r="A3252" s="31">
        <v>1054</v>
      </c>
      <c r="B3252" s="31" t="s">
        <v>81</v>
      </c>
      <c r="C3252" s="31">
        <v>284</v>
      </c>
      <c r="D3252" s="31" t="s">
        <v>470</v>
      </c>
      <c r="E3252" s="31" t="s">
        <v>2461</v>
      </c>
      <c r="F3252" s="31"/>
      <c r="G3252" s="32" t="s">
        <v>2462</v>
      </c>
      <c r="H3252" s="31">
        <v>8</v>
      </c>
      <c r="I3252" s="31">
        <v>34</v>
      </c>
      <c r="J3252" s="31" t="s">
        <v>2443</v>
      </c>
      <c r="K3252" s="31">
        <v>9</v>
      </c>
      <c r="L3252" s="31">
        <v>2</v>
      </c>
      <c r="M3252" s="31">
        <v>42</v>
      </c>
      <c r="N3252" s="33">
        <v>3842</v>
      </c>
      <c r="O3252" s="33"/>
      <c r="P3252" s="33"/>
      <c r="Q3252" s="33"/>
      <c r="R3252" s="33"/>
      <c r="S3252" s="34" t="str">
        <f t="shared" si="700"/>
        <v>1</v>
      </c>
      <c r="T3252" s="35">
        <f t="shared" si="701"/>
        <v>3842</v>
      </c>
      <c r="U3252" s="36">
        <f>INDEX([1]ราคาที่ดิน!$B:$G,MATCH($C3252,[1]ราคาที่ดิน!$A:$A,0),MATCH($B3252,[1]ราคาที่ดิน!$B$1:$G$1,0))</f>
        <v>50</v>
      </c>
      <c r="V3252" s="37">
        <f t="shared" si="710"/>
        <v>192100</v>
      </c>
      <c r="W3252" s="31"/>
      <c r="X3252" s="31"/>
      <c r="Y3252" s="31"/>
      <c r="Z3252" s="31"/>
      <c r="AA3252" s="31"/>
      <c r="AB3252" s="32"/>
      <c r="AC3252" s="38"/>
      <c r="AD3252" s="39"/>
      <c r="AE3252" s="39"/>
      <c r="AF3252" s="40" t="str">
        <f t="shared" si="702"/>
        <v/>
      </c>
      <c r="AG3252" s="41" t="str">
        <f t="shared" si="703"/>
        <v/>
      </c>
      <c r="AH3252" s="42"/>
      <c r="AI3252" s="42"/>
      <c r="AJ3252" s="42"/>
      <c r="AK3252" s="42"/>
      <c r="AL3252" s="31"/>
      <c r="AM3252" s="43" t="str">
        <f t="shared" si="704"/>
        <v>100</v>
      </c>
      <c r="AN3252" s="44">
        <f>INDEX([1]ราคาสิ่งปลูกสร้าง!$D$6:$CC$47,MATCH($AD3252,[1]ราคาสิ่งปลูกสร้าง!$B$6:$B$45,0),MATCH($C$7,[1]ราคาสิ่งปลูกสร้าง!$D$5:$CC$5,0))</f>
        <v>0</v>
      </c>
      <c r="AO3252" s="44">
        <f t="shared" si="705"/>
        <v>0</v>
      </c>
      <c r="AP3252" s="45">
        <f t="shared" si="706"/>
        <v>0</v>
      </c>
      <c r="AQ3252" s="40">
        <f>IF(AP3252=0,0,INDEX([1]ค่าเสื่อมสิ่งปลูกสร้าง!$A$5:$D$105,MATCH($AP3252,[1]ค่าเสื่อมสิ่งปลูกสร้าง!$A$5:$A$105,0),MATCH(AE3252,[1]ค่าเสื่อมสิ่งปลูกสร้าง!$A$3:$D$3)))</f>
        <v>0</v>
      </c>
      <c r="AR3252" s="44">
        <f t="shared" si="711"/>
        <v>0</v>
      </c>
      <c r="AS3252" s="44">
        <f t="shared" si="712"/>
        <v>192100</v>
      </c>
      <c r="AT3252" s="44">
        <f t="shared" si="713"/>
        <v>192100</v>
      </c>
      <c r="AU3252" s="46">
        <v>0</v>
      </c>
      <c r="AV3252" s="44">
        <f t="shared" si="707"/>
        <v>192100</v>
      </c>
      <c r="AW3252" s="47" t="str">
        <f t="shared" si="708"/>
        <v>0.01</v>
      </c>
      <c r="AX3252" s="48"/>
      <c r="AY3252" s="48"/>
      <c r="AZ3252" s="49">
        <v>0</v>
      </c>
      <c r="BA3252" s="48"/>
      <c r="BB3252" s="48"/>
      <c r="BC3252" s="44">
        <f t="shared" si="709"/>
        <v>0</v>
      </c>
      <c r="BD3252" s="50">
        <v>1</v>
      </c>
      <c r="BE3252" s="51" t="e">
        <f>IF(AX3252=1,0,IF(AY3252=1,0,IF(BC3252&gt;#REF!,#REF!,IF(OR(AZ3252&gt;0,BD3252&gt;=0),BC3252+([1]สูตร2!H3240*(100%-AZ3252)-BC3252)*BD3252,[1]สูตร2!H3240*(100%-AZ3252)))))</f>
        <v>#REF!</v>
      </c>
      <c r="BF3252" s="31"/>
    </row>
    <row r="3253" spans="1:58" s="5" customFormat="1" ht="24" customHeight="1" x14ac:dyDescent="0.2">
      <c r="A3253" s="31">
        <v>1055</v>
      </c>
      <c r="B3253" s="31" t="s">
        <v>93</v>
      </c>
      <c r="C3253" s="31">
        <v>1</v>
      </c>
      <c r="D3253" s="31" t="s">
        <v>66</v>
      </c>
      <c r="E3253" s="31" t="s">
        <v>2463</v>
      </c>
      <c r="F3253" s="31"/>
      <c r="G3253" s="32" t="s">
        <v>2464</v>
      </c>
      <c r="H3253" s="31" t="s">
        <v>104</v>
      </c>
      <c r="I3253" s="31" t="s">
        <v>104</v>
      </c>
      <c r="J3253" s="31" t="s">
        <v>2423</v>
      </c>
      <c r="K3253" s="31">
        <v>0</v>
      </c>
      <c r="L3253" s="31">
        <v>0</v>
      </c>
      <c r="M3253" s="31">
        <v>50</v>
      </c>
      <c r="N3253" s="33"/>
      <c r="O3253" s="33">
        <v>50</v>
      </c>
      <c r="P3253" s="33"/>
      <c r="Q3253" s="33"/>
      <c r="R3253" s="33"/>
      <c r="S3253" s="34" t="str">
        <f t="shared" si="700"/>
        <v>2</v>
      </c>
      <c r="T3253" s="35">
        <f t="shared" si="701"/>
        <v>50</v>
      </c>
      <c r="U3253" s="36">
        <f>INDEX([1]ราคาที่ดิน!$B:$G,MATCH($C3253,[1]ราคาที่ดิน!$A:$A,0),MATCH($B3253,[1]ราคาที่ดิน!$B$1:$G$1,0))</f>
        <v>100</v>
      </c>
      <c r="V3253" s="37">
        <f t="shared" si="710"/>
        <v>5000</v>
      </c>
      <c r="W3253" s="31">
        <v>1</v>
      </c>
      <c r="X3253" s="31" t="s">
        <v>2464</v>
      </c>
      <c r="Y3253" s="31" t="s">
        <v>66</v>
      </c>
      <c r="Z3253" s="31" t="s">
        <v>2463</v>
      </c>
      <c r="AA3253" s="31"/>
      <c r="AB3253" s="32" t="s">
        <v>2464</v>
      </c>
      <c r="AC3253" s="38"/>
      <c r="AD3253" s="39" t="s">
        <v>73</v>
      </c>
      <c r="AE3253" s="39" t="s">
        <v>74</v>
      </c>
      <c r="AF3253" s="40" t="str">
        <f t="shared" si="702"/>
        <v>2</v>
      </c>
      <c r="AG3253" s="41">
        <f t="shared" si="703"/>
        <v>81</v>
      </c>
      <c r="AH3253" s="42"/>
      <c r="AI3253" s="42">
        <v>81</v>
      </c>
      <c r="AJ3253" s="42"/>
      <c r="AK3253" s="42"/>
      <c r="AL3253" s="31">
        <v>4</v>
      </c>
      <c r="AM3253" s="43" t="str">
        <f t="shared" si="704"/>
        <v>100</v>
      </c>
      <c r="AN3253" s="44">
        <f>INDEX([1]ราคาสิ่งปลูกสร้าง!$D$6:$CC$47,MATCH($AD3253,[1]ราคาสิ่งปลูกสร้าง!$B$6:$B$45,0),MATCH($C$7,[1]ราคาสิ่งปลูกสร้าง!$D$5:$CC$5,0))</f>
        <v>6500</v>
      </c>
      <c r="AO3253" s="44">
        <f t="shared" si="705"/>
        <v>526500</v>
      </c>
      <c r="AP3253" s="45">
        <f t="shared" si="706"/>
        <v>4</v>
      </c>
      <c r="AQ3253" s="40">
        <f>IF(AP3253=0,0,INDEX([1]ค่าเสื่อมสิ่งปลูกสร้าง!$A$5:$D$105,MATCH($AP3253,[1]ค่าเสื่อมสิ่งปลูกสร้าง!$A$5:$A$105,0),MATCH(AE3253,[1]ค่าเสื่อมสิ่งปลูกสร้าง!$A$3:$D$3)))</f>
        <v>4</v>
      </c>
      <c r="AR3253" s="44">
        <f t="shared" si="711"/>
        <v>505440</v>
      </c>
      <c r="AS3253" s="44">
        <f t="shared" si="712"/>
        <v>510440</v>
      </c>
      <c r="AT3253" s="44">
        <f t="shared" si="713"/>
        <v>510440</v>
      </c>
      <c r="AU3253" s="46">
        <v>0</v>
      </c>
      <c r="AV3253" s="44">
        <f t="shared" si="707"/>
        <v>510440</v>
      </c>
      <c r="AW3253" s="47" t="str">
        <f t="shared" si="708"/>
        <v>0.02</v>
      </c>
      <c r="AX3253" s="48"/>
      <c r="AY3253" s="48"/>
      <c r="AZ3253" s="49">
        <v>0</v>
      </c>
      <c r="BA3253" s="48"/>
      <c r="BB3253" s="48"/>
      <c r="BC3253" s="44">
        <f t="shared" si="709"/>
        <v>0</v>
      </c>
      <c r="BD3253" s="50">
        <v>1</v>
      </c>
      <c r="BE3253" s="51" t="e">
        <f>IF(AX3253=1,0,IF(AY3253=1,0,IF(BC3253&gt;#REF!,#REF!,IF(OR(AZ3253&gt;0,BD3253&gt;=0),BC3253+([1]สูตร2!H3241*(100%-AZ3253)-BC3253)*BD3253,[1]สูตร2!H3241*(100%-AZ3253)))))</f>
        <v>#REF!</v>
      </c>
      <c r="BF3253" s="31"/>
    </row>
    <row r="3254" spans="1:58" s="5" customFormat="1" ht="24" customHeight="1" x14ac:dyDescent="0.2">
      <c r="A3254" s="31">
        <v>1056</v>
      </c>
      <c r="B3254" s="31" t="s">
        <v>93</v>
      </c>
      <c r="C3254" s="31">
        <v>1</v>
      </c>
      <c r="D3254" s="31" t="s">
        <v>71</v>
      </c>
      <c r="E3254" s="31" t="s">
        <v>2465</v>
      </c>
      <c r="F3254" s="31"/>
      <c r="G3254" s="32" t="s">
        <v>2466</v>
      </c>
      <c r="H3254" s="31" t="s">
        <v>104</v>
      </c>
      <c r="I3254" s="31" t="s">
        <v>104</v>
      </c>
      <c r="J3254" s="31" t="s">
        <v>2423</v>
      </c>
      <c r="K3254" s="31">
        <v>0</v>
      </c>
      <c r="L3254" s="31">
        <v>0</v>
      </c>
      <c r="M3254" s="31">
        <v>50</v>
      </c>
      <c r="N3254" s="33"/>
      <c r="O3254" s="33">
        <v>50</v>
      </c>
      <c r="P3254" s="33"/>
      <c r="Q3254" s="33"/>
      <c r="R3254" s="33"/>
      <c r="S3254" s="34" t="str">
        <f t="shared" si="700"/>
        <v>2</v>
      </c>
      <c r="T3254" s="35">
        <f t="shared" si="701"/>
        <v>50</v>
      </c>
      <c r="U3254" s="36">
        <f>INDEX([1]ราคาที่ดิน!$B:$G,MATCH($C3254,[1]ราคาที่ดิน!$A:$A,0),MATCH($B3254,[1]ราคาที่ดิน!$B$1:$G$1,0))</f>
        <v>100</v>
      </c>
      <c r="V3254" s="37">
        <f t="shared" si="710"/>
        <v>5000</v>
      </c>
      <c r="W3254" s="31">
        <v>1</v>
      </c>
      <c r="X3254" s="31" t="s">
        <v>2466</v>
      </c>
      <c r="Y3254" s="31" t="s">
        <v>71</v>
      </c>
      <c r="Z3254" s="31" t="s">
        <v>2465</v>
      </c>
      <c r="AA3254" s="31"/>
      <c r="AB3254" s="32" t="s">
        <v>2466</v>
      </c>
      <c r="AC3254" s="38"/>
      <c r="AD3254" s="39" t="s">
        <v>73</v>
      </c>
      <c r="AE3254" s="39" t="s">
        <v>76</v>
      </c>
      <c r="AF3254" s="40" t="str">
        <f t="shared" si="702"/>
        <v>2</v>
      </c>
      <c r="AG3254" s="41">
        <f t="shared" si="703"/>
        <v>92.25</v>
      </c>
      <c r="AH3254" s="42"/>
      <c r="AI3254" s="42">
        <v>92.25</v>
      </c>
      <c r="AJ3254" s="42"/>
      <c r="AK3254" s="42"/>
      <c r="AL3254" s="31">
        <v>12</v>
      </c>
      <c r="AM3254" s="43" t="str">
        <f t="shared" si="704"/>
        <v>100</v>
      </c>
      <c r="AN3254" s="44">
        <f>INDEX([1]ราคาสิ่งปลูกสร้าง!$D$6:$CC$47,MATCH($AD3254,[1]ราคาสิ่งปลูกสร้าง!$B$6:$B$45,0),MATCH($C$7,[1]ราคาสิ่งปลูกสร้าง!$D$5:$CC$5,0))</f>
        <v>6500</v>
      </c>
      <c r="AO3254" s="44">
        <f t="shared" si="705"/>
        <v>599625</v>
      </c>
      <c r="AP3254" s="45">
        <f t="shared" si="706"/>
        <v>12</v>
      </c>
      <c r="AQ3254" s="40">
        <f>IF(AP3254=0,0,INDEX([1]ค่าเสื่อมสิ่งปลูกสร้าง!$A$5:$D$105,MATCH($AP3254,[1]ค่าเสื่อมสิ่งปลูกสร้าง!$A$5:$A$105,0),MATCH(AE3254,[1]ค่าเสื่อมสิ่งปลูกสร้าง!$A$3:$D$3)))</f>
        <v>50</v>
      </c>
      <c r="AR3254" s="44">
        <f t="shared" si="711"/>
        <v>299812.5</v>
      </c>
      <c r="AS3254" s="44">
        <f t="shared" si="712"/>
        <v>304812.5</v>
      </c>
      <c r="AT3254" s="44">
        <f t="shared" si="713"/>
        <v>304812.5</v>
      </c>
      <c r="AU3254" s="46">
        <v>0</v>
      </c>
      <c r="AV3254" s="44">
        <f t="shared" si="707"/>
        <v>304812.5</v>
      </c>
      <c r="AW3254" s="47" t="str">
        <f t="shared" si="708"/>
        <v>0.02</v>
      </c>
      <c r="AX3254" s="48"/>
      <c r="AY3254" s="48"/>
      <c r="AZ3254" s="49">
        <v>0</v>
      </c>
      <c r="BA3254" s="48"/>
      <c r="BB3254" s="48"/>
      <c r="BC3254" s="44">
        <f t="shared" si="709"/>
        <v>0</v>
      </c>
      <c r="BD3254" s="50">
        <v>1</v>
      </c>
      <c r="BE3254" s="51" t="e">
        <f>IF(AX3254=1,0,IF(AY3254=1,0,IF(BC3254&gt;#REF!,#REF!,IF(OR(AZ3254&gt;0,BD3254&gt;=0),BC3254+([1]สูตร2!H3242*(100%-AZ3254)-BC3254)*BD3254,[1]สูตร2!H3242*(100%-AZ3254)))))</f>
        <v>#REF!</v>
      </c>
      <c r="BF3254" s="31"/>
    </row>
    <row r="3255" spans="1:58" s="5" customFormat="1" ht="24" customHeight="1" x14ac:dyDescent="0.2">
      <c r="A3255" s="31"/>
      <c r="B3255" s="31" t="s">
        <v>93</v>
      </c>
      <c r="C3255" s="31">
        <v>1</v>
      </c>
      <c r="D3255" s="31" t="s">
        <v>71</v>
      </c>
      <c r="E3255" s="31" t="s">
        <v>2465</v>
      </c>
      <c r="F3255" s="31"/>
      <c r="G3255" s="32" t="s">
        <v>2466</v>
      </c>
      <c r="H3255" s="31" t="s">
        <v>104</v>
      </c>
      <c r="I3255" s="31" t="s">
        <v>104</v>
      </c>
      <c r="J3255" s="31" t="s">
        <v>2423</v>
      </c>
      <c r="K3255" s="31">
        <v>0</v>
      </c>
      <c r="L3255" s="31">
        <v>0</v>
      </c>
      <c r="M3255" s="31">
        <v>15</v>
      </c>
      <c r="N3255" s="33"/>
      <c r="O3255" s="33">
        <v>15</v>
      </c>
      <c r="P3255" s="33"/>
      <c r="Q3255" s="33"/>
      <c r="R3255" s="33"/>
      <c r="S3255" s="34" t="str">
        <f t="shared" si="700"/>
        <v>2</v>
      </c>
      <c r="T3255" s="35">
        <f t="shared" si="701"/>
        <v>15</v>
      </c>
      <c r="U3255" s="36">
        <f>INDEX([1]ราคาที่ดิน!$B:$G,MATCH($C3255,[1]ราคาที่ดิน!$A:$A,0),MATCH($B3255,[1]ราคาที่ดิน!$B$1:$G$1,0))</f>
        <v>100</v>
      </c>
      <c r="V3255" s="37">
        <f t="shared" si="710"/>
        <v>1500</v>
      </c>
      <c r="W3255" s="31">
        <v>2</v>
      </c>
      <c r="X3255" s="31" t="s">
        <v>2466</v>
      </c>
      <c r="Y3255" s="31" t="s">
        <v>71</v>
      </c>
      <c r="Z3255" s="31" t="s">
        <v>2465</v>
      </c>
      <c r="AA3255" s="31"/>
      <c r="AB3255" s="32" t="s">
        <v>2466</v>
      </c>
      <c r="AC3255" s="38"/>
      <c r="AD3255" s="39" t="s">
        <v>75</v>
      </c>
      <c r="AE3255" s="39" t="s">
        <v>76</v>
      </c>
      <c r="AF3255" s="40" t="str">
        <f t="shared" si="702"/>
        <v>1</v>
      </c>
      <c r="AG3255" s="41">
        <f t="shared" si="703"/>
        <v>13.5</v>
      </c>
      <c r="AH3255" s="42">
        <v>13.5</v>
      </c>
      <c r="AI3255" s="42"/>
      <c r="AJ3255" s="42"/>
      <c r="AK3255" s="42"/>
      <c r="AL3255" s="31">
        <v>65</v>
      </c>
      <c r="AM3255" s="43" t="str">
        <f t="shared" si="704"/>
        <v>100</v>
      </c>
      <c r="AN3255" s="44">
        <f>INDEX([1]ราคาสิ่งปลูกสร้าง!$D$6:$CC$47,MATCH($AD3255,[1]ราคาสิ่งปลูกสร้าง!$B$6:$B$45,0),MATCH($C$7,[1]ราคาสิ่งปลูกสร้าง!$D$5:$CC$5,0))</f>
        <v>5400</v>
      </c>
      <c r="AO3255" s="44">
        <f t="shared" si="705"/>
        <v>72900</v>
      </c>
      <c r="AP3255" s="45">
        <f t="shared" si="706"/>
        <v>65</v>
      </c>
      <c r="AQ3255" s="40">
        <f>IF(AP3255=0,0,INDEX([1]ค่าเสื่อมสิ่งปลูกสร้าง!$A$5:$D$105,MATCH($AP3255,[1]ค่าเสื่อมสิ่งปลูกสร้าง!$A$5:$A$105,0),MATCH(AE3255,[1]ค่าเสื่อมสิ่งปลูกสร้าง!$A$3:$D$3)))</f>
        <v>93</v>
      </c>
      <c r="AR3255" s="44">
        <f t="shared" si="711"/>
        <v>5103.0000000000009</v>
      </c>
      <c r="AS3255" s="44">
        <f t="shared" si="712"/>
        <v>6603.0000000000009</v>
      </c>
      <c r="AT3255" s="44">
        <f t="shared" si="713"/>
        <v>6603.0000000000009</v>
      </c>
      <c r="AU3255" s="46">
        <v>0</v>
      </c>
      <c r="AV3255" s="44">
        <f t="shared" si="707"/>
        <v>6603.0000000000009</v>
      </c>
      <c r="AW3255" s="47" t="str">
        <f t="shared" si="708"/>
        <v>0.01</v>
      </c>
      <c r="AX3255" s="48"/>
      <c r="AY3255" s="48"/>
      <c r="AZ3255" s="49">
        <v>0</v>
      </c>
      <c r="BA3255" s="48"/>
      <c r="BB3255" s="48"/>
      <c r="BC3255" s="44">
        <f t="shared" si="709"/>
        <v>0</v>
      </c>
      <c r="BD3255" s="50">
        <v>1</v>
      </c>
      <c r="BE3255" s="51" t="e">
        <f>IF(AX3255=1,0,IF(AY3255=1,0,IF(BC3255&gt;#REF!,#REF!,IF(OR(AZ3255&gt;0,BD3255&gt;=0),BC3255+([1]สูตร2!H3243*(100%-AZ3255)-BC3255)*BD3255,[1]สูตร2!H3243*(100%-AZ3255)))))</f>
        <v>#REF!</v>
      </c>
      <c r="BF3255" s="31"/>
    </row>
    <row r="3256" spans="1:58" s="5" customFormat="1" ht="24" customHeight="1" x14ac:dyDescent="0.2">
      <c r="A3256" s="31">
        <v>1057</v>
      </c>
      <c r="B3256" s="31" t="s">
        <v>432</v>
      </c>
      <c r="C3256" s="31">
        <v>2</v>
      </c>
      <c r="D3256" s="31" t="s">
        <v>66</v>
      </c>
      <c r="E3256" s="31" t="s">
        <v>2467</v>
      </c>
      <c r="F3256" s="31"/>
      <c r="G3256" s="32" t="s">
        <v>2468</v>
      </c>
      <c r="H3256" s="31">
        <v>155</v>
      </c>
      <c r="I3256" s="31" t="s">
        <v>104</v>
      </c>
      <c r="J3256" s="31" t="s">
        <v>2423</v>
      </c>
      <c r="K3256" s="31">
        <v>61</v>
      </c>
      <c r="L3256" s="31">
        <v>3</v>
      </c>
      <c r="M3256" s="31">
        <v>25</v>
      </c>
      <c r="N3256" s="33">
        <v>24725</v>
      </c>
      <c r="O3256" s="33"/>
      <c r="P3256" s="33"/>
      <c r="Q3256" s="33"/>
      <c r="R3256" s="33"/>
      <c r="S3256" s="34" t="str">
        <f t="shared" si="700"/>
        <v>1</v>
      </c>
      <c r="T3256" s="35">
        <f t="shared" si="701"/>
        <v>24725</v>
      </c>
      <c r="U3256" s="36" t="str">
        <f>INDEX([1]ราคาที่ดิน!$B:$G,MATCH($C3256,[1]ราคาที่ดิน!$A:$A,0),MATCH($B3256,[1]ราคาที่ดิน!$B$1:$G$1,0))</f>
        <v>150</v>
      </c>
      <c r="V3256" s="37">
        <f t="shared" si="710"/>
        <v>3708750</v>
      </c>
      <c r="W3256" s="31"/>
      <c r="X3256" s="31"/>
      <c r="Y3256" s="31"/>
      <c r="Z3256" s="31"/>
      <c r="AA3256" s="31"/>
      <c r="AB3256" s="32"/>
      <c r="AC3256" s="38"/>
      <c r="AD3256" s="39"/>
      <c r="AE3256" s="39"/>
      <c r="AF3256" s="40" t="str">
        <f t="shared" si="702"/>
        <v/>
      </c>
      <c r="AG3256" s="41" t="str">
        <f t="shared" si="703"/>
        <v/>
      </c>
      <c r="AH3256" s="42"/>
      <c r="AI3256" s="42"/>
      <c r="AJ3256" s="42"/>
      <c r="AK3256" s="42"/>
      <c r="AL3256" s="31"/>
      <c r="AM3256" s="43" t="str">
        <f t="shared" si="704"/>
        <v>100</v>
      </c>
      <c r="AN3256" s="44">
        <f>INDEX([1]ราคาสิ่งปลูกสร้าง!$D$6:$CC$47,MATCH($AD3256,[1]ราคาสิ่งปลูกสร้าง!$B$6:$B$45,0),MATCH($C$7,[1]ราคาสิ่งปลูกสร้าง!$D$5:$CC$5,0))</f>
        <v>0</v>
      </c>
      <c r="AO3256" s="44">
        <f t="shared" si="705"/>
        <v>0</v>
      </c>
      <c r="AP3256" s="45">
        <f t="shared" si="706"/>
        <v>0</v>
      </c>
      <c r="AQ3256" s="40">
        <f>IF(AP3256=0,0,INDEX([1]ค่าเสื่อมสิ่งปลูกสร้าง!$A$5:$D$105,MATCH($AP3256,[1]ค่าเสื่อมสิ่งปลูกสร้าง!$A$5:$A$105,0),MATCH(AE3256,[1]ค่าเสื่อมสิ่งปลูกสร้าง!$A$3:$D$3)))</f>
        <v>0</v>
      </c>
      <c r="AR3256" s="44">
        <f t="shared" si="711"/>
        <v>0</v>
      </c>
      <c r="AS3256" s="44">
        <f t="shared" si="712"/>
        <v>3708750</v>
      </c>
      <c r="AT3256" s="44">
        <f t="shared" si="713"/>
        <v>3708750</v>
      </c>
      <c r="AU3256" s="46">
        <v>0</v>
      </c>
      <c r="AV3256" s="44">
        <f t="shared" si="707"/>
        <v>3708750</v>
      </c>
      <c r="AW3256" s="47" t="str">
        <f t="shared" si="708"/>
        <v>0.01</v>
      </c>
      <c r="AX3256" s="48"/>
      <c r="AY3256" s="48"/>
      <c r="AZ3256" s="49">
        <v>0</v>
      </c>
      <c r="BA3256" s="48"/>
      <c r="BB3256" s="48"/>
      <c r="BC3256" s="44">
        <f t="shared" si="709"/>
        <v>0</v>
      </c>
      <c r="BD3256" s="50">
        <v>1</v>
      </c>
      <c r="BE3256" s="51" t="e">
        <f>IF(AX3256=1,0,IF(AY3256=1,0,IF(BC3256&gt;#REF!,#REF!,IF(OR(AZ3256&gt;0,BD3256&gt;=0),BC3256+([1]สูตร2!H3244*(100%-AZ3256)-BC3256)*BD3256,[1]สูตร2!H3244*(100%-AZ3256)))))</f>
        <v>#REF!</v>
      </c>
      <c r="BF3256" s="31"/>
    </row>
    <row r="3257" spans="1:58" s="5" customFormat="1" ht="24" customHeight="1" x14ac:dyDescent="0.2">
      <c r="A3257" s="31">
        <v>1058</v>
      </c>
      <c r="B3257" s="31" t="s">
        <v>93</v>
      </c>
      <c r="C3257" s="31">
        <v>1</v>
      </c>
      <c r="D3257" s="31" t="s">
        <v>71</v>
      </c>
      <c r="E3257" s="31" t="s">
        <v>2469</v>
      </c>
      <c r="F3257" s="31"/>
      <c r="G3257" s="32" t="s">
        <v>2468</v>
      </c>
      <c r="H3257" s="31" t="s">
        <v>104</v>
      </c>
      <c r="I3257" s="31" t="s">
        <v>104</v>
      </c>
      <c r="J3257" s="31" t="s">
        <v>2423</v>
      </c>
      <c r="K3257" s="31">
        <v>0</v>
      </c>
      <c r="L3257" s="31">
        <v>0</v>
      </c>
      <c r="M3257" s="31">
        <v>45</v>
      </c>
      <c r="N3257" s="33"/>
      <c r="O3257" s="33">
        <v>45</v>
      </c>
      <c r="P3257" s="33"/>
      <c r="Q3257" s="33"/>
      <c r="R3257" s="33"/>
      <c r="S3257" s="34" t="str">
        <f t="shared" si="700"/>
        <v>2</v>
      </c>
      <c r="T3257" s="35">
        <f t="shared" si="701"/>
        <v>45</v>
      </c>
      <c r="U3257" s="36">
        <f>INDEX([1]ราคาที่ดิน!$B:$G,MATCH($C3257,[1]ราคาที่ดิน!$A:$A,0),MATCH($B3257,[1]ราคาที่ดิน!$B$1:$G$1,0))</f>
        <v>100</v>
      </c>
      <c r="V3257" s="37">
        <f t="shared" si="710"/>
        <v>4500</v>
      </c>
      <c r="W3257" s="31">
        <v>1</v>
      </c>
      <c r="X3257" s="31" t="s">
        <v>2468</v>
      </c>
      <c r="Y3257" s="31" t="s">
        <v>71</v>
      </c>
      <c r="Z3257" s="31" t="s">
        <v>2469</v>
      </c>
      <c r="AA3257" s="31"/>
      <c r="AB3257" s="32" t="s">
        <v>2468</v>
      </c>
      <c r="AC3257" s="38"/>
      <c r="AD3257" s="39" t="s">
        <v>73</v>
      </c>
      <c r="AE3257" s="39" t="s">
        <v>74</v>
      </c>
      <c r="AF3257" s="40" t="str">
        <f t="shared" si="702"/>
        <v>2</v>
      </c>
      <c r="AG3257" s="41">
        <f t="shared" si="703"/>
        <v>164.44</v>
      </c>
      <c r="AH3257" s="42"/>
      <c r="AI3257" s="42">
        <v>164.44</v>
      </c>
      <c r="AJ3257" s="42"/>
      <c r="AK3257" s="42"/>
      <c r="AL3257" s="31">
        <v>52</v>
      </c>
      <c r="AM3257" s="43" t="str">
        <f t="shared" si="704"/>
        <v>100</v>
      </c>
      <c r="AN3257" s="44">
        <f>INDEX([1]ราคาสิ่งปลูกสร้าง!$D$6:$CC$47,MATCH($AD3257,[1]ราคาสิ่งปลูกสร้าง!$B$6:$B$45,0),MATCH($C$7,[1]ราคาสิ่งปลูกสร้าง!$D$5:$CC$5,0))</f>
        <v>6500</v>
      </c>
      <c r="AO3257" s="44">
        <f t="shared" si="705"/>
        <v>1068860</v>
      </c>
      <c r="AP3257" s="45">
        <f t="shared" si="706"/>
        <v>52</v>
      </c>
      <c r="AQ3257" s="40">
        <f>IF(AP3257=0,0,INDEX([1]ค่าเสื่อมสิ่งปลูกสร้าง!$A$5:$D$105,MATCH($AP3257,[1]ค่าเสื่อมสิ่งปลูกสร้าง!$A$5:$A$105,0),MATCH(AE3257,[1]ค่าเสื่อมสิ่งปลูกสร้าง!$A$3:$D$3)))</f>
        <v>76</v>
      </c>
      <c r="AR3257" s="44">
        <f t="shared" si="711"/>
        <v>256526.4</v>
      </c>
      <c r="AS3257" s="44">
        <f t="shared" si="712"/>
        <v>261026.4</v>
      </c>
      <c r="AT3257" s="44">
        <f t="shared" si="713"/>
        <v>261026.4</v>
      </c>
      <c r="AU3257" s="46">
        <v>0</v>
      </c>
      <c r="AV3257" s="44">
        <f t="shared" si="707"/>
        <v>261026.4</v>
      </c>
      <c r="AW3257" s="47" t="str">
        <f t="shared" si="708"/>
        <v>0.02</v>
      </c>
      <c r="AX3257" s="48"/>
      <c r="AY3257" s="48"/>
      <c r="AZ3257" s="49">
        <v>0</v>
      </c>
      <c r="BA3257" s="48"/>
      <c r="BB3257" s="48"/>
      <c r="BC3257" s="44">
        <f t="shared" si="709"/>
        <v>0</v>
      </c>
      <c r="BD3257" s="50">
        <v>1</v>
      </c>
      <c r="BE3257" s="51" t="e">
        <f>IF(AX3257=1,0,IF(AY3257=1,0,IF(BC3257&gt;#REF!,#REF!,IF(OR(AZ3257&gt;0,BD3257&gt;=0),BC3257+([1]สูตร2!H3245*(100%-AZ3257)-BC3257)*BD3257,[1]สูตร2!H3245*(100%-AZ3257)))))</f>
        <v>#REF!</v>
      </c>
      <c r="BF3257" s="31"/>
    </row>
    <row r="3258" spans="1:58" s="5" customFormat="1" ht="24" customHeight="1" x14ac:dyDescent="0.2">
      <c r="A3258" s="31"/>
      <c r="B3258" s="31" t="s">
        <v>93</v>
      </c>
      <c r="C3258" s="31">
        <v>1</v>
      </c>
      <c r="D3258" s="31" t="s">
        <v>71</v>
      </c>
      <c r="E3258" s="31" t="s">
        <v>2469</v>
      </c>
      <c r="F3258" s="31"/>
      <c r="G3258" s="32" t="s">
        <v>2468</v>
      </c>
      <c r="H3258" s="31" t="s">
        <v>104</v>
      </c>
      <c r="I3258" s="31" t="s">
        <v>104</v>
      </c>
      <c r="J3258" s="31" t="s">
        <v>2423</v>
      </c>
      <c r="K3258" s="31">
        <v>0</v>
      </c>
      <c r="L3258" s="31">
        <v>0</v>
      </c>
      <c r="M3258" s="31">
        <v>30</v>
      </c>
      <c r="N3258" s="33"/>
      <c r="O3258" s="33">
        <v>30</v>
      </c>
      <c r="P3258" s="33"/>
      <c r="Q3258" s="33"/>
      <c r="R3258" s="33"/>
      <c r="S3258" s="34" t="str">
        <f t="shared" si="700"/>
        <v>2</v>
      </c>
      <c r="T3258" s="35">
        <f t="shared" si="701"/>
        <v>30</v>
      </c>
      <c r="U3258" s="36">
        <f>INDEX([1]ราคาที่ดิน!$B:$G,MATCH($C3258,[1]ราคาที่ดิน!$A:$A,0),MATCH($B3258,[1]ราคาที่ดิน!$B$1:$G$1,0))</f>
        <v>100</v>
      </c>
      <c r="V3258" s="37">
        <f t="shared" si="710"/>
        <v>3000</v>
      </c>
      <c r="W3258" s="31">
        <v>2</v>
      </c>
      <c r="X3258" s="31" t="s">
        <v>2468</v>
      </c>
      <c r="Y3258" s="31" t="s">
        <v>71</v>
      </c>
      <c r="Z3258" s="31" t="s">
        <v>2469</v>
      </c>
      <c r="AA3258" s="31"/>
      <c r="AB3258" s="32" t="s">
        <v>2468</v>
      </c>
      <c r="AC3258" s="38"/>
      <c r="AD3258" s="39" t="s">
        <v>75</v>
      </c>
      <c r="AE3258" s="39" t="s">
        <v>76</v>
      </c>
      <c r="AF3258" s="40" t="str">
        <f t="shared" si="702"/>
        <v>1</v>
      </c>
      <c r="AG3258" s="41">
        <f t="shared" si="703"/>
        <v>52</v>
      </c>
      <c r="AH3258" s="42">
        <v>52</v>
      </c>
      <c r="AI3258" s="42"/>
      <c r="AJ3258" s="42"/>
      <c r="AK3258" s="42"/>
      <c r="AL3258" s="31">
        <v>20</v>
      </c>
      <c r="AM3258" s="43" t="str">
        <f t="shared" si="704"/>
        <v>100</v>
      </c>
      <c r="AN3258" s="44">
        <f>INDEX([1]ราคาสิ่งปลูกสร้าง!$D$6:$CC$47,MATCH($AD3258,[1]ราคาสิ่งปลูกสร้าง!$B$6:$B$45,0),MATCH($C$7,[1]ราคาสิ่งปลูกสร้าง!$D$5:$CC$5,0))</f>
        <v>5400</v>
      </c>
      <c r="AO3258" s="44">
        <f t="shared" si="705"/>
        <v>280800</v>
      </c>
      <c r="AP3258" s="45">
        <f t="shared" si="706"/>
        <v>20</v>
      </c>
      <c r="AQ3258" s="40">
        <f>IF(AP3258=0,0,INDEX([1]ค่าเสื่อมสิ่งปลูกสร้าง!$A$5:$D$105,MATCH($AP3258,[1]ค่าเสื่อมสิ่งปลูกสร้าง!$A$5:$A$105,0),MATCH(AE3258,[1]ค่าเสื่อมสิ่งปลูกสร้าง!$A$3:$D$3)))</f>
        <v>93</v>
      </c>
      <c r="AR3258" s="44">
        <f t="shared" si="711"/>
        <v>19656.000000000004</v>
      </c>
      <c r="AS3258" s="44">
        <f t="shared" si="712"/>
        <v>22656.000000000004</v>
      </c>
      <c r="AT3258" s="44">
        <f t="shared" si="713"/>
        <v>22656.000000000004</v>
      </c>
      <c r="AU3258" s="46">
        <v>0</v>
      </c>
      <c r="AV3258" s="44">
        <f t="shared" si="707"/>
        <v>22656.000000000004</v>
      </c>
      <c r="AW3258" s="47" t="str">
        <f t="shared" si="708"/>
        <v>0.01</v>
      </c>
      <c r="AX3258" s="48"/>
      <c r="AY3258" s="48"/>
      <c r="AZ3258" s="49">
        <v>0</v>
      </c>
      <c r="BA3258" s="48"/>
      <c r="BB3258" s="48"/>
      <c r="BC3258" s="44">
        <f t="shared" si="709"/>
        <v>0</v>
      </c>
      <c r="BD3258" s="50">
        <v>1</v>
      </c>
      <c r="BE3258" s="51" t="e">
        <f>IF(AX3258=1,0,IF(AY3258=1,0,IF(BC3258&gt;#REF!,#REF!,IF(OR(AZ3258&gt;0,BD3258&gt;=0),BC3258+([1]สูตร2!H3246*(100%-AZ3258)-BC3258)*BD3258,[1]สูตร2!H3246*(100%-AZ3258)))))</f>
        <v>#REF!</v>
      </c>
      <c r="BF3258" s="31"/>
    </row>
    <row r="3259" spans="1:58" s="5" customFormat="1" ht="24" customHeight="1" x14ac:dyDescent="0.2">
      <c r="A3259" s="31"/>
      <c r="B3259" s="31" t="s">
        <v>93</v>
      </c>
      <c r="C3259" s="31">
        <v>1</v>
      </c>
      <c r="D3259" s="31" t="s">
        <v>71</v>
      </c>
      <c r="E3259" s="31" t="s">
        <v>2469</v>
      </c>
      <c r="F3259" s="31"/>
      <c r="G3259" s="32" t="s">
        <v>2468</v>
      </c>
      <c r="H3259" s="31" t="s">
        <v>104</v>
      </c>
      <c r="I3259" s="31" t="s">
        <v>104</v>
      </c>
      <c r="J3259" s="31" t="s">
        <v>2423</v>
      </c>
      <c r="K3259" s="31">
        <v>0</v>
      </c>
      <c r="L3259" s="31">
        <v>0</v>
      </c>
      <c r="M3259" s="31">
        <v>15</v>
      </c>
      <c r="N3259" s="33"/>
      <c r="O3259" s="33">
        <v>15</v>
      </c>
      <c r="P3259" s="33"/>
      <c r="Q3259" s="33"/>
      <c r="R3259" s="33"/>
      <c r="S3259" s="34" t="str">
        <f t="shared" si="700"/>
        <v>2</v>
      </c>
      <c r="T3259" s="35">
        <f t="shared" si="701"/>
        <v>15</v>
      </c>
      <c r="U3259" s="36">
        <f>INDEX([1]ราคาที่ดิน!$B:$G,MATCH($C3259,[1]ราคาที่ดิน!$A:$A,0),MATCH($B3259,[1]ราคาที่ดิน!$B$1:$G$1,0))</f>
        <v>100</v>
      </c>
      <c r="V3259" s="37">
        <f t="shared" si="710"/>
        <v>1500</v>
      </c>
      <c r="W3259" s="31">
        <v>3</v>
      </c>
      <c r="X3259" s="31" t="s">
        <v>2468</v>
      </c>
      <c r="Y3259" s="31" t="s">
        <v>71</v>
      </c>
      <c r="Z3259" s="31" t="s">
        <v>2469</v>
      </c>
      <c r="AA3259" s="31"/>
      <c r="AB3259" s="32" t="s">
        <v>2468</v>
      </c>
      <c r="AC3259" s="38"/>
      <c r="AD3259" s="39" t="s">
        <v>77</v>
      </c>
      <c r="AE3259" s="39" t="s">
        <v>76</v>
      </c>
      <c r="AF3259" s="40" t="str">
        <f t="shared" si="702"/>
        <v>1</v>
      </c>
      <c r="AG3259" s="41">
        <f t="shared" si="703"/>
        <v>51.1</v>
      </c>
      <c r="AH3259" s="42">
        <v>51.1</v>
      </c>
      <c r="AI3259" s="42"/>
      <c r="AJ3259" s="42"/>
      <c r="AK3259" s="42"/>
      <c r="AL3259" s="31">
        <v>3</v>
      </c>
      <c r="AM3259" s="43" t="str">
        <f t="shared" si="704"/>
        <v>100</v>
      </c>
      <c r="AN3259" s="44">
        <f>INDEX([1]ราคาสิ่งปลูกสร้าง!$D$6:$CC$47,MATCH($AD3259,[1]ราคาสิ่งปลูกสร้าง!$B$6:$B$45,0),MATCH($C$7,[1]ราคาสิ่งปลูกสร้าง!$D$5:$CC$5,0))</f>
        <v>2050</v>
      </c>
      <c r="AO3259" s="44">
        <f t="shared" si="705"/>
        <v>104755</v>
      </c>
      <c r="AP3259" s="45">
        <f t="shared" si="706"/>
        <v>3</v>
      </c>
      <c r="AQ3259" s="40">
        <f>IF(AP3259=0,0,INDEX([1]ค่าเสื่อมสิ่งปลูกสร้าง!$A$5:$D$105,MATCH($AP3259,[1]ค่าเสื่อมสิ่งปลูกสร้าง!$A$5:$A$105,0),MATCH(AE3259,[1]ค่าเสื่อมสิ่งปลูกสร้าง!$A$3:$D$3)))</f>
        <v>9</v>
      </c>
      <c r="AR3259" s="44">
        <f t="shared" si="711"/>
        <v>95327.05</v>
      </c>
      <c r="AS3259" s="44">
        <f t="shared" si="712"/>
        <v>96827.05</v>
      </c>
      <c r="AT3259" s="44">
        <f t="shared" si="713"/>
        <v>96827.05</v>
      </c>
      <c r="AU3259" s="46">
        <v>0</v>
      </c>
      <c r="AV3259" s="44">
        <f t="shared" si="707"/>
        <v>96827.05</v>
      </c>
      <c r="AW3259" s="47" t="str">
        <f t="shared" si="708"/>
        <v>0.01</v>
      </c>
      <c r="AX3259" s="48"/>
      <c r="AY3259" s="48"/>
      <c r="AZ3259" s="49">
        <v>0</v>
      </c>
      <c r="BA3259" s="48"/>
      <c r="BB3259" s="48"/>
      <c r="BC3259" s="44">
        <f t="shared" si="709"/>
        <v>0</v>
      </c>
      <c r="BD3259" s="50">
        <v>1</v>
      </c>
      <c r="BE3259" s="51" t="e">
        <f>IF(AX3259=1,0,IF(AY3259=1,0,IF(BC3259&gt;#REF!,#REF!,IF(OR(AZ3259&gt;0,BD3259&gt;=0),BC3259+([1]สูตร2!H3247*(100%-AZ3259)-BC3259)*BD3259,[1]สูตร2!H3247*(100%-AZ3259)))))</f>
        <v>#REF!</v>
      </c>
      <c r="BF3259" s="31"/>
    </row>
    <row r="3260" spans="1:58" s="5" customFormat="1" ht="24" customHeight="1" x14ac:dyDescent="0.2">
      <c r="A3260" s="31">
        <v>1059</v>
      </c>
      <c r="B3260" s="31" t="s">
        <v>321</v>
      </c>
      <c r="C3260" s="31" t="s">
        <v>2470</v>
      </c>
      <c r="D3260" s="31" t="s">
        <v>66</v>
      </c>
      <c r="E3260" s="31" t="s">
        <v>2471</v>
      </c>
      <c r="F3260" s="31"/>
      <c r="G3260" s="32" t="s">
        <v>2472</v>
      </c>
      <c r="H3260" s="31">
        <v>49</v>
      </c>
      <c r="I3260" s="31">
        <v>23</v>
      </c>
      <c r="J3260" s="31" t="s">
        <v>2423</v>
      </c>
      <c r="K3260" s="31">
        <v>18</v>
      </c>
      <c r="L3260" s="31">
        <v>0</v>
      </c>
      <c r="M3260" s="31">
        <v>87</v>
      </c>
      <c r="N3260" s="33">
        <v>7287</v>
      </c>
      <c r="O3260" s="33"/>
      <c r="P3260" s="33"/>
      <c r="Q3260" s="33"/>
      <c r="R3260" s="33"/>
      <c r="S3260" s="34" t="str">
        <f t="shared" si="700"/>
        <v>1</v>
      </c>
      <c r="T3260" s="35">
        <f t="shared" si="701"/>
        <v>7287</v>
      </c>
      <c r="U3260" s="36">
        <f>INDEX([1]ราคาที่ดิน!$B:$G,MATCH($C3260,[1]ราคาที่ดิน!$A:$A,0),MATCH($B3260,[1]ราคาที่ดิน!$B$1:$G$1,0))</f>
        <v>200</v>
      </c>
      <c r="V3260" s="37">
        <f t="shared" si="710"/>
        <v>1457400</v>
      </c>
      <c r="W3260" s="31"/>
      <c r="X3260" s="31"/>
      <c r="Y3260" s="31"/>
      <c r="Z3260" s="31"/>
      <c r="AA3260" s="31"/>
      <c r="AB3260" s="32"/>
      <c r="AC3260" s="38"/>
      <c r="AD3260" s="39"/>
      <c r="AE3260" s="39"/>
      <c r="AF3260" s="40" t="str">
        <f t="shared" si="702"/>
        <v/>
      </c>
      <c r="AG3260" s="41" t="str">
        <f t="shared" si="703"/>
        <v/>
      </c>
      <c r="AH3260" s="42"/>
      <c r="AI3260" s="42"/>
      <c r="AJ3260" s="42"/>
      <c r="AK3260" s="42"/>
      <c r="AL3260" s="31"/>
      <c r="AM3260" s="43" t="str">
        <f t="shared" si="704"/>
        <v>100</v>
      </c>
      <c r="AN3260" s="44">
        <f>INDEX([1]ราคาสิ่งปลูกสร้าง!$D$6:$CC$47,MATCH($AD3260,[1]ราคาสิ่งปลูกสร้าง!$B$6:$B$45,0),MATCH($C$7,[1]ราคาสิ่งปลูกสร้าง!$D$5:$CC$5,0))</f>
        <v>0</v>
      </c>
      <c r="AO3260" s="44">
        <f t="shared" si="705"/>
        <v>0</v>
      </c>
      <c r="AP3260" s="45">
        <f t="shared" si="706"/>
        <v>0</v>
      </c>
      <c r="AQ3260" s="40">
        <f>IF(AP3260=0,0,INDEX([1]ค่าเสื่อมสิ่งปลูกสร้าง!$A$5:$D$105,MATCH($AP3260,[1]ค่าเสื่อมสิ่งปลูกสร้าง!$A$5:$A$105,0),MATCH(AE3260,[1]ค่าเสื่อมสิ่งปลูกสร้าง!$A$3:$D$3)))</f>
        <v>0</v>
      </c>
      <c r="AR3260" s="44">
        <f t="shared" si="711"/>
        <v>0</v>
      </c>
      <c r="AS3260" s="44">
        <f t="shared" si="712"/>
        <v>1457400</v>
      </c>
      <c r="AT3260" s="44">
        <f t="shared" si="713"/>
        <v>1457400</v>
      </c>
      <c r="AU3260" s="46">
        <v>0</v>
      </c>
      <c r="AV3260" s="44">
        <f t="shared" si="707"/>
        <v>1457400</v>
      </c>
      <c r="AW3260" s="47" t="str">
        <f t="shared" si="708"/>
        <v>0.01</v>
      </c>
      <c r="AX3260" s="48"/>
      <c r="AY3260" s="48"/>
      <c r="AZ3260" s="49">
        <v>0</v>
      </c>
      <c r="BA3260" s="48"/>
      <c r="BB3260" s="48"/>
      <c r="BC3260" s="44">
        <f t="shared" si="709"/>
        <v>0</v>
      </c>
      <c r="BD3260" s="50">
        <v>1</v>
      </c>
      <c r="BE3260" s="51" t="e">
        <f>IF(AX3260=1,0,IF(AY3260=1,0,IF(BC3260&gt;#REF!,#REF!,IF(OR(AZ3260&gt;0,BD3260&gt;=0),BC3260+([1]สูตร2!H3248*(100%-AZ3260)-BC3260)*BD3260,[1]สูตร2!H3248*(100%-AZ3260)))))</f>
        <v>#REF!</v>
      </c>
      <c r="BF3260" s="31"/>
    </row>
    <row r="3261" spans="1:58" s="5" customFormat="1" ht="24" customHeight="1" x14ac:dyDescent="0.2">
      <c r="A3261" s="31"/>
      <c r="B3261" s="31" t="s">
        <v>321</v>
      </c>
      <c r="C3261" s="31" t="s">
        <v>2473</v>
      </c>
      <c r="D3261" s="31" t="s">
        <v>66</v>
      </c>
      <c r="E3261" s="31" t="s">
        <v>2474</v>
      </c>
      <c r="F3261" s="31"/>
      <c r="G3261" s="32" t="s">
        <v>2472</v>
      </c>
      <c r="H3261" s="31">
        <v>113</v>
      </c>
      <c r="I3261" s="31">
        <v>13</v>
      </c>
      <c r="J3261" s="31" t="s">
        <v>2423</v>
      </c>
      <c r="K3261" s="31">
        <v>3</v>
      </c>
      <c r="L3261" s="31">
        <v>0</v>
      </c>
      <c r="M3261" s="31">
        <v>87</v>
      </c>
      <c r="N3261" s="33">
        <v>1287</v>
      </c>
      <c r="O3261" s="33"/>
      <c r="P3261" s="33"/>
      <c r="Q3261" s="33"/>
      <c r="R3261" s="33"/>
      <c r="S3261" s="34" t="str">
        <f t="shared" si="700"/>
        <v>1</v>
      </c>
      <c r="T3261" s="35">
        <f t="shared" si="701"/>
        <v>1287</v>
      </c>
      <c r="U3261" s="36">
        <f>INDEX([1]ราคาที่ดิน!$B:$G,MATCH($C3261,[1]ราคาที่ดิน!$A:$A,0),MATCH($B3261,[1]ราคาที่ดิน!$B$1:$G$1,0))</f>
        <v>200</v>
      </c>
      <c r="V3261" s="37">
        <f t="shared" si="710"/>
        <v>257400</v>
      </c>
      <c r="W3261" s="31"/>
      <c r="X3261" s="31"/>
      <c r="Y3261" s="31"/>
      <c r="Z3261" s="31"/>
      <c r="AA3261" s="31"/>
      <c r="AB3261" s="32"/>
      <c r="AC3261" s="38"/>
      <c r="AD3261" s="39"/>
      <c r="AE3261" s="39"/>
      <c r="AF3261" s="40" t="str">
        <f t="shared" si="702"/>
        <v/>
      </c>
      <c r="AG3261" s="41" t="str">
        <f t="shared" si="703"/>
        <v/>
      </c>
      <c r="AH3261" s="42"/>
      <c r="AI3261" s="42"/>
      <c r="AJ3261" s="42"/>
      <c r="AK3261" s="42"/>
      <c r="AL3261" s="31"/>
      <c r="AM3261" s="43" t="str">
        <f t="shared" si="704"/>
        <v>100</v>
      </c>
      <c r="AN3261" s="44">
        <f>INDEX([1]ราคาสิ่งปลูกสร้าง!$D$6:$CC$47,MATCH($AD3261,[1]ราคาสิ่งปลูกสร้าง!$B$6:$B$45,0),MATCH($C$7,[1]ราคาสิ่งปลูกสร้าง!$D$5:$CC$5,0))</f>
        <v>0</v>
      </c>
      <c r="AO3261" s="44">
        <f t="shared" si="705"/>
        <v>0</v>
      </c>
      <c r="AP3261" s="45">
        <f t="shared" si="706"/>
        <v>0</v>
      </c>
      <c r="AQ3261" s="40">
        <f>IF(AP3261=0,0,INDEX([1]ค่าเสื่อมสิ่งปลูกสร้าง!$A$5:$D$105,MATCH($AP3261,[1]ค่าเสื่อมสิ่งปลูกสร้าง!$A$5:$A$105,0),MATCH(AE3261,[1]ค่าเสื่อมสิ่งปลูกสร้าง!$A$3:$D$3)))</f>
        <v>0</v>
      </c>
      <c r="AR3261" s="44">
        <f t="shared" si="711"/>
        <v>0</v>
      </c>
      <c r="AS3261" s="44">
        <f t="shared" si="712"/>
        <v>257400</v>
      </c>
      <c r="AT3261" s="44">
        <f t="shared" si="713"/>
        <v>257400</v>
      </c>
      <c r="AU3261" s="46">
        <v>0</v>
      </c>
      <c r="AV3261" s="44">
        <f t="shared" si="707"/>
        <v>257400</v>
      </c>
      <c r="AW3261" s="47" t="str">
        <f t="shared" si="708"/>
        <v>0.01</v>
      </c>
      <c r="AX3261" s="48"/>
      <c r="AY3261" s="48"/>
      <c r="AZ3261" s="49">
        <v>0</v>
      </c>
      <c r="BA3261" s="48"/>
      <c r="BB3261" s="48"/>
      <c r="BC3261" s="44">
        <f t="shared" si="709"/>
        <v>0</v>
      </c>
      <c r="BD3261" s="50">
        <v>1</v>
      </c>
      <c r="BE3261" s="51" t="e">
        <f>IF(AX3261=1,0,IF(AY3261=1,0,IF(BC3261&gt;#REF!,#REF!,IF(OR(AZ3261&gt;0,BD3261&gt;=0),BC3261+([1]สูตร2!H3249*(100%-AZ3261)-BC3261)*BD3261,[1]สูตร2!H3249*(100%-AZ3261)))))</f>
        <v>#REF!</v>
      </c>
      <c r="BF3261" s="31"/>
    </row>
    <row r="3262" spans="1:58" s="5" customFormat="1" ht="24" customHeight="1" x14ac:dyDescent="0.2">
      <c r="A3262" s="31"/>
      <c r="B3262" s="31" t="s">
        <v>93</v>
      </c>
      <c r="C3262" s="31">
        <v>1</v>
      </c>
      <c r="D3262" s="31" t="s">
        <v>66</v>
      </c>
      <c r="E3262" s="31" t="s">
        <v>2474</v>
      </c>
      <c r="F3262" s="31"/>
      <c r="G3262" s="32" t="s">
        <v>2472</v>
      </c>
      <c r="H3262" s="31" t="s">
        <v>104</v>
      </c>
      <c r="I3262" s="31" t="s">
        <v>104</v>
      </c>
      <c r="J3262" s="31" t="s">
        <v>2423</v>
      </c>
      <c r="K3262" s="31">
        <v>0</v>
      </c>
      <c r="L3262" s="31">
        <v>0</v>
      </c>
      <c r="M3262" s="31">
        <v>50</v>
      </c>
      <c r="N3262" s="33"/>
      <c r="O3262" s="33">
        <v>50</v>
      </c>
      <c r="P3262" s="33"/>
      <c r="Q3262" s="33"/>
      <c r="R3262" s="33"/>
      <c r="S3262" s="34" t="str">
        <f t="shared" si="700"/>
        <v>2</v>
      </c>
      <c r="T3262" s="35">
        <f t="shared" si="701"/>
        <v>50</v>
      </c>
      <c r="U3262" s="36">
        <f>INDEX([1]ราคาที่ดิน!$B:$G,MATCH($C3262,[1]ราคาที่ดิน!$A:$A,0),MATCH($B3262,[1]ราคาที่ดิน!$B$1:$G$1,0))</f>
        <v>100</v>
      </c>
      <c r="V3262" s="37">
        <f t="shared" si="710"/>
        <v>5000</v>
      </c>
      <c r="W3262" s="31">
        <v>1</v>
      </c>
      <c r="X3262" s="31" t="s">
        <v>2472</v>
      </c>
      <c r="Y3262" s="31" t="s">
        <v>66</v>
      </c>
      <c r="Z3262" s="31" t="s">
        <v>2474</v>
      </c>
      <c r="AA3262" s="31"/>
      <c r="AB3262" s="32" t="s">
        <v>2472</v>
      </c>
      <c r="AC3262" s="38"/>
      <c r="AD3262" s="39" t="s">
        <v>73</v>
      </c>
      <c r="AE3262" s="39" t="s">
        <v>74</v>
      </c>
      <c r="AF3262" s="40" t="str">
        <f t="shared" si="702"/>
        <v>2</v>
      </c>
      <c r="AG3262" s="41">
        <f t="shared" si="703"/>
        <v>90</v>
      </c>
      <c r="AH3262" s="42"/>
      <c r="AI3262" s="42">
        <v>90</v>
      </c>
      <c r="AJ3262" s="42"/>
      <c r="AK3262" s="42"/>
      <c r="AL3262" s="31">
        <v>6</v>
      </c>
      <c r="AM3262" s="43" t="str">
        <f t="shared" si="704"/>
        <v>100</v>
      </c>
      <c r="AN3262" s="44">
        <f>INDEX([1]ราคาสิ่งปลูกสร้าง!$D$6:$CC$47,MATCH($AD3262,[1]ราคาสิ่งปลูกสร้าง!$B$6:$B$45,0),MATCH($C$7,[1]ราคาสิ่งปลูกสร้าง!$D$5:$CC$5,0))</f>
        <v>6500</v>
      </c>
      <c r="AO3262" s="44">
        <f t="shared" si="705"/>
        <v>585000</v>
      </c>
      <c r="AP3262" s="45">
        <f t="shared" si="706"/>
        <v>6</v>
      </c>
      <c r="AQ3262" s="40">
        <f>IF(AP3262=0,0,INDEX([1]ค่าเสื่อมสิ่งปลูกสร้าง!$A$5:$D$105,MATCH($AP3262,[1]ค่าเสื่อมสิ่งปลูกสร้าง!$A$5:$A$105,0),MATCH(AE3262,[1]ค่าเสื่อมสิ่งปลูกสร้าง!$A$3:$D$3)))</f>
        <v>6</v>
      </c>
      <c r="AR3262" s="44">
        <f t="shared" si="711"/>
        <v>549900</v>
      </c>
      <c r="AS3262" s="44">
        <f t="shared" si="712"/>
        <v>554900</v>
      </c>
      <c r="AT3262" s="44">
        <f t="shared" si="713"/>
        <v>554900</v>
      </c>
      <c r="AU3262" s="46">
        <v>0</v>
      </c>
      <c r="AV3262" s="44">
        <f t="shared" si="707"/>
        <v>554900</v>
      </c>
      <c r="AW3262" s="47" t="str">
        <f t="shared" si="708"/>
        <v>0.02</v>
      </c>
      <c r="AX3262" s="48"/>
      <c r="AY3262" s="48"/>
      <c r="AZ3262" s="49">
        <v>0</v>
      </c>
      <c r="BA3262" s="48"/>
      <c r="BB3262" s="48"/>
      <c r="BC3262" s="44">
        <f t="shared" si="709"/>
        <v>0</v>
      </c>
      <c r="BD3262" s="50">
        <v>1</v>
      </c>
      <c r="BE3262" s="51" t="e">
        <f>IF(AX3262=1,0,IF(AY3262=1,0,IF(BC3262&gt;#REF!,#REF!,IF(OR(AZ3262&gt;0,BD3262&gt;=0),BC3262+([1]สูตร2!H3250*(100%-AZ3262)-BC3262)*BD3262,[1]สูตร2!H3250*(100%-AZ3262)))))</f>
        <v>#REF!</v>
      </c>
      <c r="BF3262" s="31"/>
    </row>
    <row r="3263" spans="1:58" s="5" customFormat="1" ht="24" customHeight="1" x14ac:dyDescent="0.2">
      <c r="A3263" s="31"/>
      <c r="B3263" s="31" t="s">
        <v>93</v>
      </c>
      <c r="C3263" s="31">
        <v>1</v>
      </c>
      <c r="D3263" s="31" t="s">
        <v>66</v>
      </c>
      <c r="E3263" s="31" t="s">
        <v>2474</v>
      </c>
      <c r="F3263" s="31"/>
      <c r="G3263" s="32" t="s">
        <v>2472</v>
      </c>
      <c r="H3263" s="31" t="s">
        <v>104</v>
      </c>
      <c r="I3263" s="31" t="s">
        <v>104</v>
      </c>
      <c r="J3263" s="31" t="s">
        <v>2423</v>
      </c>
      <c r="K3263" s="31">
        <v>0</v>
      </c>
      <c r="L3263" s="31">
        <v>0</v>
      </c>
      <c r="M3263" s="31">
        <v>45</v>
      </c>
      <c r="N3263" s="33"/>
      <c r="O3263" s="33">
        <v>45</v>
      </c>
      <c r="P3263" s="33"/>
      <c r="Q3263" s="33"/>
      <c r="R3263" s="33"/>
      <c r="S3263" s="34" t="str">
        <f t="shared" si="700"/>
        <v>2</v>
      </c>
      <c r="T3263" s="35">
        <f t="shared" si="701"/>
        <v>45</v>
      </c>
      <c r="U3263" s="36">
        <f>INDEX([1]ราคาที่ดิน!$B:$G,MATCH($C3263,[1]ราคาที่ดิน!$A:$A,0),MATCH($B3263,[1]ราคาที่ดิน!$B$1:$G$1,0))</f>
        <v>100</v>
      </c>
      <c r="V3263" s="37">
        <f t="shared" si="710"/>
        <v>4500</v>
      </c>
      <c r="W3263" s="31">
        <v>2</v>
      </c>
      <c r="X3263" s="31" t="s">
        <v>2472</v>
      </c>
      <c r="Y3263" s="31" t="s">
        <v>66</v>
      </c>
      <c r="Z3263" s="31" t="s">
        <v>2474</v>
      </c>
      <c r="AA3263" s="31"/>
      <c r="AB3263" s="32" t="s">
        <v>2472</v>
      </c>
      <c r="AC3263" s="38"/>
      <c r="AD3263" s="39" t="s">
        <v>75</v>
      </c>
      <c r="AE3263" s="39" t="s">
        <v>76</v>
      </c>
      <c r="AF3263" s="40" t="str">
        <f t="shared" si="702"/>
        <v>1</v>
      </c>
      <c r="AG3263" s="41">
        <f t="shared" si="703"/>
        <v>15</v>
      </c>
      <c r="AH3263" s="42">
        <v>15</v>
      </c>
      <c r="AI3263" s="42"/>
      <c r="AJ3263" s="42"/>
      <c r="AK3263" s="42"/>
      <c r="AL3263" s="31">
        <v>20</v>
      </c>
      <c r="AM3263" s="43" t="str">
        <f t="shared" si="704"/>
        <v>100</v>
      </c>
      <c r="AN3263" s="44">
        <f>INDEX([1]ราคาสิ่งปลูกสร้าง!$D$6:$CC$47,MATCH($AD3263,[1]ราคาสิ่งปลูกสร้าง!$B$6:$B$45,0),MATCH($C$7,[1]ราคาสิ่งปลูกสร้าง!$D$5:$CC$5,0))</f>
        <v>5400</v>
      </c>
      <c r="AO3263" s="44">
        <f t="shared" si="705"/>
        <v>81000</v>
      </c>
      <c r="AP3263" s="45">
        <f t="shared" si="706"/>
        <v>20</v>
      </c>
      <c r="AQ3263" s="40">
        <f>IF(AP3263=0,0,INDEX([1]ค่าเสื่อมสิ่งปลูกสร้าง!$A$5:$D$105,MATCH($AP3263,[1]ค่าเสื่อมสิ่งปลูกสร้าง!$A$5:$A$105,0),MATCH(AE3263,[1]ค่าเสื่อมสิ่งปลูกสร้าง!$A$3:$D$3)))</f>
        <v>93</v>
      </c>
      <c r="AR3263" s="44">
        <f t="shared" si="711"/>
        <v>5670.0000000000009</v>
      </c>
      <c r="AS3263" s="44">
        <f t="shared" si="712"/>
        <v>10170</v>
      </c>
      <c r="AT3263" s="44">
        <f t="shared" si="713"/>
        <v>10170</v>
      </c>
      <c r="AU3263" s="46">
        <v>0</v>
      </c>
      <c r="AV3263" s="44">
        <f t="shared" si="707"/>
        <v>10170</v>
      </c>
      <c r="AW3263" s="47" t="str">
        <f t="shared" si="708"/>
        <v>0.01</v>
      </c>
      <c r="AX3263" s="48"/>
      <c r="AY3263" s="48"/>
      <c r="AZ3263" s="49">
        <v>0</v>
      </c>
      <c r="BA3263" s="48"/>
      <c r="BB3263" s="48"/>
      <c r="BC3263" s="44">
        <f t="shared" si="709"/>
        <v>0</v>
      </c>
      <c r="BD3263" s="50">
        <v>1</v>
      </c>
      <c r="BE3263" s="51" t="e">
        <f>IF(AX3263=1,0,IF(AY3263=1,0,IF(BC3263&gt;#REF!,#REF!,IF(OR(AZ3263&gt;0,BD3263&gt;=0),BC3263+([1]สูตร2!H3251*(100%-AZ3263)-BC3263)*BD3263,[1]สูตร2!H3251*(100%-AZ3263)))))</f>
        <v>#REF!</v>
      </c>
      <c r="BF3263" s="31"/>
    </row>
    <row r="3264" spans="1:58" s="5" customFormat="1" ht="24" customHeight="1" x14ac:dyDescent="0.2">
      <c r="A3264" s="31"/>
      <c r="B3264" s="31" t="s">
        <v>93</v>
      </c>
      <c r="C3264" s="31">
        <v>1</v>
      </c>
      <c r="D3264" s="31" t="s">
        <v>66</v>
      </c>
      <c r="E3264" s="31" t="s">
        <v>2474</v>
      </c>
      <c r="F3264" s="31"/>
      <c r="G3264" s="32" t="s">
        <v>2472</v>
      </c>
      <c r="H3264" s="31" t="s">
        <v>104</v>
      </c>
      <c r="I3264" s="31" t="s">
        <v>104</v>
      </c>
      <c r="J3264" s="31" t="s">
        <v>2423</v>
      </c>
      <c r="K3264" s="31">
        <v>0</v>
      </c>
      <c r="L3264" s="31">
        <v>0</v>
      </c>
      <c r="M3264" s="31">
        <v>25</v>
      </c>
      <c r="N3264" s="33"/>
      <c r="O3264" s="33">
        <v>25</v>
      </c>
      <c r="P3264" s="33"/>
      <c r="Q3264" s="33"/>
      <c r="R3264" s="33"/>
      <c r="S3264" s="34" t="str">
        <f t="shared" si="700"/>
        <v>2</v>
      </c>
      <c r="T3264" s="35">
        <f t="shared" si="701"/>
        <v>25</v>
      </c>
      <c r="U3264" s="36">
        <f>INDEX([1]ราคาที่ดิน!$B:$G,MATCH($C3264,[1]ราคาที่ดิน!$A:$A,0),MATCH($B3264,[1]ราคาที่ดิน!$B$1:$G$1,0))</f>
        <v>100</v>
      </c>
      <c r="V3264" s="37">
        <f t="shared" si="710"/>
        <v>2500</v>
      </c>
      <c r="W3264" s="31">
        <v>3</v>
      </c>
      <c r="X3264" s="31" t="s">
        <v>2472</v>
      </c>
      <c r="Y3264" s="31" t="s">
        <v>66</v>
      </c>
      <c r="Z3264" s="31" t="s">
        <v>2474</v>
      </c>
      <c r="AA3264" s="31"/>
      <c r="AB3264" s="32" t="s">
        <v>2472</v>
      </c>
      <c r="AC3264" s="38"/>
      <c r="AD3264" s="39" t="s">
        <v>77</v>
      </c>
      <c r="AE3264" s="39" t="s">
        <v>76</v>
      </c>
      <c r="AF3264" s="40" t="str">
        <f t="shared" si="702"/>
        <v>1</v>
      </c>
      <c r="AG3264" s="41">
        <f t="shared" si="703"/>
        <v>10</v>
      </c>
      <c r="AH3264" s="42">
        <v>10</v>
      </c>
      <c r="AI3264" s="42"/>
      <c r="AJ3264" s="42"/>
      <c r="AK3264" s="42"/>
      <c r="AL3264" s="31">
        <v>10</v>
      </c>
      <c r="AM3264" s="43" t="str">
        <f t="shared" si="704"/>
        <v>100</v>
      </c>
      <c r="AN3264" s="44">
        <f>INDEX([1]ราคาสิ่งปลูกสร้าง!$D$6:$CC$47,MATCH($AD3264,[1]ราคาสิ่งปลูกสร้าง!$B$6:$B$45,0),MATCH($C$7,[1]ราคาสิ่งปลูกสร้าง!$D$5:$CC$5,0))</f>
        <v>2050</v>
      </c>
      <c r="AO3264" s="44">
        <f t="shared" si="705"/>
        <v>20500</v>
      </c>
      <c r="AP3264" s="45">
        <f t="shared" si="706"/>
        <v>10</v>
      </c>
      <c r="AQ3264" s="40">
        <f>IF(AP3264=0,0,INDEX([1]ค่าเสื่อมสิ่งปลูกสร้าง!$A$5:$D$105,MATCH($AP3264,[1]ค่าเสื่อมสิ่งปลูกสร้าง!$A$5:$A$105,0),MATCH(AE3264,[1]ค่าเสื่อมสิ่งปลูกสร้าง!$A$3:$D$3)))</f>
        <v>40</v>
      </c>
      <c r="AR3264" s="44">
        <f t="shared" si="711"/>
        <v>12300</v>
      </c>
      <c r="AS3264" s="44">
        <f t="shared" si="712"/>
        <v>14800</v>
      </c>
      <c r="AT3264" s="44">
        <f t="shared" si="713"/>
        <v>14800</v>
      </c>
      <c r="AU3264" s="46">
        <v>0</v>
      </c>
      <c r="AV3264" s="44">
        <f t="shared" si="707"/>
        <v>14800</v>
      </c>
      <c r="AW3264" s="47" t="str">
        <f t="shared" si="708"/>
        <v>0.01</v>
      </c>
      <c r="AX3264" s="48"/>
      <c r="AY3264" s="48"/>
      <c r="AZ3264" s="49">
        <v>0</v>
      </c>
      <c r="BA3264" s="48"/>
      <c r="BB3264" s="48"/>
      <c r="BC3264" s="44">
        <f t="shared" si="709"/>
        <v>0</v>
      </c>
      <c r="BD3264" s="50">
        <v>1</v>
      </c>
      <c r="BE3264" s="51" t="e">
        <f>IF(AX3264=1,0,IF(AY3264=1,0,IF(BC3264&gt;#REF!,#REF!,IF(OR(AZ3264&gt;0,BD3264&gt;=0),BC3264+([1]สูตร2!H3252*(100%-AZ3264)-BC3264)*BD3264,[1]สูตร2!H3252*(100%-AZ3264)))))</f>
        <v>#REF!</v>
      </c>
      <c r="BF3264" s="31"/>
    </row>
    <row r="3265" spans="1:58" s="5" customFormat="1" ht="24" customHeight="1" x14ac:dyDescent="0.2">
      <c r="A3265" s="31">
        <v>1060</v>
      </c>
      <c r="B3265" s="31" t="s">
        <v>321</v>
      </c>
      <c r="C3265" s="31">
        <v>59</v>
      </c>
      <c r="D3265" s="31" t="s">
        <v>71</v>
      </c>
      <c r="E3265" s="31" t="s">
        <v>2475</v>
      </c>
      <c r="F3265" s="31"/>
      <c r="G3265" s="32" t="s">
        <v>2476</v>
      </c>
      <c r="H3265" s="31">
        <v>50</v>
      </c>
      <c r="I3265" s="31">
        <v>59</v>
      </c>
      <c r="J3265" s="31" t="s">
        <v>2423</v>
      </c>
      <c r="K3265" s="31">
        <v>11</v>
      </c>
      <c r="L3265" s="31">
        <v>3</v>
      </c>
      <c r="M3265" s="31">
        <v>15</v>
      </c>
      <c r="N3265" s="33">
        <v>4715</v>
      </c>
      <c r="O3265" s="33"/>
      <c r="P3265" s="33"/>
      <c r="Q3265" s="33"/>
      <c r="R3265" s="33"/>
      <c r="S3265" s="34" t="str">
        <f t="shared" si="700"/>
        <v>1</v>
      </c>
      <c r="T3265" s="35">
        <f t="shared" si="701"/>
        <v>4715</v>
      </c>
      <c r="U3265" s="36">
        <f>INDEX([1]ราคาที่ดิน!$B:$G,MATCH($C3265,[1]ราคาที่ดิน!$A:$A,0),MATCH($B3265,[1]ราคาที่ดิน!$B$1:$G$1,0))</f>
        <v>200</v>
      </c>
      <c r="V3265" s="37">
        <f t="shared" si="710"/>
        <v>943000</v>
      </c>
      <c r="W3265" s="31"/>
      <c r="X3265" s="31"/>
      <c r="Y3265" s="31"/>
      <c r="Z3265" s="31"/>
      <c r="AA3265" s="31"/>
      <c r="AB3265" s="32"/>
      <c r="AC3265" s="38"/>
      <c r="AD3265" s="39"/>
      <c r="AE3265" s="39"/>
      <c r="AF3265" s="40" t="str">
        <f t="shared" si="702"/>
        <v/>
      </c>
      <c r="AG3265" s="41" t="str">
        <f t="shared" si="703"/>
        <v/>
      </c>
      <c r="AH3265" s="42"/>
      <c r="AI3265" s="42"/>
      <c r="AJ3265" s="42"/>
      <c r="AK3265" s="42"/>
      <c r="AL3265" s="31"/>
      <c r="AM3265" s="43" t="str">
        <f t="shared" si="704"/>
        <v>100</v>
      </c>
      <c r="AN3265" s="44">
        <f>INDEX([1]ราคาสิ่งปลูกสร้าง!$D$6:$CC$47,MATCH($AD3265,[1]ราคาสิ่งปลูกสร้าง!$B$6:$B$45,0),MATCH($C$7,[1]ราคาสิ่งปลูกสร้าง!$D$5:$CC$5,0))</f>
        <v>0</v>
      </c>
      <c r="AO3265" s="44">
        <f t="shared" si="705"/>
        <v>0</v>
      </c>
      <c r="AP3265" s="45">
        <f t="shared" si="706"/>
        <v>0</v>
      </c>
      <c r="AQ3265" s="40">
        <f>IF(AP3265=0,0,INDEX([1]ค่าเสื่อมสิ่งปลูกสร้าง!$A$5:$D$105,MATCH($AP3265,[1]ค่าเสื่อมสิ่งปลูกสร้าง!$A$5:$A$105,0),MATCH(AE3265,[1]ค่าเสื่อมสิ่งปลูกสร้าง!$A$3:$D$3)))</f>
        <v>0</v>
      </c>
      <c r="AR3265" s="44">
        <f t="shared" si="711"/>
        <v>0</v>
      </c>
      <c r="AS3265" s="44">
        <f t="shared" si="712"/>
        <v>943000</v>
      </c>
      <c r="AT3265" s="44">
        <f t="shared" si="713"/>
        <v>943000</v>
      </c>
      <c r="AU3265" s="46">
        <v>0</v>
      </c>
      <c r="AV3265" s="44">
        <f t="shared" si="707"/>
        <v>943000</v>
      </c>
      <c r="AW3265" s="47" t="str">
        <f t="shared" si="708"/>
        <v>0.01</v>
      </c>
      <c r="AX3265" s="48"/>
      <c r="AY3265" s="48"/>
      <c r="AZ3265" s="49">
        <v>0</v>
      </c>
      <c r="BA3265" s="48"/>
      <c r="BB3265" s="48"/>
      <c r="BC3265" s="44">
        <f t="shared" si="709"/>
        <v>0</v>
      </c>
      <c r="BD3265" s="50">
        <v>1</v>
      </c>
      <c r="BE3265" s="51" t="e">
        <f>IF(AX3265=1,0,IF(AY3265=1,0,IF(BC3265&gt;#REF!,#REF!,IF(OR(AZ3265&gt;0,BD3265&gt;=0),BC3265+([1]สูตร2!H3253*(100%-AZ3265)-BC3265)*BD3265,[1]สูตร2!H3253*(100%-AZ3265)))))</f>
        <v>#REF!</v>
      </c>
      <c r="BF3265" s="31"/>
    </row>
    <row r="3266" spans="1:58" s="5" customFormat="1" ht="24" customHeight="1" x14ac:dyDescent="0.2">
      <c r="A3266" s="31"/>
      <c r="B3266" s="31" t="s">
        <v>321</v>
      </c>
      <c r="C3266" s="31">
        <v>2114</v>
      </c>
      <c r="D3266" s="31" t="s">
        <v>71</v>
      </c>
      <c r="E3266" s="31" t="s">
        <v>2475</v>
      </c>
      <c r="F3266" s="31"/>
      <c r="G3266" s="32" t="s">
        <v>2476</v>
      </c>
      <c r="H3266" s="31">
        <v>112</v>
      </c>
      <c r="I3266" s="31">
        <v>14</v>
      </c>
      <c r="J3266" s="31" t="s">
        <v>2423</v>
      </c>
      <c r="K3266" s="31">
        <v>3</v>
      </c>
      <c r="L3266" s="31">
        <v>1</v>
      </c>
      <c r="M3266" s="31">
        <v>12</v>
      </c>
      <c r="N3266" s="33">
        <v>1312</v>
      </c>
      <c r="O3266" s="33"/>
      <c r="P3266" s="33"/>
      <c r="Q3266" s="33"/>
      <c r="R3266" s="33"/>
      <c r="S3266" s="34" t="str">
        <f t="shared" si="700"/>
        <v>1</v>
      </c>
      <c r="T3266" s="35">
        <f t="shared" si="701"/>
        <v>1312</v>
      </c>
      <c r="U3266" s="36">
        <f>INDEX([1]ราคาที่ดิน!$B:$G,MATCH($C3266,[1]ราคาที่ดิน!$A:$A,0),MATCH($B3266,[1]ราคาที่ดิน!$B$1:$G$1,0))</f>
        <v>200</v>
      </c>
      <c r="V3266" s="37">
        <f t="shared" si="710"/>
        <v>262400</v>
      </c>
      <c r="W3266" s="31"/>
      <c r="X3266" s="31"/>
      <c r="Y3266" s="31"/>
      <c r="Z3266" s="31"/>
      <c r="AA3266" s="31"/>
      <c r="AB3266" s="32"/>
      <c r="AC3266" s="38"/>
      <c r="AD3266" s="39"/>
      <c r="AE3266" s="39"/>
      <c r="AF3266" s="40" t="str">
        <f t="shared" si="702"/>
        <v/>
      </c>
      <c r="AG3266" s="41" t="str">
        <f t="shared" si="703"/>
        <v/>
      </c>
      <c r="AH3266" s="42"/>
      <c r="AI3266" s="42"/>
      <c r="AJ3266" s="42"/>
      <c r="AK3266" s="42"/>
      <c r="AL3266" s="31"/>
      <c r="AM3266" s="43" t="str">
        <f t="shared" si="704"/>
        <v>100</v>
      </c>
      <c r="AN3266" s="44">
        <f>INDEX([1]ราคาสิ่งปลูกสร้าง!$D$6:$CC$47,MATCH($AD3266,[1]ราคาสิ่งปลูกสร้าง!$B$6:$B$45,0),MATCH($C$7,[1]ราคาสิ่งปลูกสร้าง!$D$5:$CC$5,0))</f>
        <v>0</v>
      </c>
      <c r="AO3266" s="44">
        <f t="shared" si="705"/>
        <v>0</v>
      </c>
      <c r="AP3266" s="45">
        <f t="shared" si="706"/>
        <v>0</v>
      </c>
      <c r="AQ3266" s="40">
        <f>IF(AP3266=0,0,INDEX([1]ค่าเสื่อมสิ่งปลูกสร้าง!$A$5:$D$105,MATCH($AP3266,[1]ค่าเสื่อมสิ่งปลูกสร้าง!$A$5:$A$105,0),MATCH(AE3266,[1]ค่าเสื่อมสิ่งปลูกสร้าง!$A$3:$D$3)))</f>
        <v>0</v>
      </c>
      <c r="AR3266" s="44">
        <f t="shared" si="711"/>
        <v>0</v>
      </c>
      <c r="AS3266" s="44">
        <f t="shared" si="712"/>
        <v>262400</v>
      </c>
      <c r="AT3266" s="44">
        <f t="shared" si="713"/>
        <v>262400</v>
      </c>
      <c r="AU3266" s="46">
        <v>0</v>
      </c>
      <c r="AV3266" s="44">
        <f t="shared" si="707"/>
        <v>262400</v>
      </c>
      <c r="AW3266" s="47" t="str">
        <f t="shared" si="708"/>
        <v>0.01</v>
      </c>
      <c r="AX3266" s="48"/>
      <c r="AY3266" s="48"/>
      <c r="AZ3266" s="49">
        <v>0</v>
      </c>
      <c r="BA3266" s="48"/>
      <c r="BB3266" s="48"/>
      <c r="BC3266" s="44">
        <f t="shared" si="709"/>
        <v>0</v>
      </c>
      <c r="BD3266" s="50">
        <v>1</v>
      </c>
      <c r="BE3266" s="51" t="e">
        <f>IF(AX3266=1,0,IF(AY3266=1,0,IF(BC3266&gt;#REF!,#REF!,IF(OR(AZ3266&gt;0,BD3266&gt;=0),BC3266+([1]สูตร2!H3254*(100%-AZ3266)-BC3266)*BD3266,[1]สูตร2!H3254*(100%-AZ3266)))))</f>
        <v>#REF!</v>
      </c>
      <c r="BF3266" s="31"/>
    </row>
    <row r="3267" spans="1:58" s="5" customFormat="1" ht="24" customHeight="1" x14ac:dyDescent="0.2">
      <c r="A3267" s="31"/>
      <c r="B3267" s="31" t="s">
        <v>93</v>
      </c>
      <c r="C3267" s="31">
        <v>1</v>
      </c>
      <c r="D3267" s="31" t="s">
        <v>71</v>
      </c>
      <c r="E3267" s="31" t="s">
        <v>2475</v>
      </c>
      <c r="F3267" s="31"/>
      <c r="G3267" s="32" t="s">
        <v>2476</v>
      </c>
      <c r="H3267" s="31" t="s">
        <v>104</v>
      </c>
      <c r="I3267" s="31" t="s">
        <v>104</v>
      </c>
      <c r="J3267" s="31" t="s">
        <v>2423</v>
      </c>
      <c r="K3267" s="31">
        <v>0</v>
      </c>
      <c r="L3267" s="31">
        <v>0</v>
      </c>
      <c r="M3267" s="31">
        <v>50</v>
      </c>
      <c r="N3267" s="33"/>
      <c r="O3267" s="33">
        <v>50</v>
      </c>
      <c r="P3267" s="33"/>
      <c r="Q3267" s="33"/>
      <c r="R3267" s="33"/>
      <c r="S3267" s="34" t="str">
        <f t="shared" si="700"/>
        <v>2</v>
      </c>
      <c r="T3267" s="35">
        <f t="shared" si="701"/>
        <v>50</v>
      </c>
      <c r="U3267" s="36">
        <f>INDEX([1]ราคาที่ดิน!$B:$G,MATCH($C3267,[1]ราคาที่ดิน!$A:$A,0),MATCH($B3267,[1]ราคาที่ดิน!$B$1:$G$1,0))</f>
        <v>100</v>
      </c>
      <c r="V3267" s="37">
        <f t="shared" si="710"/>
        <v>5000</v>
      </c>
      <c r="W3267" s="31">
        <v>1</v>
      </c>
      <c r="X3267" s="31" t="s">
        <v>2476</v>
      </c>
      <c r="Y3267" s="31" t="s">
        <v>71</v>
      </c>
      <c r="Z3267" s="31" t="s">
        <v>2475</v>
      </c>
      <c r="AA3267" s="31"/>
      <c r="AB3267" s="32" t="s">
        <v>2476</v>
      </c>
      <c r="AC3267" s="38"/>
      <c r="AD3267" s="39" t="s">
        <v>73</v>
      </c>
      <c r="AE3267" s="39" t="s">
        <v>74</v>
      </c>
      <c r="AF3267" s="40" t="str">
        <f t="shared" si="702"/>
        <v>2</v>
      </c>
      <c r="AG3267" s="41">
        <f t="shared" si="703"/>
        <v>107</v>
      </c>
      <c r="AH3267" s="42"/>
      <c r="AI3267" s="42">
        <v>107</v>
      </c>
      <c r="AJ3267" s="42"/>
      <c r="AK3267" s="42"/>
      <c r="AL3267" s="31">
        <v>20</v>
      </c>
      <c r="AM3267" s="43" t="str">
        <f t="shared" si="704"/>
        <v>100</v>
      </c>
      <c r="AN3267" s="44">
        <f>INDEX([1]ราคาสิ่งปลูกสร้าง!$D$6:$CC$47,MATCH($AD3267,[1]ราคาสิ่งปลูกสร้าง!$B$6:$B$45,0),MATCH($C$7,[1]ราคาสิ่งปลูกสร้าง!$D$5:$CC$5,0))</f>
        <v>6500</v>
      </c>
      <c r="AO3267" s="44">
        <f t="shared" si="705"/>
        <v>695500</v>
      </c>
      <c r="AP3267" s="45">
        <f t="shared" si="706"/>
        <v>20</v>
      </c>
      <c r="AQ3267" s="40">
        <f>IF(AP3267=0,0,INDEX([1]ค่าเสื่อมสิ่งปลูกสร้าง!$A$5:$D$105,MATCH($AP3267,[1]ค่าเสื่อมสิ่งปลูกสร้าง!$A$5:$A$105,0),MATCH(AE3267,[1]ค่าเสื่อมสิ่งปลูกสร้าง!$A$3:$D$3)))</f>
        <v>30</v>
      </c>
      <c r="AR3267" s="44">
        <f t="shared" si="711"/>
        <v>486849.99999999994</v>
      </c>
      <c r="AS3267" s="44">
        <f t="shared" si="712"/>
        <v>491849.99999999994</v>
      </c>
      <c r="AT3267" s="44">
        <f t="shared" si="713"/>
        <v>491849.99999999994</v>
      </c>
      <c r="AU3267" s="46">
        <v>0</v>
      </c>
      <c r="AV3267" s="44">
        <f t="shared" si="707"/>
        <v>491849.99999999994</v>
      </c>
      <c r="AW3267" s="47" t="str">
        <f t="shared" si="708"/>
        <v>0.02</v>
      </c>
      <c r="AX3267" s="48"/>
      <c r="AY3267" s="48"/>
      <c r="AZ3267" s="49">
        <v>0</v>
      </c>
      <c r="BA3267" s="48"/>
      <c r="BB3267" s="48"/>
      <c r="BC3267" s="44">
        <f t="shared" si="709"/>
        <v>0</v>
      </c>
      <c r="BD3267" s="50">
        <v>1</v>
      </c>
      <c r="BE3267" s="51" t="e">
        <f>IF(AX3267=1,0,IF(AY3267=1,0,IF(BC3267&gt;#REF!,#REF!,IF(OR(AZ3267&gt;0,BD3267&gt;=0),BC3267+([1]สูตร2!H3255*(100%-AZ3267)-BC3267)*BD3267,[1]สูตร2!H3255*(100%-AZ3267)))))</f>
        <v>#REF!</v>
      </c>
      <c r="BF3267" s="31"/>
    </row>
    <row r="3268" spans="1:58" s="5" customFormat="1" ht="24" customHeight="1" x14ac:dyDescent="0.2">
      <c r="A3268" s="31"/>
      <c r="B3268" s="31" t="s">
        <v>93</v>
      </c>
      <c r="C3268" s="31">
        <v>1</v>
      </c>
      <c r="D3268" s="31" t="s">
        <v>71</v>
      </c>
      <c r="E3268" s="31" t="s">
        <v>2475</v>
      </c>
      <c r="F3268" s="31"/>
      <c r="G3268" s="32" t="s">
        <v>2476</v>
      </c>
      <c r="H3268" s="31" t="s">
        <v>104</v>
      </c>
      <c r="I3268" s="31" t="s">
        <v>104</v>
      </c>
      <c r="J3268" s="31" t="s">
        <v>2423</v>
      </c>
      <c r="K3268" s="31">
        <v>0</v>
      </c>
      <c r="L3268" s="31">
        <v>0</v>
      </c>
      <c r="M3268" s="31">
        <v>45</v>
      </c>
      <c r="N3268" s="33"/>
      <c r="O3268" s="33">
        <v>45</v>
      </c>
      <c r="P3268" s="33"/>
      <c r="Q3268" s="33"/>
      <c r="R3268" s="33"/>
      <c r="S3268" s="34" t="str">
        <f t="shared" si="700"/>
        <v>2</v>
      </c>
      <c r="T3268" s="35">
        <f t="shared" si="701"/>
        <v>45</v>
      </c>
      <c r="U3268" s="36">
        <f>INDEX([1]ราคาที่ดิน!$B:$G,MATCH($C3268,[1]ราคาที่ดิน!$A:$A,0),MATCH($B3268,[1]ราคาที่ดิน!$B$1:$G$1,0))</f>
        <v>100</v>
      </c>
      <c r="V3268" s="37">
        <f t="shared" si="710"/>
        <v>4500</v>
      </c>
      <c r="W3268" s="31">
        <v>2</v>
      </c>
      <c r="X3268" s="31" t="s">
        <v>2476</v>
      </c>
      <c r="Y3268" s="31" t="s">
        <v>71</v>
      </c>
      <c r="Z3268" s="31" t="s">
        <v>2475</v>
      </c>
      <c r="AA3268" s="31"/>
      <c r="AB3268" s="32" t="s">
        <v>2476</v>
      </c>
      <c r="AC3268" s="38"/>
      <c r="AD3268" s="39" t="s">
        <v>75</v>
      </c>
      <c r="AE3268" s="39" t="s">
        <v>76</v>
      </c>
      <c r="AF3268" s="40" t="str">
        <f t="shared" si="702"/>
        <v>1</v>
      </c>
      <c r="AG3268" s="41">
        <f t="shared" si="703"/>
        <v>22.5</v>
      </c>
      <c r="AH3268" s="42">
        <v>22.5</v>
      </c>
      <c r="AI3268" s="42"/>
      <c r="AJ3268" s="42"/>
      <c r="AK3268" s="42"/>
      <c r="AL3268" s="31">
        <v>20</v>
      </c>
      <c r="AM3268" s="43" t="str">
        <f t="shared" si="704"/>
        <v>100</v>
      </c>
      <c r="AN3268" s="44">
        <f>INDEX([1]ราคาสิ่งปลูกสร้าง!$D$6:$CC$47,MATCH($AD3268,[1]ราคาสิ่งปลูกสร้าง!$B$6:$B$45,0),MATCH($C$7,[1]ราคาสิ่งปลูกสร้าง!$D$5:$CC$5,0))</f>
        <v>5400</v>
      </c>
      <c r="AO3268" s="44">
        <f t="shared" si="705"/>
        <v>121500</v>
      </c>
      <c r="AP3268" s="45">
        <f t="shared" si="706"/>
        <v>20</v>
      </c>
      <c r="AQ3268" s="40">
        <f>IF(AP3268=0,0,INDEX([1]ค่าเสื่อมสิ่งปลูกสร้าง!$A$5:$D$105,MATCH($AP3268,[1]ค่าเสื่อมสิ่งปลูกสร้าง!$A$5:$A$105,0),MATCH(AE3268,[1]ค่าเสื่อมสิ่งปลูกสร้าง!$A$3:$D$3)))</f>
        <v>93</v>
      </c>
      <c r="AR3268" s="44">
        <f t="shared" si="711"/>
        <v>8505</v>
      </c>
      <c r="AS3268" s="44">
        <f t="shared" si="712"/>
        <v>13005</v>
      </c>
      <c r="AT3268" s="44">
        <f t="shared" si="713"/>
        <v>13005</v>
      </c>
      <c r="AU3268" s="46">
        <v>0</v>
      </c>
      <c r="AV3268" s="44">
        <f t="shared" si="707"/>
        <v>13005</v>
      </c>
      <c r="AW3268" s="47" t="str">
        <f t="shared" si="708"/>
        <v>0.01</v>
      </c>
      <c r="AX3268" s="48"/>
      <c r="AY3268" s="48"/>
      <c r="AZ3268" s="49">
        <v>0</v>
      </c>
      <c r="BA3268" s="48"/>
      <c r="BB3268" s="48"/>
      <c r="BC3268" s="44">
        <f t="shared" si="709"/>
        <v>0</v>
      </c>
      <c r="BD3268" s="50">
        <v>1</v>
      </c>
      <c r="BE3268" s="51" t="e">
        <f>IF(AX3268=1,0,IF(AY3268=1,0,IF(BC3268&gt;#REF!,#REF!,IF(OR(AZ3268&gt;0,BD3268&gt;=0),BC3268+([1]สูตร2!H3256*(100%-AZ3268)-BC3268)*BD3268,[1]สูตร2!H3256*(100%-AZ3268)))))</f>
        <v>#REF!</v>
      </c>
      <c r="BF3268" s="31"/>
    </row>
    <row r="3269" spans="1:58" s="5" customFormat="1" ht="24" customHeight="1" x14ac:dyDescent="0.2">
      <c r="A3269" s="31">
        <v>1061</v>
      </c>
      <c r="B3269" s="31" t="s">
        <v>321</v>
      </c>
      <c r="C3269" s="31">
        <v>31</v>
      </c>
      <c r="D3269" s="31" t="s">
        <v>66</v>
      </c>
      <c r="E3269" s="31" t="s">
        <v>2477</v>
      </c>
      <c r="F3269" s="31"/>
      <c r="G3269" s="32" t="s">
        <v>2478</v>
      </c>
      <c r="H3269" s="31" t="s">
        <v>104</v>
      </c>
      <c r="I3269" s="31" t="s">
        <v>104</v>
      </c>
      <c r="J3269" s="31" t="s">
        <v>2443</v>
      </c>
      <c r="K3269" s="31">
        <v>12</v>
      </c>
      <c r="L3269" s="31">
        <v>0</v>
      </c>
      <c r="M3269" s="31">
        <v>16</v>
      </c>
      <c r="N3269" s="33">
        <v>4816</v>
      </c>
      <c r="O3269" s="33"/>
      <c r="P3269" s="33"/>
      <c r="Q3269" s="33"/>
      <c r="R3269" s="33"/>
      <c r="S3269" s="34" t="str">
        <f t="shared" si="700"/>
        <v>1</v>
      </c>
      <c r="T3269" s="35">
        <f t="shared" si="701"/>
        <v>4816</v>
      </c>
      <c r="U3269" s="36">
        <f>INDEX([1]ราคาที่ดิน!$B:$G,MATCH($C3269,[1]ราคาที่ดิน!$A:$A,0),MATCH($B3269,[1]ราคาที่ดิน!$B$1:$G$1,0))</f>
        <v>200</v>
      </c>
      <c r="V3269" s="37">
        <f t="shared" si="710"/>
        <v>963200</v>
      </c>
      <c r="W3269" s="31"/>
      <c r="X3269" s="31"/>
      <c r="Y3269" s="31"/>
      <c r="Z3269" s="31"/>
      <c r="AA3269" s="31"/>
      <c r="AB3269" s="32"/>
      <c r="AC3269" s="38"/>
      <c r="AD3269" s="39"/>
      <c r="AE3269" s="39"/>
      <c r="AF3269" s="40" t="str">
        <f t="shared" si="702"/>
        <v/>
      </c>
      <c r="AG3269" s="41" t="str">
        <f t="shared" si="703"/>
        <v/>
      </c>
      <c r="AH3269" s="42"/>
      <c r="AI3269" s="42"/>
      <c r="AJ3269" s="42"/>
      <c r="AK3269" s="42"/>
      <c r="AL3269" s="31"/>
      <c r="AM3269" s="43" t="str">
        <f t="shared" si="704"/>
        <v>100</v>
      </c>
      <c r="AN3269" s="44">
        <f>INDEX([1]ราคาสิ่งปลูกสร้าง!$D$6:$CC$47,MATCH($AD3269,[1]ราคาสิ่งปลูกสร้าง!$B$6:$B$45,0),MATCH($C$7,[1]ราคาสิ่งปลูกสร้าง!$D$5:$CC$5,0))</f>
        <v>0</v>
      </c>
      <c r="AO3269" s="44">
        <f t="shared" si="705"/>
        <v>0</v>
      </c>
      <c r="AP3269" s="45">
        <f t="shared" si="706"/>
        <v>0</v>
      </c>
      <c r="AQ3269" s="40">
        <f>IF(AP3269=0,0,INDEX([1]ค่าเสื่อมสิ่งปลูกสร้าง!$A$5:$D$105,MATCH($AP3269,[1]ค่าเสื่อมสิ่งปลูกสร้าง!$A$5:$A$105,0),MATCH(AE3269,[1]ค่าเสื่อมสิ่งปลูกสร้าง!$A$3:$D$3)))</f>
        <v>0</v>
      </c>
      <c r="AR3269" s="44">
        <f t="shared" si="711"/>
        <v>0</v>
      </c>
      <c r="AS3269" s="44">
        <f t="shared" si="712"/>
        <v>963200</v>
      </c>
      <c r="AT3269" s="44">
        <f t="shared" si="713"/>
        <v>963200</v>
      </c>
      <c r="AU3269" s="46">
        <v>0</v>
      </c>
      <c r="AV3269" s="44">
        <f t="shared" si="707"/>
        <v>963200</v>
      </c>
      <c r="AW3269" s="47" t="str">
        <f t="shared" si="708"/>
        <v>0.01</v>
      </c>
      <c r="AX3269" s="48"/>
      <c r="AY3269" s="48"/>
      <c r="AZ3269" s="49">
        <v>0</v>
      </c>
      <c r="BA3269" s="48"/>
      <c r="BB3269" s="48"/>
      <c r="BC3269" s="44">
        <f t="shared" si="709"/>
        <v>0</v>
      </c>
      <c r="BD3269" s="50">
        <v>1</v>
      </c>
      <c r="BE3269" s="51" t="e">
        <f>IF(AX3269=1,0,IF(AY3269=1,0,IF(BC3269&gt;#REF!,#REF!,IF(OR(AZ3269&gt;0,BD3269&gt;=0),BC3269+([1]สูตร2!H3257*(100%-AZ3269)-BC3269)*BD3269,[1]สูตร2!H3257*(100%-AZ3269)))))</f>
        <v>#REF!</v>
      </c>
      <c r="BF3269" s="31"/>
    </row>
    <row r="3270" spans="1:58" s="5" customFormat="1" ht="24" customHeight="1" x14ac:dyDescent="0.2">
      <c r="A3270" s="31"/>
      <c r="B3270" s="31" t="s">
        <v>321</v>
      </c>
      <c r="C3270" s="31">
        <v>2361</v>
      </c>
      <c r="D3270" s="31" t="s">
        <v>66</v>
      </c>
      <c r="E3270" s="31" t="s">
        <v>2477</v>
      </c>
      <c r="F3270" s="31"/>
      <c r="G3270" s="32" t="s">
        <v>2478</v>
      </c>
      <c r="H3270" s="31">
        <v>12</v>
      </c>
      <c r="I3270" s="31">
        <v>61</v>
      </c>
      <c r="J3270" s="31" t="s">
        <v>2423</v>
      </c>
      <c r="K3270" s="31">
        <v>0</v>
      </c>
      <c r="L3270" s="31">
        <v>0</v>
      </c>
      <c r="M3270" s="31">
        <v>37</v>
      </c>
      <c r="N3270" s="33"/>
      <c r="O3270" s="33">
        <v>37</v>
      </c>
      <c r="P3270" s="33"/>
      <c r="Q3270" s="33"/>
      <c r="R3270" s="33"/>
      <c r="S3270" s="34" t="str">
        <f t="shared" si="700"/>
        <v>2</v>
      </c>
      <c r="T3270" s="35">
        <f t="shared" si="701"/>
        <v>37</v>
      </c>
      <c r="U3270" s="36">
        <f>INDEX([1]ราคาที่ดิน!$B:$G,MATCH($C3270,[1]ราคาที่ดิน!$A:$A,0),MATCH($B3270,[1]ราคาที่ดิน!$B$1:$G$1,0))</f>
        <v>200</v>
      </c>
      <c r="V3270" s="37">
        <f t="shared" si="710"/>
        <v>7400</v>
      </c>
      <c r="W3270" s="31">
        <v>1</v>
      </c>
      <c r="X3270" s="31" t="s">
        <v>2478</v>
      </c>
      <c r="Y3270" s="31" t="s">
        <v>71</v>
      </c>
      <c r="Z3270" s="31" t="s">
        <v>2479</v>
      </c>
      <c r="AA3270" s="31"/>
      <c r="AB3270" s="32" t="s">
        <v>2478</v>
      </c>
      <c r="AC3270" s="38"/>
      <c r="AD3270" s="39" t="s">
        <v>73</v>
      </c>
      <c r="AE3270" s="39" t="s">
        <v>74</v>
      </c>
      <c r="AF3270" s="40" t="str">
        <f t="shared" si="702"/>
        <v>2</v>
      </c>
      <c r="AG3270" s="41">
        <f t="shared" si="703"/>
        <v>110.6</v>
      </c>
      <c r="AH3270" s="42"/>
      <c r="AI3270" s="42">
        <v>110.6</v>
      </c>
      <c r="AJ3270" s="42"/>
      <c r="AK3270" s="42"/>
      <c r="AL3270" s="31">
        <v>25</v>
      </c>
      <c r="AM3270" s="43" t="str">
        <f t="shared" si="704"/>
        <v>100</v>
      </c>
      <c r="AN3270" s="44">
        <f>INDEX([1]ราคาสิ่งปลูกสร้าง!$D$6:$CC$47,MATCH($AD3270,[1]ราคาสิ่งปลูกสร้าง!$B$6:$B$45,0),MATCH($C$7,[1]ราคาสิ่งปลูกสร้าง!$D$5:$CC$5,0))</f>
        <v>6500</v>
      </c>
      <c r="AO3270" s="44">
        <f t="shared" si="705"/>
        <v>718900</v>
      </c>
      <c r="AP3270" s="45">
        <f t="shared" si="706"/>
        <v>25</v>
      </c>
      <c r="AQ3270" s="40">
        <f>IF(AP3270=0,0,INDEX([1]ค่าเสื่อมสิ่งปลูกสร้าง!$A$5:$D$105,MATCH($AP3270,[1]ค่าเสื่อมสิ่งปลูกสร้าง!$A$5:$A$105,0),MATCH(AE3270,[1]ค่าเสื่อมสิ่งปลูกสร้าง!$A$3:$D$3)))</f>
        <v>40</v>
      </c>
      <c r="AR3270" s="44">
        <f t="shared" si="711"/>
        <v>431340</v>
      </c>
      <c r="AS3270" s="44">
        <f t="shared" si="712"/>
        <v>438740</v>
      </c>
      <c r="AT3270" s="44">
        <f t="shared" si="713"/>
        <v>438740</v>
      </c>
      <c r="AU3270" s="46">
        <v>0</v>
      </c>
      <c r="AV3270" s="44">
        <f t="shared" si="707"/>
        <v>438740</v>
      </c>
      <c r="AW3270" s="47" t="str">
        <f t="shared" si="708"/>
        <v>0.02</v>
      </c>
      <c r="AX3270" s="48"/>
      <c r="AY3270" s="48"/>
      <c r="AZ3270" s="49">
        <v>0</v>
      </c>
      <c r="BA3270" s="48"/>
      <c r="BB3270" s="48"/>
      <c r="BC3270" s="44">
        <f t="shared" si="709"/>
        <v>0</v>
      </c>
      <c r="BD3270" s="50">
        <v>1</v>
      </c>
      <c r="BE3270" s="51" t="e">
        <f>IF(AX3270=1,0,IF(AY3270=1,0,IF(BC3270&gt;#REF!,#REF!,IF(OR(AZ3270&gt;0,BD3270&gt;=0),BC3270+([1]สูตร2!H3258*(100%-AZ3270)-BC3270)*BD3270,[1]สูตร2!H3258*(100%-AZ3270)))))</f>
        <v>#REF!</v>
      </c>
      <c r="BF3270" s="31"/>
    </row>
    <row r="3271" spans="1:58" s="5" customFormat="1" ht="24" customHeight="1" x14ac:dyDescent="0.2">
      <c r="A3271" s="31"/>
      <c r="B3271" s="31" t="s">
        <v>321</v>
      </c>
      <c r="C3271" s="31">
        <v>2361</v>
      </c>
      <c r="D3271" s="31" t="s">
        <v>66</v>
      </c>
      <c r="E3271" s="31" t="s">
        <v>2477</v>
      </c>
      <c r="F3271" s="31"/>
      <c r="G3271" s="32" t="s">
        <v>2478</v>
      </c>
      <c r="H3271" s="31">
        <v>12</v>
      </c>
      <c r="I3271" s="31">
        <v>61</v>
      </c>
      <c r="J3271" s="31" t="s">
        <v>2423</v>
      </c>
      <c r="K3271" s="31">
        <v>0</v>
      </c>
      <c r="L3271" s="31">
        <v>0</v>
      </c>
      <c r="M3271" s="31">
        <v>30</v>
      </c>
      <c r="N3271" s="33"/>
      <c r="O3271" s="33">
        <v>30</v>
      </c>
      <c r="P3271" s="33"/>
      <c r="Q3271" s="33"/>
      <c r="R3271" s="33"/>
      <c r="S3271" s="34" t="str">
        <f t="shared" si="700"/>
        <v>2</v>
      </c>
      <c r="T3271" s="35">
        <f t="shared" si="701"/>
        <v>30</v>
      </c>
      <c r="U3271" s="36">
        <f>INDEX([1]ราคาที่ดิน!$B:$G,MATCH($C3271,[1]ราคาที่ดิน!$A:$A,0),MATCH($B3271,[1]ราคาที่ดิน!$B$1:$G$1,0))</f>
        <v>200</v>
      </c>
      <c r="V3271" s="37">
        <f t="shared" si="710"/>
        <v>6000</v>
      </c>
      <c r="W3271" s="31">
        <v>2</v>
      </c>
      <c r="X3271" s="31" t="s">
        <v>2478</v>
      </c>
      <c r="Y3271" s="31" t="s">
        <v>71</v>
      </c>
      <c r="Z3271" s="31" t="s">
        <v>2479</v>
      </c>
      <c r="AA3271" s="31"/>
      <c r="AB3271" s="32" t="s">
        <v>2478</v>
      </c>
      <c r="AC3271" s="38"/>
      <c r="AD3271" s="39" t="s">
        <v>77</v>
      </c>
      <c r="AE3271" s="39" t="s">
        <v>76</v>
      </c>
      <c r="AF3271" s="40" t="str">
        <f t="shared" si="702"/>
        <v>1</v>
      </c>
      <c r="AG3271" s="41">
        <f t="shared" si="703"/>
        <v>18</v>
      </c>
      <c r="AH3271" s="42">
        <v>18</v>
      </c>
      <c r="AI3271" s="42"/>
      <c r="AJ3271" s="42"/>
      <c r="AK3271" s="42"/>
      <c r="AL3271" s="31">
        <v>1</v>
      </c>
      <c r="AM3271" s="43" t="str">
        <f t="shared" si="704"/>
        <v>100</v>
      </c>
      <c r="AN3271" s="44">
        <f>INDEX([1]ราคาสิ่งปลูกสร้าง!$D$6:$CC$47,MATCH($AD3271,[1]ราคาสิ่งปลูกสร้าง!$B$6:$B$45,0),MATCH($C$7,[1]ราคาสิ่งปลูกสร้าง!$D$5:$CC$5,0))</f>
        <v>2050</v>
      </c>
      <c r="AO3271" s="44">
        <f t="shared" si="705"/>
        <v>36900</v>
      </c>
      <c r="AP3271" s="45">
        <f t="shared" si="706"/>
        <v>1</v>
      </c>
      <c r="AQ3271" s="40">
        <f>IF(AP3271=0,0,INDEX([1]ค่าเสื่อมสิ่งปลูกสร้าง!$A$5:$D$105,MATCH($AP3271,[1]ค่าเสื่อมสิ่งปลูกสร้าง!$A$5:$A$105,0),MATCH(AE3271,[1]ค่าเสื่อมสิ่งปลูกสร้าง!$A$3:$D$3)))</f>
        <v>3</v>
      </c>
      <c r="AR3271" s="44">
        <f t="shared" si="711"/>
        <v>35793</v>
      </c>
      <c r="AS3271" s="44">
        <f t="shared" si="712"/>
        <v>41793</v>
      </c>
      <c r="AT3271" s="44">
        <f t="shared" si="713"/>
        <v>41793</v>
      </c>
      <c r="AU3271" s="46">
        <v>0</v>
      </c>
      <c r="AV3271" s="44">
        <f t="shared" si="707"/>
        <v>41793</v>
      </c>
      <c r="AW3271" s="47" t="str">
        <f t="shared" si="708"/>
        <v>0.01</v>
      </c>
      <c r="AX3271" s="48"/>
      <c r="AY3271" s="48"/>
      <c r="AZ3271" s="49">
        <v>0</v>
      </c>
      <c r="BA3271" s="48"/>
      <c r="BB3271" s="48"/>
      <c r="BC3271" s="44">
        <f t="shared" si="709"/>
        <v>0</v>
      </c>
      <c r="BD3271" s="50">
        <v>1</v>
      </c>
      <c r="BE3271" s="51" t="e">
        <f>IF(AX3271=1,0,IF(AY3271=1,0,IF(BC3271&gt;#REF!,#REF!,IF(OR(AZ3271&gt;0,BD3271&gt;=0),BC3271+([1]สูตร2!H3259*(100%-AZ3271)-BC3271)*BD3271,[1]สูตร2!H3259*(100%-AZ3271)))))</f>
        <v>#REF!</v>
      </c>
      <c r="BF3271" s="31"/>
    </row>
    <row r="3272" spans="1:58" s="5" customFormat="1" ht="24" customHeight="1" x14ac:dyDescent="0.2">
      <c r="A3272" s="31">
        <v>1062</v>
      </c>
      <c r="B3272" s="31" t="s">
        <v>93</v>
      </c>
      <c r="C3272" s="31">
        <v>1</v>
      </c>
      <c r="D3272" s="31" t="s">
        <v>66</v>
      </c>
      <c r="E3272" s="31" t="s">
        <v>2480</v>
      </c>
      <c r="F3272" s="31"/>
      <c r="G3272" s="32" t="s">
        <v>2481</v>
      </c>
      <c r="H3272" s="31" t="s">
        <v>104</v>
      </c>
      <c r="I3272" s="31" t="s">
        <v>104</v>
      </c>
      <c r="J3272" s="31" t="s">
        <v>2423</v>
      </c>
      <c r="K3272" s="31">
        <v>0</v>
      </c>
      <c r="L3272" s="31">
        <v>0</v>
      </c>
      <c r="M3272" s="31">
        <v>50</v>
      </c>
      <c r="N3272" s="33"/>
      <c r="O3272" s="33">
        <v>50</v>
      </c>
      <c r="P3272" s="33"/>
      <c r="Q3272" s="33"/>
      <c r="R3272" s="33"/>
      <c r="S3272" s="34" t="str">
        <f t="shared" si="700"/>
        <v>2</v>
      </c>
      <c r="T3272" s="35">
        <f t="shared" si="701"/>
        <v>50</v>
      </c>
      <c r="U3272" s="36">
        <f>INDEX([1]ราคาที่ดิน!$B:$G,MATCH($C3272,[1]ราคาที่ดิน!$A:$A,0),MATCH($B3272,[1]ราคาที่ดิน!$B$1:$G$1,0))</f>
        <v>100</v>
      </c>
      <c r="V3272" s="37">
        <f t="shared" si="710"/>
        <v>5000</v>
      </c>
      <c r="W3272" s="31">
        <v>1</v>
      </c>
      <c r="X3272" s="31" t="s">
        <v>2481</v>
      </c>
      <c r="Y3272" s="31" t="s">
        <v>66</v>
      </c>
      <c r="Z3272" s="31" t="s">
        <v>2480</v>
      </c>
      <c r="AA3272" s="31"/>
      <c r="AB3272" s="32" t="s">
        <v>2481</v>
      </c>
      <c r="AC3272" s="38"/>
      <c r="AD3272" s="39" t="s">
        <v>73</v>
      </c>
      <c r="AE3272" s="39" t="s">
        <v>74</v>
      </c>
      <c r="AF3272" s="40" t="str">
        <f t="shared" si="702"/>
        <v>2</v>
      </c>
      <c r="AG3272" s="41">
        <f t="shared" si="703"/>
        <v>168.45</v>
      </c>
      <c r="AH3272" s="42"/>
      <c r="AI3272" s="42">
        <v>168.45</v>
      </c>
      <c r="AJ3272" s="42"/>
      <c r="AK3272" s="42"/>
      <c r="AL3272" s="31">
        <v>85</v>
      </c>
      <c r="AM3272" s="43" t="str">
        <f t="shared" si="704"/>
        <v>100</v>
      </c>
      <c r="AN3272" s="44">
        <f>INDEX([1]ราคาสิ่งปลูกสร้าง!$D$6:$CC$47,MATCH($AD3272,[1]ราคาสิ่งปลูกสร้าง!$B$6:$B$45,0),MATCH($C$7,[1]ราคาสิ่งปลูกสร้าง!$D$5:$CC$5,0))</f>
        <v>6500</v>
      </c>
      <c r="AO3272" s="44">
        <f t="shared" si="705"/>
        <v>1094925</v>
      </c>
      <c r="AP3272" s="45">
        <f t="shared" si="706"/>
        <v>85</v>
      </c>
      <c r="AQ3272" s="40">
        <f>IF(AP3272=0,0,INDEX([1]ค่าเสื่อมสิ่งปลูกสร้าง!$A$5:$D$105,MATCH($AP3272,[1]ค่าเสื่อมสิ่งปลูกสร้าง!$A$5:$A$105,0),MATCH(AE3272,[1]ค่าเสื่อมสิ่งปลูกสร้าง!$A$3:$D$3)))</f>
        <v>76</v>
      </c>
      <c r="AR3272" s="44">
        <f t="shared" si="711"/>
        <v>262782</v>
      </c>
      <c r="AS3272" s="44">
        <f t="shared" si="712"/>
        <v>267782</v>
      </c>
      <c r="AT3272" s="44">
        <f t="shared" si="713"/>
        <v>267782</v>
      </c>
      <c r="AU3272" s="46">
        <v>0</v>
      </c>
      <c r="AV3272" s="44">
        <f t="shared" si="707"/>
        <v>267782</v>
      </c>
      <c r="AW3272" s="47" t="str">
        <f t="shared" si="708"/>
        <v>0.02</v>
      </c>
      <c r="AX3272" s="48"/>
      <c r="AY3272" s="48"/>
      <c r="AZ3272" s="49">
        <v>0</v>
      </c>
      <c r="BA3272" s="48"/>
      <c r="BB3272" s="48"/>
      <c r="BC3272" s="44">
        <f t="shared" si="709"/>
        <v>0</v>
      </c>
      <c r="BD3272" s="50">
        <v>1</v>
      </c>
      <c r="BE3272" s="51" t="e">
        <f>IF(AX3272=1,0,IF(AY3272=1,0,IF(BC3272&gt;#REF!,#REF!,IF(OR(AZ3272&gt;0,BD3272&gt;=0),BC3272+([1]สูตร2!H3260*(100%-AZ3272)-BC3272)*BD3272,[1]สูตร2!H3260*(100%-AZ3272)))))</f>
        <v>#REF!</v>
      </c>
      <c r="BF3272" s="31"/>
    </row>
    <row r="3273" spans="1:58" s="5" customFormat="1" ht="24" customHeight="1" x14ac:dyDescent="0.2">
      <c r="A3273" s="31"/>
      <c r="B3273" s="31" t="s">
        <v>93</v>
      </c>
      <c r="C3273" s="31">
        <v>1</v>
      </c>
      <c r="D3273" s="31" t="s">
        <v>66</v>
      </c>
      <c r="E3273" s="31" t="s">
        <v>2480</v>
      </c>
      <c r="F3273" s="31"/>
      <c r="G3273" s="32" t="s">
        <v>2481</v>
      </c>
      <c r="H3273" s="31" t="s">
        <v>104</v>
      </c>
      <c r="I3273" s="31" t="s">
        <v>104</v>
      </c>
      <c r="J3273" s="31" t="s">
        <v>2423</v>
      </c>
      <c r="K3273" s="31">
        <v>0</v>
      </c>
      <c r="L3273" s="31">
        <v>0</v>
      </c>
      <c r="M3273" s="31">
        <v>45</v>
      </c>
      <c r="N3273" s="33"/>
      <c r="O3273" s="33">
        <v>45</v>
      </c>
      <c r="P3273" s="33"/>
      <c r="Q3273" s="33"/>
      <c r="R3273" s="33"/>
      <c r="S3273" s="34" t="str">
        <f t="shared" si="700"/>
        <v>2</v>
      </c>
      <c r="T3273" s="35">
        <f t="shared" si="701"/>
        <v>45</v>
      </c>
      <c r="U3273" s="36">
        <f>INDEX([1]ราคาที่ดิน!$B:$G,MATCH($C3273,[1]ราคาที่ดิน!$A:$A,0),MATCH($B3273,[1]ราคาที่ดิน!$B$1:$G$1,0))</f>
        <v>100</v>
      </c>
      <c r="V3273" s="37">
        <f t="shared" si="710"/>
        <v>4500</v>
      </c>
      <c r="W3273" s="31">
        <v>2</v>
      </c>
      <c r="X3273" s="31" t="s">
        <v>2481</v>
      </c>
      <c r="Y3273" s="31" t="s">
        <v>66</v>
      </c>
      <c r="Z3273" s="31" t="s">
        <v>2480</v>
      </c>
      <c r="AA3273" s="31"/>
      <c r="AB3273" s="32" t="s">
        <v>2481</v>
      </c>
      <c r="AC3273" s="38"/>
      <c r="AD3273" s="39" t="s">
        <v>75</v>
      </c>
      <c r="AE3273" s="39" t="s">
        <v>76</v>
      </c>
      <c r="AF3273" s="40" t="str">
        <f t="shared" si="702"/>
        <v>1</v>
      </c>
      <c r="AG3273" s="41">
        <f t="shared" si="703"/>
        <v>13.5</v>
      </c>
      <c r="AH3273" s="42">
        <v>13.5</v>
      </c>
      <c r="AI3273" s="42"/>
      <c r="AJ3273" s="42"/>
      <c r="AK3273" s="42"/>
      <c r="AL3273" s="31">
        <v>35</v>
      </c>
      <c r="AM3273" s="43" t="str">
        <f t="shared" si="704"/>
        <v>100</v>
      </c>
      <c r="AN3273" s="44">
        <f>INDEX([1]ราคาสิ่งปลูกสร้าง!$D$6:$CC$47,MATCH($AD3273,[1]ราคาสิ่งปลูกสร้าง!$B$6:$B$45,0),MATCH($C$7,[1]ราคาสิ่งปลูกสร้าง!$D$5:$CC$5,0))</f>
        <v>5400</v>
      </c>
      <c r="AO3273" s="44">
        <f t="shared" si="705"/>
        <v>72900</v>
      </c>
      <c r="AP3273" s="45">
        <f t="shared" si="706"/>
        <v>35</v>
      </c>
      <c r="AQ3273" s="40">
        <f>IF(AP3273=0,0,INDEX([1]ค่าเสื่อมสิ่งปลูกสร้าง!$A$5:$D$105,MATCH($AP3273,[1]ค่าเสื่อมสิ่งปลูกสร้าง!$A$5:$A$105,0),MATCH(AE3273,[1]ค่าเสื่อมสิ่งปลูกสร้าง!$A$3:$D$3)))</f>
        <v>93</v>
      </c>
      <c r="AR3273" s="44">
        <f t="shared" si="711"/>
        <v>5103.0000000000009</v>
      </c>
      <c r="AS3273" s="44">
        <f t="shared" si="712"/>
        <v>9603</v>
      </c>
      <c r="AT3273" s="44">
        <f t="shared" si="713"/>
        <v>9603</v>
      </c>
      <c r="AU3273" s="46">
        <v>0</v>
      </c>
      <c r="AV3273" s="44">
        <f t="shared" si="707"/>
        <v>9603</v>
      </c>
      <c r="AW3273" s="47" t="str">
        <f t="shared" si="708"/>
        <v>0.01</v>
      </c>
      <c r="AX3273" s="48"/>
      <c r="AY3273" s="48"/>
      <c r="AZ3273" s="49">
        <v>0</v>
      </c>
      <c r="BA3273" s="48"/>
      <c r="BB3273" s="48"/>
      <c r="BC3273" s="44">
        <f t="shared" si="709"/>
        <v>0</v>
      </c>
      <c r="BD3273" s="50">
        <v>1</v>
      </c>
      <c r="BE3273" s="51" t="e">
        <f>IF(AX3273=1,0,IF(AY3273=1,0,IF(BC3273&gt;#REF!,#REF!,IF(OR(AZ3273&gt;0,BD3273&gt;=0),BC3273+([1]สูตร2!H3261*(100%-AZ3273)-BC3273)*BD3273,[1]สูตร2!H3261*(100%-AZ3273)))))</f>
        <v>#REF!</v>
      </c>
      <c r="BF3273" s="31"/>
    </row>
    <row r="3274" spans="1:58" s="5" customFormat="1" ht="24" customHeight="1" x14ac:dyDescent="0.2">
      <c r="A3274" s="31">
        <v>1063</v>
      </c>
      <c r="B3274" s="31" t="s">
        <v>81</v>
      </c>
      <c r="C3274" s="31">
        <v>118</v>
      </c>
      <c r="D3274" s="31" t="s">
        <v>66</v>
      </c>
      <c r="E3274" s="31" t="s">
        <v>2482</v>
      </c>
      <c r="F3274" s="31"/>
      <c r="G3274" s="32" t="s">
        <v>2483</v>
      </c>
      <c r="H3274" s="31">
        <v>37</v>
      </c>
      <c r="I3274" s="31">
        <v>146</v>
      </c>
      <c r="J3274" s="31" t="s">
        <v>2423</v>
      </c>
      <c r="K3274" s="31">
        <v>45</v>
      </c>
      <c r="L3274" s="31">
        <v>0</v>
      </c>
      <c r="M3274" s="31">
        <v>0</v>
      </c>
      <c r="N3274" s="33">
        <v>18000</v>
      </c>
      <c r="O3274" s="33"/>
      <c r="P3274" s="33"/>
      <c r="Q3274" s="33"/>
      <c r="R3274" s="33"/>
      <c r="S3274" s="34" t="str">
        <f t="shared" si="700"/>
        <v>1</v>
      </c>
      <c r="T3274" s="35">
        <f t="shared" si="701"/>
        <v>18000</v>
      </c>
      <c r="U3274" s="36">
        <f>INDEX([1]ราคาที่ดิน!$B:$G,MATCH($C3274,[1]ราคาที่ดิน!$A:$A,0),MATCH($B3274,[1]ราคาที่ดิน!$B$1:$G$1,0))</f>
        <v>50</v>
      </c>
      <c r="V3274" s="37">
        <f t="shared" si="710"/>
        <v>900000</v>
      </c>
      <c r="W3274" s="31"/>
      <c r="X3274" s="31"/>
      <c r="Y3274" s="31"/>
      <c r="Z3274" s="31"/>
      <c r="AA3274" s="31"/>
      <c r="AB3274" s="32"/>
      <c r="AC3274" s="38"/>
      <c r="AD3274" s="39"/>
      <c r="AE3274" s="39"/>
      <c r="AF3274" s="40" t="str">
        <f t="shared" si="702"/>
        <v/>
      </c>
      <c r="AG3274" s="41" t="str">
        <f t="shared" si="703"/>
        <v/>
      </c>
      <c r="AH3274" s="42"/>
      <c r="AI3274" s="42"/>
      <c r="AJ3274" s="42"/>
      <c r="AK3274" s="42"/>
      <c r="AL3274" s="31"/>
      <c r="AM3274" s="43" t="str">
        <f t="shared" si="704"/>
        <v>100</v>
      </c>
      <c r="AN3274" s="44">
        <f>INDEX([1]ราคาสิ่งปลูกสร้าง!$D$6:$CC$47,MATCH($AD3274,[1]ราคาสิ่งปลูกสร้าง!$B$6:$B$45,0),MATCH($C$7,[1]ราคาสิ่งปลูกสร้าง!$D$5:$CC$5,0))</f>
        <v>0</v>
      </c>
      <c r="AO3274" s="44">
        <f t="shared" si="705"/>
        <v>0</v>
      </c>
      <c r="AP3274" s="45">
        <f t="shared" si="706"/>
        <v>0</v>
      </c>
      <c r="AQ3274" s="40">
        <f>IF(AP3274=0,0,INDEX([1]ค่าเสื่อมสิ่งปลูกสร้าง!$A$5:$D$105,MATCH($AP3274,[1]ค่าเสื่อมสิ่งปลูกสร้าง!$A$5:$A$105,0),MATCH(AE3274,[1]ค่าเสื่อมสิ่งปลูกสร้าง!$A$3:$D$3)))</f>
        <v>0</v>
      </c>
      <c r="AR3274" s="44">
        <f t="shared" si="711"/>
        <v>0</v>
      </c>
      <c r="AS3274" s="44">
        <f t="shared" si="712"/>
        <v>900000</v>
      </c>
      <c r="AT3274" s="44">
        <f t="shared" si="713"/>
        <v>900000</v>
      </c>
      <c r="AU3274" s="46">
        <v>0</v>
      </c>
      <c r="AV3274" s="44">
        <f t="shared" si="707"/>
        <v>900000</v>
      </c>
      <c r="AW3274" s="47" t="str">
        <f t="shared" si="708"/>
        <v>0.01</v>
      </c>
      <c r="AX3274" s="48"/>
      <c r="AY3274" s="48"/>
      <c r="AZ3274" s="49">
        <v>0</v>
      </c>
      <c r="BA3274" s="48"/>
      <c r="BB3274" s="48"/>
      <c r="BC3274" s="44">
        <f t="shared" si="709"/>
        <v>0</v>
      </c>
      <c r="BD3274" s="50">
        <v>1</v>
      </c>
      <c r="BE3274" s="51" t="e">
        <f>IF(AX3274=1,0,IF(AY3274=1,0,IF(BC3274&gt;#REF!,#REF!,IF(OR(AZ3274&gt;0,BD3274&gt;=0),BC3274+([1]สูตร2!H3262*(100%-AZ3274)-BC3274)*BD3274,[1]สูตร2!H3262*(100%-AZ3274)))))</f>
        <v>#REF!</v>
      </c>
      <c r="BF3274" s="31"/>
    </row>
    <row r="3275" spans="1:58" s="5" customFormat="1" ht="24" customHeight="1" x14ac:dyDescent="0.2">
      <c r="A3275" s="31"/>
      <c r="B3275" s="31" t="s">
        <v>321</v>
      </c>
      <c r="C3275" s="31">
        <v>58</v>
      </c>
      <c r="D3275" s="31" t="s">
        <v>66</v>
      </c>
      <c r="E3275" s="31" t="s">
        <v>2482</v>
      </c>
      <c r="F3275" s="31"/>
      <c r="G3275" s="32" t="s">
        <v>2483</v>
      </c>
      <c r="H3275" s="31">
        <v>45</v>
      </c>
      <c r="I3275" s="31">
        <v>58</v>
      </c>
      <c r="J3275" s="31" t="s">
        <v>2423</v>
      </c>
      <c r="K3275" s="31">
        <v>28</v>
      </c>
      <c r="L3275" s="31">
        <v>0</v>
      </c>
      <c r="M3275" s="31">
        <v>78</v>
      </c>
      <c r="N3275" s="33">
        <v>11278</v>
      </c>
      <c r="O3275" s="33"/>
      <c r="P3275" s="33"/>
      <c r="Q3275" s="33"/>
      <c r="R3275" s="33"/>
      <c r="S3275" s="34" t="str">
        <f t="shared" si="700"/>
        <v>1</v>
      </c>
      <c r="T3275" s="35">
        <f t="shared" si="701"/>
        <v>11278</v>
      </c>
      <c r="U3275" s="36">
        <f>INDEX([1]ราคาที่ดิน!$B:$G,MATCH($C3275,[1]ราคาที่ดิน!$A:$A,0),MATCH($B3275,[1]ราคาที่ดิน!$B$1:$G$1,0))</f>
        <v>200</v>
      </c>
      <c r="V3275" s="37">
        <f t="shared" si="710"/>
        <v>2255600</v>
      </c>
      <c r="W3275" s="31"/>
      <c r="X3275" s="31"/>
      <c r="Y3275" s="31"/>
      <c r="Z3275" s="31"/>
      <c r="AA3275" s="31"/>
      <c r="AB3275" s="32"/>
      <c r="AC3275" s="38"/>
      <c r="AD3275" s="39"/>
      <c r="AE3275" s="39"/>
      <c r="AF3275" s="40" t="str">
        <f t="shared" si="702"/>
        <v/>
      </c>
      <c r="AG3275" s="41" t="str">
        <f t="shared" si="703"/>
        <v/>
      </c>
      <c r="AH3275" s="42"/>
      <c r="AI3275" s="42"/>
      <c r="AJ3275" s="42"/>
      <c r="AK3275" s="42"/>
      <c r="AL3275" s="31"/>
      <c r="AM3275" s="43" t="str">
        <f t="shared" si="704"/>
        <v>100</v>
      </c>
      <c r="AN3275" s="44">
        <f>INDEX([1]ราคาสิ่งปลูกสร้าง!$D$6:$CC$47,MATCH($AD3275,[1]ราคาสิ่งปลูกสร้าง!$B$6:$B$45,0),MATCH($C$7,[1]ราคาสิ่งปลูกสร้าง!$D$5:$CC$5,0))</f>
        <v>0</v>
      </c>
      <c r="AO3275" s="44">
        <f t="shared" si="705"/>
        <v>0</v>
      </c>
      <c r="AP3275" s="45">
        <f t="shared" si="706"/>
        <v>0</v>
      </c>
      <c r="AQ3275" s="40">
        <f>IF(AP3275=0,0,INDEX([1]ค่าเสื่อมสิ่งปลูกสร้าง!$A$5:$D$105,MATCH($AP3275,[1]ค่าเสื่อมสิ่งปลูกสร้าง!$A$5:$A$105,0),MATCH(AE3275,[1]ค่าเสื่อมสิ่งปลูกสร้าง!$A$3:$D$3)))</f>
        <v>0</v>
      </c>
      <c r="AR3275" s="44">
        <f t="shared" si="711"/>
        <v>0</v>
      </c>
      <c r="AS3275" s="44">
        <f t="shared" si="712"/>
        <v>2255600</v>
      </c>
      <c r="AT3275" s="44">
        <f t="shared" si="713"/>
        <v>2255600</v>
      </c>
      <c r="AU3275" s="46">
        <v>0</v>
      </c>
      <c r="AV3275" s="44">
        <f t="shared" si="707"/>
        <v>2255600</v>
      </c>
      <c r="AW3275" s="47" t="str">
        <f t="shared" si="708"/>
        <v>0.01</v>
      </c>
      <c r="AX3275" s="48"/>
      <c r="AY3275" s="48"/>
      <c r="AZ3275" s="49">
        <v>0</v>
      </c>
      <c r="BA3275" s="48"/>
      <c r="BB3275" s="48"/>
      <c r="BC3275" s="44">
        <f t="shared" si="709"/>
        <v>0</v>
      </c>
      <c r="BD3275" s="50">
        <v>1</v>
      </c>
      <c r="BE3275" s="51" t="e">
        <f>IF(AX3275=1,0,IF(AY3275=1,0,IF(BC3275&gt;#REF!,#REF!,IF(OR(AZ3275&gt;0,BD3275&gt;=0),BC3275+([1]สูตร2!H3263*(100%-AZ3275)-BC3275)*BD3275,[1]สูตร2!H3263*(100%-AZ3275)))))</f>
        <v>#REF!</v>
      </c>
      <c r="BF3275" s="31"/>
    </row>
    <row r="3276" spans="1:58" s="5" customFormat="1" ht="24" customHeight="1" x14ac:dyDescent="0.2">
      <c r="A3276" s="31"/>
      <c r="B3276" s="31" t="s">
        <v>93</v>
      </c>
      <c r="C3276" s="31">
        <v>1</v>
      </c>
      <c r="D3276" s="31" t="s">
        <v>66</v>
      </c>
      <c r="E3276" s="31" t="s">
        <v>2482</v>
      </c>
      <c r="F3276" s="31"/>
      <c r="G3276" s="32" t="s">
        <v>2483</v>
      </c>
      <c r="H3276" s="31" t="s">
        <v>104</v>
      </c>
      <c r="I3276" s="31" t="s">
        <v>104</v>
      </c>
      <c r="J3276" s="31" t="s">
        <v>2423</v>
      </c>
      <c r="K3276" s="31">
        <v>0</v>
      </c>
      <c r="L3276" s="31">
        <v>0</v>
      </c>
      <c r="M3276" s="31">
        <v>50</v>
      </c>
      <c r="N3276" s="33"/>
      <c r="O3276" s="33">
        <v>50</v>
      </c>
      <c r="P3276" s="33"/>
      <c r="Q3276" s="33"/>
      <c r="R3276" s="33"/>
      <c r="S3276" s="34" t="str">
        <f t="shared" si="700"/>
        <v>2</v>
      </c>
      <c r="T3276" s="35">
        <f t="shared" si="701"/>
        <v>50</v>
      </c>
      <c r="U3276" s="36">
        <f>INDEX([1]ราคาที่ดิน!$B:$G,MATCH($C3276,[1]ราคาที่ดิน!$A:$A,0),MATCH($B3276,[1]ราคาที่ดิน!$B$1:$G$1,0))</f>
        <v>100</v>
      </c>
      <c r="V3276" s="37">
        <f t="shared" si="710"/>
        <v>5000</v>
      </c>
      <c r="W3276" s="31">
        <v>1</v>
      </c>
      <c r="X3276" s="31" t="s">
        <v>2483</v>
      </c>
      <c r="Y3276" s="31" t="s">
        <v>66</v>
      </c>
      <c r="Z3276" s="31" t="s">
        <v>2482</v>
      </c>
      <c r="AA3276" s="31"/>
      <c r="AB3276" s="32" t="s">
        <v>2483</v>
      </c>
      <c r="AC3276" s="38"/>
      <c r="AD3276" s="39" t="s">
        <v>73</v>
      </c>
      <c r="AE3276" s="39" t="s">
        <v>74</v>
      </c>
      <c r="AF3276" s="40" t="str">
        <f t="shared" si="702"/>
        <v>2</v>
      </c>
      <c r="AG3276" s="41">
        <f t="shared" si="703"/>
        <v>115</v>
      </c>
      <c r="AH3276" s="42"/>
      <c r="AI3276" s="42">
        <v>115</v>
      </c>
      <c r="AJ3276" s="42"/>
      <c r="AK3276" s="42"/>
      <c r="AL3276" s="31">
        <v>27</v>
      </c>
      <c r="AM3276" s="43" t="str">
        <f t="shared" si="704"/>
        <v>100</v>
      </c>
      <c r="AN3276" s="44">
        <f>INDEX([1]ราคาสิ่งปลูกสร้าง!$D$6:$CC$47,MATCH($AD3276,[1]ราคาสิ่งปลูกสร้าง!$B$6:$B$45,0),MATCH($C$7,[1]ราคาสิ่งปลูกสร้าง!$D$5:$CC$5,0))</f>
        <v>6500</v>
      </c>
      <c r="AO3276" s="44">
        <f t="shared" si="705"/>
        <v>747500</v>
      </c>
      <c r="AP3276" s="45">
        <f t="shared" si="706"/>
        <v>27</v>
      </c>
      <c r="AQ3276" s="40">
        <f>IF(AP3276=0,0,INDEX([1]ค่าเสื่อมสิ่งปลูกสร้าง!$A$5:$D$105,MATCH($AP3276,[1]ค่าเสื่อมสิ่งปลูกสร้าง!$A$5:$A$105,0),MATCH(AE3276,[1]ค่าเสื่อมสิ่งปลูกสร้าง!$A$3:$D$3)))</f>
        <v>44</v>
      </c>
      <c r="AR3276" s="44">
        <f t="shared" si="711"/>
        <v>418600.00000000006</v>
      </c>
      <c r="AS3276" s="44">
        <f t="shared" si="712"/>
        <v>423600.00000000006</v>
      </c>
      <c r="AT3276" s="44">
        <f t="shared" si="713"/>
        <v>423600.00000000006</v>
      </c>
      <c r="AU3276" s="46">
        <v>0</v>
      </c>
      <c r="AV3276" s="44">
        <f t="shared" si="707"/>
        <v>423600.00000000006</v>
      </c>
      <c r="AW3276" s="47" t="str">
        <f t="shared" si="708"/>
        <v>0.02</v>
      </c>
      <c r="AX3276" s="48"/>
      <c r="AY3276" s="48"/>
      <c r="AZ3276" s="49">
        <v>0</v>
      </c>
      <c r="BA3276" s="48"/>
      <c r="BB3276" s="48"/>
      <c r="BC3276" s="44">
        <f t="shared" si="709"/>
        <v>0</v>
      </c>
      <c r="BD3276" s="50">
        <v>1</v>
      </c>
      <c r="BE3276" s="51" t="e">
        <f>IF(AX3276=1,0,IF(AY3276=1,0,IF(BC3276&gt;#REF!,#REF!,IF(OR(AZ3276&gt;0,BD3276&gt;=0),BC3276+([1]สูตร2!H3264*(100%-AZ3276)-BC3276)*BD3276,[1]สูตร2!H3264*(100%-AZ3276)))))</f>
        <v>#REF!</v>
      </c>
      <c r="BF3276" s="31"/>
    </row>
    <row r="3277" spans="1:58" s="5" customFormat="1" ht="24" customHeight="1" x14ac:dyDescent="0.2">
      <c r="A3277" s="31"/>
      <c r="B3277" s="31" t="s">
        <v>93</v>
      </c>
      <c r="C3277" s="31">
        <v>1</v>
      </c>
      <c r="D3277" s="31" t="s">
        <v>66</v>
      </c>
      <c r="E3277" s="31" t="s">
        <v>2482</v>
      </c>
      <c r="F3277" s="31"/>
      <c r="G3277" s="32" t="s">
        <v>2483</v>
      </c>
      <c r="H3277" s="31" t="s">
        <v>104</v>
      </c>
      <c r="I3277" s="31" t="s">
        <v>104</v>
      </c>
      <c r="J3277" s="31" t="s">
        <v>2423</v>
      </c>
      <c r="K3277" s="31">
        <v>0</v>
      </c>
      <c r="L3277" s="31">
        <v>0</v>
      </c>
      <c r="M3277" s="31">
        <v>25</v>
      </c>
      <c r="N3277" s="33"/>
      <c r="O3277" s="33">
        <v>25</v>
      </c>
      <c r="P3277" s="33"/>
      <c r="Q3277" s="33"/>
      <c r="R3277" s="33"/>
      <c r="S3277" s="34" t="str">
        <f t="shared" si="700"/>
        <v>2</v>
      </c>
      <c r="T3277" s="35">
        <f t="shared" si="701"/>
        <v>25</v>
      </c>
      <c r="U3277" s="36">
        <f>INDEX([1]ราคาที่ดิน!$B:$G,MATCH($C3277,[1]ราคาที่ดิน!$A:$A,0),MATCH($B3277,[1]ราคาที่ดิน!$B$1:$G$1,0))</f>
        <v>100</v>
      </c>
      <c r="V3277" s="37">
        <f t="shared" si="710"/>
        <v>2500</v>
      </c>
      <c r="W3277" s="31">
        <v>2</v>
      </c>
      <c r="X3277" s="31" t="s">
        <v>2483</v>
      </c>
      <c r="Y3277" s="31" t="s">
        <v>66</v>
      </c>
      <c r="Z3277" s="31" t="s">
        <v>2482</v>
      </c>
      <c r="AA3277" s="31"/>
      <c r="AB3277" s="32" t="s">
        <v>2483</v>
      </c>
      <c r="AC3277" s="38"/>
      <c r="AD3277" s="39" t="s">
        <v>75</v>
      </c>
      <c r="AE3277" s="39" t="s">
        <v>76</v>
      </c>
      <c r="AF3277" s="40" t="str">
        <f t="shared" si="702"/>
        <v>1</v>
      </c>
      <c r="AG3277" s="41">
        <f t="shared" si="703"/>
        <v>15</v>
      </c>
      <c r="AH3277" s="42">
        <v>15</v>
      </c>
      <c r="AI3277" s="42"/>
      <c r="AJ3277" s="42"/>
      <c r="AK3277" s="42"/>
      <c r="AL3277" s="31">
        <v>15</v>
      </c>
      <c r="AM3277" s="43" t="str">
        <f t="shared" si="704"/>
        <v>100</v>
      </c>
      <c r="AN3277" s="44">
        <f>INDEX([1]ราคาสิ่งปลูกสร้าง!$D$6:$CC$47,MATCH($AD3277,[1]ราคาสิ่งปลูกสร้าง!$B$6:$B$45,0),MATCH($C$7,[1]ราคาสิ่งปลูกสร้าง!$D$5:$CC$5,0))</f>
        <v>5400</v>
      </c>
      <c r="AO3277" s="44">
        <f t="shared" si="705"/>
        <v>81000</v>
      </c>
      <c r="AP3277" s="45">
        <f t="shared" si="706"/>
        <v>15</v>
      </c>
      <c r="AQ3277" s="40">
        <f>IF(AP3277=0,0,INDEX([1]ค่าเสื่อมสิ่งปลูกสร้าง!$A$5:$D$105,MATCH($AP3277,[1]ค่าเสื่อมสิ่งปลูกสร้าง!$A$5:$A$105,0),MATCH(AE3277,[1]ค่าเสื่อมสิ่งปลูกสร้าง!$A$3:$D$3)))</f>
        <v>65</v>
      </c>
      <c r="AR3277" s="44">
        <f t="shared" si="711"/>
        <v>28350</v>
      </c>
      <c r="AS3277" s="44">
        <f t="shared" si="712"/>
        <v>30850</v>
      </c>
      <c r="AT3277" s="44">
        <f t="shared" si="713"/>
        <v>30850</v>
      </c>
      <c r="AU3277" s="46">
        <v>0</v>
      </c>
      <c r="AV3277" s="44">
        <f t="shared" si="707"/>
        <v>30850</v>
      </c>
      <c r="AW3277" s="47" t="str">
        <f t="shared" si="708"/>
        <v>0.01</v>
      </c>
      <c r="AX3277" s="48"/>
      <c r="AY3277" s="48"/>
      <c r="AZ3277" s="49">
        <v>0</v>
      </c>
      <c r="BA3277" s="48"/>
      <c r="BB3277" s="48"/>
      <c r="BC3277" s="44">
        <f t="shared" si="709"/>
        <v>0</v>
      </c>
      <c r="BD3277" s="50">
        <v>1</v>
      </c>
      <c r="BE3277" s="51" t="e">
        <f>IF(AX3277=1,0,IF(AY3277=1,0,IF(BC3277&gt;#REF!,#REF!,IF(OR(AZ3277&gt;0,BD3277&gt;=0),BC3277+([1]สูตร2!H3265*(100%-AZ3277)-BC3277)*BD3277,[1]สูตร2!H3265*(100%-AZ3277)))))</f>
        <v>#REF!</v>
      </c>
      <c r="BF3277" s="31"/>
    </row>
    <row r="3278" spans="1:58" s="5" customFormat="1" ht="24" customHeight="1" x14ac:dyDescent="0.2">
      <c r="A3278" s="31">
        <v>1064</v>
      </c>
      <c r="B3278" s="31" t="s">
        <v>81</v>
      </c>
      <c r="C3278" s="31">
        <v>37</v>
      </c>
      <c r="D3278" s="31" t="s">
        <v>71</v>
      </c>
      <c r="E3278" s="31" t="s">
        <v>2484</v>
      </c>
      <c r="F3278" s="31"/>
      <c r="G3278" s="32" t="s">
        <v>2485</v>
      </c>
      <c r="H3278" s="31" t="s">
        <v>104</v>
      </c>
      <c r="I3278" s="31">
        <v>43</v>
      </c>
      <c r="J3278" s="31" t="s">
        <v>2443</v>
      </c>
      <c r="K3278" s="31">
        <v>78</v>
      </c>
      <c r="L3278" s="31">
        <v>3</v>
      </c>
      <c r="M3278" s="31">
        <v>2</v>
      </c>
      <c r="N3278" s="33">
        <v>31502</v>
      </c>
      <c r="O3278" s="33"/>
      <c r="P3278" s="33"/>
      <c r="Q3278" s="33"/>
      <c r="R3278" s="33"/>
      <c r="S3278" s="34" t="str">
        <f t="shared" si="700"/>
        <v>1</v>
      </c>
      <c r="T3278" s="35">
        <f t="shared" si="701"/>
        <v>31502</v>
      </c>
      <c r="U3278" s="36">
        <f>INDEX([1]ราคาที่ดิน!$B:$G,MATCH($C3278,[1]ราคาที่ดิน!$A:$A,0),MATCH($B3278,[1]ราคาที่ดิน!$B$1:$G$1,0))</f>
        <v>50</v>
      </c>
      <c r="V3278" s="37">
        <f t="shared" si="710"/>
        <v>1575100</v>
      </c>
      <c r="W3278" s="31"/>
      <c r="X3278" s="31"/>
      <c r="Y3278" s="31"/>
      <c r="Z3278" s="31"/>
      <c r="AA3278" s="31"/>
      <c r="AB3278" s="32"/>
      <c r="AC3278" s="38"/>
      <c r="AD3278" s="39"/>
      <c r="AE3278" s="39"/>
      <c r="AF3278" s="40" t="str">
        <f t="shared" si="702"/>
        <v/>
      </c>
      <c r="AG3278" s="41" t="str">
        <f t="shared" si="703"/>
        <v/>
      </c>
      <c r="AH3278" s="42"/>
      <c r="AI3278" s="42"/>
      <c r="AJ3278" s="42"/>
      <c r="AK3278" s="42"/>
      <c r="AL3278" s="31"/>
      <c r="AM3278" s="43" t="str">
        <f t="shared" si="704"/>
        <v>100</v>
      </c>
      <c r="AN3278" s="44">
        <f>INDEX([1]ราคาสิ่งปลูกสร้าง!$D$6:$CC$47,MATCH($AD3278,[1]ราคาสิ่งปลูกสร้าง!$B$6:$B$45,0),MATCH($C$7,[1]ราคาสิ่งปลูกสร้าง!$D$5:$CC$5,0))</f>
        <v>0</v>
      </c>
      <c r="AO3278" s="44">
        <f t="shared" si="705"/>
        <v>0</v>
      </c>
      <c r="AP3278" s="45">
        <f t="shared" si="706"/>
        <v>0</v>
      </c>
      <c r="AQ3278" s="40">
        <f>IF(AP3278=0,0,INDEX([1]ค่าเสื่อมสิ่งปลูกสร้าง!$A$5:$D$105,MATCH($AP3278,[1]ค่าเสื่อมสิ่งปลูกสร้าง!$A$5:$A$105,0),MATCH(AE3278,[1]ค่าเสื่อมสิ่งปลูกสร้าง!$A$3:$D$3)))</f>
        <v>0</v>
      </c>
      <c r="AR3278" s="44">
        <f t="shared" si="711"/>
        <v>0</v>
      </c>
      <c r="AS3278" s="44">
        <f t="shared" si="712"/>
        <v>1575100</v>
      </c>
      <c r="AT3278" s="44">
        <f t="shared" si="713"/>
        <v>1575100</v>
      </c>
      <c r="AU3278" s="46">
        <v>0</v>
      </c>
      <c r="AV3278" s="44">
        <f t="shared" si="707"/>
        <v>1575100</v>
      </c>
      <c r="AW3278" s="47" t="str">
        <f t="shared" si="708"/>
        <v>0.01</v>
      </c>
      <c r="AX3278" s="48"/>
      <c r="AY3278" s="48"/>
      <c r="AZ3278" s="49">
        <v>0</v>
      </c>
      <c r="BA3278" s="48"/>
      <c r="BB3278" s="48"/>
      <c r="BC3278" s="44">
        <f t="shared" si="709"/>
        <v>0</v>
      </c>
      <c r="BD3278" s="50">
        <v>1</v>
      </c>
      <c r="BE3278" s="51" t="e">
        <f>IF(AX3278=1,0,IF(AY3278=1,0,IF(BC3278&gt;#REF!,#REF!,IF(OR(AZ3278&gt;0,BD3278&gt;=0),BC3278+([1]สูตร2!H3266*(100%-AZ3278)-BC3278)*BD3278,[1]สูตร2!H3266*(100%-AZ3278)))))</f>
        <v>#REF!</v>
      </c>
      <c r="BF3278" s="31"/>
    </row>
    <row r="3279" spans="1:58" s="5" customFormat="1" ht="24" customHeight="1" x14ac:dyDescent="0.2">
      <c r="A3279" s="31">
        <v>1065</v>
      </c>
      <c r="B3279" s="31" t="s">
        <v>93</v>
      </c>
      <c r="C3279" s="31">
        <v>1</v>
      </c>
      <c r="D3279" s="31" t="s">
        <v>71</v>
      </c>
      <c r="E3279" s="31" t="s">
        <v>2486</v>
      </c>
      <c r="F3279" s="31"/>
      <c r="G3279" s="32" t="s">
        <v>2485</v>
      </c>
      <c r="H3279" s="31" t="s">
        <v>104</v>
      </c>
      <c r="I3279" s="31" t="s">
        <v>104</v>
      </c>
      <c r="J3279" s="31" t="s">
        <v>2423</v>
      </c>
      <c r="K3279" s="31">
        <v>0</v>
      </c>
      <c r="L3279" s="31">
        <v>0</v>
      </c>
      <c r="M3279" s="31">
        <v>50</v>
      </c>
      <c r="N3279" s="33"/>
      <c r="O3279" s="33">
        <v>50</v>
      </c>
      <c r="P3279" s="33"/>
      <c r="Q3279" s="33"/>
      <c r="R3279" s="33"/>
      <c r="S3279" s="34" t="str">
        <f t="shared" ref="S3279:S3342" si="714">IF(N3279&gt;=1,"1",IF(O3279&gt;=1,"2",IF(P3279&gt;=1,"3",IF(Q3279&gt;=1,"4",IF(R3279&gt;=1,"5","")))))</f>
        <v>2</v>
      </c>
      <c r="T3279" s="35">
        <f t="shared" ref="T3279:T3342" si="715">N3279+O3279+P3279+Q3279+R3279</f>
        <v>50</v>
      </c>
      <c r="U3279" s="36">
        <f>INDEX([1]ราคาที่ดิน!$B:$G,MATCH($C3279,[1]ราคาที่ดิน!$A:$A,0),MATCH($B3279,[1]ราคาที่ดิน!$B$1:$G$1,0))</f>
        <v>100</v>
      </c>
      <c r="V3279" s="37">
        <f t="shared" si="710"/>
        <v>5000</v>
      </c>
      <c r="W3279" s="31">
        <v>1</v>
      </c>
      <c r="X3279" s="31" t="s">
        <v>2485</v>
      </c>
      <c r="Y3279" s="31" t="s">
        <v>71</v>
      </c>
      <c r="Z3279" s="31" t="s">
        <v>2486</v>
      </c>
      <c r="AA3279" s="31"/>
      <c r="AB3279" s="32" t="s">
        <v>2485</v>
      </c>
      <c r="AC3279" s="38"/>
      <c r="AD3279" s="39" t="s">
        <v>73</v>
      </c>
      <c r="AE3279" s="39" t="s">
        <v>74</v>
      </c>
      <c r="AF3279" s="40" t="str">
        <f t="shared" ref="AF3279:AF3342" si="716">IF(AH3279&gt;=1,"1",IF(AI3279&gt;=1,"2",IF(AJ3279&gt;=1,"3",IF(AK3279&gt;=1,"4",""))))</f>
        <v>2</v>
      </c>
      <c r="AG3279" s="41">
        <f t="shared" ref="AG3279:AG3342" si="717">IF(AH3279&gt;=1,AH3279,IF(AI3279&gt;=1,AI3279,IF(AJ3279&gt;=1,AJ3279,IF(AK3279&gt;=1,AK3279,""))))</f>
        <v>97.15</v>
      </c>
      <c r="AH3279" s="42"/>
      <c r="AI3279" s="42">
        <v>97.15</v>
      </c>
      <c r="AJ3279" s="42"/>
      <c r="AK3279" s="42"/>
      <c r="AL3279" s="31">
        <v>60</v>
      </c>
      <c r="AM3279" s="43" t="str">
        <f t="shared" ref="AM3279:AM3342" si="718">IF(OR(S3279&gt;=1,AF3279&gt;=1),"100","")</f>
        <v>100</v>
      </c>
      <c r="AN3279" s="44">
        <f>INDEX([1]ราคาสิ่งปลูกสร้าง!$D$6:$CC$47,MATCH($AD3279,[1]ราคาสิ่งปลูกสร้าง!$B$6:$B$45,0),MATCH($C$7,[1]ราคาสิ่งปลูกสร้าง!$D$5:$CC$5,0))</f>
        <v>6500</v>
      </c>
      <c r="AO3279" s="44">
        <f t="shared" ref="AO3279:AO3342" si="719">(AH3279+AI3279+AJ3279+AK3279)*$AN3279</f>
        <v>631475</v>
      </c>
      <c r="AP3279" s="45">
        <f t="shared" ref="AP3279:AP3342" si="720">AL3279</f>
        <v>60</v>
      </c>
      <c r="AQ3279" s="40">
        <f>IF(AP3279=0,0,INDEX([1]ค่าเสื่อมสิ่งปลูกสร้าง!$A$5:$D$105,MATCH($AP3279,[1]ค่าเสื่อมสิ่งปลูกสร้าง!$A$5:$A$105,0),MATCH(AE3279,[1]ค่าเสื่อมสิ่งปลูกสร้าง!$A$3:$D$3)))</f>
        <v>76</v>
      </c>
      <c r="AR3279" s="44">
        <f t="shared" si="711"/>
        <v>151554</v>
      </c>
      <c r="AS3279" s="44">
        <f t="shared" si="712"/>
        <v>156554</v>
      </c>
      <c r="AT3279" s="44">
        <f t="shared" si="713"/>
        <v>156554</v>
      </c>
      <c r="AU3279" s="46">
        <v>0</v>
      </c>
      <c r="AV3279" s="44">
        <f t="shared" ref="AV3279:AV3342" si="721">IF($AT3279-$AU3279&lt;0,0,$AT3279-$AU3279)</f>
        <v>156554</v>
      </c>
      <c r="AW3279" s="47" t="str">
        <f t="shared" ref="AW3279:AW3342" si="722">IF(OR(N3279&gt;=1,AH3279&gt;=1)*AND(AV3279=0),"0",IF(OR(N3279&gt;=1,AH3279&gt;=1)*AND(AV3279&lt;=75000000),"0.01",IF(OR(N3279&gt;=1,AH3279&gt;=1)*AND(AV3279&lt;=100000000),"0.01/0.03",IF(OR(N3279&gt;=1,AH3279&gt;=1)*AND(AV3279&lt;=500000000),"0.01/0.03/0.05",IF(OR(N3279&gt;=1,AH3279&gt;=1)*AND(AV3279&lt;=1000000000),"0.01/0.03/0.05/0.07",IF(OR(N3279&gt;=1,AH3279&gt;=1)*AND(AV3279&gt;100000000),"0.01/0.03/0.05/0.07/0.1",IF(AND(AC3279=1,AV3279=0),"0",IF(AND(AC3279=1,AV3279&lt;=25000000),"0.03",IF(AND(AC3279=1,AV3279&lt;=50000000),"0.03/0.05",IF(AND(AC3279=1,AV3279&gt;50000000),"0.03/0.05/0.1",IF(AND(AC3279=2,AV3279=0),"0",IF(AND(AC3279=2,AV3279&lt;=40000000),"0.02",IF(AND(AC3279=2,AV3279&lt;=65000000),"0.02/0.03",IF(AND(AC3279=2,AV3279&lt;=90000000),"0.02/0.03/0.05",IF(AND(AC3279=2,AV3279&gt;90000000),"0.02/0.03/0.05/0.1",IF(AND(AC3279=1,AV3279&gt;50000000),"0.1",IF(OR(O3279&gt;=1,AI3279&gt;=1)*AND(AV3279=0),"0",IF(OR(O3279&gt;=1,AI3279&gt;=1)*AND(AV3279&lt;=50000000),"0.02",IF(OR(O3279&gt;=1,AI3279&gt;=1)*AND(AV3279&lt;=75000000),"0.02/0.03",IF(OR(O3279&gt;=1,AI3279&gt;=1)*AND(AV3279&lt;=100000000),"0.02/0.03/0.05",IF(OR(O3279&gt;=1,AI3279&gt;=1)*AND(AV3279&gt;100000000),"0.02/0.03/0.05/0.1",IF(OR(P3279&gt;=1,AJ3279&gt;=1)*AND(AV3279=0),"0",IF(OR(P3279&gt;=1,AJ3279&gt;=1)*AND(AV3279&lt;=50000000),"0.3",IF(OR(P3279&gt;=1,AJ3279&gt;=1)*AND(AV3279&lt;=200000000),"0.3/0.4",IF(OR(P3279&gt;=1,AJ3279&gt;=1)*AND(AV3279&lt;=1000000000),"0.3/0.4/0.5",IF(OR(P3279&gt;=1,AJ3279&gt;=1)*AND(AV3279&lt;=5000000000),"0.3/0.4/0.5/0.6",IF(OR(P3279&gt;=1,AJ3279&gt;=1)*AND(AV3279&gt;5000000000),"0.3/0.4/0.5/0.6/0.7",IF(OR(Q3279&gt;=1,AK3279&gt;=1)*AND(AV3279=0),"0",IF(OR(Q3279&gt;=1,AK3279&gt;=1)*AND(AV3279&lt;=50000000),"0.3",IF(OR(Q3279&gt;=1,AK3279&gt;=1)*AND(AV3279&lt;=200000000),"0.3/0.4",IF(OR(Q3279&gt;=1,AK3279&gt;=1)*AND(AV3279&lt;=1000000000),"0.3/0.4/0.5",IF(OR(Q3279&gt;=1,AK3279&gt;=1)*AND(AV3279&lt;=5000000000),"0.3/0.4/0.5/0.6",IF(OR(Q3279&gt;=1,AK3279&gt;=1)*AND(AV3279&gt;5000000000),"0.3/0.4/0.5/0.6/0.7")))))))))))))))))))))))))))))))))</f>
        <v>0.02</v>
      </c>
      <c r="AX3279" s="48"/>
      <c r="AY3279" s="48"/>
      <c r="AZ3279" s="49">
        <v>0</v>
      </c>
      <c r="BA3279" s="48"/>
      <c r="BB3279" s="48"/>
      <c r="BC3279" s="44">
        <f t="shared" ref="BC3279:BC3342" si="723">BA3279+BB3279</f>
        <v>0</v>
      </c>
      <c r="BD3279" s="50">
        <v>1</v>
      </c>
      <c r="BE3279" s="51" t="e">
        <f>IF(AX3279=1,0,IF(AY3279=1,0,IF(BC3279&gt;#REF!,#REF!,IF(OR(AZ3279&gt;0,BD3279&gt;=0),BC3279+([1]สูตร2!H3267*(100%-AZ3279)-BC3279)*BD3279,[1]สูตร2!H3267*(100%-AZ3279)))))</f>
        <v>#REF!</v>
      </c>
      <c r="BF3279" s="31"/>
    </row>
    <row r="3280" spans="1:58" s="5" customFormat="1" ht="24" customHeight="1" x14ac:dyDescent="0.2">
      <c r="A3280" s="31"/>
      <c r="B3280" s="31" t="s">
        <v>93</v>
      </c>
      <c r="C3280" s="31">
        <v>1</v>
      </c>
      <c r="D3280" s="31" t="s">
        <v>71</v>
      </c>
      <c r="E3280" s="31" t="s">
        <v>2486</v>
      </c>
      <c r="F3280" s="31"/>
      <c r="G3280" s="32" t="s">
        <v>2485</v>
      </c>
      <c r="H3280" s="31" t="s">
        <v>104</v>
      </c>
      <c r="I3280" s="31" t="s">
        <v>104</v>
      </c>
      <c r="J3280" s="31" t="s">
        <v>2423</v>
      </c>
      <c r="K3280" s="31">
        <v>0</v>
      </c>
      <c r="L3280" s="31">
        <v>0</v>
      </c>
      <c r="M3280" s="31">
        <v>30</v>
      </c>
      <c r="N3280" s="33"/>
      <c r="O3280" s="33">
        <v>30</v>
      </c>
      <c r="P3280" s="33"/>
      <c r="Q3280" s="33"/>
      <c r="R3280" s="33"/>
      <c r="S3280" s="34" t="str">
        <f t="shared" si="714"/>
        <v>2</v>
      </c>
      <c r="T3280" s="35">
        <f t="shared" si="715"/>
        <v>30</v>
      </c>
      <c r="U3280" s="36">
        <f>INDEX([1]ราคาที่ดิน!$B:$G,MATCH($C3280,[1]ราคาที่ดิน!$A:$A,0),MATCH($B3280,[1]ราคาที่ดิน!$B$1:$G$1,0))</f>
        <v>100</v>
      </c>
      <c r="V3280" s="37">
        <f t="shared" si="710"/>
        <v>3000</v>
      </c>
      <c r="W3280" s="31">
        <v>2</v>
      </c>
      <c r="X3280" s="31" t="s">
        <v>2485</v>
      </c>
      <c r="Y3280" s="31" t="s">
        <v>71</v>
      </c>
      <c r="Z3280" s="31" t="s">
        <v>2486</v>
      </c>
      <c r="AA3280" s="31"/>
      <c r="AB3280" s="32" t="s">
        <v>2485</v>
      </c>
      <c r="AC3280" s="38"/>
      <c r="AD3280" s="39" t="s">
        <v>75</v>
      </c>
      <c r="AE3280" s="39" t="s">
        <v>76</v>
      </c>
      <c r="AF3280" s="40" t="str">
        <f t="shared" si="716"/>
        <v>1</v>
      </c>
      <c r="AG3280" s="41">
        <f t="shared" si="717"/>
        <v>42</v>
      </c>
      <c r="AH3280" s="42">
        <v>42</v>
      </c>
      <c r="AI3280" s="42"/>
      <c r="AJ3280" s="42"/>
      <c r="AK3280" s="42"/>
      <c r="AL3280" s="31">
        <v>60</v>
      </c>
      <c r="AM3280" s="43" t="str">
        <f t="shared" si="718"/>
        <v>100</v>
      </c>
      <c r="AN3280" s="44">
        <f>INDEX([1]ราคาสิ่งปลูกสร้าง!$D$6:$CC$47,MATCH($AD3280,[1]ราคาสิ่งปลูกสร้าง!$B$6:$B$45,0),MATCH($C$7,[1]ราคาสิ่งปลูกสร้าง!$D$5:$CC$5,0))</f>
        <v>5400</v>
      </c>
      <c r="AO3280" s="44">
        <f t="shared" si="719"/>
        <v>226800</v>
      </c>
      <c r="AP3280" s="45">
        <f t="shared" si="720"/>
        <v>60</v>
      </c>
      <c r="AQ3280" s="40">
        <f>IF(AP3280=0,0,INDEX([1]ค่าเสื่อมสิ่งปลูกสร้าง!$A$5:$D$105,MATCH($AP3280,[1]ค่าเสื่อมสิ่งปลูกสร้าง!$A$5:$A$105,0),MATCH(AE3280,[1]ค่าเสื่อมสิ่งปลูกสร้าง!$A$3:$D$3)))</f>
        <v>93</v>
      </c>
      <c r="AR3280" s="44">
        <f t="shared" si="711"/>
        <v>15876.000000000002</v>
      </c>
      <c r="AS3280" s="44">
        <f t="shared" si="712"/>
        <v>18876</v>
      </c>
      <c r="AT3280" s="44">
        <f t="shared" si="713"/>
        <v>18876</v>
      </c>
      <c r="AU3280" s="46">
        <v>0</v>
      </c>
      <c r="AV3280" s="44">
        <f t="shared" si="721"/>
        <v>18876</v>
      </c>
      <c r="AW3280" s="47" t="str">
        <f t="shared" si="722"/>
        <v>0.01</v>
      </c>
      <c r="AX3280" s="48"/>
      <c r="AY3280" s="48"/>
      <c r="AZ3280" s="49">
        <v>0</v>
      </c>
      <c r="BA3280" s="48"/>
      <c r="BB3280" s="48"/>
      <c r="BC3280" s="44">
        <f t="shared" si="723"/>
        <v>0</v>
      </c>
      <c r="BD3280" s="50">
        <v>1</v>
      </c>
      <c r="BE3280" s="51" t="e">
        <f>IF(AX3280=1,0,IF(AY3280=1,0,IF(BC3280&gt;#REF!,#REF!,IF(OR(AZ3280&gt;0,BD3280&gt;=0),BC3280+([1]สูตร2!H3268*(100%-AZ3280)-BC3280)*BD3280,[1]สูตร2!H3268*(100%-AZ3280)))))</f>
        <v>#REF!</v>
      </c>
      <c r="BF3280" s="31"/>
    </row>
    <row r="3281" spans="1:58" s="5" customFormat="1" ht="24" customHeight="1" x14ac:dyDescent="0.2">
      <c r="A3281" s="31"/>
      <c r="B3281" s="31" t="s">
        <v>93</v>
      </c>
      <c r="C3281" s="31">
        <v>1</v>
      </c>
      <c r="D3281" s="31" t="s">
        <v>71</v>
      </c>
      <c r="E3281" s="31" t="s">
        <v>2486</v>
      </c>
      <c r="F3281" s="31"/>
      <c r="G3281" s="32" t="s">
        <v>2485</v>
      </c>
      <c r="H3281" s="31" t="s">
        <v>104</v>
      </c>
      <c r="I3281" s="31" t="s">
        <v>104</v>
      </c>
      <c r="J3281" s="31" t="s">
        <v>2423</v>
      </c>
      <c r="K3281" s="31">
        <v>0</v>
      </c>
      <c r="L3281" s="31">
        <v>0</v>
      </c>
      <c r="M3281" s="31">
        <v>25</v>
      </c>
      <c r="N3281" s="33"/>
      <c r="O3281" s="33">
        <v>25</v>
      </c>
      <c r="P3281" s="33"/>
      <c r="Q3281" s="33"/>
      <c r="R3281" s="33"/>
      <c r="S3281" s="34" t="str">
        <f t="shared" si="714"/>
        <v>2</v>
      </c>
      <c r="T3281" s="35">
        <f t="shared" si="715"/>
        <v>25</v>
      </c>
      <c r="U3281" s="36">
        <f>INDEX([1]ราคาที่ดิน!$B:$G,MATCH($C3281,[1]ราคาที่ดิน!$A:$A,0),MATCH($B3281,[1]ราคาที่ดิน!$B$1:$G$1,0))</f>
        <v>100</v>
      </c>
      <c r="V3281" s="37">
        <f t="shared" si="710"/>
        <v>2500</v>
      </c>
      <c r="W3281" s="31">
        <v>3</v>
      </c>
      <c r="X3281" s="31" t="s">
        <v>2485</v>
      </c>
      <c r="Y3281" s="31" t="s">
        <v>71</v>
      </c>
      <c r="Z3281" s="31" t="s">
        <v>2486</v>
      </c>
      <c r="AA3281" s="31"/>
      <c r="AB3281" s="32" t="s">
        <v>2485</v>
      </c>
      <c r="AC3281" s="38"/>
      <c r="AD3281" s="39" t="s">
        <v>75</v>
      </c>
      <c r="AE3281" s="39" t="s">
        <v>76</v>
      </c>
      <c r="AF3281" s="40" t="str">
        <f t="shared" si="716"/>
        <v>1</v>
      </c>
      <c r="AG3281" s="41">
        <f t="shared" si="717"/>
        <v>22</v>
      </c>
      <c r="AH3281" s="42">
        <v>22</v>
      </c>
      <c r="AI3281" s="42"/>
      <c r="AJ3281" s="42"/>
      <c r="AK3281" s="42"/>
      <c r="AL3281" s="31">
        <v>60</v>
      </c>
      <c r="AM3281" s="43" t="str">
        <f t="shared" si="718"/>
        <v>100</v>
      </c>
      <c r="AN3281" s="44">
        <f>INDEX([1]ราคาสิ่งปลูกสร้าง!$D$6:$CC$47,MATCH($AD3281,[1]ราคาสิ่งปลูกสร้าง!$B$6:$B$45,0),MATCH($C$7,[1]ราคาสิ่งปลูกสร้าง!$D$5:$CC$5,0))</f>
        <v>5400</v>
      </c>
      <c r="AO3281" s="44">
        <f t="shared" si="719"/>
        <v>118800</v>
      </c>
      <c r="AP3281" s="45">
        <f t="shared" si="720"/>
        <v>60</v>
      </c>
      <c r="AQ3281" s="40">
        <f>IF(AP3281=0,0,INDEX([1]ค่าเสื่อมสิ่งปลูกสร้าง!$A$5:$D$105,MATCH($AP3281,[1]ค่าเสื่อมสิ่งปลูกสร้าง!$A$5:$A$105,0),MATCH(AE3281,[1]ค่าเสื่อมสิ่งปลูกสร้าง!$A$3:$D$3)))</f>
        <v>93</v>
      </c>
      <c r="AR3281" s="44">
        <f t="shared" si="711"/>
        <v>8316</v>
      </c>
      <c r="AS3281" s="44">
        <f t="shared" si="712"/>
        <v>10816</v>
      </c>
      <c r="AT3281" s="44">
        <f t="shared" si="713"/>
        <v>10816</v>
      </c>
      <c r="AU3281" s="46">
        <v>0</v>
      </c>
      <c r="AV3281" s="44">
        <f t="shared" si="721"/>
        <v>10816</v>
      </c>
      <c r="AW3281" s="47" t="str">
        <f t="shared" si="722"/>
        <v>0.01</v>
      </c>
      <c r="AX3281" s="48"/>
      <c r="AY3281" s="48"/>
      <c r="AZ3281" s="49">
        <v>0</v>
      </c>
      <c r="BA3281" s="48"/>
      <c r="BB3281" s="48"/>
      <c r="BC3281" s="44">
        <f t="shared" si="723"/>
        <v>0</v>
      </c>
      <c r="BD3281" s="50">
        <v>1</v>
      </c>
      <c r="BE3281" s="51" t="e">
        <f>IF(AX3281=1,0,IF(AY3281=1,0,IF(BC3281&gt;#REF!,#REF!,IF(OR(AZ3281&gt;0,BD3281&gt;=0),BC3281+([1]สูตร2!H3269*(100%-AZ3281)-BC3281)*BD3281,[1]สูตร2!H3269*(100%-AZ3281)))))</f>
        <v>#REF!</v>
      </c>
      <c r="BF3281" s="31"/>
    </row>
    <row r="3282" spans="1:58" s="5" customFormat="1" ht="24" customHeight="1" x14ac:dyDescent="0.2">
      <c r="A3282" s="31">
        <v>1066</v>
      </c>
      <c r="B3282" s="31" t="s">
        <v>81</v>
      </c>
      <c r="C3282" s="31">
        <v>160</v>
      </c>
      <c r="D3282" s="31" t="s">
        <v>470</v>
      </c>
      <c r="E3282" s="31" t="s">
        <v>2487</v>
      </c>
      <c r="F3282" s="31"/>
      <c r="G3282" s="32" t="s">
        <v>2488</v>
      </c>
      <c r="H3282" s="31">
        <v>33</v>
      </c>
      <c r="I3282" s="31">
        <v>6</v>
      </c>
      <c r="J3282" s="31" t="s">
        <v>2443</v>
      </c>
      <c r="K3282" s="31">
        <v>8</v>
      </c>
      <c r="L3282" s="31">
        <v>2</v>
      </c>
      <c r="M3282" s="31">
        <v>40</v>
      </c>
      <c r="N3282" s="33">
        <v>3440</v>
      </c>
      <c r="O3282" s="33"/>
      <c r="P3282" s="33"/>
      <c r="Q3282" s="33"/>
      <c r="R3282" s="33"/>
      <c r="S3282" s="34" t="str">
        <f t="shared" si="714"/>
        <v>1</v>
      </c>
      <c r="T3282" s="35">
        <f t="shared" si="715"/>
        <v>3440</v>
      </c>
      <c r="U3282" s="36">
        <f>INDEX([1]ราคาที่ดิน!$B:$G,MATCH($C3282,[1]ราคาที่ดิน!$A:$A,0),MATCH($B3282,[1]ราคาที่ดิน!$B$1:$G$1,0))</f>
        <v>50</v>
      </c>
      <c r="V3282" s="37">
        <f t="shared" si="710"/>
        <v>172000</v>
      </c>
      <c r="W3282" s="31"/>
      <c r="X3282" s="31"/>
      <c r="Y3282" s="31"/>
      <c r="Z3282" s="31"/>
      <c r="AA3282" s="31"/>
      <c r="AB3282" s="32"/>
      <c r="AC3282" s="38"/>
      <c r="AD3282" s="39"/>
      <c r="AE3282" s="39"/>
      <c r="AF3282" s="40" t="str">
        <f t="shared" si="716"/>
        <v/>
      </c>
      <c r="AG3282" s="41" t="str">
        <f t="shared" si="717"/>
        <v/>
      </c>
      <c r="AH3282" s="42"/>
      <c r="AI3282" s="42"/>
      <c r="AJ3282" s="42"/>
      <c r="AK3282" s="42"/>
      <c r="AL3282" s="31"/>
      <c r="AM3282" s="43" t="str">
        <f t="shared" si="718"/>
        <v>100</v>
      </c>
      <c r="AN3282" s="44">
        <f>INDEX([1]ราคาสิ่งปลูกสร้าง!$D$6:$CC$47,MATCH($AD3282,[1]ราคาสิ่งปลูกสร้าง!$B$6:$B$45,0),MATCH($C$7,[1]ราคาสิ่งปลูกสร้าง!$D$5:$CC$5,0))</f>
        <v>0</v>
      </c>
      <c r="AO3282" s="44">
        <f t="shared" si="719"/>
        <v>0</v>
      </c>
      <c r="AP3282" s="45">
        <f t="shared" si="720"/>
        <v>0</v>
      </c>
      <c r="AQ3282" s="40">
        <f>IF(AP3282=0,0,INDEX([1]ค่าเสื่อมสิ่งปลูกสร้าง!$A$5:$D$105,MATCH($AP3282,[1]ค่าเสื่อมสิ่งปลูกสร้าง!$A$5:$A$105,0),MATCH(AE3282,[1]ค่าเสื่อมสิ่งปลูกสร้าง!$A$3:$D$3)))</f>
        <v>0</v>
      </c>
      <c r="AR3282" s="44">
        <f t="shared" si="711"/>
        <v>0</v>
      </c>
      <c r="AS3282" s="44">
        <f t="shared" si="712"/>
        <v>172000</v>
      </c>
      <c r="AT3282" s="44">
        <f t="shared" si="713"/>
        <v>172000</v>
      </c>
      <c r="AU3282" s="46">
        <v>0</v>
      </c>
      <c r="AV3282" s="44">
        <f t="shared" si="721"/>
        <v>172000</v>
      </c>
      <c r="AW3282" s="47" t="str">
        <f t="shared" si="722"/>
        <v>0.01</v>
      </c>
      <c r="AX3282" s="48"/>
      <c r="AY3282" s="48"/>
      <c r="AZ3282" s="49">
        <v>0</v>
      </c>
      <c r="BA3282" s="48"/>
      <c r="BB3282" s="48"/>
      <c r="BC3282" s="44">
        <f t="shared" si="723"/>
        <v>0</v>
      </c>
      <c r="BD3282" s="50">
        <v>1</v>
      </c>
      <c r="BE3282" s="51" t="e">
        <f>IF(AX3282=1,0,IF(AY3282=1,0,IF(BC3282&gt;#REF!,#REF!,IF(OR(AZ3282&gt;0,BD3282&gt;=0),BC3282+([1]สูตร2!H3270*(100%-AZ3282)-BC3282)*BD3282,[1]สูตร2!H3270*(100%-AZ3282)))))</f>
        <v>#REF!</v>
      </c>
      <c r="BF3282" s="31"/>
    </row>
    <row r="3283" spans="1:58" s="5" customFormat="1" ht="24" customHeight="1" x14ac:dyDescent="0.2">
      <c r="A3283" s="31"/>
      <c r="B3283" s="31" t="s">
        <v>321</v>
      </c>
      <c r="C3283" s="31">
        <v>2370</v>
      </c>
      <c r="D3283" s="31" t="s">
        <v>470</v>
      </c>
      <c r="E3283" s="31" t="s">
        <v>2487</v>
      </c>
      <c r="F3283" s="31"/>
      <c r="G3283" s="32" t="s">
        <v>2488</v>
      </c>
      <c r="H3283" s="31">
        <v>59</v>
      </c>
      <c r="I3283" s="31">
        <v>70</v>
      </c>
      <c r="J3283" s="31" t="s">
        <v>2443</v>
      </c>
      <c r="K3283" s="31">
        <v>0</v>
      </c>
      <c r="L3283" s="31">
        <v>0</v>
      </c>
      <c r="M3283" s="31">
        <v>39</v>
      </c>
      <c r="N3283" s="33"/>
      <c r="O3283" s="33">
        <v>39</v>
      </c>
      <c r="P3283" s="33"/>
      <c r="Q3283" s="33"/>
      <c r="R3283" s="33"/>
      <c r="S3283" s="34" t="str">
        <f t="shared" si="714"/>
        <v>2</v>
      </c>
      <c r="T3283" s="35">
        <f t="shared" si="715"/>
        <v>39</v>
      </c>
      <c r="U3283" s="36">
        <f>INDEX([1]ราคาที่ดิน!$B:$G,MATCH($C3283,[1]ราคาที่ดิน!$A:$A,0),MATCH($B3283,[1]ราคาที่ดิน!$B$1:$G$1,0))</f>
        <v>200</v>
      </c>
      <c r="V3283" s="37">
        <f t="shared" ref="V3283:V3346" si="724">$T3283*$U3283</f>
        <v>7800</v>
      </c>
      <c r="W3283" s="31">
        <v>1</v>
      </c>
      <c r="X3283" s="31" t="s">
        <v>2488</v>
      </c>
      <c r="Y3283" s="31" t="s">
        <v>470</v>
      </c>
      <c r="Z3283" s="31" t="s">
        <v>2489</v>
      </c>
      <c r="AA3283" s="31"/>
      <c r="AB3283" s="32" t="s">
        <v>2488</v>
      </c>
      <c r="AC3283" s="38"/>
      <c r="AD3283" s="39" t="s">
        <v>73</v>
      </c>
      <c r="AE3283" s="39" t="s">
        <v>74</v>
      </c>
      <c r="AF3283" s="40" t="str">
        <f t="shared" si="716"/>
        <v>2</v>
      </c>
      <c r="AG3283" s="41">
        <f t="shared" si="717"/>
        <v>93.5</v>
      </c>
      <c r="AH3283" s="42"/>
      <c r="AI3283" s="42">
        <v>93.5</v>
      </c>
      <c r="AJ3283" s="42"/>
      <c r="AK3283" s="42"/>
      <c r="AL3283" s="31">
        <v>40</v>
      </c>
      <c r="AM3283" s="43" t="str">
        <f t="shared" si="718"/>
        <v>100</v>
      </c>
      <c r="AN3283" s="44">
        <f>INDEX([1]ราคาสิ่งปลูกสร้าง!$D$6:$CC$47,MATCH($AD3283,[1]ราคาสิ่งปลูกสร้าง!$B$6:$B$45,0),MATCH($C$7,[1]ราคาสิ่งปลูกสร้าง!$D$5:$CC$5,0))</f>
        <v>6500</v>
      </c>
      <c r="AO3283" s="44">
        <f t="shared" si="719"/>
        <v>607750</v>
      </c>
      <c r="AP3283" s="45">
        <f t="shared" si="720"/>
        <v>40</v>
      </c>
      <c r="AQ3283" s="40">
        <f>IF(AP3283=0,0,INDEX([1]ค่าเสื่อมสิ่งปลูกสร้าง!$A$5:$D$105,MATCH($AP3283,[1]ค่าเสื่อมสิ่งปลูกสร้าง!$A$5:$A$105,0),MATCH(AE3283,[1]ค่าเสื่อมสิ่งปลูกสร้าง!$A$3:$D$3)))</f>
        <v>70</v>
      </c>
      <c r="AR3283" s="44">
        <f t="shared" ref="AR3283:AR3346" si="725">$AO3283*(100-$AQ3283)%</f>
        <v>182325</v>
      </c>
      <c r="AS3283" s="44">
        <f t="shared" ref="AS3283:AS3346" si="726">$V3283+$AR3283</f>
        <v>190125</v>
      </c>
      <c r="AT3283" s="44">
        <f t="shared" ref="AT3283:AT3346" si="727">IF($AM3283%*$AS3283,$AM3283%*$AS3283,0)</f>
        <v>190125</v>
      </c>
      <c r="AU3283" s="46">
        <v>0</v>
      </c>
      <c r="AV3283" s="44">
        <f t="shared" si="721"/>
        <v>190125</v>
      </c>
      <c r="AW3283" s="47" t="str">
        <f t="shared" si="722"/>
        <v>0.02</v>
      </c>
      <c r="AX3283" s="48"/>
      <c r="AY3283" s="48"/>
      <c r="AZ3283" s="49">
        <v>0</v>
      </c>
      <c r="BA3283" s="48"/>
      <c r="BB3283" s="48"/>
      <c r="BC3283" s="44">
        <f t="shared" si="723"/>
        <v>0</v>
      </c>
      <c r="BD3283" s="50">
        <v>1</v>
      </c>
      <c r="BE3283" s="51" t="e">
        <f>IF(AX3283=1,0,IF(AY3283=1,0,IF(BC3283&gt;#REF!,#REF!,IF(OR(AZ3283&gt;0,BD3283&gt;=0),BC3283+([1]สูตร2!H3271*(100%-AZ3283)-BC3283)*BD3283,[1]สูตร2!H3271*(100%-AZ3283)))))</f>
        <v>#REF!</v>
      </c>
      <c r="BF3283" s="31"/>
    </row>
    <row r="3284" spans="1:58" s="5" customFormat="1" ht="24" customHeight="1" x14ac:dyDescent="0.2">
      <c r="A3284" s="31"/>
      <c r="B3284" s="31" t="s">
        <v>321</v>
      </c>
      <c r="C3284" s="31">
        <v>2370</v>
      </c>
      <c r="D3284" s="31" t="s">
        <v>470</v>
      </c>
      <c r="E3284" s="31" t="s">
        <v>2487</v>
      </c>
      <c r="F3284" s="31"/>
      <c r="G3284" s="32" t="s">
        <v>2488</v>
      </c>
      <c r="H3284" s="31">
        <v>59</v>
      </c>
      <c r="I3284" s="31">
        <v>70</v>
      </c>
      <c r="J3284" s="31" t="s">
        <v>2443</v>
      </c>
      <c r="K3284" s="31">
        <v>0</v>
      </c>
      <c r="L3284" s="31">
        <v>0</v>
      </c>
      <c r="M3284" s="31">
        <v>30</v>
      </c>
      <c r="N3284" s="33"/>
      <c r="O3284" s="33">
        <v>30</v>
      </c>
      <c r="P3284" s="33"/>
      <c r="Q3284" s="33"/>
      <c r="R3284" s="33"/>
      <c r="S3284" s="34" t="str">
        <f t="shared" si="714"/>
        <v>2</v>
      </c>
      <c r="T3284" s="35">
        <f t="shared" si="715"/>
        <v>30</v>
      </c>
      <c r="U3284" s="36">
        <f>INDEX([1]ราคาที่ดิน!$B:$G,MATCH($C3284,[1]ราคาที่ดิน!$A:$A,0),MATCH($B3284,[1]ราคาที่ดิน!$B$1:$G$1,0))</f>
        <v>200</v>
      </c>
      <c r="V3284" s="37">
        <f t="shared" si="724"/>
        <v>6000</v>
      </c>
      <c r="W3284" s="31">
        <v>2</v>
      </c>
      <c r="X3284" s="31" t="s">
        <v>2488</v>
      </c>
      <c r="Y3284" s="31" t="s">
        <v>470</v>
      </c>
      <c r="Z3284" s="31" t="s">
        <v>2489</v>
      </c>
      <c r="AA3284" s="31"/>
      <c r="AB3284" s="32" t="s">
        <v>2488</v>
      </c>
      <c r="AC3284" s="38"/>
      <c r="AD3284" s="39" t="s">
        <v>77</v>
      </c>
      <c r="AE3284" s="39" t="s">
        <v>76</v>
      </c>
      <c r="AF3284" s="40" t="str">
        <f t="shared" si="716"/>
        <v>1</v>
      </c>
      <c r="AG3284" s="41">
        <f t="shared" si="717"/>
        <v>10</v>
      </c>
      <c r="AH3284" s="42">
        <v>10</v>
      </c>
      <c r="AI3284" s="42"/>
      <c r="AJ3284" s="42"/>
      <c r="AK3284" s="42"/>
      <c r="AL3284" s="31">
        <v>40</v>
      </c>
      <c r="AM3284" s="43" t="str">
        <f t="shared" si="718"/>
        <v>100</v>
      </c>
      <c r="AN3284" s="44">
        <f>INDEX([1]ราคาสิ่งปลูกสร้าง!$D$6:$CC$47,MATCH($AD3284,[1]ราคาสิ่งปลูกสร้าง!$B$6:$B$45,0),MATCH($C$7,[1]ราคาสิ่งปลูกสร้าง!$D$5:$CC$5,0))</f>
        <v>2050</v>
      </c>
      <c r="AO3284" s="44">
        <f t="shared" si="719"/>
        <v>20500</v>
      </c>
      <c r="AP3284" s="45">
        <f t="shared" si="720"/>
        <v>40</v>
      </c>
      <c r="AQ3284" s="40">
        <f>IF(AP3284=0,0,INDEX([1]ค่าเสื่อมสิ่งปลูกสร้าง!$A$5:$D$105,MATCH($AP3284,[1]ค่าเสื่อมสิ่งปลูกสร้าง!$A$5:$A$105,0),MATCH(AE3284,[1]ค่าเสื่อมสิ่งปลูกสร้าง!$A$3:$D$3)))</f>
        <v>93</v>
      </c>
      <c r="AR3284" s="44">
        <f t="shared" si="725"/>
        <v>1435.0000000000002</v>
      </c>
      <c r="AS3284" s="44">
        <f t="shared" si="726"/>
        <v>7435</v>
      </c>
      <c r="AT3284" s="44">
        <f t="shared" si="727"/>
        <v>7435</v>
      </c>
      <c r="AU3284" s="46">
        <v>0</v>
      </c>
      <c r="AV3284" s="44">
        <f t="shared" si="721"/>
        <v>7435</v>
      </c>
      <c r="AW3284" s="47" t="str">
        <f t="shared" si="722"/>
        <v>0.01</v>
      </c>
      <c r="AX3284" s="48"/>
      <c r="AY3284" s="48"/>
      <c r="AZ3284" s="49">
        <v>0</v>
      </c>
      <c r="BA3284" s="48"/>
      <c r="BB3284" s="48"/>
      <c r="BC3284" s="44">
        <f t="shared" si="723"/>
        <v>0</v>
      </c>
      <c r="BD3284" s="50">
        <v>1</v>
      </c>
      <c r="BE3284" s="51" t="e">
        <f>IF(AX3284=1,0,IF(AY3284=1,0,IF(BC3284&gt;#REF!,#REF!,IF(OR(AZ3284&gt;0,BD3284&gt;=0),BC3284+([1]สูตร2!H3272*(100%-AZ3284)-BC3284)*BD3284,[1]สูตร2!H3272*(100%-AZ3284)))))</f>
        <v>#REF!</v>
      </c>
      <c r="BF3284" s="31"/>
    </row>
    <row r="3285" spans="1:58" s="5" customFormat="1" ht="24" customHeight="1" x14ac:dyDescent="0.2">
      <c r="A3285" s="31">
        <v>1067</v>
      </c>
      <c r="B3285" s="31" t="s">
        <v>321</v>
      </c>
      <c r="C3285" s="31">
        <v>2368</v>
      </c>
      <c r="D3285" s="31" t="s">
        <v>66</v>
      </c>
      <c r="E3285" s="31" t="s">
        <v>2490</v>
      </c>
      <c r="F3285" s="31"/>
      <c r="G3285" s="32" t="s">
        <v>2491</v>
      </c>
      <c r="H3285" s="31">
        <v>60</v>
      </c>
      <c r="I3285" s="31">
        <v>68</v>
      </c>
      <c r="J3285" s="31" t="s">
        <v>2443</v>
      </c>
      <c r="K3285" s="31">
        <v>0</v>
      </c>
      <c r="L3285" s="31">
        <v>0</v>
      </c>
      <c r="M3285" s="31">
        <v>67</v>
      </c>
      <c r="N3285" s="33">
        <v>67</v>
      </c>
      <c r="O3285" s="33"/>
      <c r="P3285" s="33"/>
      <c r="Q3285" s="33"/>
      <c r="R3285" s="33"/>
      <c r="S3285" s="34" t="str">
        <f t="shared" si="714"/>
        <v>1</v>
      </c>
      <c r="T3285" s="35">
        <f t="shared" si="715"/>
        <v>67</v>
      </c>
      <c r="U3285" s="36">
        <f>INDEX([1]ราคาที่ดิน!$B:$G,MATCH($C3285,[1]ราคาที่ดิน!$A:$A,0),MATCH($B3285,[1]ราคาที่ดิน!$B$1:$G$1,0))</f>
        <v>200</v>
      </c>
      <c r="V3285" s="37">
        <f t="shared" si="724"/>
        <v>13400</v>
      </c>
      <c r="W3285" s="31"/>
      <c r="X3285" s="31"/>
      <c r="Y3285" s="31"/>
      <c r="Z3285" s="31"/>
      <c r="AA3285" s="31"/>
      <c r="AB3285" s="32"/>
      <c r="AC3285" s="38"/>
      <c r="AD3285" s="39"/>
      <c r="AE3285" s="39"/>
      <c r="AF3285" s="40" t="str">
        <f t="shared" si="716"/>
        <v/>
      </c>
      <c r="AG3285" s="41" t="str">
        <f t="shared" si="717"/>
        <v/>
      </c>
      <c r="AH3285" s="42"/>
      <c r="AI3285" s="42"/>
      <c r="AJ3285" s="42"/>
      <c r="AK3285" s="42"/>
      <c r="AL3285" s="31"/>
      <c r="AM3285" s="43" t="str">
        <f t="shared" si="718"/>
        <v>100</v>
      </c>
      <c r="AN3285" s="44">
        <f>INDEX([1]ราคาสิ่งปลูกสร้าง!$D$6:$CC$47,MATCH($AD3285,[1]ราคาสิ่งปลูกสร้าง!$B$6:$B$45,0),MATCH($C$7,[1]ราคาสิ่งปลูกสร้าง!$D$5:$CC$5,0))</f>
        <v>0</v>
      </c>
      <c r="AO3285" s="44">
        <f t="shared" si="719"/>
        <v>0</v>
      </c>
      <c r="AP3285" s="45">
        <f t="shared" si="720"/>
        <v>0</v>
      </c>
      <c r="AQ3285" s="40">
        <f>IF(AP3285=0,0,INDEX([1]ค่าเสื่อมสิ่งปลูกสร้าง!$A$5:$D$105,MATCH($AP3285,[1]ค่าเสื่อมสิ่งปลูกสร้าง!$A$5:$A$105,0),MATCH(AE3285,[1]ค่าเสื่อมสิ่งปลูกสร้าง!$A$3:$D$3)))</f>
        <v>0</v>
      </c>
      <c r="AR3285" s="44">
        <f t="shared" si="725"/>
        <v>0</v>
      </c>
      <c r="AS3285" s="44">
        <f t="shared" si="726"/>
        <v>13400</v>
      </c>
      <c r="AT3285" s="44">
        <f t="shared" si="727"/>
        <v>13400</v>
      </c>
      <c r="AU3285" s="46">
        <v>0</v>
      </c>
      <c r="AV3285" s="44">
        <f t="shared" si="721"/>
        <v>13400</v>
      </c>
      <c r="AW3285" s="47" t="str">
        <f t="shared" si="722"/>
        <v>0.01</v>
      </c>
      <c r="AX3285" s="48"/>
      <c r="AY3285" s="48"/>
      <c r="AZ3285" s="49">
        <v>0</v>
      </c>
      <c r="BA3285" s="48"/>
      <c r="BB3285" s="48"/>
      <c r="BC3285" s="44">
        <f t="shared" si="723"/>
        <v>0</v>
      </c>
      <c r="BD3285" s="50">
        <v>1</v>
      </c>
      <c r="BE3285" s="51" t="e">
        <f>IF(AX3285=1,0,IF(AY3285=1,0,IF(BC3285&gt;#REF!,#REF!,IF(OR(AZ3285&gt;0,BD3285&gt;=0),BC3285+([1]สูตร2!H3273*(100%-AZ3285)-BC3285)*BD3285,[1]สูตร2!H3273*(100%-AZ3285)))))</f>
        <v>#REF!</v>
      </c>
      <c r="BF3285" s="31"/>
    </row>
    <row r="3286" spans="1:58" s="5" customFormat="1" ht="24" customHeight="1" x14ac:dyDescent="0.2">
      <c r="A3286" s="31">
        <v>1068</v>
      </c>
      <c r="B3286" s="31" t="s">
        <v>321</v>
      </c>
      <c r="C3286" s="31">
        <v>11</v>
      </c>
      <c r="D3286" s="31" t="s">
        <v>71</v>
      </c>
      <c r="E3286" s="31" t="s">
        <v>2492</v>
      </c>
      <c r="F3286" s="31"/>
      <c r="G3286" s="32" t="s">
        <v>2493</v>
      </c>
      <c r="H3286" s="31">
        <v>9</v>
      </c>
      <c r="I3286" s="31">
        <v>11</v>
      </c>
      <c r="J3286" s="31" t="s">
        <v>2443</v>
      </c>
      <c r="K3286" s="31">
        <v>5</v>
      </c>
      <c r="L3286" s="31">
        <v>3</v>
      </c>
      <c r="M3286" s="31">
        <v>30</v>
      </c>
      <c r="N3286" s="33">
        <v>2330</v>
      </c>
      <c r="O3286" s="33"/>
      <c r="P3286" s="33"/>
      <c r="Q3286" s="33"/>
      <c r="R3286" s="33"/>
      <c r="S3286" s="34" t="str">
        <f t="shared" si="714"/>
        <v>1</v>
      </c>
      <c r="T3286" s="35">
        <f t="shared" si="715"/>
        <v>2330</v>
      </c>
      <c r="U3286" s="36">
        <f>INDEX([1]ราคาที่ดิน!$B:$G,MATCH($C3286,[1]ราคาที่ดิน!$A:$A,0),MATCH($B3286,[1]ราคาที่ดิน!$B$1:$G$1,0))</f>
        <v>200</v>
      </c>
      <c r="V3286" s="37">
        <f t="shared" si="724"/>
        <v>466000</v>
      </c>
      <c r="W3286" s="31"/>
      <c r="X3286" s="31"/>
      <c r="Y3286" s="31"/>
      <c r="Z3286" s="31"/>
      <c r="AA3286" s="31"/>
      <c r="AB3286" s="32"/>
      <c r="AC3286" s="38"/>
      <c r="AD3286" s="39"/>
      <c r="AE3286" s="39"/>
      <c r="AF3286" s="40" t="str">
        <f t="shared" si="716"/>
        <v/>
      </c>
      <c r="AG3286" s="41" t="str">
        <f t="shared" si="717"/>
        <v/>
      </c>
      <c r="AH3286" s="42"/>
      <c r="AI3286" s="42"/>
      <c r="AJ3286" s="42"/>
      <c r="AK3286" s="42"/>
      <c r="AL3286" s="31"/>
      <c r="AM3286" s="43" t="str">
        <f t="shared" si="718"/>
        <v>100</v>
      </c>
      <c r="AN3286" s="44">
        <f>INDEX([1]ราคาสิ่งปลูกสร้าง!$D$6:$CC$47,MATCH($AD3286,[1]ราคาสิ่งปลูกสร้าง!$B$6:$B$45,0),MATCH($C$7,[1]ราคาสิ่งปลูกสร้าง!$D$5:$CC$5,0))</f>
        <v>0</v>
      </c>
      <c r="AO3286" s="44">
        <f t="shared" si="719"/>
        <v>0</v>
      </c>
      <c r="AP3286" s="45">
        <f t="shared" si="720"/>
        <v>0</v>
      </c>
      <c r="AQ3286" s="40">
        <f>IF(AP3286=0,0,INDEX([1]ค่าเสื่อมสิ่งปลูกสร้าง!$A$5:$D$105,MATCH($AP3286,[1]ค่าเสื่อมสิ่งปลูกสร้าง!$A$5:$A$105,0),MATCH(AE3286,[1]ค่าเสื่อมสิ่งปลูกสร้าง!$A$3:$D$3)))</f>
        <v>0</v>
      </c>
      <c r="AR3286" s="44">
        <f t="shared" si="725"/>
        <v>0</v>
      </c>
      <c r="AS3286" s="44">
        <f t="shared" si="726"/>
        <v>466000</v>
      </c>
      <c r="AT3286" s="44">
        <f t="shared" si="727"/>
        <v>466000</v>
      </c>
      <c r="AU3286" s="46">
        <v>0</v>
      </c>
      <c r="AV3286" s="44">
        <f t="shared" si="721"/>
        <v>466000</v>
      </c>
      <c r="AW3286" s="47" t="str">
        <f t="shared" si="722"/>
        <v>0.01</v>
      </c>
      <c r="AX3286" s="48"/>
      <c r="AY3286" s="48"/>
      <c r="AZ3286" s="49">
        <v>0</v>
      </c>
      <c r="BA3286" s="48"/>
      <c r="BB3286" s="48"/>
      <c r="BC3286" s="44">
        <f t="shared" si="723"/>
        <v>0</v>
      </c>
      <c r="BD3286" s="50">
        <v>1</v>
      </c>
      <c r="BE3286" s="51" t="e">
        <f>IF(AX3286=1,0,IF(AY3286=1,0,IF(BC3286&gt;#REF!,#REF!,IF(OR(AZ3286&gt;0,BD3286&gt;=0),BC3286+([1]สูตร2!H3274*(100%-AZ3286)-BC3286)*BD3286,[1]สูตร2!H3274*(100%-AZ3286)))))</f>
        <v>#REF!</v>
      </c>
      <c r="BF3286" s="31"/>
    </row>
    <row r="3287" spans="1:58" s="5" customFormat="1" ht="24" customHeight="1" x14ac:dyDescent="0.2">
      <c r="A3287" s="31"/>
      <c r="B3287" s="31" t="s">
        <v>93</v>
      </c>
      <c r="C3287" s="31">
        <v>1</v>
      </c>
      <c r="D3287" s="31" t="s">
        <v>71</v>
      </c>
      <c r="E3287" s="31" t="s">
        <v>2492</v>
      </c>
      <c r="F3287" s="31"/>
      <c r="G3287" s="32" t="s">
        <v>2494</v>
      </c>
      <c r="H3287" s="31">
        <v>0</v>
      </c>
      <c r="I3287" s="31">
        <v>0</v>
      </c>
      <c r="J3287" s="31" t="s">
        <v>2423</v>
      </c>
      <c r="K3287" s="31">
        <v>0</v>
      </c>
      <c r="L3287" s="31">
        <v>0</v>
      </c>
      <c r="M3287" s="31">
        <v>30</v>
      </c>
      <c r="N3287" s="33"/>
      <c r="O3287" s="33">
        <v>30</v>
      </c>
      <c r="P3287" s="33"/>
      <c r="Q3287" s="33"/>
      <c r="R3287" s="33"/>
      <c r="S3287" s="34" t="str">
        <f t="shared" si="714"/>
        <v>2</v>
      </c>
      <c r="T3287" s="35">
        <f t="shared" si="715"/>
        <v>30</v>
      </c>
      <c r="U3287" s="36">
        <f>INDEX([1]ราคาที่ดิน!$B:$G,MATCH($C3287,[1]ราคาที่ดิน!$A:$A,0),MATCH($B3287,[1]ราคาที่ดิน!$B$1:$G$1,0))</f>
        <v>100</v>
      </c>
      <c r="V3287" s="37">
        <f t="shared" si="724"/>
        <v>3000</v>
      </c>
      <c r="W3287" s="31">
        <v>1</v>
      </c>
      <c r="X3287" s="31" t="s">
        <v>2494</v>
      </c>
      <c r="Y3287" s="31" t="s">
        <v>71</v>
      </c>
      <c r="Z3287" s="31" t="s">
        <v>2492</v>
      </c>
      <c r="AA3287" s="31"/>
      <c r="AB3287" s="32" t="s">
        <v>2494</v>
      </c>
      <c r="AC3287" s="38"/>
      <c r="AD3287" s="39" t="s">
        <v>73</v>
      </c>
      <c r="AE3287" s="39" t="s">
        <v>74</v>
      </c>
      <c r="AF3287" s="40" t="str">
        <f t="shared" si="716"/>
        <v>2</v>
      </c>
      <c r="AG3287" s="41">
        <f t="shared" si="717"/>
        <v>81</v>
      </c>
      <c r="AH3287" s="42"/>
      <c r="AI3287" s="42">
        <v>81</v>
      </c>
      <c r="AJ3287" s="42"/>
      <c r="AK3287" s="42"/>
      <c r="AL3287" s="31">
        <v>20</v>
      </c>
      <c r="AM3287" s="43" t="str">
        <f t="shared" si="718"/>
        <v>100</v>
      </c>
      <c r="AN3287" s="44">
        <f>INDEX([1]ราคาสิ่งปลูกสร้าง!$D$6:$CC$47,MATCH($AD3287,[1]ราคาสิ่งปลูกสร้าง!$B$6:$B$45,0),MATCH($C$7,[1]ราคาสิ่งปลูกสร้าง!$D$5:$CC$5,0))</f>
        <v>6500</v>
      </c>
      <c r="AO3287" s="44">
        <f t="shared" si="719"/>
        <v>526500</v>
      </c>
      <c r="AP3287" s="45">
        <f t="shared" si="720"/>
        <v>20</v>
      </c>
      <c r="AQ3287" s="40">
        <f>IF(AP3287=0,0,INDEX([1]ค่าเสื่อมสิ่งปลูกสร้าง!$A$5:$D$105,MATCH($AP3287,[1]ค่าเสื่อมสิ่งปลูกสร้าง!$A$5:$A$105,0),MATCH(AE3287,[1]ค่าเสื่อมสิ่งปลูกสร้าง!$A$3:$D$3)))</f>
        <v>30</v>
      </c>
      <c r="AR3287" s="44">
        <f t="shared" si="725"/>
        <v>368550</v>
      </c>
      <c r="AS3287" s="44">
        <f t="shared" si="726"/>
        <v>371550</v>
      </c>
      <c r="AT3287" s="44">
        <f t="shared" si="727"/>
        <v>371550</v>
      </c>
      <c r="AU3287" s="46">
        <v>0</v>
      </c>
      <c r="AV3287" s="44">
        <f t="shared" si="721"/>
        <v>371550</v>
      </c>
      <c r="AW3287" s="47" t="str">
        <f t="shared" si="722"/>
        <v>0.02</v>
      </c>
      <c r="AX3287" s="48"/>
      <c r="AY3287" s="48"/>
      <c r="AZ3287" s="49">
        <v>0</v>
      </c>
      <c r="BA3287" s="48"/>
      <c r="BB3287" s="48"/>
      <c r="BC3287" s="44">
        <f t="shared" si="723"/>
        <v>0</v>
      </c>
      <c r="BD3287" s="50">
        <v>1</v>
      </c>
      <c r="BE3287" s="51" t="e">
        <f>IF(AX3287=1,0,IF(AY3287=1,0,IF(BC3287&gt;#REF!,#REF!,IF(OR(AZ3287&gt;0,BD3287&gt;=0),BC3287+([1]สูตร2!H3275*(100%-AZ3287)-BC3287)*BD3287,[1]สูตร2!H3275*(100%-AZ3287)))))</f>
        <v>#REF!</v>
      </c>
      <c r="BF3287" s="31"/>
    </row>
    <row r="3288" spans="1:58" s="5" customFormat="1" ht="24" customHeight="1" x14ac:dyDescent="0.2">
      <c r="A3288" s="31"/>
      <c r="B3288" s="31" t="s">
        <v>93</v>
      </c>
      <c r="C3288" s="31">
        <v>1</v>
      </c>
      <c r="D3288" s="31" t="s">
        <v>71</v>
      </c>
      <c r="E3288" s="31" t="s">
        <v>2492</v>
      </c>
      <c r="F3288" s="31"/>
      <c r="G3288" s="32" t="s">
        <v>2494</v>
      </c>
      <c r="H3288" s="31">
        <v>0</v>
      </c>
      <c r="I3288" s="31">
        <v>0</v>
      </c>
      <c r="J3288" s="31" t="s">
        <v>2423</v>
      </c>
      <c r="K3288" s="31">
        <v>0</v>
      </c>
      <c r="L3288" s="31">
        <v>0</v>
      </c>
      <c r="M3288" s="31">
        <v>25</v>
      </c>
      <c r="N3288" s="33"/>
      <c r="O3288" s="33">
        <v>25</v>
      </c>
      <c r="P3288" s="33"/>
      <c r="Q3288" s="33"/>
      <c r="R3288" s="33"/>
      <c r="S3288" s="34" t="str">
        <f t="shared" si="714"/>
        <v>2</v>
      </c>
      <c r="T3288" s="35">
        <f t="shared" si="715"/>
        <v>25</v>
      </c>
      <c r="U3288" s="36">
        <f>INDEX([1]ราคาที่ดิน!$B:$G,MATCH($C3288,[1]ราคาที่ดิน!$A:$A,0),MATCH($B3288,[1]ราคาที่ดิน!$B$1:$G$1,0))</f>
        <v>100</v>
      </c>
      <c r="V3288" s="37">
        <f t="shared" si="724"/>
        <v>2500</v>
      </c>
      <c r="W3288" s="31">
        <v>2</v>
      </c>
      <c r="X3288" s="31" t="s">
        <v>2494</v>
      </c>
      <c r="Y3288" s="31" t="s">
        <v>71</v>
      </c>
      <c r="Z3288" s="31" t="s">
        <v>2492</v>
      </c>
      <c r="AA3288" s="31"/>
      <c r="AB3288" s="32" t="s">
        <v>2494</v>
      </c>
      <c r="AC3288" s="38"/>
      <c r="AD3288" s="39" t="s">
        <v>75</v>
      </c>
      <c r="AE3288" s="39" t="s">
        <v>94</v>
      </c>
      <c r="AF3288" s="40" t="str">
        <f t="shared" si="716"/>
        <v>1</v>
      </c>
      <c r="AG3288" s="41">
        <f t="shared" si="717"/>
        <v>51</v>
      </c>
      <c r="AH3288" s="42">
        <v>51</v>
      </c>
      <c r="AI3288" s="42"/>
      <c r="AJ3288" s="42"/>
      <c r="AK3288" s="42"/>
      <c r="AL3288" s="31">
        <v>40</v>
      </c>
      <c r="AM3288" s="43" t="str">
        <f t="shared" si="718"/>
        <v>100</v>
      </c>
      <c r="AN3288" s="44">
        <f>INDEX([1]ราคาสิ่งปลูกสร้าง!$D$6:$CC$47,MATCH($AD3288,[1]ราคาสิ่งปลูกสร้าง!$B$6:$B$45,0),MATCH($C$7,[1]ราคาสิ่งปลูกสร้าง!$D$5:$CC$5,0))</f>
        <v>5400</v>
      </c>
      <c r="AO3288" s="44">
        <f t="shared" si="719"/>
        <v>275400</v>
      </c>
      <c r="AP3288" s="45">
        <f t="shared" si="720"/>
        <v>40</v>
      </c>
      <c r="AQ3288" s="40">
        <f>IF(AP3288=0,0,INDEX([1]ค่าเสื่อมสิ่งปลูกสร้าง!$A$5:$D$105,MATCH($AP3288,[1]ค่าเสื่อมสิ่งปลูกสร้าง!$A$5:$A$105,0),MATCH(AE3288,[1]ค่าเสื่อมสิ่งปลูกสร้าง!$A$3:$D$3)))</f>
        <v>70</v>
      </c>
      <c r="AR3288" s="44">
        <f t="shared" si="725"/>
        <v>82620</v>
      </c>
      <c r="AS3288" s="44">
        <f t="shared" si="726"/>
        <v>85120</v>
      </c>
      <c r="AT3288" s="44">
        <f t="shared" si="727"/>
        <v>85120</v>
      </c>
      <c r="AU3288" s="46">
        <v>0</v>
      </c>
      <c r="AV3288" s="44">
        <f t="shared" si="721"/>
        <v>85120</v>
      </c>
      <c r="AW3288" s="47" t="str">
        <f t="shared" si="722"/>
        <v>0.01</v>
      </c>
      <c r="AX3288" s="48"/>
      <c r="AY3288" s="48"/>
      <c r="AZ3288" s="49">
        <v>0</v>
      </c>
      <c r="BA3288" s="48"/>
      <c r="BB3288" s="48"/>
      <c r="BC3288" s="44">
        <f t="shared" si="723"/>
        <v>0</v>
      </c>
      <c r="BD3288" s="50">
        <v>1</v>
      </c>
      <c r="BE3288" s="51" t="e">
        <f>IF(AX3288=1,0,IF(AY3288=1,0,IF(BC3288&gt;#REF!,#REF!,IF(OR(AZ3288&gt;0,BD3288&gt;=0),BC3288+([1]สูตร2!H3276*(100%-AZ3288)-BC3288)*BD3288,[1]สูตร2!H3276*(100%-AZ3288)))))</f>
        <v>#REF!</v>
      </c>
      <c r="BF3288" s="31"/>
    </row>
    <row r="3289" spans="1:58" s="5" customFormat="1" ht="24" customHeight="1" x14ac:dyDescent="0.2">
      <c r="A3289" s="31"/>
      <c r="B3289" s="31" t="s">
        <v>93</v>
      </c>
      <c r="C3289" s="31">
        <v>1</v>
      </c>
      <c r="D3289" s="31" t="s">
        <v>71</v>
      </c>
      <c r="E3289" s="31" t="s">
        <v>2492</v>
      </c>
      <c r="F3289" s="31"/>
      <c r="G3289" s="32" t="s">
        <v>2494</v>
      </c>
      <c r="H3289" s="31">
        <v>0</v>
      </c>
      <c r="I3289" s="31">
        <v>0</v>
      </c>
      <c r="J3289" s="31" t="s">
        <v>2423</v>
      </c>
      <c r="K3289" s="31">
        <v>0</v>
      </c>
      <c r="L3289" s="31">
        <v>0</v>
      </c>
      <c r="M3289" s="31">
        <v>15</v>
      </c>
      <c r="N3289" s="33"/>
      <c r="O3289" s="33">
        <v>15</v>
      </c>
      <c r="P3289" s="33"/>
      <c r="Q3289" s="33"/>
      <c r="R3289" s="33"/>
      <c r="S3289" s="34" t="str">
        <f t="shared" si="714"/>
        <v>2</v>
      </c>
      <c r="T3289" s="35">
        <f t="shared" si="715"/>
        <v>15</v>
      </c>
      <c r="U3289" s="36">
        <f>INDEX([1]ราคาที่ดิน!$B:$G,MATCH($C3289,[1]ราคาที่ดิน!$A:$A,0),MATCH($B3289,[1]ราคาที่ดิน!$B$1:$G$1,0))</f>
        <v>100</v>
      </c>
      <c r="V3289" s="37">
        <f t="shared" si="724"/>
        <v>1500</v>
      </c>
      <c r="W3289" s="31">
        <v>3</v>
      </c>
      <c r="X3289" s="31" t="s">
        <v>2494</v>
      </c>
      <c r="Y3289" s="31" t="s">
        <v>71</v>
      </c>
      <c r="Z3289" s="31" t="s">
        <v>2492</v>
      </c>
      <c r="AA3289" s="31"/>
      <c r="AB3289" s="32" t="s">
        <v>2494</v>
      </c>
      <c r="AC3289" s="38"/>
      <c r="AD3289" s="39" t="s">
        <v>75</v>
      </c>
      <c r="AE3289" s="39" t="s">
        <v>76</v>
      </c>
      <c r="AF3289" s="40" t="str">
        <f t="shared" si="716"/>
        <v>1</v>
      </c>
      <c r="AG3289" s="41">
        <f t="shared" si="717"/>
        <v>27.9</v>
      </c>
      <c r="AH3289" s="42">
        <v>27.9</v>
      </c>
      <c r="AI3289" s="42"/>
      <c r="AJ3289" s="42"/>
      <c r="AK3289" s="42"/>
      <c r="AL3289" s="31">
        <v>40</v>
      </c>
      <c r="AM3289" s="43" t="str">
        <f t="shared" si="718"/>
        <v>100</v>
      </c>
      <c r="AN3289" s="44">
        <f>INDEX([1]ราคาสิ่งปลูกสร้าง!$D$6:$CC$47,MATCH($AD3289,[1]ราคาสิ่งปลูกสร้าง!$B$6:$B$45,0),MATCH($C$7,[1]ราคาสิ่งปลูกสร้าง!$D$5:$CC$5,0))</f>
        <v>5400</v>
      </c>
      <c r="AO3289" s="44">
        <f t="shared" si="719"/>
        <v>150660</v>
      </c>
      <c r="AP3289" s="45">
        <f t="shared" si="720"/>
        <v>40</v>
      </c>
      <c r="AQ3289" s="40">
        <f>IF(AP3289=0,0,INDEX([1]ค่าเสื่อมสิ่งปลูกสร้าง!$A$5:$D$105,MATCH($AP3289,[1]ค่าเสื่อมสิ่งปลูกสร้าง!$A$5:$A$105,0),MATCH(AE3289,[1]ค่าเสื่อมสิ่งปลูกสร้าง!$A$3:$D$3)))</f>
        <v>93</v>
      </c>
      <c r="AR3289" s="44">
        <f t="shared" si="725"/>
        <v>10546.2</v>
      </c>
      <c r="AS3289" s="44">
        <f t="shared" si="726"/>
        <v>12046.2</v>
      </c>
      <c r="AT3289" s="44">
        <f t="shared" si="727"/>
        <v>12046.2</v>
      </c>
      <c r="AU3289" s="46">
        <v>0</v>
      </c>
      <c r="AV3289" s="44">
        <f t="shared" si="721"/>
        <v>12046.2</v>
      </c>
      <c r="AW3289" s="47" t="str">
        <f t="shared" si="722"/>
        <v>0.01</v>
      </c>
      <c r="AX3289" s="48"/>
      <c r="AY3289" s="48"/>
      <c r="AZ3289" s="49">
        <v>0</v>
      </c>
      <c r="BA3289" s="48"/>
      <c r="BB3289" s="48"/>
      <c r="BC3289" s="44">
        <f t="shared" si="723"/>
        <v>0</v>
      </c>
      <c r="BD3289" s="50">
        <v>1</v>
      </c>
      <c r="BE3289" s="51" t="e">
        <f>IF(AX3289=1,0,IF(AY3289=1,0,IF(BC3289&gt;#REF!,#REF!,IF(OR(AZ3289&gt;0,BD3289&gt;=0),BC3289+([1]สูตร2!H3277*(100%-AZ3289)-BC3289)*BD3289,[1]สูตร2!H3277*(100%-AZ3289)))))</f>
        <v>#REF!</v>
      </c>
      <c r="BF3289" s="31"/>
    </row>
    <row r="3290" spans="1:58" s="5" customFormat="1" ht="24" customHeight="1" x14ac:dyDescent="0.2">
      <c r="A3290" s="31">
        <v>1069</v>
      </c>
      <c r="B3290" s="31" t="s">
        <v>81</v>
      </c>
      <c r="C3290" s="31">
        <v>318</v>
      </c>
      <c r="D3290" s="31" t="s">
        <v>66</v>
      </c>
      <c r="E3290" s="31" t="s">
        <v>2495</v>
      </c>
      <c r="F3290" s="31"/>
      <c r="G3290" s="32" t="s">
        <v>2496</v>
      </c>
      <c r="H3290" s="31">
        <v>29</v>
      </c>
      <c r="I3290" s="31" t="s">
        <v>104</v>
      </c>
      <c r="J3290" s="31" t="s">
        <v>2443</v>
      </c>
      <c r="K3290" s="31">
        <v>10</v>
      </c>
      <c r="L3290" s="31">
        <v>1</v>
      </c>
      <c r="M3290" s="31">
        <v>93</v>
      </c>
      <c r="N3290" s="33">
        <v>4193</v>
      </c>
      <c r="O3290" s="33"/>
      <c r="P3290" s="33"/>
      <c r="Q3290" s="33"/>
      <c r="R3290" s="33"/>
      <c r="S3290" s="34" t="str">
        <f t="shared" si="714"/>
        <v>1</v>
      </c>
      <c r="T3290" s="35">
        <f t="shared" si="715"/>
        <v>4193</v>
      </c>
      <c r="U3290" s="36">
        <f>INDEX([1]ราคาที่ดิน!$B:$G,MATCH($C3290,[1]ราคาที่ดิน!$A:$A,0),MATCH($B3290,[1]ราคาที่ดิน!$B$1:$G$1,0))</f>
        <v>50</v>
      </c>
      <c r="V3290" s="37">
        <f t="shared" si="724"/>
        <v>209650</v>
      </c>
      <c r="W3290" s="31"/>
      <c r="X3290" s="31"/>
      <c r="Y3290" s="31"/>
      <c r="Z3290" s="31"/>
      <c r="AA3290" s="31"/>
      <c r="AB3290" s="32"/>
      <c r="AC3290" s="38"/>
      <c r="AD3290" s="39"/>
      <c r="AE3290" s="39"/>
      <c r="AF3290" s="40" t="str">
        <f t="shared" si="716"/>
        <v/>
      </c>
      <c r="AG3290" s="41" t="str">
        <f t="shared" si="717"/>
        <v/>
      </c>
      <c r="AH3290" s="42"/>
      <c r="AI3290" s="42"/>
      <c r="AJ3290" s="42"/>
      <c r="AK3290" s="42"/>
      <c r="AL3290" s="31"/>
      <c r="AM3290" s="43" t="str">
        <f t="shared" si="718"/>
        <v>100</v>
      </c>
      <c r="AN3290" s="44">
        <f>INDEX([1]ราคาสิ่งปลูกสร้าง!$D$6:$CC$47,MATCH($AD3290,[1]ราคาสิ่งปลูกสร้าง!$B$6:$B$45,0),MATCH($C$7,[1]ราคาสิ่งปลูกสร้าง!$D$5:$CC$5,0))</f>
        <v>0</v>
      </c>
      <c r="AO3290" s="44">
        <f t="shared" si="719"/>
        <v>0</v>
      </c>
      <c r="AP3290" s="45">
        <f t="shared" si="720"/>
        <v>0</v>
      </c>
      <c r="AQ3290" s="40">
        <f>IF(AP3290=0,0,INDEX([1]ค่าเสื่อมสิ่งปลูกสร้าง!$A$5:$D$105,MATCH($AP3290,[1]ค่าเสื่อมสิ่งปลูกสร้าง!$A$5:$A$105,0),MATCH(AE3290,[1]ค่าเสื่อมสิ่งปลูกสร้าง!$A$3:$D$3)))</f>
        <v>0</v>
      </c>
      <c r="AR3290" s="44">
        <f t="shared" si="725"/>
        <v>0</v>
      </c>
      <c r="AS3290" s="44">
        <f t="shared" si="726"/>
        <v>209650</v>
      </c>
      <c r="AT3290" s="44">
        <f t="shared" si="727"/>
        <v>209650</v>
      </c>
      <c r="AU3290" s="46">
        <v>0</v>
      </c>
      <c r="AV3290" s="44">
        <f t="shared" si="721"/>
        <v>209650</v>
      </c>
      <c r="AW3290" s="47" t="str">
        <f t="shared" si="722"/>
        <v>0.01</v>
      </c>
      <c r="AX3290" s="48"/>
      <c r="AY3290" s="48"/>
      <c r="AZ3290" s="49">
        <v>0</v>
      </c>
      <c r="BA3290" s="48"/>
      <c r="BB3290" s="48"/>
      <c r="BC3290" s="44">
        <f t="shared" si="723"/>
        <v>0</v>
      </c>
      <c r="BD3290" s="50">
        <v>1</v>
      </c>
      <c r="BE3290" s="51" t="e">
        <f>IF(AX3290=1,0,IF(AY3290=1,0,IF(BC3290&gt;#REF!,#REF!,IF(OR(AZ3290&gt;0,BD3290&gt;=0),BC3290+([1]สูตร2!H3278*(100%-AZ3290)-BC3290)*BD3290,[1]สูตร2!H3278*(100%-AZ3290)))))</f>
        <v>#REF!</v>
      </c>
      <c r="BF3290" s="31"/>
    </row>
    <row r="3291" spans="1:58" s="5" customFormat="1" ht="24" customHeight="1" x14ac:dyDescent="0.2">
      <c r="A3291" s="31">
        <v>1070</v>
      </c>
      <c r="B3291" s="31" t="s">
        <v>81</v>
      </c>
      <c r="C3291" s="31">
        <v>160</v>
      </c>
      <c r="D3291" s="31" t="s">
        <v>71</v>
      </c>
      <c r="E3291" s="31" t="s">
        <v>2497</v>
      </c>
      <c r="F3291" s="31"/>
      <c r="G3291" s="32" t="s">
        <v>2496</v>
      </c>
      <c r="H3291" s="31">
        <v>5</v>
      </c>
      <c r="I3291" s="31">
        <v>10</v>
      </c>
      <c r="J3291" s="31" t="s">
        <v>2443</v>
      </c>
      <c r="K3291" s="31">
        <v>5</v>
      </c>
      <c r="L3291" s="31">
        <v>3</v>
      </c>
      <c r="M3291" s="31">
        <v>0</v>
      </c>
      <c r="N3291" s="33">
        <v>2300</v>
      </c>
      <c r="O3291" s="33"/>
      <c r="P3291" s="33"/>
      <c r="Q3291" s="33"/>
      <c r="R3291" s="33"/>
      <c r="S3291" s="34" t="str">
        <f t="shared" si="714"/>
        <v>1</v>
      </c>
      <c r="T3291" s="35">
        <f t="shared" si="715"/>
        <v>2300</v>
      </c>
      <c r="U3291" s="36">
        <f>INDEX([1]ราคาที่ดิน!$B:$G,MATCH($C3291,[1]ราคาที่ดิน!$A:$A,0),MATCH($B3291,[1]ราคาที่ดิน!$B$1:$G$1,0))</f>
        <v>50</v>
      </c>
      <c r="V3291" s="37">
        <f t="shared" si="724"/>
        <v>115000</v>
      </c>
      <c r="W3291" s="31"/>
      <c r="X3291" s="31"/>
      <c r="Y3291" s="31"/>
      <c r="Z3291" s="31"/>
      <c r="AA3291" s="31"/>
      <c r="AB3291" s="32"/>
      <c r="AC3291" s="38"/>
      <c r="AD3291" s="39"/>
      <c r="AE3291" s="39"/>
      <c r="AF3291" s="40" t="str">
        <f t="shared" si="716"/>
        <v/>
      </c>
      <c r="AG3291" s="41" t="str">
        <f t="shared" si="717"/>
        <v/>
      </c>
      <c r="AH3291" s="42"/>
      <c r="AI3291" s="42"/>
      <c r="AJ3291" s="42"/>
      <c r="AK3291" s="42"/>
      <c r="AL3291" s="31"/>
      <c r="AM3291" s="43" t="str">
        <f t="shared" si="718"/>
        <v>100</v>
      </c>
      <c r="AN3291" s="44">
        <f>INDEX([1]ราคาสิ่งปลูกสร้าง!$D$6:$CC$47,MATCH($AD3291,[1]ราคาสิ่งปลูกสร้าง!$B$6:$B$45,0),MATCH($C$7,[1]ราคาสิ่งปลูกสร้าง!$D$5:$CC$5,0))</f>
        <v>0</v>
      </c>
      <c r="AO3291" s="44">
        <f t="shared" si="719"/>
        <v>0</v>
      </c>
      <c r="AP3291" s="45">
        <f t="shared" si="720"/>
        <v>0</v>
      </c>
      <c r="AQ3291" s="40">
        <f>IF(AP3291=0,0,INDEX([1]ค่าเสื่อมสิ่งปลูกสร้าง!$A$5:$D$105,MATCH($AP3291,[1]ค่าเสื่อมสิ่งปลูกสร้าง!$A$5:$A$105,0),MATCH(AE3291,[1]ค่าเสื่อมสิ่งปลูกสร้าง!$A$3:$D$3)))</f>
        <v>0</v>
      </c>
      <c r="AR3291" s="44">
        <f t="shared" si="725"/>
        <v>0</v>
      </c>
      <c r="AS3291" s="44">
        <f t="shared" si="726"/>
        <v>115000</v>
      </c>
      <c r="AT3291" s="44">
        <f t="shared" si="727"/>
        <v>115000</v>
      </c>
      <c r="AU3291" s="46">
        <v>0</v>
      </c>
      <c r="AV3291" s="44">
        <f t="shared" si="721"/>
        <v>115000</v>
      </c>
      <c r="AW3291" s="47" t="str">
        <f t="shared" si="722"/>
        <v>0.01</v>
      </c>
      <c r="AX3291" s="48"/>
      <c r="AY3291" s="48"/>
      <c r="AZ3291" s="49">
        <v>0</v>
      </c>
      <c r="BA3291" s="48"/>
      <c r="BB3291" s="48"/>
      <c r="BC3291" s="44">
        <f t="shared" si="723"/>
        <v>0</v>
      </c>
      <c r="BD3291" s="50">
        <v>1</v>
      </c>
      <c r="BE3291" s="51" t="e">
        <f>IF(AX3291=1,0,IF(AY3291=1,0,IF(BC3291&gt;#REF!,#REF!,IF(OR(AZ3291&gt;0,BD3291&gt;=0),BC3291+([1]สูตร2!H3279*(100%-AZ3291)-BC3291)*BD3291,[1]สูตร2!H3279*(100%-AZ3291)))))</f>
        <v>#REF!</v>
      </c>
      <c r="BF3291" s="31"/>
    </row>
    <row r="3292" spans="1:58" s="5" customFormat="1" ht="24" customHeight="1" x14ac:dyDescent="0.2">
      <c r="A3292" s="31"/>
      <c r="B3292" s="31" t="s">
        <v>93</v>
      </c>
      <c r="C3292" s="31">
        <v>1</v>
      </c>
      <c r="D3292" s="31" t="s">
        <v>71</v>
      </c>
      <c r="E3292" s="31" t="s">
        <v>2497</v>
      </c>
      <c r="F3292" s="31"/>
      <c r="G3292" s="32" t="s">
        <v>2496</v>
      </c>
      <c r="H3292" s="31" t="s">
        <v>104</v>
      </c>
      <c r="I3292" s="31" t="s">
        <v>104</v>
      </c>
      <c r="J3292" s="31" t="s">
        <v>2423</v>
      </c>
      <c r="K3292" s="31">
        <v>0</v>
      </c>
      <c r="L3292" s="31">
        <v>0</v>
      </c>
      <c r="M3292" s="31">
        <v>50</v>
      </c>
      <c r="N3292" s="33"/>
      <c r="O3292" s="33">
        <v>50</v>
      </c>
      <c r="P3292" s="33"/>
      <c r="Q3292" s="33"/>
      <c r="R3292" s="33"/>
      <c r="S3292" s="34" t="str">
        <f t="shared" si="714"/>
        <v>2</v>
      </c>
      <c r="T3292" s="35">
        <f t="shared" si="715"/>
        <v>50</v>
      </c>
      <c r="U3292" s="36">
        <f>INDEX([1]ราคาที่ดิน!$B:$G,MATCH($C3292,[1]ราคาที่ดิน!$A:$A,0),MATCH($B3292,[1]ราคาที่ดิน!$B$1:$G$1,0))</f>
        <v>100</v>
      </c>
      <c r="V3292" s="37">
        <f t="shared" si="724"/>
        <v>5000</v>
      </c>
      <c r="W3292" s="31">
        <v>1</v>
      </c>
      <c r="X3292" s="31" t="s">
        <v>2496</v>
      </c>
      <c r="Y3292" s="31" t="s">
        <v>71</v>
      </c>
      <c r="Z3292" s="31" t="s">
        <v>2497</v>
      </c>
      <c r="AA3292" s="31"/>
      <c r="AB3292" s="32" t="s">
        <v>2496</v>
      </c>
      <c r="AC3292" s="38"/>
      <c r="AD3292" s="39" t="s">
        <v>73</v>
      </c>
      <c r="AE3292" s="39" t="s">
        <v>74</v>
      </c>
      <c r="AF3292" s="40" t="str">
        <f t="shared" si="716"/>
        <v>2</v>
      </c>
      <c r="AG3292" s="41">
        <f t="shared" si="717"/>
        <v>81</v>
      </c>
      <c r="AH3292" s="42"/>
      <c r="AI3292" s="42">
        <v>81</v>
      </c>
      <c r="AJ3292" s="42"/>
      <c r="AK3292" s="42"/>
      <c r="AL3292" s="31">
        <v>85</v>
      </c>
      <c r="AM3292" s="43" t="str">
        <f t="shared" si="718"/>
        <v>100</v>
      </c>
      <c r="AN3292" s="44">
        <f>INDEX([1]ราคาสิ่งปลูกสร้าง!$D$6:$CC$47,MATCH($AD3292,[1]ราคาสิ่งปลูกสร้าง!$B$6:$B$45,0),MATCH($C$7,[1]ราคาสิ่งปลูกสร้าง!$D$5:$CC$5,0))</f>
        <v>6500</v>
      </c>
      <c r="AO3292" s="44">
        <f t="shared" si="719"/>
        <v>526500</v>
      </c>
      <c r="AP3292" s="45">
        <f t="shared" si="720"/>
        <v>85</v>
      </c>
      <c r="AQ3292" s="40">
        <f>IF(AP3292=0,0,INDEX([1]ค่าเสื่อมสิ่งปลูกสร้าง!$A$5:$D$105,MATCH($AP3292,[1]ค่าเสื่อมสิ่งปลูกสร้าง!$A$5:$A$105,0),MATCH(AE3292,[1]ค่าเสื่อมสิ่งปลูกสร้าง!$A$3:$D$3)))</f>
        <v>76</v>
      </c>
      <c r="AR3292" s="44">
        <f t="shared" si="725"/>
        <v>126360</v>
      </c>
      <c r="AS3292" s="44">
        <f t="shared" si="726"/>
        <v>131360</v>
      </c>
      <c r="AT3292" s="44">
        <f t="shared" si="727"/>
        <v>131360</v>
      </c>
      <c r="AU3292" s="46">
        <v>0</v>
      </c>
      <c r="AV3292" s="44">
        <f t="shared" si="721"/>
        <v>131360</v>
      </c>
      <c r="AW3292" s="47" t="str">
        <f t="shared" si="722"/>
        <v>0.02</v>
      </c>
      <c r="AX3292" s="48"/>
      <c r="AY3292" s="48"/>
      <c r="AZ3292" s="49">
        <v>0</v>
      </c>
      <c r="BA3292" s="48"/>
      <c r="BB3292" s="48"/>
      <c r="BC3292" s="44">
        <f t="shared" si="723"/>
        <v>0</v>
      </c>
      <c r="BD3292" s="50">
        <v>1</v>
      </c>
      <c r="BE3292" s="51" t="e">
        <f>IF(AX3292=1,0,IF(AY3292=1,0,IF(BC3292&gt;#REF!,#REF!,IF(OR(AZ3292&gt;0,BD3292&gt;=0),BC3292+([1]สูตร2!H3280*(100%-AZ3292)-BC3292)*BD3292,[1]สูตร2!H3280*(100%-AZ3292)))))</f>
        <v>#REF!</v>
      </c>
      <c r="BF3292" s="31"/>
    </row>
    <row r="3293" spans="1:58" s="5" customFormat="1" ht="24" customHeight="1" x14ac:dyDescent="0.2">
      <c r="A3293" s="31">
        <v>1071</v>
      </c>
      <c r="B3293" s="31" t="s">
        <v>321</v>
      </c>
      <c r="C3293" s="31">
        <v>49</v>
      </c>
      <c r="D3293" s="31" t="s">
        <v>66</v>
      </c>
      <c r="E3293" s="31" t="s">
        <v>2498</v>
      </c>
      <c r="F3293" s="31"/>
      <c r="G3293" s="32" t="s">
        <v>2499</v>
      </c>
      <c r="H3293" s="31">
        <v>53</v>
      </c>
      <c r="I3293" s="31">
        <v>49</v>
      </c>
      <c r="J3293" s="31" t="s">
        <v>2423</v>
      </c>
      <c r="K3293" s="31">
        <v>12</v>
      </c>
      <c r="L3293" s="31">
        <v>0</v>
      </c>
      <c r="M3293" s="31">
        <v>2</v>
      </c>
      <c r="N3293" s="33">
        <v>4802</v>
      </c>
      <c r="O3293" s="33"/>
      <c r="P3293" s="33"/>
      <c r="Q3293" s="33"/>
      <c r="R3293" s="33"/>
      <c r="S3293" s="34" t="str">
        <f t="shared" si="714"/>
        <v>1</v>
      </c>
      <c r="T3293" s="35">
        <f t="shared" si="715"/>
        <v>4802</v>
      </c>
      <c r="U3293" s="36">
        <f>INDEX([1]ราคาที่ดิน!$B:$G,MATCH($C3293,[1]ราคาที่ดิน!$A:$A,0),MATCH($B3293,[1]ราคาที่ดิน!$B$1:$G$1,0))</f>
        <v>200</v>
      </c>
      <c r="V3293" s="37">
        <f t="shared" si="724"/>
        <v>960400</v>
      </c>
      <c r="W3293" s="31"/>
      <c r="X3293" s="31"/>
      <c r="Y3293" s="31"/>
      <c r="Z3293" s="31"/>
      <c r="AA3293" s="31"/>
      <c r="AB3293" s="32"/>
      <c r="AC3293" s="38"/>
      <c r="AD3293" s="39"/>
      <c r="AE3293" s="39"/>
      <c r="AF3293" s="40" t="str">
        <f t="shared" si="716"/>
        <v/>
      </c>
      <c r="AG3293" s="41" t="str">
        <f t="shared" si="717"/>
        <v/>
      </c>
      <c r="AH3293" s="42"/>
      <c r="AI3293" s="42"/>
      <c r="AJ3293" s="42"/>
      <c r="AK3293" s="42"/>
      <c r="AL3293" s="31"/>
      <c r="AM3293" s="43" t="str">
        <f t="shared" si="718"/>
        <v>100</v>
      </c>
      <c r="AN3293" s="44">
        <f>INDEX([1]ราคาสิ่งปลูกสร้าง!$D$6:$CC$47,MATCH($AD3293,[1]ราคาสิ่งปลูกสร้าง!$B$6:$B$45,0),MATCH($C$7,[1]ราคาสิ่งปลูกสร้าง!$D$5:$CC$5,0))</f>
        <v>0</v>
      </c>
      <c r="AO3293" s="44">
        <f t="shared" si="719"/>
        <v>0</v>
      </c>
      <c r="AP3293" s="45">
        <f t="shared" si="720"/>
        <v>0</v>
      </c>
      <c r="AQ3293" s="40">
        <f>IF(AP3293=0,0,INDEX([1]ค่าเสื่อมสิ่งปลูกสร้าง!$A$5:$D$105,MATCH($AP3293,[1]ค่าเสื่อมสิ่งปลูกสร้าง!$A$5:$A$105,0),MATCH(AE3293,[1]ค่าเสื่อมสิ่งปลูกสร้าง!$A$3:$D$3)))</f>
        <v>0</v>
      </c>
      <c r="AR3293" s="44">
        <f t="shared" si="725"/>
        <v>0</v>
      </c>
      <c r="AS3293" s="44">
        <f t="shared" si="726"/>
        <v>960400</v>
      </c>
      <c r="AT3293" s="44">
        <f t="shared" si="727"/>
        <v>960400</v>
      </c>
      <c r="AU3293" s="46">
        <v>0</v>
      </c>
      <c r="AV3293" s="44">
        <f t="shared" si="721"/>
        <v>960400</v>
      </c>
      <c r="AW3293" s="47" t="str">
        <f t="shared" si="722"/>
        <v>0.01</v>
      </c>
      <c r="AX3293" s="48"/>
      <c r="AY3293" s="48"/>
      <c r="AZ3293" s="49">
        <v>0</v>
      </c>
      <c r="BA3293" s="48"/>
      <c r="BB3293" s="48"/>
      <c r="BC3293" s="44">
        <f t="shared" si="723"/>
        <v>0</v>
      </c>
      <c r="BD3293" s="50">
        <v>1</v>
      </c>
      <c r="BE3293" s="51" t="e">
        <f>IF(AX3293=1,0,IF(AY3293=1,0,IF(BC3293&gt;#REF!,#REF!,IF(OR(AZ3293&gt;0,BD3293&gt;=0),BC3293+([1]สูตร2!H3281*(100%-AZ3293)-BC3293)*BD3293,[1]สูตร2!H3281*(100%-AZ3293)))))</f>
        <v>#REF!</v>
      </c>
      <c r="BF3293" s="31"/>
    </row>
    <row r="3294" spans="1:58" s="5" customFormat="1" ht="24" customHeight="1" x14ac:dyDescent="0.2">
      <c r="A3294" s="31"/>
      <c r="B3294" s="31" t="s">
        <v>321</v>
      </c>
      <c r="C3294" s="31">
        <v>2120</v>
      </c>
      <c r="D3294" s="31" t="s">
        <v>66</v>
      </c>
      <c r="E3294" s="31" t="s">
        <v>2498</v>
      </c>
      <c r="F3294" s="31"/>
      <c r="G3294" s="32" t="s">
        <v>2499</v>
      </c>
      <c r="H3294" s="31">
        <v>130</v>
      </c>
      <c r="I3294" s="31">
        <v>20</v>
      </c>
      <c r="J3294" s="31" t="s">
        <v>2423</v>
      </c>
      <c r="K3294" s="31">
        <v>0</v>
      </c>
      <c r="L3294" s="31">
        <v>0</v>
      </c>
      <c r="M3294" s="31">
        <v>33</v>
      </c>
      <c r="N3294" s="33"/>
      <c r="O3294" s="33">
        <v>33</v>
      </c>
      <c r="P3294" s="33"/>
      <c r="Q3294" s="33"/>
      <c r="R3294" s="33"/>
      <c r="S3294" s="34" t="str">
        <f t="shared" si="714"/>
        <v>2</v>
      </c>
      <c r="T3294" s="35">
        <f t="shared" si="715"/>
        <v>33</v>
      </c>
      <c r="U3294" s="36">
        <f>INDEX([1]ราคาที่ดิน!$B:$G,MATCH($C3294,[1]ราคาที่ดิน!$A:$A,0),MATCH($B3294,[1]ราคาที่ดิน!$B$1:$G$1,0))</f>
        <v>200</v>
      </c>
      <c r="V3294" s="37">
        <f t="shared" si="724"/>
        <v>6600</v>
      </c>
      <c r="W3294" s="31">
        <v>1</v>
      </c>
      <c r="X3294" s="31" t="s">
        <v>2499</v>
      </c>
      <c r="Y3294" s="31" t="s">
        <v>71</v>
      </c>
      <c r="Z3294" s="31" t="s">
        <v>2500</v>
      </c>
      <c r="AA3294" s="31"/>
      <c r="AB3294" s="32" t="s">
        <v>2499</v>
      </c>
      <c r="AC3294" s="38"/>
      <c r="AD3294" s="39" t="s">
        <v>73</v>
      </c>
      <c r="AE3294" s="39" t="s">
        <v>74</v>
      </c>
      <c r="AF3294" s="40" t="str">
        <f t="shared" si="716"/>
        <v>2</v>
      </c>
      <c r="AG3294" s="41">
        <f t="shared" si="717"/>
        <v>180</v>
      </c>
      <c r="AH3294" s="42"/>
      <c r="AI3294" s="42">
        <v>180</v>
      </c>
      <c r="AJ3294" s="42"/>
      <c r="AK3294" s="42"/>
      <c r="AL3294" s="31">
        <v>26</v>
      </c>
      <c r="AM3294" s="43" t="str">
        <f t="shared" si="718"/>
        <v>100</v>
      </c>
      <c r="AN3294" s="44">
        <f>INDEX([1]ราคาสิ่งปลูกสร้าง!$D$6:$CC$47,MATCH($AD3294,[1]ราคาสิ่งปลูกสร้าง!$B$6:$B$45,0),MATCH($C$7,[1]ราคาสิ่งปลูกสร้าง!$D$5:$CC$5,0))</f>
        <v>6500</v>
      </c>
      <c r="AO3294" s="44">
        <f t="shared" si="719"/>
        <v>1170000</v>
      </c>
      <c r="AP3294" s="45">
        <f t="shared" si="720"/>
        <v>26</v>
      </c>
      <c r="AQ3294" s="40">
        <f>IF(AP3294=0,0,INDEX([1]ค่าเสื่อมสิ่งปลูกสร้าง!$A$5:$D$105,MATCH($AP3294,[1]ค่าเสื่อมสิ่งปลูกสร้าง!$A$5:$A$105,0),MATCH(AE3294,[1]ค่าเสื่อมสิ่งปลูกสร้าง!$A$3:$D$3)))</f>
        <v>42</v>
      </c>
      <c r="AR3294" s="44">
        <f t="shared" si="725"/>
        <v>678600</v>
      </c>
      <c r="AS3294" s="44">
        <f t="shared" si="726"/>
        <v>685200</v>
      </c>
      <c r="AT3294" s="44">
        <f t="shared" si="727"/>
        <v>685200</v>
      </c>
      <c r="AU3294" s="46">
        <v>0</v>
      </c>
      <c r="AV3294" s="44">
        <f t="shared" si="721"/>
        <v>685200</v>
      </c>
      <c r="AW3294" s="47" t="str">
        <f t="shared" si="722"/>
        <v>0.02</v>
      </c>
      <c r="AX3294" s="48"/>
      <c r="AY3294" s="48"/>
      <c r="AZ3294" s="49">
        <v>0</v>
      </c>
      <c r="BA3294" s="48"/>
      <c r="BB3294" s="48"/>
      <c r="BC3294" s="44">
        <f t="shared" si="723"/>
        <v>0</v>
      </c>
      <c r="BD3294" s="50">
        <v>1</v>
      </c>
      <c r="BE3294" s="51" t="e">
        <f>IF(AX3294=1,0,IF(AY3294=1,0,IF(BC3294&gt;#REF!,#REF!,IF(OR(AZ3294&gt;0,BD3294&gt;=0),BC3294+([1]สูตร2!H3282*(100%-AZ3294)-BC3294)*BD3294,[1]สูตร2!H3282*(100%-AZ3294)))))</f>
        <v>#REF!</v>
      </c>
      <c r="BF3294" s="31"/>
    </row>
    <row r="3295" spans="1:58" s="5" customFormat="1" ht="24" customHeight="1" x14ac:dyDescent="0.2">
      <c r="A3295" s="31"/>
      <c r="B3295" s="31" t="s">
        <v>321</v>
      </c>
      <c r="C3295" s="31">
        <v>2120</v>
      </c>
      <c r="D3295" s="31" t="s">
        <v>66</v>
      </c>
      <c r="E3295" s="31" t="s">
        <v>2498</v>
      </c>
      <c r="F3295" s="31"/>
      <c r="G3295" s="32" t="s">
        <v>2499</v>
      </c>
      <c r="H3295" s="31">
        <v>130</v>
      </c>
      <c r="I3295" s="31">
        <v>20</v>
      </c>
      <c r="J3295" s="31" t="s">
        <v>2423</v>
      </c>
      <c r="K3295" s="31">
        <v>0</v>
      </c>
      <c r="L3295" s="31">
        <v>1</v>
      </c>
      <c r="M3295" s="31">
        <v>0</v>
      </c>
      <c r="N3295" s="33"/>
      <c r="O3295" s="33">
        <v>100</v>
      </c>
      <c r="P3295" s="33"/>
      <c r="Q3295" s="33"/>
      <c r="R3295" s="33"/>
      <c r="S3295" s="34" t="str">
        <f t="shared" si="714"/>
        <v>2</v>
      </c>
      <c r="T3295" s="35">
        <f t="shared" si="715"/>
        <v>100</v>
      </c>
      <c r="U3295" s="36">
        <f>INDEX([1]ราคาที่ดิน!$B:$G,MATCH($C3295,[1]ราคาที่ดิน!$A:$A,0),MATCH($B3295,[1]ราคาที่ดิน!$B$1:$G$1,0))</f>
        <v>200</v>
      </c>
      <c r="V3295" s="37">
        <f t="shared" si="724"/>
        <v>20000</v>
      </c>
      <c r="W3295" s="31">
        <v>2</v>
      </c>
      <c r="X3295" s="31" t="s">
        <v>2499</v>
      </c>
      <c r="Y3295" s="31" t="s">
        <v>71</v>
      </c>
      <c r="Z3295" s="31" t="s">
        <v>2500</v>
      </c>
      <c r="AA3295" s="31"/>
      <c r="AB3295" s="32" t="s">
        <v>2499</v>
      </c>
      <c r="AC3295" s="38"/>
      <c r="AD3295" s="39" t="s">
        <v>75</v>
      </c>
      <c r="AE3295" s="39" t="s">
        <v>76</v>
      </c>
      <c r="AF3295" s="40" t="str">
        <f t="shared" si="716"/>
        <v>1</v>
      </c>
      <c r="AG3295" s="41">
        <f t="shared" si="717"/>
        <v>18</v>
      </c>
      <c r="AH3295" s="42">
        <v>18</v>
      </c>
      <c r="AI3295" s="42"/>
      <c r="AJ3295" s="42"/>
      <c r="AK3295" s="42"/>
      <c r="AL3295" s="31">
        <v>26</v>
      </c>
      <c r="AM3295" s="43" t="str">
        <f t="shared" si="718"/>
        <v>100</v>
      </c>
      <c r="AN3295" s="44">
        <f>INDEX([1]ราคาสิ่งปลูกสร้าง!$D$6:$CC$47,MATCH($AD3295,[1]ราคาสิ่งปลูกสร้าง!$B$6:$B$45,0),MATCH($C$7,[1]ราคาสิ่งปลูกสร้าง!$D$5:$CC$5,0))</f>
        <v>5400</v>
      </c>
      <c r="AO3295" s="44">
        <f t="shared" si="719"/>
        <v>97200</v>
      </c>
      <c r="AP3295" s="45">
        <f t="shared" si="720"/>
        <v>26</v>
      </c>
      <c r="AQ3295" s="40">
        <f>IF(AP3295=0,0,INDEX([1]ค่าเสื่อมสิ่งปลูกสร้าง!$A$5:$D$105,MATCH($AP3295,[1]ค่าเสื่อมสิ่งปลูกสร้าง!$A$5:$A$105,0),MATCH(AE3295,[1]ค่าเสื่อมสิ่งปลูกสร้าง!$A$3:$D$3)))</f>
        <v>93</v>
      </c>
      <c r="AR3295" s="44">
        <f t="shared" si="725"/>
        <v>6804.0000000000009</v>
      </c>
      <c r="AS3295" s="44">
        <f t="shared" si="726"/>
        <v>26804</v>
      </c>
      <c r="AT3295" s="44">
        <f t="shared" si="727"/>
        <v>26804</v>
      </c>
      <c r="AU3295" s="46">
        <v>0</v>
      </c>
      <c r="AV3295" s="44">
        <f t="shared" si="721"/>
        <v>26804</v>
      </c>
      <c r="AW3295" s="47" t="str">
        <f t="shared" si="722"/>
        <v>0.01</v>
      </c>
      <c r="AX3295" s="48"/>
      <c r="AY3295" s="48"/>
      <c r="AZ3295" s="49">
        <v>0</v>
      </c>
      <c r="BA3295" s="48"/>
      <c r="BB3295" s="48"/>
      <c r="BC3295" s="44">
        <f t="shared" si="723"/>
        <v>0</v>
      </c>
      <c r="BD3295" s="50">
        <v>1</v>
      </c>
      <c r="BE3295" s="51" t="e">
        <f>IF(AX3295=1,0,IF(AY3295=1,0,IF(BC3295&gt;#REF!,#REF!,IF(OR(AZ3295&gt;0,BD3295&gt;=0),BC3295+([1]สูตร2!H3283*(100%-AZ3295)-BC3295)*BD3295,[1]สูตร2!H3283*(100%-AZ3295)))))</f>
        <v>#REF!</v>
      </c>
      <c r="BF3295" s="31"/>
    </row>
    <row r="3296" spans="1:58" s="5" customFormat="1" ht="24" customHeight="1" x14ac:dyDescent="0.2">
      <c r="A3296" s="31"/>
      <c r="B3296" s="31" t="s">
        <v>321</v>
      </c>
      <c r="C3296" s="31">
        <v>2120</v>
      </c>
      <c r="D3296" s="31" t="s">
        <v>66</v>
      </c>
      <c r="E3296" s="31" t="s">
        <v>2498</v>
      </c>
      <c r="F3296" s="31"/>
      <c r="G3296" s="32" t="s">
        <v>2499</v>
      </c>
      <c r="H3296" s="31">
        <v>130</v>
      </c>
      <c r="I3296" s="31">
        <v>20</v>
      </c>
      <c r="J3296" s="31" t="s">
        <v>2423</v>
      </c>
      <c r="K3296" s="31">
        <v>0</v>
      </c>
      <c r="L3296" s="31">
        <v>0</v>
      </c>
      <c r="M3296" s="31">
        <v>25</v>
      </c>
      <c r="N3296" s="33"/>
      <c r="O3296" s="33">
        <v>25</v>
      </c>
      <c r="P3296" s="33"/>
      <c r="Q3296" s="33"/>
      <c r="R3296" s="33"/>
      <c r="S3296" s="34" t="str">
        <f t="shared" si="714"/>
        <v>2</v>
      </c>
      <c r="T3296" s="35">
        <f t="shared" si="715"/>
        <v>25</v>
      </c>
      <c r="U3296" s="36">
        <f>INDEX([1]ราคาที่ดิน!$B:$G,MATCH($C3296,[1]ราคาที่ดิน!$A:$A,0),MATCH($B3296,[1]ราคาที่ดิน!$B$1:$G$1,0))</f>
        <v>200</v>
      </c>
      <c r="V3296" s="37">
        <f t="shared" si="724"/>
        <v>5000</v>
      </c>
      <c r="W3296" s="31">
        <v>3</v>
      </c>
      <c r="X3296" s="31" t="s">
        <v>2499</v>
      </c>
      <c r="Y3296" s="31" t="s">
        <v>71</v>
      </c>
      <c r="Z3296" s="31" t="s">
        <v>2500</v>
      </c>
      <c r="AA3296" s="31"/>
      <c r="AB3296" s="32" t="s">
        <v>2499</v>
      </c>
      <c r="AC3296" s="38"/>
      <c r="AD3296" s="39" t="s">
        <v>77</v>
      </c>
      <c r="AE3296" s="39" t="s">
        <v>76</v>
      </c>
      <c r="AF3296" s="40" t="str">
        <f t="shared" si="716"/>
        <v>1</v>
      </c>
      <c r="AG3296" s="41">
        <f t="shared" si="717"/>
        <v>15</v>
      </c>
      <c r="AH3296" s="42">
        <v>15</v>
      </c>
      <c r="AI3296" s="42"/>
      <c r="AJ3296" s="42"/>
      <c r="AK3296" s="42"/>
      <c r="AL3296" s="31">
        <v>8</v>
      </c>
      <c r="AM3296" s="43" t="str">
        <f t="shared" si="718"/>
        <v>100</v>
      </c>
      <c r="AN3296" s="44">
        <f>INDEX([1]ราคาสิ่งปลูกสร้าง!$D$6:$CC$47,MATCH($AD3296,[1]ราคาสิ่งปลูกสร้าง!$B$6:$B$45,0),MATCH($C$7,[1]ราคาสิ่งปลูกสร้าง!$D$5:$CC$5,0))</f>
        <v>2050</v>
      </c>
      <c r="AO3296" s="44">
        <f t="shared" si="719"/>
        <v>30750</v>
      </c>
      <c r="AP3296" s="45">
        <f t="shared" si="720"/>
        <v>8</v>
      </c>
      <c r="AQ3296" s="40">
        <f>IF(AP3296=0,0,INDEX([1]ค่าเสื่อมสิ่งปลูกสร้าง!$A$5:$D$105,MATCH($AP3296,[1]ค่าเสื่อมสิ่งปลูกสร้าง!$A$5:$A$105,0),MATCH(AE3296,[1]ค่าเสื่อมสิ่งปลูกสร้าง!$A$3:$D$3)))</f>
        <v>30</v>
      </c>
      <c r="AR3296" s="44">
        <f t="shared" si="725"/>
        <v>21525</v>
      </c>
      <c r="AS3296" s="44">
        <f t="shared" si="726"/>
        <v>26525</v>
      </c>
      <c r="AT3296" s="44">
        <f t="shared" si="727"/>
        <v>26525</v>
      </c>
      <c r="AU3296" s="46">
        <v>0</v>
      </c>
      <c r="AV3296" s="44">
        <f t="shared" si="721"/>
        <v>26525</v>
      </c>
      <c r="AW3296" s="47" t="str">
        <f t="shared" si="722"/>
        <v>0.01</v>
      </c>
      <c r="AX3296" s="48"/>
      <c r="AY3296" s="48"/>
      <c r="AZ3296" s="49">
        <v>0</v>
      </c>
      <c r="BA3296" s="48"/>
      <c r="BB3296" s="48"/>
      <c r="BC3296" s="44">
        <f t="shared" si="723"/>
        <v>0</v>
      </c>
      <c r="BD3296" s="50">
        <v>1</v>
      </c>
      <c r="BE3296" s="51" t="e">
        <f>IF(AX3296=1,0,IF(AY3296=1,0,IF(BC3296&gt;#REF!,#REF!,IF(OR(AZ3296&gt;0,BD3296&gt;=0),BC3296+([1]สูตร2!H3284*(100%-AZ3296)-BC3296)*BD3296,[1]สูตร2!H3284*(100%-AZ3296)))))</f>
        <v>#REF!</v>
      </c>
      <c r="BF3296" s="31"/>
    </row>
    <row r="3297" spans="1:58" s="5" customFormat="1" ht="24" customHeight="1" x14ac:dyDescent="0.2">
      <c r="A3297" s="31"/>
      <c r="B3297" s="31" t="s">
        <v>321</v>
      </c>
      <c r="C3297" s="31">
        <v>2120</v>
      </c>
      <c r="D3297" s="31" t="s">
        <v>66</v>
      </c>
      <c r="E3297" s="31" t="s">
        <v>2498</v>
      </c>
      <c r="F3297" s="31"/>
      <c r="G3297" s="32" t="s">
        <v>2499</v>
      </c>
      <c r="H3297" s="31">
        <v>130</v>
      </c>
      <c r="I3297" s="31">
        <v>20</v>
      </c>
      <c r="J3297" s="31" t="s">
        <v>2423</v>
      </c>
      <c r="K3297" s="31">
        <v>0</v>
      </c>
      <c r="L3297" s="31">
        <v>0</v>
      </c>
      <c r="M3297" s="31">
        <v>25</v>
      </c>
      <c r="N3297" s="33"/>
      <c r="O3297" s="33">
        <v>25</v>
      </c>
      <c r="P3297" s="33"/>
      <c r="Q3297" s="33"/>
      <c r="R3297" s="33"/>
      <c r="S3297" s="34" t="str">
        <f t="shared" si="714"/>
        <v>2</v>
      </c>
      <c r="T3297" s="35">
        <f t="shared" si="715"/>
        <v>25</v>
      </c>
      <c r="U3297" s="36">
        <f>INDEX([1]ราคาที่ดิน!$B:$G,MATCH($C3297,[1]ราคาที่ดิน!$A:$A,0),MATCH($B3297,[1]ราคาที่ดิน!$B$1:$G$1,0))</f>
        <v>200</v>
      </c>
      <c r="V3297" s="37">
        <f t="shared" si="724"/>
        <v>5000</v>
      </c>
      <c r="W3297" s="31">
        <v>4</v>
      </c>
      <c r="X3297" s="31" t="s">
        <v>2499</v>
      </c>
      <c r="Y3297" s="31" t="s">
        <v>71</v>
      </c>
      <c r="Z3297" s="31" t="s">
        <v>2500</v>
      </c>
      <c r="AA3297" s="31"/>
      <c r="AB3297" s="32" t="s">
        <v>2499</v>
      </c>
      <c r="AC3297" s="38"/>
      <c r="AD3297" s="39" t="s">
        <v>73</v>
      </c>
      <c r="AE3297" s="39" t="s">
        <v>76</v>
      </c>
      <c r="AF3297" s="40" t="str">
        <f t="shared" si="716"/>
        <v>1</v>
      </c>
      <c r="AG3297" s="41">
        <f t="shared" si="717"/>
        <v>30.5</v>
      </c>
      <c r="AH3297" s="42">
        <v>30.5</v>
      </c>
      <c r="AI3297" s="42"/>
      <c r="AJ3297" s="42"/>
      <c r="AK3297" s="42"/>
      <c r="AL3297" s="31">
        <v>1</v>
      </c>
      <c r="AM3297" s="43" t="str">
        <f t="shared" si="718"/>
        <v>100</v>
      </c>
      <c r="AN3297" s="44">
        <f>INDEX([1]ราคาสิ่งปลูกสร้าง!$D$6:$CC$47,MATCH($AD3297,[1]ราคาสิ่งปลูกสร้าง!$B$6:$B$45,0),MATCH($C$7,[1]ราคาสิ่งปลูกสร้าง!$D$5:$CC$5,0))</f>
        <v>6500</v>
      </c>
      <c r="AO3297" s="44">
        <f t="shared" si="719"/>
        <v>198250</v>
      </c>
      <c r="AP3297" s="45">
        <f t="shared" si="720"/>
        <v>1</v>
      </c>
      <c r="AQ3297" s="40">
        <f>IF(AP3297=0,0,INDEX([1]ค่าเสื่อมสิ่งปลูกสร้าง!$A$5:$D$105,MATCH($AP3297,[1]ค่าเสื่อมสิ่งปลูกสร้าง!$A$5:$A$105,0),MATCH(AE3297,[1]ค่าเสื่อมสิ่งปลูกสร้าง!$A$3:$D$3)))</f>
        <v>3</v>
      </c>
      <c r="AR3297" s="44">
        <f t="shared" si="725"/>
        <v>192302.5</v>
      </c>
      <c r="AS3297" s="44">
        <f t="shared" si="726"/>
        <v>197302.5</v>
      </c>
      <c r="AT3297" s="44">
        <f t="shared" si="727"/>
        <v>197302.5</v>
      </c>
      <c r="AU3297" s="46">
        <v>0</v>
      </c>
      <c r="AV3297" s="44">
        <f t="shared" si="721"/>
        <v>197302.5</v>
      </c>
      <c r="AW3297" s="47" t="str">
        <f t="shared" si="722"/>
        <v>0.01</v>
      </c>
      <c r="AX3297" s="48"/>
      <c r="AY3297" s="48"/>
      <c r="AZ3297" s="49">
        <v>0</v>
      </c>
      <c r="BA3297" s="48"/>
      <c r="BB3297" s="48"/>
      <c r="BC3297" s="44">
        <f t="shared" si="723"/>
        <v>0</v>
      </c>
      <c r="BD3297" s="50">
        <v>1</v>
      </c>
      <c r="BE3297" s="51" t="e">
        <f>IF(AX3297=1,0,IF(AY3297=1,0,IF(BC3297&gt;#REF!,#REF!,IF(OR(AZ3297&gt;0,BD3297&gt;=0),BC3297+([1]สูตร2!H3285*(100%-AZ3297)-BC3297)*BD3297,[1]สูตร2!H3285*(100%-AZ3297)))))</f>
        <v>#REF!</v>
      </c>
      <c r="BF3297" s="31"/>
    </row>
    <row r="3298" spans="1:58" s="5" customFormat="1" ht="24" customHeight="1" x14ac:dyDescent="0.2">
      <c r="A3298" s="31">
        <v>1072</v>
      </c>
      <c r="B3298" s="31" t="s">
        <v>93</v>
      </c>
      <c r="C3298" s="31">
        <v>1</v>
      </c>
      <c r="D3298" s="31" t="s">
        <v>71</v>
      </c>
      <c r="E3298" s="31" t="s">
        <v>2501</v>
      </c>
      <c r="F3298" s="31"/>
      <c r="G3298" s="32" t="s">
        <v>2502</v>
      </c>
      <c r="H3298" s="31" t="s">
        <v>104</v>
      </c>
      <c r="I3298" s="31" t="s">
        <v>104</v>
      </c>
      <c r="J3298" s="31" t="s">
        <v>2423</v>
      </c>
      <c r="K3298" s="31">
        <v>0</v>
      </c>
      <c r="L3298" s="31">
        <v>0</v>
      </c>
      <c r="M3298" s="31">
        <v>35</v>
      </c>
      <c r="N3298" s="33"/>
      <c r="O3298" s="33">
        <v>35</v>
      </c>
      <c r="P3298" s="33"/>
      <c r="Q3298" s="33"/>
      <c r="R3298" s="33"/>
      <c r="S3298" s="34" t="str">
        <f t="shared" si="714"/>
        <v>2</v>
      </c>
      <c r="T3298" s="35">
        <f t="shared" si="715"/>
        <v>35</v>
      </c>
      <c r="U3298" s="36">
        <f>INDEX([1]ราคาที่ดิน!$B:$G,MATCH($C3298,[1]ราคาที่ดิน!$A:$A,0),MATCH($B3298,[1]ราคาที่ดิน!$B$1:$G$1,0))</f>
        <v>100</v>
      </c>
      <c r="V3298" s="37">
        <f t="shared" si="724"/>
        <v>3500</v>
      </c>
      <c r="W3298" s="31">
        <v>1</v>
      </c>
      <c r="X3298" s="31" t="s">
        <v>2502</v>
      </c>
      <c r="Y3298" s="31" t="s">
        <v>71</v>
      </c>
      <c r="Z3298" s="31" t="s">
        <v>2501</v>
      </c>
      <c r="AA3298" s="31"/>
      <c r="AB3298" s="32" t="s">
        <v>2502</v>
      </c>
      <c r="AC3298" s="38"/>
      <c r="AD3298" s="39" t="s">
        <v>73</v>
      </c>
      <c r="AE3298" s="39" t="s">
        <v>74</v>
      </c>
      <c r="AF3298" s="40" t="str">
        <f t="shared" si="716"/>
        <v>2</v>
      </c>
      <c r="AG3298" s="41">
        <f t="shared" si="717"/>
        <v>81</v>
      </c>
      <c r="AH3298" s="42"/>
      <c r="AI3298" s="42">
        <v>81</v>
      </c>
      <c r="AJ3298" s="42"/>
      <c r="AK3298" s="42"/>
      <c r="AL3298" s="31">
        <v>85</v>
      </c>
      <c r="AM3298" s="43" t="str">
        <f t="shared" si="718"/>
        <v>100</v>
      </c>
      <c r="AN3298" s="44">
        <f>INDEX([1]ราคาสิ่งปลูกสร้าง!$D$6:$CC$47,MATCH($AD3298,[1]ราคาสิ่งปลูกสร้าง!$B$6:$B$45,0),MATCH($C$7,[1]ราคาสิ่งปลูกสร้าง!$D$5:$CC$5,0))</f>
        <v>6500</v>
      </c>
      <c r="AO3298" s="44">
        <f t="shared" si="719"/>
        <v>526500</v>
      </c>
      <c r="AP3298" s="45">
        <f t="shared" si="720"/>
        <v>85</v>
      </c>
      <c r="AQ3298" s="40">
        <f>IF(AP3298=0,0,INDEX([1]ค่าเสื่อมสิ่งปลูกสร้าง!$A$5:$D$105,MATCH($AP3298,[1]ค่าเสื่อมสิ่งปลูกสร้าง!$A$5:$A$105,0),MATCH(AE3298,[1]ค่าเสื่อมสิ่งปลูกสร้าง!$A$3:$D$3)))</f>
        <v>76</v>
      </c>
      <c r="AR3298" s="44">
        <f t="shared" si="725"/>
        <v>126360</v>
      </c>
      <c r="AS3298" s="44">
        <f t="shared" si="726"/>
        <v>129860</v>
      </c>
      <c r="AT3298" s="44">
        <f t="shared" si="727"/>
        <v>129860</v>
      </c>
      <c r="AU3298" s="46">
        <v>0</v>
      </c>
      <c r="AV3298" s="44">
        <f t="shared" si="721"/>
        <v>129860</v>
      </c>
      <c r="AW3298" s="47" t="str">
        <f t="shared" si="722"/>
        <v>0.02</v>
      </c>
      <c r="AX3298" s="48"/>
      <c r="AY3298" s="48"/>
      <c r="AZ3298" s="49">
        <v>0</v>
      </c>
      <c r="BA3298" s="48"/>
      <c r="BB3298" s="48"/>
      <c r="BC3298" s="44">
        <f t="shared" si="723"/>
        <v>0</v>
      </c>
      <c r="BD3298" s="50">
        <v>1</v>
      </c>
      <c r="BE3298" s="51" t="e">
        <f>IF(AX3298=1,0,IF(AY3298=1,0,IF(BC3298&gt;#REF!,#REF!,IF(OR(AZ3298&gt;0,BD3298&gt;=0),BC3298+([1]สูตร2!H3286*(100%-AZ3298)-BC3298)*BD3298,[1]สูตร2!H3286*(100%-AZ3298)))))</f>
        <v>#REF!</v>
      </c>
      <c r="BF3298" s="31"/>
    </row>
    <row r="3299" spans="1:58" s="5" customFormat="1" ht="24" customHeight="1" x14ac:dyDescent="0.2">
      <c r="A3299" s="31"/>
      <c r="B3299" s="31" t="s">
        <v>93</v>
      </c>
      <c r="C3299" s="31">
        <v>1</v>
      </c>
      <c r="D3299" s="31" t="s">
        <v>71</v>
      </c>
      <c r="E3299" s="31" t="s">
        <v>2501</v>
      </c>
      <c r="F3299" s="31"/>
      <c r="G3299" s="32" t="s">
        <v>2502</v>
      </c>
      <c r="H3299" s="31" t="s">
        <v>104</v>
      </c>
      <c r="I3299" s="31" t="s">
        <v>104</v>
      </c>
      <c r="J3299" s="31" t="s">
        <v>2423</v>
      </c>
      <c r="K3299" s="31">
        <v>0</v>
      </c>
      <c r="L3299" s="31">
        <v>0</v>
      </c>
      <c r="M3299" s="31">
        <v>25</v>
      </c>
      <c r="N3299" s="33"/>
      <c r="O3299" s="33">
        <v>25</v>
      </c>
      <c r="P3299" s="33"/>
      <c r="Q3299" s="33"/>
      <c r="R3299" s="33"/>
      <c r="S3299" s="34" t="str">
        <f t="shared" si="714"/>
        <v>2</v>
      </c>
      <c r="T3299" s="35">
        <f t="shared" si="715"/>
        <v>25</v>
      </c>
      <c r="U3299" s="36">
        <f>INDEX([1]ราคาที่ดิน!$B:$G,MATCH($C3299,[1]ราคาที่ดิน!$A:$A,0),MATCH($B3299,[1]ราคาที่ดิน!$B$1:$G$1,0))</f>
        <v>100</v>
      </c>
      <c r="V3299" s="37">
        <f t="shared" si="724"/>
        <v>2500</v>
      </c>
      <c r="W3299" s="31">
        <v>2</v>
      </c>
      <c r="X3299" s="31" t="s">
        <v>2502</v>
      </c>
      <c r="Y3299" s="31" t="s">
        <v>71</v>
      </c>
      <c r="Z3299" s="31" t="s">
        <v>2501</v>
      </c>
      <c r="AA3299" s="31"/>
      <c r="AB3299" s="32" t="s">
        <v>2502</v>
      </c>
      <c r="AC3299" s="38"/>
      <c r="AD3299" s="39" t="s">
        <v>75</v>
      </c>
      <c r="AE3299" s="39" t="s">
        <v>76</v>
      </c>
      <c r="AF3299" s="40" t="str">
        <f t="shared" si="716"/>
        <v>1</v>
      </c>
      <c r="AG3299" s="41">
        <f t="shared" si="717"/>
        <v>101.7</v>
      </c>
      <c r="AH3299" s="42">
        <v>101.7</v>
      </c>
      <c r="AI3299" s="42"/>
      <c r="AJ3299" s="42"/>
      <c r="AK3299" s="42"/>
      <c r="AL3299" s="31">
        <v>93</v>
      </c>
      <c r="AM3299" s="43" t="str">
        <f t="shared" si="718"/>
        <v>100</v>
      </c>
      <c r="AN3299" s="44">
        <f>INDEX([1]ราคาสิ่งปลูกสร้าง!$D$6:$CC$47,MATCH($AD3299,[1]ราคาสิ่งปลูกสร้าง!$B$6:$B$45,0),MATCH($C$7,[1]ราคาสิ่งปลูกสร้าง!$D$5:$CC$5,0))</f>
        <v>5400</v>
      </c>
      <c r="AO3299" s="44">
        <f t="shared" si="719"/>
        <v>549180</v>
      </c>
      <c r="AP3299" s="45">
        <f t="shared" si="720"/>
        <v>93</v>
      </c>
      <c r="AQ3299" s="40">
        <f>IF(AP3299=0,0,INDEX([1]ค่าเสื่อมสิ่งปลูกสร้าง!$A$5:$D$105,MATCH($AP3299,[1]ค่าเสื่อมสิ่งปลูกสร้าง!$A$5:$A$105,0),MATCH(AE3299,[1]ค่าเสื่อมสิ่งปลูกสร้าง!$A$3:$D$3)))</f>
        <v>93</v>
      </c>
      <c r="AR3299" s="44">
        <f t="shared" si="725"/>
        <v>38442.600000000006</v>
      </c>
      <c r="AS3299" s="44">
        <f t="shared" si="726"/>
        <v>40942.600000000006</v>
      </c>
      <c r="AT3299" s="44">
        <f t="shared" si="727"/>
        <v>40942.600000000006</v>
      </c>
      <c r="AU3299" s="46">
        <v>0</v>
      </c>
      <c r="AV3299" s="44">
        <f t="shared" si="721"/>
        <v>40942.600000000006</v>
      </c>
      <c r="AW3299" s="47" t="str">
        <f t="shared" si="722"/>
        <v>0.01</v>
      </c>
      <c r="AX3299" s="48"/>
      <c r="AY3299" s="48"/>
      <c r="AZ3299" s="49">
        <v>0</v>
      </c>
      <c r="BA3299" s="48"/>
      <c r="BB3299" s="48"/>
      <c r="BC3299" s="44">
        <f t="shared" si="723"/>
        <v>0</v>
      </c>
      <c r="BD3299" s="50">
        <v>1</v>
      </c>
      <c r="BE3299" s="51" t="e">
        <f>IF(AX3299=1,0,IF(AY3299=1,0,IF(BC3299&gt;#REF!,#REF!,IF(OR(AZ3299&gt;0,BD3299&gt;=0),BC3299+([1]สูตร2!H3287*(100%-AZ3299)-BC3299)*BD3299,[1]สูตร2!H3287*(100%-AZ3299)))))</f>
        <v>#REF!</v>
      </c>
      <c r="BF3299" s="31"/>
    </row>
    <row r="3300" spans="1:58" s="5" customFormat="1" ht="24" customHeight="1" x14ac:dyDescent="0.2">
      <c r="A3300" s="31"/>
      <c r="B3300" s="31" t="s">
        <v>93</v>
      </c>
      <c r="C3300" s="31">
        <v>1</v>
      </c>
      <c r="D3300" s="31" t="s">
        <v>71</v>
      </c>
      <c r="E3300" s="31" t="s">
        <v>2501</v>
      </c>
      <c r="F3300" s="31"/>
      <c r="G3300" s="32" t="s">
        <v>2502</v>
      </c>
      <c r="H3300" s="31" t="s">
        <v>104</v>
      </c>
      <c r="I3300" s="31" t="s">
        <v>104</v>
      </c>
      <c r="J3300" s="31" t="s">
        <v>2423</v>
      </c>
      <c r="K3300" s="31">
        <v>0</v>
      </c>
      <c r="L3300" s="31">
        <v>0</v>
      </c>
      <c r="M3300" s="31">
        <v>25</v>
      </c>
      <c r="N3300" s="33"/>
      <c r="O3300" s="33">
        <v>25</v>
      </c>
      <c r="P3300" s="33"/>
      <c r="Q3300" s="33"/>
      <c r="R3300" s="33"/>
      <c r="S3300" s="34" t="str">
        <f t="shared" si="714"/>
        <v>2</v>
      </c>
      <c r="T3300" s="35">
        <f t="shared" si="715"/>
        <v>25</v>
      </c>
      <c r="U3300" s="36">
        <f>INDEX([1]ราคาที่ดิน!$B:$G,MATCH($C3300,[1]ราคาที่ดิน!$A:$A,0),MATCH($B3300,[1]ราคาที่ดิน!$B$1:$G$1,0))</f>
        <v>100</v>
      </c>
      <c r="V3300" s="37">
        <f t="shared" si="724"/>
        <v>2500</v>
      </c>
      <c r="W3300" s="31">
        <v>3</v>
      </c>
      <c r="X3300" s="31" t="s">
        <v>2502</v>
      </c>
      <c r="Y3300" s="31" t="s">
        <v>71</v>
      </c>
      <c r="Z3300" s="31" t="s">
        <v>2501</v>
      </c>
      <c r="AA3300" s="31"/>
      <c r="AB3300" s="32" t="s">
        <v>2502</v>
      </c>
      <c r="AC3300" s="38"/>
      <c r="AD3300" s="39" t="s">
        <v>73</v>
      </c>
      <c r="AE3300" s="39" t="s">
        <v>94</v>
      </c>
      <c r="AF3300" s="40" t="str">
        <f t="shared" si="716"/>
        <v>3</v>
      </c>
      <c r="AG3300" s="41">
        <f t="shared" si="717"/>
        <v>13.25</v>
      </c>
      <c r="AH3300" s="42"/>
      <c r="AI3300" s="42"/>
      <c r="AJ3300" s="42">
        <v>13.25</v>
      </c>
      <c r="AK3300" s="42"/>
      <c r="AL3300" s="31">
        <v>6</v>
      </c>
      <c r="AM3300" s="43" t="str">
        <f t="shared" si="718"/>
        <v>100</v>
      </c>
      <c r="AN3300" s="44">
        <f>INDEX([1]ราคาสิ่งปลูกสร้าง!$D$6:$CC$47,MATCH($AD3300,[1]ราคาสิ่งปลูกสร้าง!$B$6:$B$45,0),MATCH($C$7,[1]ราคาสิ่งปลูกสร้าง!$D$5:$CC$5,0))</f>
        <v>6500</v>
      </c>
      <c r="AO3300" s="44">
        <f t="shared" si="719"/>
        <v>86125</v>
      </c>
      <c r="AP3300" s="45">
        <f t="shared" si="720"/>
        <v>6</v>
      </c>
      <c r="AQ3300" s="40">
        <f>IF(AP3300=0,0,INDEX([1]ค่าเสื่อมสิ่งปลูกสร้าง!$A$5:$D$105,MATCH($AP3300,[1]ค่าเสื่อมสิ่งปลูกสร้าง!$A$5:$A$105,0),MATCH(AE3300,[1]ค่าเสื่อมสิ่งปลูกสร้าง!$A$3:$D$3)))</f>
        <v>6</v>
      </c>
      <c r="AR3300" s="44">
        <f t="shared" si="725"/>
        <v>80957.5</v>
      </c>
      <c r="AS3300" s="44">
        <f t="shared" si="726"/>
        <v>83457.5</v>
      </c>
      <c r="AT3300" s="44">
        <f t="shared" si="727"/>
        <v>83457.5</v>
      </c>
      <c r="AU3300" s="46">
        <v>0</v>
      </c>
      <c r="AV3300" s="44">
        <f t="shared" si="721"/>
        <v>83457.5</v>
      </c>
      <c r="AW3300" s="47" t="str">
        <f t="shared" si="722"/>
        <v>0.02</v>
      </c>
      <c r="AX3300" s="48"/>
      <c r="AY3300" s="48"/>
      <c r="AZ3300" s="49">
        <v>0</v>
      </c>
      <c r="BA3300" s="48"/>
      <c r="BB3300" s="48"/>
      <c r="BC3300" s="44">
        <f t="shared" si="723"/>
        <v>0</v>
      </c>
      <c r="BD3300" s="50">
        <v>1</v>
      </c>
      <c r="BE3300" s="51" t="e">
        <f>IF(AX3300=1,0,IF(AY3300=1,0,IF(BC3300&gt;#REF!,#REF!,IF(OR(AZ3300&gt;0,BD3300&gt;=0),BC3300+([1]สูตร2!H3288*(100%-AZ3300)-BC3300)*BD3300,[1]สูตร2!H3288*(100%-AZ3300)))))</f>
        <v>#REF!</v>
      </c>
      <c r="BF3300" s="31"/>
    </row>
    <row r="3301" spans="1:58" s="5" customFormat="1" ht="24" customHeight="1" x14ac:dyDescent="0.2">
      <c r="A3301" s="31">
        <v>1073</v>
      </c>
      <c r="B3301" s="31" t="s">
        <v>432</v>
      </c>
      <c r="C3301" s="31">
        <v>2</v>
      </c>
      <c r="D3301" s="31" t="s">
        <v>66</v>
      </c>
      <c r="E3301" s="31" t="s">
        <v>2503</v>
      </c>
      <c r="F3301" s="31"/>
      <c r="G3301" s="32" t="s">
        <v>2504</v>
      </c>
      <c r="H3301" s="31">
        <v>113</v>
      </c>
      <c r="I3301" s="31" t="s">
        <v>104</v>
      </c>
      <c r="J3301" s="31" t="s">
        <v>2423</v>
      </c>
      <c r="K3301" s="31">
        <v>30</v>
      </c>
      <c r="L3301" s="31">
        <v>1</v>
      </c>
      <c r="M3301" s="31">
        <v>1</v>
      </c>
      <c r="N3301" s="33">
        <v>12101</v>
      </c>
      <c r="O3301" s="33"/>
      <c r="P3301" s="33"/>
      <c r="Q3301" s="33"/>
      <c r="R3301" s="33"/>
      <c r="S3301" s="34" t="str">
        <f t="shared" si="714"/>
        <v>1</v>
      </c>
      <c r="T3301" s="35">
        <f t="shared" si="715"/>
        <v>12101</v>
      </c>
      <c r="U3301" s="36" t="str">
        <f>INDEX([1]ราคาที่ดิน!$B:$G,MATCH($C3301,[1]ราคาที่ดิน!$A:$A,0),MATCH($B3301,[1]ราคาที่ดิน!$B$1:$G$1,0))</f>
        <v>150</v>
      </c>
      <c r="V3301" s="37">
        <f t="shared" si="724"/>
        <v>1815150</v>
      </c>
      <c r="W3301" s="31"/>
      <c r="X3301" s="31"/>
      <c r="Y3301" s="31"/>
      <c r="Z3301" s="31"/>
      <c r="AA3301" s="31"/>
      <c r="AB3301" s="32"/>
      <c r="AC3301" s="38"/>
      <c r="AD3301" s="39"/>
      <c r="AE3301" s="39"/>
      <c r="AF3301" s="40" t="str">
        <f t="shared" si="716"/>
        <v/>
      </c>
      <c r="AG3301" s="41" t="str">
        <f t="shared" si="717"/>
        <v/>
      </c>
      <c r="AH3301" s="42"/>
      <c r="AI3301" s="42"/>
      <c r="AJ3301" s="42"/>
      <c r="AK3301" s="42"/>
      <c r="AL3301" s="31"/>
      <c r="AM3301" s="43" t="str">
        <f t="shared" si="718"/>
        <v>100</v>
      </c>
      <c r="AN3301" s="44">
        <f>INDEX([1]ราคาสิ่งปลูกสร้าง!$D$6:$CC$47,MATCH($AD3301,[1]ราคาสิ่งปลูกสร้าง!$B$6:$B$45,0),MATCH($C$7,[1]ราคาสิ่งปลูกสร้าง!$D$5:$CC$5,0))</f>
        <v>0</v>
      </c>
      <c r="AO3301" s="44">
        <f t="shared" si="719"/>
        <v>0</v>
      </c>
      <c r="AP3301" s="45">
        <f t="shared" si="720"/>
        <v>0</v>
      </c>
      <c r="AQ3301" s="40">
        <f>IF(AP3301=0,0,INDEX([1]ค่าเสื่อมสิ่งปลูกสร้าง!$A$5:$D$105,MATCH($AP3301,[1]ค่าเสื่อมสิ่งปลูกสร้าง!$A$5:$A$105,0),MATCH(AE3301,[1]ค่าเสื่อมสิ่งปลูกสร้าง!$A$3:$D$3)))</f>
        <v>0</v>
      </c>
      <c r="AR3301" s="44">
        <f t="shared" si="725"/>
        <v>0</v>
      </c>
      <c r="AS3301" s="44">
        <f t="shared" si="726"/>
        <v>1815150</v>
      </c>
      <c r="AT3301" s="44">
        <f t="shared" si="727"/>
        <v>1815150</v>
      </c>
      <c r="AU3301" s="46">
        <v>0</v>
      </c>
      <c r="AV3301" s="44">
        <f t="shared" si="721"/>
        <v>1815150</v>
      </c>
      <c r="AW3301" s="47" t="str">
        <f t="shared" si="722"/>
        <v>0.01</v>
      </c>
      <c r="AX3301" s="48"/>
      <c r="AY3301" s="48"/>
      <c r="AZ3301" s="49">
        <v>0</v>
      </c>
      <c r="BA3301" s="48"/>
      <c r="BB3301" s="48"/>
      <c r="BC3301" s="44">
        <f t="shared" si="723"/>
        <v>0</v>
      </c>
      <c r="BD3301" s="50">
        <v>1</v>
      </c>
      <c r="BE3301" s="51" t="e">
        <f>IF(AX3301=1,0,IF(AY3301=1,0,IF(BC3301&gt;#REF!,#REF!,IF(OR(AZ3301&gt;0,BD3301&gt;=0),BC3301+([1]สูตร2!H3289*(100%-AZ3301)-BC3301)*BD3301,[1]สูตร2!H3289*(100%-AZ3301)))))</f>
        <v>#REF!</v>
      </c>
      <c r="BF3301" s="31"/>
    </row>
    <row r="3302" spans="1:58" s="5" customFormat="1" ht="24" customHeight="1" x14ac:dyDescent="0.2">
      <c r="A3302" s="31">
        <v>1074</v>
      </c>
      <c r="B3302" s="31" t="s">
        <v>93</v>
      </c>
      <c r="C3302" s="31">
        <v>1</v>
      </c>
      <c r="D3302" s="31" t="s">
        <v>71</v>
      </c>
      <c r="E3302" s="31" t="s">
        <v>2505</v>
      </c>
      <c r="F3302" s="31"/>
      <c r="G3302" s="32" t="s">
        <v>2504</v>
      </c>
      <c r="H3302" s="31" t="s">
        <v>104</v>
      </c>
      <c r="I3302" s="31" t="s">
        <v>104</v>
      </c>
      <c r="J3302" s="31" t="s">
        <v>2423</v>
      </c>
      <c r="K3302" s="31">
        <v>0</v>
      </c>
      <c r="L3302" s="31">
        <v>0</v>
      </c>
      <c r="M3302" s="31">
        <v>40</v>
      </c>
      <c r="N3302" s="33"/>
      <c r="O3302" s="33">
        <v>40</v>
      </c>
      <c r="P3302" s="33"/>
      <c r="Q3302" s="33"/>
      <c r="R3302" s="33"/>
      <c r="S3302" s="34" t="str">
        <f t="shared" si="714"/>
        <v>2</v>
      </c>
      <c r="T3302" s="35">
        <f t="shared" si="715"/>
        <v>40</v>
      </c>
      <c r="U3302" s="36">
        <f>INDEX([1]ราคาที่ดิน!$B:$G,MATCH($C3302,[1]ราคาที่ดิน!$A:$A,0),MATCH($B3302,[1]ราคาที่ดิน!$B$1:$G$1,0))</f>
        <v>100</v>
      </c>
      <c r="V3302" s="37">
        <f t="shared" si="724"/>
        <v>4000</v>
      </c>
      <c r="W3302" s="31">
        <v>1</v>
      </c>
      <c r="X3302" s="31" t="s">
        <v>2504</v>
      </c>
      <c r="Y3302" s="31" t="s">
        <v>71</v>
      </c>
      <c r="Z3302" s="31" t="s">
        <v>2505</v>
      </c>
      <c r="AA3302" s="31"/>
      <c r="AB3302" s="32" t="s">
        <v>2504</v>
      </c>
      <c r="AC3302" s="38"/>
      <c r="AD3302" s="39" t="s">
        <v>73</v>
      </c>
      <c r="AE3302" s="39" t="s">
        <v>74</v>
      </c>
      <c r="AF3302" s="40" t="str">
        <f t="shared" si="716"/>
        <v>2</v>
      </c>
      <c r="AG3302" s="41">
        <f t="shared" si="717"/>
        <v>81</v>
      </c>
      <c r="AH3302" s="42"/>
      <c r="AI3302" s="42">
        <v>81</v>
      </c>
      <c r="AJ3302" s="42"/>
      <c r="AK3302" s="42"/>
      <c r="AL3302" s="31">
        <v>50</v>
      </c>
      <c r="AM3302" s="43" t="str">
        <f t="shared" si="718"/>
        <v>100</v>
      </c>
      <c r="AN3302" s="44">
        <f>INDEX([1]ราคาสิ่งปลูกสร้าง!$D$6:$CC$47,MATCH($AD3302,[1]ราคาสิ่งปลูกสร้าง!$B$6:$B$45,0),MATCH($C$7,[1]ราคาสิ่งปลูกสร้าง!$D$5:$CC$5,0))</f>
        <v>6500</v>
      </c>
      <c r="AO3302" s="44">
        <f t="shared" si="719"/>
        <v>526500</v>
      </c>
      <c r="AP3302" s="45">
        <f t="shared" si="720"/>
        <v>50</v>
      </c>
      <c r="AQ3302" s="40">
        <f>IF(AP3302=0,0,INDEX([1]ค่าเสื่อมสิ่งปลูกสร้าง!$A$5:$D$105,MATCH($AP3302,[1]ค่าเสื่อมสิ่งปลูกสร้าง!$A$5:$A$105,0),MATCH(AE3302,[1]ค่าเสื่อมสิ่งปลูกสร้าง!$A$3:$D$3)))</f>
        <v>76</v>
      </c>
      <c r="AR3302" s="44">
        <f t="shared" si="725"/>
        <v>126360</v>
      </c>
      <c r="AS3302" s="44">
        <f t="shared" si="726"/>
        <v>130360</v>
      </c>
      <c r="AT3302" s="44">
        <f t="shared" si="727"/>
        <v>130360</v>
      </c>
      <c r="AU3302" s="46">
        <v>0</v>
      </c>
      <c r="AV3302" s="44">
        <f t="shared" si="721"/>
        <v>130360</v>
      </c>
      <c r="AW3302" s="47" t="str">
        <f t="shared" si="722"/>
        <v>0.02</v>
      </c>
      <c r="AX3302" s="48"/>
      <c r="AY3302" s="48"/>
      <c r="AZ3302" s="49">
        <v>0</v>
      </c>
      <c r="BA3302" s="48"/>
      <c r="BB3302" s="48"/>
      <c r="BC3302" s="44">
        <f t="shared" si="723"/>
        <v>0</v>
      </c>
      <c r="BD3302" s="50">
        <v>1</v>
      </c>
      <c r="BE3302" s="51" t="e">
        <f>IF(AX3302=1,0,IF(AY3302=1,0,IF(BC3302&gt;#REF!,#REF!,IF(OR(AZ3302&gt;0,BD3302&gt;=0),BC3302+([1]สูตร2!H3290*(100%-AZ3302)-BC3302)*BD3302,[1]สูตร2!H3290*(100%-AZ3302)))))</f>
        <v>#REF!</v>
      </c>
      <c r="BF3302" s="31"/>
    </row>
    <row r="3303" spans="1:58" s="5" customFormat="1" ht="24" customHeight="1" x14ac:dyDescent="0.2">
      <c r="A3303" s="31"/>
      <c r="B3303" s="31" t="s">
        <v>93</v>
      </c>
      <c r="C3303" s="31">
        <v>1</v>
      </c>
      <c r="D3303" s="31" t="s">
        <v>71</v>
      </c>
      <c r="E3303" s="31" t="s">
        <v>2505</v>
      </c>
      <c r="F3303" s="31"/>
      <c r="G3303" s="32" t="s">
        <v>2504</v>
      </c>
      <c r="H3303" s="31" t="s">
        <v>104</v>
      </c>
      <c r="I3303" s="31" t="s">
        <v>104</v>
      </c>
      <c r="J3303" s="31" t="s">
        <v>2423</v>
      </c>
      <c r="K3303" s="31">
        <v>0</v>
      </c>
      <c r="L3303" s="31">
        <v>0</v>
      </c>
      <c r="M3303" s="31">
        <v>30</v>
      </c>
      <c r="N3303" s="33"/>
      <c r="O3303" s="33">
        <v>30</v>
      </c>
      <c r="P3303" s="33"/>
      <c r="Q3303" s="33"/>
      <c r="R3303" s="33"/>
      <c r="S3303" s="34" t="str">
        <f t="shared" si="714"/>
        <v>2</v>
      </c>
      <c r="T3303" s="35">
        <f t="shared" si="715"/>
        <v>30</v>
      </c>
      <c r="U3303" s="36">
        <f>INDEX([1]ราคาที่ดิน!$B:$G,MATCH($C3303,[1]ราคาที่ดิน!$A:$A,0),MATCH($B3303,[1]ราคาที่ดิน!$B$1:$G$1,0))</f>
        <v>100</v>
      </c>
      <c r="V3303" s="37">
        <f t="shared" si="724"/>
        <v>3000</v>
      </c>
      <c r="W3303" s="31">
        <v>2</v>
      </c>
      <c r="X3303" s="31" t="s">
        <v>2504</v>
      </c>
      <c r="Y3303" s="31" t="s">
        <v>71</v>
      </c>
      <c r="Z3303" s="31" t="s">
        <v>2505</v>
      </c>
      <c r="AA3303" s="31"/>
      <c r="AB3303" s="32" t="s">
        <v>2504</v>
      </c>
      <c r="AC3303" s="38"/>
      <c r="AD3303" s="39" t="s">
        <v>75</v>
      </c>
      <c r="AE3303" s="39" t="s">
        <v>94</v>
      </c>
      <c r="AF3303" s="40" t="str">
        <f t="shared" si="716"/>
        <v>1</v>
      </c>
      <c r="AG3303" s="41">
        <f t="shared" si="717"/>
        <v>127.5</v>
      </c>
      <c r="AH3303" s="42">
        <v>127.5</v>
      </c>
      <c r="AI3303" s="42"/>
      <c r="AJ3303" s="42"/>
      <c r="AK3303" s="42"/>
      <c r="AL3303" s="31">
        <v>50</v>
      </c>
      <c r="AM3303" s="43" t="str">
        <f t="shared" si="718"/>
        <v>100</v>
      </c>
      <c r="AN3303" s="44">
        <f>INDEX([1]ราคาสิ่งปลูกสร้าง!$D$6:$CC$47,MATCH($AD3303,[1]ราคาสิ่งปลูกสร้าง!$B$6:$B$45,0),MATCH($C$7,[1]ราคาสิ่งปลูกสร้าง!$D$5:$CC$5,0))</f>
        <v>5400</v>
      </c>
      <c r="AO3303" s="44">
        <f t="shared" si="719"/>
        <v>688500</v>
      </c>
      <c r="AP3303" s="45">
        <f t="shared" si="720"/>
        <v>50</v>
      </c>
      <c r="AQ3303" s="40">
        <f>IF(AP3303=0,0,INDEX([1]ค่าเสื่อมสิ่งปลูกสร้าง!$A$5:$D$105,MATCH($AP3303,[1]ค่าเสื่อมสิ่งปลูกสร้าง!$A$5:$A$105,0),MATCH(AE3303,[1]ค่าเสื่อมสิ่งปลูกสร้าง!$A$3:$D$3)))</f>
        <v>76</v>
      </c>
      <c r="AR3303" s="44">
        <f t="shared" si="725"/>
        <v>165240</v>
      </c>
      <c r="AS3303" s="44">
        <f t="shared" si="726"/>
        <v>168240</v>
      </c>
      <c r="AT3303" s="44">
        <f t="shared" si="727"/>
        <v>168240</v>
      </c>
      <c r="AU3303" s="46">
        <v>0</v>
      </c>
      <c r="AV3303" s="44">
        <f t="shared" si="721"/>
        <v>168240</v>
      </c>
      <c r="AW3303" s="47" t="str">
        <f t="shared" si="722"/>
        <v>0.01</v>
      </c>
      <c r="AX3303" s="48"/>
      <c r="AY3303" s="48"/>
      <c r="AZ3303" s="49">
        <v>0</v>
      </c>
      <c r="BA3303" s="48"/>
      <c r="BB3303" s="48"/>
      <c r="BC3303" s="44">
        <f t="shared" si="723"/>
        <v>0</v>
      </c>
      <c r="BD3303" s="50">
        <v>1</v>
      </c>
      <c r="BE3303" s="51" t="e">
        <f>IF(AX3303=1,0,IF(AY3303=1,0,IF(BC3303&gt;#REF!,#REF!,IF(OR(AZ3303&gt;0,BD3303&gt;=0),BC3303+([1]สูตร2!H3291*(100%-AZ3303)-BC3303)*BD3303,[1]สูตร2!H3291*(100%-AZ3303)))))</f>
        <v>#REF!</v>
      </c>
      <c r="BF3303" s="31"/>
    </row>
    <row r="3304" spans="1:58" s="5" customFormat="1" ht="24" customHeight="1" x14ac:dyDescent="0.2">
      <c r="A3304" s="31"/>
      <c r="B3304" s="31" t="s">
        <v>93</v>
      </c>
      <c r="C3304" s="31">
        <v>1</v>
      </c>
      <c r="D3304" s="31" t="s">
        <v>71</v>
      </c>
      <c r="E3304" s="31" t="s">
        <v>2505</v>
      </c>
      <c r="F3304" s="31"/>
      <c r="G3304" s="32" t="s">
        <v>2504</v>
      </c>
      <c r="H3304" s="31" t="s">
        <v>104</v>
      </c>
      <c r="I3304" s="31" t="s">
        <v>104</v>
      </c>
      <c r="J3304" s="31" t="s">
        <v>2423</v>
      </c>
      <c r="K3304" s="31">
        <v>0</v>
      </c>
      <c r="L3304" s="31">
        <v>0</v>
      </c>
      <c r="M3304" s="31">
        <v>25</v>
      </c>
      <c r="N3304" s="33"/>
      <c r="O3304" s="33">
        <v>25</v>
      </c>
      <c r="P3304" s="33"/>
      <c r="Q3304" s="33"/>
      <c r="R3304" s="33"/>
      <c r="S3304" s="34" t="str">
        <f t="shared" si="714"/>
        <v>2</v>
      </c>
      <c r="T3304" s="35">
        <f t="shared" si="715"/>
        <v>25</v>
      </c>
      <c r="U3304" s="36">
        <f>INDEX([1]ราคาที่ดิน!$B:$G,MATCH($C3304,[1]ราคาที่ดิน!$A:$A,0),MATCH($B3304,[1]ราคาที่ดิน!$B$1:$G$1,0))</f>
        <v>100</v>
      </c>
      <c r="V3304" s="37">
        <f t="shared" si="724"/>
        <v>2500</v>
      </c>
      <c r="W3304" s="31">
        <v>3</v>
      </c>
      <c r="X3304" s="31" t="s">
        <v>2504</v>
      </c>
      <c r="Y3304" s="31" t="s">
        <v>71</v>
      </c>
      <c r="Z3304" s="31" t="s">
        <v>2505</v>
      </c>
      <c r="AA3304" s="31"/>
      <c r="AB3304" s="32" t="s">
        <v>2504</v>
      </c>
      <c r="AC3304" s="38"/>
      <c r="AD3304" s="39" t="s">
        <v>75</v>
      </c>
      <c r="AE3304" s="39" t="s">
        <v>76</v>
      </c>
      <c r="AF3304" s="40" t="str">
        <f t="shared" si="716"/>
        <v>1</v>
      </c>
      <c r="AG3304" s="41">
        <f t="shared" si="717"/>
        <v>18</v>
      </c>
      <c r="AH3304" s="42">
        <v>18</v>
      </c>
      <c r="AI3304" s="42"/>
      <c r="AJ3304" s="42"/>
      <c r="AK3304" s="42"/>
      <c r="AL3304" s="31">
        <v>40</v>
      </c>
      <c r="AM3304" s="43" t="str">
        <f t="shared" si="718"/>
        <v>100</v>
      </c>
      <c r="AN3304" s="44">
        <f>INDEX([1]ราคาสิ่งปลูกสร้าง!$D$6:$CC$47,MATCH($AD3304,[1]ราคาสิ่งปลูกสร้าง!$B$6:$B$45,0),MATCH($C$7,[1]ราคาสิ่งปลูกสร้าง!$D$5:$CC$5,0))</f>
        <v>5400</v>
      </c>
      <c r="AO3304" s="44">
        <f t="shared" si="719"/>
        <v>97200</v>
      </c>
      <c r="AP3304" s="45">
        <f t="shared" si="720"/>
        <v>40</v>
      </c>
      <c r="AQ3304" s="40">
        <f>IF(AP3304=0,0,INDEX([1]ค่าเสื่อมสิ่งปลูกสร้าง!$A$5:$D$105,MATCH($AP3304,[1]ค่าเสื่อมสิ่งปลูกสร้าง!$A$5:$A$105,0),MATCH(AE3304,[1]ค่าเสื่อมสิ่งปลูกสร้าง!$A$3:$D$3)))</f>
        <v>93</v>
      </c>
      <c r="AR3304" s="44">
        <f t="shared" si="725"/>
        <v>6804.0000000000009</v>
      </c>
      <c r="AS3304" s="44">
        <f t="shared" si="726"/>
        <v>9304</v>
      </c>
      <c r="AT3304" s="44">
        <f t="shared" si="727"/>
        <v>9304</v>
      </c>
      <c r="AU3304" s="46">
        <v>0</v>
      </c>
      <c r="AV3304" s="44">
        <f t="shared" si="721"/>
        <v>9304</v>
      </c>
      <c r="AW3304" s="47" t="str">
        <f t="shared" si="722"/>
        <v>0.01</v>
      </c>
      <c r="AX3304" s="48"/>
      <c r="AY3304" s="48"/>
      <c r="AZ3304" s="49">
        <v>0</v>
      </c>
      <c r="BA3304" s="48"/>
      <c r="BB3304" s="48"/>
      <c r="BC3304" s="44">
        <f t="shared" si="723"/>
        <v>0</v>
      </c>
      <c r="BD3304" s="50">
        <v>1</v>
      </c>
      <c r="BE3304" s="51" t="e">
        <f>IF(AX3304=1,0,IF(AY3304=1,0,IF(BC3304&gt;#REF!,#REF!,IF(OR(AZ3304&gt;0,BD3304&gt;=0),BC3304+([1]สูตร2!H3292*(100%-AZ3304)-BC3304)*BD3304,[1]สูตร2!H3292*(100%-AZ3304)))))</f>
        <v>#REF!</v>
      </c>
      <c r="BF3304" s="31"/>
    </row>
    <row r="3305" spans="1:58" s="5" customFormat="1" ht="24" customHeight="1" x14ac:dyDescent="0.2">
      <c r="A3305" s="31">
        <v>1075</v>
      </c>
      <c r="B3305" s="31" t="s">
        <v>81</v>
      </c>
      <c r="C3305" s="31">
        <v>141</v>
      </c>
      <c r="D3305" s="31" t="s">
        <v>66</v>
      </c>
      <c r="E3305" s="31" t="s">
        <v>2506</v>
      </c>
      <c r="F3305" s="31"/>
      <c r="G3305" s="32" t="s">
        <v>2507</v>
      </c>
      <c r="H3305" s="31">
        <v>1</v>
      </c>
      <c r="I3305" s="31">
        <v>41</v>
      </c>
      <c r="J3305" s="31" t="s">
        <v>2443</v>
      </c>
      <c r="K3305" s="31">
        <v>19</v>
      </c>
      <c r="L3305" s="31">
        <v>2</v>
      </c>
      <c r="M3305" s="31">
        <v>30</v>
      </c>
      <c r="N3305" s="33">
        <v>7830</v>
      </c>
      <c r="O3305" s="33"/>
      <c r="P3305" s="33"/>
      <c r="Q3305" s="33"/>
      <c r="R3305" s="33"/>
      <c r="S3305" s="34" t="str">
        <f t="shared" si="714"/>
        <v>1</v>
      </c>
      <c r="T3305" s="35">
        <f t="shared" si="715"/>
        <v>7830</v>
      </c>
      <c r="U3305" s="36">
        <f>INDEX([1]ราคาที่ดิน!$B:$G,MATCH($C3305,[1]ราคาที่ดิน!$A:$A,0),MATCH($B3305,[1]ราคาที่ดิน!$B$1:$G$1,0))</f>
        <v>50</v>
      </c>
      <c r="V3305" s="37">
        <f t="shared" si="724"/>
        <v>391500</v>
      </c>
      <c r="W3305" s="31"/>
      <c r="X3305" s="31"/>
      <c r="Y3305" s="31"/>
      <c r="Z3305" s="31"/>
      <c r="AA3305" s="31"/>
      <c r="AB3305" s="32"/>
      <c r="AC3305" s="38"/>
      <c r="AD3305" s="39"/>
      <c r="AE3305" s="39"/>
      <c r="AF3305" s="40" t="str">
        <f t="shared" si="716"/>
        <v/>
      </c>
      <c r="AG3305" s="41" t="str">
        <f t="shared" si="717"/>
        <v/>
      </c>
      <c r="AH3305" s="42"/>
      <c r="AI3305" s="42"/>
      <c r="AJ3305" s="42"/>
      <c r="AK3305" s="42"/>
      <c r="AL3305" s="31"/>
      <c r="AM3305" s="43" t="str">
        <f t="shared" si="718"/>
        <v>100</v>
      </c>
      <c r="AN3305" s="44">
        <f>INDEX([1]ราคาสิ่งปลูกสร้าง!$D$6:$CC$47,MATCH($AD3305,[1]ราคาสิ่งปลูกสร้าง!$B$6:$B$45,0),MATCH($C$7,[1]ราคาสิ่งปลูกสร้าง!$D$5:$CC$5,0))</f>
        <v>0</v>
      </c>
      <c r="AO3305" s="44">
        <f t="shared" si="719"/>
        <v>0</v>
      </c>
      <c r="AP3305" s="45">
        <f t="shared" si="720"/>
        <v>0</v>
      </c>
      <c r="AQ3305" s="40">
        <f>IF(AP3305=0,0,INDEX([1]ค่าเสื่อมสิ่งปลูกสร้าง!$A$5:$D$105,MATCH($AP3305,[1]ค่าเสื่อมสิ่งปลูกสร้าง!$A$5:$A$105,0),MATCH(AE3305,[1]ค่าเสื่อมสิ่งปลูกสร้าง!$A$3:$D$3)))</f>
        <v>0</v>
      </c>
      <c r="AR3305" s="44">
        <f t="shared" si="725"/>
        <v>0</v>
      </c>
      <c r="AS3305" s="44">
        <f t="shared" si="726"/>
        <v>391500</v>
      </c>
      <c r="AT3305" s="44">
        <f t="shared" si="727"/>
        <v>391500</v>
      </c>
      <c r="AU3305" s="46">
        <v>0</v>
      </c>
      <c r="AV3305" s="44">
        <f t="shared" si="721"/>
        <v>391500</v>
      </c>
      <c r="AW3305" s="47" t="str">
        <f t="shared" si="722"/>
        <v>0.01</v>
      </c>
      <c r="AX3305" s="48"/>
      <c r="AY3305" s="48"/>
      <c r="AZ3305" s="49">
        <v>0</v>
      </c>
      <c r="BA3305" s="48"/>
      <c r="BB3305" s="48"/>
      <c r="BC3305" s="44">
        <f t="shared" si="723"/>
        <v>0</v>
      </c>
      <c r="BD3305" s="50">
        <v>1</v>
      </c>
      <c r="BE3305" s="51" t="e">
        <f>IF(AX3305=1,0,IF(AY3305=1,0,IF(BC3305&gt;#REF!,#REF!,IF(OR(AZ3305&gt;0,BD3305&gt;=0),BC3305+([1]สูตร2!H3293*(100%-AZ3305)-BC3305)*BD3305,[1]สูตร2!H3293*(100%-AZ3305)))))</f>
        <v>#REF!</v>
      </c>
      <c r="BF3305" s="31"/>
    </row>
    <row r="3306" spans="1:58" s="5" customFormat="1" ht="24" customHeight="1" x14ac:dyDescent="0.2">
      <c r="A3306" s="31"/>
      <c r="B3306" s="31" t="s">
        <v>81</v>
      </c>
      <c r="C3306" s="31" t="s">
        <v>2508</v>
      </c>
      <c r="D3306" s="31" t="s">
        <v>66</v>
      </c>
      <c r="E3306" s="31" t="s">
        <v>2506</v>
      </c>
      <c r="F3306" s="31"/>
      <c r="G3306" s="32" t="s">
        <v>2507</v>
      </c>
      <c r="H3306" s="31">
        <v>3</v>
      </c>
      <c r="I3306" s="31">
        <v>43</v>
      </c>
      <c r="J3306" s="31" t="s">
        <v>2443</v>
      </c>
      <c r="K3306" s="31">
        <v>13</v>
      </c>
      <c r="L3306" s="31">
        <v>0</v>
      </c>
      <c r="M3306" s="31">
        <v>40</v>
      </c>
      <c r="N3306" s="33">
        <v>5240</v>
      </c>
      <c r="O3306" s="33"/>
      <c r="P3306" s="33"/>
      <c r="Q3306" s="33"/>
      <c r="R3306" s="33"/>
      <c r="S3306" s="34" t="str">
        <f t="shared" si="714"/>
        <v>1</v>
      </c>
      <c r="T3306" s="35">
        <f t="shared" si="715"/>
        <v>5240</v>
      </c>
      <c r="U3306" s="36">
        <f>INDEX([1]ราคาที่ดิน!$B:$G,MATCH($C3306,[1]ราคาที่ดิน!$A:$A,0),MATCH($B3306,[1]ราคาที่ดิน!$B$1:$G$1,0))</f>
        <v>50</v>
      </c>
      <c r="V3306" s="37">
        <f t="shared" si="724"/>
        <v>262000</v>
      </c>
      <c r="W3306" s="31"/>
      <c r="X3306" s="31"/>
      <c r="Y3306" s="31"/>
      <c r="Z3306" s="31"/>
      <c r="AA3306" s="31"/>
      <c r="AB3306" s="32"/>
      <c r="AC3306" s="38"/>
      <c r="AD3306" s="39"/>
      <c r="AE3306" s="39"/>
      <c r="AF3306" s="40" t="str">
        <f t="shared" si="716"/>
        <v/>
      </c>
      <c r="AG3306" s="41" t="str">
        <f t="shared" si="717"/>
        <v/>
      </c>
      <c r="AH3306" s="42"/>
      <c r="AI3306" s="42"/>
      <c r="AJ3306" s="42"/>
      <c r="AK3306" s="42"/>
      <c r="AL3306" s="31"/>
      <c r="AM3306" s="43" t="str">
        <f t="shared" si="718"/>
        <v>100</v>
      </c>
      <c r="AN3306" s="44">
        <f>INDEX([1]ราคาสิ่งปลูกสร้าง!$D$6:$CC$47,MATCH($AD3306,[1]ราคาสิ่งปลูกสร้าง!$B$6:$B$45,0),MATCH($C$7,[1]ราคาสิ่งปลูกสร้าง!$D$5:$CC$5,0))</f>
        <v>0</v>
      </c>
      <c r="AO3306" s="44">
        <f t="shared" si="719"/>
        <v>0</v>
      </c>
      <c r="AP3306" s="45">
        <f t="shared" si="720"/>
        <v>0</v>
      </c>
      <c r="AQ3306" s="40">
        <f>IF(AP3306=0,0,INDEX([1]ค่าเสื่อมสิ่งปลูกสร้าง!$A$5:$D$105,MATCH($AP3306,[1]ค่าเสื่อมสิ่งปลูกสร้าง!$A$5:$A$105,0),MATCH(AE3306,[1]ค่าเสื่อมสิ่งปลูกสร้าง!$A$3:$D$3)))</f>
        <v>0</v>
      </c>
      <c r="AR3306" s="44">
        <f t="shared" si="725"/>
        <v>0</v>
      </c>
      <c r="AS3306" s="44">
        <f t="shared" si="726"/>
        <v>262000</v>
      </c>
      <c r="AT3306" s="44">
        <f t="shared" si="727"/>
        <v>262000</v>
      </c>
      <c r="AU3306" s="46">
        <v>0</v>
      </c>
      <c r="AV3306" s="44">
        <f t="shared" si="721"/>
        <v>262000</v>
      </c>
      <c r="AW3306" s="47" t="str">
        <f t="shared" si="722"/>
        <v>0.01</v>
      </c>
      <c r="AX3306" s="48"/>
      <c r="AY3306" s="48"/>
      <c r="AZ3306" s="49">
        <v>0</v>
      </c>
      <c r="BA3306" s="48"/>
      <c r="BB3306" s="48"/>
      <c r="BC3306" s="44">
        <f t="shared" si="723"/>
        <v>0</v>
      </c>
      <c r="BD3306" s="50">
        <v>1</v>
      </c>
      <c r="BE3306" s="51" t="e">
        <f>IF(AX3306=1,0,IF(AY3306=1,0,IF(BC3306&gt;#REF!,#REF!,IF(OR(AZ3306&gt;0,BD3306&gt;=0),BC3306+([1]สูตร2!H3294*(100%-AZ3306)-BC3306)*BD3306,[1]สูตร2!H3294*(100%-AZ3306)))))</f>
        <v>#REF!</v>
      </c>
      <c r="BF3306" s="31"/>
    </row>
    <row r="3307" spans="1:58" s="5" customFormat="1" ht="24" customHeight="1" x14ac:dyDescent="0.2">
      <c r="A3307" s="31"/>
      <c r="B3307" s="31" t="s">
        <v>93</v>
      </c>
      <c r="C3307" s="31">
        <v>1</v>
      </c>
      <c r="D3307" s="31" t="s">
        <v>66</v>
      </c>
      <c r="E3307" s="31" t="s">
        <v>2506</v>
      </c>
      <c r="F3307" s="31"/>
      <c r="G3307" s="32" t="s">
        <v>2507</v>
      </c>
      <c r="H3307" s="31" t="s">
        <v>104</v>
      </c>
      <c r="I3307" s="31" t="s">
        <v>104</v>
      </c>
      <c r="J3307" s="31" t="s">
        <v>2423</v>
      </c>
      <c r="K3307" s="31">
        <v>0</v>
      </c>
      <c r="L3307" s="31">
        <v>0</v>
      </c>
      <c r="M3307" s="31">
        <v>50</v>
      </c>
      <c r="N3307" s="33"/>
      <c r="O3307" s="33">
        <v>50</v>
      </c>
      <c r="P3307" s="33"/>
      <c r="Q3307" s="33"/>
      <c r="R3307" s="33"/>
      <c r="S3307" s="34" t="str">
        <f t="shared" si="714"/>
        <v>2</v>
      </c>
      <c r="T3307" s="35">
        <f t="shared" si="715"/>
        <v>50</v>
      </c>
      <c r="U3307" s="36">
        <f>INDEX([1]ราคาที่ดิน!$B:$G,MATCH($C3307,[1]ราคาที่ดิน!$A:$A,0),MATCH($B3307,[1]ราคาที่ดิน!$B$1:$G$1,0))</f>
        <v>100</v>
      </c>
      <c r="V3307" s="37">
        <f t="shared" si="724"/>
        <v>5000</v>
      </c>
      <c r="W3307" s="31">
        <v>1</v>
      </c>
      <c r="X3307" s="31" t="s">
        <v>2507</v>
      </c>
      <c r="Y3307" s="31" t="s">
        <v>66</v>
      </c>
      <c r="Z3307" s="31" t="s">
        <v>2506</v>
      </c>
      <c r="AA3307" s="31"/>
      <c r="AB3307" s="32" t="s">
        <v>2507</v>
      </c>
      <c r="AC3307" s="38"/>
      <c r="AD3307" s="39" t="s">
        <v>73</v>
      </c>
      <c r="AE3307" s="39" t="s">
        <v>74</v>
      </c>
      <c r="AF3307" s="40" t="str">
        <f t="shared" si="716"/>
        <v>2</v>
      </c>
      <c r="AG3307" s="41">
        <f t="shared" si="717"/>
        <v>115</v>
      </c>
      <c r="AH3307" s="42"/>
      <c r="AI3307" s="42">
        <v>115</v>
      </c>
      <c r="AJ3307" s="42"/>
      <c r="AK3307" s="42"/>
      <c r="AL3307" s="31">
        <v>40</v>
      </c>
      <c r="AM3307" s="43" t="str">
        <f t="shared" si="718"/>
        <v>100</v>
      </c>
      <c r="AN3307" s="44">
        <f>INDEX([1]ราคาสิ่งปลูกสร้าง!$D$6:$CC$47,MATCH($AD3307,[1]ราคาสิ่งปลูกสร้าง!$B$6:$B$45,0),MATCH($C$7,[1]ราคาสิ่งปลูกสร้าง!$D$5:$CC$5,0))</f>
        <v>6500</v>
      </c>
      <c r="AO3307" s="44">
        <f t="shared" si="719"/>
        <v>747500</v>
      </c>
      <c r="AP3307" s="45">
        <f t="shared" si="720"/>
        <v>40</v>
      </c>
      <c r="AQ3307" s="40">
        <f>IF(AP3307=0,0,INDEX([1]ค่าเสื่อมสิ่งปลูกสร้าง!$A$5:$D$105,MATCH($AP3307,[1]ค่าเสื่อมสิ่งปลูกสร้าง!$A$5:$A$105,0),MATCH(AE3307,[1]ค่าเสื่อมสิ่งปลูกสร้าง!$A$3:$D$3)))</f>
        <v>70</v>
      </c>
      <c r="AR3307" s="44">
        <f t="shared" si="725"/>
        <v>224250</v>
      </c>
      <c r="AS3307" s="44">
        <f t="shared" si="726"/>
        <v>229250</v>
      </c>
      <c r="AT3307" s="44">
        <f t="shared" si="727"/>
        <v>229250</v>
      </c>
      <c r="AU3307" s="46">
        <v>0</v>
      </c>
      <c r="AV3307" s="44">
        <f t="shared" si="721"/>
        <v>229250</v>
      </c>
      <c r="AW3307" s="47" t="str">
        <f t="shared" si="722"/>
        <v>0.02</v>
      </c>
      <c r="AX3307" s="48"/>
      <c r="AY3307" s="48"/>
      <c r="AZ3307" s="49">
        <v>0</v>
      </c>
      <c r="BA3307" s="48"/>
      <c r="BB3307" s="48"/>
      <c r="BC3307" s="44">
        <f t="shared" si="723"/>
        <v>0</v>
      </c>
      <c r="BD3307" s="50">
        <v>1</v>
      </c>
      <c r="BE3307" s="51" t="e">
        <f>IF(AX3307=1,0,IF(AY3307=1,0,IF(BC3307&gt;#REF!,#REF!,IF(OR(AZ3307&gt;0,BD3307&gt;=0),BC3307+([1]สูตร2!H3295*(100%-AZ3307)-BC3307)*BD3307,[1]สูตร2!H3295*(100%-AZ3307)))))</f>
        <v>#REF!</v>
      </c>
      <c r="BF3307" s="31"/>
    </row>
    <row r="3308" spans="1:58" s="5" customFormat="1" ht="24" customHeight="1" x14ac:dyDescent="0.2">
      <c r="A3308" s="31"/>
      <c r="B3308" s="31" t="s">
        <v>93</v>
      </c>
      <c r="C3308" s="31">
        <v>1</v>
      </c>
      <c r="D3308" s="31" t="s">
        <v>66</v>
      </c>
      <c r="E3308" s="31" t="s">
        <v>2506</v>
      </c>
      <c r="F3308" s="31"/>
      <c r="G3308" s="32" t="s">
        <v>2507</v>
      </c>
      <c r="H3308" s="31" t="s">
        <v>104</v>
      </c>
      <c r="I3308" s="31" t="s">
        <v>104</v>
      </c>
      <c r="J3308" s="31" t="s">
        <v>2423</v>
      </c>
      <c r="K3308" s="31">
        <v>0</v>
      </c>
      <c r="L3308" s="31">
        <v>0</v>
      </c>
      <c r="M3308" s="31">
        <v>25</v>
      </c>
      <c r="N3308" s="33"/>
      <c r="O3308" s="33">
        <v>25</v>
      </c>
      <c r="P3308" s="33"/>
      <c r="Q3308" s="33"/>
      <c r="R3308" s="33"/>
      <c r="S3308" s="34" t="str">
        <f t="shared" si="714"/>
        <v>2</v>
      </c>
      <c r="T3308" s="35">
        <f t="shared" si="715"/>
        <v>25</v>
      </c>
      <c r="U3308" s="36">
        <f>INDEX([1]ราคาที่ดิน!$B:$G,MATCH($C3308,[1]ราคาที่ดิน!$A:$A,0),MATCH($B3308,[1]ราคาที่ดิน!$B$1:$G$1,0))</f>
        <v>100</v>
      </c>
      <c r="V3308" s="37">
        <f t="shared" si="724"/>
        <v>2500</v>
      </c>
      <c r="W3308" s="31">
        <v>2</v>
      </c>
      <c r="X3308" s="31" t="s">
        <v>2507</v>
      </c>
      <c r="Y3308" s="31" t="s">
        <v>66</v>
      </c>
      <c r="Z3308" s="31" t="s">
        <v>2506</v>
      </c>
      <c r="AA3308" s="31"/>
      <c r="AB3308" s="32" t="s">
        <v>2507</v>
      </c>
      <c r="AC3308" s="38"/>
      <c r="AD3308" s="39" t="s">
        <v>75</v>
      </c>
      <c r="AE3308" s="39" t="s">
        <v>76</v>
      </c>
      <c r="AF3308" s="40" t="str">
        <f t="shared" si="716"/>
        <v>1</v>
      </c>
      <c r="AG3308" s="41">
        <f t="shared" si="717"/>
        <v>10</v>
      </c>
      <c r="AH3308" s="42">
        <v>10</v>
      </c>
      <c r="AI3308" s="42"/>
      <c r="AJ3308" s="42"/>
      <c r="AK3308" s="42"/>
      <c r="AL3308" s="31">
        <v>15</v>
      </c>
      <c r="AM3308" s="43" t="str">
        <f t="shared" si="718"/>
        <v>100</v>
      </c>
      <c r="AN3308" s="44">
        <f>INDEX([1]ราคาสิ่งปลูกสร้าง!$D$6:$CC$47,MATCH($AD3308,[1]ราคาสิ่งปลูกสร้าง!$B$6:$B$45,0),MATCH($C$7,[1]ราคาสิ่งปลูกสร้าง!$D$5:$CC$5,0))</f>
        <v>5400</v>
      </c>
      <c r="AO3308" s="44">
        <f t="shared" si="719"/>
        <v>54000</v>
      </c>
      <c r="AP3308" s="45">
        <f t="shared" si="720"/>
        <v>15</v>
      </c>
      <c r="AQ3308" s="40">
        <f>IF(AP3308=0,0,INDEX([1]ค่าเสื่อมสิ่งปลูกสร้าง!$A$5:$D$105,MATCH($AP3308,[1]ค่าเสื่อมสิ่งปลูกสร้าง!$A$5:$A$105,0),MATCH(AE3308,[1]ค่าเสื่อมสิ่งปลูกสร้าง!$A$3:$D$3)))</f>
        <v>65</v>
      </c>
      <c r="AR3308" s="44">
        <f t="shared" si="725"/>
        <v>18900</v>
      </c>
      <c r="AS3308" s="44">
        <f t="shared" si="726"/>
        <v>21400</v>
      </c>
      <c r="AT3308" s="44">
        <f t="shared" si="727"/>
        <v>21400</v>
      </c>
      <c r="AU3308" s="46">
        <v>0</v>
      </c>
      <c r="AV3308" s="44">
        <f t="shared" si="721"/>
        <v>21400</v>
      </c>
      <c r="AW3308" s="47" t="str">
        <f t="shared" si="722"/>
        <v>0.01</v>
      </c>
      <c r="AX3308" s="48"/>
      <c r="AY3308" s="48"/>
      <c r="AZ3308" s="49">
        <v>0</v>
      </c>
      <c r="BA3308" s="48"/>
      <c r="BB3308" s="48"/>
      <c r="BC3308" s="44">
        <f t="shared" si="723"/>
        <v>0</v>
      </c>
      <c r="BD3308" s="50">
        <v>1</v>
      </c>
      <c r="BE3308" s="51" t="e">
        <f>IF(AX3308=1,0,IF(AY3308=1,0,IF(BC3308&gt;#REF!,#REF!,IF(OR(AZ3308&gt;0,BD3308&gt;=0),BC3308+([1]สูตร2!H3296*(100%-AZ3308)-BC3308)*BD3308,[1]สูตร2!H3296*(100%-AZ3308)))))</f>
        <v>#REF!</v>
      </c>
      <c r="BF3308" s="31"/>
    </row>
    <row r="3309" spans="1:58" s="5" customFormat="1" ht="24" customHeight="1" x14ac:dyDescent="0.2">
      <c r="A3309" s="31"/>
      <c r="B3309" s="31" t="s">
        <v>93</v>
      </c>
      <c r="C3309" s="31">
        <v>1</v>
      </c>
      <c r="D3309" s="31" t="s">
        <v>66</v>
      </c>
      <c r="E3309" s="31" t="s">
        <v>2506</v>
      </c>
      <c r="F3309" s="31"/>
      <c r="G3309" s="32" t="s">
        <v>2507</v>
      </c>
      <c r="H3309" s="31" t="s">
        <v>104</v>
      </c>
      <c r="I3309" s="31" t="s">
        <v>104</v>
      </c>
      <c r="J3309" s="31" t="s">
        <v>2423</v>
      </c>
      <c r="K3309" s="31">
        <v>0</v>
      </c>
      <c r="L3309" s="31">
        <v>0</v>
      </c>
      <c r="M3309" s="31">
        <v>25</v>
      </c>
      <c r="N3309" s="33"/>
      <c r="O3309" s="33">
        <v>25</v>
      </c>
      <c r="P3309" s="33"/>
      <c r="Q3309" s="33"/>
      <c r="R3309" s="33"/>
      <c r="S3309" s="34" t="str">
        <f t="shared" si="714"/>
        <v>2</v>
      </c>
      <c r="T3309" s="35">
        <f t="shared" si="715"/>
        <v>25</v>
      </c>
      <c r="U3309" s="36">
        <f>INDEX([1]ราคาที่ดิน!$B:$G,MATCH($C3309,[1]ราคาที่ดิน!$A:$A,0),MATCH($B3309,[1]ราคาที่ดิน!$B$1:$G$1,0))</f>
        <v>100</v>
      </c>
      <c r="V3309" s="37">
        <f t="shared" si="724"/>
        <v>2500</v>
      </c>
      <c r="W3309" s="31">
        <v>3</v>
      </c>
      <c r="X3309" s="31" t="s">
        <v>2507</v>
      </c>
      <c r="Y3309" s="31" t="s">
        <v>66</v>
      </c>
      <c r="Z3309" s="31" t="s">
        <v>2506</v>
      </c>
      <c r="AA3309" s="31"/>
      <c r="AB3309" s="32" t="s">
        <v>2507</v>
      </c>
      <c r="AC3309" s="38"/>
      <c r="AD3309" s="39" t="s">
        <v>77</v>
      </c>
      <c r="AE3309" s="39" t="s">
        <v>76</v>
      </c>
      <c r="AF3309" s="40" t="str">
        <f t="shared" si="716"/>
        <v>1</v>
      </c>
      <c r="AG3309" s="41">
        <f t="shared" si="717"/>
        <v>9</v>
      </c>
      <c r="AH3309" s="42">
        <v>9</v>
      </c>
      <c r="AI3309" s="42"/>
      <c r="AJ3309" s="42"/>
      <c r="AK3309" s="42"/>
      <c r="AL3309" s="31">
        <v>15</v>
      </c>
      <c r="AM3309" s="43" t="str">
        <f t="shared" si="718"/>
        <v>100</v>
      </c>
      <c r="AN3309" s="44">
        <f>INDEX([1]ราคาสิ่งปลูกสร้าง!$D$6:$CC$47,MATCH($AD3309,[1]ราคาสิ่งปลูกสร้าง!$B$6:$B$45,0),MATCH($C$7,[1]ราคาสิ่งปลูกสร้าง!$D$5:$CC$5,0))</f>
        <v>2050</v>
      </c>
      <c r="AO3309" s="44">
        <f t="shared" si="719"/>
        <v>18450</v>
      </c>
      <c r="AP3309" s="45">
        <f t="shared" si="720"/>
        <v>15</v>
      </c>
      <c r="AQ3309" s="40">
        <f>IF(AP3309=0,0,INDEX([1]ค่าเสื่อมสิ่งปลูกสร้าง!$A$5:$D$105,MATCH($AP3309,[1]ค่าเสื่อมสิ่งปลูกสร้าง!$A$5:$A$105,0),MATCH(AE3309,[1]ค่าเสื่อมสิ่งปลูกสร้าง!$A$3:$D$3)))</f>
        <v>65</v>
      </c>
      <c r="AR3309" s="44">
        <f t="shared" si="725"/>
        <v>6457.5</v>
      </c>
      <c r="AS3309" s="44">
        <f t="shared" si="726"/>
        <v>8957.5</v>
      </c>
      <c r="AT3309" s="44">
        <f t="shared" si="727"/>
        <v>8957.5</v>
      </c>
      <c r="AU3309" s="46">
        <v>0</v>
      </c>
      <c r="AV3309" s="44">
        <f t="shared" si="721"/>
        <v>8957.5</v>
      </c>
      <c r="AW3309" s="47" t="str">
        <f t="shared" si="722"/>
        <v>0.01</v>
      </c>
      <c r="AX3309" s="48"/>
      <c r="AY3309" s="48"/>
      <c r="AZ3309" s="49">
        <v>0</v>
      </c>
      <c r="BA3309" s="48"/>
      <c r="BB3309" s="48"/>
      <c r="BC3309" s="44">
        <f t="shared" si="723"/>
        <v>0</v>
      </c>
      <c r="BD3309" s="50">
        <v>1</v>
      </c>
      <c r="BE3309" s="51" t="e">
        <f>IF(AX3309=1,0,IF(AY3309=1,0,IF(BC3309&gt;#REF!,#REF!,IF(OR(AZ3309&gt;0,BD3309&gt;=0),BC3309+([1]สูตร2!H3297*(100%-AZ3309)-BC3309)*BD3309,[1]สูตร2!H3297*(100%-AZ3309)))))</f>
        <v>#REF!</v>
      </c>
      <c r="BF3309" s="31"/>
    </row>
    <row r="3310" spans="1:58" s="5" customFormat="1" ht="24" customHeight="1" x14ac:dyDescent="0.2">
      <c r="A3310" s="31"/>
      <c r="B3310" s="31" t="s">
        <v>93</v>
      </c>
      <c r="C3310" s="31">
        <v>1</v>
      </c>
      <c r="D3310" s="31" t="s">
        <v>66</v>
      </c>
      <c r="E3310" s="31" t="s">
        <v>2506</v>
      </c>
      <c r="F3310" s="31"/>
      <c r="G3310" s="32" t="s">
        <v>2507</v>
      </c>
      <c r="H3310" s="31" t="s">
        <v>104</v>
      </c>
      <c r="I3310" s="31" t="s">
        <v>104</v>
      </c>
      <c r="J3310" s="31" t="s">
        <v>2423</v>
      </c>
      <c r="K3310" s="31">
        <v>0</v>
      </c>
      <c r="L3310" s="31">
        <v>0</v>
      </c>
      <c r="M3310" s="31">
        <v>15</v>
      </c>
      <c r="N3310" s="33"/>
      <c r="O3310" s="33">
        <v>15</v>
      </c>
      <c r="P3310" s="33"/>
      <c r="Q3310" s="33"/>
      <c r="R3310" s="33"/>
      <c r="S3310" s="34" t="str">
        <f t="shared" si="714"/>
        <v>2</v>
      </c>
      <c r="T3310" s="35">
        <f t="shared" si="715"/>
        <v>15</v>
      </c>
      <c r="U3310" s="36">
        <f>INDEX([1]ราคาที่ดิน!$B:$G,MATCH($C3310,[1]ราคาที่ดิน!$A:$A,0),MATCH($B3310,[1]ราคาที่ดิน!$B$1:$G$1,0))</f>
        <v>100</v>
      </c>
      <c r="V3310" s="37">
        <f t="shared" si="724"/>
        <v>1500</v>
      </c>
      <c r="W3310" s="31">
        <v>4</v>
      </c>
      <c r="X3310" s="31" t="s">
        <v>2507</v>
      </c>
      <c r="Y3310" s="31" t="s">
        <v>66</v>
      </c>
      <c r="Z3310" s="31" t="s">
        <v>2506</v>
      </c>
      <c r="AA3310" s="31"/>
      <c r="AB3310" s="32" t="s">
        <v>2507</v>
      </c>
      <c r="AC3310" s="38"/>
      <c r="AD3310" s="39" t="s">
        <v>77</v>
      </c>
      <c r="AE3310" s="39" t="s">
        <v>76</v>
      </c>
      <c r="AF3310" s="40" t="str">
        <f t="shared" si="716"/>
        <v>1</v>
      </c>
      <c r="AG3310" s="41">
        <f t="shared" si="717"/>
        <v>12</v>
      </c>
      <c r="AH3310" s="42">
        <v>12</v>
      </c>
      <c r="AI3310" s="42"/>
      <c r="AJ3310" s="42"/>
      <c r="AK3310" s="42"/>
      <c r="AL3310" s="31">
        <v>15</v>
      </c>
      <c r="AM3310" s="43" t="str">
        <f t="shared" si="718"/>
        <v>100</v>
      </c>
      <c r="AN3310" s="44">
        <f>INDEX([1]ราคาสิ่งปลูกสร้าง!$D$6:$CC$47,MATCH($AD3310,[1]ราคาสิ่งปลูกสร้าง!$B$6:$B$45,0),MATCH($C$7,[1]ราคาสิ่งปลูกสร้าง!$D$5:$CC$5,0))</f>
        <v>2050</v>
      </c>
      <c r="AO3310" s="44">
        <f t="shared" si="719"/>
        <v>24600</v>
      </c>
      <c r="AP3310" s="45">
        <f t="shared" si="720"/>
        <v>15</v>
      </c>
      <c r="AQ3310" s="40">
        <f>IF(AP3310=0,0,INDEX([1]ค่าเสื่อมสิ่งปลูกสร้าง!$A$5:$D$105,MATCH($AP3310,[1]ค่าเสื่อมสิ่งปลูกสร้าง!$A$5:$A$105,0),MATCH(AE3310,[1]ค่าเสื่อมสิ่งปลูกสร้าง!$A$3:$D$3)))</f>
        <v>65</v>
      </c>
      <c r="AR3310" s="44">
        <f t="shared" si="725"/>
        <v>8610</v>
      </c>
      <c r="AS3310" s="44">
        <f t="shared" si="726"/>
        <v>10110</v>
      </c>
      <c r="AT3310" s="44">
        <f t="shared" si="727"/>
        <v>10110</v>
      </c>
      <c r="AU3310" s="46">
        <v>0</v>
      </c>
      <c r="AV3310" s="44">
        <f t="shared" si="721"/>
        <v>10110</v>
      </c>
      <c r="AW3310" s="47" t="str">
        <f t="shared" si="722"/>
        <v>0.01</v>
      </c>
      <c r="AX3310" s="48"/>
      <c r="AY3310" s="48"/>
      <c r="AZ3310" s="49">
        <v>0</v>
      </c>
      <c r="BA3310" s="48"/>
      <c r="BB3310" s="48"/>
      <c r="BC3310" s="44">
        <f t="shared" si="723"/>
        <v>0</v>
      </c>
      <c r="BD3310" s="50">
        <v>1</v>
      </c>
      <c r="BE3310" s="51" t="e">
        <f>IF(AX3310=1,0,IF(AY3310=1,0,IF(BC3310&gt;#REF!,#REF!,IF(OR(AZ3310&gt;0,BD3310&gt;=0),BC3310+([1]สูตร2!H3298*(100%-AZ3310)-BC3310)*BD3310,[1]สูตร2!H3298*(100%-AZ3310)))))</f>
        <v>#REF!</v>
      </c>
      <c r="BF3310" s="31"/>
    </row>
    <row r="3311" spans="1:58" s="5" customFormat="1" ht="24" customHeight="1" x14ac:dyDescent="0.2">
      <c r="A3311" s="31">
        <v>1076</v>
      </c>
      <c r="B3311" s="31" t="s">
        <v>93</v>
      </c>
      <c r="C3311" s="31">
        <v>1</v>
      </c>
      <c r="D3311" s="31" t="s">
        <v>71</v>
      </c>
      <c r="E3311" s="31" t="s">
        <v>2509</v>
      </c>
      <c r="F3311" s="31"/>
      <c r="G3311" s="32" t="s">
        <v>2510</v>
      </c>
      <c r="H3311" s="31" t="s">
        <v>104</v>
      </c>
      <c r="I3311" s="31" t="s">
        <v>104</v>
      </c>
      <c r="J3311" s="31" t="s">
        <v>2423</v>
      </c>
      <c r="K3311" s="31">
        <v>0</v>
      </c>
      <c r="L3311" s="31">
        <v>0</v>
      </c>
      <c r="M3311" s="31">
        <v>30</v>
      </c>
      <c r="N3311" s="33"/>
      <c r="O3311" s="33">
        <v>30</v>
      </c>
      <c r="P3311" s="33"/>
      <c r="Q3311" s="33"/>
      <c r="R3311" s="33"/>
      <c r="S3311" s="34" t="str">
        <f t="shared" si="714"/>
        <v>2</v>
      </c>
      <c r="T3311" s="35">
        <f t="shared" si="715"/>
        <v>30</v>
      </c>
      <c r="U3311" s="36">
        <f>INDEX([1]ราคาที่ดิน!$B:$G,MATCH($C3311,[1]ราคาที่ดิน!$A:$A,0),MATCH($B3311,[1]ราคาที่ดิน!$B$1:$G$1,0))</f>
        <v>100</v>
      </c>
      <c r="V3311" s="37">
        <f t="shared" si="724"/>
        <v>3000</v>
      </c>
      <c r="W3311" s="31">
        <v>1</v>
      </c>
      <c r="X3311" s="31" t="s">
        <v>2510</v>
      </c>
      <c r="Y3311" s="31" t="s">
        <v>71</v>
      </c>
      <c r="Z3311" s="31" t="s">
        <v>2509</v>
      </c>
      <c r="AA3311" s="31"/>
      <c r="AB3311" s="32" t="s">
        <v>2510</v>
      </c>
      <c r="AC3311" s="38"/>
      <c r="AD3311" s="39" t="s">
        <v>73</v>
      </c>
      <c r="AE3311" s="39" t="s">
        <v>74</v>
      </c>
      <c r="AF3311" s="40" t="str">
        <f t="shared" si="716"/>
        <v>2</v>
      </c>
      <c r="AG3311" s="41">
        <f t="shared" si="717"/>
        <v>81</v>
      </c>
      <c r="AH3311" s="42"/>
      <c r="AI3311" s="42">
        <v>81</v>
      </c>
      <c r="AJ3311" s="42"/>
      <c r="AK3311" s="42"/>
      <c r="AL3311" s="31">
        <v>85</v>
      </c>
      <c r="AM3311" s="43" t="str">
        <f t="shared" si="718"/>
        <v>100</v>
      </c>
      <c r="AN3311" s="44">
        <f>INDEX([1]ราคาสิ่งปลูกสร้าง!$D$6:$CC$47,MATCH($AD3311,[1]ราคาสิ่งปลูกสร้าง!$B$6:$B$45,0),MATCH($C$7,[1]ราคาสิ่งปลูกสร้าง!$D$5:$CC$5,0))</f>
        <v>6500</v>
      </c>
      <c r="AO3311" s="44">
        <f t="shared" si="719"/>
        <v>526500</v>
      </c>
      <c r="AP3311" s="45">
        <f t="shared" si="720"/>
        <v>85</v>
      </c>
      <c r="AQ3311" s="40">
        <f>IF(AP3311=0,0,INDEX([1]ค่าเสื่อมสิ่งปลูกสร้าง!$A$5:$D$105,MATCH($AP3311,[1]ค่าเสื่อมสิ่งปลูกสร้าง!$A$5:$A$105,0),MATCH(AE3311,[1]ค่าเสื่อมสิ่งปลูกสร้าง!$A$3:$D$3)))</f>
        <v>76</v>
      </c>
      <c r="AR3311" s="44">
        <f t="shared" si="725"/>
        <v>126360</v>
      </c>
      <c r="AS3311" s="44">
        <f t="shared" si="726"/>
        <v>129360</v>
      </c>
      <c r="AT3311" s="44">
        <f t="shared" si="727"/>
        <v>129360</v>
      </c>
      <c r="AU3311" s="46">
        <v>0</v>
      </c>
      <c r="AV3311" s="44">
        <f t="shared" si="721"/>
        <v>129360</v>
      </c>
      <c r="AW3311" s="47" t="str">
        <f t="shared" si="722"/>
        <v>0.02</v>
      </c>
      <c r="AX3311" s="48"/>
      <c r="AY3311" s="48"/>
      <c r="AZ3311" s="49">
        <v>0</v>
      </c>
      <c r="BA3311" s="48"/>
      <c r="BB3311" s="48"/>
      <c r="BC3311" s="44">
        <f t="shared" si="723"/>
        <v>0</v>
      </c>
      <c r="BD3311" s="50">
        <v>1</v>
      </c>
      <c r="BE3311" s="51" t="e">
        <f>IF(AX3311=1,0,IF(AY3311=1,0,IF(BC3311&gt;#REF!,#REF!,IF(OR(AZ3311&gt;0,BD3311&gt;=0),BC3311+([1]สูตร2!H3299*(100%-AZ3311)-BC3311)*BD3311,[1]สูตร2!H3299*(100%-AZ3311)))))</f>
        <v>#REF!</v>
      </c>
      <c r="BF3311" s="31"/>
    </row>
    <row r="3312" spans="1:58" s="5" customFormat="1" ht="24" customHeight="1" x14ac:dyDescent="0.2">
      <c r="A3312" s="31"/>
      <c r="B3312" s="31" t="s">
        <v>93</v>
      </c>
      <c r="C3312" s="31">
        <v>1</v>
      </c>
      <c r="D3312" s="31" t="s">
        <v>71</v>
      </c>
      <c r="E3312" s="31" t="s">
        <v>2509</v>
      </c>
      <c r="F3312" s="31"/>
      <c r="G3312" s="32" t="s">
        <v>2510</v>
      </c>
      <c r="H3312" s="31" t="s">
        <v>104</v>
      </c>
      <c r="I3312" s="31" t="s">
        <v>104</v>
      </c>
      <c r="J3312" s="31" t="s">
        <v>2423</v>
      </c>
      <c r="K3312" s="31">
        <v>0</v>
      </c>
      <c r="L3312" s="31">
        <v>0</v>
      </c>
      <c r="M3312" s="31">
        <v>25</v>
      </c>
      <c r="N3312" s="33"/>
      <c r="O3312" s="33">
        <v>25</v>
      </c>
      <c r="P3312" s="33"/>
      <c r="Q3312" s="33"/>
      <c r="R3312" s="33"/>
      <c r="S3312" s="34" t="str">
        <f t="shared" si="714"/>
        <v>2</v>
      </c>
      <c r="T3312" s="35">
        <f t="shared" si="715"/>
        <v>25</v>
      </c>
      <c r="U3312" s="36">
        <f>INDEX([1]ราคาที่ดิน!$B:$G,MATCH($C3312,[1]ราคาที่ดิน!$A:$A,0),MATCH($B3312,[1]ราคาที่ดิน!$B$1:$G$1,0))</f>
        <v>100</v>
      </c>
      <c r="V3312" s="37">
        <f t="shared" si="724"/>
        <v>2500</v>
      </c>
      <c r="W3312" s="31">
        <v>2</v>
      </c>
      <c r="X3312" s="31" t="s">
        <v>2510</v>
      </c>
      <c r="Y3312" s="31" t="s">
        <v>71</v>
      </c>
      <c r="Z3312" s="31" t="s">
        <v>2509</v>
      </c>
      <c r="AA3312" s="31"/>
      <c r="AB3312" s="32" t="s">
        <v>2510</v>
      </c>
      <c r="AC3312" s="38"/>
      <c r="AD3312" s="39" t="s">
        <v>75</v>
      </c>
      <c r="AE3312" s="39" t="s">
        <v>94</v>
      </c>
      <c r="AF3312" s="40" t="str">
        <f t="shared" si="716"/>
        <v>1</v>
      </c>
      <c r="AG3312" s="41">
        <f t="shared" si="717"/>
        <v>50</v>
      </c>
      <c r="AH3312" s="42">
        <v>50</v>
      </c>
      <c r="AI3312" s="42"/>
      <c r="AJ3312" s="42"/>
      <c r="AK3312" s="42"/>
      <c r="AL3312" s="31">
        <v>50</v>
      </c>
      <c r="AM3312" s="43" t="str">
        <f t="shared" si="718"/>
        <v>100</v>
      </c>
      <c r="AN3312" s="44">
        <f>INDEX([1]ราคาสิ่งปลูกสร้าง!$D$6:$CC$47,MATCH($AD3312,[1]ราคาสิ่งปลูกสร้าง!$B$6:$B$45,0),MATCH($C$7,[1]ราคาสิ่งปลูกสร้าง!$D$5:$CC$5,0))</f>
        <v>5400</v>
      </c>
      <c r="AO3312" s="44">
        <f t="shared" si="719"/>
        <v>270000</v>
      </c>
      <c r="AP3312" s="45">
        <f t="shared" si="720"/>
        <v>50</v>
      </c>
      <c r="AQ3312" s="40">
        <f>IF(AP3312=0,0,INDEX([1]ค่าเสื่อมสิ่งปลูกสร้าง!$A$5:$D$105,MATCH($AP3312,[1]ค่าเสื่อมสิ่งปลูกสร้าง!$A$5:$A$105,0),MATCH(AE3312,[1]ค่าเสื่อมสิ่งปลูกสร้าง!$A$3:$D$3)))</f>
        <v>76</v>
      </c>
      <c r="AR3312" s="44">
        <f t="shared" si="725"/>
        <v>64800</v>
      </c>
      <c r="AS3312" s="44">
        <f t="shared" si="726"/>
        <v>67300</v>
      </c>
      <c r="AT3312" s="44">
        <f t="shared" si="727"/>
        <v>67300</v>
      </c>
      <c r="AU3312" s="46">
        <v>0</v>
      </c>
      <c r="AV3312" s="44">
        <f t="shared" si="721"/>
        <v>67300</v>
      </c>
      <c r="AW3312" s="47" t="str">
        <f t="shared" si="722"/>
        <v>0.01</v>
      </c>
      <c r="AX3312" s="48"/>
      <c r="AY3312" s="48"/>
      <c r="AZ3312" s="49">
        <v>0</v>
      </c>
      <c r="BA3312" s="48"/>
      <c r="BB3312" s="48"/>
      <c r="BC3312" s="44">
        <f t="shared" si="723"/>
        <v>0</v>
      </c>
      <c r="BD3312" s="50">
        <v>1</v>
      </c>
      <c r="BE3312" s="51" t="e">
        <f>IF(AX3312=1,0,IF(AY3312=1,0,IF(BC3312&gt;#REF!,#REF!,IF(OR(AZ3312&gt;0,BD3312&gt;=0),BC3312+([1]สูตร2!H3300*(100%-AZ3312)-BC3312)*BD3312,[1]สูตร2!H3300*(100%-AZ3312)))))</f>
        <v>#REF!</v>
      </c>
      <c r="BF3312" s="31"/>
    </row>
    <row r="3313" spans="1:58" s="5" customFormat="1" ht="24" customHeight="1" x14ac:dyDescent="0.2">
      <c r="A3313" s="31">
        <v>1077</v>
      </c>
      <c r="B3313" s="31" t="s">
        <v>81</v>
      </c>
      <c r="C3313" s="31">
        <v>69</v>
      </c>
      <c r="D3313" s="31" t="s">
        <v>66</v>
      </c>
      <c r="E3313" s="31" t="s">
        <v>2511</v>
      </c>
      <c r="F3313" s="31"/>
      <c r="G3313" s="32" t="s">
        <v>2512</v>
      </c>
      <c r="H3313" s="31">
        <v>2</v>
      </c>
      <c r="I3313" s="31">
        <v>19</v>
      </c>
      <c r="J3313" s="31" t="s">
        <v>2423</v>
      </c>
      <c r="K3313" s="31">
        <v>11</v>
      </c>
      <c r="L3313" s="31">
        <v>2</v>
      </c>
      <c r="M3313" s="31">
        <v>83</v>
      </c>
      <c r="N3313" s="33">
        <v>4683</v>
      </c>
      <c r="O3313" s="33"/>
      <c r="P3313" s="33"/>
      <c r="Q3313" s="33"/>
      <c r="R3313" s="33"/>
      <c r="S3313" s="34" t="str">
        <f t="shared" si="714"/>
        <v>1</v>
      </c>
      <c r="T3313" s="35">
        <f t="shared" si="715"/>
        <v>4683</v>
      </c>
      <c r="U3313" s="36">
        <f>INDEX([1]ราคาที่ดิน!$B:$G,MATCH($C3313,[1]ราคาที่ดิน!$A:$A,0),MATCH($B3313,[1]ราคาที่ดิน!$B$1:$G$1,0))</f>
        <v>50</v>
      </c>
      <c r="V3313" s="37">
        <f t="shared" si="724"/>
        <v>234150</v>
      </c>
      <c r="W3313" s="31"/>
      <c r="X3313" s="31"/>
      <c r="Y3313" s="31"/>
      <c r="Z3313" s="31"/>
      <c r="AA3313" s="31"/>
      <c r="AB3313" s="32"/>
      <c r="AC3313" s="38"/>
      <c r="AD3313" s="39"/>
      <c r="AE3313" s="39"/>
      <c r="AF3313" s="40" t="str">
        <f t="shared" si="716"/>
        <v/>
      </c>
      <c r="AG3313" s="41" t="str">
        <f t="shared" si="717"/>
        <v/>
      </c>
      <c r="AH3313" s="42"/>
      <c r="AI3313" s="42"/>
      <c r="AJ3313" s="42"/>
      <c r="AK3313" s="42"/>
      <c r="AL3313" s="31"/>
      <c r="AM3313" s="43" t="str">
        <f t="shared" si="718"/>
        <v>100</v>
      </c>
      <c r="AN3313" s="44">
        <f>INDEX([1]ราคาสิ่งปลูกสร้าง!$D$6:$CC$47,MATCH($AD3313,[1]ราคาสิ่งปลูกสร้าง!$B$6:$B$45,0),MATCH($C$7,[1]ราคาสิ่งปลูกสร้าง!$D$5:$CC$5,0))</f>
        <v>0</v>
      </c>
      <c r="AO3313" s="44">
        <f t="shared" si="719"/>
        <v>0</v>
      </c>
      <c r="AP3313" s="45">
        <f t="shared" si="720"/>
        <v>0</v>
      </c>
      <c r="AQ3313" s="40">
        <f>IF(AP3313=0,0,INDEX([1]ค่าเสื่อมสิ่งปลูกสร้าง!$A$5:$D$105,MATCH($AP3313,[1]ค่าเสื่อมสิ่งปลูกสร้าง!$A$5:$A$105,0),MATCH(AE3313,[1]ค่าเสื่อมสิ่งปลูกสร้าง!$A$3:$D$3)))</f>
        <v>0</v>
      </c>
      <c r="AR3313" s="44">
        <f t="shared" si="725"/>
        <v>0</v>
      </c>
      <c r="AS3313" s="44">
        <f t="shared" si="726"/>
        <v>234150</v>
      </c>
      <c r="AT3313" s="44">
        <f t="shared" si="727"/>
        <v>234150</v>
      </c>
      <c r="AU3313" s="46">
        <v>0</v>
      </c>
      <c r="AV3313" s="44">
        <f t="shared" si="721"/>
        <v>234150</v>
      </c>
      <c r="AW3313" s="47" t="str">
        <f t="shared" si="722"/>
        <v>0.01</v>
      </c>
      <c r="AX3313" s="48"/>
      <c r="AY3313" s="48"/>
      <c r="AZ3313" s="49">
        <v>0</v>
      </c>
      <c r="BA3313" s="48"/>
      <c r="BB3313" s="48"/>
      <c r="BC3313" s="44">
        <f t="shared" si="723"/>
        <v>0</v>
      </c>
      <c r="BD3313" s="50">
        <v>1</v>
      </c>
      <c r="BE3313" s="51" t="e">
        <f>IF(AX3313=1,0,IF(AY3313=1,0,IF(BC3313&gt;#REF!,#REF!,IF(OR(AZ3313&gt;0,BD3313&gt;=0),BC3313+([1]สูตร2!H3301*(100%-AZ3313)-BC3313)*BD3313,[1]สูตร2!H3301*(100%-AZ3313)))))</f>
        <v>#REF!</v>
      </c>
      <c r="BF3313" s="31"/>
    </row>
    <row r="3314" spans="1:58" s="5" customFormat="1" ht="24" customHeight="1" x14ac:dyDescent="0.2">
      <c r="A3314" s="31"/>
      <c r="B3314" s="31" t="s">
        <v>321</v>
      </c>
      <c r="C3314" s="31">
        <v>2374</v>
      </c>
      <c r="D3314" s="31" t="s">
        <v>66</v>
      </c>
      <c r="E3314" s="31" t="s">
        <v>2511</v>
      </c>
      <c r="F3314" s="31"/>
      <c r="G3314" s="32" t="s">
        <v>2512</v>
      </c>
      <c r="H3314" s="31">
        <v>43</v>
      </c>
      <c r="I3314" s="31">
        <v>74</v>
      </c>
      <c r="J3314" s="31" t="s">
        <v>2443</v>
      </c>
      <c r="K3314" s="31">
        <v>0</v>
      </c>
      <c r="L3314" s="31">
        <v>0</v>
      </c>
      <c r="M3314" s="31">
        <v>48</v>
      </c>
      <c r="N3314" s="33"/>
      <c r="O3314" s="33">
        <v>48</v>
      </c>
      <c r="P3314" s="33"/>
      <c r="Q3314" s="33"/>
      <c r="R3314" s="33"/>
      <c r="S3314" s="34" t="str">
        <f t="shared" si="714"/>
        <v>2</v>
      </c>
      <c r="T3314" s="35">
        <f t="shared" si="715"/>
        <v>48</v>
      </c>
      <c r="U3314" s="36">
        <f>INDEX([1]ราคาที่ดิน!$B:$G,MATCH($C3314,[1]ราคาที่ดิน!$A:$A,0),MATCH($B3314,[1]ราคาที่ดิน!$B$1:$G$1,0))</f>
        <v>200</v>
      </c>
      <c r="V3314" s="37">
        <f t="shared" si="724"/>
        <v>9600</v>
      </c>
      <c r="W3314" s="31">
        <v>1</v>
      </c>
      <c r="X3314" s="31" t="s">
        <v>2512</v>
      </c>
      <c r="Y3314" s="31" t="s">
        <v>66</v>
      </c>
      <c r="Z3314" s="31" t="s">
        <v>2513</v>
      </c>
      <c r="AA3314" s="31"/>
      <c r="AB3314" s="32" t="s">
        <v>2512</v>
      </c>
      <c r="AC3314" s="38"/>
      <c r="AD3314" s="39" t="s">
        <v>73</v>
      </c>
      <c r="AE3314" s="39" t="s">
        <v>76</v>
      </c>
      <c r="AF3314" s="40" t="str">
        <f t="shared" si="716"/>
        <v>2</v>
      </c>
      <c r="AG3314" s="41">
        <f t="shared" si="717"/>
        <v>85.5</v>
      </c>
      <c r="AH3314" s="42"/>
      <c r="AI3314" s="42">
        <v>85.5</v>
      </c>
      <c r="AJ3314" s="42"/>
      <c r="AK3314" s="42"/>
      <c r="AL3314" s="31">
        <v>20</v>
      </c>
      <c r="AM3314" s="43" t="str">
        <f t="shared" si="718"/>
        <v>100</v>
      </c>
      <c r="AN3314" s="44">
        <f>INDEX([1]ราคาสิ่งปลูกสร้าง!$D$6:$CC$47,MATCH($AD3314,[1]ราคาสิ่งปลูกสร้าง!$B$6:$B$45,0),MATCH($C$7,[1]ราคาสิ่งปลูกสร้าง!$D$5:$CC$5,0))</f>
        <v>6500</v>
      </c>
      <c r="AO3314" s="44">
        <f t="shared" si="719"/>
        <v>555750</v>
      </c>
      <c r="AP3314" s="45">
        <f t="shared" si="720"/>
        <v>20</v>
      </c>
      <c r="AQ3314" s="40">
        <f>IF(AP3314=0,0,INDEX([1]ค่าเสื่อมสิ่งปลูกสร้าง!$A$5:$D$105,MATCH($AP3314,[1]ค่าเสื่อมสิ่งปลูกสร้าง!$A$5:$A$105,0),MATCH(AE3314,[1]ค่าเสื่อมสิ่งปลูกสร้าง!$A$3:$D$3)))</f>
        <v>93</v>
      </c>
      <c r="AR3314" s="44">
        <f t="shared" si="725"/>
        <v>38902.500000000007</v>
      </c>
      <c r="AS3314" s="44">
        <f t="shared" si="726"/>
        <v>48502.500000000007</v>
      </c>
      <c r="AT3314" s="44">
        <f t="shared" si="727"/>
        <v>48502.500000000007</v>
      </c>
      <c r="AU3314" s="46">
        <v>0</v>
      </c>
      <c r="AV3314" s="44">
        <f t="shared" si="721"/>
        <v>48502.500000000007</v>
      </c>
      <c r="AW3314" s="47" t="str">
        <f t="shared" si="722"/>
        <v>0.02</v>
      </c>
      <c r="AX3314" s="48"/>
      <c r="AY3314" s="48"/>
      <c r="AZ3314" s="49">
        <v>0</v>
      </c>
      <c r="BA3314" s="48"/>
      <c r="BB3314" s="48"/>
      <c r="BC3314" s="44">
        <f t="shared" si="723"/>
        <v>0</v>
      </c>
      <c r="BD3314" s="50">
        <v>1</v>
      </c>
      <c r="BE3314" s="51" t="e">
        <f>IF(AX3314=1,0,IF(AY3314=1,0,IF(BC3314&gt;#REF!,#REF!,IF(OR(AZ3314&gt;0,BD3314&gt;=0),BC3314+([1]สูตร2!H3302*(100%-AZ3314)-BC3314)*BD3314,[1]สูตร2!H3302*(100%-AZ3314)))))</f>
        <v>#REF!</v>
      </c>
      <c r="BF3314" s="31"/>
    </row>
    <row r="3315" spans="1:58" s="5" customFormat="1" ht="24" customHeight="1" x14ac:dyDescent="0.2">
      <c r="A3315" s="31"/>
      <c r="B3315" s="31" t="s">
        <v>321</v>
      </c>
      <c r="C3315" s="31">
        <v>2374</v>
      </c>
      <c r="D3315" s="31" t="s">
        <v>66</v>
      </c>
      <c r="E3315" s="31" t="s">
        <v>2511</v>
      </c>
      <c r="F3315" s="31"/>
      <c r="G3315" s="32" t="s">
        <v>2512</v>
      </c>
      <c r="H3315" s="31">
        <v>43</v>
      </c>
      <c r="I3315" s="31">
        <v>74</v>
      </c>
      <c r="J3315" s="31" t="s">
        <v>2443</v>
      </c>
      <c r="K3315" s="31">
        <v>0</v>
      </c>
      <c r="L3315" s="31">
        <v>0</v>
      </c>
      <c r="M3315" s="31">
        <v>47</v>
      </c>
      <c r="N3315" s="33"/>
      <c r="O3315" s="33">
        <v>47</v>
      </c>
      <c r="P3315" s="33"/>
      <c r="Q3315" s="33"/>
      <c r="R3315" s="33"/>
      <c r="S3315" s="34" t="str">
        <f t="shared" si="714"/>
        <v>2</v>
      </c>
      <c r="T3315" s="35">
        <f t="shared" si="715"/>
        <v>47</v>
      </c>
      <c r="U3315" s="36">
        <f>INDEX([1]ราคาที่ดิน!$B:$G,MATCH($C3315,[1]ราคาที่ดิน!$A:$A,0),MATCH($B3315,[1]ราคาที่ดิน!$B$1:$G$1,0))</f>
        <v>200</v>
      </c>
      <c r="V3315" s="37">
        <f t="shared" si="724"/>
        <v>9400</v>
      </c>
      <c r="W3315" s="31">
        <v>2</v>
      </c>
      <c r="X3315" s="31" t="s">
        <v>2512</v>
      </c>
      <c r="Y3315" s="31" t="s">
        <v>66</v>
      </c>
      <c r="Z3315" s="31" t="s">
        <v>2513</v>
      </c>
      <c r="AA3315" s="31"/>
      <c r="AB3315" s="32" t="s">
        <v>2512</v>
      </c>
      <c r="AC3315" s="38"/>
      <c r="AD3315" s="39" t="s">
        <v>75</v>
      </c>
      <c r="AE3315" s="39" t="s">
        <v>76</v>
      </c>
      <c r="AF3315" s="40" t="str">
        <f t="shared" si="716"/>
        <v>1</v>
      </c>
      <c r="AG3315" s="41">
        <f t="shared" si="717"/>
        <v>16.5</v>
      </c>
      <c r="AH3315" s="42">
        <v>16.5</v>
      </c>
      <c r="AI3315" s="42"/>
      <c r="AJ3315" s="42"/>
      <c r="AK3315" s="42"/>
      <c r="AL3315" s="31">
        <v>20</v>
      </c>
      <c r="AM3315" s="43" t="str">
        <f t="shared" si="718"/>
        <v>100</v>
      </c>
      <c r="AN3315" s="44">
        <f>INDEX([1]ราคาสิ่งปลูกสร้าง!$D$6:$CC$47,MATCH($AD3315,[1]ราคาสิ่งปลูกสร้าง!$B$6:$B$45,0),MATCH($C$7,[1]ราคาสิ่งปลูกสร้าง!$D$5:$CC$5,0))</f>
        <v>5400</v>
      </c>
      <c r="AO3315" s="44">
        <f t="shared" si="719"/>
        <v>89100</v>
      </c>
      <c r="AP3315" s="45">
        <f t="shared" si="720"/>
        <v>20</v>
      </c>
      <c r="AQ3315" s="40">
        <f>IF(AP3315=0,0,INDEX([1]ค่าเสื่อมสิ่งปลูกสร้าง!$A$5:$D$105,MATCH($AP3315,[1]ค่าเสื่อมสิ่งปลูกสร้าง!$A$5:$A$105,0),MATCH(AE3315,[1]ค่าเสื่อมสิ่งปลูกสร้าง!$A$3:$D$3)))</f>
        <v>93</v>
      </c>
      <c r="AR3315" s="44">
        <f t="shared" si="725"/>
        <v>6237.0000000000009</v>
      </c>
      <c r="AS3315" s="44">
        <f t="shared" si="726"/>
        <v>15637</v>
      </c>
      <c r="AT3315" s="44">
        <f t="shared" si="727"/>
        <v>15637</v>
      </c>
      <c r="AU3315" s="46">
        <v>0</v>
      </c>
      <c r="AV3315" s="44">
        <f t="shared" si="721"/>
        <v>15637</v>
      </c>
      <c r="AW3315" s="47" t="str">
        <f t="shared" si="722"/>
        <v>0.01</v>
      </c>
      <c r="AX3315" s="48"/>
      <c r="AY3315" s="48"/>
      <c r="AZ3315" s="49">
        <v>0</v>
      </c>
      <c r="BA3315" s="48"/>
      <c r="BB3315" s="48"/>
      <c r="BC3315" s="44">
        <f t="shared" si="723"/>
        <v>0</v>
      </c>
      <c r="BD3315" s="50">
        <v>1</v>
      </c>
      <c r="BE3315" s="51" t="e">
        <f>IF(AX3315=1,0,IF(AY3315=1,0,IF(BC3315&gt;#REF!,#REF!,IF(OR(AZ3315&gt;0,BD3315&gt;=0),BC3315+([1]สูตร2!H3303*(100%-AZ3315)-BC3315)*BD3315,[1]สูตร2!H3303*(100%-AZ3315)))))</f>
        <v>#REF!</v>
      </c>
      <c r="BF3315" s="31"/>
    </row>
    <row r="3316" spans="1:58" s="5" customFormat="1" ht="24" customHeight="1" x14ac:dyDescent="0.2">
      <c r="A3316" s="31"/>
      <c r="B3316" s="31" t="s">
        <v>432</v>
      </c>
      <c r="C3316" s="31">
        <v>2</v>
      </c>
      <c r="D3316" s="31" t="s">
        <v>66</v>
      </c>
      <c r="E3316" s="31" t="s">
        <v>2511</v>
      </c>
      <c r="F3316" s="31"/>
      <c r="G3316" s="32" t="s">
        <v>2512</v>
      </c>
      <c r="H3316" s="31">
        <v>10</v>
      </c>
      <c r="I3316" s="31">
        <v>60</v>
      </c>
      <c r="J3316" s="31" t="s">
        <v>2443</v>
      </c>
      <c r="K3316" s="31">
        <v>76</v>
      </c>
      <c r="L3316" s="31">
        <v>0</v>
      </c>
      <c r="M3316" s="31">
        <v>0</v>
      </c>
      <c r="N3316" s="33">
        <v>30400</v>
      </c>
      <c r="O3316" s="33"/>
      <c r="P3316" s="33"/>
      <c r="Q3316" s="33"/>
      <c r="R3316" s="33"/>
      <c r="S3316" s="34" t="str">
        <f t="shared" si="714"/>
        <v>1</v>
      </c>
      <c r="T3316" s="35">
        <f t="shared" si="715"/>
        <v>30400</v>
      </c>
      <c r="U3316" s="36" t="str">
        <f>INDEX([1]ราคาที่ดิน!$B:$G,MATCH($C3316,[1]ราคาที่ดิน!$A:$A,0),MATCH($B3316,[1]ราคาที่ดิน!$B$1:$G$1,0))</f>
        <v>150</v>
      </c>
      <c r="V3316" s="37">
        <f t="shared" si="724"/>
        <v>4560000</v>
      </c>
      <c r="W3316" s="31"/>
      <c r="X3316" s="31"/>
      <c r="Y3316" s="31"/>
      <c r="Z3316" s="31"/>
      <c r="AA3316" s="31"/>
      <c r="AB3316" s="32"/>
      <c r="AC3316" s="38"/>
      <c r="AD3316" s="39"/>
      <c r="AE3316" s="39"/>
      <c r="AF3316" s="40" t="str">
        <f t="shared" si="716"/>
        <v/>
      </c>
      <c r="AG3316" s="41" t="str">
        <f t="shared" si="717"/>
        <v/>
      </c>
      <c r="AH3316" s="42"/>
      <c r="AI3316" s="42"/>
      <c r="AJ3316" s="42"/>
      <c r="AK3316" s="42"/>
      <c r="AL3316" s="31"/>
      <c r="AM3316" s="43" t="str">
        <f t="shared" si="718"/>
        <v>100</v>
      </c>
      <c r="AN3316" s="44">
        <f>INDEX([1]ราคาสิ่งปลูกสร้าง!$D$6:$CC$47,MATCH($AD3316,[1]ราคาสิ่งปลูกสร้าง!$B$6:$B$45,0),MATCH($C$7,[1]ราคาสิ่งปลูกสร้าง!$D$5:$CC$5,0))</f>
        <v>0</v>
      </c>
      <c r="AO3316" s="44">
        <f t="shared" si="719"/>
        <v>0</v>
      </c>
      <c r="AP3316" s="45">
        <f t="shared" si="720"/>
        <v>0</v>
      </c>
      <c r="AQ3316" s="40">
        <f>IF(AP3316=0,0,INDEX([1]ค่าเสื่อมสิ่งปลูกสร้าง!$A$5:$D$105,MATCH($AP3316,[1]ค่าเสื่อมสิ่งปลูกสร้าง!$A$5:$A$105,0),MATCH(AE3316,[1]ค่าเสื่อมสิ่งปลูกสร้าง!$A$3:$D$3)))</f>
        <v>0</v>
      </c>
      <c r="AR3316" s="44">
        <f t="shared" si="725"/>
        <v>0</v>
      </c>
      <c r="AS3316" s="44">
        <f t="shared" si="726"/>
        <v>4560000</v>
      </c>
      <c r="AT3316" s="44">
        <f t="shared" si="727"/>
        <v>4560000</v>
      </c>
      <c r="AU3316" s="46">
        <v>0</v>
      </c>
      <c r="AV3316" s="44">
        <f t="shared" si="721"/>
        <v>4560000</v>
      </c>
      <c r="AW3316" s="47" t="str">
        <f t="shared" si="722"/>
        <v>0.01</v>
      </c>
      <c r="AX3316" s="48"/>
      <c r="AY3316" s="48"/>
      <c r="AZ3316" s="49">
        <v>0</v>
      </c>
      <c r="BA3316" s="48"/>
      <c r="BB3316" s="48"/>
      <c r="BC3316" s="44">
        <f t="shared" si="723"/>
        <v>0</v>
      </c>
      <c r="BD3316" s="50">
        <v>1</v>
      </c>
      <c r="BE3316" s="51" t="e">
        <f>IF(AX3316=1,0,IF(AY3316=1,0,IF(BC3316&gt;#REF!,#REF!,IF(OR(AZ3316&gt;0,BD3316&gt;=0),BC3316+([1]สูตร2!H3304*(100%-AZ3316)-BC3316)*BD3316,[1]สูตร2!H3304*(100%-AZ3316)))))</f>
        <v>#REF!</v>
      </c>
      <c r="BF3316" s="31"/>
    </row>
    <row r="3317" spans="1:58" s="5" customFormat="1" ht="24" customHeight="1" x14ac:dyDescent="0.2">
      <c r="A3317" s="31">
        <v>1078</v>
      </c>
      <c r="B3317" s="31" t="s">
        <v>321</v>
      </c>
      <c r="C3317" s="31">
        <v>128</v>
      </c>
      <c r="D3317" s="31" t="s">
        <v>71</v>
      </c>
      <c r="E3317" s="31" t="s">
        <v>2514</v>
      </c>
      <c r="F3317" s="31"/>
      <c r="G3317" s="32" t="s">
        <v>2515</v>
      </c>
      <c r="H3317" s="31" t="s">
        <v>104</v>
      </c>
      <c r="I3317" s="31" t="s">
        <v>104</v>
      </c>
      <c r="J3317" s="31" t="s">
        <v>2443</v>
      </c>
      <c r="K3317" s="31">
        <v>4</v>
      </c>
      <c r="L3317" s="31">
        <v>1</v>
      </c>
      <c r="M3317" s="31">
        <v>0</v>
      </c>
      <c r="N3317" s="33">
        <v>1700</v>
      </c>
      <c r="O3317" s="33"/>
      <c r="P3317" s="33"/>
      <c r="Q3317" s="33"/>
      <c r="R3317" s="33"/>
      <c r="S3317" s="34" t="str">
        <f t="shared" si="714"/>
        <v>1</v>
      </c>
      <c r="T3317" s="35">
        <f t="shared" si="715"/>
        <v>1700</v>
      </c>
      <c r="U3317" s="36">
        <f>INDEX([1]ราคาที่ดิน!$B:$G,MATCH($C3317,[1]ราคาที่ดิน!$A:$A,0),MATCH($B3317,[1]ราคาที่ดิน!$B$1:$G$1,0))</f>
        <v>200</v>
      </c>
      <c r="V3317" s="37">
        <f t="shared" si="724"/>
        <v>340000</v>
      </c>
      <c r="W3317" s="31"/>
      <c r="X3317" s="31"/>
      <c r="Y3317" s="31"/>
      <c r="Z3317" s="31"/>
      <c r="AA3317" s="31"/>
      <c r="AB3317" s="32"/>
      <c r="AC3317" s="38"/>
      <c r="AD3317" s="39"/>
      <c r="AE3317" s="39"/>
      <c r="AF3317" s="40" t="str">
        <f t="shared" si="716"/>
        <v/>
      </c>
      <c r="AG3317" s="41" t="str">
        <f t="shared" si="717"/>
        <v/>
      </c>
      <c r="AH3317" s="42"/>
      <c r="AI3317" s="42"/>
      <c r="AJ3317" s="42"/>
      <c r="AK3317" s="42"/>
      <c r="AL3317" s="31"/>
      <c r="AM3317" s="43" t="str">
        <f t="shared" si="718"/>
        <v>100</v>
      </c>
      <c r="AN3317" s="44">
        <f>INDEX([1]ราคาสิ่งปลูกสร้าง!$D$6:$CC$47,MATCH($AD3317,[1]ราคาสิ่งปลูกสร้าง!$B$6:$B$45,0),MATCH($C$7,[1]ราคาสิ่งปลูกสร้าง!$D$5:$CC$5,0))</f>
        <v>0</v>
      </c>
      <c r="AO3317" s="44">
        <f t="shared" si="719"/>
        <v>0</v>
      </c>
      <c r="AP3317" s="45">
        <f t="shared" si="720"/>
        <v>0</v>
      </c>
      <c r="AQ3317" s="40">
        <f>IF(AP3317=0,0,INDEX([1]ค่าเสื่อมสิ่งปลูกสร้าง!$A$5:$D$105,MATCH($AP3317,[1]ค่าเสื่อมสิ่งปลูกสร้าง!$A$5:$A$105,0),MATCH(AE3317,[1]ค่าเสื่อมสิ่งปลูกสร้าง!$A$3:$D$3)))</f>
        <v>0</v>
      </c>
      <c r="AR3317" s="44">
        <f t="shared" si="725"/>
        <v>0</v>
      </c>
      <c r="AS3317" s="44">
        <f t="shared" si="726"/>
        <v>340000</v>
      </c>
      <c r="AT3317" s="44">
        <f t="shared" si="727"/>
        <v>340000</v>
      </c>
      <c r="AU3317" s="46">
        <v>0</v>
      </c>
      <c r="AV3317" s="44">
        <f t="shared" si="721"/>
        <v>340000</v>
      </c>
      <c r="AW3317" s="47" t="str">
        <f t="shared" si="722"/>
        <v>0.01</v>
      </c>
      <c r="AX3317" s="48"/>
      <c r="AY3317" s="48"/>
      <c r="AZ3317" s="49">
        <v>0</v>
      </c>
      <c r="BA3317" s="48"/>
      <c r="BB3317" s="48"/>
      <c r="BC3317" s="44">
        <f t="shared" si="723"/>
        <v>0</v>
      </c>
      <c r="BD3317" s="50">
        <v>1</v>
      </c>
      <c r="BE3317" s="51" t="e">
        <f>IF(AX3317=1,0,IF(AY3317=1,0,IF(BC3317&gt;#REF!,#REF!,IF(OR(AZ3317&gt;0,BD3317&gt;=0),BC3317+([1]สูตร2!H3305*(100%-AZ3317)-BC3317)*BD3317,[1]สูตร2!H3305*(100%-AZ3317)))))</f>
        <v>#REF!</v>
      </c>
      <c r="BF3317" s="31"/>
    </row>
    <row r="3318" spans="1:58" s="5" customFormat="1" ht="24" customHeight="1" x14ac:dyDescent="0.2">
      <c r="A3318" s="31"/>
      <c r="B3318" s="31" t="s">
        <v>321</v>
      </c>
      <c r="C3318" s="31">
        <v>2404</v>
      </c>
      <c r="D3318" s="31" t="s">
        <v>71</v>
      </c>
      <c r="E3318" s="31" t="s">
        <v>2514</v>
      </c>
      <c r="F3318" s="31"/>
      <c r="G3318" s="32" t="s">
        <v>2516</v>
      </c>
      <c r="H3318" s="31">
        <v>44</v>
      </c>
      <c r="I3318" s="31">
        <v>4</v>
      </c>
      <c r="J3318" s="31" t="s">
        <v>2443</v>
      </c>
      <c r="K3318" s="31">
        <v>0</v>
      </c>
      <c r="L3318" s="31">
        <v>1</v>
      </c>
      <c r="M3318" s="31">
        <v>0</v>
      </c>
      <c r="N3318" s="33"/>
      <c r="O3318" s="33">
        <v>100</v>
      </c>
      <c r="P3318" s="33"/>
      <c r="Q3318" s="33"/>
      <c r="R3318" s="33"/>
      <c r="S3318" s="34" t="str">
        <f t="shared" si="714"/>
        <v>2</v>
      </c>
      <c r="T3318" s="35">
        <f t="shared" si="715"/>
        <v>100</v>
      </c>
      <c r="U3318" s="36">
        <f>INDEX([1]ราคาที่ดิน!$B:$G,MATCH($C3318,[1]ราคาที่ดิน!$A:$A,0),MATCH($B3318,[1]ราคาที่ดิน!$B$1:$G$1,0))</f>
        <v>200</v>
      </c>
      <c r="V3318" s="37">
        <f t="shared" si="724"/>
        <v>20000</v>
      </c>
      <c r="W3318" s="31"/>
      <c r="X3318" s="31"/>
      <c r="Y3318" s="31"/>
      <c r="Z3318" s="31"/>
      <c r="AA3318" s="31"/>
      <c r="AB3318" s="32"/>
      <c r="AC3318" s="38"/>
      <c r="AD3318" s="39"/>
      <c r="AE3318" s="39"/>
      <c r="AF3318" s="40" t="str">
        <f t="shared" si="716"/>
        <v/>
      </c>
      <c r="AG3318" s="41" t="str">
        <f t="shared" si="717"/>
        <v/>
      </c>
      <c r="AH3318" s="42"/>
      <c r="AI3318" s="42"/>
      <c r="AJ3318" s="42"/>
      <c r="AK3318" s="42"/>
      <c r="AL3318" s="31"/>
      <c r="AM3318" s="43" t="str">
        <f t="shared" si="718"/>
        <v>100</v>
      </c>
      <c r="AN3318" s="44">
        <f>INDEX([1]ราคาสิ่งปลูกสร้าง!$D$6:$CC$47,MATCH($AD3318,[1]ราคาสิ่งปลูกสร้าง!$B$6:$B$45,0),MATCH($C$7,[1]ราคาสิ่งปลูกสร้าง!$D$5:$CC$5,0))</f>
        <v>0</v>
      </c>
      <c r="AO3318" s="44">
        <f t="shared" si="719"/>
        <v>0</v>
      </c>
      <c r="AP3318" s="45">
        <f t="shared" si="720"/>
        <v>0</v>
      </c>
      <c r="AQ3318" s="40">
        <f>IF(AP3318=0,0,INDEX([1]ค่าเสื่อมสิ่งปลูกสร้าง!$A$5:$D$105,MATCH($AP3318,[1]ค่าเสื่อมสิ่งปลูกสร้าง!$A$5:$A$105,0),MATCH(AE3318,[1]ค่าเสื่อมสิ่งปลูกสร้าง!$A$3:$D$3)))</f>
        <v>0</v>
      </c>
      <c r="AR3318" s="44">
        <f t="shared" si="725"/>
        <v>0</v>
      </c>
      <c r="AS3318" s="44">
        <f t="shared" si="726"/>
        <v>20000</v>
      </c>
      <c r="AT3318" s="44">
        <f t="shared" si="727"/>
        <v>20000</v>
      </c>
      <c r="AU3318" s="46">
        <v>0</v>
      </c>
      <c r="AV3318" s="44">
        <f t="shared" si="721"/>
        <v>20000</v>
      </c>
      <c r="AW3318" s="47" t="str">
        <f t="shared" si="722"/>
        <v>0.02</v>
      </c>
      <c r="AX3318" s="48"/>
      <c r="AY3318" s="48"/>
      <c r="AZ3318" s="49">
        <v>0</v>
      </c>
      <c r="BA3318" s="48"/>
      <c r="BB3318" s="48"/>
      <c r="BC3318" s="44">
        <f t="shared" si="723"/>
        <v>0</v>
      </c>
      <c r="BD3318" s="50">
        <v>1</v>
      </c>
      <c r="BE3318" s="51" t="e">
        <f>IF(AX3318=1,0,IF(AY3318=1,0,IF(BC3318&gt;#REF!,#REF!,IF(OR(AZ3318&gt;0,BD3318&gt;=0),BC3318+([1]สูตร2!H3306*(100%-AZ3318)-BC3318)*BD3318,[1]สูตร2!H3306*(100%-AZ3318)))))</f>
        <v>#REF!</v>
      </c>
      <c r="BF3318" s="31"/>
    </row>
    <row r="3319" spans="1:58" s="5" customFormat="1" ht="24" customHeight="1" x14ac:dyDescent="0.2">
      <c r="A3319" s="31">
        <v>1079</v>
      </c>
      <c r="B3319" s="31" t="s">
        <v>321</v>
      </c>
      <c r="C3319" s="31" t="s">
        <v>2517</v>
      </c>
      <c r="D3319" s="31" t="s">
        <v>71</v>
      </c>
      <c r="E3319" s="31" t="s">
        <v>2518</v>
      </c>
      <c r="F3319" s="31"/>
      <c r="G3319" s="32" t="s">
        <v>2516</v>
      </c>
      <c r="H3319" s="31">
        <v>138</v>
      </c>
      <c r="I3319" s="31">
        <v>42</v>
      </c>
      <c r="J3319" s="31" t="s">
        <v>2443</v>
      </c>
      <c r="K3319" s="31">
        <v>3</v>
      </c>
      <c r="L3319" s="31">
        <v>0</v>
      </c>
      <c r="M3319" s="31">
        <v>67</v>
      </c>
      <c r="N3319" s="33">
        <v>1267</v>
      </c>
      <c r="O3319" s="33"/>
      <c r="P3319" s="33"/>
      <c r="Q3319" s="33"/>
      <c r="R3319" s="33"/>
      <c r="S3319" s="34" t="str">
        <f t="shared" si="714"/>
        <v>1</v>
      </c>
      <c r="T3319" s="35">
        <f t="shared" si="715"/>
        <v>1267</v>
      </c>
      <c r="U3319" s="36">
        <f>INDEX([1]ราคาที่ดิน!$B:$G,MATCH($C3319,[1]ราคาที่ดิน!$A:$A,0),MATCH($B3319,[1]ราคาที่ดิน!$B$1:$G$1,0))</f>
        <v>200</v>
      </c>
      <c r="V3319" s="37">
        <f t="shared" si="724"/>
        <v>253400</v>
      </c>
      <c r="W3319" s="31"/>
      <c r="X3319" s="31"/>
      <c r="Y3319" s="31"/>
      <c r="Z3319" s="31"/>
      <c r="AA3319" s="31"/>
      <c r="AB3319" s="32"/>
      <c r="AC3319" s="38"/>
      <c r="AD3319" s="39"/>
      <c r="AE3319" s="39"/>
      <c r="AF3319" s="40" t="str">
        <f t="shared" si="716"/>
        <v/>
      </c>
      <c r="AG3319" s="41" t="str">
        <f t="shared" si="717"/>
        <v/>
      </c>
      <c r="AH3319" s="42"/>
      <c r="AI3319" s="42"/>
      <c r="AJ3319" s="42"/>
      <c r="AK3319" s="42"/>
      <c r="AL3319" s="31"/>
      <c r="AM3319" s="43" t="str">
        <f t="shared" si="718"/>
        <v>100</v>
      </c>
      <c r="AN3319" s="44">
        <f>INDEX([1]ราคาสิ่งปลูกสร้าง!$D$6:$CC$47,MATCH($AD3319,[1]ราคาสิ่งปลูกสร้าง!$B$6:$B$45,0),MATCH($C$7,[1]ราคาสิ่งปลูกสร้าง!$D$5:$CC$5,0))</f>
        <v>0</v>
      </c>
      <c r="AO3319" s="44">
        <f t="shared" si="719"/>
        <v>0</v>
      </c>
      <c r="AP3319" s="45">
        <f t="shared" si="720"/>
        <v>0</v>
      </c>
      <c r="AQ3319" s="40">
        <f>IF(AP3319=0,0,INDEX([1]ค่าเสื่อมสิ่งปลูกสร้าง!$A$5:$D$105,MATCH($AP3319,[1]ค่าเสื่อมสิ่งปลูกสร้าง!$A$5:$A$105,0),MATCH(AE3319,[1]ค่าเสื่อมสิ่งปลูกสร้าง!$A$3:$D$3)))</f>
        <v>0</v>
      </c>
      <c r="AR3319" s="44">
        <f t="shared" si="725"/>
        <v>0</v>
      </c>
      <c r="AS3319" s="44">
        <f t="shared" si="726"/>
        <v>253400</v>
      </c>
      <c r="AT3319" s="44">
        <f t="shared" si="727"/>
        <v>253400</v>
      </c>
      <c r="AU3319" s="46">
        <v>0</v>
      </c>
      <c r="AV3319" s="44">
        <f t="shared" si="721"/>
        <v>253400</v>
      </c>
      <c r="AW3319" s="47" t="str">
        <f t="shared" si="722"/>
        <v>0.01</v>
      </c>
      <c r="AX3319" s="48"/>
      <c r="AY3319" s="48"/>
      <c r="AZ3319" s="49">
        <v>0</v>
      </c>
      <c r="BA3319" s="48"/>
      <c r="BB3319" s="48"/>
      <c r="BC3319" s="44">
        <f t="shared" si="723"/>
        <v>0</v>
      </c>
      <c r="BD3319" s="50">
        <v>1</v>
      </c>
      <c r="BE3319" s="51" t="e">
        <f>IF(AX3319=1,0,IF(AY3319=1,0,IF(BC3319&gt;#REF!,#REF!,IF(OR(AZ3319&gt;0,BD3319&gt;=0),BC3319+([1]สูตร2!H3307*(100%-AZ3319)-BC3319)*BD3319,[1]สูตร2!H3307*(100%-AZ3319)))))</f>
        <v>#REF!</v>
      </c>
      <c r="BF3319" s="31"/>
    </row>
    <row r="3320" spans="1:58" s="5" customFormat="1" ht="24" customHeight="1" x14ac:dyDescent="0.2">
      <c r="A3320" s="31"/>
      <c r="B3320" s="31" t="s">
        <v>321</v>
      </c>
      <c r="C3320" s="31">
        <v>2399</v>
      </c>
      <c r="D3320" s="31" t="s">
        <v>71</v>
      </c>
      <c r="E3320" s="31" t="s">
        <v>2518</v>
      </c>
      <c r="F3320" s="31"/>
      <c r="G3320" s="32" t="s">
        <v>2516</v>
      </c>
      <c r="H3320" s="31">
        <v>51</v>
      </c>
      <c r="I3320" s="31">
        <v>99</v>
      </c>
      <c r="J3320" s="31" t="s">
        <v>2443</v>
      </c>
      <c r="K3320" s="31">
        <v>1</v>
      </c>
      <c r="L3320" s="31">
        <v>0</v>
      </c>
      <c r="M3320" s="31">
        <v>40</v>
      </c>
      <c r="N3320" s="33"/>
      <c r="O3320" s="33">
        <v>440</v>
      </c>
      <c r="P3320" s="33"/>
      <c r="Q3320" s="33"/>
      <c r="R3320" s="33"/>
      <c r="S3320" s="34" t="str">
        <f t="shared" si="714"/>
        <v>2</v>
      </c>
      <c r="T3320" s="35">
        <f t="shared" si="715"/>
        <v>440</v>
      </c>
      <c r="U3320" s="36">
        <f>INDEX([1]ราคาที่ดิน!$B:$G,MATCH($C3320,[1]ราคาที่ดิน!$A:$A,0),MATCH($B3320,[1]ราคาที่ดิน!$B$1:$G$1,0))</f>
        <v>200</v>
      </c>
      <c r="V3320" s="37">
        <f t="shared" si="724"/>
        <v>88000</v>
      </c>
      <c r="W3320" s="31">
        <v>1</v>
      </c>
      <c r="X3320" s="31" t="s">
        <v>2516</v>
      </c>
      <c r="Y3320" s="31" t="s">
        <v>71</v>
      </c>
      <c r="Z3320" s="31" t="s">
        <v>2518</v>
      </c>
      <c r="AA3320" s="31"/>
      <c r="AB3320" s="32" t="s">
        <v>2516</v>
      </c>
      <c r="AC3320" s="38"/>
      <c r="AD3320" s="39" t="s">
        <v>75</v>
      </c>
      <c r="AE3320" s="39" t="s">
        <v>94</v>
      </c>
      <c r="AF3320" s="40" t="str">
        <f t="shared" si="716"/>
        <v>2</v>
      </c>
      <c r="AG3320" s="41">
        <f t="shared" si="717"/>
        <v>66.5</v>
      </c>
      <c r="AH3320" s="42"/>
      <c r="AI3320" s="42">
        <v>66.5</v>
      </c>
      <c r="AJ3320" s="42"/>
      <c r="AK3320" s="42"/>
      <c r="AL3320" s="31">
        <v>27</v>
      </c>
      <c r="AM3320" s="43" t="str">
        <f t="shared" si="718"/>
        <v>100</v>
      </c>
      <c r="AN3320" s="44">
        <f>INDEX([1]ราคาสิ่งปลูกสร้าง!$D$6:$CC$47,MATCH($AD3320,[1]ราคาสิ่งปลูกสร้าง!$B$6:$B$45,0),MATCH($C$7,[1]ราคาสิ่งปลูกสร้าง!$D$5:$CC$5,0))</f>
        <v>5400</v>
      </c>
      <c r="AO3320" s="44">
        <f t="shared" si="719"/>
        <v>359100</v>
      </c>
      <c r="AP3320" s="45">
        <f t="shared" si="720"/>
        <v>27</v>
      </c>
      <c r="AQ3320" s="40">
        <f>IF(AP3320=0,0,INDEX([1]ค่าเสื่อมสิ่งปลูกสร้าง!$A$5:$D$105,MATCH($AP3320,[1]ค่าเสื่อมสิ่งปลูกสร้าง!$A$5:$A$105,0),MATCH(AE3320,[1]ค่าเสื่อมสิ่งปลูกสร้าง!$A$3:$D$3)))</f>
        <v>44</v>
      </c>
      <c r="AR3320" s="44">
        <f t="shared" si="725"/>
        <v>201096.00000000003</v>
      </c>
      <c r="AS3320" s="44">
        <f t="shared" si="726"/>
        <v>289096</v>
      </c>
      <c r="AT3320" s="44">
        <f t="shared" si="727"/>
        <v>289096</v>
      </c>
      <c r="AU3320" s="46">
        <v>0</v>
      </c>
      <c r="AV3320" s="44">
        <f t="shared" si="721"/>
        <v>289096</v>
      </c>
      <c r="AW3320" s="47" t="str">
        <f t="shared" si="722"/>
        <v>0.02</v>
      </c>
      <c r="AX3320" s="48"/>
      <c r="AY3320" s="48"/>
      <c r="AZ3320" s="49">
        <v>0</v>
      </c>
      <c r="BA3320" s="48"/>
      <c r="BB3320" s="48"/>
      <c r="BC3320" s="44">
        <f t="shared" si="723"/>
        <v>0</v>
      </c>
      <c r="BD3320" s="50">
        <v>1</v>
      </c>
      <c r="BE3320" s="51" t="e">
        <f>IF(AX3320=1,0,IF(AY3320=1,0,IF(BC3320&gt;#REF!,#REF!,IF(OR(AZ3320&gt;0,BD3320&gt;=0),BC3320+([1]สูตร2!H3308*(100%-AZ3320)-BC3320)*BD3320,[1]สูตร2!H3308*(100%-AZ3320)))))</f>
        <v>#REF!</v>
      </c>
      <c r="BF3320" s="31"/>
    </row>
    <row r="3321" spans="1:58" s="5" customFormat="1" ht="24" customHeight="1" x14ac:dyDescent="0.2">
      <c r="A3321" s="31"/>
      <c r="B3321" s="31" t="s">
        <v>321</v>
      </c>
      <c r="C3321" s="31">
        <v>2399</v>
      </c>
      <c r="D3321" s="31" t="s">
        <v>71</v>
      </c>
      <c r="E3321" s="31" t="s">
        <v>2518</v>
      </c>
      <c r="F3321" s="31"/>
      <c r="G3321" s="32" t="s">
        <v>2516</v>
      </c>
      <c r="H3321" s="31">
        <v>51</v>
      </c>
      <c r="I3321" s="31">
        <v>99</v>
      </c>
      <c r="J3321" s="31" t="s">
        <v>2443</v>
      </c>
      <c r="K3321" s="31">
        <v>0</v>
      </c>
      <c r="L3321" s="31">
        <v>1</v>
      </c>
      <c r="M3321" s="31">
        <v>0</v>
      </c>
      <c r="N3321" s="33"/>
      <c r="O3321" s="33">
        <v>100</v>
      </c>
      <c r="P3321" s="33"/>
      <c r="Q3321" s="33"/>
      <c r="R3321" s="33"/>
      <c r="S3321" s="34" t="str">
        <f t="shared" si="714"/>
        <v>2</v>
      </c>
      <c r="T3321" s="35">
        <f t="shared" si="715"/>
        <v>100</v>
      </c>
      <c r="U3321" s="36">
        <f>INDEX([1]ราคาที่ดิน!$B:$G,MATCH($C3321,[1]ราคาที่ดิน!$A:$A,0),MATCH($B3321,[1]ราคาที่ดิน!$B$1:$G$1,0))</f>
        <v>200</v>
      </c>
      <c r="V3321" s="37">
        <f t="shared" si="724"/>
        <v>20000</v>
      </c>
      <c r="W3321" s="31">
        <v>2</v>
      </c>
      <c r="X3321" s="31" t="s">
        <v>2516</v>
      </c>
      <c r="Y3321" s="31" t="s">
        <v>71</v>
      </c>
      <c r="Z3321" s="31" t="s">
        <v>2518</v>
      </c>
      <c r="AA3321" s="31"/>
      <c r="AB3321" s="32" t="s">
        <v>2516</v>
      </c>
      <c r="AC3321" s="38"/>
      <c r="AD3321" s="39" t="s">
        <v>75</v>
      </c>
      <c r="AE3321" s="39" t="s">
        <v>76</v>
      </c>
      <c r="AF3321" s="40" t="str">
        <f t="shared" si="716"/>
        <v>1</v>
      </c>
      <c r="AG3321" s="41">
        <f t="shared" si="717"/>
        <v>42.75</v>
      </c>
      <c r="AH3321" s="42">
        <v>42.75</v>
      </c>
      <c r="AI3321" s="42"/>
      <c r="AJ3321" s="42"/>
      <c r="AK3321" s="42"/>
      <c r="AL3321" s="31">
        <v>27</v>
      </c>
      <c r="AM3321" s="43" t="str">
        <f t="shared" si="718"/>
        <v>100</v>
      </c>
      <c r="AN3321" s="44">
        <f>INDEX([1]ราคาสิ่งปลูกสร้าง!$D$6:$CC$47,MATCH($AD3321,[1]ราคาสิ่งปลูกสร้าง!$B$6:$B$45,0),MATCH($C$7,[1]ราคาสิ่งปลูกสร้าง!$D$5:$CC$5,0))</f>
        <v>5400</v>
      </c>
      <c r="AO3321" s="44">
        <f t="shared" si="719"/>
        <v>230850</v>
      </c>
      <c r="AP3321" s="45">
        <f t="shared" si="720"/>
        <v>27</v>
      </c>
      <c r="AQ3321" s="40">
        <f>IF(AP3321=0,0,INDEX([1]ค่าเสื่อมสิ่งปลูกสร้าง!$A$5:$D$105,MATCH($AP3321,[1]ค่าเสื่อมสิ่งปลูกสร้าง!$A$5:$A$105,0),MATCH(AE3321,[1]ค่าเสื่อมสิ่งปลูกสร้าง!$A$3:$D$3)))</f>
        <v>93</v>
      </c>
      <c r="AR3321" s="44">
        <f t="shared" si="725"/>
        <v>16159.500000000002</v>
      </c>
      <c r="AS3321" s="44">
        <f t="shared" si="726"/>
        <v>36159.5</v>
      </c>
      <c r="AT3321" s="44">
        <f t="shared" si="727"/>
        <v>36159.5</v>
      </c>
      <c r="AU3321" s="46">
        <v>0</v>
      </c>
      <c r="AV3321" s="44">
        <f t="shared" si="721"/>
        <v>36159.5</v>
      </c>
      <c r="AW3321" s="47" t="str">
        <f t="shared" si="722"/>
        <v>0.01</v>
      </c>
      <c r="AX3321" s="48"/>
      <c r="AY3321" s="48"/>
      <c r="AZ3321" s="49">
        <v>0</v>
      </c>
      <c r="BA3321" s="48"/>
      <c r="BB3321" s="48"/>
      <c r="BC3321" s="44">
        <f t="shared" si="723"/>
        <v>0</v>
      </c>
      <c r="BD3321" s="50">
        <v>1</v>
      </c>
      <c r="BE3321" s="51" t="e">
        <f>IF(AX3321=1,0,IF(AY3321=1,0,IF(BC3321&gt;#REF!,#REF!,IF(OR(AZ3321&gt;0,BD3321&gt;=0),BC3321+([1]สูตร2!H3309*(100%-AZ3321)-BC3321)*BD3321,[1]สูตร2!H3309*(100%-AZ3321)))))</f>
        <v>#REF!</v>
      </c>
      <c r="BF3321" s="31"/>
    </row>
    <row r="3322" spans="1:58" s="5" customFormat="1" ht="24" customHeight="1" x14ac:dyDescent="0.2">
      <c r="A3322" s="31"/>
      <c r="B3322" s="31" t="s">
        <v>321</v>
      </c>
      <c r="C3322" s="31">
        <v>2399</v>
      </c>
      <c r="D3322" s="31" t="s">
        <v>71</v>
      </c>
      <c r="E3322" s="31" t="s">
        <v>2518</v>
      </c>
      <c r="F3322" s="31"/>
      <c r="G3322" s="32" t="s">
        <v>2516</v>
      </c>
      <c r="H3322" s="31">
        <v>51</v>
      </c>
      <c r="I3322" s="31">
        <v>99</v>
      </c>
      <c r="J3322" s="31" t="s">
        <v>2443</v>
      </c>
      <c r="K3322" s="31">
        <v>0</v>
      </c>
      <c r="L3322" s="31">
        <v>1</v>
      </c>
      <c r="M3322" s="31">
        <v>0</v>
      </c>
      <c r="N3322" s="33"/>
      <c r="O3322" s="33">
        <v>100</v>
      </c>
      <c r="P3322" s="33"/>
      <c r="Q3322" s="33"/>
      <c r="R3322" s="33"/>
      <c r="S3322" s="34" t="str">
        <f t="shared" si="714"/>
        <v>2</v>
      </c>
      <c r="T3322" s="35">
        <f t="shared" si="715"/>
        <v>100</v>
      </c>
      <c r="U3322" s="36">
        <f>INDEX([1]ราคาที่ดิน!$B:$G,MATCH($C3322,[1]ราคาที่ดิน!$A:$A,0),MATCH($B3322,[1]ราคาที่ดิน!$B$1:$G$1,0))</f>
        <v>200</v>
      </c>
      <c r="V3322" s="37">
        <f t="shared" si="724"/>
        <v>20000</v>
      </c>
      <c r="W3322" s="31">
        <v>4</v>
      </c>
      <c r="X3322" s="31" t="s">
        <v>2516</v>
      </c>
      <c r="Y3322" s="31" t="s">
        <v>71</v>
      </c>
      <c r="Z3322" s="31" t="s">
        <v>2518</v>
      </c>
      <c r="AA3322" s="31"/>
      <c r="AB3322" s="32" t="s">
        <v>2516</v>
      </c>
      <c r="AC3322" s="38"/>
      <c r="AD3322" s="39" t="s">
        <v>75</v>
      </c>
      <c r="AE3322" s="39" t="s">
        <v>76</v>
      </c>
      <c r="AF3322" s="40" t="str">
        <f t="shared" si="716"/>
        <v>1</v>
      </c>
      <c r="AG3322" s="41">
        <f t="shared" si="717"/>
        <v>12.25</v>
      </c>
      <c r="AH3322" s="42">
        <v>12.25</v>
      </c>
      <c r="AI3322" s="42"/>
      <c r="AJ3322" s="42"/>
      <c r="AK3322" s="42"/>
      <c r="AL3322" s="31">
        <v>20</v>
      </c>
      <c r="AM3322" s="43" t="str">
        <f t="shared" si="718"/>
        <v>100</v>
      </c>
      <c r="AN3322" s="44">
        <f>INDEX([1]ราคาสิ่งปลูกสร้าง!$D$6:$CC$47,MATCH($AD3322,[1]ราคาสิ่งปลูกสร้าง!$B$6:$B$45,0),MATCH($C$7,[1]ราคาสิ่งปลูกสร้าง!$D$5:$CC$5,0))</f>
        <v>5400</v>
      </c>
      <c r="AO3322" s="44">
        <f t="shared" si="719"/>
        <v>66150</v>
      </c>
      <c r="AP3322" s="45">
        <f t="shared" si="720"/>
        <v>20</v>
      </c>
      <c r="AQ3322" s="40">
        <f>IF(AP3322=0,0,INDEX([1]ค่าเสื่อมสิ่งปลูกสร้าง!$A$5:$D$105,MATCH($AP3322,[1]ค่าเสื่อมสิ่งปลูกสร้าง!$A$5:$A$105,0),MATCH(AE3322,[1]ค่าเสื่อมสิ่งปลูกสร้าง!$A$3:$D$3)))</f>
        <v>93</v>
      </c>
      <c r="AR3322" s="44">
        <f t="shared" si="725"/>
        <v>4630.5</v>
      </c>
      <c r="AS3322" s="44">
        <f t="shared" si="726"/>
        <v>24630.5</v>
      </c>
      <c r="AT3322" s="44">
        <f t="shared" si="727"/>
        <v>24630.5</v>
      </c>
      <c r="AU3322" s="46">
        <v>0</v>
      </c>
      <c r="AV3322" s="44">
        <f t="shared" si="721"/>
        <v>24630.5</v>
      </c>
      <c r="AW3322" s="47" t="str">
        <f t="shared" si="722"/>
        <v>0.01</v>
      </c>
      <c r="AX3322" s="48"/>
      <c r="AY3322" s="48"/>
      <c r="AZ3322" s="49">
        <v>0</v>
      </c>
      <c r="BA3322" s="48"/>
      <c r="BB3322" s="48"/>
      <c r="BC3322" s="44">
        <f t="shared" si="723"/>
        <v>0</v>
      </c>
      <c r="BD3322" s="50">
        <v>1</v>
      </c>
      <c r="BE3322" s="51" t="e">
        <f>IF(AX3322=1,0,IF(AY3322=1,0,IF(BC3322&gt;#REF!,#REF!,IF(OR(AZ3322&gt;0,BD3322&gt;=0),BC3322+([1]สูตร2!H3310*(100%-AZ3322)-BC3322)*BD3322,[1]สูตร2!H3310*(100%-AZ3322)))))</f>
        <v>#REF!</v>
      </c>
      <c r="BF3322" s="31"/>
    </row>
    <row r="3323" spans="1:58" s="5" customFormat="1" ht="24" customHeight="1" x14ac:dyDescent="0.2">
      <c r="A3323" s="31">
        <v>1080</v>
      </c>
      <c r="B3323" s="31" t="s">
        <v>93</v>
      </c>
      <c r="C3323" s="31">
        <v>1</v>
      </c>
      <c r="D3323" s="31" t="s">
        <v>71</v>
      </c>
      <c r="E3323" s="31" t="s">
        <v>2519</v>
      </c>
      <c r="F3323" s="31"/>
      <c r="G3323" s="32" t="s">
        <v>2520</v>
      </c>
      <c r="H3323" s="31" t="s">
        <v>104</v>
      </c>
      <c r="I3323" s="31" t="s">
        <v>104</v>
      </c>
      <c r="J3323" s="31" t="s">
        <v>2423</v>
      </c>
      <c r="K3323" s="31">
        <v>0</v>
      </c>
      <c r="L3323" s="31">
        <v>0</v>
      </c>
      <c r="M3323" s="31">
        <v>50</v>
      </c>
      <c r="N3323" s="33"/>
      <c r="O3323" s="33">
        <v>50</v>
      </c>
      <c r="P3323" s="33"/>
      <c r="Q3323" s="33"/>
      <c r="R3323" s="33"/>
      <c r="S3323" s="34" t="str">
        <f t="shared" si="714"/>
        <v>2</v>
      </c>
      <c r="T3323" s="35">
        <f t="shared" si="715"/>
        <v>50</v>
      </c>
      <c r="U3323" s="36">
        <f>INDEX([1]ราคาที่ดิน!$B:$G,MATCH($C3323,[1]ราคาที่ดิน!$A:$A,0),MATCH($B3323,[1]ราคาที่ดิน!$B$1:$G$1,0))</f>
        <v>100</v>
      </c>
      <c r="V3323" s="37">
        <f t="shared" si="724"/>
        <v>5000</v>
      </c>
      <c r="W3323" s="31">
        <v>1</v>
      </c>
      <c r="X3323" s="31" t="s">
        <v>2520</v>
      </c>
      <c r="Y3323" s="31" t="s">
        <v>71</v>
      </c>
      <c r="Z3323" s="31" t="s">
        <v>2519</v>
      </c>
      <c r="AA3323" s="31"/>
      <c r="AB3323" s="32" t="s">
        <v>2520</v>
      </c>
      <c r="AC3323" s="38"/>
      <c r="AD3323" s="39" t="s">
        <v>73</v>
      </c>
      <c r="AE3323" s="39" t="s">
        <v>74</v>
      </c>
      <c r="AF3323" s="40" t="str">
        <f t="shared" si="716"/>
        <v>2</v>
      </c>
      <c r="AG3323" s="41">
        <f t="shared" si="717"/>
        <v>81</v>
      </c>
      <c r="AH3323" s="42"/>
      <c r="AI3323" s="42">
        <v>81</v>
      </c>
      <c r="AJ3323" s="42"/>
      <c r="AK3323" s="42"/>
      <c r="AL3323" s="31">
        <v>85</v>
      </c>
      <c r="AM3323" s="43" t="str">
        <f t="shared" si="718"/>
        <v>100</v>
      </c>
      <c r="AN3323" s="44">
        <f>INDEX([1]ราคาสิ่งปลูกสร้าง!$D$6:$CC$47,MATCH($AD3323,[1]ราคาสิ่งปลูกสร้าง!$B$6:$B$45,0),MATCH($C$7,[1]ราคาสิ่งปลูกสร้าง!$D$5:$CC$5,0))</f>
        <v>6500</v>
      </c>
      <c r="AO3323" s="44">
        <f t="shared" si="719"/>
        <v>526500</v>
      </c>
      <c r="AP3323" s="45">
        <f t="shared" si="720"/>
        <v>85</v>
      </c>
      <c r="AQ3323" s="40">
        <f>IF(AP3323=0,0,INDEX([1]ค่าเสื่อมสิ่งปลูกสร้าง!$A$5:$D$105,MATCH($AP3323,[1]ค่าเสื่อมสิ่งปลูกสร้าง!$A$5:$A$105,0),MATCH(AE3323,[1]ค่าเสื่อมสิ่งปลูกสร้าง!$A$3:$D$3)))</f>
        <v>76</v>
      </c>
      <c r="AR3323" s="44">
        <f t="shared" si="725"/>
        <v>126360</v>
      </c>
      <c r="AS3323" s="44">
        <f t="shared" si="726"/>
        <v>131360</v>
      </c>
      <c r="AT3323" s="44">
        <f t="shared" si="727"/>
        <v>131360</v>
      </c>
      <c r="AU3323" s="46">
        <v>0</v>
      </c>
      <c r="AV3323" s="44">
        <f t="shared" si="721"/>
        <v>131360</v>
      </c>
      <c r="AW3323" s="47" t="str">
        <f t="shared" si="722"/>
        <v>0.02</v>
      </c>
      <c r="AX3323" s="48"/>
      <c r="AY3323" s="48"/>
      <c r="AZ3323" s="49">
        <v>0</v>
      </c>
      <c r="BA3323" s="48"/>
      <c r="BB3323" s="48"/>
      <c r="BC3323" s="44">
        <f t="shared" si="723"/>
        <v>0</v>
      </c>
      <c r="BD3323" s="50">
        <v>1</v>
      </c>
      <c r="BE3323" s="51" t="e">
        <f>IF(AX3323=1,0,IF(AY3323=1,0,IF(BC3323&gt;#REF!,#REF!,IF(OR(AZ3323&gt;0,BD3323&gt;=0),BC3323+([1]สูตร2!H3311*(100%-AZ3323)-BC3323)*BD3323,[1]สูตร2!H3311*(100%-AZ3323)))))</f>
        <v>#REF!</v>
      </c>
      <c r="BF3323" s="31"/>
    </row>
    <row r="3324" spans="1:58" s="5" customFormat="1" ht="24" customHeight="1" x14ac:dyDescent="0.2">
      <c r="A3324" s="31">
        <v>1081</v>
      </c>
      <c r="B3324" s="31" t="s">
        <v>432</v>
      </c>
      <c r="C3324" s="31">
        <v>2</v>
      </c>
      <c r="D3324" s="31" t="s">
        <v>71</v>
      </c>
      <c r="E3324" s="31" t="s">
        <v>2521</v>
      </c>
      <c r="F3324" s="31"/>
      <c r="G3324" s="32" t="s">
        <v>2522</v>
      </c>
      <c r="H3324" s="31">
        <v>43</v>
      </c>
      <c r="I3324" s="31" t="s">
        <v>104</v>
      </c>
      <c r="J3324" s="31" t="s">
        <v>2423</v>
      </c>
      <c r="K3324" s="31">
        <v>12</v>
      </c>
      <c r="L3324" s="31">
        <v>1</v>
      </c>
      <c r="M3324" s="31">
        <v>64</v>
      </c>
      <c r="N3324" s="33">
        <v>4964</v>
      </c>
      <c r="O3324" s="33"/>
      <c r="P3324" s="33"/>
      <c r="Q3324" s="33"/>
      <c r="R3324" s="33"/>
      <c r="S3324" s="34" t="str">
        <f t="shared" si="714"/>
        <v>1</v>
      </c>
      <c r="T3324" s="35">
        <f t="shared" si="715"/>
        <v>4964</v>
      </c>
      <c r="U3324" s="36" t="str">
        <f>INDEX([1]ราคาที่ดิน!$B:$G,MATCH($C3324,[1]ราคาที่ดิน!$A:$A,0),MATCH($B3324,[1]ราคาที่ดิน!$B$1:$G$1,0))</f>
        <v>150</v>
      </c>
      <c r="V3324" s="37">
        <f t="shared" si="724"/>
        <v>744600</v>
      </c>
      <c r="W3324" s="31"/>
      <c r="X3324" s="31"/>
      <c r="Y3324" s="31"/>
      <c r="Z3324" s="31"/>
      <c r="AA3324" s="31"/>
      <c r="AB3324" s="32"/>
      <c r="AC3324" s="38"/>
      <c r="AD3324" s="39"/>
      <c r="AE3324" s="39"/>
      <c r="AF3324" s="40" t="str">
        <f t="shared" si="716"/>
        <v/>
      </c>
      <c r="AG3324" s="41" t="str">
        <f t="shared" si="717"/>
        <v/>
      </c>
      <c r="AH3324" s="42"/>
      <c r="AI3324" s="42"/>
      <c r="AJ3324" s="42"/>
      <c r="AK3324" s="42"/>
      <c r="AL3324" s="31"/>
      <c r="AM3324" s="43" t="str">
        <f t="shared" si="718"/>
        <v>100</v>
      </c>
      <c r="AN3324" s="44">
        <f>INDEX([1]ราคาสิ่งปลูกสร้าง!$D$6:$CC$47,MATCH($AD3324,[1]ราคาสิ่งปลูกสร้าง!$B$6:$B$45,0),MATCH($C$7,[1]ราคาสิ่งปลูกสร้าง!$D$5:$CC$5,0))</f>
        <v>0</v>
      </c>
      <c r="AO3324" s="44">
        <f t="shared" si="719"/>
        <v>0</v>
      </c>
      <c r="AP3324" s="45">
        <f t="shared" si="720"/>
        <v>0</v>
      </c>
      <c r="AQ3324" s="40">
        <f>IF(AP3324=0,0,INDEX([1]ค่าเสื่อมสิ่งปลูกสร้าง!$A$5:$D$105,MATCH($AP3324,[1]ค่าเสื่อมสิ่งปลูกสร้าง!$A$5:$A$105,0),MATCH(AE3324,[1]ค่าเสื่อมสิ่งปลูกสร้าง!$A$3:$D$3)))</f>
        <v>0</v>
      </c>
      <c r="AR3324" s="44">
        <f t="shared" si="725"/>
        <v>0</v>
      </c>
      <c r="AS3324" s="44">
        <f t="shared" si="726"/>
        <v>744600</v>
      </c>
      <c r="AT3324" s="44">
        <f t="shared" si="727"/>
        <v>744600</v>
      </c>
      <c r="AU3324" s="46">
        <v>0</v>
      </c>
      <c r="AV3324" s="44">
        <f t="shared" si="721"/>
        <v>744600</v>
      </c>
      <c r="AW3324" s="47" t="str">
        <f t="shared" si="722"/>
        <v>0.01</v>
      </c>
      <c r="AX3324" s="48"/>
      <c r="AY3324" s="48"/>
      <c r="AZ3324" s="49">
        <v>0</v>
      </c>
      <c r="BA3324" s="48"/>
      <c r="BB3324" s="48"/>
      <c r="BC3324" s="44">
        <f t="shared" si="723"/>
        <v>0</v>
      </c>
      <c r="BD3324" s="50">
        <v>1</v>
      </c>
      <c r="BE3324" s="51" t="e">
        <f>IF(AX3324=1,0,IF(AY3324=1,0,IF(BC3324&gt;#REF!,#REF!,IF(OR(AZ3324&gt;0,BD3324&gt;=0),BC3324+([1]สูตร2!H3312*(100%-AZ3324)-BC3324)*BD3324,[1]สูตร2!H3312*(100%-AZ3324)))))</f>
        <v>#REF!</v>
      </c>
      <c r="BF3324" s="31"/>
    </row>
    <row r="3325" spans="1:58" s="5" customFormat="1" ht="24" customHeight="1" x14ac:dyDescent="0.2">
      <c r="A3325" s="31"/>
      <c r="B3325" s="31" t="s">
        <v>93</v>
      </c>
      <c r="C3325" s="31">
        <v>1</v>
      </c>
      <c r="D3325" s="31" t="s">
        <v>71</v>
      </c>
      <c r="E3325" s="31" t="s">
        <v>2521</v>
      </c>
      <c r="F3325" s="31"/>
      <c r="G3325" s="32" t="s">
        <v>2522</v>
      </c>
      <c r="H3325" s="31" t="s">
        <v>104</v>
      </c>
      <c r="I3325" s="31" t="s">
        <v>104</v>
      </c>
      <c r="J3325" s="31" t="s">
        <v>2423</v>
      </c>
      <c r="K3325" s="31">
        <v>0</v>
      </c>
      <c r="L3325" s="31">
        <v>0</v>
      </c>
      <c r="M3325" s="31">
        <v>50</v>
      </c>
      <c r="N3325" s="33"/>
      <c r="O3325" s="33">
        <v>50</v>
      </c>
      <c r="P3325" s="33"/>
      <c r="Q3325" s="33"/>
      <c r="R3325" s="33"/>
      <c r="S3325" s="34" t="str">
        <f t="shared" si="714"/>
        <v>2</v>
      </c>
      <c r="T3325" s="35">
        <f t="shared" si="715"/>
        <v>50</v>
      </c>
      <c r="U3325" s="36">
        <f>INDEX([1]ราคาที่ดิน!$B:$G,MATCH($C3325,[1]ราคาที่ดิน!$A:$A,0),MATCH($B3325,[1]ราคาที่ดิน!$B$1:$G$1,0))</f>
        <v>100</v>
      </c>
      <c r="V3325" s="37">
        <f t="shared" si="724"/>
        <v>5000</v>
      </c>
      <c r="W3325" s="31">
        <v>1</v>
      </c>
      <c r="X3325" s="31" t="s">
        <v>2522</v>
      </c>
      <c r="Y3325" s="31" t="s">
        <v>71</v>
      </c>
      <c r="Z3325" s="31" t="s">
        <v>2521</v>
      </c>
      <c r="AA3325" s="31"/>
      <c r="AB3325" s="32" t="s">
        <v>2522</v>
      </c>
      <c r="AC3325" s="38"/>
      <c r="AD3325" s="39" t="s">
        <v>73</v>
      </c>
      <c r="AE3325" s="39" t="s">
        <v>74</v>
      </c>
      <c r="AF3325" s="40" t="str">
        <f t="shared" si="716"/>
        <v>2</v>
      </c>
      <c r="AG3325" s="41">
        <f t="shared" si="717"/>
        <v>72.45</v>
      </c>
      <c r="AH3325" s="42"/>
      <c r="AI3325" s="42">
        <v>72.45</v>
      </c>
      <c r="AJ3325" s="42"/>
      <c r="AK3325" s="42"/>
      <c r="AL3325" s="31">
        <v>85</v>
      </c>
      <c r="AM3325" s="43" t="str">
        <f t="shared" si="718"/>
        <v>100</v>
      </c>
      <c r="AN3325" s="44">
        <f>INDEX([1]ราคาสิ่งปลูกสร้าง!$D$6:$CC$47,MATCH($AD3325,[1]ราคาสิ่งปลูกสร้าง!$B$6:$B$45,0),MATCH($C$7,[1]ราคาสิ่งปลูกสร้าง!$D$5:$CC$5,0))</f>
        <v>6500</v>
      </c>
      <c r="AO3325" s="44">
        <f t="shared" si="719"/>
        <v>470925</v>
      </c>
      <c r="AP3325" s="45">
        <f t="shared" si="720"/>
        <v>85</v>
      </c>
      <c r="AQ3325" s="40">
        <f>IF(AP3325=0,0,INDEX([1]ค่าเสื่อมสิ่งปลูกสร้าง!$A$5:$D$105,MATCH($AP3325,[1]ค่าเสื่อมสิ่งปลูกสร้าง!$A$5:$A$105,0),MATCH(AE3325,[1]ค่าเสื่อมสิ่งปลูกสร้าง!$A$3:$D$3)))</f>
        <v>76</v>
      </c>
      <c r="AR3325" s="44">
        <f t="shared" si="725"/>
        <v>113022</v>
      </c>
      <c r="AS3325" s="44">
        <f t="shared" si="726"/>
        <v>118022</v>
      </c>
      <c r="AT3325" s="44">
        <f t="shared" si="727"/>
        <v>118022</v>
      </c>
      <c r="AU3325" s="46">
        <v>0</v>
      </c>
      <c r="AV3325" s="44">
        <f t="shared" si="721"/>
        <v>118022</v>
      </c>
      <c r="AW3325" s="47" t="str">
        <f t="shared" si="722"/>
        <v>0.02</v>
      </c>
      <c r="AX3325" s="48"/>
      <c r="AY3325" s="48"/>
      <c r="AZ3325" s="49">
        <v>0</v>
      </c>
      <c r="BA3325" s="48"/>
      <c r="BB3325" s="48"/>
      <c r="BC3325" s="44">
        <f t="shared" si="723"/>
        <v>0</v>
      </c>
      <c r="BD3325" s="50">
        <v>1</v>
      </c>
      <c r="BE3325" s="51" t="e">
        <f>IF(AX3325=1,0,IF(AY3325=1,0,IF(BC3325&gt;#REF!,#REF!,IF(OR(AZ3325&gt;0,BD3325&gt;=0),BC3325+([1]สูตร2!H3313*(100%-AZ3325)-BC3325)*BD3325,[1]สูตร2!H3313*(100%-AZ3325)))))</f>
        <v>#REF!</v>
      </c>
      <c r="BF3325" s="31"/>
    </row>
    <row r="3326" spans="1:58" s="5" customFormat="1" ht="24" customHeight="1" x14ac:dyDescent="0.2">
      <c r="A3326" s="31"/>
      <c r="B3326" s="31" t="s">
        <v>93</v>
      </c>
      <c r="C3326" s="31">
        <v>1</v>
      </c>
      <c r="D3326" s="31" t="s">
        <v>71</v>
      </c>
      <c r="E3326" s="31" t="s">
        <v>2521</v>
      </c>
      <c r="F3326" s="31"/>
      <c r="G3326" s="32" t="s">
        <v>2522</v>
      </c>
      <c r="H3326" s="31" t="s">
        <v>104</v>
      </c>
      <c r="I3326" s="31" t="s">
        <v>104</v>
      </c>
      <c r="J3326" s="31" t="s">
        <v>2423</v>
      </c>
      <c r="K3326" s="31">
        <v>0</v>
      </c>
      <c r="L3326" s="31">
        <v>0</v>
      </c>
      <c r="M3326" s="31">
        <v>25</v>
      </c>
      <c r="N3326" s="33"/>
      <c r="O3326" s="33">
        <v>25</v>
      </c>
      <c r="P3326" s="33"/>
      <c r="Q3326" s="33"/>
      <c r="R3326" s="33"/>
      <c r="S3326" s="34" t="str">
        <f t="shared" si="714"/>
        <v>2</v>
      </c>
      <c r="T3326" s="35">
        <f t="shared" si="715"/>
        <v>25</v>
      </c>
      <c r="U3326" s="36">
        <f>INDEX([1]ราคาที่ดิน!$B:$G,MATCH($C3326,[1]ราคาที่ดิน!$A:$A,0),MATCH($B3326,[1]ราคาที่ดิน!$B$1:$G$1,0))</f>
        <v>100</v>
      </c>
      <c r="V3326" s="37">
        <f t="shared" si="724"/>
        <v>2500</v>
      </c>
      <c r="W3326" s="31">
        <v>2</v>
      </c>
      <c r="X3326" s="31" t="s">
        <v>2522</v>
      </c>
      <c r="Y3326" s="31" t="s">
        <v>71</v>
      </c>
      <c r="Z3326" s="31" t="s">
        <v>2521</v>
      </c>
      <c r="AA3326" s="31"/>
      <c r="AB3326" s="32" t="s">
        <v>2522</v>
      </c>
      <c r="AC3326" s="38"/>
      <c r="AD3326" s="39" t="s">
        <v>75</v>
      </c>
      <c r="AE3326" s="39" t="s">
        <v>76</v>
      </c>
      <c r="AF3326" s="40" t="str">
        <f t="shared" si="716"/>
        <v>1</v>
      </c>
      <c r="AG3326" s="41">
        <f t="shared" si="717"/>
        <v>18</v>
      </c>
      <c r="AH3326" s="42">
        <v>18</v>
      </c>
      <c r="AI3326" s="42"/>
      <c r="AJ3326" s="42"/>
      <c r="AK3326" s="42"/>
      <c r="AL3326" s="31">
        <v>93</v>
      </c>
      <c r="AM3326" s="43" t="str">
        <f t="shared" si="718"/>
        <v>100</v>
      </c>
      <c r="AN3326" s="44">
        <f>INDEX([1]ราคาสิ่งปลูกสร้าง!$D$6:$CC$47,MATCH($AD3326,[1]ราคาสิ่งปลูกสร้าง!$B$6:$B$45,0),MATCH($C$7,[1]ราคาสิ่งปลูกสร้าง!$D$5:$CC$5,0))</f>
        <v>5400</v>
      </c>
      <c r="AO3326" s="44">
        <f t="shared" si="719"/>
        <v>97200</v>
      </c>
      <c r="AP3326" s="45">
        <f t="shared" si="720"/>
        <v>93</v>
      </c>
      <c r="AQ3326" s="40">
        <f>IF(AP3326=0,0,INDEX([1]ค่าเสื่อมสิ่งปลูกสร้าง!$A$5:$D$105,MATCH($AP3326,[1]ค่าเสื่อมสิ่งปลูกสร้าง!$A$5:$A$105,0),MATCH(AE3326,[1]ค่าเสื่อมสิ่งปลูกสร้าง!$A$3:$D$3)))</f>
        <v>93</v>
      </c>
      <c r="AR3326" s="44">
        <f t="shared" si="725"/>
        <v>6804.0000000000009</v>
      </c>
      <c r="AS3326" s="44">
        <f t="shared" si="726"/>
        <v>9304</v>
      </c>
      <c r="AT3326" s="44">
        <f t="shared" si="727"/>
        <v>9304</v>
      </c>
      <c r="AU3326" s="46">
        <v>0</v>
      </c>
      <c r="AV3326" s="44">
        <f t="shared" si="721"/>
        <v>9304</v>
      </c>
      <c r="AW3326" s="47" t="str">
        <f t="shared" si="722"/>
        <v>0.01</v>
      </c>
      <c r="AX3326" s="48"/>
      <c r="AY3326" s="48"/>
      <c r="AZ3326" s="49">
        <v>0</v>
      </c>
      <c r="BA3326" s="48"/>
      <c r="BB3326" s="48"/>
      <c r="BC3326" s="44">
        <f t="shared" si="723"/>
        <v>0</v>
      </c>
      <c r="BD3326" s="50">
        <v>1</v>
      </c>
      <c r="BE3326" s="51" t="e">
        <f>IF(AX3326=1,0,IF(AY3326=1,0,IF(BC3326&gt;#REF!,#REF!,IF(OR(AZ3326&gt;0,BD3326&gt;=0),BC3326+([1]สูตร2!H3314*(100%-AZ3326)-BC3326)*BD3326,[1]สูตร2!H3314*(100%-AZ3326)))))</f>
        <v>#REF!</v>
      </c>
      <c r="BF3326" s="31"/>
    </row>
    <row r="3327" spans="1:58" s="5" customFormat="1" ht="24" customHeight="1" x14ac:dyDescent="0.2">
      <c r="A3327" s="31"/>
      <c r="B3327" s="31" t="s">
        <v>93</v>
      </c>
      <c r="C3327" s="31">
        <v>1</v>
      </c>
      <c r="D3327" s="31" t="s">
        <v>71</v>
      </c>
      <c r="E3327" s="31" t="s">
        <v>2521</v>
      </c>
      <c r="F3327" s="31"/>
      <c r="G3327" s="32" t="s">
        <v>2522</v>
      </c>
      <c r="H3327" s="31" t="s">
        <v>104</v>
      </c>
      <c r="I3327" s="31" t="s">
        <v>104</v>
      </c>
      <c r="J3327" s="31" t="s">
        <v>2423</v>
      </c>
      <c r="K3327" s="31">
        <v>0</v>
      </c>
      <c r="L3327" s="31">
        <v>0</v>
      </c>
      <c r="M3327" s="31">
        <v>25</v>
      </c>
      <c r="N3327" s="33"/>
      <c r="O3327" s="33">
        <v>25</v>
      </c>
      <c r="P3327" s="33"/>
      <c r="Q3327" s="33"/>
      <c r="R3327" s="33"/>
      <c r="S3327" s="34" t="str">
        <f t="shared" si="714"/>
        <v>2</v>
      </c>
      <c r="T3327" s="35">
        <f t="shared" si="715"/>
        <v>25</v>
      </c>
      <c r="U3327" s="36">
        <f>INDEX([1]ราคาที่ดิน!$B:$G,MATCH($C3327,[1]ราคาที่ดิน!$A:$A,0),MATCH($B3327,[1]ราคาที่ดิน!$B$1:$G$1,0))</f>
        <v>100</v>
      </c>
      <c r="V3327" s="37">
        <f t="shared" si="724"/>
        <v>2500</v>
      </c>
      <c r="W3327" s="31">
        <v>3</v>
      </c>
      <c r="X3327" s="31" t="s">
        <v>2522</v>
      </c>
      <c r="Y3327" s="31" t="s">
        <v>71</v>
      </c>
      <c r="Z3327" s="31" t="s">
        <v>2521</v>
      </c>
      <c r="AA3327" s="31"/>
      <c r="AB3327" s="32" t="s">
        <v>2522</v>
      </c>
      <c r="AC3327" s="38"/>
      <c r="AD3327" s="39" t="s">
        <v>75</v>
      </c>
      <c r="AE3327" s="39" t="s">
        <v>76</v>
      </c>
      <c r="AF3327" s="40" t="str">
        <f t="shared" si="716"/>
        <v>1</v>
      </c>
      <c r="AG3327" s="41">
        <f t="shared" si="717"/>
        <v>123</v>
      </c>
      <c r="AH3327" s="42">
        <v>123</v>
      </c>
      <c r="AI3327" s="42"/>
      <c r="AJ3327" s="42"/>
      <c r="AK3327" s="42"/>
      <c r="AL3327" s="31">
        <v>93</v>
      </c>
      <c r="AM3327" s="43" t="str">
        <f t="shared" si="718"/>
        <v>100</v>
      </c>
      <c r="AN3327" s="44">
        <f>INDEX([1]ราคาสิ่งปลูกสร้าง!$D$6:$CC$47,MATCH($AD3327,[1]ราคาสิ่งปลูกสร้าง!$B$6:$B$45,0),MATCH($C$7,[1]ราคาสิ่งปลูกสร้าง!$D$5:$CC$5,0))</f>
        <v>5400</v>
      </c>
      <c r="AO3327" s="44">
        <f t="shared" si="719"/>
        <v>664200</v>
      </c>
      <c r="AP3327" s="45">
        <f t="shared" si="720"/>
        <v>93</v>
      </c>
      <c r="AQ3327" s="40">
        <f>IF(AP3327=0,0,INDEX([1]ค่าเสื่อมสิ่งปลูกสร้าง!$A$5:$D$105,MATCH($AP3327,[1]ค่าเสื่อมสิ่งปลูกสร้าง!$A$5:$A$105,0),MATCH(AE3327,[1]ค่าเสื่อมสิ่งปลูกสร้าง!$A$3:$D$3)))</f>
        <v>93</v>
      </c>
      <c r="AR3327" s="44">
        <f t="shared" si="725"/>
        <v>46494.000000000007</v>
      </c>
      <c r="AS3327" s="44">
        <f t="shared" si="726"/>
        <v>48994.000000000007</v>
      </c>
      <c r="AT3327" s="44">
        <f t="shared" si="727"/>
        <v>48994.000000000007</v>
      </c>
      <c r="AU3327" s="46">
        <v>0</v>
      </c>
      <c r="AV3327" s="44">
        <f t="shared" si="721"/>
        <v>48994.000000000007</v>
      </c>
      <c r="AW3327" s="47" t="str">
        <f t="shared" si="722"/>
        <v>0.01</v>
      </c>
      <c r="AX3327" s="48"/>
      <c r="AY3327" s="48"/>
      <c r="AZ3327" s="49">
        <v>0</v>
      </c>
      <c r="BA3327" s="48"/>
      <c r="BB3327" s="48"/>
      <c r="BC3327" s="44">
        <f t="shared" si="723"/>
        <v>0</v>
      </c>
      <c r="BD3327" s="50">
        <v>1</v>
      </c>
      <c r="BE3327" s="51" t="e">
        <f>IF(AX3327=1,0,IF(AY3327=1,0,IF(BC3327&gt;#REF!,#REF!,IF(OR(AZ3327&gt;0,BD3327&gt;=0),BC3327+([1]สูตร2!H3315*(100%-AZ3327)-BC3327)*BD3327,[1]สูตร2!H3315*(100%-AZ3327)))))</f>
        <v>#REF!</v>
      </c>
      <c r="BF3327" s="31"/>
    </row>
    <row r="3328" spans="1:58" s="5" customFormat="1" ht="24" customHeight="1" x14ac:dyDescent="0.2">
      <c r="A3328" s="31">
        <v>1082</v>
      </c>
      <c r="B3328" s="31" t="s">
        <v>432</v>
      </c>
      <c r="C3328" s="31">
        <v>2</v>
      </c>
      <c r="D3328" s="31" t="s">
        <v>71</v>
      </c>
      <c r="E3328" s="31" t="s">
        <v>2523</v>
      </c>
      <c r="F3328" s="31"/>
      <c r="G3328" s="32" t="s">
        <v>2522</v>
      </c>
      <c r="H3328" s="31">
        <v>42</v>
      </c>
      <c r="I3328" s="31" t="s">
        <v>104</v>
      </c>
      <c r="J3328" s="31" t="s">
        <v>2423</v>
      </c>
      <c r="K3328" s="31">
        <v>9</v>
      </c>
      <c r="L3328" s="31">
        <v>1</v>
      </c>
      <c r="M3328" s="31">
        <v>35</v>
      </c>
      <c r="N3328" s="33">
        <v>3735</v>
      </c>
      <c r="O3328" s="33"/>
      <c r="P3328" s="33"/>
      <c r="Q3328" s="33"/>
      <c r="R3328" s="33"/>
      <c r="S3328" s="34" t="str">
        <f t="shared" si="714"/>
        <v>1</v>
      </c>
      <c r="T3328" s="35">
        <f t="shared" si="715"/>
        <v>3735</v>
      </c>
      <c r="U3328" s="36" t="str">
        <f>INDEX([1]ราคาที่ดิน!$B:$G,MATCH($C3328,[1]ราคาที่ดิน!$A:$A,0),MATCH($B3328,[1]ราคาที่ดิน!$B$1:$G$1,0))</f>
        <v>150</v>
      </c>
      <c r="V3328" s="37">
        <f t="shared" si="724"/>
        <v>560250</v>
      </c>
      <c r="W3328" s="31"/>
      <c r="X3328" s="31"/>
      <c r="Y3328" s="31"/>
      <c r="Z3328" s="31"/>
      <c r="AA3328" s="31"/>
      <c r="AB3328" s="32"/>
      <c r="AC3328" s="38"/>
      <c r="AD3328" s="39"/>
      <c r="AE3328" s="39"/>
      <c r="AF3328" s="40" t="str">
        <f t="shared" si="716"/>
        <v/>
      </c>
      <c r="AG3328" s="41" t="str">
        <f t="shared" si="717"/>
        <v/>
      </c>
      <c r="AH3328" s="42"/>
      <c r="AI3328" s="42"/>
      <c r="AJ3328" s="42"/>
      <c r="AK3328" s="42"/>
      <c r="AL3328" s="31"/>
      <c r="AM3328" s="43" t="str">
        <f t="shared" si="718"/>
        <v>100</v>
      </c>
      <c r="AN3328" s="44">
        <f>INDEX([1]ราคาสิ่งปลูกสร้าง!$D$6:$CC$47,MATCH($AD3328,[1]ราคาสิ่งปลูกสร้าง!$B$6:$B$45,0),MATCH($C$7,[1]ราคาสิ่งปลูกสร้าง!$D$5:$CC$5,0))</f>
        <v>0</v>
      </c>
      <c r="AO3328" s="44">
        <f t="shared" si="719"/>
        <v>0</v>
      </c>
      <c r="AP3328" s="45">
        <f t="shared" si="720"/>
        <v>0</v>
      </c>
      <c r="AQ3328" s="40">
        <f>IF(AP3328=0,0,INDEX([1]ค่าเสื่อมสิ่งปลูกสร้าง!$A$5:$D$105,MATCH($AP3328,[1]ค่าเสื่อมสิ่งปลูกสร้าง!$A$5:$A$105,0),MATCH(AE3328,[1]ค่าเสื่อมสิ่งปลูกสร้าง!$A$3:$D$3)))</f>
        <v>0</v>
      </c>
      <c r="AR3328" s="44">
        <f t="shared" si="725"/>
        <v>0</v>
      </c>
      <c r="AS3328" s="44">
        <f t="shared" si="726"/>
        <v>560250</v>
      </c>
      <c r="AT3328" s="44">
        <f t="shared" si="727"/>
        <v>560250</v>
      </c>
      <c r="AU3328" s="46">
        <v>0</v>
      </c>
      <c r="AV3328" s="44">
        <f t="shared" si="721"/>
        <v>560250</v>
      </c>
      <c r="AW3328" s="47" t="str">
        <f t="shared" si="722"/>
        <v>0.01</v>
      </c>
      <c r="AX3328" s="48"/>
      <c r="AY3328" s="48"/>
      <c r="AZ3328" s="49">
        <v>0</v>
      </c>
      <c r="BA3328" s="48"/>
      <c r="BB3328" s="48"/>
      <c r="BC3328" s="44">
        <f t="shared" si="723"/>
        <v>0</v>
      </c>
      <c r="BD3328" s="50">
        <v>1</v>
      </c>
      <c r="BE3328" s="51" t="e">
        <f>IF(AX3328=1,0,IF(AY3328=1,0,IF(BC3328&gt;#REF!,#REF!,IF(OR(AZ3328&gt;0,BD3328&gt;=0),BC3328+([1]สูตร2!H3316*(100%-AZ3328)-BC3328)*BD3328,[1]สูตร2!H3316*(100%-AZ3328)))))</f>
        <v>#REF!</v>
      </c>
      <c r="BF3328" s="31"/>
    </row>
    <row r="3329" spans="1:58" s="5" customFormat="1" ht="24" customHeight="1" x14ac:dyDescent="0.2">
      <c r="A3329" s="31">
        <v>1083</v>
      </c>
      <c r="B3329" s="31" t="s">
        <v>81</v>
      </c>
      <c r="C3329" s="31">
        <v>5436</v>
      </c>
      <c r="D3329" s="31" t="s">
        <v>71</v>
      </c>
      <c r="E3329" s="31" t="s">
        <v>2524</v>
      </c>
      <c r="F3329" s="31"/>
      <c r="G3329" s="32" t="s">
        <v>2525</v>
      </c>
      <c r="H3329" s="31">
        <v>47</v>
      </c>
      <c r="I3329" s="31">
        <v>26</v>
      </c>
      <c r="J3329" s="31" t="s">
        <v>2443</v>
      </c>
      <c r="K3329" s="31">
        <v>9</v>
      </c>
      <c r="L3329" s="31">
        <v>3</v>
      </c>
      <c r="M3329" s="31">
        <v>60</v>
      </c>
      <c r="N3329" s="33">
        <v>3960</v>
      </c>
      <c r="O3329" s="33"/>
      <c r="P3329" s="33"/>
      <c r="Q3329" s="33"/>
      <c r="R3329" s="33"/>
      <c r="S3329" s="34" t="str">
        <f t="shared" si="714"/>
        <v>1</v>
      </c>
      <c r="T3329" s="35">
        <f t="shared" si="715"/>
        <v>3960</v>
      </c>
      <c r="U3329" s="36">
        <f>INDEX([1]ราคาที่ดิน!$B:$G,MATCH($C3329,[1]ราคาที่ดิน!$A:$A,0),MATCH($B3329,[1]ราคาที่ดิน!$B$1:$G$1,0))</f>
        <v>50</v>
      </c>
      <c r="V3329" s="37">
        <f t="shared" si="724"/>
        <v>198000</v>
      </c>
      <c r="W3329" s="31"/>
      <c r="X3329" s="31"/>
      <c r="Y3329" s="31"/>
      <c r="Z3329" s="31"/>
      <c r="AA3329" s="31"/>
      <c r="AB3329" s="32"/>
      <c r="AC3329" s="38"/>
      <c r="AD3329" s="39"/>
      <c r="AE3329" s="39"/>
      <c r="AF3329" s="40" t="str">
        <f t="shared" si="716"/>
        <v/>
      </c>
      <c r="AG3329" s="41" t="str">
        <f t="shared" si="717"/>
        <v/>
      </c>
      <c r="AH3329" s="42"/>
      <c r="AI3329" s="42"/>
      <c r="AJ3329" s="42"/>
      <c r="AK3329" s="42"/>
      <c r="AL3329" s="31"/>
      <c r="AM3329" s="43" t="str">
        <f t="shared" si="718"/>
        <v>100</v>
      </c>
      <c r="AN3329" s="44">
        <f>INDEX([1]ราคาสิ่งปลูกสร้าง!$D$6:$CC$47,MATCH($AD3329,[1]ราคาสิ่งปลูกสร้าง!$B$6:$B$45,0),MATCH($C$7,[1]ราคาสิ่งปลูกสร้าง!$D$5:$CC$5,0))</f>
        <v>0</v>
      </c>
      <c r="AO3329" s="44">
        <f t="shared" si="719"/>
        <v>0</v>
      </c>
      <c r="AP3329" s="45">
        <f t="shared" si="720"/>
        <v>0</v>
      </c>
      <c r="AQ3329" s="40">
        <f>IF(AP3329=0,0,INDEX([1]ค่าเสื่อมสิ่งปลูกสร้าง!$A$5:$D$105,MATCH($AP3329,[1]ค่าเสื่อมสิ่งปลูกสร้าง!$A$5:$A$105,0),MATCH(AE3329,[1]ค่าเสื่อมสิ่งปลูกสร้าง!$A$3:$D$3)))</f>
        <v>0</v>
      </c>
      <c r="AR3329" s="44">
        <f t="shared" si="725"/>
        <v>0</v>
      </c>
      <c r="AS3329" s="44">
        <f t="shared" si="726"/>
        <v>198000</v>
      </c>
      <c r="AT3329" s="44">
        <f t="shared" si="727"/>
        <v>198000</v>
      </c>
      <c r="AU3329" s="46">
        <v>0</v>
      </c>
      <c r="AV3329" s="44">
        <f t="shared" si="721"/>
        <v>198000</v>
      </c>
      <c r="AW3329" s="47" t="str">
        <f t="shared" si="722"/>
        <v>0.01</v>
      </c>
      <c r="AX3329" s="48"/>
      <c r="AY3329" s="48"/>
      <c r="AZ3329" s="49">
        <v>0</v>
      </c>
      <c r="BA3329" s="48"/>
      <c r="BB3329" s="48"/>
      <c r="BC3329" s="44">
        <f t="shared" si="723"/>
        <v>0</v>
      </c>
      <c r="BD3329" s="50">
        <v>1</v>
      </c>
      <c r="BE3329" s="51" t="e">
        <f>IF(AX3329=1,0,IF(AY3329=1,0,IF(BC3329&gt;#REF!,#REF!,IF(OR(AZ3329&gt;0,BD3329&gt;=0),BC3329+([1]สูตร2!H3317*(100%-AZ3329)-BC3329)*BD3329,[1]สูตร2!H3317*(100%-AZ3329)))))</f>
        <v>#REF!</v>
      </c>
      <c r="BF3329" s="31"/>
    </row>
    <row r="3330" spans="1:58" s="5" customFormat="1" ht="24" customHeight="1" x14ac:dyDescent="0.2">
      <c r="A3330" s="31"/>
      <c r="B3330" s="31" t="s">
        <v>321</v>
      </c>
      <c r="C3330" s="31">
        <v>2376</v>
      </c>
      <c r="D3330" s="31" t="s">
        <v>71</v>
      </c>
      <c r="E3330" s="31" t="s">
        <v>2524</v>
      </c>
      <c r="F3330" s="31"/>
      <c r="G3330" s="32" t="s">
        <v>2525</v>
      </c>
      <c r="H3330" s="31">
        <v>28</v>
      </c>
      <c r="I3330" s="31">
        <v>76</v>
      </c>
      <c r="J3330" s="31" t="s">
        <v>2423</v>
      </c>
      <c r="K3330" s="31">
        <v>0</v>
      </c>
      <c r="L3330" s="31">
        <v>2</v>
      </c>
      <c r="M3330" s="31">
        <v>55</v>
      </c>
      <c r="N3330" s="33"/>
      <c r="O3330" s="33">
        <v>255</v>
      </c>
      <c r="P3330" s="33"/>
      <c r="Q3330" s="33"/>
      <c r="R3330" s="33"/>
      <c r="S3330" s="34" t="str">
        <f t="shared" si="714"/>
        <v>2</v>
      </c>
      <c r="T3330" s="35">
        <f t="shared" si="715"/>
        <v>255</v>
      </c>
      <c r="U3330" s="36">
        <f>INDEX([1]ราคาที่ดิน!$B:$G,MATCH($C3330,[1]ราคาที่ดิน!$A:$A,0),MATCH($B3330,[1]ราคาที่ดิน!$B$1:$G$1,0))</f>
        <v>200</v>
      </c>
      <c r="V3330" s="37">
        <f t="shared" si="724"/>
        <v>51000</v>
      </c>
      <c r="W3330" s="31">
        <v>1</v>
      </c>
      <c r="X3330" s="31" t="s">
        <v>2525</v>
      </c>
      <c r="Y3330" s="31"/>
      <c r="Z3330" s="31" t="s">
        <v>2526</v>
      </c>
      <c r="AA3330" s="31"/>
      <c r="AB3330" s="32" t="s">
        <v>2525</v>
      </c>
      <c r="AC3330" s="38"/>
      <c r="AD3330" s="39" t="s">
        <v>75</v>
      </c>
      <c r="AE3330" s="39" t="s">
        <v>94</v>
      </c>
      <c r="AF3330" s="40" t="str">
        <f t="shared" si="716"/>
        <v>2</v>
      </c>
      <c r="AG3330" s="41">
        <f t="shared" si="717"/>
        <v>143.75</v>
      </c>
      <c r="AH3330" s="42"/>
      <c r="AI3330" s="42">
        <v>143.75</v>
      </c>
      <c r="AJ3330" s="42"/>
      <c r="AK3330" s="42"/>
      <c r="AL3330" s="31">
        <v>50</v>
      </c>
      <c r="AM3330" s="43" t="str">
        <f t="shared" si="718"/>
        <v>100</v>
      </c>
      <c r="AN3330" s="44">
        <f>INDEX([1]ราคาสิ่งปลูกสร้าง!$D$6:$CC$47,MATCH($AD3330,[1]ราคาสิ่งปลูกสร้าง!$B$6:$B$45,0),MATCH($C$7,[1]ราคาสิ่งปลูกสร้าง!$D$5:$CC$5,0))</f>
        <v>5400</v>
      </c>
      <c r="AO3330" s="44">
        <f t="shared" si="719"/>
        <v>776250</v>
      </c>
      <c r="AP3330" s="45">
        <f t="shared" si="720"/>
        <v>50</v>
      </c>
      <c r="AQ3330" s="40">
        <f>IF(AP3330=0,0,INDEX([1]ค่าเสื่อมสิ่งปลูกสร้าง!$A$5:$D$105,MATCH($AP3330,[1]ค่าเสื่อมสิ่งปลูกสร้าง!$A$5:$A$105,0),MATCH(AE3330,[1]ค่าเสื่อมสิ่งปลูกสร้าง!$A$3:$D$3)))</f>
        <v>76</v>
      </c>
      <c r="AR3330" s="44">
        <f t="shared" si="725"/>
        <v>186300</v>
      </c>
      <c r="AS3330" s="44">
        <f t="shared" si="726"/>
        <v>237300</v>
      </c>
      <c r="AT3330" s="44">
        <f t="shared" si="727"/>
        <v>237300</v>
      </c>
      <c r="AU3330" s="46">
        <v>0</v>
      </c>
      <c r="AV3330" s="44">
        <f t="shared" si="721"/>
        <v>237300</v>
      </c>
      <c r="AW3330" s="47" t="str">
        <f t="shared" si="722"/>
        <v>0.02</v>
      </c>
      <c r="AX3330" s="48"/>
      <c r="AY3330" s="48"/>
      <c r="AZ3330" s="49">
        <v>0</v>
      </c>
      <c r="BA3330" s="48"/>
      <c r="BB3330" s="48"/>
      <c r="BC3330" s="44">
        <f t="shared" si="723"/>
        <v>0</v>
      </c>
      <c r="BD3330" s="50">
        <v>1</v>
      </c>
      <c r="BE3330" s="51" t="e">
        <f>IF(AX3330=1,0,IF(AY3330=1,0,IF(BC3330&gt;#REF!,#REF!,IF(OR(AZ3330&gt;0,BD3330&gt;=0),BC3330+([1]สูตร2!H3318*(100%-AZ3330)-BC3330)*BD3330,[1]สูตร2!H3318*(100%-AZ3330)))))</f>
        <v>#REF!</v>
      </c>
      <c r="BF3330" s="31"/>
    </row>
    <row r="3331" spans="1:58" s="5" customFormat="1" ht="24" customHeight="1" x14ac:dyDescent="0.2">
      <c r="A3331" s="31">
        <v>1084</v>
      </c>
      <c r="B3331" s="31" t="s">
        <v>81</v>
      </c>
      <c r="C3331" s="31" t="s">
        <v>2527</v>
      </c>
      <c r="D3331" s="31" t="s">
        <v>66</v>
      </c>
      <c r="E3331" s="31" t="s">
        <v>2528</v>
      </c>
      <c r="F3331" s="31"/>
      <c r="G3331" s="32" t="s">
        <v>2529</v>
      </c>
      <c r="H3331" s="31">
        <v>9</v>
      </c>
      <c r="I3331" s="31">
        <v>42</v>
      </c>
      <c r="J3331" s="31" t="s">
        <v>2443</v>
      </c>
      <c r="K3331" s="31">
        <v>21</v>
      </c>
      <c r="L3331" s="31">
        <v>1</v>
      </c>
      <c r="M3331" s="31">
        <v>87</v>
      </c>
      <c r="N3331" s="33">
        <v>8587</v>
      </c>
      <c r="O3331" s="33"/>
      <c r="P3331" s="33"/>
      <c r="Q3331" s="33"/>
      <c r="R3331" s="33"/>
      <c r="S3331" s="34" t="str">
        <f t="shared" si="714"/>
        <v>1</v>
      </c>
      <c r="T3331" s="35">
        <f t="shared" si="715"/>
        <v>8587</v>
      </c>
      <c r="U3331" s="36">
        <f>INDEX([1]ราคาที่ดิน!$B:$G,MATCH($C3331,[1]ราคาที่ดิน!$A:$A,0),MATCH($B3331,[1]ราคาที่ดิน!$B$1:$G$1,0))</f>
        <v>50</v>
      </c>
      <c r="V3331" s="37">
        <f t="shared" si="724"/>
        <v>429350</v>
      </c>
      <c r="W3331" s="31"/>
      <c r="X3331" s="31"/>
      <c r="Y3331" s="31"/>
      <c r="Z3331" s="31"/>
      <c r="AA3331" s="31"/>
      <c r="AB3331" s="32"/>
      <c r="AC3331" s="38"/>
      <c r="AD3331" s="39"/>
      <c r="AE3331" s="39"/>
      <c r="AF3331" s="40" t="str">
        <f t="shared" si="716"/>
        <v/>
      </c>
      <c r="AG3331" s="41" t="str">
        <f t="shared" si="717"/>
        <v/>
      </c>
      <c r="AH3331" s="42"/>
      <c r="AI3331" s="42"/>
      <c r="AJ3331" s="42"/>
      <c r="AK3331" s="42"/>
      <c r="AL3331" s="31"/>
      <c r="AM3331" s="43" t="str">
        <f t="shared" si="718"/>
        <v>100</v>
      </c>
      <c r="AN3331" s="44">
        <f>INDEX([1]ราคาสิ่งปลูกสร้าง!$D$6:$CC$47,MATCH($AD3331,[1]ราคาสิ่งปลูกสร้าง!$B$6:$B$45,0),MATCH($C$7,[1]ราคาสิ่งปลูกสร้าง!$D$5:$CC$5,0))</f>
        <v>0</v>
      </c>
      <c r="AO3331" s="44">
        <f t="shared" si="719"/>
        <v>0</v>
      </c>
      <c r="AP3331" s="45">
        <f t="shared" si="720"/>
        <v>0</v>
      </c>
      <c r="AQ3331" s="40">
        <f>IF(AP3331=0,0,INDEX([1]ค่าเสื่อมสิ่งปลูกสร้าง!$A$5:$D$105,MATCH($AP3331,[1]ค่าเสื่อมสิ่งปลูกสร้าง!$A$5:$A$105,0),MATCH(AE3331,[1]ค่าเสื่อมสิ่งปลูกสร้าง!$A$3:$D$3)))</f>
        <v>0</v>
      </c>
      <c r="AR3331" s="44">
        <f t="shared" si="725"/>
        <v>0</v>
      </c>
      <c r="AS3331" s="44">
        <f t="shared" si="726"/>
        <v>429350</v>
      </c>
      <c r="AT3331" s="44">
        <f t="shared" si="727"/>
        <v>429350</v>
      </c>
      <c r="AU3331" s="46">
        <v>0</v>
      </c>
      <c r="AV3331" s="44">
        <f t="shared" si="721"/>
        <v>429350</v>
      </c>
      <c r="AW3331" s="47" t="str">
        <f t="shared" si="722"/>
        <v>0.01</v>
      </c>
      <c r="AX3331" s="48"/>
      <c r="AY3331" s="48"/>
      <c r="AZ3331" s="49">
        <v>0</v>
      </c>
      <c r="BA3331" s="48"/>
      <c r="BB3331" s="48"/>
      <c r="BC3331" s="44">
        <f t="shared" si="723"/>
        <v>0</v>
      </c>
      <c r="BD3331" s="50">
        <v>1</v>
      </c>
      <c r="BE3331" s="51" t="e">
        <f>IF(AX3331=1,0,IF(AY3331=1,0,IF(BC3331&gt;#REF!,#REF!,IF(OR(AZ3331&gt;0,BD3331&gt;=0),BC3331+([1]สูตร2!H3319*(100%-AZ3331)-BC3331)*BD3331,[1]สูตร2!H3319*(100%-AZ3331)))))</f>
        <v>#REF!</v>
      </c>
      <c r="BF3331" s="31"/>
    </row>
    <row r="3332" spans="1:58" s="5" customFormat="1" ht="24" customHeight="1" x14ac:dyDescent="0.2">
      <c r="A3332" s="31"/>
      <c r="B3332" s="31" t="s">
        <v>81</v>
      </c>
      <c r="C3332" s="31">
        <v>341</v>
      </c>
      <c r="D3332" s="31" t="s">
        <v>66</v>
      </c>
      <c r="E3332" s="31" t="s">
        <v>2528</v>
      </c>
      <c r="F3332" s="31"/>
      <c r="G3332" s="32" t="s">
        <v>2529</v>
      </c>
      <c r="H3332" s="31">
        <v>8</v>
      </c>
      <c r="I3332" s="31">
        <v>41</v>
      </c>
      <c r="J3332" s="31" t="s">
        <v>2443</v>
      </c>
      <c r="K3332" s="31">
        <v>3</v>
      </c>
      <c r="L3332" s="31">
        <v>0</v>
      </c>
      <c r="M3332" s="31">
        <v>0</v>
      </c>
      <c r="N3332" s="33">
        <v>1200</v>
      </c>
      <c r="O3332" s="33"/>
      <c r="P3332" s="33"/>
      <c r="Q3332" s="33"/>
      <c r="R3332" s="33"/>
      <c r="S3332" s="34" t="str">
        <f t="shared" si="714"/>
        <v>1</v>
      </c>
      <c r="T3332" s="35">
        <f t="shared" si="715"/>
        <v>1200</v>
      </c>
      <c r="U3332" s="36">
        <f>INDEX([1]ราคาที่ดิน!$B:$G,MATCH($C3332,[1]ราคาที่ดิน!$A:$A,0),MATCH($B3332,[1]ราคาที่ดิน!$B$1:$G$1,0))</f>
        <v>50</v>
      </c>
      <c r="V3332" s="37">
        <f t="shared" si="724"/>
        <v>60000</v>
      </c>
      <c r="W3332" s="31"/>
      <c r="X3332" s="31"/>
      <c r="Y3332" s="31"/>
      <c r="Z3332" s="31"/>
      <c r="AA3332" s="31"/>
      <c r="AB3332" s="32"/>
      <c r="AC3332" s="38"/>
      <c r="AD3332" s="39"/>
      <c r="AE3332" s="39"/>
      <c r="AF3332" s="40" t="str">
        <f t="shared" si="716"/>
        <v/>
      </c>
      <c r="AG3332" s="41" t="str">
        <f t="shared" si="717"/>
        <v/>
      </c>
      <c r="AH3332" s="42"/>
      <c r="AI3332" s="42"/>
      <c r="AJ3332" s="42"/>
      <c r="AK3332" s="42"/>
      <c r="AL3332" s="31"/>
      <c r="AM3332" s="43" t="str">
        <f t="shared" si="718"/>
        <v>100</v>
      </c>
      <c r="AN3332" s="44">
        <f>INDEX([1]ราคาสิ่งปลูกสร้าง!$D$6:$CC$47,MATCH($AD3332,[1]ราคาสิ่งปลูกสร้าง!$B$6:$B$45,0),MATCH($C$7,[1]ราคาสิ่งปลูกสร้าง!$D$5:$CC$5,0))</f>
        <v>0</v>
      </c>
      <c r="AO3332" s="44">
        <f t="shared" si="719"/>
        <v>0</v>
      </c>
      <c r="AP3332" s="45">
        <f t="shared" si="720"/>
        <v>0</v>
      </c>
      <c r="AQ3332" s="40">
        <f>IF(AP3332=0,0,INDEX([1]ค่าเสื่อมสิ่งปลูกสร้าง!$A$5:$D$105,MATCH($AP3332,[1]ค่าเสื่อมสิ่งปลูกสร้าง!$A$5:$A$105,0),MATCH(AE3332,[1]ค่าเสื่อมสิ่งปลูกสร้าง!$A$3:$D$3)))</f>
        <v>0</v>
      </c>
      <c r="AR3332" s="44">
        <f t="shared" si="725"/>
        <v>0</v>
      </c>
      <c r="AS3332" s="44">
        <f t="shared" si="726"/>
        <v>60000</v>
      </c>
      <c r="AT3332" s="44">
        <f t="shared" si="727"/>
        <v>60000</v>
      </c>
      <c r="AU3332" s="46">
        <v>0</v>
      </c>
      <c r="AV3332" s="44">
        <f t="shared" si="721"/>
        <v>60000</v>
      </c>
      <c r="AW3332" s="47" t="str">
        <f t="shared" si="722"/>
        <v>0.01</v>
      </c>
      <c r="AX3332" s="48"/>
      <c r="AY3332" s="48"/>
      <c r="AZ3332" s="49">
        <v>0</v>
      </c>
      <c r="BA3332" s="48"/>
      <c r="BB3332" s="48"/>
      <c r="BC3332" s="44">
        <f t="shared" si="723"/>
        <v>0</v>
      </c>
      <c r="BD3332" s="50">
        <v>1</v>
      </c>
      <c r="BE3332" s="51" t="e">
        <f>IF(AX3332=1,0,IF(AY3332=1,0,IF(BC3332&gt;#REF!,#REF!,IF(OR(AZ3332&gt;0,BD3332&gt;=0),BC3332+([1]สูตร2!H3320*(100%-AZ3332)-BC3332)*BD3332,[1]สูตร2!H3320*(100%-AZ3332)))))</f>
        <v>#REF!</v>
      </c>
      <c r="BF3332" s="31"/>
    </row>
    <row r="3333" spans="1:58" s="5" customFormat="1" ht="24" customHeight="1" x14ac:dyDescent="0.2">
      <c r="A3333" s="31"/>
      <c r="B3333" s="31" t="s">
        <v>93</v>
      </c>
      <c r="C3333" s="31">
        <v>1</v>
      </c>
      <c r="D3333" s="31" t="s">
        <v>66</v>
      </c>
      <c r="E3333" s="31" t="s">
        <v>2528</v>
      </c>
      <c r="F3333" s="31"/>
      <c r="G3333" s="32" t="s">
        <v>2529</v>
      </c>
      <c r="H3333" s="31" t="s">
        <v>104</v>
      </c>
      <c r="I3333" s="31" t="s">
        <v>104</v>
      </c>
      <c r="J3333" s="31" t="s">
        <v>2423</v>
      </c>
      <c r="K3333" s="31">
        <v>0</v>
      </c>
      <c r="L3333" s="31">
        <v>0</v>
      </c>
      <c r="M3333" s="31">
        <v>30</v>
      </c>
      <c r="N3333" s="33"/>
      <c r="O3333" s="33">
        <v>30</v>
      </c>
      <c r="P3333" s="33"/>
      <c r="Q3333" s="33"/>
      <c r="R3333" s="33"/>
      <c r="S3333" s="34" t="str">
        <f t="shared" si="714"/>
        <v>2</v>
      </c>
      <c r="T3333" s="35">
        <f t="shared" si="715"/>
        <v>30</v>
      </c>
      <c r="U3333" s="36">
        <f>INDEX([1]ราคาที่ดิน!$B:$G,MATCH($C3333,[1]ราคาที่ดิน!$A:$A,0),MATCH($B3333,[1]ราคาที่ดิน!$B$1:$G$1,0))</f>
        <v>100</v>
      </c>
      <c r="V3333" s="37">
        <f t="shared" si="724"/>
        <v>3000</v>
      </c>
      <c r="W3333" s="31">
        <v>1</v>
      </c>
      <c r="X3333" s="31" t="s">
        <v>2529</v>
      </c>
      <c r="Y3333" s="31" t="s">
        <v>66</v>
      </c>
      <c r="Z3333" s="31" t="s">
        <v>2528</v>
      </c>
      <c r="AA3333" s="31"/>
      <c r="AB3333" s="32" t="s">
        <v>2529</v>
      </c>
      <c r="AC3333" s="38"/>
      <c r="AD3333" s="39" t="s">
        <v>73</v>
      </c>
      <c r="AE3333" s="39" t="s">
        <v>74</v>
      </c>
      <c r="AF3333" s="40" t="str">
        <f t="shared" si="716"/>
        <v>2</v>
      </c>
      <c r="AG3333" s="41">
        <f t="shared" si="717"/>
        <v>109.25</v>
      </c>
      <c r="AH3333" s="42"/>
      <c r="AI3333" s="42">
        <v>109.25</v>
      </c>
      <c r="AJ3333" s="42"/>
      <c r="AK3333" s="42"/>
      <c r="AL3333" s="31">
        <v>42</v>
      </c>
      <c r="AM3333" s="43" t="str">
        <f t="shared" si="718"/>
        <v>100</v>
      </c>
      <c r="AN3333" s="44">
        <f>INDEX([1]ราคาสิ่งปลูกสร้าง!$D$6:$CC$47,MATCH($AD3333,[1]ราคาสิ่งปลูกสร้าง!$B$6:$B$45,0),MATCH($C$7,[1]ราคาสิ่งปลูกสร้าง!$D$5:$CC$5,0))</f>
        <v>6500</v>
      </c>
      <c r="AO3333" s="44">
        <f t="shared" si="719"/>
        <v>710125</v>
      </c>
      <c r="AP3333" s="45">
        <f t="shared" si="720"/>
        <v>42</v>
      </c>
      <c r="AQ3333" s="40">
        <f>IF(AP3333=0,0,INDEX([1]ค่าเสื่อมสิ่งปลูกสร้าง!$A$5:$D$105,MATCH($AP3333,[1]ค่าเสื่อมสิ่งปลูกสร้าง!$A$5:$A$105,0),MATCH(AE3333,[1]ค่าเสื่อมสิ่งปลูกสร้าง!$A$3:$D$3)))</f>
        <v>74</v>
      </c>
      <c r="AR3333" s="44">
        <f t="shared" si="725"/>
        <v>184632.5</v>
      </c>
      <c r="AS3333" s="44">
        <f t="shared" si="726"/>
        <v>187632.5</v>
      </c>
      <c r="AT3333" s="44">
        <f t="shared" si="727"/>
        <v>187632.5</v>
      </c>
      <c r="AU3333" s="46">
        <v>0</v>
      </c>
      <c r="AV3333" s="44">
        <f t="shared" si="721"/>
        <v>187632.5</v>
      </c>
      <c r="AW3333" s="47" t="str">
        <f t="shared" si="722"/>
        <v>0.02</v>
      </c>
      <c r="AX3333" s="48"/>
      <c r="AY3333" s="48"/>
      <c r="AZ3333" s="49">
        <v>0</v>
      </c>
      <c r="BA3333" s="48"/>
      <c r="BB3333" s="48"/>
      <c r="BC3333" s="44">
        <f t="shared" si="723"/>
        <v>0</v>
      </c>
      <c r="BD3333" s="50">
        <v>1</v>
      </c>
      <c r="BE3333" s="51" t="e">
        <f>IF(AX3333=1,0,IF(AY3333=1,0,IF(BC3333&gt;#REF!,#REF!,IF(OR(AZ3333&gt;0,BD3333&gt;=0),BC3333+([1]สูตร2!H3321*(100%-AZ3333)-BC3333)*BD3333,[1]สูตร2!H3321*(100%-AZ3333)))))</f>
        <v>#REF!</v>
      </c>
      <c r="BF3333" s="31"/>
    </row>
    <row r="3334" spans="1:58" s="5" customFormat="1" ht="24" customHeight="1" x14ac:dyDescent="0.2">
      <c r="A3334" s="31"/>
      <c r="B3334" s="31" t="s">
        <v>93</v>
      </c>
      <c r="C3334" s="31">
        <v>1</v>
      </c>
      <c r="D3334" s="31" t="s">
        <v>66</v>
      </c>
      <c r="E3334" s="31" t="s">
        <v>2528</v>
      </c>
      <c r="F3334" s="31"/>
      <c r="G3334" s="32" t="s">
        <v>2529</v>
      </c>
      <c r="H3334" s="31" t="s">
        <v>104</v>
      </c>
      <c r="I3334" s="31" t="s">
        <v>104</v>
      </c>
      <c r="J3334" s="31" t="s">
        <v>2423</v>
      </c>
      <c r="K3334" s="31">
        <v>0</v>
      </c>
      <c r="L3334" s="31">
        <v>0</v>
      </c>
      <c r="M3334" s="31">
        <v>25</v>
      </c>
      <c r="N3334" s="33"/>
      <c r="O3334" s="33">
        <v>25</v>
      </c>
      <c r="P3334" s="33"/>
      <c r="Q3334" s="33"/>
      <c r="R3334" s="33"/>
      <c r="S3334" s="34" t="str">
        <f t="shared" si="714"/>
        <v>2</v>
      </c>
      <c r="T3334" s="35">
        <f t="shared" si="715"/>
        <v>25</v>
      </c>
      <c r="U3334" s="36">
        <f>INDEX([1]ราคาที่ดิน!$B:$G,MATCH($C3334,[1]ราคาที่ดิน!$A:$A,0),MATCH($B3334,[1]ราคาที่ดิน!$B$1:$G$1,0))</f>
        <v>100</v>
      </c>
      <c r="V3334" s="37">
        <f t="shared" si="724"/>
        <v>2500</v>
      </c>
      <c r="W3334" s="31">
        <v>2</v>
      </c>
      <c r="X3334" s="31" t="s">
        <v>2529</v>
      </c>
      <c r="Y3334" s="31" t="s">
        <v>66</v>
      </c>
      <c r="Z3334" s="31" t="s">
        <v>2528</v>
      </c>
      <c r="AA3334" s="31"/>
      <c r="AB3334" s="32" t="s">
        <v>2529</v>
      </c>
      <c r="AC3334" s="38"/>
      <c r="AD3334" s="39" t="s">
        <v>75</v>
      </c>
      <c r="AE3334" s="39" t="s">
        <v>76</v>
      </c>
      <c r="AF3334" s="40" t="str">
        <f t="shared" si="716"/>
        <v>1</v>
      </c>
      <c r="AG3334" s="41">
        <f t="shared" si="717"/>
        <v>11.25</v>
      </c>
      <c r="AH3334" s="42">
        <v>11.25</v>
      </c>
      <c r="AI3334" s="42"/>
      <c r="AJ3334" s="42"/>
      <c r="AK3334" s="42"/>
      <c r="AL3334" s="31">
        <v>42</v>
      </c>
      <c r="AM3334" s="43" t="str">
        <f t="shared" si="718"/>
        <v>100</v>
      </c>
      <c r="AN3334" s="44">
        <f>INDEX([1]ราคาสิ่งปลูกสร้าง!$D$6:$CC$47,MATCH($AD3334,[1]ราคาสิ่งปลูกสร้าง!$B$6:$B$45,0),MATCH($C$7,[1]ราคาสิ่งปลูกสร้าง!$D$5:$CC$5,0))</f>
        <v>5400</v>
      </c>
      <c r="AO3334" s="44">
        <f t="shared" si="719"/>
        <v>60750</v>
      </c>
      <c r="AP3334" s="45">
        <f t="shared" si="720"/>
        <v>42</v>
      </c>
      <c r="AQ3334" s="40">
        <f>IF(AP3334=0,0,INDEX([1]ค่าเสื่อมสิ่งปลูกสร้าง!$A$5:$D$105,MATCH($AP3334,[1]ค่าเสื่อมสิ่งปลูกสร้าง!$A$5:$A$105,0),MATCH(AE3334,[1]ค่าเสื่อมสิ่งปลูกสร้าง!$A$3:$D$3)))</f>
        <v>93</v>
      </c>
      <c r="AR3334" s="44">
        <f t="shared" si="725"/>
        <v>4252.5</v>
      </c>
      <c r="AS3334" s="44">
        <f t="shared" si="726"/>
        <v>6752.5</v>
      </c>
      <c r="AT3334" s="44">
        <f t="shared" si="727"/>
        <v>6752.5</v>
      </c>
      <c r="AU3334" s="46">
        <v>0</v>
      </c>
      <c r="AV3334" s="44">
        <f t="shared" si="721"/>
        <v>6752.5</v>
      </c>
      <c r="AW3334" s="47" t="str">
        <f t="shared" si="722"/>
        <v>0.01</v>
      </c>
      <c r="AX3334" s="48"/>
      <c r="AY3334" s="48"/>
      <c r="AZ3334" s="49">
        <v>0</v>
      </c>
      <c r="BA3334" s="48"/>
      <c r="BB3334" s="48"/>
      <c r="BC3334" s="44">
        <f t="shared" si="723"/>
        <v>0</v>
      </c>
      <c r="BD3334" s="50">
        <v>1</v>
      </c>
      <c r="BE3334" s="51" t="e">
        <f>IF(AX3334=1,0,IF(AY3334=1,0,IF(BC3334&gt;#REF!,#REF!,IF(OR(AZ3334&gt;0,BD3334&gt;=0),BC3334+([1]สูตร2!H3322*(100%-AZ3334)-BC3334)*BD3334,[1]สูตร2!H3322*(100%-AZ3334)))))</f>
        <v>#REF!</v>
      </c>
      <c r="BF3334" s="31"/>
    </row>
    <row r="3335" spans="1:58" s="5" customFormat="1" ht="24" customHeight="1" x14ac:dyDescent="0.2">
      <c r="A3335" s="31">
        <v>1085</v>
      </c>
      <c r="B3335" s="31" t="s">
        <v>81</v>
      </c>
      <c r="C3335" s="31" t="s">
        <v>2530</v>
      </c>
      <c r="D3335" s="31" t="s">
        <v>470</v>
      </c>
      <c r="E3335" s="31" t="s">
        <v>2531</v>
      </c>
      <c r="F3335" s="31"/>
      <c r="G3335" s="32" t="s">
        <v>2532</v>
      </c>
      <c r="H3335" s="31">
        <v>14</v>
      </c>
      <c r="I3335" s="31">
        <v>44</v>
      </c>
      <c r="J3335" s="31" t="s">
        <v>2443</v>
      </c>
      <c r="K3335" s="31">
        <v>4</v>
      </c>
      <c r="L3335" s="31">
        <v>0</v>
      </c>
      <c r="M3335" s="31">
        <v>19</v>
      </c>
      <c r="N3335" s="33">
        <v>1619</v>
      </c>
      <c r="O3335" s="33"/>
      <c r="P3335" s="33"/>
      <c r="Q3335" s="33"/>
      <c r="R3335" s="33"/>
      <c r="S3335" s="34" t="str">
        <f t="shared" si="714"/>
        <v>1</v>
      </c>
      <c r="T3335" s="35">
        <f t="shared" si="715"/>
        <v>1619</v>
      </c>
      <c r="U3335" s="36">
        <f>INDEX([1]ราคาที่ดิน!$B:$G,MATCH($C3335,[1]ราคาที่ดิน!$A:$A,0),MATCH($B3335,[1]ราคาที่ดิน!$B$1:$G$1,0))</f>
        <v>50</v>
      </c>
      <c r="V3335" s="37">
        <f t="shared" si="724"/>
        <v>80950</v>
      </c>
      <c r="W3335" s="31"/>
      <c r="X3335" s="31"/>
      <c r="Y3335" s="31"/>
      <c r="Z3335" s="31"/>
      <c r="AA3335" s="31"/>
      <c r="AB3335" s="32"/>
      <c r="AC3335" s="38"/>
      <c r="AD3335" s="39"/>
      <c r="AE3335" s="39"/>
      <c r="AF3335" s="40" t="str">
        <f t="shared" si="716"/>
        <v/>
      </c>
      <c r="AG3335" s="41" t="str">
        <f t="shared" si="717"/>
        <v/>
      </c>
      <c r="AH3335" s="42"/>
      <c r="AI3335" s="42"/>
      <c r="AJ3335" s="42"/>
      <c r="AK3335" s="42"/>
      <c r="AL3335" s="31"/>
      <c r="AM3335" s="43" t="str">
        <f t="shared" si="718"/>
        <v>100</v>
      </c>
      <c r="AN3335" s="44">
        <f>INDEX([1]ราคาสิ่งปลูกสร้าง!$D$6:$CC$47,MATCH($AD3335,[1]ราคาสิ่งปลูกสร้าง!$B$6:$B$45,0),MATCH($C$7,[1]ราคาสิ่งปลูกสร้าง!$D$5:$CC$5,0))</f>
        <v>0</v>
      </c>
      <c r="AO3335" s="44">
        <f t="shared" si="719"/>
        <v>0</v>
      </c>
      <c r="AP3335" s="45">
        <f t="shared" si="720"/>
        <v>0</v>
      </c>
      <c r="AQ3335" s="40">
        <f>IF(AP3335=0,0,INDEX([1]ค่าเสื่อมสิ่งปลูกสร้าง!$A$5:$D$105,MATCH($AP3335,[1]ค่าเสื่อมสิ่งปลูกสร้าง!$A$5:$A$105,0),MATCH(AE3335,[1]ค่าเสื่อมสิ่งปลูกสร้าง!$A$3:$D$3)))</f>
        <v>0</v>
      </c>
      <c r="AR3335" s="44">
        <f t="shared" si="725"/>
        <v>0</v>
      </c>
      <c r="AS3335" s="44">
        <f t="shared" si="726"/>
        <v>80950</v>
      </c>
      <c r="AT3335" s="44">
        <f t="shared" si="727"/>
        <v>80950</v>
      </c>
      <c r="AU3335" s="46">
        <v>0</v>
      </c>
      <c r="AV3335" s="44">
        <f t="shared" si="721"/>
        <v>80950</v>
      </c>
      <c r="AW3335" s="47" t="str">
        <f t="shared" si="722"/>
        <v>0.01</v>
      </c>
      <c r="AX3335" s="48"/>
      <c r="AY3335" s="48"/>
      <c r="AZ3335" s="49">
        <v>0</v>
      </c>
      <c r="BA3335" s="48"/>
      <c r="BB3335" s="48"/>
      <c r="BC3335" s="44">
        <f t="shared" si="723"/>
        <v>0</v>
      </c>
      <c r="BD3335" s="50">
        <v>1</v>
      </c>
      <c r="BE3335" s="51" t="e">
        <f>IF(AX3335=1,0,IF(AY3335=1,0,IF(BC3335&gt;#REF!,#REF!,IF(OR(AZ3335&gt;0,BD3335&gt;=0),BC3335+([1]สูตร2!H3323*(100%-AZ3335)-BC3335)*BD3335,[1]สูตร2!H3323*(100%-AZ3335)))))</f>
        <v>#REF!</v>
      </c>
      <c r="BF3335" s="31"/>
    </row>
    <row r="3336" spans="1:58" s="5" customFormat="1" ht="24" customHeight="1" x14ac:dyDescent="0.2">
      <c r="A3336" s="31"/>
      <c r="B3336" s="31" t="s">
        <v>93</v>
      </c>
      <c r="C3336" s="31">
        <v>1</v>
      </c>
      <c r="D3336" s="31" t="s">
        <v>470</v>
      </c>
      <c r="E3336" s="31" t="s">
        <v>2531</v>
      </c>
      <c r="F3336" s="31"/>
      <c r="G3336" s="32" t="s">
        <v>2532</v>
      </c>
      <c r="H3336" s="31" t="s">
        <v>104</v>
      </c>
      <c r="I3336" s="31" t="s">
        <v>104</v>
      </c>
      <c r="J3336" s="31" t="s">
        <v>2423</v>
      </c>
      <c r="K3336" s="31">
        <v>0</v>
      </c>
      <c r="L3336" s="31">
        <v>0</v>
      </c>
      <c r="M3336" s="31">
        <v>50</v>
      </c>
      <c r="N3336" s="33"/>
      <c r="O3336" s="33">
        <v>50</v>
      </c>
      <c r="P3336" s="33"/>
      <c r="Q3336" s="33"/>
      <c r="R3336" s="33"/>
      <c r="S3336" s="34" t="str">
        <f t="shared" si="714"/>
        <v>2</v>
      </c>
      <c r="T3336" s="35">
        <f t="shared" si="715"/>
        <v>50</v>
      </c>
      <c r="U3336" s="36">
        <f>INDEX([1]ราคาที่ดิน!$B:$G,MATCH($C3336,[1]ราคาที่ดิน!$A:$A,0),MATCH($B3336,[1]ราคาที่ดิน!$B$1:$G$1,0))</f>
        <v>100</v>
      </c>
      <c r="V3336" s="37">
        <f t="shared" si="724"/>
        <v>5000</v>
      </c>
      <c r="W3336" s="31">
        <v>1</v>
      </c>
      <c r="X3336" s="31" t="s">
        <v>2532</v>
      </c>
      <c r="Y3336" s="31" t="s">
        <v>801</v>
      </c>
      <c r="Z3336" s="31" t="s">
        <v>2531</v>
      </c>
      <c r="AA3336" s="31"/>
      <c r="AB3336" s="32" t="s">
        <v>2532</v>
      </c>
      <c r="AC3336" s="38"/>
      <c r="AD3336" s="39" t="s">
        <v>73</v>
      </c>
      <c r="AE3336" s="39" t="s">
        <v>74</v>
      </c>
      <c r="AF3336" s="40" t="str">
        <f t="shared" si="716"/>
        <v>2</v>
      </c>
      <c r="AG3336" s="41">
        <f t="shared" si="717"/>
        <v>81</v>
      </c>
      <c r="AH3336" s="42"/>
      <c r="AI3336" s="42">
        <v>81</v>
      </c>
      <c r="AJ3336" s="42"/>
      <c r="AK3336" s="42"/>
      <c r="AL3336" s="31">
        <v>10</v>
      </c>
      <c r="AM3336" s="43" t="str">
        <f t="shared" si="718"/>
        <v>100</v>
      </c>
      <c r="AN3336" s="44">
        <f>INDEX([1]ราคาสิ่งปลูกสร้าง!$D$6:$CC$47,MATCH($AD3336,[1]ราคาสิ่งปลูกสร้าง!$B$6:$B$45,0),MATCH($C$7,[1]ราคาสิ่งปลูกสร้าง!$D$5:$CC$5,0))</f>
        <v>6500</v>
      </c>
      <c r="AO3336" s="44">
        <f t="shared" si="719"/>
        <v>526500</v>
      </c>
      <c r="AP3336" s="45">
        <f t="shared" si="720"/>
        <v>10</v>
      </c>
      <c r="AQ3336" s="40">
        <f>IF(AP3336=0,0,INDEX([1]ค่าเสื่อมสิ่งปลูกสร้าง!$A$5:$D$105,MATCH($AP3336,[1]ค่าเสื่อมสิ่งปลูกสร้าง!$A$5:$A$105,0),MATCH(AE3336,[1]ค่าเสื่อมสิ่งปลูกสร้าง!$A$3:$D$3)))</f>
        <v>10</v>
      </c>
      <c r="AR3336" s="44">
        <f t="shared" si="725"/>
        <v>473850</v>
      </c>
      <c r="AS3336" s="44">
        <f t="shared" si="726"/>
        <v>478850</v>
      </c>
      <c r="AT3336" s="44">
        <f t="shared" si="727"/>
        <v>478850</v>
      </c>
      <c r="AU3336" s="46">
        <v>0</v>
      </c>
      <c r="AV3336" s="44">
        <f t="shared" si="721"/>
        <v>478850</v>
      </c>
      <c r="AW3336" s="47" t="str">
        <f t="shared" si="722"/>
        <v>0.02</v>
      </c>
      <c r="AX3336" s="48"/>
      <c r="AY3336" s="48"/>
      <c r="AZ3336" s="49">
        <v>0</v>
      </c>
      <c r="BA3336" s="48"/>
      <c r="BB3336" s="48"/>
      <c r="BC3336" s="44">
        <f t="shared" si="723"/>
        <v>0</v>
      </c>
      <c r="BD3336" s="50">
        <v>1</v>
      </c>
      <c r="BE3336" s="51" t="e">
        <f>IF(AX3336=1,0,IF(AY3336=1,0,IF(BC3336&gt;#REF!,#REF!,IF(OR(AZ3336&gt;0,BD3336&gt;=0),BC3336+([1]สูตร2!H3324*(100%-AZ3336)-BC3336)*BD3336,[1]สูตร2!H3324*(100%-AZ3336)))))</f>
        <v>#REF!</v>
      </c>
      <c r="BF3336" s="31"/>
    </row>
    <row r="3337" spans="1:58" s="5" customFormat="1" ht="24" customHeight="1" x14ac:dyDescent="0.2">
      <c r="A3337" s="31">
        <v>1086</v>
      </c>
      <c r="B3337" s="31" t="s">
        <v>321</v>
      </c>
      <c r="C3337" s="31">
        <v>217</v>
      </c>
      <c r="D3337" s="31" t="s">
        <v>66</v>
      </c>
      <c r="E3337" s="31" t="s">
        <v>2533</v>
      </c>
      <c r="F3337" s="31"/>
      <c r="G3337" s="32" t="s">
        <v>2534</v>
      </c>
      <c r="H3337" s="31">
        <v>48</v>
      </c>
      <c r="I3337" s="31">
        <v>17</v>
      </c>
      <c r="J3337" s="31" t="s">
        <v>2443</v>
      </c>
      <c r="K3337" s="31">
        <v>8</v>
      </c>
      <c r="L3337" s="31">
        <v>2</v>
      </c>
      <c r="M3337" s="31">
        <v>98</v>
      </c>
      <c r="N3337" s="33">
        <v>3498</v>
      </c>
      <c r="O3337" s="33"/>
      <c r="P3337" s="33"/>
      <c r="Q3337" s="33"/>
      <c r="R3337" s="33"/>
      <c r="S3337" s="34" t="str">
        <f t="shared" si="714"/>
        <v>1</v>
      </c>
      <c r="T3337" s="35">
        <f t="shared" si="715"/>
        <v>3498</v>
      </c>
      <c r="U3337" s="36">
        <f>INDEX([1]ราคาที่ดิน!$B:$G,MATCH($C3337,[1]ราคาที่ดิน!$A:$A,0),MATCH($B3337,[1]ราคาที่ดิน!$B$1:$G$1,0))</f>
        <v>200</v>
      </c>
      <c r="V3337" s="37">
        <f t="shared" si="724"/>
        <v>699600</v>
      </c>
      <c r="W3337" s="31"/>
      <c r="X3337" s="31"/>
      <c r="Y3337" s="31"/>
      <c r="Z3337" s="31"/>
      <c r="AA3337" s="31"/>
      <c r="AB3337" s="32"/>
      <c r="AC3337" s="38"/>
      <c r="AD3337" s="39"/>
      <c r="AE3337" s="39"/>
      <c r="AF3337" s="40" t="str">
        <f t="shared" si="716"/>
        <v/>
      </c>
      <c r="AG3337" s="41" t="str">
        <f t="shared" si="717"/>
        <v/>
      </c>
      <c r="AH3337" s="42"/>
      <c r="AI3337" s="42"/>
      <c r="AJ3337" s="42"/>
      <c r="AK3337" s="42"/>
      <c r="AL3337" s="31"/>
      <c r="AM3337" s="43" t="str">
        <f t="shared" si="718"/>
        <v>100</v>
      </c>
      <c r="AN3337" s="44">
        <f>INDEX([1]ราคาสิ่งปลูกสร้าง!$D$6:$CC$47,MATCH($AD3337,[1]ราคาสิ่งปลูกสร้าง!$B$6:$B$45,0),MATCH($C$7,[1]ราคาสิ่งปลูกสร้าง!$D$5:$CC$5,0))</f>
        <v>0</v>
      </c>
      <c r="AO3337" s="44">
        <f t="shared" si="719"/>
        <v>0</v>
      </c>
      <c r="AP3337" s="45">
        <f t="shared" si="720"/>
        <v>0</v>
      </c>
      <c r="AQ3337" s="40">
        <f>IF(AP3337=0,0,INDEX([1]ค่าเสื่อมสิ่งปลูกสร้าง!$A$5:$D$105,MATCH($AP3337,[1]ค่าเสื่อมสิ่งปลูกสร้าง!$A$5:$A$105,0),MATCH(AE3337,[1]ค่าเสื่อมสิ่งปลูกสร้าง!$A$3:$D$3)))</f>
        <v>0</v>
      </c>
      <c r="AR3337" s="44">
        <f t="shared" si="725"/>
        <v>0</v>
      </c>
      <c r="AS3337" s="44">
        <f t="shared" si="726"/>
        <v>699600</v>
      </c>
      <c r="AT3337" s="44">
        <f t="shared" si="727"/>
        <v>699600</v>
      </c>
      <c r="AU3337" s="46">
        <v>0</v>
      </c>
      <c r="AV3337" s="44">
        <f t="shared" si="721"/>
        <v>699600</v>
      </c>
      <c r="AW3337" s="47" t="str">
        <f t="shared" si="722"/>
        <v>0.01</v>
      </c>
      <c r="AX3337" s="48"/>
      <c r="AY3337" s="48"/>
      <c r="AZ3337" s="49">
        <v>0</v>
      </c>
      <c r="BA3337" s="48"/>
      <c r="BB3337" s="48"/>
      <c r="BC3337" s="44">
        <f t="shared" si="723"/>
        <v>0</v>
      </c>
      <c r="BD3337" s="50">
        <v>1</v>
      </c>
      <c r="BE3337" s="51" t="e">
        <f>IF(AX3337=1,0,IF(AY3337=1,0,IF(BC3337&gt;#REF!,#REF!,IF(OR(AZ3337&gt;0,BD3337&gt;=0),BC3337+([1]สูตร2!H3325*(100%-AZ3337)-BC3337)*BD3337,[1]สูตร2!H3325*(100%-AZ3337)))))</f>
        <v>#REF!</v>
      </c>
      <c r="BF3337" s="31"/>
    </row>
    <row r="3338" spans="1:58" s="5" customFormat="1" ht="24" customHeight="1" x14ac:dyDescent="0.2">
      <c r="A3338" s="31"/>
      <c r="B3338" s="31" t="s">
        <v>321</v>
      </c>
      <c r="C3338" s="31" t="s">
        <v>2535</v>
      </c>
      <c r="D3338" s="31" t="s">
        <v>66</v>
      </c>
      <c r="E3338" s="31" t="s">
        <v>2533</v>
      </c>
      <c r="F3338" s="31"/>
      <c r="G3338" s="32" t="s">
        <v>2536</v>
      </c>
      <c r="H3338" s="31">
        <v>33</v>
      </c>
      <c r="I3338" s="31">
        <v>1</v>
      </c>
      <c r="J3338" s="31" t="s">
        <v>2443</v>
      </c>
      <c r="K3338" s="31">
        <v>26</v>
      </c>
      <c r="L3338" s="31">
        <v>0</v>
      </c>
      <c r="M3338" s="31">
        <v>62</v>
      </c>
      <c r="N3338" s="33">
        <v>10462</v>
      </c>
      <c r="O3338" s="33"/>
      <c r="P3338" s="33"/>
      <c r="Q3338" s="33"/>
      <c r="R3338" s="33"/>
      <c r="S3338" s="34" t="str">
        <f t="shared" si="714"/>
        <v>1</v>
      </c>
      <c r="T3338" s="35">
        <f t="shared" si="715"/>
        <v>10462</v>
      </c>
      <c r="U3338" s="36">
        <f>INDEX([1]ราคาที่ดิน!$B:$G,MATCH($C3338,[1]ราคาที่ดิน!$A:$A,0),MATCH($B3338,[1]ราคาที่ดิน!$B$1:$G$1,0))</f>
        <v>200</v>
      </c>
      <c r="V3338" s="37">
        <f t="shared" si="724"/>
        <v>2092400</v>
      </c>
      <c r="W3338" s="31"/>
      <c r="X3338" s="31"/>
      <c r="Y3338" s="31"/>
      <c r="Z3338" s="31"/>
      <c r="AA3338" s="31"/>
      <c r="AB3338" s="32"/>
      <c r="AC3338" s="38"/>
      <c r="AD3338" s="39"/>
      <c r="AE3338" s="39"/>
      <c r="AF3338" s="40" t="str">
        <f t="shared" si="716"/>
        <v/>
      </c>
      <c r="AG3338" s="41" t="str">
        <f t="shared" si="717"/>
        <v/>
      </c>
      <c r="AH3338" s="42"/>
      <c r="AI3338" s="42"/>
      <c r="AJ3338" s="42"/>
      <c r="AK3338" s="42"/>
      <c r="AL3338" s="31"/>
      <c r="AM3338" s="43" t="str">
        <f t="shared" si="718"/>
        <v>100</v>
      </c>
      <c r="AN3338" s="44">
        <f>INDEX([1]ราคาสิ่งปลูกสร้าง!$D$6:$CC$47,MATCH($AD3338,[1]ราคาสิ่งปลูกสร้าง!$B$6:$B$45,0),MATCH($C$7,[1]ราคาสิ่งปลูกสร้าง!$D$5:$CC$5,0))</f>
        <v>0</v>
      </c>
      <c r="AO3338" s="44">
        <f t="shared" si="719"/>
        <v>0</v>
      </c>
      <c r="AP3338" s="45">
        <f t="shared" si="720"/>
        <v>0</v>
      </c>
      <c r="AQ3338" s="40">
        <f>IF(AP3338=0,0,INDEX([1]ค่าเสื่อมสิ่งปลูกสร้าง!$A$5:$D$105,MATCH($AP3338,[1]ค่าเสื่อมสิ่งปลูกสร้าง!$A$5:$A$105,0),MATCH(AE3338,[1]ค่าเสื่อมสิ่งปลูกสร้าง!$A$3:$D$3)))</f>
        <v>0</v>
      </c>
      <c r="AR3338" s="44">
        <f t="shared" si="725"/>
        <v>0</v>
      </c>
      <c r="AS3338" s="44">
        <f t="shared" si="726"/>
        <v>2092400</v>
      </c>
      <c r="AT3338" s="44">
        <f t="shared" si="727"/>
        <v>2092400</v>
      </c>
      <c r="AU3338" s="46">
        <v>0</v>
      </c>
      <c r="AV3338" s="44">
        <f t="shared" si="721"/>
        <v>2092400</v>
      </c>
      <c r="AW3338" s="47" t="str">
        <f t="shared" si="722"/>
        <v>0.01</v>
      </c>
      <c r="AX3338" s="48"/>
      <c r="AY3338" s="48"/>
      <c r="AZ3338" s="49">
        <v>0</v>
      </c>
      <c r="BA3338" s="48"/>
      <c r="BB3338" s="48"/>
      <c r="BC3338" s="44">
        <f t="shared" si="723"/>
        <v>0</v>
      </c>
      <c r="BD3338" s="50">
        <v>1</v>
      </c>
      <c r="BE3338" s="51" t="e">
        <f>IF(AX3338=1,0,IF(AY3338=1,0,IF(BC3338&gt;#REF!,#REF!,IF(OR(AZ3338&gt;0,BD3338&gt;=0),BC3338+([1]สูตร2!H3326*(100%-AZ3338)-BC3338)*BD3338,[1]สูตร2!H3326*(100%-AZ3338)))))</f>
        <v>#REF!</v>
      </c>
      <c r="BF3338" s="31"/>
    </row>
    <row r="3339" spans="1:58" s="5" customFormat="1" ht="24" customHeight="1" x14ac:dyDescent="0.2">
      <c r="A3339" s="31"/>
      <c r="B3339" s="31" t="s">
        <v>93</v>
      </c>
      <c r="C3339" s="31">
        <v>1</v>
      </c>
      <c r="D3339" s="31" t="s">
        <v>66</v>
      </c>
      <c r="E3339" s="31" t="s">
        <v>2533</v>
      </c>
      <c r="F3339" s="31"/>
      <c r="G3339" s="32" t="s">
        <v>2536</v>
      </c>
      <c r="H3339" s="31" t="s">
        <v>104</v>
      </c>
      <c r="I3339" s="31" t="s">
        <v>104</v>
      </c>
      <c r="J3339" s="31" t="s">
        <v>2423</v>
      </c>
      <c r="K3339" s="31">
        <v>0</v>
      </c>
      <c r="L3339" s="31">
        <v>0</v>
      </c>
      <c r="M3339" s="31">
        <v>50</v>
      </c>
      <c r="N3339" s="33"/>
      <c r="O3339" s="33">
        <v>50</v>
      </c>
      <c r="P3339" s="33"/>
      <c r="Q3339" s="33"/>
      <c r="R3339" s="33"/>
      <c r="S3339" s="34" t="str">
        <f t="shared" si="714"/>
        <v>2</v>
      </c>
      <c r="T3339" s="35">
        <f t="shared" si="715"/>
        <v>50</v>
      </c>
      <c r="U3339" s="36">
        <f>INDEX([1]ราคาที่ดิน!$B:$G,MATCH($C3339,[1]ราคาที่ดิน!$A:$A,0),MATCH($B3339,[1]ราคาที่ดิน!$B$1:$G$1,0))</f>
        <v>100</v>
      </c>
      <c r="V3339" s="37">
        <f t="shared" si="724"/>
        <v>5000</v>
      </c>
      <c r="W3339" s="31">
        <v>1</v>
      </c>
      <c r="X3339" s="31" t="s">
        <v>2536</v>
      </c>
      <c r="Y3339" s="31" t="s">
        <v>66</v>
      </c>
      <c r="Z3339" s="31" t="s">
        <v>2533</v>
      </c>
      <c r="AA3339" s="31"/>
      <c r="AB3339" s="32" t="s">
        <v>2536</v>
      </c>
      <c r="AC3339" s="38"/>
      <c r="AD3339" s="39" t="s">
        <v>73</v>
      </c>
      <c r="AE3339" s="39" t="s">
        <v>76</v>
      </c>
      <c r="AF3339" s="40" t="str">
        <f t="shared" si="716"/>
        <v>2</v>
      </c>
      <c r="AG3339" s="41">
        <f t="shared" si="717"/>
        <v>87.75</v>
      </c>
      <c r="AH3339" s="42"/>
      <c r="AI3339" s="42">
        <v>87.75</v>
      </c>
      <c r="AJ3339" s="42"/>
      <c r="AK3339" s="42"/>
      <c r="AL3339" s="31">
        <v>30</v>
      </c>
      <c r="AM3339" s="43" t="str">
        <f t="shared" si="718"/>
        <v>100</v>
      </c>
      <c r="AN3339" s="44">
        <f>INDEX([1]ราคาสิ่งปลูกสร้าง!$D$6:$CC$47,MATCH($AD3339,[1]ราคาสิ่งปลูกสร้าง!$B$6:$B$45,0),MATCH($C$7,[1]ราคาสิ่งปลูกสร้าง!$D$5:$CC$5,0))</f>
        <v>6500</v>
      </c>
      <c r="AO3339" s="44">
        <f t="shared" si="719"/>
        <v>570375</v>
      </c>
      <c r="AP3339" s="45">
        <f t="shared" si="720"/>
        <v>30</v>
      </c>
      <c r="AQ3339" s="40">
        <f>IF(AP3339=0,0,INDEX([1]ค่าเสื่อมสิ่งปลูกสร้าง!$A$5:$D$105,MATCH($AP3339,[1]ค่าเสื่อมสิ่งปลูกสร้าง!$A$5:$A$105,0),MATCH(AE3339,[1]ค่าเสื่อมสิ่งปลูกสร้าง!$A$3:$D$3)))</f>
        <v>93</v>
      </c>
      <c r="AR3339" s="44">
        <f t="shared" si="725"/>
        <v>39926.250000000007</v>
      </c>
      <c r="AS3339" s="44">
        <f t="shared" si="726"/>
        <v>44926.250000000007</v>
      </c>
      <c r="AT3339" s="44">
        <f t="shared" si="727"/>
        <v>44926.250000000007</v>
      </c>
      <c r="AU3339" s="46">
        <v>0</v>
      </c>
      <c r="AV3339" s="44">
        <f t="shared" si="721"/>
        <v>44926.250000000007</v>
      </c>
      <c r="AW3339" s="47" t="str">
        <f t="shared" si="722"/>
        <v>0.02</v>
      </c>
      <c r="AX3339" s="48"/>
      <c r="AY3339" s="48"/>
      <c r="AZ3339" s="49">
        <v>0</v>
      </c>
      <c r="BA3339" s="48"/>
      <c r="BB3339" s="48"/>
      <c r="BC3339" s="44">
        <f t="shared" si="723"/>
        <v>0</v>
      </c>
      <c r="BD3339" s="50">
        <v>1</v>
      </c>
      <c r="BE3339" s="51" t="e">
        <f>IF(AX3339=1,0,IF(AY3339=1,0,IF(BC3339&gt;#REF!,#REF!,IF(OR(AZ3339&gt;0,BD3339&gt;=0),BC3339+([1]สูตร2!H3327*(100%-AZ3339)-BC3339)*BD3339,[1]สูตร2!H3327*(100%-AZ3339)))))</f>
        <v>#REF!</v>
      </c>
      <c r="BF3339" s="31"/>
    </row>
    <row r="3340" spans="1:58" s="5" customFormat="1" ht="24" customHeight="1" x14ac:dyDescent="0.2">
      <c r="A3340" s="31"/>
      <c r="B3340" s="31" t="s">
        <v>93</v>
      </c>
      <c r="C3340" s="31">
        <v>1</v>
      </c>
      <c r="D3340" s="31" t="s">
        <v>66</v>
      </c>
      <c r="E3340" s="31" t="s">
        <v>2533</v>
      </c>
      <c r="F3340" s="31"/>
      <c r="G3340" s="32" t="s">
        <v>2536</v>
      </c>
      <c r="H3340" s="31" t="s">
        <v>104</v>
      </c>
      <c r="I3340" s="31" t="s">
        <v>104</v>
      </c>
      <c r="J3340" s="31" t="s">
        <v>2423</v>
      </c>
      <c r="K3340" s="31">
        <v>0</v>
      </c>
      <c r="L3340" s="31">
        <v>0</v>
      </c>
      <c r="M3340" s="31">
        <v>25</v>
      </c>
      <c r="N3340" s="33"/>
      <c r="O3340" s="33">
        <v>25</v>
      </c>
      <c r="P3340" s="33"/>
      <c r="Q3340" s="33"/>
      <c r="R3340" s="33"/>
      <c r="S3340" s="34" t="str">
        <f t="shared" si="714"/>
        <v>2</v>
      </c>
      <c r="T3340" s="35">
        <f t="shared" si="715"/>
        <v>25</v>
      </c>
      <c r="U3340" s="36">
        <f>INDEX([1]ราคาที่ดิน!$B:$G,MATCH($C3340,[1]ราคาที่ดิน!$A:$A,0),MATCH($B3340,[1]ราคาที่ดิน!$B$1:$G$1,0))</f>
        <v>100</v>
      </c>
      <c r="V3340" s="37">
        <f t="shared" si="724"/>
        <v>2500</v>
      </c>
      <c r="W3340" s="31">
        <v>2</v>
      </c>
      <c r="X3340" s="31" t="s">
        <v>2536</v>
      </c>
      <c r="Y3340" s="31" t="s">
        <v>66</v>
      </c>
      <c r="Z3340" s="31" t="s">
        <v>2533</v>
      </c>
      <c r="AA3340" s="31"/>
      <c r="AB3340" s="32" t="s">
        <v>2536</v>
      </c>
      <c r="AC3340" s="38"/>
      <c r="AD3340" s="39" t="s">
        <v>75</v>
      </c>
      <c r="AE3340" s="39" t="s">
        <v>76</v>
      </c>
      <c r="AF3340" s="40" t="str">
        <f t="shared" si="716"/>
        <v>1</v>
      </c>
      <c r="AG3340" s="41">
        <f t="shared" si="717"/>
        <v>26</v>
      </c>
      <c r="AH3340" s="42">
        <v>26</v>
      </c>
      <c r="AI3340" s="42"/>
      <c r="AJ3340" s="42"/>
      <c r="AK3340" s="42"/>
      <c r="AL3340" s="31">
        <v>30</v>
      </c>
      <c r="AM3340" s="43" t="str">
        <f t="shared" si="718"/>
        <v>100</v>
      </c>
      <c r="AN3340" s="44">
        <f>INDEX([1]ราคาสิ่งปลูกสร้าง!$D$6:$CC$47,MATCH($AD3340,[1]ราคาสิ่งปลูกสร้าง!$B$6:$B$45,0),MATCH($C$7,[1]ราคาสิ่งปลูกสร้าง!$D$5:$CC$5,0))</f>
        <v>5400</v>
      </c>
      <c r="AO3340" s="44">
        <f t="shared" si="719"/>
        <v>140400</v>
      </c>
      <c r="AP3340" s="45">
        <f t="shared" si="720"/>
        <v>30</v>
      </c>
      <c r="AQ3340" s="40">
        <f>IF(AP3340=0,0,INDEX([1]ค่าเสื่อมสิ่งปลูกสร้าง!$A$5:$D$105,MATCH($AP3340,[1]ค่าเสื่อมสิ่งปลูกสร้าง!$A$5:$A$105,0),MATCH(AE3340,[1]ค่าเสื่อมสิ่งปลูกสร้าง!$A$3:$D$3)))</f>
        <v>93</v>
      </c>
      <c r="AR3340" s="44">
        <f t="shared" si="725"/>
        <v>9828.0000000000018</v>
      </c>
      <c r="AS3340" s="44">
        <f t="shared" si="726"/>
        <v>12328.000000000002</v>
      </c>
      <c r="AT3340" s="44">
        <f t="shared" si="727"/>
        <v>12328.000000000002</v>
      </c>
      <c r="AU3340" s="46">
        <v>0</v>
      </c>
      <c r="AV3340" s="44">
        <f t="shared" si="721"/>
        <v>12328.000000000002</v>
      </c>
      <c r="AW3340" s="47" t="str">
        <f t="shared" si="722"/>
        <v>0.01</v>
      </c>
      <c r="AX3340" s="48"/>
      <c r="AY3340" s="48"/>
      <c r="AZ3340" s="49">
        <v>0</v>
      </c>
      <c r="BA3340" s="48"/>
      <c r="BB3340" s="48"/>
      <c r="BC3340" s="44">
        <f t="shared" si="723"/>
        <v>0</v>
      </c>
      <c r="BD3340" s="50">
        <v>1</v>
      </c>
      <c r="BE3340" s="51" t="e">
        <f>IF(AX3340=1,0,IF(AY3340=1,0,IF(BC3340&gt;#REF!,#REF!,IF(OR(AZ3340&gt;0,BD3340&gt;=0),BC3340+([1]สูตร2!H3328*(100%-AZ3340)-BC3340)*BD3340,[1]สูตร2!H3328*(100%-AZ3340)))))</f>
        <v>#REF!</v>
      </c>
      <c r="BF3340" s="31"/>
    </row>
    <row r="3341" spans="1:58" s="5" customFormat="1" ht="24" customHeight="1" x14ac:dyDescent="0.2">
      <c r="A3341" s="31">
        <v>1087</v>
      </c>
      <c r="B3341" s="31" t="s">
        <v>432</v>
      </c>
      <c r="C3341" s="31">
        <v>2</v>
      </c>
      <c r="D3341" s="31" t="s">
        <v>66</v>
      </c>
      <c r="E3341" s="31" t="s">
        <v>2537</v>
      </c>
      <c r="F3341" s="31"/>
      <c r="G3341" s="32" t="s">
        <v>2538</v>
      </c>
      <c r="H3341" s="31" t="s">
        <v>104</v>
      </c>
      <c r="I3341" s="31" t="s">
        <v>104</v>
      </c>
      <c r="J3341" s="31" t="s">
        <v>2423</v>
      </c>
      <c r="K3341" s="31">
        <v>5</v>
      </c>
      <c r="L3341" s="31">
        <v>2</v>
      </c>
      <c r="M3341" s="31">
        <v>0</v>
      </c>
      <c r="N3341" s="33">
        <v>2200</v>
      </c>
      <c r="O3341" s="33"/>
      <c r="P3341" s="33"/>
      <c r="Q3341" s="33"/>
      <c r="R3341" s="33"/>
      <c r="S3341" s="34" t="str">
        <f t="shared" si="714"/>
        <v>1</v>
      </c>
      <c r="T3341" s="35">
        <f t="shared" si="715"/>
        <v>2200</v>
      </c>
      <c r="U3341" s="36" t="str">
        <f>INDEX([1]ราคาที่ดิน!$B:$G,MATCH($C3341,[1]ราคาที่ดิน!$A:$A,0),MATCH($B3341,[1]ราคาที่ดิน!$B$1:$G$1,0))</f>
        <v>150</v>
      </c>
      <c r="V3341" s="37">
        <f t="shared" si="724"/>
        <v>330000</v>
      </c>
      <c r="W3341" s="31"/>
      <c r="X3341" s="31"/>
      <c r="Y3341" s="31"/>
      <c r="Z3341" s="31"/>
      <c r="AA3341" s="31"/>
      <c r="AB3341" s="32"/>
      <c r="AC3341" s="38"/>
      <c r="AD3341" s="39"/>
      <c r="AE3341" s="39"/>
      <c r="AF3341" s="40" t="str">
        <f t="shared" si="716"/>
        <v/>
      </c>
      <c r="AG3341" s="41" t="str">
        <f t="shared" si="717"/>
        <v/>
      </c>
      <c r="AH3341" s="42"/>
      <c r="AI3341" s="42"/>
      <c r="AJ3341" s="42"/>
      <c r="AK3341" s="42"/>
      <c r="AL3341" s="31"/>
      <c r="AM3341" s="43" t="str">
        <f t="shared" si="718"/>
        <v>100</v>
      </c>
      <c r="AN3341" s="44">
        <f>INDEX([1]ราคาสิ่งปลูกสร้าง!$D$6:$CC$47,MATCH($AD3341,[1]ราคาสิ่งปลูกสร้าง!$B$6:$B$45,0),MATCH($C$7,[1]ราคาสิ่งปลูกสร้าง!$D$5:$CC$5,0))</f>
        <v>0</v>
      </c>
      <c r="AO3341" s="44">
        <f t="shared" si="719"/>
        <v>0</v>
      </c>
      <c r="AP3341" s="45">
        <f t="shared" si="720"/>
        <v>0</v>
      </c>
      <c r="AQ3341" s="40">
        <f>IF(AP3341=0,0,INDEX([1]ค่าเสื่อมสิ่งปลูกสร้าง!$A$5:$D$105,MATCH($AP3341,[1]ค่าเสื่อมสิ่งปลูกสร้าง!$A$5:$A$105,0),MATCH(AE3341,[1]ค่าเสื่อมสิ่งปลูกสร้าง!$A$3:$D$3)))</f>
        <v>0</v>
      </c>
      <c r="AR3341" s="44">
        <f t="shared" si="725"/>
        <v>0</v>
      </c>
      <c r="AS3341" s="44">
        <f t="shared" si="726"/>
        <v>330000</v>
      </c>
      <c r="AT3341" s="44">
        <f t="shared" si="727"/>
        <v>330000</v>
      </c>
      <c r="AU3341" s="46">
        <v>0</v>
      </c>
      <c r="AV3341" s="44">
        <f t="shared" si="721"/>
        <v>330000</v>
      </c>
      <c r="AW3341" s="47" t="str">
        <f t="shared" si="722"/>
        <v>0.01</v>
      </c>
      <c r="AX3341" s="48"/>
      <c r="AY3341" s="48"/>
      <c r="AZ3341" s="49">
        <v>0</v>
      </c>
      <c r="BA3341" s="48"/>
      <c r="BB3341" s="48"/>
      <c r="BC3341" s="44">
        <f t="shared" si="723"/>
        <v>0</v>
      </c>
      <c r="BD3341" s="50">
        <v>1</v>
      </c>
      <c r="BE3341" s="51" t="e">
        <f>IF(AX3341=1,0,IF(AY3341=1,0,IF(BC3341&gt;#REF!,#REF!,IF(OR(AZ3341&gt;0,BD3341&gt;=0),BC3341+([1]สูตร2!H3329*(100%-AZ3341)-BC3341)*BD3341,[1]สูตร2!H3329*(100%-AZ3341)))))</f>
        <v>#REF!</v>
      </c>
      <c r="BF3341" s="31"/>
    </row>
    <row r="3342" spans="1:58" s="5" customFormat="1" ht="24" customHeight="1" x14ac:dyDescent="0.2">
      <c r="A3342" s="31"/>
      <c r="B3342" s="31" t="s">
        <v>93</v>
      </c>
      <c r="C3342" s="31">
        <v>1</v>
      </c>
      <c r="D3342" s="31" t="s">
        <v>66</v>
      </c>
      <c r="E3342" s="31" t="s">
        <v>2537</v>
      </c>
      <c r="F3342" s="31"/>
      <c r="G3342" s="32" t="s">
        <v>2538</v>
      </c>
      <c r="H3342" s="31" t="s">
        <v>104</v>
      </c>
      <c r="I3342" s="31" t="s">
        <v>104</v>
      </c>
      <c r="J3342" s="31" t="s">
        <v>2423</v>
      </c>
      <c r="K3342" s="31">
        <v>0</v>
      </c>
      <c r="L3342" s="31">
        <v>0</v>
      </c>
      <c r="M3342" s="31">
        <v>50</v>
      </c>
      <c r="N3342" s="33"/>
      <c r="O3342" s="33">
        <v>50</v>
      </c>
      <c r="P3342" s="33"/>
      <c r="Q3342" s="33"/>
      <c r="R3342" s="33"/>
      <c r="S3342" s="34" t="str">
        <f t="shared" si="714"/>
        <v>2</v>
      </c>
      <c r="T3342" s="35">
        <f t="shared" si="715"/>
        <v>50</v>
      </c>
      <c r="U3342" s="36">
        <f>INDEX([1]ราคาที่ดิน!$B:$G,MATCH($C3342,[1]ราคาที่ดิน!$A:$A,0),MATCH($B3342,[1]ราคาที่ดิน!$B$1:$G$1,0))</f>
        <v>100</v>
      </c>
      <c r="V3342" s="37">
        <f t="shared" si="724"/>
        <v>5000</v>
      </c>
      <c r="W3342" s="31">
        <v>1</v>
      </c>
      <c r="X3342" s="31" t="s">
        <v>2538</v>
      </c>
      <c r="Y3342" s="31" t="s">
        <v>66</v>
      </c>
      <c r="Z3342" s="31" t="s">
        <v>2537</v>
      </c>
      <c r="AA3342" s="31"/>
      <c r="AB3342" s="32" t="s">
        <v>2538</v>
      </c>
      <c r="AC3342" s="38"/>
      <c r="AD3342" s="39" t="s">
        <v>73</v>
      </c>
      <c r="AE3342" s="39" t="s">
        <v>74</v>
      </c>
      <c r="AF3342" s="40" t="str">
        <f t="shared" si="716"/>
        <v>2</v>
      </c>
      <c r="AG3342" s="41">
        <f t="shared" si="717"/>
        <v>90</v>
      </c>
      <c r="AH3342" s="42"/>
      <c r="AI3342" s="42">
        <v>90</v>
      </c>
      <c r="AJ3342" s="42"/>
      <c r="AK3342" s="42"/>
      <c r="AL3342" s="31">
        <v>10</v>
      </c>
      <c r="AM3342" s="43" t="str">
        <f t="shared" si="718"/>
        <v>100</v>
      </c>
      <c r="AN3342" s="44">
        <f>INDEX([1]ราคาสิ่งปลูกสร้าง!$D$6:$CC$47,MATCH($AD3342,[1]ราคาสิ่งปลูกสร้าง!$B$6:$B$45,0),MATCH($C$7,[1]ราคาสิ่งปลูกสร้าง!$D$5:$CC$5,0))</f>
        <v>6500</v>
      </c>
      <c r="AO3342" s="44">
        <f t="shared" si="719"/>
        <v>585000</v>
      </c>
      <c r="AP3342" s="45">
        <f t="shared" si="720"/>
        <v>10</v>
      </c>
      <c r="AQ3342" s="40">
        <f>IF(AP3342=0,0,INDEX([1]ค่าเสื่อมสิ่งปลูกสร้าง!$A$5:$D$105,MATCH($AP3342,[1]ค่าเสื่อมสิ่งปลูกสร้าง!$A$5:$A$105,0),MATCH(AE3342,[1]ค่าเสื่อมสิ่งปลูกสร้าง!$A$3:$D$3)))</f>
        <v>10</v>
      </c>
      <c r="AR3342" s="44">
        <f t="shared" si="725"/>
        <v>526500</v>
      </c>
      <c r="AS3342" s="44">
        <f t="shared" si="726"/>
        <v>531500</v>
      </c>
      <c r="AT3342" s="44">
        <f t="shared" si="727"/>
        <v>531500</v>
      </c>
      <c r="AU3342" s="46">
        <v>0</v>
      </c>
      <c r="AV3342" s="44">
        <f t="shared" si="721"/>
        <v>531500</v>
      </c>
      <c r="AW3342" s="47" t="str">
        <f t="shared" si="722"/>
        <v>0.02</v>
      </c>
      <c r="AX3342" s="48"/>
      <c r="AY3342" s="48"/>
      <c r="AZ3342" s="49">
        <v>0</v>
      </c>
      <c r="BA3342" s="48"/>
      <c r="BB3342" s="48"/>
      <c r="BC3342" s="44">
        <f t="shared" si="723"/>
        <v>0</v>
      </c>
      <c r="BD3342" s="50">
        <v>1</v>
      </c>
      <c r="BE3342" s="51" t="e">
        <f>IF(AX3342=1,0,IF(AY3342=1,0,IF(BC3342&gt;#REF!,#REF!,IF(OR(AZ3342&gt;0,BD3342&gt;=0),BC3342+([1]สูตร2!H3330*(100%-AZ3342)-BC3342)*BD3342,[1]สูตร2!H3330*(100%-AZ3342)))))</f>
        <v>#REF!</v>
      </c>
      <c r="BF3342" s="31"/>
    </row>
    <row r="3343" spans="1:58" s="5" customFormat="1" ht="24" customHeight="1" x14ac:dyDescent="0.2">
      <c r="A3343" s="31">
        <v>1088</v>
      </c>
      <c r="B3343" s="31" t="s">
        <v>432</v>
      </c>
      <c r="C3343" s="31">
        <v>2</v>
      </c>
      <c r="D3343" s="31" t="s">
        <v>66</v>
      </c>
      <c r="E3343" s="31" t="s">
        <v>2539</v>
      </c>
      <c r="F3343" s="31"/>
      <c r="G3343" s="32" t="s">
        <v>2540</v>
      </c>
      <c r="H3343" s="31">
        <v>114</v>
      </c>
      <c r="I3343" s="31" t="s">
        <v>104</v>
      </c>
      <c r="J3343" s="31" t="s">
        <v>2443</v>
      </c>
      <c r="K3343" s="31">
        <v>15</v>
      </c>
      <c r="L3343" s="31">
        <v>1</v>
      </c>
      <c r="M3343" s="31">
        <v>0</v>
      </c>
      <c r="N3343" s="33">
        <v>6100</v>
      </c>
      <c r="O3343" s="33"/>
      <c r="P3343" s="33"/>
      <c r="Q3343" s="33"/>
      <c r="R3343" s="33"/>
      <c r="S3343" s="34" t="str">
        <f t="shared" ref="S3343:S3406" si="728">IF(N3343&gt;=1,"1",IF(O3343&gt;=1,"2",IF(P3343&gt;=1,"3",IF(Q3343&gt;=1,"4",IF(R3343&gt;=1,"5","")))))</f>
        <v>1</v>
      </c>
      <c r="T3343" s="35">
        <f t="shared" ref="T3343:T3406" si="729">N3343+O3343+P3343+Q3343+R3343</f>
        <v>6100</v>
      </c>
      <c r="U3343" s="36" t="str">
        <f>INDEX([1]ราคาที่ดิน!$B:$G,MATCH($C3343,[1]ราคาที่ดิน!$A:$A,0),MATCH($B3343,[1]ราคาที่ดิน!$B$1:$G$1,0))</f>
        <v>150</v>
      </c>
      <c r="V3343" s="37">
        <f t="shared" si="724"/>
        <v>915000</v>
      </c>
      <c r="W3343" s="31"/>
      <c r="X3343" s="31"/>
      <c r="Y3343" s="31"/>
      <c r="Z3343" s="31"/>
      <c r="AA3343" s="31"/>
      <c r="AB3343" s="32"/>
      <c r="AC3343" s="38"/>
      <c r="AD3343" s="39"/>
      <c r="AE3343" s="39"/>
      <c r="AF3343" s="40" t="str">
        <f t="shared" ref="AF3343:AF3406" si="730">IF(AH3343&gt;=1,"1",IF(AI3343&gt;=1,"2",IF(AJ3343&gt;=1,"3",IF(AK3343&gt;=1,"4",""))))</f>
        <v/>
      </c>
      <c r="AG3343" s="41" t="str">
        <f t="shared" ref="AG3343:AG3406" si="731">IF(AH3343&gt;=1,AH3343,IF(AI3343&gt;=1,AI3343,IF(AJ3343&gt;=1,AJ3343,IF(AK3343&gt;=1,AK3343,""))))</f>
        <v/>
      </c>
      <c r="AH3343" s="42"/>
      <c r="AI3343" s="42"/>
      <c r="AJ3343" s="42"/>
      <c r="AK3343" s="42"/>
      <c r="AL3343" s="31"/>
      <c r="AM3343" s="43" t="str">
        <f t="shared" ref="AM3343:AM3406" si="732">IF(OR(S3343&gt;=1,AF3343&gt;=1),"100","")</f>
        <v>100</v>
      </c>
      <c r="AN3343" s="44">
        <f>INDEX([1]ราคาสิ่งปลูกสร้าง!$D$6:$CC$47,MATCH($AD3343,[1]ราคาสิ่งปลูกสร้าง!$B$6:$B$45,0),MATCH($C$7,[1]ราคาสิ่งปลูกสร้าง!$D$5:$CC$5,0))</f>
        <v>0</v>
      </c>
      <c r="AO3343" s="44">
        <f t="shared" ref="AO3343:AO3406" si="733">(AH3343+AI3343+AJ3343+AK3343)*$AN3343</f>
        <v>0</v>
      </c>
      <c r="AP3343" s="45">
        <f t="shared" ref="AP3343:AP3406" si="734">AL3343</f>
        <v>0</v>
      </c>
      <c r="AQ3343" s="40">
        <f>IF(AP3343=0,0,INDEX([1]ค่าเสื่อมสิ่งปลูกสร้าง!$A$5:$D$105,MATCH($AP3343,[1]ค่าเสื่อมสิ่งปลูกสร้าง!$A$5:$A$105,0),MATCH(AE3343,[1]ค่าเสื่อมสิ่งปลูกสร้าง!$A$3:$D$3)))</f>
        <v>0</v>
      </c>
      <c r="AR3343" s="44">
        <f t="shared" si="725"/>
        <v>0</v>
      </c>
      <c r="AS3343" s="44">
        <f t="shared" si="726"/>
        <v>915000</v>
      </c>
      <c r="AT3343" s="44">
        <f t="shared" si="727"/>
        <v>915000</v>
      </c>
      <c r="AU3343" s="46">
        <v>0</v>
      </c>
      <c r="AV3343" s="44">
        <f t="shared" ref="AV3343:AV3406" si="735">IF($AT3343-$AU3343&lt;0,0,$AT3343-$AU3343)</f>
        <v>915000</v>
      </c>
      <c r="AW3343" s="47" t="str">
        <f t="shared" ref="AW3343:AW3406" si="736">IF(OR(N3343&gt;=1,AH3343&gt;=1)*AND(AV3343=0),"0",IF(OR(N3343&gt;=1,AH3343&gt;=1)*AND(AV3343&lt;=75000000),"0.01",IF(OR(N3343&gt;=1,AH3343&gt;=1)*AND(AV3343&lt;=100000000),"0.01/0.03",IF(OR(N3343&gt;=1,AH3343&gt;=1)*AND(AV3343&lt;=500000000),"0.01/0.03/0.05",IF(OR(N3343&gt;=1,AH3343&gt;=1)*AND(AV3343&lt;=1000000000),"0.01/0.03/0.05/0.07",IF(OR(N3343&gt;=1,AH3343&gt;=1)*AND(AV3343&gt;100000000),"0.01/0.03/0.05/0.07/0.1",IF(AND(AC3343=1,AV3343=0),"0",IF(AND(AC3343=1,AV3343&lt;=25000000),"0.03",IF(AND(AC3343=1,AV3343&lt;=50000000),"0.03/0.05",IF(AND(AC3343=1,AV3343&gt;50000000),"0.03/0.05/0.1",IF(AND(AC3343=2,AV3343=0),"0",IF(AND(AC3343=2,AV3343&lt;=40000000),"0.02",IF(AND(AC3343=2,AV3343&lt;=65000000),"0.02/0.03",IF(AND(AC3343=2,AV3343&lt;=90000000),"0.02/0.03/0.05",IF(AND(AC3343=2,AV3343&gt;90000000),"0.02/0.03/0.05/0.1",IF(AND(AC3343=1,AV3343&gt;50000000),"0.1",IF(OR(O3343&gt;=1,AI3343&gt;=1)*AND(AV3343=0),"0",IF(OR(O3343&gt;=1,AI3343&gt;=1)*AND(AV3343&lt;=50000000),"0.02",IF(OR(O3343&gt;=1,AI3343&gt;=1)*AND(AV3343&lt;=75000000),"0.02/0.03",IF(OR(O3343&gt;=1,AI3343&gt;=1)*AND(AV3343&lt;=100000000),"0.02/0.03/0.05",IF(OR(O3343&gt;=1,AI3343&gt;=1)*AND(AV3343&gt;100000000),"0.02/0.03/0.05/0.1",IF(OR(P3343&gt;=1,AJ3343&gt;=1)*AND(AV3343=0),"0",IF(OR(P3343&gt;=1,AJ3343&gt;=1)*AND(AV3343&lt;=50000000),"0.3",IF(OR(P3343&gt;=1,AJ3343&gt;=1)*AND(AV3343&lt;=200000000),"0.3/0.4",IF(OR(P3343&gt;=1,AJ3343&gt;=1)*AND(AV3343&lt;=1000000000),"0.3/0.4/0.5",IF(OR(P3343&gt;=1,AJ3343&gt;=1)*AND(AV3343&lt;=5000000000),"0.3/0.4/0.5/0.6",IF(OR(P3343&gt;=1,AJ3343&gt;=1)*AND(AV3343&gt;5000000000),"0.3/0.4/0.5/0.6/0.7",IF(OR(Q3343&gt;=1,AK3343&gt;=1)*AND(AV3343=0),"0",IF(OR(Q3343&gt;=1,AK3343&gt;=1)*AND(AV3343&lt;=50000000),"0.3",IF(OR(Q3343&gt;=1,AK3343&gt;=1)*AND(AV3343&lt;=200000000),"0.3/0.4",IF(OR(Q3343&gt;=1,AK3343&gt;=1)*AND(AV3343&lt;=1000000000),"0.3/0.4/0.5",IF(OR(Q3343&gt;=1,AK3343&gt;=1)*AND(AV3343&lt;=5000000000),"0.3/0.4/0.5/0.6",IF(OR(Q3343&gt;=1,AK3343&gt;=1)*AND(AV3343&gt;5000000000),"0.3/0.4/0.5/0.6/0.7")))))))))))))))))))))))))))))))))</f>
        <v>0.01</v>
      </c>
      <c r="AX3343" s="48"/>
      <c r="AY3343" s="48"/>
      <c r="AZ3343" s="49">
        <v>0</v>
      </c>
      <c r="BA3343" s="48"/>
      <c r="BB3343" s="48"/>
      <c r="BC3343" s="44">
        <f t="shared" ref="BC3343:BC3406" si="737">BA3343+BB3343</f>
        <v>0</v>
      </c>
      <c r="BD3343" s="50">
        <v>1</v>
      </c>
      <c r="BE3343" s="51" t="e">
        <f>IF(AX3343=1,0,IF(AY3343=1,0,IF(BC3343&gt;#REF!,#REF!,IF(OR(AZ3343&gt;0,BD3343&gt;=0),BC3343+([1]สูตร2!H3331*(100%-AZ3343)-BC3343)*BD3343,[1]สูตร2!H3331*(100%-AZ3343)))))</f>
        <v>#REF!</v>
      </c>
      <c r="BF3343" s="31"/>
    </row>
    <row r="3344" spans="1:58" s="5" customFormat="1" ht="24" customHeight="1" x14ac:dyDescent="0.2">
      <c r="A3344" s="31">
        <v>1089</v>
      </c>
      <c r="B3344" s="31" t="s">
        <v>321</v>
      </c>
      <c r="C3344" s="31">
        <v>2355</v>
      </c>
      <c r="D3344" s="31" t="s">
        <v>71</v>
      </c>
      <c r="E3344" s="31" t="s">
        <v>2541</v>
      </c>
      <c r="F3344" s="31"/>
      <c r="G3344" s="32" t="s">
        <v>2540</v>
      </c>
      <c r="H3344" s="31">
        <v>34</v>
      </c>
      <c r="I3344" s="31">
        <v>55</v>
      </c>
      <c r="J3344" s="31" t="s">
        <v>2423</v>
      </c>
      <c r="K3344" s="31">
        <v>0</v>
      </c>
      <c r="L3344" s="31">
        <v>0</v>
      </c>
      <c r="M3344" s="31">
        <v>83</v>
      </c>
      <c r="N3344" s="33"/>
      <c r="O3344" s="33">
        <v>83</v>
      </c>
      <c r="P3344" s="33"/>
      <c r="Q3344" s="33"/>
      <c r="R3344" s="33"/>
      <c r="S3344" s="34" t="str">
        <f t="shared" si="728"/>
        <v>2</v>
      </c>
      <c r="T3344" s="35">
        <f t="shared" si="729"/>
        <v>83</v>
      </c>
      <c r="U3344" s="36">
        <f>INDEX([1]ราคาที่ดิน!$B:$G,MATCH($C3344,[1]ราคาที่ดิน!$A:$A,0),MATCH($B3344,[1]ราคาที่ดิน!$B$1:$G$1,0))</f>
        <v>200</v>
      </c>
      <c r="V3344" s="37">
        <f t="shared" si="724"/>
        <v>16600</v>
      </c>
      <c r="W3344" s="31"/>
      <c r="X3344" s="31"/>
      <c r="Y3344" s="31"/>
      <c r="Z3344" s="31"/>
      <c r="AA3344" s="31"/>
      <c r="AB3344" s="32"/>
      <c r="AC3344" s="38"/>
      <c r="AD3344" s="39"/>
      <c r="AE3344" s="39"/>
      <c r="AF3344" s="40" t="str">
        <f t="shared" si="730"/>
        <v/>
      </c>
      <c r="AG3344" s="41" t="str">
        <f t="shared" si="731"/>
        <v/>
      </c>
      <c r="AH3344" s="42"/>
      <c r="AI3344" s="42"/>
      <c r="AJ3344" s="42"/>
      <c r="AK3344" s="42"/>
      <c r="AL3344" s="31"/>
      <c r="AM3344" s="43" t="str">
        <f t="shared" si="732"/>
        <v>100</v>
      </c>
      <c r="AN3344" s="44">
        <f>INDEX([1]ราคาสิ่งปลูกสร้าง!$D$6:$CC$47,MATCH($AD3344,[1]ราคาสิ่งปลูกสร้าง!$B$6:$B$45,0),MATCH($C$7,[1]ราคาสิ่งปลูกสร้าง!$D$5:$CC$5,0))</f>
        <v>0</v>
      </c>
      <c r="AO3344" s="44">
        <f t="shared" si="733"/>
        <v>0</v>
      </c>
      <c r="AP3344" s="45">
        <f t="shared" si="734"/>
        <v>0</v>
      </c>
      <c r="AQ3344" s="40">
        <f>IF(AP3344=0,0,INDEX([1]ค่าเสื่อมสิ่งปลูกสร้าง!$A$5:$D$105,MATCH($AP3344,[1]ค่าเสื่อมสิ่งปลูกสร้าง!$A$5:$A$105,0),MATCH(AE3344,[1]ค่าเสื่อมสิ่งปลูกสร้าง!$A$3:$D$3)))</f>
        <v>0</v>
      </c>
      <c r="AR3344" s="44">
        <f t="shared" si="725"/>
        <v>0</v>
      </c>
      <c r="AS3344" s="44">
        <f t="shared" si="726"/>
        <v>16600</v>
      </c>
      <c r="AT3344" s="44">
        <f t="shared" si="727"/>
        <v>16600</v>
      </c>
      <c r="AU3344" s="46">
        <v>0</v>
      </c>
      <c r="AV3344" s="44">
        <f t="shared" si="735"/>
        <v>16600</v>
      </c>
      <c r="AW3344" s="47" t="str">
        <f t="shared" si="736"/>
        <v>0.02</v>
      </c>
      <c r="AX3344" s="48"/>
      <c r="AY3344" s="48"/>
      <c r="AZ3344" s="49">
        <v>0</v>
      </c>
      <c r="BA3344" s="48"/>
      <c r="BB3344" s="48"/>
      <c r="BC3344" s="44">
        <f t="shared" si="737"/>
        <v>0</v>
      </c>
      <c r="BD3344" s="50">
        <v>1</v>
      </c>
      <c r="BE3344" s="51" t="e">
        <f>IF(AX3344=1,0,IF(AY3344=1,0,IF(BC3344&gt;#REF!,#REF!,IF(OR(AZ3344&gt;0,BD3344&gt;=0),BC3344+([1]สูตร2!H3332*(100%-AZ3344)-BC3344)*BD3344,[1]สูตร2!H3332*(100%-AZ3344)))))</f>
        <v>#REF!</v>
      </c>
      <c r="BF3344" s="31"/>
    </row>
    <row r="3345" spans="1:58" s="5" customFormat="1" ht="24" customHeight="1" x14ac:dyDescent="0.2">
      <c r="A3345" s="31">
        <v>1090</v>
      </c>
      <c r="B3345" s="31" t="s">
        <v>321</v>
      </c>
      <c r="C3345" s="31">
        <v>2353</v>
      </c>
      <c r="D3345" s="31" t="s">
        <v>66</v>
      </c>
      <c r="E3345" s="31" t="s">
        <v>2542</v>
      </c>
      <c r="F3345" s="31"/>
      <c r="G3345" s="32" t="s">
        <v>2540</v>
      </c>
      <c r="H3345" s="31">
        <v>18</v>
      </c>
      <c r="I3345" s="31">
        <v>53</v>
      </c>
      <c r="J3345" s="31" t="s">
        <v>2423</v>
      </c>
      <c r="K3345" s="31">
        <v>0</v>
      </c>
      <c r="L3345" s="31">
        <v>0</v>
      </c>
      <c r="M3345" s="31">
        <v>39</v>
      </c>
      <c r="N3345" s="33"/>
      <c r="O3345" s="33">
        <v>39</v>
      </c>
      <c r="P3345" s="33"/>
      <c r="Q3345" s="33"/>
      <c r="R3345" s="33"/>
      <c r="S3345" s="34" t="str">
        <f t="shared" si="728"/>
        <v>2</v>
      </c>
      <c r="T3345" s="35">
        <f t="shared" si="729"/>
        <v>39</v>
      </c>
      <c r="U3345" s="36">
        <f>INDEX([1]ราคาที่ดิน!$B:$G,MATCH($C3345,[1]ราคาที่ดิน!$A:$A,0),MATCH($B3345,[1]ราคาที่ดิน!$B$1:$G$1,0))</f>
        <v>50</v>
      </c>
      <c r="V3345" s="37">
        <f t="shared" si="724"/>
        <v>1950</v>
      </c>
      <c r="W3345" s="31">
        <v>1</v>
      </c>
      <c r="X3345" s="31" t="s">
        <v>2540</v>
      </c>
      <c r="Y3345" s="31" t="s">
        <v>66</v>
      </c>
      <c r="Z3345" s="31" t="s">
        <v>2539</v>
      </c>
      <c r="AA3345" s="31"/>
      <c r="AB3345" s="32" t="s">
        <v>2540</v>
      </c>
      <c r="AC3345" s="38"/>
      <c r="AD3345" s="39" t="s">
        <v>73</v>
      </c>
      <c r="AE3345" s="39" t="s">
        <v>94</v>
      </c>
      <c r="AF3345" s="40" t="str">
        <f t="shared" si="730"/>
        <v>2</v>
      </c>
      <c r="AG3345" s="41">
        <f t="shared" si="731"/>
        <v>225</v>
      </c>
      <c r="AH3345" s="42"/>
      <c r="AI3345" s="42">
        <v>225</v>
      </c>
      <c r="AJ3345" s="42"/>
      <c r="AK3345" s="42"/>
      <c r="AL3345" s="31">
        <v>17</v>
      </c>
      <c r="AM3345" s="43" t="str">
        <f t="shared" si="732"/>
        <v>100</v>
      </c>
      <c r="AN3345" s="44">
        <f>INDEX([1]ราคาสิ่งปลูกสร้าง!$D$6:$CC$47,MATCH($AD3345,[1]ราคาสิ่งปลูกสร้าง!$B$6:$B$45,0),MATCH($C$7,[1]ราคาสิ่งปลูกสร้าง!$D$5:$CC$5,0))</f>
        <v>6500</v>
      </c>
      <c r="AO3345" s="44">
        <f t="shared" si="733"/>
        <v>1462500</v>
      </c>
      <c r="AP3345" s="45">
        <f t="shared" si="734"/>
        <v>17</v>
      </c>
      <c r="AQ3345" s="40">
        <f>IF(AP3345=0,0,INDEX([1]ค่าเสื่อมสิ่งปลูกสร้าง!$A$5:$D$105,MATCH($AP3345,[1]ค่าเสื่อมสิ่งปลูกสร้าง!$A$5:$A$105,0),MATCH(AE3345,[1]ค่าเสื่อมสิ่งปลูกสร้าง!$A$3:$D$3)))</f>
        <v>24</v>
      </c>
      <c r="AR3345" s="44">
        <f t="shared" si="725"/>
        <v>1111500</v>
      </c>
      <c r="AS3345" s="44">
        <f t="shared" si="726"/>
        <v>1113450</v>
      </c>
      <c r="AT3345" s="44">
        <f t="shared" si="727"/>
        <v>1113450</v>
      </c>
      <c r="AU3345" s="46">
        <v>0</v>
      </c>
      <c r="AV3345" s="44">
        <f t="shared" si="735"/>
        <v>1113450</v>
      </c>
      <c r="AW3345" s="47" t="str">
        <f t="shared" si="736"/>
        <v>0.02</v>
      </c>
      <c r="AX3345" s="48"/>
      <c r="AY3345" s="48"/>
      <c r="AZ3345" s="49">
        <v>0</v>
      </c>
      <c r="BA3345" s="48"/>
      <c r="BB3345" s="48"/>
      <c r="BC3345" s="44">
        <f t="shared" si="737"/>
        <v>0</v>
      </c>
      <c r="BD3345" s="50">
        <v>1</v>
      </c>
      <c r="BE3345" s="51" t="e">
        <f>IF(AX3345=1,0,IF(AY3345=1,0,IF(BC3345&gt;#REF!,#REF!,IF(OR(AZ3345&gt;0,BD3345&gt;=0),BC3345+([1]สูตร2!H3333*(100%-AZ3345)-BC3345)*BD3345,[1]สูตร2!H3333*(100%-AZ3345)))))</f>
        <v>#REF!</v>
      </c>
      <c r="BF3345" s="31"/>
    </row>
    <row r="3346" spans="1:58" s="5" customFormat="1" ht="24" customHeight="1" x14ac:dyDescent="0.2">
      <c r="A3346" s="31"/>
      <c r="B3346" s="31" t="s">
        <v>321</v>
      </c>
      <c r="C3346" s="31">
        <v>2353</v>
      </c>
      <c r="D3346" s="31" t="s">
        <v>66</v>
      </c>
      <c r="E3346" s="31" t="s">
        <v>2542</v>
      </c>
      <c r="F3346" s="31"/>
      <c r="G3346" s="32" t="s">
        <v>2540</v>
      </c>
      <c r="H3346" s="31">
        <v>18</v>
      </c>
      <c r="I3346" s="31">
        <v>53</v>
      </c>
      <c r="J3346" s="31" t="s">
        <v>2423</v>
      </c>
      <c r="K3346" s="31">
        <v>0</v>
      </c>
      <c r="L3346" s="31">
        <v>0</v>
      </c>
      <c r="M3346" s="31">
        <v>30</v>
      </c>
      <c r="N3346" s="33"/>
      <c r="O3346" s="33">
        <v>30</v>
      </c>
      <c r="P3346" s="33"/>
      <c r="Q3346" s="33"/>
      <c r="R3346" s="33"/>
      <c r="S3346" s="34" t="str">
        <f t="shared" si="728"/>
        <v>2</v>
      </c>
      <c r="T3346" s="35">
        <f t="shared" si="729"/>
        <v>30</v>
      </c>
      <c r="U3346" s="36">
        <f>INDEX([1]ราคาที่ดิน!$B:$G,MATCH($C3346,[1]ราคาที่ดิน!$A:$A,0),MATCH($B3346,[1]ราคาที่ดิน!$B$1:$G$1,0))</f>
        <v>50</v>
      </c>
      <c r="V3346" s="37">
        <f t="shared" si="724"/>
        <v>1500</v>
      </c>
      <c r="W3346" s="31">
        <v>2</v>
      </c>
      <c r="X3346" s="31" t="s">
        <v>2540</v>
      </c>
      <c r="Y3346" s="31" t="s">
        <v>66</v>
      </c>
      <c r="Z3346" s="31" t="s">
        <v>2539</v>
      </c>
      <c r="AA3346" s="31"/>
      <c r="AB3346" s="32" t="s">
        <v>2540</v>
      </c>
      <c r="AC3346" s="38"/>
      <c r="AD3346" s="39" t="s">
        <v>75</v>
      </c>
      <c r="AE3346" s="39" t="s">
        <v>76</v>
      </c>
      <c r="AF3346" s="40" t="str">
        <f t="shared" si="730"/>
        <v>1</v>
      </c>
      <c r="AG3346" s="41">
        <f t="shared" si="731"/>
        <v>20</v>
      </c>
      <c r="AH3346" s="42">
        <v>20</v>
      </c>
      <c r="AI3346" s="42"/>
      <c r="AJ3346" s="42"/>
      <c r="AK3346" s="42"/>
      <c r="AL3346" s="31">
        <v>20</v>
      </c>
      <c r="AM3346" s="43" t="str">
        <f t="shared" si="732"/>
        <v>100</v>
      </c>
      <c r="AN3346" s="44">
        <f>INDEX([1]ราคาสิ่งปลูกสร้าง!$D$6:$CC$47,MATCH($AD3346,[1]ราคาสิ่งปลูกสร้าง!$B$6:$B$45,0),MATCH($C$7,[1]ราคาสิ่งปลูกสร้าง!$D$5:$CC$5,0))</f>
        <v>5400</v>
      </c>
      <c r="AO3346" s="44">
        <f t="shared" si="733"/>
        <v>108000</v>
      </c>
      <c r="AP3346" s="45">
        <f t="shared" si="734"/>
        <v>20</v>
      </c>
      <c r="AQ3346" s="40">
        <f>IF(AP3346=0,0,INDEX([1]ค่าเสื่อมสิ่งปลูกสร้าง!$A$5:$D$105,MATCH($AP3346,[1]ค่าเสื่อมสิ่งปลูกสร้าง!$A$5:$A$105,0),MATCH(AE3346,[1]ค่าเสื่อมสิ่งปลูกสร้าง!$A$3:$D$3)))</f>
        <v>93</v>
      </c>
      <c r="AR3346" s="44">
        <f t="shared" si="725"/>
        <v>7560.0000000000009</v>
      </c>
      <c r="AS3346" s="44">
        <f t="shared" si="726"/>
        <v>9060</v>
      </c>
      <c r="AT3346" s="44">
        <f t="shared" si="727"/>
        <v>9060</v>
      </c>
      <c r="AU3346" s="46">
        <v>0</v>
      </c>
      <c r="AV3346" s="44">
        <f t="shared" si="735"/>
        <v>9060</v>
      </c>
      <c r="AW3346" s="47" t="str">
        <f t="shared" si="736"/>
        <v>0.01</v>
      </c>
      <c r="AX3346" s="48"/>
      <c r="AY3346" s="48"/>
      <c r="AZ3346" s="49">
        <v>0</v>
      </c>
      <c r="BA3346" s="48"/>
      <c r="BB3346" s="48"/>
      <c r="BC3346" s="44">
        <f t="shared" si="737"/>
        <v>0</v>
      </c>
      <c r="BD3346" s="50">
        <v>1</v>
      </c>
      <c r="BE3346" s="51" t="e">
        <f>IF(AX3346=1,0,IF(AY3346=1,0,IF(BC3346&gt;#REF!,#REF!,IF(OR(AZ3346&gt;0,BD3346&gt;=0),BC3346+([1]สูตร2!H3334*(100%-AZ3346)-BC3346)*BD3346,[1]สูตร2!H3334*(100%-AZ3346)))))</f>
        <v>#REF!</v>
      </c>
      <c r="BF3346" s="31"/>
    </row>
    <row r="3347" spans="1:58" s="5" customFormat="1" ht="24" customHeight="1" x14ac:dyDescent="0.2">
      <c r="A3347" s="31">
        <v>1091</v>
      </c>
      <c r="B3347" s="31" t="s">
        <v>321</v>
      </c>
      <c r="C3347" s="31">
        <v>2379</v>
      </c>
      <c r="D3347" s="31" t="s">
        <v>71</v>
      </c>
      <c r="E3347" s="31" t="s">
        <v>2543</v>
      </c>
      <c r="F3347" s="31"/>
      <c r="G3347" s="32" t="s">
        <v>2544</v>
      </c>
      <c r="H3347" s="31">
        <v>24</v>
      </c>
      <c r="I3347" s="31">
        <v>79</v>
      </c>
      <c r="J3347" s="31" t="s">
        <v>2423</v>
      </c>
      <c r="K3347" s="31">
        <v>0</v>
      </c>
      <c r="L3347" s="31">
        <v>0</v>
      </c>
      <c r="M3347" s="31">
        <v>36</v>
      </c>
      <c r="N3347" s="33"/>
      <c r="O3347" s="33">
        <v>36</v>
      </c>
      <c r="P3347" s="33"/>
      <c r="Q3347" s="33"/>
      <c r="R3347" s="33"/>
      <c r="S3347" s="34" t="str">
        <f t="shared" si="728"/>
        <v>2</v>
      </c>
      <c r="T3347" s="35">
        <f t="shared" si="729"/>
        <v>36</v>
      </c>
      <c r="U3347" s="36">
        <f>INDEX([1]ราคาที่ดิน!$B:$G,MATCH($C3347,[1]ราคาที่ดิน!$A:$A,0),MATCH($B3347,[1]ราคาที่ดิน!$B$1:$G$1,0))</f>
        <v>200</v>
      </c>
      <c r="V3347" s="37">
        <f t="shared" ref="V3347:V3410" si="738">$T3347*$U3347</f>
        <v>7200</v>
      </c>
      <c r="W3347" s="31">
        <v>1</v>
      </c>
      <c r="X3347" s="31" t="s">
        <v>2544</v>
      </c>
      <c r="Y3347" s="31" t="s">
        <v>66</v>
      </c>
      <c r="Z3347" s="31" t="s">
        <v>2545</v>
      </c>
      <c r="AA3347" s="31"/>
      <c r="AB3347" s="32" t="s">
        <v>2544</v>
      </c>
      <c r="AC3347" s="38"/>
      <c r="AD3347" s="39" t="s">
        <v>73</v>
      </c>
      <c r="AE3347" s="39" t="s">
        <v>74</v>
      </c>
      <c r="AF3347" s="40" t="str">
        <f t="shared" si="730"/>
        <v>2</v>
      </c>
      <c r="AG3347" s="41">
        <f t="shared" si="731"/>
        <v>81</v>
      </c>
      <c r="AH3347" s="42"/>
      <c r="AI3347" s="42">
        <v>81</v>
      </c>
      <c r="AJ3347" s="42"/>
      <c r="AK3347" s="42"/>
      <c r="AL3347" s="31">
        <v>28</v>
      </c>
      <c r="AM3347" s="43" t="str">
        <f t="shared" si="732"/>
        <v>100</v>
      </c>
      <c r="AN3347" s="44">
        <f>INDEX([1]ราคาสิ่งปลูกสร้าง!$D$6:$CC$47,MATCH($AD3347,[1]ราคาสิ่งปลูกสร้าง!$B$6:$B$45,0),MATCH($C$7,[1]ราคาสิ่งปลูกสร้าง!$D$5:$CC$5,0))</f>
        <v>6500</v>
      </c>
      <c r="AO3347" s="44">
        <f t="shared" si="733"/>
        <v>526500</v>
      </c>
      <c r="AP3347" s="45">
        <f t="shared" si="734"/>
        <v>28</v>
      </c>
      <c r="AQ3347" s="40">
        <f>IF(AP3347=0,0,INDEX([1]ค่าเสื่อมสิ่งปลูกสร้าง!$A$5:$D$105,MATCH($AP3347,[1]ค่าเสื่อมสิ่งปลูกสร้าง!$A$5:$A$105,0),MATCH(AE3347,[1]ค่าเสื่อมสิ่งปลูกสร้าง!$A$3:$D$3)))</f>
        <v>46</v>
      </c>
      <c r="AR3347" s="44">
        <f t="shared" ref="AR3347:AR3410" si="739">$AO3347*(100-$AQ3347)%</f>
        <v>284310</v>
      </c>
      <c r="AS3347" s="44">
        <f t="shared" ref="AS3347:AS3410" si="740">$V3347+$AR3347</f>
        <v>291510</v>
      </c>
      <c r="AT3347" s="44">
        <f t="shared" ref="AT3347:AT3410" si="741">IF($AM3347%*$AS3347,$AM3347%*$AS3347,0)</f>
        <v>291510</v>
      </c>
      <c r="AU3347" s="46">
        <v>0</v>
      </c>
      <c r="AV3347" s="44">
        <f t="shared" si="735"/>
        <v>291510</v>
      </c>
      <c r="AW3347" s="47" t="str">
        <f t="shared" si="736"/>
        <v>0.02</v>
      </c>
      <c r="AX3347" s="48"/>
      <c r="AY3347" s="48"/>
      <c r="AZ3347" s="49">
        <v>0</v>
      </c>
      <c r="BA3347" s="48"/>
      <c r="BB3347" s="48"/>
      <c r="BC3347" s="44">
        <f t="shared" si="737"/>
        <v>0</v>
      </c>
      <c r="BD3347" s="50">
        <v>1</v>
      </c>
      <c r="BE3347" s="51" t="e">
        <f>IF(AX3347=1,0,IF(AY3347=1,0,IF(BC3347&gt;#REF!,#REF!,IF(OR(AZ3347&gt;0,BD3347&gt;=0),BC3347+([1]สูตร2!H3335*(100%-AZ3347)-BC3347)*BD3347,[1]สูตร2!H3335*(100%-AZ3347)))))</f>
        <v>#REF!</v>
      </c>
      <c r="BF3347" s="31"/>
    </row>
    <row r="3348" spans="1:58" s="5" customFormat="1" ht="24" customHeight="1" x14ac:dyDescent="0.2">
      <c r="A3348" s="31"/>
      <c r="B3348" s="31" t="s">
        <v>321</v>
      </c>
      <c r="C3348" s="31">
        <v>2379</v>
      </c>
      <c r="D3348" s="31" t="s">
        <v>71</v>
      </c>
      <c r="E3348" s="31" t="s">
        <v>2543</v>
      </c>
      <c r="F3348" s="31"/>
      <c r="G3348" s="32" t="s">
        <v>2544</v>
      </c>
      <c r="H3348" s="31">
        <v>24</v>
      </c>
      <c r="I3348" s="31">
        <v>79</v>
      </c>
      <c r="J3348" s="31" t="s">
        <v>2423</v>
      </c>
      <c r="K3348" s="31">
        <v>0</v>
      </c>
      <c r="L3348" s="31">
        <v>0</v>
      </c>
      <c r="M3348" s="31">
        <v>25</v>
      </c>
      <c r="N3348" s="33"/>
      <c r="O3348" s="33">
        <v>25</v>
      </c>
      <c r="P3348" s="33"/>
      <c r="Q3348" s="33"/>
      <c r="R3348" s="33"/>
      <c r="S3348" s="34" t="str">
        <f t="shared" si="728"/>
        <v>2</v>
      </c>
      <c r="T3348" s="35">
        <f t="shared" si="729"/>
        <v>25</v>
      </c>
      <c r="U3348" s="36">
        <f>INDEX([1]ราคาที่ดิน!$B:$G,MATCH($C3348,[1]ราคาที่ดิน!$A:$A,0),MATCH($B3348,[1]ราคาที่ดิน!$B$1:$G$1,0))</f>
        <v>200</v>
      </c>
      <c r="V3348" s="37">
        <f t="shared" si="738"/>
        <v>5000</v>
      </c>
      <c r="W3348" s="31">
        <v>2</v>
      </c>
      <c r="X3348" s="31" t="s">
        <v>2544</v>
      </c>
      <c r="Y3348" s="31" t="s">
        <v>66</v>
      </c>
      <c r="Z3348" s="31" t="s">
        <v>2545</v>
      </c>
      <c r="AA3348" s="31"/>
      <c r="AB3348" s="32" t="s">
        <v>2544</v>
      </c>
      <c r="AC3348" s="38"/>
      <c r="AD3348" s="39" t="s">
        <v>75</v>
      </c>
      <c r="AE3348" s="39" t="s">
        <v>94</v>
      </c>
      <c r="AF3348" s="40" t="str">
        <f t="shared" si="730"/>
        <v>1</v>
      </c>
      <c r="AG3348" s="41">
        <f t="shared" si="731"/>
        <v>87.4</v>
      </c>
      <c r="AH3348" s="42">
        <v>87.4</v>
      </c>
      <c r="AI3348" s="42"/>
      <c r="AJ3348" s="42"/>
      <c r="AK3348" s="42"/>
      <c r="AL3348" s="31">
        <v>28</v>
      </c>
      <c r="AM3348" s="43" t="str">
        <f t="shared" si="732"/>
        <v>100</v>
      </c>
      <c r="AN3348" s="44">
        <f>INDEX([1]ราคาสิ่งปลูกสร้าง!$D$6:$CC$47,MATCH($AD3348,[1]ราคาสิ่งปลูกสร้าง!$B$6:$B$45,0),MATCH($C$7,[1]ราคาสิ่งปลูกสร้าง!$D$5:$CC$5,0))</f>
        <v>5400</v>
      </c>
      <c r="AO3348" s="44">
        <f t="shared" si="733"/>
        <v>471960.00000000006</v>
      </c>
      <c r="AP3348" s="45">
        <f t="shared" si="734"/>
        <v>28</v>
      </c>
      <c r="AQ3348" s="40">
        <f>IF(AP3348=0,0,INDEX([1]ค่าเสื่อมสิ่งปลูกสร้าง!$A$5:$D$105,MATCH($AP3348,[1]ค่าเสื่อมสิ่งปลูกสร้าง!$A$5:$A$105,0),MATCH(AE3348,[1]ค่าเสื่อมสิ่งปลูกสร้าง!$A$3:$D$3)))</f>
        <v>46</v>
      </c>
      <c r="AR3348" s="44">
        <f t="shared" si="739"/>
        <v>254858.40000000005</v>
      </c>
      <c r="AS3348" s="44">
        <f t="shared" si="740"/>
        <v>259858.40000000005</v>
      </c>
      <c r="AT3348" s="44">
        <f t="shared" si="741"/>
        <v>259858.40000000005</v>
      </c>
      <c r="AU3348" s="46">
        <v>0</v>
      </c>
      <c r="AV3348" s="44">
        <f t="shared" si="735"/>
        <v>259858.40000000005</v>
      </c>
      <c r="AW3348" s="47" t="str">
        <f t="shared" si="736"/>
        <v>0.01</v>
      </c>
      <c r="AX3348" s="48"/>
      <c r="AY3348" s="48"/>
      <c r="AZ3348" s="49">
        <v>0</v>
      </c>
      <c r="BA3348" s="48"/>
      <c r="BB3348" s="48"/>
      <c r="BC3348" s="44">
        <f t="shared" si="737"/>
        <v>0</v>
      </c>
      <c r="BD3348" s="50">
        <v>1</v>
      </c>
      <c r="BE3348" s="51" t="e">
        <f>IF(AX3348=1,0,IF(AY3348=1,0,IF(BC3348&gt;#REF!,#REF!,IF(OR(AZ3348&gt;0,BD3348&gt;=0),BC3348+([1]สูตร2!H3336*(100%-AZ3348)-BC3348)*BD3348,[1]สูตร2!H3336*(100%-AZ3348)))))</f>
        <v>#REF!</v>
      </c>
      <c r="BF3348" s="31"/>
    </row>
    <row r="3349" spans="1:58" s="5" customFormat="1" ht="24" customHeight="1" x14ac:dyDescent="0.2">
      <c r="A3349" s="31"/>
      <c r="B3349" s="31" t="s">
        <v>321</v>
      </c>
      <c r="C3349" s="31">
        <v>2379</v>
      </c>
      <c r="D3349" s="31" t="s">
        <v>71</v>
      </c>
      <c r="E3349" s="31" t="s">
        <v>2543</v>
      </c>
      <c r="F3349" s="31"/>
      <c r="G3349" s="32" t="s">
        <v>2544</v>
      </c>
      <c r="H3349" s="31">
        <v>24</v>
      </c>
      <c r="I3349" s="31">
        <v>79</v>
      </c>
      <c r="J3349" s="31" t="s">
        <v>2423</v>
      </c>
      <c r="K3349" s="31">
        <v>0</v>
      </c>
      <c r="L3349" s="31">
        <v>0</v>
      </c>
      <c r="M3349" s="31">
        <v>25</v>
      </c>
      <c r="N3349" s="33"/>
      <c r="O3349" s="33">
        <v>25</v>
      </c>
      <c r="P3349" s="33"/>
      <c r="Q3349" s="33"/>
      <c r="R3349" s="33"/>
      <c r="S3349" s="34" t="str">
        <f t="shared" si="728"/>
        <v>2</v>
      </c>
      <c r="T3349" s="35">
        <f t="shared" si="729"/>
        <v>25</v>
      </c>
      <c r="U3349" s="36">
        <f>INDEX([1]ราคาที่ดิน!$B:$G,MATCH($C3349,[1]ราคาที่ดิน!$A:$A,0),MATCH($B3349,[1]ราคาที่ดิน!$B$1:$G$1,0))</f>
        <v>200</v>
      </c>
      <c r="V3349" s="37">
        <f t="shared" si="738"/>
        <v>5000</v>
      </c>
      <c r="W3349" s="31">
        <v>3</v>
      </c>
      <c r="X3349" s="31" t="s">
        <v>2544</v>
      </c>
      <c r="Y3349" s="31" t="s">
        <v>66</v>
      </c>
      <c r="Z3349" s="31" t="s">
        <v>2545</v>
      </c>
      <c r="AA3349" s="31"/>
      <c r="AB3349" s="32" t="s">
        <v>2544</v>
      </c>
      <c r="AC3349" s="38"/>
      <c r="AD3349" s="39" t="s">
        <v>75</v>
      </c>
      <c r="AE3349" s="39" t="s">
        <v>76</v>
      </c>
      <c r="AF3349" s="40" t="str">
        <f t="shared" si="730"/>
        <v>1</v>
      </c>
      <c r="AG3349" s="41">
        <f t="shared" si="731"/>
        <v>20</v>
      </c>
      <c r="AH3349" s="42">
        <v>20</v>
      </c>
      <c r="AI3349" s="42"/>
      <c r="AJ3349" s="42"/>
      <c r="AK3349" s="42"/>
      <c r="AL3349" s="31">
        <v>28</v>
      </c>
      <c r="AM3349" s="43" t="str">
        <f t="shared" si="732"/>
        <v>100</v>
      </c>
      <c r="AN3349" s="44">
        <f>INDEX([1]ราคาสิ่งปลูกสร้าง!$D$6:$CC$47,MATCH($AD3349,[1]ราคาสิ่งปลูกสร้าง!$B$6:$B$45,0),MATCH($C$7,[1]ราคาสิ่งปลูกสร้าง!$D$5:$CC$5,0))</f>
        <v>5400</v>
      </c>
      <c r="AO3349" s="44">
        <f t="shared" si="733"/>
        <v>108000</v>
      </c>
      <c r="AP3349" s="45">
        <f t="shared" si="734"/>
        <v>28</v>
      </c>
      <c r="AQ3349" s="40">
        <f>IF(AP3349=0,0,INDEX([1]ค่าเสื่อมสิ่งปลูกสร้าง!$A$5:$D$105,MATCH($AP3349,[1]ค่าเสื่อมสิ่งปลูกสร้าง!$A$5:$A$105,0),MATCH(AE3349,[1]ค่าเสื่อมสิ่งปลูกสร้าง!$A$3:$D$3)))</f>
        <v>93</v>
      </c>
      <c r="AR3349" s="44">
        <f t="shared" si="739"/>
        <v>7560.0000000000009</v>
      </c>
      <c r="AS3349" s="44">
        <f t="shared" si="740"/>
        <v>12560</v>
      </c>
      <c r="AT3349" s="44">
        <f t="shared" si="741"/>
        <v>12560</v>
      </c>
      <c r="AU3349" s="46">
        <v>0</v>
      </c>
      <c r="AV3349" s="44">
        <f t="shared" si="735"/>
        <v>12560</v>
      </c>
      <c r="AW3349" s="47" t="str">
        <f t="shared" si="736"/>
        <v>0.01</v>
      </c>
      <c r="AX3349" s="48"/>
      <c r="AY3349" s="48"/>
      <c r="AZ3349" s="49">
        <v>0</v>
      </c>
      <c r="BA3349" s="48"/>
      <c r="BB3349" s="48"/>
      <c r="BC3349" s="44">
        <f t="shared" si="737"/>
        <v>0</v>
      </c>
      <c r="BD3349" s="50">
        <v>1</v>
      </c>
      <c r="BE3349" s="51" t="e">
        <f>IF(AX3349=1,0,IF(AY3349=1,0,IF(BC3349&gt;#REF!,#REF!,IF(OR(AZ3349&gt;0,BD3349&gt;=0),BC3349+([1]สูตร2!H3337*(100%-AZ3349)-BC3349)*BD3349,[1]สูตร2!H3337*(100%-AZ3349)))))</f>
        <v>#REF!</v>
      </c>
      <c r="BF3349" s="31"/>
    </row>
    <row r="3350" spans="1:58" s="5" customFormat="1" ht="24" customHeight="1" x14ac:dyDescent="0.2">
      <c r="A3350" s="31"/>
      <c r="B3350" s="31" t="s">
        <v>321</v>
      </c>
      <c r="C3350" s="31">
        <v>2379</v>
      </c>
      <c r="D3350" s="31" t="s">
        <v>71</v>
      </c>
      <c r="E3350" s="31" t="s">
        <v>2543</v>
      </c>
      <c r="F3350" s="31"/>
      <c r="G3350" s="32" t="s">
        <v>2544</v>
      </c>
      <c r="H3350" s="31">
        <v>24</v>
      </c>
      <c r="I3350" s="31">
        <v>79</v>
      </c>
      <c r="J3350" s="31" t="s">
        <v>2423</v>
      </c>
      <c r="K3350" s="31">
        <v>0</v>
      </c>
      <c r="L3350" s="31">
        <v>0</v>
      </c>
      <c r="M3350" s="31">
        <v>25</v>
      </c>
      <c r="N3350" s="33"/>
      <c r="O3350" s="33">
        <v>25</v>
      </c>
      <c r="P3350" s="33"/>
      <c r="Q3350" s="33"/>
      <c r="R3350" s="33"/>
      <c r="S3350" s="34" t="str">
        <f t="shared" si="728"/>
        <v>2</v>
      </c>
      <c r="T3350" s="35">
        <f t="shared" si="729"/>
        <v>25</v>
      </c>
      <c r="U3350" s="36">
        <f>INDEX([1]ราคาที่ดิน!$B:$G,MATCH($C3350,[1]ราคาที่ดิน!$A:$A,0),MATCH($B3350,[1]ราคาที่ดิน!$B$1:$G$1,0))</f>
        <v>200</v>
      </c>
      <c r="V3350" s="37">
        <f t="shared" si="738"/>
        <v>5000</v>
      </c>
      <c r="W3350" s="31">
        <v>4</v>
      </c>
      <c r="X3350" s="31" t="s">
        <v>2544</v>
      </c>
      <c r="Y3350" s="31" t="s">
        <v>66</v>
      </c>
      <c r="Z3350" s="31" t="s">
        <v>2545</v>
      </c>
      <c r="AA3350" s="31"/>
      <c r="AB3350" s="32" t="s">
        <v>2544</v>
      </c>
      <c r="AC3350" s="38"/>
      <c r="AD3350" s="39" t="s">
        <v>77</v>
      </c>
      <c r="AE3350" s="39" t="s">
        <v>76</v>
      </c>
      <c r="AF3350" s="40" t="str">
        <f t="shared" si="730"/>
        <v>1</v>
      </c>
      <c r="AG3350" s="41">
        <f t="shared" si="731"/>
        <v>15</v>
      </c>
      <c r="AH3350" s="42">
        <v>15</v>
      </c>
      <c r="AI3350" s="42"/>
      <c r="AJ3350" s="42"/>
      <c r="AK3350" s="42"/>
      <c r="AL3350" s="31">
        <v>3</v>
      </c>
      <c r="AM3350" s="43" t="str">
        <f t="shared" si="732"/>
        <v>100</v>
      </c>
      <c r="AN3350" s="44">
        <f>INDEX([1]ราคาสิ่งปลูกสร้าง!$D$6:$CC$47,MATCH($AD3350,[1]ราคาสิ่งปลูกสร้าง!$B$6:$B$45,0),MATCH($C$7,[1]ราคาสิ่งปลูกสร้าง!$D$5:$CC$5,0))</f>
        <v>2050</v>
      </c>
      <c r="AO3350" s="44">
        <f t="shared" si="733"/>
        <v>30750</v>
      </c>
      <c r="AP3350" s="45">
        <f t="shared" si="734"/>
        <v>3</v>
      </c>
      <c r="AQ3350" s="40">
        <f>IF(AP3350=0,0,INDEX([1]ค่าเสื่อมสิ่งปลูกสร้าง!$A$5:$D$105,MATCH($AP3350,[1]ค่าเสื่อมสิ่งปลูกสร้าง!$A$5:$A$105,0),MATCH(AE3350,[1]ค่าเสื่อมสิ่งปลูกสร้าง!$A$3:$D$3)))</f>
        <v>9</v>
      </c>
      <c r="AR3350" s="44">
        <f t="shared" si="739"/>
        <v>27982.5</v>
      </c>
      <c r="AS3350" s="44">
        <f t="shared" si="740"/>
        <v>32982.5</v>
      </c>
      <c r="AT3350" s="44">
        <f t="shared" si="741"/>
        <v>32982.5</v>
      </c>
      <c r="AU3350" s="46">
        <v>0</v>
      </c>
      <c r="AV3350" s="44">
        <f t="shared" si="735"/>
        <v>32982.5</v>
      </c>
      <c r="AW3350" s="47" t="str">
        <f t="shared" si="736"/>
        <v>0.01</v>
      </c>
      <c r="AX3350" s="48"/>
      <c r="AY3350" s="48"/>
      <c r="AZ3350" s="49">
        <v>0</v>
      </c>
      <c r="BA3350" s="48"/>
      <c r="BB3350" s="48"/>
      <c r="BC3350" s="44">
        <f t="shared" si="737"/>
        <v>0</v>
      </c>
      <c r="BD3350" s="50">
        <v>1</v>
      </c>
      <c r="BE3350" s="51" t="e">
        <f>IF(AX3350=1,0,IF(AY3350=1,0,IF(BC3350&gt;#REF!,#REF!,IF(OR(AZ3350&gt;0,BD3350&gt;=0),BC3350+([1]สูตร2!H3338*(100%-AZ3350)-BC3350)*BD3350,[1]สูตร2!H3338*(100%-AZ3350)))))</f>
        <v>#REF!</v>
      </c>
      <c r="BF3350" s="31"/>
    </row>
    <row r="3351" spans="1:58" s="5" customFormat="1" ht="24" customHeight="1" x14ac:dyDescent="0.2">
      <c r="A3351" s="31"/>
      <c r="B3351" s="31" t="s">
        <v>321</v>
      </c>
      <c r="C3351" s="31">
        <v>2121</v>
      </c>
      <c r="D3351" s="31" t="s">
        <v>71</v>
      </c>
      <c r="E3351" s="31" t="s">
        <v>2543</v>
      </c>
      <c r="F3351" s="31"/>
      <c r="G3351" s="32" t="s">
        <v>2544</v>
      </c>
      <c r="H3351" s="31">
        <v>49</v>
      </c>
      <c r="I3351" s="31">
        <v>21</v>
      </c>
      <c r="J3351" s="31" t="s">
        <v>2423</v>
      </c>
      <c r="K3351" s="31">
        <v>10</v>
      </c>
      <c r="L3351" s="31">
        <v>2</v>
      </c>
      <c r="M3351" s="31">
        <v>33</v>
      </c>
      <c r="N3351" s="33">
        <v>4233</v>
      </c>
      <c r="O3351" s="33"/>
      <c r="P3351" s="33"/>
      <c r="Q3351" s="33"/>
      <c r="R3351" s="33"/>
      <c r="S3351" s="34" t="str">
        <f t="shared" si="728"/>
        <v>1</v>
      </c>
      <c r="T3351" s="35">
        <f t="shared" si="729"/>
        <v>4233</v>
      </c>
      <c r="U3351" s="36">
        <f>INDEX([1]ราคาที่ดิน!$B:$G,MATCH($C3351,[1]ราคาที่ดิน!$A:$A,0),MATCH($B3351,[1]ราคาที่ดิน!$B$1:$G$1,0))</f>
        <v>200</v>
      </c>
      <c r="V3351" s="37">
        <f t="shared" si="738"/>
        <v>846600</v>
      </c>
      <c r="W3351" s="31"/>
      <c r="X3351" s="31"/>
      <c r="Y3351" s="31"/>
      <c r="Z3351" s="31"/>
      <c r="AA3351" s="31"/>
      <c r="AB3351" s="32"/>
      <c r="AC3351" s="38"/>
      <c r="AD3351" s="39"/>
      <c r="AE3351" s="39"/>
      <c r="AF3351" s="40" t="str">
        <f t="shared" si="730"/>
        <v/>
      </c>
      <c r="AG3351" s="41" t="str">
        <f t="shared" si="731"/>
        <v/>
      </c>
      <c r="AH3351" s="42"/>
      <c r="AI3351" s="42"/>
      <c r="AJ3351" s="42"/>
      <c r="AK3351" s="42"/>
      <c r="AL3351" s="31"/>
      <c r="AM3351" s="43" t="str">
        <f t="shared" si="732"/>
        <v>100</v>
      </c>
      <c r="AN3351" s="44">
        <f>INDEX([1]ราคาสิ่งปลูกสร้าง!$D$6:$CC$47,MATCH($AD3351,[1]ราคาสิ่งปลูกสร้าง!$B$6:$B$45,0),MATCH($C$7,[1]ราคาสิ่งปลูกสร้าง!$D$5:$CC$5,0))</f>
        <v>0</v>
      </c>
      <c r="AO3351" s="44">
        <f t="shared" si="733"/>
        <v>0</v>
      </c>
      <c r="AP3351" s="45">
        <f t="shared" si="734"/>
        <v>0</v>
      </c>
      <c r="AQ3351" s="40">
        <f>IF(AP3351=0,0,INDEX([1]ค่าเสื่อมสิ่งปลูกสร้าง!$A$5:$D$105,MATCH($AP3351,[1]ค่าเสื่อมสิ่งปลูกสร้าง!$A$5:$A$105,0),MATCH(AE3351,[1]ค่าเสื่อมสิ่งปลูกสร้าง!$A$3:$D$3)))</f>
        <v>0</v>
      </c>
      <c r="AR3351" s="44">
        <f t="shared" si="739"/>
        <v>0</v>
      </c>
      <c r="AS3351" s="44">
        <f t="shared" si="740"/>
        <v>846600</v>
      </c>
      <c r="AT3351" s="44">
        <f t="shared" si="741"/>
        <v>846600</v>
      </c>
      <c r="AU3351" s="46">
        <v>0</v>
      </c>
      <c r="AV3351" s="44">
        <f t="shared" si="735"/>
        <v>846600</v>
      </c>
      <c r="AW3351" s="47" t="str">
        <f t="shared" si="736"/>
        <v>0.01</v>
      </c>
      <c r="AX3351" s="48"/>
      <c r="AY3351" s="48"/>
      <c r="AZ3351" s="49">
        <v>0</v>
      </c>
      <c r="BA3351" s="48"/>
      <c r="BB3351" s="48"/>
      <c r="BC3351" s="44">
        <f t="shared" si="737"/>
        <v>0</v>
      </c>
      <c r="BD3351" s="50">
        <v>1</v>
      </c>
      <c r="BE3351" s="51" t="e">
        <f>IF(AX3351=1,0,IF(AY3351=1,0,IF(BC3351&gt;#REF!,#REF!,IF(OR(AZ3351&gt;0,BD3351&gt;=0),BC3351+([1]สูตร2!H3339*(100%-AZ3351)-BC3351)*BD3351,[1]สูตร2!H3339*(100%-AZ3351)))))</f>
        <v>#REF!</v>
      </c>
      <c r="BF3351" s="31"/>
    </row>
    <row r="3352" spans="1:58" s="5" customFormat="1" ht="24" customHeight="1" x14ac:dyDescent="0.2">
      <c r="A3352" s="31"/>
      <c r="B3352" s="31" t="s">
        <v>432</v>
      </c>
      <c r="C3352" s="31">
        <v>2</v>
      </c>
      <c r="D3352" s="31" t="s">
        <v>71</v>
      </c>
      <c r="E3352" s="31" t="s">
        <v>2543</v>
      </c>
      <c r="F3352" s="31"/>
      <c r="G3352" s="32" t="s">
        <v>2544</v>
      </c>
      <c r="H3352" s="31">
        <v>10</v>
      </c>
      <c r="I3352" s="31" t="s">
        <v>104</v>
      </c>
      <c r="J3352" s="31" t="s">
        <v>2423</v>
      </c>
      <c r="K3352" s="31">
        <v>37</v>
      </c>
      <c r="L3352" s="31">
        <v>1</v>
      </c>
      <c r="M3352" s="31">
        <v>22</v>
      </c>
      <c r="N3352" s="33">
        <v>14922</v>
      </c>
      <c r="O3352" s="33"/>
      <c r="P3352" s="33"/>
      <c r="Q3352" s="33"/>
      <c r="R3352" s="33"/>
      <c r="S3352" s="34" t="str">
        <f t="shared" si="728"/>
        <v>1</v>
      </c>
      <c r="T3352" s="35">
        <f t="shared" si="729"/>
        <v>14922</v>
      </c>
      <c r="U3352" s="36" t="str">
        <f>INDEX([1]ราคาที่ดิน!$B:$G,MATCH($C3352,[1]ราคาที่ดิน!$A:$A,0),MATCH($B3352,[1]ราคาที่ดิน!$B$1:$G$1,0))</f>
        <v>150</v>
      </c>
      <c r="V3352" s="37">
        <f t="shared" si="738"/>
        <v>2238300</v>
      </c>
      <c r="W3352" s="31"/>
      <c r="X3352" s="31"/>
      <c r="Y3352" s="31"/>
      <c r="Z3352" s="31"/>
      <c r="AA3352" s="31"/>
      <c r="AB3352" s="32"/>
      <c r="AC3352" s="38"/>
      <c r="AD3352" s="39"/>
      <c r="AE3352" s="39"/>
      <c r="AF3352" s="40" t="str">
        <f t="shared" si="730"/>
        <v/>
      </c>
      <c r="AG3352" s="41" t="str">
        <f t="shared" si="731"/>
        <v/>
      </c>
      <c r="AH3352" s="42"/>
      <c r="AI3352" s="42"/>
      <c r="AJ3352" s="42"/>
      <c r="AK3352" s="42"/>
      <c r="AL3352" s="31"/>
      <c r="AM3352" s="43" t="str">
        <f t="shared" si="732"/>
        <v>100</v>
      </c>
      <c r="AN3352" s="44">
        <f>INDEX([1]ราคาสิ่งปลูกสร้าง!$D$6:$CC$47,MATCH($AD3352,[1]ราคาสิ่งปลูกสร้าง!$B$6:$B$45,0),MATCH($C$7,[1]ราคาสิ่งปลูกสร้าง!$D$5:$CC$5,0))</f>
        <v>0</v>
      </c>
      <c r="AO3352" s="44">
        <f t="shared" si="733"/>
        <v>0</v>
      </c>
      <c r="AP3352" s="45">
        <f t="shared" si="734"/>
        <v>0</v>
      </c>
      <c r="AQ3352" s="40">
        <f>IF(AP3352=0,0,INDEX([1]ค่าเสื่อมสิ่งปลูกสร้าง!$A$5:$D$105,MATCH($AP3352,[1]ค่าเสื่อมสิ่งปลูกสร้าง!$A$5:$A$105,0),MATCH(AE3352,[1]ค่าเสื่อมสิ่งปลูกสร้าง!$A$3:$D$3)))</f>
        <v>0</v>
      </c>
      <c r="AR3352" s="44">
        <f t="shared" si="739"/>
        <v>0</v>
      </c>
      <c r="AS3352" s="44">
        <f t="shared" si="740"/>
        <v>2238300</v>
      </c>
      <c r="AT3352" s="44">
        <f t="shared" si="741"/>
        <v>2238300</v>
      </c>
      <c r="AU3352" s="46">
        <v>0</v>
      </c>
      <c r="AV3352" s="44">
        <f t="shared" si="735"/>
        <v>2238300</v>
      </c>
      <c r="AW3352" s="47" t="str">
        <f t="shared" si="736"/>
        <v>0.01</v>
      </c>
      <c r="AX3352" s="48"/>
      <c r="AY3352" s="48"/>
      <c r="AZ3352" s="49">
        <v>0</v>
      </c>
      <c r="BA3352" s="48"/>
      <c r="BB3352" s="48"/>
      <c r="BC3352" s="44">
        <f t="shared" si="737"/>
        <v>0</v>
      </c>
      <c r="BD3352" s="50">
        <v>1</v>
      </c>
      <c r="BE3352" s="51" t="e">
        <f>IF(AX3352=1,0,IF(AY3352=1,0,IF(BC3352&gt;#REF!,#REF!,IF(OR(AZ3352&gt;0,BD3352&gt;=0),BC3352+([1]สูตร2!H3340*(100%-AZ3352)-BC3352)*BD3352,[1]สูตร2!H3340*(100%-AZ3352)))))</f>
        <v>#REF!</v>
      </c>
      <c r="BF3352" s="31"/>
    </row>
    <row r="3353" spans="1:58" s="5" customFormat="1" ht="24" customHeight="1" x14ac:dyDescent="0.2">
      <c r="A3353" s="31">
        <v>1092</v>
      </c>
      <c r="B3353" s="31" t="s">
        <v>321</v>
      </c>
      <c r="C3353" s="31">
        <v>2122</v>
      </c>
      <c r="D3353" s="31" t="s">
        <v>66</v>
      </c>
      <c r="E3353" s="31" t="s">
        <v>2546</v>
      </c>
      <c r="F3353" s="31"/>
      <c r="G3353" s="32" t="s">
        <v>2547</v>
      </c>
      <c r="H3353" s="31">
        <v>136</v>
      </c>
      <c r="I3353" s="31">
        <v>22</v>
      </c>
      <c r="J3353" s="31" t="s">
        <v>2423</v>
      </c>
      <c r="K3353" s="31">
        <v>2</v>
      </c>
      <c r="L3353" s="31">
        <v>1</v>
      </c>
      <c r="M3353" s="31">
        <v>49</v>
      </c>
      <c r="N3353" s="33">
        <v>949</v>
      </c>
      <c r="O3353" s="33"/>
      <c r="P3353" s="33"/>
      <c r="Q3353" s="33"/>
      <c r="R3353" s="33"/>
      <c r="S3353" s="34" t="str">
        <f t="shared" si="728"/>
        <v>1</v>
      </c>
      <c r="T3353" s="35">
        <f t="shared" si="729"/>
        <v>949</v>
      </c>
      <c r="U3353" s="36">
        <f>INDEX([1]ราคาที่ดิน!$B:$G,MATCH($C3353,[1]ราคาที่ดิน!$A:$A,0),MATCH($B3353,[1]ราคาที่ดิน!$B$1:$G$1,0))</f>
        <v>200</v>
      </c>
      <c r="V3353" s="37">
        <f t="shared" si="738"/>
        <v>189800</v>
      </c>
      <c r="W3353" s="31"/>
      <c r="X3353" s="31"/>
      <c r="Y3353" s="31"/>
      <c r="Z3353" s="31"/>
      <c r="AA3353" s="31"/>
      <c r="AB3353" s="32"/>
      <c r="AC3353" s="38"/>
      <c r="AD3353" s="39"/>
      <c r="AE3353" s="39"/>
      <c r="AF3353" s="40" t="str">
        <f t="shared" si="730"/>
        <v/>
      </c>
      <c r="AG3353" s="41" t="str">
        <f t="shared" si="731"/>
        <v/>
      </c>
      <c r="AH3353" s="42"/>
      <c r="AI3353" s="42"/>
      <c r="AJ3353" s="42"/>
      <c r="AK3353" s="42"/>
      <c r="AL3353" s="31"/>
      <c r="AM3353" s="43" t="str">
        <f t="shared" si="732"/>
        <v>100</v>
      </c>
      <c r="AN3353" s="44">
        <f>INDEX([1]ราคาสิ่งปลูกสร้าง!$D$6:$CC$47,MATCH($AD3353,[1]ราคาสิ่งปลูกสร้าง!$B$6:$B$45,0),MATCH($C$7,[1]ราคาสิ่งปลูกสร้าง!$D$5:$CC$5,0))</f>
        <v>0</v>
      </c>
      <c r="AO3353" s="44">
        <f t="shared" si="733"/>
        <v>0</v>
      </c>
      <c r="AP3353" s="45">
        <f t="shared" si="734"/>
        <v>0</v>
      </c>
      <c r="AQ3353" s="40">
        <f>IF(AP3353=0,0,INDEX([1]ค่าเสื่อมสิ่งปลูกสร้าง!$A$5:$D$105,MATCH($AP3353,[1]ค่าเสื่อมสิ่งปลูกสร้าง!$A$5:$A$105,0),MATCH(AE3353,[1]ค่าเสื่อมสิ่งปลูกสร้าง!$A$3:$D$3)))</f>
        <v>0</v>
      </c>
      <c r="AR3353" s="44">
        <f t="shared" si="739"/>
        <v>0</v>
      </c>
      <c r="AS3353" s="44">
        <f t="shared" si="740"/>
        <v>189800</v>
      </c>
      <c r="AT3353" s="44">
        <f t="shared" si="741"/>
        <v>189800</v>
      </c>
      <c r="AU3353" s="46">
        <v>0</v>
      </c>
      <c r="AV3353" s="44">
        <f t="shared" si="735"/>
        <v>189800</v>
      </c>
      <c r="AW3353" s="47" t="str">
        <f t="shared" si="736"/>
        <v>0.01</v>
      </c>
      <c r="AX3353" s="48"/>
      <c r="AY3353" s="48"/>
      <c r="AZ3353" s="49">
        <v>0</v>
      </c>
      <c r="BA3353" s="48"/>
      <c r="BB3353" s="48"/>
      <c r="BC3353" s="44">
        <f t="shared" si="737"/>
        <v>0</v>
      </c>
      <c r="BD3353" s="50">
        <v>1</v>
      </c>
      <c r="BE3353" s="51" t="e">
        <f>IF(AX3353=1,0,IF(AY3353=1,0,IF(BC3353&gt;#REF!,#REF!,IF(OR(AZ3353&gt;0,BD3353&gt;=0),BC3353+([1]สูตร2!H3341*(100%-AZ3353)-BC3353)*BD3353,[1]สูตร2!H3341*(100%-AZ3353)))))</f>
        <v>#REF!</v>
      </c>
      <c r="BF3353" s="31"/>
    </row>
    <row r="3354" spans="1:58" s="5" customFormat="1" ht="24" customHeight="1" x14ac:dyDescent="0.2">
      <c r="A3354" s="31"/>
      <c r="B3354" s="31" t="s">
        <v>432</v>
      </c>
      <c r="C3354" s="31">
        <v>2</v>
      </c>
      <c r="D3354" s="31" t="s">
        <v>66</v>
      </c>
      <c r="E3354" s="31" t="s">
        <v>2546</v>
      </c>
      <c r="F3354" s="31"/>
      <c r="G3354" s="32" t="s">
        <v>2547</v>
      </c>
      <c r="H3354" s="31">
        <v>13</v>
      </c>
      <c r="I3354" s="31" t="s">
        <v>104</v>
      </c>
      <c r="J3354" s="31" t="s">
        <v>2423</v>
      </c>
      <c r="K3354" s="31">
        <v>21</v>
      </c>
      <c r="L3354" s="31">
        <v>0</v>
      </c>
      <c r="M3354" s="31">
        <v>94</v>
      </c>
      <c r="N3354" s="33">
        <v>8494</v>
      </c>
      <c r="O3354" s="33"/>
      <c r="P3354" s="33"/>
      <c r="Q3354" s="33"/>
      <c r="R3354" s="33"/>
      <c r="S3354" s="34" t="str">
        <f t="shared" si="728"/>
        <v>1</v>
      </c>
      <c r="T3354" s="35">
        <f t="shared" si="729"/>
        <v>8494</v>
      </c>
      <c r="U3354" s="36" t="str">
        <f>INDEX([1]ราคาที่ดิน!$B:$G,MATCH($C3354,[1]ราคาที่ดิน!$A:$A,0),MATCH($B3354,[1]ราคาที่ดิน!$B$1:$G$1,0))</f>
        <v>150</v>
      </c>
      <c r="V3354" s="37">
        <f t="shared" si="738"/>
        <v>1274100</v>
      </c>
      <c r="W3354" s="31"/>
      <c r="X3354" s="31"/>
      <c r="Y3354" s="31"/>
      <c r="Z3354" s="31"/>
      <c r="AA3354" s="31"/>
      <c r="AB3354" s="32"/>
      <c r="AC3354" s="38"/>
      <c r="AD3354" s="39"/>
      <c r="AE3354" s="39"/>
      <c r="AF3354" s="40" t="str">
        <f t="shared" si="730"/>
        <v/>
      </c>
      <c r="AG3354" s="41" t="str">
        <f t="shared" si="731"/>
        <v/>
      </c>
      <c r="AH3354" s="42"/>
      <c r="AI3354" s="42"/>
      <c r="AJ3354" s="42"/>
      <c r="AK3354" s="42"/>
      <c r="AL3354" s="31"/>
      <c r="AM3354" s="43" t="str">
        <f t="shared" si="732"/>
        <v>100</v>
      </c>
      <c r="AN3354" s="44">
        <f>INDEX([1]ราคาสิ่งปลูกสร้าง!$D$6:$CC$47,MATCH($AD3354,[1]ราคาสิ่งปลูกสร้าง!$B$6:$B$45,0),MATCH($C$7,[1]ราคาสิ่งปลูกสร้าง!$D$5:$CC$5,0))</f>
        <v>0</v>
      </c>
      <c r="AO3354" s="44">
        <f t="shared" si="733"/>
        <v>0</v>
      </c>
      <c r="AP3354" s="45">
        <f t="shared" si="734"/>
        <v>0</v>
      </c>
      <c r="AQ3354" s="40">
        <f>IF(AP3354=0,0,INDEX([1]ค่าเสื่อมสิ่งปลูกสร้าง!$A$5:$D$105,MATCH($AP3354,[1]ค่าเสื่อมสิ่งปลูกสร้าง!$A$5:$A$105,0),MATCH(AE3354,[1]ค่าเสื่อมสิ่งปลูกสร้าง!$A$3:$D$3)))</f>
        <v>0</v>
      </c>
      <c r="AR3354" s="44">
        <f t="shared" si="739"/>
        <v>0</v>
      </c>
      <c r="AS3354" s="44">
        <f t="shared" si="740"/>
        <v>1274100</v>
      </c>
      <c r="AT3354" s="44">
        <f t="shared" si="741"/>
        <v>1274100</v>
      </c>
      <c r="AU3354" s="46">
        <v>0</v>
      </c>
      <c r="AV3354" s="44">
        <f t="shared" si="735"/>
        <v>1274100</v>
      </c>
      <c r="AW3354" s="47" t="str">
        <f t="shared" si="736"/>
        <v>0.01</v>
      </c>
      <c r="AX3354" s="48"/>
      <c r="AY3354" s="48"/>
      <c r="AZ3354" s="49">
        <v>0</v>
      </c>
      <c r="BA3354" s="48"/>
      <c r="BB3354" s="48"/>
      <c r="BC3354" s="44">
        <f t="shared" si="737"/>
        <v>0</v>
      </c>
      <c r="BD3354" s="50">
        <v>1</v>
      </c>
      <c r="BE3354" s="51" t="e">
        <f>IF(AX3354=1,0,IF(AY3354=1,0,IF(BC3354&gt;#REF!,#REF!,IF(OR(AZ3354&gt;0,BD3354&gt;=0),BC3354+([1]สูตร2!H3342*(100%-AZ3354)-BC3354)*BD3354,[1]สูตร2!H3342*(100%-AZ3354)))))</f>
        <v>#REF!</v>
      </c>
      <c r="BF3354" s="31"/>
    </row>
    <row r="3355" spans="1:58" s="5" customFormat="1" ht="24" customHeight="1" x14ac:dyDescent="0.2">
      <c r="A3355" s="31"/>
      <c r="B3355" s="31" t="s">
        <v>93</v>
      </c>
      <c r="C3355" s="31">
        <v>1</v>
      </c>
      <c r="D3355" s="31" t="s">
        <v>66</v>
      </c>
      <c r="E3355" s="31" t="s">
        <v>2546</v>
      </c>
      <c r="F3355" s="31"/>
      <c r="G3355" s="32" t="s">
        <v>2547</v>
      </c>
      <c r="H3355" s="31" t="s">
        <v>104</v>
      </c>
      <c r="I3355" s="31" t="s">
        <v>104</v>
      </c>
      <c r="J3355" s="31" t="s">
        <v>2423</v>
      </c>
      <c r="K3355" s="31">
        <v>0</v>
      </c>
      <c r="L3355" s="31">
        <v>0</v>
      </c>
      <c r="M3355" s="31">
        <v>50</v>
      </c>
      <c r="N3355" s="33"/>
      <c r="O3355" s="33">
        <v>50</v>
      </c>
      <c r="P3355" s="33"/>
      <c r="Q3355" s="33"/>
      <c r="R3355" s="33"/>
      <c r="S3355" s="34" t="str">
        <f t="shared" si="728"/>
        <v>2</v>
      </c>
      <c r="T3355" s="35">
        <f t="shared" si="729"/>
        <v>50</v>
      </c>
      <c r="U3355" s="36">
        <f>INDEX([1]ราคาที่ดิน!$B:$G,MATCH($C3355,[1]ราคาที่ดิน!$A:$A,0),MATCH($B3355,[1]ราคาที่ดิน!$B$1:$G$1,0))</f>
        <v>100</v>
      </c>
      <c r="V3355" s="37">
        <f t="shared" si="738"/>
        <v>5000</v>
      </c>
      <c r="W3355" s="31">
        <v>1</v>
      </c>
      <c r="X3355" s="31" t="s">
        <v>2547</v>
      </c>
      <c r="Y3355" s="31" t="s">
        <v>66</v>
      </c>
      <c r="Z3355" s="31" t="s">
        <v>2546</v>
      </c>
      <c r="AA3355" s="31"/>
      <c r="AB3355" s="32" t="s">
        <v>2547</v>
      </c>
      <c r="AC3355" s="38"/>
      <c r="AD3355" s="39" t="s">
        <v>73</v>
      </c>
      <c r="AE3355" s="39" t="s">
        <v>74</v>
      </c>
      <c r="AF3355" s="40" t="str">
        <f t="shared" si="730"/>
        <v>2</v>
      </c>
      <c r="AG3355" s="41">
        <f t="shared" si="731"/>
        <v>81</v>
      </c>
      <c r="AH3355" s="42"/>
      <c r="AI3355" s="42">
        <v>81</v>
      </c>
      <c r="AJ3355" s="42"/>
      <c r="AK3355" s="42"/>
      <c r="AL3355" s="31">
        <v>55</v>
      </c>
      <c r="AM3355" s="43" t="str">
        <f t="shared" si="732"/>
        <v>100</v>
      </c>
      <c r="AN3355" s="44">
        <f>INDEX([1]ราคาสิ่งปลูกสร้าง!$D$6:$CC$47,MATCH($AD3355,[1]ราคาสิ่งปลูกสร้าง!$B$6:$B$45,0),MATCH($C$7,[1]ราคาสิ่งปลูกสร้าง!$D$5:$CC$5,0))</f>
        <v>6500</v>
      </c>
      <c r="AO3355" s="44">
        <f t="shared" si="733"/>
        <v>526500</v>
      </c>
      <c r="AP3355" s="45">
        <f t="shared" si="734"/>
        <v>55</v>
      </c>
      <c r="AQ3355" s="40">
        <f>IF(AP3355=0,0,INDEX([1]ค่าเสื่อมสิ่งปลูกสร้าง!$A$5:$D$105,MATCH($AP3355,[1]ค่าเสื่อมสิ่งปลูกสร้าง!$A$5:$A$105,0),MATCH(AE3355,[1]ค่าเสื่อมสิ่งปลูกสร้าง!$A$3:$D$3)))</f>
        <v>76</v>
      </c>
      <c r="AR3355" s="44">
        <f t="shared" si="739"/>
        <v>126360</v>
      </c>
      <c r="AS3355" s="44">
        <f t="shared" si="740"/>
        <v>131360</v>
      </c>
      <c r="AT3355" s="44">
        <f t="shared" si="741"/>
        <v>131360</v>
      </c>
      <c r="AU3355" s="46">
        <v>0</v>
      </c>
      <c r="AV3355" s="44">
        <f t="shared" si="735"/>
        <v>131360</v>
      </c>
      <c r="AW3355" s="47" t="str">
        <f t="shared" si="736"/>
        <v>0.02</v>
      </c>
      <c r="AX3355" s="48"/>
      <c r="AY3355" s="48"/>
      <c r="AZ3355" s="49">
        <v>0</v>
      </c>
      <c r="BA3355" s="48"/>
      <c r="BB3355" s="48"/>
      <c r="BC3355" s="44">
        <f t="shared" si="737"/>
        <v>0</v>
      </c>
      <c r="BD3355" s="50">
        <v>1</v>
      </c>
      <c r="BE3355" s="51" t="e">
        <f>IF(AX3355=1,0,IF(AY3355=1,0,IF(BC3355&gt;#REF!,#REF!,IF(OR(AZ3355&gt;0,BD3355&gt;=0),BC3355+([1]สูตร2!H3343*(100%-AZ3355)-BC3355)*BD3355,[1]สูตร2!H3343*(100%-AZ3355)))))</f>
        <v>#REF!</v>
      </c>
      <c r="BF3355" s="31"/>
    </row>
    <row r="3356" spans="1:58" s="5" customFormat="1" ht="24" customHeight="1" x14ac:dyDescent="0.2">
      <c r="A3356" s="31"/>
      <c r="B3356" s="31" t="s">
        <v>93</v>
      </c>
      <c r="C3356" s="31">
        <v>1</v>
      </c>
      <c r="D3356" s="31" t="s">
        <v>66</v>
      </c>
      <c r="E3356" s="31" t="s">
        <v>2546</v>
      </c>
      <c r="F3356" s="31"/>
      <c r="G3356" s="32" t="s">
        <v>2547</v>
      </c>
      <c r="H3356" s="31" t="s">
        <v>104</v>
      </c>
      <c r="I3356" s="31" t="s">
        <v>104</v>
      </c>
      <c r="J3356" s="31" t="s">
        <v>2423</v>
      </c>
      <c r="K3356" s="31">
        <v>0</v>
      </c>
      <c r="L3356" s="31">
        <v>0</v>
      </c>
      <c r="M3356" s="31">
        <v>25</v>
      </c>
      <c r="N3356" s="33"/>
      <c r="O3356" s="33">
        <v>25</v>
      </c>
      <c r="P3356" s="33"/>
      <c r="Q3356" s="33"/>
      <c r="R3356" s="33"/>
      <c r="S3356" s="34" t="str">
        <f t="shared" si="728"/>
        <v>2</v>
      </c>
      <c r="T3356" s="35">
        <f t="shared" si="729"/>
        <v>25</v>
      </c>
      <c r="U3356" s="36">
        <f>INDEX([1]ราคาที่ดิน!$B:$G,MATCH($C3356,[1]ราคาที่ดิน!$A:$A,0),MATCH($B3356,[1]ราคาที่ดิน!$B$1:$G$1,0))</f>
        <v>100</v>
      </c>
      <c r="V3356" s="37">
        <f t="shared" si="738"/>
        <v>2500</v>
      </c>
      <c r="W3356" s="31">
        <v>2</v>
      </c>
      <c r="X3356" s="31" t="s">
        <v>2547</v>
      </c>
      <c r="Y3356" s="31" t="s">
        <v>66</v>
      </c>
      <c r="Z3356" s="31" t="s">
        <v>2546</v>
      </c>
      <c r="AA3356" s="31"/>
      <c r="AB3356" s="32" t="s">
        <v>2547</v>
      </c>
      <c r="AC3356" s="38"/>
      <c r="AD3356" s="39" t="s">
        <v>75</v>
      </c>
      <c r="AE3356" s="39" t="s">
        <v>76</v>
      </c>
      <c r="AF3356" s="40" t="str">
        <f t="shared" si="730"/>
        <v>1</v>
      </c>
      <c r="AG3356" s="41">
        <f t="shared" si="731"/>
        <v>12.5</v>
      </c>
      <c r="AH3356" s="42">
        <v>12.5</v>
      </c>
      <c r="AI3356" s="42"/>
      <c r="AJ3356" s="42"/>
      <c r="AK3356" s="42"/>
      <c r="AL3356" s="31">
        <v>55</v>
      </c>
      <c r="AM3356" s="43" t="str">
        <f t="shared" si="732"/>
        <v>100</v>
      </c>
      <c r="AN3356" s="44">
        <f>INDEX([1]ราคาสิ่งปลูกสร้าง!$D$6:$CC$47,MATCH($AD3356,[1]ราคาสิ่งปลูกสร้าง!$B$6:$B$45,0),MATCH($C$7,[1]ราคาสิ่งปลูกสร้าง!$D$5:$CC$5,0))</f>
        <v>5400</v>
      </c>
      <c r="AO3356" s="44">
        <f t="shared" si="733"/>
        <v>67500</v>
      </c>
      <c r="AP3356" s="45">
        <f t="shared" si="734"/>
        <v>55</v>
      </c>
      <c r="AQ3356" s="40">
        <f>IF(AP3356=0,0,INDEX([1]ค่าเสื่อมสิ่งปลูกสร้าง!$A$5:$D$105,MATCH($AP3356,[1]ค่าเสื่อมสิ่งปลูกสร้าง!$A$5:$A$105,0),MATCH(AE3356,[1]ค่าเสื่อมสิ่งปลูกสร้าง!$A$3:$D$3)))</f>
        <v>93</v>
      </c>
      <c r="AR3356" s="44">
        <f t="shared" si="739"/>
        <v>4725</v>
      </c>
      <c r="AS3356" s="44">
        <f t="shared" si="740"/>
        <v>7225</v>
      </c>
      <c r="AT3356" s="44">
        <f t="shared" si="741"/>
        <v>7225</v>
      </c>
      <c r="AU3356" s="46">
        <v>0</v>
      </c>
      <c r="AV3356" s="44">
        <f t="shared" si="735"/>
        <v>7225</v>
      </c>
      <c r="AW3356" s="47" t="str">
        <f t="shared" si="736"/>
        <v>0.01</v>
      </c>
      <c r="AX3356" s="48"/>
      <c r="AY3356" s="48"/>
      <c r="AZ3356" s="49">
        <v>0</v>
      </c>
      <c r="BA3356" s="48"/>
      <c r="BB3356" s="48"/>
      <c r="BC3356" s="44">
        <f t="shared" si="737"/>
        <v>0</v>
      </c>
      <c r="BD3356" s="50">
        <v>1</v>
      </c>
      <c r="BE3356" s="51" t="e">
        <f>IF(AX3356=1,0,IF(AY3356=1,0,IF(BC3356&gt;#REF!,#REF!,IF(OR(AZ3356&gt;0,BD3356&gt;=0),BC3356+([1]สูตร2!H3344*(100%-AZ3356)-BC3356)*BD3356,[1]สูตร2!H3344*(100%-AZ3356)))))</f>
        <v>#REF!</v>
      </c>
      <c r="BF3356" s="31"/>
    </row>
    <row r="3357" spans="1:58" s="5" customFormat="1" ht="24" customHeight="1" x14ac:dyDescent="0.2">
      <c r="A3357" s="31">
        <v>1093</v>
      </c>
      <c r="B3357" s="31" t="s">
        <v>321</v>
      </c>
      <c r="C3357" s="31">
        <v>2124</v>
      </c>
      <c r="D3357" s="31" t="s">
        <v>66</v>
      </c>
      <c r="E3357" s="31" t="s">
        <v>2548</v>
      </c>
      <c r="F3357" s="31"/>
      <c r="G3357" s="32" t="s">
        <v>2549</v>
      </c>
      <c r="H3357" s="31">
        <v>134</v>
      </c>
      <c r="I3357" s="31">
        <v>24</v>
      </c>
      <c r="J3357" s="31" t="s">
        <v>2423</v>
      </c>
      <c r="K3357" s="31">
        <v>2</v>
      </c>
      <c r="L3357" s="31">
        <v>0</v>
      </c>
      <c r="M3357" s="31">
        <v>38</v>
      </c>
      <c r="N3357" s="33">
        <v>838</v>
      </c>
      <c r="O3357" s="33"/>
      <c r="P3357" s="33"/>
      <c r="Q3357" s="33"/>
      <c r="R3357" s="33"/>
      <c r="S3357" s="34" t="str">
        <f t="shared" si="728"/>
        <v>1</v>
      </c>
      <c r="T3357" s="35">
        <f t="shared" si="729"/>
        <v>838</v>
      </c>
      <c r="U3357" s="36">
        <f>INDEX([1]ราคาที่ดิน!$B:$G,MATCH($C3357,[1]ราคาที่ดิน!$A:$A,0),MATCH($B3357,[1]ราคาที่ดิน!$B$1:$G$1,0))</f>
        <v>200</v>
      </c>
      <c r="V3357" s="37">
        <f t="shared" si="738"/>
        <v>167600</v>
      </c>
      <c r="W3357" s="31"/>
      <c r="X3357" s="31"/>
      <c r="Y3357" s="31"/>
      <c r="Z3357" s="31"/>
      <c r="AA3357" s="31"/>
      <c r="AB3357" s="32"/>
      <c r="AC3357" s="38"/>
      <c r="AD3357" s="39"/>
      <c r="AE3357" s="39"/>
      <c r="AF3357" s="40" t="str">
        <f t="shared" si="730"/>
        <v/>
      </c>
      <c r="AG3357" s="41" t="str">
        <f t="shared" si="731"/>
        <v/>
      </c>
      <c r="AH3357" s="42"/>
      <c r="AI3357" s="42"/>
      <c r="AJ3357" s="42"/>
      <c r="AK3357" s="42"/>
      <c r="AL3357" s="31"/>
      <c r="AM3357" s="43" t="str">
        <f t="shared" si="732"/>
        <v>100</v>
      </c>
      <c r="AN3357" s="44">
        <f>INDEX([1]ราคาสิ่งปลูกสร้าง!$D$6:$CC$47,MATCH($AD3357,[1]ราคาสิ่งปลูกสร้าง!$B$6:$B$45,0),MATCH($C$7,[1]ราคาสิ่งปลูกสร้าง!$D$5:$CC$5,0))</f>
        <v>0</v>
      </c>
      <c r="AO3357" s="44">
        <f t="shared" si="733"/>
        <v>0</v>
      </c>
      <c r="AP3357" s="45">
        <f t="shared" si="734"/>
        <v>0</v>
      </c>
      <c r="AQ3357" s="40">
        <f>IF(AP3357=0,0,INDEX([1]ค่าเสื่อมสิ่งปลูกสร้าง!$A$5:$D$105,MATCH($AP3357,[1]ค่าเสื่อมสิ่งปลูกสร้าง!$A$5:$A$105,0),MATCH(AE3357,[1]ค่าเสื่อมสิ่งปลูกสร้าง!$A$3:$D$3)))</f>
        <v>0</v>
      </c>
      <c r="AR3357" s="44">
        <f t="shared" si="739"/>
        <v>0</v>
      </c>
      <c r="AS3357" s="44">
        <f t="shared" si="740"/>
        <v>167600</v>
      </c>
      <c r="AT3357" s="44">
        <f t="shared" si="741"/>
        <v>167600</v>
      </c>
      <c r="AU3357" s="46">
        <v>0</v>
      </c>
      <c r="AV3357" s="44">
        <f t="shared" si="735"/>
        <v>167600</v>
      </c>
      <c r="AW3357" s="47" t="str">
        <f t="shared" si="736"/>
        <v>0.01</v>
      </c>
      <c r="AX3357" s="48"/>
      <c r="AY3357" s="48"/>
      <c r="AZ3357" s="49">
        <v>0</v>
      </c>
      <c r="BA3357" s="48"/>
      <c r="BB3357" s="48"/>
      <c r="BC3357" s="44">
        <f t="shared" si="737"/>
        <v>0</v>
      </c>
      <c r="BD3357" s="50">
        <v>1</v>
      </c>
      <c r="BE3357" s="51" t="e">
        <f>IF(AX3357=1,0,IF(AY3357=1,0,IF(BC3357&gt;#REF!,#REF!,IF(OR(AZ3357&gt;0,BD3357&gt;=0),BC3357+([1]สูตร2!H3345*(100%-AZ3357)-BC3357)*BD3357,[1]สูตร2!H3345*(100%-AZ3357)))))</f>
        <v>#REF!</v>
      </c>
      <c r="BF3357" s="31"/>
    </row>
    <row r="3358" spans="1:58" s="5" customFormat="1" ht="24" customHeight="1" x14ac:dyDescent="0.2">
      <c r="A3358" s="31"/>
      <c r="B3358" s="31" t="s">
        <v>321</v>
      </c>
      <c r="C3358" s="31">
        <v>2123</v>
      </c>
      <c r="D3358" s="31" t="s">
        <v>66</v>
      </c>
      <c r="E3358" s="31" t="s">
        <v>2548</v>
      </c>
      <c r="F3358" s="31"/>
      <c r="G3358" s="32" t="s">
        <v>2550</v>
      </c>
      <c r="H3358" s="31">
        <v>137</v>
      </c>
      <c r="I3358" s="31">
        <v>23</v>
      </c>
      <c r="J3358" s="31" t="s">
        <v>2423</v>
      </c>
      <c r="K3358" s="31">
        <v>8</v>
      </c>
      <c r="L3358" s="31">
        <v>0</v>
      </c>
      <c r="M3358" s="31">
        <v>37</v>
      </c>
      <c r="N3358" s="33">
        <v>3237</v>
      </c>
      <c r="O3358" s="33"/>
      <c r="P3358" s="33"/>
      <c r="Q3358" s="33"/>
      <c r="R3358" s="33"/>
      <c r="S3358" s="34" t="str">
        <f t="shared" si="728"/>
        <v>1</v>
      </c>
      <c r="T3358" s="35">
        <f t="shared" si="729"/>
        <v>3237</v>
      </c>
      <c r="U3358" s="36">
        <f>INDEX([1]ราคาที่ดิน!$B:$G,MATCH($C3358,[1]ราคาที่ดิน!$A:$A,0),MATCH($B3358,[1]ราคาที่ดิน!$B$1:$G$1,0))</f>
        <v>200</v>
      </c>
      <c r="V3358" s="37">
        <f t="shared" si="738"/>
        <v>647400</v>
      </c>
      <c r="W3358" s="31"/>
      <c r="X3358" s="31"/>
      <c r="Y3358" s="31"/>
      <c r="Z3358" s="31"/>
      <c r="AA3358" s="31"/>
      <c r="AB3358" s="32"/>
      <c r="AC3358" s="38"/>
      <c r="AD3358" s="39"/>
      <c r="AE3358" s="39"/>
      <c r="AF3358" s="40" t="str">
        <f t="shared" si="730"/>
        <v/>
      </c>
      <c r="AG3358" s="41" t="str">
        <f t="shared" si="731"/>
        <v/>
      </c>
      <c r="AH3358" s="42"/>
      <c r="AI3358" s="42"/>
      <c r="AJ3358" s="42"/>
      <c r="AK3358" s="42"/>
      <c r="AL3358" s="31"/>
      <c r="AM3358" s="43" t="str">
        <f t="shared" si="732"/>
        <v>100</v>
      </c>
      <c r="AN3358" s="44">
        <f>INDEX([1]ราคาสิ่งปลูกสร้าง!$D$6:$CC$47,MATCH($AD3358,[1]ราคาสิ่งปลูกสร้าง!$B$6:$B$45,0),MATCH($C$7,[1]ราคาสิ่งปลูกสร้าง!$D$5:$CC$5,0))</f>
        <v>0</v>
      </c>
      <c r="AO3358" s="44">
        <f t="shared" si="733"/>
        <v>0</v>
      </c>
      <c r="AP3358" s="45">
        <f t="shared" si="734"/>
        <v>0</v>
      </c>
      <c r="AQ3358" s="40">
        <f>IF(AP3358=0,0,INDEX([1]ค่าเสื่อมสิ่งปลูกสร้าง!$A$5:$D$105,MATCH($AP3358,[1]ค่าเสื่อมสิ่งปลูกสร้าง!$A$5:$A$105,0),MATCH(AE3358,[1]ค่าเสื่อมสิ่งปลูกสร้าง!$A$3:$D$3)))</f>
        <v>0</v>
      </c>
      <c r="AR3358" s="44">
        <f t="shared" si="739"/>
        <v>0</v>
      </c>
      <c r="AS3358" s="44">
        <f t="shared" si="740"/>
        <v>647400</v>
      </c>
      <c r="AT3358" s="44">
        <f t="shared" si="741"/>
        <v>647400</v>
      </c>
      <c r="AU3358" s="46">
        <v>0</v>
      </c>
      <c r="AV3358" s="44">
        <f t="shared" si="735"/>
        <v>647400</v>
      </c>
      <c r="AW3358" s="47" t="str">
        <f t="shared" si="736"/>
        <v>0.01</v>
      </c>
      <c r="AX3358" s="48"/>
      <c r="AY3358" s="48"/>
      <c r="AZ3358" s="49">
        <v>0</v>
      </c>
      <c r="BA3358" s="48"/>
      <c r="BB3358" s="48"/>
      <c r="BC3358" s="44">
        <f t="shared" si="737"/>
        <v>0</v>
      </c>
      <c r="BD3358" s="50">
        <v>1</v>
      </c>
      <c r="BE3358" s="51" t="e">
        <f>IF(AX3358=1,0,IF(AY3358=1,0,IF(BC3358&gt;#REF!,#REF!,IF(OR(AZ3358&gt;0,BD3358&gt;=0),BC3358+([1]สูตร2!H3346*(100%-AZ3358)-BC3358)*BD3358,[1]สูตร2!H3346*(100%-AZ3358)))))</f>
        <v>#REF!</v>
      </c>
      <c r="BF3358" s="31"/>
    </row>
    <row r="3359" spans="1:58" s="5" customFormat="1" ht="24" customHeight="1" x14ac:dyDescent="0.2">
      <c r="A3359" s="31"/>
      <c r="B3359" s="31" t="s">
        <v>432</v>
      </c>
      <c r="C3359" s="31">
        <v>2</v>
      </c>
      <c r="D3359" s="31" t="s">
        <v>66</v>
      </c>
      <c r="E3359" s="31" t="s">
        <v>2548</v>
      </c>
      <c r="F3359" s="31"/>
      <c r="G3359" s="32" t="s">
        <v>2550</v>
      </c>
      <c r="H3359" s="31">
        <v>115</v>
      </c>
      <c r="I3359" s="31" t="s">
        <v>104</v>
      </c>
      <c r="J3359" s="31" t="s">
        <v>2423</v>
      </c>
      <c r="K3359" s="31">
        <v>5</v>
      </c>
      <c r="L3359" s="31">
        <v>0</v>
      </c>
      <c r="M3359" s="31">
        <v>0</v>
      </c>
      <c r="N3359" s="33">
        <v>2000</v>
      </c>
      <c r="O3359" s="33"/>
      <c r="P3359" s="33"/>
      <c r="Q3359" s="33"/>
      <c r="R3359" s="33"/>
      <c r="S3359" s="34" t="str">
        <f t="shared" si="728"/>
        <v>1</v>
      </c>
      <c r="T3359" s="35">
        <f t="shared" si="729"/>
        <v>2000</v>
      </c>
      <c r="U3359" s="36" t="str">
        <f>INDEX([1]ราคาที่ดิน!$B:$G,MATCH($C3359,[1]ราคาที่ดิน!$A:$A,0),MATCH($B3359,[1]ราคาที่ดิน!$B$1:$G$1,0))</f>
        <v>150</v>
      </c>
      <c r="V3359" s="37">
        <f t="shared" si="738"/>
        <v>300000</v>
      </c>
      <c r="W3359" s="31"/>
      <c r="X3359" s="31"/>
      <c r="Y3359" s="31"/>
      <c r="Z3359" s="31"/>
      <c r="AA3359" s="31"/>
      <c r="AB3359" s="32"/>
      <c r="AC3359" s="38"/>
      <c r="AD3359" s="39"/>
      <c r="AE3359" s="39"/>
      <c r="AF3359" s="40" t="str">
        <f t="shared" si="730"/>
        <v/>
      </c>
      <c r="AG3359" s="41" t="str">
        <f t="shared" si="731"/>
        <v/>
      </c>
      <c r="AH3359" s="42"/>
      <c r="AI3359" s="42"/>
      <c r="AJ3359" s="42"/>
      <c r="AK3359" s="42"/>
      <c r="AL3359" s="31"/>
      <c r="AM3359" s="43" t="str">
        <f t="shared" si="732"/>
        <v>100</v>
      </c>
      <c r="AN3359" s="44">
        <f>INDEX([1]ราคาสิ่งปลูกสร้าง!$D$6:$CC$47,MATCH($AD3359,[1]ราคาสิ่งปลูกสร้าง!$B$6:$B$45,0),MATCH($C$7,[1]ราคาสิ่งปลูกสร้าง!$D$5:$CC$5,0))</f>
        <v>0</v>
      </c>
      <c r="AO3359" s="44">
        <f t="shared" si="733"/>
        <v>0</v>
      </c>
      <c r="AP3359" s="45">
        <f t="shared" si="734"/>
        <v>0</v>
      </c>
      <c r="AQ3359" s="40">
        <f>IF(AP3359=0,0,INDEX([1]ค่าเสื่อมสิ่งปลูกสร้าง!$A$5:$D$105,MATCH($AP3359,[1]ค่าเสื่อมสิ่งปลูกสร้าง!$A$5:$A$105,0),MATCH(AE3359,[1]ค่าเสื่อมสิ่งปลูกสร้าง!$A$3:$D$3)))</f>
        <v>0</v>
      </c>
      <c r="AR3359" s="44">
        <f t="shared" si="739"/>
        <v>0</v>
      </c>
      <c r="AS3359" s="44">
        <f t="shared" si="740"/>
        <v>300000</v>
      </c>
      <c r="AT3359" s="44">
        <f t="shared" si="741"/>
        <v>300000</v>
      </c>
      <c r="AU3359" s="46">
        <v>0</v>
      </c>
      <c r="AV3359" s="44">
        <f t="shared" si="735"/>
        <v>300000</v>
      </c>
      <c r="AW3359" s="47" t="str">
        <f t="shared" si="736"/>
        <v>0.01</v>
      </c>
      <c r="AX3359" s="48"/>
      <c r="AY3359" s="48"/>
      <c r="AZ3359" s="49">
        <v>0</v>
      </c>
      <c r="BA3359" s="48"/>
      <c r="BB3359" s="48"/>
      <c r="BC3359" s="44">
        <f t="shared" si="737"/>
        <v>0</v>
      </c>
      <c r="BD3359" s="50">
        <v>1</v>
      </c>
      <c r="BE3359" s="51" t="e">
        <f>IF(AX3359=1,0,IF(AY3359=1,0,IF(BC3359&gt;#REF!,#REF!,IF(OR(AZ3359&gt;0,BD3359&gt;=0),BC3359+([1]สูตร2!H3347*(100%-AZ3359)-BC3359)*BD3359,[1]สูตร2!H3347*(100%-AZ3359)))))</f>
        <v>#REF!</v>
      </c>
      <c r="BF3359" s="31"/>
    </row>
    <row r="3360" spans="1:58" s="5" customFormat="1" ht="24" customHeight="1" x14ac:dyDescent="0.2">
      <c r="A3360" s="31"/>
      <c r="B3360" s="31" t="s">
        <v>93</v>
      </c>
      <c r="C3360" s="31">
        <v>1</v>
      </c>
      <c r="D3360" s="31" t="s">
        <v>66</v>
      </c>
      <c r="E3360" s="31" t="s">
        <v>2551</v>
      </c>
      <c r="F3360" s="31"/>
      <c r="G3360" s="32" t="s">
        <v>2549</v>
      </c>
      <c r="H3360" s="31" t="s">
        <v>104</v>
      </c>
      <c r="I3360" s="31" t="s">
        <v>104</v>
      </c>
      <c r="J3360" s="31" t="s">
        <v>2423</v>
      </c>
      <c r="K3360" s="31">
        <v>0</v>
      </c>
      <c r="L3360" s="31">
        <v>0</v>
      </c>
      <c r="M3360" s="31">
        <v>50</v>
      </c>
      <c r="N3360" s="33"/>
      <c r="O3360" s="33">
        <v>50</v>
      </c>
      <c r="P3360" s="33"/>
      <c r="Q3360" s="33"/>
      <c r="R3360" s="33"/>
      <c r="S3360" s="34" t="str">
        <f t="shared" si="728"/>
        <v>2</v>
      </c>
      <c r="T3360" s="35">
        <f t="shared" si="729"/>
        <v>50</v>
      </c>
      <c r="U3360" s="36">
        <f>INDEX([1]ราคาที่ดิน!$B:$G,MATCH($C3360,[1]ราคาที่ดิน!$A:$A,0),MATCH($B3360,[1]ราคาที่ดิน!$B$1:$G$1,0))</f>
        <v>100</v>
      </c>
      <c r="V3360" s="37">
        <f t="shared" si="738"/>
        <v>5000</v>
      </c>
      <c r="W3360" s="31">
        <v>1</v>
      </c>
      <c r="X3360" s="31" t="s">
        <v>2549</v>
      </c>
      <c r="Y3360" s="31" t="s">
        <v>66</v>
      </c>
      <c r="Z3360" s="31" t="s">
        <v>2551</v>
      </c>
      <c r="AA3360" s="31"/>
      <c r="AB3360" s="32" t="s">
        <v>2549</v>
      </c>
      <c r="AC3360" s="38"/>
      <c r="AD3360" s="39" t="s">
        <v>73</v>
      </c>
      <c r="AE3360" s="39" t="s">
        <v>74</v>
      </c>
      <c r="AF3360" s="40" t="str">
        <f t="shared" si="730"/>
        <v>2</v>
      </c>
      <c r="AG3360" s="41">
        <f t="shared" si="731"/>
        <v>81</v>
      </c>
      <c r="AH3360" s="42"/>
      <c r="AI3360" s="42">
        <v>81</v>
      </c>
      <c r="AJ3360" s="42"/>
      <c r="AK3360" s="42"/>
      <c r="AL3360" s="31">
        <v>50</v>
      </c>
      <c r="AM3360" s="43" t="str">
        <f t="shared" si="732"/>
        <v>100</v>
      </c>
      <c r="AN3360" s="44">
        <f>INDEX([1]ราคาสิ่งปลูกสร้าง!$D$6:$CC$47,MATCH($AD3360,[1]ราคาสิ่งปลูกสร้าง!$B$6:$B$45,0),MATCH($C$7,[1]ราคาสิ่งปลูกสร้าง!$D$5:$CC$5,0))</f>
        <v>6500</v>
      </c>
      <c r="AO3360" s="44">
        <f t="shared" si="733"/>
        <v>526500</v>
      </c>
      <c r="AP3360" s="45">
        <f t="shared" si="734"/>
        <v>50</v>
      </c>
      <c r="AQ3360" s="40">
        <f>IF(AP3360=0,0,INDEX([1]ค่าเสื่อมสิ่งปลูกสร้าง!$A$5:$D$105,MATCH($AP3360,[1]ค่าเสื่อมสิ่งปลูกสร้าง!$A$5:$A$105,0),MATCH(AE3360,[1]ค่าเสื่อมสิ่งปลูกสร้าง!$A$3:$D$3)))</f>
        <v>76</v>
      </c>
      <c r="AR3360" s="44">
        <f t="shared" si="739"/>
        <v>126360</v>
      </c>
      <c r="AS3360" s="44">
        <f t="shared" si="740"/>
        <v>131360</v>
      </c>
      <c r="AT3360" s="44">
        <f t="shared" si="741"/>
        <v>131360</v>
      </c>
      <c r="AU3360" s="46">
        <v>0</v>
      </c>
      <c r="AV3360" s="44">
        <f t="shared" si="735"/>
        <v>131360</v>
      </c>
      <c r="AW3360" s="47" t="str">
        <f t="shared" si="736"/>
        <v>0.02</v>
      </c>
      <c r="AX3360" s="48"/>
      <c r="AY3360" s="48"/>
      <c r="AZ3360" s="49">
        <v>0</v>
      </c>
      <c r="BA3360" s="48"/>
      <c r="BB3360" s="48"/>
      <c r="BC3360" s="44">
        <f t="shared" si="737"/>
        <v>0</v>
      </c>
      <c r="BD3360" s="50">
        <v>1</v>
      </c>
      <c r="BE3360" s="51" t="e">
        <f>IF(AX3360=1,0,IF(AY3360=1,0,IF(BC3360&gt;#REF!,#REF!,IF(OR(AZ3360&gt;0,BD3360&gt;=0),BC3360+([1]สูตร2!H3348*(100%-AZ3360)-BC3360)*BD3360,[1]สูตร2!H3348*(100%-AZ3360)))))</f>
        <v>#REF!</v>
      </c>
      <c r="BF3360" s="31"/>
    </row>
    <row r="3361" spans="1:58" s="5" customFormat="1" ht="24" customHeight="1" x14ac:dyDescent="0.2">
      <c r="A3361" s="31"/>
      <c r="B3361" s="31" t="s">
        <v>93</v>
      </c>
      <c r="C3361" s="31">
        <v>1</v>
      </c>
      <c r="D3361" s="31" t="s">
        <v>66</v>
      </c>
      <c r="E3361" s="31" t="s">
        <v>2551</v>
      </c>
      <c r="F3361" s="31"/>
      <c r="G3361" s="32" t="s">
        <v>2550</v>
      </c>
      <c r="H3361" s="31" t="s">
        <v>104</v>
      </c>
      <c r="I3361" s="31" t="s">
        <v>104</v>
      </c>
      <c r="J3361" s="31" t="s">
        <v>2423</v>
      </c>
      <c r="K3361" s="31">
        <v>0</v>
      </c>
      <c r="L3361" s="31">
        <v>0</v>
      </c>
      <c r="M3361" s="31">
        <v>30</v>
      </c>
      <c r="N3361" s="33"/>
      <c r="O3361" s="33">
        <v>30</v>
      </c>
      <c r="P3361" s="33"/>
      <c r="Q3361" s="33"/>
      <c r="R3361" s="33"/>
      <c r="S3361" s="34" t="str">
        <f t="shared" si="728"/>
        <v>2</v>
      </c>
      <c r="T3361" s="35">
        <f t="shared" si="729"/>
        <v>30</v>
      </c>
      <c r="U3361" s="36">
        <f>INDEX([1]ราคาที่ดิน!$B:$G,MATCH($C3361,[1]ราคาที่ดิน!$A:$A,0),MATCH($B3361,[1]ราคาที่ดิน!$B$1:$G$1,0))</f>
        <v>100</v>
      </c>
      <c r="V3361" s="37">
        <f t="shared" si="738"/>
        <v>3000</v>
      </c>
      <c r="W3361" s="31">
        <v>2</v>
      </c>
      <c r="X3361" s="31" t="s">
        <v>2550</v>
      </c>
      <c r="Y3361" s="31" t="s">
        <v>66</v>
      </c>
      <c r="Z3361" s="31" t="s">
        <v>2551</v>
      </c>
      <c r="AA3361" s="31"/>
      <c r="AB3361" s="32" t="s">
        <v>2550</v>
      </c>
      <c r="AC3361" s="38"/>
      <c r="AD3361" s="39" t="s">
        <v>75</v>
      </c>
      <c r="AE3361" s="39" t="s">
        <v>94</v>
      </c>
      <c r="AF3361" s="40" t="str">
        <f t="shared" si="730"/>
        <v>1</v>
      </c>
      <c r="AG3361" s="41">
        <f t="shared" si="731"/>
        <v>170</v>
      </c>
      <c r="AH3361" s="42">
        <v>170</v>
      </c>
      <c r="AI3361" s="42"/>
      <c r="AJ3361" s="42"/>
      <c r="AK3361" s="42"/>
      <c r="AL3361" s="31">
        <v>50</v>
      </c>
      <c r="AM3361" s="43" t="str">
        <f t="shared" si="732"/>
        <v>100</v>
      </c>
      <c r="AN3361" s="44">
        <f>INDEX([1]ราคาสิ่งปลูกสร้าง!$D$6:$CC$47,MATCH($AD3361,[1]ราคาสิ่งปลูกสร้าง!$B$6:$B$45,0),MATCH($C$7,[1]ราคาสิ่งปลูกสร้าง!$D$5:$CC$5,0))</f>
        <v>5400</v>
      </c>
      <c r="AO3361" s="44">
        <f t="shared" si="733"/>
        <v>918000</v>
      </c>
      <c r="AP3361" s="45">
        <f t="shared" si="734"/>
        <v>50</v>
      </c>
      <c r="AQ3361" s="40">
        <f>IF(AP3361=0,0,INDEX([1]ค่าเสื่อมสิ่งปลูกสร้าง!$A$5:$D$105,MATCH($AP3361,[1]ค่าเสื่อมสิ่งปลูกสร้าง!$A$5:$A$105,0),MATCH(AE3361,[1]ค่าเสื่อมสิ่งปลูกสร้าง!$A$3:$D$3)))</f>
        <v>76</v>
      </c>
      <c r="AR3361" s="44">
        <f t="shared" si="739"/>
        <v>220320</v>
      </c>
      <c r="AS3361" s="44">
        <f t="shared" si="740"/>
        <v>223320</v>
      </c>
      <c r="AT3361" s="44">
        <f t="shared" si="741"/>
        <v>223320</v>
      </c>
      <c r="AU3361" s="46">
        <v>0</v>
      </c>
      <c r="AV3361" s="44">
        <f t="shared" si="735"/>
        <v>223320</v>
      </c>
      <c r="AW3361" s="47" t="str">
        <f t="shared" si="736"/>
        <v>0.01</v>
      </c>
      <c r="AX3361" s="48"/>
      <c r="AY3361" s="48"/>
      <c r="AZ3361" s="49">
        <v>0</v>
      </c>
      <c r="BA3361" s="48"/>
      <c r="BB3361" s="48"/>
      <c r="BC3361" s="44">
        <f t="shared" si="737"/>
        <v>0</v>
      </c>
      <c r="BD3361" s="50">
        <v>1</v>
      </c>
      <c r="BE3361" s="51" t="e">
        <f>IF(AX3361=1,0,IF(AY3361=1,0,IF(BC3361&gt;#REF!,#REF!,IF(OR(AZ3361&gt;0,BD3361&gt;=0),BC3361+([1]สูตร2!H3349*(100%-AZ3361)-BC3361)*BD3361,[1]สูตร2!H3349*(100%-AZ3361)))))</f>
        <v>#REF!</v>
      </c>
      <c r="BF3361" s="31"/>
    </row>
    <row r="3362" spans="1:58" s="5" customFormat="1" ht="24" customHeight="1" x14ac:dyDescent="0.2">
      <c r="A3362" s="31"/>
      <c r="B3362" s="31" t="s">
        <v>93</v>
      </c>
      <c r="C3362" s="31">
        <v>1</v>
      </c>
      <c r="D3362" s="31" t="s">
        <v>66</v>
      </c>
      <c r="E3362" s="31" t="s">
        <v>2551</v>
      </c>
      <c r="F3362" s="31"/>
      <c r="G3362" s="32" t="s">
        <v>2550</v>
      </c>
      <c r="H3362" s="31" t="s">
        <v>104</v>
      </c>
      <c r="I3362" s="31" t="s">
        <v>104</v>
      </c>
      <c r="J3362" s="31" t="s">
        <v>2423</v>
      </c>
      <c r="K3362" s="31">
        <v>0</v>
      </c>
      <c r="L3362" s="31">
        <v>0</v>
      </c>
      <c r="M3362" s="31">
        <v>25</v>
      </c>
      <c r="N3362" s="33"/>
      <c r="O3362" s="33">
        <v>25</v>
      </c>
      <c r="P3362" s="33"/>
      <c r="Q3362" s="33"/>
      <c r="R3362" s="33"/>
      <c r="S3362" s="34" t="str">
        <f t="shared" si="728"/>
        <v>2</v>
      </c>
      <c r="T3362" s="35">
        <f t="shared" si="729"/>
        <v>25</v>
      </c>
      <c r="U3362" s="36">
        <f>INDEX([1]ราคาที่ดิน!$B:$G,MATCH($C3362,[1]ราคาที่ดิน!$A:$A,0),MATCH($B3362,[1]ราคาที่ดิน!$B$1:$G$1,0))</f>
        <v>100</v>
      </c>
      <c r="V3362" s="37">
        <f t="shared" si="738"/>
        <v>2500</v>
      </c>
      <c r="W3362" s="31">
        <v>3</v>
      </c>
      <c r="X3362" s="31" t="s">
        <v>2550</v>
      </c>
      <c r="Y3362" s="31" t="s">
        <v>66</v>
      </c>
      <c r="Z3362" s="31" t="s">
        <v>2551</v>
      </c>
      <c r="AA3362" s="31"/>
      <c r="AB3362" s="32" t="s">
        <v>2550</v>
      </c>
      <c r="AC3362" s="38"/>
      <c r="AD3362" s="39" t="s">
        <v>75</v>
      </c>
      <c r="AE3362" s="39" t="s">
        <v>76</v>
      </c>
      <c r="AF3362" s="40" t="str">
        <f t="shared" si="730"/>
        <v>1</v>
      </c>
      <c r="AG3362" s="41">
        <f t="shared" si="731"/>
        <v>14</v>
      </c>
      <c r="AH3362" s="42">
        <v>14</v>
      </c>
      <c r="AI3362" s="42"/>
      <c r="AJ3362" s="42"/>
      <c r="AK3362" s="42"/>
      <c r="AL3362" s="31">
        <v>50</v>
      </c>
      <c r="AM3362" s="43" t="str">
        <f t="shared" si="732"/>
        <v>100</v>
      </c>
      <c r="AN3362" s="44">
        <f>INDEX([1]ราคาสิ่งปลูกสร้าง!$D$6:$CC$47,MATCH($AD3362,[1]ราคาสิ่งปลูกสร้าง!$B$6:$B$45,0),MATCH($C$7,[1]ราคาสิ่งปลูกสร้าง!$D$5:$CC$5,0))</f>
        <v>5400</v>
      </c>
      <c r="AO3362" s="44">
        <f t="shared" si="733"/>
        <v>75600</v>
      </c>
      <c r="AP3362" s="45">
        <f t="shared" si="734"/>
        <v>50</v>
      </c>
      <c r="AQ3362" s="40">
        <f>IF(AP3362=0,0,INDEX([1]ค่าเสื่อมสิ่งปลูกสร้าง!$A$5:$D$105,MATCH($AP3362,[1]ค่าเสื่อมสิ่งปลูกสร้าง!$A$5:$A$105,0),MATCH(AE3362,[1]ค่าเสื่อมสิ่งปลูกสร้าง!$A$3:$D$3)))</f>
        <v>93</v>
      </c>
      <c r="AR3362" s="44">
        <f t="shared" si="739"/>
        <v>5292.0000000000009</v>
      </c>
      <c r="AS3362" s="44">
        <f t="shared" si="740"/>
        <v>7792.0000000000009</v>
      </c>
      <c r="AT3362" s="44">
        <f t="shared" si="741"/>
        <v>7792.0000000000009</v>
      </c>
      <c r="AU3362" s="46">
        <v>0</v>
      </c>
      <c r="AV3362" s="44">
        <f t="shared" si="735"/>
        <v>7792.0000000000009</v>
      </c>
      <c r="AW3362" s="47" t="str">
        <f t="shared" si="736"/>
        <v>0.01</v>
      </c>
      <c r="AX3362" s="48"/>
      <c r="AY3362" s="48"/>
      <c r="AZ3362" s="49">
        <v>0</v>
      </c>
      <c r="BA3362" s="48"/>
      <c r="BB3362" s="48"/>
      <c r="BC3362" s="44">
        <f t="shared" si="737"/>
        <v>0</v>
      </c>
      <c r="BD3362" s="50">
        <v>1</v>
      </c>
      <c r="BE3362" s="51" t="e">
        <f>IF(AX3362=1,0,IF(AY3362=1,0,IF(BC3362&gt;#REF!,#REF!,IF(OR(AZ3362&gt;0,BD3362&gt;=0),BC3362+([1]สูตร2!H3350*(100%-AZ3362)-BC3362)*BD3362,[1]สูตร2!H3350*(100%-AZ3362)))))</f>
        <v>#REF!</v>
      </c>
      <c r="BF3362" s="31"/>
    </row>
    <row r="3363" spans="1:58" s="5" customFormat="1" ht="24" customHeight="1" x14ac:dyDescent="0.2">
      <c r="A3363" s="31"/>
      <c r="B3363" s="31" t="s">
        <v>93</v>
      </c>
      <c r="C3363" s="31">
        <v>1</v>
      </c>
      <c r="D3363" s="31" t="s">
        <v>66</v>
      </c>
      <c r="E3363" s="31" t="s">
        <v>2551</v>
      </c>
      <c r="F3363" s="31"/>
      <c r="G3363" s="32" t="s">
        <v>2550</v>
      </c>
      <c r="H3363" s="31" t="s">
        <v>104</v>
      </c>
      <c r="I3363" s="31" t="s">
        <v>104</v>
      </c>
      <c r="J3363" s="31" t="s">
        <v>2423</v>
      </c>
      <c r="K3363" s="31">
        <v>0</v>
      </c>
      <c r="L3363" s="31">
        <v>0</v>
      </c>
      <c r="M3363" s="31">
        <v>25</v>
      </c>
      <c r="N3363" s="33"/>
      <c r="O3363" s="33">
        <v>25</v>
      </c>
      <c r="P3363" s="33"/>
      <c r="Q3363" s="33"/>
      <c r="R3363" s="33"/>
      <c r="S3363" s="34" t="str">
        <f t="shared" si="728"/>
        <v>2</v>
      </c>
      <c r="T3363" s="35">
        <f t="shared" si="729"/>
        <v>25</v>
      </c>
      <c r="U3363" s="36">
        <f>INDEX([1]ราคาที่ดิน!$B:$G,MATCH($C3363,[1]ราคาที่ดิน!$A:$A,0),MATCH($B3363,[1]ราคาที่ดิน!$B$1:$G$1,0))</f>
        <v>100</v>
      </c>
      <c r="V3363" s="37">
        <f t="shared" si="738"/>
        <v>2500</v>
      </c>
      <c r="W3363" s="31">
        <v>4</v>
      </c>
      <c r="X3363" s="31" t="s">
        <v>2550</v>
      </c>
      <c r="Y3363" s="31" t="s">
        <v>66</v>
      </c>
      <c r="Z3363" s="31" t="s">
        <v>2551</v>
      </c>
      <c r="AA3363" s="31"/>
      <c r="AB3363" s="32" t="s">
        <v>2550</v>
      </c>
      <c r="AC3363" s="38"/>
      <c r="AD3363" s="39" t="s">
        <v>77</v>
      </c>
      <c r="AE3363" s="39" t="s">
        <v>76</v>
      </c>
      <c r="AF3363" s="40" t="str">
        <f t="shared" si="730"/>
        <v>1</v>
      </c>
      <c r="AG3363" s="41">
        <f t="shared" si="731"/>
        <v>12</v>
      </c>
      <c r="AH3363" s="42">
        <v>12</v>
      </c>
      <c r="AI3363" s="42"/>
      <c r="AJ3363" s="42"/>
      <c r="AK3363" s="42"/>
      <c r="AL3363" s="31">
        <v>1</v>
      </c>
      <c r="AM3363" s="43" t="str">
        <f t="shared" si="732"/>
        <v>100</v>
      </c>
      <c r="AN3363" s="44">
        <f>INDEX([1]ราคาสิ่งปลูกสร้าง!$D$6:$CC$47,MATCH($AD3363,[1]ราคาสิ่งปลูกสร้าง!$B$6:$B$45,0),MATCH($C$7,[1]ราคาสิ่งปลูกสร้าง!$D$5:$CC$5,0))</f>
        <v>2050</v>
      </c>
      <c r="AO3363" s="44">
        <f t="shared" si="733"/>
        <v>24600</v>
      </c>
      <c r="AP3363" s="45">
        <f t="shared" si="734"/>
        <v>1</v>
      </c>
      <c r="AQ3363" s="40">
        <f>IF(AP3363=0,0,INDEX([1]ค่าเสื่อมสิ่งปลูกสร้าง!$A$5:$D$105,MATCH($AP3363,[1]ค่าเสื่อมสิ่งปลูกสร้าง!$A$5:$A$105,0),MATCH(AE3363,[1]ค่าเสื่อมสิ่งปลูกสร้าง!$A$3:$D$3)))</f>
        <v>3</v>
      </c>
      <c r="AR3363" s="44">
        <f t="shared" si="739"/>
        <v>23862</v>
      </c>
      <c r="AS3363" s="44">
        <f t="shared" si="740"/>
        <v>26362</v>
      </c>
      <c r="AT3363" s="44">
        <f t="shared" si="741"/>
        <v>26362</v>
      </c>
      <c r="AU3363" s="46">
        <v>0</v>
      </c>
      <c r="AV3363" s="44">
        <f t="shared" si="735"/>
        <v>26362</v>
      </c>
      <c r="AW3363" s="47" t="str">
        <f t="shared" si="736"/>
        <v>0.01</v>
      </c>
      <c r="AX3363" s="48"/>
      <c r="AY3363" s="48"/>
      <c r="AZ3363" s="49">
        <v>0</v>
      </c>
      <c r="BA3363" s="48"/>
      <c r="BB3363" s="48"/>
      <c r="BC3363" s="44">
        <f t="shared" si="737"/>
        <v>0</v>
      </c>
      <c r="BD3363" s="50">
        <v>1</v>
      </c>
      <c r="BE3363" s="51" t="e">
        <f>IF(AX3363=1,0,IF(AY3363=1,0,IF(BC3363&gt;#REF!,#REF!,IF(OR(AZ3363&gt;0,BD3363&gt;=0),BC3363+([1]สูตร2!H3351*(100%-AZ3363)-BC3363)*BD3363,[1]สูตร2!H3351*(100%-AZ3363)))))</f>
        <v>#REF!</v>
      </c>
      <c r="BF3363" s="31"/>
    </row>
    <row r="3364" spans="1:58" s="5" customFormat="1" ht="24" customHeight="1" x14ac:dyDescent="0.2">
      <c r="A3364" s="31"/>
      <c r="B3364" s="31" t="s">
        <v>93</v>
      </c>
      <c r="C3364" s="31">
        <v>1</v>
      </c>
      <c r="D3364" s="31" t="s">
        <v>66</v>
      </c>
      <c r="E3364" s="31" t="s">
        <v>2551</v>
      </c>
      <c r="F3364" s="31"/>
      <c r="G3364" s="32" t="s">
        <v>2550</v>
      </c>
      <c r="H3364" s="31" t="s">
        <v>104</v>
      </c>
      <c r="I3364" s="31" t="s">
        <v>104</v>
      </c>
      <c r="J3364" s="31" t="s">
        <v>2423</v>
      </c>
      <c r="K3364" s="31">
        <v>0</v>
      </c>
      <c r="L3364" s="31">
        <v>0</v>
      </c>
      <c r="M3364" s="31">
        <v>15</v>
      </c>
      <c r="N3364" s="33"/>
      <c r="O3364" s="33">
        <v>15</v>
      </c>
      <c r="P3364" s="33"/>
      <c r="Q3364" s="33"/>
      <c r="R3364" s="33"/>
      <c r="S3364" s="34" t="str">
        <f t="shared" si="728"/>
        <v>2</v>
      </c>
      <c r="T3364" s="35">
        <f t="shared" si="729"/>
        <v>15</v>
      </c>
      <c r="U3364" s="36">
        <f>INDEX([1]ราคาที่ดิน!$B:$G,MATCH($C3364,[1]ราคาที่ดิน!$A:$A,0),MATCH($B3364,[1]ราคาที่ดิน!$B$1:$G$1,0))</f>
        <v>100</v>
      </c>
      <c r="V3364" s="37">
        <f t="shared" si="738"/>
        <v>1500</v>
      </c>
      <c r="W3364" s="31">
        <v>5</v>
      </c>
      <c r="X3364" s="31" t="s">
        <v>2550</v>
      </c>
      <c r="Y3364" s="31" t="s">
        <v>66</v>
      </c>
      <c r="Z3364" s="31" t="s">
        <v>2551</v>
      </c>
      <c r="AA3364" s="31"/>
      <c r="AB3364" s="32" t="s">
        <v>2550</v>
      </c>
      <c r="AC3364" s="38"/>
      <c r="AD3364" s="39" t="s">
        <v>77</v>
      </c>
      <c r="AE3364" s="39" t="s">
        <v>76</v>
      </c>
      <c r="AF3364" s="40" t="str">
        <f t="shared" si="730"/>
        <v>1</v>
      </c>
      <c r="AG3364" s="41">
        <f t="shared" si="731"/>
        <v>10</v>
      </c>
      <c r="AH3364" s="42">
        <v>10</v>
      </c>
      <c r="AI3364" s="42"/>
      <c r="AJ3364" s="42"/>
      <c r="AK3364" s="42"/>
      <c r="AL3364" s="31">
        <v>3</v>
      </c>
      <c r="AM3364" s="43" t="str">
        <f t="shared" si="732"/>
        <v>100</v>
      </c>
      <c r="AN3364" s="44">
        <f>INDEX([1]ราคาสิ่งปลูกสร้าง!$D$6:$CC$47,MATCH($AD3364,[1]ราคาสิ่งปลูกสร้าง!$B$6:$B$45,0),MATCH($C$7,[1]ราคาสิ่งปลูกสร้าง!$D$5:$CC$5,0))</f>
        <v>2050</v>
      </c>
      <c r="AO3364" s="44">
        <f t="shared" si="733"/>
        <v>20500</v>
      </c>
      <c r="AP3364" s="45">
        <f t="shared" si="734"/>
        <v>3</v>
      </c>
      <c r="AQ3364" s="40">
        <f>IF(AP3364=0,0,INDEX([1]ค่าเสื่อมสิ่งปลูกสร้าง!$A$5:$D$105,MATCH($AP3364,[1]ค่าเสื่อมสิ่งปลูกสร้าง!$A$5:$A$105,0),MATCH(AE3364,[1]ค่าเสื่อมสิ่งปลูกสร้าง!$A$3:$D$3)))</f>
        <v>9</v>
      </c>
      <c r="AR3364" s="44">
        <f t="shared" si="739"/>
        <v>18655</v>
      </c>
      <c r="AS3364" s="44">
        <f t="shared" si="740"/>
        <v>20155</v>
      </c>
      <c r="AT3364" s="44">
        <f t="shared" si="741"/>
        <v>20155</v>
      </c>
      <c r="AU3364" s="46">
        <v>0</v>
      </c>
      <c r="AV3364" s="44">
        <f t="shared" si="735"/>
        <v>20155</v>
      </c>
      <c r="AW3364" s="47" t="str">
        <f t="shared" si="736"/>
        <v>0.01</v>
      </c>
      <c r="AX3364" s="48"/>
      <c r="AY3364" s="48"/>
      <c r="AZ3364" s="49">
        <v>0</v>
      </c>
      <c r="BA3364" s="48"/>
      <c r="BB3364" s="48"/>
      <c r="BC3364" s="44">
        <f t="shared" si="737"/>
        <v>0</v>
      </c>
      <c r="BD3364" s="50">
        <v>1</v>
      </c>
      <c r="BE3364" s="51" t="e">
        <f>IF(AX3364=1,0,IF(AY3364=1,0,IF(BC3364&gt;#REF!,#REF!,IF(OR(AZ3364&gt;0,BD3364&gt;=0),BC3364+([1]สูตร2!H3352*(100%-AZ3364)-BC3364)*BD3364,[1]สูตร2!H3352*(100%-AZ3364)))))</f>
        <v>#REF!</v>
      </c>
      <c r="BF3364" s="31"/>
    </row>
    <row r="3365" spans="1:58" s="5" customFormat="1" ht="24" customHeight="1" x14ac:dyDescent="0.2">
      <c r="A3365" s="31">
        <v>1094</v>
      </c>
      <c r="B3365" s="31" t="s">
        <v>321</v>
      </c>
      <c r="C3365" s="31" t="s">
        <v>2552</v>
      </c>
      <c r="D3365" s="31" t="s">
        <v>66</v>
      </c>
      <c r="E3365" s="31" t="s">
        <v>2553</v>
      </c>
      <c r="F3365" s="31"/>
      <c r="G3365" s="32" t="s">
        <v>2554</v>
      </c>
      <c r="H3365" s="31">
        <v>92</v>
      </c>
      <c r="I3365" s="31">
        <v>68</v>
      </c>
      <c r="J3365" s="31" t="s">
        <v>2443</v>
      </c>
      <c r="K3365" s="31">
        <v>18</v>
      </c>
      <c r="L3365" s="31">
        <v>2</v>
      </c>
      <c r="M3365" s="31">
        <v>80</v>
      </c>
      <c r="N3365" s="33">
        <v>7480</v>
      </c>
      <c r="O3365" s="33"/>
      <c r="P3365" s="33"/>
      <c r="Q3365" s="33"/>
      <c r="R3365" s="33"/>
      <c r="S3365" s="34" t="str">
        <f t="shared" si="728"/>
        <v>1</v>
      </c>
      <c r="T3365" s="35">
        <f t="shared" si="729"/>
        <v>7480</v>
      </c>
      <c r="U3365" s="36">
        <f>INDEX([1]ราคาที่ดิน!$B:$G,MATCH($C3365,[1]ราคาที่ดิน!$A:$A,0),MATCH($B3365,[1]ราคาที่ดิน!$B$1:$G$1,0))</f>
        <v>200</v>
      </c>
      <c r="V3365" s="37">
        <f t="shared" si="738"/>
        <v>1496000</v>
      </c>
      <c r="W3365" s="31"/>
      <c r="X3365" s="31"/>
      <c r="Y3365" s="31"/>
      <c r="Z3365" s="31"/>
      <c r="AA3365" s="31"/>
      <c r="AB3365" s="32"/>
      <c r="AC3365" s="38"/>
      <c r="AD3365" s="39"/>
      <c r="AE3365" s="39"/>
      <c r="AF3365" s="40" t="str">
        <f t="shared" si="730"/>
        <v/>
      </c>
      <c r="AG3365" s="41" t="str">
        <f t="shared" si="731"/>
        <v/>
      </c>
      <c r="AH3365" s="42"/>
      <c r="AI3365" s="42"/>
      <c r="AJ3365" s="42"/>
      <c r="AK3365" s="42"/>
      <c r="AL3365" s="31"/>
      <c r="AM3365" s="43" t="str">
        <f t="shared" si="732"/>
        <v>100</v>
      </c>
      <c r="AN3365" s="44">
        <f>INDEX([1]ราคาสิ่งปลูกสร้าง!$D$6:$CC$47,MATCH($AD3365,[1]ราคาสิ่งปลูกสร้าง!$B$6:$B$45,0),MATCH($C$7,[1]ราคาสิ่งปลูกสร้าง!$D$5:$CC$5,0))</f>
        <v>0</v>
      </c>
      <c r="AO3365" s="44">
        <f t="shared" si="733"/>
        <v>0</v>
      </c>
      <c r="AP3365" s="45">
        <f t="shared" si="734"/>
        <v>0</v>
      </c>
      <c r="AQ3365" s="40">
        <f>IF(AP3365=0,0,INDEX([1]ค่าเสื่อมสิ่งปลูกสร้าง!$A$5:$D$105,MATCH($AP3365,[1]ค่าเสื่อมสิ่งปลูกสร้าง!$A$5:$A$105,0),MATCH(AE3365,[1]ค่าเสื่อมสิ่งปลูกสร้าง!$A$3:$D$3)))</f>
        <v>0</v>
      </c>
      <c r="AR3365" s="44">
        <f t="shared" si="739"/>
        <v>0</v>
      </c>
      <c r="AS3365" s="44">
        <f t="shared" si="740"/>
        <v>1496000</v>
      </c>
      <c r="AT3365" s="44">
        <f t="shared" si="741"/>
        <v>1496000</v>
      </c>
      <c r="AU3365" s="46">
        <v>0</v>
      </c>
      <c r="AV3365" s="44">
        <f t="shared" si="735"/>
        <v>1496000</v>
      </c>
      <c r="AW3365" s="47" t="str">
        <f t="shared" si="736"/>
        <v>0.01</v>
      </c>
      <c r="AX3365" s="48"/>
      <c r="AY3365" s="48"/>
      <c r="AZ3365" s="49">
        <v>0</v>
      </c>
      <c r="BA3365" s="48"/>
      <c r="BB3365" s="48"/>
      <c r="BC3365" s="44">
        <f t="shared" si="737"/>
        <v>0</v>
      </c>
      <c r="BD3365" s="50">
        <v>1</v>
      </c>
      <c r="BE3365" s="51" t="e">
        <f>IF(AX3365=1,0,IF(AY3365=1,0,IF(BC3365&gt;#REF!,#REF!,IF(OR(AZ3365&gt;0,BD3365&gt;=0),BC3365+([1]สูตร2!H3353*(100%-AZ3365)-BC3365)*BD3365,[1]สูตร2!H3353*(100%-AZ3365)))))</f>
        <v>#REF!</v>
      </c>
      <c r="BF3365" s="31"/>
    </row>
    <row r="3366" spans="1:58" s="5" customFormat="1" ht="24" customHeight="1" x14ac:dyDescent="0.2">
      <c r="A3366" s="31"/>
      <c r="B3366" s="31" t="s">
        <v>432</v>
      </c>
      <c r="C3366" s="31">
        <v>2</v>
      </c>
      <c r="D3366" s="31" t="s">
        <v>66</v>
      </c>
      <c r="E3366" s="31" t="s">
        <v>2553</v>
      </c>
      <c r="F3366" s="31"/>
      <c r="G3366" s="32" t="s">
        <v>2554</v>
      </c>
      <c r="H3366" s="31" t="s">
        <v>104</v>
      </c>
      <c r="I3366" s="31" t="s">
        <v>104</v>
      </c>
      <c r="J3366" s="31" t="s">
        <v>2443</v>
      </c>
      <c r="K3366" s="31">
        <v>5</v>
      </c>
      <c r="L3366" s="31">
        <v>0</v>
      </c>
      <c r="M3366" s="31">
        <v>100</v>
      </c>
      <c r="N3366" s="33">
        <v>2100</v>
      </c>
      <c r="O3366" s="33"/>
      <c r="P3366" s="33"/>
      <c r="Q3366" s="33"/>
      <c r="R3366" s="33"/>
      <c r="S3366" s="34" t="str">
        <f t="shared" si="728"/>
        <v>1</v>
      </c>
      <c r="T3366" s="35">
        <f t="shared" si="729"/>
        <v>2100</v>
      </c>
      <c r="U3366" s="36" t="str">
        <f>INDEX([1]ราคาที่ดิน!$B:$G,MATCH($C3366,[1]ราคาที่ดิน!$A:$A,0),MATCH($B3366,[1]ราคาที่ดิน!$B$1:$G$1,0))</f>
        <v>150</v>
      </c>
      <c r="V3366" s="37">
        <f t="shared" si="738"/>
        <v>315000</v>
      </c>
      <c r="W3366" s="31"/>
      <c r="X3366" s="31"/>
      <c r="Y3366" s="31"/>
      <c r="Z3366" s="31"/>
      <c r="AA3366" s="31"/>
      <c r="AB3366" s="32"/>
      <c r="AC3366" s="38"/>
      <c r="AD3366" s="39"/>
      <c r="AE3366" s="39"/>
      <c r="AF3366" s="40" t="str">
        <f t="shared" si="730"/>
        <v/>
      </c>
      <c r="AG3366" s="41" t="str">
        <f t="shared" si="731"/>
        <v/>
      </c>
      <c r="AH3366" s="42"/>
      <c r="AI3366" s="42"/>
      <c r="AJ3366" s="42"/>
      <c r="AK3366" s="42"/>
      <c r="AL3366" s="31"/>
      <c r="AM3366" s="43" t="str">
        <f t="shared" si="732"/>
        <v>100</v>
      </c>
      <c r="AN3366" s="44">
        <f>INDEX([1]ราคาสิ่งปลูกสร้าง!$D$6:$CC$47,MATCH($AD3366,[1]ราคาสิ่งปลูกสร้าง!$B$6:$B$45,0),MATCH($C$7,[1]ราคาสิ่งปลูกสร้าง!$D$5:$CC$5,0))</f>
        <v>0</v>
      </c>
      <c r="AO3366" s="44">
        <f t="shared" si="733"/>
        <v>0</v>
      </c>
      <c r="AP3366" s="45">
        <f t="shared" si="734"/>
        <v>0</v>
      </c>
      <c r="AQ3366" s="40">
        <f>IF(AP3366=0,0,INDEX([1]ค่าเสื่อมสิ่งปลูกสร้าง!$A$5:$D$105,MATCH($AP3366,[1]ค่าเสื่อมสิ่งปลูกสร้าง!$A$5:$A$105,0),MATCH(AE3366,[1]ค่าเสื่อมสิ่งปลูกสร้าง!$A$3:$D$3)))</f>
        <v>0</v>
      </c>
      <c r="AR3366" s="44">
        <f t="shared" si="739"/>
        <v>0</v>
      </c>
      <c r="AS3366" s="44">
        <f t="shared" si="740"/>
        <v>315000</v>
      </c>
      <c r="AT3366" s="44">
        <f t="shared" si="741"/>
        <v>315000</v>
      </c>
      <c r="AU3366" s="46">
        <v>0</v>
      </c>
      <c r="AV3366" s="44">
        <f t="shared" si="735"/>
        <v>315000</v>
      </c>
      <c r="AW3366" s="47" t="str">
        <f t="shared" si="736"/>
        <v>0.01</v>
      </c>
      <c r="AX3366" s="48"/>
      <c r="AY3366" s="48"/>
      <c r="AZ3366" s="49">
        <v>0</v>
      </c>
      <c r="BA3366" s="48"/>
      <c r="BB3366" s="48"/>
      <c r="BC3366" s="44">
        <f t="shared" si="737"/>
        <v>0</v>
      </c>
      <c r="BD3366" s="50">
        <v>1</v>
      </c>
      <c r="BE3366" s="51" t="e">
        <f>IF(AX3366=1,0,IF(AY3366=1,0,IF(BC3366&gt;#REF!,#REF!,IF(OR(AZ3366&gt;0,BD3366&gt;=0),BC3366+([1]สูตร2!H3354*(100%-AZ3366)-BC3366)*BD3366,[1]สูตร2!H3354*(100%-AZ3366)))))</f>
        <v>#REF!</v>
      </c>
      <c r="BF3366" s="31"/>
    </row>
    <row r="3367" spans="1:58" s="5" customFormat="1" ht="24" customHeight="1" x14ac:dyDescent="0.2">
      <c r="A3367" s="31">
        <v>1095</v>
      </c>
      <c r="B3367" s="31" t="s">
        <v>65</v>
      </c>
      <c r="C3367" s="31">
        <v>6102</v>
      </c>
      <c r="D3367" s="31" t="s">
        <v>470</v>
      </c>
      <c r="E3367" s="31" t="s">
        <v>2555</v>
      </c>
      <c r="F3367" s="31"/>
      <c r="G3367" s="32" t="s">
        <v>2554</v>
      </c>
      <c r="H3367" s="31">
        <v>89</v>
      </c>
      <c r="I3367" s="31">
        <v>3198</v>
      </c>
      <c r="J3367" s="31" t="s">
        <v>2443</v>
      </c>
      <c r="K3367" s="31">
        <v>15</v>
      </c>
      <c r="L3367" s="31">
        <v>0</v>
      </c>
      <c r="M3367" s="31">
        <v>79</v>
      </c>
      <c r="N3367" s="33">
        <v>6079</v>
      </c>
      <c r="O3367" s="33"/>
      <c r="P3367" s="33"/>
      <c r="Q3367" s="33"/>
      <c r="R3367" s="33"/>
      <c r="S3367" s="34" t="str">
        <f t="shared" si="728"/>
        <v>1</v>
      </c>
      <c r="T3367" s="35">
        <f t="shared" si="729"/>
        <v>6079</v>
      </c>
      <c r="U3367" s="36">
        <f>INDEX([1]ราคาที่ดิน!$B:$G,MATCH($C3367,[1]ราคาที่ดิน!$A:$A,0),MATCH($B3367,[1]ราคาที่ดิน!$B$1:$G$1,0))</f>
        <v>200</v>
      </c>
      <c r="V3367" s="37">
        <f t="shared" si="738"/>
        <v>1215800</v>
      </c>
      <c r="W3367" s="31"/>
      <c r="X3367" s="31"/>
      <c r="Y3367" s="31"/>
      <c r="Z3367" s="31"/>
      <c r="AA3367" s="31"/>
      <c r="AB3367" s="32"/>
      <c r="AC3367" s="38"/>
      <c r="AD3367" s="39"/>
      <c r="AE3367" s="39"/>
      <c r="AF3367" s="40" t="str">
        <f t="shared" si="730"/>
        <v/>
      </c>
      <c r="AG3367" s="41" t="str">
        <f t="shared" si="731"/>
        <v/>
      </c>
      <c r="AH3367" s="42"/>
      <c r="AI3367" s="42"/>
      <c r="AJ3367" s="42"/>
      <c r="AK3367" s="42"/>
      <c r="AL3367" s="31"/>
      <c r="AM3367" s="43" t="str">
        <f t="shared" si="732"/>
        <v>100</v>
      </c>
      <c r="AN3367" s="44">
        <f>INDEX([1]ราคาสิ่งปลูกสร้าง!$D$6:$CC$47,MATCH($AD3367,[1]ราคาสิ่งปลูกสร้าง!$B$6:$B$45,0),MATCH($C$7,[1]ราคาสิ่งปลูกสร้าง!$D$5:$CC$5,0))</f>
        <v>0</v>
      </c>
      <c r="AO3367" s="44">
        <f t="shared" si="733"/>
        <v>0</v>
      </c>
      <c r="AP3367" s="45">
        <f t="shared" si="734"/>
        <v>0</v>
      </c>
      <c r="AQ3367" s="40">
        <f>IF(AP3367=0,0,INDEX([1]ค่าเสื่อมสิ่งปลูกสร้าง!$A$5:$D$105,MATCH($AP3367,[1]ค่าเสื่อมสิ่งปลูกสร้าง!$A$5:$A$105,0),MATCH(AE3367,[1]ค่าเสื่อมสิ่งปลูกสร้าง!$A$3:$D$3)))</f>
        <v>0</v>
      </c>
      <c r="AR3367" s="44">
        <f t="shared" si="739"/>
        <v>0</v>
      </c>
      <c r="AS3367" s="44">
        <f t="shared" si="740"/>
        <v>1215800</v>
      </c>
      <c r="AT3367" s="44">
        <f t="shared" si="741"/>
        <v>1215800</v>
      </c>
      <c r="AU3367" s="46">
        <v>0</v>
      </c>
      <c r="AV3367" s="44">
        <f t="shared" si="735"/>
        <v>1215800</v>
      </c>
      <c r="AW3367" s="47" t="str">
        <f t="shared" si="736"/>
        <v>0.01</v>
      </c>
      <c r="AX3367" s="48"/>
      <c r="AY3367" s="48"/>
      <c r="AZ3367" s="49">
        <v>0</v>
      </c>
      <c r="BA3367" s="48"/>
      <c r="BB3367" s="48"/>
      <c r="BC3367" s="44">
        <f t="shared" si="737"/>
        <v>0</v>
      </c>
      <c r="BD3367" s="50">
        <v>1</v>
      </c>
      <c r="BE3367" s="51" t="e">
        <f>IF(AX3367=1,0,IF(AY3367=1,0,IF(BC3367&gt;#REF!,#REF!,IF(OR(AZ3367&gt;0,BD3367&gt;=0),BC3367+([1]สูตร2!H3355*(100%-AZ3367)-BC3367)*BD3367,[1]สูตร2!H3355*(100%-AZ3367)))))</f>
        <v>#REF!</v>
      </c>
      <c r="BF3367" s="31"/>
    </row>
    <row r="3368" spans="1:58" s="5" customFormat="1" ht="24" customHeight="1" x14ac:dyDescent="0.2">
      <c r="A3368" s="31">
        <v>1096</v>
      </c>
      <c r="B3368" s="31" t="s">
        <v>321</v>
      </c>
      <c r="C3368" s="31">
        <v>219</v>
      </c>
      <c r="D3368" s="31" t="s">
        <v>71</v>
      </c>
      <c r="E3368" s="31" t="s">
        <v>2556</v>
      </c>
      <c r="F3368" s="31"/>
      <c r="G3368" s="32" t="s">
        <v>2554</v>
      </c>
      <c r="H3368" s="31">
        <v>43</v>
      </c>
      <c r="I3368" s="31">
        <v>19</v>
      </c>
      <c r="J3368" s="31" t="s">
        <v>2443</v>
      </c>
      <c r="K3368" s="31">
        <v>25</v>
      </c>
      <c r="L3368" s="31">
        <v>1</v>
      </c>
      <c r="M3368" s="31">
        <v>15</v>
      </c>
      <c r="N3368" s="33">
        <v>10115</v>
      </c>
      <c r="O3368" s="33"/>
      <c r="P3368" s="33"/>
      <c r="Q3368" s="33"/>
      <c r="R3368" s="33"/>
      <c r="S3368" s="34" t="str">
        <f t="shared" si="728"/>
        <v>1</v>
      </c>
      <c r="T3368" s="35">
        <f t="shared" si="729"/>
        <v>10115</v>
      </c>
      <c r="U3368" s="36">
        <f>INDEX([1]ราคาที่ดิน!$B:$G,MATCH($C3368,[1]ราคาที่ดิน!$A:$A,0),MATCH($B3368,[1]ราคาที่ดิน!$B$1:$G$1,0))</f>
        <v>200</v>
      </c>
      <c r="V3368" s="37">
        <f t="shared" si="738"/>
        <v>2023000</v>
      </c>
      <c r="W3368" s="31"/>
      <c r="X3368" s="31"/>
      <c r="Y3368" s="31"/>
      <c r="Z3368" s="31"/>
      <c r="AA3368" s="31"/>
      <c r="AB3368" s="32"/>
      <c r="AC3368" s="38"/>
      <c r="AD3368" s="39"/>
      <c r="AE3368" s="39"/>
      <c r="AF3368" s="40" t="str">
        <f t="shared" si="730"/>
        <v/>
      </c>
      <c r="AG3368" s="41" t="str">
        <f t="shared" si="731"/>
        <v/>
      </c>
      <c r="AH3368" s="42"/>
      <c r="AI3368" s="42"/>
      <c r="AJ3368" s="42"/>
      <c r="AK3368" s="42"/>
      <c r="AL3368" s="31"/>
      <c r="AM3368" s="43" t="str">
        <f t="shared" si="732"/>
        <v>100</v>
      </c>
      <c r="AN3368" s="44">
        <f>INDEX([1]ราคาสิ่งปลูกสร้าง!$D$6:$CC$47,MATCH($AD3368,[1]ราคาสิ่งปลูกสร้าง!$B$6:$B$45,0),MATCH($C$7,[1]ราคาสิ่งปลูกสร้าง!$D$5:$CC$5,0))</f>
        <v>0</v>
      </c>
      <c r="AO3368" s="44">
        <f t="shared" si="733"/>
        <v>0</v>
      </c>
      <c r="AP3368" s="45">
        <f t="shared" si="734"/>
        <v>0</v>
      </c>
      <c r="AQ3368" s="40">
        <f>IF(AP3368=0,0,INDEX([1]ค่าเสื่อมสิ่งปลูกสร้าง!$A$5:$D$105,MATCH($AP3368,[1]ค่าเสื่อมสิ่งปลูกสร้าง!$A$5:$A$105,0),MATCH(AE3368,[1]ค่าเสื่อมสิ่งปลูกสร้าง!$A$3:$D$3)))</f>
        <v>0</v>
      </c>
      <c r="AR3368" s="44">
        <f t="shared" si="739"/>
        <v>0</v>
      </c>
      <c r="AS3368" s="44">
        <f t="shared" si="740"/>
        <v>2023000</v>
      </c>
      <c r="AT3368" s="44">
        <f t="shared" si="741"/>
        <v>2023000</v>
      </c>
      <c r="AU3368" s="46">
        <v>0</v>
      </c>
      <c r="AV3368" s="44">
        <f t="shared" si="735"/>
        <v>2023000</v>
      </c>
      <c r="AW3368" s="47" t="str">
        <f t="shared" si="736"/>
        <v>0.01</v>
      </c>
      <c r="AX3368" s="48"/>
      <c r="AY3368" s="48"/>
      <c r="AZ3368" s="49">
        <v>0</v>
      </c>
      <c r="BA3368" s="48"/>
      <c r="BB3368" s="48"/>
      <c r="BC3368" s="44">
        <f t="shared" si="737"/>
        <v>0</v>
      </c>
      <c r="BD3368" s="50">
        <v>1</v>
      </c>
      <c r="BE3368" s="51" t="e">
        <f>IF(AX3368=1,0,IF(AY3368=1,0,IF(BC3368&gt;#REF!,#REF!,IF(OR(AZ3368&gt;0,BD3368&gt;=0),BC3368+([1]สูตร2!H3356*(100%-AZ3368)-BC3368)*BD3368,[1]สูตร2!H3356*(100%-AZ3368)))))</f>
        <v>#REF!</v>
      </c>
      <c r="BF3368" s="31"/>
    </row>
    <row r="3369" spans="1:58" s="5" customFormat="1" ht="24" customHeight="1" x14ac:dyDescent="0.2">
      <c r="A3369" s="31"/>
      <c r="B3369" s="31" t="s">
        <v>432</v>
      </c>
      <c r="C3369" s="31">
        <v>2</v>
      </c>
      <c r="D3369" s="31" t="s">
        <v>71</v>
      </c>
      <c r="E3369" s="31" t="s">
        <v>2556</v>
      </c>
      <c r="F3369" s="31"/>
      <c r="G3369" s="32" t="s">
        <v>2554</v>
      </c>
      <c r="H3369" s="31">
        <v>30</v>
      </c>
      <c r="I3369" s="31" t="s">
        <v>104</v>
      </c>
      <c r="J3369" s="31" t="s">
        <v>2443</v>
      </c>
      <c r="K3369" s="31">
        <v>9</v>
      </c>
      <c r="L3369" s="31">
        <v>3</v>
      </c>
      <c r="M3369" s="31">
        <v>0</v>
      </c>
      <c r="N3369" s="33">
        <v>3900</v>
      </c>
      <c r="O3369" s="33"/>
      <c r="P3369" s="33"/>
      <c r="Q3369" s="33"/>
      <c r="R3369" s="33"/>
      <c r="S3369" s="34" t="str">
        <f t="shared" si="728"/>
        <v>1</v>
      </c>
      <c r="T3369" s="35">
        <f t="shared" si="729"/>
        <v>3900</v>
      </c>
      <c r="U3369" s="36" t="str">
        <f>INDEX([1]ราคาที่ดิน!$B:$G,MATCH($C3369,[1]ราคาที่ดิน!$A:$A,0),MATCH($B3369,[1]ราคาที่ดิน!$B$1:$G$1,0))</f>
        <v>150</v>
      </c>
      <c r="V3369" s="37">
        <f t="shared" si="738"/>
        <v>585000</v>
      </c>
      <c r="W3369" s="31"/>
      <c r="X3369" s="31"/>
      <c r="Y3369" s="31"/>
      <c r="Z3369" s="31"/>
      <c r="AA3369" s="31"/>
      <c r="AB3369" s="32"/>
      <c r="AC3369" s="38"/>
      <c r="AD3369" s="39"/>
      <c r="AE3369" s="39"/>
      <c r="AF3369" s="40" t="str">
        <f t="shared" si="730"/>
        <v/>
      </c>
      <c r="AG3369" s="41" t="str">
        <f t="shared" si="731"/>
        <v/>
      </c>
      <c r="AH3369" s="42"/>
      <c r="AI3369" s="42"/>
      <c r="AJ3369" s="42"/>
      <c r="AK3369" s="42"/>
      <c r="AL3369" s="31"/>
      <c r="AM3369" s="43" t="str">
        <f t="shared" si="732"/>
        <v>100</v>
      </c>
      <c r="AN3369" s="44">
        <f>INDEX([1]ราคาสิ่งปลูกสร้าง!$D$6:$CC$47,MATCH($AD3369,[1]ราคาสิ่งปลูกสร้าง!$B$6:$B$45,0),MATCH($C$7,[1]ราคาสิ่งปลูกสร้าง!$D$5:$CC$5,0))</f>
        <v>0</v>
      </c>
      <c r="AO3369" s="44">
        <f t="shared" si="733"/>
        <v>0</v>
      </c>
      <c r="AP3369" s="45">
        <f t="shared" si="734"/>
        <v>0</v>
      </c>
      <c r="AQ3369" s="40">
        <f>IF(AP3369=0,0,INDEX([1]ค่าเสื่อมสิ่งปลูกสร้าง!$A$5:$D$105,MATCH($AP3369,[1]ค่าเสื่อมสิ่งปลูกสร้าง!$A$5:$A$105,0),MATCH(AE3369,[1]ค่าเสื่อมสิ่งปลูกสร้าง!$A$3:$D$3)))</f>
        <v>0</v>
      </c>
      <c r="AR3369" s="44">
        <f t="shared" si="739"/>
        <v>0</v>
      </c>
      <c r="AS3369" s="44">
        <f t="shared" si="740"/>
        <v>585000</v>
      </c>
      <c r="AT3369" s="44">
        <f t="shared" si="741"/>
        <v>585000</v>
      </c>
      <c r="AU3369" s="46">
        <v>0</v>
      </c>
      <c r="AV3369" s="44">
        <f t="shared" si="735"/>
        <v>585000</v>
      </c>
      <c r="AW3369" s="47" t="str">
        <f t="shared" si="736"/>
        <v>0.01</v>
      </c>
      <c r="AX3369" s="48"/>
      <c r="AY3369" s="48"/>
      <c r="AZ3369" s="49">
        <v>0</v>
      </c>
      <c r="BA3369" s="48"/>
      <c r="BB3369" s="48"/>
      <c r="BC3369" s="44">
        <f t="shared" si="737"/>
        <v>0</v>
      </c>
      <c r="BD3369" s="50">
        <v>1</v>
      </c>
      <c r="BE3369" s="51" t="e">
        <f>IF(AX3369=1,0,IF(AY3369=1,0,IF(BC3369&gt;#REF!,#REF!,IF(OR(AZ3369&gt;0,BD3369&gt;=0),BC3369+([1]สูตร2!H3357*(100%-AZ3369)-BC3369)*BD3369,[1]สูตร2!H3357*(100%-AZ3369)))))</f>
        <v>#REF!</v>
      </c>
      <c r="BF3369" s="31"/>
    </row>
    <row r="3370" spans="1:58" s="5" customFormat="1" ht="24" customHeight="1" x14ac:dyDescent="0.2">
      <c r="A3370" s="31"/>
      <c r="B3370" s="31" t="s">
        <v>93</v>
      </c>
      <c r="C3370" s="31">
        <v>1</v>
      </c>
      <c r="D3370" s="31" t="s">
        <v>71</v>
      </c>
      <c r="E3370" s="31" t="s">
        <v>2557</v>
      </c>
      <c r="F3370" s="31"/>
      <c r="G3370" s="32" t="s">
        <v>2558</v>
      </c>
      <c r="H3370" s="31" t="s">
        <v>104</v>
      </c>
      <c r="I3370" s="31" t="s">
        <v>104</v>
      </c>
      <c r="J3370" s="31" t="s">
        <v>2423</v>
      </c>
      <c r="K3370" s="31">
        <v>0</v>
      </c>
      <c r="L3370" s="31">
        <v>0</v>
      </c>
      <c r="M3370" s="31">
        <v>30</v>
      </c>
      <c r="N3370" s="33">
        <v>30</v>
      </c>
      <c r="O3370" s="33">
        <v>30</v>
      </c>
      <c r="P3370" s="33"/>
      <c r="Q3370" s="33"/>
      <c r="R3370" s="33"/>
      <c r="S3370" s="34" t="str">
        <f t="shared" si="728"/>
        <v>1</v>
      </c>
      <c r="T3370" s="35">
        <f t="shared" si="729"/>
        <v>60</v>
      </c>
      <c r="U3370" s="36">
        <f>INDEX([1]ราคาที่ดิน!$B:$G,MATCH($C3370,[1]ราคาที่ดิน!$A:$A,0),MATCH($B3370,[1]ราคาที่ดิน!$B$1:$G$1,0))</f>
        <v>100</v>
      </c>
      <c r="V3370" s="37">
        <f t="shared" si="738"/>
        <v>6000</v>
      </c>
      <c r="W3370" s="31">
        <v>1</v>
      </c>
      <c r="X3370" s="31" t="s">
        <v>2558</v>
      </c>
      <c r="Y3370" s="31" t="s">
        <v>71</v>
      </c>
      <c r="Z3370" s="31" t="s">
        <v>2557</v>
      </c>
      <c r="AA3370" s="31"/>
      <c r="AB3370" s="32" t="s">
        <v>2558</v>
      </c>
      <c r="AC3370" s="38"/>
      <c r="AD3370" s="39" t="s">
        <v>73</v>
      </c>
      <c r="AE3370" s="39" t="s">
        <v>74</v>
      </c>
      <c r="AF3370" s="40" t="str">
        <f t="shared" si="730"/>
        <v>2</v>
      </c>
      <c r="AG3370" s="41">
        <f t="shared" si="731"/>
        <v>98.4</v>
      </c>
      <c r="AH3370" s="42"/>
      <c r="AI3370" s="42">
        <v>98.4</v>
      </c>
      <c r="AJ3370" s="42"/>
      <c r="AK3370" s="42"/>
      <c r="AL3370" s="31">
        <v>30</v>
      </c>
      <c r="AM3370" s="43" t="str">
        <f t="shared" si="732"/>
        <v>100</v>
      </c>
      <c r="AN3370" s="44">
        <f>INDEX([1]ราคาสิ่งปลูกสร้าง!$D$6:$CC$47,MATCH($AD3370,[1]ราคาสิ่งปลูกสร้าง!$B$6:$B$45,0),MATCH($C$7,[1]ราคาสิ่งปลูกสร้าง!$D$5:$CC$5,0))</f>
        <v>6500</v>
      </c>
      <c r="AO3370" s="44">
        <f t="shared" si="733"/>
        <v>639600</v>
      </c>
      <c r="AP3370" s="45">
        <f t="shared" si="734"/>
        <v>30</v>
      </c>
      <c r="AQ3370" s="40">
        <f>IF(AP3370=0,0,INDEX([1]ค่าเสื่อมสิ่งปลูกสร้าง!$A$5:$D$105,MATCH($AP3370,[1]ค่าเสื่อมสิ่งปลูกสร้าง!$A$5:$A$105,0),MATCH(AE3370,[1]ค่าเสื่อมสิ่งปลูกสร้าง!$A$3:$D$3)))</f>
        <v>50</v>
      </c>
      <c r="AR3370" s="44">
        <f t="shared" si="739"/>
        <v>319800</v>
      </c>
      <c r="AS3370" s="44">
        <f t="shared" si="740"/>
        <v>325800</v>
      </c>
      <c r="AT3370" s="44">
        <f t="shared" si="741"/>
        <v>325800</v>
      </c>
      <c r="AU3370" s="46">
        <v>0</v>
      </c>
      <c r="AV3370" s="44">
        <f t="shared" si="735"/>
        <v>325800</v>
      </c>
      <c r="AW3370" s="47" t="str">
        <f t="shared" si="736"/>
        <v>0.01</v>
      </c>
      <c r="AX3370" s="48"/>
      <c r="AY3370" s="48"/>
      <c r="AZ3370" s="49">
        <v>0</v>
      </c>
      <c r="BA3370" s="48"/>
      <c r="BB3370" s="48"/>
      <c r="BC3370" s="44">
        <f t="shared" si="737"/>
        <v>0</v>
      </c>
      <c r="BD3370" s="50">
        <v>1</v>
      </c>
      <c r="BE3370" s="51" t="e">
        <f>IF(AX3370=1,0,IF(AY3370=1,0,IF(BC3370&gt;#REF!,#REF!,IF(OR(AZ3370&gt;0,BD3370&gt;=0),BC3370+([1]สูตร2!H3358*(100%-AZ3370)-BC3370)*BD3370,[1]สูตร2!H3358*(100%-AZ3370)))))</f>
        <v>#REF!</v>
      </c>
      <c r="BF3370" s="31"/>
    </row>
    <row r="3371" spans="1:58" s="5" customFormat="1" ht="24" customHeight="1" x14ac:dyDescent="0.2">
      <c r="A3371" s="31"/>
      <c r="B3371" s="31" t="s">
        <v>93</v>
      </c>
      <c r="C3371" s="31">
        <v>1</v>
      </c>
      <c r="D3371" s="31" t="s">
        <v>71</v>
      </c>
      <c r="E3371" s="31" t="s">
        <v>2557</v>
      </c>
      <c r="F3371" s="31"/>
      <c r="G3371" s="32" t="s">
        <v>2558</v>
      </c>
      <c r="H3371" s="31" t="s">
        <v>104</v>
      </c>
      <c r="I3371" s="31" t="s">
        <v>104</v>
      </c>
      <c r="J3371" s="31" t="s">
        <v>2423</v>
      </c>
      <c r="K3371" s="31">
        <v>0</v>
      </c>
      <c r="L3371" s="31">
        <v>0</v>
      </c>
      <c r="M3371" s="31">
        <v>15</v>
      </c>
      <c r="N3371" s="33">
        <v>15</v>
      </c>
      <c r="O3371" s="33">
        <v>15</v>
      </c>
      <c r="P3371" s="33"/>
      <c r="Q3371" s="33"/>
      <c r="R3371" s="33"/>
      <c r="S3371" s="34" t="str">
        <f t="shared" si="728"/>
        <v>1</v>
      </c>
      <c r="T3371" s="35">
        <f t="shared" si="729"/>
        <v>30</v>
      </c>
      <c r="U3371" s="36">
        <f>INDEX([1]ราคาที่ดิน!$B:$G,MATCH($C3371,[1]ราคาที่ดิน!$A:$A,0),MATCH($B3371,[1]ราคาที่ดิน!$B$1:$G$1,0))</f>
        <v>100</v>
      </c>
      <c r="V3371" s="37">
        <f t="shared" si="738"/>
        <v>3000</v>
      </c>
      <c r="W3371" s="31">
        <v>2</v>
      </c>
      <c r="X3371" s="31" t="s">
        <v>2558</v>
      </c>
      <c r="Y3371" s="31" t="s">
        <v>71</v>
      </c>
      <c r="Z3371" s="31" t="s">
        <v>2557</v>
      </c>
      <c r="AA3371" s="31"/>
      <c r="AB3371" s="32" t="s">
        <v>2558</v>
      </c>
      <c r="AC3371" s="38"/>
      <c r="AD3371" s="39" t="s">
        <v>75</v>
      </c>
      <c r="AE3371" s="39" t="s">
        <v>76</v>
      </c>
      <c r="AF3371" s="40" t="str">
        <f t="shared" si="730"/>
        <v>1</v>
      </c>
      <c r="AG3371" s="41">
        <f t="shared" si="731"/>
        <v>15.75</v>
      </c>
      <c r="AH3371" s="42">
        <v>15.75</v>
      </c>
      <c r="AI3371" s="42"/>
      <c r="AJ3371" s="42"/>
      <c r="AK3371" s="42"/>
      <c r="AL3371" s="31">
        <v>12</v>
      </c>
      <c r="AM3371" s="43" t="str">
        <f t="shared" si="732"/>
        <v>100</v>
      </c>
      <c r="AN3371" s="44">
        <f>INDEX([1]ราคาสิ่งปลูกสร้าง!$D$6:$CC$47,MATCH($AD3371,[1]ราคาสิ่งปลูกสร้าง!$B$6:$B$45,0),MATCH($C$7,[1]ราคาสิ่งปลูกสร้าง!$D$5:$CC$5,0))</f>
        <v>5400</v>
      </c>
      <c r="AO3371" s="44">
        <f t="shared" si="733"/>
        <v>85050</v>
      </c>
      <c r="AP3371" s="45">
        <f t="shared" si="734"/>
        <v>12</v>
      </c>
      <c r="AQ3371" s="40">
        <f>IF(AP3371=0,0,INDEX([1]ค่าเสื่อมสิ่งปลูกสร้าง!$A$5:$D$105,MATCH($AP3371,[1]ค่าเสื่อมสิ่งปลูกสร้าง!$A$5:$A$105,0),MATCH(AE3371,[1]ค่าเสื่อมสิ่งปลูกสร้าง!$A$3:$D$3)))</f>
        <v>50</v>
      </c>
      <c r="AR3371" s="44">
        <f t="shared" si="739"/>
        <v>42525</v>
      </c>
      <c r="AS3371" s="44">
        <f t="shared" si="740"/>
        <v>45525</v>
      </c>
      <c r="AT3371" s="44">
        <f t="shared" si="741"/>
        <v>45525</v>
      </c>
      <c r="AU3371" s="46">
        <v>0</v>
      </c>
      <c r="AV3371" s="44">
        <f t="shared" si="735"/>
        <v>45525</v>
      </c>
      <c r="AW3371" s="47" t="str">
        <f t="shared" si="736"/>
        <v>0.01</v>
      </c>
      <c r="AX3371" s="48"/>
      <c r="AY3371" s="48"/>
      <c r="AZ3371" s="49">
        <v>0</v>
      </c>
      <c r="BA3371" s="48"/>
      <c r="BB3371" s="48"/>
      <c r="BC3371" s="44">
        <f t="shared" si="737"/>
        <v>0</v>
      </c>
      <c r="BD3371" s="50">
        <v>1</v>
      </c>
      <c r="BE3371" s="51" t="e">
        <f>IF(AX3371=1,0,IF(AY3371=1,0,IF(BC3371&gt;#REF!,#REF!,IF(OR(AZ3371&gt;0,BD3371&gt;=0),BC3371+([1]สูตร2!H3359*(100%-AZ3371)-BC3371)*BD3371,[1]สูตร2!H3359*(100%-AZ3371)))))</f>
        <v>#REF!</v>
      </c>
      <c r="BF3371" s="31"/>
    </row>
    <row r="3372" spans="1:58" s="5" customFormat="1" ht="24" customHeight="1" x14ac:dyDescent="0.2">
      <c r="A3372" s="31">
        <v>1097</v>
      </c>
      <c r="B3372" s="31" t="s">
        <v>321</v>
      </c>
      <c r="C3372" s="31">
        <v>2126</v>
      </c>
      <c r="D3372" s="31" t="s">
        <v>66</v>
      </c>
      <c r="E3372" s="31" t="s">
        <v>2559</v>
      </c>
      <c r="F3372" s="31"/>
      <c r="G3372" s="32" t="s">
        <v>2560</v>
      </c>
      <c r="H3372" s="31">
        <v>132</v>
      </c>
      <c r="I3372" s="31">
        <v>26</v>
      </c>
      <c r="J3372" s="31" t="s">
        <v>2423</v>
      </c>
      <c r="K3372" s="31">
        <v>0</v>
      </c>
      <c r="L3372" s="31">
        <v>2</v>
      </c>
      <c r="M3372" s="31">
        <v>68</v>
      </c>
      <c r="N3372" s="33">
        <v>268</v>
      </c>
      <c r="O3372" s="33"/>
      <c r="P3372" s="33"/>
      <c r="Q3372" s="33"/>
      <c r="R3372" s="33"/>
      <c r="S3372" s="34" t="str">
        <f t="shared" si="728"/>
        <v>1</v>
      </c>
      <c r="T3372" s="35">
        <f t="shared" si="729"/>
        <v>268</v>
      </c>
      <c r="U3372" s="36">
        <f>INDEX([1]ราคาที่ดิน!$B:$G,MATCH($C3372,[1]ราคาที่ดิน!$A:$A,0),MATCH($B3372,[1]ราคาที่ดิน!$B$1:$G$1,0))</f>
        <v>50</v>
      </c>
      <c r="V3372" s="37">
        <f t="shared" si="738"/>
        <v>13400</v>
      </c>
      <c r="W3372" s="31"/>
      <c r="X3372" s="31"/>
      <c r="Y3372" s="31"/>
      <c r="Z3372" s="31"/>
      <c r="AA3372" s="31"/>
      <c r="AB3372" s="32"/>
      <c r="AC3372" s="38"/>
      <c r="AD3372" s="39"/>
      <c r="AE3372" s="39"/>
      <c r="AF3372" s="40" t="str">
        <f t="shared" si="730"/>
        <v/>
      </c>
      <c r="AG3372" s="41" t="str">
        <f t="shared" si="731"/>
        <v/>
      </c>
      <c r="AH3372" s="42"/>
      <c r="AI3372" s="42"/>
      <c r="AJ3372" s="42"/>
      <c r="AK3372" s="42"/>
      <c r="AL3372" s="31"/>
      <c r="AM3372" s="43" t="str">
        <f t="shared" si="732"/>
        <v>100</v>
      </c>
      <c r="AN3372" s="44">
        <f>INDEX([1]ราคาสิ่งปลูกสร้าง!$D$6:$CC$47,MATCH($AD3372,[1]ราคาสิ่งปลูกสร้าง!$B$6:$B$45,0),MATCH($C$7,[1]ราคาสิ่งปลูกสร้าง!$D$5:$CC$5,0))</f>
        <v>0</v>
      </c>
      <c r="AO3372" s="44">
        <f t="shared" si="733"/>
        <v>0</v>
      </c>
      <c r="AP3372" s="45">
        <f t="shared" si="734"/>
        <v>0</v>
      </c>
      <c r="AQ3372" s="40">
        <f>IF(AP3372=0,0,INDEX([1]ค่าเสื่อมสิ่งปลูกสร้าง!$A$5:$D$105,MATCH($AP3372,[1]ค่าเสื่อมสิ่งปลูกสร้าง!$A$5:$A$105,0),MATCH(AE3372,[1]ค่าเสื่อมสิ่งปลูกสร้าง!$A$3:$D$3)))</f>
        <v>0</v>
      </c>
      <c r="AR3372" s="44">
        <f t="shared" si="739"/>
        <v>0</v>
      </c>
      <c r="AS3372" s="44">
        <f t="shared" si="740"/>
        <v>13400</v>
      </c>
      <c r="AT3372" s="44">
        <f t="shared" si="741"/>
        <v>13400</v>
      </c>
      <c r="AU3372" s="46">
        <v>0</v>
      </c>
      <c r="AV3372" s="44">
        <f t="shared" si="735"/>
        <v>13400</v>
      </c>
      <c r="AW3372" s="47" t="str">
        <f t="shared" si="736"/>
        <v>0.01</v>
      </c>
      <c r="AX3372" s="48"/>
      <c r="AY3372" s="48"/>
      <c r="AZ3372" s="49">
        <v>0</v>
      </c>
      <c r="BA3372" s="48"/>
      <c r="BB3372" s="48"/>
      <c r="BC3372" s="44">
        <f t="shared" si="737"/>
        <v>0</v>
      </c>
      <c r="BD3372" s="50">
        <v>1</v>
      </c>
      <c r="BE3372" s="51" t="e">
        <f>IF(AX3372=1,0,IF(AY3372=1,0,IF(BC3372&gt;#REF!,#REF!,IF(OR(AZ3372&gt;0,BD3372&gt;=0),BC3372+([1]สูตร2!H3360*(100%-AZ3372)-BC3372)*BD3372,[1]สูตร2!H3360*(100%-AZ3372)))))</f>
        <v>#REF!</v>
      </c>
      <c r="BF3372" s="31"/>
    </row>
    <row r="3373" spans="1:58" s="5" customFormat="1" ht="24" customHeight="1" x14ac:dyDescent="0.2">
      <c r="A3373" s="31"/>
      <c r="B3373" s="31" t="s">
        <v>432</v>
      </c>
      <c r="C3373" s="31">
        <v>2</v>
      </c>
      <c r="D3373" s="31" t="s">
        <v>66</v>
      </c>
      <c r="E3373" s="31" t="s">
        <v>2559</v>
      </c>
      <c r="F3373" s="31"/>
      <c r="G3373" s="32" t="s">
        <v>2561</v>
      </c>
      <c r="H3373" s="31">
        <v>10</v>
      </c>
      <c r="I3373" s="31" t="s">
        <v>2562</v>
      </c>
      <c r="J3373" s="31" t="s">
        <v>2423</v>
      </c>
      <c r="K3373" s="31">
        <v>10</v>
      </c>
      <c r="L3373" s="31">
        <v>3</v>
      </c>
      <c r="M3373" s="31">
        <v>76</v>
      </c>
      <c r="N3373" s="33">
        <v>4376</v>
      </c>
      <c r="O3373" s="33"/>
      <c r="P3373" s="33"/>
      <c r="Q3373" s="33"/>
      <c r="R3373" s="33"/>
      <c r="S3373" s="34" t="str">
        <f t="shared" si="728"/>
        <v>1</v>
      </c>
      <c r="T3373" s="35">
        <f t="shared" si="729"/>
        <v>4376</v>
      </c>
      <c r="U3373" s="36" t="str">
        <f>INDEX([1]ราคาที่ดิน!$B:$G,MATCH($C3373,[1]ราคาที่ดิน!$A:$A,0),MATCH($B3373,[1]ราคาที่ดิน!$B$1:$G$1,0))</f>
        <v>150</v>
      </c>
      <c r="V3373" s="37">
        <f t="shared" si="738"/>
        <v>656400</v>
      </c>
      <c r="W3373" s="31"/>
      <c r="X3373" s="31"/>
      <c r="Y3373" s="31"/>
      <c r="Z3373" s="31"/>
      <c r="AA3373" s="31"/>
      <c r="AB3373" s="32"/>
      <c r="AC3373" s="38"/>
      <c r="AD3373" s="39"/>
      <c r="AE3373" s="39"/>
      <c r="AF3373" s="40" t="str">
        <f t="shared" si="730"/>
        <v/>
      </c>
      <c r="AG3373" s="41" t="str">
        <f t="shared" si="731"/>
        <v/>
      </c>
      <c r="AH3373" s="42"/>
      <c r="AI3373" s="42"/>
      <c r="AJ3373" s="42"/>
      <c r="AK3373" s="42"/>
      <c r="AL3373" s="31"/>
      <c r="AM3373" s="43" t="str">
        <f t="shared" si="732"/>
        <v>100</v>
      </c>
      <c r="AN3373" s="44">
        <f>INDEX([1]ราคาสิ่งปลูกสร้าง!$D$6:$CC$47,MATCH($AD3373,[1]ราคาสิ่งปลูกสร้าง!$B$6:$B$45,0),MATCH($C$7,[1]ราคาสิ่งปลูกสร้าง!$D$5:$CC$5,0))</f>
        <v>0</v>
      </c>
      <c r="AO3373" s="44">
        <f t="shared" si="733"/>
        <v>0</v>
      </c>
      <c r="AP3373" s="45">
        <f t="shared" si="734"/>
        <v>0</v>
      </c>
      <c r="AQ3373" s="40">
        <f>IF(AP3373=0,0,INDEX([1]ค่าเสื่อมสิ่งปลูกสร้าง!$A$5:$D$105,MATCH($AP3373,[1]ค่าเสื่อมสิ่งปลูกสร้าง!$A$5:$A$105,0),MATCH(AE3373,[1]ค่าเสื่อมสิ่งปลูกสร้าง!$A$3:$D$3)))</f>
        <v>0</v>
      </c>
      <c r="AR3373" s="44">
        <f t="shared" si="739"/>
        <v>0</v>
      </c>
      <c r="AS3373" s="44">
        <f t="shared" si="740"/>
        <v>656400</v>
      </c>
      <c r="AT3373" s="44">
        <f t="shared" si="741"/>
        <v>656400</v>
      </c>
      <c r="AU3373" s="46">
        <v>0</v>
      </c>
      <c r="AV3373" s="44">
        <f t="shared" si="735"/>
        <v>656400</v>
      </c>
      <c r="AW3373" s="47" t="str">
        <f t="shared" si="736"/>
        <v>0.01</v>
      </c>
      <c r="AX3373" s="48"/>
      <c r="AY3373" s="48"/>
      <c r="AZ3373" s="49">
        <v>0</v>
      </c>
      <c r="BA3373" s="48"/>
      <c r="BB3373" s="48"/>
      <c r="BC3373" s="44">
        <f t="shared" si="737"/>
        <v>0</v>
      </c>
      <c r="BD3373" s="50">
        <v>1</v>
      </c>
      <c r="BE3373" s="51" t="e">
        <f>IF(AX3373=1,0,IF(AY3373=1,0,IF(BC3373&gt;#REF!,#REF!,IF(OR(AZ3373&gt;0,BD3373&gt;=0),BC3373+([1]สูตร2!H3361*(100%-AZ3373)-BC3373)*BD3373,[1]สูตร2!H3361*(100%-AZ3373)))))</f>
        <v>#REF!</v>
      </c>
      <c r="BF3373" s="31"/>
    </row>
    <row r="3374" spans="1:58" s="5" customFormat="1" ht="24" customHeight="1" x14ac:dyDescent="0.2">
      <c r="A3374" s="31"/>
      <c r="B3374" s="31" t="s">
        <v>93</v>
      </c>
      <c r="C3374" s="31">
        <v>1</v>
      </c>
      <c r="D3374" s="31" t="s">
        <v>66</v>
      </c>
      <c r="E3374" s="31" t="s">
        <v>2559</v>
      </c>
      <c r="F3374" s="31"/>
      <c r="G3374" s="32" t="s">
        <v>2560</v>
      </c>
      <c r="H3374" s="31" t="s">
        <v>104</v>
      </c>
      <c r="I3374" s="31" t="s">
        <v>104</v>
      </c>
      <c r="J3374" s="31" t="s">
        <v>2423</v>
      </c>
      <c r="K3374" s="31">
        <v>0</v>
      </c>
      <c r="L3374" s="31">
        <v>0</v>
      </c>
      <c r="M3374" s="31">
        <v>40</v>
      </c>
      <c r="N3374" s="33">
        <v>40</v>
      </c>
      <c r="O3374" s="33">
        <v>40</v>
      </c>
      <c r="P3374" s="33"/>
      <c r="Q3374" s="33"/>
      <c r="R3374" s="33"/>
      <c r="S3374" s="34" t="str">
        <f t="shared" si="728"/>
        <v>1</v>
      </c>
      <c r="T3374" s="35">
        <f t="shared" si="729"/>
        <v>80</v>
      </c>
      <c r="U3374" s="36">
        <f>INDEX([1]ราคาที่ดิน!$B:$G,MATCH($C3374,[1]ราคาที่ดิน!$A:$A,0),MATCH($B3374,[1]ราคาที่ดิน!$B$1:$G$1,0))</f>
        <v>100</v>
      </c>
      <c r="V3374" s="37">
        <f t="shared" si="738"/>
        <v>8000</v>
      </c>
      <c r="W3374" s="31">
        <v>1</v>
      </c>
      <c r="X3374" s="31" t="s">
        <v>2560</v>
      </c>
      <c r="Y3374" s="31" t="s">
        <v>66</v>
      </c>
      <c r="Z3374" s="31" t="s">
        <v>2559</v>
      </c>
      <c r="AA3374" s="31"/>
      <c r="AB3374" s="32" t="s">
        <v>2560</v>
      </c>
      <c r="AC3374" s="38"/>
      <c r="AD3374" s="39" t="s">
        <v>73</v>
      </c>
      <c r="AE3374" s="39" t="s">
        <v>76</v>
      </c>
      <c r="AF3374" s="40" t="str">
        <f t="shared" si="730"/>
        <v>2</v>
      </c>
      <c r="AG3374" s="41">
        <f t="shared" si="731"/>
        <v>36</v>
      </c>
      <c r="AH3374" s="42"/>
      <c r="AI3374" s="42">
        <v>36</v>
      </c>
      <c r="AJ3374" s="42"/>
      <c r="AK3374" s="42"/>
      <c r="AL3374" s="31">
        <v>10</v>
      </c>
      <c r="AM3374" s="43" t="str">
        <f t="shared" si="732"/>
        <v>100</v>
      </c>
      <c r="AN3374" s="44">
        <f>INDEX([1]ราคาสิ่งปลูกสร้าง!$D$6:$CC$47,MATCH($AD3374,[1]ราคาสิ่งปลูกสร้าง!$B$6:$B$45,0),MATCH($C$7,[1]ราคาสิ่งปลูกสร้าง!$D$5:$CC$5,0))</f>
        <v>6500</v>
      </c>
      <c r="AO3374" s="44">
        <f t="shared" si="733"/>
        <v>234000</v>
      </c>
      <c r="AP3374" s="45">
        <f t="shared" si="734"/>
        <v>10</v>
      </c>
      <c r="AQ3374" s="40">
        <f>IF(AP3374=0,0,INDEX([1]ค่าเสื่อมสิ่งปลูกสร้าง!$A$5:$D$105,MATCH($AP3374,[1]ค่าเสื่อมสิ่งปลูกสร้าง!$A$5:$A$105,0),MATCH(AE3374,[1]ค่าเสื่อมสิ่งปลูกสร้าง!$A$3:$D$3)))</f>
        <v>40</v>
      </c>
      <c r="AR3374" s="44">
        <f t="shared" si="739"/>
        <v>140400</v>
      </c>
      <c r="AS3374" s="44">
        <f t="shared" si="740"/>
        <v>148400</v>
      </c>
      <c r="AT3374" s="44">
        <f t="shared" si="741"/>
        <v>148400</v>
      </c>
      <c r="AU3374" s="46">
        <v>0</v>
      </c>
      <c r="AV3374" s="44">
        <f t="shared" si="735"/>
        <v>148400</v>
      </c>
      <c r="AW3374" s="47" t="str">
        <f t="shared" si="736"/>
        <v>0.01</v>
      </c>
      <c r="AX3374" s="48"/>
      <c r="AY3374" s="48"/>
      <c r="AZ3374" s="49">
        <v>0</v>
      </c>
      <c r="BA3374" s="48"/>
      <c r="BB3374" s="48"/>
      <c r="BC3374" s="44">
        <f t="shared" si="737"/>
        <v>0</v>
      </c>
      <c r="BD3374" s="50">
        <v>1</v>
      </c>
      <c r="BE3374" s="51" t="e">
        <f>IF(AX3374=1,0,IF(AY3374=1,0,IF(BC3374&gt;#REF!,#REF!,IF(OR(AZ3374&gt;0,BD3374&gt;=0),BC3374+([1]สูตร2!H3362*(100%-AZ3374)-BC3374)*BD3374,[1]สูตร2!H3362*(100%-AZ3374)))))</f>
        <v>#REF!</v>
      </c>
      <c r="BF3374" s="31"/>
    </row>
    <row r="3375" spans="1:58" s="5" customFormat="1" ht="24" customHeight="1" x14ac:dyDescent="0.2">
      <c r="A3375" s="31"/>
      <c r="B3375" s="31" t="s">
        <v>93</v>
      </c>
      <c r="C3375" s="31">
        <v>1</v>
      </c>
      <c r="D3375" s="31" t="s">
        <v>66</v>
      </c>
      <c r="E3375" s="31" t="s">
        <v>2559</v>
      </c>
      <c r="F3375" s="31"/>
      <c r="G3375" s="32" t="s">
        <v>2560</v>
      </c>
      <c r="H3375" s="31" t="s">
        <v>104</v>
      </c>
      <c r="I3375" s="31" t="s">
        <v>104</v>
      </c>
      <c r="J3375" s="31" t="s">
        <v>2423</v>
      </c>
      <c r="K3375" s="31">
        <v>0</v>
      </c>
      <c r="L3375" s="31">
        <v>0</v>
      </c>
      <c r="M3375" s="31">
        <v>25</v>
      </c>
      <c r="N3375" s="33">
        <v>25</v>
      </c>
      <c r="O3375" s="33">
        <v>25</v>
      </c>
      <c r="P3375" s="33"/>
      <c r="Q3375" s="33"/>
      <c r="R3375" s="33"/>
      <c r="S3375" s="34" t="str">
        <f t="shared" si="728"/>
        <v>1</v>
      </c>
      <c r="T3375" s="35">
        <f t="shared" si="729"/>
        <v>50</v>
      </c>
      <c r="U3375" s="36">
        <f>INDEX([1]ราคาที่ดิน!$B:$G,MATCH($C3375,[1]ราคาที่ดิน!$A:$A,0),MATCH($B3375,[1]ราคาที่ดิน!$B$1:$G$1,0))</f>
        <v>100</v>
      </c>
      <c r="V3375" s="37">
        <f t="shared" si="738"/>
        <v>5000</v>
      </c>
      <c r="W3375" s="31">
        <v>2</v>
      </c>
      <c r="X3375" s="31" t="s">
        <v>2560</v>
      </c>
      <c r="Y3375" s="31" t="s">
        <v>66</v>
      </c>
      <c r="Z3375" s="31" t="s">
        <v>2559</v>
      </c>
      <c r="AA3375" s="31"/>
      <c r="AB3375" s="32" t="s">
        <v>2560</v>
      </c>
      <c r="AC3375" s="38"/>
      <c r="AD3375" s="39" t="s">
        <v>75</v>
      </c>
      <c r="AE3375" s="39" t="s">
        <v>76</v>
      </c>
      <c r="AF3375" s="40" t="str">
        <f t="shared" si="730"/>
        <v>1</v>
      </c>
      <c r="AG3375" s="41">
        <f t="shared" si="731"/>
        <v>99</v>
      </c>
      <c r="AH3375" s="42">
        <v>99</v>
      </c>
      <c r="AI3375" s="42"/>
      <c r="AJ3375" s="42"/>
      <c r="AK3375" s="42"/>
      <c r="AL3375" s="31">
        <v>10</v>
      </c>
      <c r="AM3375" s="43" t="str">
        <f t="shared" si="732"/>
        <v>100</v>
      </c>
      <c r="AN3375" s="44">
        <f>INDEX([1]ราคาสิ่งปลูกสร้าง!$D$6:$CC$47,MATCH($AD3375,[1]ราคาสิ่งปลูกสร้าง!$B$6:$B$45,0),MATCH($C$7,[1]ราคาสิ่งปลูกสร้าง!$D$5:$CC$5,0))</f>
        <v>5400</v>
      </c>
      <c r="AO3375" s="44">
        <f t="shared" si="733"/>
        <v>534600</v>
      </c>
      <c r="AP3375" s="45">
        <f t="shared" si="734"/>
        <v>10</v>
      </c>
      <c r="AQ3375" s="40">
        <f>IF(AP3375=0,0,INDEX([1]ค่าเสื่อมสิ่งปลูกสร้าง!$A$5:$D$105,MATCH($AP3375,[1]ค่าเสื่อมสิ่งปลูกสร้าง!$A$5:$A$105,0),MATCH(AE3375,[1]ค่าเสื่อมสิ่งปลูกสร้าง!$A$3:$D$3)))</f>
        <v>40</v>
      </c>
      <c r="AR3375" s="44">
        <f t="shared" si="739"/>
        <v>320760</v>
      </c>
      <c r="AS3375" s="44">
        <f t="shared" si="740"/>
        <v>325760</v>
      </c>
      <c r="AT3375" s="44">
        <f t="shared" si="741"/>
        <v>325760</v>
      </c>
      <c r="AU3375" s="46">
        <v>0</v>
      </c>
      <c r="AV3375" s="44">
        <f t="shared" si="735"/>
        <v>325760</v>
      </c>
      <c r="AW3375" s="47" t="str">
        <f t="shared" si="736"/>
        <v>0.01</v>
      </c>
      <c r="AX3375" s="48"/>
      <c r="AY3375" s="48"/>
      <c r="AZ3375" s="49">
        <v>0</v>
      </c>
      <c r="BA3375" s="48"/>
      <c r="BB3375" s="48"/>
      <c r="BC3375" s="44">
        <f t="shared" si="737"/>
        <v>0</v>
      </c>
      <c r="BD3375" s="50">
        <v>1</v>
      </c>
      <c r="BE3375" s="51" t="e">
        <f>IF(AX3375=1,0,IF(AY3375=1,0,IF(BC3375&gt;#REF!,#REF!,IF(OR(AZ3375&gt;0,BD3375&gt;=0),BC3375+([1]สูตร2!H3363*(100%-AZ3375)-BC3375)*BD3375,[1]สูตร2!H3363*(100%-AZ3375)))))</f>
        <v>#REF!</v>
      </c>
      <c r="BF3375" s="31"/>
    </row>
    <row r="3376" spans="1:58" s="5" customFormat="1" ht="24" customHeight="1" x14ac:dyDescent="0.2">
      <c r="A3376" s="31"/>
      <c r="B3376" s="31" t="s">
        <v>93</v>
      </c>
      <c r="C3376" s="31">
        <v>1</v>
      </c>
      <c r="D3376" s="31" t="s">
        <v>66</v>
      </c>
      <c r="E3376" s="31" t="s">
        <v>2559</v>
      </c>
      <c r="F3376" s="31"/>
      <c r="G3376" s="32" t="s">
        <v>2560</v>
      </c>
      <c r="H3376" s="31" t="s">
        <v>104</v>
      </c>
      <c r="I3376" s="31" t="s">
        <v>104</v>
      </c>
      <c r="J3376" s="31" t="s">
        <v>2423</v>
      </c>
      <c r="K3376" s="31">
        <v>0</v>
      </c>
      <c r="L3376" s="31">
        <v>0</v>
      </c>
      <c r="M3376" s="31">
        <v>25</v>
      </c>
      <c r="N3376" s="33">
        <v>25</v>
      </c>
      <c r="O3376" s="33">
        <v>25</v>
      </c>
      <c r="P3376" s="33"/>
      <c r="Q3376" s="33"/>
      <c r="R3376" s="33"/>
      <c r="S3376" s="34" t="str">
        <f t="shared" si="728"/>
        <v>1</v>
      </c>
      <c r="T3376" s="35">
        <f t="shared" si="729"/>
        <v>50</v>
      </c>
      <c r="U3376" s="36">
        <f>INDEX([1]ราคาที่ดิน!$B:$G,MATCH($C3376,[1]ราคาที่ดิน!$A:$A,0),MATCH($B3376,[1]ราคาที่ดิน!$B$1:$G$1,0))</f>
        <v>100</v>
      </c>
      <c r="V3376" s="37">
        <f t="shared" si="738"/>
        <v>5000</v>
      </c>
      <c r="W3376" s="31">
        <v>3</v>
      </c>
      <c r="X3376" s="31" t="s">
        <v>2560</v>
      </c>
      <c r="Y3376" s="31" t="s">
        <v>66</v>
      </c>
      <c r="Z3376" s="31" t="s">
        <v>2559</v>
      </c>
      <c r="AA3376" s="31"/>
      <c r="AB3376" s="32" t="s">
        <v>2560</v>
      </c>
      <c r="AC3376" s="38"/>
      <c r="AD3376" s="39" t="s">
        <v>75</v>
      </c>
      <c r="AE3376" s="39" t="s">
        <v>76</v>
      </c>
      <c r="AF3376" s="40" t="str">
        <f t="shared" si="730"/>
        <v>1</v>
      </c>
      <c r="AG3376" s="41">
        <f t="shared" si="731"/>
        <v>16.649999999999999</v>
      </c>
      <c r="AH3376" s="42">
        <v>16.649999999999999</v>
      </c>
      <c r="AI3376" s="42"/>
      <c r="AJ3376" s="42"/>
      <c r="AK3376" s="42"/>
      <c r="AL3376" s="31">
        <v>10</v>
      </c>
      <c r="AM3376" s="43" t="str">
        <f t="shared" si="732"/>
        <v>100</v>
      </c>
      <c r="AN3376" s="44">
        <f>INDEX([1]ราคาสิ่งปลูกสร้าง!$D$6:$CC$47,MATCH($AD3376,[1]ราคาสิ่งปลูกสร้าง!$B$6:$B$45,0),MATCH($C$7,[1]ราคาสิ่งปลูกสร้าง!$D$5:$CC$5,0))</f>
        <v>5400</v>
      </c>
      <c r="AO3376" s="44">
        <f t="shared" si="733"/>
        <v>89909.999999999985</v>
      </c>
      <c r="AP3376" s="45">
        <f t="shared" si="734"/>
        <v>10</v>
      </c>
      <c r="AQ3376" s="40">
        <f>IF(AP3376=0,0,INDEX([1]ค่าเสื่อมสิ่งปลูกสร้าง!$A$5:$D$105,MATCH($AP3376,[1]ค่าเสื่อมสิ่งปลูกสร้าง!$A$5:$A$105,0),MATCH(AE3376,[1]ค่าเสื่อมสิ่งปลูกสร้าง!$A$3:$D$3)))</f>
        <v>40</v>
      </c>
      <c r="AR3376" s="44">
        <f t="shared" si="739"/>
        <v>53945.999999999993</v>
      </c>
      <c r="AS3376" s="44">
        <f t="shared" si="740"/>
        <v>58945.999999999993</v>
      </c>
      <c r="AT3376" s="44">
        <f t="shared" si="741"/>
        <v>58945.999999999993</v>
      </c>
      <c r="AU3376" s="46">
        <v>0</v>
      </c>
      <c r="AV3376" s="44">
        <f t="shared" si="735"/>
        <v>58945.999999999993</v>
      </c>
      <c r="AW3376" s="47" t="str">
        <f t="shared" si="736"/>
        <v>0.01</v>
      </c>
      <c r="AX3376" s="48"/>
      <c r="AY3376" s="48"/>
      <c r="AZ3376" s="49">
        <v>0</v>
      </c>
      <c r="BA3376" s="48"/>
      <c r="BB3376" s="48"/>
      <c r="BC3376" s="44">
        <f t="shared" si="737"/>
        <v>0</v>
      </c>
      <c r="BD3376" s="50">
        <v>1</v>
      </c>
      <c r="BE3376" s="51" t="e">
        <f>IF(AX3376=1,0,IF(AY3376=1,0,IF(BC3376&gt;#REF!,#REF!,IF(OR(AZ3376&gt;0,BD3376&gt;=0),BC3376+([1]สูตร2!H3364*(100%-AZ3376)-BC3376)*BD3376,[1]สูตร2!H3364*(100%-AZ3376)))))</f>
        <v>#REF!</v>
      </c>
      <c r="BF3376" s="31"/>
    </row>
    <row r="3377" spans="1:58" s="5" customFormat="1" ht="24" customHeight="1" x14ac:dyDescent="0.2">
      <c r="A3377" s="31">
        <v>1098</v>
      </c>
      <c r="B3377" s="31" t="s">
        <v>93</v>
      </c>
      <c r="C3377" s="31">
        <v>1</v>
      </c>
      <c r="D3377" s="31" t="s">
        <v>66</v>
      </c>
      <c r="E3377" s="31" t="s">
        <v>2563</v>
      </c>
      <c r="F3377" s="31"/>
      <c r="G3377" s="32" t="s">
        <v>2564</v>
      </c>
      <c r="H3377" s="31" t="s">
        <v>104</v>
      </c>
      <c r="I3377" s="31" t="s">
        <v>104</v>
      </c>
      <c r="J3377" s="31" t="s">
        <v>2423</v>
      </c>
      <c r="K3377" s="31">
        <v>0</v>
      </c>
      <c r="L3377" s="31">
        <v>0</v>
      </c>
      <c r="M3377" s="31">
        <v>30</v>
      </c>
      <c r="N3377" s="33">
        <v>30</v>
      </c>
      <c r="O3377" s="33">
        <v>30</v>
      </c>
      <c r="P3377" s="33"/>
      <c r="Q3377" s="33"/>
      <c r="R3377" s="33"/>
      <c r="S3377" s="34" t="str">
        <f t="shared" si="728"/>
        <v>1</v>
      </c>
      <c r="T3377" s="35">
        <f t="shared" si="729"/>
        <v>60</v>
      </c>
      <c r="U3377" s="36">
        <f>INDEX([1]ราคาที่ดิน!$B:$G,MATCH($C3377,[1]ราคาที่ดิน!$A:$A,0),MATCH($B3377,[1]ราคาที่ดิน!$B$1:$G$1,0))</f>
        <v>100</v>
      </c>
      <c r="V3377" s="37">
        <f t="shared" si="738"/>
        <v>6000</v>
      </c>
      <c r="W3377" s="31">
        <v>1</v>
      </c>
      <c r="X3377" s="31" t="s">
        <v>2564</v>
      </c>
      <c r="Y3377" s="31" t="s">
        <v>66</v>
      </c>
      <c r="Z3377" s="31" t="s">
        <v>2563</v>
      </c>
      <c r="AA3377" s="31"/>
      <c r="AB3377" s="32" t="s">
        <v>2564</v>
      </c>
      <c r="AC3377" s="38"/>
      <c r="AD3377" s="39" t="s">
        <v>73</v>
      </c>
      <c r="AE3377" s="39" t="s">
        <v>74</v>
      </c>
      <c r="AF3377" s="40" t="str">
        <f t="shared" si="730"/>
        <v>2</v>
      </c>
      <c r="AG3377" s="41">
        <f t="shared" si="731"/>
        <v>81</v>
      </c>
      <c r="AH3377" s="42"/>
      <c r="AI3377" s="42">
        <v>81</v>
      </c>
      <c r="AJ3377" s="42"/>
      <c r="AK3377" s="42"/>
      <c r="AL3377" s="31">
        <v>85</v>
      </c>
      <c r="AM3377" s="43" t="str">
        <f t="shared" si="732"/>
        <v>100</v>
      </c>
      <c r="AN3377" s="44">
        <f>INDEX([1]ราคาสิ่งปลูกสร้าง!$D$6:$CC$47,MATCH($AD3377,[1]ราคาสิ่งปลูกสร้าง!$B$6:$B$45,0),MATCH($C$7,[1]ราคาสิ่งปลูกสร้าง!$D$5:$CC$5,0))</f>
        <v>6500</v>
      </c>
      <c r="AO3377" s="44">
        <f t="shared" si="733"/>
        <v>526500</v>
      </c>
      <c r="AP3377" s="45">
        <f t="shared" si="734"/>
        <v>85</v>
      </c>
      <c r="AQ3377" s="40">
        <f>IF(AP3377=0,0,INDEX([1]ค่าเสื่อมสิ่งปลูกสร้าง!$A$5:$D$105,MATCH($AP3377,[1]ค่าเสื่อมสิ่งปลูกสร้าง!$A$5:$A$105,0),MATCH(AE3377,[1]ค่าเสื่อมสิ่งปลูกสร้าง!$A$3:$D$3)))</f>
        <v>76</v>
      </c>
      <c r="AR3377" s="44">
        <f t="shared" si="739"/>
        <v>126360</v>
      </c>
      <c r="AS3377" s="44">
        <f t="shared" si="740"/>
        <v>132360</v>
      </c>
      <c r="AT3377" s="44">
        <f t="shared" si="741"/>
        <v>132360</v>
      </c>
      <c r="AU3377" s="46">
        <v>0</v>
      </c>
      <c r="AV3377" s="44">
        <f t="shared" si="735"/>
        <v>132360</v>
      </c>
      <c r="AW3377" s="47" t="str">
        <f t="shared" si="736"/>
        <v>0.01</v>
      </c>
      <c r="AX3377" s="48"/>
      <c r="AY3377" s="48"/>
      <c r="AZ3377" s="49">
        <v>0</v>
      </c>
      <c r="BA3377" s="48"/>
      <c r="BB3377" s="48"/>
      <c r="BC3377" s="44">
        <f t="shared" si="737"/>
        <v>0</v>
      </c>
      <c r="BD3377" s="50">
        <v>1</v>
      </c>
      <c r="BE3377" s="51" t="e">
        <f>IF(AX3377=1,0,IF(AY3377=1,0,IF(BC3377&gt;#REF!,#REF!,IF(OR(AZ3377&gt;0,BD3377&gt;=0),BC3377+([1]สูตร2!H3365*(100%-AZ3377)-BC3377)*BD3377,[1]สูตร2!H3365*(100%-AZ3377)))))</f>
        <v>#REF!</v>
      </c>
      <c r="BF3377" s="31"/>
    </row>
    <row r="3378" spans="1:58" s="5" customFormat="1" ht="24" customHeight="1" x14ac:dyDescent="0.2">
      <c r="A3378" s="31"/>
      <c r="B3378" s="31" t="s">
        <v>93</v>
      </c>
      <c r="C3378" s="31">
        <v>1</v>
      </c>
      <c r="D3378" s="31" t="s">
        <v>66</v>
      </c>
      <c r="E3378" s="31" t="s">
        <v>2563</v>
      </c>
      <c r="F3378" s="31"/>
      <c r="G3378" s="32" t="s">
        <v>2564</v>
      </c>
      <c r="H3378" s="31" t="s">
        <v>104</v>
      </c>
      <c r="I3378" s="31" t="s">
        <v>104</v>
      </c>
      <c r="J3378" s="31" t="s">
        <v>2423</v>
      </c>
      <c r="K3378" s="31">
        <v>0</v>
      </c>
      <c r="L3378" s="31">
        <v>0</v>
      </c>
      <c r="M3378" s="31">
        <v>15</v>
      </c>
      <c r="N3378" s="33">
        <v>15</v>
      </c>
      <c r="O3378" s="33">
        <v>15</v>
      </c>
      <c r="P3378" s="33"/>
      <c r="Q3378" s="33"/>
      <c r="R3378" s="33"/>
      <c r="S3378" s="34" t="str">
        <f t="shared" si="728"/>
        <v>1</v>
      </c>
      <c r="T3378" s="35">
        <f t="shared" si="729"/>
        <v>30</v>
      </c>
      <c r="U3378" s="36">
        <f>INDEX([1]ราคาที่ดิน!$B:$G,MATCH($C3378,[1]ราคาที่ดิน!$A:$A,0),MATCH($B3378,[1]ราคาที่ดิน!$B$1:$G$1,0))</f>
        <v>100</v>
      </c>
      <c r="V3378" s="37">
        <f t="shared" si="738"/>
        <v>3000</v>
      </c>
      <c r="W3378" s="31">
        <v>2</v>
      </c>
      <c r="X3378" s="31" t="s">
        <v>2564</v>
      </c>
      <c r="Y3378" s="31" t="s">
        <v>66</v>
      </c>
      <c r="Z3378" s="31" t="s">
        <v>2563</v>
      </c>
      <c r="AA3378" s="31"/>
      <c r="AB3378" s="32" t="s">
        <v>2564</v>
      </c>
      <c r="AC3378" s="38"/>
      <c r="AD3378" s="39" t="s">
        <v>75</v>
      </c>
      <c r="AE3378" s="39" t="s">
        <v>94</v>
      </c>
      <c r="AF3378" s="40" t="str">
        <f t="shared" si="730"/>
        <v>1</v>
      </c>
      <c r="AG3378" s="41">
        <f t="shared" si="731"/>
        <v>95.4</v>
      </c>
      <c r="AH3378" s="42">
        <v>95.4</v>
      </c>
      <c r="AI3378" s="42"/>
      <c r="AJ3378" s="42"/>
      <c r="AK3378" s="42"/>
      <c r="AL3378" s="31">
        <v>26</v>
      </c>
      <c r="AM3378" s="43" t="str">
        <f t="shared" si="732"/>
        <v>100</v>
      </c>
      <c r="AN3378" s="44">
        <f>INDEX([1]ราคาสิ่งปลูกสร้าง!$D$6:$CC$47,MATCH($AD3378,[1]ราคาสิ่งปลูกสร้าง!$B$6:$B$45,0),MATCH($C$7,[1]ราคาสิ่งปลูกสร้าง!$D$5:$CC$5,0))</f>
        <v>5400</v>
      </c>
      <c r="AO3378" s="44">
        <f t="shared" si="733"/>
        <v>515160.00000000006</v>
      </c>
      <c r="AP3378" s="45">
        <f t="shared" si="734"/>
        <v>26</v>
      </c>
      <c r="AQ3378" s="40">
        <f>IF(AP3378=0,0,INDEX([1]ค่าเสื่อมสิ่งปลูกสร้าง!$A$5:$D$105,MATCH($AP3378,[1]ค่าเสื่อมสิ่งปลูกสร้าง!$A$5:$A$105,0),MATCH(AE3378,[1]ค่าเสื่อมสิ่งปลูกสร้าง!$A$3:$D$3)))</f>
        <v>42</v>
      </c>
      <c r="AR3378" s="44">
        <f t="shared" si="739"/>
        <v>298792.8</v>
      </c>
      <c r="AS3378" s="44">
        <f t="shared" si="740"/>
        <v>301792.8</v>
      </c>
      <c r="AT3378" s="44">
        <f t="shared" si="741"/>
        <v>301792.8</v>
      </c>
      <c r="AU3378" s="46">
        <v>0</v>
      </c>
      <c r="AV3378" s="44">
        <f t="shared" si="735"/>
        <v>301792.8</v>
      </c>
      <c r="AW3378" s="47" t="str">
        <f t="shared" si="736"/>
        <v>0.01</v>
      </c>
      <c r="AX3378" s="48"/>
      <c r="AY3378" s="48"/>
      <c r="AZ3378" s="49">
        <v>0</v>
      </c>
      <c r="BA3378" s="48"/>
      <c r="BB3378" s="48"/>
      <c r="BC3378" s="44">
        <f t="shared" si="737"/>
        <v>0</v>
      </c>
      <c r="BD3378" s="50">
        <v>1</v>
      </c>
      <c r="BE3378" s="51" t="e">
        <f>IF(AX3378=1,0,IF(AY3378=1,0,IF(BC3378&gt;#REF!,#REF!,IF(OR(AZ3378&gt;0,BD3378&gt;=0),BC3378+([1]สูตร2!H3366*(100%-AZ3378)-BC3378)*BD3378,[1]สูตร2!H3366*(100%-AZ3378)))))</f>
        <v>#REF!</v>
      </c>
      <c r="BF3378" s="31"/>
    </row>
    <row r="3379" spans="1:58" s="5" customFormat="1" ht="24" customHeight="1" x14ac:dyDescent="0.2">
      <c r="A3379" s="31"/>
      <c r="B3379" s="31" t="s">
        <v>93</v>
      </c>
      <c r="C3379" s="31">
        <v>1</v>
      </c>
      <c r="D3379" s="31" t="s">
        <v>66</v>
      </c>
      <c r="E3379" s="31" t="s">
        <v>2563</v>
      </c>
      <c r="F3379" s="31"/>
      <c r="G3379" s="32" t="s">
        <v>2565</v>
      </c>
      <c r="H3379" s="31" t="s">
        <v>104</v>
      </c>
      <c r="I3379" s="31" t="s">
        <v>104</v>
      </c>
      <c r="J3379" s="31" t="s">
        <v>2423</v>
      </c>
      <c r="K3379" s="31">
        <v>0</v>
      </c>
      <c r="L3379" s="31">
        <v>0</v>
      </c>
      <c r="M3379" s="31">
        <v>15</v>
      </c>
      <c r="N3379" s="33">
        <v>15</v>
      </c>
      <c r="O3379" s="33">
        <v>15</v>
      </c>
      <c r="P3379" s="33"/>
      <c r="Q3379" s="33"/>
      <c r="R3379" s="33"/>
      <c r="S3379" s="34" t="str">
        <f t="shared" si="728"/>
        <v>1</v>
      </c>
      <c r="T3379" s="35">
        <f t="shared" si="729"/>
        <v>30</v>
      </c>
      <c r="U3379" s="36">
        <f>INDEX([1]ราคาที่ดิน!$B:$G,MATCH($C3379,[1]ราคาที่ดิน!$A:$A,0),MATCH($B3379,[1]ราคาที่ดิน!$B$1:$G$1,0))</f>
        <v>100</v>
      </c>
      <c r="V3379" s="37">
        <f t="shared" si="738"/>
        <v>3000</v>
      </c>
      <c r="W3379" s="31">
        <v>3</v>
      </c>
      <c r="X3379" s="31" t="s">
        <v>2565</v>
      </c>
      <c r="Y3379" s="31" t="s">
        <v>66</v>
      </c>
      <c r="Z3379" s="31" t="s">
        <v>2563</v>
      </c>
      <c r="AA3379" s="31"/>
      <c r="AB3379" s="32" t="s">
        <v>2565</v>
      </c>
      <c r="AC3379" s="38"/>
      <c r="AD3379" s="39" t="s">
        <v>75</v>
      </c>
      <c r="AE3379" s="39" t="s">
        <v>76</v>
      </c>
      <c r="AF3379" s="40" t="str">
        <f t="shared" si="730"/>
        <v>1</v>
      </c>
      <c r="AG3379" s="41">
        <f t="shared" si="731"/>
        <v>12</v>
      </c>
      <c r="AH3379" s="42">
        <v>12</v>
      </c>
      <c r="AI3379" s="42"/>
      <c r="AJ3379" s="42"/>
      <c r="AK3379" s="42"/>
      <c r="AL3379" s="31">
        <v>6</v>
      </c>
      <c r="AM3379" s="43" t="str">
        <f t="shared" si="732"/>
        <v>100</v>
      </c>
      <c r="AN3379" s="44">
        <f>INDEX([1]ราคาสิ่งปลูกสร้าง!$D$6:$CC$47,MATCH($AD3379,[1]ราคาสิ่งปลูกสร้าง!$B$6:$B$45,0),MATCH($C$7,[1]ราคาสิ่งปลูกสร้าง!$D$5:$CC$5,0))</f>
        <v>5400</v>
      </c>
      <c r="AO3379" s="44">
        <f t="shared" si="733"/>
        <v>64800</v>
      </c>
      <c r="AP3379" s="45">
        <f t="shared" si="734"/>
        <v>6</v>
      </c>
      <c r="AQ3379" s="40">
        <f>IF(AP3379=0,0,INDEX([1]ค่าเสื่อมสิ่งปลูกสร้าง!$A$5:$D$105,MATCH($AP3379,[1]ค่าเสื่อมสิ่งปลูกสร้าง!$A$5:$A$105,0),MATCH(AE3379,[1]ค่าเสื่อมสิ่งปลูกสร้าง!$A$3:$D$3)))</f>
        <v>20</v>
      </c>
      <c r="AR3379" s="44">
        <f t="shared" si="739"/>
        <v>51840</v>
      </c>
      <c r="AS3379" s="44">
        <f t="shared" si="740"/>
        <v>54840</v>
      </c>
      <c r="AT3379" s="44">
        <f t="shared" si="741"/>
        <v>54840</v>
      </c>
      <c r="AU3379" s="46">
        <v>0</v>
      </c>
      <c r="AV3379" s="44">
        <f t="shared" si="735"/>
        <v>54840</v>
      </c>
      <c r="AW3379" s="47" t="str">
        <f t="shared" si="736"/>
        <v>0.01</v>
      </c>
      <c r="AX3379" s="48"/>
      <c r="AY3379" s="48"/>
      <c r="AZ3379" s="49">
        <v>0</v>
      </c>
      <c r="BA3379" s="48"/>
      <c r="BB3379" s="48"/>
      <c r="BC3379" s="44">
        <f t="shared" si="737"/>
        <v>0</v>
      </c>
      <c r="BD3379" s="50">
        <v>1</v>
      </c>
      <c r="BE3379" s="51" t="e">
        <f>IF(AX3379=1,0,IF(AY3379=1,0,IF(BC3379&gt;#REF!,#REF!,IF(OR(AZ3379&gt;0,BD3379&gt;=0),BC3379+([1]สูตร2!H3367*(100%-AZ3379)-BC3379)*BD3379,[1]สูตร2!H3367*(100%-AZ3379)))))</f>
        <v>#REF!</v>
      </c>
      <c r="BF3379" s="31"/>
    </row>
    <row r="3380" spans="1:58" s="5" customFormat="1" ht="24" customHeight="1" x14ac:dyDescent="0.2">
      <c r="A3380" s="31">
        <v>1099</v>
      </c>
      <c r="B3380" s="31" t="s">
        <v>81</v>
      </c>
      <c r="C3380" s="31">
        <v>312</v>
      </c>
      <c r="D3380" s="31" t="s">
        <v>66</v>
      </c>
      <c r="E3380" s="31" t="s">
        <v>2566</v>
      </c>
      <c r="F3380" s="31"/>
      <c r="G3380" s="32" t="s">
        <v>2567</v>
      </c>
      <c r="H3380" s="31">
        <v>3</v>
      </c>
      <c r="I3380" s="31">
        <v>12</v>
      </c>
      <c r="J3380" s="31" t="s">
        <v>2443</v>
      </c>
      <c r="K3380" s="31">
        <v>25</v>
      </c>
      <c r="L3380" s="31">
        <v>3</v>
      </c>
      <c r="M3380" s="31">
        <v>93</v>
      </c>
      <c r="N3380" s="33">
        <v>10393</v>
      </c>
      <c r="O3380" s="33"/>
      <c r="P3380" s="33"/>
      <c r="Q3380" s="33"/>
      <c r="R3380" s="33"/>
      <c r="S3380" s="34" t="str">
        <f t="shared" si="728"/>
        <v>1</v>
      </c>
      <c r="T3380" s="35">
        <f t="shared" si="729"/>
        <v>10393</v>
      </c>
      <c r="U3380" s="36">
        <f>INDEX([1]ราคาที่ดิน!$B:$G,MATCH($C3380,[1]ราคาที่ดิน!$A:$A,0),MATCH($B3380,[1]ราคาที่ดิน!$B$1:$G$1,0))</f>
        <v>50</v>
      </c>
      <c r="V3380" s="37">
        <f t="shared" si="738"/>
        <v>519650</v>
      </c>
      <c r="W3380" s="31"/>
      <c r="X3380" s="31"/>
      <c r="Y3380" s="31"/>
      <c r="Z3380" s="31"/>
      <c r="AA3380" s="31"/>
      <c r="AB3380" s="32"/>
      <c r="AC3380" s="38"/>
      <c r="AD3380" s="39"/>
      <c r="AE3380" s="39"/>
      <c r="AF3380" s="40" t="str">
        <f t="shared" si="730"/>
        <v/>
      </c>
      <c r="AG3380" s="41" t="str">
        <f t="shared" si="731"/>
        <v/>
      </c>
      <c r="AH3380" s="42"/>
      <c r="AI3380" s="42"/>
      <c r="AJ3380" s="42"/>
      <c r="AK3380" s="42"/>
      <c r="AL3380" s="31"/>
      <c r="AM3380" s="43" t="str">
        <f t="shared" si="732"/>
        <v>100</v>
      </c>
      <c r="AN3380" s="44">
        <f>INDEX([1]ราคาสิ่งปลูกสร้าง!$D$6:$CC$47,MATCH($AD3380,[1]ราคาสิ่งปลูกสร้าง!$B$6:$B$45,0),MATCH($C$7,[1]ราคาสิ่งปลูกสร้าง!$D$5:$CC$5,0))</f>
        <v>0</v>
      </c>
      <c r="AO3380" s="44">
        <f t="shared" si="733"/>
        <v>0</v>
      </c>
      <c r="AP3380" s="45">
        <f t="shared" si="734"/>
        <v>0</v>
      </c>
      <c r="AQ3380" s="40">
        <f>IF(AP3380=0,0,INDEX([1]ค่าเสื่อมสิ่งปลูกสร้าง!$A$5:$D$105,MATCH($AP3380,[1]ค่าเสื่อมสิ่งปลูกสร้าง!$A$5:$A$105,0),MATCH(AE3380,[1]ค่าเสื่อมสิ่งปลูกสร้าง!$A$3:$D$3)))</f>
        <v>0</v>
      </c>
      <c r="AR3380" s="44">
        <f t="shared" si="739"/>
        <v>0</v>
      </c>
      <c r="AS3380" s="44">
        <f t="shared" si="740"/>
        <v>519650</v>
      </c>
      <c r="AT3380" s="44">
        <f t="shared" si="741"/>
        <v>519650</v>
      </c>
      <c r="AU3380" s="46">
        <v>0</v>
      </c>
      <c r="AV3380" s="44">
        <f t="shared" si="735"/>
        <v>519650</v>
      </c>
      <c r="AW3380" s="47" t="str">
        <f t="shared" si="736"/>
        <v>0.01</v>
      </c>
      <c r="AX3380" s="48"/>
      <c r="AY3380" s="48"/>
      <c r="AZ3380" s="49">
        <v>0</v>
      </c>
      <c r="BA3380" s="48"/>
      <c r="BB3380" s="48"/>
      <c r="BC3380" s="44">
        <f t="shared" si="737"/>
        <v>0</v>
      </c>
      <c r="BD3380" s="50">
        <v>1</v>
      </c>
      <c r="BE3380" s="51" t="e">
        <f>IF(AX3380=1,0,IF(AY3380=1,0,IF(BC3380&gt;#REF!,#REF!,IF(OR(AZ3380&gt;0,BD3380&gt;=0),BC3380+([1]สูตร2!H3368*(100%-AZ3380)-BC3380)*BD3380,[1]สูตร2!H3368*(100%-AZ3380)))))</f>
        <v>#REF!</v>
      </c>
      <c r="BF3380" s="31"/>
    </row>
    <row r="3381" spans="1:58" s="5" customFormat="1" ht="24" customHeight="1" x14ac:dyDescent="0.2">
      <c r="A3381" s="31">
        <v>1100</v>
      </c>
      <c r="B3381" s="31" t="s">
        <v>93</v>
      </c>
      <c r="C3381" s="31">
        <v>1</v>
      </c>
      <c r="D3381" s="31" t="s">
        <v>801</v>
      </c>
      <c r="E3381" s="31" t="s">
        <v>2568</v>
      </c>
      <c r="F3381" s="31"/>
      <c r="G3381" s="32" t="s">
        <v>2569</v>
      </c>
      <c r="H3381" s="31">
        <v>0</v>
      </c>
      <c r="I3381" s="31">
        <v>0</v>
      </c>
      <c r="J3381" s="31" t="s">
        <v>2423</v>
      </c>
      <c r="K3381" s="31">
        <v>0</v>
      </c>
      <c r="L3381" s="31">
        <v>0</v>
      </c>
      <c r="M3381" s="31">
        <v>50</v>
      </c>
      <c r="N3381" s="33"/>
      <c r="O3381" s="33">
        <v>50</v>
      </c>
      <c r="P3381" s="33"/>
      <c r="Q3381" s="33"/>
      <c r="R3381" s="33"/>
      <c r="S3381" s="34" t="str">
        <f t="shared" si="728"/>
        <v>2</v>
      </c>
      <c r="T3381" s="35">
        <f t="shared" si="729"/>
        <v>50</v>
      </c>
      <c r="U3381" s="36">
        <f>INDEX([1]ราคาที่ดิน!$B:$G,MATCH($C3381,[1]ราคาที่ดิน!$A:$A,0),MATCH($B3381,[1]ราคาที่ดิน!$B$1:$G$1,0))</f>
        <v>100</v>
      </c>
      <c r="V3381" s="37">
        <f t="shared" si="738"/>
        <v>5000</v>
      </c>
      <c r="W3381" s="31">
        <v>1</v>
      </c>
      <c r="X3381" s="31" t="s">
        <v>2569</v>
      </c>
      <c r="Y3381" s="31" t="s">
        <v>801</v>
      </c>
      <c r="Z3381" s="31" t="s">
        <v>2568</v>
      </c>
      <c r="AA3381" s="31"/>
      <c r="AB3381" s="32" t="s">
        <v>2569</v>
      </c>
      <c r="AC3381" s="38"/>
      <c r="AD3381" s="39" t="s">
        <v>75</v>
      </c>
      <c r="AE3381" s="39" t="s">
        <v>94</v>
      </c>
      <c r="AF3381" s="40" t="str">
        <f t="shared" si="730"/>
        <v>2</v>
      </c>
      <c r="AG3381" s="41">
        <f t="shared" si="731"/>
        <v>33</v>
      </c>
      <c r="AH3381" s="42"/>
      <c r="AI3381" s="42">
        <v>33</v>
      </c>
      <c r="AJ3381" s="42"/>
      <c r="AK3381" s="42"/>
      <c r="AL3381" s="31">
        <v>20</v>
      </c>
      <c r="AM3381" s="43" t="str">
        <f t="shared" si="732"/>
        <v>100</v>
      </c>
      <c r="AN3381" s="44">
        <f>INDEX([1]ราคาสิ่งปลูกสร้าง!$D$6:$CC$47,MATCH($AD3381,[1]ราคาสิ่งปลูกสร้าง!$B$6:$B$45,0),MATCH($C$7,[1]ราคาสิ่งปลูกสร้าง!$D$5:$CC$5,0))</f>
        <v>5400</v>
      </c>
      <c r="AO3381" s="44">
        <f t="shared" si="733"/>
        <v>178200</v>
      </c>
      <c r="AP3381" s="45">
        <f t="shared" si="734"/>
        <v>20</v>
      </c>
      <c r="AQ3381" s="40">
        <f>IF(AP3381=0,0,INDEX([1]ค่าเสื่อมสิ่งปลูกสร้าง!$A$5:$D$105,MATCH($AP3381,[1]ค่าเสื่อมสิ่งปลูกสร้าง!$A$5:$A$105,0),MATCH(AE3381,[1]ค่าเสื่อมสิ่งปลูกสร้าง!$A$3:$D$3)))</f>
        <v>30</v>
      </c>
      <c r="AR3381" s="44">
        <f t="shared" si="739"/>
        <v>124739.99999999999</v>
      </c>
      <c r="AS3381" s="44">
        <f t="shared" si="740"/>
        <v>129739.99999999999</v>
      </c>
      <c r="AT3381" s="44">
        <f t="shared" si="741"/>
        <v>129739.99999999999</v>
      </c>
      <c r="AU3381" s="46">
        <v>0</v>
      </c>
      <c r="AV3381" s="44">
        <f t="shared" si="735"/>
        <v>129739.99999999999</v>
      </c>
      <c r="AW3381" s="47" t="str">
        <f t="shared" si="736"/>
        <v>0.02</v>
      </c>
      <c r="AX3381" s="48"/>
      <c r="AY3381" s="48"/>
      <c r="AZ3381" s="49">
        <v>0</v>
      </c>
      <c r="BA3381" s="48"/>
      <c r="BB3381" s="48"/>
      <c r="BC3381" s="44">
        <f t="shared" si="737"/>
        <v>0</v>
      </c>
      <c r="BD3381" s="50">
        <v>1</v>
      </c>
      <c r="BE3381" s="51" t="e">
        <f>IF(AX3381=1,0,IF(AY3381=1,0,IF(BC3381&gt;#REF!,#REF!,IF(OR(AZ3381&gt;0,BD3381&gt;=0),BC3381+([1]สูตร2!H3369*(100%-AZ3381)-BC3381)*BD3381,[1]สูตร2!H3369*(100%-AZ3381)))))</f>
        <v>#REF!</v>
      </c>
      <c r="BF3381" s="31"/>
    </row>
    <row r="3382" spans="1:58" s="5" customFormat="1" ht="24" customHeight="1" x14ac:dyDescent="0.2">
      <c r="A3382" s="31"/>
      <c r="B3382" s="31" t="s">
        <v>93</v>
      </c>
      <c r="C3382" s="31">
        <v>1</v>
      </c>
      <c r="D3382" s="31" t="s">
        <v>801</v>
      </c>
      <c r="E3382" s="31" t="s">
        <v>2568</v>
      </c>
      <c r="F3382" s="31"/>
      <c r="G3382" s="32" t="s">
        <v>2569</v>
      </c>
      <c r="H3382" s="31">
        <v>0</v>
      </c>
      <c r="I3382" s="31">
        <v>0</v>
      </c>
      <c r="J3382" s="31" t="s">
        <v>2423</v>
      </c>
      <c r="K3382" s="31">
        <v>0</v>
      </c>
      <c r="L3382" s="31">
        <v>0</v>
      </c>
      <c r="M3382" s="31">
        <v>25</v>
      </c>
      <c r="N3382" s="33"/>
      <c r="O3382" s="33">
        <v>25</v>
      </c>
      <c r="P3382" s="33"/>
      <c r="Q3382" s="33"/>
      <c r="R3382" s="33"/>
      <c r="S3382" s="34" t="str">
        <f t="shared" si="728"/>
        <v>2</v>
      </c>
      <c r="T3382" s="35">
        <f t="shared" si="729"/>
        <v>25</v>
      </c>
      <c r="U3382" s="36">
        <f>INDEX([1]ราคาที่ดิน!$B:$G,MATCH($C3382,[1]ราคาที่ดิน!$A:$A,0),MATCH($B3382,[1]ราคาที่ดิน!$B$1:$G$1,0))</f>
        <v>100</v>
      </c>
      <c r="V3382" s="37">
        <f t="shared" si="738"/>
        <v>2500</v>
      </c>
      <c r="W3382" s="31">
        <v>2</v>
      </c>
      <c r="X3382" s="31" t="s">
        <v>2569</v>
      </c>
      <c r="Y3382" s="31" t="s">
        <v>801</v>
      </c>
      <c r="Z3382" s="31" t="s">
        <v>2568</v>
      </c>
      <c r="AA3382" s="31"/>
      <c r="AB3382" s="32" t="s">
        <v>2569</v>
      </c>
      <c r="AC3382" s="38"/>
      <c r="AD3382" s="39" t="s">
        <v>75</v>
      </c>
      <c r="AE3382" s="39" t="s">
        <v>76</v>
      </c>
      <c r="AF3382" s="40" t="str">
        <f t="shared" si="730"/>
        <v>1</v>
      </c>
      <c r="AG3382" s="41">
        <f t="shared" si="731"/>
        <v>21</v>
      </c>
      <c r="AH3382" s="42">
        <v>21</v>
      </c>
      <c r="AI3382" s="42"/>
      <c r="AJ3382" s="42"/>
      <c r="AK3382" s="42"/>
      <c r="AL3382" s="31">
        <v>20</v>
      </c>
      <c r="AM3382" s="43" t="str">
        <f t="shared" si="732"/>
        <v>100</v>
      </c>
      <c r="AN3382" s="44">
        <f>INDEX([1]ราคาสิ่งปลูกสร้าง!$D$6:$CC$47,MATCH($AD3382,[1]ราคาสิ่งปลูกสร้าง!$B$6:$B$45,0),MATCH($C$7,[1]ราคาสิ่งปลูกสร้าง!$D$5:$CC$5,0))</f>
        <v>5400</v>
      </c>
      <c r="AO3382" s="44">
        <f t="shared" si="733"/>
        <v>113400</v>
      </c>
      <c r="AP3382" s="45">
        <f t="shared" si="734"/>
        <v>20</v>
      </c>
      <c r="AQ3382" s="40">
        <f>IF(AP3382=0,0,INDEX([1]ค่าเสื่อมสิ่งปลูกสร้าง!$A$5:$D$105,MATCH($AP3382,[1]ค่าเสื่อมสิ่งปลูกสร้าง!$A$5:$A$105,0),MATCH(AE3382,[1]ค่าเสื่อมสิ่งปลูกสร้าง!$A$3:$D$3)))</f>
        <v>93</v>
      </c>
      <c r="AR3382" s="44">
        <f t="shared" si="739"/>
        <v>7938.0000000000009</v>
      </c>
      <c r="AS3382" s="44">
        <f t="shared" si="740"/>
        <v>10438</v>
      </c>
      <c r="AT3382" s="44">
        <f t="shared" si="741"/>
        <v>10438</v>
      </c>
      <c r="AU3382" s="46">
        <v>0</v>
      </c>
      <c r="AV3382" s="44">
        <f t="shared" si="735"/>
        <v>10438</v>
      </c>
      <c r="AW3382" s="47" t="str">
        <f t="shared" si="736"/>
        <v>0.01</v>
      </c>
      <c r="AX3382" s="48"/>
      <c r="AY3382" s="48"/>
      <c r="AZ3382" s="49">
        <v>0</v>
      </c>
      <c r="BA3382" s="48"/>
      <c r="BB3382" s="48"/>
      <c r="BC3382" s="44">
        <f t="shared" si="737"/>
        <v>0</v>
      </c>
      <c r="BD3382" s="50">
        <v>1</v>
      </c>
      <c r="BE3382" s="51" t="e">
        <f>IF(AX3382=1,0,IF(AY3382=1,0,IF(BC3382&gt;#REF!,#REF!,IF(OR(AZ3382&gt;0,BD3382&gt;=0),BC3382+([1]สูตร2!H3370*(100%-AZ3382)-BC3382)*BD3382,[1]สูตร2!H3370*(100%-AZ3382)))))</f>
        <v>#REF!</v>
      </c>
      <c r="BF3382" s="31"/>
    </row>
    <row r="3383" spans="1:58" s="5" customFormat="1" ht="24" customHeight="1" x14ac:dyDescent="0.2">
      <c r="A3383" s="31"/>
      <c r="B3383" s="31" t="s">
        <v>93</v>
      </c>
      <c r="C3383" s="31">
        <v>1</v>
      </c>
      <c r="D3383" s="31" t="s">
        <v>801</v>
      </c>
      <c r="E3383" s="31" t="s">
        <v>2568</v>
      </c>
      <c r="F3383" s="31"/>
      <c r="G3383" s="32" t="s">
        <v>2569</v>
      </c>
      <c r="H3383" s="31">
        <v>0</v>
      </c>
      <c r="I3383" s="31">
        <v>0</v>
      </c>
      <c r="J3383" s="31" t="s">
        <v>2423</v>
      </c>
      <c r="K3383" s="31">
        <v>0</v>
      </c>
      <c r="L3383" s="31">
        <v>0</v>
      </c>
      <c r="M3383" s="31">
        <v>25</v>
      </c>
      <c r="N3383" s="33"/>
      <c r="O3383" s="33">
        <v>25</v>
      </c>
      <c r="P3383" s="33"/>
      <c r="Q3383" s="33"/>
      <c r="R3383" s="33"/>
      <c r="S3383" s="34" t="str">
        <f t="shared" si="728"/>
        <v>2</v>
      </c>
      <c r="T3383" s="35">
        <f t="shared" si="729"/>
        <v>25</v>
      </c>
      <c r="U3383" s="36">
        <f>INDEX([1]ราคาที่ดิน!$B:$G,MATCH($C3383,[1]ราคาที่ดิน!$A:$A,0),MATCH($B3383,[1]ราคาที่ดิน!$B$1:$G$1,0))</f>
        <v>100</v>
      </c>
      <c r="V3383" s="37">
        <f t="shared" si="738"/>
        <v>2500</v>
      </c>
      <c r="W3383" s="31">
        <v>3</v>
      </c>
      <c r="X3383" s="31" t="s">
        <v>2569</v>
      </c>
      <c r="Y3383" s="31" t="s">
        <v>801</v>
      </c>
      <c r="Z3383" s="31" t="s">
        <v>2568</v>
      </c>
      <c r="AA3383" s="31"/>
      <c r="AB3383" s="32" t="s">
        <v>2569</v>
      </c>
      <c r="AC3383" s="38"/>
      <c r="AD3383" s="39" t="s">
        <v>75</v>
      </c>
      <c r="AE3383" s="39" t="s">
        <v>76</v>
      </c>
      <c r="AF3383" s="40" t="str">
        <f t="shared" si="730"/>
        <v>1</v>
      </c>
      <c r="AG3383" s="41">
        <f t="shared" si="731"/>
        <v>22</v>
      </c>
      <c r="AH3383" s="42">
        <v>22</v>
      </c>
      <c r="AI3383" s="42"/>
      <c r="AJ3383" s="42"/>
      <c r="AK3383" s="42"/>
      <c r="AL3383" s="31">
        <v>20</v>
      </c>
      <c r="AM3383" s="43" t="str">
        <f t="shared" si="732"/>
        <v>100</v>
      </c>
      <c r="AN3383" s="44">
        <f>INDEX([1]ราคาสิ่งปลูกสร้าง!$D$6:$CC$47,MATCH($AD3383,[1]ราคาสิ่งปลูกสร้าง!$B$6:$B$45,0),MATCH($C$7,[1]ราคาสิ่งปลูกสร้าง!$D$5:$CC$5,0))</f>
        <v>5400</v>
      </c>
      <c r="AO3383" s="44">
        <f t="shared" si="733"/>
        <v>118800</v>
      </c>
      <c r="AP3383" s="45">
        <f t="shared" si="734"/>
        <v>20</v>
      </c>
      <c r="AQ3383" s="40">
        <f>IF(AP3383=0,0,INDEX([1]ค่าเสื่อมสิ่งปลูกสร้าง!$A$5:$D$105,MATCH($AP3383,[1]ค่าเสื่อมสิ่งปลูกสร้าง!$A$5:$A$105,0),MATCH(AE3383,[1]ค่าเสื่อมสิ่งปลูกสร้าง!$A$3:$D$3)))</f>
        <v>93</v>
      </c>
      <c r="AR3383" s="44">
        <f t="shared" si="739"/>
        <v>8316</v>
      </c>
      <c r="AS3383" s="44">
        <f t="shared" si="740"/>
        <v>10816</v>
      </c>
      <c r="AT3383" s="44">
        <f t="shared" si="741"/>
        <v>10816</v>
      </c>
      <c r="AU3383" s="46">
        <v>0</v>
      </c>
      <c r="AV3383" s="44">
        <f t="shared" si="735"/>
        <v>10816</v>
      </c>
      <c r="AW3383" s="47" t="str">
        <f t="shared" si="736"/>
        <v>0.01</v>
      </c>
      <c r="AX3383" s="48"/>
      <c r="AY3383" s="48"/>
      <c r="AZ3383" s="49">
        <v>0</v>
      </c>
      <c r="BA3383" s="48"/>
      <c r="BB3383" s="48"/>
      <c r="BC3383" s="44">
        <f t="shared" si="737"/>
        <v>0</v>
      </c>
      <c r="BD3383" s="50">
        <v>1</v>
      </c>
      <c r="BE3383" s="51" t="e">
        <f>IF(AX3383=1,0,IF(AY3383=1,0,IF(BC3383&gt;#REF!,#REF!,IF(OR(AZ3383&gt;0,BD3383&gt;=0),BC3383+([1]สูตร2!H3371*(100%-AZ3383)-BC3383)*BD3383,[1]สูตร2!H3371*(100%-AZ3383)))))</f>
        <v>#REF!</v>
      </c>
      <c r="BF3383" s="31"/>
    </row>
    <row r="3384" spans="1:58" s="5" customFormat="1" ht="24" customHeight="1" x14ac:dyDescent="0.2">
      <c r="A3384" s="31">
        <v>1101</v>
      </c>
      <c r="B3384" s="31" t="s">
        <v>321</v>
      </c>
      <c r="C3384" s="31">
        <v>2384</v>
      </c>
      <c r="D3384" s="31" t="s">
        <v>71</v>
      </c>
      <c r="E3384" s="31" t="s">
        <v>2570</v>
      </c>
      <c r="F3384" s="31"/>
      <c r="G3384" s="32" t="s">
        <v>2571</v>
      </c>
      <c r="H3384" s="31">
        <v>9</v>
      </c>
      <c r="I3384" s="31">
        <v>84</v>
      </c>
      <c r="J3384" s="31" t="s">
        <v>2423</v>
      </c>
      <c r="K3384" s="31">
        <v>0</v>
      </c>
      <c r="L3384" s="31">
        <v>0</v>
      </c>
      <c r="M3384" s="31">
        <v>76</v>
      </c>
      <c r="N3384" s="33"/>
      <c r="O3384" s="33">
        <v>76</v>
      </c>
      <c r="P3384" s="33"/>
      <c r="Q3384" s="33"/>
      <c r="R3384" s="33"/>
      <c r="S3384" s="34" t="str">
        <f t="shared" si="728"/>
        <v>2</v>
      </c>
      <c r="T3384" s="35">
        <f t="shared" si="729"/>
        <v>76</v>
      </c>
      <c r="U3384" s="36">
        <f>INDEX([1]ราคาที่ดิน!$B:$G,MATCH($C3384,[1]ราคาที่ดิน!$A:$A,0),MATCH($B3384,[1]ราคาที่ดิน!$B$1:$G$1,0))</f>
        <v>200</v>
      </c>
      <c r="V3384" s="37">
        <f t="shared" si="738"/>
        <v>15200</v>
      </c>
      <c r="W3384" s="31"/>
      <c r="X3384" s="31"/>
      <c r="Y3384" s="31"/>
      <c r="Z3384" s="31"/>
      <c r="AA3384" s="31"/>
      <c r="AB3384" s="32"/>
      <c r="AC3384" s="38"/>
      <c r="AD3384" s="39"/>
      <c r="AE3384" s="39"/>
      <c r="AF3384" s="40" t="str">
        <f t="shared" si="730"/>
        <v/>
      </c>
      <c r="AG3384" s="41" t="str">
        <f t="shared" si="731"/>
        <v/>
      </c>
      <c r="AH3384" s="42"/>
      <c r="AI3384" s="42"/>
      <c r="AJ3384" s="42"/>
      <c r="AK3384" s="42"/>
      <c r="AL3384" s="31"/>
      <c r="AM3384" s="43" t="str">
        <f t="shared" si="732"/>
        <v>100</v>
      </c>
      <c r="AN3384" s="44">
        <f>INDEX([1]ราคาสิ่งปลูกสร้าง!$D$6:$CC$47,MATCH($AD3384,[1]ราคาสิ่งปลูกสร้าง!$B$6:$B$45,0),MATCH($C$7,[1]ราคาสิ่งปลูกสร้าง!$D$5:$CC$5,0))</f>
        <v>0</v>
      </c>
      <c r="AO3384" s="44">
        <f t="shared" si="733"/>
        <v>0</v>
      </c>
      <c r="AP3384" s="45">
        <f t="shared" si="734"/>
        <v>0</v>
      </c>
      <c r="AQ3384" s="40">
        <f>IF(AP3384=0,0,INDEX([1]ค่าเสื่อมสิ่งปลูกสร้าง!$A$5:$D$105,MATCH($AP3384,[1]ค่าเสื่อมสิ่งปลูกสร้าง!$A$5:$A$105,0),MATCH(AE3384,[1]ค่าเสื่อมสิ่งปลูกสร้าง!$A$3:$D$3)))</f>
        <v>0</v>
      </c>
      <c r="AR3384" s="44">
        <f t="shared" si="739"/>
        <v>0</v>
      </c>
      <c r="AS3384" s="44">
        <f t="shared" si="740"/>
        <v>15200</v>
      </c>
      <c r="AT3384" s="44">
        <f t="shared" si="741"/>
        <v>15200</v>
      </c>
      <c r="AU3384" s="46">
        <v>0</v>
      </c>
      <c r="AV3384" s="44">
        <f t="shared" si="735"/>
        <v>15200</v>
      </c>
      <c r="AW3384" s="47" t="str">
        <f t="shared" si="736"/>
        <v>0.02</v>
      </c>
      <c r="AX3384" s="48"/>
      <c r="AY3384" s="48"/>
      <c r="AZ3384" s="49">
        <v>0</v>
      </c>
      <c r="BA3384" s="48"/>
      <c r="BB3384" s="48"/>
      <c r="BC3384" s="44">
        <f t="shared" si="737"/>
        <v>0</v>
      </c>
      <c r="BD3384" s="50">
        <v>1</v>
      </c>
      <c r="BE3384" s="51" t="e">
        <f>IF(AX3384=1,0,IF(AY3384=1,0,IF(BC3384&gt;#REF!,#REF!,IF(OR(AZ3384&gt;0,BD3384&gt;=0),BC3384+([1]สูตร2!H3372*(100%-AZ3384)-BC3384)*BD3384,[1]สูตร2!H3372*(100%-AZ3384)))))</f>
        <v>#REF!</v>
      </c>
      <c r="BF3384" s="31"/>
    </row>
    <row r="3385" spans="1:58" s="5" customFormat="1" ht="24" customHeight="1" x14ac:dyDescent="0.2">
      <c r="A3385" s="31"/>
      <c r="B3385" s="31" t="s">
        <v>432</v>
      </c>
      <c r="C3385" s="31">
        <v>2</v>
      </c>
      <c r="D3385" s="31" t="s">
        <v>71</v>
      </c>
      <c r="E3385" s="31" t="s">
        <v>2570</v>
      </c>
      <c r="F3385" s="31"/>
      <c r="G3385" s="32" t="s">
        <v>2572</v>
      </c>
      <c r="H3385" s="31" t="s">
        <v>104</v>
      </c>
      <c r="I3385" s="31" t="s">
        <v>104</v>
      </c>
      <c r="J3385" s="31" t="s">
        <v>2423</v>
      </c>
      <c r="K3385" s="31">
        <v>9</v>
      </c>
      <c r="L3385" s="31">
        <v>0</v>
      </c>
      <c r="M3385" s="31">
        <v>0</v>
      </c>
      <c r="N3385" s="33">
        <v>3600</v>
      </c>
      <c r="O3385" s="33"/>
      <c r="P3385" s="33"/>
      <c r="Q3385" s="33"/>
      <c r="R3385" s="33"/>
      <c r="S3385" s="34" t="str">
        <f t="shared" si="728"/>
        <v>1</v>
      </c>
      <c r="T3385" s="35">
        <f t="shared" si="729"/>
        <v>3600</v>
      </c>
      <c r="U3385" s="36" t="str">
        <f>INDEX([1]ราคาที่ดิน!$B:$G,MATCH($C3385,[1]ราคาที่ดิน!$A:$A,0),MATCH($B3385,[1]ราคาที่ดิน!$B$1:$G$1,0))</f>
        <v>150</v>
      </c>
      <c r="V3385" s="37">
        <f t="shared" si="738"/>
        <v>540000</v>
      </c>
      <c r="W3385" s="31"/>
      <c r="X3385" s="31"/>
      <c r="Y3385" s="31"/>
      <c r="Z3385" s="31"/>
      <c r="AA3385" s="31"/>
      <c r="AB3385" s="32"/>
      <c r="AC3385" s="38"/>
      <c r="AD3385" s="39"/>
      <c r="AE3385" s="39"/>
      <c r="AF3385" s="40" t="str">
        <f t="shared" si="730"/>
        <v/>
      </c>
      <c r="AG3385" s="41" t="str">
        <f t="shared" si="731"/>
        <v/>
      </c>
      <c r="AH3385" s="42"/>
      <c r="AI3385" s="42"/>
      <c r="AJ3385" s="42"/>
      <c r="AK3385" s="42"/>
      <c r="AL3385" s="31"/>
      <c r="AM3385" s="43" t="str">
        <f t="shared" si="732"/>
        <v>100</v>
      </c>
      <c r="AN3385" s="44">
        <f>INDEX([1]ราคาสิ่งปลูกสร้าง!$D$6:$CC$47,MATCH($AD3385,[1]ราคาสิ่งปลูกสร้าง!$B$6:$B$45,0),MATCH($C$7,[1]ราคาสิ่งปลูกสร้าง!$D$5:$CC$5,0))</f>
        <v>0</v>
      </c>
      <c r="AO3385" s="44">
        <f t="shared" si="733"/>
        <v>0</v>
      </c>
      <c r="AP3385" s="45">
        <f t="shared" si="734"/>
        <v>0</v>
      </c>
      <c r="AQ3385" s="40">
        <f>IF(AP3385=0,0,INDEX([1]ค่าเสื่อมสิ่งปลูกสร้าง!$A$5:$D$105,MATCH($AP3385,[1]ค่าเสื่อมสิ่งปลูกสร้าง!$A$5:$A$105,0),MATCH(AE3385,[1]ค่าเสื่อมสิ่งปลูกสร้าง!$A$3:$D$3)))</f>
        <v>0</v>
      </c>
      <c r="AR3385" s="44">
        <f t="shared" si="739"/>
        <v>0</v>
      </c>
      <c r="AS3385" s="44">
        <f t="shared" si="740"/>
        <v>540000</v>
      </c>
      <c r="AT3385" s="44">
        <f t="shared" si="741"/>
        <v>540000</v>
      </c>
      <c r="AU3385" s="46">
        <v>0</v>
      </c>
      <c r="AV3385" s="44">
        <f t="shared" si="735"/>
        <v>540000</v>
      </c>
      <c r="AW3385" s="47" t="str">
        <f t="shared" si="736"/>
        <v>0.01</v>
      </c>
      <c r="AX3385" s="48"/>
      <c r="AY3385" s="48"/>
      <c r="AZ3385" s="49">
        <v>0</v>
      </c>
      <c r="BA3385" s="48"/>
      <c r="BB3385" s="48"/>
      <c r="BC3385" s="44">
        <f t="shared" si="737"/>
        <v>0</v>
      </c>
      <c r="BD3385" s="50">
        <v>1</v>
      </c>
      <c r="BE3385" s="51" t="e">
        <f>IF(AX3385=1,0,IF(AY3385=1,0,IF(BC3385&gt;#REF!,#REF!,IF(OR(AZ3385&gt;0,BD3385&gt;=0),BC3385+([1]สูตร2!H3373*(100%-AZ3385)-BC3385)*BD3385,[1]สูตร2!H3373*(100%-AZ3385)))))</f>
        <v>#REF!</v>
      </c>
      <c r="BF3385" s="31"/>
    </row>
    <row r="3386" spans="1:58" s="5" customFormat="1" ht="24" customHeight="1" x14ac:dyDescent="0.2">
      <c r="A3386" s="31"/>
      <c r="B3386" s="31" t="s">
        <v>432</v>
      </c>
      <c r="C3386" s="31">
        <v>2</v>
      </c>
      <c r="D3386" s="31" t="s">
        <v>71</v>
      </c>
      <c r="E3386" s="31" t="s">
        <v>2570</v>
      </c>
      <c r="F3386" s="31"/>
      <c r="G3386" s="32" t="s">
        <v>2572</v>
      </c>
      <c r="H3386" s="31" t="s">
        <v>104</v>
      </c>
      <c r="I3386" s="31" t="s">
        <v>104</v>
      </c>
      <c r="J3386" s="31" t="s">
        <v>2423</v>
      </c>
      <c r="K3386" s="31">
        <v>4</v>
      </c>
      <c r="L3386" s="31">
        <v>0</v>
      </c>
      <c r="M3386" s="31">
        <v>0</v>
      </c>
      <c r="N3386" s="33">
        <v>1600</v>
      </c>
      <c r="O3386" s="33"/>
      <c r="P3386" s="33"/>
      <c r="Q3386" s="33"/>
      <c r="R3386" s="33"/>
      <c r="S3386" s="34" t="str">
        <f t="shared" si="728"/>
        <v>1</v>
      </c>
      <c r="T3386" s="35">
        <f t="shared" si="729"/>
        <v>1600</v>
      </c>
      <c r="U3386" s="36" t="str">
        <f>INDEX([1]ราคาที่ดิน!$B:$G,MATCH($C3386,[1]ราคาที่ดิน!$A:$A,0),MATCH($B3386,[1]ราคาที่ดิน!$B$1:$G$1,0))</f>
        <v>150</v>
      </c>
      <c r="V3386" s="37">
        <f t="shared" si="738"/>
        <v>240000</v>
      </c>
      <c r="W3386" s="31"/>
      <c r="X3386" s="31"/>
      <c r="Y3386" s="31"/>
      <c r="Z3386" s="31"/>
      <c r="AA3386" s="31"/>
      <c r="AB3386" s="32"/>
      <c r="AC3386" s="38"/>
      <c r="AD3386" s="39"/>
      <c r="AE3386" s="39"/>
      <c r="AF3386" s="40" t="str">
        <f t="shared" si="730"/>
        <v/>
      </c>
      <c r="AG3386" s="41" t="str">
        <f t="shared" si="731"/>
        <v/>
      </c>
      <c r="AH3386" s="42"/>
      <c r="AI3386" s="42"/>
      <c r="AJ3386" s="42"/>
      <c r="AK3386" s="42"/>
      <c r="AL3386" s="31"/>
      <c r="AM3386" s="43" t="str">
        <f t="shared" si="732"/>
        <v>100</v>
      </c>
      <c r="AN3386" s="44">
        <f>INDEX([1]ราคาสิ่งปลูกสร้าง!$D$6:$CC$47,MATCH($AD3386,[1]ราคาสิ่งปลูกสร้าง!$B$6:$B$45,0),MATCH($C$7,[1]ราคาสิ่งปลูกสร้าง!$D$5:$CC$5,0))</f>
        <v>0</v>
      </c>
      <c r="AO3386" s="44">
        <f t="shared" si="733"/>
        <v>0</v>
      </c>
      <c r="AP3386" s="45">
        <f t="shared" si="734"/>
        <v>0</v>
      </c>
      <c r="AQ3386" s="40">
        <f>IF(AP3386=0,0,INDEX([1]ค่าเสื่อมสิ่งปลูกสร้าง!$A$5:$D$105,MATCH($AP3386,[1]ค่าเสื่อมสิ่งปลูกสร้าง!$A$5:$A$105,0),MATCH(AE3386,[1]ค่าเสื่อมสิ่งปลูกสร้าง!$A$3:$D$3)))</f>
        <v>0</v>
      </c>
      <c r="AR3386" s="44">
        <f t="shared" si="739"/>
        <v>0</v>
      </c>
      <c r="AS3386" s="44">
        <f t="shared" si="740"/>
        <v>240000</v>
      </c>
      <c r="AT3386" s="44">
        <f t="shared" si="741"/>
        <v>240000</v>
      </c>
      <c r="AU3386" s="46">
        <v>0</v>
      </c>
      <c r="AV3386" s="44">
        <f t="shared" si="735"/>
        <v>240000</v>
      </c>
      <c r="AW3386" s="47" t="str">
        <f t="shared" si="736"/>
        <v>0.01</v>
      </c>
      <c r="AX3386" s="48"/>
      <c r="AY3386" s="48"/>
      <c r="AZ3386" s="49">
        <v>0</v>
      </c>
      <c r="BA3386" s="48"/>
      <c r="BB3386" s="48"/>
      <c r="BC3386" s="44">
        <f t="shared" si="737"/>
        <v>0</v>
      </c>
      <c r="BD3386" s="50">
        <v>1</v>
      </c>
      <c r="BE3386" s="51" t="e">
        <f>IF(AX3386=1,0,IF(AY3386=1,0,IF(BC3386&gt;#REF!,#REF!,IF(OR(AZ3386&gt;0,BD3386&gt;=0),BC3386+([1]สูตร2!H3374*(100%-AZ3386)-BC3386)*BD3386,[1]สูตร2!H3374*(100%-AZ3386)))))</f>
        <v>#REF!</v>
      </c>
      <c r="BF3386" s="31"/>
    </row>
    <row r="3387" spans="1:58" s="5" customFormat="1" ht="24" customHeight="1" x14ac:dyDescent="0.2">
      <c r="A3387" s="31">
        <v>1102</v>
      </c>
      <c r="B3387" s="31" t="s">
        <v>93</v>
      </c>
      <c r="C3387" s="31">
        <v>1</v>
      </c>
      <c r="D3387" s="31" t="s">
        <v>66</v>
      </c>
      <c r="E3387" s="31" t="s">
        <v>2573</v>
      </c>
      <c r="F3387" s="31"/>
      <c r="G3387" s="32" t="s">
        <v>2574</v>
      </c>
      <c r="H3387" s="31" t="s">
        <v>104</v>
      </c>
      <c r="I3387" s="31" t="s">
        <v>104</v>
      </c>
      <c r="J3387" s="31" t="s">
        <v>2423</v>
      </c>
      <c r="K3387" s="31">
        <v>0</v>
      </c>
      <c r="L3387" s="31">
        <v>0</v>
      </c>
      <c r="M3387" s="31">
        <v>40</v>
      </c>
      <c r="N3387" s="33"/>
      <c r="O3387" s="33">
        <v>40</v>
      </c>
      <c r="P3387" s="33"/>
      <c r="Q3387" s="33"/>
      <c r="R3387" s="33"/>
      <c r="S3387" s="34" t="str">
        <f t="shared" si="728"/>
        <v>2</v>
      </c>
      <c r="T3387" s="35">
        <f t="shared" si="729"/>
        <v>40</v>
      </c>
      <c r="U3387" s="36">
        <f>INDEX([1]ราคาที่ดิน!$B:$G,MATCH($C3387,[1]ราคาที่ดิน!$A:$A,0),MATCH($B3387,[1]ราคาที่ดิน!$B$1:$G$1,0))</f>
        <v>100</v>
      </c>
      <c r="V3387" s="37">
        <f t="shared" si="738"/>
        <v>4000</v>
      </c>
      <c r="W3387" s="31">
        <v>1</v>
      </c>
      <c r="X3387" s="31" t="s">
        <v>2574</v>
      </c>
      <c r="Y3387" s="31" t="s">
        <v>66</v>
      </c>
      <c r="Z3387" s="31" t="s">
        <v>2573</v>
      </c>
      <c r="AA3387" s="31"/>
      <c r="AB3387" s="32" t="s">
        <v>2574</v>
      </c>
      <c r="AC3387" s="38"/>
      <c r="AD3387" s="39" t="s">
        <v>75</v>
      </c>
      <c r="AE3387" s="39" t="s">
        <v>94</v>
      </c>
      <c r="AF3387" s="40" t="str">
        <f t="shared" si="730"/>
        <v>2</v>
      </c>
      <c r="AG3387" s="41">
        <f t="shared" si="731"/>
        <v>60.2</v>
      </c>
      <c r="AH3387" s="42"/>
      <c r="AI3387" s="42">
        <v>60.2</v>
      </c>
      <c r="AJ3387" s="42"/>
      <c r="AK3387" s="42"/>
      <c r="AL3387" s="31">
        <v>4</v>
      </c>
      <c r="AM3387" s="43" t="str">
        <f t="shared" si="732"/>
        <v>100</v>
      </c>
      <c r="AN3387" s="44">
        <f>INDEX([1]ราคาสิ่งปลูกสร้าง!$D$6:$CC$47,MATCH($AD3387,[1]ราคาสิ่งปลูกสร้าง!$B$6:$B$45,0),MATCH($C$7,[1]ราคาสิ่งปลูกสร้าง!$D$5:$CC$5,0))</f>
        <v>5400</v>
      </c>
      <c r="AO3387" s="44">
        <f t="shared" si="733"/>
        <v>325080</v>
      </c>
      <c r="AP3387" s="45">
        <f t="shared" si="734"/>
        <v>4</v>
      </c>
      <c r="AQ3387" s="40">
        <f>IF(AP3387=0,0,INDEX([1]ค่าเสื่อมสิ่งปลูกสร้าง!$A$5:$D$105,MATCH($AP3387,[1]ค่าเสื่อมสิ่งปลูกสร้าง!$A$5:$A$105,0),MATCH(AE3387,[1]ค่าเสื่อมสิ่งปลูกสร้าง!$A$3:$D$3)))</f>
        <v>4</v>
      </c>
      <c r="AR3387" s="44">
        <f t="shared" si="739"/>
        <v>312076.79999999999</v>
      </c>
      <c r="AS3387" s="44">
        <f t="shared" si="740"/>
        <v>316076.79999999999</v>
      </c>
      <c r="AT3387" s="44">
        <f t="shared" si="741"/>
        <v>316076.79999999999</v>
      </c>
      <c r="AU3387" s="46">
        <v>0</v>
      </c>
      <c r="AV3387" s="44">
        <f t="shared" si="735"/>
        <v>316076.79999999999</v>
      </c>
      <c r="AW3387" s="47" t="str">
        <f t="shared" si="736"/>
        <v>0.02</v>
      </c>
      <c r="AX3387" s="48"/>
      <c r="AY3387" s="48"/>
      <c r="AZ3387" s="49">
        <v>0</v>
      </c>
      <c r="BA3387" s="48"/>
      <c r="BB3387" s="48"/>
      <c r="BC3387" s="44">
        <f t="shared" si="737"/>
        <v>0</v>
      </c>
      <c r="BD3387" s="50">
        <v>1</v>
      </c>
      <c r="BE3387" s="51" t="e">
        <f>IF(AX3387=1,0,IF(AY3387=1,0,IF(BC3387&gt;#REF!,#REF!,IF(OR(AZ3387&gt;0,BD3387&gt;=0),BC3387+([1]สูตร2!H3375*(100%-AZ3387)-BC3387)*BD3387,[1]สูตร2!H3375*(100%-AZ3387)))))</f>
        <v>#REF!</v>
      </c>
      <c r="BF3387" s="31"/>
    </row>
    <row r="3388" spans="1:58" s="5" customFormat="1" ht="24" customHeight="1" x14ac:dyDescent="0.2">
      <c r="A3388" s="31"/>
      <c r="B3388" s="31" t="s">
        <v>93</v>
      </c>
      <c r="C3388" s="31">
        <v>1</v>
      </c>
      <c r="D3388" s="31" t="s">
        <v>66</v>
      </c>
      <c r="E3388" s="31" t="s">
        <v>2573</v>
      </c>
      <c r="F3388" s="31"/>
      <c r="G3388" s="32" t="s">
        <v>2572</v>
      </c>
      <c r="H3388" s="31" t="s">
        <v>104</v>
      </c>
      <c r="I3388" s="31" t="s">
        <v>104</v>
      </c>
      <c r="J3388" s="31" t="s">
        <v>2423</v>
      </c>
      <c r="K3388" s="31">
        <v>0</v>
      </c>
      <c r="L3388" s="31">
        <v>0</v>
      </c>
      <c r="M3388" s="31">
        <v>20</v>
      </c>
      <c r="N3388" s="33"/>
      <c r="O3388" s="33">
        <v>20</v>
      </c>
      <c r="P3388" s="33"/>
      <c r="Q3388" s="33"/>
      <c r="R3388" s="33"/>
      <c r="S3388" s="34" t="str">
        <f t="shared" si="728"/>
        <v>2</v>
      </c>
      <c r="T3388" s="35">
        <f t="shared" si="729"/>
        <v>20</v>
      </c>
      <c r="U3388" s="36">
        <f>INDEX([1]ราคาที่ดิน!$B:$G,MATCH($C3388,[1]ราคาที่ดิน!$A:$A,0),MATCH($B3388,[1]ราคาที่ดิน!$B$1:$G$1,0))</f>
        <v>100</v>
      </c>
      <c r="V3388" s="37">
        <f t="shared" si="738"/>
        <v>2000</v>
      </c>
      <c r="W3388" s="31">
        <v>2</v>
      </c>
      <c r="X3388" s="31" t="s">
        <v>2572</v>
      </c>
      <c r="Y3388" s="31" t="s">
        <v>66</v>
      </c>
      <c r="Z3388" s="31" t="s">
        <v>2573</v>
      </c>
      <c r="AA3388" s="31"/>
      <c r="AB3388" s="32" t="s">
        <v>2572</v>
      </c>
      <c r="AC3388" s="38"/>
      <c r="AD3388" s="39" t="s">
        <v>75</v>
      </c>
      <c r="AE3388" s="39" t="s">
        <v>94</v>
      </c>
      <c r="AF3388" s="40" t="str">
        <f t="shared" si="730"/>
        <v>1</v>
      </c>
      <c r="AG3388" s="41">
        <f t="shared" si="731"/>
        <v>51.6</v>
      </c>
      <c r="AH3388" s="42">
        <v>51.6</v>
      </c>
      <c r="AI3388" s="42"/>
      <c r="AJ3388" s="42"/>
      <c r="AK3388" s="42"/>
      <c r="AL3388" s="31">
        <v>4</v>
      </c>
      <c r="AM3388" s="43" t="str">
        <f t="shared" si="732"/>
        <v>100</v>
      </c>
      <c r="AN3388" s="44">
        <f>INDEX([1]ราคาสิ่งปลูกสร้าง!$D$6:$CC$47,MATCH($AD3388,[1]ราคาสิ่งปลูกสร้าง!$B$6:$B$45,0),MATCH($C$7,[1]ราคาสิ่งปลูกสร้าง!$D$5:$CC$5,0))</f>
        <v>5400</v>
      </c>
      <c r="AO3388" s="44">
        <f t="shared" si="733"/>
        <v>278640</v>
      </c>
      <c r="AP3388" s="45">
        <f t="shared" si="734"/>
        <v>4</v>
      </c>
      <c r="AQ3388" s="40">
        <f>IF(AP3388=0,0,INDEX([1]ค่าเสื่อมสิ่งปลูกสร้าง!$A$5:$D$105,MATCH($AP3388,[1]ค่าเสื่อมสิ่งปลูกสร้าง!$A$5:$A$105,0),MATCH(AE3388,[1]ค่าเสื่อมสิ่งปลูกสร้าง!$A$3:$D$3)))</f>
        <v>4</v>
      </c>
      <c r="AR3388" s="44">
        <f t="shared" si="739"/>
        <v>267494.39999999997</v>
      </c>
      <c r="AS3388" s="44">
        <f t="shared" si="740"/>
        <v>269494.39999999997</v>
      </c>
      <c r="AT3388" s="44">
        <f t="shared" si="741"/>
        <v>269494.39999999997</v>
      </c>
      <c r="AU3388" s="46">
        <v>0</v>
      </c>
      <c r="AV3388" s="44">
        <f t="shared" si="735"/>
        <v>269494.39999999997</v>
      </c>
      <c r="AW3388" s="47" t="str">
        <f t="shared" si="736"/>
        <v>0.01</v>
      </c>
      <c r="AX3388" s="48"/>
      <c r="AY3388" s="48"/>
      <c r="AZ3388" s="49">
        <v>0</v>
      </c>
      <c r="BA3388" s="48"/>
      <c r="BB3388" s="48"/>
      <c r="BC3388" s="44">
        <f t="shared" si="737"/>
        <v>0</v>
      </c>
      <c r="BD3388" s="50">
        <v>1</v>
      </c>
      <c r="BE3388" s="51" t="e">
        <f>IF(AX3388=1,0,IF(AY3388=1,0,IF(BC3388&gt;#REF!,#REF!,IF(OR(AZ3388&gt;0,BD3388&gt;=0),BC3388+([1]สูตร2!H3376*(100%-AZ3388)-BC3388)*BD3388,[1]สูตร2!H3376*(100%-AZ3388)))))</f>
        <v>#REF!</v>
      </c>
      <c r="BF3388" s="31"/>
    </row>
    <row r="3389" spans="1:58" s="5" customFormat="1" ht="24" customHeight="1" x14ac:dyDescent="0.2">
      <c r="A3389" s="31">
        <v>1103</v>
      </c>
      <c r="B3389" s="31" t="s">
        <v>81</v>
      </c>
      <c r="C3389" s="31">
        <v>288</v>
      </c>
      <c r="D3389" s="31" t="s">
        <v>66</v>
      </c>
      <c r="E3389" s="31" t="s">
        <v>2575</v>
      </c>
      <c r="F3389" s="31"/>
      <c r="G3389" s="32" t="s">
        <v>2576</v>
      </c>
      <c r="H3389" s="31">
        <v>12</v>
      </c>
      <c r="I3389" s="31">
        <v>38</v>
      </c>
      <c r="J3389" s="31" t="s">
        <v>2443</v>
      </c>
      <c r="K3389" s="31">
        <v>13</v>
      </c>
      <c r="L3389" s="31">
        <v>1</v>
      </c>
      <c r="M3389" s="31">
        <v>86</v>
      </c>
      <c r="N3389" s="33">
        <v>5386</v>
      </c>
      <c r="O3389" s="33"/>
      <c r="P3389" s="33"/>
      <c r="Q3389" s="33"/>
      <c r="R3389" s="33"/>
      <c r="S3389" s="34" t="str">
        <f t="shared" si="728"/>
        <v>1</v>
      </c>
      <c r="T3389" s="35">
        <f t="shared" si="729"/>
        <v>5386</v>
      </c>
      <c r="U3389" s="36">
        <f>INDEX([1]ราคาที่ดิน!$B:$G,MATCH($C3389,[1]ราคาที่ดิน!$A:$A,0),MATCH($B3389,[1]ราคาที่ดิน!$B$1:$G$1,0))</f>
        <v>50</v>
      </c>
      <c r="V3389" s="37">
        <f t="shared" si="738"/>
        <v>269300</v>
      </c>
      <c r="W3389" s="31"/>
      <c r="X3389" s="31"/>
      <c r="Y3389" s="31"/>
      <c r="Z3389" s="31"/>
      <c r="AA3389" s="31"/>
      <c r="AB3389" s="32"/>
      <c r="AC3389" s="38"/>
      <c r="AD3389" s="39"/>
      <c r="AE3389" s="39"/>
      <c r="AF3389" s="40" t="str">
        <f t="shared" si="730"/>
        <v/>
      </c>
      <c r="AG3389" s="41" t="str">
        <f t="shared" si="731"/>
        <v/>
      </c>
      <c r="AH3389" s="42"/>
      <c r="AI3389" s="42"/>
      <c r="AJ3389" s="42"/>
      <c r="AK3389" s="42"/>
      <c r="AL3389" s="31"/>
      <c r="AM3389" s="43" t="str">
        <f t="shared" si="732"/>
        <v>100</v>
      </c>
      <c r="AN3389" s="44">
        <f>INDEX([1]ราคาสิ่งปลูกสร้าง!$D$6:$CC$47,MATCH($AD3389,[1]ราคาสิ่งปลูกสร้าง!$B$6:$B$45,0),MATCH($C$7,[1]ราคาสิ่งปลูกสร้าง!$D$5:$CC$5,0))</f>
        <v>0</v>
      </c>
      <c r="AO3389" s="44">
        <f t="shared" si="733"/>
        <v>0</v>
      </c>
      <c r="AP3389" s="45">
        <f t="shared" si="734"/>
        <v>0</v>
      </c>
      <c r="AQ3389" s="40">
        <f>IF(AP3389=0,0,INDEX([1]ค่าเสื่อมสิ่งปลูกสร้าง!$A$5:$D$105,MATCH($AP3389,[1]ค่าเสื่อมสิ่งปลูกสร้าง!$A$5:$A$105,0),MATCH(AE3389,[1]ค่าเสื่อมสิ่งปลูกสร้าง!$A$3:$D$3)))</f>
        <v>0</v>
      </c>
      <c r="AR3389" s="44">
        <f t="shared" si="739"/>
        <v>0</v>
      </c>
      <c r="AS3389" s="44">
        <f t="shared" si="740"/>
        <v>269300</v>
      </c>
      <c r="AT3389" s="44">
        <f t="shared" si="741"/>
        <v>269300</v>
      </c>
      <c r="AU3389" s="46">
        <v>0</v>
      </c>
      <c r="AV3389" s="44">
        <f t="shared" si="735"/>
        <v>269300</v>
      </c>
      <c r="AW3389" s="47" t="str">
        <f t="shared" si="736"/>
        <v>0.01</v>
      </c>
      <c r="AX3389" s="48"/>
      <c r="AY3389" s="48"/>
      <c r="AZ3389" s="49">
        <v>0</v>
      </c>
      <c r="BA3389" s="48"/>
      <c r="BB3389" s="48"/>
      <c r="BC3389" s="44">
        <f t="shared" si="737"/>
        <v>0</v>
      </c>
      <c r="BD3389" s="50">
        <v>1</v>
      </c>
      <c r="BE3389" s="51" t="e">
        <f>IF(AX3389=1,0,IF(AY3389=1,0,IF(BC3389&gt;#REF!,#REF!,IF(OR(AZ3389&gt;0,BD3389&gt;=0),BC3389+([1]สูตร2!H3377*(100%-AZ3389)-BC3389)*BD3389,[1]สูตร2!H3377*(100%-AZ3389)))))</f>
        <v>#REF!</v>
      </c>
      <c r="BF3389" s="31"/>
    </row>
    <row r="3390" spans="1:58" s="5" customFormat="1" ht="24" customHeight="1" x14ac:dyDescent="0.2">
      <c r="A3390" s="31"/>
      <c r="B3390" s="31" t="s">
        <v>81</v>
      </c>
      <c r="C3390" s="31">
        <v>76</v>
      </c>
      <c r="D3390" s="31" t="s">
        <v>66</v>
      </c>
      <c r="E3390" s="31" t="s">
        <v>2575</v>
      </c>
      <c r="F3390" s="31"/>
      <c r="G3390" s="32" t="s">
        <v>2576</v>
      </c>
      <c r="H3390" s="31">
        <v>1</v>
      </c>
      <c r="I3390" s="31">
        <v>26</v>
      </c>
      <c r="J3390" s="31" t="s">
        <v>2443</v>
      </c>
      <c r="K3390" s="31">
        <v>23</v>
      </c>
      <c r="L3390" s="31">
        <v>1</v>
      </c>
      <c r="M3390" s="31">
        <v>25</v>
      </c>
      <c r="N3390" s="33">
        <v>9325</v>
      </c>
      <c r="O3390" s="33"/>
      <c r="P3390" s="33"/>
      <c r="Q3390" s="33"/>
      <c r="R3390" s="33"/>
      <c r="S3390" s="34" t="str">
        <f t="shared" si="728"/>
        <v>1</v>
      </c>
      <c r="T3390" s="35">
        <f t="shared" si="729"/>
        <v>9325</v>
      </c>
      <c r="U3390" s="36">
        <f>INDEX([1]ราคาที่ดิน!$B:$G,MATCH($C3390,[1]ราคาที่ดิน!$A:$A,0),MATCH($B3390,[1]ราคาที่ดิน!$B$1:$G$1,0))</f>
        <v>50</v>
      </c>
      <c r="V3390" s="37">
        <f t="shared" si="738"/>
        <v>466250</v>
      </c>
      <c r="W3390" s="31"/>
      <c r="X3390" s="31"/>
      <c r="Y3390" s="31"/>
      <c r="Z3390" s="31"/>
      <c r="AA3390" s="31"/>
      <c r="AB3390" s="32"/>
      <c r="AC3390" s="38"/>
      <c r="AD3390" s="39"/>
      <c r="AE3390" s="39"/>
      <c r="AF3390" s="40" t="str">
        <f t="shared" si="730"/>
        <v/>
      </c>
      <c r="AG3390" s="41" t="str">
        <f t="shared" si="731"/>
        <v/>
      </c>
      <c r="AH3390" s="42"/>
      <c r="AI3390" s="42"/>
      <c r="AJ3390" s="42"/>
      <c r="AK3390" s="42"/>
      <c r="AL3390" s="31"/>
      <c r="AM3390" s="43" t="str">
        <f t="shared" si="732"/>
        <v>100</v>
      </c>
      <c r="AN3390" s="44">
        <f>INDEX([1]ราคาสิ่งปลูกสร้าง!$D$6:$CC$47,MATCH($AD3390,[1]ราคาสิ่งปลูกสร้าง!$B$6:$B$45,0),MATCH($C$7,[1]ราคาสิ่งปลูกสร้าง!$D$5:$CC$5,0))</f>
        <v>0</v>
      </c>
      <c r="AO3390" s="44">
        <f t="shared" si="733"/>
        <v>0</v>
      </c>
      <c r="AP3390" s="45">
        <f t="shared" si="734"/>
        <v>0</v>
      </c>
      <c r="AQ3390" s="40">
        <f>IF(AP3390=0,0,INDEX([1]ค่าเสื่อมสิ่งปลูกสร้าง!$A$5:$D$105,MATCH($AP3390,[1]ค่าเสื่อมสิ่งปลูกสร้าง!$A$5:$A$105,0),MATCH(AE3390,[1]ค่าเสื่อมสิ่งปลูกสร้าง!$A$3:$D$3)))</f>
        <v>0</v>
      </c>
      <c r="AR3390" s="44">
        <f t="shared" si="739"/>
        <v>0</v>
      </c>
      <c r="AS3390" s="44">
        <f t="shared" si="740"/>
        <v>466250</v>
      </c>
      <c r="AT3390" s="44">
        <f t="shared" si="741"/>
        <v>466250</v>
      </c>
      <c r="AU3390" s="46">
        <v>0</v>
      </c>
      <c r="AV3390" s="44">
        <f t="shared" si="735"/>
        <v>466250</v>
      </c>
      <c r="AW3390" s="47" t="str">
        <f t="shared" si="736"/>
        <v>0.01</v>
      </c>
      <c r="AX3390" s="48"/>
      <c r="AY3390" s="48"/>
      <c r="AZ3390" s="49">
        <v>0</v>
      </c>
      <c r="BA3390" s="48"/>
      <c r="BB3390" s="48"/>
      <c r="BC3390" s="44">
        <f t="shared" si="737"/>
        <v>0</v>
      </c>
      <c r="BD3390" s="50">
        <v>1</v>
      </c>
      <c r="BE3390" s="51" t="e">
        <f>IF(AX3390=1,0,IF(AY3390=1,0,IF(BC3390&gt;#REF!,#REF!,IF(OR(AZ3390&gt;0,BD3390&gt;=0),BC3390+([1]สูตร2!H3378*(100%-AZ3390)-BC3390)*BD3390,[1]สูตร2!H3378*(100%-AZ3390)))))</f>
        <v>#REF!</v>
      </c>
      <c r="BF3390" s="31"/>
    </row>
    <row r="3391" spans="1:58" s="5" customFormat="1" ht="24" customHeight="1" x14ac:dyDescent="0.2">
      <c r="A3391" s="31">
        <v>1104</v>
      </c>
      <c r="B3391" s="31" t="s">
        <v>81</v>
      </c>
      <c r="C3391" s="31">
        <v>56</v>
      </c>
      <c r="D3391" s="31" t="s">
        <v>66</v>
      </c>
      <c r="E3391" s="31" t="s">
        <v>2577</v>
      </c>
      <c r="F3391" s="31"/>
      <c r="G3391" s="32" t="s">
        <v>2576</v>
      </c>
      <c r="H3391" s="31">
        <v>1</v>
      </c>
      <c r="I3391" s="31">
        <v>6</v>
      </c>
      <c r="J3391" s="31" t="s">
        <v>2443</v>
      </c>
      <c r="K3391" s="31">
        <v>12</v>
      </c>
      <c r="L3391" s="31">
        <v>0</v>
      </c>
      <c r="M3391" s="31">
        <v>80</v>
      </c>
      <c r="N3391" s="33">
        <v>4880</v>
      </c>
      <c r="O3391" s="33"/>
      <c r="P3391" s="33"/>
      <c r="Q3391" s="33"/>
      <c r="R3391" s="33"/>
      <c r="S3391" s="34" t="str">
        <f t="shared" si="728"/>
        <v>1</v>
      </c>
      <c r="T3391" s="35">
        <f t="shared" si="729"/>
        <v>4880</v>
      </c>
      <c r="U3391" s="36">
        <f>INDEX([1]ราคาที่ดิน!$B:$G,MATCH($C3391,[1]ราคาที่ดิน!$A:$A,0),MATCH($B3391,[1]ราคาที่ดิน!$B$1:$G$1,0))</f>
        <v>50</v>
      </c>
      <c r="V3391" s="37">
        <f t="shared" si="738"/>
        <v>244000</v>
      </c>
      <c r="W3391" s="31"/>
      <c r="X3391" s="31"/>
      <c r="Y3391" s="31"/>
      <c r="Z3391" s="31"/>
      <c r="AA3391" s="31"/>
      <c r="AB3391" s="32"/>
      <c r="AC3391" s="38"/>
      <c r="AD3391" s="39"/>
      <c r="AE3391" s="39"/>
      <c r="AF3391" s="40" t="str">
        <f t="shared" si="730"/>
        <v/>
      </c>
      <c r="AG3391" s="41" t="str">
        <f t="shared" si="731"/>
        <v/>
      </c>
      <c r="AH3391" s="42"/>
      <c r="AI3391" s="42"/>
      <c r="AJ3391" s="42"/>
      <c r="AK3391" s="42"/>
      <c r="AL3391" s="31"/>
      <c r="AM3391" s="43" t="str">
        <f t="shared" si="732"/>
        <v>100</v>
      </c>
      <c r="AN3391" s="44">
        <f>INDEX([1]ราคาสิ่งปลูกสร้าง!$D$6:$CC$47,MATCH($AD3391,[1]ราคาสิ่งปลูกสร้าง!$B$6:$B$45,0),MATCH($C$7,[1]ราคาสิ่งปลูกสร้าง!$D$5:$CC$5,0))</f>
        <v>0</v>
      </c>
      <c r="AO3391" s="44">
        <f t="shared" si="733"/>
        <v>0</v>
      </c>
      <c r="AP3391" s="45">
        <f t="shared" si="734"/>
        <v>0</v>
      </c>
      <c r="AQ3391" s="40">
        <f>IF(AP3391=0,0,INDEX([1]ค่าเสื่อมสิ่งปลูกสร้าง!$A$5:$D$105,MATCH($AP3391,[1]ค่าเสื่อมสิ่งปลูกสร้าง!$A$5:$A$105,0),MATCH(AE3391,[1]ค่าเสื่อมสิ่งปลูกสร้าง!$A$3:$D$3)))</f>
        <v>0</v>
      </c>
      <c r="AR3391" s="44">
        <f t="shared" si="739"/>
        <v>0</v>
      </c>
      <c r="AS3391" s="44">
        <f t="shared" si="740"/>
        <v>244000</v>
      </c>
      <c r="AT3391" s="44">
        <f t="shared" si="741"/>
        <v>244000</v>
      </c>
      <c r="AU3391" s="46">
        <v>0</v>
      </c>
      <c r="AV3391" s="44">
        <f t="shared" si="735"/>
        <v>244000</v>
      </c>
      <c r="AW3391" s="47" t="str">
        <f t="shared" si="736"/>
        <v>0.01</v>
      </c>
      <c r="AX3391" s="48"/>
      <c r="AY3391" s="48"/>
      <c r="AZ3391" s="49">
        <v>0</v>
      </c>
      <c r="BA3391" s="48"/>
      <c r="BB3391" s="48"/>
      <c r="BC3391" s="44">
        <f t="shared" si="737"/>
        <v>0</v>
      </c>
      <c r="BD3391" s="50">
        <v>1</v>
      </c>
      <c r="BE3391" s="51" t="e">
        <f>IF(AX3391=1,0,IF(AY3391=1,0,IF(BC3391&gt;#REF!,#REF!,IF(OR(AZ3391&gt;0,BD3391&gt;=0),BC3391+([1]สูตร2!H3379*(100%-AZ3391)-BC3391)*BD3391,[1]สูตร2!H3379*(100%-AZ3391)))))</f>
        <v>#REF!</v>
      </c>
      <c r="BF3391" s="31"/>
    </row>
    <row r="3392" spans="1:58" s="5" customFormat="1" ht="24" customHeight="1" x14ac:dyDescent="0.2">
      <c r="A3392" s="31">
        <v>1105</v>
      </c>
      <c r="B3392" s="31" t="s">
        <v>81</v>
      </c>
      <c r="C3392" s="31">
        <v>142</v>
      </c>
      <c r="D3392" s="31" t="s">
        <v>71</v>
      </c>
      <c r="E3392" s="31" t="s">
        <v>2578</v>
      </c>
      <c r="F3392" s="31"/>
      <c r="G3392" s="32" t="s">
        <v>2576</v>
      </c>
      <c r="H3392" s="31">
        <v>2</v>
      </c>
      <c r="I3392" s="31">
        <v>42</v>
      </c>
      <c r="J3392" s="31" t="s">
        <v>2443</v>
      </c>
      <c r="K3392" s="31">
        <v>9</v>
      </c>
      <c r="L3392" s="31">
        <v>0</v>
      </c>
      <c r="M3392" s="31">
        <v>40</v>
      </c>
      <c r="N3392" s="33">
        <v>3640</v>
      </c>
      <c r="O3392" s="33"/>
      <c r="P3392" s="33"/>
      <c r="Q3392" s="33"/>
      <c r="R3392" s="33"/>
      <c r="S3392" s="34" t="str">
        <f t="shared" si="728"/>
        <v>1</v>
      </c>
      <c r="T3392" s="35">
        <f t="shared" si="729"/>
        <v>3640</v>
      </c>
      <c r="U3392" s="36">
        <f>INDEX([1]ราคาที่ดิน!$B:$G,MATCH($C3392,[1]ราคาที่ดิน!$A:$A,0),MATCH($B3392,[1]ราคาที่ดิน!$B$1:$G$1,0))</f>
        <v>50</v>
      </c>
      <c r="V3392" s="37">
        <f t="shared" si="738"/>
        <v>182000</v>
      </c>
      <c r="W3392" s="31"/>
      <c r="X3392" s="31"/>
      <c r="Y3392" s="31"/>
      <c r="Z3392" s="31"/>
      <c r="AA3392" s="31"/>
      <c r="AB3392" s="32"/>
      <c r="AC3392" s="38"/>
      <c r="AD3392" s="39"/>
      <c r="AE3392" s="39"/>
      <c r="AF3392" s="40" t="str">
        <f t="shared" si="730"/>
        <v/>
      </c>
      <c r="AG3392" s="41" t="str">
        <f t="shared" si="731"/>
        <v/>
      </c>
      <c r="AH3392" s="42"/>
      <c r="AI3392" s="42"/>
      <c r="AJ3392" s="42"/>
      <c r="AK3392" s="42"/>
      <c r="AL3392" s="31"/>
      <c r="AM3392" s="43" t="str">
        <f t="shared" si="732"/>
        <v>100</v>
      </c>
      <c r="AN3392" s="44">
        <f>INDEX([1]ราคาสิ่งปลูกสร้าง!$D$6:$CC$47,MATCH($AD3392,[1]ราคาสิ่งปลูกสร้าง!$B$6:$B$45,0),MATCH($C$7,[1]ราคาสิ่งปลูกสร้าง!$D$5:$CC$5,0))</f>
        <v>0</v>
      </c>
      <c r="AO3392" s="44">
        <f t="shared" si="733"/>
        <v>0</v>
      </c>
      <c r="AP3392" s="45">
        <f t="shared" si="734"/>
        <v>0</v>
      </c>
      <c r="AQ3392" s="40">
        <f>IF(AP3392=0,0,INDEX([1]ค่าเสื่อมสิ่งปลูกสร้าง!$A$5:$D$105,MATCH($AP3392,[1]ค่าเสื่อมสิ่งปลูกสร้าง!$A$5:$A$105,0),MATCH(AE3392,[1]ค่าเสื่อมสิ่งปลูกสร้าง!$A$3:$D$3)))</f>
        <v>0</v>
      </c>
      <c r="AR3392" s="44">
        <f t="shared" si="739"/>
        <v>0</v>
      </c>
      <c r="AS3392" s="44">
        <f t="shared" si="740"/>
        <v>182000</v>
      </c>
      <c r="AT3392" s="44">
        <f t="shared" si="741"/>
        <v>182000</v>
      </c>
      <c r="AU3392" s="46">
        <v>0</v>
      </c>
      <c r="AV3392" s="44">
        <f t="shared" si="735"/>
        <v>182000</v>
      </c>
      <c r="AW3392" s="47" t="str">
        <f t="shared" si="736"/>
        <v>0.01</v>
      </c>
      <c r="AX3392" s="48"/>
      <c r="AY3392" s="48"/>
      <c r="AZ3392" s="49">
        <v>0</v>
      </c>
      <c r="BA3392" s="48"/>
      <c r="BB3392" s="48"/>
      <c r="BC3392" s="44">
        <f t="shared" si="737"/>
        <v>0</v>
      </c>
      <c r="BD3392" s="50">
        <v>1</v>
      </c>
      <c r="BE3392" s="51" t="e">
        <f>IF(AX3392=1,0,IF(AY3392=1,0,IF(BC3392&gt;#REF!,#REF!,IF(OR(AZ3392&gt;0,BD3392&gt;=0),BC3392+([1]สูตร2!H3380*(100%-AZ3392)-BC3392)*BD3392,[1]สูตร2!H3380*(100%-AZ3392)))))</f>
        <v>#REF!</v>
      </c>
      <c r="BF3392" s="31"/>
    </row>
    <row r="3393" spans="1:58" s="5" customFormat="1" ht="24" customHeight="1" x14ac:dyDescent="0.2">
      <c r="A3393" s="31"/>
      <c r="B3393" s="31" t="s">
        <v>93</v>
      </c>
      <c r="C3393" s="31">
        <v>1</v>
      </c>
      <c r="D3393" s="31" t="s">
        <v>71</v>
      </c>
      <c r="E3393" s="31" t="s">
        <v>2578</v>
      </c>
      <c r="F3393" s="31"/>
      <c r="G3393" s="32" t="s">
        <v>2579</v>
      </c>
      <c r="H3393" s="31" t="s">
        <v>104</v>
      </c>
      <c r="I3393" s="31" t="s">
        <v>104</v>
      </c>
      <c r="J3393" s="31" t="s">
        <v>2423</v>
      </c>
      <c r="K3393" s="31">
        <v>0</v>
      </c>
      <c r="L3393" s="31">
        <v>0</v>
      </c>
      <c r="M3393" s="31">
        <v>40</v>
      </c>
      <c r="N3393" s="33"/>
      <c r="O3393" s="33">
        <v>40</v>
      </c>
      <c r="P3393" s="33"/>
      <c r="Q3393" s="33"/>
      <c r="R3393" s="33"/>
      <c r="S3393" s="34" t="str">
        <f t="shared" si="728"/>
        <v>2</v>
      </c>
      <c r="T3393" s="35">
        <f t="shared" si="729"/>
        <v>40</v>
      </c>
      <c r="U3393" s="36">
        <f>INDEX([1]ราคาที่ดิน!$B:$G,MATCH($C3393,[1]ราคาที่ดิน!$A:$A,0),MATCH($B3393,[1]ราคาที่ดิน!$B$1:$G$1,0))</f>
        <v>100</v>
      </c>
      <c r="V3393" s="37">
        <f t="shared" si="738"/>
        <v>4000</v>
      </c>
      <c r="W3393" s="31">
        <v>1</v>
      </c>
      <c r="X3393" s="31" t="s">
        <v>2579</v>
      </c>
      <c r="Y3393" s="31" t="s">
        <v>71</v>
      </c>
      <c r="Z3393" s="31" t="s">
        <v>2578</v>
      </c>
      <c r="AA3393" s="31"/>
      <c r="AB3393" s="32" t="s">
        <v>2579</v>
      </c>
      <c r="AC3393" s="38"/>
      <c r="AD3393" s="39" t="s">
        <v>73</v>
      </c>
      <c r="AE3393" s="39" t="s">
        <v>94</v>
      </c>
      <c r="AF3393" s="40" t="str">
        <f t="shared" si="730"/>
        <v>2</v>
      </c>
      <c r="AG3393" s="41">
        <f t="shared" si="731"/>
        <v>46.8</v>
      </c>
      <c r="AH3393" s="42"/>
      <c r="AI3393" s="42">
        <v>46.8</v>
      </c>
      <c r="AJ3393" s="42"/>
      <c r="AK3393" s="42"/>
      <c r="AL3393" s="31">
        <v>76</v>
      </c>
      <c r="AM3393" s="43" t="str">
        <f t="shared" si="732"/>
        <v>100</v>
      </c>
      <c r="AN3393" s="44">
        <f>INDEX([1]ราคาสิ่งปลูกสร้าง!$D$6:$CC$47,MATCH($AD3393,[1]ราคาสิ่งปลูกสร้าง!$B$6:$B$45,0),MATCH($C$7,[1]ราคาสิ่งปลูกสร้าง!$D$5:$CC$5,0))</f>
        <v>6500</v>
      </c>
      <c r="AO3393" s="44">
        <f t="shared" si="733"/>
        <v>304200</v>
      </c>
      <c r="AP3393" s="45">
        <f t="shared" si="734"/>
        <v>76</v>
      </c>
      <c r="AQ3393" s="40">
        <f>IF(AP3393=0,0,INDEX([1]ค่าเสื่อมสิ่งปลูกสร้าง!$A$5:$D$105,MATCH($AP3393,[1]ค่าเสื่อมสิ่งปลูกสร้าง!$A$5:$A$105,0),MATCH(AE3393,[1]ค่าเสื่อมสิ่งปลูกสร้าง!$A$3:$D$3)))</f>
        <v>76</v>
      </c>
      <c r="AR3393" s="44">
        <f t="shared" si="739"/>
        <v>73008</v>
      </c>
      <c r="AS3393" s="44">
        <f t="shared" si="740"/>
        <v>77008</v>
      </c>
      <c r="AT3393" s="44">
        <f t="shared" si="741"/>
        <v>77008</v>
      </c>
      <c r="AU3393" s="46">
        <v>0</v>
      </c>
      <c r="AV3393" s="44">
        <f t="shared" si="735"/>
        <v>77008</v>
      </c>
      <c r="AW3393" s="47" t="str">
        <f t="shared" si="736"/>
        <v>0.02</v>
      </c>
      <c r="AX3393" s="48"/>
      <c r="AY3393" s="48"/>
      <c r="AZ3393" s="49">
        <v>0</v>
      </c>
      <c r="BA3393" s="48"/>
      <c r="BB3393" s="48"/>
      <c r="BC3393" s="44">
        <f t="shared" si="737"/>
        <v>0</v>
      </c>
      <c r="BD3393" s="50">
        <v>1</v>
      </c>
      <c r="BE3393" s="51" t="e">
        <f>IF(AX3393=1,0,IF(AY3393=1,0,IF(BC3393&gt;#REF!,#REF!,IF(OR(AZ3393&gt;0,BD3393&gt;=0),BC3393+([1]สูตร2!H3381*(100%-AZ3393)-BC3393)*BD3393,[1]สูตร2!H3381*(100%-AZ3393)))))</f>
        <v>#REF!</v>
      </c>
      <c r="BF3393" s="31"/>
    </row>
    <row r="3394" spans="1:58" s="5" customFormat="1" ht="24" customHeight="1" x14ac:dyDescent="0.2">
      <c r="A3394" s="31"/>
      <c r="B3394" s="31" t="s">
        <v>93</v>
      </c>
      <c r="C3394" s="31">
        <v>1</v>
      </c>
      <c r="D3394" s="31" t="s">
        <v>71</v>
      </c>
      <c r="E3394" s="31" t="s">
        <v>2578</v>
      </c>
      <c r="F3394" s="31"/>
      <c r="G3394" s="32" t="s">
        <v>2579</v>
      </c>
      <c r="H3394" s="31" t="s">
        <v>104</v>
      </c>
      <c r="I3394" s="31" t="s">
        <v>104</v>
      </c>
      <c r="J3394" s="31" t="s">
        <v>2423</v>
      </c>
      <c r="K3394" s="31">
        <v>0</v>
      </c>
      <c r="L3394" s="31">
        <v>0</v>
      </c>
      <c r="M3394" s="31">
        <v>15</v>
      </c>
      <c r="N3394" s="33"/>
      <c r="O3394" s="33">
        <v>15</v>
      </c>
      <c r="P3394" s="33"/>
      <c r="Q3394" s="33"/>
      <c r="R3394" s="33"/>
      <c r="S3394" s="34" t="str">
        <f t="shared" si="728"/>
        <v>2</v>
      </c>
      <c r="T3394" s="35">
        <f t="shared" si="729"/>
        <v>15</v>
      </c>
      <c r="U3394" s="36">
        <f>INDEX([1]ราคาที่ดิน!$B:$G,MATCH($C3394,[1]ราคาที่ดิน!$A:$A,0),MATCH($B3394,[1]ราคาที่ดิน!$B$1:$G$1,0))</f>
        <v>100</v>
      </c>
      <c r="V3394" s="37">
        <f t="shared" si="738"/>
        <v>1500</v>
      </c>
      <c r="W3394" s="31">
        <v>2</v>
      </c>
      <c r="X3394" s="31" t="s">
        <v>2579</v>
      </c>
      <c r="Y3394" s="31" t="s">
        <v>71</v>
      </c>
      <c r="Z3394" s="31" t="s">
        <v>2578</v>
      </c>
      <c r="AA3394" s="31"/>
      <c r="AB3394" s="32" t="s">
        <v>2579</v>
      </c>
      <c r="AC3394" s="38"/>
      <c r="AD3394" s="39" t="s">
        <v>73</v>
      </c>
      <c r="AE3394" s="39" t="s">
        <v>94</v>
      </c>
      <c r="AF3394" s="40" t="str">
        <f t="shared" si="730"/>
        <v>3</v>
      </c>
      <c r="AG3394" s="41">
        <f t="shared" si="731"/>
        <v>85.5</v>
      </c>
      <c r="AH3394" s="42"/>
      <c r="AI3394" s="42"/>
      <c r="AJ3394" s="42">
        <v>85.5</v>
      </c>
      <c r="AK3394" s="42"/>
      <c r="AL3394" s="31">
        <v>76</v>
      </c>
      <c r="AM3394" s="43" t="str">
        <f t="shared" si="732"/>
        <v>100</v>
      </c>
      <c r="AN3394" s="44">
        <f>INDEX([1]ราคาสิ่งปลูกสร้าง!$D$6:$CC$47,MATCH($AD3394,[1]ราคาสิ่งปลูกสร้าง!$B$6:$B$45,0),MATCH($C$7,[1]ราคาสิ่งปลูกสร้าง!$D$5:$CC$5,0))</f>
        <v>6500</v>
      </c>
      <c r="AO3394" s="44">
        <f t="shared" si="733"/>
        <v>555750</v>
      </c>
      <c r="AP3394" s="45">
        <f t="shared" si="734"/>
        <v>76</v>
      </c>
      <c r="AQ3394" s="40">
        <f>IF(AP3394=0,0,INDEX([1]ค่าเสื่อมสิ่งปลูกสร้าง!$A$5:$D$105,MATCH($AP3394,[1]ค่าเสื่อมสิ่งปลูกสร้าง!$A$5:$A$105,0),MATCH(AE3394,[1]ค่าเสื่อมสิ่งปลูกสร้าง!$A$3:$D$3)))</f>
        <v>76</v>
      </c>
      <c r="AR3394" s="44">
        <f t="shared" si="739"/>
        <v>133380</v>
      </c>
      <c r="AS3394" s="44">
        <f t="shared" si="740"/>
        <v>134880</v>
      </c>
      <c r="AT3394" s="44">
        <f t="shared" si="741"/>
        <v>134880</v>
      </c>
      <c r="AU3394" s="46">
        <v>0</v>
      </c>
      <c r="AV3394" s="44">
        <f t="shared" si="735"/>
        <v>134880</v>
      </c>
      <c r="AW3394" s="47" t="str">
        <f t="shared" si="736"/>
        <v>0.02</v>
      </c>
      <c r="AX3394" s="48"/>
      <c r="AY3394" s="48"/>
      <c r="AZ3394" s="49">
        <v>0</v>
      </c>
      <c r="BA3394" s="48"/>
      <c r="BB3394" s="48"/>
      <c r="BC3394" s="44">
        <f t="shared" si="737"/>
        <v>0</v>
      </c>
      <c r="BD3394" s="50">
        <v>1</v>
      </c>
      <c r="BE3394" s="51" t="e">
        <f>IF(AX3394=1,0,IF(AY3394=1,0,IF(BC3394&gt;#REF!,#REF!,IF(OR(AZ3394&gt;0,BD3394&gt;=0),BC3394+([1]สูตร2!H3382*(100%-AZ3394)-BC3394)*BD3394,[1]สูตร2!H3382*(100%-AZ3394)))))</f>
        <v>#REF!</v>
      </c>
      <c r="BF3394" s="31"/>
    </row>
    <row r="3395" spans="1:58" s="5" customFormat="1" ht="24" customHeight="1" x14ac:dyDescent="0.2">
      <c r="A3395" s="31"/>
      <c r="B3395" s="31" t="s">
        <v>93</v>
      </c>
      <c r="C3395" s="31">
        <v>1</v>
      </c>
      <c r="D3395" s="31" t="s">
        <v>71</v>
      </c>
      <c r="E3395" s="31" t="s">
        <v>2578</v>
      </c>
      <c r="F3395" s="31"/>
      <c r="G3395" s="32" t="s">
        <v>2579</v>
      </c>
      <c r="H3395" s="31" t="s">
        <v>104</v>
      </c>
      <c r="I3395" s="31" t="s">
        <v>104</v>
      </c>
      <c r="J3395" s="31" t="s">
        <v>2423</v>
      </c>
      <c r="K3395" s="31">
        <v>0</v>
      </c>
      <c r="L3395" s="31">
        <v>0</v>
      </c>
      <c r="M3395" s="31">
        <v>15</v>
      </c>
      <c r="N3395" s="33"/>
      <c r="O3395" s="33">
        <v>15</v>
      </c>
      <c r="P3395" s="33"/>
      <c r="Q3395" s="33"/>
      <c r="R3395" s="33"/>
      <c r="S3395" s="34" t="str">
        <f t="shared" si="728"/>
        <v>2</v>
      </c>
      <c r="T3395" s="35">
        <f t="shared" si="729"/>
        <v>15</v>
      </c>
      <c r="U3395" s="36">
        <f>INDEX([1]ราคาที่ดิน!$B:$G,MATCH($C3395,[1]ราคาที่ดิน!$A:$A,0),MATCH($B3395,[1]ราคาที่ดิน!$B$1:$G$1,0))</f>
        <v>100</v>
      </c>
      <c r="V3395" s="37">
        <f t="shared" si="738"/>
        <v>1500</v>
      </c>
      <c r="W3395" s="31">
        <v>3</v>
      </c>
      <c r="X3395" s="31" t="s">
        <v>2579</v>
      </c>
      <c r="Y3395" s="31" t="s">
        <v>71</v>
      </c>
      <c r="Z3395" s="31" t="s">
        <v>2578</v>
      </c>
      <c r="AA3395" s="31"/>
      <c r="AB3395" s="32" t="s">
        <v>2579</v>
      </c>
      <c r="AC3395" s="38"/>
      <c r="AD3395" s="39" t="s">
        <v>75</v>
      </c>
      <c r="AE3395" s="39" t="s">
        <v>94</v>
      </c>
      <c r="AF3395" s="40" t="str">
        <f t="shared" si="730"/>
        <v>1</v>
      </c>
      <c r="AG3395" s="41">
        <f t="shared" si="731"/>
        <v>54.6</v>
      </c>
      <c r="AH3395" s="42">
        <v>54.6</v>
      </c>
      <c r="AI3395" s="42"/>
      <c r="AJ3395" s="42"/>
      <c r="AK3395" s="42"/>
      <c r="AL3395" s="31">
        <v>76</v>
      </c>
      <c r="AM3395" s="43" t="str">
        <f t="shared" si="732"/>
        <v>100</v>
      </c>
      <c r="AN3395" s="44">
        <f>INDEX([1]ราคาสิ่งปลูกสร้าง!$D$6:$CC$47,MATCH($AD3395,[1]ราคาสิ่งปลูกสร้าง!$B$6:$B$45,0),MATCH($C$7,[1]ราคาสิ่งปลูกสร้าง!$D$5:$CC$5,0))</f>
        <v>5400</v>
      </c>
      <c r="AO3395" s="44">
        <f t="shared" si="733"/>
        <v>294840</v>
      </c>
      <c r="AP3395" s="45">
        <f t="shared" si="734"/>
        <v>76</v>
      </c>
      <c r="AQ3395" s="40">
        <f>IF(AP3395=0,0,INDEX([1]ค่าเสื่อมสิ่งปลูกสร้าง!$A$5:$D$105,MATCH($AP3395,[1]ค่าเสื่อมสิ่งปลูกสร้าง!$A$5:$A$105,0),MATCH(AE3395,[1]ค่าเสื่อมสิ่งปลูกสร้าง!$A$3:$D$3)))</f>
        <v>76</v>
      </c>
      <c r="AR3395" s="44">
        <f t="shared" si="739"/>
        <v>70761.599999999991</v>
      </c>
      <c r="AS3395" s="44">
        <f t="shared" si="740"/>
        <v>72261.599999999991</v>
      </c>
      <c r="AT3395" s="44">
        <f t="shared" si="741"/>
        <v>72261.599999999991</v>
      </c>
      <c r="AU3395" s="46">
        <v>0</v>
      </c>
      <c r="AV3395" s="44">
        <f t="shared" si="735"/>
        <v>72261.599999999991</v>
      </c>
      <c r="AW3395" s="47" t="str">
        <f t="shared" si="736"/>
        <v>0.01</v>
      </c>
      <c r="AX3395" s="48"/>
      <c r="AY3395" s="48"/>
      <c r="AZ3395" s="49">
        <v>0</v>
      </c>
      <c r="BA3395" s="48"/>
      <c r="BB3395" s="48"/>
      <c r="BC3395" s="44">
        <f t="shared" si="737"/>
        <v>0</v>
      </c>
      <c r="BD3395" s="50">
        <v>1</v>
      </c>
      <c r="BE3395" s="51" t="e">
        <f>IF(AX3395=1,0,IF(AY3395=1,0,IF(BC3395&gt;#REF!,#REF!,IF(OR(AZ3395&gt;0,BD3395&gt;=0),BC3395+([1]สูตร2!H3383*(100%-AZ3395)-BC3395)*BD3395,[1]สูตร2!H3383*(100%-AZ3395)))))</f>
        <v>#REF!</v>
      </c>
      <c r="BF3395" s="31"/>
    </row>
    <row r="3396" spans="1:58" s="5" customFormat="1" ht="24" customHeight="1" x14ac:dyDescent="0.2">
      <c r="A3396" s="31">
        <v>1106</v>
      </c>
      <c r="B3396" s="31" t="s">
        <v>81</v>
      </c>
      <c r="C3396" s="31" t="s">
        <v>2580</v>
      </c>
      <c r="D3396" s="31" t="s">
        <v>71</v>
      </c>
      <c r="E3396" s="31" t="s">
        <v>2581</v>
      </c>
      <c r="F3396" s="31"/>
      <c r="G3396" s="32" t="s">
        <v>2582</v>
      </c>
      <c r="H3396" s="31">
        <v>28</v>
      </c>
      <c r="I3396" s="31" t="s">
        <v>104</v>
      </c>
      <c r="J3396" s="31" t="s">
        <v>2443</v>
      </c>
      <c r="K3396" s="31">
        <v>7</v>
      </c>
      <c r="L3396" s="31">
        <v>2</v>
      </c>
      <c r="M3396" s="31">
        <v>57</v>
      </c>
      <c r="N3396" s="33">
        <v>3057</v>
      </c>
      <c r="O3396" s="33"/>
      <c r="P3396" s="33"/>
      <c r="Q3396" s="33"/>
      <c r="R3396" s="33"/>
      <c r="S3396" s="34" t="str">
        <f t="shared" si="728"/>
        <v>1</v>
      </c>
      <c r="T3396" s="35">
        <f t="shared" si="729"/>
        <v>3057</v>
      </c>
      <c r="U3396" s="36">
        <f>INDEX([1]ราคาที่ดิน!$B:$G,MATCH($C3396,[1]ราคาที่ดิน!$A:$A,0),MATCH($B3396,[1]ราคาที่ดิน!$B$1:$G$1,0))</f>
        <v>50</v>
      </c>
      <c r="V3396" s="37">
        <f t="shared" si="738"/>
        <v>152850</v>
      </c>
      <c r="W3396" s="31"/>
      <c r="X3396" s="31"/>
      <c r="Y3396" s="31"/>
      <c r="Z3396" s="31"/>
      <c r="AA3396" s="31"/>
      <c r="AB3396" s="32"/>
      <c r="AC3396" s="38"/>
      <c r="AD3396" s="39"/>
      <c r="AE3396" s="39"/>
      <c r="AF3396" s="40" t="str">
        <f t="shared" si="730"/>
        <v/>
      </c>
      <c r="AG3396" s="41" t="str">
        <f t="shared" si="731"/>
        <v/>
      </c>
      <c r="AH3396" s="42"/>
      <c r="AI3396" s="42"/>
      <c r="AJ3396" s="42"/>
      <c r="AK3396" s="42"/>
      <c r="AL3396" s="31"/>
      <c r="AM3396" s="43" t="str">
        <f t="shared" si="732"/>
        <v>100</v>
      </c>
      <c r="AN3396" s="44">
        <f>INDEX([1]ราคาสิ่งปลูกสร้าง!$D$6:$CC$47,MATCH($AD3396,[1]ราคาสิ่งปลูกสร้าง!$B$6:$B$45,0),MATCH($C$7,[1]ราคาสิ่งปลูกสร้าง!$D$5:$CC$5,0))</f>
        <v>0</v>
      </c>
      <c r="AO3396" s="44">
        <f t="shared" si="733"/>
        <v>0</v>
      </c>
      <c r="AP3396" s="45">
        <f t="shared" si="734"/>
        <v>0</v>
      </c>
      <c r="AQ3396" s="40">
        <f>IF(AP3396=0,0,INDEX([1]ค่าเสื่อมสิ่งปลูกสร้าง!$A$5:$D$105,MATCH($AP3396,[1]ค่าเสื่อมสิ่งปลูกสร้าง!$A$5:$A$105,0),MATCH(AE3396,[1]ค่าเสื่อมสิ่งปลูกสร้าง!$A$3:$D$3)))</f>
        <v>0</v>
      </c>
      <c r="AR3396" s="44">
        <f t="shared" si="739"/>
        <v>0</v>
      </c>
      <c r="AS3396" s="44">
        <f t="shared" si="740"/>
        <v>152850</v>
      </c>
      <c r="AT3396" s="44">
        <f t="shared" si="741"/>
        <v>152850</v>
      </c>
      <c r="AU3396" s="46">
        <v>0</v>
      </c>
      <c r="AV3396" s="44">
        <f t="shared" si="735"/>
        <v>152850</v>
      </c>
      <c r="AW3396" s="47" t="str">
        <f t="shared" si="736"/>
        <v>0.01</v>
      </c>
      <c r="AX3396" s="48"/>
      <c r="AY3396" s="48"/>
      <c r="AZ3396" s="49">
        <v>0</v>
      </c>
      <c r="BA3396" s="48"/>
      <c r="BB3396" s="48"/>
      <c r="BC3396" s="44">
        <f t="shared" si="737"/>
        <v>0</v>
      </c>
      <c r="BD3396" s="50">
        <v>1</v>
      </c>
      <c r="BE3396" s="51" t="e">
        <f>IF(AX3396=1,0,IF(AY3396=1,0,IF(BC3396&gt;#REF!,#REF!,IF(OR(AZ3396&gt;0,BD3396&gt;=0),BC3396+([1]สูตร2!H3384*(100%-AZ3396)-BC3396)*BD3396,[1]สูตร2!H3384*(100%-AZ3396)))))</f>
        <v>#REF!</v>
      </c>
      <c r="BF3396" s="31"/>
    </row>
    <row r="3397" spans="1:58" s="5" customFormat="1" ht="24" customHeight="1" x14ac:dyDescent="0.2">
      <c r="A3397" s="31">
        <v>1107</v>
      </c>
      <c r="B3397" s="31" t="s">
        <v>432</v>
      </c>
      <c r="C3397" s="31">
        <v>2</v>
      </c>
      <c r="D3397" s="31" t="s">
        <v>83</v>
      </c>
      <c r="E3397" s="31" t="s">
        <v>2583</v>
      </c>
      <c r="F3397" s="31"/>
      <c r="G3397" s="32" t="s">
        <v>2584</v>
      </c>
      <c r="H3397" s="31">
        <v>37</v>
      </c>
      <c r="I3397" s="31" t="s">
        <v>104</v>
      </c>
      <c r="J3397" s="31" t="s">
        <v>2443</v>
      </c>
      <c r="K3397" s="31">
        <v>40</v>
      </c>
      <c r="L3397" s="31">
        <v>1</v>
      </c>
      <c r="M3397" s="31">
        <v>97</v>
      </c>
      <c r="N3397" s="33">
        <v>16197</v>
      </c>
      <c r="O3397" s="33"/>
      <c r="P3397" s="33"/>
      <c r="Q3397" s="33"/>
      <c r="R3397" s="33"/>
      <c r="S3397" s="34" t="str">
        <f t="shared" si="728"/>
        <v>1</v>
      </c>
      <c r="T3397" s="35">
        <f t="shared" si="729"/>
        <v>16197</v>
      </c>
      <c r="U3397" s="36" t="str">
        <f>INDEX([1]ราคาที่ดิน!$B:$G,MATCH($C3397,[1]ราคาที่ดิน!$A:$A,0),MATCH($B3397,[1]ราคาที่ดิน!$B$1:$G$1,0))</f>
        <v>150</v>
      </c>
      <c r="V3397" s="37">
        <f t="shared" si="738"/>
        <v>2429550</v>
      </c>
      <c r="W3397" s="31"/>
      <c r="X3397" s="31"/>
      <c r="Y3397" s="31"/>
      <c r="Z3397" s="31"/>
      <c r="AA3397" s="31"/>
      <c r="AB3397" s="32"/>
      <c r="AC3397" s="38"/>
      <c r="AD3397" s="39"/>
      <c r="AE3397" s="39"/>
      <c r="AF3397" s="40" t="str">
        <f t="shared" si="730"/>
        <v/>
      </c>
      <c r="AG3397" s="41" t="str">
        <f t="shared" si="731"/>
        <v/>
      </c>
      <c r="AH3397" s="42"/>
      <c r="AI3397" s="42"/>
      <c r="AJ3397" s="42"/>
      <c r="AK3397" s="42"/>
      <c r="AL3397" s="31"/>
      <c r="AM3397" s="43" t="str">
        <f t="shared" si="732"/>
        <v>100</v>
      </c>
      <c r="AN3397" s="44">
        <f>INDEX([1]ราคาสิ่งปลูกสร้าง!$D$6:$CC$47,MATCH($AD3397,[1]ราคาสิ่งปลูกสร้าง!$B$6:$B$45,0),MATCH($C$7,[1]ราคาสิ่งปลูกสร้าง!$D$5:$CC$5,0))</f>
        <v>0</v>
      </c>
      <c r="AO3397" s="44">
        <f t="shared" si="733"/>
        <v>0</v>
      </c>
      <c r="AP3397" s="45">
        <f t="shared" si="734"/>
        <v>0</v>
      </c>
      <c r="AQ3397" s="40">
        <f>IF(AP3397=0,0,INDEX([1]ค่าเสื่อมสิ่งปลูกสร้าง!$A$5:$D$105,MATCH($AP3397,[1]ค่าเสื่อมสิ่งปลูกสร้าง!$A$5:$A$105,0),MATCH(AE3397,[1]ค่าเสื่อมสิ่งปลูกสร้าง!$A$3:$D$3)))</f>
        <v>0</v>
      </c>
      <c r="AR3397" s="44">
        <f t="shared" si="739"/>
        <v>0</v>
      </c>
      <c r="AS3397" s="44">
        <f t="shared" si="740"/>
        <v>2429550</v>
      </c>
      <c r="AT3397" s="44">
        <f t="shared" si="741"/>
        <v>2429550</v>
      </c>
      <c r="AU3397" s="46">
        <v>0</v>
      </c>
      <c r="AV3397" s="44">
        <f t="shared" si="735"/>
        <v>2429550</v>
      </c>
      <c r="AW3397" s="47" t="str">
        <f t="shared" si="736"/>
        <v>0.01</v>
      </c>
      <c r="AX3397" s="48"/>
      <c r="AY3397" s="48"/>
      <c r="AZ3397" s="49">
        <v>0</v>
      </c>
      <c r="BA3397" s="48"/>
      <c r="BB3397" s="48"/>
      <c r="BC3397" s="44">
        <f t="shared" si="737"/>
        <v>0</v>
      </c>
      <c r="BD3397" s="50">
        <v>1</v>
      </c>
      <c r="BE3397" s="51" t="e">
        <f>IF(AX3397=1,0,IF(AY3397=1,0,IF(BC3397&gt;#REF!,#REF!,IF(OR(AZ3397&gt;0,BD3397&gt;=0),BC3397+([1]สูตร2!H3385*(100%-AZ3397)-BC3397)*BD3397,[1]สูตร2!H3385*(100%-AZ3397)))))</f>
        <v>#REF!</v>
      </c>
      <c r="BF3397" s="31"/>
    </row>
    <row r="3398" spans="1:58" s="5" customFormat="1" ht="24" customHeight="1" x14ac:dyDescent="0.2">
      <c r="A3398" s="31"/>
      <c r="B3398" s="31" t="s">
        <v>93</v>
      </c>
      <c r="C3398" s="31">
        <v>1</v>
      </c>
      <c r="D3398" s="31" t="s">
        <v>83</v>
      </c>
      <c r="E3398" s="31" t="s">
        <v>2583</v>
      </c>
      <c r="F3398" s="31"/>
      <c r="G3398" s="32" t="s">
        <v>2584</v>
      </c>
      <c r="H3398" s="31" t="s">
        <v>104</v>
      </c>
      <c r="I3398" s="31" t="s">
        <v>104</v>
      </c>
      <c r="J3398" s="31" t="s">
        <v>2423</v>
      </c>
      <c r="K3398" s="31">
        <v>0</v>
      </c>
      <c r="L3398" s="31">
        <v>0</v>
      </c>
      <c r="M3398" s="31">
        <v>50</v>
      </c>
      <c r="N3398" s="33"/>
      <c r="O3398" s="33">
        <v>50</v>
      </c>
      <c r="P3398" s="33"/>
      <c r="Q3398" s="33"/>
      <c r="R3398" s="33"/>
      <c r="S3398" s="34" t="str">
        <f t="shared" si="728"/>
        <v>2</v>
      </c>
      <c r="T3398" s="35">
        <f t="shared" si="729"/>
        <v>50</v>
      </c>
      <c r="U3398" s="36">
        <f>INDEX([1]ราคาที่ดิน!$B:$G,MATCH($C3398,[1]ราคาที่ดิน!$A:$A,0),MATCH($B3398,[1]ราคาที่ดิน!$B$1:$G$1,0))</f>
        <v>100</v>
      </c>
      <c r="V3398" s="37">
        <f t="shared" si="738"/>
        <v>5000</v>
      </c>
      <c r="W3398" s="31">
        <v>1</v>
      </c>
      <c r="X3398" s="31" t="s">
        <v>2584</v>
      </c>
      <c r="Y3398" s="31" t="s">
        <v>83</v>
      </c>
      <c r="Z3398" s="31" t="s">
        <v>2583</v>
      </c>
      <c r="AA3398" s="31"/>
      <c r="AB3398" s="32" t="s">
        <v>2584</v>
      </c>
      <c r="AC3398" s="38"/>
      <c r="AD3398" s="39" t="s">
        <v>73</v>
      </c>
      <c r="AE3398" s="39" t="s">
        <v>94</v>
      </c>
      <c r="AF3398" s="40" t="str">
        <f t="shared" si="730"/>
        <v>2</v>
      </c>
      <c r="AG3398" s="41">
        <f t="shared" si="731"/>
        <v>46.8</v>
      </c>
      <c r="AH3398" s="42"/>
      <c r="AI3398" s="42">
        <v>46.8</v>
      </c>
      <c r="AJ3398" s="42"/>
      <c r="AK3398" s="42"/>
      <c r="AL3398" s="31">
        <v>30</v>
      </c>
      <c r="AM3398" s="43" t="str">
        <f t="shared" si="732"/>
        <v>100</v>
      </c>
      <c r="AN3398" s="44">
        <f>INDEX([1]ราคาสิ่งปลูกสร้าง!$D$6:$CC$47,MATCH($AD3398,[1]ราคาสิ่งปลูกสร้าง!$B$6:$B$45,0),MATCH($C$7,[1]ราคาสิ่งปลูกสร้าง!$D$5:$CC$5,0))</f>
        <v>6500</v>
      </c>
      <c r="AO3398" s="44">
        <f t="shared" si="733"/>
        <v>304200</v>
      </c>
      <c r="AP3398" s="45">
        <f t="shared" si="734"/>
        <v>30</v>
      </c>
      <c r="AQ3398" s="40">
        <f>IF(AP3398=0,0,INDEX([1]ค่าเสื่อมสิ่งปลูกสร้าง!$A$5:$D$105,MATCH($AP3398,[1]ค่าเสื่อมสิ่งปลูกสร้าง!$A$5:$A$105,0),MATCH(AE3398,[1]ค่าเสื่อมสิ่งปลูกสร้าง!$A$3:$D$3)))</f>
        <v>50</v>
      </c>
      <c r="AR3398" s="44">
        <f t="shared" si="739"/>
        <v>152100</v>
      </c>
      <c r="AS3398" s="44">
        <f t="shared" si="740"/>
        <v>157100</v>
      </c>
      <c r="AT3398" s="44">
        <f t="shared" si="741"/>
        <v>157100</v>
      </c>
      <c r="AU3398" s="46">
        <v>0</v>
      </c>
      <c r="AV3398" s="44">
        <f t="shared" si="735"/>
        <v>157100</v>
      </c>
      <c r="AW3398" s="47" t="str">
        <f t="shared" si="736"/>
        <v>0.02</v>
      </c>
      <c r="AX3398" s="48"/>
      <c r="AY3398" s="48"/>
      <c r="AZ3398" s="49">
        <v>0</v>
      </c>
      <c r="BA3398" s="48"/>
      <c r="BB3398" s="48"/>
      <c r="BC3398" s="44">
        <f t="shared" si="737"/>
        <v>0</v>
      </c>
      <c r="BD3398" s="50">
        <v>1</v>
      </c>
      <c r="BE3398" s="51" t="e">
        <f>IF(AX3398=1,0,IF(AY3398=1,0,IF(BC3398&gt;#REF!,#REF!,IF(OR(AZ3398&gt;0,BD3398&gt;=0),BC3398+([1]สูตร2!H3386*(100%-AZ3398)-BC3398)*BD3398,[1]สูตร2!H3386*(100%-AZ3398)))))</f>
        <v>#REF!</v>
      </c>
      <c r="BF3398" s="31"/>
    </row>
    <row r="3399" spans="1:58" s="5" customFormat="1" ht="24" customHeight="1" x14ac:dyDescent="0.2">
      <c r="A3399" s="31"/>
      <c r="B3399" s="31" t="s">
        <v>93</v>
      </c>
      <c r="C3399" s="31">
        <v>1</v>
      </c>
      <c r="D3399" s="31" t="s">
        <v>83</v>
      </c>
      <c r="E3399" s="31" t="s">
        <v>2583</v>
      </c>
      <c r="F3399" s="31"/>
      <c r="G3399" s="32" t="s">
        <v>2584</v>
      </c>
      <c r="H3399" s="31" t="s">
        <v>104</v>
      </c>
      <c r="I3399" s="31" t="s">
        <v>104</v>
      </c>
      <c r="J3399" s="31" t="s">
        <v>2423</v>
      </c>
      <c r="K3399" s="31">
        <v>0</v>
      </c>
      <c r="L3399" s="31">
        <v>0</v>
      </c>
      <c r="M3399" s="31">
        <v>25</v>
      </c>
      <c r="N3399" s="33"/>
      <c r="O3399" s="33">
        <v>25</v>
      </c>
      <c r="P3399" s="33"/>
      <c r="Q3399" s="33"/>
      <c r="R3399" s="33"/>
      <c r="S3399" s="34" t="str">
        <f t="shared" si="728"/>
        <v>2</v>
      </c>
      <c r="T3399" s="35">
        <f t="shared" si="729"/>
        <v>25</v>
      </c>
      <c r="U3399" s="36">
        <f>INDEX([1]ราคาที่ดิน!$B:$G,MATCH($C3399,[1]ราคาที่ดิน!$A:$A,0),MATCH($B3399,[1]ราคาที่ดิน!$B$1:$G$1,0))</f>
        <v>100</v>
      </c>
      <c r="V3399" s="37">
        <f t="shared" si="738"/>
        <v>2500</v>
      </c>
      <c r="W3399" s="31">
        <v>2</v>
      </c>
      <c r="X3399" s="31" t="s">
        <v>2584</v>
      </c>
      <c r="Y3399" s="31" t="s">
        <v>83</v>
      </c>
      <c r="Z3399" s="31" t="s">
        <v>2583</v>
      </c>
      <c r="AA3399" s="31"/>
      <c r="AB3399" s="32" t="s">
        <v>2584</v>
      </c>
      <c r="AC3399" s="38"/>
      <c r="AD3399" s="39" t="s">
        <v>75</v>
      </c>
      <c r="AE3399" s="39" t="s">
        <v>94</v>
      </c>
      <c r="AF3399" s="40" t="str">
        <f t="shared" si="730"/>
        <v>1</v>
      </c>
      <c r="AG3399" s="41">
        <f t="shared" si="731"/>
        <v>54.6</v>
      </c>
      <c r="AH3399" s="42">
        <v>54.6</v>
      </c>
      <c r="AI3399" s="42"/>
      <c r="AJ3399" s="42"/>
      <c r="AK3399" s="42"/>
      <c r="AL3399" s="31">
        <v>30</v>
      </c>
      <c r="AM3399" s="43" t="str">
        <f t="shared" si="732"/>
        <v>100</v>
      </c>
      <c r="AN3399" s="44">
        <f>INDEX([1]ราคาสิ่งปลูกสร้าง!$D$6:$CC$47,MATCH($AD3399,[1]ราคาสิ่งปลูกสร้าง!$B$6:$B$45,0),MATCH($C$7,[1]ราคาสิ่งปลูกสร้าง!$D$5:$CC$5,0))</f>
        <v>5400</v>
      </c>
      <c r="AO3399" s="44">
        <f t="shared" si="733"/>
        <v>294840</v>
      </c>
      <c r="AP3399" s="45">
        <f t="shared" si="734"/>
        <v>30</v>
      </c>
      <c r="AQ3399" s="40">
        <f>IF(AP3399=0,0,INDEX([1]ค่าเสื่อมสิ่งปลูกสร้าง!$A$5:$D$105,MATCH($AP3399,[1]ค่าเสื่อมสิ่งปลูกสร้าง!$A$5:$A$105,0),MATCH(AE3399,[1]ค่าเสื่อมสิ่งปลูกสร้าง!$A$3:$D$3)))</f>
        <v>50</v>
      </c>
      <c r="AR3399" s="44">
        <f t="shared" si="739"/>
        <v>147420</v>
      </c>
      <c r="AS3399" s="44">
        <f t="shared" si="740"/>
        <v>149920</v>
      </c>
      <c r="AT3399" s="44">
        <f t="shared" si="741"/>
        <v>149920</v>
      </c>
      <c r="AU3399" s="46">
        <v>0</v>
      </c>
      <c r="AV3399" s="44">
        <f t="shared" si="735"/>
        <v>149920</v>
      </c>
      <c r="AW3399" s="47" t="str">
        <f t="shared" si="736"/>
        <v>0.01</v>
      </c>
      <c r="AX3399" s="48"/>
      <c r="AY3399" s="48"/>
      <c r="AZ3399" s="49">
        <v>0</v>
      </c>
      <c r="BA3399" s="48"/>
      <c r="BB3399" s="48"/>
      <c r="BC3399" s="44">
        <f t="shared" si="737"/>
        <v>0</v>
      </c>
      <c r="BD3399" s="50">
        <v>1</v>
      </c>
      <c r="BE3399" s="51" t="e">
        <f>IF(AX3399=1,0,IF(AY3399=1,0,IF(BC3399&gt;#REF!,#REF!,IF(OR(AZ3399&gt;0,BD3399&gt;=0),BC3399+([1]สูตร2!H3387*(100%-AZ3399)-BC3399)*BD3399,[1]สูตร2!H3387*(100%-AZ3399)))))</f>
        <v>#REF!</v>
      </c>
      <c r="BF3399" s="31"/>
    </row>
    <row r="3400" spans="1:58" s="5" customFormat="1" ht="24" customHeight="1" x14ac:dyDescent="0.2">
      <c r="A3400" s="31"/>
      <c r="B3400" s="31" t="s">
        <v>93</v>
      </c>
      <c r="C3400" s="31">
        <v>1</v>
      </c>
      <c r="D3400" s="31" t="s">
        <v>83</v>
      </c>
      <c r="E3400" s="31" t="s">
        <v>2583</v>
      </c>
      <c r="F3400" s="31"/>
      <c r="G3400" s="32" t="s">
        <v>2584</v>
      </c>
      <c r="H3400" s="31" t="s">
        <v>104</v>
      </c>
      <c r="I3400" s="31" t="s">
        <v>104</v>
      </c>
      <c r="J3400" s="31" t="s">
        <v>2423</v>
      </c>
      <c r="K3400" s="31">
        <v>0</v>
      </c>
      <c r="L3400" s="31">
        <v>0</v>
      </c>
      <c r="M3400" s="31">
        <v>25</v>
      </c>
      <c r="N3400" s="33"/>
      <c r="O3400" s="33">
        <v>25</v>
      </c>
      <c r="P3400" s="33"/>
      <c r="Q3400" s="33"/>
      <c r="R3400" s="33"/>
      <c r="S3400" s="34" t="str">
        <f t="shared" si="728"/>
        <v>2</v>
      </c>
      <c r="T3400" s="35">
        <f t="shared" si="729"/>
        <v>25</v>
      </c>
      <c r="U3400" s="36">
        <f>INDEX([1]ราคาที่ดิน!$B:$G,MATCH($C3400,[1]ราคาที่ดิน!$A:$A,0),MATCH($B3400,[1]ราคาที่ดิน!$B$1:$G$1,0))</f>
        <v>100</v>
      </c>
      <c r="V3400" s="37">
        <f t="shared" si="738"/>
        <v>2500</v>
      </c>
      <c r="W3400" s="31">
        <v>3</v>
      </c>
      <c r="X3400" s="31" t="s">
        <v>2584</v>
      </c>
      <c r="Y3400" s="31" t="s">
        <v>83</v>
      </c>
      <c r="Z3400" s="31" t="s">
        <v>2583</v>
      </c>
      <c r="AA3400" s="31"/>
      <c r="AB3400" s="32" t="s">
        <v>2584</v>
      </c>
      <c r="AC3400" s="38"/>
      <c r="AD3400" s="39" t="s">
        <v>77</v>
      </c>
      <c r="AE3400" s="39" t="s">
        <v>76</v>
      </c>
      <c r="AF3400" s="40" t="str">
        <f t="shared" si="730"/>
        <v>1</v>
      </c>
      <c r="AG3400" s="41">
        <f t="shared" si="731"/>
        <v>18</v>
      </c>
      <c r="AH3400" s="42">
        <v>18</v>
      </c>
      <c r="AI3400" s="42"/>
      <c r="AJ3400" s="42"/>
      <c r="AK3400" s="42"/>
      <c r="AL3400" s="31">
        <v>3</v>
      </c>
      <c r="AM3400" s="43" t="str">
        <f t="shared" si="732"/>
        <v>100</v>
      </c>
      <c r="AN3400" s="44">
        <f>INDEX([1]ราคาสิ่งปลูกสร้าง!$D$6:$CC$47,MATCH($AD3400,[1]ราคาสิ่งปลูกสร้าง!$B$6:$B$45,0),MATCH($C$7,[1]ราคาสิ่งปลูกสร้าง!$D$5:$CC$5,0))</f>
        <v>2050</v>
      </c>
      <c r="AO3400" s="44">
        <f t="shared" si="733"/>
        <v>36900</v>
      </c>
      <c r="AP3400" s="45">
        <f t="shared" si="734"/>
        <v>3</v>
      </c>
      <c r="AQ3400" s="40">
        <f>IF(AP3400=0,0,INDEX([1]ค่าเสื่อมสิ่งปลูกสร้าง!$A$5:$D$105,MATCH($AP3400,[1]ค่าเสื่อมสิ่งปลูกสร้าง!$A$5:$A$105,0),MATCH(AE3400,[1]ค่าเสื่อมสิ่งปลูกสร้าง!$A$3:$D$3)))</f>
        <v>9</v>
      </c>
      <c r="AR3400" s="44">
        <f t="shared" si="739"/>
        <v>33579</v>
      </c>
      <c r="AS3400" s="44">
        <f t="shared" si="740"/>
        <v>36079</v>
      </c>
      <c r="AT3400" s="44">
        <f t="shared" si="741"/>
        <v>36079</v>
      </c>
      <c r="AU3400" s="46">
        <v>0</v>
      </c>
      <c r="AV3400" s="44">
        <f t="shared" si="735"/>
        <v>36079</v>
      </c>
      <c r="AW3400" s="47" t="str">
        <f t="shared" si="736"/>
        <v>0.01</v>
      </c>
      <c r="AX3400" s="48"/>
      <c r="AY3400" s="48"/>
      <c r="AZ3400" s="49">
        <v>0</v>
      </c>
      <c r="BA3400" s="48"/>
      <c r="BB3400" s="48"/>
      <c r="BC3400" s="44">
        <f t="shared" si="737"/>
        <v>0</v>
      </c>
      <c r="BD3400" s="50">
        <v>1</v>
      </c>
      <c r="BE3400" s="51" t="e">
        <f>IF(AX3400=1,0,IF(AY3400=1,0,IF(BC3400&gt;#REF!,#REF!,IF(OR(AZ3400&gt;0,BD3400&gt;=0),BC3400+([1]สูตร2!H3388*(100%-AZ3400)-BC3400)*BD3400,[1]สูตร2!H3388*(100%-AZ3400)))))</f>
        <v>#REF!</v>
      </c>
      <c r="BF3400" s="31"/>
    </row>
    <row r="3401" spans="1:58" s="5" customFormat="1" ht="24" customHeight="1" x14ac:dyDescent="0.2">
      <c r="A3401" s="31">
        <v>1108</v>
      </c>
      <c r="B3401" s="31" t="s">
        <v>81</v>
      </c>
      <c r="C3401" s="31" t="s">
        <v>2585</v>
      </c>
      <c r="D3401" s="31" t="s">
        <v>66</v>
      </c>
      <c r="E3401" s="31" t="s">
        <v>2586</v>
      </c>
      <c r="F3401" s="31"/>
      <c r="G3401" s="32" t="s">
        <v>2587</v>
      </c>
      <c r="H3401" s="31">
        <v>4</v>
      </c>
      <c r="I3401" s="31" t="s">
        <v>104</v>
      </c>
      <c r="J3401" s="31" t="s">
        <v>2443</v>
      </c>
      <c r="K3401" s="31">
        <v>13</v>
      </c>
      <c r="L3401" s="31">
        <v>2</v>
      </c>
      <c r="M3401" s="31">
        <v>10</v>
      </c>
      <c r="N3401" s="33">
        <v>5410</v>
      </c>
      <c r="O3401" s="33"/>
      <c r="P3401" s="33"/>
      <c r="Q3401" s="33"/>
      <c r="R3401" s="33"/>
      <c r="S3401" s="34" t="str">
        <f t="shared" si="728"/>
        <v>1</v>
      </c>
      <c r="T3401" s="35">
        <f t="shared" si="729"/>
        <v>5410</v>
      </c>
      <c r="U3401" s="36">
        <f>INDEX([1]ราคาที่ดิน!$B:$G,MATCH($C3401,[1]ราคาที่ดิน!$A:$A,0),MATCH($B3401,[1]ราคาที่ดิน!$B$1:$G$1,0))</f>
        <v>50</v>
      </c>
      <c r="V3401" s="37">
        <f t="shared" si="738"/>
        <v>270500</v>
      </c>
      <c r="W3401" s="31"/>
      <c r="X3401" s="31"/>
      <c r="Y3401" s="31"/>
      <c r="Z3401" s="31"/>
      <c r="AA3401" s="31"/>
      <c r="AB3401" s="32"/>
      <c r="AC3401" s="38"/>
      <c r="AD3401" s="39"/>
      <c r="AE3401" s="39"/>
      <c r="AF3401" s="40" t="str">
        <f t="shared" si="730"/>
        <v/>
      </c>
      <c r="AG3401" s="41" t="str">
        <f t="shared" si="731"/>
        <v/>
      </c>
      <c r="AH3401" s="42"/>
      <c r="AI3401" s="42"/>
      <c r="AJ3401" s="42"/>
      <c r="AK3401" s="42"/>
      <c r="AL3401" s="31"/>
      <c r="AM3401" s="43" t="str">
        <f t="shared" si="732"/>
        <v>100</v>
      </c>
      <c r="AN3401" s="44">
        <f>INDEX([1]ราคาสิ่งปลูกสร้าง!$D$6:$CC$47,MATCH($AD3401,[1]ราคาสิ่งปลูกสร้าง!$B$6:$B$45,0),MATCH($C$7,[1]ราคาสิ่งปลูกสร้าง!$D$5:$CC$5,0))</f>
        <v>0</v>
      </c>
      <c r="AO3401" s="44">
        <f t="shared" si="733"/>
        <v>0</v>
      </c>
      <c r="AP3401" s="45">
        <f t="shared" si="734"/>
        <v>0</v>
      </c>
      <c r="AQ3401" s="40">
        <f>IF(AP3401=0,0,INDEX([1]ค่าเสื่อมสิ่งปลูกสร้าง!$A$5:$D$105,MATCH($AP3401,[1]ค่าเสื่อมสิ่งปลูกสร้าง!$A$5:$A$105,0),MATCH(AE3401,[1]ค่าเสื่อมสิ่งปลูกสร้าง!$A$3:$D$3)))</f>
        <v>0</v>
      </c>
      <c r="AR3401" s="44">
        <f t="shared" si="739"/>
        <v>0</v>
      </c>
      <c r="AS3401" s="44">
        <f t="shared" si="740"/>
        <v>270500</v>
      </c>
      <c r="AT3401" s="44">
        <f t="shared" si="741"/>
        <v>270500</v>
      </c>
      <c r="AU3401" s="46">
        <v>0</v>
      </c>
      <c r="AV3401" s="44">
        <f t="shared" si="735"/>
        <v>270500</v>
      </c>
      <c r="AW3401" s="47" t="str">
        <f t="shared" si="736"/>
        <v>0.01</v>
      </c>
      <c r="AX3401" s="48"/>
      <c r="AY3401" s="48"/>
      <c r="AZ3401" s="49">
        <v>0</v>
      </c>
      <c r="BA3401" s="48"/>
      <c r="BB3401" s="48"/>
      <c r="BC3401" s="44">
        <f t="shared" si="737"/>
        <v>0</v>
      </c>
      <c r="BD3401" s="50">
        <v>1</v>
      </c>
      <c r="BE3401" s="51" t="e">
        <f>IF(AX3401=1,0,IF(AY3401=1,0,IF(BC3401&gt;#REF!,#REF!,IF(OR(AZ3401&gt;0,BD3401&gt;=0),BC3401+([1]สูตร2!H3389*(100%-AZ3401)-BC3401)*BD3401,[1]สูตร2!H3389*(100%-AZ3401)))))</f>
        <v>#REF!</v>
      </c>
      <c r="BF3401" s="31"/>
    </row>
    <row r="3402" spans="1:58" s="5" customFormat="1" ht="24" customHeight="1" x14ac:dyDescent="0.2">
      <c r="A3402" s="31"/>
      <c r="B3402" s="31" t="s">
        <v>432</v>
      </c>
      <c r="C3402" s="31">
        <v>161</v>
      </c>
      <c r="D3402" s="31" t="s">
        <v>66</v>
      </c>
      <c r="E3402" s="31" t="s">
        <v>2586</v>
      </c>
      <c r="F3402" s="31"/>
      <c r="G3402" s="32" t="s">
        <v>2587</v>
      </c>
      <c r="H3402" s="31" t="s">
        <v>104</v>
      </c>
      <c r="I3402" s="31" t="s">
        <v>104</v>
      </c>
      <c r="J3402" s="31" t="s">
        <v>2423</v>
      </c>
      <c r="K3402" s="31">
        <v>12</v>
      </c>
      <c r="L3402" s="31">
        <v>0</v>
      </c>
      <c r="M3402" s="31">
        <v>0</v>
      </c>
      <c r="N3402" s="33">
        <v>4800</v>
      </c>
      <c r="O3402" s="33"/>
      <c r="P3402" s="33"/>
      <c r="Q3402" s="33"/>
      <c r="R3402" s="33"/>
      <c r="S3402" s="34" t="str">
        <f t="shared" si="728"/>
        <v>1</v>
      </c>
      <c r="T3402" s="35">
        <f t="shared" si="729"/>
        <v>4800</v>
      </c>
      <c r="U3402" s="36">
        <f>INDEX([1]ราคาที่ดิน!$B:$G,MATCH($C3402,[1]ราคาที่ดิน!$A:$A,0),MATCH($B3402,[1]ราคาที่ดิน!$B$1:$G$1,0))</f>
        <v>200</v>
      </c>
      <c r="V3402" s="37">
        <f t="shared" si="738"/>
        <v>960000</v>
      </c>
      <c r="W3402" s="31"/>
      <c r="X3402" s="31"/>
      <c r="Y3402" s="31"/>
      <c r="Z3402" s="31"/>
      <c r="AA3402" s="31"/>
      <c r="AB3402" s="32"/>
      <c r="AC3402" s="38"/>
      <c r="AD3402" s="39"/>
      <c r="AE3402" s="39"/>
      <c r="AF3402" s="40" t="str">
        <f t="shared" si="730"/>
        <v/>
      </c>
      <c r="AG3402" s="41" t="str">
        <f t="shared" si="731"/>
        <v/>
      </c>
      <c r="AH3402" s="42"/>
      <c r="AI3402" s="42"/>
      <c r="AJ3402" s="42"/>
      <c r="AK3402" s="42"/>
      <c r="AL3402" s="31"/>
      <c r="AM3402" s="43" t="str">
        <f t="shared" si="732"/>
        <v>100</v>
      </c>
      <c r="AN3402" s="44">
        <f>INDEX([1]ราคาสิ่งปลูกสร้าง!$D$6:$CC$47,MATCH($AD3402,[1]ราคาสิ่งปลูกสร้าง!$B$6:$B$45,0),MATCH($C$7,[1]ราคาสิ่งปลูกสร้าง!$D$5:$CC$5,0))</f>
        <v>0</v>
      </c>
      <c r="AO3402" s="44">
        <f t="shared" si="733"/>
        <v>0</v>
      </c>
      <c r="AP3402" s="45">
        <f t="shared" si="734"/>
        <v>0</v>
      </c>
      <c r="AQ3402" s="40">
        <f>IF(AP3402=0,0,INDEX([1]ค่าเสื่อมสิ่งปลูกสร้าง!$A$5:$D$105,MATCH($AP3402,[1]ค่าเสื่อมสิ่งปลูกสร้าง!$A$5:$A$105,0),MATCH(AE3402,[1]ค่าเสื่อมสิ่งปลูกสร้าง!$A$3:$D$3)))</f>
        <v>0</v>
      </c>
      <c r="AR3402" s="44">
        <f t="shared" si="739"/>
        <v>0</v>
      </c>
      <c r="AS3402" s="44">
        <f t="shared" si="740"/>
        <v>960000</v>
      </c>
      <c r="AT3402" s="44">
        <f t="shared" si="741"/>
        <v>960000</v>
      </c>
      <c r="AU3402" s="46">
        <v>0</v>
      </c>
      <c r="AV3402" s="44">
        <f t="shared" si="735"/>
        <v>960000</v>
      </c>
      <c r="AW3402" s="47" t="str">
        <f t="shared" si="736"/>
        <v>0.01</v>
      </c>
      <c r="AX3402" s="48"/>
      <c r="AY3402" s="48"/>
      <c r="AZ3402" s="49">
        <v>0</v>
      </c>
      <c r="BA3402" s="48"/>
      <c r="BB3402" s="48"/>
      <c r="BC3402" s="44">
        <f t="shared" si="737"/>
        <v>0</v>
      </c>
      <c r="BD3402" s="50">
        <v>1</v>
      </c>
      <c r="BE3402" s="51" t="e">
        <f>IF(AX3402=1,0,IF(AY3402=1,0,IF(BC3402&gt;#REF!,#REF!,IF(OR(AZ3402&gt;0,BD3402&gt;=0),BC3402+([1]สูตร2!H3390*(100%-AZ3402)-BC3402)*BD3402,[1]สูตร2!H3390*(100%-AZ3402)))))</f>
        <v>#REF!</v>
      </c>
      <c r="BF3402" s="31"/>
    </row>
    <row r="3403" spans="1:58" s="5" customFormat="1" ht="24" customHeight="1" x14ac:dyDescent="0.2">
      <c r="A3403" s="31">
        <v>1109</v>
      </c>
      <c r="B3403" s="31" t="s">
        <v>432</v>
      </c>
      <c r="C3403" s="31">
        <v>2</v>
      </c>
      <c r="D3403" s="31" t="s">
        <v>71</v>
      </c>
      <c r="E3403" s="31" t="s">
        <v>2588</v>
      </c>
      <c r="F3403" s="31"/>
      <c r="G3403" s="32" t="s">
        <v>2589</v>
      </c>
      <c r="H3403" s="31" t="s">
        <v>2590</v>
      </c>
      <c r="I3403" s="31" t="s">
        <v>104</v>
      </c>
      <c r="J3403" s="31" t="s">
        <v>2423</v>
      </c>
      <c r="K3403" s="31">
        <v>6</v>
      </c>
      <c r="L3403" s="31">
        <v>0</v>
      </c>
      <c r="M3403" s="31">
        <v>0</v>
      </c>
      <c r="N3403" s="33">
        <v>2400</v>
      </c>
      <c r="O3403" s="33"/>
      <c r="P3403" s="33"/>
      <c r="Q3403" s="33"/>
      <c r="R3403" s="33"/>
      <c r="S3403" s="34" t="str">
        <f t="shared" si="728"/>
        <v>1</v>
      </c>
      <c r="T3403" s="35">
        <f t="shared" si="729"/>
        <v>2400</v>
      </c>
      <c r="U3403" s="36" t="str">
        <f>INDEX([1]ราคาที่ดิน!$B:$G,MATCH($C3403,[1]ราคาที่ดิน!$A:$A,0),MATCH($B3403,[1]ราคาที่ดิน!$B$1:$G$1,0))</f>
        <v>150</v>
      </c>
      <c r="V3403" s="37">
        <f t="shared" si="738"/>
        <v>360000</v>
      </c>
      <c r="W3403" s="31"/>
      <c r="X3403" s="31"/>
      <c r="Y3403" s="31"/>
      <c r="Z3403" s="31"/>
      <c r="AA3403" s="31"/>
      <c r="AB3403" s="32"/>
      <c r="AC3403" s="38"/>
      <c r="AD3403" s="39"/>
      <c r="AE3403" s="39"/>
      <c r="AF3403" s="40" t="str">
        <f t="shared" si="730"/>
        <v/>
      </c>
      <c r="AG3403" s="41" t="str">
        <f t="shared" si="731"/>
        <v/>
      </c>
      <c r="AH3403" s="42"/>
      <c r="AI3403" s="42"/>
      <c r="AJ3403" s="42"/>
      <c r="AK3403" s="42"/>
      <c r="AL3403" s="31"/>
      <c r="AM3403" s="43" t="str">
        <f t="shared" si="732"/>
        <v>100</v>
      </c>
      <c r="AN3403" s="44">
        <f>INDEX([1]ราคาสิ่งปลูกสร้าง!$D$6:$CC$47,MATCH($AD3403,[1]ราคาสิ่งปลูกสร้าง!$B$6:$B$45,0),MATCH($C$7,[1]ราคาสิ่งปลูกสร้าง!$D$5:$CC$5,0))</f>
        <v>0</v>
      </c>
      <c r="AO3403" s="44">
        <f t="shared" si="733"/>
        <v>0</v>
      </c>
      <c r="AP3403" s="45">
        <f t="shared" si="734"/>
        <v>0</v>
      </c>
      <c r="AQ3403" s="40">
        <f>IF(AP3403=0,0,INDEX([1]ค่าเสื่อมสิ่งปลูกสร้าง!$A$5:$D$105,MATCH($AP3403,[1]ค่าเสื่อมสิ่งปลูกสร้าง!$A$5:$A$105,0),MATCH(AE3403,[1]ค่าเสื่อมสิ่งปลูกสร้าง!$A$3:$D$3)))</f>
        <v>0</v>
      </c>
      <c r="AR3403" s="44">
        <f t="shared" si="739"/>
        <v>0</v>
      </c>
      <c r="AS3403" s="44">
        <f t="shared" si="740"/>
        <v>360000</v>
      </c>
      <c r="AT3403" s="44">
        <f t="shared" si="741"/>
        <v>360000</v>
      </c>
      <c r="AU3403" s="46">
        <v>0</v>
      </c>
      <c r="AV3403" s="44">
        <f t="shared" si="735"/>
        <v>360000</v>
      </c>
      <c r="AW3403" s="47" t="str">
        <f t="shared" si="736"/>
        <v>0.01</v>
      </c>
      <c r="AX3403" s="48"/>
      <c r="AY3403" s="48"/>
      <c r="AZ3403" s="49">
        <v>0</v>
      </c>
      <c r="BA3403" s="48"/>
      <c r="BB3403" s="48"/>
      <c r="BC3403" s="44">
        <f t="shared" si="737"/>
        <v>0</v>
      </c>
      <c r="BD3403" s="50">
        <v>1</v>
      </c>
      <c r="BE3403" s="51" t="e">
        <f>IF(AX3403=1,0,IF(AY3403=1,0,IF(BC3403&gt;#REF!,#REF!,IF(OR(AZ3403&gt;0,BD3403&gt;=0),BC3403+([1]สูตร2!H3391*(100%-AZ3403)-BC3403)*BD3403,[1]สูตร2!H3391*(100%-AZ3403)))))</f>
        <v>#REF!</v>
      </c>
      <c r="BF3403" s="31"/>
    </row>
    <row r="3404" spans="1:58" s="5" customFormat="1" ht="24" customHeight="1" x14ac:dyDescent="0.2">
      <c r="A3404" s="31"/>
      <c r="B3404" s="31" t="s">
        <v>93</v>
      </c>
      <c r="C3404" s="31">
        <v>1</v>
      </c>
      <c r="D3404" s="31" t="s">
        <v>71</v>
      </c>
      <c r="E3404" s="31" t="s">
        <v>2588</v>
      </c>
      <c r="F3404" s="31"/>
      <c r="G3404" s="32" t="s">
        <v>2589</v>
      </c>
      <c r="H3404" s="31" t="s">
        <v>104</v>
      </c>
      <c r="I3404" s="31" t="s">
        <v>104</v>
      </c>
      <c r="J3404" s="31" t="s">
        <v>2423</v>
      </c>
      <c r="K3404" s="31">
        <v>0</v>
      </c>
      <c r="L3404" s="31">
        <v>0</v>
      </c>
      <c r="M3404" s="31">
        <v>30</v>
      </c>
      <c r="N3404" s="33"/>
      <c r="O3404" s="33">
        <v>30</v>
      </c>
      <c r="P3404" s="33"/>
      <c r="Q3404" s="33"/>
      <c r="R3404" s="33"/>
      <c r="S3404" s="34" t="str">
        <f t="shared" si="728"/>
        <v>2</v>
      </c>
      <c r="T3404" s="35">
        <f t="shared" si="729"/>
        <v>30</v>
      </c>
      <c r="U3404" s="36">
        <f>INDEX([1]ราคาที่ดิน!$B:$G,MATCH($C3404,[1]ราคาที่ดิน!$A:$A,0),MATCH($B3404,[1]ราคาที่ดิน!$B$1:$G$1,0))</f>
        <v>100</v>
      </c>
      <c r="V3404" s="37">
        <f t="shared" si="738"/>
        <v>3000</v>
      </c>
      <c r="W3404" s="31">
        <v>1</v>
      </c>
      <c r="X3404" s="31" t="s">
        <v>2589</v>
      </c>
      <c r="Y3404" s="31" t="s">
        <v>71</v>
      </c>
      <c r="Z3404" s="31" t="s">
        <v>2588</v>
      </c>
      <c r="AA3404" s="31"/>
      <c r="AB3404" s="32" t="s">
        <v>2589</v>
      </c>
      <c r="AC3404" s="38"/>
      <c r="AD3404" s="39" t="s">
        <v>73</v>
      </c>
      <c r="AE3404" s="39" t="s">
        <v>74</v>
      </c>
      <c r="AF3404" s="40" t="str">
        <f t="shared" si="730"/>
        <v>2</v>
      </c>
      <c r="AG3404" s="41">
        <f t="shared" si="731"/>
        <v>81</v>
      </c>
      <c r="AH3404" s="42"/>
      <c r="AI3404" s="42">
        <v>81</v>
      </c>
      <c r="AJ3404" s="42"/>
      <c r="AK3404" s="42"/>
      <c r="AL3404" s="31">
        <v>50</v>
      </c>
      <c r="AM3404" s="43" t="str">
        <f t="shared" si="732"/>
        <v>100</v>
      </c>
      <c r="AN3404" s="44">
        <f>INDEX([1]ราคาสิ่งปลูกสร้าง!$D$6:$CC$47,MATCH($AD3404,[1]ราคาสิ่งปลูกสร้าง!$B$6:$B$45,0),MATCH($C$7,[1]ราคาสิ่งปลูกสร้าง!$D$5:$CC$5,0))</f>
        <v>6500</v>
      </c>
      <c r="AO3404" s="44">
        <f t="shared" si="733"/>
        <v>526500</v>
      </c>
      <c r="AP3404" s="45">
        <f t="shared" si="734"/>
        <v>50</v>
      </c>
      <c r="AQ3404" s="40">
        <f>IF(AP3404=0,0,INDEX([1]ค่าเสื่อมสิ่งปลูกสร้าง!$A$5:$D$105,MATCH($AP3404,[1]ค่าเสื่อมสิ่งปลูกสร้าง!$A$5:$A$105,0),MATCH(AE3404,[1]ค่าเสื่อมสิ่งปลูกสร้าง!$A$3:$D$3)))</f>
        <v>76</v>
      </c>
      <c r="AR3404" s="44">
        <f t="shared" si="739"/>
        <v>126360</v>
      </c>
      <c r="AS3404" s="44">
        <f t="shared" si="740"/>
        <v>129360</v>
      </c>
      <c r="AT3404" s="44">
        <f t="shared" si="741"/>
        <v>129360</v>
      </c>
      <c r="AU3404" s="46">
        <v>0</v>
      </c>
      <c r="AV3404" s="44">
        <f t="shared" si="735"/>
        <v>129360</v>
      </c>
      <c r="AW3404" s="47" t="str">
        <f t="shared" si="736"/>
        <v>0.02</v>
      </c>
      <c r="AX3404" s="48"/>
      <c r="AY3404" s="48"/>
      <c r="AZ3404" s="49">
        <v>0</v>
      </c>
      <c r="BA3404" s="48"/>
      <c r="BB3404" s="48"/>
      <c r="BC3404" s="44">
        <f t="shared" si="737"/>
        <v>0</v>
      </c>
      <c r="BD3404" s="50">
        <v>1</v>
      </c>
      <c r="BE3404" s="51" t="e">
        <f>IF(AX3404=1,0,IF(AY3404=1,0,IF(BC3404&gt;#REF!,#REF!,IF(OR(AZ3404&gt;0,BD3404&gt;=0),BC3404+([1]สูตร2!H3392*(100%-AZ3404)-BC3404)*BD3404,[1]สูตร2!H3392*(100%-AZ3404)))))</f>
        <v>#REF!</v>
      </c>
      <c r="BF3404" s="31"/>
    </row>
    <row r="3405" spans="1:58" s="5" customFormat="1" ht="24" customHeight="1" x14ac:dyDescent="0.2">
      <c r="A3405" s="31"/>
      <c r="B3405" s="31" t="s">
        <v>93</v>
      </c>
      <c r="C3405" s="31">
        <v>1</v>
      </c>
      <c r="D3405" s="31" t="s">
        <v>71</v>
      </c>
      <c r="E3405" s="31" t="s">
        <v>2588</v>
      </c>
      <c r="F3405" s="31"/>
      <c r="G3405" s="32" t="s">
        <v>2589</v>
      </c>
      <c r="H3405" s="31" t="s">
        <v>104</v>
      </c>
      <c r="I3405" s="31" t="s">
        <v>104</v>
      </c>
      <c r="J3405" s="31" t="s">
        <v>2423</v>
      </c>
      <c r="K3405" s="31">
        <v>0</v>
      </c>
      <c r="L3405" s="31">
        <v>0</v>
      </c>
      <c r="M3405" s="31">
        <v>20</v>
      </c>
      <c r="N3405" s="33"/>
      <c r="O3405" s="33">
        <v>20</v>
      </c>
      <c r="P3405" s="33"/>
      <c r="Q3405" s="33"/>
      <c r="R3405" s="33"/>
      <c r="S3405" s="34" t="str">
        <f t="shared" si="728"/>
        <v>2</v>
      </c>
      <c r="T3405" s="35">
        <f t="shared" si="729"/>
        <v>20</v>
      </c>
      <c r="U3405" s="36">
        <f>INDEX([1]ราคาที่ดิน!$B:$G,MATCH($C3405,[1]ราคาที่ดิน!$A:$A,0),MATCH($B3405,[1]ราคาที่ดิน!$B$1:$G$1,0))</f>
        <v>100</v>
      </c>
      <c r="V3405" s="37">
        <f t="shared" si="738"/>
        <v>2000</v>
      </c>
      <c r="W3405" s="31">
        <v>2</v>
      </c>
      <c r="X3405" s="31" t="s">
        <v>2589</v>
      </c>
      <c r="Y3405" s="31" t="s">
        <v>71</v>
      </c>
      <c r="Z3405" s="31" t="s">
        <v>2588</v>
      </c>
      <c r="AA3405" s="31"/>
      <c r="AB3405" s="32" t="s">
        <v>2589</v>
      </c>
      <c r="AC3405" s="38"/>
      <c r="AD3405" s="39" t="s">
        <v>75</v>
      </c>
      <c r="AE3405" s="39" t="s">
        <v>94</v>
      </c>
      <c r="AF3405" s="40" t="str">
        <f t="shared" si="730"/>
        <v>1</v>
      </c>
      <c r="AG3405" s="41">
        <f t="shared" si="731"/>
        <v>122.76</v>
      </c>
      <c r="AH3405" s="42">
        <v>122.76</v>
      </c>
      <c r="AI3405" s="42"/>
      <c r="AJ3405" s="42"/>
      <c r="AK3405" s="42"/>
      <c r="AL3405" s="31">
        <v>50</v>
      </c>
      <c r="AM3405" s="43" t="str">
        <f t="shared" si="732"/>
        <v>100</v>
      </c>
      <c r="AN3405" s="44">
        <f>INDEX([1]ราคาสิ่งปลูกสร้าง!$D$6:$CC$47,MATCH($AD3405,[1]ราคาสิ่งปลูกสร้าง!$B$6:$B$45,0),MATCH($C$7,[1]ราคาสิ่งปลูกสร้าง!$D$5:$CC$5,0))</f>
        <v>5400</v>
      </c>
      <c r="AO3405" s="44">
        <f t="shared" si="733"/>
        <v>662904</v>
      </c>
      <c r="AP3405" s="45">
        <f t="shared" si="734"/>
        <v>50</v>
      </c>
      <c r="AQ3405" s="40">
        <f>IF(AP3405=0,0,INDEX([1]ค่าเสื่อมสิ่งปลูกสร้าง!$A$5:$D$105,MATCH($AP3405,[1]ค่าเสื่อมสิ่งปลูกสร้าง!$A$5:$A$105,0),MATCH(AE3405,[1]ค่าเสื่อมสิ่งปลูกสร้าง!$A$3:$D$3)))</f>
        <v>76</v>
      </c>
      <c r="AR3405" s="44">
        <f t="shared" si="739"/>
        <v>159096.95999999999</v>
      </c>
      <c r="AS3405" s="44">
        <f t="shared" si="740"/>
        <v>161096.95999999999</v>
      </c>
      <c r="AT3405" s="44">
        <f t="shared" si="741"/>
        <v>161096.95999999999</v>
      </c>
      <c r="AU3405" s="46">
        <v>0</v>
      </c>
      <c r="AV3405" s="44">
        <f t="shared" si="735"/>
        <v>161096.95999999999</v>
      </c>
      <c r="AW3405" s="47" t="str">
        <f t="shared" si="736"/>
        <v>0.01</v>
      </c>
      <c r="AX3405" s="48"/>
      <c r="AY3405" s="48"/>
      <c r="AZ3405" s="49">
        <v>0</v>
      </c>
      <c r="BA3405" s="48"/>
      <c r="BB3405" s="48"/>
      <c r="BC3405" s="44">
        <f t="shared" si="737"/>
        <v>0</v>
      </c>
      <c r="BD3405" s="50">
        <v>1</v>
      </c>
      <c r="BE3405" s="51" t="e">
        <f>IF(AX3405=1,0,IF(AY3405=1,0,IF(BC3405&gt;#REF!,#REF!,IF(OR(AZ3405&gt;0,BD3405&gt;=0),BC3405+([1]สูตร2!H3393*(100%-AZ3405)-BC3405)*BD3405,[1]สูตร2!H3393*(100%-AZ3405)))))</f>
        <v>#REF!</v>
      </c>
      <c r="BF3405" s="31"/>
    </row>
    <row r="3406" spans="1:58" s="5" customFormat="1" ht="24" customHeight="1" x14ac:dyDescent="0.2">
      <c r="A3406" s="31"/>
      <c r="B3406" s="31" t="s">
        <v>93</v>
      </c>
      <c r="C3406" s="31">
        <v>1</v>
      </c>
      <c r="D3406" s="31" t="s">
        <v>71</v>
      </c>
      <c r="E3406" s="31" t="s">
        <v>2588</v>
      </c>
      <c r="F3406" s="31"/>
      <c r="G3406" s="32" t="s">
        <v>2589</v>
      </c>
      <c r="H3406" s="31" t="s">
        <v>104</v>
      </c>
      <c r="I3406" s="31" t="s">
        <v>104</v>
      </c>
      <c r="J3406" s="31" t="s">
        <v>2423</v>
      </c>
      <c r="K3406" s="31">
        <v>0</v>
      </c>
      <c r="L3406" s="31">
        <v>0</v>
      </c>
      <c r="M3406" s="31">
        <v>15</v>
      </c>
      <c r="N3406" s="33"/>
      <c r="O3406" s="33">
        <v>15</v>
      </c>
      <c r="P3406" s="33"/>
      <c r="Q3406" s="33"/>
      <c r="R3406" s="33"/>
      <c r="S3406" s="34" t="str">
        <f t="shared" si="728"/>
        <v>2</v>
      </c>
      <c r="T3406" s="35">
        <f t="shared" si="729"/>
        <v>15</v>
      </c>
      <c r="U3406" s="36">
        <f>INDEX([1]ราคาที่ดิน!$B:$G,MATCH($C3406,[1]ราคาที่ดิน!$A:$A,0),MATCH($B3406,[1]ราคาที่ดิน!$B$1:$G$1,0))</f>
        <v>100</v>
      </c>
      <c r="V3406" s="37">
        <f t="shared" si="738"/>
        <v>1500</v>
      </c>
      <c r="W3406" s="31">
        <v>3</v>
      </c>
      <c r="X3406" s="31" t="s">
        <v>2589</v>
      </c>
      <c r="Y3406" s="31" t="s">
        <v>71</v>
      </c>
      <c r="Z3406" s="31" t="s">
        <v>2588</v>
      </c>
      <c r="AA3406" s="31"/>
      <c r="AB3406" s="32" t="s">
        <v>2589</v>
      </c>
      <c r="AC3406" s="38"/>
      <c r="AD3406" s="39" t="s">
        <v>75</v>
      </c>
      <c r="AE3406" s="39" t="s">
        <v>76</v>
      </c>
      <c r="AF3406" s="40" t="str">
        <f t="shared" si="730"/>
        <v>1</v>
      </c>
      <c r="AG3406" s="41">
        <f t="shared" si="731"/>
        <v>10</v>
      </c>
      <c r="AH3406" s="42">
        <v>10</v>
      </c>
      <c r="AI3406" s="42"/>
      <c r="AJ3406" s="42"/>
      <c r="AK3406" s="42"/>
      <c r="AL3406" s="31">
        <v>50</v>
      </c>
      <c r="AM3406" s="43" t="str">
        <f t="shared" si="732"/>
        <v>100</v>
      </c>
      <c r="AN3406" s="44">
        <f>INDEX([1]ราคาสิ่งปลูกสร้าง!$D$6:$CC$47,MATCH($AD3406,[1]ราคาสิ่งปลูกสร้าง!$B$6:$B$45,0),MATCH($C$7,[1]ราคาสิ่งปลูกสร้าง!$D$5:$CC$5,0))</f>
        <v>5400</v>
      </c>
      <c r="AO3406" s="44">
        <f t="shared" si="733"/>
        <v>54000</v>
      </c>
      <c r="AP3406" s="45">
        <f t="shared" si="734"/>
        <v>50</v>
      </c>
      <c r="AQ3406" s="40">
        <f>IF(AP3406=0,0,INDEX([1]ค่าเสื่อมสิ่งปลูกสร้าง!$A$5:$D$105,MATCH($AP3406,[1]ค่าเสื่อมสิ่งปลูกสร้าง!$A$5:$A$105,0),MATCH(AE3406,[1]ค่าเสื่อมสิ่งปลูกสร้าง!$A$3:$D$3)))</f>
        <v>93</v>
      </c>
      <c r="AR3406" s="44">
        <f t="shared" si="739"/>
        <v>3780.0000000000005</v>
      </c>
      <c r="AS3406" s="44">
        <f t="shared" si="740"/>
        <v>5280</v>
      </c>
      <c r="AT3406" s="44">
        <f t="shared" si="741"/>
        <v>5280</v>
      </c>
      <c r="AU3406" s="46">
        <v>0</v>
      </c>
      <c r="AV3406" s="44">
        <f t="shared" si="735"/>
        <v>5280</v>
      </c>
      <c r="AW3406" s="47" t="str">
        <f t="shared" si="736"/>
        <v>0.01</v>
      </c>
      <c r="AX3406" s="48"/>
      <c r="AY3406" s="48"/>
      <c r="AZ3406" s="49">
        <v>0</v>
      </c>
      <c r="BA3406" s="48"/>
      <c r="BB3406" s="48"/>
      <c r="BC3406" s="44">
        <f t="shared" si="737"/>
        <v>0</v>
      </c>
      <c r="BD3406" s="50">
        <v>1</v>
      </c>
      <c r="BE3406" s="51" t="e">
        <f>IF(AX3406=1,0,IF(AY3406=1,0,IF(BC3406&gt;#REF!,#REF!,IF(OR(AZ3406&gt;0,BD3406&gt;=0),BC3406+([1]สูตร2!H3394*(100%-AZ3406)-BC3406)*BD3406,[1]สูตร2!H3394*(100%-AZ3406)))))</f>
        <v>#REF!</v>
      </c>
      <c r="BF3406" s="31"/>
    </row>
    <row r="3407" spans="1:58" s="5" customFormat="1" ht="24" customHeight="1" x14ac:dyDescent="0.2">
      <c r="A3407" s="31"/>
      <c r="B3407" s="31" t="s">
        <v>93</v>
      </c>
      <c r="C3407" s="31">
        <v>1</v>
      </c>
      <c r="D3407" s="31" t="s">
        <v>71</v>
      </c>
      <c r="E3407" s="31" t="s">
        <v>2588</v>
      </c>
      <c r="F3407" s="31"/>
      <c r="G3407" s="32" t="s">
        <v>2589</v>
      </c>
      <c r="H3407" s="31" t="s">
        <v>104</v>
      </c>
      <c r="I3407" s="31" t="s">
        <v>104</v>
      </c>
      <c r="J3407" s="31" t="s">
        <v>2423</v>
      </c>
      <c r="K3407" s="31">
        <v>0</v>
      </c>
      <c r="L3407" s="31">
        <v>0</v>
      </c>
      <c r="M3407" s="31">
        <v>15</v>
      </c>
      <c r="N3407" s="33"/>
      <c r="O3407" s="33">
        <v>15</v>
      </c>
      <c r="P3407" s="33"/>
      <c r="Q3407" s="33"/>
      <c r="R3407" s="33"/>
      <c r="S3407" s="34" t="str">
        <f t="shared" ref="S3407:S3470" si="742">IF(N3407&gt;=1,"1",IF(O3407&gt;=1,"2",IF(P3407&gt;=1,"3",IF(Q3407&gt;=1,"4",IF(R3407&gt;=1,"5","")))))</f>
        <v>2</v>
      </c>
      <c r="T3407" s="35">
        <f t="shared" ref="T3407:T3470" si="743">N3407+O3407+P3407+Q3407+R3407</f>
        <v>15</v>
      </c>
      <c r="U3407" s="36">
        <f>INDEX([1]ราคาที่ดิน!$B:$G,MATCH($C3407,[1]ราคาที่ดิน!$A:$A,0),MATCH($B3407,[1]ราคาที่ดิน!$B$1:$G$1,0))</f>
        <v>100</v>
      </c>
      <c r="V3407" s="37">
        <f t="shared" si="738"/>
        <v>1500</v>
      </c>
      <c r="W3407" s="31">
        <v>4</v>
      </c>
      <c r="X3407" s="31" t="s">
        <v>2589</v>
      </c>
      <c r="Y3407" s="31" t="s">
        <v>71</v>
      </c>
      <c r="Z3407" s="31" t="s">
        <v>2588</v>
      </c>
      <c r="AA3407" s="31"/>
      <c r="AB3407" s="32" t="s">
        <v>2589</v>
      </c>
      <c r="AC3407" s="38"/>
      <c r="AD3407" s="39" t="s">
        <v>77</v>
      </c>
      <c r="AE3407" s="39" t="s">
        <v>76</v>
      </c>
      <c r="AF3407" s="40" t="str">
        <f t="shared" ref="AF3407:AF3470" si="744">IF(AH3407&gt;=1,"1",IF(AI3407&gt;=1,"2",IF(AJ3407&gt;=1,"3",IF(AK3407&gt;=1,"4",""))))</f>
        <v>1</v>
      </c>
      <c r="AG3407" s="41">
        <f t="shared" ref="AG3407:AG3470" si="745">IF(AH3407&gt;=1,AH3407,IF(AI3407&gt;=1,AI3407,IF(AJ3407&gt;=1,AJ3407,IF(AK3407&gt;=1,AK3407,""))))</f>
        <v>10</v>
      </c>
      <c r="AH3407" s="42">
        <v>10</v>
      </c>
      <c r="AI3407" s="42"/>
      <c r="AJ3407" s="42"/>
      <c r="AK3407" s="42"/>
      <c r="AL3407" s="31">
        <v>20</v>
      </c>
      <c r="AM3407" s="43" t="str">
        <f t="shared" ref="AM3407:AM3470" si="746">IF(OR(S3407&gt;=1,AF3407&gt;=1),"100","")</f>
        <v>100</v>
      </c>
      <c r="AN3407" s="44">
        <f>INDEX([1]ราคาสิ่งปลูกสร้าง!$D$6:$CC$47,MATCH($AD3407,[1]ราคาสิ่งปลูกสร้าง!$B$6:$B$45,0),MATCH($C$7,[1]ราคาสิ่งปลูกสร้าง!$D$5:$CC$5,0))</f>
        <v>2050</v>
      </c>
      <c r="AO3407" s="44">
        <f t="shared" ref="AO3407:AO3470" si="747">(AH3407+AI3407+AJ3407+AK3407)*$AN3407</f>
        <v>20500</v>
      </c>
      <c r="AP3407" s="45">
        <f t="shared" ref="AP3407:AP3470" si="748">AL3407</f>
        <v>20</v>
      </c>
      <c r="AQ3407" s="40">
        <f>IF(AP3407=0,0,INDEX([1]ค่าเสื่อมสิ่งปลูกสร้าง!$A$5:$D$105,MATCH($AP3407,[1]ค่าเสื่อมสิ่งปลูกสร้าง!$A$5:$A$105,0),MATCH(AE3407,[1]ค่าเสื่อมสิ่งปลูกสร้าง!$A$3:$D$3)))</f>
        <v>93</v>
      </c>
      <c r="AR3407" s="44">
        <f t="shared" si="739"/>
        <v>1435.0000000000002</v>
      </c>
      <c r="AS3407" s="44">
        <f t="shared" si="740"/>
        <v>2935</v>
      </c>
      <c r="AT3407" s="44">
        <f t="shared" si="741"/>
        <v>2935</v>
      </c>
      <c r="AU3407" s="46">
        <v>0</v>
      </c>
      <c r="AV3407" s="44">
        <f t="shared" ref="AV3407:AV3470" si="749">IF($AT3407-$AU3407&lt;0,0,$AT3407-$AU3407)</f>
        <v>2935</v>
      </c>
      <c r="AW3407" s="47" t="str">
        <f t="shared" ref="AW3407:AW3470" si="750">IF(OR(N3407&gt;=1,AH3407&gt;=1)*AND(AV3407=0),"0",IF(OR(N3407&gt;=1,AH3407&gt;=1)*AND(AV3407&lt;=75000000),"0.01",IF(OR(N3407&gt;=1,AH3407&gt;=1)*AND(AV3407&lt;=100000000),"0.01/0.03",IF(OR(N3407&gt;=1,AH3407&gt;=1)*AND(AV3407&lt;=500000000),"0.01/0.03/0.05",IF(OR(N3407&gt;=1,AH3407&gt;=1)*AND(AV3407&lt;=1000000000),"0.01/0.03/0.05/0.07",IF(OR(N3407&gt;=1,AH3407&gt;=1)*AND(AV3407&gt;100000000),"0.01/0.03/0.05/0.07/0.1",IF(AND(AC3407=1,AV3407=0),"0",IF(AND(AC3407=1,AV3407&lt;=25000000),"0.03",IF(AND(AC3407=1,AV3407&lt;=50000000),"0.03/0.05",IF(AND(AC3407=1,AV3407&gt;50000000),"0.03/0.05/0.1",IF(AND(AC3407=2,AV3407=0),"0",IF(AND(AC3407=2,AV3407&lt;=40000000),"0.02",IF(AND(AC3407=2,AV3407&lt;=65000000),"0.02/0.03",IF(AND(AC3407=2,AV3407&lt;=90000000),"0.02/0.03/0.05",IF(AND(AC3407=2,AV3407&gt;90000000),"0.02/0.03/0.05/0.1",IF(AND(AC3407=1,AV3407&gt;50000000),"0.1",IF(OR(O3407&gt;=1,AI3407&gt;=1)*AND(AV3407=0),"0",IF(OR(O3407&gt;=1,AI3407&gt;=1)*AND(AV3407&lt;=50000000),"0.02",IF(OR(O3407&gt;=1,AI3407&gt;=1)*AND(AV3407&lt;=75000000),"0.02/0.03",IF(OR(O3407&gt;=1,AI3407&gt;=1)*AND(AV3407&lt;=100000000),"0.02/0.03/0.05",IF(OR(O3407&gt;=1,AI3407&gt;=1)*AND(AV3407&gt;100000000),"0.02/0.03/0.05/0.1",IF(OR(P3407&gt;=1,AJ3407&gt;=1)*AND(AV3407=0),"0",IF(OR(P3407&gt;=1,AJ3407&gt;=1)*AND(AV3407&lt;=50000000),"0.3",IF(OR(P3407&gt;=1,AJ3407&gt;=1)*AND(AV3407&lt;=200000000),"0.3/0.4",IF(OR(P3407&gt;=1,AJ3407&gt;=1)*AND(AV3407&lt;=1000000000),"0.3/0.4/0.5",IF(OR(P3407&gt;=1,AJ3407&gt;=1)*AND(AV3407&lt;=5000000000),"0.3/0.4/0.5/0.6",IF(OR(P3407&gt;=1,AJ3407&gt;=1)*AND(AV3407&gt;5000000000),"0.3/0.4/0.5/0.6/0.7",IF(OR(Q3407&gt;=1,AK3407&gt;=1)*AND(AV3407=0),"0",IF(OR(Q3407&gt;=1,AK3407&gt;=1)*AND(AV3407&lt;=50000000),"0.3",IF(OR(Q3407&gt;=1,AK3407&gt;=1)*AND(AV3407&lt;=200000000),"0.3/0.4",IF(OR(Q3407&gt;=1,AK3407&gt;=1)*AND(AV3407&lt;=1000000000),"0.3/0.4/0.5",IF(OR(Q3407&gt;=1,AK3407&gt;=1)*AND(AV3407&lt;=5000000000),"0.3/0.4/0.5/0.6",IF(OR(Q3407&gt;=1,AK3407&gt;=1)*AND(AV3407&gt;5000000000),"0.3/0.4/0.5/0.6/0.7")))))))))))))))))))))))))))))))))</f>
        <v>0.01</v>
      </c>
      <c r="AX3407" s="48"/>
      <c r="AY3407" s="48"/>
      <c r="AZ3407" s="49">
        <v>0</v>
      </c>
      <c r="BA3407" s="48"/>
      <c r="BB3407" s="48"/>
      <c r="BC3407" s="44">
        <f t="shared" ref="BC3407:BC3470" si="751">BA3407+BB3407</f>
        <v>0</v>
      </c>
      <c r="BD3407" s="50">
        <v>1</v>
      </c>
      <c r="BE3407" s="51" t="e">
        <f>IF(AX3407=1,0,IF(AY3407=1,0,IF(BC3407&gt;#REF!,#REF!,IF(OR(AZ3407&gt;0,BD3407&gt;=0),BC3407+([1]สูตร2!H3395*(100%-AZ3407)-BC3407)*BD3407,[1]สูตร2!H3395*(100%-AZ3407)))))</f>
        <v>#REF!</v>
      </c>
      <c r="BF3407" s="31"/>
    </row>
    <row r="3408" spans="1:58" s="5" customFormat="1" ht="24" customHeight="1" x14ac:dyDescent="0.2">
      <c r="A3408" s="31">
        <v>1110</v>
      </c>
      <c r="B3408" s="31" t="s">
        <v>321</v>
      </c>
      <c r="C3408" s="31">
        <v>75</v>
      </c>
      <c r="D3408" s="31" t="s">
        <v>71</v>
      </c>
      <c r="E3408" s="31" t="s">
        <v>2591</v>
      </c>
      <c r="F3408" s="31"/>
      <c r="G3408" s="32" t="s">
        <v>2592</v>
      </c>
      <c r="H3408" s="31">
        <v>21</v>
      </c>
      <c r="I3408" s="31">
        <v>75</v>
      </c>
      <c r="J3408" s="31" t="s">
        <v>2443</v>
      </c>
      <c r="K3408" s="31">
        <v>9</v>
      </c>
      <c r="L3408" s="31">
        <v>2</v>
      </c>
      <c r="M3408" s="31">
        <v>67</v>
      </c>
      <c r="N3408" s="33">
        <v>3867</v>
      </c>
      <c r="O3408" s="33"/>
      <c r="P3408" s="33"/>
      <c r="Q3408" s="33"/>
      <c r="R3408" s="33"/>
      <c r="S3408" s="34" t="str">
        <f t="shared" si="742"/>
        <v>1</v>
      </c>
      <c r="T3408" s="35">
        <f t="shared" si="743"/>
        <v>3867</v>
      </c>
      <c r="U3408" s="36">
        <f>INDEX([1]ราคาที่ดิน!$B:$G,MATCH($C3408,[1]ราคาที่ดิน!$A:$A,0),MATCH($B3408,[1]ราคาที่ดิน!$B$1:$G$1,0))</f>
        <v>200</v>
      </c>
      <c r="V3408" s="37">
        <f t="shared" si="738"/>
        <v>773400</v>
      </c>
      <c r="W3408" s="31"/>
      <c r="X3408" s="31"/>
      <c r="Y3408" s="31"/>
      <c r="Z3408" s="31"/>
      <c r="AA3408" s="31"/>
      <c r="AB3408" s="32"/>
      <c r="AC3408" s="38"/>
      <c r="AD3408" s="39"/>
      <c r="AE3408" s="39"/>
      <c r="AF3408" s="40" t="str">
        <f t="shared" si="744"/>
        <v/>
      </c>
      <c r="AG3408" s="41" t="str">
        <f t="shared" si="745"/>
        <v/>
      </c>
      <c r="AH3408" s="42"/>
      <c r="AI3408" s="42"/>
      <c r="AJ3408" s="42"/>
      <c r="AK3408" s="42"/>
      <c r="AL3408" s="31"/>
      <c r="AM3408" s="43" t="str">
        <f t="shared" si="746"/>
        <v>100</v>
      </c>
      <c r="AN3408" s="44">
        <f>INDEX([1]ราคาสิ่งปลูกสร้าง!$D$6:$CC$47,MATCH($AD3408,[1]ราคาสิ่งปลูกสร้าง!$B$6:$B$45,0),MATCH($C$7,[1]ราคาสิ่งปลูกสร้าง!$D$5:$CC$5,0))</f>
        <v>0</v>
      </c>
      <c r="AO3408" s="44">
        <f t="shared" si="747"/>
        <v>0</v>
      </c>
      <c r="AP3408" s="45">
        <f t="shared" si="748"/>
        <v>0</v>
      </c>
      <c r="AQ3408" s="40">
        <f>IF(AP3408=0,0,INDEX([1]ค่าเสื่อมสิ่งปลูกสร้าง!$A$5:$D$105,MATCH($AP3408,[1]ค่าเสื่อมสิ่งปลูกสร้าง!$A$5:$A$105,0),MATCH(AE3408,[1]ค่าเสื่อมสิ่งปลูกสร้าง!$A$3:$D$3)))</f>
        <v>0</v>
      </c>
      <c r="AR3408" s="44">
        <f t="shared" si="739"/>
        <v>0</v>
      </c>
      <c r="AS3408" s="44">
        <f t="shared" si="740"/>
        <v>773400</v>
      </c>
      <c r="AT3408" s="44">
        <f t="shared" si="741"/>
        <v>773400</v>
      </c>
      <c r="AU3408" s="46">
        <v>0</v>
      </c>
      <c r="AV3408" s="44">
        <f t="shared" si="749"/>
        <v>773400</v>
      </c>
      <c r="AW3408" s="47" t="str">
        <f t="shared" si="750"/>
        <v>0.01</v>
      </c>
      <c r="AX3408" s="48"/>
      <c r="AY3408" s="48"/>
      <c r="AZ3408" s="49">
        <v>0</v>
      </c>
      <c r="BA3408" s="48"/>
      <c r="BB3408" s="48"/>
      <c r="BC3408" s="44">
        <f t="shared" si="751"/>
        <v>0</v>
      </c>
      <c r="BD3408" s="50">
        <v>1</v>
      </c>
      <c r="BE3408" s="51" t="e">
        <f>IF(AX3408=1,0,IF(AY3408=1,0,IF(BC3408&gt;#REF!,#REF!,IF(OR(AZ3408&gt;0,BD3408&gt;=0),BC3408+([1]สูตร2!H3396*(100%-AZ3408)-BC3408)*BD3408,[1]สูตร2!H3396*(100%-AZ3408)))))</f>
        <v>#REF!</v>
      </c>
      <c r="BF3408" s="31"/>
    </row>
    <row r="3409" spans="1:58" s="5" customFormat="1" ht="24" customHeight="1" x14ac:dyDescent="0.2">
      <c r="A3409" s="31"/>
      <c r="B3409" s="31" t="s">
        <v>321</v>
      </c>
      <c r="C3409" s="31">
        <v>2386</v>
      </c>
      <c r="D3409" s="31" t="s">
        <v>71</v>
      </c>
      <c r="E3409" s="31" t="s">
        <v>2591</v>
      </c>
      <c r="F3409" s="31"/>
      <c r="G3409" s="32" t="s">
        <v>2592</v>
      </c>
      <c r="H3409" s="31">
        <v>1</v>
      </c>
      <c r="I3409" s="31">
        <v>86</v>
      </c>
      <c r="J3409" s="31" t="s">
        <v>2443</v>
      </c>
      <c r="K3409" s="31">
        <v>0</v>
      </c>
      <c r="L3409" s="31">
        <v>1</v>
      </c>
      <c r="M3409" s="31">
        <v>30</v>
      </c>
      <c r="N3409" s="33"/>
      <c r="O3409" s="33">
        <v>130</v>
      </c>
      <c r="P3409" s="33"/>
      <c r="Q3409" s="33"/>
      <c r="R3409" s="33"/>
      <c r="S3409" s="34" t="str">
        <f t="shared" si="742"/>
        <v>2</v>
      </c>
      <c r="T3409" s="35">
        <f t="shared" si="743"/>
        <v>130</v>
      </c>
      <c r="U3409" s="36">
        <f>INDEX([1]ราคาที่ดิน!$B:$G,MATCH($C3409,[1]ราคาที่ดิน!$A:$A,0),MATCH($B3409,[1]ราคาที่ดิน!$B$1:$G$1,0))</f>
        <v>200</v>
      </c>
      <c r="V3409" s="37">
        <f t="shared" si="738"/>
        <v>26000</v>
      </c>
      <c r="W3409" s="31">
        <v>1</v>
      </c>
      <c r="X3409" s="31" t="s">
        <v>2592</v>
      </c>
      <c r="Y3409" s="31" t="s">
        <v>71</v>
      </c>
      <c r="Z3409" s="31" t="s">
        <v>2591</v>
      </c>
      <c r="AA3409" s="31"/>
      <c r="AB3409" s="32" t="s">
        <v>2592</v>
      </c>
      <c r="AC3409" s="38"/>
      <c r="AD3409" s="39" t="s">
        <v>73</v>
      </c>
      <c r="AE3409" s="39" t="s">
        <v>74</v>
      </c>
      <c r="AF3409" s="40" t="str">
        <f t="shared" si="744"/>
        <v>2</v>
      </c>
      <c r="AG3409" s="41">
        <f t="shared" si="745"/>
        <v>90</v>
      </c>
      <c r="AH3409" s="42"/>
      <c r="AI3409" s="42">
        <v>90</v>
      </c>
      <c r="AJ3409" s="42"/>
      <c r="AK3409" s="42"/>
      <c r="AL3409" s="31">
        <v>15</v>
      </c>
      <c r="AM3409" s="43" t="str">
        <f t="shared" si="746"/>
        <v>100</v>
      </c>
      <c r="AN3409" s="44">
        <f>INDEX([1]ราคาสิ่งปลูกสร้าง!$D$6:$CC$47,MATCH($AD3409,[1]ราคาสิ่งปลูกสร้าง!$B$6:$B$45,0),MATCH($C$7,[1]ราคาสิ่งปลูกสร้าง!$D$5:$CC$5,0))</f>
        <v>6500</v>
      </c>
      <c r="AO3409" s="44">
        <f t="shared" si="747"/>
        <v>585000</v>
      </c>
      <c r="AP3409" s="45">
        <f t="shared" si="748"/>
        <v>15</v>
      </c>
      <c r="AQ3409" s="40">
        <f>IF(AP3409=0,0,INDEX([1]ค่าเสื่อมสิ่งปลูกสร้าง!$A$5:$D$105,MATCH($AP3409,[1]ค่าเสื่อมสิ่งปลูกสร้าง!$A$5:$A$105,0),MATCH(AE3409,[1]ค่าเสื่อมสิ่งปลูกสร้าง!$A$3:$D$3)))</f>
        <v>20</v>
      </c>
      <c r="AR3409" s="44">
        <f t="shared" si="739"/>
        <v>468000</v>
      </c>
      <c r="AS3409" s="44">
        <f t="shared" si="740"/>
        <v>494000</v>
      </c>
      <c r="AT3409" s="44">
        <f t="shared" si="741"/>
        <v>494000</v>
      </c>
      <c r="AU3409" s="46">
        <v>0</v>
      </c>
      <c r="AV3409" s="44">
        <f t="shared" si="749"/>
        <v>494000</v>
      </c>
      <c r="AW3409" s="47" t="str">
        <f t="shared" si="750"/>
        <v>0.02</v>
      </c>
      <c r="AX3409" s="48"/>
      <c r="AY3409" s="48"/>
      <c r="AZ3409" s="49">
        <v>0</v>
      </c>
      <c r="BA3409" s="48"/>
      <c r="BB3409" s="48"/>
      <c r="BC3409" s="44">
        <f t="shared" si="751"/>
        <v>0</v>
      </c>
      <c r="BD3409" s="50">
        <v>1</v>
      </c>
      <c r="BE3409" s="51" t="e">
        <f>IF(AX3409=1,0,IF(AY3409=1,0,IF(BC3409&gt;#REF!,#REF!,IF(OR(AZ3409&gt;0,BD3409&gt;=0),BC3409+([1]สูตร2!H3397*(100%-AZ3409)-BC3409)*BD3409,[1]สูตร2!H3397*(100%-AZ3409)))))</f>
        <v>#REF!</v>
      </c>
      <c r="BF3409" s="31"/>
    </row>
    <row r="3410" spans="1:58" s="5" customFormat="1" ht="24" customHeight="1" x14ac:dyDescent="0.2">
      <c r="A3410" s="31"/>
      <c r="B3410" s="31" t="s">
        <v>321</v>
      </c>
      <c r="C3410" s="31">
        <v>2386</v>
      </c>
      <c r="D3410" s="31" t="s">
        <v>71</v>
      </c>
      <c r="E3410" s="31" t="s">
        <v>2591</v>
      </c>
      <c r="F3410" s="31"/>
      <c r="G3410" s="32" t="s">
        <v>2592</v>
      </c>
      <c r="H3410" s="31" t="s">
        <v>70</v>
      </c>
      <c r="I3410" s="31" t="s">
        <v>104</v>
      </c>
      <c r="J3410" s="31" t="s">
        <v>2423</v>
      </c>
      <c r="K3410" s="31">
        <v>0</v>
      </c>
      <c r="L3410" s="31">
        <v>0</v>
      </c>
      <c r="M3410" s="31">
        <v>25</v>
      </c>
      <c r="N3410" s="33"/>
      <c r="O3410" s="33">
        <v>25</v>
      </c>
      <c r="P3410" s="33"/>
      <c r="Q3410" s="33"/>
      <c r="R3410" s="33"/>
      <c r="S3410" s="34" t="str">
        <f t="shared" si="742"/>
        <v>2</v>
      </c>
      <c r="T3410" s="35">
        <f t="shared" si="743"/>
        <v>25</v>
      </c>
      <c r="U3410" s="36">
        <f>INDEX([1]ราคาที่ดิน!$B:$G,MATCH($C3410,[1]ราคาที่ดิน!$A:$A,0),MATCH($B3410,[1]ราคาที่ดิน!$B$1:$G$1,0))</f>
        <v>200</v>
      </c>
      <c r="V3410" s="37">
        <f t="shared" si="738"/>
        <v>5000</v>
      </c>
      <c r="W3410" s="31">
        <v>2</v>
      </c>
      <c r="X3410" s="31" t="s">
        <v>2592</v>
      </c>
      <c r="Y3410" s="31" t="s">
        <v>71</v>
      </c>
      <c r="Z3410" s="31" t="s">
        <v>2591</v>
      </c>
      <c r="AA3410" s="31"/>
      <c r="AB3410" s="32" t="s">
        <v>2592</v>
      </c>
      <c r="AC3410" s="38"/>
      <c r="AD3410" s="39" t="s">
        <v>75</v>
      </c>
      <c r="AE3410" s="39" t="s">
        <v>76</v>
      </c>
      <c r="AF3410" s="40" t="str">
        <f t="shared" si="744"/>
        <v>1</v>
      </c>
      <c r="AG3410" s="41">
        <f t="shared" si="745"/>
        <v>12</v>
      </c>
      <c r="AH3410" s="42">
        <v>12</v>
      </c>
      <c r="AI3410" s="42"/>
      <c r="AJ3410" s="42"/>
      <c r="AK3410" s="42"/>
      <c r="AL3410" s="31">
        <v>15</v>
      </c>
      <c r="AM3410" s="43" t="str">
        <f t="shared" si="746"/>
        <v>100</v>
      </c>
      <c r="AN3410" s="44">
        <f>INDEX([1]ราคาสิ่งปลูกสร้าง!$D$6:$CC$47,MATCH($AD3410,[1]ราคาสิ่งปลูกสร้าง!$B$6:$B$45,0),MATCH($C$7,[1]ราคาสิ่งปลูกสร้าง!$D$5:$CC$5,0))</f>
        <v>5400</v>
      </c>
      <c r="AO3410" s="44">
        <f t="shared" si="747"/>
        <v>64800</v>
      </c>
      <c r="AP3410" s="45">
        <f t="shared" si="748"/>
        <v>15</v>
      </c>
      <c r="AQ3410" s="40">
        <f>IF(AP3410=0,0,INDEX([1]ค่าเสื่อมสิ่งปลูกสร้าง!$A$5:$D$105,MATCH($AP3410,[1]ค่าเสื่อมสิ่งปลูกสร้าง!$A$5:$A$105,0),MATCH(AE3410,[1]ค่าเสื่อมสิ่งปลูกสร้าง!$A$3:$D$3)))</f>
        <v>65</v>
      </c>
      <c r="AR3410" s="44">
        <f t="shared" si="739"/>
        <v>22680</v>
      </c>
      <c r="AS3410" s="44">
        <f t="shared" si="740"/>
        <v>27680</v>
      </c>
      <c r="AT3410" s="44">
        <f t="shared" si="741"/>
        <v>27680</v>
      </c>
      <c r="AU3410" s="46">
        <v>0</v>
      </c>
      <c r="AV3410" s="44">
        <f t="shared" si="749"/>
        <v>27680</v>
      </c>
      <c r="AW3410" s="47" t="str">
        <f t="shared" si="750"/>
        <v>0.01</v>
      </c>
      <c r="AX3410" s="48"/>
      <c r="AY3410" s="48"/>
      <c r="AZ3410" s="49">
        <v>0</v>
      </c>
      <c r="BA3410" s="48"/>
      <c r="BB3410" s="48"/>
      <c r="BC3410" s="44">
        <f t="shared" si="751"/>
        <v>0</v>
      </c>
      <c r="BD3410" s="50">
        <v>1</v>
      </c>
      <c r="BE3410" s="51" t="e">
        <f>IF(AX3410=1,0,IF(AY3410=1,0,IF(BC3410&gt;#REF!,#REF!,IF(OR(AZ3410&gt;0,BD3410&gt;=0),BC3410+([1]สูตร2!H3398*(100%-AZ3410)-BC3410)*BD3410,[1]สูตร2!H3398*(100%-AZ3410)))))</f>
        <v>#REF!</v>
      </c>
      <c r="BF3410" s="31"/>
    </row>
    <row r="3411" spans="1:58" s="5" customFormat="1" ht="24" customHeight="1" x14ac:dyDescent="0.2">
      <c r="A3411" s="31"/>
      <c r="B3411" s="31" t="s">
        <v>321</v>
      </c>
      <c r="C3411" s="31">
        <v>2386</v>
      </c>
      <c r="D3411" s="31" t="s">
        <v>71</v>
      </c>
      <c r="E3411" s="31" t="s">
        <v>2591</v>
      </c>
      <c r="F3411" s="31"/>
      <c r="G3411" s="32" t="s">
        <v>2592</v>
      </c>
      <c r="H3411" s="31" t="s">
        <v>70</v>
      </c>
      <c r="I3411" s="31" t="s">
        <v>104</v>
      </c>
      <c r="J3411" s="31" t="s">
        <v>2423</v>
      </c>
      <c r="K3411" s="31">
        <v>0</v>
      </c>
      <c r="L3411" s="31">
        <v>0</v>
      </c>
      <c r="M3411" s="31">
        <v>15</v>
      </c>
      <c r="N3411" s="33"/>
      <c r="O3411" s="33">
        <v>15</v>
      </c>
      <c r="P3411" s="33"/>
      <c r="Q3411" s="33"/>
      <c r="R3411" s="33"/>
      <c r="S3411" s="34" t="str">
        <f t="shared" si="742"/>
        <v>2</v>
      </c>
      <c r="T3411" s="35">
        <f t="shared" si="743"/>
        <v>15</v>
      </c>
      <c r="U3411" s="36">
        <f>INDEX([1]ราคาที่ดิน!$B:$G,MATCH($C3411,[1]ราคาที่ดิน!$A:$A,0),MATCH($B3411,[1]ราคาที่ดิน!$B$1:$G$1,0))</f>
        <v>200</v>
      </c>
      <c r="V3411" s="37">
        <f t="shared" ref="V3411:V3474" si="752">$T3411*$U3411</f>
        <v>3000</v>
      </c>
      <c r="W3411" s="31">
        <v>3</v>
      </c>
      <c r="X3411" s="31" t="s">
        <v>2592</v>
      </c>
      <c r="Y3411" s="31" t="s">
        <v>71</v>
      </c>
      <c r="Z3411" s="31" t="s">
        <v>2591</v>
      </c>
      <c r="AA3411" s="31"/>
      <c r="AB3411" s="32" t="s">
        <v>2592</v>
      </c>
      <c r="AC3411" s="38"/>
      <c r="AD3411" s="39" t="s">
        <v>77</v>
      </c>
      <c r="AE3411" s="39" t="s">
        <v>76</v>
      </c>
      <c r="AF3411" s="40" t="str">
        <f t="shared" si="744"/>
        <v>1</v>
      </c>
      <c r="AG3411" s="41">
        <f t="shared" si="745"/>
        <v>11.5</v>
      </c>
      <c r="AH3411" s="42">
        <v>11.5</v>
      </c>
      <c r="AI3411" s="42"/>
      <c r="AJ3411" s="42"/>
      <c r="AK3411" s="42"/>
      <c r="AL3411" s="31">
        <v>15</v>
      </c>
      <c r="AM3411" s="43" t="str">
        <f t="shared" si="746"/>
        <v>100</v>
      </c>
      <c r="AN3411" s="44">
        <f>INDEX([1]ราคาสิ่งปลูกสร้าง!$D$6:$CC$47,MATCH($AD3411,[1]ราคาสิ่งปลูกสร้าง!$B$6:$B$45,0),MATCH($C$7,[1]ราคาสิ่งปลูกสร้าง!$D$5:$CC$5,0))</f>
        <v>2050</v>
      </c>
      <c r="AO3411" s="44">
        <f t="shared" si="747"/>
        <v>23575</v>
      </c>
      <c r="AP3411" s="45">
        <f t="shared" si="748"/>
        <v>15</v>
      </c>
      <c r="AQ3411" s="40">
        <f>IF(AP3411=0,0,INDEX([1]ค่าเสื่อมสิ่งปลูกสร้าง!$A$5:$D$105,MATCH($AP3411,[1]ค่าเสื่อมสิ่งปลูกสร้าง!$A$5:$A$105,0),MATCH(AE3411,[1]ค่าเสื่อมสิ่งปลูกสร้าง!$A$3:$D$3)))</f>
        <v>65</v>
      </c>
      <c r="AR3411" s="44">
        <f t="shared" ref="AR3411:AR3474" si="753">$AO3411*(100-$AQ3411)%</f>
        <v>8251.25</v>
      </c>
      <c r="AS3411" s="44">
        <f t="shared" ref="AS3411:AS3474" si="754">$V3411+$AR3411</f>
        <v>11251.25</v>
      </c>
      <c r="AT3411" s="44">
        <f t="shared" ref="AT3411:AT3474" si="755">IF($AM3411%*$AS3411,$AM3411%*$AS3411,0)</f>
        <v>11251.25</v>
      </c>
      <c r="AU3411" s="46">
        <v>0</v>
      </c>
      <c r="AV3411" s="44">
        <f t="shared" si="749"/>
        <v>11251.25</v>
      </c>
      <c r="AW3411" s="47" t="str">
        <f t="shared" si="750"/>
        <v>0.01</v>
      </c>
      <c r="AX3411" s="48"/>
      <c r="AY3411" s="48"/>
      <c r="AZ3411" s="49">
        <v>0</v>
      </c>
      <c r="BA3411" s="48"/>
      <c r="BB3411" s="48"/>
      <c r="BC3411" s="44">
        <f t="shared" si="751"/>
        <v>0</v>
      </c>
      <c r="BD3411" s="50">
        <v>1</v>
      </c>
      <c r="BE3411" s="51" t="e">
        <f>IF(AX3411=1,0,IF(AY3411=1,0,IF(BC3411&gt;#REF!,#REF!,IF(OR(AZ3411&gt;0,BD3411&gt;=0),BC3411+([1]สูตร2!H3399*(100%-AZ3411)-BC3411)*BD3411,[1]สูตร2!H3399*(100%-AZ3411)))))</f>
        <v>#REF!</v>
      </c>
      <c r="BF3411" s="31"/>
    </row>
    <row r="3412" spans="1:58" s="5" customFormat="1" ht="24" customHeight="1" x14ac:dyDescent="0.2">
      <c r="A3412" s="31">
        <v>1111</v>
      </c>
      <c r="B3412" s="31" t="s">
        <v>93</v>
      </c>
      <c r="C3412" s="31">
        <v>1</v>
      </c>
      <c r="D3412" s="31" t="s">
        <v>71</v>
      </c>
      <c r="E3412" s="31" t="s">
        <v>2593</v>
      </c>
      <c r="F3412" s="31"/>
      <c r="G3412" s="32" t="s">
        <v>2594</v>
      </c>
      <c r="H3412" s="31" t="s">
        <v>70</v>
      </c>
      <c r="I3412" s="31" t="s">
        <v>104</v>
      </c>
      <c r="J3412" s="31" t="s">
        <v>2423</v>
      </c>
      <c r="K3412" s="31">
        <v>0</v>
      </c>
      <c r="L3412" s="31">
        <v>0</v>
      </c>
      <c r="M3412" s="31">
        <v>10</v>
      </c>
      <c r="N3412" s="33"/>
      <c r="O3412" s="33">
        <v>10</v>
      </c>
      <c r="P3412" s="33"/>
      <c r="Q3412" s="33"/>
      <c r="R3412" s="33"/>
      <c r="S3412" s="34" t="str">
        <f t="shared" si="742"/>
        <v>2</v>
      </c>
      <c r="T3412" s="35">
        <f t="shared" si="743"/>
        <v>10</v>
      </c>
      <c r="U3412" s="36">
        <f>INDEX([1]ราคาที่ดิน!$B:$G,MATCH($C3412,[1]ราคาที่ดิน!$A:$A,0),MATCH($B3412,[1]ราคาที่ดิน!$B$1:$G$1,0))</f>
        <v>100</v>
      </c>
      <c r="V3412" s="37">
        <f t="shared" si="752"/>
        <v>1000</v>
      </c>
      <c r="W3412" s="31">
        <v>1</v>
      </c>
      <c r="X3412" s="31" t="s">
        <v>2594</v>
      </c>
      <c r="Y3412" s="31" t="s">
        <v>71</v>
      </c>
      <c r="Z3412" s="31" t="s">
        <v>2593</v>
      </c>
      <c r="AA3412" s="31"/>
      <c r="AB3412" s="32" t="s">
        <v>2594</v>
      </c>
      <c r="AC3412" s="38"/>
      <c r="AD3412" s="39" t="s">
        <v>73</v>
      </c>
      <c r="AE3412" s="39" t="s">
        <v>74</v>
      </c>
      <c r="AF3412" s="40" t="str">
        <f t="shared" si="744"/>
        <v>2</v>
      </c>
      <c r="AG3412" s="41">
        <f t="shared" si="745"/>
        <v>81</v>
      </c>
      <c r="AH3412" s="42"/>
      <c r="AI3412" s="42">
        <v>81</v>
      </c>
      <c r="AJ3412" s="42"/>
      <c r="AK3412" s="42"/>
      <c r="AL3412" s="31">
        <v>85</v>
      </c>
      <c r="AM3412" s="43" t="str">
        <f t="shared" si="746"/>
        <v>100</v>
      </c>
      <c r="AN3412" s="44">
        <f>INDEX([1]ราคาสิ่งปลูกสร้าง!$D$6:$CC$47,MATCH($AD3412,[1]ราคาสิ่งปลูกสร้าง!$B$6:$B$45,0),MATCH($C$7,[1]ราคาสิ่งปลูกสร้าง!$D$5:$CC$5,0))</f>
        <v>6500</v>
      </c>
      <c r="AO3412" s="44">
        <f t="shared" si="747"/>
        <v>526500</v>
      </c>
      <c r="AP3412" s="45">
        <f t="shared" si="748"/>
        <v>85</v>
      </c>
      <c r="AQ3412" s="40">
        <f>IF(AP3412=0,0,INDEX([1]ค่าเสื่อมสิ่งปลูกสร้าง!$A$5:$D$105,MATCH($AP3412,[1]ค่าเสื่อมสิ่งปลูกสร้าง!$A$5:$A$105,0),MATCH(AE3412,[1]ค่าเสื่อมสิ่งปลูกสร้าง!$A$3:$D$3)))</f>
        <v>76</v>
      </c>
      <c r="AR3412" s="44">
        <f t="shared" si="753"/>
        <v>126360</v>
      </c>
      <c r="AS3412" s="44">
        <f t="shared" si="754"/>
        <v>127360</v>
      </c>
      <c r="AT3412" s="44">
        <f t="shared" si="755"/>
        <v>127360</v>
      </c>
      <c r="AU3412" s="46">
        <v>0</v>
      </c>
      <c r="AV3412" s="44">
        <f t="shared" si="749"/>
        <v>127360</v>
      </c>
      <c r="AW3412" s="47" t="str">
        <f t="shared" si="750"/>
        <v>0.02</v>
      </c>
      <c r="AX3412" s="48"/>
      <c r="AY3412" s="48"/>
      <c r="AZ3412" s="49">
        <v>0</v>
      </c>
      <c r="BA3412" s="48"/>
      <c r="BB3412" s="48"/>
      <c r="BC3412" s="44">
        <f t="shared" si="751"/>
        <v>0</v>
      </c>
      <c r="BD3412" s="50">
        <v>1</v>
      </c>
      <c r="BE3412" s="51" t="e">
        <f>IF(AX3412=1,0,IF(AY3412=1,0,IF(BC3412&gt;#REF!,#REF!,IF(OR(AZ3412&gt;0,BD3412&gt;=0),BC3412+([1]สูตร2!H3400*(100%-AZ3412)-BC3412)*BD3412,[1]สูตร2!H3400*(100%-AZ3412)))))</f>
        <v>#REF!</v>
      </c>
      <c r="BF3412" s="31"/>
    </row>
    <row r="3413" spans="1:58" s="5" customFormat="1" ht="24" customHeight="1" x14ac:dyDescent="0.2">
      <c r="A3413" s="31">
        <v>1112</v>
      </c>
      <c r="B3413" s="31" t="s">
        <v>432</v>
      </c>
      <c r="C3413" s="31">
        <v>2</v>
      </c>
      <c r="D3413" s="31" t="s">
        <v>83</v>
      </c>
      <c r="E3413" s="31" t="s">
        <v>2595</v>
      </c>
      <c r="F3413" s="31"/>
      <c r="G3413" s="32" t="s">
        <v>2596</v>
      </c>
      <c r="H3413" s="31" t="s">
        <v>104</v>
      </c>
      <c r="I3413" s="31" t="s">
        <v>104</v>
      </c>
      <c r="J3413" s="31" t="s">
        <v>2423</v>
      </c>
      <c r="K3413" s="31">
        <v>18</v>
      </c>
      <c r="L3413" s="31">
        <v>3</v>
      </c>
      <c r="M3413" s="31">
        <v>11</v>
      </c>
      <c r="N3413" s="33">
        <v>7511</v>
      </c>
      <c r="O3413" s="33"/>
      <c r="P3413" s="33"/>
      <c r="Q3413" s="33"/>
      <c r="R3413" s="33"/>
      <c r="S3413" s="34" t="str">
        <f t="shared" si="742"/>
        <v>1</v>
      </c>
      <c r="T3413" s="35">
        <f t="shared" si="743"/>
        <v>7511</v>
      </c>
      <c r="U3413" s="36" t="str">
        <f>INDEX([1]ราคาที่ดิน!$B:$G,MATCH($C3413,[1]ราคาที่ดิน!$A:$A,0),MATCH($B3413,[1]ราคาที่ดิน!$B$1:$G$1,0))</f>
        <v>150</v>
      </c>
      <c r="V3413" s="37">
        <f t="shared" si="752"/>
        <v>1126650</v>
      </c>
      <c r="W3413" s="31"/>
      <c r="X3413" s="31"/>
      <c r="Y3413" s="31"/>
      <c r="Z3413" s="31"/>
      <c r="AA3413" s="31"/>
      <c r="AB3413" s="32"/>
      <c r="AC3413" s="38"/>
      <c r="AD3413" s="39"/>
      <c r="AE3413" s="39"/>
      <c r="AF3413" s="40" t="str">
        <f t="shared" si="744"/>
        <v/>
      </c>
      <c r="AG3413" s="41" t="str">
        <f t="shared" si="745"/>
        <v/>
      </c>
      <c r="AH3413" s="42"/>
      <c r="AI3413" s="42"/>
      <c r="AJ3413" s="42"/>
      <c r="AK3413" s="42"/>
      <c r="AL3413" s="31"/>
      <c r="AM3413" s="43" t="str">
        <f t="shared" si="746"/>
        <v>100</v>
      </c>
      <c r="AN3413" s="44">
        <f>INDEX([1]ราคาสิ่งปลูกสร้าง!$D$6:$CC$47,MATCH($AD3413,[1]ราคาสิ่งปลูกสร้าง!$B$6:$B$45,0),MATCH($C$7,[1]ราคาสิ่งปลูกสร้าง!$D$5:$CC$5,0))</f>
        <v>0</v>
      </c>
      <c r="AO3413" s="44">
        <f t="shared" si="747"/>
        <v>0</v>
      </c>
      <c r="AP3413" s="45">
        <f t="shared" si="748"/>
        <v>0</v>
      </c>
      <c r="AQ3413" s="40">
        <f>IF(AP3413=0,0,INDEX([1]ค่าเสื่อมสิ่งปลูกสร้าง!$A$5:$D$105,MATCH($AP3413,[1]ค่าเสื่อมสิ่งปลูกสร้าง!$A$5:$A$105,0),MATCH(AE3413,[1]ค่าเสื่อมสิ่งปลูกสร้าง!$A$3:$D$3)))</f>
        <v>0</v>
      </c>
      <c r="AR3413" s="44">
        <f t="shared" si="753"/>
        <v>0</v>
      </c>
      <c r="AS3413" s="44">
        <f t="shared" si="754"/>
        <v>1126650</v>
      </c>
      <c r="AT3413" s="44">
        <f t="shared" si="755"/>
        <v>1126650</v>
      </c>
      <c r="AU3413" s="46">
        <v>0</v>
      </c>
      <c r="AV3413" s="44">
        <f t="shared" si="749"/>
        <v>1126650</v>
      </c>
      <c r="AW3413" s="47" t="str">
        <f t="shared" si="750"/>
        <v>0.01</v>
      </c>
      <c r="AX3413" s="48"/>
      <c r="AY3413" s="48"/>
      <c r="AZ3413" s="49">
        <v>0</v>
      </c>
      <c r="BA3413" s="48"/>
      <c r="BB3413" s="48"/>
      <c r="BC3413" s="44">
        <f t="shared" si="751"/>
        <v>0</v>
      </c>
      <c r="BD3413" s="50">
        <v>1</v>
      </c>
      <c r="BE3413" s="51" t="e">
        <f>IF(AX3413=1,0,IF(AY3413=1,0,IF(BC3413&gt;#REF!,#REF!,IF(OR(AZ3413&gt;0,BD3413&gt;=0),BC3413+([1]สูตร2!H3401*(100%-AZ3413)-BC3413)*BD3413,[1]สูตร2!H3401*(100%-AZ3413)))))</f>
        <v>#REF!</v>
      </c>
      <c r="BF3413" s="31"/>
    </row>
    <row r="3414" spans="1:58" s="5" customFormat="1" ht="24" customHeight="1" x14ac:dyDescent="0.2">
      <c r="A3414" s="31"/>
      <c r="B3414" s="31" t="s">
        <v>93</v>
      </c>
      <c r="C3414" s="31">
        <v>1</v>
      </c>
      <c r="D3414" s="31" t="s">
        <v>801</v>
      </c>
      <c r="E3414" s="31" t="s">
        <v>2595</v>
      </c>
      <c r="F3414" s="31"/>
      <c r="G3414" s="32" t="s">
        <v>2596</v>
      </c>
      <c r="H3414" s="31" t="s">
        <v>104</v>
      </c>
      <c r="I3414" s="31" t="s">
        <v>104</v>
      </c>
      <c r="J3414" s="31" t="s">
        <v>2423</v>
      </c>
      <c r="K3414" s="31">
        <v>0</v>
      </c>
      <c r="L3414" s="31">
        <v>0</v>
      </c>
      <c r="M3414" s="31">
        <v>40</v>
      </c>
      <c r="N3414" s="33"/>
      <c r="O3414" s="33">
        <v>40</v>
      </c>
      <c r="P3414" s="33"/>
      <c r="Q3414" s="33"/>
      <c r="R3414" s="33"/>
      <c r="S3414" s="34" t="str">
        <f t="shared" si="742"/>
        <v>2</v>
      </c>
      <c r="T3414" s="35">
        <f t="shared" si="743"/>
        <v>40</v>
      </c>
      <c r="U3414" s="36">
        <f>INDEX([1]ราคาที่ดิน!$B:$G,MATCH($C3414,[1]ราคาที่ดิน!$A:$A,0),MATCH($B3414,[1]ราคาที่ดิน!$B$1:$G$1,0))</f>
        <v>100</v>
      </c>
      <c r="V3414" s="37">
        <f t="shared" si="752"/>
        <v>4000</v>
      </c>
      <c r="W3414" s="31">
        <v>1</v>
      </c>
      <c r="X3414" s="31" t="s">
        <v>2596</v>
      </c>
      <c r="Y3414" s="31" t="s">
        <v>801</v>
      </c>
      <c r="Z3414" s="31" t="s">
        <v>2595</v>
      </c>
      <c r="AA3414" s="31"/>
      <c r="AB3414" s="32" t="s">
        <v>2596</v>
      </c>
      <c r="AC3414" s="38"/>
      <c r="AD3414" s="39" t="s">
        <v>73</v>
      </c>
      <c r="AE3414" s="39" t="s">
        <v>74</v>
      </c>
      <c r="AF3414" s="40" t="str">
        <f t="shared" si="744"/>
        <v>2</v>
      </c>
      <c r="AG3414" s="41">
        <f t="shared" si="745"/>
        <v>81</v>
      </c>
      <c r="AH3414" s="42"/>
      <c r="AI3414" s="42">
        <v>81</v>
      </c>
      <c r="AJ3414" s="42"/>
      <c r="AK3414" s="42"/>
      <c r="AL3414" s="31">
        <v>15</v>
      </c>
      <c r="AM3414" s="43" t="str">
        <f t="shared" si="746"/>
        <v>100</v>
      </c>
      <c r="AN3414" s="44">
        <f>INDEX([1]ราคาสิ่งปลูกสร้าง!$D$6:$CC$47,MATCH($AD3414,[1]ราคาสิ่งปลูกสร้าง!$B$6:$B$45,0),MATCH($C$7,[1]ราคาสิ่งปลูกสร้าง!$D$5:$CC$5,0))</f>
        <v>6500</v>
      </c>
      <c r="AO3414" s="44">
        <f t="shared" si="747"/>
        <v>526500</v>
      </c>
      <c r="AP3414" s="45">
        <f t="shared" si="748"/>
        <v>15</v>
      </c>
      <c r="AQ3414" s="40">
        <f>IF(AP3414=0,0,INDEX([1]ค่าเสื่อมสิ่งปลูกสร้าง!$A$5:$D$105,MATCH($AP3414,[1]ค่าเสื่อมสิ่งปลูกสร้าง!$A$5:$A$105,0),MATCH(AE3414,[1]ค่าเสื่อมสิ่งปลูกสร้าง!$A$3:$D$3)))</f>
        <v>20</v>
      </c>
      <c r="AR3414" s="44">
        <f t="shared" si="753"/>
        <v>421200</v>
      </c>
      <c r="AS3414" s="44">
        <f t="shared" si="754"/>
        <v>425200</v>
      </c>
      <c r="AT3414" s="44">
        <f t="shared" si="755"/>
        <v>425200</v>
      </c>
      <c r="AU3414" s="46">
        <v>0</v>
      </c>
      <c r="AV3414" s="44">
        <f t="shared" si="749"/>
        <v>425200</v>
      </c>
      <c r="AW3414" s="47" t="str">
        <f t="shared" si="750"/>
        <v>0.02</v>
      </c>
      <c r="AX3414" s="48"/>
      <c r="AY3414" s="48"/>
      <c r="AZ3414" s="49">
        <v>0</v>
      </c>
      <c r="BA3414" s="48"/>
      <c r="BB3414" s="48"/>
      <c r="BC3414" s="44">
        <f t="shared" si="751"/>
        <v>0</v>
      </c>
      <c r="BD3414" s="50">
        <v>1</v>
      </c>
      <c r="BE3414" s="51" t="e">
        <f>IF(AX3414=1,0,IF(AY3414=1,0,IF(BC3414&gt;#REF!,#REF!,IF(OR(AZ3414&gt;0,BD3414&gt;=0),BC3414+([1]สูตร2!H3402*(100%-AZ3414)-BC3414)*BD3414,[1]สูตร2!H3402*(100%-AZ3414)))))</f>
        <v>#REF!</v>
      </c>
      <c r="BF3414" s="31"/>
    </row>
    <row r="3415" spans="1:58" s="5" customFormat="1" ht="24" customHeight="1" x14ac:dyDescent="0.2">
      <c r="A3415" s="31"/>
      <c r="B3415" s="31" t="s">
        <v>93</v>
      </c>
      <c r="C3415" s="31">
        <v>1</v>
      </c>
      <c r="D3415" s="31" t="s">
        <v>801</v>
      </c>
      <c r="E3415" s="31" t="s">
        <v>2595</v>
      </c>
      <c r="F3415" s="31"/>
      <c r="G3415" s="32" t="s">
        <v>2596</v>
      </c>
      <c r="H3415" s="31" t="s">
        <v>104</v>
      </c>
      <c r="I3415" s="31" t="s">
        <v>104</v>
      </c>
      <c r="J3415" s="31" t="s">
        <v>2423</v>
      </c>
      <c r="K3415" s="31">
        <v>0</v>
      </c>
      <c r="L3415" s="31">
        <v>0</v>
      </c>
      <c r="M3415" s="31">
        <v>20</v>
      </c>
      <c r="N3415" s="33"/>
      <c r="O3415" s="33">
        <v>20</v>
      </c>
      <c r="P3415" s="33"/>
      <c r="Q3415" s="33"/>
      <c r="R3415" s="33"/>
      <c r="S3415" s="34" t="str">
        <f t="shared" si="742"/>
        <v>2</v>
      </c>
      <c r="T3415" s="35">
        <f t="shared" si="743"/>
        <v>20</v>
      </c>
      <c r="U3415" s="36">
        <f>INDEX([1]ราคาที่ดิน!$B:$G,MATCH($C3415,[1]ราคาที่ดิน!$A:$A,0),MATCH($B3415,[1]ราคาที่ดิน!$B$1:$G$1,0))</f>
        <v>100</v>
      </c>
      <c r="V3415" s="37">
        <f t="shared" si="752"/>
        <v>2000</v>
      </c>
      <c r="W3415" s="31">
        <v>2</v>
      </c>
      <c r="X3415" s="31" t="s">
        <v>2596</v>
      </c>
      <c r="Y3415" s="31" t="s">
        <v>801</v>
      </c>
      <c r="Z3415" s="31" t="s">
        <v>2595</v>
      </c>
      <c r="AA3415" s="31"/>
      <c r="AB3415" s="32" t="s">
        <v>2596</v>
      </c>
      <c r="AC3415" s="38"/>
      <c r="AD3415" s="39" t="s">
        <v>77</v>
      </c>
      <c r="AE3415" s="39" t="s">
        <v>76</v>
      </c>
      <c r="AF3415" s="40" t="str">
        <f t="shared" si="744"/>
        <v>1</v>
      </c>
      <c r="AG3415" s="41">
        <f t="shared" si="745"/>
        <v>9</v>
      </c>
      <c r="AH3415" s="42">
        <v>9</v>
      </c>
      <c r="AI3415" s="42"/>
      <c r="AJ3415" s="42"/>
      <c r="AK3415" s="42"/>
      <c r="AL3415" s="31">
        <v>3</v>
      </c>
      <c r="AM3415" s="43" t="str">
        <f t="shared" si="746"/>
        <v>100</v>
      </c>
      <c r="AN3415" s="44">
        <f>INDEX([1]ราคาสิ่งปลูกสร้าง!$D$6:$CC$47,MATCH($AD3415,[1]ราคาสิ่งปลูกสร้าง!$B$6:$B$45,0),MATCH($C$7,[1]ราคาสิ่งปลูกสร้าง!$D$5:$CC$5,0))</f>
        <v>2050</v>
      </c>
      <c r="AO3415" s="44">
        <f t="shared" si="747"/>
        <v>18450</v>
      </c>
      <c r="AP3415" s="45">
        <f t="shared" si="748"/>
        <v>3</v>
      </c>
      <c r="AQ3415" s="40">
        <f>IF(AP3415=0,0,INDEX([1]ค่าเสื่อมสิ่งปลูกสร้าง!$A$5:$D$105,MATCH($AP3415,[1]ค่าเสื่อมสิ่งปลูกสร้าง!$A$5:$A$105,0),MATCH(AE3415,[1]ค่าเสื่อมสิ่งปลูกสร้าง!$A$3:$D$3)))</f>
        <v>9</v>
      </c>
      <c r="AR3415" s="44">
        <f t="shared" si="753"/>
        <v>16789.5</v>
      </c>
      <c r="AS3415" s="44">
        <f t="shared" si="754"/>
        <v>18789.5</v>
      </c>
      <c r="AT3415" s="44">
        <f t="shared" si="755"/>
        <v>18789.5</v>
      </c>
      <c r="AU3415" s="46">
        <v>0</v>
      </c>
      <c r="AV3415" s="44">
        <f t="shared" si="749"/>
        <v>18789.5</v>
      </c>
      <c r="AW3415" s="47" t="str">
        <f t="shared" si="750"/>
        <v>0.01</v>
      </c>
      <c r="AX3415" s="48"/>
      <c r="AY3415" s="48"/>
      <c r="AZ3415" s="49">
        <v>0</v>
      </c>
      <c r="BA3415" s="48"/>
      <c r="BB3415" s="48"/>
      <c r="BC3415" s="44">
        <f t="shared" si="751"/>
        <v>0</v>
      </c>
      <c r="BD3415" s="50">
        <v>1</v>
      </c>
      <c r="BE3415" s="51" t="e">
        <f>IF(AX3415=1,0,IF(AY3415=1,0,IF(BC3415&gt;#REF!,#REF!,IF(OR(AZ3415&gt;0,BD3415&gt;=0),BC3415+([1]สูตร2!H3403*(100%-AZ3415)-BC3415)*BD3415,[1]สูตร2!H3403*(100%-AZ3415)))))</f>
        <v>#REF!</v>
      </c>
      <c r="BF3415" s="31"/>
    </row>
    <row r="3416" spans="1:58" s="5" customFormat="1" ht="24" customHeight="1" x14ac:dyDescent="0.2">
      <c r="A3416" s="31">
        <v>1113</v>
      </c>
      <c r="B3416" s="31" t="s">
        <v>321</v>
      </c>
      <c r="C3416" s="31" t="s">
        <v>2597</v>
      </c>
      <c r="D3416" s="31" t="s">
        <v>66</v>
      </c>
      <c r="E3416" s="31" t="s">
        <v>2598</v>
      </c>
      <c r="F3416" s="31"/>
      <c r="G3416" s="32" t="s">
        <v>2599</v>
      </c>
      <c r="H3416" s="31">
        <v>35</v>
      </c>
      <c r="I3416" s="31">
        <v>69</v>
      </c>
      <c r="J3416" s="31" t="s">
        <v>2443</v>
      </c>
      <c r="K3416" s="31">
        <v>23</v>
      </c>
      <c r="L3416" s="31">
        <v>2</v>
      </c>
      <c r="M3416" s="31">
        <v>85</v>
      </c>
      <c r="N3416" s="33">
        <v>9485</v>
      </c>
      <c r="O3416" s="33"/>
      <c r="P3416" s="33"/>
      <c r="Q3416" s="33"/>
      <c r="R3416" s="33"/>
      <c r="S3416" s="34" t="str">
        <f t="shared" si="742"/>
        <v>1</v>
      </c>
      <c r="T3416" s="35">
        <f t="shared" si="743"/>
        <v>9485</v>
      </c>
      <c r="U3416" s="36">
        <f>INDEX([1]ราคาที่ดิน!$B:$G,MATCH($C3416,[1]ราคาที่ดิน!$A:$A,0),MATCH($B3416,[1]ราคาที่ดิน!$B$1:$G$1,0))</f>
        <v>200</v>
      </c>
      <c r="V3416" s="37">
        <f t="shared" si="752"/>
        <v>1897000</v>
      </c>
      <c r="W3416" s="31"/>
      <c r="X3416" s="31"/>
      <c r="Y3416" s="31"/>
      <c r="Z3416" s="31"/>
      <c r="AA3416" s="31"/>
      <c r="AB3416" s="32"/>
      <c r="AC3416" s="38"/>
      <c r="AD3416" s="39"/>
      <c r="AE3416" s="39"/>
      <c r="AF3416" s="40" t="str">
        <f t="shared" si="744"/>
        <v/>
      </c>
      <c r="AG3416" s="41" t="str">
        <f t="shared" si="745"/>
        <v/>
      </c>
      <c r="AH3416" s="42"/>
      <c r="AI3416" s="42"/>
      <c r="AJ3416" s="42"/>
      <c r="AK3416" s="42"/>
      <c r="AL3416" s="31"/>
      <c r="AM3416" s="43" t="str">
        <f t="shared" si="746"/>
        <v>100</v>
      </c>
      <c r="AN3416" s="44">
        <f>INDEX([1]ราคาสิ่งปลูกสร้าง!$D$6:$CC$47,MATCH($AD3416,[1]ราคาสิ่งปลูกสร้าง!$B$6:$B$45,0),MATCH($C$7,[1]ราคาสิ่งปลูกสร้าง!$D$5:$CC$5,0))</f>
        <v>0</v>
      </c>
      <c r="AO3416" s="44">
        <f t="shared" si="747"/>
        <v>0</v>
      </c>
      <c r="AP3416" s="45">
        <f t="shared" si="748"/>
        <v>0</v>
      </c>
      <c r="AQ3416" s="40">
        <f>IF(AP3416=0,0,INDEX([1]ค่าเสื่อมสิ่งปลูกสร้าง!$A$5:$D$105,MATCH($AP3416,[1]ค่าเสื่อมสิ่งปลูกสร้าง!$A$5:$A$105,0),MATCH(AE3416,[1]ค่าเสื่อมสิ่งปลูกสร้าง!$A$3:$D$3)))</f>
        <v>0</v>
      </c>
      <c r="AR3416" s="44">
        <f t="shared" si="753"/>
        <v>0</v>
      </c>
      <c r="AS3416" s="44">
        <f t="shared" si="754"/>
        <v>1897000</v>
      </c>
      <c r="AT3416" s="44">
        <f t="shared" si="755"/>
        <v>1897000</v>
      </c>
      <c r="AU3416" s="46">
        <v>0</v>
      </c>
      <c r="AV3416" s="44">
        <f t="shared" si="749"/>
        <v>1897000</v>
      </c>
      <c r="AW3416" s="47" t="str">
        <f t="shared" si="750"/>
        <v>0.01</v>
      </c>
      <c r="AX3416" s="48"/>
      <c r="AY3416" s="48"/>
      <c r="AZ3416" s="49">
        <v>0</v>
      </c>
      <c r="BA3416" s="48"/>
      <c r="BB3416" s="48"/>
      <c r="BC3416" s="44">
        <f t="shared" si="751"/>
        <v>0</v>
      </c>
      <c r="BD3416" s="50">
        <v>1</v>
      </c>
      <c r="BE3416" s="51" t="e">
        <f>IF(AX3416=1,0,IF(AY3416=1,0,IF(BC3416&gt;#REF!,#REF!,IF(OR(AZ3416&gt;0,BD3416&gt;=0),BC3416+([1]สูตร2!H3404*(100%-AZ3416)-BC3416)*BD3416,[1]สูตร2!H3404*(100%-AZ3416)))))</f>
        <v>#REF!</v>
      </c>
      <c r="BF3416" s="31"/>
    </row>
    <row r="3417" spans="1:58" s="5" customFormat="1" ht="24" customHeight="1" x14ac:dyDescent="0.2">
      <c r="A3417" s="31"/>
      <c r="B3417" s="31" t="s">
        <v>321</v>
      </c>
      <c r="C3417" s="31">
        <v>70</v>
      </c>
      <c r="D3417" s="31" t="s">
        <v>66</v>
      </c>
      <c r="E3417" s="31" t="s">
        <v>2598</v>
      </c>
      <c r="F3417" s="31"/>
      <c r="G3417" s="32" t="s">
        <v>2599</v>
      </c>
      <c r="H3417" s="31">
        <v>41</v>
      </c>
      <c r="I3417" s="31">
        <v>70</v>
      </c>
      <c r="J3417" s="31" t="s">
        <v>2443</v>
      </c>
      <c r="K3417" s="31">
        <v>4</v>
      </c>
      <c r="L3417" s="31">
        <v>0</v>
      </c>
      <c r="M3417" s="31">
        <v>81</v>
      </c>
      <c r="N3417" s="33">
        <v>1681</v>
      </c>
      <c r="O3417" s="33"/>
      <c r="P3417" s="33"/>
      <c r="Q3417" s="33"/>
      <c r="R3417" s="33"/>
      <c r="S3417" s="34" t="str">
        <f t="shared" si="742"/>
        <v>1</v>
      </c>
      <c r="T3417" s="35">
        <f t="shared" si="743"/>
        <v>1681</v>
      </c>
      <c r="U3417" s="36">
        <f>INDEX([1]ราคาที่ดิน!$B:$G,MATCH($C3417,[1]ราคาที่ดิน!$A:$A,0),MATCH($B3417,[1]ราคาที่ดิน!$B$1:$G$1,0))</f>
        <v>200</v>
      </c>
      <c r="V3417" s="37">
        <f t="shared" si="752"/>
        <v>336200</v>
      </c>
      <c r="W3417" s="31"/>
      <c r="X3417" s="31"/>
      <c r="Y3417" s="31"/>
      <c r="Z3417" s="31"/>
      <c r="AA3417" s="31"/>
      <c r="AB3417" s="32"/>
      <c r="AC3417" s="38"/>
      <c r="AD3417" s="39"/>
      <c r="AE3417" s="39"/>
      <c r="AF3417" s="40" t="str">
        <f t="shared" si="744"/>
        <v/>
      </c>
      <c r="AG3417" s="41" t="str">
        <f t="shared" si="745"/>
        <v/>
      </c>
      <c r="AH3417" s="42"/>
      <c r="AI3417" s="42"/>
      <c r="AJ3417" s="42"/>
      <c r="AK3417" s="42"/>
      <c r="AL3417" s="31"/>
      <c r="AM3417" s="43" t="str">
        <f t="shared" si="746"/>
        <v>100</v>
      </c>
      <c r="AN3417" s="44">
        <f>INDEX([1]ราคาสิ่งปลูกสร้าง!$D$6:$CC$47,MATCH($AD3417,[1]ราคาสิ่งปลูกสร้าง!$B$6:$B$45,0),MATCH($C$7,[1]ราคาสิ่งปลูกสร้าง!$D$5:$CC$5,0))</f>
        <v>0</v>
      </c>
      <c r="AO3417" s="44">
        <f t="shared" si="747"/>
        <v>0</v>
      </c>
      <c r="AP3417" s="45">
        <f t="shared" si="748"/>
        <v>0</v>
      </c>
      <c r="AQ3417" s="40">
        <f>IF(AP3417=0,0,INDEX([1]ค่าเสื่อมสิ่งปลูกสร้าง!$A$5:$D$105,MATCH($AP3417,[1]ค่าเสื่อมสิ่งปลูกสร้าง!$A$5:$A$105,0),MATCH(AE3417,[1]ค่าเสื่อมสิ่งปลูกสร้าง!$A$3:$D$3)))</f>
        <v>0</v>
      </c>
      <c r="AR3417" s="44">
        <f t="shared" si="753"/>
        <v>0</v>
      </c>
      <c r="AS3417" s="44">
        <f t="shared" si="754"/>
        <v>336200</v>
      </c>
      <c r="AT3417" s="44">
        <f t="shared" si="755"/>
        <v>336200</v>
      </c>
      <c r="AU3417" s="46">
        <v>0</v>
      </c>
      <c r="AV3417" s="44">
        <f t="shared" si="749"/>
        <v>336200</v>
      </c>
      <c r="AW3417" s="47" t="str">
        <f t="shared" si="750"/>
        <v>0.01</v>
      </c>
      <c r="AX3417" s="48"/>
      <c r="AY3417" s="48"/>
      <c r="AZ3417" s="49">
        <v>0</v>
      </c>
      <c r="BA3417" s="48"/>
      <c r="BB3417" s="48"/>
      <c r="BC3417" s="44">
        <f t="shared" si="751"/>
        <v>0</v>
      </c>
      <c r="BD3417" s="50">
        <v>1</v>
      </c>
      <c r="BE3417" s="51" t="e">
        <f>IF(AX3417=1,0,IF(AY3417=1,0,IF(BC3417&gt;#REF!,#REF!,IF(OR(AZ3417&gt;0,BD3417&gt;=0),BC3417+([1]สูตร2!H3405*(100%-AZ3417)-BC3417)*BD3417,[1]สูตร2!H3405*(100%-AZ3417)))))</f>
        <v>#REF!</v>
      </c>
      <c r="BF3417" s="31"/>
    </row>
    <row r="3418" spans="1:58" s="5" customFormat="1" ht="24" customHeight="1" x14ac:dyDescent="0.2">
      <c r="A3418" s="31"/>
      <c r="B3418" s="31" t="s">
        <v>93</v>
      </c>
      <c r="C3418" s="31">
        <v>1</v>
      </c>
      <c r="D3418" s="31" t="s">
        <v>66</v>
      </c>
      <c r="E3418" s="31" t="s">
        <v>2598</v>
      </c>
      <c r="F3418" s="31"/>
      <c r="G3418" s="32" t="s">
        <v>2600</v>
      </c>
      <c r="H3418" s="31" t="s">
        <v>104</v>
      </c>
      <c r="I3418" s="31" t="s">
        <v>104</v>
      </c>
      <c r="J3418" s="31" t="s">
        <v>2423</v>
      </c>
      <c r="K3418" s="31">
        <v>0</v>
      </c>
      <c r="L3418" s="31">
        <v>0</v>
      </c>
      <c r="M3418" s="31">
        <v>40</v>
      </c>
      <c r="N3418" s="33"/>
      <c r="O3418" s="33">
        <v>40</v>
      </c>
      <c r="P3418" s="33"/>
      <c r="Q3418" s="33"/>
      <c r="R3418" s="33"/>
      <c r="S3418" s="34" t="str">
        <f t="shared" si="742"/>
        <v>2</v>
      </c>
      <c r="T3418" s="35">
        <f t="shared" si="743"/>
        <v>40</v>
      </c>
      <c r="U3418" s="36">
        <f>INDEX([1]ราคาที่ดิน!$B:$G,MATCH($C3418,[1]ราคาที่ดิน!$A:$A,0),MATCH($B3418,[1]ราคาที่ดิน!$B$1:$G$1,0))</f>
        <v>100</v>
      </c>
      <c r="V3418" s="37">
        <f t="shared" si="752"/>
        <v>4000</v>
      </c>
      <c r="W3418" s="31">
        <v>1</v>
      </c>
      <c r="X3418" s="31" t="s">
        <v>2600</v>
      </c>
      <c r="Y3418" s="31" t="s">
        <v>66</v>
      </c>
      <c r="Z3418" s="31" t="s">
        <v>2598</v>
      </c>
      <c r="AA3418" s="31"/>
      <c r="AB3418" s="32" t="s">
        <v>2600</v>
      </c>
      <c r="AC3418" s="38"/>
      <c r="AD3418" s="39" t="s">
        <v>73</v>
      </c>
      <c r="AE3418" s="39" t="s">
        <v>74</v>
      </c>
      <c r="AF3418" s="40" t="str">
        <f t="shared" si="744"/>
        <v>2</v>
      </c>
      <c r="AG3418" s="41">
        <f t="shared" si="745"/>
        <v>81</v>
      </c>
      <c r="AH3418" s="42"/>
      <c r="AI3418" s="42">
        <v>81</v>
      </c>
      <c r="AJ3418" s="42"/>
      <c r="AK3418" s="42"/>
      <c r="AL3418" s="31">
        <v>2</v>
      </c>
      <c r="AM3418" s="43" t="str">
        <f t="shared" si="746"/>
        <v>100</v>
      </c>
      <c r="AN3418" s="44">
        <f>INDEX([1]ราคาสิ่งปลูกสร้าง!$D$6:$CC$47,MATCH($AD3418,[1]ราคาสิ่งปลูกสร้าง!$B$6:$B$45,0),MATCH($C$7,[1]ราคาสิ่งปลูกสร้าง!$D$5:$CC$5,0))</f>
        <v>6500</v>
      </c>
      <c r="AO3418" s="44">
        <f t="shared" si="747"/>
        <v>526500</v>
      </c>
      <c r="AP3418" s="45">
        <f t="shared" si="748"/>
        <v>2</v>
      </c>
      <c r="AQ3418" s="40">
        <f>IF(AP3418=0,0,INDEX([1]ค่าเสื่อมสิ่งปลูกสร้าง!$A$5:$D$105,MATCH($AP3418,[1]ค่าเสื่อมสิ่งปลูกสร้าง!$A$5:$A$105,0),MATCH(AE3418,[1]ค่าเสื่อมสิ่งปลูกสร้าง!$A$3:$D$3)))</f>
        <v>2</v>
      </c>
      <c r="AR3418" s="44">
        <f t="shared" si="753"/>
        <v>515970</v>
      </c>
      <c r="AS3418" s="44">
        <f t="shared" si="754"/>
        <v>519970</v>
      </c>
      <c r="AT3418" s="44">
        <f t="shared" si="755"/>
        <v>519970</v>
      </c>
      <c r="AU3418" s="46">
        <v>0</v>
      </c>
      <c r="AV3418" s="44">
        <f t="shared" si="749"/>
        <v>519970</v>
      </c>
      <c r="AW3418" s="47" t="str">
        <f t="shared" si="750"/>
        <v>0.02</v>
      </c>
      <c r="AX3418" s="48"/>
      <c r="AY3418" s="48"/>
      <c r="AZ3418" s="49">
        <v>0</v>
      </c>
      <c r="BA3418" s="48"/>
      <c r="BB3418" s="48"/>
      <c r="BC3418" s="44">
        <f t="shared" si="751"/>
        <v>0</v>
      </c>
      <c r="BD3418" s="50">
        <v>1</v>
      </c>
      <c r="BE3418" s="51" t="e">
        <f>IF(AX3418=1,0,IF(AY3418=1,0,IF(BC3418&gt;#REF!,#REF!,IF(OR(AZ3418&gt;0,BD3418&gt;=0),BC3418+([1]สูตร2!H3406*(100%-AZ3418)-BC3418)*BD3418,[1]สูตร2!H3406*(100%-AZ3418)))))</f>
        <v>#REF!</v>
      </c>
      <c r="BF3418" s="31"/>
    </row>
    <row r="3419" spans="1:58" s="5" customFormat="1" ht="24" customHeight="1" x14ac:dyDescent="0.2">
      <c r="A3419" s="31"/>
      <c r="B3419" s="31" t="s">
        <v>93</v>
      </c>
      <c r="C3419" s="31">
        <v>1</v>
      </c>
      <c r="D3419" s="31" t="s">
        <v>66</v>
      </c>
      <c r="E3419" s="31" t="s">
        <v>2598</v>
      </c>
      <c r="F3419" s="31"/>
      <c r="G3419" s="32" t="s">
        <v>2600</v>
      </c>
      <c r="H3419" s="31" t="s">
        <v>104</v>
      </c>
      <c r="I3419" s="31" t="s">
        <v>104</v>
      </c>
      <c r="J3419" s="31" t="s">
        <v>2423</v>
      </c>
      <c r="K3419" s="31">
        <v>0</v>
      </c>
      <c r="L3419" s="31">
        <v>0</v>
      </c>
      <c r="M3419" s="31">
        <v>30</v>
      </c>
      <c r="N3419" s="33"/>
      <c r="O3419" s="33">
        <v>30</v>
      </c>
      <c r="P3419" s="33"/>
      <c r="Q3419" s="33"/>
      <c r="R3419" s="33"/>
      <c r="S3419" s="34" t="str">
        <f t="shared" si="742"/>
        <v>2</v>
      </c>
      <c r="T3419" s="35">
        <f t="shared" si="743"/>
        <v>30</v>
      </c>
      <c r="U3419" s="36">
        <f>INDEX([1]ราคาที่ดิน!$B:$G,MATCH($C3419,[1]ราคาที่ดิน!$A:$A,0),MATCH($B3419,[1]ราคาที่ดิน!$B$1:$G$1,0))</f>
        <v>100</v>
      </c>
      <c r="V3419" s="37">
        <f t="shared" si="752"/>
        <v>3000</v>
      </c>
      <c r="W3419" s="31">
        <v>2</v>
      </c>
      <c r="X3419" s="31" t="s">
        <v>2600</v>
      </c>
      <c r="Y3419" s="31" t="s">
        <v>66</v>
      </c>
      <c r="Z3419" s="31" t="s">
        <v>2598</v>
      </c>
      <c r="AA3419" s="31"/>
      <c r="AB3419" s="32" t="s">
        <v>2600</v>
      </c>
      <c r="AC3419" s="38"/>
      <c r="AD3419" s="39" t="s">
        <v>75</v>
      </c>
      <c r="AE3419" s="39" t="s">
        <v>94</v>
      </c>
      <c r="AF3419" s="40" t="str">
        <f t="shared" si="744"/>
        <v>1</v>
      </c>
      <c r="AG3419" s="41">
        <f t="shared" si="745"/>
        <v>39.6</v>
      </c>
      <c r="AH3419" s="42">
        <v>39.6</v>
      </c>
      <c r="AI3419" s="42"/>
      <c r="AJ3419" s="42"/>
      <c r="AK3419" s="42"/>
      <c r="AL3419" s="31">
        <v>2</v>
      </c>
      <c r="AM3419" s="43" t="str">
        <f t="shared" si="746"/>
        <v>100</v>
      </c>
      <c r="AN3419" s="44">
        <f>INDEX([1]ราคาสิ่งปลูกสร้าง!$D$6:$CC$47,MATCH($AD3419,[1]ราคาสิ่งปลูกสร้าง!$B$6:$B$45,0),MATCH($C$7,[1]ราคาสิ่งปลูกสร้าง!$D$5:$CC$5,0))</f>
        <v>5400</v>
      </c>
      <c r="AO3419" s="44">
        <f t="shared" si="747"/>
        <v>213840</v>
      </c>
      <c r="AP3419" s="45">
        <f t="shared" si="748"/>
        <v>2</v>
      </c>
      <c r="AQ3419" s="40">
        <f>IF(AP3419=0,0,INDEX([1]ค่าเสื่อมสิ่งปลูกสร้าง!$A$5:$D$105,MATCH($AP3419,[1]ค่าเสื่อมสิ่งปลูกสร้าง!$A$5:$A$105,0),MATCH(AE3419,[1]ค่าเสื่อมสิ่งปลูกสร้าง!$A$3:$D$3)))</f>
        <v>2</v>
      </c>
      <c r="AR3419" s="44">
        <f t="shared" si="753"/>
        <v>209563.19999999998</v>
      </c>
      <c r="AS3419" s="44">
        <f t="shared" si="754"/>
        <v>212563.19999999998</v>
      </c>
      <c r="AT3419" s="44">
        <f t="shared" si="755"/>
        <v>212563.19999999998</v>
      </c>
      <c r="AU3419" s="46">
        <v>0</v>
      </c>
      <c r="AV3419" s="44">
        <f t="shared" si="749"/>
        <v>212563.19999999998</v>
      </c>
      <c r="AW3419" s="47" t="str">
        <f t="shared" si="750"/>
        <v>0.01</v>
      </c>
      <c r="AX3419" s="48"/>
      <c r="AY3419" s="48"/>
      <c r="AZ3419" s="49">
        <v>0</v>
      </c>
      <c r="BA3419" s="48"/>
      <c r="BB3419" s="48"/>
      <c r="BC3419" s="44">
        <f t="shared" si="751"/>
        <v>0</v>
      </c>
      <c r="BD3419" s="50">
        <v>1</v>
      </c>
      <c r="BE3419" s="51" t="e">
        <f>IF(AX3419=1,0,IF(AY3419=1,0,IF(BC3419&gt;#REF!,#REF!,IF(OR(AZ3419&gt;0,BD3419&gt;=0),BC3419+([1]สูตร2!H3407*(100%-AZ3419)-BC3419)*BD3419,[1]สูตร2!H3407*(100%-AZ3419)))))</f>
        <v>#REF!</v>
      </c>
      <c r="BF3419" s="31"/>
    </row>
    <row r="3420" spans="1:58" s="5" customFormat="1" ht="24" customHeight="1" x14ac:dyDescent="0.2">
      <c r="A3420" s="31"/>
      <c r="B3420" s="31" t="s">
        <v>93</v>
      </c>
      <c r="C3420" s="31">
        <v>1</v>
      </c>
      <c r="D3420" s="31" t="s">
        <v>66</v>
      </c>
      <c r="E3420" s="31" t="s">
        <v>2598</v>
      </c>
      <c r="F3420" s="31"/>
      <c r="G3420" s="32" t="s">
        <v>2600</v>
      </c>
      <c r="H3420" s="31" t="s">
        <v>104</v>
      </c>
      <c r="I3420" s="31" t="s">
        <v>104</v>
      </c>
      <c r="J3420" s="31" t="s">
        <v>2423</v>
      </c>
      <c r="K3420" s="31">
        <v>0</v>
      </c>
      <c r="L3420" s="31">
        <v>0</v>
      </c>
      <c r="M3420" s="31">
        <v>20</v>
      </c>
      <c r="N3420" s="33"/>
      <c r="O3420" s="33">
        <v>20</v>
      </c>
      <c r="P3420" s="33"/>
      <c r="Q3420" s="33"/>
      <c r="R3420" s="33"/>
      <c r="S3420" s="34" t="str">
        <f t="shared" si="742"/>
        <v>2</v>
      </c>
      <c r="T3420" s="35">
        <f t="shared" si="743"/>
        <v>20</v>
      </c>
      <c r="U3420" s="36">
        <f>INDEX([1]ราคาที่ดิน!$B:$G,MATCH($C3420,[1]ราคาที่ดิน!$A:$A,0),MATCH($B3420,[1]ราคาที่ดิน!$B$1:$G$1,0))</f>
        <v>100</v>
      </c>
      <c r="V3420" s="37">
        <f t="shared" si="752"/>
        <v>2000</v>
      </c>
      <c r="W3420" s="31">
        <v>3</v>
      </c>
      <c r="X3420" s="31" t="s">
        <v>2600</v>
      </c>
      <c r="Y3420" s="31" t="s">
        <v>66</v>
      </c>
      <c r="Z3420" s="31" t="s">
        <v>2598</v>
      </c>
      <c r="AA3420" s="31"/>
      <c r="AB3420" s="32" t="s">
        <v>2600</v>
      </c>
      <c r="AC3420" s="38"/>
      <c r="AD3420" s="39" t="s">
        <v>75</v>
      </c>
      <c r="AE3420" s="39" t="s">
        <v>76</v>
      </c>
      <c r="AF3420" s="40" t="str">
        <f t="shared" si="744"/>
        <v>1</v>
      </c>
      <c r="AG3420" s="41">
        <f t="shared" si="745"/>
        <v>21.2</v>
      </c>
      <c r="AH3420" s="42">
        <v>21.2</v>
      </c>
      <c r="AI3420" s="42"/>
      <c r="AJ3420" s="42"/>
      <c r="AK3420" s="42"/>
      <c r="AL3420" s="31">
        <v>20</v>
      </c>
      <c r="AM3420" s="43" t="str">
        <f t="shared" si="746"/>
        <v>100</v>
      </c>
      <c r="AN3420" s="44">
        <f>INDEX([1]ราคาสิ่งปลูกสร้าง!$D$6:$CC$47,MATCH($AD3420,[1]ราคาสิ่งปลูกสร้าง!$B$6:$B$45,0),MATCH($C$7,[1]ราคาสิ่งปลูกสร้าง!$D$5:$CC$5,0))</f>
        <v>5400</v>
      </c>
      <c r="AO3420" s="44">
        <f t="shared" si="747"/>
        <v>114480</v>
      </c>
      <c r="AP3420" s="45">
        <f t="shared" si="748"/>
        <v>20</v>
      </c>
      <c r="AQ3420" s="40">
        <f>IF(AP3420=0,0,INDEX([1]ค่าเสื่อมสิ่งปลูกสร้าง!$A$5:$D$105,MATCH($AP3420,[1]ค่าเสื่อมสิ่งปลูกสร้าง!$A$5:$A$105,0),MATCH(AE3420,[1]ค่าเสื่อมสิ่งปลูกสร้าง!$A$3:$D$3)))</f>
        <v>93</v>
      </c>
      <c r="AR3420" s="44">
        <f t="shared" si="753"/>
        <v>8013.6</v>
      </c>
      <c r="AS3420" s="44">
        <f t="shared" si="754"/>
        <v>10013.6</v>
      </c>
      <c r="AT3420" s="44">
        <f t="shared" si="755"/>
        <v>10013.6</v>
      </c>
      <c r="AU3420" s="46">
        <v>0</v>
      </c>
      <c r="AV3420" s="44">
        <f t="shared" si="749"/>
        <v>10013.6</v>
      </c>
      <c r="AW3420" s="47" t="str">
        <f t="shared" si="750"/>
        <v>0.01</v>
      </c>
      <c r="AX3420" s="48"/>
      <c r="AY3420" s="48"/>
      <c r="AZ3420" s="49">
        <v>0</v>
      </c>
      <c r="BA3420" s="48"/>
      <c r="BB3420" s="48"/>
      <c r="BC3420" s="44">
        <f t="shared" si="751"/>
        <v>0</v>
      </c>
      <c r="BD3420" s="50">
        <v>1</v>
      </c>
      <c r="BE3420" s="51" t="e">
        <f>IF(AX3420=1,0,IF(AY3420=1,0,IF(BC3420&gt;#REF!,#REF!,IF(OR(AZ3420&gt;0,BD3420&gt;=0),BC3420+([1]สูตร2!H3408*(100%-AZ3420)-BC3420)*BD3420,[1]สูตร2!H3408*(100%-AZ3420)))))</f>
        <v>#REF!</v>
      </c>
      <c r="BF3420" s="31"/>
    </row>
    <row r="3421" spans="1:58" s="5" customFormat="1" ht="24" customHeight="1" x14ac:dyDescent="0.2">
      <c r="A3421" s="31">
        <v>1114</v>
      </c>
      <c r="B3421" s="31" t="s">
        <v>65</v>
      </c>
      <c r="C3421" s="31">
        <v>671</v>
      </c>
      <c r="D3421" s="31" t="s">
        <v>470</v>
      </c>
      <c r="E3421" s="31" t="s">
        <v>2601</v>
      </c>
      <c r="F3421" s="31"/>
      <c r="G3421" s="32" t="s">
        <v>2602</v>
      </c>
      <c r="H3421" s="31">
        <v>428</v>
      </c>
      <c r="I3421" s="31">
        <v>2133</v>
      </c>
      <c r="J3421" s="31" t="s">
        <v>2443</v>
      </c>
      <c r="K3421" s="31">
        <v>6</v>
      </c>
      <c r="L3421" s="31">
        <v>0</v>
      </c>
      <c r="M3421" s="31">
        <v>81</v>
      </c>
      <c r="N3421" s="33">
        <v>2481</v>
      </c>
      <c r="O3421" s="33"/>
      <c r="P3421" s="33"/>
      <c r="Q3421" s="33"/>
      <c r="R3421" s="33"/>
      <c r="S3421" s="34" t="str">
        <f t="shared" si="742"/>
        <v>1</v>
      </c>
      <c r="T3421" s="35">
        <f t="shared" si="743"/>
        <v>2481</v>
      </c>
      <c r="U3421" s="36">
        <f>INDEX([1]ราคาที่ดิน!$B:$G,MATCH($C3421,[1]ราคาที่ดิน!$A:$A,0),MATCH($B3421,[1]ราคาที่ดิน!$B$1:$G$1,0))</f>
        <v>50</v>
      </c>
      <c r="V3421" s="37">
        <f t="shared" si="752"/>
        <v>124050</v>
      </c>
      <c r="W3421" s="31"/>
      <c r="X3421" s="31"/>
      <c r="Y3421" s="31"/>
      <c r="Z3421" s="31"/>
      <c r="AA3421" s="31"/>
      <c r="AB3421" s="32"/>
      <c r="AC3421" s="38"/>
      <c r="AD3421" s="39"/>
      <c r="AE3421" s="39"/>
      <c r="AF3421" s="40" t="str">
        <f t="shared" si="744"/>
        <v/>
      </c>
      <c r="AG3421" s="41" t="str">
        <f t="shared" si="745"/>
        <v/>
      </c>
      <c r="AH3421" s="42"/>
      <c r="AI3421" s="42"/>
      <c r="AJ3421" s="42"/>
      <c r="AK3421" s="42"/>
      <c r="AL3421" s="31"/>
      <c r="AM3421" s="43" t="str">
        <f t="shared" si="746"/>
        <v>100</v>
      </c>
      <c r="AN3421" s="44">
        <f>INDEX([1]ราคาสิ่งปลูกสร้าง!$D$6:$CC$47,MATCH($AD3421,[1]ราคาสิ่งปลูกสร้าง!$B$6:$B$45,0),MATCH($C$7,[1]ราคาสิ่งปลูกสร้าง!$D$5:$CC$5,0))</f>
        <v>0</v>
      </c>
      <c r="AO3421" s="44">
        <f t="shared" si="747"/>
        <v>0</v>
      </c>
      <c r="AP3421" s="45">
        <f t="shared" si="748"/>
        <v>0</v>
      </c>
      <c r="AQ3421" s="40">
        <f>IF(AP3421=0,0,INDEX([1]ค่าเสื่อมสิ่งปลูกสร้าง!$A$5:$D$105,MATCH($AP3421,[1]ค่าเสื่อมสิ่งปลูกสร้าง!$A$5:$A$105,0),MATCH(AE3421,[1]ค่าเสื่อมสิ่งปลูกสร้าง!$A$3:$D$3)))</f>
        <v>0</v>
      </c>
      <c r="AR3421" s="44">
        <f t="shared" si="753"/>
        <v>0</v>
      </c>
      <c r="AS3421" s="44">
        <f t="shared" si="754"/>
        <v>124050</v>
      </c>
      <c r="AT3421" s="44">
        <f t="shared" si="755"/>
        <v>124050</v>
      </c>
      <c r="AU3421" s="46">
        <v>0</v>
      </c>
      <c r="AV3421" s="44">
        <f t="shared" si="749"/>
        <v>124050</v>
      </c>
      <c r="AW3421" s="47" t="str">
        <f t="shared" si="750"/>
        <v>0.01</v>
      </c>
      <c r="AX3421" s="48"/>
      <c r="AY3421" s="48"/>
      <c r="AZ3421" s="49">
        <v>0</v>
      </c>
      <c r="BA3421" s="48"/>
      <c r="BB3421" s="48"/>
      <c r="BC3421" s="44">
        <f t="shared" si="751"/>
        <v>0</v>
      </c>
      <c r="BD3421" s="50">
        <v>1</v>
      </c>
      <c r="BE3421" s="51" t="e">
        <f>IF(AX3421=1,0,IF(AY3421=1,0,IF(BC3421&gt;#REF!,#REF!,IF(OR(AZ3421&gt;0,BD3421&gt;=0),BC3421+([1]สูตร2!H3409*(100%-AZ3421)-BC3421)*BD3421,[1]สูตร2!H3409*(100%-AZ3421)))))</f>
        <v>#REF!</v>
      </c>
      <c r="BF3421" s="31"/>
    </row>
    <row r="3422" spans="1:58" s="5" customFormat="1" ht="24" customHeight="1" x14ac:dyDescent="0.2">
      <c r="A3422" s="31"/>
      <c r="B3422" s="31" t="s">
        <v>93</v>
      </c>
      <c r="C3422" s="31">
        <v>1</v>
      </c>
      <c r="D3422" s="31" t="s">
        <v>470</v>
      </c>
      <c r="E3422" s="31" t="s">
        <v>2603</v>
      </c>
      <c r="F3422" s="31"/>
      <c r="G3422" s="32" t="s">
        <v>2604</v>
      </c>
      <c r="H3422" s="31" t="s">
        <v>104</v>
      </c>
      <c r="I3422" s="31" t="s">
        <v>104</v>
      </c>
      <c r="J3422" s="31" t="s">
        <v>2423</v>
      </c>
      <c r="K3422" s="31">
        <v>0</v>
      </c>
      <c r="L3422" s="31">
        <v>0</v>
      </c>
      <c r="M3422" s="31">
        <v>40</v>
      </c>
      <c r="N3422" s="33"/>
      <c r="O3422" s="33">
        <v>40</v>
      </c>
      <c r="P3422" s="33"/>
      <c r="Q3422" s="33"/>
      <c r="R3422" s="33"/>
      <c r="S3422" s="34" t="str">
        <f t="shared" si="742"/>
        <v>2</v>
      </c>
      <c r="T3422" s="35">
        <f t="shared" si="743"/>
        <v>40</v>
      </c>
      <c r="U3422" s="36">
        <f>INDEX([1]ราคาที่ดิน!$B:$G,MATCH($C3422,[1]ราคาที่ดิน!$A:$A,0),MATCH($B3422,[1]ราคาที่ดิน!$B$1:$G$1,0))</f>
        <v>100</v>
      </c>
      <c r="V3422" s="37">
        <f t="shared" si="752"/>
        <v>4000</v>
      </c>
      <c r="W3422" s="31">
        <v>1</v>
      </c>
      <c r="X3422" s="31" t="s">
        <v>2604</v>
      </c>
      <c r="Y3422" s="31" t="s">
        <v>470</v>
      </c>
      <c r="Z3422" s="31" t="s">
        <v>2603</v>
      </c>
      <c r="AA3422" s="31"/>
      <c r="AB3422" s="32" t="s">
        <v>2604</v>
      </c>
      <c r="AC3422" s="38"/>
      <c r="AD3422" s="39" t="s">
        <v>73</v>
      </c>
      <c r="AE3422" s="39" t="s">
        <v>74</v>
      </c>
      <c r="AF3422" s="40" t="str">
        <f t="shared" si="744"/>
        <v>2</v>
      </c>
      <c r="AG3422" s="41">
        <f t="shared" si="745"/>
        <v>90</v>
      </c>
      <c r="AH3422" s="42"/>
      <c r="AI3422" s="42">
        <v>90</v>
      </c>
      <c r="AJ3422" s="42"/>
      <c r="AK3422" s="42"/>
      <c r="AL3422" s="31">
        <v>30</v>
      </c>
      <c r="AM3422" s="43" t="str">
        <f t="shared" si="746"/>
        <v>100</v>
      </c>
      <c r="AN3422" s="44">
        <f>INDEX([1]ราคาสิ่งปลูกสร้าง!$D$6:$CC$47,MATCH($AD3422,[1]ราคาสิ่งปลูกสร้าง!$B$6:$B$45,0),MATCH($C$7,[1]ราคาสิ่งปลูกสร้าง!$D$5:$CC$5,0))</f>
        <v>6500</v>
      </c>
      <c r="AO3422" s="44">
        <f t="shared" si="747"/>
        <v>585000</v>
      </c>
      <c r="AP3422" s="45">
        <f t="shared" si="748"/>
        <v>30</v>
      </c>
      <c r="AQ3422" s="40">
        <f>IF(AP3422=0,0,INDEX([1]ค่าเสื่อมสิ่งปลูกสร้าง!$A$5:$D$105,MATCH($AP3422,[1]ค่าเสื่อมสิ่งปลูกสร้าง!$A$5:$A$105,0),MATCH(AE3422,[1]ค่าเสื่อมสิ่งปลูกสร้าง!$A$3:$D$3)))</f>
        <v>50</v>
      </c>
      <c r="AR3422" s="44">
        <f t="shared" si="753"/>
        <v>292500</v>
      </c>
      <c r="AS3422" s="44">
        <f t="shared" si="754"/>
        <v>296500</v>
      </c>
      <c r="AT3422" s="44">
        <f t="shared" si="755"/>
        <v>296500</v>
      </c>
      <c r="AU3422" s="46">
        <v>0</v>
      </c>
      <c r="AV3422" s="44">
        <f t="shared" si="749"/>
        <v>296500</v>
      </c>
      <c r="AW3422" s="47" t="str">
        <f t="shared" si="750"/>
        <v>0.02</v>
      </c>
      <c r="AX3422" s="48"/>
      <c r="AY3422" s="48"/>
      <c r="AZ3422" s="49">
        <v>0</v>
      </c>
      <c r="BA3422" s="48"/>
      <c r="BB3422" s="48"/>
      <c r="BC3422" s="44">
        <f t="shared" si="751"/>
        <v>0</v>
      </c>
      <c r="BD3422" s="50">
        <v>1</v>
      </c>
      <c r="BE3422" s="51" t="e">
        <f>IF(AX3422=1,0,IF(AY3422=1,0,IF(BC3422&gt;#REF!,#REF!,IF(OR(AZ3422&gt;0,BD3422&gt;=0),BC3422+([1]สูตร2!H3410*(100%-AZ3422)-BC3422)*BD3422,[1]สูตร2!H3410*(100%-AZ3422)))))</f>
        <v>#REF!</v>
      </c>
      <c r="BF3422" s="31"/>
    </row>
    <row r="3423" spans="1:58" s="5" customFormat="1" ht="24" customHeight="1" x14ac:dyDescent="0.2">
      <c r="A3423" s="31"/>
      <c r="B3423" s="31" t="s">
        <v>93</v>
      </c>
      <c r="C3423" s="31">
        <v>1</v>
      </c>
      <c r="D3423" s="31" t="s">
        <v>470</v>
      </c>
      <c r="E3423" s="31" t="s">
        <v>2603</v>
      </c>
      <c r="F3423" s="31"/>
      <c r="G3423" s="32" t="s">
        <v>2604</v>
      </c>
      <c r="H3423" s="31" t="s">
        <v>104</v>
      </c>
      <c r="I3423" s="31" t="s">
        <v>104</v>
      </c>
      <c r="J3423" s="31" t="s">
        <v>2423</v>
      </c>
      <c r="K3423" s="31">
        <v>0</v>
      </c>
      <c r="L3423" s="31">
        <v>0</v>
      </c>
      <c r="M3423" s="31">
        <v>20</v>
      </c>
      <c r="N3423" s="33"/>
      <c r="O3423" s="33">
        <v>20</v>
      </c>
      <c r="P3423" s="33"/>
      <c r="Q3423" s="33"/>
      <c r="R3423" s="33"/>
      <c r="S3423" s="34" t="str">
        <f t="shared" si="742"/>
        <v>2</v>
      </c>
      <c r="T3423" s="35">
        <f t="shared" si="743"/>
        <v>20</v>
      </c>
      <c r="U3423" s="36">
        <f>INDEX([1]ราคาที่ดิน!$B:$G,MATCH($C3423,[1]ราคาที่ดิน!$A:$A,0),MATCH($B3423,[1]ราคาที่ดิน!$B$1:$G$1,0))</f>
        <v>100</v>
      </c>
      <c r="V3423" s="37">
        <f t="shared" si="752"/>
        <v>2000</v>
      </c>
      <c r="W3423" s="31">
        <v>2</v>
      </c>
      <c r="X3423" s="31" t="s">
        <v>2604</v>
      </c>
      <c r="Y3423" s="31" t="s">
        <v>470</v>
      </c>
      <c r="Z3423" s="31" t="s">
        <v>2603</v>
      </c>
      <c r="AA3423" s="31"/>
      <c r="AB3423" s="32" t="s">
        <v>2604</v>
      </c>
      <c r="AC3423" s="38"/>
      <c r="AD3423" s="39" t="s">
        <v>75</v>
      </c>
      <c r="AE3423" s="39" t="s">
        <v>76</v>
      </c>
      <c r="AF3423" s="40" t="str">
        <f t="shared" si="744"/>
        <v>1</v>
      </c>
      <c r="AG3423" s="41">
        <f t="shared" si="745"/>
        <v>12</v>
      </c>
      <c r="AH3423" s="42">
        <v>12</v>
      </c>
      <c r="AI3423" s="42"/>
      <c r="AJ3423" s="42"/>
      <c r="AK3423" s="42"/>
      <c r="AL3423" s="31">
        <v>93</v>
      </c>
      <c r="AM3423" s="43" t="str">
        <f t="shared" si="746"/>
        <v>100</v>
      </c>
      <c r="AN3423" s="44">
        <f>INDEX([1]ราคาสิ่งปลูกสร้าง!$D$6:$CC$47,MATCH($AD3423,[1]ราคาสิ่งปลูกสร้าง!$B$6:$B$45,0),MATCH($C$7,[1]ราคาสิ่งปลูกสร้าง!$D$5:$CC$5,0))</f>
        <v>5400</v>
      </c>
      <c r="AO3423" s="44">
        <f t="shared" si="747"/>
        <v>64800</v>
      </c>
      <c r="AP3423" s="45">
        <f t="shared" si="748"/>
        <v>93</v>
      </c>
      <c r="AQ3423" s="40">
        <f>IF(AP3423=0,0,INDEX([1]ค่าเสื่อมสิ่งปลูกสร้าง!$A$5:$D$105,MATCH($AP3423,[1]ค่าเสื่อมสิ่งปลูกสร้าง!$A$5:$A$105,0),MATCH(AE3423,[1]ค่าเสื่อมสิ่งปลูกสร้าง!$A$3:$D$3)))</f>
        <v>93</v>
      </c>
      <c r="AR3423" s="44">
        <f t="shared" si="753"/>
        <v>4536</v>
      </c>
      <c r="AS3423" s="44">
        <f t="shared" si="754"/>
        <v>6536</v>
      </c>
      <c r="AT3423" s="44">
        <f t="shared" si="755"/>
        <v>6536</v>
      </c>
      <c r="AU3423" s="46">
        <v>0</v>
      </c>
      <c r="AV3423" s="44">
        <f t="shared" si="749"/>
        <v>6536</v>
      </c>
      <c r="AW3423" s="47" t="str">
        <f t="shared" si="750"/>
        <v>0.01</v>
      </c>
      <c r="AX3423" s="48"/>
      <c r="AY3423" s="48"/>
      <c r="AZ3423" s="49">
        <v>0</v>
      </c>
      <c r="BA3423" s="48"/>
      <c r="BB3423" s="48"/>
      <c r="BC3423" s="44">
        <f t="shared" si="751"/>
        <v>0</v>
      </c>
      <c r="BD3423" s="50">
        <v>1</v>
      </c>
      <c r="BE3423" s="51" t="e">
        <f>IF(AX3423=1,0,IF(AY3423=1,0,IF(BC3423&gt;#REF!,#REF!,IF(OR(AZ3423&gt;0,BD3423&gt;=0),BC3423+([1]สูตร2!H3411*(100%-AZ3423)-BC3423)*BD3423,[1]สูตร2!H3411*(100%-AZ3423)))))</f>
        <v>#REF!</v>
      </c>
      <c r="BF3423" s="31"/>
    </row>
    <row r="3424" spans="1:58" s="5" customFormat="1" ht="24" customHeight="1" x14ac:dyDescent="0.2">
      <c r="A3424" s="31"/>
      <c r="B3424" s="31" t="s">
        <v>93</v>
      </c>
      <c r="C3424" s="31">
        <v>1</v>
      </c>
      <c r="D3424" s="31" t="s">
        <v>470</v>
      </c>
      <c r="E3424" s="31" t="s">
        <v>2603</v>
      </c>
      <c r="F3424" s="31"/>
      <c r="G3424" s="32" t="s">
        <v>2604</v>
      </c>
      <c r="H3424" s="31" t="s">
        <v>104</v>
      </c>
      <c r="I3424" s="31" t="s">
        <v>104</v>
      </c>
      <c r="J3424" s="31" t="s">
        <v>2423</v>
      </c>
      <c r="K3424" s="31">
        <v>0</v>
      </c>
      <c r="L3424" s="31">
        <v>0</v>
      </c>
      <c r="M3424" s="31">
        <v>10</v>
      </c>
      <c r="N3424" s="33"/>
      <c r="O3424" s="33">
        <v>10</v>
      </c>
      <c r="P3424" s="33"/>
      <c r="Q3424" s="33"/>
      <c r="R3424" s="33"/>
      <c r="S3424" s="34" t="str">
        <f t="shared" si="742"/>
        <v>2</v>
      </c>
      <c r="T3424" s="35">
        <f t="shared" si="743"/>
        <v>10</v>
      </c>
      <c r="U3424" s="36">
        <f>INDEX([1]ราคาที่ดิน!$B:$G,MATCH($C3424,[1]ราคาที่ดิน!$A:$A,0),MATCH($B3424,[1]ราคาที่ดิน!$B$1:$G$1,0))</f>
        <v>100</v>
      </c>
      <c r="V3424" s="37">
        <f t="shared" si="752"/>
        <v>1000</v>
      </c>
      <c r="W3424" s="31">
        <v>3</v>
      </c>
      <c r="X3424" s="31" t="s">
        <v>2604</v>
      </c>
      <c r="Y3424" s="31" t="s">
        <v>470</v>
      </c>
      <c r="Z3424" s="31" t="s">
        <v>2603</v>
      </c>
      <c r="AA3424" s="31"/>
      <c r="AB3424" s="32" t="s">
        <v>2604</v>
      </c>
      <c r="AC3424" s="38"/>
      <c r="AD3424" s="39" t="s">
        <v>77</v>
      </c>
      <c r="AE3424" s="39" t="s">
        <v>76</v>
      </c>
      <c r="AF3424" s="40" t="str">
        <f t="shared" si="744"/>
        <v>1</v>
      </c>
      <c r="AG3424" s="41">
        <f t="shared" si="745"/>
        <v>25</v>
      </c>
      <c r="AH3424" s="42">
        <v>25</v>
      </c>
      <c r="AI3424" s="42"/>
      <c r="AJ3424" s="42"/>
      <c r="AK3424" s="42"/>
      <c r="AL3424" s="31">
        <v>12</v>
      </c>
      <c r="AM3424" s="43" t="str">
        <f t="shared" si="746"/>
        <v>100</v>
      </c>
      <c r="AN3424" s="44">
        <f>INDEX([1]ราคาสิ่งปลูกสร้าง!$D$6:$CC$47,MATCH($AD3424,[1]ราคาสิ่งปลูกสร้าง!$B$6:$B$45,0),MATCH($C$7,[1]ราคาสิ่งปลูกสร้าง!$D$5:$CC$5,0))</f>
        <v>2050</v>
      </c>
      <c r="AO3424" s="44">
        <f t="shared" si="747"/>
        <v>51250</v>
      </c>
      <c r="AP3424" s="45">
        <f t="shared" si="748"/>
        <v>12</v>
      </c>
      <c r="AQ3424" s="40">
        <f>IF(AP3424=0,0,INDEX([1]ค่าเสื่อมสิ่งปลูกสร้าง!$A$5:$D$105,MATCH($AP3424,[1]ค่าเสื่อมสิ่งปลูกสร้าง!$A$5:$A$105,0),MATCH(AE3424,[1]ค่าเสื่อมสิ่งปลูกสร้าง!$A$3:$D$3)))</f>
        <v>50</v>
      </c>
      <c r="AR3424" s="44">
        <f t="shared" si="753"/>
        <v>25625</v>
      </c>
      <c r="AS3424" s="44">
        <f t="shared" si="754"/>
        <v>26625</v>
      </c>
      <c r="AT3424" s="44">
        <f t="shared" si="755"/>
        <v>26625</v>
      </c>
      <c r="AU3424" s="46">
        <v>0</v>
      </c>
      <c r="AV3424" s="44">
        <f t="shared" si="749"/>
        <v>26625</v>
      </c>
      <c r="AW3424" s="47" t="str">
        <f t="shared" si="750"/>
        <v>0.01</v>
      </c>
      <c r="AX3424" s="48"/>
      <c r="AY3424" s="48"/>
      <c r="AZ3424" s="49">
        <v>0</v>
      </c>
      <c r="BA3424" s="48"/>
      <c r="BB3424" s="48"/>
      <c r="BC3424" s="44">
        <f t="shared" si="751"/>
        <v>0</v>
      </c>
      <c r="BD3424" s="50">
        <v>1</v>
      </c>
      <c r="BE3424" s="51" t="e">
        <f>IF(AX3424=1,0,IF(AY3424=1,0,IF(BC3424&gt;#REF!,#REF!,IF(OR(AZ3424&gt;0,BD3424&gt;=0),BC3424+([1]สูตร2!H3412*(100%-AZ3424)-BC3424)*BD3424,[1]สูตร2!H3412*(100%-AZ3424)))))</f>
        <v>#REF!</v>
      </c>
      <c r="BF3424" s="31"/>
    </row>
    <row r="3425" spans="1:58" s="5" customFormat="1" ht="24" customHeight="1" x14ac:dyDescent="0.2">
      <c r="A3425" s="31"/>
      <c r="B3425" s="31" t="s">
        <v>93</v>
      </c>
      <c r="C3425" s="31">
        <v>1</v>
      </c>
      <c r="D3425" s="31" t="s">
        <v>470</v>
      </c>
      <c r="E3425" s="31" t="s">
        <v>2603</v>
      </c>
      <c r="F3425" s="31"/>
      <c r="G3425" s="32" t="s">
        <v>2604</v>
      </c>
      <c r="H3425" s="31" t="s">
        <v>104</v>
      </c>
      <c r="I3425" s="31" t="s">
        <v>104</v>
      </c>
      <c r="J3425" s="31" t="s">
        <v>2423</v>
      </c>
      <c r="K3425" s="31">
        <v>0</v>
      </c>
      <c r="L3425" s="31">
        <v>0</v>
      </c>
      <c r="M3425" s="31">
        <v>10</v>
      </c>
      <c r="N3425" s="33"/>
      <c r="O3425" s="33">
        <v>10</v>
      </c>
      <c r="P3425" s="33"/>
      <c r="Q3425" s="33"/>
      <c r="R3425" s="33"/>
      <c r="S3425" s="34" t="str">
        <f t="shared" si="742"/>
        <v>2</v>
      </c>
      <c r="T3425" s="35">
        <f t="shared" si="743"/>
        <v>10</v>
      </c>
      <c r="U3425" s="36">
        <f>INDEX([1]ราคาที่ดิน!$B:$G,MATCH($C3425,[1]ราคาที่ดิน!$A:$A,0),MATCH($B3425,[1]ราคาที่ดิน!$B$1:$G$1,0))</f>
        <v>100</v>
      </c>
      <c r="V3425" s="37">
        <f t="shared" si="752"/>
        <v>1000</v>
      </c>
      <c r="W3425" s="31">
        <v>4</v>
      </c>
      <c r="X3425" s="31" t="s">
        <v>2604</v>
      </c>
      <c r="Y3425" s="31" t="s">
        <v>470</v>
      </c>
      <c r="Z3425" s="31" t="s">
        <v>2603</v>
      </c>
      <c r="AA3425" s="31"/>
      <c r="AB3425" s="32" t="s">
        <v>2604</v>
      </c>
      <c r="AC3425" s="38"/>
      <c r="AD3425" s="39" t="s">
        <v>75</v>
      </c>
      <c r="AE3425" s="39" t="s">
        <v>76</v>
      </c>
      <c r="AF3425" s="40" t="str">
        <f t="shared" si="744"/>
        <v>1</v>
      </c>
      <c r="AG3425" s="41">
        <f t="shared" si="745"/>
        <v>36</v>
      </c>
      <c r="AH3425" s="42">
        <v>36</v>
      </c>
      <c r="AI3425" s="42"/>
      <c r="AJ3425" s="42"/>
      <c r="AK3425" s="42"/>
      <c r="AL3425" s="31">
        <v>3</v>
      </c>
      <c r="AM3425" s="43" t="str">
        <f t="shared" si="746"/>
        <v>100</v>
      </c>
      <c r="AN3425" s="44">
        <f>INDEX([1]ราคาสิ่งปลูกสร้าง!$D$6:$CC$47,MATCH($AD3425,[1]ราคาสิ่งปลูกสร้าง!$B$6:$B$45,0),MATCH($C$7,[1]ราคาสิ่งปลูกสร้าง!$D$5:$CC$5,0))</f>
        <v>5400</v>
      </c>
      <c r="AO3425" s="44">
        <f t="shared" si="747"/>
        <v>194400</v>
      </c>
      <c r="AP3425" s="45">
        <f t="shared" si="748"/>
        <v>3</v>
      </c>
      <c r="AQ3425" s="40">
        <f>IF(AP3425=0,0,INDEX([1]ค่าเสื่อมสิ่งปลูกสร้าง!$A$5:$D$105,MATCH($AP3425,[1]ค่าเสื่อมสิ่งปลูกสร้าง!$A$5:$A$105,0),MATCH(AE3425,[1]ค่าเสื่อมสิ่งปลูกสร้าง!$A$3:$D$3)))</f>
        <v>9</v>
      </c>
      <c r="AR3425" s="44">
        <f t="shared" si="753"/>
        <v>176904</v>
      </c>
      <c r="AS3425" s="44">
        <f t="shared" si="754"/>
        <v>177904</v>
      </c>
      <c r="AT3425" s="44">
        <f t="shared" si="755"/>
        <v>177904</v>
      </c>
      <c r="AU3425" s="46">
        <v>0</v>
      </c>
      <c r="AV3425" s="44">
        <f t="shared" si="749"/>
        <v>177904</v>
      </c>
      <c r="AW3425" s="47" t="str">
        <f t="shared" si="750"/>
        <v>0.01</v>
      </c>
      <c r="AX3425" s="48"/>
      <c r="AY3425" s="48"/>
      <c r="AZ3425" s="49">
        <v>0</v>
      </c>
      <c r="BA3425" s="48"/>
      <c r="BB3425" s="48"/>
      <c r="BC3425" s="44">
        <f t="shared" si="751"/>
        <v>0</v>
      </c>
      <c r="BD3425" s="50">
        <v>1</v>
      </c>
      <c r="BE3425" s="51" t="e">
        <f>IF(AX3425=1,0,IF(AY3425=1,0,IF(BC3425&gt;#REF!,#REF!,IF(OR(AZ3425&gt;0,BD3425&gt;=0),BC3425+([1]สูตร2!H3413*(100%-AZ3425)-BC3425)*BD3425,[1]สูตร2!H3413*(100%-AZ3425)))))</f>
        <v>#REF!</v>
      </c>
      <c r="BF3425" s="31"/>
    </row>
    <row r="3426" spans="1:58" s="5" customFormat="1" ht="24" customHeight="1" x14ac:dyDescent="0.2">
      <c r="A3426" s="31">
        <v>1115</v>
      </c>
      <c r="B3426" s="31" t="s">
        <v>321</v>
      </c>
      <c r="C3426" s="31">
        <v>8</v>
      </c>
      <c r="D3426" s="31" t="s">
        <v>71</v>
      </c>
      <c r="E3426" s="31" t="s">
        <v>2605</v>
      </c>
      <c r="F3426" s="31"/>
      <c r="G3426" s="32" t="s">
        <v>2606</v>
      </c>
      <c r="H3426" s="31">
        <v>34</v>
      </c>
      <c r="I3426" s="31">
        <v>8</v>
      </c>
      <c r="J3426" s="31" t="s">
        <v>2423</v>
      </c>
      <c r="K3426" s="31">
        <v>19</v>
      </c>
      <c r="L3426" s="31">
        <v>0</v>
      </c>
      <c r="M3426" s="31">
        <v>84</v>
      </c>
      <c r="N3426" s="33">
        <v>7684</v>
      </c>
      <c r="O3426" s="33"/>
      <c r="P3426" s="33"/>
      <c r="Q3426" s="33"/>
      <c r="R3426" s="33"/>
      <c r="S3426" s="34" t="str">
        <f t="shared" si="742"/>
        <v>1</v>
      </c>
      <c r="T3426" s="35">
        <f t="shared" si="743"/>
        <v>7684</v>
      </c>
      <c r="U3426" s="36">
        <f>INDEX([1]ราคาที่ดิน!$B:$G,MATCH($C3426,[1]ราคาที่ดิน!$A:$A,0),MATCH($B3426,[1]ราคาที่ดิน!$B$1:$G$1,0))</f>
        <v>200</v>
      </c>
      <c r="V3426" s="37">
        <f t="shared" si="752"/>
        <v>1536800</v>
      </c>
      <c r="W3426" s="31"/>
      <c r="X3426" s="31"/>
      <c r="Y3426" s="31"/>
      <c r="Z3426" s="31"/>
      <c r="AA3426" s="31"/>
      <c r="AB3426" s="32"/>
      <c r="AC3426" s="38"/>
      <c r="AD3426" s="39"/>
      <c r="AE3426" s="39"/>
      <c r="AF3426" s="40" t="str">
        <f t="shared" si="744"/>
        <v/>
      </c>
      <c r="AG3426" s="41" t="str">
        <f t="shared" si="745"/>
        <v/>
      </c>
      <c r="AH3426" s="42"/>
      <c r="AI3426" s="42"/>
      <c r="AJ3426" s="42"/>
      <c r="AK3426" s="42"/>
      <c r="AL3426" s="31"/>
      <c r="AM3426" s="43" t="str">
        <f t="shared" si="746"/>
        <v>100</v>
      </c>
      <c r="AN3426" s="44">
        <f>INDEX([1]ราคาสิ่งปลูกสร้าง!$D$6:$CC$47,MATCH($AD3426,[1]ราคาสิ่งปลูกสร้าง!$B$6:$B$45,0),MATCH($C$7,[1]ราคาสิ่งปลูกสร้าง!$D$5:$CC$5,0))</f>
        <v>0</v>
      </c>
      <c r="AO3426" s="44">
        <f t="shared" si="747"/>
        <v>0</v>
      </c>
      <c r="AP3426" s="45">
        <f t="shared" si="748"/>
        <v>0</v>
      </c>
      <c r="AQ3426" s="40">
        <f>IF(AP3426=0,0,INDEX([1]ค่าเสื่อมสิ่งปลูกสร้าง!$A$5:$D$105,MATCH($AP3426,[1]ค่าเสื่อมสิ่งปลูกสร้าง!$A$5:$A$105,0),MATCH(AE3426,[1]ค่าเสื่อมสิ่งปลูกสร้าง!$A$3:$D$3)))</f>
        <v>0</v>
      </c>
      <c r="AR3426" s="44">
        <f t="shared" si="753"/>
        <v>0</v>
      </c>
      <c r="AS3426" s="44">
        <f t="shared" si="754"/>
        <v>1536800</v>
      </c>
      <c r="AT3426" s="44">
        <f t="shared" si="755"/>
        <v>1536800</v>
      </c>
      <c r="AU3426" s="46">
        <v>0</v>
      </c>
      <c r="AV3426" s="44">
        <f t="shared" si="749"/>
        <v>1536800</v>
      </c>
      <c r="AW3426" s="47" t="str">
        <f t="shared" si="750"/>
        <v>0.01</v>
      </c>
      <c r="AX3426" s="48"/>
      <c r="AY3426" s="48"/>
      <c r="AZ3426" s="49">
        <v>0</v>
      </c>
      <c r="BA3426" s="48"/>
      <c r="BB3426" s="48"/>
      <c r="BC3426" s="44">
        <f t="shared" si="751"/>
        <v>0</v>
      </c>
      <c r="BD3426" s="50">
        <v>1</v>
      </c>
      <c r="BE3426" s="51" t="e">
        <f>IF(AX3426=1,0,IF(AY3426=1,0,IF(BC3426&gt;#REF!,#REF!,IF(OR(AZ3426&gt;0,BD3426&gt;=0),BC3426+([1]สูตร2!H3414*(100%-AZ3426)-BC3426)*BD3426,[1]สูตร2!H3414*(100%-AZ3426)))))</f>
        <v>#REF!</v>
      </c>
      <c r="BF3426" s="31"/>
    </row>
    <row r="3427" spans="1:58" s="5" customFormat="1" ht="24" customHeight="1" x14ac:dyDescent="0.2">
      <c r="A3427" s="31"/>
      <c r="B3427" s="31" t="s">
        <v>321</v>
      </c>
      <c r="C3427" s="31">
        <v>9</v>
      </c>
      <c r="D3427" s="31" t="s">
        <v>71</v>
      </c>
      <c r="E3427" s="31" t="s">
        <v>2605</v>
      </c>
      <c r="F3427" s="31"/>
      <c r="G3427" s="32" t="s">
        <v>2606</v>
      </c>
      <c r="H3427" s="31">
        <v>42</v>
      </c>
      <c r="I3427" s="31">
        <v>9</v>
      </c>
      <c r="J3427" s="31" t="s">
        <v>2423</v>
      </c>
      <c r="K3427" s="31">
        <v>5</v>
      </c>
      <c r="L3427" s="31">
        <v>2</v>
      </c>
      <c r="M3427" s="31">
        <v>13</v>
      </c>
      <c r="N3427" s="33">
        <v>2213</v>
      </c>
      <c r="O3427" s="33"/>
      <c r="P3427" s="33"/>
      <c r="Q3427" s="33"/>
      <c r="R3427" s="33"/>
      <c r="S3427" s="34" t="str">
        <f t="shared" si="742"/>
        <v>1</v>
      </c>
      <c r="T3427" s="35">
        <f t="shared" si="743"/>
        <v>2213</v>
      </c>
      <c r="U3427" s="36">
        <f>INDEX([1]ราคาที่ดิน!$B:$G,MATCH($C3427,[1]ราคาที่ดิน!$A:$A,0),MATCH($B3427,[1]ราคาที่ดิน!$B$1:$G$1,0))</f>
        <v>200</v>
      </c>
      <c r="V3427" s="37">
        <f t="shared" si="752"/>
        <v>442600</v>
      </c>
      <c r="W3427" s="31"/>
      <c r="X3427" s="31"/>
      <c r="Y3427" s="31"/>
      <c r="Z3427" s="31"/>
      <c r="AA3427" s="31"/>
      <c r="AB3427" s="32"/>
      <c r="AC3427" s="38"/>
      <c r="AD3427" s="39"/>
      <c r="AE3427" s="39"/>
      <c r="AF3427" s="40" t="str">
        <f t="shared" si="744"/>
        <v/>
      </c>
      <c r="AG3427" s="41" t="str">
        <f t="shared" si="745"/>
        <v/>
      </c>
      <c r="AH3427" s="42"/>
      <c r="AI3427" s="42"/>
      <c r="AJ3427" s="42"/>
      <c r="AK3427" s="42"/>
      <c r="AL3427" s="31"/>
      <c r="AM3427" s="43" t="str">
        <f t="shared" si="746"/>
        <v>100</v>
      </c>
      <c r="AN3427" s="44">
        <f>INDEX([1]ราคาสิ่งปลูกสร้าง!$D$6:$CC$47,MATCH($AD3427,[1]ราคาสิ่งปลูกสร้าง!$B$6:$B$45,0),MATCH($C$7,[1]ราคาสิ่งปลูกสร้าง!$D$5:$CC$5,0))</f>
        <v>0</v>
      </c>
      <c r="AO3427" s="44">
        <f t="shared" si="747"/>
        <v>0</v>
      </c>
      <c r="AP3427" s="45">
        <f t="shared" si="748"/>
        <v>0</v>
      </c>
      <c r="AQ3427" s="40">
        <f>IF(AP3427=0,0,INDEX([1]ค่าเสื่อมสิ่งปลูกสร้าง!$A$5:$D$105,MATCH($AP3427,[1]ค่าเสื่อมสิ่งปลูกสร้าง!$A$5:$A$105,0),MATCH(AE3427,[1]ค่าเสื่อมสิ่งปลูกสร้าง!$A$3:$D$3)))</f>
        <v>0</v>
      </c>
      <c r="AR3427" s="44">
        <f t="shared" si="753"/>
        <v>0</v>
      </c>
      <c r="AS3427" s="44">
        <f t="shared" si="754"/>
        <v>442600</v>
      </c>
      <c r="AT3427" s="44">
        <f t="shared" si="755"/>
        <v>442600</v>
      </c>
      <c r="AU3427" s="46">
        <v>0</v>
      </c>
      <c r="AV3427" s="44">
        <f t="shared" si="749"/>
        <v>442600</v>
      </c>
      <c r="AW3427" s="47" t="str">
        <f t="shared" si="750"/>
        <v>0.01</v>
      </c>
      <c r="AX3427" s="48"/>
      <c r="AY3427" s="48"/>
      <c r="AZ3427" s="49">
        <v>0</v>
      </c>
      <c r="BA3427" s="48"/>
      <c r="BB3427" s="48"/>
      <c r="BC3427" s="44">
        <f t="shared" si="751"/>
        <v>0</v>
      </c>
      <c r="BD3427" s="50">
        <v>1</v>
      </c>
      <c r="BE3427" s="51" t="e">
        <f>IF(AX3427=1,0,IF(AY3427=1,0,IF(BC3427&gt;#REF!,#REF!,IF(OR(AZ3427&gt;0,BD3427&gt;=0),BC3427+([1]สูตร2!H3415*(100%-AZ3427)-BC3427)*BD3427,[1]สูตร2!H3415*(100%-AZ3427)))))</f>
        <v>#REF!</v>
      </c>
      <c r="BF3427" s="31"/>
    </row>
    <row r="3428" spans="1:58" s="5" customFormat="1" ht="24" customHeight="1" x14ac:dyDescent="0.2">
      <c r="A3428" s="31"/>
      <c r="B3428" s="31" t="s">
        <v>93</v>
      </c>
      <c r="C3428" s="31">
        <v>1</v>
      </c>
      <c r="D3428" s="31" t="s">
        <v>71</v>
      </c>
      <c r="E3428" s="31" t="s">
        <v>2605</v>
      </c>
      <c r="F3428" s="31"/>
      <c r="G3428" s="32" t="s">
        <v>2606</v>
      </c>
      <c r="H3428" s="31" t="s">
        <v>104</v>
      </c>
      <c r="I3428" s="31" t="s">
        <v>104</v>
      </c>
      <c r="J3428" s="31" t="s">
        <v>2423</v>
      </c>
      <c r="K3428" s="31">
        <v>0</v>
      </c>
      <c r="L3428" s="31">
        <v>0</v>
      </c>
      <c r="M3428" s="31">
        <v>50</v>
      </c>
      <c r="N3428" s="33"/>
      <c r="O3428" s="33">
        <v>50</v>
      </c>
      <c r="P3428" s="33"/>
      <c r="Q3428" s="33"/>
      <c r="R3428" s="33"/>
      <c r="S3428" s="34" t="str">
        <f t="shared" si="742"/>
        <v>2</v>
      </c>
      <c r="T3428" s="35">
        <f t="shared" si="743"/>
        <v>50</v>
      </c>
      <c r="U3428" s="36">
        <f>INDEX([1]ราคาที่ดิน!$B:$G,MATCH($C3428,[1]ราคาที่ดิน!$A:$A,0),MATCH($B3428,[1]ราคาที่ดิน!$B$1:$G$1,0))</f>
        <v>100</v>
      </c>
      <c r="V3428" s="37">
        <f t="shared" si="752"/>
        <v>5000</v>
      </c>
      <c r="W3428" s="31">
        <v>1</v>
      </c>
      <c r="X3428" s="31" t="s">
        <v>2606</v>
      </c>
      <c r="Y3428" s="31" t="s">
        <v>71</v>
      </c>
      <c r="Z3428" s="31" t="s">
        <v>2605</v>
      </c>
      <c r="AA3428" s="31"/>
      <c r="AB3428" s="32" t="s">
        <v>2606</v>
      </c>
      <c r="AC3428" s="38"/>
      <c r="AD3428" s="39" t="s">
        <v>73</v>
      </c>
      <c r="AE3428" s="39" t="s">
        <v>74</v>
      </c>
      <c r="AF3428" s="40" t="str">
        <f t="shared" si="744"/>
        <v>2</v>
      </c>
      <c r="AG3428" s="41">
        <f t="shared" si="745"/>
        <v>81</v>
      </c>
      <c r="AH3428" s="42"/>
      <c r="AI3428" s="42">
        <v>81</v>
      </c>
      <c r="AJ3428" s="42"/>
      <c r="AK3428" s="42"/>
      <c r="AL3428" s="31">
        <v>43</v>
      </c>
      <c r="AM3428" s="43" t="str">
        <f t="shared" si="746"/>
        <v>100</v>
      </c>
      <c r="AN3428" s="44">
        <f>INDEX([1]ราคาสิ่งปลูกสร้าง!$D$6:$CC$47,MATCH($AD3428,[1]ราคาสิ่งปลูกสร้าง!$B$6:$B$45,0),MATCH($C$7,[1]ราคาสิ่งปลูกสร้าง!$D$5:$CC$5,0))</f>
        <v>6500</v>
      </c>
      <c r="AO3428" s="44">
        <f t="shared" si="747"/>
        <v>526500</v>
      </c>
      <c r="AP3428" s="45">
        <f t="shared" si="748"/>
        <v>43</v>
      </c>
      <c r="AQ3428" s="40">
        <f>IF(AP3428=0,0,INDEX([1]ค่าเสื่อมสิ่งปลูกสร้าง!$A$5:$D$105,MATCH($AP3428,[1]ค่าเสื่อมสิ่งปลูกสร้าง!$A$5:$A$105,0),MATCH(AE3428,[1]ค่าเสื่อมสิ่งปลูกสร้าง!$A$3:$D$3)))</f>
        <v>76</v>
      </c>
      <c r="AR3428" s="44">
        <f t="shared" si="753"/>
        <v>126360</v>
      </c>
      <c r="AS3428" s="44">
        <f t="shared" si="754"/>
        <v>131360</v>
      </c>
      <c r="AT3428" s="44">
        <f t="shared" si="755"/>
        <v>131360</v>
      </c>
      <c r="AU3428" s="46">
        <v>0</v>
      </c>
      <c r="AV3428" s="44">
        <f t="shared" si="749"/>
        <v>131360</v>
      </c>
      <c r="AW3428" s="47" t="str">
        <f t="shared" si="750"/>
        <v>0.02</v>
      </c>
      <c r="AX3428" s="48"/>
      <c r="AY3428" s="48"/>
      <c r="AZ3428" s="49">
        <v>0</v>
      </c>
      <c r="BA3428" s="48"/>
      <c r="BB3428" s="48"/>
      <c r="BC3428" s="44">
        <f t="shared" si="751"/>
        <v>0</v>
      </c>
      <c r="BD3428" s="50">
        <v>1</v>
      </c>
      <c r="BE3428" s="51" t="e">
        <f>IF(AX3428=1,0,IF(AY3428=1,0,IF(BC3428&gt;#REF!,#REF!,IF(OR(AZ3428&gt;0,BD3428&gt;=0),BC3428+([1]สูตร2!H3416*(100%-AZ3428)-BC3428)*BD3428,[1]สูตร2!H3416*(100%-AZ3428)))))</f>
        <v>#REF!</v>
      </c>
      <c r="BF3428" s="31"/>
    </row>
    <row r="3429" spans="1:58" s="5" customFormat="1" ht="24" customHeight="1" x14ac:dyDescent="0.2">
      <c r="A3429" s="31"/>
      <c r="B3429" s="31" t="s">
        <v>93</v>
      </c>
      <c r="C3429" s="31">
        <v>1</v>
      </c>
      <c r="D3429" s="31" t="s">
        <v>71</v>
      </c>
      <c r="E3429" s="31" t="s">
        <v>2605</v>
      </c>
      <c r="F3429" s="31"/>
      <c r="G3429" s="32" t="s">
        <v>2606</v>
      </c>
      <c r="H3429" s="31" t="s">
        <v>104</v>
      </c>
      <c r="I3429" s="31" t="s">
        <v>104</v>
      </c>
      <c r="J3429" s="31" t="s">
        <v>2423</v>
      </c>
      <c r="K3429" s="31">
        <v>0</v>
      </c>
      <c r="L3429" s="31">
        <v>0</v>
      </c>
      <c r="M3429" s="31">
        <v>25</v>
      </c>
      <c r="N3429" s="33"/>
      <c r="O3429" s="33">
        <v>25</v>
      </c>
      <c r="P3429" s="33"/>
      <c r="Q3429" s="33"/>
      <c r="R3429" s="33"/>
      <c r="S3429" s="34" t="str">
        <f t="shared" si="742"/>
        <v>2</v>
      </c>
      <c r="T3429" s="35">
        <f t="shared" si="743"/>
        <v>25</v>
      </c>
      <c r="U3429" s="36">
        <f>INDEX([1]ราคาที่ดิน!$B:$G,MATCH($C3429,[1]ราคาที่ดิน!$A:$A,0),MATCH($B3429,[1]ราคาที่ดิน!$B$1:$G$1,0))</f>
        <v>100</v>
      </c>
      <c r="V3429" s="37">
        <f t="shared" si="752"/>
        <v>2500</v>
      </c>
      <c r="W3429" s="31">
        <v>2</v>
      </c>
      <c r="X3429" s="31" t="s">
        <v>2606</v>
      </c>
      <c r="Y3429" s="31" t="s">
        <v>71</v>
      </c>
      <c r="Z3429" s="31" t="s">
        <v>2605</v>
      </c>
      <c r="AA3429" s="31"/>
      <c r="AB3429" s="32" t="s">
        <v>2606</v>
      </c>
      <c r="AC3429" s="38"/>
      <c r="AD3429" s="39" t="s">
        <v>75</v>
      </c>
      <c r="AE3429" s="39" t="s">
        <v>76</v>
      </c>
      <c r="AF3429" s="40" t="str">
        <f t="shared" si="744"/>
        <v>1</v>
      </c>
      <c r="AG3429" s="41">
        <f t="shared" si="745"/>
        <v>18</v>
      </c>
      <c r="AH3429" s="42">
        <v>18</v>
      </c>
      <c r="AI3429" s="42"/>
      <c r="AJ3429" s="42"/>
      <c r="AK3429" s="42"/>
      <c r="AL3429" s="31">
        <v>43</v>
      </c>
      <c r="AM3429" s="43" t="str">
        <f t="shared" si="746"/>
        <v>100</v>
      </c>
      <c r="AN3429" s="44">
        <f>INDEX([1]ราคาสิ่งปลูกสร้าง!$D$6:$CC$47,MATCH($AD3429,[1]ราคาสิ่งปลูกสร้าง!$B$6:$B$45,0),MATCH($C$7,[1]ราคาสิ่งปลูกสร้าง!$D$5:$CC$5,0))</f>
        <v>5400</v>
      </c>
      <c r="AO3429" s="44">
        <f t="shared" si="747"/>
        <v>97200</v>
      </c>
      <c r="AP3429" s="45">
        <f t="shared" si="748"/>
        <v>43</v>
      </c>
      <c r="AQ3429" s="40">
        <f>IF(AP3429=0,0,INDEX([1]ค่าเสื่อมสิ่งปลูกสร้าง!$A$5:$D$105,MATCH($AP3429,[1]ค่าเสื่อมสิ่งปลูกสร้าง!$A$5:$A$105,0),MATCH(AE3429,[1]ค่าเสื่อมสิ่งปลูกสร้าง!$A$3:$D$3)))</f>
        <v>93</v>
      </c>
      <c r="AR3429" s="44">
        <f t="shared" si="753"/>
        <v>6804.0000000000009</v>
      </c>
      <c r="AS3429" s="44">
        <f t="shared" si="754"/>
        <v>9304</v>
      </c>
      <c r="AT3429" s="44">
        <f t="shared" si="755"/>
        <v>9304</v>
      </c>
      <c r="AU3429" s="46">
        <v>0</v>
      </c>
      <c r="AV3429" s="44">
        <f t="shared" si="749"/>
        <v>9304</v>
      </c>
      <c r="AW3429" s="47" t="str">
        <f t="shared" si="750"/>
        <v>0.01</v>
      </c>
      <c r="AX3429" s="48"/>
      <c r="AY3429" s="48"/>
      <c r="AZ3429" s="49">
        <v>0</v>
      </c>
      <c r="BA3429" s="48"/>
      <c r="BB3429" s="48"/>
      <c r="BC3429" s="44">
        <f t="shared" si="751"/>
        <v>0</v>
      </c>
      <c r="BD3429" s="50">
        <v>1</v>
      </c>
      <c r="BE3429" s="51" t="e">
        <f>IF(AX3429=1,0,IF(AY3429=1,0,IF(BC3429&gt;#REF!,#REF!,IF(OR(AZ3429&gt;0,BD3429&gt;=0),BC3429+([1]สูตร2!H3417*(100%-AZ3429)-BC3429)*BD3429,[1]สูตร2!H3417*(100%-AZ3429)))))</f>
        <v>#REF!</v>
      </c>
      <c r="BF3429" s="31"/>
    </row>
    <row r="3430" spans="1:58" s="5" customFormat="1" ht="24" customHeight="1" x14ac:dyDescent="0.2">
      <c r="A3430" s="31"/>
      <c r="B3430" s="31" t="s">
        <v>93</v>
      </c>
      <c r="C3430" s="31">
        <v>1</v>
      </c>
      <c r="D3430" s="31" t="s">
        <v>71</v>
      </c>
      <c r="E3430" s="31" t="s">
        <v>2605</v>
      </c>
      <c r="F3430" s="31"/>
      <c r="G3430" s="32" t="s">
        <v>2606</v>
      </c>
      <c r="H3430" s="31" t="s">
        <v>104</v>
      </c>
      <c r="I3430" s="31" t="s">
        <v>104</v>
      </c>
      <c r="J3430" s="31" t="s">
        <v>2423</v>
      </c>
      <c r="K3430" s="31">
        <v>0</v>
      </c>
      <c r="L3430" s="31">
        <v>0</v>
      </c>
      <c r="M3430" s="31">
        <v>25</v>
      </c>
      <c r="N3430" s="33"/>
      <c r="O3430" s="33">
        <v>25</v>
      </c>
      <c r="P3430" s="33"/>
      <c r="Q3430" s="33"/>
      <c r="R3430" s="33"/>
      <c r="S3430" s="34" t="str">
        <f t="shared" si="742"/>
        <v>2</v>
      </c>
      <c r="T3430" s="35">
        <f t="shared" si="743"/>
        <v>25</v>
      </c>
      <c r="U3430" s="36">
        <f>INDEX([1]ราคาที่ดิน!$B:$G,MATCH($C3430,[1]ราคาที่ดิน!$A:$A,0),MATCH($B3430,[1]ราคาที่ดิน!$B$1:$G$1,0))</f>
        <v>100</v>
      </c>
      <c r="V3430" s="37">
        <f t="shared" si="752"/>
        <v>2500</v>
      </c>
      <c r="W3430" s="31">
        <v>3</v>
      </c>
      <c r="X3430" s="31" t="s">
        <v>2606</v>
      </c>
      <c r="Y3430" s="31" t="s">
        <v>71</v>
      </c>
      <c r="Z3430" s="31" t="s">
        <v>2605</v>
      </c>
      <c r="AA3430" s="31"/>
      <c r="AB3430" s="32" t="s">
        <v>2606</v>
      </c>
      <c r="AC3430" s="38"/>
      <c r="AD3430" s="39" t="s">
        <v>75</v>
      </c>
      <c r="AE3430" s="39" t="s">
        <v>94</v>
      </c>
      <c r="AF3430" s="40" t="str">
        <f t="shared" si="744"/>
        <v>1</v>
      </c>
      <c r="AG3430" s="41">
        <f t="shared" si="745"/>
        <v>122.4</v>
      </c>
      <c r="AH3430" s="42">
        <v>122.4</v>
      </c>
      <c r="AI3430" s="42"/>
      <c r="AJ3430" s="42"/>
      <c r="AK3430" s="42"/>
      <c r="AL3430" s="31">
        <v>43</v>
      </c>
      <c r="AM3430" s="43" t="str">
        <f t="shared" si="746"/>
        <v>100</v>
      </c>
      <c r="AN3430" s="44">
        <f>INDEX([1]ราคาสิ่งปลูกสร้าง!$D$6:$CC$47,MATCH($AD3430,[1]ราคาสิ่งปลูกสร้าง!$B$6:$B$45,0),MATCH($C$7,[1]ราคาสิ่งปลูกสร้าง!$D$5:$CC$5,0))</f>
        <v>5400</v>
      </c>
      <c r="AO3430" s="44">
        <f t="shared" si="747"/>
        <v>660960</v>
      </c>
      <c r="AP3430" s="45">
        <f t="shared" si="748"/>
        <v>43</v>
      </c>
      <c r="AQ3430" s="40">
        <f>IF(AP3430=0,0,INDEX([1]ค่าเสื่อมสิ่งปลูกสร้าง!$A$5:$D$105,MATCH($AP3430,[1]ค่าเสื่อมสิ่งปลูกสร้าง!$A$5:$A$105,0),MATCH(AE3430,[1]ค่าเสื่อมสิ่งปลูกสร้าง!$A$3:$D$3)))</f>
        <v>76</v>
      </c>
      <c r="AR3430" s="44">
        <f t="shared" si="753"/>
        <v>158630.39999999999</v>
      </c>
      <c r="AS3430" s="44">
        <f t="shared" si="754"/>
        <v>161130.4</v>
      </c>
      <c r="AT3430" s="44">
        <f t="shared" si="755"/>
        <v>161130.4</v>
      </c>
      <c r="AU3430" s="46">
        <v>0</v>
      </c>
      <c r="AV3430" s="44">
        <f t="shared" si="749"/>
        <v>161130.4</v>
      </c>
      <c r="AW3430" s="47" t="str">
        <f t="shared" si="750"/>
        <v>0.01</v>
      </c>
      <c r="AX3430" s="48"/>
      <c r="AY3430" s="48"/>
      <c r="AZ3430" s="49">
        <v>0</v>
      </c>
      <c r="BA3430" s="48"/>
      <c r="BB3430" s="48"/>
      <c r="BC3430" s="44">
        <f t="shared" si="751"/>
        <v>0</v>
      </c>
      <c r="BD3430" s="50">
        <v>1</v>
      </c>
      <c r="BE3430" s="51" t="e">
        <f>IF(AX3430=1,0,IF(AY3430=1,0,IF(BC3430&gt;#REF!,#REF!,IF(OR(AZ3430&gt;0,BD3430&gt;=0),BC3430+([1]สูตร2!H3418*(100%-AZ3430)-BC3430)*BD3430,[1]สูตร2!H3418*(100%-AZ3430)))))</f>
        <v>#REF!</v>
      </c>
      <c r="BF3430" s="31"/>
    </row>
    <row r="3431" spans="1:58" s="5" customFormat="1" ht="24" customHeight="1" x14ac:dyDescent="0.2">
      <c r="A3431" s="31"/>
      <c r="B3431" s="31" t="s">
        <v>93</v>
      </c>
      <c r="C3431" s="31">
        <v>1</v>
      </c>
      <c r="D3431" s="31" t="s">
        <v>71</v>
      </c>
      <c r="E3431" s="31" t="s">
        <v>2605</v>
      </c>
      <c r="F3431" s="31"/>
      <c r="G3431" s="32" t="s">
        <v>2606</v>
      </c>
      <c r="H3431" s="31" t="s">
        <v>104</v>
      </c>
      <c r="I3431" s="31" t="s">
        <v>104</v>
      </c>
      <c r="J3431" s="31" t="s">
        <v>2423</v>
      </c>
      <c r="K3431" s="31">
        <v>0</v>
      </c>
      <c r="L3431" s="31">
        <v>0</v>
      </c>
      <c r="M3431" s="31">
        <v>20</v>
      </c>
      <c r="N3431" s="33"/>
      <c r="O3431" s="33">
        <v>20</v>
      </c>
      <c r="P3431" s="33"/>
      <c r="Q3431" s="33"/>
      <c r="R3431" s="33"/>
      <c r="S3431" s="34" t="str">
        <f t="shared" si="742"/>
        <v>2</v>
      </c>
      <c r="T3431" s="35">
        <f t="shared" si="743"/>
        <v>20</v>
      </c>
      <c r="U3431" s="36">
        <f>INDEX([1]ราคาที่ดิน!$B:$G,MATCH($C3431,[1]ราคาที่ดิน!$A:$A,0),MATCH($B3431,[1]ราคาที่ดิน!$B$1:$G$1,0))</f>
        <v>100</v>
      </c>
      <c r="V3431" s="37">
        <f t="shared" si="752"/>
        <v>2000</v>
      </c>
      <c r="W3431" s="31">
        <v>4</v>
      </c>
      <c r="X3431" s="31" t="s">
        <v>2606</v>
      </c>
      <c r="Y3431" s="31" t="s">
        <v>71</v>
      </c>
      <c r="Z3431" s="31" t="s">
        <v>2605</v>
      </c>
      <c r="AA3431" s="31"/>
      <c r="AB3431" s="32" t="s">
        <v>2606</v>
      </c>
      <c r="AC3431" s="38"/>
      <c r="AD3431" s="39" t="s">
        <v>77</v>
      </c>
      <c r="AE3431" s="39" t="s">
        <v>76</v>
      </c>
      <c r="AF3431" s="40" t="str">
        <f t="shared" si="744"/>
        <v>1</v>
      </c>
      <c r="AG3431" s="41">
        <f t="shared" si="745"/>
        <v>15</v>
      </c>
      <c r="AH3431" s="42">
        <v>15</v>
      </c>
      <c r="AI3431" s="42"/>
      <c r="AJ3431" s="42"/>
      <c r="AK3431" s="42"/>
      <c r="AL3431" s="31">
        <v>4</v>
      </c>
      <c r="AM3431" s="43" t="str">
        <f t="shared" si="746"/>
        <v>100</v>
      </c>
      <c r="AN3431" s="44">
        <f>INDEX([1]ราคาสิ่งปลูกสร้าง!$D$6:$CC$47,MATCH($AD3431,[1]ราคาสิ่งปลูกสร้าง!$B$6:$B$45,0),MATCH($C$7,[1]ราคาสิ่งปลูกสร้าง!$D$5:$CC$5,0))</f>
        <v>2050</v>
      </c>
      <c r="AO3431" s="44">
        <f t="shared" si="747"/>
        <v>30750</v>
      </c>
      <c r="AP3431" s="45">
        <f t="shared" si="748"/>
        <v>4</v>
      </c>
      <c r="AQ3431" s="40">
        <f>IF(AP3431=0,0,INDEX([1]ค่าเสื่อมสิ่งปลูกสร้าง!$A$5:$D$105,MATCH($AP3431,[1]ค่าเสื่อมสิ่งปลูกสร้าง!$A$5:$A$105,0),MATCH(AE3431,[1]ค่าเสื่อมสิ่งปลูกสร้าง!$A$3:$D$3)))</f>
        <v>12</v>
      </c>
      <c r="AR3431" s="44">
        <f t="shared" si="753"/>
        <v>27060</v>
      </c>
      <c r="AS3431" s="44">
        <f t="shared" si="754"/>
        <v>29060</v>
      </c>
      <c r="AT3431" s="44">
        <f t="shared" si="755"/>
        <v>29060</v>
      </c>
      <c r="AU3431" s="46">
        <v>0</v>
      </c>
      <c r="AV3431" s="44">
        <f t="shared" si="749"/>
        <v>29060</v>
      </c>
      <c r="AW3431" s="47" t="str">
        <f t="shared" si="750"/>
        <v>0.01</v>
      </c>
      <c r="AX3431" s="48"/>
      <c r="AY3431" s="48"/>
      <c r="AZ3431" s="49">
        <v>0</v>
      </c>
      <c r="BA3431" s="48"/>
      <c r="BB3431" s="48"/>
      <c r="BC3431" s="44">
        <f t="shared" si="751"/>
        <v>0</v>
      </c>
      <c r="BD3431" s="50">
        <v>1</v>
      </c>
      <c r="BE3431" s="51" t="e">
        <f>IF(AX3431=1,0,IF(AY3431=1,0,IF(BC3431&gt;#REF!,#REF!,IF(OR(AZ3431&gt;0,BD3431&gt;=0),BC3431+([1]สูตร2!H3419*(100%-AZ3431)-BC3431)*BD3431,[1]สูตร2!H3419*(100%-AZ3431)))))</f>
        <v>#REF!</v>
      </c>
      <c r="BF3431" s="31"/>
    </row>
    <row r="3432" spans="1:58" s="5" customFormat="1" ht="24" customHeight="1" x14ac:dyDescent="0.2">
      <c r="A3432" s="31">
        <v>1116</v>
      </c>
      <c r="B3432" s="31" t="s">
        <v>321</v>
      </c>
      <c r="C3432" s="31" t="s">
        <v>2535</v>
      </c>
      <c r="D3432" s="31" t="s">
        <v>71</v>
      </c>
      <c r="E3432" s="31" t="s">
        <v>2607</v>
      </c>
      <c r="F3432" s="31"/>
      <c r="G3432" s="32" t="s">
        <v>2608</v>
      </c>
      <c r="H3432" s="31">
        <v>40</v>
      </c>
      <c r="I3432" s="31">
        <v>33</v>
      </c>
      <c r="J3432" s="31" t="s">
        <v>2443</v>
      </c>
      <c r="K3432" s="31">
        <v>4</v>
      </c>
      <c r="L3432" s="31">
        <v>3</v>
      </c>
      <c r="M3432" s="31">
        <v>32</v>
      </c>
      <c r="N3432" s="33">
        <v>1932</v>
      </c>
      <c r="O3432" s="33"/>
      <c r="P3432" s="33"/>
      <c r="Q3432" s="33"/>
      <c r="R3432" s="33"/>
      <c r="S3432" s="34" t="str">
        <f t="shared" si="742"/>
        <v>1</v>
      </c>
      <c r="T3432" s="35">
        <f t="shared" si="743"/>
        <v>1932</v>
      </c>
      <c r="U3432" s="36">
        <f>INDEX([1]ราคาที่ดิน!$B:$G,MATCH($C3432,[1]ราคาที่ดิน!$A:$A,0),MATCH($B3432,[1]ราคาที่ดิน!$B$1:$G$1,0))</f>
        <v>200</v>
      </c>
      <c r="V3432" s="37">
        <f t="shared" si="752"/>
        <v>386400</v>
      </c>
      <c r="W3432" s="31"/>
      <c r="X3432" s="31"/>
      <c r="Y3432" s="31"/>
      <c r="Z3432" s="31"/>
      <c r="AA3432" s="31"/>
      <c r="AB3432" s="32"/>
      <c r="AC3432" s="38"/>
      <c r="AD3432" s="39"/>
      <c r="AE3432" s="39"/>
      <c r="AF3432" s="40" t="str">
        <f t="shared" si="744"/>
        <v/>
      </c>
      <c r="AG3432" s="41" t="str">
        <f t="shared" si="745"/>
        <v/>
      </c>
      <c r="AH3432" s="42"/>
      <c r="AI3432" s="42"/>
      <c r="AJ3432" s="42"/>
      <c r="AK3432" s="42"/>
      <c r="AL3432" s="31"/>
      <c r="AM3432" s="43" t="str">
        <f t="shared" si="746"/>
        <v>100</v>
      </c>
      <c r="AN3432" s="44">
        <f>INDEX([1]ราคาสิ่งปลูกสร้าง!$D$6:$CC$47,MATCH($AD3432,[1]ราคาสิ่งปลูกสร้าง!$B$6:$B$45,0),MATCH($C$7,[1]ราคาสิ่งปลูกสร้าง!$D$5:$CC$5,0))</f>
        <v>0</v>
      </c>
      <c r="AO3432" s="44">
        <f t="shared" si="747"/>
        <v>0</v>
      </c>
      <c r="AP3432" s="45">
        <f t="shared" si="748"/>
        <v>0</v>
      </c>
      <c r="AQ3432" s="40">
        <f>IF(AP3432=0,0,INDEX([1]ค่าเสื่อมสิ่งปลูกสร้าง!$A$5:$D$105,MATCH($AP3432,[1]ค่าเสื่อมสิ่งปลูกสร้าง!$A$5:$A$105,0),MATCH(AE3432,[1]ค่าเสื่อมสิ่งปลูกสร้าง!$A$3:$D$3)))</f>
        <v>0</v>
      </c>
      <c r="AR3432" s="44">
        <f t="shared" si="753"/>
        <v>0</v>
      </c>
      <c r="AS3432" s="44">
        <f t="shared" si="754"/>
        <v>386400</v>
      </c>
      <c r="AT3432" s="44">
        <f t="shared" si="755"/>
        <v>386400</v>
      </c>
      <c r="AU3432" s="46">
        <v>0</v>
      </c>
      <c r="AV3432" s="44">
        <f t="shared" si="749"/>
        <v>386400</v>
      </c>
      <c r="AW3432" s="47" t="str">
        <f t="shared" si="750"/>
        <v>0.01</v>
      </c>
      <c r="AX3432" s="48"/>
      <c r="AY3432" s="48"/>
      <c r="AZ3432" s="49">
        <v>0</v>
      </c>
      <c r="BA3432" s="48"/>
      <c r="BB3432" s="48"/>
      <c r="BC3432" s="44">
        <f t="shared" si="751"/>
        <v>0</v>
      </c>
      <c r="BD3432" s="50">
        <v>1</v>
      </c>
      <c r="BE3432" s="51" t="e">
        <f>IF(AX3432=1,0,IF(AY3432=1,0,IF(BC3432&gt;#REF!,#REF!,IF(OR(AZ3432&gt;0,BD3432&gt;=0),BC3432+([1]สูตร2!H3420*(100%-AZ3432)-BC3432)*BD3432,[1]สูตร2!H3420*(100%-AZ3432)))))</f>
        <v>#REF!</v>
      </c>
      <c r="BF3432" s="31"/>
    </row>
    <row r="3433" spans="1:58" s="5" customFormat="1" ht="24" customHeight="1" x14ac:dyDescent="0.2">
      <c r="A3433" s="31"/>
      <c r="B3433" s="31" t="s">
        <v>93</v>
      </c>
      <c r="C3433" s="31">
        <v>1</v>
      </c>
      <c r="D3433" s="31" t="s">
        <v>71</v>
      </c>
      <c r="E3433" s="31" t="s">
        <v>2607</v>
      </c>
      <c r="F3433" s="31"/>
      <c r="G3433" s="32" t="s">
        <v>2608</v>
      </c>
      <c r="H3433" s="31" t="s">
        <v>104</v>
      </c>
      <c r="I3433" s="31" t="s">
        <v>104</v>
      </c>
      <c r="J3433" s="31" t="s">
        <v>2423</v>
      </c>
      <c r="K3433" s="31">
        <v>0</v>
      </c>
      <c r="L3433" s="31">
        <v>0</v>
      </c>
      <c r="M3433" s="31">
        <v>40</v>
      </c>
      <c r="N3433" s="33"/>
      <c r="O3433" s="33">
        <v>40</v>
      </c>
      <c r="P3433" s="33"/>
      <c r="Q3433" s="33"/>
      <c r="R3433" s="33"/>
      <c r="S3433" s="34" t="str">
        <f t="shared" si="742"/>
        <v>2</v>
      </c>
      <c r="T3433" s="35">
        <f t="shared" si="743"/>
        <v>40</v>
      </c>
      <c r="U3433" s="36">
        <f>INDEX([1]ราคาที่ดิน!$B:$G,MATCH($C3433,[1]ราคาที่ดิน!$A:$A,0),MATCH($B3433,[1]ราคาที่ดิน!$B$1:$G$1,0))</f>
        <v>100</v>
      </c>
      <c r="V3433" s="37">
        <f t="shared" si="752"/>
        <v>4000</v>
      </c>
      <c r="W3433" s="31">
        <v>1</v>
      </c>
      <c r="X3433" s="31" t="s">
        <v>2608</v>
      </c>
      <c r="Y3433" s="31" t="s">
        <v>71</v>
      </c>
      <c r="Z3433" s="31" t="s">
        <v>2607</v>
      </c>
      <c r="AA3433" s="31"/>
      <c r="AB3433" s="32" t="s">
        <v>2608</v>
      </c>
      <c r="AC3433" s="38"/>
      <c r="AD3433" s="39" t="s">
        <v>73</v>
      </c>
      <c r="AE3433" s="39" t="s">
        <v>74</v>
      </c>
      <c r="AF3433" s="40" t="str">
        <f t="shared" si="744"/>
        <v>2</v>
      </c>
      <c r="AG3433" s="41">
        <f t="shared" si="745"/>
        <v>81</v>
      </c>
      <c r="AH3433" s="42"/>
      <c r="AI3433" s="42">
        <v>81</v>
      </c>
      <c r="AJ3433" s="42"/>
      <c r="AK3433" s="42"/>
      <c r="AL3433" s="31">
        <v>15</v>
      </c>
      <c r="AM3433" s="43" t="str">
        <f t="shared" si="746"/>
        <v>100</v>
      </c>
      <c r="AN3433" s="44">
        <f>INDEX([1]ราคาสิ่งปลูกสร้าง!$D$6:$CC$47,MATCH($AD3433,[1]ราคาสิ่งปลูกสร้าง!$B$6:$B$45,0),MATCH($C$7,[1]ราคาสิ่งปลูกสร้าง!$D$5:$CC$5,0))</f>
        <v>6500</v>
      </c>
      <c r="AO3433" s="44">
        <f t="shared" si="747"/>
        <v>526500</v>
      </c>
      <c r="AP3433" s="45">
        <f t="shared" si="748"/>
        <v>15</v>
      </c>
      <c r="AQ3433" s="40">
        <f>IF(AP3433=0,0,INDEX([1]ค่าเสื่อมสิ่งปลูกสร้าง!$A$5:$D$105,MATCH($AP3433,[1]ค่าเสื่อมสิ่งปลูกสร้าง!$A$5:$A$105,0),MATCH(AE3433,[1]ค่าเสื่อมสิ่งปลูกสร้าง!$A$3:$D$3)))</f>
        <v>20</v>
      </c>
      <c r="AR3433" s="44">
        <f t="shared" si="753"/>
        <v>421200</v>
      </c>
      <c r="AS3433" s="44">
        <f t="shared" si="754"/>
        <v>425200</v>
      </c>
      <c r="AT3433" s="44">
        <f t="shared" si="755"/>
        <v>425200</v>
      </c>
      <c r="AU3433" s="46">
        <v>0</v>
      </c>
      <c r="AV3433" s="44">
        <f t="shared" si="749"/>
        <v>425200</v>
      </c>
      <c r="AW3433" s="47" t="str">
        <f t="shared" si="750"/>
        <v>0.02</v>
      </c>
      <c r="AX3433" s="48"/>
      <c r="AY3433" s="48"/>
      <c r="AZ3433" s="49">
        <v>0</v>
      </c>
      <c r="BA3433" s="48"/>
      <c r="BB3433" s="48"/>
      <c r="BC3433" s="44">
        <f t="shared" si="751"/>
        <v>0</v>
      </c>
      <c r="BD3433" s="50">
        <v>1</v>
      </c>
      <c r="BE3433" s="51" t="e">
        <f>IF(AX3433=1,0,IF(AY3433=1,0,IF(BC3433&gt;#REF!,#REF!,IF(OR(AZ3433&gt;0,BD3433&gt;=0),BC3433+([1]สูตร2!H3421*(100%-AZ3433)-BC3433)*BD3433,[1]สูตร2!H3421*(100%-AZ3433)))))</f>
        <v>#REF!</v>
      </c>
      <c r="BF3433" s="31"/>
    </row>
    <row r="3434" spans="1:58" s="5" customFormat="1" ht="24" customHeight="1" x14ac:dyDescent="0.2">
      <c r="A3434" s="31"/>
      <c r="B3434" s="31" t="s">
        <v>93</v>
      </c>
      <c r="C3434" s="31">
        <v>1</v>
      </c>
      <c r="D3434" s="31" t="s">
        <v>71</v>
      </c>
      <c r="E3434" s="31" t="s">
        <v>2607</v>
      </c>
      <c r="F3434" s="31"/>
      <c r="G3434" s="32" t="s">
        <v>2608</v>
      </c>
      <c r="H3434" s="31" t="s">
        <v>104</v>
      </c>
      <c r="I3434" s="31" t="s">
        <v>104</v>
      </c>
      <c r="J3434" s="31" t="s">
        <v>2423</v>
      </c>
      <c r="K3434" s="31">
        <v>0</v>
      </c>
      <c r="L3434" s="31">
        <v>0</v>
      </c>
      <c r="M3434" s="31">
        <v>20</v>
      </c>
      <c r="N3434" s="33"/>
      <c r="O3434" s="33">
        <v>20</v>
      </c>
      <c r="P3434" s="33"/>
      <c r="Q3434" s="33"/>
      <c r="R3434" s="33"/>
      <c r="S3434" s="34" t="str">
        <f t="shared" si="742"/>
        <v>2</v>
      </c>
      <c r="T3434" s="35">
        <f t="shared" si="743"/>
        <v>20</v>
      </c>
      <c r="U3434" s="36">
        <f>INDEX([1]ราคาที่ดิน!$B:$G,MATCH($C3434,[1]ราคาที่ดิน!$A:$A,0),MATCH($B3434,[1]ราคาที่ดิน!$B$1:$G$1,0))</f>
        <v>100</v>
      </c>
      <c r="V3434" s="37">
        <f t="shared" si="752"/>
        <v>2000</v>
      </c>
      <c r="W3434" s="31">
        <v>2</v>
      </c>
      <c r="X3434" s="31" t="s">
        <v>2608</v>
      </c>
      <c r="Y3434" s="31" t="s">
        <v>71</v>
      </c>
      <c r="Z3434" s="31" t="s">
        <v>2607</v>
      </c>
      <c r="AA3434" s="31"/>
      <c r="AB3434" s="32" t="s">
        <v>2608</v>
      </c>
      <c r="AC3434" s="38"/>
      <c r="AD3434" s="39" t="s">
        <v>75</v>
      </c>
      <c r="AE3434" s="39" t="s">
        <v>94</v>
      </c>
      <c r="AF3434" s="40" t="str">
        <f t="shared" si="744"/>
        <v>1</v>
      </c>
      <c r="AG3434" s="41">
        <f t="shared" si="745"/>
        <v>109.02</v>
      </c>
      <c r="AH3434" s="42">
        <v>109.02</v>
      </c>
      <c r="AI3434" s="42"/>
      <c r="AJ3434" s="42"/>
      <c r="AK3434" s="42"/>
      <c r="AL3434" s="31">
        <v>4</v>
      </c>
      <c r="AM3434" s="43" t="str">
        <f t="shared" si="746"/>
        <v>100</v>
      </c>
      <c r="AN3434" s="44">
        <f>INDEX([1]ราคาสิ่งปลูกสร้าง!$D$6:$CC$47,MATCH($AD3434,[1]ราคาสิ่งปลูกสร้าง!$B$6:$B$45,0),MATCH($C$7,[1]ราคาสิ่งปลูกสร้าง!$D$5:$CC$5,0))</f>
        <v>5400</v>
      </c>
      <c r="AO3434" s="44">
        <f t="shared" si="747"/>
        <v>588708</v>
      </c>
      <c r="AP3434" s="45">
        <f t="shared" si="748"/>
        <v>4</v>
      </c>
      <c r="AQ3434" s="40">
        <f>IF(AP3434=0,0,INDEX([1]ค่าเสื่อมสิ่งปลูกสร้าง!$A$5:$D$105,MATCH($AP3434,[1]ค่าเสื่อมสิ่งปลูกสร้าง!$A$5:$A$105,0),MATCH(AE3434,[1]ค่าเสื่อมสิ่งปลูกสร้าง!$A$3:$D$3)))</f>
        <v>4</v>
      </c>
      <c r="AR3434" s="44">
        <f t="shared" si="753"/>
        <v>565159.67999999993</v>
      </c>
      <c r="AS3434" s="44">
        <f t="shared" si="754"/>
        <v>567159.67999999993</v>
      </c>
      <c r="AT3434" s="44">
        <f t="shared" si="755"/>
        <v>567159.67999999993</v>
      </c>
      <c r="AU3434" s="46">
        <v>0</v>
      </c>
      <c r="AV3434" s="44">
        <f t="shared" si="749"/>
        <v>567159.67999999993</v>
      </c>
      <c r="AW3434" s="47" t="str">
        <f t="shared" si="750"/>
        <v>0.01</v>
      </c>
      <c r="AX3434" s="48"/>
      <c r="AY3434" s="48"/>
      <c r="AZ3434" s="49">
        <v>0</v>
      </c>
      <c r="BA3434" s="48"/>
      <c r="BB3434" s="48"/>
      <c r="BC3434" s="44">
        <f t="shared" si="751"/>
        <v>0</v>
      </c>
      <c r="BD3434" s="50">
        <v>1</v>
      </c>
      <c r="BE3434" s="51" t="e">
        <f>IF(AX3434=1,0,IF(AY3434=1,0,IF(BC3434&gt;#REF!,#REF!,IF(OR(AZ3434&gt;0,BD3434&gt;=0),BC3434+([1]สูตร2!H3422*(100%-AZ3434)-BC3434)*BD3434,[1]สูตร2!H3422*(100%-AZ3434)))))</f>
        <v>#REF!</v>
      </c>
      <c r="BF3434" s="31"/>
    </row>
    <row r="3435" spans="1:58" s="5" customFormat="1" ht="24" customHeight="1" x14ac:dyDescent="0.2">
      <c r="A3435" s="31">
        <v>1117</v>
      </c>
      <c r="B3435" s="31" t="s">
        <v>81</v>
      </c>
      <c r="C3435" s="31" t="s">
        <v>2609</v>
      </c>
      <c r="D3435" s="31" t="s">
        <v>66</v>
      </c>
      <c r="E3435" s="31" t="s">
        <v>2610</v>
      </c>
      <c r="F3435" s="31"/>
      <c r="G3435" s="32" t="s">
        <v>2611</v>
      </c>
      <c r="H3435" s="31" t="s">
        <v>104</v>
      </c>
      <c r="I3435" s="31">
        <v>30</v>
      </c>
      <c r="J3435" s="31" t="s">
        <v>2612</v>
      </c>
      <c r="K3435" s="31">
        <v>12</v>
      </c>
      <c r="L3435" s="31">
        <v>0</v>
      </c>
      <c r="M3435" s="31">
        <v>25</v>
      </c>
      <c r="N3435" s="33">
        <v>4825</v>
      </c>
      <c r="O3435" s="33"/>
      <c r="P3435" s="33"/>
      <c r="Q3435" s="33"/>
      <c r="R3435" s="33"/>
      <c r="S3435" s="34" t="str">
        <f t="shared" si="742"/>
        <v>1</v>
      </c>
      <c r="T3435" s="35">
        <f t="shared" si="743"/>
        <v>4825</v>
      </c>
      <c r="U3435" s="36">
        <f>INDEX([1]ราคาที่ดิน!$B:$G,MATCH($C3435,[1]ราคาที่ดิน!$A:$A,0),MATCH($B3435,[1]ราคาที่ดิน!$B$1:$G$1,0))</f>
        <v>50</v>
      </c>
      <c r="V3435" s="37">
        <f t="shared" si="752"/>
        <v>241250</v>
      </c>
      <c r="W3435" s="31"/>
      <c r="X3435" s="31"/>
      <c r="Y3435" s="31"/>
      <c r="Z3435" s="31"/>
      <c r="AA3435" s="31"/>
      <c r="AB3435" s="32"/>
      <c r="AC3435" s="38"/>
      <c r="AD3435" s="39"/>
      <c r="AE3435" s="39"/>
      <c r="AF3435" s="40" t="str">
        <f t="shared" si="744"/>
        <v/>
      </c>
      <c r="AG3435" s="41" t="str">
        <f t="shared" si="745"/>
        <v/>
      </c>
      <c r="AH3435" s="42"/>
      <c r="AI3435" s="42"/>
      <c r="AJ3435" s="42"/>
      <c r="AK3435" s="42"/>
      <c r="AL3435" s="31"/>
      <c r="AM3435" s="43" t="str">
        <f t="shared" si="746"/>
        <v>100</v>
      </c>
      <c r="AN3435" s="44">
        <f>INDEX([1]ราคาสิ่งปลูกสร้าง!$D$6:$CC$47,MATCH($AD3435,[1]ราคาสิ่งปลูกสร้าง!$B$6:$B$45,0),MATCH($C$7,[1]ราคาสิ่งปลูกสร้าง!$D$5:$CC$5,0))</f>
        <v>0</v>
      </c>
      <c r="AO3435" s="44">
        <f t="shared" si="747"/>
        <v>0</v>
      </c>
      <c r="AP3435" s="45">
        <f t="shared" si="748"/>
        <v>0</v>
      </c>
      <c r="AQ3435" s="40">
        <f>IF(AP3435=0,0,INDEX([1]ค่าเสื่อมสิ่งปลูกสร้าง!$A$5:$D$105,MATCH($AP3435,[1]ค่าเสื่อมสิ่งปลูกสร้าง!$A$5:$A$105,0),MATCH(AE3435,[1]ค่าเสื่อมสิ่งปลูกสร้าง!$A$3:$D$3)))</f>
        <v>0</v>
      </c>
      <c r="AR3435" s="44">
        <f t="shared" si="753"/>
        <v>0</v>
      </c>
      <c r="AS3435" s="44">
        <f t="shared" si="754"/>
        <v>241250</v>
      </c>
      <c r="AT3435" s="44">
        <f t="shared" si="755"/>
        <v>241250</v>
      </c>
      <c r="AU3435" s="46">
        <v>0</v>
      </c>
      <c r="AV3435" s="44">
        <f t="shared" si="749"/>
        <v>241250</v>
      </c>
      <c r="AW3435" s="47" t="str">
        <f t="shared" si="750"/>
        <v>0.01</v>
      </c>
      <c r="AX3435" s="48"/>
      <c r="AY3435" s="48"/>
      <c r="AZ3435" s="49">
        <v>0</v>
      </c>
      <c r="BA3435" s="48"/>
      <c r="BB3435" s="48"/>
      <c r="BC3435" s="44">
        <f t="shared" si="751"/>
        <v>0</v>
      </c>
      <c r="BD3435" s="50">
        <v>1</v>
      </c>
      <c r="BE3435" s="51" t="e">
        <f>IF(AX3435=1,0,IF(AY3435=1,0,IF(BC3435&gt;#REF!,#REF!,IF(OR(AZ3435&gt;0,BD3435&gt;=0),BC3435+([1]สูตร2!H3423*(100%-AZ3435)-BC3435)*BD3435,[1]สูตร2!H3423*(100%-AZ3435)))))</f>
        <v>#REF!</v>
      </c>
      <c r="BF3435" s="31"/>
    </row>
    <row r="3436" spans="1:58" s="5" customFormat="1" ht="24" customHeight="1" x14ac:dyDescent="0.2">
      <c r="A3436" s="31"/>
      <c r="B3436" s="31" t="s">
        <v>65</v>
      </c>
      <c r="C3436" s="31">
        <v>4337</v>
      </c>
      <c r="D3436" s="31" t="s">
        <v>66</v>
      </c>
      <c r="E3436" s="31" t="s">
        <v>2610</v>
      </c>
      <c r="F3436" s="31"/>
      <c r="G3436" s="32" t="s">
        <v>2611</v>
      </c>
      <c r="H3436" s="31">
        <v>49</v>
      </c>
      <c r="I3436" s="31">
        <v>2828</v>
      </c>
      <c r="J3436" s="31" t="s">
        <v>2443</v>
      </c>
      <c r="K3436" s="31">
        <v>1</v>
      </c>
      <c r="L3436" s="31">
        <v>0</v>
      </c>
      <c r="M3436" s="31">
        <v>63</v>
      </c>
      <c r="N3436" s="33">
        <v>463</v>
      </c>
      <c r="O3436" s="33"/>
      <c r="P3436" s="33"/>
      <c r="Q3436" s="33"/>
      <c r="R3436" s="33"/>
      <c r="S3436" s="34" t="str">
        <f t="shared" si="742"/>
        <v>1</v>
      </c>
      <c r="T3436" s="35">
        <f t="shared" si="743"/>
        <v>463</v>
      </c>
      <c r="U3436" s="36">
        <f>INDEX([1]ราคาที่ดิน!$B:$G,MATCH($C3436,[1]ราคาที่ดิน!$A:$A,0),MATCH($B3436,[1]ราคาที่ดิน!$B$1:$G$1,0))</f>
        <v>200</v>
      </c>
      <c r="V3436" s="37">
        <f t="shared" si="752"/>
        <v>92600</v>
      </c>
      <c r="W3436" s="31"/>
      <c r="X3436" s="31"/>
      <c r="Y3436" s="31"/>
      <c r="Z3436" s="31"/>
      <c r="AA3436" s="31"/>
      <c r="AB3436" s="32"/>
      <c r="AC3436" s="38"/>
      <c r="AD3436" s="39"/>
      <c r="AE3436" s="39"/>
      <c r="AF3436" s="40" t="str">
        <f t="shared" si="744"/>
        <v/>
      </c>
      <c r="AG3436" s="41" t="str">
        <f t="shared" si="745"/>
        <v/>
      </c>
      <c r="AH3436" s="42"/>
      <c r="AI3436" s="42"/>
      <c r="AJ3436" s="42"/>
      <c r="AK3436" s="42"/>
      <c r="AL3436" s="31"/>
      <c r="AM3436" s="43" t="str">
        <f t="shared" si="746"/>
        <v>100</v>
      </c>
      <c r="AN3436" s="44">
        <f>INDEX([1]ราคาสิ่งปลูกสร้าง!$D$6:$CC$47,MATCH($AD3436,[1]ราคาสิ่งปลูกสร้าง!$B$6:$B$45,0),MATCH($C$7,[1]ราคาสิ่งปลูกสร้าง!$D$5:$CC$5,0))</f>
        <v>0</v>
      </c>
      <c r="AO3436" s="44">
        <f t="shared" si="747"/>
        <v>0</v>
      </c>
      <c r="AP3436" s="45">
        <f t="shared" si="748"/>
        <v>0</v>
      </c>
      <c r="AQ3436" s="40">
        <f>IF(AP3436=0,0,INDEX([1]ค่าเสื่อมสิ่งปลูกสร้าง!$A$5:$D$105,MATCH($AP3436,[1]ค่าเสื่อมสิ่งปลูกสร้าง!$A$5:$A$105,0),MATCH(AE3436,[1]ค่าเสื่อมสิ่งปลูกสร้าง!$A$3:$D$3)))</f>
        <v>0</v>
      </c>
      <c r="AR3436" s="44">
        <f t="shared" si="753"/>
        <v>0</v>
      </c>
      <c r="AS3436" s="44">
        <f t="shared" si="754"/>
        <v>92600</v>
      </c>
      <c r="AT3436" s="44">
        <f t="shared" si="755"/>
        <v>92600</v>
      </c>
      <c r="AU3436" s="46">
        <v>0</v>
      </c>
      <c r="AV3436" s="44">
        <f t="shared" si="749"/>
        <v>92600</v>
      </c>
      <c r="AW3436" s="47" t="str">
        <f t="shared" si="750"/>
        <v>0.01</v>
      </c>
      <c r="AX3436" s="48"/>
      <c r="AY3436" s="48"/>
      <c r="AZ3436" s="49">
        <v>0</v>
      </c>
      <c r="BA3436" s="48"/>
      <c r="BB3436" s="48"/>
      <c r="BC3436" s="44">
        <f t="shared" si="751"/>
        <v>0</v>
      </c>
      <c r="BD3436" s="50">
        <v>1</v>
      </c>
      <c r="BE3436" s="51" t="e">
        <f>IF(AX3436=1,0,IF(AY3436=1,0,IF(BC3436&gt;#REF!,#REF!,IF(OR(AZ3436&gt;0,BD3436&gt;=0),BC3436+([1]สูตร2!H3424*(100%-AZ3436)-BC3436)*BD3436,[1]สูตร2!H3424*(100%-AZ3436)))))</f>
        <v>#REF!</v>
      </c>
      <c r="BF3436" s="31"/>
    </row>
    <row r="3437" spans="1:58" s="5" customFormat="1" ht="24" customHeight="1" x14ac:dyDescent="0.2">
      <c r="A3437" s="31">
        <v>1118</v>
      </c>
      <c r="B3437" s="31" t="s">
        <v>321</v>
      </c>
      <c r="C3437" s="31" t="s">
        <v>2613</v>
      </c>
      <c r="D3437" s="31" t="s">
        <v>71</v>
      </c>
      <c r="E3437" s="31" t="s">
        <v>2614</v>
      </c>
      <c r="F3437" s="31"/>
      <c r="G3437" s="32" t="s">
        <v>2611</v>
      </c>
      <c r="H3437" s="31">
        <v>2</v>
      </c>
      <c r="I3437" s="31">
        <v>56</v>
      </c>
      <c r="J3437" s="31" t="s">
        <v>2443</v>
      </c>
      <c r="K3437" s="31">
        <v>9</v>
      </c>
      <c r="L3437" s="31">
        <v>0</v>
      </c>
      <c r="M3437" s="31">
        <v>63</v>
      </c>
      <c r="N3437" s="33">
        <v>3663</v>
      </c>
      <c r="O3437" s="33"/>
      <c r="P3437" s="33"/>
      <c r="Q3437" s="33"/>
      <c r="R3437" s="33"/>
      <c r="S3437" s="34" t="str">
        <f t="shared" si="742"/>
        <v>1</v>
      </c>
      <c r="T3437" s="35">
        <f t="shared" si="743"/>
        <v>3663</v>
      </c>
      <c r="U3437" s="36">
        <f>INDEX([1]ราคาที่ดิน!$B:$G,MATCH($C3437,[1]ราคาที่ดิน!$A:$A,0),MATCH($B3437,[1]ราคาที่ดิน!$B$1:$G$1,0))</f>
        <v>200</v>
      </c>
      <c r="V3437" s="37">
        <f t="shared" si="752"/>
        <v>732600</v>
      </c>
      <c r="W3437" s="31"/>
      <c r="X3437" s="31"/>
      <c r="Y3437" s="31"/>
      <c r="Z3437" s="31"/>
      <c r="AA3437" s="31"/>
      <c r="AB3437" s="32"/>
      <c r="AC3437" s="38"/>
      <c r="AD3437" s="39"/>
      <c r="AE3437" s="39"/>
      <c r="AF3437" s="40" t="str">
        <f t="shared" si="744"/>
        <v/>
      </c>
      <c r="AG3437" s="41" t="str">
        <f t="shared" si="745"/>
        <v/>
      </c>
      <c r="AH3437" s="42"/>
      <c r="AI3437" s="42"/>
      <c r="AJ3437" s="42"/>
      <c r="AK3437" s="42"/>
      <c r="AL3437" s="31"/>
      <c r="AM3437" s="43" t="str">
        <f t="shared" si="746"/>
        <v>100</v>
      </c>
      <c r="AN3437" s="44">
        <f>INDEX([1]ราคาสิ่งปลูกสร้าง!$D$6:$CC$47,MATCH($AD3437,[1]ราคาสิ่งปลูกสร้าง!$B$6:$B$45,0),MATCH($C$7,[1]ราคาสิ่งปลูกสร้าง!$D$5:$CC$5,0))</f>
        <v>0</v>
      </c>
      <c r="AO3437" s="44">
        <f t="shared" si="747"/>
        <v>0</v>
      </c>
      <c r="AP3437" s="45">
        <f t="shared" si="748"/>
        <v>0</v>
      </c>
      <c r="AQ3437" s="40">
        <f>IF(AP3437=0,0,INDEX([1]ค่าเสื่อมสิ่งปลูกสร้าง!$A$5:$D$105,MATCH($AP3437,[1]ค่าเสื่อมสิ่งปลูกสร้าง!$A$5:$A$105,0),MATCH(AE3437,[1]ค่าเสื่อมสิ่งปลูกสร้าง!$A$3:$D$3)))</f>
        <v>0</v>
      </c>
      <c r="AR3437" s="44">
        <f t="shared" si="753"/>
        <v>0</v>
      </c>
      <c r="AS3437" s="44">
        <f t="shared" si="754"/>
        <v>732600</v>
      </c>
      <c r="AT3437" s="44">
        <f t="shared" si="755"/>
        <v>732600</v>
      </c>
      <c r="AU3437" s="46">
        <v>0</v>
      </c>
      <c r="AV3437" s="44">
        <f t="shared" si="749"/>
        <v>732600</v>
      </c>
      <c r="AW3437" s="47" t="str">
        <f t="shared" si="750"/>
        <v>0.01</v>
      </c>
      <c r="AX3437" s="48"/>
      <c r="AY3437" s="48"/>
      <c r="AZ3437" s="49">
        <v>0</v>
      </c>
      <c r="BA3437" s="48"/>
      <c r="BB3437" s="48"/>
      <c r="BC3437" s="44">
        <f t="shared" si="751"/>
        <v>0</v>
      </c>
      <c r="BD3437" s="50">
        <v>1</v>
      </c>
      <c r="BE3437" s="51" t="e">
        <f>IF(AX3437=1,0,IF(AY3437=1,0,IF(BC3437&gt;#REF!,#REF!,IF(OR(AZ3437&gt;0,BD3437&gt;=0),BC3437+([1]สูตร2!H3425*(100%-AZ3437)-BC3437)*BD3437,[1]สูตร2!H3425*(100%-AZ3437)))))</f>
        <v>#REF!</v>
      </c>
      <c r="BF3437" s="31"/>
    </row>
    <row r="3438" spans="1:58" s="5" customFormat="1" ht="24" customHeight="1" x14ac:dyDescent="0.2">
      <c r="A3438" s="31"/>
      <c r="B3438" s="31" t="s">
        <v>321</v>
      </c>
      <c r="C3438" s="31">
        <v>1659</v>
      </c>
      <c r="D3438" s="31" t="s">
        <v>71</v>
      </c>
      <c r="E3438" s="31" t="s">
        <v>2614</v>
      </c>
      <c r="F3438" s="31"/>
      <c r="G3438" s="32" t="s">
        <v>2611</v>
      </c>
      <c r="H3438" s="31">
        <v>96</v>
      </c>
      <c r="I3438" s="31">
        <v>59</v>
      </c>
      <c r="J3438" s="31" t="s">
        <v>2443</v>
      </c>
      <c r="K3438" s="31">
        <v>5</v>
      </c>
      <c r="L3438" s="31">
        <v>2</v>
      </c>
      <c r="M3438" s="31">
        <v>21</v>
      </c>
      <c r="N3438" s="33">
        <v>2221</v>
      </c>
      <c r="O3438" s="33"/>
      <c r="P3438" s="33"/>
      <c r="Q3438" s="33"/>
      <c r="R3438" s="33"/>
      <c r="S3438" s="34" t="str">
        <f t="shared" si="742"/>
        <v>1</v>
      </c>
      <c r="T3438" s="35">
        <f t="shared" si="743"/>
        <v>2221</v>
      </c>
      <c r="U3438" s="36">
        <f>INDEX([1]ราคาที่ดิน!$B:$G,MATCH($C3438,[1]ราคาที่ดิน!$A:$A,0),MATCH($B3438,[1]ราคาที่ดิน!$B$1:$G$1,0))</f>
        <v>200</v>
      </c>
      <c r="V3438" s="37">
        <f t="shared" si="752"/>
        <v>444200</v>
      </c>
      <c r="W3438" s="31"/>
      <c r="X3438" s="31"/>
      <c r="Y3438" s="31"/>
      <c r="Z3438" s="31"/>
      <c r="AA3438" s="31"/>
      <c r="AB3438" s="32"/>
      <c r="AC3438" s="38"/>
      <c r="AD3438" s="39"/>
      <c r="AE3438" s="39"/>
      <c r="AF3438" s="40" t="str">
        <f t="shared" si="744"/>
        <v/>
      </c>
      <c r="AG3438" s="41" t="str">
        <f t="shared" si="745"/>
        <v/>
      </c>
      <c r="AH3438" s="42"/>
      <c r="AI3438" s="42"/>
      <c r="AJ3438" s="42"/>
      <c r="AK3438" s="42"/>
      <c r="AL3438" s="31"/>
      <c r="AM3438" s="43" t="str">
        <f t="shared" si="746"/>
        <v>100</v>
      </c>
      <c r="AN3438" s="44">
        <f>INDEX([1]ราคาสิ่งปลูกสร้าง!$D$6:$CC$47,MATCH($AD3438,[1]ราคาสิ่งปลูกสร้าง!$B$6:$B$45,0),MATCH($C$7,[1]ราคาสิ่งปลูกสร้าง!$D$5:$CC$5,0))</f>
        <v>0</v>
      </c>
      <c r="AO3438" s="44">
        <f t="shared" si="747"/>
        <v>0</v>
      </c>
      <c r="AP3438" s="45">
        <f t="shared" si="748"/>
        <v>0</v>
      </c>
      <c r="AQ3438" s="40">
        <f>IF(AP3438=0,0,INDEX([1]ค่าเสื่อมสิ่งปลูกสร้าง!$A$5:$D$105,MATCH($AP3438,[1]ค่าเสื่อมสิ่งปลูกสร้าง!$A$5:$A$105,0),MATCH(AE3438,[1]ค่าเสื่อมสิ่งปลูกสร้าง!$A$3:$D$3)))</f>
        <v>0</v>
      </c>
      <c r="AR3438" s="44">
        <f t="shared" si="753"/>
        <v>0</v>
      </c>
      <c r="AS3438" s="44">
        <f t="shared" si="754"/>
        <v>444200</v>
      </c>
      <c r="AT3438" s="44">
        <f t="shared" si="755"/>
        <v>444200</v>
      </c>
      <c r="AU3438" s="46">
        <v>0</v>
      </c>
      <c r="AV3438" s="44">
        <f t="shared" si="749"/>
        <v>444200</v>
      </c>
      <c r="AW3438" s="47" t="str">
        <f t="shared" si="750"/>
        <v>0.01</v>
      </c>
      <c r="AX3438" s="48"/>
      <c r="AY3438" s="48"/>
      <c r="AZ3438" s="49">
        <v>0</v>
      </c>
      <c r="BA3438" s="48"/>
      <c r="BB3438" s="48"/>
      <c r="BC3438" s="44">
        <f t="shared" si="751"/>
        <v>0</v>
      </c>
      <c r="BD3438" s="50">
        <v>1</v>
      </c>
      <c r="BE3438" s="51" t="e">
        <f>IF(AX3438=1,0,IF(AY3438=1,0,IF(BC3438&gt;#REF!,#REF!,IF(OR(AZ3438&gt;0,BD3438&gt;=0),BC3438+([1]สูตร2!H3426*(100%-AZ3438)-BC3438)*BD3438,[1]สูตร2!H3426*(100%-AZ3438)))))</f>
        <v>#REF!</v>
      </c>
      <c r="BF3438" s="31"/>
    </row>
    <row r="3439" spans="1:58" s="5" customFormat="1" ht="24" customHeight="1" x14ac:dyDescent="0.2">
      <c r="A3439" s="31"/>
      <c r="B3439" s="31" t="s">
        <v>93</v>
      </c>
      <c r="C3439" s="31">
        <v>1</v>
      </c>
      <c r="D3439" s="31" t="s">
        <v>71</v>
      </c>
      <c r="E3439" s="31" t="s">
        <v>2614</v>
      </c>
      <c r="F3439" s="31"/>
      <c r="G3439" s="32" t="s">
        <v>2611</v>
      </c>
      <c r="H3439" s="31" t="s">
        <v>104</v>
      </c>
      <c r="I3439" s="31" t="s">
        <v>104</v>
      </c>
      <c r="J3439" s="31" t="s">
        <v>2423</v>
      </c>
      <c r="K3439" s="31">
        <v>0</v>
      </c>
      <c r="L3439" s="31">
        <v>0</v>
      </c>
      <c r="M3439" s="31">
        <v>40</v>
      </c>
      <c r="N3439" s="33">
        <v>40</v>
      </c>
      <c r="O3439" s="33">
        <v>40</v>
      </c>
      <c r="P3439" s="33"/>
      <c r="Q3439" s="33"/>
      <c r="R3439" s="33"/>
      <c r="S3439" s="34" t="str">
        <f t="shared" si="742"/>
        <v>1</v>
      </c>
      <c r="T3439" s="35">
        <f t="shared" si="743"/>
        <v>80</v>
      </c>
      <c r="U3439" s="36">
        <f>INDEX([1]ราคาที่ดิน!$B:$G,MATCH($C3439,[1]ราคาที่ดิน!$A:$A,0),MATCH($B3439,[1]ราคาที่ดิน!$B$1:$G$1,0))</f>
        <v>100</v>
      </c>
      <c r="V3439" s="37">
        <f t="shared" si="752"/>
        <v>8000</v>
      </c>
      <c r="W3439" s="31">
        <v>1</v>
      </c>
      <c r="X3439" s="31" t="s">
        <v>2611</v>
      </c>
      <c r="Y3439" s="31" t="s">
        <v>71</v>
      </c>
      <c r="Z3439" s="31" t="s">
        <v>2614</v>
      </c>
      <c r="AA3439" s="31"/>
      <c r="AB3439" s="32" t="s">
        <v>2611</v>
      </c>
      <c r="AC3439" s="38"/>
      <c r="AD3439" s="39" t="s">
        <v>73</v>
      </c>
      <c r="AE3439" s="39" t="s">
        <v>74</v>
      </c>
      <c r="AF3439" s="40" t="str">
        <f t="shared" si="744"/>
        <v>2</v>
      </c>
      <c r="AG3439" s="41">
        <f t="shared" si="745"/>
        <v>98.55</v>
      </c>
      <c r="AH3439" s="42"/>
      <c r="AI3439" s="42">
        <v>98.55</v>
      </c>
      <c r="AJ3439" s="42"/>
      <c r="AK3439" s="42"/>
      <c r="AL3439" s="31">
        <v>10</v>
      </c>
      <c r="AM3439" s="43" t="str">
        <f t="shared" si="746"/>
        <v>100</v>
      </c>
      <c r="AN3439" s="44">
        <f>INDEX([1]ราคาสิ่งปลูกสร้าง!$D$6:$CC$47,MATCH($AD3439,[1]ราคาสิ่งปลูกสร้าง!$B$6:$B$45,0),MATCH($C$7,[1]ราคาสิ่งปลูกสร้าง!$D$5:$CC$5,0))</f>
        <v>6500</v>
      </c>
      <c r="AO3439" s="44">
        <f t="shared" si="747"/>
        <v>640575</v>
      </c>
      <c r="AP3439" s="45">
        <f t="shared" si="748"/>
        <v>10</v>
      </c>
      <c r="AQ3439" s="40">
        <f>IF(AP3439=0,0,INDEX([1]ค่าเสื่อมสิ่งปลูกสร้าง!$A$5:$D$105,MATCH($AP3439,[1]ค่าเสื่อมสิ่งปลูกสร้าง!$A$5:$A$105,0),MATCH(AE3439,[1]ค่าเสื่อมสิ่งปลูกสร้าง!$A$3:$D$3)))</f>
        <v>10</v>
      </c>
      <c r="AR3439" s="44">
        <f t="shared" si="753"/>
        <v>576517.5</v>
      </c>
      <c r="AS3439" s="44">
        <f t="shared" si="754"/>
        <v>584517.5</v>
      </c>
      <c r="AT3439" s="44">
        <f t="shared" si="755"/>
        <v>584517.5</v>
      </c>
      <c r="AU3439" s="46">
        <v>0</v>
      </c>
      <c r="AV3439" s="44">
        <f t="shared" si="749"/>
        <v>584517.5</v>
      </c>
      <c r="AW3439" s="47" t="str">
        <f t="shared" si="750"/>
        <v>0.01</v>
      </c>
      <c r="AX3439" s="48"/>
      <c r="AY3439" s="48"/>
      <c r="AZ3439" s="49">
        <v>0</v>
      </c>
      <c r="BA3439" s="48"/>
      <c r="BB3439" s="48"/>
      <c r="BC3439" s="44">
        <f t="shared" si="751"/>
        <v>0</v>
      </c>
      <c r="BD3439" s="50">
        <v>1</v>
      </c>
      <c r="BE3439" s="51" t="e">
        <f>IF(AX3439=1,0,IF(AY3439=1,0,IF(BC3439&gt;#REF!,#REF!,IF(OR(AZ3439&gt;0,BD3439&gt;=0),BC3439+([1]สูตร2!H3427*(100%-AZ3439)-BC3439)*BD3439,[1]สูตร2!H3427*(100%-AZ3439)))))</f>
        <v>#REF!</v>
      </c>
      <c r="BF3439" s="31"/>
    </row>
    <row r="3440" spans="1:58" s="5" customFormat="1" ht="24" customHeight="1" x14ac:dyDescent="0.2">
      <c r="A3440" s="31"/>
      <c r="B3440" s="31" t="s">
        <v>93</v>
      </c>
      <c r="C3440" s="31">
        <v>1</v>
      </c>
      <c r="D3440" s="31" t="s">
        <v>71</v>
      </c>
      <c r="E3440" s="31" t="s">
        <v>2614</v>
      </c>
      <c r="F3440" s="31"/>
      <c r="G3440" s="32" t="s">
        <v>2611</v>
      </c>
      <c r="H3440" s="31" t="s">
        <v>104</v>
      </c>
      <c r="I3440" s="31" t="s">
        <v>104</v>
      </c>
      <c r="J3440" s="31" t="s">
        <v>2423</v>
      </c>
      <c r="K3440" s="31">
        <v>0</v>
      </c>
      <c r="L3440" s="31">
        <v>0</v>
      </c>
      <c r="M3440" s="31">
        <v>20</v>
      </c>
      <c r="N3440" s="33">
        <v>20</v>
      </c>
      <c r="O3440" s="33">
        <v>20</v>
      </c>
      <c r="P3440" s="33"/>
      <c r="Q3440" s="33"/>
      <c r="R3440" s="33"/>
      <c r="S3440" s="34" t="str">
        <f t="shared" si="742"/>
        <v>1</v>
      </c>
      <c r="T3440" s="35">
        <f t="shared" si="743"/>
        <v>40</v>
      </c>
      <c r="U3440" s="36">
        <f>INDEX([1]ราคาที่ดิน!$B:$G,MATCH($C3440,[1]ราคาที่ดิน!$A:$A,0),MATCH($B3440,[1]ราคาที่ดิน!$B$1:$G$1,0))</f>
        <v>100</v>
      </c>
      <c r="V3440" s="37">
        <f t="shared" si="752"/>
        <v>4000</v>
      </c>
      <c r="W3440" s="31">
        <v>2</v>
      </c>
      <c r="X3440" s="31" t="s">
        <v>2611</v>
      </c>
      <c r="Y3440" s="31" t="s">
        <v>71</v>
      </c>
      <c r="Z3440" s="31" t="s">
        <v>2614</v>
      </c>
      <c r="AA3440" s="31"/>
      <c r="AB3440" s="32" t="s">
        <v>2611</v>
      </c>
      <c r="AC3440" s="38"/>
      <c r="AD3440" s="39" t="s">
        <v>75</v>
      </c>
      <c r="AE3440" s="39" t="s">
        <v>76</v>
      </c>
      <c r="AF3440" s="40" t="str">
        <f t="shared" si="744"/>
        <v>1</v>
      </c>
      <c r="AG3440" s="41">
        <f t="shared" si="745"/>
        <v>14</v>
      </c>
      <c r="AH3440" s="42">
        <v>14</v>
      </c>
      <c r="AI3440" s="42"/>
      <c r="AJ3440" s="42"/>
      <c r="AK3440" s="42"/>
      <c r="AL3440" s="31">
        <v>5</v>
      </c>
      <c r="AM3440" s="43" t="str">
        <f t="shared" si="746"/>
        <v>100</v>
      </c>
      <c r="AN3440" s="44">
        <f>INDEX([1]ราคาสิ่งปลูกสร้าง!$D$6:$CC$47,MATCH($AD3440,[1]ราคาสิ่งปลูกสร้าง!$B$6:$B$45,0),MATCH($C$7,[1]ราคาสิ่งปลูกสร้าง!$D$5:$CC$5,0))</f>
        <v>5400</v>
      </c>
      <c r="AO3440" s="44">
        <f t="shared" si="747"/>
        <v>75600</v>
      </c>
      <c r="AP3440" s="45">
        <f t="shared" si="748"/>
        <v>5</v>
      </c>
      <c r="AQ3440" s="40">
        <f>IF(AP3440=0,0,INDEX([1]ค่าเสื่อมสิ่งปลูกสร้าง!$A$5:$D$105,MATCH($AP3440,[1]ค่าเสื่อมสิ่งปลูกสร้าง!$A$5:$A$105,0),MATCH(AE3440,[1]ค่าเสื่อมสิ่งปลูกสร้าง!$A$3:$D$3)))</f>
        <v>15</v>
      </c>
      <c r="AR3440" s="44">
        <f t="shared" si="753"/>
        <v>64260</v>
      </c>
      <c r="AS3440" s="44">
        <f t="shared" si="754"/>
        <v>68260</v>
      </c>
      <c r="AT3440" s="44">
        <f t="shared" si="755"/>
        <v>68260</v>
      </c>
      <c r="AU3440" s="46">
        <v>0</v>
      </c>
      <c r="AV3440" s="44">
        <f t="shared" si="749"/>
        <v>68260</v>
      </c>
      <c r="AW3440" s="47" t="str">
        <f t="shared" si="750"/>
        <v>0.01</v>
      </c>
      <c r="AX3440" s="48"/>
      <c r="AY3440" s="48"/>
      <c r="AZ3440" s="49">
        <v>0</v>
      </c>
      <c r="BA3440" s="48"/>
      <c r="BB3440" s="48"/>
      <c r="BC3440" s="44">
        <f t="shared" si="751"/>
        <v>0</v>
      </c>
      <c r="BD3440" s="50">
        <v>1</v>
      </c>
      <c r="BE3440" s="51" t="e">
        <f>IF(AX3440=1,0,IF(AY3440=1,0,IF(BC3440&gt;#REF!,#REF!,IF(OR(AZ3440&gt;0,BD3440&gt;=0),BC3440+([1]สูตร2!H3428*(100%-AZ3440)-BC3440)*BD3440,[1]สูตร2!H3428*(100%-AZ3440)))))</f>
        <v>#REF!</v>
      </c>
      <c r="BF3440" s="31"/>
    </row>
    <row r="3441" spans="1:58" s="5" customFormat="1" ht="24" customHeight="1" x14ac:dyDescent="0.2">
      <c r="A3441" s="31">
        <v>1119</v>
      </c>
      <c r="B3441" s="31" t="s">
        <v>321</v>
      </c>
      <c r="C3441" s="31">
        <v>2130</v>
      </c>
      <c r="D3441" s="31" t="s">
        <v>66</v>
      </c>
      <c r="E3441" s="31" t="s">
        <v>2615</v>
      </c>
      <c r="F3441" s="31"/>
      <c r="G3441" s="32" t="s">
        <v>2616</v>
      </c>
      <c r="H3441" s="31">
        <v>46</v>
      </c>
      <c r="I3441" s="31">
        <v>30</v>
      </c>
      <c r="J3441" s="31" t="s">
        <v>2423</v>
      </c>
      <c r="K3441" s="31">
        <v>19</v>
      </c>
      <c r="L3441" s="31">
        <v>2</v>
      </c>
      <c r="M3441" s="31">
        <v>51</v>
      </c>
      <c r="N3441" s="33">
        <v>7851</v>
      </c>
      <c r="O3441" s="33"/>
      <c r="P3441" s="33"/>
      <c r="Q3441" s="33"/>
      <c r="R3441" s="33"/>
      <c r="S3441" s="34" t="str">
        <f t="shared" si="742"/>
        <v>1</v>
      </c>
      <c r="T3441" s="35">
        <f t="shared" si="743"/>
        <v>7851</v>
      </c>
      <c r="U3441" s="36">
        <f>INDEX([1]ราคาที่ดิน!$B:$G,MATCH($C3441,[1]ราคาที่ดิน!$A:$A,0),MATCH($B3441,[1]ราคาที่ดิน!$B$1:$G$1,0))</f>
        <v>200</v>
      </c>
      <c r="V3441" s="37">
        <f t="shared" si="752"/>
        <v>1570200</v>
      </c>
      <c r="W3441" s="31"/>
      <c r="X3441" s="31"/>
      <c r="Y3441" s="31"/>
      <c r="Z3441" s="31"/>
      <c r="AA3441" s="31"/>
      <c r="AB3441" s="32"/>
      <c r="AC3441" s="38"/>
      <c r="AD3441" s="39"/>
      <c r="AE3441" s="39"/>
      <c r="AF3441" s="40" t="str">
        <f t="shared" si="744"/>
        <v/>
      </c>
      <c r="AG3441" s="41" t="str">
        <f t="shared" si="745"/>
        <v/>
      </c>
      <c r="AH3441" s="42"/>
      <c r="AI3441" s="42"/>
      <c r="AJ3441" s="42"/>
      <c r="AK3441" s="42"/>
      <c r="AL3441" s="31"/>
      <c r="AM3441" s="43" t="str">
        <f t="shared" si="746"/>
        <v>100</v>
      </c>
      <c r="AN3441" s="44">
        <f>INDEX([1]ราคาสิ่งปลูกสร้าง!$D$6:$CC$47,MATCH($AD3441,[1]ราคาสิ่งปลูกสร้าง!$B$6:$B$45,0),MATCH($C$7,[1]ราคาสิ่งปลูกสร้าง!$D$5:$CC$5,0))</f>
        <v>0</v>
      </c>
      <c r="AO3441" s="44">
        <f t="shared" si="747"/>
        <v>0</v>
      </c>
      <c r="AP3441" s="45">
        <f t="shared" si="748"/>
        <v>0</v>
      </c>
      <c r="AQ3441" s="40">
        <f>IF(AP3441=0,0,INDEX([1]ค่าเสื่อมสิ่งปลูกสร้าง!$A$5:$D$105,MATCH($AP3441,[1]ค่าเสื่อมสิ่งปลูกสร้าง!$A$5:$A$105,0),MATCH(AE3441,[1]ค่าเสื่อมสิ่งปลูกสร้าง!$A$3:$D$3)))</f>
        <v>0</v>
      </c>
      <c r="AR3441" s="44">
        <f t="shared" si="753"/>
        <v>0</v>
      </c>
      <c r="AS3441" s="44">
        <f t="shared" si="754"/>
        <v>1570200</v>
      </c>
      <c r="AT3441" s="44">
        <f t="shared" si="755"/>
        <v>1570200</v>
      </c>
      <c r="AU3441" s="46">
        <v>0</v>
      </c>
      <c r="AV3441" s="44">
        <f t="shared" si="749"/>
        <v>1570200</v>
      </c>
      <c r="AW3441" s="47" t="str">
        <f t="shared" si="750"/>
        <v>0.01</v>
      </c>
      <c r="AX3441" s="48"/>
      <c r="AY3441" s="48"/>
      <c r="AZ3441" s="49">
        <v>0</v>
      </c>
      <c r="BA3441" s="48"/>
      <c r="BB3441" s="48"/>
      <c r="BC3441" s="44">
        <f t="shared" si="751"/>
        <v>0</v>
      </c>
      <c r="BD3441" s="50">
        <v>1</v>
      </c>
      <c r="BE3441" s="51" t="e">
        <f>IF(AX3441=1,0,IF(AY3441=1,0,IF(BC3441&gt;#REF!,#REF!,IF(OR(AZ3441&gt;0,BD3441&gt;=0),BC3441+([1]สูตร2!H3429*(100%-AZ3441)-BC3441)*BD3441,[1]สูตร2!H3429*(100%-AZ3441)))))</f>
        <v>#REF!</v>
      </c>
      <c r="BF3441" s="31"/>
    </row>
    <row r="3442" spans="1:58" s="5" customFormat="1" ht="24" customHeight="1" x14ac:dyDescent="0.2">
      <c r="A3442" s="31"/>
      <c r="B3442" s="31" t="s">
        <v>321</v>
      </c>
      <c r="C3442" s="31">
        <v>2388</v>
      </c>
      <c r="D3442" s="31" t="s">
        <v>66</v>
      </c>
      <c r="E3442" s="31" t="s">
        <v>2615</v>
      </c>
      <c r="F3442" s="31"/>
      <c r="G3442" s="32" t="s">
        <v>2616</v>
      </c>
      <c r="H3442" s="31">
        <v>30</v>
      </c>
      <c r="I3442" s="31">
        <v>88</v>
      </c>
      <c r="J3442" s="31" t="s">
        <v>2423</v>
      </c>
      <c r="K3442" s="31">
        <v>0</v>
      </c>
      <c r="L3442" s="31">
        <v>1</v>
      </c>
      <c r="M3442" s="31">
        <v>49</v>
      </c>
      <c r="N3442" s="33">
        <v>149</v>
      </c>
      <c r="O3442" s="33"/>
      <c r="P3442" s="33"/>
      <c r="Q3442" s="33"/>
      <c r="R3442" s="33"/>
      <c r="S3442" s="34" t="str">
        <f t="shared" si="742"/>
        <v>1</v>
      </c>
      <c r="T3442" s="35">
        <f t="shared" si="743"/>
        <v>149</v>
      </c>
      <c r="U3442" s="36">
        <f>INDEX([1]ราคาที่ดิน!$B:$G,MATCH($C3442,[1]ราคาที่ดิน!$A:$A,0),MATCH($B3442,[1]ราคาที่ดิน!$B$1:$G$1,0))</f>
        <v>200</v>
      </c>
      <c r="V3442" s="37">
        <f t="shared" si="752"/>
        <v>29800</v>
      </c>
      <c r="W3442" s="31"/>
      <c r="X3442" s="31"/>
      <c r="Y3442" s="31"/>
      <c r="Z3442" s="31"/>
      <c r="AA3442" s="31"/>
      <c r="AB3442" s="32"/>
      <c r="AC3442" s="38"/>
      <c r="AD3442" s="39"/>
      <c r="AE3442" s="39"/>
      <c r="AF3442" s="40" t="str">
        <f t="shared" si="744"/>
        <v/>
      </c>
      <c r="AG3442" s="41" t="str">
        <f t="shared" si="745"/>
        <v/>
      </c>
      <c r="AH3442" s="42"/>
      <c r="AI3442" s="42"/>
      <c r="AJ3442" s="42"/>
      <c r="AK3442" s="42"/>
      <c r="AL3442" s="31"/>
      <c r="AM3442" s="43" t="str">
        <f t="shared" si="746"/>
        <v>100</v>
      </c>
      <c r="AN3442" s="44">
        <f>INDEX([1]ราคาสิ่งปลูกสร้าง!$D$6:$CC$47,MATCH($AD3442,[1]ราคาสิ่งปลูกสร้าง!$B$6:$B$45,0),MATCH($C$7,[1]ราคาสิ่งปลูกสร้าง!$D$5:$CC$5,0))</f>
        <v>0</v>
      </c>
      <c r="AO3442" s="44">
        <f t="shared" si="747"/>
        <v>0</v>
      </c>
      <c r="AP3442" s="45">
        <f t="shared" si="748"/>
        <v>0</v>
      </c>
      <c r="AQ3442" s="40">
        <f>IF(AP3442=0,0,INDEX([1]ค่าเสื่อมสิ่งปลูกสร้าง!$A$5:$D$105,MATCH($AP3442,[1]ค่าเสื่อมสิ่งปลูกสร้าง!$A$5:$A$105,0),MATCH(AE3442,[1]ค่าเสื่อมสิ่งปลูกสร้าง!$A$3:$D$3)))</f>
        <v>0</v>
      </c>
      <c r="AR3442" s="44">
        <f t="shared" si="753"/>
        <v>0</v>
      </c>
      <c r="AS3442" s="44">
        <f t="shared" si="754"/>
        <v>29800</v>
      </c>
      <c r="AT3442" s="44">
        <f t="shared" si="755"/>
        <v>29800</v>
      </c>
      <c r="AU3442" s="46">
        <v>0</v>
      </c>
      <c r="AV3442" s="44">
        <f t="shared" si="749"/>
        <v>29800</v>
      </c>
      <c r="AW3442" s="47" t="str">
        <f t="shared" si="750"/>
        <v>0.01</v>
      </c>
      <c r="AX3442" s="48"/>
      <c r="AY3442" s="48"/>
      <c r="AZ3442" s="49">
        <v>0</v>
      </c>
      <c r="BA3442" s="48"/>
      <c r="BB3442" s="48"/>
      <c r="BC3442" s="44">
        <f t="shared" si="751"/>
        <v>0</v>
      </c>
      <c r="BD3442" s="50">
        <v>1</v>
      </c>
      <c r="BE3442" s="51" t="e">
        <f>IF(AX3442=1,0,IF(AY3442=1,0,IF(BC3442&gt;#REF!,#REF!,IF(OR(AZ3442&gt;0,BD3442&gt;=0),BC3442+([1]สูตร2!H3430*(100%-AZ3442)-BC3442)*BD3442,[1]สูตร2!H3430*(100%-AZ3442)))))</f>
        <v>#REF!</v>
      </c>
      <c r="BF3442" s="31"/>
    </row>
    <row r="3443" spans="1:58" s="5" customFormat="1" ht="24" customHeight="1" x14ac:dyDescent="0.2">
      <c r="A3443" s="31"/>
      <c r="B3443" s="31" t="s">
        <v>432</v>
      </c>
      <c r="C3443" s="31">
        <v>106</v>
      </c>
      <c r="D3443" s="31" t="s">
        <v>66</v>
      </c>
      <c r="E3443" s="31" t="s">
        <v>2615</v>
      </c>
      <c r="F3443" s="31"/>
      <c r="G3443" s="32" t="s">
        <v>2616</v>
      </c>
      <c r="H3443" s="31" t="s">
        <v>104</v>
      </c>
      <c r="I3443" s="31" t="s">
        <v>104</v>
      </c>
      <c r="J3443" s="31" t="s">
        <v>2423</v>
      </c>
      <c r="K3443" s="31">
        <v>10</v>
      </c>
      <c r="L3443" s="31">
        <v>2</v>
      </c>
      <c r="M3443" s="31">
        <v>2</v>
      </c>
      <c r="N3443" s="33">
        <v>4202</v>
      </c>
      <c r="O3443" s="33"/>
      <c r="P3443" s="33"/>
      <c r="Q3443" s="33"/>
      <c r="R3443" s="33"/>
      <c r="S3443" s="34" t="str">
        <f t="shared" si="742"/>
        <v>1</v>
      </c>
      <c r="T3443" s="35">
        <f t="shared" si="743"/>
        <v>4202</v>
      </c>
      <c r="U3443" s="36">
        <f>INDEX([1]ราคาที่ดิน!$B:$G,MATCH($C3443,[1]ราคาที่ดิน!$A:$A,0),MATCH($B3443,[1]ราคาที่ดิน!$B$1:$G$1,0))</f>
        <v>200</v>
      </c>
      <c r="V3443" s="37">
        <f t="shared" si="752"/>
        <v>840400</v>
      </c>
      <c r="W3443" s="31"/>
      <c r="X3443" s="31"/>
      <c r="Y3443" s="31"/>
      <c r="Z3443" s="31"/>
      <c r="AA3443" s="31"/>
      <c r="AB3443" s="32"/>
      <c r="AC3443" s="38"/>
      <c r="AD3443" s="39"/>
      <c r="AE3443" s="39"/>
      <c r="AF3443" s="40" t="str">
        <f t="shared" si="744"/>
        <v/>
      </c>
      <c r="AG3443" s="41" t="str">
        <f t="shared" si="745"/>
        <v/>
      </c>
      <c r="AH3443" s="42"/>
      <c r="AI3443" s="42"/>
      <c r="AJ3443" s="42"/>
      <c r="AK3443" s="42"/>
      <c r="AL3443" s="31"/>
      <c r="AM3443" s="43" t="str">
        <f t="shared" si="746"/>
        <v>100</v>
      </c>
      <c r="AN3443" s="44">
        <f>INDEX([1]ราคาสิ่งปลูกสร้าง!$D$6:$CC$47,MATCH($AD3443,[1]ราคาสิ่งปลูกสร้าง!$B$6:$B$45,0),MATCH($C$7,[1]ราคาสิ่งปลูกสร้าง!$D$5:$CC$5,0))</f>
        <v>0</v>
      </c>
      <c r="AO3443" s="44">
        <f t="shared" si="747"/>
        <v>0</v>
      </c>
      <c r="AP3443" s="45">
        <f t="shared" si="748"/>
        <v>0</v>
      </c>
      <c r="AQ3443" s="40">
        <f>IF(AP3443=0,0,INDEX([1]ค่าเสื่อมสิ่งปลูกสร้าง!$A$5:$D$105,MATCH($AP3443,[1]ค่าเสื่อมสิ่งปลูกสร้าง!$A$5:$A$105,0),MATCH(AE3443,[1]ค่าเสื่อมสิ่งปลูกสร้าง!$A$3:$D$3)))</f>
        <v>0</v>
      </c>
      <c r="AR3443" s="44">
        <f t="shared" si="753"/>
        <v>0</v>
      </c>
      <c r="AS3443" s="44">
        <f t="shared" si="754"/>
        <v>840400</v>
      </c>
      <c r="AT3443" s="44">
        <f t="shared" si="755"/>
        <v>840400</v>
      </c>
      <c r="AU3443" s="46">
        <v>0</v>
      </c>
      <c r="AV3443" s="44">
        <f t="shared" si="749"/>
        <v>840400</v>
      </c>
      <c r="AW3443" s="47" t="str">
        <f t="shared" si="750"/>
        <v>0.01</v>
      </c>
      <c r="AX3443" s="48"/>
      <c r="AY3443" s="48"/>
      <c r="AZ3443" s="49">
        <v>0</v>
      </c>
      <c r="BA3443" s="48"/>
      <c r="BB3443" s="48"/>
      <c r="BC3443" s="44">
        <f t="shared" si="751"/>
        <v>0</v>
      </c>
      <c r="BD3443" s="50">
        <v>1</v>
      </c>
      <c r="BE3443" s="51" t="e">
        <f>IF(AX3443=1,0,IF(AY3443=1,0,IF(BC3443&gt;#REF!,#REF!,IF(OR(AZ3443&gt;0,BD3443&gt;=0),BC3443+([1]สูตร2!H3431*(100%-AZ3443)-BC3443)*BD3443,[1]สูตร2!H3431*(100%-AZ3443)))))</f>
        <v>#REF!</v>
      </c>
      <c r="BF3443" s="31"/>
    </row>
    <row r="3444" spans="1:58" s="5" customFormat="1" ht="24" customHeight="1" x14ac:dyDescent="0.2">
      <c r="A3444" s="31">
        <v>1120</v>
      </c>
      <c r="B3444" s="31" t="s">
        <v>93</v>
      </c>
      <c r="C3444" s="31">
        <v>1</v>
      </c>
      <c r="D3444" s="31" t="s">
        <v>71</v>
      </c>
      <c r="E3444" s="31" t="s">
        <v>2617</v>
      </c>
      <c r="F3444" s="31"/>
      <c r="G3444" s="32" t="s">
        <v>2616</v>
      </c>
      <c r="H3444" s="31" t="s">
        <v>104</v>
      </c>
      <c r="I3444" s="31" t="s">
        <v>104</v>
      </c>
      <c r="J3444" s="31" t="s">
        <v>2423</v>
      </c>
      <c r="K3444" s="31">
        <v>0</v>
      </c>
      <c r="L3444" s="31">
        <v>0</v>
      </c>
      <c r="M3444" s="31">
        <v>50</v>
      </c>
      <c r="N3444" s="33"/>
      <c r="O3444" s="33">
        <v>50</v>
      </c>
      <c r="P3444" s="33"/>
      <c r="Q3444" s="33"/>
      <c r="R3444" s="33"/>
      <c r="S3444" s="34" t="str">
        <f t="shared" si="742"/>
        <v>2</v>
      </c>
      <c r="T3444" s="35">
        <f t="shared" si="743"/>
        <v>50</v>
      </c>
      <c r="U3444" s="36">
        <f>INDEX([1]ราคาที่ดิน!$B:$G,MATCH($C3444,[1]ราคาที่ดิน!$A:$A,0),MATCH($B3444,[1]ราคาที่ดิน!$B$1:$G$1,0))</f>
        <v>100</v>
      </c>
      <c r="V3444" s="37">
        <f t="shared" si="752"/>
        <v>5000</v>
      </c>
      <c r="W3444" s="31">
        <v>1</v>
      </c>
      <c r="X3444" s="31" t="s">
        <v>2616</v>
      </c>
      <c r="Y3444" s="31" t="s">
        <v>71</v>
      </c>
      <c r="Z3444" s="31" t="s">
        <v>2617</v>
      </c>
      <c r="AA3444" s="31"/>
      <c r="AB3444" s="32" t="s">
        <v>2616</v>
      </c>
      <c r="AC3444" s="38"/>
      <c r="AD3444" s="39" t="s">
        <v>73</v>
      </c>
      <c r="AE3444" s="39" t="s">
        <v>94</v>
      </c>
      <c r="AF3444" s="40" t="str">
        <f t="shared" si="744"/>
        <v>2</v>
      </c>
      <c r="AG3444" s="41">
        <f t="shared" si="745"/>
        <v>124.2</v>
      </c>
      <c r="AH3444" s="42"/>
      <c r="AI3444" s="42">
        <v>124.2</v>
      </c>
      <c r="AJ3444" s="42"/>
      <c r="AK3444" s="42"/>
      <c r="AL3444" s="31">
        <v>5</v>
      </c>
      <c r="AM3444" s="43" t="str">
        <f t="shared" si="746"/>
        <v>100</v>
      </c>
      <c r="AN3444" s="44">
        <f>INDEX([1]ราคาสิ่งปลูกสร้าง!$D$6:$CC$47,MATCH($AD3444,[1]ราคาสิ่งปลูกสร้าง!$B$6:$B$45,0),MATCH($C$7,[1]ราคาสิ่งปลูกสร้าง!$D$5:$CC$5,0))</f>
        <v>6500</v>
      </c>
      <c r="AO3444" s="44">
        <f t="shared" si="747"/>
        <v>807300</v>
      </c>
      <c r="AP3444" s="45">
        <f t="shared" si="748"/>
        <v>5</v>
      </c>
      <c r="AQ3444" s="40">
        <f>IF(AP3444=0,0,INDEX([1]ค่าเสื่อมสิ่งปลูกสร้าง!$A$5:$D$105,MATCH($AP3444,[1]ค่าเสื่อมสิ่งปลูกสร้าง!$A$5:$A$105,0),MATCH(AE3444,[1]ค่าเสื่อมสิ่งปลูกสร้าง!$A$3:$D$3)))</f>
        <v>5</v>
      </c>
      <c r="AR3444" s="44">
        <f t="shared" si="753"/>
        <v>766935</v>
      </c>
      <c r="AS3444" s="44">
        <f t="shared" si="754"/>
        <v>771935</v>
      </c>
      <c r="AT3444" s="44">
        <f t="shared" si="755"/>
        <v>771935</v>
      </c>
      <c r="AU3444" s="46">
        <v>0</v>
      </c>
      <c r="AV3444" s="44">
        <f t="shared" si="749"/>
        <v>771935</v>
      </c>
      <c r="AW3444" s="47" t="str">
        <f t="shared" si="750"/>
        <v>0.02</v>
      </c>
      <c r="AX3444" s="48"/>
      <c r="AY3444" s="48"/>
      <c r="AZ3444" s="49">
        <v>0</v>
      </c>
      <c r="BA3444" s="48"/>
      <c r="BB3444" s="48"/>
      <c r="BC3444" s="44">
        <f t="shared" si="751"/>
        <v>0</v>
      </c>
      <c r="BD3444" s="50">
        <v>1</v>
      </c>
      <c r="BE3444" s="51" t="e">
        <f>IF(AX3444=1,0,IF(AY3444=1,0,IF(BC3444&gt;#REF!,#REF!,IF(OR(AZ3444&gt;0,BD3444&gt;=0),BC3444+([1]สูตร2!H3432*(100%-AZ3444)-BC3444)*BD3444,[1]สูตร2!H3432*(100%-AZ3444)))))</f>
        <v>#REF!</v>
      </c>
      <c r="BF3444" s="31"/>
    </row>
    <row r="3445" spans="1:58" s="5" customFormat="1" ht="24" customHeight="1" x14ac:dyDescent="0.2">
      <c r="A3445" s="31"/>
      <c r="B3445" s="31" t="s">
        <v>93</v>
      </c>
      <c r="C3445" s="31">
        <v>1</v>
      </c>
      <c r="D3445" s="31" t="s">
        <v>71</v>
      </c>
      <c r="E3445" s="31" t="s">
        <v>2617</v>
      </c>
      <c r="F3445" s="31"/>
      <c r="G3445" s="32" t="s">
        <v>2616</v>
      </c>
      <c r="H3445" s="31" t="s">
        <v>104</v>
      </c>
      <c r="I3445" s="31" t="s">
        <v>104</v>
      </c>
      <c r="J3445" s="31" t="s">
        <v>2423</v>
      </c>
      <c r="K3445" s="31">
        <v>0</v>
      </c>
      <c r="L3445" s="31">
        <v>0</v>
      </c>
      <c r="M3445" s="31">
        <v>25</v>
      </c>
      <c r="N3445" s="33"/>
      <c r="O3445" s="33">
        <v>25</v>
      </c>
      <c r="P3445" s="33"/>
      <c r="Q3445" s="33"/>
      <c r="R3445" s="33"/>
      <c r="S3445" s="34" t="str">
        <f t="shared" si="742"/>
        <v>2</v>
      </c>
      <c r="T3445" s="35">
        <f t="shared" si="743"/>
        <v>25</v>
      </c>
      <c r="U3445" s="36">
        <f>INDEX([1]ราคาที่ดิน!$B:$G,MATCH($C3445,[1]ราคาที่ดิน!$A:$A,0),MATCH($B3445,[1]ราคาที่ดิน!$B$1:$G$1,0))</f>
        <v>100</v>
      </c>
      <c r="V3445" s="37">
        <f t="shared" si="752"/>
        <v>2500</v>
      </c>
      <c r="W3445" s="31">
        <v>2</v>
      </c>
      <c r="X3445" s="31" t="s">
        <v>2616</v>
      </c>
      <c r="Y3445" s="31" t="s">
        <v>71</v>
      </c>
      <c r="Z3445" s="31" t="s">
        <v>2617</v>
      </c>
      <c r="AA3445" s="31"/>
      <c r="AB3445" s="32" t="s">
        <v>2616</v>
      </c>
      <c r="AC3445" s="38"/>
      <c r="AD3445" s="39" t="s">
        <v>75</v>
      </c>
      <c r="AE3445" s="39" t="s">
        <v>76</v>
      </c>
      <c r="AF3445" s="40" t="str">
        <f t="shared" si="744"/>
        <v>1</v>
      </c>
      <c r="AG3445" s="41">
        <f t="shared" si="745"/>
        <v>27.14</v>
      </c>
      <c r="AH3445" s="42">
        <v>27.14</v>
      </c>
      <c r="AI3445" s="42"/>
      <c r="AJ3445" s="42"/>
      <c r="AK3445" s="42"/>
      <c r="AL3445" s="31">
        <v>4</v>
      </c>
      <c r="AM3445" s="43" t="str">
        <f t="shared" si="746"/>
        <v>100</v>
      </c>
      <c r="AN3445" s="44">
        <f>INDEX([1]ราคาสิ่งปลูกสร้าง!$D$6:$CC$47,MATCH($AD3445,[1]ราคาสิ่งปลูกสร้าง!$B$6:$B$45,0),MATCH($C$7,[1]ราคาสิ่งปลูกสร้าง!$D$5:$CC$5,0))</f>
        <v>5400</v>
      </c>
      <c r="AO3445" s="44">
        <f t="shared" si="747"/>
        <v>146556</v>
      </c>
      <c r="AP3445" s="45">
        <f t="shared" si="748"/>
        <v>4</v>
      </c>
      <c r="AQ3445" s="40">
        <f>IF(AP3445=0,0,INDEX([1]ค่าเสื่อมสิ่งปลูกสร้าง!$A$5:$D$105,MATCH($AP3445,[1]ค่าเสื่อมสิ่งปลูกสร้าง!$A$5:$A$105,0),MATCH(AE3445,[1]ค่าเสื่อมสิ่งปลูกสร้าง!$A$3:$D$3)))</f>
        <v>12</v>
      </c>
      <c r="AR3445" s="44">
        <f t="shared" si="753"/>
        <v>128969.28</v>
      </c>
      <c r="AS3445" s="44">
        <f t="shared" si="754"/>
        <v>131469.28</v>
      </c>
      <c r="AT3445" s="44">
        <f t="shared" si="755"/>
        <v>131469.28</v>
      </c>
      <c r="AU3445" s="46">
        <v>0</v>
      </c>
      <c r="AV3445" s="44">
        <f t="shared" si="749"/>
        <v>131469.28</v>
      </c>
      <c r="AW3445" s="47" t="str">
        <f t="shared" si="750"/>
        <v>0.01</v>
      </c>
      <c r="AX3445" s="48"/>
      <c r="AY3445" s="48"/>
      <c r="AZ3445" s="49">
        <v>0</v>
      </c>
      <c r="BA3445" s="48"/>
      <c r="BB3445" s="48"/>
      <c r="BC3445" s="44">
        <f t="shared" si="751"/>
        <v>0</v>
      </c>
      <c r="BD3445" s="50">
        <v>1</v>
      </c>
      <c r="BE3445" s="51" t="e">
        <f>IF(AX3445=1,0,IF(AY3445=1,0,IF(BC3445&gt;#REF!,#REF!,IF(OR(AZ3445&gt;0,BD3445&gt;=0),BC3445+([1]สูตร2!H3433*(100%-AZ3445)-BC3445)*BD3445,[1]สูตร2!H3433*(100%-AZ3445)))))</f>
        <v>#REF!</v>
      </c>
      <c r="BF3445" s="31"/>
    </row>
    <row r="3446" spans="1:58" s="5" customFormat="1" ht="24" customHeight="1" x14ac:dyDescent="0.2">
      <c r="A3446" s="31"/>
      <c r="B3446" s="31" t="s">
        <v>93</v>
      </c>
      <c r="C3446" s="31">
        <v>1</v>
      </c>
      <c r="D3446" s="31" t="s">
        <v>71</v>
      </c>
      <c r="E3446" s="31" t="s">
        <v>2617</v>
      </c>
      <c r="F3446" s="31"/>
      <c r="G3446" s="32" t="s">
        <v>2616</v>
      </c>
      <c r="H3446" s="31" t="s">
        <v>104</v>
      </c>
      <c r="I3446" s="31" t="s">
        <v>104</v>
      </c>
      <c r="J3446" s="31" t="s">
        <v>2423</v>
      </c>
      <c r="K3446" s="31">
        <v>0</v>
      </c>
      <c r="L3446" s="31">
        <v>0</v>
      </c>
      <c r="M3446" s="31">
        <v>25</v>
      </c>
      <c r="N3446" s="33"/>
      <c r="O3446" s="33">
        <v>25</v>
      </c>
      <c r="P3446" s="33"/>
      <c r="Q3446" s="33"/>
      <c r="R3446" s="33"/>
      <c r="S3446" s="34" t="str">
        <f t="shared" si="742"/>
        <v>2</v>
      </c>
      <c r="T3446" s="35">
        <f t="shared" si="743"/>
        <v>25</v>
      </c>
      <c r="U3446" s="36">
        <f>INDEX([1]ราคาที่ดิน!$B:$G,MATCH($C3446,[1]ราคาที่ดิน!$A:$A,0),MATCH($B3446,[1]ราคาที่ดิน!$B$1:$G$1,0))</f>
        <v>100</v>
      </c>
      <c r="V3446" s="37">
        <f t="shared" si="752"/>
        <v>2500</v>
      </c>
      <c r="W3446" s="31">
        <v>3</v>
      </c>
      <c r="X3446" s="31" t="s">
        <v>2616</v>
      </c>
      <c r="Y3446" s="31" t="s">
        <v>71</v>
      </c>
      <c r="Z3446" s="31" t="s">
        <v>2617</v>
      </c>
      <c r="AA3446" s="31"/>
      <c r="AB3446" s="32" t="s">
        <v>2616</v>
      </c>
      <c r="AC3446" s="38"/>
      <c r="AD3446" s="39" t="s">
        <v>77</v>
      </c>
      <c r="AE3446" s="39" t="s">
        <v>76</v>
      </c>
      <c r="AF3446" s="40" t="str">
        <f t="shared" si="744"/>
        <v>1</v>
      </c>
      <c r="AG3446" s="41">
        <f t="shared" si="745"/>
        <v>80.400000000000006</v>
      </c>
      <c r="AH3446" s="42">
        <v>80.400000000000006</v>
      </c>
      <c r="AI3446" s="42"/>
      <c r="AJ3446" s="42"/>
      <c r="AK3446" s="42"/>
      <c r="AL3446" s="31">
        <v>5</v>
      </c>
      <c r="AM3446" s="43" t="str">
        <f t="shared" si="746"/>
        <v>100</v>
      </c>
      <c r="AN3446" s="44">
        <f>INDEX([1]ราคาสิ่งปลูกสร้าง!$D$6:$CC$47,MATCH($AD3446,[1]ราคาสิ่งปลูกสร้าง!$B$6:$B$45,0),MATCH($C$7,[1]ราคาสิ่งปลูกสร้าง!$D$5:$CC$5,0))</f>
        <v>2050</v>
      </c>
      <c r="AO3446" s="44">
        <f t="shared" si="747"/>
        <v>164820</v>
      </c>
      <c r="AP3446" s="45">
        <f t="shared" si="748"/>
        <v>5</v>
      </c>
      <c r="AQ3446" s="40">
        <f>IF(AP3446=0,0,INDEX([1]ค่าเสื่อมสิ่งปลูกสร้าง!$A$5:$D$105,MATCH($AP3446,[1]ค่าเสื่อมสิ่งปลูกสร้าง!$A$5:$A$105,0),MATCH(AE3446,[1]ค่าเสื่อมสิ่งปลูกสร้าง!$A$3:$D$3)))</f>
        <v>15</v>
      </c>
      <c r="AR3446" s="44">
        <f t="shared" si="753"/>
        <v>140097</v>
      </c>
      <c r="AS3446" s="44">
        <f t="shared" si="754"/>
        <v>142597</v>
      </c>
      <c r="AT3446" s="44">
        <f t="shared" si="755"/>
        <v>142597</v>
      </c>
      <c r="AU3446" s="46">
        <v>0</v>
      </c>
      <c r="AV3446" s="44">
        <f t="shared" si="749"/>
        <v>142597</v>
      </c>
      <c r="AW3446" s="47" t="str">
        <f t="shared" si="750"/>
        <v>0.01</v>
      </c>
      <c r="AX3446" s="48"/>
      <c r="AY3446" s="48"/>
      <c r="AZ3446" s="49">
        <v>0</v>
      </c>
      <c r="BA3446" s="48"/>
      <c r="BB3446" s="48"/>
      <c r="BC3446" s="44">
        <f t="shared" si="751"/>
        <v>0</v>
      </c>
      <c r="BD3446" s="50">
        <v>1</v>
      </c>
      <c r="BE3446" s="51" t="e">
        <f>IF(AX3446=1,0,IF(AY3446=1,0,IF(BC3446&gt;#REF!,#REF!,IF(OR(AZ3446&gt;0,BD3446&gt;=0),BC3446+([1]สูตร2!H3434*(100%-AZ3446)-BC3446)*BD3446,[1]สูตร2!H3434*(100%-AZ3446)))))</f>
        <v>#REF!</v>
      </c>
      <c r="BF3446" s="31"/>
    </row>
    <row r="3447" spans="1:58" s="5" customFormat="1" ht="24" customHeight="1" x14ac:dyDescent="0.2">
      <c r="A3447" s="31"/>
      <c r="B3447" s="31" t="s">
        <v>93</v>
      </c>
      <c r="C3447" s="31">
        <v>1</v>
      </c>
      <c r="D3447" s="31" t="s">
        <v>71</v>
      </c>
      <c r="E3447" s="31" t="s">
        <v>2617</v>
      </c>
      <c r="F3447" s="31"/>
      <c r="G3447" s="32" t="s">
        <v>2616</v>
      </c>
      <c r="H3447" s="31" t="s">
        <v>104</v>
      </c>
      <c r="I3447" s="31" t="s">
        <v>104</v>
      </c>
      <c r="J3447" s="31" t="s">
        <v>2423</v>
      </c>
      <c r="K3447" s="31">
        <v>0</v>
      </c>
      <c r="L3447" s="31">
        <v>0</v>
      </c>
      <c r="M3447" s="31">
        <v>15</v>
      </c>
      <c r="N3447" s="33"/>
      <c r="O3447" s="33">
        <v>15</v>
      </c>
      <c r="P3447" s="33"/>
      <c r="Q3447" s="33"/>
      <c r="R3447" s="33"/>
      <c r="S3447" s="34" t="str">
        <f t="shared" si="742"/>
        <v>2</v>
      </c>
      <c r="T3447" s="35">
        <f t="shared" si="743"/>
        <v>15</v>
      </c>
      <c r="U3447" s="36">
        <f>INDEX([1]ราคาที่ดิน!$B:$G,MATCH($C3447,[1]ราคาที่ดิน!$A:$A,0),MATCH($B3447,[1]ราคาที่ดิน!$B$1:$G$1,0))</f>
        <v>100</v>
      </c>
      <c r="V3447" s="37">
        <f t="shared" si="752"/>
        <v>1500</v>
      </c>
      <c r="W3447" s="31">
        <v>4</v>
      </c>
      <c r="X3447" s="31" t="s">
        <v>2616</v>
      </c>
      <c r="Y3447" s="31" t="s">
        <v>71</v>
      </c>
      <c r="Z3447" s="31" t="s">
        <v>2617</v>
      </c>
      <c r="AA3447" s="31"/>
      <c r="AB3447" s="32" t="s">
        <v>2616</v>
      </c>
      <c r="AC3447" s="38"/>
      <c r="AD3447" s="39" t="s">
        <v>77</v>
      </c>
      <c r="AE3447" s="39" t="s">
        <v>76</v>
      </c>
      <c r="AF3447" s="40" t="str">
        <f t="shared" si="744"/>
        <v>1</v>
      </c>
      <c r="AG3447" s="41">
        <f t="shared" si="745"/>
        <v>20</v>
      </c>
      <c r="AH3447" s="42">
        <v>20</v>
      </c>
      <c r="AI3447" s="42"/>
      <c r="AJ3447" s="42"/>
      <c r="AK3447" s="42"/>
      <c r="AL3447" s="31">
        <v>1</v>
      </c>
      <c r="AM3447" s="43" t="str">
        <f t="shared" si="746"/>
        <v>100</v>
      </c>
      <c r="AN3447" s="44">
        <f>INDEX([1]ราคาสิ่งปลูกสร้าง!$D$6:$CC$47,MATCH($AD3447,[1]ราคาสิ่งปลูกสร้าง!$B$6:$B$45,0),MATCH($C$7,[1]ราคาสิ่งปลูกสร้าง!$D$5:$CC$5,0))</f>
        <v>2050</v>
      </c>
      <c r="AO3447" s="44">
        <f t="shared" si="747"/>
        <v>41000</v>
      </c>
      <c r="AP3447" s="45">
        <f t="shared" si="748"/>
        <v>1</v>
      </c>
      <c r="AQ3447" s="40">
        <f>IF(AP3447=0,0,INDEX([1]ค่าเสื่อมสิ่งปลูกสร้าง!$A$5:$D$105,MATCH($AP3447,[1]ค่าเสื่อมสิ่งปลูกสร้าง!$A$5:$A$105,0),MATCH(AE3447,[1]ค่าเสื่อมสิ่งปลูกสร้าง!$A$3:$D$3)))</f>
        <v>3</v>
      </c>
      <c r="AR3447" s="44">
        <f t="shared" si="753"/>
        <v>39770</v>
      </c>
      <c r="AS3447" s="44">
        <f t="shared" si="754"/>
        <v>41270</v>
      </c>
      <c r="AT3447" s="44">
        <f t="shared" si="755"/>
        <v>41270</v>
      </c>
      <c r="AU3447" s="46">
        <v>0</v>
      </c>
      <c r="AV3447" s="44">
        <f t="shared" si="749"/>
        <v>41270</v>
      </c>
      <c r="AW3447" s="47" t="str">
        <f t="shared" si="750"/>
        <v>0.01</v>
      </c>
      <c r="AX3447" s="48"/>
      <c r="AY3447" s="48"/>
      <c r="AZ3447" s="49">
        <v>0</v>
      </c>
      <c r="BA3447" s="48"/>
      <c r="BB3447" s="48"/>
      <c r="BC3447" s="44">
        <f t="shared" si="751"/>
        <v>0</v>
      </c>
      <c r="BD3447" s="50">
        <v>1</v>
      </c>
      <c r="BE3447" s="51" t="e">
        <f>IF(AX3447=1,0,IF(AY3447=1,0,IF(BC3447&gt;#REF!,#REF!,IF(OR(AZ3447&gt;0,BD3447&gt;=0),BC3447+([1]สูตร2!H3435*(100%-AZ3447)-BC3447)*BD3447,[1]สูตร2!H3435*(100%-AZ3447)))))</f>
        <v>#REF!</v>
      </c>
      <c r="BF3447" s="31"/>
    </row>
    <row r="3448" spans="1:58" s="5" customFormat="1" ht="24" customHeight="1" x14ac:dyDescent="0.2">
      <c r="A3448" s="31">
        <v>1121</v>
      </c>
      <c r="B3448" s="31" t="s">
        <v>321</v>
      </c>
      <c r="C3448" s="31">
        <v>30</v>
      </c>
      <c r="D3448" s="31" t="s">
        <v>71</v>
      </c>
      <c r="E3448" s="31" t="s">
        <v>2618</v>
      </c>
      <c r="F3448" s="31"/>
      <c r="G3448" s="32" t="s">
        <v>2619</v>
      </c>
      <c r="H3448" s="31">
        <v>16</v>
      </c>
      <c r="I3448" s="31">
        <v>30</v>
      </c>
      <c r="J3448" s="31" t="s">
        <v>2443</v>
      </c>
      <c r="K3448" s="31">
        <v>3</v>
      </c>
      <c r="L3448" s="31">
        <v>2</v>
      </c>
      <c r="M3448" s="31">
        <v>59</v>
      </c>
      <c r="N3448" s="33">
        <v>1459</v>
      </c>
      <c r="O3448" s="33"/>
      <c r="P3448" s="33"/>
      <c r="Q3448" s="33"/>
      <c r="R3448" s="33"/>
      <c r="S3448" s="34" t="str">
        <f t="shared" si="742"/>
        <v>1</v>
      </c>
      <c r="T3448" s="35">
        <f t="shared" si="743"/>
        <v>1459</v>
      </c>
      <c r="U3448" s="36">
        <f>INDEX([1]ราคาที่ดิน!$B:$G,MATCH($C3448,[1]ราคาที่ดิน!$A:$A,0),MATCH($B3448,[1]ราคาที่ดิน!$B$1:$G$1,0))</f>
        <v>200</v>
      </c>
      <c r="V3448" s="37">
        <f t="shared" si="752"/>
        <v>291800</v>
      </c>
      <c r="W3448" s="31"/>
      <c r="X3448" s="31"/>
      <c r="Y3448" s="31"/>
      <c r="Z3448" s="31"/>
      <c r="AA3448" s="31"/>
      <c r="AB3448" s="32"/>
      <c r="AC3448" s="38"/>
      <c r="AD3448" s="39"/>
      <c r="AE3448" s="39"/>
      <c r="AF3448" s="40" t="str">
        <f t="shared" si="744"/>
        <v/>
      </c>
      <c r="AG3448" s="41" t="str">
        <f t="shared" si="745"/>
        <v/>
      </c>
      <c r="AH3448" s="42"/>
      <c r="AI3448" s="42"/>
      <c r="AJ3448" s="42"/>
      <c r="AK3448" s="42"/>
      <c r="AL3448" s="31"/>
      <c r="AM3448" s="43" t="str">
        <f t="shared" si="746"/>
        <v>100</v>
      </c>
      <c r="AN3448" s="44">
        <f>INDEX([1]ราคาสิ่งปลูกสร้าง!$D$6:$CC$47,MATCH($AD3448,[1]ราคาสิ่งปลูกสร้าง!$B$6:$B$45,0),MATCH($C$7,[1]ราคาสิ่งปลูกสร้าง!$D$5:$CC$5,0))</f>
        <v>0</v>
      </c>
      <c r="AO3448" s="44">
        <f t="shared" si="747"/>
        <v>0</v>
      </c>
      <c r="AP3448" s="45">
        <f t="shared" si="748"/>
        <v>0</v>
      </c>
      <c r="AQ3448" s="40">
        <f>IF(AP3448=0,0,INDEX([1]ค่าเสื่อมสิ่งปลูกสร้าง!$A$5:$D$105,MATCH($AP3448,[1]ค่าเสื่อมสิ่งปลูกสร้าง!$A$5:$A$105,0),MATCH(AE3448,[1]ค่าเสื่อมสิ่งปลูกสร้าง!$A$3:$D$3)))</f>
        <v>0</v>
      </c>
      <c r="AR3448" s="44">
        <f t="shared" si="753"/>
        <v>0</v>
      </c>
      <c r="AS3448" s="44">
        <f t="shared" si="754"/>
        <v>291800</v>
      </c>
      <c r="AT3448" s="44">
        <f t="shared" si="755"/>
        <v>291800</v>
      </c>
      <c r="AU3448" s="46">
        <v>0</v>
      </c>
      <c r="AV3448" s="44">
        <f t="shared" si="749"/>
        <v>291800</v>
      </c>
      <c r="AW3448" s="47" t="str">
        <f t="shared" si="750"/>
        <v>0.01</v>
      </c>
      <c r="AX3448" s="48"/>
      <c r="AY3448" s="48"/>
      <c r="AZ3448" s="49">
        <v>0</v>
      </c>
      <c r="BA3448" s="48"/>
      <c r="BB3448" s="48"/>
      <c r="BC3448" s="44">
        <f t="shared" si="751"/>
        <v>0</v>
      </c>
      <c r="BD3448" s="50">
        <v>1</v>
      </c>
      <c r="BE3448" s="51" t="e">
        <f>IF(AX3448=1,0,IF(AY3448=1,0,IF(BC3448&gt;#REF!,#REF!,IF(OR(AZ3448&gt;0,BD3448&gt;=0),BC3448+([1]สูตร2!H3436*(100%-AZ3448)-BC3448)*BD3448,[1]สูตร2!H3436*(100%-AZ3448)))))</f>
        <v>#REF!</v>
      </c>
      <c r="BF3448" s="31"/>
    </row>
    <row r="3449" spans="1:58" s="5" customFormat="1" ht="24" customHeight="1" x14ac:dyDescent="0.2">
      <c r="A3449" s="31"/>
      <c r="B3449" s="31" t="s">
        <v>93</v>
      </c>
      <c r="C3449" s="31">
        <v>1</v>
      </c>
      <c r="D3449" s="31" t="s">
        <v>71</v>
      </c>
      <c r="E3449" s="31" t="s">
        <v>2618</v>
      </c>
      <c r="F3449" s="31"/>
      <c r="G3449" s="32" t="s">
        <v>2619</v>
      </c>
      <c r="H3449" s="31" t="s">
        <v>104</v>
      </c>
      <c r="I3449" s="31" t="s">
        <v>104</v>
      </c>
      <c r="J3449" s="31" t="s">
        <v>2620</v>
      </c>
      <c r="K3449" s="31">
        <v>0</v>
      </c>
      <c r="L3449" s="31">
        <v>0</v>
      </c>
      <c r="M3449" s="31">
        <v>50</v>
      </c>
      <c r="N3449" s="33"/>
      <c r="O3449" s="33">
        <v>50</v>
      </c>
      <c r="P3449" s="33"/>
      <c r="Q3449" s="33"/>
      <c r="R3449" s="33"/>
      <c r="S3449" s="34" t="str">
        <f t="shared" si="742"/>
        <v>2</v>
      </c>
      <c r="T3449" s="35">
        <f t="shared" si="743"/>
        <v>50</v>
      </c>
      <c r="U3449" s="36">
        <f>INDEX([1]ราคาที่ดิน!$B:$G,MATCH($C3449,[1]ราคาที่ดิน!$A:$A,0),MATCH($B3449,[1]ราคาที่ดิน!$B$1:$G$1,0))</f>
        <v>100</v>
      </c>
      <c r="V3449" s="37">
        <f t="shared" si="752"/>
        <v>5000</v>
      </c>
      <c r="W3449" s="31">
        <v>1</v>
      </c>
      <c r="X3449" s="31" t="s">
        <v>2619</v>
      </c>
      <c r="Y3449" s="31" t="s">
        <v>71</v>
      </c>
      <c r="Z3449" s="31" t="s">
        <v>2618</v>
      </c>
      <c r="AA3449" s="31"/>
      <c r="AB3449" s="32" t="s">
        <v>2619</v>
      </c>
      <c r="AC3449" s="38"/>
      <c r="AD3449" s="39" t="s">
        <v>73</v>
      </c>
      <c r="AE3449" s="39" t="s">
        <v>74</v>
      </c>
      <c r="AF3449" s="40" t="str">
        <f t="shared" si="744"/>
        <v>2</v>
      </c>
      <c r="AG3449" s="41">
        <f t="shared" si="745"/>
        <v>81</v>
      </c>
      <c r="AH3449" s="42"/>
      <c r="AI3449" s="42">
        <v>81</v>
      </c>
      <c r="AJ3449" s="42"/>
      <c r="AK3449" s="42"/>
      <c r="AL3449" s="31">
        <v>30</v>
      </c>
      <c r="AM3449" s="43" t="str">
        <f t="shared" si="746"/>
        <v>100</v>
      </c>
      <c r="AN3449" s="44">
        <f>INDEX([1]ราคาสิ่งปลูกสร้าง!$D$6:$CC$47,MATCH($AD3449,[1]ราคาสิ่งปลูกสร้าง!$B$6:$B$45,0),MATCH($C$7,[1]ราคาสิ่งปลูกสร้าง!$D$5:$CC$5,0))</f>
        <v>6500</v>
      </c>
      <c r="AO3449" s="44">
        <f t="shared" si="747"/>
        <v>526500</v>
      </c>
      <c r="AP3449" s="45">
        <f t="shared" si="748"/>
        <v>30</v>
      </c>
      <c r="AQ3449" s="40">
        <f>IF(AP3449=0,0,INDEX([1]ค่าเสื่อมสิ่งปลูกสร้าง!$A$5:$D$105,MATCH($AP3449,[1]ค่าเสื่อมสิ่งปลูกสร้าง!$A$5:$A$105,0),MATCH(AE3449,[1]ค่าเสื่อมสิ่งปลูกสร้าง!$A$3:$D$3)))</f>
        <v>50</v>
      </c>
      <c r="AR3449" s="44">
        <f t="shared" si="753"/>
        <v>263250</v>
      </c>
      <c r="AS3449" s="44">
        <f t="shared" si="754"/>
        <v>268250</v>
      </c>
      <c r="AT3449" s="44">
        <f t="shared" si="755"/>
        <v>268250</v>
      </c>
      <c r="AU3449" s="46">
        <v>0</v>
      </c>
      <c r="AV3449" s="44">
        <f t="shared" si="749"/>
        <v>268250</v>
      </c>
      <c r="AW3449" s="47" t="str">
        <f t="shared" si="750"/>
        <v>0.02</v>
      </c>
      <c r="AX3449" s="48"/>
      <c r="AY3449" s="48"/>
      <c r="AZ3449" s="49">
        <v>0</v>
      </c>
      <c r="BA3449" s="48"/>
      <c r="BB3449" s="48"/>
      <c r="BC3449" s="44">
        <f t="shared" si="751"/>
        <v>0</v>
      </c>
      <c r="BD3449" s="50">
        <v>1</v>
      </c>
      <c r="BE3449" s="51" t="e">
        <f>IF(AX3449=1,0,IF(AY3449=1,0,IF(BC3449&gt;#REF!,#REF!,IF(OR(AZ3449&gt;0,BD3449&gt;=0),BC3449+([1]สูตร2!H3437*(100%-AZ3449)-BC3449)*BD3449,[1]สูตร2!H3437*(100%-AZ3449)))))</f>
        <v>#REF!</v>
      </c>
      <c r="BF3449" s="31"/>
    </row>
    <row r="3450" spans="1:58" s="5" customFormat="1" ht="24" customHeight="1" x14ac:dyDescent="0.2">
      <c r="A3450" s="31"/>
      <c r="B3450" s="31" t="s">
        <v>93</v>
      </c>
      <c r="C3450" s="31">
        <v>1</v>
      </c>
      <c r="D3450" s="31" t="s">
        <v>71</v>
      </c>
      <c r="E3450" s="31" t="s">
        <v>2618</v>
      </c>
      <c r="F3450" s="31"/>
      <c r="G3450" s="32" t="s">
        <v>2619</v>
      </c>
      <c r="H3450" s="31" t="s">
        <v>104</v>
      </c>
      <c r="I3450" s="31" t="s">
        <v>104</v>
      </c>
      <c r="J3450" s="31" t="s">
        <v>2620</v>
      </c>
      <c r="K3450" s="31">
        <v>0</v>
      </c>
      <c r="L3450" s="31">
        <v>0</v>
      </c>
      <c r="M3450" s="31">
        <v>25</v>
      </c>
      <c r="N3450" s="33"/>
      <c r="O3450" s="33">
        <v>25</v>
      </c>
      <c r="P3450" s="33"/>
      <c r="Q3450" s="33"/>
      <c r="R3450" s="33"/>
      <c r="S3450" s="34" t="str">
        <f t="shared" si="742"/>
        <v>2</v>
      </c>
      <c r="T3450" s="35">
        <f t="shared" si="743"/>
        <v>25</v>
      </c>
      <c r="U3450" s="36">
        <f>INDEX([1]ราคาที่ดิน!$B:$G,MATCH($C3450,[1]ราคาที่ดิน!$A:$A,0),MATCH($B3450,[1]ราคาที่ดิน!$B$1:$G$1,0))</f>
        <v>100</v>
      </c>
      <c r="V3450" s="37">
        <f t="shared" si="752"/>
        <v>2500</v>
      </c>
      <c r="W3450" s="31">
        <v>2</v>
      </c>
      <c r="X3450" s="31" t="s">
        <v>2619</v>
      </c>
      <c r="Y3450" s="31" t="s">
        <v>71</v>
      </c>
      <c r="Z3450" s="31" t="s">
        <v>2618</v>
      </c>
      <c r="AA3450" s="31"/>
      <c r="AB3450" s="32" t="s">
        <v>2619</v>
      </c>
      <c r="AC3450" s="38"/>
      <c r="AD3450" s="39" t="s">
        <v>75</v>
      </c>
      <c r="AE3450" s="39" t="s">
        <v>94</v>
      </c>
      <c r="AF3450" s="40" t="str">
        <f t="shared" si="744"/>
        <v>1</v>
      </c>
      <c r="AG3450" s="41">
        <f t="shared" si="745"/>
        <v>15.6</v>
      </c>
      <c r="AH3450" s="42">
        <v>15.6</v>
      </c>
      <c r="AI3450" s="42"/>
      <c r="AJ3450" s="42"/>
      <c r="AK3450" s="42"/>
      <c r="AL3450" s="31">
        <v>35</v>
      </c>
      <c r="AM3450" s="43" t="str">
        <f t="shared" si="746"/>
        <v>100</v>
      </c>
      <c r="AN3450" s="44">
        <f>INDEX([1]ราคาสิ่งปลูกสร้าง!$D$6:$CC$47,MATCH($AD3450,[1]ราคาสิ่งปลูกสร้าง!$B$6:$B$45,0),MATCH($C$7,[1]ราคาสิ่งปลูกสร้าง!$D$5:$CC$5,0))</f>
        <v>5400</v>
      </c>
      <c r="AO3450" s="44">
        <f t="shared" si="747"/>
        <v>84240</v>
      </c>
      <c r="AP3450" s="45">
        <f t="shared" si="748"/>
        <v>35</v>
      </c>
      <c r="AQ3450" s="40">
        <f>IF(AP3450=0,0,INDEX([1]ค่าเสื่อมสิ่งปลูกสร้าง!$A$5:$D$105,MATCH($AP3450,[1]ค่าเสื่อมสิ่งปลูกสร้าง!$A$5:$A$105,0),MATCH(AE3450,[1]ค่าเสื่อมสิ่งปลูกสร้าง!$A$3:$D$3)))</f>
        <v>60</v>
      </c>
      <c r="AR3450" s="44">
        <f t="shared" si="753"/>
        <v>33696</v>
      </c>
      <c r="AS3450" s="44">
        <f t="shared" si="754"/>
        <v>36196</v>
      </c>
      <c r="AT3450" s="44">
        <f t="shared" si="755"/>
        <v>36196</v>
      </c>
      <c r="AU3450" s="46">
        <v>0</v>
      </c>
      <c r="AV3450" s="44">
        <f t="shared" si="749"/>
        <v>36196</v>
      </c>
      <c r="AW3450" s="47" t="str">
        <f t="shared" si="750"/>
        <v>0.01</v>
      </c>
      <c r="AX3450" s="48"/>
      <c r="AY3450" s="48"/>
      <c r="AZ3450" s="49">
        <v>0</v>
      </c>
      <c r="BA3450" s="48"/>
      <c r="BB3450" s="48"/>
      <c r="BC3450" s="44">
        <f t="shared" si="751"/>
        <v>0</v>
      </c>
      <c r="BD3450" s="50">
        <v>1</v>
      </c>
      <c r="BE3450" s="51" t="e">
        <f>IF(AX3450=1,0,IF(AY3450=1,0,IF(BC3450&gt;#REF!,#REF!,IF(OR(AZ3450&gt;0,BD3450&gt;=0),BC3450+([1]สูตร2!H3438*(100%-AZ3450)-BC3450)*BD3450,[1]สูตร2!H3438*(100%-AZ3450)))))</f>
        <v>#REF!</v>
      </c>
      <c r="BF3450" s="31"/>
    </row>
    <row r="3451" spans="1:58" s="5" customFormat="1" ht="24" customHeight="1" x14ac:dyDescent="0.2">
      <c r="A3451" s="31"/>
      <c r="B3451" s="31" t="s">
        <v>93</v>
      </c>
      <c r="C3451" s="31">
        <v>1</v>
      </c>
      <c r="D3451" s="31" t="s">
        <v>71</v>
      </c>
      <c r="E3451" s="31" t="s">
        <v>2618</v>
      </c>
      <c r="F3451" s="31"/>
      <c r="G3451" s="32" t="s">
        <v>2619</v>
      </c>
      <c r="H3451" s="31" t="s">
        <v>104</v>
      </c>
      <c r="I3451" s="31" t="s">
        <v>104</v>
      </c>
      <c r="J3451" s="31" t="s">
        <v>2620</v>
      </c>
      <c r="K3451" s="31">
        <v>0</v>
      </c>
      <c r="L3451" s="31">
        <v>0</v>
      </c>
      <c r="M3451" s="31">
        <v>25</v>
      </c>
      <c r="N3451" s="33"/>
      <c r="O3451" s="33">
        <v>25</v>
      </c>
      <c r="P3451" s="33"/>
      <c r="Q3451" s="33"/>
      <c r="R3451" s="33"/>
      <c r="S3451" s="34" t="str">
        <f t="shared" si="742"/>
        <v>2</v>
      </c>
      <c r="T3451" s="35">
        <f t="shared" si="743"/>
        <v>25</v>
      </c>
      <c r="U3451" s="36">
        <f>INDEX([1]ราคาที่ดิน!$B:$G,MATCH($C3451,[1]ราคาที่ดิน!$A:$A,0),MATCH($B3451,[1]ราคาที่ดิน!$B$1:$G$1,0))</f>
        <v>100</v>
      </c>
      <c r="V3451" s="37">
        <f t="shared" si="752"/>
        <v>2500</v>
      </c>
      <c r="W3451" s="31">
        <v>3</v>
      </c>
      <c r="X3451" s="31" t="s">
        <v>2619</v>
      </c>
      <c r="Y3451" s="31" t="s">
        <v>71</v>
      </c>
      <c r="Z3451" s="31" t="s">
        <v>2618</v>
      </c>
      <c r="AA3451" s="31"/>
      <c r="AB3451" s="32" t="s">
        <v>2619</v>
      </c>
      <c r="AC3451" s="38"/>
      <c r="AD3451" s="39" t="s">
        <v>75</v>
      </c>
      <c r="AE3451" s="39" t="s">
        <v>76</v>
      </c>
      <c r="AF3451" s="40" t="str">
        <f t="shared" si="744"/>
        <v>1</v>
      </c>
      <c r="AG3451" s="41">
        <f t="shared" si="745"/>
        <v>41.41</v>
      </c>
      <c r="AH3451" s="42">
        <v>41.41</v>
      </c>
      <c r="AI3451" s="42"/>
      <c r="AJ3451" s="42"/>
      <c r="AK3451" s="42"/>
      <c r="AL3451" s="31">
        <v>35</v>
      </c>
      <c r="AM3451" s="43" t="str">
        <f t="shared" si="746"/>
        <v>100</v>
      </c>
      <c r="AN3451" s="44">
        <f>INDEX([1]ราคาสิ่งปลูกสร้าง!$D$6:$CC$47,MATCH($AD3451,[1]ราคาสิ่งปลูกสร้าง!$B$6:$B$45,0),MATCH($C$7,[1]ราคาสิ่งปลูกสร้าง!$D$5:$CC$5,0))</f>
        <v>5400</v>
      </c>
      <c r="AO3451" s="44">
        <f t="shared" si="747"/>
        <v>223613.99999999997</v>
      </c>
      <c r="AP3451" s="45">
        <f t="shared" si="748"/>
        <v>35</v>
      </c>
      <c r="AQ3451" s="40">
        <f>IF(AP3451=0,0,INDEX([1]ค่าเสื่อมสิ่งปลูกสร้าง!$A$5:$D$105,MATCH($AP3451,[1]ค่าเสื่อมสิ่งปลูกสร้าง!$A$5:$A$105,0),MATCH(AE3451,[1]ค่าเสื่อมสิ่งปลูกสร้าง!$A$3:$D$3)))</f>
        <v>93</v>
      </c>
      <c r="AR3451" s="44">
        <f t="shared" si="753"/>
        <v>15652.98</v>
      </c>
      <c r="AS3451" s="44">
        <f t="shared" si="754"/>
        <v>18152.98</v>
      </c>
      <c r="AT3451" s="44">
        <f t="shared" si="755"/>
        <v>18152.98</v>
      </c>
      <c r="AU3451" s="46">
        <v>0</v>
      </c>
      <c r="AV3451" s="44">
        <f t="shared" si="749"/>
        <v>18152.98</v>
      </c>
      <c r="AW3451" s="47" t="str">
        <f t="shared" si="750"/>
        <v>0.01</v>
      </c>
      <c r="AX3451" s="48"/>
      <c r="AY3451" s="48"/>
      <c r="AZ3451" s="49">
        <v>0</v>
      </c>
      <c r="BA3451" s="48"/>
      <c r="BB3451" s="48"/>
      <c r="BC3451" s="44">
        <f t="shared" si="751"/>
        <v>0</v>
      </c>
      <c r="BD3451" s="50">
        <v>1</v>
      </c>
      <c r="BE3451" s="51" t="e">
        <f>IF(AX3451=1,0,IF(AY3451=1,0,IF(BC3451&gt;#REF!,#REF!,IF(OR(AZ3451&gt;0,BD3451&gt;=0),BC3451+([1]สูตร2!H3439*(100%-AZ3451)-BC3451)*BD3451,[1]สูตร2!H3439*(100%-AZ3451)))))</f>
        <v>#REF!</v>
      </c>
      <c r="BF3451" s="31"/>
    </row>
    <row r="3452" spans="1:58" s="5" customFormat="1" ht="24" customHeight="1" x14ac:dyDescent="0.2">
      <c r="A3452" s="31"/>
      <c r="B3452" s="31" t="s">
        <v>93</v>
      </c>
      <c r="C3452" s="31">
        <v>1</v>
      </c>
      <c r="D3452" s="31" t="s">
        <v>71</v>
      </c>
      <c r="E3452" s="31" t="s">
        <v>2618</v>
      </c>
      <c r="F3452" s="31"/>
      <c r="G3452" s="32" t="s">
        <v>2619</v>
      </c>
      <c r="H3452" s="31" t="s">
        <v>104</v>
      </c>
      <c r="I3452" s="31" t="s">
        <v>104</v>
      </c>
      <c r="J3452" s="31" t="s">
        <v>2620</v>
      </c>
      <c r="K3452" s="31">
        <v>0</v>
      </c>
      <c r="L3452" s="31">
        <v>0</v>
      </c>
      <c r="M3452" s="31">
        <v>15</v>
      </c>
      <c r="N3452" s="33"/>
      <c r="O3452" s="33">
        <v>15</v>
      </c>
      <c r="P3452" s="33"/>
      <c r="Q3452" s="33"/>
      <c r="R3452" s="33"/>
      <c r="S3452" s="34" t="str">
        <f t="shared" si="742"/>
        <v>2</v>
      </c>
      <c r="T3452" s="35">
        <f t="shared" si="743"/>
        <v>15</v>
      </c>
      <c r="U3452" s="36">
        <f>INDEX([1]ราคาที่ดิน!$B:$G,MATCH($C3452,[1]ราคาที่ดิน!$A:$A,0),MATCH($B3452,[1]ราคาที่ดิน!$B$1:$G$1,0))</f>
        <v>100</v>
      </c>
      <c r="V3452" s="37">
        <f t="shared" si="752"/>
        <v>1500</v>
      </c>
      <c r="W3452" s="31">
        <v>4</v>
      </c>
      <c r="X3452" s="31" t="s">
        <v>2619</v>
      </c>
      <c r="Y3452" s="31" t="s">
        <v>71</v>
      </c>
      <c r="Z3452" s="31" t="s">
        <v>2618</v>
      </c>
      <c r="AA3452" s="31"/>
      <c r="AB3452" s="32" t="s">
        <v>2619</v>
      </c>
      <c r="AC3452" s="38"/>
      <c r="AD3452" s="39" t="s">
        <v>77</v>
      </c>
      <c r="AE3452" s="39" t="s">
        <v>76</v>
      </c>
      <c r="AF3452" s="40" t="str">
        <f t="shared" si="744"/>
        <v>1</v>
      </c>
      <c r="AG3452" s="41">
        <f t="shared" si="745"/>
        <v>10.119999999999999</v>
      </c>
      <c r="AH3452" s="42">
        <v>10.119999999999999</v>
      </c>
      <c r="AI3452" s="42"/>
      <c r="AJ3452" s="42"/>
      <c r="AK3452" s="42"/>
      <c r="AL3452" s="31">
        <v>35</v>
      </c>
      <c r="AM3452" s="43" t="str">
        <f t="shared" si="746"/>
        <v>100</v>
      </c>
      <c r="AN3452" s="44">
        <f>INDEX([1]ราคาสิ่งปลูกสร้าง!$D$6:$CC$47,MATCH($AD3452,[1]ราคาสิ่งปลูกสร้าง!$B$6:$B$45,0),MATCH($C$7,[1]ราคาสิ่งปลูกสร้าง!$D$5:$CC$5,0))</f>
        <v>2050</v>
      </c>
      <c r="AO3452" s="44">
        <f t="shared" si="747"/>
        <v>20746</v>
      </c>
      <c r="AP3452" s="45">
        <f t="shared" si="748"/>
        <v>35</v>
      </c>
      <c r="AQ3452" s="40">
        <f>IF(AP3452=0,0,INDEX([1]ค่าเสื่อมสิ่งปลูกสร้าง!$A$5:$D$105,MATCH($AP3452,[1]ค่าเสื่อมสิ่งปลูกสร้าง!$A$5:$A$105,0),MATCH(AE3452,[1]ค่าเสื่อมสิ่งปลูกสร้าง!$A$3:$D$3)))</f>
        <v>93</v>
      </c>
      <c r="AR3452" s="44">
        <f t="shared" si="753"/>
        <v>1452.22</v>
      </c>
      <c r="AS3452" s="44">
        <f t="shared" si="754"/>
        <v>2952.2200000000003</v>
      </c>
      <c r="AT3452" s="44">
        <f t="shared" si="755"/>
        <v>2952.2200000000003</v>
      </c>
      <c r="AU3452" s="46">
        <v>0</v>
      </c>
      <c r="AV3452" s="44">
        <f t="shared" si="749"/>
        <v>2952.2200000000003</v>
      </c>
      <c r="AW3452" s="47" t="str">
        <f t="shared" si="750"/>
        <v>0.01</v>
      </c>
      <c r="AX3452" s="48"/>
      <c r="AY3452" s="48"/>
      <c r="AZ3452" s="49">
        <v>0</v>
      </c>
      <c r="BA3452" s="48"/>
      <c r="BB3452" s="48"/>
      <c r="BC3452" s="44">
        <f t="shared" si="751"/>
        <v>0</v>
      </c>
      <c r="BD3452" s="50">
        <v>1</v>
      </c>
      <c r="BE3452" s="51" t="e">
        <f>IF(AX3452=1,0,IF(AY3452=1,0,IF(BC3452&gt;#REF!,#REF!,IF(OR(AZ3452&gt;0,BD3452&gt;=0),BC3452+([1]สูตร2!H3440*(100%-AZ3452)-BC3452)*BD3452,[1]สูตร2!H3440*(100%-AZ3452)))))</f>
        <v>#REF!</v>
      </c>
      <c r="BF3452" s="31"/>
    </row>
    <row r="3453" spans="1:58" s="5" customFormat="1" ht="24" customHeight="1" x14ac:dyDescent="0.2">
      <c r="A3453" s="31"/>
      <c r="B3453" s="31" t="s">
        <v>93</v>
      </c>
      <c r="C3453" s="31">
        <v>1</v>
      </c>
      <c r="D3453" s="31" t="s">
        <v>71</v>
      </c>
      <c r="E3453" s="31" t="s">
        <v>2618</v>
      </c>
      <c r="F3453" s="31"/>
      <c r="G3453" s="32" t="s">
        <v>2619</v>
      </c>
      <c r="H3453" s="31" t="s">
        <v>104</v>
      </c>
      <c r="I3453" s="31" t="s">
        <v>104</v>
      </c>
      <c r="J3453" s="31" t="s">
        <v>2620</v>
      </c>
      <c r="K3453" s="31">
        <v>0</v>
      </c>
      <c r="L3453" s="31">
        <v>0</v>
      </c>
      <c r="M3453" s="31">
        <v>15</v>
      </c>
      <c r="N3453" s="33"/>
      <c r="O3453" s="33">
        <v>15</v>
      </c>
      <c r="P3453" s="33"/>
      <c r="Q3453" s="33"/>
      <c r="R3453" s="33"/>
      <c r="S3453" s="34" t="str">
        <f t="shared" si="742"/>
        <v>2</v>
      </c>
      <c r="T3453" s="35">
        <f t="shared" si="743"/>
        <v>15</v>
      </c>
      <c r="U3453" s="36">
        <f>INDEX([1]ราคาที่ดิน!$B:$G,MATCH($C3453,[1]ราคาที่ดิน!$A:$A,0),MATCH($B3453,[1]ราคาที่ดิน!$B$1:$G$1,0))</f>
        <v>100</v>
      </c>
      <c r="V3453" s="37">
        <f t="shared" si="752"/>
        <v>1500</v>
      </c>
      <c r="W3453" s="31">
        <v>5</v>
      </c>
      <c r="X3453" s="31" t="s">
        <v>2619</v>
      </c>
      <c r="Y3453" s="31" t="s">
        <v>71</v>
      </c>
      <c r="Z3453" s="31" t="s">
        <v>2618</v>
      </c>
      <c r="AA3453" s="31"/>
      <c r="AB3453" s="32" t="s">
        <v>2619</v>
      </c>
      <c r="AC3453" s="38"/>
      <c r="AD3453" s="39" t="s">
        <v>75</v>
      </c>
      <c r="AE3453" s="39" t="s">
        <v>76</v>
      </c>
      <c r="AF3453" s="40" t="str">
        <f t="shared" si="744"/>
        <v>1</v>
      </c>
      <c r="AG3453" s="41">
        <f t="shared" si="745"/>
        <v>20</v>
      </c>
      <c r="AH3453" s="42">
        <v>20</v>
      </c>
      <c r="AI3453" s="42"/>
      <c r="AJ3453" s="42"/>
      <c r="AK3453" s="42"/>
      <c r="AL3453" s="31">
        <v>35</v>
      </c>
      <c r="AM3453" s="43" t="str">
        <f t="shared" si="746"/>
        <v>100</v>
      </c>
      <c r="AN3453" s="44">
        <f>INDEX([1]ราคาสิ่งปลูกสร้าง!$D$6:$CC$47,MATCH($AD3453,[1]ราคาสิ่งปลูกสร้าง!$B$6:$B$45,0),MATCH($C$7,[1]ราคาสิ่งปลูกสร้าง!$D$5:$CC$5,0))</f>
        <v>5400</v>
      </c>
      <c r="AO3453" s="44">
        <f t="shared" si="747"/>
        <v>108000</v>
      </c>
      <c r="AP3453" s="45">
        <f t="shared" si="748"/>
        <v>35</v>
      </c>
      <c r="AQ3453" s="40">
        <f>IF(AP3453=0,0,INDEX([1]ค่าเสื่อมสิ่งปลูกสร้าง!$A$5:$D$105,MATCH($AP3453,[1]ค่าเสื่อมสิ่งปลูกสร้าง!$A$5:$A$105,0),MATCH(AE3453,[1]ค่าเสื่อมสิ่งปลูกสร้าง!$A$3:$D$3)))</f>
        <v>93</v>
      </c>
      <c r="AR3453" s="44">
        <f t="shared" si="753"/>
        <v>7560.0000000000009</v>
      </c>
      <c r="AS3453" s="44">
        <f t="shared" si="754"/>
        <v>9060</v>
      </c>
      <c r="AT3453" s="44">
        <f t="shared" si="755"/>
        <v>9060</v>
      </c>
      <c r="AU3453" s="46">
        <v>0</v>
      </c>
      <c r="AV3453" s="44">
        <f t="shared" si="749"/>
        <v>9060</v>
      </c>
      <c r="AW3453" s="47" t="str">
        <f t="shared" si="750"/>
        <v>0.01</v>
      </c>
      <c r="AX3453" s="48"/>
      <c r="AY3453" s="48"/>
      <c r="AZ3453" s="49">
        <v>0</v>
      </c>
      <c r="BA3453" s="48"/>
      <c r="BB3453" s="48"/>
      <c r="BC3453" s="44">
        <f t="shared" si="751"/>
        <v>0</v>
      </c>
      <c r="BD3453" s="50">
        <v>1</v>
      </c>
      <c r="BE3453" s="51" t="e">
        <f>IF(AX3453=1,0,IF(AY3453=1,0,IF(BC3453&gt;#REF!,#REF!,IF(OR(AZ3453&gt;0,BD3453&gt;=0),BC3453+([1]สูตร2!H3441*(100%-AZ3453)-BC3453)*BD3453,[1]สูตร2!H3441*(100%-AZ3453)))))</f>
        <v>#REF!</v>
      </c>
      <c r="BF3453" s="31"/>
    </row>
    <row r="3454" spans="1:58" s="5" customFormat="1" ht="24" customHeight="1" x14ac:dyDescent="0.2">
      <c r="A3454" s="31">
        <v>1122</v>
      </c>
      <c r="B3454" s="31" t="s">
        <v>321</v>
      </c>
      <c r="C3454" s="31">
        <v>2159</v>
      </c>
      <c r="D3454" s="31" t="s">
        <v>66</v>
      </c>
      <c r="E3454" s="31" t="s">
        <v>2621</v>
      </c>
      <c r="F3454" s="31"/>
      <c r="G3454" s="32" t="s">
        <v>2619</v>
      </c>
      <c r="H3454" s="31">
        <v>142</v>
      </c>
      <c r="I3454" s="31">
        <v>59</v>
      </c>
      <c r="J3454" s="31" t="s">
        <v>2423</v>
      </c>
      <c r="K3454" s="31">
        <v>1</v>
      </c>
      <c r="L3454" s="31">
        <v>3</v>
      </c>
      <c r="M3454" s="31">
        <v>97</v>
      </c>
      <c r="N3454" s="33">
        <v>797</v>
      </c>
      <c r="O3454" s="33"/>
      <c r="P3454" s="33"/>
      <c r="Q3454" s="33"/>
      <c r="R3454" s="33"/>
      <c r="S3454" s="34" t="str">
        <f t="shared" si="742"/>
        <v>1</v>
      </c>
      <c r="T3454" s="35">
        <f t="shared" si="743"/>
        <v>797</v>
      </c>
      <c r="U3454" s="36">
        <f>INDEX([1]ราคาที่ดิน!$B:$G,MATCH($C3454,[1]ราคาที่ดิน!$A:$A,0),MATCH($B3454,[1]ราคาที่ดิน!$B$1:$G$1,0))</f>
        <v>200</v>
      </c>
      <c r="V3454" s="37">
        <f t="shared" si="752"/>
        <v>159400</v>
      </c>
      <c r="W3454" s="31"/>
      <c r="X3454" s="31"/>
      <c r="Y3454" s="31"/>
      <c r="Z3454" s="31"/>
      <c r="AA3454" s="31"/>
      <c r="AB3454" s="32"/>
      <c r="AC3454" s="38"/>
      <c r="AD3454" s="39"/>
      <c r="AE3454" s="39"/>
      <c r="AF3454" s="40" t="str">
        <f t="shared" si="744"/>
        <v/>
      </c>
      <c r="AG3454" s="41" t="str">
        <f t="shared" si="745"/>
        <v/>
      </c>
      <c r="AH3454" s="42"/>
      <c r="AI3454" s="42"/>
      <c r="AJ3454" s="42"/>
      <c r="AK3454" s="42"/>
      <c r="AL3454" s="31"/>
      <c r="AM3454" s="43" t="str">
        <f t="shared" si="746"/>
        <v>100</v>
      </c>
      <c r="AN3454" s="44">
        <f>INDEX([1]ราคาสิ่งปลูกสร้าง!$D$6:$CC$47,MATCH($AD3454,[1]ราคาสิ่งปลูกสร้าง!$B$6:$B$45,0),MATCH($C$7,[1]ราคาสิ่งปลูกสร้าง!$D$5:$CC$5,0))</f>
        <v>0</v>
      </c>
      <c r="AO3454" s="44">
        <f t="shared" si="747"/>
        <v>0</v>
      </c>
      <c r="AP3454" s="45">
        <f t="shared" si="748"/>
        <v>0</v>
      </c>
      <c r="AQ3454" s="40">
        <f>IF(AP3454=0,0,INDEX([1]ค่าเสื่อมสิ่งปลูกสร้าง!$A$5:$D$105,MATCH($AP3454,[1]ค่าเสื่อมสิ่งปลูกสร้าง!$A$5:$A$105,0),MATCH(AE3454,[1]ค่าเสื่อมสิ่งปลูกสร้าง!$A$3:$D$3)))</f>
        <v>0</v>
      </c>
      <c r="AR3454" s="44">
        <f t="shared" si="753"/>
        <v>0</v>
      </c>
      <c r="AS3454" s="44">
        <f t="shared" si="754"/>
        <v>159400</v>
      </c>
      <c r="AT3454" s="44">
        <f t="shared" si="755"/>
        <v>159400</v>
      </c>
      <c r="AU3454" s="46">
        <v>0</v>
      </c>
      <c r="AV3454" s="44">
        <f t="shared" si="749"/>
        <v>159400</v>
      </c>
      <c r="AW3454" s="47" t="str">
        <f t="shared" si="750"/>
        <v>0.01</v>
      </c>
      <c r="AX3454" s="48"/>
      <c r="AY3454" s="48"/>
      <c r="AZ3454" s="49">
        <v>0</v>
      </c>
      <c r="BA3454" s="48"/>
      <c r="BB3454" s="48"/>
      <c r="BC3454" s="44">
        <f t="shared" si="751"/>
        <v>0</v>
      </c>
      <c r="BD3454" s="50">
        <v>1</v>
      </c>
      <c r="BE3454" s="51" t="e">
        <f>IF(AX3454=1,0,IF(AY3454=1,0,IF(BC3454&gt;#REF!,#REF!,IF(OR(AZ3454&gt;0,BD3454&gt;=0),BC3454+([1]สูตร2!H3442*(100%-AZ3454)-BC3454)*BD3454,[1]สูตร2!H3442*(100%-AZ3454)))))</f>
        <v>#REF!</v>
      </c>
      <c r="BF3454" s="31"/>
    </row>
    <row r="3455" spans="1:58" s="5" customFormat="1" ht="24" customHeight="1" x14ac:dyDescent="0.2">
      <c r="A3455" s="31">
        <v>1123</v>
      </c>
      <c r="B3455" s="31" t="s">
        <v>321</v>
      </c>
      <c r="C3455" s="31" t="s">
        <v>2063</v>
      </c>
      <c r="D3455" s="31" t="s">
        <v>71</v>
      </c>
      <c r="E3455" s="31" t="s">
        <v>2622</v>
      </c>
      <c r="F3455" s="31"/>
      <c r="G3455" s="32" t="s">
        <v>2623</v>
      </c>
      <c r="H3455" s="31">
        <v>2</v>
      </c>
      <c r="I3455" s="31">
        <v>42</v>
      </c>
      <c r="J3455" s="31" t="s">
        <v>2423</v>
      </c>
      <c r="K3455" s="31">
        <v>25</v>
      </c>
      <c r="L3455" s="31">
        <v>1</v>
      </c>
      <c r="M3455" s="31">
        <v>4</v>
      </c>
      <c r="N3455" s="33">
        <v>10104</v>
      </c>
      <c r="O3455" s="33"/>
      <c r="P3455" s="33"/>
      <c r="Q3455" s="33"/>
      <c r="R3455" s="33"/>
      <c r="S3455" s="34" t="str">
        <f t="shared" si="742"/>
        <v>1</v>
      </c>
      <c r="T3455" s="35">
        <f t="shared" si="743"/>
        <v>10104</v>
      </c>
      <c r="U3455" s="36">
        <f>INDEX([1]ราคาที่ดิน!$B:$G,MATCH($C3455,[1]ราคาที่ดิน!$A:$A,0),MATCH($B3455,[1]ราคาที่ดิน!$B$1:$G$1,0))</f>
        <v>200</v>
      </c>
      <c r="V3455" s="37">
        <f t="shared" si="752"/>
        <v>2020800</v>
      </c>
      <c r="W3455" s="31"/>
      <c r="X3455" s="31"/>
      <c r="Y3455" s="31"/>
      <c r="Z3455" s="31"/>
      <c r="AA3455" s="31"/>
      <c r="AB3455" s="32"/>
      <c r="AC3455" s="38"/>
      <c r="AD3455" s="39"/>
      <c r="AE3455" s="39"/>
      <c r="AF3455" s="40" t="str">
        <f t="shared" si="744"/>
        <v/>
      </c>
      <c r="AG3455" s="41" t="str">
        <f t="shared" si="745"/>
        <v/>
      </c>
      <c r="AH3455" s="42"/>
      <c r="AI3455" s="42"/>
      <c r="AJ3455" s="42"/>
      <c r="AK3455" s="42"/>
      <c r="AL3455" s="31"/>
      <c r="AM3455" s="43" t="str">
        <f t="shared" si="746"/>
        <v>100</v>
      </c>
      <c r="AN3455" s="44">
        <f>INDEX([1]ราคาสิ่งปลูกสร้าง!$D$6:$CC$47,MATCH($AD3455,[1]ราคาสิ่งปลูกสร้าง!$B$6:$B$45,0),MATCH($C$7,[1]ราคาสิ่งปลูกสร้าง!$D$5:$CC$5,0))</f>
        <v>0</v>
      </c>
      <c r="AO3455" s="44">
        <f t="shared" si="747"/>
        <v>0</v>
      </c>
      <c r="AP3455" s="45">
        <f t="shared" si="748"/>
        <v>0</v>
      </c>
      <c r="AQ3455" s="40">
        <f>IF(AP3455=0,0,INDEX([1]ค่าเสื่อมสิ่งปลูกสร้าง!$A$5:$D$105,MATCH($AP3455,[1]ค่าเสื่อมสิ่งปลูกสร้าง!$A$5:$A$105,0),MATCH(AE3455,[1]ค่าเสื่อมสิ่งปลูกสร้าง!$A$3:$D$3)))</f>
        <v>0</v>
      </c>
      <c r="AR3455" s="44">
        <f t="shared" si="753"/>
        <v>0</v>
      </c>
      <c r="AS3455" s="44">
        <f t="shared" si="754"/>
        <v>2020800</v>
      </c>
      <c r="AT3455" s="44">
        <f t="shared" si="755"/>
        <v>2020800</v>
      </c>
      <c r="AU3455" s="46">
        <v>0</v>
      </c>
      <c r="AV3455" s="44">
        <f t="shared" si="749"/>
        <v>2020800</v>
      </c>
      <c r="AW3455" s="47" t="str">
        <f t="shared" si="750"/>
        <v>0.01</v>
      </c>
      <c r="AX3455" s="48"/>
      <c r="AY3455" s="48"/>
      <c r="AZ3455" s="49">
        <v>0</v>
      </c>
      <c r="BA3455" s="48"/>
      <c r="BB3455" s="48"/>
      <c r="BC3455" s="44">
        <f t="shared" si="751"/>
        <v>0</v>
      </c>
      <c r="BD3455" s="50">
        <v>1</v>
      </c>
      <c r="BE3455" s="51" t="e">
        <f>IF(AX3455=1,0,IF(AY3455=1,0,IF(BC3455&gt;#REF!,#REF!,IF(OR(AZ3455&gt;0,BD3455&gt;=0),BC3455+([1]สูตร2!H3443*(100%-AZ3455)-BC3455)*BD3455,[1]สูตร2!H3443*(100%-AZ3455)))))</f>
        <v>#REF!</v>
      </c>
      <c r="BF3455" s="31"/>
    </row>
    <row r="3456" spans="1:58" s="5" customFormat="1" ht="24" customHeight="1" x14ac:dyDescent="0.2">
      <c r="A3456" s="31"/>
      <c r="B3456" s="31" t="s">
        <v>93</v>
      </c>
      <c r="C3456" s="31">
        <v>1</v>
      </c>
      <c r="D3456" s="31" t="s">
        <v>71</v>
      </c>
      <c r="E3456" s="31" t="s">
        <v>2622</v>
      </c>
      <c r="F3456" s="31"/>
      <c r="G3456" s="32" t="s">
        <v>2623</v>
      </c>
      <c r="H3456" s="31" t="s">
        <v>104</v>
      </c>
      <c r="I3456" s="31" t="s">
        <v>104</v>
      </c>
      <c r="J3456" s="31" t="s">
        <v>2423</v>
      </c>
      <c r="K3456" s="31">
        <v>0</v>
      </c>
      <c r="L3456" s="31">
        <v>0</v>
      </c>
      <c r="M3456" s="31">
        <v>50</v>
      </c>
      <c r="N3456" s="33"/>
      <c r="O3456" s="33">
        <v>50</v>
      </c>
      <c r="P3456" s="33"/>
      <c r="Q3456" s="33"/>
      <c r="R3456" s="33"/>
      <c r="S3456" s="34" t="str">
        <f t="shared" si="742"/>
        <v>2</v>
      </c>
      <c r="T3456" s="35">
        <f t="shared" si="743"/>
        <v>50</v>
      </c>
      <c r="U3456" s="36">
        <f>INDEX([1]ราคาที่ดิน!$B:$G,MATCH($C3456,[1]ราคาที่ดิน!$A:$A,0),MATCH($B3456,[1]ราคาที่ดิน!$B$1:$G$1,0))</f>
        <v>100</v>
      </c>
      <c r="V3456" s="37">
        <f t="shared" si="752"/>
        <v>5000</v>
      </c>
      <c r="W3456" s="31">
        <v>1</v>
      </c>
      <c r="X3456" s="31" t="s">
        <v>2623</v>
      </c>
      <c r="Y3456" s="31" t="s">
        <v>71</v>
      </c>
      <c r="Z3456" s="31" t="s">
        <v>2622</v>
      </c>
      <c r="AA3456" s="31"/>
      <c r="AB3456" s="32" t="s">
        <v>2623</v>
      </c>
      <c r="AC3456" s="38"/>
      <c r="AD3456" s="39" t="s">
        <v>73</v>
      </c>
      <c r="AE3456" s="39" t="s">
        <v>74</v>
      </c>
      <c r="AF3456" s="40" t="str">
        <f t="shared" si="744"/>
        <v>2</v>
      </c>
      <c r="AG3456" s="41">
        <f t="shared" si="745"/>
        <v>81</v>
      </c>
      <c r="AH3456" s="42"/>
      <c r="AI3456" s="42">
        <v>81</v>
      </c>
      <c r="AJ3456" s="42"/>
      <c r="AK3456" s="42"/>
      <c r="AL3456" s="31">
        <v>30</v>
      </c>
      <c r="AM3456" s="43" t="str">
        <f t="shared" si="746"/>
        <v>100</v>
      </c>
      <c r="AN3456" s="44">
        <f>INDEX([1]ราคาสิ่งปลูกสร้าง!$D$6:$CC$47,MATCH($AD3456,[1]ราคาสิ่งปลูกสร้าง!$B$6:$B$45,0),MATCH($C$7,[1]ราคาสิ่งปลูกสร้าง!$D$5:$CC$5,0))</f>
        <v>6500</v>
      </c>
      <c r="AO3456" s="44">
        <f t="shared" si="747"/>
        <v>526500</v>
      </c>
      <c r="AP3456" s="45">
        <f t="shared" si="748"/>
        <v>30</v>
      </c>
      <c r="AQ3456" s="40">
        <f>IF(AP3456=0,0,INDEX([1]ค่าเสื่อมสิ่งปลูกสร้าง!$A$5:$D$105,MATCH($AP3456,[1]ค่าเสื่อมสิ่งปลูกสร้าง!$A$5:$A$105,0),MATCH(AE3456,[1]ค่าเสื่อมสิ่งปลูกสร้าง!$A$3:$D$3)))</f>
        <v>50</v>
      </c>
      <c r="AR3456" s="44">
        <f t="shared" si="753"/>
        <v>263250</v>
      </c>
      <c r="AS3456" s="44">
        <f t="shared" si="754"/>
        <v>268250</v>
      </c>
      <c r="AT3456" s="44">
        <f t="shared" si="755"/>
        <v>268250</v>
      </c>
      <c r="AU3456" s="46">
        <v>0</v>
      </c>
      <c r="AV3456" s="44">
        <f t="shared" si="749"/>
        <v>268250</v>
      </c>
      <c r="AW3456" s="47" t="str">
        <f t="shared" si="750"/>
        <v>0.02</v>
      </c>
      <c r="AX3456" s="48"/>
      <c r="AY3456" s="48"/>
      <c r="AZ3456" s="49">
        <v>0</v>
      </c>
      <c r="BA3456" s="48"/>
      <c r="BB3456" s="48"/>
      <c r="BC3456" s="44">
        <f t="shared" si="751"/>
        <v>0</v>
      </c>
      <c r="BD3456" s="50">
        <v>1</v>
      </c>
      <c r="BE3456" s="51" t="e">
        <f>IF(AX3456=1,0,IF(AY3456=1,0,IF(BC3456&gt;#REF!,#REF!,IF(OR(AZ3456&gt;0,BD3456&gt;=0),BC3456+([1]สูตร2!H3444*(100%-AZ3456)-BC3456)*BD3456,[1]สูตร2!H3444*(100%-AZ3456)))))</f>
        <v>#REF!</v>
      </c>
      <c r="BF3456" s="31"/>
    </row>
    <row r="3457" spans="1:58" s="5" customFormat="1" ht="24" customHeight="1" x14ac:dyDescent="0.2">
      <c r="A3457" s="31"/>
      <c r="B3457" s="31" t="s">
        <v>93</v>
      </c>
      <c r="C3457" s="31">
        <v>1</v>
      </c>
      <c r="D3457" s="31" t="s">
        <v>71</v>
      </c>
      <c r="E3457" s="31" t="s">
        <v>2622</v>
      </c>
      <c r="F3457" s="31"/>
      <c r="G3457" s="32" t="s">
        <v>2623</v>
      </c>
      <c r="H3457" s="31" t="s">
        <v>104</v>
      </c>
      <c r="I3457" s="31" t="s">
        <v>104</v>
      </c>
      <c r="J3457" s="31" t="s">
        <v>2423</v>
      </c>
      <c r="K3457" s="31">
        <v>0</v>
      </c>
      <c r="L3457" s="31">
        <v>0</v>
      </c>
      <c r="M3457" s="31">
        <v>25</v>
      </c>
      <c r="N3457" s="33"/>
      <c r="O3457" s="33">
        <v>25</v>
      </c>
      <c r="P3457" s="33"/>
      <c r="Q3457" s="33"/>
      <c r="R3457" s="33"/>
      <c r="S3457" s="34" t="str">
        <f t="shared" si="742"/>
        <v>2</v>
      </c>
      <c r="T3457" s="35">
        <f t="shared" si="743"/>
        <v>25</v>
      </c>
      <c r="U3457" s="36">
        <f>INDEX([1]ราคาที่ดิน!$B:$G,MATCH($C3457,[1]ราคาที่ดิน!$A:$A,0),MATCH($B3457,[1]ราคาที่ดิน!$B$1:$G$1,0))</f>
        <v>100</v>
      </c>
      <c r="V3457" s="37">
        <f t="shared" si="752"/>
        <v>2500</v>
      </c>
      <c r="W3457" s="31">
        <v>2</v>
      </c>
      <c r="X3457" s="31" t="s">
        <v>2623</v>
      </c>
      <c r="Y3457" s="31" t="s">
        <v>71</v>
      </c>
      <c r="Z3457" s="31" t="s">
        <v>2622</v>
      </c>
      <c r="AA3457" s="31"/>
      <c r="AB3457" s="32" t="s">
        <v>2623</v>
      </c>
      <c r="AC3457" s="38"/>
      <c r="AD3457" s="39" t="s">
        <v>75</v>
      </c>
      <c r="AE3457" s="39" t="s">
        <v>94</v>
      </c>
      <c r="AF3457" s="40" t="str">
        <f t="shared" si="744"/>
        <v>1</v>
      </c>
      <c r="AG3457" s="41">
        <f t="shared" si="745"/>
        <v>44.4</v>
      </c>
      <c r="AH3457" s="42">
        <v>44.4</v>
      </c>
      <c r="AI3457" s="42"/>
      <c r="AJ3457" s="42"/>
      <c r="AK3457" s="42"/>
      <c r="AL3457" s="31">
        <v>30</v>
      </c>
      <c r="AM3457" s="43" t="str">
        <f t="shared" si="746"/>
        <v>100</v>
      </c>
      <c r="AN3457" s="44">
        <f>INDEX([1]ราคาสิ่งปลูกสร้าง!$D$6:$CC$47,MATCH($AD3457,[1]ราคาสิ่งปลูกสร้าง!$B$6:$B$45,0),MATCH($C$7,[1]ราคาสิ่งปลูกสร้าง!$D$5:$CC$5,0))</f>
        <v>5400</v>
      </c>
      <c r="AO3457" s="44">
        <f t="shared" si="747"/>
        <v>239760</v>
      </c>
      <c r="AP3457" s="45">
        <f t="shared" si="748"/>
        <v>30</v>
      </c>
      <c r="AQ3457" s="40">
        <f>IF(AP3457=0,0,INDEX([1]ค่าเสื่อมสิ่งปลูกสร้าง!$A$5:$D$105,MATCH($AP3457,[1]ค่าเสื่อมสิ่งปลูกสร้าง!$A$5:$A$105,0),MATCH(AE3457,[1]ค่าเสื่อมสิ่งปลูกสร้าง!$A$3:$D$3)))</f>
        <v>50</v>
      </c>
      <c r="AR3457" s="44">
        <f t="shared" si="753"/>
        <v>119880</v>
      </c>
      <c r="AS3457" s="44">
        <f t="shared" si="754"/>
        <v>122380</v>
      </c>
      <c r="AT3457" s="44">
        <f t="shared" si="755"/>
        <v>122380</v>
      </c>
      <c r="AU3457" s="46">
        <v>0</v>
      </c>
      <c r="AV3457" s="44">
        <f t="shared" si="749"/>
        <v>122380</v>
      </c>
      <c r="AW3457" s="47" t="str">
        <f t="shared" si="750"/>
        <v>0.01</v>
      </c>
      <c r="AX3457" s="48"/>
      <c r="AY3457" s="48"/>
      <c r="AZ3457" s="49">
        <v>0</v>
      </c>
      <c r="BA3457" s="48"/>
      <c r="BB3457" s="48"/>
      <c r="BC3457" s="44">
        <f t="shared" si="751"/>
        <v>0</v>
      </c>
      <c r="BD3457" s="50">
        <v>1</v>
      </c>
      <c r="BE3457" s="51" t="e">
        <f>IF(AX3457=1,0,IF(AY3457=1,0,IF(BC3457&gt;#REF!,#REF!,IF(OR(AZ3457&gt;0,BD3457&gt;=0),BC3457+([1]สูตร2!H3445*(100%-AZ3457)-BC3457)*BD3457,[1]สูตร2!H3445*(100%-AZ3457)))))</f>
        <v>#REF!</v>
      </c>
      <c r="BF3457" s="31"/>
    </row>
    <row r="3458" spans="1:58" s="5" customFormat="1" ht="24" customHeight="1" x14ac:dyDescent="0.2">
      <c r="A3458" s="31"/>
      <c r="B3458" s="31" t="s">
        <v>93</v>
      </c>
      <c r="C3458" s="31">
        <v>1</v>
      </c>
      <c r="D3458" s="31" t="s">
        <v>71</v>
      </c>
      <c r="E3458" s="31" t="s">
        <v>2622</v>
      </c>
      <c r="F3458" s="31"/>
      <c r="G3458" s="32" t="s">
        <v>2623</v>
      </c>
      <c r="H3458" s="31" t="s">
        <v>104</v>
      </c>
      <c r="I3458" s="31" t="s">
        <v>104</v>
      </c>
      <c r="J3458" s="31" t="s">
        <v>2423</v>
      </c>
      <c r="K3458" s="31">
        <v>0</v>
      </c>
      <c r="L3458" s="31">
        <v>0</v>
      </c>
      <c r="M3458" s="31">
        <v>25</v>
      </c>
      <c r="N3458" s="33"/>
      <c r="O3458" s="33">
        <v>25</v>
      </c>
      <c r="P3458" s="33"/>
      <c r="Q3458" s="33"/>
      <c r="R3458" s="33"/>
      <c r="S3458" s="34" t="str">
        <f t="shared" si="742"/>
        <v>2</v>
      </c>
      <c r="T3458" s="35">
        <f t="shared" si="743"/>
        <v>25</v>
      </c>
      <c r="U3458" s="36">
        <f>INDEX([1]ราคาที่ดิน!$B:$G,MATCH($C3458,[1]ราคาที่ดิน!$A:$A,0),MATCH($B3458,[1]ราคาที่ดิน!$B$1:$G$1,0))</f>
        <v>100</v>
      </c>
      <c r="V3458" s="37">
        <f t="shared" si="752"/>
        <v>2500</v>
      </c>
      <c r="W3458" s="31">
        <v>3</v>
      </c>
      <c r="X3458" s="31" t="s">
        <v>2623</v>
      </c>
      <c r="Y3458" s="31" t="s">
        <v>71</v>
      </c>
      <c r="Z3458" s="31" t="s">
        <v>2622</v>
      </c>
      <c r="AA3458" s="31"/>
      <c r="AB3458" s="32" t="s">
        <v>2623</v>
      </c>
      <c r="AC3458" s="38"/>
      <c r="AD3458" s="39" t="s">
        <v>77</v>
      </c>
      <c r="AE3458" s="39" t="s">
        <v>76</v>
      </c>
      <c r="AF3458" s="40" t="str">
        <f t="shared" si="744"/>
        <v>1</v>
      </c>
      <c r="AG3458" s="41">
        <f t="shared" si="745"/>
        <v>25</v>
      </c>
      <c r="AH3458" s="42">
        <v>25</v>
      </c>
      <c r="AI3458" s="42"/>
      <c r="AJ3458" s="42"/>
      <c r="AK3458" s="42"/>
      <c r="AL3458" s="31">
        <v>30</v>
      </c>
      <c r="AM3458" s="43" t="str">
        <f t="shared" si="746"/>
        <v>100</v>
      </c>
      <c r="AN3458" s="44">
        <f>INDEX([1]ราคาสิ่งปลูกสร้าง!$D$6:$CC$47,MATCH($AD3458,[1]ราคาสิ่งปลูกสร้าง!$B$6:$B$45,0),MATCH($C$7,[1]ราคาสิ่งปลูกสร้าง!$D$5:$CC$5,0))</f>
        <v>2050</v>
      </c>
      <c r="AO3458" s="44">
        <f t="shared" si="747"/>
        <v>51250</v>
      </c>
      <c r="AP3458" s="45">
        <f t="shared" si="748"/>
        <v>30</v>
      </c>
      <c r="AQ3458" s="40">
        <f>IF(AP3458=0,0,INDEX([1]ค่าเสื่อมสิ่งปลูกสร้าง!$A$5:$D$105,MATCH($AP3458,[1]ค่าเสื่อมสิ่งปลูกสร้าง!$A$5:$A$105,0),MATCH(AE3458,[1]ค่าเสื่อมสิ่งปลูกสร้าง!$A$3:$D$3)))</f>
        <v>93</v>
      </c>
      <c r="AR3458" s="44">
        <f t="shared" si="753"/>
        <v>3587.5000000000005</v>
      </c>
      <c r="AS3458" s="44">
        <f t="shared" si="754"/>
        <v>6087.5</v>
      </c>
      <c r="AT3458" s="44">
        <f t="shared" si="755"/>
        <v>6087.5</v>
      </c>
      <c r="AU3458" s="46">
        <v>0</v>
      </c>
      <c r="AV3458" s="44">
        <f t="shared" si="749"/>
        <v>6087.5</v>
      </c>
      <c r="AW3458" s="47" t="str">
        <f t="shared" si="750"/>
        <v>0.01</v>
      </c>
      <c r="AX3458" s="48"/>
      <c r="AY3458" s="48"/>
      <c r="AZ3458" s="49">
        <v>0</v>
      </c>
      <c r="BA3458" s="48"/>
      <c r="BB3458" s="48"/>
      <c r="BC3458" s="44">
        <f t="shared" si="751"/>
        <v>0</v>
      </c>
      <c r="BD3458" s="50">
        <v>1</v>
      </c>
      <c r="BE3458" s="51" t="e">
        <f>IF(AX3458=1,0,IF(AY3458=1,0,IF(BC3458&gt;#REF!,#REF!,IF(OR(AZ3458&gt;0,BD3458&gt;=0),BC3458+([1]สูตร2!H3446*(100%-AZ3458)-BC3458)*BD3458,[1]สูตร2!H3446*(100%-AZ3458)))))</f>
        <v>#REF!</v>
      </c>
      <c r="BF3458" s="31"/>
    </row>
    <row r="3459" spans="1:58" s="5" customFormat="1" ht="24" customHeight="1" x14ac:dyDescent="0.2">
      <c r="A3459" s="31">
        <v>1124</v>
      </c>
      <c r="B3459" s="31" t="s">
        <v>321</v>
      </c>
      <c r="C3459" s="31" t="s">
        <v>2624</v>
      </c>
      <c r="D3459" s="31" t="s">
        <v>71</v>
      </c>
      <c r="E3459" s="31" t="s">
        <v>2625</v>
      </c>
      <c r="F3459" s="31"/>
      <c r="G3459" s="32" t="s">
        <v>2626</v>
      </c>
      <c r="H3459" s="31">
        <v>131</v>
      </c>
      <c r="I3459" s="31">
        <v>33</v>
      </c>
      <c r="J3459" s="31" t="s">
        <v>2423</v>
      </c>
      <c r="K3459" s="31">
        <v>0</v>
      </c>
      <c r="L3459" s="31">
        <v>3</v>
      </c>
      <c r="M3459" s="31">
        <v>64</v>
      </c>
      <c r="N3459" s="33">
        <v>364</v>
      </c>
      <c r="O3459" s="33"/>
      <c r="P3459" s="33"/>
      <c r="Q3459" s="33"/>
      <c r="R3459" s="33"/>
      <c r="S3459" s="34" t="str">
        <f t="shared" si="742"/>
        <v>1</v>
      </c>
      <c r="T3459" s="35">
        <f t="shared" si="743"/>
        <v>364</v>
      </c>
      <c r="U3459" s="36">
        <f>INDEX([1]ราคาที่ดิน!$B:$G,MATCH($C3459,[1]ราคาที่ดิน!$A:$A,0),MATCH($B3459,[1]ราคาที่ดิน!$B$1:$G$1,0))</f>
        <v>200</v>
      </c>
      <c r="V3459" s="37">
        <f t="shared" si="752"/>
        <v>72800</v>
      </c>
      <c r="W3459" s="31"/>
      <c r="X3459" s="31"/>
      <c r="Y3459" s="31"/>
      <c r="Z3459" s="31"/>
      <c r="AA3459" s="31"/>
      <c r="AB3459" s="32"/>
      <c r="AC3459" s="38"/>
      <c r="AD3459" s="39"/>
      <c r="AE3459" s="39"/>
      <c r="AF3459" s="40" t="str">
        <f t="shared" si="744"/>
        <v/>
      </c>
      <c r="AG3459" s="41" t="str">
        <f t="shared" si="745"/>
        <v/>
      </c>
      <c r="AH3459" s="42"/>
      <c r="AI3459" s="42"/>
      <c r="AJ3459" s="42"/>
      <c r="AK3459" s="42"/>
      <c r="AL3459" s="31"/>
      <c r="AM3459" s="43" t="str">
        <f t="shared" si="746"/>
        <v>100</v>
      </c>
      <c r="AN3459" s="44">
        <f>INDEX([1]ราคาสิ่งปลูกสร้าง!$D$6:$CC$47,MATCH($AD3459,[1]ราคาสิ่งปลูกสร้าง!$B$6:$B$45,0),MATCH($C$7,[1]ราคาสิ่งปลูกสร้าง!$D$5:$CC$5,0))</f>
        <v>0</v>
      </c>
      <c r="AO3459" s="44">
        <f t="shared" si="747"/>
        <v>0</v>
      </c>
      <c r="AP3459" s="45">
        <f t="shared" si="748"/>
        <v>0</v>
      </c>
      <c r="AQ3459" s="40">
        <f>IF(AP3459=0,0,INDEX([1]ค่าเสื่อมสิ่งปลูกสร้าง!$A$5:$D$105,MATCH($AP3459,[1]ค่าเสื่อมสิ่งปลูกสร้าง!$A$5:$A$105,0),MATCH(AE3459,[1]ค่าเสื่อมสิ่งปลูกสร้าง!$A$3:$D$3)))</f>
        <v>0</v>
      </c>
      <c r="AR3459" s="44">
        <f t="shared" si="753"/>
        <v>0</v>
      </c>
      <c r="AS3459" s="44">
        <f t="shared" si="754"/>
        <v>72800</v>
      </c>
      <c r="AT3459" s="44">
        <f t="shared" si="755"/>
        <v>72800</v>
      </c>
      <c r="AU3459" s="46">
        <v>0</v>
      </c>
      <c r="AV3459" s="44">
        <f t="shared" si="749"/>
        <v>72800</v>
      </c>
      <c r="AW3459" s="47" t="str">
        <f t="shared" si="750"/>
        <v>0.01</v>
      </c>
      <c r="AX3459" s="48"/>
      <c r="AY3459" s="48"/>
      <c r="AZ3459" s="49">
        <v>0</v>
      </c>
      <c r="BA3459" s="48"/>
      <c r="BB3459" s="48"/>
      <c r="BC3459" s="44">
        <f t="shared" si="751"/>
        <v>0</v>
      </c>
      <c r="BD3459" s="50">
        <v>1</v>
      </c>
      <c r="BE3459" s="51" t="e">
        <f>IF(AX3459=1,0,IF(AY3459=1,0,IF(BC3459&gt;#REF!,#REF!,IF(OR(AZ3459&gt;0,BD3459&gt;=0),BC3459+([1]สูตร2!H3447*(100%-AZ3459)-BC3459)*BD3459,[1]สูตร2!H3447*(100%-AZ3459)))))</f>
        <v>#REF!</v>
      </c>
      <c r="BF3459" s="31"/>
    </row>
    <row r="3460" spans="1:58" s="5" customFormat="1" ht="24" customHeight="1" x14ac:dyDescent="0.2">
      <c r="A3460" s="31"/>
      <c r="B3460" s="31" t="s">
        <v>321</v>
      </c>
      <c r="C3460" s="31">
        <v>18</v>
      </c>
      <c r="D3460" s="31" t="s">
        <v>71</v>
      </c>
      <c r="E3460" s="31" t="s">
        <v>2627</v>
      </c>
      <c r="F3460" s="31"/>
      <c r="G3460" s="32" t="s">
        <v>2626</v>
      </c>
      <c r="H3460" s="31">
        <v>32</v>
      </c>
      <c r="I3460" s="31">
        <v>18</v>
      </c>
      <c r="J3460" s="31" t="s">
        <v>2423</v>
      </c>
      <c r="K3460" s="31">
        <v>5</v>
      </c>
      <c r="L3460" s="31">
        <v>3</v>
      </c>
      <c r="M3460" s="31">
        <v>25</v>
      </c>
      <c r="N3460" s="33">
        <v>2325</v>
      </c>
      <c r="O3460" s="33"/>
      <c r="P3460" s="33"/>
      <c r="Q3460" s="33"/>
      <c r="R3460" s="33"/>
      <c r="S3460" s="34" t="str">
        <f t="shared" si="742"/>
        <v>1</v>
      </c>
      <c r="T3460" s="35">
        <f t="shared" si="743"/>
        <v>2325</v>
      </c>
      <c r="U3460" s="36">
        <f>INDEX([1]ราคาที่ดิน!$B:$G,MATCH($C3460,[1]ราคาที่ดิน!$A:$A,0),MATCH($B3460,[1]ราคาที่ดิน!$B$1:$G$1,0))</f>
        <v>200</v>
      </c>
      <c r="V3460" s="37">
        <f t="shared" si="752"/>
        <v>465000</v>
      </c>
      <c r="W3460" s="31"/>
      <c r="X3460" s="31"/>
      <c r="Y3460" s="31"/>
      <c r="Z3460" s="31"/>
      <c r="AA3460" s="31"/>
      <c r="AB3460" s="32"/>
      <c r="AC3460" s="38"/>
      <c r="AD3460" s="39"/>
      <c r="AE3460" s="39"/>
      <c r="AF3460" s="40" t="str">
        <f t="shared" si="744"/>
        <v/>
      </c>
      <c r="AG3460" s="41" t="str">
        <f t="shared" si="745"/>
        <v/>
      </c>
      <c r="AH3460" s="42"/>
      <c r="AI3460" s="42"/>
      <c r="AJ3460" s="42"/>
      <c r="AK3460" s="42"/>
      <c r="AL3460" s="31"/>
      <c r="AM3460" s="43" t="str">
        <f t="shared" si="746"/>
        <v>100</v>
      </c>
      <c r="AN3460" s="44">
        <f>INDEX([1]ราคาสิ่งปลูกสร้าง!$D$6:$CC$47,MATCH($AD3460,[1]ราคาสิ่งปลูกสร้าง!$B$6:$B$45,0),MATCH($C$7,[1]ราคาสิ่งปลูกสร้าง!$D$5:$CC$5,0))</f>
        <v>0</v>
      </c>
      <c r="AO3460" s="44">
        <f t="shared" si="747"/>
        <v>0</v>
      </c>
      <c r="AP3460" s="45">
        <f t="shared" si="748"/>
        <v>0</v>
      </c>
      <c r="AQ3460" s="40">
        <f>IF(AP3460=0,0,INDEX([1]ค่าเสื่อมสิ่งปลูกสร้าง!$A$5:$D$105,MATCH($AP3460,[1]ค่าเสื่อมสิ่งปลูกสร้าง!$A$5:$A$105,0),MATCH(AE3460,[1]ค่าเสื่อมสิ่งปลูกสร้าง!$A$3:$D$3)))</f>
        <v>0</v>
      </c>
      <c r="AR3460" s="44">
        <f t="shared" si="753"/>
        <v>0</v>
      </c>
      <c r="AS3460" s="44">
        <f t="shared" si="754"/>
        <v>465000</v>
      </c>
      <c r="AT3460" s="44">
        <f t="shared" si="755"/>
        <v>465000</v>
      </c>
      <c r="AU3460" s="46">
        <v>0</v>
      </c>
      <c r="AV3460" s="44">
        <f t="shared" si="749"/>
        <v>465000</v>
      </c>
      <c r="AW3460" s="47" t="str">
        <f t="shared" si="750"/>
        <v>0.01</v>
      </c>
      <c r="AX3460" s="48"/>
      <c r="AY3460" s="48"/>
      <c r="AZ3460" s="49">
        <v>0</v>
      </c>
      <c r="BA3460" s="48"/>
      <c r="BB3460" s="48"/>
      <c r="BC3460" s="44">
        <f t="shared" si="751"/>
        <v>0</v>
      </c>
      <c r="BD3460" s="50">
        <v>1</v>
      </c>
      <c r="BE3460" s="51" t="e">
        <f>IF(AX3460=1,0,IF(AY3460=1,0,IF(BC3460&gt;#REF!,#REF!,IF(OR(AZ3460&gt;0,BD3460&gt;=0),BC3460+([1]สูตร2!H3448*(100%-AZ3460)-BC3460)*BD3460,[1]สูตร2!H3448*(100%-AZ3460)))))</f>
        <v>#REF!</v>
      </c>
      <c r="BF3460" s="31"/>
    </row>
    <row r="3461" spans="1:58" s="5" customFormat="1" ht="24" customHeight="1" x14ac:dyDescent="0.2">
      <c r="A3461" s="31"/>
      <c r="B3461" s="31" t="s">
        <v>321</v>
      </c>
      <c r="C3461" s="31">
        <v>19</v>
      </c>
      <c r="D3461" s="31" t="s">
        <v>71</v>
      </c>
      <c r="E3461" s="31" t="s">
        <v>2627</v>
      </c>
      <c r="F3461" s="31"/>
      <c r="G3461" s="32" t="s">
        <v>2626</v>
      </c>
      <c r="H3461" s="31">
        <v>40</v>
      </c>
      <c r="I3461" s="31">
        <v>19</v>
      </c>
      <c r="J3461" s="31" t="s">
        <v>2423</v>
      </c>
      <c r="K3461" s="31">
        <v>5</v>
      </c>
      <c r="L3461" s="31">
        <v>3</v>
      </c>
      <c r="M3461" s="31">
        <v>49</v>
      </c>
      <c r="N3461" s="33">
        <v>2349</v>
      </c>
      <c r="O3461" s="33"/>
      <c r="P3461" s="33"/>
      <c r="Q3461" s="33"/>
      <c r="R3461" s="33"/>
      <c r="S3461" s="34" t="str">
        <f t="shared" si="742"/>
        <v>1</v>
      </c>
      <c r="T3461" s="35">
        <f t="shared" si="743"/>
        <v>2349</v>
      </c>
      <c r="U3461" s="36">
        <f>INDEX([1]ราคาที่ดิน!$B:$G,MATCH($C3461,[1]ราคาที่ดิน!$A:$A,0),MATCH($B3461,[1]ราคาที่ดิน!$B$1:$G$1,0))</f>
        <v>200</v>
      </c>
      <c r="V3461" s="37">
        <f t="shared" si="752"/>
        <v>469800</v>
      </c>
      <c r="W3461" s="31"/>
      <c r="X3461" s="31"/>
      <c r="Y3461" s="31"/>
      <c r="Z3461" s="31"/>
      <c r="AA3461" s="31"/>
      <c r="AB3461" s="32"/>
      <c r="AC3461" s="38"/>
      <c r="AD3461" s="39"/>
      <c r="AE3461" s="39"/>
      <c r="AF3461" s="40" t="str">
        <f t="shared" si="744"/>
        <v/>
      </c>
      <c r="AG3461" s="41" t="str">
        <f t="shared" si="745"/>
        <v/>
      </c>
      <c r="AH3461" s="42"/>
      <c r="AI3461" s="42"/>
      <c r="AJ3461" s="42"/>
      <c r="AK3461" s="42"/>
      <c r="AL3461" s="31"/>
      <c r="AM3461" s="43" t="str">
        <f t="shared" si="746"/>
        <v>100</v>
      </c>
      <c r="AN3461" s="44">
        <f>INDEX([1]ราคาสิ่งปลูกสร้าง!$D$6:$CC$47,MATCH($AD3461,[1]ราคาสิ่งปลูกสร้าง!$B$6:$B$45,0),MATCH($C$7,[1]ราคาสิ่งปลูกสร้าง!$D$5:$CC$5,0))</f>
        <v>0</v>
      </c>
      <c r="AO3461" s="44">
        <f t="shared" si="747"/>
        <v>0</v>
      </c>
      <c r="AP3461" s="45">
        <f t="shared" si="748"/>
        <v>0</v>
      </c>
      <c r="AQ3461" s="40">
        <f>IF(AP3461=0,0,INDEX([1]ค่าเสื่อมสิ่งปลูกสร้าง!$A$5:$D$105,MATCH($AP3461,[1]ค่าเสื่อมสิ่งปลูกสร้าง!$A$5:$A$105,0),MATCH(AE3461,[1]ค่าเสื่อมสิ่งปลูกสร้าง!$A$3:$D$3)))</f>
        <v>0</v>
      </c>
      <c r="AR3461" s="44">
        <f t="shared" si="753"/>
        <v>0</v>
      </c>
      <c r="AS3461" s="44">
        <f t="shared" si="754"/>
        <v>469800</v>
      </c>
      <c r="AT3461" s="44">
        <f t="shared" si="755"/>
        <v>469800</v>
      </c>
      <c r="AU3461" s="46">
        <v>0</v>
      </c>
      <c r="AV3461" s="44">
        <f t="shared" si="749"/>
        <v>469800</v>
      </c>
      <c r="AW3461" s="47" t="str">
        <f t="shared" si="750"/>
        <v>0.01</v>
      </c>
      <c r="AX3461" s="48"/>
      <c r="AY3461" s="48"/>
      <c r="AZ3461" s="49">
        <v>0</v>
      </c>
      <c r="BA3461" s="48"/>
      <c r="BB3461" s="48"/>
      <c r="BC3461" s="44">
        <f t="shared" si="751"/>
        <v>0</v>
      </c>
      <c r="BD3461" s="50">
        <v>1</v>
      </c>
      <c r="BE3461" s="51" t="e">
        <f>IF(AX3461=1,0,IF(AY3461=1,0,IF(BC3461&gt;#REF!,#REF!,IF(OR(AZ3461&gt;0,BD3461&gt;=0),BC3461+([1]สูตร2!H3449*(100%-AZ3461)-BC3461)*BD3461,[1]สูตร2!H3449*(100%-AZ3461)))))</f>
        <v>#REF!</v>
      </c>
      <c r="BF3461" s="31"/>
    </row>
    <row r="3462" spans="1:58" s="5" customFormat="1" ht="24" customHeight="1" x14ac:dyDescent="0.2">
      <c r="A3462" s="31"/>
      <c r="B3462" s="31" t="s">
        <v>93</v>
      </c>
      <c r="C3462" s="31">
        <v>1</v>
      </c>
      <c r="D3462" s="31" t="s">
        <v>71</v>
      </c>
      <c r="E3462" s="31" t="s">
        <v>2627</v>
      </c>
      <c r="F3462" s="31"/>
      <c r="G3462" s="32" t="s">
        <v>2626</v>
      </c>
      <c r="H3462" s="31" t="s">
        <v>104</v>
      </c>
      <c r="I3462" s="31" t="s">
        <v>104</v>
      </c>
      <c r="J3462" s="31" t="s">
        <v>2423</v>
      </c>
      <c r="K3462" s="31">
        <v>0</v>
      </c>
      <c r="L3462" s="31">
        <v>0</v>
      </c>
      <c r="M3462" s="31">
        <v>35</v>
      </c>
      <c r="N3462" s="33"/>
      <c r="O3462" s="33">
        <v>35</v>
      </c>
      <c r="P3462" s="33"/>
      <c r="Q3462" s="33"/>
      <c r="R3462" s="33"/>
      <c r="S3462" s="34" t="str">
        <f t="shared" si="742"/>
        <v>2</v>
      </c>
      <c r="T3462" s="35">
        <f t="shared" si="743"/>
        <v>35</v>
      </c>
      <c r="U3462" s="36">
        <f>INDEX([1]ราคาที่ดิน!$B:$G,MATCH($C3462,[1]ราคาที่ดิน!$A:$A,0),MATCH($B3462,[1]ราคาที่ดิน!$B$1:$G$1,0))</f>
        <v>100</v>
      </c>
      <c r="V3462" s="37">
        <f t="shared" si="752"/>
        <v>3500</v>
      </c>
      <c r="W3462" s="31">
        <v>1</v>
      </c>
      <c r="X3462" s="31" t="s">
        <v>2626</v>
      </c>
      <c r="Y3462" s="31" t="s">
        <v>71</v>
      </c>
      <c r="Z3462" s="31" t="s">
        <v>2627</v>
      </c>
      <c r="AA3462" s="31"/>
      <c r="AB3462" s="32" t="s">
        <v>2626</v>
      </c>
      <c r="AC3462" s="38"/>
      <c r="AD3462" s="39" t="s">
        <v>73</v>
      </c>
      <c r="AE3462" s="39" t="s">
        <v>74</v>
      </c>
      <c r="AF3462" s="40" t="str">
        <f t="shared" si="744"/>
        <v>2</v>
      </c>
      <c r="AG3462" s="41">
        <f t="shared" si="745"/>
        <v>81</v>
      </c>
      <c r="AH3462" s="42"/>
      <c r="AI3462" s="42">
        <v>81</v>
      </c>
      <c r="AJ3462" s="42"/>
      <c r="AK3462" s="42"/>
      <c r="AL3462" s="31">
        <v>40</v>
      </c>
      <c r="AM3462" s="43" t="str">
        <f t="shared" si="746"/>
        <v>100</v>
      </c>
      <c r="AN3462" s="44">
        <f>INDEX([1]ราคาสิ่งปลูกสร้าง!$D$6:$CC$47,MATCH($AD3462,[1]ราคาสิ่งปลูกสร้าง!$B$6:$B$45,0),MATCH($C$7,[1]ราคาสิ่งปลูกสร้าง!$D$5:$CC$5,0))</f>
        <v>6500</v>
      </c>
      <c r="AO3462" s="44">
        <f t="shared" si="747"/>
        <v>526500</v>
      </c>
      <c r="AP3462" s="45">
        <f t="shared" si="748"/>
        <v>40</v>
      </c>
      <c r="AQ3462" s="40">
        <f>IF(AP3462=0,0,INDEX([1]ค่าเสื่อมสิ่งปลูกสร้าง!$A$5:$D$105,MATCH($AP3462,[1]ค่าเสื่อมสิ่งปลูกสร้าง!$A$5:$A$105,0),MATCH(AE3462,[1]ค่าเสื่อมสิ่งปลูกสร้าง!$A$3:$D$3)))</f>
        <v>70</v>
      </c>
      <c r="AR3462" s="44">
        <f t="shared" si="753"/>
        <v>157950</v>
      </c>
      <c r="AS3462" s="44">
        <f t="shared" si="754"/>
        <v>161450</v>
      </c>
      <c r="AT3462" s="44">
        <f t="shared" si="755"/>
        <v>161450</v>
      </c>
      <c r="AU3462" s="46">
        <v>0</v>
      </c>
      <c r="AV3462" s="44">
        <f t="shared" si="749"/>
        <v>161450</v>
      </c>
      <c r="AW3462" s="47" t="str">
        <f t="shared" si="750"/>
        <v>0.02</v>
      </c>
      <c r="AX3462" s="48"/>
      <c r="AY3462" s="48"/>
      <c r="AZ3462" s="49">
        <v>0</v>
      </c>
      <c r="BA3462" s="48"/>
      <c r="BB3462" s="48"/>
      <c r="BC3462" s="44">
        <f t="shared" si="751"/>
        <v>0</v>
      </c>
      <c r="BD3462" s="50">
        <v>1</v>
      </c>
      <c r="BE3462" s="51" t="e">
        <f>IF(AX3462=1,0,IF(AY3462=1,0,IF(BC3462&gt;#REF!,#REF!,IF(OR(AZ3462&gt;0,BD3462&gt;=0),BC3462+([1]สูตร2!H3450*(100%-AZ3462)-BC3462)*BD3462,[1]สูตร2!H3450*(100%-AZ3462)))))</f>
        <v>#REF!</v>
      </c>
      <c r="BF3462" s="31"/>
    </row>
    <row r="3463" spans="1:58" s="5" customFormat="1" ht="24" customHeight="1" x14ac:dyDescent="0.2">
      <c r="A3463" s="31"/>
      <c r="B3463" s="31" t="s">
        <v>93</v>
      </c>
      <c r="C3463" s="31">
        <v>1</v>
      </c>
      <c r="D3463" s="31" t="s">
        <v>71</v>
      </c>
      <c r="E3463" s="31" t="s">
        <v>2627</v>
      </c>
      <c r="F3463" s="31"/>
      <c r="G3463" s="32" t="s">
        <v>2626</v>
      </c>
      <c r="H3463" s="31" t="s">
        <v>104</v>
      </c>
      <c r="I3463" s="31" t="s">
        <v>104</v>
      </c>
      <c r="J3463" s="31" t="s">
        <v>2423</v>
      </c>
      <c r="K3463" s="31">
        <v>0</v>
      </c>
      <c r="L3463" s="31">
        <v>0</v>
      </c>
      <c r="M3463" s="31">
        <v>25</v>
      </c>
      <c r="N3463" s="33"/>
      <c r="O3463" s="33">
        <v>25</v>
      </c>
      <c r="P3463" s="33"/>
      <c r="Q3463" s="33"/>
      <c r="R3463" s="33"/>
      <c r="S3463" s="34" t="str">
        <f t="shared" si="742"/>
        <v>2</v>
      </c>
      <c r="T3463" s="35">
        <f t="shared" si="743"/>
        <v>25</v>
      </c>
      <c r="U3463" s="36">
        <f>INDEX([1]ราคาที่ดิน!$B:$G,MATCH($C3463,[1]ราคาที่ดิน!$A:$A,0),MATCH($B3463,[1]ราคาที่ดิน!$B$1:$G$1,0))</f>
        <v>100</v>
      </c>
      <c r="V3463" s="37">
        <f t="shared" si="752"/>
        <v>2500</v>
      </c>
      <c r="W3463" s="31">
        <v>2</v>
      </c>
      <c r="X3463" s="31" t="s">
        <v>2626</v>
      </c>
      <c r="Y3463" s="31" t="s">
        <v>71</v>
      </c>
      <c r="Z3463" s="31" t="s">
        <v>2627</v>
      </c>
      <c r="AA3463" s="31"/>
      <c r="AB3463" s="32" t="s">
        <v>2626</v>
      </c>
      <c r="AC3463" s="38"/>
      <c r="AD3463" s="39" t="s">
        <v>75</v>
      </c>
      <c r="AE3463" s="39" t="s">
        <v>76</v>
      </c>
      <c r="AF3463" s="40" t="str">
        <f t="shared" si="744"/>
        <v>1</v>
      </c>
      <c r="AG3463" s="41">
        <f t="shared" si="745"/>
        <v>11.75</v>
      </c>
      <c r="AH3463" s="42">
        <v>11.75</v>
      </c>
      <c r="AI3463" s="42"/>
      <c r="AJ3463" s="42"/>
      <c r="AK3463" s="42"/>
      <c r="AL3463" s="31">
        <v>20</v>
      </c>
      <c r="AM3463" s="43" t="str">
        <f t="shared" si="746"/>
        <v>100</v>
      </c>
      <c r="AN3463" s="44">
        <f>INDEX([1]ราคาสิ่งปลูกสร้าง!$D$6:$CC$47,MATCH($AD3463,[1]ราคาสิ่งปลูกสร้าง!$B$6:$B$45,0),MATCH($C$7,[1]ราคาสิ่งปลูกสร้าง!$D$5:$CC$5,0))</f>
        <v>5400</v>
      </c>
      <c r="AO3463" s="44">
        <f t="shared" si="747"/>
        <v>63450</v>
      </c>
      <c r="AP3463" s="45">
        <f t="shared" si="748"/>
        <v>20</v>
      </c>
      <c r="AQ3463" s="40">
        <f>IF(AP3463=0,0,INDEX([1]ค่าเสื่อมสิ่งปลูกสร้าง!$A$5:$D$105,MATCH($AP3463,[1]ค่าเสื่อมสิ่งปลูกสร้าง!$A$5:$A$105,0),MATCH(AE3463,[1]ค่าเสื่อมสิ่งปลูกสร้าง!$A$3:$D$3)))</f>
        <v>93</v>
      </c>
      <c r="AR3463" s="44">
        <f t="shared" si="753"/>
        <v>4441.5</v>
      </c>
      <c r="AS3463" s="44">
        <f t="shared" si="754"/>
        <v>6941.5</v>
      </c>
      <c r="AT3463" s="44">
        <f t="shared" si="755"/>
        <v>6941.5</v>
      </c>
      <c r="AU3463" s="46">
        <v>0</v>
      </c>
      <c r="AV3463" s="44">
        <f t="shared" si="749"/>
        <v>6941.5</v>
      </c>
      <c r="AW3463" s="47" t="str">
        <f t="shared" si="750"/>
        <v>0.01</v>
      </c>
      <c r="AX3463" s="48"/>
      <c r="AY3463" s="48"/>
      <c r="AZ3463" s="49">
        <v>0</v>
      </c>
      <c r="BA3463" s="48"/>
      <c r="BB3463" s="48"/>
      <c r="BC3463" s="44">
        <f t="shared" si="751"/>
        <v>0</v>
      </c>
      <c r="BD3463" s="50">
        <v>1</v>
      </c>
      <c r="BE3463" s="51" t="e">
        <f>IF(AX3463=1,0,IF(AY3463=1,0,IF(BC3463&gt;#REF!,#REF!,IF(OR(AZ3463&gt;0,BD3463&gt;=0),BC3463+([1]สูตร2!H3451*(100%-AZ3463)-BC3463)*BD3463,[1]สูตร2!H3451*(100%-AZ3463)))))</f>
        <v>#REF!</v>
      </c>
      <c r="BF3463" s="31"/>
    </row>
    <row r="3464" spans="1:58" s="5" customFormat="1" ht="24" customHeight="1" x14ac:dyDescent="0.2">
      <c r="A3464" s="31"/>
      <c r="B3464" s="31" t="s">
        <v>93</v>
      </c>
      <c r="C3464" s="31">
        <v>1</v>
      </c>
      <c r="D3464" s="31" t="s">
        <v>71</v>
      </c>
      <c r="E3464" s="31" t="s">
        <v>2627</v>
      </c>
      <c r="F3464" s="31"/>
      <c r="G3464" s="32" t="s">
        <v>2626</v>
      </c>
      <c r="H3464" s="31" t="s">
        <v>104</v>
      </c>
      <c r="I3464" s="31" t="s">
        <v>104</v>
      </c>
      <c r="J3464" s="31" t="s">
        <v>2423</v>
      </c>
      <c r="K3464" s="31">
        <v>0</v>
      </c>
      <c r="L3464" s="31">
        <v>0</v>
      </c>
      <c r="M3464" s="31">
        <v>25</v>
      </c>
      <c r="N3464" s="33"/>
      <c r="O3464" s="33">
        <v>25</v>
      </c>
      <c r="P3464" s="33"/>
      <c r="Q3464" s="33"/>
      <c r="R3464" s="33"/>
      <c r="S3464" s="34" t="str">
        <f t="shared" si="742"/>
        <v>2</v>
      </c>
      <c r="T3464" s="35">
        <f t="shared" si="743"/>
        <v>25</v>
      </c>
      <c r="U3464" s="36">
        <f>INDEX([1]ราคาที่ดิน!$B:$G,MATCH($C3464,[1]ราคาที่ดิน!$A:$A,0),MATCH($B3464,[1]ราคาที่ดิน!$B$1:$G$1,0))</f>
        <v>100</v>
      </c>
      <c r="V3464" s="37">
        <f t="shared" si="752"/>
        <v>2500</v>
      </c>
      <c r="W3464" s="31">
        <v>3</v>
      </c>
      <c r="X3464" s="31" t="s">
        <v>2626</v>
      </c>
      <c r="Y3464" s="31" t="s">
        <v>71</v>
      </c>
      <c r="Z3464" s="31" t="s">
        <v>2627</v>
      </c>
      <c r="AA3464" s="31"/>
      <c r="AB3464" s="32" t="s">
        <v>2626</v>
      </c>
      <c r="AC3464" s="38"/>
      <c r="AD3464" s="39" t="s">
        <v>77</v>
      </c>
      <c r="AE3464" s="39" t="s">
        <v>76</v>
      </c>
      <c r="AF3464" s="40" t="str">
        <f t="shared" si="744"/>
        <v>1</v>
      </c>
      <c r="AG3464" s="41">
        <f t="shared" si="745"/>
        <v>8</v>
      </c>
      <c r="AH3464" s="42">
        <v>8</v>
      </c>
      <c r="AI3464" s="42"/>
      <c r="AJ3464" s="42"/>
      <c r="AK3464" s="42"/>
      <c r="AL3464" s="31">
        <v>10</v>
      </c>
      <c r="AM3464" s="43" t="str">
        <f t="shared" si="746"/>
        <v>100</v>
      </c>
      <c r="AN3464" s="44">
        <f>INDEX([1]ราคาสิ่งปลูกสร้าง!$D$6:$CC$47,MATCH($AD3464,[1]ราคาสิ่งปลูกสร้าง!$B$6:$B$45,0),MATCH($C$7,[1]ราคาสิ่งปลูกสร้าง!$D$5:$CC$5,0))</f>
        <v>2050</v>
      </c>
      <c r="AO3464" s="44">
        <f t="shared" si="747"/>
        <v>16400</v>
      </c>
      <c r="AP3464" s="45">
        <f t="shared" si="748"/>
        <v>10</v>
      </c>
      <c r="AQ3464" s="40">
        <f>IF(AP3464=0,0,INDEX([1]ค่าเสื่อมสิ่งปลูกสร้าง!$A$5:$D$105,MATCH($AP3464,[1]ค่าเสื่อมสิ่งปลูกสร้าง!$A$5:$A$105,0),MATCH(AE3464,[1]ค่าเสื่อมสิ่งปลูกสร้าง!$A$3:$D$3)))</f>
        <v>40</v>
      </c>
      <c r="AR3464" s="44">
        <f t="shared" si="753"/>
        <v>9840</v>
      </c>
      <c r="AS3464" s="44">
        <f t="shared" si="754"/>
        <v>12340</v>
      </c>
      <c r="AT3464" s="44">
        <f t="shared" si="755"/>
        <v>12340</v>
      </c>
      <c r="AU3464" s="46">
        <v>0</v>
      </c>
      <c r="AV3464" s="44">
        <f t="shared" si="749"/>
        <v>12340</v>
      </c>
      <c r="AW3464" s="47" t="str">
        <f t="shared" si="750"/>
        <v>0.01</v>
      </c>
      <c r="AX3464" s="48"/>
      <c r="AY3464" s="48"/>
      <c r="AZ3464" s="49">
        <v>0</v>
      </c>
      <c r="BA3464" s="48"/>
      <c r="BB3464" s="48"/>
      <c r="BC3464" s="44">
        <f t="shared" si="751"/>
        <v>0</v>
      </c>
      <c r="BD3464" s="50">
        <v>1</v>
      </c>
      <c r="BE3464" s="51" t="e">
        <f>IF(AX3464=1,0,IF(AY3464=1,0,IF(BC3464&gt;#REF!,#REF!,IF(OR(AZ3464&gt;0,BD3464&gt;=0),BC3464+([1]สูตร2!H3452*(100%-AZ3464)-BC3464)*BD3464,[1]สูตร2!H3452*(100%-AZ3464)))))</f>
        <v>#REF!</v>
      </c>
      <c r="BF3464" s="31"/>
    </row>
    <row r="3465" spans="1:58" s="5" customFormat="1" ht="24" customHeight="1" x14ac:dyDescent="0.2">
      <c r="A3465" s="31"/>
      <c r="B3465" s="31" t="s">
        <v>93</v>
      </c>
      <c r="C3465" s="31">
        <v>1</v>
      </c>
      <c r="D3465" s="31" t="s">
        <v>71</v>
      </c>
      <c r="E3465" s="31" t="s">
        <v>2627</v>
      </c>
      <c r="F3465" s="31"/>
      <c r="G3465" s="32" t="s">
        <v>2626</v>
      </c>
      <c r="H3465" s="31" t="s">
        <v>104</v>
      </c>
      <c r="I3465" s="31" t="s">
        <v>104</v>
      </c>
      <c r="J3465" s="31" t="s">
        <v>2423</v>
      </c>
      <c r="K3465" s="31">
        <v>0</v>
      </c>
      <c r="L3465" s="31">
        <v>0</v>
      </c>
      <c r="M3465" s="31">
        <v>15</v>
      </c>
      <c r="N3465" s="33"/>
      <c r="O3465" s="33">
        <v>15</v>
      </c>
      <c r="P3465" s="33"/>
      <c r="Q3465" s="33"/>
      <c r="R3465" s="33"/>
      <c r="S3465" s="34" t="str">
        <f t="shared" si="742"/>
        <v>2</v>
      </c>
      <c r="T3465" s="35">
        <f t="shared" si="743"/>
        <v>15</v>
      </c>
      <c r="U3465" s="36">
        <f>INDEX([1]ราคาที่ดิน!$B:$G,MATCH($C3465,[1]ราคาที่ดิน!$A:$A,0),MATCH($B3465,[1]ราคาที่ดิน!$B$1:$G$1,0))</f>
        <v>100</v>
      </c>
      <c r="V3465" s="37">
        <f t="shared" si="752"/>
        <v>1500</v>
      </c>
      <c r="W3465" s="31">
        <v>4</v>
      </c>
      <c r="X3465" s="31" t="s">
        <v>2626</v>
      </c>
      <c r="Y3465" s="31" t="s">
        <v>71</v>
      </c>
      <c r="Z3465" s="31" t="s">
        <v>2627</v>
      </c>
      <c r="AA3465" s="31"/>
      <c r="AB3465" s="32" t="s">
        <v>2626</v>
      </c>
      <c r="AC3465" s="38"/>
      <c r="AD3465" s="39" t="s">
        <v>77</v>
      </c>
      <c r="AE3465" s="39" t="s">
        <v>76</v>
      </c>
      <c r="AF3465" s="40" t="str">
        <f t="shared" si="744"/>
        <v>1</v>
      </c>
      <c r="AG3465" s="41">
        <f t="shared" si="745"/>
        <v>10</v>
      </c>
      <c r="AH3465" s="42">
        <v>10</v>
      </c>
      <c r="AI3465" s="42"/>
      <c r="AJ3465" s="42"/>
      <c r="AK3465" s="42"/>
      <c r="AL3465" s="31">
        <v>10</v>
      </c>
      <c r="AM3465" s="43" t="str">
        <f t="shared" si="746"/>
        <v>100</v>
      </c>
      <c r="AN3465" s="44">
        <f>INDEX([1]ราคาสิ่งปลูกสร้าง!$D$6:$CC$47,MATCH($AD3465,[1]ราคาสิ่งปลูกสร้าง!$B$6:$B$45,0),MATCH($C$7,[1]ราคาสิ่งปลูกสร้าง!$D$5:$CC$5,0))</f>
        <v>2050</v>
      </c>
      <c r="AO3465" s="44">
        <f t="shared" si="747"/>
        <v>20500</v>
      </c>
      <c r="AP3465" s="45">
        <f t="shared" si="748"/>
        <v>10</v>
      </c>
      <c r="AQ3465" s="40">
        <f>IF(AP3465=0,0,INDEX([1]ค่าเสื่อมสิ่งปลูกสร้าง!$A$5:$D$105,MATCH($AP3465,[1]ค่าเสื่อมสิ่งปลูกสร้าง!$A$5:$A$105,0),MATCH(AE3465,[1]ค่าเสื่อมสิ่งปลูกสร้าง!$A$3:$D$3)))</f>
        <v>40</v>
      </c>
      <c r="AR3465" s="44">
        <f t="shared" si="753"/>
        <v>12300</v>
      </c>
      <c r="AS3465" s="44">
        <f t="shared" si="754"/>
        <v>13800</v>
      </c>
      <c r="AT3465" s="44">
        <f t="shared" si="755"/>
        <v>13800</v>
      </c>
      <c r="AU3465" s="46">
        <v>0</v>
      </c>
      <c r="AV3465" s="44">
        <f t="shared" si="749"/>
        <v>13800</v>
      </c>
      <c r="AW3465" s="47" t="str">
        <f t="shared" si="750"/>
        <v>0.01</v>
      </c>
      <c r="AX3465" s="48"/>
      <c r="AY3465" s="48"/>
      <c r="AZ3465" s="49">
        <v>0</v>
      </c>
      <c r="BA3465" s="48"/>
      <c r="BB3465" s="48"/>
      <c r="BC3465" s="44">
        <f t="shared" si="751"/>
        <v>0</v>
      </c>
      <c r="BD3465" s="50">
        <v>1</v>
      </c>
      <c r="BE3465" s="51" t="e">
        <f>IF(AX3465=1,0,IF(AY3465=1,0,IF(BC3465&gt;#REF!,#REF!,IF(OR(AZ3465&gt;0,BD3465&gt;=0),BC3465+([1]สูตร2!H3453*(100%-AZ3465)-BC3465)*BD3465,[1]สูตร2!H3453*(100%-AZ3465)))))</f>
        <v>#REF!</v>
      </c>
      <c r="BF3465" s="31"/>
    </row>
    <row r="3466" spans="1:58" s="5" customFormat="1" ht="24" customHeight="1" x14ac:dyDescent="0.2">
      <c r="A3466" s="31">
        <v>1125</v>
      </c>
      <c r="B3466" s="31" t="s">
        <v>81</v>
      </c>
      <c r="C3466" s="31" t="s">
        <v>2628</v>
      </c>
      <c r="D3466" s="31" t="s">
        <v>66</v>
      </c>
      <c r="E3466" s="31" t="s">
        <v>2629</v>
      </c>
      <c r="F3466" s="31"/>
      <c r="G3466" s="32" t="s">
        <v>2630</v>
      </c>
      <c r="H3466" s="31">
        <v>5</v>
      </c>
      <c r="I3466" s="31">
        <v>1</v>
      </c>
      <c r="J3466" s="31" t="s">
        <v>2443</v>
      </c>
      <c r="K3466" s="31">
        <v>6</v>
      </c>
      <c r="L3466" s="31">
        <v>3</v>
      </c>
      <c r="M3466" s="31">
        <v>60</v>
      </c>
      <c r="N3466" s="33">
        <v>2760</v>
      </c>
      <c r="O3466" s="33"/>
      <c r="P3466" s="33"/>
      <c r="Q3466" s="33"/>
      <c r="R3466" s="33"/>
      <c r="S3466" s="34" t="str">
        <f t="shared" si="742"/>
        <v>1</v>
      </c>
      <c r="T3466" s="35">
        <f t="shared" si="743"/>
        <v>2760</v>
      </c>
      <c r="U3466" s="36">
        <f>INDEX([1]ราคาที่ดิน!$B:$G,MATCH($C3466,[1]ราคาที่ดิน!$A:$A,0),MATCH($B3466,[1]ราคาที่ดิน!$B$1:$G$1,0))</f>
        <v>50</v>
      </c>
      <c r="V3466" s="37">
        <f t="shared" si="752"/>
        <v>138000</v>
      </c>
      <c r="W3466" s="31"/>
      <c r="X3466" s="31"/>
      <c r="Y3466" s="31"/>
      <c r="Z3466" s="31"/>
      <c r="AA3466" s="31"/>
      <c r="AB3466" s="32"/>
      <c r="AC3466" s="38"/>
      <c r="AD3466" s="39"/>
      <c r="AE3466" s="39"/>
      <c r="AF3466" s="40" t="str">
        <f t="shared" si="744"/>
        <v/>
      </c>
      <c r="AG3466" s="41" t="str">
        <f t="shared" si="745"/>
        <v/>
      </c>
      <c r="AH3466" s="42"/>
      <c r="AI3466" s="42"/>
      <c r="AJ3466" s="42"/>
      <c r="AK3466" s="42"/>
      <c r="AL3466" s="31"/>
      <c r="AM3466" s="43" t="str">
        <f t="shared" si="746"/>
        <v>100</v>
      </c>
      <c r="AN3466" s="44">
        <f>INDEX([1]ราคาสิ่งปลูกสร้าง!$D$6:$CC$47,MATCH($AD3466,[1]ราคาสิ่งปลูกสร้าง!$B$6:$B$45,0),MATCH($C$7,[1]ราคาสิ่งปลูกสร้าง!$D$5:$CC$5,0))</f>
        <v>0</v>
      </c>
      <c r="AO3466" s="44">
        <f t="shared" si="747"/>
        <v>0</v>
      </c>
      <c r="AP3466" s="45">
        <f t="shared" si="748"/>
        <v>0</v>
      </c>
      <c r="AQ3466" s="40">
        <f>IF(AP3466=0,0,INDEX([1]ค่าเสื่อมสิ่งปลูกสร้าง!$A$5:$D$105,MATCH($AP3466,[1]ค่าเสื่อมสิ่งปลูกสร้าง!$A$5:$A$105,0),MATCH(AE3466,[1]ค่าเสื่อมสิ่งปลูกสร้าง!$A$3:$D$3)))</f>
        <v>0</v>
      </c>
      <c r="AR3466" s="44">
        <f t="shared" si="753"/>
        <v>0</v>
      </c>
      <c r="AS3466" s="44">
        <f t="shared" si="754"/>
        <v>138000</v>
      </c>
      <c r="AT3466" s="44">
        <f t="shared" si="755"/>
        <v>138000</v>
      </c>
      <c r="AU3466" s="46">
        <v>0</v>
      </c>
      <c r="AV3466" s="44">
        <f t="shared" si="749"/>
        <v>138000</v>
      </c>
      <c r="AW3466" s="47" t="str">
        <f t="shared" si="750"/>
        <v>0.01</v>
      </c>
      <c r="AX3466" s="48"/>
      <c r="AY3466" s="48"/>
      <c r="AZ3466" s="49">
        <v>0</v>
      </c>
      <c r="BA3466" s="48"/>
      <c r="BB3466" s="48"/>
      <c r="BC3466" s="44">
        <f t="shared" si="751"/>
        <v>0</v>
      </c>
      <c r="BD3466" s="50">
        <v>1</v>
      </c>
      <c r="BE3466" s="51" t="e">
        <f>IF(AX3466=1,0,IF(AY3466=1,0,IF(BC3466&gt;#REF!,#REF!,IF(OR(AZ3466&gt;0,BD3466&gt;=0),BC3466+([1]สูตร2!H3454*(100%-AZ3466)-BC3466)*BD3466,[1]สูตร2!H3454*(100%-AZ3466)))))</f>
        <v>#REF!</v>
      </c>
      <c r="BF3466" s="31"/>
    </row>
    <row r="3467" spans="1:58" s="5" customFormat="1" ht="24" customHeight="1" x14ac:dyDescent="0.2">
      <c r="A3467" s="31">
        <v>1126</v>
      </c>
      <c r="B3467" s="31" t="s">
        <v>321</v>
      </c>
      <c r="C3467" s="31">
        <v>2392</v>
      </c>
      <c r="D3467" s="31" t="s">
        <v>71</v>
      </c>
      <c r="E3467" s="31" t="s">
        <v>2631</v>
      </c>
      <c r="F3467" s="31"/>
      <c r="G3467" s="32" t="s">
        <v>2630</v>
      </c>
      <c r="H3467" s="31">
        <v>6</v>
      </c>
      <c r="I3467" s="31">
        <v>92</v>
      </c>
      <c r="J3467" s="31" t="s">
        <v>2423</v>
      </c>
      <c r="K3467" s="31">
        <v>0</v>
      </c>
      <c r="L3467" s="31">
        <v>0</v>
      </c>
      <c r="M3467" s="31">
        <v>16</v>
      </c>
      <c r="N3467" s="33"/>
      <c r="O3467" s="33">
        <v>16</v>
      </c>
      <c r="P3467" s="33"/>
      <c r="Q3467" s="33"/>
      <c r="R3467" s="33"/>
      <c r="S3467" s="34" t="str">
        <f t="shared" si="742"/>
        <v>2</v>
      </c>
      <c r="T3467" s="35">
        <f t="shared" si="743"/>
        <v>16</v>
      </c>
      <c r="U3467" s="36">
        <f>INDEX([1]ราคาที่ดิน!$B:$G,MATCH($C3467,[1]ราคาที่ดิน!$A:$A,0),MATCH($B3467,[1]ราคาที่ดิน!$B$1:$G$1,0))</f>
        <v>180</v>
      </c>
      <c r="V3467" s="37">
        <f t="shared" si="752"/>
        <v>2880</v>
      </c>
      <c r="W3467" s="31">
        <v>1</v>
      </c>
      <c r="X3467" s="31" t="s">
        <v>2630</v>
      </c>
      <c r="Y3467" s="31" t="s">
        <v>71</v>
      </c>
      <c r="Z3467" s="31" t="s">
        <v>2632</v>
      </c>
      <c r="AA3467" s="31"/>
      <c r="AB3467" s="32" t="s">
        <v>2630</v>
      </c>
      <c r="AC3467" s="38"/>
      <c r="AD3467" s="39" t="s">
        <v>73</v>
      </c>
      <c r="AE3467" s="39" t="s">
        <v>74</v>
      </c>
      <c r="AF3467" s="40" t="str">
        <f t="shared" si="744"/>
        <v>2</v>
      </c>
      <c r="AG3467" s="41">
        <f t="shared" si="745"/>
        <v>121</v>
      </c>
      <c r="AH3467" s="42"/>
      <c r="AI3467" s="42">
        <v>121</v>
      </c>
      <c r="AJ3467" s="42"/>
      <c r="AK3467" s="42"/>
      <c r="AL3467" s="31">
        <v>30</v>
      </c>
      <c r="AM3467" s="43" t="str">
        <f t="shared" si="746"/>
        <v>100</v>
      </c>
      <c r="AN3467" s="44">
        <f>INDEX([1]ราคาสิ่งปลูกสร้าง!$D$6:$CC$47,MATCH($AD3467,[1]ราคาสิ่งปลูกสร้าง!$B$6:$B$45,0),MATCH($C$7,[1]ราคาสิ่งปลูกสร้าง!$D$5:$CC$5,0))</f>
        <v>6500</v>
      </c>
      <c r="AO3467" s="44">
        <f t="shared" si="747"/>
        <v>786500</v>
      </c>
      <c r="AP3467" s="45">
        <f t="shared" si="748"/>
        <v>30</v>
      </c>
      <c r="AQ3467" s="40">
        <f>IF(AP3467=0,0,INDEX([1]ค่าเสื่อมสิ่งปลูกสร้าง!$A$5:$D$105,MATCH($AP3467,[1]ค่าเสื่อมสิ่งปลูกสร้าง!$A$5:$A$105,0),MATCH(AE3467,[1]ค่าเสื่อมสิ่งปลูกสร้าง!$A$3:$D$3)))</f>
        <v>50</v>
      </c>
      <c r="AR3467" s="44">
        <f t="shared" si="753"/>
        <v>393250</v>
      </c>
      <c r="AS3467" s="44">
        <f t="shared" si="754"/>
        <v>396130</v>
      </c>
      <c r="AT3467" s="44">
        <f t="shared" si="755"/>
        <v>396130</v>
      </c>
      <c r="AU3467" s="46">
        <v>0</v>
      </c>
      <c r="AV3467" s="44">
        <f t="shared" si="749"/>
        <v>396130</v>
      </c>
      <c r="AW3467" s="47" t="str">
        <f t="shared" si="750"/>
        <v>0.02</v>
      </c>
      <c r="AX3467" s="48"/>
      <c r="AY3467" s="48"/>
      <c r="AZ3467" s="49">
        <v>0</v>
      </c>
      <c r="BA3467" s="48"/>
      <c r="BB3467" s="48"/>
      <c r="BC3467" s="44">
        <f t="shared" si="751"/>
        <v>0</v>
      </c>
      <c r="BD3467" s="50">
        <v>1</v>
      </c>
      <c r="BE3467" s="51" t="e">
        <f>IF(AX3467=1,0,IF(AY3467=1,0,IF(BC3467&gt;#REF!,#REF!,IF(OR(AZ3467&gt;0,BD3467&gt;=0),BC3467+([1]สูตร2!H3455*(100%-AZ3467)-BC3467)*BD3467,[1]สูตร2!H3455*(100%-AZ3467)))))</f>
        <v>#REF!</v>
      </c>
      <c r="BF3467" s="31"/>
    </row>
    <row r="3468" spans="1:58" s="5" customFormat="1" ht="24" customHeight="1" x14ac:dyDescent="0.2">
      <c r="A3468" s="31"/>
      <c r="B3468" s="31" t="s">
        <v>321</v>
      </c>
      <c r="C3468" s="31">
        <v>2392</v>
      </c>
      <c r="D3468" s="31" t="s">
        <v>71</v>
      </c>
      <c r="E3468" s="31" t="s">
        <v>2631</v>
      </c>
      <c r="F3468" s="31"/>
      <c r="G3468" s="32" t="s">
        <v>2630</v>
      </c>
      <c r="H3468" s="31">
        <v>6</v>
      </c>
      <c r="I3468" s="31">
        <v>92</v>
      </c>
      <c r="J3468" s="31" t="s">
        <v>2423</v>
      </c>
      <c r="K3468" s="31">
        <v>0</v>
      </c>
      <c r="L3468" s="31">
        <v>1</v>
      </c>
      <c r="M3468" s="31">
        <v>0</v>
      </c>
      <c r="N3468" s="33"/>
      <c r="O3468" s="33">
        <v>100</v>
      </c>
      <c r="P3468" s="33"/>
      <c r="Q3468" s="33"/>
      <c r="R3468" s="33"/>
      <c r="S3468" s="34" t="str">
        <f t="shared" si="742"/>
        <v>2</v>
      </c>
      <c r="T3468" s="35">
        <f t="shared" si="743"/>
        <v>100</v>
      </c>
      <c r="U3468" s="36">
        <f>INDEX([1]ราคาที่ดิน!$B:$G,MATCH($C3468,[1]ราคาที่ดิน!$A:$A,0),MATCH($B3468,[1]ราคาที่ดิน!$B$1:$G$1,0))</f>
        <v>180</v>
      </c>
      <c r="V3468" s="37">
        <f t="shared" si="752"/>
        <v>18000</v>
      </c>
      <c r="W3468" s="31">
        <v>2</v>
      </c>
      <c r="X3468" s="31" t="s">
        <v>2630</v>
      </c>
      <c r="Y3468" s="31" t="s">
        <v>71</v>
      </c>
      <c r="Z3468" s="31" t="s">
        <v>2632</v>
      </c>
      <c r="AA3468" s="31"/>
      <c r="AB3468" s="32" t="s">
        <v>2630</v>
      </c>
      <c r="AC3468" s="38"/>
      <c r="AD3468" s="39" t="s">
        <v>75</v>
      </c>
      <c r="AE3468" s="39" t="s">
        <v>76</v>
      </c>
      <c r="AF3468" s="40" t="str">
        <f t="shared" si="744"/>
        <v>1</v>
      </c>
      <c r="AG3468" s="41">
        <f t="shared" si="745"/>
        <v>18.5</v>
      </c>
      <c r="AH3468" s="42">
        <v>18.5</v>
      </c>
      <c r="AI3468" s="42"/>
      <c r="AJ3468" s="42"/>
      <c r="AK3468" s="42"/>
      <c r="AL3468" s="31">
        <v>30</v>
      </c>
      <c r="AM3468" s="43" t="str">
        <f t="shared" si="746"/>
        <v>100</v>
      </c>
      <c r="AN3468" s="44">
        <f>INDEX([1]ราคาสิ่งปลูกสร้าง!$D$6:$CC$47,MATCH($AD3468,[1]ราคาสิ่งปลูกสร้าง!$B$6:$B$45,0),MATCH($C$7,[1]ราคาสิ่งปลูกสร้าง!$D$5:$CC$5,0))</f>
        <v>5400</v>
      </c>
      <c r="AO3468" s="44">
        <f t="shared" si="747"/>
        <v>99900</v>
      </c>
      <c r="AP3468" s="45">
        <f t="shared" si="748"/>
        <v>30</v>
      </c>
      <c r="AQ3468" s="40">
        <f>IF(AP3468=0,0,INDEX([1]ค่าเสื่อมสิ่งปลูกสร้าง!$A$5:$D$105,MATCH($AP3468,[1]ค่าเสื่อมสิ่งปลูกสร้าง!$A$5:$A$105,0),MATCH(AE3468,[1]ค่าเสื่อมสิ่งปลูกสร้าง!$A$3:$D$3)))</f>
        <v>93</v>
      </c>
      <c r="AR3468" s="44">
        <f t="shared" si="753"/>
        <v>6993.0000000000009</v>
      </c>
      <c r="AS3468" s="44">
        <f t="shared" si="754"/>
        <v>24993</v>
      </c>
      <c r="AT3468" s="44">
        <f t="shared" si="755"/>
        <v>24993</v>
      </c>
      <c r="AU3468" s="46">
        <v>0</v>
      </c>
      <c r="AV3468" s="44">
        <f t="shared" si="749"/>
        <v>24993</v>
      </c>
      <c r="AW3468" s="47" t="str">
        <f t="shared" si="750"/>
        <v>0.01</v>
      </c>
      <c r="AX3468" s="48"/>
      <c r="AY3468" s="48"/>
      <c r="AZ3468" s="49">
        <v>0</v>
      </c>
      <c r="BA3468" s="48"/>
      <c r="BB3468" s="48"/>
      <c r="BC3468" s="44">
        <f t="shared" si="751"/>
        <v>0</v>
      </c>
      <c r="BD3468" s="50">
        <v>1</v>
      </c>
      <c r="BE3468" s="51" t="e">
        <f>IF(AX3468=1,0,IF(AY3468=1,0,IF(BC3468&gt;#REF!,#REF!,IF(OR(AZ3468&gt;0,BD3468&gt;=0),BC3468+([1]สูตร2!H3456*(100%-AZ3468)-BC3468)*BD3468,[1]สูตร2!H3456*(100%-AZ3468)))))</f>
        <v>#REF!</v>
      </c>
      <c r="BF3468" s="31"/>
    </row>
    <row r="3469" spans="1:58" s="5" customFormat="1" ht="24" customHeight="1" x14ac:dyDescent="0.2">
      <c r="A3469" s="31">
        <v>1127</v>
      </c>
      <c r="B3469" s="31" t="s">
        <v>321</v>
      </c>
      <c r="C3469" s="31">
        <v>20</v>
      </c>
      <c r="D3469" s="31" t="s">
        <v>71</v>
      </c>
      <c r="E3469" s="31" t="s">
        <v>2633</v>
      </c>
      <c r="F3469" s="31"/>
      <c r="G3469" s="32" t="s">
        <v>2634</v>
      </c>
      <c r="H3469" s="31">
        <v>54</v>
      </c>
      <c r="I3469" s="31">
        <v>20</v>
      </c>
      <c r="J3469" s="31" t="s">
        <v>2443</v>
      </c>
      <c r="K3469" s="31">
        <v>46</v>
      </c>
      <c r="L3469" s="31">
        <v>0</v>
      </c>
      <c r="M3469" s="31">
        <v>87</v>
      </c>
      <c r="N3469" s="33">
        <v>18487</v>
      </c>
      <c r="O3469" s="33"/>
      <c r="P3469" s="33"/>
      <c r="Q3469" s="33"/>
      <c r="R3469" s="33"/>
      <c r="S3469" s="34" t="str">
        <f t="shared" si="742"/>
        <v>1</v>
      </c>
      <c r="T3469" s="35">
        <f t="shared" si="743"/>
        <v>18487</v>
      </c>
      <c r="U3469" s="36">
        <f>INDEX([1]ราคาที่ดิน!$B:$G,MATCH($C3469,[1]ราคาที่ดิน!$A:$A,0),MATCH($B3469,[1]ราคาที่ดิน!$B$1:$G$1,0))</f>
        <v>200</v>
      </c>
      <c r="V3469" s="37">
        <f t="shared" si="752"/>
        <v>3697400</v>
      </c>
      <c r="W3469" s="31"/>
      <c r="X3469" s="31"/>
      <c r="Y3469" s="31"/>
      <c r="Z3469" s="31"/>
      <c r="AA3469" s="31"/>
      <c r="AB3469" s="32"/>
      <c r="AC3469" s="38"/>
      <c r="AD3469" s="39"/>
      <c r="AE3469" s="39"/>
      <c r="AF3469" s="40" t="str">
        <f t="shared" si="744"/>
        <v/>
      </c>
      <c r="AG3469" s="41" t="str">
        <f t="shared" si="745"/>
        <v/>
      </c>
      <c r="AH3469" s="42"/>
      <c r="AI3469" s="42"/>
      <c r="AJ3469" s="42"/>
      <c r="AK3469" s="42"/>
      <c r="AL3469" s="31"/>
      <c r="AM3469" s="43" t="str">
        <f t="shared" si="746"/>
        <v>100</v>
      </c>
      <c r="AN3469" s="44">
        <f>INDEX([1]ราคาสิ่งปลูกสร้าง!$D$6:$CC$47,MATCH($AD3469,[1]ราคาสิ่งปลูกสร้าง!$B$6:$B$45,0),MATCH($C$7,[1]ราคาสิ่งปลูกสร้าง!$D$5:$CC$5,0))</f>
        <v>0</v>
      </c>
      <c r="AO3469" s="44">
        <f t="shared" si="747"/>
        <v>0</v>
      </c>
      <c r="AP3469" s="45">
        <f t="shared" si="748"/>
        <v>0</v>
      </c>
      <c r="AQ3469" s="40">
        <f>IF(AP3469=0,0,INDEX([1]ค่าเสื่อมสิ่งปลูกสร้าง!$A$5:$D$105,MATCH($AP3469,[1]ค่าเสื่อมสิ่งปลูกสร้าง!$A$5:$A$105,0),MATCH(AE3469,[1]ค่าเสื่อมสิ่งปลูกสร้าง!$A$3:$D$3)))</f>
        <v>0</v>
      </c>
      <c r="AR3469" s="44">
        <f t="shared" si="753"/>
        <v>0</v>
      </c>
      <c r="AS3469" s="44">
        <f t="shared" si="754"/>
        <v>3697400</v>
      </c>
      <c r="AT3469" s="44">
        <f t="shared" si="755"/>
        <v>3697400</v>
      </c>
      <c r="AU3469" s="46">
        <v>0</v>
      </c>
      <c r="AV3469" s="44">
        <f t="shared" si="749"/>
        <v>3697400</v>
      </c>
      <c r="AW3469" s="47" t="str">
        <f t="shared" si="750"/>
        <v>0.01</v>
      </c>
      <c r="AX3469" s="48"/>
      <c r="AY3469" s="48"/>
      <c r="AZ3469" s="49">
        <v>0</v>
      </c>
      <c r="BA3469" s="48"/>
      <c r="BB3469" s="48"/>
      <c r="BC3469" s="44">
        <f t="shared" si="751"/>
        <v>0</v>
      </c>
      <c r="BD3469" s="50">
        <v>1</v>
      </c>
      <c r="BE3469" s="51" t="e">
        <f>IF(AX3469=1,0,IF(AY3469=1,0,IF(BC3469&gt;#REF!,#REF!,IF(OR(AZ3469&gt;0,BD3469&gt;=0),BC3469+([1]สูตร2!H3457*(100%-AZ3469)-BC3469)*BD3469,[1]สูตร2!H3457*(100%-AZ3469)))))</f>
        <v>#REF!</v>
      </c>
      <c r="BF3469" s="31"/>
    </row>
    <row r="3470" spans="1:58" s="5" customFormat="1" ht="24" customHeight="1" x14ac:dyDescent="0.2">
      <c r="A3470" s="31">
        <v>1128</v>
      </c>
      <c r="B3470" s="31" t="s">
        <v>432</v>
      </c>
      <c r="C3470" s="31">
        <v>2</v>
      </c>
      <c r="D3470" s="31" t="s">
        <v>71</v>
      </c>
      <c r="E3470" s="31" t="s">
        <v>2635</v>
      </c>
      <c r="F3470" s="31"/>
      <c r="G3470" s="32" t="s">
        <v>2634</v>
      </c>
      <c r="H3470" s="31">
        <v>7</v>
      </c>
      <c r="I3470" s="31" t="s">
        <v>104</v>
      </c>
      <c r="J3470" s="31" t="s">
        <v>2423</v>
      </c>
      <c r="K3470" s="31">
        <v>17</v>
      </c>
      <c r="L3470" s="31">
        <v>0</v>
      </c>
      <c r="M3470" s="31">
        <v>0</v>
      </c>
      <c r="N3470" s="33">
        <v>6800</v>
      </c>
      <c r="O3470" s="33"/>
      <c r="P3470" s="33"/>
      <c r="Q3470" s="33"/>
      <c r="R3470" s="33"/>
      <c r="S3470" s="34" t="str">
        <f t="shared" si="742"/>
        <v>1</v>
      </c>
      <c r="T3470" s="35">
        <f t="shared" si="743"/>
        <v>6800</v>
      </c>
      <c r="U3470" s="36" t="str">
        <f>INDEX([1]ราคาที่ดิน!$B:$G,MATCH($C3470,[1]ราคาที่ดิน!$A:$A,0),MATCH($B3470,[1]ราคาที่ดิน!$B$1:$G$1,0))</f>
        <v>150</v>
      </c>
      <c r="V3470" s="37">
        <f t="shared" si="752"/>
        <v>1020000</v>
      </c>
      <c r="W3470" s="31"/>
      <c r="X3470" s="31"/>
      <c r="Y3470" s="31"/>
      <c r="Z3470" s="31"/>
      <c r="AA3470" s="31"/>
      <c r="AB3470" s="32"/>
      <c r="AC3470" s="38"/>
      <c r="AD3470" s="39"/>
      <c r="AE3470" s="39"/>
      <c r="AF3470" s="40" t="str">
        <f t="shared" si="744"/>
        <v/>
      </c>
      <c r="AG3470" s="41" t="str">
        <f t="shared" si="745"/>
        <v/>
      </c>
      <c r="AH3470" s="42"/>
      <c r="AI3470" s="42"/>
      <c r="AJ3470" s="42"/>
      <c r="AK3470" s="42"/>
      <c r="AL3470" s="31"/>
      <c r="AM3470" s="43" t="str">
        <f t="shared" si="746"/>
        <v>100</v>
      </c>
      <c r="AN3470" s="44">
        <f>INDEX([1]ราคาสิ่งปลูกสร้าง!$D$6:$CC$47,MATCH($AD3470,[1]ราคาสิ่งปลูกสร้าง!$B$6:$B$45,0),MATCH($C$7,[1]ราคาสิ่งปลูกสร้าง!$D$5:$CC$5,0))</f>
        <v>0</v>
      </c>
      <c r="AO3470" s="44">
        <f t="shared" si="747"/>
        <v>0</v>
      </c>
      <c r="AP3470" s="45">
        <f t="shared" si="748"/>
        <v>0</v>
      </c>
      <c r="AQ3470" s="40">
        <f>IF(AP3470=0,0,INDEX([1]ค่าเสื่อมสิ่งปลูกสร้าง!$A$5:$D$105,MATCH($AP3470,[1]ค่าเสื่อมสิ่งปลูกสร้าง!$A$5:$A$105,0),MATCH(AE3470,[1]ค่าเสื่อมสิ่งปลูกสร้าง!$A$3:$D$3)))</f>
        <v>0</v>
      </c>
      <c r="AR3470" s="44">
        <f t="shared" si="753"/>
        <v>0</v>
      </c>
      <c r="AS3470" s="44">
        <f t="shared" si="754"/>
        <v>1020000</v>
      </c>
      <c r="AT3470" s="44">
        <f t="shared" si="755"/>
        <v>1020000</v>
      </c>
      <c r="AU3470" s="46">
        <v>0</v>
      </c>
      <c r="AV3470" s="44">
        <f t="shared" si="749"/>
        <v>1020000</v>
      </c>
      <c r="AW3470" s="47" t="str">
        <f t="shared" si="750"/>
        <v>0.01</v>
      </c>
      <c r="AX3470" s="48"/>
      <c r="AY3470" s="48"/>
      <c r="AZ3470" s="49">
        <v>0</v>
      </c>
      <c r="BA3470" s="48"/>
      <c r="BB3470" s="48"/>
      <c r="BC3470" s="44">
        <f t="shared" si="751"/>
        <v>0</v>
      </c>
      <c r="BD3470" s="50">
        <v>1</v>
      </c>
      <c r="BE3470" s="51" t="e">
        <f>IF(AX3470=1,0,IF(AY3470=1,0,IF(BC3470&gt;#REF!,#REF!,IF(OR(AZ3470&gt;0,BD3470&gt;=0),BC3470+([1]สูตร2!H3458*(100%-AZ3470)-BC3470)*BD3470,[1]สูตร2!H3458*(100%-AZ3470)))))</f>
        <v>#REF!</v>
      </c>
      <c r="BF3470" s="31"/>
    </row>
    <row r="3471" spans="1:58" s="5" customFormat="1" ht="24" customHeight="1" x14ac:dyDescent="0.2">
      <c r="A3471" s="31">
        <v>1129</v>
      </c>
      <c r="B3471" s="31" t="s">
        <v>93</v>
      </c>
      <c r="C3471" s="31">
        <v>1</v>
      </c>
      <c r="D3471" s="31" t="s">
        <v>71</v>
      </c>
      <c r="E3471" s="31" t="s">
        <v>2633</v>
      </c>
      <c r="F3471" s="31"/>
      <c r="G3471" s="32" t="s">
        <v>2634</v>
      </c>
      <c r="H3471" s="31" t="s">
        <v>104</v>
      </c>
      <c r="I3471" s="31" t="s">
        <v>104</v>
      </c>
      <c r="J3471" s="31" t="s">
        <v>2423</v>
      </c>
      <c r="K3471" s="31">
        <v>0</v>
      </c>
      <c r="L3471" s="31">
        <v>0</v>
      </c>
      <c r="M3471" s="31">
        <v>40</v>
      </c>
      <c r="N3471" s="33"/>
      <c r="O3471" s="33">
        <v>40</v>
      </c>
      <c r="P3471" s="33"/>
      <c r="Q3471" s="33"/>
      <c r="R3471" s="33"/>
      <c r="S3471" s="34" t="str">
        <f t="shared" ref="S3471:S3534" si="756">IF(N3471&gt;=1,"1",IF(O3471&gt;=1,"2",IF(P3471&gt;=1,"3",IF(Q3471&gt;=1,"4",IF(R3471&gt;=1,"5","")))))</f>
        <v>2</v>
      </c>
      <c r="T3471" s="35">
        <f t="shared" ref="T3471:T3534" si="757">N3471+O3471+P3471+Q3471+R3471</f>
        <v>40</v>
      </c>
      <c r="U3471" s="36">
        <f>INDEX([1]ราคาที่ดิน!$B:$G,MATCH($C3471,[1]ราคาที่ดิน!$A:$A,0),MATCH($B3471,[1]ราคาที่ดิน!$B$1:$G$1,0))</f>
        <v>100</v>
      </c>
      <c r="V3471" s="37">
        <f t="shared" si="752"/>
        <v>4000</v>
      </c>
      <c r="W3471" s="31">
        <v>1</v>
      </c>
      <c r="X3471" s="31" t="s">
        <v>2634</v>
      </c>
      <c r="Y3471" s="31" t="s">
        <v>71</v>
      </c>
      <c r="Z3471" s="31" t="s">
        <v>2633</v>
      </c>
      <c r="AA3471" s="31"/>
      <c r="AB3471" s="32" t="s">
        <v>2634</v>
      </c>
      <c r="AC3471" s="38"/>
      <c r="AD3471" s="39" t="s">
        <v>73</v>
      </c>
      <c r="AE3471" s="39" t="s">
        <v>74</v>
      </c>
      <c r="AF3471" s="40" t="str">
        <f t="shared" ref="AF3471:AF3534" si="758">IF(AH3471&gt;=1,"1",IF(AI3471&gt;=1,"2",IF(AJ3471&gt;=1,"3",IF(AK3471&gt;=1,"4",""))))</f>
        <v>2</v>
      </c>
      <c r="AG3471" s="41">
        <f t="shared" ref="AG3471:AG3534" si="759">IF(AH3471&gt;=1,AH3471,IF(AI3471&gt;=1,AI3471,IF(AJ3471&gt;=1,AJ3471,IF(AK3471&gt;=1,AK3471,""))))</f>
        <v>118.4</v>
      </c>
      <c r="AH3471" s="42"/>
      <c r="AI3471" s="42">
        <v>118.4</v>
      </c>
      <c r="AJ3471" s="42"/>
      <c r="AK3471" s="42"/>
      <c r="AL3471" s="31">
        <v>85</v>
      </c>
      <c r="AM3471" s="43" t="str">
        <f t="shared" ref="AM3471:AM3534" si="760">IF(OR(S3471&gt;=1,AF3471&gt;=1),"100","")</f>
        <v>100</v>
      </c>
      <c r="AN3471" s="44">
        <f>INDEX([1]ราคาสิ่งปลูกสร้าง!$D$6:$CC$47,MATCH($AD3471,[1]ราคาสิ่งปลูกสร้าง!$B$6:$B$45,0),MATCH($C$7,[1]ราคาสิ่งปลูกสร้าง!$D$5:$CC$5,0))</f>
        <v>6500</v>
      </c>
      <c r="AO3471" s="44">
        <f t="shared" ref="AO3471:AO3534" si="761">(AH3471+AI3471+AJ3471+AK3471)*$AN3471</f>
        <v>769600</v>
      </c>
      <c r="AP3471" s="45">
        <f t="shared" ref="AP3471:AP3534" si="762">AL3471</f>
        <v>85</v>
      </c>
      <c r="AQ3471" s="40">
        <f>IF(AP3471=0,0,INDEX([1]ค่าเสื่อมสิ่งปลูกสร้าง!$A$5:$D$105,MATCH($AP3471,[1]ค่าเสื่อมสิ่งปลูกสร้าง!$A$5:$A$105,0),MATCH(AE3471,[1]ค่าเสื่อมสิ่งปลูกสร้าง!$A$3:$D$3)))</f>
        <v>76</v>
      </c>
      <c r="AR3471" s="44">
        <f t="shared" si="753"/>
        <v>184704</v>
      </c>
      <c r="AS3471" s="44">
        <f t="shared" si="754"/>
        <v>188704</v>
      </c>
      <c r="AT3471" s="44">
        <f t="shared" si="755"/>
        <v>188704</v>
      </c>
      <c r="AU3471" s="46">
        <v>0</v>
      </c>
      <c r="AV3471" s="44">
        <f t="shared" ref="AV3471:AV3534" si="763">IF($AT3471-$AU3471&lt;0,0,$AT3471-$AU3471)</f>
        <v>188704</v>
      </c>
      <c r="AW3471" s="47" t="str">
        <f t="shared" ref="AW3471:AW3534" si="764">IF(OR(N3471&gt;=1,AH3471&gt;=1)*AND(AV3471=0),"0",IF(OR(N3471&gt;=1,AH3471&gt;=1)*AND(AV3471&lt;=75000000),"0.01",IF(OR(N3471&gt;=1,AH3471&gt;=1)*AND(AV3471&lt;=100000000),"0.01/0.03",IF(OR(N3471&gt;=1,AH3471&gt;=1)*AND(AV3471&lt;=500000000),"0.01/0.03/0.05",IF(OR(N3471&gt;=1,AH3471&gt;=1)*AND(AV3471&lt;=1000000000),"0.01/0.03/0.05/0.07",IF(OR(N3471&gt;=1,AH3471&gt;=1)*AND(AV3471&gt;100000000),"0.01/0.03/0.05/0.07/0.1",IF(AND(AC3471=1,AV3471=0),"0",IF(AND(AC3471=1,AV3471&lt;=25000000),"0.03",IF(AND(AC3471=1,AV3471&lt;=50000000),"0.03/0.05",IF(AND(AC3471=1,AV3471&gt;50000000),"0.03/0.05/0.1",IF(AND(AC3471=2,AV3471=0),"0",IF(AND(AC3471=2,AV3471&lt;=40000000),"0.02",IF(AND(AC3471=2,AV3471&lt;=65000000),"0.02/0.03",IF(AND(AC3471=2,AV3471&lt;=90000000),"0.02/0.03/0.05",IF(AND(AC3471=2,AV3471&gt;90000000),"0.02/0.03/0.05/0.1",IF(AND(AC3471=1,AV3471&gt;50000000),"0.1",IF(OR(O3471&gt;=1,AI3471&gt;=1)*AND(AV3471=0),"0",IF(OR(O3471&gt;=1,AI3471&gt;=1)*AND(AV3471&lt;=50000000),"0.02",IF(OR(O3471&gt;=1,AI3471&gt;=1)*AND(AV3471&lt;=75000000),"0.02/0.03",IF(OR(O3471&gt;=1,AI3471&gt;=1)*AND(AV3471&lt;=100000000),"0.02/0.03/0.05",IF(OR(O3471&gt;=1,AI3471&gt;=1)*AND(AV3471&gt;100000000),"0.02/0.03/0.05/0.1",IF(OR(P3471&gt;=1,AJ3471&gt;=1)*AND(AV3471=0),"0",IF(OR(P3471&gt;=1,AJ3471&gt;=1)*AND(AV3471&lt;=50000000),"0.3",IF(OR(P3471&gt;=1,AJ3471&gt;=1)*AND(AV3471&lt;=200000000),"0.3/0.4",IF(OR(P3471&gt;=1,AJ3471&gt;=1)*AND(AV3471&lt;=1000000000),"0.3/0.4/0.5",IF(OR(P3471&gt;=1,AJ3471&gt;=1)*AND(AV3471&lt;=5000000000),"0.3/0.4/0.5/0.6",IF(OR(P3471&gt;=1,AJ3471&gt;=1)*AND(AV3471&gt;5000000000),"0.3/0.4/0.5/0.6/0.7",IF(OR(Q3471&gt;=1,AK3471&gt;=1)*AND(AV3471=0),"0",IF(OR(Q3471&gt;=1,AK3471&gt;=1)*AND(AV3471&lt;=50000000),"0.3",IF(OR(Q3471&gt;=1,AK3471&gt;=1)*AND(AV3471&lt;=200000000),"0.3/0.4",IF(OR(Q3471&gt;=1,AK3471&gt;=1)*AND(AV3471&lt;=1000000000),"0.3/0.4/0.5",IF(OR(Q3471&gt;=1,AK3471&gt;=1)*AND(AV3471&lt;=5000000000),"0.3/0.4/0.5/0.6",IF(OR(Q3471&gt;=1,AK3471&gt;=1)*AND(AV3471&gt;5000000000),"0.3/0.4/0.5/0.6/0.7")))))))))))))))))))))))))))))))))</f>
        <v>0.02</v>
      </c>
      <c r="AX3471" s="48"/>
      <c r="AY3471" s="48"/>
      <c r="AZ3471" s="49">
        <v>0</v>
      </c>
      <c r="BA3471" s="48"/>
      <c r="BB3471" s="48"/>
      <c r="BC3471" s="44">
        <f t="shared" ref="BC3471:BC3534" si="765">BA3471+BB3471</f>
        <v>0</v>
      </c>
      <c r="BD3471" s="50">
        <v>1</v>
      </c>
      <c r="BE3471" s="51" t="e">
        <f>IF(AX3471=1,0,IF(AY3471=1,0,IF(BC3471&gt;#REF!,#REF!,IF(OR(AZ3471&gt;0,BD3471&gt;=0),BC3471+([1]สูตร2!H3459*(100%-AZ3471)-BC3471)*BD3471,[1]สูตร2!H3459*(100%-AZ3471)))))</f>
        <v>#REF!</v>
      </c>
      <c r="BF3471" s="31"/>
    </row>
    <row r="3472" spans="1:58" s="5" customFormat="1" ht="24" customHeight="1" x14ac:dyDescent="0.2">
      <c r="A3472" s="31">
        <v>1130</v>
      </c>
      <c r="B3472" s="31" t="s">
        <v>432</v>
      </c>
      <c r="C3472" s="31">
        <v>2</v>
      </c>
      <c r="D3472" s="31" t="s">
        <v>66</v>
      </c>
      <c r="E3472" s="31" t="s">
        <v>2636</v>
      </c>
      <c r="F3472" s="31"/>
      <c r="G3472" s="32" t="s">
        <v>2637</v>
      </c>
      <c r="H3472" s="31" t="s">
        <v>104</v>
      </c>
      <c r="I3472" s="31" t="s">
        <v>104</v>
      </c>
      <c r="J3472" s="31" t="s">
        <v>2423</v>
      </c>
      <c r="K3472" s="31">
        <v>19</v>
      </c>
      <c r="L3472" s="31">
        <v>1</v>
      </c>
      <c r="M3472" s="31">
        <v>25</v>
      </c>
      <c r="N3472" s="33">
        <v>7725</v>
      </c>
      <c r="O3472" s="33"/>
      <c r="P3472" s="33"/>
      <c r="Q3472" s="33"/>
      <c r="R3472" s="33"/>
      <c r="S3472" s="34" t="str">
        <f t="shared" si="756"/>
        <v>1</v>
      </c>
      <c r="T3472" s="35">
        <f t="shared" si="757"/>
        <v>7725</v>
      </c>
      <c r="U3472" s="36" t="str">
        <f>INDEX([1]ราคาที่ดิน!$B:$G,MATCH($C3472,[1]ราคาที่ดิน!$A:$A,0),MATCH($B3472,[1]ราคาที่ดิน!$B$1:$G$1,0))</f>
        <v>150</v>
      </c>
      <c r="V3472" s="37">
        <f t="shared" si="752"/>
        <v>1158750</v>
      </c>
      <c r="W3472" s="31"/>
      <c r="X3472" s="31"/>
      <c r="Y3472" s="31"/>
      <c r="Z3472" s="31"/>
      <c r="AA3472" s="31"/>
      <c r="AB3472" s="32"/>
      <c r="AC3472" s="38"/>
      <c r="AD3472" s="39"/>
      <c r="AE3472" s="39"/>
      <c r="AF3472" s="40" t="str">
        <f t="shared" si="758"/>
        <v/>
      </c>
      <c r="AG3472" s="41" t="str">
        <f t="shared" si="759"/>
        <v/>
      </c>
      <c r="AH3472" s="42"/>
      <c r="AI3472" s="42"/>
      <c r="AJ3472" s="42"/>
      <c r="AK3472" s="42"/>
      <c r="AL3472" s="31"/>
      <c r="AM3472" s="43" t="str">
        <f t="shared" si="760"/>
        <v>100</v>
      </c>
      <c r="AN3472" s="44">
        <f>INDEX([1]ราคาสิ่งปลูกสร้าง!$D$6:$CC$47,MATCH($AD3472,[1]ราคาสิ่งปลูกสร้าง!$B$6:$B$45,0),MATCH($C$7,[1]ราคาสิ่งปลูกสร้าง!$D$5:$CC$5,0))</f>
        <v>0</v>
      </c>
      <c r="AO3472" s="44">
        <f t="shared" si="761"/>
        <v>0</v>
      </c>
      <c r="AP3472" s="45">
        <f t="shared" si="762"/>
        <v>0</v>
      </c>
      <c r="AQ3472" s="40">
        <f>IF(AP3472=0,0,INDEX([1]ค่าเสื่อมสิ่งปลูกสร้าง!$A$5:$D$105,MATCH($AP3472,[1]ค่าเสื่อมสิ่งปลูกสร้าง!$A$5:$A$105,0),MATCH(AE3472,[1]ค่าเสื่อมสิ่งปลูกสร้าง!$A$3:$D$3)))</f>
        <v>0</v>
      </c>
      <c r="AR3472" s="44">
        <f t="shared" si="753"/>
        <v>0</v>
      </c>
      <c r="AS3472" s="44">
        <f t="shared" si="754"/>
        <v>1158750</v>
      </c>
      <c r="AT3472" s="44">
        <f t="shared" si="755"/>
        <v>1158750</v>
      </c>
      <c r="AU3472" s="46">
        <v>0</v>
      </c>
      <c r="AV3472" s="44">
        <f t="shared" si="763"/>
        <v>1158750</v>
      </c>
      <c r="AW3472" s="47" t="str">
        <f t="shared" si="764"/>
        <v>0.01</v>
      </c>
      <c r="AX3472" s="48"/>
      <c r="AY3472" s="48"/>
      <c r="AZ3472" s="49">
        <v>0</v>
      </c>
      <c r="BA3472" s="48"/>
      <c r="BB3472" s="48"/>
      <c r="BC3472" s="44">
        <f t="shared" si="765"/>
        <v>0</v>
      </c>
      <c r="BD3472" s="50">
        <v>1</v>
      </c>
      <c r="BE3472" s="51" t="e">
        <f>IF(AX3472=1,0,IF(AY3472=1,0,IF(BC3472&gt;#REF!,#REF!,IF(OR(AZ3472&gt;0,BD3472&gt;=0),BC3472+([1]สูตร2!H3460*(100%-AZ3472)-BC3472)*BD3472,[1]สูตร2!H3460*(100%-AZ3472)))))</f>
        <v>#REF!</v>
      </c>
      <c r="BF3472" s="31"/>
    </row>
    <row r="3473" spans="1:58" s="5" customFormat="1" ht="24" customHeight="1" x14ac:dyDescent="0.2">
      <c r="A3473" s="31"/>
      <c r="B3473" s="31" t="s">
        <v>432</v>
      </c>
      <c r="C3473" s="31">
        <v>117</v>
      </c>
      <c r="D3473" s="31" t="s">
        <v>66</v>
      </c>
      <c r="E3473" s="31" t="s">
        <v>2636</v>
      </c>
      <c r="F3473" s="31"/>
      <c r="G3473" s="32" t="s">
        <v>2637</v>
      </c>
      <c r="H3473" s="31" t="s">
        <v>104</v>
      </c>
      <c r="I3473" s="31" t="s">
        <v>104</v>
      </c>
      <c r="J3473" s="31" t="s">
        <v>2423</v>
      </c>
      <c r="K3473" s="31">
        <v>16</v>
      </c>
      <c r="L3473" s="31">
        <v>3</v>
      </c>
      <c r="M3473" s="31">
        <v>15</v>
      </c>
      <c r="N3473" s="33">
        <v>6715</v>
      </c>
      <c r="O3473" s="33"/>
      <c r="P3473" s="33"/>
      <c r="Q3473" s="33"/>
      <c r="R3473" s="33"/>
      <c r="S3473" s="34" t="str">
        <f t="shared" si="756"/>
        <v>1</v>
      </c>
      <c r="T3473" s="35">
        <f t="shared" si="757"/>
        <v>6715</v>
      </c>
      <c r="U3473" s="36">
        <f>INDEX([1]ราคาที่ดิน!$B:$G,MATCH($C3473,[1]ราคาที่ดิน!$A:$A,0),MATCH($B3473,[1]ราคาที่ดิน!$B$1:$G$1,0))</f>
        <v>200</v>
      </c>
      <c r="V3473" s="37">
        <f t="shared" si="752"/>
        <v>1343000</v>
      </c>
      <c r="W3473" s="31"/>
      <c r="X3473" s="31"/>
      <c r="Y3473" s="31"/>
      <c r="Z3473" s="31"/>
      <c r="AA3473" s="31"/>
      <c r="AB3473" s="32"/>
      <c r="AC3473" s="38"/>
      <c r="AD3473" s="39"/>
      <c r="AE3473" s="39"/>
      <c r="AF3473" s="40" t="str">
        <f t="shared" si="758"/>
        <v/>
      </c>
      <c r="AG3473" s="41" t="str">
        <f t="shared" si="759"/>
        <v/>
      </c>
      <c r="AH3473" s="42"/>
      <c r="AI3473" s="42"/>
      <c r="AJ3473" s="42"/>
      <c r="AK3473" s="42"/>
      <c r="AL3473" s="31"/>
      <c r="AM3473" s="43" t="str">
        <f t="shared" si="760"/>
        <v>100</v>
      </c>
      <c r="AN3473" s="44">
        <f>INDEX([1]ราคาสิ่งปลูกสร้าง!$D$6:$CC$47,MATCH($AD3473,[1]ราคาสิ่งปลูกสร้าง!$B$6:$B$45,0),MATCH($C$7,[1]ราคาสิ่งปลูกสร้าง!$D$5:$CC$5,0))</f>
        <v>0</v>
      </c>
      <c r="AO3473" s="44">
        <f t="shared" si="761"/>
        <v>0</v>
      </c>
      <c r="AP3473" s="45">
        <f t="shared" si="762"/>
        <v>0</v>
      </c>
      <c r="AQ3473" s="40">
        <f>IF(AP3473=0,0,INDEX([1]ค่าเสื่อมสิ่งปลูกสร้าง!$A$5:$D$105,MATCH($AP3473,[1]ค่าเสื่อมสิ่งปลูกสร้าง!$A$5:$A$105,0),MATCH(AE3473,[1]ค่าเสื่อมสิ่งปลูกสร้าง!$A$3:$D$3)))</f>
        <v>0</v>
      </c>
      <c r="AR3473" s="44">
        <f t="shared" si="753"/>
        <v>0</v>
      </c>
      <c r="AS3473" s="44">
        <f t="shared" si="754"/>
        <v>1343000</v>
      </c>
      <c r="AT3473" s="44">
        <f t="shared" si="755"/>
        <v>1343000</v>
      </c>
      <c r="AU3473" s="46">
        <v>0</v>
      </c>
      <c r="AV3473" s="44">
        <f t="shared" si="763"/>
        <v>1343000</v>
      </c>
      <c r="AW3473" s="47" t="str">
        <f t="shared" si="764"/>
        <v>0.01</v>
      </c>
      <c r="AX3473" s="48"/>
      <c r="AY3473" s="48"/>
      <c r="AZ3473" s="49">
        <v>0</v>
      </c>
      <c r="BA3473" s="48"/>
      <c r="BB3473" s="48"/>
      <c r="BC3473" s="44">
        <f t="shared" si="765"/>
        <v>0</v>
      </c>
      <c r="BD3473" s="50">
        <v>1</v>
      </c>
      <c r="BE3473" s="51" t="e">
        <f>IF(AX3473=1,0,IF(AY3473=1,0,IF(BC3473&gt;#REF!,#REF!,IF(OR(AZ3473&gt;0,BD3473&gt;=0),BC3473+([1]สูตร2!H3461*(100%-AZ3473)-BC3473)*BD3473,[1]สูตร2!H3461*(100%-AZ3473)))))</f>
        <v>#REF!</v>
      </c>
      <c r="BF3473" s="31"/>
    </row>
    <row r="3474" spans="1:58" s="5" customFormat="1" ht="24" customHeight="1" x14ac:dyDescent="0.2">
      <c r="A3474" s="31">
        <v>1131</v>
      </c>
      <c r="B3474" s="31" t="s">
        <v>93</v>
      </c>
      <c r="C3474" s="31">
        <v>1</v>
      </c>
      <c r="D3474" s="31" t="s">
        <v>71</v>
      </c>
      <c r="E3474" s="31" t="s">
        <v>2638</v>
      </c>
      <c r="F3474" s="31"/>
      <c r="G3474" s="32" t="s">
        <v>2637</v>
      </c>
      <c r="H3474" s="31" t="s">
        <v>104</v>
      </c>
      <c r="I3474" s="31" t="s">
        <v>104</v>
      </c>
      <c r="J3474" s="31" t="s">
        <v>2423</v>
      </c>
      <c r="K3474" s="31">
        <v>0</v>
      </c>
      <c r="L3474" s="31">
        <v>0</v>
      </c>
      <c r="M3474" s="31">
        <v>50</v>
      </c>
      <c r="N3474" s="33"/>
      <c r="O3474" s="33">
        <v>50</v>
      </c>
      <c r="P3474" s="33"/>
      <c r="Q3474" s="33"/>
      <c r="R3474" s="33"/>
      <c r="S3474" s="34" t="str">
        <f t="shared" si="756"/>
        <v>2</v>
      </c>
      <c r="T3474" s="35">
        <f t="shared" si="757"/>
        <v>50</v>
      </c>
      <c r="U3474" s="36">
        <f>INDEX([1]ราคาที่ดิน!$B:$G,MATCH($C3474,[1]ราคาที่ดิน!$A:$A,0),MATCH($B3474,[1]ราคาที่ดิน!$B$1:$G$1,0))</f>
        <v>100</v>
      </c>
      <c r="V3474" s="37">
        <f t="shared" si="752"/>
        <v>5000</v>
      </c>
      <c r="W3474" s="31">
        <v>1</v>
      </c>
      <c r="X3474" s="31" t="s">
        <v>2637</v>
      </c>
      <c r="Y3474" s="31" t="s">
        <v>71</v>
      </c>
      <c r="Z3474" s="31" t="s">
        <v>2638</v>
      </c>
      <c r="AA3474" s="31"/>
      <c r="AB3474" s="32" t="s">
        <v>2637</v>
      </c>
      <c r="AC3474" s="38"/>
      <c r="AD3474" s="39" t="s">
        <v>73</v>
      </c>
      <c r="AE3474" s="39" t="s">
        <v>76</v>
      </c>
      <c r="AF3474" s="40" t="str">
        <f t="shared" si="758"/>
        <v>2</v>
      </c>
      <c r="AG3474" s="41">
        <f t="shared" si="759"/>
        <v>100</v>
      </c>
      <c r="AH3474" s="42"/>
      <c r="AI3474" s="42">
        <v>100</v>
      </c>
      <c r="AJ3474" s="42"/>
      <c r="AK3474" s="42"/>
      <c r="AL3474" s="31">
        <v>50</v>
      </c>
      <c r="AM3474" s="43" t="str">
        <f t="shared" si="760"/>
        <v>100</v>
      </c>
      <c r="AN3474" s="44">
        <f>INDEX([1]ราคาสิ่งปลูกสร้าง!$D$6:$CC$47,MATCH($AD3474,[1]ราคาสิ่งปลูกสร้าง!$B$6:$B$45,0),MATCH($C$7,[1]ราคาสิ่งปลูกสร้าง!$D$5:$CC$5,0))</f>
        <v>6500</v>
      </c>
      <c r="AO3474" s="44">
        <f t="shared" si="761"/>
        <v>650000</v>
      </c>
      <c r="AP3474" s="45">
        <f t="shared" si="762"/>
        <v>50</v>
      </c>
      <c r="AQ3474" s="40">
        <f>IF(AP3474=0,0,INDEX([1]ค่าเสื่อมสิ่งปลูกสร้าง!$A$5:$D$105,MATCH($AP3474,[1]ค่าเสื่อมสิ่งปลูกสร้าง!$A$5:$A$105,0),MATCH(AE3474,[1]ค่าเสื่อมสิ่งปลูกสร้าง!$A$3:$D$3)))</f>
        <v>93</v>
      </c>
      <c r="AR3474" s="44">
        <f t="shared" si="753"/>
        <v>45500.000000000007</v>
      </c>
      <c r="AS3474" s="44">
        <f t="shared" si="754"/>
        <v>50500.000000000007</v>
      </c>
      <c r="AT3474" s="44">
        <f t="shared" si="755"/>
        <v>50500.000000000007</v>
      </c>
      <c r="AU3474" s="46">
        <v>0</v>
      </c>
      <c r="AV3474" s="44">
        <f t="shared" si="763"/>
        <v>50500.000000000007</v>
      </c>
      <c r="AW3474" s="47" t="str">
        <f t="shared" si="764"/>
        <v>0.02</v>
      </c>
      <c r="AX3474" s="48"/>
      <c r="AY3474" s="48"/>
      <c r="AZ3474" s="49">
        <v>0</v>
      </c>
      <c r="BA3474" s="48"/>
      <c r="BB3474" s="48"/>
      <c r="BC3474" s="44">
        <f t="shared" si="765"/>
        <v>0</v>
      </c>
      <c r="BD3474" s="50">
        <v>1</v>
      </c>
      <c r="BE3474" s="51" t="e">
        <f>IF(AX3474=1,0,IF(AY3474=1,0,IF(BC3474&gt;#REF!,#REF!,IF(OR(AZ3474&gt;0,BD3474&gt;=0),BC3474+([1]สูตร2!H3462*(100%-AZ3474)-BC3474)*BD3474,[1]สูตร2!H3462*(100%-AZ3474)))))</f>
        <v>#REF!</v>
      </c>
      <c r="BF3474" s="31"/>
    </row>
    <row r="3475" spans="1:58" s="5" customFormat="1" ht="24" customHeight="1" x14ac:dyDescent="0.2">
      <c r="A3475" s="31"/>
      <c r="B3475" s="31" t="s">
        <v>93</v>
      </c>
      <c r="C3475" s="31">
        <v>1</v>
      </c>
      <c r="D3475" s="31" t="s">
        <v>71</v>
      </c>
      <c r="E3475" s="31" t="s">
        <v>2638</v>
      </c>
      <c r="F3475" s="31"/>
      <c r="G3475" s="32" t="s">
        <v>2637</v>
      </c>
      <c r="H3475" s="31" t="s">
        <v>104</v>
      </c>
      <c r="I3475" s="31" t="s">
        <v>104</v>
      </c>
      <c r="J3475" s="31" t="s">
        <v>2423</v>
      </c>
      <c r="K3475" s="31">
        <v>0</v>
      </c>
      <c r="L3475" s="31">
        <v>0</v>
      </c>
      <c r="M3475" s="31">
        <v>25</v>
      </c>
      <c r="N3475" s="33"/>
      <c r="O3475" s="33">
        <v>25</v>
      </c>
      <c r="P3475" s="33"/>
      <c r="Q3475" s="33"/>
      <c r="R3475" s="33"/>
      <c r="S3475" s="34" t="str">
        <f t="shared" si="756"/>
        <v>2</v>
      </c>
      <c r="T3475" s="35">
        <f t="shared" si="757"/>
        <v>25</v>
      </c>
      <c r="U3475" s="36">
        <f>INDEX([1]ราคาที่ดิน!$B:$G,MATCH($C3475,[1]ราคาที่ดิน!$A:$A,0),MATCH($B3475,[1]ราคาที่ดิน!$B$1:$G$1,0))</f>
        <v>100</v>
      </c>
      <c r="V3475" s="37">
        <f t="shared" ref="V3475:V3538" si="766">$T3475*$U3475</f>
        <v>2500</v>
      </c>
      <c r="W3475" s="31">
        <v>2</v>
      </c>
      <c r="X3475" s="31" t="s">
        <v>2637</v>
      </c>
      <c r="Y3475" s="31" t="s">
        <v>71</v>
      </c>
      <c r="Z3475" s="31" t="s">
        <v>2638</v>
      </c>
      <c r="AA3475" s="31"/>
      <c r="AB3475" s="32" t="s">
        <v>2637</v>
      </c>
      <c r="AC3475" s="38"/>
      <c r="AD3475" s="39" t="s">
        <v>75</v>
      </c>
      <c r="AE3475" s="39" t="s">
        <v>94</v>
      </c>
      <c r="AF3475" s="40" t="str">
        <f t="shared" si="758"/>
        <v>1</v>
      </c>
      <c r="AG3475" s="41">
        <f t="shared" si="759"/>
        <v>50.5</v>
      </c>
      <c r="AH3475" s="42">
        <v>50.5</v>
      </c>
      <c r="AI3475" s="42"/>
      <c r="AJ3475" s="42"/>
      <c r="AK3475" s="42"/>
      <c r="AL3475" s="31">
        <v>50</v>
      </c>
      <c r="AM3475" s="43" t="str">
        <f t="shared" si="760"/>
        <v>100</v>
      </c>
      <c r="AN3475" s="44">
        <f>INDEX([1]ราคาสิ่งปลูกสร้าง!$D$6:$CC$47,MATCH($AD3475,[1]ราคาสิ่งปลูกสร้าง!$B$6:$B$45,0),MATCH($C$7,[1]ราคาสิ่งปลูกสร้าง!$D$5:$CC$5,0))</f>
        <v>5400</v>
      </c>
      <c r="AO3475" s="44">
        <f t="shared" si="761"/>
        <v>272700</v>
      </c>
      <c r="AP3475" s="45">
        <f t="shared" si="762"/>
        <v>50</v>
      </c>
      <c r="AQ3475" s="40">
        <f>IF(AP3475=0,0,INDEX([1]ค่าเสื่อมสิ่งปลูกสร้าง!$A$5:$D$105,MATCH($AP3475,[1]ค่าเสื่อมสิ่งปลูกสร้าง!$A$5:$A$105,0),MATCH(AE3475,[1]ค่าเสื่อมสิ่งปลูกสร้าง!$A$3:$D$3)))</f>
        <v>76</v>
      </c>
      <c r="AR3475" s="44">
        <f t="shared" ref="AR3475:AR3538" si="767">$AO3475*(100-$AQ3475)%</f>
        <v>65448</v>
      </c>
      <c r="AS3475" s="44">
        <f t="shared" ref="AS3475:AS3538" si="768">$V3475+$AR3475</f>
        <v>67948</v>
      </c>
      <c r="AT3475" s="44">
        <f t="shared" ref="AT3475:AT3538" si="769">IF($AM3475%*$AS3475,$AM3475%*$AS3475,0)</f>
        <v>67948</v>
      </c>
      <c r="AU3475" s="46">
        <v>0</v>
      </c>
      <c r="AV3475" s="44">
        <f t="shared" si="763"/>
        <v>67948</v>
      </c>
      <c r="AW3475" s="47" t="str">
        <f t="shared" si="764"/>
        <v>0.01</v>
      </c>
      <c r="AX3475" s="48"/>
      <c r="AY3475" s="48"/>
      <c r="AZ3475" s="49">
        <v>0</v>
      </c>
      <c r="BA3475" s="48"/>
      <c r="BB3475" s="48"/>
      <c r="BC3475" s="44">
        <f t="shared" si="765"/>
        <v>0</v>
      </c>
      <c r="BD3475" s="50">
        <v>1</v>
      </c>
      <c r="BE3475" s="51" t="e">
        <f>IF(AX3475=1,0,IF(AY3475=1,0,IF(BC3475&gt;#REF!,#REF!,IF(OR(AZ3475&gt;0,BD3475&gt;=0),BC3475+([1]สูตร2!H3463*(100%-AZ3475)-BC3475)*BD3475,[1]สูตร2!H3463*(100%-AZ3475)))))</f>
        <v>#REF!</v>
      </c>
      <c r="BF3475" s="31"/>
    </row>
    <row r="3476" spans="1:58" s="5" customFormat="1" ht="24" customHeight="1" x14ac:dyDescent="0.2">
      <c r="A3476" s="31"/>
      <c r="B3476" s="31" t="s">
        <v>93</v>
      </c>
      <c r="C3476" s="31">
        <v>1</v>
      </c>
      <c r="D3476" s="31" t="s">
        <v>71</v>
      </c>
      <c r="E3476" s="31" t="s">
        <v>2638</v>
      </c>
      <c r="F3476" s="31"/>
      <c r="G3476" s="32" t="s">
        <v>2637</v>
      </c>
      <c r="H3476" s="31" t="s">
        <v>104</v>
      </c>
      <c r="I3476" s="31" t="s">
        <v>104</v>
      </c>
      <c r="J3476" s="31" t="s">
        <v>2423</v>
      </c>
      <c r="K3476" s="31">
        <v>0</v>
      </c>
      <c r="L3476" s="31">
        <v>0</v>
      </c>
      <c r="M3476" s="31">
        <v>25</v>
      </c>
      <c r="N3476" s="33"/>
      <c r="O3476" s="33">
        <v>25</v>
      </c>
      <c r="P3476" s="33"/>
      <c r="Q3476" s="33"/>
      <c r="R3476" s="33"/>
      <c r="S3476" s="34" t="str">
        <f t="shared" si="756"/>
        <v>2</v>
      </c>
      <c r="T3476" s="35">
        <f t="shared" si="757"/>
        <v>25</v>
      </c>
      <c r="U3476" s="36">
        <f>INDEX([1]ราคาที่ดิน!$B:$G,MATCH($C3476,[1]ราคาที่ดิน!$A:$A,0),MATCH($B3476,[1]ราคาที่ดิน!$B$1:$G$1,0))</f>
        <v>100</v>
      </c>
      <c r="V3476" s="37">
        <f t="shared" si="766"/>
        <v>2500</v>
      </c>
      <c r="W3476" s="31">
        <v>3</v>
      </c>
      <c r="X3476" s="31" t="s">
        <v>2637</v>
      </c>
      <c r="Y3476" s="31" t="s">
        <v>71</v>
      </c>
      <c r="Z3476" s="31" t="s">
        <v>2638</v>
      </c>
      <c r="AA3476" s="31"/>
      <c r="AB3476" s="32" t="s">
        <v>2637</v>
      </c>
      <c r="AC3476" s="38"/>
      <c r="AD3476" s="39" t="s">
        <v>75</v>
      </c>
      <c r="AE3476" s="39" t="s">
        <v>76</v>
      </c>
      <c r="AF3476" s="40" t="str">
        <f t="shared" si="758"/>
        <v>1</v>
      </c>
      <c r="AG3476" s="41">
        <f t="shared" si="759"/>
        <v>20</v>
      </c>
      <c r="AH3476" s="42">
        <v>20</v>
      </c>
      <c r="AI3476" s="42"/>
      <c r="AJ3476" s="42"/>
      <c r="AK3476" s="42"/>
      <c r="AL3476" s="31">
        <v>25</v>
      </c>
      <c r="AM3476" s="43" t="str">
        <f t="shared" si="760"/>
        <v>100</v>
      </c>
      <c r="AN3476" s="44">
        <f>INDEX([1]ราคาสิ่งปลูกสร้าง!$D$6:$CC$47,MATCH($AD3476,[1]ราคาสิ่งปลูกสร้าง!$B$6:$B$45,0),MATCH($C$7,[1]ราคาสิ่งปลูกสร้าง!$D$5:$CC$5,0))</f>
        <v>5400</v>
      </c>
      <c r="AO3476" s="44">
        <f t="shared" si="761"/>
        <v>108000</v>
      </c>
      <c r="AP3476" s="45">
        <f t="shared" si="762"/>
        <v>25</v>
      </c>
      <c r="AQ3476" s="40">
        <f>IF(AP3476=0,0,INDEX([1]ค่าเสื่อมสิ่งปลูกสร้าง!$A$5:$D$105,MATCH($AP3476,[1]ค่าเสื่อมสิ่งปลูกสร้าง!$A$5:$A$105,0),MATCH(AE3476,[1]ค่าเสื่อมสิ่งปลูกสร้าง!$A$3:$D$3)))</f>
        <v>93</v>
      </c>
      <c r="AR3476" s="44">
        <f t="shared" si="767"/>
        <v>7560.0000000000009</v>
      </c>
      <c r="AS3476" s="44">
        <f t="shared" si="768"/>
        <v>10060</v>
      </c>
      <c r="AT3476" s="44">
        <f t="shared" si="769"/>
        <v>10060</v>
      </c>
      <c r="AU3476" s="46">
        <v>0</v>
      </c>
      <c r="AV3476" s="44">
        <f t="shared" si="763"/>
        <v>10060</v>
      </c>
      <c r="AW3476" s="47" t="str">
        <f t="shared" si="764"/>
        <v>0.01</v>
      </c>
      <c r="AX3476" s="48"/>
      <c r="AY3476" s="48"/>
      <c r="AZ3476" s="49">
        <v>0</v>
      </c>
      <c r="BA3476" s="48"/>
      <c r="BB3476" s="48"/>
      <c r="BC3476" s="44">
        <f t="shared" si="765"/>
        <v>0</v>
      </c>
      <c r="BD3476" s="50">
        <v>1</v>
      </c>
      <c r="BE3476" s="51" t="e">
        <f>IF(AX3476=1,0,IF(AY3476=1,0,IF(BC3476&gt;#REF!,#REF!,IF(OR(AZ3476&gt;0,BD3476&gt;=0),BC3476+([1]สูตร2!H3464*(100%-AZ3476)-BC3476)*BD3476,[1]สูตร2!H3464*(100%-AZ3476)))))</f>
        <v>#REF!</v>
      </c>
      <c r="BF3476" s="31"/>
    </row>
    <row r="3477" spans="1:58" s="5" customFormat="1" ht="24" customHeight="1" x14ac:dyDescent="0.2">
      <c r="A3477" s="31"/>
      <c r="B3477" s="31" t="s">
        <v>93</v>
      </c>
      <c r="C3477" s="31">
        <v>1</v>
      </c>
      <c r="D3477" s="31" t="s">
        <v>71</v>
      </c>
      <c r="E3477" s="31" t="s">
        <v>2638</v>
      </c>
      <c r="F3477" s="31"/>
      <c r="G3477" s="32" t="s">
        <v>2637</v>
      </c>
      <c r="H3477" s="31" t="s">
        <v>104</v>
      </c>
      <c r="I3477" s="31" t="s">
        <v>104</v>
      </c>
      <c r="J3477" s="31" t="s">
        <v>2423</v>
      </c>
      <c r="K3477" s="31">
        <v>0</v>
      </c>
      <c r="L3477" s="31">
        <v>0</v>
      </c>
      <c r="M3477" s="31">
        <v>20</v>
      </c>
      <c r="N3477" s="33"/>
      <c r="O3477" s="33">
        <v>20</v>
      </c>
      <c r="P3477" s="33"/>
      <c r="Q3477" s="33"/>
      <c r="R3477" s="33"/>
      <c r="S3477" s="34" t="str">
        <f t="shared" si="756"/>
        <v>2</v>
      </c>
      <c r="T3477" s="35">
        <f t="shared" si="757"/>
        <v>20</v>
      </c>
      <c r="U3477" s="36">
        <f>INDEX([1]ราคาที่ดิน!$B:$G,MATCH($C3477,[1]ราคาที่ดิน!$A:$A,0),MATCH($B3477,[1]ราคาที่ดิน!$B$1:$G$1,0))</f>
        <v>100</v>
      </c>
      <c r="V3477" s="37">
        <f t="shared" si="766"/>
        <v>2000</v>
      </c>
      <c r="W3477" s="31">
        <v>4</v>
      </c>
      <c r="X3477" s="31" t="s">
        <v>2637</v>
      </c>
      <c r="Y3477" s="31" t="s">
        <v>71</v>
      </c>
      <c r="Z3477" s="31" t="s">
        <v>2638</v>
      </c>
      <c r="AA3477" s="31"/>
      <c r="AB3477" s="32" t="s">
        <v>2637</v>
      </c>
      <c r="AC3477" s="38"/>
      <c r="AD3477" s="39" t="s">
        <v>77</v>
      </c>
      <c r="AE3477" s="39" t="s">
        <v>76</v>
      </c>
      <c r="AF3477" s="40" t="str">
        <f t="shared" si="758"/>
        <v>1</v>
      </c>
      <c r="AG3477" s="41">
        <f t="shared" si="759"/>
        <v>16</v>
      </c>
      <c r="AH3477" s="42">
        <v>16</v>
      </c>
      <c r="AI3477" s="42"/>
      <c r="AJ3477" s="42"/>
      <c r="AK3477" s="42"/>
      <c r="AL3477" s="31">
        <v>5</v>
      </c>
      <c r="AM3477" s="43" t="str">
        <f t="shared" si="760"/>
        <v>100</v>
      </c>
      <c r="AN3477" s="44">
        <f>INDEX([1]ราคาสิ่งปลูกสร้าง!$D$6:$CC$47,MATCH($AD3477,[1]ราคาสิ่งปลูกสร้าง!$B$6:$B$45,0),MATCH($C$7,[1]ราคาสิ่งปลูกสร้าง!$D$5:$CC$5,0))</f>
        <v>2050</v>
      </c>
      <c r="AO3477" s="44">
        <f t="shared" si="761"/>
        <v>32800</v>
      </c>
      <c r="AP3477" s="45">
        <f t="shared" si="762"/>
        <v>5</v>
      </c>
      <c r="AQ3477" s="40">
        <f>IF(AP3477=0,0,INDEX([1]ค่าเสื่อมสิ่งปลูกสร้าง!$A$5:$D$105,MATCH($AP3477,[1]ค่าเสื่อมสิ่งปลูกสร้าง!$A$5:$A$105,0),MATCH(AE3477,[1]ค่าเสื่อมสิ่งปลูกสร้าง!$A$3:$D$3)))</f>
        <v>15</v>
      </c>
      <c r="AR3477" s="44">
        <f t="shared" si="767"/>
        <v>27880</v>
      </c>
      <c r="AS3477" s="44">
        <f t="shared" si="768"/>
        <v>29880</v>
      </c>
      <c r="AT3477" s="44">
        <f t="shared" si="769"/>
        <v>29880</v>
      </c>
      <c r="AU3477" s="46">
        <v>0</v>
      </c>
      <c r="AV3477" s="44">
        <f t="shared" si="763"/>
        <v>29880</v>
      </c>
      <c r="AW3477" s="47" t="str">
        <f t="shared" si="764"/>
        <v>0.01</v>
      </c>
      <c r="AX3477" s="48"/>
      <c r="AY3477" s="48"/>
      <c r="AZ3477" s="49">
        <v>0</v>
      </c>
      <c r="BA3477" s="48"/>
      <c r="BB3477" s="48"/>
      <c r="BC3477" s="44">
        <f t="shared" si="765"/>
        <v>0</v>
      </c>
      <c r="BD3477" s="50">
        <v>1</v>
      </c>
      <c r="BE3477" s="51" t="e">
        <f>IF(AX3477=1,0,IF(AY3477=1,0,IF(BC3477&gt;#REF!,#REF!,IF(OR(AZ3477&gt;0,BD3477&gt;=0),BC3477+([1]สูตร2!H3465*(100%-AZ3477)-BC3477)*BD3477,[1]สูตร2!H3465*(100%-AZ3477)))))</f>
        <v>#REF!</v>
      </c>
      <c r="BF3477" s="31"/>
    </row>
    <row r="3478" spans="1:58" s="5" customFormat="1" ht="24" customHeight="1" x14ac:dyDescent="0.2">
      <c r="A3478" s="31">
        <v>1132</v>
      </c>
      <c r="B3478" s="31" t="s">
        <v>321</v>
      </c>
      <c r="C3478" s="31">
        <v>3</v>
      </c>
      <c r="D3478" s="31" t="s">
        <v>71</v>
      </c>
      <c r="E3478" s="31" t="s">
        <v>2639</v>
      </c>
      <c r="F3478" s="31"/>
      <c r="G3478" s="32" t="s">
        <v>2640</v>
      </c>
      <c r="H3478" s="31" t="s">
        <v>104</v>
      </c>
      <c r="I3478" s="31" t="s">
        <v>104</v>
      </c>
      <c r="J3478" s="31" t="s">
        <v>2443</v>
      </c>
      <c r="K3478" s="31">
        <v>4</v>
      </c>
      <c r="L3478" s="31">
        <v>1</v>
      </c>
      <c r="M3478" s="31">
        <v>0</v>
      </c>
      <c r="N3478" s="33">
        <v>1700</v>
      </c>
      <c r="O3478" s="33"/>
      <c r="P3478" s="33"/>
      <c r="Q3478" s="33"/>
      <c r="R3478" s="33"/>
      <c r="S3478" s="34" t="str">
        <f t="shared" si="756"/>
        <v>1</v>
      </c>
      <c r="T3478" s="35">
        <f t="shared" si="757"/>
        <v>1700</v>
      </c>
      <c r="U3478" s="36">
        <f>INDEX([1]ราคาที่ดิน!$B:$G,MATCH($C3478,[1]ราคาที่ดิน!$A:$A,0),MATCH($B3478,[1]ราคาที่ดิน!$B$1:$G$1,0))</f>
        <v>200</v>
      </c>
      <c r="V3478" s="37">
        <f t="shared" si="766"/>
        <v>340000</v>
      </c>
      <c r="W3478" s="31"/>
      <c r="X3478" s="31"/>
      <c r="Y3478" s="31"/>
      <c r="Z3478" s="31"/>
      <c r="AA3478" s="31"/>
      <c r="AB3478" s="32"/>
      <c r="AC3478" s="38"/>
      <c r="AD3478" s="39"/>
      <c r="AE3478" s="39"/>
      <c r="AF3478" s="40" t="str">
        <f t="shared" si="758"/>
        <v/>
      </c>
      <c r="AG3478" s="41" t="str">
        <f t="shared" si="759"/>
        <v/>
      </c>
      <c r="AH3478" s="42"/>
      <c r="AI3478" s="42"/>
      <c r="AJ3478" s="42"/>
      <c r="AK3478" s="42"/>
      <c r="AL3478" s="31"/>
      <c r="AM3478" s="43" t="str">
        <f t="shared" si="760"/>
        <v>100</v>
      </c>
      <c r="AN3478" s="44">
        <f>INDEX([1]ราคาสิ่งปลูกสร้าง!$D$6:$CC$47,MATCH($AD3478,[1]ราคาสิ่งปลูกสร้าง!$B$6:$B$45,0),MATCH($C$7,[1]ราคาสิ่งปลูกสร้าง!$D$5:$CC$5,0))</f>
        <v>0</v>
      </c>
      <c r="AO3478" s="44">
        <f t="shared" si="761"/>
        <v>0</v>
      </c>
      <c r="AP3478" s="45">
        <f t="shared" si="762"/>
        <v>0</v>
      </c>
      <c r="AQ3478" s="40">
        <f>IF(AP3478=0,0,INDEX([1]ค่าเสื่อมสิ่งปลูกสร้าง!$A$5:$D$105,MATCH($AP3478,[1]ค่าเสื่อมสิ่งปลูกสร้าง!$A$5:$A$105,0),MATCH(AE3478,[1]ค่าเสื่อมสิ่งปลูกสร้าง!$A$3:$D$3)))</f>
        <v>0</v>
      </c>
      <c r="AR3478" s="44">
        <f t="shared" si="767"/>
        <v>0</v>
      </c>
      <c r="AS3478" s="44">
        <f t="shared" si="768"/>
        <v>340000</v>
      </c>
      <c r="AT3478" s="44">
        <f t="shared" si="769"/>
        <v>340000</v>
      </c>
      <c r="AU3478" s="46">
        <v>0</v>
      </c>
      <c r="AV3478" s="44">
        <f t="shared" si="763"/>
        <v>340000</v>
      </c>
      <c r="AW3478" s="47" t="str">
        <f t="shared" si="764"/>
        <v>0.01</v>
      </c>
      <c r="AX3478" s="48"/>
      <c r="AY3478" s="48"/>
      <c r="AZ3478" s="49">
        <v>0</v>
      </c>
      <c r="BA3478" s="48"/>
      <c r="BB3478" s="48"/>
      <c r="BC3478" s="44">
        <f t="shared" si="765"/>
        <v>0</v>
      </c>
      <c r="BD3478" s="50">
        <v>1</v>
      </c>
      <c r="BE3478" s="51" t="e">
        <f>IF(AX3478=1,0,IF(AY3478=1,0,IF(BC3478&gt;#REF!,#REF!,IF(OR(AZ3478&gt;0,BD3478&gt;=0),BC3478+([1]สูตร2!H3466*(100%-AZ3478)-BC3478)*BD3478,[1]สูตร2!H3466*(100%-AZ3478)))))</f>
        <v>#REF!</v>
      </c>
      <c r="BF3478" s="31"/>
    </row>
    <row r="3479" spans="1:58" s="5" customFormat="1" ht="24" customHeight="1" x14ac:dyDescent="0.2">
      <c r="A3479" s="31">
        <v>1133</v>
      </c>
      <c r="B3479" s="31" t="s">
        <v>432</v>
      </c>
      <c r="C3479" s="31">
        <v>2</v>
      </c>
      <c r="D3479" s="31" t="s">
        <v>71</v>
      </c>
      <c r="E3479" s="31" t="s">
        <v>2641</v>
      </c>
      <c r="F3479" s="31"/>
      <c r="G3479" s="32" t="s">
        <v>2640</v>
      </c>
      <c r="H3479" s="31">
        <v>10</v>
      </c>
      <c r="I3479" s="31" t="s">
        <v>2642</v>
      </c>
      <c r="J3479" s="31" t="s">
        <v>2443</v>
      </c>
      <c r="K3479" s="31">
        <v>27</v>
      </c>
      <c r="L3479" s="31">
        <v>3</v>
      </c>
      <c r="M3479" s="31">
        <v>82</v>
      </c>
      <c r="N3479" s="33">
        <v>11182</v>
      </c>
      <c r="O3479" s="33"/>
      <c r="P3479" s="33"/>
      <c r="Q3479" s="33"/>
      <c r="R3479" s="33"/>
      <c r="S3479" s="34" t="str">
        <f t="shared" si="756"/>
        <v>1</v>
      </c>
      <c r="T3479" s="35">
        <f t="shared" si="757"/>
        <v>11182</v>
      </c>
      <c r="U3479" s="36" t="str">
        <f>INDEX([1]ราคาที่ดิน!$B:$G,MATCH($C3479,[1]ราคาที่ดิน!$A:$A,0),MATCH($B3479,[1]ราคาที่ดิน!$B$1:$G$1,0))</f>
        <v>150</v>
      </c>
      <c r="V3479" s="37">
        <f t="shared" si="766"/>
        <v>1677300</v>
      </c>
      <c r="W3479" s="31"/>
      <c r="X3479" s="31"/>
      <c r="Y3479" s="31"/>
      <c r="Z3479" s="31"/>
      <c r="AA3479" s="31"/>
      <c r="AB3479" s="32"/>
      <c r="AC3479" s="38"/>
      <c r="AD3479" s="39"/>
      <c r="AE3479" s="39"/>
      <c r="AF3479" s="40" t="str">
        <f t="shared" si="758"/>
        <v/>
      </c>
      <c r="AG3479" s="41" t="str">
        <f t="shared" si="759"/>
        <v/>
      </c>
      <c r="AH3479" s="42"/>
      <c r="AI3479" s="42"/>
      <c r="AJ3479" s="42"/>
      <c r="AK3479" s="42"/>
      <c r="AL3479" s="31"/>
      <c r="AM3479" s="43" t="str">
        <f t="shared" si="760"/>
        <v>100</v>
      </c>
      <c r="AN3479" s="44">
        <f>INDEX([1]ราคาสิ่งปลูกสร้าง!$D$6:$CC$47,MATCH($AD3479,[1]ราคาสิ่งปลูกสร้าง!$B$6:$B$45,0),MATCH($C$7,[1]ราคาสิ่งปลูกสร้าง!$D$5:$CC$5,0))</f>
        <v>0</v>
      </c>
      <c r="AO3479" s="44">
        <f t="shared" si="761"/>
        <v>0</v>
      </c>
      <c r="AP3479" s="45">
        <f t="shared" si="762"/>
        <v>0</v>
      </c>
      <c r="AQ3479" s="40">
        <f>IF(AP3479=0,0,INDEX([1]ค่าเสื่อมสิ่งปลูกสร้าง!$A$5:$D$105,MATCH($AP3479,[1]ค่าเสื่อมสิ่งปลูกสร้าง!$A$5:$A$105,0),MATCH(AE3479,[1]ค่าเสื่อมสิ่งปลูกสร้าง!$A$3:$D$3)))</f>
        <v>0</v>
      </c>
      <c r="AR3479" s="44">
        <f t="shared" si="767"/>
        <v>0</v>
      </c>
      <c r="AS3479" s="44">
        <f t="shared" si="768"/>
        <v>1677300</v>
      </c>
      <c r="AT3479" s="44">
        <f t="shared" si="769"/>
        <v>1677300</v>
      </c>
      <c r="AU3479" s="46">
        <v>0</v>
      </c>
      <c r="AV3479" s="44">
        <f t="shared" si="763"/>
        <v>1677300</v>
      </c>
      <c r="AW3479" s="47" t="str">
        <f t="shared" si="764"/>
        <v>0.01</v>
      </c>
      <c r="AX3479" s="48"/>
      <c r="AY3479" s="48"/>
      <c r="AZ3479" s="49">
        <v>0</v>
      </c>
      <c r="BA3479" s="48"/>
      <c r="BB3479" s="48"/>
      <c r="BC3479" s="44">
        <f t="shared" si="765"/>
        <v>0</v>
      </c>
      <c r="BD3479" s="50">
        <v>1</v>
      </c>
      <c r="BE3479" s="51" t="e">
        <f>IF(AX3479=1,0,IF(AY3479=1,0,IF(BC3479&gt;#REF!,#REF!,IF(OR(AZ3479&gt;0,BD3479&gt;=0),BC3479+([1]สูตร2!H3467*(100%-AZ3479)-BC3479)*BD3479,[1]สูตร2!H3467*(100%-AZ3479)))))</f>
        <v>#REF!</v>
      </c>
      <c r="BF3479" s="31"/>
    </row>
    <row r="3480" spans="1:58" s="5" customFormat="1" ht="24" customHeight="1" x14ac:dyDescent="0.2">
      <c r="A3480" s="31"/>
      <c r="B3480" s="31" t="s">
        <v>93</v>
      </c>
      <c r="C3480" s="31">
        <v>1</v>
      </c>
      <c r="D3480" s="31" t="s">
        <v>71</v>
      </c>
      <c r="E3480" s="31" t="s">
        <v>2641</v>
      </c>
      <c r="F3480" s="31"/>
      <c r="G3480" s="32" t="s">
        <v>2640</v>
      </c>
      <c r="H3480" s="31" t="s">
        <v>104</v>
      </c>
      <c r="I3480" s="31" t="s">
        <v>104</v>
      </c>
      <c r="J3480" s="31" t="s">
        <v>2423</v>
      </c>
      <c r="K3480" s="31">
        <v>0</v>
      </c>
      <c r="L3480" s="31">
        <v>0</v>
      </c>
      <c r="M3480" s="31">
        <v>50</v>
      </c>
      <c r="N3480" s="33"/>
      <c r="O3480" s="33">
        <v>50</v>
      </c>
      <c r="P3480" s="33"/>
      <c r="Q3480" s="33"/>
      <c r="R3480" s="33"/>
      <c r="S3480" s="34" t="str">
        <f t="shared" si="756"/>
        <v>2</v>
      </c>
      <c r="T3480" s="35">
        <f t="shared" si="757"/>
        <v>50</v>
      </c>
      <c r="U3480" s="36">
        <f>INDEX([1]ราคาที่ดิน!$B:$G,MATCH($C3480,[1]ราคาที่ดิน!$A:$A,0),MATCH($B3480,[1]ราคาที่ดิน!$B$1:$G$1,0))</f>
        <v>100</v>
      </c>
      <c r="V3480" s="37">
        <f t="shared" si="766"/>
        <v>5000</v>
      </c>
      <c r="W3480" s="31">
        <v>1</v>
      </c>
      <c r="X3480" s="31" t="s">
        <v>2640</v>
      </c>
      <c r="Y3480" s="31" t="s">
        <v>71</v>
      </c>
      <c r="Z3480" s="31" t="s">
        <v>2641</v>
      </c>
      <c r="AA3480" s="31"/>
      <c r="AB3480" s="32" t="s">
        <v>2640</v>
      </c>
      <c r="AC3480" s="38"/>
      <c r="AD3480" s="39" t="s">
        <v>73</v>
      </c>
      <c r="AE3480" s="39" t="s">
        <v>94</v>
      </c>
      <c r="AF3480" s="40" t="str">
        <f t="shared" si="758"/>
        <v>2</v>
      </c>
      <c r="AG3480" s="41">
        <f t="shared" si="759"/>
        <v>225</v>
      </c>
      <c r="AH3480" s="42"/>
      <c r="AI3480" s="42">
        <v>225</v>
      </c>
      <c r="AJ3480" s="42"/>
      <c r="AK3480" s="42"/>
      <c r="AL3480" s="31">
        <v>30</v>
      </c>
      <c r="AM3480" s="43" t="str">
        <f t="shared" si="760"/>
        <v>100</v>
      </c>
      <c r="AN3480" s="44">
        <f>INDEX([1]ราคาสิ่งปลูกสร้าง!$D$6:$CC$47,MATCH($AD3480,[1]ราคาสิ่งปลูกสร้าง!$B$6:$B$45,0),MATCH($C$7,[1]ราคาสิ่งปลูกสร้าง!$D$5:$CC$5,0))</f>
        <v>6500</v>
      </c>
      <c r="AO3480" s="44">
        <f t="shared" si="761"/>
        <v>1462500</v>
      </c>
      <c r="AP3480" s="45">
        <f t="shared" si="762"/>
        <v>30</v>
      </c>
      <c r="AQ3480" s="40">
        <f>IF(AP3480=0,0,INDEX([1]ค่าเสื่อมสิ่งปลูกสร้าง!$A$5:$D$105,MATCH($AP3480,[1]ค่าเสื่อมสิ่งปลูกสร้าง!$A$5:$A$105,0),MATCH(AE3480,[1]ค่าเสื่อมสิ่งปลูกสร้าง!$A$3:$D$3)))</f>
        <v>50</v>
      </c>
      <c r="AR3480" s="44">
        <f t="shared" si="767"/>
        <v>731250</v>
      </c>
      <c r="AS3480" s="44">
        <f t="shared" si="768"/>
        <v>736250</v>
      </c>
      <c r="AT3480" s="44">
        <f t="shared" si="769"/>
        <v>736250</v>
      </c>
      <c r="AU3480" s="46">
        <v>0</v>
      </c>
      <c r="AV3480" s="44">
        <f t="shared" si="763"/>
        <v>736250</v>
      </c>
      <c r="AW3480" s="47" t="str">
        <f t="shared" si="764"/>
        <v>0.02</v>
      </c>
      <c r="AX3480" s="48"/>
      <c r="AY3480" s="48"/>
      <c r="AZ3480" s="49">
        <v>0</v>
      </c>
      <c r="BA3480" s="48"/>
      <c r="BB3480" s="48"/>
      <c r="BC3480" s="44">
        <f t="shared" si="765"/>
        <v>0</v>
      </c>
      <c r="BD3480" s="50">
        <v>1</v>
      </c>
      <c r="BE3480" s="51" t="e">
        <f>IF(AX3480=1,0,IF(AY3480=1,0,IF(BC3480&gt;#REF!,#REF!,IF(OR(AZ3480&gt;0,BD3480&gt;=0),BC3480+([1]สูตร2!H3468*(100%-AZ3480)-BC3480)*BD3480,[1]สูตร2!H3468*(100%-AZ3480)))))</f>
        <v>#REF!</v>
      </c>
      <c r="BF3480" s="31"/>
    </row>
    <row r="3481" spans="1:58" s="5" customFormat="1" ht="24" customHeight="1" x14ac:dyDescent="0.2">
      <c r="A3481" s="31"/>
      <c r="B3481" s="31" t="s">
        <v>93</v>
      </c>
      <c r="C3481" s="31">
        <v>1</v>
      </c>
      <c r="D3481" s="31" t="s">
        <v>71</v>
      </c>
      <c r="E3481" s="31" t="s">
        <v>2641</v>
      </c>
      <c r="F3481" s="31"/>
      <c r="G3481" s="32" t="s">
        <v>2640</v>
      </c>
      <c r="H3481" s="31" t="s">
        <v>104</v>
      </c>
      <c r="I3481" s="31" t="s">
        <v>104</v>
      </c>
      <c r="J3481" s="31" t="s">
        <v>2423</v>
      </c>
      <c r="K3481" s="31">
        <v>0</v>
      </c>
      <c r="L3481" s="31">
        <v>0</v>
      </c>
      <c r="M3481" s="31">
        <v>45</v>
      </c>
      <c r="N3481" s="33"/>
      <c r="O3481" s="33">
        <v>45</v>
      </c>
      <c r="P3481" s="33"/>
      <c r="Q3481" s="33"/>
      <c r="R3481" s="33"/>
      <c r="S3481" s="34" t="str">
        <f t="shared" si="756"/>
        <v>2</v>
      </c>
      <c r="T3481" s="35">
        <f t="shared" si="757"/>
        <v>45</v>
      </c>
      <c r="U3481" s="36">
        <f>INDEX([1]ราคาที่ดิน!$B:$G,MATCH($C3481,[1]ราคาที่ดิน!$A:$A,0),MATCH($B3481,[1]ราคาที่ดิน!$B$1:$G$1,0))</f>
        <v>100</v>
      </c>
      <c r="V3481" s="37">
        <f t="shared" si="766"/>
        <v>4500</v>
      </c>
      <c r="W3481" s="31">
        <v>2</v>
      </c>
      <c r="X3481" s="31" t="s">
        <v>2640</v>
      </c>
      <c r="Y3481" s="31" t="s">
        <v>71</v>
      </c>
      <c r="Z3481" s="31" t="s">
        <v>2641</v>
      </c>
      <c r="AA3481" s="31"/>
      <c r="AB3481" s="32" t="s">
        <v>2640</v>
      </c>
      <c r="AC3481" s="38"/>
      <c r="AD3481" s="39" t="s">
        <v>75</v>
      </c>
      <c r="AE3481" s="39" t="s">
        <v>76</v>
      </c>
      <c r="AF3481" s="40" t="str">
        <f t="shared" si="758"/>
        <v>1</v>
      </c>
      <c r="AG3481" s="41">
        <f t="shared" si="759"/>
        <v>15</v>
      </c>
      <c r="AH3481" s="42">
        <v>15</v>
      </c>
      <c r="AI3481" s="42"/>
      <c r="AJ3481" s="42"/>
      <c r="AK3481" s="42"/>
      <c r="AL3481" s="31">
        <v>30</v>
      </c>
      <c r="AM3481" s="43" t="str">
        <f t="shared" si="760"/>
        <v>100</v>
      </c>
      <c r="AN3481" s="44">
        <f>INDEX([1]ราคาสิ่งปลูกสร้าง!$D$6:$CC$47,MATCH($AD3481,[1]ราคาสิ่งปลูกสร้าง!$B$6:$B$45,0),MATCH($C$7,[1]ราคาสิ่งปลูกสร้าง!$D$5:$CC$5,0))</f>
        <v>5400</v>
      </c>
      <c r="AO3481" s="44">
        <f t="shared" si="761"/>
        <v>81000</v>
      </c>
      <c r="AP3481" s="45">
        <f t="shared" si="762"/>
        <v>30</v>
      </c>
      <c r="AQ3481" s="40">
        <f>IF(AP3481=0,0,INDEX([1]ค่าเสื่อมสิ่งปลูกสร้าง!$A$5:$D$105,MATCH($AP3481,[1]ค่าเสื่อมสิ่งปลูกสร้าง!$A$5:$A$105,0),MATCH(AE3481,[1]ค่าเสื่อมสิ่งปลูกสร้าง!$A$3:$D$3)))</f>
        <v>93</v>
      </c>
      <c r="AR3481" s="44">
        <f t="shared" si="767"/>
        <v>5670.0000000000009</v>
      </c>
      <c r="AS3481" s="44">
        <f t="shared" si="768"/>
        <v>10170</v>
      </c>
      <c r="AT3481" s="44">
        <f t="shared" si="769"/>
        <v>10170</v>
      </c>
      <c r="AU3481" s="46">
        <v>0</v>
      </c>
      <c r="AV3481" s="44">
        <f t="shared" si="763"/>
        <v>10170</v>
      </c>
      <c r="AW3481" s="47" t="str">
        <f t="shared" si="764"/>
        <v>0.01</v>
      </c>
      <c r="AX3481" s="48"/>
      <c r="AY3481" s="48"/>
      <c r="AZ3481" s="49">
        <v>0</v>
      </c>
      <c r="BA3481" s="48"/>
      <c r="BB3481" s="48"/>
      <c r="BC3481" s="44">
        <f t="shared" si="765"/>
        <v>0</v>
      </c>
      <c r="BD3481" s="50">
        <v>1</v>
      </c>
      <c r="BE3481" s="51" t="e">
        <f>IF(AX3481=1,0,IF(AY3481=1,0,IF(BC3481&gt;#REF!,#REF!,IF(OR(AZ3481&gt;0,BD3481&gt;=0),BC3481+([1]สูตร2!H3469*(100%-AZ3481)-BC3481)*BD3481,[1]สูตร2!H3469*(100%-AZ3481)))))</f>
        <v>#REF!</v>
      </c>
      <c r="BF3481" s="31"/>
    </row>
    <row r="3482" spans="1:58" s="5" customFormat="1" ht="24" customHeight="1" x14ac:dyDescent="0.2">
      <c r="A3482" s="31"/>
      <c r="B3482" s="31" t="s">
        <v>93</v>
      </c>
      <c r="C3482" s="31">
        <v>1</v>
      </c>
      <c r="D3482" s="31" t="s">
        <v>71</v>
      </c>
      <c r="E3482" s="31" t="s">
        <v>2641</v>
      </c>
      <c r="F3482" s="31"/>
      <c r="G3482" s="32" t="s">
        <v>2640</v>
      </c>
      <c r="H3482" s="31" t="s">
        <v>104</v>
      </c>
      <c r="I3482" s="31" t="s">
        <v>104</v>
      </c>
      <c r="J3482" s="31" t="s">
        <v>2423</v>
      </c>
      <c r="K3482" s="31">
        <v>0</v>
      </c>
      <c r="L3482" s="31">
        <v>0</v>
      </c>
      <c r="M3482" s="31">
        <v>25</v>
      </c>
      <c r="N3482" s="33"/>
      <c r="O3482" s="33">
        <v>25</v>
      </c>
      <c r="P3482" s="33"/>
      <c r="Q3482" s="33"/>
      <c r="R3482" s="33"/>
      <c r="S3482" s="34" t="str">
        <f t="shared" si="756"/>
        <v>2</v>
      </c>
      <c r="T3482" s="35">
        <f t="shared" si="757"/>
        <v>25</v>
      </c>
      <c r="U3482" s="36">
        <f>INDEX([1]ราคาที่ดิน!$B:$G,MATCH($C3482,[1]ราคาที่ดิน!$A:$A,0),MATCH($B3482,[1]ราคาที่ดิน!$B$1:$G$1,0))</f>
        <v>100</v>
      </c>
      <c r="V3482" s="37">
        <f t="shared" si="766"/>
        <v>2500</v>
      </c>
      <c r="W3482" s="31">
        <v>3</v>
      </c>
      <c r="X3482" s="31" t="s">
        <v>2640</v>
      </c>
      <c r="Y3482" s="31" t="s">
        <v>71</v>
      </c>
      <c r="Z3482" s="31" t="s">
        <v>2641</v>
      </c>
      <c r="AA3482" s="31"/>
      <c r="AB3482" s="32" t="s">
        <v>2640</v>
      </c>
      <c r="AC3482" s="38"/>
      <c r="AD3482" s="39" t="s">
        <v>75</v>
      </c>
      <c r="AE3482" s="39" t="s">
        <v>94</v>
      </c>
      <c r="AF3482" s="40" t="str">
        <f t="shared" si="758"/>
        <v>1</v>
      </c>
      <c r="AG3482" s="41">
        <f t="shared" si="759"/>
        <v>37.5</v>
      </c>
      <c r="AH3482" s="42">
        <v>37.5</v>
      </c>
      <c r="AI3482" s="42"/>
      <c r="AJ3482" s="42"/>
      <c r="AK3482" s="42"/>
      <c r="AL3482" s="31">
        <v>30</v>
      </c>
      <c r="AM3482" s="43" t="str">
        <f t="shared" si="760"/>
        <v>100</v>
      </c>
      <c r="AN3482" s="44">
        <f>INDEX([1]ราคาสิ่งปลูกสร้าง!$D$6:$CC$47,MATCH($AD3482,[1]ราคาสิ่งปลูกสร้าง!$B$6:$B$45,0),MATCH($C$7,[1]ราคาสิ่งปลูกสร้าง!$D$5:$CC$5,0))</f>
        <v>5400</v>
      </c>
      <c r="AO3482" s="44">
        <f t="shared" si="761"/>
        <v>202500</v>
      </c>
      <c r="AP3482" s="45">
        <f t="shared" si="762"/>
        <v>30</v>
      </c>
      <c r="AQ3482" s="40">
        <f>IF(AP3482=0,0,INDEX([1]ค่าเสื่อมสิ่งปลูกสร้าง!$A$5:$D$105,MATCH($AP3482,[1]ค่าเสื่อมสิ่งปลูกสร้าง!$A$5:$A$105,0),MATCH(AE3482,[1]ค่าเสื่อมสิ่งปลูกสร้าง!$A$3:$D$3)))</f>
        <v>50</v>
      </c>
      <c r="AR3482" s="44">
        <f t="shared" si="767"/>
        <v>101250</v>
      </c>
      <c r="AS3482" s="44">
        <f t="shared" si="768"/>
        <v>103750</v>
      </c>
      <c r="AT3482" s="44">
        <f t="shared" si="769"/>
        <v>103750</v>
      </c>
      <c r="AU3482" s="46">
        <v>0</v>
      </c>
      <c r="AV3482" s="44">
        <f t="shared" si="763"/>
        <v>103750</v>
      </c>
      <c r="AW3482" s="47" t="str">
        <f t="shared" si="764"/>
        <v>0.01</v>
      </c>
      <c r="AX3482" s="48"/>
      <c r="AY3482" s="48"/>
      <c r="AZ3482" s="49">
        <v>0</v>
      </c>
      <c r="BA3482" s="48"/>
      <c r="BB3482" s="48"/>
      <c r="BC3482" s="44">
        <f t="shared" si="765"/>
        <v>0</v>
      </c>
      <c r="BD3482" s="50">
        <v>1</v>
      </c>
      <c r="BE3482" s="51" t="e">
        <f>IF(AX3482=1,0,IF(AY3482=1,0,IF(BC3482&gt;#REF!,#REF!,IF(OR(AZ3482&gt;0,BD3482&gt;=0),BC3482+([1]สูตร2!H3470*(100%-AZ3482)-BC3482)*BD3482,[1]สูตร2!H3470*(100%-AZ3482)))))</f>
        <v>#REF!</v>
      </c>
      <c r="BF3482" s="31"/>
    </row>
    <row r="3483" spans="1:58" s="5" customFormat="1" ht="24" customHeight="1" x14ac:dyDescent="0.2">
      <c r="A3483" s="31"/>
      <c r="B3483" s="31" t="s">
        <v>93</v>
      </c>
      <c r="C3483" s="31">
        <v>1</v>
      </c>
      <c r="D3483" s="31" t="s">
        <v>71</v>
      </c>
      <c r="E3483" s="31" t="s">
        <v>2641</v>
      </c>
      <c r="F3483" s="31"/>
      <c r="G3483" s="32" t="s">
        <v>2640</v>
      </c>
      <c r="H3483" s="31" t="s">
        <v>104</v>
      </c>
      <c r="I3483" s="31" t="s">
        <v>104</v>
      </c>
      <c r="J3483" s="31" t="s">
        <v>2423</v>
      </c>
      <c r="K3483" s="31">
        <v>0</v>
      </c>
      <c r="L3483" s="31">
        <v>0</v>
      </c>
      <c r="M3483" s="31">
        <v>25</v>
      </c>
      <c r="N3483" s="33"/>
      <c r="O3483" s="33">
        <v>25</v>
      </c>
      <c r="P3483" s="33"/>
      <c r="Q3483" s="33"/>
      <c r="R3483" s="33"/>
      <c r="S3483" s="34" t="str">
        <f t="shared" si="756"/>
        <v>2</v>
      </c>
      <c r="T3483" s="35">
        <f t="shared" si="757"/>
        <v>25</v>
      </c>
      <c r="U3483" s="36">
        <f>INDEX([1]ราคาที่ดิน!$B:$G,MATCH($C3483,[1]ราคาที่ดิน!$A:$A,0),MATCH($B3483,[1]ราคาที่ดิน!$B$1:$G$1,0))</f>
        <v>100</v>
      </c>
      <c r="V3483" s="37">
        <f t="shared" si="766"/>
        <v>2500</v>
      </c>
      <c r="W3483" s="31">
        <v>4</v>
      </c>
      <c r="X3483" s="31" t="s">
        <v>2640</v>
      </c>
      <c r="Y3483" s="31" t="s">
        <v>71</v>
      </c>
      <c r="Z3483" s="31" t="s">
        <v>2641</v>
      </c>
      <c r="AA3483" s="31"/>
      <c r="AB3483" s="32" t="s">
        <v>2640</v>
      </c>
      <c r="AC3483" s="38"/>
      <c r="AD3483" s="39" t="s">
        <v>77</v>
      </c>
      <c r="AE3483" s="39" t="s">
        <v>76</v>
      </c>
      <c r="AF3483" s="40" t="str">
        <f t="shared" si="758"/>
        <v>1</v>
      </c>
      <c r="AG3483" s="41">
        <f t="shared" si="759"/>
        <v>59.2</v>
      </c>
      <c r="AH3483" s="42">
        <v>59.2</v>
      </c>
      <c r="AI3483" s="42"/>
      <c r="AJ3483" s="42"/>
      <c r="AK3483" s="42"/>
      <c r="AL3483" s="31">
        <v>30</v>
      </c>
      <c r="AM3483" s="43" t="str">
        <f t="shared" si="760"/>
        <v>100</v>
      </c>
      <c r="AN3483" s="44">
        <f>INDEX([1]ราคาสิ่งปลูกสร้าง!$D$6:$CC$47,MATCH($AD3483,[1]ราคาสิ่งปลูกสร้าง!$B$6:$B$45,0),MATCH($C$7,[1]ราคาสิ่งปลูกสร้าง!$D$5:$CC$5,0))</f>
        <v>2050</v>
      </c>
      <c r="AO3483" s="44">
        <f t="shared" si="761"/>
        <v>121360</v>
      </c>
      <c r="AP3483" s="45">
        <f t="shared" si="762"/>
        <v>30</v>
      </c>
      <c r="AQ3483" s="40">
        <f>IF(AP3483=0,0,INDEX([1]ค่าเสื่อมสิ่งปลูกสร้าง!$A$5:$D$105,MATCH($AP3483,[1]ค่าเสื่อมสิ่งปลูกสร้าง!$A$5:$A$105,0),MATCH(AE3483,[1]ค่าเสื่อมสิ่งปลูกสร้าง!$A$3:$D$3)))</f>
        <v>93</v>
      </c>
      <c r="AR3483" s="44">
        <f t="shared" si="767"/>
        <v>8495.2000000000007</v>
      </c>
      <c r="AS3483" s="44">
        <f t="shared" si="768"/>
        <v>10995.2</v>
      </c>
      <c r="AT3483" s="44">
        <f t="shared" si="769"/>
        <v>10995.2</v>
      </c>
      <c r="AU3483" s="46">
        <v>0</v>
      </c>
      <c r="AV3483" s="44">
        <f t="shared" si="763"/>
        <v>10995.2</v>
      </c>
      <c r="AW3483" s="47" t="str">
        <f t="shared" si="764"/>
        <v>0.01</v>
      </c>
      <c r="AX3483" s="48"/>
      <c r="AY3483" s="48"/>
      <c r="AZ3483" s="49">
        <v>0</v>
      </c>
      <c r="BA3483" s="48"/>
      <c r="BB3483" s="48"/>
      <c r="BC3483" s="44">
        <f t="shared" si="765"/>
        <v>0</v>
      </c>
      <c r="BD3483" s="50">
        <v>1</v>
      </c>
      <c r="BE3483" s="51" t="e">
        <f>IF(AX3483=1,0,IF(AY3483=1,0,IF(BC3483&gt;#REF!,#REF!,IF(OR(AZ3483&gt;0,BD3483&gt;=0),BC3483+([1]สูตร2!H3471*(100%-AZ3483)-BC3483)*BD3483,[1]สูตร2!H3471*(100%-AZ3483)))))</f>
        <v>#REF!</v>
      </c>
      <c r="BF3483" s="31"/>
    </row>
    <row r="3484" spans="1:58" s="5" customFormat="1" ht="24" customHeight="1" x14ac:dyDescent="0.2">
      <c r="A3484" s="31">
        <v>1134</v>
      </c>
      <c r="B3484" s="31" t="s">
        <v>321</v>
      </c>
      <c r="C3484" s="31">
        <v>66</v>
      </c>
      <c r="D3484" s="31" t="s">
        <v>66</v>
      </c>
      <c r="E3484" s="31" t="s">
        <v>2643</v>
      </c>
      <c r="F3484" s="31"/>
      <c r="G3484" s="32" t="s">
        <v>2644</v>
      </c>
      <c r="H3484" s="31">
        <v>17</v>
      </c>
      <c r="I3484" s="31">
        <v>66</v>
      </c>
      <c r="J3484" s="31" t="s">
        <v>2443</v>
      </c>
      <c r="K3484" s="31">
        <v>17</v>
      </c>
      <c r="L3484" s="31">
        <v>2</v>
      </c>
      <c r="M3484" s="31">
        <v>38</v>
      </c>
      <c r="N3484" s="33">
        <v>7038</v>
      </c>
      <c r="O3484" s="33"/>
      <c r="P3484" s="33"/>
      <c r="Q3484" s="33"/>
      <c r="R3484" s="33"/>
      <c r="S3484" s="34" t="str">
        <f t="shared" si="756"/>
        <v>1</v>
      </c>
      <c r="T3484" s="35">
        <f t="shared" si="757"/>
        <v>7038</v>
      </c>
      <c r="U3484" s="36">
        <f>INDEX([1]ราคาที่ดิน!$B:$G,MATCH($C3484,[1]ราคาที่ดิน!$A:$A,0),MATCH($B3484,[1]ราคาที่ดิน!$B$1:$G$1,0))</f>
        <v>200</v>
      </c>
      <c r="V3484" s="37">
        <f t="shared" si="766"/>
        <v>1407600</v>
      </c>
      <c r="W3484" s="31"/>
      <c r="X3484" s="31"/>
      <c r="Y3484" s="31"/>
      <c r="Z3484" s="31"/>
      <c r="AA3484" s="31"/>
      <c r="AB3484" s="32"/>
      <c r="AC3484" s="38"/>
      <c r="AD3484" s="39"/>
      <c r="AE3484" s="39"/>
      <c r="AF3484" s="40" t="str">
        <f t="shared" si="758"/>
        <v/>
      </c>
      <c r="AG3484" s="41" t="str">
        <f t="shared" si="759"/>
        <v/>
      </c>
      <c r="AH3484" s="42"/>
      <c r="AI3484" s="42"/>
      <c r="AJ3484" s="42"/>
      <c r="AK3484" s="42"/>
      <c r="AL3484" s="31"/>
      <c r="AM3484" s="43" t="str">
        <f t="shared" si="760"/>
        <v>100</v>
      </c>
      <c r="AN3484" s="44">
        <f>INDEX([1]ราคาสิ่งปลูกสร้าง!$D$6:$CC$47,MATCH($AD3484,[1]ราคาสิ่งปลูกสร้าง!$B$6:$B$45,0),MATCH($C$7,[1]ราคาสิ่งปลูกสร้าง!$D$5:$CC$5,0))</f>
        <v>0</v>
      </c>
      <c r="AO3484" s="44">
        <f t="shared" si="761"/>
        <v>0</v>
      </c>
      <c r="AP3484" s="45">
        <f t="shared" si="762"/>
        <v>0</v>
      </c>
      <c r="AQ3484" s="40">
        <f>IF(AP3484=0,0,INDEX([1]ค่าเสื่อมสิ่งปลูกสร้าง!$A$5:$D$105,MATCH($AP3484,[1]ค่าเสื่อมสิ่งปลูกสร้าง!$A$5:$A$105,0),MATCH(AE3484,[1]ค่าเสื่อมสิ่งปลูกสร้าง!$A$3:$D$3)))</f>
        <v>0</v>
      </c>
      <c r="AR3484" s="44">
        <f t="shared" si="767"/>
        <v>0</v>
      </c>
      <c r="AS3484" s="44">
        <f t="shared" si="768"/>
        <v>1407600</v>
      </c>
      <c r="AT3484" s="44">
        <f t="shared" si="769"/>
        <v>1407600</v>
      </c>
      <c r="AU3484" s="46">
        <v>0</v>
      </c>
      <c r="AV3484" s="44">
        <f t="shared" si="763"/>
        <v>1407600</v>
      </c>
      <c r="AW3484" s="47" t="str">
        <f t="shared" si="764"/>
        <v>0.01</v>
      </c>
      <c r="AX3484" s="48"/>
      <c r="AY3484" s="48"/>
      <c r="AZ3484" s="49">
        <v>0</v>
      </c>
      <c r="BA3484" s="48"/>
      <c r="BB3484" s="48"/>
      <c r="BC3484" s="44">
        <f t="shared" si="765"/>
        <v>0</v>
      </c>
      <c r="BD3484" s="50">
        <v>1</v>
      </c>
      <c r="BE3484" s="51" t="e">
        <f>IF(AX3484=1,0,IF(AY3484=1,0,IF(BC3484&gt;#REF!,#REF!,IF(OR(AZ3484&gt;0,BD3484&gt;=0),BC3484+([1]สูตร2!H3472*(100%-AZ3484)-BC3484)*BD3484,[1]สูตร2!H3472*(100%-AZ3484)))))</f>
        <v>#REF!</v>
      </c>
      <c r="BF3484" s="31"/>
    </row>
    <row r="3485" spans="1:58" s="5" customFormat="1" ht="24" customHeight="1" x14ac:dyDescent="0.2">
      <c r="A3485" s="31">
        <v>1135</v>
      </c>
      <c r="B3485" s="31" t="s">
        <v>321</v>
      </c>
      <c r="C3485" s="31">
        <v>57</v>
      </c>
      <c r="D3485" s="31" t="s">
        <v>66</v>
      </c>
      <c r="E3485" s="31" t="s">
        <v>2645</v>
      </c>
      <c r="F3485" s="31"/>
      <c r="G3485" s="32" t="s">
        <v>2644</v>
      </c>
      <c r="H3485" s="31">
        <v>12</v>
      </c>
      <c r="I3485" s="31">
        <v>57</v>
      </c>
      <c r="J3485" s="31" t="s">
        <v>2443</v>
      </c>
      <c r="K3485" s="31">
        <v>4</v>
      </c>
      <c r="L3485" s="31">
        <v>2</v>
      </c>
      <c r="M3485" s="31">
        <v>3</v>
      </c>
      <c r="N3485" s="33">
        <v>1803</v>
      </c>
      <c r="O3485" s="33"/>
      <c r="P3485" s="33"/>
      <c r="Q3485" s="33"/>
      <c r="R3485" s="33"/>
      <c r="S3485" s="34" t="str">
        <f t="shared" si="756"/>
        <v>1</v>
      </c>
      <c r="T3485" s="35">
        <f t="shared" si="757"/>
        <v>1803</v>
      </c>
      <c r="U3485" s="36">
        <f>INDEX([1]ราคาที่ดิน!$B:$G,MATCH($C3485,[1]ราคาที่ดิน!$A:$A,0),MATCH($B3485,[1]ราคาที่ดิน!$B$1:$G$1,0))</f>
        <v>200</v>
      </c>
      <c r="V3485" s="37">
        <f t="shared" si="766"/>
        <v>360600</v>
      </c>
      <c r="W3485" s="31"/>
      <c r="X3485" s="31"/>
      <c r="Y3485" s="31"/>
      <c r="Z3485" s="31"/>
      <c r="AA3485" s="31"/>
      <c r="AB3485" s="32"/>
      <c r="AC3485" s="38"/>
      <c r="AD3485" s="39"/>
      <c r="AE3485" s="39"/>
      <c r="AF3485" s="40" t="str">
        <f t="shared" si="758"/>
        <v/>
      </c>
      <c r="AG3485" s="41" t="str">
        <f t="shared" si="759"/>
        <v/>
      </c>
      <c r="AH3485" s="42"/>
      <c r="AI3485" s="42"/>
      <c r="AJ3485" s="42"/>
      <c r="AK3485" s="42"/>
      <c r="AL3485" s="31"/>
      <c r="AM3485" s="43" t="str">
        <f t="shared" si="760"/>
        <v>100</v>
      </c>
      <c r="AN3485" s="44">
        <f>INDEX([1]ราคาสิ่งปลูกสร้าง!$D$6:$CC$47,MATCH($AD3485,[1]ราคาสิ่งปลูกสร้าง!$B$6:$B$45,0),MATCH($C$7,[1]ราคาสิ่งปลูกสร้าง!$D$5:$CC$5,0))</f>
        <v>0</v>
      </c>
      <c r="AO3485" s="44">
        <f t="shared" si="761"/>
        <v>0</v>
      </c>
      <c r="AP3485" s="45">
        <f t="shared" si="762"/>
        <v>0</v>
      </c>
      <c r="AQ3485" s="40">
        <f>IF(AP3485=0,0,INDEX([1]ค่าเสื่อมสิ่งปลูกสร้าง!$A$5:$D$105,MATCH($AP3485,[1]ค่าเสื่อมสิ่งปลูกสร้าง!$A$5:$A$105,0),MATCH(AE3485,[1]ค่าเสื่อมสิ่งปลูกสร้าง!$A$3:$D$3)))</f>
        <v>0</v>
      </c>
      <c r="AR3485" s="44">
        <f t="shared" si="767"/>
        <v>0</v>
      </c>
      <c r="AS3485" s="44">
        <f t="shared" si="768"/>
        <v>360600</v>
      </c>
      <c r="AT3485" s="44">
        <f t="shared" si="769"/>
        <v>360600</v>
      </c>
      <c r="AU3485" s="46">
        <v>0</v>
      </c>
      <c r="AV3485" s="44">
        <f t="shared" si="763"/>
        <v>360600</v>
      </c>
      <c r="AW3485" s="47" t="str">
        <f t="shared" si="764"/>
        <v>0.01</v>
      </c>
      <c r="AX3485" s="48"/>
      <c r="AY3485" s="48"/>
      <c r="AZ3485" s="49">
        <v>0</v>
      </c>
      <c r="BA3485" s="48"/>
      <c r="BB3485" s="48"/>
      <c r="BC3485" s="44">
        <f t="shared" si="765"/>
        <v>0</v>
      </c>
      <c r="BD3485" s="50">
        <v>1</v>
      </c>
      <c r="BE3485" s="51" t="e">
        <f>IF(AX3485=1,0,IF(AY3485=1,0,IF(BC3485&gt;#REF!,#REF!,IF(OR(AZ3485&gt;0,BD3485&gt;=0),BC3485+([1]สูตร2!H3473*(100%-AZ3485)-BC3485)*BD3485,[1]สูตร2!H3473*(100%-AZ3485)))))</f>
        <v>#REF!</v>
      </c>
      <c r="BF3485" s="31"/>
    </row>
    <row r="3486" spans="1:58" s="5" customFormat="1" ht="24" customHeight="1" x14ac:dyDescent="0.2">
      <c r="A3486" s="31">
        <v>1136</v>
      </c>
      <c r="B3486" s="31" t="s">
        <v>93</v>
      </c>
      <c r="C3486" s="31">
        <v>1</v>
      </c>
      <c r="D3486" s="31" t="s">
        <v>66</v>
      </c>
      <c r="E3486" s="31" t="s">
        <v>2646</v>
      </c>
      <c r="F3486" s="31"/>
      <c r="G3486" s="32" t="s">
        <v>2644</v>
      </c>
      <c r="H3486" s="31" t="s">
        <v>104</v>
      </c>
      <c r="I3486" s="31" t="s">
        <v>104</v>
      </c>
      <c r="J3486" s="31" t="s">
        <v>2423</v>
      </c>
      <c r="K3486" s="31">
        <v>0</v>
      </c>
      <c r="L3486" s="31">
        <v>0</v>
      </c>
      <c r="M3486" s="31">
        <v>45</v>
      </c>
      <c r="N3486" s="33"/>
      <c r="O3486" s="33">
        <v>45</v>
      </c>
      <c r="P3486" s="33"/>
      <c r="Q3486" s="33"/>
      <c r="R3486" s="33"/>
      <c r="S3486" s="34" t="str">
        <f t="shared" si="756"/>
        <v>2</v>
      </c>
      <c r="T3486" s="35">
        <f t="shared" si="757"/>
        <v>45</v>
      </c>
      <c r="U3486" s="36">
        <f>INDEX([1]ราคาที่ดิน!$B:$G,MATCH($C3486,[1]ราคาที่ดิน!$A:$A,0),MATCH($B3486,[1]ราคาที่ดิน!$B$1:$G$1,0))</f>
        <v>100</v>
      </c>
      <c r="V3486" s="37">
        <f t="shared" si="766"/>
        <v>4500</v>
      </c>
      <c r="W3486" s="31">
        <v>1</v>
      </c>
      <c r="X3486" s="31" t="s">
        <v>2644</v>
      </c>
      <c r="Y3486" s="31" t="s">
        <v>66</v>
      </c>
      <c r="Z3486" s="31" t="s">
        <v>2646</v>
      </c>
      <c r="AA3486" s="31"/>
      <c r="AB3486" s="32" t="s">
        <v>2644</v>
      </c>
      <c r="AC3486" s="38"/>
      <c r="AD3486" s="39" t="s">
        <v>73</v>
      </c>
      <c r="AE3486" s="39" t="s">
        <v>94</v>
      </c>
      <c r="AF3486" s="40" t="str">
        <f t="shared" si="758"/>
        <v>2</v>
      </c>
      <c r="AG3486" s="41">
        <f t="shared" si="759"/>
        <v>91.14</v>
      </c>
      <c r="AH3486" s="42"/>
      <c r="AI3486" s="42">
        <v>91.14</v>
      </c>
      <c r="AJ3486" s="42"/>
      <c r="AK3486" s="42"/>
      <c r="AL3486" s="31">
        <v>35</v>
      </c>
      <c r="AM3486" s="43" t="str">
        <f t="shared" si="760"/>
        <v>100</v>
      </c>
      <c r="AN3486" s="44">
        <f>INDEX([1]ราคาสิ่งปลูกสร้าง!$D$6:$CC$47,MATCH($AD3486,[1]ราคาสิ่งปลูกสร้าง!$B$6:$B$45,0),MATCH($C$7,[1]ราคาสิ่งปลูกสร้าง!$D$5:$CC$5,0))</f>
        <v>6500</v>
      </c>
      <c r="AO3486" s="44">
        <f t="shared" si="761"/>
        <v>592410</v>
      </c>
      <c r="AP3486" s="45">
        <f t="shared" si="762"/>
        <v>35</v>
      </c>
      <c r="AQ3486" s="40">
        <f>IF(AP3486=0,0,INDEX([1]ค่าเสื่อมสิ่งปลูกสร้าง!$A$5:$D$105,MATCH($AP3486,[1]ค่าเสื่อมสิ่งปลูกสร้าง!$A$5:$A$105,0),MATCH(AE3486,[1]ค่าเสื่อมสิ่งปลูกสร้าง!$A$3:$D$3)))</f>
        <v>60</v>
      </c>
      <c r="AR3486" s="44">
        <f t="shared" si="767"/>
        <v>236964</v>
      </c>
      <c r="AS3486" s="44">
        <f t="shared" si="768"/>
        <v>241464</v>
      </c>
      <c r="AT3486" s="44">
        <f t="shared" si="769"/>
        <v>241464</v>
      </c>
      <c r="AU3486" s="46">
        <v>0</v>
      </c>
      <c r="AV3486" s="44">
        <f t="shared" si="763"/>
        <v>241464</v>
      </c>
      <c r="AW3486" s="47" t="str">
        <f t="shared" si="764"/>
        <v>0.02</v>
      </c>
      <c r="AX3486" s="48"/>
      <c r="AY3486" s="48"/>
      <c r="AZ3486" s="49">
        <v>0</v>
      </c>
      <c r="BA3486" s="48"/>
      <c r="BB3486" s="48"/>
      <c r="BC3486" s="44">
        <f t="shared" si="765"/>
        <v>0</v>
      </c>
      <c r="BD3486" s="50">
        <v>1</v>
      </c>
      <c r="BE3486" s="51" t="e">
        <f>IF(AX3486=1,0,IF(AY3486=1,0,IF(BC3486&gt;#REF!,#REF!,IF(OR(AZ3486&gt;0,BD3486&gt;=0),BC3486+([1]สูตร2!H3474*(100%-AZ3486)-BC3486)*BD3486,[1]สูตร2!H3474*(100%-AZ3486)))))</f>
        <v>#REF!</v>
      </c>
      <c r="BF3486" s="31"/>
    </row>
    <row r="3487" spans="1:58" s="5" customFormat="1" ht="24" customHeight="1" x14ac:dyDescent="0.2">
      <c r="A3487" s="31"/>
      <c r="B3487" s="31" t="s">
        <v>93</v>
      </c>
      <c r="C3487" s="31">
        <v>1</v>
      </c>
      <c r="D3487" s="31" t="s">
        <v>66</v>
      </c>
      <c r="E3487" s="31" t="s">
        <v>2646</v>
      </c>
      <c r="F3487" s="31"/>
      <c r="G3487" s="32" t="s">
        <v>2644</v>
      </c>
      <c r="H3487" s="31" t="s">
        <v>104</v>
      </c>
      <c r="I3487" s="31" t="s">
        <v>104</v>
      </c>
      <c r="J3487" s="31" t="s">
        <v>2423</v>
      </c>
      <c r="K3487" s="31">
        <v>0</v>
      </c>
      <c r="L3487" s="31">
        <v>0</v>
      </c>
      <c r="M3487" s="31">
        <v>25</v>
      </c>
      <c r="N3487" s="33"/>
      <c r="O3487" s="33">
        <v>25</v>
      </c>
      <c r="P3487" s="33"/>
      <c r="Q3487" s="33"/>
      <c r="R3487" s="33"/>
      <c r="S3487" s="34" t="str">
        <f t="shared" si="756"/>
        <v>2</v>
      </c>
      <c r="T3487" s="35">
        <f t="shared" si="757"/>
        <v>25</v>
      </c>
      <c r="U3487" s="36">
        <f>INDEX([1]ราคาที่ดิน!$B:$G,MATCH($C3487,[1]ราคาที่ดิน!$A:$A,0),MATCH($B3487,[1]ราคาที่ดิน!$B$1:$G$1,0))</f>
        <v>100</v>
      </c>
      <c r="V3487" s="37">
        <f t="shared" si="766"/>
        <v>2500</v>
      </c>
      <c r="W3487" s="31">
        <v>2</v>
      </c>
      <c r="X3487" s="31" t="s">
        <v>2644</v>
      </c>
      <c r="Y3487" s="31" t="s">
        <v>66</v>
      </c>
      <c r="Z3487" s="31" t="s">
        <v>2646</v>
      </c>
      <c r="AA3487" s="31"/>
      <c r="AB3487" s="32" t="s">
        <v>2644</v>
      </c>
      <c r="AC3487" s="38"/>
      <c r="AD3487" s="39" t="s">
        <v>75</v>
      </c>
      <c r="AE3487" s="39" t="s">
        <v>76</v>
      </c>
      <c r="AF3487" s="40" t="str">
        <f t="shared" si="758"/>
        <v>1</v>
      </c>
      <c r="AG3487" s="41">
        <f t="shared" si="759"/>
        <v>29.4</v>
      </c>
      <c r="AH3487" s="42">
        <v>29.4</v>
      </c>
      <c r="AI3487" s="42"/>
      <c r="AJ3487" s="42"/>
      <c r="AK3487" s="42"/>
      <c r="AL3487" s="31">
        <v>20</v>
      </c>
      <c r="AM3487" s="43" t="str">
        <f t="shared" si="760"/>
        <v>100</v>
      </c>
      <c r="AN3487" s="44">
        <f>INDEX([1]ราคาสิ่งปลูกสร้าง!$D$6:$CC$47,MATCH($AD3487,[1]ราคาสิ่งปลูกสร้าง!$B$6:$B$45,0),MATCH($C$7,[1]ราคาสิ่งปลูกสร้าง!$D$5:$CC$5,0))</f>
        <v>5400</v>
      </c>
      <c r="AO3487" s="44">
        <f t="shared" si="761"/>
        <v>158760</v>
      </c>
      <c r="AP3487" s="45">
        <f t="shared" si="762"/>
        <v>20</v>
      </c>
      <c r="AQ3487" s="40">
        <f>IF(AP3487=0,0,INDEX([1]ค่าเสื่อมสิ่งปลูกสร้าง!$A$5:$D$105,MATCH($AP3487,[1]ค่าเสื่อมสิ่งปลูกสร้าง!$A$5:$A$105,0),MATCH(AE3487,[1]ค่าเสื่อมสิ่งปลูกสร้าง!$A$3:$D$3)))</f>
        <v>93</v>
      </c>
      <c r="AR3487" s="44">
        <f t="shared" si="767"/>
        <v>11113.2</v>
      </c>
      <c r="AS3487" s="44">
        <f t="shared" si="768"/>
        <v>13613.2</v>
      </c>
      <c r="AT3487" s="44">
        <f t="shared" si="769"/>
        <v>13613.2</v>
      </c>
      <c r="AU3487" s="46">
        <v>0</v>
      </c>
      <c r="AV3487" s="44">
        <f t="shared" si="763"/>
        <v>13613.2</v>
      </c>
      <c r="AW3487" s="47" t="str">
        <f t="shared" si="764"/>
        <v>0.01</v>
      </c>
      <c r="AX3487" s="48"/>
      <c r="AY3487" s="48"/>
      <c r="AZ3487" s="49">
        <v>0</v>
      </c>
      <c r="BA3487" s="48"/>
      <c r="BB3487" s="48"/>
      <c r="BC3487" s="44">
        <f t="shared" si="765"/>
        <v>0</v>
      </c>
      <c r="BD3487" s="50">
        <v>1</v>
      </c>
      <c r="BE3487" s="51" t="e">
        <f>IF(AX3487=1,0,IF(AY3487=1,0,IF(BC3487&gt;#REF!,#REF!,IF(OR(AZ3487&gt;0,BD3487&gt;=0),BC3487+([1]สูตร2!H3475*(100%-AZ3487)-BC3487)*BD3487,[1]สูตร2!H3475*(100%-AZ3487)))))</f>
        <v>#REF!</v>
      </c>
      <c r="BF3487" s="31"/>
    </row>
    <row r="3488" spans="1:58" s="5" customFormat="1" ht="24" customHeight="1" x14ac:dyDescent="0.2">
      <c r="A3488" s="31">
        <v>1137</v>
      </c>
      <c r="B3488" s="31" t="s">
        <v>321</v>
      </c>
      <c r="C3488" s="31">
        <v>48</v>
      </c>
      <c r="D3488" s="31" t="s">
        <v>66</v>
      </c>
      <c r="E3488" s="31" t="s">
        <v>2647</v>
      </c>
      <c r="F3488" s="31"/>
      <c r="G3488" s="32" t="s">
        <v>2648</v>
      </c>
      <c r="H3488" s="31">
        <v>45</v>
      </c>
      <c r="I3488" s="31">
        <v>47</v>
      </c>
      <c r="J3488" s="31" t="s">
        <v>2443</v>
      </c>
      <c r="K3488" s="31">
        <v>20</v>
      </c>
      <c r="L3488" s="31">
        <v>0</v>
      </c>
      <c r="M3488" s="31">
        <v>92</v>
      </c>
      <c r="N3488" s="33">
        <v>8092</v>
      </c>
      <c r="O3488" s="33"/>
      <c r="P3488" s="33"/>
      <c r="Q3488" s="33"/>
      <c r="R3488" s="33"/>
      <c r="S3488" s="34" t="str">
        <f t="shared" si="756"/>
        <v>1</v>
      </c>
      <c r="T3488" s="35">
        <f t="shared" si="757"/>
        <v>8092</v>
      </c>
      <c r="U3488" s="36">
        <f>INDEX([1]ราคาที่ดิน!$B:$G,MATCH($C3488,[1]ราคาที่ดิน!$A:$A,0),MATCH($B3488,[1]ราคาที่ดิน!$B$1:$G$1,0))</f>
        <v>200</v>
      </c>
      <c r="V3488" s="37">
        <f t="shared" si="766"/>
        <v>1618400</v>
      </c>
      <c r="W3488" s="31"/>
      <c r="X3488" s="31"/>
      <c r="Y3488" s="31"/>
      <c r="Z3488" s="31"/>
      <c r="AA3488" s="31"/>
      <c r="AB3488" s="32"/>
      <c r="AC3488" s="38"/>
      <c r="AD3488" s="39"/>
      <c r="AE3488" s="39"/>
      <c r="AF3488" s="40" t="str">
        <f t="shared" si="758"/>
        <v/>
      </c>
      <c r="AG3488" s="41" t="str">
        <f t="shared" si="759"/>
        <v/>
      </c>
      <c r="AH3488" s="42"/>
      <c r="AI3488" s="42"/>
      <c r="AJ3488" s="42"/>
      <c r="AK3488" s="42"/>
      <c r="AL3488" s="31"/>
      <c r="AM3488" s="43" t="str">
        <f t="shared" si="760"/>
        <v>100</v>
      </c>
      <c r="AN3488" s="44">
        <f>INDEX([1]ราคาสิ่งปลูกสร้าง!$D$6:$CC$47,MATCH($AD3488,[1]ราคาสิ่งปลูกสร้าง!$B$6:$B$45,0),MATCH($C$7,[1]ราคาสิ่งปลูกสร้าง!$D$5:$CC$5,0))</f>
        <v>0</v>
      </c>
      <c r="AO3488" s="44">
        <f t="shared" si="761"/>
        <v>0</v>
      </c>
      <c r="AP3488" s="45">
        <f t="shared" si="762"/>
        <v>0</v>
      </c>
      <c r="AQ3488" s="40">
        <f>IF(AP3488=0,0,INDEX([1]ค่าเสื่อมสิ่งปลูกสร้าง!$A$5:$D$105,MATCH($AP3488,[1]ค่าเสื่อมสิ่งปลูกสร้าง!$A$5:$A$105,0),MATCH(AE3488,[1]ค่าเสื่อมสิ่งปลูกสร้าง!$A$3:$D$3)))</f>
        <v>0</v>
      </c>
      <c r="AR3488" s="44">
        <f t="shared" si="767"/>
        <v>0</v>
      </c>
      <c r="AS3488" s="44">
        <f t="shared" si="768"/>
        <v>1618400</v>
      </c>
      <c r="AT3488" s="44">
        <f t="shared" si="769"/>
        <v>1618400</v>
      </c>
      <c r="AU3488" s="46">
        <v>0</v>
      </c>
      <c r="AV3488" s="44">
        <f t="shared" si="763"/>
        <v>1618400</v>
      </c>
      <c r="AW3488" s="47" t="str">
        <f t="shared" si="764"/>
        <v>0.01</v>
      </c>
      <c r="AX3488" s="48"/>
      <c r="AY3488" s="48"/>
      <c r="AZ3488" s="49">
        <v>0</v>
      </c>
      <c r="BA3488" s="48"/>
      <c r="BB3488" s="48"/>
      <c r="BC3488" s="44">
        <f t="shared" si="765"/>
        <v>0</v>
      </c>
      <c r="BD3488" s="50">
        <v>1</v>
      </c>
      <c r="BE3488" s="51" t="e">
        <f>IF(AX3488=1,0,IF(AY3488=1,0,IF(BC3488&gt;#REF!,#REF!,IF(OR(AZ3488&gt;0,BD3488&gt;=0),BC3488+([1]สูตร2!H3476*(100%-AZ3488)-BC3488)*BD3488,[1]สูตร2!H3476*(100%-AZ3488)))))</f>
        <v>#REF!</v>
      </c>
      <c r="BF3488" s="31"/>
    </row>
    <row r="3489" spans="1:58" s="5" customFormat="1" ht="24" customHeight="1" x14ac:dyDescent="0.2">
      <c r="A3489" s="31"/>
      <c r="B3489" s="31" t="s">
        <v>93</v>
      </c>
      <c r="C3489" s="31">
        <v>1</v>
      </c>
      <c r="D3489" s="31" t="s">
        <v>71</v>
      </c>
      <c r="E3489" s="31" t="s">
        <v>2649</v>
      </c>
      <c r="F3489" s="31"/>
      <c r="G3489" s="32" t="s">
        <v>2648</v>
      </c>
      <c r="H3489" s="31" t="s">
        <v>104</v>
      </c>
      <c r="I3489" s="31" t="s">
        <v>104</v>
      </c>
      <c r="J3489" s="31" t="s">
        <v>2423</v>
      </c>
      <c r="K3489" s="31">
        <v>0</v>
      </c>
      <c r="L3489" s="31">
        <v>0</v>
      </c>
      <c r="M3489" s="31">
        <v>30</v>
      </c>
      <c r="N3489" s="33"/>
      <c r="O3489" s="33">
        <v>30</v>
      </c>
      <c r="P3489" s="33"/>
      <c r="Q3489" s="33"/>
      <c r="R3489" s="33"/>
      <c r="S3489" s="34" t="str">
        <f t="shared" si="756"/>
        <v>2</v>
      </c>
      <c r="T3489" s="35">
        <f t="shared" si="757"/>
        <v>30</v>
      </c>
      <c r="U3489" s="36">
        <f>INDEX([1]ราคาที่ดิน!$B:$G,MATCH($C3489,[1]ราคาที่ดิน!$A:$A,0),MATCH($B3489,[1]ราคาที่ดิน!$B$1:$G$1,0))</f>
        <v>100</v>
      </c>
      <c r="V3489" s="37">
        <f t="shared" si="766"/>
        <v>3000</v>
      </c>
      <c r="W3489" s="31">
        <v>1</v>
      </c>
      <c r="X3489" s="31" t="s">
        <v>2648</v>
      </c>
      <c r="Y3489" s="31" t="s">
        <v>71</v>
      </c>
      <c r="Z3489" s="31" t="s">
        <v>2649</v>
      </c>
      <c r="AA3489" s="31"/>
      <c r="AB3489" s="32" t="s">
        <v>2648</v>
      </c>
      <c r="AC3489" s="38"/>
      <c r="AD3489" s="39" t="s">
        <v>73</v>
      </c>
      <c r="AE3489" s="39" t="s">
        <v>94</v>
      </c>
      <c r="AF3489" s="40" t="str">
        <f t="shared" si="758"/>
        <v>2</v>
      </c>
      <c r="AG3489" s="41">
        <f t="shared" si="759"/>
        <v>49</v>
      </c>
      <c r="AH3489" s="42"/>
      <c r="AI3489" s="42">
        <v>49</v>
      </c>
      <c r="AJ3489" s="42"/>
      <c r="AK3489" s="42"/>
      <c r="AL3489" s="31">
        <v>60</v>
      </c>
      <c r="AM3489" s="43" t="str">
        <f t="shared" si="760"/>
        <v>100</v>
      </c>
      <c r="AN3489" s="44">
        <f>INDEX([1]ราคาสิ่งปลูกสร้าง!$D$6:$CC$47,MATCH($AD3489,[1]ราคาสิ่งปลูกสร้าง!$B$6:$B$45,0),MATCH($C$7,[1]ราคาสิ่งปลูกสร้าง!$D$5:$CC$5,0))</f>
        <v>6500</v>
      </c>
      <c r="AO3489" s="44">
        <f t="shared" si="761"/>
        <v>318500</v>
      </c>
      <c r="AP3489" s="45">
        <f t="shared" si="762"/>
        <v>60</v>
      </c>
      <c r="AQ3489" s="40">
        <f>IF(AP3489=0,0,INDEX([1]ค่าเสื่อมสิ่งปลูกสร้าง!$A$5:$D$105,MATCH($AP3489,[1]ค่าเสื่อมสิ่งปลูกสร้าง!$A$5:$A$105,0),MATCH(AE3489,[1]ค่าเสื่อมสิ่งปลูกสร้าง!$A$3:$D$3)))</f>
        <v>76</v>
      </c>
      <c r="AR3489" s="44">
        <f t="shared" si="767"/>
        <v>76440</v>
      </c>
      <c r="AS3489" s="44">
        <f t="shared" si="768"/>
        <v>79440</v>
      </c>
      <c r="AT3489" s="44">
        <f t="shared" si="769"/>
        <v>79440</v>
      </c>
      <c r="AU3489" s="46">
        <v>0</v>
      </c>
      <c r="AV3489" s="44">
        <f t="shared" si="763"/>
        <v>79440</v>
      </c>
      <c r="AW3489" s="47" t="str">
        <f t="shared" si="764"/>
        <v>0.02</v>
      </c>
      <c r="AX3489" s="48"/>
      <c r="AY3489" s="48"/>
      <c r="AZ3489" s="49">
        <v>0</v>
      </c>
      <c r="BA3489" s="48"/>
      <c r="BB3489" s="48"/>
      <c r="BC3489" s="44">
        <f t="shared" si="765"/>
        <v>0</v>
      </c>
      <c r="BD3489" s="50">
        <v>1</v>
      </c>
      <c r="BE3489" s="51" t="e">
        <f>IF(AX3489=1,0,IF(AY3489=1,0,IF(BC3489&gt;#REF!,#REF!,IF(OR(AZ3489&gt;0,BD3489&gt;=0),BC3489+([1]สูตร2!H3477*(100%-AZ3489)-BC3489)*BD3489,[1]สูตร2!H3477*(100%-AZ3489)))))</f>
        <v>#REF!</v>
      </c>
      <c r="BF3489" s="31"/>
    </row>
    <row r="3490" spans="1:58" s="5" customFormat="1" ht="24" customHeight="1" x14ac:dyDescent="0.2">
      <c r="A3490" s="31"/>
      <c r="B3490" s="31" t="s">
        <v>93</v>
      </c>
      <c r="C3490" s="31">
        <v>1</v>
      </c>
      <c r="D3490" s="31" t="s">
        <v>71</v>
      </c>
      <c r="E3490" s="31" t="s">
        <v>2649</v>
      </c>
      <c r="F3490" s="31"/>
      <c r="G3490" s="32" t="s">
        <v>2648</v>
      </c>
      <c r="H3490" s="31" t="s">
        <v>104</v>
      </c>
      <c r="I3490" s="31" t="s">
        <v>104</v>
      </c>
      <c r="J3490" s="31" t="s">
        <v>2423</v>
      </c>
      <c r="K3490" s="31">
        <v>0</v>
      </c>
      <c r="L3490" s="31">
        <v>0</v>
      </c>
      <c r="M3490" s="31">
        <v>15</v>
      </c>
      <c r="N3490" s="33"/>
      <c r="O3490" s="33">
        <v>15</v>
      </c>
      <c r="P3490" s="33"/>
      <c r="Q3490" s="33"/>
      <c r="R3490" s="33"/>
      <c r="S3490" s="34" t="str">
        <f t="shared" si="756"/>
        <v>2</v>
      </c>
      <c r="T3490" s="35">
        <f t="shared" si="757"/>
        <v>15</v>
      </c>
      <c r="U3490" s="36">
        <f>INDEX([1]ราคาที่ดิน!$B:$G,MATCH($C3490,[1]ราคาที่ดิน!$A:$A,0),MATCH($B3490,[1]ราคาที่ดิน!$B$1:$G$1,0))</f>
        <v>100</v>
      </c>
      <c r="V3490" s="37">
        <f t="shared" si="766"/>
        <v>1500</v>
      </c>
      <c r="W3490" s="31">
        <v>2</v>
      </c>
      <c r="X3490" s="31" t="s">
        <v>2648</v>
      </c>
      <c r="Y3490" s="31" t="s">
        <v>71</v>
      </c>
      <c r="Z3490" s="31" t="s">
        <v>2649</v>
      </c>
      <c r="AA3490" s="31"/>
      <c r="AB3490" s="32" t="s">
        <v>2648</v>
      </c>
      <c r="AC3490" s="38"/>
      <c r="AD3490" s="39" t="s">
        <v>77</v>
      </c>
      <c r="AE3490" s="39" t="s">
        <v>76</v>
      </c>
      <c r="AF3490" s="40" t="str">
        <f t="shared" si="758"/>
        <v>1</v>
      </c>
      <c r="AG3490" s="41">
        <f t="shared" si="759"/>
        <v>8</v>
      </c>
      <c r="AH3490" s="42">
        <v>8</v>
      </c>
      <c r="AI3490" s="42"/>
      <c r="AJ3490" s="42"/>
      <c r="AK3490" s="42"/>
      <c r="AL3490" s="31">
        <v>93</v>
      </c>
      <c r="AM3490" s="43" t="str">
        <f t="shared" si="760"/>
        <v>100</v>
      </c>
      <c r="AN3490" s="44">
        <f>INDEX([1]ราคาสิ่งปลูกสร้าง!$D$6:$CC$47,MATCH($AD3490,[1]ราคาสิ่งปลูกสร้าง!$B$6:$B$45,0),MATCH($C$7,[1]ราคาสิ่งปลูกสร้าง!$D$5:$CC$5,0))</f>
        <v>2050</v>
      </c>
      <c r="AO3490" s="44">
        <f t="shared" si="761"/>
        <v>16400</v>
      </c>
      <c r="AP3490" s="45">
        <f t="shared" si="762"/>
        <v>93</v>
      </c>
      <c r="AQ3490" s="40">
        <f>IF(AP3490=0,0,INDEX([1]ค่าเสื่อมสิ่งปลูกสร้าง!$A$5:$D$105,MATCH($AP3490,[1]ค่าเสื่อมสิ่งปลูกสร้าง!$A$5:$A$105,0),MATCH(AE3490,[1]ค่าเสื่อมสิ่งปลูกสร้าง!$A$3:$D$3)))</f>
        <v>93</v>
      </c>
      <c r="AR3490" s="44">
        <f t="shared" si="767"/>
        <v>1148</v>
      </c>
      <c r="AS3490" s="44">
        <f t="shared" si="768"/>
        <v>2648</v>
      </c>
      <c r="AT3490" s="44">
        <f t="shared" si="769"/>
        <v>2648</v>
      </c>
      <c r="AU3490" s="46">
        <v>0</v>
      </c>
      <c r="AV3490" s="44">
        <f t="shared" si="763"/>
        <v>2648</v>
      </c>
      <c r="AW3490" s="47" t="str">
        <f t="shared" si="764"/>
        <v>0.01</v>
      </c>
      <c r="AX3490" s="48"/>
      <c r="AY3490" s="48"/>
      <c r="AZ3490" s="49">
        <v>0</v>
      </c>
      <c r="BA3490" s="48"/>
      <c r="BB3490" s="48"/>
      <c r="BC3490" s="44">
        <f t="shared" si="765"/>
        <v>0</v>
      </c>
      <c r="BD3490" s="50">
        <v>1</v>
      </c>
      <c r="BE3490" s="51" t="e">
        <f>IF(AX3490=1,0,IF(AY3490=1,0,IF(BC3490&gt;#REF!,#REF!,IF(OR(AZ3490&gt;0,BD3490&gt;=0),BC3490+([1]สูตร2!H3478*(100%-AZ3490)-BC3490)*BD3490,[1]สูตร2!H3478*(100%-AZ3490)))))</f>
        <v>#REF!</v>
      </c>
      <c r="BF3490" s="31"/>
    </row>
    <row r="3491" spans="1:58" s="5" customFormat="1" ht="24" customHeight="1" x14ac:dyDescent="0.2">
      <c r="A3491" s="31">
        <v>1138</v>
      </c>
      <c r="B3491" s="31" t="s">
        <v>432</v>
      </c>
      <c r="C3491" s="31">
        <v>2</v>
      </c>
      <c r="D3491" s="31" t="s">
        <v>66</v>
      </c>
      <c r="E3491" s="31" t="s">
        <v>2650</v>
      </c>
      <c r="F3491" s="31"/>
      <c r="G3491" s="32" t="s">
        <v>2651</v>
      </c>
      <c r="H3491" s="31" t="s">
        <v>104</v>
      </c>
      <c r="I3491" s="31" t="s">
        <v>104</v>
      </c>
      <c r="J3491" s="31" t="s">
        <v>2423</v>
      </c>
      <c r="K3491" s="31">
        <v>10</v>
      </c>
      <c r="L3491" s="31">
        <v>0</v>
      </c>
      <c r="M3491" s="31">
        <v>0</v>
      </c>
      <c r="N3491" s="33">
        <v>4000</v>
      </c>
      <c r="O3491" s="33"/>
      <c r="P3491" s="33"/>
      <c r="Q3491" s="33"/>
      <c r="R3491" s="33"/>
      <c r="S3491" s="34" t="str">
        <f t="shared" si="756"/>
        <v>1</v>
      </c>
      <c r="T3491" s="35">
        <f t="shared" si="757"/>
        <v>4000</v>
      </c>
      <c r="U3491" s="36" t="str">
        <f>INDEX([1]ราคาที่ดิน!$B:$G,MATCH($C3491,[1]ราคาที่ดิน!$A:$A,0),MATCH($B3491,[1]ราคาที่ดิน!$B$1:$G$1,0))</f>
        <v>150</v>
      </c>
      <c r="V3491" s="37">
        <f t="shared" si="766"/>
        <v>600000</v>
      </c>
      <c r="W3491" s="31"/>
      <c r="X3491" s="31"/>
      <c r="Y3491" s="31"/>
      <c r="Z3491" s="31"/>
      <c r="AA3491" s="31"/>
      <c r="AB3491" s="32"/>
      <c r="AC3491" s="38"/>
      <c r="AD3491" s="39"/>
      <c r="AE3491" s="39"/>
      <c r="AF3491" s="40" t="str">
        <f t="shared" si="758"/>
        <v/>
      </c>
      <c r="AG3491" s="41" t="str">
        <f t="shared" si="759"/>
        <v/>
      </c>
      <c r="AH3491" s="42"/>
      <c r="AI3491" s="42"/>
      <c r="AJ3491" s="42"/>
      <c r="AK3491" s="42"/>
      <c r="AL3491" s="31"/>
      <c r="AM3491" s="43" t="str">
        <f t="shared" si="760"/>
        <v>100</v>
      </c>
      <c r="AN3491" s="44">
        <f>INDEX([1]ราคาสิ่งปลูกสร้าง!$D$6:$CC$47,MATCH($AD3491,[1]ราคาสิ่งปลูกสร้าง!$B$6:$B$45,0),MATCH($C$7,[1]ราคาสิ่งปลูกสร้าง!$D$5:$CC$5,0))</f>
        <v>0</v>
      </c>
      <c r="AO3491" s="44">
        <f t="shared" si="761"/>
        <v>0</v>
      </c>
      <c r="AP3491" s="45">
        <f t="shared" si="762"/>
        <v>0</v>
      </c>
      <c r="AQ3491" s="40">
        <f>IF(AP3491=0,0,INDEX([1]ค่าเสื่อมสิ่งปลูกสร้าง!$A$5:$D$105,MATCH($AP3491,[1]ค่าเสื่อมสิ่งปลูกสร้าง!$A$5:$A$105,0),MATCH(AE3491,[1]ค่าเสื่อมสิ่งปลูกสร้าง!$A$3:$D$3)))</f>
        <v>0</v>
      </c>
      <c r="AR3491" s="44">
        <f t="shared" si="767"/>
        <v>0</v>
      </c>
      <c r="AS3491" s="44">
        <f t="shared" si="768"/>
        <v>600000</v>
      </c>
      <c r="AT3491" s="44">
        <f t="shared" si="769"/>
        <v>600000</v>
      </c>
      <c r="AU3491" s="46">
        <v>0</v>
      </c>
      <c r="AV3491" s="44">
        <f t="shared" si="763"/>
        <v>600000</v>
      </c>
      <c r="AW3491" s="47" t="str">
        <f t="shared" si="764"/>
        <v>0.01</v>
      </c>
      <c r="AX3491" s="48"/>
      <c r="AY3491" s="48"/>
      <c r="AZ3491" s="49">
        <v>0</v>
      </c>
      <c r="BA3491" s="48"/>
      <c r="BB3491" s="48"/>
      <c r="BC3491" s="44">
        <f t="shared" si="765"/>
        <v>0</v>
      </c>
      <c r="BD3491" s="50">
        <v>1</v>
      </c>
      <c r="BE3491" s="51" t="e">
        <f>IF(AX3491=1,0,IF(AY3491=1,0,IF(BC3491&gt;#REF!,#REF!,IF(OR(AZ3491&gt;0,BD3491&gt;=0),BC3491+([1]สูตร2!H3479*(100%-AZ3491)-BC3491)*BD3491,[1]สูตร2!H3479*(100%-AZ3491)))))</f>
        <v>#REF!</v>
      </c>
      <c r="BF3491" s="31"/>
    </row>
    <row r="3492" spans="1:58" s="5" customFormat="1" ht="24" customHeight="1" x14ac:dyDescent="0.2">
      <c r="A3492" s="31"/>
      <c r="B3492" s="31" t="s">
        <v>93</v>
      </c>
      <c r="C3492" s="31">
        <v>1</v>
      </c>
      <c r="D3492" s="31" t="s">
        <v>71</v>
      </c>
      <c r="E3492" s="31" t="s">
        <v>2650</v>
      </c>
      <c r="F3492" s="31"/>
      <c r="G3492" s="32" t="s">
        <v>2651</v>
      </c>
      <c r="H3492" s="31" t="s">
        <v>104</v>
      </c>
      <c r="I3492" s="31" t="s">
        <v>104</v>
      </c>
      <c r="J3492" s="31" t="s">
        <v>2423</v>
      </c>
      <c r="K3492" s="31">
        <v>0</v>
      </c>
      <c r="L3492" s="31">
        <v>0</v>
      </c>
      <c r="M3492" s="31">
        <v>45</v>
      </c>
      <c r="N3492" s="33"/>
      <c r="O3492" s="33">
        <v>45</v>
      </c>
      <c r="P3492" s="33"/>
      <c r="Q3492" s="33"/>
      <c r="R3492" s="33"/>
      <c r="S3492" s="34" t="str">
        <f t="shared" si="756"/>
        <v>2</v>
      </c>
      <c r="T3492" s="35">
        <f t="shared" si="757"/>
        <v>45</v>
      </c>
      <c r="U3492" s="36">
        <f>INDEX([1]ราคาที่ดิน!$B:$G,MATCH($C3492,[1]ราคาที่ดิน!$A:$A,0),MATCH($B3492,[1]ราคาที่ดิน!$B$1:$G$1,0))</f>
        <v>100</v>
      </c>
      <c r="V3492" s="37">
        <f t="shared" si="766"/>
        <v>4500</v>
      </c>
      <c r="W3492" s="31">
        <v>1</v>
      </c>
      <c r="X3492" s="31" t="s">
        <v>2651</v>
      </c>
      <c r="Y3492" s="31" t="s">
        <v>71</v>
      </c>
      <c r="Z3492" s="31" t="s">
        <v>2652</v>
      </c>
      <c r="AA3492" s="31"/>
      <c r="AB3492" s="32" t="s">
        <v>2651</v>
      </c>
      <c r="AC3492" s="38"/>
      <c r="AD3492" s="39" t="s">
        <v>73</v>
      </c>
      <c r="AE3492" s="39" t="s">
        <v>74</v>
      </c>
      <c r="AF3492" s="40" t="str">
        <f t="shared" si="758"/>
        <v>2</v>
      </c>
      <c r="AG3492" s="41">
        <f t="shared" si="759"/>
        <v>81</v>
      </c>
      <c r="AH3492" s="42"/>
      <c r="AI3492" s="42">
        <v>81</v>
      </c>
      <c r="AJ3492" s="42"/>
      <c r="AK3492" s="42"/>
      <c r="AL3492" s="31">
        <v>30</v>
      </c>
      <c r="AM3492" s="43" t="str">
        <f t="shared" si="760"/>
        <v>100</v>
      </c>
      <c r="AN3492" s="44">
        <f>INDEX([1]ราคาสิ่งปลูกสร้าง!$D$6:$CC$47,MATCH($AD3492,[1]ราคาสิ่งปลูกสร้าง!$B$6:$B$45,0),MATCH($C$7,[1]ราคาสิ่งปลูกสร้าง!$D$5:$CC$5,0))</f>
        <v>6500</v>
      </c>
      <c r="AO3492" s="44">
        <f t="shared" si="761"/>
        <v>526500</v>
      </c>
      <c r="AP3492" s="45">
        <f t="shared" si="762"/>
        <v>30</v>
      </c>
      <c r="AQ3492" s="40">
        <f>IF(AP3492=0,0,INDEX([1]ค่าเสื่อมสิ่งปลูกสร้าง!$A$5:$D$105,MATCH($AP3492,[1]ค่าเสื่อมสิ่งปลูกสร้าง!$A$5:$A$105,0),MATCH(AE3492,[1]ค่าเสื่อมสิ่งปลูกสร้าง!$A$3:$D$3)))</f>
        <v>50</v>
      </c>
      <c r="AR3492" s="44">
        <f t="shared" si="767"/>
        <v>263250</v>
      </c>
      <c r="AS3492" s="44">
        <f t="shared" si="768"/>
        <v>267750</v>
      </c>
      <c r="AT3492" s="44">
        <f t="shared" si="769"/>
        <v>267750</v>
      </c>
      <c r="AU3492" s="46">
        <v>0</v>
      </c>
      <c r="AV3492" s="44">
        <f t="shared" si="763"/>
        <v>267750</v>
      </c>
      <c r="AW3492" s="47" t="str">
        <f t="shared" si="764"/>
        <v>0.02</v>
      </c>
      <c r="AX3492" s="48"/>
      <c r="AY3492" s="48"/>
      <c r="AZ3492" s="49">
        <v>0</v>
      </c>
      <c r="BA3492" s="48"/>
      <c r="BB3492" s="48"/>
      <c r="BC3492" s="44">
        <f t="shared" si="765"/>
        <v>0</v>
      </c>
      <c r="BD3492" s="50">
        <v>1</v>
      </c>
      <c r="BE3492" s="51" t="e">
        <f>IF(AX3492=1,0,IF(AY3492=1,0,IF(BC3492&gt;#REF!,#REF!,IF(OR(AZ3492&gt;0,BD3492&gt;=0),BC3492+([1]สูตร2!H3480*(100%-AZ3492)-BC3492)*BD3492,[1]สูตร2!H3480*(100%-AZ3492)))))</f>
        <v>#REF!</v>
      </c>
      <c r="BF3492" s="31"/>
    </row>
    <row r="3493" spans="1:58" s="5" customFormat="1" ht="24" customHeight="1" x14ac:dyDescent="0.2">
      <c r="A3493" s="31"/>
      <c r="B3493" s="31" t="s">
        <v>93</v>
      </c>
      <c r="C3493" s="31">
        <v>1</v>
      </c>
      <c r="D3493" s="31" t="s">
        <v>71</v>
      </c>
      <c r="E3493" s="31" t="s">
        <v>2650</v>
      </c>
      <c r="F3493" s="31"/>
      <c r="G3493" s="32" t="s">
        <v>2651</v>
      </c>
      <c r="H3493" s="31" t="s">
        <v>104</v>
      </c>
      <c r="I3493" s="31" t="s">
        <v>104</v>
      </c>
      <c r="J3493" s="31" t="s">
        <v>2423</v>
      </c>
      <c r="K3493" s="31">
        <v>0</v>
      </c>
      <c r="L3493" s="31">
        <v>0</v>
      </c>
      <c r="M3493" s="31">
        <v>25</v>
      </c>
      <c r="N3493" s="33"/>
      <c r="O3493" s="33">
        <v>25</v>
      </c>
      <c r="P3493" s="33"/>
      <c r="Q3493" s="33"/>
      <c r="R3493" s="33"/>
      <c r="S3493" s="34" t="str">
        <f t="shared" si="756"/>
        <v>2</v>
      </c>
      <c r="T3493" s="35">
        <f t="shared" si="757"/>
        <v>25</v>
      </c>
      <c r="U3493" s="36">
        <f>INDEX([1]ราคาที่ดิน!$B:$G,MATCH($C3493,[1]ราคาที่ดิน!$A:$A,0),MATCH($B3493,[1]ราคาที่ดิน!$B$1:$G$1,0))</f>
        <v>100</v>
      </c>
      <c r="V3493" s="37">
        <f t="shared" si="766"/>
        <v>2500</v>
      </c>
      <c r="W3493" s="31">
        <v>2</v>
      </c>
      <c r="X3493" s="31" t="s">
        <v>2651</v>
      </c>
      <c r="Y3493" s="31" t="s">
        <v>71</v>
      </c>
      <c r="Z3493" s="31" t="s">
        <v>2652</v>
      </c>
      <c r="AA3493" s="31"/>
      <c r="AB3493" s="32" t="s">
        <v>2651</v>
      </c>
      <c r="AC3493" s="38"/>
      <c r="AD3493" s="39" t="s">
        <v>75</v>
      </c>
      <c r="AE3493" s="39" t="s">
        <v>76</v>
      </c>
      <c r="AF3493" s="40" t="str">
        <f t="shared" si="758"/>
        <v>1</v>
      </c>
      <c r="AG3493" s="41">
        <f t="shared" si="759"/>
        <v>15.54</v>
      </c>
      <c r="AH3493" s="42">
        <v>15.54</v>
      </c>
      <c r="AI3493" s="42"/>
      <c r="AJ3493" s="42"/>
      <c r="AK3493" s="42"/>
      <c r="AL3493" s="31">
        <v>20</v>
      </c>
      <c r="AM3493" s="43" t="str">
        <f t="shared" si="760"/>
        <v>100</v>
      </c>
      <c r="AN3493" s="44">
        <f>INDEX([1]ราคาสิ่งปลูกสร้าง!$D$6:$CC$47,MATCH($AD3493,[1]ราคาสิ่งปลูกสร้าง!$B$6:$B$45,0),MATCH($C$7,[1]ราคาสิ่งปลูกสร้าง!$D$5:$CC$5,0))</f>
        <v>5400</v>
      </c>
      <c r="AO3493" s="44">
        <f t="shared" si="761"/>
        <v>83916</v>
      </c>
      <c r="AP3493" s="45">
        <f t="shared" si="762"/>
        <v>20</v>
      </c>
      <c r="AQ3493" s="40">
        <f>IF(AP3493=0,0,INDEX([1]ค่าเสื่อมสิ่งปลูกสร้าง!$A$5:$D$105,MATCH($AP3493,[1]ค่าเสื่อมสิ่งปลูกสร้าง!$A$5:$A$105,0),MATCH(AE3493,[1]ค่าเสื่อมสิ่งปลูกสร้าง!$A$3:$D$3)))</f>
        <v>93</v>
      </c>
      <c r="AR3493" s="44">
        <f t="shared" si="767"/>
        <v>5874.1200000000008</v>
      </c>
      <c r="AS3493" s="44">
        <f t="shared" si="768"/>
        <v>8374.1200000000008</v>
      </c>
      <c r="AT3493" s="44">
        <f t="shared" si="769"/>
        <v>8374.1200000000008</v>
      </c>
      <c r="AU3493" s="46">
        <v>0</v>
      </c>
      <c r="AV3493" s="44">
        <f t="shared" si="763"/>
        <v>8374.1200000000008</v>
      </c>
      <c r="AW3493" s="47" t="str">
        <f t="shared" si="764"/>
        <v>0.01</v>
      </c>
      <c r="AX3493" s="48"/>
      <c r="AY3493" s="48"/>
      <c r="AZ3493" s="49">
        <v>0</v>
      </c>
      <c r="BA3493" s="48"/>
      <c r="BB3493" s="48"/>
      <c r="BC3493" s="44">
        <f t="shared" si="765"/>
        <v>0</v>
      </c>
      <c r="BD3493" s="50">
        <v>1</v>
      </c>
      <c r="BE3493" s="51" t="e">
        <f>IF(AX3493=1,0,IF(AY3493=1,0,IF(BC3493&gt;#REF!,#REF!,IF(OR(AZ3493&gt;0,BD3493&gt;=0),BC3493+([1]สูตร2!H3481*(100%-AZ3493)-BC3493)*BD3493,[1]สูตร2!H3481*(100%-AZ3493)))))</f>
        <v>#REF!</v>
      </c>
      <c r="BF3493" s="31"/>
    </row>
    <row r="3494" spans="1:58" s="5" customFormat="1" ht="24" customHeight="1" x14ac:dyDescent="0.2">
      <c r="A3494" s="31"/>
      <c r="B3494" s="31" t="s">
        <v>93</v>
      </c>
      <c r="C3494" s="31">
        <v>1</v>
      </c>
      <c r="D3494" s="31" t="s">
        <v>71</v>
      </c>
      <c r="E3494" s="31" t="s">
        <v>2650</v>
      </c>
      <c r="F3494" s="31"/>
      <c r="G3494" s="32" t="s">
        <v>2651</v>
      </c>
      <c r="H3494" s="31" t="s">
        <v>104</v>
      </c>
      <c r="I3494" s="31" t="s">
        <v>104</v>
      </c>
      <c r="J3494" s="31" t="s">
        <v>2423</v>
      </c>
      <c r="K3494" s="31">
        <v>0</v>
      </c>
      <c r="L3494" s="31">
        <v>0</v>
      </c>
      <c r="M3494" s="31">
        <v>25</v>
      </c>
      <c r="N3494" s="33"/>
      <c r="O3494" s="33">
        <v>25</v>
      </c>
      <c r="P3494" s="33"/>
      <c r="Q3494" s="33"/>
      <c r="R3494" s="33"/>
      <c r="S3494" s="34" t="str">
        <f t="shared" si="756"/>
        <v>2</v>
      </c>
      <c r="T3494" s="35">
        <f t="shared" si="757"/>
        <v>25</v>
      </c>
      <c r="U3494" s="36">
        <f>INDEX([1]ราคาที่ดิน!$B:$G,MATCH($C3494,[1]ราคาที่ดิน!$A:$A,0),MATCH($B3494,[1]ราคาที่ดิน!$B$1:$G$1,0))</f>
        <v>100</v>
      </c>
      <c r="V3494" s="37">
        <f t="shared" si="766"/>
        <v>2500</v>
      </c>
      <c r="W3494" s="31">
        <v>3</v>
      </c>
      <c r="X3494" s="31" t="s">
        <v>2651</v>
      </c>
      <c r="Y3494" s="31" t="s">
        <v>71</v>
      </c>
      <c r="Z3494" s="31" t="s">
        <v>2652</v>
      </c>
      <c r="AA3494" s="31"/>
      <c r="AB3494" s="32" t="s">
        <v>2651</v>
      </c>
      <c r="AC3494" s="38"/>
      <c r="AD3494" s="39" t="s">
        <v>75</v>
      </c>
      <c r="AE3494" s="39" t="s">
        <v>94</v>
      </c>
      <c r="AF3494" s="40" t="str">
        <f t="shared" si="758"/>
        <v>1</v>
      </c>
      <c r="AG3494" s="41">
        <f t="shared" si="759"/>
        <v>44.4</v>
      </c>
      <c r="AH3494" s="42">
        <v>44.4</v>
      </c>
      <c r="AI3494" s="42"/>
      <c r="AJ3494" s="42"/>
      <c r="AK3494" s="42"/>
      <c r="AL3494" s="31">
        <v>30</v>
      </c>
      <c r="AM3494" s="43" t="str">
        <f t="shared" si="760"/>
        <v>100</v>
      </c>
      <c r="AN3494" s="44">
        <f>INDEX([1]ราคาสิ่งปลูกสร้าง!$D$6:$CC$47,MATCH($AD3494,[1]ราคาสิ่งปลูกสร้าง!$B$6:$B$45,0),MATCH($C$7,[1]ราคาสิ่งปลูกสร้าง!$D$5:$CC$5,0))</f>
        <v>5400</v>
      </c>
      <c r="AO3494" s="44">
        <f t="shared" si="761"/>
        <v>239760</v>
      </c>
      <c r="AP3494" s="45">
        <f t="shared" si="762"/>
        <v>30</v>
      </c>
      <c r="AQ3494" s="40">
        <f>IF(AP3494=0,0,INDEX([1]ค่าเสื่อมสิ่งปลูกสร้าง!$A$5:$D$105,MATCH($AP3494,[1]ค่าเสื่อมสิ่งปลูกสร้าง!$A$5:$A$105,0),MATCH(AE3494,[1]ค่าเสื่อมสิ่งปลูกสร้าง!$A$3:$D$3)))</f>
        <v>50</v>
      </c>
      <c r="AR3494" s="44">
        <f t="shared" si="767"/>
        <v>119880</v>
      </c>
      <c r="AS3494" s="44">
        <f t="shared" si="768"/>
        <v>122380</v>
      </c>
      <c r="AT3494" s="44">
        <f t="shared" si="769"/>
        <v>122380</v>
      </c>
      <c r="AU3494" s="46">
        <v>0</v>
      </c>
      <c r="AV3494" s="44">
        <f t="shared" si="763"/>
        <v>122380</v>
      </c>
      <c r="AW3494" s="47" t="str">
        <f t="shared" si="764"/>
        <v>0.01</v>
      </c>
      <c r="AX3494" s="48"/>
      <c r="AY3494" s="48"/>
      <c r="AZ3494" s="49">
        <v>0</v>
      </c>
      <c r="BA3494" s="48"/>
      <c r="BB3494" s="48"/>
      <c r="BC3494" s="44">
        <f t="shared" si="765"/>
        <v>0</v>
      </c>
      <c r="BD3494" s="50">
        <v>1</v>
      </c>
      <c r="BE3494" s="51" t="e">
        <f>IF(AX3494=1,0,IF(AY3494=1,0,IF(BC3494&gt;#REF!,#REF!,IF(OR(AZ3494&gt;0,BD3494&gt;=0),BC3494+([1]สูตร2!H3482*(100%-AZ3494)-BC3494)*BD3494,[1]สูตร2!H3482*(100%-AZ3494)))))</f>
        <v>#REF!</v>
      </c>
      <c r="BF3494" s="31"/>
    </row>
    <row r="3495" spans="1:58" s="5" customFormat="1" ht="24" customHeight="1" x14ac:dyDescent="0.2">
      <c r="A3495" s="31"/>
      <c r="B3495" s="31" t="s">
        <v>93</v>
      </c>
      <c r="C3495" s="31">
        <v>1</v>
      </c>
      <c r="D3495" s="31" t="s">
        <v>71</v>
      </c>
      <c r="E3495" s="31" t="s">
        <v>2650</v>
      </c>
      <c r="F3495" s="31"/>
      <c r="G3495" s="32" t="s">
        <v>2651</v>
      </c>
      <c r="H3495" s="31" t="s">
        <v>104</v>
      </c>
      <c r="I3495" s="31" t="s">
        <v>104</v>
      </c>
      <c r="J3495" s="31" t="s">
        <v>2423</v>
      </c>
      <c r="K3495" s="31">
        <v>0</v>
      </c>
      <c r="L3495" s="31">
        <v>0</v>
      </c>
      <c r="M3495" s="31">
        <v>15</v>
      </c>
      <c r="N3495" s="33"/>
      <c r="O3495" s="33">
        <v>15</v>
      </c>
      <c r="P3495" s="33"/>
      <c r="Q3495" s="33"/>
      <c r="R3495" s="33"/>
      <c r="S3495" s="34" t="str">
        <f t="shared" si="756"/>
        <v>2</v>
      </c>
      <c r="T3495" s="35">
        <f t="shared" si="757"/>
        <v>15</v>
      </c>
      <c r="U3495" s="36">
        <f>INDEX([1]ราคาที่ดิน!$B:$G,MATCH($C3495,[1]ราคาที่ดิน!$A:$A,0),MATCH($B3495,[1]ราคาที่ดิน!$B$1:$G$1,0))</f>
        <v>100</v>
      </c>
      <c r="V3495" s="37">
        <f t="shared" si="766"/>
        <v>1500</v>
      </c>
      <c r="W3495" s="31">
        <v>4</v>
      </c>
      <c r="X3495" s="31" t="s">
        <v>2651</v>
      </c>
      <c r="Y3495" s="31" t="s">
        <v>71</v>
      </c>
      <c r="Z3495" s="31" t="s">
        <v>2652</v>
      </c>
      <c r="AA3495" s="31"/>
      <c r="AB3495" s="32" t="s">
        <v>2651</v>
      </c>
      <c r="AC3495" s="38"/>
      <c r="AD3495" s="39" t="s">
        <v>77</v>
      </c>
      <c r="AE3495" s="39" t="s">
        <v>76</v>
      </c>
      <c r="AF3495" s="40" t="str">
        <f t="shared" si="758"/>
        <v>1</v>
      </c>
      <c r="AG3495" s="41">
        <f t="shared" si="759"/>
        <v>36</v>
      </c>
      <c r="AH3495" s="42">
        <v>36</v>
      </c>
      <c r="AI3495" s="42"/>
      <c r="AJ3495" s="42"/>
      <c r="AK3495" s="42"/>
      <c r="AL3495" s="31">
        <v>1</v>
      </c>
      <c r="AM3495" s="43" t="str">
        <f t="shared" si="760"/>
        <v>100</v>
      </c>
      <c r="AN3495" s="44">
        <f>INDEX([1]ราคาสิ่งปลูกสร้าง!$D$6:$CC$47,MATCH($AD3495,[1]ราคาสิ่งปลูกสร้าง!$B$6:$B$45,0),MATCH($C$7,[1]ราคาสิ่งปลูกสร้าง!$D$5:$CC$5,0))</f>
        <v>2050</v>
      </c>
      <c r="AO3495" s="44">
        <f t="shared" si="761"/>
        <v>73800</v>
      </c>
      <c r="AP3495" s="45">
        <f t="shared" si="762"/>
        <v>1</v>
      </c>
      <c r="AQ3495" s="40">
        <f>IF(AP3495=0,0,INDEX([1]ค่าเสื่อมสิ่งปลูกสร้าง!$A$5:$D$105,MATCH($AP3495,[1]ค่าเสื่อมสิ่งปลูกสร้าง!$A$5:$A$105,0),MATCH(AE3495,[1]ค่าเสื่อมสิ่งปลูกสร้าง!$A$3:$D$3)))</f>
        <v>3</v>
      </c>
      <c r="AR3495" s="44">
        <f t="shared" si="767"/>
        <v>71586</v>
      </c>
      <c r="AS3495" s="44">
        <f t="shared" si="768"/>
        <v>73086</v>
      </c>
      <c r="AT3495" s="44">
        <f t="shared" si="769"/>
        <v>73086</v>
      </c>
      <c r="AU3495" s="46">
        <v>0</v>
      </c>
      <c r="AV3495" s="44">
        <f t="shared" si="763"/>
        <v>73086</v>
      </c>
      <c r="AW3495" s="47" t="str">
        <f t="shared" si="764"/>
        <v>0.01</v>
      </c>
      <c r="AX3495" s="48"/>
      <c r="AY3495" s="48"/>
      <c r="AZ3495" s="49">
        <v>0</v>
      </c>
      <c r="BA3495" s="48"/>
      <c r="BB3495" s="48"/>
      <c r="BC3495" s="44">
        <f t="shared" si="765"/>
        <v>0</v>
      </c>
      <c r="BD3495" s="50">
        <v>1</v>
      </c>
      <c r="BE3495" s="51" t="e">
        <f>IF(AX3495=1,0,IF(AY3495=1,0,IF(BC3495&gt;#REF!,#REF!,IF(OR(AZ3495&gt;0,BD3495&gt;=0),BC3495+([1]สูตร2!H3483*(100%-AZ3495)-BC3495)*BD3495,[1]สูตร2!H3483*(100%-AZ3495)))))</f>
        <v>#REF!</v>
      </c>
      <c r="BF3495" s="31"/>
    </row>
    <row r="3496" spans="1:58" s="5" customFormat="1" ht="24" customHeight="1" x14ac:dyDescent="0.2">
      <c r="A3496" s="31">
        <v>1139</v>
      </c>
      <c r="B3496" s="31" t="s">
        <v>65</v>
      </c>
      <c r="C3496" s="31">
        <v>509</v>
      </c>
      <c r="D3496" s="31" t="s">
        <v>66</v>
      </c>
      <c r="E3496" s="31" t="s">
        <v>2653</v>
      </c>
      <c r="F3496" s="31"/>
      <c r="G3496" s="32" t="s">
        <v>2654</v>
      </c>
      <c r="H3496" s="31">
        <v>79</v>
      </c>
      <c r="I3496" s="31">
        <v>1970</v>
      </c>
      <c r="J3496" s="31" t="s">
        <v>2443</v>
      </c>
      <c r="K3496" s="31">
        <v>10</v>
      </c>
      <c r="L3496" s="31">
        <v>1</v>
      </c>
      <c r="M3496" s="31">
        <v>76</v>
      </c>
      <c r="N3496" s="33">
        <v>4176</v>
      </c>
      <c r="O3496" s="33"/>
      <c r="P3496" s="33"/>
      <c r="Q3496" s="33"/>
      <c r="R3496" s="33"/>
      <c r="S3496" s="34" t="str">
        <f t="shared" si="756"/>
        <v>1</v>
      </c>
      <c r="T3496" s="35">
        <f t="shared" si="757"/>
        <v>4176</v>
      </c>
      <c r="U3496" s="36">
        <f>INDEX([1]ราคาที่ดิน!$B:$G,MATCH($C3496,[1]ราคาที่ดิน!$A:$A,0),MATCH($B3496,[1]ราคาที่ดิน!$B$1:$G$1,0))</f>
        <v>50</v>
      </c>
      <c r="V3496" s="37">
        <f t="shared" si="766"/>
        <v>208800</v>
      </c>
      <c r="W3496" s="31"/>
      <c r="X3496" s="31"/>
      <c r="Y3496" s="31"/>
      <c r="Z3496" s="31"/>
      <c r="AA3496" s="31"/>
      <c r="AB3496" s="32"/>
      <c r="AC3496" s="38"/>
      <c r="AD3496" s="39"/>
      <c r="AE3496" s="39"/>
      <c r="AF3496" s="40" t="str">
        <f t="shared" si="758"/>
        <v/>
      </c>
      <c r="AG3496" s="41" t="str">
        <f t="shared" si="759"/>
        <v/>
      </c>
      <c r="AH3496" s="42"/>
      <c r="AI3496" s="42"/>
      <c r="AJ3496" s="42"/>
      <c r="AK3496" s="42"/>
      <c r="AL3496" s="31"/>
      <c r="AM3496" s="43" t="str">
        <f t="shared" si="760"/>
        <v>100</v>
      </c>
      <c r="AN3496" s="44">
        <f>INDEX([1]ราคาสิ่งปลูกสร้าง!$D$6:$CC$47,MATCH($AD3496,[1]ราคาสิ่งปลูกสร้าง!$B$6:$B$45,0),MATCH($C$7,[1]ราคาสิ่งปลูกสร้าง!$D$5:$CC$5,0))</f>
        <v>0</v>
      </c>
      <c r="AO3496" s="44">
        <f t="shared" si="761"/>
        <v>0</v>
      </c>
      <c r="AP3496" s="45">
        <f t="shared" si="762"/>
        <v>0</v>
      </c>
      <c r="AQ3496" s="40">
        <f>IF(AP3496=0,0,INDEX([1]ค่าเสื่อมสิ่งปลูกสร้าง!$A$5:$D$105,MATCH($AP3496,[1]ค่าเสื่อมสิ่งปลูกสร้าง!$A$5:$A$105,0),MATCH(AE3496,[1]ค่าเสื่อมสิ่งปลูกสร้าง!$A$3:$D$3)))</f>
        <v>0</v>
      </c>
      <c r="AR3496" s="44">
        <f t="shared" si="767"/>
        <v>0</v>
      </c>
      <c r="AS3496" s="44">
        <f t="shared" si="768"/>
        <v>208800</v>
      </c>
      <c r="AT3496" s="44">
        <f t="shared" si="769"/>
        <v>208800</v>
      </c>
      <c r="AU3496" s="46">
        <v>0</v>
      </c>
      <c r="AV3496" s="44">
        <f t="shared" si="763"/>
        <v>208800</v>
      </c>
      <c r="AW3496" s="47" t="str">
        <f t="shared" si="764"/>
        <v>0.01</v>
      </c>
      <c r="AX3496" s="48"/>
      <c r="AY3496" s="48"/>
      <c r="AZ3496" s="49">
        <v>0</v>
      </c>
      <c r="BA3496" s="48"/>
      <c r="BB3496" s="48"/>
      <c r="BC3496" s="44">
        <f t="shared" si="765"/>
        <v>0</v>
      </c>
      <c r="BD3496" s="50">
        <v>1</v>
      </c>
      <c r="BE3496" s="51" t="e">
        <f>IF(AX3496=1,0,IF(AY3496=1,0,IF(BC3496&gt;#REF!,#REF!,IF(OR(AZ3496&gt;0,BD3496&gt;=0),BC3496+([1]สูตร2!H3484*(100%-AZ3496)-BC3496)*BD3496,[1]สูตร2!H3484*(100%-AZ3496)))))</f>
        <v>#REF!</v>
      </c>
      <c r="BF3496" s="31"/>
    </row>
    <row r="3497" spans="1:58" s="5" customFormat="1" ht="24" customHeight="1" x14ac:dyDescent="0.2">
      <c r="A3497" s="31">
        <v>1140</v>
      </c>
      <c r="B3497" s="31" t="s">
        <v>432</v>
      </c>
      <c r="C3497" s="31">
        <v>2</v>
      </c>
      <c r="D3497" s="31" t="s">
        <v>66</v>
      </c>
      <c r="E3497" s="31" t="s">
        <v>2655</v>
      </c>
      <c r="F3497" s="31"/>
      <c r="G3497" s="32" t="s">
        <v>2654</v>
      </c>
      <c r="H3497" s="31" t="s">
        <v>104</v>
      </c>
      <c r="I3497" s="31" t="s">
        <v>104</v>
      </c>
      <c r="J3497" s="31" t="s">
        <v>2423</v>
      </c>
      <c r="K3497" s="31">
        <v>11</v>
      </c>
      <c r="L3497" s="31">
        <v>3</v>
      </c>
      <c r="M3497" s="31">
        <v>50</v>
      </c>
      <c r="N3497" s="33">
        <v>4750</v>
      </c>
      <c r="O3497" s="33"/>
      <c r="P3497" s="33"/>
      <c r="Q3497" s="33"/>
      <c r="R3497" s="33"/>
      <c r="S3497" s="34" t="str">
        <f t="shared" si="756"/>
        <v>1</v>
      </c>
      <c r="T3497" s="35">
        <f t="shared" si="757"/>
        <v>4750</v>
      </c>
      <c r="U3497" s="36" t="str">
        <f>INDEX([1]ราคาที่ดิน!$B:$G,MATCH($C3497,[1]ราคาที่ดิน!$A:$A,0),MATCH($B3497,[1]ราคาที่ดิน!$B$1:$G$1,0))</f>
        <v>150</v>
      </c>
      <c r="V3497" s="37">
        <f t="shared" si="766"/>
        <v>712500</v>
      </c>
      <c r="W3497" s="31"/>
      <c r="X3497" s="31"/>
      <c r="Y3497" s="31"/>
      <c r="Z3497" s="31"/>
      <c r="AA3497" s="31"/>
      <c r="AB3497" s="32"/>
      <c r="AC3497" s="38"/>
      <c r="AD3497" s="39"/>
      <c r="AE3497" s="39"/>
      <c r="AF3497" s="40" t="str">
        <f t="shared" si="758"/>
        <v/>
      </c>
      <c r="AG3497" s="41" t="str">
        <f t="shared" si="759"/>
        <v/>
      </c>
      <c r="AH3497" s="42"/>
      <c r="AI3497" s="42"/>
      <c r="AJ3497" s="42"/>
      <c r="AK3497" s="42"/>
      <c r="AL3497" s="31"/>
      <c r="AM3497" s="43" t="str">
        <f t="shared" si="760"/>
        <v>100</v>
      </c>
      <c r="AN3497" s="44">
        <f>INDEX([1]ราคาสิ่งปลูกสร้าง!$D$6:$CC$47,MATCH($AD3497,[1]ราคาสิ่งปลูกสร้าง!$B$6:$B$45,0),MATCH($C$7,[1]ราคาสิ่งปลูกสร้าง!$D$5:$CC$5,0))</f>
        <v>0</v>
      </c>
      <c r="AO3497" s="44">
        <f t="shared" si="761"/>
        <v>0</v>
      </c>
      <c r="AP3497" s="45">
        <f t="shared" si="762"/>
        <v>0</v>
      </c>
      <c r="AQ3497" s="40">
        <f>IF(AP3497=0,0,INDEX([1]ค่าเสื่อมสิ่งปลูกสร้าง!$A$5:$D$105,MATCH($AP3497,[1]ค่าเสื่อมสิ่งปลูกสร้าง!$A$5:$A$105,0),MATCH(AE3497,[1]ค่าเสื่อมสิ่งปลูกสร้าง!$A$3:$D$3)))</f>
        <v>0</v>
      </c>
      <c r="AR3497" s="44">
        <f t="shared" si="767"/>
        <v>0</v>
      </c>
      <c r="AS3497" s="44">
        <f t="shared" si="768"/>
        <v>712500</v>
      </c>
      <c r="AT3497" s="44">
        <f t="shared" si="769"/>
        <v>712500</v>
      </c>
      <c r="AU3497" s="46">
        <v>0</v>
      </c>
      <c r="AV3497" s="44">
        <f t="shared" si="763"/>
        <v>712500</v>
      </c>
      <c r="AW3497" s="47" t="str">
        <f t="shared" si="764"/>
        <v>0.01</v>
      </c>
      <c r="AX3497" s="48"/>
      <c r="AY3497" s="48"/>
      <c r="AZ3497" s="49">
        <v>0</v>
      </c>
      <c r="BA3497" s="48"/>
      <c r="BB3497" s="48"/>
      <c r="BC3497" s="44">
        <f t="shared" si="765"/>
        <v>0</v>
      </c>
      <c r="BD3497" s="50">
        <v>1</v>
      </c>
      <c r="BE3497" s="51" t="e">
        <f>IF(AX3497=1,0,IF(AY3497=1,0,IF(BC3497&gt;#REF!,#REF!,IF(OR(AZ3497&gt;0,BD3497&gt;=0),BC3497+([1]สูตร2!H3485*(100%-AZ3497)-BC3497)*BD3497,[1]สูตร2!H3485*(100%-AZ3497)))))</f>
        <v>#REF!</v>
      </c>
      <c r="BF3497" s="31"/>
    </row>
    <row r="3498" spans="1:58" s="5" customFormat="1" ht="24" customHeight="1" x14ac:dyDescent="0.2">
      <c r="A3498" s="31"/>
      <c r="B3498" s="31" t="s">
        <v>93</v>
      </c>
      <c r="C3498" s="31">
        <v>1</v>
      </c>
      <c r="D3498" s="31" t="s">
        <v>66</v>
      </c>
      <c r="E3498" s="31" t="s">
        <v>2656</v>
      </c>
      <c r="F3498" s="31"/>
      <c r="G3498" s="32" t="s">
        <v>2654</v>
      </c>
      <c r="H3498" s="31" t="s">
        <v>104</v>
      </c>
      <c r="I3498" s="31" t="s">
        <v>104</v>
      </c>
      <c r="J3498" s="31" t="s">
        <v>2423</v>
      </c>
      <c r="K3498" s="31">
        <v>0</v>
      </c>
      <c r="L3498" s="31">
        <v>0</v>
      </c>
      <c r="M3498" s="31">
        <v>56</v>
      </c>
      <c r="N3498" s="33"/>
      <c r="O3498" s="33">
        <v>56</v>
      </c>
      <c r="P3498" s="33"/>
      <c r="Q3498" s="33"/>
      <c r="R3498" s="33"/>
      <c r="S3498" s="34" t="str">
        <f t="shared" si="756"/>
        <v>2</v>
      </c>
      <c r="T3498" s="35">
        <f t="shared" si="757"/>
        <v>56</v>
      </c>
      <c r="U3498" s="36">
        <f>INDEX([1]ราคาที่ดิน!$B:$G,MATCH($C3498,[1]ราคาที่ดิน!$A:$A,0),MATCH($B3498,[1]ราคาที่ดิน!$B$1:$G$1,0))</f>
        <v>100</v>
      </c>
      <c r="V3498" s="37">
        <f t="shared" si="766"/>
        <v>5600</v>
      </c>
      <c r="W3498" s="31">
        <v>1</v>
      </c>
      <c r="X3498" s="31" t="s">
        <v>2654</v>
      </c>
      <c r="Y3498" s="31" t="s">
        <v>66</v>
      </c>
      <c r="Z3498" s="31" t="s">
        <v>2656</v>
      </c>
      <c r="AA3498" s="31"/>
      <c r="AB3498" s="32" t="s">
        <v>2654</v>
      </c>
      <c r="AC3498" s="38"/>
      <c r="AD3498" s="39" t="s">
        <v>73</v>
      </c>
      <c r="AE3498" s="39" t="s">
        <v>74</v>
      </c>
      <c r="AF3498" s="40" t="str">
        <f t="shared" si="758"/>
        <v>2</v>
      </c>
      <c r="AG3498" s="41">
        <f t="shared" si="759"/>
        <v>81</v>
      </c>
      <c r="AH3498" s="42"/>
      <c r="AI3498" s="42">
        <v>81</v>
      </c>
      <c r="AJ3498" s="42"/>
      <c r="AK3498" s="42"/>
      <c r="AL3498" s="31">
        <v>30</v>
      </c>
      <c r="AM3498" s="43" t="str">
        <f t="shared" si="760"/>
        <v>100</v>
      </c>
      <c r="AN3498" s="44">
        <f>INDEX([1]ราคาสิ่งปลูกสร้าง!$D$6:$CC$47,MATCH($AD3498,[1]ราคาสิ่งปลูกสร้าง!$B$6:$B$45,0),MATCH($C$7,[1]ราคาสิ่งปลูกสร้าง!$D$5:$CC$5,0))</f>
        <v>6500</v>
      </c>
      <c r="AO3498" s="44">
        <f t="shared" si="761"/>
        <v>526500</v>
      </c>
      <c r="AP3498" s="45">
        <f t="shared" si="762"/>
        <v>30</v>
      </c>
      <c r="AQ3498" s="40">
        <f>IF(AP3498=0,0,INDEX([1]ค่าเสื่อมสิ่งปลูกสร้าง!$A$5:$D$105,MATCH($AP3498,[1]ค่าเสื่อมสิ่งปลูกสร้าง!$A$5:$A$105,0),MATCH(AE3498,[1]ค่าเสื่อมสิ่งปลูกสร้าง!$A$3:$D$3)))</f>
        <v>50</v>
      </c>
      <c r="AR3498" s="44">
        <f t="shared" si="767"/>
        <v>263250</v>
      </c>
      <c r="AS3498" s="44">
        <f t="shared" si="768"/>
        <v>268850</v>
      </c>
      <c r="AT3498" s="44">
        <f t="shared" si="769"/>
        <v>268850</v>
      </c>
      <c r="AU3498" s="46">
        <v>0</v>
      </c>
      <c r="AV3498" s="44">
        <f t="shared" si="763"/>
        <v>268850</v>
      </c>
      <c r="AW3498" s="47" t="str">
        <f t="shared" si="764"/>
        <v>0.02</v>
      </c>
      <c r="AX3498" s="48"/>
      <c r="AY3498" s="48"/>
      <c r="AZ3498" s="49">
        <v>0</v>
      </c>
      <c r="BA3498" s="48"/>
      <c r="BB3498" s="48"/>
      <c r="BC3498" s="44">
        <f t="shared" si="765"/>
        <v>0</v>
      </c>
      <c r="BD3498" s="50">
        <v>1</v>
      </c>
      <c r="BE3498" s="51" t="e">
        <f>IF(AX3498=1,0,IF(AY3498=1,0,IF(BC3498&gt;#REF!,#REF!,IF(OR(AZ3498&gt;0,BD3498&gt;=0),BC3498+([1]สูตร2!H3486*(100%-AZ3498)-BC3498)*BD3498,[1]สูตร2!H3486*(100%-AZ3498)))))</f>
        <v>#REF!</v>
      </c>
      <c r="BF3498" s="31"/>
    </row>
    <row r="3499" spans="1:58" s="5" customFormat="1" ht="24" customHeight="1" x14ac:dyDescent="0.2">
      <c r="A3499" s="31"/>
      <c r="B3499" s="31" t="s">
        <v>93</v>
      </c>
      <c r="C3499" s="31">
        <v>1</v>
      </c>
      <c r="D3499" s="31" t="s">
        <v>66</v>
      </c>
      <c r="E3499" s="31" t="s">
        <v>2656</v>
      </c>
      <c r="F3499" s="31"/>
      <c r="G3499" s="32" t="s">
        <v>2654</v>
      </c>
      <c r="H3499" s="31" t="s">
        <v>104</v>
      </c>
      <c r="I3499" s="31" t="s">
        <v>104</v>
      </c>
      <c r="J3499" s="31" t="s">
        <v>2423</v>
      </c>
      <c r="K3499" s="31">
        <v>0</v>
      </c>
      <c r="L3499" s="31">
        <v>0</v>
      </c>
      <c r="M3499" s="31">
        <v>20</v>
      </c>
      <c r="N3499" s="33"/>
      <c r="O3499" s="33">
        <v>20</v>
      </c>
      <c r="P3499" s="33"/>
      <c r="Q3499" s="33"/>
      <c r="R3499" s="33"/>
      <c r="S3499" s="34" t="str">
        <f t="shared" si="756"/>
        <v>2</v>
      </c>
      <c r="T3499" s="35">
        <f t="shared" si="757"/>
        <v>20</v>
      </c>
      <c r="U3499" s="36">
        <f>INDEX([1]ราคาที่ดิน!$B:$G,MATCH($C3499,[1]ราคาที่ดิน!$A:$A,0),MATCH($B3499,[1]ราคาที่ดิน!$B$1:$G$1,0))</f>
        <v>100</v>
      </c>
      <c r="V3499" s="37">
        <f t="shared" si="766"/>
        <v>2000</v>
      </c>
      <c r="W3499" s="31">
        <v>2</v>
      </c>
      <c r="X3499" s="31" t="s">
        <v>2654</v>
      </c>
      <c r="Y3499" s="31" t="s">
        <v>66</v>
      </c>
      <c r="Z3499" s="31" t="s">
        <v>2656</v>
      </c>
      <c r="AA3499" s="31"/>
      <c r="AB3499" s="32" t="s">
        <v>2654</v>
      </c>
      <c r="AC3499" s="38"/>
      <c r="AD3499" s="39" t="s">
        <v>75</v>
      </c>
      <c r="AE3499" s="39" t="s">
        <v>94</v>
      </c>
      <c r="AF3499" s="40" t="str">
        <f t="shared" si="758"/>
        <v>1</v>
      </c>
      <c r="AG3499" s="41">
        <f t="shared" si="759"/>
        <v>37.72</v>
      </c>
      <c r="AH3499" s="42">
        <v>37.72</v>
      </c>
      <c r="AI3499" s="42"/>
      <c r="AJ3499" s="42"/>
      <c r="AK3499" s="42"/>
      <c r="AL3499" s="31">
        <v>30</v>
      </c>
      <c r="AM3499" s="43" t="str">
        <f t="shared" si="760"/>
        <v>100</v>
      </c>
      <c r="AN3499" s="44">
        <f>INDEX([1]ราคาสิ่งปลูกสร้าง!$D$6:$CC$47,MATCH($AD3499,[1]ราคาสิ่งปลูกสร้าง!$B$6:$B$45,0),MATCH($C$7,[1]ราคาสิ่งปลูกสร้าง!$D$5:$CC$5,0))</f>
        <v>5400</v>
      </c>
      <c r="AO3499" s="44">
        <f t="shared" si="761"/>
        <v>203688</v>
      </c>
      <c r="AP3499" s="45">
        <f t="shared" si="762"/>
        <v>30</v>
      </c>
      <c r="AQ3499" s="40">
        <f>IF(AP3499=0,0,INDEX([1]ค่าเสื่อมสิ่งปลูกสร้าง!$A$5:$D$105,MATCH($AP3499,[1]ค่าเสื่อมสิ่งปลูกสร้าง!$A$5:$A$105,0),MATCH(AE3499,[1]ค่าเสื่อมสิ่งปลูกสร้าง!$A$3:$D$3)))</f>
        <v>50</v>
      </c>
      <c r="AR3499" s="44">
        <f t="shared" si="767"/>
        <v>101844</v>
      </c>
      <c r="AS3499" s="44">
        <f t="shared" si="768"/>
        <v>103844</v>
      </c>
      <c r="AT3499" s="44">
        <f t="shared" si="769"/>
        <v>103844</v>
      </c>
      <c r="AU3499" s="46">
        <v>0</v>
      </c>
      <c r="AV3499" s="44">
        <f t="shared" si="763"/>
        <v>103844</v>
      </c>
      <c r="AW3499" s="47" t="str">
        <f t="shared" si="764"/>
        <v>0.01</v>
      </c>
      <c r="AX3499" s="48"/>
      <c r="AY3499" s="48"/>
      <c r="AZ3499" s="49">
        <v>0</v>
      </c>
      <c r="BA3499" s="48"/>
      <c r="BB3499" s="48"/>
      <c r="BC3499" s="44">
        <f t="shared" si="765"/>
        <v>0</v>
      </c>
      <c r="BD3499" s="50">
        <v>1</v>
      </c>
      <c r="BE3499" s="51" t="e">
        <f>IF(AX3499=1,0,IF(AY3499=1,0,IF(BC3499&gt;#REF!,#REF!,IF(OR(AZ3499&gt;0,BD3499&gt;=0),BC3499+([1]สูตร2!H3487*(100%-AZ3499)-BC3499)*BD3499,[1]สูตร2!H3487*(100%-AZ3499)))))</f>
        <v>#REF!</v>
      </c>
      <c r="BF3499" s="31"/>
    </row>
    <row r="3500" spans="1:58" s="5" customFormat="1" ht="24" customHeight="1" x14ac:dyDescent="0.2">
      <c r="A3500" s="31"/>
      <c r="B3500" s="31" t="s">
        <v>93</v>
      </c>
      <c r="C3500" s="31">
        <v>1</v>
      </c>
      <c r="D3500" s="31" t="s">
        <v>66</v>
      </c>
      <c r="E3500" s="31" t="s">
        <v>2656</v>
      </c>
      <c r="F3500" s="31"/>
      <c r="G3500" s="32" t="s">
        <v>2654</v>
      </c>
      <c r="H3500" s="31" t="s">
        <v>104</v>
      </c>
      <c r="I3500" s="31" t="s">
        <v>104</v>
      </c>
      <c r="J3500" s="31" t="s">
        <v>2423</v>
      </c>
      <c r="K3500" s="31">
        <v>0</v>
      </c>
      <c r="L3500" s="31">
        <v>0</v>
      </c>
      <c r="M3500" s="31">
        <v>20</v>
      </c>
      <c r="N3500" s="33"/>
      <c r="O3500" s="33">
        <v>20</v>
      </c>
      <c r="P3500" s="33"/>
      <c r="Q3500" s="33"/>
      <c r="R3500" s="33"/>
      <c r="S3500" s="34" t="str">
        <f t="shared" si="756"/>
        <v>2</v>
      </c>
      <c r="T3500" s="35">
        <f t="shared" si="757"/>
        <v>20</v>
      </c>
      <c r="U3500" s="36">
        <f>INDEX([1]ราคาที่ดิน!$B:$G,MATCH($C3500,[1]ราคาที่ดิน!$A:$A,0),MATCH($B3500,[1]ราคาที่ดิน!$B$1:$G$1,0))</f>
        <v>100</v>
      </c>
      <c r="V3500" s="37">
        <f t="shared" si="766"/>
        <v>2000</v>
      </c>
      <c r="W3500" s="31">
        <v>3</v>
      </c>
      <c r="X3500" s="31" t="s">
        <v>2654</v>
      </c>
      <c r="Y3500" s="31" t="s">
        <v>66</v>
      </c>
      <c r="Z3500" s="31" t="s">
        <v>2656</v>
      </c>
      <c r="AA3500" s="31"/>
      <c r="AB3500" s="32" t="s">
        <v>2654</v>
      </c>
      <c r="AC3500" s="38"/>
      <c r="AD3500" s="39" t="s">
        <v>77</v>
      </c>
      <c r="AE3500" s="39" t="s">
        <v>76</v>
      </c>
      <c r="AF3500" s="40" t="str">
        <f t="shared" si="758"/>
        <v>1</v>
      </c>
      <c r="AG3500" s="41">
        <f t="shared" si="759"/>
        <v>20</v>
      </c>
      <c r="AH3500" s="42">
        <v>20</v>
      </c>
      <c r="AI3500" s="42"/>
      <c r="AJ3500" s="42"/>
      <c r="AK3500" s="42"/>
      <c r="AL3500" s="31">
        <v>8</v>
      </c>
      <c r="AM3500" s="43" t="str">
        <f t="shared" si="760"/>
        <v>100</v>
      </c>
      <c r="AN3500" s="44">
        <f>INDEX([1]ราคาสิ่งปลูกสร้าง!$D$6:$CC$47,MATCH($AD3500,[1]ราคาสิ่งปลูกสร้าง!$B$6:$B$45,0),MATCH($C$7,[1]ราคาสิ่งปลูกสร้าง!$D$5:$CC$5,0))</f>
        <v>2050</v>
      </c>
      <c r="AO3500" s="44">
        <f t="shared" si="761"/>
        <v>41000</v>
      </c>
      <c r="AP3500" s="45">
        <f t="shared" si="762"/>
        <v>8</v>
      </c>
      <c r="AQ3500" s="40">
        <f>IF(AP3500=0,0,INDEX([1]ค่าเสื่อมสิ่งปลูกสร้าง!$A$5:$D$105,MATCH($AP3500,[1]ค่าเสื่อมสิ่งปลูกสร้าง!$A$5:$A$105,0),MATCH(AE3500,[1]ค่าเสื่อมสิ่งปลูกสร้าง!$A$3:$D$3)))</f>
        <v>30</v>
      </c>
      <c r="AR3500" s="44">
        <f t="shared" si="767"/>
        <v>28699.999999999996</v>
      </c>
      <c r="AS3500" s="44">
        <f t="shared" si="768"/>
        <v>30699.999999999996</v>
      </c>
      <c r="AT3500" s="44">
        <f t="shared" si="769"/>
        <v>30699.999999999996</v>
      </c>
      <c r="AU3500" s="46">
        <v>0</v>
      </c>
      <c r="AV3500" s="44">
        <f t="shared" si="763"/>
        <v>30699.999999999996</v>
      </c>
      <c r="AW3500" s="47" t="str">
        <f t="shared" si="764"/>
        <v>0.01</v>
      </c>
      <c r="AX3500" s="48"/>
      <c r="AY3500" s="48"/>
      <c r="AZ3500" s="49">
        <v>0</v>
      </c>
      <c r="BA3500" s="48"/>
      <c r="BB3500" s="48"/>
      <c r="BC3500" s="44">
        <f t="shared" si="765"/>
        <v>0</v>
      </c>
      <c r="BD3500" s="50">
        <v>1</v>
      </c>
      <c r="BE3500" s="51" t="e">
        <f>IF(AX3500=1,0,IF(AY3500=1,0,IF(BC3500&gt;#REF!,#REF!,IF(OR(AZ3500&gt;0,BD3500&gt;=0),BC3500+([1]สูตร2!H3488*(100%-AZ3500)-BC3500)*BD3500,[1]สูตร2!H3488*(100%-AZ3500)))))</f>
        <v>#REF!</v>
      </c>
      <c r="BF3500" s="31"/>
    </row>
    <row r="3501" spans="1:58" s="5" customFormat="1" ht="24" customHeight="1" x14ac:dyDescent="0.2">
      <c r="A3501" s="31"/>
      <c r="B3501" s="31" t="s">
        <v>93</v>
      </c>
      <c r="C3501" s="31">
        <v>1</v>
      </c>
      <c r="D3501" s="31" t="s">
        <v>66</v>
      </c>
      <c r="E3501" s="31" t="s">
        <v>2656</v>
      </c>
      <c r="F3501" s="31"/>
      <c r="G3501" s="32" t="s">
        <v>2654</v>
      </c>
      <c r="H3501" s="31" t="s">
        <v>104</v>
      </c>
      <c r="I3501" s="31" t="s">
        <v>104</v>
      </c>
      <c r="J3501" s="31" t="s">
        <v>2423</v>
      </c>
      <c r="K3501" s="31">
        <v>0</v>
      </c>
      <c r="L3501" s="31">
        <v>0</v>
      </c>
      <c r="M3501" s="31">
        <v>15</v>
      </c>
      <c r="N3501" s="33"/>
      <c r="O3501" s="33">
        <v>15</v>
      </c>
      <c r="P3501" s="33"/>
      <c r="Q3501" s="33"/>
      <c r="R3501" s="33"/>
      <c r="S3501" s="34" t="str">
        <f t="shared" si="756"/>
        <v>2</v>
      </c>
      <c r="T3501" s="35">
        <f t="shared" si="757"/>
        <v>15</v>
      </c>
      <c r="U3501" s="36">
        <f>INDEX([1]ราคาที่ดิน!$B:$G,MATCH($C3501,[1]ราคาที่ดิน!$A:$A,0),MATCH($B3501,[1]ราคาที่ดิน!$B$1:$G$1,0))</f>
        <v>100</v>
      </c>
      <c r="V3501" s="37">
        <f t="shared" si="766"/>
        <v>1500</v>
      </c>
      <c r="W3501" s="31">
        <v>1</v>
      </c>
      <c r="X3501" s="31" t="s">
        <v>2654</v>
      </c>
      <c r="Y3501" s="31" t="s">
        <v>66</v>
      </c>
      <c r="Z3501" s="31" t="s">
        <v>2657</v>
      </c>
      <c r="AA3501" s="31"/>
      <c r="AB3501" s="32" t="s">
        <v>2654</v>
      </c>
      <c r="AC3501" s="38"/>
      <c r="AD3501" s="39" t="s">
        <v>73</v>
      </c>
      <c r="AE3501" s="39" t="s">
        <v>76</v>
      </c>
      <c r="AF3501" s="40" t="str">
        <f t="shared" si="758"/>
        <v>2</v>
      </c>
      <c r="AG3501" s="41">
        <f t="shared" si="759"/>
        <v>80.75</v>
      </c>
      <c r="AH3501" s="42"/>
      <c r="AI3501" s="42">
        <v>80.75</v>
      </c>
      <c r="AJ3501" s="42"/>
      <c r="AK3501" s="42"/>
      <c r="AL3501" s="31">
        <v>40</v>
      </c>
      <c r="AM3501" s="43" t="str">
        <f t="shared" si="760"/>
        <v>100</v>
      </c>
      <c r="AN3501" s="44">
        <f>INDEX([1]ราคาสิ่งปลูกสร้าง!$D$6:$CC$47,MATCH($AD3501,[1]ราคาสิ่งปลูกสร้าง!$B$6:$B$45,0),MATCH($C$7,[1]ราคาสิ่งปลูกสร้าง!$D$5:$CC$5,0))</f>
        <v>6500</v>
      </c>
      <c r="AO3501" s="44">
        <f t="shared" si="761"/>
        <v>524875</v>
      </c>
      <c r="AP3501" s="45">
        <f t="shared" si="762"/>
        <v>40</v>
      </c>
      <c r="AQ3501" s="40">
        <f>IF(AP3501=0,0,INDEX([1]ค่าเสื่อมสิ่งปลูกสร้าง!$A$5:$D$105,MATCH($AP3501,[1]ค่าเสื่อมสิ่งปลูกสร้าง!$A$5:$A$105,0),MATCH(AE3501,[1]ค่าเสื่อมสิ่งปลูกสร้าง!$A$3:$D$3)))</f>
        <v>93</v>
      </c>
      <c r="AR3501" s="44">
        <f t="shared" si="767"/>
        <v>36741.25</v>
      </c>
      <c r="AS3501" s="44">
        <f t="shared" si="768"/>
        <v>38241.25</v>
      </c>
      <c r="AT3501" s="44">
        <f t="shared" si="769"/>
        <v>38241.25</v>
      </c>
      <c r="AU3501" s="46">
        <v>0</v>
      </c>
      <c r="AV3501" s="44">
        <f t="shared" si="763"/>
        <v>38241.25</v>
      </c>
      <c r="AW3501" s="47" t="str">
        <f t="shared" si="764"/>
        <v>0.02</v>
      </c>
      <c r="AX3501" s="48"/>
      <c r="AY3501" s="48"/>
      <c r="AZ3501" s="49">
        <v>0</v>
      </c>
      <c r="BA3501" s="48"/>
      <c r="BB3501" s="48"/>
      <c r="BC3501" s="44">
        <f t="shared" si="765"/>
        <v>0</v>
      </c>
      <c r="BD3501" s="50">
        <v>1</v>
      </c>
      <c r="BE3501" s="51" t="e">
        <f>IF(AX3501=1,0,IF(AY3501=1,0,IF(BC3501&gt;#REF!,#REF!,IF(OR(AZ3501&gt;0,BD3501&gt;=0),BC3501+([1]สูตร2!H3489*(100%-AZ3501)-BC3501)*BD3501,[1]สูตร2!H3489*(100%-AZ3501)))))</f>
        <v>#REF!</v>
      </c>
      <c r="BF3501" s="31"/>
    </row>
    <row r="3502" spans="1:58" s="5" customFormat="1" ht="24" customHeight="1" x14ac:dyDescent="0.2">
      <c r="A3502" s="31">
        <v>1141</v>
      </c>
      <c r="B3502" s="31" t="s">
        <v>321</v>
      </c>
      <c r="C3502" s="31">
        <v>16</v>
      </c>
      <c r="D3502" s="31" t="s">
        <v>66</v>
      </c>
      <c r="E3502" s="31" t="s">
        <v>2658</v>
      </c>
      <c r="F3502" s="31"/>
      <c r="G3502" s="32" t="s">
        <v>2659</v>
      </c>
      <c r="H3502" s="31">
        <v>35</v>
      </c>
      <c r="I3502" s="31">
        <v>16</v>
      </c>
      <c r="J3502" s="31" t="s">
        <v>2423</v>
      </c>
      <c r="K3502" s="31">
        <v>5</v>
      </c>
      <c r="L3502" s="31">
        <v>1</v>
      </c>
      <c r="M3502" s="31">
        <v>89</v>
      </c>
      <c r="N3502" s="33">
        <v>2189</v>
      </c>
      <c r="O3502" s="33"/>
      <c r="P3502" s="33"/>
      <c r="Q3502" s="33"/>
      <c r="R3502" s="33"/>
      <c r="S3502" s="34" t="str">
        <f t="shared" si="756"/>
        <v>1</v>
      </c>
      <c r="T3502" s="35">
        <f t="shared" si="757"/>
        <v>2189</v>
      </c>
      <c r="U3502" s="36">
        <f>INDEX([1]ราคาที่ดิน!$B:$G,MATCH($C3502,[1]ราคาที่ดิน!$A:$A,0),MATCH($B3502,[1]ราคาที่ดิน!$B$1:$G$1,0))</f>
        <v>200</v>
      </c>
      <c r="V3502" s="37">
        <f t="shared" si="766"/>
        <v>437800</v>
      </c>
      <c r="W3502" s="31"/>
      <c r="X3502" s="31"/>
      <c r="Y3502" s="31"/>
      <c r="Z3502" s="31"/>
      <c r="AA3502" s="31"/>
      <c r="AB3502" s="32"/>
      <c r="AC3502" s="38"/>
      <c r="AD3502" s="39"/>
      <c r="AE3502" s="39"/>
      <c r="AF3502" s="40" t="str">
        <f t="shared" si="758"/>
        <v/>
      </c>
      <c r="AG3502" s="41" t="str">
        <f t="shared" si="759"/>
        <v/>
      </c>
      <c r="AH3502" s="42"/>
      <c r="AI3502" s="42"/>
      <c r="AJ3502" s="42"/>
      <c r="AK3502" s="42"/>
      <c r="AL3502" s="31"/>
      <c r="AM3502" s="43" t="str">
        <f t="shared" si="760"/>
        <v>100</v>
      </c>
      <c r="AN3502" s="44">
        <f>INDEX([1]ราคาสิ่งปลูกสร้าง!$D$6:$CC$47,MATCH($AD3502,[1]ราคาสิ่งปลูกสร้าง!$B$6:$B$45,0),MATCH($C$7,[1]ราคาสิ่งปลูกสร้าง!$D$5:$CC$5,0))</f>
        <v>0</v>
      </c>
      <c r="AO3502" s="44">
        <f t="shared" si="761"/>
        <v>0</v>
      </c>
      <c r="AP3502" s="45">
        <f t="shared" si="762"/>
        <v>0</v>
      </c>
      <c r="AQ3502" s="40">
        <f>IF(AP3502=0,0,INDEX([1]ค่าเสื่อมสิ่งปลูกสร้าง!$A$5:$D$105,MATCH($AP3502,[1]ค่าเสื่อมสิ่งปลูกสร้าง!$A$5:$A$105,0),MATCH(AE3502,[1]ค่าเสื่อมสิ่งปลูกสร้าง!$A$3:$D$3)))</f>
        <v>0</v>
      </c>
      <c r="AR3502" s="44">
        <f t="shared" si="767"/>
        <v>0</v>
      </c>
      <c r="AS3502" s="44">
        <f t="shared" si="768"/>
        <v>437800</v>
      </c>
      <c r="AT3502" s="44">
        <f t="shared" si="769"/>
        <v>437800</v>
      </c>
      <c r="AU3502" s="46">
        <v>0</v>
      </c>
      <c r="AV3502" s="44">
        <f t="shared" si="763"/>
        <v>437800</v>
      </c>
      <c r="AW3502" s="47" t="str">
        <f t="shared" si="764"/>
        <v>0.01</v>
      </c>
      <c r="AX3502" s="48"/>
      <c r="AY3502" s="48"/>
      <c r="AZ3502" s="49">
        <v>0</v>
      </c>
      <c r="BA3502" s="48"/>
      <c r="BB3502" s="48"/>
      <c r="BC3502" s="44">
        <f t="shared" si="765"/>
        <v>0</v>
      </c>
      <c r="BD3502" s="50">
        <v>1</v>
      </c>
      <c r="BE3502" s="51" t="e">
        <f>IF(AX3502=1,0,IF(AY3502=1,0,IF(BC3502&gt;#REF!,#REF!,IF(OR(AZ3502&gt;0,BD3502&gt;=0),BC3502+([1]สูตร2!H3490*(100%-AZ3502)-BC3502)*BD3502,[1]สูตร2!H3490*(100%-AZ3502)))))</f>
        <v>#REF!</v>
      </c>
      <c r="BF3502" s="31"/>
    </row>
    <row r="3503" spans="1:58" s="5" customFormat="1" ht="24" customHeight="1" x14ac:dyDescent="0.2">
      <c r="A3503" s="31"/>
      <c r="B3503" s="31" t="s">
        <v>321</v>
      </c>
      <c r="C3503" s="31">
        <v>2393</v>
      </c>
      <c r="D3503" s="31" t="s">
        <v>66</v>
      </c>
      <c r="E3503" s="31" t="s">
        <v>2658</v>
      </c>
      <c r="F3503" s="31"/>
      <c r="G3503" s="32" t="s">
        <v>2659</v>
      </c>
      <c r="H3503" s="31">
        <v>4</v>
      </c>
      <c r="I3503" s="31">
        <v>93</v>
      </c>
      <c r="J3503" s="31" t="s">
        <v>2423</v>
      </c>
      <c r="K3503" s="31">
        <v>0</v>
      </c>
      <c r="L3503" s="31">
        <v>0</v>
      </c>
      <c r="M3503" s="31">
        <v>56</v>
      </c>
      <c r="N3503" s="33"/>
      <c r="O3503" s="33">
        <v>56</v>
      </c>
      <c r="P3503" s="33"/>
      <c r="Q3503" s="33"/>
      <c r="R3503" s="33"/>
      <c r="S3503" s="34" t="str">
        <f t="shared" si="756"/>
        <v>2</v>
      </c>
      <c r="T3503" s="35">
        <f t="shared" si="757"/>
        <v>56</v>
      </c>
      <c r="U3503" s="36">
        <f>INDEX([1]ราคาที่ดิน!$B:$G,MATCH($C3503,[1]ราคาที่ดิน!$A:$A,0),MATCH($B3503,[1]ราคาที่ดิน!$B$1:$G$1,0))</f>
        <v>200</v>
      </c>
      <c r="V3503" s="37">
        <f t="shared" si="766"/>
        <v>11200</v>
      </c>
      <c r="W3503" s="31">
        <v>1</v>
      </c>
      <c r="X3503" s="31" t="s">
        <v>2659</v>
      </c>
      <c r="Y3503" s="31" t="s">
        <v>66</v>
      </c>
      <c r="Z3503" s="31" t="s">
        <v>2658</v>
      </c>
      <c r="AA3503" s="31"/>
      <c r="AB3503" s="32" t="s">
        <v>2659</v>
      </c>
      <c r="AC3503" s="38"/>
      <c r="AD3503" s="39" t="s">
        <v>73</v>
      </c>
      <c r="AE3503" s="39" t="s">
        <v>74</v>
      </c>
      <c r="AF3503" s="40" t="str">
        <f t="shared" si="758"/>
        <v>2</v>
      </c>
      <c r="AG3503" s="41">
        <f t="shared" si="759"/>
        <v>125</v>
      </c>
      <c r="AH3503" s="42"/>
      <c r="AI3503" s="42">
        <v>125</v>
      </c>
      <c r="AJ3503" s="42"/>
      <c r="AK3503" s="42"/>
      <c r="AL3503" s="31">
        <v>20</v>
      </c>
      <c r="AM3503" s="43" t="str">
        <f t="shared" si="760"/>
        <v>100</v>
      </c>
      <c r="AN3503" s="44">
        <f>INDEX([1]ราคาสิ่งปลูกสร้าง!$D$6:$CC$47,MATCH($AD3503,[1]ราคาสิ่งปลูกสร้าง!$B$6:$B$45,0),MATCH($C$7,[1]ราคาสิ่งปลูกสร้าง!$D$5:$CC$5,0))</f>
        <v>6500</v>
      </c>
      <c r="AO3503" s="44">
        <f t="shared" si="761"/>
        <v>812500</v>
      </c>
      <c r="AP3503" s="45">
        <f t="shared" si="762"/>
        <v>20</v>
      </c>
      <c r="AQ3503" s="40">
        <f>IF(AP3503=0,0,INDEX([1]ค่าเสื่อมสิ่งปลูกสร้าง!$A$5:$D$105,MATCH($AP3503,[1]ค่าเสื่อมสิ่งปลูกสร้าง!$A$5:$A$105,0),MATCH(AE3503,[1]ค่าเสื่อมสิ่งปลูกสร้าง!$A$3:$D$3)))</f>
        <v>30</v>
      </c>
      <c r="AR3503" s="44">
        <f t="shared" si="767"/>
        <v>568750</v>
      </c>
      <c r="AS3503" s="44">
        <f t="shared" si="768"/>
        <v>579950</v>
      </c>
      <c r="AT3503" s="44">
        <f t="shared" si="769"/>
        <v>579950</v>
      </c>
      <c r="AU3503" s="46">
        <v>0</v>
      </c>
      <c r="AV3503" s="44">
        <f t="shared" si="763"/>
        <v>579950</v>
      </c>
      <c r="AW3503" s="47" t="str">
        <f t="shared" si="764"/>
        <v>0.02</v>
      </c>
      <c r="AX3503" s="48"/>
      <c r="AY3503" s="48"/>
      <c r="AZ3503" s="49">
        <v>0</v>
      </c>
      <c r="BA3503" s="48"/>
      <c r="BB3503" s="48"/>
      <c r="BC3503" s="44">
        <f t="shared" si="765"/>
        <v>0</v>
      </c>
      <c r="BD3503" s="50">
        <v>1</v>
      </c>
      <c r="BE3503" s="51" t="e">
        <f>IF(AX3503=1,0,IF(AY3503=1,0,IF(BC3503&gt;#REF!,#REF!,IF(OR(AZ3503&gt;0,BD3503&gt;=0),BC3503+([1]สูตร2!H3491*(100%-AZ3503)-BC3503)*BD3503,[1]สูตร2!H3491*(100%-AZ3503)))))</f>
        <v>#REF!</v>
      </c>
      <c r="BF3503" s="31"/>
    </row>
    <row r="3504" spans="1:58" s="5" customFormat="1" ht="24" customHeight="1" x14ac:dyDescent="0.2">
      <c r="A3504" s="31"/>
      <c r="B3504" s="31" t="s">
        <v>321</v>
      </c>
      <c r="C3504" s="31">
        <v>2393</v>
      </c>
      <c r="D3504" s="31" t="s">
        <v>66</v>
      </c>
      <c r="E3504" s="31" t="s">
        <v>2658</v>
      </c>
      <c r="F3504" s="31"/>
      <c r="G3504" s="32" t="s">
        <v>2659</v>
      </c>
      <c r="H3504" s="31">
        <v>4</v>
      </c>
      <c r="I3504" s="31">
        <v>93</v>
      </c>
      <c r="J3504" s="31" t="s">
        <v>2423</v>
      </c>
      <c r="K3504" s="31">
        <v>0</v>
      </c>
      <c r="L3504" s="31">
        <v>0</v>
      </c>
      <c r="M3504" s="31">
        <v>25</v>
      </c>
      <c r="N3504" s="33"/>
      <c r="O3504" s="33">
        <v>25</v>
      </c>
      <c r="P3504" s="33"/>
      <c r="Q3504" s="33"/>
      <c r="R3504" s="33"/>
      <c r="S3504" s="34" t="str">
        <f t="shared" si="756"/>
        <v>2</v>
      </c>
      <c r="T3504" s="35">
        <f t="shared" si="757"/>
        <v>25</v>
      </c>
      <c r="U3504" s="36">
        <f>INDEX([1]ราคาที่ดิน!$B:$G,MATCH($C3504,[1]ราคาที่ดิน!$A:$A,0),MATCH($B3504,[1]ราคาที่ดิน!$B$1:$G$1,0))</f>
        <v>200</v>
      </c>
      <c r="V3504" s="37">
        <f t="shared" si="766"/>
        <v>5000</v>
      </c>
      <c r="W3504" s="31">
        <v>1</v>
      </c>
      <c r="X3504" s="31" t="s">
        <v>2659</v>
      </c>
      <c r="Y3504" s="31" t="s">
        <v>66</v>
      </c>
      <c r="Z3504" s="31" t="s">
        <v>2658</v>
      </c>
      <c r="AA3504" s="31"/>
      <c r="AB3504" s="32" t="s">
        <v>2659</v>
      </c>
      <c r="AC3504" s="38"/>
      <c r="AD3504" s="39" t="s">
        <v>75</v>
      </c>
      <c r="AE3504" s="39" t="s">
        <v>76</v>
      </c>
      <c r="AF3504" s="40" t="str">
        <f t="shared" si="758"/>
        <v>1</v>
      </c>
      <c r="AG3504" s="41">
        <f t="shared" si="759"/>
        <v>15.5</v>
      </c>
      <c r="AH3504" s="42">
        <v>15.5</v>
      </c>
      <c r="AI3504" s="42"/>
      <c r="AJ3504" s="42"/>
      <c r="AK3504" s="42"/>
      <c r="AL3504" s="31">
        <v>10</v>
      </c>
      <c r="AM3504" s="43" t="str">
        <f t="shared" si="760"/>
        <v>100</v>
      </c>
      <c r="AN3504" s="44">
        <f>INDEX([1]ราคาสิ่งปลูกสร้าง!$D$6:$CC$47,MATCH($AD3504,[1]ราคาสิ่งปลูกสร้าง!$B$6:$B$45,0),MATCH($C$7,[1]ราคาสิ่งปลูกสร้าง!$D$5:$CC$5,0))</f>
        <v>5400</v>
      </c>
      <c r="AO3504" s="44">
        <f t="shared" si="761"/>
        <v>83700</v>
      </c>
      <c r="AP3504" s="45">
        <f t="shared" si="762"/>
        <v>10</v>
      </c>
      <c r="AQ3504" s="40">
        <f>IF(AP3504=0,0,INDEX([1]ค่าเสื่อมสิ่งปลูกสร้าง!$A$5:$D$105,MATCH($AP3504,[1]ค่าเสื่อมสิ่งปลูกสร้าง!$A$5:$A$105,0),MATCH(AE3504,[1]ค่าเสื่อมสิ่งปลูกสร้าง!$A$3:$D$3)))</f>
        <v>40</v>
      </c>
      <c r="AR3504" s="44">
        <f t="shared" si="767"/>
        <v>50220</v>
      </c>
      <c r="AS3504" s="44">
        <f t="shared" si="768"/>
        <v>55220</v>
      </c>
      <c r="AT3504" s="44">
        <f t="shared" si="769"/>
        <v>55220</v>
      </c>
      <c r="AU3504" s="46">
        <v>0</v>
      </c>
      <c r="AV3504" s="44">
        <f t="shared" si="763"/>
        <v>55220</v>
      </c>
      <c r="AW3504" s="47" t="str">
        <f t="shared" si="764"/>
        <v>0.01</v>
      </c>
      <c r="AX3504" s="48"/>
      <c r="AY3504" s="48"/>
      <c r="AZ3504" s="49">
        <v>0</v>
      </c>
      <c r="BA3504" s="48"/>
      <c r="BB3504" s="48"/>
      <c r="BC3504" s="44">
        <f t="shared" si="765"/>
        <v>0</v>
      </c>
      <c r="BD3504" s="50">
        <v>1</v>
      </c>
      <c r="BE3504" s="51" t="e">
        <f>IF(AX3504=1,0,IF(AY3504=1,0,IF(BC3504&gt;#REF!,#REF!,IF(OR(AZ3504&gt;0,BD3504&gt;=0),BC3504+([1]สูตร2!H3492*(100%-AZ3504)-BC3504)*BD3504,[1]สูตร2!H3492*(100%-AZ3504)))))</f>
        <v>#REF!</v>
      </c>
      <c r="BF3504" s="31"/>
    </row>
    <row r="3505" spans="1:58" s="5" customFormat="1" ht="24" customHeight="1" x14ac:dyDescent="0.2">
      <c r="A3505" s="31"/>
      <c r="B3505" s="31" t="s">
        <v>321</v>
      </c>
      <c r="C3505" s="31">
        <v>2393</v>
      </c>
      <c r="D3505" s="31" t="s">
        <v>66</v>
      </c>
      <c r="E3505" s="31" t="s">
        <v>2658</v>
      </c>
      <c r="F3505" s="31"/>
      <c r="G3505" s="32" t="s">
        <v>2659</v>
      </c>
      <c r="H3505" s="31">
        <v>4</v>
      </c>
      <c r="I3505" s="31">
        <v>93</v>
      </c>
      <c r="J3505" s="31" t="s">
        <v>2423</v>
      </c>
      <c r="K3505" s="31">
        <v>0</v>
      </c>
      <c r="L3505" s="31">
        <v>0</v>
      </c>
      <c r="M3505" s="31">
        <v>25</v>
      </c>
      <c r="N3505" s="33"/>
      <c r="O3505" s="33">
        <v>25</v>
      </c>
      <c r="P3505" s="33"/>
      <c r="Q3505" s="33"/>
      <c r="R3505" s="33"/>
      <c r="S3505" s="34" t="str">
        <f t="shared" si="756"/>
        <v>2</v>
      </c>
      <c r="T3505" s="35">
        <f t="shared" si="757"/>
        <v>25</v>
      </c>
      <c r="U3505" s="36">
        <f>INDEX([1]ราคาที่ดิน!$B:$G,MATCH($C3505,[1]ราคาที่ดิน!$A:$A,0),MATCH($B3505,[1]ราคาที่ดิน!$B$1:$G$1,0))</f>
        <v>200</v>
      </c>
      <c r="V3505" s="37">
        <f t="shared" si="766"/>
        <v>5000</v>
      </c>
      <c r="W3505" s="31">
        <v>1</v>
      </c>
      <c r="X3505" s="31" t="s">
        <v>2659</v>
      </c>
      <c r="Y3505" s="31" t="s">
        <v>66</v>
      </c>
      <c r="Z3505" s="31" t="s">
        <v>2658</v>
      </c>
      <c r="AA3505" s="31"/>
      <c r="AB3505" s="32" t="s">
        <v>2659</v>
      </c>
      <c r="AC3505" s="38"/>
      <c r="AD3505" s="39" t="s">
        <v>77</v>
      </c>
      <c r="AE3505" s="39" t="s">
        <v>76</v>
      </c>
      <c r="AF3505" s="40" t="str">
        <f t="shared" si="758"/>
        <v>1</v>
      </c>
      <c r="AG3505" s="41">
        <f t="shared" si="759"/>
        <v>14.26</v>
      </c>
      <c r="AH3505" s="42">
        <v>14.26</v>
      </c>
      <c r="AI3505" s="42"/>
      <c r="AJ3505" s="42"/>
      <c r="AK3505" s="42"/>
      <c r="AL3505" s="31">
        <v>1</v>
      </c>
      <c r="AM3505" s="43" t="str">
        <f t="shared" si="760"/>
        <v>100</v>
      </c>
      <c r="AN3505" s="44">
        <f>INDEX([1]ราคาสิ่งปลูกสร้าง!$D$6:$CC$47,MATCH($AD3505,[1]ราคาสิ่งปลูกสร้าง!$B$6:$B$45,0),MATCH($C$7,[1]ราคาสิ่งปลูกสร้าง!$D$5:$CC$5,0))</f>
        <v>2050</v>
      </c>
      <c r="AO3505" s="44">
        <f t="shared" si="761"/>
        <v>29233</v>
      </c>
      <c r="AP3505" s="45">
        <f t="shared" si="762"/>
        <v>1</v>
      </c>
      <c r="AQ3505" s="40">
        <f>IF(AP3505=0,0,INDEX([1]ค่าเสื่อมสิ่งปลูกสร้าง!$A$5:$D$105,MATCH($AP3505,[1]ค่าเสื่อมสิ่งปลูกสร้าง!$A$5:$A$105,0),MATCH(AE3505,[1]ค่าเสื่อมสิ่งปลูกสร้าง!$A$3:$D$3)))</f>
        <v>3</v>
      </c>
      <c r="AR3505" s="44">
        <f t="shared" si="767"/>
        <v>28356.01</v>
      </c>
      <c r="AS3505" s="44">
        <f t="shared" si="768"/>
        <v>33356.009999999995</v>
      </c>
      <c r="AT3505" s="44">
        <f t="shared" si="769"/>
        <v>33356.009999999995</v>
      </c>
      <c r="AU3505" s="46">
        <v>0</v>
      </c>
      <c r="AV3505" s="44">
        <f t="shared" si="763"/>
        <v>33356.009999999995</v>
      </c>
      <c r="AW3505" s="47" t="str">
        <f t="shared" si="764"/>
        <v>0.01</v>
      </c>
      <c r="AX3505" s="48"/>
      <c r="AY3505" s="48"/>
      <c r="AZ3505" s="49">
        <v>0</v>
      </c>
      <c r="BA3505" s="48"/>
      <c r="BB3505" s="48"/>
      <c r="BC3505" s="44">
        <f t="shared" si="765"/>
        <v>0</v>
      </c>
      <c r="BD3505" s="50">
        <v>1</v>
      </c>
      <c r="BE3505" s="51" t="e">
        <f>IF(AX3505=1,0,IF(AY3505=1,0,IF(BC3505&gt;#REF!,#REF!,IF(OR(AZ3505&gt;0,BD3505&gt;=0),BC3505+([1]สูตร2!H3493*(100%-AZ3505)-BC3505)*BD3505,[1]สูตร2!H3493*(100%-AZ3505)))))</f>
        <v>#REF!</v>
      </c>
      <c r="BF3505" s="31"/>
    </row>
    <row r="3506" spans="1:58" s="5" customFormat="1" ht="24" customHeight="1" x14ac:dyDescent="0.2">
      <c r="A3506" s="31"/>
      <c r="B3506" s="31" t="s">
        <v>321</v>
      </c>
      <c r="C3506" s="31" t="s">
        <v>2660</v>
      </c>
      <c r="D3506" s="31" t="s">
        <v>66</v>
      </c>
      <c r="E3506" s="31" t="s">
        <v>2658</v>
      </c>
      <c r="F3506" s="31"/>
      <c r="G3506" s="32" t="s">
        <v>2659</v>
      </c>
      <c r="H3506" s="31">
        <v>117</v>
      </c>
      <c r="I3506" s="31">
        <v>36</v>
      </c>
      <c r="J3506" s="31" t="s">
        <v>2423</v>
      </c>
      <c r="K3506" s="31">
        <v>1</v>
      </c>
      <c r="L3506" s="31">
        <v>2</v>
      </c>
      <c r="M3506" s="31">
        <v>57</v>
      </c>
      <c r="N3506" s="33">
        <v>657</v>
      </c>
      <c r="O3506" s="33"/>
      <c r="P3506" s="33"/>
      <c r="Q3506" s="33"/>
      <c r="R3506" s="33"/>
      <c r="S3506" s="34" t="str">
        <f t="shared" si="756"/>
        <v>1</v>
      </c>
      <c r="T3506" s="35">
        <f t="shared" si="757"/>
        <v>657</v>
      </c>
      <c r="U3506" s="36">
        <f>INDEX([1]ราคาที่ดิน!$B:$G,MATCH($C3506,[1]ราคาที่ดิน!$A:$A,0),MATCH($B3506,[1]ราคาที่ดิน!$B$1:$G$1,0))</f>
        <v>200</v>
      </c>
      <c r="V3506" s="37">
        <f t="shared" si="766"/>
        <v>131400</v>
      </c>
      <c r="W3506" s="31"/>
      <c r="X3506" s="31"/>
      <c r="Y3506" s="31"/>
      <c r="Z3506" s="31"/>
      <c r="AA3506" s="31"/>
      <c r="AB3506" s="32"/>
      <c r="AC3506" s="38"/>
      <c r="AD3506" s="39"/>
      <c r="AE3506" s="39"/>
      <c r="AF3506" s="40" t="str">
        <f t="shared" si="758"/>
        <v/>
      </c>
      <c r="AG3506" s="41" t="str">
        <f t="shared" si="759"/>
        <v/>
      </c>
      <c r="AH3506" s="42"/>
      <c r="AI3506" s="42"/>
      <c r="AJ3506" s="42"/>
      <c r="AK3506" s="42"/>
      <c r="AL3506" s="31"/>
      <c r="AM3506" s="43" t="str">
        <f t="shared" si="760"/>
        <v>100</v>
      </c>
      <c r="AN3506" s="44">
        <f>INDEX([1]ราคาสิ่งปลูกสร้าง!$D$6:$CC$47,MATCH($AD3506,[1]ราคาสิ่งปลูกสร้าง!$B$6:$B$45,0),MATCH($C$7,[1]ราคาสิ่งปลูกสร้าง!$D$5:$CC$5,0))</f>
        <v>0</v>
      </c>
      <c r="AO3506" s="44">
        <f t="shared" si="761"/>
        <v>0</v>
      </c>
      <c r="AP3506" s="45">
        <f t="shared" si="762"/>
        <v>0</v>
      </c>
      <c r="AQ3506" s="40">
        <f>IF(AP3506=0,0,INDEX([1]ค่าเสื่อมสิ่งปลูกสร้าง!$A$5:$D$105,MATCH($AP3506,[1]ค่าเสื่อมสิ่งปลูกสร้าง!$A$5:$A$105,0),MATCH(AE3506,[1]ค่าเสื่อมสิ่งปลูกสร้าง!$A$3:$D$3)))</f>
        <v>0</v>
      </c>
      <c r="AR3506" s="44">
        <f t="shared" si="767"/>
        <v>0</v>
      </c>
      <c r="AS3506" s="44">
        <f t="shared" si="768"/>
        <v>131400</v>
      </c>
      <c r="AT3506" s="44">
        <f t="shared" si="769"/>
        <v>131400</v>
      </c>
      <c r="AU3506" s="46">
        <v>0</v>
      </c>
      <c r="AV3506" s="44">
        <f t="shared" si="763"/>
        <v>131400</v>
      </c>
      <c r="AW3506" s="47" t="str">
        <f t="shared" si="764"/>
        <v>0.01</v>
      </c>
      <c r="AX3506" s="48"/>
      <c r="AY3506" s="48"/>
      <c r="AZ3506" s="49">
        <v>0</v>
      </c>
      <c r="BA3506" s="48"/>
      <c r="BB3506" s="48"/>
      <c r="BC3506" s="44">
        <f t="shared" si="765"/>
        <v>0</v>
      </c>
      <c r="BD3506" s="50">
        <v>1</v>
      </c>
      <c r="BE3506" s="51" t="e">
        <f>IF(AX3506=1,0,IF(AY3506=1,0,IF(BC3506&gt;#REF!,#REF!,IF(OR(AZ3506&gt;0,BD3506&gt;=0),BC3506+([1]สูตร2!H3494*(100%-AZ3506)-BC3506)*BD3506,[1]สูตร2!H3494*(100%-AZ3506)))))</f>
        <v>#REF!</v>
      </c>
      <c r="BF3506" s="31"/>
    </row>
    <row r="3507" spans="1:58" s="5" customFormat="1" ht="24" customHeight="1" x14ac:dyDescent="0.2">
      <c r="A3507" s="31"/>
      <c r="B3507" s="31" t="s">
        <v>321</v>
      </c>
      <c r="C3507" s="31" t="s">
        <v>2661</v>
      </c>
      <c r="D3507" s="31" t="s">
        <v>66</v>
      </c>
      <c r="E3507" s="31" t="s">
        <v>2658</v>
      </c>
      <c r="F3507" s="31"/>
      <c r="G3507" s="32" t="s">
        <v>2659</v>
      </c>
      <c r="H3507" s="31">
        <v>43</v>
      </c>
      <c r="I3507" s="31">
        <v>4</v>
      </c>
      <c r="J3507" s="31" t="s">
        <v>2423</v>
      </c>
      <c r="K3507" s="31">
        <v>3</v>
      </c>
      <c r="L3507" s="31">
        <v>2</v>
      </c>
      <c r="M3507" s="31">
        <v>75</v>
      </c>
      <c r="N3507" s="33">
        <v>1475</v>
      </c>
      <c r="O3507" s="33"/>
      <c r="P3507" s="33"/>
      <c r="Q3507" s="33"/>
      <c r="R3507" s="33"/>
      <c r="S3507" s="34" t="str">
        <f t="shared" si="756"/>
        <v>1</v>
      </c>
      <c r="T3507" s="35">
        <f t="shared" si="757"/>
        <v>1475</v>
      </c>
      <c r="U3507" s="36">
        <f>INDEX([1]ราคาที่ดิน!$B:$G,MATCH($C3507,[1]ราคาที่ดิน!$A:$A,0),MATCH($B3507,[1]ราคาที่ดิน!$B$1:$G$1,0))</f>
        <v>200</v>
      </c>
      <c r="V3507" s="37">
        <f t="shared" si="766"/>
        <v>295000</v>
      </c>
      <c r="W3507" s="31"/>
      <c r="X3507" s="31"/>
      <c r="Y3507" s="31"/>
      <c r="Z3507" s="31"/>
      <c r="AA3507" s="31"/>
      <c r="AB3507" s="32"/>
      <c r="AC3507" s="38"/>
      <c r="AD3507" s="39"/>
      <c r="AE3507" s="39"/>
      <c r="AF3507" s="40" t="str">
        <f t="shared" si="758"/>
        <v/>
      </c>
      <c r="AG3507" s="41" t="str">
        <f t="shared" si="759"/>
        <v/>
      </c>
      <c r="AH3507" s="42"/>
      <c r="AI3507" s="42"/>
      <c r="AJ3507" s="42"/>
      <c r="AK3507" s="42"/>
      <c r="AL3507" s="31"/>
      <c r="AM3507" s="43" t="str">
        <f t="shared" si="760"/>
        <v>100</v>
      </c>
      <c r="AN3507" s="44">
        <f>INDEX([1]ราคาสิ่งปลูกสร้าง!$D$6:$CC$47,MATCH($AD3507,[1]ราคาสิ่งปลูกสร้าง!$B$6:$B$45,0),MATCH($C$7,[1]ราคาสิ่งปลูกสร้าง!$D$5:$CC$5,0))</f>
        <v>0</v>
      </c>
      <c r="AO3507" s="44">
        <f t="shared" si="761"/>
        <v>0</v>
      </c>
      <c r="AP3507" s="45">
        <f t="shared" si="762"/>
        <v>0</v>
      </c>
      <c r="AQ3507" s="40">
        <f>IF(AP3507=0,0,INDEX([1]ค่าเสื่อมสิ่งปลูกสร้าง!$A$5:$D$105,MATCH($AP3507,[1]ค่าเสื่อมสิ่งปลูกสร้าง!$A$5:$A$105,0),MATCH(AE3507,[1]ค่าเสื่อมสิ่งปลูกสร้าง!$A$3:$D$3)))</f>
        <v>0</v>
      </c>
      <c r="AR3507" s="44">
        <f t="shared" si="767"/>
        <v>0</v>
      </c>
      <c r="AS3507" s="44">
        <f t="shared" si="768"/>
        <v>295000</v>
      </c>
      <c r="AT3507" s="44">
        <f t="shared" si="769"/>
        <v>295000</v>
      </c>
      <c r="AU3507" s="46">
        <v>0</v>
      </c>
      <c r="AV3507" s="44">
        <f t="shared" si="763"/>
        <v>295000</v>
      </c>
      <c r="AW3507" s="47" t="str">
        <f t="shared" si="764"/>
        <v>0.01</v>
      </c>
      <c r="AX3507" s="48"/>
      <c r="AY3507" s="48"/>
      <c r="AZ3507" s="49">
        <v>0</v>
      </c>
      <c r="BA3507" s="48"/>
      <c r="BB3507" s="48"/>
      <c r="BC3507" s="44">
        <f t="shared" si="765"/>
        <v>0</v>
      </c>
      <c r="BD3507" s="50">
        <v>1</v>
      </c>
      <c r="BE3507" s="51" t="e">
        <f>IF(AX3507=1,0,IF(AY3507=1,0,IF(BC3507&gt;#REF!,#REF!,IF(OR(AZ3507&gt;0,BD3507&gt;=0),BC3507+([1]สูตร2!H3495*(100%-AZ3507)-BC3507)*BD3507,[1]สูตร2!H3495*(100%-AZ3507)))))</f>
        <v>#REF!</v>
      </c>
      <c r="BF3507" s="31"/>
    </row>
    <row r="3508" spans="1:58" s="5" customFormat="1" ht="24" customHeight="1" x14ac:dyDescent="0.2">
      <c r="A3508" s="31"/>
      <c r="B3508" s="31" t="s">
        <v>432</v>
      </c>
      <c r="C3508" s="31">
        <v>2</v>
      </c>
      <c r="D3508" s="31" t="s">
        <v>66</v>
      </c>
      <c r="E3508" s="31" t="s">
        <v>2658</v>
      </c>
      <c r="F3508" s="31"/>
      <c r="G3508" s="32" t="s">
        <v>2659</v>
      </c>
      <c r="H3508" s="31">
        <v>38</v>
      </c>
      <c r="I3508" s="31" t="s">
        <v>104</v>
      </c>
      <c r="J3508" s="31" t="s">
        <v>2423</v>
      </c>
      <c r="K3508" s="31">
        <v>3</v>
      </c>
      <c r="L3508" s="31">
        <v>0</v>
      </c>
      <c r="M3508" s="31">
        <v>0</v>
      </c>
      <c r="N3508" s="33">
        <v>1200</v>
      </c>
      <c r="O3508" s="33"/>
      <c r="P3508" s="33"/>
      <c r="Q3508" s="33"/>
      <c r="R3508" s="33"/>
      <c r="S3508" s="34" t="str">
        <f t="shared" si="756"/>
        <v>1</v>
      </c>
      <c r="T3508" s="35">
        <f t="shared" si="757"/>
        <v>1200</v>
      </c>
      <c r="U3508" s="36" t="str">
        <f>INDEX([1]ราคาที่ดิน!$B:$G,MATCH($C3508,[1]ราคาที่ดิน!$A:$A,0),MATCH($B3508,[1]ราคาที่ดิน!$B$1:$G$1,0))</f>
        <v>150</v>
      </c>
      <c r="V3508" s="37">
        <f t="shared" si="766"/>
        <v>180000</v>
      </c>
      <c r="W3508" s="31"/>
      <c r="X3508" s="31"/>
      <c r="Y3508" s="31"/>
      <c r="Z3508" s="31"/>
      <c r="AA3508" s="31"/>
      <c r="AB3508" s="32"/>
      <c r="AC3508" s="38"/>
      <c r="AD3508" s="39"/>
      <c r="AE3508" s="39"/>
      <c r="AF3508" s="40" t="str">
        <f t="shared" si="758"/>
        <v/>
      </c>
      <c r="AG3508" s="41" t="str">
        <f t="shared" si="759"/>
        <v/>
      </c>
      <c r="AH3508" s="42"/>
      <c r="AI3508" s="42"/>
      <c r="AJ3508" s="42"/>
      <c r="AK3508" s="42"/>
      <c r="AL3508" s="31"/>
      <c r="AM3508" s="43" t="str">
        <f t="shared" si="760"/>
        <v>100</v>
      </c>
      <c r="AN3508" s="44">
        <f>INDEX([1]ราคาสิ่งปลูกสร้าง!$D$6:$CC$47,MATCH($AD3508,[1]ราคาสิ่งปลูกสร้าง!$B$6:$B$45,0),MATCH($C$7,[1]ราคาสิ่งปลูกสร้าง!$D$5:$CC$5,0))</f>
        <v>0</v>
      </c>
      <c r="AO3508" s="44">
        <f t="shared" si="761"/>
        <v>0</v>
      </c>
      <c r="AP3508" s="45">
        <f t="shared" si="762"/>
        <v>0</v>
      </c>
      <c r="AQ3508" s="40">
        <f>IF(AP3508=0,0,INDEX([1]ค่าเสื่อมสิ่งปลูกสร้าง!$A$5:$D$105,MATCH($AP3508,[1]ค่าเสื่อมสิ่งปลูกสร้าง!$A$5:$A$105,0),MATCH(AE3508,[1]ค่าเสื่อมสิ่งปลูกสร้าง!$A$3:$D$3)))</f>
        <v>0</v>
      </c>
      <c r="AR3508" s="44">
        <f t="shared" si="767"/>
        <v>0</v>
      </c>
      <c r="AS3508" s="44">
        <f t="shared" si="768"/>
        <v>180000</v>
      </c>
      <c r="AT3508" s="44">
        <f t="shared" si="769"/>
        <v>180000</v>
      </c>
      <c r="AU3508" s="46">
        <v>0</v>
      </c>
      <c r="AV3508" s="44">
        <f t="shared" si="763"/>
        <v>180000</v>
      </c>
      <c r="AW3508" s="47" t="str">
        <f t="shared" si="764"/>
        <v>0.01</v>
      </c>
      <c r="AX3508" s="48"/>
      <c r="AY3508" s="48"/>
      <c r="AZ3508" s="49">
        <v>0</v>
      </c>
      <c r="BA3508" s="48"/>
      <c r="BB3508" s="48"/>
      <c r="BC3508" s="44">
        <f t="shared" si="765"/>
        <v>0</v>
      </c>
      <c r="BD3508" s="50">
        <v>1</v>
      </c>
      <c r="BE3508" s="51" t="e">
        <f>IF(AX3508=1,0,IF(AY3508=1,0,IF(BC3508&gt;#REF!,#REF!,IF(OR(AZ3508&gt;0,BD3508&gt;=0),BC3508+([1]สูตร2!H3496*(100%-AZ3508)-BC3508)*BD3508,[1]สูตร2!H3496*(100%-AZ3508)))))</f>
        <v>#REF!</v>
      </c>
      <c r="BF3508" s="31"/>
    </row>
    <row r="3509" spans="1:58" s="5" customFormat="1" ht="24" customHeight="1" x14ac:dyDescent="0.2">
      <c r="A3509" s="31">
        <v>1142</v>
      </c>
      <c r="B3509" s="31" t="s">
        <v>321</v>
      </c>
      <c r="C3509" s="31">
        <v>48</v>
      </c>
      <c r="D3509" s="31" t="s">
        <v>66</v>
      </c>
      <c r="E3509" s="31" t="s">
        <v>2662</v>
      </c>
      <c r="F3509" s="31"/>
      <c r="G3509" s="32" t="s">
        <v>2659</v>
      </c>
      <c r="H3509" s="31">
        <v>34</v>
      </c>
      <c r="I3509" s="31">
        <v>48</v>
      </c>
      <c r="J3509" s="31" t="s">
        <v>2423</v>
      </c>
      <c r="K3509" s="31">
        <v>7</v>
      </c>
      <c r="L3509" s="31">
        <v>1</v>
      </c>
      <c r="M3509" s="31">
        <v>33</v>
      </c>
      <c r="N3509" s="33">
        <v>2933</v>
      </c>
      <c r="O3509" s="33"/>
      <c r="P3509" s="33"/>
      <c r="Q3509" s="33"/>
      <c r="R3509" s="33"/>
      <c r="S3509" s="34" t="str">
        <f t="shared" si="756"/>
        <v>1</v>
      </c>
      <c r="T3509" s="35">
        <f t="shared" si="757"/>
        <v>2933</v>
      </c>
      <c r="U3509" s="36">
        <f>INDEX([1]ราคาที่ดิน!$B:$G,MATCH($C3509,[1]ราคาที่ดิน!$A:$A,0),MATCH($B3509,[1]ราคาที่ดิน!$B$1:$G$1,0))</f>
        <v>200</v>
      </c>
      <c r="V3509" s="37">
        <f t="shared" si="766"/>
        <v>586600</v>
      </c>
      <c r="W3509" s="31"/>
      <c r="X3509" s="31"/>
      <c r="Y3509" s="31"/>
      <c r="Z3509" s="31"/>
      <c r="AA3509" s="31"/>
      <c r="AB3509" s="32"/>
      <c r="AC3509" s="38"/>
      <c r="AD3509" s="39"/>
      <c r="AE3509" s="39"/>
      <c r="AF3509" s="40" t="str">
        <f t="shared" si="758"/>
        <v/>
      </c>
      <c r="AG3509" s="41" t="str">
        <f t="shared" si="759"/>
        <v/>
      </c>
      <c r="AH3509" s="42"/>
      <c r="AI3509" s="42"/>
      <c r="AJ3509" s="42"/>
      <c r="AK3509" s="42"/>
      <c r="AL3509" s="31"/>
      <c r="AM3509" s="43" t="str">
        <f t="shared" si="760"/>
        <v>100</v>
      </c>
      <c r="AN3509" s="44">
        <f>INDEX([1]ราคาสิ่งปลูกสร้าง!$D$6:$CC$47,MATCH($AD3509,[1]ราคาสิ่งปลูกสร้าง!$B$6:$B$45,0),MATCH($C$7,[1]ราคาสิ่งปลูกสร้าง!$D$5:$CC$5,0))</f>
        <v>0</v>
      </c>
      <c r="AO3509" s="44">
        <f t="shared" si="761"/>
        <v>0</v>
      </c>
      <c r="AP3509" s="45">
        <f t="shared" si="762"/>
        <v>0</v>
      </c>
      <c r="AQ3509" s="40">
        <f>IF(AP3509=0,0,INDEX([1]ค่าเสื่อมสิ่งปลูกสร้าง!$A$5:$D$105,MATCH($AP3509,[1]ค่าเสื่อมสิ่งปลูกสร้าง!$A$5:$A$105,0),MATCH(AE3509,[1]ค่าเสื่อมสิ่งปลูกสร้าง!$A$3:$D$3)))</f>
        <v>0</v>
      </c>
      <c r="AR3509" s="44">
        <f t="shared" si="767"/>
        <v>0</v>
      </c>
      <c r="AS3509" s="44">
        <f t="shared" si="768"/>
        <v>586600</v>
      </c>
      <c r="AT3509" s="44">
        <f t="shared" si="769"/>
        <v>586600</v>
      </c>
      <c r="AU3509" s="46">
        <v>0</v>
      </c>
      <c r="AV3509" s="44">
        <f t="shared" si="763"/>
        <v>586600</v>
      </c>
      <c r="AW3509" s="47" t="str">
        <f t="shared" si="764"/>
        <v>0.01</v>
      </c>
      <c r="AX3509" s="48"/>
      <c r="AY3509" s="48"/>
      <c r="AZ3509" s="49">
        <v>0</v>
      </c>
      <c r="BA3509" s="48"/>
      <c r="BB3509" s="48"/>
      <c r="BC3509" s="44">
        <f t="shared" si="765"/>
        <v>0</v>
      </c>
      <c r="BD3509" s="50">
        <v>1</v>
      </c>
      <c r="BE3509" s="51" t="e">
        <f>IF(AX3509=1,0,IF(AY3509=1,0,IF(BC3509&gt;#REF!,#REF!,IF(OR(AZ3509&gt;0,BD3509&gt;=0),BC3509+([1]สูตร2!H3497*(100%-AZ3509)-BC3509)*BD3509,[1]สูตร2!H3497*(100%-AZ3509)))))</f>
        <v>#REF!</v>
      </c>
      <c r="BF3509" s="31"/>
    </row>
    <row r="3510" spans="1:58" s="5" customFormat="1" ht="24" customHeight="1" x14ac:dyDescent="0.2">
      <c r="A3510" s="31">
        <v>1143</v>
      </c>
      <c r="B3510" s="31" t="s">
        <v>321</v>
      </c>
      <c r="C3510" s="31" t="s">
        <v>2663</v>
      </c>
      <c r="D3510" s="31" t="s">
        <v>71</v>
      </c>
      <c r="E3510" s="31" t="s">
        <v>2664</v>
      </c>
      <c r="F3510" s="31"/>
      <c r="G3510" s="32" t="s">
        <v>2665</v>
      </c>
      <c r="H3510" s="31">
        <v>116</v>
      </c>
      <c r="I3510" s="31">
        <v>37</v>
      </c>
      <c r="J3510" s="31" t="s">
        <v>2423</v>
      </c>
      <c r="K3510" s="31">
        <v>0</v>
      </c>
      <c r="L3510" s="31">
        <v>1</v>
      </c>
      <c r="M3510" s="31">
        <v>98</v>
      </c>
      <c r="N3510" s="33"/>
      <c r="O3510" s="33">
        <v>198</v>
      </c>
      <c r="P3510" s="33"/>
      <c r="Q3510" s="33"/>
      <c r="R3510" s="33"/>
      <c r="S3510" s="34" t="str">
        <f t="shared" si="756"/>
        <v>2</v>
      </c>
      <c r="T3510" s="35">
        <f t="shared" si="757"/>
        <v>198</v>
      </c>
      <c r="U3510" s="36">
        <f>INDEX([1]ราคาที่ดิน!$B:$G,MATCH($C3510,[1]ราคาที่ดิน!$A:$A,0),MATCH($B3510,[1]ราคาที่ดิน!$B$1:$G$1,0))</f>
        <v>200</v>
      </c>
      <c r="V3510" s="37">
        <f t="shared" si="766"/>
        <v>39600</v>
      </c>
      <c r="W3510" s="31">
        <v>1</v>
      </c>
      <c r="X3510" s="31" t="s">
        <v>2665</v>
      </c>
      <c r="Y3510" s="31" t="s">
        <v>71</v>
      </c>
      <c r="Z3510" s="31" t="s">
        <v>2664</v>
      </c>
      <c r="AA3510" s="31"/>
      <c r="AB3510" s="32" t="s">
        <v>2665</v>
      </c>
      <c r="AC3510" s="38"/>
      <c r="AD3510" s="39" t="s">
        <v>73</v>
      </c>
      <c r="AE3510" s="39" t="s">
        <v>74</v>
      </c>
      <c r="AF3510" s="40" t="str">
        <f t="shared" si="758"/>
        <v>2</v>
      </c>
      <c r="AG3510" s="41">
        <f t="shared" si="759"/>
        <v>130</v>
      </c>
      <c r="AH3510" s="42"/>
      <c r="AI3510" s="42">
        <v>130</v>
      </c>
      <c r="AJ3510" s="42"/>
      <c r="AK3510" s="42"/>
      <c r="AL3510" s="31">
        <v>33</v>
      </c>
      <c r="AM3510" s="43" t="str">
        <f t="shared" si="760"/>
        <v>100</v>
      </c>
      <c r="AN3510" s="44">
        <f>INDEX([1]ราคาสิ่งปลูกสร้าง!$D$6:$CC$47,MATCH($AD3510,[1]ราคาสิ่งปลูกสร้าง!$B$6:$B$45,0),MATCH($C$7,[1]ราคาสิ่งปลูกสร้าง!$D$5:$CC$5,0))</f>
        <v>6500</v>
      </c>
      <c r="AO3510" s="44">
        <f t="shared" si="761"/>
        <v>845000</v>
      </c>
      <c r="AP3510" s="45">
        <f t="shared" si="762"/>
        <v>33</v>
      </c>
      <c r="AQ3510" s="40">
        <f>IF(AP3510=0,0,INDEX([1]ค่าเสื่อมสิ่งปลูกสร้าง!$A$5:$D$105,MATCH($AP3510,[1]ค่าเสื่อมสิ่งปลูกสร้าง!$A$5:$A$105,0),MATCH(AE3510,[1]ค่าเสื่อมสิ่งปลูกสร้าง!$A$3:$D$3)))</f>
        <v>56</v>
      </c>
      <c r="AR3510" s="44">
        <f t="shared" si="767"/>
        <v>371800</v>
      </c>
      <c r="AS3510" s="44">
        <f t="shared" si="768"/>
        <v>411400</v>
      </c>
      <c r="AT3510" s="44">
        <f t="shared" si="769"/>
        <v>411400</v>
      </c>
      <c r="AU3510" s="46">
        <v>0</v>
      </c>
      <c r="AV3510" s="44">
        <f t="shared" si="763"/>
        <v>411400</v>
      </c>
      <c r="AW3510" s="47" t="str">
        <f t="shared" si="764"/>
        <v>0.02</v>
      </c>
      <c r="AX3510" s="48"/>
      <c r="AY3510" s="48"/>
      <c r="AZ3510" s="49">
        <v>0</v>
      </c>
      <c r="BA3510" s="48"/>
      <c r="BB3510" s="48"/>
      <c r="BC3510" s="44">
        <f t="shared" si="765"/>
        <v>0</v>
      </c>
      <c r="BD3510" s="50">
        <v>1</v>
      </c>
      <c r="BE3510" s="51" t="e">
        <f>IF(AX3510=1,0,IF(AY3510=1,0,IF(BC3510&gt;#REF!,#REF!,IF(OR(AZ3510&gt;0,BD3510&gt;=0),BC3510+([1]สูตร2!H3498*(100%-AZ3510)-BC3510)*BD3510,[1]สูตร2!H3498*(100%-AZ3510)))))</f>
        <v>#REF!</v>
      </c>
      <c r="BF3510" s="31"/>
    </row>
    <row r="3511" spans="1:58" s="5" customFormat="1" ht="24" customHeight="1" x14ac:dyDescent="0.2">
      <c r="A3511" s="31"/>
      <c r="B3511" s="31" t="s">
        <v>321</v>
      </c>
      <c r="C3511" s="31" t="s">
        <v>2663</v>
      </c>
      <c r="D3511" s="31" t="s">
        <v>71</v>
      </c>
      <c r="E3511" s="31" t="s">
        <v>2664</v>
      </c>
      <c r="F3511" s="31"/>
      <c r="G3511" s="32" t="s">
        <v>2665</v>
      </c>
      <c r="H3511" s="31">
        <v>116</v>
      </c>
      <c r="I3511" s="31">
        <v>37</v>
      </c>
      <c r="J3511" s="31" t="s">
        <v>2423</v>
      </c>
      <c r="K3511" s="31">
        <v>0</v>
      </c>
      <c r="L3511" s="31">
        <v>1</v>
      </c>
      <c r="M3511" s="31">
        <v>0</v>
      </c>
      <c r="N3511" s="33"/>
      <c r="O3511" s="33">
        <v>100</v>
      </c>
      <c r="P3511" s="33"/>
      <c r="Q3511" s="33"/>
      <c r="R3511" s="33"/>
      <c r="S3511" s="34" t="str">
        <f t="shared" si="756"/>
        <v>2</v>
      </c>
      <c r="T3511" s="35">
        <f t="shared" si="757"/>
        <v>100</v>
      </c>
      <c r="U3511" s="36">
        <f>INDEX([1]ราคาที่ดิน!$B:$G,MATCH($C3511,[1]ราคาที่ดิน!$A:$A,0),MATCH($B3511,[1]ราคาที่ดิน!$B$1:$G$1,0))</f>
        <v>200</v>
      </c>
      <c r="V3511" s="37">
        <f t="shared" si="766"/>
        <v>20000</v>
      </c>
      <c r="W3511" s="31">
        <v>2</v>
      </c>
      <c r="X3511" s="31" t="s">
        <v>2665</v>
      </c>
      <c r="Y3511" s="31" t="s">
        <v>71</v>
      </c>
      <c r="Z3511" s="31" t="s">
        <v>2664</v>
      </c>
      <c r="AA3511" s="31"/>
      <c r="AB3511" s="32" t="s">
        <v>2665</v>
      </c>
      <c r="AC3511" s="38"/>
      <c r="AD3511" s="39" t="s">
        <v>77</v>
      </c>
      <c r="AE3511" s="39" t="s">
        <v>76</v>
      </c>
      <c r="AF3511" s="40" t="str">
        <f t="shared" si="758"/>
        <v>1</v>
      </c>
      <c r="AG3511" s="41">
        <f t="shared" si="759"/>
        <v>16</v>
      </c>
      <c r="AH3511" s="42">
        <v>16</v>
      </c>
      <c r="AI3511" s="42"/>
      <c r="AJ3511" s="42"/>
      <c r="AK3511" s="42"/>
      <c r="AL3511" s="31">
        <v>2</v>
      </c>
      <c r="AM3511" s="43" t="str">
        <f t="shared" si="760"/>
        <v>100</v>
      </c>
      <c r="AN3511" s="44">
        <f>INDEX([1]ราคาสิ่งปลูกสร้าง!$D$6:$CC$47,MATCH($AD3511,[1]ราคาสิ่งปลูกสร้าง!$B$6:$B$45,0),MATCH($C$7,[1]ราคาสิ่งปลูกสร้าง!$D$5:$CC$5,0))</f>
        <v>2050</v>
      </c>
      <c r="AO3511" s="44">
        <f t="shared" si="761"/>
        <v>32800</v>
      </c>
      <c r="AP3511" s="45">
        <f t="shared" si="762"/>
        <v>2</v>
      </c>
      <c r="AQ3511" s="40">
        <f>IF(AP3511=0,0,INDEX([1]ค่าเสื่อมสิ่งปลูกสร้าง!$A$5:$D$105,MATCH($AP3511,[1]ค่าเสื่อมสิ่งปลูกสร้าง!$A$5:$A$105,0),MATCH(AE3511,[1]ค่าเสื่อมสิ่งปลูกสร้าง!$A$3:$D$3)))</f>
        <v>6</v>
      </c>
      <c r="AR3511" s="44">
        <f t="shared" si="767"/>
        <v>30832</v>
      </c>
      <c r="AS3511" s="44">
        <f t="shared" si="768"/>
        <v>50832</v>
      </c>
      <c r="AT3511" s="44">
        <f t="shared" si="769"/>
        <v>50832</v>
      </c>
      <c r="AU3511" s="46">
        <v>0</v>
      </c>
      <c r="AV3511" s="44">
        <f t="shared" si="763"/>
        <v>50832</v>
      </c>
      <c r="AW3511" s="47" t="str">
        <f t="shared" si="764"/>
        <v>0.01</v>
      </c>
      <c r="AX3511" s="48"/>
      <c r="AY3511" s="48"/>
      <c r="AZ3511" s="49">
        <v>0</v>
      </c>
      <c r="BA3511" s="48"/>
      <c r="BB3511" s="48"/>
      <c r="BC3511" s="44">
        <f t="shared" si="765"/>
        <v>0</v>
      </c>
      <c r="BD3511" s="50">
        <v>1</v>
      </c>
      <c r="BE3511" s="51" t="e">
        <f>IF(AX3511=1,0,IF(AY3511=1,0,IF(BC3511&gt;#REF!,#REF!,IF(OR(AZ3511&gt;0,BD3511&gt;=0),BC3511+([1]สูตร2!H3499*(100%-AZ3511)-BC3511)*BD3511,[1]สูตร2!H3499*(100%-AZ3511)))))</f>
        <v>#REF!</v>
      </c>
      <c r="BF3511" s="31"/>
    </row>
    <row r="3512" spans="1:58" s="5" customFormat="1" ht="24" customHeight="1" x14ac:dyDescent="0.2">
      <c r="A3512" s="31"/>
      <c r="B3512" s="31" t="s">
        <v>321</v>
      </c>
      <c r="C3512" s="31" t="s">
        <v>2663</v>
      </c>
      <c r="D3512" s="31" t="s">
        <v>71</v>
      </c>
      <c r="E3512" s="31" t="s">
        <v>2664</v>
      </c>
      <c r="F3512" s="31"/>
      <c r="G3512" s="32" t="s">
        <v>2665</v>
      </c>
      <c r="H3512" s="31">
        <v>116</v>
      </c>
      <c r="I3512" s="31">
        <v>37</v>
      </c>
      <c r="J3512" s="31" t="s">
        <v>2423</v>
      </c>
      <c r="K3512" s="31">
        <v>0</v>
      </c>
      <c r="L3512" s="31">
        <v>1</v>
      </c>
      <c r="M3512" s="31">
        <v>0</v>
      </c>
      <c r="N3512" s="33"/>
      <c r="O3512" s="33">
        <v>100</v>
      </c>
      <c r="P3512" s="33"/>
      <c r="Q3512" s="33"/>
      <c r="R3512" s="33"/>
      <c r="S3512" s="34" t="str">
        <f t="shared" si="756"/>
        <v>2</v>
      </c>
      <c r="T3512" s="35">
        <f t="shared" si="757"/>
        <v>100</v>
      </c>
      <c r="U3512" s="36">
        <f>INDEX([1]ราคาที่ดิน!$B:$G,MATCH($C3512,[1]ราคาที่ดิน!$A:$A,0),MATCH($B3512,[1]ราคาที่ดิน!$B$1:$G$1,0))</f>
        <v>200</v>
      </c>
      <c r="V3512" s="37">
        <f t="shared" si="766"/>
        <v>20000</v>
      </c>
      <c r="W3512" s="31">
        <v>3</v>
      </c>
      <c r="X3512" s="31" t="s">
        <v>2665</v>
      </c>
      <c r="Y3512" s="31" t="s">
        <v>71</v>
      </c>
      <c r="Z3512" s="31" t="s">
        <v>2664</v>
      </c>
      <c r="AA3512" s="31"/>
      <c r="AB3512" s="32" t="s">
        <v>2665</v>
      </c>
      <c r="AC3512" s="38"/>
      <c r="AD3512" s="39" t="s">
        <v>77</v>
      </c>
      <c r="AE3512" s="39" t="s">
        <v>76</v>
      </c>
      <c r="AF3512" s="40" t="str">
        <f t="shared" si="758"/>
        <v>1</v>
      </c>
      <c r="AG3512" s="41">
        <f t="shared" si="759"/>
        <v>14.5</v>
      </c>
      <c r="AH3512" s="42">
        <v>14.5</v>
      </c>
      <c r="AI3512" s="42"/>
      <c r="AJ3512" s="42"/>
      <c r="AK3512" s="42"/>
      <c r="AL3512" s="31">
        <v>1</v>
      </c>
      <c r="AM3512" s="43" t="str">
        <f t="shared" si="760"/>
        <v>100</v>
      </c>
      <c r="AN3512" s="44">
        <f>INDEX([1]ราคาสิ่งปลูกสร้าง!$D$6:$CC$47,MATCH($AD3512,[1]ราคาสิ่งปลูกสร้าง!$B$6:$B$45,0),MATCH($C$7,[1]ราคาสิ่งปลูกสร้าง!$D$5:$CC$5,0))</f>
        <v>2050</v>
      </c>
      <c r="AO3512" s="44">
        <f t="shared" si="761"/>
        <v>29725</v>
      </c>
      <c r="AP3512" s="45">
        <f t="shared" si="762"/>
        <v>1</v>
      </c>
      <c r="AQ3512" s="40">
        <f>IF(AP3512=0,0,INDEX([1]ค่าเสื่อมสิ่งปลูกสร้าง!$A$5:$D$105,MATCH($AP3512,[1]ค่าเสื่อมสิ่งปลูกสร้าง!$A$5:$A$105,0),MATCH(AE3512,[1]ค่าเสื่อมสิ่งปลูกสร้าง!$A$3:$D$3)))</f>
        <v>3</v>
      </c>
      <c r="AR3512" s="44">
        <f t="shared" si="767"/>
        <v>28833.25</v>
      </c>
      <c r="AS3512" s="44">
        <f t="shared" si="768"/>
        <v>48833.25</v>
      </c>
      <c r="AT3512" s="44">
        <f t="shared" si="769"/>
        <v>48833.25</v>
      </c>
      <c r="AU3512" s="46">
        <v>0</v>
      </c>
      <c r="AV3512" s="44">
        <f t="shared" si="763"/>
        <v>48833.25</v>
      </c>
      <c r="AW3512" s="47" t="str">
        <f t="shared" si="764"/>
        <v>0.01</v>
      </c>
      <c r="AX3512" s="48"/>
      <c r="AY3512" s="48"/>
      <c r="AZ3512" s="49">
        <v>0</v>
      </c>
      <c r="BA3512" s="48"/>
      <c r="BB3512" s="48"/>
      <c r="BC3512" s="44">
        <f t="shared" si="765"/>
        <v>0</v>
      </c>
      <c r="BD3512" s="50">
        <v>1</v>
      </c>
      <c r="BE3512" s="51" t="e">
        <f>IF(AX3512=1,0,IF(AY3512=1,0,IF(BC3512&gt;#REF!,#REF!,IF(OR(AZ3512&gt;0,BD3512&gt;=0),BC3512+([1]สูตร2!H3500*(100%-AZ3512)-BC3512)*BD3512,[1]สูตร2!H3500*(100%-AZ3512)))))</f>
        <v>#REF!</v>
      </c>
      <c r="BF3512" s="31"/>
    </row>
    <row r="3513" spans="1:58" s="5" customFormat="1" ht="24" customHeight="1" x14ac:dyDescent="0.2">
      <c r="A3513" s="31"/>
      <c r="B3513" s="31" t="s">
        <v>321</v>
      </c>
      <c r="C3513" s="31">
        <v>2394</v>
      </c>
      <c r="D3513" s="31" t="s">
        <v>71</v>
      </c>
      <c r="E3513" s="31" t="s">
        <v>2664</v>
      </c>
      <c r="F3513" s="31"/>
      <c r="G3513" s="32" t="s">
        <v>2665</v>
      </c>
      <c r="H3513" s="31">
        <v>1</v>
      </c>
      <c r="I3513" s="31">
        <v>94</v>
      </c>
      <c r="J3513" s="31" t="s">
        <v>2423</v>
      </c>
      <c r="K3513" s="31">
        <v>0</v>
      </c>
      <c r="L3513" s="31">
        <v>1</v>
      </c>
      <c r="M3513" s="31">
        <v>8</v>
      </c>
      <c r="N3513" s="33">
        <v>108</v>
      </c>
      <c r="O3513" s="33"/>
      <c r="P3513" s="33"/>
      <c r="Q3513" s="33"/>
      <c r="R3513" s="33"/>
      <c r="S3513" s="34" t="str">
        <f t="shared" si="756"/>
        <v>1</v>
      </c>
      <c r="T3513" s="35">
        <f t="shared" si="757"/>
        <v>108</v>
      </c>
      <c r="U3513" s="36">
        <f>INDEX([1]ราคาที่ดิน!$B:$G,MATCH($C3513,[1]ราคาที่ดิน!$A:$A,0),MATCH($B3513,[1]ราคาที่ดิน!$B$1:$G$1,0))</f>
        <v>200</v>
      </c>
      <c r="V3513" s="37">
        <f t="shared" si="766"/>
        <v>21600</v>
      </c>
      <c r="W3513" s="31"/>
      <c r="X3513" s="31"/>
      <c r="Y3513" s="31"/>
      <c r="Z3513" s="31"/>
      <c r="AA3513" s="31"/>
      <c r="AB3513" s="32"/>
      <c r="AC3513" s="38"/>
      <c r="AD3513" s="39"/>
      <c r="AE3513" s="39"/>
      <c r="AF3513" s="40" t="str">
        <f t="shared" si="758"/>
        <v/>
      </c>
      <c r="AG3513" s="41" t="str">
        <f t="shared" si="759"/>
        <v/>
      </c>
      <c r="AH3513" s="42"/>
      <c r="AI3513" s="42"/>
      <c r="AJ3513" s="42"/>
      <c r="AK3513" s="42"/>
      <c r="AL3513" s="31"/>
      <c r="AM3513" s="43" t="str">
        <f t="shared" si="760"/>
        <v>100</v>
      </c>
      <c r="AN3513" s="44">
        <f>INDEX([1]ราคาสิ่งปลูกสร้าง!$D$6:$CC$47,MATCH($AD3513,[1]ราคาสิ่งปลูกสร้าง!$B$6:$B$45,0),MATCH($C$7,[1]ราคาสิ่งปลูกสร้าง!$D$5:$CC$5,0))</f>
        <v>0</v>
      </c>
      <c r="AO3513" s="44">
        <f t="shared" si="761"/>
        <v>0</v>
      </c>
      <c r="AP3513" s="45">
        <f t="shared" si="762"/>
        <v>0</v>
      </c>
      <c r="AQ3513" s="40">
        <f>IF(AP3513=0,0,INDEX([1]ค่าเสื่อมสิ่งปลูกสร้าง!$A$5:$D$105,MATCH($AP3513,[1]ค่าเสื่อมสิ่งปลูกสร้าง!$A$5:$A$105,0),MATCH(AE3513,[1]ค่าเสื่อมสิ่งปลูกสร้าง!$A$3:$D$3)))</f>
        <v>0</v>
      </c>
      <c r="AR3513" s="44">
        <f t="shared" si="767"/>
        <v>0</v>
      </c>
      <c r="AS3513" s="44">
        <f t="shared" si="768"/>
        <v>21600</v>
      </c>
      <c r="AT3513" s="44">
        <f t="shared" si="769"/>
        <v>21600</v>
      </c>
      <c r="AU3513" s="46">
        <v>0</v>
      </c>
      <c r="AV3513" s="44">
        <f t="shared" si="763"/>
        <v>21600</v>
      </c>
      <c r="AW3513" s="47" t="str">
        <f t="shared" si="764"/>
        <v>0.01</v>
      </c>
      <c r="AX3513" s="48"/>
      <c r="AY3513" s="48"/>
      <c r="AZ3513" s="49">
        <v>0</v>
      </c>
      <c r="BA3513" s="48"/>
      <c r="BB3513" s="48"/>
      <c r="BC3513" s="44">
        <f t="shared" si="765"/>
        <v>0</v>
      </c>
      <c r="BD3513" s="50">
        <v>1</v>
      </c>
      <c r="BE3513" s="51" t="e">
        <f>IF(AX3513=1,0,IF(AY3513=1,0,IF(BC3513&gt;#REF!,#REF!,IF(OR(AZ3513&gt;0,BD3513&gt;=0),BC3513+([1]สูตร2!H3501*(100%-AZ3513)-BC3513)*BD3513,[1]สูตร2!H3501*(100%-AZ3513)))))</f>
        <v>#REF!</v>
      </c>
      <c r="BF3513" s="31"/>
    </row>
    <row r="3514" spans="1:58" s="5" customFormat="1" ht="24" customHeight="1" x14ac:dyDescent="0.2">
      <c r="A3514" s="31"/>
      <c r="B3514" s="31" t="s">
        <v>321</v>
      </c>
      <c r="C3514" s="31">
        <v>51</v>
      </c>
      <c r="D3514" s="31" t="s">
        <v>71</v>
      </c>
      <c r="E3514" s="31" t="s">
        <v>2664</v>
      </c>
      <c r="F3514" s="31"/>
      <c r="G3514" s="32" t="s">
        <v>2665</v>
      </c>
      <c r="H3514" s="31">
        <v>39</v>
      </c>
      <c r="I3514" s="31">
        <v>51</v>
      </c>
      <c r="J3514" s="31" t="s">
        <v>2423</v>
      </c>
      <c r="K3514" s="31">
        <v>6</v>
      </c>
      <c r="L3514" s="31">
        <v>2</v>
      </c>
      <c r="M3514" s="31">
        <v>37</v>
      </c>
      <c r="N3514" s="33">
        <v>2637</v>
      </c>
      <c r="O3514" s="33"/>
      <c r="P3514" s="33"/>
      <c r="Q3514" s="33"/>
      <c r="R3514" s="33"/>
      <c r="S3514" s="34" t="str">
        <f t="shared" si="756"/>
        <v>1</v>
      </c>
      <c r="T3514" s="35">
        <f t="shared" si="757"/>
        <v>2637</v>
      </c>
      <c r="U3514" s="36">
        <f>INDEX([1]ราคาที่ดิน!$B:$G,MATCH($C3514,[1]ราคาที่ดิน!$A:$A,0),MATCH($B3514,[1]ราคาที่ดิน!$B$1:$G$1,0))</f>
        <v>200</v>
      </c>
      <c r="V3514" s="37">
        <f t="shared" si="766"/>
        <v>527400</v>
      </c>
      <c r="W3514" s="31"/>
      <c r="X3514" s="31"/>
      <c r="Y3514" s="31"/>
      <c r="Z3514" s="31"/>
      <c r="AA3514" s="31"/>
      <c r="AB3514" s="32"/>
      <c r="AC3514" s="38"/>
      <c r="AD3514" s="39"/>
      <c r="AE3514" s="39"/>
      <c r="AF3514" s="40" t="str">
        <f t="shared" si="758"/>
        <v/>
      </c>
      <c r="AG3514" s="41" t="str">
        <f t="shared" si="759"/>
        <v/>
      </c>
      <c r="AH3514" s="42"/>
      <c r="AI3514" s="42"/>
      <c r="AJ3514" s="42"/>
      <c r="AK3514" s="42"/>
      <c r="AL3514" s="31"/>
      <c r="AM3514" s="43" t="str">
        <f t="shared" si="760"/>
        <v>100</v>
      </c>
      <c r="AN3514" s="44">
        <f>INDEX([1]ราคาสิ่งปลูกสร้าง!$D$6:$CC$47,MATCH($AD3514,[1]ราคาสิ่งปลูกสร้าง!$B$6:$B$45,0),MATCH($C$7,[1]ราคาสิ่งปลูกสร้าง!$D$5:$CC$5,0))</f>
        <v>0</v>
      </c>
      <c r="AO3514" s="44">
        <f t="shared" si="761"/>
        <v>0</v>
      </c>
      <c r="AP3514" s="45">
        <f t="shared" si="762"/>
        <v>0</v>
      </c>
      <c r="AQ3514" s="40">
        <f>IF(AP3514=0,0,INDEX([1]ค่าเสื่อมสิ่งปลูกสร้าง!$A$5:$D$105,MATCH($AP3514,[1]ค่าเสื่อมสิ่งปลูกสร้าง!$A$5:$A$105,0),MATCH(AE3514,[1]ค่าเสื่อมสิ่งปลูกสร้าง!$A$3:$D$3)))</f>
        <v>0</v>
      </c>
      <c r="AR3514" s="44">
        <f t="shared" si="767"/>
        <v>0</v>
      </c>
      <c r="AS3514" s="44">
        <f t="shared" si="768"/>
        <v>527400</v>
      </c>
      <c r="AT3514" s="44">
        <f t="shared" si="769"/>
        <v>527400</v>
      </c>
      <c r="AU3514" s="46">
        <v>0</v>
      </c>
      <c r="AV3514" s="44">
        <f t="shared" si="763"/>
        <v>527400</v>
      </c>
      <c r="AW3514" s="47" t="str">
        <f t="shared" si="764"/>
        <v>0.01</v>
      </c>
      <c r="AX3514" s="48"/>
      <c r="AY3514" s="48"/>
      <c r="AZ3514" s="49">
        <v>0</v>
      </c>
      <c r="BA3514" s="48"/>
      <c r="BB3514" s="48"/>
      <c r="BC3514" s="44">
        <f t="shared" si="765"/>
        <v>0</v>
      </c>
      <c r="BD3514" s="50">
        <v>1</v>
      </c>
      <c r="BE3514" s="51" t="e">
        <f>IF(AX3514=1,0,IF(AY3514=1,0,IF(BC3514&gt;#REF!,#REF!,IF(OR(AZ3514&gt;0,BD3514&gt;=0),BC3514+([1]สูตร2!H3502*(100%-AZ3514)-BC3514)*BD3514,[1]สูตร2!H3502*(100%-AZ3514)))))</f>
        <v>#REF!</v>
      </c>
      <c r="BF3514" s="31"/>
    </row>
    <row r="3515" spans="1:58" s="5" customFormat="1" ht="24" customHeight="1" x14ac:dyDescent="0.2">
      <c r="A3515" s="31"/>
      <c r="B3515" s="31" t="s">
        <v>321</v>
      </c>
      <c r="C3515" s="31">
        <v>50</v>
      </c>
      <c r="D3515" s="31" t="s">
        <v>71</v>
      </c>
      <c r="E3515" s="31" t="s">
        <v>2664</v>
      </c>
      <c r="F3515" s="31"/>
      <c r="G3515" s="32" t="s">
        <v>2665</v>
      </c>
      <c r="H3515" s="31">
        <v>30</v>
      </c>
      <c r="I3515" s="31">
        <v>50</v>
      </c>
      <c r="J3515" s="31" t="s">
        <v>2423</v>
      </c>
      <c r="K3515" s="31">
        <v>9</v>
      </c>
      <c r="L3515" s="31">
        <v>1</v>
      </c>
      <c r="M3515" s="31">
        <v>92</v>
      </c>
      <c r="N3515" s="33">
        <v>3792</v>
      </c>
      <c r="O3515" s="33"/>
      <c r="P3515" s="33"/>
      <c r="Q3515" s="33"/>
      <c r="R3515" s="33"/>
      <c r="S3515" s="34" t="str">
        <f t="shared" si="756"/>
        <v>1</v>
      </c>
      <c r="T3515" s="35">
        <f t="shared" si="757"/>
        <v>3792</v>
      </c>
      <c r="U3515" s="36">
        <f>INDEX([1]ราคาที่ดิน!$B:$G,MATCH($C3515,[1]ราคาที่ดิน!$A:$A,0),MATCH($B3515,[1]ราคาที่ดิน!$B$1:$G$1,0))</f>
        <v>200</v>
      </c>
      <c r="V3515" s="37">
        <f t="shared" si="766"/>
        <v>758400</v>
      </c>
      <c r="W3515" s="31"/>
      <c r="X3515" s="31"/>
      <c r="Y3515" s="31"/>
      <c r="Z3515" s="31"/>
      <c r="AA3515" s="31"/>
      <c r="AB3515" s="32"/>
      <c r="AC3515" s="38"/>
      <c r="AD3515" s="39"/>
      <c r="AE3515" s="39"/>
      <c r="AF3515" s="40" t="str">
        <f t="shared" si="758"/>
        <v/>
      </c>
      <c r="AG3515" s="41" t="str">
        <f t="shared" si="759"/>
        <v/>
      </c>
      <c r="AH3515" s="42"/>
      <c r="AI3515" s="42"/>
      <c r="AJ3515" s="42"/>
      <c r="AK3515" s="42"/>
      <c r="AL3515" s="31"/>
      <c r="AM3515" s="43" t="str">
        <f t="shared" si="760"/>
        <v>100</v>
      </c>
      <c r="AN3515" s="44">
        <f>INDEX([1]ราคาสิ่งปลูกสร้าง!$D$6:$CC$47,MATCH($AD3515,[1]ราคาสิ่งปลูกสร้าง!$B$6:$B$45,0),MATCH($C$7,[1]ราคาสิ่งปลูกสร้าง!$D$5:$CC$5,0))</f>
        <v>0</v>
      </c>
      <c r="AO3515" s="44">
        <f t="shared" si="761"/>
        <v>0</v>
      </c>
      <c r="AP3515" s="45">
        <f t="shared" si="762"/>
        <v>0</v>
      </c>
      <c r="AQ3515" s="40">
        <f>IF(AP3515=0,0,INDEX([1]ค่าเสื่อมสิ่งปลูกสร้าง!$A$5:$D$105,MATCH($AP3515,[1]ค่าเสื่อมสิ่งปลูกสร้าง!$A$5:$A$105,0),MATCH(AE3515,[1]ค่าเสื่อมสิ่งปลูกสร้าง!$A$3:$D$3)))</f>
        <v>0</v>
      </c>
      <c r="AR3515" s="44">
        <f t="shared" si="767"/>
        <v>0</v>
      </c>
      <c r="AS3515" s="44">
        <f t="shared" si="768"/>
        <v>758400</v>
      </c>
      <c r="AT3515" s="44">
        <f t="shared" si="769"/>
        <v>758400</v>
      </c>
      <c r="AU3515" s="46">
        <v>0</v>
      </c>
      <c r="AV3515" s="44">
        <f t="shared" si="763"/>
        <v>758400</v>
      </c>
      <c r="AW3515" s="47" t="str">
        <f t="shared" si="764"/>
        <v>0.01</v>
      </c>
      <c r="AX3515" s="48"/>
      <c r="AY3515" s="48"/>
      <c r="AZ3515" s="49">
        <v>0</v>
      </c>
      <c r="BA3515" s="48"/>
      <c r="BB3515" s="48"/>
      <c r="BC3515" s="44">
        <f t="shared" si="765"/>
        <v>0</v>
      </c>
      <c r="BD3515" s="50">
        <v>1</v>
      </c>
      <c r="BE3515" s="51" t="e">
        <f>IF(AX3515=1,0,IF(AY3515=1,0,IF(BC3515&gt;#REF!,#REF!,IF(OR(AZ3515&gt;0,BD3515&gt;=0),BC3515+([1]สูตร2!H3503*(100%-AZ3515)-BC3515)*BD3515,[1]สูตร2!H3503*(100%-AZ3515)))))</f>
        <v>#REF!</v>
      </c>
      <c r="BF3515" s="31"/>
    </row>
    <row r="3516" spans="1:58" s="5" customFormat="1" ht="24" customHeight="1" x14ac:dyDescent="0.2">
      <c r="A3516" s="31"/>
      <c r="B3516" s="31" t="s">
        <v>321</v>
      </c>
      <c r="C3516" s="31">
        <v>52</v>
      </c>
      <c r="D3516" s="31" t="s">
        <v>71</v>
      </c>
      <c r="E3516" s="31" t="s">
        <v>2664</v>
      </c>
      <c r="F3516" s="31"/>
      <c r="G3516" s="32" t="s">
        <v>2665</v>
      </c>
      <c r="H3516" s="31">
        <v>41</v>
      </c>
      <c r="I3516" s="31">
        <v>52</v>
      </c>
      <c r="J3516" s="31" t="s">
        <v>2423</v>
      </c>
      <c r="K3516" s="31">
        <v>3</v>
      </c>
      <c r="L3516" s="31">
        <v>1</v>
      </c>
      <c r="M3516" s="31">
        <v>15</v>
      </c>
      <c r="N3516" s="33">
        <v>1315</v>
      </c>
      <c r="O3516" s="33"/>
      <c r="P3516" s="33"/>
      <c r="Q3516" s="33"/>
      <c r="R3516" s="33"/>
      <c r="S3516" s="34" t="str">
        <f t="shared" si="756"/>
        <v>1</v>
      </c>
      <c r="T3516" s="35">
        <f t="shared" si="757"/>
        <v>1315</v>
      </c>
      <c r="U3516" s="36">
        <f>INDEX([1]ราคาที่ดิน!$B:$G,MATCH($C3516,[1]ราคาที่ดิน!$A:$A,0),MATCH($B3516,[1]ราคาที่ดิน!$B$1:$G$1,0))</f>
        <v>200</v>
      </c>
      <c r="V3516" s="37">
        <f t="shared" si="766"/>
        <v>263000</v>
      </c>
      <c r="W3516" s="31"/>
      <c r="X3516" s="31"/>
      <c r="Y3516" s="31"/>
      <c r="Z3516" s="31"/>
      <c r="AA3516" s="31"/>
      <c r="AB3516" s="32"/>
      <c r="AC3516" s="38"/>
      <c r="AD3516" s="39"/>
      <c r="AE3516" s="39"/>
      <c r="AF3516" s="40" t="str">
        <f t="shared" si="758"/>
        <v/>
      </c>
      <c r="AG3516" s="41" t="str">
        <f t="shared" si="759"/>
        <v/>
      </c>
      <c r="AH3516" s="42"/>
      <c r="AI3516" s="42"/>
      <c r="AJ3516" s="42"/>
      <c r="AK3516" s="42"/>
      <c r="AL3516" s="31"/>
      <c r="AM3516" s="43" t="str">
        <f t="shared" si="760"/>
        <v>100</v>
      </c>
      <c r="AN3516" s="44">
        <f>INDEX([1]ราคาสิ่งปลูกสร้าง!$D$6:$CC$47,MATCH($AD3516,[1]ราคาสิ่งปลูกสร้าง!$B$6:$B$45,0),MATCH($C$7,[1]ราคาสิ่งปลูกสร้าง!$D$5:$CC$5,0))</f>
        <v>0</v>
      </c>
      <c r="AO3516" s="44">
        <f t="shared" si="761"/>
        <v>0</v>
      </c>
      <c r="AP3516" s="45">
        <f t="shared" si="762"/>
        <v>0</v>
      </c>
      <c r="AQ3516" s="40">
        <f>IF(AP3516=0,0,INDEX([1]ค่าเสื่อมสิ่งปลูกสร้าง!$A$5:$D$105,MATCH($AP3516,[1]ค่าเสื่อมสิ่งปลูกสร้าง!$A$5:$A$105,0),MATCH(AE3516,[1]ค่าเสื่อมสิ่งปลูกสร้าง!$A$3:$D$3)))</f>
        <v>0</v>
      </c>
      <c r="AR3516" s="44">
        <f t="shared" si="767"/>
        <v>0</v>
      </c>
      <c r="AS3516" s="44">
        <f t="shared" si="768"/>
        <v>263000</v>
      </c>
      <c r="AT3516" s="44">
        <f t="shared" si="769"/>
        <v>263000</v>
      </c>
      <c r="AU3516" s="46">
        <v>0</v>
      </c>
      <c r="AV3516" s="44">
        <f t="shared" si="763"/>
        <v>263000</v>
      </c>
      <c r="AW3516" s="47" t="str">
        <f t="shared" si="764"/>
        <v>0.01</v>
      </c>
      <c r="AX3516" s="48"/>
      <c r="AY3516" s="48"/>
      <c r="AZ3516" s="49">
        <v>0</v>
      </c>
      <c r="BA3516" s="48"/>
      <c r="BB3516" s="48"/>
      <c r="BC3516" s="44">
        <f t="shared" si="765"/>
        <v>0</v>
      </c>
      <c r="BD3516" s="50">
        <v>1</v>
      </c>
      <c r="BE3516" s="51" t="e">
        <f>IF(AX3516=1,0,IF(AY3516=1,0,IF(BC3516&gt;#REF!,#REF!,IF(OR(AZ3516&gt;0,BD3516&gt;=0),BC3516+([1]สูตร2!H3504*(100%-AZ3516)-BC3516)*BD3516,[1]สูตร2!H3504*(100%-AZ3516)))))</f>
        <v>#REF!</v>
      </c>
      <c r="BF3516" s="31"/>
    </row>
    <row r="3517" spans="1:58" s="5" customFormat="1" ht="24" customHeight="1" x14ac:dyDescent="0.2">
      <c r="A3517" s="31">
        <v>1144</v>
      </c>
      <c r="B3517" s="31" t="s">
        <v>321</v>
      </c>
      <c r="C3517" s="31">
        <v>3</v>
      </c>
      <c r="D3517" s="31" t="s">
        <v>71</v>
      </c>
      <c r="E3517" s="31" t="s">
        <v>2666</v>
      </c>
      <c r="F3517" s="31"/>
      <c r="G3517" s="32" t="s">
        <v>2667</v>
      </c>
      <c r="H3517" s="31">
        <v>3</v>
      </c>
      <c r="I3517" s="31">
        <v>3</v>
      </c>
      <c r="J3517" s="31" t="s">
        <v>2423</v>
      </c>
      <c r="K3517" s="31">
        <v>7</v>
      </c>
      <c r="L3517" s="31">
        <v>1</v>
      </c>
      <c r="M3517" s="31">
        <v>12</v>
      </c>
      <c r="N3517" s="33">
        <v>2912</v>
      </c>
      <c r="O3517" s="33"/>
      <c r="P3517" s="33"/>
      <c r="Q3517" s="33"/>
      <c r="R3517" s="33"/>
      <c r="S3517" s="34" t="str">
        <f t="shared" si="756"/>
        <v>1</v>
      </c>
      <c r="T3517" s="35">
        <f t="shared" si="757"/>
        <v>2912</v>
      </c>
      <c r="U3517" s="36">
        <f>INDEX([1]ราคาที่ดิน!$B:$G,MATCH($C3517,[1]ราคาที่ดิน!$A:$A,0),MATCH($B3517,[1]ราคาที่ดิน!$B$1:$G$1,0))</f>
        <v>200</v>
      </c>
      <c r="V3517" s="37">
        <f t="shared" si="766"/>
        <v>582400</v>
      </c>
      <c r="W3517" s="31"/>
      <c r="X3517" s="31"/>
      <c r="Y3517" s="31"/>
      <c r="Z3517" s="31"/>
      <c r="AA3517" s="31"/>
      <c r="AB3517" s="32"/>
      <c r="AC3517" s="38"/>
      <c r="AD3517" s="39"/>
      <c r="AE3517" s="39"/>
      <c r="AF3517" s="40" t="str">
        <f t="shared" si="758"/>
        <v/>
      </c>
      <c r="AG3517" s="41" t="str">
        <f t="shared" si="759"/>
        <v/>
      </c>
      <c r="AH3517" s="42"/>
      <c r="AI3517" s="42"/>
      <c r="AJ3517" s="42"/>
      <c r="AK3517" s="42"/>
      <c r="AL3517" s="31"/>
      <c r="AM3517" s="43" t="str">
        <f t="shared" si="760"/>
        <v>100</v>
      </c>
      <c r="AN3517" s="44">
        <f>INDEX([1]ราคาสิ่งปลูกสร้าง!$D$6:$CC$47,MATCH($AD3517,[1]ราคาสิ่งปลูกสร้าง!$B$6:$B$45,0),MATCH($C$7,[1]ราคาสิ่งปลูกสร้าง!$D$5:$CC$5,0))</f>
        <v>0</v>
      </c>
      <c r="AO3517" s="44">
        <f t="shared" si="761"/>
        <v>0</v>
      </c>
      <c r="AP3517" s="45">
        <f t="shared" si="762"/>
        <v>0</v>
      </c>
      <c r="AQ3517" s="40">
        <f>IF(AP3517=0,0,INDEX([1]ค่าเสื่อมสิ่งปลูกสร้าง!$A$5:$D$105,MATCH($AP3517,[1]ค่าเสื่อมสิ่งปลูกสร้าง!$A$5:$A$105,0),MATCH(AE3517,[1]ค่าเสื่อมสิ่งปลูกสร้าง!$A$3:$D$3)))</f>
        <v>0</v>
      </c>
      <c r="AR3517" s="44">
        <f t="shared" si="767"/>
        <v>0</v>
      </c>
      <c r="AS3517" s="44">
        <f t="shared" si="768"/>
        <v>582400</v>
      </c>
      <c r="AT3517" s="44">
        <f t="shared" si="769"/>
        <v>582400</v>
      </c>
      <c r="AU3517" s="46">
        <v>0</v>
      </c>
      <c r="AV3517" s="44">
        <f t="shared" si="763"/>
        <v>582400</v>
      </c>
      <c r="AW3517" s="47" t="str">
        <f t="shared" si="764"/>
        <v>0.01</v>
      </c>
      <c r="AX3517" s="48"/>
      <c r="AY3517" s="48"/>
      <c r="AZ3517" s="49">
        <v>0</v>
      </c>
      <c r="BA3517" s="48"/>
      <c r="BB3517" s="48"/>
      <c r="BC3517" s="44">
        <f t="shared" si="765"/>
        <v>0</v>
      </c>
      <c r="BD3517" s="50">
        <v>1</v>
      </c>
      <c r="BE3517" s="51" t="e">
        <f>IF(AX3517=1,0,IF(AY3517=1,0,IF(BC3517&gt;#REF!,#REF!,IF(OR(AZ3517&gt;0,BD3517&gt;=0),BC3517+([1]สูตร2!H3505*(100%-AZ3517)-BC3517)*BD3517,[1]สูตร2!H3505*(100%-AZ3517)))))</f>
        <v>#REF!</v>
      </c>
      <c r="BF3517" s="31"/>
    </row>
    <row r="3518" spans="1:58" s="5" customFormat="1" ht="24" customHeight="1" x14ac:dyDescent="0.2">
      <c r="A3518" s="31"/>
      <c r="B3518" s="31" t="s">
        <v>321</v>
      </c>
      <c r="C3518" s="31">
        <v>2395</v>
      </c>
      <c r="D3518" s="31" t="s">
        <v>71</v>
      </c>
      <c r="E3518" s="31" t="s">
        <v>2666</v>
      </c>
      <c r="F3518" s="31"/>
      <c r="G3518" s="32" t="s">
        <v>2667</v>
      </c>
      <c r="H3518" s="31">
        <v>2</v>
      </c>
      <c r="I3518" s="31">
        <v>95</v>
      </c>
      <c r="J3518" s="31" t="s">
        <v>2423</v>
      </c>
      <c r="K3518" s="31">
        <v>0</v>
      </c>
      <c r="L3518" s="31">
        <v>1</v>
      </c>
      <c r="M3518" s="31">
        <v>87</v>
      </c>
      <c r="N3518" s="33">
        <v>187</v>
      </c>
      <c r="O3518" s="33"/>
      <c r="P3518" s="33"/>
      <c r="Q3518" s="33"/>
      <c r="R3518" s="33"/>
      <c r="S3518" s="34" t="str">
        <f t="shared" si="756"/>
        <v>1</v>
      </c>
      <c r="T3518" s="35">
        <f t="shared" si="757"/>
        <v>187</v>
      </c>
      <c r="U3518" s="36">
        <f>INDEX([1]ราคาที่ดิน!$B:$G,MATCH($C3518,[1]ราคาที่ดิน!$A:$A,0),MATCH($B3518,[1]ราคาที่ดิน!$B$1:$G$1,0))</f>
        <v>200</v>
      </c>
      <c r="V3518" s="37">
        <f t="shared" si="766"/>
        <v>37400</v>
      </c>
      <c r="W3518" s="31"/>
      <c r="X3518" s="31"/>
      <c r="Y3518" s="31"/>
      <c r="Z3518" s="31"/>
      <c r="AA3518" s="31"/>
      <c r="AB3518" s="32"/>
      <c r="AC3518" s="38"/>
      <c r="AD3518" s="39"/>
      <c r="AE3518" s="39"/>
      <c r="AF3518" s="40" t="str">
        <f t="shared" si="758"/>
        <v/>
      </c>
      <c r="AG3518" s="41" t="str">
        <f t="shared" si="759"/>
        <v/>
      </c>
      <c r="AH3518" s="42"/>
      <c r="AI3518" s="42"/>
      <c r="AJ3518" s="42"/>
      <c r="AK3518" s="42"/>
      <c r="AL3518" s="31"/>
      <c r="AM3518" s="43" t="str">
        <f t="shared" si="760"/>
        <v>100</v>
      </c>
      <c r="AN3518" s="44">
        <f>INDEX([1]ราคาสิ่งปลูกสร้าง!$D$6:$CC$47,MATCH($AD3518,[1]ราคาสิ่งปลูกสร้าง!$B$6:$B$45,0),MATCH($C$7,[1]ราคาสิ่งปลูกสร้าง!$D$5:$CC$5,0))</f>
        <v>0</v>
      </c>
      <c r="AO3518" s="44">
        <f t="shared" si="761"/>
        <v>0</v>
      </c>
      <c r="AP3518" s="45">
        <f t="shared" si="762"/>
        <v>0</v>
      </c>
      <c r="AQ3518" s="40">
        <f>IF(AP3518=0,0,INDEX([1]ค่าเสื่อมสิ่งปลูกสร้าง!$A$5:$D$105,MATCH($AP3518,[1]ค่าเสื่อมสิ่งปลูกสร้าง!$A$5:$A$105,0),MATCH(AE3518,[1]ค่าเสื่อมสิ่งปลูกสร้าง!$A$3:$D$3)))</f>
        <v>0</v>
      </c>
      <c r="AR3518" s="44">
        <f t="shared" si="767"/>
        <v>0</v>
      </c>
      <c r="AS3518" s="44">
        <f t="shared" si="768"/>
        <v>37400</v>
      </c>
      <c r="AT3518" s="44">
        <f t="shared" si="769"/>
        <v>37400</v>
      </c>
      <c r="AU3518" s="46">
        <v>0</v>
      </c>
      <c r="AV3518" s="44">
        <f t="shared" si="763"/>
        <v>37400</v>
      </c>
      <c r="AW3518" s="47" t="str">
        <f t="shared" si="764"/>
        <v>0.01</v>
      </c>
      <c r="AX3518" s="48"/>
      <c r="AY3518" s="48"/>
      <c r="AZ3518" s="49">
        <v>0</v>
      </c>
      <c r="BA3518" s="48"/>
      <c r="BB3518" s="48"/>
      <c r="BC3518" s="44">
        <f t="shared" si="765"/>
        <v>0</v>
      </c>
      <c r="BD3518" s="50">
        <v>1</v>
      </c>
      <c r="BE3518" s="51" t="e">
        <f>IF(AX3518=1,0,IF(AY3518=1,0,IF(BC3518&gt;#REF!,#REF!,IF(OR(AZ3518&gt;0,BD3518&gt;=0),BC3518+([1]สูตร2!H3506*(100%-AZ3518)-BC3518)*BD3518,[1]สูตร2!H3506*(100%-AZ3518)))))</f>
        <v>#REF!</v>
      </c>
      <c r="BF3518" s="31"/>
    </row>
    <row r="3519" spans="1:58" s="5" customFormat="1" ht="24" customHeight="1" x14ac:dyDescent="0.2">
      <c r="A3519" s="31"/>
      <c r="B3519" s="31" t="s">
        <v>321</v>
      </c>
      <c r="C3519" s="31" t="s">
        <v>1515</v>
      </c>
      <c r="D3519" s="31" t="s">
        <v>71</v>
      </c>
      <c r="E3519" s="31" t="s">
        <v>2666</v>
      </c>
      <c r="F3519" s="31"/>
      <c r="G3519" s="32" t="s">
        <v>2667</v>
      </c>
      <c r="H3519" s="31">
        <v>44</v>
      </c>
      <c r="I3519" s="31">
        <v>2</v>
      </c>
      <c r="J3519" s="31" t="s">
        <v>2423</v>
      </c>
      <c r="K3519" s="31">
        <v>5</v>
      </c>
      <c r="L3519" s="31">
        <v>1</v>
      </c>
      <c r="M3519" s="31">
        <v>53</v>
      </c>
      <c r="N3519" s="33">
        <v>2153</v>
      </c>
      <c r="O3519" s="33"/>
      <c r="P3519" s="33"/>
      <c r="Q3519" s="33"/>
      <c r="R3519" s="33"/>
      <c r="S3519" s="34" t="str">
        <f t="shared" si="756"/>
        <v>1</v>
      </c>
      <c r="T3519" s="35">
        <f t="shared" si="757"/>
        <v>2153</v>
      </c>
      <c r="U3519" s="36">
        <f>INDEX([1]ราคาที่ดิน!$B:$G,MATCH($C3519,[1]ราคาที่ดิน!$A:$A,0),MATCH($B3519,[1]ราคาที่ดิน!$B$1:$G$1,0))</f>
        <v>200</v>
      </c>
      <c r="V3519" s="37">
        <f t="shared" si="766"/>
        <v>430600</v>
      </c>
      <c r="W3519" s="31"/>
      <c r="X3519" s="31"/>
      <c r="Y3519" s="31"/>
      <c r="Z3519" s="31"/>
      <c r="AA3519" s="31"/>
      <c r="AB3519" s="32"/>
      <c r="AC3519" s="38"/>
      <c r="AD3519" s="39"/>
      <c r="AE3519" s="39"/>
      <c r="AF3519" s="40" t="str">
        <f t="shared" si="758"/>
        <v/>
      </c>
      <c r="AG3519" s="41" t="str">
        <f t="shared" si="759"/>
        <v/>
      </c>
      <c r="AH3519" s="42"/>
      <c r="AI3519" s="42"/>
      <c r="AJ3519" s="42"/>
      <c r="AK3519" s="42"/>
      <c r="AL3519" s="31"/>
      <c r="AM3519" s="43" t="str">
        <f t="shared" si="760"/>
        <v>100</v>
      </c>
      <c r="AN3519" s="44">
        <f>INDEX([1]ราคาสิ่งปลูกสร้าง!$D$6:$CC$47,MATCH($AD3519,[1]ราคาสิ่งปลูกสร้าง!$B$6:$B$45,0),MATCH($C$7,[1]ราคาสิ่งปลูกสร้าง!$D$5:$CC$5,0))</f>
        <v>0</v>
      </c>
      <c r="AO3519" s="44">
        <f t="shared" si="761"/>
        <v>0</v>
      </c>
      <c r="AP3519" s="45">
        <f t="shared" si="762"/>
        <v>0</v>
      </c>
      <c r="AQ3519" s="40">
        <f>IF(AP3519=0,0,INDEX([1]ค่าเสื่อมสิ่งปลูกสร้าง!$A$5:$D$105,MATCH($AP3519,[1]ค่าเสื่อมสิ่งปลูกสร้าง!$A$5:$A$105,0),MATCH(AE3519,[1]ค่าเสื่อมสิ่งปลูกสร้าง!$A$3:$D$3)))</f>
        <v>0</v>
      </c>
      <c r="AR3519" s="44">
        <f t="shared" si="767"/>
        <v>0</v>
      </c>
      <c r="AS3519" s="44">
        <f t="shared" si="768"/>
        <v>430600</v>
      </c>
      <c r="AT3519" s="44">
        <f t="shared" si="769"/>
        <v>430600</v>
      </c>
      <c r="AU3519" s="46">
        <v>0</v>
      </c>
      <c r="AV3519" s="44">
        <f t="shared" si="763"/>
        <v>430600</v>
      </c>
      <c r="AW3519" s="47" t="str">
        <f t="shared" si="764"/>
        <v>0.01</v>
      </c>
      <c r="AX3519" s="48"/>
      <c r="AY3519" s="48"/>
      <c r="AZ3519" s="49">
        <v>0</v>
      </c>
      <c r="BA3519" s="48"/>
      <c r="BB3519" s="48"/>
      <c r="BC3519" s="44">
        <f t="shared" si="765"/>
        <v>0</v>
      </c>
      <c r="BD3519" s="50">
        <v>1</v>
      </c>
      <c r="BE3519" s="51" t="e">
        <f>IF(AX3519=1,0,IF(AY3519=1,0,IF(BC3519&gt;#REF!,#REF!,IF(OR(AZ3519&gt;0,BD3519&gt;=0),BC3519+([1]สูตร2!H3507*(100%-AZ3519)-BC3519)*BD3519,[1]สูตร2!H3507*(100%-AZ3519)))))</f>
        <v>#REF!</v>
      </c>
      <c r="BF3519" s="31"/>
    </row>
    <row r="3520" spans="1:58" s="5" customFormat="1" ht="24" customHeight="1" x14ac:dyDescent="0.2">
      <c r="A3520" s="31"/>
      <c r="B3520" s="31" t="s">
        <v>321</v>
      </c>
      <c r="C3520" s="31">
        <v>2138</v>
      </c>
      <c r="D3520" s="31" t="s">
        <v>71</v>
      </c>
      <c r="E3520" s="31" t="s">
        <v>2666</v>
      </c>
      <c r="F3520" s="31"/>
      <c r="G3520" s="32" t="s">
        <v>2667</v>
      </c>
      <c r="H3520" s="31">
        <v>110</v>
      </c>
      <c r="I3520" s="31">
        <v>38</v>
      </c>
      <c r="J3520" s="31" t="s">
        <v>2423</v>
      </c>
      <c r="K3520" s="31">
        <v>0</v>
      </c>
      <c r="L3520" s="31">
        <v>1</v>
      </c>
      <c r="M3520" s="31">
        <v>43</v>
      </c>
      <c r="N3520" s="33">
        <v>143</v>
      </c>
      <c r="O3520" s="33"/>
      <c r="P3520" s="33"/>
      <c r="Q3520" s="33"/>
      <c r="R3520" s="33"/>
      <c r="S3520" s="34" t="str">
        <f t="shared" si="756"/>
        <v>1</v>
      </c>
      <c r="T3520" s="35">
        <f t="shared" si="757"/>
        <v>143</v>
      </c>
      <c r="U3520" s="36">
        <f>INDEX([1]ราคาที่ดิน!$B:$G,MATCH($C3520,[1]ราคาที่ดิน!$A:$A,0),MATCH($B3520,[1]ราคาที่ดิน!$B$1:$G$1,0))</f>
        <v>200</v>
      </c>
      <c r="V3520" s="37">
        <f t="shared" si="766"/>
        <v>28600</v>
      </c>
      <c r="W3520" s="31"/>
      <c r="X3520" s="31"/>
      <c r="Y3520" s="31"/>
      <c r="Z3520" s="31"/>
      <c r="AA3520" s="31"/>
      <c r="AB3520" s="32"/>
      <c r="AC3520" s="38"/>
      <c r="AD3520" s="39"/>
      <c r="AE3520" s="39"/>
      <c r="AF3520" s="40" t="str">
        <f t="shared" si="758"/>
        <v/>
      </c>
      <c r="AG3520" s="41" t="str">
        <f t="shared" si="759"/>
        <v/>
      </c>
      <c r="AH3520" s="42"/>
      <c r="AI3520" s="42"/>
      <c r="AJ3520" s="42"/>
      <c r="AK3520" s="42"/>
      <c r="AL3520" s="31"/>
      <c r="AM3520" s="43" t="str">
        <f t="shared" si="760"/>
        <v>100</v>
      </c>
      <c r="AN3520" s="44">
        <f>INDEX([1]ราคาสิ่งปลูกสร้าง!$D$6:$CC$47,MATCH($AD3520,[1]ราคาสิ่งปลูกสร้าง!$B$6:$B$45,0),MATCH($C$7,[1]ราคาสิ่งปลูกสร้าง!$D$5:$CC$5,0))</f>
        <v>0</v>
      </c>
      <c r="AO3520" s="44">
        <f t="shared" si="761"/>
        <v>0</v>
      </c>
      <c r="AP3520" s="45">
        <f t="shared" si="762"/>
        <v>0</v>
      </c>
      <c r="AQ3520" s="40">
        <f>IF(AP3520=0,0,INDEX([1]ค่าเสื่อมสิ่งปลูกสร้าง!$A$5:$D$105,MATCH($AP3520,[1]ค่าเสื่อมสิ่งปลูกสร้าง!$A$5:$A$105,0),MATCH(AE3520,[1]ค่าเสื่อมสิ่งปลูกสร้าง!$A$3:$D$3)))</f>
        <v>0</v>
      </c>
      <c r="AR3520" s="44">
        <f t="shared" si="767"/>
        <v>0</v>
      </c>
      <c r="AS3520" s="44">
        <f t="shared" si="768"/>
        <v>28600</v>
      </c>
      <c r="AT3520" s="44">
        <f t="shared" si="769"/>
        <v>28600</v>
      </c>
      <c r="AU3520" s="46">
        <v>0</v>
      </c>
      <c r="AV3520" s="44">
        <f t="shared" si="763"/>
        <v>28600</v>
      </c>
      <c r="AW3520" s="47" t="str">
        <f t="shared" si="764"/>
        <v>0.01</v>
      </c>
      <c r="AX3520" s="48"/>
      <c r="AY3520" s="48"/>
      <c r="AZ3520" s="49">
        <v>0</v>
      </c>
      <c r="BA3520" s="48"/>
      <c r="BB3520" s="48"/>
      <c r="BC3520" s="44">
        <f t="shared" si="765"/>
        <v>0</v>
      </c>
      <c r="BD3520" s="50">
        <v>1</v>
      </c>
      <c r="BE3520" s="51" t="e">
        <f>IF(AX3520=1,0,IF(AY3520=1,0,IF(BC3520&gt;#REF!,#REF!,IF(OR(AZ3520&gt;0,BD3520&gt;=0),BC3520+([1]สูตร2!H3508*(100%-AZ3520)-BC3520)*BD3520,[1]สูตร2!H3508*(100%-AZ3520)))))</f>
        <v>#REF!</v>
      </c>
      <c r="BF3520" s="31"/>
    </row>
    <row r="3521" spans="1:58" s="5" customFormat="1" ht="24" customHeight="1" x14ac:dyDescent="0.2">
      <c r="A3521" s="31"/>
      <c r="B3521" s="31" t="s">
        <v>93</v>
      </c>
      <c r="C3521" s="31">
        <v>1</v>
      </c>
      <c r="D3521" s="31" t="s">
        <v>71</v>
      </c>
      <c r="E3521" s="31" t="s">
        <v>2666</v>
      </c>
      <c r="F3521" s="31"/>
      <c r="G3521" s="32" t="s">
        <v>2667</v>
      </c>
      <c r="H3521" s="31" t="s">
        <v>104</v>
      </c>
      <c r="I3521" s="31" t="s">
        <v>104</v>
      </c>
      <c r="J3521" s="31" t="s">
        <v>2423</v>
      </c>
      <c r="K3521" s="31">
        <v>0</v>
      </c>
      <c r="L3521" s="31">
        <v>0</v>
      </c>
      <c r="M3521" s="31">
        <v>53</v>
      </c>
      <c r="N3521" s="33"/>
      <c r="O3521" s="33">
        <v>53</v>
      </c>
      <c r="P3521" s="33"/>
      <c r="Q3521" s="33"/>
      <c r="R3521" s="33"/>
      <c r="S3521" s="34" t="str">
        <f t="shared" si="756"/>
        <v>2</v>
      </c>
      <c r="T3521" s="35">
        <f t="shared" si="757"/>
        <v>53</v>
      </c>
      <c r="U3521" s="36">
        <f>INDEX([1]ราคาที่ดิน!$B:$G,MATCH($C3521,[1]ราคาที่ดิน!$A:$A,0),MATCH($B3521,[1]ราคาที่ดิน!$B$1:$G$1,0))</f>
        <v>100</v>
      </c>
      <c r="V3521" s="37">
        <f t="shared" si="766"/>
        <v>5300</v>
      </c>
      <c r="W3521" s="31">
        <v>1</v>
      </c>
      <c r="X3521" s="31" t="s">
        <v>2667</v>
      </c>
      <c r="Y3521" s="31" t="s">
        <v>71</v>
      </c>
      <c r="Z3521" s="31" t="s">
        <v>2666</v>
      </c>
      <c r="AA3521" s="31"/>
      <c r="AB3521" s="32" t="s">
        <v>2667</v>
      </c>
      <c r="AC3521" s="38"/>
      <c r="AD3521" s="39" t="s">
        <v>73</v>
      </c>
      <c r="AE3521" s="39" t="s">
        <v>74</v>
      </c>
      <c r="AF3521" s="40" t="str">
        <f t="shared" si="758"/>
        <v>2</v>
      </c>
      <c r="AG3521" s="41">
        <f t="shared" si="759"/>
        <v>150</v>
      </c>
      <c r="AH3521" s="42"/>
      <c r="AI3521" s="42">
        <v>150</v>
      </c>
      <c r="AJ3521" s="42"/>
      <c r="AK3521" s="42"/>
      <c r="AL3521" s="31">
        <v>30</v>
      </c>
      <c r="AM3521" s="43" t="str">
        <f t="shared" si="760"/>
        <v>100</v>
      </c>
      <c r="AN3521" s="44">
        <f>INDEX([1]ราคาสิ่งปลูกสร้าง!$D$6:$CC$47,MATCH($AD3521,[1]ราคาสิ่งปลูกสร้าง!$B$6:$B$45,0),MATCH($C$7,[1]ราคาสิ่งปลูกสร้าง!$D$5:$CC$5,0))</f>
        <v>6500</v>
      </c>
      <c r="AO3521" s="44">
        <f t="shared" si="761"/>
        <v>975000</v>
      </c>
      <c r="AP3521" s="45">
        <f t="shared" si="762"/>
        <v>30</v>
      </c>
      <c r="AQ3521" s="40">
        <f>IF(AP3521=0,0,INDEX([1]ค่าเสื่อมสิ่งปลูกสร้าง!$A$5:$D$105,MATCH($AP3521,[1]ค่าเสื่อมสิ่งปลูกสร้าง!$A$5:$A$105,0),MATCH(AE3521,[1]ค่าเสื่อมสิ่งปลูกสร้าง!$A$3:$D$3)))</f>
        <v>50</v>
      </c>
      <c r="AR3521" s="44">
        <f t="shared" si="767"/>
        <v>487500</v>
      </c>
      <c r="AS3521" s="44">
        <f t="shared" si="768"/>
        <v>492800</v>
      </c>
      <c r="AT3521" s="44">
        <f t="shared" si="769"/>
        <v>492800</v>
      </c>
      <c r="AU3521" s="46">
        <v>0</v>
      </c>
      <c r="AV3521" s="44">
        <f t="shared" si="763"/>
        <v>492800</v>
      </c>
      <c r="AW3521" s="47" t="str">
        <f t="shared" si="764"/>
        <v>0.02</v>
      </c>
      <c r="AX3521" s="48"/>
      <c r="AY3521" s="48"/>
      <c r="AZ3521" s="49">
        <v>0</v>
      </c>
      <c r="BA3521" s="48"/>
      <c r="BB3521" s="48"/>
      <c r="BC3521" s="44">
        <f t="shared" si="765"/>
        <v>0</v>
      </c>
      <c r="BD3521" s="50">
        <v>1</v>
      </c>
      <c r="BE3521" s="51" t="e">
        <f>IF(AX3521=1,0,IF(AY3521=1,0,IF(BC3521&gt;#REF!,#REF!,IF(OR(AZ3521&gt;0,BD3521&gt;=0),BC3521+([1]สูตร2!H3509*(100%-AZ3521)-BC3521)*BD3521,[1]สูตร2!H3509*(100%-AZ3521)))))</f>
        <v>#REF!</v>
      </c>
      <c r="BF3521" s="31"/>
    </row>
    <row r="3522" spans="1:58" s="5" customFormat="1" ht="24" customHeight="1" x14ac:dyDescent="0.2">
      <c r="A3522" s="31"/>
      <c r="B3522" s="31" t="s">
        <v>93</v>
      </c>
      <c r="C3522" s="31">
        <v>1</v>
      </c>
      <c r="D3522" s="31" t="s">
        <v>71</v>
      </c>
      <c r="E3522" s="31" t="s">
        <v>2666</v>
      </c>
      <c r="F3522" s="31"/>
      <c r="G3522" s="32" t="s">
        <v>2667</v>
      </c>
      <c r="H3522" s="31" t="s">
        <v>104</v>
      </c>
      <c r="I3522" s="31" t="s">
        <v>104</v>
      </c>
      <c r="J3522" s="31" t="s">
        <v>2423</v>
      </c>
      <c r="K3522" s="31">
        <v>0</v>
      </c>
      <c r="L3522" s="31">
        <v>0</v>
      </c>
      <c r="M3522" s="31">
        <v>40</v>
      </c>
      <c r="N3522" s="33"/>
      <c r="O3522" s="33">
        <v>40</v>
      </c>
      <c r="P3522" s="33"/>
      <c r="Q3522" s="33"/>
      <c r="R3522" s="33"/>
      <c r="S3522" s="34" t="str">
        <f t="shared" si="756"/>
        <v>2</v>
      </c>
      <c r="T3522" s="35">
        <f t="shared" si="757"/>
        <v>40</v>
      </c>
      <c r="U3522" s="36">
        <f>INDEX([1]ราคาที่ดิน!$B:$G,MATCH($C3522,[1]ราคาที่ดิน!$A:$A,0),MATCH($B3522,[1]ราคาที่ดิน!$B$1:$G$1,0))</f>
        <v>100</v>
      </c>
      <c r="V3522" s="37">
        <f t="shared" si="766"/>
        <v>4000</v>
      </c>
      <c r="W3522" s="31">
        <v>2</v>
      </c>
      <c r="X3522" s="31" t="s">
        <v>2667</v>
      </c>
      <c r="Y3522" s="31" t="s">
        <v>71</v>
      </c>
      <c r="Z3522" s="31" t="s">
        <v>2666</v>
      </c>
      <c r="AA3522" s="31"/>
      <c r="AB3522" s="32" t="s">
        <v>2667</v>
      </c>
      <c r="AC3522" s="38"/>
      <c r="AD3522" s="39" t="s">
        <v>75</v>
      </c>
      <c r="AE3522" s="39" t="s">
        <v>76</v>
      </c>
      <c r="AF3522" s="40" t="str">
        <f t="shared" si="758"/>
        <v>1</v>
      </c>
      <c r="AG3522" s="41">
        <f t="shared" si="759"/>
        <v>20</v>
      </c>
      <c r="AH3522" s="42">
        <v>20</v>
      </c>
      <c r="AI3522" s="42"/>
      <c r="AJ3522" s="42"/>
      <c r="AK3522" s="42"/>
      <c r="AL3522" s="31">
        <v>20</v>
      </c>
      <c r="AM3522" s="43" t="str">
        <f t="shared" si="760"/>
        <v>100</v>
      </c>
      <c r="AN3522" s="44">
        <f>INDEX([1]ราคาสิ่งปลูกสร้าง!$D$6:$CC$47,MATCH($AD3522,[1]ราคาสิ่งปลูกสร้าง!$B$6:$B$45,0),MATCH($C$7,[1]ราคาสิ่งปลูกสร้าง!$D$5:$CC$5,0))</f>
        <v>5400</v>
      </c>
      <c r="AO3522" s="44">
        <f t="shared" si="761"/>
        <v>108000</v>
      </c>
      <c r="AP3522" s="45">
        <f t="shared" si="762"/>
        <v>20</v>
      </c>
      <c r="AQ3522" s="40">
        <f>IF(AP3522=0,0,INDEX([1]ค่าเสื่อมสิ่งปลูกสร้าง!$A$5:$D$105,MATCH($AP3522,[1]ค่าเสื่อมสิ่งปลูกสร้าง!$A$5:$A$105,0),MATCH(AE3522,[1]ค่าเสื่อมสิ่งปลูกสร้าง!$A$3:$D$3)))</f>
        <v>93</v>
      </c>
      <c r="AR3522" s="44">
        <f t="shared" si="767"/>
        <v>7560.0000000000009</v>
      </c>
      <c r="AS3522" s="44">
        <f t="shared" si="768"/>
        <v>11560</v>
      </c>
      <c r="AT3522" s="44">
        <f t="shared" si="769"/>
        <v>11560</v>
      </c>
      <c r="AU3522" s="46">
        <v>0</v>
      </c>
      <c r="AV3522" s="44">
        <f t="shared" si="763"/>
        <v>11560</v>
      </c>
      <c r="AW3522" s="47" t="str">
        <f t="shared" si="764"/>
        <v>0.01</v>
      </c>
      <c r="AX3522" s="48"/>
      <c r="AY3522" s="48"/>
      <c r="AZ3522" s="49">
        <v>0</v>
      </c>
      <c r="BA3522" s="48"/>
      <c r="BB3522" s="48"/>
      <c r="BC3522" s="44">
        <f t="shared" si="765"/>
        <v>0</v>
      </c>
      <c r="BD3522" s="50">
        <v>1</v>
      </c>
      <c r="BE3522" s="51" t="e">
        <f>IF(AX3522=1,0,IF(AY3522=1,0,IF(BC3522&gt;#REF!,#REF!,IF(OR(AZ3522&gt;0,BD3522&gt;=0),BC3522+([1]สูตร2!H3510*(100%-AZ3522)-BC3522)*BD3522,[1]สูตร2!H3510*(100%-AZ3522)))))</f>
        <v>#REF!</v>
      </c>
      <c r="BF3522" s="31"/>
    </row>
    <row r="3523" spans="1:58" s="5" customFormat="1" ht="24" customHeight="1" x14ac:dyDescent="0.2">
      <c r="A3523" s="31"/>
      <c r="B3523" s="31" t="s">
        <v>93</v>
      </c>
      <c r="C3523" s="31">
        <v>1</v>
      </c>
      <c r="D3523" s="31" t="s">
        <v>71</v>
      </c>
      <c r="E3523" s="31" t="s">
        <v>2666</v>
      </c>
      <c r="F3523" s="31"/>
      <c r="G3523" s="32" t="s">
        <v>2667</v>
      </c>
      <c r="H3523" s="31" t="s">
        <v>104</v>
      </c>
      <c r="I3523" s="31" t="s">
        <v>104</v>
      </c>
      <c r="J3523" s="31" t="s">
        <v>2423</v>
      </c>
      <c r="K3523" s="31">
        <v>0</v>
      </c>
      <c r="L3523" s="31">
        <v>0</v>
      </c>
      <c r="M3523" s="31">
        <v>20</v>
      </c>
      <c r="N3523" s="33"/>
      <c r="O3523" s="33">
        <v>20</v>
      </c>
      <c r="P3523" s="33"/>
      <c r="Q3523" s="33"/>
      <c r="R3523" s="33"/>
      <c r="S3523" s="34" t="str">
        <f t="shared" si="756"/>
        <v>2</v>
      </c>
      <c r="T3523" s="35">
        <f t="shared" si="757"/>
        <v>20</v>
      </c>
      <c r="U3523" s="36">
        <f>INDEX([1]ราคาที่ดิน!$B:$G,MATCH($C3523,[1]ราคาที่ดิน!$A:$A,0),MATCH($B3523,[1]ราคาที่ดิน!$B$1:$G$1,0))</f>
        <v>100</v>
      </c>
      <c r="V3523" s="37">
        <f t="shared" si="766"/>
        <v>2000</v>
      </c>
      <c r="W3523" s="31">
        <v>3</v>
      </c>
      <c r="X3523" s="31" t="s">
        <v>2667</v>
      </c>
      <c r="Y3523" s="31" t="s">
        <v>71</v>
      </c>
      <c r="Z3523" s="31" t="s">
        <v>2666</v>
      </c>
      <c r="AA3523" s="31"/>
      <c r="AB3523" s="32" t="s">
        <v>2667</v>
      </c>
      <c r="AC3523" s="38"/>
      <c r="AD3523" s="39" t="s">
        <v>75</v>
      </c>
      <c r="AE3523" s="39" t="s">
        <v>94</v>
      </c>
      <c r="AF3523" s="40" t="str">
        <f t="shared" si="758"/>
        <v>1</v>
      </c>
      <c r="AG3523" s="41">
        <f t="shared" si="759"/>
        <v>25.5</v>
      </c>
      <c r="AH3523" s="42">
        <v>25.5</v>
      </c>
      <c r="AI3523" s="42"/>
      <c r="AJ3523" s="42"/>
      <c r="AK3523" s="42"/>
      <c r="AL3523" s="31">
        <v>3</v>
      </c>
      <c r="AM3523" s="43" t="str">
        <f t="shared" si="760"/>
        <v>100</v>
      </c>
      <c r="AN3523" s="44">
        <f>INDEX([1]ราคาสิ่งปลูกสร้าง!$D$6:$CC$47,MATCH($AD3523,[1]ราคาสิ่งปลูกสร้าง!$B$6:$B$45,0),MATCH($C$7,[1]ราคาสิ่งปลูกสร้าง!$D$5:$CC$5,0))</f>
        <v>5400</v>
      </c>
      <c r="AO3523" s="44">
        <f t="shared" si="761"/>
        <v>137700</v>
      </c>
      <c r="AP3523" s="45">
        <f t="shared" si="762"/>
        <v>3</v>
      </c>
      <c r="AQ3523" s="40">
        <f>IF(AP3523=0,0,INDEX([1]ค่าเสื่อมสิ่งปลูกสร้าง!$A$5:$D$105,MATCH($AP3523,[1]ค่าเสื่อมสิ่งปลูกสร้าง!$A$5:$A$105,0),MATCH(AE3523,[1]ค่าเสื่อมสิ่งปลูกสร้าง!$A$3:$D$3)))</f>
        <v>3</v>
      </c>
      <c r="AR3523" s="44">
        <f t="shared" si="767"/>
        <v>133569</v>
      </c>
      <c r="AS3523" s="44">
        <f t="shared" si="768"/>
        <v>135569</v>
      </c>
      <c r="AT3523" s="44">
        <f t="shared" si="769"/>
        <v>135569</v>
      </c>
      <c r="AU3523" s="46">
        <v>0</v>
      </c>
      <c r="AV3523" s="44">
        <f t="shared" si="763"/>
        <v>135569</v>
      </c>
      <c r="AW3523" s="47" t="str">
        <f t="shared" si="764"/>
        <v>0.01</v>
      </c>
      <c r="AX3523" s="48"/>
      <c r="AY3523" s="48"/>
      <c r="AZ3523" s="49">
        <v>0</v>
      </c>
      <c r="BA3523" s="48"/>
      <c r="BB3523" s="48"/>
      <c r="BC3523" s="44">
        <f t="shared" si="765"/>
        <v>0</v>
      </c>
      <c r="BD3523" s="50">
        <v>1</v>
      </c>
      <c r="BE3523" s="51" t="e">
        <f>IF(AX3523=1,0,IF(AY3523=1,0,IF(BC3523&gt;#REF!,#REF!,IF(OR(AZ3523&gt;0,BD3523&gt;=0),BC3523+([1]สูตร2!H3511*(100%-AZ3523)-BC3523)*BD3523,[1]สูตร2!H3511*(100%-AZ3523)))))</f>
        <v>#REF!</v>
      </c>
      <c r="BF3523" s="31"/>
    </row>
    <row r="3524" spans="1:58" s="5" customFormat="1" ht="24" customHeight="1" x14ac:dyDescent="0.2">
      <c r="A3524" s="31">
        <v>1145</v>
      </c>
      <c r="B3524" s="31" t="s">
        <v>81</v>
      </c>
      <c r="C3524" s="31" t="s">
        <v>2668</v>
      </c>
      <c r="D3524" s="31" t="s">
        <v>71</v>
      </c>
      <c r="E3524" s="31" t="s">
        <v>2426</v>
      </c>
      <c r="F3524" s="31"/>
      <c r="G3524" s="32" t="s">
        <v>2667</v>
      </c>
      <c r="H3524" s="31">
        <v>43</v>
      </c>
      <c r="I3524" s="31">
        <v>43</v>
      </c>
      <c r="J3524" s="31" t="s">
        <v>2423</v>
      </c>
      <c r="K3524" s="31">
        <v>3</v>
      </c>
      <c r="L3524" s="31">
        <v>2</v>
      </c>
      <c r="M3524" s="31">
        <v>3</v>
      </c>
      <c r="N3524" s="33">
        <v>1403</v>
      </c>
      <c r="O3524" s="33"/>
      <c r="P3524" s="33"/>
      <c r="Q3524" s="33"/>
      <c r="R3524" s="33"/>
      <c r="S3524" s="34" t="str">
        <f t="shared" si="756"/>
        <v>1</v>
      </c>
      <c r="T3524" s="35">
        <f t="shared" si="757"/>
        <v>1403</v>
      </c>
      <c r="U3524" s="36">
        <f>INDEX([1]ราคาที่ดิน!$B:$G,MATCH($C3524,[1]ราคาที่ดิน!$A:$A,0),MATCH($B3524,[1]ราคาที่ดิน!$B$1:$G$1,0))</f>
        <v>50</v>
      </c>
      <c r="V3524" s="37">
        <f t="shared" si="766"/>
        <v>70150</v>
      </c>
      <c r="W3524" s="31"/>
      <c r="X3524" s="31"/>
      <c r="Y3524" s="31"/>
      <c r="Z3524" s="31"/>
      <c r="AA3524" s="31"/>
      <c r="AB3524" s="32"/>
      <c r="AC3524" s="38"/>
      <c r="AD3524" s="39"/>
      <c r="AE3524" s="39"/>
      <c r="AF3524" s="40" t="str">
        <f t="shared" si="758"/>
        <v/>
      </c>
      <c r="AG3524" s="41" t="str">
        <f t="shared" si="759"/>
        <v/>
      </c>
      <c r="AH3524" s="42"/>
      <c r="AI3524" s="42"/>
      <c r="AJ3524" s="42"/>
      <c r="AK3524" s="42"/>
      <c r="AL3524" s="31"/>
      <c r="AM3524" s="43" t="str">
        <f t="shared" si="760"/>
        <v>100</v>
      </c>
      <c r="AN3524" s="44">
        <f>INDEX([1]ราคาสิ่งปลูกสร้าง!$D$6:$CC$47,MATCH($AD3524,[1]ราคาสิ่งปลูกสร้าง!$B$6:$B$45,0),MATCH($C$7,[1]ราคาสิ่งปลูกสร้าง!$D$5:$CC$5,0))</f>
        <v>0</v>
      </c>
      <c r="AO3524" s="44">
        <f t="shared" si="761"/>
        <v>0</v>
      </c>
      <c r="AP3524" s="45">
        <f t="shared" si="762"/>
        <v>0</v>
      </c>
      <c r="AQ3524" s="40">
        <f>IF(AP3524=0,0,INDEX([1]ค่าเสื่อมสิ่งปลูกสร้าง!$A$5:$D$105,MATCH($AP3524,[1]ค่าเสื่อมสิ่งปลูกสร้าง!$A$5:$A$105,0),MATCH(AE3524,[1]ค่าเสื่อมสิ่งปลูกสร้าง!$A$3:$D$3)))</f>
        <v>0</v>
      </c>
      <c r="AR3524" s="44">
        <f t="shared" si="767"/>
        <v>0</v>
      </c>
      <c r="AS3524" s="44">
        <f t="shared" si="768"/>
        <v>70150</v>
      </c>
      <c r="AT3524" s="44">
        <f t="shared" si="769"/>
        <v>70150</v>
      </c>
      <c r="AU3524" s="46">
        <v>0</v>
      </c>
      <c r="AV3524" s="44">
        <f t="shared" si="763"/>
        <v>70150</v>
      </c>
      <c r="AW3524" s="47" t="str">
        <f t="shared" si="764"/>
        <v>0.01</v>
      </c>
      <c r="AX3524" s="48"/>
      <c r="AY3524" s="48"/>
      <c r="AZ3524" s="49">
        <v>0</v>
      </c>
      <c r="BA3524" s="48"/>
      <c r="BB3524" s="48"/>
      <c r="BC3524" s="44">
        <f t="shared" si="765"/>
        <v>0</v>
      </c>
      <c r="BD3524" s="50">
        <v>1</v>
      </c>
      <c r="BE3524" s="51" t="e">
        <f>IF(AX3524=1,0,IF(AY3524=1,0,IF(BC3524&gt;#REF!,#REF!,IF(OR(AZ3524&gt;0,BD3524&gt;=0),BC3524+([1]สูตร2!H3512*(100%-AZ3524)-BC3524)*BD3524,[1]สูตร2!H3512*(100%-AZ3524)))))</f>
        <v>#REF!</v>
      </c>
      <c r="BF3524" s="31"/>
    </row>
    <row r="3525" spans="1:58" s="5" customFormat="1" ht="24" customHeight="1" x14ac:dyDescent="0.2">
      <c r="A3525" s="31">
        <v>1146</v>
      </c>
      <c r="B3525" s="31" t="s">
        <v>81</v>
      </c>
      <c r="C3525" s="31">
        <v>296</v>
      </c>
      <c r="D3525" s="31" t="s">
        <v>71</v>
      </c>
      <c r="E3525" s="31" t="s">
        <v>2669</v>
      </c>
      <c r="F3525" s="31"/>
      <c r="G3525" s="32" t="s">
        <v>2670</v>
      </c>
      <c r="H3525" s="31">
        <v>21</v>
      </c>
      <c r="I3525" s="31">
        <v>46</v>
      </c>
      <c r="J3525" s="31" t="s">
        <v>2423</v>
      </c>
      <c r="K3525" s="31">
        <v>28</v>
      </c>
      <c r="L3525" s="31">
        <v>3</v>
      </c>
      <c r="M3525" s="31">
        <v>39</v>
      </c>
      <c r="N3525" s="33">
        <v>11539</v>
      </c>
      <c r="O3525" s="33"/>
      <c r="P3525" s="33"/>
      <c r="Q3525" s="33"/>
      <c r="R3525" s="33"/>
      <c r="S3525" s="34" t="str">
        <f t="shared" si="756"/>
        <v>1</v>
      </c>
      <c r="T3525" s="35">
        <f t="shared" si="757"/>
        <v>11539</v>
      </c>
      <c r="U3525" s="36">
        <f>INDEX([1]ราคาที่ดิน!$B:$G,MATCH($C3525,[1]ราคาที่ดิน!$A:$A,0),MATCH($B3525,[1]ราคาที่ดิน!$B$1:$G$1,0))</f>
        <v>50</v>
      </c>
      <c r="V3525" s="37">
        <f t="shared" si="766"/>
        <v>576950</v>
      </c>
      <c r="W3525" s="31"/>
      <c r="X3525" s="31"/>
      <c r="Y3525" s="31"/>
      <c r="Z3525" s="31"/>
      <c r="AA3525" s="31"/>
      <c r="AB3525" s="32"/>
      <c r="AC3525" s="38"/>
      <c r="AD3525" s="39"/>
      <c r="AE3525" s="39"/>
      <c r="AF3525" s="40" t="str">
        <f t="shared" si="758"/>
        <v/>
      </c>
      <c r="AG3525" s="41" t="str">
        <f t="shared" si="759"/>
        <v/>
      </c>
      <c r="AH3525" s="42"/>
      <c r="AI3525" s="42"/>
      <c r="AJ3525" s="42"/>
      <c r="AK3525" s="42"/>
      <c r="AL3525" s="31"/>
      <c r="AM3525" s="43" t="str">
        <f t="shared" si="760"/>
        <v>100</v>
      </c>
      <c r="AN3525" s="44">
        <f>INDEX([1]ราคาสิ่งปลูกสร้าง!$D$6:$CC$47,MATCH($AD3525,[1]ราคาสิ่งปลูกสร้าง!$B$6:$B$45,0),MATCH($C$7,[1]ราคาสิ่งปลูกสร้าง!$D$5:$CC$5,0))</f>
        <v>0</v>
      </c>
      <c r="AO3525" s="44">
        <f t="shared" si="761"/>
        <v>0</v>
      </c>
      <c r="AP3525" s="45">
        <f t="shared" si="762"/>
        <v>0</v>
      </c>
      <c r="AQ3525" s="40">
        <f>IF(AP3525=0,0,INDEX([1]ค่าเสื่อมสิ่งปลูกสร้าง!$A$5:$D$105,MATCH($AP3525,[1]ค่าเสื่อมสิ่งปลูกสร้าง!$A$5:$A$105,0),MATCH(AE3525,[1]ค่าเสื่อมสิ่งปลูกสร้าง!$A$3:$D$3)))</f>
        <v>0</v>
      </c>
      <c r="AR3525" s="44">
        <f t="shared" si="767"/>
        <v>0</v>
      </c>
      <c r="AS3525" s="44">
        <f t="shared" si="768"/>
        <v>576950</v>
      </c>
      <c r="AT3525" s="44">
        <f t="shared" si="769"/>
        <v>576950</v>
      </c>
      <c r="AU3525" s="46">
        <v>0</v>
      </c>
      <c r="AV3525" s="44">
        <f t="shared" si="763"/>
        <v>576950</v>
      </c>
      <c r="AW3525" s="47" t="str">
        <f t="shared" si="764"/>
        <v>0.01</v>
      </c>
      <c r="AX3525" s="48"/>
      <c r="AY3525" s="48"/>
      <c r="AZ3525" s="49">
        <v>0</v>
      </c>
      <c r="BA3525" s="48"/>
      <c r="BB3525" s="48"/>
      <c r="BC3525" s="44">
        <f t="shared" si="765"/>
        <v>0</v>
      </c>
      <c r="BD3525" s="50">
        <v>1</v>
      </c>
      <c r="BE3525" s="51" t="e">
        <f>IF(AX3525=1,0,IF(AY3525=1,0,IF(BC3525&gt;#REF!,#REF!,IF(OR(AZ3525&gt;0,BD3525&gt;=0),BC3525+([1]สูตร2!H3513*(100%-AZ3525)-BC3525)*BD3525,[1]สูตร2!H3513*(100%-AZ3525)))))</f>
        <v>#REF!</v>
      </c>
      <c r="BF3525" s="31"/>
    </row>
    <row r="3526" spans="1:58" s="5" customFormat="1" ht="24" customHeight="1" x14ac:dyDescent="0.2">
      <c r="A3526" s="31"/>
      <c r="B3526" s="31" t="s">
        <v>321</v>
      </c>
      <c r="C3526" s="31" t="s">
        <v>2671</v>
      </c>
      <c r="D3526" s="31" t="s">
        <v>71</v>
      </c>
      <c r="E3526" s="31" t="s">
        <v>2669</v>
      </c>
      <c r="F3526" s="31"/>
      <c r="G3526" s="32" t="s">
        <v>2670</v>
      </c>
      <c r="H3526" s="31">
        <v>3</v>
      </c>
      <c r="I3526" s="31">
        <v>27</v>
      </c>
      <c r="J3526" s="31" t="s">
        <v>2423</v>
      </c>
      <c r="K3526" s="31">
        <v>13</v>
      </c>
      <c r="L3526" s="31">
        <v>2</v>
      </c>
      <c r="M3526" s="31">
        <v>94</v>
      </c>
      <c r="N3526" s="33">
        <v>5494</v>
      </c>
      <c r="O3526" s="33"/>
      <c r="P3526" s="33"/>
      <c r="Q3526" s="33"/>
      <c r="R3526" s="33"/>
      <c r="S3526" s="34" t="str">
        <f t="shared" si="756"/>
        <v>1</v>
      </c>
      <c r="T3526" s="35">
        <f t="shared" si="757"/>
        <v>5494</v>
      </c>
      <c r="U3526" s="36">
        <f>INDEX([1]ราคาที่ดิน!$B:$G,MATCH($C3526,[1]ราคาที่ดิน!$A:$A,0),MATCH($B3526,[1]ราคาที่ดิน!$B$1:$G$1,0))</f>
        <v>200</v>
      </c>
      <c r="V3526" s="37">
        <f t="shared" si="766"/>
        <v>1098800</v>
      </c>
      <c r="W3526" s="31"/>
      <c r="X3526" s="31"/>
      <c r="Y3526" s="31"/>
      <c r="Z3526" s="31"/>
      <c r="AA3526" s="31"/>
      <c r="AB3526" s="32"/>
      <c r="AC3526" s="38"/>
      <c r="AD3526" s="39"/>
      <c r="AE3526" s="39"/>
      <c r="AF3526" s="40" t="str">
        <f t="shared" si="758"/>
        <v/>
      </c>
      <c r="AG3526" s="41" t="str">
        <f t="shared" si="759"/>
        <v/>
      </c>
      <c r="AH3526" s="42"/>
      <c r="AI3526" s="42"/>
      <c r="AJ3526" s="42"/>
      <c r="AK3526" s="42"/>
      <c r="AL3526" s="31"/>
      <c r="AM3526" s="43" t="str">
        <f t="shared" si="760"/>
        <v>100</v>
      </c>
      <c r="AN3526" s="44">
        <f>INDEX([1]ราคาสิ่งปลูกสร้าง!$D$6:$CC$47,MATCH($AD3526,[1]ราคาสิ่งปลูกสร้าง!$B$6:$B$45,0),MATCH($C$7,[1]ราคาสิ่งปลูกสร้าง!$D$5:$CC$5,0))</f>
        <v>0</v>
      </c>
      <c r="AO3526" s="44">
        <f t="shared" si="761"/>
        <v>0</v>
      </c>
      <c r="AP3526" s="45">
        <f t="shared" si="762"/>
        <v>0</v>
      </c>
      <c r="AQ3526" s="40">
        <f>IF(AP3526=0,0,INDEX([1]ค่าเสื่อมสิ่งปลูกสร้าง!$A$5:$D$105,MATCH($AP3526,[1]ค่าเสื่อมสิ่งปลูกสร้าง!$A$5:$A$105,0),MATCH(AE3526,[1]ค่าเสื่อมสิ่งปลูกสร้าง!$A$3:$D$3)))</f>
        <v>0</v>
      </c>
      <c r="AR3526" s="44">
        <f t="shared" si="767"/>
        <v>0</v>
      </c>
      <c r="AS3526" s="44">
        <f t="shared" si="768"/>
        <v>1098800</v>
      </c>
      <c r="AT3526" s="44">
        <f t="shared" si="769"/>
        <v>1098800</v>
      </c>
      <c r="AU3526" s="46">
        <v>0</v>
      </c>
      <c r="AV3526" s="44">
        <f t="shared" si="763"/>
        <v>1098800</v>
      </c>
      <c r="AW3526" s="47" t="str">
        <f t="shared" si="764"/>
        <v>0.01</v>
      </c>
      <c r="AX3526" s="48"/>
      <c r="AY3526" s="48"/>
      <c r="AZ3526" s="49">
        <v>0</v>
      </c>
      <c r="BA3526" s="48"/>
      <c r="BB3526" s="48"/>
      <c r="BC3526" s="44">
        <f t="shared" si="765"/>
        <v>0</v>
      </c>
      <c r="BD3526" s="50">
        <v>1</v>
      </c>
      <c r="BE3526" s="51" t="e">
        <f>IF(AX3526=1,0,IF(AY3526=1,0,IF(BC3526&gt;#REF!,#REF!,IF(OR(AZ3526&gt;0,BD3526&gt;=0),BC3526+([1]สูตร2!H3514*(100%-AZ3526)-BC3526)*BD3526,[1]สูตร2!H3514*(100%-AZ3526)))))</f>
        <v>#REF!</v>
      </c>
      <c r="BF3526" s="31"/>
    </row>
    <row r="3527" spans="1:58" s="5" customFormat="1" ht="24" customHeight="1" x14ac:dyDescent="0.2">
      <c r="A3527" s="31"/>
      <c r="B3527" s="31" t="s">
        <v>93</v>
      </c>
      <c r="C3527" s="31">
        <v>1</v>
      </c>
      <c r="D3527" s="31" t="s">
        <v>71</v>
      </c>
      <c r="E3527" s="31" t="s">
        <v>2672</v>
      </c>
      <c r="F3527" s="31"/>
      <c r="G3527" s="32" t="s">
        <v>2670</v>
      </c>
      <c r="H3527" s="31" t="s">
        <v>104</v>
      </c>
      <c r="I3527" s="31" t="s">
        <v>104</v>
      </c>
      <c r="J3527" s="31" t="s">
        <v>2423</v>
      </c>
      <c r="K3527" s="31">
        <v>0</v>
      </c>
      <c r="L3527" s="31">
        <v>0</v>
      </c>
      <c r="M3527" s="31">
        <v>50</v>
      </c>
      <c r="N3527" s="33"/>
      <c r="O3527" s="33">
        <v>50</v>
      </c>
      <c r="P3527" s="33"/>
      <c r="Q3527" s="33"/>
      <c r="R3527" s="33"/>
      <c r="S3527" s="34" t="str">
        <f t="shared" si="756"/>
        <v>2</v>
      </c>
      <c r="T3527" s="35">
        <f t="shared" si="757"/>
        <v>50</v>
      </c>
      <c r="U3527" s="36">
        <f>INDEX([1]ราคาที่ดิน!$B:$G,MATCH($C3527,[1]ราคาที่ดิน!$A:$A,0),MATCH($B3527,[1]ราคาที่ดิน!$B$1:$G$1,0))</f>
        <v>100</v>
      </c>
      <c r="V3527" s="37">
        <f t="shared" si="766"/>
        <v>5000</v>
      </c>
      <c r="W3527" s="31">
        <v>1</v>
      </c>
      <c r="X3527" s="31" t="s">
        <v>2670</v>
      </c>
      <c r="Y3527" s="31" t="s">
        <v>71</v>
      </c>
      <c r="Z3527" s="31" t="s">
        <v>2672</v>
      </c>
      <c r="AA3527" s="31"/>
      <c r="AB3527" s="32" t="s">
        <v>2670</v>
      </c>
      <c r="AC3527" s="38"/>
      <c r="AD3527" s="39" t="s">
        <v>73</v>
      </c>
      <c r="AE3527" s="39" t="s">
        <v>74</v>
      </c>
      <c r="AF3527" s="40" t="str">
        <f t="shared" si="758"/>
        <v>2</v>
      </c>
      <c r="AG3527" s="41">
        <f t="shared" si="759"/>
        <v>160.65</v>
      </c>
      <c r="AH3527" s="42"/>
      <c r="AI3527" s="42">
        <v>160.65</v>
      </c>
      <c r="AJ3527" s="42"/>
      <c r="AK3527" s="42"/>
      <c r="AL3527" s="31">
        <v>17</v>
      </c>
      <c r="AM3527" s="43" t="str">
        <f t="shared" si="760"/>
        <v>100</v>
      </c>
      <c r="AN3527" s="44">
        <f>INDEX([1]ราคาสิ่งปลูกสร้าง!$D$6:$CC$47,MATCH($AD3527,[1]ราคาสิ่งปลูกสร้าง!$B$6:$B$45,0),MATCH($C$7,[1]ราคาสิ่งปลูกสร้าง!$D$5:$CC$5,0))</f>
        <v>6500</v>
      </c>
      <c r="AO3527" s="44">
        <f t="shared" si="761"/>
        <v>1044225</v>
      </c>
      <c r="AP3527" s="45">
        <f t="shared" si="762"/>
        <v>17</v>
      </c>
      <c r="AQ3527" s="40">
        <f>IF(AP3527=0,0,INDEX([1]ค่าเสื่อมสิ่งปลูกสร้าง!$A$5:$D$105,MATCH($AP3527,[1]ค่าเสื่อมสิ่งปลูกสร้าง!$A$5:$A$105,0),MATCH(AE3527,[1]ค่าเสื่อมสิ่งปลูกสร้าง!$A$3:$D$3)))</f>
        <v>24</v>
      </c>
      <c r="AR3527" s="44">
        <f t="shared" si="767"/>
        <v>793611</v>
      </c>
      <c r="AS3527" s="44">
        <f t="shared" si="768"/>
        <v>798611</v>
      </c>
      <c r="AT3527" s="44">
        <f t="shared" si="769"/>
        <v>798611</v>
      </c>
      <c r="AU3527" s="46">
        <v>0</v>
      </c>
      <c r="AV3527" s="44">
        <f t="shared" si="763"/>
        <v>798611</v>
      </c>
      <c r="AW3527" s="47" t="str">
        <f t="shared" si="764"/>
        <v>0.02</v>
      </c>
      <c r="AX3527" s="48"/>
      <c r="AY3527" s="48"/>
      <c r="AZ3527" s="49">
        <v>0</v>
      </c>
      <c r="BA3527" s="48"/>
      <c r="BB3527" s="48"/>
      <c r="BC3527" s="44">
        <f t="shared" si="765"/>
        <v>0</v>
      </c>
      <c r="BD3527" s="50">
        <v>1</v>
      </c>
      <c r="BE3527" s="51" t="e">
        <f>IF(AX3527=1,0,IF(AY3527=1,0,IF(BC3527&gt;#REF!,#REF!,IF(OR(AZ3527&gt;0,BD3527&gt;=0),BC3527+([1]สูตร2!H3515*(100%-AZ3527)-BC3527)*BD3527,[1]สูตร2!H3515*(100%-AZ3527)))))</f>
        <v>#REF!</v>
      </c>
      <c r="BF3527" s="31"/>
    </row>
    <row r="3528" spans="1:58" s="5" customFormat="1" ht="24" customHeight="1" x14ac:dyDescent="0.2">
      <c r="A3528" s="31"/>
      <c r="B3528" s="31" t="s">
        <v>93</v>
      </c>
      <c r="C3528" s="31">
        <v>1</v>
      </c>
      <c r="D3528" s="31" t="s">
        <v>71</v>
      </c>
      <c r="E3528" s="31" t="s">
        <v>2672</v>
      </c>
      <c r="F3528" s="31"/>
      <c r="G3528" s="32" t="s">
        <v>2670</v>
      </c>
      <c r="H3528" s="31" t="s">
        <v>104</v>
      </c>
      <c r="I3528" s="31" t="s">
        <v>104</v>
      </c>
      <c r="J3528" s="31" t="s">
        <v>2423</v>
      </c>
      <c r="K3528" s="31">
        <v>0</v>
      </c>
      <c r="L3528" s="31">
        <v>0</v>
      </c>
      <c r="M3528" s="31">
        <v>25</v>
      </c>
      <c r="N3528" s="33"/>
      <c r="O3528" s="33">
        <v>25</v>
      </c>
      <c r="P3528" s="33"/>
      <c r="Q3528" s="33"/>
      <c r="R3528" s="33"/>
      <c r="S3528" s="34" t="str">
        <f t="shared" si="756"/>
        <v>2</v>
      </c>
      <c r="T3528" s="35">
        <f t="shared" si="757"/>
        <v>25</v>
      </c>
      <c r="U3528" s="36">
        <f>INDEX([1]ราคาที่ดิน!$B:$G,MATCH($C3528,[1]ราคาที่ดิน!$A:$A,0),MATCH($B3528,[1]ราคาที่ดิน!$B$1:$G$1,0))</f>
        <v>100</v>
      </c>
      <c r="V3528" s="37">
        <f t="shared" si="766"/>
        <v>2500</v>
      </c>
      <c r="W3528" s="31">
        <v>2</v>
      </c>
      <c r="X3528" s="31" t="s">
        <v>2670</v>
      </c>
      <c r="Y3528" s="31" t="s">
        <v>71</v>
      </c>
      <c r="Z3528" s="31" t="s">
        <v>2672</v>
      </c>
      <c r="AA3528" s="31"/>
      <c r="AB3528" s="32" t="s">
        <v>2670</v>
      </c>
      <c r="AC3528" s="38"/>
      <c r="AD3528" s="39" t="s">
        <v>75</v>
      </c>
      <c r="AE3528" s="39" t="s">
        <v>76</v>
      </c>
      <c r="AF3528" s="40" t="str">
        <f t="shared" si="758"/>
        <v>1</v>
      </c>
      <c r="AG3528" s="41">
        <f t="shared" si="759"/>
        <v>25.8</v>
      </c>
      <c r="AH3528" s="42">
        <v>25.8</v>
      </c>
      <c r="AI3528" s="42"/>
      <c r="AJ3528" s="42"/>
      <c r="AK3528" s="42"/>
      <c r="AL3528" s="31">
        <v>20</v>
      </c>
      <c r="AM3528" s="43" t="str">
        <f t="shared" si="760"/>
        <v>100</v>
      </c>
      <c r="AN3528" s="44">
        <f>INDEX([1]ราคาสิ่งปลูกสร้าง!$D$6:$CC$47,MATCH($AD3528,[1]ราคาสิ่งปลูกสร้าง!$B$6:$B$45,0),MATCH($C$7,[1]ราคาสิ่งปลูกสร้าง!$D$5:$CC$5,0))</f>
        <v>5400</v>
      </c>
      <c r="AO3528" s="44">
        <f t="shared" si="761"/>
        <v>139320</v>
      </c>
      <c r="AP3528" s="45">
        <f t="shared" si="762"/>
        <v>20</v>
      </c>
      <c r="AQ3528" s="40">
        <f>IF(AP3528=0,0,INDEX([1]ค่าเสื่อมสิ่งปลูกสร้าง!$A$5:$D$105,MATCH($AP3528,[1]ค่าเสื่อมสิ่งปลูกสร้าง!$A$5:$A$105,0),MATCH(AE3528,[1]ค่าเสื่อมสิ่งปลูกสร้าง!$A$3:$D$3)))</f>
        <v>93</v>
      </c>
      <c r="AR3528" s="44">
        <f t="shared" si="767"/>
        <v>9752.4000000000015</v>
      </c>
      <c r="AS3528" s="44">
        <f t="shared" si="768"/>
        <v>12252.400000000001</v>
      </c>
      <c r="AT3528" s="44">
        <f t="shared" si="769"/>
        <v>12252.400000000001</v>
      </c>
      <c r="AU3528" s="46">
        <v>0</v>
      </c>
      <c r="AV3528" s="44">
        <f t="shared" si="763"/>
        <v>12252.400000000001</v>
      </c>
      <c r="AW3528" s="47" t="str">
        <f t="shared" si="764"/>
        <v>0.01</v>
      </c>
      <c r="AX3528" s="48"/>
      <c r="AY3528" s="48"/>
      <c r="AZ3528" s="49">
        <v>0</v>
      </c>
      <c r="BA3528" s="48"/>
      <c r="BB3528" s="48"/>
      <c r="BC3528" s="44">
        <f t="shared" si="765"/>
        <v>0</v>
      </c>
      <c r="BD3528" s="50">
        <v>1</v>
      </c>
      <c r="BE3528" s="51" t="e">
        <f>IF(AX3528=1,0,IF(AY3528=1,0,IF(BC3528&gt;#REF!,#REF!,IF(OR(AZ3528&gt;0,BD3528&gt;=0),BC3528+([1]สูตร2!H3516*(100%-AZ3528)-BC3528)*BD3528,[1]สูตร2!H3516*(100%-AZ3528)))))</f>
        <v>#REF!</v>
      </c>
      <c r="BF3528" s="31"/>
    </row>
    <row r="3529" spans="1:58" s="5" customFormat="1" ht="24" customHeight="1" x14ac:dyDescent="0.2">
      <c r="A3529" s="31">
        <v>1147</v>
      </c>
      <c r="B3529" s="31" t="s">
        <v>81</v>
      </c>
      <c r="C3529" s="31" t="s">
        <v>2673</v>
      </c>
      <c r="D3529" s="31" t="s">
        <v>66</v>
      </c>
      <c r="E3529" s="31" t="s">
        <v>2674</v>
      </c>
      <c r="F3529" s="31"/>
      <c r="G3529" s="32" t="s">
        <v>2675</v>
      </c>
      <c r="H3529" s="31">
        <v>1</v>
      </c>
      <c r="I3529" s="31">
        <v>4</v>
      </c>
      <c r="J3529" s="31" t="s">
        <v>2443</v>
      </c>
      <c r="K3529" s="31">
        <v>20</v>
      </c>
      <c r="L3529" s="31">
        <v>3</v>
      </c>
      <c r="M3529" s="31">
        <v>55</v>
      </c>
      <c r="N3529" s="33">
        <v>8355</v>
      </c>
      <c r="O3529" s="33"/>
      <c r="P3529" s="33"/>
      <c r="Q3529" s="33"/>
      <c r="R3529" s="33"/>
      <c r="S3529" s="34" t="str">
        <f t="shared" si="756"/>
        <v>1</v>
      </c>
      <c r="T3529" s="35">
        <f t="shared" si="757"/>
        <v>8355</v>
      </c>
      <c r="U3529" s="36" t="str">
        <f>INDEX([1]ราคาที่ดิน!$B:$G,MATCH($C3529,[1]ราคาที่ดิน!$A:$A,0),MATCH($B3529,[1]ราคาที่ดิน!$B$1:$G$1,0))</f>
        <v>50</v>
      </c>
      <c r="V3529" s="37">
        <f t="shared" si="766"/>
        <v>417750</v>
      </c>
      <c r="W3529" s="31"/>
      <c r="X3529" s="31"/>
      <c r="Y3529" s="31"/>
      <c r="Z3529" s="31"/>
      <c r="AA3529" s="31"/>
      <c r="AB3529" s="32"/>
      <c r="AC3529" s="38"/>
      <c r="AD3529" s="39"/>
      <c r="AE3529" s="39"/>
      <c r="AF3529" s="40" t="str">
        <f t="shared" si="758"/>
        <v/>
      </c>
      <c r="AG3529" s="41" t="str">
        <f t="shared" si="759"/>
        <v/>
      </c>
      <c r="AH3529" s="42"/>
      <c r="AI3529" s="42"/>
      <c r="AJ3529" s="42"/>
      <c r="AK3529" s="42"/>
      <c r="AL3529" s="31"/>
      <c r="AM3529" s="43" t="str">
        <f t="shared" si="760"/>
        <v>100</v>
      </c>
      <c r="AN3529" s="44">
        <f>INDEX([1]ราคาสิ่งปลูกสร้าง!$D$6:$CC$47,MATCH($AD3529,[1]ราคาสิ่งปลูกสร้าง!$B$6:$B$45,0),MATCH($C$7,[1]ราคาสิ่งปลูกสร้าง!$D$5:$CC$5,0))</f>
        <v>0</v>
      </c>
      <c r="AO3529" s="44">
        <f t="shared" si="761"/>
        <v>0</v>
      </c>
      <c r="AP3529" s="45">
        <f t="shared" si="762"/>
        <v>0</v>
      </c>
      <c r="AQ3529" s="40">
        <f>IF(AP3529=0,0,INDEX([1]ค่าเสื่อมสิ่งปลูกสร้าง!$A$5:$D$105,MATCH($AP3529,[1]ค่าเสื่อมสิ่งปลูกสร้าง!$A$5:$A$105,0),MATCH(AE3529,[1]ค่าเสื่อมสิ่งปลูกสร้าง!$A$3:$D$3)))</f>
        <v>0</v>
      </c>
      <c r="AR3529" s="44">
        <f t="shared" si="767"/>
        <v>0</v>
      </c>
      <c r="AS3529" s="44">
        <f t="shared" si="768"/>
        <v>417750</v>
      </c>
      <c r="AT3529" s="44">
        <f t="shared" si="769"/>
        <v>417750</v>
      </c>
      <c r="AU3529" s="46">
        <v>0</v>
      </c>
      <c r="AV3529" s="44">
        <f t="shared" si="763"/>
        <v>417750</v>
      </c>
      <c r="AW3529" s="47" t="str">
        <f t="shared" si="764"/>
        <v>0.01</v>
      </c>
      <c r="AX3529" s="48"/>
      <c r="AY3529" s="48"/>
      <c r="AZ3529" s="49">
        <v>0</v>
      </c>
      <c r="BA3529" s="48"/>
      <c r="BB3529" s="48"/>
      <c r="BC3529" s="44">
        <f t="shared" si="765"/>
        <v>0</v>
      </c>
      <c r="BD3529" s="50">
        <v>1</v>
      </c>
      <c r="BE3529" s="51" t="e">
        <f>IF(AX3529=1,0,IF(AY3529=1,0,IF(BC3529&gt;#REF!,#REF!,IF(OR(AZ3529&gt;0,BD3529&gt;=0),BC3529+([1]สูตร2!H3517*(100%-AZ3529)-BC3529)*BD3529,[1]สูตร2!H3517*(100%-AZ3529)))))</f>
        <v>#REF!</v>
      </c>
      <c r="BF3529" s="31"/>
    </row>
    <row r="3530" spans="1:58" s="5" customFormat="1" ht="24" customHeight="1" x14ac:dyDescent="0.2">
      <c r="A3530" s="31">
        <v>1148</v>
      </c>
      <c r="B3530" s="31" t="s">
        <v>321</v>
      </c>
      <c r="C3530" s="31">
        <v>3</v>
      </c>
      <c r="D3530" s="31" t="s">
        <v>71</v>
      </c>
      <c r="E3530" s="31" t="s">
        <v>2676</v>
      </c>
      <c r="F3530" s="31"/>
      <c r="G3530" s="32" t="s">
        <v>2675</v>
      </c>
      <c r="H3530" s="31" t="s">
        <v>104</v>
      </c>
      <c r="I3530" s="31">
        <v>60</v>
      </c>
      <c r="J3530" s="31" t="s">
        <v>2423</v>
      </c>
      <c r="K3530" s="31">
        <v>4</v>
      </c>
      <c r="L3530" s="31">
        <v>3</v>
      </c>
      <c r="M3530" s="31">
        <v>16</v>
      </c>
      <c r="N3530" s="33">
        <v>1916</v>
      </c>
      <c r="O3530" s="33"/>
      <c r="P3530" s="33"/>
      <c r="Q3530" s="33"/>
      <c r="R3530" s="33"/>
      <c r="S3530" s="34" t="str">
        <f t="shared" si="756"/>
        <v>1</v>
      </c>
      <c r="T3530" s="35">
        <f t="shared" si="757"/>
        <v>1916</v>
      </c>
      <c r="U3530" s="36">
        <f>INDEX([1]ราคาที่ดิน!$B:$G,MATCH($C3530,[1]ราคาที่ดิน!$A:$A,0),MATCH($B3530,[1]ราคาที่ดิน!$B$1:$G$1,0))</f>
        <v>200</v>
      </c>
      <c r="V3530" s="37">
        <f t="shared" si="766"/>
        <v>383200</v>
      </c>
      <c r="W3530" s="31"/>
      <c r="X3530" s="31"/>
      <c r="Y3530" s="31"/>
      <c r="Z3530" s="31"/>
      <c r="AA3530" s="31"/>
      <c r="AB3530" s="32"/>
      <c r="AC3530" s="38"/>
      <c r="AD3530" s="39"/>
      <c r="AE3530" s="39"/>
      <c r="AF3530" s="40" t="str">
        <f t="shared" si="758"/>
        <v/>
      </c>
      <c r="AG3530" s="41" t="str">
        <f t="shared" si="759"/>
        <v/>
      </c>
      <c r="AH3530" s="42"/>
      <c r="AI3530" s="42"/>
      <c r="AJ3530" s="42"/>
      <c r="AK3530" s="42"/>
      <c r="AL3530" s="31"/>
      <c r="AM3530" s="43" t="str">
        <f t="shared" si="760"/>
        <v>100</v>
      </c>
      <c r="AN3530" s="44">
        <f>INDEX([1]ราคาสิ่งปลูกสร้าง!$D$6:$CC$47,MATCH($AD3530,[1]ราคาสิ่งปลูกสร้าง!$B$6:$B$45,0),MATCH($C$7,[1]ราคาสิ่งปลูกสร้าง!$D$5:$CC$5,0))</f>
        <v>0</v>
      </c>
      <c r="AO3530" s="44">
        <f t="shared" si="761"/>
        <v>0</v>
      </c>
      <c r="AP3530" s="45">
        <f t="shared" si="762"/>
        <v>0</v>
      </c>
      <c r="AQ3530" s="40">
        <f>IF(AP3530=0,0,INDEX([1]ค่าเสื่อมสิ่งปลูกสร้าง!$A$5:$D$105,MATCH($AP3530,[1]ค่าเสื่อมสิ่งปลูกสร้าง!$A$5:$A$105,0),MATCH(AE3530,[1]ค่าเสื่อมสิ่งปลูกสร้าง!$A$3:$D$3)))</f>
        <v>0</v>
      </c>
      <c r="AR3530" s="44">
        <f t="shared" si="767"/>
        <v>0</v>
      </c>
      <c r="AS3530" s="44">
        <f t="shared" si="768"/>
        <v>383200</v>
      </c>
      <c r="AT3530" s="44">
        <f t="shared" si="769"/>
        <v>383200</v>
      </c>
      <c r="AU3530" s="46">
        <v>0</v>
      </c>
      <c r="AV3530" s="44">
        <f t="shared" si="763"/>
        <v>383200</v>
      </c>
      <c r="AW3530" s="47" t="str">
        <f t="shared" si="764"/>
        <v>0.01</v>
      </c>
      <c r="AX3530" s="48"/>
      <c r="AY3530" s="48"/>
      <c r="AZ3530" s="49">
        <v>0</v>
      </c>
      <c r="BA3530" s="48"/>
      <c r="BB3530" s="48"/>
      <c r="BC3530" s="44">
        <f t="shared" si="765"/>
        <v>0</v>
      </c>
      <c r="BD3530" s="50">
        <v>1</v>
      </c>
      <c r="BE3530" s="51" t="e">
        <f>IF(AX3530=1,0,IF(AY3530=1,0,IF(BC3530&gt;#REF!,#REF!,IF(OR(AZ3530&gt;0,BD3530&gt;=0),BC3530+([1]สูตร2!H3518*(100%-AZ3530)-BC3530)*BD3530,[1]สูตร2!H3518*(100%-AZ3530)))))</f>
        <v>#REF!</v>
      </c>
      <c r="BF3530" s="31"/>
    </row>
    <row r="3531" spans="1:58" s="5" customFormat="1" ht="24" customHeight="1" x14ac:dyDescent="0.2">
      <c r="A3531" s="31"/>
      <c r="B3531" s="31" t="s">
        <v>93</v>
      </c>
      <c r="C3531" s="31">
        <v>1</v>
      </c>
      <c r="D3531" s="31" t="s">
        <v>71</v>
      </c>
      <c r="E3531" s="31" t="s">
        <v>2676</v>
      </c>
      <c r="F3531" s="31"/>
      <c r="G3531" s="32" t="s">
        <v>2675</v>
      </c>
      <c r="H3531" s="31" t="s">
        <v>104</v>
      </c>
      <c r="I3531" s="31" t="s">
        <v>104</v>
      </c>
      <c r="J3531" s="31" t="s">
        <v>2423</v>
      </c>
      <c r="K3531" s="31">
        <v>0</v>
      </c>
      <c r="L3531" s="31">
        <v>0</v>
      </c>
      <c r="M3531" s="31">
        <v>55</v>
      </c>
      <c r="N3531" s="33"/>
      <c r="O3531" s="33">
        <v>55</v>
      </c>
      <c r="P3531" s="33"/>
      <c r="Q3531" s="33"/>
      <c r="R3531" s="33"/>
      <c r="S3531" s="34" t="str">
        <f t="shared" si="756"/>
        <v>2</v>
      </c>
      <c r="T3531" s="35">
        <f t="shared" si="757"/>
        <v>55</v>
      </c>
      <c r="U3531" s="36">
        <f>INDEX([1]ราคาที่ดิน!$B:$G,MATCH($C3531,[1]ราคาที่ดิน!$A:$A,0),MATCH($B3531,[1]ราคาที่ดิน!$B$1:$G$1,0))</f>
        <v>100</v>
      </c>
      <c r="V3531" s="37">
        <f t="shared" si="766"/>
        <v>5500</v>
      </c>
      <c r="W3531" s="31">
        <v>1</v>
      </c>
      <c r="X3531" s="31" t="s">
        <v>2675</v>
      </c>
      <c r="Y3531" s="31" t="s">
        <v>71</v>
      </c>
      <c r="Z3531" s="31" t="s">
        <v>2676</v>
      </c>
      <c r="AA3531" s="31"/>
      <c r="AB3531" s="32" t="s">
        <v>2675</v>
      </c>
      <c r="AC3531" s="38"/>
      <c r="AD3531" s="39" t="s">
        <v>73</v>
      </c>
      <c r="AE3531" s="39" t="s">
        <v>74</v>
      </c>
      <c r="AF3531" s="40" t="str">
        <f t="shared" si="758"/>
        <v>2</v>
      </c>
      <c r="AG3531" s="41">
        <f t="shared" si="759"/>
        <v>140.30000000000001</v>
      </c>
      <c r="AH3531" s="42"/>
      <c r="AI3531" s="42">
        <v>140.30000000000001</v>
      </c>
      <c r="AJ3531" s="42"/>
      <c r="AK3531" s="42"/>
      <c r="AL3531" s="31">
        <v>75</v>
      </c>
      <c r="AM3531" s="43" t="str">
        <f t="shared" si="760"/>
        <v>100</v>
      </c>
      <c r="AN3531" s="44">
        <f>INDEX([1]ราคาสิ่งปลูกสร้าง!$D$6:$CC$47,MATCH($AD3531,[1]ราคาสิ่งปลูกสร้าง!$B$6:$B$45,0),MATCH($C$7,[1]ราคาสิ่งปลูกสร้าง!$D$5:$CC$5,0))</f>
        <v>6500</v>
      </c>
      <c r="AO3531" s="44">
        <f t="shared" si="761"/>
        <v>911950.00000000012</v>
      </c>
      <c r="AP3531" s="45">
        <f t="shared" si="762"/>
        <v>75</v>
      </c>
      <c r="AQ3531" s="40">
        <f>IF(AP3531=0,0,INDEX([1]ค่าเสื่อมสิ่งปลูกสร้าง!$A$5:$D$105,MATCH($AP3531,[1]ค่าเสื่อมสิ่งปลูกสร้าง!$A$5:$A$105,0),MATCH(AE3531,[1]ค่าเสื่อมสิ่งปลูกสร้าง!$A$3:$D$3)))</f>
        <v>76</v>
      </c>
      <c r="AR3531" s="44">
        <f t="shared" si="767"/>
        <v>218868.00000000003</v>
      </c>
      <c r="AS3531" s="44">
        <f t="shared" si="768"/>
        <v>224368.00000000003</v>
      </c>
      <c r="AT3531" s="44">
        <f t="shared" si="769"/>
        <v>224368.00000000003</v>
      </c>
      <c r="AU3531" s="46">
        <v>0</v>
      </c>
      <c r="AV3531" s="44">
        <f t="shared" si="763"/>
        <v>224368.00000000003</v>
      </c>
      <c r="AW3531" s="47" t="str">
        <f t="shared" si="764"/>
        <v>0.02</v>
      </c>
      <c r="AX3531" s="48"/>
      <c r="AY3531" s="48"/>
      <c r="AZ3531" s="49">
        <v>0</v>
      </c>
      <c r="BA3531" s="48"/>
      <c r="BB3531" s="48"/>
      <c r="BC3531" s="44">
        <f t="shared" si="765"/>
        <v>0</v>
      </c>
      <c r="BD3531" s="50">
        <v>1</v>
      </c>
      <c r="BE3531" s="51" t="e">
        <f>IF(AX3531=1,0,IF(AY3531=1,0,IF(BC3531&gt;#REF!,#REF!,IF(OR(AZ3531&gt;0,BD3531&gt;=0),BC3531+([1]สูตร2!H3519*(100%-AZ3531)-BC3531)*BD3531,[1]สูตร2!H3519*(100%-AZ3531)))))</f>
        <v>#REF!</v>
      </c>
      <c r="BF3531" s="31"/>
    </row>
    <row r="3532" spans="1:58" s="5" customFormat="1" ht="24" customHeight="1" x14ac:dyDescent="0.2">
      <c r="A3532" s="31"/>
      <c r="B3532" s="31" t="s">
        <v>93</v>
      </c>
      <c r="C3532" s="31">
        <v>1</v>
      </c>
      <c r="D3532" s="31" t="s">
        <v>71</v>
      </c>
      <c r="E3532" s="31" t="s">
        <v>2676</v>
      </c>
      <c r="F3532" s="31"/>
      <c r="G3532" s="32" t="s">
        <v>2675</v>
      </c>
      <c r="H3532" s="31" t="s">
        <v>104</v>
      </c>
      <c r="I3532" s="31" t="s">
        <v>104</v>
      </c>
      <c r="J3532" s="31" t="s">
        <v>2423</v>
      </c>
      <c r="K3532" s="31">
        <v>0</v>
      </c>
      <c r="L3532" s="31">
        <v>0</v>
      </c>
      <c r="M3532" s="31">
        <v>30</v>
      </c>
      <c r="N3532" s="33"/>
      <c r="O3532" s="33">
        <v>30</v>
      </c>
      <c r="P3532" s="33"/>
      <c r="Q3532" s="33"/>
      <c r="R3532" s="33"/>
      <c r="S3532" s="34" t="str">
        <f t="shared" si="756"/>
        <v>2</v>
      </c>
      <c r="T3532" s="35">
        <f t="shared" si="757"/>
        <v>30</v>
      </c>
      <c r="U3532" s="36">
        <f>INDEX([1]ราคาที่ดิน!$B:$G,MATCH($C3532,[1]ราคาที่ดิน!$A:$A,0),MATCH($B3532,[1]ราคาที่ดิน!$B$1:$G$1,0))</f>
        <v>100</v>
      </c>
      <c r="V3532" s="37">
        <f t="shared" si="766"/>
        <v>3000</v>
      </c>
      <c r="W3532" s="31">
        <v>2</v>
      </c>
      <c r="X3532" s="31" t="s">
        <v>2675</v>
      </c>
      <c r="Y3532" s="31" t="s">
        <v>71</v>
      </c>
      <c r="Z3532" s="31" t="s">
        <v>2676</v>
      </c>
      <c r="AA3532" s="31"/>
      <c r="AB3532" s="32" t="s">
        <v>2675</v>
      </c>
      <c r="AC3532" s="38"/>
      <c r="AD3532" s="39" t="s">
        <v>75</v>
      </c>
      <c r="AE3532" s="39" t="s">
        <v>76</v>
      </c>
      <c r="AF3532" s="40" t="str">
        <f t="shared" si="758"/>
        <v>1</v>
      </c>
      <c r="AG3532" s="41">
        <f t="shared" si="759"/>
        <v>27</v>
      </c>
      <c r="AH3532" s="42">
        <v>27</v>
      </c>
      <c r="AI3532" s="42"/>
      <c r="AJ3532" s="42"/>
      <c r="AK3532" s="42"/>
      <c r="AL3532" s="31">
        <v>72</v>
      </c>
      <c r="AM3532" s="43" t="str">
        <f t="shared" si="760"/>
        <v>100</v>
      </c>
      <c r="AN3532" s="44">
        <f>INDEX([1]ราคาสิ่งปลูกสร้าง!$D$6:$CC$47,MATCH($AD3532,[1]ราคาสิ่งปลูกสร้าง!$B$6:$B$45,0),MATCH($C$7,[1]ราคาสิ่งปลูกสร้าง!$D$5:$CC$5,0))</f>
        <v>5400</v>
      </c>
      <c r="AO3532" s="44">
        <f t="shared" si="761"/>
        <v>145800</v>
      </c>
      <c r="AP3532" s="45">
        <f t="shared" si="762"/>
        <v>72</v>
      </c>
      <c r="AQ3532" s="40">
        <f>IF(AP3532=0,0,INDEX([1]ค่าเสื่อมสิ่งปลูกสร้าง!$A$5:$D$105,MATCH($AP3532,[1]ค่าเสื่อมสิ่งปลูกสร้าง!$A$5:$A$105,0),MATCH(AE3532,[1]ค่าเสื่อมสิ่งปลูกสร้าง!$A$3:$D$3)))</f>
        <v>93</v>
      </c>
      <c r="AR3532" s="44">
        <f t="shared" si="767"/>
        <v>10206.000000000002</v>
      </c>
      <c r="AS3532" s="44">
        <f t="shared" si="768"/>
        <v>13206.000000000002</v>
      </c>
      <c r="AT3532" s="44">
        <f t="shared" si="769"/>
        <v>13206.000000000002</v>
      </c>
      <c r="AU3532" s="46">
        <v>0</v>
      </c>
      <c r="AV3532" s="44">
        <f t="shared" si="763"/>
        <v>13206.000000000002</v>
      </c>
      <c r="AW3532" s="47" t="str">
        <f t="shared" si="764"/>
        <v>0.01</v>
      </c>
      <c r="AX3532" s="48"/>
      <c r="AY3532" s="48"/>
      <c r="AZ3532" s="49">
        <v>0</v>
      </c>
      <c r="BA3532" s="48"/>
      <c r="BB3532" s="48"/>
      <c r="BC3532" s="44">
        <f t="shared" si="765"/>
        <v>0</v>
      </c>
      <c r="BD3532" s="50">
        <v>1</v>
      </c>
      <c r="BE3532" s="51" t="e">
        <f>IF(AX3532=1,0,IF(AY3532=1,0,IF(BC3532&gt;#REF!,#REF!,IF(OR(AZ3532&gt;0,BD3532&gt;=0),BC3532+([1]สูตร2!H3520*(100%-AZ3532)-BC3532)*BD3532,[1]สูตร2!H3520*(100%-AZ3532)))))</f>
        <v>#REF!</v>
      </c>
      <c r="BF3532" s="31"/>
    </row>
    <row r="3533" spans="1:58" s="5" customFormat="1" ht="24" customHeight="1" x14ac:dyDescent="0.2">
      <c r="A3533" s="31"/>
      <c r="B3533" s="31" t="s">
        <v>93</v>
      </c>
      <c r="C3533" s="31">
        <v>1</v>
      </c>
      <c r="D3533" s="31" t="s">
        <v>71</v>
      </c>
      <c r="E3533" s="31" t="s">
        <v>2676</v>
      </c>
      <c r="F3533" s="31"/>
      <c r="G3533" s="32" t="s">
        <v>2675</v>
      </c>
      <c r="H3533" s="31" t="s">
        <v>104</v>
      </c>
      <c r="I3533" s="31" t="s">
        <v>104</v>
      </c>
      <c r="J3533" s="31" t="s">
        <v>2423</v>
      </c>
      <c r="K3533" s="31">
        <v>0</v>
      </c>
      <c r="L3533" s="31">
        <v>0</v>
      </c>
      <c r="M3533" s="31">
        <v>25</v>
      </c>
      <c r="N3533" s="33"/>
      <c r="O3533" s="33">
        <v>25</v>
      </c>
      <c r="P3533" s="33"/>
      <c r="Q3533" s="33"/>
      <c r="R3533" s="33"/>
      <c r="S3533" s="34" t="str">
        <f t="shared" si="756"/>
        <v>2</v>
      </c>
      <c r="T3533" s="35">
        <f t="shared" si="757"/>
        <v>25</v>
      </c>
      <c r="U3533" s="36">
        <f>INDEX([1]ราคาที่ดิน!$B:$G,MATCH($C3533,[1]ราคาที่ดิน!$A:$A,0),MATCH($B3533,[1]ราคาที่ดิน!$B$1:$G$1,0))</f>
        <v>100</v>
      </c>
      <c r="V3533" s="37">
        <f t="shared" si="766"/>
        <v>2500</v>
      </c>
      <c r="W3533" s="31">
        <v>3</v>
      </c>
      <c r="X3533" s="31" t="s">
        <v>2675</v>
      </c>
      <c r="Y3533" s="31" t="s">
        <v>71</v>
      </c>
      <c r="Z3533" s="31" t="s">
        <v>2676</v>
      </c>
      <c r="AA3533" s="31"/>
      <c r="AB3533" s="32" t="s">
        <v>2675</v>
      </c>
      <c r="AC3533" s="38"/>
      <c r="AD3533" s="39" t="s">
        <v>75</v>
      </c>
      <c r="AE3533" s="39" t="s">
        <v>94</v>
      </c>
      <c r="AF3533" s="40" t="str">
        <f t="shared" si="758"/>
        <v>1</v>
      </c>
      <c r="AG3533" s="41">
        <f t="shared" si="759"/>
        <v>22.5</v>
      </c>
      <c r="AH3533" s="42">
        <v>22.5</v>
      </c>
      <c r="AI3533" s="42"/>
      <c r="AJ3533" s="42"/>
      <c r="AK3533" s="42"/>
      <c r="AL3533" s="31">
        <v>22</v>
      </c>
      <c r="AM3533" s="43" t="str">
        <f t="shared" si="760"/>
        <v>100</v>
      </c>
      <c r="AN3533" s="44">
        <f>INDEX([1]ราคาสิ่งปลูกสร้าง!$D$6:$CC$47,MATCH($AD3533,[1]ราคาสิ่งปลูกสร้าง!$B$6:$B$45,0),MATCH($C$7,[1]ราคาสิ่งปลูกสร้าง!$D$5:$CC$5,0))</f>
        <v>5400</v>
      </c>
      <c r="AO3533" s="44">
        <f t="shared" si="761"/>
        <v>121500</v>
      </c>
      <c r="AP3533" s="45">
        <f t="shared" si="762"/>
        <v>22</v>
      </c>
      <c r="AQ3533" s="40">
        <f>IF(AP3533=0,0,INDEX([1]ค่าเสื่อมสิ่งปลูกสร้าง!$A$5:$D$105,MATCH($AP3533,[1]ค่าเสื่อมสิ่งปลูกสร้าง!$A$5:$A$105,0),MATCH(AE3533,[1]ค่าเสื่อมสิ่งปลูกสร้าง!$A$3:$D$3)))</f>
        <v>34</v>
      </c>
      <c r="AR3533" s="44">
        <f t="shared" si="767"/>
        <v>80190</v>
      </c>
      <c r="AS3533" s="44">
        <f t="shared" si="768"/>
        <v>82690</v>
      </c>
      <c r="AT3533" s="44">
        <f t="shared" si="769"/>
        <v>82690</v>
      </c>
      <c r="AU3533" s="46">
        <v>0</v>
      </c>
      <c r="AV3533" s="44">
        <f t="shared" si="763"/>
        <v>82690</v>
      </c>
      <c r="AW3533" s="47" t="str">
        <f t="shared" si="764"/>
        <v>0.01</v>
      </c>
      <c r="AX3533" s="48"/>
      <c r="AY3533" s="48"/>
      <c r="AZ3533" s="49">
        <v>0</v>
      </c>
      <c r="BA3533" s="48"/>
      <c r="BB3533" s="48"/>
      <c r="BC3533" s="44">
        <f t="shared" si="765"/>
        <v>0</v>
      </c>
      <c r="BD3533" s="50">
        <v>1</v>
      </c>
      <c r="BE3533" s="51" t="e">
        <f>IF(AX3533=1,0,IF(AY3533=1,0,IF(BC3533&gt;#REF!,#REF!,IF(OR(AZ3533&gt;0,BD3533&gt;=0),BC3533+([1]สูตร2!H3521*(100%-AZ3533)-BC3533)*BD3533,[1]สูตร2!H3521*(100%-AZ3533)))))</f>
        <v>#REF!</v>
      </c>
      <c r="BF3533" s="31"/>
    </row>
    <row r="3534" spans="1:58" s="5" customFormat="1" ht="24" customHeight="1" x14ac:dyDescent="0.2">
      <c r="A3534" s="31">
        <v>1149</v>
      </c>
      <c r="B3534" s="31" t="s">
        <v>321</v>
      </c>
      <c r="C3534" s="31">
        <v>68</v>
      </c>
      <c r="D3534" s="31" t="s">
        <v>66</v>
      </c>
      <c r="E3534" s="31" t="s">
        <v>2677</v>
      </c>
      <c r="F3534" s="31"/>
      <c r="G3534" s="32" t="s">
        <v>2678</v>
      </c>
      <c r="H3534" s="31">
        <v>56</v>
      </c>
      <c r="I3534" s="31">
        <v>68</v>
      </c>
      <c r="J3534" s="31" t="s">
        <v>2443</v>
      </c>
      <c r="K3534" s="31">
        <v>26</v>
      </c>
      <c r="L3534" s="31">
        <v>0</v>
      </c>
      <c r="M3534" s="31">
        <v>24</v>
      </c>
      <c r="N3534" s="33">
        <v>10424</v>
      </c>
      <c r="O3534" s="33"/>
      <c r="P3534" s="33"/>
      <c r="Q3534" s="33"/>
      <c r="R3534" s="33"/>
      <c r="S3534" s="34" t="str">
        <f t="shared" si="756"/>
        <v>1</v>
      </c>
      <c r="T3534" s="35">
        <f t="shared" si="757"/>
        <v>10424</v>
      </c>
      <c r="U3534" s="36">
        <f>INDEX([1]ราคาที่ดิน!$B:$G,MATCH($C3534,[1]ราคาที่ดิน!$A:$A,0),MATCH($B3534,[1]ราคาที่ดิน!$B$1:$G$1,0))</f>
        <v>200</v>
      </c>
      <c r="V3534" s="37">
        <f t="shared" si="766"/>
        <v>2084800</v>
      </c>
      <c r="W3534" s="31"/>
      <c r="X3534" s="31"/>
      <c r="Y3534" s="31"/>
      <c r="Z3534" s="31"/>
      <c r="AA3534" s="31"/>
      <c r="AB3534" s="32"/>
      <c r="AC3534" s="38"/>
      <c r="AD3534" s="39"/>
      <c r="AE3534" s="39"/>
      <c r="AF3534" s="40" t="str">
        <f t="shared" si="758"/>
        <v/>
      </c>
      <c r="AG3534" s="41" t="str">
        <f t="shared" si="759"/>
        <v/>
      </c>
      <c r="AH3534" s="42"/>
      <c r="AI3534" s="42"/>
      <c r="AJ3534" s="42"/>
      <c r="AK3534" s="42"/>
      <c r="AL3534" s="31"/>
      <c r="AM3534" s="43" t="str">
        <f t="shared" si="760"/>
        <v>100</v>
      </c>
      <c r="AN3534" s="44">
        <f>INDEX([1]ราคาสิ่งปลูกสร้าง!$D$6:$CC$47,MATCH($AD3534,[1]ราคาสิ่งปลูกสร้าง!$B$6:$B$45,0),MATCH($C$7,[1]ราคาสิ่งปลูกสร้าง!$D$5:$CC$5,0))</f>
        <v>0</v>
      </c>
      <c r="AO3534" s="44">
        <f t="shared" si="761"/>
        <v>0</v>
      </c>
      <c r="AP3534" s="45">
        <f t="shared" si="762"/>
        <v>0</v>
      </c>
      <c r="AQ3534" s="40">
        <f>IF(AP3534=0,0,INDEX([1]ค่าเสื่อมสิ่งปลูกสร้าง!$A$5:$D$105,MATCH($AP3534,[1]ค่าเสื่อมสิ่งปลูกสร้าง!$A$5:$A$105,0),MATCH(AE3534,[1]ค่าเสื่อมสิ่งปลูกสร้าง!$A$3:$D$3)))</f>
        <v>0</v>
      </c>
      <c r="AR3534" s="44">
        <f t="shared" si="767"/>
        <v>0</v>
      </c>
      <c r="AS3534" s="44">
        <f t="shared" si="768"/>
        <v>2084800</v>
      </c>
      <c r="AT3534" s="44">
        <f t="shared" si="769"/>
        <v>2084800</v>
      </c>
      <c r="AU3534" s="46">
        <v>0</v>
      </c>
      <c r="AV3534" s="44">
        <f t="shared" si="763"/>
        <v>2084800</v>
      </c>
      <c r="AW3534" s="47" t="str">
        <f t="shared" si="764"/>
        <v>0.01</v>
      </c>
      <c r="AX3534" s="48"/>
      <c r="AY3534" s="48"/>
      <c r="AZ3534" s="49">
        <v>0</v>
      </c>
      <c r="BA3534" s="48"/>
      <c r="BB3534" s="48"/>
      <c r="BC3534" s="44">
        <f t="shared" si="765"/>
        <v>0</v>
      </c>
      <c r="BD3534" s="50">
        <v>1</v>
      </c>
      <c r="BE3534" s="51" t="e">
        <f>IF(AX3534=1,0,IF(AY3534=1,0,IF(BC3534&gt;#REF!,#REF!,IF(OR(AZ3534&gt;0,BD3534&gt;=0),BC3534+([1]สูตร2!H3522*(100%-AZ3534)-BC3534)*BD3534,[1]สูตร2!H3522*(100%-AZ3534)))))</f>
        <v>#REF!</v>
      </c>
      <c r="BF3534" s="31"/>
    </row>
    <row r="3535" spans="1:58" s="5" customFormat="1" ht="24" customHeight="1" x14ac:dyDescent="0.2">
      <c r="A3535" s="31">
        <v>1150</v>
      </c>
      <c r="B3535" s="31" t="s">
        <v>432</v>
      </c>
      <c r="C3535" s="31">
        <v>2</v>
      </c>
      <c r="D3535" s="31" t="s">
        <v>66</v>
      </c>
      <c r="E3535" s="31" t="s">
        <v>2679</v>
      </c>
      <c r="F3535" s="31"/>
      <c r="G3535" s="32" t="s">
        <v>2678</v>
      </c>
      <c r="H3535" s="31">
        <v>10</v>
      </c>
      <c r="I3535" s="31" t="s">
        <v>2680</v>
      </c>
      <c r="J3535" s="31" t="s">
        <v>2423</v>
      </c>
      <c r="K3535" s="31">
        <v>13</v>
      </c>
      <c r="L3535" s="31">
        <v>0</v>
      </c>
      <c r="M3535" s="31">
        <v>0</v>
      </c>
      <c r="N3535" s="33">
        <v>5200</v>
      </c>
      <c r="O3535" s="33"/>
      <c r="P3535" s="33"/>
      <c r="Q3535" s="33"/>
      <c r="R3535" s="33"/>
      <c r="S3535" s="34" t="str">
        <f t="shared" ref="S3535:S3598" si="770">IF(N3535&gt;=1,"1",IF(O3535&gt;=1,"2",IF(P3535&gt;=1,"3",IF(Q3535&gt;=1,"4",IF(R3535&gt;=1,"5","")))))</f>
        <v>1</v>
      </c>
      <c r="T3535" s="35">
        <f t="shared" ref="T3535:T3598" si="771">N3535+O3535+P3535+Q3535+R3535</f>
        <v>5200</v>
      </c>
      <c r="U3535" s="36" t="str">
        <f>INDEX([1]ราคาที่ดิน!$B:$G,MATCH($C3535,[1]ราคาที่ดิน!$A:$A,0),MATCH($B3535,[1]ราคาที่ดิน!$B$1:$G$1,0))</f>
        <v>150</v>
      </c>
      <c r="V3535" s="37">
        <f t="shared" si="766"/>
        <v>780000</v>
      </c>
      <c r="W3535" s="31"/>
      <c r="X3535" s="31"/>
      <c r="Y3535" s="31"/>
      <c r="Z3535" s="31"/>
      <c r="AA3535" s="31"/>
      <c r="AB3535" s="32"/>
      <c r="AC3535" s="38"/>
      <c r="AD3535" s="39"/>
      <c r="AE3535" s="39"/>
      <c r="AF3535" s="40" t="str">
        <f t="shared" ref="AF3535:AF3598" si="772">IF(AH3535&gt;=1,"1",IF(AI3535&gt;=1,"2",IF(AJ3535&gt;=1,"3",IF(AK3535&gt;=1,"4",""))))</f>
        <v/>
      </c>
      <c r="AG3535" s="41" t="str">
        <f t="shared" ref="AG3535:AG3598" si="773">IF(AH3535&gt;=1,AH3535,IF(AI3535&gt;=1,AI3535,IF(AJ3535&gt;=1,AJ3535,IF(AK3535&gt;=1,AK3535,""))))</f>
        <v/>
      </c>
      <c r="AH3535" s="42"/>
      <c r="AI3535" s="42"/>
      <c r="AJ3535" s="42"/>
      <c r="AK3535" s="42"/>
      <c r="AL3535" s="31"/>
      <c r="AM3535" s="43" t="str">
        <f t="shared" ref="AM3535:AM3598" si="774">IF(OR(S3535&gt;=1,AF3535&gt;=1),"100","")</f>
        <v>100</v>
      </c>
      <c r="AN3535" s="44">
        <f>INDEX([1]ราคาสิ่งปลูกสร้าง!$D$6:$CC$47,MATCH($AD3535,[1]ราคาสิ่งปลูกสร้าง!$B$6:$B$45,0),MATCH($C$7,[1]ราคาสิ่งปลูกสร้าง!$D$5:$CC$5,0))</f>
        <v>0</v>
      </c>
      <c r="AO3535" s="44">
        <f t="shared" ref="AO3535:AO3598" si="775">(AH3535+AI3535+AJ3535+AK3535)*$AN3535</f>
        <v>0</v>
      </c>
      <c r="AP3535" s="45">
        <f t="shared" ref="AP3535:AP3598" si="776">AL3535</f>
        <v>0</v>
      </c>
      <c r="AQ3535" s="40">
        <f>IF(AP3535=0,0,INDEX([1]ค่าเสื่อมสิ่งปลูกสร้าง!$A$5:$D$105,MATCH($AP3535,[1]ค่าเสื่อมสิ่งปลูกสร้าง!$A$5:$A$105,0),MATCH(AE3535,[1]ค่าเสื่อมสิ่งปลูกสร้าง!$A$3:$D$3)))</f>
        <v>0</v>
      </c>
      <c r="AR3535" s="44">
        <f t="shared" si="767"/>
        <v>0</v>
      </c>
      <c r="AS3535" s="44">
        <f t="shared" si="768"/>
        <v>780000</v>
      </c>
      <c r="AT3535" s="44">
        <f t="shared" si="769"/>
        <v>780000</v>
      </c>
      <c r="AU3535" s="46">
        <v>0</v>
      </c>
      <c r="AV3535" s="44">
        <f t="shared" ref="AV3535:AV3598" si="777">IF($AT3535-$AU3535&lt;0,0,$AT3535-$AU3535)</f>
        <v>780000</v>
      </c>
      <c r="AW3535" s="47" t="str">
        <f t="shared" ref="AW3535:AW3598" si="778">IF(OR(N3535&gt;=1,AH3535&gt;=1)*AND(AV3535=0),"0",IF(OR(N3535&gt;=1,AH3535&gt;=1)*AND(AV3535&lt;=75000000),"0.01",IF(OR(N3535&gt;=1,AH3535&gt;=1)*AND(AV3535&lt;=100000000),"0.01/0.03",IF(OR(N3535&gt;=1,AH3535&gt;=1)*AND(AV3535&lt;=500000000),"0.01/0.03/0.05",IF(OR(N3535&gt;=1,AH3535&gt;=1)*AND(AV3535&lt;=1000000000),"0.01/0.03/0.05/0.07",IF(OR(N3535&gt;=1,AH3535&gt;=1)*AND(AV3535&gt;100000000),"0.01/0.03/0.05/0.07/0.1",IF(AND(AC3535=1,AV3535=0),"0",IF(AND(AC3535=1,AV3535&lt;=25000000),"0.03",IF(AND(AC3535=1,AV3535&lt;=50000000),"0.03/0.05",IF(AND(AC3535=1,AV3535&gt;50000000),"0.03/0.05/0.1",IF(AND(AC3535=2,AV3535=0),"0",IF(AND(AC3535=2,AV3535&lt;=40000000),"0.02",IF(AND(AC3535=2,AV3535&lt;=65000000),"0.02/0.03",IF(AND(AC3535=2,AV3535&lt;=90000000),"0.02/0.03/0.05",IF(AND(AC3535=2,AV3535&gt;90000000),"0.02/0.03/0.05/0.1",IF(AND(AC3535=1,AV3535&gt;50000000),"0.1",IF(OR(O3535&gt;=1,AI3535&gt;=1)*AND(AV3535=0),"0",IF(OR(O3535&gt;=1,AI3535&gt;=1)*AND(AV3535&lt;=50000000),"0.02",IF(OR(O3535&gt;=1,AI3535&gt;=1)*AND(AV3535&lt;=75000000),"0.02/0.03",IF(OR(O3535&gt;=1,AI3535&gt;=1)*AND(AV3535&lt;=100000000),"0.02/0.03/0.05",IF(OR(O3535&gt;=1,AI3535&gt;=1)*AND(AV3535&gt;100000000),"0.02/0.03/0.05/0.1",IF(OR(P3535&gt;=1,AJ3535&gt;=1)*AND(AV3535=0),"0",IF(OR(P3535&gt;=1,AJ3535&gt;=1)*AND(AV3535&lt;=50000000),"0.3",IF(OR(P3535&gt;=1,AJ3535&gt;=1)*AND(AV3535&lt;=200000000),"0.3/0.4",IF(OR(P3535&gt;=1,AJ3535&gt;=1)*AND(AV3535&lt;=1000000000),"0.3/0.4/0.5",IF(OR(P3535&gt;=1,AJ3535&gt;=1)*AND(AV3535&lt;=5000000000),"0.3/0.4/0.5/0.6",IF(OR(P3535&gt;=1,AJ3535&gt;=1)*AND(AV3535&gt;5000000000),"0.3/0.4/0.5/0.6/0.7",IF(OR(Q3535&gt;=1,AK3535&gt;=1)*AND(AV3535=0),"0",IF(OR(Q3535&gt;=1,AK3535&gt;=1)*AND(AV3535&lt;=50000000),"0.3",IF(OR(Q3535&gt;=1,AK3535&gt;=1)*AND(AV3535&lt;=200000000),"0.3/0.4",IF(OR(Q3535&gt;=1,AK3535&gt;=1)*AND(AV3535&lt;=1000000000),"0.3/0.4/0.5",IF(OR(Q3535&gt;=1,AK3535&gt;=1)*AND(AV3535&lt;=5000000000),"0.3/0.4/0.5/0.6",IF(OR(Q3535&gt;=1,AK3535&gt;=1)*AND(AV3535&gt;5000000000),"0.3/0.4/0.5/0.6/0.7")))))))))))))))))))))))))))))))))</f>
        <v>0.01</v>
      </c>
      <c r="AX3535" s="48"/>
      <c r="AY3535" s="48"/>
      <c r="AZ3535" s="49">
        <v>0</v>
      </c>
      <c r="BA3535" s="48"/>
      <c r="BB3535" s="48"/>
      <c r="BC3535" s="44">
        <f t="shared" ref="BC3535:BC3598" si="779">BA3535+BB3535</f>
        <v>0</v>
      </c>
      <c r="BD3535" s="50">
        <v>1</v>
      </c>
      <c r="BE3535" s="51" t="e">
        <f>IF(AX3535=1,0,IF(AY3535=1,0,IF(BC3535&gt;#REF!,#REF!,IF(OR(AZ3535&gt;0,BD3535&gt;=0),BC3535+([1]สูตร2!H3523*(100%-AZ3535)-BC3535)*BD3535,[1]สูตร2!H3523*(100%-AZ3535)))))</f>
        <v>#REF!</v>
      </c>
      <c r="BF3535" s="31"/>
    </row>
    <row r="3536" spans="1:58" s="5" customFormat="1" ht="24" customHeight="1" x14ac:dyDescent="0.2">
      <c r="A3536" s="31">
        <v>1151</v>
      </c>
      <c r="B3536" s="31" t="s">
        <v>93</v>
      </c>
      <c r="C3536" s="31">
        <v>1</v>
      </c>
      <c r="D3536" s="31" t="s">
        <v>71</v>
      </c>
      <c r="E3536" s="31" t="s">
        <v>2681</v>
      </c>
      <c r="F3536" s="31"/>
      <c r="G3536" s="32" t="s">
        <v>2678</v>
      </c>
      <c r="H3536" s="31" t="s">
        <v>104</v>
      </c>
      <c r="I3536" s="31" t="s">
        <v>104</v>
      </c>
      <c r="J3536" s="31" t="s">
        <v>2423</v>
      </c>
      <c r="K3536" s="31">
        <v>0</v>
      </c>
      <c r="L3536" s="31">
        <v>0</v>
      </c>
      <c r="M3536" s="31">
        <v>50</v>
      </c>
      <c r="N3536" s="33"/>
      <c r="O3536" s="33">
        <v>50</v>
      </c>
      <c r="P3536" s="33"/>
      <c r="Q3536" s="33"/>
      <c r="R3536" s="33"/>
      <c r="S3536" s="34" t="str">
        <f t="shared" si="770"/>
        <v>2</v>
      </c>
      <c r="T3536" s="35">
        <f t="shared" si="771"/>
        <v>50</v>
      </c>
      <c r="U3536" s="36">
        <f>INDEX([1]ราคาที่ดิน!$B:$G,MATCH($C3536,[1]ราคาที่ดิน!$A:$A,0),MATCH($B3536,[1]ราคาที่ดิน!$B$1:$G$1,0))</f>
        <v>100</v>
      </c>
      <c r="V3536" s="37">
        <f t="shared" si="766"/>
        <v>5000</v>
      </c>
      <c r="W3536" s="31">
        <v>1</v>
      </c>
      <c r="X3536" s="31" t="s">
        <v>2678</v>
      </c>
      <c r="Y3536" s="31" t="s">
        <v>71</v>
      </c>
      <c r="Z3536" s="31" t="s">
        <v>2681</v>
      </c>
      <c r="AA3536" s="31"/>
      <c r="AB3536" s="32" t="s">
        <v>2678</v>
      </c>
      <c r="AC3536" s="38"/>
      <c r="AD3536" s="39" t="s">
        <v>73</v>
      </c>
      <c r="AE3536" s="39" t="s">
        <v>74</v>
      </c>
      <c r="AF3536" s="40" t="str">
        <f t="shared" si="772"/>
        <v>2</v>
      </c>
      <c r="AG3536" s="41">
        <f t="shared" si="773"/>
        <v>176</v>
      </c>
      <c r="AH3536" s="42"/>
      <c r="AI3536" s="42">
        <v>176</v>
      </c>
      <c r="AJ3536" s="42"/>
      <c r="AK3536" s="42"/>
      <c r="AL3536" s="31">
        <v>75</v>
      </c>
      <c r="AM3536" s="43" t="str">
        <f t="shared" si="774"/>
        <v>100</v>
      </c>
      <c r="AN3536" s="44">
        <f>INDEX([1]ราคาสิ่งปลูกสร้าง!$D$6:$CC$47,MATCH($AD3536,[1]ราคาสิ่งปลูกสร้าง!$B$6:$B$45,0),MATCH($C$7,[1]ราคาสิ่งปลูกสร้าง!$D$5:$CC$5,0))</f>
        <v>6500</v>
      </c>
      <c r="AO3536" s="44">
        <f t="shared" si="775"/>
        <v>1144000</v>
      </c>
      <c r="AP3536" s="45">
        <f t="shared" si="776"/>
        <v>75</v>
      </c>
      <c r="AQ3536" s="40">
        <f>IF(AP3536=0,0,INDEX([1]ค่าเสื่อมสิ่งปลูกสร้าง!$A$5:$D$105,MATCH($AP3536,[1]ค่าเสื่อมสิ่งปลูกสร้าง!$A$5:$A$105,0),MATCH(AE3536,[1]ค่าเสื่อมสิ่งปลูกสร้าง!$A$3:$D$3)))</f>
        <v>76</v>
      </c>
      <c r="AR3536" s="44">
        <f t="shared" si="767"/>
        <v>274560</v>
      </c>
      <c r="AS3536" s="44">
        <f t="shared" si="768"/>
        <v>279560</v>
      </c>
      <c r="AT3536" s="44">
        <f t="shared" si="769"/>
        <v>279560</v>
      </c>
      <c r="AU3536" s="46">
        <v>0</v>
      </c>
      <c r="AV3536" s="44">
        <f t="shared" si="777"/>
        <v>279560</v>
      </c>
      <c r="AW3536" s="47" t="str">
        <f t="shared" si="778"/>
        <v>0.02</v>
      </c>
      <c r="AX3536" s="48"/>
      <c r="AY3536" s="48"/>
      <c r="AZ3536" s="49">
        <v>0</v>
      </c>
      <c r="BA3536" s="48"/>
      <c r="BB3536" s="48"/>
      <c r="BC3536" s="44">
        <f t="shared" si="779"/>
        <v>0</v>
      </c>
      <c r="BD3536" s="50">
        <v>1</v>
      </c>
      <c r="BE3536" s="51" t="e">
        <f>IF(AX3536=1,0,IF(AY3536=1,0,IF(BC3536&gt;#REF!,#REF!,IF(OR(AZ3536&gt;0,BD3536&gt;=0),BC3536+([1]สูตร2!H3524*(100%-AZ3536)-BC3536)*BD3536,[1]สูตร2!H3524*(100%-AZ3536)))))</f>
        <v>#REF!</v>
      </c>
      <c r="BF3536" s="31"/>
    </row>
    <row r="3537" spans="1:58" s="5" customFormat="1" ht="24" customHeight="1" x14ac:dyDescent="0.2">
      <c r="A3537" s="31"/>
      <c r="B3537" s="31" t="s">
        <v>93</v>
      </c>
      <c r="C3537" s="31">
        <v>1</v>
      </c>
      <c r="D3537" s="31" t="s">
        <v>71</v>
      </c>
      <c r="E3537" s="31" t="s">
        <v>2681</v>
      </c>
      <c r="F3537" s="31"/>
      <c r="G3537" s="32" t="s">
        <v>2678</v>
      </c>
      <c r="H3537" s="31" t="s">
        <v>104</v>
      </c>
      <c r="I3537" s="31" t="s">
        <v>104</v>
      </c>
      <c r="J3537" s="31" t="s">
        <v>2423</v>
      </c>
      <c r="K3537" s="31">
        <v>0</v>
      </c>
      <c r="L3537" s="31">
        <v>0</v>
      </c>
      <c r="M3537" s="31">
        <v>45</v>
      </c>
      <c r="N3537" s="33"/>
      <c r="O3537" s="33">
        <v>45</v>
      </c>
      <c r="P3537" s="33"/>
      <c r="Q3537" s="33"/>
      <c r="R3537" s="33"/>
      <c r="S3537" s="34" t="str">
        <f t="shared" si="770"/>
        <v>2</v>
      </c>
      <c r="T3537" s="35">
        <f t="shared" si="771"/>
        <v>45</v>
      </c>
      <c r="U3537" s="36">
        <f>INDEX([1]ราคาที่ดิน!$B:$G,MATCH($C3537,[1]ราคาที่ดิน!$A:$A,0),MATCH($B3537,[1]ราคาที่ดิน!$B$1:$G$1,0))</f>
        <v>100</v>
      </c>
      <c r="V3537" s="37">
        <f t="shared" si="766"/>
        <v>4500</v>
      </c>
      <c r="W3537" s="31">
        <v>2</v>
      </c>
      <c r="X3537" s="31" t="s">
        <v>2678</v>
      </c>
      <c r="Y3537" s="31" t="s">
        <v>71</v>
      </c>
      <c r="Z3537" s="31" t="s">
        <v>2681</v>
      </c>
      <c r="AA3537" s="31"/>
      <c r="AB3537" s="32" t="s">
        <v>2678</v>
      </c>
      <c r="AC3537" s="38"/>
      <c r="AD3537" s="39" t="s">
        <v>75</v>
      </c>
      <c r="AE3537" s="39" t="s">
        <v>76</v>
      </c>
      <c r="AF3537" s="40" t="str">
        <f t="shared" si="772"/>
        <v>1</v>
      </c>
      <c r="AG3537" s="41">
        <f t="shared" si="773"/>
        <v>78.75</v>
      </c>
      <c r="AH3537" s="42">
        <v>78.75</v>
      </c>
      <c r="AI3537" s="42"/>
      <c r="AJ3537" s="42"/>
      <c r="AK3537" s="42"/>
      <c r="AL3537" s="31">
        <v>6</v>
      </c>
      <c r="AM3537" s="43" t="str">
        <f t="shared" si="774"/>
        <v>100</v>
      </c>
      <c r="AN3537" s="44">
        <f>INDEX([1]ราคาสิ่งปลูกสร้าง!$D$6:$CC$47,MATCH($AD3537,[1]ราคาสิ่งปลูกสร้าง!$B$6:$B$45,0),MATCH($C$7,[1]ราคาสิ่งปลูกสร้าง!$D$5:$CC$5,0))</f>
        <v>5400</v>
      </c>
      <c r="AO3537" s="44">
        <f t="shared" si="775"/>
        <v>425250</v>
      </c>
      <c r="AP3537" s="45">
        <f t="shared" si="776"/>
        <v>6</v>
      </c>
      <c r="AQ3537" s="40">
        <f>IF(AP3537=0,0,INDEX([1]ค่าเสื่อมสิ่งปลูกสร้าง!$A$5:$D$105,MATCH($AP3537,[1]ค่าเสื่อมสิ่งปลูกสร้าง!$A$5:$A$105,0),MATCH(AE3537,[1]ค่าเสื่อมสิ่งปลูกสร้าง!$A$3:$D$3)))</f>
        <v>20</v>
      </c>
      <c r="AR3537" s="44">
        <f t="shared" si="767"/>
        <v>340200</v>
      </c>
      <c r="AS3537" s="44">
        <f t="shared" si="768"/>
        <v>344700</v>
      </c>
      <c r="AT3537" s="44">
        <f t="shared" si="769"/>
        <v>344700</v>
      </c>
      <c r="AU3537" s="46">
        <v>0</v>
      </c>
      <c r="AV3537" s="44">
        <f t="shared" si="777"/>
        <v>344700</v>
      </c>
      <c r="AW3537" s="47" t="str">
        <f t="shared" si="778"/>
        <v>0.01</v>
      </c>
      <c r="AX3537" s="48"/>
      <c r="AY3537" s="48"/>
      <c r="AZ3537" s="49">
        <v>0</v>
      </c>
      <c r="BA3537" s="48"/>
      <c r="BB3537" s="48"/>
      <c r="BC3537" s="44">
        <f t="shared" si="779"/>
        <v>0</v>
      </c>
      <c r="BD3537" s="50">
        <v>1</v>
      </c>
      <c r="BE3537" s="51" t="e">
        <f>IF(AX3537=1,0,IF(AY3537=1,0,IF(BC3537&gt;#REF!,#REF!,IF(OR(AZ3537&gt;0,BD3537&gt;=0),BC3537+([1]สูตร2!H3525*(100%-AZ3537)-BC3537)*BD3537,[1]สูตร2!H3525*(100%-AZ3537)))))</f>
        <v>#REF!</v>
      </c>
      <c r="BF3537" s="31"/>
    </row>
    <row r="3538" spans="1:58" s="5" customFormat="1" ht="24" customHeight="1" x14ac:dyDescent="0.2">
      <c r="A3538" s="31"/>
      <c r="B3538" s="31" t="s">
        <v>93</v>
      </c>
      <c r="C3538" s="31">
        <v>1</v>
      </c>
      <c r="D3538" s="31" t="s">
        <v>71</v>
      </c>
      <c r="E3538" s="31" t="s">
        <v>2681</v>
      </c>
      <c r="F3538" s="31"/>
      <c r="G3538" s="32" t="s">
        <v>2678</v>
      </c>
      <c r="H3538" s="31" t="s">
        <v>104</v>
      </c>
      <c r="I3538" s="31" t="s">
        <v>104</v>
      </c>
      <c r="J3538" s="31" t="s">
        <v>2423</v>
      </c>
      <c r="K3538" s="31">
        <v>0</v>
      </c>
      <c r="L3538" s="31">
        <v>0</v>
      </c>
      <c r="M3538" s="31">
        <v>25</v>
      </c>
      <c r="N3538" s="33"/>
      <c r="O3538" s="33">
        <v>25</v>
      </c>
      <c r="P3538" s="33"/>
      <c r="Q3538" s="33"/>
      <c r="R3538" s="33"/>
      <c r="S3538" s="34" t="str">
        <f t="shared" si="770"/>
        <v>2</v>
      </c>
      <c r="T3538" s="35">
        <f t="shared" si="771"/>
        <v>25</v>
      </c>
      <c r="U3538" s="36">
        <f>INDEX([1]ราคาที่ดิน!$B:$G,MATCH($C3538,[1]ราคาที่ดิน!$A:$A,0),MATCH($B3538,[1]ราคาที่ดิน!$B$1:$G$1,0))</f>
        <v>100</v>
      </c>
      <c r="V3538" s="37">
        <f t="shared" si="766"/>
        <v>2500</v>
      </c>
      <c r="W3538" s="31">
        <v>3</v>
      </c>
      <c r="X3538" s="31" t="s">
        <v>2678</v>
      </c>
      <c r="Y3538" s="31" t="s">
        <v>71</v>
      </c>
      <c r="Z3538" s="31" t="s">
        <v>2681</v>
      </c>
      <c r="AA3538" s="31"/>
      <c r="AB3538" s="32" t="s">
        <v>2678</v>
      </c>
      <c r="AC3538" s="38"/>
      <c r="AD3538" s="39" t="s">
        <v>75</v>
      </c>
      <c r="AE3538" s="39" t="s">
        <v>76</v>
      </c>
      <c r="AF3538" s="40" t="str">
        <f t="shared" si="772"/>
        <v>1</v>
      </c>
      <c r="AG3538" s="41">
        <f t="shared" si="773"/>
        <v>14.72</v>
      </c>
      <c r="AH3538" s="42">
        <v>14.72</v>
      </c>
      <c r="AI3538" s="42"/>
      <c r="AJ3538" s="42"/>
      <c r="AK3538" s="42"/>
      <c r="AL3538" s="31">
        <v>20</v>
      </c>
      <c r="AM3538" s="43" t="str">
        <f t="shared" si="774"/>
        <v>100</v>
      </c>
      <c r="AN3538" s="44">
        <f>INDEX([1]ราคาสิ่งปลูกสร้าง!$D$6:$CC$47,MATCH($AD3538,[1]ราคาสิ่งปลูกสร้าง!$B$6:$B$45,0),MATCH($C$7,[1]ราคาสิ่งปลูกสร้าง!$D$5:$CC$5,0))</f>
        <v>5400</v>
      </c>
      <c r="AO3538" s="44">
        <f t="shared" si="775"/>
        <v>79488</v>
      </c>
      <c r="AP3538" s="45">
        <f t="shared" si="776"/>
        <v>20</v>
      </c>
      <c r="AQ3538" s="40">
        <f>IF(AP3538=0,0,INDEX([1]ค่าเสื่อมสิ่งปลูกสร้าง!$A$5:$D$105,MATCH($AP3538,[1]ค่าเสื่อมสิ่งปลูกสร้าง!$A$5:$A$105,0),MATCH(AE3538,[1]ค่าเสื่อมสิ่งปลูกสร้าง!$A$3:$D$3)))</f>
        <v>93</v>
      </c>
      <c r="AR3538" s="44">
        <f t="shared" si="767"/>
        <v>5564.1600000000008</v>
      </c>
      <c r="AS3538" s="44">
        <f t="shared" si="768"/>
        <v>8064.1600000000008</v>
      </c>
      <c r="AT3538" s="44">
        <f t="shared" si="769"/>
        <v>8064.1600000000008</v>
      </c>
      <c r="AU3538" s="46">
        <v>0</v>
      </c>
      <c r="AV3538" s="44">
        <f t="shared" si="777"/>
        <v>8064.1600000000008</v>
      </c>
      <c r="AW3538" s="47" t="str">
        <f t="shared" si="778"/>
        <v>0.01</v>
      </c>
      <c r="AX3538" s="48"/>
      <c r="AY3538" s="48"/>
      <c r="AZ3538" s="49">
        <v>0</v>
      </c>
      <c r="BA3538" s="48"/>
      <c r="BB3538" s="48"/>
      <c r="BC3538" s="44">
        <f t="shared" si="779"/>
        <v>0</v>
      </c>
      <c r="BD3538" s="50">
        <v>1</v>
      </c>
      <c r="BE3538" s="51" t="e">
        <f>IF(AX3538=1,0,IF(AY3538=1,0,IF(BC3538&gt;#REF!,#REF!,IF(OR(AZ3538&gt;0,BD3538&gt;=0),BC3538+([1]สูตร2!H3526*(100%-AZ3538)-BC3538)*BD3538,[1]สูตร2!H3526*(100%-AZ3538)))))</f>
        <v>#REF!</v>
      </c>
      <c r="BF3538" s="31"/>
    </row>
    <row r="3539" spans="1:58" s="5" customFormat="1" ht="24" customHeight="1" x14ac:dyDescent="0.2">
      <c r="A3539" s="31"/>
      <c r="B3539" s="31" t="s">
        <v>93</v>
      </c>
      <c r="C3539" s="31">
        <v>1</v>
      </c>
      <c r="D3539" s="31" t="s">
        <v>71</v>
      </c>
      <c r="E3539" s="31" t="s">
        <v>2681</v>
      </c>
      <c r="F3539" s="31"/>
      <c r="G3539" s="32" t="s">
        <v>2678</v>
      </c>
      <c r="H3539" s="31" t="s">
        <v>104</v>
      </c>
      <c r="I3539" s="31" t="s">
        <v>104</v>
      </c>
      <c r="J3539" s="31" t="s">
        <v>2423</v>
      </c>
      <c r="K3539" s="31">
        <v>0</v>
      </c>
      <c r="L3539" s="31">
        <v>0</v>
      </c>
      <c r="M3539" s="31">
        <v>25</v>
      </c>
      <c r="N3539" s="33"/>
      <c r="O3539" s="33">
        <v>25</v>
      </c>
      <c r="P3539" s="33"/>
      <c r="Q3539" s="33"/>
      <c r="R3539" s="33"/>
      <c r="S3539" s="34" t="str">
        <f t="shared" si="770"/>
        <v>2</v>
      </c>
      <c r="T3539" s="35">
        <f t="shared" si="771"/>
        <v>25</v>
      </c>
      <c r="U3539" s="36">
        <f>INDEX([1]ราคาที่ดิน!$B:$G,MATCH($C3539,[1]ราคาที่ดิน!$A:$A,0),MATCH($B3539,[1]ราคาที่ดิน!$B$1:$G$1,0))</f>
        <v>100</v>
      </c>
      <c r="V3539" s="37">
        <f t="shared" ref="V3539:V3602" si="780">$T3539*$U3539</f>
        <v>2500</v>
      </c>
      <c r="W3539" s="31">
        <v>4</v>
      </c>
      <c r="X3539" s="31" t="s">
        <v>2678</v>
      </c>
      <c r="Y3539" s="31" t="s">
        <v>71</v>
      </c>
      <c r="Z3539" s="31" t="s">
        <v>2681</v>
      </c>
      <c r="AA3539" s="31"/>
      <c r="AB3539" s="32" t="s">
        <v>2678</v>
      </c>
      <c r="AC3539" s="38"/>
      <c r="AD3539" s="39" t="s">
        <v>77</v>
      </c>
      <c r="AE3539" s="39" t="s">
        <v>76</v>
      </c>
      <c r="AF3539" s="40" t="str">
        <f t="shared" si="772"/>
        <v>1</v>
      </c>
      <c r="AG3539" s="41">
        <f t="shared" si="773"/>
        <v>43.8</v>
      </c>
      <c r="AH3539" s="42">
        <v>43.8</v>
      </c>
      <c r="AI3539" s="42"/>
      <c r="AJ3539" s="42"/>
      <c r="AK3539" s="42"/>
      <c r="AL3539" s="31">
        <v>20</v>
      </c>
      <c r="AM3539" s="43" t="str">
        <f t="shared" si="774"/>
        <v>100</v>
      </c>
      <c r="AN3539" s="44">
        <f>INDEX([1]ราคาสิ่งปลูกสร้าง!$D$6:$CC$47,MATCH($AD3539,[1]ราคาสิ่งปลูกสร้าง!$B$6:$B$45,0),MATCH($C$7,[1]ราคาสิ่งปลูกสร้าง!$D$5:$CC$5,0))</f>
        <v>2050</v>
      </c>
      <c r="AO3539" s="44">
        <f t="shared" si="775"/>
        <v>89790</v>
      </c>
      <c r="AP3539" s="45">
        <f t="shared" si="776"/>
        <v>20</v>
      </c>
      <c r="AQ3539" s="40">
        <f>IF(AP3539=0,0,INDEX([1]ค่าเสื่อมสิ่งปลูกสร้าง!$A$5:$D$105,MATCH($AP3539,[1]ค่าเสื่อมสิ่งปลูกสร้าง!$A$5:$A$105,0),MATCH(AE3539,[1]ค่าเสื่อมสิ่งปลูกสร้าง!$A$3:$D$3)))</f>
        <v>93</v>
      </c>
      <c r="AR3539" s="44">
        <f t="shared" ref="AR3539:AR3602" si="781">$AO3539*(100-$AQ3539)%</f>
        <v>6285.3</v>
      </c>
      <c r="AS3539" s="44">
        <f t="shared" ref="AS3539:AS3602" si="782">$V3539+$AR3539</f>
        <v>8785.2999999999993</v>
      </c>
      <c r="AT3539" s="44">
        <f t="shared" ref="AT3539:AT3602" si="783">IF($AM3539%*$AS3539,$AM3539%*$AS3539,0)</f>
        <v>8785.2999999999993</v>
      </c>
      <c r="AU3539" s="46">
        <v>0</v>
      </c>
      <c r="AV3539" s="44">
        <f t="shared" si="777"/>
        <v>8785.2999999999993</v>
      </c>
      <c r="AW3539" s="47" t="str">
        <f t="shared" si="778"/>
        <v>0.01</v>
      </c>
      <c r="AX3539" s="48"/>
      <c r="AY3539" s="48"/>
      <c r="AZ3539" s="49">
        <v>0</v>
      </c>
      <c r="BA3539" s="48"/>
      <c r="BB3539" s="48"/>
      <c r="BC3539" s="44">
        <f t="shared" si="779"/>
        <v>0</v>
      </c>
      <c r="BD3539" s="50">
        <v>1</v>
      </c>
      <c r="BE3539" s="51" t="e">
        <f>IF(AX3539=1,0,IF(AY3539=1,0,IF(BC3539&gt;#REF!,#REF!,IF(OR(AZ3539&gt;0,BD3539&gt;=0),BC3539+([1]สูตร2!H3527*(100%-AZ3539)-BC3539)*BD3539,[1]สูตร2!H3527*(100%-AZ3539)))))</f>
        <v>#REF!</v>
      </c>
      <c r="BF3539" s="31"/>
    </row>
    <row r="3540" spans="1:58" s="5" customFormat="1" ht="24" customHeight="1" x14ac:dyDescent="0.2">
      <c r="A3540" s="31">
        <v>1152</v>
      </c>
      <c r="B3540" s="31" t="s">
        <v>321</v>
      </c>
      <c r="C3540" s="31">
        <v>220</v>
      </c>
      <c r="D3540" s="31" t="s">
        <v>66</v>
      </c>
      <c r="E3540" s="31" t="s">
        <v>2682</v>
      </c>
      <c r="F3540" s="31"/>
      <c r="G3540" s="32" t="s">
        <v>2683</v>
      </c>
      <c r="H3540" s="31">
        <v>32</v>
      </c>
      <c r="I3540" s="31">
        <v>20</v>
      </c>
      <c r="J3540" s="31" t="s">
        <v>2443</v>
      </c>
      <c r="K3540" s="31">
        <v>16</v>
      </c>
      <c r="L3540" s="31">
        <v>0</v>
      </c>
      <c r="M3540" s="31">
        <v>87</v>
      </c>
      <c r="N3540" s="33">
        <v>6487</v>
      </c>
      <c r="O3540" s="33"/>
      <c r="P3540" s="33"/>
      <c r="Q3540" s="33"/>
      <c r="R3540" s="33"/>
      <c r="S3540" s="34" t="str">
        <f t="shared" si="770"/>
        <v>1</v>
      </c>
      <c r="T3540" s="35">
        <f t="shared" si="771"/>
        <v>6487</v>
      </c>
      <c r="U3540" s="36">
        <f>INDEX([1]ราคาที่ดิน!$B:$G,MATCH($C3540,[1]ราคาที่ดิน!$A:$A,0),MATCH($B3540,[1]ราคาที่ดิน!$B$1:$G$1,0))</f>
        <v>200</v>
      </c>
      <c r="V3540" s="37">
        <f t="shared" si="780"/>
        <v>1297400</v>
      </c>
      <c r="W3540" s="31"/>
      <c r="X3540" s="31"/>
      <c r="Y3540" s="31"/>
      <c r="Z3540" s="31"/>
      <c r="AA3540" s="31"/>
      <c r="AB3540" s="32"/>
      <c r="AC3540" s="38"/>
      <c r="AD3540" s="39"/>
      <c r="AE3540" s="39"/>
      <c r="AF3540" s="40" t="str">
        <f t="shared" si="772"/>
        <v/>
      </c>
      <c r="AG3540" s="41" t="str">
        <f t="shared" si="773"/>
        <v/>
      </c>
      <c r="AH3540" s="42"/>
      <c r="AI3540" s="42"/>
      <c r="AJ3540" s="42"/>
      <c r="AK3540" s="42"/>
      <c r="AL3540" s="31"/>
      <c r="AM3540" s="43" t="str">
        <f t="shared" si="774"/>
        <v>100</v>
      </c>
      <c r="AN3540" s="44">
        <f>INDEX([1]ราคาสิ่งปลูกสร้าง!$D$6:$CC$47,MATCH($AD3540,[1]ราคาสิ่งปลูกสร้าง!$B$6:$B$45,0),MATCH($C$7,[1]ราคาสิ่งปลูกสร้าง!$D$5:$CC$5,0))</f>
        <v>0</v>
      </c>
      <c r="AO3540" s="44">
        <f t="shared" si="775"/>
        <v>0</v>
      </c>
      <c r="AP3540" s="45">
        <f t="shared" si="776"/>
        <v>0</v>
      </c>
      <c r="AQ3540" s="40">
        <f>IF(AP3540=0,0,INDEX([1]ค่าเสื่อมสิ่งปลูกสร้าง!$A$5:$D$105,MATCH($AP3540,[1]ค่าเสื่อมสิ่งปลูกสร้าง!$A$5:$A$105,0),MATCH(AE3540,[1]ค่าเสื่อมสิ่งปลูกสร้าง!$A$3:$D$3)))</f>
        <v>0</v>
      </c>
      <c r="AR3540" s="44">
        <f t="shared" si="781"/>
        <v>0</v>
      </c>
      <c r="AS3540" s="44">
        <f t="shared" si="782"/>
        <v>1297400</v>
      </c>
      <c r="AT3540" s="44">
        <f t="shared" si="783"/>
        <v>1297400</v>
      </c>
      <c r="AU3540" s="46">
        <v>0</v>
      </c>
      <c r="AV3540" s="44">
        <f t="shared" si="777"/>
        <v>1297400</v>
      </c>
      <c r="AW3540" s="47" t="str">
        <f t="shared" si="778"/>
        <v>0.01</v>
      </c>
      <c r="AX3540" s="48"/>
      <c r="AY3540" s="48"/>
      <c r="AZ3540" s="49">
        <v>0</v>
      </c>
      <c r="BA3540" s="48"/>
      <c r="BB3540" s="48"/>
      <c r="BC3540" s="44">
        <f t="shared" si="779"/>
        <v>0</v>
      </c>
      <c r="BD3540" s="50">
        <v>1</v>
      </c>
      <c r="BE3540" s="51" t="e">
        <f>IF(AX3540=1,0,IF(AY3540=1,0,IF(BC3540&gt;#REF!,#REF!,IF(OR(AZ3540&gt;0,BD3540&gt;=0),BC3540+([1]สูตร2!H3528*(100%-AZ3540)-BC3540)*BD3540,[1]สูตร2!H3528*(100%-AZ3540)))))</f>
        <v>#REF!</v>
      </c>
      <c r="BF3540" s="31"/>
    </row>
    <row r="3541" spans="1:58" s="5" customFormat="1" ht="24" customHeight="1" x14ac:dyDescent="0.2">
      <c r="A3541" s="31"/>
      <c r="B3541" s="31" t="s">
        <v>432</v>
      </c>
      <c r="C3541" s="31">
        <v>2</v>
      </c>
      <c r="D3541" s="31" t="s">
        <v>66</v>
      </c>
      <c r="E3541" s="31" t="s">
        <v>2682</v>
      </c>
      <c r="F3541" s="31"/>
      <c r="G3541" s="32" t="s">
        <v>2683</v>
      </c>
      <c r="H3541" s="31">
        <v>148</v>
      </c>
      <c r="I3541" s="31" t="s">
        <v>104</v>
      </c>
      <c r="J3541" s="31" t="s">
        <v>2423</v>
      </c>
      <c r="K3541" s="31">
        <v>5</v>
      </c>
      <c r="L3541" s="31">
        <v>0</v>
      </c>
      <c r="M3541" s="31">
        <v>0</v>
      </c>
      <c r="N3541" s="33">
        <v>2000</v>
      </c>
      <c r="O3541" s="33"/>
      <c r="P3541" s="33"/>
      <c r="Q3541" s="33"/>
      <c r="R3541" s="33"/>
      <c r="S3541" s="34" t="str">
        <f t="shared" si="770"/>
        <v>1</v>
      </c>
      <c r="T3541" s="35">
        <f t="shared" si="771"/>
        <v>2000</v>
      </c>
      <c r="U3541" s="36" t="str">
        <f>INDEX([1]ราคาที่ดิน!$B:$G,MATCH($C3541,[1]ราคาที่ดิน!$A:$A,0),MATCH($B3541,[1]ราคาที่ดิน!$B$1:$G$1,0))</f>
        <v>150</v>
      </c>
      <c r="V3541" s="37">
        <f t="shared" si="780"/>
        <v>300000</v>
      </c>
      <c r="W3541" s="31"/>
      <c r="X3541" s="31"/>
      <c r="Y3541" s="31"/>
      <c r="Z3541" s="31"/>
      <c r="AA3541" s="31"/>
      <c r="AB3541" s="32"/>
      <c r="AC3541" s="38"/>
      <c r="AD3541" s="39"/>
      <c r="AE3541" s="39"/>
      <c r="AF3541" s="40" t="str">
        <f t="shared" si="772"/>
        <v/>
      </c>
      <c r="AG3541" s="41" t="str">
        <f t="shared" si="773"/>
        <v/>
      </c>
      <c r="AH3541" s="42"/>
      <c r="AI3541" s="42"/>
      <c r="AJ3541" s="42"/>
      <c r="AK3541" s="42"/>
      <c r="AL3541" s="31"/>
      <c r="AM3541" s="43" t="str">
        <f t="shared" si="774"/>
        <v>100</v>
      </c>
      <c r="AN3541" s="44">
        <f>INDEX([1]ราคาสิ่งปลูกสร้าง!$D$6:$CC$47,MATCH($AD3541,[1]ราคาสิ่งปลูกสร้าง!$B$6:$B$45,0),MATCH($C$7,[1]ราคาสิ่งปลูกสร้าง!$D$5:$CC$5,0))</f>
        <v>0</v>
      </c>
      <c r="AO3541" s="44">
        <f t="shared" si="775"/>
        <v>0</v>
      </c>
      <c r="AP3541" s="45">
        <f t="shared" si="776"/>
        <v>0</v>
      </c>
      <c r="AQ3541" s="40">
        <f>IF(AP3541=0,0,INDEX([1]ค่าเสื่อมสิ่งปลูกสร้าง!$A$5:$D$105,MATCH($AP3541,[1]ค่าเสื่อมสิ่งปลูกสร้าง!$A$5:$A$105,0),MATCH(AE3541,[1]ค่าเสื่อมสิ่งปลูกสร้าง!$A$3:$D$3)))</f>
        <v>0</v>
      </c>
      <c r="AR3541" s="44">
        <f t="shared" si="781"/>
        <v>0</v>
      </c>
      <c r="AS3541" s="44">
        <f t="shared" si="782"/>
        <v>300000</v>
      </c>
      <c r="AT3541" s="44">
        <f t="shared" si="783"/>
        <v>300000</v>
      </c>
      <c r="AU3541" s="46">
        <v>0</v>
      </c>
      <c r="AV3541" s="44">
        <f t="shared" si="777"/>
        <v>300000</v>
      </c>
      <c r="AW3541" s="47" t="str">
        <f t="shared" si="778"/>
        <v>0.01</v>
      </c>
      <c r="AX3541" s="48"/>
      <c r="AY3541" s="48"/>
      <c r="AZ3541" s="49">
        <v>0</v>
      </c>
      <c r="BA3541" s="48"/>
      <c r="BB3541" s="48"/>
      <c r="BC3541" s="44">
        <f t="shared" si="779"/>
        <v>0</v>
      </c>
      <c r="BD3541" s="50">
        <v>1</v>
      </c>
      <c r="BE3541" s="51" t="e">
        <f>IF(AX3541=1,0,IF(AY3541=1,0,IF(BC3541&gt;#REF!,#REF!,IF(OR(AZ3541&gt;0,BD3541&gt;=0),BC3541+([1]สูตร2!H3529*(100%-AZ3541)-BC3541)*BD3541,[1]สูตร2!H3529*(100%-AZ3541)))))</f>
        <v>#REF!</v>
      </c>
      <c r="BF3541" s="31"/>
    </row>
    <row r="3542" spans="1:58" s="5" customFormat="1" ht="24" customHeight="1" x14ac:dyDescent="0.2">
      <c r="A3542" s="31"/>
      <c r="B3542" s="31" t="s">
        <v>432</v>
      </c>
      <c r="C3542" s="31">
        <v>2</v>
      </c>
      <c r="D3542" s="31" t="s">
        <v>66</v>
      </c>
      <c r="E3542" s="31" t="s">
        <v>2682</v>
      </c>
      <c r="F3542" s="31"/>
      <c r="G3542" s="32" t="s">
        <v>2683</v>
      </c>
      <c r="H3542" s="31" t="s">
        <v>104</v>
      </c>
      <c r="I3542" s="31" t="s">
        <v>104</v>
      </c>
      <c r="J3542" s="31" t="s">
        <v>2423</v>
      </c>
      <c r="K3542" s="31">
        <v>14</v>
      </c>
      <c r="L3542" s="31">
        <v>1</v>
      </c>
      <c r="M3542" s="31">
        <v>35</v>
      </c>
      <c r="N3542" s="33">
        <v>5735</v>
      </c>
      <c r="O3542" s="33"/>
      <c r="P3542" s="33"/>
      <c r="Q3542" s="33"/>
      <c r="R3542" s="33"/>
      <c r="S3542" s="34" t="str">
        <f t="shared" si="770"/>
        <v>1</v>
      </c>
      <c r="T3542" s="35">
        <f t="shared" si="771"/>
        <v>5735</v>
      </c>
      <c r="U3542" s="36" t="str">
        <f>INDEX([1]ราคาที่ดิน!$B:$G,MATCH($C3542,[1]ราคาที่ดิน!$A:$A,0),MATCH($B3542,[1]ราคาที่ดิน!$B$1:$G$1,0))</f>
        <v>150</v>
      </c>
      <c r="V3542" s="37">
        <f t="shared" si="780"/>
        <v>860250</v>
      </c>
      <c r="W3542" s="31"/>
      <c r="X3542" s="31"/>
      <c r="Y3542" s="31"/>
      <c r="Z3542" s="31"/>
      <c r="AA3542" s="31"/>
      <c r="AB3542" s="32"/>
      <c r="AC3542" s="38"/>
      <c r="AD3542" s="39"/>
      <c r="AE3542" s="39"/>
      <c r="AF3542" s="40" t="str">
        <f t="shared" si="772"/>
        <v/>
      </c>
      <c r="AG3542" s="41" t="str">
        <f t="shared" si="773"/>
        <v/>
      </c>
      <c r="AH3542" s="42"/>
      <c r="AI3542" s="42"/>
      <c r="AJ3542" s="42"/>
      <c r="AK3542" s="42"/>
      <c r="AL3542" s="31"/>
      <c r="AM3542" s="43" t="str">
        <f t="shared" si="774"/>
        <v>100</v>
      </c>
      <c r="AN3542" s="44">
        <f>INDEX([1]ราคาสิ่งปลูกสร้าง!$D$6:$CC$47,MATCH($AD3542,[1]ราคาสิ่งปลูกสร้าง!$B$6:$B$45,0),MATCH($C$7,[1]ราคาสิ่งปลูกสร้าง!$D$5:$CC$5,0))</f>
        <v>0</v>
      </c>
      <c r="AO3542" s="44">
        <f t="shared" si="775"/>
        <v>0</v>
      </c>
      <c r="AP3542" s="45">
        <f t="shared" si="776"/>
        <v>0</v>
      </c>
      <c r="AQ3542" s="40">
        <f>IF(AP3542=0,0,INDEX([1]ค่าเสื่อมสิ่งปลูกสร้าง!$A$5:$D$105,MATCH($AP3542,[1]ค่าเสื่อมสิ่งปลูกสร้าง!$A$5:$A$105,0),MATCH(AE3542,[1]ค่าเสื่อมสิ่งปลูกสร้าง!$A$3:$D$3)))</f>
        <v>0</v>
      </c>
      <c r="AR3542" s="44">
        <f t="shared" si="781"/>
        <v>0</v>
      </c>
      <c r="AS3542" s="44">
        <f t="shared" si="782"/>
        <v>860250</v>
      </c>
      <c r="AT3542" s="44">
        <f t="shared" si="783"/>
        <v>860250</v>
      </c>
      <c r="AU3542" s="46">
        <v>0</v>
      </c>
      <c r="AV3542" s="44">
        <f t="shared" si="777"/>
        <v>860250</v>
      </c>
      <c r="AW3542" s="47" t="str">
        <f t="shared" si="778"/>
        <v>0.01</v>
      </c>
      <c r="AX3542" s="48"/>
      <c r="AY3542" s="48"/>
      <c r="AZ3542" s="49">
        <v>0</v>
      </c>
      <c r="BA3542" s="48"/>
      <c r="BB3542" s="48"/>
      <c r="BC3542" s="44">
        <f t="shared" si="779"/>
        <v>0</v>
      </c>
      <c r="BD3542" s="50">
        <v>1</v>
      </c>
      <c r="BE3542" s="51" t="e">
        <f>IF(AX3542=1,0,IF(AY3542=1,0,IF(BC3542&gt;#REF!,#REF!,IF(OR(AZ3542&gt;0,BD3542&gt;=0),BC3542+([1]สูตร2!H3530*(100%-AZ3542)-BC3542)*BD3542,[1]สูตร2!H3530*(100%-AZ3542)))))</f>
        <v>#REF!</v>
      </c>
      <c r="BF3542" s="31"/>
    </row>
    <row r="3543" spans="1:58" s="5" customFormat="1" ht="24" customHeight="1" x14ac:dyDescent="0.2">
      <c r="A3543" s="31">
        <v>1153</v>
      </c>
      <c r="B3543" s="31" t="s">
        <v>93</v>
      </c>
      <c r="C3543" s="31">
        <v>1</v>
      </c>
      <c r="D3543" s="31" t="s">
        <v>71</v>
      </c>
      <c r="E3543" s="31" t="s">
        <v>2684</v>
      </c>
      <c r="F3543" s="31"/>
      <c r="G3543" s="32" t="s">
        <v>2683</v>
      </c>
      <c r="H3543" s="31" t="s">
        <v>104</v>
      </c>
      <c r="I3543" s="31" t="s">
        <v>104</v>
      </c>
      <c r="J3543" s="31" t="s">
        <v>2423</v>
      </c>
      <c r="K3543" s="31">
        <v>0</v>
      </c>
      <c r="L3543" s="31">
        <v>0</v>
      </c>
      <c r="M3543" s="31">
        <v>55</v>
      </c>
      <c r="N3543" s="33"/>
      <c r="O3543" s="33">
        <v>55</v>
      </c>
      <c r="P3543" s="33"/>
      <c r="Q3543" s="33"/>
      <c r="R3543" s="33"/>
      <c r="S3543" s="34" t="str">
        <f t="shared" si="770"/>
        <v>2</v>
      </c>
      <c r="T3543" s="35">
        <f t="shared" si="771"/>
        <v>55</v>
      </c>
      <c r="U3543" s="36">
        <f>INDEX([1]ราคาที่ดิน!$B:$G,MATCH($C3543,[1]ราคาที่ดิน!$A:$A,0),MATCH($B3543,[1]ราคาที่ดิน!$B$1:$G$1,0))</f>
        <v>100</v>
      </c>
      <c r="V3543" s="37">
        <f t="shared" si="780"/>
        <v>5500</v>
      </c>
      <c r="W3543" s="31">
        <v>1</v>
      </c>
      <c r="X3543" s="31" t="s">
        <v>2683</v>
      </c>
      <c r="Y3543" s="31" t="s">
        <v>71</v>
      </c>
      <c r="Z3543" s="31" t="s">
        <v>2684</v>
      </c>
      <c r="AA3543" s="31"/>
      <c r="AB3543" s="32" t="s">
        <v>2683</v>
      </c>
      <c r="AC3543" s="38"/>
      <c r="AD3543" s="39" t="s">
        <v>73</v>
      </c>
      <c r="AE3543" s="39" t="s">
        <v>74</v>
      </c>
      <c r="AF3543" s="40" t="str">
        <f t="shared" si="772"/>
        <v>2</v>
      </c>
      <c r="AG3543" s="41">
        <f t="shared" si="773"/>
        <v>178.25</v>
      </c>
      <c r="AH3543" s="42"/>
      <c r="AI3543" s="42">
        <v>178.25</v>
      </c>
      <c r="AJ3543" s="42"/>
      <c r="AK3543" s="42"/>
      <c r="AL3543" s="31">
        <v>70</v>
      </c>
      <c r="AM3543" s="43" t="str">
        <f t="shared" si="774"/>
        <v>100</v>
      </c>
      <c r="AN3543" s="44">
        <f>INDEX([1]ราคาสิ่งปลูกสร้าง!$D$6:$CC$47,MATCH($AD3543,[1]ราคาสิ่งปลูกสร้าง!$B$6:$B$45,0),MATCH($C$7,[1]ราคาสิ่งปลูกสร้าง!$D$5:$CC$5,0))</f>
        <v>6500</v>
      </c>
      <c r="AO3543" s="44">
        <f t="shared" si="775"/>
        <v>1158625</v>
      </c>
      <c r="AP3543" s="45">
        <f t="shared" si="776"/>
        <v>70</v>
      </c>
      <c r="AQ3543" s="40">
        <f>IF(AP3543=0,0,INDEX([1]ค่าเสื่อมสิ่งปลูกสร้าง!$A$5:$D$105,MATCH($AP3543,[1]ค่าเสื่อมสิ่งปลูกสร้าง!$A$5:$A$105,0),MATCH(AE3543,[1]ค่าเสื่อมสิ่งปลูกสร้าง!$A$3:$D$3)))</f>
        <v>76</v>
      </c>
      <c r="AR3543" s="44">
        <f t="shared" si="781"/>
        <v>278070</v>
      </c>
      <c r="AS3543" s="44">
        <f t="shared" si="782"/>
        <v>283570</v>
      </c>
      <c r="AT3543" s="44">
        <f t="shared" si="783"/>
        <v>283570</v>
      </c>
      <c r="AU3543" s="46">
        <v>0</v>
      </c>
      <c r="AV3543" s="44">
        <f t="shared" si="777"/>
        <v>283570</v>
      </c>
      <c r="AW3543" s="47" t="str">
        <f t="shared" si="778"/>
        <v>0.02</v>
      </c>
      <c r="AX3543" s="48"/>
      <c r="AY3543" s="48"/>
      <c r="AZ3543" s="49">
        <v>0</v>
      </c>
      <c r="BA3543" s="48"/>
      <c r="BB3543" s="48"/>
      <c r="BC3543" s="44">
        <f t="shared" si="779"/>
        <v>0</v>
      </c>
      <c r="BD3543" s="50">
        <v>1</v>
      </c>
      <c r="BE3543" s="51" t="e">
        <f>IF(AX3543=1,0,IF(AY3543=1,0,IF(BC3543&gt;#REF!,#REF!,IF(OR(AZ3543&gt;0,BD3543&gt;=0),BC3543+([1]สูตร2!H3531*(100%-AZ3543)-BC3543)*BD3543,[1]สูตร2!H3531*(100%-AZ3543)))))</f>
        <v>#REF!</v>
      </c>
      <c r="BF3543" s="31"/>
    </row>
    <row r="3544" spans="1:58" s="5" customFormat="1" ht="24" customHeight="1" x14ac:dyDescent="0.2">
      <c r="A3544" s="31"/>
      <c r="B3544" s="31" t="s">
        <v>93</v>
      </c>
      <c r="C3544" s="31">
        <v>1</v>
      </c>
      <c r="D3544" s="31" t="s">
        <v>71</v>
      </c>
      <c r="E3544" s="31" t="s">
        <v>2684</v>
      </c>
      <c r="F3544" s="31"/>
      <c r="G3544" s="32" t="s">
        <v>2683</v>
      </c>
      <c r="H3544" s="31" t="s">
        <v>104</v>
      </c>
      <c r="I3544" s="31" t="s">
        <v>104</v>
      </c>
      <c r="J3544" s="31" t="s">
        <v>2423</v>
      </c>
      <c r="K3544" s="31">
        <v>0</v>
      </c>
      <c r="L3544" s="31">
        <v>0</v>
      </c>
      <c r="M3544" s="31">
        <v>20</v>
      </c>
      <c r="N3544" s="33"/>
      <c r="O3544" s="33">
        <v>20</v>
      </c>
      <c r="P3544" s="33"/>
      <c r="Q3544" s="33"/>
      <c r="R3544" s="33"/>
      <c r="S3544" s="34" t="str">
        <f t="shared" si="770"/>
        <v>2</v>
      </c>
      <c r="T3544" s="35">
        <f t="shared" si="771"/>
        <v>20</v>
      </c>
      <c r="U3544" s="36">
        <f>INDEX([1]ราคาที่ดิน!$B:$G,MATCH($C3544,[1]ราคาที่ดิน!$A:$A,0),MATCH($B3544,[1]ราคาที่ดิน!$B$1:$G$1,0))</f>
        <v>100</v>
      </c>
      <c r="V3544" s="37">
        <f t="shared" si="780"/>
        <v>2000</v>
      </c>
      <c r="W3544" s="31">
        <v>2</v>
      </c>
      <c r="X3544" s="31" t="s">
        <v>2683</v>
      </c>
      <c r="Y3544" s="31" t="s">
        <v>71</v>
      </c>
      <c r="Z3544" s="31" t="s">
        <v>2684</v>
      </c>
      <c r="AA3544" s="31"/>
      <c r="AB3544" s="32" t="s">
        <v>2683</v>
      </c>
      <c r="AC3544" s="38"/>
      <c r="AD3544" s="39" t="s">
        <v>75</v>
      </c>
      <c r="AE3544" s="39" t="s">
        <v>76</v>
      </c>
      <c r="AF3544" s="40" t="str">
        <f t="shared" si="772"/>
        <v>1</v>
      </c>
      <c r="AG3544" s="41">
        <f t="shared" si="773"/>
        <v>35.75</v>
      </c>
      <c r="AH3544" s="42">
        <v>35.75</v>
      </c>
      <c r="AI3544" s="42"/>
      <c r="AJ3544" s="42"/>
      <c r="AK3544" s="42"/>
      <c r="AL3544" s="31">
        <v>70</v>
      </c>
      <c r="AM3544" s="43" t="str">
        <f t="shared" si="774"/>
        <v>100</v>
      </c>
      <c r="AN3544" s="44">
        <f>INDEX([1]ราคาสิ่งปลูกสร้าง!$D$6:$CC$47,MATCH($AD3544,[1]ราคาสิ่งปลูกสร้าง!$B$6:$B$45,0),MATCH($C$7,[1]ราคาสิ่งปลูกสร้าง!$D$5:$CC$5,0))</f>
        <v>5400</v>
      </c>
      <c r="AO3544" s="44">
        <f t="shared" si="775"/>
        <v>193050</v>
      </c>
      <c r="AP3544" s="45">
        <f t="shared" si="776"/>
        <v>70</v>
      </c>
      <c r="AQ3544" s="40">
        <f>IF(AP3544=0,0,INDEX([1]ค่าเสื่อมสิ่งปลูกสร้าง!$A$5:$D$105,MATCH($AP3544,[1]ค่าเสื่อมสิ่งปลูกสร้าง!$A$5:$A$105,0),MATCH(AE3544,[1]ค่าเสื่อมสิ่งปลูกสร้าง!$A$3:$D$3)))</f>
        <v>93</v>
      </c>
      <c r="AR3544" s="44">
        <f t="shared" si="781"/>
        <v>13513.500000000002</v>
      </c>
      <c r="AS3544" s="44">
        <f t="shared" si="782"/>
        <v>15513.500000000002</v>
      </c>
      <c r="AT3544" s="44">
        <f t="shared" si="783"/>
        <v>15513.500000000002</v>
      </c>
      <c r="AU3544" s="46">
        <v>0</v>
      </c>
      <c r="AV3544" s="44">
        <f t="shared" si="777"/>
        <v>15513.500000000002</v>
      </c>
      <c r="AW3544" s="47" t="str">
        <f t="shared" si="778"/>
        <v>0.01</v>
      </c>
      <c r="AX3544" s="48"/>
      <c r="AY3544" s="48"/>
      <c r="AZ3544" s="49">
        <v>0</v>
      </c>
      <c r="BA3544" s="48"/>
      <c r="BB3544" s="48"/>
      <c r="BC3544" s="44">
        <f t="shared" si="779"/>
        <v>0</v>
      </c>
      <c r="BD3544" s="50">
        <v>1</v>
      </c>
      <c r="BE3544" s="51" t="e">
        <f>IF(AX3544=1,0,IF(AY3544=1,0,IF(BC3544&gt;#REF!,#REF!,IF(OR(AZ3544&gt;0,BD3544&gt;=0),BC3544+([1]สูตร2!H3532*(100%-AZ3544)-BC3544)*BD3544,[1]สูตร2!H3532*(100%-AZ3544)))))</f>
        <v>#REF!</v>
      </c>
      <c r="BF3544" s="31"/>
    </row>
    <row r="3545" spans="1:58" s="5" customFormat="1" ht="24" customHeight="1" x14ac:dyDescent="0.2">
      <c r="A3545" s="31"/>
      <c r="B3545" s="31" t="s">
        <v>93</v>
      </c>
      <c r="C3545" s="31">
        <v>1</v>
      </c>
      <c r="D3545" s="31" t="s">
        <v>71</v>
      </c>
      <c r="E3545" s="31" t="s">
        <v>2684</v>
      </c>
      <c r="F3545" s="31"/>
      <c r="G3545" s="32" t="s">
        <v>2683</v>
      </c>
      <c r="H3545" s="31" t="s">
        <v>104</v>
      </c>
      <c r="I3545" s="31" t="s">
        <v>104</v>
      </c>
      <c r="J3545" s="31" t="s">
        <v>2423</v>
      </c>
      <c r="K3545" s="31">
        <v>0</v>
      </c>
      <c r="L3545" s="31">
        <v>0</v>
      </c>
      <c r="M3545" s="31">
        <v>15</v>
      </c>
      <c r="N3545" s="33"/>
      <c r="O3545" s="33">
        <v>15</v>
      </c>
      <c r="P3545" s="33"/>
      <c r="Q3545" s="33"/>
      <c r="R3545" s="33"/>
      <c r="S3545" s="34" t="str">
        <f t="shared" si="770"/>
        <v>2</v>
      </c>
      <c r="T3545" s="35">
        <f t="shared" si="771"/>
        <v>15</v>
      </c>
      <c r="U3545" s="36">
        <f>INDEX([1]ราคาที่ดิน!$B:$G,MATCH($C3545,[1]ราคาที่ดิน!$A:$A,0),MATCH($B3545,[1]ราคาที่ดิน!$B$1:$G$1,0))</f>
        <v>100</v>
      </c>
      <c r="V3545" s="37">
        <f t="shared" si="780"/>
        <v>1500</v>
      </c>
      <c r="W3545" s="31">
        <v>3</v>
      </c>
      <c r="X3545" s="31" t="s">
        <v>2683</v>
      </c>
      <c r="Y3545" s="31" t="s">
        <v>71</v>
      </c>
      <c r="Z3545" s="31" t="s">
        <v>2684</v>
      </c>
      <c r="AA3545" s="31"/>
      <c r="AB3545" s="32" t="s">
        <v>2683</v>
      </c>
      <c r="AC3545" s="38"/>
      <c r="AD3545" s="39" t="s">
        <v>77</v>
      </c>
      <c r="AE3545" s="39" t="s">
        <v>76</v>
      </c>
      <c r="AF3545" s="40" t="str">
        <f t="shared" si="772"/>
        <v>1</v>
      </c>
      <c r="AG3545" s="41">
        <f t="shared" si="773"/>
        <v>20</v>
      </c>
      <c r="AH3545" s="42">
        <v>20</v>
      </c>
      <c r="AI3545" s="42"/>
      <c r="AJ3545" s="42"/>
      <c r="AK3545" s="42"/>
      <c r="AL3545" s="31">
        <v>1</v>
      </c>
      <c r="AM3545" s="43" t="str">
        <f t="shared" si="774"/>
        <v>100</v>
      </c>
      <c r="AN3545" s="44">
        <f>INDEX([1]ราคาสิ่งปลูกสร้าง!$D$6:$CC$47,MATCH($AD3545,[1]ราคาสิ่งปลูกสร้าง!$B$6:$B$45,0),MATCH($C$7,[1]ราคาสิ่งปลูกสร้าง!$D$5:$CC$5,0))</f>
        <v>2050</v>
      </c>
      <c r="AO3545" s="44">
        <f t="shared" si="775"/>
        <v>41000</v>
      </c>
      <c r="AP3545" s="45">
        <f t="shared" si="776"/>
        <v>1</v>
      </c>
      <c r="AQ3545" s="40">
        <f>IF(AP3545=0,0,INDEX([1]ค่าเสื่อมสิ่งปลูกสร้าง!$A$5:$D$105,MATCH($AP3545,[1]ค่าเสื่อมสิ่งปลูกสร้าง!$A$5:$A$105,0),MATCH(AE3545,[1]ค่าเสื่อมสิ่งปลูกสร้าง!$A$3:$D$3)))</f>
        <v>3</v>
      </c>
      <c r="AR3545" s="44">
        <f t="shared" si="781"/>
        <v>39770</v>
      </c>
      <c r="AS3545" s="44">
        <f t="shared" si="782"/>
        <v>41270</v>
      </c>
      <c r="AT3545" s="44">
        <f t="shared" si="783"/>
        <v>41270</v>
      </c>
      <c r="AU3545" s="46">
        <v>0</v>
      </c>
      <c r="AV3545" s="44">
        <f t="shared" si="777"/>
        <v>41270</v>
      </c>
      <c r="AW3545" s="47" t="str">
        <f t="shared" si="778"/>
        <v>0.01</v>
      </c>
      <c r="AX3545" s="48"/>
      <c r="AY3545" s="48"/>
      <c r="AZ3545" s="49">
        <v>0</v>
      </c>
      <c r="BA3545" s="48"/>
      <c r="BB3545" s="48"/>
      <c r="BC3545" s="44">
        <f t="shared" si="779"/>
        <v>0</v>
      </c>
      <c r="BD3545" s="50">
        <v>1</v>
      </c>
      <c r="BE3545" s="51" t="e">
        <f>IF(AX3545=1,0,IF(AY3545=1,0,IF(BC3545&gt;#REF!,#REF!,IF(OR(AZ3545&gt;0,BD3545&gt;=0),BC3545+([1]สูตร2!H3533*(100%-AZ3545)-BC3545)*BD3545,[1]สูตร2!H3533*(100%-AZ3545)))))</f>
        <v>#REF!</v>
      </c>
      <c r="BF3545" s="31"/>
    </row>
    <row r="3546" spans="1:58" s="5" customFormat="1" ht="24" customHeight="1" x14ac:dyDescent="0.2">
      <c r="A3546" s="31">
        <v>1154</v>
      </c>
      <c r="B3546" s="31" t="s">
        <v>81</v>
      </c>
      <c r="C3546" s="31">
        <v>316</v>
      </c>
      <c r="D3546" s="31" t="s">
        <v>71</v>
      </c>
      <c r="E3546" s="31" t="s">
        <v>1011</v>
      </c>
      <c r="F3546" s="31"/>
      <c r="G3546" s="32" t="s">
        <v>2685</v>
      </c>
      <c r="H3546" s="31">
        <v>26</v>
      </c>
      <c r="I3546" s="31" t="s">
        <v>104</v>
      </c>
      <c r="J3546" s="31" t="s">
        <v>2443</v>
      </c>
      <c r="K3546" s="31">
        <v>9</v>
      </c>
      <c r="L3546" s="31">
        <v>0</v>
      </c>
      <c r="M3546" s="31">
        <v>91</v>
      </c>
      <c r="N3546" s="33">
        <v>3691</v>
      </c>
      <c r="O3546" s="33"/>
      <c r="P3546" s="33"/>
      <c r="Q3546" s="33"/>
      <c r="R3546" s="33"/>
      <c r="S3546" s="34" t="str">
        <f t="shared" si="770"/>
        <v>1</v>
      </c>
      <c r="T3546" s="35">
        <f t="shared" si="771"/>
        <v>3691</v>
      </c>
      <c r="U3546" s="36">
        <f>INDEX([1]ราคาที่ดิน!$B:$G,MATCH($C3546,[1]ราคาที่ดิน!$A:$A,0),MATCH($B3546,[1]ราคาที่ดิน!$B$1:$G$1,0))</f>
        <v>50</v>
      </c>
      <c r="V3546" s="37">
        <f t="shared" si="780"/>
        <v>184550</v>
      </c>
      <c r="W3546" s="31"/>
      <c r="X3546" s="31"/>
      <c r="Y3546" s="31"/>
      <c r="Z3546" s="31"/>
      <c r="AA3546" s="31"/>
      <c r="AB3546" s="32"/>
      <c r="AC3546" s="38"/>
      <c r="AD3546" s="39"/>
      <c r="AE3546" s="39"/>
      <c r="AF3546" s="40" t="str">
        <f t="shared" si="772"/>
        <v/>
      </c>
      <c r="AG3546" s="41" t="str">
        <f t="shared" si="773"/>
        <v/>
      </c>
      <c r="AH3546" s="42"/>
      <c r="AI3546" s="42"/>
      <c r="AJ3546" s="42"/>
      <c r="AK3546" s="42"/>
      <c r="AL3546" s="31"/>
      <c r="AM3546" s="43" t="str">
        <f t="shared" si="774"/>
        <v>100</v>
      </c>
      <c r="AN3546" s="44">
        <f>INDEX([1]ราคาสิ่งปลูกสร้าง!$D$6:$CC$47,MATCH($AD3546,[1]ราคาสิ่งปลูกสร้าง!$B$6:$B$45,0),MATCH($C$7,[1]ราคาสิ่งปลูกสร้าง!$D$5:$CC$5,0))</f>
        <v>0</v>
      </c>
      <c r="AO3546" s="44">
        <f t="shared" si="775"/>
        <v>0</v>
      </c>
      <c r="AP3546" s="45">
        <f t="shared" si="776"/>
        <v>0</v>
      </c>
      <c r="AQ3546" s="40">
        <f>IF(AP3546=0,0,INDEX([1]ค่าเสื่อมสิ่งปลูกสร้าง!$A$5:$D$105,MATCH($AP3546,[1]ค่าเสื่อมสิ่งปลูกสร้าง!$A$5:$A$105,0),MATCH(AE3546,[1]ค่าเสื่อมสิ่งปลูกสร้าง!$A$3:$D$3)))</f>
        <v>0</v>
      </c>
      <c r="AR3546" s="44">
        <f t="shared" si="781"/>
        <v>0</v>
      </c>
      <c r="AS3546" s="44">
        <f t="shared" si="782"/>
        <v>184550</v>
      </c>
      <c r="AT3546" s="44">
        <f t="shared" si="783"/>
        <v>184550</v>
      </c>
      <c r="AU3546" s="46">
        <v>0</v>
      </c>
      <c r="AV3546" s="44">
        <f t="shared" si="777"/>
        <v>184550</v>
      </c>
      <c r="AW3546" s="47" t="str">
        <f t="shared" si="778"/>
        <v>0.01</v>
      </c>
      <c r="AX3546" s="48"/>
      <c r="AY3546" s="48"/>
      <c r="AZ3546" s="49">
        <v>0</v>
      </c>
      <c r="BA3546" s="48"/>
      <c r="BB3546" s="48"/>
      <c r="BC3546" s="44">
        <f t="shared" si="779"/>
        <v>0</v>
      </c>
      <c r="BD3546" s="50">
        <v>1</v>
      </c>
      <c r="BE3546" s="51" t="e">
        <f>IF(AX3546=1,0,IF(AY3546=1,0,IF(BC3546&gt;#REF!,#REF!,IF(OR(AZ3546&gt;0,BD3546&gt;=0),BC3546+([1]สูตร2!H3534*(100%-AZ3546)-BC3546)*BD3546,[1]สูตร2!H3534*(100%-AZ3546)))))</f>
        <v>#REF!</v>
      </c>
      <c r="BF3546" s="31"/>
    </row>
    <row r="3547" spans="1:58" s="5" customFormat="1" ht="24" customHeight="1" x14ac:dyDescent="0.2">
      <c r="A3547" s="31"/>
      <c r="B3547" s="31" t="s">
        <v>432</v>
      </c>
      <c r="C3547" s="31">
        <v>154</v>
      </c>
      <c r="D3547" s="31" t="s">
        <v>71</v>
      </c>
      <c r="E3547" s="31" t="s">
        <v>1011</v>
      </c>
      <c r="F3547" s="31"/>
      <c r="G3547" s="32" t="s">
        <v>2685</v>
      </c>
      <c r="H3547" s="31" t="s">
        <v>104</v>
      </c>
      <c r="I3547" s="31" t="s">
        <v>104</v>
      </c>
      <c r="J3547" s="31" t="s">
        <v>2423</v>
      </c>
      <c r="K3547" s="31">
        <v>14</v>
      </c>
      <c r="L3547" s="31">
        <v>0</v>
      </c>
      <c r="M3547" s="31">
        <v>0</v>
      </c>
      <c r="N3547" s="33">
        <v>5600</v>
      </c>
      <c r="O3547" s="33"/>
      <c r="P3547" s="33"/>
      <c r="Q3547" s="33"/>
      <c r="R3547" s="33"/>
      <c r="S3547" s="34" t="str">
        <f t="shared" si="770"/>
        <v>1</v>
      </c>
      <c r="T3547" s="35">
        <f t="shared" si="771"/>
        <v>5600</v>
      </c>
      <c r="U3547" s="36">
        <f>INDEX([1]ราคาที่ดิน!$B:$G,MATCH($C3547,[1]ราคาที่ดิน!$A:$A,0),MATCH($B3547,[1]ราคาที่ดิน!$B$1:$G$1,0))</f>
        <v>200</v>
      </c>
      <c r="V3547" s="37">
        <f t="shared" si="780"/>
        <v>1120000</v>
      </c>
      <c r="W3547" s="31"/>
      <c r="X3547" s="31"/>
      <c r="Y3547" s="31"/>
      <c r="Z3547" s="31"/>
      <c r="AA3547" s="31"/>
      <c r="AB3547" s="32"/>
      <c r="AC3547" s="38"/>
      <c r="AD3547" s="39"/>
      <c r="AE3547" s="39"/>
      <c r="AF3547" s="40" t="str">
        <f t="shared" si="772"/>
        <v/>
      </c>
      <c r="AG3547" s="41" t="str">
        <f t="shared" si="773"/>
        <v/>
      </c>
      <c r="AH3547" s="42"/>
      <c r="AI3547" s="42"/>
      <c r="AJ3547" s="42"/>
      <c r="AK3547" s="42"/>
      <c r="AL3547" s="31"/>
      <c r="AM3547" s="43" t="str">
        <f t="shared" si="774"/>
        <v>100</v>
      </c>
      <c r="AN3547" s="44">
        <f>INDEX([1]ราคาสิ่งปลูกสร้าง!$D$6:$CC$47,MATCH($AD3547,[1]ราคาสิ่งปลูกสร้าง!$B$6:$B$45,0),MATCH($C$7,[1]ราคาสิ่งปลูกสร้าง!$D$5:$CC$5,0))</f>
        <v>0</v>
      </c>
      <c r="AO3547" s="44">
        <f t="shared" si="775"/>
        <v>0</v>
      </c>
      <c r="AP3547" s="45">
        <f t="shared" si="776"/>
        <v>0</v>
      </c>
      <c r="AQ3547" s="40">
        <f>IF(AP3547=0,0,INDEX([1]ค่าเสื่อมสิ่งปลูกสร้าง!$A$5:$D$105,MATCH($AP3547,[1]ค่าเสื่อมสิ่งปลูกสร้าง!$A$5:$A$105,0),MATCH(AE3547,[1]ค่าเสื่อมสิ่งปลูกสร้าง!$A$3:$D$3)))</f>
        <v>0</v>
      </c>
      <c r="AR3547" s="44">
        <f t="shared" si="781"/>
        <v>0</v>
      </c>
      <c r="AS3547" s="44">
        <f t="shared" si="782"/>
        <v>1120000</v>
      </c>
      <c r="AT3547" s="44">
        <f t="shared" si="783"/>
        <v>1120000</v>
      </c>
      <c r="AU3547" s="46">
        <v>0</v>
      </c>
      <c r="AV3547" s="44">
        <f t="shared" si="777"/>
        <v>1120000</v>
      </c>
      <c r="AW3547" s="47" t="str">
        <f t="shared" si="778"/>
        <v>0.01</v>
      </c>
      <c r="AX3547" s="48"/>
      <c r="AY3547" s="48"/>
      <c r="AZ3547" s="49">
        <v>0</v>
      </c>
      <c r="BA3547" s="48"/>
      <c r="BB3547" s="48"/>
      <c r="BC3547" s="44">
        <f t="shared" si="779"/>
        <v>0</v>
      </c>
      <c r="BD3547" s="50">
        <v>1</v>
      </c>
      <c r="BE3547" s="51" t="e">
        <f>IF(AX3547=1,0,IF(AY3547=1,0,IF(BC3547&gt;#REF!,#REF!,IF(OR(AZ3547&gt;0,BD3547&gt;=0),BC3547+([1]สูตร2!H3535*(100%-AZ3547)-BC3547)*BD3547,[1]สูตร2!H3535*(100%-AZ3547)))))</f>
        <v>#REF!</v>
      </c>
      <c r="BF3547" s="31"/>
    </row>
    <row r="3548" spans="1:58" s="5" customFormat="1" ht="24" customHeight="1" x14ac:dyDescent="0.2">
      <c r="A3548" s="31">
        <v>1155</v>
      </c>
      <c r="B3548" s="31" t="s">
        <v>93</v>
      </c>
      <c r="C3548" s="31">
        <v>1</v>
      </c>
      <c r="D3548" s="31" t="s">
        <v>83</v>
      </c>
      <c r="E3548" s="31" t="s">
        <v>2686</v>
      </c>
      <c r="F3548" s="31"/>
      <c r="G3548" s="32" t="s">
        <v>2685</v>
      </c>
      <c r="H3548" s="31" t="s">
        <v>104</v>
      </c>
      <c r="I3548" s="31" t="s">
        <v>104</v>
      </c>
      <c r="J3548" s="31" t="s">
        <v>2423</v>
      </c>
      <c r="K3548" s="31">
        <v>0</v>
      </c>
      <c r="L3548" s="31">
        <v>0</v>
      </c>
      <c r="M3548" s="31">
        <v>50</v>
      </c>
      <c r="N3548" s="33"/>
      <c r="O3548" s="33">
        <v>50</v>
      </c>
      <c r="P3548" s="33"/>
      <c r="Q3548" s="33"/>
      <c r="R3548" s="33"/>
      <c r="S3548" s="34" t="str">
        <f t="shared" si="770"/>
        <v>2</v>
      </c>
      <c r="T3548" s="35">
        <f t="shared" si="771"/>
        <v>50</v>
      </c>
      <c r="U3548" s="36">
        <f>INDEX([1]ราคาที่ดิน!$B:$G,MATCH($C3548,[1]ราคาที่ดิน!$A:$A,0),MATCH($B3548,[1]ราคาที่ดิน!$B$1:$G$1,0))</f>
        <v>100</v>
      </c>
      <c r="V3548" s="37">
        <f t="shared" si="780"/>
        <v>5000</v>
      </c>
      <c r="W3548" s="31">
        <v>1</v>
      </c>
      <c r="X3548" s="31" t="s">
        <v>2685</v>
      </c>
      <c r="Y3548" s="31" t="s">
        <v>83</v>
      </c>
      <c r="Z3548" s="31" t="s">
        <v>2686</v>
      </c>
      <c r="AA3548" s="31"/>
      <c r="AB3548" s="32" t="s">
        <v>2685</v>
      </c>
      <c r="AC3548" s="38"/>
      <c r="AD3548" s="39" t="s">
        <v>73</v>
      </c>
      <c r="AE3548" s="39" t="s">
        <v>76</v>
      </c>
      <c r="AF3548" s="40" t="str">
        <f t="shared" si="772"/>
        <v>2</v>
      </c>
      <c r="AG3548" s="41">
        <f t="shared" si="773"/>
        <v>32</v>
      </c>
      <c r="AH3548" s="42"/>
      <c r="AI3548" s="42">
        <v>32</v>
      </c>
      <c r="AJ3548" s="42"/>
      <c r="AK3548" s="42"/>
      <c r="AL3548" s="31">
        <v>15</v>
      </c>
      <c r="AM3548" s="43" t="str">
        <f t="shared" si="774"/>
        <v>100</v>
      </c>
      <c r="AN3548" s="44">
        <f>INDEX([1]ราคาสิ่งปลูกสร้าง!$D$6:$CC$47,MATCH($AD3548,[1]ราคาสิ่งปลูกสร้าง!$B$6:$B$45,0),MATCH($C$7,[1]ราคาสิ่งปลูกสร้าง!$D$5:$CC$5,0))</f>
        <v>6500</v>
      </c>
      <c r="AO3548" s="44">
        <f t="shared" si="775"/>
        <v>208000</v>
      </c>
      <c r="AP3548" s="45">
        <f t="shared" si="776"/>
        <v>15</v>
      </c>
      <c r="AQ3548" s="40">
        <f>IF(AP3548=0,0,INDEX([1]ค่าเสื่อมสิ่งปลูกสร้าง!$A$5:$D$105,MATCH($AP3548,[1]ค่าเสื่อมสิ่งปลูกสร้าง!$A$5:$A$105,0),MATCH(AE3548,[1]ค่าเสื่อมสิ่งปลูกสร้าง!$A$3:$D$3)))</f>
        <v>65</v>
      </c>
      <c r="AR3548" s="44">
        <f t="shared" si="781"/>
        <v>72800</v>
      </c>
      <c r="AS3548" s="44">
        <f t="shared" si="782"/>
        <v>77800</v>
      </c>
      <c r="AT3548" s="44">
        <f t="shared" si="783"/>
        <v>77800</v>
      </c>
      <c r="AU3548" s="46">
        <v>0</v>
      </c>
      <c r="AV3548" s="44">
        <f t="shared" si="777"/>
        <v>77800</v>
      </c>
      <c r="AW3548" s="47" t="str">
        <f t="shared" si="778"/>
        <v>0.02</v>
      </c>
      <c r="AX3548" s="48"/>
      <c r="AY3548" s="48"/>
      <c r="AZ3548" s="49">
        <v>0</v>
      </c>
      <c r="BA3548" s="48"/>
      <c r="BB3548" s="48"/>
      <c r="BC3548" s="44">
        <f t="shared" si="779"/>
        <v>0</v>
      </c>
      <c r="BD3548" s="50">
        <v>1</v>
      </c>
      <c r="BE3548" s="51" t="e">
        <f>IF(AX3548=1,0,IF(AY3548=1,0,IF(BC3548&gt;#REF!,#REF!,IF(OR(AZ3548&gt;0,BD3548&gt;=0),BC3548+([1]สูตร2!H3536*(100%-AZ3548)-BC3548)*BD3548,[1]สูตร2!H3536*(100%-AZ3548)))))</f>
        <v>#REF!</v>
      </c>
      <c r="BF3548" s="31"/>
    </row>
    <row r="3549" spans="1:58" s="5" customFormat="1" ht="24" customHeight="1" x14ac:dyDescent="0.2">
      <c r="A3549" s="31"/>
      <c r="B3549" s="31" t="s">
        <v>93</v>
      </c>
      <c r="C3549" s="31">
        <v>1</v>
      </c>
      <c r="D3549" s="31" t="s">
        <v>83</v>
      </c>
      <c r="E3549" s="31" t="s">
        <v>2686</v>
      </c>
      <c r="F3549" s="31"/>
      <c r="G3549" s="32" t="s">
        <v>2685</v>
      </c>
      <c r="H3549" s="31" t="s">
        <v>104</v>
      </c>
      <c r="I3549" s="31" t="s">
        <v>104</v>
      </c>
      <c r="J3549" s="31" t="s">
        <v>2423</v>
      </c>
      <c r="K3549" s="31">
        <v>0</v>
      </c>
      <c r="L3549" s="31">
        <v>0</v>
      </c>
      <c r="M3549" s="31">
        <v>15</v>
      </c>
      <c r="N3549" s="33"/>
      <c r="O3549" s="33">
        <v>15</v>
      </c>
      <c r="P3549" s="33"/>
      <c r="Q3549" s="33"/>
      <c r="R3549" s="33"/>
      <c r="S3549" s="34" t="str">
        <f t="shared" si="770"/>
        <v>2</v>
      </c>
      <c r="T3549" s="35">
        <f t="shared" si="771"/>
        <v>15</v>
      </c>
      <c r="U3549" s="36">
        <f>INDEX([1]ราคาที่ดิน!$B:$G,MATCH($C3549,[1]ราคาที่ดิน!$A:$A,0),MATCH($B3549,[1]ราคาที่ดิน!$B$1:$G$1,0))</f>
        <v>100</v>
      </c>
      <c r="V3549" s="37">
        <f t="shared" si="780"/>
        <v>1500</v>
      </c>
      <c r="W3549" s="31">
        <v>2</v>
      </c>
      <c r="X3549" s="31" t="s">
        <v>2685</v>
      </c>
      <c r="Y3549" s="31" t="s">
        <v>83</v>
      </c>
      <c r="Z3549" s="31" t="s">
        <v>2686</v>
      </c>
      <c r="AA3549" s="31"/>
      <c r="AB3549" s="32" t="s">
        <v>2685</v>
      </c>
      <c r="AC3549" s="38"/>
      <c r="AD3549" s="39" t="s">
        <v>75</v>
      </c>
      <c r="AE3549" s="39" t="s">
        <v>94</v>
      </c>
      <c r="AF3549" s="40" t="str">
        <f t="shared" si="772"/>
        <v>1</v>
      </c>
      <c r="AG3549" s="41">
        <f t="shared" si="773"/>
        <v>16</v>
      </c>
      <c r="AH3549" s="42">
        <v>16</v>
      </c>
      <c r="AI3549" s="42"/>
      <c r="AJ3549" s="42"/>
      <c r="AK3549" s="42"/>
      <c r="AL3549" s="31">
        <v>15</v>
      </c>
      <c r="AM3549" s="43" t="str">
        <f t="shared" si="774"/>
        <v>100</v>
      </c>
      <c r="AN3549" s="44">
        <f>INDEX([1]ราคาสิ่งปลูกสร้าง!$D$6:$CC$47,MATCH($AD3549,[1]ราคาสิ่งปลูกสร้าง!$B$6:$B$45,0),MATCH($C$7,[1]ราคาสิ่งปลูกสร้าง!$D$5:$CC$5,0))</f>
        <v>5400</v>
      </c>
      <c r="AO3549" s="44">
        <f t="shared" si="775"/>
        <v>86400</v>
      </c>
      <c r="AP3549" s="45">
        <f t="shared" si="776"/>
        <v>15</v>
      </c>
      <c r="AQ3549" s="40">
        <f>IF(AP3549=0,0,INDEX([1]ค่าเสื่อมสิ่งปลูกสร้าง!$A$5:$D$105,MATCH($AP3549,[1]ค่าเสื่อมสิ่งปลูกสร้าง!$A$5:$A$105,0),MATCH(AE3549,[1]ค่าเสื่อมสิ่งปลูกสร้าง!$A$3:$D$3)))</f>
        <v>20</v>
      </c>
      <c r="AR3549" s="44">
        <f t="shared" si="781"/>
        <v>69120</v>
      </c>
      <c r="AS3549" s="44">
        <f t="shared" si="782"/>
        <v>70620</v>
      </c>
      <c r="AT3549" s="44">
        <f t="shared" si="783"/>
        <v>70620</v>
      </c>
      <c r="AU3549" s="46">
        <v>0</v>
      </c>
      <c r="AV3549" s="44">
        <f t="shared" si="777"/>
        <v>70620</v>
      </c>
      <c r="AW3549" s="47" t="str">
        <f t="shared" si="778"/>
        <v>0.01</v>
      </c>
      <c r="AX3549" s="48"/>
      <c r="AY3549" s="48"/>
      <c r="AZ3549" s="49">
        <v>0</v>
      </c>
      <c r="BA3549" s="48"/>
      <c r="BB3549" s="48"/>
      <c r="BC3549" s="44">
        <f t="shared" si="779"/>
        <v>0</v>
      </c>
      <c r="BD3549" s="50">
        <v>1</v>
      </c>
      <c r="BE3549" s="51" t="e">
        <f>IF(AX3549=1,0,IF(AY3549=1,0,IF(BC3549&gt;#REF!,#REF!,IF(OR(AZ3549&gt;0,BD3549&gt;=0),BC3549+([1]สูตร2!H3537*(100%-AZ3549)-BC3549)*BD3549,[1]สูตร2!H3537*(100%-AZ3549)))))</f>
        <v>#REF!</v>
      </c>
      <c r="BF3549" s="31"/>
    </row>
    <row r="3550" spans="1:58" s="5" customFormat="1" ht="24" customHeight="1" x14ac:dyDescent="0.2">
      <c r="A3550" s="31">
        <v>1156</v>
      </c>
      <c r="B3550" s="31" t="s">
        <v>432</v>
      </c>
      <c r="C3550" s="31">
        <v>2</v>
      </c>
      <c r="D3550" s="31" t="s">
        <v>83</v>
      </c>
      <c r="E3550" s="31" t="s">
        <v>2687</v>
      </c>
      <c r="F3550" s="31"/>
      <c r="G3550" s="32" t="s">
        <v>2688</v>
      </c>
      <c r="H3550" s="31" t="s">
        <v>104</v>
      </c>
      <c r="I3550" s="31" t="s">
        <v>104</v>
      </c>
      <c r="J3550" s="31" t="s">
        <v>2423</v>
      </c>
      <c r="K3550" s="31">
        <v>6</v>
      </c>
      <c r="L3550" s="31">
        <v>0</v>
      </c>
      <c r="M3550" s="31">
        <v>30</v>
      </c>
      <c r="N3550" s="33">
        <v>2430</v>
      </c>
      <c r="O3550" s="33"/>
      <c r="P3550" s="33"/>
      <c r="Q3550" s="33"/>
      <c r="R3550" s="33"/>
      <c r="S3550" s="34" t="str">
        <f t="shared" si="770"/>
        <v>1</v>
      </c>
      <c r="T3550" s="35">
        <f t="shared" si="771"/>
        <v>2430</v>
      </c>
      <c r="U3550" s="36" t="str">
        <f>INDEX([1]ราคาที่ดิน!$B:$G,MATCH($C3550,[1]ราคาที่ดิน!$A:$A,0),MATCH($B3550,[1]ราคาที่ดิน!$B$1:$G$1,0))</f>
        <v>150</v>
      </c>
      <c r="V3550" s="37">
        <f t="shared" si="780"/>
        <v>364500</v>
      </c>
      <c r="W3550" s="31"/>
      <c r="X3550" s="31"/>
      <c r="Y3550" s="31"/>
      <c r="Z3550" s="31"/>
      <c r="AA3550" s="31"/>
      <c r="AB3550" s="32"/>
      <c r="AC3550" s="38"/>
      <c r="AD3550" s="39"/>
      <c r="AE3550" s="39"/>
      <c r="AF3550" s="40" t="str">
        <f t="shared" si="772"/>
        <v/>
      </c>
      <c r="AG3550" s="41" t="str">
        <f t="shared" si="773"/>
        <v/>
      </c>
      <c r="AH3550" s="42"/>
      <c r="AI3550" s="42"/>
      <c r="AJ3550" s="42"/>
      <c r="AK3550" s="42"/>
      <c r="AL3550" s="31"/>
      <c r="AM3550" s="43" t="str">
        <f t="shared" si="774"/>
        <v>100</v>
      </c>
      <c r="AN3550" s="44">
        <f>INDEX([1]ราคาสิ่งปลูกสร้าง!$D$6:$CC$47,MATCH($AD3550,[1]ราคาสิ่งปลูกสร้าง!$B$6:$B$45,0),MATCH($C$7,[1]ราคาสิ่งปลูกสร้าง!$D$5:$CC$5,0))</f>
        <v>0</v>
      </c>
      <c r="AO3550" s="44">
        <f t="shared" si="775"/>
        <v>0</v>
      </c>
      <c r="AP3550" s="45">
        <f t="shared" si="776"/>
        <v>0</v>
      </c>
      <c r="AQ3550" s="40">
        <f>IF(AP3550=0,0,INDEX([1]ค่าเสื่อมสิ่งปลูกสร้าง!$A$5:$D$105,MATCH($AP3550,[1]ค่าเสื่อมสิ่งปลูกสร้าง!$A$5:$A$105,0),MATCH(AE3550,[1]ค่าเสื่อมสิ่งปลูกสร้าง!$A$3:$D$3)))</f>
        <v>0</v>
      </c>
      <c r="AR3550" s="44">
        <f t="shared" si="781"/>
        <v>0</v>
      </c>
      <c r="AS3550" s="44">
        <f t="shared" si="782"/>
        <v>364500</v>
      </c>
      <c r="AT3550" s="44">
        <f t="shared" si="783"/>
        <v>364500</v>
      </c>
      <c r="AU3550" s="46">
        <v>0</v>
      </c>
      <c r="AV3550" s="44">
        <f t="shared" si="777"/>
        <v>364500</v>
      </c>
      <c r="AW3550" s="47" t="str">
        <f t="shared" si="778"/>
        <v>0.01</v>
      </c>
      <c r="AX3550" s="48"/>
      <c r="AY3550" s="48"/>
      <c r="AZ3550" s="49">
        <v>0</v>
      </c>
      <c r="BA3550" s="48"/>
      <c r="BB3550" s="48"/>
      <c r="BC3550" s="44">
        <f t="shared" si="779"/>
        <v>0</v>
      </c>
      <c r="BD3550" s="50">
        <v>1</v>
      </c>
      <c r="BE3550" s="51" t="e">
        <f>IF(AX3550=1,0,IF(AY3550=1,0,IF(BC3550&gt;#REF!,#REF!,IF(OR(AZ3550&gt;0,BD3550&gt;=0),BC3550+([1]สูตร2!H3538*(100%-AZ3550)-BC3550)*BD3550,[1]สูตร2!H3538*(100%-AZ3550)))))</f>
        <v>#REF!</v>
      </c>
      <c r="BF3550" s="31"/>
    </row>
    <row r="3551" spans="1:58" s="5" customFormat="1" ht="24" customHeight="1" x14ac:dyDescent="0.2">
      <c r="A3551" s="31"/>
      <c r="B3551" s="31" t="s">
        <v>93</v>
      </c>
      <c r="C3551" s="31">
        <v>1</v>
      </c>
      <c r="D3551" s="31" t="s">
        <v>801</v>
      </c>
      <c r="E3551" s="31" t="s">
        <v>2689</v>
      </c>
      <c r="F3551" s="31"/>
      <c r="G3551" s="32" t="s">
        <v>2688</v>
      </c>
      <c r="H3551" s="31" t="s">
        <v>104</v>
      </c>
      <c r="I3551" s="31" t="s">
        <v>104</v>
      </c>
      <c r="J3551" s="31" t="s">
        <v>2423</v>
      </c>
      <c r="K3551" s="31">
        <v>0</v>
      </c>
      <c r="L3551" s="31">
        <v>0</v>
      </c>
      <c r="M3551" s="31">
        <v>35</v>
      </c>
      <c r="N3551" s="33"/>
      <c r="O3551" s="33">
        <v>35</v>
      </c>
      <c r="P3551" s="33"/>
      <c r="Q3551" s="33"/>
      <c r="R3551" s="33"/>
      <c r="S3551" s="34" t="str">
        <f t="shared" si="770"/>
        <v>2</v>
      </c>
      <c r="T3551" s="35">
        <f t="shared" si="771"/>
        <v>35</v>
      </c>
      <c r="U3551" s="36">
        <f>INDEX([1]ราคาที่ดิน!$B:$G,MATCH($C3551,[1]ราคาที่ดิน!$A:$A,0),MATCH($B3551,[1]ราคาที่ดิน!$B$1:$G$1,0))</f>
        <v>100</v>
      </c>
      <c r="V3551" s="37">
        <f t="shared" si="780"/>
        <v>3500</v>
      </c>
      <c r="W3551" s="31">
        <v>1</v>
      </c>
      <c r="X3551" s="31" t="s">
        <v>2688</v>
      </c>
      <c r="Y3551" s="31" t="s">
        <v>801</v>
      </c>
      <c r="Z3551" s="31" t="s">
        <v>2689</v>
      </c>
      <c r="AA3551" s="31"/>
      <c r="AB3551" s="32" t="s">
        <v>2688</v>
      </c>
      <c r="AC3551" s="38"/>
      <c r="AD3551" s="39" t="s">
        <v>73</v>
      </c>
      <c r="AE3551" s="39" t="s">
        <v>94</v>
      </c>
      <c r="AF3551" s="40" t="str">
        <f t="shared" si="772"/>
        <v>2</v>
      </c>
      <c r="AG3551" s="41">
        <f t="shared" si="773"/>
        <v>61</v>
      </c>
      <c r="AH3551" s="42"/>
      <c r="AI3551" s="42">
        <v>61</v>
      </c>
      <c r="AJ3551" s="42"/>
      <c r="AK3551" s="42"/>
      <c r="AL3551" s="31">
        <v>61</v>
      </c>
      <c r="AM3551" s="43" t="str">
        <f t="shared" si="774"/>
        <v>100</v>
      </c>
      <c r="AN3551" s="44">
        <f>INDEX([1]ราคาสิ่งปลูกสร้าง!$D$6:$CC$47,MATCH($AD3551,[1]ราคาสิ่งปลูกสร้าง!$B$6:$B$45,0),MATCH($C$7,[1]ราคาสิ่งปลูกสร้าง!$D$5:$CC$5,0))</f>
        <v>6500</v>
      </c>
      <c r="AO3551" s="44">
        <f t="shared" si="775"/>
        <v>396500</v>
      </c>
      <c r="AP3551" s="45">
        <f t="shared" si="776"/>
        <v>61</v>
      </c>
      <c r="AQ3551" s="40">
        <f>IF(AP3551=0,0,INDEX([1]ค่าเสื่อมสิ่งปลูกสร้าง!$A$5:$D$105,MATCH($AP3551,[1]ค่าเสื่อมสิ่งปลูกสร้าง!$A$5:$A$105,0),MATCH(AE3551,[1]ค่าเสื่อมสิ่งปลูกสร้าง!$A$3:$D$3)))</f>
        <v>76</v>
      </c>
      <c r="AR3551" s="44">
        <f t="shared" si="781"/>
        <v>95160</v>
      </c>
      <c r="AS3551" s="44">
        <f t="shared" si="782"/>
        <v>98660</v>
      </c>
      <c r="AT3551" s="44">
        <f t="shared" si="783"/>
        <v>98660</v>
      </c>
      <c r="AU3551" s="46">
        <v>0</v>
      </c>
      <c r="AV3551" s="44">
        <f t="shared" si="777"/>
        <v>98660</v>
      </c>
      <c r="AW3551" s="47" t="str">
        <f t="shared" si="778"/>
        <v>0.02</v>
      </c>
      <c r="AX3551" s="48"/>
      <c r="AY3551" s="48"/>
      <c r="AZ3551" s="49">
        <v>0</v>
      </c>
      <c r="BA3551" s="48"/>
      <c r="BB3551" s="48"/>
      <c r="BC3551" s="44">
        <f t="shared" si="779"/>
        <v>0</v>
      </c>
      <c r="BD3551" s="50">
        <v>1</v>
      </c>
      <c r="BE3551" s="51" t="e">
        <f>IF(AX3551=1,0,IF(AY3551=1,0,IF(BC3551&gt;#REF!,#REF!,IF(OR(AZ3551&gt;0,BD3551&gt;=0),BC3551+([1]สูตร2!H3539*(100%-AZ3551)-BC3551)*BD3551,[1]สูตร2!H3539*(100%-AZ3551)))))</f>
        <v>#REF!</v>
      </c>
      <c r="BF3551" s="31"/>
    </row>
    <row r="3552" spans="1:58" s="5" customFormat="1" ht="24" customHeight="1" x14ac:dyDescent="0.2">
      <c r="A3552" s="31"/>
      <c r="B3552" s="31" t="s">
        <v>93</v>
      </c>
      <c r="C3552" s="31">
        <v>1</v>
      </c>
      <c r="D3552" s="31" t="s">
        <v>801</v>
      </c>
      <c r="E3552" s="31" t="s">
        <v>2689</v>
      </c>
      <c r="F3552" s="31"/>
      <c r="G3552" s="32" t="s">
        <v>2688</v>
      </c>
      <c r="H3552" s="31" t="s">
        <v>104</v>
      </c>
      <c r="I3552" s="31" t="s">
        <v>104</v>
      </c>
      <c r="J3552" s="31" t="s">
        <v>2423</v>
      </c>
      <c r="K3552" s="31">
        <v>0</v>
      </c>
      <c r="L3552" s="31">
        <v>0</v>
      </c>
      <c r="M3552" s="31">
        <v>25</v>
      </c>
      <c r="N3552" s="33"/>
      <c r="O3552" s="33">
        <v>25</v>
      </c>
      <c r="P3552" s="33"/>
      <c r="Q3552" s="33"/>
      <c r="R3552" s="33"/>
      <c r="S3552" s="34" t="str">
        <f t="shared" si="770"/>
        <v>2</v>
      </c>
      <c r="T3552" s="35">
        <f t="shared" si="771"/>
        <v>25</v>
      </c>
      <c r="U3552" s="36">
        <f>INDEX([1]ราคาที่ดิน!$B:$G,MATCH($C3552,[1]ราคาที่ดิน!$A:$A,0),MATCH($B3552,[1]ราคาที่ดิน!$B$1:$G$1,0))</f>
        <v>100</v>
      </c>
      <c r="V3552" s="37">
        <f t="shared" si="780"/>
        <v>2500</v>
      </c>
      <c r="W3552" s="31">
        <v>2</v>
      </c>
      <c r="X3552" s="31" t="s">
        <v>2688</v>
      </c>
      <c r="Y3552" s="31" t="s">
        <v>801</v>
      </c>
      <c r="Z3552" s="31" t="s">
        <v>2689</v>
      </c>
      <c r="AA3552" s="31"/>
      <c r="AB3552" s="32" t="s">
        <v>2688</v>
      </c>
      <c r="AC3552" s="38"/>
      <c r="AD3552" s="39" t="s">
        <v>75</v>
      </c>
      <c r="AE3552" s="39" t="s">
        <v>76</v>
      </c>
      <c r="AF3552" s="40" t="str">
        <f t="shared" si="772"/>
        <v>1</v>
      </c>
      <c r="AG3552" s="41">
        <f t="shared" si="773"/>
        <v>32.5</v>
      </c>
      <c r="AH3552" s="42">
        <v>32.5</v>
      </c>
      <c r="AI3552" s="42"/>
      <c r="AJ3552" s="42"/>
      <c r="AK3552" s="42"/>
      <c r="AL3552" s="31">
        <v>61</v>
      </c>
      <c r="AM3552" s="43" t="str">
        <f t="shared" si="774"/>
        <v>100</v>
      </c>
      <c r="AN3552" s="44">
        <f>INDEX([1]ราคาสิ่งปลูกสร้าง!$D$6:$CC$47,MATCH($AD3552,[1]ราคาสิ่งปลูกสร้าง!$B$6:$B$45,0),MATCH($C$7,[1]ราคาสิ่งปลูกสร้าง!$D$5:$CC$5,0))</f>
        <v>5400</v>
      </c>
      <c r="AO3552" s="44">
        <f t="shared" si="775"/>
        <v>175500</v>
      </c>
      <c r="AP3552" s="45">
        <f t="shared" si="776"/>
        <v>61</v>
      </c>
      <c r="AQ3552" s="40">
        <f>IF(AP3552=0,0,INDEX([1]ค่าเสื่อมสิ่งปลูกสร้าง!$A$5:$D$105,MATCH($AP3552,[1]ค่าเสื่อมสิ่งปลูกสร้าง!$A$5:$A$105,0),MATCH(AE3552,[1]ค่าเสื่อมสิ่งปลูกสร้าง!$A$3:$D$3)))</f>
        <v>93</v>
      </c>
      <c r="AR3552" s="44">
        <f t="shared" si="781"/>
        <v>12285.000000000002</v>
      </c>
      <c r="AS3552" s="44">
        <f t="shared" si="782"/>
        <v>14785.000000000002</v>
      </c>
      <c r="AT3552" s="44">
        <f t="shared" si="783"/>
        <v>14785.000000000002</v>
      </c>
      <c r="AU3552" s="46">
        <v>0</v>
      </c>
      <c r="AV3552" s="44">
        <f t="shared" si="777"/>
        <v>14785.000000000002</v>
      </c>
      <c r="AW3552" s="47" t="str">
        <f t="shared" si="778"/>
        <v>0.01</v>
      </c>
      <c r="AX3552" s="48"/>
      <c r="AY3552" s="48"/>
      <c r="AZ3552" s="49">
        <v>0</v>
      </c>
      <c r="BA3552" s="48"/>
      <c r="BB3552" s="48"/>
      <c r="BC3552" s="44">
        <f t="shared" si="779"/>
        <v>0</v>
      </c>
      <c r="BD3552" s="50">
        <v>1</v>
      </c>
      <c r="BE3552" s="51" t="e">
        <f>IF(AX3552=1,0,IF(AY3552=1,0,IF(BC3552&gt;#REF!,#REF!,IF(OR(AZ3552&gt;0,BD3552&gt;=0),BC3552+([1]สูตร2!H3540*(100%-AZ3552)-BC3552)*BD3552,[1]สูตร2!H3540*(100%-AZ3552)))))</f>
        <v>#REF!</v>
      </c>
      <c r="BF3552" s="31"/>
    </row>
    <row r="3553" spans="1:58" s="5" customFormat="1" ht="24" customHeight="1" x14ac:dyDescent="0.2">
      <c r="A3553" s="31"/>
      <c r="B3553" s="31" t="s">
        <v>93</v>
      </c>
      <c r="C3553" s="31">
        <v>1</v>
      </c>
      <c r="D3553" s="31" t="s">
        <v>801</v>
      </c>
      <c r="E3553" s="31" t="s">
        <v>2689</v>
      </c>
      <c r="F3553" s="31"/>
      <c r="G3553" s="32" t="s">
        <v>2688</v>
      </c>
      <c r="H3553" s="31" t="s">
        <v>104</v>
      </c>
      <c r="I3553" s="31" t="s">
        <v>104</v>
      </c>
      <c r="J3553" s="31" t="s">
        <v>2423</v>
      </c>
      <c r="K3553" s="31">
        <v>0</v>
      </c>
      <c r="L3553" s="31">
        <v>0</v>
      </c>
      <c r="M3553" s="31">
        <v>25</v>
      </c>
      <c r="N3553" s="33"/>
      <c r="O3553" s="33">
        <v>25</v>
      </c>
      <c r="P3553" s="33"/>
      <c r="Q3553" s="33"/>
      <c r="R3553" s="33"/>
      <c r="S3553" s="34" t="str">
        <f t="shared" si="770"/>
        <v>2</v>
      </c>
      <c r="T3553" s="35">
        <f t="shared" si="771"/>
        <v>25</v>
      </c>
      <c r="U3553" s="36">
        <f>INDEX([1]ราคาที่ดิน!$B:$G,MATCH($C3553,[1]ราคาที่ดิน!$A:$A,0),MATCH($B3553,[1]ราคาที่ดิน!$B$1:$G$1,0))</f>
        <v>100</v>
      </c>
      <c r="V3553" s="37">
        <f t="shared" si="780"/>
        <v>2500</v>
      </c>
      <c r="W3553" s="31">
        <v>3</v>
      </c>
      <c r="X3553" s="31" t="s">
        <v>2688</v>
      </c>
      <c r="Y3553" s="31" t="s">
        <v>801</v>
      </c>
      <c r="Z3553" s="31" t="s">
        <v>2689</v>
      </c>
      <c r="AA3553" s="31"/>
      <c r="AB3553" s="32" t="s">
        <v>2688</v>
      </c>
      <c r="AC3553" s="38"/>
      <c r="AD3553" s="39" t="s">
        <v>77</v>
      </c>
      <c r="AE3553" s="39" t="s">
        <v>76</v>
      </c>
      <c r="AF3553" s="40" t="str">
        <f t="shared" si="772"/>
        <v>1</v>
      </c>
      <c r="AG3553" s="41">
        <f t="shared" si="773"/>
        <v>60</v>
      </c>
      <c r="AH3553" s="42">
        <v>60</v>
      </c>
      <c r="AI3553" s="42"/>
      <c r="AJ3553" s="42"/>
      <c r="AK3553" s="42"/>
      <c r="AL3553" s="31">
        <v>61</v>
      </c>
      <c r="AM3553" s="43" t="str">
        <f t="shared" si="774"/>
        <v>100</v>
      </c>
      <c r="AN3553" s="44">
        <f>INDEX([1]ราคาสิ่งปลูกสร้าง!$D$6:$CC$47,MATCH($AD3553,[1]ราคาสิ่งปลูกสร้าง!$B$6:$B$45,0),MATCH($C$7,[1]ราคาสิ่งปลูกสร้าง!$D$5:$CC$5,0))</f>
        <v>2050</v>
      </c>
      <c r="AO3553" s="44">
        <f t="shared" si="775"/>
        <v>123000</v>
      </c>
      <c r="AP3553" s="45">
        <f t="shared" si="776"/>
        <v>61</v>
      </c>
      <c r="AQ3553" s="40">
        <f>IF(AP3553=0,0,INDEX([1]ค่าเสื่อมสิ่งปลูกสร้าง!$A$5:$D$105,MATCH($AP3553,[1]ค่าเสื่อมสิ่งปลูกสร้าง!$A$5:$A$105,0),MATCH(AE3553,[1]ค่าเสื่อมสิ่งปลูกสร้าง!$A$3:$D$3)))</f>
        <v>93</v>
      </c>
      <c r="AR3553" s="44">
        <f t="shared" si="781"/>
        <v>8610</v>
      </c>
      <c r="AS3553" s="44">
        <f t="shared" si="782"/>
        <v>11110</v>
      </c>
      <c r="AT3553" s="44">
        <f t="shared" si="783"/>
        <v>11110</v>
      </c>
      <c r="AU3553" s="46">
        <v>0</v>
      </c>
      <c r="AV3553" s="44">
        <f t="shared" si="777"/>
        <v>11110</v>
      </c>
      <c r="AW3553" s="47" t="str">
        <f t="shared" si="778"/>
        <v>0.01</v>
      </c>
      <c r="AX3553" s="48"/>
      <c r="AY3553" s="48"/>
      <c r="AZ3553" s="49">
        <v>0</v>
      </c>
      <c r="BA3553" s="48"/>
      <c r="BB3553" s="48"/>
      <c r="BC3553" s="44">
        <f t="shared" si="779"/>
        <v>0</v>
      </c>
      <c r="BD3553" s="50">
        <v>1</v>
      </c>
      <c r="BE3553" s="51" t="e">
        <f>IF(AX3553=1,0,IF(AY3553=1,0,IF(BC3553&gt;#REF!,#REF!,IF(OR(AZ3553&gt;0,BD3553&gt;=0),BC3553+([1]สูตร2!H3541*(100%-AZ3553)-BC3553)*BD3553,[1]สูตร2!H3541*(100%-AZ3553)))))</f>
        <v>#REF!</v>
      </c>
      <c r="BF3553" s="31"/>
    </row>
    <row r="3554" spans="1:58" s="5" customFormat="1" ht="24" customHeight="1" x14ac:dyDescent="0.2">
      <c r="A3554" s="31">
        <v>1157</v>
      </c>
      <c r="B3554" s="31" t="s">
        <v>321</v>
      </c>
      <c r="C3554" s="31">
        <v>21</v>
      </c>
      <c r="D3554" s="31" t="s">
        <v>470</v>
      </c>
      <c r="E3554" s="31" t="s">
        <v>2690</v>
      </c>
      <c r="F3554" s="31"/>
      <c r="G3554" s="32" t="s">
        <v>2691</v>
      </c>
      <c r="H3554" s="31">
        <v>22</v>
      </c>
      <c r="I3554" s="31">
        <v>21</v>
      </c>
      <c r="J3554" s="31" t="s">
        <v>2443</v>
      </c>
      <c r="K3554" s="31">
        <v>17</v>
      </c>
      <c r="L3554" s="31">
        <v>0</v>
      </c>
      <c r="M3554" s="31">
        <v>31</v>
      </c>
      <c r="N3554" s="33">
        <v>6831</v>
      </c>
      <c r="O3554" s="33"/>
      <c r="P3554" s="33"/>
      <c r="Q3554" s="33"/>
      <c r="R3554" s="33"/>
      <c r="S3554" s="34" t="str">
        <f t="shared" si="770"/>
        <v>1</v>
      </c>
      <c r="T3554" s="35">
        <f t="shared" si="771"/>
        <v>6831</v>
      </c>
      <c r="U3554" s="36">
        <f>INDEX([1]ราคาที่ดิน!$B:$G,MATCH($C3554,[1]ราคาที่ดิน!$A:$A,0),MATCH($B3554,[1]ราคาที่ดิน!$B$1:$G$1,0))</f>
        <v>200</v>
      </c>
      <c r="V3554" s="37">
        <f t="shared" si="780"/>
        <v>1366200</v>
      </c>
      <c r="W3554" s="31"/>
      <c r="X3554" s="31"/>
      <c r="Y3554" s="31"/>
      <c r="Z3554" s="31"/>
      <c r="AA3554" s="31"/>
      <c r="AB3554" s="32"/>
      <c r="AC3554" s="38"/>
      <c r="AD3554" s="39"/>
      <c r="AE3554" s="39"/>
      <c r="AF3554" s="40" t="str">
        <f t="shared" si="772"/>
        <v/>
      </c>
      <c r="AG3554" s="41" t="str">
        <f t="shared" si="773"/>
        <v/>
      </c>
      <c r="AH3554" s="42"/>
      <c r="AI3554" s="42"/>
      <c r="AJ3554" s="42"/>
      <c r="AK3554" s="42"/>
      <c r="AL3554" s="31"/>
      <c r="AM3554" s="43" t="str">
        <f t="shared" si="774"/>
        <v>100</v>
      </c>
      <c r="AN3554" s="44">
        <f>INDEX([1]ราคาสิ่งปลูกสร้าง!$D$6:$CC$47,MATCH($AD3554,[1]ราคาสิ่งปลูกสร้าง!$B$6:$B$45,0),MATCH($C$7,[1]ราคาสิ่งปลูกสร้าง!$D$5:$CC$5,0))</f>
        <v>0</v>
      </c>
      <c r="AO3554" s="44">
        <f t="shared" si="775"/>
        <v>0</v>
      </c>
      <c r="AP3554" s="45">
        <f t="shared" si="776"/>
        <v>0</v>
      </c>
      <c r="AQ3554" s="40">
        <f>IF(AP3554=0,0,INDEX([1]ค่าเสื่อมสิ่งปลูกสร้าง!$A$5:$D$105,MATCH($AP3554,[1]ค่าเสื่อมสิ่งปลูกสร้าง!$A$5:$A$105,0),MATCH(AE3554,[1]ค่าเสื่อมสิ่งปลูกสร้าง!$A$3:$D$3)))</f>
        <v>0</v>
      </c>
      <c r="AR3554" s="44">
        <f t="shared" si="781"/>
        <v>0</v>
      </c>
      <c r="AS3554" s="44">
        <f t="shared" si="782"/>
        <v>1366200</v>
      </c>
      <c r="AT3554" s="44">
        <f t="shared" si="783"/>
        <v>1366200</v>
      </c>
      <c r="AU3554" s="46">
        <v>0</v>
      </c>
      <c r="AV3554" s="44">
        <f t="shared" si="777"/>
        <v>1366200</v>
      </c>
      <c r="AW3554" s="47" t="str">
        <f t="shared" si="778"/>
        <v>0.01</v>
      </c>
      <c r="AX3554" s="48"/>
      <c r="AY3554" s="48"/>
      <c r="AZ3554" s="49">
        <v>0</v>
      </c>
      <c r="BA3554" s="48"/>
      <c r="BB3554" s="48"/>
      <c r="BC3554" s="44">
        <f t="shared" si="779"/>
        <v>0</v>
      </c>
      <c r="BD3554" s="50">
        <v>1</v>
      </c>
      <c r="BE3554" s="51" t="e">
        <f>IF(AX3554=1,0,IF(AY3554=1,0,IF(BC3554&gt;#REF!,#REF!,IF(OR(AZ3554&gt;0,BD3554&gt;=0),BC3554+([1]สูตร2!H3542*(100%-AZ3554)-BC3554)*BD3554,[1]สูตร2!H3542*(100%-AZ3554)))))</f>
        <v>#REF!</v>
      </c>
      <c r="BF3554" s="31"/>
    </row>
    <row r="3555" spans="1:58" s="5" customFormat="1" ht="24" customHeight="1" x14ac:dyDescent="0.2">
      <c r="A3555" s="31"/>
      <c r="B3555" s="31" t="s">
        <v>432</v>
      </c>
      <c r="C3555" s="31">
        <v>2</v>
      </c>
      <c r="D3555" s="31" t="s">
        <v>470</v>
      </c>
      <c r="E3555" s="31" t="s">
        <v>2690</v>
      </c>
      <c r="F3555" s="31"/>
      <c r="G3555" s="32" t="s">
        <v>2691</v>
      </c>
      <c r="H3555" s="31">
        <v>58</v>
      </c>
      <c r="I3555" s="31" t="s">
        <v>104</v>
      </c>
      <c r="J3555" s="31" t="s">
        <v>2423</v>
      </c>
      <c r="K3555" s="31">
        <v>80</v>
      </c>
      <c r="L3555" s="31">
        <v>1</v>
      </c>
      <c r="M3555" s="31">
        <v>74</v>
      </c>
      <c r="N3555" s="33">
        <v>32174</v>
      </c>
      <c r="O3555" s="33"/>
      <c r="P3555" s="33"/>
      <c r="Q3555" s="33"/>
      <c r="R3555" s="33"/>
      <c r="S3555" s="34" t="str">
        <f t="shared" si="770"/>
        <v>1</v>
      </c>
      <c r="T3555" s="35">
        <f t="shared" si="771"/>
        <v>32174</v>
      </c>
      <c r="U3555" s="36" t="str">
        <f>INDEX([1]ราคาที่ดิน!$B:$G,MATCH($C3555,[1]ราคาที่ดิน!$A:$A,0),MATCH($B3555,[1]ราคาที่ดิน!$B$1:$G$1,0))</f>
        <v>150</v>
      </c>
      <c r="V3555" s="37">
        <f t="shared" si="780"/>
        <v>4826100</v>
      </c>
      <c r="W3555" s="31"/>
      <c r="X3555" s="31"/>
      <c r="Y3555" s="31"/>
      <c r="Z3555" s="31"/>
      <c r="AA3555" s="31"/>
      <c r="AB3555" s="32"/>
      <c r="AC3555" s="38"/>
      <c r="AD3555" s="39"/>
      <c r="AE3555" s="39"/>
      <c r="AF3555" s="40" t="str">
        <f t="shared" si="772"/>
        <v/>
      </c>
      <c r="AG3555" s="41" t="str">
        <f t="shared" si="773"/>
        <v/>
      </c>
      <c r="AH3555" s="42"/>
      <c r="AI3555" s="42"/>
      <c r="AJ3555" s="42"/>
      <c r="AK3555" s="42"/>
      <c r="AL3555" s="31"/>
      <c r="AM3555" s="43" t="str">
        <f t="shared" si="774"/>
        <v>100</v>
      </c>
      <c r="AN3555" s="44">
        <f>INDEX([1]ราคาสิ่งปลูกสร้าง!$D$6:$CC$47,MATCH($AD3555,[1]ราคาสิ่งปลูกสร้าง!$B$6:$B$45,0),MATCH($C$7,[1]ราคาสิ่งปลูกสร้าง!$D$5:$CC$5,0))</f>
        <v>0</v>
      </c>
      <c r="AO3555" s="44">
        <f t="shared" si="775"/>
        <v>0</v>
      </c>
      <c r="AP3555" s="45">
        <f t="shared" si="776"/>
        <v>0</v>
      </c>
      <c r="AQ3555" s="40">
        <f>IF(AP3555=0,0,INDEX([1]ค่าเสื่อมสิ่งปลูกสร้าง!$A$5:$D$105,MATCH($AP3555,[1]ค่าเสื่อมสิ่งปลูกสร้าง!$A$5:$A$105,0),MATCH(AE3555,[1]ค่าเสื่อมสิ่งปลูกสร้าง!$A$3:$D$3)))</f>
        <v>0</v>
      </c>
      <c r="AR3555" s="44">
        <f t="shared" si="781"/>
        <v>0</v>
      </c>
      <c r="AS3555" s="44">
        <f t="shared" si="782"/>
        <v>4826100</v>
      </c>
      <c r="AT3555" s="44">
        <f t="shared" si="783"/>
        <v>4826100</v>
      </c>
      <c r="AU3555" s="46">
        <v>0</v>
      </c>
      <c r="AV3555" s="44">
        <f t="shared" si="777"/>
        <v>4826100</v>
      </c>
      <c r="AW3555" s="47" t="str">
        <f t="shared" si="778"/>
        <v>0.01</v>
      </c>
      <c r="AX3555" s="48"/>
      <c r="AY3555" s="48"/>
      <c r="AZ3555" s="49">
        <v>0</v>
      </c>
      <c r="BA3555" s="48"/>
      <c r="BB3555" s="48"/>
      <c r="BC3555" s="44">
        <f t="shared" si="779"/>
        <v>0</v>
      </c>
      <c r="BD3555" s="50">
        <v>1</v>
      </c>
      <c r="BE3555" s="51" t="e">
        <f>IF(AX3555=1,0,IF(AY3555=1,0,IF(BC3555&gt;#REF!,#REF!,IF(OR(AZ3555&gt;0,BD3555&gt;=0),BC3555+([1]สูตร2!H3543*(100%-AZ3555)-BC3555)*BD3555,[1]สูตร2!H3543*(100%-AZ3555)))))</f>
        <v>#REF!</v>
      </c>
      <c r="BF3555" s="31"/>
    </row>
    <row r="3556" spans="1:58" s="5" customFormat="1" ht="24" customHeight="1" x14ac:dyDescent="0.2">
      <c r="A3556" s="31"/>
      <c r="B3556" s="31" t="s">
        <v>93</v>
      </c>
      <c r="C3556" s="31">
        <v>1</v>
      </c>
      <c r="D3556" s="31" t="s">
        <v>2692</v>
      </c>
      <c r="E3556" s="31" t="s">
        <v>2690</v>
      </c>
      <c r="F3556" s="31"/>
      <c r="G3556" s="32" t="s">
        <v>2691</v>
      </c>
      <c r="H3556" s="31" t="s">
        <v>104</v>
      </c>
      <c r="I3556" s="31" t="s">
        <v>104</v>
      </c>
      <c r="J3556" s="31" t="s">
        <v>2423</v>
      </c>
      <c r="K3556" s="31">
        <v>0</v>
      </c>
      <c r="L3556" s="31">
        <v>0</v>
      </c>
      <c r="M3556" s="31">
        <v>50</v>
      </c>
      <c r="N3556" s="33"/>
      <c r="O3556" s="33">
        <v>50</v>
      </c>
      <c r="P3556" s="33"/>
      <c r="Q3556" s="33"/>
      <c r="R3556" s="33"/>
      <c r="S3556" s="34" t="str">
        <f t="shared" si="770"/>
        <v>2</v>
      </c>
      <c r="T3556" s="35">
        <f t="shared" si="771"/>
        <v>50</v>
      </c>
      <c r="U3556" s="36">
        <f>INDEX([1]ราคาที่ดิน!$B:$G,MATCH($C3556,[1]ราคาที่ดิน!$A:$A,0),MATCH($B3556,[1]ราคาที่ดิน!$B$1:$G$1,0))</f>
        <v>100</v>
      </c>
      <c r="V3556" s="37">
        <f t="shared" si="780"/>
        <v>5000</v>
      </c>
      <c r="W3556" s="31">
        <v>1</v>
      </c>
      <c r="X3556" s="31" t="s">
        <v>2691</v>
      </c>
      <c r="Y3556" s="31" t="s">
        <v>2692</v>
      </c>
      <c r="Z3556" s="31" t="s">
        <v>2690</v>
      </c>
      <c r="AA3556" s="31"/>
      <c r="AB3556" s="32" t="s">
        <v>2691</v>
      </c>
      <c r="AC3556" s="38"/>
      <c r="AD3556" s="39" t="s">
        <v>73</v>
      </c>
      <c r="AE3556" s="39" t="s">
        <v>76</v>
      </c>
      <c r="AF3556" s="40" t="str">
        <f t="shared" si="772"/>
        <v>2</v>
      </c>
      <c r="AG3556" s="41">
        <f t="shared" si="773"/>
        <v>109.25</v>
      </c>
      <c r="AH3556" s="42"/>
      <c r="AI3556" s="42">
        <v>109.25</v>
      </c>
      <c r="AJ3556" s="42"/>
      <c r="AK3556" s="42"/>
      <c r="AL3556" s="31">
        <v>93</v>
      </c>
      <c r="AM3556" s="43" t="str">
        <f t="shared" si="774"/>
        <v>100</v>
      </c>
      <c r="AN3556" s="44">
        <f>INDEX([1]ราคาสิ่งปลูกสร้าง!$D$6:$CC$47,MATCH($AD3556,[1]ราคาสิ่งปลูกสร้าง!$B$6:$B$45,0),MATCH($C$7,[1]ราคาสิ่งปลูกสร้าง!$D$5:$CC$5,0))</f>
        <v>6500</v>
      </c>
      <c r="AO3556" s="44">
        <f t="shared" si="775"/>
        <v>710125</v>
      </c>
      <c r="AP3556" s="45">
        <f t="shared" si="776"/>
        <v>93</v>
      </c>
      <c r="AQ3556" s="40">
        <f>IF(AP3556=0,0,INDEX([1]ค่าเสื่อมสิ่งปลูกสร้าง!$A$5:$D$105,MATCH($AP3556,[1]ค่าเสื่อมสิ่งปลูกสร้าง!$A$5:$A$105,0),MATCH(AE3556,[1]ค่าเสื่อมสิ่งปลูกสร้าง!$A$3:$D$3)))</f>
        <v>93</v>
      </c>
      <c r="AR3556" s="44">
        <f t="shared" si="781"/>
        <v>49708.750000000007</v>
      </c>
      <c r="AS3556" s="44">
        <f t="shared" si="782"/>
        <v>54708.750000000007</v>
      </c>
      <c r="AT3556" s="44">
        <f t="shared" si="783"/>
        <v>54708.750000000007</v>
      </c>
      <c r="AU3556" s="46">
        <v>0</v>
      </c>
      <c r="AV3556" s="44">
        <f t="shared" si="777"/>
        <v>54708.750000000007</v>
      </c>
      <c r="AW3556" s="47" t="str">
        <f t="shared" si="778"/>
        <v>0.02</v>
      </c>
      <c r="AX3556" s="48"/>
      <c r="AY3556" s="48"/>
      <c r="AZ3556" s="49">
        <v>0</v>
      </c>
      <c r="BA3556" s="48"/>
      <c r="BB3556" s="48"/>
      <c r="BC3556" s="44">
        <f t="shared" si="779"/>
        <v>0</v>
      </c>
      <c r="BD3556" s="50">
        <v>1</v>
      </c>
      <c r="BE3556" s="51" t="e">
        <f>IF(AX3556=1,0,IF(AY3556=1,0,IF(BC3556&gt;#REF!,#REF!,IF(OR(AZ3556&gt;0,BD3556&gt;=0),BC3556+([1]สูตร2!H3544*(100%-AZ3556)-BC3556)*BD3556,[1]สูตร2!H3544*(100%-AZ3556)))))</f>
        <v>#REF!</v>
      </c>
      <c r="BF3556" s="31"/>
    </row>
    <row r="3557" spans="1:58" s="5" customFormat="1" ht="24" customHeight="1" x14ac:dyDescent="0.2">
      <c r="A3557" s="31"/>
      <c r="B3557" s="31" t="s">
        <v>93</v>
      </c>
      <c r="C3557" s="31">
        <v>1</v>
      </c>
      <c r="D3557" s="31" t="s">
        <v>2692</v>
      </c>
      <c r="E3557" s="31" t="s">
        <v>2690</v>
      </c>
      <c r="F3557" s="31"/>
      <c r="G3557" s="32" t="s">
        <v>2691</v>
      </c>
      <c r="H3557" s="31" t="s">
        <v>104</v>
      </c>
      <c r="I3557" s="31" t="s">
        <v>104</v>
      </c>
      <c r="J3557" s="31" t="s">
        <v>2423</v>
      </c>
      <c r="K3557" s="31">
        <v>0</v>
      </c>
      <c r="L3557" s="31">
        <v>0</v>
      </c>
      <c r="M3557" s="31">
        <v>25</v>
      </c>
      <c r="N3557" s="33"/>
      <c r="O3557" s="33">
        <v>25</v>
      </c>
      <c r="P3557" s="33"/>
      <c r="Q3557" s="33"/>
      <c r="R3557" s="33"/>
      <c r="S3557" s="34" t="str">
        <f t="shared" si="770"/>
        <v>2</v>
      </c>
      <c r="T3557" s="35">
        <f t="shared" si="771"/>
        <v>25</v>
      </c>
      <c r="U3557" s="36">
        <f>INDEX([1]ราคาที่ดิน!$B:$G,MATCH($C3557,[1]ราคาที่ดิน!$A:$A,0),MATCH($B3557,[1]ราคาที่ดิน!$B$1:$G$1,0))</f>
        <v>100</v>
      </c>
      <c r="V3557" s="37">
        <f t="shared" si="780"/>
        <v>2500</v>
      </c>
      <c r="W3557" s="31">
        <v>2</v>
      </c>
      <c r="X3557" s="31" t="s">
        <v>2691</v>
      </c>
      <c r="Y3557" s="31" t="s">
        <v>2692</v>
      </c>
      <c r="Z3557" s="31" t="s">
        <v>2690</v>
      </c>
      <c r="AA3557" s="31"/>
      <c r="AB3557" s="32" t="s">
        <v>2691</v>
      </c>
      <c r="AC3557" s="38"/>
      <c r="AD3557" s="39" t="s">
        <v>75</v>
      </c>
      <c r="AE3557" s="39" t="s">
        <v>76</v>
      </c>
      <c r="AF3557" s="40" t="str">
        <f t="shared" si="772"/>
        <v>1</v>
      </c>
      <c r="AG3557" s="41">
        <f t="shared" si="773"/>
        <v>22</v>
      </c>
      <c r="AH3557" s="42">
        <v>22</v>
      </c>
      <c r="AI3557" s="42"/>
      <c r="AJ3557" s="42"/>
      <c r="AK3557" s="42"/>
      <c r="AL3557" s="31">
        <v>93</v>
      </c>
      <c r="AM3557" s="43" t="str">
        <f t="shared" si="774"/>
        <v>100</v>
      </c>
      <c r="AN3557" s="44">
        <f>INDEX([1]ราคาสิ่งปลูกสร้าง!$D$6:$CC$47,MATCH($AD3557,[1]ราคาสิ่งปลูกสร้าง!$B$6:$B$45,0),MATCH($C$7,[1]ราคาสิ่งปลูกสร้าง!$D$5:$CC$5,0))</f>
        <v>5400</v>
      </c>
      <c r="AO3557" s="44">
        <f t="shared" si="775"/>
        <v>118800</v>
      </c>
      <c r="AP3557" s="45">
        <f t="shared" si="776"/>
        <v>93</v>
      </c>
      <c r="AQ3557" s="40">
        <f>IF(AP3557=0,0,INDEX([1]ค่าเสื่อมสิ่งปลูกสร้าง!$A$5:$D$105,MATCH($AP3557,[1]ค่าเสื่อมสิ่งปลูกสร้าง!$A$5:$A$105,0),MATCH(AE3557,[1]ค่าเสื่อมสิ่งปลูกสร้าง!$A$3:$D$3)))</f>
        <v>93</v>
      </c>
      <c r="AR3557" s="44">
        <f t="shared" si="781"/>
        <v>8316</v>
      </c>
      <c r="AS3557" s="44">
        <f t="shared" si="782"/>
        <v>10816</v>
      </c>
      <c r="AT3557" s="44">
        <f t="shared" si="783"/>
        <v>10816</v>
      </c>
      <c r="AU3557" s="46">
        <v>0</v>
      </c>
      <c r="AV3557" s="44">
        <f t="shared" si="777"/>
        <v>10816</v>
      </c>
      <c r="AW3557" s="47" t="str">
        <f t="shared" si="778"/>
        <v>0.01</v>
      </c>
      <c r="AX3557" s="48"/>
      <c r="AY3557" s="48"/>
      <c r="AZ3557" s="49">
        <v>0</v>
      </c>
      <c r="BA3557" s="48"/>
      <c r="BB3557" s="48"/>
      <c r="BC3557" s="44">
        <f t="shared" si="779"/>
        <v>0</v>
      </c>
      <c r="BD3557" s="50">
        <v>1</v>
      </c>
      <c r="BE3557" s="51" t="e">
        <f>IF(AX3557=1,0,IF(AY3557=1,0,IF(BC3557&gt;#REF!,#REF!,IF(OR(AZ3557&gt;0,BD3557&gt;=0),BC3557+([1]สูตร2!H3545*(100%-AZ3557)-BC3557)*BD3557,[1]สูตร2!H3545*(100%-AZ3557)))))</f>
        <v>#REF!</v>
      </c>
      <c r="BF3557" s="31"/>
    </row>
    <row r="3558" spans="1:58" s="5" customFormat="1" ht="24" customHeight="1" x14ac:dyDescent="0.2">
      <c r="A3558" s="31">
        <v>1158</v>
      </c>
      <c r="B3558" s="31" t="s">
        <v>432</v>
      </c>
      <c r="C3558" s="31">
        <v>2</v>
      </c>
      <c r="D3558" s="31" t="s">
        <v>66</v>
      </c>
      <c r="E3558" s="31" t="s">
        <v>2693</v>
      </c>
      <c r="F3558" s="31"/>
      <c r="G3558" s="32" t="s">
        <v>2694</v>
      </c>
      <c r="H3558" s="31">
        <v>10</v>
      </c>
      <c r="I3558" s="31">
        <v>17</v>
      </c>
      <c r="J3558" s="31" t="s">
        <v>2423</v>
      </c>
      <c r="K3558" s="31">
        <v>18</v>
      </c>
      <c r="L3558" s="31">
        <v>2</v>
      </c>
      <c r="M3558" s="31">
        <v>90</v>
      </c>
      <c r="N3558" s="33">
        <v>7490</v>
      </c>
      <c r="O3558" s="33"/>
      <c r="P3558" s="33"/>
      <c r="Q3558" s="33"/>
      <c r="R3558" s="33"/>
      <c r="S3558" s="34" t="str">
        <f t="shared" si="770"/>
        <v>1</v>
      </c>
      <c r="T3558" s="35">
        <f t="shared" si="771"/>
        <v>7490</v>
      </c>
      <c r="U3558" s="36" t="str">
        <f>INDEX([1]ราคาที่ดิน!$B:$G,MATCH($C3558,[1]ราคาที่ดิน!$A:$A,0),MATCH($B3558,[1]ราคาที่ดิน!$B$1:$G$1,0))</f>
        <v>150</v>
      </c>
      <c r="V3558" s="37">
        <f t="shared" si="780"/>
        <v>1123500</v>
      </c>
      <c r="W3558" s="31"/>
      <c r="X3558" s="31"/>
      <c r="Y3558" s="31"/>
      <c r="Z3558" s="31"/>
      <c r="AA3558" s="31"/>
      <c r="AB3558" s="32"/>
      <c r="AC3558" s="38"/>
      <c r="AD3558" s="39"/>
      <c r="AE3558" s="39"/>
      <c r="AF3558" s="40" t="str">
        <f t="shared" si="772"/>
        <v/>
      </c>
      <c r="AG3558" s="41" t="str">
        <f t="shared" si="773"/>
        <v/>
      </c>
      <c r="AH3558" s="42"/>
      <c r="AI3558" s="42"/>
      <c r="AJ3558" s="42"/>
      <c r="AK3558" s="42"/>
      <c r="AL3558" s="31"/>
      <c r="AM3558" s="43" t="str">
        <f t="shared" si="774"/>
        <v>100</v>
      </c>
      <c r="AN3558" s="44">
        <f>INDEX([1]ราคาสิ่งปลูกสร้าง!$D$6:$CC$47,MATCH($AD3558,[1]ราคาสิ่งปลูกสร้าง!$B$6:$B$45,0),MATCH($C$7,[1]ราคาสิ่งปลูกสร้าง!$D$5:$CC$5,0))</f>
        <v>0</v>
      </c>
      <c r="AO3558" s="44">
        <f t="shared" si="775"/>
        <v>0</v>
      </c>
      <c r="AP3558" s="45">
        <f t="shared" si="776"/>
        <v>0</v>
      </c>
      <c r="AQ3558" s="40">
        <f>IF(AP3558=0,0,INDEX([1]ค่าเสื่อมสิ่งปลูกสร้าง!$A$5:$D$105,MATCH($AP3558,[1]ค่าเสื่อมสิ่งปลูกสร้าง!$A$5:$A$105,0),MATCH(AE3558,[1]ค่าเสื่อมสิ่งปลูกสร้าง!$A$3:$D$3)))</f>
        <v>0</v>
      </c>
      <c r="AR3558" s="44">
        <f t="shared" si="781"/>
        <v>0</v>
      </c>
      <c r="AS3558" s="44">
        <f t="shared" si="782"/>
        <v>1123500</v>
      </c>
      <c r="AT3558" s="44">
        <f t="shared" si="783"/>
        <v>1123500</v>
      </c>
      <c r="AU3558" s="46">
        <v>0</v>
      </c>
      <c r="AV3558" s="44">
        <f t="shared" si="777"/>
        <v>1123500</v>
      </c>
      <c r="AW3558" s="47" t="str">
        <f t="shared" si="778"/>
        <v>0.01</v>
      </c>
      <c r="AX3558" s="48"/>
      <c r="AY3558" s="48"/>
      <c r="AZ3558" s="49">
        <v>0</v>
      </c>
      <c r="BA3558" s="48"/>
      <c r="BB3558" s="48"/>
      <c r="BC3558" s="44">
        <f t="shared" si="779"/>
        <v>0</v>
      </c>
      <c r="BD3558" s="50">
        <v>1</v>
      </c>
      <c r="BE3558" s="51" t="e">
        <f>IF(AX3558=1,0,IF(AY3558=1,0,IF(BC3558&gt;#REF!,#REF!,IF(OR(AZ3558&gt;0,BD3558&gt;=0),BC3558+([1]สูตร2!H3546*(100%-AZ3558)-BC3558)*BD3558,[1]สูตร2!H3546*(100%-AZ3558)))))</f>
        <v>#REF!</v>
      </c>
      <c r="BF3558" s="31"/>
    </row>
    <row r="3559" spans="1:58" s="5" customFormat="1" ht="24" customHeight="1" x14ac:dyDescent="0.2">
      <c r="A3559" s="31">
        <v>1159</v>
      </c>
      <c r="B3559" s="31" t="s">
        <v>93</v>
      </c>
      <c r="C3559" s="31">
        <v>1</v>
      </c>
      <c r="D3559" s="31" t="s">
        <v>71</v>
      </c>
      <c r="E3559" s="31" t="s">
        <v>2695</v>
      </c>
      <c r="F3559" s="31"/>
      <c r="G3559" s="32" t="s">
        <v>2694</v>
      </c>
      <c r="H3559" s="31" t="s">
        <v>104</v>
      </c>
      <c r="I3559" s="31" t="s">
        <v>104</v>
      </c>
      <c r="J3559" s="31" t="s">
        <v>2423</v>
      </c>
      <c r="K3559" s="31">
        <v>0</v>
      </c>
      <c r="L3559" s="31">
        <v>0</v>
      </c>
      <c r="M3559" s="31">
        <v>50</v>
      </c>
      <c r="N3559" s="33"/>
      <c r="O3559" s="33">
        <v>50</v>
      </c>
      <c r="P3559" s="33"/>
      <c r="Q3559" s="33"/>
      <c r="R3559" s="33"/>
      <c r="S3559" s="34" t="str">
        <f t="shared" si="770"/>
        <v>2</v>
      </c>
      <c r="T3559" s="35">
        <f t="shared" si="771"/>
        <v>50</v>
      </c>
      <c r="U3559" s="36">
        <f>INDEX([1]ราคาที่ดิน!$B:$G,MATCH($C3559,[1]ราคาที่ดิน!$A:$A,0),MATCH($B3559,[1]ราคาที่ดิน!$B$1:$G$1,0))</f>
        <v>100</v>
      </c>
      <c r="V3559" s="37">
        <f t="shared" si="780"/>
        <v>5000</v>
      </c>
      <c r="W3559" s="31">
        <v>1</v>
      </c>
      <c r="X3559" s="31" t="s">
        <v>2694</v>
      </c>
      <c r="Y3559" s="31" t="s">
        <v>71</v>
      </c>
      <c r="Z3559" s="31" t="s">
        <v>2695</v>
      </c>
      <c r="AA3559" s="31"/>
      <c r="AB3559" s="32" t="s">
        <v>2694</v>
      </c>
      <c r="AC3559" s="38"/>
      <c r="AD3559" s="39" t="s">
        <v>73</v>
      </c>
      <c r="AE3559" s="39" t="s">
        <v>74</v>
      </c>
      <c r="AF3559" s="40" t="str">
        <f t="shared" si="772"/>
        <v>2</v>
      </c>
      <c r="AG3559" s="41">
        <f t="shared" si="773"/>
        <v>130.35</v>
      </c>
      <c r="AH3559" s="42"/>
      <c r="AI3559" s="42">
        <v>130.35</v>
      </c>
      <c r="AJ3559" s="42"/>
      <c r="AK3559" s="42"/>
      <c r="AL3559" s="31">
        <v>23</v>
      </c>
      <c r="AM3559" s="43" t="str">
        <f t="shared" si="774"/>
        <v>100</v>
      </c>
      <c r="AN3559" s="44">
        <f>INDEX([1]ราคาสิ่งปลูกสร้าง!$D$6:$CC$47,MATCH($AD3559,[1]ราคาสิ่งปลูกสร้าง!$B$6:$B$45,0),MATCH($C$7,[1]ราคาสิ่งปลูกสร้าง!$D$5:$CC$5,0))</f>
        <v>6500</v>
      </c>
      <c r="AO3559" s="44">
        <f t="shared" si="775"/>
        <v>847275</v>
      </c>
      <c r="AP3559" s="45">
        <f t="shared" si="776"/>
        <v>23</v>
      </c>
      <c r="AQ3559" s="40">
        <f>IF(AP3559=0,0,INDEX([1]ค่าเสื่อมสิ่งปลูกสร้าง!$A$5:$D$105,MATCH($AP3559,[1]ค่าเสื่อมสิ่งปลูกสร้าง!$A$5:$A$105,0),MATCH(AE3559,[1]ค่าเสื่อมสิ่งปลูกสร้าง!$A$3:$D$3)))</f>
        <v>36</v>
      </c>
      <c r="AR3559" s="44">
        <f t="shared" si="781"/>
        <v>542256</v>
      </c>
      <c r="AS3559" s="44">
        <f t="shared" si="782"/>
        <v>547256</v>
      </c>
      <c r="AT3559" s="44">
        <f t="shared" si="783"/>
        <v>547256</v>
      </c>
      <c r="AU3559" s="46">
        <v>0</v>
      </c>
      <c r="AV3559" s="44">
        <f t="shared" si="777"/>
        <v>547256</v>
      </c>
      <c r="AW3559" s="47" t="str">
        <f t="shared" si="778"/>
        <v>0.02</v>
      </c>
      <c r="AX3559" s="48"/>
      <c r="AY3559" s="48"/>
      <c r="AZ3559" s="49">
        <v>0</v>
      </c>
      <c r="BA3559" s="48"/>
      <c r="BB3559" s="48"/>
      <c r="BC3559" s="44">
        <f t="shared" si="779"/>
        <v>0</v>
      </c>
      <c r="BD3559" s="50">
        <v>1</v>
      </c>
      <c r="BE3559" s="51" t="e">
        <f>IF(AX3559=1,0,IF(AY3559=1,0,IF(BC3559&gt;#REF!,#REF!,IF(OR(AZ3559&gt;0,BD3559&gt;=0),BC3559+([1]สูตร2!H3547*(100%-AZ3559)-BC3559)*BD3559,[1]สูตร2!H3547*(100%-AZ3559)))))</f>
        <v>#REF!</v>
      </c>
      <c r="BF3559" s="31"/>
    </row>
    <row r="3560" spans="1:58" s="5" customFormat="1" ht="24" customHeight="1" x14ac:dyDescent="0.2">
      <c r="A3560" s="31"/>
      <c r="B3560" s="31" t="s">
        <v>93</v>
      </c>
      <c r="C3560" s="31">
        <v>1</v>
      </c>
      <c r="D3560" s="31" t="s">
        <v>71</v>
      </c>
      <c r="E3560" s="31" t="s">
        <v>2695</v>
      </c>
      <c r="F3560" s="31"/>
      <c r="G3560" s="32" t="s">
        <v>2694</v>
      </c>
      <c r="H3560" s="31" t="s">
        <v>104</v>
      </c>
      <c r="I3560" s="31" t="s">
        <v>104</v>
      </c>
      <c r="J3560" s="31" t="s">
        <v>2423</v>
      </c>
      <c r="K3560" s="31">
        <v>0</v>
      </c>
      <c r="L3560" s="31">
        <v>0</v>
      </c>
      <c r="M3560" s="31">
        <v>25</v>
      </c>
      <c r="N3560" s="33"/>
      <c r="O3560" s="33">
        <v>25</v>
      </c>
      <c r="P3560" s="33"/>
      <c r="Q3560" s="33"/>
      <c r="R3560" s="33"/>
      <c r="S3560" s="34" t="str">
        <f t="shared" si="770"/>
        <v>2</v>
      </c>
      <c r="T3560" s="35">
        <f t="shared" si="771"/>
        <v>25</v>
      </c>
      <c r="U3560" s="36">
        <f>INDEX([1]ราคาที่ดิน!$B:$G,MATCH($C3560,[1]ราคาที่ดิน!$A:$A,0),MATCH($B3560,[1]ราคาที่ดิน!$B$1:$G$1,0))</f>
        <v>100</v>
      </c>
      <c r="V3560" s="37">
        <f t="shared" si="780"/>
        <v>2500</v>
      </c>
      <c r="W3560" s="31">
        <v>2</v>
      </c>
      <c r="X3560" s="31" t="s">
        <v>2694</v>
      </c>
      <c r="Y3560" s="31" t="s">
        <v>71</v>
      </c>
      <c r="Z3560" s="31" t="s">
        <v>2695</v>
      </c>
      <c r="AA3560" s="31"/>
      <c r="AB3560" s="32" t="s">
        <v>2694</v>
      </c>
      <c r="AC3560" s="38"/>
      <c r="AD3560" s="39" t="s">
        <v>75</v>
      </c>
      <c r="AE3560" s="39" t="s">
        <v>76</v>
      </c>
      <c r="AF3560" s="40" t="str">
        <f t="shared" si="772"/>
        <v>1</v>
      </c>
      <c r="AG3560" s="41">
        <f t="shared" si="773"/>
        <v>11.25</v>
      </c>
      <c r="AH3560" s="42">
        <v>11.25</v>
      </c>
      <c r="AI3560" s="42"/>
      <c r="AJ3560" s="42"/>
      <c r="AK3560" s="42"/>
      <c r="AL3560" s="31">
        <v>23</v>
      </c>
      <c r="AM3560" s="43" t="str">
        <f t="shared" si="774"/>
        <v>100</v>
      </c>
      <c r="AN3560" s="44">
        <f>INDEX([1]ราคาสิ่งปลูกสร้าง!$D$6:$CC$47,MATCH($AD3560,[1]ราคาสิ่งปลูกสร้าง!$B$6:$B$45,0),MATCH($C$7,[1]ราคาสิ่งปลูกสร้าง!$D$5:$CC$5,0))</f>
        <v>5400</v>
      </c>
      <c r="AO3560" s="44">
        <f t="shared" si="775"/>
        <v>60750</v>
      </c>
      <c r="AP3560" s="45">
        <f t="shared" si="776"/>
        <v>23</v>
      </c>
      <c r="AQ3560" s="40">
        <f>IF(AP3560=0,0,INDEX([1]ค่าเสื่อมสิ่งปลูกสร้าง!$A$5:$D$105,MATCH($AP3560,[1]ค่าเสื่อมสิ่งปลูกสร้าง!$A$5:$A$105,0),MATCH(AE3560,[1]ค่าเสื่อมสิ่งปลูกสร้าง!$A$3:$D$3)))</f>
        <v>93</v>
      </c>
      <c r="AR3560" s="44">
        <f t="shared" si="781"/>
        <v>4252.5</v>
      </c>
      <c r="AS3560" s="44">
        <f t="shared" si="782"/>
        <v>6752.5</v>
      </c>
      <c r="AT3560" s="44">
        <f t="shared" si="783"/>
        <v>6752.5</v>
      </c>
      <c r="AU3560" s="46">
        <v>0</v>
      </c>
      <c r="AV3560" s="44">
        <f t="shared" si="777"/>
        <v>6752.5</v>
      </c>
      <c r="AW3560" s="47" t="str">
        <f t="shared" si="778"/>
        <v>0.01</v>
      </c>
      <c r="AX3560" s="48"/>
      <c r="AY3560" s="48"/>
      <c r="AZ3560" s="49">
        <v>0</v>
      </c>
      <c r="BA3560" s="48"/>
      <c r="BB3560" s="48"/>
      <c r="BC3560" s="44">
        <f t="shared" si="779"/>
        <v>0</v>
      </c>
      <c r="BD3560" s="50">
        <v>1</v>
      </c>
      <c r="BE3560" s="51" t="e">
        <f>IF(AX3560=1,0,IF(AY3560=1,0,IF(BC3560&gt;#REF!,#REF!,IF(OR(AZ3560&gt;0,BD3560&gt;=0),BC3560+([1]สูตร2!H3548*(100%-AZ3560)-BC3560)*BD3560,[1]สูตร2!H3548*(100%-AZ3560)))))</f>
        <v>#REF!</v>
      </c>
      <c r="BF3560" s="31"/>
    </row>
    <row r="3561" spans="1:58" s="5" customFormat="1" ht="24" customHeight="1" x14ac:dyDescent="0.2">
      <c r="A3561" s="31"/>
      <c r="B3561" s="31" t="s">
        <v>93</v>
      </c>
      <c r="C3561" s="31">
        <v>1</v>
      </c>
      <c r="D3561" s="31" t="s">
        <v>71</v>
      </c>
      <c r="E3561" s="31" t="s">
        <v>2695</v>
      </c>
      <c r="F3561" s="31"/>
      <c r="G3561" s="32" t="s">
        <v>2694</v>
      </c>
      <c r="H3561" s="31" t="s">
        <v>104</v>
      </c>
      <c r="I3561" s="31" t="s">
        <v>104</v>
      </c>
      <c r="J3561" s="31" t="s">
        <v>2423</v>
      </c>
      <c r="K3561" s="31">
        <v>0</v>
      </c>
      <c r="L3561" s="31">
        <v>0</v>
      </c>
      <c r="M3561" s="31">
        <v>15</v>
      </c>
      <c r="N3561" s="33"/>
      <c r="O3561" s="33">
        <v>15</v>
      </c>
      <c r="P3561" s="33"/>
      <c r="Q3561" s="33"/>
      <c r="R3561" s="33"/>
      <c r="S3561" s="34" t="str">
        <f t="shared" si="770"/>
        <v>2</v>
      </c>
      <c r="T3561" s="35">
        <f t="shared" si="771"/>
        <v>15</v>
      </c>
      <c r="U3561" s="36">
        <f>INDEX([1]ราคาที่ดิน!$B:$G,MATCH($C3561,[1]ราคาที่ดิน!$A:$A,0),MATCH($B3561,[1]ราคาที่ดิน!$B$1:$G$1,0))</f>
        <v>100</v>
      </c>
      <c r="V3561" s="37">
        <f t="shared" si="780"/>
        <v>1500</v>
      </c>
      <c r="W3561" s="31">
        <v>3</v>
      </c>
      <c r="X3561" s="31" t="s">
        <v>2694</v>
      </c>
      <c r="Y3561" s="31" t="s">
        <v>71</v>
      </c>
      <c r="Z3561" s="31" t="s">
        <v>2695</v>
      </c>
      <c r="AA3561" s="31"/>
      <c r="AB3561" s="32" t="s">
        <v>2694</v>
      </c>
      <c r="AC3561" s="38"/>
      <c r="AD3561" s="39" t="s">
        <v>77</v>
      </c>
      <c r="AE3561" s="39" t="s">
        <v>76</v>
      </c>
      <c r="AF3561" s="40" t="str">
        <f t="shared" si="772"/>
        <v>1</v>
      </c>
      <c r="AG3561" s="41">
        <f t="shared" si="773"/>
        <v>12</v>
      </c>
      <c r="AH3561" s="42">
        <v>12</v>
      </c>
      <c r="AI3561" s="42"/>
      <c r="AJ3561" s="42"/>
      <c r="AK3561" s="42"/>
      <c r="AL3561" s="31">
        <v>3</v>
      </c>
      <c r="AM3561" s="43" t="str">
        <f t="shared" si="774"/>
        <v>100</v>
      </c>
      <c r="AN3561" s="44">
        <f>INDEX([1]ราคาสิ่งปลูกสร้าง!$D$6:$CC$47,MATCH($AD3561,[1]ราคาสิ่งปลูกสร้าง!$B$6:$B$45,0),MATCH($C$7,[1]ราคาสิ่งปลูกสร้าง!$D$5:$CC$5,0))</f>
        <v>2050</v>
      </c>
      <c r="AO3561" s="44">
        <f t="shared" si="775"/>
        <v>24600</v>
      </c>
      <c r="AP3561" s="45">
        <f t="shared" si="776"/>
        <v>3</v>
      </c>
      <c r="AQ3561" s="40">
        <f>IF(AP3561=0,0,INDEX([1]ค่าเสื่อมสิ่งปลูกสร้าง!$A$5:$D$105,MATCH($AP3561,[1]ค่าเสื่อมสิ่งปลูกสร้าง!$A$5:$A$105,0),MATCH(AE3561,[1]ค่าเสื่อมสิ่งปลูกสร้าง!$A$3:$D$3)))</f>
        <v>9</v>
      </c>
      <c r="AR3561" s="44">
        <f t="shared" si="781"/>
        <v>22386</v>
      </c>
      <c r="AS3561" s="44">
        <f t="shared" si="782"/>
        <v>23886</v>
      </c>
      <c r="AT3561" s="44">
        <f t="shared" si="783"/>
        <v>23886</v>
      </c>
      <c r="AU3561" s="46">
        <v>0</v>
      </c>
      <c r="AV3561" s="44">
        <f t="shared" si="777"/>
        <v>23886</v>
      </c>
      <c r="AW3561" s="47" t="str">
        <f t="shared" si="778"/>
        <v>0.01</v>
      </c>
      <c r="AX3561" s="48"/>
      <c r="AY3561" s="48"/>
      <c r="AZ3561" s="49">
        <v>0</v>
      </c>
      <c r="BA3561" s="48"/>
      <c r="BB3561" s="48"/>
      <c r="BC3561" s="44">
        <f t="shared" si="779"/>
        <v>0</v>
      </c>
      <c r="BD3561" s="50">
        <v>1</v>
      </c>
      <c r="BE3561" s="51" t="e">
        <f>IF(AX3561=1,0,IF(AY3561=1,0,IF(BC3561&gt;#REF!,#REF!,IF(OR(AZ3561&gt;0,BD3561&gt;=0),BC3561+([1]สูตร2!H3549*(100%-AZ3561)-BC3561)*BD3561,[1]สูตร2!H3549*(100%-AZ3561)))))</f>
        <v>#REF!</v>
      </c>
      <c r="BF3561" s="31"/>
    </row>
    <row r="3562" spans="1:58" s="5" customFormat="1" ht="24" customHeight="1" x14ac:dyDescent="0.2">
      <c r="A3562" s="31">
        <v>1160</v>
      </c>
      <c r="B3562" s="31" t="s">
        <v>321</v>
      </c>
      <c r="C3562" s="31">
        <v>64</v>
      </c>
      <c r="D3562" s="31" t="s">
        <v>66</v>
      </c>
      <c r="E3562" s="31" t="s">
        <v>2696</v>
      </c>
      <c r="F3562" s="31"/>
      <c r="G3562" s="32" t="s">
        <v>2697</v>
      </c>
      <c r="H3562" s="31">
        <v>52</v>
      </c>
      <c r="I3562" s="31">
        <v>64</v>
      </c>
      <c r="J3562" s="31" t="s">
        <v>2443</v>
      </c>
      <c r="K3562" s="31">
        <v>3</v>
      </c>
      <c r="L3562" s="31">
        <v>3</v>
      </c>
      <c r="M3562" s="31">
        <v>45</v>
      </c>
      <c r="N3562" s="33">
        <v>1545</v>
      </c>
      <c r="O3562" s="33"/>
      <c r="P3562" s="33"/>
      <c r="Q3562" s="33"/>
      <c r="R3562" s="33"/>
      <c r="S3562" s="34" t="str">
        <f t="shared" si="770"/>
        <v>1</v>
      </c>
      <c r="T3562" s="35">
        <f t="shared" si="771"/>
        <v>1545</v>
      </c>
      <c r="U3562" s="36">
        <f>INDEX([1]ราคาที่ดิน!$B:$G,MATCH($C3562,[1]ราคาที่ดิน!$A:$A,0),MATCH($B3562,[1]ราคาที่ดิน!$B$1:$G$1,0))</f>
        <v>200</v>
      </c>
      <c r="V3562" s="37">
        <f t="shared" si="780"/>
        <v>309000</v>
      </c>
      <c r="W3562" s="31"/>
      <c r="X3562" s="31"/>
      <c r="Y3562" s="31"/>
      <c r="Z3562" s="31"/>
      <c r="AA3562" s="31"/>
      <c r="AB3562" s="32"/>
      <c r="AC3562" s="38"/>
      <c r="AD3562" s="39"/>
      <c r="AE3562" s="39"/>
      <c r="AF3562" s="40" t="str">
        <f t="shared" si="772"/>
        <v/>
      </c>
      <c r="AG3562" s="41" t="str">
        <f t="shared" si="773"/>
        <v/>
      </c>
      <c r="AH3562" s="42"/>
      <c r="AI3562" s="42"/>
      <c r="AJ3562" s="42"/>
      <c r="AK3562" s="42"/>
      <c r="AL3562" s="31"/>
      <c r="AM3562" s="43" t="str">
        <f t="shared" si="774"/>
        <v>100</v>
      </c>
      <c r="AN3562" s="44">
        <f>INDEX([1]ราคาสิ่งปลูกสร้าง!$D$6:$CC$47,MATCH($AD3562,[1]ราคาสิ่งปลูกสร้าง!$B$6:$B$45,0),MATCH($C$7,[1]ราคาสิ่งปลูกสร้าง!$D$5:$CC$5,0))</f>
        <v>0</v>
      </c>
      <c r="AO3562" s="44">
        <f t="shared" si="775"/>
        <v>0</v>
      </c>
      <c r="AP3562" s="45">
        <f t="shared" si="776"/>
        <v>0</v>
      </c>
      <c r="AQ3562" s="40">
        <f>IF(AP3562=0,0,INDEX([1]ค่าเสื่อมสิ่งปลูกสร้าง!$A$5:$D$105,MATCH($AP3562,[1]ค่าเสื่อมสิ่งปลูกสร้าง!$A$5:$A$105,0),MATCH(AE3562,[1]ค่าเสื่อมสิ่งปลูกสร้าง!$A$3:$D$3)))</f>
        <v>0</v>
      </c>
      <c r="AR3562" s="44">
        <f t="shared" si="781"/>
        <v>0</v>
      </c>
      <c r="AS3562" s="44">
        <f t="shared" si="782"/>
        <v>309000</v>
      </c>
      <c r="AT3562" s="44">
        <f t="shared" si="783"/>
        <v>309000</v>
      </c>
      <c r="AU3562" s="46">
        <v>0</v>
      </c>
      <c r="AV3562" s="44">
        <f t="shared" si="777"/>
        <v>309000</v>
      </c>
      <c r="AW3562" s="47" t="str">
        <f t="shared" si="778"/>
        <v>0.01</v>
      </c>
      <c r="AX3562" s="48"/>
      <c r="AY3562" s="48"/>
      <c r="AZ3562" s="49">
        <v>0</v>
      </c>
      <c r="BA3562" s="48"/>
      <c r="BB3562" s="48"/>
      <c r="BC3562" s="44">
        <f t="shared" si="779"/>
        <v>0</v>
      </c>
      <c r="BD3562" s="50">
        <v>1</v>
      </c>
      <c r="BE3562" s="51" t="e">
        <f>IF(AX3562=1,0,IF(AY3562=1,0,IF(BC3562&gt;#REF!,#REF!,IF(OR(AZ3562&gt;0,BD3562&gt;=0),BC3562+([1]สูตร2!H3550*(100%-AZ3562)-BC3562)*BD3562,[1]สูตร2!H3550*(100%-AZ3562)))))</f>
        <v>#REF!</v>
      </c>
      <c r="BF3562" s="31"/>
    </row>
    <row r="3563" spans="1:58" s="5" customFormat="1" ht="24" customHeight="1" x14ac:dyDescent="0.2">
      <c r="A3563" s="31"/>
      <c r="B3563" s="31" t="s">
        <v>432</v>
      </c>
      <c r="C3563" s="31">
        <v>2</v>
      </c>
      <c r="D3563" s="31" t="s">
        <v>66</v>
      </c>
      <c r="E3563" s="31" t="s">
        <v>2696</v>
      </c>
      <c r="F3563" s="31"/>
      <c r="G3563" s="32" t="s">
        <v>2697</v>
      </c>
      <c r="H3563" s="31">
        <v>10</v>
      </c>
      <c r="I3563" s="31" t="s">
        <v>1681</v>
      </c>
      <c r="J3563" s="31" t="s">
        <v>2443</v>
      </c>
      <c r="K3563" s="31">
        <v>21</v>
      </c>
      <c r="L3563" s="31">
        <v>2</v>
      </c>
      <c r="M3563" s="31">
        <v>90</v>
      </c>
      <c r="N3563" s="33">
        <v>8690</v>
      </c>
      <c r="O3563" s="33"/>
      <c r="P3563" s="33"/>
      <c r="Q3563" s="33"/>
      <c r="R3563" s="33"/>
      <c r="S3563" s="34" t="str">
        <f t="shared" si="770"/>
        <v>1</v>
      </c>
      <c r="T3563" s="35">
        <f t="shared" si="771"/>
        <v>8690</v>
      </c>
      <c r="U3563" s="36" t="str">
        <f>INDEX([1]ราคาที่ดิน!$B:$G,MATCH($C3563,[1]ราคาที่ดิน!$A:$A,0),MATCH($B3563,[1]ราคาที่ดิน!$B$1:$G$1,0))</f>
        <v>150</v>
      </c>
      <c r="V3563" s="37">
        <f t="shared" si="780"/>
        <v>1303500</v>
      </c>
      <c r="W3563" s="31"/>
      <c r="X3563" s="31"/>
      <c r="Y3563" s="31"/>
      <c r="Z3563" s="31"/>
      <c r="AA3563" s="31"/>
      <c r="AB3563" s="32"/>
      <c r="AC3563" s="38"/>
      <c r="AD3563" s="39"/>
      <c r="AE3563" s="39"/>
      <c r="AF3563" s="40" t="str">
        <f t="shared" si="772"/>
        <v/>
      </c>
      <c r="AG3563" s="41" t="str">
        <f t="shared" si="773"/>
        <v/>
      </c>
      <c r="AH3563" s="42"/>
      <c r="AI3563" s="42"/>
      <c r="AJ3563" s="42"/>
      <c r="AK3563" s="42"/>
      <c r="AL3563" s="31"/>
      <c r="AM3563" s="43" t="str">
        <f t="shared" si="774"/>
        <v>100</v>
      </c>
      <c r="AN3563" s="44">
        <f>INDEX([1]ราคาสิ่งปลูกสร้าง!$D$6:$CC$47,MATCH($AD3563,[1]ราคาสิ่งปลูกสร้าง!$B$6:$B$45,0),MATCH($C$7,[1]ราคาสิ่งปลูกสร้าง!$D$5:$CC$5,0))</f>
        <v>0</v>
      </c>
      <c r="AO3563" s="44">
        <f t="shared" si="775"/>
        <v>0</v>
      </c>
      <c r="AP3563" s="45">
        <f t="shared" si="776"/>
        <v>0</v>
      </c>
      <c r="AQ3563" s="40">
        <f>IF(AP3563=0,0,INDEX([1]ค่าเสื่อมสิ่งปลูกสร้าง!$A$5:$D$105,MATCH($AP3563,[1]ค่าเสื่อมสิ่งปลูกสร้าง!$A$5:$A$105,0),MATCH(AE3563,[1]ค่าเสื่อมสิ่งปลูกสร้าง!$A$3:$D$3)))</f>
        <v>0</v>
      </c>
      <c r="AR3563" s="44">
        <f t="shared" si="781"/>
        <v>0</v>
      </c>
      <c r="AS3563" s="44">
        <f t="shared" si="782"/>
        <v>1303500</v>
      </c>
      <c r="AT3563" s="44">
        <f t="shared" si="783"/>
        <v>1303500</v>
      </c>
      <c r="AU3563" s="46">
        <v>0</v>
      </c>
      <c r="AV3563" s="44">
        <f t="shared" si="777"/>
        <v>1303500</v>
      </c>
      <c r="AW3563" s="47" t="str">
        <f t="shared" si="778"/>
        <v>0.01</v>
      </c>
      <c r="AX3563" s="48"/>
      <c r="AY3563" s="48"/>
      <c r="AZ3563" s="49">
        <v>0</v>
      </c>
      <c r="BA3563" s="48"/>
      <c r="BB3563" s="48"/>
      <c r="BC3563" s="44">
        <f t="shared" si="779"/>
        <v>0</v>
      </c>
      <c r="BD3563" s="50">
        <v>1</v>
      </c>
      <c r="BE3563" s="51" t="e">
        <f>IF(AX3563=1,0,IF(AY3563=1,0,IF(BC3563&gt;#REF!,#REF!,IF(OR(AZ3563&gt;0,BD3563&gt;=0),BC3563+([1]สูตร2!H3551*(100%-AZ3563)-BC3563)*BD3563,[1]สูตร2!H3551*(100%-AZ3563)))))</f>
        <v>#REF!</v>
      </c>
      <c r="BF3563" s="31"/>
    </row>
    <row r="3564" spans="1:58" s="5" customFormat="1" ht="24" customHeight="1" x14ac:dyDescent="0.2">
      <c r="A3564" s="31">
        <v>1161</v>
      </c>
      <c r="B3564" s="31" t="s">
        <v>81</v>
      </c>
      <c r="C3564" s="31">
        <v>37</v>
      </c>
      <c r="D3564" s="31" t="s">
        <v>71</v>
      </c>
      <c r="E3564" s="31" t="s">
        <v>2698</v>
      </c>
      <c r="F3564" s="31"/>
      <c r="G3564" s="32" t="s">
        <v>2697</v>
      </c>
      <c r="H3564" s="31" t="s">
        <v>104</v>
      </c>
      <c r="I3564" s="31">
        <v>159</v>
      </c>
      <c r="J3564" s="31" t="s">
        <v>2443</v>
      </c>
      <c r="K3564" s="31">
        <v>9</v>
      </c>
      <c r="L3564" s="31">
        <v>0</v>
      </c>
      <c r="M3564" s="31">
        <v>0</v>
      </c>
      <c r="N3564" s="33">
        <v>3600</v>
      </c>
      <c r="O3564" s="33"/>
      <c r="P3564" s="33"/>
      <c r="Q3564" s="33"/>
      <c r="R3564" s="33"/>
      <c r="S3564" s="34" t="str">
        <f t="shared" si="770"/>
        <v>1</v>
      </c>
      <c r="T3564" s="35">
        <f t="shared" si="771"/>
        <v>3600</v>
      </c>
      <c r="U3564" s="36">
        <f>INDEX([1]ราคาที่ดิน!$B:$G,MATCH($C3564,[1]ราคาที่ดิน!$A:$A,0),MATCH($B3564,[1]ราคาที่ดิน!$B$1:$G$1,0))</f>
        <v>50</v>
      </c>
      <c r="V3564" s="37">
        <f t="shared" si="780"/>
        <v>180000</v>
      </c>
      <c r="W3564" s="31"/>
      <c r="X3564" s="31"/>
      <c r="Y3564" s="31"/>
      <c r="Z3564" s="31"/>
      <c r="AA3564" s="31"/>
      <c r="AB3564" s="32"/>
      <c r="AC3564" s="38"/>
      <c r="AD3564" s="39"/>
      <c r="AE3564" s="39"/>
      <c r="AF3564" s="40" t="str">
        <f t="shared" si="772"/>
        <v/>
      </c>
      <c r="AG3564" s="41" t="str">
        <f t="shared" si="773"/>
        <v/>
      </c>
      <c r="AH3564" s="42"/>
      <c r="AI3564" s="42"/>
      <c r="AJ3564" s="42"/>
      <c r="AK3564" s="42"/>
      <c r="AL3564" s="31"/>
      <c r="AM3564" s="43" t="str">
        <f t="shared" si="774"/>
        <v>100</v>
      </c>
      <c r="AN3564" s="44">
        <f>INDEX([1]ราคาสิ่งปลูกสร้าง!$D$6:$CC$47,MATCH($AD3564,[1]ราคาสิ่งปลูกสร้าง!$B$6:$B$45,0),MATCH($C$7,[1]ราคาสิ่งปลูกสร้าง!$D$5:$CC$5,0))</f>
        <v>0</v>
      </c>
      <c r="AO3564" s="44">
        <f t="shared" si="775"/>
        <v>0</v>
      </c>
      <c r="AP3564" s="45">
        <f t="shared" si="776"/>
        <v>0</v>
      </c>
      <c r="AQ3564" s="40">
        <f>IF(AP3564=0,0,INDEX([1]ค่าเสื่อมสิ่งปลูกสร้าง!$A$5:$D$105,MATCH($AP3564,[1]ค่าเสื่อมสิ่งปลูกสร้าง!$A$5:$A$105,0),MATCH(AE3564,[1]ค่าเสื่อมสิ่งปลูกสร้าง!$A$3:$D$3)))</f>
        <v>0</v>
      </c>
      <c r="AR3564" s="44">
        <f t="shared" si="781"/>
        <v>0</v>
      </c>
      <c r="AS3564" s="44">
        <f t="shared" si="782"/>
        <v>180000</v>
      </c>
      <c r="AT3564" s="44">
        <f t="shared" si="783"/>
        <v>180000</v>
      </c>
      <c r="AU3564" s="46">
        <v>0</v>
      </c>
      <c r="AV3564" s="44">
        <f t="shared" si="777"/>
        <v>180000</v>
      </c>
      <c r="AW3564" s="47" t="str">
        <f t="shared" si="778"/>
        <v>0.01</v>
      </c>
      <c r="AX3564" s="48"/>
      <c r="AY3564" s="48"/>
      <c r="AZ3564" s="49">
        <v>0</v>
      </c>
      <c r="BA3564" s="48"/>
      <c r="BB3564" s="48"/>
      <c r="BC3564" s="44">
        <f t="shared" si="779"/>
        <v>0</v>
      </c>
      <c r="BD3564" s="50">
        <v>1</v>
      </c>
      <c r="BE3564" s="51" t="e">
        <f>IF(AX3564=1,0,IF(AY3564=1,0,IF(BC3564&gt;#REF!,#REF!,IF(OR(AZ3564&gt;0,BD3564&gt;=0),BC3564+([1]สูตร2!H3552*(100%-AZ3564)-BC3564)*BD3564,[1]สูตร2!H3552*(100%-AZ3564)))))</f>
        <v>#REF!</v>
      </c>
      <c r="BF3564" s="31"/>
    </row>
    <row r="3565" spans="1:58" s="5" customFormat="1" ht="24" customHeight="1" x14ac:dyDescent="0.2">
      <c r="A3565" s="31"/>
      <c r="B3565" s="31" t="s">
        <v>93</v>
      </c>
      <c r="C3565" s="31">
        <v>1</v>
      </c>
      <c r="D3565" s="31" t="s">
        <v>71</v>
      </c>
      <c r="E3565" s="31" t="s">
        <v>2698</v>
      </c>
      <c r="F3565" s="31"/>
      <c r="G3565" s="32" t="s">
        <v>2697</v>
      </c>
      <c r="H3565" s="31" t="s">
        <v>104</v>
      </c>
      <c r="I3565" s="31" t="s">
        <v>104</v>
      </c>
      <c r="J3565" s="31" t="s">
        <v>2423</v>
      </c>
      <c r="K3565" s="31">
        <v>0</v>
      </c>
      <c r="L3565" s="31">
        <v>0</v>
      </c>
      <c r="M3565" s="31">
        <v>45</v>
      </c>
      <c r="N3565" s="33"/>
      <c r="O3565" s="33">
        <v>45</v>
      </c>
      <c r="P3565" s="33"/>
      <c r="Q3565" s="33"/>
      <c r="R3565" s="33"/>
      <c r="S3565" s="34" t="str">
        <f t="shared" si="770"/>
        <v>2</v>
      </c>
      <c r="T3565" s="35">
        <f t="shared" si="771"/>
        <v>45</v>
      </c>
      <c r="U3565" s="36">
        <f>INDEX([1]ราคาที่ดิน!$B:$G,MATCH($C3565,[1]ราคาที่ดิน!$A:$A,0),MATCH($B3565,[1]ราคาที่ดิน!$B$1:$G$1,0))</f>
        <v>100</v>
      </c>
      <c r="V3565" s="37">
        <f t="shared" si="780"/>
        <v>4500</v>
      </c>
      <c r="W3565" s="31">
        <v>1</v>
      </c>
      <c r="X3565" s="31" t="s">
        <v>2697</v>
      </c>
      <c r="Y3565" s="31" t="s">
        <v>71</v>
      </c>
      <c r="Z3565" s="31" t="s">
        <v>2698</v>
      </c>
      <c r="AA3565" s="31"/>
      <c r="AB3565" s="32" t="s">
        <v>2697</v>
      </c>
      <c r="AC3565" s="38"/>
      <c r="AD3565" s="39" t="s">
        <v>73</v>
      </c>
      <c r="AE3565" s="39" t="s">
        <v>74</v>
      </c>
      <c r="AF3565" s="40" t="str">
        <f t="shared" si="772"/>
        <v>2</v>
      </c>
      <c r="AG3565" s="41">
        <f t="shared" si="773"/>
        <v>86</v>
      </c>
      <c r="AH3565" s="42"/>
      <c r="AI3565" s="42">
        <v>86</v>
      </c>
      <c r="AJ3565" s="42"/>
      <c r="AK3565" s="42"/>
      <c r="AL3565" s="31">
        <v>28</v>
      </c>
      <c r="AM3565" s="43" t="str">
        <f t="shared" si="774"/>
        <v>100</v>
      </c>
      <c r="AN3565" s="44">
        <f>INDEX([1]ราคาสิ่งปลูกสร้าง!$D$6:$CC$47,MATCH($AD3565,[1]ราคาสิ่งปลูกสร้าง!$B$6:$B$45,0),MATCH($C$7,[1]ราคาสิ่งปลูกสร้าง!$D$5:$CC$5,0))</f>
        <v>6500</v>
      </c>
      <c r="AO3565" s="44">
        <f t="shared" si="775"/>
        <v>559000</v>
      </c>
      <c r="AP3565" s="45">
        <f t="shared" si="776"/>
        <v>28</v>
      </c>
      <c r="AQ3565" s="40">
        <f>IF(AP3565=0,0,INDEX([1]ค่าเสื่อมสิ่งปลูกสร้าง!$A$5:$D$105,MATCH($AP3565,[1]ค่าเสื่อมสิ่งปลูกสร้าง!$A$5:$A$105,0),MATCH(AE3565,[1]ค่าเสื่อมสิ่งปลูกสร้าง!$A$3:$D$3)))</f>
        <v>46</v>
      </c>
      <c r="AR3565" s="44">
        <f t="shared" si="781"/>
        <v>301860</v>
      </c>
      <c r="AS3565" s="44">
        <f t="shared" si="782"/>
        <v>306360</v>
      </c>
      <c r="AT3565" s="44">
        <f t="shared" si="783"/>
        <v>306360</v>
      </c>
      <c r="AU3565" s="46">
        <v>0</v>
      </c>
      <c r="AV3565" s="44">
        <f t="shared" si="777"/>
        <v>306360</v>
      </c>
      <c r="AW3565" s="47" t="str">
        <f t="shared" si="778"/>
        <v>0.02</v>
      </c>
      <c r="AX3565" s="48"/>
      <c r="AY3565" s="48"/>
      <c r="AZ3565" s="49">
        <v>0</v>
      </c>
      <c r="BA3565" s="48"/>
      <c r="BB3565" s="48"/>
      <c r="BC3565" s="44">
        <f t="shared" si="779"/>
        <v>0</v>
      </c>
      <c r="BD3565" s="50">
        <v>1</v>
      </c>
      <c r="BE3565" s="51" t="e">
        <f>IF(AX3565=1,0,IF(AY3565=1,0,IF(BC3565&gt;#REF!,#REF!,IF(OR(AZ3565&gt;0,BD3565&gt;=0),BC3565+([1]สูตร2!H3553*(100%-AZ3565)-BC3565)*BD3565,[1]สูตร2!H3553*(100%-AZ3565)))))</f>
        <v>#REF!</v>
      </c>
      <c r="BF3565" s="31"/>
    </row>
    <row r="3566" spans="1:58" s="5" customFormat="1" ht="24" customHeight="1" x14ac:dyDescent="0.2">
      <c r="A3566" s="31"/>
      <c r="B3566" s="31" t="s">
        <v>93</v>
      </c>
      <c r="C3566" s="31">
        <v>1</v>
      </c>
      <c r="D3566" s="31" t="s">
        <v>71</v>
      </c>
      <c r="E3566" s="31" t="s">
        <v>2698</v>
      </c>
      <c r="F3566" s="31"/>
      <c r="G3566" s="32" t="s">
        <v>2697</v>
      </c>
      <c r="H3566" s="31" t="s">
        <v>104</v>
      </c>
      <c r="I3566" s="31" t="s">
        <v>104</v>
      </c>
      <c r="J3566" s="31" t="s">
        <v>2423</v>
      </c>
      <c r="K3566" s="31">
        <v>0</v>
      </c>
      <c r="L3566" s="31">
        <v>0</v>
      </c>
      <c r="M3566" s="31">
        <v>30</v>
      </c>
      <c r="N3566" s="33"/>
      <c r="O3566" s="33">
        <v>30</v>
      </c>
      <c r="P3566" s="33"/>
      <c r="Q3566" s="33"/>
      <c r="R3566" s="33"/>
      <c r="S3566" s="34" t="str">
        <f t="shared" si="770"/>
        <v>2</v>
      </c>
      <c r="T3566" s="35">
        <f t="shared" si="771"/>
        <v>30</v>
      </c>
      <c r="U3566" s="36">
        <f>INDEX([1]ราคาที่ดิน!$B:$G,MATCH($C3566,[1]ราคาที่ดิน!$A:$A,0),MATCH($B3566,[1]ราคาที่ดิน!$B$1:$G$1,0))</f>
        <v>100</v>
      </c>
      <c r="V3566" s="37">
        <f t="shared" si="780"/>
        <v>3000</v>
      </c>
      <c r="W3566" s="31">
        <v>2</v>
      </c>
      <c r="X3566" s="31" t="s">
        <v>2697</v>
      </c>
      <c r="Y3566" s="31" t="s">
        <v>71</v>
      </c>
      <c r="Z3566" s="31" t="s">
        <v>2698</v>
      </c>
      <c r="AA3566" s="31"/>
      <c r="AB3566" s="32" t="s">
        <v>2697</v>
      </c>
      <c r="AC3566" s="38"/>
      <c r="AD3566" s="39" t="s">
        <v>73</v>
      </c>
      <c r="AE3566" s="39" t="s">
        <v>94</v>
      </c>
      <c r="AF3566" s="40" t="str">
        <f t="shared" si="772"/>
        <v>2</v>
      </c>
      <c r="AG3566" s="41">
        <f t="shared" si="773"/>
        <v>25.5</v>
      </c>
      <c r="AH3566" s="42"/>
      <c r="AI3566" s="42">
        <v>25.5</v>
      </c>
      <c r="AJ3566" s="42"/>
      <c r="AK3566" s="42"/>
      <c r="AL3566" s="31">
        <v>5</v>
      </c>
      <c r="AM3566" s="43" t="str">
        <f t="shared" si="774"/>
        <v>100</v>
      </c>
      <c r="AN3566" s="44">
        <f>INDEX([1]ราคาสิ่งปลูกสร้าง!$D$6:$CC$47,MATCH($AD3566,[1]ราคาสิ่งปลูกสร้าง!$B$6:$B$45,0),MATCH($C$7,[1]ราคาสิ่งปลูกสร้าง!$D$5:$CC$5,0))</f>
        <v>6500</v>
      </c>
      <c r="AO3566" s="44">
        <f t="shared" si="775"/>
        <v>165750</v>
      </c>
      <c r="AP3566" s="45">
        <f t="shared" si="776"/>
        <v>5</v>
      </c>
      <c r="AQ3566" s="40">
        <f>IF(AP3566=0,0,INDEX([1]ค่าเสื่อมสิ่งปลูกสร้าง!$A$5:$D$105,MATCH($AP3566,[1]ค่าเสื่อมสิ่งปลูกสร้าง!$A$5:$A$105,0),MATCH(AE3566,[1]ค่าเสื่อมสิ่งปลูกสร้าง!$A$3:$D$3)))</f>
        <v>5</v>
      </c>
      <c r="AR3566" s="44">
        <f t="shared" si="781"/>
        <v>157462.5</v>
      </c>
      <c r="AS3566" s="44">
        <f t="shared" si="782"/>
        <v>160462.5</v>
      </c>
      <c r="AT3566" s="44">
        <f t="shared" si="783"/>
        <v>160462.5</v>
      </c>
      <c r="AU3566" s="46">
        <v>0</v>
      </c>
      <c r="AV3566" s="44">
        <f t="shared" si="777"/>
        <v>160462.5</v>
      </c>
      <c r="AW3566" s="47" t="str">
        <f t="shared" si="778"/>
        <v>0.02</v>
      </c>
      <c r="AX3566" s="48"/>
      <c r="AY3566" s="48"/>
      <c r="AZ3566" s="49">
        <v>0</v>
      </c>
      <c r="BA3566" s="48"/>
      <c r="BB3566" s="48"/>
      <c r="BC3566" s="44">
        <f t="shared" si="779"/>
        <v>0</v>
      </c>
      <c r="BD3566" s="50">
        <v>1</v>
      </c>
      <c r="BE3566" s="51" t="e">
        <f>IF(AX3566=1,0,IF(AY3566=1,0,IF(BC3566&gt;#REF!,#REF!,IF(OR(AZ3566&gt;0,BD3566&gt;=0),BC3566+([1]สูตร2!H3554*(100%-AZ3566)-BC3566)*BD3566,[1]สูตร2!H3554*(100%-AZ3566)))))</f>
        <v>#REF!</v>
      </c>
      <c r="BF3566" s="31"/>
    </row>
    <row r="3567" spans="1:58" s="5" customFormat="1" ht="24" customHeight="1" x14ac:dyDescent="0.2">
      <c r="A3567" s="31"/>
      <c r="B3567" s="31" t="s">
        <v>93</v>
      </c>
      <c r="C3567" s="31">
        <v>1</v>
      </c>
      <c r="D3567" s="31" t="s">
        <v>71</v>
      </c>
      <c r="E3567" s="31" t="s">
        <v>2698</v>
      </c>
      <c r="F3567" s="31"/>
      <c r="G3567" s="32" t="s">
        <v>2697</v>
      </c>
      <c r="H3567" s="31" t="s">
        <v>104</v>
      </c>
      <c r="I3567" s="31" t="s">
        <v>104</v>
      </c>
      <c r="J3567" s="31" t="s">
        <v>2423</v>
      </c>
      <c r="K3567" s="31">
        <v>0</v>
      </c>
      <c r="L3567" s="31">
        <v>0</v>
      </c>
      <c r="M3567" s="31">
        <v>25</v>
      </c>
      <c r="N3567" s="33"/>
      <c r="O3567" s="33">
        <v>25</v>
      </c>
      <c r="P3567" s="33"/>
      <c r="Q3567" s="33"/>
      <c r="R3567" s="33"/>
      <c r="S3567" s="34" t="str">
        <f t="shared" si="770"/>
        <v>2</v>
      </c>
      <c r="T3567" s="35">
        <f t="shared" si="771"/>
        <v>25</v>
      </c>
      <c r="U3567" s="36">
        <f>INDEX([1]ราคาที่ดิน!$B:$G,MATCH($C3567,[1]ราคาที่ดิน!$A:$A,0),MATCH($B3567,[1]ราคาที่ดิน!$B$1:$G$1,0))</f>
        <v>100</v>
      </c>
      <c r="V3567" s="37">
        <f t="shared" si="780"/>
        <v>2500</v>
      </c>
      <c r="W3567" s="31">
        <v>3</v>
      </c>
      <c r="X3567" s="31" t="s">
        <v>2697</v>
      </c>
      <c r="Y3567" s="31" t="s">
        <v>71</v>
      </c>
      <c r="Z3567" s="31" t="s">
        <v>2698</v>
      </c>
      <c r="AA3567" s="31"/>
      <c r="AB3567" s="32" t="s">
        <v>2697</v>
      </c>
      <c r="AC3567" s="38"/>
      <c r="AD3567" s="39" t="s">
        <v>75</v>
      </c>
      <c r="AE3567" s="39" t="s">
        <v>76</v>
      </c>
      <c r="AF3567" s="40" t="str">
        <f t="shared" si="772"/>
        <v>1</v>
      </c>
      <c r="AG3567" s="41">
        <f t="shared" si="773"/>
        <v>39</v>
      </c>
      <c r="AH3567" s="42">
        <v>39</v>
      </c>
      <c r="AI3567" s="42"/>
      <c r="AJ3567" s="42"/>
      <c r="AK3567" s="42"/>
      <c r="AL3567" s="31">
        <v>5</v>
      </c>
      <c r="AM3567" s="43" t="str">
        <f t="shared" si="774"/>
        <v>100</v>
      </c>
      <c r="AN3567" s="44">
        <f>INDEX([1]ราคาสิ่งปลูกสร้าง!$D$6:$CC$47,MATCH($AD3567,[1]ราคาสิ่งปลูกสร้าง!$B$6:$B$45,0),MATCH($C$7,[1]ราคาสิ่งปลูกสร้าง!$D$5:$CC$5,0))</f>
        <v>5400</v>
      </c>
      <c r="AO3567" s="44">
        <f t="shared" si="775"/>
        <v>210600</v>
      </c>
      <c r="AP3567" s="45">
        <f t="shared" si="776"/>
        <v>5</v>
      </c>
      <c r="AQ3567" s="40">
        <f>IF(AP3567=0,0,INDEX([1]ค่าเสื่อมสิ่งปลูกสร้าง!$A$5:$D$105,MATCH($AP3567,[1]ค่าเสื่อมสิ่งปลูกสร้าง!$A$5:$A$105,0),MATCH(AE3567,[1]ค่าเสื่อมสิ่งปลูกสร้าง!$A$3:$D$3)))</f>
        <v>15</v>
      </c>
      <c r="AR3567" s="44">
        <f t="shared" si="781"/>
        <v>179010</v>
      </c>
      <c r="AS3567" s="44">
        <f t="shared" si="782"/>
        <v>181510</v>
      </c>
      <c r="AT3567" s="44">
        <f t="shared" si="783"/>
        <v>181510</v>
      </c>
      <c r="AU3567" s="46">
        <v>0</v>
      </c>
      <c r="AV3567" s="44">
        <f t="shared" si="777"/>
        <v>181510</v>
      </c>
      <c r="AW3567" s="47" t="str">
        <f t="shared" si="778"/>
        <v>0.01</v>
      </c>
      <c r="AX3567" s="48"/>
      <c r="AY3567" s="48"/>
      <c r="AZ3567" s="49">
        <v>0</v>
      </c>
      <c r="BA3567" s="48"/>
      <c r="BB3567" s="48"/>
      <c r="BC3567" s="44">
        <f t="shared" si="779"/>
        <v>0</v>
      </c>
      <c r="BD3567" s="50">
        <v>1</v>
      </c>
      <c r="BE3567" s="51" t="e">
        <f>IF(AX3567=1,0,IF(AY3567=1,0,IF(BC3567&gt;#REF!,#REF!,IF(OR(AZ3567&gt;0,BD3567&gt;=0),BC3567+([1]สูตร2!H3555*(100%-AZ3567)-BC3567)*BD3567,[1]สูตร2!H3555*(100%-AZ3567)))))</f>
        <v>#REF!</v>
      </c>
      <c r="BF3567" s="31"/>
    </row>
    <row r="3568" spans="1:58" s="5" customFormat="1" ht="24" customHeight="1" x14ac:dyDescent="0.2">
      <c r="A3568" s="31"/>
      <c r="B3568" s="31" t="s">
        <v>93</v>
      </c>
      <c r="C3568" s="31">
        <v>1</v>
      </c>
      <c r="D3568" s="31" t="s">
        <v>71</v>
      </c>
      <c r="E3568" s="31" t="s">
        <v>2698</v>
      </c>
      <c r="F3568" s="31"/>
      <c r="G3568" s="32" t="s">
        <v>2697</v>
      </c>
      <c r="H3568" s="31" t="s">
        <v>104</v>
      </c>
      <c r="I3568" s="31" t="s">
        <v>104</v>
      </c>
      <c r="J3568" s="31" t="s">
        <v>2423</v>
      </c>
      <c r="K3568" s="31">
        <v>0</v>
      </c>
      <c r="L3568" s="31">
        <v>0</v>
      </c>
      <c r="M3568" s="31">
        <v>25</v>
      </c>
      <c r="N3568" s="33"/>
      <c r="O3568" s="33">
        <v>25</v>
      </c>
      <c r="P3568" s="33"/>
      <c r="Q3568" s="33"/>
      <c r="R3568" s="33"/>
      <c r="S3568" s="34" t="str">
        <f t="shared" si="770"/>
        <v>2</v>
      </c>
      <c r="T3568" s="35">
        <f t="shared" si="771"/>
        <v>25</v>
      </c>
      <c r="U3568" s="36">
        <f>INDEX([1]ราคาที่ดิน!$B:$G,MATCH($C3568,[1]ราคาที่ดิน!$A:$A,0),MATCH($B3568,[1]ราคาที่ดิน!$B$1:$G$1,0))</f>
        <v>100</v>
      </c>
      <c r="V3568" s="37">
        <f t="shared" si="780"/>
        <v>2500</v>
      </c>
      <c r="W3568" s="31">
        <v>4</v>
      </c>
      <c r="X3568" s="31" t="s">
        <v>2697</v>
      </c>
      <c r="Y3568" s="31" t="s">
        <v>71</v>
      </c>
      <c r="Z3568" s="31" t="s">
        <v>2698</v>
      </c>
      <c r="AA3568" s="31"/>
      <c r="AB3568" s="32" t="s">
        <v>2697</v>
      </c>
      <c r="AC3568" s="38"/>
      <c r="AD3568" s="39" t="s">
        <v>75</v>
      </c>
      <c r="AE3568" s="39" t="s">
        <v>76</v>
      </c>
      <c r="AF3568" s="40" t="str">
        <f t="shared" si="772"/>
        <v/>
      </c>
      <c r="AG3568" s="41" t="str">
        <f t="shared" si="773"/>
        <v/>
      </c>
      <c r="AH3568" s="42"/>
      <c r="AI3568" s="42"/>
      <c r="AJ3568" s="42"/>
      <c r="AK3568" s="42"/>
      <c r="AL3568" s="31">
        <v>6</v>
      </c>
      <c r="AM3568" s="43" t="str">
        <f t="shared" si="774"/>
        <v>100</v>
      </c>
      <c r="AN3568" s="44">
        <f>INDEX([1]ราคาสิ่งปลูกสร้าง!$D$6:$CC$47,MATCH($AD3568,[1]ราคาสิ่งปลูกสร้าง!$B$6:$B$45,0),MATCH($C$7,[1]ราคาสิ่งปลูกสร้าง!$D$5:$CC$5,0))</f>
        <v>5400</v>
      </c>
      <c r="AO3568" s="44">
        <f t="shared" si="775"/>
        <v>0</v>
      </c>
      <c r="AP3568" s="45">
        <f t="shared" si="776"/>
        <v>6</v>
      </c>
      <c r="AQ3568" s="40">
        <f>IF(AP3568=0,0,INDEX([1]ค่าเสื่อมสิ่งปลูกสร้าง!$A$5:$D$105,MATCH($AP3568,[1]ค่าเสื่อมสิ่งปลูกสร้าง!$A$5:$A$105,0),MATCH(AE3568,[1]ค่าเสื่อมสิ่งปลูกสร้าง!$A$3:$D$3)))</f>
        <v>20</v>
      </c>
      <c r="AR3568" s="44">
        <f t="shared" si="781"/>
        <v>0</v>
      </c>
      <c r="AS3568" s="44">
        <f t="shared" si="782"/>
        <v>2500</v>
      </c>
      <c r="AT3568" s="44">
        <f t="shared" si="783"/>
        <v>2500</v>
      </c>
      <c r="AU3568" s="46">
        <v>0</v>
      </c>
      <c r="AV3568" s="44">
        <f t="shared" si="777"/>
        <v>2500</v>
      </c>
      <c r="AW3568" s="47" t="str">
        <f t="shared" si="778"/>
        <v>0.02</v>
      </c>
      <c r="AX3568" s="48"/>
      <c r="AY3568" s="48"/>
      <c r="AZ3568" s="49">
        <v>0</v>
      </c>
      <c r="BA3568" s="48"/>
      <c r="BB3568" s="48"/>
      <c r="BC3568" s="44">
        <f t="shared" si="779"/>
        <v>0</v>
      </c>
      <c r="BD3568" s="50">
        <v>1</v>
      </c>
      <c r="BE3568" s="51" t="e">
        <f>IF(AX3568=1,0,IF(AY3568=1,0,IF(BC3568&gt;#REF!,#REF!,IF(OR(AZ3568&gt;0,BD3568&gt;=0),BC3568+([1]สูตร2!H3556*(100%-AZ3568)-BC3568)*BD3568,[1]สูตร2!H3556*(100%-AZ3568)))))</f>
        <v>#REF!</v>
      </c>
      <c r="BF3568" s="31"/>
    </row>
    <row r="3569" spans="1:58" s="5" customFormat="1" ht="24" customHeight="1" x14ac:dyDescent="0.2">
      <c r="A3569" s="31">
        <v>1162</v>
      </c>
      <c r="B3569" s="31" t="s">
        <v>321</v>
      </c>
      <c r="C3569" s="31">
        <v>40</v>
      </c>
      <c r="D3569" s="31" t="s">
        <v>71</v>
      </c>
      <c r="E3569" s="31" t="s">
        <v>2699</v>
      </c>
      <c r="F3569" s="31"/>
      <c r="G3569" s="32" t="s">
        <v>2700</v>
      </c>
      <c r="H3569" s="31">
        <v>14</v>
      </c>
      <c r="I3569" s="31">
        <v>40</v>
      </c>
      <c r="J3569" s="31" t="s">
        <v>2443</v>
      </c>
      <c r="K3569" s="31">
        <v>18</v>
      </c>
      <c r="L3569" s="31">
        <v>1</v>
      </c>
      <c r="M3569" s="31">
        <v>49</v>
      </c>
      <c r="N3569" s="33">
        <v>7349</v>
      </c>
      <c r="O3569" s="33"/>
      <c r="P3569" s="33"/>
      <c r="Q3569" s="33"/>
      <c r="R3569" s="33"/>
      <c r="S3569" s="34" t="str">
        <f t="shared" si="770"/>
        <v>1</v>
      </c>
      <c r="T3569" s="35">
        <f t="shared" si="771"/>
        <v>7349</v>
      </c>
      <c r="U3569" s="36">
        <f>INDEX([1]ราคาที่ดิน!$B:$G,MATCH($C3569,[1]ราคาที่ดิน!$A:$A,0),MATCH($B3569,[1]ราคาที่ดิน!$B$1:$G$1,0))</f>
        <v>200</v>
      </c>
      <c r="V3569" s="37">
        <f t="shared" si="780"/>
        <v>1469800</v>
      </c>
      <c r="W3569" s="31"/>
      <c r="X3569" s="31"/>
      <c r="Y3569" s="31"/>
      <c r="Z3569" s="31"/>
      <c r="AA3569" s="31"/>
      <c r="AB3569" s="32"/>
      <c r="AC3569" s="38"/>
      <c r="AD3569" s="39"/>
      <c r="AE3569" s="39"/>
      <c r="AF3569" s="40" t="str">
        <f t="shared" si="772"/>
        <v/>
      </c>
      <c r="AG3569" s="41" t="str">
        <f t="shared" si="773"/>
        <v/>
      </c>
      <c r="AH3569" s="42"/>
      <c r="AI3569" s="42"/>
      <c r="AJ3569" s="42"/>
      <c r="AK3569" s="42"/>
      <c r="AL3569" s="31"/>
      <c r="AM3569" s="43" t="str">
        <f t="shared" si="774"/>
        <v>100</v>
      </c>
      <c r="AN3569" s="44">
        <f>INDEX([1]ราคาสิ่งปลูกสร้าง!$D$6:$CC$47,MATCH($AD3569,[1]ราคาสิ่งปลูกสร้าง!$B$6:$B$45,0),MATCH($C$7,[1]ราคาสิ่งปลูกสร้าง!$D$5:$CC$5,0))</f>
        <v>0</v>
      </c>
      <c r="AO3569" s="44">
        <f t="shared" si="775"/>
        <v>0</v>
      </c>
      <c r="AP3569" s="45">
        <f t="shared" si="776"/>
        <v>0</v>
      </c>
      <c r="AQ3569" s="40">
        <f>IF(AP3569=0,0,INDEX([1]ค่าเสื่อมสิ่งปลูกสร้าง!$A$5:$D$105,MATCH($AP3569,[1]ค่าเสื่อมสิ่งปลูกสร้าง!$A$5:$A$105,0),MATCH(AE3569,[1]ค่าเสื่อมสิ่งปลูกสร้าง!$A$3:$D$3)))</f>
        <v>0</v>
      </c>
      <c r="AR3569" s="44">
        <f t="shared" si="781"/>
        <v>0</v>
      </c>
      <c r="AS3569" s="44">
        <f t="shared" si="782"/>
        <v>1469800</v>
      </c>
      <c r="AT3569" s="44">
        <f t="shared" si="783"/>
        <v>1469800</v>
      </c>
      <c r="AU3569" s="46">
        <v>0</v>
      </c>
      <c r="AV3569" s="44">
        <f t="shared" si="777"/>
        <v>1469800</v>
      </c>
      <c r="AW3569" s="47" t="str">
        <f t="shared" si="778"/>
        <v>0.01</v>
      </c>
      <c r="AX3569" s="48"/>
      <c r="AY3569" s="48"/>
      <c r="AZ3569" s="49">
        <v>0</v>
      </c>
      <c r="BA3569" s="48"/>
      <c r="BB3569" s="48"/>
      <c r="BC3569" s="44">
        <f t="shared" si="779"/>
        <v>0</v>
      </c>
      <c r="BD3569" s="50">
        <v>1</v>
      </c>
      <c r="BE3569" s="51" t="e">
        <f>IF(AX3569=1,0,IF(AY3569=1,0,IF(BC3569&gt;#REF!,#REF!,IF(OR(AZ3569&gt;0,BD3569&gt;=0),BC3569+([1]สูตร2!H3557*(100%-AZ3569)-BC3569)*BD3569,[1]สูตร2!H3557*(100%-AZ3569)))))</f>
        <v>#REF!</v>
      </c>
      <c r="BF3569" s="31"/>
    </row>
    <row r="3570" spans="1:58" s="5" customFormat="1" ht="24" customHeight="1" x14ac:dyDescent="0.2">
      <c r="A3570" s="31"/>
      <c r="B3570" s="31" t="s">
        <v>93</v>
      </c>
      <c r="C3570" s="31">
        <v>1</v>
      </c>
      <c r="D3570" s="31" t="s">
        <v>71</v>
      </c>
      <c r="E3570" s="31" t="s">
        <v>2699</v>
      </c>
      <c r="F3570" s="31"/>
      <c r="G3570" s="32" t="s">
        <v>2701</v>
      </c>
      <c r="H3570" s="31" t="s">
        <v>104</v>
      </c>
      <c r="I3570" s="31" t="s">
        <v>104</v>
      </c>
      <c r="J3570" s="31" t="s">
        <v>2423</v>
      </c>
      <c r="K3570" s="31">
        <v>0</v>
      </c>
      <c r="L3570" s="31">
        <v>0</v>
      </c>
      <c r="M3570" s="31">
        <v>45</v>
      </c>
      <c r="N3570" s="33"/>
      <c r="O3570" s="33">
        <v>45</v>
      </c>
      <c r="P3570" s="33"/>
      <c r="Q3570" s="33"/>
      <c r="R3570" s="33"/>
      <c r="S3570" s="34" t="str">
        <f t="shared" si="770"/>
        <v>2</v>
      </c>
      <c r="T3570" s="35">
        <f t="shared" si="771"/>
        <v>45</v>
      </c>
      <c r="U3570" s="36">
        <f>INDEX([1]ราคาที่ดิน!$B:$G,MATCH($C3570,[1]ราคาที่ดิน!$A:$A,0),MATCH($B3570,[1]ราคาที่ดิน!$B$1:$G$1,0))</f>
        <v>100</v>
      </c>
      <c r="V3570" s="37">
        <f t="shared" si="780"/>
        <v>4500</v>
      </c>
      <c r="W3570" s="31">
        <v>1</v>
      </c>
      <c r="X3570" s="31" t="s">
        <v>2701</v>
      </c>
      <c r="Y3570" s="31" t="s">
        <v>71</v>
      </c>
      <c r="Z3570" s="31" t="s">
        <v>2699</v>
      </c>
      <c r="AA3570" s="31"/>
      <c r="AB3570" s="32" t="s">
        <v>2701</v>
      </c>
      <c r="AC3570" s="38"/>
      <c r="AD3570" s="39" t="s">
        <v>73</v>
      </c>
      <c r="AE3570" s="39" t="s">
        <v>94</v>
      </c>
      <c r="AF3570" s="40" t="str">
        <f t="shared" si="772"/>
        <v>2</v>
      </c>
      <c r="AG3570" s="41">
        <f t="shared" si="773"/>
        <v>166.5</v>
      </c>
      <c r="AH3570" s="42"/>
      <c r="AI3570" s="42">
        <v>166.5</v>
      </c>
      <c r="AJ3570" s="42"/>
      <c r="AK3570" s="42"/>
      <c r="AL3570" s="31">
        <v>7</v>
      </c>
      <c r="AM3570" s="43" t="str">
        <f t="shared" si="774"/>
        <v>100</v>
      </c>
      <c r="AN3570" s="44">
        <f>INDEX([1]ราคาสิ่งปลูกสร้าง!$D$6:$CC$47,MATCH($AD3570,[1]ราคาสิ่งปลูกสร้าง!$B$6:$B$45,0),MATCH($C$7,[1]ราคาสิ่งปลูกสร้าง!$D$5:$CC$5,0))</f>
        <v>6500</v>
      </c>
      <c r="AO3570" s="44">
        <f t="shared" si="775"/>
        <v>1082250</v>
      </c>
      <c r="AP3570" s="45">
        <f t="shared" si="776"/>
        <v>7</v>
      </c>
      <c r="AQ3570" s="40">
        <f>IF(AP3570=0,0,INDEX([1]ค่าเสื่อมสิ่งปลูกสร้าง!$A$5:$D$105,MATCH($AP3570,[1]ค่าเสื่อมสิ่งปลูกสร้าง!$A$5:$A$105,0),MATCH(AE3570,[1]ค่าเสื่อมสิ่งปลูกสร้าง!$A$3:$D$3)))</f>
        <v>7</v>
      </c>
      <c r="AR3570" s="44">
        <f t="shared" si="781"/>
        <v>1006492.5</v>
      </c>
      <c r="AS3570" s="44">
        <f t="shared" si="782"/>
        <v>1010992.5</v>
      </c>
      <c r="AT3570" s="44">
        <f t="shared" si="783"/>
        <v>1010992.5</v>
      </c>
      <c r="AU3570" s="46">
        <v>0</v>
      </c>
      <c r="AV3570" s="44">
        <f t="shared" si="777"/>
        <v>1010992.5</v>
      </c>
      <c r="AW3570" s="47" t="str">
        <f t="shared" si="778"/>
        <v>0.02</v>
      </c>
      <c r="AX3570" s="48"/>
      <c r="AY3570" s="48"/>
      <c r="AZ3570" s="49">
        <v>0</v>
      </c>
      <c r="BA3570" s="48"/>
      <c r="BB3570" s="48"/>
      <c r="BC3570" s="44">
        <f t="shared" si="779"/>
        <v>0</v>
      </c>
      <c r="BD3570" s="50">
        <v>1</v>
      </c>
      <c r="BE3570" s="51" t="e">
        <f>IF(AX3570=1,0,IF(AY3570=1,0,IF(BC3570&gt;#REF!,#REF!,IF(OR(AZ3570&gt;0,BD3570&gt;=0),BC3570+([1]สูตร2!H3558*(100%-AZ3570)-BC3570)*BD3570,[1]สูตร2!H3558*(100%-AZ3570)))))</f>
        <v>#REF!</v>
      </c>
      <c r="BF3570" s="31"/>
    </row>
    <row r="3571" spans="1:58" s="5" customFormat="1" ht="24" customHeight="1" x14ac:dyDescent="0.2">
      <c r="A3571" s="31">
        <v>1163</v>
      </c>
      <c r="B3571" s="31" t="s">
        <v>321</v>
      </c>
      <c r="C3571" s="31">
        <v>2146</v>
      </c>
      <c r="D3571" s="31" t="s">
        <v>66</v>
      </c>
      <c r="E3571" s="31" t="s">
        <v>2702</v>
      </c>
      <c r="F3571" s="31"/>
      <c r="G3571" s="32" t="s">
        <v>2703</v>
      </c>
      <c r="H3571" s="31">
        <v>139</v>
      </c>
      <c r="I3571" s="31">
        <v>46</v>
      </c>
      <c r="J3571" s="31" t="s">
        <v>2443</v>
      </c>
      <c r="K3571" s="31">
        <v>3</v>
      </c>
      <c r="L3571" s="31">
        <v>0</v>
      </c>
      <c r="M3571" s="31">
        <v>15</v>
      </c>
      <c r="N3571" s="33">
        <v>1215</v>
      </c>
      <c r="O3571" s="33"/>
      <c r="P3571" s="33"/>
      <c r="Q3571" s="33"/>
      <c r="R3571" s="33"/>
      <c r="S3571" s="34" t="str">
        <f t="shared" si="770"/>
        <v>1</v>
      </c>
      <c r="T3571" s="35">
        <f t="shared" si="771"/>
        <v>1215</v>
      </c>
      <c r="U3571" s="36">
        <f>INDEX([1]ราคาที่ดิน!$B:$G,MATCH($C3571,[1]ราคาที่ดิน!$A:$A,0),MATCH($B3571,[1]ราคาที่ดิน!$B$1:$G$1,0))</f>
        <v>200</v>
      </c>
      <c r="V3571" s="37">
        <f t="shared" si="780"/>
        <v>243000</v>
      </c>
      <c r="W3571" s="31"/>
      <c r="X3571" s="31"/>
      <c r="Y3571" s="31"/>
      <c r="Z3571" s="31"/>
      <c r="AA3571" s="31"/>
      <c r="AB3571" s="32"/>
      <c r="AC3571" s="38"/>
      <c r="AD3571" s="39"/>
      <c r="AE3571" s="39"/>
      <c r="AF3571" s="40" t="str">
        <f t="shared" si="772"/>
        <v/>
      </c>
      <c r="AG3571" s="41" t="str">
        <f t="shared" si="773"/>
        <v/>
      </c>
      <c r="AH3571" s="42"/>
      <c r="AI3571" s="42"/>
      <c r="AJ3571" s="42"/>
      <c r="AK3571" s="42"/>
      <c r="AL3571" s="31"/>
      <c r="AM3571" s="43" t="str">
        <f t="shared" si="774"/>
        <v>100</v>
      </c>
      <c r="AN3571" s="44">
        <f>INDEX([1]ราคาสิ่งปลูกสร้าง!$D$6:$CC$47,MATCH($AD3571,[1]ราคาสิ่งปลูกสร้าง!$B$6:$B$45,0),MATCH($C$7,[1]ราคาสิ่งปลูกสร้าง!$D$5:$CC$5,0))</f>
        <v>0</v>
      </c>
      <c r="AO3571" s="44">
        <f t="shared" si="775"/>
        <v>0</v>
      </c>
      <c r="AP3571" s="45">
        <f t="shared" si="776"/>
        <v>0</v>
      </c>
      <c r="AQ3571" s="40">
        <f>IF(AP3571=0,0,INDEX([1]ค่าเสื่อมสิ่งปลูกสร้าง!$A$5:$D$105,MATCH($AP3571,[1]ค่าเสื่อมสิ่งปลูกสร้าง!$A$5:$A$105,0),MATCH(AE3571,[1]ค่าเสื่อมสิ่งปลูกสร้าง!$A$3:$D$3)))</f>
        <v>0</v>
      </c>
      <c r="AR3571" s="44">
        <f t="shared" si="781"/>
        <v>0</v>
      </c>
      <c r="AS3571" s="44">
        <f t="shared" si="782"/>
        <v>243000</v>
      </c>
      <c r="AT3571" s="44">
        <f t="shared" si="783"/>
        <v>243000</v>
      </c>
      <c r="AU3571" s="46">
        <v>0</v>
      </c>
      <c r="AV3571" s="44">
        <f t="shared" si="777"/>
        <v>243000</v>
      </c>
      <c r="AW3571" s="47" t="str">
        <f t="shared" si="778"/>
        <v>0.01</v>
      </c>
      <c r="AX3571" s="48"/>
      <c r="AY3571" s="48"/>
      <c r="AZ3571" s="49">
        <v>0</v>
      </c>
      <c r="BA3571" s="48"/>
      <c r="BB3571" s="48"/>
      <c r="BC3571" s="44">
        <f t="shared" si="779"/>
        <v>0</v>
      </c>
      <c r="BD3571" s="50">
        <v>1</v>
      </c>
      <c r="BE3571" s="51" t="e">
        <f>IF(AX3571=1,0,IF(AY3571=1,0,IF(BC3571&gt;#REF!,#REF!,IF(OR(AZ3571&gt;0,BD3571&gt;=0),BC3571+([1]สูตร2!H3559*(100%-AZ3571)-BC3571)*BD3571,[1]สูตร2!H3559*(100%-AZ3571)))))</f>
        <v>#REF!</v>
      </c>
      <c r="BF3571" s="31"/>
    </row>
    <row r="3572" spans="1:58" s="5" customFormat="1" ht="24" customHeight="1" x14ac:dyDescent="0.2">
      <c r="A3572" s="31"/>
      <c r="B3572" s="31" t="s">
        <v>81</v>
      </c>
      <c r="C3572" s="31" t="s">
        <v>1965</v>
      </c>
      <c r="D3572" s="31" t="s">
        <v>66</v>
      </c>
      <c r="E3572" s="31" t="s">
        <v>2702</v>
      </c>
      <c r="F3572" s="31"/>
      <c r="G3572" s="32" t="s">
        <v>2703</v>
      </c>
      <c r="H3572" s="31" t="s">
        <v>104</v>
      </c>
      <c r="I3572" s="31" t="s">
        <v>104</v>
      </c>
      <c r="J3572" s="31" t="s">
        <v>2423</v>
      </c>
      <c r="K3572" s="31">
        <v>17</v>
      </c>
      <c r="L3572" s="31">
        <v>2</v>
      </c>
      <c r="M3572" s="31">
        <v>38</v>
      </c>
      <c r="N3572" s="33">
        <v>7038</v>
      </c>
      <c r="O3572" s="33"/>
      <c r="P3572" s="33"/>
      <c r="Q3572" s="33"/>
      <c r="R3572" s="33"/>
      <c r="S3572" s="34" t="str">
        <f t="shared" si="770"/>
        <v>1</v>
      </c>
      <c r="T3572" s="35">
        <f t="shared" si="771"/>
        <v>7038</v>
      </c>
      <c r="U3572" s="36">
        <f>INDEX([1]ราคาที่ดิน!$B:$G,MATCH($C3572,[1]ราคาที่ดิน!$A:$A,0),MATCH($B3572,[1]ราคาที่ดิน!$B$1:$G$1,0))</f>
        <v>50</v>
      </c>
      <c r="V3572" s="37">
        <f t="shared" si="780"/>
        <v>351900</v>
      </c>
      <c r="W3572" s="31"/>
      <c r="X3572" s="31"/>
      <c r="Y3572" s="31"/>
      <c r="Z3572" s="31"/>
      <c r="AA3572" s="31"/>
      <c r="AB3572" s="32"/>
      <c r="AC3572" s="38"/>
      <c r="AD3572" s="39"/>
      <c r="AE3572" s="39"/>
      <c r="AF3572" s="40" t="str">
        <f t="shared" si="772"/>
        <v/>
      </c>
      <c r="AG3572" s="41" t="str">
        <f t="shared" si="773"/>
        <v/>
      </c>
      <c r="AH3572" s="42"/>
      <c r="AI3572" s="42"/>
      <c r="AJ3572" s="42"/>
      <c r="AK3572" s="42"/>
      <c r="AL3572" s="31"/>
      <c r="AM3572" s="43" t="str">
        <f t="shared" si="774"/>
        <v>100</v>
      </c>
      <c r="AN3572" s="44">
        <f>INDEX([1]ราคาสิ่งปลูกสร้าง!$D$6:$CC$47,MATCH($AD3572,[1]ราคาสิ่งปลูกสร้าง!$B$6:$B$45,0),MATCH($C$7,[1]ราคาสิ่งปลูกสร้าง!$D$5:$CC$5,0))</f>
        <v>0</v>
      </c>
      <c r="AO3572" s="44">
        <f t="shared" si="775"/>
        <v>0</v>
      </c>
      <c r="AP3572" s="45">
        <f t="shared" si="776"/>
        <v>0</v>
      </c>
      <c r="AQ3572" s="40">
        <f>IF(AP3572=0,0,INDEX([1]ค่าเสื่อมสิ่งปลูกสร้าง!$A$5:$D$105,MATCH($AP3572,[1]ค่าเสื่อมสิ่งปลูกสร้าง!$A$5:$A$105,0),MATCH(AE3572,[1]ค่าเสื่อมสิ่งปลูกสร้าง!$A$3:$D$3)))</f>
        <v>0</v>
      </c>
      <c r="AR3572" s="44">
        <f t="shared" si="781"/>
        <v>0</v>
      </c>
      <c r="AS3572" s="44">
        <f t="shared" si="782"/>
        <v>351900</v>
      </c>
      <c r="AT3572" s="44">
        <f t="shared" si="783"/>
        <v>351900</v>
      </c>
      <c r="AU3572" s="46">
        <v>0</v>
      </c>
      <c r="AV3572" s="44">
        <f t="shared" si="777"/>
        <v>351900</v>
      </c>
      <c r="AW3572" s="47" t="str">
        <f t="shared" si="778"/>
        <v>0.01</v>
      </c>
      <c r="AX3572" s="48"/>
      <c r="AY3572" s="48"/>
      <c r="AZ3572" s="49">
        <v>0</v>
      </c>
      <c r="BA3572" s="48"/>
      <c r="BB3572" s="48"/>
      <c r="BC3572" s="44">
        <f t="shared" si="779"/>
        <v>0</v>
      </c>
      <c r="BD3572" s="50">
        <v>1</v>
      </c>
      <c r="BE3572" s="51" t="e">
        <f>IF(AX3572=1,0,IF(AY3572=1,0,IF(BC3572&gt;#REF!,#REF!,IF(OR(AZ3572&gt;0,BD3572&gt;=0),BC3572+([1]สูตร2!H3560*(100%-AZ3572)-BC3572)*BD3572,[1]สูตร2!H3560*(100%-AZ3572)))))</f>
        <v>#REF!</v>
      </c>
      <c r="BF3572" s="31"/>
    </row>
    <row r="3573" spans="1:58" s="5" customFormat="1" ht="24" customHeight="1" x14ac:dyDescent="0.2">
      <c r="A3573" s="31"/>
      <c r="B3573" s="31" t="s">
        <v>321</v>
      </c>
      <c r="C3573" s="31">
        <v>2430</v>
      </c>
      <c r="D3573" s="31" t="s">
        <v>66</v>
      </c>
      <c r="E3573" s="31" t="s">
        <v>2702</v>
      </c>
      <c r="F3573" s="31"/>
      <c r="G3573" s="32" t="s">
        <v>2703</v>
      </c>
      <c r="H3573" s="31">
        <v>42</v>
      </c>
      <c r="I3573" s="31">
        <v>3</v>
      </c>
      <c r="J3573" s="31" t="s">
        <v>2423</v>
      </c>
      <c r="K3573" s="31">
        <v>0</v>
      </c>
      <c r="L3573" s="31">
        <v>0</v>
      </c>
      <c r="M3573" s="31">
        <v>45</v>
      </c>
      <c r="N3573" s="33"/>
      <c r="O3573" s="33">
        <v>45</v>
      </c>
      <c r="P3573" s="33"/>
      <c r="Q3573" s="33"/>
      <c r="R3573" s="33"/>
      <c r="S3573" s="34" t="str">
        <f t="shared" si="770"/>
        <v>2</v>
      </c>
      <c r="T3573" s="35">
        <f t="shared" si="771"/>
        <v>45</v>
      </c>
      <c r="U3573" s="36">
        <f>INDEX([1]ราคาที่ดิน!$B:$G,MATCH($C3573,[1]ราคาที่ดิน!$A:$A,0),MATCH($B3573,[1]ราคาที่ดิน!$B$1:$G$1,0))</f>
        <v>200</v>
      </c>
      <c r="V3573" s="37">
        <f t="shared" si="780"/>
        <v>9000</v>
      </c>
      <c r="W3573" s="31">
        <v>1</v>
      </c>
      <c r="X3573" s="31" t="s">
        <v>2703</v>
      </c>
      <c r="Y3573" s="31" t="s">
        <v>66</v>
      </c>
      <c r="Z3573" s="31" t="s">
        <v>2704</v>
      </c>
      <c r="AA3573" s="31"/>
      <c r="AB3573" s="32" t="s">
        <v>2703</v>
      </c>
      <c r="AC3573" s="38"/>
      <c r="AD3573" s="39" t="s">
        <v>73</v>
      </c>
      <c r="AE3573" s="39" t="s">
        <v>74</v>
      </c>
      <c r="AF3573" s="40" t="str">
        <f t="shared" si="772"/>
        <v>2</v>
      </c>
      <c r="AG3573" s="41">
        <f t="shared" si="773"/>
        <v>81</v>
      </c>
      <c r="AH3573" s="42"/>
      <c r="AI3573" s="42">
        <v>81</v>
      </c>
      <c r="AJ3573" s="42"/>
      <c r="AK3573" s="42"/>
      <c r="AL3573" s="31">
        <v>25</v>
      </c>
      <c r="AM3573" s="43" t="str">
        <f t="shared" si="774"/>
        <v>100</v>
      </c>
      <c r="AN3573" s="44">
        <f>INDEX([1]ราคาสิ่งปลูกสร้าง!$D$6:$CC$47,MATCH($AD3573,[1]ราคาสิ่งปลูกสร้าง!$B$6:$B$45,0),MATCH($C$7,[1]ราคาสิ่งปลูกสร้าง!$D$5:$CC$5,0))</f>
        <v>6500</v>
      </c>
      <c r="AO3573" s="44">
        <f t="shared" si="775"/>
        <v>526500</v>
      </c>
      <c r="AP3573" s="45">
        <f t="shared" si="776"/>
        <v>25</v>
      </c>
      <c r="AQ3573" s="40">
        <f>IF(AP3573=0,0,INDEX([1]ค่าเสื่อมสิ่งปลูกสร้าง!$A$5:$D$105,MATCH($AP3573,[1]ค่าเสื่อมสิ่งปลูกสร้าง!$A$5:$A$105,0),MATCH(AE3573,[1]ค่าเสื่อมสิ่งปลูกสร้าง!$A$3:$D$3)))</f>
        <v>40</v>
      </c>
      <c r="AR3573" s="44">
        <f t="shared" si="781"/>
        <v>315900</v>
      </c>
      <c r="AS3573" s="44">
        <f t="shared" si="782"/>
        <v>324900</v>
      </c>
      <c r="AT3573" s="44">
        <f t="shared" si="783"/>
        <v>324900</v>
      </c>
      <c r="AU3573" s="46">
        <v>0</v>
      </c>
      <c r="AV3573" s="44">
        <f t="shared" si="777"/>
        <v>324900</v>
      </c>
      <c r="AW3573" s="47" t="str">
        <f t="shared" si="778"/>
        <v>0.02</v>
      </c>
      <c r="AX3573" s="48"/>
      <c r="AY3573" s="48"/>
      <c r="AZ3573" s="49">
        <v>0</v>
      </c>
      <c r="BA3573" s="48"/>
      <c r="BB3573" s="48"/>
      <c r="BC3573" s="44">
        <f t="shared" si="779"/>
        <v>0</v>
      </c>
      <c r="BD3573" s="50">
        <v>1</v>
      </c>
      <c r="BE3573" s="51" t="e">
        <f>IF(AX3573=1,0,IF(AY3573=1,0,IF(BC3573&gt;#REF!,#REF!,IF(OR(AZ3573&gt;0,BD3573&gt;=0),BC3573+([1]สูตร2!H3561*(100%-AZ3573)-BC3573)*BD3573,[1]สูตร2!H3561*(100%-AZ3573)))))</f>
        <v>#REF!</v>
      </c>
      <c r="BF3573" s="31"/>
    </row>
    <row r="3574" spans="1:58" s="5" customFormat="1" ht="24" customHeight="1" x14ac:dyDescent="0.2">
      <c r="A3574" s="31"/>
      <c r="B3574" s="31" t="s">
        <v>321</v>
      </c>
      <c r="C3574" s="31">
        <v>2430</v>
      </c>
      <c r="D3574" s="31" t="s">
        <v>66</v>
      </c>
      <c r="E3574" s="31" t="s">
        <v>2702</v>
      </c>
      <c r="F3574" s="31"/>
      <c r="G3574" s="32" t="s">
        <v>2703</v>
      </c>
      <c r="H3574" s="31">
        <v>42</v>
      </c>
      <c r="I3574" s="31">
        <v>3</v>
      </c>
      <c r="J3574" s="31" t="s">
        <v>2423</v>
      </c>
      <c r="K3574" s="31">
        <v>0</v>
      </c>
      <c r="L3574" s="31">
        <v>0</v>
      </c>
      <c r="M3574" s="31">
        <v>20</v>
      </c>
      <c r="N3574" s="33"/>
      <c r="O3574" s="33">
        <v>20</v>
      </c>
      <c r="P3574" s="33"/>
      <c r="Q3574" s="33"/>
      <c r="R3574" s="33"/>
      <c r="S3574" s="34" t="str">
        <f t="shared" si="770"/>
        <v>2</v>
      </c>
      <c r="T3574" s="35">
        <f t="shared" si="771"/>
        <v>20</v>
      </c>
      <c r="U3574" s="36">
        <f>INDEX([1]ราคาที่ดิน!$B:$G,MATCH($C3574,[1]ราคาที่ดิน!$A:$A,0),MATCH($B3574,[1]ราคาที่ดิน!$B$1:$G$1,0))</f>
        <v>200</v>
      </c>
      <c r="V3574" s="37">
        <f t="shared" si="780"/>
        <v>4000</v>
      </c>
      <c r="W3574" s="31">
        <v>2</v>
      </c>
      <c r="X3574" s="31" t="s">
        <v>2703</v>
      </c>
      <c r="Y3574" s="31" t="s">
        <v>66</v>
      </c>
      <c r="Z3574" s="31" t="s">
        <v>2704</v>
      </c>
      <c r="AA3574" s="31"/>
      <c r="AB3574" s="32" t="s">
        <v>2703</v>
      </c>
      <c r="AC3574" s="38"/>
      <c r="AD3574" s="39" t="s">
        <v>75</v>
      </c>
      <c r="AE3574" s="39" t="s">
        <v>76</v>
      </c>
      <c r="AF3574" s="40" t="str">
        <f t="shared" si="772"/>
        <v>1</v>
      </c>
      <c r="AG3574" s="41">
        <f t="shared" si="773"/>
        <v>26</v>
      </c>
      <c r="AH3574" s="42">
        <v>26</v>
      </c>
      <c r="AI3574" s="42"/>
      <c r="AJ3574" s="42"/>
      <c r="AK3574" s="42"/>
      <c r="AL3574" s="31">
        <v>3</v>
      </c>
      <c r="AM3574" s="43" t="str">
        <f t="shared" si="774"/>
        <v>100</v>
      </c>
      <c r="AN3574" s="44">
        <f>INDEX([1]ราคาสิ่งปลูกสร้าง!$D$6:$CC$47,MATCH($AD3574,[1]ราคาสิ่งปลูกสร้าง!$B$6:$B$45,0),MATCH($C$7,[1]ราคาสิ่งปลูกสร้าง!$D$5:$CC$5,0))</f>
        <v>5400</v>
      </c>
      <c r="AO3574" s="44">
        <f t="shared" si="775"/>
        <v>140400</v>
      </c>
      <c r="AP3574" s="45">
        <f t="shared" si="776"/>
        <v>3</v>
      </c>
      <c r="AQ3574" s="40">
        <f>IF(AP3574=0,0,INDEX([1]ค่าเสื่อมสิ่งปลูกสร้าง!$A$5:$D$105,MATCH($AP3574,[1]ค่าเสื่อมสิ่งปลูกสร้าง!$A$5:$A$105,0),MATCH(AE3574,[1]ค่าเสื่อมสิ่งปลูกสร้าง!$A$3:$D$3)))</f>
        <v>9</v>
      </c>
      <c r="AR3574" s="44">
        <f t="shared" si="781"/>
        <v>127764</v>
      </c>
      <c r="AS3574" s="44">
        <f t="shared" si="782"/>
        <v>131764</v>
      </c>
      <c r="AT3574" s="44">
        <f t="shared" si="783"/>
        <v>131764</v>
      </c>
      <c r="AU3574" s="46">
        <v>0</v>
      </c>
      <c r="AV3574" s="44">
        <f t="shared" si="777"/>
        <v>131764</v>
      </c>
      <c r="AW3574" s="47" t="str">
        <f t="shared" si="778"/>
        <v>0.01</v>
      </c>
      <c r="AX3574" s="48"/>
      <c r="AY3574" s="48"/>
      <c r="AZ3574" s="49">
        <v>0</v>
      </c>
      <c r="BA3574" s="48"/>
      <c r="BB3574" s="48"/>
      <c r="BC3574" s="44">
        <f t="shared" si="779"/>
        <v>0</v>
      </c>
      <c r="BD3574" s="50">
        <v>1</v>
      </c>
      <c r="BE3574" s="51" t="e">
        <f>IF(AX3574=1,0,IF(AY3574=1,0,IF(BC3574&gt;#REF!,#REF!,IF(OR(AZ3574&gt;0,BD3574&gt;=0),BC3574+([1]สูตร2!H3562*(100%-AZ3574)-BC3574)*BD3574,[1]สูตร2!H3562*(100%-AZ3574)))))</f>
        <v>#REF!</v>
      </c>
      <c r="BF3574" s="31"/>
    </row>
    <row r="3575" spans="1:58" s="5" customFormat="1" ht="24" customHeight="1" x14ac:dyDescent="0.2">
      <c r="A3575" s="31"/>
      <c r="B3575" s="31" t="s">
        <v>321</v>
      </c>
      <c r="C3575" s="31">
        <v>2430</v>
      </c>
      <c r="D3575" s="31" t="s">
        <v>66</v>
      </c>
      <c r="E3575" s="31" t="s">
        <v>2702</v>
      </c>
      <c r="F3575" s="31"/>
      <c r="G3575" s="32" t="s">
        <v>2703</v>
      </c>
      <c r="H3575" s="31">
        <v>42</v>
      </c>
      <c r="I3575" s="31">
        <v>3</v>
      </c>
      <c r="J3575" s="31" t="s">
        <v>2423</v>
      </c>
      <c r="K3575" s="31">
        <v>0</v>
      </c>
      <c r="L3575" s="31">
        <v>0</v>
      </c>
      <c r="M3575" s="31">
        <v>20</v>
      </c>
      <c r="N3575" s="33"/>
      <c r="O3575" s="33">
        <v>20</v>
      </c>
      <c r="P3575" s="33"/>
      <c r="Q3575" s="33"/>
      <c r="R3575" s="33"/>
      <c r="S3575" s="34" t="str">
        <f t="shared" si="770"/>
        <v>2</v>
      </c>
      <c r="T3575" s="35">
        <f t="shared" si="771"/>
        <v>20</v>
      </c>
      <c r="U3575" s="36">
        <f>INDEX([1]ราคาที่ดิน!$B:$G,MATCH($C3575,[1]ราคาที่ดิน!$A:$A,0),MATCH($B3575,[1]ราคาที่ดิน!$B$1:$G$1,0))</f>
        <v>200</v>
      </c>
      <c r="V3575" s="37">
        <f t="shared" si="780"/>
        <v>4000</v>
      </c>
      <c r="W3575" s="31">
        <v>3</v>
      </c>
      <c r="X3575" s="31" t="s">
        <v>2703</v>
      </c>
      <c r="Y3575" s="31" t="s">
        <v>66</v>
      </c>
      <c r="Z3575" s="31" t="s">
        <v>2704</v>
      </c>
      <c r="AA3575" s="31"/>
      <c r="AB3575" s="32" t="s">
        <v>2703</v>
      </c>
      <c r="AC3575" s="38"/>
      <c r="AD3575" s="39" t="s">
        <v>77</v>
      </c>
      <c r="AE3575" s="39" t="s">
        <v>76</v>
      </c>
      <c r="AF3575" s="40" t="str">
        <f t="shared" si="772"/>
        <v>1</v>
      </c>
      <c r="AG3575" s="41">
        <f t="shared" si="773"/>
        <v>18</v>
      </c>
      <c r="AH3575" s="42">
        <v>18</v>
      </c>
      <c r="AI3575" s="42"/>
      <c r="AJ3575" s="42"/>
      <c r="AK3575" s="42"/>
      <c r="AL3575" s="31">
        <v>3</v>
      </c>
      <c r="AM3575" s="43" t="str">
        <f t="shared" si="774"/>
        <v>100</v>
      </c>
      <c r="AN3575" s="44">
        <f>INDEX([1]ราคาสิ่งปลูกสร้าง!$D$6:$CC$47,MATCH($AD3575,[1]ราคาสิ่งปลูกสร้าง!$B$6:$B$45,0),MATCH($C$7,[1]ราคาสิ่งปลูกสร้าง!$D$5:$CC$5,0))</f>
        <v>2050</v>
      </c>
      <c r="AO3575" s="44">
        <f t="shared" si="775"/>
        <v>36900</v>
      </c>
      <c r="AP3575" s="45">
        <f t="shared" si="776"/>
        <v>3</v>
      </c>
      <c r="AQ3575" s="40">
        <f>IF(AP3575=0,0,INDEX([1]ค่าเสื่อมสิ่งปลูกสร้าง!$A$5:$D$105,MATCH($AP3575,[1]ค่าเสื่อมสิ่งปลูกสร้าง!$A$5:$A$105,0),MATCH(AE3575,[1]ค่าเสื่อมสิ่งปลูกสร้าง!$A$3:$D$3)))</f>
        <v>9</v>
      </c>
      <c r="AR3575" s="44">
        <f t="shared" si="781"/>
        <v>33579</v>
      </c>
      <c r="AS3575" s="44">
        <f t="shared" si="782"/>
        <v>37579</v>
      </c>
      <c r="AT3575" s="44">
        <f t="shared" si="783"/>
        <v>37579</v>
      </c>
      <c r="AU3575" s="46">
        <v>0</v>
      </c>
      <c r="AV3575" s="44">
        <f t="shared" si="777"/>
        <v>37579</v>
      </c>
      <c r="AW3575" s="47" t="str">
        <f t="shared" si="778"/>
        <v>0.01</v>
      </c>
      <c r="AX3575" s="48"/>
      <c r="AY3575" s="48"/>
      <c r="AZ3575" s="49">
        <v>0</v>
      </c>
      <c r="BA3575" s="48"/>
      <c r="BB3575" s="48"/>
      <c r="BC3575" s="44">
        <f t="shared" si="779"/>
        <v>0</v>
      </c>
      <c r="BD3575" s="50">
        <v>1</v>
      </c>
      <c r="BE3575" s="51" t="e">
        <f>IF(AX3575=1,0,IF(AY3575=1,0,IF(BC3575&gt;#REF!,#REF!,IF(OR(AZ3575&gt;0,BD3575&gt;=0),BC3575+([1]สูตร2!H3563*(100%-AZ3575)-BC3575)*BD3575,[1]สูตร2!H3563*(100%-AZ3575)))))</f>
        <v>#REF!</v>
      </c>
      <c r="BF3575" s="31"/>
    </row>
    <row r="3576" spans="1:58" s="5" customFormat="1" ht="24" customHeight="1" x14ac:dyDescent="0.2">
      <c r="A3576" s="31">
        <v>1164</v>
      </c>
      <c r="B3576" s="31" t="s">
        <v>321</v>
      </c>
      <c r="C3576" s="31">
        <v>2400</v>
      </c>
      <c r="D3576" s="31" t="s">
        <v>71</v>
      </c>
      <c r="E3576" s="31" t="s">
        <v>2705</v>
      </c>
      <c r="F3576" s="31"/>
      <c r="G3576" s="32" t="s">
        <v>2703</v>
      </c>
      <c r="H3576" s="31">
        <v>6</v>
      </c>
      <c r="I3576" s="31">
        <v>100</v>
      </c>
      <c r="J3576" s="31" t="s">
        <v>2423</v>
      </c>
      <c r="K3576" s="31">
        <v>0</v>
      </c>
      <c r="L3576" s="31">
        <v>0</v>
      </c>
      <c r="M3576" s="31">
        <v>79</v>
      </c>
      <c r="N3576" s="33"/>
      <c r="O3576" s="33">
        <v>79</v>
      </c>
      <c r="P3576" s="33"/>
      <c r="Q3576" s="33"/>
      <c r="R3576" s="33"/>
      <c r="S3576" s="34" t="str">
        <f t="shared" si="770"/>
        <v>2</v>
      </c>
      <c r="T3576" s="35">
        <f t="shared" si="771"/>
        <v>79</v>
      </c>
      <c r="U3576" s="36">
        <f>INDEX([1]ราคาที่ดิน!$B:$G,MATCH($C3576,[1]ราคาที่ดิน!$A:$A,0),MATCH($B3576,[1]ราคาที่ดิน!$B$1:$G$1,0))</f>
        <v>200</v>
      </c>
      <c r="V3576" s="37">
        <f t="shared" si="780"/>
        <v>15800</v>
      </c>
      <c r="W3576" s="31"/>
      <c r="X3576" s="31"/>
      <c r="Y3576" s="31"/>
      <c r="Z3576" s="31"/>
      <c r="AA3576" s="31"/>
      <c r="AB3576" s="32"/>
      <c r="AC3576" s="38"/>
      <c r="AD3576" s="39"/>
      <c r="AE3576" s="39"/>
      <c r="AF3576" s="40" t="str">
        <f t="shared" si="772"/>
        <v/>
      </c>
      <c r="AG3576" s="41" t="str">
        <f t="shared" si="773"/>
        <v/>
      </c>
      <c r="AH3576" s="42"/>
      <c r="AI3576" s="42"/>
      <c r="AJ3576" s="42"/>
      <c r="AK3576" s="42"/>
      <c r="AL3576" s="31"/>
      <c r="AM3576" s="43" t="str">
        <f t="shared" si="774"/>
        <v>100</v>
      </c>
      <c r="AN3576" s="44">
        <f>INDEX([1]ราคาสิ่งปลูกสร้าง!$D$6:$CC$47,MATCH($AD3576,[1]ราคาสิ่งปลูกสร้าง!$B$6:$B$45,0),MATCH($C$7,[1]ราคาสิ่งปลูกสร้าง!$D$5:$CC$5,0))</f>
        <v>0</v>
      </c>
      <c r="AO3576" s="44">
        <f t="shared" si="775"/>
        <v>0</v>
      </c>
      <c r="AP3576" s="45">
        <f t="shared" si="776"/>
        <v>0</v>
      </c>
      <c r="AQ3576" s="40">
        <f>IF(AP3576=0,0,INDEX([1]ค่าเสื่อมสิ่งปลูกสร้าง!$A$5:$D$105,MATCH($AP3576,[1]ค่าเสื่อมสิ่งปลูกสร้าง!$A$5:$A$105,0),MATCH(AE3576,[1]ค่าเสื่อมสิ่งปลูกสร้าง!$A$3:$D$3)))</f>
        <v>0</v>
      </c>
      <c r="AR3576" s="44">
        <f t="shared" si="781"/>
        <v>0</v>
      </c>
      <c r="AS3576" s="44">
        <f t="shared" si="782"/>
        <v>15800</v>
      </c>
      <c r="AT3576" s="44">
        <f t="shared" si="783"/>
        <v>15800</v>
      </c>
      <c r="AU3576" s="46">
        <v>0</v>
      </c>
      <c r="AV3576" s="44">
        <f t="shared" si="777"/>
        <v>15800</v>
      </c>
      <c r="AW3576" s="47" t="str">
        <f t="shared" si="778"/>
        <v>0.02</v>
      </c>
      <c r="AX3576" s="48"/>
      <c r="AY3576" s="48"/>
      <c r="AZ3576" s="49">
        <v>0</v>
      </c>
      <c r="BA3576" s="48"/>
      <c r="BB3576" s="48"/>
      <c r="BC3576" s="44">
        <f t="shared" si="779"/>
        <v>0</v>
      </c>
      <c r="BD3576" s="50">
        <v>1</v>
      </c>
      <c r="BE3576" s="51" t="e">
        <f>IF(AX3576=1,0,IF(AY3576=1,0,IF(BC3576&gt;#REF!,#REF!,IF(OR(AZ3576&gt;0,BD3576&gt;=0),BC3576+([1]สูตร2!H3564*(100%-AZ3576)-BC3576)*BD3576,[1]สูตร2!H3564*(100%-AZ3576)))))</f>
        <v>#REF!</v>
      </c>
      <c r="BF3576" s="31"/>
    </row>
    <row r="3577" spans="1:58" s="5" customFormat="1" ht="24" customHeight="1" x14ac:dyDescent="0.2">
      <c r="A3577" s="31">
        <v>1165</v>
      </c>
      <c r="B3577" s="31" t="s">
        <v>432</v>
      </c>
      <c r="C3577" s="31">
        <v>2</v>
      </c>
      <c r="D3577" s="31" t="s">
        <v>66</v>
      </c>
      <c r="E3577" s="31" t="s">
        <v>2706</v>
      </c>
      <c r="F3577" s="31"/>
      <c r="G3577" s="32" t="s">
        <v>2707</v>
      </c>
      <c r="H3577" s="31">
        <v>13</v>
      </c>
      <c r="I3577" s="31" t="s">
        <v>2708</v>
      </c>
      <c r="J3577" s="31" t="s">
        <v>2423</v>
      </c>
      <c r="K3577" s="31">
        <v>1</v>
      </c>
      <c r="L3577" s="31">
        <v>3</v>
      </c>
      <c r="M3577" s="31">
        <v>46</v>
      </c>
      <c r="N3577" s="33">
        <v>746</v>
      </c>
      <c r="O3577" s="33"/>
      <c r="P3577" s="33"/>
      <c r="Q3577" s="33"/>
      <c r="R3577" s="33"/>
      <c r="S3577" s="34" t="str">
        <f t="shared" si="770"/>
        <v>1</v>
      </c>
      <c r="T3577" s="35">
        <f t="shared" si="771"/>
        <v>746</v>
      </c>
      <c r="U3577" s="36" t="str">
        <f>INDEX([1]ราคาที่ดิน!$B:$G,MATCH($C3577,[1]ราคาที่ดิน!$A:$A,0),MATCH($B3577,[1]ราคาที่ดิน!$B$1:$G$1,0))</f>
        <v>150</v>
      </c>
      <c r="V3577" s="37">
        <f t="shared" si="780"/>
        <v>111900</v>
      </c>
      <c r="W3577" s="31"/>
      <c r="X3577" s="31"/>
      <c r="Y3577" s="31"/>
      <c r="Z3577" s="31"/>
      <c r="AA3577" s="31"/>
      <c r="AB3577" s="32"/>
      <c r="AC3577" s="38"/>
      <c r="AD3577" s="39"/>
      <c r="AE3577" s="39"/>
      <c r="AF3577" s="40" t="str">
        <f t="shared" si="772"/>
        <v/>
      </c>
      <c r="AG3577" s="41" t="str">
        <f t="shared" si="773"/>
        <v/>
      </c>
      <c r="AH3577" s="42"/>
      <c r="AI3577" s="42"/>
      <c r="AJ3577" s="42"/>
      <c r="AK3577" s="42"/>
      <c r="AL3577" s="31"/>
      <c r="AM3577" s="43" t="str">
        <f t="shared" si="774"/>
        <v>100</v>
      </c>
      <c r="AN3577" s="44">
        <f>INDEX([1]ราคาสิ่งปลูกสร้าง!$D$6:$CC$47,MATCH($AD3577,[1]ราคาสิ่งปลูกสร้าง!$B$6:$B$45,0),MATCH($C$7,[1]ราคาสิ่งปลูกสร้าง!$D$5:$CC$5,0))</f>
        <v>0</v>
      </c>
      <c r="AO3577" s="44">
        <f t="shared" si="775"/>
        <v>0</v>
      </c>
      <c r="AP3577" s="45">
        <f t="shared" si="776"/>
        <v>0</v>
      </c>
      <c r="AQ3577" s="40">
        <f>IF(AP3577=0,0,INDEX([1]ค่าเสื่อมสิ่งปลูกสร้าง!$A$5:$D$105,MATCH($AP3577,[1]ค่าเสื่อมสิ่งปลูกสร้าง!$A$5:$A$105,0),MATCH(AE3577,[1]ค่าเสื่อมสิ่งปลูกสร้าง!$A$3:$D$3)))</f>
        <v>0</v>
      </c>
      <c r="AR3577" s="44">
        <f t="shared" si="781"/>
        <v>0</v>
      </c>
      <c r="AS3577" s="44">
        <f t="shared" si="782"/>
        <v>111900</v>
      </c>
      <c r="AT3577" s="44">
        <f t="shared" si="783"/>
        <v>111900</v>
      </c>
      <c r="AU3577" s="46">
        <v>0</v>
      </c>
      <c r="AV3577" s="44">
        <f t="shared" si="777"/>
        <v>111900</v>
      </c>
      <c r="AW3577" s="47" t="str">
        <f t="shared" si="778"/>
        <v>0.01</v>
      </c>
      <c r="AX3577" s="48"/>
      <c r="AY3577" s="48"/>
      <c r="AZ3577" s="49">
        <v>0</v>
      </c>
      <c r="BA3577" s="48"/>
      <c r="BB3577" s="48"/>
      <c r="BC3577" s="44">
        <f t="shared" si="779"/>
        <v>0</v>
      </c>
      <c r="BD3577" s="50">
        <v>1</v>
      </c>
      <c r="BE3577" s="51" t="e">
        <f>IF(AX3577=1,0,IF(AY3577=1,0,IF(BC3577&gt;#REF!,#REF!,IF(OR(AZ3577&gt;0,BD3577&gt;=0),BC3577+([1]สูตร2!H3565*(100%-AZ3577)-BC3577)*BD3577,[1]สูตร2!H3565*(100%-AZ3577)))))</f>
        <v>#REF!</v>
      </c>
      <c r="BF3577" s="31"/>
    </row>
    <row r="3578" spans="1:58" s="5" customFormat="1" ht="24" customHeight="1" x14ac:dyDescent="0.2">
      <c r="A3578" s="31">
        <v>1166</v>
      </c>
      <c r="B3578" s="31" t="s">
        <v>432</v>
      </c>
      <c r="C3578" s="31">
        <v>2</v>
      </c>
      <c r="D3578" s="31" t="s">
        <v>66</v>
      </c>
      <c r="E3578" s="31" t="s">
        <v>2709</v>
      </c>
      <c r="F3578" s="31"/>
      <c r="G3578" s="32" t="s">
        <v>2707</v>
      </c>
      <c r="H3578" s="31">
        <v>13</v>
      </c>
      <c r="I3578" s="31" t="s">
        <v>2708</v>
      </c>
      <c r="J3578" s="31" t="s">
        <v>2423</v>
      </c>
      <c r="K3578" s="31">
        <v>37</v>
      </c>
      <c r="L3578" s="31">
        <v>2</v>
      </c>
      <c r="M3578" s="31">
        <v>0</v>
      </c>
      <c r="N3578" s="33">
        <v>15000</v>
      </c>
      <c r="O3578" s="33"/>
      <c r="P3578" s="33"/>
      <c r="Q3578" s="33"/>
      <c r="R3578" s="33"/>
      <c r="S3578" s="34" t="str">
        <f t="shared" si="770"/>
        <v>1</v>
      </c>
      <c r="T3578" s="35">
        <f t="shared" si="771"/>
        <v>15000</v>
      </c>
      <c r="U3578" s="36" t="str">
        <f>INDEX([1]ราคาที่ดิน!$B:$G,MATCH($C3578,[1]ราคาที่ดิน!$A:$A,0),MATCH($B3578,[1]ราคาที่ดิน!$B$1:$G$1,0))</f>
        <v>150</v>
      </c>
      <c r="V3578" s="37">
        <f t="shared" si="780"/>
        <v>2250000</v>
      </c>
      <c r="W3578" s="31"/>
      <c r="X3578" s="31"/>
      <c r="Y3578" s="31"/>
      <c r="Z3578" s="31"/>
      <c r="AA3578" s="31"/>
      <c r="AB3578" s="32"/>
      <c r="AC3578" s="38"/>
      <c r="AD3578" s="39"/>
      <c r="AE3578" s="39"/>
      <c r="AF3578" s="40" t="str">
        <f t="shared" si="772"/>
        <v/>
      </c>
      <c r="AG3578" s="41" t="str">
        <f t="shared" si="773"/>
        <v/>
      </c>
      <c r="AH3578" s="42"/>
      <c r="AI3578" s="42"/>
      <c r="AJ3578" s="42"/>
      <c r="AK3578" s="42"/>
      <c r="AL3578" s="31"/>
      <c r="AM3578" s="43" t="str">
        <f t="shared" si="774"/>
        <v>100</v>
      </c>
      <c r="AN3578" s="44">
        <f>INDEX([1]ราคาสิ่งปลูกสร้าง!$D$6:$CC$47,MATCH($AD3578,[1]ราคาสิ่งปลูกสร้าง!$B$6:$B$45,0),MATCH($C$7,[1]ราคาสิ่งปลูกสร้าง!$D$5:$CC$5,0))</f>
        <v>0</v>
      </c>
      <c r="AO3578" s="44">
        <f t="shared" si="775"/>
        <v>0</v>
      </c>
      <c r="AP3578" s="45">
        <f t="shared" si="776"/>
        <v>0</v>
      </c>
      <c r="AQ3578" s="40">
        <f>IF(AP3578=0,0,INDEX([1]ค่าเสื่อมสิ่งปลูกสร้าง!$A$5:$D$105,MATCH($AP3578,[1]ค่าเสื่อมสิ่งปลูกสร้าง!$A$5:$A$105,0),MATCH(AE3578,[1]ค่าเสื่อมสิ่งปลูกสร้าง!$A$3:$D$3)))</f>
        <v>0</v>
      </c>
      <c r="AR3578" s="44">
        <f t="shared" si="781"/>
        <v>0</v>
      </c>
      <c r="AS3578" s="44">
        <f t="shared" si="782"/>
        <v>2250000</v>
      </c>
      <c r="AT3578" s="44">
        <f t="shared" si="783"/>
        <v>2250000</v>
      </c>
      <c r="AU3578" s="46">
        <v>0</v>
      </c>
      <c r="AV3578" s="44">
        <f t="shared" si="777"/>
        <v>2250000</v>
      </c>
      <c r="AW3578" s="47" t="str">
        <f t="shared" si="778"/>
        <v>0.01</v>
      </c>
      <c r="AX3578" s="48"/>
      <c r="AY3578" s="48"/>
      <c r="AZ3578" s="49">
        <v>0</v>
      </c>
      <c r="BA3578" s="48"/>
      <c r="BB3578" s="48"/>
      <c r="BC3578" s="44">
        <f t="shared" si="779"/>
        <v>0</v>
      </c>
      <c r="BD3578" s="50">
        <v>1</v>
      </c>
      <c r="BE3578" s="51" t="e">
        <f>IF(AX3578=1,0,IF(AY3578=1,0,IF(BC3578&gt;#REF!,#REF!,IF(OR(AZ3578&gt;0,BD3578&gt;=0),BC3578+([1]สูตร2!H3566*(100%-AZ3578)-BC3578)*BD3578,[1]สูตร2!H3566*(100%-AZ3578)))))</f>
        <v>#REF!</v>
      </c>
      <c r="BF3578" s="31"/>
    </row>
    <row r="3579" spans="1:58" s="5" customFormat="1" ht="24" customHeight="1" x14ac:dyDescent="0.2">
      <c r="A3579" s="31"/>
      <c r="B3579" s="31" t="s">
        <v>93</v>
      </c>
      <c r="C3579" s="31">
        <v>1</v>
      </c>
      <c r="D3579" s="31" t="s">
        <v>66</v>
      </c>
      <c r="E3579" s="31" t="s">
        <v>2710</v>
      </c>
      <c r="F3579" s="31"/>
      <c r="G3579" s="32" t="s">
        <v>2707</v>
      </c>
      <c r="H3579" s="31" t="s">
        <v>104</v>
      </c>
      <c r="I3579" s="31" t="s">
        <v>104</v>
      </c>
      <c r="J3579" s="31" t="s">
        <v>2423</v>
      </c>
      <c r="K3579" s="31">
        <v>0</v>
      </c>
      <c r="L3579" s="31">
        <v>0</v>
      </c>
      <c r="M3579" s="31">
        <v>40</v>
      </c>
      <c r="N3579" s="33"/>
      <c r="O3579" s="33">
        <v>40</v>
      </c>
      <c r="P3579" s="33"/>
      <c r="Q3579" s="33"/>
      <c r="R3579" s="33"/>
      <c r="S3579" s="34" t="str">
        <f t="shared" si="770"/>
        <v>2</v>
      </c>
      <c r="T3579" s="35">
        <f t="shared" si="771"/>
        <v>40</v>
      </c>
      <c r="U3579" s="36">
        <f>INDEX([1]ราคาที่ดิน!$B:$G,MATCH($C3579,[1]ราคาที่ดิน!$A:$A,0),MATCH($B3579,[1]ราคาที่ดิน!$B$1:$G$1,0))</f>
        <v>100</v>
      </c>
      <c r="V3579" s="37">
        <f t="shared" si="780"/>
        <v>4000</v>
      </c>
      <c r="W3579" s="31">
        <v>1</v>
      </c>
      <c r="X3579" s="31" t="s">
        <v>2707</v>
      </c>
      <c r="Y3579" s="31" t="s">
        <v>66</v>
      </c>
      <c r="Z3579" s="31" t="s">
        <v>2710</v>
      </c>
      <c r="AA3579" s="31"/>
      <c r="AB3579" s="32" t="s">
        <v>2707</v>
      </c>
      <c r="AC3579" s="38"/>
      <c r="AD3579" s="39" t="s">
        <v>73</v>
      </c>
      <c r="AE3579" s="39" t="s">
        <v>74</v>
      </c>
      <c r="AF3579" s="40" t="str">
        <f t="shared" si="772"/>
        <v>2</v>
      </c>
      <c r="AG3579" s="41">
        <f t="shared" si="773"/>
        <v>102</v>
      </c>
      <c r="AH3579" s="42"/>
      <c r="AI3579" s="42">
        <v>102</v>
      </c>
      <c r="AJ3579" s="42"/>
      <c r="AK3579" s="42"/>
      <c r="AL3579" s="31">
        <v>25</v>
      </c>
      <c r="AM3579" s="43" t="str">
        <f t="shared" si="774"/>
        <v>100</v>
      </c>
      <c r="AN3579" s="44">
        <f>INDEX([1]ราคาสิ่งปลูกสร้าง!$D$6:$CC$47,MATCH($AD3579,[1]ราคาสิ่งปลูกสร้าง!$B$6:$B$45,0),MATCH($C$7,[1]ราคาสิ่งปลูกสร้าง!$D$5:$CC$5,0))</f>
        <v>6500</v>
      </c>
      <c r="AO3579" s="44">
        <f t="shared" si="775"/>
        <v>663000</v>
      </c>
      <c r="AP3579" s="45">
        <f t="shared" si="776"/>
        <v>25</v>
      </c>
      <c r="AQ3579" s="40">
        <f>IF(AP3579=0,0,INDEX([1]ค่าเสื่อมสิ่งปลูกสร้าง!$A$5:$D$105,MATCH($AP3579,[1]ค่าเสื่อมสิ่งปลูกสร้าง!$A$5:$A$105,0),MATCH(AE3579,[1]ค่าเสื่อมสิ่งปลูกสร้าง!$A$3:$D$3)))</f>
        <v>40</v>
      </c>
      <c r="AR3579" s="44">
        <f t="shared" si="781"/>
        <v>397800</v>
      </c>
      <c r="AS3579" s="44">
        <f t="shared" si="782"/>
        <v>401800</v>
      </c>
      <c r="AT3579" s="44">
        <f t="shared" si="783"/>
        <v>401800</v>
      </c>
      <c r="AU3579" s="46">
        <v>0</v>
      </c>
      <c r="AV3579" s="44">
        <f t="shared" si="777"/>
        <v>401800</v>
      </c>
      <c r="AW3579" s="47" t="str">
        <f t="shared" si="778"/>
        <v>0.02</v>
      </c>
      <c r="AX3579" s="48"/>
      <c r="AY3579" s="48"/>
      <c r="AZ3579" s="49">
        <v>0</v>
      </c>
      <c r="BA3579" s="48"/>
      <c r="BB3579" s="48"/>
      <c r="BC3579" s="44">
        <f t="shared" si="779"/>
        <v>0</v>
      </c>
      <c r="BD3579" s="50">
        <v>1</v>
      </c>
      <c r="BE3579" s="51" t="e">
        <f>IF(AX3579=1,0,IF(AY3579=1,0,IF(BC3579&gt;#REF!,#REF!,IF(OR(AZ3579&gt;0,BD3579&gt;=0),BC3579+([1]สูตร2!H3567*(100%-AZ3579)-BC3579)*BD3579,[1]สูตร2!H3567*(100%-AZ3579)))))</f>
        <v>#REF!</v>
      </c>
      <c r="BF3579" s="31"/>
    </row>
    <row r="3580" spans="1:58" s="5" customFormat="1" ht="24" customHeight="1" x14ac:dyDescent="0.2">
      <c r="A3580" s="31"/>
      <c r="B3580" s="31" t="s">
        <v>93</v>
      </c>
      <c r="C3580" s="31">
        <v>1</v>
      </c>
      <c r="D3580" s="31" t="s">
        <v>66</v>
      </c>
      <c r="E3580" s="31" t="s">
        <v>2710</v>
      </c>
      <c r="F3580" s="31"/>
      <c r="G3580" s="32" t="s">
        <v>2707</v>
      </c>
      <c r="H3580" s="31" t="s">
        <v>104</v>
      </c>
      <c r="I3580" s="31" t="s">
        <v>104</v>
      </c>
      <c r="J3580" s="31" t="s">
        <v>2423</v>
      </c>
      <c r="K3580" s="31">
        <v>0</v>
      </c>
      <c r="L3580" s="31">
        <v>0</v>
      </c>
      <c r="M3580" s="31">
        <v>20</v>
      </c>
      <c r="N3580" s="33"/>
      <c r="O3580" s="33">
        <v>20</v>
      </c>
      <c r="P3580" s="33"/>
      <c r="Q3580" s="33"/>
      <c r="R3580" s="33"/>
      <c r="S3580" s="34" t="str">
        <f t="shared" si="770"/>
        <v>2</v>
      </c>
      <c r="T3580" s="35">
        <f t="shared" si="771"/>
        <v>20</v>
      </c>
      <c r="U3580" s="36">
        <f>INDEX([1]ราคาที่ดิน!$B:$G,MATCH($C3580,[1]ราคาที่ดิน!$A:$A,0),MATCH($B3580,[1]ราคาที่ดิน!$B$1:$G$1,0))</f>
        <v>100</v>
      </c>
      <c r="V3580" s="37">
        <f t="shared" si="780"/>
        <v>2000</v>
      </c>
      <c r="W3580" s="31">
        <v>2</v>
      </c>
      <c r="X3580" s="31" t="s">
        <v>2707</v>
      </c>
      <c r="Y3580" s="31" t="s">
        <v>66</v>
      </c>
      <c r="Z3580" s="31" t="s">
        <v>2710</v>
      </c>
      <c r="AA3580" s="31"/>
      <c r="AB3580" s="32" t="s">
        <v>2707</v>
      </c>
      <c r="AC3580" s="38"/>
      <c r="AD3580" s="39" t="s">
        <v>75</v>
      </c>
      <c r="AE3580" s="39" t="s">
        <v>76</v>
      </c>
      <c r="AF3580" s="40" t="str">
        <f t="shared" si="772"/>
        <v>1</v>
      </c>
      <c r="AG3580" s="41">
        <f t="shared" si="773"/>
        <v>15</v>
      </c>
      <c r="AH3580" s="42">
        <v>15</v>
      </c>
      <c r="AI3580" s="42"/>
      <c r="AJ3580" s="42"/>
      <c r="AK3580" s="42"/>
      <c r="AL3580" s="31">
        <v>25</v>
      </c>
      <c r="AM3580" s="43" t="str">
        <f t="shared" si="774"/>
        <v>100</v>
      </c>
      <c r="AN3580" s="44">
        <f>INDEX([1]ราคาสิ่งปลูกสร้าง!$D$6:$CC$47,MATCH($AD3580,[1]ราคาสิ่งปลูกสร้าง!$B$6:$B$45,0),MATCH($C$7,[1]ราคาสิ่งปลูกสร้าง!$D$5:$CC$5,0))</f>
        <v>5400</v>
      </c>
      <c r="AO3580" s="44">
        <f t="shared" si="775"/>
        <v>81000</v>
      </c>
      <c r="AP3580" s="45">
        <f t="shared" si="776"/>
        <v>25</v>
      </c>
      <c r="AQ3580" s="40">
        <f>IF(AP3580=0,0,INDEX([1]ค่าเสื่อมสิ่งปลูกสร้าง!$A$5:$D$105,MATCH($AP3580,[1]ค่าเสื่อมสิ่งปลูกสร้าง!$A$5:$A$105,0),MATCH(AE3580,[1]ค่าเสื่อมสิ่งปลูกสร้าง!$A$3:$D$3)))</f>
        <v>93</v>
      </c>
      <c r="AR3580" s="44">
        <f t="shared" si="781"/>
        <v>5670.0000000000009</v>
      </c>
      <c r="AS3580" s="44">
        <f t="shared" si="782"/>
        <v>7670.0000000000009</v>
      </c>
      <c r="AT3580" s="44">
        <f t="shared" si="783"/>
        <v>7670.0000000000009</v>
      </c>
      <c r="AU3580" s="46">
        <v>0</v>
      </c>
      <c r="AV3580" s="44">
        <f t="shared" si="777"/>
        <v>7670.0000000000009</v>
      </c>
      <c r="AW3580" s="47" t="str">
        <f t="shared" si="778"/>
        <v>0.01</v>
      </c>
      <c r="AX3580" s="48"/>
      <c r="AY3580" s="48"/>
      <c r="AZ3580" s="49">
        <v>0</v>
      </c>
      <c r="BA3580" s="48"/>
      <c r="BB3580" s="48"/>
      <c r="BC3580" s="44">
        <f t="shared" si="779"/>
        <v>0</v>
      </c>
      <c r="BD3580" s="50">
        <v>1</v>
      </c>
      <c r="BE3580" s="51" t="e">
        <f>IF(AX3580=1,0,IF(AY3580=1,0,IF(BC3580&gt;#REF!,#REF!,IF(OR(AZ3580&gt;0,BD3580&gt;=0),BC3580+([1]สูตร2!H3568*(100%-AZ3580)-BC3580)*BD3580,[1]สูตร2!H3568*(100%-AZ3580)))))</f>
        <v>#REF!</v>
      </c>
      <c r="BF3580" s="31"/>
    </row>
    <row r="3581" spans="1:58" s="5" customFormat="1" ht="24" customHeight="1" x14ac:dyDescent="0.2">
      <c r="A3581" s="31">
        <v>1167</v>
      </c>
      <c r="B3581" s="31" t="s">
        <v>81</v>
      </c>
      <c r="C3581" s="31">
        <v>158</v>
      </c>
      <c r="D3581" s="31" t="s">
        <v>71</v>
      </c>
      <c r="E3581" s="31" t="s">
        <v>2711</v>
      </c>
      <c r="F3581" s="31"/>
      <c r="G3581" s="32" t="s">
        <v>2712</v>
      </c>
      <c r="H3581" s="31">
        <v>4</v>
      </c>
      <c r="I3581" s="31">
        <v>8</v>
      </c>
      <c r="J3581" s="31" t="s">
        <v>2443</v>
      </c>
      <c r="K3581" s="31">
        <v>12</v>
      </c>
      <c r="L3581" s="31">
        <v>3</v>
      </c>
      <c r="M3581" s="31">
        <v>80</v>
      </c>
      <c r="N3581" s="33">
        <v>5180</v>
      </c>
      <c r="O3581" s="33"/>
      <c r="P3581" s="33"/>
      <c r="Q3581" s="33"/>
      <c r="R3581" s="33"/>
      <c r="S3581" s="34" t="str">
        <f t="shared" si="770"/>
        <v>1</v>
      </c>
      <c r="T3581" s="35">
        <f t="shared" si="771"/>
        <v>5180</v>
      </c>
      <c r="U3581" s="36">
        <f>INDEX([1]ราคาที่ดิน!$B:$G,MATCH($C3581,[1]ราคาที่ดิน!$A:$A,0),MATCH($B3581,[1]ราคาที่ดิน!$B$1:$G$1,0))</f>
        <v>50</v>
      </c>
      <c r="V3581" s="37">
        <f t="shared" si="780"/>
        <v>259000</v>
      </c>
      <c r="W3581" s="31"/>
      <c r="X3581" s="31"/>
      <c r="Y3581" s="31"/>
      <c r="Z3581" s="31"/>
      <c r="AA3581" s="31"/>
      <c r="AB3581" s="32"/>
      <c r="AC3581" s="38"/>
      <c r="AD3581" s="39"/>
      <c r="AE3581" s="39"/>
      <c r="AF3581" s="40" t="str">
        <f t="shared" si="772"/>
        <v/>
      </c>
      <c r="AG3581" s="41" t="str">
        <f t="shared" si="773"/>
        <v/>
      </c>
      <c r="AH3581" s="42"/>
      <c r="AI3581" s="42"/>
      <c r="AJ3581" s="42"/>
      <c r="AK3581" s="42"/>
      <c r="AL3581" s="31"/>
      <c r="AM3581" s="43" t="str">
        <f t="shared" si="774"/>
        <v>100</v>
      </c>
      <c r="AN3581" s="44">
        <f>INDEX([1]ราคาสิ่งปลูกสร้าง!$D$6:$CC$47,MATCH($AD3581,[1]ราคาสิ่งปลูกสร้าง!$B$6:$B$45,0),MATCH($C$7,[1]ราคาสิ่งปลูกสร้าง!$D$5:$CC$5,0))</f>
        <v>0</v>
      </c>
      <c r="AO3581" s="44">
        <f t="shared" si="775"/>
        <v>0</v>
      </c>
      <c r="AP3581" s="45">
        <f t="shared" si="776"/>
        <v>0</v>
      </c>
      <c r="AQ3581" s="40">
        <f>IF(AP3581=0,0,INDEX([1]ค่าเสื่อมสิ่งปลูกสร้าง!$A$5:$D$105,MATCH($AP3581,[1]ค่าเสื่อมสิ่งปลูกสร้าง!$A$5:$A$105,0),MATCH(AE3581,[1]ค่าเสื่อมสิ่งปลูกสร้าง!$A$3:$D$3)))</f>
        <v>0</v>
      </c>
      <c r="AR3581" s="44">
        <f t="shared" si="781"/>
        <v>0</v>
      </c>
      <c r="AS3581" s="44">
        <f t="shared" si="782"/>
        <v>259000</v>
      </c>
      <c r="AT3581" s="44">
        <f t="shared" si="783"/>
        <v>259000</v>
      </c>
      <c r="AU3581" s="46">
        <v>0</v>
      </c>
      <c r="AV3581" s="44">
        <f t="shared" si="777"/>
        <v>259000</v>
      </c>
      <c r="AW3581" s="47" t="str">
        <f t="shared" si="778"/>
        <v>0.01</v>
      </c>
      <c r="AX3581" s="48"/>
      <c r="AY3581" s="48"/>
      <c r="AZ3581" s="49">
        <v>0</v>
      </c>
      <c r="BA3581" s="48"/>
      <c r="BB3581" s="48"/>
      <c r="BC3581" s="44">
        <f t="shared" si="779"/>
        <v>0</v>
      </c>
      <c r="BD3581" s="50">
        <v>1</v>
      </c>
      <c r="BE3581" s="51" t="e">
        <f>IF(AX3581=1,0,IF(AY3581=1,0,IF(BC3581&gt;#REF!,#REF!,IF(OR(AZ3581&gt;0,BD3581&gt;=0),BC3581+([1]สูตร2!H3569*(100%-AZ3581)-BC3581)*BD3581,[1]สูตร2!H3569*(100%-AZ3581)))))</f>
        <v>#REF!</v>
      </c>
      <c r="BF3581" s="31"/>
    </row>
    <row r="3582" spans="1:58" s="5" customFormat="1" ht="24" customHeight="1" x14ac:dyDescent="0.2">
      <c r="A3582" s="31">
        <v>1168</v>
      </c>
      <c r="B3582" s="31" t="s">
        <v>81</v>
      </c>
      <c r="C3582" s="31">
        <v>60</v>
      </c>
      <c r="D3582" s="31" t="s">
        <v>71</v>
      </c>
      <c r="E3582" s="31" t="s">
        <v>2713</v>
      </c>
      <c r="F3582" s="31"/>
      <c r="G3582" s="32" t="s">
        <v>2712</v>
      </c>
      <c r="H3582" s="31">
        <v>37</v>
      </c>
      <c r="I3582" s="31">
        <v>46</v>
      </c>
      <c r="J3582" s="31" t="s">
        <v>2443</v>
      </c>
      <c r="K3582" s="31">
        <v>61</v>
      </c>
      <c r="L3582" s="31">
        <v>0</v>
      </c>
      <c r="M3582" s="31">
        <v>75</v>
      </c>
      <c r="N3582" s="33">
        <v>24475</v>
      </c>
      <c r="O3582" s="33"/>
      <c r="P3582" s="33"/>
      <c r="Q3582" s="33"/>
      <c r="R3582" s="33"/>
      <c r="S3582" s="34" t="str">
        <f t="shared" si="770"/>
        <v>1</v>
      </c>
      <c r="T3582" s="35">
        <f t="shared" si="771"/>
        <v>24475</v>
      </c>
      <c r="U3582" s="36">
        <f>INDEX([1]ราคาที่ดิน!$B:$G,MATCH($C3582,[1]ราคาที่ดิน!$A:$A,0),MATCH($B3582,[1]ราคาที่ดิน!$B$1:$G$1,0))</f>
        <v>50</v>
      </c>
      <c r="V3582" s="37">
        <f t="shared" si="780"/>
        <v>1223750</v>
      </c>
      <c r="W3582" s="31"/>
      <c r="X3582" s="31"/>
      <c r="Y3582" s="31"/>
      <c r="Z3582" s="31"/>
      <c r="AA3582" s="31"/>
      <c r="AB3582" s="32"/>
      <c r="AC3582" s="38"/>
      <c r="AD3582" s="39"/>
      <c r="AE3582" s="39"/>
      <c r="AF3582" s="40" t="str">
        <f t="shared" si="772"/>
        <v/>
      </c>
      <c r="AG3582" s="41" t="str">
        <f t="shared" si="773"/>
        <v/>
      </c>
      <c r="AH3582" s="42"/>
      <c r="AI3582" s="42"/>
      <c r="AJ3582" s="42"/>
      <c r="AK3582" s="42"/>
      <c r="AL3582" s="31"/>
      <c r="AM3582" s="43" t="str">
        <f t="shared" si="774"/>
        <v>100</v>
      </c>
      <c r="AN3582" s="44">
        <f>INDEX([1]ราคาสิ่งปลูกสร้าง!$D$6:$CC$47,MATCH($AD3582,[1]ราคาสิ่งปลูกสร้าง!$B$6:$B$45,0),MATCH($C$7,[1]ราคาสิ่งปลูกสร้าง!$D$5:$CC$5,0))</f>
        <v>0</v>
      </c>
      <c r="AO3582" s="44">
        <f t="shared" si="775"/>
        <v>0</v>
      </c>
      <c r="AP3582" s="45">
        <f t="shared" si="776"/>
        <v>0</v>
      </c>
      <c r="AQ3582" s="40">
        <f>IF(AP3582=0,0,INDEX([1]ค่าเสื่อมสิ่งปลูกสร้าง!$A$5:$D$105,MATCH($AP3582,[1]ค่าเสื่อมสิ่งปลูกสร้าง!$A$5:$A$105,0),MATCH(AE3582,[1]ค่าเสื่อมสิ่งปลูกสร้าง!$A$3:$D$3)))</f>
        <v>0</v>
      </c>
      <c r="AR3582" s="44">
        <f t="shared" si="781"/>
        <v>0</v>
      </c>
      <c r="AS3582" s="44">
        <f t="shared" si="782"/>
        <v>1223750</v>
      </c>
      <c r="AT3582" s="44">
        <f t="shared" si="783"/>
        <v>1223750</v>
      </c>
      <c r="AU3582" s="46">
        <v>0</v>
      </c>
      <c r="AV3582" s="44">
        <f t="shared" si="777"/>
        <v>1223750</v>
      </c>
      <c r="AW3582" s="47" t="str">
        <f t="shared" si="778"/>
        <v>0.01</v>
      </c>
      <c r="AX3582" s="48"/>
      <c r="AY3582" s="48"/>
      <c r="AZ3582" s="49">
        <v>0</v>
      </c>
      <c r="BA3582" s="48"/>
      <c r="BB3582" s="48"/>
      <c r="BC3582" s="44">
        <f t="shared" si="779"/>
        <v>0</v>
      </c>
      <c r="BD3582" s="50">
        <v>1</v>
      </c>
      <c r="BE3582" s="51" t="e">
        <f>IF(AX3582=1,0,IF(AY3582=1,0,IF(BC3582&gt;#REF!,#REF!,IF(OR(AZ3582&gt;0,BD3582&gt;=0),BC3582+([1]สูตร2!H3570*(100%-AZ3582)-BC3582)*BD3582,[1]สูตร2!H3570*(100%-AZ3582)))))</f>
        <v>#REF!</v>
      </c>
      <c r="BF3582" s="31"/>
    </row>
    <row r="3583" spans="1:58" s="5" customFormat="1" ht="24" customHeight="1" x14ac:dyDescent="0.2">
      <c r="A3583" s="31">
        <v>1169</v>
      </c>
      <c r="B3583" s="31" t="s">
        <v>65</v>
      </c>
      <c r="C3583" s="31">
        <v>856</v>
      </c>
      <c r="D3583" s="31" t="s">
        <v>66</v>
      </c>
      <c r="E3583" s="31" t="s">
        <v>2714</v>
      </c>
      <c r="F3583" s="31"/>
      <c r="G3583" s="32" t="s">
        <v>2712</v>
      </c>
      <c r="H3583" s="31">
        <v>10</v>
      </c>
      <c r="I3583" s="31">
        <v>2215</v>
      </c>
      <c r="J3583" s="31" t="s">
        <v>2443</v>
      </c>
      <c r="K3583" s="31">
        <v>0</v>
      </c>
      <c r="L3583" s="31">
        <v>0</v>
      </c>
      <c r="M3583" s="31">
        <v>45</v>
      </c>
      <c r="N3583" s="33"/>
      <c r="O3583" s="33">
        <v>45</v>
      </c>
      <c r="P3583" s="33"/>
      <c r="Q3583" s="33"/>
      <c r="R3583" s="33"/>
      <c r="S3583" s="34" t="str">
        <f t="shared" si="770"/>
        <v>2</v>
      </c>
      <c r="T3583" s="35">
        <f t="shared" si="771"/>
        <v>45</v>
      </c>
      <c r="U3583" s="36">
        <f>INDEX([1]ราคาที่ดิน!$B:$G,MATCH($C3583,[1]ราคาที่ดิน!$A:$A,0),MATCH($B3583,[1]ราคาที่ดิน!$B$1:$G$1,0))</f>
        <v>200</v>
      </c>
      <c r="V3583" s="37">
        <f t="shared" si="780"/>
        <v>9000</v>
      </c>
      <c r="W3583" s="31">
        <v>1</v>
      </c>
      <c r="X3583" s="31" t="s">
        <v>2712</v>
      </c>
      <c r="Y3583" s="31" t="s">
        <v>66</v>
      </c>
      <c r="Z3583" s="31" t="s">
        <v>2714</v>
      </c>
      <c r="AA3583" s="31"/>
      <c r="AB3583" s="32" t="s">
        <v>2712</v>
      </c>
      <c r="AC3583" s="38"/>
      <c r="AD3583" s="39" t="s">
        <v>73</v>
      </c>
      <c r="AE3583" s="39" t="s">
        <v>74</v>
      </c>
      <c r="AF3583" s="40" t="str">
        <f t="shared" si="772"/>
        <v>2</v>
      </c>
      <c r="AG3583" s="41">
        <f t="shared" si="773"/>
        <v>81</v>
      </c>
      <c r="AH3583" s="42"/>
      <c r="AI3583" s="42">
        <v>81</v>
      </c>
      <c r="AJ3583" s="42"/>
      <c r="AK3583" s="42"/>
      <c r="AL3583" s="31">
        <v>15</v>
      </c>
      <c r="AM3583" s="43" t="str">
        <f t="shared" si="774"/>
        <v>100</v>
      </c>
      <c r="AN3583" s="44">
        <f>INDEX([1]ราคาสิ่งปลูกสร้าง!$D$6:$CC$47,MATCH($AD3583,[1]ราคาสิ่งปลูกสร้าง!$B$6:$B$45,0),MATCH($C$7,[1]ราคาสิ่งปลูกสร้าง!$D$5:$CC$5,0))</f>
        <v>6500</v>
      </c>
      <c r="AO3583" s="44">
        <f t="shared" si="775"/>
        <v>526500</v>
      </c>
      <c r="AP3583" s="45">
        <f t="shared" si="776"/>
        <v>15</v>
      </c>
      <c r="AQ3583" s="40">
        <f>IF(AP3583=0,0,INDEX([1]ค่าเสื่อมสิ่งปลูกสร้าง!$A$5:$D$105,MATCH($AP3583,[1]ค่าเสื่อมสิ่งปลูกสร้าง!$A$5:$A$105,0),MATCH(AE3583,[1]ค่าเสื่อมสิ่งปลูกสร้าง!$A$3:$D$3)))</f>
        <v>20</v>
      </c>
      <c r="AR3583" s="44">
        <f t="shared" si="781"/>
        <v>421200</v>
      </c>
      <c r="AS3583" s="44">
        <f t="shared" si="782"/>
        <v>430200</v>
      </c>
      <c r="AT3583" s="44">
        <f t="shared" si="783"/>
        <v>430200</v>
      </c>
      <c r="AU3583" s="46">
        <v>0</v>
      </c>
      <c r="AV3583" s="44">
        <f t="shared" si="777"/>
        <v>430200</v>
      </c>
      <c r="AW3583" s="47" t="str">
        <f t="shared" si="778"/>
        <v>0.02</v>
      </c>
      <c r="AX3583" s="48"/>
      <c r="AY3583" s="48"/>
      <c r="AZ3583" s="49">
        <v>0</v>
      </c>
      <c r="BA3583" s="48"/>
      <c r="BB3583" s="48"/>
      <c r="BC3583" s="44">
        <f t="shared" si="779"/>
        <v>0</v>
      </c>
      <c r="BD3583" s="50">
        <v>1</v>
      </c>
      <c r="BE3583" s="51" t="e">
        <f>IF(AX3583=1,0,IF(AY3583=1,0,IF(BC3583&gt;#REF!,#REF!,IF(OR(AZ3583&gt;0,BD3583&gt;=0),BC3583+([1]สูตร2!H3571*(100%-AZ3583)-BC3583)*BD3583,[1]สูตร2!H3571*(100%-AZ3583)))))</f>
        <v>#REF!</v>
      </c>
      <c r="BF3583" s="31"/>
    </row>
    <row r="3584" spans="1:58" s="5" customFormat="1" ht="24" customHeight="1" x14ac:dyDescent="0.2">
      <c r="A3584" s="31"/>
      <c r="B3584" s="31" t="s">
        <v>65</v>
      </c>
      <c r="C3584" s="31">
        <v>856</v>
      </c>
      <c r="D3584" s="31" t="s">
        <v>66</v>
      </c>
      <c r="E3584" s="31" t="s">
        <v>2714</v>
      </c>
      <c r="F3584" s="31"/>
      <c r="G3584" s="32" t="s">
        <v>2712</v>
      </c>
      <c r="H3584" s="31">
        <v>10</v>
      </c>
      <c r="I3584" s="31">
        <v>2215</v>
      </c>
      <c r="J3584" s="31" t="s">
        <v>2443</v>
      </c>
      <c r="K3584" s="31">
        <v>0</v>
      </c>
      <c r="L3584" s="31">
        <v>0</v>
      </c>
      <c r="M3584" s="31">
        <v>18</v>
      </c>
      <c r="N3584" s="33"/>
      <c r="O3584" s="33">
        <v>18</v>
      </c>
      <c r="P3584" s="33"/>
      <c r="Q3584" s="33"/>
      <c r="R3584" s="33"/>
      <c r="S3584" s="34" t="str">
        <f t="shared" si="770"/>
        <v>2</v>
      </c>
      <c r="T3584" s="35">
        <f t="shared" si="771"/>
        <v>18</v>
      </c>
      <c r="U3584" s="36">
        <f>INDEX([1]ราคาที่ดิน!$B:$G,MATCH($C3584,[1]ราคาที่ดิน!$A:$A,0),MATCH($B3584,[1]ราคาที่ดิน!$B$1:$G$1,0))</f>
        <v>200</v>
      </c>
      <c r="V3584" s="37">
        <f t="shared" si="780"/>
        <v>3600</v>
      </c>
      <c r="W3584" s="31">
        <v>2</v>
      </c>
      <c r="X3584" s="31" t="s">
        <v>2712</v>
      </c>
      <c r="Y3584" s="31" t="s">
        <v>66</v>
      </c>
      <c r="Z3584" s="31" t="s">
        <v>2714</v>
      </c>
      <c r="AA3584" s="31"/>
      <c r="AB3584" s="32" t="s">
        <v>2712</v>
      </c>
      <c r="AC3584" s="38"/>
      <c r="AD3584" s="39" t="s">
        <v>75</v>
      </c>
      <c r="AE3584" s="39" t="s">
        <v>94</v>
      </c>
      <c r="AF3584" s="40" t="str">
        <f t="shared" si="772"/>
        <v>1</v>
      </c>
      <c r="AG3584" s="41">
        <f t="shared" si="773"/>
        <v>33.799999999999997</v>
      </c>
      <c r="AH3584" s="42">
        <v>33.799999999999997</v>
      </c>
      <c r="AI3584" s="42"/>
      <c r="AJ3584" s="42"/>
      <c r="AK3584" s="42"/>
      <c r="AL3584" s="31">
        <v>15</v>
      </c>
      <c r="AM3584" s="43" t="str">
        <f t="shared" si="774"/>
        <v>100</v>
      </c>
      <c r="AN3584" s="44">
        <f>INDEX([1]ราคาสิ่งปลูกสร้าง!$D$6:$CC$47,MATCH($AD3584,[1]ราคาสิ่งปลูกสร้าง!$B$6:$B$45,0),MATCH($C$7,[1]ราคาสิ่งปลูกสร้าง!$D$5:$CC$5,0))</f>
        <v>5400</v>
      </c>
      <c r="AO3584" s="44">
        <f t="shared" si="775"/>
        <v>182519.99999999997</v>
      </c>
      <c r="AP3584" s="45">
        <f t="shared" si="776"/>
        <v>15</v>
      </c>
      <c r="AQ3584" s="40">
        <f>IF(AP3584=0,0,INDEX([1]ค่าเสื่อมสิ่งปลูกสร้าง!$A$5:$D$105,MATCH($AP3584,[1]ค่าเสื่อมสิ่งปลูกสร้าง!$A$5:$A$105,0),MATCH(AE3584,[1]ค่าเสื่อมสิ่งปลูกสร้าง!$A$3:$D$3)))</f>
        <v>20</v>
      </c>
      <c r="AR3584" s="44">
        <f t="shared" si="781"/>
        <v>146015.99999999997</v>
      </c>
      <c r="AS3584" s="44">
        <f t="shared" si="782"/>
        <v>149615.99999999997</v>
      </c>
      <c r="AT3584" s="44">
        <f t="shared" si="783"/>
        <v>149615.99999999997</v>
      </c>
      <c r="AU3584" s="46">
        <v>0</v>
      </c>
      <c r="AV3584" s="44">
        <f t="shared" si="777"/>
        <v>149615.99999999997</v>
      </c>
      <c r="AW3584" s="47" t="str">
        <f t="shared" si="778"/>
        <v>0.01</v>
      </c>
      <c r="AX3584" s="48"/>
      <c r="AY3584" s="48"/>
      <c r="AZ3584" s="49">
        <v>0</v>
      </c>
      <c r="BA3584" s="48"/>
      <c r="BB3584" s="48"/>
      <c r="BC3584" s="44">
        <f t="shared" si="779"/>
        <v>0</v>
      </c>
      <c r="BD3584" s="50">
        <v>1</v>
      </c>
      <c r="BE3584" s="51" t="e">
        <f>IF(AX3584=1,0,IF(AY3584=1,0,IF(BC3584&gt;#REF!,#REF!,IF(OR(AZ3584&gt;0,BD3584&gt;=0),BC3584+([1]สูตร2!H3572*(100%-AZ3584)-BC3584)*BD3584,[1]สูตร2!H3572*(100%-AZ3584)))))</f>
        <v>#REF!</v>
      </c>
      <c r="BF3584" s="31"/>
    </row>
    <row r="3585" spans="1:58" s="5" customFormat="1" ht="24" customHeight="1" x14ac:dyDescent="0.2">
      <c r="A3585" s="31"/>
      <c r="B3585" s="31" t="s">
        <v>65</v>
      </c>
      <c r="C3585" s="31">
        <v>856</v>
      </c>
      <c r="D3585" s="31" t="s">
        <v>66</v>
      </c>
      <c r="E3585" s="31" t="s">
        <v>2714</v>
      </c>
      <c r="F3585" s="31"/>
      <c r="G3585" s="32" t="s">
        <v>2712</v>
      </c>
      <c r="H3585" s="31">
        <v>10</v>
      </c>
      <c r="I3585" s="31">
        <v>2215</v>
      </c>
      <c r="J3585" s="31" t="s">
        <v>2443</v>
      </c>
      <c r="K3585" s="31">
        <v>0</v>
      </c>
      <c r="L3585" s="31">
        <v>0</v>
      </c>
      <c r="M3585" s="31">
        <v>18</v>
      </c>
      <c r="N3585" s="33"/>
      <c r="O3585" s="33">
        <v>18</v>
      </c>
      <c r="P3585" s="33"/>
      <c r="Q3585" s="33"/>
      <c r="R3585" s="33"/>
      <c r="S3585" s="34" t="str">
        <f t="shared" si="770"/>
        <v>2</v>
      </c>
      <c r="T3585" s="35">
        <f t="shared" si="771"/>
        <v>18</v>
      </c>
      <c r="U3585" s="36">
        <f>INDEX([1]ราคาที่ดิน!$B:$G,MATCH($C3585,[1]ราคาที่ดิน!$A:$A,0),MATCH($B3585,[1]ราคาที่ดิน!$B$1:$G$1,0))</f>
        <v>200</v>
      </c>
      <c r="V3585" s="37">
        <f t="shared" si="780"/>
        <v>3600</v>
      </c>
      <c r="W3585" s="31">
        <v>3</v>
      </c>
      <c r="X3585" s="31" t="s">
        <v>2712</v>
      </c>
      <c r="Y3585" s="31" t="s">
        <v>66</v>
      </c>
      <c r="Z3585" s="31" t="s">
        <v>2714</v>
      </c>
      <c r="AA3585" s="31"/>
      <c r="AB3585" s="32" t="s">
        <v>2712</v>
      </c>
      <c r="AC3585" s="38"/>
      <c r="AD3585" s="39" t="s">
        <v>75</v>
      </c>
      <c r="AE3585" s="39" t="s">
        <v>76</v>
      </c>
      <c r="AF3585" s="40" t="str">
        <f t="shared" si="772"/>
        <v>1</v>
      </c>
      <c r="AG3585" s="41">
        <f t="shared" si="773"/>
        <v>11.25</v>
      </c>
      <c r="AH3585" s="42">
        <v>11.25</v>
      </c>
      <c r="AI3585" s="42"/>
      <c r="AJ3585" s="42"/>
      <c r="AK3585" s="42"/>
      <c r="AL3585" s="31">
        <v>3</v>
      </c>
      <c r="AM3585" s="43" t="str">
        <f t="shared" si="774"/>
        <v>100</v>
      </c>
      <c r="AN3585" s="44">
        <f>INDEX([1]ราคาสิ่งปลูกสร้าง!$D$6:$CC$47,MATCH($AD3585,[1]ราคาสิ่งปลูกสร้าง!$B$6:$B$45,0),MATCH($C$7,[1]ราคาสิ่งปลูกสร้าง!$D$5:$CC$5,0))</f>
        <v>5400</v>
      </c>
      <c r="AO3585" s="44">
        <f t="shared" si="775"/>
        <v>60750</v>
      </c>
      <c r="AP3585" s="45">
        <f t="shared" si="776"/>
        <v>3</v>
      </c>
      <c r="AQ3585" s="40">
        <f>IF(AP3585=0,0,INDEX([1]ค่าเสื่อมสิ่งปลูกสร้าง!$A$5:$D$105,MATCH($AP3585,[1]ค่าเสื่อมสิ่งปลูกสร้าง!$A$5:$A$105,0),MATCH(AE3585,[1]ค่าเสื่อมสิ่งปลูกสร้าง!$A$3:$D$3)))</f>
        <v>9</v>
      </c>
      <c r="AR3585" s="44">
        <f t="shared" si="781"/>
        <v>55282.5</v>
      </c>
      <c r="AS3585" s="44">
        <f t="shared" si="782"/>
        <v>58882.5</v>
      </c>
      <c r="AT3585" s="44">
        <f t="shared" si="783"/>
        <v>58882.5</v>
      </c>
      <c r="AU3585" s="46">
        <v>0</v>
      </c>
      <c r="AV3585" s="44">
        <f t="shared" si="777"/>
        <v>58882.5</v>
      </c>
      <c r="AW3585" s="47" t="str">
        <f t="shared" si="778"/>
        <v>0.01</v>
      </c>
      <c r="AX3585" s="48"/>
      <c r="AY3585" s="48"/>
      <c r="AZ3585" s="49">
        <v>0</v>
      </c>
      <c r="BA3585" s="48"/>
      <c r="BB3585" s="48"/>
      <c r="BC3585" s="44">
        <f t="shared" si="779"/>
        <v>0</v>
      </c>
      <c r="BD3585" s="50">
        <v>1</v>
      </c>
      <c r="BE3585" s="51" t="e">
        <f>IF(AX3585=1,0,IF(AY3585=1,0,IF(BC3585&gt;#REF!,#REF!,IF(OR(AZ3585&gt;0,BD3585&gt;=0),BC3585+([1]สูตร2!H3573*(100%-AZ3585)-BC3585)*BD3585,[1]สูตร2!H3573*(100%-AZ3585)))))</f>
        <v>#REF!</v>
      </c>
      <c r="BF3585" s="31"/>
    </row>
    <row r="3586" spans="1:58" s="5" customFormat="1" ht="24" customHeight="1" x14ac:dyDescent="0.2">
      <c r="A3586" s="31"/>
      <c r="B3586" s="31" t="s">
        <v>65</v>
      </c>
      <c r="C3586" s="31">
        <v>856</v>
      </c>
      <c r="D3586" s="31" t="s">
        <v>66</v>
      </c>
      <c r="E3586" s="31" t="s">
        <v>2714</v>
      </c>
      <c r="F3586" s="31"/>
      <c r="G3586" s="32" t="s">
        <v>2712</v>
      </c>
      <c r="H3586" s="31">
        <v>10</v>
      </c>
      <c r="I3586" s="31">
        <v>2215</v>
      </c>
      <c r="J3586" s="31" t="s">
        <v>2443</v>
      </c>
      <c r="K3586" s="31">
        <v>0</v>
      </c>
      <c r="L3586" s="31">
        <v>0</v>
      </c>
      <c r="M3586" s="31">
        <v>17</v>
      </c>
      <c r="N3586" s="33"/>
      <c r="O3586" s="33">
        <v>17</v>
      </c>
      <c r="P3586" s="33"/>
      <c r="Q3586" s="33"/>
      <c r="R3586" s="33"/>
      <c r="S3586" s="34" t="str">
        <f t="shared" si="770"/>
        <v>2</v>
      </c>
      <c r="T3586" s="35">
        <f t="shared" si="771"/>
        <v>17</v>
      </c>
      <c r="U3586" s="36">
        <f>INDEX([1]ราคาที่ดิน!$B:$G,MATCH($C3586,[1]ราคาที่ดิน!$A:$A,0),MATCH($B3586,[1]ราคาที่ดิน!$B$1:$G$1,0))</f>
        <v>200</v>
      </c>
      <c r="V3586" s="37">
        <f t="shared" si="780"/>
        <v>3400</v>
      </c>
      <c r="W3586" s="31">
        <v>4</v>
      </c>
      <c r="X3586" s="31" t="s">
        <v>2712</v>
      </c>
      <c r="Y3586" s="31" t="s">
        <v>66</v>
      </c>
      <c r="Z3586" s="31" t="s">
        <v>2714</v>
      </c>
      <c r="AA3586" s="31"/>
      <c r="AB3586" s="32" t="s">
        <v>2712</v>
      </c>
      <c r="AC3586" s="38"/>
      <c r="AD3586" s="39" t="s">
        <v>77</v>
      </c>
      <c r="AE3586" s="39" t="s">
        <v>76</v>
      </c>
      <c r="AF3586" s="40" t="str">
        <f t="shared" si="772"/>
        <v>1</v>
      </c>
      <c r="AG3586" s="41">
        <f t="shared" si="773"/>
        <v>10</v>
      </c>
      <c r="AH3586" s="42">
        <v>10</v>
      </c>
      <c r="AI3586" s="42"/>
      <c r="AJ3586" s="42"/>
      <c r="AK3586" s="42"/>
      <c r="AL3586" s="31">
        <v>15</v>
      </c>
      <c r="AM3586" s="43" t="str">
        <f t="shared" si="774"/>
        <v>100</v>
      </c>
      <c r="AN3586" s="44">
        <f>INDEX([1]ราคาสิ่งปลูกสร้าง!$D$6:$CC$47,MATCH($AD3586,[1]ราคาสิ่งปลูกสร้าง!$B$6:$B$45,0),MATCH($C$7,[1]ราคาสิ่งปลูกสร้าง!$D$5:$CC$5,0))</f>
        <v>2050</v>
      </c>
      <c r="AO3586" s="44">
        <f t="shared" si="775"/>
        <v>20500</v>
      </c>
      <c r="AP3586" s="45">
        <f t="shared" si="776"/>
        <v>15</v>
      </c>
      <c r="AQ3586" s="40">
        <f>IF(AP3586=0,0,INDEX([1]ค่าเสื่อมสิ่งปลูกสร้าง!$A$5:$D$105,MATCH($AP3586,[1]ค่าเสื่อมสิ่งปลูกสร้าง!$A$5:$A$105,0),MATCH(AE3586,[1]ค่าเสื่อมสิ่งปลูกสร้าง!$A$3:$D$3)))</f>
        <v>65</v>
      </c>
      <c r="AR3586" s="44">
        <f t="shared" si="781"/>
        <v>7174.9999999999991</v>
      </c>
      <c r="AS3586" s="44">
        <f t="shared" si="782"/>
        <v>10575</v>
      </c>
      <c r="AT3586" s="44">
        <f t="shared" si="783"/>
        <v>10575</v>
      </c>
      <c r="AU3586" s="46">
        <v>0</v>
      </c>
      <c r="AV3586" s="44">
        <f t="shared" si="777"/>
        <v>10575</v>
      </c>
      <c r="AW3586" s="47" t="str">
        <f t="shared" si="778"/>
        <v>0.01</v>
      </c>
      <c r="AX3586" s="48"/>
      <c r="AY3586" s="48"/>
      <c r="AZ3586" s="49">
        <v>0</v>
      </c>
      <c r="BA3586" s="48"/>
      <c r="BB3586" s="48"/>
      <c r="BC3586" s="44">
        <f t="shared" si="779"/>
        <v>0</v>
      </c>
      <c r="BD3586" s="50">
        <v>1</v>
      </c>
      <c r="BE3586" s="51" t="e">
        <f>IF(AX3586=1,0,IF(AY3586=1,0,IF(BC3586&gt;#REF!,#REF!,IF(OR(AZ3586&gt;0,BD3586&gt;=0),BC3586+([1]สูตร2!H3574*(100%-AZ3586)-BC3586)*BD3586,[1]สูตร2!H3574*(100%-AZ3586)))))</f>
        <v>#REF!</v>
      </c>
      <c r="BF3586" s="31"/>
    </row>
    <row r="3587" spans="1:58" s="5" customFormat="1" ht="24" customHeight="1" x14ac:dyDescent="0.2">
      <c r="A3587" s="31"/>
      <c r="B3587" s="31" t="s">
        <v>65</v>
      </c>
      <c r="C3587" s="31">
        <v>864</v>
      </c>
      <c r="D3587" s="31" t="s">
        <v>66</v>
      </c>
      <c r="E3587" s="31" t="s">
        <v>2714</v>
      </c>
      <c r="F3587" s="31"/>
      <c r="G3587" s="32" t="s">
        <v>2712</v>
      </c>
      <c r="H3587" s="31">
        <v>31</v>
      </c>
      <c r="I3587" s="31">
        <v>2223</v>
      </c>
      <c r="J3587" s="31" t="s">
        <v>2443</v>
      </c>
      <c r="K3587" s="31">
        <v>0</v>
      </c>
      <c r="L3587" s="31">
        <v>1</v>
      </c>
      <c r="M3587" s="31">
        <v>76</v>
      </c>
      <c r="N3587" s="33">
        <v>176</v>
      </c>
      <c r="O3587" s="33"/>
      <c r="P3587" s="33"/>
      <c r="Q3587" s="33"/>
      <c r="R3587" s="33"/>
      <c r="S3587" s="34" t="str">
        <f t="shared" si="770"/>
        <v>1</v>
      </c>
      <c r="T3587" s="35">
        <f t="shared" si="771"/>
        <v>176</v>
      </c>
      <c r="U3587" s="36">
        <f>INDEX([1]ราคาที่ดิน!$B:$G,MATCH($C3587,[1]ราคาที่ดิน!$A:$A,0),MATCH($B3587,[1]ราคาที่ดิน!$B$1:$G$1,0))</f>
        <v>200</v>
      </c>
      <c r="V3587" s="37">
        <f t="shared" si="780"/>
        <v>35200</v>
      </c>
      <c r="W3587" s="31"/>
      <c r="X3587" s="31"/>
      <c r="Y3587" s="31"/>
      <c r="Z3587" s="31"/>
      <c r="AA3587" s="31"/>
      <c r="AB3587" s="32"/>
      <c r="AC3587" s="38"/>
      <c r="AD3587" s="39"/>
      <c r="AE3587" s="39"/>
      <c r="AF3587" s="40" t="str">
        <f t="shared" si="772"/>
        <v/>
      </c>
      <c r="AG3587" s="41" t="str">
        <f t="shared" si="773"/>
        <v/>
      </c>
      <c r="AH3587" s="42"/>
      <c r="AI3587" s="42"/>
      <c r="AJ3587" s="42"/>
      <c r="AK3587" s="42"/>
      <c r="AL3587" s="31"/>
      <c r="AM3587" s="43" t="str">
        <f t="shared" si="774"/>
        <v>100</v>
      </c>
      <c r="AN3587" s="44">
        <f>INDEX([1]ราคาสิ่งปลูกสร้าง!$D$6:$CC$47,MATCH($AD3587,[1]ราคาสิ่งปลูกสร้าง!$B$6:$B$45,0),MATCH($C$7,[1]ราคาสิ่งปลูกสร้าง!$D$5:$CC$5,0))</f>
        <v>0</v>
      </c>
      <c r="AO3587" s="44">
        <f t="shared" si="775"/>
        <v>0</v>
      </c>
      <c r="AP3587" s="45">
        <f t="shared" si="776"/>
        <v>0</v>
      </c>
      <c r="AQ3587" s="40">
        <f>IF(AP3587=0,0,INDEX([1]ค่าเสื่อมสิ่งปลูกสร้าง!$A$5:$D$105,MATCH($AP3587,[1]ค่าเสื่อมสิ่งปลูกสร้าง!$A$5:$A$105,0),MATCH(AE3587,[1]ค่าเสื่อมสิ่งปลูกสร้าง!$A$3:$D$3)))</f>
        <v>0</v>
      </c>
      <c r="AR3587" s="44">
        <f t="shared" si="781"/>
        <v>0</v>
      </c>
      <c r="AS3587" s="44">
        <f t="shared" si="782"/>
        <v>35200</v>
      </c>
      <c r="AT3587" s="44">
        <f t="shared" si="783"/>
        <v>35200</v>
      </c>
      <c r="AU3587" s="46">
        <v>0</v>
      </c>
      <c r="AV3587" s="44">
        <f t="shared" si="777"/>
        <v>35200</v>
      </c>
      <c r="AW3587" s="47" t="str">
        <f t="shared" si="778"/>
        <v>0.01</v>
      </c>
      <c r="AX3587" s="48"/>
      <c r="AY3587" s="48"/>
      <c r="AZ3587" s="49">
        <v>0</v>
      </c>
      <c r="BA3587" s="48"/>
      <c r="BB3587" s="48"/>
      <c r="BC3587" s="44">
        <f t="shared" si="779"/>
        <v>0</v>
      </c>
      <c r="BD3587" s="50">
        <v>1</v>
      </c>
      <c r="BE3587" s="51" t="e">
        <f>IF(AX3587=1,0,IF(AY3587=1,0,IF(BC3587&gt;#REF!,#REF!,IF(OR(AZ3587&gt;0,BD3587&gt;=0),BC3587+([1]สูตร2!H3575*(100%-AZ3587)-BC3587)*BD3587,[1]สูตร2!H3575*(100%-AZ3587)))))</f>
        <v>#REF!</v>
      </c>
      <c r="BF3587" s="31"/>
    </row>
    <row r="3588" spans="1:58" s="5" customFormat="1" ht="24" customHeight="1" x14ac:dyDescent="0.2">
      <c r="A3588" s="31"/>
      <c r="B3588" s="31" t="s">
        <v>65</v>
      </c>
      <c r="C3588" s="31">
        <v>898</v>
      </c>
      <c r="D3588" s="31" t="s">
        <v>66</v>
      </c>
      <c r="E3588" s="31" t="s">
        <v>2714</v>
      </c>
      <c r="F3588" s="31"/>
      <c r="G3588" s="32" t="s">
        <v>2712</v>
      </c>
      <c r="H3588" s="31">
        <v>280</v>
      </c>
      <c r="I3588" s="31">
        <v>2257</v>
      </c>
      <c r="J3588" s="31" t="s">
        <v>2443</v>
      </c>
      <c r="K3588" s="31">
        <v>0</v>
      </c>
      <c r="L3588" s="31">
        <v>2</v>
      </c>
      <c r="M3588" s="31">
        <v>81</v>
      </c>
      <c r="N3588" s="33">
        <v>281</v>
      </c>
      <c r="O3588" s="33"/>
      <c r="P3588" s="33"/>
      <c r="Q3588" s="33"/>
      <c r="R3588" s="33"/>
      <c r="S3588" s="34" t="str">
        <f t="shared" si="770"/>
        <v>1</v>
      </c>
      <c r="T3588" s="35">
        <f t="shared" si="771"/>
        <v>281</v>
      </c>
      <c r="U3588" s="36">
        <f>INDEX([1]ราคาที่ดิน!$B:$G,MATCH($C3588,[1]ราคาที่ดิน!$A:$A,0),MATCH($B3588,[1]ราคาที่ดิน!$B$1:$G$1,0))</f>
        <v>200</v>
      </c>
      <c r="V3588" s="37">
        <f t="shared" si="780"/>
        <v>56200</v>
      </c>
      <c r="W3588" s="31"/>
      <c r="X3588" s="31"/>
      <c r="Y3588" s="31"/>
      <c r="Z3588" s="31"/>
      <c r="AA3588" s="31"/>
      <c r="AB3588" s="32"/>
      <c r="AC3588" s="38"/>
      <c r="AD3588" s="39"/>
      <c r="AE3588" s="39"/>
      <c r="AF3588" s="40" t="str">
        <f t="shared" si="772"/>
        <v/>
      </c>
      <c r="AG3588" s="41" t="str">
        <f t="shared" si="773"/>
        <v/>
      </c>
      <c r="AH3588" s="42"/>
      <c r="AI3588" s="42"/>
      <c r="AJ3588" s="42"/>
      <c r="AK3588" s="42"/>
      <c r="AL3588" s="31"/>
      <c r="AM3588" s="43" t="str">
        <f t="shared" si="774"/>
        <v>100</v>
      </c>
      <c r="AN3588" s="44">
        <f>INDEX([1]ราคาสิ่งปลูกสร้าง!$D$6:$CC$47,MATCH($AD3588,[1]ราคาสิ่งปลูกสร้าง!$B$6:$B$45,0),MATCH($C$7,[1]ราคาสิ่งปลูกสร้าง!$D$5:$CC$5,0))</f>
        <v>0</v>
      </c>
      <c r="AO3588" s="44">
        <f t="shared" si="775"/>
        <v>0</v>
      </c>
      <c r="AP3588" s="45">
        <f t="shared" si="776"/>
        <v>0</v>
      </c>
      <c r="AQ3588" s="40">
        <f>IF(AP3588=0,0,INDEX([1]ค่าเสื่อมสิ่งปลูกสร้าง!$A$5:$D$105,MATCH($AP3588,[1]ค่าเสื่อมสิ่งปลูกสร้าง!$A$5:$A$105,0),MATCH(AE3588,[1]ค่าเสื่อมสิ่งปลูกสร้าง!$A$3:$D$3)))</f>
        <v>0</v>
      </c>
      <c r="AR3588" s="44">
        <f t="shared" si="781"/>
        <v>0</v>
      </c>
      <c r="AS3588" s="44">
        <f t="shared" si="782"/>
        <v>56200</v>
      </c>
      <c r="AT3588" s="44">
        <f t="shared" si="783"/>
        <v>56200</v>
      </c>
      <c r="AU3588" s="46">
        <v>0</v>
      </c>
      <c r="AV3588" s="44">
        <f t="shared" si="777"/>
        <v>56200</v>
      </c>
      <c r="AW3588" s="47" t="str">
        <f t="shared" si="778"/>
        <v>0.01</v>
      </c>
      <c r="AX3588" s="48"/>
      <c r="AY3588" s="48"/>
      <c r="AZ3588" s="49">
        <v>0</v>
      </c>
      <c r="BA3588" s="48"/>
      <c r="BB3588" s="48"/>
      <c r="BC3588" s="44">
        <f t="shared" si="779"/>
        <v>0</v>
      </c>
      <c r="BD3588" s="50">
        <v>1</v>
      </c>
      <c r="BE3588" s="51" t="e">
        <f>IF(AX3588=1,0,IF(AY3588=1,0,IF(BC3588&gt;#REF!,#REF!,IF(OR(AZ3588&gt;0,BD3588&gt;=0),BC3588+([1]สูตร2!H3576*(100%-AZ3588)-BC3588)*BD3588,[1]สูตร2!H3576*(100%-AZ3588)))))</f>
        <v>#REF!</v>
      </c>
      <c r="BF3588" s="31"/>
    </row>
    <row r="3589" spans="1:58" s="5" customFormat="1" ht="24" customHeight="1" x14ac:dyDescent="0.2">
      <c r="A3589" s="31"/>
      <c r="B3589" s="31" t="s">
        <v>432</v>
      </c>
      <c r="C3589" s="31">
        <v>2</v>
      </c>
      <c r="D3589" s="31" t="s">
        <v>66</v>
      </c>
      <c r="E3589" s="31" t="s">
        <v>2714</v>
      </c>
      <c r="F3589" s="31"/>
      <c r="G3589" s="32" t="s">
        <v>2712</v>
      </c>
      <c r="H3589" s="31">
        <v>77</v>
      </c>
      <c r="I3589" s="31" t="s">
        <v>104</v>
      </c>
      <c r="J3589" s="31" t="s">
        <v>2423</v>
      </c>
      <c r="K3589" s="31">
        <v>39</v>
      </c>
      <c r="L3589" s="31">
        <v>0</v>
      </c>
      <c r="M3589" s="31">
        <v>76</v>
      </c>
      <c r="N3589" s="33">
        <v>15676</v>
      </c>
      <c r="O3589" s="33"/>
      <c r="P3589" s="33"/>
      <c r="Q3589" s="33"/>
      <c r="R3589" s="33"/>
      <c r="S3589" s="34" t="str">
        <f t="shared" si="770"/>
        <v>1</v>
      </c>
      <c r="T3589" s="35">
        <f t="shared" si="771"/>
        <v>15676</v>
      </c>
      <c r="U3589" s="36" t="str">
        <f>INDEX([1]ราคาที่ดิน!$B:$G,MATCH($C3589,[1]ราคาที่ดิน!$A:$A,0),MATCH($B3589,[1]ราคาที่ดิน!$B$1:$G$1,0))</f>
        <v>150</v>
      </c>
      <c r="V3589" s="37">
        <f t="shared" si="780"/>
        <v>2351400</v>
      </c>
      <c r="W3589" s="31"/>
      <c r="X3589" s="31"/>
      <c r="Y3589" s="31"/>
      <c r="Z3589" s="31"/>
      <c r="AA3589" s="31"/>
      <c r="AB3589" s="32"/>
      <c r="AC3589" s="38"/>
      <c r="AD3589" s="39"/>
      <c r="AE3589" s="39"/>
      <c r="AF3589" s="40" t="str">
        <f t="shared" si="772"/>
        <v/>
      </c>
      <c r="AG3589" s="41" t="str">
        <f t="shared" si="773"/>
        <v/>
      </c>
      <c r="AH3589" s="42"/>
      <c r="AI3589" s="42"/>
      <c r="AJ3589" s="42"/>
      <c r="AK3589" s="42"/>
      <c r="AL3589" s="31"/>
      <c r="AM3589" s="43" t="str">
        <f t="shared" si="774"/>
        <v>100</v>
      </c>
      <c r="AN3589" s="44">
        <f>INDEX([1]ราคาสิ่งปลูกสร้าง!$D$6:$CC$47,MATCH($AD3589,[1]ราคาสิ่งปลูกสร้าง!$B$6:$B$45,0),MATCH($C$7,[1]ราคาสิ่งปลูกสร้าง!$D$5:$CC$5,0))</f>
        <v>0</v>
      </c>
      <c r="AO3589" s="44">
        <f t="shared" si="775"/>
        <v>0</v>
      </c>
      <c r="AP3589" s="45">
        <f t="shared" si="776"/>
        <v>0</v>
      </c>
      <c r="AQ3589" s="40">
        <f>IF(AP3589=0,0,INDEX([1]ค่าเสื่อมสิ่งปลูกสร้าง!$A$5:$D$105,MATCH($AP3589,[1]ค่าเสื่อมสิ่งปลูกสร้าง!$A$5:$A$105,0),MATCH(AE3589,[1]ค่าเสื่อมสิ่งปลูกสร้าง!$A$3:$D$3)))</f>
        <v>0</v>
      </c>
      <c r="AR3589" s="44">
        <f t="shared" si="781"/>
        <v>0</v>
      </c>
      <c r="AS3589" s="44">
        <f t="shared" si="782"/>
        <v>2351400</v>
      </c>
      <c r="AT3589" s="44">
        <f t="shared" si="783"/>
        <v>2351400</v>
      </c>
      <c r="AU3589" s="46">
        <v>0</v>
      </c>
      <c r="AV3589" s="44">
        <f t="shared" si="777"/>
        <v>2351400</v>
      </c>
      <c r="AW3589" s="47" t="str">
        <f t="shared" si="778"/>
        <v>0.01</v>
      </c>
      <c r="AX3589" s="48"/>
      <c r="AY3589" s="48"/>
      <c r="AZ3589" s="49">
        <v>0</v>
      </c>
      <c r="BA3589" s="48"/>
      <c r="BB3589" s="48"/>
      <c r="BC3589" s="44">
        <f t="shared" si="779"/>
        <v>0</v>
      </c>
      <c r="BD3589" s="50">
        <v>1</v>
      </c>
      <c r="BE3589" s="51" t="e">
        <f>IF(AX3589=1,0,IF(AY3589=1,0,IF(BC3589&gt;#REF!,#REF!,IF(OR(AZ3589&gt;0,BD3589&gt;=0),BC3589+([1]สูตร2!H3577*(100%-AZ3589)-BC3589)*BD3589,[1]สูตร2!H3577*(100%-AZ3589)))))</f>
        <v>#REF!</v>
      </c>
      <c r="BF3589" s="31"/>
    </row>
    <row r="3590" spans="1:58" s="5" customFormat="1" ht="24" customHeight="1" x14ac:dyDescent="0.2">
      <c r="A3590" s="31">
        <v>1170</v>
      </c>
      <c r="B3590" s="31" t="s">
        <v>65</v>
      </c>
      <c r="C3590" s="31">
        <v>897</v>
      </c>
      <c r="D3590" s="31" t="s">
        <v>66</v>
      </c>
      <c r="E3590" s="31" t="s">
        <v>2715</v>
      </c>
      <c r="F3590" s="31"/>
      <c r="G3590" s="32" t="s">
        <v>2716</v>
      </c>
      <c r="H3590" s="31">
        <v>279</v>
      </c>
      <c r="I3590" s="31">
        <v>2256</v>
      </c>
      <c r="J3590" s="31" t="s">
        <v>2443</v>
      </c>
      <c r="K3590" s="31">
        <v>3</v>
      </c>
      <c r="L3590" s="31">
        <v>1</v>
      </c>
      <c r="M3590" s="31">
        <v>63</v>
      </c>
      <c r="N3590" s="33">
        <v>1363</v>
      </c>
      <c r="O3590" s="33"/>
      <c r="P3590" s="33"/>
      <c r="Q3590" s="33"/>
      <c r="R3590" s="33"/>
      <c r="S3590" s="34" t="str">
        <f t="shared" si="770"/>
        <v>1</v>
      </c>
      <c r="T3590" s="35">
        <f t="shared" si="771"/>
        <v>1363</v>
      </c>
      <c r="U3590" s="36">
        <f>INDEX([1]ราคาที่ดิน!$B:$G,MATCH($C3590,[1]ราคาที่ดิน!$A:$A,0),MATCH($B3590,[1]ราคาที่ดิน!$B$1:$G$1,0))</f>
        <v>200</v>
      </c>
      <c r="V3590" s="37">
        <f t="shared" si="780"/>
        <v>272600</v>
      </c>
      <c r="W3590" s="31"/>
      <c r="X3590" s="31"/>
      <c r="Y3590" s="31"/>
      <c r="Z3590" s="31"/>
      <c r="AA3590" s="31"/>
      <c r="AB3590" s="32"/>
      <c r="AC3590" s="38"/>
      <c r="AD3590" s="39"/>
      <c r="AE3590" s="39"/>
      <c r="AF3590" s="40" t="str">
        <f t="shared" si="772"/>
        <v/>
      </c>
      <c r="AG3590" s="41" t="str">
        <f t="shared" si="773"/>
        <v/>
      </c>
      <c r="AH3590" s="42"/>
      <c r="AI3590" s="42"/>
      <c r="AJ3590" s="42"/>
      <c r="AK3590" s="42"/>
      <c r="AL3590" s="31"/>
      <c r="AM3590" s="43" t="str">
        <f t="shared" si="774"/>
        <v>100</v>
      </c>
      <c r="AN3590" s="44">
        <f>INDEX([1]ราคาสิ่งปลูกสร้าง!$D$6:$CC$47,MATCH($AD3590,[1]ราคาสิ่งปลูกสร้าง!$B$6:$B$45,0),MATCH($C$7,[1]ราคาสิ่งปลูกสร้าง!$D$5:$CC$5,0))</f>
        <v>0</v>
      </c>
      <c r="AO3590" s="44">
        <f t="shared" si="775"/>
        <v>0</v>
      </c>
      <c r="AP3590" s="45">
        <f t="shared" si="776"/>
        <v>0</v>
      </c>
      <c r="AQ3590" s="40">
        <f>IF(AP3590=0,0,INDEX([1]ค่าเสื่อมสิ่งปลูกสร้าง!$A$5:$D$105,MATCH($AP3590,[1]ค่าเสื่อมสิ่งปลูกสร้าง!$A$5:$A$105,0),MATCH(AE3590,[1]ค่าเสื่อมสิ่งปลูกสร้าง!$A$3:$D$3)))</f>
        <v>0</v>
      </c>
      <c r="AR3590" s="44">
        <f t="shared" si="781"/>
        <v>0</v>
      </c>
      <c r="AS3590" s="44">
        <f t="shared" si="782"/>
        <v>272600</v>
      </c>
      <c r="AT3590" s="44">
        <f t="shared" si="783"/>
        <v>272600</v>
      </c>
      <c r="AU3590" s="46">
        <v>0</v>
      </c>
      <c r="AV3590" s="44">
        <f t="shared" si="777"/>
        <v>272600</v>
      </c>
      <c r="AW3590" s="47" t="str">
        <f t="shared" si="778"/>
        <v>0.01</v>
      </c>
      <c r="AX3590" s="48"/>
      <c r="AY3590" s="48"/>
      <c r="AZ3590" s="49">
        <v>0</v>
      </c>
      <c r="BA3590" s="48"/>
      <c r="BB3590" s="48"/>
      <c r="BC3590" s="44">
        <f t="shared" si="779"/>
        <v>0</v>
      </c>
      <c r="BD3590" s="50">
        <v>1</v>
      </c>
      <c r="BE3590" s="51" t="e">
        <f>IF(AX3590=1,0,IF(AY3590=1,0,IF(BC3590&gt;#REF!,#REF!,IF(OR(AZ3590&gt;0,BD3590&gt;=0),BC3590+([1]สูตร2!H3578*(100%-AZ3590)-BC3590)*BD3590,[1]สูตร2!H3578*(100%-AZ3590)))))</f>
        <v>#REF!</v>
      </c>
      <c r="BF3590" s="31"/>
    </row>
    <row r="3591" spans="1:58" s="5" customFormat="1" ht="24" customHeight="1" x14ac:dyDescent="0.2">
      <c r="A3591" s="31"/>
      <c r="B3591" s="31" t="s">
        <v>321</v>
      </c>
      <c r="C3591" s="31">
        <v>2359</v>
      </c>
      <c r="D3591" s="31" t="s">
        <v>66</v>
      </c>
      <c r="E3591" s="31" t="s">
        <v>2715</v>
      </c>
      <c r="F3591" s="31"/>
      <c r="G3591" s="32" t="s">
        <v>2716</v>
      </c>
      <c r="H3591" s="31">
        <v>5</v>
      </c>
      <c r="I3591" s="31">
        <v>59</v>
      </c>
      <c r="J3591" s="31" t="s">
        <v>2423</v>
      </c>
      <c r="K3591" s="31">
        <v>0</v>
      </c>
      <c r="L3591" s="31">
        <v>0</v>
      </c>
      <c r="M3591" s="31">
        <v>46</v>
      </c>
      <c r="N3591" s="33"/>
      <c r="O3591" s="33">
        <v>46</v>
      </c>
      <c r="P3591" s="33"/>
      <c r="Q3591" s="33"/>
      <c r="R3591" s="33"/>
      <c r="S3591" s="34" t="str">
        <f t="shared" si="770"/>
        <v>2</v>
      </c>
      <c r="T3591" s="35">
        <f t="shared" si="771"/>
        <v>46</v>
      </c>
      <c r="U3591" s="36">
        <f>INDEX([1]ราคาที่ดิน!$B:$G,MATCH($C3591,[1]ราคาที่ดิน!$A:$A,0),MATCH($B3591,[1]ราคาที่ดิน!$B$1:$G$1,0))</f>
        <v>200</v>
      </c>
      <c r="V3591" s="37">
        <f t="shared" si="780"/>
        <v>9200</v>
      </c>
      <c r="W3591" s="31">
        <v>1</v>
      </c>
      <c r="X3591" s="31" t="s">
        <v>2716</v>
      </c>
      <c r="Y3591" s="31" t="s">
        <v>66</v>
      </c>
      <c r="Z3591" s="31" t="s">
        <v>2717</v>
      </c>
      <c r="AA3591" s="31"/>
      <c r="AB3591" s="32" t="s">
        <v>2716</v>
      </c>
      <c r="AC3591" s="38"/>
      <c r="AD3591" s="39" t="s">
        <v>73</v>
      </c>
      <c r="AE3591" s="39" t="s">
        <v>74</v>
      </c>
      <c r="AF3591" s="40" t="str">
        <f t="shared" si="772"/>
        <v>2</v>
      </c>
      <c r="AG3591" s="41">
        <f t="shared" si="773"/>
        <v>81</v>
      </c>
      <c r="AH3591" s="42"/>
      <c r="AI3591" s="42">
        <v>81</v>
      </c>
      <c r="AJ3591" s="42"/>
      <c r="AK3591" s="42"/>
      <c r="AL3591" s="31">
        <v>6</v>
      </c>
      <c r="AM3591" s="43" t="str">
        <f t="shared" si="774"/>
        <v>100</v>
      </c>
      <c r="AN3591" s="44">
        <f>INDEX([1]ราคาสิ่งปลูกสร้าง!$D$6:$CC$47,MATCH($AD3591,[1]ราคาสิ่งปลูกสร้าง!$B$6:$B$45,0),MATCH($C$7,[1]ราคาสิ่งปลูกสร้าง!$D$5:$CC$5,0))</f>
        <v>6500</v>
      </c>
      <c r="AO3591" s="44">
        <f t="shared" si="775"/>
        <v>526500</v>
      </c>
      <c r="AP3591" s="45">
        <f t="shared" si="776"/>
        <v>6</v>
      </c>
      <c r="AQ3591" s="40">
        <f>IF(AP3591=0,0,INDEX([1]ค่าเสื่อมสิ่งปลูกสร้าง!$A$5:$D$105,MATCH($AP3591,[1]ค่าเสื่อมสิ่งปลูกสร้าง!$A$5:$A$105,0),MATCH(AE3591,[1]ค่าเสื่อมสิ่งปลูกสร้าง!$A$3:$D$3)))</f>
        <v>6</v>
      </c>
      <c r="AR3591" s="44">
        <f t="shared" si="781"/>
        <v>494910</v>
      </c>
      <c r="AS3591" s="44">
        <f t="shared" si="782"/>
        <v>504110</v>
      </c>
      <c r="AT3591" s="44">
        <f t="shared" si="783"/>
        <v>504110</v>
      </c>
      <c r="AU3591" s="46">
        <v>0</v>
      </c>
      <c r="AV3591" s="44">
        <f t="shared" si="777"/>
        <v>504110</v>
      </c>
      <c r="AW3591" s="47" t="str">
        <f t="shared" si="778"/>
        <v>0.02</v>
      </c>
      <c r="AX3591" s="48"/>
      <c r="AY3591" s="48"/>
      <c r="AZ3591" s="49">
        <v>0</v>
      </c>
      <c r="BA3591" s="48"/>
      <c r="BB3591" s="48"/>
      <c r="BC3591" s="44">
        <f t="shared" si="779"/>
        <v>0</v>
      </c>
      <c r="BD3591" s="50">
        <v>1</v>
      </c>
      <c r="BE3591" s="51" t="e">
        <f>IF(AX3591=1,0,IF(AY3591=1,0,IF(BC3591&gt;#REF!,#REF!,IF(OR(AZ3591&gt;0,BD3591&gt;=0),BC3591+([1]สูตร2!H3579*(100%-AZ3591)-BC3591)*BD3591,[1]สูตร2!H3579*(100%-AZ3591)))))</f>
        <v>#REF!</v>
      </c>
      <c r="BF3591" s="31"/>
    </row>
    <row r="3592" spans="1:58" s="5" customFormat="1" ht="24" customHeight="1" x14ac:dyDescent="0.2">
      <c r="A3592" s="31"/>
      <c r="B3592" s="31" t="s">
        <v>321</v>
      </c>
      <c r="C3592" s="31">
        <v>2359</v>
      </c>
      <c r="D3592" s="31" t="s">
        <v>66</v>
      </c>
      <c r="E3592" s="31" t="s">
        <v>2715</v>
      </c>
      <c r="F3592" s="31"/>
      <c r="G3592" s="32" t="s">
        <v>2716</v>
      </c>
      <c r="H3592" s="31">
        <v>5</v>
      </c>
      <c r="I3592" s="31">
        <v>59</v>
      </c>
      <c r="J3592" s="31" t="s">
        <v>2423</v>
      </c>
      <c r="K3592" s="31">
        <v>0</v>
      </c>
      <c r="L3592" s="31">
        <v>0</v>
      </c>
      <c r="M3592" s="31">
        <v>20</v>
      </c>
      <c r="N3592" s="33"/>
      <c r="O3592" s="33">
        <v>20</v>
      </c>
      <c r="P3592" s="33"/>
      <c r="Q3592" s="33"/>
      <c r="R3592" s="33"/>
      <c r="S3592" s="34" t="str">
        <f t="shared" si="770"/>
        <v>2</v>
      </c>
      <c r="T3592" s="35">
        <f t="shared" si="771"/>
        <v>20</v>
      </c>
      <c r="U3592" s="36">
        <f>INDEX([1]ราคาที่ดิน!$B:$G,MATCH($C3592,[1]ราคาที่ดิน!$A:$A,0),MATCH($B3592,[1]ราคาที่ดิน!$B$1:$G$1,0))</f>
        <v>200</v>
      </c>
      <c r="V3592" s="37">
        <f t="shared" si="780"/>
        <v>4000</v>
      </c>
      <c r="W3592" s="31">
        <v>2</v>
      </c>
      <c r="X3592" s="31" t="s">
        <v>2716</v>
      </c>
      <c r="Y3592" s="31" t="s">
        <v>66</v>
      </c>
      <c r="Z3592" s="31" t="s">
        <v>2717</v>
      </c>
      <c r="AA3592" s="31"/>
      <c r="AB3592" s="32" t="s">
        <v>2716</v>
      </c>
      <c r="AC3592" s="38"/>
      <c r="AD3592" s="39" t="s">
        <v>75</v>
      </c>
      <c r="AE3592" s="39" t="s">
        <v>94</v>
      </c>
      <c r="AF3592" s="40" t="str">
        <f t="shared" si="772"/>
        <v>1</v>
      </c>
      <c r="AG3592" s="41">
        <f t="shared" si="773"/>
        <v>42.25</v>
      </c>
      <c r="AH3592" s="42">
        <v>42.25</v>
      </c>
      <c r="AI3592" s="42"/>
      <c r="AJ3592" s="42"/>
      <c r="AK3592" s="42"/>
      <c r="AL3592" s="31">
        <v>2</v>
      </c>
      <c r="AM3592" s="43" t="str">
        <f t="shared" si="774"/>
        <v>100</v>
      </c>
      <c r="AN3592" s="44">
        <f>INDEX([1]ราคาสิ่งปลูกสร้าง!$D$6:$CC$47,MATCH($AD3592,[1]ราคาสิ่งปลูกสร้าง!$B$6:$B$45,0),MATCH($C$7,[1]ราคาสิ่งปลูกสร้าง!$D$5:$CC$5,0))</f>
        <v>5400</v>
      </c>
      <c r="AO3592" s="44">
        <f t="shared" si="775"/>
        <v>228150</v>
      </c>
      <c r="AP3592" s="45">
        <f t="shared" si="776"/>
        <v>2</v>
      </c>
      <c r="AQ3592" s="40">
        <f>IF(AP3592=0,0,INDEX([1]ค่าเสื่อมสิ่งปลูกสร้าง!$A$5:$D$105,MATCH($AP3592,[1]ค่าเสื่อมสิ่งปลูกสร้าง!$A$5:$A$105,0),MATCH(AE3592,[1]ค่าเสื่อมสิ่งปลูกสร้าง!$A$3:$D$3)))</f>
        <v>2</v>
      </c>
      <c r="AR3592" s="44">
        <f t="shared" si="781"/>
        <v>223587</v>
      </c>
      <c r="AS3592" s="44">
        <f t="shared" si="782"/>
        <v>227587</v>
      </c>
      <c r="AT3592" s="44">
        <f t="shared" si="783"/>
        <v>227587</v>
      </c>
      <c r="AU3592" s="46">
        <v>0</v>
      </c>
      <c r="AV3592" s="44">
        <f t="shared" si="777"/>
        <v>227587</v>
      </c>
      <c r="AW3592" s="47" t="str">
        <f t="shared" si="778"/>
        <v>0.01</v>
      </c>
      <c r="AX3592" s="48"/>
      <c r="AY3592" s="48"/>
      <c r="AZ3592" s="49">
        <v>0</v>
      </c>
      <c r="BA3592" s="48"/>
      <c r="BB3592" s="48"/>
      <c r="BC3592" s="44">
        <f t="shared" si="779"/>
        <v>0</v>
      </c>
      <c r="BD3592" s="50">
        <v>1</v>
      </c>
      <c r="BE3592" s="51" t="e">
        <f>IF(AX3592=1,0,IF(AY3592=1,0,IF(BC3592&gt;#REF!,#REF!,IF(OR(AZ3592&gt;0,BD3592&gt;=0),BC3592+([1]สูตร2!H3580*(100%-AZ3592)-BC3592)*BD3592,[1]สูตร2!H3580*(100%-AZ3592)))))</f>
        <v>#REF!</v>
      </c>
      <c r="BF3592" s="31"/>
    </row>
    <row r="3593" spans="1:58" s="5" customFormat="1" ht="24" customHeight="1" x14ac:dyDescent="0.2">
      <c r="A3593" s="31"/>
      <c r="B3593" s="31" t="s">
        <v>321</v>
      </c>
      <c r="C3593" s="31">
        <v>2359</v>
      </c>
      <c r="D3593" s="31" t="s">
        <v>66</v>
      </c>
      <c r="E3593" s="31" t="s">
        <v>2715</v>
      </c>
      <c r="F3593" s="31"/>
      <c r="G3593" s="32" t="s">
        <v>2716</v>
      </c>
      <c r="H3593" s="31">
        <v>5</v>
      </c>
      <c r="I3593" s="31">
        <v>59</v>
      </c>
      <c r="J3593" s="31" t="s">
        <v>2423</v>
      </c>
      <c r="K3593" s="31">
        <v>0</v>
      </c>
      <c r="L3593" s="31">
        <v>0</v>
      </c>
      <c r="M3593" s="31">
        <v>20</v>
      </c>
      <c r="N3593" s="33"/>
      <c r="O3593" s="33">
        <v>20</v>
      </c>
      <c r="P3593" s="33"/>
      <c r="Q3593" s="33"/>
      <c r="R3593" s="33"/>
      <c r="S3593" s="34" t="str">
        <f t="shared" si="770"/>
        <v>2</v>
      </c>
      <c r="T3593" s="35">
        <f t="shared" si="771"/>
        <v>20</v>
      </c>
      <c r="U3593" s="36">
        <f>INDEX([1]ราคาที่ดิน!$B:$G,MATCH($C3593,[1]ราคาที่ดิน!$A:$A,0),MATCH($B3593,[1]ราคาที่ดิน!$B$1:$G$1,0))</f>
        <v>200</v>
      </c>
      <c r="V3593" s="37">
        <f t="shared" si="780"/>
        <v>4000</v>
      </c>
      <c r="W3593" s="31">
        <v>3</v>
      </c>
      <c r="X3593" s="31" t="s">
        <v>2716</v>
      </c>
      <c r="Y3593" s="31" t="s">
        <v>66</v>
      </c>
      <c r="Z3593" s="31" t="s">
        <v>2717</v>
      </c>
      <c r="AA3593" s="31"/>
      <c r="AB3593" s="32" t="s">
        <v>2716</v>
      </c>
      <c r="AC3593" s="38"/>
      <c r="AD3593" s="39" t="s">
        <v>75</v>
      </c>
      <c r="AE3593" s="39" t="s">
        <v>76</v>
      </c>
      <c r="AF3593" s="40" t="str">
        <f t="shared" si="772"/>
        <v>1</v>
      </c>
      <c r="AG3593" s="41">
        <f t="shared" si="773"/>
        <v>16.5</v>
      </c>
      <c r="AH3593" s="42">
        <v>16.5</v>
      </c>
      <c r="AI3593" s="42"/>
      <c r="AJ3593" s="42"/>
      <c r="AK3593" s="42"/>
      <c r="AL3593" s="31">
        <v>6</v>
      </c>
      <c r="AM3593" s="43" t="str">
        <f t="shared" si="774"/>
        <v>100</v>
      </c>
      <c r="AN3593" s="44">
        <f>INDEX([1]ราคาสิ่งปลูกสร้าง!$D$6:$CC$47,MATCH($AD3593,[1]ราคาสิ่งปลูกสร้าง!$B$6:$B$45,0),MATCH($C$7,[1]ราคาสิ่งปลูกสร้าง!$D$5:$CC$5,0))</f>
        <v>5400</v>
      </c>
      <c r="AO3593" s="44">
        <f t="shared" si="775"/>
        <v>89100</v>
      </c>
      <c r="AP3593" s="45">
        <f t="shared" si="776"/>
        <v>6</v>
      </c>
      <c r="AQ3593" s="40">
        <f>IF(AP3593=0,0,INDEX([1]ค่าเสื่อมสิ่งปลูกสร้าง!$A$5:$D$105,MATCH($AP3593,[1]ค่าเสื่อมสิ่งปลูกสร้าง!$A$5:$A$105,0),MATCH(AE3593,[1]ค่าเสื่อมสิ่งปลูกสร้าง!$A$3:$D$3)))</f>
        <v>20</v>
      </c>
      <c r="AR3593" s="44">
        <f t="shared" si="781"/>
        <v>71280</v>
      </c>
      <c r="AS3593" s="44">
        <f t="shared" si="782"/>
        <v>75280</v>
      </c>
      <c r="AT3593" s="44">
        <f t="shared" si="783"/>
        <v>75280</v>
      </c>
      <c r="AU3593" s="46">
        <v>0</v>
      </c>
      <c r="AV3593" s="44">
        <f t="shared" si="777"/>
        <v>75280</v>
      </c>
      <c r="AW3593" s="47" t="str">
        <f t="shared" si="778"/>
        <v>0.01</v>
      </c>
      <c r="AX3593" s="48"/>
      <c r="AY3593" s="48"/>
      <c r="AZ3593" s="49">
        <v>0</v>
      </c>
      <c r="BA3593" s="48"/>
      <c r="BB3593" s="48"/>
      <c r="BC3593" s="44">
        <f t="shared" si="779"/>
        <v>0</v>
      </c>
      <c r="BD3593" s="50">
        <v>1</v>
      </c>
      <c r="BE3593" s="51" t="e">
        <f>IF(AX3593=1,0,IF(AY3593=1,0,IF(BC3593&gt;#REF!,#REF!,IF(OR(AZ3593&gt;0,BD3593&gt;=0),BC3593+([1]สูตร2!H3581*(100%-AZ3593)-BC3593)*BD3593,[1]สูตร2!H3581*(100%-AZ3593)))))</f>
        <v>#REF!</v>
      </c>
      <c r="BF3593" s="31"/>
    </row>
    <row r="3594" spans="1:58" s="5" customFormat="1" ht="24" customHeight="1" x14ac:dyDescent="0.2">
      <c r="A3594" s="31"/>
      <c r="B3594" s="31" t="s">
        <v>432</v>
      </c>
      <c r="C3594" s="31">
        <v>2</v>
      </c>
      <c r="D3594" s="31" t="s">
        <v>66</v>
      </c>
      <c r="E3594" s="31" t="s">
        <v>2715</v>
      </c>
      <c r="F3594" s="31"/>
      <c r="G3594" s="32" t="s">
        <v>2716</v>
      </c>
      <c r="H3594" s="31" t="s">
        <v>104</v>
      </c>
      <c r="I3594" s="31" t="s">
        <v>104</v>
      </c>
      <c r="J3594" s="31" t="s">
        <v>2423</v>
      </c>
      <c r="K3594" s="31">
        <v>10</v>
      </c>
      <c r="L3594" s="31">
        <v>0</v>
      </c>
      <c r="M3594" s="31">
        <v>0</v>
      </c>
      <c r="N3594" s="33">
        <v>4000</v>
      </c>
      <c r="O3594" s="33"/>
      <c r="P3594" s="33"/>
      <c r="Q3594" s="33"/>
      <c r="R3594" s="33"/>
      <c r="S3594" s="34" t="str">
        <f t="shared" si="770"/>
        <v>1</v>
      </c>
      <c r="T3594" s="35">
        <f t="shared" si="771"/>
        <v>4000</v>
      </c>
      <c r="U3594" s="36" t="str">
        <f>INDEX([1]ราคาที่ดิน!$B:$G,MATCH($C3594,[1]ราคาที่ดิน!$A:$A,0),MATCH($B3594,[1]ราคาที่ดิน!$B$1:$G$1,0))</f>
        <v>150</v>
      </c>
      <c r="V3594" s="37">
        <f t="shared" si="780"/>
        <v>600000</v>
      </c>
      <c r="W3594" s="31"/>
      <c r="X3594" s="31"/>
      <c r="Y3594" s="31"/>
      <c r="Z3594" s="31"/>
      <c r="AA3594" s="31"/>
      <c r="AB3594" s="32"/>
      <c r="AC3594" s="38"/>
      <c r="AD3594" s="39"/>
      <c r="AE3594" s="39"/>
      <c r="AF3594" s="40" t="str">
        <f t="shared" si="772"/>
        <v/>
      </c>
      <c r="AG3594" s="41" t="str">
        <f t="shared" si="773"/>
        <v/>
      </c>
      <c r="AH3594" s="42"/>
      <c r="AI3594" s="42"/>
      <c r="AJ3594" s="42"/>
      <c r="AK3594" s="42"/>
      <c r="AL3594" s="31"/>
      <c r="AM3594" s="43" t="str">
        <f t="shared" si="774"/>
        <v>100</v>
      </c>
      <c r="AN3594" s="44">
        <f>INDEX([1]ราคาสิ่งปลูกสร้าง!$D$6:$CC$47,MATCH($AD3594,[1]ราคาสิ่งปลูกสร้าง!$B$6:$B$45,0),MATCH($C$7,[1]ราคาสิ่งปลูกสร้าง!$D$5:$CC$5,0))</f>
        <v>0</v>
      </c>
      <c r="AO3594" s="44">
        <f t="shared" si="775"/>
        <v>0</v>
      </c>
      <c r="AP3594" s="45">
        <f t="shared" si="776"/>
        <v>0</v>
      </c>
      <c r="AQ3594" s="40">
        <f>IF(AP3594=0,0,INDEX([1]ค่าเสื่อมสิ่งปลูกสร้าง!$A$5:$D$105,MATCH($AP3594,[1]ค่าเสื่อมสิ่งปลูกสร้าง!$A$5:$A$105,0),MATCH(AE3594,[1]ค่าเสื่อมสิ่งปลูกสร้าง!$A$3:$D$3)))</f>
        <v>0</v>
      </c>
      <c r="AR3594" s="44">
        <f t="shared" si="781"/>
        <v>0</v>
      </c>
      <c r="AS3594" s="44">
        <f t="shared" si="782"/>
        <v>600000</v>
      </c>
      <c r="AT3594" s="44">
        <f t="shared" si="783"/>
        <v>600000</v>
      </c>
      <c r="AU3594" s="46">
        <v>0</v>
      </c>
      <c r="AV3594" s="44">
        <f t="shared" si="777"/>
        <v>600000</v>
      </c>
      <c r="AW3594" s="47" t="str">
        <f t="shared" si="778"/>
        <v>0.01</v>
      </c>
      <c r="AX3594" s="48"/>
      <c r="AY3594" s="48"/>
      <c r="AZ3594" s="49">
        <v>0</v>
      </c>
      <c r="BA3594" s="48"/>
      <c r="BB3594" s="48"/>
      <c r="BC3594" s="44">
        <f t="shared" si="779"/>
        <v>0</v>
      </c>
      <c r="BD3594" s="50">
        <v>1</v>
      </c>
      <c r="BE3594" s="51" t="e">
        <f>IF(AX3594=1,0,IF(AY3594=1,0,IF(BC3594&gt;#REF!,#REF!,IF(OR(AZ3594&gt;0,BD3594&gt;=0),BC3594+([1]สูตร2!H3582*(100%-AZ3594)-BC3594)*BD3594,[1]สูตร2!H3582*(100%-AZ3594)))))</f>
        <v>#REF!</v>
      </c>
      <c r="BF3594" s="31"/>
    </row>
    <row r="3595" spans="1:58" s="5" customFormat="1" ht="24" customHeight="1" x14ac:dyDescent="0.2">
      <c r="A3595" s="31">
        <v>1171</v>
      </c>
      <c r="B3595" s="31" t="s">
        <v>321</v>
      </c>
      <c r="C3595" s="31">
        <v>1859</v>
      </c>
      <c r="D3595" s="31" t="s">
        <v>71</v>
      </c>
      <c r="E3595" s="31" t="s">
        <v>2718</v>
      </c>
      <c r="F3595" s="31"/>
      <c r="G3595" s="32" t="s">
        <v>2716</v>
      </c>
      <c r="H3595" s="31">
        <v>83</v>
      </c>
      <c r="I3595" s="31">
        <v>59</v>
      </c>
      <c r="J3595" s="31" t="s">
        <v>2423</v>
      </c>
      <c r="K3595" s="31">
        <v>17</v>
      </c>
      <c r="L3595" s="31">
        <v>2</v>
      </c>
      <c r="M3595" s="31">
        <v>26</v>
      </c>
      <c r="N3595" s="33">
        <v>7026</v>
      </c>
      <c r="O3595" s="33"/>
      <c r="P3595" s="33"/>
      <c r="Q3595" s="33"/>
      <c r="R3595" s="33"/>
      <c r="S3595" s="34" t="str">
        <f t="shared" si="770"/>
        <v>1</v>
      </c>
      <c r="T3595" s="35">
        <f t="shared" si="771"/>
        <v>7026</v>
      </c>
      <c r="U3595" s="36">
        <f>INDEX([1]ราคาที่ดิน!$B:$G,MATCH($C3595,[1]ราคาที่ดิน!$A:$A,0),MATCH($B3595,[1]ราคาที่ดิน!$B$1:$G$1,0))</f>
        <v>200</v>
      </c>
      <c r="V3595" s="37">
        <f t="shared" si="780"/>
        <v>1405200</v>
      </c>
      <c r="W3595" s="31"/>
      <c r="X3595" s="31"/>
      <c r="Y3595" s="31"/>
      <c r="Z3595" s="31"/>
      <c r="AA3595" s="31"/>
      <c r="AB3595" s="32"/>
      <c r="AC3595" s="38"/>
      <c r="AD3595" s="39"/>
      <c r="AE3595" s="39"/>
      <c r="AF3595" s="40" t="str">
        <f t="shared" si="772"/>
        <v/>
      </c>
      <c r="AG3595" s="41" t="str">
        <f t="shared" si="773"/>
        <v/>
      </c>
      <c r="AH3595" s="42"/>
      <c r="AI3595" s="42"/>
      <c r="AJ3595" s="42"/>
      <c r="AK3595" s="42"/>
      <c r="AL3595" s="31"/>
      <c r="AM3595" s="43" t="str">
        <f t="shared" si="774"/>
        <v>100</v>
      </c>
      <c r="AN3595" s="44">
        <f>INDEX([1]ราคาสิ่งปลูกสร้าง!$D$6:$CC$47,MATCH($AD3595,[1]ราคาสิ่งปลูกสร้าง!$B$6:$B$45,0),MATCH($C$7,[1]ราคาสิ่งปลูกสร้าง!$D$5:$CC$5,0))</f>
        <v>0</v>
      </c>
      <c r="AO3595" s="44">
        <f t="shared" si="775"/>
        <v>0</v>
      </c>
      <c r="AP3595" s="45">
        <f t="shared" si="776"/>
        <v>0</v>
      </c>
      <c r="AQ3595" s="40">
        <f>IF(AP3595=0,0,INDEX([1]ค่าเสื่อมสิ่งปลูกสร้าง!$A$5:$D$105,MATCH($AP3595,[1]ค่าเสื่อมสิ่งปลูกสร้าง!$A$5:$A$105,0),MATCH(AE3595,[1]ค่าเสื่อมสิ่งปลูกสร้าง!$A$3:$D$3)))</f>
        <v>0</v>
      </c>
      <c r="AR3595" s="44">
        <f t="shared" si="781"/>
        <v>0</v>
      </c>
      <c r="AS3595" s="44">
        <f t="shared" si="782"/>
        <v>1405200</v>
      </c>
      <c r="AT3595" s="44">
        <f t="shared" si="783"/>
        <v>1405200</v>
      </c>
      <c r="AU3595" s="46">
        <v>0</v>
      </c>
      <c r="AV3595" s="44">
        <f t="shared" si="777"/>
        <v>1405200</v>
      </c>
      <c r="AW3595" s="47" t="str">
        <f t="shared" si="778"/>
        <v>0.01</v>
      </c>
      <c r="AX3595" s="48"/>
      <c r="AY3595" s="48"/>
      <c r="AZ3595" s="49">
        <v>0</v>
      </c>
      <c r="BA3595" s="48"/>
      <c r="BB3595" s="48"/>
      <c r="BC3595" s="44">
        <f t="shared" si="779"/>
        <v>0</v>
      </c>
      <c r="BD3595" s="50">
        <v>1</v>
      </c>
      <c r="BE3595" s="51" t="e">
        <f>IF(AX3595=1,0,IF(AY3595=1,0,IF(BC3595&gt;#REF!,#REF!,IF(OR(AZ3595&gt;0,BD3595&gt;=0),BC3595+([1]สูตร2!H3583*(100%-AZ3595)-BC3595)*BD3595,[1]สูตร2!H3583*(100%-AZ3595)))))</f>
        <v>#REF!</v>
      </c>
      <c r="BF3595" s="31"/>
    </row>
    <row r="3596" spans="1:58" s="5" customFormat="1" ht="24" customHeight="1" x14ac:dyDescent="0.2">
      <c r="A3596" s="31"/>
      <c r="B3596" s="31" t="s">
        <v>432</v>
      </c>
      <c r="C3596" s="31">
        <v>28</v>
      </c>
      <c r="D3596" s="31" t="s">
        <v>71</v>
      </c>
      <c r="E3596" s="31" t="s">
        <v>2718</v>
      </c>
      <c r="F3596" s="31"/>
      <c r="G3596" s="32" t="s">
        <v>2716</v>
      </c>
      <c r="H3596" s="31" t="s">
        <v>104</v>
      </c>
      <c r="I3596" s="31" t="s">
        <v>104</v>
      </c>
      <c r="J3596" s="31" t="s">
        <v>2423</v>
      </c>
      <c r="K3596" s="31">
        <v>3</v>
      </c>
      <c r="L3596" s="31">
        <v>1</v>
      </c>
      <c r="M3596" s="31">
        <v>36</v>
      </c>
      <c r="N3596" s="33">
        <v>1336</v>
      </c>
      <c r="O3596" s="33"/>
      <c r="P3596" s="33"/>
      <c r="Q3596" s="33"/>
      <c r="R3596" s="33"/>
      <c r="S3596" s="34" t="str">
        <f t="shared" si="770"/>
        <v>1</v>
      </c>
      <c r="T3596" s="35">
        <f t="shared" si="771"/>
        <v>1336</v>
      </c>
      <c r="U3596" s="36">
        <f>INDEX([1]ราคาที่ดิน!$B:$G,MATCH($C3596,[1]ราคาที่ดิน!$A:$A,0),MATCH($B3596,[1]ราคาที่ดิน!$B$1:$G$1,0))</f>
        <v>200</v>
      </c>
      <c r="V3596" s="37">
        <f t="shared" si="780"/>
        <v>267200</v>
      </c>
      <c r="W3596" s="31"/>
      <c r="X3596" s="31"/>
      <c r="Y3596" s="31"/>
      <c r="Z3596" s="31"/>
      <c r="AA3596" s="31"/>
      <c r="AB3596" s="32"/>
      <c r="AC3596" s="38"/>
      <c r="AD3596" s="39"/>
      <c r="AE3596" s="39"/>
      <c r="AF3596" s="40" t="str">
        <f t="shared" si="772"/>
        <v/>
      </c>
      <c r="AG3596" s="41" t="str">
        <f t="shared" si="773"/>
        <v/>
      </c>
      <c r="AH3596" s="42"/>
      <c r="AI3596" s="42"/>
      <c r="AJ3596" s="42"/>
      <c r="AK3596" s="42"/>
      <c r="AL3596" s="31"/>
      <c r="AM3596" s="43" t="str">
        <f t="shared" si="774"/>
        <v>100</v>
      </c>
      <c r="AN3596" s="44">
        <f>INDEX([1]ราคาสิ่งปลูกสร้าง!$D$6:$CC$47,MATCH($AD3596,[1]ราคาสิ่งปลูกสร้าง!$B$6:$B$45,0),MATCH($C$7,[1]ราคาสิ่งปลูกสร้าง!$D$5:$CC$5,0))</f>
        <v>0</v>
      </c>
      <c r="AO3596" s="44">
        <f t="shared" si="775"/>
        <v>0</v>
      </c>
      <c r="AP3596" s="45">
        <f t="shared" si="776"/>
        <v>0</v>
      </c>
      <c r="AQ3596" s="40">
        <f>IF(AP3596=0,0,INDEX([1]ค่าเสื่อมสิ่งปลูกสร้าง!$A$5:$D$105,MATCH($AP3596,[1]ค่าเสื่อมสิ่งปลูกสร้าง!$A$5:$A$105,0),MATCH(AE3596,[1]ค่าเสื่อมสิ่งปลูกสร้าง!$A$3:$D$3)))</f>
        <v>0</v>
      </c>
      <c r="AR3596" s="44">
        <f t="shared" si="781"/>
        <v>0</v>
      </c>
      <c r="AS3596" s="44">
        <f t="shared" si="782"/>
        <v>267200</v>
      </c>
      <c r="AT3596" s="44">
        <f t="shared" si="783"/>
        <v>267200</v>
      </c>
      <c r="AU3596" s="46">
        <v>0</v>
      </c>
      <c r="AV3596" s="44">
        <f t="shared" si="777"/>
        <v>267200</v>
      </c>
      <c r="AW3596" s="47" t="str">
        <f t="shared" si="778"/>
        <v>0.01</v>
      </c>
      <c r="AX3596" s="48"/>
      <c r="AY3596" s="48"/>
      <c r="AZ3596" s="49">
        <v>0</v>
      </c>
      <c r="BA3596" s="48"/>
      <c r="BB3596" s="48"/>
      <c r="BC3596" s="44">
        <f t="shared" si="779"/>
        <v>0</v>
      </c>
      <c r="BD3596" s="50">
        <v>1</v>
      </c>
      <c r="BE3596" s="51" t="e">
        <f>IF(AX3596=1,0,IF(AY3596=1,0,IF(BC3596&gt;#REF!,#REF!,IF(OR(AZ3596&gt;0,BD3596&gt;=0),BC3596+([1]สูตร2!H3584*(100%-AZ3596)-BC3596)*BD3596,[1]สูตร2!H3584*(100%-AZ3596)))))</f>
        <v>#REF!</v>
      </c>
      <c r="BF3596" s="31"/>
    </row>
    <row r="3597" spans="1:58" s="5" customFormat="1" ht="24" customHeight="1" x14ac:dyDescent="0.2">
      <c r="A3597" s="31">
        <v>1172</v>
      </c>
      <c r="B3597" s="31" t="s">
        <v>321</v>
      </c>
      <c r="C3597" s="31" t="s">
        <v>2719</v>
      </c>
      <c r="D3597" s="31" t="s">
        <v>66</v>
      </c>
      <c r="E3597" s="31" t="s">
        <v>2720</v>
      </c>
      <c r="F3597" s="31"/>
      <c r="G3597" s="32" t="s">
        <v>2721</v>
      </c>
      <c r="H3597" s="31">
        <v>45</v>
      </c>
      <c r="I3597" s="31">
        <v>2</v>
      </c>
      <c r="J3597" s="31" t="s">
        <v>2423</v>
      </c>
      <c r="K3597" s="31">
        <v>0</v>
      </c>
      <c r="L3597" s="31">
        <v>0</v>
      </c>
      <c r="M3597" s="31">
        <v>91</v>
      </c>
      <c r="N3597" s="33">
        <v>91</v>
      </c>
      <c r="O3597" s="33"/>
      <c r="P3597" s="33"/>
      <c r="Q3597" s="33"/>
      <c r="R3597" s="33"/>
      <c r="S3597" s="34" t="str">
        <f t="shared" si="770"/>
        <v>1</v>
      </c>
      <c r="T3597" s="35">
        <f t="shared" si="771"/>
        <v>91</v>
      </c>
      <c r="U3597" s="36">
        <f>INDEX([1]ราคาที่ดิน!$B:$G,MATCH($C3597,[1]ราคาที่ดิน!$A:$A,0),MATCH($B3597,[1]ราคาที่ดิน!$B$1:$G$1,0))</f>
        <v>200</v>
      </c>
      <c r="V3597" s="37">
        <f t="shared" si="780"/>
        <v>18200</v>
      </c>
      <c r="W3597" s="31"/>
      <c r="X3597" s="31"/>
      <c r="Y3597" s="31"/>
      <c r="Z3597" s="31"/>
      <c r="AA3597" s="31"/>
      <c r="AB3597" s="32"/>
      <c r="AC3597" s="38"/>
      <c r="AD3597" s="39"/>
      <c r="AE3597" s="39"/>
      <c r="AF3597" s="40" t="str">
        <f t="shared" si="772"/>
        <v/>
      </c>
      <c r="AG3597" s="41" t="str">
        <f t="shared" si="773"/>
        <v/>
      </c>
      <c r="AH3597" s="42"/>
      <c r="AI3597" s="42"/>
      <c r="AJ3597" s="42"/>
      <c r="AK3597" s="42"/>
      <c r="AL3597" s="31"/>
      <c r="AM3597" s="43" t="str">
        <f t="shared" si="774"/>
        <v>100</v>
      </c>
      <c r="AN3597" s="44">
        <f>INDEX([1]ราคาสิ่งปลูกสร้าง!$D$6:$CC$47,MATCH($AD3597,[1]ราคาสิ่งปลูกสร้าง!$B$6:$B$45,0),MATCH($C$7,[1]ราคาสิ่งปลูกสร้าง!$D$5:$CC$5,0))</f>
        <v>0</v>
      </c>
      <c r="AO3597" s="44">
        <f t="shared" si="775"/>
        <v>0</v>
      </c>
      <c r="AP3597" s="45">
        <f t="shared" si="776"/>
        <v>0</v>
      </c>
      <c r="AQ3597" s="40">
        <f>IF(AP3597=0,0,INDEX([1]ค่าเสื่อมสิ่งปลูกสร้าง!$A$5:$D$105,MATCH($AP3597,[1]ค่าเสื่อมสิ่งปลูกสร้าง!$A$5:$A$105,0),MATCH(AE3597,[1]ค่าเสื่อมสิ่งปลูกสร้าง!$A$3:$D$3)))</f>
        <v>0</v>
      </c>
      <c r="AR3597" s="44">
        <f t="shared" si="781"/>
        <v>0</v>
      </c>
      <c r="AS3597" s="44">
        <f t="shared" si="782"/>
        <v>18200</v>
      </c>
      <c r="AT3597" s="44">
        <f t="shared" si="783"/>
        <v>18200</v>
      </c>
      <c r="AU3597" s="46">
        <v>0</v>
      </c>
      <c r="AV3597" s="44">
        <f t="shared" si="777"/>
        <v>18200</v>
      </c>
      <c r="AW3597" s="47" t="str">
        <f t="shared" si="778"/>
        <v>0.01</v>
      </c>
      <c r="AX3597" s="48"/>
      <c r="AY3597" s="48"/>
      <c r="AZ3597" s="49">
        <v>0</v>
      </c>
      <c r="BA3597" s="48"/>
      <c r="BB3597" s="48"/>
      <c r="BC3597" s="44">
        <f t="shared" si="779"/>
        <v>0</v>
      </c>
      <c r="BD3597" s="50">
        <v>1</v>
      </c>
      <c r="BE3597" s="51" t="e">
        <f>IF(AX3597=1,0,IF(AY3597=1,0,IF(BC3597&gt;#REF!,#REF!,IF(OR(AZ3597&gt;0,BD3597&gt;=0),BC3597+([1]สูตร2!H3585*(100%-AZ3597)-BC3597)*BD3597,[1]สูตร2!H3585*(100%-AZ3597)))))</f>
        <v>#REF!</v>
      </c>
      <c r="BF3597" s="31"/>
    </row>
    <row r="3598" spans="1:58" s="5" customFormat="1" ht="24" customHeight="1" x14ac:dyDescent="0.2">
      <c r="A3598" s="31"/>
      <c r="B3598" s="31" t="s">
        <v>321</v>
      </c>
      <c r="C3598" s="31">
        <v>2145</v>
      </c>
      <c r="D3598" s="31" t="s">
        <v>66</v>
      </c>
      <c r="E3598" s="31" t="s">
        <v>2720</v>
      </c>
      <c r="F3598" s="31"/>
      <c r="G3598" s="32" t="s">
        <v>2721</v>
      </c>
      <c r="H3598" s="31">
        <v>120</v>
      </c>
      <c r="I3598" s="31">
        <v>45</v>
      </c>
      <c r="J3598" s="31" t="s">
        <v>2423</v>
      </c>
      <c r="K3598" s="31">
        <v>2</v>
      </c>
      <c r="L3598" s="31">
        <v>2</v>
      </c>
      <c r="M3598" s="31">
        <v>94</v>
      </c>
      <c r="N3598" s="33">
        <v>1094</v>
      </c>
      <c r="O3598" s="33"/>
      <c r="P3598" s="33"/>
      <c r="Q3598" s="33"/>
      <c r="R3598" s="33"/>
      <c r="S3598" s="34" t="str">
        <f t="shared" si="770"/>
        <v>1</v>
      </c>
      <c r="T3598" s="35">
        <f t="shared" si="771"/>
        <v>1094</v>
      </c>
      <c r="U3598" s="36">
        <f>INDEX([1]ราคาที่ดิน!$B:$G,MATCH($C3598,[1]ราคาที่ดิน!$A:$A,0),MATCH($B3598,[1]ราคาที่ดิน!$B$1:$G$1,0))</f>
        <v>200</v>
      </c>
      <c r="V3598" s="37">
        <f t="shared" si="780"/>
        <v>218800</v>
      </c>
      <c r="W3598" s="31"/>
      <c r="X3598" s="31"/>
      <c r="Y3598" s="31"/>
      <c r="Z3598" s="31"/>
      <c r="AA3598" s="31"/>
      <c r="AB3598" s="32"/>
      <c r="AC3598" s="38"/>
      <c r="AD3598" s="39"/>
      <c r="AE3598" s="39"/>
      <c r="AF3598" s="40" t="str">
        <f t="shared" si="772"/>
        <v/>
      </c>
      <c r="AG3598" s="41" t="str">
        <f t="shared" si="773"/>
        <v/>
      </c>
      <c r="AH3598" s="42"/>
      <c r="AI3598" s="42"/>
      <c r="AJ3598" s="42"/>
      <c r="AK3598" s="42"/>
      <c r="AL3598" s="31"/>
      <c r="AM3598" s="43" t="str">
        <f t="shared" si="774"/>
        <v>100</v>
      </c>
      <c r="AN3598" s="44">
        <f>INDEX([1]ราคาสิ่งปลูกสร้าง!$D$6:$CC$47,MATCH($AD3598,[1]ราคาสิ่งปลูกสร้าง!$B$6:$B$45,0),MATCH($C$7,[1]ราคาสิ่งปลูกสร้าง!$D$5:$CC$5,0))</f>
        <v>0</v>
      </c>
      <c r="AO3598" s="44">
        <f t="shared" si="775"/>
        <v>0</v>
      </c>
      <c r="AP3598" s="45">
        <f t="shared" si="776"/>
        <v>0</v>
      </c>
      <c r="AQ3598" s="40">
        <f>IF(AP3598=0,0,INDEX([1]ค่าเสื่อมสิ่งปลูกสร้าง!$A$5:$D$105,MATCH($AP3598,[1]ค่าเสื่อมสิ่งปลูกสร้าง!$A$5:$A$105,0),MATCH(AE3598,[1]ค่าเสื่อมสิ่งปลูกสร้าง!$A$3:$D$3)))</f>
        <v>0</v>
      </c>
      <c r="AR3598" s="44">
        <f t="shared" si="781"/>
        <v>0</v>
      </c>
      <c r="AS3598" s="44">
        <f t="shared" si="782"/>
        <v>218800</v>
      </c>
      <c r="AT3598" s="44">
        <f t="shared" si="783"/>
        <v>218800</v>
      </c>
      <c r="AU3598" s="46">
        <v>0</v>
      </c>
      <c r="AV3598" s="44">
        <f t="shared" si="777"/>
        <v>218800</v>
      </c>
      <c r="AW3598" s="47" t="str">
        <f t="shared" si="778"/>
        <v>0.01</v>
      </c>
      <c r="AX3598" s="48"/>
      <c r="AY3598" s="48"/>
      <c r="AZ3598" s="49">
        <v>0</v>
      </c>
      <c r="BA3598" s="48"/>
      <c r="BB3598" s="48"/>
      <c r="BC3598" s="44">
        <f t="shared" si="779"/>
        <v>0</v>
      </c>
      <c r="BD3598" s="50">
        <v>1</v>
      </c>
      <c r="BE3598" s="51" t="e">
        <f>IF(AX3598=1,0,IF(AY3598=1,0,IF(BC3598&gt;#REF!,#REF!,IF(OR(AZ3598&gt;0,BD3598&gt;=0),BC3598+([1]สูตร2!H3586*(100%-AZ3598)-BC3598)*BD3598,[1]สูตร2!H3586*(100%-AZ3598)))))</f>
        <v>#REF!</v>
      </c>
      <c r="BF3598" s="31"/>
    </row>
    <row r="3599" spans="1:58" s="5" customFormat="1" ht="24" customHeight="1" x14ac:dyDescent="0.2">
      <c r="A3599" s="31">
        <v>1173</v>
      </c>
      <c r="B3599" s="31" t="s">
        <v>321</v>
      </c>
      <c r="C3599" s="31">
        <v>2397</v>
      </c>
      <c r="D3599" s="31" t="s">
        <v>71</v>
      </c>
      <c r="E3599" s="31" t="s">
        <v>2722</v>
      </c>
      <c r="F3599" s="31"/>
      <c r="G3599" s="32" t="s">
        <v>2721</v>
      </c>
      <c r="H3599" s="31">
        <v>48</v>
      </c>
      <c r="I3599" s="31">
        <v>97</v>
      </c>
      <c r="J3599" s="31" t="s">
        <v>2423</v>
      </c>
      <c r="K3599" s="31">
        <v>1</v>
      </c>
      <c r="L3599" s="31">
        <v>0</v>
      </c>
      <c r="M3599" s="31">
        <v>89</v>
      </c>
      <c r="N3599" s="33">
        <v>489</v>
      </c>
      <c r="O3599" s="33"/>
      <c r="P3599" s="33"/>
      <c r="Q3599" s="33"/>
      <c r="R3599" s="33"/>
      <c r="S3599" s="34" t="str">
        <f t="shared" ref="S3599:S3662" si="784">IF(N3599&gt;=1,"1",IF(O3599&gt;=1,"2",IF(P3599&gt;=1,"3",IF(Q3599&gt;=1,"4",IF(R3599&gt;=1,"5","")))))</f>
        <v>1</v>
      </c>
      <c r="T3599" s="35">
        <f t="shared" ref="T3599:T3662" si="785">N3599+O3599+P3599+Q3599+R3599</f>
        <v>489</v>
      </c>
      <c r="U3599" s="36">
        <f>INDEX([1]ราคาที่ดิน!$B:$G,MATCH($C3599,[1]ราคาที่ดิน!$A:$A,0),MATCH($B3599,[1]ราคาที่ดิน!$B$1:$G$1,0))</f>
        <v>200</v>
      </c>
      <c r="V3599" s="37">
        <f t="shared" si="780"/>
        <v>97800</v>
      </c>
      <c r="W3599" s="31"/>
      <c r="X3599" s="31"/>
      <c r="Y3599" s="31"/>
      <c r="Z3599" s="31"/>
      <c r="AA3599" s="31"/>
      <c r="AB3599" s="32"/>
      <c r="AC3599" s="38"/>
      <c r="AD3599" s="39"/>
      <c r="AE3599" s="39"/>
      <c r="AF3599" s="40" t="str">
        <f t="shared" ref="AF3599:AF3662" si="786">IF(AH3599&gt;=1,"1",IF(AI3599&gt;=1,"2",IF(AJ3599&gt;=1,"3",IF(AK3599&gt;=1,"4",""))))</f>
        <v/>
      </c>
      <c r="AG3599" s="41" t="str">
        <f t="shared" ref="AG3599:AG3662" si="787">IF(AH3599&gt;=1,AH3599,IF(AI3599&gt;=1,AI3599,IF(AJ3599&gt;=1,AJ3599,IF(AK3599&gt;=1,AK3599,""))))</f>
        <v/>
      </c>
      <c r="AH3599" s="42"/>
      <c r="AI3599" s="42"/>
      <c r="AJ3599" s="42"/>
      <c r="AK3599" s="42"/>
      <c r="AL3599" s="31"/>
      <c r="AM3599" s="43" t="str">
        <f t="shared" ref="AM3599:AM3662" si="788">IF(OR(S3599&gt;=1,AF3599&gt;=1),"100","")</f>
        <v>100</v>
      </c>
      <c r="AN3599" s="44">
        <f>INDEX([1]ราคาสิ่งปลูกสร้าง!$D$6:$CC$47,MATCH($AD3599,[1]ราคาสิ่งปลูกสร้าง!$B$6:$B$45,0),MATCH($C$7,[1]ราคาสิ่งปลูกสร้าง!$D$5:$CC$5,0))</f>
        <v>0</v>
      </c>
      <c r="AO3599" s="44">
        <f t="shared" ref="AO3599:AO3662" si="789">(AH3599+AI3599+AJ3599+AK3599)*$AN3599</f>
        <v>0</v>
      </c>
      <c r="AP3599" s="45">
        <f t="shared" ref="AP3599:AP3662" si="790">AL3599</f>
        <v>0</v>
      </c>
      <c r="AQ3599" s="40">
        <f>IF(AP3599=0,0,INDEX([1]ค่าเสื่อมสิ่งปลูกสร้าง!$A$5:$D$105,MATCH($AP3599,[1]ค่าเสื่อมสิ่งปลูกสร้าง!$A$5:$A$105,0),MATCH(AE3599,[1]ค่าเสื่อมสิ่งปลูกสร้าง!$A$3:$D$3)))</f>
        <v>0</v>
      </c>
      <c r="AR3599" s="44">
        <f t="shared" si="781"/>
        <v>0</v>
      </c>
      <c r="AS3599" s="44">
        <f t="shared" si="782"/>
        <v>97800</v>
      </c>
      <c r="AT3599" s="44">
        <f t="shared" si="783"/>
        <v>97800</v>
      </c>
      <c r="AU3599" s="46">
        <v>0</v>
      </c>
      <c r="AV3599" s="44">
        <f t="shared" ref="AV3599:AV3662" si="791">IF($AT3599-$AU3599&lt;0,0,$AT3599-$AU3599)</f>
        <v>97800</v>
      </c>
      <c r="AW3599" s="47" t="str">
        <f t="shared" ref="AW3599:AW3662" si="792">IF(OR(N3599&gt;=1,AH3599&gt;=1)*AND(AV3599=0),"0",IF(OR(N3599&gt;=1,AH3599&gt;=1)*AND(AV3599&lt;=75000000),"0.01",IF(OR(N3599&gt;=1,AH3599&gt;=1)*AND(AV3599&lt;=100000000),"0.01/0.03",IF(OR(N3599&gt;=1,AH3599&gt;=1)*AND(AV3599&lt;=500000000),"0.01/0.03/0.05",IF(OR(N3599&gt;=1,AH3599&gt;=1)*AND(AV3599&lt;=1000000000),"0.01/0.03/0.05/0.07",IF(OR(N3599&gt;=1,AH3599&gt;=1)*AND(AV3599&gt;100000000),"0.01/0.03/0.05/0.07/0.1",IF(AND(AC3599=1,AV3599=0),"0",IF(AND(AC3599=1,AV3599&lt;=25000000),"0.03",IF(AND(AC3599=1,AV3599&lt;=50000000),"0.03/0.05",IF(AND(AC3599=1,AV3599&gt;50000000),"0.03/0.05/0.1",IF(AND(AC3599=2,AV3599=0),"0",IF(AND(AC3599=2,AV3599&lt;=40000000),"0.02",IF(AND(AC3599=2,AV3599&lt;=65000000),"0.02/0.03",IF(AND(AC3599=2,AV3599&lt;=90000000),"0.02/0.03/0.05",IF(AND(AC3599=2,AV3599&gt;90000000),"0.02/0.03/0.05/0.1",IF(AND(AC3599=1,AV3599&gt;50000000),"0.1",IF(OR(O3599&gt;=1,AI3599&gt;=1)*AND(AV3599=0),"0",IF(OR(O3599&gt;=1,AI3599&gt;=1)*AND(AV3599&lt;=50000000),"0.02",IF(OR(O3599&gt;=1,AI3599&gt;=1)*AND(AV3599&lt;=75000000),"0.02/0.03",IF(OR(O3599&gt;=1,AI3599&gt;=1)*AND(AV3599&lt;=100000000),"0.02/0.03/0.05",IF(OR(O3599&gt;=1,AI3599&gt;=1)*AND(AV3599&gt;100000000),"0.02/0.03/0.05/0.1",IF(OR(P3599&gt;=1,AJ3599&gt;=1)*AND(AV3599=0),"0",IF(OR(P3599&gt;=1,AJ3599&gt;=1)*AND(AV3599&lt;=50000000),"0.3",IF(OR(P3599&gt;=1,AJ3599&gt;=1)*AND(AV3599&lt;=200000000),"0.3/0.4",IF(OR(P3599&gt;=1,AJ3599&gt;=1)*AND(AV3599&lt;=1000000000),"0.3/0.4/0.5",IF(OR(P3599&gt;=1,AJ3599&gt;=1)*AND(AV3599&lt;=5000000000),"0.3/0.4/0.5/0.6",IF(OR(P3599&gt;=1,AJ3599&gt;=1)*AND(AV3599&gt;5000000000),"0.3/0.4/0.5/0.6/0.7",IF(OR(Q3599&gt;=1,AK3599&gt;=1)*AND(AV3599=0),"0",IF(OR(Q3599&gt;=1,AK3599&gt;=1)*AND(AV3599&lt;=50000000),"0.3",IF(OR(Q3599&gt;=1,AK3599&gt;=1)*AND(AV3599&lt;=200000000),"0.3/0.4",IF(OR(Q3599&gt;=1,AK3599&gt;=1)*AND(AV3599&lt;=1000000000),"0.3/0.4/0.5",IF(OR(Q3599&gt;=1,AK3599&gt;=1)*AND(AV3599&lt;=5000000000),"0.3/0.4/0.5/0.6",IF(OR(Q3599&gt;=1,AK3599&gt;=1)*AND(AV3599&gt;5000000000),"0.3/0.4/0.5/0.6/0.7")))))))))))))))))))))))))))))))))</f>
        <v>0.01</v>
      </c>
      <c r="AX3599" s="48"/>
      <c r="AY3599" s="48"/>
      <c r="AZ3599" s="49">
        <v>0</v>
      </c>
      <c r="BA3599" s="48"/>
      <c r="BB3599" s="48"/>
      <c r="BC3599" s="44">
        <f t="shared" ref="BC3599:BC3662" si="793">BA3599+BB3599</f>
        <v>0</v>
      </c>
      <c r="BD3599" s="50">
        <v>1</v>
      </c>
      <c r="BE3599" s="51" t="e">
        <f>IF(AX3599=1,0,IF(AY3599=1,0,IF(BC3599&gt;#REF!,#REF!,IF(OR(AZ3599&gt;0,BD3599&gt;=0),BC3599+([1]สูตร2!H3587*(100%-AZ3599)-BC3599)*BD3599,[1]สูตร2!H3587*(100%-AZ3599)))))</f>
        <v>#REF!</v>
      </c>
      <c r="BF3599" s="31"/>
    </row>
    <row r="3600" spans="1:58" s="5" customFormat="1" ht="24" customHeight="1" x14ac:dyDescent="0.2">
      <c r="A3600" s="31"/>
      <c r="B3600" s="31" t="s">
        <v>93</v>
      </c>
      <c r="C3600" s="31">
        <v>1</v>
      </c>
      <c r="D3600" s="31" t="s">
        <v>71</v>
      </c>
      <c r="E3600" s="31" t="s">
        <v>2722</v>
      </c>
      <c r="F3600" s="31"/>
      <c r="G3600" s="32" t="s">
        <v>2721</v>
      </c>
      <c r="H3600" s="31" t="s">
        <v>104</v>
      </c>
      <c r="I3600" s="31" t="s">
        <v>104</v>
      </c>
      <c r="J3600" s="31" t="s">
        <v>2423</v>
      </c>
      <c r="K3600" s="31">
        <v>0</v>
      </c>
      <c r="L3600" s="31">
        <v>0</v>
      </c>
      <c r="M3600" s="31">
        <v>36</v>
      </c>
      <c r="N3600" s="33"/>
      <c r="O3600" s="33">
        <v>36</v>
      </c>
      <c r="P3600" s="33"/>
      <c r="Q3600" s="33"/>
      <c r="R3600" s="33"/>
      <c r="S3600" s="34" t="str">
        <f t="shared" si="784"/>
        <v>2</v>
      </c>
      <c r="T3600" s="35">
        <f t="shared" si="785"/>
        <v>36</v>
      </c>
      <c r="U3600" s="36">
        <f>INDEX([1]ราคาที่ดิน!$B:$G,MATCH($C3600,[1]ราคาที่ดิน!$A:$A,0),MATCH($B3600,[1]ราคาที่ดิน!$B$1:$G$1,0))</f>
        <v>100</v>
      </c>
      <c r="V3600" s="37">
        <f t="shared" si="780"/>
        <v>3600</v>
      </c>
      <c r="W3600" s="31">
        <v>1</v>
      </c>
      <c r="X3600" s="31" t="s">
        <v>2721</v>
      </c>
      <c r="Y3600" s="31" t="s">
        <v>71</v>
      </c>
      <c r="Z3600" s="31" t="s">
        <v>2722</v>
      </c>
      <c r="AA3600" s="31"/>
      <c r="AB3600" s="32" t="s">
        <v>2721</v>
      </c>
      <c r="AC3600" s="38"/>
      <c r="AD3600" s="39" t="s">
        <v>73</v>
      </c>
      <c r="AE3600" s="39" t="s">
        <v>74</v>
      </c>
      <c r="AF3600" s="40" t="str">
        <f t="shared" si="786"/>
        <v>2</v>
      </c>
      <c r="AG3600" s="41">
        <f t="shared" si="787"/>
        <v>81</v>
      </c>
      <c r="AH3600" s="42"/>
      <c r="AI3600" s="42">
        <v>81</v>
      </c>
      <c r="AJ3600" s="42"/>
      <c r="AK3600" s="42"/>
      <c r="AL3600" s="31">
        <v>30</v>
      </c>
      <c r="AM3600" s="43" t="str">
        <f t="shared" si="788"/>
        <v>100</v>
      </c>
      <c r="AN3600" s="44">
        <f>INDEX([1]ราคาสิ่งปลูกสร้าง!$D$6:$CC$47,MATCH($AD3600,[1]ราคาสิ่งปลูกสร้าง!$B$6:$B$45,0),MATCH($C$7,[1]ราคาสิ่งปลูกสร้าง!$D$5:$CC$5,0))</f>
        <v>6500</v>
      </c>
      <c r="AO3600" s="44">
        <f t="shared" si="789"/>
        <v>526500</v>
      </c>
      <c r="AP3600" s="45">
        <f t="shared" si="790"/>
        <v>30</v>
      </c>
      <c r="AQ3600" s="40">
        <f>IF(AP3600=0,0,INDEX([1]ค่าเสื่อมสิ่งปลูกสร้าง!$A$5:$D$105,MATCH($AP3600,[1]ค่าเสื่อมสิ่งปลูกสร้าง!$A$5:$A$105,0),MATCH(AE3600,[1]ค่าเสื่อมสิ่งปลูกสร้าง!$A$3:$D$3)))</f>
        <v>50</v>
      </c>
      <c r="AR3600" s="44">
        <f t="shared" si="781"/>
        <v>263250</v>
      </c>
      <c r="AS3600" s="44">
        <f t="shared" si="782"/>
        <v>266850</v>
      </c>
      <c r="AT3600" s="44">
        <f t="shared" si="783"/>
        <v>266850</v>
      </c>
      <c r="AU3600" s="46">
        <v>0</v>
      </c>
      <c r="AV3600" s="44">
        <f t="shared" si="791"/>
        <v>266850</v>
      </c>
      <c r="AW3600" s="47" t="str">
        <f t="shared" si="792"/>
        <v>0.02</v>
      </c>
      <c r="AX3600" s="48"/>
      <c r="AY3600" s="48"/>
      <c r="AZ3600" s="49">
        <v>0</v>
      </c>
      <c r="BA3600" s="48"/>
      <c r="BB3600" s="48"/>
      <c r="BC3600" s="44">
        <f t="shared" si="793"/>
        <v>0</v>
      </c>
      <c r="BD3600" s="50">
        <v>1</v>
      </c>
      <c r="BE3600" s="51" t="e">
        <f>IF(AX3600=1,0,IF(AY3600=1,0,IF(BC3600&gt;#REF!,#REF!,IF(OR(AZ3600&gt;0,BD3600&gt;=0),BC3600+([1]สูตร2!H3588*(100%-AZ3600)-BC3600)*BD3600,[1]สูตร2!H3588*(100%-AZ3600)))))</f>
        <v>#REF!</v>
      </c>
      <c r="BF3600" s="31"/>
    </row>
    <row r="3601" spans="1:58" s="5" customFormat="1" ht="24" customHeight="1" x14ac:dyDescent="0.2">
      <c r="A3601" s="31"/>
      <c r="B3601" s="31" t="s">
        <v>93</v>
      </c>
      <c r="C3601" s="31">
        <v>1</v>
      </c>
      <c r="D3601" s="31" t="s">
        <v>71</v>
      </c>
      <c r="E3601" s="31" t="s">
        <v>2722</v>
      </c>
      <c r="F3601" s="31"/>
      <c r="G3601" s="32" t="s">
        <v>2721</v>
      </c>
      <c r="H3601" s="31" t="s">
        <v>104</v>
      </c>
      <c r="I3601" s="31" t="s">
        <v>104</v>
      </c>
      <c r="J3601" s="31" t="s">
        <v>2423</v>
      </c>
      <c r="K3601" s="31">
        <v>0</v>
      </c>
      <c r="L3601" s="31">
        <v>0</v>
      </c>
      <c r="M3601" s="31">
        <v>20</v>
      </c>
      <c r="N3601" s="33"/>
      <c r="O3601" s="33">
        <v>20</v>
      </c>
      <c r="P3601" s="33"/>
      <c r="Q3601" s="33"/>
      <c r="R3601" s="33"/>
      <c r="S3601" s="34" t="str">
        <f t="shared" si="784"/>
        <v>2</v>
      </c>
      <c r="T3601" s="35">
        <f t="shared" si="785"/>
        <v>20</v>
      </c>
      <c r="U3601" s="36">
        <f>INDEX([1]ราคาที่ดิน!$B:$G,MATCH($C3601,[1]ราคาที่ดิน!$A:$A,0),MATCH($B3601,[1]ราคาที่ดิน!$B$1:$G$1,0))</f>
        <v>100</v>
      </c>
      <c r="V3601" s="37">
        <f t="shared" si="780"/>
        <v>2000</v>
      </c>
      <c r="W3601" s="31">
        <v>2</v>
      </c>
      <c r="X3601" s="31" t="s">
        <v>2721</v>
      </c>
      <c r="Y3601" s="31" t="s">
        <v>71</v>
      </c>
      <c r="Z3601" s="31" t="s">
        <v>2722</v>
      </c>
      <c r="AA3601" s="31"/>
      <c r="AB3601" s="32" t="s">
        <v>2721</v>
      </c>
      <c r="AC3601" s="38"/>
      <c r="AD3601" s="39" t="s">
        <v>75</v>
      </c>
      <c r="AE3601" s="39" t="s">
        <v>94</v>
      </c>
      <c r="AF3601" s="40" t="str">
        <f t="shared" si="786"/>
        <v>1</v>
      </c>
      <c r="AG3601" s="41">
        <f t="shared" si="787"/>
        <v>40</v>
      </c>
      <c r="AH3601" s="42">
        <v>40</v>
      </c>
      <c r="AI3601" s="42"/>
      <c r="AJ3601" s="42"/>
      <c r="AK3601" s="42"/>
      <c r="AL3601" s="31">
        <v>10</v>
      </c>
      <c r="AM3601" s="43" t="str">
        <f t="shared" si="788"/>
        <v>100</v>
      </c>
      <c r="AN3601" s="44">
        <f>INDEX([1]ราคาสิ่งปลูกสร้าง!$D$6:$CC$47,MATCH($AD3601,[1]ราคาสิ่งปลูกสร้าง!$B$6:$B$45,0),MATCH($C$7,[1]ราคาสิ่งปลูกสร้าง!$D$5:$CC$5,0))</f>
        <v>5400</v>
      </c>
      <c r="AO3601" s="44">
        <f t="shared" si="789"/>
        <v>216000</v>
      </c>
      <c r="AP3601" s="45">
        <f t="shared" si="790"/>
        <v>10</v>
      </c>
      <c r="AQ3601" s="40">
        <f>IF(AP3601=0,0,INDEX([1]ค่าเสื่อมสิ่งปลูกสร้าง!$A$5:$D$105,MATCH($AP3601,[1]ค่าเสื่อมสิ่งปลูกสร้าง!$A$5:$A$105,0),MATCH(AE3601,[1]ค่าเสื่อมสิ่งปลูกสร้าง!$A$3:$D$3)))</f>
        <v>10</v>
      </c>
      <c r="AR3601" s="44">
        <f t="shared" si="781"/>
        <v>194400</v>
      </c>
      <c r="AS3601" s="44">
        <f t="shared" si="782"/>
        <v>196400</v>
      </c>
      <c r="AT3601" s="44">
        <f t="shared" si="783"/>
        <v>196400</v>
      </c>
      <c r="AU3601" s="46">
        <v>0</v>
      </c>
      <c r="AV3601" s="44">
        <f t="shared" si="791"/>
        <v>196400</v>
      </c>
      <c r="AW3601" s="47" t="str">
        <f t="shared" si="792"/>
        <v>0.01</v>
      </c>
      <c r="AX3601" s="48"/>
      <c r="AY3601" s="48"/>
      <c r="AZ3601" s="49">
        <v>0</v>
      </c>
      <c r="BA3601" s="48"/>
      <c r="BB3601" s="48"/>
      <c r="BC3601" s="44">
        <f t="shared" si="793"/>
        <v>0</v>
      </c>
      <c r="BD3601" s="50">
        <v>1</v>
      </c>
      <c r="BE3601" s="51" t="e">
        <f>IF(AX3601=1,0,IF(AY3601=1,0,IF(BC3601&gt;#REF!,#REF!,IF(OR(AZ3601&gt;0,BD3601&gt;=0),BC3601+([1]สูตร2!H3589*(100%-AZ3601)-BC3601)*BD3601,[1]สูตร2!H3589*(100%-AZ3601)))))</f>
        <v>#REF!</v>
      </c>
      <c r="BF3601" s="31"/>
    </row>
    <row r="3602" spans="1:58" s="5" customFormat="1" ht="24" customHeight="1" x14ac:dyDescent="0.2">
      <c r="A3602" s="31">
        <v>1174</v>
      </c>
      <c r="B3602" s="31" t="s">
        <v>321</v>
      </c>
      <c r="C3602" s="31">
        <v>100</v>
      </c>
      <c r="D3602" s="31" t="s">
        <v>71</v>
      </c>
      <c r="E3602" s="31" t="s">
        <v>2723</v>
      </c>
      <c r="F3602" s="31"/>
      <c r="G3602" s="32" t="s">
        <v>2724</v>
      </c>
      <c r="H3602" s="31" t="s">
        <v>104</v>
      </c>
      <c r="I3602" s="31" t="s">
        <v>104</v>
      </c>
      <c r="J3602" s="31" t="s">
        <v>2443</v>
      </c>
      <c r="K3602" s="31">
        <v>11</v>
      </c>
      <c r="L3602" s="31">
        <v>0</v>
      </c>
      <c r="M3602" s="31">
        <v>0</v>
      </c>
      <c r="N3602" s="33">
        <v>4400</v>
      </c>
      <c r="O3602" s="33"/>
      <c r="P3602" s="33"/>
      <c r="Q3602" s="33"/>
      <c r="R3602" s="33"/>
      <c r="S3602" s="34" t="str">
        <f t="shared" si="784"/>
        <v>1</v>
      </c>
      <c r="T3602" s="35">
        <f t="shared" si="785"/>
        <v>4400</v>
      </c>
      <c r="U3602" s="36">
        <f>INDEX([1]ราคาที่ดิน!$B:$G,MATCH($C3602,[1]ราคาที่ดิน!$A:$A,0),MATCH($B3602,[1]ราคาที่ดิน!$B$1:$G$1,0))</f>
        <v>200</v>
      </c>
      <c r="V3602" s="37">
        <f t="shared" si="780"/>
        <v>880000</v>
      </c>
      <c r="W3602" s="31"/>
      <c r="X3602" s="31"/>
      <c r="Y3602" s="31"/>
      <c r="Z3602" s="31"/>
      <c r="AA3602" s="31"/>
      <c r="AB3602" s="32"/>
      <c r="AC3602" s="38"/>
      <c r="AD3602" s="39"/>
      <c r="AE3602" s="39"/>
      <c r="AF3602" s="40" t="str">
        <f t="shared" si="786"/>
        <v/>
      </c>
      <c r="AG3602" s="41" t="str">
        <f t="shared" si="787"/>
        <v/>
      </c>
      <c r="AH3602" s="42"/>
      <c r="AI3602" s="42"/>
      <c r="AJ3602" s="42"/>
      <c r="AK3602" s="42"/>
      <c r="AL3602" s="31"/>
      <c r="AM3602" s="43" t="str">
        <f t="shared" si="788"/>
        <v>100</v>
      </c>
      <c r="AN3602" s="44">
        <f>INDEX([1]ราคาสิ่งปลูกสร้าง!$D$6:$CC$47,MATCH($AD3602,[1]ราคาสิ่งปลูกสร้าง!$B$6:$B$45,0),MATCH($C$7,[1]ราคาสิ่งปลูกสร้าง!$D$5:$CC$5,0))</f>
        <v>0</v>
      </c>
      <c r="AO3602" s="44">
        <f t="shared" si="789"/>
        <v>0</v>
      </c>
      <c r="AP3602" s="45">
        <f t="shared" si="790"/>
        <v>0</v>
      </c>
      <c r="AQ3602" s="40">
        <f>IF(AP3602=0,0,INDEX([1]ค่าเสื่อมสิ่งปลูกสร้าง!$A$5:$D$105,MATCH($AP3602,[1]ค่าเสื่อมสิ่งปลูกสร้าง!$A$5:$A$105,0),MATCH(AE3602,[1]ค่าเสื่อมสิ่งปลูกสร้าง!$A$3:$D$3)))</f>
        <v>0</v>
      </c>
      <c r="AR3602" s="44">
        <f t="shared" si="781"/>
        <v>0</v>
      </c>
      <c r="AS3602" s="44">
        <f t="shared" si="782"/>
        <v>880000</v>
      </c>
      <c r="AT3602" s="44">
        <f t="shared" si="783"/>
        <v>880000</v>
      </c>
      <c r="AU3602" s="46">
        <v>0</v>
      </c>
      <c r="AV3602" s="44">
        <f t="shared" si="791"/>
        <v>880000</v>
      </c>
      <c r="AW3602" s="47" t="str">
        <f t="shared" si="792"/>
        <v>0.01</v>
      </c>
      <c r="AX3602" s="48"/>
      <c r="AY3602" s="48"/>
      <c r="AZ3602" s="49">
        <v>0</v>
      </c>
      <c r="BA3602" s="48"/>
      <c r="BB3602" s="48"/>
      <c r="BC3602" s="44">
        <f t="shared" si="793"/>
        <v>0</v>
      </c>
      <c r="BD3602" s="50">
        <v>1</v>
      </c>
      <c r="BE3602" s="51" t="e">
        <f>IF(AX3602=1,0,IF(AY3602=1,0,IF(BC3602&gt;#REF!,#REF!,IF(OR(AZ3602&gt;0,BD3602&gt;=0),BC3602+([1]สูตร2!H3590*(100%-AZ3602)-BC3602)*BD3602,[1]สูตร2!H3590*(100%-AZ3602)))))</f>
        <v>#REF!</v>
      </c>
      <c r="BF3602" s="31"/>
    </row>
    <row r="3603" spans="1:58" s="5" customFormat="1" ht="24" customHeight="1" x14ac:dyDescent="0.2">
      <c r="A3603" s="31">
        <v>1175</v>
      </c>
      <c r="B3603" s="31" t="s">
        <v>321</v>
      </c>
      <c r="C3603" s="31">
        <v>100</v>
      </c>
      <c r="D3603" s="31" t="s">
        <v>66</v>
      </c>
      <c r="E3603" s="31" t="s">
        <v>2725</v>
      </c>
      <c r="F3603" s="31"/>
      <c r="G3603" s="32" t="s">
        <v>2724</v>
      </c>
      <c r="H3603" s="31" t="s">
        <v>104</v>
      </c>
      <c r="I3603" s="31" t="s">
        <v>104</v>
      </c>
      <c r="J3603" s="31" t="s">
        <v>2443</v>
      </c>
      <c r="K3603" s="31">
        <v>0</v>
      </c>
      <c r="L3603" s="31">
        <v>0</v>
      </c>
      <c r="M3603" s="31">
        <v>50</v>
      </c>
      <c r="N3603" s="33"/>
      <c r="O3603" s="33">
        <v>50</v>
      </c>
      <c r="P3603" s="33"/>
      <c r="Q3603" s="33"/>
      <c r="R3603" s="33"/>
      <c r="S3603" s="34" t="str">
        <f t="shared" si="784"/>
        <v>2</v>
      </c>
      <c r="T3603" s="35">
        <f t="shared" si="785"/>
        <v>50</v>
      </c>
      <c r="U3603" s="36">
        <f>INDEX([1]ราคาที่ดิน!$B:$G,MATCH($C3603,[1]ราคาที่ดิน!$A:$A,0),MATCH($B3603,[1]ราคาที่ดิน!$B$1:$G$1,0))</f>
        <v>200</v>
      </c>
      <c r="V3603" s="37">
        <f t="shared" ref="V3603:V3666" si="794">$T3603*$U3603</f>
        <v>10000</v>
      </c>
      <c r="W3603" s="31">
        <v>1</v>
      </c>
      <c r="X3603" s="31" t="s">
        <v>2724</v>
      </c>
      <c r="Y3603" s="31" t="s">
        <v>71</v>
      </c>
      <c r="Z3603" s="31" t="s">
        <v>2726</v>
      </c>
      <c r="AA3603" s="31"/>
      <c r="AB3603" s="32" t="s">
        <v>2724</v>
      </c>
      <c r="AC3603" s="38"/>
      <c r="AD3603" s="39" t="s">
        <v>73</v>
      </c>
      <c r="AE3603" s="39" t="s">
        <v>74</v>
      </c>
      <c r="AF3603" s="40" t="str">
        <f t="shared" si="786"/>
        <v>2</v>
      </c>
      <c r="AG3603" s="41">
        <f t="shared" si="787"/>
        <v>201.64</v>
      </c>
      <c r="AH3603" s="42"/>
      <c r="AI3603" s="42">
        <v>201.64</v>
      </c>
      <c r="AJ3603" s="42"/>
      <c r="AK3603" s="42"/>
      <c r="AL3603" s="31">
        <v>14</v>
      </c>
      <c r="AM3603" s="43" t="str">
        <f t="shared" si="788"/>
        <v>100</v>
      </c>
      <c r="AN3603" s="44">
        <f>INDEX([1]ราคาสิ่งปลูกสร้าง!$D$6:$CC$47,MATCH($AD3603,[1]ราคาสิ่งปลูกสร้าง!$B$6:$B$45,0),MATCH($C$7,[1]ราคาสิ่งปลูกสร้าง!$D$5:$CC$5,0))</f>
        <v>6500</v>
      </c>
      <c r="AO3603" s="44">
        <f t="shared" si="789"/>
        <v>1310660</v>
      </c>
      <c r="AP3603" s="45">
        <f t="shared" si="790"/>
        <v>14</v>
      </c>
      <c r="AQ3603" s="40">
        <f>IF(AP3603=0,0,INDEX([1]ค่าเสื่อมสิ่งปลูกสร้าง!$A$5:$D$105,MATCH($AP3603,[1]ค่าเสื่อมสิ่งปลูกสร้าง!$A$5:$A$105,0),MATCH(AE3603,[1]ค่าเสื่อมสิ่งปลูกสร้าง!$A$3:$D$3)))</f>
        <v>18</v>
      </c>
      <c r="AR3603" s="44">
        <f t="shared" ref="AR3603:AR3666" si="795">$AO3603*(100-$AQ3603)%</f>
        <v>1074741.2</v>
      </c>
      <c r="AS3603" s="44">
        <f t="shared" ref="AS3603:AS3666" si="796">$V3603+$AR3603</f>
        <v>1084741.2</v>
      </c>
      <c r="AT3603" s="44">
        <f t="shared" ref="AT3603:AT3666" si="797">IF($AM3603%*$AS3603,$AM3603%*$AS3603,0)</f>
        <v>1084741.2</v>
      </c>
      <c r="AU3603" s="46">
        <v>0</v>
      </c>
      <c r="AV3603" s="44">
        <f t="shared" si="791"/>
        <v>1084741.2</v>
      </c>
      <c r="AW3603" s="47" t="str">
        <f t="shared" si="792"/>
        <v>0.02</v>
      </c>
      <c r="AX3603" s="48"/>
      <c r="AY3603" s="48"/>
      <c r="AZ3603" s="49">
        <v>0</v>
      </c>
      <c r="BA3603" s="48"/>
      <c r="BB3603" s="48"/>
      <c r="BC3603" s="44">
        <f t="shared" si="793"/>
        <v>0</v>
      </c>
      <c r="BD3603" s="50">
        <v>1</v>
      </c>
      <c r="BE3603" s="51" t="e">
        <f>IF(AX3603=1,0,IF(AY3603=1,0,IF(BC3603&gt;#REF!,#REF!,IF(OR(AZ3603&gt;0,BD3603&gt;=0),BC3603+([1]สูตร2!H3591*(100%-AZ3603)-BC3603)*BD3603,[1]สูตร2!H3591*(100%-AZ3603)))))</f>
        <v>#REF!</v>
      </c>
      <c r="BF3603" s="31"/>
    </row>
    <row r="3604" spans="1:58" s="5" customFormat="1" ht="24" customHeight="1" x14ac:dyDescent="0.2">
      <c r="A3604" s="31"/>
      <c r="B3604" s="31" t="s">
        <v>321</v>
      </c>
      <c r="C3604" s="31">
        <v>100</v>
      </c>
      <c r="D3604" s="31" t="s">
        <v>66</v>
      </c>
      <c r="E3604" s="31" t="s">
        <v>2725</v>
      </c>
      <c r="F3604" s="31"/>
      <c r="G3604" s="32" t="s">
        <v>2724</v>
      </c>
      <c r="H3604" s="31" t="s">
        <v>104</v>
      </c>
      <c r="I3604" s="31" t="s">
        <v>104</v>
      </c>
      <c r="J3604" s="31" t="s">
        <v>2443</v>
      </c>
      <c r="K3604" s="31">
        <v>0</v>
      </c>
      <c r="L3604" s="31">
        <v>0</v>
      </c>
      <c r="M3604" s="31">
        <v>10</v>
      </c>
      <c r="N3604" s="33"/>
      <c r="O3604" s="33">
        <v>10</v>
      </c>
      <c r="P3604" s="33"/>
      <c r="Q3604" s="33"/>
      <c r="R3604" s="33"/>
      <c r="S3604" s="34" t="str">
        <f t="shared" si="784"/>
        <v>2</v>
      </c>
      <c r="T3604" s="35">
        <f t="shared" si="785"/>
        <v>10</v>
      </c>
      <c r="U3604" s="36">
        <f>INDEX([1]ราคาที่ดิน!$B:$G,MATCH($C3604,[1]ราคาที่ดิน!$A:$A,0),MATCH($B3604,[1]ราคาที่ดิน!$B$1:$G$1,0))</f>
        <v>200</v>
      </c>
      <c r="V3604" s="37">
        <f t="shared" si="794"/>
        <v>2000</v>
      </c>
      <c r="W3604" s="31">
        <v>2</v>
      </c>
      <c r="X3604" s="31" t="s">
        <v>2724</v>
      </c>
      <c r="Y3604" s="31" t="s">
        <v>71</v>
      </c>
      <c r="Z3604" s="31" t="s">
        <v>2726</v>
      </c>
      <c r="AA3604" s="31"/>
      <c r="AB3604" s="32" t="s">
        <v>2724</v>
      </c>
      <c r="AC3604" s="38"/>
      <c r="AD3604" s="39" t="s">
        <v>75</v>
      </c>
      <c r="AE3604" s="39" t="s">
        <v>94</v>
      </c>
      <c r="AF3604" s="40" t="str">
        <f t="shared" si="786"/>
        <v>1</v>
      </c>
      <c r="AG3604" s="41">
        <f t="shared" si="787"/>
        <v>175</v>
      </c>
      <c r="AH3604" s="42">
        <v>175</v>
      </c>
      <c r="AI3604" s="42"/>
      <c r="AJ3604" s="42"/>
      <c r="AK3604" s="42"/>
      <c r="AL3604" s="31">
        <v>6</v>
      </c>
      <c r="AM3604" s="43" t="str">
        <f t="shared" si="788"/>
        <v>100</v>
      </c>
      <c r="AN3604" s="44">
        <f>INDEX([1]ราคาสิ่งปลูกสร้าง!$D$6:$CC$47,MATCH($AD3604,[1]ราคาสิ่งปลูกสร้าง!$B$6:$B$45,0),MATCH($C$7,[1]ราคาสิ่งปลูกสร้าง!$D$5:$CC$5,0))</f>
        <v>5400</v>
      </c>
      <c r="AO3604" s="44">
        <f t="shared" si="789"/>
        <v>945000</v>
      </c>
      <c r="AP3604" s="45">
        <f t="shared" si="790"/>
        <v>6</v>
      </c>
      <c r="AQ3604" s="40">
        <f>IF(AP3604=0,0,INDEX([1]ค่าเสื่อมสิ่งปลูกสร้าง!$A$5:$D$105,MATCH($AP3604,[1]ค่าเสื่อมสิ่งปลูกสร้าง!$A$5:$A$105,0),MATCH(AE3604,[1]ค่าเสื่อมสิ่งปลูกสร้าง!$A$3:$D$3)))</f>
        <v>6</v>
      </c>
      <c r="AR3604" s="44">
        <f t="shared" si="795"/>
        <v>888300</v>
      </c>
      <c r="AS3604" s="44">
        <f t="shared" si="796"/>
        <v>890300</v>
      </c>
      <c r="AT3604" s="44">
        <f t="shared" si="797"/>
        <v>890300</v>
      </c>
      <c r="AU3604" s="46">
        <v>0</v>
      </c>
      <c r="AV3604" s="44">
        <f t="shared" si="791"/>
        <v>890300</v>
      </c>
      <c r="AW3604" s="47" t="str">
        <f t="shared" si="792"/>
        <v>0.01</v>
      </c>
      <c r="AX3604" s="48"/>
      <c r="AY3604" s="48"/>
      <c r="AZ3604" s="49">
        <v>0</v>
      </c>
      <c r="BA3604" s="48"/>
      <c r="BB3604" s="48"/>
      <c r="BC3604" s="44">
        <f t="shared" si="793"/>
        <v>0</v>
      </c>
      <c r="BD3604" s="50">
        <v>1</v>
      </c>
      <c r="BE3604" s="51" t="e">
        <f>IF(AX3604=1,0,IF(AY3604=1,0,IF(BC3604&gt;#REF!,#REF!,IF(OR(AZ3604&gt;0,BD3604&gt;=0),BC3604+([1]สูตร2!H3592*(100%-AZ3604)-BC3604)*BD3604,[1]สูตร2!H3592*(100%-AZ3604)))))</f>
        <v>#REF!</v>
      </c>
      <c r="BF3604" s="31"/>
    </row>
    <row r="3605" spans="1:58" s="5" customFormat="1" ht="24" customHeight="1" x14ac:dyDescent="0.2">
      <c r="A3605" s="31"/>
      <c r="B3605" s="31" t="s">
        <v>321</v>
      </c>
      <c r="C3605" s="31">
        <v>100</v>
      </c>
      <c r="D3605" s="31" t="s">
        <v>66</v>
      </c>
      <c r="E3605" s="31" t="s">
        <v>2725</v>
      </c>
      <c r="F3605" s="31"/>
      <c r="G3605" s="32" t="s">
        <v>2724</v>
      </c>
      <c r="H3605" s="31" t="s">
        <v>104</v>
      </c>
      <c r="I3605" s="31" t="s">
        <v>104</v>
      </c>
      <c r="J3605" s="31" t="s">
        <v>2443</v>
      </c>
      <c r="K3605" s="31">
        <v>0</v>
      </c>
      <c r="L3605" s="31">
        <v>0</v>
      </c>
      <c r="M3605" s="31">
        <v>25</v>
      </c>
      <c r="N3605" s="33"/>
      <c r="O3605" s="33">
        <v>25</v>
      </c>
      <c r="P3605" s="33"/>
      <c r="Q3605" s="33"/>
      <c r="R3605" s="33"/>
      <c r="S3605" s="34" t="str">
        <f t="shared" si="784"/>
        <v>2</v>
      </c>
      <c r="T3605" s="35">
        <f t="shared" si="785"/>
        <v>25</v>
      </c>
      <c r="U3605" s="36">
        <f>INDEX([1]ราคาที่ดิน!$B:$G,MATCH($C3605,[1]ราคาที่ดิน!$A:$A,0),MATCH($B3605,[1]ราคาที่ดิน!$B$1:$G$1,0))</f>
        <v>200</v>
      </c>
      <c r="V3605" s="37">
        <f t="shared" si="794"/>
        <v>5000</v>
      </c>
      <c r="W3605" s="31">
        <v>3</v>
      </c>
      <c r="X3605" s="31" t="s">
        <v>2724</v>
      </c>
      <c r="Y3605" s="31" t="s">
        <v>71</v>
      </c>
      <c r="Z3605" s="31" t="s">
        <v>2726</v>
      </c>
      <c r="AA3605" s="31"/>
      <c r="AB3605" s="32" t="s">
        <v>2724</v>
      </c>
      <c r="AC3605" s="38"/>
      <c r="AD3605" s="39" t="s">
        <v>75</v>
      </c>
      <c r="AE3605" s="39" t="s">
        <v>94</v>
      </c>
      <c r="AF3605" s="40" t="str">
        <f t="shared" si="786"/>
        <v>1</v>
      </c>
      <c r="AG3605" s="41">
        <f t="shared" si="787"/>
        <v>160</v>
      </c>
      <c r="AH3605" s="42">
        <v>160</v>
      </c>
      <c r="AI3605" s="42"/>
      <c r="AJ3605" s="42"/>
      <c r="AK3605" s="42"/>
      <c r="AL3605" s="31">
        <v>6</v>
      </c>
      <c r="AM3605" s="43" t="str">
        <f t="shared" si="788"/>
        <v>100</v>
      </c>
      <c r="AN3605" s="44">
        <f>INDEX([1]ราคาสิ่งปลูกสร้าง!$D$6:$CC$47,MATCH($AD3605,[1]ราคาสิ่งปลูกสร้าง!$B$6:$B$45,0),MATCH($C$7,[1]ราคาสิ่งปลูกสร้าง!$D$5:$CC$5,0))</f>
        <v>5400</v>
      </c>
      <c r="AO3605" s="44">
        <f t="shared" si="789"/>
        <v>864000</v>
      </c>
      <c r="AP3605" s="45">
        <f t="shared" si="790"/>
        <v>6</v>
      </c>
      <c r="AQ3605" s="40">
        <f>IF(AP3605=0,0,INDEX([1]ค่าเสื่อมสิ่งปลูกสร้าง!$A$5:$D$105,MATCH($AP3605,[1]ค่าเสื่อมสิ่งปลูกสร้าง!$A$5:$A$105,0),MATCH(AE3605,[1]ค่าเสื่อมสิ่งปลูกสร้าง!$A$3:$D$3)))</f>
        <v>6</v>
      </c>
      <c r="AR3605" s="44">
        <f t="shared" si="795"/>
        <v>812160</v>
      </c>
      <c r="AS3605" s="44">
        <f t="shared" si="796"/>
        <v>817160</v>
      </c>
      <c r="AT3605" s="44">
        <f t="shared" si="797"/>
        <v>817160</v>
      </c>
      <c r="AU3605" s="46">
        <v>0</v>
      </c>
      <c r="AV3605" s="44">
        <f t="shared" si="791"/>
        <v>817160</v>
      </c>
      <c r="AW3605" s="47" t="str">
        <f t="shared" si="792"/>
        <v>0.01</v>
      </c>
      <c r="AX3605" s="48"/>
      <c r="AY3605" s="48"/>
      <c r="AZ3605" s="49">
        <v>0</v>
      </c>
      <c r="BA3605" s="48"/>
      <c r="BB3605" s="48"/>
      <c r="BC3605" s="44">
        <f t="shared" si="793"/>
        <v>0</v>
      </c>
      <c r="BD3605" s="50">
        <v>1</v>
      </c>
      <c r="BE3605" s="51" t="e">
        <f>IF(AX3605=1,0,IF(AY3605=1,0,IF(BC3605&gt;#REF!,#REF!,IF(OR(AZ3605&gt;0,BD3605&gt;=0),BC3605+([1]สูตร2!H3593*(100%-AZ3605)-BC3605)*BD3605,[1]สูตร2!H3593*(100%-AZ3605)))))</f>
        <v>#REF!</v>
      </c>
      <c r="BF3605" s="31"/>
    </row>
    <row r="3606" spans="1:58" s="5" customFormat="1" ht="24" customHeight="1" x14ac:dyDescent="0.2">
      <c r="A3606" s="31"/>
      <c r="B3606" s="31" t="s">
        <v>321</v>
      </c>
      <c r="C3606" s="31">
        <v>100</v>
      </c>
      <c r="D3606" s="31" t="s">
        <v>66</v>
      </c>
      <c r="E3606" s="31" t="s">
        <v>2725</v>
      </c>
      <c r="F3606" s="31"/>
      <c r="G3606" s="32" t="s">
        <v>2724</v>
      </c>
      <c r="H3606" s="31" t="s">
        <v>104</v>
      </c>
      <c r="I3606" s="31" t="s">
        <v>104</v>
      </c>
      <c r="J3606" s="31" t="s">
        <v>2443</v>
      </c>
      <c r="K3606" s="31">
        <v>0</v>
      </c>
      <c r="L3606" s="31">
        <v>0</v>
      </c>
      <c r="M3606" s="31">
        <v>25</v>
      </c>
      <c r="N3606" s="33"/>
      <c r="O3606" s="33">
        <v>25</v>
      </c>
      <c r="P3606" s="33"/>
      <c r="Q3606" s="33"/>
      <c r="R3606" s="33"/>
      <c r="S3606" s="34" t="str">
        <f t="shared" si="784"/>
        <v>2</v>
      </c>
      <c r="T3606" s="35">
        <f t="shared" si="785"/>
        <v>25</v>
      </c>
      <c r="U3606" s="36">
        <f>INDEX([1]ราคาที่ดิน!$B:$G,MATCH($C3606,[1]ราคาที่ดิน!$A:$A,0),MATCH($B3606,[1]ราคาที่ดิน!$B$1:$G$1,0))</f>
        <v>200</v>
      </c>
      <c r="V3606" s="37">
        <f t="shared" si="794"/>
        <v>5000</v>
      </c>
      <c r="W3606" s="31">
        <v>4</v>
      </c>
      <c r="X3606" s="31" t="s">
        <v>2724</v>
      </c>
      <c r="Y3606" s="31" t="s">
        <v>71</v>
      </c>
      <c r="Z3606" s="31" t="s">
        <v>2726</v>
      </c>
      <c r="AA3606" s="31"/>
      <c r="AB3606" s="32" t="s">
        <v>2724</v>
      </c>
      <c r="AC3606" s="38"/>
      <c r="AD3606" s="39" t="s">
        <v>75</v>
      </c>
      <c r="AE3606" s="39" t="s">
        <v>76</v>
      </c>
      <c r="AF3606" s="40" t="str">
        <f t="shared" si="786"/>
        <v>1</v>
      </c>
      <c r="AG3606" s="41">
        <f t="shared" si="787"/>
        <v>384</v>
      </c>
      <c r="AH3606" s="42">
        <v>384</v>
      </c>
      <c r="AI3606" s="42"/>
      <c r="AJ3606" s="42"/>
      <c r="AK3606" s="42"/>
      <c r="AL3606" s="31">
        <v>20</v>
      </c>
      <c r="AM3606" s="43" t="str">
        <f t="shared" si="788"/>
        <v>100</v>
      </c>
      <c r="AN3606" s="44">
        <f>INDEX([1]ราคาสิ่งปลูกสร้าง!$D$6:$CC$47,MATCH($AD3606,[1]ราคาสิ่งปลูกสร้าง!$B$6:$B$45,0),MATCH($C$7,[1]ราคาสิ่งปลูกสร้าง!$D$5:$CC$5,0))</f>
        <v>5400</v>
      </c>
      <c r="AO3606" s="44">
        <f t="shared" si="789"/>
        <v>2073600</v>
      </c>
      <c r="AP3606" s="45">
        <f t="shared" si="790"/>
        <v>20</v>
      </c>
      <c r="AQ3606" s="40">
        <f>IF(AP3606=0,0,INDEX([1]ค่าเสื่อมสิ่งปลูกสร้าง!$A$5:$D$105,MATCH($AP3606,[1]ค่าเสื่อมสิ่งปลูกสร้าง!$A$5:$A$105,0),MATCH(AE3606,[1]ค่าเสื่อมสิ่งปลูกสร้าง!$A$3:$D$3)))</f>
        <v>93</v>
      </c>
      <c r="AR3606" s="44">
        <f t="shared" si="795"/>
        <v>145152</v>
      </c>
      <c r="AS3606" s="44">
        <f t="shared" si="796"/>
        <v>150152</v>
      </c>
      <c r="AT3606" s="44">
        <f t="shared" si="797"/>
        <v>150152</v>
      </c>
      <c r="AU3606" s="46">
        <v>0</v>
      </c>
      <c r="AV3606" s="44">
        <f t="shared" si="791"/>
        <v>150152</v>
      </c>
      <c r="AW3606" s="47" t="str">
        <f t="shared" si="792"/>
        <v>0.01</v>
      </c>
      <c r="AX3606" s="48"/>
      <c r="AY3606" s="48"/>
      <c r="AZ3606" s="49">
        <v>0</v>
      </c>
      <c r="BA3606" s="48"/>
      <c r="BB3606" s="48"/>
      <c r="BC3606" s="44">
        <f t="shared" si="793"/>
        <v>0</v>
      </c>
      <c r="BD3606" s="50">
        <v>1</v>
      </c>
      <c r="BE3606" s="51" t="e">
        <f>IF(AX3606=1,0,IF(AY3606=1,0,IF(BC3606&gt;#REF!,#REF!,IF(OR(AZ3606&gt;0,BD3606&gt;=0),BC3606+([1]สูตร2!H3594*(100%-AZ3606)-BC3606)*BD3606,[1]สูตร2!H3594*(100%-AZ3606)))))</f>
        <v>#REF!</v>
      </c>
      <c r="BF3606" s="31"/>
    </row>
    <row r="3607" spans="1:58" s="5" customFormat="1" ht="24" customHeight="1" x14ac:dyDescent="0.2">
      <c r="A3607" s="31"/>
      <c r="B3607" s="31" t="s">
        <v>321</v>
      </c>
      <c r="C3607" s="31">
        <v>100</v>
      </c>
      <c r="D3607" s="31" t="s">
        <v>66</v>
      </c>
      <c r="E3607" s="31" t="s">
        <v>2725</v>
      </c>
      <c r="F3607" s="31"/>
      <c r="G3607" s="32" t="s">
        <v>2724</v>
      </c>
      <c r="H3607" s="31" t="s">
        <v>104</v>
      </c>
      <c r="I3607" s="31" t="s">
        <v>104</v>
      </c>
      <c r="J3607" s="31" t="s">
        <v>2443</v>
      </c>
      <c r="K3607" s="31">
        <v>1</v>
      </c>
      <c r="L3607" s="31">
        <v>0</v>
      </c>
      <c r="M3607" s="31">
        <v>0</v>
      </c>
      <c r="N3607" s="33"/>
      <c r="O3607" s="33">
        <v>400</v>
      </c>
      <c r="P3607" s="33"/>
      <c r="Q3607" s="33"/>
      <c r="R3607" s="33"/>
      <c r="S3607" s="34" t="str">
        <f t="shared" si="784"/>
        <v>2</v>
      </c>
      <c r="T3607" s="35">
        <f t="shared" si="785"/>
        <v>400</v>
      </c>
      <c r="U3607" s="36">
        <f>INDEX([1]ราคาที่ดิน!$B:$G,MATCH($C3607,[1]ราคาที่ดิน!$A:$A,0),MATCH($B3607,[1]ราคาที่ดิน!$B$1:$G$1,0))</f>
        <v>200</v>
      </c>
      <c r="V3607" s="37">
        <f t="shared" si="794"/>
        <v>80000</v>
      </c>
      <c r="W3607" s="31">
        <v>5</v>
      </c>
      <c r="X3607" s="31" t="s">
        <v>2724</v>
      </c>
      <c r="Y3607" s="31" t="s">
        <v>71</v>
      </c>
      <c r="Z3607" s="31" t="s">
        <v>2726</v>
      </c>
      <c r="AA3607" s="31"/>
      <c r="AB3607" s="32" t="s">
        <v>2724</v>
      </c>
      <c r="AC3607" s="38"/>
      <c r="AD3607" s="39"/>
      <c r="AE3607" s="39"/>
      <c r="AF3607" s="40" t="str">
        <f t="shared" si="786"/>
        <v/>
      </c>
      <c r="AG3607" s="41" t="str">
        <f t="shared" si="787"/>
        <v/>
      </c>
      <c r="AH3607" s="42"/>
      <c r="AI3607" s="42"/>
      <c r="AJ3607" s="42"/>
      <c r="AK3607" s="42"/>
      <c r="AL3607" s="31"/>
      <c r="AM3607" s="43" t="str">
        <f t="shared" si="788"/>
        <v>100</v>
      </c>
      <c r="AN3607" s="44">
        <f>INDEX([1]ราคาสิ่งปลูกสร้าง!$D$6:$CC$47,MATCH($AD3607,[1]ราคาสิ่งปลูกสร้าง!$B$6:$B$45,0),MATCH($C$7,[1]ราคาสิ่งปลูกสร้าง!$D$5:$CC$5,0))</f>
        <v>0</v>
      </c>
      <c r="AO3607" s="44">
        <f t="shared" si="789"/>
        <v>0</v>
      </c>
      <c r="AP3607" s="45">
        <f t="shared" si="790"/>
        <v>0</v>
      </c>
      <c r="AQ3607" s="40">
        <f>IF(AP3607=0,0,INDEX([1]ค่าเสื่อมสิ่งปลูกสร้าง!$A$5:$D$105,MATCH($AP3607,[1]ค่าเสื่อมสิ่งปลูกสร้าง!$A$5:$A$105,0),MATCH(AE3607,[1]ค่าเสื่อมสิ่งปลูกสร้าง!$A$3:$D$3)))</f>
        <v>0</v>
      </c>
      <c r="AR3607" s="44">
        <f t="shared" si="795"/>
        <v>0</v>
      </c>
      <c r="AS3607" s="44">
        <f t="shared" si="796"/>
        <v>80000</v>
      </c>
      <c r="AT3607" s="44">
        <f t="shared" si="797"/>
        <v>80000</v>
      </c>
      <c r="AU3607" s="46">
        <v>0</v>
      </c>
      <c r="AV3607" s="44">
        <f t="shared" si="791"/>
        <v>80000</v>
      </c>
      <c r="AW3607" s="47" t="str">
        <f t="shared" si="792"/>
        <v>0.02</v>
      </c>
      <c r="AX3607" s="48"/>
      <c r="AY3607" s="48"/>
      <c r="AZ3607" s="49">
        <v>0</v>
      </c>
      <c r="BA3607" s="48"/>
      <c r="BB3607" s="48"/>
      <c r="BC3607" s="44">
        <f t="shared" si="793"/>
        <v>0</v>
      </c>
      <c r="BD3607" s="50">
        <v>1</v>
      </c>
      <c r="BE3607" s="51" t="e">
        <f>IF(AX3607=1,0,IF(AY3607=1,0,IF(BC3607&gt;#REF!,#REF!,IF(OR(AZ3607&gt;0,BD3607&gt;=0),BC3607+([1]สูตร2!H3595*(100%-AZ3607)-BC3607)*BD3607,[1]สูตร2!H3595*(100%-AZ3607)))))</f>
        <v>#REF!</v>
      </c>
      <c r="BF3607" s="31"/>
    </row>
    <row r="3608" spans="1:58" s="5" customFormat="1" ht="24" customHeight="1" x14ac:dyDescent="0.2">
      <c r="A3608" s="31"/>
      <c r="B3608" s="31" t="s">
        <v>321</v>
      </c>
      <c r="C3608" s="31">
        <v>100</v>
      </c>
      <c r="D3608" s="31" t="s">
        <v>66</v>
      </c>
      <c r="E3608" s="31" t="s">
        <v>2725</v>
      </c>
      <c r="F3608" s="31"/>
      <c r="G3608" s="32" t="s">
        <v>2724</v>
      </c>
      <c r="H3608" s="31" t="s">
        <v>104</v>
      </c>
      <c r="I3608" s="31" t="s">
        <v>104</v>
      </c>
      <c r="J3608" s="31" t="s">
        <v>2443</v>
      </c>
      <c r="K3608" s="31">
        <v>1</v>
      </c>
      <c r="L3608" s="31">
        <v>0</v>
      </c>
      <c r="M3608" s="31">
        <v>0</v>
      </c>
      <c r="N3608" s="33"/>
      <c r="O3608" s="33">
        <v>400</v>
      </c>
      <c r="P3608" s="33"/>
      <c r="Q3608" s="33"/>
      <c r="R3608" s="33"/>
      <c r="S3608" s="34" t="str">
        <f t="shared" si="784"/>
        <v>2</v>
      </c>
      <c r="T3608" s="35">
        <f t="shared" si="785"/>
        <v>400</v>
      </c>
      <c r="U3608" s="36">
        <f>INDEX([1]ราคาที่ดิน!$B:$G,MATCH($C3608,[1]ราคาที่ดิน!$A:$A,0),MATCH($B3608,[1]ราคาที่ดิน!$B$1:$G$1,0))</f>
        <v>200</v>
      </c>
      <c r="V3608" s="37">
        <f t="shared" si="794"/>
        <v>80000</v>
      </c>
      <c r="W3608" s="31">
        <v>6</v>
      </c>
      <c r="X3608" s="31" t="s">
        <v>2724</v>
      </c>
      <c r="Y3608" s="31" t="s">
        <v>71</v>
      </c>
      <c r="Z3608" s="31" t="s">
        <v>2726</v>
      </c>
      <c r="AA3608" s="31"/>
      <c r="AB3608" s="32" t="s">
        <v>2724</v>
      </c>
      <c r="AC3608" s="38"/>
      <c r="AD3608" s="39" t="s">
        <v>77</v>
      </c>
      <c r="AE3608" s="39" t="s">
        <v>76</v>
      </c>
      <c r="AF3608" s="40" t="str">
        <f t="shared" si="786"/>
        <v>1</v>
      </c>
      <c r="AG3608" s="41">
        <f t="shared" si="787"/>
        <v>192</v>
      </c>
      <c r="AH3608" s="42">
        <v>192</v>
      </c>
      <c r="AI3608" s="42"/>
      <c r="AJ3608" s="42"/>
      <c r="AK3608" s="42"/>
      <c r="AL3608" s="31">
        <v>20</v>
      </c>
      <c r="AM3608" s="43" t="str">
        <f t="shared" si="788"/>
        <v>100</v>
      </c>
      <c r="AN3608" s="44">
        <f>INDEX([1]ราคาสิ่งปลูกสร้าง!$D$6:$CC$47,MATCH($AD3608,[1]ราคาสิ่งปลูกสร้าง!$B$6:$B$45,0),MATCH($C$7,[1]ราคาสิ่งปลูกสร้าง!$D$5:$CC$5,0))</f>
        <v>2050</v>
      </c>
      <c r="AO3608" s="44">
        <f t="shared" si="789"/>
        <v>393600</v>
      </c>
      <c r="AP3608" s="45">
        <f t="shared" si="790"/>
        <v>20</v>
      </c>
      <c r="AQ3608" s="40">
        <f>IF(AP3608=0,0,INDEX([1]ค่าเสื่อมสิ่งปลูกสร้าง!$A$5:$D$105,MATCH($AP3608,[1]ค่าเสื่อมสิ่งปลูกสร้าง!$A$5:$A$105,0),MATCH(AE3608,[1]ค่าเสื่อมสิ่งปลูกสร้าง!$A$3:$D$3)))</f>
        <v>93</v>
      </c>
      <c r="AR3608" s="44">
        <f t="shared" si="795"/>
        <v>27552.000000000004</v>
      </c>
      <c r="AS3608" s="44">
        <f t="shared" si="796"/>
        <v>107552</v>
      </c>
      <c r="AT3608" s="44">
        <f t="shared" si="797"/>
        <v>107552</v>
      </c>
      <c r="AU3608" s="46">
        <v>0</v>
      </c>
      <c r="AV3608" s="44">
        <f t="shared" si="791"/>
        <v>107552</v>
      </c>
      <c r="AW3608" s="47" t="str">
        <f t="shared" si="792"/>
        <v>0.01</v>
      </c>
      <c r="AX3608" s="48"/>
      <c r="AY3608" s="48"/>
      <c r="AZ3608" s="49">
        <v>0</v>
      </c>
      <c r="BA3608" s="48"/>
      <c r="BB3608" s="48"/>
      <c r="BC3608" s="44">
        <f t="shared" si="793"/>
        <v>0</v>
      </c>
      <c r="BD3608" s="50">
        <v>1</v>
      </c>
      <c r="BE3608" s="51" t="e">
        <f>IF(AX3608=1,0,IF(AY3608=1,0,IF(BC3608&gt;#REF!,#REF!,IF(OR(AZ3608&gt;0,BD3608&gt;=0),BC3608+([1]สูตร2!H3596*(100%-AZ3608)-BC3608)*BD3608,[1]สูตร2!H3596*(100%-AZ3608)))))</f>
        <v>#REF!</v>
      </c>
      <c r="BF3608" s="31"/>
    </row>
    <row r="3609" spans="1:58" s="5" customFormat="1" ht="24" customHeight="1" x14ac:dyDescent="0.2">
      <c r="A3609" s="31">
        <v>1176</v>
      </c>
      <c r="B3609" s="31" t="s">
        <v>321</v>
      </c>
      <c r="C3609" s="31">
        <v>2356</v>
      </c>
      <c r="D3609" s="31" t="s">
        <v>71</v>
      </c>
      <c r="E3609" s="31" t="s">
        <v>2727</v>
      </c>
      <c r="F3609" s="31"/>
      <c r="G3609" s="32" t="s">
        <v>2728</v>
      </c>
      <c r="H3609" s="31">
        <v>40</v>
      </c>
      <c r="I3609" s="31">
        <v>56</v>
      </c>
      <c r="J3609" s="31" t="s">
        <v>2423</v>
      </c>
      <c r="K3609" s="31">
        <v>0</v>
      </c>
      <c r="L3609" s="31">
        <v>0</v>
      </c>
      <c r="M3609" s="31">
        <v>27</v>
      </c>
      <c r="N3609" s="33"/>
      <c r="O3609" s="33">
        <v>27</v>
      </c>
      <c r="P3609" s="33"/>
      <c r="Q3609" s="33"/>
      <c r="R3609" s="33"/>
      <c r="S3609" s="34" t="str">
        <f t="shared" si="784"/>
        <v>2</v>
      </c>
      <c r="T3609" s="35">
        <f t="shared" si="785"/>
        <v>27</v>
      </c>
      <c r="U3609" s="36">
        <f>INDEX([1]ราคาที่ดิน!$B:$G,MATCH($C3609,[1]ราคาที่ดิน!$A:$A,0),MATCH($B3609,[1]ราคาที่ดิน!$B$1:$G$1,0))</f>
        <v>200</v>
      </c>
      <c r="V3609" s="37">
        <f t="shared" si="794"/>
        <v>5400</v>
      </c>
      <c r="W3609" s="31">
        <v>1</v>
      </c>
      <c r="X3609" s="31" t="s">
        <v>2728</v>
      </c>
      <c r="Y3609" s="31" t="s">
        <v>71</v>
      </c>
      <c r="Z3609" s="31" t="s">
        <v>2729</v>
      </c>
      <c r="AA3609" s="31"/>
      <c r="AB3609" s="32" t="s">
        <v>2728</v>
      </c>
      <c r="AC3609" s="38"/>
      <c r="AD3609" s="39" t="s">
        <v>73</v>
      </c>
      <c r="AE3609" s="39" t="s">
        <v>74</v>
      </c>
      <c r="AF3609" s="40" t="str">
        <f t="shared" si="786"/>
        <v>2</v>
      </c>
      <c r="AG3609" s="41">
        <f t="shared" si="787"/>
        <v>112</v>
      </c>
      <c r="AH3609" s="42"/>
      <c r="AI3609" s="42">
        <v>112</v>
      </c>
      <c r="AJ3609" s="42"/>
      <c r="AK3609" s="42"/>
      <c r="AL3609" s="31">
        <v>35</v>
      </c>
      <c r="AM3609" s="43" t="str">
        <f t="shared" si="788"/>
        <v>100</v>
      </c>
      <c r="AN3609" s="44">
        <f>INDEX([1]ราคาสิ่งปลูกสร้าง!$D$6:$CC$47,MATCH($AD3609,[1]ราคาสิ่งปลูกสร้าง!$B$6:$B$45,0),MATCH($C$7,[1]ราคาสิ่งปลูกสร้าง!$D$5:$CC$5,0))</f>
        <v>6500</v>
      </c>
      <c r="AO3609" s="44">
        <f t="shared" si="789"/>
        <v>728000</v>
      </c>
      <c r="AP3609" s="45">
        <f t="shared" si="790"/>
        <v>35</v>
      </c>
      <c r="AQ3609" s="40">
        <f>IF(AP3609=0,0,INDEX([1]ค่าเสื่อมสิ่งปลูกสร้าง!$A$5:$D$105,MATCH($AP3609,[1]ค่าเสื่อมสิ่งปลูกสร้าง!$A$5:$A$105,0),MATCH(AE3609,[1]ค่าเสื่อมสิ่งปลูกสร้าง!$A$3:$D$3)))</f>
        <v>60</v>
      </c>
      <c r="AR3609" s="44">
        <f t="shared" si="795"/>
        <v>291200</v>
      </c>
      <c r="AS3609" s="44">
        <f t="shared" si="796"/>
        <v>296600</v>
      </c>
      <c r="AT3609" s="44">
        <f t="shared" si="797"/>
        <v>296600</v>
      </c>
      <c r="AU3609" s="46">
        <v>0</v>
      </c>
      <c r="AV3609" s="44">
        <f t="shared" si="791"/>
        <v>296600</v>
      </c>
      <c r="AW3609" s="47" t="str">
        <f t="shared" si="792"/>
        <v>0.02</v>
      </c>
      <c r="AX3609" s="48"/>
      <c r="AY3609" s="48"/>
      <c r="AZ3609" s="49">
        <v>0</v>
      </c>
      <c r="BA3609" s="48"/>
      <c r="BB3609" s="48"/>
      <c r="BC3609" s="44">
        <f t="shared" si="793"/>
        <v>0</v>
      </c>
      <c r="BD3609" s="50">
        <v>1</v>
      </c>
      <c r="BE3609" s="51" t="e">
        <f>IF(AX3609=1,0,IF(AY3609=1,0,IF(BC3609&gt;#REF!,#REF!,IF(OR(AZ3609&gt;0,BD3609&gt;=0),BC3609+([1]สูตร2!H3597*(100%-AZ3609)-BC3609)*BD3609,[1]สูตร2!H3597*(100%-AZ3609)))))</f>
        <v>#REF!</v>
      </c>
      <c r="BF3609" s="31"/>
    </row>
    <row r="3610" spans="1:58" s="5" customFormat="1" ht="24" customHeight="1" x14ac:dyDescent="0.2">
      <c r="A3610" s="31"/>
      <c r="B3610" s="31" t="s">
        <v>321</v>
      </c>
      <c r="C3610" s="31">
        <v>2356</v>
      </c>
      <c r="D3610" s="31" t="s">
        <v>71</v>
      </c>
      <c r="E3610" s="31" t="s">
        <v>2727</v>
      </c>
      <c r="F3610" s="31"/>
      <c r="G3610" s="32" t="s">
        <v>2728</v>
      </c>
      <c r="H3610" s="31">
        <v>40</v>
      </c>
      <c r="I3610" s="31">
        <v>56</v>
      </c>
      <c r="J3610" s="31" t="s">
        <v>2423</v>
      </c>
      <c r="K3610" s="31">
        <v>0</v>
      </c>
      <c r="L3610" s="31">
        <v>0</v>
      </c>
      <c r="M3610" s="31">
        <v>25</v>
      </c>
      <c r="N3610" s="33"/>
      <c r="O3610" s="33">
        <v>25</v>
      </c>
      <c r="P3610" s="33"/>
      <c r="Q3610" s="33"/>
      <c r="R3610" s="33"/>
      <c r="S3610" s="34" t="str">
        <f t="shared" si="784"/>
        <v>2</v>
      </c>
      <c r="T3610" s="35">
        <f t="shared" si="785"/>
        <v>25</v>
      </c>
      <c r="U3610" s="36">
        <f>INDEX([1]ราคาที่ดิน!$B:$G,MATCH($C3610,[1]ราคาที่ดิน!$A:$A,0),MATCH($B3610,[1]ราคาที่ดิน!$B$1:$G$1,0))</f>
        <v>200</v>
      </c>
      <c r="V3610" s="37">
        <f t="shared" si="794"/>
        <v>5000</v>
      </c>
      <c r="W3610" s="31">
        <v>2</v>
      </c>
      <c r="X3610" s="31" t="s">
        <v>2728</v>
      </c>
      <c r="Y3610" s="31" t="s">
        <v>71</v>
      </c>
      <c r="Z3610" s="31" t="s">
        <v>2729</v>
      </c>
      <c r="AA3610" s="31"/>
      <c r="AB3610" s="32" t="s">
        <v>2728</v>
      </c>
      <c r="AC3610" s="38"/>
      <c r="AD3610" s="39" t="s">
        <v>75</v>
      </c>
      <c r="AE3610" s="39" t="s">
        <v>76</v>
      </c>
      <c r="AF3610" s="40" t="str">
        <f t="shared" si="786"/>
        <v>1</v>
      </c>
      <c r="AG3610" s="41">
        <f t="shared" si="787"/>
        <v>20</v>
      </c>
      <c r="AH3610" s="42">
        <v>20</v>
      </c>
      <c r="AI3610" s="42"/>
      <c r="AJ3610" s="42"/>
      <c r="AK3610" s="42"/>
      <c r="AL3610" s="31">
        <v>33</v>
      </c>
      <c r="AM3610" s="43" t="str">
        <f t="shared" si="788"/>
        <v>100</v>
      </c>
      <c r="AN3610" s="44">
        <f>INDEX([1]ราคาสิ่งปลูกสร้าง!$D$6:$CC$47,MATCH($AD3610,[1]ราคาสิ่งปลูกสร้าง!$B$6:$B$45,0),MATCH($C$7,[1]ราคาสิ่งปลูกสร้าง!$D$5:$CC$5,0))</f>
        <v>5400</v>
      </c>
      <c r="AO3610" s="44">
        <f t="shared" si="789"/>
        <v>108000</v>
      </c>
      <c r="AP3610" s="45">
        <f t="shared" si="790"/>
        <v>33</v>
      </c>
      <c r="AQ3610" s="40">
        <f>IF(AP3610=0,0,INDEX([1]ค่าเสื่อมสิ่งปลูกสร้าง!$A$5:$D$105,MATCH($AP3610,[1]ค่าเสื่อมสิ่งปลูกสร้าง!$A$5:$A$105,0),MATCH(AE3610,[1]ค่าเสื่อมสิ่งปลูกสร้าง!$A$3:$D$3)))</f>
        <v>93</v>
      </c>
      <c r="AR3610" s="44">
        <f t="shared" si="795"/>
        <v>7560.0000000000009</v>
      </c>
      <c r="AS3610" s="44">
        <f t="shared" si="796"/>
        <v>12560</v>
      </c>
      <c r="AT3610" s="44">
        <f t="shared" si="797"/>
        <v>12560</v>
      </c>
      <c r="AU3610" s="46">
        <v>0</v>
      </c>
      <c r="AV3610" s="44">
        <f t="shared" si="791"/>
        <v>12560</v>
      </c>
      <c r="AW3610" s="47" t="str">
        <f t="shared" si="792"/>
        <v>0.01</v>
      </c>
      <c r="AX3610" s="48"/>
      <c r="AY3610" s="48"/>
      <c r="AZ3610" s="49">
        <v>0</v>
      </c>
      <c r="BA3610" s="48"/>
      <c r="BB3610" s="48"/>
      <c r="BC3610" s="44">
        <f t="shared" si="793"/>
        <v>0</v>
      </c>
      <c r="BD3610" s="50">
        <v>1</v>
      </c>
      <c r="BE3610" s="51" t="e">
        <f>IF(AX3610=1,0,IF(AY3610=1,0,IF(BC3610&gt;#REF!,#REF!,IF(OR(AZ3610&gt;0,BD3610&gt;=0),BC3610+([1]สูตร2!H3598*(100%-AZ3610)-BC3610)*BD3610,[1]สูตร2!H3598*(100%-AZ3610)))))</f>
        <v>#REF!</v>
      </c>
      <c r="BF3610" s="31"/>
    </row>
    <row r="3611" spans="1:58" s="5" customFormat="1" ht="24" customHeight="1" x14ac:dyDescent="0.2">
      <c r="A3611" s="31">
        <v>1177</v>
      </c>
      <c r="B3611" s="31" t="s">
        <v>81</v>
      </c>
      <c r="C3611" s="31">
        <v>141</v>
      </c>
      <c r="D3611" s="31" t="s">
        <v>71</v>
      </c>
      <c r="E3611" s="31" t="s">
        <v>2730</v>
      </c>
      <c r="F3611" s="31"/>
      <c r="G3611" s="32" t="s">
        <v>2731</v>
      </c>
      <c r="H3611" s="31">
        <v>1</v>
      </c>
      <c r="I3611" s="31">
        <v>41</v>
      </c>
      <c r="J3611" s="31" t="s">
        <v>2423</v>
      </c>
      <c r="K3611" s="31">
        <v>41</v>
      </c>
      <c r="L3611" s="31">
        <v>3</v>
      </c>
      <c r="M3611" s="31">
        <v>10</v>
      </c>
      <c r="N3611" s="33">
        <v>16710</v>
      </c>
      <c r="O3611" s="33"/>
      <c r="P3611" s="33"/>
      <c r="Q3611" s="33"/>
      <c r="R3611" s="33"/>
      <c r="S3611" s="34" t="str">
        <f t="shared" si="784"/>
        <v>1</v>
      </c>
      <c r="T3611" s="35">
        <f t="shared" si="785"/>
        <v>16710</v>
      </c>
      <c r="U3611" s="36">
        <f>INDEX([1]ราคาที่ดิน!$B:$G,MATCH($C3611,[1]ราคาที่ดิน!$A:$A,0),MATCH($B3611,[1]ราคาที่ดิน!$B$1:$G$1,0))</f>
        <v>50</v>
      </c>
      <c r="V3611" s="37">
        <f t="shared" si="794"/>
        <v>835500</v>
      </c>
      <c r="W3611" s="31"/>
      <c r="X3611" s="31"/>
      <c r="Y3611" s="31"/>
      <c r="Z3611" s="31"/>
      <c r="AA3611" s="31"/>
      <c r="AB3611" s="32"/>
      <c r="AC3611" s="38"/>
      <c r="AD3611" s="39"/>
      <c r="AE3611" s="39"/>
      <c r="AF3611" s="40" t="str">
        <f t="shared" si="786"/>
        <v/>
      </c>
      <c r="AG3611" s="41" t="str">
        <f t="shared" si="787"/>
        <v/>
      </c>
      <c r="AH3611" s="42"/>
      <c r="AI3611" s="42"/>
      <c r="AJ3611" s="42"/>
      <c r="AK3611" s="42"/>
      <c r="AL3611" s="31"/>
      <c r="AM3611" s="43" t="str">
        <f t="shared" si="788"/>
        <v>100</v>
      </c>
      <c r="AN3611" s="44">
        <f>INDEX([1]ราคาสิ่งปลูกสร้าง!$D$6:$CC$47,MATCH($AD3611,[1]ราคาสิ่งปลูกสร้าง!$B$6:$B$45,0),MATCH($C$7,[1]ราคาสิ่งปลูกสร้าง!$D$5:$CC$5,0))</f>
        <v>0</v>
      </c>
      <c r="AO3611" s="44">
        <f t="shared" si="789"/>
        <v>0</v>
      </c>
      <c r="AP3611" s="45">
        <f t="shared" si="790"/>
        <v>0</v>
      </c>
      <c r="AQ3611" s="40">
        <f>IF(AP3611=0,0,INDEX([1]ค่าเสื่อมสิ่งปลูกสร้าง!$A$5:$D$105,MATCH($AP3611,[1]ค่าเสื่อมสิ่งปลูกสร้าง!$A$5:$A$105,0),MATCH(AE3611,[1]ค่าเสื่อมสิ่งปลูกสร้าง!$A$3:$D$3)))</f>
        <v>0</v>
      </c>
      <c r="AR3611" s="44">
        <f t="shared" si="795"/>
        <v>0</v>
      </c>
      <c r="AS3611" s="44">
        <f t="shared" si="796"/>
        <v>835500</v>
      </c>
      <c r="AT3611" s="44">
        <f t="shared" si="797"/>
        <v>835500</v>
      </c>
      <c r="AU3611" s="46">
        <v>0</v>
      </c>
      <c r="AV3611" s="44">
        <f t="shared" si="791"/>
        <v>835500</v>
      </c>
      <c r="AW3611" s="47" t="str">
        <f t="shared" si="792"/>
        <v>0.01</v>
      </c>
      <c r="AX3611" s="48"/>
      <c r="AY3611" s="48"/>
      <c r="AZ3611" s="49">
        <v>0</v>
      </c>
      <c r="BA3611" s="48"/>
      <c r="BB3611" s="48"/>
      <c r="BC3611" s="44">
        <f t="shared" si="793"/>
        <v>0</v>
      </c>
      <c r="BD3611" s="50">
        <v>1</v>
      </c>
      <c r="BE3611" s="51" t="e">
        <f>IF(AX3611=1,0,IF(AY3611=1,0,IF(BC3611&gt;#REF!,#REF!,IF(OR(AZ3611&gt;0,BD3611&gt;=0),BC3611+([1]สูตร2!H3599*(100%-AZ3611)-BC3611)*BD3611,[1]สูตร2!H3599*(100%-AZ3611)))))</f>
        <v>#REF!</v>
      </c>
      <c r="BF3611" s="31"/>
    </row>
    <row r="3612" spans="1:58" s="5" customFormat="1" ht="24" customHeight="1" x14ac:dyDescent="0.2">
      <c r="A3612" s="31"/>
      <c r="B3612" s="31" t="s">
        <v>432</v>
      </c>
      <c r="C3612" s="31">
        <v>2</v>
      </c>
      <c r="D3612" s="31" t="s">
        <v>71</v>
      </c>
      <c r="E3612" s="31" t="s">
        <v>2730</v>
      </c>
      <c r="F3612" s="31"/>
      <c r="G3612" s="32" t="s">
        <v>2731</v>
      </c>
      <c r="H3612" s="31" t="s">
        <v>104</v>
      </c>
      <c r="I3612" s="31" t="s">
        <v>104</v>
      </c>
      <c r="J3612" s="31" t="s">
        <v>2423</v>
      </c>
      <c r="K3612" s="31">
        <v>1</v>
      </c>
      <c r="L3612" s="31">
        <v>0</v>
      </c>
      <c r="M3612" s="31">
        <v>0</v>
      </c>
      <c r="N3612" s="33"/>
      <c r="O3612" s="33">
        <v>400</v>
      </c>
      <c r="P3612" s="33"/>
      <c r="Q3612" s="33"/>
      <c r="R3612" s="33"/>
      <c r="S3612" s="34" t="str">
        <f t="shared" si="784"/>
        <v>2</v>
      </c>
      <c r="T3612" s="35">
        <f t="shared" si="785"/>
        <v>400</v>
      </c>
      <c r="U3612" s="36" t="str">
        <f>INDEX([1]ราคาที่ดิน!$B:$G,MATCH($C3612,[1]ราคาที่ดิน!$A:$A,0),MATCH($B3612,[1]ราคาที่ดิน!$B$1:$G$1,0))</f>
        <v>150</v>
      </c>
      <c r="V3612" s="37">
        <f t="shared" si="794"/>
        <v>60000</v>
      </c>
      <c r="W3612" s="31">
        <v>1</v>
      </c>
      <c r="X3612" s="31" t="s">
        <v>2731</v>
      </c>
      <c r="Y3612" s="31" t="s">
        <v>71</v>
      </c>
      <c r="Z3612" s="31" t="s">
        <v>2730</v>
      </c>
      <c r="AA3612" s="31"/>
      <c r="AB3612" s="32" t="s">
        <v>2731</v>
      </c>
      <c r="AC3612" s="38"/>
      <c r="AD3612" s="39" t="s">
        <v>73</v>
      </c>
      <c r="AE3612" s="39" t="s">
        <v>74</v>
      </c>
      <c r="AF3612" s="40" t="str">
        <f t="shared" si="786"/>
        <v>2</v>
      </c>
      <c r="AG3612" s="41">
        <f t="shared" si="787"/>
        <v>81</v>
      </c>
      <c r="AH3612" s="42"/>
      <c r="AI3612" s="42">
        <v>81</v>
      </c>
      <c r="AJ3612" s="42"/>
      <c r="AK3612" s="42"/>
      <c r="AL3612" s="31">
        <v>20</v>
      </c>
      <c r="AM3612" s="43" t="str">
        <f t="shared" si="788"/>
        <v>100</v>
      </c>
      <c r="AN3612" s="44">
        <f>INDEX([1]ราคาสิ่งปลูกสร้าง!$D$6:$CC$47,MATCH($AD3612,[1]ราคาสิ่งปลูกสร้าง!$B$6:$B$45,0),MATCH($C$7,[1]ราคาสิ่งปลูกสร้าง!$D$5:$CC$5,0))</f>
        <v>6500</v>
      </c>
      <c r="AO3612" s="44">
        <f t="shared" si="789"/>
        <v>526500</v>
      </c>
      <c r="AP3612" s="45">
        <f t="shared" si="790"/>
        <v>20</v>
      </c>
      <c r="AQ3612" s="40">
        <f>IF(AP3612=0,0,INDEX([1]ค่าเสื่อมสิ่งปลูกสร้าง!$A$5:$D$105,MATCH($AP3612,[1]ค่าเสื่อมสิ่งปลูกสร้าง!$A$5:$A$105,0),MATCH(AE3612,[1]ค่าเสื่อมสิ่งปลูกสร้าง!$A$3:$D$3)))</f>
        <v>30</v>
      </c>
      <c r="AR3612" s="44">
        <f t="shared" si="795"/>
        <v>368550</v>
      </c>
      <c r="AS3612" s="44">
        <f t="shared" si="796"/>
        <v>428550</v>
      </c>
      <c r="AT3612" s="44">
        <f t="shared" si="797"/>
        <v>428550</v>
      </c>
      <c r="AU3612" s="46">
        <v>0</v>
      </c>
      <c r="AV3612" s="44">
        <f t="shared" si="791"/>
        <v>428550</v>
      </c>
      <c r="AW3612" s="47" t="str">
        <f t="shared" si="792"/>
        <v>0.02</v>
      </c>
      <c r="AX3612" s="48"/>
      <c r="AY3612" s="48"/>
      <c r="AZ3612" s="49">
        <v>0</v>
      </c>
      <c r="BA3612" s="48"/>
      <c r="BB3612" s="48"/>
      <c r="BC3612" s="44">
        <f t="shared" si="793"/>
        <v>0</v>
      </c>
      <c r="BD3612" s="50">
        <v>1</v>
      </c>
      <c r="BE3612" s="51" t="e">
        <f>IF(AX3612=1,0,IF(AY3612=1,0,IF(BC3612&gt;#REF!,#REF!,IF(OR(AZ3612&gt;0,BD3612&gt;=0),BC3612+([1]สูตร2!H3600*(100%-AZ3612)-BC3612)*BD3612,[1]สูตร2!H3600*(100%-AZ3612)))))</f>
        <v>#REF!</v>
      </c>
      <c r="BF3612" s="31"/>
    </row>
    <row r="3613" spans="1:58" s="5" customFormat="1" ht="24" customHeight="1" x14ac:dyDescent="0.2">
      <c r="A3613" s="31"/>
      <c r="B3613" s="31" t="s">
        <v>432</v>
      </c>
      <c r="C3613" s="31">
        <v>2</v>
      </c>
      <c r="D3613" s="31" t="s">
        <v>71</v>
      </c>
      <c r="E3613" s="31" t="s">
        <v>2730</v>
      </c>
      <c r="F3613" s="31"/>
      <c r="G3613" s="32" t="s">
        <v>2731</v>
      </c>
      <c r="H3613" s="31" t="s">
        <v>104</v>
      </c>
      <c r="I3613" s="31" t="s">
        <v>104</v>
      </c>
      <c r="J3613" s="31" t="s">
        <v>2423</v>
      </c>
      <c r="K3613" s="31">
        <v>0</v>
      </c>
      <c r="L3613" s="31">
        <v>1</v>
      </c>
      <c r="M3613" s="31">
        <v>0</v>
      </c>
      <c r="N3613" s="33"/>
      <c r="O3613" s="33">
        <v>100</v>
      </c>
      <c r="P3613" s="33"/>
      <c r="Q3613" s="33"/>
      <c r="R3613" s="33"/>
      <c r="S3613" s="34" t="str">
        <f t="shared" si="784"/>
        <v>2</v>
      </c>
      <c r="T3613" s="35">
        <f t="shared" si="785"/>
        <v>100</v>
      </c>
      <c r="U3613" s="36" t="str">
        <f>INDEX([1]ราคาที่ดิน!$B:$G,MATCH($C3613,[1]ราคาที่ดิน!$A:$A,0),MATCH($B3613,[1]ราคาที่ดิน!$B$1:$G$1,0))</f>
        <v>150</v>
      </c>
      <c r="V3613" s="37">
        <f t="shared" si="794"/>
        <v>15000</v>
      </c>
      <c r="W3613" s="31">
        <v>2</v>
      </c>
      <c r="X3613" s="31" t="s">
        <v>2731</v>
      </c>
      <c r="Y3613" s="31" t="s">
        <v>71</v>
      </c>
      <c r="Z3613" s="31" t="s">
        <v>2730</v>
      </c>
      <c r="AA3613" s="31"/>
      <c r="AB3613" s="32" t="s">
        <v>2731</v>
      </c>
      <c r="AC3613" s="38"/>
      <c r="AD3613" s="39" t="s">
        <v>75</v>
      </c>
      <c r="AE3613" s="39" t="s">
        <v>76</v>
      </c>
      <c r="AF3613" s="40" t="str">
        <f t="shared" si="786"/>
        <v>1</v>
      </c>
      <c r="AG3613" s="41">
        <f t="shared" si="787"/>
        <v>19.5</v>
      </c>
      <c r="AH3613" s="42">
        <v>19.5</v>
      </c>
      <c r="AI3613" s="42"/>
      <c r="AJ3613" s="42"/>
      <c r="AK3613" s="42"/>
      <c r="AL3613" s="31">
        <v>20</v>
      </c>
      <c r="AM3613" s="43" t="str">
        <f t="shared" si="788"/>
        <v>100</v>
      </c>
      <c r="AN3613" s="44">
        <f>INDEX([1]ราคาสิ่งปลูกสร้าง!$D$6:$CC$47,MATCH($AD3613,[1]ราคาสิ่งปลูกสร้าง!$B$6:$B$45,0),MATCH($C$7,[1]ราคาสิ่งปลูกสร้าง!$D$5:$CC$5,0))</f>
        <v>5400</v>
      </c>
      <c r="AO3613" s="44">
        <f t="shared" si="789"/>
        <v>105300</v>
      </c>
      <c r="AP3613" s="45">
        <f t="shared" si="790"/>
        <v>20</v>
      </c>
      <c r="AQ3613" s="40">
        <f>IF(AP3613=0,0,INDEX([1]ค่าเสื่อมสิ่งปลูกสร้าง!$A$5:$D$105,MATCH($AP3613,[1]ค่าเสื่อมสิ่งปลูกสร้าง!$A$5:$A$105,0),MATCH(AE3613,[1]ค่าเสื่อมสิ่งปลูกสร้าง!$A$3:$D$3)))</f>
        <v>93</v>
      </c>
      <c r="AR3613" s="44">
        <f t="shared" si="795"/>
        <v>7371.0000000000009</v>
      </c>
      <c r="AS3613" s="44">
        <f t="shared" si="796"/>
        <v>22371</v>
      </c>
      <c r="AT3613" s="44">
        <f t="shared" si="797"/>
        <v>22371</v>
      </c>
      <c r="AU3613" s="46">
        <v>0</v>
      </c>
      <c r="AV3613" s="44">
        <f t="shared" si="791"/>
        <v>22371</v>
      </c>
      <c r="AW3613" s="47" t="str">
        <f t="shared" si="792"/>
        <v>0.01</v>
      </c>
      <c r="AX3613" s="48"/>
      <c r="AY3613" s="48"/>
      <c r="AZ3613" s="49">
        <v>0</v>
      </c>
      <c r="BA3613" s="48"/>
      <c r="BB3613" s="48"/>
      <c r="BC3613" s="44">
        <f t="shared" si="793"/>
        <v>0</v>
      </c>
      <c r="BD3613" s="50">
        <v>1</v>
      </c>
      <c r="BE3613" s="51" t="e">
        <f>IF(AX3613=1,0,IF(AY3613=1,0,IF(BC3613&gt;#REF!,#REF!,IF(OR(AZ3613&gt;0,BD3613&gt;=0),BC3613+([1]สูตร2!H3601*(100%-AZ3613)-BC3613)*BD3613,[1]สูตร2!H3601*(100%-AZ3613)))))</f>
        <v>#REF!</v>
      </c>
      <c r="BF3613" s="31"/>
    </row>
    <row r="3614" spans="1:58" s="5" customFormat="1" ht="24" customHeight="1" x14ac:dyDescent="0.2">
      <c r="A3614" s="31"/>
      <c r="B3614" s="31" t="s">
        <v>432</v>
      </c>
      <c r="C3614" s="31">
        <v>2</v>
      </c>
      <c r="D3614" s="31" t="s">
        <v>71</v>
      </c>
      <c r="E3614" s="31" t="s">
        <v>2730</v>
      </c>
      <c r="F3614" s="31"/>
      <c r="G3614" s="32" t="s">
        <v>2731</v>
      </c>
      <c r="H3614" s="31" t="s">
        <v>104</v>
      </c>
      <c r="I3614" s="31" t="s">
        <v>104</v>
      </c>
      <c r="J3614" s="31" t="s">
        <v>2423</v>
      </c>
      <c r="K3614" s="31">
        <v>0</v>
      </c>
      <c r="L3614" s="31">
        <v>2</v>
      </c>
      <c r="M3614" s="31">
        <v>0</v>
      </c>
      <c r="N3614" s="33"/>
      <c r="O3614" s="33">
        <v>200</v>
      </c>
      <c r="P3614" s="33"/>
      <c r="Q3614" s="33"/>
      <c r="R3614" s="33"/>
      <c r="S3614" s="34" t="str">
        <f t="shared" si="784"/>
        <v>2</v>
      </c>
      <c r="T3614" s="35">
        <f t="shared" si="785"/>
        <v>200</v>
      </c>
      <c r="U3614" s="36" t="str">
        <f>INDEX([1]ราคาที่ดิน!$B:$G,MATCH($C3614,[1]ราคาที่ดิน!$A:$A,0),MATCH($B3614,[1]ราคาที่ดิน!$B$1:$G$1,0))</f>
        <v>150</v>
      </c>
      <c r="V3614" s="37">
        <f t="shared" si="794"/>
        <v>30000</v>
      </c>
      <c r="W3614" s="31">
        <v>3</v>
      </c>
      <c r="X3614" s="31" t="s">
        <v>2731</v>
      </c>
      <c r="Y3614" s="31" t="s">
        <v>71</v>
      </c>
      <c r="Z3614" s="31" t="s">
        <v>2730</v>
      </c>
      <c r="AA3614" s="31"/>
      <c r="AB3614" s="32" t="s">
        <v>2731</v>
      </c>
      <c r="AC3614" s="38"/>
      <c r="AD3614" s="39" t="s">
        <v>77</v>
      </c>
      <c r="AE3614" s="39" t="s">
        <v>76</v>
      </c>
      <c r="AF3614" s="40" t="str">
        <f t="shared" si="786"/>
        <v>1</v>
      </c>
      <c r="AG3614" s="41">
        <f t="shared" si="787"/>
        <v>12</v>
      </c>
      <c r="AH3614" s="42">
        <v>12</v>
      </c>
      <c r="AI3614" s="42"/>
      <c r="AJ3614" s="42"/>
      <c r="AK3614" s="42"/>
      <c r="AL3614" s="31">
        <v>1</v>
      </c>
      <c r="AM3614" s="43" t="str">
        <f t="shared" si="788"/>
        <v>100</v>
      </c>
      <c r="AN3614" s="44">
        <f>INDEX([1]ราคาสิ่งปลูกสร้าง!$D$6:$CC$47,MATCH($AD3614,[1]ราคาสิ่งปลูกสร้าง!$B$6:$B$45,0),MATCH($C$7,[1]ราคาสิ่งปลูกสร้าง!$D$5:$CC$5,0))</f>
        <v>2050</v>
      </c>
      <c r="AO3614" s="44">
        <f t="shared" si="789"/>
        <v>24600</v>
      </c>
      <c r="AP3614" s="45">
        <f t="shared" si="790"/>
        <v>1</v>
      </c>
      <c r="AQ3614" s="40">
        <f>IF(AP3614=0,0,INDEX([1]ค่าเสื่อมสิ่งปลูกสร้าง!$A$5:$D$105,MATCH($AP3614,[1]ค่าเสื่อมสิ่งปลูกสร้าง!$A$5:$A$105,0),MATCH(AE3614,[1]ค่าเสื่อมสิ่งปลูกสร้าง!$A$3:$D$3)))</f>
        <v>3</v>
      </c>
      <c r="AR3614" s="44">
        <f t="shared" si="795"/>
        <v>23862</v>
      </c>
      <c r="AS3614" s="44">
        <f t="shared" si="796"/>
        <v>53862</v>
      </c>
      <c r="AT3614" s="44">
        <f t="shared" si="797"/>
        <v>53862</v>
      </c>
      <c r="AU3614" s="46">
        <v>0</v>
      </c>
      <c r="AV3614" s="44">
        <f t="shared" si="791"/>
        <v>53862</v>
      </c>
      <c r="AW3614" s="47" t="str">
        <f t="shared" si="792"/>
        <v>0.01</v>
      </c>
      <c r="AX3614" s="48"/>
      <c r="AY3614" s="48"/>
      <c r="AZ3614" s="49">
        <v>0</v>
      </c>
      <c r="BA3614" s="48"/>
      <c r="BB3614" s="48"/>
      <c r="BC3614" s="44">
        <f t="shared" si="793"/>
        <v>0</v>
      </c>
      <c r="BD3614" s="50">
        <v>1</v>
      </c>
      <c r="BE3614" s="51" t="e">
        <f>IF(AX3614=1,0,IF(AY3614=1,0,IF(BC3614&gt;#REF!,#REF!,IF(OR(AZ3614&gt;0,BD3614&gt;=0),BC3614+([1]สูตร2!H3602*(100%-AZ3614)-BC3614)*BD3614,[1]สูตร2!H3602*(100%-AZ3614)))))</f>
        <v>#REF!</v>
      </c>
      <c r="BF3614" s="31"/>
    </row>
    <row r="3615" spans="1:58" s="5" customFormat="1" ht="24" customHeight="1" x14ac:dyDescent="0.2">
      <c r="A3615" s="31"/>
      <c r="B3615" s="31" t="s">
        <v>432</v>
      </c>
      <c r="C3615" s="31">
        <v>2</v>
      </c>
      <c r="D3615" s="31" t="s">
        <v>71</v>
      </c>
      <c r="E3615" s="31" t="s">
        <v>2730</v>
      </c>
      <c r="F3615" s="31"/>
      <c r="G3615" s="32" t="s">
        <v>2731</v>
      </c>
      <c r="H3615" s="31" t="s">
        <v>104</v>
      </c>
      <c r="I3615" s="31" t="s">
        <v>104</v>
      </c>
      <c r="J3615" s="31" t="s">
        <v>2423</v>
      </c>
      <c r="K3615" s="31">
        <v>0</v>
      </c>
      <c r="L3615" s="31">
        <v>1</v>
      </c>
      <c r="M3615" s="31">
        <v>0</v>
      </c>
      <c r="N3615" s="33"/>
      <c r="O3615" s="33">
        <v>100</v>
      </c>
      <c r="P3615" s="33"/>
      <c r="Q3615" s="33"/>
      <c r="R3615" s="33"/>
      <c r="S3615" s="34" t="str">
        <f t="shared" si="784"/>
        <v>2</v>
      </c>
      <c r="T3615" s="35">
        <f t="shared" si="785"/>
        <v>100</v>
      </c>
      <c r="U3615" s="36" t="str">
        <f>INDEX([1]ราคาที่ดิน!$B:$G,MATCH($C3615,[1]ราคาที่ดิน!$A:$A,0),MATCH($B3615,[1]ราคาที่ดิน!$B$1:$G$1,0))</f>
        <v>150</v>
      </c>
      <c r="V3615" s="37">
        <f t="shared" si="794"/>
        <v>15000</v>
      </c>
      <c r="W3615" s="31">
        <v>4</v>
      </c>
      <c r="X3615" s="31" t="s">
        <v>2731</v>
      </c>
      <c r="Y3615" s="31" t="s">
        <v>71</v>
      </c>
      <c r="Z3615" s="31" t="s">
        <v>2730</v>
      </c>
      <c r="AA3615" s="31"/>
      <c r="AB3615" s="32" t="s">
        <v>2731</v>
      </c>
      <c r="AC3615" s="38"/>
      <c r="AD3615" s="39" t="s">
        <v>77</v>
      </c>
      <c r="AE3615" s="39" t="s">
        <v>76</v>
      </c>
      <c r="AF3615" s="40" t="str">
        <f t="shared" si="786"/>
        <v>1</v>
      </c>
      <c r="AG3615" s="41">
        <f t="shared" si="787"/>
        <v>10</v>
      </c>
      <c r="AH3615" s="42">
        <v>10</v>
      </c>
      <c r="AI3615" s="42"/>
      <c r="AJ3615" s="42"/>
      <c r="AK3615" s="42"/>
      <c r="AL3615" s="31">
        <v>1</v>
      </c>
      <c r="AM3615" s="43" t="str">
        <f t="shared" si="788"/>
        <v>100</v>
      </c>
      <c r="AN3615" s="44">
        <f>INDEX([1]ราคาสิ่งปลูกสร้าง!$D$6:$CC$47,MATCH($AD3615,[1]ราคาสิ่งปลูกสร้าง!$B$6:$B$45,0),MATCH($C$7,[1]ราคาสิ่งปลูกสร้าง!$D$5:$CC$5,0))</f>
        <v>2050</v>
      </c>
      <c r="AO3615" s="44">
        <f t="shared" si="789"/>
        <v>20500</v>
      </c>
      <c r="AP3615" s="45">
        <f t="shared" si="790"/>
        <v>1</v>
      </c>
      <c r="AQ3615" s="40">
        <f>IF(AP3615=0,0,INDEX([1]ค่าเสื่อมสิ่งปลูกสร้าง!$A$5:$D$105,MATCH($AP3615,[1]ค่าเสื่อมสิ่งปลูกสร้าง!$A$5:$A$105,0),MATCH(AE3615,[1]ค่าเสื่อมสิ่งปลูกสร้าง!$A$3:$D$3)))</f>
        <v>3</v>
      </c>
      <c r="AR3615" s="44">
        <f t="shared" si="795"/>
        <v>19885</v>
      </c>
      <c r="AS3615" s="44">
        <f t="shared" si="796"/>
        <v>34885</v>
      </c>
      <c r="AT3615" s="44">
        <f t="shared" si="797"/>
        <v>34885</v>
      </c>
      <c r="AU3615" s="46">
        <v>0</v>
      </c>
      <c r="AV3615" s="44">
        <f t="shared" si="791"/>
        <v>34885</v>
      </c>
      <c r="AW3615" s="47" t="str">
        <f t="shared" si="792"/>
        <v>0.01</v>
      </c>
      <c r="AX3615" s="48"/>
      <c r="AY3615" s="48"/>
      <c r="AZ3615" s="49">
        <v>0</v>
      </c>
      <c r="BA3615" s="48"/>
      <c r="BB3615" s="48"/>
      <c r="BC3615" s="44">
        <f t="shared" si="793"/>
        <v>0</v>
      </c>
      <c r="BD3615" s="50">
        <v>1</v>
      </c>
      <c r="BE3615" s="51" t="e">
        <f>IF(AX3615=1,0,IF(AY3615=1,0,IF(BC3615&gt;#REF!,#REF!,IF(OR(AZ3615&gt;0,BD3615&gt;=0),BC3615+([1]สูตร2!H3603*(100%-AZ3615)-BC3615)*BD3615,[1]สูตร2!H3603*(100%-AZ3615)))))</f>
        <v>#REF!</v>
      </c>
      <c r="BF3615" s="31"/>
    </row>
    <row r="3616" spans="1:58" s="5" customFormat="1" ht="24" customHeight="1" x14ac:dyDescent="0.2">
      <c r="A3616" s="31">
        <v>1178</v>
      </c>
      <c r="B3616" s="31" t="s">
        <v>432</v>
      </c>
      <c r="C3616" s="31">
        <v>2</v>
      </c>
      <c r="D3616" s="31" t="s">
        <v>71</v>
      </c>
      <c r="E3616" s="31" t="s">
        <v>2732</v>
      </c>
      <c r="F3616" s="31"/>
      <c r="G3616" s="32" t="s">
        <v>2733</v>
      </c>
      <c r="H3616" s="31">
        <v>10</v>
      </c>
      <c r="I3616" s="31" t="s">
        <v>2734</v>
      </c>
      <c r="J3616" s="31" t="s">
        <v>2423</v>
      </c>
      <c r="K3616" s="31">
        <v>10</v>
      </c>
      <c r="L3616" s="31">
        <v>3</v>
      </c>
      <c r="M3616" s="31">
        <v>0</v>
      </c>
      <c r="N3616" s="33">
        <v>4300</v>
      </c>
      <c r="O3616" s="33"/>
      <c r="P3616" s="33"/>
      <c r="Q3616" s="33"/>
      <c r="R3616" s="33"/>
      <c r="S3616" s="34" t="str">
        <f t="shared" si="784"/>
        <v>1</v>
      </c>
      <c r="T3616" s="35">
        <f t="shared" si="785"/>
        <v>4300</v>
      </c>
      <c r="U3616" s="36" t="str">
        <f>INDEX([1]ราคาที่ดิน!$B:$G,MATCH($C3616,[1]ราคาที่ดิน!$A:$A,0),MATCH($B3616,[1]ราคาที่ดิน!$B$1:$G$1,0))</f>
        <v>150</v>
      </c>
      <c r="V3616" s="37">
        <f t="shared" si="794"/>
        <v>645000</v>
      </c>
      <c r="W3616" s="31"/>
      <c r="X3616" s="31"/>
      <c r="Y3616" s="31"/>
      <c r="Z3616" s="31"/>
      <c r="AA3616" s="31"/>
      <c r="AB3616" s="32"/>
      <c r="AC3616" s="38"/>
      <c r="AD3616" s="39"/>
      <c r="AE3616" s="39"/>
      <c r="AF3616" s="40" t="str">
        <f t="shared" si="786"/>
        <v/>
      </c>
      <c r="AG3616" s="41" t="str">
        <f t="shared" si="787"/>
        <v/>
      </c>
      <c r="AH3616" s="42"/>
      <c r="AI3616" s="42"/>
      <c r="AJ3616" s="42"/>
      <c r="AK3616" s="42"/>
      <c r="AL3616" s="31"/>
      <c r="AM3616" s="43" t="str">
        <f t="shared" si="788"/>
        <v>100</v>
      </c>
      <c r="AN3616" s="44">
        <f>INDEX([1]ราคาสิ่งปลูกสร้าง!$D$6:$CC$47,MATCH($AD3616,[1]ราคาสิ่งปลูกสร้าง!$B$6:$B$45,0),MATCH($C$7,[1]ราคาสิ่งปลูกสร้าง!$D$5:$CC$5,0))</f>
        <v>0</v>
      </c>
      <c r="AO3616" s="44">
        <f t="shared" si="789"/>
        <v>0</v>
      </c>
      <c r="AP3616" s="45">
        <f t="shared" si="790"/>
        <v>0</v>
      </c>
      <c r="AQ3616" s="40">
        <f>IF(AP3616=0,0,INDEX([1]ค่าเสื่อมสิ่งปลูกสร้าง!$A$5:$D$105,MATCH($AP3616,[1]ค่าเสื่อมสิ่งปลูกสร้าง!$A$5:$A$105,0),MATCH(AE3616,[1]ค่าเสื่อมสิ่งปลูกสร้าง!$A$3:$D$3)))</f>
        <v>0</v>
      </c>
      <c r="AR3616" s="44">
        <f t="shared" si="795"/>
        <v>0</v>
      </c>
      <c r="AS3616" s="44">
        <f t="shared" si="796"/>
        <v>645000</v>
      </c>
      <c r="AT3616" s="44">
        <f t="shared" si="797"/>
        <v>645000</v>
      </c>
      <c r="AU3616" s="46">
        <v>0</v>
      </c>
      <c r="AV3616" s="44">
        <f t="shared" si="791"/>
        <v>645000</v>
      </c>
      <c r="AW3616" s="47" t="str">
        <f t="shared" si="792"/>
        <v>0.01</v>
      </c>
      <c r="AX3616" s="48"/>
      <c r="AY3616" s="48"/>
      <c r="AZ3616" s="49">
        <v>0</v>
      </c>
      <c r="BA3616" s="48"/>
      <c r="BB3616" s="48"/>
      <c r="BC3616" s="44">
        <f t="shared" si="793"/>
        <v>0</v>
      </c>
      <c r="BD3616" s="50">
        <v>1</v>
      </c>
      <c r="BE3616" s="51" t="e">
        <f>IF(AX3616=1,0,IF(AY3616=1,0,IF(BC3616&gt;#REF!,#REF!,IF(OR(AZ3616&gt;0,BD3616&gt;=0),BC3616+([1]สูตร2!H3604*(100%-AZ3616)-BC3616)*BD3616,[1]สูตร2!H3604*(100%-AZ3616)))))</f>
        <v>#REF!</v>
      </c>
      <c r="BF3616" s="31"/>
    </row>
    <row r="3617" spans="1:58" s="5" customFormat="1" ht="24" customHeight="1" x14ac:dyDescent="0.2">
      <c r="A3617" s="31"/>
      <c r="B3617" s="31" t="s">
        <v>93</v>
      </c>
      <c r="C3617" s="31">
        <v>1</v>
      </c>
      <c r="D3617" s="31" t="s">
        <v>71</v>
      </c>
      <c r="E3617" s="31" t="s">
        <v>2732</v>
      </c>
      <c r="F3617" s="31"/>
      <c r="G3617" s="32" t="s">
        <v>2733</v>
      </c>
      <c r="H3617" s="31" t="s">
        <v>104</v>
      </c>
      <c r="I3617" s="31" t="s">
        <v>104</v>
      </c>
      <c r="J3617" s="31" t="s">
        <v>2423</v>
      </c>
      <c r="K3617" s="31">
        <v>0</v>
      </c>
      <c r="L3617" s="31">
        <v>0</v>
      </c>
      <c r="M3617" s="31">
        <v>45</v>
      </c>
      <c r="N3617" s="33"/>
      <c r="O3617" s="33">
        <v>45</v>
      </c>
      <c r="P3617" s="33"/>
      <c r="Q3617" s="33"/>
      <c r="R3617" s="33"/>
      <c r="S3617" s="34" t="str">
        <f t="shared" si="784"/>
        <v>2</v>
      </c>
      <c r="T3617" s="35">
        <f t="shared" si="785"/>
        <v>45</v>
      </c>
      <c r="U3617" s="36">
        <f>INDEX([1]ราคาที่ดิน!$B:$G,MATCH($C3617,[1]ราคาที่ดิน!$A:$A,0),MATCH($B3617,[1]ราคาที่ดิน!$B$1:$G$1,0))</f>
        <v>100</v>
      </c>
      <c r="V3617" s="37">
        <f t="shared" si="794"/>
        <v>4500</v>
      </c>
      <c r="W3617" s="31">
        <v>1</v>
      </c>
      <c r="X3617" s="31" t="s">
        <v>2733</v>
      </c>
      <c r="Y3617" s="31" t="s">
        <v>71</v>
      </c>
      <c r="Z3617" s="31" t="s">
        <v>2732</v>
      </c>
      <c r="AA3617" s="31"/>
      <c r="AB3617" s="32" t="s">
        <v>2733</v>
      </c>
      <c r="AC3617" s="38"/>
      <c r="AD3617" s="39" t="s">
        <v>73</v>
      </c>
      <c r="AE3617" s="39" t="s">
        <v>74</v>
      </c>
      <c r="AF3617" s="40" t="str">
        <f t="shared" si="786"/>
        <v>2</v>
      </c>
      <c r="AG3617" s="41">
        <f t="shared" si="787"/>
        <v>141.9</v>
      </c>
      <c r="AH3617" s="42"/>
      <c r="AI3617" s="42">
        <v>141.9</v>
      </c>
      <c r="AJ3617" s="42"/>
      <c r="AK3617" s="42"/>
      <c r="AL3617" s="31">
        <v>7</v>
      </c>
      <c r="AM3617" s="43" t="str">
        <f t="shared" si="788"/>
        <v>100</v>
      </c>
      <c r="AN3617" s="44">
        <f>INDEX([1]ราคาสิ่งปลูกสร้าง!$D$6:$CC$47,MATCH($AD3617,[1]ราคาสิ่งปลูกสร้าง!$B$6:$B$45,0),MATCH($C$7,[1]ราคาสิ่งปลูกสร้าง!$D$5:$CC$5,0))</f>
        <v>6500</v>
      </c>
      <c r="AO3617" s="44">
        <f t="shared" si="789"/>
        <v>922350</v>
      </c>
      <c r="AP3617" s="45">
        <f t="shared" si="790"/>
        <v>7</v>
      </c>
      <c r="AQ3617" s="40">
        <f>IF(AP3617=0,0,INDEX([1]ค่าเสื่อมสิ่งปลูกสร้าง!$A$5:$D$105,MATCH($AP3617,[1]ค่าเสื่อมสิ่งปลูกสร้าง!$A$5:$A$105,0),MATCH(AE3617,[1]ค่าเสื่อมสิ่งปลูกสร้าง!$A$3:$D$3)))</f>
        <v>7</v>
      </c>
      <c r="AR3617" s="44">
        <f t="shared" si="795"/>
        <v>857785.5</v>
      </c>
      <c r="AS3617" s="44">
        <f t="shared" si="796"/>
        <v>862285.5</v>
      </c>
      <c r="AT3617" s="44">
        <f t="shared" si="797"/>
        <v>862285.5</v>
      </c>
      <c r="AU3617" s="46">
        <v>0</v>
      </c>
      <c r="AV3617" s="44">
        <f t="shared" si="791"/>
        <v>862285.5</v>
      </c>
      <c r="AW3617" s="47" t="str">
        <f t="shared" si="792"/>
        <v>0.02</v>
      </c>
      <c r="AX3617" s="48"/>
      <c r="AY3617" s="48"/>
      <c r="AZ3617" s="49">
        <v>0</v>
      </c>
      <c r="BA3617" s="48"/>
      <c r="BB3617" s="48"/>
      <c r="BC3617" s="44">
        <f t="shared" si="793"/>
        <v>0</v>
      </c>
      <c r="BD3617" s="50">
        <v>1</v>
      </c>
      <c r="BE3617" s="51" t="e">
        <f>IF(AX3617=1,0,IF(AY3617=1,0,IF(BC3617&gt;#REF!,#REF!,IF(OR(AZ3617&gt;0,BD3617&gt;=0),BC3617+([1]สูตร2!H3605*(100%-AZ3617)-BC3617)*BD3617,[1]สูตร2!H3605*(100%-AZ3617)))))</f>
        <v>#REF!</v>
      </c>
      <c r="BF3617" s="31"/>
    </row>
    <row r="3618" spans="1:58" s="5" customFormat="1" ht="24" customHeight="1" x14ac:dyDescent="0.2">
      <c r="A3618" s="31"/>
      <c r="B3618" s="31" t="s">
        <v>93</v>
      </c>
      <c r="C3618" s="31">
        <v>1</v>
      </c>
      <c r="D3618" s="31" t="s">
        <v>71</v>
      </c>
      <c r="E3618" s="31" t="s">
        <v>2732</v>
      </c>
      <c r="F3618" s="31"/>
      <c r="G3618" s="32" t="s">
        <v>2733</v>
      </c>
      <c r="H3618" s="31" t="s">
        <v>104</v>
      </c>
      <c r="I3618" s="31" t="s">
        <v>104</v>
      </c>
      <c r="J3618" s="31" t="s">
        <v>2423</v>
      </c>
      <c r="K3618" s="31">
        <v>0</v>
      </c>
      <c r="L3618" s="31">
        <v>0</v>
      </c>
      <c r="M3618" s="31">
        <v>25</v>
      </c>
      <c r="N3618" s="33"/>
      <c r="O3618" s="33">
        <v>25</v>
      </c>
      <c r="P3618" s="33"/>
      <c r="Q3618" s="33"/>
      <c r="R3618" s="33"/>
      <c r="S3618" s="34" t="str">
        <f t="shared" si="784"/>
        <v>2</v>
      </c>
      <c r="T3618" s="35">
        <f t="shared" si="785"/>
        <v>25</v>
      </c>
      <c r="U3618" s="36">
        <f>INDEX([1]ราคาที่ดิน!$B:$G,MATCH($C3618,[1]ราคาที่ดิน!$A:$A,0),MATCH($B3618,[1]ราคาที่ดิน!$B$1:$G$1,0))</f>
        <v>100</v>
      </c>
      <c r="V3618" s="37">
        <f t="shared" si="794"/>
        <v>2500</v>
      </c>
      <c r="W3618" s="31">
        <v>2</v>
      </c>
      <c r="X3618" s="31" t="s">
        <v>2733</v>
      </c>
      <c r="Y3618" s="31" t="s">
        <v>71</v>
      </c>
      <c r="Z3618" s="31" t="s">
        <v>2732</v>
      </c>
      <c r="AA3618" s="31"/>
      <c r="AB3618" s="32" t="s">
        <v>2733</v>
      </c>
      <c r="AC3618" s="38"/>
      <c r="AD3618" s="39" t="s">
        <v>75</v>
      </c>
      <c r="AE3618" s="39" t="s">
        <v>76</v>
      </c>
      <c r="AF3618" s="40" t="str">
        <f t="shared" si="786"/>
        <v>1</v>
      </c>
      <c r="AG3618" s="41">
        <f t="shared" si="787"/>
        <v>19.25</v>
      </c>
      <c r="AH3618" s="42">
        <v>19.25</v>
      </c>
      <c r="AI3618" s="42"/>
      <c r="AJ3618" s="42"/>
      <c r="AK3618" s="42"/>
      <c r="AL3618" s="31">
        <v>7</v>
      </c>
      <c r="AM3618" s="43" t="str">
        <f t="shared" si="788"/>
        <v>100</v>
      </c>
      <c r="AN3618" s="44">
        <f>INDEX([1]ราคาสิ่งปลูกสร้าง!$D$6:$CC$47,MATCH($AD3618,[1]ราคาสิ่งปลูกสร้าง!$B$6:$B$45,0),MATCH($C$7,[1]ราคาสิ่งปลูกสร้าง!$D$5:$CC$5,0))</f>
        <v>5400</v>
      </c>
      <c r="AO3618" s="44">
        <f t="shared" si="789"/>
        <v>103950</v>
      </c>
      <c r="AP3618" s="45">
        <f t="shared" si="790"/>
        <v>7</v>
      </c>
      <c r="AQ3618" s="40">
        <f>IF(AP3618=0,0,INDEX([1]ค่าเสื่อมสิ่งปลูกสร้าง!$A$5:$D$105,MATCH($AP3618,[1]ค่าเสื่อมสิ่งปลูกสร้าง!$A$5:$A$105,0),MATCH(AE3618,[1]ค่าเสื่อมสิ่งปลูกสร้าง!$A$3:$D$3)))</f>
        <v>25</v>
      </c>
      <c r="AR3618" s="44">
        <f t="shared" si="795"/>
        <v>77962.5</v>
      </c>
      <c r="AS3618" s="44">
        <f t="shared" si="796"/>
        <v>80462.5</v>
      </c>
      <c r="AT3618" s="44">
        <f t="shared" si="797"/>
        <v>80462.5</v>
      </c>
      <c r="AU3618" s="46">
        <v>0</v>
      </c>
      <c r="AV3618" s="44">
        <f t="shared" si="791"/>
        <v>80462.5</v>
      </c>
      <c r="AW3618" s="47" t="str">
        <f t="shared" si="792"/>
        <v>0.01</v>
      </c>
      <c r="AX3618" s="48"/>
      <c r="AY3618" s="48"/>
      <c r="AZ3618" s="49">
        <v>0</v>
      </c>
      <c r="BA3618" s="48"/>
      <c r="BB3618" s="48"/>
      <c r="BC3618" s="44">
        <f t="shared" si="793"/>
        <v>0</v>
      </c>
      <c r="BD3618" s="50">
        <v>1</v>
      </c>
      <c r="BE3618" s="51" t="e">
        <f>IF(AX3618=1,0,IF(AY3618=1,0,IF(BC3618&gt;#REF!,#REF!,IF(OR(AZ3618&gt;0,BD3618&gt;=0),BC3618+([1]สูตร2!H3606*(100%-AZ3618)-BC3618)*BD3618,[1]สูตร2!H3606*(100%-AZ3618)))))</f>
        <v>#REF!</v>
      </c>
      <c r="BF3618" s="31"/>
    </row>
    <row r="3619" spans="1:58" s="5" customFormat="1" ht="24" customHeight="1" x14ac:dyDescent="0.2">
      <c r="A3619" s="31"/>
      <c r="B3619" s="31" t="s">
        <v>93</v>
      </c>
      <c r="C3619" s="31">
        <v>1</v>
      </c>
      <c r="D3619" s="31" t="s">
        <v>71</v>
      </c>
      <c r="E3619" s="31" t="s">
        <v>2732</v>
      </c>
      <c r="F3619" s="31"/>
      <c r="G3619" s="32" t="s">
        <v>2733</v>
      </c>
      <c r="H3619" s="31" t="s">
        <v>104</v>
      </c>
      <c r="I3619" s="31" t="s">
        <v>104</v>
      </c>
      <c r="J3619" s="31" t="s">
        <v>2423</v>
      </c>
      <c r="K3619" s="31">
        <v>0</v>
      </c>
      <c r="L3619" s="31">
        <v>0</v>
      </c>
      <c r="M3619" s="31">
        <v>25</v>
      </c>
      <c r="N3619" s="33"/>
      <c r="O3619" s="33">
        <v>25</v>
      </c>
      <c r="P3619" s="33"/>
      <c r="Q3619" s="33"/>
      <c r="R3619" s="33"/>
      <c r="S3619" s="34" t="str">
        <f t="shared" si="784"/>
        <v>2</v>
      </c>
      <c r="T3619" s="35">
        <f t="shared" si="785"/>
        <v>25</v>
      </c>
      <c r="U3619" s="36">
        <f>INDEX([1]ราคาที่ดิน!$B:$G,MATCH($C3619,[1]ราคาที่ดิน!$A:$A,0),MATCH($B3619,[1]ราคาที่ดิน!$B$1:$G$1,0))</f>
        <v>100</v>
      </c>
      <c r="V3619" s="37">
        <f t="shared" si="794"/>
        <v>2500</v>
      </c>
      <c r="W3619" s="31">
        <v>3</v>
      </c>
      <c r="X3619" s="31" t="s">
        <v>2733</v>
      </c>
      <c r="Y3619" s="31" t="s">
        <v>71</v>
      </c>
      <c r="Z3619" s="31" t="s">
        <v>2732</v>
      </c>
      <c r="AA3619" s="31"/>
      <c r="AB3619" s="32" t="s">
        <v>2733</v>
      </c>
      <c r="AC3619" s="38"/>
      <c r="AD3619" s="39" t="s">
        <v>77</v>
      </c>
      <c r="AE3619" s="39" t="s">
        <v>76</v>
      </c>
      <c r="AF3619" s="40" t="str">
        <f t="shared" si="786"/>
        <v>1</v>
      </c>
      <c r="AG3619" s="41">
        <f t="shared" si="787"/>
        <v>25</v>
      </c>
      <c r="AH3619" s="42">
        <v>25</v>
      </c>
      <c r="AI3619" s="42"/>
      <c r="AJ3619" s="42"/>
      <c r="AK3619" s="42"/>
      <c r="AL3619" s="31">
        <v>5</v>
      </c>
      <c r="AM3619" s="43" t="str">
        <f t="shared" si="788"/>
        <v>100</v>
      </c>
      <c r="AN3619" s="44">
        <f>INDEX([1]ราคาสิ่งปลูกสร้าง!$D$6:$CC$47,MATCH($AD3619,[1]ราคาสิ่งปลูกสร้าง!$B$6:$B$45,0),MATCH($C$7,[1]ราคาสิ่งปลูกสร้าง!$D$5:$CC$5,0))</f>
        <v>2050</v>
      </c>
      <c r="AO3619" s="44">
        <f t="shared" si="789"/>
        <v>51250</v>
      </c>
      <c r="AP3619" s="45">
        <f t="shared" si="790"/>
        <v>5</v>
      </c>
      <c r="AQ3619" s="40">
        <f>IF(AP3619=0,0,INDEX([1]ค่าเสื่อมสิ่งปลูกสร้าง!$A$5:$D$105,MATCH($AP3619,[1]ค่าเสื่อมสิ่งปลูกสร้าง!$A$5:$A$105,0),MATCH(AE3619,[1]ค่าเสื่อมสิ่งปลูกสร้าง!$A$3:$D$3)))</f>
        <v>15</v>
      </c>
      <c r="AR3619" s="44">
        <f t="shared" si="795"/>
        <v>43562.5</v>
      </c>
      <c r="AS3619" s="44">
        <f t="shared" si="796"/>
        <v>46062.5</v>
      </c>
      <c r="AT3619" s="44">
        <f t="shared" si="797"/>
        <v>46062.5</v>
      </c>
      <c r="AU3619" s="46">
        <v>0</v>
      </c>
      <c r="AV3619" s="44">
        <f t="shared" si="791"/>
        <v>46062.5</v>
      </c>
      <c r="AW3619" s="47" t="str">
        <f t="shared" si="792"/>
        <v>0.01</v>
      </c>
      <c r="AX3619" s="48"/>
      <c r="AY3619" s="48"/>
      <c r="AZ3619" s="49">
        <v>0</v>
      </c>
      <c r="BA3619" s="48"/>
      <c r="BB3619" s="48"/>
      <c r="BC3619" s="44">
        <f t="shared" si="793"/>
        <v>0</v>
      </c>
      <c r="BD3619" s="50">
        <v>1</v>
      </c>
      <c r="BE3619" s="51" t="e">
        <f>IF(AX3619=1,0,IF(AY3619=1,0,IF(BC3619&gt;#REF!,#REF!,IF(OR(AZ3619&gt;0,BD3619&gt;=0),BC3619+([1]สูตร2!H3607*(100%-AZ3619)-BC3619)*BD3619,[1]สูตร2!H3607*(100%-AZ3619)))))</f>
        <v>#REF!</v>
      </c>
      <c r="BF3619" s="31"/>
    </row>
    <row r="3620" spans="1:58" s="5" customFormat="1" ht="24" customHeight="1" x14ac:dyDescent="0.2">
      <c r="A3620" s="31">
        <v>1179</v>
      </c>
      <c r="B3620" s="31" t="s">
        <v>93</v>
      </c>
      <c r="C3620" s="31">
        <v>1</v>
      </c>
      <c r="D3620" s="31" t="s">
        <v>71</v>
      </c>
      <c r="E3620" s="31" t="s">
        <v>2735</v>
      </c>
      <c r="F3620" s="31"/>
      <c r="G3620" s="32" t="s">
        <v>2736</v>
      </c>
      <c r="H3620" s="31" t="s">
        <v>104</v>
      </c>
      <c r="I3620" s="31" t="s">
        <v>104</v>
      </c>
      <c r="J3620" s="31" t="s">
        <v>2423</v>
      </c>
      <c r="K3620" s="31">
        <v>0</v>
      </c>
      <c r="L3620" s="31">
        <v>0</v>
      </c>
      <c r="M3620" s="31">
        <v>50</v>
      </c>
      <c r="N3620" s="33"/>
      <c r="O3620" s="33">
        <v>50</v>
      </c>
      <c r="P3620" s="33"/>
      <c r="Q3620" s="33"/>
      <c r="R3620" s="33"/>
      <c r="S3620" s="34" t="str">
        <f t="shared" si="784"/>
        <v>2</v>
      </c>
      <c r="T3620" s="35">
        <f t="shared" si="785"/>
        <v>50</v>
      </c>
      <c r="U3620" s="36">
        <f>INDEX([1]ราคาที่ดิน!$B:$G,MATCH($C3620,[1]ราคาที่ดิน!$A:$A,0),MATCH($B3620,[1]ราคาที่ดิน!$B$1:$G$1,0))</f>
        <v>100</v>
      </c>
      <c r="V3620" s="37">
        <f t="shared" si="794"/>
        <v>5000</v>
      </c>
      <c r="W3620" s="31">
        <v>1</v>
      </c>
      <c r="X3620" s="31" t="s">
        <v>2736</v>
      </c>
      <c r="Y3620" s="31" t="s">
        <v>71</v>
      </c>
      <c r="Z3620" s="31" t="s">
        <v>2735</v>
      </c>
      <c r="AA3620" s="31"/>
      <c r="AB3620" s="32" t="s">
        <v>2736</v>
      </c>
      <c r="AC3620" s="38"/>
      <c r="AD3620" s="39" t="s">
        <v>73</v>
      </c>
      <c r="AE3620" s="39" t="s">
        <v>76</v>
      </c>
      <c r="AF3620" s="40" t="str">
        <f t="shared" si="786"/>
        <v>2</v>
      </c>
      <c r="AG3620" s="41">
        <f t="shared" si="787"/>
        <v>45</v>
      </c>
      <c r="AH3620" s="42"/>
      <c r="AI3620" s="42">
        <v>45</v>
      </c>
      <c r="AJ3620" s="42"/>
      <c r="AK3620" s="42"/>
      <c r="AL3620" s="31">
        <v>65</v>
      </c>
      <c r="AM3620" s="43" t="str">
        <f t="shared" si="788"/>
        <v>100</v>
      </c>
      <c r="AN3620" s="44">
        <f>INDEX([1]ราคาสิ่งปลูกสร้าง!$D$6:$CC$47,MATCH($AD3620,[1]ราคาสิ่งปลูกสร้าง!$B$6:$B$45,0),MATCH($C$7,[1]ราคาสิ่งปลูกสร้าง!$D$5:$CC$5,0))</f>
        <v>6500</v>
      </c>
      <c r="AO3620" s="44">
        <f t="shared" si="789"/>
        <v>292500</v>
      </c>
      <c r="AP3620" s="45">
        <f t="shared" si="790"/>
        <v>65</v>
      </c>
      <c r="AQ3620" s="40">
        <f>IF(AP3620=0,0,INDEX([1]ค่าเสื่อมสิ่งปลูกสร้าง!$A$5:$D$105,MATCH($AP3620,[1]ค่าเสื่อมสิ่งปลูกสร้าง!$A$5:$A$105,0),MATCH(AE3620,[1]ค่าเสื่อมสิ่งปลูกสร้าง!$A$3:$D$3)))</f>
        <v>93</v>
      </c>
      <c r="AR3620" s="44">
        <f t="shared" si="795"/>
        <v>20475.000000000004</v>
      </c>
      <c r="AS3620" s="44">
        <f t="shared" si="796"/>
        <v>25475.000000000004</v>
      </c>
      <c r="AT3620" s="44">
        <f t="shared" si="797"/>
        <v>25475.000000000004</v>
      </c>
      <c r="AU3620" s="46">
        <v>0</v>
      </c>
      <c r="AV3620" s="44">
        <f t="shared" si="791"/>
        <v>25475.000000000004</v>
      </c>
      <c r="AW3620" s="47" t="str">
        <f t="shared" si="792"/>
        <v>0.02</v>
      </c>
      <c r="AX3620" s="48"/>
      <c r="AY3620" s="48"/>
      <c r="AZ3620" s="49">
        <v>0</v>
      </c>
      <c r="BA3620" s="48"/>
      <c r="BB3620" s="48"/>
      <c r="BC3620" s="44">
        <f t="shared" si="793"/>
        <v>0</v>
      </c>
      <c r="BD3620" s="50">
        <v>1</v>
      </c>
      <c r="BE3620" s="51" t="e">
        <f>IF(AX3620=1,0,IF(AY3620=1,0,IF(BC3620&gt;#REF!,#REF!,IF(OR(AZ3620&gt;0,BD3620&gt;=0),BC3620+([1]สูตร2!H3608*(100%-AZ3620)-BC3620)*BD3620,[1]สูตร2!H3608*(100%-AZ3620)))))</f>
        <v>#REF!</v>
      </c>
      <c r="BF3620" s="31"/>
    </row>
    <row r="3621" spans="1:58" s="5" customFormat="1" ht="24" customHeight="1" x14ac:dyDescent="0.2">
      <c r="A3621" s="31">
        <v>1180</v>
      </c>
      <c r="B3621" s="31" t="s">
        <v>81</v>
      </c>
      <c r="C3621" s="31" t="s">
        <v>2737</v>
      </c>
      <c r="D3621" s="31" t="s">
        <v>66</v>
      </c>
      <c r="E3621" s="31" t="s">
        <v>2738</v>
      </c>
      <c r="F3621" s="31"/>
      <c r="G3621" s="32" t="s">
        <v>2739</v>
      </c>
      <c r="H3621" s="31">
        <v>1</v>
      </c>
      <c r="I3621" s="31">
        <v>23</v>
      </c>
      <c r="J3621" s="31" t="s">
        <v>2443</v>
      </c>
      <c r="K3621" s="31">
        <v>10</v>
      </c>
      <c r="L3621" s="31">
        <v>0</v>
      </c>
      <c r="M3621" s="31">
        <v>47</v>
      </c>
      <c r="N3621" s="33">
        <v>4047</v>
      </c>
      <c r="O3621" s="33"/>
      <c r="P3621" s="33"/>
      <c r="Q3621" s="33"/>
      <c r="R3621" s="33"/>
      <c r="S3621" s="34" t="str">
        <f t="shared" si="784"/>
        <v>1</v>
      </c>
      <c r="T3621" s="35">
        <f t="shared" si="785"/>
        <v>4047</v>
      </c>
      <c r="U3621" s="36">
        <f>INDEX([1]ราคาที่ดิน!$B:$G,MATCH($C3621,[1]ราคาที่ดิน!$A:$A,0),MATCH($B3621,[1]ราคาที่ดิน!$B$1:$G$1,0))</f>
        <v>50</v>
      </c>
      <c r="V3621" s="37">
        <f t="shared" si="794"/>
        <v>202350</v>
      </c>
      <c r="W3621" s="31"/>
      <c r="X3621" s="31"/>
      <c r="Y3621" s="31"/>
      <c r="Z3621" s="31"/>
      <c r="AA3621" s="31"/>
      <c r="AB3621" s="32"/>
      <c r="AC3621" s="38"/>
      <c r="AD3621" s="39"/>
      <c r="AE3621" s="39"/>
      <c r="AF3621" s="40" t="str">
        <f t="shared" si="786"/>
        <v/>
      </c>
      <c r="AG3621" s="41" t="str">
        <f t="shared" si="787"/>
        <v/>
      </c>
      <c r="AH3621" s="42"/>
      <c r="AI3621" s="42"/>
      <c r="AJ3621" s="42"/>
      <c r="AK3621" s="42"/>
      <c r="AL3621" s="31"/>
      <c r="AM3621" s="43" t="str">
        <f t="shared" si="788"/>
        <v>100</v>
      </c>
      <c r="AN3621" s="44">
        <f>INDEX([1]ราคาสิ่งปลูกสร้าง!$D$6:$CC$47,MATCH($AD3621,[1]ราคาสิ่งปลูกสร้าง!$B$6:$B$45,0),MATCH($C$7,[1]ราคาสิ่งปลูกสร้าง!$D$5:$CC$5,0))</f>
        <v>0</v>
      </c>
      <c r="AO3621" s="44">
        <f t="shared" si="789"/>
        <v>0</v>
      </c>
      <c r="AP3621" s="45">
        <f t="shared" si="790"/>
        <v>0</v>
      </c>
      <c r="AQ3621" s="40">
        <f>IF(AP3621=0,0,INDEX([1]ค่าเสื่อมสิ่งปลูกสร้าง!$A$5:$D$105,MATCH($AP3621,[1]ค่าเสื่อมสิ่งปลูกสร้าง!$A$5:$A$105,0),MATCH(AE3621,[1]ค่าเสื่อมสิ่งปลูกสร้าง!$A$3:$D$3)))</f>
        <v>0</v>
      </c>
      <c r="AR3621" s="44">
        <f t="shared" si="795"/>
        <v>0</v>
      </c>
      <c r="AS3621" s="44">
        <f t="shared" si="796"/>
        <v>202350</v>
      </c>
      <c r="AT3621" s="44">
        <f t="shared" si="797"/>
        <v>202350</v>
      </c>
      <c r="AU3621" s="46">
        <v>0</v>
      </c>
      <c r="AV3621" s="44">
        <f t="shared" si="791"/>
        <v>202350</v>
      </c>
      <c r="AW3621" s="47" t="str">
        <f t="shared" si="792"/>
        <v>0.01</v>
      </c>
      <c r="AX3621" s="48"/>
      <c r="AY3621" s="48"/>
      <c r="AZ3621" s="49">
        <v>0</v>
      </c>
      <c r="BA3621" s="48"/>
      <c r="BB3621" s="48"/>
      <c r="BC3621" s="44">
        <f t="shared" si="793"/>
        <v>0</v>
      </c>
      <c r="BD3621" s="50">
        <v>1</v>
      </c>
      <c r="BE3621" s="51" t="e">
        <f>IF(AX3621=1,0,IF(AY3621=1,0,IF(BC3621&gt;#REF!,#REF!,IF(OR(AZ3621&gt;0,BD3621&gt;=0),BC3621+([1]สูตร2!H3609*(100%-AZ3621)-BC3621)*BD3621,[1]สูตร2!H3609*(100%-AZ3621)))))</f>
        <v>#REF!</v>
      </c>
      <c r="BF3621" s="31"/>
    </row>
    <row r="3622" spans="1:58" s="5" customFormat="1" ht="24" customHeight="1" x14ac:dyDescent="0.2">
      <c r="A3622" s="31">
        <v>1181</v>
      </c>
      <c r="B3622" s="31" t="s">
        <v>81</v>
      </c>
      <c r="C3622" s="31" t="s">
        <v>2740</v>
      </c>
      <c r="D3622" s="31" t="s">
        <v>71</v>
      </c>
      <c r="E3622" s="31" t="s">
        <v>2741</v>
      </c>
      <c r="F3622" s="31"/>
      <c r="G3622" s="32" t="s">
        <v>2739</v>
      </c>
      <c r="H3622" s="31">
        <v>6</v>
      </c>
      <c r="I3622" s="31">
        <v>40</v>
      </c>
      <c r="J3622" s="31" t="s">
        <v>2443</v>
      </c>
      <c r="K3622" s="31">
        <v>66</v>
      </c>
      <c r="L3622" s="31">
        <v>1</v>
      </c>
      <c r="M3622" s="31">
        <v>10</v>
      </c>
      <c r="N3622" s="33">
        <v>26510</v>
      </c>
      <c r="O3622" s="33"/>
      <c r="P3622" s="33"/>
      <c r="Q3622" s="33"/>
      <c r="R3622" s="33"/>
      <c r="S3622" s="34" t="str">
        <f t="shared" si="784"/>
        <v>1</v>
      </c>
      <c r="T3622" s="35">
        <f t="shared" si="785"/>
        <v>26510</v>
      </c>
      <c r="U3622" s="36">
        <f>INDEX([1]ราคาที่ดิน!$B:$G,MATCH($C3622,[1]ราคาที่ดิน!$A:$A,0),MATCH($B3622,[1]ราคาที่ดิน!$B$1:$G$1,0))</f>
        <v>50</v>
      </c>
      <c r="V3622" s="37">
        <f t="shared" si="794"/>
        <v>1325500</v>
      </c>
      <c r="W3622" s="31"/>
      <c r="X3622" s="31"/>
      <c r="Y3622" s="31"/>
      <c r="Z3622" s="31"/>
      <c r="AA3622" s="31"/>
      <c r="AB3622" s="32"/>
      <c r="AC3622" s="38"/>
      <c r="AD3622" s="39"/>
      <c r="AE3622" s="39"/>
      <c r="AF3622" s="40" t="str">
        <f t="shared" si="786"/>
        <v/>
      </c>
      <c r="AG3622" s="41" t="str">
        <f t="shared" si="787"/>
        <v/>
      </c>
      <c r="AH3622" s="42"/>
      <c r="AI3622" s="42"/>
      <c r="AJ3622" s="42"/>
      <c r="AK3622" s="42"/>
      <c r="AL3622" s="31"/>
      <c r="AM3622" s="43" t="str">
        <f t="shared" si="788"/>
        <v>100</v>
      </c>
      <c r="AN3622" s="44">
        <f>INDEX([1]ราคาสิ่งปลูกสร้าง!$D$6:$CC$47,MATCH($AD3622,[1]ราคาสิ่งปลูกสร้าง!$B$6:$B$45,0),MATCH($C$7,[1]ราคาสิ่งปลูกสร้าง!$D$5:$CC$5,0))</f>
        <v>0</v>
      </c>
      <c r="AO3622" s="44">
        <f t="shared" si="789"/>
        <v>0</v>
      </c>
      <c r="AP3622" s="45">
        <f t="shared" si="790"/>
        <v>0</v>
      </c>
      <c r="AQ3622" s="40">
        <f>IF(AP3622=0,0,INDEX([1]ค่าเสื่อมสิ่งปลูกสร้าง!$A$5:$D$105,MATCH($AP3622,[1]ค่าเสื่อมสิ่งปลูกสร้าง!$A$5:$A$105,0),MATCH(AE3622,[1]ค่าเสื่อมสิ่งปลูกสร้าง!$A$3:$D$3)))</f>
        <v>0</v>
      </c>
      <c r="AR3622" s="44">
        <f t="shared" si="795"/>
        <v>0</v>
      </c>
      <c r="AS3622" s="44">
        <f t="shared" si="796"/>
        <v>1325500</v>
      </c>
      <c r="AT3622" s="44">
        <f t="shared" si="797"/>
        <v>1325500</v>
      </c>
      <c r="AU3622" s="46">
        <v>0</v>
      </c>
      <c r="AV3622" s="44">
        <f t="shared" si="791"/>
        <v>1325500</v>
      </c>
      <c r="AW3622" s="47" t="str">
        <f t="shared" si="792"/>
        <v>0.01</v>
      </c>
      <c r="AX3622" s="48"/>
      <c r="AY3622" s="48"/>
      <c r="AZ3622" s="49">
        <v>0</v>
      </c>
      <c r="BA3622" s="48"/>
      <c r="BB3622" s="48"/>
      <c r="BC3622" s="44">
        <f t="shared" si="793"/>
        <v>0</v>
      </c>
      <c r="BD3622" s="50">
        <v>1</v>
      </c>
      <c r="BE3622" s="51" t="e">
        <f>IF(AX3622=1,0,IF(AY3622=1,0,IF(BC3622&gt;#REF!,#REF!,IF(OR(AZ3622&gt;0,BD3622&gt;=0),BC3622+([1]สูตร2!H3610*(100%-AZ3622)-BC3622)*BD3622,[1]สูตร2!H3610*(100%-AZ3622)))))</f>
        <v>#REF!</v>
      </c>
      <c r="BF3622" s="31"/>
    </row>
    <row r="3623" spans="1:58" s="5" customFormat="1" ht="24" customHeight="1" x14ac:dyDescent="0.2">
      <c r="A3623" s="31"/>
      <c r="B3623" s="31" t="s">
        <v>432</v>
      </c>
      <c r="C3623" s="31">
        <v>2</v>
      </c>
      <c r="D3623" s="31" t="s">
        <v>71</v>
      </c>
      <c r="E3623" s="31" t="s">
        <v>2741</v>
      </c>
      <c r="F3623" s="31"/>
      <c r="G3623" s="32" t="s">
        <v>2739</v>
      </c>
      <c r="H3623" s="31" t="s">
        <v>104</v>
      </c>
      <c r="I3623" s="31" t="s">
        <v>104</v>
      </c>
      <c r="J3623" s="31" t="s">
        <v>2423</v>
      </c>
      <c r="K3623" s="31">
        <v>36</v>
      </c>
      <c r="L3623" s="31">
        <v>0</v>
      </c>
      <c r="M3623" s="31">
        <v>0</v>
      </c>
      <c r="N3623" s="33">
        <v>14400</v>
      </c>
      <c r="O3623" s="33"/>
      <c r="P3623" s="33"/>
      <c r="Q3623" s="33"/>
      <c r="R3623" s="33"/>
      <c r="S3623" s="34" t="str">
        <f t="shared" si="784"/>
        <v>1</v>
      </c>
      <c r="T3623" s="35">
        <f t="shared" si="785"/>
        <v>14400</v>
      </c>
      <c r="U3623" s="36" t="str">
        <f>INDEX([1]ราคาที่ดิน!$B:$G,MATCH($C3623,[1]ราคาที่ดิน!$A:$A,0),MATCH($B3623,[1]ราคาที่ดิน!$B$1:$G$1,0))</f>
        <v>150</v>
      </c>
      <c r="V3623" s="37">
        <f t="shared" si="794"/>
        <v>2160000</v>
      </c>
      <c r="W3623" s="31"/>
      <c r="X3623" s="31"/>
      <c r="Y3623" s="31"/>
      <c r="Z3623" s="31"/>
      <c r="AA3623" s="31"/>
      <c r="AB3623" s="32"/>
      <c r="AC3623" s="38"/>
      <c r="AD3623" s="39"/>
      <c r="AE3623" s="39"/>
      <c r="AF3623" s="40" t="str">
        <f t="shared" si="786"/>
        <v/>
      </c>
      <c r="AG3623" s="41" t="str">
        <f t="shared" si="787"/>
        <v/>
      </c>
      <c r="AH3623" s="42"/>
      <c r="AI3623" s="42"/>
      <c r="AJ3623" s="42"/>
      <c r="AK3623" s="42"/>
      <c r="AL3623" s="31"/>
      <c r="AM3623" s="43" t="str">
        <f t="shared" si="788"/>
        <v>100</v>
      </c>
      <c r="AN3623" s="44">
        <f>INDEX([1]ราคาสิ่งปลูกสร้าง!$D$6:$CC$47,MATCH($AD3623,[1]ราคาสิ่งปลูกสร้าง!$B$6:$B$45,0),MATCH($C$7,[1]ราคาสิ่งปลูกสร้าง!$D$5:$CC$5,0))</f>
        <v>0</v>
      </c>
      <c r="AO3623" s="44">
        <f t="shared" si="789"/>
        <v>0</v>
      </c>
      <c r="AP3623" s="45">
        <f t="shared" si="790"/>
        <v>0</v>
      </c>
      <c r="AQ3623" s="40">
        <f>IF(AP3623=0,0,INDEX([1]ค่าเสื่อมสิ่งปลูกสร้าง!$A$5:$D$105,MATCH($AP3623,[1]ค่าเสื่อมสิ่งปลูกสร้าง!$A$5:$A$105,0),MATCH(AE3623,[1]ค่าเสื่อมสิ่งปลูกสร้าง!$A$3:$D$3)))</f>
        <v>0</v>
      </c>
      <c r="AR3623" s="44">
        <f t="shared" si="795"/>
        <v>0</v>
      </c>
      <c r="AS3623" s="44">
        <f t="shared" si="796"/>
        <v>2160000</v>
      </c>
      <c r="AT3623" s="44">
        <f t="shared" si="797"/>
        <v>2160000</v>
      </c>
      <c r="AU3623" s="46">
        <v>0</v>
      </c>
      <c r="AV3623" s="44">
        <f t="shared" si="791"/>
        <v>2160000</v>
      </c>
      <c r="AW3623" s="47" t="str">
        <f t="shared" si="792"/>
        <v>0.01</v>
      </c>
      <c r="AX3623" s="48"/>
      <c r="AY3623" s="48"/>
      <c r="AZ3623" s="49">
        <v>0</v>
      </c>
      <c r="BA3623" s="48"/>
      <c r="BB3623" s="48"/>
      <c r="BC3623" s="44">
        <f t="shared" si="793"/>
        <v>0</v>
      </c>
      <c r="BD3623" s="50">
        <v>1</v>
      </c>
      <c r="BE3623" s="51" t="e">
        <f>IF(AX3623=1,0,IF(AY3623=1,0,IF(BC3623&gt;#REF!,#REF!,IF(OR(AZ3623&gt;0,BD3623&gt;=0),BC3623+([1]สูตร2!H3611*(100%-AZ3623)-BC3623)*BD3623,[1]สูตร2!H3611*(100%-AZ3623)))))</f>
        <v>#REF!</v>
      </c>
      <c r="BF3623" s="31"/>
    </row>
    <row r="3624" spans="1:58" s="5" customFormat="1" ht="24" customHeight="1" x14ac:dyDescent="0.2">
      <c r="A3624" s="31">
        <v>1182</v>
      </c>
      <c r="B3624" s="31" t="s">
        <v>93</v>
      </c>
      <c r="C3624" s="31">
        <v>1</v>
      </c>
      <c r="D3624" s="31" t="s">
        <v>71</v>
      </c>
      <c r="E3624" s="31" t="s">
        <v>2742</v>
      </c>
      <c r="F3624" s="31"/>
      <c r="G3624" s="32" t="s">
        <v>2739</v>
      </c>
      <c r="H3624" s="31" t="s">
        <v>104</v>
      </c>
      <c r="I3624" s="31" t="s">
        <v>104</v>
      </c>
      <c r="J3624" s="31" t="s">
        <v>2423</v>
      </c>
      <c r="K3624" s="31">
        <v>0</v>
      </c>
      <c r="L3624" s="31">
        <v>0</v>
      </c>
      <c r="M3624" s="31">
        <v>45</v>
      </c>
      <c r="N3624" s="33"/>
      <c r="O3624" s="33">
        <v>45</v>
      </c>
      <c r="P3624" s="33"/>
      <c r="Q3624" s="33"/>
      <c r="R3624" s="33"/>
      <c r="S3624" s="34" t="str">
        <f t="shared" si="784"/>
        <v>2</v>
      </c>
      <c r="T3624" s="35">
        <f t="shared" si="785"/>
        <v>45</v>
      </c>
      <c r="U3624" s="36">
        <f>INDEX([1]ราคาที่ดิน!$B:$G,MATCH($C3624,[1]ราคาที่ดิน!$A:$A,0),MATCH($B3624,[1]ราคาที่ดิน!$B$1:$G$1,0))</f>
        <v>100</v>
      </c>
      <c r="V3624" s="37">
        <f t="shared" si="794"/>
        <v>4500</v>
      </c>
      <c r="W3624" s="31">
        <v>1</v>
      </c>
      <c r="X3624" s="31" t="s">
        <v>2739</v>
      </c>
      <c r="Y3624" s="31" t="s">
        <v>71</v>
      </c>
      <c r="Z3624" s="31" t="s">
        <v>2742</v>
      </c>
      <c r="AA3624" s="31"/>
      <c r="AB3624" s="32" t="s">
        <v>2739</v>
      </c>
      <c r="AC3624" s="38"/>
      <c r="AD3624" s="39" t="s">
        <v>73</v>
      </c>
      <c r="AE3624" s="39" t="s">
        <v>74</v>
      </c>
      <c r="AF3624" s="40" t="str">
        <f t="shared" si="786"/>
        <v>2</v>
      </c>
      <c r="AG3624" s="41">
        <f t="shared" si="787"/>
        <v>141.9</v>
      </c>
      <c r="AH3624" s="42"/>
      <c r="AI3624" s="42">
        <v>141.9</v>
      </c>
      <c r="AJ3624" s="42"/>
      <c r="AK3624" s="42"/>
      <c r="AL3624" s="31">
        <v>25</v>
      </c>
      <c r="AM3624" s="43" t="str">
        <f t="shared" si="788"/>
        <v>100</v>
      </c>
      <c r="AN3624" s="44">
        <f>INDEX([1]ราคาสิ่งปลูกสร้าง!$D$6:$CC$47,MATCH($AD3624,[1]ราคาสิ่งปลูกสร้าง!$B$6:$B$45,0),MATCH($C$7,[1]ราคาสิ่งปลูกสร้าง!$D$5:$CC$5,0))</f>
        <v>6500</v>
      </c>
      <c r="AO3624" s="44">
        <f t="shared" si="789"/>
        <v>922350</v>
      </c>
      <c r="AP3624" s="45">
        <f t="shared" si="790"/>
        <v>25</v>
      </c>
      <c r="AQ3624" s="40">
        <f>IF(AP3624=0,0,INDEX([1]ค่าเสื่อมสิ่งปลูกสร้าง!$A$5:$D$105,MATCH($AP3624,[1]ค่าเสื่อมสิ่งปลูกสร้าง!$A$5:$A$105,0),MATCH(AE3624,[1]ค่าเสื่อมสิ่งปลูกสร้าง!$A$3:$D$3)))</f>
        <v>40</v>
      </c>
      <c r="AR3624" s="44">
        <f t="shared" si="795"/>
        <v>553410</v>
      </c>
      <c r="AS3624" s="44">
        <f t="shared" si="796"/>
        <v>557910</v>
      </c>
      <c r="AT3624" s="44">
        <f t="shared" si="797"/>
        <v>557910</v>
      </c>
      <c r="AU3624" s="46">
        <v>0</v>
      </c>
      <c r="AV3624" s="44">
        <f t="shared" si="791"/>
        <v>557910</v>
      </c>
      <c r="AW3624" s="47" t="str">
        <f t="shared" si="792"/>
        <v>0.02</v>
      </c>
      <c r="AX3624" s="48"/>
      <c r="AY3624" s="48"/>
      <c r="AZ3624" s="49">
        <v>0</v>
      </c>
      <c r="BA3624" s="48"/>
      <c r="BB3624" s="48"/>
      <c r="BC3624" s="44">
        <f t="shared" si="793"/>
        <v>0</v>
      </c>
      <c r="BD3624" s="50">
        <v>1</v>
      </c>
      <c r="BE3624" s="51" t="e">
        <f>IF(AX3624=1,0,IF(AY3624=1,0,IF(BC3624&gt;#REF!,#REF!,IF(OR(AZ3624&gt;0,BD3624&gt;=0),BC3624+([1]สูตร2!H3612*(100%-AZ3624)-BC3624)*BD3624,[1]สูตร2!H3612*(100%-AZ3624)))))</f>
        <v>#REF!</v>
      </c>
      <c r="BF3624" s="31"/>
    </row>
    <row r="3625" spans="1:58" s="5" customFormat="1" ht="24" customHeight="1" x14ac:dyDescent="0.2">
      <c r="A3625" s="31"/>
      <c r="B3625" s="31" t="s">
        <v>93</v>
      </c>
      <c r="C3625" s="31">
        <v>1</v>
      </c>
      <c r="D3625" s="31" t="s">
        <v>71</v>
      </c>
      <c r="E3625" s="31" t="s">
        <v>2742</v>
      </c>
      <c r="F3625" s="31"/>
      <c r="G3625" s="32" t="s">
        <v>2739</v>
      </c>
      <c r="H3625" s="31" t="s">
        <v>104</v>
      </c>
      <c r="I3625" s="31" t="s">
        <v>104</v>
      </c>
      <c r="J3625" s="31" t="s">
        <v>2423</v>
      </c>
      <c r="K3625" s="31">
        <v>0</v>
      </c>
      <c r="L3625" s="31">
        <v>0</v>
      </c>
      <c r="M3625" s="31">
        <v>30</v>
      </c>
      <c r="N3625" s="33"/>
      <c r="O3625" s="33">
        <v>30</v>
      </c>
      <c r="P3625" s="33"/>
      <c r="Q3625" s="33"/>
      <c r="R3625" s="33"/>
      <c r="S3625" s="34" t="str">
        <f t="shared" si="784"/>
        <v>2</v>
      </c>
      <c r="T3625" s="35">
        <f t="shared" si="785"/>
        <v>30</v>
      </c>
      <c r="U3625" s="36">
        <f>INDEX([1]ราคาที่ดิน!$B:$G,MATCH($C3625,[1]ราคาที่ดิน!$A:$A,0),MATCH($B3625,[1]ราคาที่ดิน!$B$1:$G$1,0))</f>
        <v>100</v>
      </c>
      <c r="V3625" s="37">
        <f t="shared" si="794"/>
        <v>3000</v>
      </c>
      <c r="W3625" s="31">
        <v>2</v>
      </c>
      <c r="X3625" s="31" t="s">
        <v>2739</v>
      </c>
      <c r="Y3625" s="31" t="s">
        <v>71</v>
      </c>
      <c r="Z3625" s="31" t="s">
        <v>2742</v>
      </c>
      <c r="AA3625" s="31"/>
      <c r="AB3625" s="32" t="s">
        <v>2739</v>
      </c>
      <c r="AC3625" s="38"/>
      <c r="AD3625" s="39" t="s">
        <v>75</v>
      </c>
      <c r="AE3625" s="39" t="s">
        <v>76</v>
      </c>
      <c r="AF3625" s="40" t="str">
        <f t="shared" si="786"/>
        <v>1</v>
      </c>
      <c r="AG3625" s="41">
        <f t="shared" si="787"/>
        <v>20</v>
      </c>
      <c r="AH3625" s="42">
        <v>20</v>
      </c>
      <c r="AI3625" s="42"/>
      <c r="AJ3625" s="42"/>
      <c r="AK3625" s="42"/>
      <c r="AL3625" s="31">
        <v>10</v>
      </c>
      <c r="AM3625" s="43" t="str">
        <f t="shared" si="788"/>
        <v>100</v>
      </c>
      <c r="AN3625" s="44">
        <f>INDEX([1]ราคาสิ่งปลูกสร้าง!$D$6:$CC$47,MATCH($AD3625,[1]ราคาสิ่งปลูกสร้าง!$B$6:$B$45,0),MATCH($C$7,[1]ราคาสิ่งปลูกสร้าง!$D$5:$CC$5,0))</f>
        <v>5400</v>
      </c>
      <c r="AO3625" s="44">
        <f t="shared" si="789"/>
        <v>108000</v>
      </c>
      <c r="AP3625" s="45">
        <f t="shared" si="790"/>
        <v>10</v>
      </c>
      <c r="AQ3625" s="40">
        <f>IF(AP3625=0,0,INDEX([1]ค่าเสื่อมสิ่งปลูกสร้าง!$A$5:$D$105,MATCH($AP3625,[1]ค่าเสื่อมสิ่งปลูกสร้าง!$A$5:$A$105,0),MATCH(AE3625,[1]ค่าเสื่อมสิ่งปลูกสร้าง!$A$3:$D$3)))</f>
        <v>40</v>
      </c>
      <c r="AR3625" s="44">
        <f t="shared" si="795"/>
        <v>64800</v>
      </c>
      <c r="AS3625" s="44">
        <f t="shared" si="796"/>
        <v>67800</v>
      </c>
      <c r="AT3625" s="44">
        <f t="shared" si="797"/>
        <v>67800</v>
      </c>
      <c r="AU3625" s="46">
        <v>0</v>
      </c>
      <c r="AV3625" s="44">
        <f t="shared" si="791"/>
        <v>67800</v>
      </c>
      <c r="AW3625" s="47" t="str">
        <f t="shared" si="792"/>
        <v>0.01</v>
      </c>
      <c r="AX3625" s="48"/>
      <c r="AY3625" s="48"/>
      <c r="AZ3625" s="49">
        <v>0</v>
      </c>
      <c r="BA3625" s="48"/>
      <c r="BB3625" s="48"/>
      <c r="BC3625" s="44">
        <f t="shared" si="793"/>
        <v>0</v>
      </c>
      <c r="BD3625" s="50">
        <v>1</v>
      </c>
      <c r="BE3625" s="51" t="e">
        <f>IF(AX3625=1,0,IF(AY3625=1,0,IF(BC3625&gt;#REF!,#REF!,IF(OR(AZ3625&gt;0,BD3625&gt;=0),BC3625+([1]สูตร2!H3613*(100%-AZ3625)-BC3625)*BD3625,[1]สูตร2!H3613*(100%-AZ3625)))))</f>
        <v>#REF!</v>
      </c>
      <c r="BF3625" s="31"/>
    </row>
    <row r="3626" spans="1:58" s="5" customFormat="1" ht="24" customHeight="1" x14ac:dyDescent="0.2">
      <c r="A3626" s="31"/>
      <c r="B3626" s="31" t="s">
        <v>93</v>
      </c>
      <c r="C3626" s="31">
        <v>1</v>
      </c>
      <c r="D3626" s="31" t="s">
        <v>71</v>
      </c>
      <c r="E3626" s="31" t="s">
        <v>2742</v>
      </c>
      <c r="F3626" s="31"/>
      <c r="G3626" s="32" t="s">
        <v>2739</v>
      </c>
      <c r="H3626" s="31" t="s">
        <v>104</v>
      </c>
      <c r="I3626" s="31" t="s">
        <v>104</v>
      </c>
      <c r="J3626" s="31" t="s">
        <v>2423</v>
      </c>
      <c r="K3626" s="31">
        <v>0</v>
      </c>
      <c r="L3626" s="31">
        <v>0</v>
      </c>
      <c r="M3626" s="31">
        <v>25</v>
      </c>
      <c r="N3626" s="33"/>
      <c r="O3626" s="33">
        <v>25</v>
      </c>
      <c r="P3626" s="33"/>
      <c r="Q3626" s="33"/>
      <c r="R3626" s="33"/>
      <c r="S3626" s="34" t="str">
        <f t="shared" si="784"/>
        <v>2</v>
      </c>
      <c r="T3626" s="35">
        <f t="shared" si="785"/>
        <v>25</v>
      </c>
      <c r="U3626" s="36">
        <f>INDEX([1]ราคาที่ดิน!$B:$G,MATCH($C3626,[1]ราคาที่ดิน!$A:$A,0),MATCH($B3626,[1]ราคาที่ดิน!$B$1:$G$1,0))</f>
        <v>100</v>
      </c>
      <c r="V3626" s="37">
        <f t="shared" si="794"/>
        <v>2500</v>
      </c>
      <c r="W3626" s="31">
        <v>3</v>
      </c>
      <c r="X3626" s="31" t="s">
        <v>2739</v>
      </c>
      <c r="Y3626" s="31" t="s">
        <v>71</v>
      </c>
      <c r="Z3626" s="31" t="s">
        <v>2742</v>
      </c>
      <c r="AA3626" s="31"/>
      <c r="AB3626" s="32" t="s">
        <v>2739</v>
      </c>
      <c r="AC3626" s="38"/>
      <c r="AD3626" s="39" t="s">
        <v>77</v>
      </c>
      <c r="AE3626" s="39" t="s">
        <v>76</v>
      </c>
      <c r="AF3626" s="40" t="str">
        <f t="shared" si="786"/>
        <v>1</v>
      </c>
      <c r="AG3626" s="41">
        <f t="shared" si="787"/>
        <v>15</v>
      </c>
      <c r="AH3626" s="42">
        <v>15</v>
      </c>
      <c r="AI3626" s="42"/>
      <c r="AJ3626" s="42"/>
      <c r="AK3626" s="42"/>
      <c r="AL3626" s="31">
        <v>2</v>
      </c>
      <c r="AM3626" s="43" t="str">
        <f t="shared" si="788"/>
        <v>100</v>
      </c>
      <c r="AN3626" s="44">
        <f>INDEX([1]ราคาสิ่งปลูกสร้าง!$D$6:$CC$47,MATCH($AD3626,[1]ราคาสิ่งปลูกสร้าง!$B$6:$B$45,0),MATCH($C$7,[1]ราคาสิ่งปลูกสร้าง!$D$5:$CC$5,0))</f>
        <v>2050</v>
      </c>
      <c r="AO3626" s="44">
        <f t="shared" si="789"/>
        <v>30750</v>
      </c>
      <c r="AP3626" s="45">
        <f t="shared" si="790"/>
        <v>2</v>
      </c>
      <c r="AQ3626" s="40">
        <f>IF(AP3626=0,0,INDEX([1]ค่าเสื่อมสิ่งปลูกสร้าง!$A$5:$D$105,MATCH($AP3626,[1]ค่าเสื่อมสิ่งปลูกสร้าง!$A$5:$A$105,0),MATCH(AE3626,[1]ค่าเสื่อมสิ่งปลูกสร้าง!$A$3:$D$3)))</f>
        <v>6</v>
      </c>
      <c r="AR3626" s="44">
        <f t="shared" si="795"/>
        <v>28905</v>
      </c>
      <c r="AS3626" s="44">
        <f t="shared" si="796"/>
        <v>31405</v>
      </c>
      <c r="AT3626" s="44">
        <f t="shared" si="797"/>
        <v>31405</v>
      </c>
      <c r="AU3626" s="46">
        <v>0</v>
      </c>
      <c r="AV3626" s="44">
        <f t="shared" si="791"/>
        <v>31405</v>
      </c>
      <c r="AW3626" s="47" t="str">
        <f t="shared" si="792"/>
        <v>0.01</v>
      </c>
      <c r="AX3626" s="48"/>
      <c r="AY3626" s="48"/>
      <c r="AZ3626" s="49">
        <v>0</v>
      </c>
      <c r="BA3626" s="48"/>
      <c r="BB3626" s="48"/>
      <c r="BC3626" s="44">
        <f t="shared" si="793"/>
        <v>0</v>
      </c>
      <c r="BD3626" s="50">
        <v>1</v>
      </c>
      <c r="BE3626" s="51" t="e">
        <f>IF(AX3626=1,0,IF(AY3626=1,0,IF(BC3626&gt;#REF!,#REF!,IF(OR(AZ3626&gt;0,BD3626&gt;=0),BC3626+([1]สูตร2!H3614*(100%-AZ3626)-BC3626)*BD3626,[1]สูตร2!H3614*(100%-AZ3626)))))</f>
        <v>#REF!</v>
      </c>
      <c r="BF3626" s="31"/>
    </row>
    <row r="3627" spans="1:58" s="5" customFormat="1" ht="24" customHeight="1" x14ac:dyDescent="0.2">
      <c r="A3627" s="31">
        <v>1183</v>
      </c>
      <c r="B3627" s="31" t="s">
        <v>321</v>
      </c>
      <c r="C3627" s="31">
        <v>49</v>
      </c>
      <c r="D3627" s="31" t="s">
        <v>66</v>
      </c>
      <c r="E3627" s="31" t="s">
        <v>2498</v>
      </c>
      <c r="F3627" s="31"/>
      <c r="G3627" s="32" t="s">
        <v>2743</v>
      </c>
      <c r="H3627" s="31">
        <v>53</v>
      </c>
      <c r="I3627" s="31">
        <v>49</v>
      </c>
      <c r="J3627" s="31" t="s">
        <v>2443</v>
      </c>
      <c r="K3627" s="31">
        <v>12</v>
      </c>
      <c r="L3627" s="31">
        <v>0</v>
      </c>
      <c r="M3627" s="31">
        <v>2</v>
      </c>
      <c r="N3627" s="33">
        <v>4802</v>
      </c>
      <c r="O3627" s="33"/>
      <c r="P3627" s="33"/>
      <c r="Q3627" s="33"/>
      <c r="R3627" s="33"/>
      <c r="S3627" s="34" t="str">
        <f t="shared" si="784"/>
        <v>1</v>
      </c>
      <c r="T3627" s="35">
        <f t="shared" si="785"/>
        <v>4802</v>
      </c>
      <c r="U3627" s="36">
        <f>INDEX([1]ราคาที่ดิน!$B:$G,MATCH($C3627,[1]ราคาที่ดิน!$A:$A,0),MATCH($B3627,[1]ราคาที่ดิน!$B$1:$G$1,0))</f>
        <v>200</v>
      </c>
      <c r="V3627" s="37">
        <f t="shared" si="794"/>
        <v>960400</v>
      </c>
      <c r="W3627" s="31"/>
      <c r="X3627" s="31"/>
      <c r="Y3627" s="31"/>
      <c r="Z3627" s="31"/>
      <c r="AA3627" s="31"/>
      <c r="AB3627" s="32"/>
      <c r="AC3627" s="38"/>
      <c r="AD3627" s="39"/>
      <c r="AE3627" s="39"/>
      <c r="AF3627" s="40" t="str">
        <f t="shared" si="786"/>
        <v/>
      </c>
      <c r="AG3627" s="41" t="str">
        <f t="shared" si="787"/>
        <v/>
      </c>
      <c r="AH3627" s="42"/>
      <c r="AI3627" s="42"/>
      <c r="AJ3627" s="42"/>
      <c r="AK3627" s="42"/>
      <c r="AL3627" s="31"/>
      <c r="AM3627" s="43" t="str">
        <f t="shared" si="788"/>
        <v>100</v>
      </c>
      <c r="AN3627" s="44">
        <f>INDEX([1]ราคาสิ่งปลูกสร้าง!$D$6:$CC$47,MATCH($AD3627,[1]ราคาสิ่งปลูกสร้าง!$B$6:$B$45,0),MATCH($C$7,[1]ราคาสิ่งปลูกสร้าง!$D$5:$CC$5,0))</f>
        <v>0</v>
      </c>
      <c r="AO3627" s="44">
        <f t="shared" si="789"/>
        <v>0</v>
      </c>
      <c r="AP3627" s="45">
        <f t="shared" si="790"/>
        <v>0</v>
      </c>
      <c r="AQ3627" s="40">
        <f>IF(AP3627=0,0,INDEX([1]ค่าเสื่อมสิ่งปลูกสร้าง!$A$5:$D$105,MATCH($AP3627,[1]ค่าเสื่อมสิ่งปลูกสร้าง!$A$5:$A$105,0),MATCH(AE3627,[1]ค่าเสื่อมสิ่งปลูกสร้าง!$A$3:$D$3)))</f>
        <v>0</v>
      </c>
      <c r="AR3627" s="44">
        <f t="shared" si="795"/>
        <v>0</v>
      </c>
      <c r="AS3627" s="44">
        <f t="shared" si="796"/>
        <v>960400</v>
      </c>
      <c r="AT3627" s="44">
        <f t="shared" si="797"/>
        <v>960400</v>
      </c>
      <c r="AU3627" s="46">
        <v>0</v>
      </c>
      <c r="AV3627" s="44">
        <f t="shared" si="791"/>
        <v>960400</v>
      </c>
      <c r="AW3627" s="47" t="str">
        <f t="shared" si="792"/>
        <v>0.01</v>
      </c>
      <c r="AX3627" s="48"/>
      <c r="AY3627" s="48"/>
      <c r="AZ3627" s="49">
        <v>0</v>
      </c>
      <c r="BA3627" s="48"/>
      <c r="BB3627" s="48"/>
      <c r="BC3627" s="44">
        <f t="shared" si="793"/>
        <v>0</v>
      </c>
      <c r="BD3627" s="50">
        <v>1</v>
      </c>
      <c r="BE3627" s="51" t="e">
        <f>IF(AX3627=1,0,IF(AY3627=1,0,IF(BC3627&gt;#REF!,#REF!,IF(OR(AZ3627&gt;0,BD3627&gt;=0),BC3627+([1]สูตร2!H3615*(100%-AZ3627)-BC3627)*BD3627,[1]สูตร2!H3615*(100%-AZ3627)))))</f>
        <v>#REF!</v>
      </c>
      <c r="BF3627" s="31"/>
    </row>
    <row r="3628" spans="1:58" s="5" customFormat="1" ht="24" customHeight="1" x14ac:dyDescent="0.2">
      <c r="A3628" s="31">
        <v>1184</v>
      </c>
      <c r="B3628" s="31" t="s">
        <v>93</v>
      </c>
      <c r="C3628" s="31">
        <v>1</v>
      </c>
      <c r="D3628" s="31" t="s">
        <v>71</v>
      </c>
      <c r="E3628" s="31" t="s">
        <v>2744</v>
      </c>
      <c r="F3628" s="31"/>
      <c r="G3628" s="32" t="s">
        <v>2743</v>
      </c>
      <c r="H3628" s="31" t="s">
        <v>104</v>
      </c>
      <c r="I3628" s="31" t="s">
        <v>104</v>
      </c>
      <c r="J3628" s="31" t="s">
        <v>2423</v>
      </c>
      <c r="K3628" s="31">
        <v>0</v>
      </c>
      <c r="L3628" s="31">
        <v>0</v>
      </c>
      <c r="M3628" s="31">
        <v>50</v>
      </c>
      <c r="N3628" s="33"/>
      <c r="O3628" s="33">
        <v>50</v>
      </c>
      <c r="P3628" s="33"/>
      <c r="Q3628" s="33"/>
      <c r="R3628" s="33"/>
      <c r="S3628" s="34" t="str">
        <f t="shared" si="784"/>
        <v>2</v>
      </c>
      <c r="T3628" s="35">
        <f t="shared" si="785"/>
        <v>50</v>
      </c>
      <c r="U3628" s="36">
        <f>INDEX([1]ราคาที่ดิน!$B:$G,MATCH($C3628,[1]ราคาที่ดิน!$A:$A,0),MATCH($B3628,[1]ราคาที่ดิน!$B$1:$G$1,0))</f>
        <v>100</v>
      </c>
      <c r="V3628" s="37">
        <f t="shared" si="794"/>
        <v>5000</v>
      </c>
      <c r="W3628" s="31">
        <v>1</v>
      </c>
      <c r="X3628" s="31" t="s">
        <v>2743</v>
      </c>
      <c r="Y3628" s="31" t="s">
        <v>71</v>
      </c>
      <c r="Z3628" s="31" t="s">
        <v>2744</v>
      </c>
      <c r="AA3628" s="31"/>
      <c r="AB3628" s="32" t="s">
        <v>2743</v>
      </c>
      <c r="AC3628" s="38"/>
      <c r="AD3628" s="39" t="s">
        <v>73</v>
      </c>
      <c r="AE3628" s="39" t="s">
        <v>74</v>
      </c>
      <c r="AF3628" s="40" t="str">
        <f t="shared" si="786"/>
        <v>2</v>
      </c>
      <c r="AG3628" s="41">
        <f t="shared" si="787"/>
        <v>49</v>
      </c>
      <c r="AH3628" s="42"/>
      <c r="AI3628" s="42">
        <v>49</v>
      </c>
      <c r="AJ3628" s="42"/>
      <c r="AK3628" s="42"/>
      <c r="AL3628" s="31">
        <v>85</v>
      </c>
      <c r="AM3628" s="43" t="str">
        <f t="shared" si="788"/>
        <v>100</v>
      </c>
      <c r="AN3628" s="44">
        <f>INDEX([1]ราคาสิ่งปลูกสร้าง!$D$6:$CC$47,MATCH($AD3628,[1]ราคาสิ่งปลูกสร้าง!$B$6:$B$45,0),MATCH($C$7,[1]ราคาสิ่งปลูกสร้าง!$D$5:$CC$5,0))</f>
        <v>6500</v>
      </c>
      <c r="AO3628" s="44">
        <f t="shared" si="789"/>
        <v>318500</v>
      </c>
      <c r="AP3628" s="45">
        <f t="shared" si="790"/>
        <v>85</v>
      </c>
      <c r="AQ3628" s="40">
        <f>IF(AP3628=0,0,INDEX([1]ค่าเสื่อมสิ่งปลูกสร้าง!$A$5:$D$105,MATCH($AP3628,[1]ค่าเสื่อมสิ่งปลูกสร้าง!$A$5:$A$105,0),MATCH(AE3628,[1]ค่าเสื่อมสิ่งปลูกสร้าง!$A$3:$D$3)))</f>
        <v>76</v>
      </c>
      <c r="AR3628" s="44">
        <f t="shared" si="795"/>
        <v>76440</v>
      </c>
      <c r="AS3628" s="44">
        <f t="shared" si="796"/>
        <v>81440</v>
      </c>
      <c r="AT3628" s="44">
        <f t="shared" si="797"/>
        <v>81440</v>
      </c>
      <c r="AU3628" s="46">
        <v>0</v>
      </c>
      <c r="AV3628" s="44">
        <f t="shared" si="791"/>
        <v>81440</v>
      </c>
      <c r="AW3628" s="47" t="str">
        <f t="shared" si="792"/>
        <v>0.02</v>
      </c>
      <c r="AX3628" s="48"/>
      <c r="AY3628" s="48"/>
      <c r="AZ3628" s="49">
        <v>0</v>
      </c>
      <c r="BA3628" s="48"/>
      <c r="BB3628" s="48"/>
      <c r="BC3628" s="44">
        <f t="shared" si="793"/>
        <v>0</v>
      </c>
      <c r="BD3628" s="50">
        <v>1</v>
      </c>
      <c r="BE3628" s="51" t="e">
        <f>IF(AX3628=1,0,IF(AY3628=1,0,IF(BC3628&gt;#REF!,#REF!,IF(OR(AZ3628&gt;0,BD3628&gt;=0),BC3628+([1]สูตร2!H3616*(100%-AZ3628)-BC3628)*BD3628,[1]สูตร2!H3616*(100%-AZ3628)))))</f>
        <v>#REF!</v>
      </c>
      <c r="BF3628" s="31"/>
    </row>
    <row r="3629" spans="1:58" s="5" customFormat="1" ht="24" customHeight="1" x14ac:dyDescent="0.2">
      <c r="A3629" s="31">
        <v>1185</v>
      </c>
      <c r="B3629" s="31" t="s">
        <v>93</v>
      </c>
      <c r="C3629" s="31">
        <v>1</v>
      </c>
      <c r="D3629" s="31" t="s">
        <v>71</v>
      </c>
      <c r="E3629" s="31" t="s">
        <v>2745</v>
      </c>
      <c r="F3629" s="31"/>
      <c r="G3629" s="32" t="s">
        <v>2746</v>
      </c>
      <c r="H3629" s="31" t="s">
        <v>104</v>
      </c>
      <c r="I3629" s="31" t="s">
        <v>104</v>
      </c>
      <c r="J3629" s="31" t="s">
        <v>2423</v>
      </c>
      <c r="K3629" s="31">
        <v>0</v>
      </c>
      <c r="L3629" s="31">
        <v>0</v>
      </c>
      <c r="M3629" s="31">
        <v>50</v>
      </c>
      <c r="N3629" s="33"/>
      <c r="O3629" s="33">
        <v>50</v>
      </c>
      <c r="P3629" s="33"/>
      <c r="Q3629" s="33"/>
      <c r="R3629" s="33"/>
      <c r="S3629" s="34" t="str">
        <f t="shared" si="784"/>
        <v>2</v>
      </c>
      <c r="T3629" s="35">
        <f t="shared" si="785"/>
        <v>50</v>
      </c>
      <c r="U3629" s="36">
        <f>INDEX([1]ราคาที่ดิน!$B:$G,MATCH($C3629,[1]ราคาที่ดิน!$A:$A,0),MATCH($B3629,[1]ราคาที่ดิน!$B$1:$G$1,0))</f>
        <v>100</v>
      </c>
      <c r="V3629" s="37">
        <f t="shared" si="794"/>
        <v>5000</v>
      </c>
      <c r="W3629" s="31">
        <v>1</v>
      </c>
      <c r="X3629" s="31" t="s">
        <v>2746</v>
      </c>
      <c r="Y3629" s="31" t="s">
        <v>71</v>
      </c>
      <c r="Z3629" s="31" t="s">
        <v>2745</v>
      </c>
      <c r="AA3629" s="31"/>
      <c r="AB3629" s="32" t="s">
        <v>2746</v>
      </c>
      <c r="AC3629" s="38"/>
      <c r="AD3629" s="39" t="s">
        <v>73</v>
      </c>
      <c r="AE3629" s="39" t="s">
        <v>74</v>
      </c>
      <c r="AF3629" s="40" t="str">
        <f t="shared" si="786"/>
        <v>2</v>
      </c>
      <c r="AG3629" s="41">
        <f t="shared" si="787"/>
        <v>90</v>
      </c>
      <c r="AH3629" s="42"/>
      <c r="AI3629" s="42">
        <v>90</v>
      </c>
      <c r="AJ3629" s="42"/>
      <c r="AK3629" s="42"/>
      <c r="AL3629" s="31">
        <v>6</v>
      </c>
      <c r="AM3629" s="43" t="str">
        <f t="shared" si="788"/>
        <v>100</v>
      </c>
      <c r="AN3629" s="44">
        <f>INDEX([1]ราคาสิ่งปลูกสร้าง!$D$6:$CC$47,MATCH($AD3629,[1]ราคาสิ่งปลูกสร้าง!$B$6:$B$45,0),MATCH($C$7,[1]ราคาสิ่งปลูกสร้าง!$D$5:$CC$5,0))</f>
        <v>6500</v>
      </c>
      <c r="AO3629" s="44">
        <f t="shared" si="789"/>
        <v>585000</v>
      </c>
      <c r="AP3629" s="45">
        <f t="shared" si="790"/>
        <v>6</v>
      </c>
      <c r="AQ3629" s="40">
        <f>IF(AP3629=0,0,INDEX([1]ค่าเสื่อมสิ่งปลูกสร้าง!$A$5:$D$105,MATCH($AP3629,[1]ค่าเสื่อมสิ่งปลูกสร้าง!$A$5:$A$105,0),MATCH(AE3629,[1]ค่าเสื่อมสิ่งปลูกสร้าง!$A$3:$D$3)))</f>
        <v>6</v>
      </c>
      <c r="AR3629" s="44">
        <f t="shared" si="795"/>
        <v>549900</v>
      </c>
      <c r="AS3629" s="44">
        <f t="shared" si="796"/>
        <v>554900</v>
      </c>
      <c r="AT3629" s="44">
        <f t="shared" si="797"/>
        <v>554900</v>
      </c>
      <c r="AU3629" s="46">
        <v>0</v>
      </c>
      <c r="AV3629" s="44">
        <f t="shared" si="791"/>
        <v>554900</v>
      </c>
      <c r="AW3629" s="47" t="str">
        <f t="shared" si="792"/>
        <v>0.02</v>
      </c>
      <c r="AX3629" s="48"/>
      <c r="AY3629" s="48"/>
      <c r="AZ3629" s="49">
        <v>0</v>
      </c>
      <c r="BA3629" s="48"/>
      <c r="BB3629" s="48"/>
      <c r="BC3629" s="44">
        <f t="shared" si="793"/>
        <v>0</v>
      </c>
      <c r="BD3629" s="50">
        <v>1</v>
      </c>
      <c r="BE3629" s="51" t="e">
        <f>IF(AX3629=1,0,IF(AY3629=1,0,IF(BC3629&gt;#REF!,#REF!,IF(OR(AZ3629&gt;0,BD3629&gt;=0),BC3629+([1]สูตร2!H3617*(100%-AZ3629)-BC3629)*BD3629,[1]สูตร2!H3617*(100%-AZ3629)))))</f>
        <v>#REF!</v>
      </c>
      <c r="BF3629" s="31"/>
    </row>
    <row r="3630" spans="1:58" s="5" customFormat="1" ht="24" customHeight="1" x14ac:dyDescent="0.2">
      <c r="A3630" s="31"/>
      <c r="B3630" s="31" t="s">
        <v>93</v>
      </c>
      <c r="C3630" s="31">
        <v>1</v>
      </c>
      <c r="D3630" s="31" t="s">
        <v>71</v>
      </c>
      <c r="E3630" s="31" t="s">
        <v>2745</v>
      </c>
      <c r="F3630" s="31"/>
      <c r="G3630" s="32" t="s">
        <v>2746</v>
      </c>
      <c r="H3630" s="31" t="s">
        <v>104</v>
      </c>
      <c r="I3630" s="31" t="s">
        <v>104</v>
      </c>
      <c r="J3630" s="31" t="s">
        <v>2423</v>
      </c>
      <c r="K3630" s="31">
        <v>0</v>
      </c>
      <c r="L3630" s="31">
        <v>0</v>
      </c>
      <c r="M3630" s="31">
        <v>25</v>
      </c>
      <c r="N3630" s="33"/>
      <c r="O3630" s="33">
        <v>25</v>
      </c>
      <c r="P3630" s="33"/>
      <c r="Q3630" s="33"/>
      <c r="R3630" s="33"/>
      <c r="S3630" s="34" t="str">
        <f t="shared" si="784"/>
        <v>2</v>
      </c>
      <c r="T3630" s="35">
        <f t="shared" si="785"/>
        <v>25</v>
      </c>
      <c r="U3630" s="36">
        <f>INDEX([1]ราคาที่ดิน!$B:$G,MATCH($C3630,[1]ราคาที่ดิน!$A:$A,0),MATCH($B3630,[1]ราคาที่ดิน!$B$1:$G$1,0))</f>
        <v>100</v>
      </c>
      <c r="V3630" s="37">
        <f t="shared" si="794"/>
        <v>2500</v>
      </c>
      <c r="W3630" s="31">
        <v>2</v>
      </c>
      <c r="X3630" s="31" t="s">
        <v>2746</v>
      </c>
      <c r="Y3630" s="31" t="s">
        <v>71</v>
      </c>
      <c r="Z3630" s="31" t="s">
        <v>2745</v>
      </c>
      <c r="AA3630" s="31"/>
      <c r="AB3630" s="32" t="s">
        <v>2746</v>
      </c>
      <c r="AC3630" s="38"/>
      <c r="AD3630" s="39" t="s">
        <v>75</v>
      </c>
      <c r="AE3630" s="39" t="s">
        <v>76</v>
      </c>
      <c r="AF3630" s="40" t="str">
        <f t="shared" si="786"/>
        <v>1</v>
      </c>
      <c r="AG3630" s="41">
        <f t="shared" si="787"/>
        <v>12</v>
      </c>
      <c r="AH3630" s="42">
        <v>12</v>
      </c>
      <c r="AI3630" s="42"/>
      <c r="AJ3630" s="42"/>
      <c r="AK3630" s="42"/>
      <c r="AL3630" s="31">
        <v>3</v>
      </c>
      <c r="AM3630" s="43" t="str">
        <f t="shared" si="788"/>
        <v>100</v>
      </c>
      <c r="AN3630" s="44">
        <f>INDEX([1]ราคาสิ่งปลูกสร้าง!$D$6:$CC$47,MATCH($AD3630,[1]ราคาสิ่งปลูกสร้าง!$B$6:$B$45,0),MATCH($C$7,[1]ราคาสิ่งปลูกสร้าง!$D$5:$CC$5,0))</f>
        <v>5400</v>
      </c>
      <c r="AO3630" s="44">
        <f t="shared" si="789"/>
        <v>64800</v>
      </c>
      <c r="AP3630" s="45">
        <f t="shared" si="790"/>
        <v>3</v>
      </c>
      <c r="AQ3630" s="40">
        <f>IF(AP3630=0,0,INDEX([1]ค่าเสื่อมสิ่งปลูกสร้าง!$A$5:$D$105,MATCH($AP3630,[1]ค่าเสื่อมสิ่งปลูกสร้าง!$A$5:$A$105,0),MATCH(AE3630,[1]ค่าเสื่อมสิ่งปลูกสร้าง!$A$3:$D$3)))</f>
        <v>9</v>
      </c>
      <c r="AR3630" s="44">
        <f t="shared" si="795"/>
        <v>58968</v>
      </c>
      <c r="AS3630" s="44">
        <f t="shared" si="796"/>
        <v>61468</v>
      </c>
      <c r="AT3630" s="44">
        <f t="shared" si="797"/>
        <v>61468</v>
      </c>
      <c r="AU3630" s="46">
        <v>0</v>
      </c>
      <c r="AV3630" s="44">
        <f t="shared" si="791"/>
        <v>61468</v>
      </c>
      <c r="AW3630" s="47" t="str">
        <f t="shared" si="792"/>
        <v>0.01</v>
      </c>
      <c r="AX3630" s="48"/>
      <c r="AY3630" s="48"/>
      <c r="AZ3630" s="49">
        <v>0</v>
      </c>
      <c r="BA3630" s="48"/>
      <c r="BB3630" s="48"/>
      <c r="BC3630" s="44">
        <f t="shared" si="793"/>
        <v>0</v>
      </c>
      <c r="BD3630" s="50">
        <v>1</v>
      </c>
      <c r="BE3630" s="51" t="e">
        <f>IF(AX3630=1,0,IF(AY3630=1,0,IF(BC3630&gt;#REF!,#REF!,IF(OR(AZ3630&gt;0,BD3630&gt;=0),BC3630+([1]สูตร2!H3618*(100%-AZ3630)-BC3630)*BD3630,[1]สูตร2!H3618*(100%-AZ3630)))))</f>
        <v>#REF!</v>
      </c>
      <c r="BF3630" s="31"/>
    </row>
    <row r="3631" spans="1:58" s="5" customFormat="1" ht="24" customHeight="1" x14ac:dyDescent="0.2">
      <c r="A3631" s="31">
        <v>1186</v>
      </c>
      <c r="B3631" s="31" t="s">
        <v>432</v>
      </c>
      <c r="C3631" s="31">
        <v>2</v>
      </c>
      <c r="D3631" s="31" t="s">
        <v>71</v>
      </c>
      <c r="E3631" s="31" t="s">
        <v>2747</v>
      </c>
      <c r="F3631" s="31"/>
      <c r="G3631" s="32" t="s">
        <v>2748</v>
      </c>
      <c r="H3631" s="31">
        <v>10</v>
      </c>
      <c r="I3631" s="31" t="s">
        <v>2749</v>
      </c>
      <c r="J3631" s="31" t="s">
        <v>2423</v>
      </c>
      <c r="K3631" s="31">
        <v>6</v>
      </c>
      <c r="L3631" s="31">
        <v>0</v>
      </c>
      <c r="M3631" s="31">
        <v>0</v>
      </c>
      <c r="N3631" s="33">
        <v>2400</v>
      </c>
      <c r="O3631" s="33"/>
      <c r="P3631" s="33"/>
      <c r="Q3631" s="33"/>
      <c r="R3631" s="33"/>
      <c r="S3631" s="34" t="str">
        <f t="shared" si="784"/>
        <v>1</v>
      </c>
      <c r="T3631" s="35">
        <f t="shared" si="785"/>
        <v>2400</v>
      </c>
      <c r="U3631" s="36" t="str">
        <f>INDEX([1]ราคาที่ดิน!$B:$G,MATCH($C3631,[1]ราคาที่ดิน!$A:$A,0),MATCH($B3631,[1]ราคาที่ดิน!$B$1:$G$1,0))</f>
        <v>150</v>
      </c>
      <c r="V3631" s="37">
        <f t="shared" si="794"/>
        <v>360000</v>
      </c>
      <c r="W3631" s="31"/>
      <c r="X3631" s="31"/>
      <c r="Y3631" s="31"/>
      <c r="Z3631" s="31"/>
      <c r="AA3631" s="31"/>
      <c r="AB3631" s="32"/>
      <c r="AC3631" s="38"/>
      <c r="AD3631" s="39"/>
      <c r="AE3631" s="39"/>
      <c r="AF3631" s="40" t="str">
        <f t="shared" si="786"/>
        <v/>
      </c>
      <c r="AG3631" s="41" t="str">
        <f t="shared" si="787"/>
        <v/>
      </c>
      <c r="AH3631" s="42"/>
      <c r="AI3631" s="42"/>
      <c r="AJ3631" s="42"/>
      <c r="AK3631" s="42"/>
      <c r="AL3631" s="31"/>
      <c r="AM3631" s="43" t="str">
        <f t="shared" si="788"/>
        <v>100</v>
      </c>
      <c r="AN3631" s="44">
        <f>INDEX([1]ราคาสิ่งปลูกสร้าง!$D$6:$CC$47,MATCH($AD3631,[1]ราคาสิ่งปลูกสร้าง!$B$6:$B$45,0),MATCH($C$7,[1]ราคาสิ่งปลูกสร้าง!$D$5:$CC$5,0))</f>
        <v>0</v>
      </c>
      <c r="AO3631" s="44">
        <f t="shared" si="789"/>
        <v>0</v>
      </c>
      <c r="AP3631" s="45">
        <f t="shared" si="790"/>
        <v>0</v>
      </c>
      <c r="AQ3631" s="40">
        <f>IF(AP3631=0,0,INDEX([1]ค่าเสื่อมสิ่งปลูกสร้าง!$A$5:$D$105,MATCH($AP3631,[1]ค่าเสื่อมสิ่งปลูกสร้าง!$A$5:$A$105,0),MATCH(AE3631,[1]ค่าเสื่อมสิ่งปลูกสร้าง!$A$3:$D$3)))</f>
        <v>0</v>
      </c>
      <c r="AR3631" s="44">
        <f t="shared" si="795"/>
        <v>0</v>
      </c>
      <c r="AS3631" s="44">
        <f t="shared" si="796"/>
        <v>360000</v>
      </c>
      <c r="AT3631" s="44">
        <f t="shared" si="797"/>
        <v>360000</v>
      </c>
      <c r="AU3631" s="46">
        <v>0</v>
      </c>
      <c r="AV3631" s="44">
        <f t="shared" si="791"/>
        <v>360000</v>
      </c>
      <c r="AW3631" s="47" t="str">
        <f t="shared" si="792"/>
        <v>0.01</v>
      </c>
      <c r="AX3631" s="48"/>
      <c r="AY3631" s="48"/>
      <c r="AZ3631" s="49">
        <v>0</v>
      </c>
      <c r="BA3631" s="48"/>
      <c r="BB3631" s="48"/>
      <c r="BC3631" s="44">
        <f t="shared" si="793"/>
        <v>0</v>
      </c>
      <c r="BD3631" s="50">
        <v>1</v>
      </c>
      <c r="BE3631" s="51" t="e">
        <f>IF(AX3631=1,0,IF(AY3631=1,0,IF(BC3631&gt;#REF!,#REF!,IF(OR(AZ3631&gt;0,BD3631&gt;=0),BC3631+([1]สูตร2!H3619*(100%-AZ3631)-BC3631)*BD3631,[1]สูตร2!H3619*(100%-AZ3631)))))</f>
        <v>#REF!</v>
      </c>
      <c r="BF3631" s="31"/>
    </row>
    <row r="3632" spans="1:58" s="5" customFormat="1" ht="24" customHeight="1" x14ac:dyDescent="0.2">
      <c r="A3632" s="31"/>
      <c r="B3632" s="31" t="s">
        <v>93</v>
      </c>
      <c r="C3632" s="31">
        <v>1</v>
      </c>
      <c r="D3632" s="31" t="s">
        <v>71</v>
      </c>
      <c r="E3632" s="31" t="s">
        <v>2747</v>
      </c>
      <c r="F3632" s="31"/>
      <c r="G3632" s="32" t="s">
        <v>2748</v>
      </c>
      <c r="H3632" s="31" t="s">
        <v>104</v>
      </c>
      <c r="I3632" s="31" t="s">
        <v>104</v>
      </c>
      <c r="J3632" s="31" t="s">
        <v>2423</v>
      </c>
      <c r="K3632" s="31">
        <v>0</v>
      </c>
      <c r="L3632" s="31">
        <v>0</v>
      </c>
      <c r="M3632" s="31">
        <v>45</v>
      </c>
      <c r="N3632" s="33"/>
      <c r="O3632" s="33">
        <v>45</v>
      </c>
      <c r="P3632" s="33"/>
      <c r="Q3632" s="33"/>
      <c r="R3632" s="33"/>
      <c r="S3632" s="34" t="str">
        <f t="shared" si="784"/>
        <v>2</v>
      </c>
      <c r="T3632" s="35">
        <f t="shared" si="785"/>
        <v>45</v>
      </c>
      <c r="U3632" s="36">
        <f>INDEX([1]ราคาที่ดิน!$B:$G,MATCH($C3632,[1]ราคาที่ดิน!$A:$A,0),MATCH($B3632,[1]ราคาที่ดิน!$B$1:$G$1,0))</f>
        <v>100</v>
      </c>
      <c r="V3632" s="37">
        <f t="shared" si="794"/>
        <v>4500</v>
      </c>
      <c r="W3632" s="31">
        <v>1</v>
      </c>
      <c r="X3632" s="31" t="s">
        <v>2748</v>
      </c>
      <c r="Y3632" s="31" t="s">
        <v>71</v>
      </c>
      <c r="Z3632" s="31" t="s">
        <v>2747</v>
      </c>
      <c r="AA3632" s="31"/>
      <c r="AB3632" s="32" t="s">
        <v>2748</v>
      </c>
      <c r="AC3632" s="38"/>
      <c r="AD3632" s="39" t="s">
        <v>73</v>
      </c>
      <c r="AE3632" s="39" t="s">
        <v>74</v>
      </c>
      <c r="AF3632" s="40" t="str">
        <f t="shared" si="786"/>
        <v>2</v>
      </c>
      <c r="AG3632" s="41">
        <f t="shared" si="787"/>
        <v>81</v>
      </c>
      <c r="AH3632" s="42"/>
      <c r="AI3632" s="42">
        <v>81</v>
      </c>
      <c r="AJ3632" s="42"/>
      <c r="AK3632" s="42"/>
      <c r="AL3632" s="31">
        <v>27</v>
      </c>
      <c r="AM3632" s="43" t="str">
        <f t="shared" si="788"/>
        <v>100</v>
      </c>
      <c r="AN3632" s="44">
        <f>INDEX([1]ราคาสิ่งปลูกสร้าง!$D$6:$CC$47,MATCH($AD3632,[1]ราคาสิ่งปลูกสร้าง!$B$6:$B$45,0),MATCH($C$7,[1]ราคาสิ่งปลูกสร้าง!$D$5:$CC$5,0))</f>
        <v>6500</v>
      </c>
      <c r="AO3632" s="44">
        <f t="shared" si="789"/>
        <v>526500</v>
      </c>
      <c r="AP3632" s="45">
        <f t="shared" si="790"/>
        <v>27</v>
      </c>
      <c r="AQ3632" s="40">
        <f>IF(AP3632=0,0,INDEX([1]ค่าเสื่อมสิ่งปลูกสร้าง!$A$5:$D$105,MATCH($AP3632,[1]ค่าเสื่อมสิ่งปลูกสร้าง!$A$5:$A$105,0),MATCH(AE3632,[1]ค่าเสื่อมสิ่งปลูกสร้าง!$A$3:$D$3)))</f>
        <v>44</v>
      </c>
      <c r="AR3632" s="44">
        <f t="shared" si="795"/>
        <v>294840</v>
      </c>
      <c r="AS3632" s="44">
        <f t="shared" si="796"/>
        <v>299340</v>
      </c>
      <c r="AT3632" s="44">
        <f t="shared" si="797"/>
        <v>299340</v>
      </c>
      <c r="AU3632" s="46">
        <v>0</v>
      </c>
      <c r="AV3632" s="44">
        <f t="shared" si="791"/>
        <v>299340</v>
      </c>
      <c r="AW3632" s="47" t="str">
        <f t="shared" si="792"/>
        <v>0.02</v>
      </c>
      <c r="AX3632" s="48"/>
      <c r="AY3632" s="48"/>
      <c r="AZ3632" s="49">
        <v>0</v>
      </c>
      <c r="BA3632" s="48"/>
      <c r="BB3632" s="48"/>
      <c r="BC3632" s="44">
        <f t="shared" si="793"/>
        <v>0</v>
      </c>
      <c r="BD3632" s="50">
        <v>1</v>
      </c>
      <c r="BE3632" s="51" t="e">
        <f>IF(AX3632=1,0,IF(AY3632=1,0,IF(BC3632&gt;#REF!,#REF!,IF(OR(AZ3632&gt;0,BD3632&gt;=0),BC3632+([1]สูตร2!H3620*(100%-AZ3632)-BC3632)*BD3632,[1]สูตร2!H3620*(100%-AZ3632)))))</f>
        <v>#REF!</v>
      </c>
      <c r="BF3632" s="31"/>
    </row>
    <row r="3633" spans="1:58" s="5" customFormat="1" ht="24" customHeight="1" x14ac:dyDescent="0.2">
      <c r="A3633" s="31"/>
      <c r="B3633" s="31" t="s">
        <v>93</v>
      </c>
      <c r="C3633" s="31">
        <v>1</v>
      </c>
      <c r="D3633" s="31" t="s">
        <v>71</v>
      </c>
      <c r="E3633" s="31" t="s">
        <v>2747</v>
      </c>
      <c r="F3633" s="31"/>
      <c r="G3633" s="32" t="s">
        <v>2748</v>
      </c>
      <c r="H3633" s="31" t="s">
        <v>104</v>
      </c>
      <c r="I3633" s="31" t="s">
        <v>104</v>
      </c>
      <c r="J3633" s="31" t="s">
        <v>2423</v>
      </c>
      <c r="K3633" s="31">
        <v>0</v>
      </c>
      <c r="L3633" s="31">
        <v>0</v>
      </c>
      <c r="M3633" s="31">
        <v>25</v>
      </c>
      <c r="N3633" s="33"/>
      <c r="O3633" s="33">
        <v>25</v>
      </c>
      <c r="P3633" s="33"/>
      <c r="Q3633" s="33"/>
      <c r="R3633" s="33"/>
      <c r="S3633" s="34" t="str">
        <f t="shared" si="784"/>
        <v>2</v>
      </c>
      <c r="T3633" s="35">
        <f t="shared" si="785"/>
        <v>25</v>
      </c>
      <c r="U3633" s="36">
        <f>INDEX([1]ราคาที่ดิน!$B:$G,MATCH($C3633,[1]ราคาที่ดิน!$A:$A,0),MATCH($B3633,[1]ราคาที่ดิน!$B$1:$G$1,0))</f>
        <v>100</v>
      </c>
      <c r="V3633" s="37">
        <f t="shared" si="794"/>
        <v>2500</v>
      </c>
      <c r="W3633" s="31">
        <v>2</v>
      </c>
      <c r="X3633" s="31" t="s">
        <v>2748</v>
      </c>
      <c r="Y3633" s="31" t="s">
        <v>71</v>
      </c>
      <c r="Z3633" s="31" t="s">
        <v>2747</v>
      </c>
      <c r="AA3633" s="31"/>
      <c r="AB3633" s="32" t="s">
        <v>2748</v>
      </c>
      <c r="AC3633" s="38"/>
      <c r="AD3633" s="39" t="s">
        <v>75</v>
      </c>
      <c r="AE3633" s="39" t="s">
        <v>76</v>
      </c>
      <c r="AF3633" s="40" t="str">
        <f t="shared" si="786"/>
        <v>1</v>
      </c>
      <c r="AG3633" s="41">
        <f t="shared" si="787"/>
        <v>18</v>
      </c>
      <c r="AH3633" s="42">
        <v>18</v>
      </c>
      <c r="AI3633" s="42"/>
      <c r="AJ3633" s="42"/>
      <c r="AK3633" s="42"/>
      <c r="AL3633" s="31">
        <v>25</v>
      </c>
      <c r="AM3633" s="43" t="str">
        <f t="shared" si="788"/>
        <v>100</v>
      </c>
      <c r="AN3633" s="44">
        <f>INDEX([1]ราคาสิ่งปลูกสร้าง!$D$6:$CC$47,MATCH($AD3633,[1]ราคาสิ่งปลูกสร้าง!$B$6:$B$45,0),MATCH($C$7,[1]ราคาสิ่งปลูกสร้าง!$D$5:$CC$5,0))</f>
        <v>5400</v>
      </c>
      <c r="AO3633" s="44">
        <f t="shared" si="789"/>
        <v>97200</v>
      </c>
      <c r="AP3633" s="45">
        <f t="shared" si="790"/>
        <v>25</v>
      </c>
      <c r="AQ3633" s="40">
        <f>IF(AP3633=0,0,INDEX([1]ค่าเสื่อมสิ่งปลูกสร้าง!$A$5:$D$105,MATCH($AP3633,[1]ค่าเสื่อมสิ่งปลูกสร้าง!$A$5:$A$105,0),MATCH(AE3633,[1]ค่าเสื่อมสิ่งปลูกสร้าง!$A$3:$D$3)))</f>
        <v>93</v>
      </c>
      <c r="AR3633" s="44">
        <f t="shared" si="795"/>
        <v>6804.0000000000009</v>
      </c>
      <c r="AS3633" s="44">
        <f t="shared" si="796"/>
        <v>9304</v>
      </c>
      <c r="AT3633" s="44">
        <f t="shared" si="797"/>
        <v>9304</v>
      </c>
      <c r="AU3633" s="46">
        <v>0</v>
      </c>
      <c r="AV3633" s="44">
        <f t="shared" si="791"/>
        <v>9304</v>
      </c>
      <c r="AW3633" s="47" t="str">
        <f t="shared" si="792"/>
        <v>0.01</v>
      </c>
      <c r="AX3633" s="48"/>
      <c r="AY3633" s="48"/>
      <c r="AZ3633" s="49">
        <v>0</v>
      </c>
      <c r="BA3633" s="48"/>
      <c r="BB3633" s="48"/>
      <c r="BC3633" s="44">
        <f t="shared" si="793"/>
        <v>0</v>
      </c>
      <c r="BD3633" s="50">
        <v>1</v>
      </c>
      <c r="BE3633" s="51" t="e">
        <f>IF(AX3633=1,0,IF(AY3633=1,0,IF(BC3633&gt;#REF!,#REF!,IF(OR(AZ3633&gt;0,BD3633&gt;=0),BC3633+([1]สูตร2!H3621*(100%-AZ3633)-BC3633)*BD3633,[1]สูตร2!H3621*(100%-AZ3633)))))</f>
        <v>#REF!</v>
      </c>
      <c r="BF3633" s="31"/>
    </row>
    <row r="3634" spans="1:58" s="5" customFormat="1" ht="24" customHeight="1" x14ac:dyDescent="0.2">
      <c r="A3634" s="31"/>
      <c r="B3634" s="31" t="s">
        <v>93</v>
      </c>
      <c r="C3634" s="31">
        <v>1</v>
      </c>
      <c r="D3634" s="31" t="s">
        <v>71</v>
      </c>
      <c r="E3634" s="31" t="s">
        <v>2747</v>
      </c>
      <c r="F3634" s="31"/>
      <c r="G3634" s="32" t="s">
        <v>2748</v>
      </c>
      <c r="H3634" s="31" t="s">
        <v>104</v>
      </c>
      <c r="I3634" s="31" t="s">
        <v>104</v>
      </c>
      <c r="J3634" s="31" t="s">
        <v>2423</v>
      </c>
      <c r="K3634" s="31">
        <v>0</v>
      </c>
      <c r="L3634" s="31">
        <v>0</v>
      </c>
      <c r="M3634" s="31">
        <v>25</v>
      </c>
      <c r="N3634" s="33"/>
      <c r="O3634" s="33">
        <v>25</v>
      </c>
      <c r="P3634" s="33"/>
      <c r="Q3634" s="33"/>
      <c r="R3634" s="33"/>
      <c r="S3634" s="34" t="str">
        <f t="shared" si="784"/>
        <v>2</v>
      </c>
      <c r="T3634" s="35">
        <f t="shared" si="785"/>
        <v>25</v>
      </c>
      <c r="U3634" s="36">
        <f>INDEX([1]ราคาที่ดิน!$B:$G,MATCH($C3634,[1]ราคาที่ดิน!$A:$A,0),MATCH($B3634,[1]ราคาที่ดิน!$B$1:$G$1,0))</f>
        <v>100</v>
      </c>
      <c r="V3634" s="37">
        <f t="shared" si="794"/>
        <v>2500</v>
      </c>
      <c r="W3634" s="31">
        <v>3</v>
      </c>
      <c r="X3634" s="31" t="s">
        <v>2748</v>
      </c>
      <c r="Y3634" s="31" t="s">
        <v>71</v>
      </c>
      <c r="Z3634" s="31" t="s">
        <v>2747</v>
      </c>
      <c r="AA3634" s="31"/>
      <c r="AB3634" s="32" t="s">
        <v>2748</v>
      </c>
      <c r="AC3634" s="38"/>
      <c r="AD3634" s="39" t="s">
        <v>75</v>
      </c>
      <c r="AE3634" s="39" t="s">
        <v>76</v>
      </c>
      <c r="AF3634" s="40" t="str">
        <f t="shared" si="786"/>
        <v>1</v>
      </c>
      <c r="AG3634" s="41">
        <f t="shared" si="787"/>
        <v>30</v>
      </c>
      <c r="AH3634" s="42">
        <v>30</v>
      </c>
      <c r="AI3634" s="42"/>
      <c r="AJ3634" s="42"/>
      <c r="AK3634" s="42"/>
      <c r="AL3634" s="31">
        <v>25</v>
      </c>
      <c r="AM3634" s="43" t="str">
        <f t="shared" si="788"/>
        <v>100</v>
      </c>
      <c r="AN3634" s="44">
        <f>INDEX([1]ราคาสิ่งปลูกสร้าง!$D$6:$CC$47,MATCH($AD3634,[1]ราคาสิ่งปลูกสร้าง!$B$6:$B$45,0),MATCH($C$7,[1]ราคาสิ่งปลูกสร้าง!$D$5:$CC$5,0))</f>
        <v>5400</v>
      </c>
      <c r="AO3634" s="44">
        <f t="shared" si="789"/>
        <v>162000</v>
      </c>
      <c r="AP3634" s="45">
        <f t="shared" si="790"/>
        <v>25</v>
      </c>
      <c r="AQ3634" s="40">
        <f>IF(AP3634=0,0,INDEX([1]ค่าเสื่อมสิ่งปลูกสร้าง!$A$5:$D$105,MATCH($AP3634,[1]ค่าเสื่อมสิ่งปลูกสร้าง!$A$5:$A$105,0),MATCH(AE3634,[1]ค่าเสื่อมสิ่งปลูกสร้าง!$A$3:$D$3)))</f>
        <v>93</v>
      </c>
      <c r="AR3634" s="44">
        <f t="shared" si="795"/>
        <v>11340.000000000002</v>
      </c>
      <c r="AS3634" s="44">
        <f t="shared" si="796"/>
        <v>13840.000000000002</v>
      </c>
      <c r="AT3634" s="44">
        <f t="shared" si="797"/>
        <v>13840.000000000002</v>
      </c>
      <c r="AU3634" s="46">
        <v>0</v>
      </c>
      <c r="AV3634" s="44">
        <f t="shared" si="791"/>
        <v>13840.000000000002</v>
      </c>
      <c r="AW3634" s="47" t="str">
        <f t="shared" si="792"/>
        <v>0.01</v>
      </c>
      <c r="AX3634" s="48"/>
      <c r="AY3634" s="48"/>
      <c r="AZ3634" s="49">
        <v>0</v>
      </c>
      <c r="BA3634" s="48"/>
      <c r="BB3634" s="48"/>
      <c r="BC3634" s="44">
        <f t="shared" si="793"/>
        <v>0</v>
      </c>
      <c r="BD3634" s="50">
        <v>1</v>
      </c>
      <c r="BE3634" s="51" t="e">
        <f>IF(AX3634=1,0,IF(AY3634=1,0,IF(BC3634&gt;#REF!,#REF!,IF(OR(AZ3634&gt;0,BD3634&gt;=0),BC3634+([1]สูตร2!H3622*(100%-AZ3634)-BC3634)*BD3634,[1]สูตร2!H3622*(100%-AZ3634)))))</f>
        <v>#REF!</v>
      </c>
      <c r="BF3634" s="31"/>
    </row>
    <row r="3635" spans="1:58" s="5" customFormat="1" ht="24" customHeight="1" x14ac:dyDescent="0.2">
      <c r="A3635" s="31"/>
      <c r="B3635" s="31" t="s">
        <v>93</v>
      </c>
      <c r="C3635" s="31">
        <v>1</v>
      </c>
      <c r="D3635" s="31" t="s">
        <v>71</v>
      </c>
      <c r="E3635" s="31" t="s">
        <v>2747</v>
      </c>
      <c r="F3635" s="31"/>
      <c r="G3635" s="32" t="s">
        <v>2748</v>
      </c>
      <c r="H3635" s="31" t="s">
        <v>104</v>
      </c>
      <c r="I3635" s="31" t="s">
        <v>104</v>
      </c>
      <c r="J3635" s="31" t="s">
        <v>2423</v>
      </c>
      <c r="K3635" s="31">
        <v>0</v>
      </c>
      <c r="L3635" s="31">
        <v>0</v>
      </c>
      <c r="M3635" s="31">
        <v>15</v>
      </c>
      <c r="N3635" s="33"/>
      <c r="O3635" s="33">
        <v>15</v>
      </c>
      <c r="P3635" s="33"/>
      <c r="Q3635" s="33"/>
      <c r="R3635" s="33"/>
      <c r="S3635" s="34" t="str">
        <f t="shared" si="784"/>
        <v>2</v>
      </c>
      <c r="T3635" s="35">
        <f t="shared" si="785"/>
        <v>15</v>
      </c>
      <c r="U3635" s="36">
        <f>INDEX([1]ราคาที่ดิน!$B:$G,MATCH($C3635,[1]ราคาที่ดิน!$A:$A,0),MATCH($B3635,[1]ราคาที่ดิน!$B$1:$G$1,0))</f>
        <v>100</v>
      </c>
      <c r="V3635" s="37">
        <f t="shared" si="794"/>
        <v>1500</v>
      </c>
      <c r="W3635" s="31">
        <v>4</v>
      </c>
      <c r="X3635" s="31" t="s">
        <v>2748</v>
      </c>
      <c r="Y3635" s="31" t="s">
        <v>71</v>
      </c>
      <c r="Z3635" s="31" t="s">
        <v>2747</v>
      </c>
      <c r="AA3635" s="31"/>
      <c r="AB3635" s="32" t="s">
        <v>2748</v>
      </c>
      <c r="AC3635" s="38"/>
      <c r="AD3635" s="39" t="s">
        <v>75</v>
      </c>
      <c r="AE3635" s="39" t="s">
        <v>76</v>
      </c>
      <c r="AF3635" s="40" t="str">
        <f t="shared" si="786"/>
        <v>1</v>
      </c>
      <c r="AG3635" s="41">
        <f t="shared" si="787"/>
        <v>12</v>
      </c>
      <c r="AH3635" s="42">
        <v>12</v>
      </c>
      <c r="AI3635" s="42"/>
      <c r="AJ3635" s="42"/>
      <c r="AK3635" s="42"/>
      <c r="AL3635" s="31">
        <v>3</v>
      </c>
      <c r="AM3635" s="43" t="str">
        <f t="shared" si="788"/>
        <v>100</v>
      </c>
      <c r="AN3635" s="44">
        <f>INDEX([1]ราคาสิ่งปลูกสร้าง!$D$6:$CC$47,MATCH($AD3635,[1]ราคาสิ่งปลูกสร้าง!$B$6:$B$45,0),MATCH($C$7,[1]ราคาสิ่งปลูกสร้าง!$D$5:$CC$5,0))</f>
        <v>5400</v>
      </c>
      <c r="AO3635" s="44">
        <f t="shared" si="789"/>
        <v>64800</v>
      </c>
      <c r="AP3635" s="45">
        <f t="shared" si="790"/>
        <v>3</v>
      </c>
      <c r="AQ3635" s="40">
        <f>IF(AP3635=0,0,INDEX([1]ค่าเสื่อมสิ่งปลูกสร้าง!$A$5:$D$105,MATCH($AP3635,[1]ค่าเสื่อมสิ่งปลูกสร้าง!$A$5:$A$105,0),MATCH(AE3635,[1]ค่าเสื่อมสิ่งปลูกสร้าง!$A$3:$D$3)))</f>
        <v>9</v>
      </c>
      <c r="AR3635" s="44">
        <f t="shared" si="795"/>
        <v>58968</v>
      </c>
      <c r="AS3635" s="44">
        <f t="shared" si="796"/>
        <v>60468</v>
      </c>
      <c r="AT3635" s="44">
        <f t="shared" si="797"/>
        <v>60468</v>
      </c>
      <c r="AU3635" s="46">
        <v>0</v>
      </c>
      <c r="AV3635" s="44">
        <f t="shared" si="791"/>
        <v>60468</v>
      </c>
      <c r="AW3635" s="47" t="str">
        <f t="shared" si="792"/>
        <v>0.01</v>
      </c>
      <c r="AX3635" s="48"/>
      <c r="AY3635" s="48"/>
      <c r="AZ3635" s="49">
        <v>0</v>
      </c>
      <c r="BA3635" s="48"/>
      <c r="BB3635" s="48"/>
      <c r="BC3635" s="44">
        <f t="shared" si="793"/>
        <v>0</v>
      </c>
      <c r="BD3635" s="50">
        <v>1</v>
      </c>
      <c r="BE3635" s="51" t="e">
        <f>IF(AX3635=1,0,IF(AY3635=1,0,IF(BC3635&gt;#REF!,#REF!,IF(OR(AZ3635&gt;0,BD3635&gt;=0),BC3635+([1]สูตร2!H3623*(100%-AZ3635)-BC3635)*BD3635,[1]สูตร2!H3623*(100%-AZ3635)))))</f>
        <v>#REF!</v>
      </c>
      <c r="BF3635" s="31"/>
    </row>
    <row r="3636" spans="1:58" s="5" customFormat="1" ht="24" customHeight="1" x14ac:dyDescent="0.2">
      <c r="A3636" s="31"/>
      <c r="B3636" s="31" t="s">
        <v>93</v>
      </c>
      <c r="C3636" s="31">
        <v>1</v>
      </c>
      <c r="D3636" s="31" t="s">
        <v>71</v>
      </c>
      <c r="E3636" s="31" t="s">
        <v>2747</v>
      </c>
      <c r="F3636" s="31"/>
      <c r="G3636" s="32" t="s">
        <v>2748</v>
      </c>
      <c r="H3636" s="31" t="s">
        <v>104</v>
      </c>
      <c r="I3636" s="31" t="s">
        <v>104</v>
      </c>
      <c r="J3636" s="31" t="s">
        <v>2423</v>
      </c>
      <c r="K3636" s="31">
        <v>0</v>
      </c>
      <c r="L3636" s="31">
        <v>0</v>
      </c>
      <c r="M3636" s="31">
        <v>10</v>
      </c>
      <c r="N3636" s="33"/>
      <c r="O3636" s="33">
        <v>10</v>
      </c>
      <c r="P3636" s="33"/>
      <c r="Q3636" s="33"/>
      <c r="R3636" s="33"/>
      <c r="S3636" s="34" t="str">
        <f t="shared" si="784"/>
        <v>2</v>
      </c>
      <c r="T3636" s="35">
        <f t="shared" si="785"/>
        <v>10</v>
      </c>
      <c r="U3636" s="36">
        <f>INDEX([1]ราคาที่ดิน!$B:$G,MATCH($C3636,[1]ราคาที่ดิน!$A:$A,0),MATCH($B3636,[1]ราคาที่ดิน!$B$1:$G$1,0))</f>
        <v>100</v>
      </c>
      <c r="V3636" s="37">
        <f t="shared" si="794"/>
        <v>1000</v>
      </c>
      <c r="W3636" s="31">
        <v>5</v>
      </c>
      <c r="X3636" s="31" t="s">
        <v>2748</v>
      </c>
      <c r="Y3636" s="31" t="s">
        <v>71</v>
      </c>
      <c r="Z3636" s="31" t="s">
        <v>2747</v>
      </c>
      <c r="AA3636" s="31"/>
      <c r="AB3636" s="32" t="s">
        <v>2748</v>
      </c>
      <c r="AC3636" s="38"/>
      <c r="AD3636" s="39" t="s">
        <v>77</v>
      </c>
      <c r="AE3636" s="39" t="s">
        <v>76</v>
      </c>
      <c r="AF3636" s="40" t="str">
        <f t="shared" si="786"/>
        <v>1</v>
      </c>
      <c r="AG3636" s="41">
        <f t="shared" si="787"/>
        <v>36</v>
      </c>
      <c r="AH3636" s="42">
        <v>36</v>
      </c>
      <c r="AI3636" s="42"/>
      <c r="AJ3636" s="42"/>
      <c r="AK3636" s="42"/>
      <c r="AL3636" s="31">
        <v>23</v>
      </c>
      <c r="AM3636" s="43" t="str">
        <f t="shared" si="788"/>
        <v>100</v>
      </c>
      <c r="AN3636" s="44">
        <f>INDEX([1]ราคาสิ่งปลูกสร้าง!$D$6:$CC$47,MATCH($AD3636,[1]ราคาสิ่งปลูกสร้าง!$B$6:$B$45,0),MATCH($C$7,[1]ราคาสิ่งปลูกสร้าง!$D$5:$CC$5,0))</f>
        <v>2050</v>
      </c>
      <c r="AO3636" s="44">
        <f t="shared" si="789"/>
        <v>73800</v>
      </c>
      <c r="AP3636" s="45">
        <f t="shared" si="790"/>
        <v>23</v>
      </c>
      <c r="AQ3636" s="40">
        <f>IF(AP3636=0,0,INDEX([1]ค่าเสื่อมสิ่งปลูกสร้าง!$A$5:$D$105,MATCH($AP3636,[1]ค่าเสื่อมสิ่งปลูกสร้าง!$A$5:$A$105,0),MATCH(AE3636,[1]ค่าเสื่อมสิ่งปลูกสร้าง!$A$3:$D$3)))</f>
        <v>93</v>
      </c>
      <c r="AR3636" s="44">
        <f t="shared" si="795"/>
        <v>5166.0000000000009</v>
      </c>
      <c r="AS3636" s="44">
        <f t="shared" si="796"/>
        <v>6166.0000000000009</v>
      </c>
      <c r="AT3636" s="44">
        <f t="shared" si="797"/>
        <v>6166.0000000000009</v>
      </c>
      <c r="AU3636" s="46">
        <v>0</v>
      </c>
      <c r="AV3636" s="44">
        <f t="shared" si="791"/>
        <v>6166.0000000000009</v>
      </c>
      <c r="AW3636" s="47" t="str">
        <f t="shared" si="792"/>
        <v>0.01</v>
      </c>
      <c r="AX3636" s="48"/>
      <c r="AY3636" s="48"/>
      <c r="AZ3636" s="49">
        <v>0</v>
      </c>
      <c r="BA3636" s="48"/>
      <c r="BB3636" s="48"/>
      <c r="BC3636" s="44">
        <f t="shared" si="793"/>
        <v>0</v>
      </c>
      <c r="BD3636" s="50">
        <v>1</v>
      </c>
      <c r="BE3636" s="51" t="e">
        <f>IF(AX3636=1,0,IF(AY3636=1,0,IF(BC3636&gt;#REF!,#REF!,IF(OR(AZ3636&gt;0,BD3636&gt;=0),BC3636+([1]สูตร2!H3624*(100%-AZ3636)-BC3636)*BD3636,[1]สูตร2!H3624*(100%-AZ3636)))))</f>
        <v>#REF!</v>
      </c>
      <c r="BF3636" s="31"/>
    </row>
    <row r="3637" spans="1:58" s="5" customFormat="1" ht="24" customHeight="1" x14ac:dyDescent="0.2">
      <c r="A3637" s="31">
        <v>1187</v>
      </c>
      <c r="B3637" s="31" t="s">
        <v>93</v>
      </c>
      <c r="C3637" s="31">
        <v>1</v>
      </c>
      <c r="D3637" s="31" t="s">
        <v>71</v>
      </c>
      <c r="E3637" s="31" t="s">
        <v>2750</v>
      </c>
      <c r="F3637" s="31"/>
      <c r="G3637" s="32" t="s">
        <v>2751</v>
      </c>
      <c r="H3637" s="31" t="s">
        <v>104</v>
      </c>
      <c r="I3637" s="31" t="s">
        <v>104</v>
      </c>
      <c r="J3637" s="31" t="s">
        <v>2423</v>
      </c>
      <c r="K3637" s="31">
        <v>0</v>
      </c>
      <c r="L3637" s="31">
        <v>0</v>
      </c>
      <c r="M3637" s="31">
        <v>45</v>
      </c>
      <c r="N3637" s="33"/>
      <c r="O3637" s="33">
        <v>45</v>
      </c>
      <c r="P3637" s="33"/>
      <c r="Q3637" s="33"/>
      <c r="R3637" s="33"/>
      <c r="S3637" s="34" t="str">
        <f t="shared" si="784"/>
        <v>2</v>
      </c>
      <c r="T3637" s="35">
        <f t="shared" si="785"/>
        <v>45</v>
      </c>
      <c r="U3637" s="36">
        <f>INDEX([1]ราคาที่ดิน!$B:$G,MATCH($C3637,[1]ราคาที่ดิน!$A:$A,0),MATCH($B3637,[1]ราคาที่ดิน!$B$1:$G$1,0))</f>
        <v>100</v>
      </c>
      <c r="V3637" s="37">
        <f t="shared" si="794"/>
        <v>4500</v>
      </c>
      <c r="W3637" s="31">
        <v>1</v>
      </c>
      <c r="X3637" s="31" t="s">
        <v>2751</v>
      </c>
      <c r="Y3637" s="31" t="s">
        <v>71</v>
      </c>
      <c r="Z3637" s="31" t="s">
        <v>2750</v>
      </c>
      <c r="AA3637" s="31"/>
      <c r="AB3637" s="32" t="s">
        <v>2751</v>
      </c>
      <c r="AC3637" s="38"/>
      <c r="AD3637" s="39" t="s">
        <v>73</v>
      </c>
      <c r="AE3637" s="39" t="s">
        <v>74</v>
      </c>
      <c r="AF3637" s="40" t="str">
        <f t="shared" si="786"/>
        <v>2</v>
      </c>
      <c r="AG3637" s="41">
        <f t="shared" si="787"/>
        <v>81</v>
      </c>
      <c r="AH3637" s="42"/>
      <c r="AI3637" s="42">
        <v>81</v>
      </c>
      <c r="AJ3637" s="42"/>
      <c r="AK3637" s="42"/>
      <c r="AL3637" s="31">
        <v>85</v>
      </c>
      <c r="AM3637" s="43" t="str">
        <f t="shared" si="788"/>
        <v>100</v>
      </c>
      <c r="AN3637" s="44">
        <f>INDEX([1]ราคาสิ่งปลูกสร้าง!$D$6:$CC$47,MATCH($AD3637,[1]ราคาสิ่งปลูกสร้าง!$B$6:$B$45,0),MATCH($C$7,[1]ราคาสิ่งปลูกสร้าง!$D$5:$CC$5,0))</f>
        <v>6500</v>
      </c>
      <c r="AO3637" s="44">
        <f t="shared" si="789"/>
        <v>526500</v>
      </c>
      <c r="AP3637" s="45">
        <f t="shared" si="790"/>
        <v>85</v>
      </c>
      <c r="AQ3637" s="40">
        <f>IF(AP3637=0,0,INDEX([1]ค่าเสื่อมสิ่งปลูกสร้าง!$A$5:$D$105,MATCH($AP3637,[1]ค่าเสื่อมสิ่งปลูกสร้าง!$A$5:$A$105,0),MATCH(AE3637,[1]ค่าเสื่อมสิ่งปลูกสร้าง!$A$3:$D$3)))</f>
        <v>76</v>
      </c>
      <c r="AR3637" s="44">
        <f t="shared" si="795"/>
        <v>126360</v>
      </c>
      <c r="AS3637" s="44">
        <f t="shared" si="796"/>
        <v>130860</v>
      </c>
      <c r="AT3637" s="44">
        <f t="shared" si="797"/>
        <v>130860</v>
      </c>
      <c r="AU3637" s="46">
        <v>0</v>
      </c>
      <c r="AV3637" s="44">
        <f t="shared" si="791"/>
        <v>130860</v>
      </c>
      <c r="AW3637" s="47" t="str">
        <f t="shared" si="792"/>
        <v>0.02</v>
      </c>
      <c r="AX3637" s="48"/>
      <c r="AY3637" s="48"/>
      <c r="AZ3637" s="49">
        <v>0</v>
      </c>
      <c r="BA3637" s="48"/>
      <c r="BB3637" s="48"/>
      <c r="BC3637" s="44">
        <f t="shared" si="793"/>
        <v>0</v>
      </c>
      <c r="BD3637" s="50">
        <v>1</v>
      </c>
      <c r="BE3637" s="51" t="e">
        <f>IF(AX3637=1,0,IF(AY3637=1,0,IF(BC3637&gt;#REF!,#REF!,IF(OR(AZ3637&gt;0,BD3637&gt;=0),BC3637+([1]สูตร2!H3625*(100%-AZ3637)-BC3637)*BD3637,[1]สูตร2!H3625*(100%-AZ3637)))))</f>
        <v>#REF!</v>
      </c>
      <c r="BF3637" s="31"/>
    </row>
    <row r="3638" spans="1:58" s="5" customFormat="1" ht="24" customHeight="1" x14ac:dyDescent="0.2">
      <c r="A3638" s="31"/>
      <c r="B3638" s="31" t="s">
        <v>93</v>
      </c>
      <c r="C3638" s="31">
        <v>1</v>
      </c>
      <c r="D3638" s="31" t="s">
        <v>71</v>
      </c>
      <c r="E3638" s="31" t="s">
        <v>2750</v>
      </c>
      <c r="F3638" s="31"/>
      <c r="G3638" s="32" t="s">
        <v>2751</v>
      </c>
      <c r="H3638" s="31" t="s">
        <v>104</v>
      </c>
      <c r="I3638" s="31" t="s">
        <v>104</v>
      </c>
      <c r="J3638" s="31" t="s">
        <v>2423</v>
      </c>
      <c r="K3638" s="31">
        <v>0</v>
      </c>
      <c r="L3638" s="31">
        <v>0</v>
      </c>
      <c r="M3638" s="31">
        <v>25</v>
      </c>
      <c r="N3638" s="33"/>
      <c r="O3638" s="33">
        <v>25</v>
      </c>
      <c r="P3638" s="33"/>
      <c r="Q3638" s="33"/>
      <c r="R3638" s="33"/>
      <c r="S3638" s="34" t="str">
        <f t="shared" si="784"/>
        <v>2</v>
      </c>
      <c r="T3638" s="35">
        <f t="shared" si="785"/>
        <v>25</v>
      </c>
      <c r="U3638" s="36">
        <f>INDEX([1]ราคาที่ดิน!$B:$G,MATCH($C3638,[1]ราคาที่ดิน!$A:$A,0),MATCH($B3638,[1]ราคาที่ดิน!$B$1:$G$1,0))</f>
        <v>100</v>
      </c>
      <c r="V3638" s="37">
        <f t="shared" si="794"/>
        <v>2500</v>
      </c>
      <c r="W3638" s="31">
        <v>2</v>
      </c>
      <c r="X3638" s="31" t="s">
        <v>2751</v>
      </c>
      <c r="Y3638" s="31" t="s">
        <v>71</v>
      </c>
      <c r="Z3638" s="31" t="s">
        <v>2750</v>
      </c>
      <c r="AA3638" s="31"/>
      <c r="AB3638" s="32" t="s">
        <v>2751</v>
      </c>
      <c r="AC3638" s="38"/>
      <c r="AD3638" s="39" t="s">
        <v>75</v>
      </c>
      <c r="AE3638" s="39" t="s">
        <v>76</v>
      </c>
      <c r="AF3638" s="40" t="str">
        <f t="shared" si="786"/>
        <v>1</v>
      </c>
      <c r="AG3638" s="41">
        <f t="shared" si="787"/>
        <v>41.4</v>
      </c>
      <c r="AH3638" s="42">
        <v>41.4</v>
      </c>
      <c r="AI3638" s="42"/>
      <c r="AJ3638" s="42"/>
      <c r="AK3638" s="42"/>
      <c r="AL3638" s="31">
        <v>93</v>
      </c>
      <c r="AM3638" s="43" t="str">
        <f t="shared" si="788"/>
        <v>100</v>
      </c>
      <c r="AN3638" s="44">
        <f>INDEX([1]ราคาสิ่งปลูกสร้าง!$D$6:$CC$47,MATCH($AD3638,[1]ราคาสิ่งปลูกสร้าง!$B$6:$B$45,0),MATCH($C$7,[1]ราคาสิ่งปลูกสร้าง!$D$5:$CC$5,0))</f>
        <v>5400</v>
      </c>
      <c r="AO3638" s="44">
        <f t="shared" si="789"/>
        <v>223560</v>
      </c>
      <c r="AP3638" s="45">
        <f t="shared" si="790"/>
        <v>93</v>
      </c>
      <c r="AQ3638" s="40">
        <f>IF(AP3638=0,0,INDEX([1]ค่าเสื่อมสิ่งปลูกสร้าง!$A$5:$D$105,MATCH($AP3638,[1]ค่าเสื่อมสิ่งปลูกสร้าง!$A$5:$A$105,0),MATCH(AE3638,[1]ค่าเสื่อมสิ่งปลูกสร้าง!$A$3:$D$3)))</f>
        <v>93</v>
      </c>
      <c r="AR3638" s="44">
        <f t="shared" si="795"/>
        <v>15649.2</v>
      </c>
      <c r="AS3638" s="44">
        <f t="shared" si="796"/>
        <v>18149.2</v>
      </c>
      <c r="AT3638" s="44">
        <f t="shared" si="797"/>
        <v>18149.2</v>
      </c>
      <c r="AU3638" s="46">
        <v>0</v>
      </c>
      <c r="AV3638" s="44">
        <f t="shared" si="791"/>
        <v>18149.2</v>
      </c>
      <c r="AW3638" s="47" t="str">
        <f t="shared" si="792"/>
        <v>0.01</v>
      </c>
      <c r="AX3638" s="48"/>
      <c r="AY3638" s="48"/>
      <c r="AZ3638" s="49">
        <v>0</v>
      </c>
      <c r="BA3638" s="48"/>
      <c r="BB3638" s="48"/>
      <c r="BC3638" s="44">
        <f t="shared" si="793"/>
        <v>0</v>
      </c>
      <c r="BD3638" s="50">
        <v>1</v>
      </c>
      <c r="BE3638" s="51" t="e">
        <f>IF(AX3638=1,0,IF(AY3638=1,0,IF(BC3638&gt;#REF!,#REF!,IF(OR(AZ3638&gt;0,BD3638&gt;=0),BC3638+([1]สูตร2!H3626*(100%-AZ3638)-BC3638)*BD3638,[1]สูตร2!H3626*(100%-AZ3638)))))</f>
        <v>#REF!</v>
      </c>
      <c r="BF3638" s="31"/>
    </row>
    <row r="3639" spans="1:58" s="5" customFormat="1" ht="24" customHeight="1" x14ac:dyDescent="0.2">
      <c r="A3639" s="31"/>
      <c r="B3639" s="31" t="s">
        <v>93</v>
      </c>
      <c r="C3639" s="31">
        <v>1</v>
      </c>
      <c r="D3639" s="31" t="s">
        <v>71</v>
      </c>
      <c r="E3639" s="31" t="s">
        <v>2750</v>
      </c>
      <c r="F3639" s="31"/>
      <c r="G3639" s="32" t="s">
        <v>2751</v>
      </c>
      <c r="H3639" s="31" t="s">
        <v>104</v>
      </c>
      <c r="I3639" s="31" t="s">
        <v>104</v>
      </c>
      <c r="J3639" s="31" t="s">
        <v>2423</v>
      </c>
      <c r="K3639" s="31">
        <v>0</v>
      </c>
      <c r="L3639" s="31">
        <v>0</v>
      </c>
      <c r="M3639" s="31">
        <v>25</v>
      </c>
      <c r="N3639" s="33"/>
      <c r="O3639" s="33">
        <v>25</v>
      </c>
      <c r="P3639" s="33"/>
      <c r="Q3639" s="33"/>
      <c r="R3639" s="33"/>
      <c r="S3639" s="34" t="str">
        <f t="shared" si="784"/>
        <v>2</v>
      </c>
      <c r="T3639" s="35">
        <f t="shared" si="785"/>
        <v>25</v>
      </c>
      <c r="U3639" s="36">
        <f>INDEX([1]ราคาที่ดิน!$B:$G,MATCH($C3639,[1]ราคาที่ดิน!$A:$A,0),MATCH($B3639,[1]ราคาที่ดิน!$B$1:$G$1,0))</f>
        <v>100</v>
      </c>
      <c r="V3639" s="37">
        <f t="shared" si="794"/>
        <v>2500</v>
      </c>
      <c r="W3639" s="31">
        <v>3</v>
      </c>
      <c r="X3639" s="31" t="s">
        <v>2751</v>
      </c>
      <c r="Y3639" s="31" t="s">
        <v>71</v>
      </c>
      <c r="Z3639" s="31" t="s">
        <v>2750</v>
      </c>
      <c r="AA3639" s="31"/>
      <c r="AB3639" s="32" t="s">
        <v>2751</v>
      </c>
      <c r="AC3639" s="38"/>
      <c r="AD3639" s="39" t="s">
        <v>75</v>
      </c>
      <c r="AE3639" s="39" t="s">
        <v>76</v>
      </c>
      <c r="AF3639" s="40" t="str">
        <f t="shared" si="786"/>
        <v>1</v>
      </c>
      <c r="AG3639" s="41">
        <f t="shared" si="787"/>
        <v>12.5</v>
      </c>
      <c r="AH3639" s="42">
        <v>12.5</v>
      </c>
      <c r="AI3639" s="42"/>
      <c r="AJ3639" s="42"/>
      <c r="AK3639" s="42"/>
      <c r="AL3639" s="31">
        <v>93</v>
      </c>
      <c r="AM3639" s="43" t="str">
        <f t="shared" si="788"/>
        <v>100</v>
      </c>
      <c r="AN3639" s="44">
        <f>INDEX([1]ราคาสิ่งปลูกสร้าง!$D$6:$CC$47,MATCH($AD3639,[1]ราคาสิ่งปลูกสร้าง!$B$6:$B$45,0),MATCH($C$7,[1]ราคาสิ่งปลูกสร้าง!$D$5:$CC$5,0))</f>
        <v>5400</v>
      </c>
      <c r="AO3639" s="44">
        <f t="shared" si="789"/>
        <v>67500</v>
      </c>
      <c r="AP3639" s="45">
        <f t="shared" si="790"/>
        <v>93</v>
      </c>
      <c r="AQ3639" s="40">
        <f>IF(AP3639=0,0,INDEX([1]ค่าเสื่อมสิ่งปลูกสร้าง!$A$5:$D$105,MATCH($AP3639,[1]ค่าเสื่อมสิ่งปลูกสร้าง!$A$5:$A$105,0),MATCH(AE3639,[1]ค่าเสื่อมสิ่งปลูกสร้าง!$A$3:$D$3)))</f>
        <v>93</v>
      </c>
      <c r="AR3639" s="44">
        <f t="shared" si="795"/>
        <v>4725</v>
      </c>
      <c r="AS3639" s="44">
        <f t="shared" si="796"/>
        <v>7225</v>
      </c>
      <c r="AT3639" s="44">
        <f t="shared" si="797"/>
        <v>7225</v>
      </c>
      <c r="AU3639" s="46">
        <v>0</v>
      </c>
      <c r="AV3639" s="44">
        <f t="shared" si="791"/>
        <v>7225</v>
      </c>
      <c r="AW3639" s="47" t="str">
        <f t="shared" si="792"/>
        <v>0.01</v>
      </c>
      <c r="AX3639" s="48"/>
      <c r="AY3639" s="48"/>
      <c r="AZ3639" s="49">
        <v>0</v>
      </c>
      <c r="BA3639" s="48"/>
      <c r="BB3639" s="48"/>
      <c r="BC3639" s="44">
        <f t="shared" si="793"/>
        <v>0</v>
      </c>
      <c r="BD3639" s="50">
        <v>1</v>
      </c>
      <c r="BE3639" s="51" t="e">
        <f>IF(AX3639=1,0,IF(AY3639=1,0,IF(BC3639&gt;#REF!,#REF!,IF(OR(AZ3639&gt;0,BD3639&gt;=0),BC3639+([1]สูตร2!H3627*(100%-AZ3639)-BC3639)*BD3639,[1]สูตร2!H3627*(100%-AZ3639)))))</f>
        <v>#REF!</v>
      </c>
      <c r="BF3639" s="31"/>
    </row>
    <row r="3640" spans="1:58" s="5" customFormat="1" ht="24" customHeight="1" x14ac:dyDescent="0.2">
      <c r="A3640" s="31">
        <v>1188</v>
      </c>
      <c r="B3640" s="31" t="s">
        <v>93</v>
      </c>
      <c r="C3640" s="31">
        <v>1</v>
      </c>
      <c r="D3640" s="31" t="s">
        <v>71</v>
      </c>
      <c r="E3640" s="31" t="s">
        <v>2752</v>
      </c>
      <c r="F3640" s="31"/>
      <c r="G3640" s="32" t="s">
        <v>2751</v>
      </c>
      <c r="H3640" s="31" t="s">
        <v>104</v>
      </c>
      <c r="I3640" s="31" t="s">
        <v>104</v>
      </c>
      <c r="J3640" s="31" t="s">
        <v>2423</v>
      </c>
      <c r="K3640" s="31">
        <v>0</v>
      </c>
      <c r="L3640" s="31">
        <v>0</v>
      </c>
      <c r="M3640" s="31">
        <v>30</v>
      </c>
      <c r="N3640" s="33"/>
      <c r="O3640" s="33">
        <v>30</v>
      </c>
      <c r="P3640" s="33"/>
      <c r="Q3640" s="33"/>
      <c r="R3640" s="33"/>
      <c r="S3640" s="34" t="str">
        <f t="shared" si="784"/>
        <v>2</v>
      </c>
      <c r="T3640" s="35">
        <f t="shared" si="785"/>
        <v>30</v>
      </c>
      <c r="U3640" s="36">
        <f>INDEX([1]ราคาที่ดิน!$B:$G,MATCH($C3640,[1]ราคาที่ดิน!$A:$A,0),MATCH($B3640,[1]ราคาที่ดิน!$B$1:$G$1,0))</f>
        <v>100</v>
      </c>
      <c r="V3640" s="37">
        <f t="shared" si="794"/>
        <v>3000</v>
      </c>
      <c r="W3640" s="31">
        <v>1</v>
      </c>
      <c r="X3640" s="31" t="s">
        <v>2751</v>
      </c>
      <c r="Y3640" s="31" t="s">
        <v>71</v>
      </c>
      <c r="Z3640" s="31" t="s">
        <v>2752</v>
      </c>
      <c r="AA3640" s="31"/>
      <c r="AB3640" s="32" t="s">
        <v>2751</v>
      </c>
      <c r="AC3640" s="38"/>
      <c r="AD3640" s="39" t="s">
        <v>73</v>
      </c>
      <c r="AE3640" s="39" t="s">
        <v>94</v>
      </c>
      <c r="AF3640" s="40" t="str">
        <f t="shared" si="786"/>
        <v>2</v>
      </c>
      <c r="AG3640" s="41">
        <f t="shared" si="787"/>
        <v>107.25</v>
      </c>
      <c r="AH3640" s="42"/>
      <c r="AI3640" s="42">
        <v>107.25</v>
      </c>
      <c r="AJ3640" s="42"/>
      <c r="AK3640" s="42"/>
      <c r="AL3640" s="31">
        <v>40</v>
      </c>
      <c r="AM3640" s="43" t="str">
        <f t="shared" si="788"/>
        <v>100</v>
      </c>
      <c r="AN3640" s="44">
        <f>INDEX([1]ราคาสิ่งปลูกสร้าง!$D$6:$CC$47,MATCH($AD3640,[1]ราคาสิ่งปลูกสร้าง!$B$6:$B$45,0),MATCH($C$7,[1]ราคาสิ่งปลูกสร้าง!$D$5:$CC$5,0))</f>
        <v>6500</v>
      </c>
      <c r="AO3640" s="44">
        <f t="shared" si="789"/>
        <v>697125</v>
      </c>
      <c r="AP3640" s="45">
        <f t="shared" si="790"/>
        <v>40</v>
      </c>
      <c r="AQ3640" s="40">
        <f>IF(AP3640=0,0,INDEX([1]ค่าเสื่อมสิ่งปลูกสร้าง!$A$5:$D$105,MATCH($AP3640,[1]ค่าเสื่อมสิ่งปลูกสร้าง!$A$5:$A$105,0),MATCH(AE3640,[1]ค่าเสื่อมสิ่งปลูกสร้าง!$A$3:$D$3)))</f>
        <v>70</v>
      </c>
      <c r="AR3640" s="44">
        <f t="shared" si="795"/>
        <v>209137.5</v>
      </c>
      <c r="AS3640" s="44">
        <f t="shared" si="796"/>
        <v>212137.5</v>
      </c>
      <c r="AT3640" s="44">
        <f t="shared" si="797"/>
        <v>212137.5</v>
      </c>
      <c r="AU3640" s="46">
        <v>0</v>
      </c>
      <c r="AV3640" s="44">
        <f t="shared" si="791"/>
        <v>212137.5</v>
      </c>
      <c r="AW3640" s="47" t="str">
        <f t="shared" si="792"/>
        <v>0.02</v>
      </c>
      <c r="AX3640" s="48"/>
      <c r="AY3640" s="48"/>
      <c r="AZ3640" s="49">
        <v>0</v>
      </c>
      <c r="BA3640" s="48"/>
      <c r="BB3640" s="48"/>
      <c r="BC3640" s="44">
        <f t="shared" si="793"/>
        <v>0</v>
      </c>
      <c r="BD3640" s="50">
        <v>1</v>
      </c>
      <c r="BE3640" s="51" t="e">
        <f>IF(AX3640=1,0,IF(AY3640=1,0,IF(BC3640&gt;#REF!,#REF!,IF(OR(AZ3640&gt;0,BD3640&gt;=0),BC3640+([1]สูตร2!H3628*(100%-AZ3640)-BC3640)*BD3640,[1]สูตร2!H3628*(100%-AZ3640)))))</f>
        <v>#REF!</v>
      </c>
      <c r="BF3640" s="31"/>
    </row>
    <row r="3641" spans="1:58" s="5" customFormat="1" ht="24" customHeight="1" x14ac:dyDescent="0.2">
      <c r="A3641" s="31"/>
      <c r="B3641" s="31" t="s">
        <v>93</v>
      </c>
      <c r="C3641" s="31">
        <v>1</v>
      </c>
      <c r="D3641" s="31" t="s">
        <v>71</v>
      </c>
      <c r="E3641" s="31" t="s">
        <v>2752</v>
      </c>
      <c r="F3641" s="31"/>
      <c r="G3641" s="32" t="s">
        <v>2751</v>
      </c>
      <c r="H3641" s="31" t="s">
        <v>104</v>
      </c>
      <c r="I3641" s="31" t="s">
        <v>104</v>
      </c>
      <c r="J3641" s="31" t="s">
        <v>2423</v>
      </c>
      <c r="K3641" s="31">
        <v>0</v>
      </c>
      <c r="L3641" s="31">
        <v>0</v>
      </c>
      <c r="M3641" s="31">
        <v>25</v>
      </c>
      <c r="N3641" s="33"/>
      <c r="O3641" s="33">
        <v>25</v>
      </c>
      <c r="P3641" s="33"/>
      <c r="Q3641" s="33"/>
      <c r="R3641" s="33"/>
      <c r="S3641" s="34" t="str">
        <f t="shared" si="784"/>
        <v>2</v>
      </c>
      <c r="T3641" s="35">
        <f t="shared" si="785"/>
        <v>25</v>
      </c>
      <c r="U3641" s="36">
        <f>INDEX([1]ราคาที่ดิน!$B:$G,MATCH($C3641,[1]ราคาที่ดิน!$A:$A,0),MATCH($B3641,[1]ราคาที่ดิน!$B$1:$G$1,0))</f>
        <v>100</v>
      </c>
      <c r="V3641" s="37">
        <f t="shared" si="794"/>
        <v>2500</v>
      </c>
      <c r="W3641" s="31">
        <v>2</v>
      </c>
      <c r="X3641" s="31" t="s">
        <v>2751</v>
      </c>
      <c r="Y3641" s="31" t="s">
        <v>71</v>
      </c>
      <c r="Z3641" s="31" t="s">
        <v>2752</v>
      </c>
      <c r="AA3641" s="31"/>
      <c r="AB3641" s="32" t="s">
        <v>2751</v>
      </c>
      <c r="AC3641" s="38"/>
      <c r="AD3641" s="39" t="s">
        <v>75</v>
      </c>
      <c r="AE3641" s="39" t="s">
        <v>76</v>
      </c>
      <c r="AF3641" s="40" t="str">
        <f t="shared" si="786"/>
        <v>1</v>
      </c>
      <c r="AG3641" s="41">
        <f t="shared" si="787"/>
        <v>36</v>
      </c>
      <c r="AH3641" s="42">
        <v>36</v>
      </c>
      <c r="AI3641" s="42"/>
      <c r="AJ3641" s="42"/>
      <c r="AK3641" s="42"/>
      <c r="AL3641" s="31">
        <v>12</v>
      </c>
      <c r="AM3641" s="43" t="str">
        <f t="shared" si="788"/>
        <v>100</v>
      </c>
      <c r="AN3641" s="44">
        <f>INDEX([1]ราคาสิ่งปลูกสร้าง!$D$6:$CC$47,MATCH($AD3641,[1]ราคาสิ่งปลูกสร้าง!$B$6:$B$45,0),MATCH($C$7,[1]ราคาสิ่งปลูกสร้าง!$D$5:$CC$5,0))</f>
        <v>5400</v>
      </c>
      <c r="AO3641" s="44">
        <f t="shared" si="789"/>
        <v>194400</v>
      </c>
      <c r="AP3641" s="45">
        <f t="shared" si="790"/>
        <v>12</v>
      </c>
      <c r="AQ3641" s="40">
        <f>IF(AP3641=0,0,INDEX([1]ค่าเสื่อมสิ่งปลูกสร้าง!$A$5:$D$105,MATCH($AP3641,[1]ค่าเสื่อมสิ่งปลูกสร้าง!$A$5:$A$105,0),MATCH(AE3641,[1]ค่าเสื่อมสิ่งปลูกสร้าง!$A$3:$D$3)))</f>
        <v>50</v>
      </c>
      <c r="AR3641" s="44">
        <f t="shared" si="795"/>
        <v>97200</v>
      </c>
      <c r="AS3641" s="44">
        <f t="shared" si="796"/>
        <v>99700</v>
      </c>
      <c r="AT3641" s="44">
        <f t="shared" si="797"/>
        <v>99700</v>
      </c>
      <c r="AU3641" s="46">
        <v>0</v>
      </c>
      <c r="AV3641" s="44">
        <f t="shared" si="791"/>
        <v>99700</v>
      </c>
      <c r="AW3641" s="47" t="str">
        <f t="shared" si="792"/>
        <v>0.01</v>
      </c>
      <c r="AX3641" s="48"/>
      <c r="AY3641" s="48"/>
      <c r="AZ3641" s="49">
        <v>0</v>
      </c>
      <c r="BA3641" s="48"/>
      <c r="BB3641" s="48"/>
      <c r="BC3641" s="44">
        <f t="shared" si="793"/>
        <v>0</v>
      </c>
      <c r="BD3641" s="50">
        <v>1</v>
      </c>
      <c r="BE3641" s="51" t="e">
        <f>IF(AX3641=1,0,IF(AY3641=1,0,IF(BC3641&gt;#REF!,#REF!,IF(OR(AZ3641&gt;0,BD3641&gt;=0),BC3641+([1]สูตร2!H3629*(100%-AZ3641)-BC3641)*BD3641,[1]สูตร2!H3629*(100%-AZ3641)))))</f>
        <v>#REF!</v>
      </c>
      <c r="BF3641" s="31"/>
    </row>
    <row r="3642" spans="1:58" s="5" customFormat="1" ht="24" customHeight="1" x14ac:dyDescent="0.2">
      <c r="A3642" s="31">
        <v>1189</v>
      </c>
      <c r="B3642" s="31" t="s">
        <v>432</v>
      </c>
      <c r="C3642" s="31">
        <v>2</v>
      </c>
      <c r="D3642" s="31" t="s">
        <v>71</v>
      </c>
      <c r="E3642" s="31" t="s">
        <v>2753</v>
      </c>
      <c r="F3642" s="31"/>
      <c r="G3642" s="32" t="s">
        <v>2754</v>
      </c>
      <c r="H3642" s="31">
        <v>176</v>
      </c>
      <c r="I3642" s="31" t="s">
        <v>104</v>
      </c>
      <c r="J3642" s="31" t="s">
        <v>2423</v>
      </c>
      <c r="K3642" s="31">
        <v>17</v>
      </c>
      <c r="L3642" s="31">
        <v>0</v>
      </c>
      <c r="M3642" s="31">
        <v>0</v>
      </c>
      <c r="N3642" s="33">
        <v>6800</v>
      </c>
      <c r="O3642" s="33"/>
      <c r="P3642" s="33"/>
      <c r="Q3642" s="33"/>
      <c r="R3642" s="33"/>
      <c r="S3642" s="34" t="str">
        <f t="shared" si="784"/>
        <v>1</v>
      </c>
      <c r="T3642" s="35">
        <f t="shared" si="785"/>
        <v>6800</v>
      </c>
      <c r="U3642" s="36" t="str">
        <f>INDEX([1]ราคาที่ดิน!$B:$G,MATCH($C3642,[1]ราคาที่ดิน!$A:$A,0),MATCH($B3642,[1]ราคาที่ดิน!$B$1:$G$1,0))</f>
        <v>150</v>
      </c>
      <c r="V3642" s="37">
        <f t="shared" si="794"/>
        <v>1020000</v>
      </c>
      <c r="W3642" s="31"/>
      <c r="X3642" s="31"/>
      <c r="Y3642" s="31"/>
      <c r="Z3642" s="31"/>
      <c r="AA3642" s="31"/>
      <c r="AB3642" s="32"/>
      <c r="AC3642" s="38"/>
      <c r="AD3642" s="39"/>
      <c r="AE3642" s="39"/>
      <c r="AF3642" s="40" t="str">
        <f t="shared" si="786"/>
        <v/>
      </c>
      <c r="AG3642" s="41" t="str">
        <f t="shared" si="787"/>
        <v/>
      </c>
      <c r="AH3642" s="42"/>
      <c r="AI3642" s="42"/>
      <c r="AJ3642" s="42"/>
      <c r="AK3642" s="42"/>
      <c r="AL3642" s="31"/>
      <c r="AM3642" s="43" t="str">
        <f t="shared" si="788"/>
        <v>100</v>
      </c>
      <c r="AN3642" s="44">
        <f>INDEX([1]ราคาสิ่งปลูกสร้าง!$D$6:$CC$47,MATCH($AD3642,[1]ราคาสิ่งปลูกสร้าง!$B$6:$B$45,0),MATCH($C$7,[1]ราคาสิ่งปลูกสร้าง!$D$5:$CC$5,0))</f>
        <v>0</v>
      </c>
      <c r="AO3642" s="44">
        <f t="shared" si="789"/>
        <v>0</v>
      </c>
      <c r="AP3642" s="45">
        <f t="shared" si="790"/>
        <v>0</v>
      </c>
      <c r="AQ3642" s="40">
        <f>IF(AP3642=0,0,INDEX([1]ค่าเสื่อมสิ่งปลูกสร้าง!$A$5:$D$105,MATCH($AP3642,[1]ค่าเสื่อมสิ่งปลูกสร้าง!$A$5:$A$105,0),MATCH(AE3642,[1]ค่าเสื่อมสิ่งปลูกสร้าง!$A$3:$D$3)))</f>
        <v>0</v>
      </c>
      <c r="AR3642" s="44">
        <f t="shared" si="795"/>
        <v>0</v>
      </c>
      <c r="AS3642" s="44">
        <f t="shared" si="796"/>
        <v>1020000</v>
      </c>
      <c r="AT3642" s="44">
        <f t="shared" si="797"/>
        <v>1020000</v>
      </c>
      <c r="AU3642" s="46">
        <v>0</v>
      </c>
      <c r="AV3642" s="44">
        <f t="shared" si="791"/>
        <v>1020000</v>
      </c>
      <c r="AW3642" s="47" t="str">
        <f t="shared" si="792"/>
        <v>0.01</v>
      </c>
      <c r="AX3642" s="48"/>
      <c r="AY3642" s="48"/>
      <c r="AZ3642" s="49">
        <v>0</v>
      </c>
      <c r="BA3642" s="48"/>
      <c r="BB3642" s="48"/>
      <c r="BC3642" s="44">
        <f t="shared" si="793"/>
        <v>0</v>
      </c>
      <c r="BD3642" s="50">
        <v>1</v>
      </c>
      <c r="BE3642" s="51" t="e">
        <f>IF(AX3642=1,0,IF(AY3642=1,0,IF(BC3642&gt;#REF!,#REF!,IF(OR(AZ3642&gt;0,BD3642&gt;=0),BC3642+([1]สูตร2!H3630*(100%-AZ3642)-BC3642)*BD3642,[1]สูตร2!H3630*(100%-AZ3642)))))</f>
        <v>#REF!</v>
      </c>
      <c r="BF3642" s="31"/>
    </row>
    <row r="3643" spans="1:58" s="5" customFormat="1" ht="24" customHeight="1" x14ac:dyDescent="0.2">
      <c r="A3643" s="31"/>
      <c r="B3643" s="31" t="s">
        <v>93</v>
      </c>
      <c r="C3643" s="31">
        <v>1</v>
      </c>
      <c r="D3643" s="31" t="s">
        <v>71</v>
      </c>
      <c r="E3643" s="31" t="s">
        <v>2753</v>
      </c>
      <c r="F3643" s="31"/>
      <c r="G3643" s="32" t="s">
        <v>2754</v>
      </c>
      <c r="H3643" s="31" t="s">
        <v>104</v>
      </c>
      <c r="I3643" s="31" t="s">
        <v>104</v>
      </c>
      <c r="J3643" s="31" t="s">
        <v>2423</v>
      </c>
      <c r="K3643" s="31">
        <v>0</v>
      </c>
      <c r="L3643" s="31">
        <v>0</v>
      </c>
      <c r="M3643" s="31">
        <v>45</v>
      </c>
      <c r="N3643" s="33"/>
      <c r="O3643" s="33">
        <v>45</v>
      </c>
      <c r="P3643" s="33"/>
      <c r="Q3643" s="33"/>
      <c r="R3643" s="33"/>
      <c r="S3643" s="34" t="str">
        <f t="shared" si="784"/>
        <v>2</v>
      </c>
      <c r="T3643" s="35">
        <f t="shared" si="785"/>
        <v>45</v>
      </c>
      <c r="U3643" s="36">
        <f>INDEX([1]ราคาที่ดิน!$B:$G,MATCH($C3643,[1]ราคาที่ดิน!$A:$A,0),MATCH($B3643,[1]ราคาที่ดิน!$B$1:$G$1,0))</f>
        <v>100</v>
      </c>
      <c r="V3643" s="37">
        <f t="shared" si="794"/>
        <v>4500</v>
      </c>
      <c r="W3643" s="31">
        <v>1</v>
      </c>
      <c r="X3643" s="31" t="s">
        <v>2754</v>
      </c>
      <c r="Y3643" s="31" t="s">
        <v>71</v>
      </c>
      <c r="Z3643" s="31" t="s">
        <v>2755</v>
      </c>
      <c r="AA3643" s="31"/>
      <c r="AB3643" s="32" t="s">
        <v>2754</v>
      </c>
      <c r="AC3643" s="38"/>
      <c r="AD3643" s="39" t="s">
        <v>73</v>
      </c>
      <c r="AE3643" s="39" t="s">
        <v>74</v>
      </c>
      <c r="AF3643" s="40" t="str">
        <f t="shared" si="786"/>
        <v>2</v>
      </c>
      <c r="AG3643" s="41">
        <f t="shared" si="787"/>
        <v>125.44</v>
      </c>
      <c r="AH3643" s="42"/>
      <c r="AI3643" s="42">
        <v>125.44</v>
      </c>
      <c r="AJ3643" s="42"/>
      <c r="AK3643" s="42"/>
      <c r="AL3643" s="31">
        <v>20</v>
      </c>
      <c r="AM3643" s="43" t="str">
        <f t="shared" si="788"/>
        <v>100</v>
      </c>
      <c r="AN3643" s="44">
        <f>INDEX([1]ราคาสิ่งปลูกสร้าง!$D$6:$CC$47,MATCH($AD3643,[1]ราคาสิ่งปลูกสร้าง!$B$6:$B$45,0),MATCH($C$7,[1]ราคาสิ่งปลูกสร้าง!$D$5:$CC$5,0))</f>
        <v>6500</v>
      </c>
      <c r="AO3643" s="44">
        <f t="shared" si="789"/>
        <v>815360</v>
      </c>
      <c r="AP3643" s="45">
        <f t="shared" si="790"/>
        <v>20</v>
      </c>
      <c r="AQ3643" s="40">
        <f>IF(AP3643=0,0,INDEX([1]ค่าเสื่อมสิ่งปลูกสร้าง!$A$5:$D$105,MATCH($AP3643,[1]ค่าเสื่อมสิ่งปลูกสร้าง!$A$5:$A$105,0),MATCH(AE3643,[1]ค่าเสื่อมสิ่งปลูกสร้าง!$A$3:$D$3)))</f>
        <v>30</v>
      </c>
      <c r="AR3643" s="44">
        <f t="shared" si="795"/>
        <v>570752</v>
      </c>
      <c r="AS3643" s="44">
        <f t="shared" si="796"/>
        <v>575252</v>
      </c>
      <c r="AT3643" s="44">
        <f t="shared" si="797"/>
        <v>575252</v>
      </c>
      <c r="AU3643" s="46">
        <v>0</v>
      </c>
      <c r="AV3643" s="44">
        <f t="shared" si="791"/>
        <v>575252</v>
      </c>
      <c r="AW3643" s="47" t="str">
        <f t="shared" si="792"/>
        <v>0.02</v>
      </c>
      <c r="AX3643" s="48"/>
      <c r="AY3643" s="48"/>
      <c r="AZ3643" s="49">
        <v>0</v>
      </c>
      <c r="BA3643" s="48"/>
      <c r="BB3643" s="48"/>
      <c r="BC3643" s="44">
        <f t="shared" si="793"/>
        <v>0</v>
      </c>
      <c r="BD3643" s="50">
        <v>1</v>
      </c>
      <c r="BE3643" s="51" t="e">
        <f>IF(AX3643=1,0,IF(AY3643=1,0,IF(BC3643&gt;#REF!,#REF!,IF(OR(AZ3643&gt;0,BD3643&gt;=0),BC3643+([1]สูตร2!H3631*(100%-AZ3643)-BC3643)*BD3643,[1]สูตร2!H3631*(100%-AZ3643)))))</f>
        <v>#REF!</v>
      </c>
      <c r="BF3643" s="31"/>
    </row>
    <row r="3644" spans="1:58" s="5" customFormat="1" ht="24" customHeight="1" x14ac:dyDescent="0.2">
      <c r="A3644" s="31"/>
      <c r="B3644" s="31" t="s">
        <v>93</v>
      </c>
      <c r="C3644" s="31">
        <v>1</v>
      </c>
      <c r="D3644" s="31" t="s">
        <v>71</v>
      </c>
      <c r="E3644" s="31" t="s">
        <v>2753</v>
      </c>
      <c r="F3644" s="31"/>
      <c r="G3644" s="32" t="s">
        <v>2754</v>
      </c>
      <c r="H3644" s="31" t="s">
        <v>104</v>
      </c>
      <c r="I3644" s="31" t="s">
        <v>104</v>
      </c>
      <c r="J3644" s="31" t="s">
        <v>2423</v>
      </c>
      <c r="K3644" s="31">
        <v>0</v>
      </c>
      <c r="L3644" s="31">
        <v>0</v>
      </c>
      <c r="M3644" s="31">
        <v>30</v>
      </c>
      <c r="N3644" s="33"/>
      <c r="O3644" s="33">
        <v>30</v>
      </c>
      <c r="P3644" s="33"/>
      <c r="Q3644" s="33"/>
      <c r="R3644" s="33"/>
      <c r="S3644" s="34" t="str">
        <f t="shared" si="784"/>
        <v>2</v>
      </c>
      <c r="T3644" s="35">
        <f t="shared" si="785"/>
        <v>30</v>
      </c>
      <c r="U3644" s="36">
        <f>INDEX([1]ราคาที่ดิน!$B:$G,MATCH($C3644,[1]ราคาที่ดิน!$A:$A,0),MATCH($B3644,[1]ราคาที่ดิน!$B$1:$G$1,0))</f>
        <v>100</v>
      </c>
      <c r="V3644" s="37">
        <f t="shared" si="794"/>
        <v>3000</v>
      </c>
      <c r="W3644" s="31">
        <v>2</v>
      </c>
      <c r="X3644" s="31" t="s">
        <v>2754</v>
      </c>
      <c r="Y3644" s="31" t="s">
        <v>71</v>
      </c>
      <c r="Z3644" s="31" t="s">
        <v>2755</v>
      </c>
      <c r="AA3644" s="31"/>
      <c r="AB3644" s="32" t="s">
        <v>2754</v>
      </c>
      <c r="AC3644" s="38"/>
      <c r="AD3644" s="39" t="s">
        <v>75</v>
      </c>
      <c r="AE3644" s="39" t="s">
        <v>76</v>
      </c>
      <c r="AF3644" s="40" t="str">
        <f t="shared" si="786"/>
        <v>1</v>
      </c>
      <c r="AG3644" s="41">
        <f t="shared" si="787"/>
        <v>204.18</v>
      </c>
      <c r="AH3644" s="42">
        <v>204.18</v>
      </c>
      <c r="AI3644" s="42"/>
      <c r="AJ3644" s="42"/>
      <c r="AK3644" s="42"/>
      <c r="AL3644" s="31">
        <v>20</v>
      </c>
      <c r="AM3644" s="43" t="str">
        <f t="shared" si="788"/>
        <v>100</v>
      </c>
      <c r="AN3644" s="44">
        <f>INDEX([1]ราคาสิ่งปลูกสร้าง!$D$6:$CC$47,MATCH($AD3644,[1]ราคาสิ่งปลูกสร้าง!$B$6:$B$45,0),MATCH($C$7,[1]ราคาสิ่งปลูกสร้าง!$D$5:$CC$5,0))</f>
        <v>5400</v>
      </c>
      <c r="AO3644" s="44">
        <f t="shared" si="789"/>
        <v>1102572</v>
      </c>
      <c r="AP3644" s="45">
        <f t="shared" si="790"/>
        <v>20</v>
      </c>
      <c r="AQ3644" s="40">
        <f>IF(AP3644=0,0,INDEX([1]ค่าเสื่อมสิ่งปลูกสร้าง!$A$5:$D$105,MATCH($AP3644,[1]ค่าเสื่อมสิ่งปลูกสร้าง!$A$5:$A$105,0),MATCH(AE3644,[1]ค่าเสื่อมสิ่งปลูกสร้าง!$A$3:$D$3)))</f>
        <v>93</v>
      </c>
      <c r="AR3644" s="44">
        <f t="shared" si="795"/>
        <v>77180.040000000008</v>
      </c>
      <c r="AS3644" s="44">
        <f t="shared" si="796"/>
        <v>80180.040000000008</v>
      </c>
      <c r="AT3644" s="44">
        <f t="shared" si="797"/>
        <v>80180.040000000008</v>
      </c>
      <c r="AU3644" s="46">
        <v>0</v>
      </c>
      <c r="AV3644" s="44">
        <f t="shared" si="791"/>
        <v>80180.040000000008</v>
      </c>
      <c r="AW3644" s="47" t="str">
        <f t="shared" si="792"/>
        <v>0.01</v>
      </c>
      <c r="AX3644" s="48"/>
      <c r="AY3644" s="48"/>
      <c r="AZ3644" s="49">
        <v>0</v>
      </c>
      <c r="BA3644" s="48"/>
      <c r="BB3644" s="48"/>
      <c r="BC3644" s="44">
        <f t="shared" si="793"/>
        <v>0</v>
      </c>
      <c r="BD3644" s="50">
        <v>1</v>
      </c>
      <c r="BE3644" s="51" t="e">
        <f>IF(AX3644=1,0,IF(AY3644=1,0,IF(BC3644&gt;#REF!,#REF!,IF(OR(AZ3644&gt;0,BD3644&gt;=0),BC3644+([1]สูตร2!H3632*(100%-AZ3644)-BC3644)*BD3644,[1]สูตร2!H3632*(100%-AZ3644)))))</f>
        <v>#REF!</v>
      </c>
      <c r="BF3644" s="31"/>
    </row>
    <row r="3645" spans="1:58" s="5" customFormat="1" ht="24" customHeight="1" x14ac:dyDescent="0.2">
      <c r="A3645" s="31"/>
      <c r="B3645" s="31" t="s">
        <v>93</v>
      </c>
      <c r="C3645" s="31">
        <v>1</v>
      </c>
      <c r="D3645" s="31" t="s">
        <v>71</v>
      </c>
      <c r="E3645" s="31" t="s">
        <v>2753</v>
      </c>
      <c r="F3645" s="31"/>
      <c r="G3645" s="32" t="s">
        <v>2754</v>
      </c>
      <c r="H3645" s="31" t="s">
        <v>104</v>
      </c>
      <c r="I3645" s="31" t="s">
        <v>104</v>
      </c>
      <c r="J3645" s="31" t="s">
        <v>2423</v>
      </c>
      <c r="K3645" s="31">
        <v>0</v>
      </c>
      <c r="L3645" s="31">
        <v>0</v>
      </c>
      <c r="M3645" s="31">
        <v>25</v>
      </c>
      <c r="N3645" s="33"/>
      <c r="O3645" s="33">
        <v>25</v>
      </c>
      <c r="P3645" s="33"/>
      <c r="Q3645" s="33"/>
      <c r="R3645" s="33"/>
      <c r="S3645" s="34" t="str">
        <f t="shared" si="784"/>
        <v>2</v>
      </c>
      <c r="T3645" s="35">
        <f t="shared" si="785"/>
        <v>25</v>
      </c>
      <c r="U3645" s="36">
        <f>INDEX([1]ราคาที่ดิน!$B:$G,MATCH($C3645,[1]ราคาที่ดิน!$A:$A,0),MATCH($B3645,[1]ราคาที่ดิน!$B$1:$G$1,0))</f>
        <v>100</v>
      </c>
      <c r="V3645" s="37">
        <f t="shared" si="794"/>
        <v>2500</v>
      </c>
      <c r="W3645" s="31">
        <v>3</v>
      </c>
      <c r="X3645" s="31" t="s">
        <v>2754</v>
      </c>
      <c r="Y3645" s="31" t="s">
        <v>71</v>
      </c>
      <c r="Z3645" s="31" t="s">
        <v>2755</v>
      </c>
      <c r="AA3645" s="31"/>
      <c r="AB3645" s="32" t="s">
        <v>2754</v>
      </c>
      <c r="AC3645" s="38"/>
      <c r="AD3645" s="39" t="s">
        <v>75</v>
      </c>
      <c r="AE3645" s="39" t="s">
        <v>76</v>
      </c>
      <c r="AF3645" s="40" t="str">
        <f t="shared" si="786"/>
        <v>1</v>
      </c>
      <c r="AG3645" s="41">
        <f t="shared" si="787"/>
        <v>25</v>
      </c>
      <c r="AH3645" s="42">
        <v>25</v>
      </c>
      <c r="AI3645" s="42"/>
      <c r="AJ3645" s="42"/>
      <c r="AK3645" s="42"/>
      <c r="AL3645" s="31">
        <v>20</v>
      </c>
      <c r="AM3645" s="43" t="str">
        <f t="shared" si="788"/>
        <v>100</v>
      </c>
      <c r="AN3645" s="44">
        <f>INDEX([1]ราคาสิ่งปลูกสร้าง!$D$6:$CC$47,MATCH($AD3645,[1]ราคาสิ่งปลูกสร้าง!$B$6:$B$45,0),MATCH($C$7,[1]ราคาสิ่งปลูกสร้าง!$D$5:$CC$5,0))</f>
        <v>5400</v>
      </c>
      <c r="AO3645" s="44">
        <f t="shared" si="789"/>
        <v>135000</v>
      </c>
      <c r="AP3645" s="45">
        <f t="shared" si="790"/>
        <v>20</v>
      </c>
      <c r="AQ3645" s="40">
        <f>IF(AP3645=0,0,INDEX([1]ค่าเสื่อมสิ่งปลูกสร้าง!$A$5:$D$105,MATCH($AP3645,[1]ค่าเสื่อมสิ่งปลูกสร้าง!$A$5:$A$105,0),MATCH(AE3645,[1]ค่าเสื่อมสิ่งปลูกสร้าง!$A$3:$D$3)))</f>
        <v>93</v>
      </c>
      <c r="AR3645" s="44">
        <f t="shared" si="795"/>
        <v>9450</v>
      </c>
      <c r="AS3645" s="44">
        <f t="shared" si="796"/>
        <v>11950</v>
      </c>
      <c r="AT3645" s="44">
        <f t="shared" si="797"/>
        <v>11950</v>
      </c>
      <c r="AU3645" s="46">
        <v>0</v>
      </c>
      <c r="AV3645" s="44">
        <f t="shared" si="791"/>
        <v>11950</v>
      </c>
      <c r="AW3645" s="47" t="str">
        <f t="shared" si="792"/>
        <v>0.01</v>
      </c>
      <c r="AX3645" s="48"/>
      <c r="AY3645" s="48"/>
      <c r="AZ3645" s="49">
        <v>0</v>
      </c>
      <c r="BA3645" s="48"/>
      <c r="BB3645" s="48"/>
      <c r="BC3645" s="44">
        <f t="shared" si="793"/>
        <v>0</v>
      </c>
      <c r="BD3645" s="50">
        <v>1</v>
      </c>
      <c r="BE3645" s="51" t="e">
        <f>IF(AX3645=1,0,IF(AY3645=1,0,IF(BC3645&gt;#REF!,#REF!,IF(OR(AZ3645&gt;0,BD3645&gt;=0),BC3645+([1]สูตร2!H3633*(100%-AZ3645)-BC3645)*BD3645,[1]สูตร2!H3633*(100%-AZ3645)))))</f>
        <v>#REF!</v>
      </c>
      <c r="BF3645" s="31"/>
    </row>
    <row r="3646" spans="1:58" s="5" customFormat="1" ht="24" customHeight="1" x14ac:dyDescent="0.2">
      <c r="A3646" s="31"/>
      <c r="B3646" s="31" t="s">
        <v>93</v>
      </c>
      <c r="C3646" s="31">
        <v>1</v>
      </c>
      <c r="D3646" s="31" t="s">
        <v>71</v>
      </c>
      <c r="E3646" s="31" t="s">
        <v>2753</v>
      </c>
      <c r="F3646" s="31"/>
      <c r="G3646" s="32" t="s">
        <v>2754</v>
      </c>
      <c r="H3646" s="31" t="s">
        <v>104</v>
      </c>
      <c r="I3646" s="31" t="s">
        <v>104</v>
      </c>
      <c r="J3646" s="31" t="s">
        <v>2423</v>
      </c>
      <c r="K3646" s="31">
        <v>0</v>
      </c>
      <c r="L3646" s="31">
        <v>0</v>
      </c>
      <c r="M3646" s="31">
        <v>25</v>
      </c>
      <c r="N3646" s="33"/>
      <c r="O3646" s="33">
        <v>25</v>
      </c>
      <c r="P3646" s="33"/>
      <c r="Q3646" s="33"/>
      <c r="R3646" s="33"/>
      <c r="S3646" s="34" t="str">
        <f t="shared" si="784"/>
        <v>2</v>
      </c>
      <c r="T3646" s="35">
        <f t="shared" si="785"/>
        <v>25</v>
      </c>
      <c r="U3646" s="36">
        <f>INDEX([1]ราคาที่ดิน!$B:$G,MATCH($C3646,[1]ราคาที่ดิน!$A:$A,0),MATCH($B3646,[1]ราคาที่ดิน!$B$1:$G$1,0))</f>
        <v>100</v>
      </c>
      <c r="V3646" s="37">
        <f t="shared" si="794"/>
        <v>2500</v>
      </c>
      <c r="W3646" s="31">
        <v>4</v>
      </c>
      <c r="X3646" s="31" t="s">
        <v>2754</v>
      </c>
      <c r="Y3646" s="31" t="s">
        <v>71</v>
      </c>
      <c r="Z3646" s="31" t="s">
        <v>2755</v>
      </c>
      <c r="AA3646" s="31"/>
      <c r="AB3646" s="32" t="s">
        <v>2754</v>
      </c>
      <c r="AC3646" s="38"/>
      <c r="AD3646" s="39" t="s">
        <v>77</v>
      </c>
      <c r="AE3646" s="39" t="s">
        <v>76</v>
      </c>
      <c r="AF3646" s="40" t="str">
        <f t="shared" si="786"/>
        <v>1</v>
      </c>
      <c r="AG3646" s="41">
        <f t="shared" si="787"/>
        <v>20</v>
      </c>
      <c r="AH3646" s="42">
        <v>20</v>
      </c>
      <c r="AI3646" s="42"/>
      <c r="AJ3646" s="42"/>
      <c r="AK3646" s="42"/>
      <c r="AL3646" s="31">
        <v>3</v>
      </c>
      <c r="AM3646" s="43" t="str">
        <f t="shared" si="788"/>
        <v>100</v>
      </c>
      <c r="AN3646" s="44">
        <f>INDEX([1]ราคาสิ่งปลูกสร้าง!$D$6:$CC$47,MATCH($AD3646,[1]ราคาสิ่งปลูกสร้าง!$B$6:$B$45,0),MATCH($C$7,[1]ราคาสิ่งปลูกสร้าง!$D$5:$CC$5,0))</f>
        <v>2050</v>
      </c>
      <c r="AO3646" s="44">
        <f t="shared" si="789"/>
        <v>41000</v>
      </c>
      <c r="AP3646" s="45">
        <f t="shared" si="790"/>
        <v>3</v>
      </c>
      <c r="AQ3646" s="40">
        <f>IF(AP3646=0,0,INDEX([1]ค่าเสื่อมสิ่งปลูกสร้าง!$A$5:$D$105,MATCH($AP3646,[1]ค่าเสื่อมสิ่งปลูกสร้าง!$A$5:$A$105,0),MATCH(AE3646,[1]ค่าเสื่อมสิ่งปลูกสร้าง!$A$3:$D$3)))</f>
        <v>9</v>
      </c>
      <c r="AR3646" s="44">
        <f t="shared" si="795"/>
        <v>37310</v>
      </c>
      <c r="AS3646" s="44">
        <f t="shared" si="796"/>
        <v>39810</v>
      </c>
      <c r="AT3646" s="44">
        <f t="shared" si="797"/>
        <v>39810</v>
      </c>
      <c r="AU3646" s="46">
        <v>0</v>
      </c>
      <c r="AV3646" s="44">
        <f t="shared" si="791"/>
        <v>39810</v>
      </c>
      <c r="AW3646" s="47" t="str">
        <f t="shared" si="792"/>
        <v>0.01</v>
      </c>
      <c r="AX3646" s="48"/>
      <c r="AY3646" s="48"/>
      <c r="AZ3646" s="49">
        <v>0</v>
      </c>
      <c r="BA3646" s="48"/>
      <c r="BB3646" s="48"/>
      <c r="BC3646" s="44">
        <f t="shared" si="793"/>
        <v>0</v>
      </c>
      <c r="BD3646" s="50">
        <v>1</v>
      </c>
      <c r="BE3646" s="51" t="e">
        <f>IF(AX3646=1,0,IF(AY3646=1,0,IF(BC3646&gt;#REF!,#REF!,IF(OR(AZ3646&gt;0,BD3646&gt;=0),BC3646+([1]สูตร2!H3634*(100%-AZ3646)-BC3646)*BD3646,[1]สูตร2!H3634*(100%-AZ3646)))))</f>
        <v>#REF!</v>
      </c>
      <c r="BF3646" s="31"/>
    </row>
    <row r="3647" spans="1:58" s="5" customFormat="1" ht="24" customHeight="1" x14ac:dyDescent="0.2">
      <c r="A3647" s="31">
        <v>1190</v>
      </c>
      <c r="B3647" s="31" t="s">
        <v>321</v>
      </c>
      <c r="C3647" s="31" t="s">
        <v>2756</v>
      </c>
      <c r="D3647" s="31" t="s">
        <v>66</v>
      </c>
      <c r="E3647" s="31" t="s">
        <v>2757</v>
      </c>
      <c r="F3647" s="31"/>
      <c r="G3647" s="32" t="s">
        <v>2758</v>
      </c>
      <c r="H3647" s="31">
        <v>8</v>
      </c>
      <c r="I3647" s="31">
        <v>60</v>
      </c>
      <c r="J3647" s="31" t="s">
        <v>2423</v>
      </c>
      <c r="K3647" s="31">
        <v>13</v>
      </c>
      <c r="L3647" s="31">
        <v>1</v>
      </c>
      <c r="M3647" s="31">
        <v>96</v>
      </c>
      <c r="N3647" s="33">
        <v>5396</v>
      </c>
      <c r="O3647" s="33"/>
      <c r="P3647" s="33"/>
      <c r="Q3647" s="33"/>
      <c r="R3647" s="33"/>
      <c r="S3647" s="34" t="str">
        <f t="shared" si="784"/>
        <v>1</v>
      </c>
      <c r="T3647" s="35">
        <f t="shared" si="785"/>
        <v>5396</v>
      </c>
      <c r="U3647" s="36">
        <f>INDEX([1]ราคาที่ดิน!$B:$G,MATCH($C3647,[1]ราคาที่ดิน!$A:$A,0),MATCH($B3647,[1]ราคาที่ดิน!$B$1:$G$1,0))</f>
        <v>50</v>
      </c>
      <c r="V3647" s="37">
        <f t="shared" si="794"/>
        <v>269800</v>
      </c>
      <c r="W3647" s="31"/>
      <c r="X3647" s="31"/>
      <c r="Y3647" s="31"/>
      <c r="Z3647" s="31"/>
      <c r="AA3647" s="31"/>
      <c r="AB3647" s="32"/>
      <c r="AC3647" s="38"/>
      <c r="AD3647" s="39"/>
      <c r="AE3647" s="39"/>
      <c r="AF3647" s="40" t="str">
        <f t="shared" si="786"/>
        <v/>
      </c>
      <c r="AG3647" s="41" t="str">
        <f t="shared" si="787"/>
        <v/>
      </c>
      <c r="AH3647" s="42"/>
      <c r="AI3647" s="42"/>
      <c r="AJ3647" s="42"/>
      <c r="AK3647" s="42"/>
      <c r="AL3647" s="31"/>
      <c r="AM3647" s="43" t="str">
        <f t="shared" si="788"/>
        <v>100</v>
      </c>
      <c r="AN3647" s="44">
        <f>INDEX([1]ราคาสิ่งปลูกสร้าง!$D$6:$CC$47,MATCH($AD3647,[1]ราคาสิ่งปลูกสร้าง!$B$6:$B$45,0),MATCH($C$7,[1]ราคาสิ่งปลูกสร้าง!$D$5:$CC$5,0))</f>
        <v>0</v>
      </c>
      <c r="AO3647" s="44">
        <f t="shared" si="789"/>
        <v>0</v>
      </c>
      <c r="AP3647" s="45">
        <f t="shared" si="790"/>
        <v>0</v>
      </c>
      <c r="AQ3647" s="40">
        <f>IF(AP3647=0,0,INDEX([1]ค่าเสื่อมสิ่งปลูกสร้าง!$A$5:$D$105,MATCH($AP3647,[1]ค่าเสื่อมสิ่งปลูกสร้าง!$A$5:$A$105,0),MATCH(AE3647,[1]ค่าเสื่อมสิ่งปลูกสร้าง!$A$3:$D$3)))</f>
        <v>0</v>
      </c>
      <c r="AR3647" s="44">
        <f t="shared" si="795"/>
        <v>0</v>
      </c>
      <c r="AS3647" s="44">
        <f t="shared" si="796"/>
        <v>269800</v>
      </c>
      <c r="AT3647" s="44">
        <f t="shared" si="797"/>
        <v>269800</v>
      </c>
      <c r="AU3647" s="46">
        <v>0</v>
      </c>
      <c r="AV3647" s="44">
        <f t="shared" si="791"/>
        <v>269800</v>
      </c>
      <c r="AW3647" s="47" t="str">
        <f t="shared" si="792"/>
        <v>0.01</v>
      </c>
      <c r="AX3647" s="48"/>
      <c r="AY3647" s="48"/>
      <c r="AZ3647" s="49">
        <v>0</v>
      </c>
      <c r="BA3647" s="48"/>
      <c r="BB3647" s="48"/>
      <c r="BC3647" s="44">
        <f t="shared" si="793"/>
        <v>0</v>
      </c>
      <c r="BD3647" s="50">
        <v>1</v>
      </c>
      <c r="BE3647" s="51" t="e">
        <f>IF(AX3647=1,0,IF(AY3647=1,0,IF(BC3647&gt;#REF!,#REF!,IF(OR(AZ3647&gt;0,BD3647&gt;=0),BC3647+([1]สูตร2!H3635*(100%-AZ3647)-BC3647)*BD3647,[1]สูตร2!H3635*(100%-AZ3647)))))</f>
        <v>#REF!</v>
      </c>
      <c r="BF3647" s="31"/>
    </row>
    <row r="3648" spans="1:58" s="5" customFormat="1" ht="24" customHeight="1" x14ac:dyDescent="0.2">
      <c r="A3648" s="31"/>
      <c r="B3648" s="31" t="s">
        <v>321</v>
      </c>
      <c r="C3648" s="31">
        <v>222</v>
      </c>
      <c r="D3648" s="31" t="s">
        <v>66</v>
      </c>
      <c r="E3648" s="31" t="s">
        <v>2757</v>
      </c>
      <c r="F3648" s="31"/>
      <c r="G3648" s="32" t="s">
        <v>2758</v>
      </c>
      <c r="H3648" s="31">
        <v>5</v>
      </c>
      <c r="I3648" s="31">
        <v>22</v>
      </c>
      <c r="J3648" s="31" t="s">
        <v>2423</v>
      </c>
      <c r="K3648" s="31">
        <v>18</v>
      </c>
      <c r="L3648" s="31">
        <v>3</v>
      </c>
      <c r="M3648" s="31">
        <v>5</v>
      </c>
      <c r="N3648" s="33">
        <v>7505</v>
      </c>
      <c r="O3648" s="33"/>
      <c r="P3648" s="33"/>
      <c r="Q3648" s="33"/>
      <c r="R3648" s="33"/>
      <c r="S3648" s="34" t="str">
        <f t="shared" si="784"/>
        <v>1</v>
      </c>
      <c r="T3648" s="35">
        <f t="shared" si="785"/>
        <v>7505</v>
      </c>
      <c r="U3648" s="36">
        <f>INDEX([1]ราคาที่ดิน!$B:$G,MATCH($C3648,[1]ราคาที่ดิน!$A:$A,0),MATCH($B3648,[1]ราคาที่ดิน!$B$1:$G$1,0))</f>
        <v>50</v>
      </c>
      <c r="V3648" s="37">
        <f t="shared" si="794"/>
        <v>375250</v>
      </c>
      <c r="W3648" s="31"/>
      <c r="X3648" s="31"/>
      <c r="Y3648" s="31"/>
      <c r="Z3648" s="31"/>
      <c r="AA3648" s="31"/>
      <c r="AB3648" s="32"/>
      <c r="AC3648" s="38"/>
      <c r="AD3648" s="39"/>
      <c r="AE3648" s="39"/>
      <c r="AF3648" s="40" t="str">
        <f t="shared" si="786"/>
        <v/>
      </c>
      <c r="AG3648" s="41" t="str">
        <f t="shared" si="787"/>
        <v/>
      </c>
      <c r="AH3648" s="42"/>
      <c r="AI3648" s="42"/>
      <c r="AJ3648" s="42"/>
      <c r="AK3648" s="42"/>
      <c r="AL3648" s="31"/>
      <c r="AM3648" s="43" t="str">
        <f t="shared" si="788"/>
        <v>100</v>
      </c>
      <c r="AN3648" s="44">
        <f>INDEX([1]ราคาสิ่งปลูกสร้าง!$D$6:$CC$47,MATCH($AD3648,[1]ราคาสิ่งปลูกสร้าง!$B$6:$B$45,0),MATCH($C$7,[1]ราคาสิ่งปลูกสร้าง!$D$5:$CC$5,0))</f>
        <v>0</v>
      </c>
      <c r="AO3648" s="44">
        <f t="shared" si="789"/>
        <v>0</v>
      </c>
      <c r="AP3648" s="45">
        <f t="shared" si="790"/>
        <v>0</v>
      </c>
      <c r="AQ3648" s="40">
        <f>IF(AP3648=0,0,INDEX([1]ค่าเสื่อมสิ่งปลูกสร้าง!$A$5:$D$105,MATCH($AP3648,[1]ค่าเสื่อมสิ่งปลูกสร้าง!$A$5:$A$105,0),MATCH(AE3648,[1]ค่าเสื่อมสิ่งปลูกสร้าง!$A$3:$D$3)))</f>
        <v>0</v>
      </c>
      <c r="AR3648" s="44">
        <f t="shared" si="795"/>
        <v>0</v>
      </c>
      <c r="AS3648" s="44">
        <f t="shared" si="796"/>
        <v>375250</v>
      </c>
      <c r="AT3648" s="44">
        <f t="shared" si="797"/>
        <v>375250</v>
      </c>
      <c r="AU3648" s="46">
        <v>0</v>
      </c>
      <c r="AV3648" s="44">
        <f t="shared" si="791"/>
        <v>375250</v>
      </c>
      <c r="AW3648" s="47" t="str">
        <f t="shared" si="792"/>
        <v>0.01</v>
      </c>
      <c r="AX3648" s="48"/>
      <c r="AY3648" s="48"/>
      <c r="AZ3648" s="49">
        <v>0</v>
      </c>
      <c r="BA3648" s="48"/>
      <c r="BB3648" s="48"/>
      <c r="BC3648" s="44">
        <f t="shared" si="793"/>
        <v>0</v>
      </c>
      <c r="BD3648" s="50">
        <v>1</v>
      </c>
      <c r="BE3648" s="51" t="e">
        <f>IF(AX3648=1,0,IF(AY3648=1,0,IF(BC3648&gt;#REF!,#REF!,IF(OR(AZ3648&gt;0,BD3648&gt;=0),BC3648+([1]สูตร2!H3636*(100%-AZ3648)-BC3648)*BD3648,[1]สูตร2!H3636*(100%-AZ3648)))))</f>
        <v>#REF!</v>
      </c>
      <c r="BF3648" s="31"/>
    </row>
    <row r="3649" spans="1:58" s="5" customFormat="1" ht="24" customHeight="1" x14ac:dyDescent="0.2">
      <c r="A3649" s="31"/>
      <c r="B3649" s="31" t="s">
        <v>93</v>
      </c>
      <c r="C3649" s="31">
        <v>1</v>
      </c>
      <c r="D3649" s="31" t="s">
        <v>66</v>
      </c>
      <c r="E3649" s="31" t="s">
        <v>2757</v>
      </c>
      <c r="F3649" s="31"/>
      <c r="G3649" s="32" t="s">
        <v>2758</v>
      </c>
      <c r="H3649" s="31" t="s">
        <v>104</v>
      </c>
      <c r="I3649" s="31" t="s">
        <v>104</v>
      </c>
      <c r="J3649" s="31" t="s">
        <v>2423</v>
      </c>
      <c r="K3649" s="31">
        <v>0</v>
      </c>
      <c r="L3649" s="31">
        <v>0</v>
      </c>
      <c r="M3649" s="31">
        <v>30</v>
      </c>
      <c r="N3649" s="33"/>
      <c r="O3649" s="33">
        <v>30</v>
      </c>
      <c r="P3649" s="33"/>
      <c r="Q3649" s="33"/>
      <c r="R3649" s="33"/>
      <c r="S3649" s="34" t="str">
        <f t="shared" si="784"/>
        <v>2</v>
      </c>
      <c r="T3649" s="35">
        <f t="shared" si="785"/>
        <v>30</v>
      </c>
      <c r="U3649" s="36">
        <f>INDEX([1]ราคาที่ดิน!$B:$G,MATCH($C3649,[1]ราคาที่ดิน!$A:$A,0),MATCH($B3649,[1]ราคาที่ดิน!$B$1:$G$1,0))</f>
        <v>100</v>
      </c>
      <c r="V3649" s="37">
        <f t="shared" si="794"/>
        <v>3000</v>
      </c>
      <c r="W3649" s="31">
        <v>1</v>
      </c>
      <c r="X3649" s="31" t="s">
        <v>2758</v>
      </c>
      <c r="Y3649" s="31" t="s">
        <v>71</v>
      </c>
      <c r="Z3649" s="31" t="s">
        <v>2757</v>
      </c>
      <c r="AA3649" s="31"/>
      <c r="AB3649" s="32" t="s">
        <v>2758</v>
      </c>
      <c r="AC3649" s="38"/>
      <c r="AD3649" s="39" t="s">
        <v>73</v>
      </c>
      <c r="AE3649" s="39" t="s">
        <v>74</v>
      </c>
      <c r="AF3649" s="40" t="str">
        <f t="shared" si="786"/>
        <v>2</v>
      </c>
      <c r="AG3649" s="41">
        <f t="shared" si="787"/>
        <v>81</v>
      </c>
      <c r="AH3649" s="42"/>
      <c r="AI3649" s="42">
        <v>81</v>
      </c>
      <c r="AJ3649" s="42"/>
      <c r="AK3649" s="42"/>
      <c r="AL3649" s="31">
        <v>2</v>
      </c>
      <c r="AM3649" s="43" t="str">
        <f t="shared" si="788"/>
        <v>100</v>
      </c>
      <c r="AN3649" s="44">
        <f>INDEX([1]ราคาสิ่งปลูกสร้าง!$D$6:$CC$47,MATCH($AD3649,[1]ราคาสิ่งปลูกสร้าง!$B$6:$B$45,0),MATCH($C$7,[1]ราคาสิ่งปลูกสร้าง!$D$5:$CC$5,0))</f>
        <v>6500</v>
      </c>
      <c r="AO3649" s="44">
        <f t="shared" si="789"/>
        <v>526500</v>
      </c>
      <c r="AP3649" s="45">
        <f t="shared" si="790"/>
        <v>2</v>
      </c>
      <c r="AQ3649" s="40">
        <f>IF(AP3649=0,0,INDEX([1]ค่าเสื่อมสิ่งปลูกสร้าง!$A$5:$D$105,MATCH($AP3649,[1]ค่าเสื่อมสิ่งปลูกสร้าง!$A$5:$A$105,0),MATCH(AE3649,[1]ค่าเสื่อมสิ่งปลูกสร้าง!$A$3:$D$3)))</f>
        <v>2</v>
      </c>
      <c r="AR3649" s="44">
        <f t="shared" si="795"/>
        <v>515970</v>
      </c>
      <c r="AS3649" s="44">
        <f t="shared" si="796"/>
        <v>518970</v>
      </c>
      <c r="AT3649" s="44">
        <f t="shared" si="797"/>
        <v>518970</v>
      </c>
      <c r="AU3649" s="46">
        <v>0</v>
      </c>
      <c r="AV3649" s="44">
        <f t="shared" si="791"/>
        <v>518970</v>
      </c>
      <c r="AW3649" s="47" t="str">
        <f t="shared" si="792"/>
        <v>0.02</v>
      </c>
      <c r="AX3649" s="48"/>
      <c r="AY3649" s="48"/>
      <c r="AZ3649" s="49">
        <v>0</v>
      </c>
      <c r="BA3649" s="48"/>
      <c r="BB3649" s="48"/>
      <c r="BC3649" s="44">
        <f t="shared" si="793"/>
        <v>0</v>
      </c>
      <c r="BD3649" s="50">
        <v>1</v>
      </c>
      <c r="BE3649" s="51" t="e">
        <f>IF(AX3649=1,0,IF(AY3649=1,0,IF(BC3649&gt;#REF!,#REF!,IF(OR(AZ3649&gt;0,BD3649&gt;=0),BC3649+([1]สูตร2!H3637*(100%-AZ3649)-BC3649)*BD3649,[1]สูตร2!H3637*(100%-AZ3649)))))</f>
        <v>#REF!</v>
      </c>
      <c r="BF3649" s="31"/>
    </row>
    <row r="3650" spans="1:58" s="5" customFormat="1" ht="24" customHeight="1" x14ac:dyDescent="0.2">
      <c r="A3650" s="31"/>
      <c r="B3650" s="31" t="s">
        <v>93</v>
      </c>
      <c r="C3650" s="31">
        <v>1</v>
      </c>
      <c r="D3650" s="31" t="s">
        <v>66</v>
      </c>
      <c r="E3650" s="31" t="s">
        <v>2757</v>
      </c>
      <c r="F3650" s="31"/>
      <c r="G3650" s="32" t="s">
        <v>2758</v>
      </c>
      <c r="H3650" s="31" t="s">
        <v>104</v>
      </c>
      <c r="I3650" s="31" t="s">
        <v>104</v>
      </c>
      <c r="J3650" s="31" t="s">
        <v>2423</v>
      </c>
      <c r="K3650" s="31">
        <v>0</v>
      </c>
      <c r="L3650" s="31">
        <v>0</v>
      </c>
      <c r="M3650" s="31">
        <v>25</v>
      </c>
      <c r="N3650" s="33"/>
      <c r="O3650" s="33">
        <v>25</v>
      </c>
      <c r="P3650" s="33"/>
      <c r="Q3650" s="33"/>
      <c r="R3650" s="33"/>
      <c r="S3650" s="34" t="str">
        <f t="shared" si="784"/>
        <v>2</v>
      </c>
      <c r="T3650" s="35">
        <f t="shared" si="785"/>
        <v>25</v>
      </c>
      <c r="U3650" s="36">
        <f>INDEX([1]ราคาที่ดิน!$B:$G,MATCH($C3650,[1]ราคาที่ดิน!$A:$A,0),MATCH($B3650,[1]ราคาที่ดิน!$B$1:$G$1,0))</f>
        <v>100</v>
      </c>
      <c r="V3650" s="37">
        <f t="shared" si="794"/>
        <v>2500</v>
      </c>
      <c r="W3650" s="31">
        <v>2</v>
      </c>
      <c r="X3650" s="31" t="s">
        <v>2758</v>
      </c>
      <c r="Y3650" s="31" t="s">
        <v>71</v>
      </c>
      <c r="Z3650" s="31" t="s">
        <v>2757</v>
      </c>
      <c r="AA3650" s="31"/>
      <c r="AB3650" s="32" t="s">
        <v>2758</v>
      </c>
      <c r="AC3650" s="38"/>
      <c r="AD3650" s="39" t="s">
        <v>75</v>
      </c>
      <c r="AE3650" s="39" t="s">
        <v>76</v>
      </c>
      <c r="AF3650" s="40" t="str">
        <f t="shared" si="786"/>
        <v>1</v>
      </c>
      <c r="AG3650" s="41">
        <f t="shared" si="787"/>
        <v>24</v>
      </c>
      <c r="AH3650" s="42">
        <v>24</v>
      </c>
      <c r="AI3650" s="42"/>
      <c r="AJ3650" s="42"/>
      <c r="AK3650" s="42"/>
      <c r="AL3650" s="31">
        <v>20</v>
      </c>
      <c r="AM3650" s="43" t="str">
        <f t="shared" si="788"/>
        <v>100</v>
      </c>
      <c r="AN3650" s="44">
        <f>INDEX([1]ราคาสิ่งปลูกสร้าง!$D$6:$CC$47,MATCH($AD3650,[1]ราคาสิ่งปลูกสร้าง!$B$6:$B$45,0),MATCH($C$7,[1]ราคาสิ่งปลูกสร้าง!$D$5:$CC$5,0))</f>
        <v>5400</v>
      </c>
      <c r="AO3650" s="44">
        <f t="shared" si="789"/>
        <v>129600</v>
      </c>
      <c r="AP3650" s="45">
        <f t="shared" si="790"/>
        <v>20</v>
      </c>
      <c r="AQ3650" s="40">
        <f>IF(AP3650=0,0,INDEX([1]ค่าเสื่อมสิ่งปลูกสร้าง!$A$5:$D$105,MATCH($AP3650,[1]ค่าเสื่อมสิ่งปลูกสร้าง!$A$5:$A$105,0),MATCH(AE3650,[1]ค่าเสื่อมสิ่งปลูกสร้าง!$A$3:$D$3)))</f>
        <v>93</v>
      </c>
      <c r="AR3650" s="44">
        <f t="shared" si="795"/>
        <v>9072</v>
      </c>
      <c r="AS3650" s="44">
        <f t="shared" si="796"/>
        <v>11572</v>
      </c>
      <c r="AT3650" s="44">
        <f t="shared" si="797"/>
        <v>11572</v>
      </c>
      <c r="AU3650" s="46">
        <v>0</v>
      </c>
      <c r="AV3650" s="44">
        <f t="shared" si="791"/>
        <v>11572</v>
      </c>
      <c r="AW3650" s="47" t="str">
        <f t="shared" si="792"/>
        <v>0.01</v>
      </c>
      <c r="AX3650" s="48"/>
      <c r="AY3650" s="48"/>
      <c r="AZ3650" s="49">
        <v>0</v>
      </c>
      <c r="BA3650" s="48"/>
      <c r="BB3650" s="48"/>
      <c r="BC3650" s="44">
        <f t="shared" si="793"/>
        <v>0</v>
      </c>
      <c r="BD3650" s="50">
        <v>1</v>
      </c>
      <c r="BE3650" s="51" t="e">
        <f>IF(AX3650=1,0,IF(AY3650=1,0,IF(BC3650&gt;#REF!,#REF!,IF(OR(AZ3650&gt;0,BD3650&gt;=0),BC3650+([1]สูตร2!H3638*(100%-AZ3650)-BC3650)*BD3650,[1]สูตร2!H3638*(100%-AZ3650)))))</f>
        <v>#REF!</v>
      </c>
      <c r="BF3650" s="31"/>
    </row>
    <row r="3651" spans="1:58" s="5" customFormat="1" ht="24" customHeight="1" x14ac:dyDescent="0.2">
      <c r="A3651" s="31"/>
      <c r="B3651" s="31" t="s">
        <v>93</v>
      </c>
      <c r="C3651" s="31">
        <v>1</v>
      </c>
      <c r="D3651" s="31" t="s">
        <v>66</v>
      </c>
      <c r="E3651" s="31" t="s">
        <v>2757</v>
      </c>
      <c r="F3651" s="31"/>
      <c r="G3651" s="32" t="s">
        <v>2758</v>
      </c>
      <c r="H3651" s="31" t="s">
        <v>104</v>
      </c>
      <c r="I3651" s="31" t="s">
        <v>104</v>
      </c>
      <c r="J3651" s="31" t="s">
        <v>2423</v>
      </c>
      <c r="K3651" s="31">
        <v>0</v>
      </c>
      <c r="L3651" s="31">
        <v>0</v>
      </c>
      <c r="M3651" s="31">
        <v>25</v>
      </c>
      <c r="N3651" s="33"/>
      <c r="O3651" s="33">
        <v>25</v>
      </c>
      <c r="P3651" s="33"/>
      <c r="Q3651" s="33"/>
      <c r="R3651" s="33"/>
      <c r="S3651" s="34" t="str">
        <f t="shared" si="784"/>
        <v>2</v>
      </c>
      <c r="T3651" s="35">
        <f t="shared" si="785"/>
        <v>25</v>
      </c>
      <c r="U3651" s="36">
        <f>INDEX([1]ราคาที่ดิน!$B:$G,MATCH($C3651,[1]ราคาที่ดิน!$A:$A,0),MATCH($B3651,[1]ราคาที่ดิน!$B$1:$G$1,0))</f>
        <v>100</v>
      </c>
      <c r="V3651" s="37">
        <f t="shared" si="794"/>
        <v>2500</v>
      </c>
      <c r="W3651" s="31">
        <v>3</v>
      </c>
      <c r="X3651" s="31" t="s">
        <v>2758</v>
      </c>
      <c r="Y3651" s="31" t="s">
        <v>71</v>
      </c>
      <c r="Z3651" s="31" t="s">
        <v>2757</v>
      </c>
      <c r="AA3651" s="31"/>
      <c r="AB3651" s="32" t="s">
        <v>2758</v>
      </c>
      <c r="AC3651" s="38"/>
      <c r="AD3651" s="39" t="s">
        <v>75</v>
      </c>
      <c r="AE3651" s="39" t="s">
        <v>76</v>
      </c>
      <c r="AF3651" s="40" t="str">
        <f t="shared" si="786"/>
        <v>1</v>
      </c>
      <c r="AG3651" s="41">
        <f t="shared" si="787"/>
        <v>51.3</v>
      </c>
      <c r="AH3651" s="42">
        <v>51.3</v>
      </c>
      <c r="AI3651" s="42"/>
      <c r="AJ3651" s="42"/>
      <c r="AK3651" s="42"/>
      <c r="AL3651" s="31">
        <v>10</v>
      </c>
      <c r="AM3651" s="43" t="str">
        <f t="shared" si="788"/>
        <v>100</v>
      </c>
      <c r="AN3651" s="44">
        <f>INDEX([1]ราคาสิ่งปลูกสร้าง!$D$6:$CC$47,MATCH($AD3651,[1]ราคาสิ่งปลูกสร้าง!$B$6:$B$45,0),MATCH($C$7,[1]ราคาสิ่งปลูกสร้าง!$D$5:$CC$5,0))</f>
        <v>5400</v>
      </c>
      <c r="AO3651" s="44">
        <f t="shared" si="789"/>
        <v>277020</v>
      </c>
      <c r="AP3651" s="45">
        <f t="shared" si="790"/>
        <v>10</v>
      </c>
      <c r="AQ3651" s="40">
        <f>IF(AP3651=0,0,INDEX([1]ค่าเสื่อมสิ่งปลูกสร้าง!$A$5:$D$105,MATCH($AP3651,[1]ค่าเสื่อมสิ่งปลูกสร้าง!$A$5:$A$105,0),MATCH(AE3651,[1]ค่าเสื่อมสิ่งปลูกสร้าง!$A$3:$D$3)))</f>
        <v>40</v>
      </c>
      <c r="AR3651" s="44">
        <f t="shared" si="795"/>
        <v>166212</v>
      </c>
      <c r="AS3651" s="44">
        <f t="shared" si="796"/>
        <v>168712</v>
      </c>
      <c r="AT3651" s="44">
        <f t="shared" si="797"/>
        <v>168712</v>
      </c>
      <c r="AU3651" s="46">
        <v>0</v>
      </c>
      <c r="AV3651" s="44">
        <f t="shared" si="791"/>
        <v>168712</v>
      </c>
      <c r="AW3651" s="47" t="str">
        <f t="shared" si="792"/>
        <v>0.01</v>
      </c>
      <c r="AX3651" s="48"/>
      <c r="AY3651" s="48"/>
      <c r="AZ3651" s="49">
        <v>0</v>
      </c>
      <c r="BA3651" s="48"/>
      <c r="BB3651" s="48"/>
      <c r="BC3651" s="44">
        <f t="shared" si="793"/>
        <v>0</v>
      </c>
      <c r="BD3651" s="50">
        <v>1</v>
      </c>
      <c r="BE3651" s="51" t="e">
        <f>IF(AX3651=1,0,IF(AY3651=1,0,IF(BC3651&gt;#REF!,#REF!,IF(OR(AZ3651&gt;0,BD3651&gt;=0),BC3651+([1]สูตร2!H3639*(100%-AZ3651)-BC3651)*BD3651,[1]สูตร2!H3639*(100%-AZ3651)))))</f>
        <v>#REF!</v>
      </c>
      <c r="BF3651" s="31"/>
    </row>
    <row r="3652" spans="1:58" s="5" customFormat="1" ht="24" customHeight="1" x14ac:dyDescent="0.2">
      <c r="A3652" s="31"/>
      <c r="B3652" s="31" t="s">
        <v>93</v>
      </c>
      <c r="C3652" s="31">
        <v>1</v>
      </c>
      <c r="D3652" s="31" t="s">
        <v>66</v>
      </c>
      <c r="E3652" s="31" t="s">
        <v>2757</v>
      </c>
      <c r="F3652" s="31"/>
      <c r="G3652" s="32" t="s">
        <v>2758</v>
      </c>
      <c r="H3652" s="31" t="s">
        <v>104</v>
      </c>
      <c r="I3652" s="31" t="s">
        <v>104</v>
      </c>
      <c r="J3652" s="31" t="s">
        <v>2423</v>
      </c>
      <c r="K3652" s="31">
        <v>0</v>
      </c>
      <c r="L3652" s="31">
        <v>0</v>
      </c>
      <c r="M3652" s="31">
        <v>15</v>
      </c>
      <c r="N3652" s="33"/>
      <c r="O3652" s="33">
        <v>15</v>
      </c>
      <c r="P3652" s="33"/>
      <c r="Q3652" s="33"/>
      <c r="R3652" s="33"/>
      <c r="S3652" s="34" t="str">
        <f t="shared" si="784"/>
        <v>2</v>
      </c>
      <c r="T3652" s="35">
        <f t="shared" si="785"/>
        <v>15</v>
      </c>
      <c r="U3652" s="36">
        <f>INDEX([1]ราคาที่ดิน!$B:$G,MATCH($C3652,[1]ราคาที่ดิน!$A:$A,0),MATCH($B3652,[1]ราคาที่ดิน!$B$1:$G$1,0))</f>
        <v>100</v>
      </c>
      <c r="V3652" s="37">
        <f t="shared" si="794"/>
        <v>1500</v>
      </c>
      <c r="W3652" s="31">
        <v>4</v>
      </c>
      <c r="X3652" s="31" t="s">
        <v>2758</v>
      </c>
      <c r="Y3652" s="31" t="s">
        <v>71</v>
      </c>
      <c r="Z3652" s="31" t="s">
        <v>2757</v>
      </c>
      <c r="AA3652" s="31"/>
      <c r="AB3652" s="32" t="s">
        <v>2758</v>
      </c>
      <c r="AC3652" s="38"/>
      <c r="AD3652" s="39" t="s">
        <v>77</v>
      </c>
      <c r="AE3652" s="39" t="s">
        <v>76</v>
      </c>
      <c r="AF3652" s="40" t="str">
        <f t="shared" si="786"/>
        <v>1</v>
      </c>
      <c r="AG3652" s="41">
        <f t="shared" si="787"/>
        <v>20</v>
      </c>
      <c r="AH3652" s="42">
        <v>20</v>
      </c>
      <c r="AI3652" s="42"/>
      <c r="AJ3652" s="42"/>
      <c r="AK3652" s="42"/>
      <c r="AL3652" s="31">
        <v>4</v>
      </c>
      <c r="AM3652" s="43" t="str">
        <f t="shared" si="788"/>
        <v>100</v>
      </c>
      <c r="AN3652" s="44">
        <f>INDEX([1]ราคาสิ่งปลูกสร้าง!$D$6:$CC$47,MATCH($AD3652,[1]ราคาสิ่งปลูกสร้าง!$B$6:$B$45,0),MATCH($C$7,[1]ราคาสิ่งปลูกสร้าง!$D$5:$CC$5,0))</f>
        <v>2050</v>
      </c>
      <c r="AO3652" s="44">
        <f t="shared" si="789"/>
        <v>41000</v>
      </c>
      <c r="AP3652" s="45">
        <f t="shared" si="790"/>
        <v>4</v>
      </c>
      <c r="AQ3652" s="40">
        <f>IF(AP3652=0,0,INDEX([1]ค่าเสื่อมสิ่งปลูกสร้าง!$A$5:$D$105,MATCH($AP3652,[1]ค่าเสื่อมสิ่งปลูกสร้าง!$A$5:$A$105,0),MATCH(AE3652,[1]ค่าเสื่อมสิ่งปลูกสร้าง!$A$3:$D$3)))</f>
        <v>12</v>
      </c>
      <c r="AR3652" s="44">
        <f t="shared" si="795"/>
        <v>36080</v>
      </c>
      <c r="AS3652" s="44">
        <f t="shared" si="796"/>
        <v>37580</v>
      </c>
      <c r="AT3652" s="44">
        <f t="shared" si="797"/>
        <v>37580</v>
      </c>
      <c r="AU3652" s="46">
        <v>0</v>
      </c>
      <c r="AV3652" s="44">
        <f t="shared" si="791"/>
        <v>37580</v>
      </c>
      <c r="AW3652" s="47" t="str">
        <f t="shared" si="792"/>
        <v>0.01</v>
      </c>
      <c r="AX3652" s="48"/>
      <c r="AY3652" s="48"/>
      <c r="AZ3652" s="49">
        <v>0</v>
      </c>
      <c r="BA3652" s="48"/>
      <c r="BB3652" s="48"/>
      <c r="BC3652" s="44">
        <f t="shared" si="793"/>
        <v>0</v>
      </c>
      <c r="BD3652" s="50">
        <v>1</v>
      </c>
      <c r="BE3652" s="51" t="e">
        <f>IF(AX3652=1,0,IF(AY3652=1,0,IF(BC3652&gt;#REF!,#REF!,IF(OR(AZ3652&gt;0,BD3652&gt;=0),BC3652+([1]สูตร2!H3640*(100%-AZ3652)-BC3652)*BD3652,[1]สูตร2!H3640*(100%-AZ3652)))))</f>
        <v>#REF!</v>
      </c>
      <c r="BF3652" s="31"/>
    </row>
    <row r="3653" spans="1:58" s="5" customFormat="1" ht="24" customHeight="1" x14ac:dyDescent="0.2">
      <c r="A3653" s="31">
        <v>1191</v>
      </c>
      <c r="B3653" s="31" t="s">
        <v>81</v>
      </c>
      <c r="C3653" s="31">
        <v>160</v>
      </c>
      <c r="D3653" s="31" t="s">
        <v>66</v>
      </c>
      <c r="E3653" s="31" t="s">
        <v>2759</v>
      </c>
      <c r="F3653" s="31"/>
      <c r="G3653" s="32" t="s">
        <v>2760</v>
      </c>
      <c r="H3653" s="31">
        <v>357</v>
      </c>
      <c r="I3653" s="31">
        <v>7</v>
      </c>
      <c r="J3653" s="31" t="s">
        <v>2443</v>
      </c>
      <c r="K3653" s="31">
        <v>6</v>
      </c>
      <c r="L3653" s="31">
        <v>1</v>
      </c>
      <c r="M3653" s="31">
        <v>50</v>
      </c>
      <c r="N3653" s="33">
        <v>2550</v>
      </c>
      <c r="O3653" s="33"/>
      <c r="P3653" s="33"/>
      <c r="Q3653" s="33"/>
      <c r="R3653" s="33"/>
      <c r="S3653" s="34" t="str">
        <f t="shared" si="784"/>
        <v>1</v>
      </c>
      <c r="T3653" s="35">
        <f t="shared" si="785"/>
        <v>2550</v>
      </c>
      <c r="U3653" s="36">
        <f>INDEX([1]ราคาที่ดิน!$B:$G,MATCH($C3653,[1]ราคาที่ดิน!$A:$A,0),MATCH($B3653,[1]ราคาที่ดิน!$B$1:$G$1,0))</f>
        <v>50</v>
      </c>
      <c r="V3653" s="37">
        <f t="shared" si="794"/>
        <v>127500</v>
      </c>
      <c r="W3653" s="31"/>
      <c r="X3653" s="31"/>
      <c r="Y3653" s="31"/>
      <c r="Z3653" s="31"/>
      <c r="AA3653" s="31"/>
      <c r="AB3653" s="32"/>
      <c r="AC3653" s="38"/>
      <c r="AD3653" s="39"/>
      <c r="AE3653" s="39"/>
      <c r="AF3653" s="40" t="str">
        <f t="shared" si="786"/>
        <v/>
      </c>
      <c r="AG3653" s="41" t="str">
        <f t="shared" si="787"/>
        <v/>
      </c>
      <c r="AH3653" s="42"/>
      <c r="AI3653" s="42"/>
      <c r="AJ3653" s="42"/>
      <c r="AK3653" s="42"/>
      <c r="AL3653" s="31"/>
      <c r="AM3653" s="43" t="str">
        <f t="shared" si="788"/>
        <v>100</v>
      </c>
      <c r="AN3653" s="44">
        <f>INDEX([1]ราคาสิ่งปลูกสร้าง!$D$6:$CC$47,MATCH($AD3653,[1]ราคาสิ่งปลูกสร้าง!$B$6:$B$45,0),MATCH($C$7,[1]ราคาสิ่งปลูกสร้าง!$D$5:$CC$5,0))</f>
        <v>0</v>
      </c>
      <c r="AO3653" s="44">
        <f t="shared" si="789"/>
        <v>0</v>
      </c>
      <c r="AP3653" s="45">
        <f t="shared" si="790"/>
        <v>0</v>
      </c>
      <c r="AQ3653" s="40">
        <f>IF(AP3653=0,0,INDEX([1]ค่าเสื่อมสิ่งปลูกสร้าง!$A$5:$D$105,MATCH($AP3653,[1]ค่าเสื่อมสิ่งปลูกสร้าง!$A$5:$A$105,0),MATCH(AE3653,[1]ค่าเสื่อมสิ่งปลูกสร้าง!$A$3:$D$3)))</f>
        <v>0</v>
      </c>
      <c r="AR3653" s="44">
        <f t="shared" si="795"/>
        <v>0</v>
      </c>
      <c r="AS3653" s="44">
        <f t="shared" si="796"/>
        <v>127500</v>
      </c>
      <c r="AT3653" s="44">
        <f t="shared" si="797"/>
        <v>127500</v>
      </c>
      <c r="AU3653" s="46">
        <v>0</v>
      </c>
      <c r="AV3653" s="44">
        <f t="shared" si="791"/>
        <v>127500</v>
      </c>
      <c r="AW3653" s="47" t="str">
        <f t="shared" si="792"/>
        <v>0.01</v>
      </c>
      <c r="AX3653" s="48"/>
      <c r="AY3653" s="48"/>
      <c r="AZ3653" s="49">
        <v>0</v>
      </c>
      <c r="BA3653" s="48"/>
      <c r="BB3653" s="48"/>
      <c r="BC3653" s="44">
        <f t="shared" si="793"/>
        <v>0</v>
      </c>
      <c r="BD3653" s="50">
        <v>1</v>
      </c>
      <c r="BE3653" s="51" t="e">
        <f>IF(AX3653=1,0,IF(AY3653=1,0,IF(BC3653&gt;#REF!,#REF!,IF(OR(AZ3653&gt;0,BD3653&gt;=0),BC3653+([1]สูตร2!H3641*(100%-AZ3653)-BC3653)*BD3653,[1]สูตร2!H3641*(100%-AZ3653)))))</f>
        <v>#REF!</v>
      </c>
      <c r="BF3653" s="31"/>
    </row>
    <row r="3654" spans="1:58" s="5" customFormat="1" ht="24" customHeight="1" x14ac:dyDescent="0.2">
      <c r="A3654" s="31"/>
      <c r="B3654" s="31" t="s">
        <v>321</v>
      </c>
      <c r="C3654" s="31">
        <v>2369</v>
      </c>
      <c r="D3654" s="31" t="s">
        <v>66</v>
      </c>
      <c r="E3654" s="31" t="s">
        <v>2759</v>
      </c>
      <c r="F3654" s="31"/>
      <c r="G3654" s="32" t="s">
        <v>2760</v>
      </c>
      <c r="H3654" s="31">
        <v>58</v>
      </c>
      <c r="I3654" s="31">
        <v>69</v>
      </c>
      <c r="J3654" s="31" t="s">
        <v>2443</v>
      </c>
      <c r="K3654" s="31">
        <v>0</v>
      </c>
      <c r="L3654" s="31">
        <v>0</v>
      </c>
      <c r="M3654" s="31">
        <v>55</v>
      </c>
      <c r="N3654" s="33"/>
      <c r="O3654" s="33">
        <v>55</v>
      </c>
      <c r="P3654" s="33"/>
      <c r="Q3654" s="33"/>
      <c r="R3654" s="33"/>
      <c r="S3654" s="34" t="str">
        <f t="shared" si="784"/>
        <v>2</v>
      </c>
      <c r="T3654" s="35">
        <f t="shared" si="785"/>
        <v>55</v>
      </c>
      <c r="U3654" s="36">
        <f>INDEX([1]ราคาที่ดิน!$B:$G,MATCH($C3654,[1]ราคาที่ดิน!$A:$A,0),MATCH($B3654,[1]ราคาที่ดิน!$B$1:$G$1,0))</f>
        <v>200</v>
      </c>
      <c r="V3654" s="37">
        <f t="shared" si="794"/>
        <v>11000</v>
      </c>
      <c r="W3654" s="31">
        <v>1</v>
      </c>
      <c r="X3654" s="31" t="s">
        <v>2760</v>
      </c>
      <c r="Y3654" s="31" t="s">
        <v>66</v>
      </c>
      <c r="Z3654" s="31" t="s">
        <v>2759</v>
      </c>
      <c r="AA3654" s="31"/>
      <c r="AB3654" s="32" t="s">
        <v>2760</v>
      </c>
      <c r="AC3654" s="38"/>
      <c r="AD3654" s="39" t="s">
        <v>73</v>
      </c>
      <c r="AE3654" s="39" t="s">
        <v>94</v>
      </c>
      <c r="AF3654" s="40" t="str">
        <f t="shared" si="786"/>
        <v>2</v>
      </c>
      <c r="AG3654" s="41">
        <f t="shared" si="787"/>
        <v>86.7</v>
      </c>
      <c r="AH3654" s="42"/>
      <c r="AI3654" s="42">
        <v>86.7</v>
      </c>
      <c r="AJ3654" s="42"/>
      <c r="AK3654" s="42"/>
      <c r="AL3654" s="31">
        <v>10</v>
      </c>
      <c r="AM3654" s="43" t="str">
        <f t="shared" si="788"/>
        <v>100</v>
      </c>
      <c r="AN3654" s="44">
        <f>INDEX([1]ราคาสิ่งปลูกสร้าง!$D$6:$CC$47,MATCH($AD3654,[1]ราคาสิ่งปลูกสร้าง!$B$6:$B$45,0),MATCH($C$7,[1]ราคาสิ่งปลูกสร้าง!$D$5:$CC$5,0))</f>
        <v>6500</v>
      </c>
      <c r="AO3654" s="44">
        <f t="shared" si="789"/>
        <v>563550</v>
      </c>
      <c r="AP3654" s="45">
        <f t="shared" si="790"/>
        <v>10</v>
      </c>
      <c r="AQ3654" s="40">
        <f>IF(AP3654=0,0,INDEX([1]ค่าเสื่อมสิ่งปลูกสร้าง!$A$5:$D$105,MATCH($AP3654,[1]ค่าเสื่อมสิ่งปลูกสร้าง!$A$5:$A$105,0),MATCH(AE3654,[1]ค่าเสื่อมสิ่งปลูกสร้าง!$A$3:$D$3)))</f>
        <v>10</v>
      </c>
      <c r="AR3654" s="44">
        <f t="shared" si="795"/>
        <v>507195</v>
      </c>
      <c r="AS3654" s="44">
        <f t="shared" si="796"/>
        <v>518195</v>
      </c>
      <c r="AT3654" s="44">
        <f t="shared" si="797"/>
        <v>518195</v>
      </c>
      <c r="AU3654" s="46">
        <v>0</v>
      </c>
      <c r="AV3654" s="44">
        <f t="shared" si="791"/>
        <v>518195</v>
      </c>
      <c r="AW3654" s="47" t="str">
        <f t="shared" si="792"/>
        <v>0.02</v>
      </c>
      <c r="AX3654" s="48"/>
      <c r="AY3654" s="48"/>
      <c r="AZ3654" s="49">
        <v>0</v>
      </c>
      <c r="BA3654" s="48"/>
      <c r="BB3654" s="48"/>
      <c r="BC3654" s="44">
        <f t="shared" si="793"/>
        <v>0</v>
      </c>
      <c r="BD3654" s="50">
        <v>1</v>
      </c>
      <c r="BE3654" s="51" t="e">
        <f>IF(AX3654=1,0,IF(AY3654=1,0,IF(BC3654&gt;#REF!,#REF!,IF(OR(AZ3654&gt;0,BD3654&gt;=0),BC3654+([1]สูตร2!H3642*(100%-AZ3654)-BC3654)*BD3654,[1]สูตร2!H3642*(100%-AZ3654)))))</f>
        <v>#REF!</v>
      </c>
      <c r="BF3654" s="31"/>
    </row>
    <row r="3655" spans="1:58" s="5" customFormat="1" ht="24" customHeight="1" x14ac:dyDescent="0.2">
      <c r="A3655" s="31">
        <v>1192</v>
      </c>
      <c r="B3655" s="31" t="s">
        <v>93</v>
      </c>
      <c r="C3655" s="31">
        <v>1</v>
      </c>
      <c r="D3655" s="31" t="s">
        <v>83</v>
      </c>
      <c r="E3655" s="31" t="s">
        <v>2761</v>
      </c>
      <c r="F3655" s="31"/>
      <c r="G3655" s="32" t="s">
        <v>2762</v>
      </c>
      <c r="H3655" s="31" t="s">
        <v>104</v>
      </c>
      <c r="I3655" s="31" t="s">
        <v>104</v>
      </c>
      <c r="J3655" s="31" t="s">
        <v>2423</v>
      </c>
      <c r="K3655" s="31">
        <v>0</v>
      </c>
      <c r="L3655" s="31">
        <v>0</v>
      </c>
      <c r="M3655" s="31">
        <v>45</v>
      </c>
      <c r="N3655" s="33"/>
      <c r="O3655" s="33">
        <v>45</v>
      </c>
      <c r="P3655" s="33"/>
      <c r="Q3655" s="33"/>
      <c r="R3655" s="33"/>
      <c r="S3655" s="34" t="str">
        <f t="shared" si="784"/>
        <v>2</v>
      </c>
      <c r="T3655" s="35">
        <f t="shared" si="785"/>
        <v>45</v>
      </c>
      <c r="U3655" s="36">
        <f>INDEX([1]ราคาที่ดิน!$B:$G,MATCH($C3655,[1]ราคาที่ดิน!$A:$A,0),MATCH($B3655,[1]ราคาที่ดิน!$B$1:$G$1,0))</f>
        <v>100</v>
      </c>
      <c r="V3655" s="37">
        <f t="shared" si="794"/>
        <v>4500</v>
      </c>
      <c r="W3655" s="31">
        <v>1</v>
      </c>
      <c r="X3655" s="31" t="s">
        <v>2762</v>
      </c>
      <c r="Y3655" s="31" t="s">
        <v>83</v>
      </c>
      <c r="Z3655" s="31" t="s">
        <v>2761</v>
      </c>
      <c r="AA3655" s="31"/>
      <c r="AB3655" s="32" t="s">
        <v>2762</v>
      </c>
      <c r="AC3655" s="38"/>
      <c r="AD3655" s="39" t="s">
        <v>73</v>
      </c>
      <c r="AE3655" s="39" t="s">
        <v>94</v>
      </c>
      <c r="AF3655" s="40" t="str">
        <f t="shared" si="786"/>
        <v>2</v>
      </c>
      <c r="AG3655" s="41">
        <f t="shared" si="787"/>
        <v>84.6</v>
      </c>
      <c r="AH3655" s="42"/>
      <c r="AI3655" s="42">
        <v>84.6</v>
      </c>
      <c r="AJ3655" s="42"/>
      <c r="AK3655" s="42"/>
      <c r="AL3655" s="31">
        <v>25</v>
      </c>
      <c r="AM3655" s="43" t="str">
        <f t="shared" si="788"/>
        <v>100</v>
      </c>
      <c r="AN3655" s="44">
        <f>INDEX([1]ราคาสิ่งปลูกสร้าง!$D$6:$CC$47,MATCH($AD3655,[1]ราคาสิ่งปลูกสร้าง!$B$6:$B$45,0),MATCH($C$7,[1]ราคาสิ่งปลูกสร้าง!$D$5:$CC$5,0))</f>
        <v>6500</v>
      </c>
      <c r="AO3655" s="44">
        <f t="shared" si="789"/>
        <v>549900</v>
      </c>
      <c r="AP3655" s="45">
        <f t="shared" si="790"/>
        <v>25</v>
      </c>
      <c r="AQ3655" s="40">
        <f>IF(AP3655=0,0,INDEX([1]ค่าเสื่อมสิ่งปลูกสร้าง!$A$5:$D$105,MATCH($AP3655,[1]ค่าเสื่อมสิ่งปลูกสร้าง!$A$5:$A$105,0),MATCH(AE3655,[1]ค่าเสื่อมสิ่งปลูกสร้าง!$A$3:$D$3)))</f>
        <v>40</v>
      </c>
      <c r="AR3655" s="44">
        <f t="shared" si="795"/>
        <v>329940</v>
      </c>
      <c r="AS3655" s="44">
        <f t="shared" si="796"/>
        <v>334440</v>
      </c>
      <c r="AT3655" s="44">
        <f t="shared" si="797"/>
        <v>334440</v>
      </c>
      <c r="AU3655" s="46">
        <v>0</v>
      </c>
      <c r="AV3655" s="44">
        <f t="shared" si="791"/>
        <v>334440</v>
      </c>
      <c r="AW3655" s="47" t="str">
        <f t="shared" si="792"/>
        <v>0.02</v>
      </c>
      <c r="AX3655" s="48"/>
      <c r="AY3655" s="48"/>
      <c r="AZ3655" s="49">
        <v>0</v>
      </c>
      <c r="BA3655" s="48"/>
      <c r="BB3655" s="48"/>
      <c r="BC3655" s="44">
        <f t="shared" si="793"/>
        <v>0</v>
      </c>
      <c r="BD3655" s="50">
        <v>1</v>
      </c>
      <c r="BE3655" s="51" t="e">
        <f>IF(AX3655=1,0,IF(AY3655=1,0,IF(BC3655&gt;#REF!,#REF!,IF(OR(AZ3655&gt;0,BD3655&gt;=0),BC3655+([1]สูตร2!H3643*(100%-AZ3655)-BC3655)*BD3655,[1]สูตร2!H3643*(100%-AZ3655)))))</f>
        <v>#REF!</v>
      </c>
      <c r="BF3655" s="31"/>
    </row>
    <row r="3656" spans="1:58" s="5" customFormat="1" ht="24" customHeight="1" x14ac:dyDescent="0.2">
      <c r="A3656" s="31">
        <v>1193</v>
      </c>
      <c r="B3656" s="31" t="s">
        <v>321</v>
      </c>
      <c r="C3656" s="31">
        <v>44</v>
      </c>
      <c r="D3656" s="31" t="s">
        <v>66</v>
      </c>
      <c r="E3656" s="31" t="s">
        <v>2763</v>
      </c>
      <c r="F3656" s="31"/>
      <c r="G3656" s="32" t="s">
        <v>2764</v>
      </c>
      <c r="H3656" s="31">
        <v>17</v>
      </c>
      <c r="I3656" s="31">
        <v>44</v>
      </c>
      <c r="J3656" s="31" t="s">
        <v>2443</v>
      </c>
      <c r="K3656" s="31">
        <v>12</v>
      </c>
      <c r="L3656" s="31">
        <v>2</v>
      </c>
      <c r="M3656" s="31">
        <v>71</v>
      </c>
      <c r="N3656" s="33">
        <v>5071</v>
      </c>
      <c r="O3656" s="33"/>
      <c r="P3656" s="33"/>
      <c r="Q3656" s="33"/>
      <c r="R3656" s="33"/>
      <c r="S3656" s="34" t="str">
        <f t="shared" si="784"/>
        <v>1</v>
      </c>
      <c r="T3656" s="35">
        <f t="shared" si="785"/>
        <v>5071</v>
      </c>
      <c r="U3656" s="36">
        <f>INDEX([1]ราคาที่ดิน!$B:$G,MATCH($C3656,[1]ราคาที่ดิน!$A:$A,0),MATCH($B3656,[1]ราคาที่ดิน!$B$1:$G$1,0))</f>
        <v>160</v>
      </c>
      <c r="V3656" s="37">
        <f t="shared" si="794"/>
        <v>811360</v>
      </c>
      <c r="W3656" s="31"/>
      <c r="X3656" s="31"/>
      <c r="Y3656" s="31"/>
      <c r="Z3656" s="31"/>
      <c r="AA3656" s="31"/>
      <c r="AB3656" s="32"/>
      <c r="AC3656" s="38"/>
      <c r="AD3656" s="39"/>
      <c r="AE3656" s="39"/>
      <c r="AF3656" s="40" t="str">
        <f t="shared" si="786"/>
        <v/>
      </c>
      <c r="AG3656" s="41" t="str">
        <f t="shared" si="787"/>
        <v/>
      </c>
      <c r="AH3656" s="42"/>
      <c r="AI3656" s="42"/>
      <c r="AJ3656" s="42"/>
      <c r="AK3656" s="42"/>
      <c r="AL3656" s="31"/>
      <c r="AM3656" s="43" t="str">
        <f t="shared" si="788"/>
        <v>100</v>
      </c>
      <c r="AN3656" s="44">
        <f>INDEX([1]ราคาสิ่งปลูกสร้าง!$D$6:$CC$47,MATCH($AD3656,[1]ราคาสิ่งปลูกสร้าง!$B$6:$B$45,0),MATCH($C$7,[1]ราคาสิ่งปลูกสร้าง!$D$5:$CC$5,0))</f>
        <v>0</v>
      </c>
      <c r="AO3656" s="44">
        <f t="shared" si="789"/>
        <v>0</v>
      </c>
      <c r="AP3656" s="45">
        <f t="shared" si="790"/>
        <v>0</v>
      </c>
      <c r="AQ3656" s="40">
        <f>IF(AP3656=0,0,INDEX([1]ค่าเสื่อมสิ่งปลูกสร้าง!$A$5:$D$105,MATCH($AP3656,[1]ค่าเสื่อมสิ่งปลูกสร้าง!$A$5:$A$105,0),MATCH(AE3656,[1]ค่าเสื่อมสิ่งปลูกสร้าง!$A$3:$D$3)))</f>
        <v>0</v>
      </c>
      <c r="AR3656" s="44">
        <f t="shared" si="795"/>
        <v>0</v>
      </c>
      <c r="AS3656" s="44">
        <f t="shared" si="796"/>
        <v>811360</v>
      </c>
      <c r="AT3656" s="44">
        <f t="shared" si="797"/>
        <v>811360</v>
      </c>
      <c r="AU3656" s="46">
        <v>0</v>
      </c>
      <c r="AV3656" s="44">
        <f t="shared" si="791"/>
        <v>811360</v>
      </c>
      <c r="AW3656" s="47" t="str">
        <f t="shared" si="792"/>
        <v>0.01</v>
      </c>
      <c r="AX3656" s="48"/>
      <c r="AY3656" s="48"/>
      <c r="AZ3656" s="49">
        <v>0</v>
      </c>
      <c r="BA3656" s="48"/>
      <c r="BB3656" s="48"/>
      <c r="BC3656" s="44">
        <f t="shared" si="793"/>
        <v>0</v>
      </c>
      <c r="BD3656" s="50">
        <v>1</v>
      </c>
      <c r="BE3656" s="51" t="e">
        <f>IF(AX3656=1,0,IF(AY3656=1,0,IF(BC3656&gt;#REF!,#REF!,IF(OR(AZ3656&gt;0,BD3656&gt;=0),BC3656+([1]สูตร2!H3644*(100%-AZ3656)-BC3656)*BD3656,[1]สูตร2!H3644*(100%-AZ3656)))))</f>
        <v>#REF!</v>
      </c>
      <c r="BF3656" s="31"/>
    </row>
    <row r="3657" spans="1:58" s="5" customFormat="1" ht="24" customHeight="1" x14ac:dyDescent="0.2">
      <c r="A3657" s="31">
        <v>1194</v>
      </c>
      <c r="B3657" s="31" t="s">
        <v>321</v>
      </c>
      <c r="C3657" s="31">
        <v>2116</v>
      </c>
      <c r="D3657" s="31" t="s">
        <v>83</v>
      </c>
      <c r="E3657" s="31" t="s">
        <v>2765</v>
      </c>
      <c r="F3657" s="31"/>
      <c r="G3657" s="32" t="s">
        <v>2764</v>
      </c>
      <c r="H3657" s="31">
        <v>135</v>
      </c>
      <c r="I3657" s="31">
        <v>16</v>
      </c>
      <c r="J3657" s="31" t="s">
        <v>2443</v>
      </c>
      <c r="K3657" s="31">
        <v>10</v>
      </c>
      <c r="L3657" s="31">
        <v>0</v>
      </c>
      <c r="M3657" s="31">
        <v>75</v>
      </c>
      <c r="N3657" s="33">
        <v>4075</v>
      </c>
      <c r="O3657" s="33"/>
      <c r="P3657" s="33"/>
      <c r="Q3657" s="33"/>
      <c r="R3657" s="33"/>
      <c r="S3657" s="34" t="str">
        <f t="shared" si="784"/>
        <v>1</v>
      </c>
      <c r="T3657" s="35">
        <f t="shared" si="785"/>
        <v>4075</v>
      </c>
      <c r="U3657" s="36">
        <f>INDEX([1]ราคาที่ดิน!$B:$G,MATCH($C3657,[1]ราคาที่ดิน!$A:$A,0),MATCH($B3657,[1]ราคาที่ดิน!$B$1:$G$1,0))</f>
        <v>180</v>
      </c>
      <c r="V3657" s="37">
        <f t="shared" si="794"/>
        <v>733500</v>
      </c>
      <c r="W3657" s="31"/>
      <c r="X3657" s="31"/>
      <c r="Y3657" s="31"/>
      <c r="Z3657" s="31"/>
      <c r="AA3657" s="31"/>
      <c r="AB3657" s="32"/>
      <c r="AC3657" s="38"/>
      <c r="AD3657" s="39"/>
      <c r="AE3657" s="39"/>
      <c r="AF3657" s="40" t="str">
        <f t="shared" si="786"/>
        <v/>
      </c>
      <c r="AG3657" s="41" t="str">
        <f t="shared" si="787"/>
        <v/>
      </c>
      <c r="AH3657" s="42"/>
      <c r="AI3657" s="42"/>
      <c r="AJ3657" s="42"/>
      <c r="AK3657" s="42"/>
      <c r="AL3657" s="31"/>
      <c r="AM3657" s="43" t="str">
        <f t="shared" si="788"/>
        <v>100</v>
      </c>
      <c r="AN3657" s="44">
        <f>INDEX([1]ราคาสิ่งปลูกสร้าง!$D$6:$CC$47,MATCH($AD3657,[1]ราคาสิ่งปลูกสร้าง!$B$6:$B$45,0),MATCH($C$7,[1]ราคาสิ่งปลูกสร้าง!$D$5:$CC$5,0))</f>
        <v>0</v>
      </c>
      <c r="AO3657" s="44">
        <f t="shared" si="789"/>
        <v>0</v>
      </c>
      <c r="AP3657" s="45">
        <f t="shared" si="790"/>
        <v>0</v>
      </c>
      <c r="AQ3657" s="40">
        <f>IF(AP3657=0,0,INDEX([1]ค่าเสื่อมสิ่งปลูกสร้าง!$A$5:$D$105,MATCH($AP3657,[1]ค่าเสื่อมสิ่งปลูกสร้าง!$A$5:$A$105,0),MATCH(AE3657,[1]ค่าเสื่อมสิ่งปลูกสร้าง!$A$3:$D$3)))</f>
        <v>0</v>
      </c>
      <c r="AR3657" s="44">
        <f t="shared" si="795"/>
        <v>0</v>
      </c>
      <c r="AS3657" s="44">
        <f t="shared" si="796"/>
        <v>733500</v>
      </c>
      <c r="AT3657" s="44">
        <f t="shared" si="797"/>
        <v>733500</v>
      </c>
      <c r="AU3657" s="46">
        <v>0</v>
      </c>
      <c r="AV3657" s="44">
        <f t="shared" si="791"/>
        <v>733500</v>
      </c>
      <c r="AW3657" s="47" t="str">
        <f t="shared" si="792"/>
        <v>0.01</v>
      </c>
      <c r="AX3657" s="48"/>
      <c r="AY3657" s="48"/>
      <c r="AZ3657" s="49">
        <v>0</v>
      </c>
      <c r="BA3657" s="48"/>
      <c r="BB3657" s="48"/>
      <c r="BC3657" s="44">
        <f t="shared" si="793"/>
        <v>0</v>
      </c>
      <c r="BD3657" s="50">
        <v>1</v>
      </c>
      <c r="BE3657" s="51" t="e">
        <f>IF(AX3657=1,0,IF(AY3657=1,0,IF(BC3657&gt;#REF!,#REF!,IF(OR(AZ3657&gt;0,BD3657&gt;=0),BC3657+([1]สูตร2!H3645*(100%-AZ3657)-BC3657)*BD3657,[1]สูตร2!H3645*(100%-AZ3657)))))</f>
        <v>#REF!</v>
      </c>
      <c r="BF3657" s="31"/>
    </row>
    <row r="3658" spans="1:58" s="5" customFormat="1" ht="24" customHeight="1" x14ac:dyDescent="0.2">
      <c r="A3658" s="31">
        <v>1195</v>
      </c>
      <c r="B3658" s="31" t="s">
        <v>93</v>
      </c>
      <c r="C3658" s="31">
        <v>1</v>
      </c>
      <c r="D3658" s="31" t="s">
        <v>71</v>
      </c>
      <c r="E3658" s="31" t="s">
        <v>2766</v>
      </c>
      <c r="F3658" s="31"/>
      <c r="G3658" s="32" t="s">
        <v>2764</v>
      </c>
      <c r="H3658" s="31" t="s">
        <v>104</v>
      </c>
      <c r="I3658" s="31" t="s">
        <v>104</v>
      </c>
      <c r="J3658" s="31" t="s">
        <v>2423</v>
      </c>
      <c r="K3658" s="31">
        <v>0</v>
      </c>
      <c r="L3658" s="31">
        <v>0</v>
      </c>
      <c r="M3658" s="31">
        <v>35</v>
      </c>
      <c r="N3658" s="33"/>
      <c r="O3658" s="33">
        <v>35</v>
      </c>
      <c r="P3658" s="33"/>
      <c r="Q3658" s="33"/>
      <c r="R3658" s="33"/>
      <c r="S3658" s="34" t="str">
        <f t="shared" si="784"/>
        <v>2</v>
      </c>
      <c r="T3658" s="35">
        <f t="shared" si="785"/>
        <v>35</v>
      </c>
      <c r="U3658" s="36">
        <f>INDEX([1]ราคาที่ดิน!$B:$G,MATCH($C3658,[1]ราคาที่ดิน!$A:$A,0),MATCH($B3658,[1]ราคาที่ดิน!$B$1:$G$1,0))</f>
        <v>100</v>
      </c>
      <c r="V3658" s="37">
        <f t="shared" si="794"/>
        <v>3500</v>
      </c>
      <c r="W3658" s="31">
        <v>1</v>
      </c>
      <c r="X3658" s="31" t="s">
        <v>2764</v>
      </c>
      <c r="Y3658" s="31" t="s">
        <v>71</v>
      </c>
      <c r="Z3658" s="31" t="s">
        <v>2766</v>
      </c>
      <c r="AA3658" s="31"/>
      <c r="AB3658" s="32" t="s">
        <v>2764</v>
      </c>
      <c r="AC3658" s="38"/>
      <c r="AD3658" s="39" t="s">
        <v>73</v>
      </c>
      <c r="AE3658" s="39" t="s">
        <v>74</v>
      </c>
      <c r="AF3658" s="40" t="str">
        <f t="shared" si="786"/>
        <v>2</v>
      </c>
      <c r="AG3658" s="41">
        <f t="shared" si="787"/>
        <v>112.32</v>
      </c>
      <c r="AH3658" s="42"/>
      <c r="AI3658" s="42">
        <v>112.32</v>
      </c>
      <c r="AJ3658" s="42"/>
      <c r="AK3658" s="42"/>
      <c r="AL3658" s="31">
        <v>50</v>
      </c>
      <c r="AM3658" s="43" t="str">
        <f t="shared" si="788"/>
        <v>100</v>
      </c>
      <c r="AN3658" s="44">
        <f>INDEX([1]ราคาสิ่งปลูกสร้าง!$D$6:$CC$47,MATCH($AD3658,[1]ราคาสิ่งปลูกสร้าง!$B$6:$B$45,0),MATCH($C$7,[1]ราคาสิ่งปลูกสร้าง!$D$5:$CC$5,0))</f>
        <v>6500</v>
      </c>
      <c r="AO3658" s="44">
        <f t="shared" si="789"/>
        <v>730080</v>
      </c>
      <c r="AP3658" s="45">
        <f t="shared" si="790"/>
        <v>50</v>
      </c>
      <c r="AQ3658" s="40">
        <f>IF(AP3658=0,0,INDEX([1]ค่าเสื่อมสิ่งปลูกสร้าง!$A$5:$D$105,MATCH($AP3658,[1]ค่าเสื่อมสิ่งปลูกสร้าง!$A$5:$A$105,0),MATCH(AE3658,[1]ค่าเสื่อมสิ่งปลูกสร้าง!$A$3:$D$3)))</f>
        <v>76</v>
      </c>
      <c r="AR3658" s="44">
        <f t="shared" si="795"/>
        <v>175219.19999999998</v>
      </c>
      <c r="AS3658" s="44">
        <f t="shared" si="796"/>
        <v>178719.19999999998</v>
      </c>
      <c r="AT3658" s="44">
        <f t="shared" si="797"/>
        <v>178719.19999999998</v>
      </c>
      <c r="AU3658" s="46">
        <v>0</v>
      </c>
      <c r="AV3658" s="44">
        <f t="shared" si="791"/>
        <v>178719.19999999998</v>
      </c>
      <c r="AW3658" s="47" t="str">
        <f t="shared" si="792"/>
        <v>0.02</v>
      </c>
      <c r="AX3658" s="48"/>
      <c r="AY3658" s="48"/>
      <c r="AZ3658" s="49">
        <v>0</v>
      </c>
      <c r="BA3658" s="48"/>
      <c r="BB3658" s="48"/>
      <c r="BC3658" s="44">
        <f t="shared" si="793"/>
        <v>0</v>
      </c>
      <c r="BD3658" s="50">
        <v>1</v>
      </c>
      <c r="BE3658" s="51" t="e">
        <f>IF(AX3658=1,0,IF(AY3658=1,0,IF(BC3658&gt;#REF!,#REF!,IF(OR(AZ3658&gt;0,BD3658&gt;=0),BC3658+([1]สูตร2!H3646*(100%-AZ3658)-BC3658)*BD3658,[1]สูตร2!H3646*(100%-AZ3658)))))</f>
        <v>#REF!</v>
      </c>
      <c r="BF3658" s="31"/>
    </row>
    <row r="3659" spans="1:58" s="5" customFormat="1" ht="24" customHeight="1" x14ac:dyDescent="0.2">
      <c r="A3659" s="31"/>
      <c r="B3659" s="31" t="s">
        <v>93</v>
      </c>
      <c r="C3659" s="31">
        <v>1</v>
      </c>
      <c r="D3659" s="31" t="s">
        <v>71</v>
      </c>
      <c r="E3659" s="31" t="s">
        <v>2766</v>
      </c>
      <c r="F3659" s="31"/>
      <c r="G3659" s="32" t="s">
        <v>2764</v>
      </c>
      <c r="H3659" s="31" t="s">
        <v>104</v>
      </c>
      <c r="I3659" s="31" t="s">
        <v>104</v>
      </c>
      <c r="J3659" s="31" t="s">
        <v>2423</v>
      </c>
      <c r="K3659" s="31">
        <v>0</v>
      </c>
      <c r="L3659" s="31">
        <v>0</v>
      </c>
      <c r="M3659" s="31">
        <v>20</v>
      </c>
      <c r="N3659" s="33"/>
      <c r="O3659" s="33">
        <v>20</v>
      </c>
      <c r="P3659" s="33"/>
      <c r="Q3659" s="33"/>
      <c r="R3659" s="33"/>
      <c r="S3659" s="34" t="str">
        <f t="shared" si="784"/>
        <v>2</v>
      </c>
      <c r="T3659" s="35">
        <f t="shared" si="785"/>
        <v>20</v>
      </c>
      <c r="U3659" s="36">
        <f>INDEX([1]ราคาที่ดิน!$B:$G,MATCH($C3659,[1]ราคาที่ดิน!$A:$A,0),MATCH($B3659,[1]ราคาที่ดิน!$B$1:$G$1,0))</f>
        <v>100</v>
      </c>
      <c r="V3659" s="37">
        <f t="shared" si="794"/>
        <v>2000</v>
      </c>
      <c r="W3659" s="31">
        <v>2</v>
      </c>
      <c r="X3659" s="31" t="s">
        <v>2764</v>
      </c>
      <c r="Y3659" s="31" t="s">
        <v>71</v>
      </c>
      <c r="Z3659" s="31" t="s">
        <v>2766</v>
      </c>
      <c r="AA3659" s="31"/>
      <c r="AB3659" s="32" t="s">
        <v>2764</v>
      </c>
      <c r="AC3659" s="38"/>
      <c r="AD3659" s="39" t="s">
        <v>75</v>
      </c>
      <c r="AE3659" s="39" t="s">
        <v>76</v>
      </c>
      <c r="AF3659" s="40" t="str">
        <f t="shared" si="786"/>
        <v>1</v>
      </c>
      <c r="AG3659" s="41">
        <f t="shared" si="787"/>
        <v>20</v>
      </c>
      <c r="AH3659" s="42">
        <v>20</v>
      </c>
      <c r="AI3659" s="42"/>
      <c r="AJ3659" s="42"/>
      <c r="AK3659" s="42"/>
      <c r="AL3659" s="31">
        <v>40</v>
      </c>
      <c r="AM3659" s="43" t="str">
        <f t="shared" si="788"/>
        <v>100</v>
      </c>
      <c r="AN3659" s="44">
        <f>INDEX([1]ราคาสิ่งปลูกสร้าง!$D$6:$CC$47,MATCH($AD3659,[1]ราคาสิ่งปลูกสร้าง!$B$6:$B$45,0),MATCH($C$7,[1]ราคาสิ่งปลูกสร้าง!$D$5:$CC$5,0))</f>
        <v>5400</v>
      </c>
      <c r="AO3659" s="44">
        <f t="shared" si="789"/>
        <v>108000</v>
      </c>
      <c r="AP3659" s="45">
        <f t="shared" si="790"/>
        <v>40</v>
      </c>
      <c r="AQ3659" s="40">
        <f>IF(AP3659=0,0,INDEX([1]ค่าเสื่อมสิ่งปลูกสร้าง!$A$5:$D$105,MATCH($AP3659,[1]ค่าเสื่อมสิ่งปลูกสร้าง!$A$5:$A$105,0),MATCH(AE3659,[1]ค่าเสื่อมสิ่งปลูกสร้าง!$A$3:$D$3)))</f>
        <v>93</v>
      </c>
      <c r="AR3659" s="44">
        <f t="shared" si="795"/>
        <v>7560.0000000000009</v>
      </c>
      <c r="AS3659" s="44">
        <f t="shared" si="796"/>
        <v>9560</v>
      </c>
      <c r="AT3659" s="44">
        <f t="shared" si="797"/>
        <v>9560</v>
      </c>
      <c r="AU3659" s="46">
        <v>0</v>
      </c>
      <c r="AV3659" s="44">
        <f t="shared" si="791"/>
        <v>9560</v>
      </c>
      <c r="AW3659" s="47" t="str">
        <f t="shared" si="792"/>
        <v>0.01</v>
      </c>
      <c r="AX3659" s="48"/>
      <c r="AY3659" s="48"/>
      <c r="AZ3659" s="49">
        <v>0</v>
      </c>
      <c r="BA3659" s="48"/>
      <c r="BB3659" s="48"/>
      <c r="BC3659" s="44">
        <f t="shared" si="793"/>
        <v>0</v>
      </c>
      <c r="BD3659" s="50">
        <v>1</v>
      </c>
      <c r="BE3659" s="51" t="e">
        <f>IF(AX3659=1,0,IF(AY3659=1,0,IF(BC3659&gt;#REF!,#REF!,IF(OR(AZ3659&gt;0,BD3659&gt;=0),BC3659+([1]สูตร2!H3647*(100%-AZ3659)-BC3659)*BD3659,[1]สูตร2!H3647*(100%-AZ3659)))))</f>
        <v>#REF!</v>
      </c>
      <c r="BF3659" s="31"/>
    </row>
    <row r="3660" spans="1:58" s="5" customFormat="1" ht="24" customHeight="1" x14ac:dyDescent="0.2">
      <c r="A3660" s="31">
        <v>1196</v>
      </c>
      <c r="B3660" s="31" t="s">
        <v>81</v>
      </c>
      <c r="C3660" s="31">
        <v>312</v>
      </c>
      <c r="D3660" s="31" t="s">
        <v>66</v>
      </c>
      <c r="E3660" s="31" t="s">
        <v>2767</v>
      </c>
      <c r="F3660" s="31"/>
      <c r="G3660" s="32" t="s">
        <v>2768</v>
      </c>
      <c r="H3660" s="31">
        <v>3</v>
      </c>
      <c r="I3660" s="31" t="s">
        <v>104</v>
      </c>
      <c r="J3660" s="31" t="s">
        <v>2443</v>
      </c>
      <c r="K3660" s="31">
        <v>12</v>
      </c>
      <c r="L3660" s="31">
        <v>0</v>
      </c>
      <c r="M3660" s="31">
        <v>0</v>
      </c>
      <c r="N3660" s="33">
        <v>4800</v>
      </c>
      <c r="O3660" s="33"/>
      <c r="P3660" s="33"/>
      <c r="Q3660" s="33"/>
      <c r="R3660" s="33"/>
      <c r="S3660" s="34" t="str">
        <f t="shared" si="784"/>
        <v>1</v>
      </c>
      <c r="T3660" s="35">
        <f t="shared" si="785"/>
        <v>4800</v>
      </c>
      <c r="U3660" s="36">
        <f>INDEX([1]ราคาที่ดิน!$B:$G,MATCH($C3660,[1]ราคาที่ดิน!$A:$A,0),MATCH($B3660,[1]ราคาที่ดิน!$B$1:$G$1,0))</f>
        <v>50</v>
      </c>
      <c r="V3660" s="37">
        <f t="shared" si="794"/>
        <v>240000</v>
      </c>
      <c r="W3660" s="31"/>
      <c r="X3660" s="31"/>
      <c r="Y3660" s="31"/>
      <c r="Z3660" s="31"/>
      <c r="AA3660" s="31"/>
      <c r="AB3660" s="32"/>
      <c r="AC3660" s="38"/>
      <c r="AD3660" s="39"/>
      <c r="AE3660" s="39"/>
      <c r="AF3660" s="40" t="str">
        <f t="shared" si="786"/>
        <v/>
      </c>
      <c r="AG3660" s="41" t="str">
        <f t="shared" si="787"/>
        <v/>
      </c>
      <c r="AH3660" s="42"/>
      <c r="AI3660" s="42"/>
      <c r="AJ3660" s="42"/>
      <c r="AK3660" s="42"/>
      <c r="AL3660" s="31"/>
      <c r="AM3660" s="43" t="str">
        <f t="shared" si="788"/>
        <v>100</v>
      </c>
      <c r="AN3660" s="44">
        <f>INDEX([1]ราคาสิ่งปลูกสร้าง!$D$6:$CC$47,MATCH($AD3660,[1]ราคาสิ่งปลูกสร้าง!$B$6:$B$45,0),MATCH($C$7,[1]ราคาสิ่งปลูกสร้าง!$D$5:$CC$5,0))</f>
        <v>0</v>
      </c>
      <c r="AO3660" s="44">
        <f t="shared" si="789"/>
        <v>0</v>
      </c>
      <c r="AP3660" s="45">
        <f t="shared" si="790"/>
        <v>0</v>
      </c>
      <c r="AQ3660" s="40">
        <f>IF(AP3660=0,0,INDEX([1]ค่าเสื่อมสิ่งปลูกสร้าง!$A$5:$D$105,MATCH($AP3660,[1]ค่าเสื่อมสิ่งปลูกสร้าง!$A$5:$A$105,0),MATCH(AE3660,[1]ค่าเสื่อมสิ่งปลูกสร้าง!$A$3:$D$3)))</f>
        <v>0</v>
      </c>
      <c r="AR3660" s="44">
        <f t="shared" si="795"/>
        <v>0</v>
      </c>
      <c r="AS3660" s="44">
        <f t="shared" si="796"/>
        <v>240000</v>
      </c>
      <c r="AT3660" s="44">
        <f t="shared" si="797"/>
        <v>240000</v>
      </c>
      <c r="AU3660" s="46">
        <v>0</v>
      </c>
      <c r="AV3660" s="44">
        <f t="shared" si="791"/>
        <v>240000</v>
      </c>
      <c r="AW3660" s="47" t="str">
        <f t="shared" si="792"/>
        <v>0.01</v>
      </c>
      <c r="AX3660" s="48"/>
      <c r="AY3660" s="48"/>
      <c r="AZ3660" s="49">
        <v>0</v>
      </c>
      <c r="BA3660" s="48"/>
      <c r="BB3660" s="48"/>
      <c r="BC3660" s="44">
        <f t="shared" si="793"/>
        <v>0</v>
      </c>
      <c r="BD3660" s="50">
        <v>1</v>
      </c>
      <c r="BE3660" s="51" t="e">
        <f>IF(AX3660=1,0,IF(AY3660=1,0,IF(BC3660&gt;#REF!,#REF!,IF(OR(AZ3660&gt;0,BD3660&gt;=0),BC3660+([1]สูตร2!H3648*(100%-AZ3660)-BC3660)*BD3660,[1]สูตร2!H3648*(100%-AZ3660)))))</f>
        <v>#REF!</v>
      </c>
      <c r="BF3660" s="31"/>
    </row>
    <row r="3661" spans="1:58" s="5" customFormat="1" ht="24" customHeight="1" x14ac:dyDescent="0.2">
      <c r="A3661" s="31">
        <v>1197</v>
      </c>
      <c r="B3661" s="31" t="s">
        <v>93</v>
      </c>
      <c r="C3661" s="31">
        <v>1</v>
      </c>
      <c r="D3661" s="31" t="s">
        <v>71</v>
      </c>
      <c r="E3661" s="31" t="s">
        <v>2769</v>
      </c>
      <c r="F3661" s="31"/>
      <c r="G3661" s="32" t="s">
        <v>2768</v>
      </c>
      <c r="H3661" s="31" t="s">
        <v>104</v>
      </c>
      <c r="I3661" s="31" t="s">
        <v>104</v>
      </c>
      <c r="J3661" s="31" t="s">
        <v>2423</v>
      </c>
      <c r="K3661" s="31">
        <v>0</v>
      </c>
      <c r="L3661" s="31">
        <v>0</v>
      </c>
      <c r="M3661" s="31">
        <v>50</v>
      </c>
      <c r="N3661" s="33"/>
      <c r="O3661" s="33">
        <v>50</v>
      </c>
      <c r="P3661" s="33"/>
      <c r="Q3661" s="33"/>
      <c r="R3661" s="33"/>
      <c r="S3661" s="34" t="str">
        <f t="shared" si="784"/>
        <v>2</v>
      </c>
      <c r="T3661" s="35">
        <f t="shared" si="785"/>
        <v>50</v>
      </c>
      <c r="U3661" s="36">
        <f>INDEX([1]ราคาที่ดิน!$B:$G,MATCH($C3661,[1]ราคาที่ดิน!$A:$A,0),MATCH($B3661,[1]ราคาที่ดิน!$B$1:$G$1,0))</f>
        <v>100</v>
      </c>
      <c r="V3661" s="37">
        <f t="shared" si="794"/>
        <v>5000</v>
      </c>
      <c r="W3661" s="31">
        <v>1</v>
      </c>
      <c r="X3661" s="31" t="s">
        <v>2768</v>
      </c>
      <c r="Y3661" s="31" t="s">
        <v>71</v>
      </c>
      <c r="Z3661" s="31" t="s">
        <v>2769</v>
      </c>
      <c r="AA3661" s="31"/>
      <c r="AB3661" s="32" t="s">
        <v>2768</v>
      </c>
      <c r="AC3661" s="38"/>
      <c r="AD3661" s="39" t="s">
        <v>73</v>
      </c>
      <c r="AE3661" s="39" t="s">
        <v>74</v>
      </c>
      <c r="AF3661" s="40" t="str">
        <f t="shared" si="786"/>
        <v>2</v>
      </c>
      <c r="AG3661" s="41">
        <f t="shared" si="787"/>
        <v>81</v>
      </c>
      <c r="AH3661" s="42"/>
      <c r="AI3661" s="42">
        <v>81</v>
      </c>
      <c r="AJ3661" s="42"/>
      <c r="AK3661" s="42"/>
      <c r="AL3661" s="31">
        <v>42</v>
      </c>
      <c r="AM3661" s="43" t="str">
        <f t="shared" si="788"/>
        <v>100</v>
      </c>
      <c r="AN3661" s="44">
        <f>INDEX([1]ราคาสิ่งปลูกสร้าง!$D$6:$CC$47,MATCH($AD3661,[1]ราคาสิ่งปลูกสร้าง!$B$6:$B$45,0),MATCH($C$7,[1]ราคาสิ่งปลูกสร้าง!$D$5:$CC$5,0))</f>
        <v>6500</v>
      </c>
      <c r="AO3661" s="44">
        <f t="shared" si="789"/>
        <v>526500</v>
      </c>
      <c r="AP3661" s="45">
        <f t="shared" si="790"/>
        <v>42</v>
      </c>
      <c r="AQ3661" s="40">
        <f>IF(AP3661=0,0,INDEX([1]ค่าเสื่อมสิ่งปลูกสร้าง!$A$5:$D$105,MATCH($AP3661,[1]ค่าเสื่อมสิ่งปลูกสร้าง!$A$5:$A$105,0),MATCH(AE3661,[1]ค่าเสื่อมสิ่งปลูกสร้าง!$A$3:$D$3)))</f>
        <v>74</v>
      </c>
      <c r="AR3661" s="44">
        <f t="shared" si="795"/>
        <v>136890</v>
      </c>
      <c r="AS3661" s="44">
        <f t="shared" si="796"/>
        <v>141890</v>
      </c>
      <c r="AT3661" s="44">
        <f t="shared" si="797"/>
        <v>141890</v>
      </c>
      <c r="AU3661" s="46">
        <v>0</v>
      </c>
      <c r="AV3661" s="44">
        <f t="shared" si="791"/>
        <v>141890</v>
      </c>
      <c r="AW3661" s="47" t="str">
        <f t="shared" si="792"/>
        <v>0.02</v>
      </c>
      <c r="AX3661" s="48"/>
      <c r="AY3661" s="48"/>
      <c r="AZ3661" s="49">
        <v>0</v>
      </c>
      <c r="BA3661" s="48"/>
      <c r="BB3661" s="48"/>
      <c r="BC3661" s="44">
        <f t="shared" si="793"/>
        <v>0</v>
      </c>
      <c r="BD3661" s="50">
        <v>1</v>
      </c>
      <c r="BE3661" s="51" t="e">
        <f>IF(AX3661=1,0,IF(AY3661=1,0,IF(BC3661&gt;#REF!,#REF!,IF(OR(AZ3661&gt;0,BD3661&gt;=0),BC3661+([1]สูตร2!H3649*(100%-AZ3661)-BC3661)*BD3661,[1]สูตร2!H3649*(100%-AZ3661)))))</f>
        <v>#REF!</v>
      </c>
      <c r="BF3661" s="31"/>
    </row>
    <row r="3662" spans="1:58" s="5" customFormat="1" ht="24" customHeight="1" x14ac:dyDescent="0.2">
      <c r="A3662" s="31"/>
      <c r="B3662" s="31" t="s">
        <v>93</v>
      </c>
      <c r="C3662" s="31">
        <v>1</v>
      </c>
      <c r="D3662" s="31" t="s">
        <v>71</v>
      </c>
      <c r="E3662" s="31" t="s">
        <v>2769</v>
      </c>
      <c r="F3662" s="31"/>
      <c r="G3662" s="32" t="s">
        <v>2768</v>
      </c>
      <c r="H3662" s="31" t="s">
        <v>104</v>
      </c>
      <c r="I3662" s="31" t="s">
        <v>104</v>
      </c>
      <c r="J3662" s="31" t="s">
        <v>2423</v>
      </c>
      <c r="K3662" s="31">
        <v>0</v>
      </c>
      <c r="L3662" s="31">
        <v>0</v>
      </c>
      <c r="M3662" s="31">
        <v>25</v>
      </c>
      <c r="N3662" s="33"/>
      <c r="O3662" s="33">
        <v>25</v>
      </c>
      <c r="P3662" s="33"/>
      <c r="Q3662" s="33"/>
      <c r="R3662" s="33"/>
      <c r="S3662" s="34" t="str">
        <f t="shared" si="784"/>
        <v>2</v>
      </c>
      <c r="T3662" s="35">
        <f t="shared" si="785"/>
        <v>25</v>
      </c>
      <c r="U3662" s="36">
        <f>INDEX([1]ราคาที่ดิน!$B:$G,MATCH($C3662,[1]ราคาที่ดิน!$A:$A,0),MATCH($B3662,[1]ราคาที่ดิน!$B$1:$G$1,0))</f>
        <v>100</v>
      </c>
      <c r="V3662" s="37">
        <f t="shared" si="794"/>
        <v>2500</v>
      </c>
      <c r="W3662" s="31">
        <v>2</v>
      </c>
      <c r="X3662" s="31" t="s">
        <v>2768</v>
      </c>
      <c r="Y3662" s="31" t="s">
        <v>71</v>
      </c>
      <c r="Z3662" s="31" t="s">
        <v>2769</v>
      </c>
      <c r="AA3662" s="31"/>
      <c r="AB3662" s="32" t="s">
        <v>2768</v>
      </c>
      <c r="AC3662" s="38"/>
      <c r="AD3662" s="39" t="s">
        <v>75</v>
      </c>
      <c r="AE3662" s="39" t="s">
        <v>76</v>
      </c>
      <c r="AF3662" s="40" t="str">
        <f t="shared" si="786"/>
        <v>1</v>
      </c>
      <c r="AG3662" s="41">
        <f t="shared" si="787"/>
        <v>23.4</v>
      </c>
      <c r="AH3662" s="42">
        <v>23.4</v>
      </c>
      <c r="AI3662" s="42"/>
      <c r="AJ3662" s="42"/>
      <c r="AK3662" s="42"/>
      <c r="AL3662" s="31">
        <v>40</v>
      </c>
      <c r="AM3662" s="43" t="str">
        <f t="shared" si="788"/>
        <v>100</v>
      </c>
      <c r="AN3662" s="44">
        <f>INDEX([1]ราคาสิ่งปลูกสร้าง!$D$6:$CC$47,MATCH($AD3662,[1]ราคาสิ่งปลูกสร้าง!$B$6:$B$45,0),MATCH($C$7,[1]ราคาสิ่งปลูกสร้าง!$D$5:$CC$5,0))</f>
        <v>5400</v>
      </c>
      <c r="AO3662" s="44">
        <f t="shared" si="789"/>
        <v>126359.99999999999</v>
      </c>
      <c r="AP3662" s="45">
        <f t="shared" si="790"/>
        <v>40</v>
      </c>
      <c r="AQ3662" s="40">
        <f>IF(AP3662=0,0,INDEX([1]ค่าเสื่อมสิ่งปลูกสร้าง!$A$5:$D$105,MATCH($AP3662,[1]ค่าเสื่อมสิ่งปลูกสร้าง!$A$5:$A$105,0),MATCH(AE3662,[1]ค่าเสื่อมสิ่งปลูกสร้าง!$A$3:$D$3)))</f>
        <v>93</v>
      </c>
      <c r="AR3662" s="44">
        <f t="shared" si="795"/>
        <v>8845.2000000000007</v>
      </c>
      <c r="AS3662" s="44">
        <f t="shared" si="796"/>
        <v>11345.2</v>
      </c>
      <c r="AT3662" s="44">
        <f t="shared" si="797"/>
        <v>11345.2</v>
      </c>
      <c r="AU3662" s="46">
        <v>0</v>
      </c>
      <c r="AV3662" s="44">
        <f t="shared" si="791"/>
        <v>11345.2</v>
      </c>
      <c r="AW3662" s="47" t="str">
        <f t="shared" si="792"/>
        <v>0.01</v>
      </c>
      <c r="AX3662" s="48"/>
      <c r="AY3662" s="48"/>
      <c r="AZ3662" s="49">
        <v>0</v>
      </c>
      <c r="BA3662" s="48"/>
      <c r="BB3662" s="48"/>
      <c r="BC3662" s="44">
        <f t="shared" si="793"/>
        <v>0</v>
      </c>
      <c r="BD3662" s="50">
        <v>1</v>
      </c>
      <c r="BE3662" s="51" t="e">
        <f>IF(AX3662=1,0,IF(AY3662=1,0,IF(BC3662&gt;#REF!,#REF!,IF(OR(AZ3662&gt;0,BD3662&gt;=0),BC3662+([1]สูตร2!H3650*(100%-AZ3662)-BC3662)*BD3662,[1]สูตร2!H3650*(100%-AZ3662)))))</f>
        <v>#REF!</v>
      </c>
      <c r="BF3662" s="31"/>
    </row>
    <row r="3663" spans="1:58" s="5" customFormat="1" ht="24" customHeight="1" x14ac:dyDescent="0.2">
      <c r="A3663" s="31"/>
      <c r="B3663" s="31" t="s">
        <v>93</v>
      </c>
      <c r="C3663" s="31">
        <v>1</v>
      </c>
      <c r="D3663" s="31" t="s">
        <v>71</v>
      </c>
      <c r="E3663" s="31" t="s">
        <v>2769</v>
      </c>
      <c r="F3663" s="31"/>
      <c r="G3663" s="32" t="s">
        <v>2768</v>
      </c>
      <c r="H3663" s="31" t="s">
        <v>104</v>
      </c>
      <c r="I3663" s="31" t="s">
        <v>104</v>
      </c>
      <c r="J3663" s="31" t="s">
        <v>2423</v>
      </c>
      <c r="K3663" s="31">
        <v>0</v>
      </c>
      <c r="L3663" s="31">
        <v>0</v>
      </c>
      <c r="M3663" s="31">
        <v>25</v>
      </c>
      <c r="N3663" s="33"/>
      <c r="O3663" s="33">
        <v>25</v>
      </c>
      <c r="P3663" s="33"/>
      <c r="Q3663" s="33"/>
      <c r="R3663" s="33"/>
      <c r="S3663" s="34" t="str">
        <f t="shared" ref="S3663:S3726" si="798">IF(N3663&gt;=1,"1",IF(O3663&gt;=1,"2",IF(P3663&gt;=1,"3",IF(Q3663&gt;=1,"4",IF(R3663&gt;=1,"5","")))))</f>
        <v>2</v>
      </c>
      <c r="T3663" s="35">
        <f t="shared" ref="T3663:T3726" si="799">N3663+O3663+P3663+Q3663+R3663</f>
        <v>25</v>
      </c>
      <c r="U3663" s="36">
        <f>INDEX([1]ราคาที่ดิน!$B:$G,MATCH($C3663,[1]ราคาที่ดิน!$A:$A,0),MATCH($B3663,[1]ราคาที่ดิน!$B$1:$G$1,0))</f>
        <v>100</v>
      </c>
      <c r="V3663" s="37">
        <f t="shared" si="794"/>
        <v>2500</v>
      </c>
      <c r="W3663" s="31">
        <v>3</v>
      </c>
      <c r="X3663" s="31" t="s">
        <v>2768</v>
      </c>
      <c r="Y3663" s="31" t="s">
        <v>71</v>
      </c>
      <c r="Z3663" s="31" t="s">
        <v>2769</v>
      </c>
      <c r="AA3663" s="31"/>
      <c r="AB3663" s="32" t="s">
        <v>2768</v>
      </c>
      <c r="AC3663" s="38"/>
      <c r="AD3663" s="39" t="s">
        <v>77</v>
      </c>
      <c r="AE3663" s="39" t="s">
        <v>76</v>
      </c>
      <c r="AF3663" s="40" t="str">
        <f t="shared" ref="AF3663:AF3726" si="800">IF(AH3663&gt;=1,"1",IF(AI3663&gt;=1,"2",IF(AJ3663&gt;=1,"3",IF(AK3663&gt;=1,"4",""))))</f>
        <v>1</v>
      </c>
      <c r="AG3663" s="41">
        <f t="shared" ref="AG3663:AG3726" si="801">IF(AH3663&gt;=1,AH3663,IF(AI3663&gt;=1,AI3663,IF(AJ3663&gt;=1,AJ3663,IF(AK3663&gt;=1,AK3663,""))))</f>
        <v>61.2</v>
      </c>
      <c r="AH3663" s="42">
        <v>61.2</v>
      </c>
      <c r="AI3663" s="42"/>
      <c r="AJ3663" s="42"/>
      <c r="AK3663" s="42"/>
      <c r="AL3663" s="31">
        <v>40</v>
      </c>
      <c r="AM3663" s="43" t="str">
        <f t="shared" ref="AM3663:AM3726" si="802">IF(OR(S3663&gt;=1,AF3663&gt;=1),"100","")</f>
        <v>100</v>
      </c>
      <c r="AN3663" s="44">
        <f>INDEX([1]ราคาสิ่งปลูกสร้าง!$D$6:$CC$47,MATCH($AD3663,[1]ราคาสิ่งปลูกสร้าง!$B$6:$B$45,0),MATCH($C$7,[1]ราคาสิ่งปลูกสร้าง!$D$5:$CC$5,0))</f>
        <v>2050</v>
      </c>
      <c r="AO3663" s="44">
        <f t="shared" ref="AO3663:AO3726" si="803">(AH3663+AI3663+AJ3663+AK3663)*$AN3663</f>
        <v>125460</v>
      </c>
      <c r="AP3663" s="45">
        <f t="shared" ref="AP3663:AP3726" si="804">AL3663</f>
        <v>40</v>
      </c>
      <c r="AQ3663" s="40">
        <f>IF(AP3663=0,0,INDEX([1]ค่าเสื่อมสิ่งปลูกสร้าง!$A$5:$D$105,MATCH($AP3663,[1]ค่าเสื่อมสิ่งปลูกสร้าง!$A$5:$A$105,0),MATCH(AE3663,[1]ค่าเสื่อมสิ่งปลูกสร้าง!$A$3:$D$3)))</f>
        <v>93</v>
      </c>
      <c r="AR3663" s="44">
        <f t="shared" si="795"/>
        <v>8782.2000000000007</v>
      </c>
      <c r="AS3663" s="44">
        <f t="shared" si="796"/>
        <v>11282.2</v>
      </c>
      <c r="AT3663" s="44">
        <f t="shared" si="797"/>
        <v>11282.2</v>
      </c>
      <c r="AU3663" s="46">
        <v>0</v>
      </c>
      <c r="AV3663" s="44">
        <f t="shared" ref="AV3663:AV3726" si="805">IF($AT3663-$AU3663&lt;0,0,$AT3663-$AU3663)</f>
        <v>11282.2</v>
      </c>
      <c r="AW3663" s="47" t="str">
        <f t="shared" ref="AW3663:AW3726" si="806">IF(OR(N3663&gt;=1,AH3663&gt;=1)*AND(AV3663=0),"0",IF(OR(N3663&gt;=1,AH3663&gt;=1)*AND(AV3663&lt;=75000000),"0.01",IF(OR(N3663&gt;=1,AH3663&gt;=1)*AND(AV3663&lt;=100000000),"0.01/0.03",IF(OR(N3663&gt;=1,AH3663&gt;=1)*AND(AV3663&lt;=500000000),"0.01/0.03/0.05",IF(OR(N3663&gt;=1,AH3663&gt;=1)*AND(AV3663&lt;=1000000000),"0.01/0.03/0.05/0.07",IF(OR(N3663&gt;=1,AH3663&gt;=1)*AND(AV3663&gt;100000000),"0.01/0.03/0.05/0.07/0.1",IF(AND(AC3663=1,AV3663=0),"0",IF(AND(AC3663=1,AV3663&lt;=25000000),"0.03",IF(AND(AC3663=1,AV3663&lt;=50000000),"0.03/0.05",IF(AND(AC3663=1,AV3663&gt;50000000),"0.03/0.05/0.1",IF(AND(AC3663=2,AV3663=0),"0",IF(AND(AC3663=2,AV3663&lt;=40000000),"0.02",IF(AND(AC3663=2,AV3663&lt;=65000000),"0.02/0.03",IF(AND(AC3663=2,AV3663&lt;=90000000),"0.02/0.03/0.05",IF(AND(AC3663=2,AV3663&gt;90000000),"0.02/0.03/0.05/0.1",IF(AND(AC3663=1,AV3663&gt;50000000),"0.1",IF(OR(O3663&gt;=1,AI3663&gt;=1)*AND(AV3663=0),"0",IF(OR(O3663&gt;=1,AI3663&gt;=1)*AND(AV3663&lt;=50000000),"0.02",IF(OR(O3663&gt;=1,AI3663&gt;=1)*AND(AV3663&lt;=75000000),"0.02/0.03",IF(OR(O3663&gt;=1,AI3663&gt;=1)*AND(AV3663&lt;=100000000),"0.02/0.03/0.05",IF(OR(O3663&gt;=1,AI3663&gt;=1)*AND(AV3663&gt;100000000),"0.02/0.03/0.05/0.1",IF(OR(P3663&gt;=1,AJ3663&gt;=1)*AND(AV3663=0),"0",IF(OR(P3663&gt;=1,AJ3663&gt;=1)*AND(AV3663&lt;=50000000),"0.3",IF(OR(P3663&gt;=1,AJ3663&gt;=1)*AND(AV3663&lt;=200000000),"0.3/0.4",IF(OR(P3663&gt;=1,AJ3663&gt;=1)*AND(AV3663&lt;=1000000000),"0.3/0.4/0.5",IF(OR(P3663&gt;=1,AJ3663&gt;=1)*AND(AV3663&lt;=5000000000),"0.3/0.4/0.5/0.6",IF(OR(P3663&gt;=1,AJ3663&gt;=1)*AND(AV3663&gt;5000000000),"0.3/0.4/0.5/0.6/0.7",IF(OR(Q3663&gt;=1,AK3663&gt;=1)*AND(AV3663=0),"0",IF(OR(Q3663&gt;=1,AK3663&gt;=1)*AND(AV3663&lt;=50000000),"0.3",IF(OR(Q3663&gt;=1,AK3663&gt;=1)*AND(AV3663&lt;=200000000),"0.3/0.4",IF(OR(Q3663&gt;=1,AK3663&gt;=1)*AND(AV3663&lt;=1000000000),"0.3/0.4/0.5",IF(OR(Q3663&gt;=1,AK3663&gt;=1)*AND(AV3663&lt;=5000000000),"0.3/0.4/0.5/0.6",IF(OR(Q3663&gt;=1,AK3663&gt;=1)*AND(AV3663&gt;5000000000),"0.3/0.4/0.5/0.6/0.7")))))))))))))))))))))))))))))))))</f>
        <v>0.01</v>
      </c>
      <c r="AX3663" s="48"/>
      <c r="AY3663" s="48"/>
      <c r="AZ3663" s="49">
        <v>0</v>
      </c>
      <c r="BA3663" s="48"/>
      <c r="BB3663" s="48"/>
      <c r="BC3663" s="44">
        <f t="shared" ref="BC3663:BC3726" si="807">BA3663+BB3663</f>
        <v>0</v>
      </c>
      <c r="BD3663" s="50">
        <v>1</v>
      </c>
      <c r="BE3663" s="51" t="e">
        <f>IF(AX3663=1,0,IF(AY3663=1,0,IF(BC3663&gt;#REF!,#REF!,IF(OR(AZ3663&gt;0,BD3663&gt;=0),BC3663+([1]สูตร2!H3651*(100%-AZ3663)-BC3663)*BD3663,[1]สูตร2!H3651*(100%-AZ3663)))))</f>
        <v>#REF!</v>
      </c>
      <c r="BF3663" s="31"/>
    </row>
    <row r="3664" spans="1:58" s="5" customFormat="1" ht="24" customHeight="1" x14ac:dyDescent="0.2">
      <c r="A3664" s="31">
        <v>1198</v>
      </c>
      <c r="B3664" s="31" t="s">
        <v>432</v>
      </c>
      <c r="C3664" s="31">
        <v>2</v>
      </c>
      <c r="D3664" s="31" t="s">
        <v>66</v>
      </c>
      <c r="E3664" s="31" t="s">
        <v>2770</v>
      </c>
      <c r="F3664" s="31"/>
      <c r="G3664" s="32" t="s">
        <v>2768</v>
      </c>
      <c r="H3664" s="31">
        <v>84</v>
      </c>
      <c r="I3664" s="31" t="s">
        <v>104</v>
      </c>
      <c r="J3664" s="31" t="s">
        <v>2443</v>
      </c>
      <c r="K3664" s="31">
        <v>28</v>
      </c>
      <c r="L3664" s="31">
        <v>3</v>
      </c>
      <c r="M3664" s="31">
        <v>25</v>
      </c>
      <c r="N3664" s="33">
        <v>11525</v>
      </c>
      <c r="O3664" s="33"/>
      <c r="P3664" s="33"/>
      <c r="Q3664" s="33"/>
      <c r="R3664" s="33"/>
      <c r="S3664" s="34" t="str">
        <f t="shared" si="798"/>
        <v>1</v>
      </c>
      <c r="T3664" s="35">
        <f t="shared" si="799"/>
        <v>11525</v>
      </c>
      <c r="U3664" s="36" t="str">
        <f>INDEX([1]ราคาที่ดิน!$B:$G,MATCH($C3664,[1]ราคาที่ดิน!$A:$A,0),MATCH($B3664,[1]ราคาที่ดิน!$B$1:$G$1,0))</f>
        <v>150</v>
      </c>
      <c r="V3664" s="37">
        <f t="shared" si="794"/>
        <v>1728750</v>
      </c>
      <c r="W3664" s="31"/>
      <c r="X3664" s="31"/>
      <c r="Y3664" s="31"/>
      <c r="Z3664" s="31"/>
      <c r="AA3664" s="31"/>
      <c r="AB3664" s="32"/>
      <c r="AC3664" s="38"/>
      <c r="AD3664" s="39"/>
      <c r="AE3664" s="39"/>
      <c r="AF3664" s="40" t="str">
        <f t="shared" si="800"/>
        <v/>
      </c>
      <c r="AG3664" s="41" t="str">
        <f t="shared" si="801"/>
        <v/>
      </c>
      <c r="AH3664" s="42"/>
      <c r="AI3664" s="42"/>
      <c r="AJ3664" s="42"/>
      <c r="AK3664" s="42"/>
      <c r="AL3664" s="31"/>
      <c r="AM3664" s="43" t="str">
        <f t="shared" si="802"/>
        <v>100</v>
      </c>
      <c r="AN3664" s="44">
        <f>INDEX([1]ราคาสิ่งปลูกสร้าง!$D$6:$CC$47,MATCH($AD3664,[1]ราคาสิ่งปลูกสร้าง!$B$6:$B$45,0),MATCH($C$7,[1]ราคาสิ่งปลูกสร้าง!$D$5:$CC$5,0))</f>
        <v>0</v>
      </c>
      <c r="AO3664" s="44">
        <f t="shared" si="803"/>
        <v>0</v>
      </c>
      <c r="AP3664" s="45">
        <f t="shared" si="804"/>
        <v>0</v>
      </c>
      <c r="AQ3664" s="40">
        <f>IF(AP3664=0,0,INDEX([1]ค่าเสื่อมสิ่งปลูกสร้าง!$A$5:$D$105,MATCH($AP3664,[1]ค่าเสื่อมสิ่งปลูกสร้าง!$A$5:$A$105,0),MATCH(AE3664,[1]ค่าเสื่อมสิ่งปลูกสร้าง!$A$3:$D$3)))</f>
        <v>0</v>
      </c>
      <c r="AR3664" s="44">
        <f t="shared" si="795"/>
        <v>0</v>
      </c>
      <c r="AS3664" s="44">
        <f t="shared" si="796"/>
        <v>1728750</v>
      </c>
      <c r="AT3664" s="44">
        <f t="shared" si="797"/>
        <v>1728750</v>
      </c>
      <c r="AU3664" s="46">
        <v>0</v>
      </c>
      <c r="AV3664" s="44">
        <f t="shared" si="805"/>
        <v>1728750</v>
      </c>
      <c r="AW3664" s="47" t="str">
        <f t="shared" si="806"/>
        <v>0.01</v>
      </c>
      <c r="AX3664" s="48"/>
      <c r="AY3664" s="48"/>
      <c r="AZ3664" s="49">
        <v>0</v>
      </c>
      <c r="BA3664" s="48"/>
      <c r="BB3664" s="48"/>
      <c r="BC3664" s="44">
        <f t="shared" si="807"/>
        <v>0</v>
      </c>
      <c r="BD3664" s="50">
        <v>1</v>
      </c>
      <c r="BE3664" s="51" t="e">
        <f>IF(AX3664=1,0,IF(AY3664=1,0,IF(BC3664&gt;#REF!,#REF!,IF(OR(AZ3664&gt;0,BD3664&gt;=0),BC3664+([1]สูตร2!H3652*(100%-AZ3664)-BC3664)*BD3664,[1]สูตร2!H3652*(100%-AZ3664)))))</f>
        <v>#REF!</v>
      </c>
      <c r="BF3664" s="31"/>
    </row>
    <row r="3665" spans="1:58" s="5" customFormat="1" ht="24" customHeight="1" x14ac:dyDescent="0.2">
      <c r="A3665" s="31">
        <v>1199</v>
      </c>
      <c r="B3665" s="31" t="s">
        <v>81</v>
      </c>
      <c r="C3665" s="31">
        <v>289</v>
      </c>
      <c r="D3665" s="31" t="s">
        <v>66</v>
      </c>
      <c r="E3665" s="31" t="s">
        <v>2771</v>
      </c>
      <c r="F3665" s="31"/>
      <c r="G3665" s="32" t="s">
        <v>2772</v>
      </c>
      <c r="H3665" s="31">
        <v>13</v>
      </c>
      <c r="I3665" s="31">
        <v>39</v>
      </c>
      <c r="J3665" s="31" t="s">
        <v>2443</v>
      </c>
      <c r="K3665" s="31">
        <v>31</v>
      </c>
      <c r="L3665" s="31">
        <v>2</v>
      </c>
      <c r="M3665" s="31">
        <v>62</v>
      </c>
      <c r="N3665" s="33">
        <v>12662</v>
      </c>
      <c r="O3665" s="33"/>
      <c r="P3665" s="33"/>
      <c r="Q3665" s="33"/>
      <c r="R3665" s="33"/>
      <c r="S3665" s="34" t="str">
        <f t="shared" si="798"/>
        <v>1</v>
      </c>
      <c r="T3665" s="35">
        <f t="shared" si="799"/>
        <v>12662</v>
      </c>
      <c r="U3665" s="36">
        <f>INDEX([1]ราคาที่ดิน!$B:$G,MATCH($C3665,[1]ราคาที่ดิน!$A:$A,0),MATCH($B3665,[1]ราคาที่ดิน!$B$1:$G$1,0))</f>
        <v>50</v>
      </c>
      <c r="V3665" s="37">
        <f t="shared" si="794"/>
        <v>633100</v>
      </c>
      <c r="W3665" s="31"/>
      <c r="X3665" s="31"/>
      <c r="Y3665" s="31"/>
      <c r="Z3665" s="31"/>
      <c r="AA3665" s="31"/>
      <c r="AB3665" s="32"/>
      <c r="AC3665" s="38"/>
      <c r="AD3665" s="39"/>
      <c r="AE3665" s="39"/>
      <c r="AF3665" s="40" t="str">
        <f t="shared" si="800"/>
        <v/>
      </c>
      <c r="AG3665" s="41" t="str">
        <f t="shared" si="801"/>
        <v/>
      </c>
      <c r="AH3665" s="42"/>
      <c r="AI3665" s="42"/>
      <c r="AJ3665" s="42"/>
      <c r="AK3665" s="42"/>
      <c r="AL3665" s="31"/>
      <c r="AM3665" s="43" t="str">
        <f t="shared" si="802"/>
        <v>100</v>
      </c>
      <c r="AN3665" s="44">
        <f>INDEX([1]ราคาสิ่งปลูกสร้าง!$D$6:$CC$47,MATCH($AD3665,[1]ราคาสิ่งปลูกสร้าง!$B$6:$B$45,0),MATCH($C$7,[1]ราคาสิ่งปลูกสร้าง!$D$5:$CC$5,0))</f>
        <v>0</v>
      </c>
      <c r="AO3665" s="44">
        <f t="shared" si="803"/>
        <v>0</v>
      </c>
      <c r="AP3665" s="45">
        <f t="shared" si="804"/>
        <v>0</v>
      </c>
      <c r="AQ3665" s="40">
        <f>IF(AP3665=0,0,INDEX([1]ค่าเสื่อมสิ่งปลูกสร้าง!$A$5:$D$105,MATCH($AP3665,[1]ค่าเสื่อมสิ่งปลูกสร้าง!$A$5:$A$105,0),MATCH(AE3665,[1]ค่าเสื่อมสิ่งปลูกสร้าง!$A$3:$D$3)))</f>
        <v>0</v>
      </c>
      <c r="AR3665" s="44">
        <f t="shared" si="795"/>
        <v>0</v>
      </c>
      <c r="AS3665" s="44">
        <f t="shared" si="796"/>
        <v>633100</v>
      </c>
      <c r="AT3665" s="44">
        <f t="shared" si="797"/>
        <v>633100</v>
      </c>
      <c r="AU3665" s="46">
        <v>0</v>
      </c>
      <c r="AV3665" s="44">
        <f t="shared" si="805"/>
        <v>633100</v>
      </c>
      <c r="AW3665" s="47" t="str">
        <f t="shared" si="806"/>
        <v>0.01</v>
      </c>
      <c r="AX3665" s="48"/>
      <c r="AY3665" s="48"/>
      <c r="AZ3665" s="49">
        <v>0</v>
      </c>
      <c r="BA3665" s="48"/>
      <c r="BB3665" s="48"/>
      <c r="BC3665" s="44">
        <f t="shared" si="807"/>
        <v>0</v>
      </c>
      <c r="BD3665" s="50">
        <v>1</v>
      </c>
      <c r="BE3665" s="51" t="e">
        <f>IF(AX3665=1,0,IF(AY3665=1,0,IF(BC3665&gt;#REF!,#REF!,IF(OR(AZ3665&gt;0,BD3665&gt;=0),BC3665+([1]สูตร2!H3653*(100%-AZ3665)-BC3665)*BD3665,[1]สูตร2!H3653*(100%-AZ3665)))))</f>
        <v>#REF!</v>
      </c>
      <c r="BF3665" s="31"/>
    </row>
    <row r="3666" spans="1:58" s="5" customFormat="1" ht="24" customHeight="1" x14ac:dyDescent="0.2">
      <c r="A3666" s="31"/>
      <c r="B3666" s="31" t="s">
        <v>81</v>
      </c>
      <c r="C3666" s="31" t="s">
        <v>2773</v>
      </c>
      <c r="D3666" s="31" t="s">
        <v>66</v>
      </c>
      <c r="E3666" s="31" t="s">
        <v>2771</v>
      </c>
      <c r="F3666" s="31"/>
      <c r="G3666" s="32" t="s">
        <v>2772</v>
      </c>
      <c r="H3666" s="31">
        <v>42</v>
      </c>
      <c r="I3666" s="31">
        <v>37</v>
      </c>
      <c r="J3666" s="31" t="s">
        <v>2443</v>
      </c>
      <c r="K3666" s="31">
        <v>1</v>
      </c>
      <c r="L3666" s="31">
        <v>1</v>
      </c>
      <c r="M3666" s="31">
        <v>0</v>
      </c>
      <c r="N3666" s="33"/>
      <c r="O3666" s="33">
        <v>500</v>
      </c>
      <c r="P3666" s="33"/>
      <c r="Q3666" s="33"/>
      <c r="R3666" s="33"/>
      <c r="S3666" s="34" t="str">
        <f t="shared" si="798"/>
        <v>2</v>
      </c>
      <c r="T3666" s="35">
        <f t="shared" si="799"/>
        <v>500</v>
      </c>
      <c r="U3666" s="36">
        <f>INDEX([1]ราคาที่ดิน!$B:$G,MATCH($C3666,[1]ราคาที่ดิน!$A:$A,0),MATCH($B3666,[1]ราคาที่ดิน!$B$1:$G$1,0))</f>
        <v>50</v>
      </c>
      <c r="V3666" s="37">
        <f t="shared" si="794"/>
        <v>25000</v>
      </c>
      <c r="W3666" s="31">
        <v>1</v>
      </c>
      <c r="X3666" s="31" t="s">
        <v>2772</v>
      </c>
      <c r="Y3666" s="31" t="s">
        <v>66</v>
      </c>
      <c r="Z3666" s="31" t="s">
        <v>2771</v>
      </c>
      <c r="AA3666" s="31"/>
      <c r="AB3666" s="32" t="s">
        <v>2772</v>
      </c>
      <c r="AC3666" s="38"/>
      <c r="AD3666" s="39" t="s">
        <v>73</v>
      </c>
      <c r="AE3666" s="39" t="s">
        <v>74</v>
      </c>
      <c r="AF3666" s="40" t="str">
        <f t="shared" si="800"/>
        <v>2</v>
      </c>
      <c r="AG3666" s="41">
        <f t="shared" si="801"/>
        <v>136.80000000000001</v>
      </c>
      <c r="AH3666" s="42"/>
      <c r="AI3666" s="42">
        <v>136.80000000000001</v>
      </c>
      <c r="AJ3666" s="42"/>
      <c r="AK3666" s="42"/>
      <c r="AL3666" s="31">
        <v>20</v>
      </c>
      <c r="AM3666" s="43" t="str">
        <f t="shared" si="802"/>
        <v>100</v>
      </c>
      <c r="AN3666" s="44">
        <f>INDEX([1]ราคาสิ่งปลูกสร้าง!$D$6:$CC$47,MATCH($AD3666,[1]ราคาสิ่งปลูกสร้าง!$B$6:$B$45,0),MATCH($C$7,[1]ราคาสิ่งปลูกสร้าง!$D$5:$CC$5,0))</f>
        <v>6500</v>
      </c>
      <c r="AO3666" s="44">
        <f t="shared" si="803"/>
        <v>889200.00000000012</v>
      </c>
      <c r="AP3666" s="45">
        <f t="shared" si="804"/>
        <v>20</v>
      </c>
      <c r="AQ3666" s="40">
        <f>IF(AP3666=0,0,INDEX([1]ค่าเสื่อมสิ่งปลูกสร้าง!$A$5:$D$105,MATCH($AP3666,[1]ค่าเสื่อมสิ่งปลูกสร้าง!$A$5:$A$105,0),MATCH(AE3666,[1]ค่าเสื่อมสิ่งปลูกสร้าง!$A$3:$D$3)))</f>
        <v>30</v>
      </c>
      <c r="AR3666" s="44">
        <f t="shared" si="795"/>
        <v>622440</v>
      </c>
      <c r="AS3666" s="44">
        <f t="shared" si="796"/>
        <v>647440</v>
      </c>
      <c r="AT3666" s="44">
        <f t="shared" si="797"/>
        <v>647440</v>
      </c>
      <c r="AU3666" s="46">
        <v>0</v>
      </c>
      <c r="AV3666" s="44">
        <f t="shared" si="805"/>
        <v>647440</v>
      </c>
      <c r="AW3666" s="47" t="str">
        <f t="shared" si="806"/>
        <v>0.02</v>
      </c>
      <c r="AX3666" s="48"/>
      <c r="AY3666" s="48"/>
      <c r="AZ3666" s="49">
        <v>0</v>
      </c>
      <c r="BA3666" s="48"/>
      <c r="BB3666" s="48"/>
      <c r="BC3666" s="44">
        <f t="shared" si="807"/>
        <v>0</v>
      </c>
      <c r="BD3666" s="50">
        <v>1</v>
      </c>
      <c r="BE3666" s="51" t="e">
        <f>IF(AX3666=1,0,IF(AY3666=1,0,IF(BC3666&gt;#REF!,#REF!,IF(OR(AZ3666&gt;0,BD3666&gt;=0),BC3666+([1]สูตร2!H3654*(100%-AZ3666)-BC3666)*BD3666,[1]สูตร2!H3654*(100%-AZ3666)))))</f>
        <v>#REF!</v>
      </c>
      <c r="BF3666" s="31"/>
    </row>
    <row r="3667" spans="1:58" s="5" customFormat="1" ht="24" customHeight="1" x14ac:dyDescent="0.2">
      <c r="A3667" s="31"/>
      <c r="B3667" s="31" t="s">
        <v>81</v>
      </c>
      <c r="C3667" s="31" t="s">
        <v>2773</v>
      </c>
      <c r="D3667" s="31" t="s">
        <v>66</v>
      </c>
      <c r="E3667" s="31" t="s">
        <v>2771</v>
      </c>
      <c r="F3667" s="31"/>
      <c r="G3667" s="32" t="s">
        <v>2772</v>
      </c>
      <c r="H3667" s="31">
        <v>42</v>
      </c>
      <c r="I3667" s="31">
        <v>37</v>
      </c>
      <c r="J3667" s="31" t="s">
        <v>2443</v>
      </c>
      <c r="K3667" s="31">
        <v>0</v>
      </c>
      <c r="L3667" s="31">
        <v>0</v>
      </c>
      <c r="M3667" s="31">
        <v>96</v>
      </c>
      <c r="N3667" s="33"/>
      <c r="O3667" s="33">
        <v>96</v>
      </c>
      <c r="P3667" s="33"/>
      <c r="Q3667" s="33"/>
      <c r="R3667" s="33"/>
      <c r="S3667" s="34" t="str">
        <f t="shared" si="798"/>
        <v>2</v>
      </c>
      <c r="T3667" s="35">
        <f t="shared" si="799"/>
        <v>96</v>
      </c>
      <c r="U3667" s="36">
        <f>INDEX([1]ราคาที่ดิน!$B:$G,MATCH($C3667,[1]ราคาที่ดิน!$A:$A,0),MATCH($B3667,[1]ราคาที่ดิน!$B$1:$G$1,0))</f>
        <v>50</v>
      </c>
      <c r="V3667" s="37">
        <f t="shared" ref="V3667:V3730" si="808">$T3667*$U3667</f>
        <v>4800</v>
      </c>
      <c r="W3667" s="31">
        <v>2</v>
      </c>
      <c r="X3667" s="31" t="s">
        <v>2772</v>
      </c>
      <c r="Y3667" s="31" t="s">
        <v>66</v>
      </c>
      <c r="Z3667" s="31" t="s">
        <v>2771</v>
      </c>
      <c r="AA3667" s="31"/>
      <c r="AB3667" s="32" t="s">
        <v>2772</v>
      </c>
      <c r="AC3667" s="38"/>
      <c r="AD3667" s="39" t="s">
        <v>75</v>
      </c>
      <c r="AE3667" s="39" t="s">
        <v>76</v>
      </c>
      <c r="AF3667" s="40" t="str">
        <f t="shared" si="800"/>
        <v>1</v>
      </c>
      <c r="AG3667" s="41">
        <f t="shared" si="801"/>
        <v>28.2</v>
      </c>
      <c r="AH3667" s="42">
        <v>28.2</v>
      </c>
      <c r="AI3667" s="42"/>
      <c r="AJ3667" s="42"/>
      <c r="AK3667" s="42"/>
      <c r="AL3667" s="31">
        <v>25</v>
      </c>
      <c r="AM3667" s="43" t="str">
        <f t="shared" si="802"/>
        <v>100</v>
      </c>
      <c r="AN3667" s="44">
        <f>INDEX([1]ราคาสิ่งปลูกสร้าง!$D$6:$CC$47,MATCH($AD3667,[1]ราคาสิ่งปลูกสร้าง!$B$6:$B$45,0),MATCH($C$7,[1]ราคาสิ่งปลูกสร้าง!$D$5:$CC$5,0))</f>
        <v>5400</v>
      </c>
      <c r="AO3667" s="44">
        <f t="shared" si="803"/>
        <v>152280</v>
      </c>
      <c r="AP3667" s="45">
        <f t="shared" si="804"/>
        <v>25</v>
      </c>
      <c r="AQ3667" s="40">
        <f>IF(AP3667=0,0,INDEX([1]ค่าเสื่อมสิ่งปลูกสร้าง!$A$5:$D$105,MATCH($AP3667,[1]ค่าเสื่อมสิ่งปลูกสร้าง!$A$5:$A$105,0),MATCH(AE3667,[1]ค่าเสื่อมสิ่งปลูกสร้าง!$A$3:$D$3)))</f>
        <v>93</v>
      </c>
      <c r="AR3667" s="44">
        <f t="shared" ref="AR3667:AR3730" si="809">$AO3667*(100-$AQ3667)%</f>
        <v>10659.6</v>
      </c>
      <c r="AS3667" s="44">
        <f t="shared" ref="AS3667:AS3730" si="810">$V3667+$AR3667</f>
        <v>15459.6</v>
      </c>
      <c r="AT3667" s="44">
        <f t="shared" ref="AT3667:AT3730" si="811">IF($AM3667%*$AS3667,$AM3667%*$AS3667,0)</f>
        <v>15459.6</v>
      </c>
      <c r="AU3667" s="46">
        <v>0</v>
      </c>
      <c r="AV3667" s="44">
        <f t="shared" si="805"/>
        <v>15459.6</v>
      </c>
      <c r="AW3667" s="47" t="str">
        <f t="shared" si="806"/>
        <v>0.01</v>
      </c>
      <c r="AX3667" s="48"/>
      <c r="AY3667" s="48"/>
      <c r="AZ3667" s="49">
        <v>0</v>
      </c>
      <c r="BA3667" s="48"/>
      <c r="BB3667" s="48"/>
      <c r="BC3667" s="44">
        <f t="shared" si="807"/>
        <v>0</v>
      </c>
      <c r="BD3667" s="50">
        <v>1</v>
      </c>
      <c r="BE3667" s="51" t="e">
        <f>IF(AX3667=1,0,IF(AY3667=1,0,IF(BC3667&gt;#REF!,#REF!,IF(OR(AZ3667&gt;0,BD3667&gt;=0),BC3667+([1]สูตร2!H3655*(100%-AZ3667)-BC3667)*BD3667,[1]สูตร2!H3655*(100%-AZ3667)))))</f>
        <v>#REF!</v>
      </c>
      <c r="BF3667" s="31"/>
    </row>
    <row r="3668" spans="1:58" s="5" customFormat="1" ht="24" customHeight="1" x14ac:dyDescent="0.2">
      <c r="A3668" s="31"/>
      <c r="B3668" s="31" t="s">
        <v>81</v>
      </c>
      <c r="C3668" s="31" t="s">
        <v>2773</v>
      </c>
      <c r="D3668" s="31" t="s">
        <v>66</v>
      </c>
      <c r="E3668" s="31" t="s">
        <v>2771</v>
      </c>
      <c r="F3668" s="31"/>
      <c r="G3668" s="32" t="s">
        <v>2772</v>
      </c>
      <c r="H3668" s="31">
        <v>42</v>
      </c>
      <c r="I3668" s="31">
        <v>37</v>
      </c>
      <c r="J3668" s="31" t="s">
        <v>2443</v>
      </c>
      <c r="K3668" s="31">
        <v>0</v>
      </c>
      <c r="L3668" s="31">
        <v>1</v>
      </c>
      <c r="M3668" s="31">
        <v>0</v>
      </c>
      <c r="N3668" s="33"/>
      <c r="O3668" s="33">
        <v>100</v>
      </c>
      <c r="P3668" s="33"/>
      <c r="Q3668" s="33"/>
      <c r="R3668" s="33"/>
      <c r="S3668" s="34" t="str">
        <f t="shared" si="798"/>
        <v>2</v>
      </c>
      <c r="T3668" s="35">
        <f t="shared" si="799"/>
        <v>100</v>
      </c>
      <c r="U3668" s="36">
        <f>INDEX([1]ราคาที่ดิน!$B:$G,MATCH($C3668,[1]ราคาที่ดิน!$A:$A,0),MATCH($B3668,[1]ราคาที่ดิน!$B$1:$G$1,0))</f>
        <v>50</v>
      </c>
      <c r="V3668" s="37">
        <f t="shared" si="808"/>
        <v>5000</v>
      </c>
      <c r="W3668" s="31">
        <v>3</v>
      </c>
      <c r="X3668" s="31" t="s">
        <v>2772</v>
      </c>
      <c r="Y3668" s="31" t="s">
        <v>66</v>
      </c>
      <c r="Z3668" s="31" t="s">
        <v>2771</v>
      </c>
      <c r="AA3668" s="31"/>
      <c r="AB3668" s="32" t="s">
        <v>2772</v>
      </c>
      <c r="AC3668" s="38"/>
      <c r="AD3668" s="39" t="s">
        <v>75</v>
      </c>
      <c r="AE3668" s="39" t="s">
        <v>76</v>
      </c>
      <c r="AF3668" s="40" t="str">
        <f t="shared" si="800"/>
        <v>1</v>
      </c>
      <c r="AG3668" s="41">
        <f t="shared" si="801"/>
        <v>55</v>
      </c>
      <c r="AH3668" s="42">
        <v>55</v>
      </c>
      <c r="AI3668" s="42"/>
      <c r="AJ3668" s="42"/>
      <c r="AK3668" s="42"/>
      <c r="AL3668" s="31">
        <v>25</v>
      </c>
      <c r="AM3668" s="43" t="str">
        <f t="shared" si="802"/>
        <v>100</v>
      </c>
      <c r="AN3668" s="44">
        <f>INDEX([1]ราคาสิ่งปลูกสร้าง!$D$6:$CC$47,MATCH($AD3668,[1]ราคาสิ่งปลูกสร้าง!$B$6:$B$45,0),MATCH($C$7,[1]ราคาสิ่งปลูกสร้าง!$D$5:$CC$5,0))</f>
        <v>5400</v>
      </c>
      <c r="AO3668" s="44">
        <f t="shared" si="803"/>
        <v>297000</v>
      </c>
      <c r="AP3668" s="45">
        <f t="shared" si="804"/>
        <v>25</v>
      </c>
      <c r="AQ3668" s="40">
        <f>IF(AP3668=0,0,INDEX([1]ค่าเสื่อมสิ่งปลูกสร้าง!$A$5:$D$105,MATCH($AP3668,[1]ค่าเสื่อมสิ่งปลูกสร้าง!$A$5:$A$105,0),MATCH(AE3668,[1]ค่าเสื่อมสิ่งปลูกสร้าง!$A$3:$D$3)))</f>
        <v>93</v>
      </c>
      <c r="AR3668" s="44">
        <f t="shared" si="809"/>
        <v>20790.000000000004</v>
      </c>
      <c r="AS3668" s="44">
        <f t="shared" si="810"/>
        <v>25790.000000000004</v>
      </c>
      <c r="AT3668" s="44">
        <f t="shared" si="811"/>
        <v>25790.000000000004</v>
      </c>
      <c r="AU3668" s="46">
        <v>0</v>
      </c>
      <c r="AV3668" s="44">
        <f t="shared" si="805"/>
        <v>25790.000000000004</v>
      </c>
      <c r="AW3668" s="47" t="str">
        <f t="shared" si="806"/>
        <v>0.01</v>
      </c>
      <c r="AX3668" s="48"/>
      <c r="AY3668" s="48"/>
      <c r="AZ3668" s="49">
        <v>0</v>
      </c>
      <c r="BA3668" s="48"/>
      <c r="BB3668" s="48"/>
      <c r="BC3668" s="44">
        <f t="shared" si="807"/>
        <v>0</v>
      </c>
      <c r="BD3668" s="50">
        <v>1</v>
      </c>
      <c r="BE3668" s="51" t="e">
        <f>IF(AX3668=1,0,IF(AY3668=1,0,IF(BC3668&gt;#REF!,#REF!,IF(OR(AZ3668&gt;0,BD3668&gt;=0),BC3668+([1]สูตร2!H3656*(100%-AZ3668)-BC3668)*BD3668,[1]สูตร2!H3656*(100%-AZ3668)))))</f>
        <v>#REF!</v>
      </c>
      <c r="BF3668" s="31"/>
    </row>
    <row r="3669" spans="1:58" s="5" customFormat="1" ht="24" customHeight="1" x14ac:dyDescent="0.2">
      <c r="A3669" s="31"/>
      <c r="B3669" s="31" t="s">
        <v>81</v>
      </c>
      <c r="C3669" s="31" t="s">
        <v>2773</v>
      </c>
      <c r="D3669" s="31" t="s">
        <v>66</v>
      </c>
      <c r="E3669" s="31" t="s">
        <v>2771</v>
      </c>
      <c r="F3669" s="31"/>
      <c r="G3669" s="32" t="s">
        <v>2772</v>
      </c>
      <c r="H3669" s="31">
        <v>42</v>
      </c>
      <c r="I3669" s="31">
        <v>37</v>
      </c>
      <c r="J3669" s="31" t="s">
        <v>2443</v>
      </c>
      <c r="K3669" s="31">
        <v>0</v>
      </c>
      <c r="L3669" s="31">
        <v>1</v>
      </c>
      <c r="M3669" s="31">
        <v>0</v>
      </c>
      <c r="N3669" s="33"/>
      <c r="O3669" s="33">
        <v>100</v>
      </c>
      <c r="P3669" s="33"/>
      <c r="Q3669" s="33"/>
      <c r="R3669" s="33"/>
      <c r="S3669" s="34" t="str">
        <f t="shared" si="798"/>
        <v>2</v>
      </c>
      <c r="T3669" s="35">
        <f t="shared" si="799"/>
        <v>100</v>
      </c>
      <c r="U3669" s="36">
        <f>INDEX([1]ราคาที่ดิน!$B:$G,MATCH($C3669,[1]ราคาที่ดิน!$A:$A,0),MATCH($B3669,[1]ราคาที่ดิน!$B$1:$G$1,0))</f>
        <v>50</v>
      </c>
      <c r="V3669" s="37">
        <f t="shared" si="808"/>
        <v>5000</v>
      </c>
      <c r="W3669" s="31">
        <v>4</v>
      </c>
      <c r="X3669" s="31" t="s">
        <v>2772</v>
      </c>
      <c r="Y3669" s="31" t="s">
        <v>66</v>
      </c>
      <c r="Z3669" s="31" t="s">
        <v>2771</v>
      </c>
      <c r="AA3669" s="31"/>
      <c r="AB3669" s="32" t="s">
        <v>2772</v>
      </c>
      <c r="AC3669" s="38"/>
      <c r="AD3669" s="39" t="s">
        <v>77</v>
      </c>
      <c r="AE3669" s="39" t="s">
        <v>76</v>
      </c>
      <c r="AF3669" s="40" t="str">
        <f t="shared" si="800"/>
        <v>1</v>
      </c>
      <c r="AG3669" s="41">
        <f t="shared" si="801"/>
        <v>13</v>
      </c>
      <c r="AH3669" s="42">
        <v>13</v>
      </c>
      <c r="AI3669" s="42"/>
      <c r="AJ3669" s="42"/>
      <c r="AK3669" s="42"/>
      <c r="AL3669" s="31">
        <v>10</v>
      </c>
      <c r="AM3669" s="43" t="str">
        <f t="shared" si="802"/>
        <v>100</v>
      </c>
      <c r="AN3669" s="44">
        <f>INDEX([1]ราคาสิ่งปลูกสร้าง!$D$6:$CC$47,MATCH($AD3669,[1]ราคาสิ่งปลูกสร้าง!$B$6:$B$45,0),MATCH($C$7,[1]ราคาสิ่งปลูกสร้าง!$D$5:$CC$5,0))</f>
        <v>2050</v>
      </c>
      <c r="AO3669" s="44">
        <f t="shared" si="803"/>
        <v>26650</v>
      </c>
      <c r="AP3669" s="45">
        <f t="shared" si="804"/>
        <v>10</v>
      </c>
      <c r="AQ3669" s="40">
        <f>IF(AP3669=0,0,INDEX([1]ค่าเสื่อมสิ่งปลูกสร้าง!$A$5:$D$105,MATCH($AP3669,[1]ค่าเสื่อมสิ่งปลูกสร้าง!$A$5:$A$105,0),MATCH(AE3669,[1]ค่าเสื่อมสิ่งปลูกสร้าง!$A$3:$D$3)))</f>
        <v>40</v>
      </c>
      <c r="AR3669" s="44">
        <f t="shared" si="809"/>
        <v>15990</v>
      </c>
      <c r="AS3669" s="44">
        <f t="shared" si="810"/>
        <v>20990</v>
      </c>
      <c r="AT3669" s="44">
        <f t="shared" si="811"/>
        <v>20990</v>
      </c>
      <c r="AU3669" s="46">
        <v>0</v>
      </c>
      <c r="AV3669" s="44">
        <f t="shared" si="805"/>
        <v>20990</v>
      </c>
      <c r="AW3669" s="47" t="str">
        <f t="shared" si="806"/>
        <v>0.01</v>
      </c>
      <c r="AX3669" s="48"/>
      <c r="AY3669" s="48"/>
      <c r="AZ3669" s="49">
        <v>0</v>
      </c>
      <c r="BA3669" s="48"/>
      <c r="BB3669" s="48"/>
      <c r="BC3669" s="44">
        <f t="shared" si="807"/>
        <v>0</v>
      </c>
      <c r="BD3669" s="50">
        <v>1</v>
      </c>
      <c r="BE3669" s="51" t="e">
        <f>IF(AX3669=1,0,IF(AY3669=1,0,IF(BC3669&gt;#REF!,#REF!,IF(OR(AZ3669&gt;0,BD3669&gt;=0),BC3669+([1]สูตร2!H3657*(100%-AZ3669)-BC3669)*BD3669,[1]สูตร2!H3657*(100%-AZ3669)))))</f>
        <v>#REF!</v>
      </c>
      <c r="BF3669" s="31"/>
    </row>
    <row r="3670" spans="1:58" s="5" customFormat="1" ht="24" customHeight="1" x14ac:dyDescent="0.2">
      <c r="A3670" s="31"/>
      <c r="B3670" s="31" t="s">
        <v>81</v>
      </c>
      <c r="C3670" s="31">
        <v>322</v>
      </c>
      <c r="D3670" s="31" t="s">
        <v>66</v>
      </c>
      <c r="E3670" s="31" t="s">
        <v>2771</v>
      </c>
      <c r="F3670" s="31"/>
      <c r="G3670" s="32" t="s">
        <v>2772</v>
      </c>
      <c r="H3670" s="31">
        <v>22</v>
      </c>
      <c r="I3670" s="31">
        <v>22</v>
      </c>
      <c r="J3670" s="31" t="s">
        <v>2443</v>
      </c>
      <c r="K3670" s="31">
        <v>10</v>
      </c>
      <c r="L3670" s="31">
        <v>1</v>
      </c>
      <c r="M3670" s="31">
        <v>23</v>
      </c>
      <c r="N3670" s="33">
        <v>4123</v>
      </c>
      <c r="O3670" s="33"/>
      <c r="P3670" s="33"/>
      <c r="Q3670" s="33"/>
      <c r="R3670" s="33"/>
      <c r="S3670" s="34" t="str">
        <f t="shared" si="798"/>
        <v>1</v>
      </c>
      <c r="T3670" s="35">
        <f t="shared" si="799"/>
        <v>4123</v>
      </c>
      <c r="U3670" s="36">
        <f>INDEX([1]ราคาที่ดิน!$B:$G,MATCH($C3670,[1]ราคาที่ดิน!$A:$A,0),MATCH($B3670,[1]ราคาที่ดิน!$B$1:$G$1,0))</f>
        <v>50</v>
      </c>
      <c r="V3670" s="37">
        <f t="shared" si="808"/>
        <v>206150</v>
      </c>
      <c r="W3670" s="31"/>
      <c r="X3670" s="31"/>
      <c r="Y3670" s="31"/>
      <c r="Z3670" s="31"/>
      <c r="AA3670" s="31"/>
      <c r="AB3670" s="32"/>
      <c r="AC3670" s="38"/>
      <c r="AD3670" s="39"/>
      <c r="AE3670" s="39"/>
      <c r="AF3670" s="40" t="str">
        <f t="shared" si="800"/>
        <v/>
      </c>
      <c r="AG3670" s="41" t="str">
        <f t="shared" si="801"/>
        <v/>
      </c>
      <c r="AH3670" s="42"/>
      <c r="AI3670" s="42"/>
      <c r="AJ3670" s="42"/>
      <c r="AK3670" s="42"/>
      <c r="AL3670" s="31"/>
      <c r="AM3670" s="43" t="str">
        <f t="shared" si="802"/>
        <v>100</v>
      </c>
      <c r="AN3670" s="44">
        <f>INDEX([1]ราคาสิ่งปลูกสร้าง!$D$6:$CC$47,MATCH($AD3670,[1]ราคาสิ่งปลูกสร้าง!$B$6:$B$45,0),MATCH($C$7,[1]ราคาสิ่งปลูกสร้าง!$D$5:$CC$5,0))</f>
        <v>0</v>
      </c>
      <c r="AO3670" s="44">
        <f t="shared" si="803"/>
        <v>0</v>
      </c>
      <c r="AP3670" s="45">
        <f t="shared" si="804"/>
        <v>0</v>
      </c>
      <c r="AQ3670" s="40">
        <f>IF(AP3670=0,0,INDEX([1]ค่าเสื่อมสิ่งปลูกสร้าง!$A$5:$D$105,MATCH($AP3670,[1]ค่าเสื่อมสิ่งปลูกสร้าง!$A$5:$A$105,0),MATCH(AE3670,[1]ค่าเสื่อมสิ่งปลูกสร้าง!$A$3:$D$3)))</f>
        <v>0</v>
      </c>
      <c r="AR3670" s="44">
        <f t="shared" si="809"/>
        <v>0</v>
      </c>
      <c r="AS3670" s="44">
        <f t="shared" si="810"/>
        <v>206150</v>
      </c>
      <c r="AT3670" s="44">
        <f t="shared" si="811"/>
        <v>206150</v>
      </c>
      <c r="AU3670" s="46">
        <v>0</v>
      </c>
      <c r="AV3670" s="44">
        <f t="shared" si="805"/>
        <v>206150</v>
      </c>
      <c r="AW3670" s="47" t="str">
        <f t="shared" si="806"/>
        <v>0.01</v>
      </c>
      <c r="AX3670" s="48"/>
      <c r="AY3670" s="48"/>
      <c r="AZ3670" s="49">
        <v>0</v>
      </c>
      <c r="BA3670" s="48"/>
      <c r="BB3670" s="48"/>
      <c r="BC3670" s="44">
        <f t="shared" si="807"/>
        <v>0</v>
      </c>
      <c r="BD3670" s="50">
        <v>1</v>
      </c>
      <c r="BE3670" s="51" t="e">
        <f>IF(AX3670=1,0,IF(AY3670=1,0,IF(BC3670&gt;#REF!,#REF!,IF(OR(AZ3670&gt;0,BD3670&gt;=0),BC3670+([1]สูตร2!H3658*(100%-AZ3670)-BC3670)*BD3670,[1]สูตร2!H3658*(100%-AZ3670)))))</f>
        <v>#REF!</v>
      </c>
      <c r="BF3670" s="31"/>
    </row>
    <row r="3671" spans="1:58" s="5" customFormat="1" ht="24" customHeight="1" x14ac:dyDescent="0.2">
      <c r="A3671" s="31"/>
      <c r="B3671" s="31" t="s">
        <v>321</v>
      </c>
      <c r="C3671" s="31">
        <v>217</v>
      </c>
      <c r="D3671" s="31" t="s">
        <v>66</v>
      </c>
      <c r="E3671" s="31" t="s">
        <v>2771</v>
      </c>
      <c r="F3671" s="31"/>
      <c r="G3671" s="32" t="s">
        <v>2772</v>
      </c>
      <c r="H3671" s="31">
        <v>127</v>
      </c>
      <c r="I3671" s="31">
        <v>17</v>
      </c>
      <c r="J3671" s="31" t="s">
        <v>2443</v>
      </c>
      <c r="K3671" s="31">
        <v>0</v>
      </c>
      <c r="L3671" s="31">
        <v>3</v>
      </c>
      <c r="M3671" s="31">
        <v>40</v>
      </c>
      <c r="N3671" s="33">
        <v>340</v>
      </c>
      <c r="O3671" s="33"/>
      <c r="P3671" s="33"/>
      <c r="Q3671" s="33"/>
      <c r="R3671" s="33"/>
      <c r="S3671" s="34" t="str">
        <f t="shared" si="798"/>
        <v>1</v>
      </c>
      <c r="T3671" s="35">
        <f t="shared" si="799"/>
        <v>340</v>
      </c>
      <c r="U3671" s="36">
        <f>INDEX([1]ราคาที่ดิน!$B:$G,MATCH($C3671,[1]ราคาที่ดิน!$A:$A,0),MATCH($B3671,[1]ราคาที่ดิน!$B$1:$G$1,0))</f>
        <v>200</v>
      </c>
      <c r="V3671" s="37">
        <f t="shared" si="808"/>
        <v>68000</v>
      </c>
      <c r="W3671" s="31"/>
      <c r="X3671" s="31"/>
      <c r="Y3671" s="31"/>
      <c r="Z3671" s="31"/>
      <c r="AA3671" s="31"/>
      <c r="AB3671" s="32"/>
      <c r="AC3671" s="38"/>
      <c r="AD3671" s="39"/>
      <c r="AE3671" s="39"/>
      <c r="AF3671" s="40" t="str">
        <f t="shared" si="800"/>
        <v/>
      </c>
      <c r="AG3671" s="41" t="str">
        <f t="shared" si="801"/>
        <v/>
      </c>
      <c r="AH3671" s="42"/>
      <c r="AI3671" s="42"/>
      <c r="AJ3671" s="42"/>
      <c r="AK3671" s="42"/>
      <c r="AL3671" s="31"/>
      <c r="AM3671" s="43" t="str">
        <f t="shared" si="802"/>
        <v>100</v>
      </c>
      <c r="AN3671" s="44">
        <f>INDEX([1]ราคาสิ่งปลูกสร้าง!$D$6:$CC$47,MATCH($AD3671,[1]ราคาสิ่งปลูกสร้าง!$B$6:$B$45,0),MATCH($C$7,[1]ราคาสิ่งปลูกสร้าง!$D$5:$CC$5,0))</f>
        <v>0</v>
      </c>
      <c r="AO3671" s="44">
        <f t="shared" si="803"/>
        <v>0</v>
      </c>
      <c r="AP3671" s="45">
        <f t="shared" si="804"/>
        <v>0</v>
      </c>
      <c r="AQ3671" s="40">
        <f>IF(AP3671=0,0,INDEX([1]ค่าเสื่อมสิ่งปลูกสร้าง!$A$5:$D$105,MATCH($AP3671,[1]ค่าเสื่อมสิ่งปลูกสร้าง!$A$5:$A$105,0),MATCH(AE3671,[1]ค่าเสื่อมสิ่งปลูกสร้าง!$A$3:$D$3)))</f>
        <v>0</v>
      </c>
      <c r="AR3671" s="44">
        <f t="shared" si="809"/>
        <v>0</v>
      </c>
      <c r="AS3671" s="44">
        <f t="shared" si="810"/>
        <v>68000</v>
      </c>
      <c r="AT3671" s="44">
        <f t="shared" si="811"/>
        <v>68000</v>
      </c>
      <c r="AU3671" s="46">
        <v>0</v>
      </c>
      <c r="AV3671" s="44">
        <f t="shared" si="805"/>
        <v>68000</v>
      </c>
      <c r="AW3671" s="47" t="str">
        <f t="shared" si="806"/>
        <v>0.01</v>
      </c>
      <c r="AX3671" s="48"/>
      <c r="AY3671" s="48"/>
      <c r="AZ3671" s="49">
        <v>0</v>
      </c>
      <c r="BA3671" s="48"/>
      <c r="BB3671" s="48"/>
      <c r="BC3671" s="44">
        <f t="shared" si="807"/>
        <v>0</v>
      </c>
      <c r="BD3671" s="50">
        <v>1</v>
      </c>
      <c r="BE3671" s="51" t="e">
        <f>IF(AX3671=1,0,IF(AY3671=1,0,IF(BC3671&gt;#REF!,#REF!,IF(OR(AZ3671&gt;0,BD3671&gt;=0),BC3671+([1]สูตร2!H3659*(100%-AZ3671)-BC3671)*BD3671,[1]สูตร2!H3659*(100%-AZ3671)))))</f>
        <v>#REF!</v>
      </c>
      <c r="BF3671" s="31"/>
    </row>
    <row r="3672" spans="1:58" s="5" customFormat="1" ht="24" customHeight="1" x14ac:dyDescent="0.2">
      <c r="A3672" s="31">
        <v>1200</v>
      </c>
      <c r="B3672" s="31" t="s">
        <v>321</v>
      </c>
      <c r="C3672" s="31">
        <v>2372</v>
      </c>
      <c r="D3672" s="31" t="s">
        <v>66</v>
      </c>
      <c r="E3672" s="31" t="s">
        <v>2774</v>
      </c>
      <c r="F3672" s="31"/>
      <c r="G3672" s="32" t="s">
        <v>2775</v>
      </c>
      <c r="H3672" s="31">
        <v>67</v>
      </c>
      <c r="I3672" s="31">
        <v>72</v>
      </c>
      <c r="J3672" s="31" t="s">
        <v>2443</v>
      </c>
      <c r="K3672" s="31">
        <v>0</v>
      </c>
      <c r="L3672" s="31">
        <v>0</v>
      </c>
      <c r="M3672" s="31">
        <v>46</v>
      </c>
      <c r="N3672" s="33"/>
      <c r="O3672" s="33">
        <v>46</v>
      </c>
      <c r="P3672" s="33"/>
      <c r="Q3672" s="33"/>
      <c r="R3672" s="33"/>
      <c r="S3672" s="34" t="str">
        <f t="shared" si="798"/>
        <v>2</v>
      </c>
      <c r="T3672" s="35">
        <f t="shared" si="799"/>
        <v>46</v>
      </c>
      <c r="U3672" s="36">
        <f>INDEX([1]ราคาที่ดิน!$B:$G,MATCH($C3672,[1]ราคาที่ดิน!$A:$A,0),MATCH($B3672,[1]ราคาที่ดิน!$B$1:$G$1,0))</f>
        <v>200</v>
      </c>
      <c r="V3672" s="37">
        <f t="shared" si="808"/>
        <v>9200</v>
      </c>
      <c r="W3672" s="31">
        <v>1</v>
      </c>
      <c r="X3672" s="31" t="s">
        <v>2775</v>
      </c>
      <c r="Y3672" s="31" t="s">
        <v>71</v>
      </c>
      <c r="Z3672" s="31" t="s">
        <v>2776</v>
      </c>
      <c r="AA3672" s="31"/>
      <c r="AB3672" s="32" t="s">
        <v>2775</v>
      </c>
      <c r="AC3672" s="38"/>
      <c r="AD3672" s="39" t="s">
        <v>73</v>
      </c>
      <c r="AE3672" s="39" t="s">
        <v>74</v>
      </c>
      <c r="AF3672" s="40" t="str">
        <f t="shared" si="800"/>
        <v>2</v>
      </c>
      <c r="AG3672" s="41">
        <f t="shared" si="801"/>
        <v>114</v>
      </c>
      <c r="AH3672" s="42"/>
      <c r="AI3672" s="42">
        <v>114</v>
      </c>
      <c r="AJ3672" s="42"/>
      <c r="AK3672" s="42"/>
      <c r="AL3672" s="31">
        <v>20</v>
      </c>
      <c r="AM3672" s="43" t="str">
        <f t="shared" si="802"/>
        <v>100</v>
      </c>
      <c r="AN3672" s="44">
        <f>INDEX([1]ราคาสิ่งปลูกสร้าง!$D$6:$CC$47,MATCH($AD3672,[1]ราคาสิ่งปลูกสร้าง!$B$6:$B$45,0),MATCH($C$7,[1]ราคาสิ่งปลูกสร้าง!$D$5:$CC$5,0))</f>
        <v>6500</v>
      </c>
      <c r="AO3672" s="44">
        <f t="shared" si="803"/>
        <v>741000</v>
      </c>
      <c r="AP3672" s="45">
        <f t="shared" si="804"/>
        <v>20</v>
      </c>
      <c r="AQ3672" s="40">
        <f>IF(AP3672=0,0,INDEX([1]ค่าเสื่อมสิ่งปลูกสร้าง!$A$5:$D$105,MATCH($AP3672,[1]ค่าเสื่อมสิ่งปลูกสร้าง!$A$5:$A$105,0),MATCH(AE3672,[1]ค่าเสื่อมสิ่งปลูกสร้าง!$A$3:$D$3)))</f>
        <v>30</v>
      </c>
      <c r="AR3672" s="44">
        <f t="shared" si="809"/>
        <v>518699.99999999994</v>
      </c>
      <c r="AS3672" s="44">
        <f t="shared" si="810"/>
        <v>527900</v>
      </c>
      <c r="AT3672" s="44">
        <f t="shared" si="811"/>
        <v>527900</v>
      </c>
      <c r="AU3672" s="46">
        <v>0</v>
      </c>
      <c r="AV3672" s="44">
        <f t="shared" si="805"/>
        <v>527900</v>
      </c>
      <c r="AW3672" s="47" t="str">
        <f t="shared" si="806"/>
        <v>0.02</v>
      </c>
      <c r="AX3672" s="48"/>
      <c r="AY3672" s="48"/>
      <c r="AZ3672" s="49">
        <v>0</v>
      </c>
      <c r="BA3672" s="48"/>
      <c r="BB3672" s="48"/>
      <c r="BC3672" s="44">
        <f t="shared" si="807"/>
        <v>0</v>
      </c>
      <c r="BD3672" s="50">
        <v>1</v>
      </c>
      <c r="BE3672" s="51" t="e">
        <f>IF(AX3672=1,0,IF(AY3672=1,0,IF(BC3672&gt;#REF!,#REF!,IF(OR(AZ3672&gt;0,BD3672&gt;=0),BC3672+([1]สูตร2!H3660*(100%-AZ3672)-BC3672)*BD3672,[1]สูตร2!H3660*(100%-AZ3672)))))</f>
        <v>#REF!</v>
      </c>
      <c r="BF3672" s="31"/>
    </row>
    <row r="3673" spans="1:58" s="5" customFormat="1" ht="24" customHeight="1" x14ac:dyDescent="0.2">
      <c r="A3673" s="31"/>
      <c r="B3673" s="31" t="s">
        <v>321</v>
      </c>
      <c r="C3673" s="31">
        <v>2372</v>
      </c>
      <c r="D3673" s="31" t="s">
        <v>66</v>
      </c>
      <c r="E3673" s="31" t="s">
        <v>2774</v>
      </c>
      <c r="F3673" s="31"/>
      <c r="G3673" s="32" t="s">
        <v>2775</v>
      </c>
      <c r="H3673" s="31">
        <v>67</v>
      </c>
      <c r="I3673" s="31">
        <v>72</v>
      </c>
      <c r="J3673" s="31" t="s">
        <v>2443</v>
      </c>
      <c r="K3673" s="31">
        <v>0</v>
      </c>
      <c r="L3673" s="31">
        <v>1</v>
      </c>
      <c r="M3673" s="31">
        <v>0</v>
      </c>
      <c r="N3673" s="33"/>
      <c r="O3673" s="33">
        <v>100</v>
      </c>
      <c r="P3673" s="33"/>
      <c r="Q3673" s="33"/>
      <c r="R3673" s="33"/>
      <c r="S3673" s="34" t="str">
        <f t="shared" si="798"/>
        <v>2</v>
      </c>
      <c r="T3673" s="35">
        <f t="shared" si="799"/>
        <v>100</v>
      </c>
      <c r="U3673" s="36">
        <f>INDEX([1]ราคาที่ดิน!$B:$G,MATCH($C3673,[1]ราคาที่ดิน!$A:$A,0),MATCH($B3673,[1]ราคาที่ดิน!$B$1:$G$1,0))</f>
        <v>200</v>
      </c>
      <c r="V3673" s="37">
        <f t="shared" si="808"/>
        <v>20000</v>
      </c>
      <c r="W3673" s="31">
        <v>2</v>
      </c>
      <c r="X3673" s="31" t="s">
        <v>2775</v>
      </c>
      <c r="Y3673" s="31" t="s">
        <v>71</v>
      </c>
      <c r="Z3673" s="31" t="s">
        <v>2776</v>
      </c>
      <c r="AA3673" s="31"/>
      <c r="AB3673" s="32" t="s">
        <v>2775</v>
      </c>
      <c r="AC3673" s="38"/>
      <c r="AD3673" s="39" t="s">
        <v>75</v>
      </c>
      <c r="AE3673" s="39" t="s">
        <v>76</v>
      </c>
      <c r="AF3673" s="40" t="str">
        <f t="shared" si="800"/>
        <v>1</v>
      </c>
      <c r="AG3673" s="41">
        <f t="shared" si="801"/>
        <v>10.5</v>
      </c>
      <c r="AH3673" s="42">
        <v>10.5</v>
      </c>
      <c r="AI3673" s="42"/>
      <c r="AJ3673" s="42"/>
      <c r="AK3673" s="42"/>
      <c r="AL3673" s="31">
        <v>20</v>
      </c>
      <c r="AM3673" s="43" t="str">
        <f t="shared" si="802"/>
        <v>100</v>
      </c>
      <c r="AN3673" s="44">
        <f>INDEX([1]ราคาสิ่งปลูกสร้าง!$D$6:$CC$47,MATCH($AD3673,[1]ราคาสิ่งปลูกสร้าง!$B$6:$B$45,0),MATCH($C$7,[1]ราคาสิ่งปลูกสร้าง!$D$5:$CC$5,0))</f>
        <v>5400</v>
      </c>
      <c r="AO3673" s="44">
        <f t="shared" si="803"/>
        <v>56700</v>
      </c>
      <c r="AP3673" s="45">
        <f t="shared" si="804"/>
        <v>20</v>
      </c>
      <c r="AQ3673" s="40">
        <f>IF(AP3673=0,0,INDEX([1]ค่าเสื่อมสิ่งปลูกสร้าง!$A$5:$D$105,MATCH($AP3673,[1]ค่าเสื่อมสิ่งปลูกสร้าง!$A$5:$A$105,0),MATCH(AE3673,[1]ค่าเสื่อมสิ่งปลูกสร้าง!$A$3:$D$3)))</f>
        <v>93</v>
      </c>
      <c r="AR3673" s="44">
        <f t="shared" si="809"/>
        <v>3969.0000000000005</v>
      </c>
      <c r="AS3673" s="44">
        <f t="shared" si="810"/>
        <v>23969</v>
      </c>
      <c r="AT3673" s="44">
        <f t="shared" si="811"/>
        <v>23969</v>
      </c>
      <c r="AU3673" s="46">
        <v>0</v>
      </c>
      <c r="AV3673" s="44">
        <f t="shared" si="805"/>
        <v>23969</v>
      </c>
      <c r="AW3673" s="47" t="str">
        <f t="shared" si="806"/>
        <v>0.01</v>
      </c>
      <c r="AX3673" s="48"/>
      <c r="AY3673" s="48"/>
      <c r="AZ3673" s="49">
        <v>0</v>
      </c>
      <c r="BA3673" s="48"/>
      <c r="BB3673" s="48"/>
      <c r="BC3673" s="44">
        <f t="shared" si="807"/>
        <v>0</v>
      </c>
      <c r="BD3673" s="50">
        <v>1</v>
      </c>
      <c r="BE3673" s="51" t="e">
        <f>IF(AX3673=1,0,IF(AY3673=1,0,IF(BC3673&gt;#REF!,#REF!,IF(OR(AZ3673&gt;0,BD3673&gt;=0),BC3673+([1]สูตร2!H3661*(100%-AZ3673)-BC3673)*BD3673,[1]สูตร2!H3661*(100%-AZ3673)))))</f>
        <v>#REF!</v>
      </c>
      <c r="BF3673" s="31"/>
    </row>
    <row r="3674" spans="1:58" s="5" customFormat="1" ht="24" customHeight="1" x14ac:dyDescent="0.2">
      <c r="A3674" s="31"/>
      <c r="B3674" s="31" t="s">
        <v>321</v>
      </c>
      <c r="C3674" s="31">
        <v>2372</v>
      </c>
      <c r="D3674" s="31" t="s">
        <v>66</v>
      </c>
      <c r="E3674" s="31" t="s">
        <v>2774</v>
      </c>
      <c r="F3674" s="31"/>
      <c r="G3674" s="32" t="s">
        <v>2775</v>
      </c>
      <c r="H3674" s="31">
        <v>67</v>
      </c>
      <c r="I3674" s="31">
        <v>72</v>
      </c>
      <c r="J3674" s="31" t="s">
        <v>2443</v>
      </c>
      <c r="K3674" s="31">
        <v>0</v>
      </c>
      <c r="L3674" s="31">
        <v>0</v>
      </c>
      <c r="M3674" s="31">
        <v>50</v>
      </c>
      <c r="N3674" s="33"/>
      <c r="O3674" s="33">
        <v>50</v>
      </c>
      <c r="P3674" s="33"/>
      <c r="Q3674" s="33"/>
      <c r="R3674" s="33"/>
      <c r="S3674" s="34" t="str">
        <f t="shared" si="798"/>
        <v>2</v>
      </c>
      <c r="T3674" s="35">
        <f t="shared" si="799"/>
        <v>50</v>
      </c>
      <c r="U3674" s="36">
        <f>INDEX([1]ราคาที่ดิน!$B:$G,MATCH($C3674,[1]ราคาที่ดิน!$A:$A,0),MATCH($B3674,[1]ราคาที่ดิน!$B$1:$G$1,0))</f>
        <v>200</v>
      </c>
      <c r="V3674" s="37">
        <f t="shared" si="808"/>
        <v>10000</v>
      </c>
      <c r="W3674" s="31">
        <v>3</v>
      </c>
      <c r="X3674" s="31" t="s">
        <v>2775</v>
      </c>
      <c r="Y3674" s="31" t="s">
        <v>71</v>
      </c>
      <c r="Z3674" s="31" t="s">
        <v>2776</v>
      </c>
      <c r="AA3674" s="31"/>
      <c r="AB3674" s="32" t="s">
        <v>2775</v>
      </c>
      <c r="AC3674" s="38"/>
      <c r="AD3674" s="39" t="s">
        <v>77</v>
      </c>
      <c r="AE3674" s="39" t="s">
        <v>76</v>
      </c>
      <c r="AF3674" s="40" t="str">
        <f t="shared" si="800"/>
        <v>1</v>
      </c>
      <c r="AG3674" s="41">
        <f t="shared" si="801"/>
        <v>7.5</v>
      </c>
      <c r="AH3674" s="42">
        <v>7.5</v>
      </c>
      <c r="AI3674" s="42"/>
      <c r="AJ3674" s="42"/>
      <c r="AK3674" s="42"/>
      <c r="AL3674" s="31">
        <v>5</v>
      </c>
      <c r="AM3674" s="43" t="str">
        <f t="shared" si="802"/>
        <v>100</v>
      </c>
      <c r="AN3674" s="44">
        <f>INDEX([1]ราคาสิ่งปลูกสร้าง!$D$6:$CC$47,MATCH($AD3674,[1]ราคาสิ่งปลูกสร้าง!$B$6:$B$45,0),MATCH($C$7,[1]ราคาสิ่งปลูกสร้าง!$D$5:$CC$5,0))</f>
        <v>2050</v>
      </c>
      <c r="AO3674" s="44">
        <f t="shared" si="803"/>
        <v>15375</v>
      </c>
      <c r="AP3674" s="45">
        <f t="shared" si="804"/>
        <v>5</v>
      </c>
      <c r="AQ3674" s="40">
        <f>IF(AP3674=0,0,INDEX([1]ค่าเสื่อมสิ่งปลูกสร้าง!$A$5:$D$105,MATCH($AP3674,[1]ค่าเสื่อมสิ่งปลูกสร้าง!$A$5:$A$105,0),MATCH(AE3674,[1]ค่าเสื่อมสิ่งปลูกสร้าง!$A$3:$D$3)))</f>
        <v>15</v>
      </c>
      <c r="AR3674" s="44">
        <f t="shared" si="809"/>
        <v>13068.75</v>
      </c>
      <c r="AS3674" s="44">
        <f t="shared" si="810"/>
        <v>23068.75</v>
      </c>
      <c r="AT3674" s="44">
        <f t="shared" si="811"/>
        <v>23068.75</v>
      </c>
      <c r="AU3674" s="46">
        <v>0</v>
      </c>
      <c r="AV3674" s="44">
        <f t="shared" si="805"/>
        <v>23068.75</v>
      </c>
      <c r="AW3674" s="47" t="str">
        <f t="shared" si="806"/>
        <v>0.01</v>
      </c>
      <c r="AX3674" s="48"/>
      <c r="AY3674" s="48"/>
      <c r="AZ3674" s="49">
        <v>0</v>
      </c>
      <c r="BA3674" s="48"/>
      <c r="BB3674" s="48"/>
      <c r="BC3674" s="44">
        <f t="shared" si="807"/>
        <v>0</v>
      </c>
      <c r="BD3674" s="50">
        <v>1</v>
      </c>
      <c r="BE3674" s="51" t="e">
        <f>IF(AX3674=1,0,IF(AY3674=1,0,IF(BC3674&gt;#REF!,#REF!,IF(OR(AZ3674&gt;0,BD3674&gt;=0),BC3674+([1]สูตร2!H3662*(100%-AZ3674)-BC3674)*BD3674,[1]สูตร2!H3662*(100%-AZ3674)))))</f>
        <v>#REF!</v>
      </c>
      <c r="BF3674" s="31"/>
    </row>
    <row r="3675" spans="1:58" s="5" customFormat="1" ht="24" customHeight="1" x14ac:dyDescent="0.2">
      <c r="A3675" s="31"/>
      <c r="B3675" s="31" t="s">
        <v>321</v>
      </c>
      <c r="C3675" s="31">
        <v>2372</v>
      </c>
      <c r="D3675" s="31" t="s">
        <v>66</v>
      </c>
      <c r="E3675" s="31" t="s">
        <v>2774</v>
      </c>
      <c r="F3675" s="31"/>
      <c r="G3675" s="32" t="s">
        <v>2775</v>
      </c>
      <c r="H3675" s="31">
        <v>67</v>
      </c>
      <c r="I3675" s="31">
        <v>72</v>
      </c>
      <c r="J3675" s="31" t="s">
        <v>2443</v>
      </c>
      <c r="K3675" s="31">
        <v>0</v>
      </c>
      <c r="L3675" s="31">
        <v>0</v>
      </c>
      <c r="M3675" s="31">
        <v>50</v>
      </c>
      <c r="N3675" s="33"/>
      <c r="O3675" s="33">
        <v>50</v>
      </c>
      <c r="P3675" s="33"/>
      <c r="Q3675" s="33"/>
      <c r="R3675" s="33"/>
      <c r="S3675" s="34" t="str">
        <f t="shared" si="798"/>
        <v>2</v>
      </c>
      <c r="T3675" s="35">
        <f t="shared" si="799"/>
        <v>50</v>
      </c>
      <c r="U3675" s="36">
        <f>INDEX([1]ราคาที่ดิน!$B:$G,MATCH($C3675,[1]ราคาที่ดิน!$A:$A,0),MATCH($B3675,[1]ราคาที่ดิน!$B$1:$G$1,0))</f>
        <v>200</v>
      </c>
      <c r="V3675" s="37">
        <f t="shared" si="808"/>
        <v>10000</v>
      </c>
      <c r="W3675" s="31">
        <v>4</v>
      </c>
      <c r="X3675" s="31" t="s">
        <v>2775</v>
      </c>
      <c r="Y3675" s="31" t="s">
        <v>71</v>
      </c>
      <c r="Z3675" s="31" t="s">
        <v>2776</v>
      </c>
      <c r="AA3675" s="31"/>
      <c r="AB3675" s="32" t="s">
        <v>2775</v>
      </c>
      <c r="AC3675" s="38"/>
      <c r="AD3675" s="39" t="s">
        <v>77</v>
      </c>
      <c r="AE3675" s="39" t="s">
        <v>76</v>
      </c>
      <c r="AF3675" s="40" t="str">
        <f t="shared" si="800"/>
        <v>1</v>
      </c>
      <c r="AG3675" s="41">
        <f t="shared" si="801"/>
        <v>7</v>
      </c>
      <c r="AH3675" s="42">
        <v>7</v>
      </c>
      <c r="AI3675" s="42"/>
      <c r="AJ3675" s="42"/>
      <c r="AK3675" s="42"/>
      <c r="AL3675" s="31">
        <v>1</v>
      </c>
      <c r="AM3675" s="43" t="str">
        <f t="shared" si="802"/>
        <v>100</v>
      </c>
      <c r="AN3675" s="44">
        <f>INDEX([1]ราคาสิ่งปลูกสร้าง!$D$6:$CC$47,MATCH($AD3675,[1]ราคาสิ่งปลูกสร้าง!$B$6:$B$45,0),MATCH($C$7,[1]ราคาสิ่งปลูกสร้าง!$D$5:$CC$5,0))</f>
        <v>2050</v>
      </c>
      <c r="AO3675" s="44">
        <f t="shared" si="803"/>
        <v>14350</v>
      </c>
      <c r="AP3675" s="45">
        <f t="shared" si="804"/>
        <v>1</v>
      </c>
      <c r="AQ3675" s="40">
        <f>IF(AP3675=0,0,INDEX([1]ค่าเสื่อมสิ่งปลูกสร้าง!$A$5:$D$105,MATCH($AP3675,[1]ค่าเสื่อมสิ่งปลูกสร้าง!$A$5:$A$105,0),MATCH(AE3675,[1]ค่าเสื่อมสิ่งปลูกสร้าง!$A$3:$D$3)))</f>
        <v>3</v>
      </c>
      <c r="AR3675" s="44">
        <f t="shared" si="809"/>
        <v>13919.5</v>
      </c>
      <c r="AS3675" s="44">
        <f t="shared" si="810"/>
        <v>23919.5</v>
      </c>
      <c r="AT3675" s="44">
        <f t="shared" si="811"/>
        <v>23919.5</v>
      </c>
      <c r="AU3675" s="46">
        <v>0</v>
      </c>
      <c r="AV3675" s="44">
        <f t="shared" si="805"/>
        <v>23919.5</v>
      </c>
      <c r="AW3675" s="47" t="str">
        <f t="shared" si="806"/>
        <v>0.01</v>
      </c>
      <c r="AX3675" s="48"/>
      <c r="AY3675" s="48"/>
      <c r="AZ3675" s="49">
        <v>0</v>
      </c>
      <c r="BA3675" s="48"/>
      <c r="BB3675" s="48"/>
      <c r="BC3675" s="44">
        <f t="shared" si="807"/>
        <v>0</v>
      </c>
      <c r="BD3675" s="50">
        <v>1</v>
      </c>
      <c r="BE3675" s="51" t="e">
        <f>IF(AX3675=1,0,IF(AY3675=1,0,IF(BC3675&gt;#REF!,#REF!,IF(OR(AZ3675&gt;0,BD3675&gt;=0),BC3675+([1]สูตร2!H3663*(100%-AZ3675)-BC3675)*BD3675,[1]สูตร2!H3663*(100%-AZ3675)))))</f>
        <v>#REF!</v>
      </c>
      <c r="BF3675" s="31"/>
    </row>
    <row r="3676" spans="1:58" s="5" customFormat="1" ht="24" customHeight="1" x14ac:dyDescent="0.2">
      <c r="A3676" s="31"/>
      <c r="B3676" s="31" t="s">
        <v>432</v>
      </c>
      <c r="C3676" s="31">
        <v>2</v>
      </c>
      <c r="D3676" s="31" t="s">
        <v>66</v>
      </c>
      <c r="E3676" s="31" t="s">
        <v>2774</v>
      </c>
      <c r="F3676" s="31"/>
      <c r="G3676" s="32" t="s">
        <v>2775</v>
      </c>
      <c r="H3676" s="31">
        <v>145</v>
      </c>
      <c r="I3676" s="31" t="s">
        <v>104</v>
      </c>
      <c r="J3676" s="31" t="s">
        <v>2443</v>
      </c>
      <c r="K3676" s="31">
        <v>8</v>
      </c>
      <c r="L3676" s="31">
        <v>0</v>
      </c>
      <c r="M3676" s="31">
        <v>0</v>
      </c>
      <c r="N3676" s="33">
        <v>3200</v>
      </c>
      <c r="O3676" s="33"/>
      <c r="P3676" s="33"/>
      <c r="Q3676" s="33"/>
      <c r="R3676" s="33"/>
      <c r="S3676" s="34" t="str">
        <f t="shared" si="798"/>
        <v>1</v>
      </c>
      <c r="T3676" s="35">
        <f t="shared" si="799"/>
        <v>3200</v>
      </c>
      <c r="U3676" s="36" t="str">
        <f>INDEX([1]ราคาที่ดิน!$B:$G,MATCH($C3676,[1]ราคาที่ดิน!$A:$A,0),MATCH($B3676,[1]ราคาที่ดิน!$B$1:$G$1,0))</f>
        <v>150</v>
      </c>
      <c r="V3676" s="37">
        <f t="shared" si="808"/>
        <v>480000</v>
      </c>
      <c r="W3676" s="31"/>
      <c r="X3676" s="31"/>
      <c r="Y3676" s="31"/>
      <c r="Z3676" s="31"/>
      <c r="AA3676" s="31"/>
      <c r="AB3676" s="32"/>
      <c r="AC3676" s="38"/>
      <c r="AD3676" s="39"/>
      <c r="AE3676" s="39"/>
      <c r="AF3676" s="40" t="str">
        <f t="shared" si="800"/>
        <v/>
      </c>
      <c r="AG3676" s="41" t="str">
        <f t="shared" si="801"/>
        <v/>
      </c>
      <c r="AH3676" s="42"/>
      <c r="AI3676" s="42"/>
      <c r="AJ3676" s="42"/>
      <c r="AK3676" s="42"/>
      <c r="AL3676" s="31"/>
      <c r="AM3676" s="43" t="str">
        <f t="shared" si="802"/>
        <v>100</v>
      </c>
      <c r="AN3676" s="44">
        <f>INDEX([1]ราคาสิ่งปลูกสร้าง!$D$6:$CC$47,MATCH($AD3676,[1]ราคาสิ่งปลูกสร้าง!$B$6:$B$45,0),MATCH($C$7,[1]ราคาสิ่งปลูกสร้าง!$D$5:$CC$5,0))</f>
        <v>0</v>
      </c>
      <c r="AO3676" s="44">
        <f t="shared" si="803"/>
        <v>0</v>
      </c>
      <c r="AP3676" s="45">
        <f t="shared" si="804"/>
        <v>0</v>
      </c>
      <c r="AQ3676" s="40">
        <f>IF(AP3676=0,0,INDEX([1]ค่าเสื่อมสิ่งปลูกสร้าง!$A$5:$D$105,MATCH($AP3676,[1]ค่าเสื่อมสิ่งปลูกสร้าง!$A$5:$A$105,0),MATCH(AE3676,[1]ค่าเสื่อมสิ่งปลูกสร้าง!$A$3:$D$3)))</f>
        <v>0</v>
      </c>
      <c r="AR3676" s="44">
        <f t="shared" si="809"/>
        <v>0</v>
      </c>
      <c r="AS3676" s="44">
        <f t="shared" si="810"/>
        <v>480000</v>
      </c>
      <c r="AT3676" s="44">
        <f t="shared" si="811"/>
        <v>480000</v>
      </c>
      <c r="AU3676" s="46">
        <v>0</v>
      </c>
      <c r="AV3676" s="44">
        <f t="shared" si="805"/>
        <v>480000</v>
      </c>
      <c r="AW3676" s="47" t="str">
        <f t="shared" si="806"/>
        <v>0.01</v>
      </c>
      <c r="AX3676" s="48"/>
      <c r="AY3676" s="48"/>
      <c r="AZ3676" s="49">
        <v>0</v>
      </c>
      <c r="BA3676" s="48"/>
      <c r="BB3676" s="48"/>
      <c r="BC3676" s="44">
        <f t="shared" si="807"/>
        <v>0</v>
      </c>
      <c r="BD3676" s="50">
        <v>1</v>
      </c>
      <c r="BE3676" s="51" t="e">
        <f>IF(AX3676=1,0,IF(AY3676=1,0,IF(BC3676&gt;#REF!,#REF!,IF(OR(AZ3676&gt;0,BD3676&gt;=0),BC3676+([1]สูตร2!H3664*(100%-AZ3676)-BC3676)*BD3676,[1]สูตร2!H3664*(100%-AZ3676)))))</f>
        <v>#REF!</v>
      </c>
      <c r="BF3676" s="31"/>
    </row>
    <row r="3677" spans="1:58" s="5" customFormat="1" ht="24" customHeight="1" x14ac:dyDescent="0.2">
      <c r="A3677" s="31">
        <v>1201</v>
      </c>
      <c r="B3677" s="31" t="s">
        <v>321</v>
      </c>
      <c r="C3677" s="31">
        <v>223</v>
      </c>
      <c r="D3677" s="31" t="s">
        <v>66</v>
      </c>
      <c r="E3677" s="31" t="s">
        <v>2777</v>
      </c>
      <c r="F3677" s="31"/>
      <c r="G3677" s="32" t="s">
        <v>2778</v>
      </c>
      <c r="H3677" s="31">
        <v>30</v>
      </c>
      <c r="I3677" s="31">
        <v>23</v>
      </c>
      <c r="J3677" s="31" t="s">
        <v>2443</v>
      </c>
      <c r="K3677" s="31">
        <v>17</v>
      </c>
      <c r="L3677" s="31">
        <v>0</v>
      </c>
      <c r="M3677" s="31">
        <v>59</v>
      </c>
      <c r="N3677" s="33">
        <v>6859</v>
      </c>
      <c r="O3677" s="33"/>
      <c r="P3677" s="33"/>
      <c r="Q3677" s="33"/>
      <c r="R3677" s="33"/>
      <c r="S3677" s="34" t="str">
        <f t="shared" si="798"/>
        <v>1</v>
      </c>
      <c r="T3677" s="35">
        <f t="shared" si="799"/>
        <v>6859</v>
      </c>
      <c r="U3677" s="36">
        <f>INDEX([1]ราคาที่ดิน!$B:$G,MATCH($C3677,[1]ราคาที่ดิน!$A:$A,0),MATCH($B3677,[1]ราคาที่ดิน!$B$1:$G$1,0))</f>
        <v>200</v>
      </c>
      <c r="V3677" s="37">
        <f t="shared" si="808"/>
        <v>1371800</v>
      </c>
      <c r="W3677" s="31"/>
      <c r="X3677" s="31"/>
      <c r="Y3677" s="31"/>
      <c r="Z3677" s="31"/>
      <c r="AA3677" s="31"/>
      <c r="AB3677" s="32"/>
      <c r="AC3677" s="38"/>
      <c r="AD3677" s="39"/>
      <c r="AE3677" s="39"/>
      <c r="AF3677" s="40" t="str">
        <f t="shared" si="800"/>
        <v/>
      </c>
      <c r="AG3677" s="41" t="str">
        <f t="shared" si="801"/>
        <v/>
      </c>
      <c r="AH3677" s="42"/>
      <c r="AI3677" s="42"/>
      <c r="AJ3677" s="42"/>
      <c r="AK3677" s="42"/>
      <c r="AL3677" s="31"/>
      <c r="AM3677" s="43" t="str">
        <f t="shared" si="802"/>
        <v>100</v>
      </c>
      <c r="AN3677" s="44">
        <f>INDEX([1]ราคาสิ่งปลูกสร้าง!$D$6:$CC$47,MATCH($AD3677,[1]ราคาสิ่งปลูกสร้าง!$B$6:$B$45,0),MATCH($C$7,[1]ราคาสิ่งปลูกสร้าง!$D$5:$CC$5,0))</f>
        <v>0</v>
      </c>
      <c r="AO3677" s="44">
        <f t="shared" si="803"/>
        <v>0</v>
      </c>
      <c r="AP3677" s="45">
        <f t="shared" si="804"/>
        <v>0</v>
      </c>
      <c r="AQ3677" s="40">
        <f>IF(AP3677=0,0,INDEX([1]ค่าเสื่อมสิ่งปลูกสร้าง!$A$5:$D$105,MATCH($AP3677,[1]ค่าเสื่อมสิ่งปลูกสร้าง!$A$5:$A$105,0),MATCH(AE3677,[1]ค่าเสื่อมสิ่งปลูกสร้าง!$A$3:$D$3)))</f>
        <v>0</v>
      </c>
      <c r="AR3677" s="44">
        <f t="shared" si="809"/>
        <v>0</v>
      </c>
      <c r="AS3677" s="44">
        <f t="shared" si="810"/>
        <v>1371800</v>
      </c>
      <c r="AT3677" s="44">
        <f t="shared" si="811"/>
        <v>1371800</v>
      </c>
      <c r="AU3677" s="46">
        <v>0</v>
      </c>
      <c r="AV3677" s="44">
        <f t="shared" si="805"/>
        <v>1371800</v>
      </c>
      <c r="AW3677" s="47" t="str">
        <f t="shared" si="806"/>
        <v>0.01</v>
      </c>
      <c r="AX3677" s="48"/>
      <c r="AY3677" s="48"/>
      <c r="AZ3677" s="49">
        <v>0</v>
      </c>
      <c r="BA3677" s="48"/>
      <c r="BB3677" s="48"/>
      <c r="BC3677" s="44">
        <f t="shared" si="807"/>
        <v>0</v>
      </c>
      <c r="BD3677" s="50">
        <v>1</v>
      </c>
      <c r="BE3677" s="51" t="e">
        <f>IF(AX3677=1,0,IF(AY3677=1,0,IF(BC3677&gt;#REF!,#REF!,IF(OR(AZ3677&gt;0,BD3677&gt;=0),BC3677+([1]สูตร2!H3665*(100%-AZ3677)-BC3677)*BD3677,[1]สูตร2!H3665*(100%-AZ3677)))))</f>
        <v>#REF!</v>
      </c>
      <c r="BF3677" s="31"/>
    </row>
    <row r="3678" spans="1:58" s="5" customFormat="1" ht="24" customHeight="1" x14ac:dyDescent="0.2">
      <c r="A3678" s="31"/>
      <c r="B3678" s="31" t="s">
        <v>432</v>
      </c>
      <c r="C3678" s="31">
        <v>2</v>
      </c>
      <c r="D3678" s="31" t="s">
        <v>66</v>
      </c>
      <c r="E3678" s="31" t="s">
        <v>2777</v>
      </c>
      <c r="F3678" s="31"/>
      <c r="G3678" s="32" t="s">
        <v>2778</v>
      </c>
      <c r="H3678" s="31" t="s">
        <v>104</v>
      </c>
      <c r="I3678" s="31" t="s">
        <v>104</v>
      </c>
      <c r="J3678" s="31" t="s">
        <v>2443</v>
      </c>
      <c r="K3678" s="31">
        <v>8</v>
      </c>
      <c r="L3678" s="31">
        <v>0</v>
      </c>
      <c r="M3678" s="31">
        <v>1</v>
      </c>
      <c r="N3678" s="33">
        <v>3201</v>
      </c>
      <c r="O3678" s="33"/>
      <c r="P3678" s="33"/>
      <c r="Q3678" s="33"/>
      <c r="R3678" s="33"/>
      <c r="S3678" s="34" t="str">
        <f t="shared" si="798"/>
        <v>1</v>
      </c>
      <c r="T3678" s="35">
        <f t="shared" si="799"/>
        <v>3201</v>
      </c>
      <c r="U3678" s="36" t="str">
        <f>INDEX([1]ราคาที่ดิน!$B:$G,MATCH($C3678,[1]ราคาที่ดิน!$A:$A,0),MATCH($B3678,[1]ราคาที่ดิน!$B$1:$G$1,0))</f>
        <v>150</v>
      </c>
      <c r="V3678" s="37">
        <f t="shared" si="808"/>
        <v>480150</v>
      </c>
      <c r="W3678" s="31"/>
      <c r="X3678" s="31"/>
      <c r="Y3678" s="31"/>
      <c r="Z3678" s="31"/>
      <c r="AA3678" s="31"/>
      <c r="AB3678" s="32"/>
      <c r="AC3678" s="38"/>
      <c r="AD3678" s="39"/>
      <c r="AE3678" s="39"/>
      <c r="AF3678" s="40" t="str">
        <f t="shared" si="800"/>
        <v/>
      </c>
      <c r="AG3678" s="41" t="str">
        <f t="shared" si="801"/>
        <v/>
      </c>
      <c r="AH3678" s="42"/>
      <c r="AI3678" s="42"/>
      <c r="AJ3678" s="42"/>
      <c r="AK3678" s="42"/>
      <c r="AL3678" s="31"/>
      <c r="AM3678" s="43" t="str">
        <f t="shared" si="802"/>
        <v>100</v>
      </c>
      <c r="AN3678" s="44">
        <f>INDEX([1]ราคาสิ่งปลูกสร้าง!$D$6:$CC$47,MATCH($AD3678,[1]ราคาสิ่งปลูกสร้าง!$B$6:$B$45,0),MATCH($C$7,[1]ราคาสิ่งปลูกสร้าง!$D$5:$CC$5,0))</f>
        <v>0</v>
      </c>
      <c r="AO3678" s="44">
        <f t="shared" si="803"/>
        <v>0</v>
      </c>
      <c r="AP3678" s="45">
        <f t="shared" si="804"/>
        <v>0</v>
      </c>
      <c r="AQ3678" s="40">
        <f>IF(AP3678=0,0,INDEX([1]ค่าเสื่อมสิ่งปลูกสร้าง!$A$5:$D$105,MATCH($AP3678,[1]ค่าเสื่อมสิ่งปลูกสร้าง!$A$5:$A$105,0),MATCH(AE3678,[1]ค่าเสื่อมสิ่งปลูกสร้าง!$A$3:$D$3)))</f>
        <v>0</v>
      </c>
      <c r="AR3678" s="44">
        <f t="shared" si="809"/>
        <v>0</v>
      </c>
      <c r="AS3678" s="44">
        <f t="shared" si="810"/>
        <v>480150</v>
      </c>
      <c r="AT3678" s="44">
        <f t="shared" si="811"/>
        <v>480150</v>
      </c>
      <c r="AU3678" s="46">
        <v>0</v>
      </c>
      <c r="AV3678" s="44">
        <f t="shared" si="805"/>
        <v>480150</v>
      </c>
      <c r="AW3678" s="47" t="str">
        <f t="shared" si="806"/>
        <v>0.01</v>
      </c>
      <c r="AX3678" s="48"/>
      <c r="AY3678" s="48"/>
      <c r="AZ3678" s="49">
        <v>0</v>
      </c>
      <c r="BA3678" s="48"/>
      <c r="BB3678" s="48"/>
      <c r="BC3678" s="44">
        <f t="shared" si="807"/>
        <v>0</v>
      </c>
      <c r="BD3678" s="50">
        <v>1</v>
      </c>
      <c r="BE3678" s="51" t="e">
        <f>IF(AX3678=1,0,IF(AY3678=1,0,IF(BC3678&gt;#REF!,#REF!,IF(OR(AZ3678&gt;0,BD3678&gt;=0),BC3678+([1]สูตร2!H3666*(100%-AZ3678)-BC3678)*BD3678,[1]สูตร2!H3666*(100%-AZ3678)))))</f>
        <v>#REF!</v>
      </c>
      <c r="BF3678" s="31"/>
    </row>
    <row r="3679" spans="1:58" s="5" customFormat="1" ht="24" customHeight="1" x14ac:dyDescent="0.2">
      <c r="A3679" s="31"/>
      <c r="B3679" s="31" t="s">
        <v>321</v>
      </c>
      <c r="C3679" s="31">
        <v>2375</v>
      </c>
      <c r="D3679" s="31" t="s">
        <v>66</v>
      </c>
      <c r="E3679" s="31" t="s">
        <v>2777</v>
      </c>
      <c r="F3679" s="31"/>
      <c r="G3679" s="32" t="s">
        <v>2778</v>
      </c>
      <c r="H3679" s="31">
        <v>38</v>
      </c>
      <c r="I3679" s="31">
        <v>75</v>
      </c>
      <c r="J3679" s="31" t="s">
        <v>2443</v>
      </c>
      <c r="K3679" s="31">
        <v>0</v>
      </c>
      <c r="L3679" s="31">
        <v>0</v>
      </c>
      <c r="M3679" s="31">
        <v>71</v>
      </c>
      <c r="N3679" s="33"/>
      <c r="O3679" s="33">
        <v>71</v>
      </c>
      <c r="P3679" s="33"/>
      <c r="Q3679" s="33"/>
      <c r="R3679" s="33"/>
      <c r="S3679" s="34" t="str">
        <f t="shared" si="798"/>
        <v>2</v>
      </c>
      <c r="T3679" s="35">
        <f t="shared" si="799"/>
        <v>71</v>
      </c>
      <c r="U3679" s="36">
        <f>INDEX([1]ราคาที่ดิน!$B:$G,MATCH($C3679,[1]ราคาที่ดิน!$A:$A,0),MATCH($B3679,[1]ราคาที่ดิน!$B$1:$G$1,0))</f>
        <v>200</v>
      </c>
      <c r="V3679" s="37">
        <f t="shared" si="808"/>
        <v>14200</v>
      </c>
      <c r="W3679" s="31">
        <v>1</v>
      </c>
      <c r="X3679" s="31" t="s">
        <v>2778</v>
      </c>
      <c r="Y3679" s="31" t="s">
        <v>66</v>
      </c>
      <c r="Z3679" s="31" t="s">
        <v>2777</v>
      </c>
      <c r="AA3679" s="31"/>
      <c r="AB3679" s="32" t="s">
        <v>2778</v>
      </c>
      <c r="AC3679" s="38"/>
      <c r="AD3679" s="39" t="s">
        <v>73</v>
      </c>
      <c r="AE3679" s="39" t="s">
        <v>94</v>
      </c>
      <c r="AF3679" s="40" t="str">
        <f t="shared" si="800"/>
        <v>2</v>
      </c>
      <c r="AG3679" s="41">
        <f t="shared" si="801"/>
        <v>120.6</v>
      </c>
      <c r="AH3679" s="42"/>
      <c r="AI3679" s="42">
        <v>120.6</v>
      </c>
      <c r="AJ3679" s="42"/>
      <c r="AK3679" s="42"/>
      <c r="AL3679" s="31">
        <v>25</v>
      </c>
      <c r="AM3679" s="43" t="str">
        <f t="shared" si="802"/>
        <v>100</v>
      </c>
      <c r="AN3679" s="44">
        <f>INDEX([1]ราคาสิ่งปลูกสร้าง!$D$6:$CC$47,MATCH($AD3679,[1]ราคาสิ่งปลูกสร้าง!$B$6:$B$45,0),MATCH($C$7,[1]ราคาสิ่งปลูกสร้าง!$D$5:$CC$5,0))</f>
        <v>6500</v>
      </c>
      <c r="AO3679" s="44">
        <f t="shared" si="803"/>
        <v>783900</v>
      </c>
      <c r="AP3679" s="45">
        <f t="shared" si="804"/>
        <v>25</v>
      </c>
      <c r="AQ3679" s="40">
        <f>IF(AP3679=0,0,INDEX([1]ค่าเสื่อมสิ่งปลูกสร้าง!$A$5:$D$105,MATCH($AP3679,[1]ค่าเสื่อมสิ่งปลูกสร้าง!$A$5:$A$105,0),MATCH(AE3679,[1]ค่าเสื่อมสิ่งปลูกสร้าง!$A$3:$D$3)))</f>
        <v>40</v>
      </c>
      <c r="AR3679" s="44">
        <f t="shared" si="809"/>
        <v>470340</v>
      </c>
      <c r="AS3679" s="44">
        <f t="shared" si="810"/>
        <v>484540</v>
      </c>
      <c r="AT3679" s="44">
        <f t="shared" si="811"/>
        <v>484540</v>
      </c>
      <c r="AU3679" s="46">
        <v>0</v>
      </c>
      <c r="AV3679" s="44">
        <f t="shared" si="805"/>
        <v>484540</v>
      </c>
      <c r="AW3679" s="47" t="str">
        <f t="shared" si="806"/>
        <v>0.02</v>
      </c>
      <c r="AX3679" s="48"/>
      <c r="AY3679" s="48"/>
      <c r="AZ3679" s="49">
        <v>0</v>
      </c>
      <c r="BA3679" s="48"/>
      <c r="BB3679" s="48"/>
      <c r="BC3679" s="44">
        <f t="shared" si="807"/>
        <v>0</v>
      </c>
      <c r="BD3679" s="50">
        <v>1</v>
      </c>
      <c r="BE3679" s="51" t="e">
        <f>IF(AX3679=1,0,IF(AY3679=1,0,IF(BC3679&gt;#REF!,#REF!,IF(OR(AZ3679&gt;0,BD3679&gt;=0),BC3679+([1]สูตร2!H3667*(100%-AZ3679)-BC3679)*BD3679,[1]สูตร2!H3667*(100%-AZ3679)))))</f>
        <v>#REF!</v>
      </c>
      <c r="BF3679" s="31"/>
    </row>
    <row r="3680" spans="1:58" s="5" customFormat="1" ht="24" customHeight="1" x14ac:dyDescent="0.2">
      <c r="A3680" s="31"/>
      <c r="B3680" s="31" t="s">
        <v>321</v>
      </c>
      <c r="C3680" s="31">
        <v>2375</v>
      </c>
      <c r="D3680" s="31" t="s">
        <v>66</v>
      </c>
      <c r="E3680" s="31" t="s">
        <v>2777</v>
      </c>
      <c r="F3680" s="31"/>
      <c r="G3680" s="32" t="s">
        <v>2778</v>
      </c>
      <c r="H3680" s="31">
        <v>38</v>
      </c>
      <c r="I3680" s="31">
        <v>75</v>
      </c>
      <c r="J3680" s="31" t="s">
        <v>2443</v>
      </c>
      <c r="K3680" s="31">
        <v>0</v>
      </c>
      <c r="L3680" s="31">
        <v>0</v>
      </c>
      <c r="M3680" s="31">
        <v>50</v>
      </c>
      <c r="N3680" s="33"/>
      <c r="O3680" s="33">
        <v>50</v>
      </c>
      <c r="P3680" s="33"/>
      <c r="Q3680" s="33"/>
      <c r="R3680" s="33"/>
      <c r="S3680" s="34" t="str">
        <f t="shared" si="798"/>
        <v>2</v>
      </c>
      <c r="T3680" s="35">
        <f t="shared" si="799"/>
        <v>50</v>
      </c>
      <c r="U3680" s="36">
        <f>INDEX([1]ราคาที่ดิน!$B:$G,MATCH($C3680,[1]ราคาที่ดิน!$A:$A,0),MATCH($B3680,[1]ราคาที่ดิน!$B$1:$G$1,0))</f>
        <v>200</v>
      </c>
      <c r="V3680" s="37">
        <f t="shared" si="808"/>
        <v>10000</v>
      </c>
      <c r="W3680" s="31">
        <v>2</v>
      </c>
      <c r="X3680" s="31" t="s">
        <v>2778</v>
      </c>
      <c r="Y3680" s="31" t="s">
        <v>66</v>
      </c>
      <c r="Z3680" s="31" t="s">
        <v>2777</v>
      </c>
      <c r="AA3680" s="31"/>
      <c r="AB3680" s="32" t="s">
        <v>2778</v>
      </c>
      <c r="AC3680" s="38"/>
      <c r="AD3680" s="39" t="s">
        <v>75</v>
      </c>
      <c r="AE3680" s="39" t="s">
        <v>76</v>
      </c>
      <c r="AF3680" s="40" t="str">
        <f t="shared" si="800"/>
        <v>1</v>
      </c>
      <c r="AG3680" s="41">
        <f t="shared" si="801"/>
        <v>16.5</v>
      </c>
      <c r="AH3680" s="42">
        <v>16.5</v>
      </c>
      <c r="AI3680" s="42"/>
      <c r="AJ3680" s="42"/>
      <c r="AK3680" s="42"/>
      <c r="AL3680" s="31">
        <v>30</v>
      </c>
      <c r="AM3680" s="43" t="str">
        <f t="shared" si="802"/>
        <v>100</v>
      </c>
      <c r="AN3680" s="44">
        <f>INDEX([1]ราคาสิ่งปลูกสร้าง!$D$6:$CC$47,MATCH($AD3680,[1]ราคาสิ่งปลูกสร้าง!$B$6:$B$45,0),MATCH($C$7,[1]ราคาสิ่งปลูกสร้าง!$D$5:$CC$5,0))</f>
        <v>5400</v>
      </c>
      <c r="AO3680" s="44">
        <f t="shared" si="803"/>
        <v>89100</v>
      </c>
      <c r="AP3680" s="45">
        <f t="shared" si="804"/>
        <v>30</v>
      </c>
      <c r="AQ3680" s="40">
        <f>IF(AP3680=0,0,INDEX([1]ค่าเสื่อมสิ่งปลูกสร้าง!$A$5:$D$105,MATCH($AP3680,[1]ค่าเสื่อมสิ่งปลูกสร้าง!$A$5:$A$105,0),MATCH(AE3680,[1]ค่าเสื่อมสิ่งปลูกสร้าง!$A$3:$D$3)))</f>
        <v>93</v>
      </c>
      <c r="AR3680" s="44">
        <f t="shared" si="809"/>
        <v>6237.0000000000009</v>
      </c>
      <c r="AS3680" s="44">
        <f t="shared" si="810"/>
        <v>16237</v>
      </c>
      <c r="AT3680" s="44">
        <f t="shared" si="811"/>
        <v>16237</v>
      </c>
      <c r="AU3680" s="46">
        <v>0</v>
      </c>
      <c r="AV3680" s="44">
        <f t="shared" si="805"/>
        <v>16237</v>
      </c>
      <c r="AW3680" s="47" t="str">
        <f t="shared" si="806"/>
        <v>0.01</v>
      </c>
      <c r="AX3680" s="48"/>
      <c r="AY3680" s="48"/>
      <c r="AZ3680" s="49">
        <v>0</v>
      </c>
      <c r="BA3680" s="48"/>
      <c r="BB3680" s="48"/>
      <c r="BC3680" s="44">
        <f t="shared" si="807"/>
        <v>0</v>
      </c>
      <c r="BD3680" s="50">
        <v>1</v>
      </c>
      <c r="BE3680" s="51" t="e">
        <f>IF(AX3680=1,0,IF(AY3680=1,0,IF(BC3680&gt;#REF!,#REF!,IF(OR(AZ3680&gt;0,BD3680&gt;=0),BC3680+([1]สูตร2!H3668*(100%-AZ3680)-BC3680)*BD3680,[1]สูตร2!H3668*(100%-AZ3680)))))</f>
        <v>#REF!</v>
      </c>
      <c r="BF3680" s="31"/>
    </row>
    <row r="3681" spans="1:58" s="5" customFormat="1" ht="24" customHeight="1" x14ac:dyDescent="0.2">
      <c r="A3681" s="31"/>
      <c r="B3681" s="31" t="s">
        <v>321</v>
      </c>
      <c r="C3681" s="31">
        <v>2375</v>
      </c>
      <c r="D3681" s="31" t="s">
        <v>66</v>
      </c>
      <c r="E3681" s="31" t="s">
        <v>2777</v>
      </c>
      <c r="F3681" s="31"/>
      <c r="G3681" s="32" t="s">
        <v>2778</v>
      </c>
      <c r="H3681" s="31">
        <v>38</v>
      </c>
      <c r="I3681" s="31">
        <v>75</v>
      </c>
      <c r="J3681" s="31" t="s">
        <v>2443</v>
      </c>
      <c r="K3681" s="31">
        <v>0</v>
      </c>
      <c r="L3681" s="31">
        <v>0</v>
      </c>
      <c r="M3681" s="31">
        <v>50</v>
      </c>
      <c r="N3681" s="33"/>
      <c r="O3681" s="33">
        <v>50</v>
      </c>
      <c r="P3681" s="33"/>
      <c r="Q3681" s="33"/>
      <c r="R3681" s="33"/>
      <c r="S3681" s="34" t="str">
        <f t="shared" si="798"/>
        <v>2</v>
      </c>
      <c r="T3681" s="35">
        <f t="shared" si="799"/>
        <v>50</v>
      </c>
      <c r="U3681" s="36">
        <f>INDEX([1]ราคาที่ดิน!$B:$G,MATCH($C3681,[1]ราคาที่ดิน!$A:$A,0),MATCH($B3681,[1]ราคาที่ดิน!$B$1:$G$1,0))</f>
        <v>200</v>
      </c>
      <c r="V3681" s="37">
        <f t="shared" si="808"/>
        <v>10000</v>
      </c>
      <c r="W3681" s="31">
        <v>3</v>
      </c>
      <c r="X3681" s="31" t="s">
        <v>2778</v>
      </c>
      <c r="Y3681" s="31" t="s">
        <v>66</v>
      </c>
      <c r="Z3681" s="31" t="s">
        <v>2777</v>
      </c>
      <c r="AA3681" s="31"/>
      <c r="AB3681" s="32" t="s">
        <v>2778</v>
      </c>
      <c r="AC3681" s="38"/>
      <c r="AD3681" s="39" t="s">
        <v>77</v>
      </c>
      <c r="AE3681" s="39" t="s">
        <v>76</v>
      </c>
      <c r="AF3681" s="40" t="str">
        <f t="shared" si="800"/>
        <v>1</v>
      </c>
      <c r="AG3681" s="41">
        <f t="shared" si="801"/>
        <v>13</v>
      </c>
      <c r="AH3681" s="42">
        <v>13</v>
      </c>
      <c r="AI3681" s="42"/>
      <c r="AJ3681" s="42"/>
      <c r="AK3681" s="42"/>
      <c r="AL3681" s="31">
        <v>5</v>
      </c>
      <c r="AM3681" s="43" t="str">
        <f t="shared" si="802"/>
        <v>100</v>
      </c>
      <c r="AN3681" s="44">
        <f>INDEX([1]ราคาสิ่งปลูกสร้าง!$D$6:$CC$47,MATCH($AD3681,[1]ราคาสิ่งปลูกสร้าง!$B$6:$B$45,0),MATCH($C$7,[1]ราคาสิ่งปลูกสร้าง!$D$5:$CC$5,0))</f>
        <v>2050</v>
      </c>
      <c r="AO3681" s="44">
        <f t="shared" si="803"/>
        <v>26650</v>
      </c>
      <c r="AP3681" s="45">
        <f t="shared" si="804"/>
        <v>5</v>
      </c>
      <c r="AQ3681" s="40">
        <f>IF(AP3681=0,0,INDEX([1]ค่าเสื่อมสิ่งปลูกสร้าง!$A$5:$D$105,MATCH($AP3681,[1]ค่าเสื่อมสิ่งปลูกสร้าง!$A$5:$A$105,0),MATCH(AE3681,[1]ค่าเสื่อมสิ่งปลูกสร้าง!$A$3:$D$3)))</f>
        <v>15</v>
      </c>
      <c r="AR3681" s="44">
        <f t="shared" si="809"/>
        <v>22652.5</v>
      </c>
      <c r="AS3681" s="44">
        <f t="shared" si="810"/>
        <v>32652.5</v>
      </c>
      <c r="AT3681" s="44">
        <f t="shared" si="811"/>
        <v>32652.5</v>
      </c>
      <c r="AU3681" s="46">
        <v>0</v>
      </c>
      <c r="AV3681" s="44">
        <f t="shared" si="805"/>
        <v>32652.5</v>
      </c>
      <c r="AW3681" s="47" t="str">
        <f t="shared" si="806"/>
        <v>0.01</v>
      </c>
      <c r="AX3681" s="48"/>
      <c r="AY3681" s="48"/>
      <c r="AZ3681" s="49">
        <v>0</v>
      </c>
      <c r="BA3681" s="48"/>
      <c r="BB3681" s="48"/>
      <c r="BC3681" s="44">
        <f t="shared" si="807"/>
        <v>0</v>
      </c>
      <c r="BD3681" s="50">
        <v>1</v>
      </c>
      <c r="BE3681" s="51" t="e">
        <f>IF(AX3681=1,0,IF(AY3681=1,0,IF(BC3681&gt;#REF!,#REF!,IF(OR(AZ3681&gt;0,BD3681&gt;=0),BC3681+([1]สูตร2!H3669*(100%-AZ3681)-BC3681)*BD3681,[1]สูตร2!H3669*(100%-AZ3681)))))</f>
        <v>#REF!</v>
      </c>
      <c r="BF3681" s="31"/>
    </row>
    <row r="3682" spans="1:58" s="5" customFormat="1" ht="24" customHeight="1" x14ac:dyDescent="0.2">
      <c r="A3682" s="31">
        <v>1202</v>
      </c>
      <c r="B3682" s="31" t="s">
        <v>93</v>
      </c>
      <c r="C3682" s="31">
        <v>1</v>
      </c>
      <c r="D3682" s="31" t="s">
        <v>801</v>
      </c>
      <c r="E3682" s="31" t="s">
        <v>2779</v>
      </c>
      <c r="F3682" s="31"/>
      <c r="G3682" s="32" t="s">
        <v>2780</v>
      </c>
      <c r="H3682" s="31" t="s">
        <v>104</v>
      </c>
      <c r="I3682" s="31" t="s">
        <v>104</v>
      </c>
      <c r="J3682" s="31" t="s">
        <v>2423</v>
      </c>
      <c r="K3682" s="31">
        <v>0</v>
      </c>
      <c r="L3682" s="31">
        <v>0</v>
      </c>
      <c r="M3682" s="31">
        <v>45</v>
      </c>
      <c r="N3682" s="33"/>
      <c r="O3682" s="33">
        <v>45</v>
      </c>
      <c r="P3682" s="33"/>
      <c r="Q3682" s="33"/>
      <c r="R3682" s="33"/>
      <c r="S3682" s="34" t="str">
        <f t="shared" si="798"/>
        <v>2</v>
      </c>
      <c r="T3682" s="35">
        <f t="shared" si="799"/>
        <v>45</v>
      </c>
      <c r="U3682" s="36">
        <f>INDEX([1]ราคาที่ดิน!$B:$G,MATCH($C3682,[1]ราคาที่ดิน!$A:$A,0),MATCH($B3682,[1]ราคาที่ดิน!$B$1:$G$1,0))</f>
        <v>100</v>
      </c>
      <c r="V3682" s="37">
        <f t="shared" si="808"/>
        <v>4500</v>
      </c>
      <c r="W3682" s="31">
        <v>1</v>
      </c>
      <c r="X3682" s="31" t="s">
        <v>2780</v>
      </c>
      <c r="Y3682" s="31" t="s">
        <v>801</v>
      </c>
      <c r="Z3682" s="31" t="s">
        <v>2779</v>
      </c>
      <c r="AA3682" s="31"/>
      <c r="AB3682" s="32" t="s">
        <v>2780</v>
      </c>
      <c r="AC3682" s="38"/>
      <c r="AD3682" s="39" t="s">
        <v>73</v>
      </c>
      <c r="AE3682" s="39" t="s">
        <v>94</v>
      </c>
      <c r="AF3682" s="40" t="str">
        <f t="shared" si="800"/>
        <v>2</v>
      </c>
      <c r="AG3682" s="41">
        <f t="shared" si="801"/>
        <v>93.5</v>
      </c>
      <c r="AH3682" s="42"/>
      <c r="AI3682" s="42">
        <v>93.5</v>
      </c>
      <c r="AJ3682" s="42"/>
      <c r="AK3682" s="42"/>
      <c r="AL3682" s="31">
        <v>70</v>
      </c>
      <c r="AM3682" s="43" t="str">
        <f t="shared" si="802"/>
        <v>100</v>
      </c>
      <c r="AN3682" s="44">
        <f>INDEX([1]ราคาสิ่งปลูกสร้าง!$D$6:$CC$47,MATCH($AD3682,[1]ราคาสิ่งปลูกสร้าง!$B$6:$B$45,0),MATCH($C$7,[1]ราคาสิ่งปลูกสร้าง!$D$5:$CC$5,0))</f>
        <v>6500</v>
      </c>
      <c r="AO3682" s="44">
        <f t="shared" si="803"/>
        <v>607750</v>
      </c>
      <c r="AP3682" s="45">
        <f t="shared" si="804"/>
        <v>70</v>
      </c>
      <c r="AQ3682" s="40">
        <f>IF(AP3682=0,0,INDEX([1]ค่าเสื่อมสิ่งปลูกสร้าง!$A$5:$D$105,MATCH($AP3682,[1]ค่าเสื่อมสิ่งปลูกสร้าง!$A$5:$A$105,0),MATCH(AE3682,[1]ค่าเสื่อมสิ่งปลูกสร้าง!$A$3:$D$3)))</f>
        <v>76</v>
      </c>
      <c r="AR3682" s="44">
        <f t="shared" si="809"/>
        <v>145860</v>
      </c>
      <c r="AS3682" s="44">
        <f t="shared" si="810"/>
        <v>150360</v>
      </c>
      <c r="AT3682" s="44">
        <f t="shared" si="811"/>
        <v>150360</v>
      </c>
      <c r="AU3682" s="46">
        <v>0</v>
      </c>
      <c r="AV3682" s="44">
        <f t="shared" si="805"/>
        <v>150360</v>
      </c>
      <c r="AW3682" s="47" t="str">
        <f t="shared" si="806"/>
        <v>0.02</v>
      </c>
      <c r="AX3682" s="48"/>
      <c r="AY3682" s="48"/>
      <c r="AZ3682" s="49">
        <v>0</v>
      </c>
      <c r="BA3682" s="48"/>
      <c r="BB3682" s="48"/>
      <c r="BC3682" s="44">
        <f t="shared" si="807"/>
        <v>0</v>
      </c>
      <c r="BD3682" s="50">
        <v>1</v>
      </c>
      <c r="BE3682" s="51" t="e">
        <f>IF(AX3682=1,0,IF(AY3682=1,0,IF(BC3682&gt;#REF!,#REF!,IF(OR(AZ3682&gt;0,BD3682&gt;=0),BC3682+([1]สูตร2!H3670*(100%-AZ3682)-BC3682)*BD3682,[1]สูตร2!H3670*(100%-AZ3682)))))</f>
        <v>#REF!</v>
      </c>
      <c r="BF3682" s="31"/>
    </row>
    <row r="3683" spans="1:58" s="5" customFormat="1" ht="24" customHeight="1" x14ac:dyDescent="0.2">
      <c r="A3683" s="31"/>
      <c r="B3683" s="31" t="s">
        <v>93</v>
      </c>
      <c r="C3683" s="31">
        <v>1</v>
      </c>
      <c r="D3683" s="31" t="s">
        <v>801</v>
      </c>
      <c r="E3683" s="31" t="s">
        <v>2779</v>
      </c>
      <c r="F3683" s="31"/>
      <c r="G3683" s="32" t="s">
        <v>2780</v>
      </c>
      <c r="H3683" s="31" t="s">
        <v>104</v>
      </c>
      <c r="I3683" s="31" t="s">
        <v>104</v>
      </c>
      <c r="J3683" s="31" t="s">
        <v>2423</v>
      </c>
      <c r="K3683" s="31">
        <v>0</v>
      </c>
      <c r="L3683" s="31">
        <v>0</v>
      </c>
      <c r="M3683" s="31">
        <v>20</v>
      </c>
      <c r="N3683" s="33"/>
      <c r="O3683" s="33">
        <v>20</v>
      </c>
      <c r="P3683" s="33"/>
      <c r="Q3683" s="33"/>
      <c r="R3683" s="33"/>
      <c r="S3683" s="34" t="str">
        <f t="shared" si="798"/>
        <v>2</v>
      </c>
      <c r="T3683" s="35">
        <f t="shared" si="799"/>
        <v>20</v>
      </c>
      <c r="U3683" s="36">
        <f>INDEX([1]ราคาที่ดิน!$B:$G,MATCH($C3683,[1]ราคาที่ดิน!$A:$A,0),MATCH($B3683,[1]ราคาที่ดิน!$B$1:$G$1,0))</f>
        <v>100</v>
      </c>
      <c r="V3683" s="37">
        <f t="shared" si="808"/>
        <v>2000</v>
      </c>
      <c r="W3683" s="31">
        <v>2</v>
      </c>
      <c r="X3683" s="31" t="s">
        <v>2780</v>
      </c>
      <c r="Y3683" s="31" t="s">
        <v>801</v>
      </c>
      <c r="Z3683" s="31" t="s">
        <v>2779</v>
      </c>
      <c r="AA3683" s="31"/>
      <c r="AB3683" s="32" t="s">
        <v>2780</v>
      </c>
      <c r="AC3683" s="38"/>
      <c r="AD3683" s="39" t="s">
        <v>77</v>
      </c>
      <c r="AE3683" s="39" t="s">
        <v>76</v>
      </c>
      <c r="AF3683" s="40" t="str">
        <f t="shared" si="800"/>
        <v>1</v>
      </c>
      <c r="AG3683" s="41">
        <f t="shared" si="801"/>
        <v>25.2</v>
      </c>
      <c r="AH3683" s="42">
        <v>25.2</v>
      </c>
      <c r="AI3683" s="42"/>
      <c r="AJ3683" s="42"/>
      <c r="AK3683" s="42"/>
      <c r="AL3683" s="31">
        <v>93</v>
      </c>
      <c r="AM3683" s="43" t="str">
        <f t="shared" si="802"/>
        <v>100</v>
      </c>
      <c r="AN3683" s="44">
        <f>INDEX([1]ราคาสิ่งปลูกสร้าง!$D$6:$CC$47,MATCH($AD3683,[1]ราคาสิ่งปลูกสร้าง!$B$6:$B$45,0),MATCH($C$7,[1]ราคาสิ่งปลูกสร้าง!$D$5:$CC$5,0))</f>
        <v>2050</v>
      </c>
      <c r="AO3683" s="44">
        <f t="shared" si="803"/>
        <v>51660</v>
      </c>
      <c r="AP3683" s="45">
        <f t="shared" si="804"/>
        <v>93</v>
      </c>
      <c r="AQ3683" s="40">
        <f>IF(AP3683=0,0,INDEX([1]ค่าเสื่อมสิ่งปลูกสร้าง!$A$5:$D$105,MATCH($AP3683,[1]ค่าเสื่อมสิ่งปลูกสร้าง!$A$5:$A$105,0),MATCH(AE3683,[1]ค่าเสื่อมสิ่งปลูกสร้าง!$A$3:$D$3)))</f>
        <v>93</v>
      </c>
      <c r="AR3683" s="44">
        <f t="shared" si="809"/>
        <v>3616.2000000000003</v>
      </c>
      <c r="AS3683" s="44">
        <f t="shared" si="810"/>
        <v>5616.2000000000007</v>
      </c>
      <c r="AT3683" s="44">
        <f t="shared" si="811"/>
        <v>5616.2000000000007</v>
      </c>
      <c r="AU3683" s="46">
        <v>0</v>
      </c>
      <c r="AV3683" s="44">
        <f t="shared" si="805"/>
        <v>5616.2000000000007</v>
      </c>
      <c r="AW3683" s="47" t="str">
        <f t="shared" si="806"/>
        <v>0.01</v>
      </c>
      <c r="AX3683" s="48"/>
      <c r="AY3683" s="48"/>
      <c r="AZ3683" s="49">
        <v>0</v>
      </c>
      <c r="BA3683" s="48"/>
      <c r="BB3683" s="48"/>
      <c r="BC3683" s="44">
        <f t="shared" si="807"/>
        <v>0</v>
      </c>
      <c r="BD3683" s="50">
        <v>1</v>
      </c>
      <c r="BE3683" s="51" t="e">
        <f>IF(AX3683=1,0,IF(AY3683=1,0,IF(BC3683&gt;#REF!,#REF!,IF(OR(AZ3683&gt;0,BD3683&gt;=0),BC3683+([1]สูตร2!H3671*(100%-AZ3683)-BC3683)*BD3683,[1]สูตร2!H3671*(100%-AZ3683)))))</f>
        <v>#REF!</v>
      </c>
      <c r="BF3683" s="31"/>
    </row>
    <row r="3684" spans="1:58" s="5" customFormat="1" ht="24" customHeight="1" x14ac:dyDescent="0.2">
      <c r="A3684" s="31">
        <v>1203</v>
      </c>
      <c r="B3684" s="31" t="s">
        <v>81</v>
      </c>
      <c r="C3684" s="31">
        <v>311</v>
      </c>
      <c r="D3684" s="31" t="s">
        <v>470</v>
      </c>
      <c r="E3684" s="31" t="s">
        <v>2781</v>
      </c>
      <c r="F3684" s="31"/>
      <c r="G3684" s="32" t="s">
        <v>2782</v>
      </c>
      <c r="H3684" s="31">
        <v>16</v>
      </c>
      <c r="I3684" s="31">
        <v>11</v>
      </c>
      <c r="J3684" s="31" t="s">
        <v>2443</v>
      </c>
      <c r="K3684" s="31">
        <v>13</v>
      </c>
      <c r="L3684" s="31">
        <v>1</v>
      </c>
      <c r="M3684" s="31">
        <v>12</v>
      </c>
      <c r="N3684" s="33">
        <v>5312</v>
      </c>
      <c r="O3684" s="33"/>
      <c r="P3684" s="33"/>
      <c r="Q3684" s="33"/>
      <c r="R3684" s="33"/>
      <c r="S3684" s="34" t="str">
        <f t="shared" si="798"/>
        <v>1</v>
      </c>
      <c r="T3684" s="35">
        <f t="shared" si="799"/>
        <v>5312</v>
      </c>
      <c r="U3684" s="36">
        <f>INDEX([1]ราคาที่ดิน!$B:$G,MATCH($C3684,[1]ราคาที่ดิน!$A:$A,0),MATCH($B3684,[1]ราคาที่ดิน!$B$1:$G$1,0))</f>
        <v>50</v>
      </c>
      <c r="V3684" s="37">
        <f t="shared" si="808"/>
        <v>265600</v>
      </c>
      <c r="W3684" s="31"/>
      <c r="X3684" s="31"/>
      <c r="Y3684" s="31"/>
      <c r="Z3684" s="31"/>
      <c r="AA3684" s="31"/>
      <c r="AB3684" s="32"/>
      <c r="AC3684" s="38"/>
      <c r="AD3684" s="39"/>
      <c r="AE3684" s="39"/>
      <c r="AF3684" s="40" t="str">
        <f t="shared" si="800"/>
        <v/>
      </c>
      <c r="AG3684" s="41" t="str">
        <f t="shared" si="801"/>
        <v/>
      </c>
      <c r="AH3684" s="42"/>
      <c r="AI3684" s="42"/>
      <c r="AJ3684" s="42"/>
      <c r="AK3684" s="42"/>
      <c r="AL3684" s="31"/>
      <c r="AM3684" s="43" t="str">
        <f t="shared" si="802"/>
        <v>100</v>
      </c>
      <c r="AN3684" s="44">
        <f>INDEX([1]ราคาสิ่งปลูกสร้าง!$D$6:$CC$47,MATCH($AD3684,[1]ราคาสิ่งปลูกสร้าง!$B$6:$B$45,0),MATCH($C$7,[1]ราคาสิ่งปลูกสร้าง!$D$5:$CC$5,0))</f>
        <v>0</v>
      </c>
      <c r="AO3684" s="44">
        <f t="shared" si="803"/>
        <v>0</v>
      </c>
      <c r="AP3684" s="45">
        <f t="shared" si="804"/>
        <v>0</v>
      </c>
      <c r="AQ3684" s="40">
        <f>IF(AP3684=0,0,INDEX([1]ค่าเสื่อมสิ่งปลูกสร้าง!$A$5:$D$105,MATCH($AP3684,[1]ค่าเสื่อมสิ่งปลูกสร้าง!$A$5:$A$105,0),MATCH(AE3684,[1]ค่าเสื่อมสิ่งปลูกสร้าง!$A$3:$D$3)))</f>
        <v>0</v>
      </c>
      <c r="AR3684" s="44">
        <f t="shared" si="809"/>
        <v>0</v>
      </c>
      <c r="AS3684" s="44">
        <f t="shared" si="810"/>
        <v>265600</v>
      </c>
      <c r="AT3684" s="44">
        <f t="shared" si="811"/>
        <v>265600</v>
      </c>
      <c r="AU3684" s="46">
        <v>0</v>
      </c>
      <c r="AV3684" s="44">
        <f t="shared" si="805"/>
        <v>265600</v>
      </c>
      <c r="AW3684" s="47" t="str">
        <f t="shared" si="806"/>
        <v>0.01</v>
      </c>
      <c r="AX3684" s="48"/>
      <c r="AY3684" s="48"/>
      <c r="AZ3684" s="49">
        <v>0</v>
      </c>
      <c r="BA3684" s="48"/>
      <c r="BB3684" s="48"/>
      <c r="BC3684" s="44">
        <f t="shared" si="807"/>
        <v>0</v>
      </c>
      <c r="BD3684" s="50">
        <v>1</v>
      </c>
      <c r="BE3684" s="51" t="e">
        <f>IF(AX3684=1,0,IF(AY3684=1,0,IF(BC3684&gt;#REF!,#REF!,IF(OR(AZ3684&gt;0,BD3684&gt;=0),BC3684+([1]สูตร2!H3672*(100%-AZ3684)-BC3684)*BD3684,[1]สูตร2!H3672*(100%-AZ3684)))))</f>
        <v>#REF!</v>
      </c>
      <c r="BF3684" s="31"/>
    </row>
    <row r="3685" spans="1:58" s="5" customFormat="1" ht="24" customHeight="1" x14ac:dyDescent="0.2">
      <c r="A3685" s="31"/>
      <c r="B3685" s="31" t="s">
        <v>81</v>
      </c>
      <c r="C3685" s="31">
        <v>301</v>
      </c>
      <c r="D3685" s="31" t="s">
        <v>470</v>
      </c>
      <c r="E3685" s="31" t="s">
        <v>2781</v>
      </c>
      <c r="F3685" s="31"/>
      <c r="G3685" s="32" t="s">
        <v>2782</v>
      </c>
      <c r="H3685" s="31">
        <v>7</v>
      </c>
      <c r="I3685" s="31">
        <v>1</v>
      </c>
      <c r="J3685" s="31" t="s">
        <v>2443</v>
      </c>
      <c r="K3685" s="31">
        <v>13</v>
      </c>
      <c r="L3685" s="31">
        <v>0</v>
      </c>
      <c r="M3685" s="31">
        <v>0</v>
      </c>
      <c r="N3685" s="33">
        <v>5200</v>
      </c>
      <c r="O3685" s="33"/>
      <c r="P3685" s="33"/>
      <c r="Q3685" s="33"/>
      <c r="R3685" s="33"/>
      <c r="S3685" s="34" t="str">
        <f t="shared" si="798"/>
        <v>1</v>
      </c>
      <c r="T3685" s="35">
        <f t="shared" si="799"/>
        <v>5200</v>
      </c>
      <c r="U3685" s="36">
        <f>INDEX([1]ราคาที่ดิน!$B:$G,MATCH($C3685,[1]ราคาที่ดิน!$A:$A,0),MATCH($B3685,[1]ราคาที่ดิน!$B$1:$G$1,0))</f>
        <v>50</v>
      </c>
      <c r="V3685" s="37">
        <f t="shared" si="808"/>
        <v>260000</v>
      </c>
      <c r="W3685" s="31"/>
      <c r="X3685" s="31"/>
      <c r="Y3685" s="31"/>
      <c r="Z3685" s="31"/>
      <c r="AA3685" s="31"/>
      <c r="AB3685" s="32"/>
      <c r="AC3685" s="38"/>
      <c r="AD3685" s="39"/>
      <c r="AE3685" s="39"/>
      <c r="AF3685" s="40" t="str">
        <f t="shared" si="800"/>
        <v/>
      </c>
      <c r="AG3685" s="41" t="str">
        <f t="shared" si="801"/>
        <v/>
      </c>
      <c r="AH3685" s="42"/>
      <c r="AI3685" s="42"/>
      <c r="AJ3685" s="42"/>
      <c r="AK3685" s="42"/>
      <c r="AL3685" s="31"/>
      <c r="AM3685" s="43" t="str">
        <f t="shared" si="802"/>
        <v>100</v>
      </c>
      <c r="AN3685" s="44">
        <f>INDEX([1]ราคาสิ่งปลูกสร้าง!$D$6:$CC$47,MATCH($AD3685,[1]ราคาสิ่งปลูกสร้าง!$B$6:$B$45,0),MATCH($C$7,[1]ราคาสิ่งปลูกสร้าง!$D$5:$CC$5,0))</f>
        <v>0</v>
      </c>
      <c r="AO3685" s="44">
        <f t="shared" si="803"/>
        <v>0</v>
      </c>
      <c r="AP3685" s="45">
        <f t="shared" si="804"/>
        <v>0</v>
      </c>
      <c r="AQ3685" s="40">
        <f>IF(AP3685=0,0,INDEX([1]ค่าเสื่อมสิ่งปลูกสร้าง!$A$5:$D$105,MATCH($AP3685,[1]ค่าเสื่อมสิ่งปลูกสร้าง!$A$5:$A$105,0),MATCH(AE3685,[1]ค่าเสื่อมสิ่งปลูกสร้าง!$A$3:$D$3)))</f>
        <v>0</v>
      </c>
      <c r="AR3685" s="44">
        <f t="shared" si="809"/>
        <v>0</v>
      </c>
      <c r="AS3685" s="44">
        <f t="shared" si="810"/>
        <v>260000</v>
      </c>
      <c r="AT3685" s="44">
        <f t="shared" si="811"/>
        <v>260000</v>
      </c>
      <c r="AU3685" s="46">
        <v>0</v>
      </c>
      <c r="AV3685" s="44">
        <f t="shared" si="805"/>
        <v>260000</v>
      </c>
      <c r="AW3685" s="47" t="str">
        <f t="shared" si="806"/>
        <v>0.01</v>
      </c>
      <c r="AX3685" s="48"/>
      <c r="AY3685" s="48"/>
      <c r="AZ3685" s="49">
        <v>0</v>
      </c>
      <c r="BA3685" s="48"/>
      <c r="BB3685" s="48"/>
      <c r="BC3685" s="44">
        <f t="shared" si="807"/>
        <v>0</v>
      </c>
      <c r="BD3685" s="50">
        <v>1</v>
      </c>
      <c r="BE3685" s="51" t="e">
        <f>IF(AX3685=1,0,IF(AY3685=1,0,IF(BC3685&gt;#REF!,#REF!,IF(OR(AZ3685&gt;0,BD3685&gt;=0),BC3685+([1]สูตร2!H3673*(100%-AZ3685)-BC3685)*BD3685,[1]สูตร2!H3673*(100%-AZ3685)))))</f>
        <v>#REF!</v>
      </c>
      <c r="BF3685" s="31"/>
    </row>
    <row r="3686" spans="1:58" s="5" customFormat="1" ht="24" customHeight="1" x14ac:dyDescent="0.2">
      <c r="A3686" s="31"/>
      <c r="B3686" s="31" t="s">
        <v>321</v>
      </c>
      <c r="C3686" s="31" t="s">
        <v>2783</v>
      </c>
      <c r="D3686" s="31" t="s">
        <v>470</v>
      </c>
      <c r="E3686" s="31" t="s">
        <v>2781</v>
      </c>
      <c r="F3686" s="31"/>
      <c r="G3686" s="32" t="s">
        <v>2782</v>
      </c>
      <c r="H3686" s="31">
        <v>39</v>
      </c>
      <c r="I3686" s="31">
        <v>28</v>
      </c>
      <c r="J3686" s="31" t="s">
        <v>2443</v>
      </c>
      <c r="K3686" s="31">
        <v>9</v>
      </c>
      <c r="L3686" s="31">
        <v>0</v>
      </c>
      <c r="M3686" s="31">
        <v>1</v>
      </c>
      <c r="N3686" s="33">
        <v>3601</v>
      </c>
      <c r="O3686" s="33"/>
      <c r="P3686" s="33"/>
      <c r="Q3686" s="33"/>
      <c r="R3686" s="33"/>
      <c r="S3686" s="34" t="str">
        <f t="shared" si="798"/>
        <v>1</v>
      </c>
      <c r="T3686" s="35">
        <f t="shared" si="799"/>
        <v>3601</v>
      </c>
      <c r="U3686" s="36">
        <f>INDEX([1]ราคาที่ดิน!$B:$G,MATCH($C3686,[1]ราคาที่ดิน!$A:$A,0),MATCH($B3686,[1]ราคาที่ดิน!$B$1:$G$1,0))</f>
        <v>200</v>
      </c>
      <c r="V3686" s="37">
        <f t="shared" si="808"/>
        <v>720200</v>
      </c>
      <c r="W3686" s="31"/>
      <c r="X3686" s="31"/>
      <c r="Y3686" s="31"/>
      <c r="Z3686" s="31"/>
      <c r="AA3686" s="31"/>
      <c r="AB3686" s="32"/>
      <c r="AC3686" s="38"/>
      <c r="AD3686" s="39"/>
      <c r="AE3686" s="39"/>
      <c r="AF3686" s="40" t="str">
        <f t="shared" si="800"/>
        <v/>
      </c>
      <c r="AG3686" s="41" t="str">
        <f t="shared" si="801"/>
        <v/>
      </c>
      <c r="AH3686" s="42"/>
      <c r="AI3686" s="42"/>
      <c r="AJ3686" s="42"/>
      <c r="AK3686" s="42"/>
      <c r="AL3686" s="31"/>
      <c r="AM3686" s="43" t="str">
        <f t="shared" si="802"/>
        <v>100</v>
      </c>
      <c r="AN3686" s="44">
        <f>INDEX([1]ราคาสิ่งปลูกสร้าง!$D$6:$CC$47,MATCH($AD3686,[1]ราคาสิ่งปลูกสร้าง!$B$6:$B$45,0),MATCH($C$7,[1]ราคาสิ่งปลูกสร้าง!$D$5:$CC$5,0))</f>
        <v>0</v>
      </c>
      <c r="AO3686" s="44">
        <f t="shared" si="803"/>
        <v>0</v>
      </c>
      <c r="AP3686" s="45">
        <f t="shared" si="804"/>
        <v>0</v>
      </c>
      <c r="AQ3686" s="40">
        <f>IF(AP3686=0,0,INDEX([1]ค่าเสื่อมสิ่งปลูกสร้าง!$A$5:$D$105,MATCH($AP3686,[1]ค่าเสื่อมสิ่งปลูกสร้าง!$A$5:$A$105,0),MATCH(AE3686,[1]ค่าเสื่อมสิ่งปลูกสร้าง!$A$3:$D$3)))</f>
        <v>0</v>
      </c>
      <c r="AR3686" s="44">
        <f t="shared" si="809"/>
        <v>0</v>
      </c>
      <c r="AS3686" s="44">
        <f t="shared" si="810"/>
        <v>720200</v>
      </c>
      <c r="AT3686" s="44">
        <f t="shared" si="811"/>
        <v>720200</v>
      </c>
      <c r="AU3686" s="46">
        <v>0</v>
      </c>
      <c r="AV3686" s="44">
        <f t="shared" si="805"/>
        <v>720200</v>
      </c>
      <c r="AW3686" s="47" t="str">
        <f t="shared" si="806"/>
        <v>0.01</v>
      </c>
      <c r="AX3686" s="48"/>
      <c r="AY3686" s="48"/>
      <c r="AZ3686" s="49">
        <v>0</v>
      </c>
      <c r="BA3686" s="48"/>
      <c r="BB3686" s="48"/>
      <c r="BC3686" s="44">
        <f t="shared" si="807"/>
        <v>0</v>
      </c>
      <c r="BD3686" s="50">
        <v>1</v>
      </c>
      <c r="BE3686" s="51" t="e">
        <f>IF(AX3686=1,0,IF(AY3686=1,0,IF(BC3686&gt;#REF!,#REF!,IF(OR(AZ3686&gt;0,BD3686&gt;=0),BC3686+([1]สูตร2!H3674*(100%-AZ3686)-BC3686)*BD3686,[1]สูตร2!H3674*(100%-AZ3686)))))</f>
        <v>#REF!</v>
      </c>
      <c r="BF3686" s="31"/>
    </row>
    <row r="3687" spans="1:58" s="5" customFormat="1" ht="24" customHeight="1" x14ac:dyDescent="0.2">
      <c r="A3687" s="31"/>
      <c r="B3687" s="31" t="s">
        <v>93</v>
      </c>
      <c r="C3687" s="31">
        <v>1</v>
      </c>
      <c r="D3687" s="31" t="s">
        <v>470</v>
      </c>
      <c r="E3687" s="31" t="s">
        <v>2781</v>
      </c>
      <c r="F3687" s="31"/>
      <c r="G3687" s="32" t="s">
        <v>2782</v>
      </c>
      <c r="H3687" s="31" t="s">
        <v>104</v>
      </c>
      <c r="I3687" s="31" t="s">
        <v>104</v>
      </c>
      <c r="J3687" s="31" t="s">
        <v>2423</v>
      </c>
      <c r="K3687" s="31">
        <v>0</v>
      </c>
      <c r="L3687" s="31">
        <v>0</v>
      </c>
      <c r="M3687" s="31">
        <v>50</v>
      </c>
      <c r="N3687" s="33"/>
      <c r="O3687" s="33">
        <v>50</v>
      </c>
      <c r="P3687" s="33"/>
      <c r="Q3687" s="33"/>
      <c r="R3687" s="33"/>
      <c r="S3687" s="34" t="str">
        <f t="shared" si="798"/>
        <v>2</v>
      </c>
      <c r="T3687" s="35">
        <f t="shared" si="799"/>
        <v>50</v>
      </c>
      <c r="U3687" s="36">
        <f>INDEX([1]ราคาที่ดิน!$B:$G,MATCH($C3687,[1]ราคาที่ดิน!$A:$A,0),MATCH($B3687,[1]ราคาที่ดิน!$B$1:$G$1,0))</f>
        <v>100</v>
      </c>
      <c r="V3687" s="37">
        <f t="shared" si="808"/>
        <v>5000</v>
      </c>
      <c r="W3687" s="31">
        <v>1</v>
      </c>
      <c r="X3687" s="31" t="s">
        <v>2782</v>
      </c>
      <c r="Y3687" s="31" t="s">
        <v>470</v>
      </c>
      <c r="Z3687" s="31" t="s">
        <v>2781</v>
      </c>
      <c r="AA3687" s="31"/>
      <c r="AB3687" s="32" t="s">
        <v>2782</v>
      </c>
      <c r="AC3687" s="38"/>
      <c r="AD3687" s="39" t="s">
        <v>75</v>
      </c>
      <c r="AE3687" s="39" t="s">
        <v>76</v>
      </c>
      <c r="AF3687" s="40" t="str">
        <f t="shared" si="800"/>
        <v>1</v>
      </c>
      <c r="AG3687" s="41">
        <f t="shared" si="801"/>
        <v>43.65</v>
      </c>
      <c r="AH3687" s="42">
        <v>43.65</v>
      </c>
      <c r="AI3687" s="42"/>
      <c r="AJ3687" s="42"/>
      <c r="AK3687" s="42"/>
      <c r="AL3687" s="31">
        <v>79</v>
      </c>
      <c r="AM3687" s="43" t="str">
        <f t="shared" si="802"/>
        <v>100</v>
      </c>
      <c r="AN3687" s="44">
        <f>INDEX([1]ราคาสิ่งปลูกสร้าง!$D$6:$CC$47,MATCH($AD3687,[1]ราคาสิ่งปลูกสร้าง!$B$6:$B$45,0),MATCH($C$7,[1]ราคาสิ่งปลูกสร้าง!$D$5:$CC$5,0))</f>
        <v>5400</v>
      </c>
      <c r="AO3687" s="44">
        <f t="shared" si="803"/>
        <v>235710</v>
      </c>
      <c r="AP3687" s="45">
        <f t="shared" si="804"/>
        <v>79</v>
      </c>
      <c r="AQ3687" s="40">
        <f>IF(AP3687=0,0,INDEX([1]ค่าเสื่อมสิ่งปลูกสร้าง!$A$5:$D$105,MATCH($AP3687,[1]ค่าเสื่อมสิ่งปลูกสร้าง!$A$5:$A$105,0),MATCH(AE3687,[1]ค่าเสื่อมสิ่งปลูกสร้าง!$A$3:$D$3)))</f>
        <v>93</v>
      </c>
      <c r="AR3687" s="44">
        <f t="shared" si="809"/>
        <v>16499.7</v>
      </c>
      <c r="AS3687" s="44">
        <f t="shared" si="810"/>
        <v>21499.7</v>
      </c>
      <c r="AT3687" s="44">
        <f t="shared" si="811"/>
        <v>21499.7</v>
      </c>
      <c r="AU3687" s="46">
        <v>0</v>
      </c>
      <c r="AV3687" s="44">
        <f t="shared" si="805"/>
        <v>21499.7</v>
      </c>
      <c r="AW3687" s="47" t="str">
        <f t="shared" si="806"/>
        <v>0.01</v>
      </c>
      <c r="AX3687" s="48"/>
      <c r="AY3687" s="48"/>
      <c r="AZ3687" s="49">
        <v>0</v>
      </c>
      <c r="BA3687" s="48"/>
      <c r="BB3687" s="48"/>
      <c r="BC3687" s="44">
        <f t="shared" si="807"/>
        <v>0</v>
      </c>
      <c r="BD3687" s="50">
        <v>1</v>
      </c>
      <c r="BE3687" s="51" t="e">
        <f>IF(AX3687=1,0,IF(AY3687=1,0,IF(BC3687&gt;#REF!,#REF!,IF(OR(AZ3687&gt;0,BD3687&gt;=0),BC3687+([1]สูตร2!H3675*(100%-AZ3687)-BC3687)*BD3687,[1]สูตร2!H3675*(100%-AZ3687)))))</f>
        <v>#REF!</v>
      </c>
      <c r="BF3687" s="31"/>
    </row>
    <row r="3688" spans="1:58" s="5" customFormat="1" ht="24" customHeight="1" x14ac:dyDescent="0.2">
      <c r="A3688" s="31">
        <v>1204</v>
      </c>
      <c r="B3688" s="31" t="s">
        <v>93</v>
      </c>
      <c r="C3688" s="31">
        <v>1</v>
      </c>
      <c r="D3688" s="31" t="s">
        <v>71</v>
      </c>
      <c r="E3688" s="31" t="s">
        <v>2784</v>
      </c>
      <c r="F3688" s="31"/>
      <c r="G3688" s="32" t="s">
        <v>2785</v>
      </c>
      <c r="H3688" s="31" t="s">
        <v>104</v>
      </c>
      <c r="I3688" s="31" t="s">
        <v>104</v>
      </c>
      <c r="J3688" s="31" t="s">
        <v>2423</v>
      </c>
      <c r="K3688" s="31">
        <v>0</v>
      </c>
      <c r="L3688" s="31">
        <v>0</v>
      </c>
      <c r="M3688" s="31">
        <v>30</v>
      </c>
      <c r="N3688" s="33"/>
      <c r="O3688" s="33">
        <v>30</v>
      </c>
      <c r="P3688" s="33"/>
      <c r="Q3688" s="33"/>
      <c r="R3688" s="33"/>
      <c r="S3688" s="34" t="str">
        <f t="shared" si="798"/>
        <v>2</v>
      </c>
      <c r="T3688" s="35">
        <f t="shared" si="799"/>
        <v>30</v>
      </c>
      <c r="U3688" s="36">
        <f>INDEX([1]ราคาที่ดิน!$B:$G,MATCH($C3688,[1]ราคาที่ดิน!$A:$A,0),MATCH($B3688,[1]ราคาที่ดิน!$B$1:$G$1,0))</f>
        <v>100</v>
      </c>
      <c r="V3688" s="37">
        <f t="shared" si="808"/>
        <v>3000</v>
      </c>
      <c r="W3688" s="31">
        <v>1</v>
      </c>
      <c r="X3688" s="31" t="s">
        <v>2785</v>
      </c>
      <c r="Y3688" s="31" t="s">
        <v>71</v>
      </c>
      <c r="Z3688" s="31" t="s">
        <v>2784</v>
      </c>
      <c r="AA3688" s="31"/>
      <c r="AB3688" s="32" t="s">
        <v>2785</v>
      </c>
      <c r="AC3688" s="38"/>
      <c r="AD3688" s="39" t="s">
        <v>73</v>
      </c>
      <c r="AE3688" s="39" t="s">
        <v>76</v>
      </c>
      <c r="AF3688" s="40" t="str">
        <f t="shared" si="800"/>
        <v>2</v>
      </c>
      <c r="AG3688" s="41">
        <f t="shared" si="801"/>
        <v>113.4</v>
      </c>
      <c r="AH3688" s="42"/>
      <c r="AI3688" s="42">
        <v>113.4</v>
      </c>
      <c r="AJ3688" s="42"/>
      <c r="AK3688" s="42"/>
      <c r="AL3688" s="31">
        <v>25</v>
      </c>
      <c r="AM3688" s="43" t="str">
        <f t="shared" si="802"/>
        <v>100</v>
      </c>
      <c r="AN3688" s="44">
        <f>INDEX([1]ราคาสิ่งปลูกสร้าง!$D$6:$CC$47,MATCH($AD3688,[1]ราคาสิ่งปลูกสร้าง!$B$6:$B$45,0),MATCH($C$7,[1]ราคาสิ่งปลูกสร้าง!$D$5:$CC$5,0))</f>
        <v>6500</v>
      </c>
      <c r="AO3688" s="44">
        <f t="shared" si="803"/>
        <v>737100</v>
      </c>
      <c r="AP3688" s="45">
        <f t="shared" si="804"/>
        <v>25</v>
      </c>
      <c r="AQ3688" s="40">
        <f>IF(AP3688=0,0,INDEX([1]ค่าเสื่อมสิ่งปลูกสร้าง!$A$5:$D$105,MATCH($AP3688,[1]ค่าเสื่อมสิ่งปลูกสร้าง!$A$5:$A$105,0),MATCH(AE3688,[1]ค่าเสื่อมสิ่งปลูกสร้าง!$A$3:$D$3)))</f>
        <v>93</v>
      </c>
      <c r="AR3688" s="44">
        <f t="shared" si="809"/>
        <v>51597.000000000007</v>
      </c>
      <c r="AS3688" s="44">
        <f t="shared" si="810"/>
        <v>54597.000000000007</v>
      </c>
      <c r="AT3688" s="44">
        <f t="shared" si="811"/>
        <v>54597.000000000007</v>
      </c>
      <c r="AU3688" s="46">
        <v>0</v>
      </c>
      <c r="AV3688" s="44">
        <f t="shared" si="805"/>
        <v>54597.000000000007</v>
      </c>
      <c r="AW3688" s="47" t="str">
        <f t="shared" si="806"/>
        <v>0.02</v>
      </c>
      <c r="AX3688" s="48"/>
      <c r="AY3688" s="48"/>
      <c r="AZ3688" s="49">
        <v>0</v>
      </c>
      <c r="BA3688" s="48"/>
      <c r="BB3688" s="48"/>
      <c r="BC3688" s="44">
        <f t="shared" si="807"/>
        <v>0</v>
      </c>
      <c r="BD3688" s="50">
        <v>1</v>
      </c>
      <c r="BE3688" s="51" t="e">
        <f>IF(AX3688=1,0,IF(AY3688=1,0,IF(BC3688&gt;#REF!,#REF!,IF(OR(AZ3688&gt;0,BD3688&gt;=0),BC3688+([1]สูตร2!H3676*(100%-AZ3688)-BC3688)*BD3688,[1]สูตร2!H3676*(100%-AZ3688)))))</f>
        <v>#REF!</v>
      </c>
      <c r="BF3688" s="31"/>
    </row>
    <row r="3689" spans="1:58" s="5" customFormat="1" ht="24" customHeight="1" x14ac:dyDescent="0.2">
      <c r="A3689" s="31"/>
      <c r="B3689" s="31" t="s">
        <v>93</v>
      </c>
      <c r="C3689" s="31">
        <v>1</v>
      </c>
      <c r="D3689" s="31" t="s">
        <v>71</v>
      </c>
      <c r="E3689" s="31" t="s">
        <v>2784</v>
      </c>
      <c r="F3689" s="31"/>
      <c r="G3689" s="32" t="s">
        <v>2785</v>
      </c>
      <c r="H3689" s="31" t="s">
        <v>104</v>
      </c>
      <c r="I3689" s="31" t="s">
        <v>104</v>
      </c>
      <c r="J3689" s="31" t="s">
        <v>2423</v>
      </c>
      <c r="K3689" s="31">
        <v>0</v>
      </c>
      <c r="L3689" s="31">
        <v>0</v>
      </c>
      <c r="M3689" s="31">
        <v>25</v>
      </c>
      <c r="N3689" s="33"/>
      <c r="O3689" s="33">
        <v>25</v>
      </c>
      <c r="P3689" s="33"/>
      <c r="Q3689" s="33"/>
      <c r="R3689" s="33"/>
      <c r="S3689" s="34" t="str">
        <f t="shared" si="798"/>
        <v>2</v>
      </c>
      <c r="T3689" s="35">
        <f t="shared" si="799"/>
        <v>25</v>
      </c>
      <c r="U3689" s="36">
        <f>INDEX([1]ราคาที่ดิน!$B:$G,MATCH($C3689,[1]ราคาที่ดิน!$A:$A,0),MATCH($B3689,[1]ราคาที่ดิน!$B$1:$G$1,0))</f>
        <v>100</v>
      </c>
      <c r="V3689" s="37">
        <f t="shared" si="808"/>
        <v>2500</v>
      </c>
      <c r="W3689" s="31">
        <v>2</v>
      </c>
      <c r="X3689" s="31" t="s">
        <v>2785</v>
      </c>
      <c r="Y3689" s="31" t="s">
        <v>71</v>
      </c>
      <c r="Z3689" s="31" t="s">
        <v>2784</v>
      </c>
      <c r="AA3689" s="31"/>
      <c r="AB3689" s="32" t="s">
        <v>2785</v>
      </c>
      <c r="AC3689" s="38"/>
      <c r="AD3689" s="39" t="s">
        <v>77</v>
      </c>
      <c r="AE3689" s="39" t="s">
        <v>76</v>
      </c>
      <c r="AF3689" s="40" t="str">
        <f t="shared" si="800"/>
        <v>1</v>
      </c>
      <c r="AG3689" s="41">
        <f t="shared" si="801"/>
        <v>56.5</v>
      </c>
      <c r="AH3689" s="42">
        <v>56.5</v>
      </c>
      <c r="AI3689" s="42"/>
      <c r="AJ3689" s="42"/>
      <c r="AK3689" s="42"/>
      <c r="AL3689" s="31">
        <v>15</v>
      </c>
      <c r="AM3689" s="43" t="str">
        <f t="shared" si="802"/>
        <v>100</v>
      </c>
      <c r="AN3689" s="44">
        <f>INDEX([1]ราคาสิ่งปลูกสร้าง!$D$6:$CC$47,MATCH($AD3689,[1]ราคาสิ่งปลูกสร้าง!$B$6:$B$45,0),MATCH($C$7,[1]ราคาสิ่งปลูกสร้าง!$D$5:$CC$5,0))</f>
        <v>2050</v>
      </c>
      <c r="AO3689" s="44">
        <f t="shared" si="803"/>
        <v>115825</v>
      </c>
      <c r="AP3689" s="45">
        <f t="shared" si="804"/>
        <v>15</v>
      </c>
      <c r="AQ3689" s="40">
        <f>IF(AP3689=0,0,INDEX([1]ค่าเสื่อมสิ่งปลูกสร้าง!$A$5:$D$105,MATCH($AP3689,[1]ค่าเสื่อมสิ่งปลูกสร้าง!$A$5:$A$105,0),MATCH(AE3689,[1]ค่าเสื่อมสิ่งปลูกสร้าง!$A$3:$D$3)))</f>
        <v>65</v>
      </c>
      <c r="AR3689" s="44">
        <f t="shared" si="809"/>
        <v>40538.75</v>
      </c>
      <c r="AS3689" s="44">
        <f t="shared" si="810"/>
        <v>43038.75</v>
      </c>
      <c r="AT3689" s="44">
        <f t="shared" si="811"/>
        <v>43038.75</v>
      </c>
      <c r="AU3689" s="46">
        <v>0</v>
      </c>
      <c r="AV3689" s="44">
        <f t="shared" si="805"/>
        <v>43038.75</v>
      </c>
      <c r="AW3689" s="47" t="str">
        <f t="shared" si="806"/>
        <v>0.01</v>
      </c>
      <c r="AX3689" s="48"/>
      <c r="AY3689" s="48"/>
      <c r="AZ3689" s="49">
        <v>0</v>
      </c>
      <c r="BA3689" s="48"/>
      <c r="BB3689" s="48"/>
      <c r="BC3689" s="44">
        <f t="shared" si="807"/>
        <v>0</v>
      </c>
      <c r="BD3689" s="50">
        <v>1</v>
      </c>
      <c r="BE3689" s="51" t="e">
        <f>IF(AX3689=1,0,IF(AY3689=1,0,IF(BC3689&gt;#REF!,#REF!,IF(OR(AZ3689&gt;0,BD3689&gt;=0),BC3689+([1]สูตร2!H3677*(100%-AZ3689)-BC3689)*BD3689,[1]สูตร2!H3677*(100%-AZ3689)))))</f>
        <v>#REF!</v>
      </c>
      <c r="BF3689" s="31"/>
    </row>
    <row r="3690" spans="1:58" s="5" customFormat="1" ht="24" customHeight="1" x14ac:dyDescent="0.2">
      <c r="A3690" s="31">
        <v>1205</v>
      </c>
      <c r="B3690" s="31" t="s">
        <v>93</v>
      </c>
      <c r="C3690" s="31">
        <v>1</v>
      </c>
      <c r="D3690" s="31" t="s">
        <v>71</v>
      </c>
      <c r="E3690" s="31" t="s">
        <v>2786</v>
      </c>
      <c r="F3690" s="31"/>
      <c r="G3690" s="32" t="s">
        <v>2787</v>
      </c>
      <c r="H3690" s="31" t="s">
        <v>104</v>
      </c>
      <c r="I3690" s="31" t="s">
        <v>104</v>
      </c>
      <c r="J3690" s="31" t="s">
        <v>2423</v>
      </c>
      <c r="K3690" s="31">
        <v>0</v>
      </c>
      <c r="L3690" s="31">
        <v>0</v>
      </c>
      <c r="M3690" s="31">
        <v>30</v>
      </c>
      <c r="N3690" s="33"/>
      <c r="O3690" s="33">
        <v>30</v>
      </c>
      <c r="P3690" s="33"/>
      <c r="Q3690" s="33"/>
      <c r="R3690" s="33"/>
      <c r="S3690" s="34" t="str">
        <f t="shared" si="798"/>
        <v>2</v>
      </c>
      <c r="T3690" s="35">
        <f t="shared" si="799"/>
        <v>30</v>
      </c>
      <c r="U3690" s="36">
        <f>INDEX([1]ราคาที่ดิน!$B:$G,MATCH($C3690,[1]ราคาที่ดิน!$A:$A,0),MATCH($B3690,[1]ราคาที่ดิน!$B$1:$G$1,0))</f>
        <v>100</v>
      </c>
      <c r="V3690" s="37">
        <f t="shared" si="808"/>
        <v>3000</v>
      </c>
      <c r="W3690" s="31">
        <v>1</v>
      </c>
      <c r="X3690" s="31" t="s">
        <v>2787</v>
      </c>
      <c r="Y3690" s="31" t="s">
        <v>71</v>
      </c>
      <c r="Z3690" s="31" t="s">
        <v>2786</v>
      </c>
      <c r="AA3690" s="31"/>
      <c r="AB3690" s="32" t="s">
        <v>2787</v>
      </c>
      <c r="AC3690" s="38"/>
      <c r="AD3690" s="39" t="s">
        <v>73</v>
      </c>
      <c r="AE3690" s="39" t="s">
        <v>94</v>
      </c>
      <c r="AF3690" s="40" t="str">
        <f t="shared" si="800"/>
        <v>2</v>
      </c>
      <c r="AG3690" s="41">
        <f t="shared" si="801"/>
        <v>123.5</v>
      </c>
      <c r="AH3690" s="42"/>
      <c r="AI3690" s="42">
        <v>123.5</v>
      </c>
      <c r="AJ3690" s="42"/>
      <c r="AK3690" s="42"/>
      <c r="AL3690" s="31">
        <v>22</v>
      </c>
      <c r="AM3690" s="43" t="str">
        <f t="shared" si="802"/>
        <v>100</v>
      </c>
      <c r="AN3690" s="44">
        <f>INDEX([1]ราคาสิ่งปลูกสร้าง!$D$6:$CC$47,MATCH($AD3690,[1]ราคาสิ่งปลูกสร้าง!$B$6:$B$45,0),MATCH($C$7,[1]ราคาสิ่งปลูกสร้าง!$D$5:$CC$5,0))</f>
        <v>6500</v>
      </c>
      <c r="AO3690" s="44">
        <f t="shared" si="803"/>
        <v>802750</v>
      </c>
      <c r="AP3690" s="45">
        <f t="shared" si="804"/>
        <v>22</v>
      </c>
      <c r="AQ3690" s="40">
        <f>IF(AP3690=0,0,INDEX([1]ค่าเสื่อมสิ่งปลูกสร้าง!$A$5:$D$105,MATCH($AP3690,[1]ค่าเสื่อมสิ่งปลูกสร้าง!$A$5:$A$105,0),MATCH(AE3690,[1]ค่าเสื่อมสิ่งปลูกสร้าง!$A$3:$D$3)))</f>
        <v>34</v>
      </c>
      <c r="AR3690" s="44">
        <f t="shared" si="809"/>
        <v>529815</v>
      </c>
      <c r="AS3690" s="44">
        <f t="shared" si="810"/>
        <v>532815</v>
      </c>
      <c r="AT3690" s="44">
        <f t="shared" si="811"/>
        <v>532815</v>
      </c>
      <c r="AU3690" s="46">
        <v>0</v>
      </c>
      <c r="AV3690" s="44">
        <f t="shared" si="805"/>
        <v>532815</v>
      </c>
      <c r="AW3690" s="47" t="str">
        <f t="shared" si="806"/>
        <v>0.02</v>
      </c>
      <c r="AX3690" s="48"/>
      <c r="AY3690" s="48"/>
      <c r="AZ3690" s="49">
        <v>0</v>
      </c>
      <c r="BA3690" s="48"/>
      <c r="BB3690" s="48"/>
      <c r="BC3690" s="44">
        <f t="shared" si="807"/>
        <v>0</v>
      </c>
      <c r="BD3690" s="50">
        <v>1</v>
      </c>
      <c r="BE3690" s="51" t="e">
        <f>IF(AX3690=1,0,IF(AY3690=1,0,IF(BC3690&gt;#REF!,#REF!,IF(OR(AZ3690&gt;0,BD3690&gt;=0),BC3690+([1]สูตร2!H3678*(100%-AZ3690)-BC3690)*BD3690,[1]สูตร2!H3678*(100%-AZ3690)))))</f>
        <v>#REF!</v>
      </c>
      <c r="BF3690" s="31"/>
    </row>
    <row r="3691" spans="1:58" s="5" customFormat="1" ht="24" customHeight="1" x14ac:dyDescent="0.2">
      <c r="A3691" s="31">
        <v>1206</v>
      </c>
      <c r="B3691" s="31" t="s">
        <v>432</v>
      </c>
      <c r="C3691" s="31">
        <v>2</v>
      </c>
      <c r="D3691" s="31" t="s">
        <v>66</v>
      </c>
      <c r="E3691" s="31" t="s">
        <v>2788</v>
      </c>
      <c r="F3691" s="31"/>
      <c r="G3691" s="32" t="s">
        <v>2789</v>
      </c>
      <c r="H3691" s="31">
        <v>27</v>
      </c>
      <c r="I3691" s="31" t="s">
        <v>104</v>
      </c>
      <c r="J3691" s="31" t="s">
        <v>2443</v>
      </c>
      <c r="K3691" s="31">
        <v>40</v>
      </c>
      <c r="L3691" s="31">
        <v>0</v>
      </c>
      <c r="M3691" s="31">
        <v>0</v>
      </c>
      <c r="N3691" s="33">
        <v>16000</v>
      </c>
      <c r="O3691" s="33"/>
      <c r="P3691" s="33"/>
      <c r="Q3691" s="33"/>
      <c r="R3691" s="33"/>
      <c r="S3691" s="34" t="str">
        <f t="shared" si="798"/>
        <v>1</v>
      </c>
      <c r="T3691" s="35">
        <f t="shared" si="799"/>
        <v>16000</v>
      </c>
      <c r="U3691" s="36" t="str">
        <f>INDEX([1]ราคาที่ดิน!$B:$G,MATCH($C3691,[1]ราคาที่ดิน!$A:$A,0),MATCH($B3691,[1]ราคาที่ดิน!$B$1:$G$1,0))</f>
        <v>150</v>
      </c>
      <c r="V3691" s="37">
        <f t="shared" si="808"/>
        <v>2400000</v>
      </c>
      <c r="W3691" s="31"/>
      <c r="X3691" s="31"/>
      <c r="Y3691" s="31"/>
      <c r="Z3691" s="31"/>
      <c r="AA3691" s="31"/>
      <c r="AB3691" s="32"/>
      <c r="AC3691" s="38"/>
      <c r="AD3691" s="39"/>
      <c r="AE3691" s="39"/>
      <c r="AF3691" s="40" t="str">
        <f t="shared" si="800"/>
        <v/>
      </c>
      <c r="AG3691" s="41" t="str">
        <f t="shared" si="801"/>
        <v/>
      </c>
      <c r="AH3691" s="42"/>
      <c r="AI3691" s="42"/>
      <c r="AJ3691" s="42"/>
      <c r="AK3691" s="42"/>
      <c r="AL3691" s="31"/>
      <c r="AM3691" s="43" t="str">
        <f t="shared" si="802"/>
        <v>100</v>
      </c>
      <c r="AN3691" s="44">
        <f>INDEX([1]ราคาสิ่งปลูกสร้าง!$D$6:$CC$47,MATCH($AD3691,[1]ราคาสิ่งปลูกสร้าง!$B$6:$B$45,0),MATCH($C$7,[1]ราคาสิ่งปลูกสร้าง!$D$5:$CC$5,0))</f>
        <v>0</v>
      </c>
      <c r="AO3691" s="44">
        <f t="shared" si="803"/>
        <v>0</v>
      </c>
      <c r="AP3691" s="45">
        <f t="shared" si="804"/>
        <v>0</v>
      </c>
      <c r="AQ3691" s="40">
        <f>IF(AP3691=0,0,INDEX([1]ค่าเสื่อมสิ่งปลูกสร้าง!$A$5:$D$105,MATCH($AP3691,[1]ค่าเสื่อมสิ่งปลูกสร้าง!$A$5:$A$105,0),MATCH(AE3691,[1]ค่าเสื่อมสิ่งปลูกสร้าง!$A$3:$D$3)))</f>
        <v>0</v>
      </c>
      <c r="AR3691" s="44">
        <f t="shared" si="809"/>
        <v>0</v>
      </c>
      <c r="AS3691" s="44">
        <f t="shared" si="810"/>
        <v>2400000</v>
      </c>
      <c r="AT3691" s="44">
        <f t="shared" si="811"/>
        <v>2400000</v>
      </c>
      <c r="AU3691" s="46">
        <v>0</v>
      </c>
      <c r="AV3691" s="44">
        <f t="shared" si="805"/>
        <v>2400000</v>
      </c>
      <c r="AW3691" s="47" t="str">
        <f t="shared" si="806"/>
        <v>0.01</v>
      </c>
      <c r="AX3691" s="48"/>
      <c r="AY3691" s="48"/>
      <c r="AZ3691" s="49">
        <v>0</v>
      </c>
      <c r="BA3691" s="48"/>
      <c r="BB3691" s="48"/>
      <c r="BC3691" s="44">
        <f t="shared" si="807"/>
        <v>0</v>
      </c>
      <c r="BD3691" s="50">
        <v>1</v>
      </c>
      <c r="BE3691" s="51" t="e">
        <f>IF(AX3691=1,0,IF(AY3691=1,0,IF(BC3691&gt;#REF!,#REF!,IF(OR(AZ3691&gt;0,BD3691&gt;=0),BC3691+([1]สูตร2!H3679*(100%-AZ3691)-BC3691)*BD3691,[1]สูตร2!H3679*(100%-AZ3691)))))</f>
        <v>#REF!</v>
      </c>
      <c r="BF3691" s="31"/>
    </row>
    <row r="3692" spans="1:58" s="5" customFormat="1" ht="24" customHeight="1" x14ac:dyDescent="0.2">
      <c r="A3692" s="31">
        <v>1207</v>
      </c>
      <c r="B3692" s="31" t="s">
        <v>321</v>
      </c>
      <c r="C3692" s="31">
        <v>2380</v>
      </c>
      <c r="D3692" s="31" t="s">
        <v>71</v>
      </c>
      <c r="E3692" s="31" t="s">
        <v>2790</v>
      </c>
      <c r="F3692" s="31"/>
      <c r="G3692" s="32" t="s">
        <v>2789</v>
      </c>
      <c r="H3692" s="31">
        <v>65</v>
      </c>
      <c r="I3692" s="31">
        <v>80</v>
      </c>
      <c r="J3692" s="31" t="s">
        <v>2443</v>
      </c>
      <c r="K3692" s="31">
        <v>0</v>
      </c>
      <c r="L3692" s="31">
        <v>0</v>
      </c>
      <c r="M3692" s="31">
        <v>90</v>
      </c>
      <c r="N3692" s="33"/>
      <c r="O3692" s="33">
        <v>90</v>
      </c>
      <c r="P3692" s="33"/>
      <c r="Q3692" s="33"/>
      <c r="R3692" s="33"/>
      <c r="S3692" s="34" t="str">
        <f t="shared" si="798"/>
        <v>2</v>
      </c>
      <c r="T3692" s="35">
        <f t="shared" si="799"/>
        <v>90</v>
      </c>
      <c r="U3692" s="36">
        <f>INDEX([1]ราคาที่ดิน!$B:$G,MATCH($C3692,[1]ราคาที่ดิน!$A:$A,0),MATCH($B3692,[1]ราคาที่ดิน!$B$1:$G$1,0))</f>
        <v>200</v>
      </c>
      <c r="V3692" s="37">
        <f t="shared" si="808"/>
        <v>18000</v>
      </c>
      <c r="W3692" s="31">
        <v>1</v>
      </c>
      <c r="X3692" s="31" t="s">
        <v>2789</v>
      </c>
      <c r="Y3692" s="31" t="s">
        <v>71</v>
      </c>
      <c r="Z3692" s="31" t="s">
        <v>2790</v>
      </c>
      <c r="AA3692" s="31"/>
      <c r="AB3692" s="32" t="s">
        <v>2789</v>
      </c>
      <c r="AC3692" s="38"/>
      <c r="AD3692" s="39" t="s">
        <v>73</v>
      </c>
      <c r="AE3692" s="39" t="s">
        <v>94</v>
      </c>
      <c r="AF3692" s="40" t="str">
        <f t="shared" si="800"/>
        <v>2</v>
      </c>
      <c r="AG3692" s="41">
        <f t="shared" si="801"/>
        <v>100</v>
      </c>
      <c r="AH3692" s="42"/>
      <c r="AI3692" s="42">
        <v>100</v>
      </c>
      <c r="AJ3692" s="42"/>
      <c r="AK3692" s="42"/>
      <c r="AL3692" s="31">
        <v>6</v>
      </c>
      <c r="AM3692" s="43" t="str">
        <f t="shared" si="802"/>
        <v>100</v>
      </c>
      <c r="AN3692" s="44">
        <f>INDEX([1]ราคาสิ่งปลูกสร้าง!$D$6:$CC$47,MATCH($AD3692,[1]ราคาสิ่งปลูกสร้าง!$B$6:$B$45,0),MATCH($C$7,[1]ราคาสิ่งปลูกสร้าง!$D$5:$CC$5,0))</f>
        <v>6500</v>
      </c>
      <c r="AO3692" s="44">
        <f t="shared" si="803"/>
        <v>650000</v>
      </c>
      <c r="AP3692" s="45">
        <f t="shared" si="804"/>
        <v>6</v>
      </c>
      <c r="AQ3692" s="40">
        <f>IF(AP3692=0,0,INDEX([1]ค่าเสื่อมสิ่งปลูกสร้าง!$A$5:$D$105,MATCH($AP3692,[1]ค่าเสื่อมสิ่งปลูกสร้าง!$A$5:$A$105,0),MATCH(AE3692,[1]ค่าเสื่อมสิ่งปลูกสร้าง!$A$3:$D$3)))</f>
        <v>6</v>
      </c>
      <c r="AR3692" s="44">
        <f t="shared" si="809"/>
        <v>611000</v>
      </c>
      <c r="AS3692" s="44">
        <f t="shared" si="810"/>
        <v>629000</v>
      </c>
      <c r="AT3692" s="44">
        <f t="shared" si="811"/>
        <v>629000</v>
      </c>
      <c r="AU3692" s="46">
        <v>0</v>
      </c>
      <c r="AV3692" s="44">
        <f t="shared" si="805"/>
        <v>629000</v>
      </c>
      <c r="AW3692" s="47" t="str">
        <f t="shared" si="806"/>
        <v>0.02</v>
      </c>
      <c r="AX3692" s="48"/>
      <c r="AY3692" s="48"/>
      <c r="AZ3692" s="49">
        <v>0</v>
      </c>
      <c r="BA3692" s="48"/>
      <c r="BB3692" s="48"/>
      <c r="BC3692" s="44">
        <f t="shared" si="807"/>
        <v>0</v>
      </c>
      <c r="BD3692" s="50">
        <v>1</v>
      </c>
      <c r="BE3692" s="51" t="e">
        <f>IF(AX3692=1,0,IF(AY3692=1,0,IF(BC3692&gt;#REF!,#REF!,IF(OR(AZ3692&gt;0,BD3692&gt;=0),BC3692+([1]สูตร2!H3680*(100%-AZ3692)-BC3692)*BD3692,[1]สูตร2!H3680*(100%-AZ3692)))))</f>
        <v>#REF!</v>
      </c>
      <c r="BF3692" s="31"/>
    </row>
    <row r="3693" spans="1:58" s="5" customFormat="1" ht="24" customHeight="1" x14ac:dyDescent="0.2">
      <c r="A3693" s="31"/>
      <c r="B3693" s="31" t="s">
        <v>321</v>
      </c>
      <c r="C3693" s="31">
        <v>2380</v>
      </c>
      <c r="D3693" s="31" t="s">
        <v>71</v>
      </c>
      <c r="E3693" s="31" t="s">
        <v>2790</v>
      </c>
      <c r="F3693" s="31"/>
      <c r="G3693" s="32" t="s">
        <v>2789</v>
      </c>
      <c r="H3693" s="31">
        <v>65</v>
      </c>
      <c r="I3693" s="31">
        <v>80</v>
      </c>
      <c r="J3693" s="31" t="s">
        <v>2443</v>
      </c>
      <c r="K3693" s="31">
        <v>0</v>
      </c>
      <c r="L3693" s="31">
        <v>0</v>
      </c>
      <c r="M3693" s="31">
        <v>50</v>
      </c>
      <c r="N3693" s="33"/>
      <c r="O3693" s="33">
        <v>50</v>
      </c>
      <c r="P3693" s="33"/>
      <c r="Q3693" s="33"/>
      <c r="R3693" s="33"/>
      <c r="S3693" s="34" t="str">
        <f t="shared" si="798"/>
        <v>2</v>
      </c>
      <c r="T3693" s="35">
        <f t="shared" si="799"/>
        <v>50</v>
      </c>
      <c r="U3693" s="36">
        <f>INDEX([1]ราคาที่ดิน!$B:$G,MATCH($C3693,[1]ราคาที่ดิน!$A:$A,0),MATCH($B3693,[1]ราคาที่ดิน!$B$1:$G$1,0))</f>
        <v>200</v>
      </c>
      <c r="V3693" s="37">
        <f t="shared" si="808"/>
        <v>10000</v>
      </c>
      <c r="W3693" s="31">
        <v>2</v>
      </c>
      <c r="X3693" s="31" t="s">
        <v>2789</v>
      </c>
      <c r="Y3693" s="31" t="s">
        <v>71</v>
      </c>
      <c r="Z3693" s="31" t="s">
        <v>2790</v>
      </c>
      <c r="AA3693" s="31"/>
      <c r="AB3693" s="32" t="s">
        <v>2789</v>
      </c>
      <c r="AC3693" s="38"/>
      <c r="AD3693" s="39" t="s">
        <v>77</v>
      </c>
      <c r="AE3693" s="39" t="s">
        <v>76</v>
      </c>
      <c r="AF3693" s="40" t="str">
        <f t="shared" si="800"/>
        <v>1</v>
      </c>
      <c r="AG3693" s="41">
        <f t="shared" si="801"/>
        <v>20</v>
      </c>
      <c r="AH3693" s="42">
        <v>20</v>
      </c>
      <c r="AI3693" s="42"/>
      <c r="AJ3693" s="42"/>
      <c r="AK3693" s="42"/>
      <c r="AL3693" s="31">
        <v>2</v>
      </c>
      <c r="AM3693" s="43" t="str">
        <f t="shared" si="802"/>
        <v>100</v>
      </c>
      <c r="AN3693" s="44">
        <f>INDEX([1]ราคาสิ่งปลูกสร้าง!$D$6:$CC$47,MATCH($AD3693,[1]ราคาสิ่งปลูกสร้าง!$B$6:$B$45,0),MATCH($C$7,[1]ราคาสิ่งปลูกสร้าง!$D$5:$CC$5,0))</f>
        <v>2050</v>
      </c>
      <c r="AO3693" s="44">
        <f t="shared" si="803"/>
        <v>41000</v>
      </c>
      <c r="AP3693" s="45">
        <f t="shared" si="804"/>
        <v>2</v>
      </c>
      <c r="AQ3693" s="40">
        <f>IF(AP3693=0,0,INDEX([1]ค่าเสื่อมสิ่งปลูกสร้าง!$A$5:$D$105,MATCH($AP3693,[1]ค่าเสื่อมสิ่งปลูกสร้าง!$A$5:$A$105,0),MATCH(AE3693,[1]ค่าเสื่อมสิ่งปลูกสร้าง!$A$3:$D$3)))</f>
        <v>6</v>
      </c>
      <c r="AR3693" s="44">
        <f t="shared" si="809"/>
        <v>38540</v>
      </c>
      <c r="AS3693" s="44">
        <f t="shared" si="810"/>
        <v>48540</v>
      </c>
      <c r="AT3693" s="44">
        <f t="shared" si="811"/>
        <v>48540</v>
      </c>
      <c r="AU3693" s="46">
        <v>0</v>
      </c>
      <c r="AV3693" s="44">
        <f t="shared" si="805"/>
        <v>48540</v>
      </c>
      <c r="AW3693" s="47" t="str">
        <f t="shared" si="806"/>
        <v>0.01</v>
      </c>
      <c r="AX3693" s="48"/>
      <c r="AY3693" s="48"/>
      <c r="AZ3693" s="49">
        <v>0</v>
      </c>
      <c r="BA3693" s="48"/>
      <c r="BB3693" s="48"/>
      <c r="BC3693" s="44">
        <f t="shared" si="807"/>
        <v>0</v>
      </c>
      <c r="BD3693" s="50">
        <v>1</v>
      </c>
      <c r="BE3693" s="51" t="e">
        <f>IF(AX3693=1,0,IF(AY3693=1,0,IF(BC3693&gt;#REF!,#REF!,IF(OR(AZ3693&gt;0,BD3693&gt;=0),BC3693+([1]สูตร2!H3681*(100%-AZ3693)-BC3693)*BD3693,[1]สูตร2!H3681*(100%-AZ3693)))))</f>
        <v>#REF!</v>
      </c>
      <c r="BF3693" s="31"/>
    </row>
    <row r="3694" spans="1:58" s="5" customFormat="1" ht="24" customHeight="1" x14ac:dyDescent="0.2">
      <c r="A3694" s="31"/>
      <c r="B3694" s="31" t="s">
        <v>321</v>
      </c>
      <c r="C3694" s="31">
        <v>2380</v>
      </c>
      <c r="D3694" s="31" t="s">
        <v>71</v>
      </c>
      <c r="E3694" s="31" t="s">
        <v>2790</v>
      </c>
      <c r="F3694" s="31"/>
      <c r="G3694" s="32" t="s">
        <v>2789</v>
      </c>
      <c r="H3694" s="31">
        <v>65</v>
      </c>
      <c r="I3694" s="31">
        <v>80</v>
      </c>
      <c r="J3694" s="31" t="s">
        <v>2443</v>
      </c>
      <c r="K3694" s="31">
        <v>0</v>
      </c>
      <c r="L3694" s="31">
        <v>0</v>
      </c>
      <c r="M3694" s="31">
        <v>50</v>
      </c>
      <c r="N3694" s="33"/>
      <c r="O3694" s="33">
        <v>50</v>
      </c>
      <c r="P3694" s="33"/>
      <c r="Q3694" s="33"/>
      <c r="R3694" s="33"/>
      <c r="S3694" s="34" t="str">
        <f t="shared" si="798"/>
        <v>2</v>
      </c>
      <c r="T3694" s="35">
        <f t="shared" si="799"/>
        <v>50</v>
      </c>
      <c r="U3694" s="36">
        <f>INDEX([1]ราคาที่ดิน!$B:$G,MATCH($C3694,[1]ราคาที่ดิน!$A:$A,0),MATCH($B3694,[1]ราคาที่ดิน!$B$1:$G$1,0))</f>
        <v>200</v>
      </c>
      <c r="V3694" s="37">
        <f t="shared" si="808"/>
        <v>10000</v>
      </c>
      <c r="W3694" s="31">
        <v>3</v>
      </c>
      <c r="X3694" s="31" t="s">
        <v>2789</v>
      </c>
      <c r="Y3694" s="31" t="s">
        <v>71</v>
      </c>
      <c r="Z3694" s="31" t="s">
        <v>2790</v>
      </c>
      <c r="AA3694" s="31"/>
      <c r="AB3694" s="32" t="s">
        <v>2789</v>
      </c>
      <c r="AC3694" s="38"/>
      <c r="AD3694" s="39" t="s">
        <v>77</v>
      </c>
      <c r="AE3694" s="39" t="s">
        <v>76</v>
      </c>
      <c r="AF3694" s="40" t="str">
        <f t="shared" si="800"/>
        <v>1</v>
      </c>
      <c r="AG3694" s="41">
        <f t="shared" si="801"/>
        <v>15</v>
      </c>
      <c r="AH3694" s="42">
        <v>15</v>
      </c>
      <c r="AI3694" s="42"/>
      <c r="AJ3694" s="42"/>
      <c r="AK3694" s="42"/>
      <c r="AL3694" s="31">
        <v>2</v>
      </c>
      <c r="AM3694" s="43" t="str">
        <f t="shared" si="802"/>
        <v>100</v>
      </c>
      <c r="AN3694" s="44">
        <f>INDEX([1]ราคาสิ่งปลูกสร้าง!$D$6:$CC$47,MATCH($AD3694,[1]ราคาสิ่งปลูกสร้าง!$B$6:$B$45,0),MATCH($C$7,[1]ราคาสิ่งปลูกสร้าง!$D$5:$CC$5,0))</f>
        <v>2050</v>
      </c>
      <c r="AO3694" s="44">
        <f t="shared" si="803"/>
        <v>30750</v>
      </c>
      <c r="AP3694" s="45">
        <f t="shared" si="804"/>
        <v>2</v>
      </c>
      <c r="AQ3694" s="40">
        <f>IF(AP3694=0,0,INDEX([1]ค่าเสื่อมสิ่งปลูกสร้าง!$A$5:$D$105,MATCH($AP3694,[1]ค่าเสื่อมสิ่งปลูกสร้าง!$A$5:$A$105,0),MATCH(AE3694,[1]ค่าเสื่อมสิ่งปลูกสร้าง!$A$3:$D$3)))</f>
        <v>6</v>
      </c>
      <c r="AR3694" s="44">
        <f t="shared" si="809"/>
        <v>28905</v>
      </c>
      <c r="AS3694" s="44">
        <f t="shared" si="810"/>
        <v>38905</v>
      </c>
      <c r="AT3694" s="44">
        <f t="shared" si="811"/>
        <v>38905</v>
      </c>
      <c r="AU3694" s="46">
        <v>0</v>
      </c>
      <c r="AV3694" s="44">
        <f t="shared" si="805"/>
        <v>38905</v>
      </c>
      <c r="AW3694" s="47" t="str">
        <f t="shared" si="806"/>
        <v>0.01</v>
      </c>
      <c r="AX3694" s="48"/>
      <c r="AY3694" s="48"/>
      <c r="AZ3694" s="49">
        <v>0</v>
      </c>
      <c r="BA3694" s="48"/>
      <c r="BB3694" s="48"/>
      <c r="BC3694" s="44">
        <f t="shared" si="807"/>
        <v>0</v>
      </c>
      <c r="BD3694" s="50">
        <v>1</v>
      </c>
      <c r="BE3694" s="51" t="e">
        <f>IF(AX3694=1,0,IF(AY3694=1,0,IF(BC3694&gt;#REF!,#REF!,IF(OR(AZ3694&gt;0,BD3694&gt;=0),BC3694+([1]สูตร2!H3682*(100%-AZ3694)-BC3694)*BD3694,[1]สูตร2!H3682*(100%-AZ3694)))))</f>
        <v>#REF!</v>
      </c>
      <c r="BF3694" s="31"/>
    </row>
    <row r="3695" spans="1:58" s="5" customFormat="1" ht="24" customHeight="1" x14ac:dyDescent="0.2">
      <c r="A3695" s="31">
        <v>1208</v>
      </c>
      <c r="B3695" s="31" t="s">
        <v>93</v>
      </c>
      <c r="C3695" s="31">
        <v>1</v>
      </c>
      <c r="D3695" s="31" t="s">
        <v>801</v>
      </c>
      <c r="E3695" s="31" t="s">
        <v>2791</v>
      </c>
      <c r="F3695" s="31"/>
      <c r="G3695" s="32" t="s">
        <v>2792</v>
      </c>
      <c r="H3695" s="31" t="s">
        <v>104</v>
      </c>
      <c r="I3695" s="31" t="s">
        <v>104</v>
      </c>
      <c r="J3695" s="31" t="s">
        <v>2423</v>
      </c>
      <c r="K3695" s="31">
        <v>0</v>
      </c>
      <c r="L3695" s="31">
        <v>0</v>
      </c>
      <c r="M3695" s="31">
        <v>45</v>
      </c>
      <c r="N3695" s="33"/>
      <c r="O3695" s="33">
        <v>45</v>
      </c>
      <c r="P3695" s="33"/>
      <c r="Q3695" s="33"/>
      <c r="R3695" s="33"/>
      <c r="S3695" s="34" t="str">
        <f t="shared" si="798"/>
        <v>2</v>
      </c>
      <c r="T3695" s="35">
        <f t="shared" si="799"/>
        <v>45</v>
      </c>
      <c r="U3695" s="36">
        <f>INDEX([1]ราคาที่ดิน!$B:$G,MATCH($C3695,[1]ราคาที่ดิน!$A:$A,0),MATCH($B3695,[1]ราคาที่ดิน!$B$1:$G$1,0))</f>
        <v>100</v>
      </c>
      <c r="V3695" s="37">
        <f t="shared" si="808"/>
        <v>4500</v>
      </c>
      <c r="W3695" s="31">
        <v>1</v>
      </c>
      <c r="X3695" s="31" t="s">
        <v>2792</v>
      </c>
      <c r="Y3695" s="31" t="s">
        <v>801</v>
      </c>
      <c r="Z3695" s="31" t="s">
        <v>2791</v>
      </c>
      <c r="AA3695" s="31"/>
      <c r="AB3695" s="32" t="s">
        <v>2792</v>
      </c>
      <c r="AC3695" s="38"/>
      <c r="AD3695" s="39" t="s">
        <v>73</v>
      </c>
      <c r="AE3695" s="39" t="s">
        <v>94</v>
      </c>
      <c r="AF3695" s="40" t="str">
        <f t="shared" si="800"/>
        <v>2</v>
      </c>
      <c r="AG3695" s="41">
        <f t="shared" si="801"/>
        <v>27</v>
      </c>
      <c r="AH3695" s="42"/>
      <c r="AI3695" s="42">
        <v>27</v>
      </c>
      <c r="AJ3695" s="42"/>
      <c r="AK3695" s="42"/>
      <c r="AL3695" s="31">
        <v>7</v>
      </c>
      <c r="AM3695" s="43" t="str">
        <f t="shared" si="802"/>
        <v>100</v>
      </c>
      <c r="AN3695" s="44">
        <f>INDEX([1]ราคาสิ่งปลูกสร้าง!$D$6:$CC$47,MATCH($AD3695,[1]ราคาสิ่งปลูกสร้าง!$B$6:$B$45,0),MATCH($C$7,[1]ราคาสิ่งปลูกสร้าง!$D$5:$CC$5,0))</f>
        <v>6500</v>
      </c>
      <c r="AO3695" s="44">
        <f t="shared" si="803"/>
        <v>175500</v>
      </c>
      <c r="AP3695" s="45">
        <f t="shared" si="804"/>
        <v>7</v>
      </c>
      <c r="AQ3695" s="40">
        <f>IF(AP3695=0,0,INDEX([1]ค่าเสื่อมสิ่งปลูกสร้าง!$A$5:$D$105,MATCH($AP3695,[1]ค่าเสื่อมสิ่งปลูกสร้าง!$A$5:$A$105,0),MATCH(AE3695,[1]ค่าเสื่อมสิ่งปลูกสร้าง!$A$3:$D$3)))</f>
        <v>7</v>
      </c>
      <c r="AR3695" s="44">
        <f t="shared" si="809"/>
        <v>163215</v>
      </c>
      <c r="AS3695" s="44">
        <f t="shared" si="810"/>
        <v>167715</v>
      </c>
      <c r="AT3695" s="44">
        <f t="shared" si="811"/>
        <v>167715</v>
      </c>
      <c r="AU3695" s="46">
        <v>0</v>
      </c>
      <c r="AV3695" s="44">
        <f t="shared" si="805"/>
        <v>167715</v>
      </c>
      <c r="AW3695" s="47" t="str">
        <f t="shared" si="806"/>
        <v>0.02</v>
      </c>
      <c r="AX3695" s="48"/>
      <c r="AY3695" s="48"/>
      <c r="AZ3695" s="49">
        <v>0</v>
      </c>
      <c r="BA3695" s="48"/>
      <c r="BB3695" s="48"/>
      <c r="BC3695" s="44">
        <f t="shared" si="807"/>
        <v>0</v>
      </c>
      <c r="BD3695" s="50">
        <v>1</v>
      </c>
      <c r="BE3695" s="51" t="e">
        <f>IF(AX3695=1,0,IF(AY3695=1,0,IF(BC3695&gt;#REF!,#REF!,IF(OR(AZ3695&gt;0,BD3695&gt;=0),BC3695+([1]สูตร2!H3683*(100%-AZ3695)-BC3695)*BD3695,[1]สูตร2!H3683*(100%-AZ3695)))))</f>
        <v>#REF!</v>
      </c>
      <c r="BF3695" s="31"/>
    </row>
    <row r="3696" spans="1:58" s="5" customFormat="1" ht="24" customHeight="1" x14ac:dyDescent="0.2">
      <c r="A3696" s="31"/>
      <c r="B3696" s="31" t="s">
        <v>93</v>
      </c>
      <c r="C3696" s="31">
        <v>1</v>
      </c>
      <c r="D3696" s="31" t="s">
        <v>801</v>
      </c>
      <c r="E3696" s="31" t="s">
        <v>2791</v>
      </c>
      <c r="F3696" s="31"/>
      <c r="G3696" s="32" t="s">
        <v>2792</v>
      </c>
      <c r="H3696" s="31" t="s">
        <v>104</v>
      </c>
      <c r="I3696" s="31" t="s">
        <v>104</v>
      </c>
      <c r="J3696" s="31" t="s">
        <v>2423</v>
      </c>
      <c r="K3696" s="31">
        <v>0</v>
      </c>
      <c r="L3696" s="31">
        <v>0</v>
      </c>
      <c r="M3696" s="31">
        <v>25</v>
      </c>
      <c r="N3696" s="33"/>
      <c r="O3696" s="33">
        <v>25</v>
      </c>
      <c r="P3696" s="33"/>
      <c r="Q3696" s="33"/>
      <c r="R3696" s="33"/>
      <c r="S3696" s="34" t="str">
        <f t="shared" si="798"/>
        <v>2</v>
      </c>
      <c r="T3696" s="35">
        <f t="shared" si="799"/>
        <v>25</v>
      </c>
      <c r="U3696" s="36">
        <f>INDEX([1]ราคาที่ดิน!$B:$G,MATCH($C3696,[1]ราคาที่ดิน!$A:$A,0),MATCH($B3696,[1]ราคาที่ดิน!$B$1:$G$1,0))</f>
        <v>100</v>
      </c>
      <c r="V3696" s="37">
        <f t="shared" si="808"/>
        <v>2500</v>
      </c>
      <c r="W3696" s="31">
        <v>2</v>
      </c>
      <c r="X3696" s="31" t="s">
        <v>2792</v>
      </c>
      <c r="Y3696" s="31" t="s">
        <v>801</v>
      </c>
      <c r="Z3696" s="31" t="s">
        <v>2791</v>
      </c>
      <c r="AA3696" s="31"/>
      <c r="AB3696" s="32" t="s">
        <v>2792</v>
      </c>
      <c r="AC3696" s="38"/>
      <c r="AD3696" s="39" t="s">
        <v>75</v>
      </c>
      <c r="AE3696" s="39" t="s">
        <v>76</v>
      </c>
      <c r="AF3696" s="40" t="str">
        <f t="shared" si="800"/>
        <v>1</v>
      </c>
      <c r="AG3696" s="41">
        <f t="shared" si="801"/>
        <v>16.649999999999999</v>
      </c>
      <c r="AH3696" s="42">
        <v>16.649999999999999</v>
      </c>
      <c r="AI3696" s="42"/>
      <c r="AJ3696" s="42"/>
      <c r="AK3696" s="42"/>
      <c r="AL3696" s="31">
        <v>40</v>
      </c>
      <c r="AM3696" s="43" t="str">
        <f t="shared" si="802"/>
        <v>100</v>
      </c>
      <c r="AN3696" s="44">
        <f>INDEX([1]ราคาสิ่งปลูกสร้าง!$D$6:$CC$47,MATCH($AD3696,[1]ราคาสิ่งปลูกสร้าง!$B$6:$B$45,0),MATCH($C$7,[1]ราคาสิ่งปลูกสร้าง!$D$5:$CC$5,0))</f>
        <v>5400</v>
      </c>
      <c r="AO3696" s="44">
        <f t="shared" si="803"/>
        <v>89909.999999999985</v>
      </c>
      <c r="AP3696" s="45">
        <f t="shared" si="804"/>
        <v>40</v>
      </c>
      <c r="AQ3696" s="40">
        <f>IF(AP3696=0,0,INDEX([1]ค่าเสื่อมสิ่งปลูกสร้าง!$A$5:$D$105,MATCH($AP3696,[1]ค่าเสื่อมสิ่งปลูกสร้าง!$A$5:$A$105,0),MATCH(AE3696,[1]ค่าเสื่อมสิ่งปลูกสร้าง!$A$3:$D$3)))</f>
        <v>93</v>
      </c>
      <c r="AR3696" s="44">
        <f t="shared" si="809"/>
        <v>6293.7</v>
      </c>
      <c r="AS3696" s="44">
        <f t="shared" si="810"/>
        <v>8793.7000000000007</v>
      </c>
      <c r="AT3696" s="44">
        <f t="shared" si="811"/>
        <v>8793.7000000000007</v>
      </c>
      <c r="AU3696" s="46">
        <v>0</v>
      </c>
      <c r="AV3696" s="44">
        <f t="shared" si="805"/>
        <v>8793.7000000000007</v>
      </c>
      <c r="AW3696" s="47" t="str">
        <f t="shared" si="806"/>
        <v>0.01</v>
      </c>
      <c r="AX3696" s="48"/>
      <c r="AY3696" s="48"/>
      <c r="AZ3696" s="49">
        <v>0</v>
      </c>
      <c r="BA3696" s="48"/>
      <c r="BB3696" s="48"/>
      <c r="BC3696" s="44">
        <f t="shared" si="807"/>
        <v>0</v>
      </c>
      <c r="BD3696" s="50">
        <v>1</v>
      </c>
      <c r="BE3696" s="51" t="e">
        <f>IF(AX3696=1,0,IF(AY3696=1,0,IF(BC3696&gt;#REF!,#REF!,IF(OR(AZ3696&gt;0,BD3696&gt;=0),BC3696+([1]สูตร2!H3684*(100%-AZ3696)-BC3696)*BD3696,[1]สูตร2!H3684*(100%-AZ3696)))))</f>
        <v>#REF!</v>
      </c>
      <c r="BF3696" s="31"/>
    </row>
    <row r="3697" spans="1:58" s="5" customFormat="1" ht="24" customHeight="1" x14ac:dyDescent="0.2">
      <c r="A3697" s="31"/>
      <c r="B3697" s="31" t="s">
        <v>93</v>
      </c>
      <c r="C3697" s="31">
        <v>1</v>
      </c>
      <c r="D3697" s="31" t="s">
        <v>801</v>
      </c>
      <c r="E3697" s="31" t="s">
        <v>2791</v>
      </c>
      <c r="F3697" s="31"/>
      <c r="G3697" s="32" t="s">
        <v>2792</v>
      </c>
      <c r="H3697" s="31" t="s">
        <v>104</v>
      </c>
      <c r="I3697" s="31" t="s">
        <v>104</v>
      </c>
      <c r="J3697" s="31" t="s">
        <v>2423</v>
      </c>
      <c r="K3697" s="31">
        <v>0</v>
      </c>
      <c r="L3697" s="31">
        <v>0</v>
      </c>
      <c r="M3697" s="31">
        <v>25</v>
      </c>
      <c r="N3697" s="33"/>
      <c r="O3697" s="33">
        <v>25</v>
      </c>
      <c r="P3697" s="33"/>
      <c r="Q3697" s="33"/>
      <c r="R3697" s="33"/>
      <c r="S3697" s="34" t="str">
        <f t="shared" si="798"/>
        <v>2</v>
      </c>
      <c r="T3697" s="35">
        <f t="shared" si="799"/>
        <v>25</v>
      </c>
      <c r="U3697" s="36">
        <f>INDEX([1]ราคาที่ดิน!$B:$G,MATCH($C3697,[1]ราคาที่ดิน!$A:$A,0),MATCH($B3697,[1]ราคาที่ดิน!$B$1:$G$1,0))</f>
        <v>100</v>
      </c>
      <c r="V3697" s="37">
        <f t="shared" si="808"/>
        <v>2500</v>
      </c>
      <c r="W3697" s="31">
        <v>3</v>
      </c>
      <c r="X3697" s="31" t="s">
        <v>2792</v>
      </c>
      <c r="Y3697" s="31" t="s">
        <v>801</v>
      </c>
      <c r="Z3697" s="31" t="s">
        <v>2791</v>
      </c>
      <c r="AA3697" s="31"/>
      <c r="AB3697" s="32" t="s">
        <v>2792</v>
      </c>
      <c r="AC3697" s="38"/>
      <c r="AD3697" s="39" t="s">
        <v>77</v>
      </c>
      <c r="AE3697" s="39" t="s">
        <v>76</v>
      </c>
      <c r="AF3697" s="40" t="str">
        <f t="shared" si="800"/>
        <v>1</v>
      </c>
      <c r="AG3697" s="41">
        <f t="shared" si="801"/>
        <v>25.8</v>
      </c>
      <c r="AH3697" s="42">
        <v>25.8</v>
      </c>
      <c r="AI3697" s="42"/>
      <c r="AJ3697" s="42"/>
      <c r="AK3697" s="42"/>
      <c r="AL3697" s="31">
        <v>3</v>
      </c>
      <c r="AM3697" s="43" t="str">
        <f t="shared" si="802"/>
        <v>100</v>
      </c>
      <c r="AN3697" s="44">
        <f>INDEX([1]ราคาสิ่งปลูกสร้าง!$D$6:$CC$47,MATCH($AD3697,[1]ราคาสิ่งปลูกสร้าง!$B$6:$B$45,0),MATCH($C$7,[1]ราคาสิ่งปลูกสร้าง!$D$5:$CC$5,0))</f>
        <v>2050</v>
      </c>
      <c r="AO3697" s="44">
        <f t="shared" si="803"/>
        <v>52890</v>
      </c>
      <c r="AP3697" s="45">
        <f t="shared" si="804"/>
        <v>3</v>
      </c>
      <c r="AQ3697" s="40">
        <f>IF(AP3697=0,0,INDEX([1]ค่าเสื่อมสิ่งปลูกสร้าง!$A$5:$D$105,MATCH($AP3697,[1]ค่าเสื่อมสิ่งปลูกสร้าง!$A$5:$A$105,0),MATCH(AE3697,[1]ค่าเสื่อมสิ่งปลูกสร้าง!$A$3:$D$3)))</f>
        <v>9</v>
      </c>
      <c r="AR3697" s="44">
        <f t="shared" si="809"/>
        <v>48129.9</v>
      </c>
      <c r="AS3697" s="44">
        <f t="shared" si="810"/>
        <v>50629.9</v>
      </c>
      <c r="AT3697" s="44">
        <f t="shared" si="811"/>
        <v>50629.9</v>
      </c>
      <c r="AU3697" s="46">
        <v>0</v>
      </c>
      <c r="AV3697" s="44">
        <f t="shared" si="805"/>
        <v>50629.9</v>
      </c>
      <c r="AW3697" s="47" t="str">
        <f t="shared" si="806"/>
        <v>0.01</v>
      </c>
      <c r="AX3697" s="48"/>
      <c r="AY3697" s="48"/>
      <c r="AZ3697" s="49">
        <v>0</v>
      </c>
      <c r="BA3697" s="48"/>
      <c r="BB3697" s="48"/>
      <c r="BC3697" s="44">
        <f t="shared" si="807"/>
        <v>0</v>
      </c>
      <c r="BD3697" s="50">
        <v>1</v>
      </c>
      <c r="BE3697" s="51" t="e">
        <f>IF(AX3697=1,0,IF(AY3697=1,0,IF(BC3697&gt;#REF!,#REF!,IF(OR(AZ3697&gt;0,BD3697&gt;=0),BC3697+([1]สูตร2!H3685*(100%-AZ3697)-BC3697)*BD3697,[1]สูตร2!H3685*(100%-AZ3697)))))</f>
        <v>#REF!</v>
      </c>
      <c r="BF3697" s="31"/>
    </row>
    <row r="3698" spans="1:58" s="5" customFormat="1" ht="24" customHeight="1" x14ac:dyDescent="0.2">
      <c r="A3698" s="31">
        <v>1209</v>
      </c>
      <c r="B3698" s="31" t="s">
        <v>93</v>
      </c>
      <c r="C3698" s="31">
        <v>1</v>
      </c>
      <c r="D3698" s="31" t="s">
        <v>71</v>
      </c>
      <c r="E3698" s="31" t="s">
        <v>2793</v>
      </c>
      <c r="F3698" s="31"/>
      <c r="G3698" s="32" t="s">
        <v>2794</v>
      </c>
      <c r="H3698" s="31" t="s">
        <v>104</v>
      </c>
      <c r="I3698" s="31" t="s">
        <v>104</v>
      </c>
      <c r="J3698" s="31" t="s">
        <v>2423</v>
      </c>
      <c r="K3698" s="31">
        <v>0</v>
      </c>
      <c r="L3698" s="31">
        <v>0</v>
      </c>
      <c r="M3698" s="31">
        <v>30</v>
      </c>
      <c r="N3698" s="33"/>
      <c r="O3698" s="33">
        <v>30</v>
      </c>
      <c r="P3698" s="33"/>
      <c r="Q3698" s="33"/>
      <c r="R3698" s="33"/>
      <c r="S3698" s="34" t="str">
        <f t="shared" si="798"/>
        <v>2</v>
      </c>
      <c r="T3698" s="35">
        <f t="shared" si="799"/>
        <v>30</v>
      </c>
      <c r="U3698" s="36">
        <f>INDEX([1]ราคาที่ดิน!$B:$G,MATCH($C3698,[1]ราคาที่ดิน!$A:$A,0),MATCH($B3698,[1]ราคาที่ดิน!$B$1:$G$1,0))</f>
        <v>100</v>
      </c>
      <c r="V3698" s="37">
        <f t="shared" si="808"/>
        <v>3000</v>
      </c>
      <c r="W3698" s="31">
        <v>1</v>
      </c>
      <c r="X3698" s="31" t="s">
        <v>2794</v>
      </c>
      <c r="Y3698" s="31" t="s">
        <v>71</v>
      </c>
      <c r="Z3698" s="31" t="s">
        <v>2793</v>
      </c>
      <c r="AA3698" s="31"/>
      <c r="AB3698" s="32" t="s">
        <v>2794</v>
      </c>
      <c r="AC3698" s="38"/>
      <c r="AD3698" s="39" t="s">
        <v>73</v>
      </c>
      <c r="AE3698" s="39" t="s">
        <v>94</v>
      </c>
      <c r="AF3698" s="40" t="str">
        <f t="shared" si="800"/>
        <v>2</v>
      </c>
      <c r="AG3698" s="41">
        <f t="shared" si="801"/>
        <v>184.6</v>
      </c>
      <c r="AH3698" s="42"/>
      <c r="AI3698" s="42">
        <v>184.6</v>
      </c>
      <c r="AJ3698" s="42"/>
      <c r="AK3698" s="42"/>
      <c r="AL3698" s="31">
        <v>15</v>
      </c>
      <c r="AM3698" s="43" t="str">
        <f t="shared" si="802"/>
        <v>100</v>
      </c>
      <c r="AN3698" s="44">
        <f>INDEX([1]ราคาสิ่งปลูกสร้าง!$D$6:$CC$47,MATCH($AD3698,[1]ราคาสิ่งปลูกสร้าง!$B$6:$B$45,0),MATCH($C$7,[1]ราคาสิ่งปลูกสร้าง!$D$5:$CC$5,0))</f>
        <v>6500</v>
      </c>
      <c r="AO3698" s="44">
        <f t="shared" si="803"/>
        <v>1199900</v>
      </c>
      <c r="AP3698" s="45">
        <f t="shared" si="804"/>
        <v>15</v>
      </c>
      <c r="AQ3698" s="40">
        <f>IF(AP3698=0,0,INDEX([1]ค่าเสื่อมสิ่งปลูกสร้าง!$A$5:$D$105,MATCH($AP3698,[1]ค่าเสื่อมสิ่งปลูกสร้าง!$A$5:$A$105,0),MATCH(AE3698,[1]ค่าเสื่อมสิ่งปลูกสร้าง!$A$3:$D$3)))</f>
        <v>20</v>
      </c>
      <c r="AR3698" s="44">
        <f t="shared" si="809"/>
        <v>959920</v>
      </c>
      <c r="AS3698" s="44">
        <f t="shared" si="810"/>
        <v>962920</v>
      </c>
      <c r="AT3698" s="44">
        <f t="shared" si="811"/>
        <v>962920</v>
      </c>
      <c r="AU3698" s="46">
        <v>0</v>
      </c>
      <c r="AV3698" s="44">
        <f t="shared" si="805"/>
        <v>962920</v>
      </c>
      <c r="AW3698" s="47" t="str">
        <f t="shared" si="806"/>
        <v>0.02</v>
      </c>
      <c r="AX3698" s="48"/>
      <c r="AY3698" s="48"/>
      <c r="AZ3698" s="49">
        <v>0</v>
      </c>
      <c r="BA3698" s="48"/>
      <c r="BB3698" s="48"/>
      <c r="BC3698" s="44">
        <f t="shared" si="807"/>
        <v>0</v>
      </c>
      <c r="BD3698" s="50">
        <v>1</v>
      </c>
      <c r="BE3698" s="51" t="e">
        <f>IF(AX3698=1,0,IF(AY3698=1,0,IF(BC3698&gt;#REF!,#REF!,IF(OR(AZ3698&gt;0,BD3698&gt;=0),BC3698+([1]สูตร2!H3686*(100%-AZ3698)-BC3698)*BD3698,[1]สูตร2!H3686*(100%-AZ3698)))))</f>
        <v>#REF!</v>
      </c>
      <c r="BF3698" s="31"/>
    </row>
    <row r="3699" spans="1:58" s="5" customFormat="1" ht="24" customHeight="1" x14ac:dyDescent="0.2">
      <c r="A3699" s="31"/>
      <c r="B3699" s="31" t="s">
        <v>93</v>
      </c>
      <c r="C3699" s="31">
        <v>1</v>
      </c>
      <c r="D3699" s="31" t="s">
        <v>71</v>
      </c>
      <c r="E3699" s="31" t="s">
        <v>2793</v>
      </c>
      <c r="F3699" s="31"/>
      <c r="G3699" s="32" t="s">
        <v>2794</v>
      </c>
      <c r="H3699" s="31" t="s">
        <v>104</v>
      </c>
      <c r="I3699" s="31" t="s">
        <v>104</v>
      </c>
      <c r="J3699" s="31" t="s">
        <v>2423</v>
      </c>
      <c r="K3699" s="31">
        <v>0</v>
      </c>
      <c r="L3699" s="31">
        <v>0</v>
      </c>
      <c r="M3699" s="31">
        <v>25</v>
      </c>
      <c r="N3699" s="33"/>
      <c r="O3699" s="33">
        <v>25</v>
      </c>
      <c r="P3699" s="33"/>
      <c r="Q3699" s="33"/>
      <c r="R3699" s="33"/>
      <c r="S3699" s="34" t="str">
        <f t="shared" si="798"/>
        <v>2</v>
      </c>
      <c r="T3699" s="35">
        <f t="shared" si="799"/>
        <v>25</v>
      </c>
      <c r="U3699" s="36">
        <f>INDEX([1]ราคาที่ดิน!$B:$G,MATCH($C3699,[1]ราคาที่ดิน!$A:$A,0),MATCH($B3699,[1]ราคาที่ดิน!$B$1:$G$1,0))</f>
        <v>100</v>
      </c>
      <c r="V3699" s="37">
        <f t="shared" si="808"/>
        <v>2500</v>
      </c>
      <c r="W3699" s="31">
        <v>2</v>
      </c>
      <c r="X3699" s="31" t="s">
        <v>2794</v>
      </c>
      <c r="Y3699" s="31" t="s">
        <v>71</v>
      </c>
      <c r="Z3699" s="31" t="s">
        <v>2793</v>
      </c>
      <c r="AA3699" s="31"/>
      <c r="AB3699" s="32" t="s">
        <v>2794</v>
      </c>
      <c r="AC3699" s="38"/>
      <c r="AD3699" s="39" t="s">
        <v>75</v>
      </c>
      <c r="AE3699" s="39" t="s">
        <v>76</v>
      </c>
      <c r="AF3699" s="40" t="str">
        <f t="shared" si="800"/>
        <v>1</v>
      </c>
      <c r="AG3699" s="41">
        <f t="shared" si="801"/>
        <v>27</v>
      </c>
      <c r="AH3699" s="42">
        <v>27</v>
      </c>
      <c r="AI3699" s="42"/>
      <c r="AJ3699" s="42"/>
      <c r="AK3699" s="42"/>
      <c r="AL3699" s="31">
        <v>15</v>
      </c>
      <c r="AM3699" s="43" t="str">
        <f t="shared" si="802"/>
        <v>100</v>
      </c>
      <c r="AN3699" s="44">
        <f>INDEX([1]ราคาสิ่งปลูกสร้าง!$D$6:$CC$47,MATCH($AD3699,[1]ราคาสิ่งปลูกสร้าง!$B$6:$B$45,0),MATCH($C$7,[1]ราคาสิ่งปลูกสร้าง!$D$5:$CC$5,0))</f>
        <v>5400</v>
      </c>
      <c r="AO3699" s="44">
        <f t="shared" si="803"/>
        <v>145800</v>
      </c>
      <c r="AP3699" s="45">
        <f t="shared" si="804"/>
        <v>15</v>
      </c>
      <c r="AQ3699" s="40">
        <f>IF(AP3699=0,0,INDEX([1]ค่าเสื่อมสิ่งปลูกสร้าง!$A$5:$D$105,MATCH($AP3699,[1]ค่าเสื่อมสิ่งปลูกสร้าง!$A$5:$A$105,0),MATCH(AE3699,[1]ค่าเสื่อมสิ่งปลูกสร้าง!$A$3:$D$3)))</f>
        <v>65</v>
      </c>
      <c r="AR3699" s="44">
        <f t="shared" si="809"/>
        <v>51030</v>
      </c>
      <c r="AS3699" s="44">
        <f t="shared" si="810"/>
        <v>53530</v>
      </c>
      <c r="AT3699" s="44">
        <f t="shared" si="811"/>
        <v>53530</v>
      </c>
      <c r="AU3699" s="46">
        <v>0</v>
      </c>
      <c r="AV3699" s="44">
        <f t="shared" si="805"/>
        <v>53530</v>
      </c>
      <c r="AW3699" s="47" t="str">
        <f t="shared" si="806"/>
        <v>0.01</v>
      </c>
      <c r="AX3699" s="48"/>
      <c r="AY3699" s="48"/>
      <c r="AZ3699" s="49">
        <v>0</v>
      </c>
      <c r="BA3699" s="48"/>
      <c r="BB3699" s="48"/>
      <c r="BC3699" s="44">
        <f t="shared" si="807"/>
        <v>0</v>
      </c>
      <c r="BD3699" s="50">
        <v>1</v>
      </c>
      <c r="BE3699" s="51" t="e">
        <f>IF(AX3699=1,0,IF(AY3699=1,0,IF(BC3699&gt;#REF!,#REF!,IF(OR(AZ3699&gt;0,BD3699&gt;=0),BC3699+([1]สูตร2!H3687*(100%-AZ3699)-BC3699)*BD3699,[1]สูตร2!H3687*(100%-AZ3699)))))</f>
        <v>#REF!</v>
      </c>
      <c r="BF3699" s="31"/>
    </row>
    <row r="3700" spans="1:58" s="5" customFormat="1" ht="24" customHeight="1" x14ac:dyDescent="0.2">
      <c r="A3700" s="31"/>
      <c r="B3700" s="31" t="s">
        <v>93</v>
      </c>
      <c r="C3700" s="31">
        <v>1</v>
      </c>
      <c r="D3700" s="31" t="s">
        <v>71</v>
      </c>
      <c r="E3700" s="31" t="s">
        <v>2793</v>
      </c>
      <c r="F3700" s="31"/>
      <c r="G3700" s="32" t="s">
        <v>2794</v>
      </c>
      <c r="H3700" s="31" t="s">
        <v>104</v>
      </c>
      <c r="I3700" s="31" t="s">
        <v>104</v>
      </c>
      <c r="J3700" s="31" t="s">
        <v>2423</v>
      </c>
      <c r="K3700" s="31">
        <v>0</v>
      </c>
      <c r="L3700" s="31">
        <v>0</v>
      </c>
      <c r="M3700" s="31">
        <v>20</v>
      </c>
      <c r="N3700" s="33"/>
      <c r="O3700" s="33">
        <v>20</v>
      </c>
      <c r="P3700" s="33"/>
      <c r="Q3700" s="33"/>
      <c r="R3700" s="33"/>
      <c r="S3700" s="34" t="str">
        <f t="shared" si="798"/>
        <v>2</v>
      </c>
      <c r="T3700" s="35">
        <f t="shared" si="799"/>
        <v>20</v>
      </c>
      <c r="U3700" s="36">
        <f>INDEX([1]ราคาที่ดิน!$B:$G,MATCH($C3700,[1]ราคาที่ดิน!$A:$A,0),MATCH($B3700,[1]ราคาที่ดิน!$B$1:$G$1,0))</f>
        <v>100</v>
      </c>
      <c r="V3700" s="37">
        <f t="shared" si="808"/>
        <v>2000</v>
      </c>
      <c r="W3700" s="31">
        <v>1</v>
      </c>
      <c r="X3700" s="31" t="s">
        <v>2794</v>
      </c>
      <c r="Y3700" s="31" t="s">
        <v>66</v>
      </c>
      <c r="Z3700" s="31" t="s">
        <v>2795</v>
      </c>
      <c r="AA3700" s="31"/>
      <c r="AB3700" s="32" t="s">
        <v>2794</v>
      </c>
      <c r="AC3700" s="38"/>
      <c r="AD3700" s="39" t="s">
        <v>73</v>
      </c>
      <c r="AE3700" s="39" t="s">
        <v>94</v>
      </c>
      <c r="AF3700" s="40" t="str">
        <f t="shared" si="800"/>
        <v>2</v>
      </c>
      <c r="AG3700" s="41">
        <f t="shared" si="801"/>
        <v>85</v>
      </c>
      <c r="AH3700" s="42"/>
      <c r="AI3700" s="42">
        <v>85</v>
      </c>
      <c r="AJ3700" s="42"/>
      <c r="AK3700" s="42"/>
      <c r="AL3700" s="31">
        <v>2</v>
      </c>
      <c r="AM3700" s="43" t="str">
        <f t="shared" si="802"/>
        <v>100</v>
      </c>
      <c r="AN3700" s="44">
        <f>INDEX([1]ราคาสิ่งปลูกสร้าง!$D$6:$CC$47,MATCH($AD3700,[1]ราคาสิ่งปลูกสร้าง!$B$6:$B$45,0),MATCH($C$7,[1]ราคาสิ่งปลูกสร้าง!$D$5:$CC$5,0))</f>
        <v>6500</v>
      </c>
      <c r="AO3700" s="44">
        <f t="shared" si="803"/>
        <v>552500</v>
      </c>
      <c r="AP3700" s="45">
        <f t="shared" si="804"/>
        <v>2</v>
      </c>
      <c r="AQ3700" s="40">
        <f>IF(AP3700=0,0,INDEX([1]ค่าเสื่อมสิ่งปลูกสร้าง!$A$5:$D$105,MATCH($AP3700,[1]ค่าเสื่อมสิ่งปลูกสร้าง!$A$5:$A$105,0),MATCH(AE3700,[1]ค่าเสื่อมสิ่งปลูกสร้าง!$A$3:$D$3)))</f>
        <v>2</v>
      </c>
      <c r="AR3700" s="44">
        <f t="shared" si="809"/>
        <v>541450</v>
      </c>
      <c r="AS3700" s="44">
        <f t="shared" si="810"/>
        <v>543450</v>
      </c>
      <c r="AT3700" s="44">
        <f t="shared" si="811"/>
        <v>543450</v>
      </c>
      <c r="AU3700" s="46">
        <v>0</v>
      </c>
      <c r="AV3700" s="44">
        <f t="shared" si="805"/>
        <v>543450</v>
      </c>
      <c r="AW3700" s="47" t="str">
        <f t="shared" si="806"/>
        <v>0.02</v>
      </c>
      <c r="AX3700" s="48"/>
      <c r="AY3700" s="48"/>
      <c r="AZ3700" s="49">
        <v>0</v>
      </c>
      <c r="BA3700" s="48"/>
      <c r="BB3700" s="48"/>
      <c r="BC3700" s="44">
        <f t="shared" si="807"/>
        <v>0</v>
      </c>
      <c r="BD3700" s="50">
        <v>1</v>
      </c>
      <c r="BE3700" s="51" t="e">
        <f>IF(AX3700=1,0,IF(AY3700=1,0,IF(BC3700&gt;#REF!,#REF!,IF(OR(AZ3700&gt;0,BD3700&gt;=0),BC3700+([1]สูตร2!H3688*(100%-AZ3700)-BC3700)*BD3700,[1]สูตร2!H3688*(100%-AZ3700)))))</f>
        <v>#REF!</v>
      </c>
      <c r="BF3700" s="31"/>
    </row>
    <row r="3701" spans="1:58" s="5" customFormat="1" ht="24" customHeight="1" x14ac:dyDescent="0.2">
      <c r="A3701" s="31"/>
      <c r="B3701" s="31" t="s">
        <v>321</v>
      </c>
      <c r="C3701" s="31">
        <v>2371</v>
      </c>
      <c r="D3701" s="31" t="s">
        <v>71</v>
      </c>
      <c r="E3701" s="31" t="s">
        <v>2796</v>
      </c>
      <c r="F3701" s="31"/>
      <c r="G3701" s="32" t="s">
        <v>2794</v>
      </c>
      <c r="H3701" s="31">
        <v>57</v>
      </c>
      <c r="I3701" s="31" t="s">
        <v>2797</v>
      </c>
      <c r="J3701" s="31" t="s">
        <v>2423</v>
      </c>
      <c r="K3701" s="31">
        <v>0</v>
      </c>
      <c r="L3701" s="31">
        <v>0</v>
      </c>
      <c r="M3701" s="31">
        <v>40</v>
      </c>
      <c r="N3701" s="33"/>
      <c r="O3701" s="33">
        <v>40</v>
      </c>
      <c r="P3701" s="33"/>
      <c r="Q3701" s="33"/>
      <c r="R3701" s="33"/>
      <c r="S3701" s="34" t="str">
        <f t="shared" si="798"/>
        <v>2</v>
      </c>
      <c r="T3701" s="35">
        <f t="shared" si="799"/>
        <v>40</v>
      </c>
      <c r="U3701" s="36">
        <f>INDEX([1]ราคาที่ดิน!$B:$G,MATCH($C3701,[1]ราคาที่ดิน!$A:$A,0),MATCH($B3701,[1]ราคาที่ดิน!$B$1:$G$1,0))</f>
        <v>200</v>
      </c>
      <c r="V3701" s="37">
        <f t="shared" si="808"/>
        <v>8000</v>
      </c>
      <c r="W3701" s="31">
        <v>1</v>
      </c>
      <c r="X3701" s="31" t="s">
        <v>2794</v>
      </c>
      <c r="Y3701" s="31" t="s">
        <v>71</v>
      </c>
      <c r="Z3701" s="31" t="s">
        <v>2796</v>
      </c>
      <c r="AA3701" s="31"/>
      <c r="AB3701" s="32" t="s">
        <v>2794</v>
      </c>
      <c r="AC3701" s="38"/>
      <c r="AD3701" s="39" t="s">
        <v>73</v>
      </c>
      <c r="AE3701" s="39" t="s">
        <v>94</v>
      </c>
      <c r="AF3701" s="40" t="str">
        <f t="shared" si="800"/>
        <v>2</v>
      </c>
      <c r="AG3701" s="41">
        <f t="shared" si="801"/>
        <v>225</v>
      </c>
      <c r="AH3701" s="42"/>
      <c r="AI3701" s="42">
        <v>225</v>
      </c>
      <c r="AJ3701" s="42"/>
      <c r="AK3701" s="42"/>
      <c r="AL3701" s="31">
        <v>12</v>
      </c>
      <c r="AM3701" s="43" t="str">
        <f t="shared" si="802"/>
        <v>100</v>
      </c>
      <c r="AN3701" s="44">
        <f>INDEX([1]ราคาสิ่งปลูกสร้าง!$D$6:$CC$47,MATCH($AD3701,[1]ราคาสิ่งปลูกสร้าง!$B$6:$B$45,0),MATCH($C$7,[1]ราคาสิ่งปลูกสร้าง!$D$5:$CC$5,0))</f>
        <v>6500</v>
      </c>
      <c r="AO3701" s="44">
        <f t="shared" si="803"/>
        <v>1462500</v>
      </c>
      <c r="AP3701" s="45">
        <f t="shared" si="804"/>
        <v>12</v>
      </c>
      <c r="AQ3701" s="40">
        <f>IF(AP3701=0,0,INDEX([1]ค่าเสื่อมสิ่งปลูกสร้าง!$A$5:$D$105,MATCH($AP3701,[1]ค่าเสื่อมสิ่งปลูกสร้าง!$A$5:$A$105,0),MATCH(AE3701,[1]ค่าเสื่อมสิ่งปลูกสร้าง!$A$3:$D$3)))</f>
        <v>14</v>
      </c>
      <c r="AR3701" s="44">
        <f t="shared" si="809"/>
        <v>1257750</v>
      </c>
      <c r="AS3701" s="44">
        <f t="shared" si="810"/>
        <v>1265750</v>
      </c>
      <c r="AT3701" s="44">
        <f t="shared" si="811"/>
        <v>1265750</v>
      </c>
      <c r="AU3701" s="46">
        <v>0</v>
      </c>
      <c r="AV3701" s="44">
        <f t="shared" si="805"/>
        <v>1265750</v>
      </c>
      <c r="AW3701" s="47" t="str">
        <f t="shared" si="806"/>
        <v>0.02</v>
      </c>
      <c r="AX3701" s="48"/>
      <c r="AY3701" s="48"/>
      <c r="AZ3701" s="49">
        <v>0</v>
      </c>
      <c r="BA3701" s="48"/>
      <c r="BB3701" s="48"/>
      <c r="BC3701" s="44">
        <f t="shared" si="807"/>
        <v>0</v>
      </c>
      <c r="BD3701" s="50">
        <v>1</v>
      </c>
      <c r="BE3701" s="51" t="e">
        <f>IF(AX3701=1,0,IF(AY3701=1,0,IF(BC3701&gt;#REF!,#REF!,IF(OR(AZ3701&gt;0,BD3701&gt;=0),BC3701+([1]สูตร2!H3689*(100%-AZ3701)-BC3701)*BD3701,[1]สูตร2!H3689*(100%-AZ3701)))))</f>
        <v>#REF!</v>
      </c>
      <c r="BF3701" s="31"/>
    </row>
    <row r="3702" spans="1:58" s="5" customFormat="1" ht="24" customHeight="1" x14ac:dyDescent="0.2">
      <c r="A3702" s="31"/>
      <c r="B3702" s="31" t="s">
        <v>321</v>
      </c>
      <c r="C3702" s="31">
        <v>2371</v>
      </c>
      <c r="D3702" s="31" t="s">
        <v>71</v>
      </c>
      <c r="E3702" s="31" t="s">
        <v>2796</v>
      </c>
      <c r="F3702" s="31"/>
      <c r="G3702" s="32" t="s">
        <v>2794</v>
      </c>
      <c r="H3702" s="31">
        <v>57</v>
      </c>
      <c r="I3702" s="31" t="s">
        <v>2797</v>
      </c>
      <c r="J3702" s="31" t="s">
        <v>2423</v>
      </c>
      <c r="K3702" s="31">
        <v>0</v>
      </c>
      <c r="L3702" s="31">
        <v>1</v>
      </c>
      <c r="M3702" s="31">
        <v>0</v>
      </c>
      <c r="N3702" s="33"/>
      <c r="O3702" s="33">
        <v>100</v>
      </c>
      <c r="P3702" s="33"/>
      <c r="Q3702" s="33"/>
      <c r="R3702" s="33"/>
      <c r="S3702" s="34" t="str">
        <f t="shared" si="798"/>
        <v>2</v>
      </c>
      <c r="T3702" s="35">
        <f t="shared" si="799"/>
        <v>100</v>
      </c>
      <c r="U3702" s="36">
        <f>INDEX([1]ราคาที่ดิน!$B:$G,MATCH($C3702,[1]ราคาที่ดิน!$A:$A,0),MATCH($B3702,[1]ราคาที่ดิน!$B$1:$G$1,0))</f>
        <v>200</v>
      </c>
      <c r="V3702" s="37">
        <f t="shared" si="808"/>
        <v>20000</v>
      </c>
      <c r="W3702" s="31">
        <v>2</v>
      </c>
      <c r="X3702" s="31" t="s">
        <v>2794</v>
      </c>
      <c r="Y3702" s="31" t="s">
        <v>71</v>
      </c>
      <c r="Z3702" s="31" t="s">
        <v>2796</v>
      </c>
      <c r="AA3702" s="31"/>
      <c r="AB3702" s="32" t="s">
        <v>2794</v>
      </c>
      <c r="AC3702" s="38"/>
      <c r="AD3702" s="39" t="s">
        <v>75</v>
      </c>
      <c r="AE3702" s="39" t="s">
        <v>76</v>
      </c>
      <c r="AF3702" s="40" t="str">
        <f t="shared" si="800"/>
        <v>1</v>
      </c>
      <c r="AG3702" s="41">
        <f t="shared" si="801"/>
        <v>15</v>
      </c>
      <c r="AH3702" s="42">
        <v>15</v>
      </c>
      <c r="AI3702" s="42"/>
      <c r="AJ3702" s="42"/>
      <c r="AK3702" s="42"/>
      <c r="AL3702" s="31">
        <v>18</v>
      </c>
      <c r="AM3702" s="43" t="str">
        <f t="shared" si="802"/>
        <v>100</v>
      </c>
      <c r="AN3702" s="44">
        <f>INDEX([1]ราคาสิ่งปลูกสร้าง!$D$6:$CC$47,MATCH($AD3702,[1]ราคาสิ่งปลูกสร้าง!$B$6:$B$45,0),MATCH($C$7,[1]ราคาสิ่งปลูกสร้าง!$D$5:$CC$5,0))</f>
        <v>5400</v>
      </c>
      <c r="AO3702" s="44">
        <f t="shared" si="803"/>
        <v>81000</v>
      </c>
      <c r="AP3702" s="45">
        <f t="shared" si="804"/>
        <v>18</v>
      </c>
      <c r="AQ3702" s="40">
        <f>IF(AP3702=0,0,INDEX([1]ค่าเสื่อมสิ่งปลูกสร้าง!$A$5:$D$105,MATCH($AP3702,[1]ค่าเสื่อมสิ่งปลูกสร้าง!$A$5:$A$105,0),MATCH(AE3702,[1]ค่าเสื่อมสิ่งปลูกสร้าง!$A$3:$D$3)))</f>
        <v>86</v>
      </c>
      <c r="AR3702" s="44">
        <f t="shared" si="809"/>
        <v>11340.000000000002</v>
      </c>
      <c r="AS3702" s="44">
        <f t="shared" si="810"/>
        <v>31340</v>
      </c>
      <c r="AT3702" s="44">
        <f t="shared" si="811"/>
        <v>31340</v>
      </c>
      <c r="AU3702" s="46">
        <v>0</v>
      </c>
      <c r="AV3702" s="44">
        <f t="shared" si="805"/>
        <v>31340</v>
      </c>
      <c r="AW3702" s="47" t="str">
        <f t="shared" si="806"/>
        <v>0.01</v>
      </c>
      <c r="AX3702" s="48"/>
      <c r="AY3702" s="48"/>
      <c r="AZ3702" s="49">
        <v>0</v>
      </c>
      <c r="BA3702" s="48"/>
      <c r="BB3702" s="48"/>
      <c r="BC3702" s="44">
        <f t="shared" si="807"/>
        <v>0</v>
      </c>
      <c r="BD3702" s="50">
        <v>1</v>
      </c>
      <c r="BE3702" s="51" t="e">
        <f>IF(AX3702=1,0,IF(AY3702=1,0,IF(BC3702&gt;#REF!,#REF!,IF(OR(AZ3702&gt;0,BD3702&gt;=0),BC3702+([1]สูตร2!H3690*(100%-AZ3702)-BC3702)*BD3702,[1]สูตร2!H3690*(100%-AZ3702)))))</f>
        <v>#REF!</v>
      </c>
      <c r="BF3702" s="31"/>
    </row>
    <row r="3703" spans="1:58" s="5" customFormat="1" ht="24" customHeight="1" x14ac:dyDescent="0.2">
      <c r="A3703" s="31">
        <v>1210</v>
      </c>
      <c r="B3703" s="31" t="s">
        <v>432</v>
      </c>
      <c r="C3703" s="31">
        <v>90</v>
      </c>
      <c r="D3703" s="31" t="s">
        <v>83</v>
      </c>
      <c r="E3703" s="31" t="s">
        <v>2798</v>
      </c>
      <c r="F3703" s="31"/>
      <c r="G3703" s="32" t="s">
        <v>2799</v>
      </c>
      <c r="H3703" s="31" t="s">
        <v>104</v>
      </c>
      <c r="I3703" s="31" t="s">
        <v>104</v>
      </c>
      <c r="J3703" s="31" t="s">
        <v>2423</v>
      </c>
      <c r="K3703" s="31">
        <v>10</v>
      </c>
      <c r="L3703" s="31">
        <v>0</v>
      </c>
      <c r="M3703" s="31">
        <v>0</v>
      </c>
      <c r="N3703" s="33">
        <v>4000</v>
      </c>
      <c r="O3703" s="33"/>
      <c r="P3703" s="33"/>
      <c r="Q3703" s="33"/>
      <c r="R3703" s="33"/>
      <c r="S3703" s="34" t="str">
        <f t="shared" si="798"/>
        <v>1</v>
      </c>
      <c r="T3703" s="35">
        <f t="shared" si="799"/>
        <v>4000</v>
      </c>
      <c r="U3703" s="36">
        <f>INDEX([1]ราคาที่ดิน!$B:$G,MATCH($C3703,[1]ราคาที่ดิน!$A:$A,0),MATCH($B3703,[1]ราคาที่ดิน!$B$1:$G$1,0))</f>
        <v>200</v>
      </c>
      <c r="V3703" s="37">
        <f t="shared" si="808"/>
        <v>800000</v>
      </c>
      <c r="W3703" s="31"/>
      <c r="X3703" s="31"/>
      <c r="Y3703" s="31"/>
      <c r="Z3703" s="31"/>
      <c r="AA3703" s="31"/>
      <c r="AB3703" s="32"/>
      <c r="AC3703" s="38"/>
      <c r="AD3703" s="39"/>
      <c r="AE3703" s="39"/>
      <c r="AF3703" s="40" t="str">
        <f t="shared" si="800"/>
        <v/>
      </c>
      <c r="AG3703" s="41" t="str">
        <f t="shared" si="801"/>
        <v/>
      </c>
      <c r="AH3703" s="42"/>
      <c r="AI3703" s="42"/>
      <c r="AJ3703" s="42"/>
      <c r="AK3703" s="42"/>
      <c r="AL3703" s="31"/>
      <c r="AM3703" s="43" t="str">
        <f t="shared" si="802"/>
        <v>100</v>
      </c>
      <c r="AN3703" s="44">
        <f>INDEX([1]ราคาสิ่งปลูกสร้าง!$D$6:$CC$47,MATCH($AD3703,[1]ราคาสิ่งปลูกสร้าง!$B$6:$B$45,0),MATCH($C$7,[1]ราคาสิ่งปลูกสร้าง!$D$5:$CC$5,0))</f>
        <v>0</v>
      </c>
      <c r="AO3703" s="44">
        <f t="shared" si="803"/>
        <v>0</v>
      </c>
      <c r="AP3703" s="45">
        <f t="shared" si="804"/>
        <v>0</v>
      </c>
      <c r="AQ3703" s="40">
        <f>IF(AP3703=0,0,INDEX([1]ค่าเสื่อมสิ่งปลูกสร้าง!$A$5:$D$105,MATCH($AP3703,[1]ค่าเสื่อมสิ่งปลูกสร้าง!$A$5:$A$105,0),MATCH(AE3703,[1]ค่าเสื่อมสิ่งปลูกสร้าง!$A$3:$D$3)))</f>
        <v>0</v>
      </c>
      <c r="AR3703" s="44">
        <f t="shared" si="809"/>
        <v>0</v>
      </c>
      <c r="AS3703" s="44">
        <f t="shared" si="810"/>
        <v>800000</v>
      </c>
      <c r="AT3703" s="44">
        <f t="shared" si="811"/>
        <v>800000</v>
      </c>
      <c r="AU3703" s="46">
        <v>0</v>
      </c>
      <c r="AV3703" s="44">
        <f t="shared" si="805"/>
        <v>800000</v>
      </c>
      <c r="AW3703" s="47" t="str">
        <f t="shared" si="806"/>
        <v>0.01</v>
      </c>
      <c r="AX3703" s="48"/>
      <c r="AY3703" s="48"/>
      <c r="AZ3703" s="49">
        <v>0</v>
      </c>
      <c r="BA3703" s="48"/>
      <c r="BB3703" s="48"/>
      <c r="BC3703" s="44">
        <f t="shared" si="807"/>
        <v>0</v>
      </c>
      <c r="BD3703" s="50">
        <v>1</v>
      </c>
      <c r="BE3703" s="51" t="e">
        <f>IF(AX3703=1,0,IF(AY3703=1,0,IF(BC3703&gt;#REF!,#REF!,IF(OR(AZ3703&gt;0,BD3703&gt;=0),BC3703+([1]สูตร2!H3691*(100%-AZ3703)-BC3703)*BD3703,[1]สูตร2!H3691*(100%-AZ3703)))))</f>
        <v>#REF!</v>
      </c>
      <c r="BF3703" s="31"/>
    </row>
    <row r="3704" spans="1:58" s="5" customFormat="1" ht="24" customHeight="1" x14ac:dyDescent="0.2">
      <c r="A3704" s="31"/>
      <c r="B3704" s="31" t="s">
        <v>432</v>
      </c>
      <c r="C3704" s="31">
        <v>2</v>
      </c>
      <c r="D3704" s="31" t="s">
        <v>83</v>
      </c>
      <c r="E3704" s="31" t="s">
        <v>2798</v>
      </c>
      <c r="F3704" s="31"/>
      <c r="G3704" s="32" t="s">
        <v>2799</v>
      </c>
      <c r="H3704" s="31" t="s">
        <v>104</v>
      </c>
      <c r="I3704" s="31" t="s">
        <v>104</v>
      </c>
      <c r="J3704" s="31" t="s">
        <v>2423</v>
      </c>
      <c r="K3704" s="31">
        <v>1</v>
      </c>
      <c r="L3704" s="31">
        <v>0</v>
      </c>
      <c r="M3704" s="31">
        <v>0</v>
      </c>
      <c r="N3704" s="33"/>
      <c r="O3704" s="33">
        <v>400</v>
      </c>
      <c r="P3704" s="33"/>
      <c r="Q3704" s="33"/>
      <c r="R3704" s="33"/>
      <c r="S3704" s="34" t="str">
        <f t="shared" si="798"/>
        <v>2</v>
      </c>
      <c r="T3704" s="35">
        <f t="shared" si="799"/>
        <v>400</v>
      </c>
      <c r="U3704" s="36" t="str">
        <f>INDEX([1]ราคาที่ดิน!$B:$G,MATCH($C3704,[1]ราคาที่ดิน!$A:$A,0),MATCH($B3704,[1]ราคาที่ดิน!$B$1:$G$1,0))</f>
        <v>150</v>
      </c>
      <c r="V3704" s="37">
        <f t="shared" si="808"/>
        <v>60000</v>
      </c>
      <c r="W3704" s="31">
        <v>1</v>
      </c>
      <c r="X3704" s="31" t="s">
        <v>2799</v>
      </c>
      <c r="Y3704" s="31" t="s">
        <v>801</v>
      </c>
      <c r="Z3704" s="31" t="s">
        <v>2798</v>
      </c>
      <c r="AA3704" s="31"/>
      <c r="AB3704" s="32" t="s">
        <v>2799</v>
      </c>
      <c r="AC3704" s="38"/>
      <c r="AD3704" s="39" t="s">
        <v>73</v>
      </c>
      <c r="AE3704" s="39" t="s">
        <v>94</v>
      </c>
      <c r="AF3704" s="40" t="str">
        <f t="shared" si="800"/>
        <v>2</v>
      </c>
      <c r="AG3704" s="41">
        <f t="shared" si="801"/>
        <v>80.64</v>
      </c>
      <c r="AH3704" s="42"/>
      <c r="AI3704" s="42">
        <v>80.64</v>
      </c>
      <c r="AJ3704" s="42"/>
      <c r="AK3704" s="42"/>
      <c r="AL3704" s="31">
        <v>2</v>
      </c>
      <c r="AM3704" s="43" t="str">
        <f t="shared" si="802"/>
        <v>100</v>
      </c>
      <c r="AN3704" s="44">
        <f>INDEX([1]ราคาสิ่งปลูกสร้าง!$D$6:$CC$47,MATCH($AD3704,[1]ราคาสิ่งปลูกสร้าง!$B$6:$B$45,0),MATCH($C$7,[1]ราคาสิ่งปลูกสร้าง!$D$5:$CC$5,0))</f>
        <v>6500</v>
      </c>
      <c r="AO3704" s="44">
        <f t="shared" si="803"/>
        <v>524160</v>
      </c>
      <c r="AP3704" s="45">
        <f t="shared" si="804"/>
        <v>2</v>
      </c>
      <c r="AQ3704" s="40">
        <f>IF(AP3704=0,0,INDEX([1]ค่าเสื่อมสิ่งปลูกสร้าง!$A$5:$D$105,MATCH($AP3704,[1]ค่าเสื่อมสิ่งปลูกสร้าง!$A$5:$A$105,0),MATCH(AE3704,[1]ค่าเสื่อมสิ่งปลูกสร้าง!$A$3:$D$3)))</f>
        <v>2</v>
      </c>
      <c r="AR3704" s="44">
        <f t="shared" si="809"/>
        <v>513676.79999999999</v>
      </c>
      <c r="AS3704" s="44">
        <f t="shared" si="810"/>
        <v>573676.80000000005</v>
      </c>
      <c r="AT3704" s="44">
        <f t="shared" si="811"/>
        <v>573676.80000000005</v>
      </c>
      <c r="AU3704" s="46">
        <v>0</v>
      </c>
      <c r="AV3704" s="44">
        <f t="shared" si="805"/>
        <v>573676.80000000005</v>
      </c>
      <c r="AW3704" s="47" t="str">
        <f t="shared" si="806"/>
        <v>0.02</v>
      </c>
      <c r="AX3704" s="48"/>
      <c r="AY3704" s="48"/>
      <c r="AZ3704" s="49">
        <v>0</v>
      </c>
      <c r="BA3704" s="48"/>
      <c r="BB3704" s="48"/>
      <c r="BC3704" s="44">
        <f t="shared" si="807"/>
        <v>0</v>
      </c>
      <c r="BD3704" s="50">
        <v>1</v>
      </c>
      <c r="BE3704" s="51" t="e">
        <f>IF(AX3704=1,0,IF(AY3704=1,0,IF(BC3704&gt;#REF!,#REF!,IF(OR(AZ3704&gt;0,BD3704&gt;=0),BC3704+([1]สูตร2!H3692*(100%-AZ3704)-BC3704)*BD3704,[1]สูตร2!H3692*(100%-AZ3704)))))</f>
        <v>#REF!</v>
      </c>
      <c r="BF3704" s="31"/>
    </row>
    <row r="3705" spans="1:58" s="5" customFormat="1" ht="24" customHeight="1" x14ac:dyDescent="0.2">
      <c r="A3705" s="31"/>
      <c r="B3705" s="31" t="s">
        <v>432</v>
      </c>
      <c r="C3705" s="31">
        <v>2</v>
      </c>
      <c r="D3705" s="31" t="s">
        <v>83</v>
      </c>
      <c r="E3705" s="31" t="s">
        <v>2798</v>
      </c>
      <c r="F3705" s="31"/>
      <c r="G3705" s="32" t="s">
        <v>2799</v>
      </c>
      <c r="H3705" s="31" t="s">
        <v>104</v>
      </c>
      <c r="I3705" s="31" t="s">
        <v>104</v>
      </c>
      <c r="J3705" s="31" t="s">
        <v>2423</v>
      </c>
      <c r="K3705" s="31">
        <v>0</v>
      </c>
      <c r="L3705" s="31">
        <v>0</v>
      </c>
      <c r="M3705" s="31">
        <v>10</v>
      </c>
      <c r="N3705" s="33"/>
      <c r="O3705" s="33">
        <v>10</v>
      </c>
      <c r="P3705" s="33"/>
      <c r="Q3705" s="33"/>
      <c r="R3705" s="33"/>
      <c r="S3705" s="34" t="str">
        <f t="shared" si="798"/>
        <v>2</v>
      </c>
      <c r="T3705" s="35">
        <f t="shared" si="799"/>
        <v>10</v>
      </c>
      <c r="U3705" s="36" t="str">
        <f>INDEX([1]ราคาที่ดิน!$B:$G,MATCH($C3705,[1]ราคาที่ดิน!$A:$A,0),MATCH($B3705,[1]ราคาที่ดิน!$B$1:$G$1,0))</f>
        <v>150</v>
      </c>
      <c r="V3705" s="37">
        <f t="shared" si="808"/>
        <v>1500</v>
      </c>
      <c r="W3705" s="31">
        <v>2</v>
      </c>
      <c r="X3705" s="31" t="s">
        <v>2799</v>
      </c>
      <c r="Y3705" s="31" t="s">
        <v>801</v>
      </c>
      <c r="Z3705" s="31" t="s">
        <v>2798</v>
      </c>
      <c r="AA3705" s="31"/>
      <c r="AB3705" s="32" t="s">
        <v>2799</v>
      </c>
      <c r="AC3705" s="38"/>
      <c r="AD3705" s="39" t="s">
        <v>75</v>
      </c>
      <c r="AE3705" s="39" t="s">
        <v>76</v>
      </c>
      <c r="AF3705" s="40" t="str">
        <f t="shared" si="800"/>
        <v>1</v>
      </c>
      <c r="AG3705" s="41">
        <f t="shared" si="801"/>
        <v>9.36</v>
      </c>
      <c r="AH3705" s="42">
        <v>9.36</v>
      </c>
      <c r="AI3705" s="42"/>
      <c r="AJ3705" s="42"/>
      <c r="AK3705" s="42"/>
      <c r="AL3705" s="31">
        <v>1</v>
      </c>
      <c r="AM3705" s="43" t="str">
        <f t="shared" si="802"/>
        <v>100</v>
      </c>
      <c r="AN3705" s="44">
        <f>INDEX([1]ราคาสิ่งปลูกสร้าง!$D$6:$CC$47,MATCH($AD3705,[1]ราคาสิ่งปลูกสร้าง!$B$6:$B$45,0),MATCH($C$7,[1]ราคาสิ่งปลูกสร้าง!$D$5:$CC$5,0))</f>
        <v>5400</v>
      </c>
      <c r="AO3705" s="44">
        <f t="shared" si="803"/>
        <v>50544</v>
      </c>
      <c r="AP3705" s="45">
        <f t="shared" si="804"/>
        <v>1</v>
      </c>
      <c r="AQ3705" s="40">
        <f>IF(AP3705=0,0,INDEX([1]ค่าเสื่อมสิ่งปลูกสร้าง!$A$5:$D$105,MATCH($AP3705,[1]ค่าเสื่อมสิ่งปลูกสร้าง!$A$5:$A$105,0),MATCH(AE3705,[1]ค่าเสื่อมสิ่งปลูกสร้าง!$A$3:$D$3)))</f>
        <v>3</v>
      </c>
      <c r="AR3705" s="44">
        <f t="shared" si="809"/>
        <v>49027.68</v>
      </c>
      <c r="AS3705" s="44">
        <f t="shared" si="810"/>
        <v>50527.68</v>
      </c>
      <c r="AT3705" s="44">
        <f t="shared" si="811"/>
        <v>50527.68</v>
      </c>
      <c r="AU3705" s="46">
        <v>0</v>
      </c>
      <c r="AV3705" s="44">
        <f t="shared" si="805"/>
        <v>50527.68</v>
      </c>
      <c r="AW3705" s="47" t="str">
        <f t="shared" si="806"/>
        <v>0.01</v>
      </c>
      <c r="AX3705" s="48"/>
      <c r="AY3705" s="48"/>
      <c r="AZ3705" s="49">
        <v>0</v>
      </c>
      <c r="BA3705" s="48"/>
      <c r="BB3705" s="48"/>
      <c r="BC3705" s="44">
        <f t="shared" si="807"/>
        <v>0</v>
      </c>
      <c r="BD3705" s="50">
        <v>1</v>
      </c>
      <c r="BE3705" s="51" t="e">
        <f>IF(AX3705=1,0,IF(AY3705=1,0,IF(BC3705&gt;#REF!,#REF!,IF(OR(AZ3705&gt;0,BD3705&gt;=0),BC3705+([1]สูตร2!H3693*(100%-AZ3705)-BC3705)*BD3705,[1]สูตร2!H3693*(100%-AZ3705)))))</f>
        <v>#REF!</v>
      </c>
      <c r="BF3705" s="31"/>
    </row>
    <row r="3706" spans="1:58" s="5" customFormat="1" ht="24" customHeight="1" x14ac:dyDescent="0.2">
      <c r="A3706" s="31">
        <v>1211</v>
      </c>
      <c r="B3706" s="31" t="s">
        <v>432</v>
      </c>
      <c r="C3706" s="31">
        <v>2</v>
      </c>
      <c r="D3706" s="31" t="s">
        <v>66</v>
      </c>
      <c r="E3706" s="31" t="s">
        <v>2650</v>
      </c>
      <c r="F3706" s="31"/>
      <c r="G3706" s="32" t="s">
        <v>2799</v>
      </c>
      <c r="H3706" s="31">
        <v>10</v>
      </c>
      <c r="I3706" s="31" t="s">
        <v>1050</v>
      </c>
      <c r="J3706" s="31" t="s">
        <v>2423</v>
      </c>
      <c r="K3706" s="31">
        <v>66</v>
      </c>
      <c r="L3706" s="31">
        <v>0</v>
      </c>
      <c r="M3706" s="31">
        <v>0</v>
      </c>
      <c r="N3706" s="33">
        <v>26400</v>
      </c>
      <c r="O3706" s="33"/>
      <c r="P3706" s="33"/>
      <c r="Q3706" s="33"/>
      <c r="R3706" s="33"/>
      <c r="S3706" s="34" t="str">
        <f t="shared" si="798"/>
        <v>1</v>
      </c>
      <c r="T3706" s="35">
        <f t="shared" si="799"/>
        <v>26400</v>
      </c>
      <c r="U3706" s="36" t="str">
        <f>INDEX([1]ราคาที่ดิน!$B:$G,MATCH($C3706,[1]ราคาที่ดิน!$A:$A,0),MATCH($B3706,[1]ราคาที่ดิน!$B$1:$G$1,0))</f>
        <v>150</v>
      </c>
      <c r="V3706" s="37">
        <f t="shared" si="808"/>
        <v>3960000</v>
      </c>
      <c r="W3706" s="31"/>
      <c r="X3706" s="31"/>
      <c r="Y3706" s="31"/>
      <c r="Z3706" s="31"/>
      <c r="AA3706" s="31"/>
      <c r="AB3706" s="32"/>
      <c r="AC3706" s="38"/>
      <c r="AD3706" s="39"/>
      <c r="AE3706" s="39"/>
      <c r="AF3706" s="40" t="str">
        <f t="shared" si="800"/>
        <v/>
      </c>
      <c r="AG3706" s="41" t="str">
        <f t="shared" si="801"/>
        <v/>
      </c>
      <c r="AH3706" s="42"/>
      <c r="AI3706" s="42"/>
      <c r="AJ3706" s="42"/>
      <c r="AK3706" s="42"/>
      <c r="AL3706" s="31"/>
      <c r="AM3706" s="43" t="str">
        <f t="shared" si="802"/>
        <v>100</v>
      </c>
      <c r="AN3706" s="44">
        <f>INDEX([1]ราคาสิ่งปลูกสร้าง!$D$6:$CC$47,MATCH($AD3706,[1]ราคาสิ่งปลูกสร้าง!$B$6:$B$45,0),MATCH($C$7,[1]ราคาสิ่งปลูกสร้าง!$D$5:$CC$5,0))</f>
        <v>0</v>
      </c>
      <c r="AO3706" s="44">
        <f t="shared" si="803"/>
        <v>0</v>
      </c>
      <c r="AP3706" s="45">
        <f t="shared" si="804"/>
        <v>0</v>
      </c>
      <c r="AQ3706" s="40">
        <f>IF(AP3706=0,0,INDEX([1]ค่าเสื่อมสิ่งปลูกสร้าง!$A$5:$D$105,MATCH($AP3706,[1]ค่าเสื่อมสิ่งปลูกสร้าง!$A$5:$A$105,0),MATCH(AE3706,[1]ค่าเสื่อมสิ่งปลูกสร้าง!$A$3:$D$3)))</f>
        <v>0</v>
      </c>
      <c r="AR3706" s="44">
        <f t="shared" si="809"/>
        <v>0</v>
      </c>
      <c r="AS3706" s="44">
        <f t="shared" si="810"/>
        <v>3960000</v>
      </c>
      <c r="AT3706" s="44">
        <f t="shared" si="811"/>
        <v>3960000</v>
      </c>
      <c r="AU3706" s="46">
        <v>0</v>
      </c>
      <c r="AV3706" s="44">
        <f t="shared" si="805"/>
        <v>3960000</v>
      </c>
      <c r="AW3706" s="47" t="str">
        <f t="shared" si="806"/>
        <v>0.01</v>
      </c>
      <c r="AX3706" s="48"/>
      <c r="AY3706" s="48"/>
      <c r="AZ3706" s="49">
        <v>0</v>
      </c>
      <c r="BA3706" s="48"/>
      <c r="BB3706" s="48"/>
      <c r="BC3706" s="44">
        <f t="shared" si="807"/>
        <v>0</v>
      </c>
      <c r="BD3706" s="50">
        <v>1</v>
      </c>
      <c r="BE3706" s="51" t="e">
        <f>IF(AX3706=1,0,IF(AY3706=1,0,IF(BC3706&gt;#REF!,#REF!,IF(OR(AZ3706&gt;0,BD3706&gt;=0),BC3706+([1]สูตร2!H3694*(100%-AZ3706)-BC3706)*BD3706,[1]สูตร2!H3694*(100%-AZ3706)))))</f>
        <v>#REF!</v>
      </c>
      <c r="BF3706" s="31"/>
    </row>
    <row r="3707" spans="1:58" s="5" customFormat="1" ht="24" customHeight="1" x14ac:dyDescent="0.2">
      <c r="A3707" s="31">
        <v>1212</v>
      </c>
      <c r="B3707" s="31" t="s">
        <v>93</v>
      </c>
      <c r="C3707" s="31">
        <v>1</v>
      </c>
      <c r="D3707" s="31" t="s">
        <v>66</v>
      </c>
      <c r="E3707" s="31" t="s">
        <v>2800</v>
      </c>
      <c r="F3707" s="31"/>
      <c r="G3707" s="32" t="s">
        <v>2801</v>
      </c>
      <c r="H3707" s="31" t="s">
        <v>104</v>
      </c>
      <c r="I3707" s="31" t="s">
        <v>104</v>
      </c>
      <c r="J3707" s="31" t="s">
        <v>2423</v>
      </c>
      <c r="K3707" s="31">
        <v>0</v>
      </c>
      <c r="L3707" s="31">
        <v>0</v>
      </c>
      <c r="M3707" s="31">
        <v>50</v>
      </c>
      <c r="N3707" s="33"/>
      <c r="O3707" s="33">
        <v>50</v>
      </c>
      <c r="P3707" s="33"/>
      <c r="Q3707" s="33"/>
      <c r="R3707" s="33"/>
      <c r="S3707" s="34" t="str">
        <f t="shared" si="798"/>
        <v>2</v>
      </c>
      <c r="T3707" s="35">
        <f t="shared" si="799"/>
        <v>50</v>
      </c>
      <c r="U3707" s="36">
        <f>INDEX([1]ราคาที่ดิน!$B:$G,MATCH($C3707,[1]ราคาที่ดิน!$A:$A,0),MATCH($B3707,[1]ราคาที่ดิน!$B$1:$G$1,0))</f>
        <v>100</v>
      </c>
      <c r="V3707" s="37">
        <f t="shared" si="808"/>
        <v>5000</v>
      </c>
      <c r="W3707" s="31">
        <v>1</v>
      </c>
      <c r="X3707" s="31" t="s">
        <v>2801</v>
      </c>
      <c r="Y3707" s="31" t="s">
        <v>66</v>
      </c>
      <c r="Z3707" s="31" t="s">
        <v>2800</v>
      </c>
      <c r="AA3707" s="31"/>
      <c r="AB3707" s="32" t="s">
        <v>2801</v>
      </c>
      <c r="AC3707" s="38"/>
      <c r="AD3707" s="39" t="s">
        <v>73</v>
      </c>
      <c r="AE3707" s="39" t="s">
        <v>94</v>
      </c>
      <c r="AF3707" s="40" t="str">
        <f t="shared" si="800"/>
        <v>2</v>
      </c>
      <c r="AG3707" s="41">
        <f t="shared" si="801"/>
        <v>73.5</v>
      </c>
      <c r="AH3707" s="42"/>
      <c r="AI3707" s="42">
        <v>73.5</v>
      </c>
      <c r="AJ3707" s="42"/>
      <c r="AK3707" s="42"/>
      <c r="AL3707" s="31">
        <v>1</v>
      </c>
      <c r="AM3707" s="43" t="str">
        <f t="shared" si="802"/>
        <v>100</v>
      </c>
      <c r="AN3707" s="44">
        <f>INDEX([1]ราคาสิ่งปลูกสร้าง!$D$6:$CC$47,MATCH($AD3707,[1]ราคาสิ่งปลูกสร้าง!$B$6:$B$45,0),MATCH($C$7,[1]ราคาสิ่งปลูกสร้าง!$D$5:$CC$5,0))</f>
        <v>6500</v>
      </c>
      <c r="AO3707" s="44">
        <f t="shared" si="803"/>
        <v>477750</v>
      </c>
      <c r="AP3707" s="45">
        <f t="shared" si="804"/>
        <v>1</v>
      </c>
      <c r="AQ3707" s="40">
        <f>IF(AP3707=0,0,INDEX([1]ค่าเสื่อมสิ่งปลูกสร้าง!$A$5:$D$105,MATCH($AP3707,[1]ค่าเสื่อมสิ่งปลูกสร้าง!$A$5:$A$105,0),MATCH(AE3707,[1]ค่าเสื่อมสิ่งปลูกสร้าง!$A$3:$D$3)))</f>
        <v>1</v>
      </c>
      <c r="AR3707" s="44">
        <f t="shared" si="809"/>
        <v>472972.5</v>
      </c>
      <c r="AS3707" s="44">
        <f t="shared" si="810"/>
        <v>477972.5</v>
      </c>
      <c r="AT3707" s="44">
        <f t="shared" si="811"/>
        <v>477972.5</v>
      </c>
      <c r="AU3707" s="46">
        <v>0</v>
      </c>
      <c r="AV3707" s="44">
        <f t="shared" si="805"/>
        <v>477972.5</v>
      </c>
      <c r="AW3707" s="47" t="str">
        <f t="shared" si="806"/>
        <v>0.02</v>
      </c>
      <c r="AX3707" s="48"/>
      <c r="AY3707" s="48"/>
      <c r="AZ3707" s="49">
        <v>0</v>
      </c>
      <c r="BA3707" s="48"/>
      <c r="BB3707" s="48"/>
      <c r="BC3707" s="44">
        <f t="shared" si="807"/>
        <v>0</v>
      </c>
      <c r="BD3707" s="50">
        <v>1</v>
      </c>
      <c r="BE3707" s="51" t="e">
        <f>IF(AX3707=1,0,IF(AY3707=1,0,IF(BC3707&gt;#REF!,#REF!,IF(OR(AZ3707&gt;0,BD3707&gt;=0),BC3707+([1]สูตร2!H3695*(100%-AZ3707)-BC3707)*BD3707,[1]สูตร2!H3695*(100%-AZ3707)))))</f>
        <v>#REF!</v>
      </c>
      <c r="BF3707" s="31"/>
    </row>
    <row r="3708" spans="1:58" s="5" customFormat="1" ht="24" customHeight="1" x14ac:dyDescent="0.2">
      <c r="A3708" s="31"/>
      <c r="B3708" s="31" t="s">
        <v>93</v>
      </c>
      <c r="C3708" s="31">
        <v>1</v>
      </c>
      <c r="D3708" s="31" t="s">
        <v>66</v>
      </c>
      <c r="E3708" s="31" t="s">
        <v>2800</v>
      </c>
      <c r="F3708" s="31"/>
      <c r="G3708" s="32" t="s">
        <v>2801</v>
      </c>
      <c r="H3708" s="31" t="s">
        <v>104</v>
      </c>
      <c r="I3708" s="31" t="s">
        <v>104</v>
      </c>
      <c r="J3708" s="31" t="s">
        <v>2423</v>
      </c>
      <c r="K3708" s="31">
        <v>0</v>
      </c>
      <c r="L3708" s="31">
        <v>0</v>
      </c>
      <c r="M3708" s="31">
        <v>50</v>
      </c>
      <c r="N3708" s="33"/>
      <c r="O3708" s="33">
        <v>50</v>
      </c>
      <c r="P3708" s="33"/>
      <c r="Q3708" s="33"/>
      <c r="R3708" s="33"/>
      <c r="S3708" s="34" t="str">
        <f t="shared" si="798"/>
        <v>2</v>
      </c>
      <c r="T3708" s="35">
        <f t="shared" si="799"/>
        <v>50</v>
      </c>
      <c r="U3708" s="36">
        <f>INDEX([1]ราคาที่ดิน!$B:$G,MATCH($C3708,[1]ราคาที่ดิน!$A:$A,0),MATCH($B3708,[1]ราคาที่ดิน!$B$1:$G$1,0))</f>
        <v>100</v>
      </c>
      <c r="V3708" s="37">
        <f t="shared" si="808"/>
        <v>5000</v>
      </c>
      <c r="W3708" s="31">
        <v>1</v>
      </c>
      <c r="X3708" s="31" t="s">
        <v>2801</v>
      </c>
      <c r="Y3708" s="31" t="s">
        <v>71</v>
      </c>
      <c r="Z3708" s="31" t="s">
        <v>2802</v>
      </c>
      <c r="AA3708" s="31"/>
      <c r="AB3708" s="32" t="s">
        <v>2801</v>
      </c>
      <c r="AC3708" s="38"/>
      <c r="AD3708" s="39" t="s">
        <v>73</v>
      </c>
      <c r="AE3708" s="39" t="s">
        <v>94</v>
      </c>
      <c r="AF3708" s="40" t="str">
        <f t="shared" si="800"/>
        <v>2</v>
      </c>
      <c r="AG3708" s="41">
        <f t="shared" si="801"/>
        <v>100.8</v>
      </c>
      <c r="AH3708" s="42"/>
      <c r="AI3708" s="42">
        <v>100.8</v>
      </c>
      <c r="AJ3708" s="42"/>
      <c r="AK3708" s="42"/>
      <c r="AL3708" s="31">
        <v>1</v>
      </c>
      <c r="AM3708" s="43" t="str">
        <f t="shared" si="802"/>
        <v>100</v>
      </c>
      <c r="AN3708" s="44">
        <f>INDEX([1]ราคาสิ่งปลูกสร้าง!$D$6:$CC$47,MATCH($AD3708,[1]ราคาสิ่งปลูกสร้าง!$B$6:$B$45,0),MATCH($C$7,[1]ราคาสิ่งปลูกสร้าง!$D$5:$CC$5,0))</f>
        <v>6500</v>
      </c>
      <c r="AO3708" s="44">
        <f t="shared" si="803"/>
        <v>655200</v>
      </c>
      <c r="AP3708" s="45">
        <f t="shared" si="804"/>
        <v>1</v>
      </c>
      <c r="AQ3708" s="40">
        <f>IF(AP3708=0,0,INDEX([1]ค่าเสื่อมสิ่งปลูกสร้าง!$A$5:$D$105,MATCH($AP3708,[1]ค่าเสื่อมสิ่งปลูกสร้าง!$A$5:$A$105,0),MATCH(AE3708,[1]ค่าเสื่อมสิ่งปลูกสร้าง!$A$3:$D$3)))</f>
        <v>1</v>
      </c>
      <c r="AR3708" s="44">
        <f t="shared" si="809"/>
        <v>648648</v>
      </c>
      <c r="AS3708" s="44">
        <f t="shared" si="810"/>
        <v>653648</v>
      </c>
      <c r="AT3708" s="44">
        <f t="shared" si="811"/>
        <v>653648</v>
      </c>
      <c r="AU3708" s="46">
        <v>0</v>
      </c>
      <c r="AV3708" s="44">
        <f t="shared" si="805"/>
        <v>653648</v>
      </c>
      <c r="AW3708" s="47" t="str">
        <f t="shared" si="806"/>
        <v>0.02</v>
      </c>
      <c r="AX3708" s="48"/>
      <c r="AY3708" s="48"/>
      <c r="AZ3708" s="49">
        <v>0</v>
      </c>
      <c r="BA3708" s="48"/>
      <c r="BB3708" s="48"/>
      <c r="BC3708" s="44">
        <f t="shared" si="807"/>
        <v>0</v>
      </c>
      <c r="BD3708" s="50">
        <v>1</v>
      </c>
      <c r="BE3708" s="51" t="e">
        <f>IF(AX3708=1,0,IF(AY3708=1,0,IF(BC3708&gt;#REF!,#REF!,IF(OR(AZ3708&gt;0,BD3708&gt;=0),BC3708+([1]สูตร2!H3696*(100%-AZ3708)-BC3708)*BD3708,[1]สูตร2!H3696*(100%-AZ3708)))))</f>
        <v>#REF!</v>
      </c>
      <c r="BF3708" s="31"/>
    </row>
    <row r="3709" spans="1:58" s="5" customFormat="1" ht="24" customHeight="1" x14ac:dyDescent="0.2">
      <c r="A3709" s="31">
        <v>1213</v>
      </c>
      <c r="B3709" s="31" t="s">
        <v>432</v>
      </c>
      <c r="C3709" s="31">
        <v>2</v>
      </c>
      <c r="D3709" s="31" t="s">
        <v>66</v>
      </c>
      <c r="E3709" s="31" t="s">
        <v>2803</v>
      </c>
      <c r="F3709" s="31"/>
      <c r="G3709" s="32" t="s">
        <v>2804</v>
      </c>
      <c r="H3709" s="31">
        <v>74</v>
      </c>
      <c r="I3709" s="31" t="s">
        <v>104</v>
      </c>
      <c r="J3709" s="31" t="s">
        <v>2423</v>
      </c>
      <c r="K3709" s="31">
        <v>10</v>
      </c>
      <c r="L3709" s="31">
        <v>2</v>
      </c>
      <c r="M3709" s="31">
        <v>25</v>
      </c>
      <c r="N3709" s="33">
        <v>4225</v>
      </c>
      <c r="O3709" s="33"/>
      <c r="P3709" s="33"/>
      <c r="Q3709" s="33"/>
      <c r="R3709" s="33"/>
      <c r="S3709" s="34" t="str">
        <f t="shared" si="798"/>
        <v>1</v>
      </c>
      <c r="T3709" s="35">
        <f t="shared" si="799"/>
        <v>4225</v>
      </c>
      <c r="U3709" s="36" t="str">
        <f>INDEX([1]ราคาที่ดิน!$B:$G,MATCH($C3709,[1]ราคาที่ดิน!$A:$A,0),MATCH($B3709,[1]ราคาที่ดิน!$B$1:$G$1,0))</f>
        <v>150</v>
      </c>
      <c r="V3709" s="37">
        <f t="shared" si="808"/>
        <v>633750</v>
      </c>
      <c r="W3709" s="31"/>
      <c r="X3709" s="31"/>
      <c r="Y3709" s="31"/>
      <c r="Z3709" s="31"/>
      <c r="AA3709" s="31"/>
      <c r="AB3709" s="32"/>
      <c r="AC3709" s="38"/>
      <c r="AD3709" s="39"/>
      <c r="AE3709" s="39"/>
      <c r="AF3709" s="40" t="str">
        <f t="shared" si="800"/>
        <v/>
      </c>
      <c r="AG3709" s="41" t="str">
        <f t="shared" si="801"/>
        <v/>
      </c>
      <c r="AH3709" s="42"/>
      <c r="AI3709" s="42"/>
      <c r="AJ3709" s="42"/>
      <c r="AK3709" s="42"/>
      <c r="AL3709" s="31"/>
      <c r="AM3709" s="43" t="str">
        <f t="shared" si="802"/>
        <v>100</v>
      </c>
      <c r="AN3709" s="44">
        <f>INDEX([1]ราคาสิ่งปลูกสร้าง!$D$6:$CC$47,MATCH($AD3709,[1]ราคาสิ่งปลูกสร้าง!$B$6:$B$45,0),MATCH($C$7,[1]ราคาสิ่งปลูกสร้าง!$D$5:$CC$5,0))</f>
        <v>0</v>
      </c>
      <c r="AO3709" s="44">
        <f t="shared" si="803"/>
        <v>0</v>
      </c>
      <c r="AP3709" s="45">
        <f t="shared" si="804"/>
        <v>0</v>
      </c>
      <c r="AQ3709" s="40">
        <f>IF(AP3709=0,0,INDEX([1]ค่าเสื่อมสิ่งปลูกสร้าง!$A$5:$D$105,MATCH($AP3709,[1]ค่าเสื่อมสิ่งปลูกสร้าง!$A$5:$A$105,0),MATCH(AE3709,[1]ค่าเสื่อมสิ่งปลูกสร้าง!$A$3:$D$3)))</f>
        <v>0</v>
      </c>
      <c r="AR3709" s="44">
        <f t="shared" si="809"/>
        <v>0</v>
      </c>
      <c r="AS3709" s="44">
        <f t="shared" si="810"/>
        <v>633750</v>
      </c>
      <c r="AT3709" s="44">
        <f t="shared" si="811"/>
        <v>633750</v>
      </c>
      <c r="AU3709" s="46">
        <v>0</v>
      </c>
      <c r="AV3709" s="44">
        <f t="shared" si="805"/>
        <v>633750</v>
      </c>
      <c r="AW3709" s="47" t="str">
        <f t="shared" si="806"/>
        <v>0.01</v>
      </c>
      <c r="AX3709" s="48"/>
      <c r="AY3709" s="48"/>
      <c r="AZ3709" s="49">
        <v>0</v>
      </c>
      <c r="BA3709" s="48"/>
      <c r="BB3709" s="48"/>
      <c r="BC3709" s="44">
        <f t="shared" si="807"/>
        <v>0</v>
      </c>
      <c r="BD3709" s="50">
        <v>1</v>
      </c>
      <c r="BE3709" s="51" t="e">
        <f>IF(AX3709=1,0,IF(AY3709=1,0,IF(BC3709&gt;#REF!,#REF!,IF(OR(AZ3709&gt;0,BD3709&gt;=0),BC3709+([1]สูตร2!H3697*(100%-AZ3709)-BC3709)*BD3709,[1]สูตร2!H3697*(100%-AZ3709)))))</f>
        <v>#REF!</v>
      </c>
      <c r="BF3709" s="31"/>
    </row>
    <row r="3710" spans="1:58" s="5" customFormat="1" ht="24" customHeight="1" x14ac:dyDescent="0.2">
      <c r="A3710" s="31"/>
      <c r="B3710" s="31" t="s">
        <v>93</v>
      </c>
      <c r="C3710" s="31">
        <v>1</v>
      </c>
      <c r="D3710" s="31" t="s">
        <v>66</v>
      </c>
      <c r="E3710" s="31" t="s">
        <v>2803</v>
      </c>
      <c r="F3710" s="31"/>
      <c r="G3710" s="32" t="s">
        <v>2804</v>
      </c>
      <c r="H3710" s="31" t="s">
        <v>104</v>
      </c>
      <c r="I3710" s="31" t="s">
        <v>104</v>
      </c>
      <c r="J3710" s="31" t="s">
        <v>2423</v>
      </c>
      <c r="K3710" s="31">
        <v>0</v>
      </c>
      <c r="L3710" s="31">
        <v>0</v>
      </c>
      <c r="M3710" s="31">
        <v>50</v>
      </c>
      <c r="N3710" s="33"/>
      <c r="O3710" s="33">
        <v>50</v>
      </c>
      <c r="P3710" s="33"/>
      <c r="Q3710" s="33"/>
      <c r="R3710" s="33"/>
      <c r="S3710" s="34" t="str">
        <f t="shared" si="798"/>
        <v>2</v>
      </c>
      <c r="T3710" s="35">
        <f t="shared" si="799"/>
        <v>50</v>
      </c>
      <c r="U3710" s="36">
        <f>INDEX([1]ราคาที่ดิน!$B:$G,MATCH($C3710,[1]ราคาที่ดิน!$A:$A,0),MATCH($B3710,[1]ราคาที่ดิน!$B$1:$G$1,0))</f>
        <v>100</v>
      </c>
      <c r="V3710" s="37">
        <f t="shared" si="808"/>
        <v>5000</v>
      </c>
      <c r="W3710" s="31">
        <v>1</v>
      </c>
      <c r="X3710" s="31" t="s">
        <v>2804</v>
      </c>
      <c r="Y3710" s="31" t="s">
        <v>66</v>
      </c>
      <c r="Z3710" s="31" t="s">
        <v>2803</v>
      </c>
      <c r="AA3710" s="31"/>
      <c r="AB3710" s="32" t="s">
        <v>2804</v>
      </c>
      <c r="AC3710" s="38"/>
      <c r="AD3710" s="39" t="s">
        <v>73</v>
      </c>
      <c r="AE3710" s="39" t="s">
        <v>94</v>
      </c>
      <c r="AF3710" s="40" t="str">
        <f t="shared" si="800"/>
        <v>2</v>
      </c>
      <c r="AG3710" s="41">
        <f t="shared" si="801"/>
        <v>220</v>
      </c>
      <c r="AH3710" s="42"/>
      <c r="AI3710" s="42">
        <v>220</v>
      </c>
      <c r="AJ3710" s="42"/>
      <c r="AK3710" s="42"/>
      <c r="AL3710" s="31">
        <v>25</v>
      </c>
      <c r="AM3710" s="43" t="str">
        <f t="shared" si="802"/>
        <v>100</v>
      </c>
      <c r="AN3710" s="44">
        <f>INDEX([1]ราคาสิ่งปลูกสร้าง!$D$6:$CC$47,MATCH($AD3710,[1]ราคาสิ่งปลูกสร้าง!$B$6:$B$45,0),MATCH($C$7,[1]ราคาสิ่งปลูกสร้าง!$D$5:$CC$5,0))</f>
        <v>6500</v>
      </c>
      <c r="AO3710" s="44">
        <f t="shared" si="803"/>
        <v>1430000</v>
      </c>
      <c r="AP3710" s="45">
        <f t="shared" si="804"/>
        <v>25</v>
      </c>
      <c r="AQ3710" s="40">
        <f>IF(AP3710=0,0,INDEX([1]ค่าเสื่อมสิ่งปลูกสร้าง!$A$5:$D$105,MATCH($AP3710,[1]ค่าเสื่อมสิ่งปลูกสร้าง!$A$5:$A$105,0),MATCH(AE3710,[1]ค่าเสื่อมสิ่งปลูกสร้าง!$A$3:$D$3)))</f>
        <v>40</v>
      </c>
      <c r="AR3710" s="44">
        <f t="shared" si="809"/>
        <v>858000</v>
      </c>
      <c r="AS3710" s="44">
        <f t="shared" si="810"/>
        <v>863000</v>
      </c>
      <c r="AT3710" s="44">
        <f t="shared" si="811"/>
        <v>863000</v>
      </c>
      <c r="AU3710" s="46">
        <v>0</v>
      </c>
      <c r="AV3710" s="44">
        <f t="shared" si="805"/>
        <v>863000</v>
      </c>
      <c r="AW3710" s="47" t="str">
        <f t="shared" si="806"/>
        <v>0.02</v>
      </c>
      <c r="AX3710" s="48"/>
      <c r="AY3710" s="48"/>
      <c r="AZ3710" s="49">
        <v>0</v>
      </c>
      <c r="BA3710" s="48"/>
      <c r="BB3710" s="48"/>
      <c r="BC3710" s="44">
        <f t="shared" si="807"/>
        <v>0</v>
      </c>
      <c r="BD3710" s="50">
        <v>1</v>
      </c>
      <c r="BE3710" s="51" t="e">
        <f>IF(AX3710=1,0,IF(AY3710=1,0,IF(BC3710&gt;#REF!,#REF!,IF(OR(AZ3710&gt;0,BD3710&gt;=0),BC3710+([1]สูตร2!H3698*(100%-AZ3710)-BC3710)*BD3710,[1]สูตร2!H3698*(100%-AZ3710)))))</f>
        <v>#REF!</v>
      </c>
      <c r="BF3710" s="31"/>
    </row>
    <row r="3711" spans="1:58" s="5" customFormat="1" ht="24" customHeight="1" x14ac:dyDescent="0.2">
      <c r="A3711" s="31">
        <v>1214</v>
      </c>
      <c r="B3711" s="31" t="s">
        <v>321</v>
      </c>
      <c r="C3711" s="31">
        <v>55</v>
      </c>
      <c r="D3711" s="31" t="s">
        <v>66</v>
      </c>
      <c r="E3711" s="31" t="s">
        <v>2805</v>
      </c>
      <c r="F3711" s="31"/>
      <c r="G3711" s="32" t="s">
        <v>2806</v>
      </c>
      <c r="H3711" s="31">
        <v>16</v>
      </c>
      <c r="I3711" s="31">
        <v>55</v>
      </c>
      <c r="J3711" s="31" t="s">
        <v>2423</v>
      </c>
      <c r="K3711" s="31">
        <v>18</v>
      </c>
      <c r="L3711" s="31">
        <v>3</v>
      </c>
      <c r="M3711" s="31">
        <v>60</v>
      </c>
      <c r="N3711" s="33">
        <v>7560</v>
      </c>
      <c r="O3711" s="33"/>
      <c r="P3711" s="33"/>
      <c r="Q3711" s="33"/>
      <c r="R3711" s="33"/>
      <c r="S3711" s="34" t="str">
        <f t="shared" si="798"/>
        <v>1</v>
      </c>
      <c r="T3711" s="35">
        <f t="shared" si="799"/>
        <v>7560</v>
      </c>
      <c r="U3711" s="36">
        <f>INDEX([1]ราคาที่ดิน!$B:$G,MATCH($C3711,[1]ราคาที่ดิน!$A:$A,0),MATCH($B3711,[1]ราคาที่ดิน!$B$1:$G$1,0))</f>
        <v>200</v>
      </c>
      <c r="V3711" s="37">
        <f t="shared" si="808"/>
        <v>1512000</v>
      </c>
      <c r="W3711" s="31">
        <v>1</v>
      </c>
      <c r="X3711" s="31" t="s">
        <v>2806</v>
      </c>
      <c r="Y3711" s="31" t="s">
        <v>66</v>
      </c>
      <c r="Z3711" s="31" t="s">
        <v>2805</v>
      </c>
      <c r="AA3711" s="31"/>
      <c r="AB3711" s="32" t="s">
        <v>2806</v>
      </c>
      <c r="AC3711" s="38"/>
      <c r="AD3711" s="39" t="s">
        <v>73</v>
      </c>
      <c r="AE3711" s="39" t="s">
        <v>74</v>
      </c>
      <c r="AF3711" s="40" t="str">
        <f t="shared" si="800"/>
        <v>2</v>
      </c>
      <c r="AG3711" s="41">
        <f t="shared" si="801"/>
        <v>150</v>
      </c>
      <c r="AH3711" s="42"/>
      <c r="AI3711" s="42">
        <v>150</v>
      </c>
      <c r="AJ3711" s="42"/>
      <c r="AK3711" s="42"/>
      <c r="AL3711" s="31">
        <v>14</v>
      </c>
      <c r="AM3711" s="43" t="str">
        <f t="shared" si="802"/>
        <v>100</v>
      </c>
      <c r="AN3711" s="44">
        <f>INDEX([1]ราคาสิ่งปลูกสร้าง!$D$6:$CC$47,MATCH($AD3711,[1]ราคาสิ่งปลูกสร้าง!$B$6:$B$45,0),MATCH($C$7,[1]ราคาสิ่งปลูกสร้าง!$D$5:$CC$5,0))</f>
        <v>6500</v>
      </c>
      <c r="AO3711" s="44">
        <f t="shared" si="803"/>
        <v>975000</v>
      </c>
      <c r="AP3711" s="45">
        <f t="shared" si="804"/>
        <v>14</v>
      </c>
      <c r="AQ3711" s="40">
        <f>IF(AP3711=0,0,INDEX([1]ค่าเสื่อมสิ่งปลูกสร้าง!$A$5:$D$105,MATCH($AP3711,[1]ค่าเสื่อมสิ่งปลูกสร้าง!$A$5:$A$105,0),MATCH(AE3711,[1]ค่าเสื่อมสิ่งปลูกสร้าง!$A$3:$D$3)))</f>
        <v>18</v>
      </c>
      <c r="AR3711" s="44">
        <f t="shared" si="809"/>
        <v>799500</v>
      </c>
      <c r="AS3711" s="44">
        <f t="shared" si="810"/>
        <v>2311500</v>
      </c>
      <c r="AT3711" s="44">
        <f t="shared" si="811"/>
        <v>2311500</v>
      </c>
      <c r="AU3711" s="46">
        <v>0</v>
      </c>
      <c r="AV3711" s="44">
        <f t="shared" si="805"/>
        <v>2311500</v>
      </c>
      <c r="AW3711" s="47" t="str">
        <f t="shared" si="806"/>
        <v>0.01</v>
      </c>
      <c r="AX3711" s="48"/>
      <c r="AY3711" s="48"/>
      <c r="AZ3711" s="49">
        <v>0</v>
      </c>
      <c r="BA3711" s="48"/>
      <c r="BB3711" s="48"/>
      <c r="BC3711" s="44">
        <f t="shared" si="807"/>
        <v>0</v>
      </c>
      <c r="BD3711" s="50">
        <v>1</v>
      </c>
      <c r="BE3711" s="51" t="e">
        <f>IF(AX3711=1,0,IF(AY3711=1,0,IF(BC3711&gt;#REF!,#REF!,IF(OR(AZ3711&gt;0,BD3711&gt;=0),BC3711+([1]สูตร2!H3699*(100%-AZ3711)-BC3711)*BD3711,[1]สูตร2!H3699*(100%-AZ3711)))))</f>
        <v>#REF!</v>
      </c>
      <c r="BF3711" s="31"/>
    </row>
    <row r="3712" spans="1:58" s="5" customFormat="1" ht="24" customHeight="1" x14ac:dyDescent="0.2">
      <c r="A3712" s="31"/>
      <c r="B3712" s="31" t="s">
        <v>93</v>
      </c>
      <c r="C3712" s="31">
        <v>1</v>
      </c>
      <c r="D3712" s="31" t="s">
        <v>66</v>
      </c>
      <c r="E3712" s="31" t="s">
        <v>2805</v>
      </c>
      <c r="F3712" s="31"/>
      <c r="G3712" s="32" t="s">
        <v>2806</v>
      </c>
      <c r="H3712" s="31" t="s">
        <v>104</v>
      </c>
      <c r="I3712" s="31" t="s">
        <v>104</v>
      </c>
      <c r="J3712" s="31" t="s">
        <v>2423</v>
      </c>
      <c r="K3712" s="31">
        <v>0</v>
      </c>
      <c r="L3712" s="31">
        <v>0</v>
      </c>
      <c r="M3712" s="31">
        <v>50</v>
      </c>
      <c r="N3712" s="33"/>
      <c r="O3712" s="33">
        <v>50</v>
      </c>
      <c r="P3712" s="33"/>
      <c r="Q3712" s="33"/>
      <c r="R3712" s="33"/>
      <c r="S3712" s="34" t="str">
        <f t="shared" si="798"/>
        <v>2</v>
      </c>
      <c r="T3712" s="35">
        <f t="shared" si="799"/>
        <v>50</v>
      </c>
      <c r="U3712" s="36">
        <f>INDEX([1]ราคาที่ดิน!$B:$G,MATCH($C3712,[1]ราคาที่ดิน!$A:$A,0),MATCH($B3712,[1]ราคาที่ดิน!$B$1:$G$1,0))</f>
        <v>100</v>
      </c>
      <c r="V3712" s="37">
        <f t="shared" si="808"/>
        <v>5000</v>
      </c>
      <c r="W3712" s="31">
        <v>2</v>
      </c>
      <c r="X3712" s="31" t="s">
        <v>2806</v>
      </c>
      <c r="Y3712" s="31" t="s">
        <v>66</v>
      </c>
      <c r="Z3712" s="31" t="s">
        <v>2805</v>
      </c>
      <c r="AA3712" s="31"/>
      <c r="AB3712" s="32" t="s">
        <v>2806</v>
      </c>
      <c r="AC3712" s="38"/>
      <c r="AD3712" s="39" t="s">
        <v>77</v>
      </c>
      <c r="AE3712" s="39" t="s">
        <v>76</v>
      </c>
      <c r="AF3712" s="40" t="str">
        <f t="shared" si="800"/>
        <v>1</v>
      </c>
      <c r="AG3712" s="41">
        <f t="shared" si="801"/>
        <v>19</v>
      </c>
      <c r="AH3712" s="42">
        <v>19</v>
      </c>
      <c r="AI3712" s="42"/>
      <c r="AJ3712" s="42"/>
      <c r="AK3712" s="42"/>
      <c r="AL3712" s="31">
        <v>1</v>
      </c>
      <c r="AM3712" s="43" t="str">
        <f t="shared" si="802"/>
        <v>100</v>
      </c>
      <c r="AN3712" s="44">
        <f>INDEX([1]ราคาสิ่งปลูกสร้าง!$D$6:$CC$47,MATCH($AD3712,[1]ราคาสิ่งปลูกสร้าง!$B$6:$B$45,0),MATCH($C$7,[1]ราคาสิ่งปลูกสร้าง!$D$5:$CC$5,0))</f>
        <v>2050</v>
      </c>
      <c r="AO3712" s="44">
        <f t="shared" si="803"/>
        <v>38950</v>
      </c>
      <c r="AP3712" s="45">
        <f t="shared" si="804"/>
        <v>1</v>
      </c>
      <c r="AQ3712" s="40">
        <f>IF(AP3712=0,0,INDEX([1]ค่าเสื่อมสิ่งปลูกสร้าง!$A$5:$D$105,MATCH($AP3712,[1]ค่าเสื่อมสิ่งปลูกสร้าง!$A$5:$A$105,0),MATCH(AE3712,[1]ค่าเสื่อมสิ่งปลูกสร้าง!$A$3:$D$3)))</f>
        <v>3</v>
      </c>
      <c r="AR3712" s="44">
        <f t="shared" si="809"/>
        <v>37781.5</v>
      </c>
      <c r="AS3712" s="44">
        <f t="shared" si="810"/>
        <v>42781.5</v>
      </c>
      <c r="AT3712" s="44">
        <f t="shared" si="811"/>
        <v>42781.5</v>
      </c>
      <c r="AU3712" s="46">
        <v>0</v>
      </c>
      <c r="AV3712" s="44">
        <f t="shared" si="805"/>
        <v>42781.5</v>
      </c>
      <c r="AW3712" s="47" t="str">
        <f t="shared" si="806"/>
        <v>0.01</v>
      </c>
      <c r="AX3712" s="48"/>
      <c r="AY3712" s="48"/>
      <c r="AZ3712" s="49">
        <v>0</v>
      </c>
      <c r="BA3712" s="48"/>
      <c r="BB3712" s="48"/>
      <c r="BC3712" s="44">
        <f t="shared" si="807"/>
        <v>0</v>
      </c>
      <c r="BD3712" s="50">
        <v>1</v>
      </c>
      <c r="BE3712" s="51" t="e">
        <f>IF(AX3712=1,0,IF(AY3712=1,0,IF(BC3712&gt;#REF!,#REF!,IF(OR(AZ3712&gt;0,BD3712&gt;=0),BC3712+([1]สูตร2!H3700*(100%-AZ3712)-BC3712)*BD3712,[1]สูตร2!H3700*(100%-AZ3712)))))</f>
        <v>#REF!</v>
      </c>
      <c r="BF3712" s="31"/>
    </row>
    <row r="3713" spans="1:58" s="5" customFormat="1" ht="24" customHeight="1" x14ac:dyDescent="0.2">
      <c r="A3713" s="31"/>
      <c r="B3713" s="31" t="s">
        <v>93</v>
      </c>
      <c r="C3713" s="31">
        <v>1</v>
      </c>
      <c r="D3713" s="31" t="s">
        <v>66</v>
      </c>
      <c r="E3713" s="31" t="s">
        <v>2805</v>
      </c>
      <c r="F3713" s="31"/>
      <c r="G3713" s="32" t="s">
        <v>2806</v>
      </c>
      <c r="H3713" s="31" t="s">
        <v>104</v>
      </c>
      <c r="I3713" s="31" t="s">
        <v>104</v>
      </c>
      <c r="J3713" s="31" t="s">
        <v>2423</v>
      </c>
      <c r="K3713" s="31">
        <v>0</v>
      </c>
      <c r="L3713" s="31">
        <v>0</v>
      </c>
      <c r="M3713" s="31">
        <v>25</v>
      </c>
      <c r="N3713" s="33"/>
      <c r="O3713" s="33">
        <v>25</v>
      </c>
      <c r="P3713" s="33"/>
      <c r="Q3713" s="33"/>
      <c r="R3713" s="33"/>
      <c r="S3713" s="34" t="str">
        <f t="shared" si="798"/>
        <v>2</v>
      </c>
      <c r="T3713" s="35">
        <f t="shared" si="799"/>
        <v>25</v>
      </c>
      <c r="U3713" s="36">
        <f>INDEX([1]ราคาที่ดิน!$B:$G,MATCH($C3713,[1]ราคาที่ดิน!$A:$A,0),MATCH($B3713,[1]ราคาที่ดิน!$B$1:$G$1,0))</f>
        <v>100</v>
      </c>
      <c r="V3713" s="37">
        <f t="shared" si="808"/>
        <v>2500</v>
      </c>
      <c r="W3713" s="31">
        <v>3</v>
      </c>
      <c r="X3713" s="31" t="s">
        <v>2806</v>
      </c>
      <c r="Y3713" s="31" t="s">
        <v>66</v>
      </c>
      <c r="Z3713" s="31" t="s">
        <v>2805</v>
      </c>
      <c r="AA3713" s="31"/>
      <c r="AB3713" s="32" t="s">
        <v>2806</v>
      </c>
      <c r="AC3713" s="38"/>
      <c r="AD3713" s="39" t="s">
        <v>77</v>
      </c>
      <c r="AE3713" s="39" t="s">
        <v>76</v>
      </c>
      <c r="AF3713" s="40" t="str">
        <f t="shared" si="800"/>
        <v>1</v>
      </c>
      <c r="AG3713" s="41">
        <f t="shared" si="801"/>
        <v>12</v>
      </c>
      <c r="AH3713" s="42">
        <v>12</v>
      </c>
      <c r="AI3713" s="42"/>
      <c r="AJ3713" s="42"/>
      <c r="AK3713" s="42"/>
      <c r="AL3713" s="31">
        <v>1</v>
      </c>
      <c r="AM3713" s="43" t="str">
        <f t="shared" si="802"/>
        <v>100</v>
      </c>
      <c r="AN3713" s="44">
        <f>INDEX([1]ราคาสิ่งปลูกสร้าง!$D$6:$CC$47,MATCH($AD3713,[1]ราคาสิ่งปลูกสร้าง!$B$6:$B$45,0),MATCH($C$7,[1]ราคาสิ่งปลูกสร้าง!$D$5:$CC$5,0))</f>
        <v>2050</v>
      </c>
      <c r="AO3713" s="44">
        <f t="shared" si="803"/>
        <v>24600</v>
      </c>
      <c r="AP3713" s="45">
        <f t="shared" si="804"/>
        <v>1</v>
      </c>
      <c r="AQ3713" s="40">
        <f>IF(AP3713=0,0,INDEX([1]ค่าเสื่อมสิ่งปลูกสร้าง!$A$5:$D$105,MATCH($AP3713,[1]ค่าเสื่อมสิ่งปลูกสร้าง!$A$5:$A$105,0),MATCH(AE3713,[1]ค่าเสื่อมสิ่งปลูกสร้าง!$A$3:$D$3)))</f>
        <v>3</v>
      </c>
      <c r="AR3713" s="44">
        <f t="shared" si="809"/>
        <v>23862</v>
      </c>
      <c r="AS3713" s="44">
        <f t="shared" si="810"/>
        <v>26362</v>
      </c>
      <c r="AT3713" s="44">
        <f t="shared" si="811"/>
        <v>26362</v>
      </c>
      <c r="AU3713" s="46">
        <v>0</v>
      </c>
      <c r="AV3713" s="44">
        <f t="shared" si="805"/>
        <v>26362</v>
      </c>
      <c r="AW3713" s="47" t="str">
        <f t="shared" si="806"/>
        <v>0.01</v>
      </c>
      <c r="AX3713" s="48"/>
      <c r="AY3713" s="48"/>
      <c r="AZ3713" s="49">
        <v>0</v>
      </c>
      <c r="BA3713" s="48"/>
      <c r="BB3713" s="48"/>
      <c r="BC3713" s="44">
        <f t="shared" si="807"/>
        <v>0</v>
      </c>
      <c r="BD3713" s="50">
        <v>1</v>
      </c>
      <c r="BE3713" s="51" t="e">
        <f>IF(AX3713=1,0,IF(AY3713=1,0,IF(BC3713&gt;#REF!,#REF!,IF(OR(AZ3713&gt;0,BD3713&gt;=0),BC3713+([1]สูตร2!H3701*(100%-AZ3713)-BC3713)*BD3713,[1]สูตร2!H3701*(100%-AZ3713)))))</f>
        <v>#REF!</v>
      </c>
      <c r="BF3713" s="31"/>
    </row>
    <row r="3714" spans="1:58" s="5" customFormat="1" ht="24" customHeight="1" x14ac:dyDescent="0.2">
      <c r="A3714" s="31">
        <v>1215</v>
      </c>
      <c r="B3714" s="31" t="s">
        <v>81</v>
      </c>
      <c r="C3714" s="31">
        <v>37</v>
      </c>
      <c r="D3714" s="31" t="s">
        <v>66</v>
      </c>
      <c r="E3714" s="31" t="s">
        <v>2807</v>
      </c>
      <c r="F3714" s="31"/>
      <c r="G3714" s="32" t="s">
        <v>2808</v>
      </c>
      <c r="H3714" s="31">
        <v>241</v>
      </c>
      <c r="I3714" s="31">
        <v>172</v>
      </c>
      <c r="J3714" s="31" t="s">
        <v>2423</v>
      </c>
      <c r="K3714" s="31">
        <v>14</v>
      </c>
      <c r="L3714" s="31">
        <v>3</v>
      </c>
      <c r="M3714" s="31">
        <v>20</v>
      </c>
      <c r="N3714" s="33">
        <v>5920</v>
      </c>
      <c r="O3714" s="33"/>
      <c r="P3714" s="33"/>
      <c r="Q3714" s="33"/>
      <c r="R3714" s="33"/>
      <c r="S3714" s="34" t="str">
        <f t="shared" si="798"/>
        <v>1</v>
      </c>
      <c r="T3714" s="35">
        <f t="shared" si="799"/>
        <v>5920</v>
      </c>
      <c r="U3714" s="36">
        <f>INDEX([1]ราคาที่ดิน!$B:$G,MATCH($C3714,[1]ราคาที่ดิน!$A:$A,0),MATCH($B3714,[1]ราคาที่ดิน!$B$1:$G$1,0))</f>
        <v>50</v>
      </c>
      <c r="V3714" s="37">
        <f t="shared" si="808"/>
        <v>296000</v>
      </c>
      <c r="W3714" s="31"/>
      <c r="X3714" s="31"/>
      <c r="Y3714" s="31"/>
      <c r="Z3714" s="31"/>
      <c r="AA3714" s="31"/>
      <c r="AB3714" s="32"/>
      <c r="AC3714" s="38"/>
      <c r="AD3714" s="39"/>
      <c r="AE3714" s="39"/>
      <c r="AF3714" s="40" t="str">
        <f t="shared" si="800"/>
        <v/>
      </c>
      <c r="AG3714" s="41" t="str">
        <f t="shared" si="801"/>
        <v/>
      </c>
      <c r="AH3714" s="42"/>
      <c r="AI3714" s="42"/>
      <c r="AJ3714" s="42"/>
      <c r="AK3714" s="42"/>
      <c r="AL3714" s="31"/>
      <c r="AM3714" s="43" t="str">
        <f t="shared" si="802"/>
        <v>100</v>
      </c>
      <c r="AN3714" s="44">
        <f>INDEX([1]ราคาสิ่งปลูกสร้าง!$D$6:$CC$47,MATCH($AD3714,[1]ราคาสิ่งปลูกสร้าง!$B$6:$B$45,0),MATCH($C$7,[1]ราคาสิ่งปลูกสร้าง!$D$5:$CC$5,0))</f>
        <v>0</v>
      </c>
      <c r="AO3714" s="44">
        <f t="shared" si="803"/>
        <v>0</v>
      </c>
      <c r="AP3714" s="45">
        <f t="shared" si="804"/>
        <v>0</v>
      </c>
      <c r="AQ3714" s="40">
        <f>IF(AP3714=0,0,INDEX([1]ค่าเสื่อมสิ่งปลูกสร้าง!$A$5:$D$105,MATCH($AP3714,[1]ค่าเสื่อมสิ่งปลูกสร้าง!$A$5:$A$105,0),MATCH(AE3714,[1]ค่าเสื่อมสิ่งปลูกสร้าง!$A$3:$D$3)))</f>
        <v>0</v>
      </c>
      <c r="AR3714" s="44">
        <f t="shared" si="809"/>
        <v>0</v>
      </c>
      <c r="AS3714" s="44">
        <f t="shared" si="810"/>
        <v>296000</v>
      </c>
      <c r="AT3714" s="44">
        <f t="shared" si="811"/>
        <v>296000</v>
      </c>
      <c r="AU3714" s="46">
        <v>0</v>
      </c>
      <c r="AV3714" s="44">
        <f t="shared" si="805"/>
        <v>296000</v>
      </c>
      <c r="AW3714" s="47" t="str">
        <f t="shared" si="806"/>
        <v>0.01</v>
      </c>
      <c r="AX3714" s="48"/>
      <c r="AY3714" s="48"/>
      <c r="AZ3714" s="49">
        <v>0</v>
      </c>
      <c r="BA3714" s="48"/>
      <c r="BB3714" s="48"/>
      <c r="BC3714" s="44">
        <f t="shared" si="807"/>
        <v>0</v>
      </c>
      <c r="BD3714" s="50">
        <v>1</v>
      </c>
      <c r="BE3714" s="51" t="e">
        <f>IF(AX3714=1,0,IF(AY3714=1,0,IF(BC3714&gt;#REF!,#REF!,IF(OR(AZ3714&gt;0,BD3714&gt;=0),BC3714+([1]สูตร2!H3702*(100%-AZ3714)-BC3714)*BD3714,[1]สูตร2!H3702*(100%-AZ3714)))))</f>
        <v>#REF!</v>
      </c>
      <c r="BF3714" s="31"/>
    </row>
    <row r="3715" spans="1:58" s="5" customFormat="1" ht="24" customHeight="1" x14ac:dyDescent="0.2">
      <c r="A3715" s="31"/>
      <c r="B3715" s="31" t="s">
        <v>321</v>
      </c>
      <c r="C3715" s="31">
        <v>1861</v>
      </c>
      <c r="D3715" s="31" t="s">
        <v>66</v>
      </c>
      <c r="E3715" s="31" t="s">
        <v>2807</v>
      </c>
      <c r="F3715" s="31"/>
      <c r="G3715" s="32" t="s">
        <v>2808</v>
      </c>
      <c r="H3715" s="31">
        <v>7</v>
      </c>
      <c r="I3715" s="31">
        <v>61</v>
      </c>
      <c r="J3715" s="31" t="s">
        <v>2423</v>
      </c>
      <c r="K3715" s="31">
        <v>22</v>
      </c>
      <c r="L3715" s="31">
        <v>1</v>
      </c>
      <c r="M3715" s="31">
        <v>22</v>
      </c>
      <c r="N3715" s="33">
        <v>8922</v>
      </c>
      <c r="O3715" s="33"/>
      <c r="P3715" s="33"/>
      <c r="Q3715" s="33"/>
      <c r="R3715" s="33"/>
      <c r="S3715" s="34" t="str">
        <f t="shared" si="798"/>
        <v>1</v>
      </c>
      <c r="T3715" s="35">
        <f t="shared" si="799"/>
        <v>8922</v>
      </c>
      <c r="U3715" s="36">
        <f>INDEX([1]ราคาที่ดิน!$B:$G,MATCH($C3715,[1]ราคาที่ดิน!$A:$A,0),MATCH($B3715,[1]ราคาที่ดิน!$B$1:$G$1,0))</f>
        <v>200</v>
      </c>
      <c r="V3715" s="37">
        <f t="shared" si="808"/>
        <v>1784400</v>
      </c>
      <c r="W3715" s="31"/>
      <c r="X3715" s="31"/>
      <c r="Y3715" s="31"/>
      <c r="Z3715" s="31"/>
      <c r="AA3715" s="31"/>
      <c r="AB3715" s="32"/>
      <c r="AC3715" s="38"/>
      <c r="AD3715" s="39"/>
      <c r="AE3715" s="39"/>
      <c r="AF3715" s="40" t="str">
        <f t="shared" si="800"/>
        <v/>
      </c>
      <c r="AG3715" s="41" t="str">
        <f t="shared" si="801"/>
        <v/>
      </c>
      <c r="AH3715" s="42"/>
      <c r="AI3715" s="42"/>
      <c r="AJ3715" s="42"/>
      <c r="AK3715" s="42"/>
      <c r="AL3715" s="31"/>
      <c r="AM3715" s="43" t="str">
        <f t="shared" si="802"/>
        <v>100</v>
      </c>
      <c r="AN3715" s="44">
        <f>INDEX([1]ราคาสิ่งปลูกสร้าง!$D$6:$CC$47,MATCH($AD3715,[1]ราคาสิ่งปลูกสร้าง!$B$6:$B$45,0),MATCH($C$7,[1]ราคาสิ่งปลูกสร้าง!$D$5:$CC$5,0))</f>
        <v>0</v>
      </c>
      <c r="AO3715" s="44">
        <f t="shared" si="803"/>
        <v>0</v>
      </c>
      <c r="AP3715" s="45">
        <f t="shared" si="804"/>
        <v>0</v>
      </c>
      <c r="AQ3715" s="40">
        <f>IF(AP3715=0,0,INDEX([1]ค่าเสื่อมสิ่งปลูกสร้าง!$A$5:$D$105,MATCH($AP3715,[1]ค่าเสื่อมสิ่งปลูกสร้าง!$A$5:$A$105,0),MATCH(AE3715,[1]ค่าเสื่อมสิ่งปลูกสร้าง!$A$3:$D$3)))</f>
        <v>0</v>
      </c>
      <c r="AR3715" s="44">
        <f t="shared" si="809"/>
        <v>0</v>
      </c>
      <c r="AS3715" s="44">
        <f t="shared" si="810"/>
        <v>1784400</v>
      </c>
      <c r="AT3715" s="44">
        <f t="shared" si="811"/>
        <v>1784400</v>
      </c>
      <c r="AU3715" s="46">
        <v>0</v>
      </c>
      <c r="AV3715" s="44">
        <f t="shared" si="805"/>
        <v>1784400</v>
      </c>
      <c r="AW3715" s="47" t="str">
        <f t="shared" si="806"/>
        <v>0.01</v>
      </c>
      <c r="AX3715" s="48"/>
      <c r="AY3715" s="48"/>
      <c r="AZ3715" s="49">
        <v>0</v>
      </c>
      <c r="BA3715" s="48"/>
      <c r="BB3715" s="48"/>
      <c r="BC3715" s="44">
        <f t="shared" si="807"/>
        <v>0</v>
      </c>
      <c r="BD3715" s="50">
        <v>1</v>
      </c>
      <c r="BE3715" s="51" t="e">
        <f>IF(AX3715=1,0,IF(AY3715=1,0,IF(BC3715&gt;#REF!,#REF!,IF(OR(AZ3715&gt;0,BD3715&gt;=0),BC3715+([1]สูตร2!H3703*(100%-AZ3715)-BC3715)*BD3715,[1]สูตร2!H3703*(100%-AZ3715)))))</f>
        <v>#REF!</v>
      </c>
      <c r="BF3715" s="31"/>
    </row>
    <row r="3716" spans="1:58" s="5" customFormat="1" ht="24" customHeight="1" x14ac:dyDescent="0.2">
      <c r="A3716" s="31"/>
      <c r="B3716" s="31" t="s">
        <v>93</v>
      </c>
      <c r="C3716" s="31">
        <v>1</v>
      </c>
      <c r="D3716" s="31" t="s">
        <v>66</v>
      </c>
      <c r="E3716" s="31" t="s">
        <v>2809</v>
      </c>
      <c r="F3716" s="31"/>
      <c r="G3716" s="32" t="s">
        <v>2808</v>
      </c>
      <c r="H3716" s="31" t="s">
        <v>104</v>
      </c>
      <c r="I3716" s="31" t="s">
        <v>104</v>
      </c>
      <c r="J3716" s="31" t="s">
        <v>2423</v>
      </c>
      <c r="K3716" s="31">
        <v>0</v>
      </c>
      <c r="L3716" s="31">
        <v>0</v>
      </c>
      <c r="M3716" s="31">
        <v>50</v>
      </c>
      <c r="N3716" s="33"/>
      <c r="O3716" s="33">
        <v>50</v>
      </c>
      <c r="P3716" s="33"/>
      <c r="Q3716" s="33"/>
      <c r="R3716" s="33"/>
      <c r="S3716" s="34" t="str">
        <f t="shared" si="798"/>
        <v>2</v>
      </c>
      <c r="T3716" s="35">
        <f t="shared" si="799"/>
        <v>50</v>
      </c>
      <c r="U3716" s="36">
        <f>INDEX([1]ราคาที่ดิน!$B:$G,MATCH($C3716,[1]ราคาที่ดิน!$A:$A,0),MATCH($B3716,[1]ราคาที่ดิน!$B$1:$G$1,0))</f>
        <v>100</v>
      </c>
      <c r="V3716" s="37">
        <f t="shared" si="808"/>
        <v>5000</v>
      </c>
      <c r="W3716" s="31">
        <v>1</v>
      </c>
      <c r="X3716" s="31" t="s">
        <v>2808</v>
      </c>
      <c r="Y3716" s="31" t="s">
        <v>66</v>
      </c>
      <c r="Z3716" s="31" t="s">
        <v>2809</v>
      </c>
      <c r="AA3716" s="31"/>
      <c r="AB3716" s="32" t="s">
        <v>2808</v>
      </c>
      <c r="AC3716" s="38"/>
      <c r="AD3716" s="39" t="s">
        <v>73</v>
      </c>
      <c r="AE3716" s="39" t="s">
        <v>74</v>
      </c>
      <c r="AF3716" s="40" t="str">
        <f t="shared" si="800"/>
        <v>2</v>
      </c>
      <c r="AG3716" s="41">
        <f t="shared" si="801"/>
        <v>150</v>
      </c>
      <c r="AH3716" s="42"/>
      <c r="AI3716" s="42">
        <v>150</v>
      </c>
      <c r="AJ3716" s="42"/>
      <c r="AK3716" s="42"/>
      <c r="AL3716" s="31">
        <v>35</v>
      </c>
      <c r="AM3716" s="43" t="str">
        <f t="shared" si="802"/>
        <v>100</v>
      </c>
      <c r="AN3716" s="44">
        <f>INDEX([1]ราคาสิ่งปลูกสร้าง!$D$6:$CC$47,MATCH($AD3716,[1]ราคาสิ่งปลูกสร้าง!$B$6:$B$45,0),MATCH($C$7,[1]ราคาสิ่งปลูกสร้าง!$D$5:$CC$5,0))</f>
        <v>6500</v>
      </c>
      <c r="AO3716" s="44">
        <f t="shared" si="803"/>
        <v>975000</v>
      </c>
      <c r="AP3716" s="45">
        <f t="shared" si="804"/>
        <v>35</v>
      </c>
      <c r="AQ3716" s="40">
        <f>IF(AP3716=0,0,INDEX([1]ค่าเสื่อมสิ่งปลูกสร้าง!$A$5:$D$105,MATCH($AP3716,[1]ค่าเสื่อมสิ่งปลูกสร้าง!$A$5:$A$105,0),MATCH(AE3716,[1]ค่าเสื่อมสิ่งปลูกสร้าง!$A$3:$D$3)))</f>
        <v>60</v>
      </c>
      <c r="AR3716" s="44">
        <f t="shared" si="809"/>
        <v>390000</v>
      </c>
      <c r="AS3716" s="44">
        <f t="shared" si="810"/>
        <v>395000</v>
      </c>
      <c r="AT3716" s="44">
        <f t="shared" si="811"/>
        <v>395000</v>
      </c>
      <c r="AU3716" s="46">
        <v>0</v>
      </c>
      <c r="AV3716" s="44">
        <f t="shared" si="805"/>
        <v>395000</v>
      </c>
      <c r="AW3716" s="47" t="str">
        <f t="shared" si="806"/>
        <v>0.02</v>
      </c>
      <c r="AX3716" s="48"/>
      <c r="AY3716" s="48"/>
      <c r="AZ3716" s="49">
        <v>0</v>
      </c>
      <c r="BA3716" s="48"/>
      <c r="BB3716" s="48"/>
      <c r="BC3716" s="44">
        <f t="shared" si="807"/>
        <v>0</v>
      </c>
      <c r="BD3716" s="50">
        <v>1</v>
      </c>
      <c r="BE3716" s="51" t="e">
        <f>IF(AX3716=1,0,IF(AY3716=1,0,IF(BC3716&gt;#REF!,#REF!,IF(OR(AZ3716&gt;0,BD3716&gt;=0),BC3716+([1]สูตร2!H3704*(100%-AZ3716)-BC3716)*BD3716,[1]สูตร2!H3704*(100%-AZ3716)))))</f>
        <v>#REF!</v>
      </c>
      <c r="BF3716" s="31"/>
    </row>
    <row r="3717" spans="1:58" s="5" customFormat="1" ht="24" customHeight="1" x14ac:dyDescent="0.2">
      <c r="A3717" s="31"/>
      <c r="B3717" s="31" t="s">
        <v>93</v>
      </c>
      <c r="C3717" s="31">
        <v>1</v>
      </c>
      <c r="D3717" s="31" t="s">
        <v>66</v>
      </c>
      <c r="E3717" s="31" t="s">
        <v>2809</v>
      </c>
      <c r="F3717" s="31"/>
      <c r="G3717" s="32" t="s">
        <v>2808</v>
      </c>
      <c r="H3717" s="31" t="s">
        <v>104</v>
      </c>
      <c r="I3717" s="31" t="s">
        <v>104</v>
      </c>
      <c r="J3717" s="31" t="s">
        <v>2423</v>
      </c>
      <c r="K3717" s="31">
        <v>0</v>
      </c>
      <c r="L3717" s="31">
        <v>0</v>
      </c>
      <c r="M3717" s="31">
        <v>25</v>
      </c>
      <c r="N3717" s="33"/>
      <c r="O3717" s="33">
        <v>25</v>
      </c>
      <c r="P3717" s="33"/>
      <c r="Q3717" s="33"/>
      <c r="R3717" s="33"/>
      <c r="S3717" s="34" t="str">
        <f t="shared" si="798"/>
        <v>2</v>
      </c>
      <c r="T3717" s="35">
        <f t="shared" si="799"/>
        <v>25</v>
      </c>
      <c r="U3717" s="36">
        <f>INDEX([1]ราคาที่ดิน!$B:$G,MATCH($C3717,[1]ราคาที่ดิน!$A:$A,0),MATCH($B3717,[1]ราคาที่ดิน!$B$1:$G$1,0))</f>
        <v>100</v>
      </c>
      <c r="V3717" s="37">
        <f t="shared" si="808"/>
        <v>2500</v>
      </c>
      <c r="W3717" s="31">
        <v>2</v>
      </c>
      <c r="X3717" s="31" t="s">
        <v>2808</v>
      </c>
      <c r="Y3717" s="31" t="s">
        <v>66</v>
      </c>
      <c r="Z3717" s="31" t="s">
        <v>2809</v>
      </c>
      <c r="AA3717" s="31"/>
      <c r="AB3717" s="32" t="s">
        <v>2808</v>
      </c>
      <c r="AC3717" s="38"/>
      <c r="AD3717" s="39" t="s">
        <v>75</v>
      </c>
      <c r="AE3717" s="39" t="s">
        <v>76</v>
      </c>
      <c r="AF3717" s="40" t="str">
        <f t="shared" si="800"/>
        <v>1</v>
      </c>
      <c r="AG3717" s="41">
        <f t="shared" si="801"/>
        <v>25</v>
      </c>
      <c r="AH3717" s="42">
        <v>25</v>
      </c>
      <c r="AI3717" s="42"/>
      <c r="AJ3717" s="42"/>
      <c r="AK3717" s="42"/>
      <c r="AL3717" s="31">
        <v>5</v>
      </c>
      <c r="AM3717" s="43" t="str">
        <f t="shared" si="802"/>
        <v>100</v>
      </c>
      <c r="AN3717" s="44">
        <f>INDEX([1]ราคาสิ่งปลูกสร้าง!$D$6:$CC$47,MATCH($AD3717,[1]ราคาสิ่งปลูกสร้าง!$B$6:$B$45,0),MATCH($C$7,[1]ราคาสิ่งปลูกสร้าง!$D$5:$CC$5,0))</f>
        <v>5400</v>
      </c>
      <c r="AO3717" s="44">
        <f t="shared" si="803"/>
        <v>135000</v>
      </c>
      <c r="AP3717" s="45">
        <f t="shared" si="804"/>
        <v>5</v>
      </c>
      <c r="AQ3717" s="40">
        <f>IF(AP3717=0,0,INDEX([1]ค่าเสื่อมสิ่งปลูกสร้าง!$A$5:$D$105,MATCH($AP3717,[1]ค่าเสื่อมสิ่งปลูกสร้าง!$A$5:$A$105,0),MATCH(AE3717,[1]ค่าเสื่อมสิ่งปลูกสร้าง!$A$3:$D$3)))</f>
        <v>15</v>
      </c>
      <c r="AR3717" s="44">
        <f t="shared" si="809"/>
        <v>114750</v>
      </c>
      <c r="AS3717" s="44">
        <f t="shared" si="810"/>
        <v>117250</v>
      </c>
      <c r="AT3717" s="44">
        <f t="shared" si="811"/>
        <v>117250</v>
      </c>
      <c r="AU3717" s="46">
        <v>0</v>
      </c>
      <c r="AV3717" s="44">
        <f t="shared" si="805"/>
        <v>117250</v>
      </c>
      <c r="AW3717" s="47" t="str">
        <f t="shared" si="806"/>
        <v>0.01</v>
      </c>
      <c r="AX3717" s="48"/>
      <c r="AY3717" s="48"/>
      <c r="AZ3717" s="49">
        <v>0</v>
      </c>
      <c r="BA3717" s="48"/>
      <c r="BB3717" s="48"/>
      <c r="BC3717" s="44">
        <f t="shared" si="807"/>
        <v>0</v>
      </c>
      <c r="BD3717" s="50">
        <v>1</v>
      </c>
      <c r="BE3717" s="51" t="e">
        <f>IF(AX3717=1,0,IF(AY3717=1,0,IF(BC3717&gt;#REF!,#REF!,IF(OR(AZ3717&gt;0,BD3717&gt;=0),BC3717+([1]สูตร2!H3705*(100%-AZ3717)-BC3717)*BD3717,[1]สูตร2!H3705*(100%-AZ3717)))))</f>
        <v>#REF!</v>
      </c>
      <c r="BF3717" s="31"/>
    </row>
    <row r="3718" spans="1:58" s="5" customFormat="1" ht="24" customHeight="1" x14ac:dyDescent="0.2">
      <c r="A3718" s="31"/>
      <c r="B3718" s="31" t="s">
        <v>93</v>
      </c>
      <c r="C3718" s="31">
        <v>1</v>
      </c>
      <c r="D3718" s="31" t="s">
        <v>66</v>
      </c>
      <c r="E3718" s="31" t="s">
        <v>2809</v>
      </c>
      <c r="F3718" s="31"/>
      <c r="G3718" s="32" t="s">
        <v>2808</v>
      </c>
      <c r="H3718" s="31" t="s">
        <v>104</v>
      </c>
      <c r="I3718" s="31" t="s">
        <v>104</v>
      </c>
      <c r="J3718" s="31" t="s">
        <v>2423</v>
      </c>
      <c r="K3718" s="31">
        <v>0</v>
      </c>
      <c r="L3718" s="31">
        <v>0</v>
      </c>
      <c r="M3718" s="31">
        <v>25</v>
      </c>
      <c r="N3718" s="33"/>
      <c r="O3718" s="33">
        <v>25</v>
      </c>
      <c r="P3718" s="33"/>
      <c r="Q3718" s="33"/>
      <c r="R3718" s="33"/>
      <c r="S3718" s="34" t="str">
        <f t="shared" si="798"/>
        <v>2</v>
      </c>
      <c r="T3718" s="35">
        <f t="shared" si="799"/>
        <v>25</v>
      </c>
      <c r="U3718" s="36">
        <f>INDEX([1]ราคาที่ดิน!$B:$G,MATCH($C3718,[1]ราคาที่ดิน!$A:$A,0),MATCH($B3718,[1]ราคาที่ดิน!$B$1:$G$1,0))</f>
        <v>100</v>
      </c>
      <c r="V3718" s="37">
        <f t="shared" si="808"/>
        <v>2500</v>
      </c>
      <c r="W3718" s="31">
        <v>3</v>
      </c>
      <c r="X3718" s="31" t="s">
        <v>2808</v>
      </c>
      <c r="Y3718" s="31" t="s">
        <v>66</v>
      </c>
      <c r="Z3718" s="31" t="s">
        <v>2809</v>
      </c>
      <c r="AA3718" s="31"/>
      <c r="AB3718" s="32" t="s">
        <v>2808</v>
      </c>
      <c r="AC3718" s="38"/>
      <c r="AD3718" s="39" t="s">
        <v>77</v>
      </c>
      <c r="AE3718" s="39" t="s">
        <v>76</v>
      </c>
      <c r="AF3718" s="40" t="str">
        <f t="shared" si="800"/>
        <v>1</v>
      </c>
      <c r="AG3718" s="41">
        <f t="shared" si="801"/>
        <v>13</v>
      </c>
      <c r="AH3718" s="42">
        <v>13</v>
      </c>
      <c r="AI3718" s="42"/>
      <c r="AJ3718" s="42"/>
      <c r="AK3718" s="42"/>
      <c r="AL3718" s="31">
        <v>4</v>
      </c>
      <c r="AM3718" s="43" t="str">
        <f t="shared" si="802"/>
        <v>100</v>
      </c>
      <c r="AN3718" s="44">
        <f>INDEX([1]ราคาสิ่งปลูกสร้าง!$D$6:$CC$47,MATCH($AD3718,[1]ราคาสิ่งปลูกสร้าง!$B$6:$B$45,0),MATCH($C$7,[1]ราคาสิ่งปลูกสร้าง!$D$5:$CC$5,0))</f>
        <v>2050</v>
      </c>
      <c r="AO3718" s="44">
        <f t="shared" si="803"/>
        <v>26650</v>
      </c>
      <c r="AP3718" s="45">
        <f t="shared" si="804"/>
        <v>4</v>
      </c>
      <c r="AQ3718" s="40">
        <f>IF(AP3718=0,0,INDEX([1]ค่าเสื่อมสิ่งปลูกสร้าง!$A$5:$D$105,MATCH($AP3718,[1]ค่าเสื่อมสิ่งปลูกสร้าง!$A$5:$A$105,0),MATCH(AE3718,[1]ค่าเสื่อมสิ่งปลูกสร้าง!$A$3:$D$3)))</f>
        <v>12</v>
      </c>
      <c r="AR3718" s="44">
        <f t="shared" si="809"/>
        <v>23452</v>
      </c>
      <c r="AS3718" s="44">
        <f t="shared" si="810"/>
        <v>25952</v>
      </c>
      <c r="AT3718" s="44">
        <f t="shared" si="811"/>
        <v>25952</v>
      </c>
      <c r="AU3718" s="46">
        <v>0</v>
      </c>
      <c r="AV3718" s="44">
        <f t="shared" si="805"/>
        <v>25952</v>
      </c>
      <c r="AW3718" s="47" t="str">
        <f t="shared" si="806"/>
        <v>0.01</v>
      </c>
      <c r="AX3718" s="48"/>
      <c r="AY3718" s="48"/>
      <c r="AZ3718" s="49">
        <v>0</v>
      </c>
      <c r="BA3718" s="48"/>
      <c r="BB3718" s="48"/>
      <c r="BC3718" s="44">
        <f t="shared" si="807"/>
        <v>0</v>
      </c>
      <c r="BD3718" s="50">
        <v>1</v>
      </c>
      <c r="BE3718" s="51" t="e">
        <f>IF(AX3718=1,0,IF(AY3718=1,0,IF(BC3718&gt;#REF!,#REF!,IF(OR(AZ3718&gt;0,BD3718&gt;=0),BC3718+([1]สูตร2!H3706*(100%-AZ3718)-BC3718)*BD3718,[1]สูตร2!H3706*(100%-AZ3718)))))</f>
        <v>#REF!</v>
      </c>
      <c r="BF3718" s="31"/>
    </row>
    <row r="3719" spans="1:58" s="5" customFormat="1" ht="24" customHeight="1" x14ac:dyDescent="0.2">
      <c r="A3719" s="31"/>
      <c r="B3719" s="31" t="s">
        <v>93</v>
      </c>
      <c r="C3719" s="31">
        <v>1</v>
      </c>
      <c r="D3719" s="31" t="s">
        <v>66</v>
      </c>
      <c r="E3719" s="31" t="s">
        <v>2809</v>
      </c>
      <c r="F3719" s="31"/>
      <c r="G3719" s="32" t="s">
        <v>2808</v>
      </c>
      <c r="H3719" s="31" t="s">
        <v>104</v>
      </c>
      <c r="I3719" s="31" t="s">
        <v>104</v>
      </c>
      <c r="J3719" s="31" t="s">
        <v>2423</v>
      </c>
      <c r="K3719" s="31">
        <v>0</v>
      </c>
      <c r="L3719" s="31">
        <v>0</v>
      </c>
      <c r="M3719" s="31">
        <v>20</v>
      </c>
      <c r="N3719" s="33"/>
      <c r="O3719" s="33">
        <v>20</v>
      </c>
      <c r="P3719" s="33"/>
      <c r="Q3719" s="33"/>
      <c r="R3719" s="33"/>
      <c r="S3719" s="34" t="str">
        <f t="shared" si="798"/>
        <v>2</v>
      </c>
      <c r="T3719" s="35">
        <f t="shared" si="799"/>
        <v>20</v>
      </c>
      <c r="U3719" s="36">
        <f>INDEX([1]ราคาที่ดิน!$B:$G,MATCH($C3719,[1]ราคาที่ดิน!$A:$A,0),MATCH($B3719,[1]ราคาที่ดิน!$B$1:$G$1,0))</f>
        <v>100</v>
      </c>
      <c r="V3719" s="37">
        <f t="shared" si="808"/>
        <v>2000</v>
      </c>
      <c r="W3719" s="31">
        <v>4</v>
      </c>
      <c r="X3719" s="31" t="s">
        <v>2808</v>
      </c>
      <c r="Y3719" s="31" t="s">
        <v>66</v>
      </c>
      <c r="Z3719" s="31" t="s">
        <v>2809</v>
      </c>
      <c r="AA3719" s="31"/>
      <c r="AB3719" s="32" t="s">
        <v>2808</v>
      </c>
      <c r="AC3719" s="38"/>
      <c r="AD3719" s="39" t="s">
        <v>77</v>
      </c>
      <c r="AE3719" s="39" t="s">
        <v>76</v>
      </c>
      <c r="AF3719" s="40" t="str">
        <f t="shared" si="800"/>
        <v>1</v>
      </c>
      <c r="AG3719" s="41">
        <f t="shared" si="801"/>
        <v>12</v>
      </c>
      <c r="AH3719" s="42">
        <v>12</v>
      </c>
      <c r="AI3719" s="42"/>
      <c r="AJ3719" s="42"/>
      <c r="AK3719" s="42"/>
      <c r="AL3719" s="31">
        <v>2</v>
      </c>
      <c r="AM3719" s="43" t="str">
        <f t="shared" si="802"/>
        <v>100</v>
      </c>
      <c r="AN3719" s="44">
        <f>INDEX([1]ราคาสิ่งปลูกสร้าง!$D$6:$CC$47,MATCH($AD3719,[1]ราคาสิ่งปลูกสร้าง!$B$6:$B$45,0),MATCH($C$7,[1]ราคาสิ่งปลูกสร้าง!$D$5:$CC$5,0))</f>
        <v>2050</v>
      </c>
      <c r="AO3719" s="44">
        <f t="shared" si="803"/>
        <v>24600</v>
      </c>
      <c r="AP3719" s="45">
        <f t="shared" si="804"/>
        <v>2</v>
      </c>
      <c r="AQ3719" s="40">
        <f>IF(AP3719=0,0,INDEX([1]ค่าเสื่อมสิ่งปลูกสร้าง!$A$5:$D$105,MATCH($AP3719,[1]ค่าเสื่อมสิ่งปลูกสร้าง!$A$5:$A$105,0),MATCH(AE3719,[1]ค่าเสื่อมสิ่งปลูกสร้าง!$A$3:$D$3)))</f>
        <v>6</v>
      </c>
      <c r="AR3719" s="44">
        <f t="shared" si="809"/>
        <v>23124</v>
      </c>
      <c r="AS3719" s="44">
        <f t="shared" si="810"/>
        <v>25124</v>
      </c>
      <c r="AT3719" s="44">
        <f t="shared" si="811"/>
        <v>25124</v>
      </c>
      <c r="AU3719" s="46">
        <v>0</v>
      </c>
      <c r="AV3719" s="44">
        <f t="shared" si="805"/>
        <v>25124</v>
      </c>
      <c r="AW3719" s="47" t="str">
        <f t="shared" si="806"/>
        <v>0.01</v>
      </c>
      <c r="AX3719" s="48"/>
      <c r="AY3719" s="48"/>
      <c r="AZ3719" s="49">
        <v>0</v>
      </c>
      <c r="BA3719" s="48"/>
      <c r="BB3719" s="48"/>
      <c r="BC3719" s="44">
        <f t="shared" si="807"/>
        <v>0</v>
      </c>
      <c r="BD3719" s="50">
        <v>1</v>
      </c>
      <c r="BE3719" s="51" t="e">
        <f>IF(AX3719=1,0,IF(AY3719=1,0,IF(BC3719&gt;#REF!,#REF!,IF(OR(AZ3719&gt;0,BD3719&gt;=0),BC3719+([1]สูตร2!H3707*(100%-AZ3719)-BC3719)*BD3719,[1]สูตร2!H3707*(100%-AZ3719)))))</f>
        <v>#REF!</v>
      </c>
      <c r="BF3719" s="31"/>
    </row>
    <row r="3720" spans="1:58" s="5" customFormat="1" ht="24" customHeight="1" x14ac:dyDescent="0.2">
      <c r="A3720" s="31">
        <v>1216</v>
      </c>
      <c r="B3720" s="31" t="s">
        <v>321</v>
      </c>
      <c r="C3720" s="31">
        <v>2135</v>
      </c>
      <c r="D3720" s="31" t="s">
        <v>66</v>
      </c>
      <c r="E3720" s="31" t="s">
        <v>2810</v>
      </c>
      <c r="F3720" s="31"/>
      <c r="G3720" s="32" t="s">
        <v>2811</v>
      </c>
      <c r="H3720" s="31">
        <v>128</v>
      </c>
      <c r="I3720" s="31">
        <v>35</v>
      </c>
      <c r="J3720" s="31" t="s">
        <v>2423</v>
      </c>
      <c r="K3720" s="31">
        <v>2</v>
      </c>
      <c r="L3720" s="31">
        <v>1</v>
      </c>
      <c r="M3720" s="31">
        <v>30</v>
      </c>
      <c r="N3720" s="33">
        <v>930</v>
      </c>
      <c r="O3720" s="33"/>
      <c r="P3720" s="33"/>
      <c r="Q3720" s="33"/>
      <c r="R3720" s="33"/>
      <c r="S3720" s="34" t="str">
        <f t="shared" si="798"/>
        <v>1</v>
      </c>
      <c r="T3720" s="35">
        <f t="shared" si="799"/>
        <v>930</v>
      </c>
      <c r="U3720" s="36">
        <f>INDEX([1]ราคาที่ดิน!$B:$G,MATCH($C3720,[1]ราคาที่ดิน!$A:$A,0),MATCH($B3720,[1]ราคาที่ดิน!$B$1:$G$1,0))</f>
        <v>200</v>
      </c>
      <c r="V3720" s="37">
        <f t="shared" si="808"/>
        <v>186000</v>
      </c>
      <c r="W3720" s="31"/>
      <c r="X3720" s="31"/>
      <c r="Y3720" s="31"/>
      <c r="Z3720" s="31"/>
      <c r="AA3720" s="31"/>
      <c r="AB3720" s="32"/>
      <c r="AC3720" s="38"/>
      <c r="AD3720" s="39"/>
      <c r="AE3720" s="39"/>
      <c r="AF3720" s="40" t="str">
        <f t="shared" si="800"/>
        <v/>
      </c>
      <c r="AG3720" s="41" t="str">
        <f t="shared" si="801"/>
        <v/>
      </c>
      <c r="AH3720" s="42"/>
      <c r="AI3720" s="42"/>
      <c r="AJ3720" s="42"/>
      <c r="AK3720" s="42"/>
      <c r="AL3720" s="31"/>
      <c r="AM3720" s="43" t="str">
        <f t="shared" si="802"/>
        <v>100</v>
      </c>
      <c r="AN3720" s="44">
        <f>INDEX([1]ราคาสิ่งปลูกสร้าง!$D$6:$CC$47,MATCH($AD3720,[1]ราคาสิ่งปลูกสร้าง!$B$6:$B$45,0),MATCH($C$7,[1]ราคาสิ่งปลูกสร้าง!$D$5:$CC$5,0))</f>
        <v>0</v>
      </c>
      <c r="AO3720" s="44">
        <f t="shared" si="803"/>
        <v>0</v>
      </c>
      <c r="AP3720" s="45">
        <f t="shared" si="804"/>
        <v>0</v>
      </c>
      <c r="AQ3720" s="40">
        <f>IF(AP3720=0,0,INDEX([1]ค่าเสื่อมสิ่งปลูกสร้าง!$A$5:$D$105,MATCH($AP3720,[1]ค่าเสื่อมสิ่งปลูกสร้าง!$A$5:$A$105,0),MATCH(AE3720,[1]ค่าเสื่อมสิ่งปลูกสร้าง!$A$3:$D$3)))</f>
        <v>0</v>
      </c>
      <c r="AR3720" s="44">
        <f t="shared" si="809"/>
        <v>0</v>
      </c>
      <c r="AS3720" s="44">
        <f t="shared" si="810"/>
        <v>186000</v>
      </c>
      <c r="AT3720" s="44">
        <f t="shared" si="811"/>
        <v>186000</v>
      </c>
      <c r="AU3720" s="46">
        <v>0</v>
      </c>
      <c r="AV3720" s="44">
        <f t="shared" si="805"/>
        <v>186000</v>
      </c>
      <c r="AW3720" s="47" t="str">
        <f t="shared" si="806"/>
        <v>0.01</v>
      </c>
      <c r="AX3720" s="48"/>
      <c r="AY3720" s="48"/>
      <c r="AZ3720" s="49">
        <v>0</v>
      </c>
      <c r="BA3720" s="48"/>
      <c r="BB3720" s="48"/>
      <c r="BC3720" s="44">
        <f t="shared" si="807"/>
        <v>0</v>
      </c>
      <c r="BD3720" s="50">
        <v>1</v>
      </c>
      <c r="BE3720" s="51" t="e">
        <f>IF(AX3720=1,0,IF(AY3720=1,0,IF(BC3720&gt;#REF!,#REF!,IF(OR(AZ3720&gt;0,BD3720&gt;=0),BC3720+([1]สูตร2!H3708*(100%-AZ3720)-BC3720)*BD3720,[1]สูตร2!H3708*(100%-AZ3720)))))</f>
        <v>#REF!</v>
      </c>
      <c r="BF3720" s="31"/>
    </row>
    <row r="3721" spans="1:58" s="5" customFormat="1" ht="24" customHeight="1" x14ac:dyDescent="0.2">
      <c r="A3721" s="31"/>
      <c r="B3721" s="31" t="s">
        <v>321</v>
      </c>
      <c r="C3721" s="31">
        <v>36</v>
      </c>
      <c r="D3721" s="31" t="s">
        <v>66</v>
      </c>
      <c r="E3721" s="31" t="s">
        <v>2810</v>
      </c>
      <c r="F3721" s="31"/>
      <c r="G3721" s="32" t="s">
        <v>2811</v>
      </c>
      <c r="H3721" s="31">
        <v>42</v>
      </c>
      <c r="I3721" s="31">
        <v>36</v>
      </c>
      <c r="J3721" s="31" t="s">
        <v>2423</v>
      </c>
      <c r="K3721" s="31">
        <v>3</v>
      </c>
      <c r="L3721" s="31">
        <v>1</v>
      </c>
      <c r="M3721" s="31">
        <v>28</v>
      </c>
      <c r="N3721" s="33">
        <v>1328</v>
      </c>
      <c r="O3721" s="33"/>
      <c r="P3721" s="33"/>
      <c r="Q3721" s="33"/>
      <c r="R3721" s="33"/>
      <c r="S3721" s="34" t="str">
        <f t="shared" si="798"/>
        <v>1</v>
      </c>
      <c r="T3721" s="35">
        <f t="shared" si="799"/>
        <v>1328</v>
      </c>
      <c r="U3721" s="36">
        <f>INDEX([1]ราคาที่ดิน!$B:$G,MATCH($C3721,[1]ราคาที่ดิน!$A:$A,0),MATCH($B3721,[1]ราคาที่ดิน!$B$1:$G$1,0))</f>
        <v>200</v>
      </c>
      <c r="V3721" s="37">
        <f t="shared" si="808"/>
        <v>265600</v>
      </c>
      <c r="W3721" s="31"/>
      <c r="X3721" s="31"/>
      <c r="Y3721" s="31"/>
      <c r="Z3721" s="31"/>
      <c r="AA3721" s="31"/>
      <c r="AB3721" s="32"/>
      <c r="AC3721" s="38"/>
      <c r="AD3721" s="39"/>
      <c r="AE3721" s="39"/>
      <c r="AF3721" s="40" t="str">
        <f t="shared" si="800"/>
        <v/>
      </c>
      <c r="AG3721" s="41" t="str">
        <f t="shared" si="801"/>
        <v/>
      </c>
      <c r="AH3721" s="42"/>
      <c r="AI3721" s="42"/>
      <c r="AJ3721" s="42"/>
      <c r="AK3721" s="42"/>
      <c r="AL3721" s="31"/>
      <c r="AM3721" s="43" t="str">
        <f t="shared" si="802"/>
        <v>100</v>
      </c>
      <c r="AN3721" s="44">
        <f>INDEX([1]ราคาสิ่งปลูกสร้าง!$D$6:$CC$47,MATCH($AD3721,[1]ราคาสิ่งปลูกสร้าง!$B$6:$B$45,0),MATCH($C$7,[1]ราคาสิ่งปลูกสร้าง!$D$5:$CC$5,0))</f>
        <v>0</v>
      </c>
      <c r="AO3721" s="44">
        <f t="shared" si="803"/>
        <v>0</v>
      </c>
      <c r="AP3721" s="45">
        <f t="shared" si="804"/>
        <v>0</v>
      </c>
      <c r="AQ3721" s="40">
        <f>IF(AP3721=0,0,INDEX([1]ค่าเสื่อมสิ่งปลูกสร้าง!$A$5:$D$105,MATCH($AP3721,[1]ค่าเสื่อมสิ่งปลูกสร้าง!$A$5:$A$105,0),MATCH(AE3721,[1]ค่าเสื่อมสิ่งปลูกสร้าง!$A$3:$D$3)))</f>
        <v>0</v>
      </c>
      <c r="AR3721" s="44">
        <f t="shared" si="809"/>
        <v>0</v>
      </c>
      <c r="AS3721" s="44">
        <f t="shared" si="810"/>
        <v>265600</v>
      </c>
      <c r="AT3721" s="44">
        <f t="shared" si="811"/>
        <v>265600</v>
      </c>
      <c r="AU3721" s="46">
        <v>0</v>
      </c>
      <c r="AV3721" s="44">
        <f t="shared" si="805"/>
        <v>265600</v>
      </c>
      <c r="AW3721" s="47" t="str">
        <f t="shared" si="806"/>
        <v>0.01</v>
      </c>
      <c r="AX3721" s="48"/>
      <c r="AY3721" s="48"/>
      <c r="AZ3721" s="49">
        <v>0</v>
      </c>
      <c r="BA3721" s="48"/>
      <c r="BB3721" s="48"/>
      <c r="BC3721" s="44">
        <f t="shared" si="807"/>
        <v>0</v>
      </c>
      <c r="BD3721" s="50">
        <v>1</v>
      </c>
      <c r="BE3721" s="51" t="e">
        <f>IF(AX3721=1,0,IF(AY3721=1,0,IF(BC3721&gt;#REF!,#REF!,IF(OR(AZ3721&gt;0,BD3721&gt;=0),BC3721+([1]สูตร2!H3709*(100%-AZ3721)-BC3721)*BD3721,[1]สูตร2!H3709*(100%-AZ3721)))))</f>
        <v>#REF!</v>
      </c>
      <c r="BF3721" s="31"/>
    </row>
    <row r="3722" spans="1:58" s="5" customFormat="1" ht="24" customHeight="1" x14ac:dyDescent="0.2">
      <c r="A3722" s="31"/>
      <c r="B3722" s="31" t="s">
        <v>321</v>
      </c>
      <c r="C3722" s="31">
        <v>35</v>
      </c>
      <c r="D3722" s="31" t="s">
        <v>66</v>
      </c>
      <c r="E3722" s="31" t="s">
        <v>2810</v>
      </c>
      <c r="F3722" s="31"/>
      <c r="G3722" s="32" t="s">
        <v>2811</v>
      </c>
      <c r="H3722" s="31">
        <v>31</v>
      </c>
      <c r="I3722" s="31">
        <v>35</v>
      </c>
      <c r="J3722" s="31" t="s">
        <v>2423</v>
      </c>
      <c r="K3722" s="31">
        <v>7</v>
      </c>
      <c r="L3722" s="31">
        <v>0</v>
      </c>
      <c r="M3722" s="31">
        <v>87</v>
      </c>
      <c r="N3722" s="33">
        <v>2887</v>
      </c>
      <c r="O3722" s="33"/>
      <c r="P3722" s="33"/>
      <c r="Q3722" s="33"/>
      <c r="R3722" s="33"/>
      <c r="S3722" s="34" t="str">
        <f t="shared" si="798"/>
        <v>1</v>
      </c>
      <c r="T3722" s="35">
        <f t="shared" si="799"/>
        <v>2887</v>
      </c>
      <c r="U3722" s="36">
        <f>INDEX([1]ราคาที่ดิน!$B:$G,MATCH($C3722,[1]ราคาที่ดิน!$A:$A,0),MATCH($B3722,[1]ราคาที่ดิน!$B$1:$G$1,0))</f>
        <v>200</v>
      </c>
      <c r="V3722" s="37">
        <f t="shared" si="808"/>
        <v>577400</v>
      </c>
      <c r="W3722" s="31"/>
      <c r="X3722" s="31"/>
      <c r="Y3722" s="31"/>
      <c r="Z3722" s="31"/>
      <c r="AA3722" s="31"/>
      <c r="AB3722" s="32"/>
      <c r="AC3722" s="38"/>
      <c r="AD3722" s="39"/>
      <c r="AE3722" s="39"/>
      <c r="AF3722" s="40" t="str">
        <f t="shared" si="800"/>
        <v/>
      </c>
      <c r="AG3722" s="41" t="str">
        <f t="shared" si="801"/>
        <v/>
      </c>
      <c r="AH3722" s="42"/>
      <c r="AI3722" s="42"/>
      <c r="AJ3722" s="42"/>
      <c r="AK3722" s="42"/>
      <c r="AL3722" s="31"/>
      <c r="AM3722" s="43" t="str">
        <f t="shared" si="802"/>
        <v>100</v>
      </c>
      <c r="AN3722" s="44">
        <f>INDEX([1]ราคาสิ่งปลูกสร้าง!$D$6:$CC$47,MATCH($AD3722,[1]ราคาสิ่งปลูกสร้าง!$B$6:$B$45,0),MATCH($C$7,[1]ราคาสิ่งปลูกสร้าง!$D$5:$CC$5,0))</f>
        <v>0</v>
      </c>
      <c r="AO3722" s="44">
        <f t="shared" si="803"/>
        <v>0</v>
      </c>
      <c r="AP3722" s="45">
        <f t="shared" si="804"/>
        <v>0</v>
      </c>
      <c r="AQ3722" s="40">
        <f>IF(AP3722=0,0,INDEX([1]ค่าเสื่อมสิ่งปลูกสร้าง!$A$5:$D$105,MATCH($AP3722,[1]ค่าเสื่อมสิ่งปลูกสร้าง!$A$5:$A$105,0),MATCH(AE3722,[1]ค่าเสื่อมสิ่งปลูกสร้าง!$A$3:$D$3)))</f>
        <v>0</v>
      </c>
      <c r="AR3722" s="44">
        <f t="shared" si="809"/>
        <v>0</v>
      </c>
      <c r="AS3722" s="44">
        <f t="shared" si="810"/>
        <v>577400</v>
      </c>
      <c r="AT3722" s="44">
        <f t="shared" si="811"/>
        <v>577400</v>
      </c>
      <c r="AU3722" s="46">
        <v>0</v>
      </c>
      <c r="AV3722" s="44">
        <f t="shared" si="805"/>
        <v>577400</v>
      </c>
      <c r="AW3722" s="47" t="str">
        <f t="shared" si="806"/>
        <v>0.01</v>
      </c>
      <c r="AX3722" s="48"/>
      <c r="AY3722" s="48"/>
      <c r="AZ3722" s="49">
        <v>0</v>
      </c>
      <c r="BA3722" s="48"/>
      <c r="BB3722" s="48"/>
      <c r="BC3722" s="44">
        <f t="shared" si="807"/>
        <v>0</v>
      </c>
      <c r="BD3722" s="50">
        <v>1</v>
      </c>
      <c r="BE3722" s="51" t="e">
        <f>IF(AX3722=1,0,IF(AY3722=1,0,IF(BC3722&gt;#REF!,#REF!,IF(OR(AZ3722&gt;0,BD3722&gt;=0),BC3722+([1]สูตร2!H3710*(100%-AZ3722)-BC3722)*BD3722,[1]สูตร2!H3710*(100%-AZ3722)))))</f>
        <v>#REF!</v>
      </c>
      <c r="BF3722" s="31"/>
    </row>
    <row r="3723" spans="1:58" s="5" customFormat="1" ht="24" customHeight="1" x14ac:dyDescent="0.2">
      <c r="A3723" s="31"/>
      <c r="B3723" s="31" t="s">
        <v>321</v>
      </c>
      <c r="C3723" s="31" t="s">
        <v>2812</v>
      </c>
      <c r="D3723" s="31" t="s">
        <v>66</v>
      </c>
      <c r="E3723" s="31" t="s">
        <v>2810</v>
      </c>
      <c r="F3723" s="31"/>
      <c r="G3723" s="32" t="s">
        <v>2811</v>
      </c>
      <c r="H3723" s="31">
        <v>102</v>
      </c>
      <c r="I3723" s="31">
        <v>18</v>
      </c>
      <c r="J3723" s="31" t="s">
        <v>2423</v>
      </c>
      <c r="K3723" s="31">
        <v>28</v>
      </c>
      <c r="L3723" s="31">
        <v>0</v>
      </c>
      <c r="M3723" s="31">
        <v>4</v>
      </c>
      <c r="N3723" s="33">
        <v>11204</v>
      </c>
      <c r="O3723" s="33"/>
      <c r="P3723" s="33"/>
      <c r="Q3723" s="33"/>
      <c r="R3723" s="33"/>
      <c r="S3723" s="34" t="str">
        <f t="shared" si="798"/>
        <v>1</v>
      </c>
      <c r="T3723" s="35">
        <f t="shared" si="799"/>
        <v>11204</v>
      </c>
      <c r="U3723" s="36">
        <f>INDEX([1]ราคาที่ดิน!$B:$G,MATCH($C3723,[1]ราคาที่ดิน!$A:$A,0),MATCH($B3723,[1]ราคาที่ดิน!$B$1:$G$1,0))</f>
        <v>200</v>
      </c>
      <c r="V3723" s="37">
        <f t="shared" si="808"/>
        <v>2240800</v>
      </c>
      <c r="W3723" s="31"/>
      <c r="X3723" s="31"/>
      <c r="Y3723" s="31"/>
      <c r="Z3723" s="31"/>
      <c r="AA3723" s="31"/>
      <c r="AB3723" s="32"/>
      <c r="AC3723" s="38"/>
      <c r="AD3723" s="39"/>
      <c r="AE3723" s="39"/>
      <c r="AF3723" s="40" t="str">
        <f t="shared" si="800"/>
        <v/>
      </c>
      <c r="AG3723" s="41" t="str">
        <f t="shared" si="801"/>
        <v/>
      </c>
      <c r="AH3723" s="42"/>
      <c r="AI3723" s="42"/>
      <c r="AJ3723" s="42"/>
      <c r="AK3723" s="42"/>
      <c r="AL3723" s="31"/>
      <c r="AM3723" s="43" t="str">
        <f t="shared" si="802"/>
        <v>100</v>
      </c>
      <c r="AN3723" s="44">
        <f>INDEX([1]ราคาสิ่งปลูกสร้าง!$D$6:$CC$47,MATCH($AD3723,[1]ราคาสิ่งปลูกสร้าง!$B$6:$B$45,0),MATCH($C$7,[1]ราคาสิ่งปลูกสร้าง!$D$5:$CC$5,0))</f>
        <v>0</v>
      </c>
      <c r="AO3723" s="44">
        <f t="shared" si="803"/>
        <v>0</v>
      </c>
      <c r="AP3723" s="45">
        <f t="shared" si="804"/>
        <v>0</v>
      </c>
      <c r="AQ3723" s="40">
        <f>IF(AP3723=0,0,INDEX([1]ค่าเสื่อมสิ่งปลูกสร้าง!$A$5:$D$105,MATCH($AP3723,[1]ค่าเสื่อมสิ่งปลูกสร้าง!$A$5:$A$105,0),MATCH(AE3723,[1]ค่าเสื่อมสิ่งปลูกสร้าง!$A$3:$D$3)))</f>
        <v>0</v>
      </c>
      <c r="AR3723" s="44">
        <f t="shared" si="809"/>
        <v>0</v>
      </c>
      <c r="AS3723" s="44">
        <f t="shared" si="810"/>
        <v>2240800</v>
      </c>
      <c r="AT3723" s="44">
        <f t="shared" si="811"/>
        <v>2240800</v>
      </c>
      <c r="AU3723" s="46">
        <v>0</v>
      </c>
      <c r="AV3723" s="44">
        <f t="shared" si="805"/>
        <v>2240800</v>
      </c>
      <c r="AW3723" s="47" t="str">
        <f t="shared" si="806"/>
        <v>0.01</v>
      </c>
      <c r="AX3723" s="48"/>
      <c r="AY3723" s="48"/>
      <c r="AZ3723" s="49">
        <v>0</v>
      </c>
      <c r="BA3723" s="48"/>
      <c r="BB3723" s="48"/>
      <c r="BC3723" s="44">
        <f t="shared" si="807"/>
        <v>0</v>
      </c>
      <c r="BD3723" s="50">
        <v>1</v>
      </c>
      <c r="BE3723" s="51" t="e">
        <f>IF(AX3723=1,0,IF(AY3723=1,0,IF(BC3723&gt;#REF!,#REF!,IF(OR(AZ3723&gt;0,BD3723&gt;=0),BC3723+([1]สูตร2!H3711*(100%-AZ3723)-BC3723)*BD3723,[1]สูตร2!H3711*(100%-AZ3723)))))</f>
        <v>#REF!</v>
      </c>
      <c r="BF3723" s="31"/>
    </row>
    <row r="3724" spans="1:58" s="5" customFormat="1" ht="24" customHeight="1" x14ac:dyDescent="0.2">
      <c r="A3724" s="31">
        <v>1217</v>
      </c>
      <c r="B3724" s="31" t="s">
        <v>93</v>
      </c>
      <c r="C3724" s="31">
        <v>1</v>
      </c>
      <c r="D3724" s="31" t="s">
        <v>71</v>
      </c>
      <c r="E3724" s="31" t="s">
        <v>2813</v>
      </c>
      <c r="F3724" s="31"/>
      <c r="G3724" s="32" t="s">
        <v>2811</v>
      </c>
      <c r="H3724" s="31" t="s">
        <v>104</v>
      </c>
      <c r="I3724" s="31" t="s">
        <v>104</v>
      </c>
      <c r="J3724" s="31" t="s">
        <v>2423</v>
      </c>
      <c r="K3724" s="31">
        <v>0</v>
      </c>
      <c r="L3724" s="31">
        <v>0</v>
      </c>
      <c r="M3724" s="31">
        <v>40</v>
      </c>
      <c r="N3724" s="33"/>
      <c r="O3724" s="33">
        <v>40</v>
      </c>
      <c r="P3724" s="33"/>
      <c r="Q3724" s="33"/>
      <c r="R3724" s="33"/>
      <c r="S3724" s="34" t="str">
        <f t="shared" si="798"/>
        <v>2</v>
      </c>
      <c r="T3724" s="35">
        <f t="shared" si="799"/>
        <v>40</v>
      </c>
      <c r="U3724" s="36">
        <f>INDEX([1]ราคาที่ดิน!$B:$G,MATCH($C3724,[1]ราคาที่ดิน!$A:$A,0),MATCH($B3724,[1]ราคาที่ดิน!$B$1:$G$1,0))</f>
        <v>100</v>
      </c>
      <c r="V3724" s="37">
        <f t="shared" si="808"/>
        <v>4000</v>
      </c>
      <c r="W3724" s="31">
        <v>1</v>
      </c>
      <c r="X3724" s="31" t="s">
        <v>2811</v>
      </c>
      <c r="Y3724" s="31" t="s">
        <v>71</v>
      </c>
      <c r="Z3724" s="31" t="s">
        <v>2813</v>
      </c>
      <c r="AA3724" s="31"/>
      <c r="AB3724" s="32" t="s">
        <v>2811</v>
      </c>
      <c r="AC3724" s="38"/>
      <c r="AD3724" s="39" t="s">
        <v>73</v>
      </c>
      <c r="AE3724" s="39" t="s">
        <v>74</v>
      </c>
      <c r="AF3724" s="40" t="str">
        <f t="shared" si="800"/>
        <v>2</v>
      </c>
      <c r="AG3724" s="41">
        <f t="shared" si="801"/>
        <v>160</v>
      </c>
      <c r="AH3724" s="42"/>
      <c r="AI3724" s="42">
        <v>160</v>
      </c>
      <c r="AJ3724" s="42"/>
      <c r="AK3724" s="42"/>
      <c r="AL3724" s="31">
        <v>62</v>
      </c>
      <c r="AM3724" s="43" t="str">
        <f t="shared" si="802"/>
        <v>100</v>
      </c>
      <c r="AN3724" s="44">
        <f>INDEX([1]ราคาสิ่งปลูกสร้าง!$D$6:$CC$47,MATCH($AD3724,[1]ราคาสิ่งปลูกสร้าง!$B$6:$B$45,0),MATCH($C$7,[1]ราคาสิ่งปลูกสร้าง!$D$5:$CC$5,0))</f>
        <v>6500</v>
      </c>
      <c r="AO3724" s="44">
        <f t="shared" si="803"/>
        <v>1040000</v>
      </c>
      <c r="AP3724" s="45">
        <f t="shared" si="804"/>
        <v>62</v>
      </c>
      <c r="AQ3724" s="40">
        <f>IF(AP3724=0,0,INDEX([1]ค่าเสื่อมสิ่งปลูกสร้าง!$A$5:$D$105,MATCH($AP3724,[1]ค่าเสื่อมสิ่งปลูกสร้าง!$A$5:$A$105,0),MATCH(AE3724,[1]ค่าเสื่อมสิ่งปลูกสร้าง!$A$3:$D$3)))</f>
        <v>76</v>
      </c>
      <c r="AR3724" s="44">
        <f t="shared" si="809"/>
        <v>249600</v>
      </c>
      <c r="AS3724" s="44">
        <f t="shared" si="810"/>
        <v>253600</v>
      </c>
      <c r="AT3724" s="44">
        <f t="shared" si="811"/>
        <v>253600</v>
      </c>
      <c r="AU3724" s="46">
        <v>0</v>
      </c>
      <c r="AV3724" s="44">
        <f t="shared" si="805"/>
        <v>253600</v>
      </c>
      <c r="AW3724" s="47" t="str">
        <f t="shared" si="806"/>
        <v>0.02</v>
      </c>
      <c r="AX3724" s="48"/>
      <c r="AY3724" s="48"/>
      <c r="AZ3724" s="49">
        <v>0</v>
      </c>
      <c r="BA3724" s="48"/>
      <c r="BB3724" s="48"/>
      <c r="BC3724" s="44">
        <f t="shared" si="807"/>
        <v>0</v>
      </c>
      <c r="BD3724" s="50">
        <v>1</v>
      </c>
      <c r="BE3724" s="51" t="e">
        <f>IF(AX3724=1,0,IF(AY3724=1,0,IF(BC3724&gt;#REF!,#REF!,IF(OR(AZ3724&gt;0,BD3724&gt;=0),BC3724+([1]สูตร2!H3712*(100%-AZ3724)-BC3724)*BD3724,[1]สูตร2!H3712*(100%-AZ3724)))))</f>
        <v>#REF!</v>
      </c>
      <c r="BF3724" s="31"/>
    </row>
    <row r="3725" spans="1:58" s="5" customFormat="1" ht="24" customHeight="1" x14ac:dyDescent="0.2">
      <c r="A3725" s="31"/>
      <c r="B3725" s="31" t="s">
        <v>93</v>
      </c>
      <c r="C3725" s="31">
        <v>1</v>
      </c>
      <c r="D3725" s="31" t="s">
        <v>71</v>
      </c>
      <c r="E3725" s="31" t="s">
        <v>2813</v>
      </c>
      <c r="F3725" s="31"/>
      <c r="G3725" s="32" t="s">
        <v>2811</v>
      </c>
      <c r="H3725" s="31" t="s">
        <v>104</v>
      </c>
      <c r="I3725" s="31" t="s">
        <v>104</v>
      </c>
      <c r="J3725" s="31" t="s">
        <v>2423</v>
      </c>
      <c r="K3725" s="31">
        <v>0</v>
      </c>
      <c r="L3725" s="31">
        <v>0</v>
      </c>
      <c r="M3725" s="31">
        <v>25</v>
      </c>
      <c r="N3725" s="33"/>
      <c r="O3725" s="33">
        <v>25</v>
      </c>
      <c r="P3725" s="33"/>
      <c r="Q3725" s="33"/>
      <c r="R3725" s="33"/>
      <c r="S3725" s="34" t="str">
        <f t="shared" si="798"/>
        <v>2</v>
      </c>
      <c r="T3725" s="35">
        <f t="shared" si="799"/>
        <v>25</v>
      </c>
      <c r="U3725" s="36">
        <f>INDEX([1]ราคาที่ดิน!$B:$G,MATCH($C3725,[1]ราคาที่ดิน!$A:$A,0),MATCH($B3725,[1]ราคาที่ดิน!$B$1:$G$1,0))</f>
        <v>100</v>
      </c>
      <c r="V3725" s="37">
        <f t="shared" si="808"/>
        <v>2500</v>
      </c>
      <c r="W3725" s="31">
        <v>2</v>
      </c>
      <c r="X3725" s="31" t="s">
        <v>2811</v>
      </c>
      <c r="Y3725" s="31" t="s">
        <v>71</v>
      </c>
      <c r="Z3725" s="31" t="s">
        <v>2813</v>
      </c>
      <c r="AA3725" s="31"/>
      <c r="AB3725" s="32" t="s">
        <v>2811</v>
      </c>
      <c r="AC3725" s="38"/>
      <c r="AD3725" s="39" t="s">
        <v>75</v>
      </c>
      <c r="AE3725" s="39" t="s">
        <v>76</v>
      </c>
      <c r="AF3725" s="40" t="str">
        <f t="shared" si="800"/>
        <v>1</v>
      </c>
      <c r="AG3725" s="41">
        <f t="shared" si="801"/>
        <v>15</v>
      </c>
      <c r="AH3725" s="42">
        <v>15</v>
      </c>
      <c r="AI3725" s="42"/>
      <c r="AJ3725" s="42"/>
      <c r="AK3725" s="42"/>
      <c r="AL3725" s="31">
        <v>10</v>
      </c>
      <c r="AM3725" s="43" t="str">
        <f t="shared" si="802"/>
        <v>100</v>
      </c>
      <c r="AN3725" s="44">
        <f>INDEX([1]ราคาสิ่งปลูกสร้าง!$D$6:$CC$47,MATCH($AD3725,[1]ราคาสิ่งปลูกสร้าง!$B$6:$B$45,0),MATCH($C$7,[1]ราคาสิ่งปลูกสร้าง!$D$5:$CC$5,0))</f>
        <v>5400</v>
      </c>
      <c r="AO3725" s="44">
        <f t="shared" si="803"/>
        <v>81000</v>
      </c>
      <c r="AP3725" s="45">
        <f t="shared" si="804"/>
        <v>10</v>
      </c>
      <c r="AQ3725" s="40">
        <f>IF(AP3725=0,0,INDEX([1]ค่าเสื่อมสิ่งปลูกสร้าง!$A$5:$D$105,MATCH($AP3725,[1]ค่าเสื่อมสิ่งปลูกสร้าง!$A$5:$A$105,0),MATCH(AE3725,[1]ค่าเสื่อมสิ่งปลูกสร้าง!$A$3:$D$3)))</f>
        <v>40</v>
      </c>
      <c r="AR3725" s="44">
        <f t="shared" si="809"/>
        <v>48600</v>
      </c>
      <c r="AS3725" s="44">
        <f t="shared" si="810"/>
        <v>51100</v>
      </c>
      <c r="AT3725" s="44">
        <f t="shared" si="811"/>
        <v>51100</v>
      </c>
      <c r="AU3725" s="46">
        <v>0</v>
      </c>
      <c r="AV3725" s="44">
        <f t="shared" si="805"/>
        <v>51100</v>
      </c>
      <c r="AW3725" s="47" t="str">
        <f t="shared" si="806"/>
        <v>0.01</v>
      </c>
      <c r="AX3725" s="48"/>
      <c r="AY3725" s="48"/>
      <c r="AZ3725" s="49">
        <v>0</v>
      </c>
      <c r="BA3725" s="48"/>
      <c r="BB3725" s="48"/>
      <c r="BC3725" s="44">
        <f t="shared" si="807"/>
        <v>0</v>
      </c>
      <c r="BD3725" s="50">
        <v>1</v>
      </c>
      <c r="BE3725" s="51" t="e">
        <f>IF(AX3725=1,0,IF(AY3725=1,0,IF(BC3725&gt;#REF!,#REF!,IF(OR(AZ3725&gt;0,BD3725&gt;=0),BC3725+([1]สูตร2!H3713*(100%-AZ3725)-BC3725)*BD3725,[1]สูตร2!H3713*(100%-AZ3725)))))</f>
        <v>#REF!</v>
      </c>
      <c r="BF3725" s="31"/>
    </row>
    <row r="3726" spans="1:58" s="5" customFormat="1" ht="24" customHeight="1" x14ac:dyDescent="0.2">
      <c r="A3726" s="31"/>
      <c r="B3726" s="31" t="s">
        <v>93</v>
      </c>
      <c r="C3726" s="31">
        <v>1</v>
      </c>
      <c r="D3726" s="31" t="s">
        <v>71</v>
      </c>
      <c r="E3726" s="31" t="s">
        <v>2813</v>
      </c>
      <c r="F3726" s="31"/>
      <c r="G3726" s="32" t="s">
        <v>2811</v>
      </c>
      <c r="H3726" s="31" t="s">
        <v>104</v>
      </c>
      <c r="I3726" s="31" t="s">
        <v>104</v>
      </c>
      <c r="J3726" s="31" t="s">
        <v>2423</v>
      </c>
      <c r="K3726" s="31">
        <v>0</v>
      </c>
      <c r="L3726" s="31">
        <v>0</v>
      </c>
      <c r="M3726" s="31">
        <v>25</v>
      </c>
      <c r="N3726" s="33"/>
      <c r="O3726" s="33">
        <v>25</v>
      </c>
      <c r="P3726" s="33"/>
      <c r="Q3726" s="33"/>
      <c r="R3726" s="33"/>
      <c r="S3726" s="34" t="str">
        <f t="shared" si="798"/>
        <v>2</v>
      </c>
      <c r="T3726" s="35">
        <f t="shared" si="799"/>
        <v>25</v>
      </c>
      <c r="U3726" s="36">
        <f>INDEX([1]ราคาที่ดิน!$B:$G,MATCH($C3726,[1]ราคาที่ดิน!$A:$A,0),MATCH($B3726,[1]ราคาที่ดิน!$B$1:$G$1,0))</f>
        <v>100</v>
      </c>
      <c r="V3726" s="37">
        <f t="shared" si="808"/>
        <v>2500</v>
      </c>
      <c r="W3726" s="31">
        <v>3</v>
      </c>
      <c r="X3726" s="31" t="s">
        <v>2811</v>
      </c>
      <c r="Y3726" s="31" t="s">
        <v>71</v>
      </c>
      <c r="Z3726" s="31" t="s">
        <v>2813</v>
      </c>
      <c r="AA3726" s="31"/>
      <c r="AB3726" s="32" t="s">
        <v>2811</v>
      </c>
      <c r="AC3726" s="38"/>
      <c r="AD3726" s="39" t="s">
        <v>77</v>
      </c>
      <c r="AE3726" s="39" t="s">
        <v>76</v>
      </c>
      <c r="AF3726" s="40" t="str">
        <f t="shared" si="800"/>
        <v>1</v>
      </c>
      <c r="AG3726" s="41">
        <f t="shared" si="801"/>
        <v>12</v>
      </c>
      <c r="AH3726" s="42">
        <v>12</v>
      </c>
      <c r="AI3726" s="42"/>
      <c r="AJ3726" s="42"/>
      <c r="AK3726" s="42"/>
      <c r="AL3726" s="31">
        <v>10</v>
      </c>
      <c r="AM3726" s="43" t="str">
        <f t="shared" si="802"/>
        <v>100</v>
      </c>
      <c r="AN3726" s="44">
        <f>INDEX([1]ราคาสิ่งปลูกสร้าง!$D$6:$CC$47,MATCH($AD3726,[1]ราคาสิ่งปลูกสร้าง!$B$6:$B$45,0),MATCH($C$7,[1]ราคาสิ่งปลูกสร้าง!$D$5:$CC$5,0))</f>
        <v>2050</v>
      </c>
      <c r="AO3726" s="44">
        <f t="shared" si="803"/>
        <v>24600</v>
      </c>
      <c r="AP3726" s="45">
        <f t="shared" si="804"/>
        <v>10</v>
      </c>
      <c r="AQ3726" s="40">
        <f>IF(AP3726=0,0,INDEX([1]ค่าเสื่อมสิ่งปลูกสร้าง!$A$5:$D$105,MATCH($AP3726,[1]ค่าเสื่อมสิ่งปลูกสร้าง!$A$5:$A$105,0),MATCH(AE3726,[1]ค่าเสื่อมสิ่งปลูกสร้าง!$A$3:$D$3)))</f>
        <v>40</v>
      </c>
      <c r="AR3726" s="44">
        <f t="shared" si="809"/>
        <v>14760</v>
      </c>
      <c r="AS3726" s="44">
        <f t="shared" si="810"/>
        <v>17260</v>
      </c>
      <c r="AT3726" s="44">
        <f t="shared" si="811"/>
        <v>17260</v>
      </c>
      <c r="AU3726" s="46">
        <v>0</v>
      </c>
      <c r="AV3726" s="44">
        <f t="shared" si="805"/>
        <v>17260</v>
      </c>
      <c r="AW3726" s="47" t="str">
        <f t="shared" si="806"/>
        <v>0.01</v>
      </c>
      <c r="AX3726" s="48"/>
      <c r="AY3726" s="48"/>
      <c r="AZ3726" s="49">
        <v>0</v>
      </c>
      <c r="BA3726" s="48"/>
      <c r="BB3726" s="48"/>
      <c r="BC3726" s="44">
        <f t="shared" si="807"/>
        <v>0</v>
      </c>
      <c r="BD3726" s="50">
        <v>1</v>
      </c>
      <c r="BE3726" s="51" t="e">
        <f>IF(AX3726=1,0,IF(AY3726=1,0,IF(BC3726&gt;#REF!,#REF!,IF(OR(AZ3726&gt;0,BD3726&gt;=0),BC3726+([1]สูตร2!H3714*(100%-AZ3726)-BC3726)*BD3726,[1]สูตร2!H3714*(100%-AZ3726)))))</f>
        <v>#REF!</v>
      </c>
      <c r="BF3726" s="31"/>
    </row>
    <row r="3727" spans="1:58" s="5" customFormat="1" ht="24" customHeight="1" x14ac:dyDescent="0.2">
      <c r="A3727" s="31"/>
      <c r="B3727" s="31" t="s">
        <v>93</v>
      </c>
      <c r="C3727" s="31">
        <v>1</v>
      </c>
      <c r="D3727" s="31" t="s">
        <v>71</v>
      </c>
      <c r="E3727" s="31" t="s">
        <v>2813</v>
      </c>
      <c r="F3727" s="31"/>
      <c r="G3727" s="32" t="s">
        <v>2811</v>
      </c>
      <c r="H3727" s="31" t="s">
        <v>104</v>
      </c>
      <c r="I3727" s="31" t="s">
        <v>104</v>
      </c>
      <c r="J3727" s="31" t="s">
        <v>2423</v>
      </c>
      <c r="K3727" s="31">
        <v>0</v>
      </c>
      <c r="L3727" s="31">
        <v>0</v>
      </c>
      <c r="M3727" s="31">
        <v>20</v>
      </c>
      <c r="N3727" s="33"/>
      <c r="O3727" s="33">
        <v>20</v>
      </c>
      <c r="P3727" s="33"/>
      <c r="Q3727" s="33"/>
      <c r="R3727" s="33"/>
      <c r="S3727" s="34" t="str">
        <f t="shared" ref="S3727:S3790" si="812">IF(N3727&gt;=1,"1",IF(O3727&gt;=1,"2",IF(P3727&gt;=1,"3",IF(Q3727&gt;=1,"4",IF(R3727&gt;=1,"5","")))))</f>
        <v>2</v>
      </c>
      <c r="T3727" s="35">
        <f t="shared" ref="T3727:T3790" si="813">N3727+O3727+P3727+Q3727+R3727</f>
        <v>20</v>
      </c>
      <c r="U3727" s="36">
        <f>INDEX([1]ราคาที่ดิน!$B:$G,MATCH($C3727,[1]ราคาที่ดิน!$A:$A,0),MATCH($B3727,[1]ราคาที่ดิน!$B$1:$G$1,0))</f>
        <v>100</v>
      </c>
      <c r="V3727" s="37">
        <f t="shared" si="808"/>
        <v>2000</v>
      </c>
      <c r="W3727" s="31">
        <v>4</v>
      </c>
      <c r="X3727" s="31" t="s">
        <v>2811</v>
      </c>
      <c r="Y3727" s="31" t="s">
        <v>71</v>
      </c>
      <c r="Z3727" s="31" t="s">
        <v>2813</v>
      </c>
      <c r="AA3727" s="31"/>
      <c r="AB3727" s="32" t="s">
        <v>2811</v>
      </c>
      <c r="AC3727" s="38"/>
      <c r="AD3727" s="39" t="s">
        <v>77</v>
      </c>
      <c r="AE3727" s="39" t="s">
        <v>76</v>
      </c>
      <c r="AF3727" s="40" t="str">
        <f t="shared" ref="AF3727:AF3790" si="814">IF(AH3727&gt;=1,"1",IF(AI3727&gt;=1,"2",IF(AJ3727&gt;=1,"3",IF(AK3727&gt;=1,"4",""))))</f>
        <v>1</v>
      </c>
      <c r="AG3727" s="41">
        <f t="shared" ref="AG3727:AG3790" si="815">IF(AH3727&gt;=1,AH3727,IF(AI3727&gt;=1,AI3727,IF(AJ3727&gt;=1,AJ3727,IF(AK3727&gt;=1,AK3727,""))))</f>
        <v>10</v>
      </c>
      <c r="AH3727" s="42">
        <v>10</v>
      </c>
      <c r="AI3727" s="42"/>
      <c r="AJ3727" s="42"/>
      <c r="AK3727" s="42"/>
      <c r="AL3727" s="31">
        <v>1</v>
      </c>
      <c r="AM3727" s="43" t="str">
        <f t="shared" ref="AM3727:AM3790" si="816">IF(OR(S3727&gt;=1,AF3727&gt;=1),"100","")</f>
        <v>100</v>
      </c>
      <c r="AN3727" s="44">
        <f>INDEX([1]ราคาสิ่งปลูกสร้าง!$D$6:$CC$47,MATCH($AD3727,[1]ราคาสิ่งปลูกสร้าง!$B$6:$B$45,0),MATCH($C$7,[1]ราคาสิ่งปลูกสร้าง!$D$5:$CC$5,0))</f>
        <v>2050</v>
      </c>
      <c r="AO3727" s="44">
        <f t="shared" ref="AO3727:AO3790" si="817">(AH3727+AI3727+AJ3727+AK3727)*$AN3727</f>
        <v>20500</v>
      </c>
      <c r="AP3727" s="45">
        <f t="shared" ref="AP3727:AP3790" si="818">AL3727</f>
        <v>1</v>
      </c>
      <c r="AQ3727" s="40">
        <f>IF(AP3727=0,0,INDEX([1]ค่าเสื่อมสิ่งปลูกสร้าง!$A$5:$D$105,MATCH($AP3727,[1]ค่าเสื่อมสิ่งปลูกสร้าง!$A$5:$A$105,0),MATCH(AE3727,[1]ค่าเสื่อมสิ่งปลูกสร้าง!$A$3:$D$3)))</f>
        <v>3</v>
      </c>
      <c r="AR3727" s="44">
        <f t="shared" si="809"/>
        <v>19885</v>
      </c>
      <c r="AS3727" s="44">
        <f t="shared" si="810"/>
        <v>21885</v>
      </c>
      <c r="AT3727" s="44">
        <f t="shared" si="811"/>
        <v>21885</v>
      </c>
      <c r="AU3727" s="46">
        <v>0</v>
      </c>
      <c r="AV3727" s="44">
        <f t="shared" ref="AV3727:AV3790" si="819">IF($AT3727-$AU3727&lt;0,0,$AT3727-$AU3727)</f>
        <v>21885</v>
      </c>
      <c r="AW3727" s="47" t="str">
        <f t="shared" ref="AW3727:AW3790" si="820">IF(OR(N3727&gt;=1,AH3727&gt;=1)*AND(AV3727=0),"0",IF(OR(N3727&gt;=1,AH3727&gt;=1)*AND(AV3727&lt;=75000000),"0.01",IF(OR(N3727&gt;=1,AH3727&gt;=1)*AND(AV3727&lt;=100000000),"0.01/0.03",IF(OR(N3727&gt;=1,AH3727&gt;=1)*AND(AV3727&lt;=500000000),"0.01/0.03/0.05",IF(OR(N3727&gt;=1,AH3727&gt;=1)*AND(AV3727&lt;=1000000000),"0.01/0.03/0.05/0.07",IF(OR(N3727&gt;=1,AH3727&gt;=1)*AND(AV3727&gt;100000000),"0.01/0.03/0.05/0.07/0.1",IF(AND(AC3727=1,AV3727=0),"0",IF(AND(AC3727=1,AV3727&lt;=25000000),"0.03",IF(AND(AC3727=1,AV3727&lt;=50000000),"0.03/0.05",IF(AND(AC3727=1,AV3727&gt;50000000),"0.03/0.05/0.1",IF(AND(AC3727=2,AV3727=0),"0",IF(AND(AC3727=2,AV3727&lt;=40000000),"0.02",IF(AND(AC3727=2,AV3727&lt;=65000000),"0.02/0.03",IF(AND(AC3727=2,AV3727&lt;=90000000),"0.02/0.03/0.05",IF(AND(AC3727=2,AV3727&gt;90000000),"0.02/0.03/0.05/0.1",IF(AND(AC3727=1,AV3727&gt;50000000),"0.1",IF(OR(O3727&gt;=1,AI3727&gt;=1)*AND(AV3727=0),"0",IF(OR(O3727&gt;=1,AI3727&gt;=1)*AND(AV3727&lt;=50000000),"0.02",IF(OR(O3727&gt;=1,AI3727&gt;=1)*AND(AV3727&lt;=75000000),"0.02/0.03",IF(OR(O3727&gt;=1,AI3727&gt;=1)*AND(AV3727&lt;=100000000),"0.02/0.03/0.05",IF(OR(O3727&gt;=1,AI3727&gt;=1)*AND(AV3727&gt;100000000),"0.02/0.03/0.05/0.1",IF(OR(P3727&gt;=1,AJ3727&gt;=1)*AND(AV3727=0),"0",IF(OR(P3727&gt;=1,AJ3727&gt;=1)*AND(AV3727&lt;=50000000),"0.3",IF(OR(P3727&gt;=1,AJ3727&gt;=1)*AND(AV3727&lt;=200000000),"0.3/0.4",IF(OR(P3727&gt;=1,AJ3727&gt;=1)*AND(AV3727&lt;=1000000000),"0.3/0.4/0.5",IF(OR(P3727&gt;=1,AJ3727&gt;=1)*AND(AV3727&lt;=5000000000),"0.3/0.4/0.5/0.6",IF(OR(P3727&gt;=1,AJ3727&gt;=1)*AND(AV3727&gt;5000000000),"0.3/0.4/0.5/0.6/0.7",IF(OR(Q3727&gt;=1,AK3727&gt;=1)*AND(AV3727=0),"0",IF(OR(Q3727&gt;=1,AK3727&gt;=1)*AND(AV3727&lt;=50000000),"0.3",IF(OR(Q3727&gt;=1,AK3727&gt;=1)*AND(AV3727&lt;=200000000),"0.3/0.4",IF(OR(Q3727&gt;=1,AK3727&gt;=1)*AND(AV3727&lt;=1000000000),"0.3/0.4/0.5",IF(OR(Q3727&gt;=1,AK3727&gt;=1)*AND(AV3727&lt;=5000000000),"0.3/0.4/0.5/0.6",IF(OR(Q3727&gt;=1,AK3727&gt;=1)*AND(AV3727&gt;5000000000),"0.3/0.4/0.5/0.6/0.7")))))))))))))))))))))))))))))))))</f>
        <v>0.01</v>
      </c>
      <c r="AX3727" s="48"/>
      <c r="AY3727" s="48"/>
      <c r="AZ3727" s="49">
        <v>0</v>
      </c>
      <c r="BA3727" s="48"/>
      <c r="BB3727" s="48"/>
      <c r="BC3727" s="44">
        <f t="shared" ref="BC3727:BC3790" si="821">BA3727+BB3727</f>
        <v>0</v>
      </c>
      <c r="BD3727" s="50">
        <v>1</v>
      </c>
      <c r="BE3727" s="51" t="e">
        <f>IF(AX3727=1,0,IF(AY3727=1,0,IF(BC3727&gt;#REF!,#REF!,IF(OR(AZ3727&gt;0,BD3727&gt;=0),BC3727+([1]สูตร2!H3715*(100%-AZ3727)-BC3727)*BD3727,[1]สูตร2!H3715*(100%-AZ3727)))))</f>
        <v>#REF!</v>
      </c>
      <c r="BF3727" s="31"/>
    </row>
    <row r="3728" spans="1:58" s="5" customFormat="1" ht="24" customHeight="1" x14ac:dyDescent="0.2">
      <c r="A3728" s="31">
        <v>1218</v>
      </c>
      <c r="B3728" s="31" t="s">
        <v>321</v>
      </c>
      <c r="C3728" s="31">
        <v>45</v>
      </c>
      <c r="D3728" s="31" t="s">
        <v>71</v>
      </c>
      <c r="E3728" s="31" t="s">
        <v>2814</v>
      </c>
      <c r="F3728" s="31"/>
      <c r="G3728" s="32" t="s">
        <v>2815</v>
      </c>
      <c r="H3728" s="31">
        <v>29</v>
      </c>
      <c r="I3728" s="31">
        <v>45</v>
      </c>
      <c r="J3728" s="31" t="s">
        <v>2423</v>
      </c>
      <c r="K3728" s="31">
        <v>11</v>
      </c>
      <c r="L3728" s="31">
        <v>0</v>
      </c>
      <c r="M3728" s="31">
        <v>13</v>
      </c>
      <c r="N3728" s="33">
        <v>4413</v>
      </c>
      <c r="O3728" s="33"/>
      <c r="P3728" s="33"/>
      <c r="Q3728" s="33"/>
      <c r="R3728" s="33"/>
      <c r="S3728" s="34" t="str">
        <f t="shared" si="812"/>
        <v>1</v>
      </c>
      <c r="T3728" s="35">
        <f t="shared" si="813"/>
        <v>4413</v>
      </c>
      <c r="U3728" s="36">
        <f>INDEX([1]ราคาที่ดิน!$B:$G,MATCH($C3728,[1]ราคาที่ดิน!$A:$A,0),MATCH($B3728,[1]ราคาที่ดิน!$B$1:$G$1,0))</f>
        <v>200</v>
      </c>
      <c r="V3728" s="37">
        <f t="shared" si="808"/>
        <v>882600</v>
      </c>
      <c r="W3728" s="31"/>
      <c r="X3728" s="31"/>
      <c r="Y3728" s="31"/>
      <c r="Z3728" s="31"/>
      <c r="AA3728" s="31"/>
      <c r="AB3728" s="32"/>
      <c r="AC3728" s="38"/>
      <c r="AD3728" s="39"/>
      <c r="AE3728" s="39"/>
      <c r="AF3728" s="40" t="str">
        <f t="shared" si="814"/>
        <v/>
      </c>
      <c r="AG3728" s="41" t="str">
        <f t="shared" si="815"/>
        <v/>
      </c>
      <c r="AH3728" s="42"/>
      <c r="AI3728" s="42"/>
      <c r="AJ3728" s="42"/>
      <c r="AK3728" s="42"/>
      <c r="AL3728" s="31"/>
      <c r="AM3728" s="43" t="str">
        <f t="shared" si="816"/>
        <v>100</v>
      </c>
      <c r="AN3728" s="44">
        <f>INDEX([1]ราคาสิ่งปลูกสร้าง!$D$6:$CC$47,MATCH($AD3728,[1]ราคาสิ่งปลูกสร้าง!$B$6:$B$45,0),MATCH($C$7,[1]ราคาสิ่งปลูกสร้าง!$D$5:$CC$5,0))</f>
        <v>0</v>
      </c>
      <c r="AO3728" s="44">
        <f t="shared" si="817"/>
        <v>0</v>
      </c>
      <c r="AP3728" s="45">
        <f t="shared" si="818"/>
        <v>0</v>
      </c>
      <c r="AQ3728" s="40">
        <f>IF(AP3728=0,0,INDEX([1]ค่าเสื่อมสิ่งปลูกสร้าง!$A$5:$D$105,MATCH($AP3728,[1]ค่าเสื่อมสิ่งปลูกสร้าง!$A$5:$A$105,0),MATCH(AE3728,[1]ค่าเสื่อมสิ่งปลูกสร้าง!$A$3:$D$3)))</f>
        <v>0</v>
      </c>
      <c r="AR3728" s="44">
        <f t="shared" si="809"/>
        <v>0</v>
      </c>
      <c r="AS3728" s="44">
        <f t="shared" si="810"/>
        <v>882600</v>
      </c>
      <c r="AT3728" s="44">
        <f t="shared" si="811"/>
        <v>882600</v>
      </c>
      <c r="AU3728" s="46">
        <v>0</v>
      </c>
      <c r="AV3728" s="44">
        <f t="shared" si="819"/>
        <v>882600</v>
      </c>
      <c r="AW3728" s="47" t="str">
        <f t="shared" si="820"/>
        <v>0.01</v>
      </c>
      <c r="AX3728" s="48"/>
      <c r="AY3728" s="48"/>
      <c r="AZ3728" s="49">
        <v>0</v>
      </c>
      <c r="BA3728" s="48"/>
      <c r="BB3728" s="48"/>
      <c r="BC3728" s="44">
        <f t="shared" si="821"/>
        <v>0</v>
      </c>
      <c r="BD3728" s="50">
        <v>1</v>
      </c>
      <c r="BE3728" s="51" t="e">
        <f>IF(AX3728=1,0,IF(AY3728=1,0,IF(BC3728&gt;#REF!,#REF!,IF(OR(AZ3728&gt;0,BD3728&gt;=0),BC3728+([1]สูตร2!H3716*(100%-AZ3728)-BC3728)*BD3728,[1]สูตร2!H3716*(100%-AZ3728)))))</f>
        <v>#REF!</v>
      </c>
      <c r="BF3728" s="31"/>
    </row>
    <row r="3729" spans="1:58" s="5" customFormat="1" ht="24" customHeight="1" x14ac:dyDescent="0.2">
      <c r="A3729" s="31"/>
      <c r="B3729" s="31" t="s">
        <v>321</v>
      </c>
      <c r="C3729" s="31" t="s">
        <v>2816</v>
      </c>
      <c r="D3729" s="31" t="s">
        <v>71</v>
      </c>
      <c r="E3729" s="31" t="s">
        <v>2814</v>
      </c>
      <c r="F3729" s="31"/>
      <c r="G3729" s="32" t="s">
        <v>2815</v>
      </c>
      <c r="H3729" s="31">
        <v>87</v>
      </c>
      <c r="I3729" s="31">
        <v>69</v>
      </c>
      <c r="J3729" s="31" t="s">
        <v>2423</v>
      </c>
      <c r="K3729" s="31">
        <v>10</v>
      </c>
      <c r="L3729" s="31">
        <v>1</v>
      </c>
      <c r="M3729" s="31">
        <v>53</v>
      </c>
      <c r="N3729" s="33">
        <v>4153</v>
      </c>
      <c r="O3729" s="33"/>
      <c r="P3729" s="33"/>
      <c r="Q3729" s="33"/>
      <c r="R3729" s="33"/>
      <c r="S3729" s="34" t="str">
        <f t="shared" si="812"/>
        <v>1</v>
      </c>
      <c r="T3729" s="35">
        <f t="shared" si="813"/>
        <v>4153</v>
      </c>
      <c r="U3729" s="36">
        <f>INDEX([1]ราคาที่ดิน!$B:$G,MATCH($C3729,[1]ราคาที่ดิน!$A:$A,0),MATCH($B3729,[1]ราคาที่ดิน!$B$1:$G$1,0))</f>
        <v>200</v>
      </c>
      <c r="V3729" s="37">
        <f t="shared" si="808"/>
        <v>830600</v>
      </c>
      <c r="W3729" s="31"/>
      <c r="X3729" s="31"/>
      <c r="Y3729" s="31"/>
      <c r="Z3729" s="31"/>
      <c r="AA3729" s="31"/>
      <c r="AB3729" s="32"/>
      <c r="AC3729" s="38"/>
      <c r="AD3729" s="39"/>
      <c r="AE3729" s="39"/>
      <c r="AF3729" s="40" t="str">
        <f t="shared" si="814"/>
        <v/>
      </c>
      <c r="AG3729" s="41" t="str">
        <f t="shared" si="815"/>
        <v/>
      </c>
      <c r="AH3729" s="42"/>
      <c r="AI3729" s="42"/>
      <c r="AJ3729" s="42"/>
      <c r="AK3729" s="42"/>
      <c r="AL3729" s="31"/>
      <c r="AM3729" s="43" t="str">
        <f t="shared" si="816"/>
        <v>100</v>
      </c>
      <c r="AN3729" s="44">
        <f>INDEX([1]ราคาสิ่งปลูกสร้าง!$D$6:$CC$47,MATCH($AD3729,[1]ราคาสิ่งปลูกสร้าง!$B$6:$B$45,0),MATCH($C$7,[1]ราคาสิ่งปลูกสร้าง!$D$5:$CC$5,0))</f>
        <v>0</v>
      </c>
      <c r="AO3729" s="44">
        <f t="shared" si="817"/>
        <v>0</v>
      </c>
      <c r="AP3729" s="45">
        <f t="shared" si="818"/>
        <v>0</v>
      </c>
      <c r="AQ3729" s="40">
        <f>IF(AP3729=0,0,INDEX([1]ค่าเสื่อมสิ่งปลูกสร้าง!$A$5:$D$105,MATCH($AP3729,[1]ค่าเสื่อมสิ่งปลูกสร้าง!$A$5:$A$105,0),MATCH(AE3729,[1]ค่าเสื่อมสิ่งปลูกสร้าง!$A$3:$D$3)))</f>
        <v>0</v>
      </c>
      <c r="AR3729" s="44">
        <f t="shared" si="809"/>
        <v>0</v>
      </c>
      <c r="AS3729" s="44">
        <f t="shared" si="810"/>
        <v>830600</v>
      </c>
      <c r="AT3729" s="44">
        <f t="shared" si="811"/>
        <v>830600</v>
      </c>
      <c r="AU3729" s="46">
        <v>0</v>
      </c>
      <c r="AV3729" s="44">
        <f t="shared" si="819"/>
        <v>830600</v>
      </c>
      <c r="AW3729" s="47" t="str">
        <f t="shared" si="820"/>
        <v>0.01</v>
      </c>
      <c r="AX3729" s="48"/>
      <c r="AY3729" s="48"/>
      <c r="AZ3729" s="49">
        <v>0</v>
      </c>
      <c r="BA3729" s="48"/>
      <c r="BB3729" s="48"/>
      <c r="BC3729" s="44">
        <f t="shared" si="821"/>
        <v>0</v>
      </c>
      <c r="BD3729" s="50">
        <v>1</v>
      </c>
      <c r="BE3729" s="51" t="e">
        <f>IF(AX3729=1,0,IF(AY3729=1,0,IF(BC3729&gt;#REF!,#REF!,IF(OR(AZ3729&gt;0,BD3729&gt;=0),BC3729+([1]สูตร2!H3717*(100%-AZ3729)-BC3729)*BD3729,[1]สูตร2!H3717*(100%-AZ3729)))))</f>
        <v>#REF!</v>
      </c>
      <c r="BF3729" s="31"/>
    </row>
    <row r="3730" spans="1:58" s="5" customFormat="1" ht="24" customHeight="1" x14ac:dyDescent="0.2">
      <c r="A3730" s="31">
        <v>1219</v>
      </c>
      <c r="B3730" s="31" t="s">
        <v>65</v>
      </c>
      <c r="C3730" s="31">
        <v>4850</v>
      </c>
      <c r="D3730" s="31" t="s">
        <v>66</v>
      </c>
      <c r="E3730" s="31" t="s">
        <v>2817</v>
      </c>
      <c r="F3730" s="31"/>
      <c r="G3730" s="32" t="s">
        <v>2815</v>
      </c>
      <c r="H3730" s="31">
        <v>49</v>
      </c>
      <c r="I3730" s="31">
        <v>3052</v>
      </c>
      <c r="J3730" s="31" t="s">
        <v>2423</v>
      </c>
      <c r="K3730" s="31">
        <v>0</v>
      </c>
      <c r="L3730" s="31">
        <v>0</v>
      </c>
      <c r="M3730" s="31">
        <v>50</v>
      </c>
      <c r="N3730" s="33"/>
      <c r="O3730" s="33">
        <v>50</v>
      </c>
      <c r="P3730" s="33"/>
      <c r="Q3730" s="33"/>
      <c r="R3730" s="33"/>
      <c r="S3730" s="34" t="str">
        <f t="shared" si="812"/>
        <v>2</v>
      </c>
      <c r="T3730" s="35">
        <f t="shared" si="813"/>
        <v>50</v>
      </c>
      <c r="U3730" s="36">
        <f>INDEX([1]ราคาที่ดิน!$B:$G,MATCH($C3730,[1]ราคาที่ดิน!$A:$A,0),MATCH($B3730,[1]ราคาที่ดิน!$B$1:$G$1,0))</f>
        <v>200</v>
      </c>
      <c r="V3730" s="37">
        <f t="shared" si="808"/>
        <v>10000</v>
      </c>
      <c r="W3730" s="31">
        <v>1</v>
      </c>
      <c r="X3730" s="31" t="s">
        <v>2815</v>
      </c>
      <c r="Y3730" s="31" t="s">
        <v>66</v>
      </c>
      <c r="Z3730" s="31" t="s">
        <v>2817</v>
      </c>
      <c r="AA3730" s="31"/>
      <c r="AB3730" s="32" t="s">
        <v>2815</v>
      </c>
      <c r="AC3730" s="38"/>
      <c r="AD3730" s="39" t="s">
        <v>73</v>
      </c>
      <c r="AE3730" s="39" t="s">
        <v>74</v>
      </c>
      <c r="AF3730" s="40" t="str">
        <f t="shared" si="814"/>
        <v>2</v>
      </c>
      <c r="AG3730" s="41">
        <f t="shared" si="815"/>
        <v>145</v>
      </c>
      <c r="AH3730" s="42"/>
      <c r="AI3730" s="42">
        <v>145</v>
      </c>
      <c r="AJ3730" s="42"/>
      <c r="AK3730" s="42"/>
      <c r="AL3730" s="31">
        <v>40</v>
      </c>
      <c r="AM3730" s="43" t="str">
        <f t="shared" si="816"/>
        <v>100</v>
      </c>
      <c r="AN3730" s="44">
        <f>INDEX([1]ราคาสิ่งปลูกสร้าง!$D$6:$CC$47,MATCH($AD3730,[1]ราคาสิ่งปลูกสร้าง!$B$6:$B$45,0),MATCH($C$7,[1]ราคาสิ่งปลูกสร้าง!$D$5:$CC$5,0))</f>
        <v>6500</v>
      </c>
      <c r="AO3730" s="44">
        <f t="shared" si="817"/>
        <v>942500</v>
      </c>
      <c r="AP3730" s="45">
        <f t="shared" si="818"/>
        <v>40</v>
      </c>
      <c r="AQ3730" s="40">
        <f>IF(AP3730=0,0,INDEX([1]ค่าเสื่อมสิ่งปลูกสร้าง!$A$5:$D$105,MATCH($AP3730,[1]ค่าเสื่อมสิ่งปลูกสร้าง!$A$5:$A$105,0),MATCH(AE3730,[1]ค่าเสื่อมสิ่งปลูกสร้าง!$A$3:$D$3)))</f>
        <v>70</v>
      </c>
      <c r="AR3730" s="44">
        <f t="shared" si="809"/>
        <v>282750</v>
      </c>
      <c r="AS3730" s="44">
        <f t="shared" si="810"/>
        <v>292750</v>
      </c>
      <c r="AT3730" s="44">
        <f t="shared" si="811"/>
        <v>292750</v>
      </c>
      <c r="AU3730" s="46">
        <v>0</v>
      </c>
      <c r="AV3730" s="44">
        <f t="shared" si="819"/>
        <v>292750</v>
      </c>
      <c r="AW3730" s="47" t="str">
        <f t="shared" si="820"/>
        <v>0.02</v>
      </c>
      <c r="AX3730" s="48"/>
      <c r="AY3730" s="48"/>
      <c r="AZ3730" s="49">
        <v>0</v>
      </c>
      <c r="BA3730" s="48"/>
      <c r="BB3730" s="48"/>
      <c r="BC3730" s="44">
        <f t="shared" si="821"/>
        <v>0</v>
      </c>
      <c r="BD3730" s="50">
        <v>1</v>
      </c>
      <c r="BE3730" s="51" t="e">
        <f>IF(AX3730=1,0,IF(AY3730=1,0,IF(BC3730&gt;#REF!,#REF!,IF(OR(AZ3730&gt;0,BD3730&gt;=0),BC3730+([1]สูตร2!H3718*(100%-AZ3730)-BC3730)*BD3730,[1]สูตร2!H3718*(100%-AZ3730)))))</f>
        <v>#REF!</v>
      </c>
      <c r="BF3730" s="31"/>
    </row>
    <row r="3731" spans="1:58" s="5" customFormat="1" ht="24" customHeight="1" x14ac:dyDescent="0.2">
      <c r="A3731" s="31"/>
      <c r="B3731" s="31" t="s">
        <v>65</v>
      </c>
      <c r="C3731" s="31">
        <v>4850</v>
      </c>
      <c r="D3731" s="31" t="s">
        <v>66</v>
      </c>
      <c r="E3731" s="31" t="s">
        <v>2817</v>
      </c>
      <c r="F3731" s="31"/>
      <c r="G3731" s="32" t="s">
        <v>2815</v>
      </c>
      <c r="H3731" s="31">
        <v>49</v>
      </c>
      <c r="I3731" s="31">
        <v>3052</v>
      </c>
      <c r="J3731" s="31" t="s">
        <v>2423</v>
      </c>
      <c r="K3731" s="31">
        <v>0</v>
      </c>
      <c r="L3731" s="31">
        <v>0</v>
      </c>
      <c r="M3731" s="31">
        <v>22</v>
      </c>
      <c r="N3731" s="33"/>
      <c r="O3731" s="33">
        <v>22</v>
      </c>
      <c r="P3731" s="33"/>
      <c r="Q3731" s="33"/>
      <c r="R3731" s="33"/>
      <c r="S3731" s="34" t="str">
        <f t="shared" si="812"/>
        <v>2</v>
      </c>
      <c r="T3731" s="35">
        <f t="shared" si="813"/>
        <v>22</v>
      </c>
      <c r="U3731" s="36">
        <f>INDEX([1]ราคาที่ดิน!$B:$G,MATCH($C3731,[1]ราคาที่ดิน!$A:$A,0),MATCH($B3731,[1]ราคาที่ดิน!$B$1:$G$1,0))</f>
        <v>200</v>
      </c>
      <c r="V3731" s="37">
        <f t="shared" ref="V3731:V3794" si="822">$T3731*$U3731</f>
        <v>4400</v>
      </c>
      <c r="W3731" s="31">
        <v>2</v>
      </c>
      <c r="X3731" s="31" t="s">
        <v>2815</v>
      </c>
      <c r="Y3731" s="31" t="s">
        <v>66</v>
      </c>
      <c r="Z3731" s="31" t="s">
        <v>2817</v>
      </c>
      <c r="AA3731" s="31"/>
      <c r="AB3731" s="32" t="s">
        <v>2815</v>
      </c>
      <c r="AC3731" s="38"/>
      <c r="AD3731" s="39" t="s">
        <v>75</v>
      </c>
      <c r="AE3731" s="39" t="s">
        <v>76</v>
      </c>
      <c r="AF3731" s="40" t="str">
        <f t="shared" si="814"/>
        <v>1</v>
      </c>
      <c r="AG3731" s="41">
        <f t="shared" si="815"/>
        <v>25</v>
      </c>
      <c r="AH3731" s="42">
        <v>25</v>
      </c>
      <c r="AI3731" s="42"/>
      <c r="AJ3731" s="42"/>
      <c r="AK3731" s="42"/>
      <c r="AL3731" s="31">
        <v>15</v>
      </c>
      <c r="AM3731" s="43" t="str">
        <f t="shared" si="816"/>
        <v>100</v>
      </c>
      <c r="AN3731" s="44">
        <f>INDEX([1]ราคาสิ่งปลูกสร้าง!$D$6:$CC$47,MATCH($AD3731,[1]ราคาสิ่งปลูกสร้าง!$B$6:$B$45,0),MATCH($C$7,[1]ราคาสิ่งปลูกสร้าง!$D$5:$CC$5,0))</f>
        <v>5400</v>
      </c>
      <c r="AO3731" s="44">
        <f t="shared" si="817"/>
        <v>135000</v>
      </c>
      <c r="AP3731" s="45">
        <f t="shared" si="818"/>
        <v>15</v>
      </c>
      <c r="AQ3731" s="40">
        <f>IF(AP3731=0,0,INDEX([1]ค่าเสื่อมสิ่งปลูกสร้าง!$A$5:$D$105,MATCH($AP3731,[1]ค่าเสื่อมสิ่งปลูกสร้าง!$A$5:$A$105,0),MATCH(AE3731,[1]ค่าเสื่อมสิ่งปลูกสร้าง!$A$3:$D$3)))</f>
        <v>65</v>
      </c>
      <c r="AR3731" s="44">
        <f t="shared" ref="AR3731:AR3794" si="823">$AO3731*(100-$AQ3731)%</f>
        <v>47250</v>
      </c>
      <c r="AS3731" s="44">
        <f t="shared" ref="AS3731:AS3794" si="824">$V3731+$AR3731</f>
        <v>51650</v>
      </c>
      <c r="AT3731" s="44">
        <f t="shared" ref="AT3731:AT3794" si="825">IF($AM3731%*$AS3731,$AM3731%*$AS3731,0)</f>
        <v>51650</v>
      </c>
      <c r="AU3731" s="46">
        <v>0</v>
      </c>
      <c r="AV3731" s="44">
        <f t="shared" si="819"/>
        <v>51650</v>
      </c>
      <c r="AW3731" s="47" t="str">
        <f t="shared" si="820"/>
        <v>0.01</v>
      </c>
      <c r="AX3731" s="48"/>
      <c r="AY3731" s="48"/>
      <c r="AZ3731" s="49">
        <v>0</v>
      </c>
      <c r="BA3731" s="48"/>
      <c r="BB3731" s="48"/>
      <c r="BC3731" s="44">
        <f t="shared" si="821"/>
        <v>0</v>
      </c>
      <c r="BD3731" s="50">
        <v>1</v>
      </c>
      <c r="BE3731" s="51" t="e">
        <f>IF(AX3731=1,0,IF(AY3731=1,0,IF(BC3731&gt;#REF!,#REF!,IF(OR(AZ3731&gt;0,BD3731&gt;=0),BC3731+([1]สูตร2!H3719*(100%-AZ3731)-BC3731)*BD3731,[1]สูตร2!H3719*(100%-AZ3731)))))</f>
        <v>#REF!</v>
      </c>
      <c r="BF3731" s="31"/>
    </row>
    <row r="3732" spans="1:58" s="5" customFormat="1" ht="24" customHeight="1" x14ac:dyDescent="0.2">
      <c r="A3732" s="31"/>
      <c r="B3732" s="31" t="s">
        <v>65</v>
      </c>
      <c r="C3732" s="31">
        <v>4850</v>
      </c>
      <c r="D3732" s="31" t="s">
        <v>66</v>
      </c>
      <c r="E3732" s="31" t="s">
        <v>2817</v>
      </c>
      <c r="F3732" s="31"/>
      <c r="G3732" s="32" t="s">
        <v>2815</v>
      </c>
      <c r="H3732" s="31">
        <v>49</v>
      </c>
      <c r="I3732" s="31">
        <v>3052</v>
      </c>
      <c r="J3732" s="31" t="s">
        <v>2423</v>
      </c>
      <c r="K3732" s="31">
        <v>0</v>
      </c>
      <c r="L3732" s="31">
        <v>0</v>
      </c>
      <c r="M3732" s="31">
        <v>50</v>
      </c>
      <c r="N3732" s="33"/>
      <c r="O3732" s="33">
        <v>50</v>
      </c>
      <c r="P3732" s="33"/>
      <c r="Q3732" s="33"/>
      <c r="R3732" s="33"/>
      <c r="S3732" s="34" t="str">
        <f t="shared" si="812"/>
        <v>2</v>
      </c>
      <c r="T3732" s="35">
        <f t="shared" si="813"/>
        <v>50</v>
      </c>
      <c r="U3732" s="36">
        <f>INDEX([1]ราคาที่ดิน!$B:$G,MATCH($C3732,[1]ราคาที่ดิน!$A:$A,0),MATCH($B3732,[1]ราคาที่ดิน!$B$1:$G$1,0))</f>
        <v>200</v>
      </c>
      <c r="V3732" s="37">
        <f t="shared" si="822"/>
        <v>10000</v>
      </c>
      <c r="W3732" s="31">
        <v>3</v>
      </c>
      <c r="X3732" s="31" t="s">
        <v>2815</v>
      </c>
      <c r="Y3732" s="31" t="s">
        <v>66</v>
      </c>
      <c r="Z3732" s="31" t="s">
        <v>2817</v>
      </c>
      <c r="AA3732" s="31"/>
      <c r="AB3732" s="32" t="s">
        <v>2815</v>
      </c>
      <c r="AC3732" s="38"/>
      <c r="AD3732" s="39" t="s">
        <v>77</v>
      </c>
      <c r="AE3732" s="39" t="s">
        <v>76</v>
      </c>
      <c r="AF3732" s="40" t="str">
        <f t="shared" si="814"/>
        <v>1</v>
      </c>
      <c r="AG3732" s="41">
        <f t="shared" si="815"/>
        <v>20</v>
      </c>
      <c r="AH3732" s="42">
        <v>20</v>
      </c>
      <c r="AI3732" s="42"/>
      <c r="AJ3732" s="42"/>
      <c r="AK3732" s="42"/>
      <c r="AL3732" s="31">
        <v>15</v>
      </c>
      <c r="AM3732" s="43" t="str">
        <f t="shared" si="816"/>
        <v>100</v>
      </c>
      <c r="AN3732" s="44">
        <f>INDEX([1]ราคาสิ่งปลูกสร้าง!$D$6:$CC$47,MATCH($AD3732,[1]ราคาสิ่งปลูกสร้าง!$B$6:$B$45,0),MATCH($C$7,[1]ราคาสิ่งปลูกสร้าง!$D$5:$CC$5,0))</f>
        <v>2050</v>
      </c>
      <c r="AO3732" s="44">
        <f t="shared" si="817"/>
        <v>41000</v>
      </c>
      <c r="AP3732" s="45">
        <f t="shared" si="818"/>
        <v>15</v>
      </c>
      <c r="AQ3732" s="40">
        <f>IF(AP3732=0,0,INDEX([1]ค่าเสื่อมสิ่งปลูกสร้าง!$A$5:$D$105,MATCH($AP3732,[1]ค่าเสื่อมสิ่งปลูกสร้าง!$A$5:$A$105,0),MATCH(AE3732,[1]ค่าเสื่อมสิ่งปลูกสร้าง!$A$3:$D$3)))</f>
        <v>65</v>
      </c>
      <c r="AR3732" s="44">
        <f t="shared" si="823"/>
        <v>14349.999999999998</v>
      </c>
      <c r="AS3732" s="44">
        <f t="shared" si="824"/>
        <v>24350</v>
      </c>
      <c r="AT3732" s="44">
        <f t="shared" si="825"/>
        <v>24350</v>
      </c>
      <c r="AU3732" s="46">
        <v>0</v>
      </c>
      <c r="AV3732" s="44">
        <f t="shared" si="819"/>
        <v>24350</v>
      </c>
      <c r="AW3732" s="47" t="str">
        <f t="shared" si="820"/>
        <v>0.01</v>
      </c>
      <c r="AX3732" s="48"/>
      <c r="AY3732" s="48"/>
      <c r="AZ3732" s="49">
        <v>0</v>
      </c>
      <c r="BA3732" s="48"/>
      <c r="BB3732" s="48"/>
      <c r="BC3732" s="44">
        <f t="shared" si="821"/>
        <v>0</v>
      </c>
      <c r="BD3732" s="50">
        <v>1</v>
      </c>
      <c r="BE3732" s="51" t="e">
        <f>IF(AX3732=1,0,IF(AY3732=1,0,IF(BC3732&gt;#REF!,#REF!,IF(OR(AZ3732&gt;0,BD3732&gt;=0),BC3732+([1]สูตร2!H3720*(100%-AZ3732)-BC3732)*BD3732,[1]สูตร2!H3720*(100%-AZ3732)))))</f>
        <v>#REF!</v>
      </c>
      <c r="BF3732" s="31"/>
    </row>
    <row r="3733" spans="1:58" s="5" customFormat="1" ht="24" customHeight="1" x14ac:dyDescent="0.2">
      <c r="A3733" s="31"/>
      <c r="B3733" s="31" t="s">
        <v>65</v>
      </c>
      <c r="C3733" s="31">
        <v>4850</v>
      </c>
      <c r="D3733" s="31" t="s">
        <v>66</v>
      </c>
      <c r="E3733" s="31" t="s">
        <v>2817</v>
      </c>
      <c r="F3733" s="31"/>
      <c r="G3733" s="32" t="s">
        <v>2815</v>
      </c>
      <c r="H3733" s="31">
        <v>49</v>
      </c>
      <c r="I3733" s="31">
        <v>3052</v>
      </c>
      <c r="J3733" s="31" t="s">
        <v>2423</v>
      </c>
      <c r="K3733" s="31">
        <v>0</v>
      </c>
      <c r="L3733" s="31">
        <v>0</v>
      </c>
      <c r="M3733" s="31">
        <v>50</v>
      </c>
      <c r="N3733" s="33"/>
      <c r="O3733" s="33">
        <v>50</v>
      </c>
      <c r="P3733" s="33"/>
      <c r="Q3733" s="33"/>
      <c r="R3733" s="33"/>
      <c r="S3733" s="34" t="str">
        <f t="shared" si="812"/>
        <v>2</v>
      </c>
      <c r="T3733" s="35">
        <f t="shared" si="813"/>
        <v>50</v>
      </c>
      <c r="U3733" s="36">
        <f>INDEX([1]ราคาที่ดิน!$B:$G,MATCH($C3733,[1]ราคาที่ดิน!$A:$A,0),MATCH($B3733,[1]ราคาที่ดิน!$B$1:$G$1,0))</f>
        <v>200</v>
      </c>
      <c r="V3733" s="37">
        <f t="shared" si="822"/>
        <v>10000</v>
      </c>
      <c r="W3733" s="31">
        <v>4</v>
      </c>
      <c r="X3733" s="31" t="s">
        <v>2815</v>
      </c>
      <c r="Y3733" s="31" t="s">
        <v>66</v>
      </c>
      <c r="Z3733" s="31" t="s">
        <v>2817</v>
      </c>
      <c r="AA3733" s="31"/>
      <c r="AB3733" s="32" t="s">
        <v>2815</v>
      </c>
      <c r="AC3733" s="38"/>
      <c r="AD3733" s="39" t="s">
        <v>77</v>
      </c>
      <c r="AE3733" s="39" t="s">
        <v>76</v>
      </c>
      <c r="AF3733" s="40" t="str">
        <f t="shared" si="814"/>
        <v>1</v>
      </c>
      <c r="AG3733" s="41">
        <f t="shared" si="815"/>
        <v>25</v>
      </c>
      <c r="AH3733" s="42">
        <v>25</v>
      </c>
      <c r="AI3733" s="42"/>
      <c r="AJ3733" s="42"/>
      <c r="AK3733" s="42"/>
      <c r="AL3733" s="31">
        <v>15</v>
      </c>
      <c r="AM3733" s="43" t="str">
        <f t="shared" si="816"/>
        <v>100</v>
      </c>
      <c r="AN3733" s="44">
        <f>INDEX([1]ราคาสิ่งปลูกสร้าง!$D$6:$CC$47,MATCH($AD3733,[1]ราคาสิ่งปลูกสร้าง!$B$6:$B$45,0),MATCH($C$7,[1]ราคาสิ่งปลูกสร้าง!$D$5:$CC$5,0))</f>
        <v>2050</v>
      </c>
      <c r="AO3733" s="44">
        <f t="shared" si="817"/>
        <v>51250</v>
      </c>
      <c r="AP3733" s="45">
        <f t="shared" si="818"/>
        <v>15</v>
      </c>
      <c r="AQ3733" s="40">
        <f>IF(AP3733=0,0,INDEX([1]ค่าเสื่อมสิ่งปลูกสร้าง!$A$5:$D$105,MATCH($AP3733,[1]ค่าเสื่อมสิ่งปลูกสร้าง!$A$5:$A$105,0),MATCH(AE3733,[1]ค่าเสื่อมสิ่งปลูกสร้าง!$A$3:$D$3)))</f>
        <v>65</v>
      </c>
      <c r="AR3733" s="44">
        <f t="shared" si="823"/>
        <v>17937.5</v>
      </c>
      <c r="AS3733" s="44">
        <f t="shared" si="824"/>
        <v>27937.5</v>
      </c>
      <c r="AT3733" s="44">
        <f t="shared" si="825"/>
        <v>27937.5</v>
      </c>
      <c r="AU3733" s="46">
        <v>0</v>
      </c>
      <c r="AV3733" s="44">
        <f t="shared" si="819"/>
        <v>27937.5</v>
      </c>
      <c r="AW3733" s="47" t="str">
        <f t="shared" si="820"/>
        <v>0.01</v>
      </c>
      <c r="AX3733" s="48"/>
      <c r="AY3733" s="48"/>
      <c r="AZ3733" s="49">
        <v>0</v>
      </c>
      <c r="BA3733" s="48"/>
      <c r="BB3733" s="48"/>
      <c r="BC3733" s="44">
        <f t="shared" si="821"/>
        <v>0</v>
      </c>
      <c r="BD3733" s="50">
        <v>1</v>
      </c>
      <c r="BE3733" s="51" t="e">
        <f>IF(AX3733=1,0,IF(AY3733=1,0,IF(BC3733&gt;#REF!,#REF!,IF(OR(AZ3733&gt;0,BD3733&gt;=0),BC3733+([1]สูตร2!H3721*(100%-AZ3733)-BC3733)*BD3733,[1]สูตร2!H3721*(100%-AZ3733)))))</f>
        <v>#REF!</v>
      </c>
      <c r="BF3733" s="31"/>
    </row>
    <row r="3734" spans="1:58" s="5" customFormat="1" ht="24" customHeight="1" x14ac:dyDescent="0.2">
      <c r="A3734" s="31"/>
      <c r="B3734" s="31" t="s">
        <v>65</v>
      </c>
      <c r="C3734" s="31">
        <v>4850</v>
      </c>
      <c r="D3734" s="31" t="s">
        <v>66</v>
      </c>
      <c r="E3734" s="31" t="s">
        <v>2817</v>
      </c>
      <c r="F3734" s="31"/>
      <c r="G3734" s="32" t="s">
        <v>2815</v>
      </c>
      <c r="H3734" s="31">
        <v>49</v>
      </c>
      <c r="I3734" s="31">
        <v>3052</v>
      </c>
      <c r="J3734" s="31" t="s">
        <v>2423</v>
      </c>
      <c r="K3734" s="31">
        <v>0</v>
      </c>
      <c r="L3734" s="31">
        <v>0</v>
      </c>
      <c r="M3734" s="31">
        <v>50</v>
      </c>
      <c r="N3734" s="33"/>
      <c r="O3734" s="33">
        <v>50</v>
      </c>
      <c r="P3734" s="33"/>
      <c r="Q3734" s="33"/>
      <c r="R3734" s="33"/>
      <c r="S3734" s="34" t="str">
        <f t="shared" si="812"/>
        <v>2</v>
      </c>
      <c r="T3734" s="35">
        <f t="shared" si="813"/>
        <v>50</v>
      </c>
      <c r="U3734" s="36">
        <f>INDEX([1]ราคาที่ดิน!$B:$G,MATCH($C3734,[1]ราคาที่ดิน!$A:$A,0),MATCH($B3734,[1]ราคาที่ดิน!$B$1:$G$1,0))</f>
        <v>200</v>
      </c>
      <c r="V3734" s="37">
        <f t="shared" si="822"/>
        <v>10000</v>
      </c>
      <c r="W3734" s="31">
        <v>5</v>
      </c>
      <c r="X3734" s="31" t="s">
        <v>2815</v>
      </c>
      <c r="Y3734" s="31" t="s">
        <v>66</v>
      </c>
      <c r="Z3734" s="31" t="s">
        <v>2817</v>
      </c>
      <c r="AA3734" s="31"/>
      <c r="AB3734" s="32" t="s">
        <v>2815</v>
      </c>
      <c r="AC3734" s="38"/>
      <c r="AD3734" s="39" t="s">
        <v>77</v>
      </c>
      <c r="AE3734" s="39" t="s">
        <v>76</v>
      </c>
      <c r="AF3734" s="40" t="str">
        <f t="shared" si="814"/>
        <v>1</v>
      </c>
      <c r="AG3734" s="41">
        <f t="shared" si="815"/>
        <v>13</v>
      </c>
      <c r="AH3734" s="42">
        <v>13</v>
      </c>
      <c r="AI3734" s="42"/>
      <c r="AJ3734" s="42"/>
      <c r="AK3734" s="42"/>
      <c r="AL3734" s="31">
        <v>15</v>
      </c>
      <c r="AM3734" s="43" t="str">
        <f t="shared" si="816"/>
        <v>100</v>
      </c>
      <c r="AN3734" s="44">
        <f>INDEX([1]ราคาสิ่งปลูกสร้าง!$D$6:$CC$47,MATCH($AD3734,[1]ราคาสิ่งปลูกสร้าง!$B$6:$B$45,0),MATCH($C$7,[1]ราคาสิ่งปลูกสร้าง!$D$5:$CC$5,0))</f>
        <v>2050</v>
      </c>
      <c r="AO3734" s="44">
        <f t="shared" si="817"/>
        <v>26650</v>
      </c>
      <c r="AP3734" s="45">
        <f t="shared" si="818"/>
        <v>15</v>
      </c>
      <c r="AQ3734" s="40">
        <f>IF(AP3734=0,0,INDEX([1]ค่าเสื่อมสิ่งปลูกสร้าง!$A$5:$D$105,MATCH($AP3734,[1]ค่าเสื่อมสิ่งปลูกสร้าง!$A$5:$A$105,0),MATCH(AE3734,[1]ค่าเสื่อมสิ่งปลูกสร้าง!$A$3:$D$3)))</f>
        <v>65</v>
      </c>
      <c r="AR3734" s="44">
        <f t="shared" si="823"/>
        <v>9327.5</v>
      </c>
      <c r="AS3734" s="44">
        <f t="shared" si="824"/>
        <v>19327.5</v>
      </c>
      <c r="AT3734" s="44">
        <f t="shared" si="825"/>
        <v>19327.5</v>
      </c>
      <c r="AU3734" s="46">
        <v>0</v>
      </c>
      <c r="AV3734" s="44">
        <f t="shared" si="819"/>
        <v>19327.5</v>
      </c>
      <c r="AW3734" s="47" t="str">
        <f t="shared" si="820"/>
        <v>0.01</v>
      </c>
      <c r="AX3734" s="48"/>
      <c r="AY3734" s="48"/>
      <c r="AZ3734" s="49">
        <v>0</v>
      </c>
      <c r="BA3734" s="48"/>
      <c r="BB3734" s="48"/>
      <c r="BC3734" s="44">
        <f t="shared" si="821"/>
        <v>0</v>
      </c>
      <c r="BD3734" s="50">
        <v>1</v>
      </c>
      <c r="BE3734" s="51" t="e">
        <f>IF(AX3734=1,0,IF(AY3734=1,0,IF(BC3734&gt;#REF!,#REF!,IF(OR(AZ3734&gt;0,BD3734&gt;=0),BC3734+([1]สูตร2!H3722*(100%-AZ3734)-BC3734)*BD3734,[1]สูตร2!H3722*(100%-AZ3734)))))</f>
        <v>#REF!</v>
      </c>
      <c r="BF3734" s="31"/>
    </row>
    <row r="3735" spans="1:58" s="5" customFormat="1" ht="24" customHeight="1" x14ac:dyDescent="0.2">
      <c r="A3735" s="31">
        <v>1220</v>
      </c>
      <c r="B3735" s="31" t="s">
        <v>321</v>
      </c>
      <c r="C3735" s="31" t="s">
        <v>2818</v>
      </c>
      <c r="D3735" s="31" t="s">
        <v>71</v>
      </c>
      <c r="E3735" s="31" t="s">
        <v>2819</v>
      </c>
      <c r="F3735" s="31"/>
      <c r="G3735" s="32" t="s">
        <v>2820</v>
      </c>
      <c r="H3735" s="31">
        <v>11</v>
      </c>
      <c r="I3735" s="31">
        <v>6</v>
      </c>
      <c r="J3735" s="31" t="s">
        <v>2423</v>
      </c>
      <c r="K3735" s="31">
        <v>11</v>
      </c>
      <c r="L3735" s="31">
        <v>0</v>
      </c>
      <c r="M3735" s="31">
        <v>77</v>
      </c>
      <c r="N3735" s="33">
        <v>4477</v>
      </c>
      <c r="O3735" s="33"/>
      <c r="P3735" s="33"/>
      <c r="Q3735" s="33"/>
      <c r="R3735" s="33"/>
      <c r="S3735" s="34" t="str">
        <f t="shared" si="812"/>
        <v>1</v>
      </c>
      <c r="T3735" s="35">
        <f t="shared" si="813"/>
        <v>4477</v>
      </c>
      <c r="U3735" s="36">
        <f>INDEX([1]ราคาที่ดิน!$B:$G,MATCH($C3735,[1]ราคาที่ดิน!$A:$A,0),MATCH($B3735,[1]ราคาที่ดิน!$B$1:$G$1,0))</f>
        <v>200</v>
      </c>
      <c r="V3735" s="37">
        <f t="shared" si="822"/>
        <v>895400</v>
      </c>
      <c r="W3735" s="31"/>
      <c r="X3735" s="31"/>
      <c r="Y3735" s="31"/>
      <c r="Z3735" s="31"/>
      <c r="AA3735" s="31"/>
      <c r="AB3735" s="32"/>
      <c r="AC3735" s="38"/>
      <c r="AD3735" s="39"/>
      <c r="AE3735" s="39"/>
      <c r="AF3735" s="40" t="str">
        <f t="shared" si="814"/>
        <v/>
      </c>
      <c r="AG3735" s="41" t="str">
        <f t="shared" si="815"/>
        <v/>
      </c>
      <c r="AH3735" s="42"/>
      <c r="AI3735" s="42"/>
      <c r="AJ3735" s="42"/>
      <c r="AK3735" s="42"/>
      <c r="AL3735" s="31"/>
      <c r="AM3735" s="43" t="str">
        <f t="shared" si="816"/>
        <v>100</v>
      </c>
      <c r="AN3735" s="44">
        <f>INDEX([1]ราคาสิ่งปลูกสร้าง!$D$6:$CC$47,MATCH($AD3735,[1]ราคาสิ่งปลูกสร้าง!$B$6:$B$45,0),MATCH($C$7,[1]ราคาสิ่งปลูกสร้าง!$D$5:$CC$5,0))</f>
        <v>0</v>
      </c>
      <c r="AO3735" s="44">
        <f t="shared" si="817"/>
        <v>0</v>
      </c>
      <c r="AP3735" s="45">
        <f t="shared" si="818"/>
        <v>0</v>
      </c>
      <c r="AQ3735" s="40">
        <f>IF(AP3735=0,0,INDEX([1]ค่าเสื่อมสิ่งปลูกสร้าง!$A$5:$D$105,MATCH($AP3735,[1]ค่าเสื่อมสิ่งปลูกสร้าง!$A$5:$A$105,0),MATCH(AE3735,[1]ค่าเสื่อมสิ่งปลูกสร้าง!$A$3:$D$3)))</f>
        <v>0</v>
      </c>
      <c r="AR3735" s="44">
        <f t="shared" si="823"/>
        <v>0</v>
      </c>
      <c r="AS3735" s="44">
        <f t="shared" si="824"/>
        <v>895400</v>
      </c>
      <c r="AT3735" s="44">
        <f t="shared" si="825"/>
        <v>895400</v>
      </c>
      <c r="AU3735" s="46">
        <v>0</v>
      </c>
      <c r="AV3735" s="44">
        <f t="shared" si="819"/>
        <v>895400</v>
      </c>
      <c r="AW3735" s="47" t="str">
        <f t="shared" si="820"/>
        <v>0.01</v>
      </c>
      <c r="AX3735" s="48"/>
      <c r="AY3735" s="48"/>
      <c r="AZ3735" s="49">
        <v>0</v>
      </c>
      <c r="BA3735" s="48"/>
      <c r="BB3735" s="48"/>
      <c r="BC3735" s="44">
        <f t="shared" si="821"/>
        <v>0</v>
      </c>
      <c r="BD3735" s="50">
        <v>1</v>
      </c>
      <c r="BE3735" s="51" t="e">
        <f>IF(AX3735=1,0,IF(AY3735=1,0,IF(BC3735&gt;#REF!,#REF!,IF(OR(AZ3735&gt;0,BD3735&gt;=0),BC3735+([1]สูตร2!H3723*(100%-AZ3735)-BC3735)*BD3735,[1]สูตร2!H3723*(100%-AZ3735)))))</f>
        <v>#REF!</v>
      </c>
      <c r="BF3735" s="31"/>
    </row>
    <row r="3736" spans="1:58" s="5" customFormat="1" ht="24" customHeight="1" x14ac:dyDescent="0.2">
      <c r="A3736" s="31">
        <v>1221</v>
      </c>
      <c r="B3736" s="31" t="s">
        <v>93</v>
      </c>
      <c r="C3736" s="31">
        <v>1</v>
      </c>
      <c r="D3736" s="31" t="s">
        <v>66</v>
      </c>
      <c r="E3736" s="31" t="s">
        <v>2821</v>
      </c>
      <c r="F3736" s="31"/>
      <c r="G3736" s="32" t="s">
        <v>2820</v>
      </c>
      <c r="H3736" s="31" t="s">
        <v>104</v>
      </c>
      <c r="I3736" s="31" t="s">
        <v>104</v>
      </c>
      <c r="J3736" s="31" t="s">
        <v>2423</v>
      </c>
      <c r="K3736" s="31">
        <v>0</v>
      </c>
      <c r="L3736" s="31">
        <v>0</v>
      </c>
      <c r="M3736" s="31">
        <v>37</v>
      </c>
      <c r="N3736" s="33"/>
      <c r="O3736" s="33">
        <v>37</v>
      </c>
      <c r="P3736" s="33"/>
      <c r="Q3736" s="33"/>
      <c r="R3736" s="33"/>
      <c r="S3736" s="34" t="str">
        <f t="shared" si="812"/>
        <v>2</v>
      </c>
      <c r="T3736" s="35">
        <f t="shared" si="813"/>
        <v>37</v>
      </c>
      <c r="U3736" s="36">
        <f>INDEX([1]ราคาที่ดิน!$B:$G,MATCH($C3736,[1]ราคาที่ดิน!$A:$A,0),MATCH($B3736,[1]ราคาที่ดิน!$B$1:$G$1,0))</f>
        <v>100</v>
      </c>
      <c r="V3736" s="37">
        <f t="shared" si="822"/>
        <v>3700</v>
      </c>
      <c r="W3736" s="31">
        <v>1</v>
      </c>
      <c r="X3736" s="31" t="s">
        <v>2820</v>
      </c>
      <c r="Y3736" s="31" t="s">
        <v>66</v>
      </c>
      <c r="Z3736" s="31" t="s">
        <v>2821</v>
      </c>
      <c r="AA3736" s="31"/>
      <c r="AB3736" s="32" t="s">
        <v>2820</v>
      </c>
      <c r="AC3736" s="38"/>
      <c r="AD3736" s="39" t="s">
        <v>73</v>
      </c>
      <c r="AE3736" s="39" t="s">
        <v>94</v>
      </c>
      <c r="AF3736" s="40" t="str">
        <f t="shared" si="814"/>
        <v>2</v>
      </c>
      <c r="AG3736" s="41">
        <f t="shared" si="815"/>
        <v>115</v>
      </c>
      <c r="AH3736" s="42"/>
      <c r="AI3736" s="42">
        <v>115</v>
      </c>
      <c r="AJ3736" s="42"/>
      <c r="AK3736" s="42"/>
      <c r="AL3736" s="31">
        <v>20</v>
      </c>
      <c r="AM3736" s="43" t="str">
        <f t="shared" si="816"/>
        <v>100</v>
      </c>
      <c r="AN3736" s="44">
        <f>INDEX([1]ราคาสิ่งปลูกสร้าง!$D$6:$CC$47,MATCH($AD3736,[1]ราคาสิ่งปลูกสร้าง!$B$6:$B$45,0),MATCH($C$7,[1]ราคาสิ่งปลูกสร้าง!$D$5:$CC$5,0))</f>
        <v>6500</v>
      </c>
      <c r="AO3736" s="44">
        <f t="shared" si="817"/>
        <v>747500</v>
      </c>
      <c r="AP3736" s="45">
        <f t="shared" si="818"/>
        <v>20</v>
      </c>
      <c r="AQ3736" s="40">
        <f>IF(AP3736=0,0,INDEX([1]ค่าเสื่อมสิ่งปลูกสร้าง!$A$5:$D$105,MATCH($AP3736,[1]ค่าเสื่อมสิ่งปลูกสร้าง!$A$5:$A$105,0),MATCH(AE3736,[1]ค่าเสื่อมสิ่งปลูกสร้าง!$A$3:$D$3)))</f>
        <v>30</v>
      </c>
      <c r="AR3736" s="44">
        <f t="shared" si="823"/>
        <v>523249.99999999994</v>
      </c>
      <c r="AS3736" s="44">
        <f t="shared" si="824"/>
        <v>526950</v>
      </c>
      <c r="AT3736" s="44">
        <f t="shared" si="825"/>
        <v>526950</v>
      </c>
      <c r="AU3736" s="46">
        <v>0</v>
      </c>
      <c r="AV3736" s="44">
        <f t="shared" si="819"/>
        <v>526950</v>
      </c>
      <c r="AW3736" s="47" t="str">
        <f t="shared" si="820"/>
        <v>0.02</v>
      </c>
      <c r="AX3736" s="48"/>
      <c r="AY3736" s="48"/>
      <c r="AZ3736" s="49">
        <v>0</v>
      </c>
      <c r="BA3736" s="48"/>
      <c r="BB3736" s="48"/>
      <c r="BC3736" s="44">
        <f t="shared" si="821"/>
        <v>0</v>
      </c>
      <c r="BD3736" s="50">
        <v>1</v>
      </c>
      <c r="BE3736" s="51" t="e">
        <f>IF(AX3736=1,0,IF(AY3736=1,0,IF(BC3736&gt;#REF!,#REF!,IF(OR(AZ3736&gt;0,BD3736&gt;=0),BC3736+([1]สูตร2!H3724*(100%-AZ3736)-BC3736)*BD3736,[1]สูตร2!H3724*(100%-AZ3736)))))</f>
        <v>#REF!</v>
      </c>
      <c r="BF3736" s="31"/>
    </row>
    <row r="3737" spans="1:58" s="5" customFormat="1" ht="24" customHeight="1" x14ac:dyDescent="0.2">
      <c r="A3737" s="31"/>
      <c r="B3737" s="31" t="s">
        <v>93</v>
      </c>
      <c r="C3737" s="31">
        <v>1</v>
      </c>
      <c r="D3737" s="31" t="s">
        <v>66</v>
      </c>
      <c r="E3737" s="31" t="s">
        <v>2821</v>
      </c>
      <c r="F3737" s="31"/>
      <c r="G3737" s="32" t="s">
        <v>2820</v>
      </c>
      <c r="H3737" s="31" t="s">
        <v>104</v>
      </c>
      <c r="I3737" s="31" t="s">
        <v>104</v>
      </c>
      <c r="J3737" s="31" t="s">
        <v>2423</v>
      </c>
      <c r="K3737" s="31">
        <v>0</v>
      </c>
      <c r="L3737" s="31">
        <v>0</v>
      </c>
      <c r="M3737" s="31">
        <v>30</v>
      </c>
      <c r="N3737" s="33"/>
      <c r="O3737" s="33">
        <v>30</v>
      </c>
      <c r="P3737" s="33"/>
      <c r="Q3737" s="33"/>
      <c r="R3737" s="33"/>
      <c r="S3737" s="34" t="str">
        <f t="shared" si="812"/>
        <v>2</v>
      </c>
      <c r="T3737" s="35">
        <f t="shared" si="813"/>
        <v>30</v>
      </c>
      <c r="U3737" s="36">
        <f>INDEX([1]ราคาที่ดิน!$B:$G,MATCH($C3737,[1]ราคาที่ดิน!$A:$A,0),MATCH($B3737,[1]ราคาที่ดิน!$B$1:$G$1,0))</f>
        <v>100</v>
      </c>
      <c r="V3737" s="37">
        <f t="shared" si="822"/>
        <v>3000</v>
      </c>
      <c r="W3737" s="31">
        <v>2</v>
      </c>
      <c r="X3737" s="31" t="s">
        <v>2820</v>
      </c>
      <c r="Y3737" s="31" t="s">
        <v>66</v>
      </c>
      <c r="Z3737" s="31" t="s">
        <v>2821</v>
      </c>
      <c r="AA3737" s="31"/>
      <c r="AB3737" s="32" t="s">
        <v>2820</v>
      </c>
      <c r="AC3737" s="38"/>
      <c r="AD3737" s="39" t="s">
        <v>77</v>
      </c>
      <c r="AE3737" s="39" t="s">
        <v>76</v>
      </c>
      <c r="AF3737" s="40" t="str">
        <f t="shared" si="814"/>
        <v>1</v>
      </c>
      <c r="AG3737" s="41">
        <f t="shared" si="815"/>
        <v>20</v>
      </c>
      <c r="AH3737" s="42">
        <v>20</v>
      </c>
      <c r="AI3737" s="42"/>
      <c r="AJ3737" s="42"/>
      <c r="AK3737" s="42"/>
      <c r="AL3737" s="31">
        <v>8</v>
      </c>
      <c r="AM3737" s="43" t="str">
        <f t="shared" si="816"/>
        <v>100</v>
      </c>
      <c r="AN3737" s="44">
        <f>INDEX([1]ราคาสิ่งปลูกสร้าง!$D$6:$CC$47,MATCH($AD3737,[1]ราคาสิ่งปลูกสร้าง!$B$6:$B$45,0),MATCH($C$7,[1]ราคาสิ่งปลูกสร้าง!$D$5:$CC$5,0))</f>
        <v>2050</v>
      </c>
      <c r="AO3737" s="44">
        <f t="shared" si="817"/>
        <v>41000</v>
      </c>
      <c r="AP3737" s="45">
        <f t="shared" si="818"/>
        <v>8</v>
      </c>
      <c r="AQ3737" s="40">
        <f>IF(AP3737=0,0,INDEX([1]ค่าเสื่อมสิ่งปลูกสร้าง!$A$5:$D$105,MATCH($AP3737,[1]ค่าเสื่อมสิ่งปลูกสร้าง!$A$5:$A$105,0),MATCH(AE3737,[1]ค่าเสื่อมสิ่งปลูกสร้าง!$A$3:$D$3)))</f>
        <v>30</v>
      </c>
      <c r="AR3737" s="44">
        <f t="shared" si="823"/>
        <v>28699.999999999996</v>
      </c>
      <c r="AS3737" s="44">
        <f t="shared" si="824"/>
        <v>31699.999999999996</v>
      </c>
      <c r="AT3737" s="44">
        <f t="shared" si="825"/>
        <v>31699.999999999996</v>
      </c>
      <c r="AU3737" s="46">
        <v>0</v>
      </c>
      <c r="AV3737" s="44">
        <f t="shared" si="819"/>
        <v>31699.999999999996</v>
      </c>
      <c r="AW3737" s="47" t="str">
        <f t="shared" si="820"/>
        <v>0.01</v>
      </c>
      <c r="AX3737" s="48"/>
      <c r="AY3737" s="48"/>
      <c r="AZ3737" s="49">
        <v>0</v>
      </c>
      <c r="BA3737" s="48"/>
      <c r="BB3737" s="48"/>
      <c r="BC3737" s="44">
        <f t="shared" si="821"/>
        <v>0</v>
      </c>
      <c r="BD3737" s="50">
        <v>1</v>
      </c>
      <c r="BE3737" s="51" t="e">
        <f>IF(AX3737=1,0,IF(AY3737=1,0,IF(BC3737&gt;#REF!,#REF!,IF(OR(AZ3737&gt;0,BD3737&gt;=0),BC3737+([1]สูตร2!H3725*(100%-AZ3737)-BC3737)*BD3737,[1]สูตร2!H3725*(100%-AZ3737)))))</f>
        <v>#REF!</v>
      </c>
      <c r="BF3737" s="31"/>
    </row>
    <row r="3738" spans="1:58" s="5" customFormat="1" ht="24" customHeight="1" x14ac:dyDescent="0.2">
      <c r="A3738" s="31">
        <v>1222</v>
      </c>
      <c r="B3738" s="31" t="s">
        <v>321</v>
      </c>
      <c r="C3738" s="31">
        <v>26</v>
      </c>
      <c r="D3738" s="31" t="s">
        <v>66</v>
      </c>
      <c r="E3738" s="31" t="s">
        <v>2822</v>
      </c>
      <c r="F3738" s="31"/>
      <c r="G3738" s="32" t="s">
        <v>2823</v>
      </c>
      <c r="H3738" s="31">
        <v>12</v>
      </c>
      <c r="I3738" s="31">
        <v>26</v>
      </c>
      <c r="J3738" s="31" t="s">
        <v>2423</v>
      </c>
      <c r="K3738" s="31">
        <v>7</v>
      </c>
      <c r="L3738" s="31">
        <v>1</v>
      </c>
      <c r="M3738" s="31">
        <v>15</v>
      </c>
      <c r="N3738" s="33">
        <v>2915</v>
      </c>
      <c r="O3738" s="33"/>
      <c r="P3738" s="33"/>
      <c r="Q3738" s="33"/>
      <c r="R3738" s="33"/>
      <c r="S3738" s="34" t="str">
        <f t="shared" si="812"/>
        <v>1</v>
      </c>
      <c r="T3738" s="35">
        <f t="shared" si="813"/>
        <v>2915</v>
      </c>
      <c r="U3738" s="36">
        <f>INDEX([1]ราคาที่ดิน!$B:$G,MATCH($C3738,[1]ราคาที่ดิน!$A:$A,0),MATCH($B3738,[1]ราคาที่ดิน!$B$1:$G$1,0))</f>
        <v>200</v>
      </c>
      <c r="V3738" s="37">
        <f t="shared" si="822"/>
        <v>583000</v>
      </c>
      <c r="W3738" s="31"/>
      <c r="X3738" s="31"/>
      <c r="Y3738" s="31"/>
      <c r="Z3738" s="31"/>
      <c r="AA3738" s="31"/>
      <c r="AB3738" s="32"/>
      <c r="AC3738" s="38"/>
      <c r="AD3738" s="39"/>
      <c r="AE3738" s="39"/>
      <c r="AF3738" s="40" t="str">
        <f t="shared" si="814"/>
        <v/>
      </c>
      <c r="AG3738" s="41" t="str">
        <f t="shared" si="815"/>
        <v/>
      </c>
      <c r="AH3738" s="42"/>
      <c r="AI3738" s="42"/>
      <c r="AJ3738" s="42"/>
      <c r="AK3738" s="42"/>
      <c r="AL3738" s="31"/>
      <c r="AM3738" s="43" t="str">
        <f t="shared" si="816"/>
        <v>100</v>
      </c>
      <c r="AN3738" s="44">
        <f>INDEX([1]ราคาสิ่งปลูกสร้าง!$D$6:$CC$47,MATCH($AD3738,[1]ราคาสิ่งปลูกสร้าง!$B$6:$B$45,0),MATCH($C$7,[1]ราคาสิ่งปลูกสร้าง!$D$5:$CC$5,0))</f>
        <v>0</v>
      </c>
      <c r="AO3738" s="44">
        <f t="shared" si="817"/>
        <v>0</v>
      </c>
      <c r="AP3738" s="45">
        <f t="shared" si="818"/>
        <v>0</v>
      </c>
      <c r="AQ3738" s="40">
        <f>IF(AP3738=0,0,INDEX([1]ค่าเสื่อมสิ่งปลูกสร้าง!$A$5:$D$105,MATCH($AP3738,[1]ค่าเสื่อมสิ่งปลูกสร้าง!$A$5:$A$105,0),MATCH(AE3738,[1]ค่าเสื่อมสิ่งปลูกสร้าง!$A$3:$D$3)))</f>
        <v>0</v>
      </c>
      <c r="AR3738" s="44">
        <f t="shared" si="823"/>
        <v>0</v>
      </c>
      <c r="AS3738" s="44">
        <f t="shared" si="824"/>
        <v>583000</v>
      </c>
      <c r="AT3738" s="44">
        <f t="shared" si="825"/>
        <v>583000</v>
      </c>
      <c r="AU3738" s="46">
        <v>0</v>
      </c>
      <c r="AV3738" s="44">
        <f t="shared" si="819"/>
        <v>583000</v>
      </c>
      <c r="AW3738" s="47" t="str">
        <f t="shared" si="820"/>
        <v>0.01</v>
      </c>
      <c r="AX3738" s="48"/>
      <c r="AY3738" s="48"/>
      <c r="AZ3738" s="49">
        <v>0</v>
      </c>
      <c r="BA3738" s="48"/>
      <c r="BB3738" s="48"/>
      <c r="BC3738" s="44">
        <f t="shared" si="821"/>
        <v>0</v>
      </c>
      <c r="BD3738" s="50">
        <v>1</v>
      </c>
      <c r="BE3738" s="51" t="e">
        <f>IF(AX3738=1,0,IF(AY3738=1,0,IF(BC3738&gt;#REF!,#REF!,IF(OR(AZ3738&gt;0,BD3738&gt;=0),BC3738+([1]สูตร2!H3726*(100%-AZ3738)-BC3738)*BD3738,[1]สูตร2!H3726*(100%-AZ3738)))))</f>
        <v>#REF!</v>
      </c>
      <c r="BF3738" s="31"/>
    </row>
    <row r="3739" spans="1:58" s="5" customFormat="1" ht="24" customHeight="1" x14ac:dyDescent="0.2">
      <c r="A3739" s="31">
        <v>1223</v>
      </c>
      <c r="B3739" s="31" t="s">
        <v>93</v>
      </c>
      <c r="C3739" s="31">
        <v>1</v>
      </c>
      <c r="D3739" s="31" t="s">
        <v>71</v>
      </c>
      <c r="E3739" s="31" t="s">
        <v>2824</v>
      </c>
      <c r="F3739" s="31"/>
      <c r="G3739" s="32" t="s">
        <v>2823</v>
      </c>
      <c r="H3739" s="31" t="s">
        <v>104</v>
      </c>
      <c r="I3739" s="31" t="s">
        <v>104</v>
      </c>
      <c r="J3739" s="31" t="s">
        <v>2620</v>
      </c>
      <c r="K3739" s="31">
        <v>0</v>
      </c>
      <c r="L3739" s="31">
        <v>0</v>
      </c>
      <c r="M3739" s="31">
        <v>40</v>
      </c>
      <c r="N3739" s="33"/>
      <c r="O3739" s="33">
        <v>40</v>
      </c>
      <c r="P3739" s="33"/>
      <c r="Q3739" s="33"/>
      <c r="R3739" s="33"/>
      <c r="S3739" s="34" t="str">
        <f t="shared" si="812"/>
        <v>2</v>
      </c>
      <c r="T3739" s="35">
        <f t="shared" si="813"/>
        <v>40</v>
      </c>
      <c r="U3739" s="36">
        <f>INDEX([1]ราคาที่ดิน!$B:$G,MATCH($C3739,[1]ราคาที่ดิน!$A:$A,0),MATCH($B3739,[1]ราคาที่ดิน!$B$1:$G$1,0))</f>
        <v>100</v>
      </c>
      <c r="V3739" s="37">
        <f t="shared" si="822"/>
        <v>4000</v>
      </c>
      <c r="W3739" s="31">
        <v>1</v>
      </c>
      <c r="X3739" s="31" t="s">
        <v>2823</v>
      </c>
      <c r="Y3739" s="31" t="s">
        <v>71</v>
      </c>
      <c r="Z3739" s="31" t="s">
        <v>2824</v>
      </c>
      <c r="AA3739" s="31"/>
      <c r="AB3739" s="32" t="s">
        <v>2823</v>
      </c>
      <c r="AC3739" s="38"/>
      <c r="AD3739" s="39" t="s">
        <v>73</v>
      </c>
      <c r="AE3739" s="39" t="s">
        <v>74</v>
      </c>
      <c r="AF3739" s="40" t="str">
        <f t="shared" si="814"/>
        <v>2</v>
      </c>
      <c r="AG3739" s="41">
        <f t="shared" si="815"/>
        <v>125</v>
      </c>
      <c r="AH3739" s="42"/>
      <c r="AI3739" s="42">
        <v>125</v>
      </c>
      <c r="AJ3739" s="42"/>
      <c r="AK3739" s="42"/>
      <c r="AL3739" s="31">
        <v>13</v>
      </c>
      <c r="AM3739" s="43" t="str">
        <f t="shared" si="816"/>
        <v>100</v>
      </c>
      <c r="AN3739" s="44">
        <f>INDEX([1]ราคาสิ่งปลูกสร้าง!$D$6:$CC$47,MATCH($AD3739,[1]ราคาสิ่งปลูกสร้าง!$B$6:$B$45,0),MATCH($C$7,[1]ราคาสิ่งปลูกสร้าง!$D$5:$CC$5,0))</f>
        <v>6500</v>
      </c>
      <c r="AO3739" s="44">
        <f t="shared" si="817"/>
        <v>812500</v>
      </c>
      <c r="AP3739" s="45">
        <f t="shared" si="818"/>
        <v>13</v>
      </c>
      <c r="AQ3739" s="40">
        <f>IF(AP3739=0,0,INDEX([1]ค่าเสื่อมสิ่งปลูกสร้าง!$A$5:$D$105,MATCH($AP3739,[1]ค่าเสื่อมสิ่งปลูกสร้าง!$A$5:$A$105,0),MATCH(AE3739,[1]ค่าเสื่อมสิ่งปลูกสร้าง!$A$3:$D$3)))</f>
        <v>16</v>
      </c>
      <c r="AR3739" s="44">
        <f t="shared" si="823"/>
        <v>682500</v>
      </c>
      <c r="AS3739" s="44">
        <f t="shared" si="824"/>
        <v>686500</v>
      </c>
      <c r="AT3739" s="44">
        <f t="shared" si="825"/>
        <v>686500</v>
      </c>
      <c r="AU3739" s="46">
        <v>0</v>
      </c>
      <c r="AV3739" s="44">
        <f t="shared" si="819"/>
        <v>686500</v>
      </c>
      <c r="AW3739" s="47" t="str">
        <f t="shared" si="820"/>
        <v>0.02</v>
      </c>
      <c r="AX3739" s="48"/>
      <c r="AY3739" s="48"/>
      <c r="AZ3739" s="49">
        <v>0</v>
      </c>
      <c r="BA3739" s="48"/>
      <c r="BB3739" s="48"/>
      <c r="BC3739" s="44">
        <f t="shared" si="821"/>
        <v>0</v>
      </c>
      <c r="BD3739" s="50">
        <v>1</v>
      </c>
      <c r="BE3739" s="51" t="e">
        <f>IF(AX3739=1,0,IF(AY3739=1,0,IF(BC3739&gt;#REF!,#REF!,IF(OR(AZ3739&gt;0,BD3739&gt;=0),BC3739+([1]สูตร2!H3727*(100%-AZ3739)-BC3739)*BD3739,[1]สูตร2!H3727*(100%-AZ3739)))))</f>
        <v>#REF!</v>
      </c>
      <c r="BF3739" s="31"/>
    </row>
    <row r="3740" spans="1:58" s="5" customFormat="1" ht="24" customHeight="1" x14ac:dyDescent="0.2">
      <c r="A3740" s="31"/>
      <c r="B3740" s="31" t="s">
        <v>93</v>
      </c>
      <c r="C3740" s="31">
        <v>1</v>
      </c>
      <c r="D3740" s="31" t="s">
        <v>71</v>
      </c>
      <c r="E3740" s="31" t="s">
        <v>2824</v>
      </c>
      <c r="F3740" s="31"/>
      <c r="G3740" s="32" t="s">
        <v>2823</v>
      </c>
      <c r="H3740" s="31" t="s">
        <v>104</v>
      </c>
      <c r="I3740" s="31" t="s">
        <v>104</v>
      </c>
      <c r="J3740" s="31" t="s">
        <v>2620</v>
      </c>
      <c r="K3740" s="31">
        <v>0</v>
      </c>
      <c r="L3740" s="31">
        <v>0</v>
      </c>
      <c r="M3740" s="31">
        <v>25</v>
      </c>
      <c r="N3740" s="33"/>
      <c r="O3740" s="33">
        <v>25</v>
      </c>
      <c r="P3740" s="33"/>
      <c r="Q3740" s="33"/>
      <c r="R3740" s="33"/>
      <c r="S3740" s="34" t="str">
        <f t="shared" si="812"/>
        <v>2</v>
      </c>
      <c r="T3740" s="35">
        <f t="shared" si="813"/>
        <v>25</v>
      </c>
      <c r="U3740" s="36">
        <f>INDEX([1]ราคาที่ดิน!$B:$G,MATCH($C3740,[1]ราคาที่ดิน!$A:$A,0),MATCH($B3740,[1]ราคาที่ดิน!$B$1:$G$1,0))</f>
        <v>100</v>
      </c>
      <c r="V3740" s="37">
        <f t="shared" si="822"/>
        <v>2500</v>
      </c>
      <c r="W3740" s="31">
        <v>2</v>
      </c>
      <c r="X3740" s="31" t="s">
        <v>2823</v>
      </c>
      <c r="Y3740" s="31" t="s">
        <v>71</v>
      </c>
      <c r="Z3740" s="31" t="s">
        <v>2824</v>
      </c>
      <c r="AA3740" s="31"/>
      <c r="AB3740" s="32" t="s">
        <v>2823</v>
      </c>
      <c r="AC3740" s="38"/>
      <c r="AD3740" s="39" t="s">
        <v>75</v>
      </c>
      <c r="AE3740" s="39" t="s">
        <v>76</v>
      </c>
      <c r="AF3740" s="40" t="str">
        <f t="shared" si="814"/>
        <v>1</v>
      </c>
      <c r="AG3740" s="41">
        <f t="shared" si="815"/>
        <v>22</v>
      </c>
      <c r="AH3740" s="42">
        <v>22</v>
      </c>
      <c r="AI3740" s="42"/>
      <c r="AJ3740" s="42"/>
      <c r="AK3740" s="42"/>
      <c r="AL3740" s="31">
        <v>3</v>
      </c>
      <c r="AM3740" s="43" t="str">
        <f t="shared" si="816"/>
        <v>100</v>
      </c>
      <c r="AN3740" s="44">
        <f>INDEX([1]ราคาสิ่งปลูกสร้าง!$D$6:$CC$47,MATCH($AD3740,[1]ราคาสิ่งปลูกสร้าง!$B$6:$B$45,0),MATCH($C$7,[1]ราคาสิ่งปลูกสร้าง!$D$5:$CC$5,0))</f>
        <v>5400</v>
      </c>
      <c r="AO3740" s="44">
        <f t="shared" si="817"/>
        <v>118800</v>
      </c>
      <c r="AP3740" s="45">
        <f t="shared" si="818"/>
        <v>3</v>
      </c>
      <c r="AQ3740" s="40">
        <f>IF(AP3740=0,0,INDEX([1]ค่าเสื่อมสิ่งปลูกสร้าง!$A$5:$D$105,MATCH($AP3740,[1]ค่าเสื่อมสิ่งปลูกสร้าง!$A$5:$A$105,0),MATCH(AE3740,[1]ค่าเสื่อมสิ่งปลูกสร้าง!$A$3:$D$3)))</f>
        <v>9</v>
      </c>
      <c r="AR3740" s="44">
        <f t="shared" si="823"/>
        <v>108108</v>
      </c>
      <c r="AS3740" s="44">
        <f t="shared" si="824"/>
        <v>110608</v>
      </c>
      <c r="AT3740" s="44">
        <f t="shared" si="825"/>
        <v>110608</v>
      </c>
      <c r="AU3740" s="46">
        <v>0</v>
      </c>
      <c r="AV3740" s="44">
        <f t="shared" si="819"/>
        <v>110608</v>
      </c>
      <c r="AW3740" s="47" t="str">
        <f t="shared" si="820"/>
        <v>0.01</v>
      </c>
      <c r="AX3740" s="48"/>
      <c r="AY3740" s="48"/>
      <c r="AZ3740" s="49">
        <v>0</v>
      </c>
      <c r="BA3740" s="48"/>
      <c r="BB3740" s="48"/>
      <c r="BC3740" s="44">
        <f t="shared" si="821"/>
        <v>0</v>
      </c>
      <c r="BD3740" s="50">
        <v>1</v>
      </c>
      <c r="BE3740" s="51" t="e">
        <f>IF(AX3740=1,0,IF(AY3740=1,0,IF(BC3740&gt;#REF!,#REF!,IF(OR(AZ3740&gt;0,BD3740&gt;=0),BC3740+([1]สูตร2!H3728*(100%-AZ3740)-BC3740)*BD3740,[1]สูตร2!H3728*(100%-AZ3740)))))</f>
        <v>#REF!</v>
      </c>
      <c r="BF3740" s="31"/>
    </row>
    <row r="3741" spans="1:58" s="5" customFormat="1" ht="24" customHeight="1" x14ac:dyDescent="0.2">
      <c r="A3741" s="31"/>
      <c r="B3741" s="31" t="s">
        <v>93</v>
      </c>
      <c r="C3741" s="31">
        <v>1</v>
      </c>
      <c r="D3741" s="31" t="s">
        <v>71</v>
      </c>
      <c r="E3741" s="31" t="s">
        <v>2824</v>
      </c>
      <c r="F3741" s="31"/>
      <c r="G3741" s="32" t="s">
        <v>2823</v>
      </c>
      <c r="H3741" s="31" t="s">
        <v>104</v>
      </c>
      <c r="I3741" s="31" t="s">
        <v>104</v>
      </c>
      <c r="J3741" s="31" t="s">
        <v>2620</v>
      </c>
      <c r="K3741" s="31">
        <v>0</v>
      </c>
      <c r="L3741" s="31">
        <v>0</v>
      </c>
      <c r="M3741" s="31">
        <v>25</v>
      </c>
      <c r="N3741" s="33"/>
      <c r="O3741" s="33">
        <v>25</v>
      </c>
      <c r="P3741" s="33"/>
      <c r="Q3741" s="33"/>
      <c r="R3741" s="33"/>
      <c r="S3741" s="34" t="str">
        <f t="shared" si="812"/>
        <v>2</v>
      </c>
      <c r="T3741" s="35">
        <f t="shared" si="813"/>
        <v>25</v>
      </c>
      <c r="U3741" s="36">
        <f>INDEX([1]ราคาที่ดิน!$B:$G,MATCH($C3741,[1]ราคาที่ดิน!$A:$A,0),MATCH($B3741,[1]ราคาที่ดิน!$B$1:$G$1,0))</f>
        <v>100</v>
      </c>
      <c r="V3741" s="37">
        <f t="shared" si="822"/>
        <v>2500</v>
      </c>
      <c r="W3741" s="31">
        <v>3</v>
      </c>
      <c r="X3741" s="31" t="s">
        <v>2823</v>
      </c>
      <c r="Y3741" s="31" t="s">
        <v>71</v>
      </c>
      <c r="Z3741" s="31" t="s">
        <v>2824</v>
      </c>
      <c r="AA3741" s="31"/>
      <c r="AB3741" s="32" t="s">
        <v>2823</v>
      </c>
      <c r="AC3741" s="38"/>
      <c r="AD3741" s="39" t="s">
        <v>77</v>
      </c>
      <c r="AE3741" s="39" t="s">
        <v>76</v>
      </c>
      <c r="AF3741" s="40" t="str">
        <f t="shared" si="814"/>
        <v>1</v>
      </c>
      <c r="AG3741" s="41">
        <f t="shared" si="815"/>
        <v>15</v>
      </c>
      <c r="AH3741" s="42">
        <v>15</v>
      </c>
      <c r="AI3741" s="42"/>
      <c r="AJ3741" s="42"/>
      <c r="AK3741" s="42"/>
      <c r="AL3741" s="31">
        <v>6</v>
      </c>
      <c r="AM3741" s="43" t="str">
        <f t="shared" si="816"/>
        <v>100</v>
      </c>
      <c r="AN3741" s="44">
        <f>INDEX([1]ราคาสิ่งปลูกสร้าง!$D$6:$CC$47,MATCH($AD3741,[1]ราคาสิ่งปลูกสร้าง!$B$6:$B$45,0),MATCH($C$7,[1]ราคาสิ่งปลูกสร้าง!$D$5:$CC$5,0))</f>
        <v>2050</v>
      </c>
      <c r="AO3741" s="44">
        <f t="shared" si="817"/>
        <v>30750</v>
      </c>
      <c r="AP3741" s="45">
        <f t="shared" si="818"/>
        <v>6</v>
      </c>
      <c r="AQ3741" s="40">
        <f>IF(AP3741=0,0,INDEX([1]ค่าเสื่อมสิ่งปลูกสร้าง!$A$5:$D$105,MATCH($AP3741,[1]ค่าเสื่อมสิ่งปลูกสร้าง!$A$5:$A$105,0),MATCH(AE3741,[1]ค่าเสื่อมสิ่งปลูกสร้าง!$A$3:$D$3)))</f>
        <v>20</v>
      </c>
      <c r="AR3741" s="44">
        <f t="shared" si="823"/>
        <v>24600</v>
      </c>
      <c r="AS3741" s="44">
        <f t="shared" si="824"/>
        <v>27100</v>
      </c>
      <c r="AT3741" s="44">
        <f t="shared" si="825"/>
        <v>27100</v>
      </c>
      <c r="AU3741" s="46">
        <v>0</v>
      </c>
      <c r="AV3741" s="44">
        <f t="shared" si="819"/>
        <v>27100</v>
      </c>
      <c r="AW3741" s="47" t="str">
        <f t="shared" si="820"/>
        <v>0.01</v>
      </c>
      <c r="AX3741" s="48"/>
      <c r="AY3741" s="48"/>
      <c r="AZ3741" s="49">
        <v>0</v>
      </c>
      <c r="BA3741" s="48"/>
      <c r="BB3741" s="48"/>
      <c r="BC3741" s="44">
        <f t="shared" si="821"/>
        <v>0</v>
      </c>
      <c r="BD3741" s="50">
        <v>1</v>
      </c>
      <c r="BE3741" s="51" t="e">
        <f>IF(AX3741=1,0,IF(AY3741=1,0,IF(BC3741&gt;#REF!,#REF!,IF(OR(AZ3741&gt;0,BD3741&gt;=0),BC3741+([1]สูตร2!H3729*(100%-AZ3741)-BC3741)*BD3741,[1]สูตร2!H3729*(100%-AZ3741)))))</f>
        <v>#REF!</v>
      </c>
      <c r="BF3741" s="31"/>
    </row>
    <row r="3742" spans="1:58" s="5" customFormat="1" ht="24" customHeight="1" x14ac:dyDescent="0.2">
      <c r="A3742" s="31">
        <v>1224</v>
      </c>
      <c r="B3742" s="31" t="s">
        <v>81</v>
      </c>
      <c r="C3742" s="31">
        <v>363</v>
      </c>
      <c r="D3742" s="31" t="s">
        <v>66</v>
      </c>
      <c r="E3742" s="31" t="s">
        <v>2825</v>
      </c>
      <c r="F3742" s="31"/>
      <c r="G3742" s="32" t="s">
        <v>2826</v>
      </c>
      <c r="H3742" s="31">
        <v>32</v>
      </c>
      <c r="I3742" s="31">
        <v>13</v>
      </c>
      <c r="J3742" s="31" t="s">
        <v>2423</v>
      </c>
      <c r="K3742" s="31">
        <v>9</v>
      </c>
      <c r="L3742" s="31">
        <v>0</v>
      </c>
      <c r="M3742" s="31">
        <v>9</v>
      </c>
      <c r="N3742" s="33">
        <v>3609</v>
      </c>
      <c r="O3742" s="33"/>
      <c r="P3742" s="33"/>
      <c r="Q3742" s="33"/>
      <c r="R3742" s="33"/>
      <c r="S3742" s="34" t="str">
        <f t="shared" si="812"/>
        <v>1</v>
      </c>
      <c r="T3742" s="35">
        <f t="shared" si="813"/>
        <v>3609</v>
      </c>
      <c r="U3742" s="36">
        <f>INDEX([1]ราคาที่ดิน!$B:$G,MATCH($C3742,[1]ราคาที่ดิน!$A:$A,0),MATCH($B3742,[1]ราคาที่ดิน!$B$1:$G$1,0))</f>
        <v>50</v>
      </c>
      <c r="V3742" s="37">
        <f t="shared" si="822"/>
        <v>180450</v>
      </c>
      <c r="W3742" s="31"/>
      <c r="X3742" s="31"/>
      <c r="Y3742" s="31"/>
      <c r="Z3742" s="31"/>
      <c r="AA3742" s="31"/>
      <c r="AB3742" s="32"/>
      <c r="AC3742" s="38"/>
      <c r="AD3742" s="39"/>
      <c r="AE3742" s="39"/>
      <c r="AF3742" s="40" t="str">
        <f t="shared" si="814"/>
        <v/>
      </c>
      <c r="AG3742" s="41" t="str">
        <f t="shared" si="815"/>
        <v/>
      </c>
      <c r="AH3742" s="42"/>
      <c r="AI3742" s="42"/>
      <c r="AJ3742" s="42"/>
      <c r="AK3742" s="42"/>
      <c r="AL3742" s="31"/>
      <c r="AM3742" s="43" t="str">
        <f t="shared" si="816"/>
        <v>100</v>
      </c>
      <c r="AN3742" s="44">
        <f>INDEX([1]ราคาสิ่งปลูกสร้าง!$D$6:$CC$47,MATCH($AD3742,[1]ราคาสิ่งปลูกสร้าง!$B$6:$B$45,0),MATCH($C$7,[1]ราคาสิ่งปลูกสร้าง!$D$5:$CC$5,0))</f>
        <v>0</v>
      </c>
      <c r="AO3742" s="44">
        <f t="shared" si="817"/>
        <v>0</v>
      </c>
      <c r="AP3742" s="45">
        <f t="shared" si="818"/>
        <v>0</v>
      </c>
      <c r="AQ3742" s="40">
        <f>IF(AP3742=0,0,INDEX([1]ค่าเสื่อมสิ่งปลูกสร้าง!$A$5:$D$105,MATCH($AP3742,[1]ค่าเสื่อมสิ่งปลูกสร้าง!$A$5:$A$105,0),MATCH(AE3742,[1]ค่าเสื่อมสิ่งปลูกสร้าง!$A$3:$D$3)))</f>
        <v>0</v>
      </c>
      <c r="AR3742" s="44">
        <f t="shared" si="823"/>
        <v>0</v>
      </c>
      <c r="AS3742" s="44">
        <f t="shared" si="824"/>
        <v>180450</v>
      </c>
      <c r="AT3742" s="44">
        <f t="shared" si="825"/>
        <v>180450</v>
      </c>
      <c r="AU3742" s="46">
        <v>0</v>
      </c>
      <c r="AV3742" s="44">
        <f t="shared" si="819"/>
        <v>180450</v>
      </c>
      <c r="AW3742" s="47" t="str">
        <f t="shared" si="820"/>
        <v>0.01</v>
      </c>
      <c r="AX3742" s="48"/>
      <c r="AY3742" s="48"/>
      <c r="AZ3742" s="49">
        <v>0</v>
      </c>
      <c r="BA3742" s="48"/>
      <c r="BB3742" s="48"/>
      <c r="BC3742" s="44">
        <f t="shared" si="821"/>
        <v>0</v>
      </c>
      <c r="BD3742" s="50">
        <v>1</v>
      </c>
      <c r="BE3742" s="51" t="e">
        <f>IF(AX3742=1,0,IF(AY3742=1,0,IF(BC3742&gt;#REF!,#REF!,IF(OR(AZ3742&gt;0,BD3742&gt;=0),BC3742+([1]สูตร2!H3730*(100%-AZ3742)-BC3742)*BD3742,[1]สูตร2!H3730*(100%-AZ3742)))))</f>
        <v>#REF!</v>
      </c>
      <c r="BF3742" s="31"/>
    </row>
    <row r="3743" spans="1:58" s="5" customFormat="1" ht="24" customHeight="1" x14ac:dyDescent="0.2">
      <c r="A3743" s="31"/>
      <c r="B3743" s="31" t="s">
        <v>321</v>
      </c>
      <c r="C3743" s="31">
        <v>2125</v>
      </c>
      <c r="D3743" s="31" t="s">
        <v>66</v>
      </c>
      <c r="E3743" s="31" t="s">
        <v>2825</v>
      </c>
      <c r="F3743" s="31"/>
      <c r="G3743" s="32" t="s">
        <v>2826</v>
      </c>
      <c r="H3743" s="31">
        <v>125</v>
      </c>
      <c r="I3743" s="31">
        <v>25</v>
      </c>
      <c r="J3743" s="31" t="s">
        <v>2423</v>
      </c>
      <c r="K3743" s="31">
        <v>3</v>
      </c>
      <c r="L3743" s="31">
        <v>1</v>
      </c>
      <c r="M3743" s="31">
        <v>70</v>
      </c>
      <c r="N3743" s="33">
        <v>1370</v>
      </c>
      <c r="O3743" s="33"/>
      <c r="P3743" s="33"/>
      <c r="Q3743" s="33"/>
      <c r="R3743" s="33"/>
      <c r="S3743" s="34" t="str">
        <f t="shared" si="812"/>
        <v>1</v>
      </c>
      <c r="T3743" s="35">
        <f t="shared" si="813"/>
        <v>1370</v>
      </c>
      <c r="U3743" s="36">
        <f>INDEX([1]ราคาที่ดิน!$B:$G,MATCH($C3743,[1]ราคาที่ดิน!$A:$A,0),MATCH($B3743,[1]ราคาที่ดิน!$B$1:$G$1,0))</f>
        <v>200</v>
      </c>
      <c r="V3743" s="37">
        <f t="shared" si="822"/>
        <v>274000</v>
      </c>
      <c r="W3743" s="31"/>
      <c r="X3743" s="31"/>
      <c r="Y3743" s="31"/>
      <c r="Z3743" s="31"/>
      <c r="AA3743" s="31"/>
      <c r="AB3743" s="32"/>
      <c r="AC3743" s="38"/>
      <c r="AD3743" s="39"/>
      <c r="AE3743" s="39"/>
      <c r="AF3743" s="40" t="str">
        <f t="shared" si="814"/>
        <v/>
      </c>
      <c r="AG3743" s="41" t="str">
        <f t="shared" si="815"/>
        <v/>
      </c>
      <c r="AH3743" s="42"/>
      <c r="AI3743" s="42"/>
      <c r="AJ3743" s="42"/>
      <c r="AK3743" s="42"/>
      <c r="AL3743" s="31"/>
      <c r="AM3743" s="43" t="str">
        <f t="shared" si="816"/>
        <v>100</v>
      </c>
      <c r="AN3743" s="44">
        <f>INDEX([1]ราคาสิ่งปลูกสร้าง!$D$6:$CC$47,MATCH($AD3743,[1]ราคาสิ่งปลูกสร้าง!$B$6:$B$45,0),MATCH($C$7,[1]ราคาสิ่งปลูกสร้าง!$D$5:$CC$5,0))</f>
        <v>0</v>
      </c>
      <c r="AO3743" s="44">
        <f t="shared" si="817"/>
        <v>0</v>
      </c>
      <c r="AP3743" s="45">
        <f t="shared" si="818"/>
        <v>0</v>
      </c>
      <c r="AQ3743" s="40">
        <f>IF(AP3743=0,0,INDEX([1]ค่าเสื่อมสิ่งปลูกสร้าง!$A$5:$D$105,MATCH($AP3743,[1]ค่าเสื่อมสิ่งปลูกสร้าง!$A$5:$A$105,0),MATCH(AE3743,[1]ค่าเสื่อมสิ่งปลูกสร้าง!$A$3:$D$3)))</f>
        <v>0</v>
      </c>
      <c r="AR3743" s="44">
        <f t="shared" si="823"/>
        <v>0</v>
      </c>
      <c r="AS3743" s="44">
        <f t="shared" si="824"/>
        <v>274000</v>
      </c>
      <c r="AT3743" s="44">
        <f t="shared" si="825"/>
        <v>274000</v>
      </c>
      <c r="AU3743" s="46">
        <v>0</v>
      </c>
      <c r="AV3743" s="44">
        <f t="shared" si="819"/>
        <v>274000</v>
      </c>
      <c r="AW3743" s="47" t="str">
        <f t="shared" si="820"/>
        <v>0.01</v>
      </c>
      <c r="AX3743" s="48"/>
      <c r="AY3743" s="48"/>
      <c r="AZ3743" s="49">
        <v>0</v>
      </c>
      <c r="BA3743" s="48"/>
      <c r="BB3743" s="48"/>
      <c r="BC3743" s="44">
        <f t="shared" si="821"/>
        <v>0</v>
      </c>
      <c r="BD3743" s="50">
        <v>1</v>
      </c>
      <c r="BE3743" s="51" t="e">
        <f>IF(AX3743=1,0,IF(AY3743=1,0,IF(BC3743&gt;#REF!,#REF!,IF(OR(AZ3743&gt;0,BD3743&gt;=0),BC3743+([1]สูตร2!H3731*(100%-AZ3743)-BC3743)*BD3743,[1]สูตร2!H3731*(100%-AZ3743)))))</f>
        <v>#REF!</v>
      </c>
      <c r="BF3743" s="31"/>
    </row>
    <row r="3744" spans="1:58" s="5" customFormat="1" ht="24" customHeight="1" x14ac:dyDescent="0.2">
      <c r="A3744" s="31"/>
      <c r="B3744" s="31" t="s">
        <v>321</v>
      </c>
      <c r="C3744" s="31" t="s">
        <v>2827</v>
      </c>
      <c r="D3744" s="31" t="s">
        <v>66</v>
      </c>
      <c r="E3744" s="31" t="s">
        <v>2825</v>
      </c>
      <c r="F3744" s="31"/>
      <c r="G3744" s="32" t="s">
        <v>2826</v>
      </c>
      <c r="H3744" s="31">
        <v>22</v>
      </c>
      <c r="I3744" s="31">
        <v>81</v>
      </c>
      <c r="J3744" s="31" t="s">
        <v>2423</v>
      </c>
      <c r="K3744" s="31">
        <v>0</v>
      </c>
      <c r="L3744" s="31">
        <v>1</v>
      </c>
      <c r="M3744" s="31">
        <v>34</v>
      </c>
      <c r="N3744" s="33"/>
      <c r="O3744" s="33">
        <v>134</v>
      </c>
      <c r="P3744" s="33"/>
      <c r="Q3744" s="33"/>
      <c r="R3744" s="33"/>
      <c r="S3744" s="34" t="str">
        <f t="shared" si="812"/>
        <v>2</v>
      </c>
      <c r="T3744" s="35">
        <f t="shared" si="813"/>
        <v>134</v>
      </c>
      <c r="U3744" s="36">
        <f>INDEX([1]ราคาที่ดิน!$B:$G,MATCH($C3744,[1]ราคาที่ดิน!$A:$A,0),MATCH($B3744,[1]ราคาที่ดิน!$B$1:$G$1,0))</f>
        <v>200</v>
      </c>
      <c r="V3744" s="37">
        <f t="shared" si="822"/>
        <v>26800</v>
      </c>
      <c r="W3744" s="31"/>
      <c r="X3744" s="31"/>
      <c r="Y3744" s="31"/>
      <c r="Z3744" s="31"/>
      <c r="AA3744" s="31"/>
      <c r="AB3744" s="32"/>
      <c r="AC3744" s="38"/>
      <c r="AD3744" s="39"/>
      <c r="AE3744" s="39"/>
      <c r="AF3744" s="40" t="str">
        <f t="shared" si="814"/>
        <v/>
      </c>
      <c r="AG3744" s="41" t="str">
        <f t="shared" si="815"/>
        <v/>
      </c>
      <c r="AH3744" s="42"/>
      <c r="AI3744" s="42"/>
      <c r="AJ3744" s="42"/>
      <c r="AK3744" s="42"/>
      <c r="AL3744" s="31"/>
      <c r="AM3744" s="43" t="str">
        <f t="shared" si="816"/>
        <v>100</v>
      </c>
      <c r="AN3744" s="44">
        <f>INDEX([1]ราคาสิ่งปลูกสร้าง!$D$6:$CC$47,MATCH($AD3744,[1]ราคาสิ่งปลูกสร้าง!$B$6:$B$45,0),MATCH($C$7,[1]ราคาสิ่งปลูกสร้าง!$D$5:$CC$5,0))</f>
        <v>0</v>
      </c>
      <c r="AO3744" s="44">
        <f t="shared" si="817"/>
        <v>0</v>
      </c>
      <c r="AP3744" s="45">
        <f t="shared" si="818"/>
        <v>0</v>
      </c>
      <c r="AQ3744" s="40">
        <f>IF(AP3744=0,0,INDEX([1]ค่าเสื่อมสิ่งปลูกสร้าง!$A$5:$D$105,MATCH($AP3744,[1]ค่าเสื่อมสิ่งปลูกสร้าง!$A$5:$A$105,0),MATCH(AE3744,[1]ค่าเสื่อมสิ่งปลูกสร้าง!$A$3:$D$3)))</f>
        <v>0</v>
      </c>
      <c r="AR3744" s="44">
        <f t="shared" si="823"/>
        <v>0</v>
      </c>
      <c r="AS3744" s="44">
        <f t="shared" si="824"/>
        <v>26800</v>
      </c>
      <c r="AT3744" s="44">
        <f t="shared" si="825"/>
        <v>26800</v>
      </c>
      <c r="AU3744" s="46">
        <v>0</v>
      </c>
      <c r="AV3744" s="44">
        <f t="shared" si="819"/>
        <v>26800</v>
      </c>
      <c r="AW3744" s="47" t="str">
        <f t="shared" si="820"/>
        <v>0.02</v>
      </c>
      <c r="AX3744" s="48"/>
      <c r="AY3744" s="48"/>
      <c r="AZ3744" s="49">
        <v>0</v>
      </c>
      <c r="BA3744" s="48"/>
      <c r="BB3744" s="48"/>
      <c r="BC3744" s="44">
        <f t="shared" si="821"/>
        <v>0</v>
      </c>
      <c r="BD3744" s="50">
        <v>1</v>
      </c>
      <c r="BE3744" s="51" t="e">
        <f>IF(AX3744=1,0,IF(AY3744=1,0,IF(BC3744&gt;#REF!,#REF!,IF(OR(AZ3744&gt;0,BD3744&gt;=0),BC3744+([1]สูตร2!H3732*(100%-AZ3744)-BC3744)*BD3744,[1]สูตร2!H3732*(100%-AZ3744)))))</f>
        <v>#REF!</v>
      </c>
      <c r="BF3744" s="31"/>
    </row>
    <row r="3745" spans="1:58" s="5" customFormat="1" ht="24" customHeight="1" x14ac:dyDescent="0.2">
      <c r="A3745" s="31"/>
      <c r="B3745" s="31" t="s">
        <v>432</v>
      </c>
      <c r="C3745" s="31">
        <v>2</v>
      </c>
      <c r="D3745" s="31" t="s">
        <v>66</v>
      </c>
      <c r="E3745" s="31" t="s">
        <v>2825</v>
      </c>
      <c r="F3745" s="31"/>
      <c r="G3745" s="32" t="s">
        <v>2826</v>
      </c>
      <c r="H3745" s="31" t="s">
        <v>104</v>
      </c>
      <c r="I3745" s="31" t="s">
        <v>104</v>
      </c>
      <c r="J3745" s="31" t="s">
        <v>2423</v>
      </c>
      <c r="K3745" s="31">
        <v>4</v>
      </c>
      <c r="L3745" s="31">
        <v>2</v>
      </c>
      <c r="M3745" s="31">
        <v>0</v>
      </c>
      <c r="N3745" s="33">
        <v>1800</v>
      </c>
      <c r="O3745" s="33"/>
      <c r="P3745" s="33"/>
      <c r="Q3745" s="33"/>
      <c r="R3745" s="33"/>
      <c r="S3745" s="34" t="str">
        <f t="shared" si="812"/>
        <v>1</v>
      </c>
      <c r="T3745" s="35">
        <f t="shared" si="813"/>
        <v>1800</v>
      </c>
      <c r="U3745" s="36" t="str">
        <f>INDEX([1]ราคาที่ดิน!$B:$G,MATCH($C3745,[1]ราคาที่ดิน!$A:$A,0),MATCH($B3745,[1]ราคาที่ดิน!$B$1:$G$1,0))</f>
        <v>150</v>
      </c>
      <c r="V3745" s="37">
        <f t="shared" si="822"/>
        <v>270000</v>
      </c>
      <c r="W3745" s="31"/>
      <c r="X3745" s="31"/>
      <c r="Y3745" s="31"/>
      <c r="Z3745" s="31"/>
      <c r="AA3745" s="31"/>
      <c r="AB3745" s="32"/>
      <c r="AC3745" s="38"/>
      <c r="AD3745" s="39"/>
      <c r="AE3745" s="39"/>
      <c r="AF3745" s="40" t="str">
        <f t="shared" si="814"/>
        <v/>
      </c>
      <c r="AG3745" s="41" t="str">
        <f t="shared" si="815"/>
        <v/>
      </c>
      <c r="AH3745" s="42"/>
      <c r="AI3745" s="42"/>
      <c r="AJ3745" s="42"/>
      <c r="AK3745" s="42"/>
      <c r="AL3745" s="31"/>
      <c r="AM3745" s="43" t="str">
        <f t="shared" si="816"/>
        <v>100</v>
      </c>
      <c r="AN3745" s="44">
        <f>INDEX([1]ราคาสิ่งปลูกสร้าง!$D$6:$CC$47,MATCH($AD3745,[1]ราคาสิ่งปลูกสร้าง!$B$6:$B$45,0),MATCH($C$7,[1]ราคาสิ่งปลูกสร้าง!$D$5:$CC$5,0))</f>
        <v>0</v>
      </c>
      <c r="AO3745" s="44">
        <f t="shared" si="817"/>
        <v>0</v>
      </c>
      <c r="AP3745" s="45">
        <f t="shared" si="818"/>
        <v>0</v>
      </c>
      <c r="AQ3745" s="40">
        <f>IF(AP3745=0,0,INDEX([1]ค่าเสื่อมสิ่งปลูกสร้าง!$A$5:$D$105,MATCH($AP3745,[1]ค่าเสื่อมสิ่งปลูกสร้าง!$A$5:$A$105,0),MATCH(AE3745,[1]ค่าเสื่อมสิ่งปลูกสร้าง!$A$3:$D$3)))</f>
        <v>0</v>
      </c>
      <c r="AR3745" s="44">
        <f t="shared" si="823"/>
        <v>0</v>
      </c>
      <c r="AS3745" s="44">
        <f t="shared" si="824"/>
        <v>270000</v>
      </c>
      <c r="AT3745" s="44">
        <f t="shared" si="825"/>
        <v>270000</v>
      </c>
      <c r="AU3745" s="46">
        <v>0</v>
      </c>
      <c r="AV3745" s="44">
        <f t="shared" si="819"/>
        <v>270000</v>
      </c>
      <c r="AW3745" s="47" t="str">
        <f t="shared" si="820"/>
        <v>0.01</v>
      </c>
      <c r="AX3745" s="48"/>
      <c r="AY3745" s="48"/>
      <c r="AZ3745" s="49">
        <v>0</v>
      </c>
      <c r="BA3745" s="48"/>
      <c r="BB3745" s="48"/>
      <c r="BC3745" s="44">
        <f t="shared" si="821"/>
        <v>0</v>
      </c>
      <c r="BD3745" s="50">
        <v>1</v>
      </c>
      <c r="BE3745" s="51" t="e">
        <f>IF(AX3745=1,0,IF(AY3745=1,0,IF(BC3745&gt;#REF!,#REF!,IF(OR(AZ3745&gt;0,BD3745&gt;=0),BC3745+([1]สูตร2!H3733*(100%-AZ3745)-BC3745)*BD3745,[1]สูตร2!H3733*(100%-AZ3745)))))</f>
        <v>#REF!</v>
      </c>
      <c r="BF3745" s="31"/>
    </row>
    <row r="3746" spans="1:58" s="5" customFormat="1" ht="24" customHeight="1" x14ac:dyDescent="0.2">
      <c r="A3746" s="31"/>
      <c r="B3746" s="31" t="s">
        <v>432</v>
      </c>
      <c r="C3746" s="31">
        <v>2</v>
      </c>
      <c r="D3746" s="31" t="s">
        <v>66</v>
      </c>
      <c r="E3746" s="31" t="s">
        <v>2825</v>
      </c>
      <c r="F3746" s="31"/>
      <c r="G3746" s="32" t="s">
        <v>2826</v>
      </c>
      <c r="H3746" s="31" t="s">
        <v>104</v>
      </c>
      <c r="I3746" s="31" t="s">
        <v>104</v>
      </c>
      <c r="J3746" s="31" t="s">
        <v>2423</v>
      </c>
      <c r="K3746" s="31">
        <v>15</v>
      </c>
      <c r="L3746" s="31">
        <v>0</v>
      </c>
      <c r="M3746" s="31">
        <v>0</v>
      </c>
      <c r="N3746" s="33">
        <v>6000</v>
      </c>
      <c r="O3746" s="33"/>
      <c r="P3746" s="33"/>
      <c r="Q3746" s="33"/>
      <c r="R3746" s="33"/>
      <c r="S3746" s="34" t="str">
        <f t="shared" si="812"/>
        <v>1</v>
      </c>
      <c r="T3746" s="35">
        <f t="shared" si="813"/>
        <v>6000</v>
      </c>
      <c r="U3746" s="36" t="str">
        <f>INDEX([1]ราคาที่ดิน!$B:$G,MATCH($C3746,[1]ราคาที่ดิน!$A:$A,0),MATCH($B3746,[1]ราคาที่ดิน!$B$1:$G$1,0))</f>
        <v>150</v>
      </c>
      <c r="V3746" s="37">
        <f t="shared" si="822"/>
        <v>900000</v>
      </c>
      <c r="W3746" s="31"/>
      <c r="X3746" s="31"/>
      <c r="Y3746" s="31"/>
      <c r="Z3746" s="31"/>
      <c r="AA3746" s="31"/>
      <c r="AB3746" s="32"/>
      <c r="AC3746" s="38"/>
      <c r="AD3746" s="39"/>
      <c r="AE3746" s="39"/>
      <c r="AF3746" s="40" t="str">
        <f t="shared" si="814"/>
        <v/>
      </c>
      <c r="AG3746" s="41" t="str">
        <f t="shared" si="815"/>
        <v/>
      </c>
      <c r="AH3746" s="42"/>
      <c r="AI3746" s="42"/>
      <c r="AJ3746" s="42"/>
      <c r="AK3746" s="42"/>
      <c r="AL3746" s="31"/>
      <c r="AM3746" s="43" t="str">
        <f t="shared" si="816"/>
        <v>100</v>
      </c>
      <c r="AN3746" s="44">
        <f>INDEX([1]ราคาสิ่งปลูกสร้าง!$D$6:$CC$47,MATCH($AD3746,[1]ราคาสิ่งปลูกสร้าง!$B$6:$B$45,0),MATCH($C$7,[1]ราคาสิ่งปลูกสร้าง!$D$5:$CC$5,0))</f>
        <v>0</v>
      </c>
      <c r="AO3746" s="44">
        <f t="shared" si="817"/>
        <v>0</v>
      </c>
      <c r="AP3746" s="45">
        <f t="shared" si="818"/>
        <v>0</v>
      </c>
      <c r="AQ3746" s="40">
        <f>IF(AP3746=0,0,INDEX([1]ค่าเสื่อมสิ่งปลูกสร้าง!$A$5:$D$105,MATCH($AP3746,[1]ค่าเสื่อมสิ่งปลูกสร้าง!$A$5:$A$105,0),MATCH(AE3746,[1]ค่าเสื่อมสิ่งปลูกสร้าง!$A$3:$D$3)))</f>
        <v>0</v>
      </c>
      <c r="AR3746" s="44">
        <f t="shared" si="823"/>
        <v>0</v>
      </c>
      <c r="AS3746" s="44">
        <f t="shared" si="824"/>
        <v>900000</v>
      </c>
      <c r="AT3746" s="44">
        <f t="shared" si="825"/>
        <v>900000</v>
      </c>
      <c r="AU3746" s="46">
        <v>0</v>
      </c>
      <c r="AV3746" s="44">
        <f t="shared" si="819"/>
        <v>900000</v>
      </c>
      <c r="AW3746" s="47" t="str">
        <f t="shared" si="820"/>
        <v>0.01</v>
      </c>
      <c r="AX3746" s="48"/>
      <c r="AY3746" s="48"/>
      <c r="AZ3746" s="49">
        <v>0</v>
      </c>
      <c r="BA3746" s="48"/>
      <c r="BB3746" s="48"/>
      <c r="BC3746" s="44">
        <f t="shared" si="821"/>
        <v>0</v>
      </c>
      <c r="BD3746" s="50">
        <v>1</v>
      </c>
      <c r="BE3746" s="51" t="e">
        <f>IF(AX3746=1,0,IF(AY3746=1,0,IF(BC3746&gt;#REF!,#REF!,IF(OR(AZ3746&gt;0,BD3746&gt;=0),BC3746+([1]สูตร2!H3734*(100%-AZ3746)-BC3746)*BD3746,[1]สูตร2!H3734*(100%-AZ3746)))))</f>
        <v>#REF!</v>
      </c>
      <c r="BF3746" s="31"/>
    </row>
    <row r="3747" spans="1:58" s="5" customFormat="1" ht="24" customHeight="1" x14ac:dyDescent="0.2">
      <c r="A3747" s="31">
        <v>1225</v>
      </c>
      <c r="B3747" s="31" t="s">
        <v>93</v>
      </c>
      <c r="C3747" s="31">
        <v>1</v>
      </c>
      <c r="D3747" s="31" t="s">
        <v>71</v>
      </c>
      <c r="E3747" s="31" t="s">
        <v>2828</v>
      </c>
      <c r="F3747" s="31"/>
      <c r="G3747" s="32" t="s">
        <v>2826</v>
      </c>
      <c r="H3747" s="31" t="s">
        <v>104</v>
      </c>
      <c r="I3747" s="31" t="s">
        <v>104</v>
      </c>
      <c r="J3747" s="31" t="s">
        <v>2423</v>
      </c>
      <c r="K3747" s="31">
        <v>0</v>
      </c>
      <c r="L3747" s="31">
        <v>0</v>
      </c>
      <c r="M3747" s="31">
        <v>40</v>
      </c>
      <c r="N3747" s="33"/>
      <c r="O3747" s="33">
        <v>40</v>
      </c>
      <c r="P3747" s="33"/>
      <c r="Q3747" s="33"/>
      <c r="R3747" s="33"/>
      <c r="S3747" s="34" t="str">
        <f t="shared" si="812"/>
        <v>2</v>
      </c>
      <c r="T3747" s="35">
        <f t="shared" si="813"/>
        <v>40</v>
      </c>
      <c r="U3747" s="36">
        <f>INDEX([1]ราคาที่ดิน!$B:$G,MATCH($C3747,[1]ราคาที่ดิน!$A:$A,0),MATCH($B3747,[1]ราคาที่ดิน!$B$1:$G$1,0))</f>
        <v>100</v>
      </c>
      <c r="V3747" s="37">
        <f t="shared" si="822"/>
        <v>4000</v>
      </c>
      <c r="W3747" s="31">
        <v>1</v>
      </c>
      <c r="X3747" s="31" t="s">
        <v>2826</v>
      </c>
      <c r="Y3747" s="31" t="s">
        <v>71</v>
      </c>
      <c r="Z3747" s="31" t="s">
        <v>2828</v>
      </c>
      <c r="AA3747" s="31"/>
      <c r="AB3747" s="32" t="s">
        <v>2826</v>
      </c>
      <c r="AC3747" s="38"/>
      <c r="AD3747" s="39" t="s">
        <v>73</v>
      </c>
      <c r="AE3747" s="39" t="s">
        <v>74</v>
      </c>
      <c r="AF3747" s="40" t="str">
        <f t="shared" si="814"/>
        <v>2</v>
      </c>
      <c r="AG3747" s="41">
        <f t="shared" si="815"/>
        <v>128</v>
      </c>
      <c r="AH3747" s="42"/>
      <c r="AI3747" s="42">
        <v>128</v>
      </c>
      <c r="AJ3747" s="42"/>
      <c r="AK3747" s="42"/>
      <c r="AL3747" s="31">
        <v>20</v>
      </c>
      <c r="AM3747" s="43" t="str">
        <f t="shared" si="816"/>
        <v>100</v>
      </c>
      <c r="AN3747" s="44">
        <f>INDEX([1]ราคาสิ่งปลูกสร้าง!$D$6:$CC$47,MATCH($AD3747,[1]ราคาสิ่งปลูกสร้าง!$B$6:$B$45,0),MATCH($C$7,[1]ราคาสิ่งปลูกสร้าง!$D$5:$CC$5,0))</f>
        <v>6500</v>
      </c>
      <c r="AO3747" s="44">
        <f t="shared" si="817"/>
        <v>832000</v>
      </c>
      <c r="AP3747" s="45">
        <f t="shared" si="818"/>
        <v>20</v>
      </c>
      <c r="AQ3747" s="40">
        <f>IF(AP3747=0,0,INDEX([1]ค่าเสื่อมสิ่งปลูกสร้าง!$A$5:$D$105,MATCH($AP3747,[1]ค่าเสื่อมสิ่งปลูกสร้าง!$A$5:$A$105,0),MATCH(AE3747,[1]ค่าเสื่อมสิ่งปลูกสร้าง!$A$3:$D$3)))</f>
        <v>30</v>
      </c>
      <c r="AR3747" s="44">
        <f t="shared" si="823"/>
        <v>582400</v>
      </c>
      <c r="AS3747" s="44">
        <f t="shared" si="824"/>
        <v>586400</v>
      </c>
      <c r="AT3747" s="44">
        <f t="shared" si="825"/>
        <v>586400</v>
      </c>
      <c r="AU3747" s="46">
        <v>0</v>
      </c>
      <c r="AV3747" s="44">
        <f t="shared" si="819"/>
        <v>586400</v>
      </c>
      <c r="AW3747" s="47" t="str">
        <f t="shared" si="820"/>
        <v>0.02</v>
      </c>
      <c r="AX3747" s="48"/>
      <c r="AY3747" s="48"/>
      <c r="AZ3747" s="49">
        <v>0</v>
      </c>
      <c r="BA3747" s="48"/>
      <c r="BB3747" s="48"/>
      <c r="BC3747" s="44">
        <f t="shared" si="821"/>
        <v>0</v>
      </c>
      <c r="BD3747" s="50">
        <v>1</v>
      </c>
      <c r="BE3747" s="51" t="e">
        <f>IF(AX3747=1,0,IF(AY3747=1,0,IF(BC3747&gt;#REF!,#REF!,IF(OR(AZ3747&gt;0,BD3747&gt;=0),BC3747+([1]สูตร2!H3735*(100%-AZ3747)-BC3747)*BD3747,[1]สูตร2!H3735*(100%-AZ3747)))))</f>
        <v>#REF!</v>
      </c>
      <c r="BF3747" s="31"/>
    </row>
    <row r="3748" spans="1:58" s="5" customFormat="1" ht="24" customHeight="1" x14ac:dyDescent="0.2">
      <c r="A3748" s="31"/>
      <c r="B3748" s="31" t="s">
        <v>93</v>
      </c>
      <c r="C3748" s="31">
        <v>1</v>
      </c>
      <c r="D3748" s="31" t="s">
        <v>71</v>
      </c>
      <c r="E3748" s="31" t="s">
        <v>2828</v>
      </c>
      <c r="F3748" s="31"/>
      <c r="G3748" s="32" t="s">
        <v>2826</v>
      </c>
      <c r="H3748" s="31" t="s">
        <v>104</v>
      </c>
      <c r="I3748" s="31" t="s">
        <v>104</v>
      </c>
      <c r="J3748" s="31" t="s">
        <v>2423</v>
      </c>
      <c r="K3748" s="31">
        <v>0</v>
      </c>
      <c r="L3748" s="31">
        <v>0</v>
      </c>
      <c r="M3748" s="31">
        <v>25</v>
      </c>
      <c r="N3748" s="33"/>
      <c r="O3748" s="33">
        <v>25</v>
      </c>
      <c r="P3748" s="33"/>
      <c r="Q3748" s="33"/>
      <c r="R3748" s="33"/>
      <c r="S3748" s="34" t="str">
        <f t="shared" si="812"/>
        <v>2</v>
      </c>
      <c r="T3748" s="35">
        <f t="shared" si="813"/>
        <v>25</v>
      </c>
      <c r="U3748" s="36">
        <f>INDEX([1]ราคาที่ดิน!$B:$G,MATCH($C3748,[1]ราคาที่ดิน!$A:$A,0),MATCH($B3748,[1]ราคาที่ดิน!$B$1:$G$1,0))</f>
        <v>100</v>
      </c>
      <c r="V3748" s="37">
        <f t="shared" si="822"/>
        <v>2500</v>
      </c>
      <c r="W3748" s="31">
        <v>2</v>
      </c>
      <c r="X3748" s="31" t="s">
        <v>2826</v>
      </c>
      <c r="Y3748" s="31" t="s">
        <v>71</v>
      </c>
      <c r="Z3748" s="31" t="s">
        <v>2828</v>
      </c>
      <c r="AA3748" s="31"/>
      <c r="AB3748" s="32" t="s">
        <v>2826</v>
      </c>
      <c r="AC3748" s="38"/>
      <c r="AD3748" s="39" t="s">
        <v>75</v>
      </c>
      <c r="AE3748" s="39" t="s">
        <v>76</v>
      </c>
      <c r="AF3748" s="40" t="str">
        <f t="shared" si="814"/>
        <v>1</v>
      </c>
      <c r="AG3748" s="41">
        <f t="shared" si="815"/>
        <v>20</v>
      </c>
      <c r="AH3748" s="42">
        <v>20</v>
      </c>
      <c r="AI3748" s="42"/>
      <c r="AJ3748" s="42"/>
      <c r="AK3748" s="42"/>
      <c r="AL3748" s="31">
        <v>10</v>
      </c>
      <c r="AM3748" s="43" t="str">
        <f t="shared" si="816"/>
        <v>100</v>
      </c>
      <c r="AN3748" s="44">
        <f>INDEX([1]ราคาสิ่งปลูกสร้าง!$D$6:$CC$47,MATCH($AD3748,[1]ราคาสิ่งปลูกสร้าง!$B$6:$B$45,0),MATCH($C$7,[1]ราคาสิ่งปลูกสร้าง!$D$5:$CC$5,0))</f>
        <v>5400</v>
      </c>
      <c r="AO3748" s="44">
        <f t="shared" si="817"/>
        <v>108000</v>
      </c>
      <c r="AP3748" s="45">
        <f t="shared" si="818"/>
        <v>10</v>
      </c>
      <c r="AQ3748" s="40">
        <f>IF(AP3748=0,0,INDEX([1]ค่าเสื่อมสิ่งปลูกสร้าง!$A$5:$D$105,MATCH($AP3748,[1]ค่าเสื่อมสิ่งปลูกสร้าง!$A$5:$A$105,0),MATCH(AE3748,[1]ค่าเสื่อมสิ่งปลูกสร้าง!$A$3:$D$3)))</f>
        <v>40</v>
      </c>
      <c r="AR3748" s="44">
        <f t="shared" si="823"/>
        <v>64800</v>
      </c>
      <c r="AS3748" s="44">
        <f t="shared" si="824"/>
        <v>67300</v>
      </c>
      <c r="AT3748" s="44">
        <f t="shared" si="825"/>
        <v>67300</v>
      </c>
      <c r="AU3748" s="46">
        <v>0</v>
      </c>
      <c r="AV3748" s="44">
        <f t="shared" si="819"/>
        <v>67300</v>
      </c>
      <c r="AW3748" s="47" t="str">
        <f t="shared" si="820"/>
        <v>0.01</v>
      </c>
      <c r="AX3748" s="48"/>
      <c r="AY3748" s="48"/>
      <c r="AZ3748" s="49">
        <v>0</v>
      </c>
      <c r="BA3748" s="48"/>
      <c r="BB3748" s="48"/>
      <c r="BC3748" s="44">
        <f t="shared" si="821"/>
        <v>0</v>
      </c>
      <c r="BD3748" s="50">
        <v>1</v>
      </c>
      <c r="BE3748" s="51" t="e">
        <f>IF(AX3748=1,0,IF(AY3748=1,0,IF(BC3748&gt;#REF!,#REF!,IF(OR(AZ3748&gt;0,BD3748&gt;=0),BC3748+([1]สูตร2!H3736*(100%-AZ3748)-BC3748)*BD3748,[1]สูตร2!H3736*(100%-AZ3748)))))</f>
        <v>#REF!</v>
      </c>
      <c r="BF3748" s="31"/>
    </row>
    <row r="3749" spans="1:58" s="5" customFormat="1" ht="24" customHeight="1" x14ac:dyDescent="0.2">
      <c r="A3749" s="31"/>
      <c r="B3749" s="31" t="s">
        <v>93</v>
      </c>
      <c r="C3749" s="31">
        <v>1</v>
      </c>
      <c r="D3749" s="31" t="s">
        <v>71</v>
      </c>
      <c r="E3749" s="31" t="s">
        <v>2828</v>
      </c>
      <c r="F3749" s="31"/>
      <c r="G3749" s="32" t="s">
        <v>2826</v>
      </c>
      <c r="H3749" s="31" t="s">
        <v>104</v>
      </c>
      <c r="I3749" s="31" t="s">
        <v>104</v>
      </c>
      <c r="J3749" s="31" t="s">
        <v>2423</v>
      </c>
      <c r="K3749" s="31">
        <v>0</v>
      </c>
      <c r="L3749" s="31">
        <v>0</v>
      </c>
      <c r="M3749" s="31">
        <v>25</v>
      </c>
      <c r="N3749" s="33"/>
      <c r="O3749" s="33">
        <v>25</v>
      </c>
      <c r="P3749" s="33"/>
      <c r="Q3749" s="33"/>
      <c r="R3749" s="33"/>
      <c r="S3749" s="34" t="str">
        <f t="shared" si="812"/>
        <v>2</v>
      </c>
      <c r="T3749" s="35">
        <f t="shared" si="813"/>
        <v>25</v>
      </c>
      <c r="U3749" s="36">
        <f>INDEX([1]ราคาที่ดิน!$B:$G,MATCH($C3749,[1]ราคาที่ดิน!$A:$A,0),MATCH($B3749,[1]ราคาที่ดิน!$B$1:$G$1,0))</f>
        <v>100</v>
      </c>
      <c r="V3749" s="37">
        <f t="shared" si="822"/>
        <v>2500</v>
      </c>
      <c r="W3749" s="31">
        <v>3</v>
      </c>
      <c r="X3749" s="31" t="s">
        <v>2826</v>
      </c>
      <c r="Y3749" s="31" t="s">
        <v>71</v>
      </c>
      <c r="Z3749" s="31" t="s">
        <v>2828</v>
      </c>
      <c r="AA3749" s="31"/>
      <c r="AB3749" s="32" t="s">
        <v>2826</v>
      </c>
      <c r="AC3749" s="38"/>
      <c r="AD3749" s="39" t="s">
        <v>77</v>
      </c>
      <c r="AE3749" s="39" t="s">
        <v>76</v>
      </c>
      <c r="AF3749" s="40" t="str">
        <f t="shared" si="814"/>
        <v>1</v>
      </c>
      <c r="AG3749" s="41">
        <f t="shared" si="815"/>
        <v>15</v>
      </c>
      <c r="AH3749" s="42">
        <v>15</v>
      </c>
      <c r="AI3749" s="42"/>
      <c r="AJ3749" s="42"/>
      <c r="AK3749" s="42"/>
      <c r="AL3749" s="31">
        <v>5</v>
      </c>
      <c r="AM3749" s="43" t="str">
        <f t="shared" si="816"/>
        <v>100</v>
      </c>
      <c r="AN3749" s="44">
        <f>INDEX([1]ราคาสิ่งปลูกสร้าง!$D$6:$CC$47,MATCH($AD3749,[1]ราคาสิ่งปลูกสร้าง!$B$6:$B$45,0),MATCH($C$7,[1]ราคาสิ่งปลูกสร้าง!$D$5:$CC$5,0))</f>
        <v>2050</v>
      </c>
      <c r="AO3749" s="44">
        <f t="shared" si="817"/>
        <v>30750</v>
      </c>
      <c r="AP3749" s="45">
        <f t="shared" si="818"/>
        <v>5</v>
      </c>
      <c r="AQ3749" s="40">
        <f>IF(AP3749=0,0,INDEX([1]ค่าเสื่อมสิ่งปลูกสร้าง!$A$5:$D$105,MATCH($AP3749,[1]ค่าเสื่อมสิ่งปลูกสร้าง!$A$5:$A$105,0),MATCH(AE3749,[1]ค่าเสื่อมสิ่งปลูกสร้าง!$A$3:$D$3)))</f>
        <v>15</v>
      </c>
      <c r="AR3749" s="44">
        <f t="shared" si="823"/>
        <v>26137.5</v>
      </c>
      <c r="AS3749" s="44">
        <f t="shared" si="824"/>
        <v>28637.5</v>
      </c>
      <c r="AT3749" s="44">
        <f t="shared" si="825"/>
        <v>28637.5</v>
      </c>
      <c r="AU3749" s="46">
        <v>0</v>
      </c>
      <c r="AV3749" s="44">
        <f t="shared" si="819"/>
        <v>28637.5</v>
      </c>
      <c r="AW3749" s="47" t="str">
        <f t="shared" si="820"/>
        <v>0.01</v>
      </c>
      <c r="AX3749" s="48"/>
      <c r="AY3749" s="48"/>
      <c r="AZ3749" s="49">
        <v>0</v>
      </c>
      <c r="BA3749" s="48"/>
      <c r="BB3749" s="48"/>
      <c r="BC3749" s="44">
        <f t="shared" si="821"/>
        <v>0</v>
      </c>
      <c r="BD3749" s="50">
        <v>1</v>
      </c>
      <c r="BE3749" s="51" t="e">
        <f>IF(AX3749=1,0,IF(AY3749=1,0,IF(BC3749&gt;#REF!,#REF!,IF(OR(AZ3749&gt;0,BD3749&gt;=0),BC3749+([1]สูตร2!H3737*(100%-AZ3749)-BC3749)*BD3749,[1]สูตร2!H3737*(100%-AZ3749)))))</f>
        <v>#REF!</v>
      </c>
      <c r="BF3749" s="31"/>
    </row>
    <row r="3750" spans="1:58" s="5" customFormat="1" ht="24" customHeight="1" x14ac:dyDescent="0.2">
      <c r="A3750" s="31">
        <v>1226</v>
      </c>
      <c r="B3750" s="31" t="s">
        <v>321</v>
      </c>
      <c r="C3750" s="31">
        <v>2107</v>
      </c>
      <c r="D3750" s="31" t="s">
        <v>83</v>
      </c>
      <c r="E3750" s="31" t="s">
        <v>2829</v>
      </c>
      <c r="F3750" s="31"/>
      <c r="G3750" s="32" t="s">
        <v>2830</v>
      </c>
      <c r="H3750" s="31">
        <v>123</v>
      </c>
      <c r="I3750" s="31">
        <v>7</v>
      </c>
      <c r="J3750" s="31" t="s">
        <v>2423</v>
      </c>
      <c r="K3750" s="31">
        <v>2</v>
      </c>
      <c r="L3750" s="31">
        <v>1</v>
      </c>
      <c r="M3750" s="31">
        <v>81</v>
      </c>
      <c r="N3750" s="33">
        <v>981</v>
      </c>
      <c r="O3750" s="33"/>
      <c r="P3750" s="33"/>
      <c r="Q3750" s="33"/>
      <c r="R3750" s="33"/>
      <c r="S3750" s="34" t="str">
        <f t="shared" si="812"/>
        <v>1</v>
      </c>
      <c r="T3750" s="35">
        <f t="shared" si="813"/>
        <v>981</v>
      </c>
      <c r="U3750" s="36">
        <f>INDEX([1]ราคาที่ดิน!$B:$G,MATCH($C3750,[1]ราคาที่ดิน!$A:$A,0),MATCH($B3750,[1]ราคาที่ดิน!$B$1:$G$1,0))</f>
        <v>50</v>
      </c>
      <c r="V3750" s="37">
        <f t="shared" si="822"/>
        <v>49050</v>
      </c>
      <c r="W3750" s="31"/>
      <c r="X3750" s="31"/>
      <c r="Y3750" s="31"/>
      <c r="Z3750" s="31"/>
      <c r="AA3750" s="31"/>
      <c r="AB3750" s="32"/>
      <c r="AC3750" s="38"/>
      <c r="AD3750" s="39"/>
      <c r="AE3750" s="39"/>
      <c r="AF3750" s="40" t="str">
        <f t="shared" si="814"/>
        <v/>
      </c>
      <c r="AG3750" s="41" t="str">
        <f t="shared" si="815"/>
        <v/>
      </c>
      <c r="AH3750" s="42"/>
      <c r="AI3750" s="42"/>
      <c r="AJ3750" s="42"/>
      <c r="AK3750" s="42"/>
      <c r="AL3750" s="31"/>
      <c r="AM3750" s="43" t="str">
        <f t="shared" si="816"/>
        <v>100</v>
      </c>
      <c r="AN3750" s="44">
        <f>INDEX([1]ราคาสิ่งปลูกสร้าง!$D$6:$CC$47,MATCH($AD3750,[1]ราคาสิ่งปลูกสร้าง!$B$6:$B$45,0),MATCH($C$7,[1]ราคาสิ่งปลูกสร้าง!$D$5:$CC$5,0))</f>
        <v>0</v>
      </c>
      <c r="AO3750" s="44">
        <f t="shared" si="817"/>
        <v>0</v>
      </c>
      <c r="AP3750" s="45">
        <f t="shared" si="818"/>
        <v>0</v>
      </c>
      <c r="AQ3750" s="40">
        <f>IF(AP3750=0,0,INDEX([1]ค่าเสื่อมสิ่งปลูกสร้าง!$A$5:$D$105,MATCH($AP3750,[1]ค่าเสื่อมสิ่งปลูกสร้าง!$A$5:$A$105,0),MATCH(AE3750,[1]ค่าเสื่อมสิ่งปลูกสร้าง!$A$3:$D$3)))</f>
        <v>0</v>
      </c>
      <c r="AR3750" s="44">
        <f t="shared" si="823"/>
        <v>0</v>
      </c>
      <c r="AS3750" s="44">
        <f t="shared" si="824"/>
        <v>49050</v>
      </c>
      <c r="AT3750" s="44">
        <f t="shared" si="825"/>
        <v>49050</v>
      </c>
      <c r="AU3750" s="46">
        <v>0</v>
      </c>
      <c r="AV3750" s="44">
        <f t="shared" si="819"/>
        <v>49050</v>
      </c>
      <c r="AW3750" s="47" t="str">
        <f t="shared" si="820"/>
        <v>0.01</v>
      </c>
      <c r="AX3750" s="48"/>
      <c r="AY3750" s="48"/>
      <c r="AZ3750" s="49">
        <v>0</v>
      </c>
      <c r="BA3750" s="48"/>
      <c r="BB3750" s="48"/>
      <c r="BC3750" s="44">
        <f t="shared" si="821"/>
        <v>0</v>
      </c>
      <c r="BD3750" s="50">
        <v>1</v>
      </c>
      <c r="BE3750" s="51" t="e">
        <f>IF(AX3750=1,0,IF(AY3750=1,0,IF(BC3750&gt;#REF!,#REF!,IF(OR(AZ3750&gt;0,BD3750&gt;=0),BC3750+([1]สูตร2!H3738*(100%-AZ3750)-BC3750)*BD3750,[1]สูตร2!H3738*(100%-AZ3750)))))</f>
        <v>#REF!</v>
      </c>
      <c r="BF3750" s="31"/>
    </row>
    <row r="3751" spans="1:58" s="5" customFormat="1" ht="24" customHeight="1" x14ac:dyDescent="0.2">
      <c r="A3751" s="31">
        <v>1227</v>
      </c>
      <c r="B3751" s="31" t="s">
        <v>321</v>
      </c>
      <c r="C3751" s="31" t="s">
        <v>2831</v>
      </c>
      <c r="D3751" s="31" t="s">
        <v>83</v>
      </c>
      <c r="E3751" s="31" t="s">
        <v>2832</v>
      </c>
      <c r="F3751" s="31"/>
      <c r="G3751" s="32" t="s">
        <v>2830</v>
      </c>
      <c r="H3751" s="31">
        <v>124</v>
      </c>
      <c r="I3751" s="31">
        <v>8</v>
      </c>
      <c r="J3751" s="31" t="s">
        <v>2423</v>
      </c>
      <c r="K3751" s="31">
        <v>2</v>
      </c>
      <c r="L3751" s="31">
        <v>1</v>
      </c>
      <c r="M3751" s="31">
        <v>13</v>
      </c>
      <c r="N3751" s="33">
        <v>913</v>
      </c>
      <c r="O3751" s="33"/>
      <c r="P3751" s="33"/>
      <c r="Q3751" s="33"/>
      <c r="R3751" s="33"/>
      <c r="S3751" s="34" t="str">
        <f t="shared" si="812"/>
        <v>1</v>
      </c>
      <c r="T3751" s="35">
        <f t="shared" si="813"/>
        <v>913</v>
      </c>
      <c r="U3751" s="36">
        <f>INDEX([1]ราคาที่ดิน!$B:$G,MATCH($C3751,[1]ราคาที่ดิน!$A:$A,0),MATCH($B3751,[1]ราคาที่ดิน!$B$1:$G$1,0))</f>
        <v>50</v>
      </c>
      <c r="V3751" s="37">
        <f t="shared" si="822"/>
        <v>45650</v>
      </c>
      <c r="W3751" s="31"/>
      <c r="X3751" s="31"/>
      <c r="Y3751" s="31"/>
      <c r="Z3751" s="31"/>
      <c r="AA3751" s="31"/>
      <c r="AB3751" s="32"/>
      <c r="AC3751" s="38"/>
      <c r="AD3751" s="39"/>
      <c r="AE3751" s="39"/>
      <c r="AF3751" s="40" t="str">
        <f t="shared" si="814"/>
        <v/>
      </c>
      <c r="AG3751" s="41" t="str">
        <f t="shared" si="815"/>
        <v/>
      </c>
      <c r="AH3751" s="42"/>
      <c r="AI3751" s="42"/>
      <c r="AJ3751" s="42"/>
      <c r="AK3751" s="42"/>
      <c r="AL3751" s="31"/>
      <c r="AM3751" s="43" t="str">
        <f t="shared" si="816"/>
        <v>100</v>
      </c>
      <c r="AN3751" s="44">
        <f>INDEX([1]ราคาสิ่งปลูกสร้าง!$D$6:$CC$47,MATCH($AD3751,[1]ราคาสิ่งปลูกสร้าง!$B$6:$B$45,0),MATCH($C$7,[1]ราคาสิ่งปลูกสร้าง!$D$5:$CC$5,0))</f>
        <v>0</v>
      </c>
      <c r="AO3751" s="44">
        <f t="shared" si="817"/>
        <v>0</v>
      </c>
      <c r="AP3751" s="45">
        <f t="shared" si="818"/>
        <v>0</v>
      </c>
      <c r="AQ3751" s="40">
        <f>IF(AP3751=0,0,INDEX([1]ค่าเสื่อมสิ่งปลูกสร้าง!$A$5:$D$105,MATCH($AP3751,[1]ค่าเสื่อมสิ่งปลูกสร้าง!$A$5:$A$105,0),MATCH(AE3751,[1]ค่าเสื่อมสิ่งปลูกสร้าง!$A$3:$D$3)))</f>
        <v>0</v>
      </c>
      <c r="AR3751" s="44">
        <f t="shared" si="823"/>
        <v>0</v>
      </c>
      <c r="AS3751" s="44">
        <f t="shared" si="824"/>
        <v>45650</v>
      </c>
      <c r="AT3751" s="44">
        <f t="shared" si="825"/>
        <v>45650</v>
      </c>
      <c r="AU3751" s="46">
        <v>0</v>
      </c>
      <c r="AV3751" s="44">
        <f t="shared" si="819"/>
        <v>45650</v>
      </c>
      <c r="AW3751" s="47" t="str">
        <f t="shared" si="820"/>
        <v>0.01</v>
      </c>
      <c r="AX3751" s="48"/>
      <c r="AY3751" s="48"/>
      <c r="AZ3751" s="49">
        <v>0</v>
      </c>
      <c r="BA3751" s="48"/>
      <c r="BB3751" s="48"/>
      <c r="BC3751" s="44">
        <f t="shared" si="821"/>
        <v>0</v>
      </c>
      <c r="BD3751" s="50">
        <v>1</v>
      </c>
      <c r="BE3751" s="51" t="e">
        <f>IF(AX3751=1,0,IF(AY3751=1,0,IF(BC3751&gt;#REF!,#REF!,IF(OR(AZ3751&gt;0,BD3751&gt;=0),BC3751+([1]สูตร2!H3739*(100%-AZ3751)-BC3751)*BD3751,[1]สูตร2!H3739*(100%-AZ3751)))))</f>
        <v>#REF!</v>
      </c>
      <c r="BF3751" s="31"/>
    </row>
    <row r="3752" spans="1:58" s="5" customFormat="1" ht="24" customHeight="1" x14ac:dyDescent="0.2">
      <c r="A3752" s="31">
        <v>1228</v>
      </c>
      <c r="B3752" s="31" t="s">
        <v>321</v>
      </c>
      <c r="C3752" s="31">
        <v>2365</v>
      </c>
      <c r="D3752" s="31" t="s">
        <v>66</v>
      </c>
      <c r="E3752" s="31" t="s">
        <v>2833</v>
      </c>
      <c r="F3752" s="31"/>
      <c r="G3752" s="32" t="s">
        <v>2830</v>
      </c>
      <c r="H3752" s="31">
        <v>46</v>
      </c>
      <c r="I3752" s="31">
        <v>65</v>
      </c>
      <c r="J3752" s="31" t="s">
        <v>2423</v>
      </c>
      <c r="K3752" s="31">
        <v>0</v>
      </c>
      <c r="L3752" s="31">
        <v>0</v>
      </c>
      <c r="M3752" s="31">
        <v>33</v>
      </c>
      <c r="N3752" s="33"/>
      <c r="O3752" s="33">
        <v>33</v>
      </c>
      <c r="P3752" s="33"/>
      <c r="Q3752" s="33"/>
      <c r="R3752" s="33"/>
      <c r="S3752" s="34" t="str">
        <f t="shared" si="812"/>
        <v>2</v>
      </c>
      <c r="T3752" s="35">
        <f t="shared" si="813"/>
        <v>33</v>
      </c>
      <c r="U3752" s="36">
        <f>INDEX([1]ราคาที่ดิน!$B:$G,MATCH($C3752,[1]ราคาที่ดิน!$A:$A,0),MATCH($B3752,[1]ราคาที่ดิน!$B$1:$G$1,0))</f>
        <v>200</v>
      </c>
      <c r="V3752" s="37">
        <f t="shared" si="822"/>
        <v>6600</v>
      </c>
      <c r="W3752" s="31">
        <v>1</v>
      </c>
      <c r="X3752" s="31" t="s">
        <v>2830</v>
      </c>
      <c r="Y3752" s="31" t="s">
        <v>71</v>
      </c>
      <c r="Z3752" s="31" t="s">
        <v>2834</v>
      </c>
      <c r="AA3752" s="31"/>
      <c r="AB3752" s="32" t="s">
        <v>2830</v>
      </c>
      <c r="AC3752" s="38"/>
      <c r="AD3752" s="39" t="s">
        <v>73</v>
      </c>
      <c r="AE3752" s="39" t="s">
        <v>74</v>
      </c>
      <c r="AF3752" s="40" t="str">
        <f t="shared" si="814"/>
        <v>2</v>
      </c>
      <c r="AG3752" s="41">
        <f t="shared" si="815"/>
        <v>130</v>
      </c>
      <c r="AH3752" s="42"/>
      <c r="AI3752" s="42">
        <v>130</v>
      </c>
      <c r="AJ3752" s="42"/>
      <c r="AK3752" s="42"/>
      <c r="AL3752" s="31">
        <v>20</v>
      </c>
      <c r="AM3752" s="43" t="str">
        <f t="shared" si="816"/>
        <v>100</v>
      </c>
      <c r="AN3752" s="44">
        <f>INDEX([1]ราคาสิ่งปลูกสร้าง!$D$6:$CC$47,MATCH($AD3752,[1]ราคาสิ่งปลูกสร้าง!$B$6:$B$45,0),MATCH($C$7,[1]ราคาสิ่งปลูกสร้าง!$D$5:$CC$5,0))</f>
        <v>6500</v>
      </c>
      <c r="AO3752" s="44">
        <f t="shared" si="817"/>
        <v>845000</v>
      </c>
      <c r="AP3752" s="45">
        <f t="shared" si="818"/>
        <v>20</v>
      </c>
      <c r="AQ3752" s="40">
        <f>IF(AP3752=0,0,INDEX([1]ค่าเสื่อมสิ่งปลูกสร้าง!$A$5:$D$105,MATCH($AP3752,[1]ค่าเสื่อมสิ่งปลูกสร้าง!$A$5:$A$105,0),MATCH(AE3752,[1]ค่าเสื่อมสิ่งปลูกสร้าง!$A$3:$D$3)))</f>
        <v>30</v>
      </c>
      <c r="AR3752" s="44">
        <f t="shared" si="823"/>
        <v>591500</v>
      </c>
      <c r="AS3752" s="44">
        <f t="shared" si="824"/>
        <v>598100</v>
      </c>
      <c r="AT3752" s="44">
        <f t="shared" si="825"/>
        <v>598100</v>
      </c>
      <c r="AU3752" s="46">
        <v>0</v>
      </c>
      <c r="AV3752" s="44">
        <f t="shared" si="819"/>
        <v>598100</v>
      </c>
      <c r="AW3752" s="47" t="str">
        <f t="shared" si="820"/>
        <v>0.02</v>
      </c>
      <c r="AX3752" s="48"/>
      <c r="AY3752" s="48"/>
      <c r="AZ3752" s="49">
        <v>0</v>
      </c>
      <c r="BA3752" s="48"/>
      <c r="BB3752" s="48"/>
      <c r="BC3752" s="44">
        <f t="shared" si="821"/>
        <v>0</v>
      </c>
      <c r="BD3752" s="50">
        <v>1</v>
      </c>
      <c r="BE3752" s="51" t="e">
        <f>IF(AX3752=1,0,IF(AY3752=1,0,IF(BC3752&gt;#REF!,#REF!,IF(OR(AZ3752&gt;0,BD3752&gt;=0),BC3752+([1]สูตร2!H3740*(100%-AZ3752)-BC3752)*BD3752,[1]สูตร2!H3740*(100%-AZ3752)))))</f>
        <v>#REF!</v>
      </c>
      <c r="BF3752" s="31"/>
    </row>
    <row r="3753" spans="1:58" s="5" customFormat="1" ht="24" customHeight="1" x14ac:dyDescent="0.2">
      <c r="A3753" s="31"/>
      <c r="B3753" s="31" t="s">
        <v>321</v>
      </c>
      <c r="C3753" s="31">
        <v>2365</v>
      </c>
      <c r="D3753" s="31" t="s">
        <v>66</v>
      </c>
      <c r="E3753" s="31" t="s">
        <v>2833</v>
      </c>
      <c r="F3753" s="31"/>
      <c r="G3753" s="32" t="s">
        <v>2830</v>
      </c>
      <c r="H3753" s="31">
        <v>46</v>
      </c>
      <c r="I3753" s="31">
        <v>65</v>
      </c>
      <c r="J3753" s="31" t="s">
        <v>2423</v>
      </c>
      <c r="K3753" s="31">
        <v>0</v>
      </c>
      <c r="L3753" s="31">
        <v>0</v>
      </c>
      <c r="M3753" s="31">
        <v>30</v>
      </c>
      <c r="N3753" s="33"/>
      <c r="O3753" s="33">
        <v>30</v>
      </c>
      <c r="P3753" s="33"/>
      <c r="Q3753" s="33"/>
      <c r="R3753" s="33"/>
      <c r="S3753" s="34" t="str">
        <f t="shared" si="812"/>
        <v>2</v>
      </c>
      <c r="T3753" s="35">
        <f t="shared" si="813"/>
        <v>30</v>
      </c>
      <c r="U3753" s="36">
        <f>INDEX([1]ราคาที่ดิน!$B:$G,MATCH($C3753,[1]ราคาที่ดิน!$A:$A,0),MATCH($B3753,[1]ราคาที่ดิน!$B$1:$G$1,0))</f>
        <v>200</v>
      </c>
      <c r="V3753" s="37">
        <f t="shared" si="822"/>
        <v>6000</v>
      </c>
      <c r="W3753" s="31">
        <v>2</v>
      </c>
      <c r="X3753" s="31" t="s">
        <v>2830</v>
      </c>
      <c r="Y3753" s="31" t="s">
        <v>71</v>
      </c>
      <c r="Z3753" s="31" t="s">
        <v>2834</v>
      </c>
      <c r="AA3753" s="31"/>
      <c r="AB3753" s="32" t="s">
        <v>2830</v>
      </c>
      <c r="AC3753" s="38"/>
      <c r="AD3753" s="39" t="s">
        <v>75</v>
      </c>
      <c r="AE3753" s="39" t="s">
        <v>76</v>
      </c>
      <c r="AF3753" s="40" t="str">
        <f t="shared" si="814"/>
        <v>1</v>
      </c>
      <c r="AG3753" s="41">
        <f t="shared" si="815"/>
        <v>20</v>
      </c>
      <c r="AH3753" s="42">
        <v>20</v>
      </c>
      <c r="AI3753" s="42"/>
      <c r="AJ3753" s="42"/>
      <c r="AK3753" s="42"/>
      <c r="AL3753" s="31">
        <v>20</v>
      </c>
      <c r="AM3753" s="43" t="str">
        <f t="shared" si="816"/>
        <v>100</v>
      </c>
      <c r="AN3753" s="44">
        <f>INDEX([1]ราคาสิ่งปลูกสร้าง!$D$6:$CC$47,MATCH($AD3753,[1]ราคาสิ่งปลูกสร้าง!$B$6:$B$45,0),MATCH($C$7,[1]ราคาสิ่งปลูกสร้าง!$D$5:$CC$5,0))</f>
        <v>5400</v>
      </c>
      <c r="AO3753" s="44">
        <f t="shared" si="817"/>
        <v>108000</v>
      </c>
      <c r="AP3753" s="45">
        <f t="shared" si="818"/>
        <v>20</v>
      </c>
      <c r="AQ3753" s="40">
        <f>IF(AP3753=0,0,INDEX([1]ค่าเสื่อมสิ่งปลูกสร้าง!$A$5:$D$105,MATCH($AP3753,[1]ค่าเสื่อมสิ่งปลูกสร้าง!$A$5:$A$105,0),MATCH(AE3753,[1]ค่าเสื่อมสิ่งปลูกสร้าง!$A$3:$D$3)))</f>
        <v>93</v>
      </c>
      <c r="AR3753" s="44">
        <f t="shared" si="823"/>
        <v>7560.0000000000009</v>
      </c>
      <c r="AS3753" s="44">
        <f t="shared" si="824"/>
        <v>13560</v>
      </c>
      <c r="AT3753" s="44">
        <f t="shared" si="825"/>
        <v>13560</v>
      </c>
      <c r="AU3753" s="46">
        <v>0</v>
      </c>
      <c r="AV3753" s="44">
        <f t="shared" si="819"/>
        <v>13560</v>
      </c>
      <c r="AW3753" s="47" t="str">
        <f t="shared" si="820"/>
        <v>0.01</v>
      </c>
      <c r="AX3753" s="48"/>
      <c r="AY3753" s="48"/>
      <c r="AZ3753" s="49">
        <v>0</v>
      </c>
      <c r="BA3753" s="48"/>
      <c r="BB3753" s="48"/>
      <c r="BC3753" s="44">
        <f t="shared" si="821"/>
        <v>0</v>
      </c>
      <c r="BD3753" s="50">
        <v>1</v>
      </c>
      <c r="BE3753" s="51" t="e">
        <f>IF(AX3753=1,0,IF(AY3753=1,0,IF(BC3753&gt;#REF!,#REF!,IF(OR(AZ3753&gt;0,BD3753&gt;=0),BC3753+([1]สูตร2!H3741*(100%-AZ3753)-BC3753)*BD3753,[1]สูตร2!H3741*(100%-AZ3753)))))</f>
        <v>#REF!</v>
      </c>
      <c r="BF3753" s="31"/>
    </row>
    <row r="3754" spans="1:58" s="5" customFormat="1" ht="24" customHeight="1" x14ac:dyDescent="0.2">
      <c r="A3754" s="31">
        <v>1229</v>
      </c>
      <c r="B3754" s="31" t="s">
        <v>432</v>
      </c>
      <c r="C3754" s="31">
        <v>2</v>
      </c>
      <c r="D3754" s="31" t="s">
        <v>66</v>
      </c>
      <c r="E3754" s="31" t="s">
        <v>2835</v>
      </c>
      <c r="F3754" s="31"/>
      <c r="G3754" s="32" t="s">
        <v>2836</v>
      </c>
      <c r="H3754" s="31" t="s">
        <v>104</v>
      </c>
      <c r="I3754" s="31" t="s">
        <v>104</v>
      </c>
      <c r="J3754" s="31" t="s">
        <v>2423</v>
      </c>
      <c r="K3754" s="31">
        <v>0</v>
      </c>
      <c r="L3754" s="31">
        <v>3</v>
      </c>
      <c r="M3754" s="31">
        <v>0</v>
      </c>
      <c r="N3754" s="33">
        <v>300</v>
      </c>
      <c r="O3754" s="33"/>
      <c r="P3754" s="33"/>
      <c r="Q3754" s="33"/>
      <c r="R3754" s="33"/>
      <c r="S3754" s="34" t="str">
        <f t="shared" si="812"/>
        <v>1</v>
      </c>
      <c r="T3754" s="35">
        <f t="shared" si="813"/>
        <v>300</v>
      </c>
      <c r="U3754" s="36" t="str">
        <f>INDEX([1]ราคาที่ดิน!$B:$G,MATCH($C3754,[1]ราคาที่ดิน!$A:$A,0),MATCH($B3754,[1]ราคาที่ดิน!$B$1:$G$1,0))</f>
        <v>150</v>
      </c>
      <c r="V3754" s="37">
        <f t="shared" si="822"/>
        <v>45000</v>
      </c>
      <c r="W3754" s="31"/>
      <c r="X3754" s="31"/>
      <c r="Y3754" s="31"/>
      <c r="Z3754" s="31"/>
      <c r="AA3754" s="31"/>
      <c r="AB3754" s="32"/>
      <c r="AC3754" s="38"/>
      <c r="AD3754" s="39"/>
      <c r="AE3754" s="39"/>
      <c r="AF3754" s="40" t="str">
        <f t="shared" si="814"/>
        <v/>
      </c>
      <c r="AG3754" s="41" t="str">
        <f t="shared" si="815"/>
        <v/>
      </c>
      <c r="AH3754" s="42"/>
      <c r="AI3754" s="42"/>
      <c r="AJ3754" s="42"/>
      <c r="AK3754" s="42"/>
      <c r="AL3754" s="31"/>
      <c r="AM3754" s="43" t="str">
        <f t="shared" si="816"/>
        <v>100</v>
      </c>
      <c r="AN3754" s="44">
        <f>INDEX([1]ราคาสิ่งปลูกสร้าง!$D$6:$CC$47,MATCH($AD3754,[1]ราคาสิ่งปลูกสร้าง!$B$6:$B$45,0),MATCH($C$7,[1]ราคาสิ่งปลูกสร้าง!$D$5:$CC$5,0))</f>
        <v>0</v>
      </c>
      <c r="AO3754" s="44">
        <f t="shared" si="817"/>
        <v>0</v>
      </c>
      <c r="AP3754" s="45">
        <f t="shared" si="818"/>
        <v>0</v>
      </c>
      <c r="AQ3754" s="40">
        <f>IF(AP3754=0,0,INDEX([1]ค่าเสื่อมสิ่งปลูกสร้าง!$A$5:$D$105,MATCH($AP3754,[1]ค่าเสื่อมสิ่งปลูกสร้าง!$A$5:$A$105,0),MATCH(AE3754,[1]ค่าเสื่อมสิ่งปลูกสร้าง!$A$3:$D$3)))</f>
        <v>0</v>
      </c>
      <c r="AR3754" s="44">
        <f t="shared" si="823"/>
        <v>0</v>
      </c>
      <c r="AS3754" s="44">
        <f t="shared" si="824"/>
        <v>45000</v>
      </c>
      <c r="AT3754" s="44">
        <f t="shared" si="825"/>
        <v>45000</v>
      </c>
      <c r="AU3754" s="46">
        <v>0</v>
      </c>
      <c r="AV3754" s="44">
        <f t="shared" si="819"/>
        <v>45000</v>
      </c>
      <c r="AW3754" s="47" t="str">
        <f t="shared" si="820"/>
        <v>0.01</v>
      </c>
      <c r="AX3754" s="48"/>
      <c r="AY3754" s="48"/>
      <c r="AZ3754" s="49">
        <v>0</v>
      </c>
      <c r="BA3754" s="48"/>
      <c r="BB3754" s="48"/>
      <c r="BC3754" s="44">
        <f t="shared" si="821"/>
        <v>0</v>
      </c>
      <c r="BD3754" s="50">
        <v>1</v>
      </c>
      <c r="BE3754" s="51" t="e">
        <f>IF(AX3754=1,0,IF(AY3754=1,0,IF(BC3754&gt;#REF!,#REF!,IF(OR(AZ3754&gt;0,BD3754&gt;=0),BC3754+([1]สูตร2!H3742*(100%-AZ3754)-BC3754)*BD3754,[1]สูตร2!H3742*(100%-AZ3754)))))</f>
        <v>#REF!</v>
      </c>
      <c r="BF3754" s="31"/>
    </row>
    <row r="3755" spans="1:58" s="5" customFormat="1" ht="24" customHeight="1" x14ac:dyDescent="0.2">
      <c r="A3755" s="31"/>
      <c r="B3755" s="31" t="s">
        <v>432</v>
      </c>
      <c r="C3755" s="31">
        <v>2</v>
      </c>
      <c r="D3755" s="31" t="s">
        <v>66</v>
      </c>
      <c r="E3755" s="31" t="s">
        <v>2835</v>
      </c>
      <c r="F3755" s="31"/>
      <c r="G3755" s="32" t="s">
        <v>2836</v>
      </c>
      <c r="H3755" s="31" t="s">
        <v>104</v>
      </c>
      <c r="I3755" s="31" t="s">
        <v>104</v>
      </c>
      <c r="J3755" s="31" t="s">
        <v>2423</v>
      </c>
      <c r="K3755" s="31">
        <v>0</v>
      </c>
      <c r="L3755" s="31">
        <v>0</v>
      </c>
      <c r="M3755" s="31">
        <v>20</v>
      </c>
      <c r="N3755" s="33"/>
      <c r="O3755" s="33">
        <v>20</v>
      </c>
      <c r="P3755" s="33"/>
      <c r="Q3755" s="33"/>
      <c r="R3755" s="33"/>
      <c r="S3755" s="34" t="str">
        <f t="shared" si="812"/>
        <v>2</v>
      </c>
      <c r="T3755" s="35">
        <f t="shared" si="813"/>
        <v>20</v>
      </c>
      <c r="U3755" s="36" t="str">
        <f>INDEX([1]ราคาที่ดิน!$B:$G,MATCH($C3755,[1]ราคาที่ดิน!$A:$A,0),MATCH($B3755,[1]ราคาที่ดิน!$B$1:$G$1,0))</f>
        <v>150</v>
      </c>
      <c r="V3755" s="37">
        <f t="shared" si="822"/>
        <v>3000</v>
      </c>
      <c r="W3755" s="31"/>
      <c r="X3755" s="31"/>
      <c r="Y3755" s="31"/>
      <c r="Z3755" s="31"/>
      <c r="AA3755" s="31"/>
      <c r="AB3755" s="32"/>
      <c r="AC3755" s="38"/>
      <c r="AD3755" s="39"/>
      <c r="AE3755" s="39"/>
      <c r="AF3755" s="40" t="str">
        <f t="shared" si="814"/>
        <v/>
      </c>
      <c r="AG3755" s="41" t="str">
        <f t="shared" si="815"/>
        <v/>
      </c>
      <c r="AH3755" s="42"/>
      <c r="AI3755" s="42"/>
      <c r="AJ3755" s="42"/>
      <c r="AK3755" s="42"/>
      <c r="AL3755" s="31"/>
      <c r="AM3755" s="43" t="str">
        <f t="shared" si="816"/>
        <v>100</v>
      </c>
      <c r="AN3755" s="44">
        <f>INDEX([1]ราคาสิ่งปลูกสร้าง!$D$6:$CC$47,MATCH($AD3755,[1]ราคาสิ่งปลูกสร้าง!$B$6:$B$45,0),MATCH($C$7,[1]ราคาสิ่งปลูกสร้าง!$D$5:$CC$5,0))</f>
        <v>0</v>
      </c>
      <c r="AO3755" s="44">
        <f t="shared" si="817"/>
        <v>0</v>
      </c>
      <c r="AP3755" s="45">
        <f t="shared" si="818"/>
        <v>0</v>
      </c>
      <c r="AQ3755" s="40">
        <f>IF(AP3755=0,0,INDEX([1]ค่าเสื่อมสิ่งปลูกสร้าง!$A$5:$D$105,MATCH($AP3755,[1]ค่าเสื่อมสิ่งปลูกสร้าง!$A$5:$A$105,0),MATCH(AE3755,[1]ค่าเสื่อมสิ่งปลูกสร้าง!$A$3:$D$3)))</f>
        <v>0</v>
      </c>
      <c r="AR3755" s="44">
        <f t="shared" si="823"/>
        <v>0</v>
      </c>
      <c r="AS3755" s="44">
        <f t="shared" si="824"/>
        <v>3000</v>
      </c>
      <c r="AT3755" s="44">
        <f t="shared" si="825"/>
        <v>3000</v>
      </c>
      <c r="AU3755" s="46">
        <v>0</v>
      </c>
      <c r="AV3755" s="44">
        <f t="shared" si="819"/>
        <v>3000</v>
      </c>
      <c r="AW3755" s="47" t="str">
        <f t="shared" si="820"/>
        <v>0.02</v>
      </c>
      <c r="AX3755" s="48"/>
      <c r="AY3755" s="48"/>
      <c r="AZ3755" s="49">
        <v>0</v>
      </c>
      <c r="BA3755" s="48"/>
      <c r="BB3755" s="48"/>
      <c r="BC3755" s="44">
        <f t="shared" si="821"/>
        <v>0</v>
      </c>
      <c r="BD3755" s="50">
        <v>1</v>
      </c>
      <c r="BE3755" s="51" t="e">
        <f>IF(AX3755=1,0,IF(AY3755=1,0,IF(BC3755&gt;#REF!,#REF!,IF(OR(AZ3755&gt;0,BD3755&gt;=0),BC3755+([1]สูตร2!H3743*(100%-AZ3755)-BC3755)*BD3755,[1]สูตร2!H3743*(100%-AZ3755)))))</f>
        <v>#REF!</v>
      </c>
      <c r="BF3755" s="31"/>
    </row>
    <row r="3756" spans="1:58" s="5" customFormat="1" ht="24" customHeight="1" x14ac:dyDescent="0.2">
      <c r="A3756" s="31"/>
      <c r="B3756" s="31" t="s">
        <v>432</v>
      </c>
      <c r="C3756" s="31">
        <v>2</v>
      </c>
      <c r="D3756" s="31" t="s">
        <v>66</v>
      </c>
      <c r="E3756" s="31" t="s">
        <v>2835</v>
      </c>
      <c r="F3756" s="31"/>
      <c r="G3756" s="32" t="s">
        <v>2836</v>
      </c>
      <c r="H3756" s="31" t="s">
        <v>104</v>
      </c>
      <c r="I3756" s="31" t="s">
        <v>104</v>
      </c>
      <c r="J3756" s="31" t="s">
        <v>2423</v>
      </c>
      <c r="K3756" s="31">
        <v>26</v>
      </c>
      <c r="L3756" s="31">
        <v>1</v>
      </c>
      <c r="M3756" s="31">
        <v>0</v>
      </c>
      <c r="N3756" s="33">
        <v>10500</v>
      </c>
      <c r="O3756" s="33"/>
      <c r="P3756" s="33"/>
      <c r="Q3756" s="33"/>
      <c r="R3756" s="33"/>
      <c r="S3756" s="34" t="str">
        <f t="shared" si="812"/>
        <v>1</v>
      </c>
      <c r="T3756" s="35">
        <f t="shared" si="813"/>
        <v>10500</v>
      </c>
      <c r="U3756" s="36" t="str">
        <f>INDEX([1]ราคาที่ดิน!$B:$G,MATCH($C3756,[1]ราคาที่ดิน!$A:$A,0),MATCH($B3756,[1]ราคาที่ดิน!$B$1:$G$1,0))</f>
        <v>150</v>
      </c>
      <c r="V3756" s="37">
        <f t="shared" si="822"/>
        <v>1575000</v>
      </c>
      <c r="W3756" s="31"/>
      <c r="X3756" s="31"/>
      <c r="Y3756" s="31"/>
      <c r="Z3756" s="31"/>
      <c r="AA3756" s="31"/>
      <c r="AB3756" s="32"/>
      <c r="AC3756" s="38"/>
      <c r="AD3756" s="39"/>
      <c r="AE3756" s="39"/>
      <c r="AF3756" s="40" t="str">
        <f t="shared" si="814"/>
        <v/>
      </c>
      <c r="AG3756" s="41" t="str">
        <f t="shared" si="815"/>
        <v/>
      </c>
      <c r="AH3756" s="42"/>
      <c r="AI3756" s="42"/>
      <c r="AJ3756" s="42"/>
      <c r="AK3756" s="42"/>
      <c r="AL3756" s="31"/>
      <c r="AM3756" s="43" t="str">
        <f t="shared" si="816"/>
        <v>100</v>
      </c>
      <c r="AN3756" s="44">
        <f>INDEX([1]ราคาสิ่งปลูกสร้าง!$D$6:$CC$47,MATCH($AD3756,[1]ราคาสิ่งปลูกสร้าง!$B$6:$B$45,0),MATCH($C$7,[1]ราคาสิ่งปลูกสร้าง!$D$5:$CC$5,0))</f>
        <v>0</v>
      </c>
      <c r="AO3756" s="44">
        <f t="shared" si="817"/>
        <v>0</v>
      </c>
      <c r="AP3756" s="45">
        <f t="shared" si="818"/>
        <v>0</v>
      </c>
      <c r="AQ3756" s="40">
        <f>IF(AP3756=0,0,INDEX([1]ค่าเสื่อมสิ่งปลูกสร้าง!$A$5:$D$105,MATCH($AP3756,[1]ค่าเสื่อมสิ่งปลูกสร้าง!$A$5:$A$105,0),MATCH(AE3756,[1]ค่าเสื่อมสิ่งปลูกสร้าง!$A$3:$D$3)))</f>
        <v>0</v>
      </c>
      <c r="AR3756" s="44">
        <f t="shared" si="823"/>
        <v>0</v>
      </c>
      <c r="AS3756" s="44">
        <f t="shared" si="824"/>
        <v>1575000</v>
      </c>
      <c r="AT3756" s="44">
        <f t="shared" si="825"/>
        <v>1575000</v>
      </c>
      <c r="AU3756" s="46">
        <v>0</v>
      </c>
      <c r="AV3756" s="44">
        <f t="shared" si="819"/>
        <v>1575000</v>
      </c>
      <c r="AW3756" s="47" t="str">
        <f t="shared" si="820"/>
        <v>0.01</v>
      </c>
      <c r="AX3756" s="48"/>
      <c r="AY3756" s="48"/>
      <c r="AZ3756" s="49">
        <v>0</v>
      </c>
      <c r="BA3756" s="48"/>
      <c r="BB3756" s="48"/>
      <c r="BC3756" s="44">
        <f t="shared" si="821"/>
        <v>0</v>
      </c>
      <c r="BD3756" s="50">
        <v>1</v>
      </c>
      <c r="BE3756" s="51" t="e">
        <f>IF(AX3756=1,0,IF(AY3756=1,0,IF(BC3756&gt;#REF!,#REF!,IF(OR(AZ3756&gt;0,BD3756&gt;=0),BC3756+([1]สูตร2!H3744*(100%-AZ3756)-BC3756)*BD3756,[1]สูตร2!H3744*(100%-AZ3756)))))</f>
        <v>#REF!</v>
      </c>
      <c r="BF3756" s="31"/>
    </row>
    <row r="3757" spans="1:58" s="5" customFormat="1" ht="24" customHeight="1" x14ac:dyDescent="0.2">
      <c r="A3757" s="31"/>
      <c r="B3757" s="31" t="s">
        <v>432</v>
      </c>
      <c r="C3757" s="31">
        <v>2</v>
      </c>
      <c r="D3757" s="31" t="s">
        <v>66</v>
      </c>
      <c r="E3757" s="31" t="s">
        <v>2835</v>
      </c>
      <c r="F3757" s="31"/>
      <c r="G3757" s="32" t="s">
        <v>2836</v>
      </c>
      <c r="H3757" s="31" t="s">
        <v>104</v>
      </c>
      <c r="I3757" s="31" t="s">
        <v>104</v>
      </c>
      <c r="J3757" s="31" t="s">
        <v>2423</v>
      </c>
      <c r="K3757" s="31">
        <v>0</v>
      </c>
      <c r="L3757" s="31">
        <v>1</v>
      </c>
      <c r="M3757" s="31">
        <v>5</v>
      </c>
      <c r="N3757" s="33"/>
      <c r="O3757" s="33">
        <v>105</v>
      </c>
      <c r="P3757" s="33"/>
      <c r="Q3757" s="33"/>
      <c r="R3757" s="33"/>
      <c r="S3757" s="34" t="str">
        <f t="shared" si="812"/>
        <v>2</v>
      </c>
      <c r="T3757" s="35">
        <f t="shared" si="813"/>
        <v>105</v>
      </c>
      <c r="U3757" s="36" t="str">
        <f>INDEX([1]ราคาที่ดิน!$B:$G,MATCH($C3757,[1]ราคาที่ดิน!$A:$A,0),MATCH($B3757,[1]ราคาที่ดิน!$B$1:$G$1,0))</f>
        <v>150</v>
      </c>
      <c r="V3757" s="37">
        <f t="shared" si="822"/>
        <v>15750</v>
      </c>
      <c r="W3757" s="31">
        <v>1</v>
      </c>
      <c r="X3757" s="31" t="s">
        <v>2836</v>
      </c>
      <c r="Y3757" s="31" t="s">
        <v>71</v>
      </c>
      <c r="Z3757" s="31" t="s">
        <v>2837</v>
      </c>
      <c r="AA3757" s="31"/>
      <c r="AB3757" s="32" t="s">
        <v>2836</v>
      </c>
      <c r="AC3757" s="38"/>
      <c r="AD3757" s="39" t="s">
        <v>73</v>
      </c>
      <c r="AE3757" s="39" t="s">
        <v>74</v>
      </c>
      <c r="AF3757" s="40" t="str">
        <f t="shared" si="814"/>
        <v>2</v>
      </c>
      <c r="AG3757" s="41">
        <f t="shared" si="815"/>
        <v>140</v>
      </c>
      <c r="AH3757" s="42"/>
      <c r="AI3757" s="42">
        <v>140</v>
      </c>
      <c r="AJ3757" s="42"/>
      <c r="AK3757" s="42"/>
      <c r="AL3757" s="31">
        <v>10</v>
      </c>
      <c r="AM3757" s="43" t="str">
        <f t="shared" si="816"/>
        <v>100</v>
      </c>
      <c r="AN3757" s="44">
        <f>INDEX([1]ราคาสิ่งปลูกสร้าง!$D$6:$CC$47,MATCH($AD3757,[1]ราคาสิ่งปลูกสร้าง!$B$6:$B$45,0),MATCH($C$7,[1]ราคาสิ่งปลูกสร้าง!$D$5:$CC$5,0))</f>
        <v>6500</v>
      </c>
      <c r="AO3757" s="44">
        <f t="shared" si="817"/>
        <v>910000</v>
      </c>
      <c r="AP3757" s="45">
        <f t="shared" si="818"/>
        <v>10</v>
      </c>
      <c r="AQ3757" s="40">
        <f>IF(AP3757=0,0,INDEX([1]ค่าเสื่อมสิ่งปลูกสร้าง!$A$5:$D$105,MATCH($AP3757,[1]ค่าเสื่อมสิ่งปลูกสร้าง!$A$5:$A$105,0),MATCH(AE3757,[1]ค่าเสื่อมสิ่งปลูกสร้าง!$A$3:$D$3)))</f>
        <v>10</v>
      </c>
      <c r="AR3757" s="44">
        <f t="shared" si="823"/>
        <v>819000</v>
      </c>
      <c r="AS3757" s="44">
        <f t="shared" si="824"/>
        <v>834750</v>
      </c>
      <c r="AT3757" s="44">
        <f t="shared" si="825"/>
        <v>834750</v>
      </c>
      <c r="AU3757" s="46">
        <v>0</v>
      </c>
      <c r="AV3757" s="44">
        <f t="shared" si="819"/>
        <v>834750</v>
      </c>
      <c r="AW3757" s="47" t="str">
        <f t="shared" si="820"/>
        <v>0.02</v>
      </c>
      <c r="AX3757" s="48"/>
      <c r="AY3757" s="48"/>
      <c r="AZ3757" s="49">
        <v>0</v>
      </c>
      <c r="BA3757" s="48"/>
      <c r="BB3757" s="48"/>
      <c r="BC3757" s="44">
        <f t="shared" si="821"/>
        <v>0</v>
      </c>
      <c r="BD3757" s="50">
        <v>1</v>
      </c>
      <c r="BE3757" s="51" t="e">
        <f>IF(AX3757=1,0,IF(AY3757=1,0,IF(BC3757&gt;#REF!,#REF!,IF(OR(AZ3757&gt;0,BD3757&gt;=0),BC3757+([1]สูตร2!H3745*(100%-AZ3757)-BC3757)*BD3757,[1]สูตร2!H3745*(100%-AZ3757)))))</f>
        <v>#REF!</v>
      </c>
      <c r="BF3757" s="31"/>
    </row>
    <row r="3758" spans="1:58" s="5" customFormat="1" ht="24" customHeight="1" x14ac:dyDescent="0.2">
      <c r="A3758" s="31"/>
      <c r="B3758" s="31" t="s">
        <v>432</v>
      </c>
      <c r="C3758" s="31">
        <v>2</v>
      </c>
      <c r="D3758" s="31" t="s">
        <v>66</v>
      </c>
      <c r="E3758" s="31" t="s">
        <v>2835</v>
      </c>
      <c r="F3758" s="31"/>
      <c r="G3758" s="32" t="s">
        <v>2836</v>
      </c>
      <c r="H3758" s="31" t="s">
        <v>104</v>
      </c>
      <c r="I3758" s="31" t="s">
        <v>104</v>
      </c>
      <c r="J3758" s="31" t="s">
        <v>2423</v>
      </c>
      <c r="K3758" s="31">
        <v>0</v>
      </c>
      <c r="L3758" s="31">
        <v>3</v>
      </c>
      <c r="M3758" s="31">
        <v>40</v>
      </c>
      <c r="N3758" s="33"/>
      <c r="O3758" s="33">
        <v>340</v>
      </c>
      <c r="P3758" s="33"/>
      <c r="Q3758" s="33"/>
      <c r="R3758" s="33"/>
      <c r="S3758" s="34" t="str">
        <f t="shared" si="812"/>
        <v>2</v>
      </c>
      <c r="T3758" s="35">
        <f t="shared" si="813"/>
        <v>340</v>
      </c>
      <c r="U3758" s="36" t="str">
        <f>INDEX([1]ราคาที่ดิน!$B:$G,MATCH($C3758,[1]ราคาที่ดิน!$A:$A,0),MATCH($B3758,[1]ราคาที่ดิน!$B$1:$G$1,0))</f>
        <v>150</v>
      </c>
      <c r="V3758" s="37">
        <f t="shared" si="822"/>
        <v>51000</v>
      </c>
      <c r="W3758" s="31">
        <v>2</v>
      </c>
      <c r="X3758" s="31" t="s">
        <v>2836</v>
      </c>
      <c r="Y3758" s="31" t="s">
        <v>71</v>
      </c>
      <c r="Z3758" s="31" t="s">
        <v>2837</v>
      </c>
      <c r="AA3758" s="31"/>
      <c r="AB3758" s="32" t="s">
        <v>2836</v>
      </c>
      <c r="AC3758" s="38"/>
      <c r="AD3758" s="39" t="s">
        <v>75</v>
      </c>
      <c r="AE3758" s="39" t="s">
        <v>94</v>
      </c>
      <c r="AF3758" s="40" t="str">
        <f t="shared" si="814"/>
        <v>1</v>
      </c>
      <c r="AG3758" s="41">
        <f t="shared" si="815"/>
        <v>15</v>
      </c>
      <c r="AH3758" s="42">
        <v>15</v>
      </c>
      <c r="AI3758" s="42"/>
      <c r="AJ3758" s="42"/>
      <c r="AK3758" s="42"/>
      <c r="AL3758" s="31">
        <v>10</v>
      </c>
      <c r="AM3758" s="43" t="str">
        <f t="shared" si="816"/>
        <v>100</v>
      </c>
      <c r="AN3758" s="44">
        <f>INDEX([1]ราคาสิ่งปลูกสร้าง!$D$6:$CC$47,MATCH($AD3758,[1]ราคาสิ่งปลูกสร้าง!$B$6:$B$45,0),MATCH($C$7,[1]ราคาสิ่งปลูกสร้าง!$D$5:$CC$5,0))</f>
        <v>5400</v>
      </c>
      <c r="AO3758" s="44">
        <f t="shared" si="817"/>
        <v>81000</v>
      </c>
      <c r="AP3758" s="45">
        <f t="shared" si="818"/>
        <v>10</v>
      </c>
      <c r="AQ3758" s="40">
        <f>IF(AP3758=0,0,INDEX([1]ค่าเสื่อมสิ่งปลูกสร้าง!$A$5:$D$105,MATCH($AP3758,[1]ค่าเสื่อมสิ่งปลูกสร้าง!$A$5:$A$105,0),MATCH(AE3758,[1]ค่าเสื่อมสิ่งปลูกสร้าง!$A$3:$D$3)))</f>
        <v>10</v>
      </c>
      <c r="AR3758" s="44">
        <f t="shared" si="823"/>
        <v>72900</v>
      </c>
      <c r="AS3758" s="44">
        <f t="shared" si="824"/>
        <v>123900</v>
      </c>
      <c r="AT3758" s="44">
        <f t="shared" si="825"/>
        <v>123900</v>
      </c>
      <c r="AU3758" s="46">
        <v>0</v>
      </c>
      <c r="AV3758" s="44">
        <f t="shared" si="819"/>
        <v>123900</v>
      </c>
      <c r="AW3758" s="47" t="str">
        <f t="shared" si="820"/>
        <v>0.01</v>
      </c>
      <c r="AX3758" s="48"/>
      <c r="AY3758" s="48"/>
      <c r="AZ3758" s="49">
        <v>0</v>
      </c>
      <c r="BA3758" s="48"/>
      <c r="BB3758" s="48"/>
      <c r="BC3758" s="44">
        <f t="shared" si="821"/>
        <v>0</v>
      </c>
      <c r="BD3758" s="50">
        <v>1</v>
      </c>
      <c r="BE3758" s="51" t="e">
        <f>IF(AX3758=1,0,IF(AY3758=1,0,IF(BC3758&gt;#REF!,#REF!,IF(OR(AZ3758&gt;0,BD3758&gt;=0),BC3758+([1]สูตร2!H3746*(100%-AZ3758)-BC3758)*BD3758,[1]สูตร2!H3746*(100%-AZ3758)))))</f>
        <v>#REF!</v>
      </c>
      <c r="BF3758" s="31"/>
    </row>
    <row r="3759" spans="1:58" s="5" customFormat="1" ht="24" customHeight="1" x14ac:dyDescent="0.2">
      <c r="A3759" s="31">
        <v>1230</v>
      </c>
      <c r="B3759" s="31" t="s">
        <v>321</v>
      </c>
      <c r="C3759" s="31">
        <v>2410</v>
      </c>
      <c r="D3759" s="31" t="s">
        <v>66</v>
      </c>
      <c r="E3759" s="31" t="s">
        <v>2838</v>
      </c>
      <c r="F3759" s="31"/>
      <c r="G3759" s="32" t="s">
        <v>2839</v>
      </c>
      <c r="H3759" s="31">
        <v>3</v>
      </c>
      <c r="I3759" s="31">
        <v>1</v>
      </c>
      <c r="J3759" s="31" t="s">
        <v>2423</v>
      </c>
      <c r="K3759" s="31">
        <v>0</v>
      </c>
      <c r="L3759" s="31">
        <v>0</v>
      </c>
      <c r="M3759" s="31">
        <v>50</v>
      </c>
      <c r="N3759" s="33"/>
      <c r="O3759" s="33">
        <v>50</v>
      </c>
      <c r="P3759" s="33"/>
      <c r="Q3759" s="33"/>
      <c r="R3759" s="33"/>
      <c r="S3759" s="34" t="str">
        <f t="shared" si="812"/>
        <v>2</v>
      </c>
      <c r="T3759" s="35">
        <f t="shared" si="813"/>
        <v>50</v>
      </c>
      <c r="U3759" s="36">
        <f>INDEX([1]ราคาที่ดิน!$B:$G,MATCH($C3759,[1]ราคาที่ดิน!$A:$A,0),MATCH($B3759,[1]ราคาที่ดิน!$B$1:$G$1,0))</f>
        <v>200</v>
      </c>
      <c r="V3759" s="37">
        <f t="shared" si="822"/>
        <v>10000</v>
      </c>
      <c r="W3759" s="31">
        <v>1</v>
      </c>
      <c r="X3759" s="31" t="s">
        <v>2839</v>
      </c>
      <c r="Y3759" s="31" t="s">
        <v>71</v>
      </c>
      <c r="Z3759" s="31" t="s">
        <v>2840</v>
      </c>
      <c r="AA3759" s="31"/>
      <c r="AB3759" s="32" t="s">
        <v>2839</v>
      </c>
      <c r="AC3759" s="38"/>
      <c r="AD3759" s="39" t="s">
        <v>73</v>
      </c>
      <c r="AE3759" s="39" t="s">
        <v>94</v>
      </c>
      <c r="AF3759" s="40" t="str">
        <f t="shared" si="814"/>
        <v>2</v>
      </c>
      <c r="AG3759" s="41">
        <f t="shared" si="815"/>
        <v>230</v>
      </c>
      <c r="AH3759" s="42"/>
      <c r="AI3759" s="42">
        <v>230</v>
      </c>
      <c r="AJ3759" s="42"/>
      <c r="AK3759" s="42"/>
      <c r="AL3759" s="31">
        <v>20</v>
      </c>
      <c r="AM3759" s="43" t="str">
        <f t="shared" si="816"/>
        <v>100</v>
      </c>
      <c r="AN3759" s="44">
        <f>INDEX([1]ราคาสิ่งปลูกสร้าง!$D$6:$CC$47,MATCH($AD3759,[1]ราคาสิ่งปลูกสร้าง!$B$6:$B$45,0),MATCH($C$7,[1]ราคาสิ่งปลูกสร้าง!$D$5:$CC$5,0))</f>
        <v>6500</v>
      </c>
      <c r="AO3759" s="44">
        <f t="shared" si="817"/>
        <v>1495000</v>
      </c>
      <c r="AP3759" s="45">
        <f t="shared" si="818"/>
        <v>20</v>
      </c>
      <c r="AQ3759" s="40">
        <f>IF(AP3759=0,0,INDEX([1]ค่าเสื่อมสิ่งปลูกสร้าง!$A$5:$D$105,MATCH($AP3759,[1]ค่าเสื่อมสิ่งปลูกสร้าง!$A$5:$A$105,0),MATCH(AE3759,[1]ค่าเสื่อมสิ่งปลูกสร้าง!$A$3:$D$3)))</f>
        <v>30</v>
      </c>
      <c r="AR3759" s="44">
        <f t="shared" si="823"/>
        <v>1046499.9999999999</v>
      </c>
      <c r="AS3759" s="44">
        <f t="shared" si="824"/>
        <v>1056500</v>
      </c>
      <c r="AT3759" s="44">
        <f t="shared" si="825"/>
        <v>1056500</v>
      </c>
      <c r="AU3759" s="46">
        <v>0</v>
      </c>
      <c r="AV3759" s="44">
        <f t="shared" si="819"/>
        <v>1056500</v>
      </c>
      <c r="AW3759" s="47" t="str">
        <f t="shared" si="820"/>
        <v>0.02</v>
      </c>
      <c r="AX3759" s="48"/>
      <c r="AY3759" s="48"/>
      <c r="AZ3759" s="49">
        <v>0</v>
      </c>
      <c r="BA3759" s="48"/>
      <c r="BB3759" s="48"/>
      <c r="BC3759" s="44">
        <f t="shared" si="821"/>
        <v>0</v>
      </c>
      <c r="BD3759" s="50">
        <v>1</v>
      </c>
      <c r="BE3759" s="51" t="e">
        <f>IF(AX3759=1,0,IF(AY3759=1,0,IF(BC3759&gt;#REF!,#REF!,IF(OR(AZ3759&gt;0,BD3759&gt;=0),BC3759+([1]สูตร2!H3747*(100%-AZ3759)-BC3759)*BD3759,[1]สูตร2!H3747*(100%-AZ3759)))))</f>
        <v>#REF!</v>
      </c>
      <c r="BF3759" s="31"/>
    </row>
    <row r="3760" spans="1:58" s="5" customFormat="1" ht="24" customHeight="1" x14ac:dyDescent="0.2">
      <c r="A3760" s="31"/>
      <c r="B3760" s="31" t="s">
        <v>321</v>
      </c>
      <c r="C3760" s="31">
        <v>2410</v>
      </c>
      <c r="D3760" s="31" t="s">
        <v>66</v>
      </c>
      <c r="E3760" s="31" t="s">
        <v>2838</v>
      </c>
      <c r="F3760" s="31"/>
      <c r="G3760" s="32" t="s">
        <v>2839</v>
      </c>
      <c r="H3760" s="31">
        <v>3</v>
      </c>
      <c r="I3760" s="31">
        <v>1</v>
      </c>
      <c r="J3760" s="31" t="s">
        <v>2423</v>
      </c>
      <c r="K3760" s="31">
        <v>0</v>
      </c>
      <c r="L3760" s="31">
        <v>0</v>
      </c>
      <c r="M3760" s="31">
        <v>49</v>
      </c>
      <c r="N3760" s="33"/>
      <c r="O3760" s="33">
        <v>49</v>
      </c>
      <c r="P3760" s="33"/>
      <c r="Q3760" s="33"/>
      <c r="R3760" s="33"/>
      <c r="S3760" s="34" t="str">
        <f t="shared" si="812"/>
        <v>2</v>
      </c>
      <c r="T3760" s="35">
        <f t="shared" si="813"/>
        <v>49</v>
      </c>
      <c r="U3760" s="36">
        <f>INDEX([1]ราคาที่ดิน!$B:$G,MATCH($C3760,[1]ราคาที่ดิน!$A:$A,0),MATCH($B3760,[1]ราคาที่ดิน!$B$1:$G$1,0))</f>
        <v>200</v>
      </c>
      <c r="V3760" s="37">
        <f t="shared" si="822"/>
        <v>9800</v>
      </c>
      <c r="W3760" s="31">
        <v>2</v>
      </c>
      <c r="X3760" s="31" t="s">
        <v>2839</v>
      </c>
      <c r="Y3760" s="31" t="s">
        <v>71</v>
      </c>
      <c r="Z3760" s="31" t="s">
        <v>2840</v>
      </c>
      <c r="AA3760" s="31"/>
      <c r="AB3760" s="32" t="s">
        <v>2839</v>
      </c>
      <c r="AC3760" s="38"/>
      <c r="AD3760" s="39" t="s">
        <v>75</v>
      </c>
      <c r="AE3760" s="39" t="s">
        <v>76</v>
      </c>
      <c r="AF3760" s="40" t="str">
        <f t="shared" si="814"/>
        <v>1</v>
      </c>
      <c r="AG3760" s="41">
        <f t="shared" si="815"/>
        <v>15</v>
      </c>
      <c r="AH3760" s="42">
        <v>15</v>
      </c>
      <c r="AI3760" s="42"/>
      <c r="AJ3760" s="42"/>
      <c r="AK3760" s="42"/>
      <c r="AL3760" s="31">
        <v>15</v>
      </c>
      <c r="AM3760" s="43" t="str">
        <f t="shared" si="816"/>
        <v>100</v>
      </c>
      <c r="AN3760" s="44">
        <f>INDEX([1]ราคาสิ่งปลูกสร้าง!$D$6:$CC$47,MATCH($AD3760,[1]ราคาสิ่งปลูกสร้าง!$B$6:$B$45,0),MATCH($C$7,[1]ราคาสิ่งปลูกสร้าง!$D$5:$CC$5,0))</f>
        <v>5400</v>
      </c>
      <c r="AO3760" s="44">
        <f t="shared" si="817"/>
        <v>81000</v>
      </c>
      <c r="AP3760" s="45">
        <f t="shared" si="818"/>
        <v>15</v>
      </c>
      <c r="AQ3760" s="40">
        <f>IF(AP3760=0,0,INDEX([1]ค่าเสื่อมสิ่งปลูกสร้าง!$A$5:$D$105,MATCH($AP3760,[1]ค่าเสื่อมสิ่งปลูกสร้าง!$A$5:$A$105,0),MATCH(AE3760,[1]ค่าเสื่อมสิ่งปลูกสร้าง!$A$3:$D$3)))</f>
        <v>65</v>
      </c>
      <c r="AR3760" s="44">
        <f t="shared" si="823"/>
        <v>28350</v>
      </c>
      <c r="AS3760" s="44">
        <f t="shared" si="824"/>
        <v>38150</v>
      </c>
      <c r="AT3760" s="44">
        <f t="shared" si="825"/>
        <v>38150</v>
      </c>
      <c r="AU3760" s="46">
        <v>0</v>
      </c>
      <c r="AV3760" s="44">
        <f t="shared" si="819"/>
        <v>38150</v>
      </c>
      <c r="AW3760" s="47" t="str">
        <f t="shared" si="820"/>
        <v>0.01</v>
      </c>
      <c r="AX3760" s="48"/>
      <c r="AY3760" s="48"/>
      <c r="AZ3760" s="49">
        <v>0</v>
      </c>
      <c r="BA3760" s="48"/>
      <c r="BB3760" s="48"/>
      <c r="BC3760" s="44">
        <f t="shared" si="821"/>
        <v>0</v>
      </c>
      <c r="BD3760" s="50">
        <v>1</v>
      </c>
      <c r="BE3760" s="51" t="e">
        <f>IF(AX3760=1,0,IF(AY3760=1,0,IF(BC3760&gt;#REF!,#REF!,IF(OR(AZ3760&gt;0,BD3760&gt;=0),BC3760+([1]สูตร2!H3748*(100%-AZ3760)-BC3760)*BD3760,[1]สูตร2!H3748*(100%-AZ3760)))))</f>
        <v>#REF!</v>
      </c>
      <c r="BF3760" s="31"/>
    </row>
    <row r="3761" spans="1:58" s="5" customFormat="1" ht="24" customHeight="1" x14ac:dyDescent="0.2">
      <c r="A3761" s="31">
        <v>1231</v>
      </c>
      <c r="B3761" s="31" t="s">
        <v>321</v>
      </c>
      <c r="C3761" s="31">
        <v>2389</v>
      </c>
      <c r="D3761" s="31" t="s">
        <v>71</v>
      </c>
      <c r="E3761" s="31" t="s">
        <v>2841</v>
      </c>
      <c r="F3761" s="31"/>
      <c r="G3761" s="32" t="s">
        <v>2842</v>
      </c>
      <c r="H3761" s="31">
        <v>5</v>
      </c>
      <c r="I3761" s="31">
        <v>89</v>
      </c>
      <c r="J3761" s="31" t="s">
        <v>2423</v>
      </c>
      <c r="K3761" s="31">
        <v>0</v>
      </c>
      <c r="L3761" s="31">
        <v>0</v>
      </c>
      <c r="M3761" s="31">
        <v>32</v>
      </c>
      <c r="N3761" s="33"/>
      <c r="O3761" s="33">
        <v>32</v>
      </c>
      <c r="P3761" s="33"/>
      <c r="Q3761" s="33"/>
      <c r="R3761" s="33"/>
      <c r="S3761" s="34" t="str">
        <f t="shared" si="812"/>
        <v>2</v>
      </c>
      <c r="T3761" s="35">
        <f t="shared" si="813"/>
        <v>32</v>
      </c>
      <c r="U3761" s="36">
        <f>INDEX([1]ราคาที่ดิน!$B:$G,MATCH($C3761,[1]ราคาที่ดิน!$A:$A,0),MATCH($B3761,[1]ราคาที่ดิน!$B$1:$G$1,0))</f>
        <v>200</v>
      </c>
      <c r="V3761" s="37">
        <f t="shared" si="822"/>
        <v>6400</v>
      </c>
      <c r="W3761" s="31">
        <v>1</v>
      </c>
      <c r="X3761" s="31" t="s">
        <v>2842</v>
      </c>
      <c r="Y3761" s="31" t="s">
        <v>71</v>
      </c>
      <c r="Z3761" s="31" t="s">
        <v>2841</v>
      </c>
      <c r="AA3761" s="31"/>
      <c r="AB3761" s="32" t="s">
        <v>2842</v>
      </c>
      <c r="AC3761" s="38"/>
      <c r="AD3761" s="39" t="s">
        <v>73</v>
      </c>
      <c r="AE3761" s="39" t="s">
        <v>74</v>
      </c>
      <c r="AF3761" s="40" t="str">
        <f t="shared" si="814"/>
        <v>2</v>
      </c>
      <c r="AG3761" s="41">
        <f t="shared" si="815"/>
        <v>140</v>
      </c>
      <c r="AH3761" s="42"/>
      <c r="AI3761" s="42">
        <v>140</v>
      </c>
      <c r="AJ3761" s="42"/>
      <c r="AK3761" s="42"/>
      <c r="AL3761" s="31">
        <v>30</v>
      </c>
      <c r="AM3761" s="43" t="str">
        <f t="shared" si="816"/>
        <v>100</v>
      </c>
      <c r="AN3761" s="44">
        <f>INDEX([1]ราคาสิ่งปลูกสร้าง!$D$6:$CC$47,MATCH($AD3761,[1]ราคาสิ่งปลูกสร้าง!$B$6:$B$45,0),MATCH($C$7,[1]ราคาสิ่งปลูกสร้าง!$D$5:$CC$5,0))</f>
        <v>6500</v>
      </c>
      <c r="AO3761" s="44">
        <f t="shared" si="817"/>
        <v>910000</v>
      </c>
      <c r="AP3761" s="45">
        <f t="shared" si="818"/>
        <v>30</v>
      </c>
      <c r="AQ3761" s="40">
        <f>IF(AP3761=0,0,INDEX([1]ค่าเสื่อมสิ่งปลูกสร้าง!$A$5:$D$105,MATCH($AP3761,[1]ค่าเสื่อมสิ่งปลูกสร้าง!$A$5:$A$105,0),MATCH(AE3761,[1]ค่าเสื่อมสิ่งปลูกสร้าง!$A$3:$D$3)))</f>
        <v>50</v>
      </c>
      <c r="AR3761" s="44">
        <f t="shared" si="823"/>
        <v>455000</v>
      </c>
      <c r="AS3761" s="44">
        <f t="shared" si="824"/>
        <v>461400</v>
      </c>
      <c r="AT3761" s="44">
        <f t="shared" si="825"/>
        <v>461400</v>
      </c>
      <c r="AU3761" s="46">
        <v>0</v>
      </c>
      <c r="AV3761" s="44">
        <f t="shared" si="819"/>
        <v>461400</v>
      </c>
      <c r="AW3761" s="47" t="str">
        <f t="shared" si="820"/>
        <v>0.02</v>
      </c>
      <c r="AX3761" s="48"/>
      <c r="AY3761" s="48"/>
      <c r="AZ3761" s="49">
        <v>0</v>
      </c>
      <c r="BA3761" s="48"/>
      <c r="BB3761" s="48"/>
      <c r="BC3761" s="44">
        <f t="shared" si="821"/>
        <v>0</v>
      </c>
      <c r="BD3761" s="50">
        <v>1</v>
      </c>
      <c r="BE3761" s="51" t="e">
        <f>IF(AX3761=1,0,IF(AY3761=1,0,IF(BC3761&gt;#REF!,#REF!,IF(OR(AZ3761&gt;0,BD3761&gt;=0),BC3761+([1]สูตร2!H3749*(100%-AZ3761)-BC3761)*BD3761,[1]สูตร2!H3749*(100%-AZ3761)))))</f>
        <v>#REF!</v>
      </c>
      <c r="BF3761" s="31"/>
    </row>
    <row r="3762" spans="1:58" s="5" customFormat="1" ht="24" customHeight="1" x14ac:dyDescent="0.2">
      <c r="A3762" s="31"/>
      <c r="B3762" s="31" t="s">
        <v>321</v>
      </c>
      <c r="C3762" s="31">
        <v>2389</v>
      </c>
      <c r="D3762" s="31" t="s">
        <v>71</v>
      </c>
      <c r="E3762" s="31" t="s">
        <v>2841</v>
      </c>
      <c r="F3762" s="31"/>
      <c r="G3762" s="32" t="s">
        <v>2842</v>
      </c>
      <c r="H3762" s="31">
        <v>5</v>
      </c>
      <c r="I3762" s="31">
        <v>89</v>
      </c>
      <c r="J3762" s="31" t="s">
        <v>2423</v>
      </c>
      <c r="K3762" s="31">
        <v>0</v>
      </c>
      <c r="L3762" s="31">
        <v>1</v>
      </c>
      <c r="M3762" s="31">
        <v>0</v>
      </c>
      <c r="N3762" s="33"/>
      <c r="O3762" s="33">
        <v>100</v>
      </c>
      <c r="P3762" s="33"/>
      <c r="Q3762" s="33"/>
      <c r="R3762" s="33"/>
      <c r="S3762" s="34" t="str">
        <f t="shared" si="812"/>
        <v>2</v>
      </c>
      <c r="T3762" s="35">
        <f t="shared" si="813"/>
        <v>100</v>
      </c>
      <c r="U3762" s="36">
        <f>INDEX([1]ราคาที่ดิน!$B:$G,MATCH($C3762,[1]ราคาที่ดิน!$A:$A,0),MATCH($B3762,[1]ราคาที่ดิน!$B$1:$G$1,0))</f>
        <v>200</v>
      </c>
      <c r="V3762" s="37">
        <f t="shared" si="822"/>
        <v>20000</v>
      </c>
      <c r="W3762" s="31">
        <v>2</v>
      </c>
      <c r="X3762" s="31" t="s">
        <v>2842</v>
      </c>
      <c r="Y3762" s="31" t="s">
        <v>71</v>
      </c>
      <c r="Z3762" s="31" t="s">
        <v>2841</v>
      </c>
      <c r="AA3762" s="31"/>
      <c r="AB3762" s="32" t="s">
        <v>2842</v>
      </c>
      <c r="AC3762" s="38"/>
      <c r="AD3762" s="39" t="s">
        <v>75</v>
      </c>
      <c r="AE3762" s="39" t="s">
        <v>76</v>
      </c>
      <c r="AF3762" s="40" t="str">
        <f t="shared" si="814"/>
        <v>1</v>
      </c>
      <c r="AG3762" s="41">
        <f t="shared" si="815"/>
        <v>16</v>
      </c>
      <c r="AH3762" s="42">
        <v>16</v>
      </c>
      <c r="AI3762" s="42"/>
      <c r="AJ3762" s="42"/>
      <c r="AK3762" s="42"/>
      <c r="AL3762" s="31">
        <v>6</v>
      </c>
      <c r="AM3762" s="43" t="str">
        <f t="shared" si="816"/>
        <v>100</v>
      </c>
      <c r="AN3762" s="44">
        <f>INDEX([1]ราคาสิ่งปลูกสร้าง!$D$6:$CC$47,MATCH($AD3762,[1]ราคาสิ่งปลูกสร้าง!$B$6:$B$45,0),MATCH($C$7,[1]ราคาสิ่งปลูกสร้าง!$D$5:$CC$5,0))</f>
        <v>5400</v>
      </c>
      <c r="AO3762" s="44">
        <f t="shared" si="817"/>
        <v>86400</v>
      </c>
      <c r="AP3762" s="45">
        <f t="shared" si="818"/>
        <v>6</v>
      </c>
      <c r="AQ3762" s="40">
        <f>IF(AP3762=0,0,INDEX([1]ค่าเสื่อมสิ่งปลูกสร้าง!$A$5:$D$105,MATCH($AP3762,[1]ค่าเสื่อมสิ่งปลูกสร้าง!$A$5:$A$105,0),MATCH(AE3762,[1]ค่าเสื่อมสิ่งปลูกสร้าง!$A$3:$D$3)))</f>
        <v>20</v>
      </c>
      <c r="AR3762" s="44">
        <f t="shared" si="823"/>
        <v>69120</v>
      </c>
      <c r="AS3762" s="44">
        <f t="shared" si="824"/>
        <v>89120</v>
      </c>
      <c r="AT3762" s="44">
        <f t="shared" si="825"/>
        <v>89120</v>
      </c>
      <c r="AU3762" s="46">
        <v>0</v>
      </c>
      <c r="AV3762" s="44">
        <f t="shared" si="819"/>
        <v>89120</v>
      </c>
      <c r="AW3762" s="47" t="str">
        <f t="shared" si="820"/>
        <v>0.01</v>
      </c>
      <c r="AX3762" s="48"/>
      <c r="AY3762" s="48"/>
      <c r="AZ3762" s="49">
        <v>0</v>
      </c>
      <c r="BA3762" s="48"/>
      <c r="BB3762" s="48"/>
      <c r="BC3762" s="44">
        <f t="shared" si="821"/>
        <v>0</v>
      </c>
      <c r="BD3762" s="50">
        <v>1</v>
      </c>
      <c r="BE3762" s="51" t="e">
        <f>IF(AX3762=1,0,IF(AY3762=1,0,IF(BC3762&gt;#REF!,#REF!,IF(OR(AZ3762&gt;0,BD3762&gt;=0),BC3762+([1]สูตร2!H3750*(100%-AZ3762)-BC3762)*BD3762,[1]สูตร2!H3750*(100%-AZ3762)))))</f>
        <v>#REF!</v>
      </c>
      <c r="BF3762" s="31"/>
    </row>
    <row r="3763" spans="1:58" s="5" customFormat="1" ht="24" customHeight="1" x14ac:dyDescent="0.2">
      <c r="A3763" s="31">
        <v>1232</v>
      </c>
      <c r="B3763" s="31" t="s">
        <v>432</v>
      </c>
      <c r="C3763" s="31">
        <v>2</v>
      </c>
      <c r="D3763" s="31" t="s">
        <v>66</v>
      </c>
      <c r="E3763" s="31" t="s">
        <v>2843</v>
      </c>
      <c r="F3763" s="31"/>
      <c r="G3763" s="32" t="s">
        <v>2844</v>
      </c>
      <c r="H3763" s="31">
        <v>10</v>
      </c>
      <c r="I3763" s="31" t="s">
        <v>2845</v>
      </c>
      <c r="J3763" s="31" t="s">
        <v>2423</v>
      </c>
      <c r="K3763" s="31">
        <v>14</v>
      </c>
      <c r="L3763" s="31">
        <v>2</v>
      </c>
      <c r="M3763" s="31">
        <v>15</v>
      </c>
      <c r="N3763" s="33">
        <v>5815</v>
      </c>
      <c r="O3763" s="33"/>
      <c r="P3763" s="33"/>
      <c r="Q3763" s="33"/>
      <c r="R3763" s="33"/>
      <c r="S3763" s="34" t="str">
        <f t="shared" si="812"/>
        <v>1</v>
      </c>
      <c r="T3763" s="35">
        <f t="shared" si="813"/>
        <v>5815</v>
      </c>
      <c r="U3763" s="36" t="str">
        <f>INDEX([1]ราคาที่ดิน!$B:$G,MATCH($C3763,[1]ราคาที่ดิน!$A:$A,0),MATCH($B3763,[1]ราคาที่ดิน!$B$1:$G$1,0))</f>
        <v>150</v>
      </c>
      <c r="V3763" s="37">
        <f t="shared" si="822"/>
        <v>872250</v>
      </c>
      <c r="W3763" s="31"/>
      <c r="X3763" s="31"/>
      <c r="Y3763" s="31"/>
      <c r="Z3763" s="31"/>
      <c r="AA3763" s="31"/>
      <c r="AB3763" s="32"/>
      <c r="AC3763" s="38"/>
      <c r="AD3763" s="39"/>
      <c r="AE3763" s="39"/>
      <c r="AF3763" s="40" t="str">
        <f t="shared" si="814"/>
        <v/>
      </c>
      <c r="AG3763" s="41" t="str">
        <f t="shared" si="815"/>
        <v/>
      </c>
      <c r="AH3763" s="42"/>
      <c r="AI3763" s="42"/>
      <c r="AJ3763" s="42"/>
      <c r="AK3763" s="42"/>
      <c r="AL3763" s="31"/>
      <c r="AM3763" s="43" t="str">
        <f t="shared" si="816"/>
        <v>100</v>
      </c>
      <c r="AN3763" s="44">
        <f>INDEX([1]ราคาสิ่งปลูกสร้าง!$D$6:$CC$47,MATCH($AD3763,[1]ราคาสิ่งปลูกสร้าง!$B$6:$B$45,0),MATCH($C$7,[1]ราคาสิ่งปลูกสร้าง!$D$5:$CC$5,0))</f>
        <v>0</v>
      </c>
      <c r="AO3763" s="44">
        <f t="shared" si="817"/>
        <v>0</v>
      </c>
      <c r="AP3763" s="45">
        <f t="shared" si="818"/>
        <v>0</v>
      </c>
      <c r="AQ3763" s="40">
        <f>IF(AP3763=0,0,INDEX([1]ค่าเสื่อมสิ่งปลูกสร้าง!$A$5:$D$105,MATCH($AP3763,[1]ค่าเสื่อมสิ่งปลูกสร้าง!$A$5:$A$105,0),MATCH(AE3763,[1]ค่าเสื่อมสิ่งปลูกสร้าง!$A$3:$D$3)))</f>
        <v>0</v>
      </c>
      <c r="AR3763" s="44">
        <f t="shared" si="823"/>
        <v>0</v>
      </c>
      <c r="AS3763" s="44">
        <f t="shared" si="824"/>
        <v>872250</v>
      </c>
      <c r="AT3763" s="44">
        <f t="shared" si="825"/>
        <v>872250</v>
      </c>
      <c r="AU3763" s="46">
        <v>0</v>
      </c>
      <c r="AV3763" s="44">
        <f t="shared" si="819"/>
        <v>872250</v>
      </c>
      <c r="AW3763" s="47" t="str">
        <f t="shared" si="820"/>
        <v>0.01</v>
      </c>
      <c r="AX3763" s="48"/>
      <c r="AY3763" s="48"/>
      <c r="AZ3763" s="49">
        <v>0</v>
      </c>
      <c r="BA3763" s="48"/>
      <c r="BB3763" s="48"/>
      <c r="BC3763" s="44">
        <f t="shared" si="821"/>
        <v>0</v>
      </c>
      <c r="BD3763" s="50">
        <v>1</v>
      </c>
      <c r="BE3763" s="51" t="e">
        <f>IF(AX3763=1,0,IF(AY3763=1,0,IF(BC3763&gt;#REF!,#REF!,IF(OR(AZ3763&gt;0,BD3763&gt;=0),BC3763+([1]สูตร2!H3751*(100%-AZ3763)-BC3763)*BD3763,[1]สูตร2!H3751*(100%-AZ3763)))))</f>
        <v>#REF!</v>
      </c>
      <c r="BF3763" s="31"/>
    </row>
    <row r="3764" spans="1:58" s="5" customFormat="1" ht="24" customHeight="1" x14ac:dyDescent="0.2">
      <c r="A3764" s="31"/>
      <c r="B3764" s="31" t="s">
        <v>432</v>
      </c>
      <c r="C3764" s="31">
        <v>2</v>
      </c>
      <c r="D3764" s="31" t="s">
        <v>66</v>
      </c>
      <c r="E3764" s="31" t="s">
        <v>2843</v>
      </c>
      <c r="F3764" s="31"/>
      <c r="G3764" s="32" t="s">
        <v>2844</v>
      </c>
      <c r="H3764" s="31">
        <v>61</v>
      </c>
      <c r="I3764" s="31" t="s">
        <v>104</v>
      </c>
      <c r="J3764" s="31" t="s">
        <v>2423</v>
      </c>
      <c r="K3764" s="31">
        <v>13</v>
      </c>
      <c r="L3764" s="31">
        <v>0</v>
      </c>
      <c r="M3764" s="31">
        <v>0</v>
      </c>
      <c r="N3764" s="33">
        <v>5200</v>
      </c>
      <c r="O3764" s="33"/>
      <c r="P3764" s="33"/>
      <c r="Q3764" s="33"/>
      <c r="R3764" s="33"/>
      <c r="S3764" s="34" t="str">
        <f t="shared" si="812"/>
        <v>1</v>
      </c>
      <c r="T3764" s="35">
        <f t="shared" si="813"/>
        <v>5200</v>
      </c>
      <c r="U3764" s="36" t="str">
        <f>INDEX([1]ราคาที่ดิน!$B:$G,MATCH($C3764,[1]ราคาที่ดิน!$A:$A,0),MATCH($B3764,[1]ราคาที่ดิน!$B$1:$G$1,0))</f>
        <v>150</v>
      </c>
      <c r="V3764" s="37">
        <f t="shared" si="822"/>
        <v>780000</v>
      </c>
      <c r="W3764" s="31"/>
      <c r="X3764" s="31"/>
      <c r="Y3764" s="31"/>
      <c r="Z3764" s="31"/>
      <c r="AA3764" s="31"/>
      <c r="AB3764" s="32"/>
      <c r="AC3764" s="38"/>
      <c r="AD3764" s="39"/>
      <c r="AE3764" s="39"/>
      <c r="AF3764" s="40" t="str">
        <f t="shared" si="814"/>
        <v/>
      </c>
      <c r="AG3764" s="41" t="str">
        <f t="shared" si="815"/>
        <v/>
      </c>
      <c r="AH3764" s="42"/>
      <c r="AI3764" s="42"/>
      <c r="AJ3764" s="42"/>
      <c r="AK3764" s="42"/>
      <c r="AL3764" s="31"/>
      <c r="AM3764" s="43" t="str">
        <f t="shared" si="816"/>
        <v>100</v>
      </c>
      <c r="AN3764" s="44">
        <f>INDEX([1]ราคาสิ่งปลูกสร้าง!$D$6:$CC$47,MATCH($AD3764,[1]ราคาสิ่งปลูกสร้าง!$B$6:$B$45,0),MATCH($C$7,[1]ราคาสิ่งปลูกสร้าง!$D$5:$CC$5,0))</f>
        <v>0</v>
      </c>
      <c r="AO3764" s="44">
        <f t="shared" si="817"/>
        <v>0</v>
      </c>
      <c r="AP3764" s="45">
        <f t="shared" si="818"/>
        <v>0</v>
      </c>
      <c r="AQ3764" s="40">
        <f>IF(AP3764=0,0,INDEX([1]ค่าเสื่อมสิ่งปลูกสร้าง!$A$5:$D$105,MATCH($AP3764,[1]ค่าเสื่อมสิ่งปลูกสร้าง!$A$5:$A$105,0),MATCH(AE3764,[1]ค่าเสื่อมสิ่งปลูกสร้าง!$A$3:$D$3)))</f>
        <v>0</v>
      </c>
      <c r="AR3764" s="44">
        <f t="shared" si="823"/>
        <v>0</v>
      </c>
      <c r="AS3764" s="44">
        <f t="shared" si="824"/>
        <v>780000</v>
      </c>
      <c r="AT3764" s="44">
        <f t="shared" si="825"/>
        <v>780000</v>
      </c>
      <c r="AU3764" s="46">
        <v>0</v>
      </c>
      <c r="AV3764" s="44">
        <f t="shared" si="819"/>
        <v>780000</v>
      </c>
      <c r="AW3764" s="47" t="str">
        <f t="shared" si="820"/>
        <v>0.01</v>
      </c>
      <c r="AX3764" s="48"/>
      <c r="AY3764" s="48"/>
      <c r="AZ3764" s="49">
        <v>0</v>
      </c>
      <c r="BA3764" s="48"/>
      <c r="BB3764" s="48"/>
      <c r="BC3764" s="44">
        <f t="shared" si="821"/>
        <v>0</v>
      </c>
      <c r="BD3764" s="50">
        <v>1</v>
      </c>
      <c r="BE3764" s="51" t="e">
        <f>IF(AX3764=1,0,IF(AY3764=1,0,IF(BC3764&gt;#REF!,#REF!,IF(OR(AZ3764&gt;0,BD3764&gt;=0),BC3764+([1]สูตร2!H3752*(100%-AZ3764)-BC3764)*BD3764,[1]สูตร2!H3752*(100%-AZ3764)))))</f>
        <v>#REF!</v>
      </c>
      <c r="BF3764" s="31"/>
    </row>
    <row r="3765" spans="1:58" s="5" customFormat="1" ht="24" customHeight="1" x14ac:dyDescent="0.2">
      <c r="A3765" s="31"/>
      <c r="B3765" s="31" t="s">
        <v>93</v>
      </c>
      <c r="C3765" s="31">
        <v>1</v>
      </c>
      <c r="D3765" s="31" t="s">
        <v>66</v>
      </c>
      <c r="E3765" s="31" t="s">
        <v>2843</v>
      </c>
      <c r="F3765" s="31"/>
      <c r="G3765" s="32" t="s">
        <v>2844</v>
      </c>
      <c r="H3765" s="31" t="s">
        <v>104</v>
      </c>
      <c r="I3765" s="31" t="s">
        <v>104</v>
      </c>
      <c r="J3765" s="31" t="s">
        <v>2423</v>
      </c>
      <c r="K3765" s="31">
        <v>0</v>
      </c>
      <c r="L3765" s="31">
        <v>0</v>
      </c>
      <c r="M3765" s="31">
        <v>60</v>
      </c>
      <c r="N3765" s="33"/>
      <c r="O3765" s="33">
        <v>60</v>
      </c>
      <c r="P3765" s="33"/>
      <c r="Q3765" s="33"/>
      <c r="R3765" s="33"/>
      <c r="S3765" s="34" t="str">
        <f t="shared" si="812"/>
        <v>2</v>
      </c>
      <c r="T3765" s="35">
        <f t="shared" si="813"/>
        <v>60</v>
      </c>
      <c r="U3765" s="36">
        <f>INDEX([1]ราคาที่ดิน!$B:$G,MATCH($C3765,[1]ราคาที่ดิน!$A:$A,0),MATCH($B3765,[1]ราคาที่ดิน!$B$1:$G$1,0))</f>
        <v>100</v>
      </c>
      <c r="V3765" s="37">
        <f t="shared" si="822"/>
        <v>6000</v>
      </c>
      <c r="W3765" s="31">
        <v>1</v>
      </c>
      <c r="X3765" s="31" t="s">
        <v>2844</v>
      </c>
      <c r="Y3765" s="31" t="s">
        <v>66</v>
      </c>
      <c r="Z3765" s="31" t="s">
        <v>2843</v>
      </c>
      <c r="AA3765" s="31"/>
      <c r="AB3765" s="32" t="s">
        <v>2844</v>
      </c>
      <c r="AC3765" s="38"/>
      <c r="AD3765" s="39" t="s">
        <v>73</v>
      </c>
      <c r="AE3765" s="39" t="s">
        <v>74</v>
      </c>
      <c r="AF3765" s="40" t="str">
        <f t="shared" si="814"/>
        <v>2</v>
      </c>
      <c r="AG3765" s="41">
        <f t="shared" si="815"/>
        <v>120</v>
      </c>
      <c r="AH3765" s="42"/>
      <c r="AI3765" s="42">
        <v>120</v>
      </c>
      <c r="AJ3765" s="42"/>
      <c r="AK3765" s="42"/>
      <c r="AL3765" s="31">
        <v>30</v>
      </c>
      <c r="AM3765" s="43" t="str">
        <f t="shared" si="816"/>
        <v>100</v>
      </c>
      <c r="AN3765" s="44">
        <f>INDEX([1]ราคาสิ่งปลูกสร้าง!$D$6:$CC$47,MATCH($AD3765,[1]ราคาสิ่งปลูกสร้าง!$B$6:$B$45,0),MATCH($C$7,[1]ราคาสิ่งปลูกสร้าง!$D$5:$CC$5,0))</f>
        <v>6500</v>
      </c>
      <c r="AO3765" s="44">
        <f t="shared" si="817"/>
        <v>780000</v>
      </c>
      <c r="AP3765" s="45">
        <f t="shared" si="818"/>
        <v>30</v>
      </c>
      <c r="AQ3765" s="40">
        <f>IF(AP3765=0,0,INDEX([1]ค่าเสื่อมสิ่งปลูกสร้าง!$A$5:$D$105,MATCH($AP3765,[1]ค่าเสื่อมสิ่งปลูกสร้าง!$A$5:$A$105,0),MATCH(AE3765,[1]ค่าเสื่อมสิ่งปลูกสร้าง!$A$3:$D$3)))</f>
        <v>50</v>
      </c>
      <c r="AR3765" s="44">
        <f t="shared" si="823"/>
        <v>390000</v>
      </c>
      <c r="AS3765" s="44">
        <f t="shared" si="824"/>
        <v>396000</v>
      </c>
      <c r="AT3765" s="44">
        <f t="shared" si="825"/>
        <v>396000</v>
      </c>
      <c r="AU3765" s="46">
        <v>0</v>
      </c>
      <c r="AV3765" s="44">
        <f t="shared" si="819"/>
        <v>396000</v>
      </c>
      <c r="AW3765" s="47" t="str">
        <f t="shared" si="820"/>
        <v>0.02</v>
      </c>
      <c r="AX3765" s="48"/>
      <c r="AY3765" s="48"/>
      <c r="AZ3765" s="49">
        <v>0</v>
      </c>
      <c r="BA3765" s="48"/>
      <c r="BB3765" s="48"/>
      <c r="BC3765" s="44">
        <f t="shared" si="821"/>
        <v>0</v>
      </c>
      <c r="BD3765" s="50">
        <v>1</v>
      </c>
      <c r="BE3765" s="51" t="e">
        <f>IF(AX3765=1,0,IF(AY3765=1,0,IF(BC3765&gt;#REF!,#REF!,IF(OR(AZ3765&gt;0,BD3765&gt;=0),BC3765+([1]สูตร2!H3753*(100%-AZ3765)-BC3765)*BD3765,[1]สูตร2!H3753*(100%-AZ3765)))))</f>
        <v>#REF!</v>
      </c>
      <c r="BF3765" s="31"/>
    </row>
    <row r="3766" spans="1:58" s="5" customFormat="1" ht="24" customHeight="1" x14ac:dyDescent="0.2">
      <c r="A3766" s="31"/>
      <c r="B3766" s="31" t="s">
        <v>93</v>
      </c>
      <c r="C3766" s="31">
        <v>1</v>
      </c>
      <c r="D3766" s="31" t="s">
        <v>66</v>
      </c>
      <c r="E3766" s="31" t="s">
        <v>2843</v>
      </c>
      <c r="F3766" s="31"/>
      <c r="G3766" s="32" t="s">
        <v>2844</v>
      </c>
      <c r="H3766" s="31" t="s">
        <v>104</v>
      </c>
      <c r="I3766" s="31" t="s">
        <v>104</v>
      </c>
      <c r="J3766" s="31" t="s">
        <v>2423</v>
      </c>
      <c r="K3766" s="31">
        <v>0</v>
      </c>
      <c r="L3766" s="31">
        <v>0</v>
      </c>
      <c r="M3766" s="31">
        <v>40</v>
      </c>
      <c r="N3766" s="33"/>
      <c r="O3766" s="33">
        <v>40</v>
      </c>
      <c r="P3766" s="33"/>
      <c r="Q3766" s="33"/>
      <c r="R3766" s="33"/>
      <c r="S3766" s="34" t="str">
        <f t="shared" si="812"/>
        <v>2</v>
      </c>
      <c r="T3766" s="35">
        <f t="shared" si="813"/>
        <v>40</v>
      </c>
      <c r="U3766" s="36">
        <f>INDEX([1]ราคาที่ดิน!$B:$G,MATCH($C3766,[1]ราคาที่ดิน!$A:$A,0),MATCH($B3766,[1]ราคาที่ดิน!$B$1:$G$1,0))</f>
        <v>100</v>
      </c>
      <c r="V3766" s="37">
        <f t="shared" si="822"/>
        <v>4000</v>
      </c>
      <c r="W3766" s="31">
        <v>2</v>
      </c>
      <c r="X3766" s="31" t="s">
        <v>2844</v>
      </c>
      <c r="Y3766" s="31" t="s">
        <v>66</v>
      </c>
      <c r="Z3766" s="31" t="s">
        <v>2843</v>
      </c>
      <c r="AA3766" s="31"/>
      <c r="AB3766" s="32" t="s">
        <v>2844</v>
      </c>
      <c r="AC3766" s="38"/>
      <c r="AD3766" s="39" t="s">
        <v>75</v>
      </c>
      <c r="AE3766" s="39" t="s">
        <v>76</v>
      </c>
      <c r="AF3766" s="40" t="str">
        <f t="shared" si="814"/>
        <v>1</v>
      </c>
      <c r="AG3766" s="41">
        <f t="shared" si="815"/>
        <v>20</v>
      </c>
      <c r="AH3766" s="42">
        <v>20</v>
      </c>
      <c r="AI3766" s="42"/>
      <c r="AJ3766" s="42"/>
      <c r="AK3766" s="42"/>
      <c r="AL3766" s="31">
        <v>30</v>
      </c>
      <c r="AM3766" s="43" t="str">
        <f t="shared" si="816"/>
        <v>100</v>
      </c>
      <c r="AN3766" s="44">
        <f>INDEX([1]ราคาสิ่งปลูกสร้าง!$D$6:$CC$47,MATCH($AD3766,[1]ราคาสิ่งปลูกสร้าง!$B$6:$B$45,0),MATCH($C$7,[1]ราคาสิ่งปลูกสร้าง!$D$5:$CC$5,0))</f>
        <v>5400</v>
      </c>
      <c r="AO3766" s="44">
        <f t="shared" si="817"/>
        <v>108000</v>
      </c>
      <c r="AP3766" s="45">
        <f t="shared" si="818"/>
        <v>30</v>
      </c>
      <c r="AQ3766" s="40">
        <f>IF(AP3766=0,0,INDEX([1]ค่าเสื่อมสิ่งปลูกสร้าง!$A$5:$D$105,MATCH($AP3766,[1]ค่าเสื่อมสิ่งปลูกสร้าง!$A$5:$A$105,0),MATCH(AE3766,[1]ค่าเสื่อมสิ่งปลูกสร้าง!$A$3:$D$3)))</f>
        <v>93</v>
      </c>
      <c r="AR3766" s="44">
        <f t="shared" si="823"/>
        <v>7560.0000000000009</v>
      </c>
      <c r="AS3766" s="44">
        <f t="shared" si="824"/>
        <v>11560</v>
      </c>
      <c r="AT3766" s="44">
        <f t="shared" si="825"/>
        <v>11560</v>
      </c>
      <c r="AU3766" s="46">
        <v>0</v>
      </c>
      <c r="AV3766" s="44">
        <f t="shared" si="819"/>
        <v>11560</v>
      </c>
      <c r="AW3766" s="47" t="str">
        <f t="shared" si="820"/>
        <v>0.01</v>
      </c>
      <c r="AX3766" s="48"/>
      <c r="AY3766" s="48"/>
      <c r="AZ3766" s="49">
        <v>0</v>
      </c>
      <c r="BA3766" s="48"/>
      <c r="BB3766" s="48"/>
      <c r="BC3766" s="44">
        <f t="shared" si="821"/>
        <v>0</v>
      </c>
      <c r="BD3766" s="50">
        <v>1</v>
      </c>
      <c r="BE3766" s="51" t="e">
        <f>IF(AX3766=1,0,IF(AY3766=1,0,IF(BC3766&gt;#REF!,#REF!,IF(OR(AZ3766&gt;0,BD3766&gt;=0),BC3766+([1]สูตร2!H3754*(100%-AZ3766)-BC3766)*BD3766,[1]สูตร2!H3754*(100%-AZ3766)))))</f>
        <v>#REF!</v>
      </c>
      <c r="BF3766" s="31"/>
    </row>
    <row r="3767" spans="1:58" s="5" customFormat="1" ht="24" customHeight="1" x14ac:dyDescent="0.2">
      <c r="A3767" s="31"/>
      <c r="B3767" s="31" t="s">
        <v>93</v>
      </c>
      <c r="C3767" s="31">
        <v>1</v>
      </c>
      <c r="D3767" s="31" t="s">
        <v>66</v>
      </c>
      <c r="E3767" s="31" t="s">
        <v>2843</v>
      </c>
      <c r="F3767" s="31"/>
      <c r="G3767" s="32" t="s">
        <v>2844</v>
      </c>
      <c r="H3767" s="31" t="s">
        <v>104</v>
      </c>
      <c r="I3767" s="31" t="s">
        <v>104</v>
      </c>
      <c r="J3767" s="31" t="s">
        <v>2423</v>
      </c>
      <c r="K3767" s="31">
        <v>0</v>
      </c>
      <c r="L3767" s="31">
        <v>0</v>
      </c>
      <c r="M3767" s="31">
        <v>25</v>
      </c>
      <c r="N3767" s="33"/>
      <c r="O3767" s="33">
        <v>25</v>
      </c>
      <c r="P3767" s="33"/>
      <c r="Q3767" s="33"/>
      <c r="R3767" s="33"/>
      <c r="S3767" s="34" t="str">
        <f t="shared" si="812"/>
        <v>2</v>
      </c>
      <c r="T3767" s="35">
        <f t="shared" si="813"/>
        <v>25</v>
      </c>
      <c r="U3767" s="36">
        <f>INDEX([1]ราคาที่ดิน!$B:$G,MATCH($C3767,[1]ราคาที่ดิน!$A:$A,0),MATCH($B3767,[1]ราคาที่ดิน!$B$1:$G$1,0))</f>
        <v>100</v>
      </c>
      <c r="V3767" s="37">
        <f t="shared" si="822"/>
        <v>2500</v>
      </c>
      <c r="W3767" s="31">
        <v>3</v>
      </c>
      <c r="X3767" s="31" t="s">
        <v>2844</v>
      </c>
      <c r="Y3767" s="31" t="s">
        <v>66</v>
      </c>
      <c r="Z3767" s="31" t="s">
        <v>2843</v>
      </c>
      <c r="AA3767" s="31"/>
      <c r="AB3767" s="32" t="s">
        <v>2844</v>
      </c>
      <c r="AC3767" s="38"/>
      <c r="AD3767" s="39" t="s">
        <v>75</v>
      </c>
      <c r="AE3767" s="39" t="s">
        <v>76</v>
      </c>
      <c r="AF3767" s="40" t="str">
        <f t="shared" si="814"/>
        <v>1</v>
      </c>
      <c r="AG3767" s="41">
        <f t="shared" si="815"/>
        <v>15</v>
      </c>
      <c r="AH3767" s="42">
        <v>15</v>
      </c>
      <c r="AI3767" s="42"/>
      <c r="AJ3767" s="42"/>
      <c r="AK3767" s="42"/>
      <c r="AL3767" s="31">
        <v>3</v>
      </c>
      <c r="AM3767" s="43" t="str">
        <f t="shared" si="816"/>
        <v>100</v>
      </c>
      <c r="AN3767" s="44">
        <f>INDEX([1]ราคาสิ่งปลูกสร้าง!$D$6:$CC$47,MATCH($AD3767,[1]ราคาสิ่งปลูกสร้าง!$B$6:$B$45,0),MATCH($C$7,[1]ราคาสิ่งปลูกสร้าง!$D$5:$CC$5,0))</f>
        <v>5400</v>
      </c>
      <c r="AO3767" s="44">
        <f t="shared" si="817"/>
        <v>81000</v>
      </c>
      <c r="AP3767" s="45">
        <f t="shared" si="818"/>
        <v>3</v>
      </c>
      <c r="AQ3767" s="40">
        <f>IF(AP3767=0,0,INDEX([1]ค่าเสื่อมสิ่งปลูกสร้าง!$A$5:$D$105,MATCH($AP3767,[1]ค่าเสื่อมสิ่งปลูกสร้าง!$A$5:$A$105,0),MATCH(AE3767,[1]ค่าเสื่อมสิ่งปลูกสร้าง!$A$3:$D$3)))</f>
        <v>9</v>
      </c>
      <c r="AR3767" s="44">
        <f t="shared" si="823"/>
        <v>73710</v>
      </c>
      <c r="AS3767" s="44">
        <f t="shared" si="824"/>
        <v>76210</v>
      </c>
      <c r="AT3767" s="44">
        <f t="shared" si="825"/>
        <v>76210</v>
      </c>
      <c r="AU3767" s="46">
        <v>0</v>
      </c>
      <c r="AV3767" s="44">
        <f t="shared" si="819"/>
        <v>76210</v>
      </c>
      <c r="AW3767" s="47" t="str">
        <f t="shared" si="820"/>
        <v>0.01</v>
      </c>
      <c r="AX3767" s="48"/>
      <c r="AY3767" s="48"/>
      <c r="AZ3767" s="49">
        <v>0</v>
      </c>
      <c r="BA3767" s="48"/>
      <c r="BB3767" s="48"/>
      <c r="BC3767" s="44">
        <f t="shared" si="821"/>
        <v>0</v>
      </c>
      <c r="BD3767" s="50">
        <v>1</v>
      </c>
      <c r="BE3767" s="51" t="e">
        <f>IF(AX3767=1,0,IF(AY3767=1,0,IF(BC3767&gt;#REF!,#REF!,IF(OR(AZ3767&gt;0,BD3767&gt;=0),BC3767+([1]สูตร2!H3755*(100%-AZ3767)-BC3767)*BD3767,[1]สูตร2!H3755*(100%-AZ3767)))))</f>
        <v>#REF!</v>
      </c>
      <c r="BF3767" s="31"/>
    </row>
    <row r="3768" spans="1:58" s="5" customFormat="1" ht="24" customHeight="1" x14ac:dyDescent="0.2">
      <c r="A3768" s="31"/>
      <c r="B3768" s="31" t="s">
        <v>93</v>
      </c>
      <c r="C3768" s="31">
        <v>1</v>
      </c>
      <c r="D3768" s="31" t="s">
        <v>66</v>
      </c>
      <c r="E3768" s="31" t="s">
        <v>2843</v>
      </c>
      <c r="F3768" s="31"/>
      <c r="G3768" s="32" t="s">
        <v>2844</v>
      </c>
      <c r="H3768" s="31" t="s">
        <v>104</v>
      </c>
      <c r="I3768" s="31" t="s">
        <v>104</v>
      </c>
      <c r="J3768" s="31" t="s">
        <v>2423</v>
      </c>
      <c r="K3768" s="31">
        <v>0</v>
      </c>
      <c r="L3768" s="31">
        <v>0</v>
      </c>
      <c r="M3768" s="31">
        <v>25</v>
      </c>
      <c r="N3768" s="33"/>
      <c r="O3768" s="33">
        <v>25</v>
      </c>
      <c r="P3768" s="33"/>
      <c r="Q3768" s="33"/>
      <c r="R3768" s="33"/>
      <c r="S3768" s="34" t="str">
        <f t="shared" si="812"/>
        <v>2</v>
      </c>
      <c r="T3768" s="35">
        <f t="shared" si="813"/>
        <v>25</v>
      </c>
      <c r="U3768" s="36">
        <f>INDEX([1]ราคาที่ดิน!$B:$G,MATCH($C3768,[1]ราคาที่ดิน!$A:$A,0),MATCH($B3768,[1]ราคาที่ดิน!$B$1:$G$1,0))</f>
        <v>100</v>
      </c>
      <c r="V3768" s="37">
        <f t="shared" si="822"/>
        <v>2500</v>
      </c>
      <c r="W3768" s="31">
        <v>4</v>
      </c>
      <c r="X3768" s="31" t="s">
        <v>2844</v>
      </c>
      <c r="Y3768" s="31" t="s">
        <v>66</v>
      </c>
      <c r="Z3768" s="31" t="s">
        <v>2843</v>
      </c>
      <c r="AA3768" s="31"/>
      <c r="AB3768" s="32" t="s">
        <v>2844</v>
      </c>
      <c r="AC3768" s="38"/>
      <c r="AD3768" s="39" t="s">
        <v>77</v>
      </c>
      <c r="AE3768" s="39" t="s">
        <v>76</v>
      </c>
      <c r="AF3768" s="40" t="str">
        <f t="shared" si="814"/>
        <v>1</v>
      </c>
      <c r="AG3768" s="41">
        <f t="shared" si="815"/>
        <v>12</v>
      </c>
      <c r="AH3768" s="42">
        <v>12</v>
      </c>
      <c r="AI3768" s="42"/>
      <c r="AJ3768" s="42"/>
      <c r="AK3768" s="42"/>
      <c r="AL3768" s="31">
        <v>5</v>
      </c>
      <c r="AM3768" s="43" t="str">
        <f t="shared" si="816"/>
        <v>100</v>
      </c>
      <c r="AN3768" s="44">
        <f>INDEX([1]ราคาสิ่งปลูกสร้าง!$D$6:$CC$47,MATCH($AD3768,[1]ราคาสิ่งปลูกสร้าง!$B$6:$B$45,0),MATCH($C$7,[1]ราคาสิ่งปลูกสร้าง!$D$5:$CC$5,0))</f>
        <v>2050</v>
      </c>
      <c r="AO3768" s="44">
        <f t="shared" si="817"/>
        <v>24600</v>
      </c>
      <c r="AP3768" s="45">
        <f t="shared" si="818"/>
        <v>5</v>
      </c>
      <c r="AQ3768" s="40">
        <f>IF(AP3768=0,0,INDEX([1]ค่าเสื่อมสิ่งปลูกสร้าง!$A$5:$D$105,MATCH($AP3768,[1]ค่าเสื่อมสิ่งปลูกสร้าง!$A$5:$A$105,0),MATCH(AE3768,[1]ค่าเสื่อมสิ่งปลูกสร้าง!$A$3:$D$3)))</f>
        <v>15</v>
      </c>
      <c r="AR3768" s="44">
        <f t="shared" si="823"/>
        <v>20910</v>
      </c>
      <c r="AS3768" s="44">
        <f t="shared" si="824"/>
        <v>23410</v>
      </c>
      <c r="AT3768" s="44">
        <f t="shared" si="825"/>
        <v>23410</v>
      </c>
      <c r="AU3768" s="46">
        <v>0</v>
      </c>
      <c r="AV3768" s="44">
        <f t="shared" si="819"/>
        <v>23410</v>
      </c>
      <c r="AW3768" s="47" t="str">
        <f t="shared" si="820"/>
        <v>0.01</v>
      </c>
      <c r="AX3768" s="48"/>
      <c r="AY3768" s="48"/>
      <c r="AZ3768" s="49">
        <v>0</v>
      </c>
      <c r="BA3768" s="48"/>
      <c r="BB3768" s="48"/>
      <c r="BC3768" s="44">
        <f t="shared" si="821"/>
        <v>0</v>
      </c>
      <c r="BD3768" s="50">
        <v>1</v>
      </c>
      <c r="BE3768" s="51" t="e">
        <f>IF(AX3768=1,0,IF(AY3768=1,0,IF(BC3768&gt;#REF!,#REF!,IF(OR(AZ3768&gt;0,BD3768&gt;=0),BC3768+([1]สูตร2!H3756*(100%-AZ3768)-BC3768)*BD3768,[1]สูตร2!H3756*(100%-AZ3768)))))</f>
        <v>#REF!</v>
      </c>
      <c r="BF3768" s="31"/>
    </row>
    <row r="3769" spans="1:58" s="5" customFormat="1" ht="24" customHeight="1" x14ac:dyDescent="0.2">
      <c r="A3769" s="31">
        <v>1233</v>
      </c>
      <c r="B3769" s="31" t="s">
        <v>432</v>
      </c>
      <c r="C3769" s="31">
        <v>2</v>
      </c>
      <c r="D3769" s="31" t="s">
        <v>83</v>
      </c>
      <c r="E3769" s="31" t="s">
        <v>2846</v>
      </c>
      <c r="F3769" s="31"/>
      <c r="G3769" s="32" t="s">
        <v>2847</v>
      </c>
      <c r="H3769" s="31">
        <v>10</v>
      </c>
      <c r="I3769" s="31" t="s">
        <v>2848</v>
      </c>
      <c r="J3769" s="31" t="s">
        <v>2423</v>
      </c>
      <c r="K3769" s="31">
        <v>29</v>
      </c>
      <c r="L3769" s="31">
        <v>0</v>
      </c>
      <c r="M3769" s="31">
        <v>48</v>
      </c>
      <c r="N3769" s="33">
        <v>11648</v>
      </c>
      <c r="O3769" s="33"/>
      <c r="P3769" s="33"/>
      <c r="Q3769" s="33"/>
      <c r="R3769" s="33"/>
      <c r="S3769" s="34" t="str">
        <f t="shared" si="812"/>
        <v>1</v>
      </c>
      <c r="T3769" s="35">
        <f t="shared" si="813"/>
        <v>11648</v>
      </c>
      <c r="U3769" s="36" t="str">
        <f>INDEX([1]ราคาที่ดิน!$B:$G,MATCH($C3769,[1]ราคาที่ดิน!$A:$A,0),MATCH($B3769,[1]ราคาที่ดิน!$B$1:$G$1,0))</f>
        <v>150</v>
      </c>
      <c r="V3769" s="37">
        <f t="shared" si="822"/>
        <v>1747200</v>
      </c>
      <c r="W3769" s="31"/>
      <c r="X3769" s="31"/>
      <c r="Y3769" s="31"/>
      <c r="Z3769" s="31"/>
      <c r="AA3769" s="31"/>
      <c r="AB3769" s="32"/>
      <c r="AC3769" s="38"/>
      <c r="AD3769" s="39"/>
      <c r="AE3769" s="39"/>
      <c r="AF3769" s="40" t="str">
        <f t="shared" si="814"/>
        <v/>
      </c>
      <c r="AG3769" s="41" t="str">
        <f t="shared" si="815"/>
        <v/>
      </c>
      <c r="AH3769" s="42"/>
      <c r="AI3769" s="42"/>
      <c r="AJ3769" s="42"/>
      <c r="AK3769" s="42"/>
      <c r="AL3769" s="31"/>
      <c r="AM3769" s="43" t="str">
        <f t="shared" si="816"/>
        <v>100</v>
      </c>
      <c r="AN3769" s="44">
        <f>INDEX([1]ราคาสิ่งปลูกสร้าง!$D$6:$CC$47,MATCH($AD3769,[1]ราคาสิ่งปลูกสร้าง!$B$6:$B$45,0),MATCH($C$7,[1]ราคาสิ่งปลูกสร้าง!$D$5:$CC$5,0))</f>
        <v>0</v>
      </c>
      <c r="AO3769" s="44">
        <f t="shared" si="817"/>
        <v>0</v>
      </c>
      <c r="AP3769" s="45">
        <f t="shared" si="818"/>
        <v>0</v>
      </c>
      <c r="AQ3769" s="40">
        <f>IF(AP3769=0,0,INDEX([1]ค่าเสื่อมสิ่งปลูกสร้าง!$A$5:$D$105,MATCH($AP3769,[1]ค่าเสื่อมสิ่งปลูกสร้าง!$A$5:$A$105,0),MATCH(AE3769,[1]ค่าเสื่อมสิ่งปลูกสร้าง!$A$3:$D$3)))</f>
        <v>0</v>
      </c>
      <c r="AR3769" s="44">
        <f t="shared" si="823"/>
        <v>0</v>
      </c>
      <c r="AS3769" s="44">
        <f t="shared" si="824"/>
        <v>1747200</v>
      </c>
      <c r="AT3769" s="44">
        <f t="shared" si="825"/>
        <v>1747200</v>
      </c>
      <c r="AU3769" s="46">
        <v>0</v>
      </c>
      <c r="AV3769" s="44">
        <f t="shared" si="819"/>
        <v>1747200</v>
      </c>
      <c r="AW3769" s="47" t="str">
        <f t="shared" si="820"/>
        <v>0.01</v>
      </c>
      <c r="AX3769" s="48"/>
      <c r="AY3769" s="48"/>
      <c r="AZ3769" s="49">
        <v>0</v>
      </c>
      <c r="BA3769" s="48"/>
      <c r="BB3769" s="48"/>
      <c r="BC3769" s="44">
        <f t="shared" si="821"/>
        <v>0</v>
      </c>
      <c r="BD3769" s="50">
        <v>1</v>
      </c>
      <c r="BE3769" s="51" t="e">
        <f>IF(AX3769=1,0,IF(AY3769=1,0,IF(BC3769&gt;#REF!,#REF!,IF(OR(AZ3769&gt;0,BD3769&gt;=0),BC3769+([1]สูตร2!H3757*(100%-AZ3769)-BC3769)*BD3769,[1]สูตร2!H3757*(100%-AZ3769)))))</f>
        <v>#REF!</v>
      </c>
      <c r="BF3769" s="31"/>
    </row>
    <row r="3770" spans="1:58" s="5" customFormat="1" ht="24" customHeight="1" x14ac:dyDescent="0.2">
      <c r="A3770" s="31"/>
      <c r="B3770" s="31" t="s">
        <v>93</v>
      </c>
      <c r="C3770" s="31">
        <v>1</v>
      </c>
      <c r="D3770" s="31" t="s">
        <v>83</v>
      </c>
      <c r="E3770" s="31" t="s">
        <v>2846</v>
      </c>
      <c r="F3770" s="31"/>
      <c r="G3770" s="32" t="s">
        <v>2847</v>
      </c>
      <c r="H3770" s="31" t="s">
        <v>104</v>
      </c>
      <c r="I3770" s="31" t="s">
        <v>104</v>
      </c>
      <c r="J3770" s="31" t="s">
        <v>2423</v>
      </c>
      <c r="K3770" s="31">
        <v>0</v>
      </c>
      <c r="L3770" s="31">
        <v>0</v>
      </c>
      <c r="M3770" s="31">
        <v>50</v>
      </c>
      <c r="N3770" s="33"/>
      <c r="O3770" s="33">
        <v>50</v>
      </c>
      <c r="P3770" s="33"/>
      <c r="Q3770" s="33"/>
      <c r="R3770" s="33"/>
      <c r="S3770" s="34" t="str">
        <f t="shared" si="812"/>
        <v>2</v>
      </c>
      <c r="T3770" s="35">
        <f t="shared" si="813"/>
        <v>50</v>
      </c>
      <c r="U3770" s="36">
        <f>INDEX([1]ราคาที่ดิน!$B:$G,MATCH($C3770,[1]ราคาที่ดิน!$A:$A,0),MATCH($B3770,[1]ราคาที่ดิน!$B$1:$G$1,0))</f>
        <v>100</v>
      </c>
      <c r="V3770" s="37">
        <f t="shared" si="822"/>
        <v>5000</v>
      </c>
      <c r="W3770" s="31">
        <v>1</v>
      </c>
      <c r="X3770" s="31" t="s">
        <v>2847</v>
      </c>
      <c r="Y3770" s="31" t="s">
        <v>83</v>
      </c>
      <c r="Z3770" s="31" t="s">
        <v>2846</v>
      </c>
      <c r="AA3770" s="31"/>
      <c r="AB3770" s="32" t="s">
        <v>2847</v>
      </c>
      <c r="AC3770" s="38"/>
      <c r="AD3770" s="39" t="s">
        <v>73</v>
      </c>
      <c r="AE3770" s="39" t="s">
        <v>74</v>
      </c>
      <c r="AF3770" s="40" t="str">
        <f t="shared" si="814"/>
        <v>2</v>
      </c>
      <c r="AG3770" s="41">
        <f t="shared" si="815"/>
        <v>63</v>
      </c>
      <c r="AH3770" s="42"/>
      <c r="AI3770" s="42">
        <v>63</v>
      </c>
      <c r="AJ3770" s="42"/>
      <c r="AK3770" s="42"/>
      <c r="AL3770" s="31">
        <v>18</v>
      </c>
      <c r="AM3770" s="43" t="str">
        <f t="shared" si="816"/>
        <v>100</v>
      </c>
      <c r="AN3770" s="44">
        <f>INDEX([1]ราคาสิ่งปลูกสร้าง!$D$6:$CC$47,MATCH($AD3770,[1]ราคาสิ่งปลูกสร้าง!$B$6:$B$45,0),MATCH($C$7,[1]ราคาสิ่งปลูกสร้าง!$D$5:$CC$5,0))</f>
        <v>6500</v>
      </c>
      <c r="AO3770" s="44">
        <f t="shared" si="817"/>
        <v>409500</v>
      </c>
      <c r="AP3770" s="45">
        <f t="shared" si="818"/>
        <v>18</v>
      </c>
      <c r="AQ3770" s="40">
        <f>IF(AP3770=0,0,INDEX([1]ค่าเสื่อมสิ่งปลูกสร้าง!$A$5:$D$105,MATCH($AP3770,[1]ค่าเสื่อมสิ่งปลูกสร้าง!$A$5:$A$105,0),MATCH(AE3770,[1]ค่าเสื่อมสิ่งปลูกสร้าง!$A$3:$D$3)))</f>
        <v>26</v>
      </c>
      <c r="AR3770" s="44">
        <f t="shared" si="823"/>
        <v>303030</v>
      </c>
      <c r="AS3770" s="44">
        <f t="shared" si="824"/>
        <v>308030</v>
      </c>
      <c r="AT3770" s="44">
        <f t="shared" si="825"/>
        <v>308030</v>
      </c>
      <c r="AU3770" s="46">
        <v>0</v>
      </c>
      <c r="AV3770" s="44">
        <f t="shared" si="819"/>
        <v>308030</v>
      </c>
      <c r="AW3770" s="47" t="str">
        <f t="shared" si="820"/>
        <v>0.02</v>
      </c>
      <c r="AX3770" s="48"/>
      <c r="AY3770" s="48"/>
      <c r="AZ3770" s="49">
        <v>0</v>
      </c>
      <c r="BA3770" s="48"/>
      <c r="BB3770" s="48"/>
      <c r="BC3770" s="44">
        <f t="shared" si="821"/>
        <v>0</v>
      </c>
      <c r="BD3770" s="50">
        <v>1</v>
      </c>
      <c r="BE3770" s="51" t="e">
        <f>IF(AX3770=1,0,IF(AY3770=1,0,IF(BC3770&gt;#REF!,#REF!,IF(OR(AZ3770&gt;0,BD3770&gt;=0),BC3770+([1]สูตร2!H3758*(100%-AZ3770)-BC3770)*BD3770,[1]สูตร2!H3758*(100%-AZ3770)))))</f>
        <v>#REF!</v>
      </c>
      <c r="BF3770" s="31"/>
    </row>
    <row r="3771" spans="1:58" s="5" customFormat="1" ht="24" customHeight="1" x14ac:dyDescent="0.2">
      <c r="A3771" s="31"/>
      <c r="B3771" s="31" t="s">
        <v>93</v>
      </c>
      <c r="C3771" s="31">
        <v>1</v>
      </c>
      <c r="D3771" s="31" t="s">
        <v>83</v>
      </c>
      <c r="E3771" s="31" t="s">
        <v>2846</v>
      </c>
      <c r="F3771" s="31"/>
      <c r="G3771" s="32" t="s">
        <v>2847</v>
      </c>
      <c r="H3771" s="31" t="s">
        <v>104</v>
      </c>
      <c r="I3771" s="31" t="s">
        <v>104</v>
      </c>
      <c r="J3771" s="31" t="s">
        <v>2423</v>
      </c>
      <c r="K3771" s="31">
        <v>0</v>
      </c>
      <c r="L3771" s="31">
        <v>0</v>
      </c>
      <c r="M3771" s="31">
        <v>25</v>
      </c>
      <c r="N3771" s="33"/>
      <c r="O3771" s="33">
        <v>25</v>
      </c>
      <c r="P3771" s="33"/>
      <c r="Q3771" s="33"/>
      <c r="R3771" s="33"/>
      <c r="S3771" s="34" t="str">
        <f t="shared" si="812"/>
        <v>2</v>
      </c>
      <c r="T3771" s="35">
        <f t="shared" si="813"/>
        <v>25</v>
      </c>
      <c r="U3771" s="36">
        <f>INDEX([1]ราคาที่ดิน!$B:$G,MATCH($C3771,[1]ราคาที่ดิน!$A:$A,0),MATCH($B3771,[1]ราคาที่ดิน!$B$1:$G$1,0))</f>
        <v>100</v>
      </c>
      <c r="V3771" s="37">
        <f t="shared" si="822"/>
        <v>2500</v>
      </c>
      <c r="W3771" s="31">
        <v>2</v>
      </c>
      <c r="X3771" s="31" t="s">
        <v>2847</v>
      </c>
      <c r="Y3771" s="31" t="s">
        <v>83</v>
      </c>
      <c r="Z3771" s="31" t="s">
        <v>2846</v>
      </c>
      <c r="AA3771" s="31"/>
      <c r="AB3771" s="32" t="s">
        <v>2847</v>
      </c>
      <c r="AC3771" s="38"/>
      <c r="AD3771" s="39" t="s">
        <v>75</v>
      </c>
      <c r="AE3771" s="39" t="s">
        <v>76</v>
      </c>
      <c r="AF3771" s="40" t="str">
        <f t="shared" si="814"/>
        <v>1</v>
      </c>
      <c r="AG3771" s="41">
        <f t="shared" si="815"/>
        <v>12</v>
      </c>
      <c r="AH3771" s="42">
        <v>12</v>
      </c>
      <c r="AI3771" s="42"/>
      <c r="AJ3771" s="42"/>
      <c r="AK3771" s="42"/>
      <c r="AL3771" s="31">
        <v>18</v>
      </c>
      <c r="AM3771" s="43" t="str">
        <f t="shared" si="816"/>
        <v>100</v>
      </c>
      <c r="AN3771" s="44">
        <f>INDEX([1]ราคาสิ่งปลูกสร้าง!$D$6:$CC$47,MATCH($AD3771,[1]ราคาสิ่งปลูกสร้าง!$B$6:$B$45,0),MATCH($C$7,[1]ราคาสิ่งปลูกสร้าง!$D$5:$CC$5,0))</f>
        <v>5400</v>
      </c>
      <c r="AO3771" s="44">
        <f t="shared" si="817"/>
        <v>64800</v>
      </c>
      <c r="AP3771" s="45">
        <f t="shared" si="818"/>
        <v>18</v>
      </c>
      <c r="AQ3771" s="40">
        <f>IF(AP3771=0,0,INDEX([1]ค่าเสื่อมสิ่งปลูกสร้าง!$A$5:$D$105,MATCH($AP3771,[1]ค่าเสื่อมสิ่งปลูกสร้าง!$A$5:$A$105,0),MATCH(AE3771,[1]ค่าเสื่อมสิ่งปลูกสร้าง!$A$3:$D$3)))</f>
        <v>86</v>
      </c>
      <c r="AR3771" s="44">
        <f t="shared" si="823"/>
        <v>9072</v>
      </c>
      <c r="AS3771" s="44">
        <f t="shared" si="824"/>
        <v>11572</v>
      </c>
      <c r="AT3771" s="44">
        <f t="shared" si="825"/>
        <v>11572</v>
      </c>
      <c r="AU3771" s="46">
        <v>0</v>
      </c>
      <c r="AV3771" s="44">
        <f t="shared" si="819"/>
        <v>11572</v>
      </c>
      <c r="AW3771" s="47" t="str">
        <f t="shared" si="820"/>
        <v>0.01</v>
      </c>
      <c r="AX3771" s="48"/>
      <c r="AY3771" s="48"/>
      <c r="AZ3771" s="49">
        <v>0</v>
      </c>
      <c r="BA3771" s="48"/>
      <c r="BB3771" s="48"/>
      <c r="BC3771" s="44">
        <f t="shared" si="821"/>
        <v>0</v>
      </c>
      <c r="BD3771" s="50">
        <v>1</v>
      </c>
      <c r="BE3771" s="51" t="e">
        <f>IF(AX3771=1,0,IF(AY3771=1,0,IF(BC3771&gt;#REF!,#REF!,IF(OR(AZ3771&gt;0,BD3771&gt;=0),BC3771+([1]สูตร2!H3759*(100%-AZ3771)-BC3771)*BD3771,[1]สูตร2!H3759*(100%-AZ3771)))))</f>
        <v>#REF!</v>
      </c>
      <c r="BF3771" s="31"/>
    </row>
    <row r="3772" spans="1:58" s="5" customFormat="1" ht="24" customHeight="1" x14ac:dyDescent="0.2">
      <c r="A3772" s="31"/>
      <c r="B3772" s="31" t="s">
        <v>93</v>
      </c>
      <c r="C3772" s="31">
        <v>1</v>
      </c>
      <c r="D3772" s="31" t="s">
        <v>83</v>
      </c>
      <c r="E3772" s="31" t="s">
        <v>2846</v>
      </c>
      <c r="F3772" s="31"/>
      <c r="G3772" s="32" t="s">
        <v>2847</v>
      </c>
      <c r="H3772" s="31" t="s">
        <v>104</v>
      </c>
      <c r="I3772" s="31" t="s">
        <v>104</v>
      </c>
      <c r="J3772" s="31" t="s">
        <v>2423</v>
      </c>
      <c r="K3772" s="31">
        <v>0</v>
      </c>
      <c r="L3772" s="31">
        <v>0</v>
      </c>
      <c r="M3772" s="31">
        <v>25</v>
      </c>
      <c r="N3772" s="33"/>
      <c r="O3772" s="33">
        <v>25</v>
      </c>
      <c r="P3772" s="33"/>
      <c r="Q3772" s="33"/>
      <c r="R3772" s="33"/>
      <c r="S3772" s="34" t="str">
        <f t="shared" si="812"/>
        <v>2</v>
      </c>
      <c r="T3772" s="35">
        <f t="shared" si="813"/>
        <v>25</v>
      </c>
      <c r="U3772" s="36">
        <f>INDEX([1]ราคาที่ดิน!$B:$G,MATCH($C3772,[1]ราคาที่ดิน!$A:$A,0),MATCH($B3772,[1]ราคาที่ดิน!$B$1:$G$1,0))</f>
        <v>100</v>
      </c>
      <c r="V3772" s="37">
        <f t="shared" si="822"/>
        <v>2500</v>
      </c>
      <c r="W3772" s="31">
        <v>3</v>
      </c>
      <c r="X3772" s="31" t="s">
        <v>2847</v>
      </c>
      <c r="Y3772" s="31" t="s">
        <v>83</v>
      </c>
      <c r="Z3772" s="31" t="s">
        <v>2846</v>
      </c>
      <c r="AA3772" s="31"/>
      <c r="AB3772" s="32" t="s">
        <v>2847</v>
      </c>
      <c r="AC3772" s="38"/>
      <c r="AD3772" s="39" t="s">
        <v>77</v>
      </c>
      <c r="AE3772" s="39" t="s">
        <v>76</v>
      </c>
      <c r="AF3772" s="40" t="str">
        <f t="shared" si="814"/>
        <v>1</v>
      </c>
      <c r="AG3772" s="41">
        <f t="shared" si="815"/>
        <v>10</v>
      </c>
      <c r="AH3772" s="42">
        <v>10</v>
      </c>
      <c r="AI3772" s="42"/>
      <c r="AJ3772" s="42"/>
      <c r="AK3772" s="42"/>
      <c r="AL3772" s="31">
        <v>6</v>
      </c>
      <c r="AM3772" s="43" t="str">
        <f t="shared" si="816"/>
        <v>100</v>
      </c>
      <c r="AN3772" s="44">
        <f>INDEX([1]ราคาสิ่งปลูกสร้าง!$D$6:$CC$47,MATCH($AD3772,[1]ราคาสิ่งปลูกสร้าง!$B$6:$B$45,0),MATCH($C$7,[1]ราคาสิ่งปลูกสร้าง!$D$5:$CC$5,0))</f>
        <v>2050</v>
      </c>
      <c r="AO3772" s="44">
        <f t="shared" si="817"/>
        <v>20500</v>
      </c>
      <c r="AP3772" s="45">
        <f t="shared" si="818"/>
        <v>6</v>
      </c>
      <c r="AQ3772" s="40">
        <f>IF(AP3772=0,0,INDEX([1]ค่าเสื่อมสิ่งปลูกสร้าง!$A$5:$D$105,MATCH($AP3772,[1]ค่าเสื่อมสิ่งปลูกสร้าง!$A$5:$A$105,0),MATCH(AE3772,[1]ค่าเสื่อมสิ่งปลูกสร้าง!$A$3:$D$3)))</f>
        <v>20</v>
      </c>
      <c r="AR3772" s="44">
        <f t="shared" si="823"/>
        <v>16400</v>
      </c>
      <c r="AS3772" s="44">
        <f t="shared" si="824"/>
        <v>18900</v>
      </c>
      <c r="AT3772" s="44">
        <f t="shared" si="825"/>
        <v>18900</v>
      </c>
      <c r="AU3772" s="46">
        <v>0</v>
      </c>
      <c r="AV3772" s="44">
        <f t="shared" si="819"/>
        <v>18900</v>
      </c>
      <c r="AW3772" s="47" t="str">
        <f t="shared" si="820"/>
        <v>0.01</v>
      </c>
      <c r="AX3772" s="48"/>
      <c r="AY3772" s="48"/>
      <c r="AZ3772" s="49">
        <v>0</v>
      </c>
      <c r="BA3772" s="48"/>
      <c r="BB3772" s="48"/>
      <c r="BC3772" s="44">
        <f t="shared" si="821"/>
        <v>0</v>
      </c>
      <c r="BD3772" s="50">
        <v>1</v>
      </c>
      <c r="BE3772" s="51" t="e">
        <f>IF(AX3772=1,0,IF(AY3772=1,0,IF(BC3772&gt;#REF!,#REF!,IF(OR(AZ3772&gt;0,BD3772&gt;=0),BC3772+([1]สูตร2!H3760*(100%-AZ3772)-BC3772)*BD3772,[1]สูตร2!H3760*(100%-AZ3772)))))</f>
        <v>#REF!</v>
      </c>
      <c r="BF3772" s="31"/>
    </row>
    <row r="3773" spans="1:58" s="5" customFormat="1" ht="24" customHeight="1" x14ac:dyDescent="0.2">
      <c r="A3773" s="31">
        <v>1234</v>
      </c>
      <c r="B3773" s="31" t="s">
        <v>432</v>
      </c>
      <c r="C3773" s="31">
        <v>2</v>
      </c>
      <c r="D3773" s="31" t="s">
        <v>71</v>
      </c>
      <c r="E3773" s="31" t="s">
        <v>2849</v>
      </c>
      <c r="F3773" s="31"/>
      <c r="G3773" s="32" t="s">
        <v>2850</v>
      </c>
      <c r="H3773" s="31">
        <v>10</v>
      </c>
      <c r="I3773" s="31">
        <v>163</v>
      </c>
      <c r="J3773" s="31" t="s">
        <v>2423</v>
      </c>
      <c r="K3773" s="31">
        <v>32</v>
      </c>
      <c r="L3773" s="31">
        <v>0</v>
      </c>
      <c r="M3773" s="31">
        <v>0</v>
      </c>
      <c r="N3773" s="33">
        <v>12800</v>
      </c>
      <c r="O3773" s="33"/>
      <c r="P3773" s="33"/>
      <c r="Q3773" s="33"/>
      <c r="R3773" s="33"/>
      <c r="S3773" s="34" t="str">
        <f t="shared" si="812"/>
        <v>1</v>
      </c>
      <c r="T3773" s="35">
        <f t="shared" si="813"/>
        <v>12800</v>
      </c>
      <c r="U3773" s="36" t="str">
        <f>INDEX([1]ราคาที่ดิน!$B:$G,MATCH($C3773,[1]ราคาที่ดิน!$A:$A,0),MATCH($B3773,[1]ราคาที่ดิน!$B$1:$G$1,0))</f>
        <v>150</v>
      </c>
      <c r="V3773" s="37">
        <f t="shared" si="822"/>
        <v>1920000</v>
      </c>
      <c r="W3773" s="31"/>
      <c r="X3773" s="31"/>
      <c r="Y3773" s="31"/>
      <c r="Z3773" s="31"/>
      <c r="AA3773" s="31"/>
      <c r="AB3773" s="32"/>
      <c r="AC3773" s="38"/>
      <c r="AD3773" s="39"/>
      <c r="AE3773" s="39"/>
      <c r="AF3773" s="40" t="str">
        <f t="shared" si="814"/>
        <v/>
      </c>
      <c r="AG3773" s="41" t="str">
        <f t="shared" si="815"/>
        <v/>
      </c>
      <c r="AH3773" s="42"/>
      <c r="AI3773" s="42"/>
      <c r="AJ3773" s="42"/>
      <c r="AK3773" s="42"/>
      <c r="AL3773" s="31"/>
      <c r="AM3773" s="43" t="str">
        <f t="shared" si="816"/>
        <v>100</v>
      </c>
      <c r="AN3773" s="44">
        <f>INDEX([1]ราคาสิ่งปลูกสร้าง!$D$6:$CC$47,MATCH($AD3773,[1]ราคาสิ่งปลูกสร้าง!$B$6:$B$45,0),MATCH($C$7,[1]ราคาสิ่งปลูกสร้าง!$D$5:$CC$5,0))</f>
        <v>0</v>
      </c>
      <c r="AO3773" s="44">
        <f t="shared" si="817"/>
        <v>0</v>
      </c>
      <c r="AP3773" s="45">
        <f t="shared" si="818"/>
        <v>0</v>
      </c>
      <c r="AQ3773" s="40">
        <f>IF(AP3773=0,0,INDEX([1]ค่าเสื่อมสิ่งปลูกสร้าง!$A$5:$D$105,MATCH($AP3773,[1]ค่าเสื่อมสิ่งปลูกสร้าง!$A$5:$A$105,0),MATCH(AE3773,[1]ค่าเสื่อมสิ่งปลูกสร้าง!$A$3:$D$3)))</f>
        <v>0</v>
      </c>
      <c r="AR3773" s="44">
        <f t="shared" si="823"/>
        <v>0</v>
      </c>
      <c r="AS3773" s="44">
        <f t="shared" si="824"/>
        <v>1920000</v>
      </c>
      <c r="AT3773" s="44">
        <f t="shared" si="825"/>
        <v>1920000</v>
      </c>
      <c r="AU3773" s="46">
        <v>0</v>
      </c>
      <c r="AV3773" s="44">
        <f t="shared" si="819"/>
        <v>1920000</v>
      </c>
      <c r="AW3773" s="47" t="str">
        <f t="shared" si="820"/>
        <v>0.01</v>
      </c>
      <c r="AX3773" s="48"/>
      <c r="AY3773" s="48"/>
      <c r="AZ3773" s="49">
        <v>0</v>
      </c>
      <c r="BA3773" s="48"/>
      <c r="BB3773" s="48"/>
      <c r="BC3773" s="44">
        <f t="shared" si="821"/>
        <v>0</v>
      </c>
      <c r="BD3773" s="50">
        <v>1</v>
      </c>
      <c r="BE3773" s="51" t="e">
        <f>IF(AX3773=1,0,IF(AY3773=1,0,IF(BC3773&gt;#REF!,#REF!,IF(OR(AZ3773&gt;0,BD3773&gt;=0),BC3773+([1]สูตร2!H3761*(100%-AZ3773)-BC3773)*BD3773,[1]สูตร2!H3761*(100%-AZ3773)))))</f>
        <v>#REF!</v>
      </c>
      <c r="BF3773" s="31"/>
    </row>
    <row r="3774" spans="1:58" s="5" customFormat="1" ht="24" customHeight="1" x14ac:dyDescent="0.2">
      <c r="A3774" s="31"/>
      <c r="B3774" s="31" t="s">
        <v>432</v>
      </c>
      <c r="C3774" s="31">
        <v>2</v>
      </c>
      <c r="D3774" s="31" t="s">
        <v>71</v>
      </c>
      <c r="E3774" s="31" t="s">
        <v>2849</v>
      </c>
      <c r="F3774" s="31"/>
      <c r="G3774" s="32" t="s">
        <v>2850</v>
      </c>
      <c r="H3774" s="31">
        <v>89</v>
      </c>
      <c r="I3774" s="31" t="s">
        <v>104</v>
      </c>
      <c r="J3774" s="31" t="s">
        <v>2423</v>
      </c>
      <c r="K3774" s="31">
        <v>11</v>
      </c>
      <c r="L3774" s="31">
        <v>0</v>
      </c>
      <c r="M3774" s="31">
        <v>0</v>
      </c>
      <c r="N3774" s="33">
        <v>4400</v>
      </c>
      <c r="O3774" s="33"/>
      <c r="P3774" s="33"/>
      <c r="Q3774" s="33"/>
      <c r="R3774" s="33"/>
      <c r="S3774" s="34" t="str">
        <f t="shared" si="812"/>
        <v>1</v>
      </c>
      <c r="T3774" s="35">
        <f t="shared" si="813"/>
        <v>4400</v>
      </c>
      <c r="U3774" s="36" t="str">
        <f>INDEX([1]ราคาที่ดิน!$B:$G,MATCH($C3774,[1]ราคาที่ดิน!$A:$A,0),MATCH($B3774,[1]ราคาที่ดิน!$B$1:$G$1,0))</f>
        <v>150</v>
      </c>
      <c r="V3774" s="37">
        <f t="shared" si="822"/>
        <v>660000</v>
      </c>
      <c r="W3774" s="31"/>
      <c r="X3774" s="31"/>
      <c r="Y3774" s="31"/>
      <c r="Z3774" s="31"/>
      <c r="AA3774" s="31"/>
      <c r="AB3774" s="32"/>
      <c r="AC3774" s="38"/>
      <c r="AD3774" s="39"/>
      <c r="AE3774" s="39"/>
      <c r="AF3774" s="40" t="str">
        <f t="shared" si="814"/>
        <v/>
      </c>
      <c r="AG3774" s="41" t="str">
        <f t="shared" si="815"/>
        <v/>
      </c>
      <c r="AH3774" s="42"/>
      <c r="AI3774" s="42"/>
      <c r="AJ3774" s="42"/>
      <c r="AK3774" s="42"/>
      <c r="AL3774" s="31"/>
      <c r="AM3774" s="43" t="str">
        <f t="shared" si="816"/>
        <v>100</v>
      </c>
      <c r="AN3774" s="44">
        <f>INDEX([1]ราคาสิ่งปลูกสร้าง!$D$6:$CC$47,MATCH($AD3774,[1]ราคาสิ่งปลูกสร้าง!$B$6:$B$45,0),MATCH($C$7,[1]ราคาสิ่งปลูกสร้าง!$D$5:$CC$5,0))</f>
        <v>0</v>
      </c>
      <c r="AO3774" s="44">
        <f t="shared" si="817"/>
        <v>0</v>
      </c>
      <c r="AP3774" s="45">
        <f t="shared" si="818"/>
        <v>0</v>
      </c>
      <c r="AQ3774" s="40">
        <f>IF(AP3774=0,0,INDEX([1]ค่าเสื่อมสิ่งปลูกสร้าง!$A$5:$D$105,MATCH($AP3774,[1]ค่าเสื่อมสิ่งปลูกสร้าง!$A$5:$A$105,0),MATCH(AE3774,[1]ค่าเสื่อมสิ่งปลูกสร้าง!$A$3:$D$3)))</f>
        <v>0</v>
      </c>
      <c r="AR3774" s="44">
        <f t="shared" si="823"/>
        <v>0</v>
      </c>
      <c r="AS3774" s="44">
        <f t="shared" si="824"/>
        <v>660000</v>
      </c>
      <c r="AT3774" s="44">
        <f t="shared" si="825"/>
        <v>660000</v>
      </c>
      <c r="AU3774" s="46">
        <v>0</v>
      </c>
      <c r="AV3774" s="44">
        <f t="shared" si="819"/>
        <v>660000</v>
      </c>
      <c r="AW3774" s="47" t="str">
        <f t="shared" si="820"/>
        <v>0.01</v>
      </c>
      <c r="AX3774" s="48"/>
      <c r="AY3774" s="48"/>
      <c r="AZ3774" s="49">
        <v>0</v>
      </c>
      <c r="BA3774" s="48"/>
      <c r="BB3774" s="48"/>
      <c r="BC3774" s="44">
        <f t="shared" si="821"/>
        <v>0</v>
      </c>
      <c r="BD3774" s="50">
        <v>1</v>
      </c>
      <c r="BE3774" s="51" t="e">
        <f>IF(AX3774=1,0,IF(AY3774=1,0,IF(BC3774&gt;#REF!,#REF!,IF(OR(AZ3774&gt;0,BD3774&gt;=0),BC3774+([1]สูตร2!H3762*(100%-AZ3774)-BC3774)*BD3774,[1]สูตร2!H3762*(100%-AZ3774)))))</f>
        <v>#REF!</v>
      </c>
      <c r="BF3774" s="31"/>
    </row>
    <row r="3775" spans="1:58" s="5" customFormat="1" ht="24" customHeight="1" x14ac:dyDescent="0.2">
      <c r="A3775" s="31"/>
      <c r="B3775" s="31" t="s">
        <v>321</v>
      </c>
      <c r="C3775" s="31">
        <v>2391</v>
      </c>
      <c r="D3775" s="31" t="s">
        <v>71</v>
      </c>
      <c r="E3775" s="31" t="s">
        <v>2849</v>
      </c>
      <c r="F3775" s="31"/>
      <c r="G3775" s="32" t="s">
        <v>2850</v>
      </c>
      <c r="H3775" s="31">
        <v>5</v>
      </c>
      <c r="I3775" s="31">
        <v>91</v>
      </c>
      <c r="J3775" s="31" t="s">
        <v>2423</v>
      </c>
      <c r="K3775" s="31">
        <v>0</v>
      </c>
      <c r="L3775" s="31">
        <v>0</v>
      </c>
      <c r="M3775" s="31">
        <v>30</v>
      </c>
      <c r="N3775" s="33"/>
      <c r="O3775" s="33">
        <v>30</v>
      </c>
      <c r="P3775" s="33"/>
      <c r="Q3775" s="33"/>
      <c r="R3775" s="33"/>
      <c r="S3775" s="34" t="str">
        <f t="shared" si="812"/>
        <v>2</v>
      </c>
      <c r="T3775" s="35">
        <f t="shared" si="813"/>
        <v>30</v>
      </c>
      <c r="U3775" s="36">
        <f>INDEX([1]ราคาที่ดิน!$B:$G,MATCH($C3775,[1]ราคาที่ดิน!$A:$A,0),MATCH($B3775,[1]ราคาที่ดิน!$B$1:$G$1,0))</f>
        <v>200</v>
      </c>
      <c r="V3775" s="37">
        <f t="shared" si="822"/>
        <v>6000</v>
      </c>
      <c r="W3775" s="31">
        <v>1</v>
      </c>
      <c r="X3775" s="31" t="s">
        <v>2850</v>
      </c>
      <c r="Y3775" s="31" t="s">
        <v>71</v>
      </c>
      <c r="Z3775" s="31" t="s">
        <v>2849</v>
      </c>
      <c r="AA3775" s="31"/>
      <c r="AB3775" s="32" t="s">
        <v>2850</v>
      </c>
      <c r="AC3775" s="38"/>
      <c r="AD3775" s="39" t="s">
        <v>73</v>
      </c>
      <c r="AE3775" s="39" t="s">
        <v>74</v>
      </c>
      <c r="AF3775" s="40" t="str">
        <f t="shared" si="814"/>
        <v>2</v>
      </c>
      <c r="AG3775" s="41">
        <f t="shared" si="815"/>
        <v>54</v>
      </c>
      <c r="AH3775" s="42"/>
      <c r="AI3775" s="42">
        <v>54</v>
      </c>
      <c r="AJ3775" s="42"/>
      <c r="AK3775" s="42"/>
      <c r="AL3775" s="31">
        <v>50</v>
      </c>
      <c r="AM3775" s="43" t="str">
        <f t="shared" si="816"/>
        <v>100</v>
      </c>
      <c r="AN3775" s="44">
        <f>INDEX([1]ราคาสิ่งปลูกสร้าง!$D$6:$CC$47,MATCH($AD3775,[1]ราคาสิ่งปลูกสร้าง!$B$6:$B$45,0),MATCH($C$7,[1]ราคาสิ่งปลูกสร้าง!$D$5:$CC$5,0))</f>
        <v>6500</v>
      </c>
      <c r="AO3775" s="44">
        <f t="shared" si="817"/>
        <v>351000</v>
      </c>
      <c r="AP3775" s="45">
        <f t="shared" si="818"/>
        <v>50</v>
      </c>
      <c r="AQ3775" s="40">
        <f>IF(AP3775=0,0,INDEX([1]ค่าเสื่อมสิ่งปลูกสร้าง!$A$5:$D$105,MATCH($AP3775,[1]ค่าเสื่อมสิ่งปลูกสร้าง!$A$5:$A$105,0),MATCH(AE3775,[1]ค่าเสื่อมสิ่งปลูกสร้าง!$A$3:$D$3)))</f>
        <v>76</v>
      </c>
      <c r="AR3775" s="44">
        <f t="shared" si="823"/>
        <v>84240</v>
      </c>
      <c r="AS3775" s="44">
        <f t="shared" si="824"/>
        <v>90240</v>
      </c>
      <c r="AT3775" s="44">
        <f t="shared" si="825"/>
        <v>90240</v>
      </c>
      <c r="AU3775" s="46">
        <v>0</v>
      </c>
      <c r="AV3775" s="44">
        <f t="shared" si="819"/>
        <v>90240</v>
      </c>
      <c r="AW3775" s="47" t="str">
        <f t="shared" si="820"/>
        <v>0.02</v>
      </c>
      <c r="AX3775" s="48"/>
      <c r="AY3775" s="48"/>
      <c r="AZ3775" s="49">
        <v>0</v>
      </c>
      <c r="BA3775" s="48"/>
      <c r="BB3775" s="48"/>
      <c r="BC3775" s="44">
        <f t="shared" si="821"/>
        <v>0</v>
      </c>
      <c r="BD3775" s="50">
        <v>1</v>
      </c>
      <c r="BE3775" s="51" t="e">
        <f>IF(AX3775=1,0,IF(AY3775=1,0,IF(BC3775&gt;#REF!,#REF!,IF(OR(AZ3775&gt;0,BD3775&gt;=0),BC3775+([1]สูตร2!H3763*(100%-AZ3775)-BC3775)*BD3775,[1]สูตร2!H3763*(100%-AZ3775)))))</f>
        <v>#REF!</v>
      </c>
      <c r="BF3775" s="31"/>
    </row>
    <row r="3776" spans="1:58" s="5" customFormat="1" ht="24" customHeight="1" x14ac:dyDescent="0.2">
      <c r="A3776" s="31"/>
      <c r="B3776" s="31" t="s">
        <v>321</v>
      </c>
      <c r="C3776" s="31">
        <v>2391</v>
      </c>
      <c r="D3776" s="31" t="s">
        <v>71</v>
      </c>
      <c r="E3776" s="31" t="s">
        <v>2849</v>
      </c>
      <c r="F3776" s="31"/>
      <c r="G3776" s="32" t="s">
        <v>2850</v>
      </c>
      <c r="H3776" s="31">
        <v>5</v>
      </c>
      <c r="I3776" s="31">
        <v>91</v>
      </c>
      <c r="J3776" s="31" t="s">
        <v>2423</v>
      </c>
      <c r="K3776" s="31">
        <v>0</v>
      </c>
      <c r="L3776" s="31">
        <v>0</v>
      </c>
      <c r="M3776" s="31">
        <v>19</v>
      </c>
      <c r="N3776" s="33"/>
      <c r="O3776" s="33">
        <v>19</v>
      </c>
      <c r="P3776" s="33"/>
      <c r="Q3776" s="33"/>
      <c r="R3776" s="33"/>
      <c r="S3776" s="34" t="str">
        <f t="shared" si="812"/>
        <v>2</v>
      </c>
      <c r="T3776" s="35">
        <f t="shared" si="813"/>
        <v>19</v>
      </c>
      <c r="U3776" s="36">
        <f>INDEX([1]ราคาที่ดิน!$B:$G,MATCH($C3776,[1]ราคาที่ดิน!$A:$A,0),MATCH($B3776,[1]ราคาที่ดิน!$B$1:$G$1,0))</f>
        <v>200</v>
      </c>
      <c r="V3776" s="37">
        <f t="shared" si="822"/>
        <v>3800</v>
      </c>
      <c r="W3776" s="31">
        <v>2</v>
      </c>
      <c r="X3776" s="31" t="s">
        <v>2850</v>
      </c>
      <c r="Y3776" s="31" t="s">
        <v>71</v>
      </c>
      <c r="Z3776" s="31" t="s">
        <v>2849</v>
      </c>
      <c r="AA3776" s="31"/>
      <c r="AB3776" s="32" t="s">
        <v>2850</v>
      </c>
      <c r="AC3776" s="38"/>
      <c r="AD3776" s="39" t="s">
        <v>75</v>
      </c>
      <c r="AE3776" s="39" t="s">
        <v>76</v>
      </c>
      <c r="AF3776" s="40" t="str">
        <f t="shared" si="814"/>
        <v>1</v>
      </c>
      <c r="AG3776" s="41">
        <f t="shared" si="815"/>
        <v>15</v>
      </c>
      <c r="AH3776" s="42">
        <v>15</v>
      </c>
      <c r="AI3776" s="42"/>
      <c r="AJ3776" s="42"/>
      <c r="AK3776" s="42"/>
      <c r="AL3776" s="31">
        <v>40</v>
      </c>
      <c r="AM3776" s="43" t="str">
        <f t="shared" si="816"/>
        <v>100</v>
      </c>
      <c r="AN3776" s="44">
        <f>INDEX([1]ราคาสิ่งปลูกสร้าง!$D$6:$CC$47,MATCH($AD3776,[1]ราคาสิ่งปลูกสร้าง!$B$6:$B$45,0),MATCH($C$7,[1]ราคาสิ่งปลูกสร้าง!$D$5:$CC$5,0))</f>
        <v>5400</v>
      </c>
      <c r="AO3776" s="44">
        <f t="shared" si="817"/>
        <v>81000</v>
      </c>
      <c r="AP3776" s="45">
        <f t="shared" si="818"/>
        <v>40</v>
      </c>
      <c r="AQ3776" s="40">
        <f>IF(AP3776=0,0,INDEX([1]ค่าเสื่อมสิ่งปลูกสร้าง!$A$5:$D$105,MATCH($AP3776,[1]ค่าเสื่อมสิ่งปลูกสร้าง!$A$5:$A$105,0),MATCH(AE3776,[1]ค่าเสื่อมสิ่งปลูกสร้าง!$A$3:$D$3)))</f>
        <v>93</v>
      </c>
      <c r="AR3776" s="44">
        <f t="shared" si="823"/>
        <v>5670.0000000000009</v>
      </c>
      <c r="AS3776" s="44">
        <f t="shared" si="824"/>
        <v>9470</v>
      </c>
      <c r="AT3776" s="44">
        <f t="shared" si="825"/>
        <v>9470</v>
      </c>
      <c r="AU3776" s="46">
        <v>0</v>
      </c>
      <c r="AV3776" s="44">
        <f t="shared" si="819"/>
        <v>9470</v>
      </c>
      <c r="AW3776" s="47" t="str">
        <f t="shared" si="820"/>
        <v>0.01</v>
      </c>
      <c r="AX3776" s="48"/>
      <c r="AY3776" s="48"/>
      <c r="AZ3776" s="49">
        <v>0</v>
      </c>
      <c r="BA3776" s="48"/>
      <c r="BB3776" s="48"/>
      <c r="BC3776" s="44">
        <f t="shared" si="821"/>
        <v>0</v>
      </c>
      <c r="BD3776" s="50">
        <v>1</v>
      </c>
      <c r="BE3776" s="51" t="e">
        <f>IF(AX3776=1,0,IF(AY3776=1,0,IF(BC3776&gt;#REF!,#REF!,IF(OR(AZ3776&gt;0,BD3776&gt;=0),BC3776+([1]สูตร2!H3764*(100%-AZ3776)-BC3776)*BD3776,[1]สูตร2!H3764*(100%-AZ3776)))))</f>
        <v>#REF!</v>
      </c>
      <c r="BF3776" s="31"/>
    </row>
    <row r="3777" spans="1:58" s="5" customFormat="1" ht="24" customHeight="1" x14ac:dyDescent="0.2">
      <c r="A3777" s="31"/>
      <c r="B3777" s="31" t="s">
        <v>321</v>
      </c>
      <c r="C3777" s="31">
        <v>2391</v>
      </c>
      <c r="D3777" s="31" t="s">
        <v>71</v>
      </c>
      <c r="E3777" s="31" t="s">
        <v>2849</v>
      </c>
      <c r="F3777" s="31"/>
      <c r="G3777" s="32" t="s">
        <v>2850</v>
      </c>
      <c r="H3777" s="31">
        <v>5</v>
      </c>
      <c r="I3777" s="31">
        <v>91</v>
      </c>
      <c r="J3777" s="31" t="s">
        <v>2423</v>
      </c>
      <c r="K3777" s="31">
        <v>0</v>
      </c>
      <c r="L3777" s="31">
        <v>0</v>
      </c>
      <c r="M3777" s="31">
        <v>10</v>
      </c>
      <c r="N3777" s="33"/>
      <c r="O3777" s="33">
        <v>10</v>
      </c>
      <c r="P3777" s="33"/>
      <c r="Q3777" s="33"/>
      <c r="R3777" s="33"/>
      <c r="S3777" s="34" t="str">
        <f t="shared" si="812"/>
        <v>2</v>
      </c>
      <c r="T3777" s="35">
        <f t="shared" si="813"/>
        <v>10</v>
      </c>
      <c r="U3777" s="36">
        <f>INDEX([1]ราคาที่ดิน!$B:$G,MATCH($C3777,[1]ราคาที่ดิน!$A:$A,0),MATCH($B3777,[1]ราคาที่ดิน!$B$1:$G$1,0))</f>
        <v>200</v>
      </c>
      <c r="V3777" s="37">
        <f t="shared" si="822"/>
        <v>2000</v>
      </c>
      <c r="W3777" s="31">
        <v>3</v>
      </c>
      <c r="X3777" s="31" t="s">
        <v>2850</v>
      </c>
      <c r="Y3777" s="31" t="s">
        <v>71</v>
      </c>
      <c r="Z3777" s="31" t="s">
        <v>2849</v>
      </c>
      <c r="AA3777" s="31"/>
      <c r="AB3777" s="32" t="s">
        <v>2850</v>
      </c>
      <c r="AC3777" s="38"/>
      <c r="AD3777" s="39" t="s">
        <v>77</v>
      </c>
      <c r="AE3777" s="39" t="s">
        <v>76</v>
      </c>
      <c r="AF3777" s="40" t="str">
        <f t="shared" si="814"/>
        <v>1</v>
      </c>
      <c r="AG3777" s="41">
        <f t="shared" si="815"/>
        <v>10</v>
      </c>
      <c r="AH3777" s="42">
        <v>10</v>
      </c>
      <c r="AI3777" s="42"/>
      <c r="AJ3777" s="42"/>
      <c r="AK3777" s="42"/>
      <c r="AL3777" s="31">
        <v>8</v>
      </c>
      <c r="AM3777" s="43" t="str">
        <f t="shared" si="816"/>
        <v>100</v>
      </c>
      <c r="AN3777" s="44">
        <f>INDEX([1]ราคาสิ่งปลูกสร้าง!$D$6:$CC$47,MATCH($AD3777,[1]ราคาสิ่งปลูกสร้าง!$B$6:$B$45,0),MATCH($C$7,[1]ราคาสิ่งปลูกสร้าง!$D$5:$CC$5,0))</f>
        <v>2050</v>
      </c>
      <c r="AO3777" s="44">
        <f t="shared" si="817"/>
        <v>20500</v>
      </c>
      <c r="AP3777" s="45">
        <f t="shared" si="818"/>
        <v>8</v>
      </c>
      <c r="AQ3777" s="40">
        <f>IF(AP3777=0,0,INDEX([1]ค่าเสื่อมสิ่งปลูกสร้าง!$A$5:$D$105,MATCH($AP3777,[1]ค่าเสื่อมสิ่งปลูกสร้าง!$A$5:$A$105,0),MATCH(AE3777,[1]ค่าเสื่อมสิ่งปลูกสร้าง!$A$3:$D$3)))</f>
        <v>30</v>
      </c>
      <c r="AR3777" s="44">
        <f t="shared" si="823"/>
        <v>14349.999999999998</v>
      </c>
      <c r="AS3777" s="44">
        <f t="shared" si="824"/>
        <v>16349.999999999998</v>
      </c>
      <c r="AT3777" s="44">
        <f t="shared" si="825"/>
        <v>16349.999999999998</v>
      </c>
      <c r="AU3777" s="46">
        <v>0</v>
      </c>
      <c r="AV3777" s="44">
        <f t="shared" si="819"/>
        <v>16349.999999999998</v>
      </c>
      <c r="AW3777" s="47" t="str">
        <f t="shared" si="820"/>
        <v>0.01</v>
      </c>
      <c r="AX3777" s="48"/>
      <c r="AY3777" s="48"/>
      <c r="AZ3777" s="49">
        <v>0</v>
      </c>
      <c r="BA3777" s="48"/>
      <c r="BB3777" s="48"/>
      <c r="BC3777" s="44">
        <f t="shared" si="821"/>
        <v>0</v>
      </c>
      <c r="BD3777" s="50">
        <v>1</v>
      </c>
      <c r="BE3777" s="51" t="e">
        <f>IF(AX3777=1,0,IF(AY3777=1,0,IF(BC3777&gt;#REF!,#REF!,IF(OR(AZ3777&gt;0,BD3777&gt;=0),BC3777+([1]สูตร2!H3765*(100%-AZ3777)-BC3777)*BD3777,[1]สูตร2!H3765*(100%-AZ3777)))))</f>
        <v>#REF!</v>
      </c>
      <c r="BF3777" s="31"/>
    </row>
    <row r="3778" spans="1:58" s="5" customFormat="1" ht="24" customHeight="1" x14ac:dyDescent="0.2">
      <c r="A3778" s="31">
        <v>1235</v>
      </c>
      <c r="B3778" s="31" t="s">
        <v>432</v>
      </c>
      <c r="C3778" s="31" t="s">
        <v>2851</v>
      </c>
      <c r="D3778" s="31" t="s">
        <v>83</v>
      </c>
      <c r="E3778" s="31" t="s">
        <v>2852</v>
      </c>
      <c r="F3778" s="31"/>
      <c r="G3778" s="32" t="s">
        <v>2853</v>
      </c>
      <c r="H3778" s="31" t="s">
        <v>104</v>
      </c>
      <c r="I3778" s="31" t="s">
        <v>104</v>
      </c>
      <c r="J3778" s="31" t="s">
        <v>2423</v>
      </c>
      <c r="K3778" s="31">
        <v>69</v>
      </c>
      <c r="L3778" s="31">
        <v>0</v>
      </c>
      <c r="M3778" s="31">
        <v>81</v>
      </c>
      <c r="N3778" s="33">
        <v>27681</v>
      </c>
      <c r="O3778" s="33"/>
      <c r="P3778" s="33"/>
      <c r="Q3778" s="33"/>
      <c r="R3778" s="33"/>
      <c r="S3778" s="34" t="str">
        <f t="shared" si="812"/>
        <v>1</v>
      </c>
      <c r="T3778" s="35">
        <f t="shared" si="813"/>
        <v>27681</v>
      </c>
      <c r="U3778" s="36">
        <f>INDEX([1]ราคาที่ดิน!$B:$G,MATCH($C3778,[1]ราคาที่ดิน!$A:$A,0),MATCH($B3778,[1]ราคาที่ดิน!$B$1:$G$1,0))</f>
        <v>200</v>
      </c>
      <c r="V3778" s="37">
        <f t="shared" si="822"/>
        <v>5536200</v>
      </c>
      <c r="W3778" s="31"/>
      <c r="X3778" s="31"/>
      <c r="Y3778" s="31"/>
      <c r="Z3778" s="31"/>
      <c r="AA3778" s="31"/>
      <c r="AB3778" s="32"/>
      <c r="AC3778" s="38"/>
      <c r="AD3778" s="39"/>
      <c r="AE3778" s="39"/>
      <c r="AF3778" s="40" t="str">
        <f t="shared" si="814"/>
        <v/>
      </c>
      <c r="AG3778" s="41" t="str">
        <f t="shared" si="815"/>
        <v/>
      </c>
      <c r="AH3778" s="42"/>
      <c r="AI3778" s="42"/>
      <c r="AJ3778" s="42"/>
      <c r="AK3778" s="42"/>
      <c r="AL3778" s="31"/>
      <c r="AM3778" s="43" t="str">
        <f t="shared" si="816"/>
        <v>100</v>
      </c>
      <c r="AN3778" s="44">
        <f>INDEX([1]ราคาสิ่งปลูกสร้าง!$D$6:$CC$47,MATCH($AD3778,[1]ราคาสิ่งปลูกสร้าง!$B$6:$B$45,0),MATCH($C$7,[1]ราคาสิ่งปลูกสร้าง!$D$5:$CC$5,0))</f>
        <v>0</v>
      </c>
      <c r="AO3778" s="44">
        <f t="shared" si="817"/>
        <v>0</v>
      </c>
      <c r="AP3778" s="45">
        <f t="shared" si="818"/>
        <v>0</v>
      </c>
      <c r="AQ3778" s="40">
        <f>IF(AP3778=0,0,INDEX([1]ค่าเสื่อมสิ่งปลูกสร้าง!$A$5:$D$105,MATCH($AP3778,[1]ค่าเสื่อมสิ่งปลูกสร้าง!$A$5:$A$105,0),MATCH(AE3778,[1]ค่าเสื่อมสิ่งปลูกสร้าง!$A$3:$D$3)))</f>
        <v>0</v>
      </c>
      <c r="AR3778" s="44">
        <f t="shared" si="823"/>
        <v>0</v>
      </c>
      <c r="AS3778" s="44">
        <f t="shared" si="824"/>
        <v>5536200</v>
      </c>
      <c r="AT3778" s="44">
        <f t="shared" si="825"/>
        <v>5536200</v>
      </c>
      <c r="AU3778" s="46">
        <v>0</v>
      </c>
      <c r="AV3778" s="44">
        <f t="shared" si="819"/>
        <v>5536200</v>
      </c>
      <c r="AW3778" s="47" t="str">
        <f t="shared" si="820"/>
        <v>0.01</v>
      </c>
      <c r="AX3778" s="48"/>
      <c r="AY3778" s="48"/>
      <c r="AZ3778" s="49">
        <v>0</v>
      </c>
      <c r="BA3778" s="48"/>
      <c r="BB3778" s="48"/>
      <c r="BC3778" s="44">
        <f t="shared" si="821"/>
        <v>0</v>
      </c>
      <c r="BD3778" s="50">
        <v>1</v>
      </c>
      <c r="BE3778" s="51" t="e">
        <f>IF(AX3778=1,0,IF(AY3778=1,0,IF(BC3778&gt;#REF!,#REF!,IF(OR(AZ3778&gt;0,BD3778&gt;=0),BC3778+([1]สูตร2!H3766*(100%-AZ3778)-BC3778)*BD3778,[1]สูตร2!H3766*(100%-AZ3778)))))</f>
        <v>#REF!</v>
      </c>
      <c r="BF3778" s="31"/>
    </row>
    <row r="3779" spans="1:58" s="5" customFormat="1" ht="24" customHeight="1" x14ac:dyDescent="0.2">
      <c r="A3779" s="31">
        <v>1236</v>
      </c>
      <c r="B3779" s="31" t="s">
        <v>65</v>
      </c>
      <c r="C3779" s="31">
        <v>5341</v>
      </c>
      <c r="D3779" s="31" t="s">
        <v>66</v>
      </c>
      <c r="E3779" s="31" t="s">
        <v>2854</v>
      </c>
      <c r="F3779" s="31"/>
      <c r="G3779" s="32" t="s">
        <v>2853</v>
      </c>
      <c r="H3779" s="31">
        <v>78</v>
      </c>
      <c r="I3779" s="31">
        <v>3065</v>
      </c>
      <c r="J3779" s="31" t="s">
        <v>2423</v>
      </c>
      <c r="K3779" s="31">
        <v>11</v>
      </c>
      <c r="L3779" s="31">
        <v>2</v>
      </c>
      <c r="M3779" s="31">
        <v>81</v>
      </c>
      <c r="N3779" s="33">
        <v>4681</v>
      </c>
      <c r="O3779" s="33"/>
      <c r="P3779" s="33"/>
      <c r="Q3779" s="33"/>
      <c r="R3779" s="33"/>
      <c r="S3779" s="34" t="str">
        <f t="shared" si="812"/>
        <v>1</v>
      </c>
      <c r="T3779" s="35">
        <f t="shared" si="813"/>
        <v>4681</v>
      </c>
      <c r="U3779" s="36">
        <f>INDEX([1]ราคาที่ดิน!$B:$G,MATCH($C3779,[1]ราคาที่ดิน!$A:$A,0),MATCH($B3779,[1]ราคาที่ดิน!$B$1:$G$1,0))</f>
        <v>200</v>
      </c>
      <c r="V3779" s="37">
        <f t="shared" si="822"/>
        <v>936200</v>
      </c>
      <c r="W3779" s="31"/>
      <c r="X3779" s="31"/>
      <c r="Y3779" s="31"/>
      <c r="Z3779" s="31"/>
      <c r="AA3779" s="31"/>
      <c r="AB3779" s="32"/>
      <c r="AC3779" s="38"/>
      <c r="AD3779" s="39"/>
      <c r="AE3779" s="39"/>
      <c r="AF3779" s="40" t="str">
        <f t="shared" si="814"/>
        <v/>
      </c>
      <c r="AG3779" s="41" t="str">
        <f t="shared" si="815"/>
        <v/>
      </c>
      <c r="AH3779" s="42"/>
      <c r="AI3779" s="42"/>
      <c r="AJ3779" s="42"/>
      <c r="AK3779" s="42"/>
      <c r="AL3779" s="31"/>
      <c r="AM3779" s="43" t="str">
        <f t="shared" si="816"/>
        <v>100</v>
      </c>
      <c r="AN3779" s="44">
        <f>INDEX([1]ราคาสิ่งปลูกสร้าง!$D$6:$CC$47,MATCH($AD3779,[1]ราคาสิ่งปลูกสร้าง!$B$6:$B$45,0),MATCH($C$7,[1]ราคาสิ่งปลูกสร้าง!$D$5:$CC$5,0))</f>
        <v>0</v>
      </c>
      <c r="AO3779" s="44">
        <f t="shared" si="817"/>
        <v>0</v>
      </c>
      <c r="AP3779" s="45">
        <f t="shared" si="818"/>
        <v>0</v>
      </c>
      <c r="AQ3779" s="40">
        <f>IF(AP3779=0,0,INDEX([1]ค่าเสื่อมสิ่งปลูกสร้าง!$A$5:$D$105,MATCH($AP3779,[1]ค่าเสื่อมสิ่งปลูกสร้าง!$A$5:$A$105,0),MATCH(AE3779,[1]ค่าเสื่อมสิ่งปลูกสร้าง!$A$3:$D$3)))</f>
        <v>0</v>
      </c>
      <c r="AR3779" s="44">
        <f t="shared" si="823"/>
        <v>0</v>
      </c>
      <c r="AS3779" s="44">
        <f t="shared" si="824"/>
        <v>936200</v>
      </c>
      <c r="AT3779" s="44">
        <f t="shared" si="825"/>
        <v>936200</v>
      </c>
      <c r="AU3779" s="46">
        <v>0</v>
      </c>
      <c r="AV3779" s="44">
        <f t="shared" si="819"/>
        <v>936200</v>
      </c>
      <c r="AW3779" s="47" t="str">
        <f t="shared" si="820"/>
        <v>0.01</v>
      </c>
      <c r="AX3779" s="48"/>
      <c r="AY3779" s="48"/>
      <c r="AZ3779" s="49">
        <v>0</v>
      </c>
      <c r="BA3779" s="48"/>
      <c r="BB3779" s="48"/>
      <c r="BC3779" s="44">
        <f t="shared" si="821"/>
        <v>0</v>
      </c>
      <c r="BD3779" s="50">
        <v>1</v>
      </c>
      <c r="BE3779" s="51" t="e">
        <f>IF(AX3779=1,0,IF(AY3779=1,0,IF(BC3779&gt;#REF!,#REF!,IF(OR(AZ3779&gt;0,BD3779&gt;=0),BC3779+([1]สูตร2!H3767*(100%-AZ3779)-BC3779)*BD3779,[1]สูตร2!H3767*(100%-AZ3779)))))</f>
        <v>#REF!</v>
      </c>
      <c r="BF3779" s="31"/>
    </row>
    <row r="3780" spans="1:58" s="5" customFormat="1" ht="24" customHeight="1" x14ac:dyDescent="0.2">
      <c r="A3780" s="31"/>
      <c r="B3780" s="31" t="s">
        <v>93</v>
      </c>
      <c r="C3780" s="31">
        <v>1</v>
      </c>
      <c r="D3780" s="31" t="s">
        <v>66</v>
      </c>
      <c r="E3780" s="31" t="s">
        <v>2854</v>
      </c>
      <c r="F3780" s="31"/>
      <c r="G3780" s="32" t="s">
        <v>2853</v>
      </c>
      <c r="H3780" s="31" t="s">
        <v>104</v>
      </c>
      <c r="I3780" s="31" t="s">
        <v>104</v>
      </c>
      <c r="J3780" s="31" t="s">
        <v>2423</v>
      </c>
      <c r="K3780" s="31">
        <v>0</v>
      </c>
      <c r="L3780" s="31">
        <v>0</v>
      </c>
      <c r="M3780" s="31">
        <v>30</v>
      </c>
      <c r="N3780" s="33"/>
      <c r="O3780" s="33">
        <v>30</v>
      </c>
      <c r="P3780" s="33"/>
      <c r="Q3780" s="33"/>
      <c r="R3780" s="33"/>
      <c r="S3780" s="34" t="str">
        <f t="shared" si="812"/>
        <v>2</v>
      </c>
      <c r="T3780" s="35">
        <f t="shared" si="813"/>
        <v>30</v>
      </c>
      <c r="U3780" s="36">
        <f>INDEX([1]ราคาที่ดิน!$B:$G,MATCH($C3780,[1]ราคาที่ดิน!$A:$A,0),MATCH($B3780,[1]ราคาที่ดิน!$B$1:$G$1,0))</f>
        <v>100</v>
      </c>
      <c r="V3780" s="37">
        <f t="shared" si="822"/>
        <v>3000</v>
      </c>
      <c r="W3780" s="31">
        <v>1</v>
      </c>
      <c r="X3780" s="31" t="s">
        <v>2853</v>
      </c>
      <c r="Y3780" s="31" t="s">
        <v>66</v>
      </c>
      <c r="Z3780" s="31" t="s">
        <v>2854</v>
      </c>
      <c r="AA3780" s="31"/>
      <c r="AB3780" s="32" t="s">
        <v>2853</v>
      </c>
      <c r="AC3780" s="38"/>
      <c r="AD3780" s="39" t="s">
        <v>73</v>
      </c>
      <c r="AE3780" s="39" t="s">
        <v>94</v>
      </c>
      <c r="AF3780" s="40" t="str">
        <f t="shared" si="814"/>
        <v>2</v>
      </c>
      <c r="AG3780" s="41">
        <f t="shared" si="815"/>
        <v>72</v>
      </c>
      <c r="AH3780" s="42"/>
      <c r="AI3780" s="42">
        <v>72</v>
      </c>
      <c r="AJ3780" s="42"/>
      <c r="AK3780" s="42"/>
      <c r="AL3780" s="31">
        <v>25</v>
      </c>
      <c r="AM3780" s="43" t="str">
        <f t="shared" si="816"/>
        <v>100</v>
      </c>
      <c r="AN3780" s="44">
        <f>INDEX([1]ราคาสิ่งปลูกสร้าง!$D$6:$CC$47,MATCH($AD3780,[1]ราคาสิ่งปลูกสร้าง!$B$6:$B$45,0),MATCH($C$7,[1]ราคาสิ่งปลูกสร้าง!$D$5:$CC$5,0))</f>
        <v>6500</v>
      </c>
      <c r="AO3780" s="44">
        <f t="shared" si="817"/>
        <v>468000</v>
      </c>
      <c r="AP3780" s="45">
        <f t="shared" si="818"/>
        <v>25</v>
      </c>
      <c r="AQ3780" s="40">
        <f>IF(AP3780=0,0,INDEX([1]ค่าเสื่อมสิ่งปลูกสร้าง!$A$5:$D$105,MATCH($AP3780,[1]ค่าเสื่อมสิ่งปลูกสร้าง!$A$5:$A$105,0),MATCH(AE3780,[1]ค่าเสื่อมสิ่งปลูกสร้าง!$A$3:$D$3)))</f>
        <v>40</v>
      </c>
      <c r="AR3780" s="44">
        <f t="shared" si="823"/>
        <v>280800</v>
      </c>
      <c r="AS3780" s="44">
        <f t="shared" si="824"/>
        <v>283800</v>
      </c>
      <c r="AT3780" s="44">
        <f t="shared" si="825"/>
        <v>283800</v>
      </c>
      <c r="AU3780" s="46">
        <v>0</v>
      </c>
      <c r="AV3780" s="44">
        <f t="shared" si="819"/>
        <v>283800</v>
      </c>
      <c r="AW3780" s="47" t="str">
        <f t="shared" si="820"/>
        <v>0.02</v>
      </c>
      <c r="AX3780" s="48"/>
      <c r="AY3780" s="48"/>
      <c r="AZ3780" s="49">
        <v>0</v>
      </c>
      <c r="BA3780" s="48"/>
      <c r="BB3780" s="48"/>
      <c r="BC3780" s="44">
        <f t="shared" si="821"/>
        <v>0</v>
      </c>
      <c r="BD3780" s="50">
        <v>1</v>
      </c>
      <c r="BE3780" s="51" t="e">
        <f>IF(AX3780=1,0,IF(AY3780=1,0,IF(BC3780&gt;#REF!,#REF!,IF(OR(AZ3780&gt;0,BD3780&gt;=0),BC3780+([1]สูตร2!H3768*(100%-AZ3780)-BC3780)*BD3780,[1]สูตร2!H3768*(100%-AZ3780)))))</f>
        <v>#REF!</v>
      </c>
      <c r="BF3780" s="31"/>
    </row>
    <row r="3781" spans="1:58" s="5" customFormat="1" ht="24" customHeight="1" x14ac:dyDescent="0.2">
      <c r="A3781" s="31"/>
      <c r="B3781" s="31" t="s">
        <v>93</v>
      </c>
      <c r="C3781" s="31">
        <v>1</v>
      </c>
      <c r="D3781" s="31" t="s">
        <v>66</v>
      </c>
      <c r="E3781" s="31" t="s">
        <v>2854</v>
      </c>
      <c r="F3781" s="31"/>
      <c r="G3781" s="32" t="s">
        <v>2853</v>
      </c>
      <c r="H3781" s="31" t="s">
        <v>104</v>
      </c>
      <c r="I3781" s="31" t="s">
        <v>104</v>
      </c>
      <c r="J3781" s="31" t="s">
        <v>2423</v>
      </c>
      <c r="K3781" s="31">
        <v>0</v>
      </c>
      <c r="L3781" s="31">
        <v>0</v>
      </c>
      <c r="M3781" s="31">
        <v>20</v>
      </c>
      <c r="N3781" s="33"/>
      <c r="O3781" s="33">
        <v>20</v>
      </c>
      <c r="P3781" s="33"/>
      <c r="Q3781" s="33"/>
      <c r="R3781" s="33"/>
      <c r="S3781" s="34" t="str">
        <f t="shared" si="812"/>
        <v>2</v>
      </c>
      <c r="T3781" s="35">
        <f t="shared" si="813"/>
        <v>20</v>
      </c>
      <c r="U3781" s="36">
        <f>INDEX([1]ราคาที่ดิน!$B:$G,MATCH($C3781,[1]ราคาที่ดิน!$A:$A,0),MATCH($B3781,[1]ราคาที่ดิน!$B$1:$G$1,0))</f>
        <v>100</v>
      </c>
      <c r="V3781" s="37">
        <f t="shared" si="822"/>
        <v>2000</v>
      </c>
      <c r="W3781" s="31">
        <v>2</v>
      </c>
      <c r="X3781" s="31" t="s">
        <v>2853</v>
      </c>
      <c r="Y3781" s="31" t="s">
        <v>66</v>
      </c>
      <c r="Z3781" s="31" t="s">
        <v>2854</v>
      </c>
      <c r="AA3781" s="31"/>
      <c r="AB3781" s="32" t="s">
        <v>2853</v>
      </c>
      <c r="AC3781" s="38"/>
      <c r="AD3781" s="39" t="s">
        <v>75</v>
      </c>
      <c r="AE3781" s="39" t="s">
        <v>76</v>
      </c>
      <c r="AF3781" s="40" t="str">
        <f t="shared" si="814"/>
        <v>1</v>
      </c>
      <c r="AG3781" s="41">
        <f t="shared" si="815"/>
        <v>36</v>
      </c>
      <c r="AH3781" s="42">
        <v>36</v>
      </c>
      <c r="AI3781" s="42"/>
      <c r="AJ3781" s="42"/>
      <c r="AK3781" s="42"/>
      <c r="AL3781" s="31">
        <v>25</v>
      </c>
      <c r="AM3781" s="43" t="str">
        <f t="shared" si="816"/>
        <v>100</v>
      </c>
      <c r="AN3781" s="44">
        <f>INDEX([1]ราคาสิ่งปลูกสร้าง!$D$6:$CC$47,MATCH($AD3781,[1]ราคาสิ่งปลูกสร้าง!$B$6:$B$45,0),MATCH($C$7,[1]ราคาสิ่งปลูกสร้าง!$D$5:$CC$5,0))</f>
        <v>5400</v>
      </c>
      <c r="AO3781" s="44">
        <f t="shared" si="817"/>
        <v>194400</v>
      </c>
      <c r="AP3781" s="45">
        <f t="shared" si="818"/>
        <v>25</v>
      </c>
      <c r="AQ3781" s="40">
        <f>IF(AP3781=0,0,INDEX([1]ค่าเสื่อมสิ่งปลูกสร้าง!$A$5:$D$105,MATCH($AP3781,[1]ค่าเสื่อมสิ่งปลูกสร้าง!$A$5:$A$105,0),MATCH(AE3781,[1]ค่าเสื่อมสิ่งปลูกสร้าง!$A$3:$D$3)))</f>
        <v>93</v>
      </c>
      <c r="AR3781" s="44">
        <f t="shared" si="823"/>
        <v>13608.000000000002</v>
      </c>
      <c r="AS3781" s="44">
        <f t="shared" si="824"/>
        <v>15608.000000000002</v>
      </c>
      <c r="AT3781" s="44">
        <f t="shared" si="825"/>
        <v>15608.000000000002</v>
      </c>
      <c r="AU3781" s="46">
        <v>0</v>
      </c>
      <c r="AV3781" s="44">
        <f t="shared" si="819"/>
        <v>15608.000000000002</v>
      </c>
      <c r="AW3781" s="47" t="str">
        <f t="shared" si="820"/>
        <v>0.01</v>
      </c>
      <c r="AX3781" s="48"/>
      <c r="AY3781" s="48"/>
      <c r="AZ3781" s="49">
        <v>0</v>
      </c>
      <c r="BA3781" s="48"/>
      <c r="BB3781" s="48"/>
      <c r="BC3781" s="44">
        <f t="shared" si="821"/>
        <v>0</v>
      </c>
      <c r="BD3781" s="50">
        <v>1</v>
      </c>
      <c r="BE3781" s="51" t="e">
        <f>IF(AX3781=1,0,IF(AY3781=1,0,IF(BC3781&gt;#REF!,#REF!,IF(OR(AZ3781&gt;0,BD3781&gt;=0),BC3781+([1]สูตร2!H3769*(100%-AZ3781)-BC3781)*BD3781,[1]สูตร2!H3769*(100%-AZ3781)))))</f>
        <v>#REF!</v>
      </c>
      <c r="BF3781" s="31"/>
    </row>
    <row r="3782" spans="1:58" s="5" customFormat="1" ht="24" customHeight="1" x14ac:dyDescent="0.2">
      <c r="A3782" s="31"/>
      <c r="B3782" s="31" t="s">
        <v>93</v>
      </c>
      <c r="C3782" s="31">
        <v>1</v>
      </c>
      <c r="D3782" s="31" t="s">
        <v>66</v>
      </c>
      <c r="E3782" s="31" t="s">
        <v>2854</v>
      </c>
      <c r="F3782" s="31"/>
      <c r="G3782" s="32" t="s">
        <v>2853</v>
      </c>
      <c r="H3782" s="31" t="s">
        <v>104</v>
      </c>
      <c r="I3782" s="31" t="s">
        <v>104</v>
      </c>
      <c r="J3782" s="31" t="s">
        <v>2423</v>
      </c>
      <c r="K3782" s="31">
        <v>0</v>
      </c>
      <c r="L3782" s="31">
        <v>0</v>
      </c>
      <c r="M3782" s="31">
        <v>15</v>
      </c>
      <c r="N3782" s="33"/>
      <c r="O3782" s="33">
        <v>15</v>
      </c>
      <c r="P3782" s="33"/>
      <c r="Q3782" s="33"/>
      <c r="R3782" s="33"/>
      <c r="S3782" s="34" t="str">
        <f t="shared" si="812"/>
        <v>2</v>
      </c>
      <c r="T3782" s="35">
        <f t="shared" si="813"/>
        <v>15</v>
      </c>
      <c r="U3782" s="36">
        <f>INDEX([1]ราคาที่ดิน!$B:$G,MATCH($C3782,[1]ราคาที่ดิน!$A:$A,0),MATCH($B3782,[1]ราคาที่ดิน!$B$1:$G$1,0))</f>
        <v>100</v>
      </c>
      <c r="V3782" s="37">
        <f t="shared" si="822"/>
        <v>1500</v>
      </c>
      <c r="W3782" s="31">
        <v>3</v>
      </c>
      <c r="X3782" s="31" t="s">
        <v>2853</v>
      </c>
      <c r="Y3782" s="31" t="s">
        <v>66</v>
      </c>
      <c r="Z3782" s="31" t="s">
        <v>2854</v>
      </c>
      <c r="AA3782" s="31"/>
      <c r="AB3782" s="32" t="s">
        <v>2853</v>
      </c>
      <c r="AC3782" s="38"/>
      <c r="AD3782" s="39" t="s">
        <v>77</v>
      </c>
      <c r="AE3782" s="39" t="s">
        <v>76</v>
      </c>
      <c r="AF3782" s="40" t="str">
        <f t="shared" si="814"/>
        <v>1</v>
      </c>
      <c r="AG3782" s="41">
        <f t="shared" si="815"/>
        <v>64</v>
      </c>
      <c r="AH3782" s="42">
        <v>64</v>
      </c>
      <c r="AI3782" s="42"/>
      <c r="AJ3782" s="42"/>
      <c r="AK3782" s="42"/>
      <c r="AL3782" s="31">
        <v>25</v>
      </c>
      <c r="AM3782" s="43" t="str">
        <f t="shared" si="816"/>
        <v>100</v>
      </c>
      <c r="AN3782" s="44">
        <f>INDEX([1]ราคาสิ่งปลูกสร้าง!$D$6:$CC$47,MATCH($AD3782,[1]ราคาสิ่งปลูกสร้าง!$B$6:$B$45,0),MATCH($C$7,[1]ราคาสิ่งปลูกสร้าง!$D$5:$CC$5,0))</f>
        <v>2050</v>
      </c>
      <c r="AO3782" s="44">
        <f t="shared" si="817"/>
        <v>131200</v>
      </c>
      <c r="AP3782" s="45">
        <f t="shared" si="818"/>
        <v>25</v>
      </c>
      <c r="AQ3782" s="40">
        <f>IF(AP3782=0,0,INDEX([1]ค่าเสื่อมสิ่งปลูกสร้าง!$A$5:$D$105,MATCH($AP3782,[1]ค่าเสื่อมสิ่งปลูกสร้าง!$A$5:$A$105,0),MATCH(AE3782,[1]ค่าเสื่อมสิ่งปลูกสร้าง!$A$3:$D$3)))</f>
        <v>93</v>
      </c>
      <c r="AR3782" s="44">
        <f t="shared" si="823"/>
        <v>9184</v>
      </c>
      <c r="AS3782" s="44">
        <f t="shared" si="824"/>
        <v>10684</v>
      </c>
      <c r="AT3782" s="44">
        <f t="shared" si="825"/>
        <v>10684</v>
      </c>
      <c r="AU3782" s="46">
        <v>0</v>
      </c>
      <c r="AV3782" s="44">
        <f t="shared" si="819"/>
        <v>10684</v>
      </c>
      <c r="AW3782" s="47" t="str">
        <f t="shared" si="820"/>
        <v>0.01</v>
      </c>
      <c r="AX3782" s="48"/>
      <c r="AY3782" s="48"/>
      <c r="AZ3782" s="49">
        <v>0</v>
      </c>
      <c r="BA3782" s="48"/>
      <c r="BB3782" s="48"/>
      <c r="BC3782" s="44">
        <f t="shared" si="821"/>
        <v>0</v>
      </c>
      <c r="BD3782" s="50">
        <v>1</v>
      </c>
      <c r="BE3782" s="51" t="e">
        <f>IF(AX3782=1,0,IF(AY3782=1,0,IF(BC3782&gt;#REF!,#REF!,IF(OR(AZ3782&gt;0,BD3782&gt;=0),BC3782+([1]สูตร2!H3770*(100%-AZ3782)-BC3782)*BD3782,[1]สูตร2!H3770*(100%-AZ3782)))))</f>
        <v>#REF!</v>
      </c>
      <c r="BF3782" s="31"/>
    </row>
    <row r="3783" spans="1:58" s="5" customFormat="1" ht="24" customHeight="1" x14ac:dyDescent="0.2">
      <c r="A3783" s="31">
        <v>1237</v>
      </c>
      <c r="B3783" s="31" t="s">
        <v>432</v>
      </c>
      <c r="C3783" s="31">
        <v>2</v>
      </c>
      <c r="D3783" s="31" t="s">
        <v>71</v>
      </c>
      <c r="E3783" s="31" t="s">
        <v>2855</v>
      </c>
      <c r="F3783" s="31"/>
      <c r="G3783" s="32" t="s">
        <v>2856</v>
      </c>
      <c r="H3783" s="31">
        <v>10</v>
      </c>
      <c r="I3783" s="31" t="s">
        <v>2857</v>
      </c>
      <c r="J3783" s="31" t="s">
        <v>2423</v>
      </c>
      <c r="K3783" s="31">
        <v>12</v>
      </c>
      <c r="L3783" s="31">
        <v>1</v>
      </c>
      <c r="M3783" s="31">
        <v>0</v>
      </c>
      <c r="N3783" s="33">
        <v>4900</v>
      </c>
      <c r="O3783" s="33"/>
      <c r="P3783" s="33"/>
      <c r="Q3783" s="33"/>
      <c r="R3783" s="33"/>
      <c r="S3783" s="34" t="str">
        <f t="shared" si="812"/>
        <v>1</v>
      </c>
      <c r="T3783" s="35">
        <f t="shared" si="813"/>
        <v>4900</v>
      </c>
      <c r="U3783" s="36" t="str">
        <f>INDEX([1]ราคาที่ดิน!$B:$G,MATCH($C3783,[1]ราคาที่ดิน!$A:$A,0),MATCH($B3783,[1]ราคาที่ดิน!$B$1:$G$1,0))</f>
        <v>150</v>
      </c>
      <c r="V3783" s="37">
        <f t="shared" si="822"/>
        <v>735000</v>
      </c>
      <c r="W3783" s="31"/>
      <c r="X3783" s="31"/>
      <c r="Y3783" s="31"/>
      <c r="Z3783" s="31"/>
      <c r="AA3783" s="31"/>
      <c r="AB3783" s="32"/>
      <c r="AC3783" s="38"/>
      <c r="AD3783" s="39"/>
      <c r="AE3783" s="39"/>
      <c r="AF3783" s="40" t="str">
        <f t="shared" si="814"/>
        <v/>
      </c>
      <c r="AG3783" s="41" t="str">
        <f t="shared" si="815"/>
        <v/>
      </c>
      <c r="AH3783" s="42"/>
      <c r="AI3783" s="42"/>
      <c r="AJ3783" s="42"/>
      <c r="AK3783" s="42"/>
      <c r="AL3783" s="31"/>
      <c r="AM3783" s="43" t="str">
        <f t="shared" si="816"/>
        <v>100</v>
      </c>
      <c r="AN3783" s="44">
        <f>INDEX([1]ราคาสิ่งปลูกสร้าง!$D$6:$CC$47,MATCH($AD3783,[1]ราคาสิ่งปลูกสร้าง!$B$6:$B$45,0),MATCH($C$7,[1]ราคาสิ่งปลูกสร้าง!$D$5:$CC$5,0))</f>
        <v>0</v>
      </c>
      <c r="AO3783" s="44">
        <f t="shared" si="817"/>
        <v>0</v>
      </c>
      <c r="AP3783" s="45">
        <f t="shared" si="818"/>
        <v>0</v>
      </c>
      <c r="AQ3783" s="40">
        <f>IF(AP3783=0,0,INDEX([1]ค่าเสื่อมสิ่งปลูกสร้าง!$A$5:$D$105,MATCH($AP3783,[1]ค่าเสื่อมสิ่งปลูกสร้าง!$A$5:$A$105,0),MATCH(AE3783,[1]ค่าเสื่อมสิ่งปลูกสร้าง!$A$3:$D$3)))</f>
        <v>0</v>
      </c>
      <c r="AR3783" s="44">
        <f t="shared" si="823"/>
        <v>0</v>
      </c>
      <c r="AS3783" s="44">
        <f t="shared" si="824"/>
        <v>735000</v>
      </c>
      <c r="AT3783" s="44">
        <f t="shared" si="825"/>
        <v>735000</v>
      </c>
      <c r="AU3783" s="46">
        <v>0</v>
      </c>
      <c r="AV3783" s="44">
        <f t="shared" si="819"/>
        <v>735000</v>
      </c>
      <c r="AW3783" s="47" t="str">
        <f t="shared" si="820"/>
        <v>0.01</v>
      </c>
      <c r="AX3783" s="48"/>
      <c r="AY3783" s="48"/>
      <c r="AZ3783" s="49">
        <v>0</v>
      </c>
      <c r="BA3783" s="48"/>
      <c r="BB3783" s="48"/>
      <c r="BC3783" s="44">
        <f t="shared" si="821"/>
        <v>0</v>
      </c>
      <c r="BD3783" s="50">
        <v>1</v>
      </c>
      <c r="BE3783" s="51" t="e">
        <f>IF(AX3783=1,0,IF(AY3783=1,0,IF(BC3783&gt;#REF!,#REF!,IF(OR(AZ3783&gt;0,BD3783&gt;=0),BC3783+([1]สูตร2!H3771*(100%-AZ3783)-BC3783)*BD3783,[1]สูตร2!H3771*(100%-AZ3783)))))</f>
        <v>#REF!</v>
      </c>
      <c r="BF3783" s="31"/>
    </row>
    <row r="3784" spans="1:58" s="5" customFormat="1" ht="24" customHeight="1" x14ac:dyDescent="0.2">
      <c r="A3784" s="31"/>
      <c r="B3784" s="31" t="s">
        <v>93</v>
      </c>
      <c r="C3784" s="31">
        <v>1</v>
      </c>
      <c r="D3784" s="31" t="s">
        <v>71</v>
      </c>
      <c r="E3784" s="31" t="s">
        <v>2855</v>
      </c>
      <c r="F3784" s="31"/>
      <c r="G3784" s="32" t="s">
        <v>2856</v>
      </c>
      <c r="H3784" s="31" t="s">
        <v>104</v>
      </c>
      <c r="I3784" s="31" t="s">
        <v>104</v>
      </c>
      <c r="J3784" s="31" t="s">
        <v>2423</v>
      </c>
      <c r="K3784" s="31">
        <v>0</v>
      </c>
      <c r="L3784" s="31">
        <v>0</v>
      </c>
      <c r="M3784" s="31">
        <v>45</v>
      </c>
      <c r="N3784" s="33"/>
      <c r="O3784" s="33">
        <v>45</v>
      </c>
      <c r="P3784" s="33"/>
      <c r="Q3784" s="33"/>
      <c r="R3784" s="33"/>
      <c r="S3784" s="34" t="str">
        <f t="shared" si="812"/>
        <v>2</v>
      </c>
      <c r="T3784" s="35">
        <f t="shared" si="813"/>
        <v>45</v>
      </c>
      <c r="U3784" s="36">
        <f>INDEX([1]ราคาที่ดิน!$B:$G,MATCH($C3784,[1]ราคาที่ดิน!$A:$A,0),MATCH($B3784,[1]ราคาที่ดิน!$B$1:$G$1,0))</f>
        <v>100</v>
      </c>
      <c r="V3784" s="37">
        <f t="shared" si="822"/>
        <v>4500</v>
      </c>
      <c r="W3784" s="31">
        <v>1</v>
      </c>
      <c r="X3784" s="31" t="s">
        <v>2856</v>
      </c>
      <c r="Y3784" s="31" t="s">
        <v>71</v>
      </c>
      <c r="Z3784" s="31" t="s">
        <v>2855</v>
      </c>
      <c r="AA3784" s="31"/>
      <c r="AB3784" s="32" t="s">
        <v>2856</v>
      </c>
      <c r="AC3784" s="38"/>
      <c r="AD3784" s="39" t="s">
        <v>73</v>
      </c>
      <c r="AE3784" s="39" t="s">
        <v>94</v>
      </c>
      <c r="AF3784" s="40" t="str">
        <f t="shared" si="814"/>
        <v>2</v>
      </c>
      <c r="AG3784" s="41">
        <f t="shared" si="815"/>
        <v>81</v>
      </c>
      <c r="AH3784" s="42"/>
      <c r="AI3784" s="42">
        <v>81</v>
      </c>
      <c r="AJ3784" s="42"/>
      <c r="AK3784" s="42"/>
      <c r="AL3784" s="31">
        <v>5</v>
      </c>
      <c r="AM3784" s="43" t="str">
        <f t="shared" si="816"/>
        <v>100</v>
      </c>
      <c r="AN3784" s="44">
        <f>INDEX([1]ราคาสิ่งปลูกสร้าง!$D$6:$CC$47,MATCH($AD3784,[1]ราคาสิ่งปลูกสร้าง!$B$6:$B$45,0),MATCH($C$7,[1]ราคาสิ่งปลูกสร้าง!$D$5:$CC$5,0))</f>
        <v>6500</v>
      </c>
      <c r="AO3784" s="44">
        <f t="shared" si="817"/>
        <v>526500</v>
      </c>
      <c r="AP3784" s="45">
        <f t="shared" si="818"/>
        <v>5</v>
      </c>
      <c r="AQ3784" s="40">
        <f>IF(AP3784=0,0,INDEX([1]ค่าเสื่อมสิ่งปลูกสร้าง!$A$5:$D$105,MATCH($AP3784,[1]ค่าเสื่อมสิ่งปลูกสร้าง!$A$5:$A$105,0),MATCH(AE3784,[1]ค่าเสื่อมสิ่งปลูกสร้าง!$A$3:$D$3)))</f>
        <v>5</v>
      </c>
      <c r="AR3784" s="44">
        <f t="shared" si="823"/>
        <v>500175</v>
      </c>
      <c r="AS3784" s="44">
        <f t="shared" si="824"/>
        <v>504675</v>
      </c>
      <c r="AT3784" s="44">
        <f t="shared" si="825"/>
        <v>504675</v>
      </c>
      <c r="AU3784" s="46">
        <v>0</v>
      </c>
      <c r="AV3784" s="44">
        <f t="shared" si="819"/>
        <v>504675</v>
      </c>
      <c r="AW3784" s="47" t="str">
        <f t="shared" si="820"/>
        <v>0.02</v>
      </c>
      <c r="AX3784" s="48"/>
      <c r="AY3784" s="48"/>
      <c r="AZ3784" s="49">
        <v>0</v>
      </c>
      <c r="BA3784" s="48"/>
      <c r="BB3784" s="48"/>
      <c r="BC3784" s="44">
        <f t="shared" si="821"/>
        <v>0</v>
      </c>
      <c r="BD3784" s="50">
        <v>1</v>
      </c>
      <c r="BE3784" s="51" t="e">
        <f>IF(AX3784=1,0,IF(AY3784=1,0,IF(BC3784&gt;#REF!,#REF!,IF(OR(AZ3784&gt;0,BD3784&gt;=0),BC3784+([1]สูตร2!H3772*(100%-AZ3784)-BC3784)*BD3784,[1]สูตร2!H3772*(100%-AZ3784)))))</f>
        <v>#REF!</v>
      </c>
      <c r="BF3784" s="31"/>
    </row>
    <row r="3785" spans="1:58" s="5" customFormat="1" ht="24" customHeight="1" x14ac:dyDescent="0.2">
      <c r="A3785" s="31">
        <v>1238</v>
      </c>
      <c r="B3785" s="31" t="s">
        <v>93</v>
      </c>
      <c r="C3785" s="31">
        <v>1</v>
      </c>
      <c r="D3785" s="31" t="s">
        <v>66</v>
      </c>
      <c r="E3785" s="31" t="s">
        <v>2858</v>
      </c>
      <c r="F3785" s="31"/>
      <c r="G3785" s="32" t="s">
        <v>2859</v>
      </c>
      <c r="H3785" s="31" t="s">
        <v>104</v>
      </c>
      <c r="I3785" s="31" t="s">
        <v>104</v>
      </c>
      <c r="J3785" s="31" t="s">
        <v>2860</v>
      </c>
      <c r="K3785" s="31">
        <v>0</v>
      </c>
      <c r="L3785" s="31">
        <v>0</v>
      </c>
      <c r="M3785" s="31">
        <v>45</v>
      </c>
      <c r="N3785" s="33"/>
      <c r="O3785" s="33">
        <v>45</v>
      </c>
      <c r="P3785" s="33"/>
      <c r="Q3785" s="33"/>
      <c r="R3785" s="33"/>
      <c r="S3785" s="34" t="str">
        <f t="shared" si="812"/>
        <v>2</v>
      </c>
      <c r="T3785" s="35">
        <f t="shared" si="813"/>
        <v>45</v>
      </c>
      <c r="U3785" s="36">
        <f>INDEX([1]ราคาที่ดิน!$B:$G,MATCH($C3785,[1]ราคาที่ดิน!$A:$A,0),MATCH($B3785,[1]ราคาที่ดิน!$B$1:$G$1,0))</f>
        <v>100</v>
      </c>
      <c r="V3785" s="37">
        <f t="shared" si="822"/>
        <v>4500</v>
      </c>
      <c r="W3785" s="31">
        <v>1</v>
      </c>
      <c r="X3785" s="31">
        <v>2</v>
      </c>
      <c r="Y3785" s="31" t="s">
        <v>66</v>
      </c>
      <c r="Z3785" s="31" t="s">
        <v>2858</v>
      </c>
      <c r="AA3785" s="31"/>
      <c r="AB3785" s="32" t="s">
        <v>2859</v>
      </c>
      <c r="AC3785" s="38"/>
      <c r="AD3785" s="39" t="s">
        <v>73</v>
      </c>
      <c r="AE3785" s="39" t="s">
        <v>94</v>
      </c>
      <c r="AF3785" s="40" t="str">
        <f t="shared" si="814"/>
        <v>2</v>
      </c>
      <c r="AG3785" s="41">
        <f t="shared" si="815"/>
        <v>37.799999999999997</v>
      </c>
      <c r="AH3785" s="42"/>
      <c r="AI3785" s="42">
        <v>37.799999999999997</v>
      </c>
      <c r="AJ3785" s="42"/>
      <c r="AK3785" s="42"/>
      <c r="AL3785" s="31">
        <v>30</v>
      </c>
      <c r="AM3785" s="43" t="str">
        <f t="shared" si="816"/>
        <v>100</v>
      </c>
      <c r="AN3785" s="44">
        <f>INDEX([1]ราคาสิ่งปลูกสร้าง!$D$6:$CC$47,MATCH($AD3785,[1]ราคาสิ่งปลูกสร้าง!$B$6:$B$45,0),MATCH($C$7,[1]ราคาสิ่งปลูกสร้าง!$D$5:$CC$5,0))</f>
        <v>6500</v>
      </c>
      <c r="AO3785" s="44">
        <f t="shared" si="817"/>
        <v>245699.99999999997</v>
      </c>
      <c r="AP3785" s="45">
        <f t="shared" si="818"/>
        <v>30</v>
      </c>
      <c r="AQ3785" s="40">
        <f>IF(AP3785=0,0,INDEX([1]ค่าเสื่อมสิ่งปลูกสร้าง!$A$5:$D$105,MATCH($AP3785,[1]ค่าเสื่อมสิ่งปลูกสร้าง!$A$5:$A$105,0),MATCH(AE3785,[1]ค่าเสื่อมสิ่งปลูกสร้าง!$A$3:$D$3)))</f>
        <v>50</v>
      </c>
      <c r="AR3785" s="44">
        <f t="shared" si="823"/>
        <v>122849.99999999999</v>
      </c>
      <c r="AS3785" s="44">
        <f t="shared" si="824"/>
        <v>127349.99999999999</v>
      </c>
      <c r="AT3785" s="44">
        <f t="shared" si="825"/>
        <v>127349.99999999999</v>
      </c>
      <c r="AU3785" s="46">
        <v>0</v>
      </c>
      <c r="AV3785" s="44">
        <f t="shared" si="819"/>
        <v>127349.99999999999</v>
      </c>
      <c r="AW3785" s="47" t="str">
        <f t="shared" si="820"/>
        <v>0.02</v>
      </c>
      <c r="AX3785" s="48"/>
      <c r="AY3785" s="48"/>
      <c r="AZ3785" s="49">
        <v>0</v>
      </c>
      <c r="BA3785" s="48"/>
      <c r="BB3785" s="48"/>
      <c r="BC3785" s="44">
        <f t="shared" si="821"/>
        <v>0</v>
      </c>
      <c r="BD3785" s="50">
        <v>1</v>
      </c>
      <c r="BE3785" s="51" t="e">
        <f>IF(AX3785=1,0,IF(AY3785=1,0,IF(BC3785&gt;#REF!,#REF!,IF(OR(AZ3785&gt;0,BD3785&gt;=0),BC3785+([1]สูตร2!H3773*(100%-AZ3785)-BC3785)*BD3785,[1]สูตร2!H3773*(100%-AZ3785)))))</f>
        <v>#REF!</v>
      </c>
      <c r="BF3785" s="31"/>
    </row>
    <row r="3786" spans="1:58" s="5" customFormat="1" ht="24" customHeight="1" x14ac:dyDescent="0.2">
      <c r="A3786" s="31"/>
      <c r="B3786" s="31" t="s">
        <v>93</v>
      </c>
      <c r="C3786" s="31">
        <v>1</v>
      </c>
      <c r="D3786" s="31" t="s">
        <v>66</v>
      </c>
      <c r="E3786" s="31" t="s">
        <v>2858</v>
      </c>
      <c r="F3786" s="31"/>
      <c r="G3786" s="32" t="s">
        <v>2859</v>
      </c>
      <c r="H3786" s="31" t="s">
        <v>104</v>
      </c>
      <c r="I3786" s="31" t="s">
        <v>104</v>
      </c>
      <c r="J3786" s="31" t="s">
        <v>2860</v>
      </c>
      <c r="K3786" s="31">
        <v>0</v>
      </c>
      <c r="L3786" s="31">
        <v>0</v>
      </c>
      <c r="M3786" s="31">
        <v>20</v>
      </c>
      <c r="N3786" s="33"/>
      <c r="O3786" s="33">
        <v>20</v>
      </c>
      <c r="P3786" s="33"/>
      <c r="Q3786" s="33"/>
      <c r="R3786" s="33"/>
      <c r="S3786" s="34" t="str">
        <f t="shared" si="812"/>
        <v>2</v>
      </c>
      <c r="T3786" s="35">
        <f t="shared" si="813"/>
        <v>20</v>
      </c>
      <c r="U3786" s="36">
        <f>INDEX([1]ราคาที่ดิน!$B:$G,MATCH($C3786,[1]ราคาที่ดิน!$A:$A,0),MATCH($B3786,[1]ราคาที่ดิน!$B$1:$G$1,0))</f>
        <v>100</v>
      </c>
      <c r="V3786" s="37">
        <f t="shared" si="822"/>
        <v>2000</v>
      </c>
      <c r="W3786" s="31">
        <v>2</v>
      </c>
      <c r="X3786" s="31">
        <v>2</v>
      </c>
      <c r="Y3786" s="31" t="s">
        <v>66</v>
      </c>
      <c r="Z3786" s="31" t="s">
        <v>2858</v>
      </c>
      <c r="AA3786" s="31"/>
      <c r="AB3786" s="32" t="s">
        <v>2859</v>
      </c>
      <c r="AC3786" s="38"/>
      <c r="AD3786" s="39" t="s">
        <v>73</v>
      </c>
      <c r="AE3786" s="39" t="s">
        <v>94</v>
      </c>
      <c r="AF3786" s="40" t="str">
        <f t="shared" si="814"/>
        <v>3</v>
      </c>
      <c r="AG3786" s="41">
        <f t="shared" si="815"/>
        <v>52.2</v>
      </c>
      <c r="AH3786" s="42"/>
      <c r="AI3786" s="42"/>
      <c r="AJ3786" s="42">
        <v>52.2</v>
      </c>
      <c r="AK3786" s="42"/>
      <c r="AL3786" s="31">
        <v>1</v>
      </c>
      <c r="AM3786" s="43" t="str">
        <f t="shared" si="816"/>
        <v>100</v>
      </c>
      <c r="AN3786" s="44">
        <f>INDEX([1]ราคาสิ่งปลูกสร้าง!$D$6:$CC$47,MATCH($AD3786,[1]ราคาสิ่งปลูกสร้าง!$B$6:$B$45,0),MATCH($C$7,[1]ราคาสิ่งปลูกสร้าง!$D$5:$CC$5,0))</f>
        <v>6500</v>
      </c>
      <c r="AO3786" s="44">
        <f t="shared" si="817"/>
        <v>339300</v>
      </c>
      <c r="AP3786" s="45">
        <f t="shared" si="818"/>
        <v>1</v>
      </c>
      <c r="AQ3786" s="40">
        <f>IF(AP3786=0,0,INDEX([1]ค่าเสื่อมสิ่งปลูกสร้าง!$A$5:$D$105,MATCH($AP3786,[1]ค่าเสื่อมสิ่งปลูกสร้าง!$A$5:$A$105,0),MATCH(AE3786,[1]ค่าเสื่อมสิ่งปลูกสร้าง!$A$3:$D$3)))</f>
        <v>1</v>
      </c>
      <c r="AR3786" s="44">
        <f t="shared" si="823"/>
        <v>335907</v>
      </c>
      <c r="AS3786" s="44">
        <f t="shared" si="824"/>
        <v>337907</v>
      </c>
      <c r="AT3786" s="44">
        <f t="shared" si="825"/>
        <v>337907</v>
      </c>
      <c r="AU3786" s="46">
        <v>0</v>
      </c>
      <c r="AV3786" s="44">
        <f t="shared" si="819"/>
        <v>337907</v>
      </c>
      <c r="AW3786" s="47" t="str">
        <f t="shared" si="820"/>
        <v>0.02</v>
      </c>
      <c r="AX3786" s="48"/>
      <c r="AY3786" s="48"/>
      <c r="AZ3786" s="49">
        <v>0</v>
      </c>
      <c r="BA3786" s="48"/>
      <c r="BB3786" s="48"/>
      <c r="BC3786" s="44">
        <f t="shared" si="821"/>
        <v>0</v>
      </c>
      <c r="BD3786" s="50">
        <v>1</v>
      </c>
      <c r="BE3786" s="51" t="e">
        <f>IF(AX3786=1,0,IF(AY3786=1,0,IF(BC3786&gt;#REF!,#REF!,IF(OR(AZ3786&gt;0,BD3786&gt;=0),BC3786+([1]สูตร2!H3774*(100%-AZ3786)-BC3786)*BD3786,[1]สูตร2!H3774*(100%-AZ3786)))))</f>
        <v>#REF!</v>
      </c>
      <c r="BF3786" s="31"/>
    </row>
    <row r="3787" spans="1:58" s="5" customFormat="1" ht="24" customHeight="1" x14ac:dyDescent="0.2">
      <c r="A3787" s="31">
        <v>1239</v>
      </c>
      <c r="B3787" s="31" t="s">
        <v>93</v>
      </c>
      <c r="C3787" s="31">
        <v>1</v>
      </c>
      <c r="D3787" s="31" t="s">
        <v>71</v>
      </c>
      <c r="E3787" s="31" t="s">
        <v>2861</v>
      </c>
      <c r="F3787" s="31"/>
      <c r="G3787" s="32" t="s">
        <v>2862</v>
      </c>
      <c r="H3787" s="31" t="s">
        <v>104</v>
      </c>
      <c r="I3787" s="31" t="s">
        <v>104</v>
      </c>
      <c r="J3787" s="31" t="s">
        <v>2860</v>
      </c>
      <c r="K3787" s="31">
        <v>0</v>
      </c>
      <c r="L3787" s="31">
        <v>0</v>
      </c>
      <c r="M3787" s="31">
        <v>45</v>
      </c>
      <c r="N3787" s="33"/>
      <c r="O3787" s="33">
        <v>45</v>
      </c>
      <c r="P3787" s="33"/>
      <c r="Q3787" s="33"/>
      <c r="R3787" s="33"/>
      <c r="S3787" s="34" t="str">
        <f t="shared" si="812"/>
        <v>2</v>
      </c>
      <c r="T3787" s="35">
        <f t="shared" si="813"/>
        <v>45</v>
      </c>
      <c r="U3787" s="36">
        <f>INDEX([1]ราคาที่ดิน!$B:$G,MATCH($C3787,[1]ราคาที่ดิน!$A:$A,0),MATCH($B3787,[1]ราคาที่ดิน!$B$1:$G$1,0))</f>
        <v>100</v>
      </c>
      <c r="V3787" s="37">
        <f t="shared" si="822"/>
        <v>4500</v>
      </c>
      <c r="W3787" s="31">
        <v>1</v>
      </c>
      <c r="X3787" s="31">
        <v>3</v>
      </c>
      <c r="Y3787" s="31" t="s">
        <v>71</v>
      </c>
      <c r="Z3787" s="31" t="s">
        <v>2861</v>
      </c>
      <c r="AA3787" s="31"/>
      <c r="AB3787" s="32" t="s">
        <v>2862</v>
      </c>
      <c r="AC3787" s="38"/>
      <c r="AD3787" s="39" t="s">
        <v>73</v>
      </c>
      <c r="AE3787" s="39" t="s">
        <v>94</v>
      </c>
      <c r="AF3787" s="40" t="str">
        <f t="shared" si="814"/>
        <v>2</v>
      </c>
      <c r="AG3787" s="41">
        <f t="shared" si="815"/>
        <v>90</v>
      </c>
      <c r="AH3787" s="42"/>
      <c r="AI3787" s="42">
        <v>90</v>
      </c>
      <c r="AJ3787" s="42"/>
      <c r="AK3787" s="42"/>
      <c r="AL3787" s="31">
        <v>15</v>
      </c>
      <c r="AM3787" s="43" t="str">
        <f t="shared" si="816"/>
        <v>100</v>
      </c>
      <c r="AN3787" s="44">
        <f>INDEX([1]ราคาสิ่งปลูกสร้าง!$D$6:$CC$47,MATCH($AD3787,[1]ราคาสิ่งปลูกสร้าง!$B$6:$B$45,0),MATCH($C$7,[1]ราคาสิ่งปลูกสร้าง!$D$5:$CC$5,0))</f>
        <v>6500</v>
      </c>
      <c r="AO3787" s="44">
        <f t="shared" si="817"/>
        <v>585000</v>
      </c>
      <c r="AP3787" s="45">
        <f t="shared" si="818"/>
        <v>15</v>
      </c>
      <c r="AQ3787" s="40">
        <f>IF(AP3787=0,0,INDEX([1]ค่าเสื่อมสิ่งปลูกสร้าง!$A$5:$D$105,MATCH($AP3787,[1]ค่าเสื่อมสิ่งปลูกสร้าง!$A$5:$A$105,0),MATCH(AE3787,[1]ค่าเสื่อมสิ่งปลูกสร้าง!$A$3:$D$3)))</f>
        <v>20</v>
      </c>
      <c r="AR3787" s="44">
        <f t="shared" si="823"/>
        <v>468000</v>
      </c>
      <c r="AS3787" s="44">
        <f t="shared" si="824"/>
        <v>472500</v>
      </c>
      <c r="AT3787" s="44">
        <f t="shared" si="825"/>
        <v>472500</v>
      </c>
      <c r="AU3787" s="46">
        <v>0</v>
      </c>
      <c r="AV3787" s="44">
        <f t="shared" si="819"/>
        <v>472500</v>
      </c>
      <c r="AW3787" s="47" t="str">
        <f t="shared" si="820"/>
        <v>0.02</v>
      </c>
      <c r="AX3787" s="48"/>
      <c r="AY3787" s="48"/>
      <c r="AZ3787" s="49">
        <v>0</v>
      </c>
      <c r="BA3787" s="48"/>
      <c r="BB3787" s="48"/>
      <c r="BC3787" s="44">
        <f t="shared" si="821"/>
        <v>0</v>
      </c>
      <c r="BD3787" s="50">
        <v>1</v>
      </c>
      <c r="BE3787" s="51" t="e">
        <f>IF(AX3787=1,0,IF(AY3787=1,0,IF(BC3787&gt;#REF!,#REF!,IF(OR(AZ3787&gt;0,BD3787&gt;=0),BC3787+([1]สูตร2!H3775*(100%-AZ3787)-BC3787)*BD3787,[1]สูตร2!H3775*(100%-AZ3787)))))</f>
        <v>#REF!</v>
      </c>
      <c r="BF3787" s="31"/>
    </row>
    <row r="3788" spans="1:58" s="5" customFormat="1" ht="24" customHeight="1" x14ac:dyDescent="0.2">
      <c r="A3788" s="31">
        <v>1240</v>
      </c>
      <c r="B3788" s="31" t="s">
        <v>93</v>
      </c>
      <c r="C3788" s="31">
        <v>1</v>
      </c>
      <c r="D3788" s="31" t="s">
        <v>71</v>
      </c>
      <c r="E3788" s="31" t="s">
        <v>2863</v>
      </c>
      <c r="F3788" s="31"/>
      <c r="G3788" s="32" t="s">
        <v>2864</v>
      </c>
      <c r="H3788" s="31" t="s">
        <v>104</v>
      </c>
      <c r="I3788" s="31" t="s">
        <v>104</v>
      </c>
      <c r="J3788" s="31" t="s">
        <v>2860</v>
      </c>
      <c r="K3788" s="31">
        <v>0</v>
      </c>
      <c r="L3788" s="31">
        <v>0</v>
      </c>
      <c r="M3788" s="31">
        <v>45</v>
      </c>
      <c r="N3788" s="33"/>
      <c r="O3788" s="33">
        <v>45</v>
      </c>
      <c r="P3788" s="33"/>
      <c r="Q3788" s="33"/>
      <c r="R3788" s="33"/>
      <c r="S3788" s="34" t="str">
        <f t="shared" si="812"/>
        <v>2</v>
      </c>
      <c r="T3788" s="35">
        <f t="shared" si="813"/>
        <v>45</v>
      </c>
      <c r="U3788" s="36">
        <f>INDEX([1]ราคาที่ดิน!$B:$G,MATCH($C3788,[1]ราคาที่ดิน!$A:$A,0),MATCH($B3788,[1]ราคาที่ดิน!$B$1:$G$1,0))</f>
        <v>100</v>
      </c>
      <c r="V3788" s="37">
        <f t="shared" si="822"/>
        <v>4500</v>
      </c>
      <c r="W3788" s="31">
        <v>1</v>
      </c>
      <c r="X3788" s="31">
        <v>4</v>
      </c>
      <c r="Y3788" s="31" t="s">
        <v>71</v>
      </c>
      <c r="Z3788" s="31" t="s">
        <v>2863</v>
      </c>
      <c r="AA3788" s="31"/>
      <c r="AB3788" s="32" t="s">
        <v>2864</v>
      </c>
      <c r="AC3788" s="38"/>
      <c r="AD3788" s="39" t="s">
        <v>73</v>
      </c>
      <c r="AE3788" s="39" t="s">
        <v>94</v>
      </c>
      <c r="AF3788" s="40" t="str">
        <f t="shared" si="814"/>
        <v>2</v>
      </c>
      <c r="AG3788" s="41">
        <f t="shared" si="815"/>
        <v>66</v>
      </c>
      <c r="AH3788" s="42"/>
      <c r="AI3788" s="42">
        <v>66</v>
      </c>
      <c r="AJ3788" s="42"/>
      <c r="AK3788" s="42"/>
      <c r="AL3788" s="31">
        <v>30</v>
      </c>
      <c r="AM3788" s="43" t="str">
        <f t="shared" si="816"/>
        <v>100</v>
      </c>
      <c r="AN3788" s="44">
        <f>INDEX([1]ราคาสิ่งปลูกสร้าง!$D$6:$CC$47,MATCH($AD3788,[1]ราคาสิ่งปลูกสร้าง!$B$6:$B$45,0),MATCH($C$7,[1]ราคาสิ่งปลูกสร้าง!$D$5:$CC$5,0))</f>
        <v>6500</v>
      </c>
      <c r="AO3788" s="44">
        <f t="shared" si="817"/>
        <v>429000</v>
      </c>
      <c r="AP3788" s="45">
        <f t="shared" si="818"/>
        <v>30</v>
      </c>
      <c r="AQ3788" s="40">
        <f>IF(AP3788=0,0,INDEX([1]ค่าเสื่อมสิ่งปลูกสร้าง!$A$5:$D$105,MATCH($AP3788,[1]ค่าเสื่อมสิ่งปลูกสร้าง!$A$5:$A$105,0),MATCH(AE3788,[1]ค่าเสื่อมสิ่งปลูกสร้าง!$A$3:$D$3)))</f>
        <v>50</v>
      </c>
      <c r="AR3788" s="44">
        <f t="shared" si="823"/>
        <v>214500</v>
      </c>
      <c r="AS3788" s="44">
        <f t="shared" si="824"/>
        <v>219000</v>
      </c>
      <c r="AT3788" s="44">
        <f t="shared" si="825"/>
        <v>219000</v>
      </c>
      <c r="AU3788" s="46">
        <v>0</v>
      </c>
      <c r="AV3788" s="44">
        <f t="shared" si="819"/>
        <v>219000</v>
      </c>
      <c r="AW3788" s="47" t="str">
        <f t="shared" si="820"/>
        <v>0.02</v>
      </c>
      <c r="AX3788" s="48"/>
      <c r="AY3788" s="48"/>
      <c r="AZ3788" s="49">
        <v>0</v>
      </c>
      <c r="BA3788" s="48"/>
      <c r="BB3788" s="48"/>
      <c r="BC3788" s="44">
        <f t="shared" si="821"/>
        <v>0</v>
      </c>
      <c r="BD3788" s="50">
        <v>1</v>
      </c>
      <c r="BE3788" s="51" t="e">
        <f>IF(AX3788=1,0,IF(AY3788=1,0,IF(BC3788&gt;#REF!,#REF!,IF(OR(AZ3788&gt;0,BD3788&gt;=0),BC3788+([1]สูตร2!H3776*(100%-AZ3788)-BC3788)*BD3788,[1]สูตร2!H3776*(100%-AZ3788)))))</f>
        <v>#REF!</v>
      </c>
      <c r="BF3788" s="31"/>
    </row>
    <row r="3789" spans="1:58" s="5" customFormat="1" ht="24" customHeight="1" x14ac:dyDescent="0.2">
      <c r="A3789" s="31"/>
      <c r="B3789" s="31" t="s">
        <v>93</v>
      </c>
      <c r="C3789" s="31">
        <v>1</v>
      </c>
      <c r="D3789" s="31" t="s">
        <v>71</v>
      </c>
      <c r="E3789" s="31" t="s">
        <v>2863</v>
      </c>
      <c r="F3789" s="31"/>
      <c r="G3789" s="32" t="s">
        <v>2864</v>
      </c>
      <c r="H3789" s="31" t="s">
        <v>104</v>
      </c>
      <c r="I3789" s="31" t="s">
        <v>104</v>
      </c>
      <c r="J3789" s="31" t="s">
        <v>2860</v>
      </c>
      <c r="K3789" s="31">
        <v>0</v>
      </c>
      <c r="L3789" s="31">
        <v>0</v>
      </c>
      <c r="M3789" s="31">
        <v>20</v>
      </c>
      <c r="N3789" s="33"/>
      <c r="O3789" s="33">
        <v>20</v>
      </c>
      <c r="P3789" s="33"/>
      <c r="Q3789" s="33"/>
      <c r="R3789" s="33"/>
      <c r="S3789" s="34" t="str">
        <f t="shared" si="812"/>
        <v>2</v>
      </c>
      <c r="T3789" s="35">
        <f t="shared" si="813"/>
        <v>20</v>
      </c>
      <c r="U3789" s="36">
        <f>INDEX([1]ราคาที่ดิน!$B:$G,MATCH($C3789,[1]ราคาที่ดิน!$A:$A,0),MATCH($B3789,[1]ราคาที่ดิน!$B$1:$G$1,0))</f>
        <v>100</v>
      </c>
      <c r="V3789" s="37">
        <f t="shared" si="822"/>
        <v>2000</v>
      </c>
      <c r="W3789" s="31">
        <v>2</v>
      </c>
      <c r="X3789" s="31">
        <v>4</v>
      </c>
      <c r="Y3789" s="31" t="s">
        <v>71</v>
      </c>
      <c r="Z3789" s="31" t="s">
        <v>2863</v>
      </c>
      <c r="AA3789" s="31"/>
      <c r="AB3789" s="32" t="s">
        <v>2864</v>
      </c>
      <c r="AC3789" s="38"/>
      <c r="AD3789" s="39" t="s">
        <v>77</v>
      </c>
      <c r="AE3789" s="39" t="s">
        <v>76</v>
      </c>
      <c r="AF3789" s="40" t="str">
        <f t="shared" si="814"/>
        <v>1</v>
      </c>
      <c r="AG3789" s="41">
        <f t="shared" si="815"/>
        <v>18</v>
      </c>
      <c r="AH3789" s="42">
        <v>18</v>
      </c>
      <c r="AI3789" s="42"/>
      <c r="AJ3789" s="42"/>
      <c r="AK3789" s="42"/>
      <c r="AL3789" s="31">
        <v>2</v>
      </c>
      <c r="AM3789" s="43" t="str">
        <f t="shared" si="816"/>
        <v>100</v>
      </c>
      <c r="AN3789" s="44">
        <f>INDEX([1]ราคาสิ่งปลูกสร้าง!$D$6:$CC$47,MATCH($AD3789,[1]ราคาสิ่งปลูกสร้าง!$B$6:$B$45,0),MATCH($C$7,[1]ราคาสิ่งปลูกสร้าง!$D$5:$CC$5,0))</f>
        <v>2050</v>
      </c>
      <c r="AO3789" s="44">
        <f t="shared" si="817"/>
        <v>36900</v>
      </c>
      <c r="AP3789" s="45">
        <f t="shared" si="818"/>
        <v>2</v>
      </c>
      <c r="AQ3789" s="40">
        <f>IF(AP3789=0,0,INDEX([1]ค่าเสื่อมสิ่งปลูกสร้าง!$A$5:$D$105,MATCH($AP3789,[1]ค่าเสื่อมสิ่งปลูกสร้าง!$A$5:$A$105,0),MATCH(AE3789,[1]ค่าเสื่อมสิ่งปลูกสร้าง!$A$3:$D$3)))</f>
        <v>6</v>
      </c>
      <c r="AR3789" s="44">
        <f t="shared" si="823"/>
        <v>34686</v>
      </c>
      <c r="AS3789" s="44">
        <f t="shared" si="824"/>
        <v>36686</v>
      </c>
      <c r="AT3789" s="44">
        <f t="shared" si="825"/>
        <v>36686</v>
      </c>
      <c r="AU3789" s="46">
        <v>0</v>
      </c>
      <c r="AV3789" s="44">
        <f t="shared" si="819"/>
        <v>36686</v>
      </c>
      <c r="AW3789" s="47" t="str">
        <f t="shared" si="820"/>
        <v>0.01</v>
      </c>
      <c r="AX3789" s="48"/>
      <c r="AY3789" s="48"/>
      <c r="AZ3789" s="49">
        <v>0</v>
      </c>
      <c r="BA3789" s="48"/>
      <c r="BB3789" s="48"/>
      <c r="BC3789" s="44">
        <f t="shared" si="821"/>
        <v>0</v>
      </c>
      <c r="BD3789" s="50">
        <v>1</v>
      </c>
      <c r="BE3789" s="51" t="e">
        <f>IF(AX3789=1,0,IF(AY3789=1,0,IF(BC3789&gt;#REF!,#REF!,IF(OR(AZ3789&gt;0,BD3789&gt;=0),BC3789+([1]สูตร2!H3777*(100%-AZ3789)-BC3789)*BD3789,[1]สูตร2!H3777*(100%-AZ3789)))))</f>
        <v>#REF!</v>
      </c>
      <c r="BF3789" s="31"/>
    </row>
    <row r="3790" spans="1:58" s="5" customFormat="1" ht="24" customHeight="1" x14ac:dyDescent="0.2">
      <c r="A3790" s="31"/>
      <c r="B3790" s="31" t="s">
        <v>93</v>
      </c>
      <c r="C3790" s="31">
        <v>1</v>
      </c>
      <c r="D3790" s="31" t="s">
        <v>71</v>
      </c>
      <c r="E3790" s="31" t="s">
        <v>2863</v>
      </c>
      <c r="F3790" s="31"/>
      <c r="G3790" s="32" t="s">
        <v>2864</v>
      </c>
      <c r="H3790" s="31" t="s">
        <v>104</v>
      </c>
      <c r="I3790" s="31" t="s">
        <v>104</v>
      </c>
      <c r="J3790" s="31" t="s">
        <v>2860</v>
      </c>
      <c r="K3790" s="31">
        <v>0</v>
      </c>
      <c r="L3790" s="31">
        <v>0</v>
      </c>
      <c r="M3790" s="31">
        <v>15</v>
      </c>
      <c r="N3790" s="33"/>
      <c r="O3790" s="33">
        <v>15</v>
      </c>
      <c r="P3790" s="33"/>
      <c r="Q3790" s="33"/>
      <c r="R3790" s="33"/>
      <c r="S3790" s="34" t="str">
        <f t="shared" si="812"/>
        <v>2</v>
      </c>
      <c r="T3790" s="35">
        <f t="shared" si="813"/>
        <v>15</v>
      </c>
      <c r="U3790" s="36">
        <f>INDEX([1]ราคาที่ดิน!$B:$G,MATCH($C3790,[1]ราคาที่ดิน!$A:$A,0),MATCH($B3790,[1]ราคาที่ดิน!$B$1:$G$1,0))</f>
        <v>100</v>
      </c>
      <c r="V3790" s="37">
        <f t="shared" si="822"/>
        <v>1500</v>
      </c>
      <c r="W3790" s="31">
        <v>3</v>
      </c>
      <c r="X3790" s="31">
        <v>4</v>
      </c>
      <c r="Y3790" s="31" t="s">
        <v>71</v>
      </c>
      <c r="Z3790" s="31" t="s">
        <v>2863</v>
      </c>
      <c r="AA3790" s="31"/>
      <c r="AB3790" s="32" t="s">
        <v>2864</v>
      </c>
      <c r="AC3790" s="38"/>
      <c r="AD3790" s="39" t="s">
        <v>75</v>
      </c>
      <c r="AE3790" s="39" t="s">
        <v>94</v>
      </c>
      <c r="AF3790" s="40" t="str">
        <f t="shared" si="814"/>
        <v>1</v>
      </c>
      <c r="AG3790" s="41">
        <f t="shared" si="815"/>
        <v>30</v>
      </c>
      <c r="AH3790" s="42">
        <v>30</v>
      </c>
      <c r="AI3790" s="42"/>
      <c r="AJ3790" s="42"/>
      <c r="AK3790" s="42"/>
      <c r="AL3790" s="31">
        <v>10</v>
      </c>
      <c r="AM3790" s="43" t="str">
        <f t="shared" si="816"/>
        <v>100</v>
      </c>
      <c r="AN3790" s="44">
        <f>INDEX([1]ราคาสิ่งปลูกสร้าง!$D$6:$CC$47,MATCH($AD3790,[1]ราคาสิ่งปลูกสร้าง!$B$6:$B$45,0),MATCH($C$7,[1]ราคาสิ่งปลูกสร้าง!$D$5:$CC$5,0))</f>
        <v>5400</v>
      </c>
      <c r="AO3790" s="44">
        <f t="shared" si="817"/>
        <v>162000</v>
      </c>
      <c r="AP3790" s="45">
        <f t="shared" si="818"/>
        <v>10</v>
      </c>
      <c r="AQ3790" s="40">
        <f>IF(AP3790=0,0,INDEX([1]ค่าเสื่อมสิ่งปลูกสร้าง!$A$5:$D$105,MATCH($AP3790,[1]ค่าเสื่อมสิ่งปลูกสร้าง!$A$5:$A$105,0),MATCH(AE3790,[1]ค่าเสื่อมสิ่งปลูกสร้าง!$A$3:$D$3)))</f>
        <v>10</v>
      </c>
      <c r="AR3790" s="44">
        <f t="shared" si="823"/>
        <v>145800</v>
      </c>
      <c r="AS3790" s="44">
        <f t="shared" si="824"/>
        <v>147300</v>
      </c>
      <c r="AT3790" s="44">
        <f t="shared" si="825"/>
        <v>147300</v>
      </c>
      <c r="AU3790" s="46">
        <v>0</v>
      </c>
      <c r="AV3790" s="44">
        <f t="shared" si="819"/>
        <v>147300</v>
      </c>
      <c r="AW3790" s="47" t="str">
        <f t="shared" si="820"/>
        <v>0.01</v>
      </c>
      <c r="AX3790" s="48"/>
      <c r="AY3790" s="48"/>
      <c r="AZ3790" s="49">
        <v>0</v>
      </c>
      <c r="BA3790" s="48"/>
      <c r="BB3790" s="48"/>
      <c r="BC3790" s="44">
        <f t="shared" si="821"/>
        <v>0</v>
      </c>
      <c r="BD3790" s="50">
        <v>1</v>
      </c>
      <c r="BE3790" s="51" t="e">
        <f>IF(AX3790=1,0,IF(AY3790=1,0,IF(BC3790&gt;#REF!,#REF!,IF(OR(AZ3790&gt;0,BD3790&gt;=0),BC3790+([1]สูตร2!H3778*(100%-AZ3790)-BC3790)*BD3790,[1]สูตร2!H3778*(100%-AZ3790)))))</f>
        <v>#REF!</v>
      </c>
      <c r="BF3790" s="31"/>
    </row>
    <row r="3791" spans="1:58" s="5" customFormat="1" ht="24" customHeight="1" x14ac:dyDescent="0.2">
      <c r="A3791" s="31">
        <v>1241</v>
      </c>
      <c r="B3791" s="31" t="s">
        <v>65</v>
      </c>
      <c r="C3791" s="31">
        <v>3403</v>
      </c>
      <c r="D3791" s="31" t="s">
        <v>71</v>
      </c>
      <c r="E3791" s="31" t="s">
        <v>2865</v>
      </c>
      <c r="F3791" s="31"/>
      <c r="G3791" s="32" t="s">
        <v>2866</v>
      </c>
      <c r="H3791" s="31">
        <v>1793</v>
      </c>
      <c r="I3791" s="31">
        <v>3</v>
      </c>
      <c r="J3791" s="31" t="s">
        <v>2860</v>
      </c>
      <c r="K3791" s="31">
        <v>15</v>
      </c>
      <c r="L3791" s="31">
        <v>0</v>
      </c>
      <c r="M3791" s="31">
        <v>0</v>
      </c>
      <c r="N3791" s="33">
        <v>6000</v>
      </c>
      <c r="O3791" s="33"/>
      <c r="P3791" s="33"/>
      <c r="Q3791" s="33"/>
      <c r="R3791" s="33"/>
      <c r="S3791" s="34" t="str">
        <f t="shared" ref="S3791:S3854" si="826">IF(N3791&gt;=1,"1",IF(O3791&gt;=1,"2",IF(P3791&gt;=1,"3",IF(Q3791&gt;=1,"4",IF(R3791&gt;=1,"5","")))))</f>
        <v>1</v>
      </c>
      <c r="T3791" s="35">
        <f t="shared" ref="T3791:T3854" si="827">N3791+O3791+P3791+Q3791+R3791</f>
        <v>6000</v>
      </c>
      <c r="U3791" s="36">
        <f>INDEX([1]ราคาที่ดิน!$B:$G,MATCH($C3791,[1]ราคาที่ดิน!$A:$A,0),MATCH($B3791,[1]ราคาที่ดิน!$B$1:$G$1,0))</f>
        <v>50</v>
      </c>
      <c r="V3791" s="37">
        <f t="shared" si="822"/>
        <v>300000</v>
      </c>
      <c r="W3791" s="31"/>
      <c r="X3791" s="31"/>
      <c r="Y3791" s="31"/>
      <c r="Z3791" s="31"/>
      <c r="AA3791" s="31"/>
      <c r="AB3791" s="32"/>
      <c r="AC3791" s="38"/>
      <c r="AD3791" s="39"/>
      <c r="AE3791" s="39"/>
      <c r="AF3791" s="40" t="str">
        <f t="shared" ref="AF3791:AF3854" si="828">IF(AH3791&gt;=1,"1",IF(AI3791&gt;=1,"2",IF(AJ3791&gt;=1,"3",IF(AK3791&gt;=1,"4",""))))</f>
        <v/>
      </c>
      <c r="AG3791" s="41" t="str">
        <f t="shared" ref="AG3791:AG3854" si="829">IF(AH3791&gt;=1,AH3791,IF(AI3791&gt;=1,AI3791,IF(AJ3791&gt;=1,AJ3791,IF(AK3791&gt;=1,AK3791,""))))</f>
        <v/>
      </c>
      <c r="AH3791" s="42"/>
      <c r="AI3791" s="42"/>
      <c r="AJ3791" s="42"/>
      <c r="AK3791" s="42"/>
      <c r="AL3791" s="31"/>
      <c r="AM3791" s="43" t="str">
        <f t="shared" ref="AM3791:AM3854" si="830">IF(OR(S3791&gt;=1,AF3791&gt;=1),"100","")</f>
        <v>100</v>
      </c>
      <c r="AN3791" s="44">
        <f>INDEX([1]ราคาสิ่งปลูกสร้าง!$D$6:$CC$47,MATCH($AD3791,[1]ราคาสิ่งปลูกสร้าง!$B$6:$B$45,0),MATCH($C$7,[1]ราคาสิ่งปลูกสร้าง!$D$5:$CC$5,0))</f>
        <v>0</v>
      </c>
      <c r="AO3791" s="44">
        <f t="shared" ref="AO3791:AO3854" si="831">(AH3791+AI3791+AJ3791+AK3791)*$AN3791</f>
        <v>0</v>
      </c>
      <c r="AP3791" s="45">
        <f t="shared" ref="AP3791:AP3854" si="832">AL3791</f>
        <v>0</v>
      </c>
      <c r="AQ3791" s="40">
        <f>IF(AP3791=0,0,INDEX([1]ค่าเสื่อมสิ่งปลูกสร้าง!$A$5:$D$105,MATCH($AP3791,[1]ค่าเสื่อมสิ่งปลูกสร้าง!$A$5:$A$105,0),MATCH(AE3791,[1]ค่าเสื่อมสิ่งปลูกสร้าง!$A$3:$D$3)))</f>
        <v>0</v>
      </c>
      <c r="AR3791" s="44">
        <f t="shared" si="823"/>
        <v>0</v>
      </c>
      <c r="AS3791" s="44">
        <f t="shared" si="824"/>
        <v>300000</v>
      </c>
      <c r="AT3791" s="44">
        <f t="shared" si="825"/>
        <v>300000</v>
      </c>
      <c r="AU3791" s="46">
        <v>0</v>
      </c>
      <c r="AV3791" s="44">
        <f t="shared" ref="AV3791:AV3854" si="833">IF($AT3791-$AU3791&lt;0,0,$AT3791-$AU3791)</f>
        <v>300000</v>
      </c>
      <c r="AW3791" s="47" t="str">
        <f t="shared" ref="AW3791:AW3854" si="834">IF(OR(N3791&gt;=1,AH3791&gt;=1)*AND(AV3791=0),"0",IF(OR(N3791&gt;=1,AH3791&gt;=1)*AND(AV3791&lt;=75000000),"0.01",IF(OR(N3791&gt;=1,AH3791&gt;=1)*AND(AV3791&lt;=100000000),"0.01/0.03",IF(OR(N3791&gt;=1,AH3791&gt;=1)*AND(AV3791&lt;=500000000),"0.01/0.03/0.05",IF(OR(N3791&gt;=1,AH3791&gt;=1)*AND(AV3791&lt;=1000000000),"0.01/0.03/0.05/0.07",IF(OR(N3791&gt;=1,AH3791&gt;=1)*AND(AV3791&gt;100000000),"0.01/0.03/0.05/0.07/0.1",IF(AND(AC3791=1,AV3791=0),"0",IF(AND(AC3791=1,AV3791&lt;=25000000),"0.03",IF(AND(AC3791=1,AV3791&lt;=50000000),"0.03/0.05",IF(AND(AC3791=1,AV3791&gt;50000000),"0.03/0.05/0.1",IF(AND(AC3791=2,AV3791=0),"0",IF(AND(AC3791=2,AV3791&lt;=40000000),"0.02",IF(AND(AC3791=2,AV3791&lt;=65000000),"0.02/0.03",IF(AND(AC3791=2,AV3791&lt;=90000000),"0.02/0.03/0.05",IF(AND(AC3791=2,AV3791&gt;90000000),"0.02/0.03/0.05/0.1",IF(AND(AC3791=1,AV3791&gt;50000000),"0.1",IF(OR(O3791&gt;=1,AI3791&gt;=1)*AND(AV3791=0),"0",IF(OR(O3791&gt;=1,AI3791&gt;=1)*AND(AV3791&lt;=50000000),"0.02",IF(OR(O3791&gt;=1,AI3791&gt;=1)*AND(AV3791&lt;=75000000),"0.02/0.03",IF(OR(O3791&gt;=1,AI3791&gt;=1)*AND(AV3791&lt;=100000000),"0.02/0.03/0.05",IF(OR(O3791&gt;=1,AI3791&gt;=1)*AND(AV3791&gt;100000000),"0.02/0.03/0.05/0.1",IF(OR(P3791&gt;=1,AJ3791&gt;=1)*AND(AV3791=0),"0",IF(OR(P3791&gt;=1,AJ3791&gt;=1)*AND(AV3791&lt;=50000000),"0.3",IF(OR(P3791&gt;=1,AJ3791&gt;=1)*AND(AV3791&lt;=200000000),"0.3/0.4",IF(OR(P3791&gt;=1,AJ3791&gt;=1)*AND(AV3791&lt;=1000000000),"0.3/0.4/0.5",IF(OR(P3791&gt;=1,AJ3791&gt;=1)*AND(AV3791&lt;=5000000000),"0.3/0.4/0.5/0.6",IF(OR(P3791&gt;=1,AJ3791&gt;=1)*AND(AV3791&gt;5000000000),"0.3/0.4/0.5/0.6/0.7",IF(OR(Q3791&gt;=1,AK3791&gt;=1)*AND(AV3791=0),"0",IF(OR(Q3791&gt;=1,AK3791&gt;=1)*AND(AV3791&lt;=50000000),"0.3",IF(OR(Q3791&gt;=1,AK3791&gt;=1)*AND(AV3791&lt;=200000000),"0.3/0.4",IF(OR(Q3791&gt;=1,AK3791&gt;=1)*AND(AV3791&lt;=1000000000),"0.3/0.4/0.5",IF(OR(Q3791&gt;=1,AK3791&gt;=1)*AND(AV3791&lt;=5000000000),"0.3/0.4/0.5/0.6",IF(OR(Q3791&gt;=1,AK3791&gt;=1)*AND(AV3791&gt;5000000000),"0.3/0.4/0.5/0.6/0.7")))))))))))))))))))))))))))))))))</f>
        <v>0.01</v>
      </c>
      <c r="AX3791" s="48"/>
      <c r="AY3791" s="48"/>
      <c r="AZ3791" s="49">
        <v>0</v>
      </c>
      <c r="BA3791" s="48"/>
      <c r="BB3791" s="48"/>
      <c r="BC3791" s="44">
        <f t="shared" ref="BC3791:BC3854" si="835">BA3791+BB3791</f>
        <v>0</v>
      </c>
      <c r="BD3791" s="50">
        <v>1</v>
      </c>
      <c r="BE3791" s="51" t="e">
        <f>IF(AX3791=1,0,IF(AY3791=1,0,IF(BC3791&gt;#REF!,#REF!,IF(OR(AZ3791&gt;0,BD3791&gt;=0),BC3791+([1]สูตร2!H3779*(100%-AZ3791)-BC3791)*BD3791,[1]สูตร2!H3779*(100%-AZ3791)))))</f>
        <v>#REF!</v>
      </c>
      <c r="BF3791" s="31"/>
    </row>
    <row r="3792" spans="1:58" s="5" customFormat="1" ht="24" customHeight="1" x14ac:dyDescent="0.2">
      <c r="A3792" s="31">
        <v>1242</v>
      </c>
      <c r="B3792" s="31" t="s">
        <v>65</v>
      </c>
      <c r="C3792" s="31">
        <v>1234</v>
      </c>
      <c r="D3792" s="31" t="s">
        <v>66</v>
      </c>
      <c r="E3792" s="31" t="s">
        <v>2867</v>
      </c>
      <c r="F3792" s="31"/>
      <c r="G3792" s="32" t="s">
        <v>2866</v>
      </c>
      <c r="H3792" s="31">
        <v>71</v>
      </c>
      <c r="I3792" s="31">
        <v>34</v>
      </c>
      <c r="J3792" s="31" t="s">
        <v>2860</v>
      </c>
      <c r="K3792" s="31">
        <v>0</v>
      </c>
      <c r="L3792" s="31">
        <v>1</v>
      </c>
      <c r="M3792" s="31">
        <v>32</v>
      </c>
      <c r="N3792" s="33"/>
      <c r="O3792" s="33">
        <v>132</v>
      </c>
      <c r="P3792" s="33"/>
      <c r="Q3792" s="33"/>
      <c r="R3792" s="33"/>
      <c r="S3792" s="34" t="str">
        <f t="shared" si="826"/>
        <v>2</v>
      </c>
      <c r="T3792" s="35">
        <f t="shared" si="827"/>
        <v>132</v>
      </c>
      <c r="U3792" s="36">
        <f>INDEX([1]ราคาที่ดิน!$B:$G,MATCH($C3792,[1]ราคาที่ดิน!$A:$A,0),MATCH($B3792,[1]ราคาที่ดิน!$B$1:$G$1,0))</f>
        <v>150</v>
      </c>
      <c r="V3792" s="37">
        <f t="shared" si="822"/>
        <v>19800</v>
      </c>
      <c r="W3792" s="31">
        <v>1</v>
      </c>
      <c r="X3792" s="31">
        <v>5</v>
      </c>
      <c r="Y3792" s="31" t="s">
        <v>66</v>
      </c>
      <c r="Z3792" s="31" t="s">
        <v>2867</v>
      </c>
      <c r="AA3792" s="31"/>
      <c r="AB3792" s="32" t="s">
        <v>2866</v>
      </c>
      <c r="AC3792" s="38"/>
      <c r="AD3792" s="39" t="s">
        <v>73</v>
      </c>
      <c r="AE3792" s="39" t="s">
        <v>74</v>
      </c>
      <c r="AF3792" s="40" t="str">
        <f t="shared" si="828"/>
        <v>2</v>
      </c>
      <c r="AG3792" s="41">
        <f t="shared" si="829"/>
        <v>207</v>
      </c>
      <c r="AH3792" s="42"/>
      <c r="AI3792" s="42">
        <v>207</v>
      </c>
      <c r="AJ3792" s="42"/>
      <c r="AK3792" s="42"/>
      <c r="AL3792" s="31">
        <v>40</v>
      </c>
      <c r="AM3792" s="43" t="str">
        <f t="shared" si="830"/>
        <v>100</v>
      </c>
      <c r="AN3792" s="44">
        <f>INDEX([1]ราคาสิ่งปลูกสร้าง!$D$6:$CC$47,MATCH($AD3792,[1]ราคาสิ่งปลูกสร้าง!$B$6:$B$45,0),MATCH($C$7,[1]ราคาสิ่งปลูกสร้าง!$D$5:$CC$5,0))</f>
        <v>6500</v>
      </c>
      <c r="AO3792" s="44">
        <f t="shared" si="831"/>
        <v>1345500</v>
      </c>
      <c r="AP3792" s="45">
        <f t="shared" si="832"/>
        <v>40</v>
      </c>
      <c r="AQ3792" s="40">
        <f>IF(AP3792=0,0,INDEX([1]ค่าเสื่อมสิ่งปลูกสร้าง!$A$5:$D$105,MATCH($AP3792,[1]ค่าเสื่อมสิ่งปลูกสร้าง!$A$5:$A$105,0),MATCH(AE3792,[1]ค่าเสื่อมสิ่งปลูกสร้าง!$A$3:$D$3)))</f>
        <v>70</v>
      </c>
      <c r="AR3792" s="44">
        <f t="shared" si="823"/>
        <v>403650</v>
      </c>
      <c r="AS3792" s="44">
        <f t="shared" si="824"/>
        <v>423450</v>
      </c>
      <c r="AT3792" s="44">
        <f t="shared" si="825"/>
        <v>423450</v>
      </c>
      <c r="AU3792" s="46">
        <v>0</v>
      </c>
      <c r="AV3792" s="44">
        <f t="shared" si="833"/>
        <v>423450</v>
      </c>
      <c r="AW3792" s="47" t="str">
        <f t="shared" si="834"/>
        <v>0.02</v>
      </c>
      <c r="AX3792" s="48"/>
      <c r="AY3792" s="48"/>
      <c r="AZ3792" s="49">
        <v>0</v>
      </c>
      <c r="BA3792" s="48"/>
      <c r="BB3792" s="48"/>
      <c r="BC3792" s="44">
        <f t="shared" si="835"/>
        <v>0</v>
      </c>
      <c r="BD3792" s="50">
        <v>1</v>
      </c>
      <c r="BE3792" s="51" t="e">
        <f>IF(AX3792=1,0,IF(AY3792=1,0,IF(BC3792&gt;#REF!,#REF!,IF(OR(AZ3792&gt;0,BD3792&gt;=0),BC3792+([1]สูตร2!H3780*(100%-AZ3792)-BC3792)*BD3792,[1]สูตร2!H3780*(100%-AZ3792)))))</f>
        <v>#REF!</v>
      </c>
      <c r="BF3792" s="31"/>
    </row>
    <row r="3793" spans="1:58" s="5" customFormat="1" ht="24" customHeight="1" x14ac:dyDescent="0.2">
      <c r="A3793" s="31"/>
      <c r="B3793" s="31" t="s">
        <v>65</v>
      </c>
      <c r="C3793" s="31">
        <v>1234</v>
      </c>
      <c r="D3793" s="31" t="s">
        <v>66</v>
      </c>
      <c r="E3793" s="31" t="s">
        <v>2867</v>
      </c>
      <c r="F3793" s="31"/>
      <c r="G3793" s="32" t="s">
        <v>2866</v>
      </c>
      <c r="H3793" s="31">
        <v>71</v>
      </c>
      <c r="I3793" s="31">
        <v>34</v>
      </c>
      <c r="J3793" s="31" t="s">
        <v>2860</v>
      </c>
      <c r="K3793" s="31">
        <v>0</v>
      </c>
      <c r="L3793" s="31">
        <v>1</v>
      </c>
      <c r="M3793" s="31">
        <v>0</v>
      </c>
      <c r="N3793" s="33"/>
      <c r="O3793" s="33">
        <v>100</v>
      </c>
      <c r="P3793" s="33"/>
      <c r="Q3793" s="33"/>
      <c r="R3793" s="33"/>
      <c r="S3793" s="34" t="str">
        <f t="shared" si="826"/>
        <v>2</v>
      </c>
      <c r="T3793" s="35">
        <f t="shared" si="827"/>
        <v>100</v>
      </c>
      <c r="U3793" s="36">
        <f>INDEX([1]ราคาที่ดิน!$B:$G,MATCH($C3793,[1]ราคาที่ดิน!$A:$A,0),MATCH($B3793,[1]ราคาที่ดิน!$B$1:$G$1,0))</f>
        <v>150</v>
      </c>
      <c r="V3793" s="37">
        <f t="shared" si="822"/>
        <v>15000</v>
      </c>
      <c r="W3793" s="31">
        <v>2</v>
      </c>
      <c r="X3793" s="31">
        <v>5</v>
      </c>
      <c r="Y3793" s="31" t="s">
        <v>66</v>
      </c>
      <c r="Z3793" s="31" t="s">
        <v>2867</v>
      </c>
      <c r="AA3793" s="31"/>
      <c r="AB3793" s="32" t="s">
        <v>2866</v>
      </c>
      <c r="AC3793" s="38"/>
      <c r="AD3793" s="39" t="s">
        <v>75</v>
      </c>
      <c r="AE3793" s="39" t="s">
        <v>76</v>
      </c>
      <c r="AF3793" s="40" t="str">
        <f t="shared" si="828"/>
        <v>1</v>
      </c>
      <c r="AG3793" s="41">
        <f t="shared" si="829"/>
        <v>22</v>
      </c>
      <c r="AH3793" s="42">
        <v>22</v>
      </c>
      <c r="AI3793" s="42"/>
      <c r="AJ3793" s="42"/>
      <c r="AK3793" s="42"/>
      <c r="AL3793" s="31">
        <v>44</v>
      </c>
      <c r="AM3793" s="43" t="str">
        <f t="shared" si="830"/>
        <v>100</v>
      </c>
      <c r="AN3793" s="44">
        <f>INDEX([1]ราคาสิ่งปลูกสร้าง!$D$6:$CC$47,MATCH($AD3793,[1]ราคาสิ่งปลูกสร้าง!$B$6:$B$45,0),MATCH($C$7,[1]ราคาสิ่งปลูกสร้าง!$D$5:$CC$5,0))</f>
        <v>5400</v>
      </c>
      <c r="AO3793" s="44">
        <f t="shared" si="831"/>
        <v>118800</v>
      </c>
      <c r="AP3793" s="45">
        <f t="shared" si="832"/>
        <v>44</v>
      </c>
      <c r="AQ3793" s="40">
        <f>IF(AP3793=0,0,INDEX([1]ค่าเสื่อมสิ่งปลูกสร้าง!$A$5:$D$105,MATCH($AP3793,[1]ค่าเสื่อมสิ่งปลูกสร้าง!$A$5:$A$105,0),MATCH(AE3793,[1]ค่าเสื่อมสิ่งปลูกสร้าง!$A$3:$D$3)))</f>
        <v>93</v>
      </c>
      <c r="AR3793" s="44">
        <f t="shared" si="823"/>
        <v>8316</v>
      </c>
      <c r="AS3793" s="44">
        <f t="shared" si="824"/>
        <v>23316</v>
      </c>
      <c r="AT3793" s="44">
        <f t="shared" si="825"/>
        <v>23316</v>
      </c>
      <c r="AU3793" s="46">
        <v>0</v>
      </c>
      <c r="AV3793" s="44">
        <f t="shared" si="833"/>
        <v>23316</v>
      </c>
      <c r="AW3793" s="47" t="str">
        <f t="shared" si="834"/>
        <v>0.01</v>
      </c>
      <c r="AX3793" s="48"/>
      <c r="AY3793" s="48"/>
      <c r="AZ3793" s="49">
        <v>0</v>
      </c>
      <c r="BA3793" s="48"/>
      <c r="BB3793" s="48"/>
      <c r="BC3793" s="44">
        <f t="shared" si="835"/>
        <v>0</v>
      </c>
      <c r="BD3793" s="50">
        <v>1</v>
      </c>
      <c r="BE3793" s="51" t="e">
        <f>IF(AX3793=1,0,IF(AY3793=1,0,IF(BC3793&gt;#REF!,#REF!,IF(OR(AZ3793&gt;0,BD3793&gt;=0),BC3793+([1]สูตร2!H3781*(100%-AZ3793)-BC3793)*BD3793,[1]สูตร2!H3781*(100%-AZ3793)))))</f>
        <v>#REF!</v>
      </c>
      <c r="BF3793" s="31"/>
    </row>
    <row r="3794" spans="1:58" s="5" customFormat="1" ht="24" customHeight="1" x14ac:dyDescent="0.2">
      <c r="A3794" s="31"/>
      <c r="B3794" s="31" t="s">
        <v>65</v>
      </c>
      <c r="C3794" s="31">
        <v>1234</v>
      </c>
      <c r="D3794" s="31" t="s">
        <v>66</v>
      </c>
      <c r="E3794" s="31" t="s">
        <v>2867</v>
      </c>
      <c r="F3794" s="31"/>
      <c r="G3794" s="32" t="s">
        <v>2866</v>
      </c>
      <c r="H3794" s="31">
        <v>71</v>
      </c>
      <c r="I3794" s="31">
        <v>34</v>
      </c>
      <c r="J3794" s="31" t="s">
        <v>2860</v>
      </c>
      <c r="K3794" s="31">
        <v>0</v>
      </c>
      <c r="L3794" s="31">
        <v>1</v>
      </c>
      <c r="M3794" s="31">
        <v>0</v>
      </c>
      <c r="N3794" s="33"/>
      <c r="O3794" s="33">
        <v>100</v>
      </c>
      <c r="P3794" s="33"/>
      <c r="Q3794" s="33"/>
      <c r="R3794" s="33"/>
      <c r="S3794" s="34" t="str">
        <f t="shared" si="826"/>
        <v>2</v>
      </c>
      <c r="T3794" s="35">
        <f t="shared" si="827"/>
        <v>100</v>
      </c>
      <c r="U3794" s="36">
        <f>INDEX([1]ราคาที่ดิน!$B:$G,MATCH($C3794,[1]ราคาที่ดิน!$A:$A,0),MATCH($B3794,[1]ราคาที่ดิน!$B$1:$G$1,0))</f>
        <v>150</v>
      </c>
      <c r="V3794" s="37">
        <f t="shared" si="822"/>
        <v>15000</v>
      </c>
      <c r="W3794" s="31">
        <v>3</v>
      </c>
      <c r="X3794" s="31">
        <v>5</v>
      </c>
      <c r="Y3794" s="31" t="s">
        <v>66</v>
      </c>
      <c r="Z3794" s="31" t="s">
        <v>2867</v>
      </c>
      <c r="AA3794" s="31"/>
      <c r="AB3794" s="32" t="s">
        <v>2866</v>
      </c>
      <c r="AC3794" s="38"/>
      <c r="AD3794" s="39" t="s">
        <v>75</v>
      </c>
      <c r="AE3794" s="39" t="s">
        <v>76</v>
      </c>
      <c r="AF3794" s="40" t="str">
        <f t="shared" si="828"/>
        <v>1</v>
      </c>
      <c r="AG3794" s="41">
        <f t="shared" si="829"/>
        <v>54</v>
      </c>
      <c r="AH3794" s="42">
        <v>54</v>
      </c>
      <c r="AI3794" s="42"/>
      <c r="AJ3794" s="42"/>
      <c r="AK3794" s="42"/>
      <c r="AL3794" s="31">
        <v>1</v>
      </c>
      <c r="AM3794" s="43" t="str">
        <f t="shared" si="830"/>
        <v>100</v>
      </c>
      <c r="AN3794" s="44">
        <f>INDEX([1]ราคาสิ่งปลูกสร้าง!$D$6:$CC$47,MATCH($AD3794,[1]ราคาสิ่งปลูกสร้าง!$B$6:$B$45,0),MATCH($C$7,[1]ราคาสิ่งปลูกสร้าง!$D$5:$CC$5,0))</f>
        <v>5400</v>
      </c>
      <c r="AO3794" s="44">
        <f t="shared" si="831"/>
        <v>291600</v>
      </c>
      <c r="AP3794" s="45">
        <f t="shared" si="832"/>
        <v>1</v>
      </c>
      <c r="AQ3794" s="40">
        <f>IF(AP3794=0,0,INDEX([1]ค่าเสื่อมสิ่งปลูกสร้าง!$A$5:$D$105,MATCH($AP3794,[1]ค่าเสื่อมสิ่งปลูกสร้าง!$A$5:$A$105,0),MATCH(AE3794,[1]ค่าเสื่อมสิ่งปลูกสร้าง!$A$3:$D$3)))</f>
        <v>3</v>
      </c>
      <c r="AR3794" s="44">
        <f t="shared" si="823"/>
        <v>282852</v>
      </c>
      <c r="AS3794" s="44">
        <f t="shared" si="824"/>
        <v>297852</v>
      </c>
      <c r="AT3794" s="44">
        <f t="shared" si="825"/>
        <v>297852</v>
      </c>
      <c r="AU3794" s="46">
        <v>0</v>
      </c>
      <c r="AV3794" s="44">
        <f t="shared" si="833"/>
        <v>297852</v>
      </c>
      <c r="AW3794" s="47" t="str">
        <f t="shared" si="834"/>
        <v>0.01</v>
      </c>
      <c r="AX3794" s="48"/>
      <c r="AY3794" s="48"/>
      <c r="AZ3794" s="49">
        <v>0</v>
      </c>
      <c r="BA3794" s="48"/>
      <c r="BB3794" s="48"/>
      <c r="BC3794" s="44">
        <f t="shared" si="835"/>
        <v>0</v>
      </c>
      <c r="BD3794" s="50">
        <v>1</v>
      </c>
      <c r="BE3794" s="51" t="e">
        <f>IF(AX3794=1,0,IF(AY3794=1,0,IF(BC3794&gt;#REF!,#REF!,IF(OR(AZ3794&gt;0,BD3794&gt;=0),BC3794+([1]สูตร2!H3782*(100%-AZ3794)-BC3794)*BD3794,[1]สูตร2!H3782*(100%-AZ3794)))))</f>
        <v>#REF!</v>
      </c>
      <c r="BF3794" s="31"/>
    </row>
    <row r="3795" spans="1:58" s="5" customFormat="1" ht="24" customHeight="1" x14ac:dyDescent="0.2">
      <c r="A3795" s="31">
        <v>1243</v>
      </c>
      <c r="B3795" s="31" t="s">
        <v>93</v>
      </c>
      <c r="C3795" s="31">
        <v>1</v>
      </c>
      <c r="D3795" s="31" t="s">
        <v>66</v>
      </c>
      <c r="E3795" s="31" t="s">
        <v>2868</v>
      </c>
      <c r="F3795" s="31"/>
      <c r="G3795" s="32" t="s">
        <v>2869</v>
      </c>
      <c r="H3795" s="31" t="s">
        <v>104</v>
      </c>
      <c r="I3795" s="31" t="s">
        <v>104</v>
      </c>
      <c r="J3795" s="31" t="s">
        <v>2860</v>
      </c>
      <c r="K3795" s="31">
        <v>0</v>
      </c>
      <c r="L3795" s="31">
        <v>0</v>
      </c>
      <c r="M3795" s="31">
        <v>45</v>
      </c>
      <c r="N3795" s="33"/>
      <c r="O3795" s="33">
        <v>45</v>
      </c>
      <c r="P3795" s="33"/>
      <c r="Q3795" s="33"/>
      <c r="R3795" s="33"/>
      <c r="S3795" s="34" t="str">
        <f t="shared" si="826"/>
        <v>2</v>
      </c>
      <c r="T3795" s="35">
        <f t="shared" si="827"/>
        <v>45</v>
      </c>
      <c r="U3795" s="36">
        <f>INDEX([1]ราคาที่ดิน!$B:$G,MATCH($C3795,[1]ราคาที่ดิน!$A:$A,0),MATCH($B3795,[1]ราคาที่ดิน!$B$1:$G$1,0))</f>
        <v>100</v>
      </c>
      <c r="V3795" s="37">
        <f t="shared" ref="V3795:V3858" si="836">$T3795*$U3795</f>
        <v>4500</v>
      </c>
      <c r="W3795" s="31">
        <v>1</v>
      </c>
      <c r="X3795" s="31">
        <v>7</v>
      </c>
      <c r="Y3795" s="31" t="s">
        <v>66</v>
      </c>
      <c r="Z3795" s="31" t="s">
        <v>2868</v>
      </c>
      <c r="AA3795" s="31"/>
      <c r="AB3795" s="32" t="s">
        <v>2869</v>
      </c>
      <c r="AC3795" s="38"/>
      <c r="AD3795" s="39" t="s">
        <v>73</v>
      </c>
      <c r="AE3795" s="39" t="s">
        <v>74</v>
      </c>
      <c r="AF3795" s="40" t="str">
        <f t="shared" si="828"/>
        <v>2</v>
      </c>
      <c r="AG3795" s="41">
        <f t="shared" si="829"/>
        <v>117</v>
      </c>
      <c r="AH3795" s="42"/>
      <c r="AI3795" s="42">
        <v>117</v>
      </c>
      <c r="AJ3795" s="42"/>
      <c r="AK3795" s="42"/>
      <c r="AL3795" s="31">
        <v>30</v>
      </c>
      <c r="AM3795" s="43" t="str">
        <f t="shared" si="830"/>
        <v>100</v>
      </c>
      <c r="AN3795" s="44">
        <f>INDEX([1]ราคาสิ่งปลูกสร้าง!$D$6:$CC$47,MATCH($AD3795,[1]ราคาสิ่งปลูกสร้าง!$B$6:$B$45,0),MATCH($C$7,[1]ราคาสิ่งปลูกสร้าง!$D$5:$CC$5,0))</f>
        <v>6500</v>
      </c>
      <c r="AO3795" s="44">
        <f t="shared" si="831"/>
        <v>760500</v>
      </c>
      <c r="AP3795" s="45">
        <f t="shared" si="832"/>
        <v>30</v>
      </c>
      <c r="AQ3795" s="40">
        <f>IF(AP3795=0,0,INDEX([1]ค่าเสื่อมสิ่งปลูกสร้าง!$A$5:$D$105,MATCH($AP3795,[1]ค่าเสื่อมสิ่งปลูกสร้าง!$A$5:$A$105,0),MATCH(AE3795,[1]ค่าเสื่อมสิ่งปลูกสร้าง!$A$3:$D$3)))</f>
        <v>50</v>
      </c>
      <c r="AR3795" s="44">
        <f t="shared" ref="AR3795:AR3858" si="837">$AO3795*(100-$AQ3795)%</f>
        <v>380250</v>
      </c>
      <c r="AS3795" s="44">
        <f t="shared" ref="AS3795:AS3858" si="838">$V3795+$AR3795</f>
        <v>384750</v>
      </c>
      <c r="AT3795" s="44">
        <f t="shared" ref="AT3795:AT3858" si="839">IF($AM3795%*$AS3795,$AM3795%*$AS3795,0)</f>
        <v>384750</v>
      </c>
      <c r="AU3795" s="46">
        <v>0</v>
      </c>
      <c r="AV3795" s="44">
        <f t="shared" si="833"/>
        <v>384750</v>
      </c>
      <c r="AW3795" s="47" t="str">
        <f t="shared" si="834"/>
        <v>0.02</v>
      </c>
      <c r="AX3795" s="48"/>
      <c r="AY3795" s="48"/>
      <c r="AZ3795" s="49">
        <v>0</v>
      </c>
      <c r="BA3795" s="48"/>
      <c r="BB3795" s="48"/>
      <c r="BC3795" s="44">
        <f t="shared" si="835"/>
        <v>0</v>
      </c>
      <c r="BD3795" s="50">
        <v>1</v>
      </c>
      <c r="BE3795" s="51" t="e">
        <f>IF(AX3795=1,0,IF(AY3795=1,0,IF(BC3795&gt;#REF!,#REF!,IF(OR(AZ3795&gt;0,BD3795&gt;=0),BC3795+([1]สูตร2!H3783*(100%-AZ3795)-BC3795)*BD3795,[1]สูตร2!H3783*(100%-AZ3795)))))</f>
        <v>#REF!</v>
      </c>
      <c r="BF3795" s="31"/>
    </row>
    <row r="3796" spans="1:58" s="5" customFormat="1" ht="24" customHeight="1" x14ac:dyDescent="0.2">
      <c r="A3796" s="31"/>
      <c r="B3796" s="31" t="s">
        <v>93</v>
      </c>
      <c r="C3796" s="31">
        <v>1</v>
      </c>
      <c r="D3796" s="31" t="s">
        <v>66</v>
      </c>
      <c r="E3796" s="31" t="s">
        <v>2868</v>
      </c>
      <c r="F3796" s="31"/>
      <c r="G3796" s="32" t="s">
        <v>2869</v>
      </c>
      <c r="H3796" s="31" t="s">
        <v>104</v>
      </c>
      <c r="I3796" s="31" t="s">
        <v>104</v>
      </c>
      <c r="J3796" s="31" t="s">
        <v>2860</v>
      </c>
      <c r="K3796" s="31">
        <v>0</v>
      </c>
      <c r="L3796" s="31">
        <v>0</v>
      </c>
      <c r="M3796" s="31">
        <v>15</v>
      </c>
      <c r="N3796" s="33"/>
      <c r="O3796" s="33">
        <v>15</v>
      </c>
      <c r="P3796" s="33"/>
      <c r="Q3796" s="33"/>
      <c r="R3796" s="33"/>
      <c r="S3796" s="34" t="str">
        <f t="shared" si="826"/>
        <v>2</v>
      </c>
      <c r="T3796" s="35">
        <f t="shared" si="827"/>
        <v>15</v>
      </c>
      <c r="U3796" s="36">
        <f>INDEX([1]ราคาที่ดิน!$B:$G,MATCH($C3796,[1]ราคาที่ดิน!$A:$A,0),MATCH($B3796,[1]ราคาที่ดิน!$B$1:$G$1,0))</f>
        <v>100</v>
      </c>
      <c r="V3796" s="37">
        <f t="shared" si="836"/>
        <v>1500</v>
      </c>
      <c r="W3796" s="31">
        <v>2</v>
      </c>
      <c r="X3796" s="31">
        <v>7</v>
      </c>
      <c r="Y3796" s="31" t="s">
        <v>66</v>
      </c>
      <c r="Z3796" s="31" t="s">
        <v>2868</v>
      </c>
      <c r="AA3796" s="31"/>
      <c r="AB3796" s="32" t="s">
        <v>2869</v>
      </c>
      <c r="AC3796" s="38"/>
      <c r="AD3796" s="39" t="s">
        <v>75</v>
      </c>
      <c r="AE3796" s="39" t="s">
        <v>76</v>
      </c>
      <c r="AF3796" s="40" t="str">
        <f t="shared" si="828"/>
        <v>1</v>
      </c>
      <c r="AG3796" s="41">
        <f t="shared" si="829"/>
        <v>33</v>
      </c>
      <c r="AH3796" s="42">
        <v>33</v>
      </c>
      <c r="AI3796" s="42"/>
      <c r="AJ3796" s="42"/>
      <c r="AK3796" s="42"/>
      <c r="AL3796" s="31">
        <v>30</v>
      </c>
      <c r="AM3796" s="43" t="str">
        <f t="shared" si="830"/>
        <v>100</v>
      </c>
      <c r="AN3796" s="44">
        <f>INDEX([1]ราคาสิ่งปลูกสร้าง!$D$6:$CC$47,MATCH($AD3796,[1]ราคาสิ่งปลูกสร้าง!$B$6:$B$45,0),MATCH($C$7,[1]ราคาสิ่งปลูกสร้าง!$D$5:$CC$5,0))</f>
        <v>5400</v>
      </c>
      <c r="AO3796" s="44">
        <f t="shared" si="831"/>
        <v>178200</v>
      </c>
      <c r="AP3796" s="45">
        <f t="shared" si="832"/>
        <v>30</v>
      </c>
      <c r="AQ3796" s="40">
        <f>IF(AP3796=0,0,INDEX([1]ค่าเสื่อมสิ่งปลูกสร้าง!$A$5:$D$105,MATCH($AP3796,[1]ค่าเสื่อมสิ่งปลูกสร้าง!$A$5:$A$105,0),MATCH(AE3796,[1]ค่าเสื่อมสิ่งปลูกสร้าง!$A$3:$D$3)))</f>
        <v>93</v>
      </c>
      <c r="AR3796" s="44">
        <f t="shared" si="837"/>
        <v>12474.000000000002</v>
      </c>
      <c r="AS3796" s="44">
        <f t="shared" si="838"/>
        <v>13974.000000000002</v>
      </c>
      <c r="AT3796" s="44">
        <f t="shared" si="839"/>
        <v>13974.000000000002</v>
      </c>
      <c r="AU3796" s="46">
        <v>0</v>
      </c>
      <c r="AV3796" s="44">
        <f t="shared" si="833"/>
        <v>13974.000000000002</v>
      </c>
      <c r="AW3796" s="47" t="str">
        <f t="shared" si="834"/>
        <v>0.01</v>
      </c>
      <c r="AX3796" s="48"/>
      <c r="AY3796" s="48"/>
      <c r="AZ3796" s="49">
        <v>0</v>
      </c>
      <c r="BA3796" s="48"/>
      <c r="BB3796" s="48"/>
      <c r="BC3796" s="44">
        <f t="shared" si="835"/>
        <v>0</v>
      </c>
      <c r="BD3796" s="50">
        <v>1</v>
      </c>
      <c r="BE3796" s="51" t="e">
        <f>IF(AX3796=1,0,IF(AY3796=1,0,IF(BC3796&gt;#REF!,#REF!,IF(OR(AZ3796&gt;0,BD3796&gt;=0),BC3796+([1]สูตร2!H3784*(100%-AZ3796)-BC3796)*BD3796,[1]สูตร2!H3784*(100%-AZ3796)))))</f>
        <v>#REF!</v>
      </c>
      <c r="BF3796" s="31"/>
    </row>
    <row r="3797" spans="1:58" s="5" customFormat="1" ht="24" customHeight="1" x14ac:dyDescent="0.2">
      <c r="A3797" s="31">
        <v>1244</v>
      </c>
      <c r="B3797" s="31" t="s">
        <v>65</v>
      </c>
      <c r="C3797" s="31">
        <v>1244</v>
      </c>
      <c r="D3797" s="31" t="s">
        <v>66</v>
      </c>
      <c r="E3797" s="31" t="s">
        <v>2870</v>
      </c>
      <c r="F3797" s="31"/>
      <c r="G3797" s="32" t="s">
        <v>2871</v>
      </c>
      <c r="H3797" s="31">
        <v>105</v>
      </c>
      <c r="I3797" s="31">
        <v>44</v>
      </c>
      <c r="J3797" s="31" t="s">
        <v>2860</v>
      </c>
      <c r="K3797" s="31">
        <v>0</v>
      </c>
      <c r="L3797" s="31">
        <v>3</v>
      </c>
      <c r="M3797" s="31">
        <v>55</v>
      </c>
      <c r="N3797" s="33">
        <v>355</v>
      </c>
      <c r="O3797" s="33"/>
      <c r="P3797" s="33"/>
      <c r="Q3797" s="33"/>
      <c r="R3797" s="33"/>
      <c r="S3797" s="34" t="str">
        <f t="shared" si="826"/>
        <v>1</v>
      </c>
      <c r="T3797" s="35">
        <f t="shared" si="827"/>
        <v>355</v>
      </c>
      <c r="U3797" s="36">
        <f>INDEX([1]ราคาที่ดิน!$B:$G,MATCH($C3797,[1]ราคาที่ดิน!$A:$A,0),MATCH($B3797,[1]ราคาที่ดิน!$B$1:$G$1,0))</f>
        <v>150</v>
      </c>
      <c r="V3797" s="37">
        <f t="shared" si="836"/>
        <v>53250</v>
      </c>
      <c r="W3797" s="31"/>
      <c r="X3797" s="31"/>
      <c r="Y3797" s="31"/>
      <c r="Z3797" s="31"/>
      <c r="AA3797" s="31"/>
      <c r="AB3797" s="32"/>
      <c r="AC3797" s="38"/>
      <c r="AD3797" s="39"/>
      <c r="AE3797" s="39"/>
      <c r="AF3797" s="40" t="str">
        <f t="shared" si="828"/>
        <v/>
      </c>
      <c r="AG3797" s="41" t="str">
        <f t="shared" si="829"/>
        <v/>
      </c>
      <c r="AH3797" s="42"/>
      <c r="AI3797" s="42"/>
      <c r="AJ3797" s="42"/>
      <c r="AK3797" s="42"/>
      <c r="AL3797" s="31"/>
      <c r="AM3797" s="43" t="str">
        <f t="shared" si="830"/>
        <v>100</v>
      </c>
      <c r="AN3797" s="44">
        <f>INDEX([1]ราคาสิ่งปลูกสร้าง!$D$6:$CC$47,MATCH($AD3797,[1]ราคาสิ่งปลูกสร้าง!$B$6:$B$45,0),MATCH($C$7,[1]ราคาสิ่งปลูกสร้าง!$D$5:$CC$5,0))</f>
        <v>0</v>
      </c>
      <c r="AO3797" s="44">
        <f t="shared" si="831"/>
        <v>0</v>
      </c>
      <c r="AP3797" s="45">
        <f t="shared" si="832"/>
        <v>0</v>
      </c>
      <c r="AQ3797" s="40">
        <f>IF(AP3797=0,0,INDEX([1]ค่าเสื่อมสิ่งปลูกสร้าง!$A$5:$D$105,MATCH($AP3797,[1]ค่าเสื่อมสิ่งปลูกสร้าง!$A$5:$A$105,0),MATCH(AE3797,[1]ค่าเสื่อมสิ่งปลูกสร้าง!$A$3:$D$3)))</f>
        <v>0</v>
      </c>
      <c r="AR3797" s="44">
        <f t="shared" si="837"/>
        <v>0</v>
      </c>
      <c r="AS3797" s="44">
        <f t="shared" si="838"/>
        <v>53250</v>
      </c>
      <c r="AT3797" s="44">
        <f t="shared" si="839"/>
        <v>53250</v>
      </c>
      <c r="AU3797" s="46">
        <v>0</v>
      </c>
      <c r="AV3797" s="44">
        <f t="shared" si="833"/>
        <v>53250</v>
      </c>
      <c r="AW3797" s="47" t="str">
        <f t="shared" si="834"/>
        <v>0.01</v>
      </c>
      <c r="AX3797" s="48"/>
      <c r="AY3797" s="48"/>
      <c r="AZ3797" s="49">
        <v>0</v>
      </c>
      <c r="BA3797" s="48"/>
      <c r="BB3797" s="48"/>
      <c r="BC3797" s="44">
        <f t="shared" si="835"/>
        <v>0</v>
      </c>
      <c r="BD3797" s="50">
        <v>1</v>
      </c>
      <c r="BE3797" s="51" t="e">
        <f>IF(AX3797=1,0,IF(AY3797=1,0,IF(BC3797&gt;#REF!,#REF!,IF(OR(AZ3797&gt;0,BD3797&gt;=0),BC3797+([1]สูตร2!H3785*(100%-AZ3797)-BC3797)*BD3797,[1]สูตร2!H3785*(100%-AZ3797)))))</f>
        <v>#REF!</v>
      </c>
      <c r="BF3797" s="31"/>
    </row>
    <row r="3798" spans="1:58" s="5" customFormat="1" ht="24" customHeight="1" x14ac:dyDescent="0.2">
      <c r="A3798" s="31"/>
      <c r="B3798" s="31" t="s">
        <v>65</v>
      </c>
      <c r="C3798" s="31">
        <v>1244</v>
      </c>
      <c r="D3798" s="31" t="s">
        <v>66</v>
      </c>
      <c r="E3798" s="31" t="s">
        <v>2870</v>
      </c>
      <c r="F3798" s="31"/>
      <c r="G3798" s="32" t="s">
        <v>2871</v>
      </c>
      <c r="H3798" s="31">
        <v>105</v>
      </c>
      <c r="I3798" s="31">
        <v>44</v>
      </c>
      <c r="J3798" s="31" t="s">
        <v>2860</v>
      </c>
      <c r="K3798" s="31">
        <v>0</v>
      </c>
      <c r="L3798" s="31">
        <v>0</v>
      </c>
      <c r="M3798" s="31">
        <v>45</v>
      </c>
      <c r="N3798" s="33"/>
      <c r="O3798" s="33">
        <v>45</v>
      </c>
      <c r="P3798" s="33"/>
      <c r="Q3798" s="33"/>
      <c r="R3798" s="33"/>
      <c r="S3798" s="34" t="str">
        <f t="shared" si="826"/>
        <v>2</v>
      </c>
      <c r="T3798" s="35">
        <f t="shared" si="827"/>
        <v>45</v>
      </c>
      <c r="U3798" s="36">
        <f>INDEX([1]ราคาที่ดิน!$B:$G,MATCH($C3798,[1]ราคาที่ดิน!$A:$A,0),MATCH($B3798,[1]ราคาที่ดิน!$B$1:$G$1,0))</f>
        <v>150</v>
      </c>
      <c r="V3798" s="37">
        <f t="shared" si="836"/>
        <v>6750</v>
      </c>
      <c r="W3798" s="31">
        <v>1</v>
      </c>
      <c r="X3798" s="31">
        <v>8</v>
      </c>
      <c r="Y3798" s="31" t="s">
        <v>66</v>
      </c>
      <c r="Z3798" s="31" t="s">
        <v>2872</v>
      </c>
      <c r="AA3798" s="31"/>
      <c r="AB3798" s="32" t="s">
        <v>2871</v>
      </c>
      <c r="AC3798" s="38"/>
      <c r="AD3798" s="39" t="s">
        <v>73</v>
      </c>
      <c r="AE3798" s="39" t="s">
        <v>94</v>
      </c>
      <c r="AF3798" s="40" t="str">
        <f t="shared" si="828"/>
        <v>2</v>
      </c>
      <c r="AG3798" s="41">
        <f t="shared" si="829"/>
        <v>81</v>
      </c>
      <c r="AH3798" s="42"/>
      <c r="AI3798" s="42">
        <v>81</v>
      </c>
      <c r="AJ3798" s="42"/>
      <c r="AK3798" s="42"/>
      <c r="AL3798" s="31">
        <v>20</v>
      </c>
      <c r="AM3798" s="43" t="str">
        <f t="shared" si="830"/>
        <v>100</v>
      </c>
      <c r="AN3798" s="44">
        <f>INDEX([1]ราคาสิ่งปลูกสร้าง!$D$6:$CC$47,MATCH($AD3798,[1]ราคาสิ่งปลูกสร้าง!$B$6:$B$45,0),MATCH($C$7,[1]ราคาสิ่งปลูกสร้าง!$D$5:$CC$5,0))</f>
        <v>6500</v>
      </c>
      <c r="AO3798" s="44">
        <f t="shared" si="831"/>
        <v>526500</v>
      </c>
      <c r="AP3798" s="45">
        <f t="shared" si="832"/>
        <v>20</v>
      </c>
      <c r="AQ3798" s="40">
        <f>IF(AP3798=0,0,INDEX([1]ค่าเสื่อมสิ่งปลูกสร้าง!$A$5:$D$105,MATCH($AP3798,[1]ค่าเสื่อมสิ่งปลูกสร้าง!$A$5:$A$105,0),MATCH(AE3798,[1]ค่าเสื่อมสิ่งปลูกสร้าง!$A$3:$D$3)))</f>
        <v>30</v>
      </c>
      <c r="AR3798" s="44">
        <f t="shared" si="837"/>
        <v>368550</v>
      </c>
      <c r="AS3798" s="44">
        <f t="shared" si="838"/>
        <v>375300</v>
      </c>
      <c r="AT3798" s="44">
        <f t="shared" si="839"/>
        <v>375300</v>
      </c>
      <c r="AU3798" s="46">
        <v>0</v>
      </c>
      <c r="AV3798" s="44">
        <f t="shared" si="833"/>
        <v>375300</v>
      </c>
      <c r="AW3798" s="47" t="str">
        <f t="shared" si="834"/>
        <v>0.02</v>
      </c>
      <c r="AX3798" s="48"/>
      <c r="AY3798" s="48"/>
      <c r="AZ3798" s="49">
        <v>0</v>
      </c>
      <c r="BA3798" s="48"/>
      <c r="BB3798" s="48"/>
      <c r="BC3798" s="44">
        <f t="shared" si="835"/>
        <v>0</v>
      </c>
      <c r="BD3798" s="50">
        <v>1</v>
      </c>
      <c r="BE3798" s="51" t="e">
        <f>IF(AX3798=1,0,IF(AY3798=1,0,IF(BC3798&gt;#REF!,#REF!,IF(OR(AZ3798&gt;0,BD3798&gt;=0),BC3798+([1]สูตร2!H3786*(100%-AZ3798)-BC3798)*BD3798,[1]สูตร2!H3786*(100%-AZ3798)))))</f>
        <v>#REF!</v>
      </c>
      <c r="BF3798" s="31"/>
    </row>
    <row r="3799" spans="1:58" s="5" customFormat="1" ht="24" customHeight="1" x14ac:dyDescent="0.2">
      <c r="A3799" s="31"/>
      <c r="B3799" s="31" t="s">
        <v>65</v>
      </c>
      <c r="C3799" s="31">
        <v>1244</v>
      </c>
      <c r="D3799" s="31" t="s">
        <v>66</v>
      </c>
      <c r="E3799" s="31" t="s">
        <v>2870</v>
      </c>
      <c r="F3799" s="31"/>
      <c r="G3799" s="32" t="s">
        <v>2871</v>
      </c>
      <c r="H3799" s="31">
        <v>105</v>
      </c>
      <c r="I3799" s="31">
        <v>44</v>
      </c>
      <c r="J3799" s="31" t="s">
        <v>2860</v>
      </c>
      <c r="K3799" s="31">
        <v>0</v>
      </c>
      <c r="L3799" s="31">
        <v>0</v>
      </c>
      <c r="M3799" s="31">
        <v>19</v>
      </c>
      <c r="N3799" s="33"/>
      <c r="O3799" s="33">
        <v>19</v>
      </c>
      <c r="P3799" s="33"/>
      <c r="Q3799" s="33"/>
      <c r="R3799" s="33"/>
      <c r="S3799" s="34" t="str">
        <f t="shared" si="826"/>
        <v>2</v>
      </c>
      <c r="T3799" s="35">
        <f t="shared" si="827"/>
        <v>19</v>
      </c>
      <c r="U3799" s="36">
        <f>INDEX([1]ราคาที่ดิน!$B:$G,MATCH($C3799,[1]ราคาที่ดิน!$A:$A,0),MATCH($B3799,[1]ราคาที่ดิน!$B$1:$G$1,0))</f>
        <v>150</v>
      </c>
      <c r="V3799" s="37">
        <f t="shared" si="836"/>
        <v>2850</v>
      </c>
      <c r="W3799" s="31">
        <v>2</v>
      </c>
      <c r="X3799" s="31">
        <v>8</v>
      </c>
      <c r="Y3799" s="31" t="s">
        <v>66</v>
      </c>
      <c r="Z3799" s="31" t="s">
        <v>2872</v>
      </c>
      <c r="AA3799" s="31"/>
      <c r="AB3799" s="32" t="s">
        <v>2871</v>
      </c>
      <c r="AC3799" s="38"/>
      <c r="AD3799" s="39" t="s">
        <v>77</v>
      </c>
      <c r="AE3799" s="39" t="s">
        <v>76</v>
      </c>
      <c r="AF3799" s="40" t="str">
        <f t="shared" si="828"/>
        <v>1</v>
      </c>
      <c r="AG3799" s="41">
        <f t="shared" si="829"/>
        <v>16</v>
      </c>
      <c r="AH3799" s="42">
        <v>16</v>
      </c>
      <c r="AI3799" s="42"/>
      <c r="AJ3799" s="42"/>
      <c r="AK3799" s="42"/>
      <c r="AL3799" s="31">
        <v>20</v>
      </c>
      <c r="AM3799" s="43" t="str">
        <f t="shared" si="830"/>
        <v>100</v>
      </c>
      <c r="AN3799" s="44">
        <f>INDEX([1]ราคาสิ่งปลูกสร้าง!$D$6:$CC$47,MATCH($AD3799,[1]ราคาสิ่งปลูกสร้าง!$B$6:$B$45,0),MATCH($C$7,[1]ราคาสิ่งปลูกสร้าง!$D$5:$CC$5,0))</f>
        <v>2050</v>
      </c>
      <c r="AO3799" s="44">
        <f t="shared" si="831"/>
        <v>32800</v>
      </c>
      <c r="AP3799" s="45">
        <f t="shared" si="832"/>
        <v>20</v>
      </c>
      <c r="AQ3799" s="40">
        <f>IF(AP3799=0,0,INDEX([1]ค่าเสื่อมสิ่งปลูกสร้าง!$A$5:$D$105,MATCH($AP3799,[1]ค่าเสื่อมสิ่งปลูกสร้าง!$A$5:$A$105,0),MATCH(AE3799,[1]ค่าเสื่อมสิ่งปลูกสร้าง!$A$3:$D$3)))</f>
        <v>93</v>
      </c>
      <c r="AR3799" s="44">
        <f t="shared" si="837"/>
        <v>2296</v>
      </c>
      <c r="AS3799" s="44">
        <f t="shared" si="838"/>
        <v>5146</v>
      </c>
      <c r="AT3799" s="44">
        <f t="shared" si="839"/>
        <v>5146</v>
      </c>
      <c r="AU3799" s="46">
        <v>0</v>
      </c>
      <c r="AV3799" s="44">
        <f t="shared" si="833"/>
        <v>5146</v>
      </c>
      <c r="AW3799" s="47" t="str">
        <f t="shared" si="834"/>
        <v>0.01</v>
      </c>
      <c r="AX3799" s="48"/>
      <c r="AY3799" s="48"/>
      <c r="AZ3799" s="49">
        <v>0</v>
      </c>
      <c r="BA3799" s="48"/>
      <c r="BB3799" s="48"/>
      <c r="BC3799" s="44">
        <f t="shared" si="835"/>
        <v>0</v>
      </c>
      <c r="BD3799" s="50">
        <v>1</v>
      </c>
      <c r="BE3799" s="51" t="e">
        <f>IF(AX3799=1,0,IF(AY3799=1,0,IF(BC3799&gt;#REF!,#REF!,IF(OR(AZ3799&gt;0,BD3799&gt;=0),BC3799+([1]สูตร2!H3787*(100%-AZ3799)-BC3799)*BD3799,[1]สูตร2!H3787*(100%-AZ3799)))))</f>
        <v>#REF!</v>
      </c>
      <c r="BF3799" s="31"/>
    </row>
    <row r="3800" spans="1:58" s="5" customFormat="1" ht="24" customHeight="1" x14ac:dyDescent="0.2">
      <c r="A3800" s="31">
        <v>1245</v>
      </c>
      <c r="B3800" s="31" t="s">
        <v>65</v>
      </c>
      <c r="C3800" s="31">
        <v>1226</v>
      </c>
      <c r="D3800" s="31" t="s">
        <v>470</v>
      </c>
      <c r="E3800" s="31" t="s">
        <v>2873</v>
      </c>
      <c r="F3800" s="31"/>
      <c r="G3800" s="32" t="s">
        <v>2874</v>
      </c>
      <c r="H3800" s="31">
        <v>6</v>
      </c>
      <c r="I3800" s="31">
        <v>26</v>
      </c>
      <c r="J3800" s="31" t="s">
        <v>2860</v>
      </c>
      <c r="K3800" s="31">
        <v>0</v>
      </c>
      <c r="L3800" s="31">
        <v>1</v>
      </c>
      <c r="M3800" s="31">
        <v>86</v>
      </c>
      <c r="N3800" s="33"/>
      <c r="O3800" s="33">
        <v>186</v>
      </c>
      <c r="P3800" s="33"/>
      <c r="Q3800" s="33"/>
      <c r="R3800" s="33"/>
      <c r="S3800" s="34" t="str">
        <f t="shared" si="826"/>
        <v>2</v>
      </c>
      <c r="T3800" s="35">
        <f t="shared" si="827"/>
        <v>186</v>
      </c>
      <c r="U3800" s="36">
        <f>INDEX([1]ราคาที่ดิน!$B:$G,MATCH($C3800,[1]ราคาที่ดิน!$A:$A,0),MATCH($B3800,[1]ราคาที่ดิน!$B$1:$G$1,0))</f>
        <v>150</v>
      </c>
      <c r="V3800" s="37">
        <f t="shared" si="836"/>
        <v>27900</v>
      </c>
      <c r="W3800" s="31">
        <v>1</v>
      </c>
      <c r="X3800" s="31">
        <v>11</v>
      </c>
      <c r="Y3800" s="31" t="s">
        <v>801</v>
      </c>
      <c r="Z3800" s="31" t="s">
        <v>2873</v>
      </c>
      <c r="AA3800" s="31"/>
      <c r="AB3800" s="32" t="s">
        <v>2874</v>
      </c>
      <c r="AC3800" s="38"/>
      <c r="AD3800" s="39" t="s">
        <v>73</v>
      </c>
      <c r="AE3800" s="39" t="s">
        <v>94</v>
      </c>
      <c r="AF3800" s="40" t="str">
        <f t="shared" si="828"/>
        <v>2</v>
      </c>
      <c r="AG3800" s="41">
        <f t="shared" si="829"/>
        <v>78</v>
      </c>
      <c r="AH3800" s="42"/>
      <c r="AI3800" s="42">
        <v>78</v>
      </c>
      <c r="AJ3800" s="42"/>
      <c r="AK3800" s="42"/>
      <c r="AL3800" s="31">
        <v>2</v>
      </c>
      <c r="AM3800" s="43" t="str">
        <f t="shared" si="830"/>
        <v>100</v>
      </c>
      <c r="AN3800" s="44">
        <f>INDEX([1]ราคาสิ่งปลูกสร้าง!$D$6:$CC$47,MATCH($AD3800,[1]ราคาสิ่งปลูกสร้าง!$B$6:$B$45,0),MATCH($C$7,[1]ราคาสิ่งปลูกสร้าง!$D$5:$CC$5,0))</f>
        <v>6500</v>
      </c>
      <c r="AO3800" s="44">
        <f t="shared" si="831"/>
        <v>507000</v>
      </c>
      <c r="AP3800" s="45">
        <f t="shared" si="832"/>
        <v>2</v>
      </c>
      <c r="AQ3800" s="40">
        <f>IF(AP3800=0,0,INDEX([1]ค่าเสื่อมสิ่งปลูกสร้าง!$A$5:$D$105,MATCH($AP3800,[1]ค่าเสื่อมสิ่งปลูกสร้าง!$A$5:$A$105,0),MATCH(AE3800,[1]ค่าเสื่อมสิ่งปลูกสร้าง!$A$3:$D$3)))</f>
        <v>2</v>
      </c>
      <c r="AR3800" s="44">
        <f t="shared" si="837"/>
        <v>496860</v>
      </c>
      <c r="AS3800" s="44">
        <f t="shared" si="838"/>
        <v>524760</v>
      </c>
      <c r="AT3800" s="44">
        <f t="shared" si="839"/>
        <v>524760</v>
      </c>
      <c r="AU3800" s="46">
        <v>0</v>
      </c>
      <c r="AV3800" s="44">
        <f t="shared" si="833"/>
        <v>524760</v>
      </c>
      <c r="AW3800" s="47" t="str">
        <f t="shared" si="834"/>
        <v>0.02</v>
      </c>
      <c r="AX3800" s="48"/>
      <c r="AY3800" s="48"/>
      <c r="AZ3800" s="49">
        <v>0</v>
      </c>
      <c r="BA3800" s="48"/>
      <c r="BB3800" s="48"/>
      <c r="BC3800" s="44">
        <f t="shared" si="835"/>
        <v>0</v>
      </c>
      <c r="BD3800" s="50">
        <v>1</v>
      </c>
      <c r="BE3800" s="51" t="e">
        <f>IF(AX3800=1,0,IF(AY3800=1,0,IF(BC3800&gt;#REF!,#REF!,IF(OR(AZ3800&gt;0,BD3800&gt;=0),BC3800+([1]สูตร2!H3788*(100%-AZ3800)-BC3800)*BD3800,[1]สูตร2!H3788*(100%-AZ3800)))))</f>
        <v>#REF!</v>
      </c>
      <c r="BF3800" s="31"/>
    </row>
    <row r="3801" spans="1:58" s="5" customFormat="1" ht="24" customHeight="1" x14ac:dyDescent="0.2">
      <c r="A3801" s="31"/>
      <c r="B3801" s="31" t="s">
        <v>65</v>
      </c>
      <c r="C3801" s="31">
        <v>1226</v>
      </c>
      <c r="D3801" s="31" t="s">
        <v>470</v>
      </c>
      <c r="E3801" s="31" t="s">
        <v>2873</v>
      </c>
      <c r="F3801" s="31"/>
      <c r="G3801" s="32" t="s">
        <v>2874</v>
      </c>
      <c r="H3801" s="31">
        <v>6</v>
      </c>
      <c r="I3801" s="31">
        <v>26</v>
      </c>
      <c r="J3801" s="31" t="s">
        <v>2860</v>
      </c>
      <c r="K3801" s="31">
        <v>0</v>
      </c>
      <c r="L3801" s="31">
        <v>1</v>
      </c>
      <c r="M3801" s="31">
        <v>0</v>
      </c>
      <c r="N3801" s="33"/>
      <c r="O3801" s="33">
        <v>100</v>
      </c>
      <c r="P3801" s="33"/>
      <c r="Q3801" s="33"/>
      <c r="R3801" s="33"/>
      <c r="S3801" s="34" t="str">
        <f t="shared" si="826"/>
        <v>2</v>
      </c>
      <c r="T3801" s="35">
        <f t="shared" si="827"/>
        <v>100</v>
      </c>
      <c r="U3801" s="36">
        <f>INDEX([1]ราคาที่ดิน!$B:$G,MATCH($C3801,[1]ราคาที่ดิน!$A:$A,0),MATCH($B3801,[1]ราคาที่ดิน!$B$1:$G$1,0))</f>
        <v>150</v>
      </c>
      <c r="V3801" s="37">
        <f t="shared" si="836"/>
        <v>15000</v>
      </c>
      <c r="W3801" s="31">
        <v>2</v>
      </c>
      <c r="X3801" s="31">
        <v>11</v>
      </c>
      <c r="Y3801" s="31" t="s">
        <v>801</v>
      </c>
      <c r="Z3801" s="31" t="s">
        <v>2873</v>
      </c>
      <c r="AA3801" s="31"/>
      <c r="AB3801" s="32" t="s">
        <v>2874</v>
      </c>
      <c r="AC3801" s="38"/>
      <c r="AD3801" s="39" t="s">
        <v>75</v>
      </c>
      <c r="AE3801" s="39" t="s">
        <v>76</v>
      </c>
      <c r="AF3801" s="40" t="str">
        <f t="shared" si="828"/>
        <v>1</v>
      </c>
      <c r="AG3801" s="41">
        <f t="shared" si="829"/>
        <v>36</v>
      </c>
      <c r="AH3801" s="42">
        <v>36</v>
      </c>
      <c r="AI3801" s="42"/>
      <c r="AJ3801" s="42"/>
      <c r="AK3801" s="42"/>
      <c r="AL3801" s="31">
        <v>2</v>
      </c>
      <c r="AM3801" s="43" t="str">
        <f t="shared" si="830"/>
        <v>100</v>
      </c>
      <c r="AN3801" s="44">
        <f>INDEX([1]ราคาสิ่งปลูกสร้าง!$D$6:$CC$47,MATCH($AD3801,[1]ราคาสิ่งปลูกสร้าง!$B$6:$B$45,0),MATCH($C$7,[1]ราคาสิ่งปลูกสร้าง!$D$5:$CC$5,0))</f>
        <v>5400</v>
      </c>
      <c r="AO3801" s="44">
        <f t="shared" si="831"/>
        <v>194400</v>
      </c>
      <c r="AP3801" s="45">
        <f t="shared" si="832"/>
        <v>2</v>
      </c>
      <c r="AQ3801" s="40">
        <f>IF(AP3801=0,0,INDEX([1]ค่าเสื่อมสิ่งปลูกสร้าง!$A$5:$D$105,MATCH($AP3801,[1]ค่าเสื่อมสิ่งปลูกสร้าง!$A$5:$A$105,0),MATCH(AE3801,[1]ค่าเสื่อมสิ่งปลูกสร้าง!$A$3:$D$3)))</f>
        <v>6</v>
      </c>
      <c r="AR3801" s="44">
        <f t="shared" si="837"/>
        <v>182736</v>
      </c>
      <c r="AS3801" s="44">
        <f t="shared" si="838"/>
        <v>197736</v>
      </c>
      <c r="AT3801" s="44">
        <f t="shared" si="839"/>
        <v>197736</v>
      </c>
      <c r="AU3801" s="46">
        <v>0</v>
      </c>
      <c r="AV3801" s="44">
        <f t="shared" si="833"/>
        <v>197736</v>
      </c>
      <c r="AW3801" s="47" t="str">
        <f t="shared" si="834"/>
        <v>0.01</v>
      </c>
      <c r="AX3801" s="48"/>
      <c r="AY3801" s="48"/>
      <c r="AZ3801" s="49">
        <v>0</v>
      </c>
      <c r="BA3801" s="48"/>
      <c r="BB3801" s="48"/>
      <c r="BC3801" s="44">
        <f t="shared" si="835"/>
        <v>0</v>
      </c>
      <c r="BD3801" s="50">
        <v>1</v>
      </c>
      <c r="BE3801" s="51" t="e">
        <f>IF(AX3801=1,0,IF(AY3801=1,0,IF(BC3801&gt;#REF!,#REF!,IF(OR(AZ3801&gt;0,BD3801&gt;=0),BC3801+([1]สูตร2!H3789*(100%-AZ3801)-BC3801)*BD3801,[1]สูตร2!H3789*(100%-AZ3801)))))</f>
        <v>#REF!</v>
      </c>
      <c r="BF3801" s="31"/>
    </row>
    <row r="3802" spans="1:58" s="5" customFormat="1" ht="24" customHeight="1" x14ac:dyDescent="0.2">
      <c r="A3802" s="31">
        <v>1246</v>
      </c>
      <c r="B3802" s="31" t="s">
        <v>93</v>
      </c>
      <c r="C3802" s="31">
        <v>1</v>
      </c>
      <c r="D3802" s="31" t="s">
        <v>801</v>
      </c>
      <c r="E3802" s="31" t="s">
        <v>2875</v>
      </c>
      <c r="F3802" s="31"/>
      <c r="G3802" s="32" t="s">
        <v>2876</v>
      </c>
      <c r="H3802" s="31" t="s">
        <v>104</v>
      </c>
      <c r="I3802" s="31" t="s">
        <v>104</v>
      </c>
      <c r="J3802" s="31" t="s">
        <v>2860</v>
      </c>
      <c r="K3802" s="31">
        <v>0</v>
      </c>
      <c r="L3802" s="31">
        <v>0</v>
      </c>
      <c r="M3802" s="31">
        <v>45</v>
      </c>
      <c r="N3802" s="33"/>
      <c r="O3802" s="33">
        <v>45</v>
      </c>
      <c r="P3802" s="33"/>
      <c r="Q3802" s="33"/>
      <c r="R3802" s="33"/>
      <c r="S3802" s="34" t="str">
        <f t="shared" si="826"/>
        <v>2</v>
      </c>
      <c r="T3802" s="35">
        <f t="shared" si="827"/>
        <v>45</v>
      </c>
      <c r="U3802" s="36">
        <f>INDEX([1]ราคาที่ดิน!$B:$G,MATCH($C3802,[1]ราคาที่ดิน!$A:$A,0),MATCH($B3802,[1]ราคาที่ดิน!$B$1:$G$1,0))</f>
        <v>100</v>
      </c>
      <c r="V3802" s="37">
        <f t="shared" si="836"/>
        <v>4500</v>
      </c>
      <c r="W3802" s="31">
        <v>1</v>
      </c>
      <c r="X3802" s="31">
        <v>12</v>
      </c>
      <c r="Y3802" s="31" t="s">
        <v>801</v>
      </c>
      <c r="Z3802" s="31" t="s">
        <v>2875</v>
      </c>
      <c r="AA3802" s="31"/>
      <c r="AB3802" s="32" t="s">
        <v>2876</v>
      </c>
      <c r="AC3802" s="38"/>
      <c r="AD3802" s="39" t="s">
        <v>73</v>
      </c>
      <c r="AE3802" s="39" t="s">
        <v>76</v>
      </c>
      <c r="AF3802" s="40" t="str">
        <f t="shared" si="828"/>
        <v>2</v>
      </c>
      <c r="AG3802" s="41">
        <f t="shared" si="829"/>
        <v>70</v>
      </c>
      <c r="AH3802" s="42"/>
      <c r="AI3802" s="42">
        <v>70</v>
      </c>
      <c r="AJ3802" s="42"/>
      <c r="AK3802" s="42"/>
      <c r="AL3802" s="31">
        <v>30</v>
      </c>
      <c r="AM3802" s="43" t="str">
        <f t="shared" si="830"/>
        <v>100</v>
      </c>
      <c r="AN3802" s="44">
        <f>INDEX([1]ราคาสิ่งปลูกสร้าง!$D$6:$CC$47,MATCH($AD3802,[1]ราคาสิ่งปลูกสร้าง!$B$6:$B$45,0),MATCH($C$7,[1]ราคาสิ่งปลูกสร้าง!$D$5:$CC$5,0))</f>
        <v>6500</v>
      </c>
      <c r="AO3802" s="44">
        <f t="shared" si="831"/>
        <v>455000</v>
      </c>
      <c r="AP3802" s="45">
        <f t="shared" si="832"/>
        <v>30</v>
      </c>
      <c r="AQ3802" s="40">
        <f>IF(AP3802=0,0,INDEX([1]ค่าเสื่อมสิ่งปลูกสร้าง!$A$5:$D$105,MATCH($AP3802,[1]ค่าเสื่อมสิ่งปลูกสร้าง!$A$5:$A$105,0),MATCH(AE3802,[1]ค่าเสื่อมสิ่งปลูกสร้าง!$A$3:$D$3)))</f>
        <v>93</v>
      </c>
      <c r="AR3802" s="44">
        <f t="shared" si="837"/>
        <v>31850.000000000004</v>
      </c>
      <c r="AS3802" s="44">
        <f t="shared" si="838"/>
        <v>36350</v>
      </c>
      <c r="AT3802" s="44">
        <f t="shared" si="839"/>
        <v>36350</v>
      </c>
      <c r="AU3802" s="46">
        <v>0</v>
      </c>
      <c r="AV3802" s="44">
        <f t="shared" si="833"/>
        <v>36350</v>
      </c>
      <c r="AW3802" s="47" t="str">
        <f t="shared" si="834"/>
        <v>0.02</v>
      </c>
      <c r="AX3802" s="48"/>
      <c r="AY3802" s="48"/>
      <c r="AZ3802" s="49">
        <v>0</v>
      </c>
      <c r="BA3802" s="48"/>
      <c r="BB3802" s="48"/>
      <c r="BC3802" s="44">
        <f t="shared" si="835"/>
        <v>0</v>
      </c>
      <c r="BD3802" s="50">
        <v>1</v>
      </c>
      <c r="BE3802" s="51" t="e">
        <f>IF(AX3802=1,0,IF(AY3802=1,0,IF(BC3802&gt;#REF!,#REF!,IF(OR(AZ3802&gt;0,BD3802&gt;=0),BC3802+([1]สูตร2!H3790*(100%-AZ3802)-BC3802)*BD3802,[1]สูตร2!H3790*(100%-AZ3802)))))</f>
        <v>#REF!</v>
      </c>
      <c r="BF3802" s="31"/>
    </row>
    <row r="3803" spans="1:58" s="5" customFormat="1" ht="24" customHeight="1" x14ac:dyDescent="0.2">
      <c r="A3803" s="31"/>
      <c r="B3803" s="31" t="s">
        <v>93</v>
      </c>
      <c r="C3803" s="31">
        <v>1</v>
      </c>
      <c r="D3803" s="31" t="s">
        <v>801</v>
      </c>
      <c r="E3803" s="31" t="s">
        <v>2875</v>
      </c>
      <c r="F3803" s="31"/>
      <c r="G3803" s="32" t="s">
        <v>2876</v>
      </c>
      <c r="H3803" s="31" t="s">
        <v>104</v>
      </c>
      <c r="I3803" s="31" t="s">
        <v>104</v>
      </c>
      <c r="J3803" s="31" t="s">
        <v>2860</v>
      </c>
      <c r="K3803" s="31">
        <v>0</v>
      </c>
      <c r="L3803" s="31">
        <v>0</v>
      </c>
      <c r="M3803" s="31">
        <v>15</v>
      </c>
      <c r="N3803" s="33"/>
      <c r="O3803" s="33">
        <v>15</v>
      </c>
      <c r="P3803" s="33"/>
      <c r="Q3803" s="33"/>
      <c r="R3803" s="33"/>
      <c r="S3803" s="34" t="str">
        <f t="shared" si="826"/>
        <v>2</v>
      </c>
      <c r="T3803" s="35">
        <f t="shared" si="827"/>
        <v>15</v>
      </c>
      <c r="U3803" s="36">
        <f>INDEX([1]ราคาที่ดิน!$B:$G,MATCH($C3803,[1]ราคาที่ดิน!$A:$A,0),MATCH($B3803,[1]ราคาที่ดิน!$B$1:$G$1,0))</f>
        <v>100</v>
      </c>
      <c r="V3803" s="37">
        <f t="shared" si="836"/>
        <v>1500</v>
      </c>
      <c r="W3803" s="31">
        <v>2</v>
      </c>
      <c r="X3803" s="31">
        <v>12</v>
      </c>
      <c r="Y3803" s="31" t="s">
        <v>801</v>
      </c>
      <c r="Z3803" s="31" t="s">
        <v>2875</v>
      </c>
      <c r="AA3803" s="31"/>
      <c r="AB3803" s="32" t="s">
        <v>2876</v>
      </c>
      <c r="AC3803" s="38"/>
      <c r="AD3803" s="39" t="s">
        <v>77</v>
      </c>
      <c r="AE3803" s="39" t="s">
        <v>76</v>
      </c>
      <c r="AF3803" s="40" t="str">
        <f t="shared" si="828"/>
        <v>1</v>
      </c>
      <c r="AG3803" s="41">
        <f t="shared" si="829"/>
        <v>48</v>
      </c>
      <c r="AH3803" s="42">
        <v>48</v>
      </c>
      <c r="AI3803" s="42"/>
      <c r="AJ3803" s="42"/>
      <c r="AK3803" s="42"/>
      <c r="AL3803" s="31">
        <v>1</v>
      </c>
      <c r="AM3803" s="43" t="str">
        <f t="shared" si="830"/>
        <v>100</v>
      </c>
      <c r="AN3803" s="44">
        <f>INDEX([1]ราคาสิ่งปลูกสร้าง!$D$6:$CC$47,MATCH($AD3803,[1]ราคาสิ่งปลูกสร้าง!$B$6:$B$45,0),MATCH($C$7,[1]ราคาสิ่งปลูกสร้าง!$D$5:$CC$5,0))</f>
        <v>2050</v>
      </c>
      <c r="AO3803" s="44">
        <f t="shared" si="831"/>
        <v>98400</v>
      </c>
      <c r="AP3803" s="45">
        <f t="shared" si="832"/>
        <v>1</v>
      </c>
      <c r="AQ3803" s="40">
        <f>IF(AP3803=0,0,INDEX([1]ค่าเสื่อมสิ่งปลูกสร้าง!$A$5:$D$105,MATCH($AP3803,[1]ค่าเสื่อมสิ่งปลูกสร้าง!$A$5:$A$105,0),MATCH(AE3803,[1]ค่าเสื่อมสิ่งปลูกสร้าง!$A$3:$D$3)))</f>
        <v>3</v>
      </c>
      <c r="AR3803" s="44">
        <f t="shared" si="837"/>
        <v>95448</v>
      </c>
      <c r="AS3803" s="44">
        <f t="shared" si="838"/>
        <v>96948</v>
      </c>
      <c r="AT3803" s="44">
        <f t="shared" si="839"/>
        <v>96948</v>
      </c>
      <c r="AU3803" s="46">
        <v>0</v>
      </c>
      <c r="AV3803" s="44">
        <f t="shared" si="833"/>
        <v>96948</v>
      </c>
      <c r="AW3803" s="47" t="str">
        <f t="shared" si="834"/>
        <v>0.01</v>
      </c>
      <c r="AX3803" s="48"/>
      <c r="AY3803" s="48"/>
      <c r="AZ3803" s="49">
        <v>0</v>
      </c>
      <c r="BA3803" s="48"/>
      <c r="BB3803" s="48"/>
      <c r="BC3803" s="44">
        <f t="shared" si="835"/>
        <v>0</v>
      </c>
      <c r="BD3803" s="50">
        <v>1</v>
      </c>
      <c r="BE3803" s="51" t="e">
        <f>IF(AX3803=1,0,IF(AY3803=1,0,IF(BC3803&gt;#REF!,#REF!,IF(OR(AZ3803&gt;0,BD3803&gt;=0),BC3803+([1]สูตร2!H3791*(100%-AZ3803)-BC3803)*BD3803,[1]สูตร2!H3791*(100%-AZ3803)))))</f>
        <v>#REF!</v>
      </c>
      <c r="BF3803" s="31"/>
    </row>
    <row r="3804" spans="1:58" s="5" customFormat="1" ht="24" customHeight="1" x14ac:dyDescent="0.2">
      <c r="A3804" s="31">
        <v>1247</v>
      </c>
      <c r="B3804" s="31" t="s">
        <v>65</v>
      </c>
      <c r="C3804" s="31">
        <v>228</v>
      </c>
      <c r="D3804" s="31" t="s">
        <v>71</v>
      </c>
      <c r="E3804" s="31" t="s">
        <v>2877</v>
      </c>
      <c r="F3804" s="31"/>
      <c r="G3804" s="32" t="s">
        <v>2878</v>
      </c>
      <c r="H3804" s="31">
        <v>1992</v>
      </c>
      <c r="I3804" s="31">
        <v>28</v>
      </c>
      <c r="J3804" s="31" t="s">
        <v>2860</v>
      </c>
      <c r="K3804" s="31">
        <v>15</v>
      </c>
      <c r="L3804" s="31">
        <v>0</v>
      </c>
      <c r="M3804" s="31">
        <v>0</v>
      </c>
      <c r="N3804" s="33">
        <v>6000</v>
      </c>
      <c r="O3804" s="33"/>
      <c r="P3804" s="33"/>
      <c r="Q3804" s="33"/>
      <c r="R3804" s="33"/>
      <c r="S3804" s="34" t="str">
        <f t="shared" si="826"/>
        <v>1</v>
      </c>
      <c r="T3804" s="35">
        <f t="shared" si="827"/>
        <v>6000</v>
      </c>
      <c r="U3804" s="36">
        <f>INDEX([1]ราคาที่ดิน!$B:$G,MATCH($C3804,[1]ราคาที่ดิน!$A:$A,0),MATCH($B3804,[1]ราคาที่ดิน!$B$1:$G$1,0))</f>
        <v>150</v>
      </c>
      <c r="V3804" s="37">
        <f t="shared" si="836"/>
        <v>900000</v>
      </c>
      <c r="W3804" s="31"/>
      <c r="X3804" s="31"/>
      <c r="Y3804" s="31"/>
      <c r="Z3804" s="31"/>
      <c r="AA3804" s="31"/>
      <c r="AB3804" s="32"/>
      <c r="AC3804" s="38"/>
      <c r="AD3804" s="39"/>
      <c r="AE3804" s="39"/>
      <c r="AF3804" s="40" t="str">
        <f t="shared" si="828"/>
        <v/>
      </c>
      <c r="AG3804" s="41" t="str">
        <f t="shared" si="829"/>
        <v/>
      </c>
      <c r="AH3804" s="42"/>
      <c r="AI3804" s="42"/>
      <c r="AJ3804" s="42"/>
      <c r="AK3804" s="42"/>
      <c r="AL3804" s="31"/>
      <c r="AM3804" s="43" t="str">
        <f t="shared" si="830"/>
        <v>100</v>
      </c>
      <c r="AN3804" s="44">
        <f>INDEX([1]ราคาสิ่งปลูกสร้าง!$D$6:$CC$47,MATCH($AD3804,[1]ราคาสิ่งปลูกสร้าง!$B$6:$B$45,0),MATCH($C$7,[1]ราคาสิ่งปลูกสร้าง!$D$5:$CC$5,0))</f>
        <v>0</v>
      </c>
      <c r="AO3804" s="44">
        <f t="shared" si="831"/>
        <v>0</v>
      </c>
      <c r="AP3804" s="45">
        <f t="shared" si="832"/>
        <v>0</v>
      </c>
      <c r="AQ3804" s="40">
        <f>IF(AP3804=0,0,INDEX([1]ค่าเสื่อมสิ่งปลูกสร้าง!$A$5:$D$105,MATCH($AP3804,[1]ค่าเสื่อมสิ่งปลูกสร้าง!$A$5:$A$105,0),MATCH(AE3804,[1]ค่าเสื่อมสิ่งปลูกสร้าง!$A$3:$D$3)))</f>
        <v>0</v>
      </c>
      <c r="AR3804" s="44">
        <f t="shared" si="837"/>
        <v>0</v>
      </c>
      <c r="AS3804" s="44">
        <f t="shared" si="838"/>
        <v>900000</v>
      </c>
      <c r="AT3804" s="44">
        <f t="shared" si="839"/>
        <v>900000</v>
      </c>
      <c r="AU3804" s="46">
        <v>0</v>
      </c>
      <c r="AV3804" s="44">
        <f t="shared" si="833"/>
        <v>900000</v>
      </c>
      <c r="AW3804" s="47" t="str">
        <f t="shared" si="834"/>
        <v>0.01</v>
      </c>
      <c r="AX3804" s="48"/>
      <c r="AY3804" s="48"/>
      <c r="AZ3804" s="49">
        <v>0</v>
      </c>
      <c r="BA3804" s="48"/>
      <c r="BB3804" s="48"/>
      <c r="BC3804" s="44">
        <f t="shared" si="835"/>
        <v>0</v>
      </c>
      <c r="BD3804" s="50">
        <v>1</v>
      </c>
      <c r="BE3804" s="51" t="e">
        <f>IF(AX3804=1,0,IF(AY3804=1,0,IF(BC3804&gt;#REF!,#REF!,IF(OR(AZ3804&gt;0,BD3804&gt;=0),BC3804+([1]สูตร2!H3792*(100%-AZ3804)-BC3804)*BD3804,[1]สูตร2!H3792*(100%-AZ3804)))))</f>
        <v>#REF!</v>
      </c>
      <c r="BF3804" s="31"/>
    </row>
    <row r="3805" spans="1:58" s="5" customFormat="1" ht="24" customHeight="1" x14ac:dyDescent="0.2">
      <c r="A3805" s="31">
        <v>1248</v>
      </c>
      <c r="B3805" s="31" t="s">
        <v>65</v>
      </c>
      <c r="C3805" s="31">
        <v>436</v>
      </c>
      <c r="D3805" s="31" t="s">
        <v>66</v>
      </c>
      <c r="E3805" s="31" t="s">
        <v>2879</v>
      </c>
      <c r="F3805" s="31"/>
      <c r="G3805" s="32" t="s">
        <v>2878</v>
      </c>
      <c r="H3805" s="31">
        <v>42</v>
      </c>
      <c r="I3805" s="31">
        <v>36</v>
      </c>
      <c r="J3805" s="31" t="s">
        <v>2860</v>
      </c>
      <c r="K3805" s="31">
        <v>0</v>
      </c>
      <c r="L3805" s="31">
        <v>0</v>
      </c>
      <c r="M3805" s="31">
        <v>50</v>
      </c>
      <c r="N3805" s="33"/>
      <c r="O3805" s="33">
        <v>50</v>
      </c>
      <c r="P3805" s="33"/>
      <c r="Q3805" s="33"/>
      <c r="R3805" s="33"/>
      <c r="S3805" s="34" t="str">
        <f t="shared" si="826"/>
        <v>2</v>
      </c>
      <c r="T3805" s="35">
        <f t="shared" si="827"/>
        <v>50</v>
      </c>
      <c r="U3805" s="36">
        <f>INDEX([1]ราคาที่ดิน!$B:$G,MATCH($C3805,[1]ราคาที่ดิน!$A:$A,0),MATCH($B3805,[1]ราคาที่ดิน!$B$1:$G$1,0))</f>
        <v>65</v>
      </c>
      <c r="V3805" s="37">
        <f t="shared" si="836"/>
        <v>3250</v>
      </c>
      <c r="W3805" s="31">
        <v>1</v>
      </c>
      <c r="X3805" s="31">
        <v>15</v>
      </c>
      <c r="Y3805" s="31" t="s">
        <v>71</v>
      </c>
      <c r="Z3805" s="31" t="s">
        <v>2879</v>
      </c>
      <c r="AA3805" s="31"/>
      <c r="AB3805" s="32" t="s">
        <v>2878</v>
      </c>
      <c r="AC3805" s="38"/>
      <c r="AD3805" s="39" t="s">
        <v>73</v>
      </c>
      <c r="AE3805" s="39" t="s">
        <v>74</v>
      </c>
      <c r="AF3805" s="40" t="str">
        <f t="shared" si="828"/>
        <v>2</v>
      </c>
      <c r="AG3805" s="41">
        <f t="shared" si="829"/>
        <v>247</v>
      </c>
      <c r="AH3805" s="42"/>
      <c r="AI3805" s="42">
        <v>247</v>
      </c>
      <c r="AJ3805" s="42"/>
      <c r="AK3805" s="42"/>
      <c r="AL3805" s="31">
        <v>10</v>
      </c>
      <c r="AM3805" s="43" t="str">
        <f t="shared" si="830"/>
        <v>100</v>
      </c>
      <c r="AN3805" s="44">
        <f>INDEX([1]ราคาสิ่งปลูกสร้าง!$D$6:$CC$47,MATCH($AD3805,[1]ราคาสิ่งปลูกสร้าง!$B$6:$B$45,0),MATCH($C$7,[1]ราคาสิ่งปลูกสร้าง!$D$5:$CC$5,0))</f>
        <v>6500</v>
      </c>
      <c r="AO3805" s="44">
        <f t="shared" si="831"/>
        <v>1605500</v>
      </c>
      <c r="AP3805" s="45">
        <f t="shared" si="832"/>
        <v>10</v>
      </c>
      <c r="AQ3805" s="40">
        <f>IF(AP3805=0,0,INDEX([1]ค่าเสื่อมสิ่งปลูกสร้าง!$A$5:$D$105,MATCH($AP3805,[1]ค่าเสื่อมสิ่งปลูกสร้าง!$A$5:$A$105,0),MATCH(AE3805,[1]ค่าเสื่อมสิ่งปลูกสร้าง!$A$3:$D$3)))</f>
        <v>10</v>
      </c>
      <c r="AR3805" s="44">
        <f t="shared" si="837"/>
        <v>1444950</v>
      </c>
      <c r="AS3805" s="44">
        <f t="shared" si="838"/>
        <v>1448200</v>
      </c>
      <c r="AT3805" s="44">
        <f t="shared" si="839"/>
        <v>1448200</v>
      </c>
      <c r="AU3805" s="46">
        <v>0</v>
      </c>
      <c r="AV3805" s="44">
        <f t="shared" si="833"/>
        <v>1448200</v>
      </c>
      <c r="AW3805" s="47" t="str">
        <f t="shared" si="834"/>
        <v>0.02</v>
      </c>
      <c r="AX3805" s="48"/>
      <c r="AY3805" s="48"/>
      <c r="AZ3805" s="49">
        <v>0</v>
      </c>
      <c r="BA3805" s="48"/>
      <c r="BB3805" s="48"/>
      <c r="BC3805" s="44">
        <f t="shared" si="835"/>
        <v>0</v>
      </c>
      <c r="BD3805" s="50">
        <v>1</v>
      </c>
      <c r="BE3805" s="51" t="e">
        <f>IF(AX3805=1,0,IF(AY3805=1,0,IF(BC3805&gt;#REF!,#REF!,IF(OR(AZ3805&gt;0,BD3805&gt;=0),BC3805+([1]สูตร2!H3793*(100%-AZ3805)-BC3805)*BD3805,[1]สูตร2!H3793*(100%-AZ3805)))))</f>
        <v>#REF!</v>
      </c>
      <c r="BF3805" s="31"/>
    </row>
    <row r="3806" spans="1:58" s="5" customFormat="1" ht="24" customHeight="1" x14ac:dyDescent="0.2">
      <c r="A3806" s="31"/>
      <c r="B3806" s="31" t="s">
        <v>65</v>
      </c>
      <c r="C3806" s="31">
        <v>436</v>
      </c>
      <c r="D3806" s="31" t="s">
        <v>66</v>
      </c>
      <c r="E3806" s="31" t="s">
        <v>2879</v>
      </c>
      <c r="F3806" s="31"/>
      <c r="G3806" s="32" t="s">
        <v>2878</v>
      </c>
      <c r="H3806" s="31">
        <v>42</v>
      </c>
      <c r="I3806" s="31">
        <v>36</v>
      </c>
      <c r="J3806" s="31" t="s">
        <v>2860</v>
      </c>
      <c r="K3806" s="31">
        <v>0</v>
      </c>
      <c r="L3806" s="31">
        <v>0</v>
      </c>
      <c r="M3806" s="31">
        <v>20</v>
      </c>
      <c r="N3806" s="33"/>
      <c r="O3806" s="33">
        <v>20</v>
      </c>
      <c r="P3806" s="33"/>
      <c r="Q3806" s="33"/>
      <c r="R3806" s="33"/>
      <c r="S3806" s="34" t="str">
        <f t="shared" si="826"/>
        <v>2</v>
      </c>
      <c r="T3806" s="35">
        <f t="shared" si="827"/>
        <v>20</v>
      </c>
      <c r="U3806" s="36">
        <f>INDEX([1]ราคาที่ดิน!$B:$G,MATCH($C3806,[1]ราคาที่ดิน!$A:$A,0),MATCH($B3806,[1]ราคาที่ดิน!$B$1:$G$1,0))</f>
        <v>65</v>
      </c>
      <c r="V3806" s="37">
        <f t="shared" si="836"/>
        <v>1300</v>
      </c>
      <c r="W3806" s="31">
        <v>2</v>
      </c>
      <c r="X3806" s="31">
        <v>15</v>
      </c>
      <c r="Y3806" s="31" t="s">
        <v>71</v>
      </c>
      <c r="Z3806" s="31" t="s">
        <v>2879</v>
      </c>
      <c r="AA3806" s="31"/>
      <c r="AB3806" s="32" t="s">
        <v>2878</v>
      </c>
      <c r="AC3806" s="38"/>
      <c r="AD3806" s="39" t="s">
        <v>75</v>
      </c>
      <c r="AE3806" s="39" t="s">
        <v>76</v>
      </c>
      <c r="AF3806" s="40" t="str">
        <f t="shared" si="828"/>
        <v>1</v>
      </c>
      <c r="AG3806" s="41">
        <f t="shared" si="829"/>
        <v>14</v>
      </c>
      <c r="AH3806" s="42">
        <v>14</v>
      </c>
      <c r="AI3806" s="42"/>
      <c r="AJ3806" s="42"/>
      <c r="AK3806" s="42"/>
      <c r="AL3806" s="31">
        <v>10</v>
      </c>
      <c r="AM3806" s="43" t="str">
        <f t="shared" si="830"/>
        <v>100</v>
      </c>
      <c r="AN3806" s="44">
        <f>INDEX([1]ราคาสิ่งปลูกสร้าง!$D$6:$CC$47,MATCH($AD3806,[1]ราคาสิ่งปลูกสร้าง!$B$6:$B$45,0),MATCH($C$7,[1]ราคาสิ่งปลูกสร้าง!$D$5:$CC$5,0))</f>
        <v>5400</v>
      </c>
      <c r="AO3806" s="44">
        <f t="shared" si="831"/>
        <v>75600</v>
      </c>
      <c r="AP3806" s="45">
        <f t="shared" si="832"/>
        <v>10</v>
      </c>
      <c r="AQ3806" s="40">
        <f>IF(AP3806=0,0,INDEX([1]ค่าเสื่อมสิ่งปลูกสร้าง!$A$5:$D$105,MATCH($AP3806,[1]ค่าเสื่อมสิ่งปลูกสร้าง!$A$5:$A$105,0),MATCH(AE3806,[1]ค่าเสื่อมสิ่งปลูกสร้าง!$A$3:$D$3)))</f>
        <v>40</v>
      </c>
      <c r="AR3806" s="44">
        <f t="shared" si="837"/>
        <v>45360</v>
      </c>
      <c r="AS3806" s="44">
        <f t="shared" si="838"/>
        <v>46660</v>
      </c>
      <c r="AT3806" s="44">
        <f t="shared" si="839"/>
        <v>46660</v>
      </c>
      <c r="AU3806" s="46">
        <v>0</v>
      </c>
      <c r="AV3806" s="44">
        <f t="shared" si="833"/>
        <v>46660</v>
      </c>
      <c r="AW3806" s="47" t="str">
        <f t="shared" si="834"/>
        <v>0.01</v>
      </c>
      <c r="AX3806" s="48"/>
      <c r="AY3806" s="48"/>
      <c r="AZ3806" s="49">
        <v>0</v>
      </c>
      <c r="BA3806" s="48"/>
      <c r="BB3806" s="48"/>
      <c r="BC3806" s="44">
        <f t="shared" si="835"/>
        <v>0</v>
      </c>
      <c r="BD3806" s="50">
        <v>1</v>
      </c>
      <c r="BE3806" s="51" t="e">
        <f>IF(AX3806=1,0,IF(AY3806=1,0,IF(BC3806&gt;#REF!,#REF!,IF(OR(AZ3806&gt;0,BD3806&gt;=0),BC3806+([1]สูตร2!H3794*(100%-AZ3806)-BC3806)*BD3806,[1]สูตร2!H3794*(100%-AZ3806)))))</f>
        <v>#REF!</v>
      </c>
      <c r="BF3806" s="31"/>
    </row>
    <row r="3807" spans="1:58" s="5" customFormat="1" ht="24" customHeight="1" x14ac:dyDescent="0.2">
      <c r="A3807" s="31"/>
      <c r="B3807" s="31" t="s">
        <v>65</v>
      </c>
      <c r="C3807" s="31">
        <v>436</v>
      </c>
      <c r="D3807" s="31" t="s">
        <v>66</v>
      </c>
      <c r="E3807" s="31" t="s">
        <v>2879</v>
      </c>
      <c r="F3807" s="31"/>
      <c r="G3807" s="32" t="s">
        <v>2878</v>
      </c>
      <c r="H3807" s="31">
        <v>42</v>
      </c>
      <c r="I3807" s="31">
        <v>36</v>
      </c>
      <c r="J3807" s="31" t="s">
        <v>2860</v>
      </c>
      <c r="K3807" s="31">
        <v>0</v>
      </c>
      <c r="L3807" s="31">
        <v>0</v>
      </c>
      <c r="M3807" s="31">
        <v>10</v>
      </c>
      <c r="N3807" s="33"/>
      <c r="O3807" s="33">
        <v>10</v>
      </c>
      <c r="P3807" s="33"/>
      <c r="Q3807" s="33"/>
      <c r="R3807" s="33"/>
      <c r="S3807" s="34" t="str">
        <f t="shared" si="826"/>
        <v>2</v>
      </c>
      <c r="T3807" s="35">
        <f t="shared" si="827"/>
        <v>10</v>
      </c>
      <c r="U3807" s="36">
        <f>INDEX([1]ราคาที่ดิน!$B:$G,MATCH($C3807,[1]ราคาที่ดิน!$A:$A,0),MATCH($B3807,[1]ราคาที่ดิน!$B$1:$G$1,0))</f>
        <v>65</v>
      </c>
      <c r="V3807" s="37">
        <f t="shared" si="836"/>
        <v>650</v>
      </c>
      <c r="W3807" s="31">
        <v>3</v>
      </c>
      <c r="X3807" s="31">
        <v>15</v>
      </c>
      <c r="Y3807" s="31" t="s">
        <v>71</v>
      </c>
      <c r="Z3807" s="31" t="s">
        <v>2879</v>
      </c>
      <c r="AA3807" s="31"/>
      <c r="AB3807" s="32" t="s">
        <v>2878</v>
      </c>
      <c r="AC3807" s="38"/>
      <c r="AD3807" s="39" t="s">
        <v>75</v>
      </c>
      <c r="AE3807" s="39" t="s">
        <v>94</v>
      </c>
      <c r="AF3807" s="40" t="str">
        <f t="shared" si="828"/>
        <v>2</v>
      </c>
      <c r="AG3807" s="41">
        <f t="shared" si="829"/>
        <v>20</v>
      </c>
      <c r="AH3807" s="42"/>
      <c r="AI3807" s="42">
        <v>20</v>
      </c>
      <c r="AJ3807" s="42"/>
      <c r="AK3807" s="42"/>
      <c r="AL3807" s="31">
        <v>4</v>
      </c>
      <c r="AM3807" s="43" t="str">
        <f t="shared" si="830"/>
        <v>100</v>
      </c>
      <c r="AN3807" s="44">
        <f>INDEX([1]ราคาสิ่งปลูกสร้าง!$D$6:$CC$47,MATCH($AD3807,[1]ราคาสิ่งปลูกสร้าง!$B$6:$B$45,0),MATCH($C$7,[1]ราคาสิ่งปลูกสร้าง!$D$5:$CC$5,0))</f>
        <v>5400</v>
      </c>
      <c r="AO3807" s="44">
        <f t="shared" si="831"/>
        <v>108000</v>
      </c>
      <c r="AP3807" s="45">
        <f t="shared" si="832"/>
        <v>4</v>
      </c>
      <c r="AQ3807" s="40">
        <f>IF(AP3807=0,0,INDEX([1]ค่าเสื่อมสิ่งปลูกสร้าง!$A$5:$D$105,MATCH($AP3807,[1]ค่าเสื่อมสิ่งปลูกสร้าง!$A$5:$A$105,0),MATCH(AE3807,[1]ค่าเสื่อมสิ่งปลูกสร้าง!$A$3:$D$3)))</f>
        <v>4</v>
      </c>
      <c r="AR3807" s="44">
        <f t="shared" si="837"/>
        <v>103680</v>
      </c>
      <c r="AS3807" s="44">
        <f t="shared" si="838"/>
        <v>104330</v>
      </c>
      <c r="AT3807" s="44">
        <f t="shared" si="839"/>
        <v>104330</v>
      </c>
      <c r="AU3807" s="46">
        <v>0</v>
      </c>
      <c r="AV3807" s="44">
        <f t="shared" si="833"/>
        <v>104330</v>
      </c>
      <c r="AW3807" s="47" t="str">
        <f t="shared" si="834"/>
        <v>0.02</v>
      </c>
      <c r="AX3807" s="48"/>
      <c r="AY3807" s="48"/>
      <c r="AZ3807" s="49">
        <v>0</v>
      </c>
      <c r="BA3807" s="48"/>
      <c r="BB3807" s="48"/>
      <c r="BC3807" s="44">
        <f t="shared" si="835"/>
        <v>0</v>
      </c>
      <c r="BD3807" s="50">
        <v>1</v>
      </c>
      <c r="BE3807" s="51" t="e">
        <f>IF(AX3807=1,0,IF(AY3807=1,0,IF(BC3807&gt;#REF!,#REF!,IF(OR(AZ3807&gt;0,BD3807&gt;=0),BC3807+([1]สูตร2!H3795*(100%-AZ3807)-BC3807)*BD3807,[1]สูตร2!H3795*(100%-AZ3807)))))</f>
        <v>#REF!</v>
      </c>
      <c r="BF3807" s="31"/>
    </row>
    <row r="3808" spans="1:58" s="5" customFormat="1" ht="24" customHeight="1" x14ac:dyDescent="0.2">
      <c r="A3808" s="31"/>
      <c r="B3808" s="31" t="s">
        <v>65</v>
      </c>
      <c r="C3808" s="31">
        <v>436</v>
      </c>
      <c r="D3808" s="31" t="s">
        <v>66</v>
      </c>
      <c r="E3808" s="31" t="s">
        <v>2879</v>
      </c>
      <c r="F3808" s="31"/>
      <c r="G3808" s="32" t="s">
        <v>2878</v>
      </c>
      <c r="H3808" s="31">
        <v>42</v>
      </c>
      <c r="I3808" s="31">
        <v>36</v>
      </c>
      <c r="J3808" s="31" t="s">
        <v>2860</v>
      </c>
      <c r="K3808" s="31">
        <v>0</v>
      </c>
      <c r="L3808" s="31">
        <v>0</v>
      </c>
      <c r="M3808" s="31">
        <v>10</v>
      </c>
      <c r="N3808" s="33"/>
      <c r="O3808" s="33">
        <v>10</v>
      </c>
      <c r="P3808" s="33"/>
      <c r="Q3808" s="33"/>
      <c r="R3808" s="33"/>
      <c r="S3808" s="34" t="str">
        <f t="shared" si="826"/>
        <v>2</v>
      </c>
      <c r="T3808" s="35">
        <f t="shared" si="827"/>
        <v>10</v>
      </c>
      <c r="U3808" s="36">
        <f>INDEX([1]ราคาที่ดิน!$B:$G,MATCH($C3808,[1]ราคาที่ดิน!$A:$A,0),MATCH($B3808,[1]ราคาที่ดิน!$B$1:$G$1,0))</f>
        <v>65</v>
      </c>
      <c r="V3808" s="37">
        <f t="shared" si="836"/>
        <v>650</v>
      </c>
      <c r="W3808" s="31">
        <v>4</v>
      </c>
      <c r="X3808" s="31">
        <v>15</v>
      </c>
      <c r="Y3808" s="31" t="s">
        <v>71</v>
      </c>
      <c r="Z3808" s="31" t="s">
        <v>2879</v>
      </c>
      <c r="AA3808" s="31"/>
      <c r="AB3808" s="32" t="s">
        <v>2878</v>
      </c>
      <c r="AC3808" s="38"/>
      <c r="AD3808" s="39" t="s">
        <v>73</v>
      </c>
      <c r="AE3808" s="39" t="s">
        <v>76</v>
      </c>
      <c r="AF3808" s="40" t="str">
        <f t="shared" si="828"/>
        <v>3</v>
      </c>
      <c r="AG3808" s="41">
        <f t="shared" si="829"/>
        <v>42</v>
      </c>
      <c r="AH3808" s="42"/>
      <c r="AI3808" s="42"/>
      <c r="AJ3808" s="42">
        <v>42</v>
      </c>
      <c r="AK3808" s="42"/>
      <c r="AL3808" s="31">
        <v>1</v>
      </c>
      <c r="AM3808" s="43" t="str">
        <f t="shared" si="830"/>
        <v>100</v>
      </c>
      <c r="AN3808" s="44">
        <f>INDEX([1]ราคาสิ่งปลูกสร้าง!$D$6:$CC$47,MATCH($AD3808,[1]ราคาสิ่งปลูกสร้าง!$B$6:$B$45,0),MATCH($C$7,[1]ราคาสิ่งปลูกสร้าง!$D$5:$CC$5,0))</f>
        <v>6500</v>
      </c>
      <c r="AO3808" s="44">
        <f t="shared" si="831"/>
        <v>273000</v>
      </c>
      <c r="AP3808" s="45">
        <f t="shared" si="832"/>
        <v>1</v>
      </c>
      <c r="AQ3808" s="40">
        <f>IF(AP3808=0,0,INDEX([1]ค่าเสื่อมสิ่งปลูกสร้าง!$A$5:$D$105,MATCH($AP3808,[1]ค่าเสื่อมสิ่งปลูกสร้าง!$A$5:$A$105,0),MATCH(AE3808,[1]ค่าเสื่อมสิ่งปลูกสร้าง!$A$3:$D$3)))</f>
        <v>3</v>
      </c>
      <c r="AR3808" s="44">
        <f t="shared" si="837"/>
        <v>264810</v>
      </c>
      <c r="AS3808" s="44">
        <f t="shared" si="838"/>
        <v>265460</v>
      </c>
      <c r="AT3808" s="44">
        <f t="shared" si="839"/>
        <v>265460</v>
      </c>
      <c r="AU3808" s="46">
        <v>0</v>
      </c>
      <c r="AV3808" s="44">
        <f t="shared" si="833"/>
        <v>265460</v>
      </c>
      <c r="AW3808" s="47" t="str">
        <f t="shared" si="834"/>
        <v>0.02</v>
      </c>
      <c r="AX3808" s="48"/>
      <c r="AY3808" s="48"/>
      <c r="AZ3808" s="49">
        <v>0</v>
      </c>
      <c r="BA3808" s="48"/>
      <c r="BB3808" s="48"/>
      <c r="BC3808" s="44">
        <f t="shared" si="835"/>
        <v>0</v>
      </c>
      <c r="BD3808" s="50">
        <v>1</v>
      </c>
      <c r="BE3808" s="51" t="e">
        <f>IF(AX3808=1,0,IF(AY3808=1,0,IF(BC3808&gt;#REF!,#REF!,IF(OR(AZ3808&gt;0,BD3808&gt;=0),BC3808+([1]สูตร2!H3796*(100%-AZ3808)-BC3808)*BD3808,[1]สูตร2!H3796*(100%-AZ3808)))))</f>
        <v>#REF!</v>
      </c>
      <c r="BF3808" s="31"/>
    </row>
    <row r="3809" spans="1:58" s="5" customFormat="1" ht="24" customHeight="1" x14ac:dyDescent="0.2">
      <c r="A3809" s="31"/>
      <c r="B3809" s="31" t="s">
        <v>65</v>
      </c>
      <c r="C3809" s="31">
        <v>436</v>
      </c>
      <c r="D3809" s="31" t="s">
        <v>66</v>
      </c>
      <c r="E3809" s="31" t="s">
        <v>2879</v>
      </c>
      <c r="F3809" s="31"/>
      <c r="G3809" s="32" t="s">
        <v>2878</v>
      </c>
      <c r="H3809" s="31">
        <v>42</v>
      </c>
      <c r="I3809" s="31">
        <v>36</v>
      </c>
      <c r="J3809" s="31" t="s">
        <v>2860</v>
      </c>
      <c r="K3809" s="31">
        <v>0</v>
      </c>
      <c r="L3809" s="31">
        <v>0</v>
      </c>
      <c r="M3809" s="31">
        <v>10</v>
      </c>
      <c r="N3809" s="33"/>
      <c r="O3809" s="33">
        <v>10</v>
      </c>
      <c r="P3809" s="33"/>
      <c r="Q3809" s="33"/>
      <c r="R3809" s="33"/>
      <c r="S3809" s="34" t="str">
        <f t="shared" si="826"/>
        <v>2</v>
      </c>
      <c r="T3809" s="35">
        <f t="shared" si="827"/>
        <v>10</v>
      </c>
      <c r="U3809" s="36">
        <f>INDEX([1]ราคาที่ดิน!$B:$G,MATCH($C3809,[1]ราคาที่ดิน!$A:$A,0),MATCH($B3809,[1]ราคาที่ดิน!$B$1:$G$1,0))</f>
        <v>65</v>
      </c>
      <c r="V3809" s="37">
        <f t="shared" si="836"/>
        <v>650</v>
      </c>
      <c r="W3809" s="31">
        <v>5</v>
      </c>
      <c r="X3809" s="31">
        <v>15</v>
      </c>
      <c r="Y3809" s="31" t="s">
        <v>71</v>
      </c>
      <c r="Z3809" s="31" t="s">
        <v>2879</v>
      </c>
      <c r="AA3809" s="31"/>
      <c r="AB3809" s="32" t="s">
        <v>2878</v>
      </c>
      <c r="AC3809" s="38"/>
      <c r="AD3809" s="39" t="s">
        <v>75</v>
      </c>
      <c r="AE3809" s="39" t="s">
        <v>94</v>
      </c>
      <c r="AF3809" s="40" t="str">
        <f t="shared" si="828"/>
        <v>1</v>
      </c>
      <c r="AG3809" s="41">
        <f t="shared" si="829"/>
        <v>10.5</v>
      </c>
      <c r="AH3809" s="42">
        <v>10.5</v>
      </c>
      <c r="AI3809" s="42"/>
      <c r="AJ3809" s="42"/>
      <c r="AK3809" s="42"/>
      <c r="AL3809" s="31">
        <v>1</v>
      </c>
      <c r="AM3809" s="43" t="str">
        <f t="shared" si="830"/>
        <v>100</v>
      </c>
      <c r="AN3809" s="44">
        <f>INDEX([1]ราคาสิ่งปลูกสร้าง!$D$6:$CC$47,MATCH($AD3809,[1]ราคาสิ่งปลูกสร้าง!$B$6:$B$45,0),MATCH($C$7,[1]ราคาสิ่งปลูกสร้าง!$D$5:$CC$5,0))</f>
        <v>5400</v>
      </c>
      <c r="AO3809" s="44">
        <f t="shared" si="831"/>
        <v>56700</v>
      </c>
      <c r="AP3809" s="45">
        <f t="shared" si="832"/>
        <v>1</v>
      </c>
      <c r="AQ3809" s="40">
        <f>IF(AP3809=0,0,INDEX([1]ค่าเสื่อมสิ่งปลูกสร้าง!$A$5:$D$105,MATCH($AP3809,[1]ค่าเสื่อมสิ่งปลูกสร้าง!$A$5:$A$105,0),MATCH(AE3809,[1]ค่าเสื่อมสิ่งปลูกสร้าง!$A$3:$D$3)))</f>
        <v>1</v>
      </c>
      <c r="AR3809" s="44">
        <f t="shared" si="837"/>
        <v>56133</v>
      </c>
      <c r="AS3809" s="44">
        <f t="shared" si="838"/>
        <v>56783</v>
      </c>
      <c r="AT3809" s="44">
        <f t="shared" si="839"/>
        <v>56783</v>
      </c>
      <c r="AU3809" s="46">
        <v>0</v>
      </c>
      <c r="AV3809" s="44">
        <f t="shared" si="833"/>
        <v>56783</v>
      </c>
      <c r="AW3809" s="47" t="str">
        <f t="shared" si="834"/>
        <v>0.01</v>
      </c>
      <c r="AX3809" s="48"/>
      <c r="AY3809" s="48"/>
      <c r="AZ3809" s="49">
        <v>0</v>
      </c>
      <c r="BA3809" s="48"/>
      <c r="BB3809" s="48"/>
      <c r="BC3809" s="44">
        <f t="shared" si="835"/>
        <v>0</v>
      </c>
      <c r="BD3809" s="50">
        <v>1</v>
      </c>
      <c r="BE3809" s="51" t="e">
        <f>IF(AX3809=1,0,IF(AY3809=1,0,IF(BC3809&gt;#REF!,#REF!,IF(OR(AZ3809&gt;0,BD3809&gt;=0),BC3809+([1]สูตร2!H3797*(100%-AZ3809)-BC3809)*BD3809,[1]สูตร2!H3797*(100%-AZ3809)))))</f>
        <v>#REF!</v>
      </c>
      <c r="BF3809" s="31"/>
    </row>
    <row r="3810" spans="1:58" s="5" customFormat="1" ht="24" customHeight="1" x14ac:dyDescent="0.2">
      <c r="A3810" s="31"/>
      <c r="B3810" s="31" t="s">
        <v>65</v>
      </c>
      <c r="C3810" s="31">
        <v>436</v>
      </c>
      <c r="D3810" s="31" t="s">
        <v>66</v>
      </c>
      <c r="E3810" s="31" t="s">
        <v>2879</v>
      </c>
      <c r="F3810" s="31"/>
      <c r="G3810" s="32" t="s">
        <v>2878</v>
      </c>
      <c r="H3810" s="31">
        <v>42</v>
      </c>
      <c r="I3810" s="31">
        <v>36</v>
      </c>
      <c r="J3810" s="31" t="s">
        <v>2860</v>
      </c>
      <c r="K3810" s="31">
        <v>0</v>
      </c>
      <c r="L3810" s="31">
        <v>0</v>
      </c>
      <c r="M3810" s="31">
        <v>16</v>
      </c>
      <c r="N3810" s="33"/>
      <c r="O3810" s="33">
        <v>16</v>
      </c>
      <c r="P3810" s="33"/>
      <c r="Q3810" s="33"/>
      <c r="R3810" s="33"/>
      <c r="S3810" s="34" t="str">
        <f t="shared" si="826"/>
        <v>2</v>
      </c>
      <c r="T3810" s="35">
        <f t="shared" si="827"/>
        <v>16</v>
      </c>
      <c r="U3810" s="36">
        <f>INDEX([1]ราคาที่ดิน!$B:$G,MATCH($C3810,[1]ราคาที่ดิน!$A:$A,0),MATCH($B3810,[1]ราคาที่ดิน!$B$1:$G$1,0))</f>
        <v>65</v>
      </c>
      <c r="V3810" s="37">
        <f t="shared" si="836"/>
        <v>1040</v>
      </c>
      <c r="W3810" s="31">
        <v>1</v>
      </c>
      <c r="X3810" s="31">
        <v>17</v>
      </c>
      <c r="Y3810" s="31" t="s">
        <v>66</v>
      </c>
      <c r="Z3810" s="31" t="s">
        <v>2880</v>
      </c>
      <c r="AA3810" s="31"/>
      <c r="AB3810" s="32" t="s">
        <v>2878</v>
      </c>
      <c r="AC3810" s="38"/>
      <c r="AD3810" s="39" t="s">
        <v>73</v>
      </c>
      <c r="AE3810" s="39" t="s">
        <v>76</v>
      </c>
      <c r="AF3810" s="40" t="str">
        <f t="shared" si="828"/>
        <v>2</v>
      </c>
      <c r="AG3810" s="41">
        <f t="shared" si="829"/>
        <v>30.25</v>
      </c>
      <c r="AH3810" s="42"/>
      <c r="AI3810" s="42">
        <v>30.25</v>
      </c>
      <c r="AJ3810" s="42"/>
      <c r="AK3810" s="42"/>
      <c r="AL3810" s="31">
        <v>5</v>
      </c>
      <c r="AM3810" s="43" t="str">
        <f t="shared" si="830"/>
        <v>100</v>
      </c>
      <c r="AN3810" s="44">
        <f>INDEX([1]ราคาสิ่งปลูกสร้าง!$D$6:$CC$47,MATCH($AD3810,[1]ราคาสิ่งปลูกสร้าง!$B$6:$B$45,0),MATCH($C$7,[1]ราคาสิ่งปลูกสร้าง!$D$5:$CC$5,0))</f>
        <v>6500</v>
      </c>
      <c r="AO3810" s="44">
        <f t="shared" si="831"/>
        <v>196625</v>
      </c>
      <c r="AP3810" s="45">
        <f t="shared" si="832"/>
        <v>5</v>
      </c>
      <c r="AQ3810" s="40">
        <f>IF(AP3810=0,0,INDEX([1]ค่าเสื่อมสิ่งปลูกสร้าง!$A$5:$D$105,MATCH($AP3810,[1]ค่าเสื่อมสิ่งปลูกสร้าง!$A$5:$A$105,0),MATCH(AE3810,[1]ค่าเสื่อมสิ่งปลูกสร้าง!$A$3:$D$3)))</f>
        <v>15</v>
      </c>
      <c r="AR3810" s="44">
        <f t="shared" si="837"/>
        <v>167131.25</v>
      </c>
      <c r="AS3810" s="44">
        <f t="shared" si="838"/>
        <v>168171.25</v>
      </c>
      <c r="AT3810" s="44">
        <f t="shared" si="839"/>
        <v>168171.25</v>
      </c>
      <c r="AU3810" s="46">
        <v>0</v>
      </c>
      <c r="AV3810" s="44">
        <f t="shared" si="833"/>
        <v>168171.25</v>
      </c>
      <c r="AW3810" s="47" t="str">
        <f t="shared" si="834"/>
        <v>0.02</v>
      </c>
      <c r="AX3810" s="48"/>
      <c r="AY3810" s="48"/>
      <c r="AZ3810" s="49">
        <v>0</v>
      </c>
      <c r="BA3810" s="48"/>
      <c r="BB3810" s="48"/>
      <c r="BC3810" s="44">
        <f t="shared" si="835"/>
        <v>0</v>
      </c>
      <c r="BD3810" s="50">
        <v>1</v>
      </c>
      <c r="BE3810" s="51" t="e">
        <f>IF(AX3810=1,0,IF(AY3810=1,0,IF(BC3810&gt;#REF!,#REF!,IF(OR(AZ3810&gt;0,BD3810&gt;=0),BC3810+([1]สูตร2!H3798*(100%-AZ3810)-BC3810)*BD3810,[1]สูตร2!H3798*(100%-AZ3810)))))</f>
        <v>#REF!</v>
      </c>
      <c r="BF3810" s="31"/>
    </row>
    <row r="3811" spans="1:58" s="5" customFormat="1" ht="24" customHeight="1" x14ac:dyDescent="0.2">
      <c r="A3811" s="31">
        <v>1249</v>
      </c>
      <c r="B3811" s="31" t="s">
        <v>65</v>
      </c>
      <c r="C3811" s="31">
        <v>131</v>
      </c>
      <c r="D3811" s="31" t="s">
        <v>66</v>
      </c>
      <c r="E3811" s="31" t="s">
        <v>2881</v>
      </c>
      <c r="F3811" s="31"/>
      <c r="G3811" s="32" t="s">
        <v>2882</v>
      </c>
      <c r="H3811" s="31">
        <v>14</v>
      </c>
      <c r="I3811" s="31">
        <v>31</v>
      </c>
      <c r="J3811" s="31" t="s">
        <v>2860</v>
      </c>
      <c r="K3811" s="31">
        <v>13</v>
      </c>
      <c r="L3811" s="31">
        <v>0</v>
      </c>
      <c r="M3811" s="31">
        <v>0</v>
      </c>
      <c r="N3811" s="33">
        <v>5200</v>
      </c>
      <c r="O3811" s="33"/>
      <c r="P3811" s="33"/>
      <c r="Q3811" s="33"/>
      <c r="R3811" s="33"/>
      <c r="S3811" s="34" t="str">
        <f t="shared" si="826"/>
        <v>1</v>
      </c>
      <c r="T3811" s="35">
        <f t="shared" si="827"/>
        <v>5200</v>
      </c>
      <c r="U3811" s="36">
        <f>INDEX([1]ราคาที่ดิน!$B:$G,MATCH($C3811,[1]ราคาที่ดิน!$A:$A,0),MATCH($B3811,[1]ราคาที่ดิน!$B$1:$G$1,0))</f>
        <v>0</v>
      </c>
      <c r="V3811" s="37">
        <f t="shared" si="836"/>
        <v>0</v>
      </c>
      <c r="W3811" s="31"/>
      <c r="X3811" s="31"/>
      <c r="Y3811" s="31"/>
      <c r="Z3811" s="31"/>
      <c r="AA3811" s="31"/>
      <c r="AB3811" s="32"/>
      <c r="AC3811" s="38"/>
      <c r="AD3811" s="39"/>
      <c r="AE3811" s="39"/>
      <c r="AF3811" s="40" t="str">
        <f t="shared" si="828"/>
        <v/>
      </c>
      <c r="AG3811" s="41" t="str">
        <f t="shared" si="829"/>
        <v/>
      </c>
      <c r="AH3811" s="42"/>
      <c r="AI3811" s="42"/>
      <c r="AJ3811" s="42"/>
      <c r="AK3811" s="42"/>
      <c r="AL3811" s="31"/>
      <c r="AM3811" s="43" t="str">
        <f t="shared" si="830"/>
        <v>100</v>
      </c>
      <c r="AN3811" s="44">
        <f>INDEX([1]ราคาสิ่งปลูกสร้าง!$D$6:$CC$47,MATCH($AD3811,[1]ราคาสิ่งปลูกสร้าง!$B$6:$B$45,0),MATCH($C$7,[1]ราคาสิ่งปลูกสร้าง!$D$5:$CC$5,0))</f>
        <v>0</v>
      </c>
      <c r="AO3811" s="44">
        <f t="shared" si="831"/>
        <v>0</v>
      </c>
      <c r="AP3811" s="45">
        <f t="shared" si="832"/>
        <v>0</v>
      </c>
      <c r="AQ3811" s="40">
        <f>IF(AP3811=0,0,INDEX([1]ค่าเสื่อมสิ่งปลูกสร้าง!$A$5:$D$105,MATCH($AP3811,[1]ค่าเสื่อมสิ่งปลูกสร้าง!$A$5:$A$105,0),MATCH(AE3811,[1]ค่าเสื่อมสิ่งปลูกสร้าง!$A$3:$D$3)))</f>
        <v>0</v>
      </c>
      <c r="AR3811" s="44">
        <f t="shared" si="837"/>
        <v>0</v>
      </c>
      <c r="AS3811" s="44">
        <f t="shared" si="838"/>
        <v>0</v>
      </c>
      <c r="AT3811" s="44">
        <f t="shared" si="839"/>
        <v>0</v>
      </c>
      <c r="AU3811" s="46">
        <v>0</v>
      </c>
      <c r="AV3811" s="44">
        <f t="shared" si="833"/>
        <v>0</v>
      </c>
      <c r="AW3811" s="47" t="str">
        <f t="shared" si="834"/>
        <v>0</v>
      </c>
      <c r="AX3811" s="48"/>
      <c r="AY3811" s="48"/>
      <c r="AZ3811" s="49">
        <v>0</v>
      </c>
      <c r="BA3811" s="48"/>
      <c r="BB3811" s="48"/>
      <c r="BC3811" s="44">
        <f t="shared" si="835"/>
        <v>0</v>
      </c>
      <c r="BD3811" s="50">
        <v>1</v>
      </c>
      <c r="BE3811" s="51" t="e">
        <f>IF(AX3811=1,0,IF(AY3811=1,0,IF(BC3811&gt;#REF!,#REF!,IF(OR(AZ3811&gt;0,BD3811&gt;=0),BC3811+([1]สูตร2!H3799*(100%-AZ3811)-BC3811)*BD3811,[1]สูตร2!H3799*(100%-AZ3811)))))</f>
        <v>#REF!</v>
      </c>
      <c r="BF3811" s="31"/>
    </row>
    <row r="3812" spans="1:58" s="5" customFormat="1" ht="24" customHeight="1" x14ac:dyDescent="0.2">
      <c r="A3812" s="31"/>
      <c r="B3812" s="31" t="s">
        <v>65</v>
      </c>
      <c r="C3812" s="31">
        <v>602</v>
      </c>
      <c r="D3812" s="31" t="s">
        <v>66</v>
      </c>
      <c r="E3812" s="31" t="s">
        <v>2881</v>
      </c>
      <c r="F3812" s="31"/>
      <c r="G3812" s="32" t="s">
        <v>2882</v>
      </c>
      <c r="H3812" s="31">
        <v>24</v>
      </c>
      <c r="I3812" s="31">
        <v>2</v>
      </c>
      <c r="J3812" s="31" t="s">
        <v>2860</v>
      </c>
      <c r="K3812" s="31">
        <v>0</v>
      </c>
      <c r="L3812" s="31">
        <v>1</v>
      </c>
      <c r="M3812" s="31">
        <v>0</v>
      </c>
      <c r="N3812" s="33"/>
      <c r="O3812" s="33">
        <v>100</v>
      </c>
      <c r="P3812" s="33"/>
      <c r="Q3812" s="33"/>
      <c r="R3812" s="33"/>
      <c r="S3812" s="34" t="str">
        <f t="shared" si="826"/>
        <v>2</v>
      </c>
      <c r="T3812" s="35">
        <f t="shared" si="827"/>
        <v>100</v>
      </c>
      <c r="U3812" s="36">
        <f>INDEX([1]ราคาที่ดิน!$B:$G,MATCH($C3812,[1]ราคาที่ดิน!$A:$A,0),MATCH($B3812,[1]ราคาที่ดิน!$B$1:$G$1,0))</f>
        <v>180</v>
      </c>
      <c r="V3812" s="37">
        <f t="shared" si="836"/>
        <v>18000</v>
      </c>
      <c r="W3812" s="31">
        <v>1</v>
      </c>
      <c r="X3812" s="31">
        <v>20</v>
      </c>
      <c r="Y3812" s="31" t="s">
        <v>66</v>
      </c>
      <c r="Z3812" s="31" t="s">
        <v>2881</v>
      </c>
      <c r="AA3812" s="31"/>
      <c r="AB3812" s="32" t="s">
        <v>2882</v>
      </c>
      <c r="AC3812" s="38"/>
      <c r="AD3812" s="39" t="s">
        <v>73</v>
      </c>
      <c r="AE3812" s="39" t="s">
        <v>94</v>
      </c>
      <c r="AF3812" s="40" t="str">
        <f t="shared" si="828"/>
        <v>2</v>
      </c>
      <c r="AG3812" s="41">
        <f t="shared" si="829"/>
        <v>81</v>
      </c>
      <c r="AH3812" s="42"/>
      <c r="AI3812" s="42">
        <v>81</v>
      </c>
      <c r="AJ3812" s="42"/>
      <c r="AK3812" s="42"/>
      <c r="AL3812" s="31">
        <v>20</v>
      </c>
      <c r="AM3812" s="43" t="str">
        <f t="shared" si="830"/>
        <v>100</v>
      </c>
      <c r="AN3812" s="44">
        <f>INDEX([1]ราคาสิ่งปลูกสร้าง!$D$6:$CC$47,MATCH($AD3812,[1]ราคาสิ่งปลูกสร้าง!$B$6:$B$45,0),MATCH($C$7,[1]ราคาสิ่งปลูกสร้าง!$D$5:$CC$5,0))</f>
        <v>6500</v>
      </c>
      <c r="AO3812" s="44">
        <f t="shared" si="831"/>
        <v>526500</v>
      </c>
      <c r="AP3812" s="45">
        <f t="shared" si="832"/>
        <v>20</v>
      </c>
      <c r="AQ3812" s="40">
        <f>IF(AP3812=0,0,INDEX([1]ค่าเสื่อมสิ่งปลูกสร้าง!$A$5:$D$105,MATCH($AP3812,[1]ค่าเสื่อมสิ่งปลูกสร้าง!$A$5:$A$105,0),MATCH(AE3812,[1]ค่าเสื่อมสิ่งปลูกสร้าง!$A$3:$D$3)))</f>
        <v>30</v>
      </c>
      <c r="AR3812" s="44">
        <f t="shared" si="837"/>
        <v>368550</v>
      </c>
      <c r="AS3812" s="44">
        <f t="shared" si="838"/>
        <v>386550</v>
      </c>
      <c r="AT3812" s="44">
        <f t="shared" si="839"/>
        <v>386550</v>
      </c>
      <c r="AU3812" s="46">
        <v>0</v>
      </c>
      <c r="AV3812" s="44">
        <f t="shared" si="833"/>
        <v>386550</v>
      </c>
      <c r="AW3812" s="47" t="str">
        <f t="shared" si="834"/>
        <v>0.02</v>
      </c>
      <c r="AX3812" s="48"/>
      <c r="AY3812" s="48"/>
      <c r="AZ3812" s="49">
        <v>0</v>
      </c>
      <c r="BA3812" s="48"/>
      <c r="BB3812" s="48"/>
      <c r="BC3812" s="44">
        <f t="shared" si="835"/>
        <v>0</v>
      </c>
      <c r="BD3812" s="50">
        <v>1</v>
      </c>
      <c r="BE3812" s="51" t="e">
        <f>IF(AX3812=1,0,IF(AY3812=1,0,IF(BC3812&gt;#REF!,#REF!,IF(OR(AZ3812&gt;0,BD3812&gt;=0),BC3812+([1]สูตร2!H3800*(100%-AZ3812)-BC3812)*BD3812,[1]สูตร2!H3800*(100%-AZ3812)))))</f>
        <v>#REF!</v>
      </c>
      <c r="BF3812" s="31"/>
    </row>
    <row r="3813" spans="1:58" s="5" customFormat="1" ht="24" customHeight="1" x14ac:dyDescent="0.2">
      <c r="A3813" s="31"/>
      <c r="B3813" s="31" t="s">
        <v>65</v>
      </c>
      <c r="C3813" s="31">
        <v>602</v>
      </c>
      <c r="D3813" s="31" t="s">
        <v>66</v>
      </c>
      <c r="E3813" s="31" t="s">
        <v>2881</v>
      </c>
      <c r="F3813" s="31"/>
      <c r="G3813" s="32" t="s">
        <v>2882</v>
      </c>
      <c r="H3813" s="31">
        <v>24</v>
      </c>
      <c r="I3813" s="31">
        <v>2</v>
      </c>
      <c r="J3813" s="31" t="s">
        <v>2860</v>
      </c>
      <c r="K3813" s="31">
        <v>0</v>
      </c>
      <c r="L3813" s="31">
        <v>0</v>
      </c>
      <c r="M3813" s="31">
        <v>55</v>
      </c>
      <c r="N3813" s="33"/>
      <c r="O3813" s="33">
        <v>55</v>
      </c>
      <c r="P3813" s="33"/>
      <c r="Q3813" s="33"/>
      <c r="R3813" s="33"/>
      <c r="S3813" s="34" t="str">
        <f t="shared" si="826"/>
        <v>2</v>
      </c>
      <c r="T3813" s="35">
        <f t="shared" si="827"/>
        <v>55</v>
      </c>
      <c r="U3813" s="36">
        <f>INDEX([1]ราคาที่ดิน!$B:$G,MATCH($C3813,[1]ราคาที่ดิน!$A:$A,0),MATCH($B3813,[1]ราคาที่ดิน!$B$1:$G$1,0))</f>
        <v>180</v>
      </c>
      <c r="V3813" s="37">
        <f t="shared" si="836"/>
        <v>9900</v>
      </c>
      <c r="W3813" s="31">
        <v>2</v>
      </c>
      <c r="X3813" s="31">
        <v>20</v>
      </c>
      <c r="Y3813" s="31" t="s">
        <v>66</v>
      </c>
      <c r="Z3813" s="31" t="s">
        <v>2881</v>
      </c>
      <c r="AA3813" s="31"/>
      <c r="AB3813" s="32" t="s">
        <v>2882</v>
      </c>
      <c r="AC3813" s="38"/>
      <c r="AD3813" s="39" t="s">
        <v>77</v>
      </c>
      <c r="AE3813" s="39" t="s">
        <v>76</v>
      </c>
      <c r="AF3813" s="40" t="str">
        <f t="shared" si="828"/>
        <v>1</v>
      </c>
      <c r="AG3813" s="41">
        <f t="shared" si="829"/>
        <v>16</v>
      </c>
      <c r="AH3813" s="42">
        <v>16</v>
      </c>
      <c r="AI3813" s="42"/>
      <c r="AJ3813" s="42"/>
      <c r="AK3813" s="42"/>
      <c r="AL3813" s="31">
        <v>20</v>
      </c>
      <c r="AM3813" s="43" t="str">
        <f t="shared" si="830"/>
        <v>100</v>
      </c>
      <c r="AN3813" s="44">
        <f>INDEX([1]ราคาสิ่งปลูกสร้าง!$D$6:$CC$47,MATCH($AD3813,[1]ราคาสิ่งปลูกสร้าง!$B$6:$B$45,0),MATCH($C$7,[1]ราคาสิ่งปลูกสร้าง!$D$5:$CC$5,0))</f>
        <v>2050</v>
      </c>
      <c r="AO3813" s="44">
        <f t="shared" si="831"/>
        <v>32800</v>
      </c>
      <c r="AP3813" s="45">
        <f t="shared" si="832"/>
        <v>20</v>
      </c>
      <c r="AQ3813" s="40">
        <f>IF(AP3813=0,0,INDEX([1]ค่าเสื่อมสิ่งปลูกสร้าง!$A$5:$D$105,MATCH($AP3813,[1]ค่าเสื่อมสิ่งปลูกสร้าง!$A$5:$A$105,0),MATCH(AE3813,[1]ค่าเสื่อมสิ่งปลูกสร้าง!$A$3:$D$3)))</f>
        <v>93</v>
      </c>
      <c r="AR3813" s="44">
        <f t="shared" si="837"/>
        <v>2296</v>
      </c>
      <c r="AS3813" s="44">
        <f t="shared" si="838"/>
        <v>12196</v>
      </c>
      <c r="AT3813" s="44">
        <f t="shared" si="839"/>
        <v>12196</v>
      </c>
      <c r="AU3813" s="46">
        <v>0</v>
      </c>
      <c r="AV3813" s="44">
        <f t="shared" si="833"/>
        <v>12196</v>
      </c>
      <c r="AW3813" s="47" t="str">
        <f t="shared" si="834"/>
        <v>0.01</v>
      </c>
      <c r="AX3813" s="48"/>
      <c r="AY3813" s="48"/>
      <c r="AZ3813" s="49">
        <v>0</v>
      </c>
      <c r="BA3813" s="48"/>
      <c r="BB3813" s="48"/>
      <c r="BC3813" s="44">
        <f t="shared" si="835"/>
        <v>0</v>
      </c>
      <c r="BD3813" s="50">
        <v>1</v>
      </c>
      <c r="BE3813" s="51" t="e">
        <f>IF(AX3813=1,0,IF(AY3813=1,0,IF(BC3813&gt;#REF!,#REF!,IF(OR(AZ3813&gt;0,BD3813&gt;=0),BC3813+([1]สูตร2!H3801*(100%-AZ3813)-BC3813)*BD3813,[1]สูตร2!H3801*(100%-AZ3813)))))</f>
        <v>#REF!</v>
      </c>
      <c r="BF3813" s="31"/>
    </row>
    <row r="3814" spans="1:58" s="5" customFormat="1" ht="24" customHeight="1" x14ac:dyDescent="0.2">
      <c r="A3814" s="31">
        <v>1250</v>
      </c>
      <c r="B3814" s="31" t="s">
        <v>321</v>
      </c>
      <c r="C3814" s="31" t="s">
        <v>2883</v>
      </c>
      <c r="D3814" s="31" t="s">
        <v>66</v>
      </c>
      <c r="E3814" s="31" t="s">
        <v>2884</v>
      </c>
      <c r="F3814" s="31"/>
      <c r="G3814" s="32" t="s">
        <v>2885</v>
      </c>
      <c r="H3814" s="31">
        <v>1785</v>
      </c>
      <c r="I3814" s="31">
        <v>100</v>
      </c>
      <c r="J3814" s="31" t="s">
        <v>2860</v>
      </c>
      <c r="K3814" s="31">
        <v>4</v>
      </c>
      <c r="L3814" s="31">
        <v>2</v>
      </c>
      <c r="M3814" s="31">
        <v>68</v>
      </c>
      <c r="N3814" s="33">
        <v>1868</v>
      </c>
      <c r="O3814" s="33"/>
      <c r="P3814" s="33"/>
      <c r="Q3814" s="33"/>
      <c r="R3814" s="33"/>
      <c r="S3814" s="34" t="str">
        <f t="shared" si="826"/>
        <v>1</v>
      </c>
      <c r="T3814" s="35">
        <f t="shared" si="827"/>
        <v>1868</v>
      </c>
      <c r="U3814" s="36">
        <f>INDEX([1]ราคาที่ดิน!$B:$G,MATCH($C3814,[1]ราคาที่ดิน!$A:$A,0),MATCH($B3814,[1]ราคาที่ดิน!$B$1:$G$1,0))</f>
        <v>150</v>
      </c>
      <c r="V3814" s="37">
        <f t="shared" si="836"/>
        <v>280200</v>
      </c>
      <c r="W3814" s="31"/>
      <c r="X3814" s="31"/>
      <c r="Y3814" s="31"/>
      <c r="Z3814" s="31"/>
      <c r="AA3814" s="31"/>
      <c r="AB3814" s="32"/>
      <c r="AC3814" s="38"/>
      <c r="AD3814" s="39"/>
      <c r="AE3814" s="39"/>
      <c r="AF3814" s="40" t="str">
        <f t="shared" si="828"/>
        <v/>
      </c>
      <c r="AG3814" s="41" t="str">
        <f t="shared" si="829"/>
        <v/>
      </c>
      <c r="AH3814" s="42"/>
      <c r="AI3814" s="42"/>
      <c r="AJ3814" s="42"/>
      <c r="AK3814" s="42"/>
      <c r="AL3814" s="31"/>
      <c r="AM3814" s="43" t="str">
        <f t="shared" si="830"/>
        <v>100</v>
      </c>
      <c r="AN3814" s="44">
        <f>INDEX([1]ราคาสิ่งปลูกสร้าง!$D$6:$CC$47,MATCH($AD3814,[1]ราคาสิ่งปลูกสร้าง!$B$6:$B$45,0),MATCH($C$7,[1]ราคาสิ่งปลูกสร้าง!$D$5:$CC$5,0))</f>
        <v>0</v>
      </c>
      <c r="AO3814" s="44">
        <f t="shared" si="831"/>
        <v>0</v>
      </c>
      <c r="AP3814" s="45">
        <f t="shared" si="832"/>
        <v>0</v>
      </c>
      <c r="AQ3814" s="40">
        <f>IF(AP3814=0,0,INDEX([1]ค่าเสื่อมสิ่งปลูกสร้าง!$A$5:$D$105,MATCH($AP3814,[1]ค่าเสื่อมสิ่งปลูกสร้าง!$A$5:$A$105,0),MATCH(AE3814,[1]ค่าเสื่อมสิ่งปลูกสร้าง!$A$3:$D$3)))</f>
        <v>0</v>
      </c>
      <c r="AR3814" s="44">
        <f t="shared" si="837"/>
        <v>0</v>
      </c>
      <c r="AS3814" s="44">
        <f t="shared" si="838"/>
        <v>280200</v>
      </c>
      <c r="AT3814" s="44">
        <f t="shared" si="839"/>
        <v>280200</v>
      </c>
      <c r="AU3814" s="46">
        <v>0</v>
      </c>
      <c r="AV3814" s="44">
        <f t="shared" si="833"/>
        <v>280200</v>
      </c>
      <c r="AW3814" s="47" t="str">
        <f t="shared" si="834"/>
        <v>0.01</v>
      </c>
      <c r="AX3814" s="48"/>
      <c r="AY3814" s="48"/>
      <c r="AZ3814" s="49">
        <v>0</v>
      </c>
      <c r="BA3814" s="48"/>
      <c r="BB3814" s="48"/>
      <c r="BC3814" s="44">
        <f t="shared" si="835"/>
        <v>0</v>
      </c>
      <c r="BD3814" s="50">
        <v>1</v>
      </c>
      <c r="BE3814" s="51" t="e">
        <f>IF(AX3814=1,0,IF(AY3814=1,0,IF(BC3814&gt;#REF!,#REF!,IF(OR(AZ3814&gt;0,BD3814&gt;=0),BC3814+([1]สูตร2!H3802*(100%-AZ3814)-BC3814)*BD3814,[1]สูตร2!H3802*(100%-AZ3814)))))</f>
        <v>#REF!</v>
      </c>
      <c r="BF3814" s="31"/>
    </row>
    <row r="3815" spans="1:58" s="5" customFormat="1" ht="24" customHeight="1" x14ac:dyDescent="0.2">
      <c r="A3815" s="31"/>
      <c r="B3815" s="31" t="s">
        <v>321</v>
      </c>
      <c r="C3815" s="31" t="s">
        <v>2886</v>
      </c>
      <c r="D3815" s="31" t="s">
        <v>66</v>
      </c>
      <c r="E3815" s="31" t="s">
        <v>2884</v>
      </c>
      <c r="F3815" s="31"/>
      <c r="G3815" s="32" t="s">
        <v>2885</v>
      </c>
      <c r="H3815" s="31">
        <v>8</v>
      </c>
      <c r="I3815" s="31">
        <v>27</v>
      </c>
      <c r="J3815" s="31" t="s">
        <v>2860</v>
      </c>
      <c r="K3815" s="31">
        <v>7</v>
      </c>
      <c r="L3815" s="31">
        <v>1</v>
      </c>
      <c r="M3815" s="31">
        <v>54</v>
      </c>
      <c r="N3815" s="33">
        <v>2954</v>
      </c>
      <c r="O3815" s="33"/>
      <c r="P3815" s="33"/>
      <c r="Q3815" s="33"/>
      <c r="R3815" s="33"/>
      <c r="S3815" s="34" t="str">
        <f t="shared" si="826"/>
        <v>1</v>
      </c>
      <c r="T3815" s="35">
        <f t="shared" si="827"/>
        <v>2954</v>
      </c>
      <c r="U3815" s="36">
        <f>INDEX([1]ราคาที่ดิน!$B:$G,MATCH($C3815,[1]ราคาที่ดิน!$A:$A,0),MATCH($B3815,[1]ราคาที่ดิน!$B$1:$G$1,0))</f>
        <v>150</v>
      </c>
      <c r="V3815" s="37">
        <f t="shared" si="836"/>
        <v>443100</v>
      </c>
      <c r="W3815" s="31"/>
      <c r="X3815" s="31"/>
      <c r="Y3815" s="31"/>
      <c r="Z3815" s="31"/>
      <c r="AA3815" s="31"/>
      <c r="AB3815" s="32"/>
      <c r="AC3815" s="38"/>
      <c r="AD3815" s="39"/>
      <c r="AE3815" s="39"/>
      <c r="AF3815" s="40" t="str">
        <f t="shared" si="828"/>
        <v/>
      </c>
      <c r="AG3815" s="41" t="str">
        <f t="shared" si="829"/>
        <v/>
      </c>
      <c r="AH3815" s="42"/>
      <c r="AI3815" s="42"/>
      <c r="AJ3815" s="42"/>
      <c r="AK3815" s="42"/>
      <c r="AL3815" s="31"/>
      <c r="AM3815" s="43" t="str">
        <f t="shared" si="830"/>
        <v>100</v>
      </c>
      <c r="AN3815" s="44">
        <f>INDEX([1]ราคาสิ่งปลูกสร้าง!$D$6:$CC$47,MATCH($AD3815,[1]ราคาสิ่งปลูกสร้าง!$B$6:$B$45,0),MATCH($C$7,[1]ราคาสิ่งปลูกสร้าง!$D$5:$CC$5,0))</f>
        <v>0</v>
      </c>
      <c r="AO3815" s="44">
        <f t="shared" si="831"/>
        <v>0</v>
      </c>
      <c r="AP3815" s="45">
        <f t="shared" si="832"/>
        <v>0</v>
      </c>
      <c r="AQ3815" s="40">
        <f>IF(AP3815=0,0,INDEX([1]ค่าเสื่อมสิ่งปลูกสร้าง!$A$5:$D$105,MATCH($AP3815,[1]ค่าเสื่อมสิ่งปลูกสร้าง!$A$5:$A$105,0),MATCH(AE3815,[1]ค่าเสื่อมสิ่งปลูกสร้าง!$A$3:$D$3)))</f>
        <v>0</v>
      </c>
      <c r="AR3815" s="44">
        <f t="shared" si="837"/>
        <v>0</v>
      </c>
      <c r="AS3815" s="44">
        <f t="shared" si="838"/>
        <v>443100</v>
      </c>
      <c r="AT3815" s="44">
        <f t="shared" si="839"/>
        <v>443100</v>
      </c>
      <c r="AU3815" s="46">
        <v>0</v>
      </c>
      <c r="AV3815" s="44">
        <f t="shared" si="833"/>
        <v>443100</v>
      </c>
      <c r="AW3815" s="47" t="str">
        <f t="shared" si="834"/>
        <v>0.01</v>
      </c>
      <c r="AX3815" s="48"/>
      <c r="AY3815" s="48"/>
      <c r="AZ3815" s="49">
        <v>0</v>
      </c>
      <c r="BA3815" s="48"/>
      <c r="BB3815" s="48"/>
      <c r="BC3815" s="44">
        <f t="shared" si="835"/>
        <v>0</v>
      </c>
      <c r="BD3815" s="50">
        <v>1</v>
      </c>
      <c r="BE3815" s="51" t="e">
        <f>IF(AX3815=1,0,IF(AY3815=1,0,IF(BC3815&gt;#REF!,#REF!,IF(OR(AZ3815&gt;0,BD3815&gt;=0),BC3815+([1]สูตร2!H3803*(100%-AZ3815)-BC3815)*BD3815,[1]สูตร2!H3803*(100%-AZ3815)))))</f>
        <v>#REF!</v>
      </c>
      <c r="BF3815" s="31"/>
    </row>
    <row r="3816" spans="1:58" s="5" customFormat="1" ht="24" customHeight="1" x14ac:dyDescent="0.2">
      <c r="A3816" s="31"/>
      <c r="B3816" s="31" t="s">
        <v>321</v>
      </c>
      <c r="C3816" s="31" t="s">
        <v>2887</v>
      </c>
      <c r="D3816" s="31" t="s">
        <v>66</v>
      </c>
      <c r="E3816" s="31" t="s">
        <v>2884</v>
      </c>
      <c r="F3816" s="31"/>
      <c r="G3816" s="32" t="s">
        <v>2885</v>
      </c>
      <c r="H3816" s="31">
        <v>25</v>
      </c>
      <c r="I3816" s="31">
        <v>31</v>
      </c>
      <c r="J3816" s="31" t="s">
        <v>2860</v>
      </c>
      <c r="K3816" s="31">
        <v>0</v>
      </c>
      <c r="L3816" s="31">
        <v>1</v>
      </c>
      <c r="M3816" s="31">
        <v>0</v>
      </c>
      <c r="N3816" s="33"/>
      <c r="O3816" s="33">
        <v>100</v>
      </c>
      <c r="P3816" s="33"/>
      <c r="Q3816" s="33"/>
      <c r="R3816" s="33"/>
      <c r="S3816" s="34" t="str">
        <f t="shared" si="826"/>
        <v>2</v>
      </c>
      <c r="T3816" s="35">
        <f t="shared" si="827"/>
        <v>100</v>
      </c>
      <c r="U3816" s="36">
        <f>INDEX([1]ราคาที่ดิน!$B:$G,MATCH($C3816,[1]ราคาที่ดิน!$A:$A,0),MATCH($B3816,[1]ราคาที่ดิน!$B$1:$G$1,0))</f>
        <v>150</v>
      </c>
      <c r="V3816" s="37">
        <f t="shared" si="836"/>
        <v>15000</v>
      </c>
      <c r="W3816" s="31">
        <v>1</v>
      </c>
      <c r="X3816" s="31">
        <v>21</v>
      </c>
      <c r="Y3816" s="31" t="s">
        <v>66</v>
      </c>
      <c r="Z3816" s="31" t="s">
        <v>2884</v>
      </c>
      <c r="AA3816" s="31"/>
      <c r="AB3816" s="32" t="s">
        <v>2885</v>
      </c>
      <c r="AC3816" s="38"/>
      <c r="AD3816" s="39" t="s">
        <v>73</v>
      </c>
      <c r="AE3816" s="39" t="s">
        <v>94</v>
      </c>
      <c r="AF3816" s="40" t="str">
        <f t="shared" si="828"/>
        <v>2</v>
      </c>
      <c r="AG3816" s="41">
        <f t="shared" si="829"/>
        <v>81</v>
      </c>
      <c r="AH3816" s="42"/>
      <c r="AI3816" s="42">
        <v>81</v>
      </c>
      <c r="AJ3816" s="42"/>
      <c r="AK3816" s="42"/>
      <c r="AL3816" s="31">
        <v>15</v>
      </c>
      <c r="AM3816" s="43" t="str">
        <f t="shared" si="830"/>
        <v>100</v>
      </c>
      <c r="AN3816" s="44">
        <f>INDEX([1]ราคาสิ่งปลูกสร้าง!$D$6:$CC$47,MATCH($AD3816,[1]ราคาสิ่งปลูกสร้าง!$B$6:$B$45,0),MATCH($C$7,[1]ราคาสิ่งปลูกสร้าง!$D$5:$CC$5,0))</f>
        <v>6500</v>
      </c>
      <c r="AO3816" s="44">
        <f t="shared" si="831"/>
        <v>526500</v>
      </c>
      <c r="AP3816" s="45">
        <f t="shared" si="832"/>
        <v>15</v>
      </c>
      <c r="AQ3816" s="40">
        <f>IF(AP3816=0,0,INDEX([1]ค่าเสื่อมสิ่งปลูกสร้าง!$A$5:$D$105,MATCH($AP3816,[1]ค่าเสื่อมสิ่งปลูกสร้าง!$A$5:$A$105,0),MATCH(AE3816,[1]ค่าเสื่อมสิ่งปลูกสร้าง!$A$3:$D$3)))</f>
        <v>20</v>
      </c>
      <c r="AR3816" s="44">
        <f t="shared" si="837"/>
        <v>421200</v>
      </c>
      <c r="AS3816" s="44">
        <f t="shared" si="838"/>
        <v>436200</v>
      </c>
      <c r="AT3816" s="44">
        <f t="shared" si="839"/>
        <v>436200</v>
      </c>
      <c r="AU3816" s="46">
        <v>0</v>
      </c>
      <c r="AV3816" s="44">
        <f t="shared" si="833"/>
        <v>436200</v>
      </c>
      <c r="AW3816" s="47" t="str">
        <f t="shared" si="834"/>
        <v>0.02</v>
      </c>
      <c r="AX3816" s="48"/>
      <c r="AY3816" s="48"/>
      <c r="AZ3816" s="49">
        <v>0</v>
      </c>
      <c r="BA3816" s="48"/>
      <c r="BB3816" s="48"/>
      <c r="BC3816" s="44">
        <f t="shared" si="835"/>
        <v>0</v>
      </c>
      <c r="BD3816" s="50">
        <v>1</v>
      </c>
      <c r="BE3816" s="51" t="e">
        <f>IF(AX3816=1,0,IF(AY3816=1,0,IF(BC3816&gt;#REF!,#REF!,IF(OR(AZ3816&gt;0,BD3816&gt;=0),BC3816+([1]สูตร2!H3804*(100%-AZ3816)-BC3816)*BD3816,[1]สูตร2!H3804*(100%-AZ3816)))))</f>
        <v>#REF!</v>
      </c>
      <c r="BF3816" s="31"/>
    </row>
    <row r="3817" spans="1:58" s="5" customFormat="1" ht="24" customHeight="1" x14ac:dyDescent="0.2">
      <c r="A3817" s="31"/>
      <c r="B3817" s="31" t="s">
        <v>321</v>
      </c>
      <c r="C3817" s="31" t="s">
        <v>2887</v>
      </c>
      <c r="D3817" s="31" t="s">
        <v>66</v>
      </c>
      <c r="E3817" s="31" t="s">
        <v>2884</v>
      </c>
      <c r="F3817" s="31"/>
      <c r="G3817" s="32" t="s">
        <v>2885</v>
      </c>
      <c r="H3817" s="31">
        <v>25</v>
      </c>
      <c r="I3817" s="31">
        <v>31</v>
      </c>
      <c r="J3817" s="31" t="s">
        <v>2860</v>
      </c>
      <c r="K3817" s="31">
        <v>0</v>
      </c>
      <c r="L3817" s="31">
        <v>0</v>
      </c>
      <c r="M3817" s="31">
        <v>25</v>
      </c>
      <c r="N3817" s="33"/>
      <c r="O3817" s="33">
        <v>25</v>
      </c>
      <c r="P3817" s="33"/>
      <c r="Q3817" s="33"/>
      <c r="R3817" s="33"/>
      <c r="S3817" s="34" t="str">
        <f t="shared" si="826"/>
        <v>2</v>
      </c>
      <c r="T3817" s="35">
        <f t="shared" si="827"/>
        <v>25</v>
      </c>
      <c r="U3817" s="36">
        <f>INDEX([1]ราคาที่ดิน!$B:$G,MATCH($C3817,[1]ราคาที่ดิน!$A:$A,0),MATCH($B3817,[1]ราคาที่ดิน!$B$1:$G$1,0))</f>
        <v>150</v>
      </c>
      <c r="V3817" s="37">
        <f t="shared" si="836"/>
        <v>3750</v>
      </c>
      <c r="W3817" s="31">
        <v>2</v>
      </c>
      <c r="X3817" s="31">
        <v>21</v>
      </c>
      <c r="Y3817" s="31" t="s">
        <v>66</v>
      </c>
      <c r="Z3817" s="31" t="s">
        <v>2884</v>
      </c>
      <c r="AA3817" s="31"/>
      <c r="AB3817" s="32" t="s">
        <v>2885</v>
      </c>
      <c r="AC3817" s="38"/>
      <c r="AD3817" s="39" t="s">
        <v>75</v>
      </c>
      <c r="AE3817" s="39" t="s">
        <v>76</v>
      </c>
      <c r="AF3817" s="40" t="str">
        <f t="shared" si="828"/>
        <v>1</v>
      </c>
      <c r="AG3817" s="41">
        <f t="shared" si="829"/>
        <v>15.75</v>
      </c>
      <c r="AH3817" s="42">
        <v>15.75</v>
      </c>
      <c r="AI3817" s="42"/>
      <c r="AJ3817" s="42"/>
      <c r="AK3817" s="42"/>
      <c r="AL3817" s="31">
        <v>15</v>
      </c>
      <c r="AM3817" s="43" t="str">
        <f t="shared" si="830"/>
        <v>100</v>
      </c>
      <c r="AN3817" s="44">
        <f>INDEX([1]ราคาสิ่งปลูกสร้าง!$D$6:$CC$47,MATCH($AD3817,[1]ราคาสิ่งปลูกสร้าง!$B$6:$B$45,0),MATCH($C$7,[1]ราคาสิ่งปลูกสร้าง!$D$5:$CC$5,0))</f>
        <v>5400</v>
      </c>
      <c r="AO3817" s="44">
        <f t="shared" si="831"/>
        <v>85050</v>
      </c>
      <c r="AP3817" s="45">
        <f t="shared" si="832"/>
        <v>15</v>
      </c>
      <c r="AQ3817" s="40">
        <f>IF(AP3817=0,0,INDEX([1]ค่าเสื่อมสิ่งปลูกสร้าง!$A$5:$D$105,MATCH($AP3817,[1]ค่าเสื่อมสิ่งปลูกสร้าง!$A$5:$A$105,0),MATCH(AE3817,[1]ค่าเสื่อมสิ่งปลูกสร้าง!$A$3:$D$3)))</f>
        <v>65</v>
      </c>
      <c r="AR3817" s="44">
        <f t="shared" si="837"/>
        <v>29767.499999999996</v>
      </c>
      <c r="AS3817" s="44">
        <f t="shared" si="838"/>
        <v>33517.5</v>
      </c>
      <c r="AT3817" s="44">
        <f t="shared" si="839"/>
        <v>33517.5</v>
      </c>
      <c r="AU3817" s="46">
        <v>0</v>
      </c>
      <c r="AV3817" s="44">
        <f t="shared" si="833"/>
        <v>33517.5</v>
      </c>
      <c r="AW3817" s="47" t="str">
        <f t="shared" si="834"/>
        <v>0.01</v>
      </c>
      <c r="AX3817" s="48"/>
      <c r="AY3817" s="48"/>
      <c r="AZ3817" s="49">
        <v>0</v>
      </c>
      <c r="BA3817" s="48"/>
      <c r="BB3817" s="48"/>
      <c r="BC3817" s="44">
        <f t="shared" si="835"/>
        <v>0</v>
      </c>
      <c r="BD3817" s="50">
        <v>1</v>
      </c>
      <c r="BE3817" s="51" t="e">
        <f>IF(AX3817=1,0,IF(AY3817=1,0,IF(BC3817&gt;#REF!,#REF!,IF(OR(AZ3817&gt;0,BD3817&gt;=0),BC3817+([1]สูตร2!H3805*(100%-AZ3817)-BC3817)*BD3817,[1]สูตร2!H3805*(100%-AZ3817)))))</f>
        <v>#REF!</v>
      </c>
      <c r="BF3817" s="31"/>
    </row>
    <row r="3818" spans="1:58" s="5" customFormat="1" ht="24" customHeight="1" x14ac:dyDescent="0.2">
      <c r="A3818" s="31">
        <v>1251</v>
      </c>
      <c r="B3818" s="31" t="s">
        <v>321</v>
      </c>
      <c r="C3818" s="31" t="s">
        <v>2888</v>
      </c>
      <c r="D3818" s="31" t="s">
        <v>66</v>
      </c>
      <c r="E3818" s="31" t="s">
        <v>2889</v>
      </c>
      <c r="F3818" s="31"/>
      <c r="G3818" s="32" t="s">
        <v>2890</v>
      </c>
      <c r="H3818" s="31">
        <v>17</v>
      </c>
      <c r="I3818" s="31">
        <v>43</v>
      </c>
      <c r="J3818" s="31" t="s">
        <v>2860</v>
      </c>
      <c r="K3818" s="31">
        <v>10</v>
      </c>
      <c r="L3818" s="31">
        <v>0</v>
      </c>
      <c r="M3818" s="31">
        <v>0</v>
      </c>
      <c r="N3818" s="33">
        <v>4000</v>
      </c>
      <c r="O3818" s="33"/>
      <c r="P3818" s="33"/>
      <c r="Q3818" s="33"/>
      <c r="R3818" s="33"/>
      <c r="S3818" s="34" t="str">
        <f t="shared" si="826"/>
        <v>1</v>
      </c>
      <c r="T3818" s="35">
        <f t="shared" si="827"/>
        <v>4000</v>
      </c>
      <c r="U3818" s="36">
        <f>INDEX([1]ราคาที่ดิน!$B:$G,MATCH($C3818,[1]ราคาที่ดิน!$A:$A,0),MATCH($B3818,[1]ราคาที่ดิน!$B$1:$G$1,0))</f>
        <v>150</v>
      </c>
      <c r="V3818" s="37">
        <f t="shared" si="836"/>
        <v>600000</v>
      </c>
      <c r="W3818" s="31"/>
      <c r="X3818" s="31"/>
      <c r="Y3818" s="31"/>
      <c r="Z3818" s="31"/>
      <c r="AA3818" s="31"/>
      <c r="AB3818" s="32"/>
      <c r="AC3818" s="38"/>
      <c r="AD3818" s="39"/>
      <c r="AE3818" s="39"/>
      <c r="AF3818" s="40" t="str">
        <f t="shared" si="828"/>
        <v/>
      </c>
      <c r="AG3818" s="41" t="str">
        <f t="shared" si="829"/>
        <v/>
      </c>
      <c r="AH3818" s="42"/>
      <c r="AI3818" s="42"/>
      <c r="AJ3818" s="42"/>
      <c r="AK3818" s="42"/>
      <c r="AL3818" s="31"/>
      <c r="AM3818" s="43" t="str">
        <f t="shared" si="830"/>
        <v>100</v>
      </c>
      <c r="AN3818" s="44">
        <f>INDEX([1]ราคาสิ่งปลูกสร้าง!$D$6:$CC$47,MATCH($AD3818,[1]ราคาสิ่งปลูกสร้าง!$B$6:$B$45,0),MATCH($C$7,[1]ราคาสิ่งปลูกสร้าง!$D$5:$CC$5,0))</f>
        <v>0</v>
      </c>
      <c r="AO3818" s="44">
        <f t="shared" si="831"/>
        <v>0</v>
      </c>
      <c r="AP3818" s="45">
        <f t="shared" si="832"/>
        <v>0</v>
      </c>
      <c r="AQ3818" s="40">
        <f>IF(AP3818=0,0,INDEX([1]ค่าเสื่อมสิ่งปลูกสร้าง!$A$5:$D$105,MATCH($AP3818,[1]ค่าเสื่อมสิ่งปลูกสร้าง!$A$5:$A$105,0),MATCH(AE3818,[1]ค่าเสื่อมสิ่งปลูกสร้าง!$A$3:$D$3)))</f>
        <v>0</v>
      </c>
      <c r="AR3818" s="44">
        <f t="shared" si="837"/>
        <v>0</v>
      </c>
      <c r="AS3818" s="44">
        <f t="shared" si="838"/>
        <v>600000</v>
      </c>
      <c r="AT3818" s="44">
        <f t="shared" si="839"/>
        <v>600000</v>
      </c>
      <c r="AU3818" s="46">
        <v>0</v>
      </c>
      <c r="AV3818" s="44">
        <f t="shared" si="833"/>
        <v>600000</v>
      </c>
      <c r="AW3818" s="47" t="str">
        <f t="shared" si="834"/>
        <v>0.01</v>
      </c>
      <c r="AX3818" s="48"/>
      <c r="AY3818" s="48"/>
      <c r="AZ3818" s="49">
        <v>0</v>
      </c>
      <c r="BA3818" s="48"/>
      <c r="BB3818" s="48"/>
      <c r="BC3818" s="44">
        <f t="shared" si="835"/>
        <v>0</v>
      </c>
      <c r="BD3818" s="50">
        <v>1</v>
      </c>
      <c r="BE3818" s="51" t="e">
        <f>IF(AX3818=1,0,IF(AY3818=1,0,IF(BC3818&gt;#REF!,#REF!,IF(OR(AZ3818&gt;0,BD3818&gt;=0),BC3818+([1]สูตร2!H3806*(100%-AZ3818)-BC3818)*BD3818,[1]สูตร2!H3806*(100%-AZ3818)))))</f>
        <v>#REF!</v>
      </c>
      <c r="BF3818" s="31"/>
    </row>
    <row r="3819" spans="1:58" s="5" customFormat="1" ht="24" customHeight="1" x14ac:dyDescent="0.2">
      <c r="A3819" s="31">
        <v>1252</v>
      </c>
      <c r="B3819" s="31" t="s">
        <v>321</v>
      </c>
      <c r="C3819" s="31" t="s">
        <v>2891</v>
      </c>
      <c r="D3819" s="31" t="s">
        <v>71</v>
      </c>
      <c r="E3819" s="31" t="s">
        <v>2892</v>
      </c>
      <c r="F3819" s="31"/>
      <c r="G3819" s="32" t="s">
        <v>2890</v>
      </c>
      <c r="H3819" s="31">
        <v>33</v>
      </c>
      <c r="I3819" s="31">
        <v>33</v>
      </c>
      <c r="J3819" s="31" t="s">
        <v>2860</v>
      </c>
      <c r="K3819" s="31">
        <v>0</v>
      </c>
      <c r="L3819" s="31">
        <v>1</v>
      </c>
      <c r="M3819" s="31">
        <v>0</v>
      </c>
      <c r="N3819" s="33"/>
      <c r="O3819" s="33">
        <v>100</v>
      </c>
      <c r="P3819" s="33"/>
      <c r="Q3819" s="33"/>
      <c r="R3819" s="33"/>
      <c r="S3819" s="34" t="str">
        <f t="shared" si="826"/>
        <v>2</v>
      </c>
      <c r="T3819" s="35">
        <f t="shared" si="827"/>
        <v>100</v>
      </c>
      <c r="U3819" s="36">
        <f>INDEX([1]ราคาที่ดิน!$B:$G,MATCH($C3819,[1]ราคาที่ดิน!$A:$A,0),MATCH($B3819,[1]ราคาที่ดิน!$B$1:$G$1,0))</f>
        <v>150</v>
      </c>
      <c r="V3819" s="37">
        <f t="shared" si="836"/>
        <v>15000</v>
      </c>
      <c r="W3819" s="31">
        <v>1</v>
      </c>
      <c r="X3819" s="31">
        <v>22</v>
      </c>
      <c r="Y3819" s="31" t="s">
        <v>71</v>
      </c>
      <c r="Z3819" s="31" t="s">
        <v>2892</v>
      </c>
      <c r="AA3819" s="31"/>
      <c r="AB3819" s="32" t="s">
        <v>2890</v>
      </c>
      <c r="AC3819" s="38"/>
      <c r="AD3819" s="39" t="s">
        <v>73</v>
      </c>
      <c r="AE3819" s="39" t="s">
        <v>74</v>
      </c>
      <c r="AF3819" s="40" t="str">
        <f t="shared" si="828"/>
        <v>2</v>
      </c>
      <c r="AG3819" s="41">
        <f t="shared" si="829"/>
        <v>81</v>
      </c>
      <c r="AH3819" s="42"/>
      <c r="AI3819" s="42">
        <v>81</v>
      </c>
      <c r="AJ3819" s="42"/>
      <c r="AK3819" s="42"/>
      <c r="AL3819" s="31">
        <v>28</v>
      </c>
      <c r="AM3819" s="43" t="str">
        <f t="shared" si="830"/>
        <v>100</v>
      </c>
      <c r="AN3819" s="44">
        <f>INDEX([1]ราคาสิ่งปลูกสร้าง!$D$6:$CC$47,MATCH($AD3819,[1]ราคาสิ่งปลูกสร้าง!$B$6:$B$45,0),MATCH($C$7,[1]ราคาสิ่งปลูกสร้าง!$D$5:$CC$5,0))</f>
        <v>6500</v>
      </c>
      <c r="AO3819" s="44">
        <f t="shared" si="831"/>
        <v>526500</v>
      </c>
      <c r="AP3819" s="45">
        <f t="shared" si="832"/>
        <v>28</v>
      </c>
      <c r="AQ3819" s="40">
        <f>IF(AP3819=0,0,INDEX([1]ค่าเสื่อมสิ่งปลูกสร้าง!$A$5:$D$105,MATCH($AP3819,[1]ค่าเสื่อมสิ่งปลูกสร้าง!$A$5:$A$105,0),MATCH(AE3819,[1]ค่าเสื่อมสิ่งปลูกสร้าง!$A$3:$D$3)))</f>
        <v>46</v>
      </c>
      <c r="AR3819" s="44">
        <f t="shared" si="837"/>
        <v>284310</v>
      </c>
      <c r="AS3819" s="44">
        <f t="shared" si="838"/>
        <v>299310</v>
      </c>
      <c r="AT3819" s="44">
        <f t="shared" si="839"/>
        <v>299310</v>
      </c>
      <c r="AU3819" s="46">
        <v>0</v>
      </c>
      <c r="AV3819" s="44">
        <f t="shared" si="833"/>
        <v>299310</v>
      </c>
      <c r="AW3819" s="47" t="str">
        <f t="shared" si="834"/>
        <v>0.02</v>
      </c>
      <c r="AX3819" s="48"/>
      <c r="AY3819" s="48"/>
      <c r="AZ3819" s="49">
        <v>0</v>
      </c>
      <c r="BA3819" s="48"/>
      <c r="BB3819" s="48"/>
      <c r="BC3819" s="44">
        <f t="shared" si="835"/>
        <v>0</v>
      </c>
      <c r="BD3819" s="50">
        <v>1</v>
      </c>
      <c r="BE3819" s="51" t="e">
        <f>IF(AX3819=1,0,IF(AY3819=1,0,IF(BC3819&gt;#REF!,#REF!,IF(OR(AZ3819&gt;0,BD3819&gt;=0),BC3819+([1]สูตร2!H3807*(100%-AZ3819)-BC3819)*BD3819,[1]สูตร2!H3807*(100%-AZ3819)))))</f>
        <v>#REF!</v>
      </c>
      <c r="BF3819" s="31"/>
    </row>
    <row r="3820" spans="1:58" s="5" customFormat="1" ht="24" customHeight="1" x14ac:dyDescent="0.2">
      <c r="A3820" s="31"/>
      <c r="B3820" s="31" t="s">
        <v>321</v>
      </c>
      <c r="C3820" s="31" t="s">
        <v>2891</v>
      </c>
      <c r="D3820" s="31" t="s">
        <v>71</v>
      </c>
      <c r="E3820" s="31" t="s">
        <v>2892</v>
      </c>
      <c r="F3820" s="31"/>
      <c r="G3820" s="32" t="s">
        <v>2890</v>
      </c>
      <c r="H3820" s="31">
        <v>33</v>
      </c>
      <c r="I3820" s="31">
        <v>33</v>
      </c>
      <c r="J3820" s="31" t="s">
        <v>2860</v>
      </c>
      <c r="K3820" s="31">
        <v>0</v>
      </c>
      <c r="L3820" s="31">
        <v>0</v>
      </c>
      <c r="M3820" s="31">
        <v>38</v>
      </c>
      <c r="N3820" s="33"/>
      <c r="O3820" s="33">
        <v>38</v>
      </c>
      <c r="P3820" s="33"/>
      <c r="Q3820" s="33"/>
      <c r="R3820" s="33"/>
      <c r="S3820" s="34" t="str">
        <f t="shared" si="826"/>
        <v>2</v>
      </c>
      <c r="T3820" s="35">
        <f t="shared" si="827"/>
        <v>38</v>
      </c>
      <c r="U3820" s="36">
        <f>INDEX([1]ราคาที่ดิน!$B:$G,MATCH($C3820,[1]ราคาที่ดิน!$A:$A,0),MATCH($B3820,[1]ราคาที่ดิน!$B$1:$G$1,0))</f>
        <v>150</v>
      </c>
      <c r="V3820" s="37">
        <f t="shared" si="836"/>
        <v>5700</v>
      </c>
      <c r="W3820" s="31">
        <v>2</v>
      </c>
      <c r="X3820" s="31">
        <v>22</v>
      </c>
      <c r="Y3820" s="31" t="s">
        <v>71</v>
      </c>
      <c r="Z3820" s="31" t="s">
        <v>2892</v>
      </c>
      <c r="AA3820" s="31"/>
      <c r="AB3820" s="32" t="s">
        <v>2890</v>
      </c>
      <c r="AC3820" s="38"/>
      <c r="AD3820" s="39" t="s">
        <v>75</v>
      </c>
      <c r="AE3820" s="39" t="s">
        <v>76</v>
      </c>
      <c r="AF3820" s="40" t="str">
        <f t="shared" si="828"/>
        <v>1</v>
      </c>
      <c r="AG3820" s="41">
        <f t="shared" si="829"/>
        <v>40.5</v>
      </c>
      <c r="AH3820" s="42">
        <v>40.5</v>
      </c>
      <c r="AI3820" s="42"/>
      <c r="AJ3820" s="42"/>
      <c r="AK3820" s="42"/>
      <c r="AL3820" s="31">
        <v>1</v>
      </c>
      <c r="AM3820" s="43" t="str">
        <f t="shared" si="830"/>
        <v>100</v>
      </c>
      <c r="AN3820" s="44">
        <f>INDEX([1]ราคาสิ่งปลูกสร้าง!$D$6:$CC$47,MATCH($AD3820,[1]ราคาสิ่งปลูกสร้าง!$B$6:$B$45,0),MATCH($C$7,[1]ราคาสิ่งปลูกสร้าง!$D$5:$CC$5,0))</f>
        <v>5400</v>
      </c>
      <c r="AO3820" s="44">
        <f t="shared" si="831"/>
        <v>218700</v>
      </c>
      <c r="AP3820" s="45">
        <f t="shared" si="832"/>
        <v>1</v>
      </c>
      <c r="AQ3820" s="40">
        <f>IF(AP3820=0,0,INDEX([1]ค่าเสื่อมสิ่งปลูกสร้าง!$A$5:$D$105,MATCH($AP3820,[1]ค่าเสื่อมสิ่งปลูกสร้าง!$A$5:$A$105,0),MATCH(AE3820,[1]ค่าเสื่อมสิ่งปลูกสร้าง!$A$3:$D$3)))</f>
        <v>3</v>
      </c>
      <c r="AR3820" s="44">
        <f t="shared" si="837"/>
        <v>212139</v>
      </c>
      <c r="AS3820" s="44">
        <f t="shared" si="838"/>
        <v>217839</v>
      </c>
      <c r="AT3820" s="44">
        <f t="shared" si="839"/>
        <v>217839</v>
      </c>
      <c r="AU3820" s="46">
        <v>0</v>
      </c>
      <c r="AV3820" s="44">
        <f t="shared" si="833"/>
        <v>217839</v>
      </c>
      <c r="AW3820" s="47" t="str">
        <f t="shared" si="834"/>
        <v>0.01</v>
      </c>
      <c r="AX3820" s="48"/>
      <c r="AY3820" s="48"/>
      <c r="AZ3820" s="49">
        <v>0</v>
      </c>
      <c r="BA3820" s="48"/>
      <c r="BB3820" s="48"/>
      <c r="BC3820" s="44">
        <f t="shared" si="835"/>
        <v>0</v>
      </c>
      <c r="BD3820" s="50">
        <v>1</v>
      </c>
      <c r="BE3820" s="51" t="e">
        <f>IF(AX3820=1,0,IF(AY3820=1,0,IF(BC3820&gt;#REF!,#REF!,IF(OR(AZ3820&gt;0,BD3820&gt;=0),BC3820+([1]สูตร2!H3808*(100%-AZ3820)-BC3820)*BD3820,[1]สูตร2!H3808*(100%-AZ3820)))))</f>
        <v>#REF!</v>
      </c>
      <c r="BF3820" s="31"/>
    </row>
    <row r="3821" spans="1:58" s="5" customFormat="1" ht="24" customHeight="1" x14ac:dyDescent="0.2">
      <c r="A3821" s="31">
        <v>1253</v>
      </c>
      <c r="B3821" s="31" t="s">
        <v>93</v>
      </c>
      <c r="C3821" s="31">
        <v>1</v>
      </c>
      <c r="D3821" s="31" t="s">
        <v>71</v>
      </c>
      <c r="E3821" s="31" t="s">
        <v>2893</v>
      </c>
      <c r="F3821" s="31"/>
      <c r="G3821" s="32" t="s">
        <v>2894</v>
      </c>
      <c r="H3821" s="31" t="s">
        <v>104</v>
      </c>
      <c r="I3821" s="31" t="s">
        <v>104</v>
      </c>
      <c r="J3821" s="31" t="s">
        <v>2860</v>
      </c>
      <c r="K3821" s="31">
        <v>0</v>
      </c>
      <c r="L3821" s="31">
        <v>0</v>
      </c>
      <c r="M3821" s="31">
        <v>45</v>
      </c>
      <c r="N3821" s="33"/>
      <c r="O3821" s="33">
        <v>45</v>
      </c>
      <c r="P3821" s="33"/>
      <c r="Q3821" s="33"/>
      <c r="R3821" s="33"/>
      <c r="S3821" s="34" t="str">
        <f t="shared" si="826"/>
        <v>2</v>
      </c>
      <c r="T3821" s="35">
        <f t="shared" si="827"/>
        <v>45</v>
      </c>
      <c r="U3821" s="36">
        <f>INDEX([1]ราคาที่ดิน!$B:$G,MATCH($C3821,[1]ราคาที่ดิน!$A:$A,0),MATCH($B3821,[1]ราคาที่ดิน!$B$1:$G$1,0))</f>
        <v>100</v>
      </c>
      <c r="V3821" s="37">
        <f t="shared" si="836"/>
        <v>4500</v>
      </c>
      <c r="W3821" s="31">
        <v>1</v>
      </c>
      <c r="X3821" s="31">
        <v>23</v>
      </c>
      <c r="Y3821" s="31" t="s">
        <v>71</v>
      </c>
      <c r="Z3821" s="31" t="s">
        <v>2893</v>
      </c>
      <c r="AA3821" s="31"/>
      <c r="AB3821" s="32" t="s">
        <v>2894</v>
      </c>
      <c r="AC3821" s="38"/>
      <c r="AD3821" s="39" t="s">
        <v>73</v>
      </c>
      <c r="AE3821" s="39" t="s">
        <v>74</v>
      </c>
      <c r="AF3821" s="40" t="str">
        <f t="shared" si="828"/>
        <v>2</v>
      </c>
      <c r="AG3821" s="41">
        <f t="shared" si="829"/>
        <v>81</v>
      </c>
      <c r="AH3821" s="42"/>
      <c r="AI3821" s="42">
        <v>81</v>
      </c>
      <c r="AJ3821" s="42"/>
      <c r="AK3821" s="42"/>
      <c r="AL3821" s="31">
        <v>30</v>
      </c>
      <c r="AM3821" s="43" t="str">
        <f t="shared" si="830"/>
        <v>100</v>
      </c>
      <c r="AN3821" s="44">
        <f>INDEX([1]ราคาสิ่งปลูกสร้าง!$D$6:$CC$47,MATCH($AD3821,[1]ราคาสิ่งปลูกสร้าง!$B$6:$B$45,0),MATCH($C$7,[1]ราคาสิ่งปลูกสร้าง!$D$5:$CC$5,0))</f>
        <v>6500</v>
      </c>
      <c r="AO3821" s="44">
        <f t="shared" si="831"/>
        <v>526500</v>
      </c>
      <c r="AP3821" s="45">
        <f t="shared" si="832"/>
        <v>30</v>
      </c>
      <c r="AQ3821" s="40">
        <f>IF(AP3821=0,0,INDEX([1]ค่าเสื่อมสิ่งปลูกสร้าง!$A$5:$D$105,MATCH($AP3821,[1]ค่าเสื่อมสิ่งปลูกสร้าง!$A$5:$A$105,0),MATCH(AE3821,[1]ค่าเสื่อมสิ่งปลูกสร้าง!$A$3:$D$3)))</f>
        <v>50</v>
      </c>
      <c r="AR3821" s="44">
        <f t="shared" si="837"/>
        <v>263250</v>
      </c>
      <c r="AS3821" s="44">
        <f t="shared" si="838"/>
        <v>267750</v>
      </c>
      <c r="AT3821" s="44">
        <f t="shared" si="839"/>
        <v>267750</v>
      </c>
      <c r="AU3821" s="46">
        <v>0</v>
      </c>
      <c r="AV3821" s="44">
        <f t="shared" si="833"/>
        <v>267750</v>
      </c>
      <c r="AW3821" s="47" t="str">
        <f t="shared" si="834"/>
        <v>0.02</v>
      </c>
      <c r="AX3821" s="48"/>
      <c r="AY3821" s="48"/>
      <c r="AZ3821" s="49">
        <v>0</v>
      </c>
      <c r="BA3821" s="48"/>
      <c r="BB3821" s="48"/>
      <c r="BC3821" s="44">
        <f t="shared" si="835"/>
        <v>0</v>
      </c>
      <c r="BD3821" s="50">
        <v>1</v>
      </c>
      <c r="BE3821" s="51" t="e">
        <f>IF(AX3821=1,0,IF(AY3821=1,0,IF(BC3821&gt;#REF!,#REF!,IF(OR(AZ3821&gt;0,BD3821&gt;=0),BC3821+([1]สูตร2!H3809*(100%-AZ3821)-BC3821)*BD3821,[1]สูตร2!H3809*(100%-AZ3821)))))</f>
        <v>#REF!</v>
      </c>
      <c r="BF3821" s="31"/>
    </row>
    <row r="3822" spans="1:58" s="5" customFormat="1" ht="24" customHeight="1" x14ac:dyDescent="0.2">
      <c r="A3822" s="31"/>
      <c r="B3822" s="31" t="s">
        <v>93</v>
      </c>
      <c r="C3822" s="31">
        <v>1</v>
      </c>
      <c r="D3822" s="31" t="s">
        <v>71</v>
      </c>
      <c r="E3822" s="31" t="s">
        <v>2893</v>
      </c>
      <c r="F3822" s="31"/>
      <c r="G3822" s="32" t="s">
        <v>2894</v>
      </c>
      <c r="H3822" s="31" t="s">
        <v>104</v>
      </c>
      <c r="I3822" s="31" t="s">
        <v>104</v>
      </c>
      <c r="J3822" s="31" t="s">
        <v>2860</v>
      </c>
      <c r="K3822" s="31">
        <v>0</v>
      </c>
      <c r="L3822" s="31">
        <v>0</v>
      </c>
      <c r="M3822" s="31">
        <v>20</v>
      </c>
      <c r="N3822" s="33"/>
      <c r="O3822" s="33">
        <v>20</v>
      </c>
      <c r="P3822" s="33"/>
      <c r="Q3822" s="33"/>
      <c r="R3822" s="33"/>
      <c r="S3822" s="34" t="str">
        <f t="shared" si="826"/>
        <v>2</v>
      </c>
      <c r="T3822" s="35">
        <f t="shared" si="827"/>
        <v>20</v>
      </c>
      <c r="U3822" s="36">
        <f>INDEX([1]ราคาที่ดิน!$B:$G,MATCH($C3822,[1]ราคาที่ดิน!$A:$A,0),MATCH($B3822,[1]ราคาที่ดิน!$B$1:$G$1,0))</f>
        <v>100</v>
      </c>
      <c r="V3822" s="37">
        <f t="shared" si="836"/>
        <v>2000</v>
      </c>
      <c r="W3822" s="31">
        <v>2</v>
      </c>
      <c r="X3822" s="31">
        <v>23</v>
      </c>
      <c r="Y3822" s="31" t="s">
        <v>71</v>
      </c>
      <c r="Z3822" s="31" t="s">
        <v>2893</v>
      </c>
      <c r="AA3822" s="31"/>
      <c r="AB3822" s="32" t="s">
        <v>2894</v>
      </c>
      <c r="AC3822" s="38"/>
      <c r="AD3822" s="39" t="s">
        <v>75</v>
      </c>
      <c r="AE3822" s="39" t="s">
        <v>76</v>
      </c>
      <c r="AF3822" s="40" t="str">
        <f t="shared" si="828"/>
        <v>1</v>
      </c>
      <c r="AG3822" s="41">
        <f t="shared" si="829"/>
        <v>25</v>
      </c>
      <c r="AH3822" s="42">
        <v>25</v>
      </c>
      <c r="AI3822" s="42"/>
      <c r="AJ3822" s="42"/>
      <c r="AK3822" s="42"/>
      <c r="AL3822" s="31">
        <v>10</v>
      </c>
      <c r="AM3822" s="43" t="str">
        <f t="shared" si="830"/>
        <v>100</v>
      </c>
      <c r="AN3822" s="44">
        <f>INDEX([1]ราคาสิ่งปลูกสร้าง!$D$6:$CC$47,MATCH($AD3822,[1]ราคาสิ่งปลูกสร้าง!$B$6:$B$45,0),MATCH($C$7,[1]ราคาสิ่งปลูกสร้าง!$D$5:$CC$5,0))</f>
        <v>5400</v>
      </c>
      <c r="AO3822" s="44">
        <f t="shared" si="831"/>
        <v>135000</v>
      </c>
      <c r="AP3822" s="45">
        <f t="shared" si="832"/>
        <v>10</v>
      </c>
      <c r="AQ3822" s="40">
        <f>IF(AP3822=0,0,INDEX([1]ค่าเสื่อมสิ่งปลูกสร้าง!$A$5:$D$105,MATCH($AP3822,[1]ค่าเสื่อมสิ่งปลูกสร้าง!$A$5:$A$105,0),MATCH(AE3822,[1]ค่าเสื่อมสิ่งปลูกสร้าง!$A$3:$D$3)))</f>
        <v>40</v>
      </c>
      <c r="AR3822" s="44">
        <f t="shared" si="837"/>
        <v>81000</v>
      </c>
      <c r="AS3822" s="44">
        <f t="shared" si="838"/>
        <v>83000</v>
      </c>
      <c r="AT3822" s="44">
        <f t="shared" si="839"/>
        <v>83000</v>
      </c>
      <c r="AU3822" s="46">
        <v>0</v>
      </c>
      <c r="AV3822" s="44">
        <f t="shared" si="833"/>
        <v>83000</v>
      </c>
      <c r="AW3822" s="47" t="str">
        <f t="shared" si="834"/>
        <v>0.01</v>
      </c>
      <c r="AX3822" s="48"/>
      <c r="AY3822" s="48"/>
      <c r="AZ3822" s="49">
        <v>0</v>
      </c>
      <c r="BA3822" s="48"/>
      <c r="BB3822" s="48"/>
      <c r="BC3822" s="44">
        <f t="shared" si="835"/>
        <v>0</v>
      </c>
      <c r="BD3822" s="50">
        <v>1</v>
      </c>
      <c r="BE3822" s="51" t="e">
        <f>IF(AX3822=1,0,IF(AY3822=1,0,IF(BC3822&gt;#REF!,#REF!,IF(OR(AZ3822&gt;0,BD3822&gt;=0),BC3822+([1]สูตร2!H3810*(100%-AZ3822)-BC3822)*BD3822,[1]สูตร2!H3810*(100%-AZ3822)))))</f>
        <v>#REF!</v>
      </c>
      <c r="BF3822" s="31"/>
    </row>
    <row r="3823" spans="1:58" s="5" customFormat="1" ht="24" customHeight="1" x14ac:dyDescent="0.2">
      <c r="A3823" s="31"/>
      <c r="B3823" s="31" t="s">
        <v>93</v>
      </c>
      <c r="C3823" s="31">
        <v>1</v>
      </c>
      <c r="D3823" s="31" t="s">
        <v>71</v>
      </c>
      <c r="E3823" s="31" t="s">
        <v>2893</v>
      </c>
      <c r="F3823" s="31"/>
      <c r="G3823" s="32" t="s">
        <v>2894</v>
      </c>
      <c r="H3823" s="31" t="s">
        <v>104</v>
      </c>
      <c r="I3823" s="31" t="s">
        <v>104</v>
      </c>
      <c r="J3823" s="31" t="s">
        <v>2860</v>
      </c>
      <c r="K3823" s="31">
        <v>0</v>
      </c>
      <c r="L3823" s="31">
        <v>0</v>
      </c>
      <c r="M3823" s="31">
        <v>15</v>
      </c>
      <c r="N3823" s="33"/>
      <c r="O3823" s="33">
        <v>15</v>
      </c>
      <c r="P3823" s="33"/>
      <c r="Q3823" s="33"/>
      <c r="R3823" s="33"/>
      <c r="S3823" s="34" t="str">
        <f t="shared" si="826"/>
        <v>2</v>
      </c>
      <c r="T3823" s="35">
        <f t="shared" si="827"/>
        <v>15</v>
      </c>
      <c r="U3823" s="36">
        <f>INDEX([1]ราคาที่ดิน!$B:$G,MATCH($C3823,[1]ราคาที่ดิน!$A:$A,0),MATCH($B3823,[1]ราคาที่ดิน!$B$1:$G$1,0))</f>
        <v>100</v>
      </c>
      <c r="V3823" s="37">
        <f t="shared" si="836"/>
        <v>1500</v>
      </c>
      <c r="W3823" s="31">
        <v>3</v>
      </c>
      <c r="X3823" s="31">
        <v>23</v>
      </c>
      <c r="Y3823" s="31" t="s">
        <v>71</v>
      </c>
      <c r="Z3823" s="31" t="s">
        <v>2893</v>
      </c>
      <c r="AA3823" s="31"/>
      <c r="AB3823" s="32" t="s">
        <v>2894</v>
      </c>
      <c r="AC3823" s="38"/>
      <c r="AD3823" s="39" t="s">
        <v>75</v>
      </c>
      <c r="AE3823" s="39" t="s">
        <v>76</v>
      </c>
      <c r="AF3823" s="40" t="str">
        <f t="shared" si="828"/>
        <v>1</v>
      </c>
      <c r="AG3823" s="41">
        <f t="shared" si="829"/>
        <v>126</v>
      </c>
      <c r="AH3823" s="42">
        <v>126</v>
      </c>
      <c r="AI3823" s="42"/>
      <c r="AJ3823" s="42"/>
      <c r="AK3823" s="42"/>
      <c r="AL3823" s="31">
        <v>10</v>
      </c>
      <c r="AM3823" s="43" t="str">
        <f t="shared" si="830"/>
        <v>100</v>
      </c>
      <c r="AN3823" s="44">
        <f>INDEX([1]ราคาสิ่งปลูกสร้าง!$D$6:$CC$47,MATCH($AD3823,[1]ราคาสิ่งปลูกสร้าง!$B$6:$B$45,0),MATCH($C$7,[1]ราคาสิ่งปลูกสร้าง!$D$5:$CC$5,0))</f>
        <v>5400</v>
      </c>
      <c r="AO3823" s="44">
        <f t="shared" si="831"/>
        <v>680400</v>
      </c>
      <c r="AP3823" s="45">
        <f t="shared" si="832"/>
        <v>10</v>
      </c>
      <c r="AQ3823" s="40">
        <f>IF(AP3823=0,0,INDEX([1]ค่าเสื่อมสิ่งปลูกสร้าง!$A$5:$D$105,MATCH($AP3823,[1]ค่าเสื่อมสิ่งปลูกสร้าง!$A$5:$A$105,0),MATCH(AE3823,[1]ค่าเสื่อมสิ่งปลูกสร้าง!$A$3:$D$3)))</f>
        <v>40</v>
      </c>
      <c r="AR3823" s="44">
        <f t="shared" si="837"/>
        <v>408240</v>
      </c>
      <c r="AS3823" s="44">
        <f t="shared" si="838"/>
        <v>409740</v>
      </c>
      <c r="AT3823" s="44">
        <f t="shared" si="839"/>
        <v>409740</v>
      </c>
      <c r="AU3823" s="46">
        <v>0</v>
      </c>
      <c r="AV3823" s="44">
        <f t="shared" si="833"/>
        <v>409740</v>
      </c>
      <c r="AW3823" s="47" t="str">
        <f t="shared" si="834"/>
        <v>0.01</v>
      </c>
      <c r="AX3823" s="48"/>
      <c r="AY3823" s="48"/>
      <c r="AZ3823" s="49">
        <v>0</v>
      </c>
      <c r="BA3823" s="48"/>
      <c r="BB3823" s="48"/>
      <c r="BC3823" s="44">
        <f t="shared" si="835"/>
        <v>0</v>
      </c>
      <c r="BD3823" s="50">
        <v>1</v>
      </c>
      <c r="BE3823" s="51" t="e">
        <f>IF(AX3823=1,0,IF(AY3823=1,0,IF(BC3823&gt;#REF!,#REF!,IF(OR(AZ3823&gt;0,BD3823&gt;=0),BC3823+([1]สูตร2!H3811*(100%-AZ3823)-BC3823)*BD3823,[1]สูตร2!H3811*(100%-AZ3823)))))</f>
        <v>#REF!</v>
      </c>
      <c r="BF3823" s="31"/>
    </row>
    <row r="3824" spans="1:58" s="5" customFormat="1" ht="24" customHeight="1" x14ac:dyDescent="0.2">
      <c r="A3824" s="31">
        <v>1254</v>
      </c>
      <c r="B3824" s="31" t="s">
        <v>321</v>
      </c>
      <c r="C3824" s="31" t="s">
        <v>2895</v>
      </c>
      <c r="D3824" s="31" t="s">
        <v>66</v>
      </c>
      <c r="E3824" s="31" t="s">
        <v>2896</v>
      </c>
      <c r="F3824" s="31"/>
      <c r="G3824" s="32" t="s">
        <v>2897</v>
      </c>
      <c r="H3824" s="31">
        <v>6</v>
      </c>
      <c r="I3824" s="31">
        <v>53</v>
      </c>
      <c r="J3824" s="31" t="s">
        <v>2860</v>
      </c>
      <c r="K3824" s="31">
        <v>15</v>
      </c>
      <c r="L3824" s="31">
        <v>1</v>
      </c>
      <c r="M3824" s="31">
        <v>71</v>
      </c>
      <c r="N3824" s="33">
        <v>6171</v>
      </c>
      <c r="O3824" s="33"/>
      <c r="P3824" s="33"/>
      <c r="Q3824" s="33"/>
      <c r="R3824" s="33"/>
      <c r="S3824" s="34" t="str">
        <f t="shared" si="826"/>
        <v>1</v>
      </c>
      <c r="T3824" s="35">
        <f t="shared" si="827"/>
        <v>6171</v>
      </c>
      <c r="U3824" s="36">
        <f>INDEX([1]ราคาที่ดิน!$B:$G,MATCH($C3824,[1]ราคาที่ดิน!$A:$A,0),MATCH($B3824,[1]ราคาที่ดิน!$B$1:$G$1,0))</f>
        <v>150</v>
      </c>
      <c r="V3824" s="37">
        <f t="shared" si="836"/>
        <v>925650</v>
      </c>
      <c r="W3824" s="31"/>
      <c r="X3824" s="31"/>
      <c r="Y3824" s="31"/>
      <c r="Z3824" s="31"/>
      <c r="AA3824" s="31"/>
      <c r="AB3824" s="32"/>
      <c r="AC3824" s="38"/>
      <c r="AD3824" s="39"/>
      <c r="AE3824" s="39"/>
      <c r="AF3824" s="40" t="str">
        <f t="shared" si="828"/>
        <v/>
      </c>
      <c r="AG3824" s="41" t="str">
        <f t="shared" si="829"/>
        <v/>
      </c>
      <c r="AH3824" s="42"/>
      <c r="AI3824" s="42"/>
      <c r="AJ3824" s="42"/>
      <c r="AK3824" s="42"/>
      <c r="AL3824" s="31"/>
      <c r="AM3824" s="43" t="str">
        <f t="shared" si="830"/>
        <v>100</v>
      </c>
      <c r="AN3824" s="44">
        <f>INDEX([1]ราคาสิ่งปลูกสร้าง!$D$6:$CC$47,MATCH($AD3824,[1]ราคาสิ่งปลูกสร้าง!$B$6:$B$45,0),MATCH($C$7,[1]ราคาสิ่งปลูกสร้าง!$D$5:$CC$5,0))</f>
        <v>0</v>
      </c>
      <c r="AO3824" s="44">
        <f t="shared" si="831"/>
        <v>0</v>
      </c>
      <c r="AP3824" s="45">
        <f t="shared" si="832"/>
        <v>0</v>
      </c>
      <c r="AQ3824" s="40">
        <f>IF(AP3824=0,0,INDEX([1]ค่าเสื่อมสิ่งปลูกสร้าง!$A$5:$D$105,MATCH($AP3824,[1]ค่าเสื่อมสิ่งปลูกสร้าง!$A$5:$A$105,0),MATCH(AE3824,[1]ค่าเสื่อมสิ่งปลูกสร้าง!$A$3:$D$3)))</f>
        <v>0</v>
      </c>
      <c r="AR3824" s="44">
        <f t="shared" si="837"/>
        <v>0</v>
      </c>
      <c r="AS3824" s="44">
        <f t="shared" si="838"/>
        <v>925650</v>
      </c>
      <c r="AT3824" s="44">
        <f t="shared" si="839"/>
        <v>925650</v>
      </c>
      <c r="AU3824" s="46">
        <v>0</v>
      </c>
      <c r="AV3824" s="44">
        <f t="shared" si="833"/>
        <v>925650</v>
      </c>
      <c r="AW3824" s="47" t="str">
        <f t="shared" si="834"/>
        <v>0.01</v>
      </c>
      <c r="AX3824" s="48"/>
      <c r="AY3824" s="48"/>
      <c r="AZ3824" s="49">
        <v>0</v>
      </c>
      <c r="BA3824" s="48"/>
      <c r="BB3824" s="48"/>
      <c r="BC3824" s="44">
        <f t="shared" si="835"/>
        <v>0</v>
      </c>
      <c r="BD3824" s="50">
        <v>1</v>
      </c>
      <c r="BE3824" s="51" t="e">
        <f>IF(AX3824=1,0,IF(AY3824=1,0,IF(BC3824&gt;#REF!,#REF!,IF(OR(AZ3824&gt;0,BD3824&gt;=0),BC3824+([1]สูตร2!H3812*(100%-AZ3824)-BC3824)*BD3824,[1]สูตร2!H3812*(100%-AZ3824)))))</f>
        <v>#REF!</v>
      </c>
      <c r="BF3824" s="31"/>
    </row>
    <row r="3825" spans="1:58" s="5" customFormat="1" ht="24" customHeight="1" x14ac:dyDescent="0.2">
      <c r="A3825" s="31"/>
      <c r="B3825" s="31" t="s">
        <v>321</v>
      </c>
      <c r="C3825" s="31" t="s">
        <v>2898</v>
      </c>
      <c r="D3825" s="31" t="s">
        <v>66</v>
      </c>
      <c r="E3825" s="31" t="s">
        <v>2899</v>
      </c>
      <c r="F3825" s="31"/>
      <c r="G3825" s="32" t="s">
        <v>2897</v>
      </c>
      <c r="H3825" s="31">
        <v>15</v>
      </c>
      <c r="I3825" s="31">
        <v>24</v>
      </c>
      <c r="J3825" s="31" t="s">
        <v>2860</v>
      </c>
      <c r="K3825" s="31">
        <v>11</v>
      </c>
      <c r="L3825" s="31">
        <v>0</v>
      </c>
      <c r="M3825" s="31">
        <v>0</v>
      </c>
      <c r="N3825" s="33">
        <v>4400</v>
      </c>
      <c r="O3825" s="33"/>
      <c r="P3825" s="33"/>
      <c r="Q3825" s="33"/>
      <c r="R3825" s="33"/>
      <c r="S3825" s="34" t="str">
        <f t="shared" si="826"/>
        <v>1</v>
      </c>
      <c r="T3825" s="35">
        <f t="shared" si="827"/>
        <v>4400</v>
      </c>
      <c r="U3825" s="36">
        <f>INDEX([1]ราคาที่ดิน!$B:$G,MATCH($C3825,[1]ราคาที่ดิน!$A:$A,0),MATCH($B3825,[1]ราคาที่ดิน!$B$1:$G$1,0))</f>
        <v>150</v>
      </c>
      <c r="V3825" s="37">
        <f t="shared" si="836"/>
        <v>660000</v>
      </c>
      <c r="W3825" s="31"/>
      <c r="X3825" s="31"/>
      <c r="Y3825" s="31"/>
      <c r="Z3825" s="31"/>
      <c r="AA3825" s="31"/>
      <c r="AB3825" s="32"/>
      <c r="AC3825" s="38"/>
      <c r="AD3825" s="39"/>
      <c r="AE3825" s="39"/>
      <c r="AF3825" s="40" t="str">
        <f t="shared" si="828"/>
        <v/>
      </c>
      <c r="AG3825" s="41" t="str">
        <f t="shared" si="829"/>
        <v/>
      </c>
      <c r="AH3825" s="42"/>
      <c r="AI3825" s="42"/>
      <c r="AJ3825" s="42"/>
      <c r="AK3825" s="42"/>
      <c r="AL3825" s="31"/>
      <c r="AM3825" s="43" t="str">
        <f t="shared" si="830"/>
        <v>100</v>
      </c>
      <c r="AN3825" s="44">
        <f>INDEX([1]ราคาสิ่งปลูกสร้าง!$D$6:$CC$47,MATCH($AD3825,[1]ราคาสิ่งปลูกสร้าง!$B$6:$B$45,0),MATCH($C$7,[1]ราคาสิ่งปลูกสร้าง!$D$5:$CC$5,0))</f>
        <v>0</v>
      </c>
      <c r="AO3825" s="44">
        <f t="shared" si="831"/>
        <v>0</v>
      </c>
      <c r="AP3825" s="45">
        <f t="shared" si="832"/>
        <v>0</v>
      </c>
      <c r="AQ3825" s="40">
        <f>IF(AP3825=0,0,INDEX([1]ค่าเสื่อมสิ่งปลูกสร้าง!$A$5:$D$105,MATCH($AP3825,[1]ค่าเสื่อมสิ่งปลูกสร้าง!$A$5:$A$105,0),MATCH(AE3825,[1]ค่าเสื่อมสิ่งปลูกสร้าง!$A$3:$D$3)))</f>
        <v>0</v>
      </c>
      <c r="AR3825" s="44">
        <f t="shared" si="837"/>
        <v>0</v>
      </c>
      <c r="AS3825" s="44">
        <f t="shared" si="838"/>
        <v>660000</v>
      </c>
      <c r="AT3825" s="44">
        <f t="shared" si="839"/>
        <v>660000</v>
      </c>
      <c r="AU3825" s="46">
        <v>0</v>
      </c>
      <c r="AV3825" s="44">
        <f t="shared" si="833"/>
        <v>660000</v>
      </c>
      <c r="AW3825" s="47" t="str">
        <f t="shared" si="834"/>
        <v>0.01</v>
      </c>
      <c r="AX3825" s="48"/>
      <c r="AY3825" s="48"/>
      <c r="AZ3825" s="49">
        <v>0</v>
      </c>
      <c r="BA3825" s="48"/>
      <c r="BB3825" s="48"/>
      <c r="BC3825" s="44">
        <f t="shared" si="835"/>
        <v>0</v>
      </c>
      <c r="BD3825" s="50">
        <v>1</v>
      </c>
      <c r="BE3825" s="51" t="e">
        <f>IF(AX3825=1,0,IF(AY3825=1,0,IF(BC3825&gt;#REF!,#REF!,IF(OR(AZ3825&gt;0,BD3825&gt;=0),BC3825+([1]สูตร2!H3813*(100%-AZ3825)-BC3825)*BD3825,[1]สูตร2!H3813*(100%-AZ3825)))))</f>
        <v>#REF!</v>
      </c>
      <c r="BF3825" s="31"/>
    </row>
    <row r="3826" spans="1:58" s="5" customFormat="1" ht="24" customHeight="1" x14ac:dyDescent="0.2">
      <c r="A3826" s="31"/>
      <c r="B3826" s="31" t="s">
        <v>93</v>
      </c>
      <c r="C3826" s="31">
        <v>1</v>
      </c>
      <c r="D3826" s="31" t="s">
        <v>66</v>
      </c>
      <c r="E3826" s="31" t="s">
        <v>2899</v>
      </c>
      <c r="F3826" s="31"/>
      <c r="G3826" s="32" t="s">
        <v>2897</v>
      </c>
      <c r="H3826" s="31" t="s">
        <v>104</v>
      </c>
      <c r="I3826" s="31" t="s">
        <v>104</v>
      </c>
      <c r="J3826" s="31" t="s">
        <v>2860</v>
      </c>
      <c r="K3826" s="31">
        <v>0</v>
      </c>
      <c r="L3826" s="31">
        <v>0</v>
      </c>
      <c r="M3826" s="31">
        <v>42</v>
      </c>
      <c r="N3826" s="33"/>
      <c r="O3826" s="33">
        <v>42</v>
      </c>
      <c r="P3826" s="33"/>
      <c r="Q3826" s="33"/>
      <c r="R3826" s="33"/>
      <c r="S3826" s="34" t="str">
        <f t="shared" si="826"/>
        <v>2</v>
      </c>
      <c r="T3826" s="35">
        <f t="shared" si="827"/>
        <v>42</v>
      </c>
      <c r="U3826" s="36">
        <f>INDEX([1]ราคาที่ดิน!$B:$G,MATCH($C3826,[1]ราคาที่ดิน!$A:$A,0),MATCH($B3826,[1]ราคาที่ดิน!$B$1:$G$1,0))</f>
        <v>100</v>
      </c>
      <c r="V3826" s="37">
        <f t="shared" si="836"/>
        <v>4200</v>
      </c>
      <c r="W3826" s="31">
        <v>1</v>
      </c>
      <c r="X3826" s="31">
        <v>24</v>
      </c>
      <c r="Y3826" s="31" t="s">
        <v>66</v>
      </c>
      <c r="Z3826" s="31" t="s">
        <v>2899</v>
      </c>
      <c r="AA3826" s="31"/>
      <c r="AB3826" s="32" t="s">
        <v>2897</v>
      </c>
      <c r="AC3826" s="38"/>
      <c r="AD3826" s="39" t="s">
        <v>73</v>
      </c>
      <c r="AE3826" s="39" t="s">
        <v>74</v>
      </c>
      <c r="AF3826" s="40" t="str">
        <f t="shared" si="828"/>
        <v>2</v>
      </c>
      <c r="AG3826" s="41">
        <f t="shared" si="829"/>
        <v>96</v>
      </c>
      <c r="AH3826" s="42"/>
      <c r="AI3826" s="42">
        <v>96</v>
      </c>
      <c r="AJ3826" s="42"/>
      <c r="AK3826" s="42"/>
      <c r="AL3826" s="31">
        <v>4</v>
      </c>
      <c r="AM3826" s="43" t="str">
        <f t="shared" si="830"/>
        <v>100</v>
      </c>
      <c r="AN3826" s="44">
        <f>INDEX([1]ราคาสิ่งปลูกสร้าง!$D$6:$CC$47,MATCH($AD3826,[1]ราคาสิ่งปลูกสร้าง!$B$6:$B$45,0),MATCH($C$7,[1]ราคาสิ่งปลูกสร้าง!$D$5:$CC$5,0))</f>
        <v>6500</v>
      </c>
      <c r="AO3826" s="44">
        <f t="shared" si="831"/>
        <v>624000</v>
      </c>
      <c r="AP3826" s="45">
        <f t="shared" si="832"/>
        <v>4</v>
      </c>
      <c r="AQ3826" s="40">
        <f>IF(AP3826=0,0,INDEX([1]ค่าเสื่อมสิ่งปลูกสร้าง!$A$5:$D$105,MATCH($AP3826,[1]ค่าเสื่อมสิ่งปลูกสร้าง!$A$5:$A$105,0),MATCH(AE3826,[1]ค่าเสื่อมสิ่งปลูกสร้าง!$A$3:$D$3)))</f>
        <v>4</v>
      </c>
      <c r="AR3826" s="44">
        <f t="shared" si="837"/>
        <v>599040</v>
      </c>
      <c r="AS3826" s="44">
        <f t="shared" si="838"/>
        <v>603240</v>
      </c>
      <c r="AT3826" s="44">
        <f t="shared" si="839"/>
        <v>603240</v>
      </c>
      <c r="AU3826" s="46">
        <v>0</v>
      </c>
      <c r="AV3826" s="44">
        <f t="shared" si="833"/>
        <v>603240</v>
      </c>
      <c r="AW3826" s="47" t="str">
        <f t="shared" si="834"/>
        <v>0.02</v>
      </c>
      <c r="AX3826" s="48"/>
      <c r="AY3826" s="48"/>
      <c r="AZ3826" s="49">
        <v>0</v>
      </c>
      <c r="BA3826" s="48"/>
      <c r="BB3826" s="48"/>
      <c r="BC3826" s="44">
        <f t="shared" si="835"/>
        <v>0</v>
      </c>
      <c r="BD3826" s="50">
        <v>1</v>
      </c>
      <c r="BE3826" s="51" t="e">
        <f>IF(AX3826=1,0,IF(AY3826=1,0,IF(BC3826&gt;#REF!,#REF!,IF(OR(AZ3826&gt;0,BD3826&gt;=0),BC3826+([1]สูตร2!H3814*(100%-AZ3826)-BC3826)*BD3826,[1]สูตร2!H3814*(100%-AZ3826)))))</f>
        <v>#REF!</v>
      </c>
      <c r="BF3826" s="31"/>
    </row>
    <row r="3827" spans="1:58" s="5" customFormat="1" ht="24" customHeight="1" x14ac:dyDescent="0.2">
      <c r="A3827" s="31">
        <v>1255</v>
      </c>
      <c r="B3827" s="31" t="s">
        <v>321</v>
      </c>
      <c r="C3827" s="31" t="s">
        <v>2900</v>
      </c>
      <c r="D3827" s="31" t="s">
        <v>470</v>
      </c>
      <c r="E3827" s="31" t="s">
        <v>2901</v>
      </c>
      <c r="F3827" s="31"/>
      <c r="G3827" s="32" t="s">
        <v>2902</v>
      </c>
      <c r="H3827" s="31">
        <v>12</v>
      </c>
      <c r="I3827" s="31">
        <v>27</v>
      </c>
      <c r="J3827" s="31" t="s">
        <v>2860</v>
      </c>
      <c r="K3827" s="31">
        <v>0</v>
      </c>
      <c r="L3827" s="31">
        <v>2</v>
      </c>
      <c r="M3827" s="31">
        <v>0</v>
      </c>
      <c r="N3827" s="33">
        <v>200</v>
      </c>
      <c r="O3827" s="33"/>
      <c r="P3827" s="33"/>
      <c r="Q3827" s="33"/>
      <c r="R3827" s="33"/>
      <c r="S3827" s="34" t="str">
        <f t="shared" si="826"/>
        <v>1</v>
      </c>
      <c r="T3827" s="35">
        <f t="shared" si="827"/>
        <v>200</v>
      </c>
      <c r="U3827" s="36">
        <f>INDEX([1]ราคาที่ดิน!$B:$G,MATCH($C3827,[1]ราคาที่ดิน!$A:$A,0),MATCH($B3827,[1]ราคาที่ดิน!$B$1:$G$1,0))</f>
        <v>150</v>
      </c>
      <c r="V3827" s="37">
        <f t="shared" si="836"/>
        <v>30000</v>
      </c>
      <c r="W3827" s="31"/>
      <c r="X3827" s="31"/>
      <c r="Y3827" s="31"/>
      <c r="Z3827" s="31"/>
      <c r="AA3827" s="31"/>
      <c r="AB3827" s="32"/>
      <c r="AC3827" s="38"/>
      <c r="AD3827" s="39"/>
      <c r="AE3827" s="39"/>
      <c r="AF3827" s="40" t="str">
        <f t="shared" si="828"/>
        <v/>
      </c>
      <c r="AG3827" s="41" t="str">
        <f t="shared" si="829"/>
        <v/>
      </c>
      <c r="AH3827" s="42"/>
      <c r="AI3827" s="42"/>
      <c r="AJ3827" s="42"/>
      <c r="AK3827" s="42"/>
      <c r="AL3827" s="31"/>
      <c r="AM3827" s="43" t="str">
        <f t="shared" si="830"/>
        <v>100</v>
      </c>
      <c r="AN3827" s="44">
        <f>INDEX([1]ราคาสิ่งปลูกสร้าง!$D$6:$CC$47,MATCH($AD3827,[1]ราคาสิ่งปลูกสร้าง!$B$6:$B$45,0),MATCH($C$7,[1]ราคาสิ่งปลูกสร้าง!$D$5:$CC$5,0))</f>
        <v>0</v>
      </c>
      <c r="AO3827" s="44">
        <f t="shared" si="831"/>
        <v>0</v>
      </c>
      <c r="AP3827" s="45">
        <f t="shared" si="832"/>
        <v>0</v>
      </c>
      <c r="AQ3827" s="40">
        <f>IF(AP3827=0,0,INDEX([1]ค่าเสื่อมสิ่งปลูกสร้าง!$A$5:$D$105,MATCH($AP3827,[1]ค่าเสื่อมสิ่งปลูกสร้าง!$A$5:$A$105,0),MATCH(AE3827,[1]ค่าเสื่อมสิ่งปลูกสร้าง!$A$3:$D$3)))</f>
        <v>0</v>
      </c>
      <c r="AR3827" s="44">
        <f t="shared" si="837"/>
        <v>0</v>
      </c>
      <c r="AS3827" s="44">
        <f t="shared" si="838"/>
        <v>30000</v>
      </c>
      <c r="AT3827" s="44">
        <f t="shared" si="839"/>
        <v>30000</v>
      </c>
      <c r="AU3827" s="46">
        <v>0</v>
      </c>
      <c r="AV3827" s="44">
        <f t="shared" si="833"/>
        <v>30000</v>
      </c>
      <c r="AW3827" s="47" t="str">
        <f t="shared" si="834"/>
        <v>0.01</v>
      </c>
      <c r="AX3827" s="48"/>
      <c r="AY3827" s="48"/>
      <c r="AZ3827" s="49">
        <v>0</v>
      </c>
      <c r="BA3827" s="48"/>
      <c r="BB3827" s="48"/>
      <c r="BC3827" s="44">
        <f t="shared" si="835"/>
        <v>0</v>
      </c>
      <c r="BD3827" s="50">
        <v>1</v>
      </c>
      <c r="BE3827" s="51" t="e">
        <f>IF(AX3827=1,0,IF(AY3827=1,0,IF(BC3827&gt;#REF!,#REF!,IF(OR(AZ3827&gt;0,BD3827&gt;=0),BC3827+([1]สูตร2!H3815*(100%-AZ3827)-BC3827)*BD3827,[1]สูตร2!H3815*(100%-AZ3827)))))</f>
        <v>#REF!</v>
      </c>
      <c r="BF3827" s="31"/>
    </row>
    <row r="3828" spans="1:58" s="5" customFormat="1" ht="24" customHeight="1" x14ac:dyDescent="0.2">
      <c r="A3828" s="31"/>
      <c r="B3828" s="31" t="s">
        <v>321</v>
      </c>
      <c r="C3828" s="31" t="s">
        <v>2900</v>
      </c>
      <c r="D3828" s="31" t="s">
        <v>470</v>
      </c>
      <c r="E3828" s="31" t="s">
        <v>2901</v>
      </c>
      <c r="F3828" s="31"/>
      <c r="G3828" s="32" t="s">
        <v>2902</v>
      </c>
      <c r="H3828" s="31">
        <v>12</v>
      </c>
      <c r="I3828" s="31">
        <v>27</v>
      </c>
      <c r="J3828" s="31" t="s">
        <v>2860</v>
      </c>
      <c r="K3828" s="31">
        <v>0</v>
      </c>
      <c r="L3828" s="31">
        <v>0</v>
      </c>
      <c r="M3828" s="31">
        <v>39</v>
      </c>
      <c r="N3828" s="33"/>
      <c r="O3828" s="33">
        <v>39</v>
      </c>
      <c r="P3828" s="33"/>
      <c r="Q3828" s="33"/>
      <c r="R3828" s="33"/>
      <c r="S3828" s="34" t="str">
        <f t="shared" si="826"/>
        <v>2</v>
      </c>
      <c r="T3828" s="35">
        <f t="shared" si="827"/>
        <v>39</v>
      </c>
      <c r="U3828" s="36">
        <f>INDEX([1]ราคาที่ดิน!$B:$G,MATCH($C3828,[1]ราคาที่ดิน!$A:$A,0),MATCH($B3828,[1]ราคาที่ดิน!$B$1:$G$1,0))</f>
        <v>150</v>
      </c>
      <c r="V3828" s="37">
        <f t="shared" si="836"/>
        <v>5850</v>
      </c>
      <c r="W3828" s="31">
        <v>1</v>
      </c>
      <c r="X3828" s="31">
        <v>25</v>
      </c>
      <c r="Y3828" s="31" t="s">
        <v>801</v>
      </c>
      <c r="Z3828" s="31" t="s">
        <v>2901</v>
      </c>
      <c r="AA3828" s="31"/>
      <c r="AB3828" s="32" t="s">
        <v>2902</v>
      </c>
      <c r="AC3828" s="38"/>
      <c r="AD3828" s="39" t="s">
        <v>73</v>
      </c>
      <c r="AE3828" s="39" t="s">
        <v>94</v>
      </c>
      <c r="AF3828" s="40" t="str">
        <f t="shared" si="828"/>
        <v>2</v>
      </c>
      <c r="AG3828" s="41">
        <f t="shared" si="829"/>
        <v>189</v>
      </c>
      <c r="AH3828" s="42"/>
      <c r="AI3828" s="42">
        <v>189</v>
      </c>
      <c r="AJ3828" s="42"/>
      <c r="AK3828" s="42"/>
      <c r="AL3828" s="31">
        <v>5</v>
      </c>
      <c r="AM3828" s="43" t="str">
        <f t="shared" si="830"/>
        <v>100</v>
      </c>
      <c r="AN3828" s="44">
        <f>INDEX([1]ราคาสิ่งปลูกสร้าง!$D$6:$CC$47,MATCH($AD3828,[1]ราคาสิ่งปลูกสร้าง!$B$6:$B$45,0),MATCH($C$7,[1]ราคาสิ่งปลูกสร้าง!$D$5:$CC$5,0))</f>
        <v>6500</v>
      </c>
      <c r="AO3828" s="44">
        <f t="shared" si="831"/>
        <v>1228500</v>
      </c>
      <c r="AP3828" s="45">
        <f t="shared" si="832"/>
        <v>5</v>
      </c>
      <c r="AQ3828" s="40">
        <f>IF(AP3828=0,0,INDEX([1]ค่าเสื่อมสิ่งปลูกสร้าง!$A$5:$D$105,MATCH($AP3828,[1]ค่าเสื่อมสิ่งปลูกสร้าง!$A$5:$A$105,0),MATCH(AE3828,[1]ค่าเสื่อมสิ่งปลูกสร้าง!$A$3:$D$3)))</f>
        <v>5</v>
      </c>
      <c r="AR3828" s="44">
        <f t="shared" si="837"/>
        <v>1167075</v>
      </c>
      <c r="AS3828" s="44">
        <f t="shared" si="838"/>
        <v>1172925</v>
      </c>
      <c r="AT3828" s="44">
        <f t="shared" si="839"/>
        <v>1172925</v>
      </c>
      <c r="AU3828" s="46">
        <v>0</v>
      </c>
      <c r="AV3828" s="44">
        <f t="shared" si="833"/>
        <v>1172925</v>
      </c>
      <c r="AW3828" s="47" t="str">
        <f t="shared" si="834"/>
        <v>0.02</v>
      </c>
      <c r="AX3828" s="48"/>
      <c r="AY3828" s="48"/>
      <c r="AZ3828" s="49">
        <v>0</v>
      </c>
      <c r="BA3828" s="48"/>
      <c r="BB3828" s="48"/>
      <c r="BC3828" s="44">
        <f t="shared" si="835"/>
        <v>0</v>
      </c>
      <c r="BD3828" s="50">
        <v>1</v>
      </c>
      <c r="BE3828" s="51" t="e">
        <f>IF(AX3828=1,0,IF(AY3828=1,0,IF(BC3828&gt;#REF!,#REF!,IF(OR(AZ3828&gt;0,BD3828&gt;=0),BC3828+([1]สูตร2!H3816*(100%-AZ3828)-BC3828)*BD3828,[1]สูตร2!H3816*(100%-AZ3828)))))</f>
        <v>#REF!</v>
      </c>
      <c r="BF3828" s="31"/>
    </row>
    <row r="3829" spans="1:58" s="5" customFormat="1" ht="24" customHeight="1" x14ac:dyDescent="0.2">
      <c r="A3829" s="31"/>
      <c r="B3829" s="31" t="s">
        <v>321</v>
      </c>
      <c r="C3829" s="31" t="s">
        <v>2900</v>
      </c>
      <c r="D3829" s="31" t="s">
        <v>470</v>
      </c>
      <c r="E3829" s="31" t="s">
        <v>2901</v>
      </c>
      <c r="F3829" s="31"/>
      <c r="G3829" s="32" t="s">
        <v>2902</v>
      </c>
      <c r="H3829" s="31">
        <v>12</v>
      </c>
      <c r="I3829" s="31">
        <v>27</v>
      </c>
      <c r="J3829" s="31" t="s">
        <v>2860</v>
      </c>
      <c r="K3829" s="31">
        <v>0</v>
      </c>
      <c r="L3829" s="31">
        <v>0</v>
      </c>
      <c r="M3829" s="31">
        <v>30</v>
      </c>
      <c r="N3829" s="33"/>
      <c r="O3829" s="33">
        <v>30</v>
      </c>
      <c r="P3829" s="33"/>
      <c r="Q3829" s="33"/>
      <c r="R3829" s="33"/>
      <c r="S3829" s="34" t="str">
        <f t="shared" si="826"/>
        <v>2</v>
      </c>
      <c r="T3829" s="35">
        <f t="shared" si="827"/>
        <v>30</v>
      </c>
      <c r="U3829" s="36">
        <f>INDEX([1]ราคาที่ดิน!$B:$G,MATCH($C3829,[1]ราคาที่ดิน!$A:$A,0),MATCH($B3829,[1]ราคาที่ดิน!$B$1:$G$1,0))</f>
        <v>150</v>
      </c>
      <c r="V3829" s="37">
        <f t="shared" si="836"/>
        <v>4500</v>
      </c>
      <c r="W3829" s="31">
        <v>2</v>
      </c>
      <c r="X3829" s="31">
        <v>25</v>
      </c>
      <c r="Y3829" s="31" t="s">
        <v>801</v>
      </c>
      <c r="Z3829" s="31" t="s">
        <v>2901</v>
      </c>
      <c r="AA3829" s="31"/>
      <c r="AB3829" s="32" t="s">
        <v>2902</v>
      </c>
      <c r="AC3829" s="38"/>
      <c r="AD3829" s="39" t="s">
        <v>77</v>
      </c>
      <c r="AE3829" s="39" t="s">
        <v>76</v>
      </c>
      <c r="AF3829" s="40" t="str">
        <f t="shared" si="828"/>
        <v>1</v>
      </c>
      <c r="AG3829" s="41">
        <f t="shared" si="829"/>
        <v>6</v>
      </c>
      <c r="AH3829" s="42">
        <v>6</v>
      </c>
      <c r="AI3829" s="42"/>
      <c r="AJ3829" s="42"/>
      <c r="AK3829" s="42"/>
      <c r="AL3829" s="31">
        <v>2</v>
      </c>
      <c r="AM3829" s="43" t="str">
        <f t="shared" si="830"/>
        <v>100</v>
      </c>
      <c r="AN3829" s="44">
        <f>INDEX([1]ราคาสิ่งปลูกสร้าง!$D$6:$CC$47,MATCH($AD3829,[1]ราคาสิ่งปลูกสร้าง!$B$6:$B$45,0),MATCH($C$7,[1]ราคาสิ่งปลูกสร้าง!$D$5:$CC$5,0))</f>
        <v>2050</v>
      </c>
      <c r="AO3829" s="44">
        <f t="shared" si="831"/>
        <v>12300</v>
      </c>
      <c r="AP3829" s="45">
        <f t="shared" si="832"/>
        <v>2</v>
      </c>
      <c r="AQ3829" s="40">
        <f>IF(AP3829=0,0,INDEX([1]ค่าเสื่อมสิ่งปลูกสร้าง!$A$5:$D$105,MATCH($AP3829,[1]ค่าเสื่อมสิ่งปลูกสร้าง!$A$5:$A$105,0),MATCH(AE3829,[1]ค่าเสื่อมสิ่งปลูกสร้าง!$A$3:$D$3)))</f>
        <v>6</v>
      </c>
      <c r="AR3829" s="44">
        <f t="shared" si="837"/>
        <v>11562</v>
      </c>
      <c r="AS3829" s="44">
        <f t="shared" si="838"/>
        <v>16062</v>
      </c>
      <c r="AT3829" s="44">
        <f t="shared" si="839"/>
        <v>16062</v>
      </c>
      <c r="AU3829" s="46">
        <v>0</v>
      </c>
      <c r="AV3829" s="44">
        <f t="shared" si="833"/>
        <v>16062</v>
      </c>
      <c r="AW3829" s="47" t="str">
        <f t="shared" si="834"/>
        <v>0.01</v>
      </c>
      <c r="AX3829" s="48"/>
      <c r="AY3829" s="48"/>
      <c r="AZ3829" s="49">
        <v>0</v>
      </c>
      <c r="BA3829" s="48"/>
      <c r="BB3829" s="48"/>
      <c r="BC3829" s="44">
        <f t="shared" si="835"/>
        <v>0</v>
      </c>
      <c r="BD3829" s="50">
        <v>1</v>
      </c>
      <c r="BE3829" s="51" t="e">
        <f>IF(AX3829=1,0,IF(AY3829=1,0,IF(BC3829&gt;#REF!,#REF!,IF(OR(AZ3829&gt;0,BD3829&gt;=0),BC3829+([1]สูตร2!H3817*(100%-AZ3829)-BC3829)*BD3829,[1]สูตร2!H3817*(100%-AZ3829)))))</f>
        <v>#REF!</v>
      </c>
      <c r="BF3829" s="31"/>
    </row>
    <row r="3830" spans="1:58" s="5" customFormat="1" ht="24" customHeight="1" x14ac:dyDescent="0.2">
      <c r="A3830" s="31">
        <v>1256</v>
      </c>
      <c r="B3830" s="31" t="s">
        <v>93</v>
      </c>
      <c r="C3830" s="31">
        <v>1</v>
      </c>
      <c r="D3830" s="31" t="s">
        <v>801</v>
      </c>
      <c r="E3830" s="31" t="s">
        <v>2903</v>
      </c>
      <c r="F3830" s="31"/>
      <c r="G3830" s="32" t="s">
        <v>2904</v>
      </c>
      <c r="H3830" s="31" t="s">
        <v>104</v>
      </c>
      <c r="I3830" s="31" t="s">
        <v>104</v>
      </c>
      <c r="J3830" s="31" t="s">
        <v>2860</v>
      </c>
      <c r="K3830" s="31">
        <v>0</v>
      </c>
      <c r="L3830" s="31">
        <v>0</v>
      </c>
      <c r="M3830" s="31">
        <v>45</v>
      </c>
      <c r="N3830" s="33"/>
      <c r="O3830" s="33">
        <v>45</v>
      </c>
      <c r="P3830" s="33"/>
      <c r="Q3830" s="33"/>
      <c r="R3830" s="33"/>
      <c r="S3830" s="34" t="str">
        <f t="shared" si="826"/>
        <v>2</v>
      </c>
      <c r="T3830" s="35">
        <f t="shared" si="827"/>
        <v>45</v>
      </c>
      <c r="U3830" s="36">
        <f>INDEX([1]ราคาที่ดิน!$B:$G,MATCH($C3830,[1]ราคาที่ดิน!$A:$A,0),MATCH($B3830,[1]ราคาที่ดิน!$B$1:$G$1,0))</f>
        <v>100</v>
      </c>
      <c r="V3830" s="37">
        <f t="shared" si="836"/>
        <v>4500</v>
      </c>
      <c r="W3830" s="31">
        <v>1</v>
      </c>
      <c r="X3830" s="31">
        <v>26</v>
      </c>
      <c r="Y3830" s="31" t="s">
        <v>801</v>
      </c>
      <c r="Z3830" s="31" t="s">
        <v>2903</v>
      </c>
      <c r="AA3830" s="31"/>
      <c r="AB3830" s="32" t="s">
        <v>2904</v>
      </c>
      <c r="AC3830" s="38"/>
      <c r="AD3830" s="39" t="s">
        <v>73</v>
      </c>
      <c r="AE3830" s="39" t="s">
        <v>94</v>
      </c>
      <c r="AF3830" s="40" t="str">
        <f t="shared" si="828"/>
        <v>2</v>
      </c>
      <c r="AG3830" s="41">
        <f t="shared" si="829"/>
        <v>126</v>
      </c>
      <c r="AH3830" s="42"/>
      <c r="AI3830" s="42">
        <v>126</v>
      </c>
      <c r="AJ3830" s="42"/>
      <c r="AK3830" s="42"/>
      <c r="AL3830" s="31">
        <v>20</v>
      </c>
      <c r="AM3830" s="43" t="str">
        <f t="shared" si="830"/>
        <v>100</v>
      </c>
      <c r="AN3830" s="44">
        <f>INDEX([1]ราคาสิ่งปลูกสร้าง!$D$6:$CC$47,MATCH($AD3830,[1]ราคาสิ่งปลูกสร้าง!$B$6:$B$45,0),MATCH($C$7,[1]ราคาสิ่งปลูกสร้าง!$D$5:$CC$5,0))</f>
        <v>6500</v>
      </c>
      <c r="AO3830" s="44">
        <f t="shared" si="831"/>
        <v>819000</v>
      </c>
      <c r="AP3830" s="45">
        <f t="shared" si="832"/>
        <v>20</v>
      </c>
      <c r="AQ3830" s="40">
        <f>IF(AP3830=0,0,INDEX([1]ค่าเสื่อมสิ่งปลูกสร้าง!$A$5:$D$105,MATCH($AP3830,[1]ค่าเสื่อมสิ่งปลูกสร้าง!$A$5:$A$105,0),MATCH(AE3830,[1]ค่าเสื่อมสิ่งปลูกสร้าง!$A$3:$D$3)))</f>
        <v>30</v>
      </c>
      <c r="AR3830" s="44">
        <f t="shared" si="837"/>
        <v>573300</v>
      </c>
      <c r="AS3830" s="44">
        <f t="shared" si="838"/>
        <v>577800</v>
      </c>
      <c r="AT3830" s="44">
        <f t="shared" si="839"/>
        <v>577800</v>
      </c>
      <c r="AU3830" s="46">
        <v>0</v>
      </c>
      <c r="AV3830" s="44">
        <f t="shared" si="833"/>
        <v>577800</v>
      </c>
      <c r="AW3830" s="47" t="str">
        <f t="shared" si="834"/>
        <v>0.02</v>
      </c>
      <c r="AX3830" s="48"/>
      <c r="AY3830" s="48"/>
      <c r="AZ3830" s="49">
        <v>0</v>
      </c>
      <c r="BA3830" s="48"/>
      <c r="BB3830" s="48"/>
      <c r="BC3830" s="44">
        <f t="shared" si="835"/>
        <v>0</v>
      </c>
      <c r="BD3830" s="50">
        <v>1</v>
      </c>
      <c r="BE3830" s="51" t="e">
        <f>IF(AX3830=1,0,IF(AY3830=1,0,IF(BC3830&gt;#REF!,#REF!,IF(OR(AZ3830&gt;0,BD3830&gt;=0),BC3830+([1]สูตร2!H3818*(100%-AZ3830)-BC3830)*BD3830,[1]สูตร2!H3818*(100%-AZ3830)))))</f>
        <v>#REF!</v>
      </c>
      <c r="BF3830" s="31"/>
    </row>
    <row r="3831" spans="1:58" s="5" customFormat="1" ht="24" customHeight="1" x14ac:dyDescent="0.2">
      <c r="A3831" s="31"/>
      <c r="B3831" s="31" t="s">
        <v>93</v>
      </c>
      <c r="C3831" s="31">
        <v>1</v>
      </c>
      <c r="D3831" s="31" t="s">
        <v>801</v>
      </c>
      <c r="E3831" s="31" t="s">
        <v>2903</v>
      </c>
      <c r="F3831" s="31"/>
      <c r="G3831" s="32" t="s">
        <v>2904</v>
      </c>
      <c r="H3831" s="31" t="s">
        <v>104</v>
      </c>
      <c r="I3831" s="31" t="s">
        <v>104</v>
      </c>
      <c r="J3831" s="31" t="s">
        <v>2860</v>
      </c>
      <c r="K3831" s="31">
        <v>0</v>
      </c>
      <c r="L3831" s="31">
        <v>0</v>
      </c>
      <c r="M3831" s="31">
        <v>20</v>
      </c>
      <c r="N3831" s="33"/>
      <c r="O3831" s="33">
        <v>20</v>
      </c>
      <c r="P3831" s="33"/>
      <c r="Q3831" s="33"/>
      <c r="R3831" s="33"/>
      <c r="S3831" s="34" t="str">
        <f t="shared" si="826"/>
        <v>2</v>
      </c>
      <c r="T3831" s="35">
        <f t="shared" si="827"/>
        <v>20</v>
      </c>
      <c r="U3831" s="36">
        <f>INDEX([1]ราคาที่ดิน!$B:$G,MATCH($C3831,[1]ราคาที่ดิน!$A:$A,0),MATCH($B3831,[1]ราคาที่ดิน!$B$1:$G$1,0))</f>
        <v>100</v>
      </c>
      <c r="V3831" s="37">
        <f t="shared" si="836"/>
        <v>2000</v>
      </c>
      <c r="W3831" s="31">
        <v>2</v>
      </c>
      <c r="X3831" s="31">
        <v>26</v>
      </c>
      <c r="Y3831" s="31" t="s">
        <v>801</v>
      </c>
      <c r="Z3831" s="31" t="s">
        <v>2903</v>
      </c>
      <c r="AA3831" s="31"/>
      <c r="AB3831" s="32" t="s">
        <v>2904</v>
      </c>
      <c r="AC3831" s="38"/>
      <c r="AD3831" s="39" t="s">
        <v>75</v>
      </c>
      <c r="AE3831" s="39" t="s">
        <v>76</v>
      </c>
      <c r="AF3831" s="40" t="str">
        <f t="shared" si="828"/>
        <v>1</v>
      </c>
      <c r="AG3831" s="41">
        <f t="shared" si="829"/>
        <v>18</v>
      </c>
      <c r="AH3831" s="42">
        <v>18</v>
      </c>
      <c r="AI3831" s="42"/>
      <c r="AJ3831" s="42"/>
      <c r="AK3831" s="42"/>
      <c r="AL3831" s="31">
        <v>20</v>
      </c>
      <c r="AM3831" s="43" t="str">
        <f t="shared" si="830"/>
        <v>100</v>
      </c>
      <c r="AN3831" s="44">
        <f>INDEX([1]ราคาสิ่งปลูกสร้าง!$D$6:$CC$47,MATCH($AD3831,[1]ราคาสิ่งปลูกสร้าง!$B$6:$B$45,0),MATCH($C$7,[1]ราคาสิ่งปลูกสร้าง!$D$5:$CC$5,0))</f>
        <v>5400</v>
      </c>
      <c r="AO3831" s="44">
        <f t="shared" si="831"/>
        <v>97200</v>
      </c>
      <c r="AP3831" s="45">
        <f t="shared" si="832"/>
        <v>20</v>
      </c>
      <c r="AQ3831" s="40">
        <f>IF(AP3831=0,0,INDEX([1]ค่าเสื่อมสิ่งปลูกสร้าง!$A$5:$D$105,MATCH($AP3831,[1]ค่าเสื่อมสิ่งปลูกสร้าง!$A$5:$A$105,0),MATCH(AE3831,[1]ค่าเสื่อมสิ่งปลูกสร้าง!$A$3:$D$3)))</f>
        <v>93</v>
      </c>
      <c r="AR3831" s="44">
        <f t="shared" si="837"/>
        <v>6804.0000000000009</v>
      </c>
      <c r="AS3831" s="44">
        <f t="shared" si="838"/>
        <v>8804</v>
      </c>
      <c r="AT3831" s="44">
        <f t="shared" si="839"/>
        <v>8804</v>
      </c>
      <c r="AU3831" s="46">
        <v>0</v>
      </c>
      <c r="AV3831" s="44">
        <f t="shared" si="833"/>
        <v>8804</v>
      </c>
      <c r="AW3831" s="47" t="str">
        <f t="shared" si="834"/>
        <v>0.01</v>
      </c>
      <c r="AX3831" s="48"/>
      <c r="AY3831" s="48"/>
      <c r="AZ3831" s="49">
        <v>0</v>
      </c>
      <c r="BA3831" s="48"/>
      <c r="BB3831" s="48"/>
      <c r="BC3831" s="44">
        <f t="shared" si="835"/>
        <v>0</v>
      </c>
      <c r="BD3831" s="50">
        <v>1</v>
      </c>
      <c r="BE3831" s="51" t="e">
        <f>IF(AX3831=1,0,IF(AY3831=1,0,IF(BC3831&gt;#REF!,#REF!,IF(OR(AZ3831&gt;0,BD3831&gt;=0),BC3831+([1]สูตร2!H3819*(100%-AZ3831)-BC3831)*BD3831,[1]สูตร2!H3819*(100%-AZ3831)))))</f>
        <v>#REF!</v>
      </c>
      <c r="BF3831" s="31"/>
    </row>
    <row r="3832" spans="1:58" s="5" customFormat="1" ht="24" customHeight="1" x14ac:dyDescent="0.2">
      <c r="A3832" s="31"/>
      <c r="B3832" s="31" t="s">
        <v>93</v>
      </c>
      <c r="C3832" s="31">
        <v>1</v>
      </c>
      <c r="D3832" s="31" t="s">
        <v>801</v>
      </c>
      <c r="E3832" s="31" t="s">
        <v>2903</v>
      </c>
      <c r="F3832" s="31"/>
      <c r="G3832" s="32" t="s">
        <v>2904</v>
      </c>
      <c r="H3832" s="31" t="s">
        <v>104</v>
      </c>
      <c r="I3832" s="31" t="s">
        <v>104</v>
      </c>
      <c r="J3832" s="31" t="s">
        <v>2860</v>
      </c>
      <c r="K3832" s="31">
        <v>0</v>
      </c>
      <c r="L3832" s="31">
        <v>0</v>
      </c>
      <c r="M3832" s="31">
        <v>15</v>
      </c>
      <c r="N3832" s="33"/>
      <c r="O3832" s="33">
        <v>15</v>
      </c>
      <c r="P3832" s="33"/>
      <c r="Q3832" s="33"/>
      <c r="R3832" s="33"/>
      <c r="S3832" s="34" t="str">
        <f t="shared" si="826"/>
        <v>2</v>
      </c>
      <c r="T3832" s="35">
        <f t="shared" si="827"/>
        <v>15</v>
      </c>
      <c r="U3832" s="36">
        <f>INDEX([1]ราคาที่ดิน!$B:$G,MATCH($C3832,[1]ราคาที่ดิน!$A:$A,0),MATCH($B3832,[1]ราคาที่ดิน!$B$1:$G$1,0))</f>
        <v>100</v>
      </c>
      <c r="V3832" s="37">
        <f t="shared" si="836"/>
        <v>1500</v>
      </c>
      <c r="W3832" s="31">
        <v>3</v>
      </c>
      <c r="X3832" s="31">
        <v>26</v>
      </c>
      <c r="Y3832" s="31" t="s">
        <v>801</v>
      </c>
      <c r="Z3832" s="31" t="s">
        <v>2903</v>
      </c>
      <c r="AA3832" s="31"/>
      <c r="AB3832" s="32" t="s">
        <v>2904</v>
      </c>
      <c r="AC3832" s="38"/>
      <c r="AD3832" s="39" t="s">
        <v>77</v>
      </c>
      <c r="AE3832" s="39" t="s">
        <v>94</v>
      </c>
      <c r="AF3832" s="40" t="str">
        <f t="shared" si="828"/>
        <v>1</v>
      </c>
      <c r="AG3832" s="41">
        <f t="shared" si="829"/>
        <v>36</v>
      </c>
      <c r="AH3832" s="42">
        <v>36</v>
      </c>
      <c r="AI3832" s="42"/>
      <c r="AJ3832" s="42"/>
      <c r="AK3832" s="42"/>
      <c r="AL3832" s="31">
        <v>5</v>
      </c>
      <c r="AM3832" s="43" t="str">
        <f t="shared" si="830"/>
        <v>100</v>
      </c>
      <c r="AN3832" s="44">
        <f>INDEX([1]ราคาสิ่งปลูกสร้าง!$D$6:$CC$47,MATCH($AD3832,[1]ราคาสิ่งปลูกสร้าง!$B$6:$B$45,0),MATCH($C$7,[1]ราคาสิ่งปลูกสร้าง!$D$5:$CC$5,0))</f>
        <v>2050</v>
      </c>
      <c r="AO3832" s="44">
        <f t="shared" si="831"/>
        <v>73800</v>
      </c>
      <c r="AP3832" s="45">
        <f t="shared" si="832"/>
        <v>5</v>
      </c>
      <c r="AQ3832" s="40">
        <f>IF(AP3832=0,0,INDEX([1]ค่าเสื่อมสิ่งปลูกสร้าง!$A$5:$D$105,MATCH($AP3832,[1]ค่าเสื่อมสิ่งปลูกสร้าง!$A$5:$A$105,0),MATCH(AE3832,[1]ค่าเสื่อมสิ่งปลูกสร้าง!$A$3:$D$3)))</f>
        <v>5</v>
      </c>
      <c r="AR3832" s="44">
        <f t="shared" si="837"/>
        <v>70110</v>
      </c>
      <c r="AS3832" s="44">
        <f t="shared" si="838"/>
        <v>71610</v>
      </c>
      <c r="AT3832" s="44">
        <f t="shared" si="839"/>
        <v>71610</v>
      </c>
      <c r="AU3832" s="46">
        <v>0</v>
      </c>
      <c r="AV3832" s="44">
        <f t="shared" si="833"/>
        <v>71610</v>
      </c>
      <c r="AW3832" s="47" t="str">
        <f t="shared" si="834"/>
        <v>0.01</v>
      </c>
      <c r="AX3832" s="48"/>
      <c r="AY3832" s="48"/>
      <c r="AZ3832" s="49">
        <v>0</v>
      </c>
      <c r="BA3832" s="48"/>
      <c r="BB3832" s="48"/>
      <c r="BC3832" s="44">
        <f t="shared" si="835"/>
        <v>0</v>
      </c>
      <c r="BD3832" s="50">
        <v>1</v>
      </c>
      <c r="BE3832" s="51" t="e">
        <f>IF(AX3832=1,0,IF(AY3832=1,0,IF(BC3832&gt;#REF!,#REF!,IF(OR(AZ3832&gt;0,BD3832&gt;=0),BC3832+([1]สูตร2!H3820*(100%-AZ3832)-BC3832)*BD3832,[1]สูตร2!H3820*(100%-AZ3832)))))</f>
        <v>#REF!</v>
      </c>
      <c r="BF3832" s="31"/>
    </row>
    <row r="3833" spans="1:58" s="5" customFormat="1" ht="24" customHeight="1" x14ac:dyDescent="0.2">
      <c r="A3833" s="31">
        <v>1257</v>
      </c>
      <c r="B3833" s="31" t="s">
        <v>321</v>
      </c>
      <c r="C3833" s="31" t="s">
        <v>2905</v>
      </c>
      <c r="D3833" s="31" t="s">
        <v>71</v>
      </c>
      <c r="E3833" s="31" t="s">
        <v>2906</v>
      </c>
      <c r="F3833" s="31"/>
      <c r="G3833" s="32" t="s">
        <v>2907</v>
      </c>
      <c r="H3833" s="31">
        <v>124</v>
      </c>
      <c r="I3833" s="31">
        <v>49</v>
      </c>
      <c r="J3833" s="31" t="s">
        <v>2860</v>
      </c>
      <c r="K3833" s="31">
        <v>0</v>
      </c>
      <c r="L3833" s="31">
        <v>3</v>
      </c>
      <c r="M3833" s="31">
        <v>0</v>
      </c>
      <c r="N3833" s="33">
        <v>300</v>
      </c>
      <c r="O3833" s="33"/>
      <c r="P3833" s="33"/>
      <c r="Q3833" s="33"/>
      <c r="R3833" s="33"/>
      <c r="S3833" s="34" t="str">
        <f t="shared" si="826"/>
        <v>1</v>
      </c>
      <c r="T3833" s="35">
        <f t="shared" si="827"/>
        <v>300</v>
      </c>
      <c r="U3833" s="36">
        <f>INDEX([1]ราคาที่ดิน!$B:$G,MATCH($C3833,[1]ราคาที่ดิน!$A:$A,0),MATCH($B3833,[1]ราคาที่ดิน!$B$1:$G$1,0))</f>
        <v>150</v>
      </c>
      <c r="V3833" s="37">
        <f t="shared" si="836"/>
        <v>45000</v>
      </c>
      <c r="W3833" s="31"/>
      <c r="X3833" s="31"/>
      <c r="Y3833" s="31"/>
      <c r="Z3833" s="31"/>
      <c r="AA3833" s="31"/>
      <c r="AB3833" s="32"/>
      <c r="AC3833" s="38"/>
      <c r="AD3833" s="39"/>
      <c r="AE3833" s="39"/>
      <c r="AF3833" s="40" t="str">
        <f t="shared" si="828"/>
        <v/>
      </c>
      <c r="AG3833" s="41" t="str">
        <f t="shared" si="829"/>
        <v/>
      </c>
      <c r="AH3833" s="42"/>
      <c r="AI3833" s="42"/>
      <c r="AJ3833" s="42"/>
      <c r="AK3833" s="42"/>
      <c r="AL3833" s="31"/>
      <c r="AM3833" s="43" t="str">
        <f t="shared" si="830"/>
        <v>100</v>
      </c>
      <c r="AN3833" s="44">
        <f>INDEX([1]ราคาสิ่งปลูกสร้าง!$D$6:$CC$47,MATCH($AD3833,[1]ราคาสิ่งปลูกสร้าง!$B$6:$B$45,0),MATCH($C$7,[1]ราคาสิ่งปลูกสร้าง!$D$5:$CC$5,0))</f>
        <v>0</v>
      </c>
      <c r="AO3833" s="44">
        <f t="shared" si="831"/>
        <v>0</v>
      </c>
      <c r="AP3833" s="45">
        <f t="shared" si="832"/>
        <v>0</v>
      </c>
      <c r="AQ3833" s="40">
        <f>IF(AP3833=0,0,INDEX([1]ค่าเสื่อมสิ่งปลูกสร้าง!$A$5:$D$105,MATCH($AP3833,[1]ค่าเสื่อมสิ่งปลูกสร้าง!$A$5:$A$105,0),MATCH(AE3833,[1]ค่าเสื่อมสิ่งปลูกสร้าง!$A$3:$D$3)))</f>
        <v>0</v>
      </c>
      <c r="AR3833" s="44">
        <f t="shared" si="837"/>
        <v>0</v>
      </c>
      <c r="AS3833" s="44">
        <f t="shared" si="838"/>
        <v>45000</v>
      </c>
      <c r="AT3833" s="44">
        <f t="shared" si="839"/>
        <v>45000</v>
      </c>
      <c r="AU3833" s="46">
        <v>0</v>
      </c>
      <c r="AV3833" s="44">
        <f t="shared" si="833"/>
        <v>45000</v>
      </c>
      <c r="AW3833" s="47" t="str">
        <f t="shared" si="834"/>
        <v>0.01</v>
      </c>
      <c r="AX3833" s="48"/>
      <c r="AY3833" s="48"/>
      <c r="AZ3833" s="49">
        <v>0</v>
      </c>
      <c r="BA3833" s="48"/>
      <c r="BB3833" s="48"/>
      <c r="BC3833" s="44">
        <f t="shared" si="835"/>
        <v>0</v>
      </c>
      <c r="BD3833" s="50">
        <v>1</v>
      </c>
      <c r="BE3833" s="51" t="e">
        <f>IF(AX3833=1,0,IF(AY3833=1,0,IF(BC3833&gt;#REF!,#REF!,IF(OR(AZ3833&gt;0,BD3833&gt;=0),BC3833+([1]สูตร2!H3821*(100%-AZ3833)-BC3833)*BD3833,[1]สูตร2!H3821*(100%-AZ3833)))))</f>
        <v>#REF!</v>
      </c>
      <c r="BF3833" s="31"/>
    </row>
    <row r="3834" spans="1:58" s="5" customFormat="1" ht="24" customHeight="1" x14ac:dyDescent="0.2">
      <c r="A3834" s="31"/>
      <c r="B3834" s="31" t="s">
        <v>321</v>
      </c>
      <c r="C3834" s="31" t="s">
        <v>2905</v>
      </c>
      <c r="D3834" s="31" t="s">
        <v>71</v>
      </c>
      <c r="E3834" s="31" t="s">
        <v>2906</v>
      </c>
      <c r="F3834" s="31"/>
      <c r="G3834" s="32" t="s">
        <v>2907</v>
      </c>
      <c r="H3834" s="31">
        <v>124</v>
      </c>
      <c r="I3834" s="31">
        <v>49</v>
      </c>
      <c r="J3834" s="31" t="s">
        <v>2860</v>
      </c>
      <c r="K3834" s="31">
        <v>0</v>
      </c>
      <c r="L3834" s="31">
        <v>0</v>
      </c>
      <c r="M3834" s="31">
        <v>50</v>
      </c>
      <c r="N3834" s="33"/>
      <c r="O3834" s="33">
        <v>50</v>
      </c>
      <c r="P3834" s="33"/>
      <c r="Q3834" s="33"/>
      <c r="R3834" s="33"/>
      <c r="S3834" s="34" t="str">
        <f t="shared" si="826"/>
        <v>2</v>
      </c>
      <c r="T3834" s="35">
        <f t="shared" si="827"/>
        <v>50</v>
      </c>
      <c r="U3834" s="36">
        <f>INDEX([1]ราคาที่ดิน!$B:$G,MATCH($C3834,[1]ราคาที่ดิน!$A:$A,0),MATCH($B3834,[1]ราคาที่ดิน!$B$1:$G$1,0))</f>
        <v>150</v>
      </c>
      <c r="V3834" s="37">
        <f t="shared" si="836"/>
        <v>7500</v>
      </c>
      <c r="W3834" s="31">
        <v>1</v>
      </c>
      <c r="X3834" s="31">
        <v>27</v>
      </c>
      <c r="Y3834" s="31" t="s">
        <v>71</v>
      </c>
      <c r="Z3834" s="31" t="s">
        <v>2908</v>
      </c>
      <c r="AA3834" s="31"/>
      <c r="AB3834" s="32" t="s">
        <v>2907</v>
      </c>
      <c r="AC3834" s="38"/>
      <c r="AD3834" s="39" t="s">
        <v>73</v>
      </c>
      <c r="AE3834" s="39" t="s">
        <v>74</v>
      </c>
      <c r="AF3834" s="40" t="str">
        <f t="shared" si="828"/>
        <v>2</v>
      </c>
      <c r="AG3834" s="41">
        <f t="shared" si="829"/>
        <v>144.5</v>
      </c>
      <c r="AH3834" s="42"/>
      <c r="AI3834" s="42">
        <v>144.5</v>
      </c>
      <c r="AJ3834" s="42"/>
      <c r="AK3834" s="42"/>
      <c r="AL3834" s="31">
        <v>32</v>
      </c>
      <c r="AM3834" s="43" t="str">
        <f t="shared" si="830"/>
        <v>100</v>
      </c>
      <c r="AN3834" s="44">
        <f>INDEX([1]ราคาสิ่งปลูกสร้าง!$D$6:$CC$47,MATCH($AD3834,[1]ราคาสิ่งปลูกสร้าง!$B$6:$B$45,0),MATCH($C$7,[1]ราคาสิ่งปลูกสร้าง!$D$5:$CC$5,0))</f>
        <v>6500</v>
      </c>
      <c r="AO3834" s="44">
        <f t="shared" si="831"/>
        <v>939250</v>
      </c>
      <c r="AP3834" s="45">
        <f t="shared" si="832"/>
        <v>32</v>
      </c>
      <c r="AQ3834" s="40">
        <f>IF(AP3834=0,0,INDEX([1]ค่าเสื่อมสิ่งปลูกสร้าง!$A$5:$D$105,MATCH($AP3834,[1]ค่าเสื่อมสิ่งปลูกสร้าง!$A$5:$A$105,0),MATCH(AE3834,[1]ค่าเสื่อมสิ่งปลูกสร้าง!$A$3:$D$3)))</f>
        <v>54</v>
      </c>
      <c r="AR3834" s="44">
        <f t="shared" si="837"/>
        <v>432055</v>
      </c>
      <c r="AS3834" s="44">
        <f t="shared" si="838"/>
        <v>439555</v>
      </c>
      <c r="AT3834" s="44">
        <f t="shared" si="839"/>
        <v>439555</v>
      </c>
      <c r="AU3834" s="46">
        <v>0</v>
      </c>
      <c r="AV3834" s="44">
        <f t="shared" si="833"/>
        <v>439555</v>
      </c>
      <c r="AW3834" s="47" t="str">
        <f t="shared" si="834"/>
        <v>0.02</v>
      </c>
      <c r="AX3834" s="48"/>
      <c r="AY3834" s="48"/>
      <c r="AZ3834" s="49">
        <v>0</v>
      </c>
      <c r="BA3834" s="48"/>
      <c r="BB3834" s="48"/>
      <c r="BC3834" s="44">
        <f t="shared" si="835"/>
        <v>0</v>
      </c>
      <c r="BD3834" s="50">
        <v>1</v>
      </c>
      <c r="BE3834" s="51" t="e">
        <f>IF(AX3834=1,0,IF(AY3834=1,0,IF(BC3834&gt;#REF!,#REF!,IF(OR(AZ3834&gt;0,BD3834&gt;=0),BC3834+([1]สูตร2!H3822*(100%-AZ3834)-BC3834)*BD3834,[1]สูตร2!H3822*(100%-AZ3834)))))</f>
        <v>#REF!</v>
      </c>
      <c r="BF3834" s="31"/>
    </row>
    <row r="3835" spans="1:58" s="5" customFormat="1" ht="24" customHeight="1" x14ac:dyDescent="0.2">
      <c r="A3835" s="31"/>
      <c r="B3835" s="31" t="s">
        <v>321</v>
      </c>
      <c r="C3835" s="31" t="s">
        <v>2905</v>
      </c>
      <c r="D3835" s="31" t="s">
        <v>71</v>
      </c>
      <c r="E3835" s="31" t="s">
        <v>2906</v>
      </c>
      <c r="F3835" s="31"/>
      <c r="G3835" s="32" t="s">
        <v>2907</v>
      </c>
      <c r="H3835" s="31">
        <v>124</v>
      </c>
      <c r="I3835" s="31">
        <v>49</v>
      </c>
      <c r="J3835" s="31" t="s">
        <v>2860</v>
      </c>
      <c r="K3835" s="31">
        <v>0</v>
      </c>
      <c r="L3835" s="31">
        <v>0</v>
      </c>
      <c r="M3835" s="31">
        <v>37</v>
      </c>
      <c r="N3835" s="33"/>
      <c r="O3835" s="33">
        <v>37</v>
      </c>
      <c r="P3835" s="33"/>
      <c r="Q3835" s="33"/>
      <c r="R3835" s="33"/>
      <c r="S3835" s="34" t="str">
        <f t="shared" si="826"/>
        <v>2</v>
      </c>
      <c r="T3835" s="35">
        <f t="shared" si="827"/>
        <v>37</v>
      </c>
      <c r="U3835" s="36">
        <f>INDEX([1]ราคาที่ดิน!$B:$G,MATCH($C3835,[1]ราคาที่ดิน!$A:$A,0),MATCH($B3835,[1]ราคาที่ดิน!$B$1:$G$1,0))</f>
        <v>150</v>
      </c>
      <c r="V3835" s="37">
        <f t="shared" si="836"/>
        <v>5550</v>
      </c>
      <c r="W3835" s="31">
        <v>2</v>
      </c>
      <c r="X3835" s="31">
        <v>27</v>
      </c>
      <c r="Y3835" s="31" t="s">
        <v>71</v>
      </c>
      <c r="Z3835" s="31" t="s">
        <v>2908</v>
      </c>
      <c r="AA3835" s="31"/>
      <c r="AB3835" s="32" t="s">
        <v>2907</v>
      </c>
      <c r="AC3835" s="38"/>
      <c r="AD3835" s="39" t="s">
        <v>75</v>
      </c>
      <c r="AE3835" s="39" t="s">
        <v>76</v>
      </c>
      <c r="AF3835" s="40" t="str">
        <f t="shared" si="828"/>
        <v>1</v>
      </c>
      <c r="AG3835" s="41">
        <f t="shared" si="829"/>
        <v>12</v>
      </c>
      <c r="AH3835" s="42">
        <v>12</v>
      </c>
      <c r="AI3835" s="42"/>
      <c r="AJ3835" s="42"/>
      <c r="AK3835" s="42"/>
      <c r="AL3835" s="31">
        <v>32</v>
      </c>
      <c r="AM3835" s="43" t="str">
        <f t="shared" si="830"/>
        <v>100</v>
      </c>
      <c r="AN3835" s="44">
        <f>INDEX([1]ราคาสิ่งปลูกสร้าง!$D$6:$CC$47,MATCH($AD3835,[1]ราคาสิ่งปลูกสร้าง!$B$6:$B$45,0),MATCH($C$7,[1]ราคาสิ่งปลูกสร้าง!$D$5:$CC$5,0))</f>
        <v>5400</v>
      </c>
      <c r="AO3835" s="44">
        <f t="shared" si="831"/>
        <v>64800</v>
      </c>
      <c r="AP3835" s="45">
        <f t="shared" si="832"/>
        <v>32</v>
      </c>
      <c r="AQ3835" s="40">
        <f>IF(AP3835=0,0,INDEX([1]ค่าเสื่อมสิ่งปลูกสร้าง!$A$5:$D$105,MATCH($AP3835,[1]ค่าเสื่อมสิ่งปลูกสร้าง!$A$5:$A$105,0),MATCH(AE3835,[1]ค่าเสื่อมสิ่งปลูกสร้าง!$A$3:$D$3)))</f>
        <v>93</v>
      </c>
      <c r="AR3835" s="44">
        <f t="shared" si="837"/>
        <v>4536</v>
      </c>
      <c r="AS3835" s="44">
        <f t="shared" si="838"/>
        <v>10086</v>
      </c>
      <c r="AT3835" s="44">
        <f t="shared" si="839"/>
        <v>10086</v>
      </c>
      <c r="AU3835" s="46">
        <v>0</v>
      </c>
      <c r="AV3835" s="44">
        <f t="shared" si="833"/>
        <v>10086</v>
      </c>
      <c r="AW3835" s="47" t="str">
        <f t="shared" si="834"/>
        <v>0.01</v>
      </c>
      <c r="AX3835" s="48"/>
      <c r="AY3835" s="48"/>
      <c r="AZ3835" s="49">
        <v>0</v>
      </c>
      <c r="BA3835" s="48"/>
      <c r="BB3835" s="48"/>
      <c r="BC3835" s="44">
        <f t="shared" si="835"/>
        <v>0</v>
      </c>
      <c r="BD3835" s="50">
        <v>1</v>
      </c>
      <c r="BE3835" s="51" t="e">
        <f>IF(AX3835=1,0,IF(AY3835=1,0,IF(BC3835&gt;#REF!,#REF!,IF(OR(AZ3835&gt;0,BD3835&gt;=0),BC3835+([1]สูตร2!H3823*(100%-AZ3835)-BC3835)*BD3835,[1]สูตร2!H3823*(100%-AZ3835)))))</f>
        <v>#REF!</v>
      </c>
      <c r="BF3835" s="31"/>
    </row>
    <row r="3836" spans="1:58" s="5" customFormat="1" ht="24" customHeight="1" x14ac:dyDescent="0.2">
      <c r="A3836" s="31">
        <v>1258</v>
      </c>
      <c r="B3836" s="31" t="s">
        <v>321</v>
      </c>
      <c r="C3836" s="31" t="s">
        <v>2909</v>
      </c>
      <c r="D3836" s="31" t="s">
        <v>71</v>
      </c>
      <c r="E3836" s="31" t="s">
        <v>2910</v>
      </c>
      <c r="F3836" s="31"/>
      <c r="G3836" s="32" t="s">
        <v>2911</v>
      </c>
      <c r="H3836" s="31">
        <v>78</v>
      </c>
      <c r="I3836" s="31">
        <v>40</v>
      </c>
      <c r="J3836" s="31" t="s">
        <v>2860</v>
      </c>
      <c r="K3836" s="31">
        <v>0</v>
      </c>
      <c r="L3836" s="31">
        <v>3</v>
      </c>
      <c r="M3836" s="31">
        <v>67</v>
      </c>
      <c r="N3836" s="33">
        <v>367</v>
      </c>
      <c r="O3836" s="33"/>
      <c r="P3836" s="33"/>
      <c r="Q3836" s="33"/>
      <c r="R3836" s="33"/>
      <c r="S3836" s="34" t="str">
        <f t="shared" si="826"/>
        <v>1</v>
      </c>
      <c r="T3836" s="35">
        <f t="shared" si="827"/>
        <v>367</v>
      </c>
      <c r="U3836" s="36">
        <f>INDEX([1]ราคาที่ดิน!$B:$G,MATCH($C3836,[1]ราคาที่ดิน!$A:$A,0),MATCH($B3836,[1]ราคาที่ดิน!$B$1:$G$1,0))</f>
        <v>150</v>
      </c>
      <c r="V3836" s="37">
        <f t="shared" si="836"/>
        <v>55050</v>
      </c>
      <c r="W3836" s="31"/>
      <c r="X3836" s="31"/>
      <c r="Y3836" s="31"/>
      <c r="Z3836" s="31"/>
      <c r="AA3836" s="31"/>
      <c r="AB3836" s="32"/>
      <c r="AC3836" s="38"/>
      <c r="AD3836" s="39"/>
      <c r="AE3836" s="39"/>
      <c r="AF3836" s="40" t="str">
        <f t="shared" si="828"/>
        <v/>
      </c>
      <c r="AG3836" s="41" t="str">
        <f t="shared" si="829"/>
        <v/>
      </c>
      <c r="AH3836" s="42"/>
      <c r="AI3836" s="42"/>
      <c r="AJ3836" s="42"/>
      <c r="AK3836" s="42"/>
      <c r="AL3836" s="31"/>
      <c r="AM3836" s="43" t="str">
        <f t="shared" si="830"/>
        <v>100</v>
      </c>
      <c r="AN3836" s="44">
        <f>INDEX([1]ราคาสิ่งปลูกสร้าง!$D$6:$CC$47,MATCH($AD3836,[1]ราคาสิ่งปลูกสร้าง!$B$6:$B$45,0),MATCH($C$7,[1]ราคาสิ่งปลูกสร้าง!$D$5:$CC$5,0))</f>
        <v>0</v>
      </c>
      <c r="AO3836" s="44">
        <f t="shared" si="831"/>
        <v>0</v>
      </c>
      <c r="AP3836" s="45">
        <f t="shared" si="832"/>
        <v>0</v>
      </c>
      <c r="AQ3836" s="40">
        <f>IF(AP3836=0,0,INDEX([1]ค่าเสื่อมสิ่งปลูกสร้าง!$A$5:$D$105,MATCH($AP3836,[1]ค่าเสื่อมสิ่งปลูกสร้าง!$A$5:$A$105,0),MATCH(AE3836,[1]ค่าเสื่อมสิ่งปลูกสร้าง!$A$3:$D$3)))</f>
        <v>0</v>
      </c>
      <c r="AR3836" s="44">
        <f t="shared" si="837"/>
        <v>0</v>
      </c>
      <c r="AS3836" s="44">
        <f t="shared" si="838"/>
        <v>55050</v>
      </c>
      <c r="AT3836" s="44">
        <f t="shared" si="839"/>
        <v>55050</v>
      </c>
      <c r="AU3836" s="46">
        <v>0</v>
      </c>
      <c r="AV3836" s="44">
        <f t="shared" si="833"/>
        <v>55050</v>
      </c>
      <c r="AW3836" s="47" t="str">
        <f t="shared" si="834"/>
        <v>0.01</v>
      </c>
      <c r="AX3836" s="48"/>
      <c r="AY3836" s="48"/>
      <c r="AZ3836" s="49">
        <v>0</v>
      </c>
      <c r="BA3836" s="48"/>
      <c r="BB3836" s="48"/>
      <c r="BC3836" s="44">
        <f t="shared" si="835"/>
        <v>0</v>
      </c>
      <c r="BD3836" s="50">
        <v>1</v>
      </c>
      <c r="BE3836" s="51" t="e">
        <f>IF(AX3836=1,0,IF(AY3836=1,0,IF(BC3836&gt;#REF!,#REF!,IF(OR(AZ3836&gt;0,BD3836&gt;=0),BC3836+([1]สูตร2!H3824*(100%-AZ3836)-BC3836)*BD3836,[1]สูตร2!H3824*(100%-AZ3836)))))</f>
        <v>#REF!</v>
      </c>
      <c r="BF3836" s="31"/>
    </row>
    <row r="3837" spans="1:58" s="5" customFormat="1" ht="24" customHeight="1" x14ac:dyDescent="0.2">
      <c r="A3837" s="31">
        <v>1259</v>
      </c>
      <c r="B3837" s="31" t="s">
        <v>321</v>
      </c>
      <c r="C3837" s="31" t="s">
        <v>2912</v>
      </c>
      <c r="D3837" s="31" t="s">
        <v>71</v>
      </c>
      <c r="E3837" s="31" t="s">
        <v>2913</v>
      </c>
      <c r="F3837" s="31"/>
      <c r="G3837" s="32" t="s">
        <v>2911</v>
      </c>
      <c r="H3837" s="31">
        <v>101</v>
      </c>
      <c r="I3837" s="31">
        <v>42</v>
      </c>
      <c r="J3837" s="31" t="s">
        <v>2860</v>
      </c>
      <c r="K3837" s="31">
        <v>0</v>
      </c>
      <c r="L3837" s="31">
        <v>1</v>
      </c>
      <c r="M3837" s="31">
        <v>39</v>
      </c>
      <c r="N3837" s="33"/>
      <c r="O3837" s="33">
        <v>139</v>
      </c>
      <c r="P3837" s="33"/>
      <c r="Q3837" s="33"/>
      <c r="R3837" s="33"/>
      <c r="S3837" s="34" t="str">
        <f t="shared" si="826"/>
        <v>2</v>
      </c>
      <c r="T3837" s="35">
        <f t="shared" si="827"/>
        <v>139</v>
      </c>
      <c r="U3837" s="36">
        <f>INDEX([1]ราคาที่ดิน!$B:$G,MATCH($C3837,[1]ราคาที่ดิน!$A:$A,0),MATCH($B3837,[1]ราคาที่ดิน!$B$1:$G$1,0))</f>
        <v>150</v>
      </c>
      <c r="V3837" s="37">
        <f t="shared" si="836"/>
        <v>20850</v>
      </c>
      <c r="W3837" s="31">
        <v>1</v>
      </c>
      <c r="X3837" s="31">
        <v>30</v>
      </c>
      <c r="Y3837" s="31" t="s">
        <v>71</v>
      </c>
      <c r="Z3837" s="31" t="s">
        <v>2914</v>
      </c>
      <c r="AA3837" s="31"/>
      <c r="AB3837" s="32" t="s">
        <v>2911</v>
      </c>
      <c r="AC3837" s="38"/>
      <c r="AD3837" s="39" t="s">
        <v>73</v>
      </c>
      <c r="AE3837" s="39" t="s">
        <v>94</v>
      </c>
      <c r="AF3837" s="40" t="str">
        <f t="shared" si="828"/>
        <v>2</v>
      </c>
      <c r="AG3837" s="41">
        <f t="shared" si="829"/>
        <v>140</v>
      </c>
      <c r="AH3837" s="42"/>
      <c r="AI3837" s="42">
        <v>140</v>
      </c>
      <c r="AJ3837" s="42"/>
      <c r="AK3837" s="42"/>
      <c r="AL3837" s="31">
        <v>30</v>
      </c>
      <c r="AM3837" s="43" t="str">
        <f t="shared" si="830"/>
        <v>100</v>
      </c>
      <c r="AN3837" s="44">
        <f>INDEX([1]ราคาสิ่งปลูกสร้าง!$D$6:$CC$47,MATCH($AD3837,[1]ราคาสิ่งปลูกสร้าง!$B$6:$B$45,0),MATCH($C$7,[1]ราคาสิ่งปลูกสร้าง!$D$5:$CC$5,0))</f>
        <v>6500</v>
      </c>
      <c r="AO3837" s="44">
        <f t="shared" si="831"/>
        <v>910000</v>
      </c>
      <c r="AP3837" s="45">
        <f t="shared" si="832"/>
        <v>30</v>
      </c>
      <c r="AQ3837" s="40">
        <f>IF(AP3837=0,0,INDEX([1]ค่าเสื่อมสิ่งปลูกสร้าง!$A$5:$D$105,MATCH($AP3837,[1]ค่าเสื่อมสิ่งปลูกสร้าง!$A$5:$A$105,0),MATCH(AE3837,[1]ค่าเสื่อมสิ่งปลูกสร้าง!$A$3:$D$3)))</f>
        <v>50</v>
      </c>
      <c r="AR3837" s="44">
        <f t="shared" si="837"/>
        <v>455000</v>
      </c>
      <c r="AS3837" s="44">
        <f t="shared" si="838"/>
        <v>475850</v>
      </c>
      <c r="AT3837" s="44">
        <f t="shared" si="839"/>
        <v>475850</v>
      </c>
      <c r="AU3837" s="46">
        <v>0</v>
      </c>
      <c r="AV3837" s="44">
        <f t="shared" si="833"/>
        <v>475850</v>
      </c>
      <c r="AW3837" s="47" t="str">
        <f t="shared" si="834"/>
        <v>0.02</v>
      </c>
      <c r="AX3837" s="48"/>
      <c r="AY3837" s="48"/>
      <c r="AZ3837" s="49">
        <v>0</v>
      </c>
      <c r="BA3837" s="48"/>
      <c r="BB3837" s="48"/>
      <c r="BC3837" s="44">
        <f t="shared" si="835"/>
        <v>0</v>
      </c>
      <c r="BD3837" s="50">
        <v>1</v>
      </c>
      <c r="BE3837" s="51" t="e">
        <f>IF(AX3837=1,0,IF(AY3837=1,0,IF(BC3837&gt;#REF!,#REF!,IF(OR(AZ3837&gt;0,BD3837&gt;=0),BC3837+([1]สูตร2!H3825*(100%-AZ3837)-BC3837)*BD3837,[1]สูตร2!H3825*(100%-AZ3837)))))</f>
        <v>#REF!</v>
      </c>
      <c r="BF3837" s="31"/>
    </row>
    <row r="3838" spans="1:58" s="5" customFormat="1" ht="24" customHeight="1" x14ac:dyDescent="0.2">
      <c r="A3838" s="31">
        <v>1260</v>
      </c>
      <c r="B3838" s="31" t="s">
        <v>93</v>
      </c>
      <c r="C3838" s="31">
        <v>1</v>
      </c>
      <c r="D3838" s="31" t="s">
        <v>71</v>
      </c>
      <c r="E3838" s="31" t="s">
        <v>2915</v>
      </c>
      <c r="F3838" s="31"/>
      <c r="G3838" s="32" t="s">
        <v>2916</v>
      </c>
      <c r="H3838" s="31" t="s">
        <v>104</v>
      </c>
      <c r="I3838" s="31" t="s">
        <v>104</v>
      </c>
      <c r="J3838" s="31" t="s">
        <v>2860</v>
      </c>
      <c r="K3838" s="31">
        <v>0</v>
      </c>
      <c r="L3838" s="31">
        <v>0</v>
      </c>
      <c r="M3838" s="31">
        <v>45</v>
      </c>
      <c r="N3838" s="33"/>
      <c r="O3838" s="33">
        <v>45</v>
      </c>
      <c r="P3838" s="33"/>
      <c r="Q3838" s="33"/>
      <c r="R3838" s="33"/>
      <c r="S3838" s="34" t="str">
        <f t="shared" si="826"/>
        <v>2</v>
      </c>
      <c r="T3838" s="35">
        <f t="shared" si="827"/>
        <v>45</v>
      </c>
      <c r="U3838" s="36">
        <f>INDEX([1]ราคาที่ดิน!$B:$G,MATCH($C3838,[1]ราคาที่ดิน!$A:$A,0),MATCH($B3838,[1]ราคาที่ดิน!$B$1:$G$1,0))</f>
        <v>100</v>
      </c>
      <c r="V3838" s="37">
        <f t="shared" si="836"/>
        <v>4500</v>
      </c>
      <c r="W3838" s="31">
        <v>1</v>
      </c>
      <c r="X3838" s="31">
        <v>32</v>
      </c>
      <c r="Y3838" s="31" t="s">
        <v>71</v>
      </c>
      <c r="Z3838" s="31" t="s">
        <v>2915</v>
      </c>
      <c r="AA3838" s="31"/>
      <c r="AB3838" s="32" t="s">
        <v>2916</v>
      </c>
      <c r="AC3838" s="38"/>
      <c r="AD3838" s="39" t="s">
        <v>73</v>
      </c>
      <c r="AE3838" s="39" t="s">
        <v>94</v>
      </c>
      <c r="AF3838" s="40" t="str">
        <f t="shared" si="828"/>
        <v>2</v>
      </c>
      <c r="AG3838" s="41">
        <f t="shared" si="829"/>
        <v>56</v>
      </c>
      <c r="AH3838" s="42"/>
      <c r="AI3838" s="42">
        <v>56</v>
      </c>
      <c r="AJ3838" s="42"/>
      <c r="AK3838" s="42"/>
      <c r="AL3838" s="31">
        <v>26</v>
      </c>
      <c r="AM3838" s="43" t="str">
        <f t="shared" si="830"/>
        <v>100</v>
      </c>
      <c r="AN3838" s="44">
        <f>INDEX([1]ราคาสิ่งปลูกสร้าง!$D$6:$CC$47,MATCH($AD3838,[1]ราคาสิ่งปลูกสร้าง!$B$6:$B$45,0),MATCH($C$7,[1]ราคาสิ่งปลูกสร้าง!$D$5:$CC$5,0))</f>
        <v>6500</v>
      </c>
      <c r="AO3838" s="44">
        <f t="shared" si="831"/>
        <v>364000</v>
      </c>
      <c r="AP3838" s="45">
        <f t="shared" si="832"/>
        <v>26</v>
      </c>
      <c r="AQ3838" s="40">
        <f>IF(AP3838=0,0,INDEX([1]ค่าเสื่อมสิ่งปลูกสร้าง!$A$5:$D$105,MATCH($AP3838,[1]ค่าเสื่อมสิ่งปลูกสร้าง!$A$5:$A$105,0),MATCH(AE3838,[1]ค่าเสื่อมสิ่งปลูกสร้าง!$A$3:$D$3)))</f>
        <v>42</v>
      </c>
      <c r="AR3838" s="44">
        <f t="shared" si="837"/>
        <v>211120</v>
      </c>
      <c r="AS3838" s="44">
        <f t="shared" si="838"/>
        <v>215620</v>
      </c>
      <c r="AT3838" s="44">
        <f t="shared" si="839"/>
        <v>215620</v>
      </c>
      <c r="AU3838" s="46">
        <v>0</v>
      </c>
      <c r="AV3838" s="44">
        <f t="shared" si="833"/>
        <v>215620</v>
      </c>
      <c r="AW3838" s="47" t="str">
        <f t="shared" si="834"/>
        <v>0.02</v>
      </c>
      <c r="AX3838" s="48"/>
      <c r="AY3838" s="48"/>
      <c r="AZ3838" s="49">
        <v>0</v>
      </c>
      <c r="BA3838" s="48"/>
      <c r="BB3838" s="48"/>
      <c r="BC3838" s="44">
        <f t="shared" si="835"/>
        <v>0</v>
      </c>
      <c r="BD3838" s="50">
        <v>1</v>
      </c>
      <c r="BE3838" s="51" t="e">
        <f>IF(AX3838=1,0,IF(AY3838=1,0,IF(BC3838&gt;#REF!,#REF!,IF(OR(AZ3838&gt;0,BD3838&gt;=0),BC3838+([1]สูตร2!H3826*(100%-AZ3838)-BC3838)*BD3838,[1]สูตร2!H3826*(100%-AZ3838)))))</f>
        <v>#REF!</v>
      </c>
      <c r="BF3838" s="31"/>
    </row>
    <row r="3839" spans="1:58" s="5" customFormat="1" ht="24" customHeight="1" x14ac:dyDescent="0.2">
      <c r="A3839" s="31"/>
      <c r="B3839" s="31" t="s">
        <v>93</v>
      </c>
      <c r="C3839" s="31">
        <v>1</v>
      </c>
      <c r="D3839" s="31" t="s">
        <v>71</v>
      </c>
      <c r="E3839" s="31" t="s">
        <v>2915</v>
      </c>
      <c r="F3839" s="31"/>
      <c r="G3839" s="32" t="s">
        <v>2916</v>
      </c>
      <c r="H3839" s="31" t="s">
        <v>104</v>
      </c>
      <c r="I3839" s="31" t="s">
        <v>104</v>
      </c>
      <c r="J3839" s="31" t="s">
        <v>2860</v>
      </c>
      <c r="K3839" s="31">
        <v>0</v>
      </c>
      <c r="L3839" s="31">
        <v>0</v>
      </c>
      <c r="M3839" s="31">
        <v>10</v>
      </c>
      <c r="N3839" s="33"/>
      <c r="O3839" s="33">
        <v>10</v>
      </c>
      <c r="P3839" s="33"/>
      <c r="Q3839" s="33"/>
      <c r="R3839" s="33"/>
      <c r="S3839" s="34" t="str">
        <f t="shared" si="826"/>
        <v>2</v>
      </c>
      <c r="T3839" s="35">
        <f t="shared" si="827"/>
        <v>10</v>
      </c>
      <c r="U3839" s="36">
        <f>INDEX([1]ราคาที่ดิน!$B:$G,MATCH($C3839,[1]ราคาที่ดิน!$A:$A,0),MATCH($B3839,[1]ราคาที่ดิน!$B$1:$G$1,0))</f>
        <v>100</v>
      </c>
      <c r="V3839" s="37">
        <f t="shared" si="836"/>
        <v>1000</v>
      </c>
      <c r="W3839" s="31">
        <v>2</v>
      </c>
      <c r="X3839" s="31">
        <v>32</v>
      </c>
      <c r="Y3839" s="31" t="s">
        <v>71</v>
      </c>
      <c r="Z3839" s="31" t="s">
        <v>2915</v>
      </c>
      <c r="AA3839" s="31"/>
      <c r="AB3839" s="32" t="s">
        <v>2916</v>
      </c>
      <c r="AC3839" s="38"/>
      <c r="AD3839" s="39" t="s">
        <v>75</v>
      </c>
      <c r="AE3839" s="39" t="s">
        <v>76</v>
      </c>
      <c r="AF3839" s="40" t="str">
        <f t="shared" si="828"/>
        <v>1</v>
      </c>
      <c r="AG3839" s="41">
        <f t="shared" si="829"/>
        <v>18</v>
      </c>
      <c r="AH3839" s="42">
        <v>18</v>
      </c>
      <c r="AI3839" s="42"/>
      <c r="AJ3839" s="42"/>
      <c r="AK3839" s="42"/>
      <c r="AL3839" s="31">
        <v>26</v>
      </c>
      <c r="AM3839" s="43" t="str">
        <f t="shared" si="830"/>
        <v>100</v>
      </c>
      <c r="AN3839" s="44">
        <f>INDEX([1]ราคาสิ่งปลูกสร้าง!$D$6:$CC$47,MATCH($AD3839,[1]ราคาสิ่งปลูกสร้าง!$B$6:$B$45,0),MATCH($C$7,[1]ราคาสิ่งปลูกสร้าง!$D$5:$CC$5,0))</f>
        <v>5400</v>
      </c>
      <c r="AO3839" s="44">
        <f t="shared" si="831"/>
        <v>97200</v>
      </c>
      <c r="AP3839" s="45">
        <f t="shared" si="832"/>
        <v>26</v>
      </c>
      <c r="AQ3839" s="40">
        <f>IF(AP3839=0,0,INDEX([1]ค่าเสื่อมสิ่งปลูกสร้าง!$A$5:$D$105,MATCH($AP3839,[1]ค่าเสื่อมสิ่งปลูกสร้าง!$A$5:$A$105,0),MATCH(AE3839,[1]ค่าเสื่อมสิ่งปลูกสร้าง!$A$3:$D$3)))</f>
        <v>93</v>
      </c>
      <c r="AR3839" s="44">
        <f t="shared" si="837"/>
        <v>6804.0000000000009</v>
      </c>
      <c r="AS3839" s="44">
        <f t="shared" si="838"/>
        <v>7804.0000000000009</v>
      </c>
      <c r="AT3839" s="44">
        <f t="shared" si="839"/>
        <v>7804.0000000000009</v>
      </c>
      <c r="AU3839" s="46">
        <v>0</v>
      </c>
      <c r="AV3839" s="44">
        <f t="shared" si="833"/>
        <v>7804.0000000000009</v>
      </c>
      <c r="AW3839" s="47" t="str">
        <f t="shared" si="834"/>
        <v>0.01</v>
      </c>
      <c r="AX3839" s="48"/>
      <c r="AY3839" s="48"/>
      <c r="AZ3839" s="49">
        <v>0</v>
      </c>
      <c r="BA3839" s="48"/>
      <c r="BB3839" s="48"/>
      <c r="BC3839" s="44">
        <f t="shared" si="835"/>
        <v>0</v>
      </c>
      <c r="BD3839" s="50">
        <v>1</v>
      </c>
      <c r="BE3839" s="51" t="e">
        <f>IF(AX3839=1,0,IF(AY3839=1,0,IF(BC3839&gt;#REF!,#REF!,IF(OR(AZ3839&gt;0,BD3839&gt;=0),BC3839+([1]สูตร2!H3827*(100%-AZ3839)-BC3839)*BD3839,[1]สูตร2!H3827*(100%-AZ3839)))))</f>
        <v>#REF!</v>
      </c>
      <c r="BF3839" s="31"/>
    </row>
    <row r="3840" spans="1:58" s="5" customFormat="1" ht="24" customHeight="1" x14ac:dyDescent="0.2">
      <c r="A3840" s="31"/>
      <c r="B3840" s="31" t="s">
        <v>93</v>
      </c>
      <c r="C3840" s="31">
        <v>1</v>
      </c>
      <c r="D3840" s="31" t="s">
        <v>71</v>
      </c>
      <c r="E3840" s="31" t="s">
        <v>2915</v>
      </c>
      <c r="F3840" s="31"/>
      <c r="G3840" s="32" t="s">
        <v>2916</v>
      </c>
      <c r="H3840" s="31" t="s">
        <v>104</v>
      </c>
      <c r="I3840" s="31" t="s">
        <v>104</v>
      </c>
      <c r="J3840" s="31" t="s">
        <v>2860</v>
      </c>
      <c r="K3840" s="31">
        <v>0</v>
      </c>
      <c r="L3840" s="31">
        <v>0</v>
      </c>
      <c r="M3840" s="31">
        <v>10</v>
      </c>
      <c r="N3840" s="33"/>
      <c r="O3840" s="33">
        <v>10</v>
      </c>
      <c r="P3840" s="33"/>
      <c r="Q3840" s="33"/>
      <c r="R3840" s="33"/>
      <c r="S3840" s="34" t="str">
        <f t="shared" si="826"/>
        <v>2</v>
      </c>
      <c r="T3840" s="35">
        <f t="shared" si="827"/>
        <v>10</v>
      </c>
      <c r="U3840" s="36">
        <f>INDEX([1]ราคาที่ดิน!$B:$G,MATCH($C3840,[1]ราคาที่ดิน!$A:$A,0),MATCH($B3840,[1]ราคาที่ดิน!$B$1:$G$1,0))</f>
        <v>100</v>
      </c>
      <c r="V3840" s="37">
        <f t="shared" si="836"/>
        <v>1000</v>
      </c>
      <c r="W3840" s="31">
        <v>3</v>
      </c>
      <c r="X3840" s="31">
        <v>32</v>
      </c>
      <c r="Y3840" s="31" t="s">
        <v>71</v>
      </c>
      <c r="Z3840" s="31" t="s">
        <v>2915</v>
      </c>
      <c r="AA3840" s="31"/>
      <c r="AB3840" s="32" t="s">
        <v>2916</v>
      </c>
      <c r="AC3840" s="38"/>
      <c r="AD3840" s="39" t="s">
        <v>77</v>
      </c>
      <c r="AE3840" s="39" t="s">
        <v>76</v>
      </c>
      <c r="AF3840" s="40" t="str">
        <f t="shared" si="828"/>
        <v>1</v>
      </c>
      <c r="AG3840" s="41">
        <f t="shared" si="829"/>
        <v>16</v>
      </c>
      <c r="AH3840" s="42">
        <v>16</v>
      </c>
      <c r="AI3840" s="42"/>
      <c r="AJ3840" s="42"/>
      <c r="AK3840" s="42"/>
      <c r="AL3840" s="31">
        <v>26</v>
      </c>
      <c r="AM3840" s="43" t="str">
        <f t="shared" si="830"/>
        <v>100</v>
      </c>
      <c r="AN3840" s="44">
        <f>INDEX([1]ราคาสิ่งปลูกสร้าง!$D$6:$CC$47,MATCH($AD3840,[1]ราคาสิ่งปลูกสร้าง!$B$6:$B$45,0),MATCH($C$7,[1]ราคาสิ่งปลูกสร้าง!$D$5:$CC$5,0))</f>
        <v>2050</v>
      </c>
      <c r="AO3840" s="44">
        <f t="shared" si="831"/>
        <v>32800</v>
      </c>
      <c r="AP3840" s="45">
        <f t="shared" si="832"/>
        <v>26</v>
      </c>
      <c r="AQ3840" s="40">
        <f>IF(AP3840=0,0,INDEX([1]ค่าเสื่อมสิ่งปลูกสร้าง!$A$5:$D$105,MATCH($AP3840,[1]ค่าเสื่อมสิ่งปลูกสร้าง!$A$5:$A$105,0),MATCH(AE3840,[1]ค่าเสื่อมสิ่งปลูกสร้าง!$A$3:$D$3)))</f>
        <v>93</v>
      </c>
      <c r="AR3840" s="44">
        <f t="shared" si="837"/>
        <v>2296</v>
      </c>
      <c r="AS3840" s="44">
        <f t="shared" si="838"/>
        <v>3296</v>
      </c>
      <c r="AT3840" s="44">
        <f t="shared" si="839"/>
        <v>3296</v>
      </c>
      <c r="AU3840" s="46">
        <v>0</v>
      </c>
      <c r="AV3840" s="44">
        <f t="shared" si="833"/>
        <v>3296</v>
      </c>
      <c r="AW3840" s="47" t="str">
        <f t="shared" si="834"/>
        <v>0.01</v>
      </c>
      <c r="AX3840" s="48"/>
      <c r="AY3840" s="48"/>
      <c r="AZ3840" s="49">
        <v>0</v>
      </c>
      <c r="BA3840" s="48"/>
      <c r="BB3840" s="48"/>
      <c r="BC3840" s="44">
        <f t="shared" si="835"/>
        <v>0</v>
      </c>
      <c r="BD3840" s="50">
        <v>1</v>
      </c>
      <c r="BE3840" s="51" t="e">
        <f>IF(AX3840=1,0,IF(AY3840=1,0,IF(BC3840&gt;#REF!,#REF!,IF(OR(AZ3840&gt;0,BD3840&gt;=0),BC3840+([1]สูตร2!H3828*(100%-AZ3840)-BC3840)*BD3840,[1]สูตร2!H3828*(100%-AZ3840)))))</f>
        <v>#REF!</v>
      </c>
      <c r="BF3840" s="31"/>
    </row>
    <row r="3841" spans="1:58" s="5" customFormat="1" ht="24" customHeight="1" x14ac:dyDescent="0.2">
      <c r="A3841" s="31"/>
      <c r="B3841" s="31" t="s">
        <v>93</v>
      </c>
      <c r="C3841" s="31">
        <v>1</v>
      </c>
      <c r="D3841" s="31" t="s">
        <v>71</v>
      </c>
      <c r="E3841" s="31" t="s">
        <v>2915</v>
      </c>
      <c r="F3841" s="31"/>
      <c r="G3841" s="32" t="s">
        <v>2916</v>
      </c>
      <c r="H3841" s="31" t="s">
        <v>104</v>
      </c>
      <c r="I3841" s="31" t="s">
        <v>104</v>
      </c>
      <c r="J3841" s="31" t="s">
        <v>2860</v>
      </c>
      <c r="K3841" s="31">
        <v>0</v>
      </c>
      <c r="L3841" s="31">
        <v>0</v>
      </c>
      <c r="M3841" s="31">
        <v>5</v>
      </c>
      <c r="N3841" s="33"/>
      <c r="O3841" s="33">
        <v>5</v>
      </c>
      <c r="P3841" s="33"/>
      <c r="Q3841" s="33"/>
      <c r="R3841" s="33"/>
      <c r="S3841" s="34" t="str">
        <f t="shared" si="826"/>
        <v>2</v>
      </c>
      <c r="T3841" s="35">
        <f t="shared" si="827"/>
        <v>5</v>
      </c>
      <c r="U3841" s="36">
        <f>INDEX([1]ราคาที่ดิน!$B:$G,MATCH($C3841,[1]ราคาที่ดิน!$A:$A,0),MATCH($B3841,[1]ราคาที่ดิน!$B$1:$G$1,0))</f>
        <v>100</v>
      </c>
      <c r="V3841" s="37">
        <f t="shared" si="836"/>
        <v>500</v>
      </c>
      <c r="W3841" s="31">
        <v>4</v>
      </c>
      <c r="X3841" s="31">
        <v>32</v>
      </c>
      <c r="Y3841" s="31" t="s">
        <v>71</v>
      </c>
      <c r="Z3841" s="31" t="s">
        <v>2915</v>
      </c>
      <c r="AA3841" s="31"/>
      <c r="AB3841" s="32" t="s">
        <v>2916</v>
      </c>
      <c r="AC3841" s="38"/>
      <c r="AD3841" s="39" t="s">
        <v>75</v>
      </c>
      <c r="AE3841" s="39" t="s">
        <v>76</v>
      </c>
      <c r="AF3841" s="40" t="str">
        <f t="shared" si="828"/>
        <v>1</v>
      </c>
      <c r="AG3841" s="41">
        <f t="shared" si="829"/>
        <v>59.5</v>
      </c>
      <c r="AH3841" s="42">
        <v>59.5</v>
      </c>
      <c r="AI3841" s="42"/>
      <c r="AJ3841" s="42"/>
      <c r="AK3841" s="42"/>
      <c r="AL3841" s="31">
        <v>26</v>
      </c>
      <c r="AM3841" s="43" t="str">
        <f t="shared" si="830"/>
        <v>100</v>
      </c>
      <c r="AN3841" s="44">
        <f>INDEX([1]ราคาสิ่งปลูกสร้าง!$D$6:$CC$47,MATCH($AD3841,[1]ราคาสิ่งปลูกสร้าง!$B$6:$B$45,0),MATCH($C$7,[1]ราคาสิ่งปลูกสร้าง!$D$5:$CC$5,0))</f>
        <v>5400</v>
      </c>
      <c r="AO3841" s="44">
        <f t="shared" si="831"/>
        <v>321300</v>
      </c>
      <c r="AP3841" s="45">
        <f t="shared" si="832"/>
        <v>26</v>
      </c>
      <c r="AQ3841" s="40">
        <f>IF(AP3841=0,0,INDEX([1]ค่าเสื่อมสิ่งปลูกสร้าง!$A$5:$D$105,MATCH($AP3841,[1]ค่าเสื่อมสิ่งปลูกสร้าง!$A$5:$A$105,0),MATCH(AE3841,[1]ค่าเสื่อมสิ่งปลูกสร้าง!$A$3:$D$3)))</f>
        <v>93</v>
      </c>
      <c r="AR3841" s="44">
        <f t="shared" si="837"/>
        <v>22491.000000000004</v>
      </c>
      <c r="AS3841" s="44">
        <f t="shared" si="838"/>
        <v>22991.000000000004</v>
      </c>
      <c r="AT3841" s="44">
        <f t="shared" si="839"/>
        <v>22991.000000000004</v>
      </c>
      <c r="AU3841" s="46">
        <v>0</v>
      </c>
      <c r="AV3841" s="44">
        <f t="shared" si="833"/>
        <v>22991.000000000004</v>
      </c>
      <c r="AW3841" s="47" t="str">
        <f t="shared" si="834"/>
        <v>0.01</v>
      </c>
      <c r="AX3841" s="48"/>
      <c r="AY3841" s="48"/>
      <c r="AZ3841" s="49">
        <v>0</v>
      </c>
      <c r="BA3841" s="48"/>
      <c r="BB3841" s="48"/>
      <c r="BC3841" s="44">
        <f t="shared" si="835"/>
        <v>0</v>
      </c>
      <c r="BD3841" s="50">
        <v>1</v>
      </c>
      <c r="BE3841" s="51" t="e">
        <f>IF(AX3841=1,0,IF(AY3841=1,0,IF(BC3841&gt;#REF!,#REF!,IF(OR(AZ3841&gt;0,BD3841&gt;=0),BC3841+([1]สูตร2!H3829*(100%-AZ3841)-BC3841)*BD3841,[1]สูตร2!H3829*(100%-AZ3841)))))</f>
        <v>#REF!</v>
      </c>
      <c r="BF3841" s="31"/>
    </row>
    <row r="3842" spans="1:58" s="5" customFormat="1" ht="24" customHeight="1" x14ac:dyDescent="0.2">
      <c r="A3842" s="31">
        <v>1261</v>
      </c>
      <c r="B3842" s="31" t="s">
        <v>93</v>
      </c>
      <c r="C3842" s="31">
        <v>1</v>
      </c>
      <c r="D3842" s="31" t="s">
        <v>71</v>
      </c>
      <c r="E3842" s="31" t="s">
        <v>2917</v>
      </c>
      <c r="F3842" s="31"/>
      <c r="G3842" s="32" t="s">
        <v>2918</v>
      </c>
      <c r="H3842" s="31" t="s">
        <v>104</v>
      </c>
      <c r="I3842" s="31" t="s">
        <v>104</v>
      </c>
      <c r="J3842" s="31" t="s">
        <v>2860</v>
      </c>
      <c r="K3842" s="31">
        <v>0</v>
      </c>
      <c r="L3842" s="31">
        <v>0</v>
      </c>
      <c r="M3842" s="31">
        <v>45</v>
      </c>
      <c r="N3842" s="33"/>
      <c r="O3842" s="33">
        <v>45</v>
      </c>
      <c r="P3842" s="33"/>
      <c r="Q3842" s="33"/>
      <c r="R3842" s="33"/>
      <c r="S3842" s="34" t="str">
        <f t="shared" si="826"/>
        <v>2</v>
      </c>
      <c r="T3842" s="35">
        <f t="shared" si="827"/>
        <v>45</v>
      </c>
      <c r="U3842" s="36">
        <f>INDEX([1]ราคาที่ดิน!$B:$G,MATCH($C3842,[1]ราคาที่ดิน!$A:$A,0),MATCH($B3842,[1]ราคาที่ดิน!$B$1:$G$1,0))</f>
        <v>100</v>
      </c>
      <c r="V3842" s="37">
        <f t="shared" si="836"/>
        <v>4500</v>
      </c>
      <c r="W3842" s="31">
        <v>1</v>
      </c>
      <c r="X3842" s="31">
        <v>33</v>
      </c>
      <c r="Y3842" s="31" t="s">
        <v>71</v>
      </c>
      <c r="Z3842" s="31" t="s">
        <v>2917</v>
      </c>
      <c r="AA3842" s="31"/>
      <c r="AB3842" s="32" t="s">
        <v>2918</v>
      </c>
      <c r="AC3842" s="38"/>
      <c r="AD3842" s="39" t="s">
        <v>73</v>
      </c>
      <c r="AE3842" s="39" t="s">
        <v>94</v>
      </c>
      <c r="AF3842" s="40" t="str">
        <f t="shared" si="828"/>
        <v>2</v>
      </c>
      <c r="AG3842" s="41">
        <f t="shared" si="829"/>
        <v>108</v>
      </c>
      <c r="AH3842" s="42"/>
      <c r="AI3842" s="42">
        <v>108</v>
      </c>
      <c r="AJ3842" s="42"/>
      <c r="AK3842" s="42"/>
      <c r="AL3842" s="31">
        <v>3</v>
      </c>
      <c r="AM3842" s="43" t="str">
        <f t="shared" si="830"/>
        <v>100</v>
      </c>
      <c r="AN3842" s="44">
        <f>INDEX([1]ราคาสิ่งปลูกสร้าง!$D$6:$CC$47,MATCH($AD3842,[1]ราคาสิ่งปลูกสร้าง!$B$6:$B$45,0),MATCH($C$7,[1]ราคาสิ่งปลูกสร้าง!$D$5:$CC$5,0))</f>
        <v>6500</v>
      </c>
      <c r="AO3842" s="44">
        <f t="shared" si="831"/>
        <v>702000</v>
      </c>
      <c r="AP3842" s="45">
        <f t="shared" si="832"/>
        <v>3</v>
      </c>
      <c r="AQ3842" s="40">
        <f>IF(AP3842=0,0,INDEX([1]ค่าเสื่อมสิ่งปลูกสร้าง!$A$5:$D$105,MATCH($AP3842,[1]ค่าเสื่อมสิ่งปลูกสร้าง!$A$5:$A$105,0),MATCH(AE3842,[1]ค่าเสื่อมสิ่งปลูกสร้าง!$A$3:$D$3)))</f>
        <v>3</v>
      </c>
      <c r="AR3842" s="44">
        <f t="shared" si="837"/>
        <v>680940</v>
      </c>
      <c r="AS3842" s="44">
        <f t="shared" si="838"/>
        <v>685440</v>
      </c>
      <c r="AT3842" s="44">
        <f t="shared" si="839"/>
        <v>685440</v>
      </c>
      <c r="AU3842" s="46">
        <v>0</v>
      </c>
      <c r="AV3842" s="44">
        <f t="shared" si="833"/>
        <v>685440</v>
      </c>
      <c r="AW3842" s="47" t="str">
        <f t="shared" si="834"/>
        <v>0.02</v>
      </c>
      <c r="AX3842" s="48"/>
      <c r="AY3842" s="48"/>
      <c r="AZ3842" s="49">
        <v>0</v>
      </c>
      <c r="BA3842" s="48"/>
      <c r="BB3842" s="48"/>
      <c r="BC3842" s="44">
        <f t="shared" si="835"/>
        <v>0</v>
      </c>
      <c r="BD3842" s="50">
        <v>1</v>
      </c>
      <c r="BE3842" s="51" t="e">
        <f>IF(AX3842=1,0,IF(AY3842=1,0,IF(BC3842&gt;#REF!,#REF!,IF(OR(AZ3842&gt;0,BD3842&gt;=0),BC3842+([1]สูตร2!H3830*(100%-AZ3842)-BC3842)*BD3842,[1]สูตร2!H3830*(100%-AZ3842)))))</f>
        <v>#REF!</v>
      </c>
      <c r="BF3842" s="31"/>
    </row>
    <row r="3843" spans="1:58" s="5" customFormat="1" ht="24" customHeight="1" x14ac:dyDescent="0.2">
      <c r="A3843" s="31"/>
      <c r="B3843" s="31" t="s">
        <v>93</v>
      </c>
      <c r="C3843" s="31">
        <v>1</v>
      </c>
      <c r="D3843" s="31" t="s">
        <v>71</v>
      </c>
      <c r="E3843" s="31" t="s">
        <v>2917</v>
      </c>
      <c r="F3843" s="31"/>
      <c r="G3843" s="32" t="s">
        <v>2918</v>
      </c>
      <c r="H3843" s="31" t="s">
        <v>104</v>
      </c>
      <c r="I3843" s="31" t="s">
        <v>104</v>
      </c>
      <c r="J3843" s="31" t="s">
        <v>2860</v>
      </c>
      <c r="K3843" s="31">
        <v>0</v>
      </c>
      <c r="L3843" s="31">
        <v>0</v>
      </c>
      <c r="M3843" s="31">
        <v>10</v>
      </c>
      <c r="N3843" s="33"/>
      <c r="O3843" s="33">
        <v>10</v>
      </c>
      <c r="P3843" s="33"/>
      <c r="Q3843" s="33"/>
      <c r="R3843" s="33"/>
      <c r="S3843" s="34" t="str">
        <f t="shared" si="826"/>
        <v>2</v>
      </c>
      <c r="T3843" s="35">
        <f t="shared" si="827"/>
        <v>10</v>
      </c>
      <c r="U3843" s="36">
        <f>INDEX([1]ราคาที่ดิน!$B:$G,MATCH($C3843,[1]ราคาที่ดิน!$A:$A,0),MATCH($B3843,[1]ราคาที่ดิน!$B$1:$G$1,0))</f>
        <v>100</v>
      </c>
      <c r="V3843" s="37">
        <f t="shared" si="836"/>
        <v>1000</v>
      </c>
      <c r="W3843" s="31">
        <v>2</v>
      </c>
      <c r="X3843" s="31">
        <v>33</v>
      </c>
      <c r="Y3843" s="31" t="s">
        <v>71</v>
      </c>
      <c r="Z3843" s="31" t="s">
        <v>2917</v>
      </c>
      <c r="AA3843" s="31"/>
      <c r="AB3843" s="32" t="s">
        <v>2918</v>
      </c>
      <c r="AC3843" s="38"/>
      <c r="AD3843" s="39" t="s">
        <v>75</v>
      </c>
      <c r="AE3843" s="39" t="s">
        <v>94</v>
      </c>
      <c r="AF3843" s="40" t="str">
        <f t="shared" si="828"/>
        <v>1</v>
      </c>
      <c r="AG3843" s="41">
        <f t="shared" si="829"/>
        <v>110</v>
      </c>
      <c r="AH3843" s="42">
        <v>110</v>
      </c>
      <c r="AI3843" s="42"/>
      <c r="AJ3843" s="42"/>
      <c r="AK3843" s="42"/>
      <c r="AL3843" s="31">
        <v>3</v>
      </c>
      <c r="AM3843" s="43" t="str">
        <f t="shared" si="830"/>
        <v>100</v>
      </c>
      <c r="AN3843" s="44">
        <f>INDEX([1]ราคาสิ่งปลูกสร้าง!$D$6:$CC$47,MATCH($AD3843,[1]ราคาสิ่งปลูกสร้าง!$B$6:$B$45,0),MATCH($C$7,[1]ราคาสิ่งปลูกสร้าง!$D$5:$CC$5,0))</f>
        <v>5400</v>
      </c>
      <c r="AO3843" s="44">
        <f t="shared" si="831"/>
        <v>594000</v>
      </c>
      <c r="AP3843" s="45">
        <f t="shared" si="832"/>
        <v>3</v>
      </c>
      <c r="AQ3843" s="40">
        <f>IF(AP3843=0,0,INDEX([1]ค่าเสื่อมสิ่งปลูกสร้าง!$A$5:$D$105,MATCH($AP3843,[1]ค่าเสื่อมสิ่งปลูกสร้าง!$A$5:$A$105,0),MATCH(AE3843,[1]ค่าเสื่อมสิ่งปลูกสร้าง!$A$3:$D$3)))</f>
        <v>3</v>
      </c>
      <c r="AR3843" s="44">
        <f t="shared" si="837"/>
        <v>576180</v>
      </c>
      <c r="AS3843" s="44">
        <f t="shared" si="838"/>
        <v>577180</v>
      </c>
      <c r="AT3843" s="44">
        <f t="shared" si="839"/>
        <v>577180</v>
      </c>
      <c r="AU3843" s="46">
        <v>0</v>
      </c>
      <c r="AV3843" s="44">
        <f t="shared" si="833"/>
        <v>577180</v>
      </c>
      <c r="AW3843" s="47" t="str">
        <f t="shared" si="834"/>
        <v>0.01</v>
      </c>
      <c r="AX3843" s="48"/>
      <c r="AY3843" s="48"/>
      <c r="AZ3843" s="49">
        <v>0</v>
      </c>
      <c r="BA3843" s="48"/>
      <c r="BB3843" s="48"/>
      <c r="BC3843" s="44">
        <f t="shared" si="835"/>
        <v>0</v>
      </c>
      <c r="BD3843" s="50">
        <v>1</v>
      </c>
      <c r="BE3843" s="51" t="e">
        <f>IF(AX3843=1,0,IF(AY3843=1,0,IF(BC3843&gt;#REF!,#REF!,IF(OR(AZ3843&gt;0,BD3843&gt;=0),BC3843+([1]สูตร2!H3831*(100%-AZ3843)-BC3843)*BD3843,[1]สูตร2!H3831*(100%-AZ3843)))))</f>
        <v>#REF!</v>
      </c>
      <c r="BF3843" s="31"/>
    </row>
    <row r="3844" spans="1:58" s="5" customFormat="1" ht="24" customHeight="1" x14ac:dyDescent="0.2">
      <c r="A3844" s="31"/>
      <c r="B3844" s="31" t="s">
        <v>93</v>
      </c>
      <c r="C3844" s="31">
        <v>1</v>
      </c>
      <c r="D3844" s="31" t="s">
        <v>71</v>
      </c>
      <c r="E3844" s="31" t="s">
        <v>2917</v>
      </c>
      <c r="F3844" s="31"/>
      <c r="G3844" s="32" t="s">
        <v>2918</v>
      </c>
      <c r="H3844" s="31" t="s">
        <v>104</v>
      </c>
      <c r="I3844" s="31" t="s">
        <v>104</v>
      </c>
      <c r="J3844" s="31" t="s">
        <v>2860</v>
      </c>
      <c r="K3844" s="31">
        <v>0</v>
      </c>
      <c r="L3844" s="31">
        <v>0</v>
      </c>
      <c r="M3844" s="31">
        <v>10</v>
      </c>
      <c r="N3844" s="33"/>
      <c r="O3844" s="33">
        <v>10</v>
      </c>
      <c r="P3844" s="33"/>
      <c r="Q3844" s="33"/>
      <c r="R3844" s="33"/>
      <c r="S3844" s="34" t="str">
        <f t="shared" si="826"/>
        <v>2</v>
      </c>
      <c r="T3844" s="35">
        <f t="shared" si="827"/>
        <v>10</v>
      </c>
      <c r="U3844" s="36">
        <f>INDEX([1]ราคาที่ดิน!$B:$G,MATCH($C3844,[1]ราคาที่ดิน!$A:$A,0),MATCH($B3844,[1]ราคาที่ดิน!$B$1:$G$1,0))</f>
        <v>100</v>
      </c>
      <c r="V3844" s="37">
        <f t="shared" si="836"/>
        <v>1000</v>
      </c>
      <c r="W3844" s="31">
        <v>3</v>
      </c>
      <c r="X3844" s="31">
        <v>33</v>
      </c>
      <c r="Y3844" s="31" t="s">
        <v>71</v>
      </c>
      <c r="Z3844" s="31" t="s">
        <v>2917</v>
      </c>
      <c r="AA3844" s="31"/>
      <c r="AB3844" s="32" t="s">
        <v>2918</v>
      </c>
      <c r="AC3844" s="38"/>
      <c r="AD3844" s="39" t="s">
        <v>75</v>
      </c>
      <c r="AE3844" s="39" t="s">
        <v>94</v>
      </c>
      <c r="AF3844" s="40" t="str">
        <f t="shared" si="828"/>
        <v>1</v>
      </c>
      <c r="AG3844" s="41">
        <f t="shared" si="829"/>
        <v>72</v>
      </c>
      <c r="AH3844" s="42">
        <v>72</v>
      </c>
      <c r="AI3844" s="42"/>
      <c r="AJ3844" s="42"/>
      <c r="AK3844" s="42"/>
      <c r="AL3844" s="31">
        <v>3</v>
      </c>
      <c r="AM3844" s="43" t="str">
        <f t="shared" si="830"/>
        <v>100</v>
      </c>
      <c r="AN3844" s="44">
        <f>INDEX([1]ราคาสิ่งปลูกสร้าง!$D$6:$CC$47,MATCH($AD3844,[1]ราคาสิ่งปลูกสร้าง!$B$6:$B$45,0),MATCH($C$7,[1]ราคาสิ่งปลูกสร้าง!$D$5:$CC$5,0))</f>
        <v>5400</v>
      </c>
      <c r="AO3844" s="44">
        <f t="shared" si="831"/>
        <v>388800</v>
      </c>
      <c r="AP3844" s="45">
        <f t="shared" si="832"/>
        <v>3</v>
      </c>
      <c r="AQ3844" s="40">
        <f>IF(AP3844=0,0,INDEX([1]ค่าเสื่อมสิ่งปลูกสร้าง!$A$5:$D$105,MATCH($AP3844,[1]ค่าเสื่อมสิ่งปลูกสร้าง!$A$5:$A$105,0),MATCH(AE3844,[1]ค่าเสื่อมสิ่งปลูกสร้าง!$A$3:$D$3)))</f>
        <v>3</v>
      </c>
      <c r="AR3844" s="44">
        <f t="shared" si="837"/>
        <v>377136</v>
      </c>
      <c r="AS3844" s="44">
        <f t="shared" si="838"/>
        <v>378136</v>
      </c>
      <c r="AT3844" s="44">
        <f t="shared" si="839"/>
        <v>378136</v>
      </c>
      <c r="AU3844" s="46">
        <v>0</v>
      </c>
      <c r="AV3844" s="44">
        <f t="shared" si="833"/>
        <v>378136</v>
      </c>
      <c r="AW3844" s="47" t="str">
        <f t="shared" si="834"/>
        <v>0.01</v>
      </c>
      <c r="AX3844" s="48"/>
      <c r="AY3844" s="48"/>
      <c r="AZ3844" s="49">
        <v>0</v>
      </c>
      <c r="BA3844" s="48"/>
      <c r="BB3844" s="48"/>
      <c r="BC3844" s="44">
        <f t="shared" si="835"/>
        <v>0</v>
      </c>
      <c r="BD3844" s="50">
        <v>1</v>
      </c>
      <c r="BE3844" s="51" t="e">
        <f>IF(AX3844=1,0,IF(AY3844=1,0,IF(BC3844&gt;#REF!,#REF!,IF(OR(AZ3844&gt;0,BD3844&gt;=0),BC3844+([1]สูตร2!H3832*(100%-AZ3844)-BC3844)*BD3844,[1]สูตร2!H3832*(100%-AZ3844)))))</f>
        <v>#REF!</v>
      </c>
      <c r="BF3844" s="31"/>
    </row>
    <row r="3845" spans="1:58" s="5" customFormat="1" ht="24" customHeight="1" x14ac:dyDescent="0.2">
      <c r="A3845" s="31">
        <v>1262</v>
      </c>
      <c r="B3845" s="31" t="s">
        <v>321</v>
      </c>
      <c r="C3845" s="31" t="s">
        <v>2919</v>
      </c>
      <c r="D3845" s="31" t="s">
        <v>66</v>
      </c>
      <c r="E3845" s="31" t="s">
        <v>2920</v>
      </c>
      <c r="F3845" s="31"/>
      <c r="G3845" s="32" t="s">
        <v>2921</v>
      </c>
      <c r="H3845" s="31">
        <v>133</v>
      </c>
      <c r="I3845" s="31">
        <v>98</v>
      </c>
      <c r="J3845" s="31" t="s">
        <v>2860</v>
      </c>
      <c r="K3845" s="31">
        <v>0</v>
      </c>
      <c r="L3845" s="31">
        <v>0</v>
      </c>
      <c r="M3845" s="31">
        <v>41</v>
      </c>
      <c r="N3845" s="33"/>
      <c r="O3845" s="33">
        <v>41</v>
      </c>
      <c r="P3845" s="33"/>
      <c r="Q3845" s="33"/>
      <c r="R3845" s="33"/>
      <c r="S3845" s="34" t="str">
        <f t="shared" si="826"/>
        <v>2</v>
      </c>
      <c r="T3845" s="35">
        <f t="shared" si="827"/>
        <v>41</v>
      </c>
      <c r="U3845" s="36">
        <f>INDEX([1]ราคาที่ดิน!$B:$G,MATCH($C3845,[1]ราคาที่ดิน!$A:$A,0),MATCH($B3845,[1]ราคาที่ดิน!$B$1:$G$1,0))</f>
        <v>150</v>
      </c>
      <c r="V3845" s="37">
        <f t="shared" si="836"/>
        <v>6150</v>
      </c>
      <c r="W3845" s="31">
        <v>1</v>
      </c>
      <c r="X3845" s="31">
        <v>34</v>
      </c>
      <c r="Y3845" s="31" t="s">
        <v>71</v>
      </c>
      <c r="Z3845" s="31" t="s">
        <v>2922</v>
      </c>
      <c r="AA3845" s="31"/>
      <c r="AB3845" s="32" t="s">
        <v>2921</v>
      </c>
      <c r="AC3845" s="38"/>
      <c r="AD3845" s="39" t="s">
        <v>73</v>
      </c>
      <c r="AE3845" s="39" t="s">
        <v>74</v>
      </c>
      <c r="AF3845" s="40" t="str">
        <f t="shared" si="828"/>
        <v>2</v>
      </c>
      <c r="AG3845" s="41">
        <f t="shared" si="829"/>
        <v>81</v>
      </c>
      <c r="AH3845" s="42"/>
      <c r="AI3845" s="42">
        <v>81</v>
      </c>
      <c r="AJ3845" s="42"/>
      <c r="AK3845" s="42"/>
      <c r="AL3845" s="31">
        <v>30</v>
      </c>
      <c r="AM3845" s="43" t="str">
        <f t="shared" si="830"/>
        <v>100</v>
      </c>
      <c r="AN3845" s="44">
        <f>INDEX([1]ราคาสิ่งปลูกสร้าง!$D$6:$CC$47,MATCH($AD3845,[1]ราคาสิ่งปลูกสร้าง!$B$6:$B$45,0),MATCH($C$7,[1]ราคาสิ่งปลูกสร้าง!$D$5:$CC$5,0))</f>
        <v>6500</v>
      </c>
      <c r="AO3845" s="44">
        <f t="shared" si="831"/>
        <v>526500</v>
      </c>
      <c r="AP3845" s="45">
        <f t="shared" si="832"/>
        <v>30</v>
      </c>
      <c r="AQ3845" s="40">
        <f>IF(AP3845=0,0,INDEX([1]ค่าเสื่อมสิ่งปลูกสร้าง!$A$5:$D$105,MATCH($AP3845,[1]ค่าเสื่อมสิ่งปลูกสร้าง!$A$5:$A$105,0),MATCH(AE3845,[1]ค่าเสื่อมสิ่งปลูกสร้าง!$A$3:$D$3)))</f>
        <v>50</v>
      </c>
      <c r="AR3845" s="44">
        <f t="shared" si="837"/>
        <v>263250</v>
      </c>
      <c r="AS3845" s="44">
        <f t="shared" si="838"/>
        <v>269400</v>
      </c>
      <c r="AT3845" s="44">
        <f t="shared" si="839"/>
        <v>269400</v>
      </c>
      <c r="AU3845" s="46">
        <v>0</v>
      </c>
      <c r="AV3845" s="44">
        <f t="shared" si="833"/>
        <v>269400</v>
      </c>
      <c r="AW3845" s="47" t="str">
        <f t="shared" si="834"/>
        <v>0.02</v>
      </c>
      <c r="AX3845" s="48"/>
      <c r="AY3845" s="48"/>
      <c r="AZ3845" s="49">
        <v>0</v>
      </c>
      <c r="BA3845" s="48"/>
      <c r="BB3845" s="48"/>
      <c r="BC3845" s="44">
        <f t="shared" si="835"/>
        <v>0</v>
      </c>
      <c r="BD3845" s="50">
        <v>1</v>
      </c>
      <c r="BE3845" s="51" t="e">
        <f>IF(AX3845=1,0,IF(AY3845=1,0,IF(BC3845&gt;#REF!,#REF!,IF(OR(AZ3845&gt;0,BD3845&gt;=0),BC3845+([1]สูตร2!H3833*(100%-AZ3845)-BC3845)*BD3845,[1]สูตร2!H3833*(100%-AZ3845)))))</f>
        <v>#REF!</v>
      </c>
      <c r="BF3845" s="31"/>
    </row>
    <row r="3846" spans="1:58" s="5" customFormat="1" ht="24" customHeight="1" x14ac:dyDescent="0.2">
      <c r="A3846" s="31"/>
      <c r="B3846" s="31" t="s">
        <v>321</v>
      </c>
      <c r="C3846" s="31" t="s">
        <v>2919</v>
      </c>
      <c r="D3846" s="31" t="s">
        <v>66</v>
      </c>
      <c r="E3846" s="31" t="s">
        <v>2920</v>
      </c>
      <c r="F3846" s="31"/>
      <c r="G3846" s="32" t="s">
        <v>2921</v>
      </c>
      <c r="H3846" s="31">
        <v>133</v>
      </c>
      <c r="I3846" s="31">
        <v>98</v>
      </c>
      <c r="J3846" s="31" t="s">
        <v>2860</v>
      </c>
      <c r="K3846" s="31">
        <v>0</v>
      </c>
      <c r="L3846" s="31">
        <v>0</v>
      </c>
      <c r="M3846" s="31">
        <v>20</v>
      </c>
      <c r="N3846" s="33"/>
      <c r="O3846" s="33">
        <v>20</v>
      </c>
      <c r="P3846" s="33"/>
      <c r="Q3846" s="33"/>
      <c r="R3846" s="33"/>
      <c r="S3846" s="34" t="str">
        <f t="shared" si="826"/>
        <v>2</v>
      </c>
      <c r="T3846" s="35">
        <f t="shared" si="827"/>
        <v>20</v>
      </c>
      <c r="U3846" s="36">
        <f>INDEX([1]ราคาที่ดิน!$B:$G,MATCH($C3846,[1]ราคาที่ดิน!$A:$A,0),MATCH($B3846,[1]ราคาที่ดิน!$B$1:$G$1,0))</f>
        <v>150</v>
      </c>
      <c r="V3846" s="37">
        <f t="shared" si="836"/>
        <v>3000</v>
      </c>
      <c r="W3846" s="31">
        <v>2</v>
      </c>
      <c r="X3846" s="31">
        <v>34</v>
      </c>
      <c r="Y3846" s="31" t="s">
        <v>71</v>
      </c>
      <c r="Z3846" s="31" t="s">
        <v>2922</v>
      </c>
      <c r="AA3846" s="31"/>
      <c r="AB3846" s="32" t="s">
        <v>2921</v>
      </c>
      <c r="AC3846" s="38"/>
      <c r="AD3846" s="39" t="s">
        <v>75</v>
      </c>
      <c r="AE3846" s="39" t="s">
        <v>76</v>
      </c>
      <c r="AF3846" s="40" t="str">
        <f t="shared" si="828"/>
        <v>1</v>
      </c>
      <c r="AG3846" s="41">
        <f t="shared" si="829"/>
        <v>12</v>
      </c>
      <c r="AH3846" s="42">
        <v>12</v>
      </c>
      <c r="AI3846" s="42"/>
      <c r="AJ3846" s="42"/>
      <c r="AK3846" s="42"/>
      <c r="AL3846" s="31">
        <v>30</v>
      </c>
      <c r="AM3846" s="43" t="str">
        <f t="shared" si="830"/>
        <v>100</v>
      </c>
      <c r="AN3846" s="44">
        <f>INDEX([1]ราคาสิ่งปลูกสร้าง!$D$6:$CC$47,MATCH($AD3846,[1]ราคาสิ่งปลูกสร้าง!$B$6:$B$45,0),MATCH($C$7,[1]ราคาสิ่งปลูกสร้าง!$D$5:$CC$5,0))</f>
        <v>5400</v>
      </c>
      <c r="AO3846" s="44">
        <f t="shared" si="831"/>
        <v>64800</v>
      </c>
      <c r="AP3846" s="45">
        <f t="shared" si="832"/>
        <v>30</v>
      </c>
      <c r="AQ3846" s="40">
        <f>IF(AP3846=0,0,INDEX([1]ค่าเสื่อมสิ่งปลูกสร้าง!$A$5:$D$105,MATCH($AP3846,[1]ค่าเสื่อมสิ่งปลูกสร้าง!$A$5:$A$105,0),MATCH(AE3846,[1]ค่าเสื่อมสิ่งปลูกสร้าง!$A$3:$D$3)))</f>
        <v>93</v>
      </c>
      <c r="AR3846" s="44">
        <f t="shared" si="837"/>
        <v>4536</v>
      </c>
      <c r="AS3846" s="44">
        <f t="shared" si="838"/>
        <v>7536</v>
      </c>
      <c r="AT3846" s="44">
        <f t="shared" si="839"/>
        <v>7536</v>
      </c>
      <c r="AU3846" s="46">
        <v>0</v>
      </c>
      <c r="AV3846" s="44">
        <f t="shared" si="833"/>
        <v>7536</v>
      </c>
      <c r="AW3846" s="47" t="str">
        <f t="shared" si="834"/>
        <v>0.01</v>
      </c>
      <c r="AX3846" s="48"/>
      <c r="AY3846" s="48"/>
      <c r="AZ3846" s="49">
        <v>0</v>
      </c>
      <c r="BA3846" s="48"/>
      <c r="BB3846" s="48"/>
      <c r="BC3846" s="44">
        <f t="shared" si="835"/>
        <v>0</v>
      </c>
      <c r="BD3846" s="50">
        <v>1</v>
      </c>
      <c r="BE3846" s="51" t="e">
        <f>IF(AX3846=1,0,IF(AY3846=1,0,IF(BC3846&gt;#REF!,#REF!,IF(OR(AZ3846&gt;0,BD3846&gt;=0),BC3846+([1]สูตร2!H3834*(100%-AZ3846)-BC3846)*BD3846,[1]สูตร2!H3834*(100%-AZ3846)))))</f>
        <v>#REF!</v>
      </c>
      <c r="BF3846" s="31"/>
    </row>
    <row r="3847" spans="1:58" s="5" customFormat="1" ht="24" customHeight="1" x14ac:dyDescent="0.2">
      <c r="A3847" s="31"/>
      <c r="B3847" s="31" t="s">
        <v>321</v>
      </c>
      <c r="C3847" s="31" t="s">
        <v>2919</v>
      </c>
      <c r="D3847" s="31" t="s">
        <v>66</v>
      </c>
      <c r="E3847" s="31" t="s">
        <v>2920</v>
      </c>
      <c r="F3847" s="31"/>
      <c r="G3847" s="32" t="s">
        <v>2921</v>
      </c>
      <c r="H3847" s="31">
        <v>133</v>
      </c>
      <c r="I3847" s="31">
        <v>98</v>
      </c>
      <c r="J3847" s="31" t="s">
        <v>2860</v>
      </c>
      <c r="K3847" s="31">
        <v>0</v>
      </c>
      <c r="L3847" s="31">
        <v>0</v>
      </c>
      <c r="M3847" s="31">
        <v>10</v>
      </c>
      <c r="N3847" s="33"/>
      <c r="O3847" s="33">
        <v>10</v>
      </c>
      <c r="P3847" s="33"/>
      <c r="Q3847" s="33"/>
      <c r="R3847" s="33"/>
      <c r="S3847" s="34" t="str">
        <f t="shared" si="826"/>
        <v>2</v>
      </c>
      <c r="T3847" s="35">
        <f t="shared" si="827"/>
        <v>10</v>
      </c>
      <c r="U3847" s="36">
        <f>INDEX([1]ราคาที่ดิน!$B:$G,MATCH($C3847,[1]ราคาที่ดิน!$A:$A,0),MATCH($B3847,[1]ราคาที่ดิน!$B$1:$G$1,0))</f>
        <v>150</v>
      </c>
      <c r="V3847" s="37">
        <f t="shared" si="836"/>
        <v>1500</v>
      </c>
      <c r="W3847" s="31">
        <v>3</v>
      </c>
      <c r="X3847" s="31">
        <v>34</v>
      </c>
      <c r="Y3847" s="31" t="s">
        <v>71</v>
      </c>
      <c r="Z3847" s="31" t="s">
        <v>2922</v>
      </c>
      <c r="AA3847" s="31"/>
      <c r="AB3847" s="32" t="s">
        <v>2921</v>
      </c>
      <c r="AC3847" s="38"/>
      <c r="AD3847" s="39" t="s">
        <v>75</v>
      </c>
      <c r="AE3847" s="39" t="s">
        <v>76</v>
      </c>
      <c r="AF3847" s="40" t="str">
        <f t="shared" si="828"/>
        <v>1</v>
      </c>
      <c r="AG3847" s="41">
        <f t="shared" si="829"/>
        <v>18</v>
      </c>
      <c r="AH3847" s="42">
        <v>18</v>
      </c>
      <c r="AI3847" s="42"/>
      <c r="AJ3847" s="42"/>
      <c r="AK3847" s="42"/>
      <c r="AL3847" s="31">
        <v>4</v>
      </c>
      <c r="AM3847" s="43" t="str">
        <f t="shared" si="830"/>
        <v>100</v>
      </c>
      <c r="AN3847" s="44">
        <f>INDEX([1]ราคาสิ่งปลูกสร้าง!$D$6:$CC$47,MATCH($AD3847,[1]ราคาสิ่งปลูกสร้าง!$B$6:$B$45,0),MATCH($C$7,[1]ราคาสิ่งปลูกสร้าง!$D$5:$CC$5,0))</f>
        <v>5400</v>
      </c>
      <c r="AO3847" s="44">
        <f t="shared" si="831"/>
        <v>97200</v>
      </c>
      <c r="AP3847" s="45">
        <f t="shared" si="832"/>
        <v>4</v>
      </c>
      <c r="AQ3847" s="40">
        <f>IF(AP3847=0,0,INDEX([1]ค่าเสื่อมสิ่งปลูกสร้าง!$A$5:$D$105,MATCH($AP3847,[1]ค่าเสื่อมสิ่งปลูกสร้าง!$A$5:$A$105,0),MATCH(AE3847,[1]ค่าเสื่อมสิ่งปลูกสร้าง!$A$3:$D$3)))</f>
        <v>12</v>
      </c>
      <c r="AR3847" s="44">
        <f t="shared" si="837"/>
        <v>85536</v>
      </c>
      <c r="AS3847" s="44">
        <f t="shared" si="838"/>
        <v>87036</v>
      </c>
      <c r="AT3847" s="44">
        <f t="shared" si="839"/>
        <v>87036</v>
      </c>
      <c r="AU3847" s="46">
        <v>0</v>
      </c>
      <c r="AV3847" s="44">
        <f t="shared" si="833"/>
        <v>87036</v>
      </c>
      <c r="AW3847" s="47" t="str">
        <f t="shared" si="834"/>
        <v>0.01</v>
      </c>
      <c r="AX3847" s="48"/>
      <c r="AY3847" s="48"/>
      <c r="AZ3847" s="49">
        <v>0</v>
      </c>
      <c r="BA3847" s="48"/>
      <c r="BB3847" s="48"/>
      <c r="BC3847" s="44">
        <f t="shared" si="835"/>
        <v>0</v>
      </c>
      <c r="BD3847" s="50">
        <v>1</v>
      </c>
      <c r="BE3847" s="51" t="e">
        <f>IF(AX3847=1,0,IF(AY3847=1,0,IF(BC3847&gt;#REF!,#REF!,IF(OR(AZ3847&gt;0,BD3847&gt;=0),BC3847+([1]สูตร2!H3835*(100%-AZ3847)-BC3847)*BD3847,[1]สูตร2!H3835*(100%-AZ3847)))))</f>
        <v>#REF!</v>
      </c>
      <c r="BF3847" s="31"/>
    </row>
    <row r="3848" spans="1:58" s="5" customFormat="1" ht="24" customHeight="1" x14ac:dyDescent="0.2">
      <c r="A3848" s="31"/>
      <c r="B3848" s="31" t="s">
        <v>321</v>
      </c>
      <c r="C3848" s="31" t="s">
        <v>2919</v>
      </c>
      <c r="D3848" s="31" t="s">
        <v>66</v>
      </c>
      <c r="E3848" s="31" t="s">
        <v>2920</v>
      </c>
      <c r="F3848" s="31"/>
      <c r="G3848" s="32" t="s">
        <v>2921</v>
      </c>
      <c r="H3848" s="31">
        <v>133</v>
      </c>
      <c r="I3848" s="31">
        <v>98</v>
      </c>
      <c r="J3848" s="31" t="s">
        <v>2860</v>
      </c>
      <c r="K3848" s="31">
        <v>0</v>
      </c>
      <c r="L3848" s="31">
        <v>0</v>
      </c>
      <c r="M3848" s="31">
        <v>10</v>
      </c>
      <c r="N3848" s="33"/>
      <c r="O3848" s="33">
        <v>10</v>
      </c>
      <c r="P3848" s="33"/>
      <c r="Q3848" s="33"/>
      <c r="R3848" s="33"/>
      <c r="S3848" s="34" t="str">
        <f t="shared" si="826"/>
        <v>2</v>
      </c>
      <c r="T3848" s="35">
        <f t="shared" si="827"/>
        <v>10</v>
      </c>
      <c r="U3848" s="36">
        <f>INDEX([1]ราคาที่ดิน!$B:$G,MATCH($C3848,[1]ราคาที่ดิน!$A:$A,0),MATCH($B3848,[1]ราคาที่ดิน!$B$1:$G$1,0))</f>
        <v>150</v>
      </c>
      <c r="V3848" s="37">
        <f t="shared" si="836"/>
        <v>1500</v>
      </c>
      <c r="W3848" s="31">
        <v>4</v>
      </c>
      <c r="X3848" s="31">
        <v>34</v>
      </c>
      <c r="Y3848" s="31" t="s">
        <v>71</v>
      </c>
      <c r="Z3848" s="31" t="s">
        <v>2922</v>
      </c>
      <c r="AA3848" s="31"/>
      <c r="AB3848" s="32" t="s">
        <v>2921</v>
      </c>
      <c r="AC3848" s="38"/>
      <c r="AD3848" s="39" t="s">
        <v>77</v>
      </c>
      <c r="AE3848" s="39" t="s">
        <v>94</v>
      </c>
      <c r="AF3848" s="40" t="str">
        <f t="shared" si="828"/>
        <v>1</v>
      </c>
      <c r="AG3848" s="41">
        <f t="shared" si="829"/>
        <v>6</v>
      </c>
      <c r="AH3848" s="42">
        <v>6</v>
      </c>
      <c r="AI3848" s="42"/>
      <c r="AJ3848" s="42"/>
      <c r="AK3848" s="42"/>
      <c r="AL3848" s="31">
        <v>4</v>
      </c>
      <c r="AM3848" s="43" t="str">
        <f t="shared" si="830"/>
        <v>100</v>
      </c>
      <c r="AN3848" s="44">
        <f>INDEX([1]ราคาสิ่งปลูกสร้าง!$D$6:$CC$47,MATCH($AD3848,[1]ราคาสิ่งปลูกสร้าง!$B$6:$B$45,0),MATCH($C$7,[1]ราคาสิ่งปลูกสร้าง!$D$5:$CC$5,0))</f>
        <v>2050</v>
      </c>
      <c r="AO3848" s="44">
        <f t="shared" si="831"/>
        <v>12300</v>
      </c>
      <c r="AP3848" s="45">
        <f t="shared" si="832"/>
        <v>4</v>
      </c>
      <c r="AQ3848" s="40">
        <f>IF(AP3848=0,0,INDEX([1]ค่าเสื่อมสิ่งปลูกสร้าง!$A$5:$D$105,MATCH($AP3848,[1]ค่าเสื่อมสิ่งปลูกสร้าง!$A$5:$A$105,0),MATCH(AE3848,[1]ค่าเสื่อมสิ่งปลูกสร้าง!$A$3:$D$3)))</f>
        <v>4</v>
      </c>
      <c r="AR3848" s="44">
        <f t="shared" si="837"/>
        <v>11808</v>
      </c>
      <c r="AS3848" s="44">
        <f t="shared" si="838"/>
        <v>13308</v>
      </c>
      <c r="AT3848" s="44">
        <f t="shared" si="839"/>
        <v>13308</v>
      </c>
      <c r="AU3848" s="46">
        <v>0</v>
      </c>
      <c r="AV3848" s="44">
        <f t="shared" si="833"/>
        <v>13308</v>
      </c>
      <c r="AW3848" s="47" t="str">
        <f t="shared" si="834"/>
        <v>0.01</v>
      </c>
      <c r="AX3848" s="48"/>
      <c r="AY3848" s="48"/>
      <c r="AZ3848" s="49">
        <v>0</v>
      </c>
      <c r="BA3848" s="48"/>
      <c r="BB3848" s="48"/>
      <c r="BC3848" s="44">
        <f t="shared" si="835"/>
        <v>0</v>
      </c>
      <c r="BD3848" s="50">
        <v>1</v>
      </c>
      <c r="BE3848" s="51" t="e">
        <f>IF(AX3848=1,0,IF(AY3848=1,0,IF(BC3848&gt;#REF!,#REF!,IF(OR(AZ3848&gt;0,BD3848&gt;=0),BC3848+([1]สูตร2!H3836*(100%-AZ3848)-BC3848)*BD3848,[1]สูตร2!H3836*(100%-AZ3848)))))</f>
        <v>#REF!</v>
      </c>
      <c r="BF3848" s="31"/>
    </row>
    <row r="3849" spans="1:58" s="5" customFormat="1" ht="24" customHeight="1" x14ac:dyDescent="0.2">
      <c r="A3849" s="31"/>
      <c r="B3849" s="31" t="s">
        <v>321</v>
      </c>
      <c r="C3849" s="31" t="s">
        <v>2919</v>
      </c>
      <c r="D3849" s="31" t="s">
        <v>66</v>
      </c>
      <c r="E3849" s="31" t="s">
        <v>2920</v>
      </c>
      <c r="F3849" s="31"/>
      <c r="G3849" s="32" t="s">
        <v>2921</v>
      </c>
      <c r="H3849" s="31">
        <v>133</v>
      </c>
      <c r="I3849" s="31">
        <v>98</v>
      </c>
      <c r="J3849" s="31" t="s">
        <v>2860</v>
      </c>
      <c r="K3849" s="31">
        <v>0</v>
      </c>
      <c r="L3849" s="31">
        <v>0</v>
      </c>
      <c r="M3849" s="31">
        <v>10</v>
      </c>
      <c r="N3849" s="33"/>
      <c r="O3849" s="33">
        <v>10</v>
      </c>
      <c r="P3849" s="33"/>
      <c r="Q3849" s="33"/>
      <c r="R3849" s="33"/>
      <c r="S3849" s="34" t="str">
        <f t="shared" si="826"/>
        <v>2</v>
      </c>
      <c r="T3849" s="35">
        <f t="shared" si="827"/>
        <v>10</v>
      </c>
      <c r="U3849" s="36">
        <f>INDEX([1]ราคาที่ดิน!$B:$G,MATCH($C3849,[1]ราคาที่ดิน!$A:$A,0),MATCH($B3849,[1]ราคาที่ดิน!$B$1:$G$1,0))</f>
        <v>150</v>
      </c>
      <c r="V3849" s="37">
        <f t="shared" si="836"/>
        <v>1500</v>
      </c>
      <c r="W3849" s="31">
        <v>5</v>
      </c>
      <c r="X3849" s="31">
        <v>34</v>
      </c>
      <c r="Y3849" s="31" t="s">
        <v>71</v>
      </c>
      <c r="Z3849" s="31" t="s">
        <v>2922</v>
      </c>
      <c r="AA3849" s="31"/>
      <c r="AB3849" s="32" t="s">
        <v>2921</v>
      </c>
      <c r="AC3849" s="38"/>
      <c r="AD3849" s="39" t="s">
        <v>75</v>
      </c>
      <c r="AE3849" s="39" t="s">
        <v>76</v>
      </c>
      <c r="AF3849" s="40" t="str">
        <f t="shared" si="828"/>
        <v>1</v>
      </c>
      <c r="AG3849" s="41">
        <f t="shared" si="829"/>
        <v>20</v>
      </c>
      <c r="AH3849" s="42">
        <v>20</v>
      </c>
      <c r="AI3849" s="42"/>
      <c r="AJ3849" s="42"/>
      <c r="AK3849" s="42"/>
      <c r="AL3849" s="31">
        <v>5</v>
      </c>
      <c r="AM3849" s="43" t="str">
        <f t="shared" si="830"/>
        <v>100</v>
      </c>
      <c r="AN3849" s="44">
        <f>INDEX([1]ราคาสิ่งปลูกสร้าง!$D$6:$CC$47,MATCH($AD3849,[1]ราคาสิ่งปลูกสร้าง!$B$6:$B$45,0),MATCH($C$7,[1]ราคาสิ่งปลูกสร้าง!$D$5:$CC$5,0))</f>
        <v>5400</v>
      </c>
      <c r="AO3849" s="44">
        <f t="shared" si="831"/>
        <v>108000</v>
      </c>
      <c r="AP3849" s="45">
        <f t="shared" si="832"/>
        <v>5</v>
      </c>
      <c r="AQ3849" s="40">
        <f>IF(AP3849=0,0,INDEX([1]ค่าเสื่อมสิ่งปลูกสร้าง!$A$5:$D$105,MATCH($AP3849,[1]ค่าเสื่อมสิ่งปลูกสร้าง!$A$5:$A$105,0),MATCH(AE3849,[1]ค่าเสื่อมสิ่งปลูกสร้าง!$A$3:$D$3)))</f>
        <v>15</v>
      </c>
      <c r="AR3849" s="44">
        <f t="shared" si="837"/>
        <v>91800</v>
      </c>
      <c r="AS3849" s="44">
        <f t="shared" si="838"/>
        <v>93300</v>
      </c>
      <c r="AT3849" s="44">
        <f t="shared" si="839"/>
        <v>93300</v>
      </c>
      <c r="AU3849" s="46">
        <v>0</v>
      </c>
      <c r="AV3849" s="44">
        <f t="shared" si="833"/>
        <v>93300</v>
      </c>
      <c r="AW3849" s="47" t="str">
        <f t="shared" si="834"/>
        <v>0.01</v>
      </c>
      <c r="AX3849" s="48"/>
      <c r="AY3849" s="48"/>
      <c r="AZ3849" s="49">
        <v>0</v>
      </c>
      <c r="BA3849" s="48"/>
      <c r="BB3849" s="48"/>
      <c r="BC3849" s="44">
        <f t="shared" si="835"/>
        <v>0</v>
      </c>
      <c r="BD3849" s="50">
        <v>1</v>
      </c>
      <c r="BE3849" s="51" t="e">
        <f>IF(AX3849=1,0,IF(AY3849=1,0,IF(BC3849&gt;#REF!,#REF!,IF(OR(AZ3849&gt;0,BD3849&gt;=0),BC3849+([1]สูตร2!H3837*(100%-AZ3849)-BC3849)*BD3849,[1]สูตร2!H3837*(100%-AZ3849)))))</f>
        <v>#REF!</v>
      </c>
      <c r="BF3849" s="31"/>
    </row>
    <row r="3850" spans="1:58" s="5" customFormat="1" ht="24" customHeight="1" x14ac:dyDescent="0.2">
      <c r="A3850" s="31"/>
      <c r="B3850" s="31" t="s">
        <v>65</v>
      </c>
      <c r="C3850" s="31">
        <v>3145</v>
      </c>
      <c r="D3850" s="31" t="s">
        <v>71</v>
      </c>
      <c r="E3850" s="31" t="s">
        <v>2920</v>
      </c>
      <c r="F3850" s="31"/>
      <c r="G3850" s="32" t="s">
        <v>2921</v>
      </c>
      <c r="H3850" s="31">
        <v>131</v>
      </c>
      <c r="I3850" s="31">
        <v>849</v>
      </c>
      <c r="J3850" s="31" t="s">
        <v>2860</v>
      </c>
      <c r="K3850" s="31">
        <v>7</v>
      </c>
      <c r="L3850" s="31">
        <v>3</v>
      </c>
      <c r="M3850" s="31">
        <v>1</v>
      </c>
      <c r="N3850" s="33">
        <v>3101</v>
      </c>
      <c r="O3850" s="33"/>
      <c r="P3850" s="33"/>
      <c r="Q3850" s="33"/>
      <c r="R3850" s="33"/>
      <c r="S3850" s="34" t="str">
        <f t="shared" si="826"/>
        <v>1</v>
      </c>
      <c r="T3850" s="35">
        <f t="shared" si="827"/>
        <v>3101</v>
      </c>
      <c r="U3850" s="36">
        <f>INDEX([1]ราคาที่ดิน!$B:$G,MATCH($C3850,[1]ราคาที่ดิน!$A:$A,0),MATCH($B3850,[1]ราคาที่ดิน!$B$1:$G$1,0))</f>
        <v>180</v>
      </c>
      <c r="V3850" s="37">
        <f t="shared" si="836"/>
        <v>558180</v>
      </c>
      <c r="W3850" s="31"/>
      <c r="X3850" s="31"/>
      <c r="Y3850" s="31"/>
      <c r="Z3850" s="31"/>
      <c r="AA3850" s="31"/>
      <c r="AB3850" s="32"/>
      <c r="AC3850" s="38"/>
      <c r="AD3850" s="39"/>
      <c r="AE3850" s="39"/>
      <c r="AF3850" s="40" t="str">
        <f t="shared" si="828"/>
        <v/>
      </c>
      <c r="AG3850" s="41" t="str">
        <f t="shared" si="829"/>
        <v/>
      </c>
      <c r="AH3850" s="42"/>
      <c r="AI3850" s="42"/>
      <c r="AJ3850" s="42"/>
      <c r="AK3850" s="42"/>
      <c r="AL3850" s="31"/>
      <c r="AM3850" s="43" t="str">
        <f t="shared" si="830"/>
        <v>100</v>
      </c>
      <c r="AN3850" s="44">
        <f>INDEX([1]ราคาสิ่งปลูกสร้าง!$D$6:$CC$47,MATCH($AD3850,[1]ราคาสิ่งปลูกสร้าง!$B$6:$B$45,0),MATCH($C$7,[1]ราคาสิ่งปลูกสร้าง!$D$5:$CC$5,0))</f>
        <v>0</v>
      </c>
      <c r="AO3850" s="44">
        <f t="shared" si="831"/>
        <v>0</v>
      </c>
      <c r="AP3850" s="45">
        <f t="shared" si="832"/>
        <v>0</v>
      </c>
      <c r="AQ3850" s="40">
        <f>IF(AP3850=0,0,INDEX([1]ค่าเสื่อมสิ่งปลูกสร้าง!$A$5:$D$105,MATCH($AP3850,[1]ค่าเสื่อมสิ่งปลูกสร้าง!$A$5:$A$105,0),MATCH(AE3850,[1]ค่าเสื่อมสิ่งปลูกสร้าง!$A$3:$D$3)))</f>
        <v>0</v>
      </c>
      <c r="AR3850" s="44">
        <f t="shared" si="837"/>
        <v>0</v>
      </c>
      <c r="AS3850" s="44">
        <f t="shared" si="838"/>
        <v>558180</v>
      </c>
      <c r="AT3850" s="44">
        <f t="shared" si="839"/>
        <v>558180</v>
      </c>
      <c r="AU3850" s="46">
        <v>0</v>
      </c>
      <c r="AV3850" s="44">
        <f t="shared" si="833"/>
        <v>558180</v>
      </c>
      <c r="AW3850" s="47" t="str">
        <f t="shared" si="834"/>
        <v>0.01</v>
      </c>
      <c r="AX3850" s="48"/>
      <c r="AY3850" s="48"/>
      <c r="AZ3850" s="49">
        <v>0</v>
      </c>
      <c r="BA3850" s="48"/>
      <c r="BB3850" s="48"/>
      <c r="BC3850" s="44">
        <f t="shared" si="835"/>
        <v>0</v>
      </c>
      <c r="BD3850" s="50">
        <v>1</v>
      </c>
      <c r="BE3850" s="51" t="e">
        <f>IF(AX3850=1,0,IF(AY3850=1,0,IF(BC3850&gt;#REF!,#REF!,IF(OR(AZ3850&gt;0,BD3850&gt;=0),BC3850+([1]สูตร2!H3838*(100%-AZ3850)-BC3850)*BD3850,[1]สูตร2!H3838*(100%-AZ3850)))))</f>
        <v>#REF!</v>
      </c>
      <c r="BF3850" s="31"/>
    </row>
    <row r="3851" spans="1:58" s="5" customFormat="1" ht="24" customHeight="1" x14ac:dyDescent="0.2">
      <c r="A3851" s="31">
        <v>1263</v>
      </c>
      <c r="B3851" s="31" t="s">
        <v>321</v>
      </c>
      <c r="C3851" s="31" t="s">
        <v>2923</v>
      </c>
      <c r="D3851" s="31" t="s">
        <v>71</v>
      </c>
      <c r="E3851" s="31" t="s">
        <v>2924</v>
      </c>
      <c r="F3851" s="31"/>
      <c r="G3851" s="32" t="s">
        <v>2925</v>
      </c>
      <c r="H3851" s="31">
        <v>89</v>
      </c>
      <c r="I3851" s="31">
        <v>42</v>
      </c>
      <c r="J3851" s="31" t="s">
        <v>2860</v>
      </c>
      <c r="K3851" s="31">
        <v>0</v>
      </c>
      <c r="L3851" s="31">
        <v>1</v>
      </c>
      <c r="M3851" s="31">
        <v>0</v>
      </c>
      <c r="N3851" s="33"/>
      <c r="O3851" s="33">
        <v>100</v>
      </c>
      <c r="P3851" s="33"/>
      <c r="Q3851" s="33"/>
      <c r="R3851" s="33"/>
      <c r="S3851" s="34" t="str">
        <f t="shared" si="826"/>
        <v>2</v>
      </c>
      <c r="T3851" s="35">
        <f t="shared" si="827"/>
        <v>100</v>
      </c>
      <c r="U3851" s="36">
        <f>INDEX([1]ราคาที่ดิน!$B:$G,MATCH($C3851,[1]ราคาที่ดิน!$A:$A,0),MATCH($B3851,[1]ราคาที่ดิน!$B$1:$G$1,0))</f>
        <v>150</v>
      </c>
      <c r="V3851" s="37">
        <f t="shared" si="836"/>
        <v>15000</v>
      </c>
      <c r="W3851" s="31">
        <v>1</v>
      </c>
      <c r="X3851" s="31">
        <v>35</v>
      </c>
      <c r="Y3851" s="31" t="s">
        <v>71</v>
      </c>
      <c r="Z3851" s="31" t="s">
        <v>2924</v>
      </c>
      <c r="AA3851" s="31"/>
      <c r="AB3851" s="32" t="s">
        <v>2925</v>
      </c>
      <c r="AC3851" s="38"/>
      <c r="AD3851" s="39" t="s">
        <v>73</v>
      </c>
      <c r="AE3851" s="39" t="s">
        <v>74</v>
      </c>
      <c r="AF3851" s="40" t="str">
        <f t="shared" si="828"/>
        <v>2</v>
      </c>
      <c r="AG3851" s="41">
        <f t="shared" si="829"/>
        <v>81</v>
      </c>
      <c r="AH3851" s="42"/>
      <c r="AI3851" s="42">
        <v>81</v>
      </c>
      <c r="AJ3851" s="42"/>
      <c r="AK3851" s="42"/>
      <c r="AL3851" s="31">
        <v>25</v>
      </c>
      <c r="AM3851" s="43" t="str">
        <f t="shared" si="830"/>
        <v>100</v>
      </c>
      <c r="AN3851" s="44">
        <f>INDEX([1]ราคาสิ่งปลูกสร้าง!$D$6:$CC$47,MATCH($AD3851,[1]ราคาสิ่งปลูกสร้าง!$B$6:$B$45,0),MATCH($C$7,[1]ราคาสิ่งปลูกสร้าง!$D$5:$CC$5,0))</f>
        <v>6500</v>
      </c>
      <c r="AO3851" s="44">
        <f t="shared" si="831"/>
        <v>526500</v>
      </c>
      <c r="AP3851" s="45">
        <f t="shared" si="832"/>
        <v>25</v>
      </c>
      <c r="AQ3851" s="40">
        <f>IF(AP3851=0,0,INDEX([1]ค่าเสื่อมสิ่งปลูกสร้าง!$A$5:$D$105,MATCH($AP3851,[1]ค่าเสื่อมสิ่งปลูกสร้าง!$A$5:$A$105,0),MATCH(AE3851,[1]ค่าเสื่อมสิ่งปลูกสร้าง!$A$3:$D$3)))</f>
        <v>40</v>
      </c>
      <c r="AR3851" s="44">
        <f t="shared" si="837"/>
        <v>315900</v>
      </c>
      <c r="AS3851" s="44">
        <f t="shared" si="838"/>
        <v>330900</v>
      </c>
      <c r="AT3851" s="44">
        <f t="shared" si="839"/>
        <v>330900</v>
      </c>
      <c r="AU3851" s="46">
        <v>0</v>
      </c>
      <c r="AV3851" s="44">
        <f t="shared" si="833"/>
        <v>330900</v>
      </c>
      <c r="AW3851" s="47" t="str">
        <f t="shared" si="834"/>
        <v>0.02</v>
      </c>
      <c r="AX3851" s="48"/>
      <c r="AY3851" s="48"/>
      <c r="AZ3851" s="49">
        <v>0</v>
      </c>
      <c r="BA3851" s="48"/>
      <c r="BB3851" s="48"/>
      <c r="BC3851" s="44">
        <f t="shared" si="835"/>
        <v>0</v>
      </c>
      <c r="BD3851" s="50">
        <v>1</v>
      </c>
      <c r="BE3851" s="51" t="e">
        <f>IF(AX3851=1,0,IF(AY3851=1,0,IF(BC3851&gt;#REF!,#REF!,IF(OR(AZ3851&gt;0,BD3851&gt;=0),BC3851+([1]สูตร2!H3839*(100%-AZ3851)-BC3851)*BD3851,[1]สูตร2!H3839*(100%-AZ3851)))))</f>
        <v>#REF!</v>
      </c>
      <c r="BF3851" s="31"/>
    </row>
    <row r="3852" spans="1:58" s="5" customFormat="1" ht="24" customHeight="1" x14ac:dyDescent="0.2">
      <c r="A3852" s="31"/>
      <c r="B3852" s="31" t="s">
        <v>321</v>
      </c>
      <c r="C3852" s="31" t="s">
        <v>2923</v>
      </c>
      <c r="D3852" s="31" t="s">
        <v>71</v>
      </c>
      <c r="E3852" s="31" t="s">
        <v>2924</v>
      </c>
      <c r="F3852" s="31"/>
      <c r="G3852" s="32" t="s">
        <v>2925</v>
      </c>
      <c r="H3852" s="31">
        <v>89</v>
      </c>
      <c r="I3852" s="31">
        <v>42</v>
      </c>
      <c r="J3852" s="31" t="s">
        <v>2860</v>
      </c>
      <c r="K3852" s="31">
        <v>0</v>
      </c>
      <c r="L3852" s="31">
        <v>1</v>
      </c>
      <c r="M3852" s="31">
        <v>0</v>
      </c>
      <c r="N3852" s="33"/>
      <c r="O3852" s="33">
        <v>100</v>
      </c>
      <c r="P3852" s="33"/>
      <c r="Q3852" s="33"/>
      <c r="R3852" s="33"/>
      <c r="S3852" s="34" t="str">
        <f t="shared" si="826"/>
        <v>2</v>
      </c>
      <c r="T3852" s="35">
        <f t="shared" si="827"/>
        <v>100</v>
      </c>
      <c r="U3852" s="36">
        <f>INDEX([1]ราคาที่ดิน!$B:$G,MATCH($C3852,[1]ราคาที่ดิน!$A:$A,0),MATCH($B3852,[1]ราคาที่ดิน!$B$1:$G$1,0))</f>
        <v>150</v>
      </c>
      <c r="V3852" s="37">
        <f t="shared" si="836"/>
        <v>15000</v>
      </c>
      <c r="W3852" s="31">
        <v>2</v>
      </c>
      <c r="X3852" s="31">
        <v>35</v>
      </c>
      <c r="Y3852" s="31" t="s">
        <v>71</v>
      </c>
      <c r="Z3852" s="31" t="s">
        <v>2924</v>
      </c>
      <c r="AA3852" s="31"/>
      <c r="AB3852" s="32" t="s">
        <v>2925</v>
      </c>
      <c r="AC3852" s="38"/>
      <c r="AD3852" s="39" t="s">
        <v>75</v>
      </c>
      <c r="AE3852" s="39" t="s">
        <v>76</v>
      </c>
      <c r="AF3852" s="40" t="str">
        <f t="shared" si="828"/>
        <v>1</v>
      </c>
      <c r="AG3852" s="41">
        <f t="shared" si="829"/>
        <v>12</v>
      </c>
      <c r="AH3852" s="42">
        <v>12</v>
      </c>
      <c r="AI3852" s="42"/>
      <c r="AJ3852" s="42"/>
      <c r="AK3852" s="42"/>
      <c r="AL3852" s="31">
        <v>25</v>
      </c>
      <c r="AM3852" s="43" t="str">
        <f t="shared" si="830"/>
        <v>100</v>
      </c>
      <c r="AN3852" s="44">
        <f>INDEX([1]ราคาสิ่งปลูกสร้าง!$D$6:$CC$47,MATCH($AD3852,[1]ราคาสิ่งปลูกสร้าง!$B$6:$B$45,0),MATCH($C$7,[1]ราคาสิ่งปลูกสร้าง!$D$5:$CC$5,0))</f>
        <v>5400</v>
      </c>
      <c r="AO3852" s="44">
        <f t="shared" si="831"/>
        <v>64800</v>
      </c>
      <c r="AP3852" s="45">
        <f t="shared" si="832"/>
        <v>25</v>
      </c>
      <c r="AQ3852" s="40">
        <f>IF(AP3852=0,0,INDEX([1]ค่าเสื่อมสิ่งปลูกสร้าง!$A$5:$D$105,MATCH($AP3852,[1]ค่าเสื่อมสิ่งปลูกสร้าง!$A$5:$A$105,0),MATCH(AE3852,[1]ค่าเสื่อมสิ่งปลูกสร้าง!$A$3:$D$3)))</f>
        <v>93</v>
      </c>
      <c r="AR3852" s="44">
        <f t="shared" si="837"/>
        <v>4536</v>
      </c>
      <c r="AS3852" s="44">
        <f t="shared" si="838"/>
        <v>19536</v>
      </c>
      <c r="AT3852" s="44">
        <f t="shared" si="839"/>
        <v>19536</v>
      </c>
      <c r="AU3852" s="46">
        <v>0</v>
      </c>
      <c r="AV3852" s="44">
        <f t="shared" si="833"/>
        <v>19536</v>
      </c>
      <c r="AW3852" s="47" t="str">
        <f t="shared" si="834"/>
        <v>0.01</v>
      </c>
      <c r="AX3852" s="48"/>
      <c r="AY3852" s="48"/>
      <c r="AZ3852" s="49">
        <v>0</v>
      </c>
      <c r="BA3852" s="48"/>
      <c r="BB3852" s="48"/>
      <c r="BC3852" s="44">
        <f t="shared" si="835"/>
        <v>0</v>
      </c>
      <c r="BD3852" s="50">
        <v>1</v>
      </c>
      <c r="BE3852" s="51" t="e">
        <f>IF(AX3852=1,0,IF(AY3852=1,0,IF(BC3852&gt;#REF!,#REF!,IF(OR(AZ3852&gt;0,BD3852&gt;=0),BC3852+([1]สูตร2!H3840*(100%-AZ3852)-BC3852)*BD3852,[1]สูตร2!H3840*(100%-AZ3852)))))</f>
        <v>#REF!</v>
      </c>
      <c r="BF3852" s="31"/>
    </row>
    <row r="3853" spans="1:58" s="5" customFormat="1" ht="24" customHeight="1" x14ac:dyDescent="0.2">
      <c r="A3853" s="31"/>
      <c r="B3853" s="31" t="s">
        <v>321</v>
      </c>
      <c r="C3853" s="31" t="s">
        <v>2923</v>
      </c>
      <c r="D3853" s="31" t="s">
        <v>71</v>
      </c>
      <c r="E3853" s="31" t="s">
        <v>2924</v>
      </c>
      <c r="F3853" s="31"/>
      <c r="G3853" s="32" t="s">
        <v>2925</v>
      </c>
      <c r="H3853" s="31">
        <v>89</v>
      </c>
      <c r="I3853" s="31">
        <v>42</v>
      </c>
      <c r="J3853" s="31" t="s">
        <v>2860</v>
      </c>
      <c r="K3853" s="31">
        <v>0</v>
      </c>
      <c r="L3853" s="31">
        <v>0</v>
      </c>
      <c r="M3853" s="31">
        <v>28</v>
      </c>
      <c r="N3853" s="33"/>
      <c r="O3853" s="33">
        <v>28</v>
      </c>
      <c r="P3853" s="33"/>
      <c r="Q3853" s="33"/>
      <c r="R3853" s="33"/>
      <c r="S3853" s="34" t="str">
        <f t="shared" si="826"/>
        <v>2</v>
      </c>
      <c r="T3853" s="35">
        <f t="shared" si="827"/>
        <v>28</v>
      </c>
      <c r="U3853" s="36">
        <f>INDEX([1]ราคาที่ดิน!$B:$G,MATCH($C3853,[1]ราคาที่ดิน!$A:$A,0),MATCH($B3853,[1]ราคาที่ดิน!$B$1:$G$1,0))</f>
        <v>150</v>
      </c>
      <c r="V3853" s="37">
        <f t="shared" si="836"/>
        <v>4200</v>
      </c>
      <c r="W3853" s="31">
        <v>3</v>
      </c>
      <c r="X3853" s="31">
        <v>35</v>
      </c>
      <c r="Y3853" s="31" t="s">
        <v>71</v>
      </c>
      <c r="Z3853" s="31" t="s">
        <v>2924</v>
      </c>
      <c r="AA3853" s="31"/>
      <c r="AB3853" s="32" t="s">
        <v>2925</v>
      </c>
      <c r="AC3853" s="38"/>
      <c r="AD3853" s="39" t="s">
        <v>75</v>
      </c>
      <c r="AE3853" s="39" t="s">
        <v>76</v>
      </c>
      <c r="AF3853" s="40" t="str">
        <f t="shared" si="828"/>
        <v>1</v>
      </c>
      <c r="AG3853" s="41">
        <f t="shared" si="829"/>
        <v>36</v>
      </c>
      <c r="AH3853" s="42">
        <v>36</v>
      </c>
      <c r="AI3853" s="42"/>
      <c r="AJ3853" s="42"/>
      <c r="AK3853" s="42"/>
      <c r="AL3853" s="31">
        <v>5</v>
      </c>
      <c r="AM3853" s="43" t="str">
        <f t="shared" si="830"/>
        <v>100</v>
      </c>
      <c r="AN3853" s="44">
        <f>INDEX([1]ราคาสิ่งปลูกสร้าง!$D$6:$CC$47,MATCH($AD3853,[1]ราคาสิ่งปลูกสร้าง!$B$6:$B$45,0),MATCH($C$7,[1]ราคาสิ่งปลูกสร้าง!$D$5:$CC$5,0))</f>
        <v>5400</v>
      </c>
      <c r="AO3853" s="44">
        <f t="shared" si="831"/>
        <v>194400</v>
      </c>
      <c r="AP3853" s="45">
        <f t="shared" si="832"/>
        <v>5</v>
      </c>
      <c r="AQ3853" s="40">
        <f>IF(AP3853=0,0,INDEX([1]ค่าเสื่อมสิ่งปลูกสร้าง!$A$5:$D$105,MATCH($AP3853,[1]ค่าเสื่อมสิ่งปลูกสร้าง!$A$5:$A$105,0),MATCH(AE3853,[1]ค่าเสื่อมสิ่งปลูกสร้าง!$A$3:$D$3)))</f>
        <v>15</v>
      </c>
      <c r="AR3853" s="44">
        <f t="shared" si="837"/>
        <v>165240</v>
      </c>
      <c r="AS3853" s="44">
        <f t="shared" si="838"/>
        <v>169440</v>
      </c>
      <c r="AT3853" s="44">
        <f t="shared" si="839"/>
        <v>169440</v>
      </c>
      <c r="AU3853" s="46">
        <v>0</v>
      </c>
      <c r="AV3853" s="44">
        <f t="shared" si="833"/>
        <v>169440</v>
      </c>
      <c r="AW3853" s="47" t="str">
        <f t="shared" si="834"/>
        <v>0.01</v>
      </c>
      <c r="AX3853" s="48"/>
      <c r="AY3853" s="48"/>
      <c r="AZ3853" s="49">
        <v>0</v>
      </c>
      <c r="BA3853" s="48"/>
      <c r="BB3853" s="48"/>
      <c r="BC3853" s="44">
        <f t="shared" si="835"/>
        <v>0</v>
      </c>
      <c r="BD3853" s="50">
        <v>1</v>
      </c>
      <c r="BE3853" s="51" t="e">
        <f>IF(AX3853=1,0,IF(AY3853=1,0,IF(BC3853&gt;#REF!,#REF!,IF(OR(AZ3853&gt;0,BD3853&gt;=0),BC3853+([1]สูตร2!H3841*(100%-AZ3853)-BC3853)*BD3853,[1]สูตร2!H3841*(100%-AZ3853)))))</f>
        <v>#REF!</v>
      </c>
      <c r="BF3853" s="31"/>
    </row>
    <row r="3854" spans="1:58" s="5" customFormat="1" ht="24" customHeight="1" x14ac:dyDescent="0.2">
      <c r="A3854" s="31"/>
      <c r="B3854" s="31" t="s">
        <v>321</v>
      </c>
      <c r="C3854" s="31" t="s">
        <v>2926</v>
      </c>
      <c r="D3854" s="31" t="s">
        <v>71</v>
      </c>
      <c r="E3854" s="31" t="s">
        <v>2924</v>
      </c>
      <c r="F3854" s="31"/>
      <c r="G3854" s="32" t="s">
        <v>2925</v>
      </c>
      <c r="H3854" s="31">
        <v>10</v>
      </c>
      <c r="I3854" s="31">
        <v>36</v>
      </c>
      <c r="J3854" s="31" t="s">
        <v>2860</v>
      </c>
      <c r="K3854" s="31">
        <v>22</v>
      </c>
      <c r="L3854" s="31">
        <v>0</v>
      </c>
      <c r="M3854" s="31">
        <v>0</v>
      </c>
      <c r="N3854" s="33">
        <v>8800</v>
      </c>
      <c r="O3854" s="33"/>
      <c r="P3854" s="33"/>
      <c r="Q3854" s="33"/>
      <c r="R3854" s="33"/>
      <c r="S3854" s="34" t="str">
        <f t="shared" si="826"/>
        <v>1</v>
      </c>
      <c r="T3854" s="35">
        <f t="shared" si="827"/>
        <v>8800</v>
      </c>
      <c r="U3854" s="36">
        <f>INDEX([1]ราคาที่ดิน!$B:$G,MATCH($C3854,[1]ราคาที่ดิน!$A:$A,0),MATCH($B3854,[1]ราคาที่ดิน!$B$1:$G$1,0))</f>
        <v>150</v>
      </c>
      <c r="V3854" s="37">
        <f t="shared" si="836"/>
        <v>1320000</v>
      </c>
      <c r="W3854" s="31"/>
      <c r="X3854" s="31"/>
      <c r="Y3854" s="31"/>
      <c r="Z3854" s="31"/>
      <c r="AA3854" s="31"/>
      <c r="AB3854" s="32"/>
      <c r="AC3854" s="38"/>
      <c r="AD3854" s="39"/>
      <c r="AE3854" s="39"/>
      <c r="AF3854" s="40" t="str">
        <f t="shared" si="828"/>
        <v/>
      </c>
      <c r="AG3854" s="41" t="str">
        <f t="shared" si="829"/>
        <v/>
      </c>
      <c r="AH3854" s="42"/>
      <c r="AI3854" s="42"/>
      <c r="AJ3854" s="42"/>
      <c r="AK3854" s="42"/>
      <c r="AL3854" s="31"/>
      <c r="AM3854" s="43" t="str">
        <f t="shared" si="830"/>
        <v>100</v>
      </c>
      <c r="AN3854" s="44">
        <f>INDEX([1]ราคาสิ่งปลูกสร้าง!$D$6:$CC$47,MATCH($AD3854,[1]ราคาสิ่งปลูกสร้าง!$B$6:$B$45,0),MATCH($C$7,[1]ราคาสิ่งปลูกสร้าง!$D$5:$CC$5,0))</f>
        <v>0</v>
      </c>
      <c r="AO3854" s="44">
        <f t="shared" si="831"/>
        <v>0</v>
      </c>
      <c r="AP3854" s="45">
        <f t="shared" si="832"/>
        <v>0</v>
      </c>
      <c r="AQ3854" s="40">
        <f>IF(AP3854=0,0,INDEX([1]ค่าเสื่อมสิ่งปลูกสร้าง!$A$5:$D$105,MATCH($AP3854,[1]ค่าเสื่อมสิ่งปลูกสร้าง!$A$5:$A$105,0),MATCH(AE3854,[1]ค่าเสื่อมสิ่งปลูกสร้าง!$A$3:$D$3)))</f>
        <v>0</v>
      </c>
      <c r="AR3854" s="44">
        <f t="shared" si="837"/>
        <v>0</v>
      </c>
      <c r="AS3854" s="44">
        <f t="shared" si="838"/>
        <v>1320000</v>
      </c>
      <c r="AT3854" s="44">
        <f t="shared" si="839"/>
        <v>1320000</v>
      </c>
      <c r="AU3854" s="46">
        <v>0</v>
      </c>
      <c r="AV3854" s="44">
        <f t="shared" si="833"/>
        <v>1320000</v>
      </c>
      <c r="AW3854" s="47" t="str">
        <f t="shared" si="834"/>
        <v>0.01</v>
      </c>
      <c r="AX3854" s="48"/>
      <c r="AY3854" s="48"/>
      <c r="AZ3854" s="49">
        <v>0</v>
      </c>
      <c r="BA3854" s="48"/>
      <c r="BB3854" s="48"/>
      <c r="BC3854" s="44">
        <f t="shared" si="835"/>
        <v>0</v>
      </c>
      <c r="BD3854" s="50">
        <v>1</v>
      </c>
      <c r="BE3854" s="51" t="e">
        <f>IF(AX3854=1,0,IF(AY3854=1,0,IF(BC3854&gt;#REF!,#REF!,IF(OR(AZ3854&gt;0,BD3854&gt;=0),BC3854+([1]สูตร2!H3842*(100%-AZ3854)-BC3854)*BD3854,[1]สูตร2!H3842*(100%-AZ3854)))))</f>
        <v>#REF!</v>
      </c>
      <c r="BF3854" s="31"/>
    </row>
    <row r="3855" spans="1:58" s="5" customFormat="1" ht="24" customHeight="1" x14ac:dyDescent="0.2">
      <c r="A3855" s="31">
        <v>1264</v>
      </c>
      <c r="B3855" s="31" t="s">
        <v>93</v>
      </c>
      <c r="C3855" s="31">
        <v>1</v>
      </c>
      <c r="D3855" s="31" t="s">
        <v>71</v>
      </c>
      <c r="E3855" s="31" t="s">
        <v>2927</v>
      </c>
      <c r="F3855" s="31"/>
      <c r="G3855" s="32" t="s">
        <v>2928</v>
      </c>
      <c r="H3855" s="31" t="s">
        <v>104</v>
      </c>
      <c r="I3855" s="31" t="s">
        <v>104</v>
      </c>
      <c r="J3855" s="31" t="s">
        <v>2860</v>
      </c>
      <c r="K3855" s="31">
        <v>0</v>
      </c>
      <c r="L3855" s="31">
        <v>0</v>
      </c>
      <c r="M3855" s="31">
        <v>45</v>
      </c>
      <c r="N3855" s="33"/>
      <c r="O3855" s="33">
        <v>45</v>
      </c>
      <c r="P3855" s="33"/>
      <c r="Q3855" s="33"/>
      <c r="R3855" s="33"/>
      <c r="S3855" s="34" t="str">
        <f t="shared" ref="S3855:S3918" si="840">IF(N3855&gt;=1,"1",IF(O3855&gt;=1,"2",IF(P3855&gt;=1,"3",IF(Q3855&gt;=1,"4",IF(R3855&gt;=1,"5","")))))</f>
        <v>2</v>
      </c>
      <c r="T3855" s="35">
        <f t="shared" ref="T3855:T3918" si="841">N3855+O3855+P3855+Q3855+R3855</f>
        <v>45</v>
      </c>
      <c r="U3855" s="36">
        <f>INDEX([1]ราคาที่ดิน!$B:$G,MATCH($C3855,[1]ราคาที่ดิน!$A:$A,0),MATCH($B3855,[1]ราคาที่ดิน!$B$1:$G$1,0))</f>
        <v>100</v>
      </c>
      <c r="V3855" s="37">
        <f t="shared" si="836"/>
        <v>4500</v>
      </c>
      <c r="W3855" s="31">
        <v>1</v>
      </c>
      <c r="X3855" s="31">
        <v>37</v>
      </c>
      <c r="Y3855" s="31" t="s">
        <v>71</v>
      </c>
      <c r="Z3855" s="31" t="s">
        <v>2927</v>
      </c>
      <c r="AA3855" s="31"/>
      <c r="AB3855" s="32" t="s">
        <v>2928</v>
      </c>
      <c r="AC3855" s="38"/>
      <c r="AD3855" s="39" t="s">
        <v>73</v>
      </c>
      <c r="AE3855" s="39" t="s">
        <v>74</v>
      </c>
      <c r="AF3855" s="40" t="str">
        <f t="shared" ref="AF3855:AF3918" si="842">IF(AH3855&gt;=1,"1",IF(AI3855&gt;=1,"2",IF(AJ3855&gt;=1,"3",IF(AK3855&gt;=1,"4",""))))</f>
        <v>2</v>
      </c>
      <c r="AG3855" s="41">
        <f t="shared" ref="AG3855:AG3918" si="843">IF(AH3855&gt;=1,AH3855,IF(AI3855&gt;=1,AI3855,IF(AJ3855&gt;=1,AJ3855,IF(AK3855&gt;=1,AK3855,""))))</f>
        <v>147</v>
      </c>
      <c r="AH3855" s="42"/>
      <c r="AI3855" s="42">
        <v>147</v>
      </c>
      <c r="AJ3855" s="42"/>
      <c r="AK3855" s="42"/>
      <c r="AL3855" s="31">
        <v>3</v>
      </c>
      <c r="AM3855" s="43" t="str">
        <f t="shared" ref="AM3855:AM3918" si="844">IF(OR(S3855&gt;=1,AF3855&gt;=1),"100","")</f>
        <v>100</v>
      </c>
      <c r="AN3855" s="44">
        <f>INDEX([1]ราคาสิ่งปลูกสร้าง!$D$6:$CC$47,MATCH($AD3855,[1]ราคาสิ่งปลูกสร้าง!$B$6:$B$45,0),MATCH($C$7,[1]ราคาสิ่งปลูกสร้าง!$D$5:$CC$5,0))</f>
        <v>6500</v>
      </c>
      <c r="AO3855" s="44">
        <f t="shared" ref="AO3855:AO3918" si="845">(AH3855+AI3855+AJ3855+AK3855)*$AN3855</f>
        <v>955500</v>
      </c>
      <c r="AP3855" s="45">
        <f t="shared" ref="AP3855:AP3918" si="846">AL3855</f>
        <v>3</v>
      </c>
      <c r="AQ3855" s="40">
        <f>IF(AP3855=0,0,INDEX([1]ค่าเสื่อมสิ่งปลูกสร้าง!$A$5:$D$105,MATCH($AP3855,[1]ค่าเสื่อมสิ่งปลูกสร้าง!$A$5:$A$105,0),MATCH(AE3855,[1]ค่าเสื่อมสิ่งปลูกสร้าง!$A$3:$D$3)))</f>
        <v>3</v>
      </c>
      <c r="AR3855" s="44">
        <f t="shared" si="837"/>
        <v>926835</v>
      </c>
      <c r="AS3855" s="44">
        <f t="shared" si="838"/>
        <v>931335</v>
      </c>
      <c r="AT3855" s="44">
        <f t="shared" si="839"/>
        <v>931335</v>
      </c>
      <c r="AU3855" s="46">
        <v>0</v>
      </c>
      <c r="AV3855" s="44">
        <f t="shared" ref="AV3855:AV3918" si="847">IF($AT3855-$AU3855&lt;0,0,$AT3855-$AU3855)</f>
        <v>931335</v>
      </c>
      <c r="AW3855" s="47" t="str">
        <f t="shared" ref="AW3855:AW3918" si="848">IF(OR(N3855&gt;=1,AH3855&gt;=1)*AND(AV3855=0),"0",IF(OR(N3855&gt;=1,AH3855&gt;=1)*AND(AV3855&lt;=75000000),"0.01",IF(OR(N3855&gt;=1,AH3855&gt;=1)*AND(AV3855&lt;=100000000),"0.01/0.03",IF(OR(N3855&gt;=1,AH3855&gt;=1)*AND(AV3855&lt;=500000000),"0.01/0.03/0.05",IF(OR(N3855&gt;=1,AH3855&gt;=1)*AND(AV3855&lt;=1000000000),"0.01/0.03/0.05/0.07",IF(OR(N3855&gt;=1,AH3855&gt;=1)*AND(AV3855&gt;100000000),"0.01/0.03/0.05/0.07/0.1",IF(AND(AC3855=1,AV3855=0),"0",IF(AND(AC3855=1,AV3855&lt;=25000000),"0.03",IF(AND(AC3855=1,AV3855&lt;=50000000),"0.03/0.05",IF(AND(AC3855=1,AV3855&gt;50000000),"0.03/0.05/0.1",IF(AND(AC3855=2,AV3855=0),"0",IF(AND(AC3855=2,AV3855&lt;=40000000),"0.02",IF(AND(AC3855=2,AV3855&lt;=65000000),"0.02/0.03",IF(AND(AC3855=2,AV3855&lt;=90000000),"0.02/0.03/0.05",IF(AND(AC3855=2,AV3855&gt;90000000),"0.02/0.03/0.05/0.1",IF(AND(AC3855=1,AV3855&gt;50000000),"0.1",IF(OR(O3855&gt;=1,AI3855&gt;=1)*AND(AV3855=0),"0",IF(OR(O3855&gt;=1,AI3855&gt;=1)*AND(AV3855&lt;=50000000),"0.02",IF(OR(O3855&gt;=1,AI3855&gt;=1)*AND(AV3855&lt;=75000000),"0.02/0.03",IF(OR(O3855&gt;=1,AI3855&gt;=1)*AND(AV3855&lt;=100000000),"0.02/0.03/0.05",IF(OR(O3855&gt;=1,AI3855&gt;=1)*AND(AV3855&gt;100000000),"0.02/0.03/0.05/0.1",IF(OR(P3855&gt;=1,AJ3855&gt;=1)*AND(AV3855=0),"0",IF(OR(P3855&gt;=1,AJ3855&gt;=1)*AND(AV3855&lt;=50000000),"0.3",IF(OR(P3855&gt;=1,AJ3855&gt;=1)*AND(AV3855&lt;=200000000),"0.3/0.4",IF(OR(P3855&gt;=1,AJ3855&gt;=1)*AND(AV3855&lt;=1000000000),"0.3/0.4/0.5",IF(OR(P3855&gt;=1,AJ3855&gt;=1)*AND(AV3855&lt;=5000000000),"0.3/0.4/0.5/0.6",IF(OR(P3855&gt;=1,AJ3855&gt;=1)*AND(AV3855&gt;5000000000),"0.3/0.4/0.5/0.6/0.7",IF(OR(Q3855&gt;=1,AK3855&gt;=1)*AND(AV3855=0),"0",IF(OR(Q3855&gt;=1,AK3855&gt;=1)*AND(AV3855&lt;=50000000),"0.3",IF(OR(Q3855&gt;=1,AK3855&gt;=1)*AND(AV3855&lt;=200000000),"0.3/0.4",IF(OR(Q3855&gt;=1,AK3855&gt;=1)*AND(AV3855&lt;=1000000000),"0.3/0.4/0.5",IF(OR(Q3855&gt;=1,AK3855&gt;=1)*AND(AV3855&lt;=5000000000),"0.3/0.4/0.5/0.6",IF(OR(Q3855&gt;=1,AK3855&gt;=1)*AND(AV3855&gt;5000000000),"0.3/0.4/0.5/0.6/0.7")))))))))))))))))))))))))))))))))</f>
        <v>0.02</v>
      </c>
      <c r="AX3855" s="48"/>
      <c r="AY3855" s="48"/>
      <c r="AZ3855" s="49">
        <v>0</v>
      </c>
      <c r="BA3855" s="48"/>
      <c r="BB3855" s="48"/>
      <c r="BC3855" s="44">
        <f t="shared" ref="BC3855:BC3918" si="849">BA3855+BB3855</f>
        <v>0</v>
      </c>
      <c r="BD3855" s="50">
        <v>1</v>
      </c>
      <c r="BE3855" s="51" t="e">
        <f>IF(AX3855=1,0,IF(AY3855=1,0,IF(BC3855&gt;#REF!,#REF!,IF(OR(AZ3855&gt;0,BD3855&gt;=0),BC3855+([1]สูตร2!H3843*(100%-AZ3855)-BC3855)*BD3855,[1]สูตร2!H3843*(100%-AZ3855)))))</f>
        <v>#REF!</v>
      </c>
      <c r="BF3855" s="31"/>
    </row>
    <row r="3856" spans="1:58" s="5" customFormat="1" ht="24" customHeight="1" x14ac:dyDescent="0.2">
      <c r="A3856" s="31"/>
      <c r="B3856" s="31" t="s">
        <v>93</v>
      </c>
      <c r="C3856" s="31">
        <v>1</v>
      </c>
      <c r="D3856" s="31" t="s">
        <v>71</v>
      </c>
      <c r="E3856" s="31" t="s">
        <v>2927</v>
      </c>
      <c r="F3856" s="31"/>
      <c r="G3856" s="32" t="s">
        <v>2928</v>
      </c>
      <c r="H3856" s="31" t="s">
        <v>104</v>
      </c>
      <c r="I3856" s="31" t="s">
        <v>104</v>
      </c>
      <c r="J3856" s="31" t="s">
        <v>2860</v>
      </c>
      <c r="K3856" s="31">
        <v>0</v>
      </c>
      <c r="L3856" s="31">
        <v>0</v>
      </c>
      <c r="M3856" s="31">
        <v>20</v>
      </c>
      <c r="N3856" s="33"/>
      <c r="O3856" s="33">
        <v>20</v>
      </c>
      <c r="P3856" s="33"/>
      <c r="Q3856" s="33"/>
      <c r="R3856" s="33"/>
      <c r="S3856" s="34" t="str">
        <f t="shared" si="840"/>
        <v>2</v>
      </c>
      <c r="T3856" s="35">
        <f t="shared" si="841"/>
        <v>20</v>
      </c>
      <c r="U3856" s="36">
        <f>INDEX([1]ราคาที่ดิน!$B:$G,MATCH($C3856,[1]ราคาที่ดิน!$A:$A,0),MATCH($B3856,[1]ราคาที่ดิน!$B$1:$G$1,0))</f>
        <v>100</v>
      </c>
      <c r="V3856" s="37">
        <f t="shared" si="836"/>
        <v>2000</v>
      </c>
      <c r="W3856" s="31">
        <v>2</v>
      </c>
      <c r="X3856" s="31">
        <v>37</v>
      </c>
      <c r="Y3856" s="31" t="s">
        <v>71</v>
      </c>
      <c r="Z3856" s="31" t="s">
        <v>2927</v>
      </c>
      <c r="AA3856" s="31"/>
      <c r="AB3856" s="32" t="s">
        <v>2928</v>
      </c>
      <c r="AC3856" s="38"/>
      <c r="AD3856" s="39" t="s">
        <v>75</v>
      </c>
      <c r="AE3856" s="39" t="s">
        <v>76</v>
      </c>
      <c r="AF3856" s="40" t="str">
        <f t="shared" si="842"/>
        <v>1</v>
      </c>
      <c r="AG3856" s="41">
        <f t="shared" si="843"/>
        <v>56</v>
      </c>
      <c r="AH3856" s="42">
        <v>56</v>
      </c>
      <c r="AI3856" s="42"/>
      <c r="AJ3856" s="42"/>
      <c r="AK3856" s="42"/>
      <c r="AL3856" s="31">
        <v>3</v>
      </c>
      <c r="AM3856" s="43" t="str">
        <f t="shared" si="844"/>
        <v>100</v>
      </c>
      <c r="AN3856" s="44">
        <f>INDEX([1]ราคาสิ่งปลูกสร้าง!$D$6:$CC$47,MATCH($AD3856,[1]ราคาสิ่งปลูกสร้าง!$B$6:$B$45,0),MATCH($C$7,[1]ราคาสิ่งปลูกสร้าง!$D$5:$CC$5,0))</f>
        <v>5400</v>
      </c>
      <c r="AO3856" s="44">
        <f t="shared" si="845"/>
        <v>302400</v>
      </c>
      <c r="AP3856" s="45">
        <f t="shared" si="846"/>
        <v>3</v>
      </c>
      <c r="AQ3856" s="40">
        <f>IF(AP3856=0,0,INDEX([1]ค่าเสื่อมสิ่งปลูกสร้าง!$A$5:$D$105,MATCH($AP3856,[1]ค่าเสื่อมสิ่งปลูกสร้าง!$A$5:$A$105,0),MATCH(AE3856,[1]ค่าเสื่อมสิ่งปลูกสร้าง!$A$3:$D$3)))</f>
        <v>9</v>
      </c>
      <c r="AR3856" s="44">
        <f t="shared" si="837"/>
        <v>275184</v>
      </c>
      <c r="AS3856" s="44">
        <f t="shared" si="838"/>
        <v>277184</v>
      </c>
      <c r="AT3856" s="44">
        <f t="shared" si="839"/>
        <v>277184</v>
      </c>
      <c r="AU3856" s="46">
        <v>0</v>
      </c>
      <c r="AV3856" s="44">
        <f t="shared" si="847"/>
        <v>277184</v>
      </c>
      <c r="AW3856" s="47" t="str">
        <f t="shared" si="848"/>
        <v>0.01</v>
      </c>
      <c r="AX3856" s="48"/>
      <c r="AY3856" s="48"/>
      <c r="AZ3856" s="49">
        <v>0</v>
      </c>
      <c r="BA3856" s="48"/>
      <c r="BB3856" s="48"/>
      <c r="BC3856" s="44">
        <f t="shared" si="849"/>
        <v>0</v>
      </c>
      <c r="BD3856" s="50">
        <v>1</v>
      </c>
      <c r="BE3856" s="51" t="e">
        <f>IF(AX3856=1,0,IF(AY3856=1,0,IF(BC3856&gt;#REF!,#REF!,IF(OR(AZ3856&gt;0,BD3856&gt;=0),BC3856+([1]สูตร2!H3844*(100%-AZ3856)-BC3856)*BD3856,[1]สูตร2!H3844*(100%-AZ3856)))))</f>
        <v>#REF!</v>
      </c>
      <c r="BF3856" s="31"/>
    </row>
    <row r="3857" spans="1:58" s="5" customFormat="1" ht="24" customHeight="1" x14ac:dyDescent="0.2">
      <c r="A3857" s="31"/>
      <c r="B3857" s="31" t="s">
        <v>93</v>
      </c>
      <c r="C3857" s="31">
        <v>1</v>
      </c>
      <c r="D3857" s="31" t="s">
        <v>71</v>
      </c>
      <c r="E3857" s="31" t="s">
        <v>2927</v>
      </c>
      <c r="F3857" s="31"/>
      <c r="G3857" s="32" t="s">
        <v>2928</v>
      </c>
      <c r="H3857" s="31" t="s">
        <v>104</v>
      </c>
      <c r="I3857" s="31" t="s">
        <v>104</v>
      </c>
      <c r="J3857" s="31" t="s">
        <v>2860</v>
      </c>
      <c r="K3857" s="31">
        <v>0</v>
      </c>
      <c r="L3857" s="31">
        <v>0</v>
      </c>
      <c r="M3857" s="31">
        <v>10</v>
      </c>
      <c r="N3857" s="33"/>
      <c r="O3857" s="33">
        <v>10</v>
      </c>
      <c r="P3857" s="33"/>
      <c r="Q3857" s="33"/>
      <c r="R3857" s="33"/>
      <c r="S3857" s="34" t="str">
        <f t="shared" si="840"/>
        <v>2</v>
      </c>
      <c r="T3857" s="35">
        <f t="shared" si="841"/>
        <v>10</v>
      </c>
      <c r="U3857" s="36">
        <f>INDEX([1]ราคาที่ดิน!$B:$G,MATCH($C3857,[1]ราคาที่ดิน!$A:$A,0),MATCH($B3857,[1]ราคาที่ดิน!$B$1:$G$1,0))</f>
        <v>100</v>
      </c>
      <c r="V3857" s="37">
        <f t="shared" si="836"/>
        <v>1000</v>
      </c>
      <c r="W3857" s="31">
        <v>3</v>
      </c>
      <c r="X3857" s="31">
        <v>37</v>
      </c>
      <c r="Y3857" s="31" t="s">
        <v>71</v>
      </c>
      <c r="Z3857" s="31" t="s">
        <v>2927</v>
      </c>
      <c r="AA3857" s="31"/>
      <c r="AB3857" s="32" t="s">
        <v>2928</v>
      </c>
      <c r="AC3857" s="38"/>
      <c r="AD3857" s="39" t="s">
        <v>77</v>
      </c>
      <c r="AE3857" s="39" t="s">
        <v>94</v>
      </c>
      <c r="AF3857" s="40" t="str">
        <f t="shared" si="842"/>
        <v>1</v>
      </c>
      <c r="AG3857" s="41">
        <f t="shared" si="843"/>
        <v>12</v>
      </c>
      <c r="AH3857" s="42">
        <v>12</v>
      </c>
      <c r="AI3857" s="42"/>
      <c r="AJ3857" s="42"/>
      <c r="AK3857" s="42"/>
      <c r="AL3857" s="31">
        <v>3</v>
      </c>
      <c r="AM3857" s="43" t="str">
        <f t="shared" si="844"/>
        <v>100</v>
      </c>
      <c r="AN3857" s="44">
        <f>INDEX([1]ราคาสิ่งปลูกสร้าง!$D$6:$CC$47,MATCH($AD3857,[1]ราคาสิ่งปลูกสร้าง!$B$6:$B$45,0),MATCH($C$7,[1]ราคาสิ่งปลูกสร้าง!$D$5:$CC$5,0))</f>
        <v>2050</v>
      </c>
      <c r="AO3857" s="44">
        <f t="shared" si="845"/>
        <v>24600</v>
      </c>
      <c r="AP3857" s="45">
        <f t="shared" si="846"/>
        <v>3</v>
      </c>
      <c r="AQ3857" s="40">
        <f>IF(AP3857=0,0,INDEX([1]ค่าเสื่อมสิ่งปลูกสร้าง!$A$5:$D$105,MATCH($AP3857,[1]ค่าเสื่อมสิ่งปลูกสร้าง!$A$5:$A$105,0),MATCH(AE3857,[1]ค่าเสื่อมสิ่งปลูกสร้าง!$A$3:$D$3)))</f>
        <v>3</v>
      </c>
      <c r="AR3857" s="44">
        <f t="shared" si="837"/>
        <v>23862</v>
      </c>
      <c r="AS3857" s="44">
        <f t="shared" si="838"/>
        <v>24862</v>
      </c>
      <c r="AT3857" s="44">
        <f t="shared" si="839"/>
        <v>24862</v>
      </c>
      <c r="AU3857" s="46">
        <v>0</v>
      </c>
      <c r="AV3857" s="44">
        <f t="shared" si="847"/>
        <v>24862</v>
      </c>
      <c r="AW3857" s="47" t="str">
        <f t="shared" si="848"/>
        <v>0.01</v>
      </c>
      <c r="AX3857" s="48"/>
      <c r="AY3857" s="48"/>
      <c r="AZ3857" s="49">
        <v>0</v>
      </c>
      <c r="BA3857" s="48"/>
      <c r="BB3857" s="48"/>
      <c r="BC3857" s="44">
        <f t="shared" si="849"/>
        <v>0</v>
      </c>
      <c r="BD3857" s="50">
        <v>1</v>
      </c>
      <c r="BE3857" s="51" t="e">
        <f>IF(AX3857=1,0,IF(AY3857=1,0,IF(BC3857&gt;#REF!,#REF!,IF(OR(AZ3857&gt;0,BD3857&gt;=0),BC3857+([1]สูตร2!H3845*(100%-AZ3857)-BC3857)*BD3857,[1]สูตร2!H3845*(100%-AZ3857)))))</f>
        <v>#REF!</v>
      </c>
      <c r="BF3857" s="31"/>
    </row>
    <row r="3858" spans="1:58" s="5" customFormat="1" ht="24" customHeight="1" x14ac:dyDescent="0.2">
      <c r="A3858" s="31"/>
      <c r="B3858" s="31" t="s">
        <v>93</v>
      </c>
      <c r="C3858" s="31">
        <v>1</v>
      </c>
      <c r="D3858" s="31" t="s">
        <v>71</v>
      </c>
      <c r="E3858" s="31" t="s">
        <v>2927</v>
      </c>
      <c r="F3858" s="31"/>
      <c r="G3858" s="32" t="s">
        <v>2928</v>
      </c>
      <c r="H3858" s="31" t="s">
        <v>104</v>
      </c>
      <c r="I3858" s="31" t="s">
        <v>104</v>
      </c>
      <c r="J3858" s="31" t="s">
        <v>2860</v>
      </c>
      <c r="K3858" s="31">
        <v>0</v>
      </c>
      <c r="L3858" s="31">
        <v>0</v>
      </c>
      <c r="M3858" s="31">
        <v>10</v>
      </c>
      <c r="N3858" s="33"/>
      <c r="O3858" s="33">
        <v>10</v>
      </c>
      <c r="P3858" s="33"/>
      <c r="Q3858" s="33"/>
      <c r="R3858" s="33"/>
      <c r="S3858" s="34" t="str">
        <f t="shared" si="840"/>
        <v>2</v>
      </c>
      <c r="T3858" s="35">
        <f t="shared" si="841"/>
        <v>10</v>
      </c>
      <c r="U3858" s="36">
        <f>INDEX([1]ราคาที่ดิน!$B:$G,MATCH($C3858,[1]ราคาที่ดิน!$A:$A,0),MATCH($B3858,[1]ราคาที่ดิน!$B$1:$G$1,0))</f>
        <v>100</v>
      </c>
      <c r="V3858" s="37">
        <f t="shared" si="836"/>
        <v>1000</v>
      </c>
      <c r="W3858" s="31">
        <v>4</v>
      </c>
      <c r="X3858" s="31">
        <v>37</v>
      </c>
      <c r="Y3858" s="31" t="s">
        <v>71</v>
      </c>
      <c r="Z3858" s="31" t="s">
        <v>2927</v>
      </c>
      <c r="AA3858" s="31"/>
      <c r="AB3858" s="32" t="s">
        <v>2928</v>
      </c>
      <c r="AC3858" s="38"/>
      <c r="AD3858" s="39" t="s">
        <v>77</v>
      </c>
      <c r="AE3858" s="39" t="s">
        <v>76</v>
      </c>
      <c r="AF3858" s="40" t="str">
        <f t="shared" si="842"/>
        <v>1</v>
      </c>
      <c r="AG3858" s="41">
        <f t="shared" si="843"/>
        <v>12</v>
      </c>
      <c r="AH3858" s="42">
        <v>12</v>
      </c>
      <c r="AI3858" s="42"/>
      <c r="AJ3858" s="42"/>
      <c r="AK3858" s="42"/>
      <c r="AL3858" s="31">
        <v>1</v>
      </c>
      <c r="AM3858" s="43" t="str">
        <f t="shared" si="844"/>
        <v>100</v>
      </c>
      <c r="AN3858" s="44">
        <f>INDEX([1]ราคาสิ่งปลูกสร้าง!$D$6:$CC$47,MATCH($AD3858,[1]ราคาสิ่งปลูกสร้าง!$B$6:$B$45,0),MATCH($C$7,[1]ราคาสิ่งปลูกสร้าง!$D$5:$CC$5,0))</f>
        <v>2050</v>
      </c>
      <c r="AO3858" s="44">
        <f t="shared" si="845"/>
        <v>24600</v>
      </c>
      <c r="AP3858" s="45">
        <f t="shared" si="846"/>
        <v>1</v>
      </c>
      <c r="AQ3858" s="40">
        <f>IF(AP3858=0,0,INDEX([1]ค่าเสื่อมสิ่งปลูกสร้าง!$A$5:$D$105,MATCH($AP3858,[1]ค่าเสื่อมสิ่งปลูกสร้าง!$A$5:$A$105,0),MATCH(AE3858,[1]ค่าเสื่อมสิ่งปลูกสร้าง!$A$3:$D$3)))</f>
        <v>3</v>
      </c>
      <c r="AR3858" s="44">
        <f t="shared" si="837"/>
        <v>23862</v>
      </c>
      <c r="AS3858" s="44">
        <f t="shared" si="838"/>
        <v>24862</v>
      </c>
      <c r="AT3858" s="44">
        <f t="shared" si="839"/>
        <v>24862</v>
      </c>
      <c r="AU3858" s="46">
        <v>0</v>
      </c>
      <c r="AV3858" s="44">
        <f t="shared" si="847"/>
        <v>24862</v>
      </c>
      <c r="AW3858" s="47" t="str">
        <f t="shared" si="848"/>
        <v>0.01</v>
      </c>
      <c r="AX3858" s="48"/>
      <c r="AY3858" s="48"/>
      <c r="AZ3858" s="49">
        <v>0</v>
      </c>
      <c r="BA3858" s="48"/>
      <c r="BB3858" s="48"/>
      <c r="BC3858" s="44">
        <f t="shared" si="849"/>
        <v>0</v>
      </c>
      <c r="BD3858" s="50">
        <v>1</v>
      </c>
      <c r="BE3858" s="51" t="e">
        <f>IF(AX3858=1,0,IF(AY3858=1,0,IF(BC3858&gt;#REF!,#REF!,IF(OR(AZ3858&gt;0,BD3858&gt;=0),BC3858+([1]สูตร2!H3846*(100%-AZ3858)-BC3858)*BD3858,[1]สูตร2!H3846*(100%-AZ3858)))))</f>
        <v>#REF!</v>
      </c>
      <c r="BF3858" s="31"/>
    </row>
    <row r="3859" spans="1:58" s="5" customFormat="1" ht="24" customHeight="1" x14ac:dyDescent="0.2">
      <c r="A3859" s="31">
        <v>1265</v>
      </c>
      <c r="B3859" s="31" t="s">
        <v>321</v>
      </c>
      <c r="C3859" s="31" t="s">
        <v>2929</v>
      </c>
      <c r="D3859" s="31" t="s">
        <v>470</v>
      </c>
      <c r="E3859" s="31" t="s">
        <v>2930</v>
      </c>
      <c r="F3859" s="31"/>
      <c r="G3859" s="32" t="s">
        <v>2931</v>
      </c>
      <c r="H3859" s="31">
        <v>110</v>
      </c>
      <c r="I3859" s="31">
        <v>47</v>
      </c>
      <c r="J3859" s="31" t="s">
        <v>2860</v>
      </c>
      <c r="K3859" s="31">
        <v>1</v>
      </c>
      <c r="L3859" s="31">
        <v>1</v>
      </c>
      <c r="M3859" s="31">
        <v>44</v>
      </c>
      <c r="N3859" s="33"/>
      <c r="O3859" s="33">
        <v>544</v>
      </c>
      <c r="P3859" s="33"/>
      <c r="Q3859" s="33"/>
      <c r="R3859" s="33"/>
      <c r="S3859" s="34" t="str">
        <f t="shared" si="840"/>
        <v>2</v>
      </c>
      <c r="T3859" s="35">
        <f t="shared" si="841"/>
        <v>544</v>
      </c>
      <c r="U3859" s="36">
        <f>INDEX([1]ราคาที่ดิน!$B:$G,MATCH($C3859,[1]ราคาที่ดิน!$A:$A,0),MATCH($B3859,[1]ราคาที่ดิน!$B$1:$G$1,0))</f>
        <v>150</v>
      </c>
      <c r="V3859" s="37">
        <f t="shared" ref="V3859:V3922" si="850">$T3859*$U3859</f>
        <v>81600</v>
      </c>
      <c r="W3859" s="31">
        <v>1</v>
      </c>
      <c r="X3859" s="31">
        <v>38</v>
      </c>
      <c r="Y3859" s="31" t="s">
        <v>71</v>
      </c>
      <c r="Z3859" s="31" t="s">
        <v>2932</v>
      </c>
      <c r="AA3859" s="31"/>
      <c r="AB3859" s="32" t="s">
        <v>2931</v>
      </c>
      <c r="AC3859" s="38"/>
      <c r="AD3859" s="39" t="s">
        <v>73</v>
      </c>
      <c r="AE3859" s="39" t="s">
        <v>94</v>
      </c>
      <c r="AF3859" s="40" t="str">
        <f t="shared" si="842"/>
        <v>2</v>
      </c>
      <c r="AG3859" s="41">
        <f t="shared" si="843"/>
        <v>156.25</v>
      </c>
      <c r="AH3859" s="42"/>
      <c r="AI3859" s="42">
        <v>156.25</v>
      </c>
      <c r="AJ3859" s="42"/>
      <c r="AK3859" s="42"/>
      <c r="AL3859" s="31">
        <v>15</v>
      </c>
      <c r="AM3859" s="43" t="str">
        <f t="shared" si="844"/>
        <v>100</v>
      </c>
      <c r="AN3859" s="44">
        <f>INDEX([1]ราคาสิ่งปลูกสร้าง!$D$6:$CC$47,MATCH($AD3859,[1]ราคาสิ่งปลูกสร้าง!$B$6:$B$45,0),MATCH($C$7,[1]ราคาสิ่งปลูกสร้าง!$D$5:$CC$5,0))</f>
        <v>6500</v>
      </c>
      <c r="AO3859" s="44">
        <f t="shared" si="845"/>
        <v>1015625</v>
      </c>
      <c r="AP3859" s="45">
        <f t="shared" si="846"/>
        <v>15</v>
      </c>
      <c r="AQ3859" s="40">
        <f>IF(AP3859=0,0,INDEX([1]ค่าเสื่อมสิ่งปลูกสร้าง!$A$5:$D$105,MATCH($AP3859,[1]ค่าเสื่อมสิ่งปลูกสร้าง!$A$5:$A$105,0),MATCH(AE3859,[1]ค่าเสื่อมสิ่งปลูกสร้าง!$A$3:$D$3)))</f>
        <v>20</v>
      </c>
      <c r="AR3859" s="44">
        <f t="shared" ref="AR3859:AR3922" si="851">$AO3859*(100-$AQ3859)%</f>
        <v>812500</v>
      </c>
      <c r="AS3859" s="44">
        <f t="shared" ref="AS3859:AS3922" si="852">$V3859+$AR3859</f>
        <v>894100</v>
      </c>
      <c r="AT3859" s="44">
        <f t="shared" ref="AT3859:AT3922" si="853">IF($AM3859%*$AS3859,$AM3859%*$AS3859,0)</f>
        <v>894100</v>
      </c>
      <c r="AU3859" s="46">
        <v>0</v>
      </c>
      <c r="AV3859" s="44">
        <f t="shared" si="847"/>
        <v>894100</v>
      </c>
      <c r="AW3859" s="47" t="str">
        <f t="shared" si="848"/>
        <v>0.02</v>
      </c>
      <c r="AX3859" s="48"/>
      <c r="AY3859" s="48"/>
      <c r="AZ3859" s="49">
        <v>0</v>
      </c>
      <c r="BA3859" s="48"/>
      <c r="BB3859" s="48"/>
      <c r="BC3859" s="44">
        <f t="shared" si="849"/>
        <v>0</v>
      </c>
      <c r="BD3859" s="50">
        <v>1</v>
      </c>
      <c r="BE3859" s="51" t="e">
        <f>IF(AX3859=1,0,IF(AY3859=1,0,IF(BC3859&gt;#REF!,#REF!,IF(OR(AZ3859&gt;0,BD3859&gt;=0),BC3859+([1]สูตร2!H3847*(100%-AZ3859)-BC3859)*BD3859,[1]สูตร2!H3847*(100%-AZ3859)))))</f>
        <v>#REF!</v>
      </c>
      <c r="BF3859" s="31"/>
    </row>
    <row r="3860" spans="1:58" s="5" customFormat="1" ht="24" customHeight="1" x14ac:dyDescent="0.2">
      <c r="A3860" s="31"/>
      <c r="B3860" s="31" t="s">
        <v>321</v>
      </c>
      <c r="C3860" s="31" t="s">
        <v>2933</v>
      </c>
      <c r="D3860" s="31" t="s">
        <v>470</v>
      </c>
      <c r="E3860" s="31" t="s">
        <v>2930</v>
      </c>
      <c r="F3860" s="31"/>
      <c r="G3860" s="32" t="s">
        <v>2931</v>
      </c>
      <c r="H3860" s="31">
        <v>12</v>
      </c>
      <c r="I3860" s="31">
        <v>14</v>
      </c>
      <c r="J3860" s="31" t="s">
        <v>2860</v>
      </c>
      <c r="K3860" s="31">
        <v>14</v>
      </c>
      <c r="L3860" s="31">
        <v>3</v>
      </c>
      <c r="M3860" s="31">
        <v>97</v>
      </c>
      <c r="N3860" s="33">
        <v>5997</v>
      </c>
      <c r="O3860" s="33"/>
      <c r="P3860" s="33"/>
      <c r="Q3860" s="33"/>
      <c r="R3860" s="33"/>
      <c r="S3860" s="34" t="str">
        <f t="shared" si="840"/>
        <v>1</v>
      </c>
      <c r="T3860" s="35">
        <f t="shared" si="841"/>
        <v>5997</v>
      </c>
      <c r="U3860" s="36">
        <f>INDEX([1]ราคาที่ดิน!$B:$G,MATCH($C3860,[1]ราคาที่ดิน!$A:$A,0),MATCH($B3860,[1]ราคาที่ดิน!$B$1:$G$1,0))</f>
        <v>150</v>
      </c>
      <c r="V3860" s="37">
        <f t="shared" si="850"/>
        <v>899550</v>
      </c>
      <c r="W3860" s="31"/>
      <c r="X3860" s="31"/>
      <c r="Y3860" s="31"/>
      <c r="Z3860" s="31"/>
      <c r="AA3860" s="31"/>
      <c r="AB3860" s="32"/>
      <c r="AC3860" s="38"/>
      <c r="AD3860" s="39"/>
      <c r="AE3860" s="39"/>
      <c r="AF3860" s="40" t="str">
        <f t="shared" si="842"/>
        <v/>
      </c>
      <c r="AG3860" s="41" t="str">
        <f t="shared" si="843"/>
        <v/>
      </c>
      <c r="AH3860" s="42"/>
      <c r="AI3860" s="42"/>
      <c r="AJ3860" s="42"/>
      <c r="AK3860" s="42"/>
      <c r="AL3860" s="31"/>
      <c r="AM3860" s="43" t="str">
        <f t="shared" si="844"/>
        <v>100</v>
      </c>
      <c r="AN3860" s="44">
        <f>INDEX([1]ราคาสิ่งปลูกสร้าง!$D$6:$CC$47,MATCH($AD3860,[1]ราคาสิ่งปลูกสร้าง!$B$6:$B$45,0),MATCH($C$7,[1]ราคาสิ่งปลูกสร้าง!$D$5:$CC$5,0))</f>
        <v>0</v>
      </c>
      <c r="AO3860" s="44">
        <f t="shared" si="845"/>
        <v>0</v>
      </c>
      <c r="AP3860" s="45">
        <f t="shared" si="846"/>
        <v>0</v>
      </c>
      <c r="AQ3860" s="40">
        <f>IF(AP3860=0,0,INDEX([1]ค่าเสื่อมสิ่งปลูกสร้าง!$A$5:$D$105,MATCH($AP3860,[1]ค่าเสื่อมสิ่งปลูกสร้าง!$A$5:$A$105,0),MATCH(AE3860,[1]ค่าเสื่อมสิ่งปลูกสร้าง!$A$3:$D$3)))</f>
        <v>0</v>
      </c>
      <c r="AR3860" s="44">
        <f t="shared" si="851"/>
        <v>0</v>
      </c>
      <c r="AS3860" s="44">
        <f t="shared" si="852"/>
        <v>899550</v>
      </c>
      <c r="AT3860" s="44">
        <f t="shared" si="853"/>
        <v>899550</v>
      </c>
      <c r="AU3860" s="46">
        <v>0</v>
      </c>
      <c r="AV3860" s="44">
        <f t="shared" si="847"/>
        <v>899550</v>
      </c>
      <c r="AW3860" s="47" t="str">
        <f t="shared" si="848"/>
        <v>0.01</v>
      </c>
      <c r="AX3860" s="48"/>
      <c r="AY3860" s="48"/>
      <c r="AZ3860" s="49">
        <v>0</v>
      </c>
      <c r="BA3860" s="48"/>
      <c r="BB3860" s="48"/>
      <c r="BC3860" s="44">
        <f t="shared" si="849"/>
        <v>0</v>
      </c>
      <c r="BD3860" s="50">
        <v>1</v>
      </c>
      <c r="BE3860" s="51" t="e">
        <f>IF(AX3860=1,0,IF(AY3860=1,0,IF(BC3860&gt;#REF!,#REF!,IF(OR(AZ3860&gt;0,BD3860&gt;=0),BC3860+([1]สูตร2!H3848*(100%-AZ3860)-BC3860)*BD3860,[1]สูตร2!H3848*(100%-AZ3860)))))</f>
        <v>#REF!</v>
      </c>
      <c r="BF3860" s="31"/>
    </row>
    <row r="3861" spans="1:58" s="5" customFormat="1" ht="24" customHeight="1" x14ac:dyDescent="0.2">
      <c r="A3861" s="31"/>
      <c r="B3861" s="31" t="s">
        <v>321</v>
      </c>
      <c r="C3861" s="31" t="s">
        <v>2934</v>
      </c>
      <c r="D3861" s="31" t="s">
        <v>470</v>
      </c>
      <c r="E3861" s="31" t="s">
        <v>2930</v>
      </c>
      <c r="F3861" s="31"/>
      <c r="G3861" s="32" t="s">
        <v>2931</v>
      </c>
      <c r="H3861" s="31">
        <v>17</v>
      </c>
      <c r="I3861" s="31">
        <v>39</v>
      </c>
      <c r="J3861" s="31" t="s">
        <v>2860</v>
      </c>
      <c r="K3861" s="31">
        <v>7</v>
      </c>
      <c r="L3861" s="31">
        <v>1</v>
      </c>
      <c r="M3861" s="31">
        <v>26</v>
      </c>
      <c r="N3861" s="33">
        <v>2926</v>
      </c>
      <c r="O3861" s="33"/>
      <c r="P3861" s="33"/>
      <c r="Q3861" s="33"/>
      <c r="R3861" s="33"/>
      <c r="S3861" s="34" t="str">
        <f t="shared" si="840"/>
        <v>1</v>
      </c>
      <c r="T3861" s="35">
        <f t="shared" si="841"/>
        <v>2926</v>
      </c>
      <c r="U3861" s="36">
        <f>INDEX([1]ราคาที่ดิน!$B:$G,MATCH($C3861,[1]ราคาที่ดิน!$A:$A,0),MATCH($B3861,[1]ราคาที่ดิน!$B$1:$G$1,0))</f>
        <v>150</v>
      </c>
      <c r="V3861" s="37">
        <f t="shared" si="850"/>
        <v>438900</v>
      </c>
      <c r="W3861" s="31"/>
      <c r="X3861" s="31"/>
      <c r="Y3861" s="31"/>
      <c r="Z3861" s="31"/>
      <c r="AA3861" s="31"/>
      <c r="AB3861" s="32"/>
      <c r="AC3861" s="38"/>
      <c r="AD3861" s="39"/>
      <c r="AE3861" s="39"/>
      <c r="AF3861" s="40" t="str">
        <f t="shared" si="842"/>
        <v/>
      </c>
      <c r="AG3861" s="41" t="str">
        <f t="shared" si="843"/>
        <v/>
      </c>
      <c r="AH3861" s="42"/>
      <c r="AI3861" s="42"/>
      <c r="AJ3861" s="42"/>
      <c r="AK3861" s="42"/>
      <c r="AL3861" s="31"/>
      <c r="AM3861" s="43" t="str">
        <f t="shared" si="844"/>
        <v>100</v>
      </c>
      <c r="AN3861" s="44">
        <f>INDEX([1]ราคาสิ่งปลูกสร้าง!$D$6:$CC$47,MATCH($AD3861,[1]ราคาสิ่งปลูกสร้าง!$B$6:$B$45,0),MATCH($C$7,[1]ราคาสิ่งปลูกสร้าง!$D$5:$CC$5,0))</f>
        <v>0</v>
      </c>
      <c r="AO3861" s="44">
        <f t="shared" si="845"/>
        <v>0</v>
      </c>
      <c r="AP3861" s="45">
        <f t="shared" si="846"/>
        <v>0</v>
      </c>
      <c r="AQ3861" s="40">
        <f>IF(AP3861=0,0,INDEX([1]ค่าเสื่อมสิ่งปลูกสร้าง!$A$5:$D$105,MATCH($AP3861,[1]ค่าเสื่อมสิ่งปลูกสร้าง!$A$5:$A$105,0),MATCH(AE3861,[1]ค่าเสื่อมสิ่งปลูกสร้าง!$A$3:$D$3)))</f>
        <v>0</v>
      </c>
      <c r="AR3861" s="44">
        <f t="shared" si="851"/>
        <v>0</v>
      </c>
      <c r="AS3861" s="44">
        <f t="shared" si="852"/>
        <v>438900</v>
      </c>
      <c r="AT3861" s="44">
        <f t="shared" si="853"/>
        <v>438900</v>
      </c>
      <c r="AU3861" s="46">
        <v>0</v>
      </c>
      <c r="AV3861" s="44">
        <f t="shared" si="847"/>
        <v>438900</v>
      </c>
      <c r="AW3861" s="47" t="str">
        <f t="shared" si="848"/>
        <v>0.01</v>
      </c>
      <c r="AX3861" s="48"/>
      <c r="AY3861" s="48"/>
      <c r="AZ3861" s="49">
        <v>0</v>
      </c>
      <c r="BA3861" s="48"/>
      <c r="BB3861" s="48"/>
      <c r="BC3861" s="44">
        <f t="shared" si="849"/>
        <v>0</v>
      </c>
      <c r="BD3861" s="50">
        <v>1</v>
      </c>
      <c r="BE3861" s="51" t="e">
        <f>IF(AX3861=1,0,IF(AY3861=1,0,IF(BC3861&gt;#REF!,#REF!,IF(OR(AZ3861&gt;0,BD3861&gt;=0),BC3861+([1]สูตร2!H3849*(100%-AZ3861)-BC3861)*BD3861,[1]สูตร2!H3849*(100%-AZ3861)))))</f>
        <v>#REF!</v>
      </c>
      <c r="BF3861" s="31"/>
    </row>
    <row r="3862" spans="1:58" s="5" customFormat="1" ht="24" customHeight="1" x14ac:dyDescent="0.2">
      <c r="A3862" s="31">
        <v>1266</v>
      </c>
      <c r="B3862" s="31" t="s">
        <v>321</v>
      </c>
      <c r="C3862" s="31" t="s">
        <v>2935</v>
      </c>
      <c r="D3862" s="31" t="s">
        <v>66</v>
      </c>
      <c r="E3862" s="31" t="s">
        <v>2936</v>
      </c>
      <c r="F3862" s="31"/>
      <c r="G3862" s="32" t="s">
        <v>2931</v>
      </c>
      <c r="H3862" s="31">
        <v>92</v>
      </c>
      <c r="I3862" s="31">
        <v>2</v>
      </c>
      <c r="J3862" s="31" t="s">
        <v>2860</v>
      </c>
      <c r="K3862" s="31">
        <v>0</v>
      </c>
      <c r="L3862" s="31">
        <v>2</v>
      </c>
      <c r="M3862" s="31">
        <v>0</v>
      </c>
      <c r="N3862" s="33">
        <v>200</v>
      </c>
      <c r="O3862" s="33"/>
      <c r="P3862" s="33"/>
      <c r="Q3862" s="33"/>
      <c r="R3862" s="33"/>
      <c r="S3862" s="34" t="str">
        <f t="shared" si="840"/>
        <v>1</v>
      </c>
      <c r="T3862" s="35">
        <f t="shared" si="841"/>
        <v>200</v>
      </c>
      <c r="U3862" s="36">
        <f>INDEX([1]ราคาที่ดิน!$B:$G,MATCH($C3862,[1]ราคาที่ดิน!$A:$A,0),MATCH($B3862,[1]ราคาที่ดิน!$B$1:$G$1,0))</f>
        <v>150</v>
      </c>
      <c r="V3862" s="37">
        <f t="shared" si="850"/>
        <v>30000</v>
      </c>
      <c r="W3862" s="31"/>
      <c r="X3862" s="31"/>
      <c r="Y3862" s="31"/>
      <c r="Z3862" s="31"/>
      <c r="AA3862" s="31"/>
      <c r="AB3862" s="32"/>
      <c r="AC3862" s="38"/>
      <c r="AD3862" s="39"/>
      <c r="AE3862" s="39"/>
      <c r="AF3862" s="40" t="str">
        <f t="shared" si="842"/>
        <v/>
      </c>
      <c r="AG3862" s="41" t="str">
        <f t="shared" si="843"/>
        <v/>
      </c>
      <c r="AH3862" s="42"/>
      <c r="AI3862" s="42"/>
      <c r="AJ3862" s="42"/>
      <c r="AK3862" s="42"/>
      <c r="AL3862" s="31"/>
      <c r="AM3862" s="43" t="str">
        <f t="shared" si="844"/>
        <v>100</v>
      </c>
      <c r="AN3862" s="44">
        <f>INDEX([1]ราคาสิ่งปลูกสร้าง!$D$6:$CC$47,MATCH($AD3862,[1]ราคาสิ่งปลูกสร้าง!$B$6:$B$45,0),MATCH($C$7,[1]ราคาสิ่งปลูกสร้าง!$D$5:$CC$5,0))</f>
        <v>0</v>
      </c>
      <c r="AO3862" s="44">
        <f t="shared" si="845"/>
        <v>0</v>
      </c>
      <c r="AP3862" s="45">
        <f t="shared" si="846"/>
        <v>0</v>
      </c>
      <c r="AQ3862" s="40">
        <f>IF(AP3862=0,0,INDEX([1]ค่าเสื่อมสิ่งปลูกสร้าง!$A$5:$D$105,MATCH($AP3862,[1]ค่าเสื่อมสิ่งปลูกสร้าง!$A$5:$A$105,0),MATCH(AE3862,[1]ค่าเสื่อมสิ่งปลูกสร้าง!$A$3:$D$3)))</f>
        <v>0</v>
      </c>
      <c r="AR3862" s="44">
        <f t="shared" si="851"/>
        <v>0</v>
      </c>
      <c r="AS3862" s="44">
        <f t="shared" si="852"/>
        <v>30000</v>
      </c>
      <c r="AT3862" s="44">
        <f t="shared" si="853"/>
        <v>30000</v>
      </c>
      <c r="AU3862" s="46">
        <v>0</v>
      </c>
      <c r="AV3862" s="44">
        <f t="shared" si="847"/>
        <v>30000</v>
      </c>
      <c r="AW3862" s="47" t="str">
        <f t="shared" si="848"/>
        <v>0.01</v>
      </c>
      <c r="AX3862" s="48"/>
      <c r="AY3862" s="48"/>
      <c r="AZ3862" s="49">
        <v>0</v>
      </c>
      <c r="BA3862" s="48"/>
      <c r="BB3862" s="48"/>
      <c r="BC3862" s="44">
        <f t="shared" si="849"/>
        <v>0</v>
      </c>
      <c r="BD3862" s="50">
        <v>1</v>
      </c>
      <c r="BE3862" s="51" t="e">
        <f>IF(AX3862=1,0,IF(AY3862=1,0,IF(BC3862&gt;#REF!,#REF!,IF(OR(AZ3862&gt;0,BD3862&gt;=0),BC3862+([1]สูตร2!H3850*(100%-AZ3862)-BC3862)*BD3862,[1]สูตร2!H3850*(100%-AZ3862)))))</f>
        <v>#REF!</v>
      </c>
      <c r="BF3862" s="31"/>
    </row>
    <row r="3863" spans="1:58" s="5" customFormat="1" ht="24" customHeight="1" x14ac:dyDescent="0.2">
      <c r="A3863" s="31"/>
      <c r="B3863" s="31" t="s">
        <v>321</v>
      </c>
      <c r="C3863" s="31" t="s">
        <v>2937</v>
      </c>
      <c r="D3863" s="31" t="s">
        <v>66</v>
      </c>
      <c r="E3863" s="31" t="s">
        <v>2936</v>
      </c>
      <c r="F3863" s="31"/>
      <c r="G3863" s="32" t="s">
        <v>2931</v>
      </c>
      <c r="H3863" s="31">
        <v>1</v>
      </c>
      <c r="I3863" s="31">
        <v>100</v>
      </c>
      <c r="J3863" s="31" t="s">
        <v>2860</v>
      </c>
      <c r="K3863" s="31">
        <v>5</v>
      </c>
      <c r="L3863" s="31">
        <v>1</v>
      </c>
      <c r="M3863" s="31">
        <v>7</v>
      </c>
      <c r="N3863" s="33">
        <v>2107</v>
      </c>
      <c r="O3863" s="33"/>
      <c r="P3863" s="33"/>
      <c r="Q3863" s="33"/>
      <c r="R3863" s="33"/>
      <c r="S3863" s="34" t="str">
        <f t="shared" si="840"/>
        <v>1</v>
      </c>
      <c r="T3863" s="35">
        <f t="shared" si="841"/>
        <v>2107</v>
      </c>
      <c r="U3863" s="36">
        <f>INDEX([1]ราคาที่ดิน!$B:$G,MATCH($C3863,[1]ราคาที่ดิน!$A:$A,0),MATCH($B3863,[1]ราคาที่ดิน!$B$1:$G$1,0))</f>
        <v>150</v>
      </c>
      <c r="V3863" s="37">
        <f t="shared" si="850"/>
        <v>316050</v>
      </c>
      <c r="W3863" s="31"/>
      <c r="X3863" s="31"/>
      <c r="Y3863" s="31"/>
      <c r="Z3863" s="31"/>
      <c r="AA3863" s="31"/>
      <c r="AB3863" s="32"/>
      <c r="AC3863" s="38"/>
      <c r="AD3863" s="39"/>
      <c r="AE3863" s="39"/>
      <c r="AF3863" s="40" t="str">
        <f t="shared" si="842"/>
        <v/>
      </c>
      <c r="AG3863" s="41" t="str">
        <f t="shared" si="843"/>
        <v/>
      </c>
      <c r="AH3863" s="42"/>
      <c r="AI3863" s="42"/>
      <c r="AJ3863" s="42"/>
      <c r="AK3863" s="42"/>
      <c r="AL3863" s="31"/>
      <c r="AM3863" s="43" t="str">
        <f t="shared" si="844"/>
        <v>100</v>
      </c>
      <c r="AN3863" s="44">
        <f>INDEX([1]ราคาสิ่งปลูกสร้าง!$D$6:$CC$47,MATCH($AD3863,[1]ราคาสิ่งปลูกสร้าง!$B$6:$B$45,0),MATCH($C$7,[1]ราคาสิ่งปลูกสร้าง!$D$5:$CC$5,0))</f>
        <v>0</v>
      </c>
      <c r="AO3863" s="44">
        <f t="shared" si="845"/>
        <v>0</v>
      </c>
      <c r="AP3863" s="45">
        <f t="shared" si="846"/>
        <v>0</v>
      </c>
      <c r="AQ3863" s="40">
        <f>IF(AP3863=0,0,INDEX([1]ค่าเสื่อมสิ่งปลูกสร้าง!$A$5:$D$105,MATCH($AP3863,[1]ค่าเสื่อมสิ่งปลูกสร้าง!$A$5:$A$105,0),MATCH(AE3863,[1]ค่าเสื่อมสิ่งปลูกสร้าง!$A$3:$D$3)))</f>
        <v>0</v>
      </c>
      <c r="AR3863" s="44">
        <f t="shared" si="851"/>
        <v>0</v>
      </c>
      <c r="AS3863" s="44">
        <f t="shared" si="852"/>
        <v>316050</v>
      </c>
      <c r="AT3863" s="44">
        <f t="shared" si="853"/>
        <v>316050</v>
      </c>
      <c r="AU3863" s="46">
        <v>0</v>
      </c>
      <c r="AV3863" s="44">
        <f t="shared" si="847"/>
        <v>316050</v>
      </c>
      <c r="AW3863" s="47" t="str">
        <f t="shared" si="848"/>
        <v>0.01</v>
      </c>
      <c r="AX3863" s="48"/>
      <c r="AY3863" s="48"/>
      <c r="AZ3863" s="49">
        <v>0</v>
      </c>
      <c r="BA3863" s="48"/>
      <c r="BB3863" s="48"/>
      <c r="BC3863" s="44">
        <f t="shared" si="849"/>
        <v>0</v>
      </c>
      <c r="BD3863" s="50">
        <v>1</v>
      </c>
      <c r="BE3863" s="51" t="e">
        <f>IF(AX3863=1,0,IF(AY3863=1,0,IF(BC3863&gt;#REF!,#REF!,IF(OR(AZ3863&gt;0,BD3863&gt;=0),BC3863+([1]สูตร2!H3851*(100%-AZ3863)-BC3863)*BD3863,[1]สูตร2!H3851*(100%-AZ3863)))))</f>
        <v>#REF!</v>
      </c>
      <c r="BF3863" s="31"/>
    </row>
    <row r="3864" spans="1:58" s="5" customFormat="1" ht="24" customHeight="1" x14ac:dyDescent="0.2">
      <c r="A3864" s="31"/>
      <c r="B3864" s="31" t="s">
        <v>321</v>
      </c>
      <c r="C3864" s="31" t="s">
        <v>2937</v>
      </c>
      <c r="D3864" s="31" t="s">
        <v>66</v>
      </c>
      <c r="E3864" s="31" t="s">
        <v>2936</v>
      </c>
      <c r="F3864" s="31"/>
      <c r="G3864" s="32" t="s">
        <v>2931</v>
      </c>
      <c r="H3864" s="31">
        <v>1</v>
      </c>
      <c r="I3864" s="31">
        <v>100</v>
      </c>
      <c r="J3864" s="31" t="s">
        <v>2860</v>
      </c>
      <c r="K3864" s="31">
        <v>5</v>
      </c>
      <c r="L3864" s="31">
        <v>1</v>
      </c>
      <c r="M3864" s="31">
        <v>7</v>
      </c>
      <c r="N3864" s="33">
        <v>2107</v>
      </c>
      <c r="O3864" s="33"/>
      <c r="P3864" s="33"/>
      <c r="Q3864" s="33"/>
      <c r="R3864" s="33"/>
      <c r="S3864" s="34" t="str">
        <f t="shared" si="840"/>
        <v>1</v>
      </c>
      <c r="T3864" s="35">
        <f t="shared" si="841"/>
        <v>2107</v>
      </c>
      <c r="U3864" s="36">
        <f>INDEX([1]ราคาที่ดิน!$B:$G,MATCH($C3864,[1]ราคาที่ดิน!$A:$A,0),MATCH($B3864,[1]ราคาที่ดิน!$B$1:$G$1,0))</f>
        <v>150</v>
      </c>
      <c r="V3864" s="37">
        <f t="shared" si="850"/>
        <v>316050</v>
      </c>
      <c r="W3864" s="31"/>
      <c r="X3864" s="31"/>
      <c r="Y3864" s="31"/>
      <c r="Z3864" s="31"/>
      <c r="AA3864" s="31"/>
      <c r="AB3864" s="32"/>
      <c r="AC3864" s="38"/>
      <c r="AD3864" s="39"/>
      <c r="AE3864" s="39"/>
      <c r="AF3864" s="40" t="str">
        <f t="shared" si="842"/>
        <v/>
      </c>
      <c r="AG3864" s="41" t="str">
        <f t="shared" si="843"/>
        <v/>
      </c>
      <c r="AH3864" s="42"/>
      <c r="AI3864" s="42"/>
      <c r="AJ3864" s="42"/>
      <c r="AK3864" s="42"/>
      <c r="AL3864" s="31"/>
      <c r="AM3864" s="43" t="str">
        <f t="shared" si="844"/>
        <v>100</v>
      </c>
      <c r="AN3864" s="44">
        <f>INDEX([1]ราคาสิ่งปลูกสร้าง!$D$6:$CC$47,MATCH($AD3864,[1]ราคาสิ่งปลูกสร้าง!$B$6:$B$45,0),MATCH($C$7,[1]ราคาสิ่งปลูกสร้าง!$D$5:$CC$5,0))</f>
        <v>0</v>
      </c>
      <c r="AO3864" s="44">
        <f t="shared" si="845"/>
        <v>0</v>
      </c>
      <c r="AP3864" s="45">
        <f t="shared" si="846"/>
        <v>0</v>
      </c>
      <c r="AQ3864" s="40">
        <f>IF(AP3864=0,0,INDEX([1]ค่าเสื่อมสิ่งปลูกสร้าง!$A$5:$D$105,MATCH($AP3864,[1]ค่าเสื่อมสิ่งปลูกสร้าง!$A$5:$A$105,0),MATCH(AE3864,[1]ค่าเสื่อมสิ่งปลูกสร้าง!$A$3:$D$3)))</f>
        <v>0</v>
      </c>
      <c r="AR3864" s="44">
        <f t="shared" si="851"/>
        <v>0</v>
      </c>
      <c r="AS3864" s="44">
        <f t="shared" si="852"/>
        <v>316050</v>
      </c>
      <c r="AT3864" s="44">
        <f t="shared" si="853"/>
        <v>316050</v>
      </c>
      <c r="AU3864" s="46">
        <v>0</v>
      </c>
      <c r="AV3864" s="44">
        <f t="shared" si="847"/>
        <v>316050</v>
      </c>
      <c r="AW3864" s="47" t="str">
        <f t="shared" si="848"/>
        <v>0.01</v>
      </c>
      <c r="AX3864" s="48"/>
      <c r="AY3864" s="48"/>
      <c r="AZ3864" s="49">
        <v>0</v>
      </c>
      <c r="BA3864" s="48"/>
      <c r="BB3864" s="48"/>
      <c r="BC3864" s="44">
        <f t="shared" si="849"/>
        <v>0</v>
      </c>
      <c r="BD3864" s="50">
        <v>1</v>
      </c>
      <c r="BE3864" s="51" t="e">
        <f>IF(AX3864=1,0,IF(AY3864=1,0,IF(BC3864&gt;#REF!,#REF!,IF(OR(AZ3864&gt;0,BD3864&gt;=0),BC3864+([1]สูตร2!H3852*(100%-AZ3864)-BC3864)*BD3864,[1]สูตร2!H3852*(100%-AZ3864)))))</f>
        <v>#REF!</v>
      </c>
      <c r="BF3864" s="31"/>
    </row>
    <row r="3865" spans="1:58" s="5" customFormat="1" ht="24" customHeight="1" x14ac:dyDescent="0.2">
      <c r="A3865" s="31">
        <v>1267</v>
      </c>
      <c r="B3865" s="31" t="s">
        <v>93</v>
      </c>
      <c r="C3865" s="31">
        <v>1</v>
      </c>
      <c r="D3865" s="31" t="s">
        <v>66</v>
      </c>
      <c r="E3865" s="31" t="s">
        <v>2938</v>
      </c>
      <c r="F3865" s="31"/>
      <c r="G3865" s="32" t="s">
        <v>2939</v>
      </c>
      <c r="H3865" s="31" t="s">
        <v>104</v>
      </c>
      <c r="I3865" s="31" t="s">
        <v>104</v>
      </c>
      <c r="J3865" s="31" t="s">
        <v>2860</v>
      </c>
      <c r="K3865" s="31">
        <v>0</v>
      </c>
      <c r="L3865" s="31">
        <v>0</v>
      </c>
      <c r="M3865" s="31">
        <v>50</v>
      </c>
      <c r="N3865" s="33"/>
      <c r="O3865" s="33">
        <v>50</v>
      </c>
      <c r="P3865" s="33"/>
      <c r="Q3865" s="33"/>
      <c r="R3865" s="33"/>
      <c r="S3865" s="34" t="str">
        <f t="shared" si="840"/>
        <v>2</v>
      </c>
      <c r="T3865" s="35">
        <f t="shared" si="841"/>
        <v>50</v>
      </c>
      <c r="U3865" s="36">
        <f>INDEX([1]ราคาที่ดิน!$B:$G,MATCH($C3865,[1]ราคาที่ดิน!$A:$A,0),MATCH($B3865,[1]ราคาที่ดิน!$B$1:$G$1,0))</f>
        <v>100</v>
      </c>
      <c r="V3865" s="37">
        <f t="shared" si="850"/>
        <v>5000</v>
      </c>
      <c r="W3865" s="31">
        <v>1</v>
      </c>
      <c r="X3865" s="31">
        <v>40</v>
      </c>
      <c r="Y3865" s="31" t="s">
        <v>66</v>
      </c>
      <c r="Z3865" s="31" t="s">
        <v>2938</v>
      </c>
      <c r="AA3865" s="31"/>
      <c r="AB3865" s="32" t="s">
        <v>2939</v>
      </c>
      <c r="AC3865" s="38"/>
      <c r="AD3865" s="39" t="s">
        <v>73</v>
      </c>
      <c r="AE3865" s="39" t="s">
        <v>74</v>
      </c>
      <c r="AF3865" s="40" t="str">
        <f t="shared" si="842"/>
        <v>2</v>
      </c>
      <c r="AG3865" s="41">
        <f t="shared" si="843"/>
        <v>225</v>
      </c>
      <c r="AH3865" s="42"/>
      <c r="AI3865" s="42">
        <v>225</v>
      </c>
      <c r="AJ3865" s="42"/>
      <c r="AK3865" s="42"/>
      <c r="AL3865" s="31">
        <v>2</v>
      </c>
      <c r="AM3865" s="43" t="str">
        <f t="shared" si="844"/>
        <v>100</v>
      </c>
      <c r="AN3865" s="44">
        <f>INDEX([1]ราคาสิ่งปลูกสร้าง!$D$6:$CC$47,MATCH($AD3865,[1]ราคาสิ่งปลูกสร้าง!$B$6:$B$45,0),MATCH($C$7,[1]ราคาสิ่งปลูกสร้าง!$D$5:$CC$5,0))</f>
        <v>6500</v>
      </c>
      <c r="AO3865" s="44">
        <f t="shared" si="845"/>
        <v>1462500</v>
      </c>
      <c r="AP3865" s="45">
        <f t="shared" si="846"/>
        <v>2</v>
      </c>
      <c r="AQ3865" s="40">
        <f>IF(AP3865=0,0,INDEX([1]ค่าเสื่อมสิ่งปลูกสร้าง!$A$5:$D$105,MATCH($AP3865,[1]ค่าเสื่อมสิ่งปลูกสร้าง!$A$5:$A$105,0),MATCH(AE3865,[1]ค่าเสื่อมสิ่งปลูกสร้าง!$A$3:$D$3)))</f>
        <v>2</v>
      </c>
      <c r="AR3865" s="44">
        <f t="shared" si="851"/>
        <v>1433250</v>
      </c>
      <c r="AS3865" s="44">
        <f t="shared" si="852"/>
        <v>1438250</v>
      </c>
      <c r="AT3865" s="44">
        <f t="shared" si="853"/>
        <v>1438250</v>
      </c>
      <c r="AU3865" s="46">
        <v>0</v>
      </c>
      <c r="AV3865" s="44">
        <f t="shared" si="847"/>
        <v>1438250</v>
      </c>
      <c r="AW3865" s="47" t="str">
        <f t="shared" si="848"/>
        <v>0.02</v>
      </c>
      <c r="AX3865" s="48"/>
      <c r="AY3865" s="48"/>
      <c r="AZ3865" s="49">
        <v>0</v>
      </c>
      <c r="BA3865" s="48"/>
      <c r="BB3865" s="48"/>
      <c r="BC3865" s="44">
        <f t="shared" si="849"/>
        <v>0</v>
      </c>
      <c r="BD3865" s="50">
        <v>1</v>
      </c>
      <c r="BE3865" s="51" t="e">
        <f>IF(AX3865=1,0,IF(AY3865=1,0,IF(BC3865&gt;#REF!,#REF!,IF(OR(AZ3865&gt;0,BD3865&gt;=0),BC3865+([1]สูตร2!H3853*(100%-AZ3865)-BC3865)*BD3865,[1]สูตร2!H3853*(100%-AZ3865)))))</f>
        <v>#REF!</v>
      </c>
      <c r="BF3865" s="31"/>
    </row>
    <row r="3866" spans="1:58" s="5" customFormat="1" ht="24" customHeight="1" x14ac:dyDescent="0.2">
      <c r="A3866" s="31"/>
      <c r="B3866" s="31" t="s">
        <v>93</v>
      </c>
      <c r="C3866" s="31">
        <v>1</v>
      </c>
      <c r="D3866" s="31" t="s">
        <v>66</v>
      </c>
      <c r="E3866" s="31" t="s">
        <v>2938</v>
      </c>
      <c r="F3866" s="31"/>
      <c r="G3866" s="32" t="s">
        <v>2939</v>
      </c>
      <c r="H3866" s="31" t="s">
        <v>104</v>
      </c>
      <c r="I3866" s="31" t="s">
        <v>104</v>
      </c>
      <c r="J3866" s="31" t="s">
        <v>2860</v>
      </c>
      <c r="K3866" s="31">
        <v>0</v>
      </c>
      <c r="L3866" s="31">
        <v>0</v>
      </c>
      <c r="M3866" s="31">
        <v>40</v>
      </c>
      <c r="N3866" s="33"/>
      <c r="O3866" s="33">
        <v>40</v>
      </c>
      <c r="P3866" s="33"/>
      <c r="Q3866" s="33"/>
      <c r="R3866" s="33"/>
      <c r="S3866" s="34" t="str">
        <f t="shared" si="840"/>
        <v>2</v>
      </c>
      <c r="T3866" s="35">
        <f t="shared" si="841"/>
        <v>40</v>
      </c>
      <c r="U3866" s="36">
        <f>INDEX([1]ราคาที่ดิน!$B:$G,MATCH($C3866,[1]ราคาที่ดิน!$A:$A,0),MATCH($B3866,[1]ราคาที่ดิน!$B$1:$G$1,0))</f>
        <v>100</v>
      </c>
      <c r="V3866" s="37">
        <f t="shared" si="850"/>
        <v>4000</v>
      </c>
      <c r="W3866" s="31">
        <v>2</v>
      </c>
      <c r="X3866" s="31">
        <v>40</v>
      </c>
      <c r="Y3866" s="31" t="s">
        <v>66</v>
      </c>
      <c r="Z3866" s="31" t="s">
        <v>2938</v>
      </c>
      <c r="AA3866" s="31"/>
      <c r="AB3866" s="32" t="s">
        <v>2939</v>
      </c>
      <c r="AC3866" s="38"/>
      <c r="AD3866" s="39" t="s">
        <v>73</v>
      </c>
      <c r="AE3866" s="39" t="s">
        <v>94</v>
      </c>
      <c r="AF3866" s="40" t="str">
        <f t="shared" si="842"/>
        <v>3</v>
      </c>
      <c r="AG3866" s="41">
        <f t="shared" si="843"/>
        <v>68</v>
      </c>
      <c r="AH3866" s="42"/>
      <c r="AI3866" s="42"/>
      <c r="AJ3866" s="42">
        <v>68</v>
      </c>
      <c r="AK3866" s="42"/>
      <c r="AL3866" s="31">
        <v>5</v>
      </c>
      <c r="AM3866" s="43" t="str">
        <f t="shared" si="844"/>
        <v>100</v>
      </c>
      <c r="AN3866" s="44">
        <f>INDEX([1]ราคาสิ่งปลูกสร้าง!$D$6:$CC$47,MATCH($AD3866,[1]ราคาสิ่งปลูกสร้าง!$B$6:$B$45,0),MATCH($C$7,[1]ราคาสิ่งปลูกสร้าง!$D$5:$CC$5,0))</f>
        <v>6500</v>
      </c>
      <c r="AO3866" s="44">
        <f t="shared" si="845"/>
        <v>442000</v>
      </c>
      <c r="AP3866" s="45">
        <f t="shared" si="846"/>
        <v>5</v>
      </c>
      <c r="AQ3866" s="40">
        <f>IF(AP3866=0,0,INDEX([1]ค่าเสื่อมสิ่งปลูกสร้าง!$A$5:$D$105,MATCH($AP3866,[1]ค่าเสื่อมสิ่งปลูกสร้าง!$A$5:$A$105,0),MATCH(AE3866,[1]ค่าเสื่อมสิ่งปลูกสร้าง!$A$3:$D$3)))</f>
        <v>5</v>
      </c>
      <c r="AR3866" s="44">
        <f t="shared" si="851"/>
        <v>419900</v>
      </c>
      <c r="AS3866" s="44">
        <f t="shared" si="852"/>
        <v>423900</v>
      </c>
      <c r="AT3866" s="44">
        <f t="shared" si="853"/>
        <v>423900</v>
      </c>
      <c r="AU3866" s="46">
        <v>0</v>
      </c>
      <c r="AV3866" s="44">
        <f t="shared" si="847"/>
        <v>423900</v>
      </c>
      <c r="AW3866" s="47" t="str">
        <f t="shared" si="848"/>
        <v>0.02</v>
      </c>
      <c r="AX3866" s="48"/>
      <c r="AY3866" s="48"/>
      <c r="AZ3866" s="49">
        <v>0</v>
      </c>
      <c r="BA3866" s="48"/>
      <c r="BB3866" s="48"/>
      <c r="BC3866" s="44">
        <f t="shared" si="849"/>
        <v>0</v>
      </c>
      <c r="BD3866" s="50">
        <v>1</v>
      </c>
      <c r="BE3866" s="51" t="e">
        <f>IF(AX3866=1,0,IF(AY3866=1,0,IF(BC3866&gt;#REF!,#REF!,IF(OR(AZ3866&gt;0,BD3866&gt;=0),BC3866+([1]สูตร2!H3854*(100%-AZ3866)-BC3866)*BD3866,[1]สูตร2!H3854*(100%-AZ3866)))))</f>
        <v>#REF!</v>
      </c>
      <c r="BF3866" s="31"/>
    </row>
    <row r="3867" spans="1:58" s="5" customFormat="1" ht="24" customHeight="1" x14ac:dyDescent="0.2">
      <c r="A3867" s="31">
        <v>1268</v>
      </c>
      <c r="B3867" s="31" t="s">
        <v>321</v>
      </c>
      <c r="C3867" s="31" t="s">
        <v>1515</v>
      </c>
      <c r="D3867" s="31" t="s">
        <v>71</v>
      </c>
      <c r="E3867" s="31" t="s">
        <v>2940</v>
      </c>
      <c r="F3867" s="31"/>
      <c r="G3867" s="32" t="s">
        <v>2941</v>
      </c>
      <c r="H3867" s="31" t="s">
        <v>104</v>
      </c>
      <c r="I3867" s="31" t="s">
        <v>104</v>
      </c>
      <c r="J3867" s="31" t="s">
        <v>2860</v>
      </c>
      <c r="K3867" s="31">
        <v>16</v>
      </c>
      <c r="L3867" s="31">
        <v>3</v>
      </c>
      <c r="M3867" s="31">
        <v>47</v>
      </c>
      <c r="N3867" s="33">
        <v>6747</v>
      </c>
      <c r="O3867" s="33"/>
      <c r="P3867" s="33"/>
      <c r="Q3867" s="33"/>
      <c r="R3867" s="33"/>
      <c r="S3867" s="34" t="str">
        <f t="shared" si="840"/>
        <v>1</v>
      </c>
      <c r="T3867" s="35">
        <f t="shared" si="841"/>
        <v>6747</v>
      </c>
      <c r="U3867" s="36">
        <f>INDEX([1]ราคาที่ดิน!$B:$G,MATCH($C3867,[1]ราคาที่ดิน!$A:$A,0),MATCH($B3867,[1]ราคาที่ดิน!$B$1:$G$1,0))</f>
        <v>200</v>
      </c>
      <c r="V3867" s="37">
        <f t="shared" si="850"/>
        <v>1349400</v>
      </c>
      <c r="W3867" s="31"/>
      <c r="X3867" s="31"/>
      <c r="Y3867" s="31"/>
      <c r="Z3867" s="31"/>
      <c r="AA3867" s="31"/>
      <c r="AB3867" s="32"/>
      <c r="AC3867" s="38"/>
      <c r="AD3867" s="39"/>
      <c r="AE3867" s="39"/>
      <c r="AF3867" s="40" t="str">
        <f t="shared" si="842"/>
        <v/>
      </c>
      <c r="AG3867" s="41" t="str">
        <f t="shared" si="843"/>
        <v/>
      </c>
      <c r="AH3867" s="42"/>
      <c r="AI3867" s="42"/>
      <c r="AJ3867" s="42"/>
      <c r="AK3867" s="42"/>
      <c r="AL3867" s="31"/>
      <c r="AM3867" s="43" t="str">
        <f t="shared" si="844"/>
        <v>100</v>
      </c>
      <c r="AN3867" s="44">
        <f>INDEX([1]ราคาสิ่งปลูกสร้าง!$D$6:$CC$47,MATCH($AD3867,[1]ราคาสิ่งปลูกสร้าง!$B$6:$B$45,0),MATCH($C$7,[1]ราคาสิ่งปลูกสร้าง!$D$5:$CC$5,0))</f>
        <v>0</v>
      </c>
      <c r="AO3867" s="44">
        <f t="shared" si="845"/>
        <v>0</v>
      </c>
      <c r="AP3867" s="45">
        <f t="shared" si="846"/>
        <v>0</v>
      </c>
      <c r="AQ3867" s="40">
        <f>IF(AP3867=0,0,INDEX([1]ค่าเสื่อมสิ่งปลูกสร้าง!$A$5:$D$105,MATCH($AP3867,[1]ค่าเสื่อมสิ่งปลูกสร้าง!$A$5:$A$105,0),MATCH(AE3867,[1]ค่าเสื่อมสิ่งปลูกสร้าง!$A$3:$D$3)))</f>
        <v>0</v>
      </c>
      <c r="AR3867" s="44">
        <f t="shared" si="851"/>
        <v>0</v>
      </c>
      <c r="AS3867" s="44">
        <f t="shared" si="852"/>
        <v>1349400</v>
      </c>
      <c r="AT3867" s="44">
        <f t="shared" si="853"/>
        <v>1349400</v>
      </c>
      <c r="AU3867" s="46">
        <v>0</v>
      </c>
      <c r="AV3867" s="44">
        <f t="shared" si="847"/>
        <v>1349400</v>
      </c>
      <c r="AW3867" s="47" t="str">
        <f t="shared" si="848"/>
        <v>0.01</v>
      </c>
      <c r="AX3867" s="48"/>
      <c r="AY3867" s="48"/>
      <c r="AZ3867" s="49">
        <v>0</v>
      </c>
      <c r="BA3867" s="48"/>
      <c r="BB3867" s="48"/>
      <c r="BC3867" s="44">
        <f t="shared" si="849"/>
        <v>0</v>
      </c>
      <c r="BD3867" s="50">
        <v>1</v>
      </c>
      <c r="BE3867" s="51" t="e">
        <f>IF(AX3867=1,0,IF(AY3867=1,0,IF(BC3867&gt;#REF!,#REF!,IF(OR(AZ3867&gt;0,BD3867&gt;=0),BC3867+([1]สูตร2!H3855*(100%-AZ3867)-BC3867)*BD3867,[1]สูตร2!H3855*(100%-AZ3867)))))</f>
        <v>#REF!</v>
      </c>
      <c r="BF3867" s="31"/>
    </row>
    <row r="3868" spans="1:58" s="5" customFormat="1" ht="24" customHeight="1" x14ac:dyDescent="0.2">
      <c r="A3868" s="31"/>
      <c r="B3868" s="31" t="s">
        <v>93</v>
      </c>
      <c r="C3868" s="31">
        <v>1</v>
      </c>
      <c r="D3868" s="31" t="s">
        <v>71</v>
      </c>
      <c r="E3868" s="31" t="s">
        <v>2940</v>
      </c>
      <c r="F3868" s="31"/>
      <c r="G3868" s="32" t="s">
        <v>2941</v>
      </c>
      <c r="H3868" s="31" t="s">
        <v>104</v>
      </c>
      <c r="I3868" s="31" t="s">
        <v>104</v>
      </c>
      <c r="J3868" s="31" t="s">
        <v>2860</v>
      </c>
      <c r="K3868" s="31">
        <v>0</v>
      </c>
      <c r="L3868" s="31">
        <v>0</v>
      </c>
      <c r="M3868" s="31">
        <v>45</v>
      </c>
      <c r="N3868" s="33"/>
      <c r="O3868" s="33">
        <v>45</v>
      </c>
      <c r="P3868" s="33"/>
      <c r="Q3868" s="33"/>
      <c r="R3868" s="33"/>
      <c r="S3868" s="34" t="str">
        <f t="shared" si="840"/>
        <v>2</v>
      </c>
      <c r="T3868" s="35">
        <f t="shared" si="841"/>
        <v>45</v>
      </c>
      <c r="U3868" s="36">
        <f>INDEX([1]ราคาที่ดิน!$B:$G,MATCH($C3868,[1]ราคาที่ดิน!$A:$A,0),MATCH($B3868,[1]ราคาที่ดิน!$B$1:$G$1,0))</f>
        <v>100</v>
      </c>
      <c r="V3868" s="37">
        <f t="shared" si="850"/>
        <v>4500</v>
      </c>
      <c r="W3868" s="31">
        <v>1</v>
      </c>
      <c r="X3868" s="31">
        <v>41</v>
      </c>
      <c r="Y3868" s="31" t="s">
        <v>71</v>
      </c>
      <c r="Z3868" s="31" t="s">
        <v>2942</v>
      </c>
      <c r="AA3868" s="31"/>
      <c r="AB3868" s="32" t="s">
        <v>2941</v>
      </c>
      <c r="AC3868" s="38"/>
      <c r="AD3868" s="39" t="s">
        <v>73</v>
      </c>
      <c r="AE3868" s="39" t="s">
        <v>76</v>
      </c>
      <c r="AF3868" s="40" t="str">
        <f t="shared" si="842"/>
        <v>2</v>
      </c>
      <c r="AG3868" s="41">
        <f t="shared" si="843"/>
        <v>16</v>
      </c>
      <c r="AH3868" s="42"/>
      <c r="AI3868" s="42">
        <v>16</v>
      </c>
      <c r="AJ3868" s="42"/>
      <c r="AK3868" s="42"/>
      <c r="AL3868" s="31">
        <v>1</v>
      </c>
      <c r="AM3868" s="43" t="str">
        <f t="shared" si="844"/>
        <v>100</v>
      </c>
      <c r="AN3868" s="44">
        <f>INDEX([1]ราคาสิ่งปลูกสร้าง!$D$6:$CC$47,MATCH($AD3868,[1]ราคาสิ่งปลูกสร้าง!$B$6:$B$45,0),MATCH($C$7,[1]ราคาสิ่งปลูกสร้าง!$D$5:$CC$5,0))</f>
        <v>6500</v>
      </c>
      <c r="AO3868" s="44">
        <f t="shared" si="845"/>
        <v>104000</v>
      </c>
      <c r="AP3868" s="45">
        <f t="shared" si="846"/>
        <v>1</v>
      </c>
      <c r="AQ3868" s="40">
        <f>IF(AP3868=0,0,INDEX([1]ค่าเสื่อมสิ่งปลูกสร้าง!$A$5:$D$105,MATCH($AP3868,[1]ค่าเสื่อมสิ่งปลูกสร้าง!$A$5:$A$105,0),MATCH(AE3868,[1]ค่าเสื่อมสิ่งปลูกสร้าง!$A$3:$D$3)))</f>
        <v>3</v>
      </c>
      <c r="AR3868" s="44">
        <f t="shared" si="851"/>
        <v>100880</v>
      </c>
      <c r="AS3868" s="44">
        <f t="shared" si="852"/>
        <v>105380</v>
      </c>
      <c r="AT3868" s="44">
        <f t="shared" si="853"/>
        <v>105380</v>
      </c>
      <c r="AU3868" s="46">
        <v>0</v>
      </c>
      <c r="AV3868" s="44">
        <f t="shared" si="847"/>
        <v>105380</v>
      </c>
      <c r="AW3868" s="47" t="str">
        <f t="shared" si="848"/>
        <v>0.02</v>
      </c>
      <c r="AX3868" s="48"/>
      <c r="AY3868" s="48"/>
      <c r="AZ3868" s="49">
        <v>0</v>
      </c>
      <c r="BA3868" s="48"/>
      <c r="BB3868" s="48"/>
      <c r="BC3868" s="44">
        <f t="shared" si="849"/>
        <v>0</v>
      </c>
      <c r="BD3868" s="50">
        <v>1</v>
      </c>
      <c r="BE3868" s="51" t="e">
        <f>IF(AX3868=1,0,IF(AY3868=1,0,IF(BC3868&gt;#REF!,#REF!,IF(OR(AZ3868&gt;0,BD3868&gt;=0),BC3868+([1]สูตร2!H3856*(100%-AZ3868)-BC3868)*BD3868,[1]สูตร2!H3856*(100%-AZ3868)))))</f>
        <v>#REF!</v>
      </c>
      <c r="BF3868" s="31"/>
    </row>
    <row r="3869" spans="1:58" s="5" customFormat="1" ht="24" customHeight="1" x14ac:dyDescent="0.2">
      <c r="A3869" s="31"/>
      <c r="B3869" s="31" t="s">
        <v>93</v>
      </c>
      <c r="C3869" s="31">
        <v>1</v>
      </c>
      <c r="D3869" s="31" t="s">
        <v>71</v>
      </c>
      <c r="E3869" s="31" t="s">
        <v>2940</v>
      </c>
      <c r="F3869" s="31"/>
      <c r="G3869" s="32" t="s">
        <v>2941</v>
      </c>
      <c r="H3869" s="31" t="s">
        <v>104</v>
      </c>
      <c r="I3869" s="31" t="s">
        <v>104</v>
      </c>
      <c r="J3869" s="31" t="s">
        <v>2860</v>
      </c>
      <c r="K3869" s="31">
        <v>0</v>
      </c>
      <c r="L3869" s="31">
        <v>0</v>
      </c>
      <c r="M3869" s="31">
        <v>20</v>
      </c>
      <c r="N3869" s="33"/>
      <c r="O3869" s="33">
        <v>20</v>
      </c>
      <c r="P3869" s="33"/>
      <c r="Q3869" s="33"/>
      <c r="R3869" s="33"/>
      <c r="S3869" s="34" t="str">
        <f t="shared" si="840"/>
        <v>2</v>
      </c>
      <c r="T3869" s="35">
        <f t="shared" si="841"/>
        <v>20</v>
      </c>
      <c r="U3869" s="36">
        <f>INDEX([1]ราคาที่ดิน!$B:$G,MATCH($C3869,[1]ราคาที่ดิน!$A:$A,0),MATCH($B3869,[1]ราคาที่ดิน!$B$1:$G$1,0))</f>
        <v>100</v>
      </c>
      <c r="V3869" s="37">
        <f t="shared" si="850"/>
        <v>2000</v>
      </c>
      <c r="W3869" s="31">
        <v>2</v>
      </c>
      <c r="X3869" s="31">
        <v>41</v>
      </c>
      <c r="Y3869" s="31" t="s">
        <v>71</v>
      </c>
      <c r="Z3869" s="31" t="s">
        <v>2942</v>
      </c>
      <c r="AA3869" s="31"/>
      <c r="AB3869" s="32" t="s">
        <v>2941</v>
      </c>
      <c r="AC3869" s="38"/>
      <c r="AD3869" s="39" t="s">
        <v>77</v>
      </c>
      <c r="AE3869" s="39" t="s">
        <v>94</v>
      </c>
      <c r="AF3869" s="40" t="str">
        <f t="shared" si="842"/>
        <v>1</v>
      </c>
      <c r="AG3869" s="41">
        <f t="shared" si="843"/>
        <v>25</v>
      </c>
      <c r="AH3869" s="42">
        <v>25</v>
      </c>
      <c r="AI3869" s="42"/>
      <c r="AJ3869" s="42"/>
      <c r="AK3869" s="42"/>
      <c r="AL3869" s="31">
        <v>6</v>
      </c>
      <c r="AM3869" s="43" t="str">
        <f t="shared" si="844"/>
        <v>100</v>
      </c>
      <c r="AN3869" s="44">
        <f>INDEX([1]ราคาสิ่งปลูกสร้าง!$D$6:$CC$47,MATCH($AD3869,[1]ราคาสิ่งปลูกสร้าง!$B$6:$B$45,0),MATCH($C$7,[1]ราคาสิ่งปลูกสร้าง!$D$5:$CC$5,0))</f>
        <v>2050</v>
      </c>
      <c r="AO3869" s="44">
        <f t="shared" si="845"/>
        <v>51250</v>
      </c>
      <c r="AP3869" s="45">
        <f t="shared" si="846"/>
        <v>6</v>
      </c>
      <c r="AQ3869" s="40">
        <f>IF(AP3869=0,0,INDEX([1]ค่าเสื่อมสิ่งปลูกสร้าง!$A$5:$D$105,MATCH($AP3869,[1]ค่าเสื่อมสิ่งปลูกสร้าง!$A$5:$A$105,0),MATCH(AE3869,[1]ค่าเสื่อมสิ่งปลูกสร้าง!$A$3:$D$3)))</f>
        <v>6</v>
      </c>
      <c r="AR3869" s="44">
        <f t="shared" si="851"/>
        <v>48175</v>
      </c>
      <c r="AS3869" s="44">
        <f t="shared" si="852"/>
        <v>50175</v>
      </c>
      <c r="AT3869" s="44">
        <f t="shared" si="853"/>
        <v>50175</v>
      </c>
      <c r="AU3869" s="46">
        <v>0</v>
      </c>
      <c r="AV3869" s="44">
        <f t="shared" si="847"/>
        <v>50175</v>
      </c>
      <c r="AW3869" s="47" t="str">
        <f t="shared" si="848"/>
        <v>0.01</v>
      </c>
      <c r="AX3869" s="48"/>
      <c r="AY3869" s="48"/>
      <c r="AZ3869" s="49">
        <v>0</v>
      </c>
      <c r="BA3869" s="48"/>
      <c r="BB3869" s="48"/>
      <c r="BC3869" s="44">
        <f t="shared" si="849"/>
        <v>0</v>
      </c>
      <c r="BD3869" s="50">
        <v>1</v>
      </c>
      <c r="BE3869" s="51" t="e">
        <f>IF(AX3869=1,0,IF(AY3869=1,0,IF(BC3869&gt;#REF!,#REF!,IF(OR(AZ3869&gt;0,BD3869&gt;=0),BC3869+([1]สูตร2!H3857*(100%-AZ3869)-BC3869)*BD3869,[1]สูตร2!H3857*(100%-AZ3869)))))</f>
        <v>#REF!</v>
      </c>
      <c r="BF3869" s="31"/>
    </row>
    <row r="3870" spans="1:58" s="5" customFormat="1" ht="24" customHeight="1" x14ac:dyDescent="0.2">
      <c r="A3870" s="31">
        <v>1269</v>
      </c>
      <c r="B3870" s="31" t="s">
        <v>321</v>
      </c>
      <c r="C3870" s="31" t="s">
        <v>2943</v>
      </c>
      <c r="D3870" s="31" t="s">
        <v>71</v>
      </c>
      <c r="E3870" s="31" t="s">
        <v>2944</v>
      </c>
      <c r="F3870" s="31"/>
      <c r="G3870" s="32" t="s">
        <v>2945</v>
      </c>
      <c r="H3870" s="31">
        <v>72</v>
      </c>
      <c r="I3870" s="31">
        <v>35</v>
      </c>
      <c r="J3870" s="31" t="s">
        <v>2860</v>
      </c>
      <c r="K3870" s="31">
        <v>0</v>
      </c>
      <c r="L3870" s="31">
        <v>3</v>
      </c>
      <c r="M3870" s="31">
        <v>0</v>
      </c>
      <c r="N3870" s="33">
        <v>300</v>
      </c>
      <c r="O3870" s="33"/>
      <c r="P3870" s="33"/>
      <c r="Q3870" s="33"/>
      <c r="R3870" s="33"/>
      <c r="S3870" s="34" t="str">
        <f t="shared" si="840"/>
        <v>1</v>
      </c>
      <c r="T3870" s="35">
        <f t="shared" si="841"/>
        <v>300</v>
      </c>
      <c r="U3870" s="36">
        <f>INDEX([1]ราคาที่ดิน!$B:$G,MATCH($C3870,[1]ราคาที่ดิน!$A:$A,0),MATCH($B3870,[1]ราคาที่ดิน!$B$1:$G$1,0))</f>
        <v>150</v>
      </c>
      <c r="V3870" s="37">
        <f t="shared" si="850"/>
        <v>45000</v>
      </c>
      <c r="W3870" s="31"/>
      <c r="X3870" s="31"/>
      <c r="Y3870" s="31"/>
      <c r="Z3870" s="31"/>
      <c r="AA3870" s="31"/>
      <c r="AB3870" s="32"/>
      <c r="AC3870" s="38"/>
      <c r="AD3870" s="39"/>
      <c r="AE3870" s="39"/>
      <c r="AF3870" s="40" t="str">
        <f t="shared" si="842"/>
        <v/>
      </c>
      <c r="AG3870" s="41" t="str">
        <f t="shared" si="843"/>
        <v/>
      </c>
      <c r="AH3870" s="42"/>
      <c r="AI3870" s="42"/>
      <c r="AJ3870" s="42"/>
      <c r="AK3870" s="42"/>
      <c r="AL3870" s="31"/>
      <c r="AM3870" s="43" t="str">
        <f t="shared" si="844"/>
        <v>100</v>
      </c>
      <c r="AN3870" s="44">
        <f>INDEX([1]ราคาสิ่งปลูกสร้าง!$D$6:$CC$47,MATCH($AD3870,[1]ราคาสิ่งปลูกสร้าง!$B$6:$B$45,0),MATCH($C$7,[1]ราคาสิ่งปลูกสร้าง!$D$5:$CC$5,0))</f>
        <v>0</v>
      </c>
      <c r="AO3870" s="44">
        <f t="shared" si="845"/>
        <v>0</v>
      </c>
      <c r="AP3870" s="45">
        <f t="shared" si="846"/>
        <v>0</v>
      </c>
      <c r="AQ3870" s="40">
        <f>IF(AP3870=0,0,INDEX([1]ค่าเสื่อมสิ่งปลูกสร้าง!$A$5:$D$105,MATCH($AP3870,[1]ค่าเสื่อมสิ่งปลูกสร้าง!$A$5:$A$105,0),MATCH(AE3870,[1]ค่าเสื่อมสิ่งปลูกสร้าง!$A$3:$D$3)))</f>
        <v>0</v>
      </c>
      <c r="AR3870" s="44">
        <f t="shared" si="851"/>
        <v>0</v>
      </c>
      <c r="AS3870" s="44">
        <f t="shared" si="852"/>
        <v>45000</v>
      </c>
      <c r="AT3870" s="44">
        <f t="shared" si="853"/>
        <v>45000</v>
      </c>
      <c r="AU3870" s="46">
        <v>0</v>
      </c>
      <c r="AV3870" s="44">
        <f t="shared" si="847"/>
        <v>45000</v>
      </c>
      <c r="AW3870" s="47" t="str">
        <f t="shared" si="848"/>
        <v>0.01</v>
      </c>
      <c r="AX3870" s="48"/>
      <c r="AY3870" s="48"/>
      <c r="AZ3870" s="49">
        <v>0</v>
      </c>
      <c r="BA3870" s="48"/>
      <c r="BB3870" s="48"/>
      <c r="BC3870" s="44">
        <f t="shared" si="849"/>
        <v>0</v>
      </c>
      <c r="BD3870" s="50">
        <v>1</v>
      </c>
      <c r="BE3870" s="51" t="e">
        <f>IF(AX3870=1,0,IF(AY3870=1,0,IF(BC3870&gt;#REF!,#REF!,IF(OR(AZ3870&gt;0,BD3870&gt;=0),BC3870+([1]สูตร2!H3858*(100%-AZ3870)-BC3870)*BD3870,[1]สูตร2!H3858*(100%-AZ3870)))))</f>
        <v>#REF!</v>
      </c>
      <c r="BF3870" s="31"/>
    </row>
    <row r="3871" spans="1:58" s="5" customFormat="1" ht="24" customHeight="1" x14ac:dyDescent="0.2">
      <c r="A3871" s="31"/>
      <c r="B3871" s="31" t="s">
        <v>321</v>
      </c>
      <c r="C3871" s="31" t="s">
        <v>2943</v>
      </c>
      <c r="D3871" s="31" t="s">
        <v>71</v>
      </c>
      <c r="E3871" s="31" t="s">
        <v>2944</v>
      </c>
      <c r="F3871" s="31"/>
      <c r="G3871" s="32" t="s">
        <v>2945</v>
      </c>
      <c r="H3871" s="31">
        <v>72</v>
      </c>
      <c r="I3871" s="31">
        <v>35</v>
      </c>
      <c r="J3871" s="31" t="s">
        <v>2860</v>
      </c>
      <c r="K3871" s="31">
        <v>0</v>
      </c>
      <c r="L3871" s="31">
        <v>0</v>
      </c>
      <c r="M3871" s="31">
        <v>36</v>
      </c>
      <c r="N3871" s="33"/>
      <c r="O3871" s="33">
        <v>36</v>
      </c>
      <c r="P3871" s="33"/>
      <c r="Q3871" s="33"/>
      <c r="R3871" s="33"/>
      <c r="S3871" s="34" t="str">
        <f t="shared" si="840"/>
        <v>2</v>
      </c>
      <c r="T3871" s="35">
        <f t="shared" si="841"/>
        <v>36</v>
      </c>
      <c r="U3871" s="36">
        <f>INDEX([1]ราคาที่ดิน!$B:$G,MATCH($C3871,[1]ราคาที่ดิน!$A:$A,0),MATCH($B3871,[1]ราคาที่ดิน!$B$1:$G$1,0))</f>
        <v>150</v>
      </c>
      <c r="V3871" s="37">
        <f t="shared" si="850"/>
        <v>5400</v>
      </c>
      <c r="W3871" s="31">
        <v>1</v>
      </c>
      <c r="X3871" s="31">
        <v>43</v>
      </c>
      <c r="Y3871" s="31" t="s">
        <v>66</v>
      </c>
      <c r="Z3871" s="31" t="s">
        <v>2946</v>
      </c>
      <c r="AA3871" s="31"/>
      <c r="AB3871" s="32" t="s">
        <v>2945</v>
      </c>
      <c r="AC3871" s="38"/>
      <c r="AD3871" s="39" t="s">
        <v>73</v>
      </c>
      <c r="AE3871" s="39" t="s">
        <v>74</v>
      </c>
      <c r="AF3871" s="40" t="str">
        <f t="shared" si="842"/>
        <v>2</v>
      </c>
      <c r="AG3871" s="41">
        <f t="shared" si="843"/>
        <v>81</v>
      </c>
      <c r="AH3871" s="42"/>
      <c r="AI3871" s="42">
        <v>81</v>
      </c>
      <c r="AJ3871" s="42"/>
      <c r="AK3871" s="42"/>
      <c r="AL3871" s="31">
        <v>15</v>
      </c>
      <c r="AM3871" s="43" t="str">
        <f t="shared" si="844"/>
        <v>100</v>
      </c>
      <c r="AN3871" s="44">
        <f>INDEX([1]ราคาสิ่งปลูกสร้าง!$D$6:$CC$47,MATCH($AD3871,[1]ราคาสิ่งปลูกสร้าง!$B$6:$B$45,0),MATCH($C$7,[1]ราคาสิ่งปลูกสร้าง!$D$5:$CC$5,0))</f>
        <v>6500</v>
      </c>
      <c r="AO3871" s="44">
        <f t="shared" si="845"/>
        <v>526500</v>
      </c>
      <c r="AP3871" s="45">
        <f t="shared" si="846"/>
        <v>15</v>
      </c>
      <c r="AQ3871" s="40">
        <f>IF(AP3871=0,0,INDEX([1]ค่าเสื่อมสิ่งปลูกสร้าง!$A$5:$D$105,MATCH($AP3871,[1]ค่าเสื่อมสิ่งปลูกสร้าง!$A$5:$A$105,0),MATCH(AE3871,[1]ค่าเสื่อมสิ่งปลูกสร้าง!$A$3:$D$3)))</f>
        <v>20</v>
      </c>
      <c r="AR3871" s="44">
        <f t="shared" si="851"/>
        <v>421200</v>
      </c>
      <c r="AS3871" s="44">
        <f t="shared" si="852"/>
        <v>426600</v>
      </c>
      <c r="AT3871" s="44">
        <f t="shared" si="853"/>
        <v>426600</v>
      </c>
      <c r="AU3871" s="46">
        <v>0</v>
      </c>
      <c r="AV3871" s="44">
        <f t="shared" si="847"/>
        <v>426600</v>
      </c>
      <c r="AW3871" s="47" t="str">
        <f t="shared" si="848"/>
        <v>0.02</v>
      </c>
      <c r="AX3871" s="48"/>
      <c r="AY3871" s="48"/>
      <c r="AZ3871" s="49">
        <v>0</v>
      </c>
      <c r="BA3871" s="48"/>
      <c r="BB3871" s="48"/>
      <c r="BC3871" s="44">
        <f t="shared" si="849"/>
        <v>0</v>
      </c>
      <c r="BD3871" s="50">
        <v>1</v>
      </c>
      <c r="BE3871" s="51" t="e">
        <f>IF(AX3871=1,0,IF(AY3871=1,0,IF(BC3871&gt;#REF!,#REF!,IF(OR(AZ3871&gt;0,BD3871&gt;=0),BC3871+([1]สูตร2!H3859*(100%-AZ3871)-BC3871)*BD3871,[1]สูตร2!H3859*(100%-AZ3871)))))</f>
        <v>#REF!</v>
      </c>
      <c r="BF3871" s="31"/>
    </row>
    <row r="3872" spans="1:58" s="5" customFormat="1" ht="24" customHeight="1" x14ac:dyDescent="0.2">
      <c r="A3872" s="31"/>
      <c r="B3872" s="31" t="s">
        <v>321</v>
      </c>
      <c r="C3872" s="31" t="s">
        <v>2943</v>
      </c>
      <c r="D3872" s="31" t="s">
        <v>71</v>
      </c>
      <c r="E3872" s="31" t="s">
        <v>2944</v>
      </c>
      <c r="F3872" s="31"/>
      <c r="G3872" s="32" t="s">
        <v>2945</v>
      </c>
      <c r="H3872" s="31">
        <v>72</v>
      </c>
      <c r="I3872" s="31">
        <v>35</v>
      </c>
      <c r="J3872" s="31" t="s">
        <v>2860</v>
      </c>
      <c r="K3872" s="31">
        <v>0</v>
      </c>
      <c r="L3872" s="31">
        <v>0</v>
      </c>
      <c r="M3872" s="31">
        <v>30</v>
      </c>
      <c r="N3872" s="33"/>
      <c r="O3872" s="33">
        <v>30</v>
      </c>
      <c r="P3872" s="33"/>
      <c r="Q3872" s="33"/>
      <c r="R3872" s="33"/>
      <c r="S3872" s="34" t="str">
        <f t="shared" si="840"/>
        <v>2</v>
      </c>
      <c r="T3872" s="35">
        <f t="shared" si="841"/>
        <v>30</v>
      </c>
      <c r="U3872" s="36">
        <f>INDEX([1]ราคาที่ดิน!$B:$G,MATCH($C3872,[1]ราคาที่ดิน!$A:$A,0),MATCH($B3872,[1]ราคาที่ดิน!$B$1:$G$1,0))</f>
        <v>150</v>
      </c>
      <c r="V3872" s="37">
        <f t="shared" si="850"/>
        <v>4500</v>
      </c>
      <c r="W3872" s="31">
        <v>2</v>
      </c>
      <c r="X3872" s="31">
        <v>43</v>
      </c>
      <c r="Y3872" s="31" t="s">
        <v>66</v>
      </c>
      <c r="Z3872" s="31" t="s">
        <v>2946</v>
      </c>
      <c r="AA3872" s="31"/>
      <c r="AB3872" s="32" t="s">
        <v>2945</v>
      </c>
      <c r="AC3872" s="38"/>
      <c r="AD3872" s="39" t="s">
        <v>75</v>
      </c>
      <c r="AE3872" s="39" t="s">
        <v>76</v>
      </c>
      <c r="AF3872" s="40" t="str">
        <f t="shared" si="842"/>
        <v>1</v>
      </c>
      <c r="AG3872" s="41">
        <f t="shared" si="843"/>
        <v>16</v>
      </c>
      <c r="AH3872" s="42">
        <v>16</v>
      </c>
      <c r="AI3872" s="42"/>
      <c r="AJ3872" s="42"/>
      <c r="AK3872" s="42"/>
      <c r="AL3872" s="31">
        <v>15</v>
      </c>
      <c r="AM3872" s="43" t="str">
        <f t="shared" si="844"/>
        <v>100</v>
      </c>
      <c r="AN3872" s="44">
        <f>INDEX([1]ราคาสิ่งปลูกสร้าง!$D$6:$CC$47,MATCH($AD3872,[1]ราคาสิ่งปลูกสร้าง!$B$6:$B$45,0),MATCH($C$7,[1]ราคาสิ่งปลูกสร้าง!$D$5:$CC$5,0))</f>
        <v>5400</v>
      </c>
      <c r="AO3872" s="44">
        <f t="shared" si="845"/>
        <v>86400</v>
      </c>
      <c r="AP3872" s="45">
        <f t="shared" si="846"/>
        <v>15</v>
      </c>
      <c r="AQ3872" s="40">
        <f>IF(AP3872=0,0,INDEX([1]ค่าเสื่อมสิ่งปลูกสร้าง!$A$5:$D$105,MATCH($AP3872,[1]ค่าเสื่อมสิ่งปลูกสร้าง!$A$5:$A$105,0),MATCH(AE3872,[1]ค่าเสื่อมสิ่งปลูกสร้าง!$A$3:$D$3)))</f>
        <v>65</v>
      </c>
      <c r="AR3872" s="44">
        <f t="shared" si="851"/>
        <v>30239.999999999996</v>
      </c>
      <c r="AS3872" s="44">
        <f t="shared" si="852"/>
        <v>34740</v>
      </c>
      <c r="AT3872" s="44">
        <f t="shared" si="853"/>
        <v>34740</v>
      </c>
      <c r="AU3872" s="46">
        <v>0</v>
      </c>
      <c r="AV3872" s="44">
        <f t="shared" si="847"/>
        <v>34740</v>
      </c>
      <c r="AW3872" s="47" t="str">
        <f t="shared" si="848"/>
        <v>0.01</v>
      </c>
      <c r="AX3872" s="48"/>
      <c r="AY3872" s="48"/>
      <c r="AZ3872" s="49">
        <v>0</v>
      </c>
      <c r="BA3872" s="48"/>
      <c r="BB3872" s="48"/>
      <c r="BC3872" s="44">
        <f t="shared" si="849"/>
        <v>0</v>
      </c>
      <c r="BD3872" s="50">
        <v>1</v>
      </c>
      <c r="BE3872" s="51" t="e">
        <f>IF(AX3872=1,0,IF(AY3872=1,0,IF(BC3872&gt;#REF!,#REF!,IF(OR(AZ3872&gt;0,BD3872&gt;=0),BC3872+([1]สูตร2!H3860*(100%-AZ3872)-BC3872)*BD3872,[1]สูตร2!H3860*(100%-AZ3872)))))</f>
        <v>#REF!</v>
      </c>
      <c r="BF3872" s="31"/>
    </row>
    <row r="3873" spans="1:58" s="5" customFormat="1" ht="24" customHeight="1" x14ac:dyDescent="0.2">
      <c r="A3873" s="31"/>
      <c r="B3873" s="31" t="s">
        <v>321</v>
      </c>
      <c r="C3873" s="31" t="s">
        <v>2947</v>
      </c>
      <c r="D3873" s="31" t="s">
        <v>71</v>
      </c>
      <c r="E3873" s="31" t="s">
        <v>2944</v>
      </c>
      <c r="F3873" s="31"/>
      <c r="G3873" s="32" t="s">
        <v>2945</v>
      </c>
      <c r="H3873" s="31">
        <v>4</v>
      </c>
      <c r="I3873" s="31">
        <v>18</v>
      </c>
      <c r="J3873" s="31" t="s">
        <v>2860</v>
      </c>
      <c r="K3873" s="31">
        <v>8</v>
      </c>
      <c r="L3873" s="31">
        <v>0</v>
      </c>
      <c r="M3873" s="31">
        <v>6</v>
      </c>
      <c r="N3873" s="33">
        <v>3206</v>
      </c>
      <c r="O3873" s="33"/>
      <c r="P3873" s="33"/>
      <c r="Q3873" s="33"/>
      <c r="R3873" s="33"/>
      <c r="S3873" s="34" t="str">
        <f t="shared" si="840"/>
        <v>1</v>
      </c>
      <c r="T3873" s="35">
        <f t="shared" si="841"/>
        <v>3206</v>
      </c>
      <c r="U3873" s="36">
        <f>INDEX([1]ราคาที่ดิน!$B:$G,MATCH($C3873,[1]ราคาที่ดิน!$A:$A,0),MATCH($B3873,[1]ราคาที่ดิน!$B$1:$G$1,0))</f>
        <v>150</v>
      </c>
      <c r="V3873" s="37">
        <f t="shared" si="850"/>
        <v>480900</v>
      </c>
      <c r="W3873" s="31"/>
      <c r="X3873" s="31"/>
      <c r="Y3873" s="31"/>
      <c r="Z3873" s="31"/>
      <c r="AA3873" s="31"/>
      <c r="AB3873" s="32"/>
      <c r="AC3873" s="38"/>
      <c r="AD3873" s="39"/>
      <c r="AE3873" s="39"/>
      <c r="AF3873" s="40" t="str">
        <f t="shared" si="842"/>
        <v/>
      </c>
      <c r="AG3873" s="41" t="str">
        <f t="shared" si="843"/>
        <v/>
      </c>
      <c r="AH3873" s="42"/>
      <c r="AI3873" s="42"/>
      <c r="AJ3873" s="42"/>
      <c r="AK3873" s="42"/>
      <c r="AL3873" s="31"/>
      <c r="AM3873" s="43" t="str">
        <f t="shared" si="844"/>
        <v>100</v>
      </c>
      <c r="AN3873" s="44">
        <f>INDEX([1]ราคาสิ่งปลูกสร้าง!$D$6:$CC$47,MATCH($AD3873,[1]ราคาสิ่งปลูกสร้าง!$B$6:$B$45,0),MATCH($C$7,[1]ราคาสิ่งปลูกสร้าง!$D$5:$CC$5,0))</f>
        <v>0</v>
      </c>
      <c r="AO3873" s="44">
        <f t="shared" si="845"/>
        <v>0</v>
      </c>
      <c r="AP3873" s="45">
        <f t="shared" si="846"/>
        <v>0</v>
      </c>
      <c r="AQ3873" s="40">
        <f>IF(AP3873=0,0,INDEX([1]ค่าเสื่อมสิ่งปลูกสร้าง!$A$5:$D$105,MATCH($AP3873,[1]ค่าเสื่อมสิ่งปลูกสร้าง!$A$5:$A$105,0),MATCH(AE3873,[1]ค่าเสื่อมสิ่งปลูกสร้าง!$A$3:$D$3)))</f>
        <v>0</v>
      </c>
      <c r="AR3873" s="44">
        <f t="shared" si="851"/>
        <v>0</v>
      </c>
      <c r="AS3873" s="44">
        <f t="shared" si="852"/>
        <v>480900</v>
      </c>
      <c r="AT3873" s="44">
        <f t="shared" si="853"/>
        <v>480900</v>
      </c>
      <c r="AU3873" s="46">
        <v>0</v>
      </c>
      <c r="AV3873" s="44">
        <f t="shared" si="847"/>
        <v>480900</v>
      </c>
      <c r="AW3873" s="47" t="str">
        <f t="shared" si="848"/>
        <v>0.01</v>
      </c>
      <c r="AX3873" s="48"/>
      <c r="AY3873" s="48"/>
      <c r="AZ3873" s="49">
        <v>0</v>
      </c>
      <c r="BA3873" s="48"/>
      <c r="BB3873" s="48"/>
      <c r="BC3873" s="44">
        <f t="shared" si="849"/>
        <v>0</v>
      </c>
      <c r="BD3873" s="50">
        <v>1</v>
      </c>
      <c r="BE3873" s="51" t="e">
        <f>IF(AX3873=1,0,IF(AY3873=1,0,IF(BC3873&gt;#REF!,#REF!,IF(OR(AZ3873&gt;0,BD3873&gt;=0),BC3873+([1]สูตร2!H3861*(100%-AZ3873)-BC3873)*BD3873,[1]สูตร2!H3861*(100%-AZ3873)))))</f>
        <v>#REF!</v>
      </c>
      <c r="BF3873" s="31"/>
    </row>
    <row r="3874" spans="1:58" s="5" customFormat="1" ht="24" customHeight="1" x14ac:dyDescent="0.2">
      <c r="A3874" s="31"/>
      <c r="B3874" s="31" t="s">
        <v>321</v>
      </c>
      <c r="C3874" s="31" t="s">
        <v>2948</v>
      </c>
      <c r="D3874" s="31" t="s">
        <v>71</v>
      </c>
      <c r="E3874" s="31" t="s">
        <v>2944</v>
      </c>
      <c r="F3874" s="31"/>
      <c r="G3874" s="32" t="s">
        <v>2945</v>
      </c>
      <c r="H3874" s="31">
        <v>20</v>
      </c>
      <c r="I3874" s="31">
        <v>19</v>
      </c>
      <c r="J3874" s="31" t="s">
        <v>2860</v>
      </c>
      <c r="K3874" s="31">
        <v>4</v>
      </c>
      <c r="L3874" s="31">
        <v>1</v>
      </c>
      <c r="M3874" s="31">
        <v>89</v>
      </c>
      <c r="N3874" s="33">
        <v>1789</v>
      </c>
      <c r="O3874" s="33"/>
      <c r="P3874" s="33"/>
      <c r="Q3874" s="33"/>
      <c r="R3874" s="33"/>
      <c r="S3874" s="34" t="str">
        <f t="shared" si="840"/>
        <v>1</v>
      </c>
      <c r="T3874" s="35">
        <f t="shared" si="841"/>
        <v>1789</v>
      </c>
      <c r="U3874" s="36">
        <f>INDEX([1]ราคาที่ดิน!$B:$G,MATCH($C3874,[1]ราคาที่ดิน!$A:$A,0),MATCH($B3874,[1]ราคาที่ดิน!$B$1:$G$1,0))</f>
        <v>150</v>
      </c>
      <c r="V3874" s="37">
        <f t="shared" si="850"/>
        <v>268350</v>
      </c>
      <c r="W3874" s="31"/>
      <c r="X3874" s="31"/>
      <c r="Y3874" s="31"/>
      <c r="Z3874" s="31"/>
      <c r="AA3874" s="31"/>
      <c r="AB3874" s="32"/>
      <c r="AC3874" s="38"/>
      <c r="AD3874" s="39"/>
      <c r="AE3874" s="39"/>
      <c r="AF3874" s="40" t="str">
        <f t="shared" si="842"/>
        <v/>
      </c>
      <c r="AG3874" s="41" t="str">
        <f t="shared" si="843"/>
        <v/>
      </c>
      <c r="AH3874" s="42"/>
      <c r="AI3874" s="42"/>
      <c r="AJ3874" s="42"/>
      <c r="AK3874" s="42"/>
      <c r="AL3874" s="31"/>
      <c r="AM3874" s="43" t="str">
        <f t="shared" si="844"/>
        <v>100</v>
      </c>
      <c r="AN3874" s="44">
        <f>INDEX([1]ราคาสิ่งปลูกสร้าง!$D$6:$CC$47,MATCH($AD3874,[1]ราคาสิ่งปลูกสร้าง!$B$6:$B$45,0),MATCH($C$7,[1]ราคาสิ่งปลูกสร้าง!$D$5:$CC$5,0))</f>
        <v>0</v>
      </c>
      <c r="AO3874" s="44">
        <f t="shared" si="845"/>
        <v>0</v>
      </c>
      <c r="AP3874" s="45">
        <f t="shared" si="846"/>
        <v>0</v>
      </c>
      <c r="AQ3874" s="40">
        <f>IF(AP3874=0,0,INDEX([1]ค่าเสื่อมสิ่งปลูกสร้าง!$A$5:$D$105,MATCH($AP3874,[1]ค่าเสื่อมสิ่งปลูกสร้าง!$A$5:$A$105,0),MATCH(AE3874,[1]ค่าเสื่อมสิ่งปลูกสร้าง!$A$3:$D$3)))</f>
        <v>0</v>
      </c>
      <c r="AR3874" s="44">
        <f t="shared" si="851"/>
        <v>0</v>
      </c>
      <c r="AS3874" s="44">
        <f t="shared" si="852"/>
        <v>268350</v>
      </c>
      <c r="AT3874" s="44">
        <f t="shared" si="853"/>
        <v>268350</v>
      </c>
      <c r="AU3874" s="46">
        <v>0</v>
      </c>
      <c r="AV3874" s="44">
        <f t="shared" si="847"/>
        <v>268350</v>
      </c>
      <c r="AW3874" s="47" t="str">
        <f t="shared" si="848"/>
        <v>0.01</v>
      </c>
      <c r="AX3874" s="48"/>
      <c r="AY3874" s="48"/>
      <c r="AZ3874" s="49">
        <v>0</v>
      </c>
      <c r="BA3874" s="48"/>
      <c r="BB3874" s="48"/>
      <c r="BC3874" s="44">
        <f t="shared" si="849"/>
        <v>0</v>
      </c>
      <c r="BD3874" s="50">
        <v>1</v>
      </c>
      <c r="BE3874" s="51" t="e">
        <f>IF(AX3874=1,0,IF(AY3874=1,0,IF(BC3874&gt;#REF!,#REF!,IF(OR(AZ3874&gt;0,BD3874&gt;=0),BC3874+([1]สูตร2!H3862*(100%-AZ3874)-BC3874)*BD3874,[1]สูตร2!H3862*(100%-AZ3874)))))</f>
        <v>#REF!</v>
      </c>
      <c r="BF3874" s="31"/>
    </row>
    <row r="3875" spans="1:58" s="5" customFormat="1" ht="24" customHeight="1" x14ac:dyDescent="0.2">
      <c r="A3875" s="31">
        <v>1270</v>
      </c>
      <c r="B3875" s="31" t="s">
        <v>321</v>
      </c>
      <c r="C3875" s="31" t="s">
        <v>2949</v>
      </c>
      <c r="D3875" s="31" t="s">
        <v>71</v>
      </c>
      <c r="E3875" s="31" t="s">
        <v>2950</v>
      </c>
      <c r="F3875" s="31"/>
      <c r="G3875" s="32" t="s">
        <v>2951</v>
      </c>
      <c r="H3875" s="31">
        <v>2</v>
      </c>
      <c r="I3875" s="31">
        <v>5</v>
      </c>
      <c r="J3875" s="31" t="s">
        <v>2860</v>
      </c>
      <c r="K3875" s="31">
        <v>16</v>
      </c>
      <c r="L3875" s="31">
        <v>0</v>
      </c>
      <c r="M3875" s="31">
        <v>55</v>
      </c>
      <c r="N3875" s="33">
        <v>6455</v>
      </c>
      <c r="O3875" s="33"/>
      <c r="P3875" s="33"/>
      <c r="Q3875" s="33"/>
      <c r="R3875" s="33"/>
      <c r="S3875" s="34" t="str">
        <f t="shared" si="840"/>
        <v>1</v>
      </c>
      <c r="T3875" s="35">
        <f t="shared" si="841"/>
        <v>6455</v>
      </c>
      <c r="U3875" s="36">
        <f>INDEX([1]ราคาที่ดิน!$B:$G,MATCH($C3875,[1]ราคาที่ดิน!$A:$A,0),MATCH($B3875,[1]ราคาที่ดิน!$B$1:$G$1,0))</f>
        <v>150</v>
      </c>
      <c r="V3875" s="37">
        <f t="shared" si="850"/>
        <v>968250</v>
      </c>
      <c r="W3875" s="31"/>
      <c r="X3875" s="31"/>
      <c r="Y3875" s="31"/>
      <c r="Z3875" s="31"/>
      <c r="AA3875" s="31"/>
      <c r="AB3875" s="32"/>
      <c r="AC3875" s="38"/>
      <c r="AD3875" s="39"/>
      <c r="AE3875" s="39"/>
      <c r="AF3875" s="40" t="str">
        <f t="shared" si="842"/>
        <v/>
      </c>
      <c r="AG3875" s="41" t="str">
        <f t="shared" si="843"/>
        <v/>
      </c>
      <c r="AH3875" s="42"/>
      <c r="AI3875" s="42"/>
      <c r="AJ3875" s="42"/>
      <c r="AK3875" s="42"/>
      <c r="AL3875" s="31"/>
      <c r="AM3875" s="43" t="str">
        <f t="shared" si="844"/>
        <v>100</v>
      </c>
      <c r="AN3875" s="44">
        <f>INDEX([1]ราคาสิ่งปลูกสร้าง!$D$6:$CC$47,MATCH($AD3875,[1]ราคาสิ่งปลูกสร้าง!$B$6:$B$45,0),MATCH($C$7,[1]ราคาสิ่งปลูกสร้าง!$D$5:$CC$5,0))</f>
        <v>0</v>
      </c>
      <c r="AO3875" s="44">
        <f t="shared" si="845"/>
        <v>0</v>
      </c>
      <c r="AP3875" s="45">
        <f t="shared" si="846"/>
        <v>0</v>
      </c>
      <c r="AQ3875" s="40">
        <f>IF(AP3875=0,0,INDEX([1]ค่าเสื่อมสิ่งปลูกสร้าง!$A$5:$D$105,MATCH($AP3875,[1]ค่าเสื่อมสิ่งปลูกสร้าง!$A$5:$A$105,0),MATCH(AE3875,[1]ค่าเสื่อมสิ่งปลูกสร้าง!$A$3:$D$3)))</f>
        <v>0</v>
      </c>
      <c r="AR3875" s="44">
        <f t="shared" si="851"/>
        <v>0</v>
      </c>
      <c r="AS3875" s="44">
        <f t="shared" si="852"/>
        <v>968250</v>
      </c>
      <c r="AT3875" s="44">
        <f t="shared" si="853"/>
        <v>968250</v>
      </c>
      <c r="AU3875" s="46">
        <v>0</v>
      </c>
      <c r="AV3875" s="44">
        <f t="shared" si="847"/>
        <v>968250</v>
      </c>
      <c r="AW3875" s="47" t="str">
        <f t="shared" si="848"/>
        <v>0.01</v>
      </c>
      <c r="AX3875" s="48"/>
      <c r="AY3875" s="48"/>
      <c r="AZ3875" s="49">
        <v>0</v>
      </c>
      <c r="BA3875" s="48"/>
      <c r="BB3875" s="48"/>
      <c r="BC3875" s="44">
        <f t="shared" si="849"/>
        <v>0</v>
      </c>
      <c r="BD3875" s="50">
        <v>1</v>
      </c>
      <c r="BE3875" s="51" t="e">
        <f>IF(AX3875=1,0,IF(AY3875=1,0,IF(BC3875&gt;#REF!,#REF!,IF(OR(AZ3875&gt;0,BD3875&gt;=0),BC3875+([1]สูตร2!H3863*(100%-AZ3875)-BC3875)*BD3875,[1]สูตร2!H3863*(100%-AZ3875)))))</f>
        <v>#REF!</v>
      </c>
      <c r="BF3875" s="31"/>
    </row>
    <row r="3876" spans="1:58" s="5" customFormat="1" ht="24" customHeight="1" x14ac:dyDescent="0.2">
      <c r="A3876" s="31">
        <v>1271</v>
      </c>
      <c r="B3876" s="31" t="s">
        <v>321</v>
      </c>
      <c r="C3876" s="31" t="s">
        <v>2952</v>
      </c>
      <c r="D3876" s="31" t="s">
        <v>470</v>
      </c>
      <c r="E3876" s="31" t="s">
        <v>2953</v>
      </c>
      <c r="F3876" s="31"/>
      <c r="G3876" s="32" t="s">
        <v>2951</v>
      </c>
      <c r="H3876" s="31">
        <v>106</v>
      </c>
      <c r="I3876" s="31">
        <v>92</v>
      </c>
      <c r="J3876" s="31" t="s">
        <v>2860</v>
      </c>
      <c r="K3876" s="31">
        <v>1</v>
      </c>
      <c r="L3876" s="31">
        <v>1</v>
      </c>
      <c r="M3876" s="31">
        <v>0</v>
      </c>
      <c r="N3876" s="33">
        <v>500</v>
      </c>
      <c r="O3876" s="33"/>
      <c r="P3876" s="33"/>
      <c r="Q3876" s="33"/>
      <c r="R3876" s="33"/>
      <c r="S3876" s="34" t="str">
        <f t="shared" si="840"/>
        <v>1</v>
      </c>
      <c r="T3876" s="35">
        <f t="shared" si="841"/>
        <v>500</v>
      </c>
      <c r="U3876" s="36">
        <f>INDEX([1]ราคาที่ดิน!$B:$G,MATCH($C3876,[1]ราคาที่ดิน!$A:$A,0),MATCH($B3876,[1]ราคาที่ดิน!$B$1:$G$1,0))</f>
        <v>150</v>
      </c>
      <c r="V3876" s="37">
        <f t="shared" si="850"/>
        <v>75000</v>
      </c>
      <c r="W3876" s="31"/>
      <c r="X3876" s="31"/>
      <c r="Y3876" s="31"/>
      <c r="Z3876" s="31"/>
      <c r="AA3876" s="31"/>
      <c r="AB3876" s="32"/>
      <c r="AC3876" s="38"/>
      <c r="AD3876" s="39"/>
      <c r="AE3876" s="39"/>
      <c r="AF3876" s="40" t="str">
        <f t="shared" si="842"/>
        <v/>
      </c>
      <c r="AG3876" s="41" t="str">
        <f t="shared" si="843"/>
        <v/>
      </c>
      <c r="AH3876" s="42"/>
      <c r="AI3876" s="42"/>
      <c r="AJ3876" s="42"/>
      <c r="AK3876" s="42"/>
      <c r="AL3876" s="31"/>
      <c r="AM3876" s="43" t="str">
        <f t="shared" si="844"/>
        <v>100</v>
      </c>
      <c r="AN3876" s="44">
        <f>INDEX([1]ราคาสิ่งปลูกสร้าง!$D$6:$CC$47,MATCH($AD3876,[1]ราคาสิ่งปลูกสร้าง!$B$6:$B$45,0),MATCH($C$7,[1]ราคาสิ่งปลูกสร้าง!$D$5:$CC$5,0))</f>
        <v>0</v>
      </c>
      <c r="AO3876" s="44">
        <f t="shared" si="845"/>
        <v>0</v>
      </c>
      <c r="AP3876" s="45">
        <f t="shared" si="846"/>
        <v>0</v>
      </c>
      <c r="AQ3876" s="40">
        <f>IF(AP3876=0,0,INDEX([1]ค่าเสื่อมสิ่งปลูกสร้าง!$A$5:$D$105,MATCH($AP3876,[1]ค่าเสื่อมสิ่งปลูกสร้าง!$A$5:$A$105,0),MATCH(AE3876,[1]ค่าเสื่อมสิ่งปลูกสร้าง!$A$3:$D$3)))</f>
        <v>0</v>
      </c>
      <c r="AR3876" s="44">
        <f t="shared" si="851"/>
        <v>0</v>
      </c>
      <c r="AS3876" s="44">
        <f t="shared" si="852"/>
        <v>75000</v>
      </c>
      <c r="AT3876" s="44">
        <f t="shared" si="853"/>
        <v>75000</v>
      </c>
      <c r="AU3876" s="46">
        <v>0</v>
      </c>
      <c r="AV3876" s="44">
        <f t="shared" si="847"/>
        <v>75000</v>
      </c>
      <c r="AW3876" s="47" t="str">
        <f t="shared" si="848"/>
        <v>0.01</v>
      </c>
      <c r="AX3876" s="48"/>
      <c r="AY3876" s="48"/>
      <c r="AZ3876" s="49">
        <v>0</v>
      </c>
      <c r="BA3876" s="48"/>
      <c r="BB3876" s="48"/>
      <c r="BC3876" s="44">
        <f t="shared" si="849"/>
        <v>0</v>
      </c>
      <c r="BD3876" s="50">
        <v>1</v>
      </c>
      <c r="BE3876" s="51" t="e">
        <f>IF(AX3876=1,0,IF(AY3876=1,0,IF(BC3876&gt;#REF!,#REF!,IF(OR(AZ3876&gt;0,BD3876&gt;=0),BC3876+([1]สูตร2!H3864*(100%-AZ3876)-BC3876)*BD3876,[1]สูตร2!H3864*(100%-AZ3876)))))</f>
        <v>#REF!</v>
      </c>
      <c r="BF3876" s="31"/>
    </row>
    <row r="3877" spans="1:58" s="5" customFormat="1" ht="24" customHeight="1" x14ac:dyDescent="0.2">
      <c r="A3877" s="31"/>
      <c r="B3877" s="31" t="s">
        <v>321</v>
      </c>
      <c r="C3877" s="31" t="s">
        <v>2952</v>
      </c>
      <c r="D3877" s="31" t="s">
        <v>470</v>
      </c>
      <c r="E3877" s="31" t="s">
        <v>2953</v>
      </c>
      <c r="F3877" s="31"/>
      <c r="G3877" s="32" t="s">
        <v>2951</v>
      </c>
      <c r="H3877" s="31">
        <v>106</v>
      </c>
      <c r="I3877" s="31">
        <v>92</v>
      </c>
      <c r="J3877" s="31" t="s">
        <v>2860</v>
      </c>
      <c r="K3877" s="31">
        <v>0</v>
      </c>
      <c r="L3877" s="31">
        <v>0</v>
      </c>
      <c r="M3877" s="31">
        <v>50</v>
      </c>
      <c r="N3877" s="33"/>
      <c r="O3877" s="33">
        <v>50</v>
      </c>
      <c r="P3877" s="33"/>
      <c r="Q3877" s="33"/>
      <c r="R3877" s="33"/>
      <c r="S3877" s="34" t="str">
        <f t="shared" si="840"/>
        <v>2</v>
      </c>
      <c r="T3877" s="35">
        <f t="shared" si="841"/>
        <v>50</v>
      </c>
      <c r="U3877" s="36">
        <f>INDEX([1]ราคาที่ดิน!$B:$G,MATCH($C3877,[1]ราคาที่ดิน!$A:$A,0),MATCH($B3877,[1]ราคาที่ดิน!$B$1:$G$1,0))</f>
        <v>150</v>
      </c>
      <c r="V3877" s="37">
        <f t="shared" si="850"/>
        <v>7500</v>
      </c>
      <c r="W3877" s="31">
        <v>1</v>
      </c>
      <c r="X3877" s="31">
        <v>48</v>
      </c>
      <c r="Y3877" s="31" t="s">
        <v>66</v>
      </c>
      <c r="Z3877" s="31" t="s">
        <v>2954</v>
      </c>
      <c r="AA3877" s="31"/>
      <c r="AB3877" s="32" t="s">
        <v>2951</v>
      </c>
      <c r="AC3877" s="38"/>
      <c r="AD3877" s="39" t="s">
        <v>73</v>
      </c>
      <c r="AE3877" s="39" t="s">
        <v>74</v>
      </c>
      <c r="AF3877" s="40" t="str">
        <f t="shared" si="842"/>
        <v>2</v>
      </c>
      <c r="AG3877" s="41">
        <f t="shared" si="843"/>
        <v>210</v>
      </c>
      <c r="AH3877" s="42"/>
      <c r="AI3877" s="42">
        <v>210</v>
      </c>
      <c r="AJ3877" s="42"/>
      <c r="AK3877" s="42"/>
      <c r="AL3877" s="31">
        <v>13</v>
      </c>
      <c r="AM3877" s="43" t="str">
        <f t="shared" si="844"/>
        <v>100</v>
      </c>
      <c r="AN3877" s="44">
        <f>INDEX([1]ราคาสิ่งปลูกสร้าง!$D$6:$CC$47,MATCH($AD3877,[1]ราคาสิ่งปลูกสร้าง!$B$6:$B$45,0),MATCH($C$7,[1]ราคาสิ่งปลูกสร้าง!$D$5:$CC$5,0))</f>
        <v>6500</v>
      </c>
      <c r="AO3877" s="44">
        <f t="shared" si="845"/>
        <v>1365000</v>
      </c>
      <c r="AP3877" s="45">
        <f t="shared" si="846"/>
        <v>13</v>
      </c>
      <c r="AQ3877" s="40">
        <f>IF(AP3877=0,0,INDEX([1]ค่าเสื่อมสิ่งปลูกสร้าง!$A$5:$D$105,MATCH($AP3877,[1]ค่าเสื่อมสิ่งปลูกสร้าง!$A$5:$A$105,0),MATCH(AE3877,[1]ค่าเสื่อมสิ่งปลูกสร้าง!$A$3:$D$3)))</f>
        <v>16</v>
      </c>
      <c r="AR3877" s="44">
        <f t="shared" si="851"/>
        <v>1146600</v>
      </c>
      <c r="AS3877" s="44">
        <f t="shared" si="852"/>
        <v>1154100</v>
      </c>
      <c r="AT3877" s="44">
        <f t="shared" si="853"/>
        <v>1154100</v>
      </c>
      <c r="AU3877" s="46">
        <v>0</v>
      </c>
      <c r="AV3877" s="44">
        <f t="shared" si="847"/>
        <v>1154100</v>
      </c>
      <c r="AW3877" s="47" t="str">
        <f t="shared" si="848"/>
        <v>0.02</v>
      </c>
      <c r="AX3877" s="48"/>
      <c r="AY3877" s="48"/>
      <c r="AZ3877" s="49">
        <v>0</v>
      </c>
      <c r="BA3877" s="48"/>
      <c r="BB3877" s="48"/>
      <c r="BC3877" s="44">
        <f t="shared" si="849"/>
        <v>0</v>
      </c>
      <c r="BD3877" s="50">
        <v>1</v>
      </c>
      <c r="BE3877" s="51" t="e">
        <f>IF(AX3877=1,0,IF(AY3877=1,0,IF(BC3877&gt;#REF!,#REF!,IF(OR(AZ3877&gt;0,BD3877&gt;=0),BC3877+([1]สูตร2!H3865*(100%-AZ3877)-BC3877)*BD3877,[1]สูตร2!H3865*(100%-AZ3877)))))</f>
        <v>#REF!</v>
      </c>
      <c r="BF3877" s="31"/>
    </row>
    <row r="3878" spans="1:58" s="5" customFormat="1" ht="24" customHeight="1" x14ac:dyDescent="0.2">
      <c r="A3878" s="31"/>
      <c r="B3878" s="31" t="s">
        <v>321</v>
      </c>
      <c r="C3878" s="31" t="s">
        <v>2952</v>
      </c>
      <c r="D3878" s="31" t="s">
        <v>470</v>
      </c>
      <c r="E3878" s="31" t="s">
        <v>2953</v>
      </c>
      <c r="F3878" s="31"/>
      <c r="G3878" s="32" t="s">
        <v>2951</v>
      </c>
      <c r="H3878" s="31">
        <v>106</v>
      </c>
      <c r="I3878" s="31">
        <v>92</v>
      </c>
      <c r="J3878" s="31" t="s">
        <v>2860</v>
      </c>
      <c r="K3878" s="31">
        <v>0</v>
      </c>
      <c r="L3878" s="31">
        <v>0</v>
      </c>
      <c r="M3878" s="31">
        <v>50</v>
      </c>
      <c r="N3878" s="33"/>
      <c r="O3878" s="33">
        <v>50</v>
      </c>
      <c r="P3878" s="33"/>
      <c r="Q3878" s="33"/>
      <c r="R3878" s="33"/>
      <c r="S3878" s="34" t="str">
        <f t="shared" si="840"/>
        <v>2</v>
      </c>
      <c r="T3878" s="35">
        <f t="shared" si="841"/>
        <v>50</v>
      </c>
      <c r="U3878" s="36">
        <f>INDEX([1]ราคาที่ดิน!$B:$G,MATCH($C3878,[1]ราคาที่ดิน!$A:$A,0),MATCH($B3878,[1]ราคาที่ดิน!$B$1:$G$1,0))</f>
        <v>150</v>
      </c>
      <c r="V3878" s="37">
        <f t="shared" si="850"/>
        <v>7500</v>
      </c>
      <c r="W3878" s="31">
        <v>2</v>
      </c>
      <c r="X3878" s="31">
        <v>48</v>
      </c>
      <c r="Y3878" s="31" t="s">
        <v>66</v>
      </c>
      <c r="Z3878" s="31" t="s">
        <v>2954</v>
      </c>
      <c r="AA3878" s="31"/>
      <c r="AB3878" s="32" t="s">
        <v>2951</v>
      </c>
      <c r="AC3878" s="38"/>
      <c r="AD3878" s="39" t="s">
        <v>75</v>
      </c>
      <c r="AE3878" s="39" t="s">
        <v>76</v>
      </c>
      <c r="AF3878" s="40" t="str">
        <f t="shared" si="842"/>
        <v>1</v>
      </c>
      <c r="AG3878" s="41">
        <f t="shared" si="843"/>
        <v>64</v>
      </c>
      <c r="AH3878" s="42">
        <v>64</v>
      </c>
      <c r="AI3878" s="42"/>
      <c r="AJ3878" s="42"/>
      <c r="AK3878" s="42"/>
      <c r="AL3878" s="31">
        <v>10</v>
      </c>
      <c r="AM3878" s="43" t="str">
        <f t="shared" si="844"/>
        <v>100</v>
      </c>
      <c r="AN3878" s="44">
        <f>INDEX([1]ราคาสิ่งปลูกสร้าง!$D$6:$CC$47,MATCH($AD3878,[1]ราคาสิ่งปลูกสร้าง!$B$6:$B$45,0),MATCH($C$7,[1]ราคาสิ่งปลูกสร้าง!$D$5:$CC$5,0))</f>
        <v>5400</v>
      </c>
      <c r="AO3878" s="44">
        <f t="shared" si="845"/>
        <v>345600</v>
      </c>
      <c r="AP3878" s="45">
        <f t="shared" si="846"/>
        <v>10</v>
      </c>
      <c r="AQ3878" s="40">
        <f>IF(AP3878=0,0,INDEX([1]ค่าเสื่อมสิ่งปลูกสร้าง!$A$5:$D$105,MATCH($AP3878,[1]ค่าเสื่อมสิ่งปลูกสร้าง!$A$5:$A$105,0),MATCH(AE3878,[1]ค่าเสื่อมสิ่งปลูกสร้าง!$A$3:$D$3)))</f>
        <v>40</v>
      </c>
      <c r="AR3878" s="44">
        <f t="shared" si="851"/>
        <v>207360</v>
      </c>
      <c r="AS3878" s="44">
        <f t="shared" si="852"/>
        <v>214860</v>
      </c>
      <c r="AT3878" s="44">
        <f t="shared" si="853"/>
        <v>214860</v>
      </c>
      <c r="AU3878" s="46">
        <v>0</v>
      </c>
      <c r="AV3878" s="44">
        <f t="shared" si="847"/>
        <v>214860</v>
      </c>
      <c r="AW3878" s="47" t="str">
        <f t="shared" si="848"/>
        <v>0.01</v>
      </c>
      <c r="AX3878" s="48"/>
      <c r="AY3878" s="48"/>
      <c r="AZ3878" s="49">
        <v>0</v>
      </c>
      <c r="BA3878" s="48"/>
      <c r="BB3878" s="48"/>
      <c r="BC3878" s="44">
        <f t="shared" si="849"/>
        <v>0</v>
      </c>
      <c r="BD3878" s="50">
        <v>1</v>
      </c>
      <c r="BE3878" s="51" t="e">
        <f>IF(AX3878=1,0,IF(AY3878=1,0,IF(BC3878&gt;#REF!,#REF!,IF(OR(AZ3878&gt;0,BD3878&gt;=0),BC3878+([1]สูตร2!H3866*(100%-AZ3878)-BC3878)*BD3878,[1]สูตร2!H3866*(100%-AZ3878)))))</f>
        <v>#REF!</v>
      </c>
      <c r="BF3878" s="31"/>
    </row>
    <row r="3879" spans="1:58" s="5" customFormat="1" ht="24" customHeight="1" x14ac:dyDescent="0.2">
      <c r="A3879" s="31"/>
      <c r="B3879" s="31" t="s">
        <v>321</v>
      </c>
      <c r="C3879" s="31" t="s">
        <v>2952</v>
      </c>
      <c r="D3879" s="31" t="s">
        <v>470</v>
      </c>
      <c r="E3879" s="31" t="s">
        <v>2953</v>
      </c>
      <c r="F3879" s="31"/>
      <c r="G3879" s="32" t="s">
        <v>2951</v>
      </c>
      <c r="H3879" s="31">
        <v>106</v>
      </c>
      <c r="I3879" s="31">
        <v>92</v>
      </c>
      <c r="J3879" s="31" t="s">
        <v>2860</v>
      </c>
      <c r="K3879" s="31">
        <v>0</v>
      </c>
      <c r="L3879" s="31">
        <v>0</v>
      </c>
      <c r="M3879" s="31">
        <v>15</v>
      </c>
      <c r="N3879" s="33"/>
      <c r="O3879" s="33">
        <v>15</v>
      </c>
      <c r="P3879" s="33"/>
      <c r="Q3879" s="33"/>
      <c r="R3879" s="33"/>
      <c r="S3879" s="34" t="str">
        <f t="shared" si="840"/>
        <v>2</v>
      </c>
      <c r="T3879" s="35">
        <f t="shared" si="841"/>
        <v>15</v>
      </c>
      <c r="U3879" s="36">
        <f>INDEX([1]ราคาที่ดิน!$B:$G,MATCH($C3879,[1]ราคาที่ดิน!$A:$A,0),MATCH($B3879,[1]ราคาที่ดิน!$B$1:$G$1,0))</f>
        <v>150</v>
      </c>
      <c r="V3879" s="37">
        <f t="shared" si="850"/>
        <v>2250</v>
      </c>
      <c r="W3879" s="31">
        <v>3</v>
      </c>
      <c r="X3879" s="31">
        <v>48</v>
      </c>
      <c r="Y3879" s="31" t="s">
        <v>66</v>
      </c>
      <c r="Z3879" s="31" t="s">
        <v>2954</v>
      </c>
      <c r="AA3879" s="31"/>
      <c r="AB3879" s="32" t="s">
        <v>2951</v>
      </c>
      <c r="AC3879" s="38"/>
      <c r="AD3879" s="39" t="s">
        <v>73</v>
      </c>
      <c r="AE3879" s="39" t="s">
        <v>94</v>
      </c>
      <c r="AF3879" s="40" t="str">
        <f t="shared" si="842"/>
        <v>3</v>
      </c>
      <c r="AG3879" s="41">
        <f t="shared" si="843"/>
        <v>37.200000000000003</v>
      </c>
      <c r="AH3879" s="42"/>
      <c r="AI3879" s="42"/>
      <c r="AJ3879" s="42">
        <v>37.200000000000003</v>
      </c>
      <c r="AK3879" s="42"/>
      <c r="AL3879" s="31">
        <v>1</v>
      </c>
      <c r="AM3879" s="43" t="str">
        <f t="shared" si="844"/>
        <v>100</v>
      </c>
      <c r="AN3879" s="44">
        <f>INDEX([1]ราคาสิ่งปลูกสร้าง!$D$6:$CC$47,MATCH($AD3879,[1]ราคาสิ่งปลูกสร้าง!$B$6:$B$45,0),MATCH($C$7,[1]ราคาสิ่งปลูกสร้าง!$D$5:$CC$5,0))</f>
        <v>6500</v>
      </c>
      <c r="AO3879" s="44">
        <f t="shared" si="845"/>
        <v>241800.00000000003</v>
      </c>
      <c r="AP3879" s="45">
        <f t="shared" si="846"/>
        <v>1</v>
      </c>
      <c r="AQ3879" s="40">
        <f>IF(AP3879=0,0,INDEX([1]ค่าเสื่อมสิ่งปลูกสร้าง!$A$5:$D$105,MATCH($AP3879,[1]ค่าเสื่อมสิ่งปลูกสร้าง!$A$5:$A$105,0),MATCH(AE3879,[1]ค่าเสื่อมสิ่งปลูกสร้าง!$A$3:$D$3)))</f>
        <v>1</v>
      </c>
      <c r="AR3879" s="44">
        <f t="shared" si="851"/>
        <v>239382.00000000003</v>
      </c>
      <c r="AS3879" s="44">
        <f t="shared" si="852"/>
        <v>241632.00000000003</v>
      </c>
      <c r="AT3879" s="44">
        <f t="shared" si="853"/>
        <v>241632.00000000003</v>
      </c>
      <c r="AU3879" s="46">
        <v>0</v>
      </c>
      <c r="AV3879" s="44">
        <f t="shared" si="847"/>
        <v>241632.00000000003</v>
      </c>
      <c r="AW3879" s="47" t="str">
        <f t="shared" si="848"/>
        <v>0.02</v>
      </c>
      <c r="AX3879" s="48"/>
      <c r="AY3879" s="48"/>
      <c r="AZ3879" s="49">
        <v>0</v>
      </c>
      <c r="BA3879" s="48"/>
      <c r="BB3879" s="48"/>
      <c r="BC3879" s="44">
        <f t="shared" si="849"/>
        <v>0</v>
      </c>
      <c r="BD3879" s="50">
        <v>1</v>
      </c>
      <c r="BE3879" s="51" t="e">
        <f>IF(AX3879=1,0,IF(AY3879=1,0,IF(BC3879&gt;#REF!,#REF!,IF(OR(AZ3879&gt;0,BD3879&gt;=0),BC3879+([1]สูตร2!H3867*(100%-AZ3879)-BC3879)*BD3879,[1]สูตร2!H3867*(100%-AZ3879)))))</f>
        <v>#REF!</v>
      </c>
      <c r="BF3879" s="31"/>
    </row>
    <row r="3880" spans="1:58" s="5" customFormat="1" ht="24" customHeight="1" x14ac:dyDescent="0.2">
      <c r="A3880" s="31">
        <v>1272</v>
      </c>
      <c r="B3880" s="31" t="s">
        <v>321</v>
      </c>
      <c r="C3880" s="31" t="s">
        <v>2955</v>
      </c>
      <c r="D3880" s="31" t="s">
        <v>71</v>
      </c>
      <c r="E3880" s="31" t="s">
        <v>2956</v>
      </c>
      <c r="F3880" s="31"/>
      <c r="G3880" s="32" t="s">
        <v>2951</v>
      </c>
      <c r="H3880" s="31">
        <v>111</v>
      </c>
      <c r="I3880" s="31">
        <v>97</v>
      </c>
      <c r="J3880" s="31" t="s">
        <v>2860</v>
      </c>
      <c r="K3880" s="31">
        <v>0</v>
      </c>
      <c r="L3880" s="31">
        <v>3</v>
      </c>
      <c r="M3880" s="31">
        <v>62</v>
      </c>
      <c r="N3880" s="33"/>
      <c r="O3880" s="33">
        <v>362</v>
      </c>
      <c r="P3880" s="33"/>
      <c r="Q3880" s="33"/>
      <c r="R3880" s="33"/>
      <c r="S3880" s="34" t="str">
        <f t="shared" si="840"/>
        <v>2</v>
      </c>
      <c r="T3880" s="35">
        <f t="shared" si="841"/>
        <v>362</v>
      </c>
      <c r="U3880" s="36">
        <f>INDEX([1]ราคาที่ดิน!$B:$G,MATCH($C3880,[1]ราคาที่ดิน!$A:$A,0),MATCH($B3880,[1]ราคาที่ดิน!$B$1:$G$1,0))</f>
        <v>150</v>
      </c>
      <c r="V3880" s="37">
        <f t="shared" si="850"/>
        <v>54300</v>
      </c>
      <c r="W3880" s="31"/>
      <c r="X3880" s="31"/>
      <c r="Y3880" s="31"/>
      <c r="Z3880" s="31"/>
      <c r="AA3880" s="31"/>
      <c r="AB3880" s="32"/>
      <c r="AC3880" s="38"/>
      <c r="AD3880" s="39"/>
      <c r="AE3880" s="39"/>
      <c r="AF3880" s="40" t="str">
        <f t="shared" si="842"/>
        <v/>
      </c>
      <c r="AG3880" s="41" t="str">
        <f t="shared" si="843"/>
        <v/>
      </c>
      <c r="AH3880" s="42"/>
      <c r="AI3880" s="42"/>
      <c r="AJ3880" s="42"/>
      <c r="AK3880" s="42"/>
      <c r="AL3880" s="31"/>
      <c r="AM3880" s="43" t="str">
        <f t="shared" si="844"/>
        <v>100</v>
      </c>
      <c r="AN3880" s="44">
        <f>INDEX([1]ราคาสิ่งปลูกสร้าง!$D$6:$CC$47,MATCH($AD3880,[1]ราคาสิ่งปลูกสร้าง!$B$6:$B$45,0),MATCH($C$7,[1]ราคาสิ่งปลูกสร้าง!$D$5:$CC$5,0))</f>
        <v>0</v>
      </c>
      <c r="AO3880" s="44">
        <f t="shared" si="845"/>
        <v>0</v>
      </c>
      <c r="AP3880" s="45">
        <f t="shared" si="846"/>
        <v>0</v>
      </c>
      <c r="AQ3880" s="40">
        <f>IF(AP3880=0,0,INDEX([1]ค่าเสื่อมสิ่งปลูกสร้าง!$A$5:$D$105,MATCH($AP3880,[1]ค่าเสื่อมสิ่งปลูกสร้าง!$A$5:$A$105,0),MATCH(AE3880,[1]ค่าเสื่อมสิ่งปลูกสร้าง!$A$3:$D$3)))</f>
        <v>0</v>
      </c>
      <c r="AR3880" s="44">
        <f t="shared" si="851"/>
        <v>0</v>
      </c>
      <c r="AS3880" s="44">
        <f t="shared" si="852"/>
        <v>54300</v>
      </c>
      <c r="AT3880" s="44">
        <f t="shared" si="853"/>
        <v>54300</v>
      </c>
      <c r="AU3880" s="46">
        <v>0</v>
      </c>
      <c r="AV3880" s="44">
        <f t="shared" si="847"/>
        <v>54300</v>
      </c>
      <c r="AW3880" s="47" t="str">
        <f t="shared" si="848"/>
        <v>0.02</v>
      </c>
      <c r="AX3880" s="48"/>
      <c r="AY3880" s="48"/>
      <c r="AZ3880" s="49">
        <v>0</v>
      </c>
      <c r="BA3880" s="48"/>
      <c r="BB3880" s="48"/>
      <c r="BC3880" s="44">
        <f t="shared" si="849"/>
        <v>0</v>
      </c>
      <c r="BD3880" s="50">
        <v>1</v>
      </c>
      <c r="BE3880" s="51" t="e">
        <f>IF(AX3880=1,0,IF(AY3880=1,0,IF(BC3880&gt;#REF!,#REF!,IF(OR(AZ3880&gt;0,BD3880&gt;=0),BC3880+([1]สูตร2!H3868*(100%-AZ3880)-BC3880)*BD3880,[1]สูตร2!H3868*(100%-AZ3880)))))</f>
        <v>#REF!</v>
      </c>
      <c r="BF3880" s="31"/>
    </row>
    <row r="3881" spans="1:58" s="5" customFormat="1" ht="24" customHeight="1" x14ac:dyDescent="0.2">
      <c r="A3881" s="31"/>
      <c r="B3881" s="31" t="s">
        <v>321</v>
      </c>
      <c r="C3881" s="31" t="s">
        <v>2957</v>
      </c>
      <c r="D3881" s="31" t="s">
        <v>71</v>
      </c>
      <c r="E3881" s="31" t="s">
        <v>2956</v>
      </c>
      <c r="F3881" s="31"/>
      <c r="G3881" s="32" t="s">
        <v>2951</v>
      </c>
      <c r="H3881" s="31">
        <v>6</v>
      </c>
      <c r="I3881" s="31">
        <v>22</v>
      </c>
      <c r="J3881" s="31" t="s">
        <v>2860</v>
      </c>
      <c r="K3881" s="31">
        <v>5</v>
      </c>
      <c r="L3881" s="31">
        <v>1</v>
      </c>
      <c r="M3881" s="31">
        <v>57</v>
      </c>
      <c r="N3881" s="33">
        <v>2157</v>
      </c>
      <c r="O3881" s="33"/>
      <c r="P3881" s="33"/>
      <c r="Q3881" s="33"/>
      <c r="R3881" s="33"/>
      <c r="S3881" s="34" t="str">
        <f t="shared" si="840"/>
        <v>1</v>
      </c>
      <c r="T3881" s="35">
        <f t="shared" si="841"/>
        <v>2157</v>
      </c>
      <c r="U3881" s="36">
        <f>INDEX([1]ราคาที่ดิน!$B:$G,MATCH($C3881,[1]ราคาที่ดิน!$A:$A,0),MATCH($B3881,[1]ราคาที่ดิน!$B$1:$G$1,0))</f>
        <v>150</v>
      </c>
      <c r="V3881" s="37">
        <f t="shared" si="850"/>
        <v>323550</v>
      </c>
      <c r="W3881" s="31"/>
      <c r="X3881" s="31"/>
      <c r="Y3881" s="31"/>
      <c r="Z3881" s="31"/>
      <c r="AA3881" s="31"/>
      <c r="AB3881" s="32"/>
      <c r="AC3881" s="38"/>
      <c r="AD3881" s="39"/>
      <c r="AE3881" s="39"/>
      <c r="AF3881" s="40" t="str">
        <f t="shared" si="842"/>
        <v/>
      </c>
      <c r="AG3881" s="41" t="str">
        <f t="shared" si="843"/>
        <v/>
      </c>
      <c r="AH3881" s="42"/>
      <c r="AI3881" s="42"/>
      <c r="AJ3881" s="42"/>
      <c r="AK3881" s="42"/>
      <c r="AL3881" s="31"/>
      <c r="AM3881" s="43" t="str">
        <f t="shared" si="844"/>
        <v>100</v>
      </c>
      <c r="AN3881" s="44">
        <f>INDEX([1]ราคาสิ่งปลูกสร้าง!$D$6:$CC$47,MATCH($AD3881,[1]ราคาสิ่งปลูกสร้าง!$B$6:$B$45,0),MATCH($C$7,[1]ราคาสิ่งปลูกสร้าง!$D$5:$CC$5,0))</f>
        <v>0</v>
      </c>
      <c r="AO3881" s="44">
        <f t="shared" si="845"/>
        <v>0</v>
      </c>
      <c r="AP3881" s="45">
        <f t="shared" si="846"/>
        <v>0</v>
      </c>
      <c r="AQ3881" s="40">
        <f>IF(AP3881=0,0,INDEX([1]ค่าเสื่อมสิ่งปลูกสร้าง!$A$5:$D$105,MATCH($AP3881,[1]ค่าเสื่อมสิ่งปลูกสร้าง!$A$5:$A$105,0),MATCH(AE3881,[1]ค่าเสื่อมสิ่งปลูกสร้าง!$A$3:$D$3)))</f>
        <v>0</v>
      </c>
      <c r="AR3881" s="44">
        <f t="shared" si="851"/>
        <v>0</v>
      </c>
      <c r="AS3881" s="44">
        <f t="shared" si="852"/>
        <v>323550</v>
      </c>
      <c r="AT3881" s="44">
        <f t="shared" si="853"/>
        <v>323550</v>
      </c>
      <c r="AU3881" s="46">
        <v>0</v>
      </c>
      <c r="AV3881" s="44">
        <f t="shared" si="847"/>
        <v>323550</v>
      </c>
      <c r="AW3881" s="47" t="str">
        <f t="shared" si="848"/>
        <v>0.01</v>
      </c>
      <c r="AX3881" s="48"/>
      <c r="AY3881" s="48"/>
      <c r="AZ3881" s="49">
        <v>0</v>
      </c>
      <c r="BA3881" s="48"/>
      <c r="BB3881" s="48"/>
      <c r="BC3881" s="44">
        <f t="shared" si="849"/>
        <v>0</v>
      </c>
      <c r="BD3881" s="50">
        <v>1</v>
      </c>
      <c r="BE3881" s="51" t="e">
        <f>IF(AX3881=1,0,IF(AY3881=1,0,IF(BC3881&gt;#REF!,#REF!,IF(OR(AZ3881&gt;0,BD3881&gt;=0),BC3881+([1]สูตร2!H3869*(100%-AZ3881)-BC3881)*BD3881,[1]สูตร2!H3869*(100%-AZ3881)))))</f>
        <v>#REF!</v>
      </c>
      <c r="BF3881" s="31"/>
    </row>
    <row r="3882" spans="1:58" s="5" customFormat="1" ht="24" customHeight="1" x14ac:dyDescent="0.2">
      <c r="A3882" s="31"/>
      <c r="B3882" s="31" t="s">
        <v>321</v>
      </c>
      <c r="C3882" s="31" t="s">
        <v>2958</v>
      </c>
      <c r="D3882" s="31" t="s">
        <v>71</v>
      </c>
      <c r="E3882" s="31" t="s">
        <v>2956</v>
      </c>
      <c r="F3882" s="31"/>
      <c r="G3882" s="32" t="s">
        <v>2951</v>
      </c>
      <c r="H3882" s="31">
        <v>7</v>
      </c>
      <c r="I3882" s="31">
        <v>21</v>
      </c>
      <c r="J3882" s="31" t="s">
        <v>2959</v>
      </c>
      <c r="K3882" s="31">
        <v>5</v>
      </c>
      <c r="L3882" s="31">
        <v>0</v>
      </c>
      <c r="M3882" s="31">
        <v>86</v>
      </c>
      <c r="N3882" s="33">
        <v>2086</v>
      </c>
      <c r="O3882" s="33"/>
      <c r="P3882" s="33"/>
      <c r="Q3882" s="33"/>
      <c r="R3882" s="33"/>
      <c r="S3882" s="34" t="str">
        <f t="shared" si="840"/>
        <v>1</v>
      </c>
      <c r="T3882" s="35">
        <f t="shared" si="841"/>
        <v>2086</v>
      </c>
      <c r="U3882" s="36">
        <f>INDEX([1]ราคาที่ดิน!$B:$G,MATCH($C3882,[1]ราคาที่ดิน!$A:$A,0),MATCH($B3882,[1]ราคาที่ดิน!$B$1:$G$1,0))</f>
        <v>150</v>
      </c>
      <c r="V3882" s="37">
        <f t="shared" si="850"/>
        <v>312900</v>
      </c>
      <c r="W3882" s="31"/>
      <c r="X3882" s="31"/>
      <c r="Y3882" s="31"/>
      <c r="Z3882" s="31"/>
      <c r="AA3882" s="31"/>
      <c r="AB3882" s="32"/>
      <c r="AC3882" s="38"/>
      <c r="AD3882" s="39"/>
      <c r="AE3882" s="39"/>
      <c r="AF3882" s="40" t="str">
        <f t="shared" si="842"/>
        <v/>
      </c>
      <c r="AG3882" s="41" t="str">
        <f t="shared" si="843"/>
        <v/>
      </c>
      <c r="AH3882" s="42"/>
      <c r="AI3882" s="42"/>
      <c r="AJ3882" s="42"/>
      <c r="AK3882" s="42"/>
      <c r="AL3882" s="31"/>
      <c r="AM3882" s="43" t="str">
        <f t="shared" si="844"/>
        <v>100</v>
      </c>
      <c r="AN3882" s="44">
        <f>INDEX([1]ราคาสิ่งปลูกสร้าง!$D$6:$CC$47,MATCH($AD3882,[1]ราคาสิ่งปลูกสร้าง!$B$6:$B$45,0),MATCH($C$7,[1]ราคาสิ่งปลูกสร้าง!$D$5:$CC$5,0))</f>
        <v>0</v>
      </c>
      <c r="AO3882" s="44">
        <f t="shared" si="845"/>
        <v>0</v>
      </c>
      <c r="AP3882" s="45">
        <f t="shared" si="846"/>
        <v>0</v>
      </c>
      <c r="AQ3882" s="40">
        <f>IF(AP3882=0,0,INDEX([1]ค่าเสื่อมสิ่งปลูกสร้าง!$A$5:$D$105,MATCH($AP3882,[1]ค่าเสื่อมสิ่งปลูกสร้าง!$A$5:$A$105,0),MATCH(AE3882,[1]ค่าเสื่อมสิ่งปลูกสร้าง!$A$3:$D$3)))</f>
        <v>0</v>
      </c>
      <c r="AR3882" s="44">
        <f t="shared" si="851"/>
        <v>0</v>
      </c>
      <c r="AS3882" s="44">
        <f t="shared" si="852"/>
        <v>312900</v>
      </c>
      <c r="AT3882" s="44">
        <f t="shared" si="853"/>
        <v>312900</v>
      </c>
      <c r="AU3882" s="46">
        <v>0</v>
      </c>
      <c r="AV3882" s="44">
        <f t="shared" si="847"/>
        <v>312900</v>
      </c>
      <c r="AW3882" s="47" t="str">
        <f t="shared" si="848"/>
        <v>0.01</v>
      </c>
      <c r="AX3882" s="48"/>
      <c r="AY3882" s="48"/>
      <c r="AZ3882" s="49">
        <v>0</v>
      </c>
      <c r="BA3882" s="48"/>
      <c r="BB3882" s="48"/>
      <c r="BC3882" s="44">
        <f t="shared" si="849"/>
        <v>0</v>
      </c>
      <c r="BD3882" s="50">
        <v>1</v>
      </c>
      <c r="BE3882" s="51" t="e">
        <f>IF(AX3882=1,0,IF(AY3882=1,0,IF(BC3882&gt;#REF!,#REF!,IF(OR(AZ3882&gt;0,BD3882&gt;=0),BC3882+([1]สูตร2!H3870*(100%-AZ3882)-BC3882)*BD3882,[1]สูตร2!H3870*(100%-AZ3882)))))</f>
        <v>#REF!</v>
      </c>
      <c r="BF3882" s="31"/>
    </row>
    <row r="3883" spans="1:58" s="5" customFormat="1" ht="24" customHeight="1" x14ac:dyDescent="0.2">
      <c r="A3883" s="31">
        <v>1273</v>
      </c>
      <c r="B3883" s="31" t="s">
        <v>321</v>
      </c>
      <c r="C3883" s="31" t="s">
        <v>2960</v>
      </c>
      <c r="D3883" s="31" t="s">
        <v>66</v>
      </c>
      <c r="E3883" s="31" t="s">
        <v>2961</v>
      </c>
      <c r="F3883" s="31"/>
      <c r="G3883" s="32" t="s">
        <v>2951</v>
      </c>
      <c r="H3883" s="31">
        <v>91</v>
      </c>
      <c r="I3883" s="31">
        <v>41</v>
      </c>
      <c r="J3883" s="31" t="s">
        <v>2860</v>
      </c>
      <c r="K3883" s="31">
        <v>0</v>
      </c>
      <c r="L3883" s="31">
        <v>1</v>
      </c>
      <c r="M3883" s="31">
        <v>81</v>
      </c>
      <c r="N3883" s="33"/>
      <c r="O3883" s="33">
        <v>181</v>
      </c>
      <c r="P3883" s="33"/>
      <c r="Q3883" s="33"/>
      <c r="R3883" s="33"/>
      <c r="S3883" s="34" t="str">
        <f t="shared" si="840"/>
        <v>2</v>
      </c>
      <c r="T3883" s="35">
        <f t="shared" si="841"/>
        <v>181</v>
      </c>
      <c r="U3883" s="36">
        <f>INDEX([1]ราคาที่ดิน!$B:$G,MATCH($C3883,[1]ราคาที่ดิน!$A:$A,0),MATCH($B3883,[1]ราคาที่ดิน!$B$1:$G$1,0))</f>
        <v>150</v>
      </c>
      <c r="V3883" s="37">
        <f t="shared" si="850"/>
        <v>27150</v>
      </c>
      <c r="W3883" s="31"/>
      <c r="X3883" s="31"/>
      <c r="Y3883" s="31"/>
      <c r="Z3883" s="31"/>
      <c r="AA3883" s="31"/>
      <c r="AB3883" s="32"/>
      <c r="AC3883" s="38"/>
      <c r="AD3883" s="39"/>
      <c r="AE3883" s="39"/>
      <c r="AF3883" s="40" t="str">
        <f t="shared" si="842"/>
        <v/>
      </c>
      <c r="AG3883" s="41" t="str">
        <f t="shared" si="843"/>
        <v/>
      </c>
      <c r="AH3883" s="42"/>
      <c r="AI3883" s="42"/>
      <c r="AJ3883" s="42"/>
      <c r="AK3883" s="42"/>
      <c r="AL3883" s="31"/>
      <c r="AM3883" s="43" t="str">
        <f t="shared" si="844"/>
        <v>100</v>
      </c>
      <c r="AN3883" s="44">
        <f>INDEX([1]ราคาสิ่งปลูกสร้าง!$D$6:$CC$47,MATCH($AD3883,[1]ราคาสิ่งปลูกสร้าง!$B$6:$B$45,0),MATCH($C$7,[1]ราคาสิ่งปลูกสร้าง!$D$5:$CC$5,0))</f>
        <v>0</v>
      </c>
      <c r="AO3883" s="44">
        <f t="shared" si="845"/>
        <v>0</v>
      </c>
      <c r="AP3883" s="45">
        <f t="shared" si="846"/>
        <v>0</v>
      </c>
      <c r="AQ3883" s="40">
        <f>IF(AP3883=0,0,INDEX([1]ค่าเสื่อมสิ่งปลูกสร้าง!$A$5:$D$105,MATCH($AP3883,[1]ค่าเสื่อมสิ่งปลูกสร้าง!$A$5:$A$105,0),MATCH(AE3883,[1]ค่าเสื่อมสิ่งปลูกสร้าง!$A$3:$D$3)))</f>
        <v>0</v>
      </c>
      <c r="AR3883" s="44">
        <f t="shared" si="851"/>
        <v>0</v>
      </c>
      <c r="AS3883" s="44">
        <f t="shared" si="852"/>
        <v>27150</v>
      </c>
      <c r="AT3883" s="44">
        <f t="shared" si="853"/>
        <v>27150</v>
      </c>
      <c r="AU3883" s="46">
        <v>0</v>
      </c>
      <c r="AV3883" s="44">
        <f t="shared" si="847"/>
        <v>27150</v>
      </c>
      <c r="AW3883" s="47" t="str">
        <f t="shared" si="848"/>
        <v>0.02</v>
      </c>
      <c r="AX3883" s="48"/>
      <c r="AY3883" s="48"/>
      <c r="AZ3883" s="49">
        <v>0</v>
      </c>
      <c r="BA3883" s="48"/>
      <c r="BB3883" s="48"/>
      <c r="BC3883" s="44">
        <f t="shared" si="849"/>
        <v>0</v>
      </c>
      <c r="BD3883" s="50">
        <v>1</v>
      </c>
      <c r="BE3883" s="51" t="e">
        <f>IF(AX3883=1,0,IF(AY3883=1,0,IF(BC3883&gt;#REF!,#REF!,IF(OR(AZ3883&gt;0,BD3883&gt;=0),BC3883+([1]สูตร2!H3871*(100%-AZ3883)-BC3883)*BD3883,[1]สูตร2!H3871*(100%-AZ3883)))))</f>
        <v>#REF!</v>
      </c>
      <c r="BF3883" s="31"/>
    </row>
    <row r="3884" spans="1:58" s="5" customFormat="1" ht="24" customHeight="1" x14ac:dyDescent="0.2">
      <c r="A3884" s="31"/>
      <c r="B3884" s="31" t="s">
        <v>321</v>
      </c>
      <c r="C3884" s="31" t="s">
        <v>2962</v>
      </c>
      <c r="D3884" s="31" t="s">
        <v>66</v>
      </c>
      <c r="E3884" s="31" t="s">
        <v>2961</v>
      </c>
      <c r="F3884" s="31"/>
      <c r="G3884" s="32" t="s">
        <v>2951</v>
      </c>
      <c r="H3884" s="31">
        <v>8</v>
      </c>
      <c r="I3884" s="31">
        <v>20</v>
      </c>
      <c r="J3884" s="31" t="s">
        <v>2860</v>
      </c>
      <c r="K3884" s="31">
        <v>5</v>
      </c>
      <c r="L3884" s="31">
        <v>1</v>
      </c>
      <c r="M3884" s="31">
        <v>67</v>
      </c>
      <c r="N3884" s="33">
        <v>2167</v>
      </c>
      <c r="O3884" s="33"/>
      <c r="P3884" s="33"/>
      <c r="Q3884" s="33"/>
      <c r="R3884" s="33"/>
      <c r="S3884" s="34" t="str">
        <f t="shared" si="840"/>
        <v>1</v>
      </c>
      <c r="T3884" s="35">
        <f t="shared" si="841"/>
        <v>2167</v>
      </c>
      <c r="U3884" s="36">
        <f>INDEX([1]ราคาที่ดิน!$B:$G,MATCH($C3884,[1]ราคาที่ดิน!$A:$A,0),MATCH($B3884,[1]ราคาที่ดิน!$B$1:$G$1,0))</f>
        <v>150</v>
      </c>
      <c r="V3884" s="37">
        <f t="shared" si="850"/>
        <v>325050</v>
      </c>
      <c r="W3884" s="31"/>
      <c r="X3884" s="31"/>
      <c r="Y3884" s="31"/>
      <c r="Z3884" s="31"/>
      <c r="AA3884" s="31"/>
      <c r="AB3884" s="32"/>
      <c r="AC3884" s="38"/>
      <c r="AD3884" s="39"/>
      <c r="AE3884" s="39"/>
      <c r="AF3884" s="40" t="str">
        <f t="shared" si="842"/>
        <v/>
      </c>
      <c r="AG3884" s="41" t="str">
        <f t="shared" si="843"/>
        <v/>
      </c>
      <c r="AH3884" s="42"/>
      <c r="AI3884" s="42"/>
      <c r="AJ3884" s="42"/>
      <c r="AK3884" s="42"/>
      <c r="AL3884" s="31"/>
      <c r="AM3884" s="43" t="str">
        <f t="shared" si="844"/>
        <v>100</v>
      </c>
      <c r="AN3884" s="44">
        <f>INDEX([1]ราคาสิ่งปลูกสร้าง!$D$6:$CC$47,MATCH($AD3884,[1]ราคาสิ่งปลูกสร้าง!$B$6:$B$45,0),MATCH($C$7,[1]ราคาสิ่งปลูกสร้าง!$D$5:$CC$5,0))</f>
        <v>0</v>
      </c>
      <c r="AO3884" s="44">
        <f t="shared" si="845"/>
        <v>0</v>
      </c>
      <c r="AP3884" s="45">
        <f t="shared" si="846"/>
        <v>0</v>
      </c>
      <c r="AQ3884" s="40">
        <f>IF(AP3884=0,0,INDEX([1]ค่าเสื่อมสิ่งปลูกสร้าง!$A$5:$D$105,MATCH($AP3884,[1]ค่าเสื่อมสิ่งปลูกสร้าง!$A$5:$A$105,0),MATCH(AE3884,[1]ค่าเสื่อมสิ่งปลูกสร้าง!$A$3:$D$3)))</f>
        <v>0</v>
      </c>
      <c r="AR3884" s="44">
        <f t="shared" si="851"/>
        <v>0</v>
      </c>
      <c r="AS3884" s="44">
        <f t="shared" si="852"/>
        <v>325050</v>
      </c>
      <c r="AT3884" s="44">
        <f t="shared" si="853"/>
        <v>325050</v>
      </c>
      <c r="AU3884" s="46">
        <v>0</v>
      </c>
      <c r="AV3884" s="44">
        <f t="shared" si="847"/>
        <v>325050</v>
      </c>
      <c r="AW3884" s="47" t="str">
        <f t="shared" si="848"/>
        <v>0.01</v>
      </c>
      <c r="AX3884" s="48"/>
      <c r="AY3884" s="48"/>
      <c r="AZ3884" s="49">
        <v>0</v>
      </c>
      <c r="BA3884" s="48"/>
      <c r="BB3884" s="48"/>
      <c r="BC3884" s="44">
        <f t="shared" si="849"/>
        <v>0</v>
      </c>
      <c r="BD3884" s="50">
        <v>1</v>
      </c>
      <c r="BE3884" s="51" t="e">
        <f>IF(AX3884=1,0,IF(AY3884=1,0,IF(BC3884&gt;#REF!,#REF!,IF(OR(AZ3884&gt;0,BD3884&gt;=0),BC3884+([1]สูตร2!H3872*(100%-AZ3884)-BC3884)*BD3884,[1]สูตร2!H3872*(100%-AZ3884)))))</f>
        <v>#REF!</v>
      </c>
      <c r="BF3884" s="31"/>
    </row>
    <row r="3885" spans="1:58" s="5" customFormat="1" ht="24" customHeight="1" x14ac:dyDescent="0.2">
      <c r="A3885" s="31">
        <v>1274</v>
      </c>
      <c r="B3885" s="31" t="s">
        <v>93</v>
      </c>
      <c r="C3885" s="31">
        <v>1</v>
      </c>
      <c r="D3885" s="31" t="s">
        <v>71</v>
      </c>
      <c r="E3885" s="31" t="s">
        <v>2963</v>
      </c>
      <c r="F3885" s="31"/>
      <c r="G3885" s="32" t="s">
        <v>2964</v>
      </c>
      <c r="H3885" s="31" t="s">
        <v>104</v>
      </c>
      <c r="I3885" s="31" t="s">
        <v>104</v>
      </c>
      <c r="J3885" s="31" t="s">
        <v>2860</v>
      </c>
      <c r="K3885" s="31">
        <v>0</v>
      </c>
      <c r="L3885" s="31">
        <v>0</v>
      </c>
      <c r="M3885" s="31">
        <v>45</v>
      </c>
      <c r="N3885" s="33"/>
      <c r="O3885" s="33">
        <v>45</v>
      </c>
      <c r="P3885" s="33"/>
      <c r="Q3885" s="33"/>
      <c r="R3885" s="33"/>
      <c r="S3885" s="34" t="str">
        <f t="shared" si="840"/>
        <v>2</v>
      </c>
      <c r="T3885" s="35">
        <f t="shared" si="841"/>
        <v>45</v>
      </c>
      <c r="U3885" s="36">
        <f>INDEX([1]ราคาที่ดิน!$B:$G,MATCH($C3885,[1]ราคาที่ดิน!$A:$A,0),MATCH($B3885,[1]ราคาที่ดิน!$B$1:$G$1,0))</f>
        <v>100</v>
      </c>
      <c r="V3885" s="37">
        <f t="shared" si="850"/>
        <v>4500</v>
      </c>
      <c r="W3885" s="31">
        <v>1</v>
      </c>
      <c r="X3885" s="31">
        <v>51</v>
      </c>
      <c r="Y3885" s="31" t="s">
        <v>71</v>
      </c>
      <c r="Z3885" s="31" t="s">
        <v>2963</v>
      </c>
      <c r="AA3885" s="31"/>
      <c r="AB3885" s="32" t="s">
        <v>2964</v>
      </c>
      <c r="AC3885" s="38"/>
      <c r="AD3885" s="39" t="s">
        <v>73</v>
      </c>
      <c r="AE3885" s="39" t="s">
        <v>94</v>
      </c>
      <c r="AF3885" s="40" t="str">
        <f t="shared" si="842"/>
        <v>2</v>
      </c>
      <c r="AG3885" s="41">
        <f t="shared" si="843"/>
        <v>60</v>
      </c>
      <c r="AH3885" s="42"/>
      <c r="AI3885" s="42">
        <v>60</v>
      </c>
      <c r="AJ3885" s="42"/>
      <c r="AK3885" s="42"/>
      <c r="AL3885" s="31">
        <v>8</v>
      </c>
      <c r="AM3885" s="43" t="str">
        <f t="shared" si="844"/>
        <v>100</v>
      </c>
      <c r="AN3885" s="44">
        <f>INDEX([1]ราคาสิ่งปลูกสร้าง!$D$6:$CC$47,MATCH($AD3885,[1]ราคาสิ่งปลูกสร้าง!$B$6:$B$45,0),MATCH($C$7,[1]ราคาสิ่งปลูกสร้าง!$D$5:$CC$5,0))</f>
        <v>6500</v>
      </c>
      <c r="AO3885" s="44">
        <f t="shared" si="845"/>
        <v>390000</v>
      </c>
      <c r="AP3885" s="45">
        <f t="shared" si="846"/>
        <v>8</v>
      </c>
      <c r="AQ3885" s="40">
        <f>IF(AP3885=0,0,INDEX([1]ค่าเสื่อมสิ่งปลูกสร้าง!$A$5:$D$105,MATCH($AP3885,[1]ค่าเสื่อมสิ่งปลูกสร้าง!$A$5:$A$105,0),MATCH(AE3885,[1]ค่าเสื่อมสิ่งปลูกสร้าง!$A$3:$D$3)))</f>
        <v>8</v>
      </c>
      <c r="AR3885" s="44">
        <f t="shared" si="851"/>
        <v>358800</v>
      </c>
      <c r="AS3885" s="44">
        <f t="shared" si="852"/>
        <v>363300</v>
      </c>
      <c r="AT3885" s="44">
        <f t="shared" si="853"/>
        <v>363300</v>
      </c>
      <c r="AU3885" s="46">
        <v>0</v>
      </c>
      <c r="AV3885" s="44">
        <f t="shared" si="847"/>
        <v>363300</v>
      </c>
      <c r="AW3885" s="47" t="str">
        <f t="shared" si="848"/>
        <v>0.02</v>
      </c>
      <c r="AX3885" s="48"/>
      <c r="AY3885" s="48"/>
      <c r="AZ3885" s="49">
        <v>0</v>
      </c>
      <c r="BA3885" s="48"/>
      <c r="BB3885" s="48"/>
      <c r="BC3885" s="44">
        <f t="shared" si="849"/>
        <v>0</v>
      </c>
      <c r="BD3885" s="50">
        <v>1</v>
      </c>
      <c r="BE3885" s="51" t="e">
        <f>IF(AX3885=1,0,IF(AY3885=1,0,IF(BC3885&gt;#REF!,#REF!,IF(OR(AZ3885&gt;0,BD3885&gt;=0),BC3885+([1]สูตร2!H3873*(100%-AZ3885)-BC3885)*BD3885,[1]สูตร2!H3873*(100%-AZ3885)))))</f>
        <v>#REF!</v>
      </c>
      <c r="BF3885" s="31"/>
    </row>
    <row r="3886" spans="1:58" s="5" customFormat="1" ht="24" customHeight="1" x14ac:dyDescent="0.2">
      <c r="A3886" s="31"/>
      <c r="B3886" s="31" t="s">
        <v>93</v>
      </c>
      <c r="C3886" s="31">
        <v>1</v>
      </c>
      <c r="D3886" s="31" t="s">
        <v>71</v>
      </c>
      <c r="E3886" s="31" t="s">
        <v>2963</v>
      </c>
      <c r="F3886" s="31"/>
      <c r="G3886" s="32" t="s">
        <v>2964</v>
      </c>
      <c r="H3886" s="31" t="s">
        <v>104</v>
      </c>
      <c r="I3886" s="31" t="s">
        <v>104</v>
      </c>
      <c r="J3886" s="31" t="s">
        <v>2860</v>
      </c>
      <c r="K3886" s="31">
        <v>0</v>
      </c>
      <c r="L3886" s="31">
        <v>0</v>
      </c>
      <c r="M3886" s="31">
        <v>15</v>
      </c>
      <c r="N3886" s="33"/>
      <c r="O3886" s="33">
        <v>15</v>
      </c>
      <c r="P3886" s="33"/>
      <c r="Q3886" s="33"/>
      <c r="R3886" s="33"/>
      <c r="S3886" s="34" t="str">
        <f t="shared" si="840"/>
        <v>2</v>
      </c>
      <c r="T3886" s="35">
        <f t="shared" si="841"/>
        <v>15</v>
      </c>
      <c r="U3886" s="36">
        <f>INDEX([1]ราคาที่ดิน!$B:$G,MATCH($C3886,[1]ราคาที่ดิน!$A:$A,0),MATCH($B3886,[1]ราคาที่ดิน!$B$1:$G$1,0))</f>
        <v>100</v>
      </c>
      <c r="V3886" s="37">
        <f t="shared" si="850"/>
        <v>1500</v>
      </c>
      <c r="W3886" s="31">
        <v>2</v>
      </c>
      <c r="X3886" s="31">
        <v>51</v>
      </c>
      <c r="Y3886" s="31" t="s">
        <v>71</v>
      </c>
      <c r="Z3886" s="31" t="s">
        <v>2963</v>
      </c>
      <c r="AA3886" s="31"/>
      <c r="AB3886" s="32" t="s">
        <v>2964</v>
      </c>
      <c r="AC3886" s="38"/>
      <c r="AD3886" s="39" t="s">
        <v>77</v>
      </c>
      <c r="AE3886" s="39" t="s">
        <v>76</v>
      </c>
      <c r="AF3886" s="40" t="str">
        <f t="shared" si="842"/>
        <v>1</v>
      </c>
      <c r="AG3886" s="41">
        <f t="shared" si="843"/>
        <v>16</v>
      </c>
      <c r="AH3886" s="42">
        <v>16</v>
      </c>
      <c r="AI3886" s="42"/>
      <c r="AJ3886" s="42"/>
      <c r="AK3886" s="42"/>
      <c r="AL3886" s="31">
        <v>2</v>
      </c>
      <c r="AM3886" s="43" t="str">
        <f t="shared" si="844"/>
        <v>100</v>
      </c>
      <c r="AN3886" s="44">
        <f>INDEX([1]ราคาสิ่งปลูกสร้าง!$D$6:$CC$47,MATCH($AD3886,[1]ราคาสิ่งปลูกสร้าง!$B$6:$B$45,0),MATCH($C$7,[1]ราคาสิ่งปลูกสร้าง!$D$5:$CC$5,0))</f>
        <v>2050</v>
      </c>
      <c r="AO3886" s="44">
        <f t="shared" si="845"/>
        <v>32800</v>
      </c>
      <c r="AP3886" s="45">
        <f t="shared" si="846"/>
        <v>2</v>
      </c>
      <c r="AQ3886" s="40">
        <f>IF(AP3886=0,0,INDEX([1]ค่าเสื่อมสิ่งปลูกสร้าง!$A$5:$D$105,MATCH($AP3886,[1]ค่าเสื่อมสิ่งปลูกสร้าง!$A$5:$A$105,0),MATCH(AE3886,[1]ค่าเสื่อมสิ่งปลูกสร้าง!$A$3:$D$3)))</f>
        <v>6</v>
      </c>
      <c r="AR3886" s="44">
        <f t="shared" si="851"/>
        <v>30832</v>
      </c>
      <c r="AS3886" s="44">
        <f t="shared" si="852"/>
        <v>32332</v>
      </c>
      <c r="AT3886" s="44">
        <f t="shared" si="853"/>
        <v>32332</v>
      </c>
      <c r="AU3886" s="46">
        <v>0</v>
      </c>
      <c r="AV3886" s="44">
        <f t="shared" si="847"/>
        <v>32332</v>
      </c>
      <c r="AW3886" s="47" t="str">
        <f t="shared" si="848"/>
        <v>0.01</v>
      </c>
      <c r="AX3886" s="48"/>
      <c r="AY3886" s="48"/>
      <c r="AZ3886" s="49">
        <v>0</v>
      </c>
      <c r="BA3886" s="48"/>
      <c r="BB3886" s="48"/>
      <c r="BC3886" s="44">
        <f t="shared" si="849"/>
        <v>0</v>
      </c>
      <c r="BD3886" s="50">
        <v>1</v>
      </c>
      <c r="BE3886" s="51" t="e">
        <f>IF(AX3886=1,0,IF(AY3886=1,0,IF(BC3886&gt;#REF!,#REF!,IF(OR(AZ3886&gt;0,BD3886&gt;=0),BC3886+([1]สูตร2!H3874*(100%-AZ3886)-BC3886)*BD3886,[1]สูตร2!H3874*(100%-AZ3886)))))</f>
        <v>#REF!</v>
      </c>
      <c r="BF3886" s="31"/>
    </row>
    <row r="3887" spans="1:58" s="5" customFormat="1" ht="24" customHeight="1" x14ac:dyDescent="0.2">
      <c r="A3887" s="31"/>
      <c r="B3887" s="31" t="s">
        <v>93</v>
      </c>
      <c r="C3887" s="31">
        <v>1</v>
      </c>
      <c r="D3887" s="31" t="s">
        <v>71</v>
      </c>
      <c r="E3887" s="31" t="s">
        <v>2963</v>
      </c>
      <c r="F3887" s="31"/>
      <c r="G3887" s="32" t="s">
        <v>2964</v>
      </c>
      <c r="H3887" s="31" t="s">
        <v>104</v>
      </c>
      <c r="I3887" s="31" t="s">
        <v>104</v>
      </c>
      <c r="J3887" s="31" t="s">
        <v>2860</v>
      </c>
      <c r="K3887" s="31">
        <v>0</v>
      </c>
      <c r="L3887" s="31">
        <v>0</v>
      </c>
      <c r="M3887" s="31">
        <v>15</v>
      </c>
      <c r="N3887" s="33"/>
      <c r="O3887" s="33">
        <v>15</v>
      </c>
      <c r="P3887" s="33"/>
      <c r="Q3887" s="33"/>
      <c r="R3887" s="33"/>
      <c r="S3887" s="34" t="str">
        <f t="shared" si="840"/>
        <v>2</v>
      </c>
      <c r="T3887" s="35">
        <f t="shared" si="841"/>
        <v>15</v>
      </c>
      <c r="U3887" s="36">
        <f>INDEX([1]ราคาที่ดิน!$B:$G,MATCH($C3887,[1]ราคาที่ดิน!$A:$A,0),MATCH($B3887,[1]ราคาที่ดิน!$B$1:$G$1,0))</f>
        <v>100</v>
      </c>
      <c r="V3887" s="37">
        <f t="shared" si="850"/>
        <v>1500</v>
      </c>
      <c r="W3887" s="31">
        <v>3</v>
      </c>
      <c r="X3887" s="31">
        <v>51</v>
      </c>
      <c r="Y3887" s="31" t="s">
        <v>71</v>
      </c>
      <c r="Z3887" s="31" t="s">
        <v>2963</v>
      </c>
      <c r="AA3887" s="31"/>
      <c r="AB3887" s="32" t="s">
        <v>2964</v>
      </c>
      <c r="AC3887" s="38"/>
      <c r="AD3887" s="39" t="s">
        <v>77</v>
      </c>
      <c r="AE3887" s="39" t="s">
        <v>76</v>
      </c>
      <c r="AF3887" s="40" t="str">
        <f t="shared" si="842"/>
        <v>1</v>
      </c>
      <c r="AG3887" s="41">
        <f t="shared" si="843"/>
        <v>16</v>
      </c>
      <c r="AH3887" s="42">
        <v>16</v>
      </c>
      <c r="AI3887" s="42"/>
      <c r="AJ3887" s="42"/>
      <c r="AK3887" s="42"/>
      <c r="AL3887" s="31">
        <v>2</v>
      </c>
      <c r="AM3887" s="43" t="str">
        <f t="shared" si="844"/>
        <v>100</v>
      </c>
      <c r="AN3887" s="44">
        <f>INDEX([1]ราคาสิ่งปลูกสร้าง!$D$6:$CC$47,MATCH($AD3887,[1]ราคาสิ่งปลูกสร้าง!$B$6:$B$45,0),MATCH($C$7,[1]ราคาสิ่งปลูกสร้าง!$D$5:$CC$5,0))</f>
        <v>2050</v>
      </c>
      <c r="AO3887" s="44">
        <f t="shared" si="845"/>
        <v>32800</v>
      </c>
      <c r="AP3887" s="45">
        <f t="shared" si="846"/>
        <v>2</v>
      </c>
      <c r="AQ3887" s="40">
        <f>IF(AP3887=0,0,INDEX([1]ค่าเสื่อมสิ่งปลูกสร้าง!$A$5:$D$105,MATCH($AP3887,[1]ค่าเสื่อมสิ่งปลูกสร้าง!$A$5:$A$105,0),MATCH(AE3887,[1]ค่าเสื่อมสิ่งปลูกสร้าง!$A$3:$D$3)))</f>
        <v>6</v>
      </c>
      <c r="AR3887" s="44">
        <f t="shared" si="851"/>
        <v>30832</v>
      </c>
      <c r="AS3887" s="44">
        <f t="shared" si="852"/>
        <v>32332</v>
      </c>
      <c r="AT3887" s="44">
        <f t="shared" si="853"/>
        <v>32332</v>
      </c>
      <c r="AU3887" s="46">
        <v>0</v>
      </c>
      <c r="AV3887" s="44">
        <f t="shared" si="847"/>
        <v>32332</v>
      </c>
      <c r="AW3887" s="47" t="str">
        <f t="shared" si="848"/>
        <v>0.01</v>
      </c>
      <c r="AX3887" s="48"/>
      <c r="AY3887" s="48"/>
      <c r="AZ3887" s="49">
        <v>0</v>
      </c>
      <c r="BA3887" s="48"/>
      <c r="BB3887" s="48"/>
      <c r="BC3887" s="44">
        <f t="shared" si="849"/>
        <v>0</v>
      </c>
      <c r="BD3887" s="50">
        <v>1</v>
      </c>
      <c r="BE3887" s="51" t="e">
        <f>IF(AX3887=1,0,IF(AY3887=1,0,IF(BC3887&gt;#REF!,#REF!,IF(OR(AZ3887&gt;0,BD3887&gt;=0),BC3887+([1]สูตร2!H3875*(100%-AZ3887)-BC3887)*BD3887,[1]สูตร2!H3875*(100%-AZ3887)))))</f>
        <v>#REF!</v>
      </c>
      <c r="BF3887" s="31"/>
    </row>
    <row r="3888" spans="1:58" s="5" customFormat="1" ht="24" customHeight="1" x14ac:dyDescent="0.2">
      <c r="A3888" s="31">
        <v>1275</v>
      </c>
      <c r="B3888" s="31" t="s">
        <v>93</v>
      </c>
      <c r="C3888" s="31">
        <v>1</v>
      </c>
      <c r="D3888" s="31" t="s">
        <v>71</v>
      </c>
      <c r="E3888" s="31" t="s">
        <v>2965</v>
      </c>
      <c r="F3888" s="31"/>
      <c r="G3888" s="32" t="s">
        <v>2966</v>
      </c>
      <c r="H3888" s="31" t="s">
        <v>104</v>
      </c>
      <c r="I3888" s="31" t="s">
        <v>104</v>
      </c>
      <c r="J3888" s="31" t="s">
        <v>2860</v>
      </c>
      <c r="K3888" s="31">
        <v>0</v>
      </c>
      <c r="L3888" s="31">
        <v>0</v>
      </c>
      <c r="M3888" s="31">
        <v>45</v>
      </c>
      <c r="N3888" s="33"/>
      <c r="O3888" s="33">
        <v>45</v>
      </c>
      <c r="P3888" s="33"/>
      <c r="Q3888" s="33"/>
      <c r="R3888" s="33"/>
      <c r="S3888" s="34" t="str">
        <f t="shared" si="840"/>
        <v>2</v>
      </c>
      <c r="T3888" s="35">
        <f t="shared" si="841"/>
        <v>45</v>
      </c>
      <c r="U3888" s="36">
        <f>INDEX([1]ราคาที่ดิน!$B:$G,MATCH($C3888,[1]ราคาที่ดิน!$A:$A,0),MATCH($B3888,[1]ราคาที่ดิน!$B$1:$G$1,0))</f>
        <v>100</v>
      </c>
      <c r="V3888" s="37">
        <f t="shared" si="850"/>
        <v>4500</v>
      </c>
      <c r="W3888" s="31">
        <v>1</v>
      </c>
      <c r="X3888" s="31">
        <v>50</v>
      </c>
      <c r="Y3888" s="31" t="s">
        <v>71</v>
      </c>
      <c r="Z3888" s="31" t="s">
        <v>2965</v>
      </c>
      <c r="AA3888" s="31"/>
      <c r="AB3888" s="32" t="s">
        <v>2966</v>
      </c>
      <c r="AC3888" s="38"/>
      <c r="AD3888" s="39" t="s">
        <v>73</v>
      </c>
      <c r="AE3888" s="39" t="s">
        <v>94</v>
      </c>
      <c r="AF3888" s="40" t="str">
        <f t="shared" si="842"/>
        <v>2</v>
      </c>
      <c r="AG3888" s="41">
        <f t="shared" si="843"/>
        <v>214.5</v>
      </c>
      <c r="AH3888" s="42"/>
      <c r="AI3888" s="42">
        <v>214.5</v>
      </c>
      <c r="AJ3888" s="42"/>
      <c r="AK3888" s="42"/>
      <c r="AL3888" s="31">
        <v>7</v>
      </c>
      <c r="AM3888" s="43" t="str">
        <f t="shared" si="844"/>
        <v>100</v>
      </c>
      <c r="AN3888" s="44">
        <f>INDEX([1]ราคาสิ่งปลูกสร้าง!$D$6:$CC$47,MATCH($AD3888,[1]ราคาสิ่งปลูกสร้าง!$B$6:$B$45,0),MATCH($C$7,[1]ราคาสิ่งปลูกสร้าง!$D$5:$CC$5,0))</f>
        <v>6500</v>
      </c>
      <c r="AO3888" s="44">
        <f t="shared" si="845"/>
        <v>1394250</v>
      </c>
      <c r="AP3888" s="45">
        <f t="shared" si="846"/>
        <v>7</v>
      </c>
      <c r="AQ3888" s="40">
        <f>IF(AP3888=0,0,INDEX([1]ค่าเสื่อมสิ่งปลูกสร้าง!$A$5:$D$105,MATCH($AP3888,[1]ค่าเสื่อมสิ่งปลูกสร้าง!$A$5:$A$105,0),MATCH(AE3888,[1]ค่าเสื่อมสิ่งปลูกสร้าง!$A$3:$D$3)))</f>
        <v>7</v>
      </c>
      <c r="AR3888" s="44">
        <f t="shared" si="851"/>
        <v>1296652.5</v>
      </c>
      <c r="AS3888" s="44">
        <f t="shared" si="852"/>
        <v>1301152.5</v>
      </c>
      <c r="AT3888" s="44">
        <f t="shared" si="853"/>
        <v>1301152.5</v>
      </c>
      <c r="AU3888" s="46">
        <v>0</v>
      </c>
      <c r="AV3888" s="44">
        <f t="shared" si="847"/>
        <v>1301152.5</v>
      </c>
      <c r="AW3888" s="47" t="str">
        <f t="shared" si="848"/>
        <v>0.02</v>
      </c>
      <c r="AX3888" s="48"/>
      <c r="AY3888" s="48"/>
      <c r="AZ3888" s="49">
        <v>0</v>
      </c>
      <c r="BA3888" s="48"/>
      <c r="BB3888" s="48"/>
      <c r="BC3888" s="44">
        <f t="shared" si="849"/>
        <v>0</v>
      </c>
      <c r="BD3888" s="50">
        <v>1</v>
      </c>
      <c r="BE3888" s="51" t="e">
        <f>IF(AX3888=1,0,IF(AY3888=1,0,IF(BC3888&gt;#REF!,#REF!,IF(OR(AZ3888&gt;0,BD3888&gt;=0),BC3888+([1]สูตร2!H3876*(100%-AZ3888)-BC3888)*BD3888,[1]สูตร2!H3876*(100%-AZ3888)))))</f>
        <v>#REF!</v>
      </c>
      <c r="BF3888" s="31"/>
    </row>
    <row r="3889" spans="1:58" s="5" customFormat="1" ht="24" customHeight="1" x14ac:dyDescent="0.2">
      <c r="A3889" s="31"/>
      <c r="B3889" s="31" t="s">
        <v>93</v>
      </c>
      <c r="C3889" s="31">
        <v>1</v>
      </c>
      <c r="D3889" s="31" t="s">
        <v>71</v>
      </c>
      <c r="E3889" s="31" t="s">
        <v>2965</v>
      </c>
      <c r="F3889" s="31"/>
      <c r="G3889" s="32" t="s">
        <v>2966</v>
      </c>
      <c r="H3889" s="31" t="s">
        <v>104</v>
      </c>
      <c r="I3889" s="31" t="s">
        <v>104</v>
      </c>
      <c r="J3889" s="31" t="s">
        <v>2860</v>
      </c>
      <c r="K3889" s="31">
        <v>0</v>
      </c>
      <c r="L3889" s="31">
        <v>0</v>
      </c>
      <c r="M3889" s="31">
        <v>20</v>
      </c>
      <c r="N3889" s="33"/>
      <c r="O3889" s="33">
        <v>20</v>
      </c>
      <c r="P3889" s="33"/>
      <c r="Q3889" s="33"/>
      <c r="R3889" s="33"/>
      <c r="S3889" s="34" t="str">
        <f t="shared" si="840"/>
        <v>2</v>
      </c>
      <c r="T3889" s="35">
        <f t="shared" si="841"/>
        <v>20</v>
      </c>
      <c r="U3889" s="36">
        <f>INDEX([1]ราคาที่ดิน!$B:$G,MATCH($C3889,[1]ราคาที่ดิน!$A:$A,0),MATCH($B3889,[1]ราคาที่ดิน!$B$1:$G$1,0))</f>
        <v>100</v>
      </c>
      <c r="V3889" s="37">
        <f t="shared" si="850"/>
        <v>2000</v>
      </c>
      <c r="W3889" s="31">
        <v>2</v>
      </c>
      <c r="X3889" s="31">
        <v>50</v>
      </c>
      <c r="Y3889" s="31" t="s">
        <v>71</v>
      </c>
      <c r="Z3889" s="31" t="s">
        <v>2965</v>
      </c>
      <c r="AA3889" s="31"/>
      <c r="AB3889" s="32" t="s">
        <v>2966</v>
      </c>
      <c r="AC3889" s="38"/>
      <c r="AD3889" s="39" t="s">
        <v>77</v>
      </c>
      <c r="AE3889" s="39" t="s">
        <v>76</v>
      </c>
      <c r="AF3889" s="40" t="str">
        <f t="shared" si="842"/>
        <v>1</v>
      </c>
      <c r="AG3889" s="41">
        <f t="shared" si="843"/>
        <v>25</v>
      </c>
      <c r="AH3889" s="42">
        <v>25</v>
      </c>
      <c r="AI3889" s="42"/>
      <c r="AJ3889" s="42"/>
      <c r="AK3889" s="42"/>
      <c r="AL3889" s="31">
        <v>3</v>
      </c>
      <c r="AM3889" s="43" t="str">
        <f t="shared" si="844"/>
        <v>100</v>
      </c>
      <c r="AN3889" s="44">
        <f>INDEX([1]ราคาสิ่งปลูกสร้าง!$D$6:$CC$47,MATCH($AD3889,[1]ราคาสิ่งปลูกสร้าง!$B$6:$B$45,0),MATCH($C$7,[1]ราคาสิ่งปลูกสร้าง!$D$5:$CC$5,0))</f>
        <v>2050</v>
      </c>
      <c r="AO3889" s="44">
        <f t="shared" si="845"/>
        <v>51250</v>
      </c>
      <c r="AP3889" s="45">
        <f t="shared" si="846"/>
        <v>3</v>
      </c>
      <c r="AQ3889" s="40">
        <f>IF(AP3889=0,0,INDEX([1]ค่าเสื่อมสิ่งปลูกสร้าง!$A$5:$D$105,MATCH($AP3889,[1]ค่าเสื่อมสิ่งปลูกสร้าง!$A$5:$A$105,0),MATCH(AE3889,[1]ค่าเสื่อมสิ่งปลูกสร้าง!$A$3:$D$3)))</f>
        <v>9</v>
      </c>
      <c r="AR3889" s="44">
        <f t="shared" si="851"/>
        <v>46637.5</v>
      </c>
      <c r="AS3889" s="44">
        <f t="shared" si="852"/>
        <v>48637.5</v>
      </c>
      <c r="AT3889" s="44">
        <f t="shared" si="853"/>
        <v>48637.5</v>
      </c>
      <c r="AU3889" s="46">
        <v>0</v>
      </c>
      <c r="AV3889" s="44">
        <f t="shared" si="847"/>
        <v>48637.5</v>
      </c>
      <c r="AW3889" s="47" t="str">
        <f t="shared" si="848"/>
        <v>0.01</v>
      </c>
      <c r="AX3889" s="48"/>
      <c r="AY3889" s="48"/>
      <c r="AZ3889" s="49">
        <v>0</v>
      </c>
      <c r="BA3889" s="48"/>
      <c r="BB3889" s="48"/>
      <c r="BC3889" s="44">
        <f t="shared" si="849"/>
        <v>0</v>
      </c>
      <c r="BD3889" s="50">
        <v>1</v>
      </c>
      <c r="BE3889" s="51" t="e">
        <f>IF(AX3889=1,0,IF(AY3889=1,0,IF(BC3889&gt;#REF!,#REF!,IF(OR(AZ3889&gt;0,BD3889&gt;=0),BC3889+([1]สูตร2!H3877*(100%-AZ3889)-BC3889)*BD3889,[1]สูตร2!H3877*(100%-AZ3889)))))</f>
        <v>#REF!</v>
      </c>
      <c r="BF3889" s="31"/>
    </row>
    <row r="3890" spans="1:58" s="5" customFormat="1" ht="24" customHeight="1" x14ac:dyDescent="0.2">
      <c r="A3890" s="31">
        <v>1276</v>
      </c>
      <c r="B3890" s="31" t="s">
        <v>93</v>
      </c>
      <c r="C3890" s="31">
        <v>1</v>
      </c>
      <c r="D3890" s="31" t="s">
        <v>71</v>
      </c>
      <c r="E3890" s="31" t="s">
        <v>2967</v>
      </c>
      <c r="F3890" s="31"/>
      <c r="G3890" s="32" t="s">
        <v>2968</v>
      </c>
      <c r="H3890" s="31" t="s">
        <v>104</v>
      </c>
      <c r="I3890" s="31" t="s">
        <v>104</v>
      </c>
      <c r="J3890" s="31" t="s">
        <v>2860</v>
      </c>
      <c r="K3890" s="31">
        <v>0</v>
      </c>
      <c r="L3890" s="31">
        <v>0</v>
      </c>
      <c r="M3890" s="31">
        <v>45</v>
      </c>
      <c r="N3890" s="33"/>
      <c r="O3890" s="33">
        <v>45</v>
      </c>
      <c r="P3890" s="33"/>
      <c r="Q3890" s="33"/>
      <c r="R3890" s="33"/>
      <c r="S3890" s="34" t="str">
        <f t="shared" si="840"/>
        <v>2</v>
      </c>
      <c r="T3890" s="35">
        <f t="shared" si="841"/>
        <v>45</v>
      </c>
      <c r="U3890" s="36">
        <f>INDEX([1]ราคาที่ดิน!$B:$G,MATCH($C3890,[1]ราคาที่ดิน!$A:$A,0),MATCH($B3890,[1]ราคาที่ดิน!$B$1:$G$1,0))</f>
        <v>100</v>
      </c>
      <c r="V3890" s="37">
        <f t="shared" si="850"/>
        <v>4500</v>
      </c>
      <c r="W3890" s="31">
        <v>1</v>
      </c>
      <c r="X3890" s="31">
        <v>53</v>
      </c>
      <c r="Y3890" s="31" t="s">
        <v>71</v>
      </c>
      <c r="Z3890" s="31" t="s">
        <v>2967</v>
      </c>
      <c r="AA3890" s="31"/>
      <c r="AB3890" s="32" t="s">
        <v>2968</v>
      </c>
      <c r="AC3890" s="38"/>
      <c r="AD3890" s="39" t="s">
        <v>73</v>
      </c>
      <c r="AE3890" s="39" t="s">
        <v>94</v>
      </c>
      <c r="AF3890" s="40" t="str">
        <f t="shared" si="842"/>
        <v>2</v>
      </c>
      <c r="AG3890" s="41">
        <f t="shared" si="843"/>
        <v>75</v>
      </c>
      <c r="AH3890" s="42"/>
      <c r="AI3890" s="42">
        <v>75</v>
      </c>
      <c r="AJ3890" s="42"/>
      <c r="AK3890" s="42"/>
      <c r="AL3890" s="31">
        <v>2</v>
      </c>
      <c r="AM3890" s="43" t="str">
        <f t="shared" si="844"/>
        <v>100</v>
      </c>
      <c r="AN3890" s="44">
        <f>INDEX([1]ราคาสิ่งปลูกสร้าง!$D$6:$CC$47,MATCH($AD3890,[1]ราคาสิ่งปลูกสร้าง!$B$6:$B$45,0),MATCH($C$7,[1]ราคาสิ่งปลูกสร้าง!$D$5:$CC$5,0))</f>
        <v>6500</v>
      </c>
      <c r="AO3890" s="44">
        <f t="shared" si="845"/>
        <v>487500</v>
      </c>
      <c r="AP3890" s="45">
        <f t="shared" si="846"/>
        <v>2</v>
      </c>
      <c r="AQ3890" s="40">
        <f>IF(AP3890=0,0,INDEX([1]ค่าเสื่อมสิ่งปลูกสร้าง!$A$5:$D$105,MATCH($AP3890,[1]ค่าเสื่อมสิ่งปลูกสร้าง!$A$5:$A$105,0),MATCH(AE3890,[1]ค่าเสื่อมสิ่งปลูกสร้าง!$A$3:$D$3)))</f>
        <v>2</v>
      </c>
      <c r="AR3890" s="44">
        <f t="shared" si="851"/>
        <v>477750</v>
      </c>
      <c r="AS3890" s="44">
        <f t="shared" si="852"/>
        <v>482250</v>
      </c>
      <c r="AT3890" s="44">
        <f t="shared" si="853"/>
        <v>482250</v>
      </c>
      <c r="AU3890" s="46">
        <v>0</v>
      </c>
      <c r="AV3890" s="44">
        <f t="shared" si="847"/>
        <v>482250</v>
      </c>
      <c r="AW3890" s="47" t="str">
        <f t="shared" si="848"/>
        <v>0.02</v>
      </c>
      <c r="AX3890" s="48"/>
      <c r="AY3890" s="48"/>
      <c r="AZ3890" s="49">
        <v>0</v>
      </c>
      <c r="BA3890" s="48"/>
      <c r="BB3890" s="48"/>
      <c r="BC3890" s="44">
        <f t="shared" si="849"/>
        <v>0</v>
      </c>
      <c r="BD3890" s="50">
        <v>1</v>
      </c>
      <c r="BE3890" s="51" t="e">
        <f>IF(AX3890=1,0,IF(AY3890=1,0,IF(BC3890&gt;#REF!,#REF!,IF(OR(AZ3890&gt;0,BD3890&gt;=0),BC3890+([1]สูตร2!H3878*(100%-AZ3890)-BC3890)*BD3890,[1]สูตร2!H3878*(100%-AZ3890)))))</f>
        <v>#REF!</v>
      </c>
      <c r="BF3890" s="31"/>
    </row>
    <row r="3891" spans="1:58" s="5" customFormat="1" ht="24" customHeight="1" x14ac:dyDescent="0.2">
      <c r="A3891" s="31"/>
      <c r="B3891" s="31" t="s">
        <v>93</v>
      </c>
      <c r="C3891" s="31">
        <v>1</v>
      </c>
      <c r="D3891" s="31" t="s">
        <v>71</v>
      </c>
      <c r="E3891" s="31" t="s">
        <v>2967</v>
      </c>
      <c r="F3891" s="31"/>
      <c r="G3891" s="32" t="s">
        <v>2968</v>
      </c>
      <c r="H3891" s="31" t="s">
        <v>104</v>
      </c>
      <c r="I3891" s="31" t="s">
        <v>104</v>
      </c>
      <c r="J3891" s="31" t="s">
        <v>2860</v>
      </c>
      <c r="K3891" s="31">
        <v>0</v>
      </c>
      <c r="L3891" s="31">
        <v>0</v>
      </c>
      <c r="M3891" s="31">
        <v>15</v>
      </c>
      <c r="N3891" s="33"/>
      <c r="O3891" s="33">
        <v>15</v>
      </c>
      <c r="P3891" s="33"/>
      <c r="Q3891" s="33"/>
      <c r="R3891" s="33"/>
      <c r="S3891" s="34" t="str">
        <f t="shared" si="840"/>
        <v>2</v>
      </c>
      <c r="T3891" s="35">
        <f t="shared" si="841"/>
        <v>15</v>
      </c>
      <c r="U3891" s="36">
        <f>INDEX([1]ราคาที่ดิน!$B:$G,MATCH($C3891,[1]ราคาที่ดิน!$A:$A,0),MATCH($B3891,[1]ราคาที่ดิน!$B$1:$G$1,0))</f>
        <v>100</v>
      </c>
      <c r="V3891" s="37">
        <f t="shared" si="850"/>
        <v>1500</v>
      </c>
      <c r="W3891" s="31">
        <v>2</v>
      </c>
      <c r="X3891" s="31">
        <v>53</v>
      </c>
      <c r="Y3891" s="31" t="s">
        <v>71</v>
      </c>
      <c r="Z3891" s="31" t="s">
        <v>2967</v>
      </c>
      <c r="AA3891" s="31"/>
      <c r="AB3891" s="32" t="s">
        <v>2968</v>
      </c>
      <c r="AC3891" s="38"/>
      <c r="AD3891" s="39" t="s">
        <v>73</v>
      </c>
      <c r="AE3891" s="39" t="s">
        <v>94</v>
      </c>
      <c r="AF3891" s="40" t="str">
        <f t="shared" si="842"/>
        <v>3</v>
      </c>
      <c r="AG3891" s="41">
        <f t="shared" si="843"/>
        <v>51</v>
      </c>
      <c r="AH3891" s="42"/>
      <c r="AI3891" s="42"/>
      <c r="AJ3891" s="42">
        <v>51</v>
      </c>
      <c r="AK3891" s="42"/>
      <c r="AL3891" s="31">
        <v>2</v>
      </c>
      <c r="AM3891" s="43" t="str">
        <f t="shared" si="844"/>
        <v>100</v>
      </c>
      <c r="AN3891" s="44">
        <f>INDEX([1]ราคาสิ่งปลูกสร้าง!$D$6:$CC$47,MATCH($AD3891,[1]ราคาสิ่งปลูกสร้าง!$B$6:$B$45,0),MATCH($C$7,[1]ราคาสิ่งปลูกสร้าง!$D$5:$CC$5,0))</f>
        <v>6500</v>
      </c>
      <c r="AO3891" s="44">
        <f t="shared" si="845"/>
        <v>331500</v>
      </c>
      <c r="AP3891" s="45">
        <f t="shared" si="846"/>
        <v>2</v>
      </c>
      <c r="AQ3891" s="40">
        <f>IF(AP3891=0,0,INDEX([1]ค่าเสื่อมสิ่งปลูกสร้าง!$A$5:$D$105,MATCH($AP3891,[1]ค่าเสื่อมสิ่งปลูกสร้าง!$A$5:$A$105,0),MATCH(AE3891,[1]ค่าเสื่อมสิ่งปลูกสร้าง!$A$3:$D$3)))</f>
        <v>2</v>
      </c>
      <c r="AR3891" s="44">
        <f t="shared" si="851"/>
        <v>324870</v>
      </c>
      <c r="AS3891" s="44">
        <f t="shared" si="852"/>
        <v>326370</v>
      </c>
      <c r="AT3891" s="44">
        <f t="shared" si="853"/>
        <v>326370</v>
      </c>
      <c r="AU3891" s="46">
        <v>0</v>
      </c>
      <c r="AV3891" s="44">
        <f t="shared" si="847"/>
        <v>326370</v>
      </c>
      <c r="AW3891" s="47" t="str">
        <f t="shared" si="848"/>
        <v>0.02</v>
      </c>
      <c r="AX3891" s="48"/>
      <c r="AY3891" s="48"/>
      <c r="AZ3891" s="49">
        <v>0</v>
      </c>
      <c r="BA3891" s="48"/>
      <c r="BB3891" s="48"/>
      <c r="BC3891" s="44">
        <f t="shared" si="849"/>
        <v>0</v>
      </c>
      <c r="BD3891" s="50">
        <v>1</v>
      </c>
      <c r="BE3891" s="51" t="e">
        <f>IF(AX3891=1,0,IF(AY3891=1,0,IF(BC3891&gt;#REF!,#REF!,IF(OR(AZ3891&gt;0,BD3891&gt;=0),BC3891+([1]สูตร2!H3879*(100%-AZ3891)-BC3891)*BD3891,[1]สูตร2!H3879*(100%-AZ3891)))))</f>
        <v>#REF!</v>
      </c>
      <c r="BF3891" s="31"/>
    </row>
    <row r="3892" spans="1:58" s="5" customFormat="1" ht="24" customHeight="1" x14ac:dyDescent="0.2">
      <c r="A3892" s="31"/>
      <c r="B3892" s="31" t="s">
        <v>93</v>
      </c>
      <c r="C3892" s="31">
        <v>1</v>
      </c>
      <c r="D3892" s="31" t="s">
        <v>71</v>
      </c>
      <c r="E3892" s="31" t="s">
        <v>2967</v>
      </c>
      <c r="F3892" s="31"/>
      <c r="G3892" s="32" t="s">
        <v>2968</v>
      </c>
      <c r="H3892" s="31" t="s">
        <v>104</v>
      </c>
      <c r="I3892" s="31" t="s">
        <v>104</v>
      </c>
      <c r="J3892" s="31" t="s">
        <v>2860</v>
      </c>
      <c r="K3892" s="31">
        <v>0</v>
      </c>
      <c r="L3892" s="31">
        <v>0</v>
      </c>
      <c r="M3892" s="31">
        <v>15</v>
      </c>
      <c r="N3892" s="33"/>
      <c r="O3892" s="33">
        <v>15</v>
      </c>
      <c r="P3892" s="33"/>
      <c r="Q3892" s="33"/>
      <c r="R3892" s="33"/>
      <c r="S3892" s="34" t="str">
        <f t="shared" si="840"/>
        <v>2</v>
      </c>
      <c r="T3892" s="35">
        <f t="shared" si="841"/>
        <v>15</v>
      </c>
      <c r="U3892" s="36">
        <f>INDEX([1]ราคาที่ดิน!$B:$G,MATCH($C3892,[1]ราคาที่ดิน!$A:$A,0),MATCH($B3892,[1]ราคาที่ดิน!$B$1:$G$1,0))</f>
        <v>100</v>
      </c>
      <c r="V3892" s="37">
        <f t="shared" si="850"/>
        <v>1500</v>
      </c>
      <c r="W3892" s="31">
        <v>3</v>
      </c>
      <c r="X3892" s="31">
        <v>53</v>
      </c>
      <c r="Y3892" s="31" t="s">
        <v>71</v>
      </c>
      <c r="Z3892" s="31" t="s">
        <v>2967</v>
      </c>
      <c r="AA3892" s="31"/>
      <c r="AB3892" s="32" t="s">
        <v>2968</v>
      </c>
      <c r="AC3892" s="38"/>
      <c r="AD3892" s="39" t="s">
        <v>75</v>
      </c>
      <c r="AE3892" s="39" t="s">
        <v>94</v>
      </c>
      <c r="AF3892" s="40" t="str">
        <f t="shared" si="842"/>
        <v>1</v>
      </c>
      <c r="AG3892" s="41">
        <f t="shared" si="843"/>
        <v>75</v>
      </c>
      <c r="AH3892" s="42">
        <v>75</v>
      </c>
      <c r="AI3892" s="42"/>
      <c r="AJ3892" s="42"/>
      <c r="AK3892" s="42"/>
      <c r="AL3892" s="31">
        <v>2</v>
      </c>
      <c r="AM3892" s="43" t="str">
        <f t="shared" si="844"/>
        <v>100</v>
      </c>
      <c r="AN3892" s="44">
        <f>INDEX([1]ราคาสิ่งปลูกสร้าง!$D$6:$CC$47,MATCH($AD3892,[1]ราคาสิ่งปลูกสร้าง!$B$6:$B$45,0),MATCH($C$7,[1]ราคาสิ่งปลูกสร้าง!$D$5:$CC$5,0))</f>
        <v>5400</v>
      </c>
      <c r="AO3892" s="44">
        <f t="shared" si="845"/>
        <v>405000</v>
      </c>
      <c r="AP3892" s="45">
        <f t="shared" si="846"/>
        <v>2</v>
      </c>
      <c r="AQ3892" s="40">
        <f>IF(AP3892=0,0,INDEX([1]ค่าเสื่อมสิ่งปลูกสร้าง!$A$5:$D$105,MATCH($AP3892,[1]ค่าเสื่อมสิ่งปลูกสร้าง!$A$5:$A$105,0),MATCH(AE3892,[1]ค่าเสื่อมสิ่งปลูกสร้าง!$A$3:$D$3)))</f>
        <v>2</v>
      </c>
      <c r="AR3892" s="44">
        <f t="shared" si="851"/>
        <v>396900</v>
      </c>
      <c r="AS3892" s="44">
        <f t="shared" si="852"/>
        <v>398400</v>
      </c>
      <c r="AT3892" s="44">
        <f t="shared" si="853"/>
        <v>398400</v>
      </c>
      <c r="AU3892" s="46">
        <v>0</v>
      </c>
      <c r="AV3892" s="44">
        <f t="shared" si="847"/>
        <v>398400</v>
      </c>
      <c r="AW3892" s="47" t="str">
        <f t="shared" si="848"/>
        <v>0.01</v>
      </c>
      <c r="AX3892" s="48"/>
      <c r="AY3892" s="48"/>
      <c r="AZ3892" s="49">
        <v>0</v>
      </c>
      <c r="BA3892" s="48"/>
      <c r="BB3892" s="48"/>
      <c r="BC3892" s="44">
        <f t="shared" si="849"/>
        <v>0</v>
      </c>
      <c r="BD3892" s="50">
        <v>1</v>
      </c>
      <c r="BE3892" s="51" t="e">
        <f>IF(AX3892=1,0,IF(AY3892=1,0,IF(BC3892&gt;#REF!,#REF!,IF(OR(AZ3892&gt;0,BD3892&gt;=0),BC3892+([1]สูตร2!H3880*(100%-AZ3892)-BC3892)*BD3892,[1]สูตร2!H3880*(100%-AZ3892)))))</f>
        <v>#REF!</v>
      </c>
      <c r="BF3892" s="31"/>
    </row>
    <row r="3893" spans="1:58" s="5" customFormat="1" ht="24" customHeight="1" x14ac:dyDescent="0.2">
      <c r="A3893" s="31"/>
      <c r="B3893" s="31" t="s">
        <v>93</v>
      </c>
      <c r="C3893" s="31">
        <v>1</v>
      </c>
      <c r="D3893" s="31" t="s">
        <v>71</v>
      </c>
      <c r="E3893" s="31" t="s">
        <v>2967</v>
      </c>
      <c r="F3893" s="31"/>
      <c r="G3893" s="32" t="s">
        <v>2968</v>
      </c>
      <c r="H3893" s="31" t="s">
        <v>104</v>
      </c>
      <c r="I3893" s="31" t="s">
        <v>104</v>
      </c>
      <c r="J3893" s="31" t="s">
        <v>2860</v>
      </c>
      <c r="K3893" s="31">
        <v>0</v>
      </c>
      <c r="L3893" s="31">
        <v>0</v>
      </c>
      <c r="M3893" s="31">
        <v>15</v>
      </c>
      <c r="N3893" s="33"/>
      <c r="O3893" s="33">
        <v>15</v>
      </c>
      <c r="P3893" s="33"/>
      <c r="Q3893" s="33"/>
      <c r="R3893" s="33"/>
      <c r="S3893" s="34" t="str">
        <f t="shared" si="840"/>
        <v>2</v>
      </c>
      <c r="T3893" s="35">
        <f t="shared" si="841"/>
        <v>15</v>
      </c>
      <c r="U3893" s="36">
        <f>INDEX([1]ราคาที่ดิน!$B:$G,MATCH($C3893,[1]ราคาที่ดิน!$A:$A,0),MATCH($B3893,[1]ราคาที่ดิน!$B$1:$G$1,0))</f>
        <v>100</v>
      </c>
      <c r="V3893" s="37">
        <f t="shared" si="850"/>
        <v>1500</v>
      </c>
      <c r="W3893" s="31">
        <v>4</v>
      </c>
      <c r="X3893" s="31">
        <v>53</v>
      </c>
      <c r="Y3893" s="31" t="s">
        <v>71</v>
      </c>
      <c r="Z3893" s="31" t="s">
        <v>2967</v>
      </c>
      <c r="AA3893" s="31"/>
      <c r="AB3893" s="32" t="s">
        <v>2968</v>
      </c>
      <c r="AC3893" s="38"/>
      <c r="AD3893" s="39" t="s">
        <v>75</v>
      </c>
      <c r="AE3893" s="39" t="s">
        <v>74</v>
      </c>
      <c r="AF3893" s="40" t="str">
        <f t="shared" si="842"/>
        <v>1</v>
      </c>
      <c r="AG3893" s="41">
        <f t="shared" si="843"/>
        <v>54</v>
      </c>
      <c r="AH3893" s="42">
        <v>54</v>
      </c>
      <c r="AI3893" s="42"/>
      <c r="AJ3893" s="42"/>
      <c r="AK3893" s="42"/>
      <c r="AL3893" s="31">
        <v>2</v>
      </c>
      <c r="AM3893" s="43" t="str">
        <f t="shared" si="844"/>
        <v>100</v>
      </c>
      <c r="AN3893" s="44">
        <f>INDEX([1]ราคาสิ่งปลูกสร้าง!$D$6:$CC$47,MATCH($AD3893,[1]ราคาสิ่งปลูกสร้าง!$B$6:$B$45,0),MATCH($C$7,[1]ราคาสิ่งปลูกสร้าง!$D$5:$CC$5,0))</f>
        <v>5400</v>
      </c>
      <c r="AO3893" s="44">
        <f t="shared" si="845"/>
        <v>291600</v>
      </c>
      <c r="AP3893" s="45">
        <f t="shared" si="846"/>
        <v>2</v>
      </c>
      <c r="AQ3893" s="40">
        <f>IF(AP3893=0,0,INDEX([1]ค่าเสื่อมสิ่งปลูกสร้าง!$A$5:$D$105,MATCH($AP3893,[1]ค่าเสื่อมสิ่งปลูกสร้าง!$A$5:$A$105,0),MATCH(AE3893,[1]ค่าเสื่อมสิ่งปลูกสร้าง!$A$3:$D$3)))</f>
        <v>2</v>
      </c>
      <c r="AR3893" s="44">
        <f t="shared" si="851"/>
        <v>285768</v>
      </c>
      <c r="AS3893" s="44">
        <f t="shared" si="852"/>
        <v>287268</v>
      </c>
      <c r="AT3893" s="44">
        <f t="shared" si="853"/>
        <v>287268</v>
      </c>
      <c r="AU3893" s="46">
        <v>0</v>
      </c>
      <c r="AV3893" s="44">
        <f t="shared" si="847"/>
        <v>287268</v>
      </c>
      <c r="AW3893" s="47" t="str">
        <f t="shared" si="848"/>
        <v>0.01</v>
      </c>
      <c r="AX3893" s="48"/>
      <c r="AY3893" s="48"/>
      <c r="AZ3893" s="49">
        <v>0</v>
      </c>
      <c r="BA3893" s="48"/>
      <c r="BB3893" s="48"/>
      <c r="BC3893" s="44">
        <f t="shared" si="849"/>
        <v>0</v>
      </c>
      <c r="BD3893" s="50">
        <v>1</v>
      </c>
      <c r="BE3893" s="51" t="e">
        <f>IF(AX3893=1,0,IF(AY3893=1,0,IF(BC3893&gt;#REF!,#REF!,IF(OR(AZ3893&gt;0,BD3893&gt;=0),BC3893+([1]สูตร2!H3881*(100%-AZ3893)-BC3893)*BD3893,[1]สูตร2!H3881*(100%-AZ3893)))))</f>
        <v>#REF!</v>
      </c>
      <c r="BF3893" s="31"/>
    </row>
    <row r="3894" spans="1:58" s="5" customFormat="1" ht="24" customHeight="1" x14ac:dyDescent="0.2">
      <c r="A3894" s="31">
        <v>1277</v>
      </c>
      <c r="B3894" s="31" t="s">
        <v>321</v>
      </c>
      <c r="C3894" s="31" t="s">
        <v>2969</v>
      </c>
      <c r="D3894" s="31" t="s">
        <v>66</v>
      </c>
      <c r="E3894" s="31" t="s">
        <v>2970</v>
      </c>
      <c r="F3894" s="31"/>
      <c r="G3894" s="32" t="s">
        <v>2971</v>
      </c>
      <c r="H3894" s="31">
        <v>23</v>
      </c>
      <c r="I3894" s="31">
        <v>1</v>
      </c>
      <c r="J3894" s="31" t="s">
        <v>2860</v>
      </c>
      <c r="K3894" s="31">
        <v>0</v>
      </c>
      <c r="L3894" s="31">
        <v>1</v>
      </c>
      <c r="M3894" s="31">
        <v>0</v>
      </c>
      <c r="N3894" s="33"/>
      <c r="O3894" s="33">
        <v>100</v>
      </c>
      <c r="P3894" s="33"/>
      <c r="Q3894" s="33"/>
      <c r="R3894" s="33"/>
      <c r="S3894" s="34" t="str">
        <f t="shared" si="840"/>
        <v>2</v>
      </c>
      <c r="T3894" s="35">
        <f t="shared" si="841"/>
        <v>100</v>
      </c>
      <c r="U3894" s="36">
        <f>INDEX([1]ราคาที่ดิน!$B:$G,MATCH($C3894,[1]ราคาที่ดิน!$A:$A,0),MATCH($B3894,[1]ราคาที่ดิน!$B$1:$G$1,0))</f>
        <v>150</v>
      </c>
      <c r="V3894" s="37">
        <f t="shared" si="850"/>
        <v>15000</v>
      </c>
      <c r="W3894" s="31">
        <v>1</v>
      </c>
      <c r="X3894" s="31">
        <v>54</v>
      </c>
      <c r="Y3894" s="31" t="s">
        <v>66</v>
      </c>
      <c r="Z3894" s="31" t="s">
        <v>2972</v>
      </c>
      <c r="AA3894" s="31"/>
      <c r="AB3894" s="32" t="s">
        <v>2971</v>
      </c>
      <c r="AC3894" s="38"/>
      <c r="AD3894" s="39" t="s">
        <v>73</v>
      </c>
      <c r="AE3894" s="39" t="s">
        <v>74</v>
      </c>
      <c r="AF3894" s="40" t="str">
        <f t="shared" si="842"/>
        <v>2</v>
      </c>
      <c r="AG3894" s="41">
        <f t="shared" si="843"/>
        <v>81</v>
      </c>
      <c r="AH3894" s="42"/>
      <c r="AI3894" s="42">
        <v>81</v>
      </c>
      <c r="AJ3894" s="42"/>
      <c r="AK3894" s="42"/>
      <c r="AL3894" s="31">
        <v>40</v>
      </c>
      <c r="AM3894" s="43" t="str">
        <f t="shared" si="844"/>
        <v>100</v>
      </c>
      <c r="AN3894" s="44">
        <f>INDEX([1]ราคาสิ่งปลูกสร้าง!$D$6:$CC$47,MATCH($AD3894,[1]ราคาสิ่งปลูกสร้าง!$B$6:$B$45,0),MATCH($C$7,[1]ราคาสิ่งปลูกสร้าง!$D$5:$CC$5,0))</f>
        <v>6500</v>
      </c>
      <c r="AO3894" s="44">
        <f t="shared" si="845"/>
        <v>526500</v>
      </c>
      <c r="AP3894" s="45">
        <f t="shared" si="846"/>
        <v>40</v>
      </c>
      <c r="AQ3894" s="40">
        <f>IF(AP3894=0,0,INDEX([1]ค่าเสื่อมสิ่งปลูกสร้าง!$A$5:$D$105,MATCH($AP3894,[1]ค่าเสื่อมสิ่งปลูกสร้าง!$A$5:$A$105,0),MATCH(AE3894,[1]ค่าเสื่อมสิ่งปลูกสร้าง!$A$3:$D$3)))</f>
        <v>70</v>
      </c>
      <c r="AR3894" s="44">
        <f t="shared" si="851"/>
        <v>157950</v>
      </c>
      <c r="AS3894" s="44">
        <f t="shared" si="852"/>
        <v>172950</v>
      </c>
      <c r="AT3894" s="44">
        <f t="shared" si="853"/>
        <v>172950</v>
      </c>
      <c r="AU3894" s="46">
        <v>0</v>
      </c>
      <c r="AV3894" s="44">
        <f t="shared" si="847"/>
        <v>172950</v>
      </c>
      <c r="AW3894" s="47" t="str">
        <f t="shared" si="848"/>
        <v>0.02</v>
      </c>
      <c r="AX3894" s="48"/>
      <c r="AY3894" s="48"/>
      <c r="AZ3894" s="49">
        <v>0</v>
      </c>
      <c r="BA3894" s="48"/>
      <c r="BB3894" s="48"/>
      <c r="BC3894" s="44">
        <f t="shared" si="849"/>
        <v>0</v>
      </c>
      <c r="BD3894" s="50">
        <v>1</v>
      </c>
      <c r="BE3894" s="51" t="e">
        <f>IF(AX3894=1,0,IF(AY3894=1,0,IF(BC3894&gt;#REF!,#REF!,IF(OR(AZ3894&gt;0,BD3894&gt;=0),BC3894+([1]สูตร2!H3882*(100%-AZ3894)-BC3894)*BD3894,[1]สูตร2!H3882*(100%-AZ3894)))))</f>
        <v>#REF!</v>
      </c>
      <c r="BF3894" s="31"/>
    </row>
    <row r="3895" spans="1:58" s="5" customFormat="1" ht="24" customHeight="1" x14ac:dyDescent="0.2">
      <c r="A3895" s="31"/>
      <c r="B3895" s="31" t="s">
        <v>321</v>
      </c>
      <c r="C3895" s="31" t="s">
        <v>2969</v>
      </c>
      <c r="D3895" s="31" t="s">
        <v>66</v>
      </c>
      <c r="E3895" s="31" t="s">
        <v>2970</v>
      </c>
      <c r="F3895" s="31"/>
      <c r="G3895" s="32" t="s">
        <v>2971</v>
      </c>
      <c r="H3895" s="31">
        <v>23</v>
      </c>
      <c r="I3895" s="31">
        <v>1</v>
      </c>
      <c r="J3895" s="31" t="s">
        <v>2860</v>
      </c>
      <c r="K3895" s="31">
        <v>0</v>
      </c>
      <c r="L3895" s="31">
        <v>0</v>
      </c>
      <c r="M3895" s="31">
        <v>39</v>
      </c>
      <c r="N3895" s="33"/>
      <c r="O3895" s="33">
        <v>39</v>
      </c>
      <c r="P3895" s="33"/>
      <c r="Q3895" s="33"/>
      <c r="R3895" s="33"/>
      <c r="S3895" s="34" t="str">
        <f t="shared" si="840"/>
        <v>2</v>
      </c>
      <c r="T3895" s="35">
        <f t="shared" si="841"/>
        <v>39</v>
      </c>
      <c r="U3895" s="36">
        <f>INDEX([1]ราคาที่ดิน!$B:$G,MATCH($C3895,[1]ราคาที่ดิน!$A:$A,0),MATCH($B3895,[1]ราคาที่ดิน!$B$1:$G$1,0))</f>
        <v>150</v>
      </c>
      <c r="V3895" s="37">
        <f t="shared" si="850"/>
        <v>5850</v>
      </c>
      <c r="W3895" s="31">
        <v>2</v>
      </c>
      <c r="X3895" s="31">
        <v>54</v>
      </c>
      <c r="Y3895" s="31" t="s">
        <v>66</v>
      </c>
      <c r="Z3895" s="31" t="s">
        <v>2972</v>
      </c>
      <c r="AA3895" s="31"/>
      <c r="AB3895" s="32" t="s">
        <v>2971</v>
      </c>
      <c r="AC3895" s="38"/>
      <c r="AD3895" s="39" t="s">
        <v>77</v>
      </c>
      <c r="AE3895" s="39" t="s">
        <v>76</v>
      </c>
      <c r="AF3895" s="40" t="str">
        <f t="shared" si="842"/>
        <v>1</v>
      </c>
      <c r="AG3895" s="41">
        <f t="shared" si="843"/>
        <v>16</v>
      </c>
      <c r="AH3895" s="42">
        <v>16</v>
      </c>
      <c r="AI3895" s="42"/>
      <c r="AJ3895" s="42"/>
      <c r="AK3895" s="42"/>
      <c r="AL3895" s="31">
        <v>6</v>
      </c>
      <c r="AM3895" s="43" t="str">
        <f t="shared" si="844"/>
        <v>100</v>
      </c>
      <c r="AN3895" s="44">
        <f>INDEX([1]ราคาสิ่งปลูกสร้าง!$D$6:$CC$47,MATCH($AD3895,[1]ราคาสิ่งปลูกสร้าง!$B$6:$B$45,0),MATCH($C$7,[1]ราคาสิ่งปลูกสร้าง!$D$5:$CC$5,0))</f>
        <v>2050</v>
      </c>
      <c r="AO3895" s="44">
        <f t="shared" si="845"/>
        <v>32800</v>
      </c>
      <c r="AP3895" s="45">
        <f t="shared" si="846"/>
        <v>6</v>
      </c>
      <c r="AQ3895" s="40">
        <f>IF(AP3895=0,0,INDEX([1]ค่าเสื่อมสิ่งปลูกสร้าง!$A$5:$D$105,MATCH($AP3895,[1]ค่าเสื่อมสิ่งปลูกสร้าง!$A$5:$A$105,0),MATCH(AE3895,[1]ค่าเสื่อมสิ่งปลูกสร้าง!$A$3:$D$3)))</f>
        <v>20</v>
      </c>
      <c r="AR3895" s="44">
        <f t="shared" si="851"/>
        <v>26240</v>
      </c>
      <c r="AS3895" s="44">
        <f t="shared" si="852"/>
        <v>32090</v>
      </c>
      <c r="AT3895" s="44">
        <f t="shared" si="853"/>
        <v>32090</v>
      </c>
      <c r="AU3895" s="46">
        <v>0</v>
      </c>
      <c r="AV3895" s="44">
        <f t="shared" si="847"/>
        <v>32090</v>
      </c>
      <c r="AW3895" s="47" t="str">
        <f t="shared" si="848"/>
        <v>0.01</v>
      </c>
      <c r="AX3895" s="48"/>
      <c r="AY3895" s="48"/>
      <c r="AZ3895" s="49">
        <v>0</v>
      </c>
      <c r="BA3895" s="48"/>
      <c r="BB3895" s="48"/>
      <c r="BC3895" s="44">
        <f t="shared" si="849"/>
        <v>0</v>
      </c>
      <c r="BD3895" s="50">
        <v>1</v>
      </c>
      <c r="BE3895" s="51" t="e">
        <f>IF(AX3895=1,0,IF(AY3895=1,0,IF(BC3895&gt;#REF!,#REF!,IF(OR(AZ3895&gt;0,BD3895&gt;=0),BC3895+([1]สูตร2!H3883*(100%-AZ3895)-BC3895)*BD3895,[1]สูตร2!H3883*(100%-AZ3895)))))</f>
        <v>#REF!</v>
      </c>
      <c r="BF3895" s="31"/>
    </row>
    <row r="3896" spans="1:58" s="5" customFormat="1" ht="24" customHeight="1" x14ac:dyDescent="0.2">
      <c r="A3896" s="31">
        <v>1278</v>
      </c>
      <c r="B3896" s="31" t="s">
        <v>93</v>
      </c>
      <c r="C3896" s="31">
        <v>1</v>
      </c>
      <c r="D3896" s="31" t="s">
        <v>71</v>
      </c>
      <c r="E3896" s="31" t="s">
        <v>2973</v>
      </c>
      <c r="F3896" s="31"/>
      <c r="G3896" s="32" t="s">
        <v>2974</v>
      </c>
      <c r="H3896" s="31" t="s">
        <v>104</v>
      </c>
      <c r="I3896" s="31" t="s">
        <v>104</v>
      </c>
      <c r="J3896" s="31" t="s">
        <v>2860</v>
      </c>
      <c r="K3896" s="31">
        <v>0</v>
      </c>
      <c r="L3896" s="31">
        <v>0</v>
      </c>
      <c r="M3896" s="31">
        <v>45</v>
      </c>
      <c r="N3896" s="33"/>
      <c r="O3896" s="33">
        <v>45</v>
      </c>
      <c r="P3896" s="33"/>
      <c r="Q3896" s="33"/>
      <c r="R3896" s="33"/>
      <c r="S3896" s="34" t="str">
        <f t="shared" si="840"/>
        <v>2</v>
      </c>
      <c r="T3896" s="35">
        <f t="shared" si="841"/>
        <v>45</v>
      </c>
      <c r="U3896" s="36">
        <f>INDEX([1]ราคาที่ดิน!$B:$G,MATCH($C3896,[1]ราคาที่ดิน!$A:$A,0),MATCH($B3896,[1]ราคาที่ดิน!$B$1:$G$1,0))</f>
        <v>100</v>
      </c>
      <c r="V3896" s="37">
        <f t="shared" si="850"/>
        <v>4500</v>
      </c>
      <c r="W3896" s="31">
        <v>1</v>
      </c>
      <c r="X3896" s="31">
        <v>55</v>
      </c>
      <c r="Y3896" s="31" t="s">
        <v>71</v>
      </c>
      <c r="Z3896" s="31" t="s">
        <v>2973</v>
      </c>
      <c r="AA3896" s="31"/>
      <c r="AB3896" s="32" t="s">
        <v>2974</v>
      </c>
      <c r="AC3896" s="38"/>
      <c r="AD3896" s="39" t="s">
        <v>73</v>
      </c>
      <c r="AE3896" s="39" t="s">
        <v>74</v>
      </c>
      <c r="AF3896" s="40" t="str">
        <f t="shared" si="842"/>
        <v>2</v>
      </c>
      <c r="AG3896" s="41">
        <f t="shared" si="843"/>
        <v>90</v>
      </c>
      <c r="AH3896" s="42"/>
      <c r="AI3896" s="42">
        <v>90</v>
      </c>
      <c r="AJ3896" s="42"/>
      <c r="AK3896" s="42"/>
      <c r="AL3896" s="31">
        <v>15</v>
      </c>
      <c r="AM3896" s="43" t="str">
        <f t="shared" si="844"/>
        <v>100</v>
      </c>
      <c r="AN3896" s="44">
        <f>INDEX([1]ราคาสิ่งปลูกสร้าง!$D$6:$CC$47,MATCH($AD3896,[1]ราคาสิ่งปลูกสร้าง!$B$6:$B$45,0),MATCH($C$7,[1]ราคาสิ่งปลูกสร้าง!$D$5:$CC$5,0))</f>
        <v>6500</v>
      </c>
      <c r="AO3896" s="44">
        <f t="shared" si="845"/>
        <v>585000</v>
      </c>
      <c r="AP3896" s="45">
        <f t="shared" si="846"/>
        <v>15</v>
      </c>
      <c r="AQ3896" s="40">
        <f>IF(AP3896=0,0,INDEX([1]ค่าเสื่อมสิ่งปลูกสร้าง!$A$5:$D$105,MATCH($AP3896,[1]ค่าเสื่อมสิ่งปลูกสร้าง!$A$5:$A$105,0),MATCH(AE3896,[1]ค่าเสื่อมสิ่งปลูกสร้าง!$A$3:$D$3)))</f>
        <v>20</v>
      </c>
      <c r="AR3896" s="44">
        <f t="shared" si="851"/>
        <v>468000</v>
      </c>
      <c r="AS3896" s="44">
        <f t="shared" si="852"/>
        <v>472500</v>
      </c>
      <c r="AT3896" s="44">
        <f t="shared" si="853"/>
        <v>472500</v>
      </c>
      <c r="AU3896" s="46">
        <v>0</v>
      </c>
      <c r="AV3896" s="44">
        <f t="shared" si="847"/>
        <v>472500</v>
      </c>
      <c r="AW3896" s="47" t="str">
        <f t="shared" si="848"/>
        <v>0.02</v>
      </c>
      <c r="AX3896" s="48"/>
      <c r="AY3896" s="48"/>
      <c r="AZ3896" s="49">
        <v>0</v>
      </c>
      <c r="BA3896" s="48"/>
      <c r="BB3896" s="48"/>
      <c r="BC3896" s="44">
        <f t="shared" si="849"/>
        <v>0</v>
      </c>
      <c r="BD3896" s="50">
        <v>1</v>
      </c>
      <c r="BE3896" s="51" t="e">
        <f>IF(AX3896=1,0,IF(AY3896=1,0,IF(BC3896&gt;#REF!,#REF!,IF(OR(AZ3896&gt;0,BD3896&gt;=0),BC3896+([1]สูตร2!H3884*(100%-AZ3896)-BC3896)*BD3896,[1]สูตร2!H3884*(100%-AZ3896)))))</f>
        <v>#REF!</v>
      </c>
      <c r="BF3896" s="31"/>
    </row>
    <row r="3897" spans="1:58" s="5" customFormat="1" ht="24" customHeight="1" x14ac:dyDescent="0.2">
      <c r="A3897" s="31"/>
      <c r="B3897" s="31" t="s">
        <v>93</v>
      </c>
      <c r="C3897" s="31">
        <v>1</v>
      </c>
      <c r="D3897" s="31" t="s">
        <v>71</v>
      </c>
      <c r="E3897" s="31" t="s">
        <v>2973</v>
      </c>
      <c r="F3897" s="31"/>
      <c r="G3897" s="32" t="s">
        <v>2974</v>
      </c>
      <c r="H3897" s="31" t="s">
        <v>104</v>
      </c>
      <c r="I3897" s="31" t="s">
        <v>104</v>
      </c>
      <c r="J3897" s="31" t="s">
        <v>2860</v>
      </c>
      <c r="K3897" s="31">
        <v>0</v>
      </c>
      <c r="L3897" s="31">
        <v>0</v>
      </c>
      <c r="M3897" s="31">
        <v>20</v>
      </c>
      <c r="N3897" s="33"/>
      <c r="O3897" s="33">
        <v>20</v>
      </c>
      <c r="P3897" s="33"/>
      <c r="Q3897" s="33"/>
      <c r="R3897" s="33"/>
      <c r="S3897" s="34" t="str">
        <f t="shared" si="840"/>
        <v>2</v>
      </c>
      <c r="T3897" s="35">
        <f t="shared" si="841"/>
        <v>20</v>
      </c>
      <c r="U3897" s="36">
        <f>INDEX([1]ราคาที่ดิน!$B:$G,MATCH($C3897,[1]ราคาที่ดิน!$A:$A,0),MATCH($B3897,[1]ราคาที่ดิน!$B$1:$G$1,0))</f>
        <v>100</v>
      </c>
      <c r="V3897" s="37">
        <f t="shared" si="850"/>
        <v>2000</v>
      </c>
      <c r="W3897" s="31">
        <v>2</v>
      </c>
      <c r="X3897" s="31">
        <v>55</v>
      </c>
      <c r="Y3897" s="31" t="s">
        <v>71</v>
      </c>
      <c r="Z3897" s="31" t="s">
        <v>2973</v>
      </c>
      <c r="AA3897" s="31"/>
      <c r="AB3897" s="32" t="s">
        <v>2974</v>
      </c>
      <c r="AC3897" s="38"/>
      <c r="AD3897" s="39" t="s">
        <v>75</v>
      </c>
      <c r="AE3897" s="39" t="s">
        <v>76</v>
      </c>
      <c r="AF3897" s="40" t="str">
        <f t="shared" si="842"/>
        <v>1</v>
      </c>
      <c r="AG3897" s="41">
        <f t="shared" si="843"/>
        <v>18</v>
      </c>
      <c r="AH3897" s="42">
        <v>18</v>
      </c>
      <c r="AI3897" s="42"/>
      <c r="AJ3897" s="42"/>
      <c r="AK3897" s="42"/>
      <c r="AL3897" s="31">
        <v>1</v>
      </c>
      <c r="AM3897" s="43" t="str">
        <f t="shared" si="844"/>
        <v>100</v>
      </c>
      <c r="AN3897" s="44">
        <f>INDEX([1]ราคาสิ่งปลูกสร้าง!$D$6:$CC$47,MATCH($AD3897,[1]ราคาสิ่งปลูกสร้าง!$B$6:$B$45,0),MATCH($C$7,[1]ราคาสิ่งปลูกสร้าง!$D$5:$CC$5,0))</f>
        <v>5400</v>
      </c>
      <c r="AO3897" s="44">
        <f t="shared" si="845"/>
        <v>97200</v>
      </c>
      <c r="AP3897" s="45">
        <f t="shared" si="846"/>
        <v>1</v>
      </c>
      <c r="AQ3897" s="40">
        <f>IF(AP3897=0,0,INDEX([1]ค่าเสื่อมสิ่งปลูกสร้าง!$A$5:$D$105,MATCH($AP3897,[1]ค่าเสื่อมสิ่งปลูกสร้าง!$A$5:$A$105,0),MATCH(AE3897,[1]ค่าเสื่อมสิ่งปลูกสร้าง!$A$3:$D$3)))</f>
        <v>3</v>
      </c>
      <c r="AR3897" s="44">
        <f t="shared" si="851"/>
        <v>94284</v>
      </c>
      <c r="AS3897" s="44">
        <f t="shared" si="852"/>
        <v>96284</v>
      </c>
      <c r="AT3897" s="44">
        <f t="shared" si="853"/>
        <v>96284</v>
      </c>
      <c r="AU3897" s="46">
        <v>0</v>
      </c>
      <c r="AV3897" s="44">
        <f t="shared" si="847"/>
        <v>96284</v>
      </c>
      <c r="AW3897" s="47" t="str">
        <f t="shared" si="848"/>
        <v>0.01</v>
      </c>
      <c r="AX3897" s="48"/>
      <c r="AY3897" s="48"/>
      <c r="AZ3897" s="49">
        <v>0</v>
      </c>
      <c r="BA3897" s="48"/>
      <c r="BB3897" s="48"/>
      <c r="BC3897" s="44">
        <f t="shared" si="849"/>
        <v>0</v>
      </c>
      <c r="BD3897" s="50">
        <v>1</v>
      </c>
      <c r="BE3897" s="51" t="e">
        <f>IF(AX3897=1,0,IF(AY3897=1,0,IF(BC3897&gt;#REF!,#REF!,IF(OR(AZ3897&gt;0,BD3897&gt;=0),BC3897+([1]สูตร2!H3885*(100%-AZ3897)-BC3897)*BD3897,[1]สูตร2!H3885*(100%-AZ3897)))))</f>
        <v>#REF!</v>
      </c>
      <c r="BF3897" s="31"/>
    </row>
    <row r="3898" spans="1:58" s="5" customFormat="1" ht="24" customHeight="1" x14ac:dyDescent="0.2">
      <c r="A3898" s="31"/>
      <c r="B3898" s="31" t="s">
        <v>93</v>
      </c>
      <c r="C3898" s="31">
        <v>1</v>
      </c>
      <c r="D3898" s="31" t="s">
        <v>71</v>
      </c>
      <c r="E3898" s="31" t="s">
        <v>2973</v>
      </c>
      <c r="F3898" s="31"/>
      <c r="G3898" s="32" t="s">
        <v>2974</v>
      </c>
      <c r="H3898" s="31" t="s">
        <v>104</v>
      </c>
      <c r="I3898" s="31" t="s">
        <v>104</v>
      </c>
      <c r="J3898" s="31" t="s">
        <v>2860</v>
      </c>
      <c r="K3898" s="31">
        <v>0</v>
      </c>
      <c r="L3898" s="31">
        <v>0</v>
      </c>
      <c r="M3898" s="31">
        <v>15</v>
      </c>
      <c r="N3898" s="33"/>
      <c r="O3898" s="33">
        <v>15</v>
      </c>
      <c r="P3898" s="33"/>
      <c r="Q3898" s="33"/>
      <c r="R3898" s="33"/>
      <c r="S3898" s="34" t="str">
        <f t="shared" si="840"/>
        <v>2</v>
      </c>
      <c r="T3898" s="35">
        <f t="shared" si="841"/>
        <v>15</v>
      </c>
      <c r="U3898" s="36">
        <f>INDEX([1]ราคาที่ดิน!$B:$G,MATCH($C3898,[1]ราคาที่ดิน!$A:$A,0),MATCH($B3898,[1]ราคาที่ดิน!$B$1:$G$1,0))</f>
        <v>100</v>
      </c>
      <c r="V3898" s="37">
        <f t="shared" si="850"/>
        <v>1500</v>
      </c>
      <c r="W3898" s="31">
        <v>3</v>
      </c>
      <c r="X3898" s="31">
        <v>55</v>
      </c>
      <c r="Y3898" s="31" t="s">
        <v>71</v>
      </c>
      <c r="Z3898" s="31" t="s">
        <v>2973</v>
      </c>
      <c r="AA3898" s="31"/>
      <c r="AB3898" s="32" t="s">
        <v>2974</v>
      </c>
      <c r="AC3898" s="38"/>
      <c r="AD3898" s="39" t="s">
        <v>75</v>
      </c>
      <c r="AE3898" s="39" t="s">
        <v>76</v>
      </c>
      <c r="AF3898" s="40" t="str">
        <f t="shared" si="842"/>
        <v>1</v>
      </c>
      <c r="AG3898" s="41">
        <f t="shared" si="843"/>
        <v>24</v>
      </c>
      <c r="AH3898" s="42">
        <v>24</v>
      </c>
      <c r="AI3898" s="42"/>
      <c r="AJ3898" s="42"/>
      <c r="AK3898" s="42"/>
      <c r="AL3898" s="31">
        <v>1</v>
      </c>
      <c r="AM3898" s="43" t="str">
        <f t="shared" si="844"/>
        <v>100</v>
      </c>
      <c r="AN3898" s="44">
        <f>INDEX([1]ราคาสิ่งปลูกสร้าง!$D$6:$CC$47,MATCH($AD3898,[1]ราคาสิ่งปลูกสร้าง!$B$6:$B$45,0),MATCH($C$7,[1]ราคาสิ่งปลูกสร้าง!$D$5:$CC$5,0))</f>
        <v>5400</v>
      </c>
      <c r="AO3898" s="44">
        <f t="shared" si="845"/>
        <v>129600</v>
      </c>
      <c r="AP3898" s="45">
        <f t="shared" si="846"/>
        <v>1</v>
      </c>
      <c r="AQ3898" s="40">
        <f>IF(AP3898=0,0,INDEX([1]ค่าเสื่อมสิ่งปลูกสร้าง!$A$5:$D$105,MATCH($AP3898,[1]ค่าเสื่อมสิ่งปลูกสร้าง!$A$5:$A$105,0),MATCH(AE3898,[1]ค่าเสื่อมสิ่งปลูกสร้าง!$A$3:$D$3)))</f>
        <v>3</v>
      </c>
      <c r="AR3898" s="44">
        <f t="shared" si="851"/>
        <v>125712</v>
      </c>
      <c r="AS3898" s="44">
        <f t="shared" si="852"/>
        <v>127212</v>
      </c>
      <c r="AT3898" s="44">
        <f t="shared" si="853"/>
        <v>127212</v>
      </c>
      <c r="AU3898" s="46">
        <v>0</v>
      </c>
      <c r="AV3898" s="44">
        <f t="shared" si="847"/>
        <v>127212</v>
      </c>
      <c r="AW3898" s="47" t="str">
        <f t="shared" si="848"/>
        <v>0.01</v>
      </c>
      <c r="AX3898" s="48"/>
      <c r="AY3898" s="48"/>
      <c r="AZ3898" s="49">
        <v>0</v>
      </c>
      <c r="BA3898" s="48"/>
      <c r="BB3898" s="48"/>
      <c r="BC3898" s="44">
        <f t="shared" si="849"/>
        <v>0</v>
      </c>
      <c r="BD3898" s="50">
        <v>1</v>
      </c>
      <c r="BE3898" s="51" t="e">
        <f>IF(AX3898=1,0,IF(AY3898=1,0,IF(BC3898&gt;#REF!,#REF!,IF(OR(AZ3898&gt;0,BD3898&gt;=0),BC3898+([1]สูตร2!H3886*(100%-AZ3898)-BC3898)*BD3898,[1]สูตร2!H3886*(100%-AZ3898)))))</f>
        <v>#REF!</v>
      </c>
      <c r="BF3898" s="31"/>
    </row>
    <row r="3899" spans="1:58" s="5" customFormat="1" ht="24" customHeight="1" x14ac:dyDescent="0.2">
      <c r="A3899" s="31">
        <v>1279</v>
      </c>
      <c r="B3899" s="31" t="s">
        <v>321</v>
      </c>
      <c r="C3899" s="31" t="s">
        <v>2975</v>
      </c>
      <c r="D3899" s="31" t="s">
        <v>71</v>
      </c>
      <c r="E3899" s="31" t="s">
        <v>2976</v>
      </c>
      <c r="F3899" s="31"/>
      <c r="G3899" s="32" t="s">
        <v>2977</v>
      </c>
      <c r="H3899" s="31">
        <v>77</v>
      </c>
      <c r="I3899" s="31">
        <v>3</v>
      </c>
      <c r="J3899" s="31" t="s">
        <v>2860</v>
      </c>
      <c r="K3899" s="31">
        <v>0</v>
      </c>
      <c r="L3899" s="31">
        <v>2</v>
      </c>
      <c r="M3899" s="31">
        <v>90</v>
      </c>
      <c r="N3899" s="33">
        <v>290</v>
      </c>
      <c r="O3899" s="33"/>
      <c r="P3899" s="33"/>
      <c r="Q3899" s="33"/>
      <c r="R3899" s="33"/>
      <c r="S3899" s="34" t="str">
        <f t="shared" si="840"/>
        <v>1</v>
      </c>
      <c r="T3899" s="35">
        <f t="shared" si="841"/>
        <v>290</v>
      </c>
      <c r="U3899" s="36">
        <f>INDEX([1]ราคาที่ดิน!$B:$G,MATCH($C3899,[1]ราคาที่ดิน!$A:$A,0),MATCH($B3899,[1]ราคาที่ดิน!$B$1:$G$1,0))</f>
        <v>150</v>
      </c>
      <c r="V3899" s="37">
        <f t="shared" si="850"/>
        <v>43500</v>
      </c>
      <c r="W3899" s="31"/>
      <c r="X3899" s="31"/>
      <c r="Y3899" s="31"/>
      <c r="Z3899" s="31"/>
      <c r="AA3899" s="31"/>
      <c r="AB3899" s="32"/>
      <c r="AC3899" s="38"/>
      <c r="AD3899" s="39"/>
      <c r="AE3899" s="39"/>
      <c r="AF3899" s="40" t="str">
        <f t="shared" si="842"/>
        <v/>
      </c>
      <c r="AG3899" s="41" t="str">
        <f t="shared" si="843"/>
        <v/>
      </c>
      <c r="AH3899" s="42"/>
      <c r="AI3899" s="42"/>
      <c r="AJ3899" s="42"/>
      <c r="AK3899" s="42"/>
      <c r="AL3899" s="31"/>
      <c r="AM3899" s="43" t="str">
        <f t="shared" si="844"/>
        <v>100</v>
      </c>
      <c r="AN3899" s="44">
        <f>INDEX([1]ราคาสิ่งปลูกสร้าง!$D$6:$CC$47,MATCH($AD3899,[1]ราคาสิ่งปลูกสร้าง!$B$6:$B$45,0),MATCH($C$7,[1]ราคาสิ่งปลูกสร้าง!$D$5:$CC$5,0))</f>
        <v>0</v>
      </c>
      <c r="AO3899" s="44">
        <f t="shared" si="845"/>
        <v>0</v>
      </c>
      <c r="AP3899" s="45">
        <f t="shared" si="846"/>
        <v>0</v>
      </c>
      <c r="AQ3899" s="40">
        <f>IF(AP3899=0,0,INDEX([1]ค่าเสื่อมสิ่งปลูกสร้าง!$A$5:$D$105,MATCH($AP3899,[1]ค่าเสื่อมสิ่งปลูกสร้าง!$A$5:$A$105,0),MATCH(AE3899,[1]ค่าเสื่อมสิ่งปลูกสร้าง!$A$3:$D$3)))</f>
        <v>0</v>
      </c>
      <c r="AR3899" s="44">
        <f t="shared" si="851"/>
        <v>0</v>
      </c>
      <c r="AS3899" s="44">
        <f t="shared" si="852"/>
        <v>43500</v>
      </c>
      <c r="AT3899" s="44">
        <f t="shared" si="853"/>
        <v>43500</v>
      </c>
      <c r="AU3899" s="46">
        <v>0</v>
      </c>
      <c r="AV3899" s="44">
        <f t="shared" si="847"/>
        <v>43500</v>
      </c>
      <c r="AW3899" s="47" t="str">
        <f t="shared" si="848"/>
        <v>0.01</v>
      </c>
      <c r="AX3899" s="48"/>
      <c r="AY3899" s="48"/>
      <c r="AZ3899" s="49">
        <v>0</v>
      </c>
      <c r="BA3899" s="48"/>
      <c r="BB3899" s="48"/>
      <c r="BC3899" s="44">
        <f t="shared" si="849"/>
        <v>0</v>
      </c>
      <c r="BD3899" s="50">
        <v>1</v>
      </c>
      <c r="BE3899" s="51" t="e">
        <f>IF(AX3899=1,0,IF(AY3899=1,0,IF(BC3899&gt;#REF!,#REF!,IF(OR(AZ3899&gt;0,BD3899&gt;=0),BC3899+([1]สูตร2!H3887*(100%-AZ3899)-BC3899)*BD3899,[1]สูตร2!H3887*(100%-AZ3899)))))</f>
        <v>#REF!</v>
      </c>
      <c r="BF3899" s="31"/>
    </row>
    <row r="3900" spans="1:58" s="5" customFormat="1" ht="24" customHeight="1" x14ac:dyDescent="0.2">
      <c r="A3900" s="31">
        <v>1280</v>
      </c>
      <c r="B3900" s="31" t="s">
        <v>321</v>
      </c>
      <c r="C3900" s="31" t="s">
        <v>2978</v>
      </c>
      <c r="D3900" s="31" t="s">
        <v>66</v>
      </c>
      <c r="E3900" s="31" t="s">
        <v>2979</v>
      </c>
      <c r="F3900" s="31"/>
      <c r="G3900" s="32" t="s">
        <v>2977</v>
      </c>
      <c r="H3900" s="31">
        <v>2</v>
      </c>
      <c r="I3900" s="31">
        <v>48</v>
      </c>
      <c r="J3900" s="31" t="s">
        <v>2860</v>
      </c>
      <c r="K3900" s="31">
        <v>4</v>
      </c>
      <c r="L3900" s="31">
        <v>1</v>
      </c>
      <c r="M3900" s="31">
        <v>6</v>
      </c>
      <c r="N3900" s="33">
        <v>1706</v>
      </c>
      <c r="O3900" s="33"/>
      <c r="P3900" s="33"/>
      <c r="Q3900" s="33"/>
      <c r="R3900" s="33"/>
      <c r="S3900" s="34" t="str">
        <f t="shared" si="840"/>
        <v>1</v>
      </c>
      <c r="T3900" s="35">
        <f t="shared" si="841"/>
        <v>1706</v>
      </c>
      <c r="U3900" s="36">
        <f>INDEX([1]ราคาที่ดิน!$B:$G,MATCH($C3900,[1]ราคาที่ดิน!$A:$A,0),MATCH($B3900,[1]ราคาที่ดิน!$B$1:$G$1,0))</f>
        <v>150</v>
      </c>
      <c r="V3900" s="37">
        <f t="shared" si="850"/>
        <v>255900</v>
      </c>
      <c r="W3900" s="31"/>
      <c r="X3900" s="31"/>
      <c r="Y3900" s="31"/>
      <c r="Z3900" s="31"/>
      <c r="AA3900" s="31"/>
      <c r="AB3900" s="32"/>
      <c r="AC3900" s="38"/>
      <c r="AD3900" s="39"/>
      <c r="AE3900" s="39"/>
      <c r="AF3900" s="40" t="str">
        <f t="shared" si="842"/>
        <v/>
      </c>
      <c r="AG3900" s="41" t="str">
        <f t="shared" si="843"/>
        <v/>
      </c>
      <c r="AH3900" s="42"/>
      <c r="AI3900" s="42"/>
      <c r="AJ3900" s="42"/>
      <c r="AK3900" s="42"/>
      <c r="AL3900" s="31"/>
      <c r="AM3900" s="43" t="str">
        <f t="shared" si="844"/>
        <v>100</v>
      </c>
      <c r="AN3900" s="44">
        <f>INDEX([1]ราคาสิ่งปลูกสร้าง!$D$6:$CC$47,MATCH($AD3900,[1]ราคาสิ่งปลูกสร้าง!$B$6:$B$45,0),MATCH($C$7,[1]ราคาสิ่งปลูกสร้าง!$D$5:$CC$5,0))</f>
        <v>0</v>
      </c>
      <c r="AO3900" s="44">
        <f t="shared" si="845"/>
        <v>0</v>
      </c>
      <c r="AP3900" s="45">
        <f t="shared" si="846"/>
        <v>0</v>
      </c>
      <c r="AQ3900" s="40">
        <f>IF(AP3900=0,0,INDEX([1]ค่าเสื่อมสิ่งปลูกสร้าง!$A$5:$D$105,MATCH($AP3900,[1]ค่าเสื่อมสิ่งปลูกสร้าง!$A$5:$A$105,0),MATCH(AE3900,[1]ค่าเสื่อมสิ่งปลูกสร้าง!$A$3:$D$3)))</f>
        <v>0</v>
      </c>
      <c r="AR3900" s="44">
        <f t="shared" si="851"/>
        <v>0</v>
      </c>
      <c r="AS3900" s="44">
        <f t="shared" si="852"/>
        <v>255900</v>
      </c>
      <c r="AT3900" s="44">
        <f t="shared" si="853"/>
        <v>255900</v>
      </c>
      <c r="AU3900" s="46">
        <v>0</v>
      </c>
      <c r="AV3900" s="44">
        <f t="shared" si="847"/>
        <v>255900</v>
      </c>
      <c r="AW3900" s="47" t="str">
        <f t="shared" si="848"/>
        <v>0.01</v>
      </c>
      <c r="AX3900" s="48"/>
      <c r="AY3900" s="48"/>
      <c r="AZ3900" s="49">
        <v>0</v>
      </c>
      <c r="BA3900" s="48"/>
      <c r="BB3900" s="48"/>
      <c r="BC3900" s="44">
        <f t="shared" si="849"/>
        <v>0</v>
      </c>
      <c r="BD3900" s="50">
        <v>1</v>
      </c>
      <c r="BE3900" s="51" t="e">
        <f>IF(AX3900=1,0,IF(AY3900=1,0,IF(BC3900&gt;#REF!,#REF!,IF(OR(AZ3900&gt;0,BD3900&gt;=0),BC3900+([1]สูตร2!H3888*(100%-AZ3900)-BC3900)*BD3900,[1]สูตร2!H3888*(100%-AZ3900)))))</f>
        <v>#REF!</v>
      </c>
      <c r="BF3900" s="31"/>
    </row>
    <row r="3901" spans="1:58" s="5" customFormat="1" ht="24" customHeight="1" x14ac:dyDescent="0.2">
      <c r="A3901" s="31"/>
      <c r="B3901" s="31" t="s">
        <v>321</v>
      </c>
      <c r="C3901" s="31" t="s">
        <v>2980</v>
      </c>
      <c r="D3901" s="31" t="s">
        <v>66</v>
      </c>
      <c r="E3901" s="31" t="s">
        <v>2979</v>
      </c>
      <c r="F3901" s="31"/>
      <c r="G3901" s="32" t="s">
        <v>2977</v>
      </c>
      <c r="H3901" s="31">
        <v>19</v>
      </c>
      <c r="I3901" s="31">
        <v>18</v>
      </c>
      <c r="J3901" s="31" t="s">
        <v>2860</v>
      </c>
      <c r="K3901" s="31">
        <v>22</v>
      </c>
      <c r="L3901" s="31">
        <v>0</v>
      </c>
      <c r="M3901" s="31">
        <v>0</v>
      </c>
      <c r="N3901" s="33">
        <v>8800</v>
      </c>
      <c r="O3901" s="33"/>
      <c r="P3901" s="33"/>
      <c r="Q3901" s="33"/>
      <c r="R3901" s="33"/>
      <c r="S3901" s="34" t="str">
        <f t="shared" si="840"/>
        <v>1</v>
      </c>
      <c r="T3901" s="35">
        <f t="shared" si="841"/>
        <v>8800</v>
      </c>
      <c r="U3901" s="36">
        <f>INDEX([1]ราคาที่ดิน!$B:$G,MATCH($C3901,[1]ราคาที่ดิน!$A:$A,0),MATCH($B3901,[1]ราคาที่ดิน!$B$1:$G$1,0))</f>
        <v>150</v>
      </c>
      <c r="V3901" s="37">
        <f t="shared" si="850"/>
        <v>1320000</v>
      </c>
      <c r="W3901" s="31"/>
      <c r="X3901" s="31"/>
      <c r="Y3901" s="31"/>
      <c r="Z3901" s="31"/>
      <c r="AA3901" s="31"/>
      <c r="AB3901" s="32"/>
      <c r="AC3901" s="38"/>
      <c r="AD3901" s="39"/>
      <c r="AE3901" s="39"/>
      <c r="AF3901" s="40" t="str">
        <f t="shared" si="842"/>
        <v/>
      </c>
      <c r="AG3901" s="41" t="str">
        <f t="shared" si="843"/>
        <v/>
      </c>
      <c r="AH3901" s="42"/>
      <c r="AI3901" s="42"/>
      <c r="AJ3901" s="42"/>
      <c r="AK3901" s="42"/>
      <c r="AL3901" s="31"/>
      <c r="AM3901" s="43" t="str">
        <f t="shared" si="844"/>
        <v>100</v>
      </c>
      <c r="AN3901" s="44">
        <f>INDEX([1]ราคาสิ่งปลูกสร้าง!$D$6:$CC$47,MATCH($AD3901,[1]ราคาสิ่งปลูกสร้าง!$B$6:$B$45,0),MATCH($C$7,[1]ราคาสิ่งปลูกสร้าง!$D$5:$CC$5,0))</f>
        <v>0</v>
      </c>
      <c r="AO3901" s="44">
        <f t="shared" si="845"/>
        <v>0</v>
      </c>
      <c r="AP3901" s="45">
        <f t="shared" si="846"/>
        <v>0</v>
      </c>
      <c r="AQ3901" s="40">
        <f>IF(AP3901=0,0,INDEX([1]ค่าเสื่อมสิ่งปลูกสร้าง!$A$5:$D$105,MATCH($AP3901,[1]ค่าเสื่อมสิ่งปลูกสร้าง!$A$5:$A$105,0),MATCH(AE3901,[1]ค่าเสื่อมสิ่งปลูกสร้าง!$A$3:$D$3)))</f>
        <v>0</v>
      </c>
      <c r="AR3901" s="44">
        <f t="shared" si="851"/>
        <v>0</v>
      </c>
      <c r="AS3901" s="44">
        <f t="shared" si="852"/>
        <v>1320000</v>
      </c>
      <c r="AT3901" s="44">
        <f t="shared" si="853"/>
        <v>1320000</v>
      </c>
      <c r="AU3901" s="46">
        <v>0</v>
      </c>
      <c r="AV3901" s="44">
        <f t="shared" si="847"/>
        <v>1320000</v>
      </c>
      <c r="AW3901" s="47" t="str">
        <f t="shared" si="848"/>
        <v>0.01</v>
      </c>
      <c r="AX3901" s="48"/>
      <c r="AY3901" s="48"/>
      <c r="AZ3901" s="49">
        <v>0</v>
      </c>
      <c r="BA3901" s="48"/>
      <c r="BB3901" s="48"/>
      <c r="BC3901" s="44">
        <f t="shared" si="849"/>
        <v>0</v>
      </c>
      <c r="BD3901" s="50">
        <v>1</v>
      </c>
      <c r="BE3901" s="51" t="e">
        <f>IF(AX3901=1,0,IF(AY3901=1,0,IF(BC3901&gt;#REF!,#REF!,IF(OR(AZ3901&gt;0,BD3901&gt;=0),BC3901+([1]สูตร2!H3889*(100%-AZ3901)-BC3901)*BD3901,[1]สูตร2!H3889*(100%-AZ3901)))))</f>
        <v>#REF!</v>
      </c>
      <c r="BF3901" s="31"/>
    </row>
    <row r="3902" spans="1:58" s="5" customFormat="1" ht="24" customHeight="1" x14ac:dyDescent="0.2">
      <c r="A3902" s="31"/>
      <c r="B3902" s="31" t="s">
        <v>321</v>
      </c>
      <c r="C3902" s="31" t="s">
        <v>2981</v>
      </c>
      <c r="D3902" s="31" t="s">
        <v>66</v>
      </c>
      <c r="E3902" s="31" t="s">
        <v>2979</v>
      </c>
      <c r="F3902" s="31"/>
      <c r="G3902" s="32" t="s">
        <v>2977</v>
      </c>
      <c r="H3902" s="31">
        <v>82</v>
      </c>
      <c r="I3902" s="31">
        <v>94</v>
      </c>
      <c r="J3902" s="31" t="s">
        <v>2860</v>
      </c>
      <c r="K3902" s="31">
        <v>1</v>
      </c>
      <c r="L3902" s="31">
        <v>0</v>
      </c>
      <c r="M3902" s="31">
        <v>78</v>
      </c>
      <c r="N3902" s="33">
        <v>478</v>
      </c>
      <c r="O3902" s="33"/>
      <c r="P3902" s="33"/>
      <c r="Q3902" s="33"/>
      <c r="R3902" s="33"/>
      <c r="S3902" s="34" t="str">
        <f t="shared" si="840"/>
        <v>1</v>
      </c>
      <c r="T3902" s="35">
        <f t="shared" si="841"/>
        <v>478</v>
      </c>
      <c r="U3902" s="36">
        <f>INDEX([1]ราคาที่ดิน!$B:$G,MATCH($C3902,[1]ราคาที่ดิน!$A:$A,0),MATCH($B3902,[1]ราคาที่ดิน!$B$1:$G$1,0))</f>
        <v>150</v>
      </c>
      <c r="V3902" s="37">
        <f t="shared" si="850"/>
        <v>71700</v>
      </c>
      <c r="W3902" s="31"/>
      <c r="X3902" s="31"/>
      <c r="Y3902" s="31"/>
      <c r="Z3902" s="31"/>
      <c r="AA3902" s="31"/>
      <c r="AB3902" s="32"/>
      <c r="AC3902" s="38"/>
      <c r="AD3902" s="39"/>
      <c r="AE3902" s="39"/>
      <c r="AF3902" s="40" t="str">
        <f t="shared" si="842"/>
        <v/>
      </c>
      <c r="AG3902" s="41" t="str">
        <f t="shared" si="843"/>
        <v/>
      </c>
      <c r="AH3902" s="42"/>
      <c r="AI3902" s="42"/>
      <c r="AJ3902" s="42"/>
      <c r="AK3902" s="42"/>
      <c r="AL3902" s="31"/>
      <c r="AM3902" s="43" t="str">
        <f t="shared" si="844"/>
        <v>100</v>
      </c>
      <c r="AN3902" s="44">
        <f>INDEX([1]ราคาสิ่งปลูกสร้าง!$D$6:$CC$47,MATCH($AD3902,[1]ราคาสิ่งปลูกสร้าง!$B$6:$B$45,0),MATCH($C$7,[1]ราคาสิ่งปลูกสร้าง!$D$5:$CC$5,0))</f>
        <v>0</v>
      </c>
      <c r="AO3902" s="44">
        <f t="shared" si="845"/>
        <v>0</v>
      </c>
      <c r="AP3902" s="45">
        <f t="shared" si="846"/>
        <v>0</v>
      </c>
      <c r="AQ3902" s="40">
        <f>IF(AP3902=0,0,INDEX([1]ค่าเสื่อมสิ่งปลูกสร้าง!$A$5:$D$105,MATCH($AP3902,[1]ค่าเสื่อมสิ่งปลูกสร้าง!$A$5:$A$105,0),MATCH(AE3902,[1]ค่าเสื่อมสิ่งปลูกสร้าง!$A$3:$D$3)))</f>
        <v>0</v>
      </c>
      <c r="AR3902" s="44">
        <f t="shared" si="851"/>
        <v>0</v>
      </c>
      <c r="AS3902" s="44">
        <f t="shared" si="852"/>
        <v>71700</v>
      </c>
      <c r="AT3902" s="44">
        <f t="shared" si="853"/>
        <v>71700</v>
      </c>
      <c r="AU3902" s="46">
        <v>0</v>
      </c>
      <c r="AV3902" s="44">
        <f t="shared" si="847"/>
        <v>71700</v>
      </c>
      <c r="AW3902" s="47" t="str">
        <f t="shared" si="848"/>
        <v>0.01</v>
      </c>
      <c r="AX3902" s="48"/>
      <c r="AY3902" s="48"/>
      <c r="AZ3902" s="49">
        <v>0</v>
      </c>
      <c r="BA3902" s="48"/>
      <c r="BB3902" s="48"/>
      <c r="BC3902" s="44">
        <f t="shared" si="849"/>
        <v>0</v>
      </c>
      <c r="BD3902" s="50">
        <v>1</v>
      </c>
      <c r="BE3902" s="51" t="e">
        <f>IF(AX3902=1,0,IF(AY3902=1,0,IF(BC3902&gt;#REF!,#REF!,IF(OR(AZ3902&gt;0,BD3902&gt;=0),BC3902+([1]สูตร2!H3890*(100%-AZ3902)-BC3902)*BD3902,[1]สูตร2!H3890*(100%-AZ3902)))))</f>
        <v>#REF!</v>
      </c>
      <c r="BF3902" s="31"/>
    </row>
    <row r="3903" spans="1:58" s="5" customFormat="1" ht="24" customHeight="1" x14ac:dyDescent="0.2">
      <c r="A3903" s="31"/>
      <c r="B3903" s="31" t="s">
        <v>321</v>
      </c>
      <c r="C3903" s="31" t="s">
        <v>2982</v>
      </c>
      <c r="D3903" s="31" t="s">
        <v>66</v>
      </c>
      <c r="E3903" s="31" t="s">
        <v>2979</v>
      </c>
      <c r="F3903" s="31"/>
      <c r="G3903" s="32" t="s">
        <v>2977</v>
      </c>
      <c r="H3903" s="31">
        <v>76</v>
      </c>
      <c r="I3903" s="31">
        <v>39</v>
      </c>
      <c r="J3903" s="31" t="s">
        <v>2860</v>
      </c>
      <c r="K3903" s="31">
        <v>0</v>
      </c>
      <c r="L3903" s="31">
        <v>1</v>
      </c>
      <c r="M3903" s="31">
        <v>0</v>
      </c>
      <c r="N3903" s="33"/>
      <c r="O3903" s="33">
        <v>100</v>
      </c>
      <c r="P3903" s="33"/>
      <c r="Q3903" s="33"/>
      <c r="R3903" s="33"/>
      <c r="S3903" s="34" t="str">
        <f t="shared" si="840"/>
        <v>2</v>
      </c>
      <c r="T3903" s="35">
        <f t="shared" si="841"/>
        <v>100</v>
      </c>
      <c r="U3903" s="36">
        <f>INDEX([1]ราคาที่ดิน!$B:$G,MATCH($C3903,[1]ราคาที่ดิน!$A:$A,0),MATCH($B3903,[1]ราคาที่ดิน!$B$1:$G$1,0))</f>
        <v>150</v>
      </c>
      <c r="V3903" s="37">
        <f t="shared" si="850"/>
        <v>15000</v>
      </c>
      <c r="W3903" s="31">
        <v>1</v>
      </c>
      <c r="X3903" s="31">
        <v>56</v>
      </c>
      <c r="Y3903" s="31" t="s">
        <v>66</v>
      </c>
      <c r="Z3903" s="31" t="s">
        <v>2983</v>
      </c>
      <c r="AA3903" s="31"/>
      <c r="AB3903" s="32" t="s">
        <v>2977</v>
      </c>
      <c r="AC3903" s="38"/>
      <c r="AD3903" s="39" t="s">
        <v>73</v>
      </c>
      <c r="AE3903" s="39" t="s">
        <v>74</v>
      </c>
      <c r="AF3903" s="40" t="str">
        <f t="shared" si="842"/>
        <v>2</v>
      </c>
      <c r="AG3903" s="41">
        <f t="shared" si="843"/>
        <v>130</v>
      </c>
      <c r="AH3903" s="42"/>
      <c r="AI3903" s="42">
        <v>130</v>
      </c>
      <c r="AJ3903" s="42"/>
      <c r="AK3903" s="42"/>
      <c r="AL3903" s="31">
        <v>15</v>
      </c>
      <c r="AM3903" s="43" t="str">
        <f t="shared" si="844"/>
        <v>100</v>
      </c>
      <c r="AN3903" s="44">
        <f>INDEX([1]ราคาสิ่งปลูกสร้าง!$D$6:$CC$47,MATCH($AD3903,[1]ราคาสิ่งปลูกสร้าง!$B$6:$B$45,0),MATCH($C$7,[1]ราคาสิ่งปลูกสร้าง!$D$5:$CC$5,0))</f>
        <v>6500</v>
      </c>
      <c r="AO3903" s="44">
        <f t="shared" si="845"/>
        <v>845000</v>
      </c>
      <c r="AP3903" s="45">
        <f t="shared" si="846"/>
        <v>15</v>
      </c>
      <c r="AQ3903" s="40">
        <f>IF(AP3903=0,0,INDEX([1]ค่าเสื่อมสิ่งปลูกสร้าง!$A$5:$D$105,MATCH($AP3903,[1]ค่าเสื่อมสิ่งปลูกสร้าง!$A$5:$A$105,0),MATCH(AE3903,[1]ค่าเสื่อมสิ่งปลูกสร้าง!$A$3:$D$3)))</f>
        <v>20</v>
      </c>
      <c r="AR3903" s="44">
        <f t="shared" si="851"/>
        <v>676000</v>
      </c>
      <c r="AS3903" s="44">
        <f t="shared" si="852"/>
        <v>691000</v>
      </c>
      <c r="AT3903" s="44">
        <f t="shared" si="853"/>
        <v>691000</v>
      </c>
      <c r="AU3903" s="46">
        <v>0</v>
      </c>
      <c r="AV3903" s="44">
        <f t="shared" si="847"/>
        <v>691000</v>
      </c>
      <c r="AW3903" s="47" t="str">
        <f t="shared" si="848"/>
        <v>0.02</v>
      </c>
      <c r="AX3903" s="48"/>
      <c r="AY3903" s="48"/>
      <c r="AZ3903" s="49">
        <v>0</v>
      </c>
      <c r="BA3903" s="48"/>
      <c r="BB3903" s="48"/>
      <c r="BC3903" s="44">
        <f t="shared" si="849"/>
        <v>0</v>
      </c>
      <c r="BD3903" s="50">
        <v>1</v>
      </c>
      <c r="BE3903" s="51" t="e">
        <f>IF(AX3903=1,0,IF(AY3903=1,0,IF(BC3903&gt;#REF!,#REF!,IF(OR(AZ3903&gt;0,BD3903&gt;=0),BC3903+([1]สูตร2!H3891*(100%-AZ3903)-BC3903)*BD3903,[1]สูตร2!H3891*(100%-AZ3903)))))</f>
        <v>#REF!</v>
      </c>
      <c r="BF3903" s="31"/>
    </row>
    <row r="3904" spans="1:58" s="5" customFormat="1" ht="24" customHeight="1" x14ac:dyDescent="0.2">
      <c r="A3904" s="31"/>
      <c r="B3904" s="31" t="s">
        <v>321</v>
      </c>
      <c r="C3904" s="31" t="s">
        <v>2982</v>
      </c>
      <c r="D3904" s="31" t="s">
        <v>66</v>
      </c>
      <c r="E3904" s="31" t="s">
        <v>2979</v>
      </c>
      <c r="F3904" s="31"/>
      <c r="G3904" s="32" t="s">
        <v>2977</v>
      </c>
      <c r="H3904" s="31">
        <v>76</v>
      </c>
      <c r="I3904" s="31">
        <v>39</v>
      </c>
      <c r="J3904" s="31" t="s">
        <v>2860</v>
      </c>
      <c r="K3904" s="31">
        <v>0</v>
      </c>
      <c r="L3904" s="31">
        <v>1</v>
      </c>
      <c r="M3904" s="31">
        <v>0</v>
      </c>
      <c r="N3904" s="33"/>
      <c r="O3904" s="33">
        <v>100</v>
      </c>
      <c r="P3904" s="33"/>
      <c r="Q3904" s="33"/>
      <c r="R3904" s="33"/>
      <c r="S3904" s="34" t="str">
        <f t="shared" si="840"/>
        <v>2</v>
      </c>
      <c r="T3904" s="35">
        <f t="shared" si="841"/>
        <v>100</v>
      </c>
      <c r="U3904" s="36">
        <f>INDEX([1]ราคาที่ดิน!$B:$G,MATCH($C3904,[1]ราคาที่ดิน!$A:$A,0),MATCH($B3904,[1]ราคาที่ดิน!$B$1:$G$1,0))</f>
        <v>150</v>
      </c>
      <c r="V3904" s="37">
        <f t="shared" si="850"/>
        <v>15000</v>
      </c>
      <c r="W3904" s="31">
        <v>1</v>
      </c>
      <c r="X3904" s="31">
        <v>56</v>
      </c>
      <c r="Y3904" s="31" t="s">
        <v>66</v>
      </c>
      <c r="Z3904" s="31" t="s">
        <v>2983</v>
      </c>
      <c r="AA3904" s="31"/>
      <c r="AB3904" s="32" t="s">
        <v>2977</v>
      </c>
      <c r="AC3904" s="38"/>
      <c r="AD3904" s="39" t="s">
        <v>75</v>
      </c>
      <c r="AE3904" s="39" t="s">
        <v>76</v>
      </c>
      <c r="AF3904" s="40" t="str">
        <f t="shared" si="842"/>
        <v>1</v>
      </c>
      <c r="AG3904" s="41">
        <f t="shared" si="843"/>
        <v>65</v>
      </c>
      <c r="AH3904" s="42">
        <v>65</v>
      </c>
      <c r="AI3904" s="42"/>
      <c r="AJ3904" s="42"/>
      <c r="AK3904" s="42"/>
      <c r="AL3904" s="31">
        <v>15</v>
      </c>
      <c r="AM3904" s="43" t="str">
        <f t="shared" si="844"/>
        <v>100</v>
      </c>
      <c r="AN3904" s="44">
        <f>INDEX([1]ราคาสิ่งปลูกสร้าง!$D$6:$CC$47,MATCH($AD3904,[1]ราคาสิ่งปลูกสร้าง!$B$6:$B$45,0),MATCH($C$7,[1]ราคาสิ่งปลูกสร้าง!$D$5:$CC$5,0))</f>
        <v>5400</v>
      </c>
      <c r="AO3904" s="44">
        <f t="shared" si="845"/>
        <v>351000</v>
      </c>
      <c r="AP3904" s="45">
        <f t="shared" si="846"/>
        <v>15</v>
      </c>
      <c r="AQ3904" s="40">
        <f>IF(AP3904=0,0,INDEX([1]ค่าเสื่อมสิ่งปลูกสร้าง!$A$5:$D$105,MATCH($AP3904,[1]ค่าเสื่อมสิ่งปลูกสร้าง!$A$5:$A$105,0),MATCH(AE3904,[1]ค่าเสื่อมสิ่งปลูกสร้าง!$A$3:$D$3)))</f>
        <v>65</v>
      </c>
      <c r="AR3904" s="44">
        <f t="shared" si="851"/>
        <v>122849.99999999999</v>
      </c>
      <c r="AS3904" s="44">
        <f t="shared" si="852"/>
        <v>137850</v>
      </c>
      <c r="AT3904" s="44">
        <f t="shared" si="853"/>
        <v>137850</v>
      </c>
      <c r="AU3904" s="46">
        <v>0</v>
      </c>
      <c r="AV3904" s="44">
        <f t="shared" si="847"/>
        <v>137850</v>
      </c>
      <c r="AW3904" s="47" t="str">
        <f t="shared" si="848"/>
        <v>0.01</v>
      </c>
      <c r="AX3904" s="48"/>
      <c r="AY3904" s="48"/>
      <c r="AZ3904" s="49">
        <v>0</v>
      </c>
      <c r="BA3904" s="48"/>
      <c r="BB3904" s="48"/>
      <c r="BC3904" s="44">
        <f t="shared" si="849"/>
        <v>0</v>
      </c>
      <c r="BD3904" s="50">
        <v>1</v>
      </c>
      <c r="BE3904" s="51" t="e">
        <f>IF(AX3904=1,0,IF(AY3904=1,0,IF(BC3904&gt;#REF!,#REF!,IF(OR(AZ3904&gt;0,BD3904&gt;=0),BC3904+([1]สูตร2!H3892*(100%-AZ3904)-BC3904)*BD3904,[1]สูตร2!H3892*(100%-AZ3904)))))</f>
        <v>#REF!</v>
      </c>
      <c r="BF3904" s="31"/>
    </row>
    <row r="3905" spans="1:58" s="5" customFormat="1" ht="24" customHeight="1" x14ac:dyDescent="0.2">
      <c r="A3905" s="31"/>
      <c r="B3905" s="31" t="s">
        <v>321</v>
      </c>
      <c r="C3905" s="31" t="s">
        <v>2982</v>
      </c>
      <c r="D3905" s="31" t="s">
        <v>66</v>
      </c>
      <c r="E3905" s="31" t="s">
        <v>2979</v>
      </c>
      <c r="F3905" s="31"/>
      <c r="G3905" s="32" t="s">
        <v>2977</v>
      </c>
      <c r="H3905" s="31">
        <v>76</v>
      </c>
      <c r="I3905" s="31">
        <v>39</v>
      </c>
      <c r="J3905" s="31" t="s">
        <v>2860</v>
      </c>
      <c r="K3905" s="31">
        <v>0</v>
      </c>
      <c r="L3905" s="31">
        <v>1</v>
      </c>
      <c r="M3905" s="31">
        <v>0</v>
      </c>
      <c r="N3905" s="33"/>
      <c r="O3905" s="33">
        <v>100</v>
      </c>
      <c r="P3905" s="33"/>
      <c r="Q3905" s="33"/>
      <c r="R3905" s="33"/>
      <c r="S3905" s="34" t="str">
        <f t="shared" si="840"/>
        <v>2</v>
      </c>
      <c r="T3905" s="35">
        <f t="shared" si="841"/>
        <v>100</v>
      </c>
      <c r="U3905" s="36">
        <f>INDEX([1]ราคาที่ดิน!$B:$G,MATCH($C3905,[1]ราคาที่ดิน!$A:$A,0),MATCH($B3905,[1]ราคาที่ดิน!$B$1:$G$1,0))</f>
        <v>150</v>
      </c>
      <c r="V3905" s="37">
        <f t="shared" si="850"/>
        <v>15000</v>
      </c>
      <c r="W3905" s="31">
        <v>2</v>
      </c>
      <c r="X3905" s="31">
        <v>56</v>
      </c>
      <c r="Y3905" s="31" t="s">
        <v>66</v>
      </c>
      <c r="Z3905" s="31" t="s">
        <v>2983</v>
      </c>
      <c r="AA3905" s="31"/>
      <c r="AB3905" s="32" t="s">
        <v>2977</v>
      </c>
      <c r="AC3905" s="38"/>
      <c r="AD3905" s="39" t="s">
        <v>75</v>
      </c>
      <c r="AE3905" s="39" t="s">
        <v>76</v>
      </c>
      <c r="AF3905" s="40" t="str">
        <f t="shared" si="842"/>
        <v>1</v>
      </c>
      <c r="AG3905" s="41">
        <f t="shared" si="843"/>
        <v>9</v>
      </c>
      <c r="AH3905" s="42">
        <v>9</v>
      </c>
      <c r="AI3905" s="42"/>
      <c r="AJ3905" s="42"/>
      <c r="AK3905" s="42"/>
      <c r="AL3905" s="31">
        <v>15</v>
      </c>
      <c r="AM3905" s="43" t="str">
        <f t="shared" si="844"/>
        <v>100</v>
      </c>
      <c r="AN3905" s="44">
        <f>INDEX([1]ราคาสิ่งปลูกสร้าง!$D$6:$CC$47,MATCH($AD3905,[1]ราคาสิ่งปลูกสร้าง!$B$6:$B$45,0),MATCH($C$7,[1]ราคาสิ่งปลูกสร้าง!$D$5:$CC$5,0))</f>
        <v>5400</v>
      </c>
      <c r="AO3905" s="44">
        <f t="shared" si="845"/>
        <v>48600</v>
      </c>
      <c r="AP3905" s="45">
        <f t="shared" si="846"/>
        <v>15</v>
      </c>
      <c r="AQ3905" s="40">
        <f>IF(AP3905=0,0,INDEX([1]ค่าเสื่อมสิ่งปลูกสร้าง!$A$5:$D$105,MATCH($AP3905,[1]ค่าเสื่อมสิ่งปลูกสร้าง!$A$5:$A$105,0),MATCH(AE3905,[1]ค่าเสื่อมสิ่งปลูกสร้าง!$A$3:$D$3)))</f>
        <v>65</v>
      </c>
      <c r="AR3905" s="44">
        <f t="shared" si="851"/>
        <v>17010</v>
      </c>
      <c r="AS3905" s="44">
        <f t="shared" si="852"/>
        <v>32010</v>
      </c>
      <c r="AT3905" s="44">
        <f t="shared" si="853"/>
        <v>32010</v>
      </c>
      <c r="AU3905" s="46">
        <v>0</v>
      </c>
      <c r="AV3905" s="44">
        <f t="shared" si="847"/>
        <v>32010</v>
      </c>
      <c r="AW3905" s="47" t="str">
        <f t="shared" si="848"/>
        <v>0.01</v>
      </c>
      <c r="AX3905" s="48"/>
      <c r="AY3905" s="48"/>
      <c r="AZ3905" s="49">
        <v>0</v>
      </c>
      <c r="BA3905" s="48"/>
      <c r="BB3905" s="48"/>
      <c r="BC3905" s="44">
        <f t="shared" si="849"/>
        <v>0</v>
      </c>
      <c r="BD3905" s="50">
        <v>1</v>
      </c>
      <c r="BE3905" s="51" t="e">
        <f>IF(AX3905=1,0,IF(AY3905=1,0,IF(BC3905&gt;#REF!,#REF!,IF(OR(AZ3905&gt;0,BD3905&gt;=0),BC3905+([1]สูตร2!H3893*(100%-AZ3905)-BC3905)*BD3905,[1]สูตร2!H3893*(100%-AZ3905)))))</f>
        <v>#REF!</v>
      </c>
      <c r="BF3905" s="31"/>
    </row>
    <row r="3906" spans="1:58" s="5" customFormat="1" ht="24" customHeight="1" x14ac:dyDescent="0.2">
      <c r="A3906" s="31"/>
      <c r="B3906" s="31" t="s">
        <v>321</v>
      </c>
      <c r="C3906" s="31" t="s">
        <v>2982</v>
      </c>
      <c r="D3906" s="31" t="s">
        <v>66</v>
      </c>
      <c r="E3906" s="31" t="s">
        <v>2979</v>
      </c>
      <c r="F3906" s="31"/>
      <c r="G3906" s="32" t="s">
        <v>2977</v>
      </c>
      <c r="H3906" s="31">
        <v>76</v>
      </c>
      <c r="I3906" s="31">
        <v>39</v>
      </c>
      <c r="J3906" s="31" t="s">
        <v>2860</v>
      </c>
      <c r="K3906" s="31">
        <v>0</v>
      </c>
      <c r="L3906" s="31">
        <v>0</v>
      </c>
      <c r="M3906" s="31">
        <v>72</v>
      </c>
      <c r="N3906" s="33"/>
      <c r="O3906" s="33">
        <v>72</v>
      </c>
      <c r="P3906" s="33"/>
      <c r="Q3906" s="33"/>
      <c r="R3906" s="33"/>
      <c r="S3906" s="34" t="str">
        <f t="shared" si="840"/>
        <v>2</v>
      </c>
      <c r="T3906" s="35">
        <f t="shared" si="841"/>
        <v>72</v>
      </c>
      <c r="U3906" s="36">
        <f>INDEX([1]ราคาที่ดิน!$B:$G,MATCH($C3906,[1]ราคาที่ดิน!$A:$A,0),MATCH($B3906,[1]ราคาที่ดิน!$B$1:$G$1,0))</f>
        <v>150</v>
      </c>
      <c r="V3906" s="37">
        <f t="shared" si="850"/>
        <v>10800</v>
      </c>
      <c r="W3906" s="31">
        <v>3</v>
      </c>
      <c r="X3906" s="31">
        <v>56</v>
      </c>
      <c r="Y3906" s="31" t="s">
        <v>66</v>
      </c>
      <c r="Z3906" s="31" t="s">
        <v>2983</v>
      </c>
      <c r="AA3906" s="31"/>
      <c r="AB3906" s="32" t="s">
        <v>2977</v>
      </c>
      <c r="AC3906" s="38"/>
      <c r="AD3906" s="39" t="s">
        <v>75</v>
      </c>
      <c r="AE3906" s="39" t="s">
        <v>76</v>
      </c>
      <c r="AF3906" s="40" t="str">
        <f t="shared" si="842"/>
        <v>1</v>
      </c>
      <c r="AG3906" s="41">
        <f t="shared" si="843"/>
        <v>24</v>
      </c>
      <c r="AH3906" s="42">
        <v>24</v>
      </c>
      <c r="AI3906" s="42"/>
      <c r="AJ3906" s="42"/>
      <c r="AK3906" s="42"/>
      <c r="AL3906" s="31">
        <v>15</v>
      </c>
      <c r="AM3906" s="43" t="str">
        <f t="shared" si="844"/>
        <v>100</v>
      </c>
      <c r="AN3906" s="44">
        <f>INDEX([1]ราคาสิ่งปลูกสร้าง!$D$6:$CC$47,MATCH($AD3906,[1]ราคาสิ่งปลูกสร้าง!$B$6:$B$45,0),MATCH($C$7,[1]ราคาสิ่งปลูกสร้าง!$D$5:$CC$5,0))</f>
        <v>5400</v>
      </c>
      <c r="AO3906" s="44">
        <f t="shared" si="845"/>
        <v>129600</v>
      </c>
      <c r="AP3906" s="45">
        <f t="shared" si="846"/>
        <v>15</v>
      </c>
      <c r="AQ3906" s="40">
        <f>IF(AP3906=0,0,INDEX([1]ค่าเสื่อมสิ่งปลูกสร้าง!$A$5:$D$105,MATCH($AP3906,[1]ค่าเสื่อมสิ่งปลูกสร้าง!$A$5:$A$105,0),MATCH(AE3906,[1]ค่าเสื่อมสิ่งปลูกสร้าง!$A$3:$D$3)))</f>
        <v>65</v>
      </c>
      <c r="AR3906" s="44">
        <f t="shared" si="851"/>
        <v>45360</v>
      </c>
      <c r="AS3906" s="44">
        <f t="shared" si="852"/>
        <v>56160</v>
      </c>
      <c r="AT3906" s="44">
        <f t="shared" si="853"/>
        <v>56160</v>
      </c>
      <c r="AU3906" s="46">
        <v>0</v>
      </c>
      <c r="AV3906" s="44">
        <f t="shared" si="847"/>
        <v>56160</v>
      </c>
      <c r="AW3906" s="47" t="str">
        <f t="shared" si="848"/>
        <v>0.01</v>
      </c>
      <c r="AX3906" s="48"/>
      <c r="AY3906" s="48"/>
      <c r="AZ3906" s="49">
        <v>0</v>
      </c>
      <c r="BA3906" s="48"/>
      <c r="BB3906" s="48"/>
      <c r="BC3906" s="44">
        <f t="shared" si="849"/>
        <v>0</v>
      </c>
      <c r="BD3906" s="50">
        <v>1</v>
      </c>
      <c r="BE3906" s="51" t="e">
        <f>IF(AX3906=1,0,IF(AY3906=1,0,IF(BC3906&gt;#REF!,#REF!,IF(OR(AZ3906&gt;0,BD3906&gt;=0),BC3906+([1]สูตร2!H3894*(100%-AZ3906)-BC3906)*BD3906,[1]สูตร2!H3894*(100%-AZ3906)))))</f>
        <v>#REF!</v>
      </c>
      <c r="BF3906" s="31"/>
    </row>
    <row r="3907" spans="1:58" s="5" customFormat="1" ht="24" customHeight="1" x14ac:dyDescent="0.2">
      <c r="A3907" s="31">
        <v>1281</v>
      </c>
      <c r="B3907" s="31" t="s">
        <v>93</v>
      </c>
      <c r="C3907" s="31">
        <v>1</v>
      </c>
      <c r="D3907" s="31" t="s">
        <v>71</v>
      </c>
      <c r="E3907" s="31" t="s">
        <v>2984</v>
      </c>
      <c r="F3907" s="31"/>
      <c r="G3907" s="32" t="s">
        <v>2985</v>
      </c>
      <c r="H3907" s="31" t="s">
        <v>104</v>
      </c>
      <c r="I3907" s="31" t="s">
        <v>104</v>
      </c>
      <c r="J3907" s="31" t="s">
        <v>2860</v>
      </c>
      <c r="K3907" s="31">
        <v>0</v>
      </c>
      <c r="L3907" s="31">
        <v>0</v>
      </c>
      <c r="M3907" s="31">
        <v>45</v>
      </c>
      <c r="N3907" s="33"/>
      <c r="O3907" s="33">
        <v>45</v>
      </c>
      <c r="P3907" s="33"/>
      <c r="Q3907" s="33"/>
      <c r="R3907" s="33"/>
      <c r="S3907" s="34" t="str">
        <f t="shared" si="840"/>
        <v>2</v>
      </c>
      <c r="T3907" s="35">
        <f t="shared" si="841"/>
        <v>45</v>
      </c>
      <c r="U3907" s="36">
        <f>INDEX([1]ราคาที่ดิน!$B:$G,MATCH($C3907,[1]ราคาที่ดิน!$A:$A,0),MATCH($B3907,[1]ราคาที่ดิน!$B$1:$G$1,0))</f>
        <v>100</v>
      </c>
      <c r="V3907" s="37">
        <f t="shared" si="850"/>
        <v>4500</v>
      </c>
      <c r="W3907" s="31">
        <v>1</v>
      </c>
      <c r="X3907" s="31">
        <v>57</v>
      </c>
      <c r="Y3907" s="31" t="s">
        <v>71</v>
      </c>
      <c r="Z3907" s="31" t="s">
        <v>2984</v>
      </c>
      <c r="AA3907" s="31"/>
      <c r="AB3907" s="32" t="s">
        <v>2985</v>
      </c>
      <c r="AC3907" s="38"/>
      <c r="AD3907" s="39" t="s">
        <v>73</v>
      </c>
      <c r="AE3907" s="39" t="s">
        <v>94</v>
      </c>
      <c r="AF3907" s="40" t="str">
        <f t="shared" si="842"/>
        <v>2</v>
      </c>
      <c r="AG3907" s="41">
        <f t="shared" si="843"/>
        <v>70</v>
      </c>
      <c r="AH3907" s="42"/>
      <c r="AI3907" s="42">
        <v>70</v>
      </c>
      <c r="AJ3907" s="42"/>
      <c r="AK3907" s="42"/>
      <c r="AL3907" s="31">
        <v>15</v>
      </c>
      <c r="AM3907" s="43" t="str">
        <f t="shared" si="844"/>
        <v>100</v>
      </c>
      <c r="AN3907" s="44">
        <f>INDEX([1]ราคาสิ่งปลูกสร้าง!$D$6:$CC$47,MATCH($AD3907,[1]ราคาสิ่งปลูกสร้าง!$B$6:$B$45,0),MATCH($C$7,[1]ราคาสิ่งปลูกสร้าง!$D$5:$CC$5,0))</f>
        <v>6500</v>
      </c>
      <c r="AO3907" s="44">
        <f t="shared" si="845"/>
        <v>455000</v>
      </c>
      <c r="AP3907" s="45">
        <f t="shared" si="846"/>
        <v>15</v>
      </c>
      <c r="AQ3907" s="40">
        <f>IF(AP3907=0,0,INDEX([1]ค่าเสื่อมสิ่งปลูกสร้าง!$A$5:$D$105,MATCH($AP3907,[1]ค่าเสื่อมสิ่งปลูกสร้าง!$A$5:$A$105,0),MATCH(AE3907,[1]ค่าเสื่อมสิ่งปลูกสร้าง!$A$3:$D$3)))</f>
        <v>20</v>
      </c>
      <c r="AR3907" s="44">
        <f t="shared" si="851"/>
        <v>364000</v>
      </c>
      <c r="AS3907" s="44">
        <f t="shared" si="852"/>
        <v>368500</v>
      </c>
      <c r="AT3907" s="44">
        <f t="shared" si="853"/>
        <v>368500</v>
      </c>
      <c r="AU3907" s="46">
        <v>0</v>
      </c>
      <c r="AV3907" s="44">
        <f t="shared" si="847"/>
        <v>368500</v>
      </c>
      <c r="AW3907" s="47" t="str">
        <f t="shared" si="848"/>
        <v>0.02</v>
      </c>
      <c r="AX3907" s="48"/>
      <c r="AY3907" s="48"/>
      <c r="AZ3907" s="49">
        <v>0</v>
      </c>
      <c r="BA3907" s="48"/>
      <c r="BB3907" s="48"/>
      <c r="BC3907" s="44">
        <f t="shared" si="849"/>
        <v>0</v>
      </c>
      <c r="BD3907" s="50">
        <v>1</v>
      </c>
      <c r="BE3907" s="51" t="e">
        <f>IF(AX3907=1,0,IF(AY3907=1,0,IF(BC3907&gt;#REF!,#REF!,IF(OR(AZ3907&gt;0,BD3907&gt;=0),BC3907+([1]สูตร2!H3895*(100%-AZ3907)-BC3907)*BD3907,[1]สูตร2!H3895*(100%-AZ3907)))))</f>
        <v>#REF!</v>
      </c>
      <c r="BF3907" s="31"/>
    </row>
    <row r="3908" spans="1:58" s="5" customFormat="1" ht="24" customHeight="1" x14ac:dyDescent="0.2">
      <c r="A3908" s="31"/>
      <c r="B3908" s="31" t="s">
        <v>93</v>
      </c>
      <c r="C3908" s="31">
        <v>1</v>
      </c>
      <c r="D3908" s="31" t="s">
        <v>71</v>
      </c>
      <c r="E3908" s="31" t="s">
        <v>2984</v>
      </c>
      <c r="F3908" s="31"/>
      <c r="G3908" s="32" t="s">
        <v>2985</v>
      </c>
      <c r="H3908" s="31" t="s">
        <v>104</v>
      </c>
      <c r="I3908" s="31" t="s">
        <v>104</v>
      </c>
      <c r="J3908" s="31" t="s">
        <v>2860</v>
      </c>
      <c r="K3908" s="31">
        <v>0</v>
      </c>
      <c r="L3908" s="31">
        <v>0</v>
      </c>
      <c r="M3908" s="31">
        <v>10</v>
      </c>
      <c r="N3908" s="33"/>
      <c r="O3908" s="33">
        <v>10</v>
      </c>
      <c r="P3908" s="33"/>
      <c r="Q3908" s="33"/>
      <c r="R3908" s="33"/>
      <c r="S3908" s="34" t="str">
        <f t="shared" si="840"/>
        <v>2</v>
      </c>
      <c r="T3908" s="35">
        <f t="shared" si="841"/>
        <v>10</v>
      </c>
      <c r="U3908" s="36">
        <f>INDEX([1]ราคาที่ดิน!$B:$G,MATCH($C3908,[1]ราคาที่ดิน!$A:$A,0),MATCH($B3908,[1]ราคาที่ดิน!$B$1:$G$1,0))</f>
        <v>100</v>
      </c>
      <c r="V3908" s="37">
        <f t="shared" si="850"/>
        <v>1000</v>
      </c>
      <c r="W3908" s="31">
        <v>2</v>
      </c>
      <c r="X3908" s="31">
        <v>57</v>
      </c>
      <c r="Y3908" s="31" t="s">
        <v>71</v>
      </c>
      <c r="Z3908" s="31" t="s">
        <v>2984</v>
      </c>
      <c r="AA3908" s="31"/>
      <c r="AB3908" s="32" t="s">
        <v>2985</v>
      </c>
      <c r="AC3908" s="38"/>
      <c r="AD3908" s="39" t="s">
        <v>75</v>
      </c>
      <c r="AE3908" s="39" t="s">
        <v>76</v>
      </c>
      <c r="AF3908" s="40" t="str">
        <f t="shared" si="842"/>
        <v>1</v>
      </c>
      <c r="AG3908" s="41">
        <f t="shared" si="843"/>
        <v>8.75</v>
      </c>
      <c r="AH3908" s="42">
        <v>8.75</v>
      </c>
      <c r="AI3908" s="42"/>
      <c r="AJ3908" s="42"/>
      <c r="AK3908" s="42"/>
      <c r="AL3908" s="31">
        <v>15</v>
      </c>
      <c r="AM3908" s="43" t="str">
        <f t="shared" si="844"/>
        <v>100</v>
      </c>
      <c r="AN3908" s="44">
        <f>INDEX([1]ราคาสิ่งปลูกสร้าง!$D$6:$CC$47,MATCH($AD3908,[1]ราคาสิ่งปลูกสร้าง!$B$6:$B$45,0),MATCH($C$7,[1]ราคาสิ่งปลูกสร้าง!$D$5:$CC$5,0))</f>
        <v>5400</v>
      </c>
      <c r="AO3908" s="44">
        <f t="shared" si="845"/>
        <v>47250</v>
      </c>
      <c r="AP3908" s="45">
        <f t="shared" si="846"/>
        <v>15</v>
      </c>
      <c r="AQ3908" s="40">
        <f>IF(AP3908=0,0,INDEX([1]ค่าเสื่อมสิ่งปลูกสร้าง!$A$5:$D$105,MATCH($AP3908,[1]ค่าเสื่อมสิ่งปลูกสร้าง!$A$5:$A$105,0),MATCH(AE3908,[1]ค่าเสื่อมสิ่งปลูกสร้าง!$A$3:$D$3)))</f>
        <v>65</v>
      </c>
      <c r="AR3908" s="44">
        <f t="shared" si="851"/>
        <v>16537.5</v>
      </c>
      <c r="AS3908" s="44">
        <f t="shared" si="852"/>
        <v>17537.5</v>
      </c>
      <c r="AT3908" s="44">
        <f t="shared" si="853"/>
        <v>17537.5</v>
      </c>
      <c r="AU3908" s="46">
        <v>0</v>
      </c>
      <c r="AV3908" s="44">
        <f t="shared" si="847"/>
        <v>17537.5</v>
      </c>
      <c r="AW3908" s="47" t="str">
        <f t="shared" si="848"/>
        <v>0.01</v>
      </c>
      <c r="AX3908" s="48"/>
      <c r="AY3908" s="48"/>
      <c r="AZ3908" s="49">
        <v>0</v>
      </c>
      <c r="BA3908" s="48"/>
      <c r="BB3908" s="48"/>
      <c r="BC3908" s="44">
        <f t="shared" si="849"/>
        <v>0</v>
      </c>
      <c r="BD3908" s="50">
        <v>1</v>
      </c>
      <c r="BE3908" s="51" t="e">
        <f>IF(AX3908=1,0,IF(AY3908=1,0,IF(BC3908&gt;#REF!,#REF!,IF(OR(AZ3908&gt;0,BD3908&gt;=0),BC3908+([1]สูตร2!H3896*(100%-AZ3908)-BC3908)*BD3908,[1]สูตร2!H3896*(100%-AZ3908)))))</f>
        <v>#REF!</v>
      </c>
      <c r="BF3908" s="31"/>
    </row>
    <row r="3909" spans="1:58" s="5" customFormat="1" ht="24" customHeight="1" x14ac:dyDescent="0.2">
      <c r="A3909" s="31"/>
      <c r="B3909" s="31" t="s">
        <v>93</v>
      </c>
      <c r="C3909" s="31">
        <v>1</v>
      </c>
      <c r="D3909" s="31" t="s">
        <v>71</v>
      </c>
      <c r="E3909" s="31" t="s">
        <v>2984</v>
      </c>
      <c r="F3909" s="31"/>
      <c r="G3909" s="32" t="s">
        <v>2985</v>
      </c>
      <c r="H3909" s="31" t="s">
        <v>104</v>
      </c>
      <c r="I3909" s="31" t="s">
        <v>104</v>
      </c>
      <c r="J3909" s="31" t="s">
        <v>2860</v>
      </c>
      <c r="K3909" s="31">
        <v>0</v>
      </c>
      <c r="L3909" s="31">
        <v>0</v>
      </c>
      <c r="M3909" s="31">
        <v>10</v>
      </c>
      <c r="N3909" s="33"/>
      <c r="O3909" s="33">
        <v>10</v>
      </c>
      <c r="P3909" s="33"/>
      <c r="Q3909" s="33"/>
      <c r="R3909" s="33"/>
      <c r="S3909" s="34" t="str">
        <f t="shared" si="840"/>
        <v>2</v>
      </c>
      <c r="T3909" s="35">
        <f t="shared" si="841"/>
        <v>10</v>
      </c>
      <c r="U3909" s="36">
        <f>INDEX([1]ราคาที่ดิน!$B:$G,MATCH($C3909,[1]ราคาที่ดิน!$A:$A,0),MATCH($B3909,[1]ราคาที่ดิน!$B$1:$G$1,0))</f>
        <v>100</v>
      </c>
      <c r="V3909" s="37">
        <f t="shared" si="850"/>
        <v>1000</v>
      </c>
      <c r="W3909" s="31">
        <v>3</v>
      </c>
      <c r="X3909" s="31">
        <v>57</v>
      </c>
      <c r="Y3909" s="31" t="s">
        <v>71</v>
      </c>
      <c r="Z3909" s="31" t="s">
        <v>2984</v>
      </c>
      <c r="AA3909" s="31"/>
      <c r="AB3909" s="32" t="s">
        <v>2985</v>
      </c>
      <c r="AC3909" s="38"/>
      <c r="AD3909" s="39" t="s">
        <v>77</v>
      </c>
      <c r="AE3909" s="39" t="s">
        <v>76</v>
      </c>
      <c r="AF3909" s="40" t="str">
        <f t="shared" si="842"/>
        <v>1</v>
      </c>
      <c r="AG3909" s="41">
        <f t="shared" si="843"/>
        <v>10</v>
      </c>
      <c r="AH3909" s="42">
        <v>10</v>
      </c>
      <c r="AI3909" s="42"/>
      <c r="AJ3909" s="42"/>
      <c r="AK3909" s="42"/>
      <c r="AL3909" s="31">
        <v>5</v>
      </c>
      <c r="AM3909" s="43" t="str">
        <f t="shared" si="844"/>
        <v>100</v>
      </c>
      <c r="AN3909" s="44">
        <f>INDEX([1]ราคาสิ่งปลูกสร้าง!$D$6:$CC$47,MATCH($AD3909,[1]ราคาสิ่งปลูกสร้าง!$B$6:$B$45,0),MATCH($C$7,[1]ราคาสิ่งปลูกสร้าง!$D$5:$CC$5,0))</f>
        <v>2050</v>
      </c>
      <c r="AO3909" s="44">
        <f t="shared" si="845"/>
        <v>20500</v>
      </c>
      <c r="AP3909" s="45">
        <f t="shared" si="846"/>
        <v>5</v>
      </c>
      <c r="AQ3909" s="40">
        <f>IF(AP3909=0,0,INDEX([1]ค่าเสื่อมสิ่งปลูกสร้าง!$A$5:$D$105,MATCH($AP3909,[1]ค่าเสื่อมสิ่งปลูกสร้าง!$A$5:$A$105,0),MATCH(AE3909,[1]ค่าเสื่อมสิ่งปลูกสร้าง!$A$3:$D$3)))</f>
        <v>15</v>
      </c>
      <c r="AR3909" s="44">
        <f t="shared" si="851"/>
        <v>17425</v>
      </c>
      <c r="AS3909" s="44">
        <f t="shared" si="852"/>
        <v>18425</v>
      </c>
      <c r="AT3909" s="44">
        <f t="shared" si="853"/>
        <v>18425</v>
      </c>
      <c r="AU3909" s="46">
        <v>0</v>
      </c>
      <c r="AV3909" s="44">
        <f t="shared" si="847"/>
        <v>18425</v>
      </c>
      <c r="AW3909" s="47" t="str">
        <f t="shared" si="848"/>
        <v>0.01</v>
      </c>
      <c r="AX3909" s="48"/>
      <c r="AY3909" s="48"/>
      <c r="AZ3909" s="49">
        <v>0</v>
      </c>
      <c r="BA3909" s="48"/>
      <c r="BB3909" s="48"/>
      <c r="BC3909" s="44">
        <f t="shared" si="849"/>
        <v>0</v>
      </c>
      <c r="BD3909" s="50">
        <v>1</v>
      </c>
      <c r="BE3909" s="51" t="e">
        <f>IF(AX3909=1,0,IF(AY3909=1,0,IF(BC3909&gt;#REF!,#REF!,IF(OR(AZ3909&gt;0,BD3909&gt;=0),BC3909+([1]สูตร2!H3897*(100%-AZ3909)-BC3909)*BD3909,[1]สูตร2!H3897*(100%-AZ3909)))))</f>
        <v>#REF!</v>
      </c>
      <c r="BF3909" s="31"/>
    </row>
    <row r="3910" spans="1:58" s="5" customFormat="1" ht="24" customHeight="1" x14ac:dyDescent="0.2">
      <c r="A3910" s="31">
        <v>1282</v>
      </c>
      <c r="B3910" s="31" t="s">
        <v>321</v>
      </c>
      <c r="C3910" s="31" t="s">
        <v>2986</v>
      </c>
      <c r="D3910" s="31" t="s">
        <v>66</v>
      </c>
      <c r="E3910" s="31" t="s">
        <v>2987</v>
      </c>
      <c r="F3910" s="31"/>
      <c r="G3910" s="32" t="s">
        <v>2988</v>
      </c>
      <c r="H3910" s="31">
        <v>12</v>
      </c>
      <c r="I3910" s="31">
        <v>28</v>
      </c>
      <c r="J3910" s="31" t="s">
        <v>2860</v>
      </c>
      <c r="K3910" s="31">
        <v>0</v>
      </c>
      <c r="L3910" s="31">
        <v>1</v>
      </c>
      <c r="M3910" s="31">
        <v>77</v>
      </c>
      <c r="N3910" s="33"/>
      <c r="O3910" s="33">
        <v>177</v>
      </c>
      <c r="P3910" s="33"/>
      <c r="Q3910" s="33"/>
      <c r="R3910" s="33"/>
      <c r="S3910" s="34" t="str">
        <f t="shared" si="840"/>
        <v>2</v>
      </c>
      <c r="T3910" s="35">
        <f t="shared" si="841"/>
        <v>177</v>
      </c>
      <c r="U3910" s="36">
        <f>INDEX([1]ราคาที่ดิน!$B:$G,MATCH($C3910,[1]ราคาที่ดิน!$A:$A,0),MATCH($B3910,[1]ราคาที่ดิน!$B$1:$G$1,0))</f>
        <v>150</v>
      </c>
      <c r="V3910" s="37">
        <f t="shared" si="850"/>
        <v>26550</v>
      </c>
      <c r="W3910" s="31">
        <v>1</v>
      </c>
      <c r="X3910" s="31">
        <v>58</v>
      </c>
      <c r="Y3910" s="31" t="s">
        <v>71</v>
      </c>
      <c r="Z3910" s="31" t="s">
        <v>2989</v>
      </c>
      <c r="AA3910" s="31"/>
      <c r="AB3910" s="32" t="s">
        <v>2988</v>
      </c>
      <c r="AC3910" s="38"/>
      <c r="AD3910" s="39" t="s">
        <v>73</v>
      </c>
      <c r="AE3910" s="39" t="s">
        <v>76</v>
      </c>
      <c r="AF3910" s="40" t="str">
        <f t="shared" si="842"/>
        <v>2</v>
      </c>
      <c r="AG3910" s="41">
        <f t="shared" si="843"/>
        <v>81</v>
      </c>
      <c r="AH3910" s="42"/>
      <c r="AI3910" s="42">
        <v>81</v>
      </c>
      <c r="AJ3910" s="42"/>
      <c r="AK3910" s="42"/>
      <c r="AL3910" s="31">
        <v>20</v>
      </c>
      <c r="AM3910" s="43" t="str">
        <f t="shared" si="844"/>
        <v>100</v>
      </c>
      <c r="AN3910" s="44">
        <f>INDEX([1]ราคาสิ่งปลูกสร้าง!$D$6:$CC$47,MATCH($AD3910,[1]ราคาสิ่งปลูกสร้าง!$B$6:$B$45,0),MATCH($C$7,[1]ราคาสิ่งปลูกสร้าง!$D$5:$CC$5,0))</f>
        <v>6500</v>
      </c>
      <c r="AO3910" s="44">
        <f t="shared" si="845"/>
        <v>526500</v>
      </c>
      <c r="AP3910" s="45">
        <f t="shared" si="846"/>
        <v>20</v>
      </c>
      <c r="AQ3910" s="40">
        <f>IF(AP3910=0,0,INDEX([1]ค่าเสื่อมสิ่งปลูกสร้าง!$A$5:$D$105,MATCH($AP3910,[1]ค่าเสื่อมสิ่งปลูกสร้าง!$A$5:$A$105,0),MATCH(AE3910,[1]ค่าเสื่อมสิ่งปลูกสร้าง!$A$3:$D$3)))</f>
        <v>93</v>
      </c>
      <c r="AR3910" s="44">
        <f t="shared" si="851"/>
        <v>36855</v>
      </c>
      <c r="AS3910" s="44">
        <f t="shared" si="852"/>
        <v>63405</v>
      </c>
      <c r="AT3910" s="44">
        <f t="shared" si="853"/>
        <v>63405</v>
      </c>
      <c r="AU3910" s="46">
        <v>0</v>
      </c>
      <c r="AV3910" s="44">
        <f t="shared" si="847"/>
        <v>63405</v>
      </c>
      <c r="AW3910" s="47" t="str">
        <f t="shared" si="848"/>
        <v>0.02</v>
      </c>
      <c r="AX3910" s="48"/>
      <c r="AY3910" s="48"/>
      <c r="AZ3910" s="49">
        <v>0</v>
      </c>
      <c r="BA3910" s="48"/>
      <c r="BB3910" s="48"/>
      <c r="BC3910" s="44">
        <f t="shared" si="849"/>
        <v>0</v>
      </c>
      <c r="BD3910" s="50">
        <v>1</v>
      </c>
      <c r="BE3910" s="51" t="e">
        <f>IF(AX3910=1,0,IF(AY3910=1,0,IF(BC3910&gt;#REF!,#REF!,IF(OR(AZ3910&gt;0,BD3910&gt;=0),BC3910+([1]สูตร2!H3898*(100%-AZ3910)-BC3910)*BD3910,[1]สูตร2!H3898*(100%-AZ3910)))))</f>
        <v>#REF!</v>
      </c>
      <c r="BF3910" s="31"/>
    </row>
    <row r="3911" spans="1:58" s="5" customFormat="1" ht="24" customHeight="1" x14ac:dyDescent="0.2">
      <c r="A3911" s="31"/>
      <c r="B3911" s="31" t="s">
        <v>321</v>
      </c>
      <c r="C3911" s="31" t="s">
        <v>2986</v>
      </c>
      <c r="D3911" s="31" t="s">
        <v>66</v>
      </c>
      <c r="E3911" s="31" t="s">
        <v>2987</v>
      </c>
      <c r="F3911" s="31"/>
      <c r="G3911" s="32" t="s">
        <v>2988</v>
      </c>
      <c r="H3911" s="31">
        <v>12</v>
      </c>
      <c r="I3911" s="31">
        <v>28</v>
      </c>
      <c r="J3911" s="31" t="s">
        <v>2860</v>
      </c>
      <c r="K3911" s="31">
        <v>0</v>
      </c>
      <c r="L3911" s="31">
        <v>1</v>
      </c>
      <c r="M3911" s="31">
        <v>0</v>
      </c>
      <c r="N3911" s="33"/>
      <c r="O3911" s="33">
        <v>100</v>
      </c>
      <c r="P3911" s="33"/>
      <c r="Q3911" s="33"/>
      <c r="R3911" s="33"/>
      <c r="S3911" s="34" t="str">
        <f t="shared" si="840"/>
        <v>2</v>
      </c>
      <c r="T3911" s="35">
        <f t="shared" si="841"/>
        <v>100</v>
      </c>
      <c r="U3911" s="36">
        <f>INDEX([1]ราคาที่ดิน!$B:$G,MATCH($C3911,[1]ราคาที่ดิน!$A:$A,0),MATCH($B3911,[1]ราคาที่ดิน!$B$1:$G$1,0))</f>
        <v>150</v>
      </c>
      <c r="V3911" s="37">
        <f t="shared" si="850"/>
        <v>15000</v>
      </c>
      <c r="W3911" s="31">
        <v>2</v>
      </c>
      <c r="X3911" s="31">
        <v>58</v>
      </c>
      <c r="Y3911" s="31" t="s">
        <v>71</v>
      </c>
      <c r="Z3911" s="31" t="s">
        <v>2989</v>
      </c>
      <c r="AA3911" s="31"/>
      <c r="AB3911" s="32" t="s">
        <v>2988</v>
      </c>
      <c r="AC3911" s="38"/>
      <c r="AD3911" s="39" t="s">
        <v>75</v>
      </c>
      <c r="AE3911" s="39" t="s">
        <v>76</v>
      </c>
      <c r="AF3911" s="40" t="str">
        <f t="shared" si="842"/>
        <v>1</v>
      </c>
      <c r="AG3911" s="41">
        <f t="shared" si="843"/>
        <v>11.5</v>
      </c>
      <c r="AH3911" s="42">
        <v>11.5</v>
      </c>
      <c r="AI3911" s="42"/>
      <c r="AJ3911" s="42"/>
      <c r="AK3911" s="42"/>
      <c r="AL3911" s="31">
        <v>15</v>
      </c>
      <c r="AM3911" s="43" t="str">
        <f t="shared" si="844"/>
        <v>100</v>
      </c>
      <c r="AN3911" s="44">
        <f>INDEX([1]ราคาสิ่งปลูกสร้าง!$D$6:$CC$47,MATCH($AD3911,[1]ราคาสิ่งปลูกสร้าง!$B$6:$B$45,0),MATCH($C$7,[1]ราคาสิ่งปลูกสร้าง!$D$5:$CC$5,0))</f>
        <v>5400</v>
      </c>
      <c r="AO3911" s="44">
        <f t="shared" si="845"/>
        <v>62100</v>
      </c>
      <c r="AP3911" s="45">
        <f t="shared" si="846"/>
        <v>15</v>
      </c>
      <c r="AQ3911" s="40">
        <f>IF(AP3911=0,0,INDEX([1]ค่าเสื่อมสิ่งปลูกสร้าง!$A$5:$D$105,MATCH($AP3911,[1]ค่าเสื่อมสิ่งปลูกสร้าง!$A$5:$A$105,0),MATCH(AE3911,[1]ค่าเสื่อมสิ่งปลูกสร้าง!$A$3:$D$3)))</f>
        <v>65</v>
      </c>
      <c r="AR3911" s="44">
        <f t="shared" si="851"/>
        <v>21735</v>
      </c>
      <c r="AS3911" s="44">
        <f t="shared" si="852"/>
        <v>36735</v>
      </c>
      <c r="AT3911" s="44">
        <f t="shared" si="853"/>
        <v>36735</v>
      </c>
      <c r="AU3911" s="46">
        <v>0</v>
      </c>
      <c r="AV3911" s="44">
        <f t="shared" si="847"/>
        <v>36735</v>
      </c>
      <c r="AW3911" s="47" t="str">
        <f t="shared" si="848"/>
        <v>0.01</v>
      </c>
      <c r="AX3911" s="48"/>
      <c r="AY3911" s="48"/>
      <c r="AZ3911" s="49">
        <v>0</v>
      </c>
      <c r="BA3911" s="48"/>
      <c r="BB3911" s="48"/>
      <c r="BC3911" s="44">
        <f t="shared" si="849"/>
        <v>0</v>
      </c>
      <c r="BD3911" s="50">
        <v>1</v>
      </c>
      <c r="BE3911" s="51" t="e">
        <f>IF(AX3911=1,0,IF(AY3911=1,0,IF(BC3911&gt;#REF!,#REF!,IF(OR(AZ3911&gt;0,BD3911&gt;=0),BC3911+([1]สูตร2!H3899*(100%-AZ3911)-BC3911)*BD3911,[1]สูตร2!H3899*(100%-AZ3911)))))</f>
        <v>#REF!</v>
      </c>
      <c r="BF3911" s="31"/>
    </row>
    <row r="3912" spans="1:58" s="5" customFormat="1" ht="24" customHeight="1" x14ac:dyDescent="0.2">
      <c r="A3912" s="31">
        <v>1283</v>
      </c>
      <c r="B3912" s="31" t="s">
        <v>321</v>
      </c>
      <c r="C3912" s="31" t="s">
        <v>2990</v>
      </c>
      <c r="D3912" s="31" t="s">
        <v>71</v>
      </c>
      <c r="E3912" s="31" t="s">
        <v>2991</v>
      </c>
      <c r="F3912" s="31"/>
      <c r="G3912" s="32" t="s">
        <v>2951</v>
      </c>
      <c r="H3912" s="31">
        <v>3</v>
      </c>
      <c r="I3912" s="31">
        <v>100</v>
      </c>
      <c r="J3912" s="31" t="s">
        <v>2860</v>
      </c>
      <c r="K3912" s="31">
        <v>20</v>
      </c>
      <c r="L3912" s="31">
        <v>2</v>
      </c>
      <c r="M3912" s="31">
        <v>78</v>
      </c>
      <c r="N3912" s="33">
        <v>8278</v>
      </c>
      <c r="O3912" s="33"/>
      <c r="P3912" s="33"/>
      <c r="Q3912" s="33"/>
      <c r="R3912" s="33"/>
      <c r="S3912" s="34" t="str">
        <f t="shared" si="840"/>
        <v>1</v>
      </c>
      <c r="T3912" s="35">
        <f t="shared" si="841"/>
        <v>8278</v>
      </c>
      <c r="U3912" s="36">
        <f>INDEX([1]ราคาที่ดิน!$B:$G,MATCH($C3912,[1]ราคาที่ดิน!$A:$A,0),MATCH($B3912,[1]ราคาที่ดิน!$B$1:$G$1,0))</f>
        <v>150</v>
      </c>
      <c r="V3912" s="37">
        <f t="shared" si="850"/>
        <v>1241700</v>
      </c>
      <c r="W3912" s="31"/>
      <c r="X3912" s="31"/>
      <c r="Y3912" s="31"/>
      <c r="Z3912" s="31"/>
      <c r="AA3912" s="31"/>
      <c r="AB3912" s="32"/>
      <c r="AC3912" s="38"/>
      <c r="AD3912" s="39"/>
      <c r="AE3912" s="39"/>
      <c r="AF3912" s="40" t="str">
        <f t="shared" si="842"/>
        <v/>
      </c>
      <c r="AG3912" s="41" t="str">
        <f t="shared" si="843"/>
        <v/>
      </c>
      <c r="AH3912" s="42"/>
      <c r="AI3912" s="42"/>
      <c r="AJ3912" s="42"/>
      <c r="AK3912" s="42"/>
      <c r="AL3912" s="31"/>
      <c r="AM3912" s="43" t="str">
        <f t="shared" si="844"/>
        <v>100</v>
      </c>
      <c r="AN3912" s="44">
        <f>INDEX([1]ราคาสิ่งปลูกสร้าง!$D$6:$CC$47,MATCH($AD3912,[1]ราคาสิ่งปลูกสร้าง!$B$6:$B$45,0),MATCH($C$7,[1]ราคาสิ่งปลูกสร้าง!$D$5:$CC$5,0))</f>
        <v>0</v>
      </c>
      <c r="AO3912" s="44">
        <f t="shared" si="845"/>
        <v>0</v>
      </c>
      <c r="AP3912" s="45">
        <f t="shared" si="846"/>
        <v>0</v>
      </c>
      <c r="AQ3912" s="40">
        <f>IF(AP3912=0,0,INDEX([1]ค่าเสื่อมสิ่งปลูกสร้าง!$A$5:$D$105,MATCH($AP3912,[1]ค่าเสื่อมสิ่งปลูกสร้าง!$A$5:$A$105,0),MATCH(AE3912,[1]ค่าเสื่อมสิ่งปลูกสร้าง!$A$3:$D$3)))</f>
        <v>0</v>
      </c>
      <c r="AR3912" s="44">
        <f t="shared" si="851"/>
        <v>0</v>
      </c>
      <c r="AS3912" s="44">
        <f t="shared" si="852"/>
        <v>1241700</v>
      </c>
      <c r="AT3912" s="44">
        <f t="shared" si="853"/>
        <v>1241700</v>
      </c>
      <c r="AU3912" s="46">
        <v>0</v>
      </c>
      <c r="AV3912" s="44">
        <f t="shared" si="847"/>
        <v>1241700</v>
      </c>
      <c r="AW3912" s="47" t="str">
        <f t="shared" si="848"/>
        <v>0.01</v>
      </c>
      <c r="AX3912" s="48"/>
      <c r="AY3912" s="48"/>
      <c r="AZ3912" s="49">
        <v>0</v>
      </c>
      <c r="BA3912" s="48"/>
      <c r="BB3912" s="48"/>
      <c r="BC3912" s="44">
        <f t="shared" si="849"/>
        <v>0</v>
      </c>
      <c r="BD3912" s="50">
        <v>1</v>
      </c>
      <c r="BE3912" s="51" t="e">
        <f>IF(AX3912=1,0,IF(AY3912=1,0,IF(BC3912&gt;#REF!,#REF!,IF(OR(AZ3912&gt;0,BD3912&gt;=0),BC3912+([1]สูตร2!H3900*(100%-AZ3912)-BC3912)*BD3912,[1]สูตร2!H3900*(100%-AZ3912)))))</f>
        <v>#REF!</v>
      </c>
      <c r="BF3912" s="31"/>
    </row>
    <row r="3913" spans="1:58" s="5" customFormat="1" ht="24" customHeight="1" x14ac:dyDescent="0.2">
      <c r="A3913" s="31">
        <v>1284</v>
      </c>
      <c r="B3913" s="31" t="s">
        <v>321</v>
      </c>
      <c r="C3913" s="31" t="s">
        <v>2992</v>
      </c>
      <c r="D3913" s="31" t="s">
        <v>71</v>
      </c>
      <c r="E3913" s="31" t="s">
        <v>2993</v>
      </c>
      <c r="F3913" s="31"/>
      <c r="G3913" s="32" t="s">
        <v>2994</v>
      </c>
      <c r="H3913" s="31">
        <v>150</v>
      </c>
      <c r="I3913" s="31">
        <v>53</v>
      </c>
      <c r="J3913" s="31" t="s">
        <v>2860</v>
      </c>
      <c r="K3913" s="31">
        <v>0</v>
      </c>
      <c r="L3913" s="31">
        <v>3</v>
      </c>
      <c r="M3913" s="31">
        <v>0</v>
      </c>
      <c r="N3913" s="33">
        <v>300</v>
      </c>
      <c r="O3913" s="33"/>
      <c r="P3913" s="33"/>
      <c r="Q3913" s="33"/>
      <c r="R3913" s="33"/>
      <c r="S3913" s="34" t="str">
        <f t="shared" si="840"/>
        <v>1</v>
      </c>
      <c r="T3913" s="35">
        <f t="shared" si="841"/>
        <v>300</v>
      </c>
      <c r="U3913" s="36">
        <f>INDEX([1]ราคาที่ดิน!$B:$G,MATCH($C3913,[1]ราคาที่ดิน!$A:$A,0),MATCH($B3913,[1]ราคาที่ดิน!$B$1:$G$1,0))</f>
        <v>150</v>
      </c>
      <c r="V3913" s="37">
        <f t="shared" si="850"/>
        <v>45000</v>
      </c>
      <c r="W3913" s="31"/>
      <c r="X3913" s="31"/>
      <c r="Y3913" s="31"/>
      <c r="Z3913" s="31"/>
      <c r="AA3913" s="31"/>
      <c r="AB3913" s="32"/>
      <c r="AC3913" s="38"/>
      <c r="AD3913" s="39"/>
      <c r="AE3913" s="39"/>
      <c r="AF3913" s="40" t="str">
        <f t="shared" si="842"/>
        <v/>
      </c>
      <c r="AG3913" s="41" t="str">
        <f t="shared" si="843"/>
        <v/>
      </c>
      <c r="AH3913" s="42"/>
      <c r="AI3913" s="42"/>
      <c r="AJ3913" s="42"/>
      <c r="AK3913" s="42"/>
      <c r="AL3913" s="31"/>
      <c r="AM3913" s="43" t="str">
        <f t="shared" si="844"/>
        <v>100</v>
      </c>
      <c r="AN3913" s="44">
        <f>INDEX([1]ราคาสิ่งปลูกสร้าง!$D$6:$CC$47,MATCH($AD3913,[1]ราคาสิ่งปลูกสร้าง!$B$6:$B$45,0),MATCH($C$7,[1]ราคาสิ่งปลูกสร้าง!$D$5:$CC$5,0))</f>
        <v>0</v>
      </c>
      <c r="AO3913" s="44">
        <f t="shared" si="845"/>
        <v>0</v>
      </c>
      <c r="AP3913" s="45">
        <f t="shared" si="846"/>
        <v>0</v>
      </c>
      <c r="AQ3913" s="40">
        <f>IF(AP3913=0,0,INDEX([1]ค่าเสื่อมสิ่งปลูกสร้าง!$A$5:$D$105,MATCH($AP3913,[1]ค่าเสื่อมสิ่งปลูกสร้าง!$A$5:$A$105,0),MATCH(AE3913,[1]ค่าเสื่อมสิ่งปลูกสร้าง!$A$3:$D$3)))</f>
        <v>0</v>
      </c>
      <c r="AR3913" s="44">
        <f t="shared" si="851"/>
        <v>0</v>
      </c>
      <c r="AS3913" s="44">
        <f t="shared" si="852"/>
        <v>45000</v>
      </c>
      <c r="AT3913" s="44">
        <f t="shared" si="853"/>
        <v>45000</v>
      </c>
      <c r="AU3913" s="46">
        <v>0</v>
      </c>
      <c r="AV3913" s="44">
        <f t="shared" si="847"/>
        <v>45000</v>
      </c>
      <c r="AW3913" s="47" t="str">
        <f t="shared" si="848"/>
        <v>0.01</v>
      </c>
      <c r="AX3913" s="48"/>
      <c r="AY3913" s="48"/>
      <c r="AZ3913" s="49">
        <v>0</v>
      </c>
      <c r="BA3913" s="48"/>
      <c r="BB3913" s="48"/>
      <c r="BC3913" s="44">
        <f t="shared" si="849"/>
        <v>0</v>
      </c>
      <c r="BD3913" s="50">
        <v>1</v>
      </c>
      <c r="BE3913" s="51" t="e">
        <f>IF(AX3913=1,0,IF(AY3913=1,0,IF(BC3913&gt;#REF!,#REF!,IF(OR(AZ3913&gt;0,BD3913&gt;=0),BC3913+([1]สูตร2!H3901*(100%-AZ3913)-BC3913)*BD3913,[1]สูตร2!H3901*(100%-AZ3913)))))</f>
        <v>#REF!</v>
      </c>
      <c r="BF3913" s="31"/>
    </row>
    <row r="3914" spans="1:58" s="5" customFormat="1" ht="24" customHeight="1" x14ac:dyDescent="0.2">
      <c r="A3914" s="31"/>
      <c r="B3914" s="31" t="s">
        <v>321</v>
      </c>
      <c r="C3914" s="31" t="s">
        <v>2992</v>
      </c>
      <c r="D3914" s="31" t="s">
        <v>71</v>
      </c>
      <c r="E3914" s="31" t="s">
        <v>2993</v>
      </c>
      <c r="F3914" s="31"/>
      <c r="G3914" s="32" t="s">
        <v>2994</v>
      </c>
      <c r="H3914" s="31">
        <v>150</v>
      </c>
      <c r="I3914" s="31">
        <v>53</v>
      </c>
      <c r="J3914" s="31" t="s">
        <v>2860</v>
      </c>
      <c r="K3914" s="31">
        <v>0</v>
      </c>
      <c r="L3914" s="31"/>
      <c r="M3914" s="31">
        <v>20</v>
      </c>
      <c r="N3914" s="33"/>
      <c r="O3914" s="33">
        <v>20</v>
      </c>
      <c r="P3914" s="33"/>
      <c r="Q3914" s="33"/>
      <c r="R3914" s="33"/>
      <c r="S3914" s="34" t="str">
        <f t="shared" si="840"/>
        <v>2</v>
      </c>
      <c r="T3914" s="35">
        <f t="shared" si="841"/>
        <v>20</v>
      </c>
      <c r="U3914" s="36">
        <f>INDEX([1]ราคาที่ดิน!$B:$G,MATCH($C3914,[1]ราคาที่ดิน!$A:$A,0),MATCH($B3914,[1]ราคาที่ดิน!$B$1:$G$1,0))</f>
        <v>150</v>
      </c>
      <c r="V3914" s="37">
        <f t="shared" si="850"/>
        <v>3000</v>
      </c>
      <c r="W3914" s="31">
        <v>1</v>
      </c>
      <c r="X3914" s="31">
        <v>60</v>
      </c>
      <c r="Y3914" s="31" t="s">
        <v>71</v>
      </c>
      <c r="Z3914" s="31" t="s">
        <v>2993</v>
      </c>
      <c r="AA3914" s="31"/>
      <c r="AB3914" s="32" t="s">
        <v>2994</v>
      </c>
      <c r="AC3914" s="38"/>
      <c r="AD3914" s="39" t="s">
        <v>73</v>
      </c>
      <c r="AE3914" s="39" t="s">
        <v>94</v>
      </c>
      <c r="AF3914" s="40" t="str">
        <f t="shared" si="842"/>
        <v>2</v>
      </c>
      <c r="AG3914" s="41">
        <f t="shared" si="843"/>
        <v>91</v>
      </c>
      <c r="AH3914" s="42"/>
      <c r="AI3914" s="42">
        <v>91</v>
      </c>
      <c r="AJ3914" s="42"/>
      <c r="AK3914" s="42"/>
      <c r="AL3914" s="31">
        <v>30</v>
      </c>
      <c r="AM3914" s="43" t="str">
        <f t="shared" si="844"/>
        <v>100</v>
      </c>
      <c r="AN3914" s="44">
        <f>INDEX([1]ราคาสิ่งปลูกสร้าง!$D$6:$CC$47,MATCH($AD3914,[1]ราคาสิ่งปลูกสร้าง!$B$6:$B$45,0),MATCH($C$7,[1]ราคาสิ่งปลูกสร้าง!$D$5:$CC$5,0))</f>
        <v>6500</v>
      </c>
      <c r="AO3914" s="44">
        <f t="shared" si="845"/>
        <v>591500</v>
      </c>
      <c r="AP3914" s="45">
        <f t="shared" si="846"/>
        <v>30</v>
      </c>
      <c r="AQ3914" s="40">
        <f>IF(AP3914=0,0,INDEX([1]ค่าเสื่อมสิ่งปลูกสร้าง!$A$5:$D$105,MATCH($AP3914,[1]ค่าเสื่อมสิ่งปลูกสร้าง!$A$5:$A$105,0),MATCH(AE3914,[1]ค่าเสื่อมสิ่งปลูกสร้าง!$A$3:$D$3)))</f>
        <v>50</v>
      </c>
      <c r="AR3914" s="44">
        <f t="shared" si="851"/>
        <v>295750</v>
      </c>
      <c r="AS3914" s="44">
        <f t="shared" si="852"/>
        <v>298750</v>
      </c>
      <c r="AT3914" s="44">
        <f t="shared" si="853"/>
        <v>298750</v>
      </c>
      <c r="AU3914" s="46">
        <v>0</v>
      </c>
      <c r="AV3914" s="44">
        <f t="shared" si="847"/>
        <v>298750</v>
      </c>
      <c r="AW3914" s="47" t="str">
        <f t="shared" si="848"/>
        <v>0.02</v>
      </c>
      <c r="AX3914" s="48"/>
      <c r="AY3914" s="48"/>
      <c r="AZ3914" s="49">
        <v>0</v>
      </c>
      <c r="BA3914" s="48"/>
      <c r="BB3914" s="48"/>
      <c r="BC3914" s="44">
        <f t="shared" si="849"/>
        <v>0</v>
      </c>
      <c r="BD3914" s="50">
        <v>1</v>
      </c>
      <c r="BE3914" s="51" t="e">
        <f>IF(AX3914=1,0,IF(AY3914=1,0,IF(BC3914&gt;#REF!,#REF!,IF(OR(AZ3914&gt;0,BD3914&gt;=0),BC3914+([1]สูตร2!H3902*(100%-AZ3914)-BC3914)*BD3914,[1]สูตร2!H3902*(100%-AZ3914)))))</f>
        <v>#REF!</v>
      </c>
      <c r="BF3914" s="31"/>
    </row>
    <row r="3915" spans="1:58" s="5" customFormat="1" ht="24" customHeight="1" x14ac:dyDescent="0.2">
      <c r="A3915" s="31"/>
      <c r="B3915" s="31" t="s">
        <v>321</v>
      </c>
      <c r="C3915" s="31" t="s">
        <v>2992</v>
      </c>
      <c r="D3915" s="31" t="s">
        <v>71</v>
      </c>
      <c r="E3915" s="31" t="s">
        <v>2993</v>
      </c>
      <c r="F3915" s="31"/>
      <c r="G3915" s="32" t="s">
        <v>2994</v>
      </c>
      <c r="H3915" s="31">
        <v>150</v>
      </c>
      <c r="I3915" s="31">
        <v>53</v>
      </c>
      <c r="J3915" s="31" t="s">
        <v>2860</v>
      </c>
      <c r="K3915" s="31">
        <v>0</v>
      </c>
      <c r="L3915" s="31"/>
      <c r="M3915" s="31">
        <v>15</v>
      </c>
      <c r="N3915" s="33"/>
      <c r="O3915" s="33">
        <v>15</v>
      </c>
      <c r="P3915" s="33"/>
      <c r="Q3915" s="33"/>
      <c r="R3915" s="33"/>
      <c r="S3915" s="34" t="str">
        <f t="shared" si="840"/>
        <v>2</v>
      </c>
      <c r="T3915" s="35">
        <f t="shared" si="841"/>
        <v>15</v>
      </c>
      <c r="U3915" s="36">
        <f>INDEX([1]ราคาที่ดิน!$B:$G,MATCH($C3915,[1]ราคาที่ดิน!$A:$A,0),MATCH($B3915,[1]ราคาที่ดิน!$B$1:$G$1,0))</f>
        <v>150</v>
      </c>
      <c r="V3915" s="37">
        <f t="shared" si="850"/>
        <v>2250</v>
      </c>
      <c r="W3915" s="31">
        <v>2</v>
      </c>
      <c r="X3915" s="31">
        <v>60</v>
      </c>
      <c r="Y3915" s="31" t="s">
        <v>71</v>
      </c>
      <c r="Z3915" s="31" t="s">
        <v>2993</v>
      </c>
      <c r="AA3915" s="31"/>
      <c r="AB3915" s="32" t="s">
        <v>2994</v>
      </c>
      <c r="AC3915" s="38"/>
      <c r="AD3915" s="39" t="s">
        <v>77</v>
      </c>
      <c r="AE3915" s="39" t="s">
        <v>76</v>
      </c>
      <c r="AF3915" s="40" t="str">
        <f t="shared" si="842"/>
        <v>1</v>
      </c>
      <c r="AG3915" s="41">
        <f t="shared" si="843"/>
        <v>12</v>
      </c>
      <c r="AH3915" s="42">
        <v>12</v>
      </c>
      <c r="AI3915" s="42"/>
      <c r="AJ3915" s="42"/>
      <c r="AK3915" s="42"/>
      <c r="AL3915" s="31">
        <v>30</v>
      </c>
      <c r="AM3915" s="43" t="str">
        <f t="shared" si="844"/>
        <v>100</v>
      </c>
      <c r="AN3915" s="44">
        <f>INDEX([1]ราคาสิ่งปลูกสร้าง!$D$6:$CC$47,MATCH($AD3915,[1]ราคาสิ่งปลูกสร้าง!$B$6:$B$45,0),MATCH($C$7,[1]ราคาสิ่งปลูกสร้าง!$D$5:$CC$5,0))</f>
        <v>2050</v>
      </c>
      <c r="AO3915" s="44">
        <f t="shared" si="845"/>
        <v>24600</v>
      </c>
      <c r="AP3915" s="45">
        <f t="shared" si="846"/>
        <v>30</v>
      </c>
      <c r="AQ3915" s="40">
        <f>IF(AP3915=0,0,INDEX([1]ค่าเสื่อมสิ่งปลูกสร้าง!$A$5:$D$105,MATCH($AP3915,[1]ค่าเสื่อมสิ่งปลูกสร้าง!$A$5:$A$105,0),MATCH(AE3915,[1]ค่าเสื่อมสิ่งปลูกสร้าง!$A$3:$D$3)))</f>
        <v>93</v>
      </c>
      <c r="AR3915" s="44">
        <f t="shared" si="851"/>
        <v>1722.0000000000002</v>
      </c>
      <c r="AS3915" s="44">
        <f t="shared" si="852"/>
        <v>3972</v>
      </c>
      <c r="AT3915" s="44">
        <f t="shared" si="853"/>
        <v>3972</v>
      </c>
      <c r="AU3915" s="46">
        <v>0</v>
      </c>
      <c r="AV3915" s="44">
        <f t="shared" si="847"/>
        <v>3972</v>
      </c>
      <c r="AW3915" s="47" t="str">
        <f t="shared" si="848"/>
        <v>0.01</v>
      </c>
      <c r="AX3915" s="48"/>
      <c r="AY3915" s="48"/>
      <c r="AZ3915" s="49">
        <v>0</v>
      </c>
      <c r="BA3915" s="48"/>
      <c r="BB3915" s="48"/>
      <c r="BC3915" s="44">
        <f t="shared" si="849"/>
        <v>0</v>
      </c>
      <c r="BD3915" s="50">
        <v>1</v>
      </c>
      <c r="BE3915" s="51" t="e">
        <f>IF(AX3915=1,0,IF(AY3915=1,0,IF(BC3915&gt;#REF!,#REF!,IF(OR(AZ3915&gt;0,BD3915&gt;=0),BC3915+([1]สูตร2!H3903*(100%-AZ3915)-BC3915)*BD3915,[1]สูตร2!H3903*(100%-AZ3915)))))</f>
        <v>#REF!</v>
      </c>
      <c r="BF3915" s="31"/>
    </row>
    <row r="3916" spans="1:58" s="5" customFormat="1" ht="24" customHeight="1" x14ac:dyDescent="0.2">
      <c r="A3916" s="31">
        <v>1285</v>
      </c>
      <c r="B3916" s="31" t="s">
        <v>321</v>
      </c>
      <c r="C3916" s="31" t="s">
        <v>2995</v>
      </c>
      <c r="D3916" s="31" t="s">
        <v>66</v>
      </c>
      <c r="E3916" s="31" t="s">
        <v>2996</v>
      </c>
      <c r="F3916" s="31"/>
      <c r="G3916" s="32" t="s">
        <v>2997</v>
      </c>
      <c r="H3916" s="31">
        <v>2</v>
      </c>
      <c r="I3916" s="31">
        <v>25</v>
      </c>
      <c r="J3916" s="31" t="s">
        <v>2860</v>
      </c>
      <c r="K3916" s="31">
        <v>0</v>
      </c>
      <c r="L3916" s="31">
        <v>1</v>
      </c>
      <c r="M3916" s="31">
        <v>0</v>
      </c>
      <c r="N3916" s="33"/>
      <c r="O3916" s="33">
        <v>100</v>
      </c>
      <c r="P3916" s="33"/>
      <c r="Q3916" s="33"/>
      <c r="R3916" s="33"/>
      <c r="S3916" s="34" t="str">
        <f t="shared" si="840"/>
        <v>2</v>
      </c>
      <c r="T3916" s="35">
        <f t="shared" si="841"/>
        <v>100</v>
      </c>
      <c r="U3916" s="36">
        <f>INDEX([1]ราคาที่ดิน!$B:$G,MATCH($C3916,[1]ราคาที่ดิน!$A:$A,0),MATCH($B3916,[1]ราคาที่ดิน!$B$1:$G$1,0))</f>
        <v>150</v>
      </c>
      <c r="V3916" s="37">
        <f t="shared" si="850"/>
        <v>15000</v>
      </c>
      <c r="W3916" s="31">
        <v>1</v>
      </c>
      <c r="X3916" s="31">
        <v>61</v>
      </c>
      <c r="Y3916" s="31" t="s">
        <v>66</v>
      </c>
      <c r="Z3916" s="31" t="s">
        <v>2996</v>
      </c>
      <c r="AA3916" s="31"/>
      <c r="AB3916" s="32" t="s">
        <v>2997</v>
      </c>
      <c r="AC3916" s="38"/>
      <c r="AD3916" s="39" t="s">
        <v>73</v>
      </c>
      <c r="AE3916" s="39" t="s">
        <v>76</v>
      </c>
      <c r="AF3916" s="40" t="str">
        <f t="shared" si="842"/>
        <v>2</v>
      </c>
      <c r="AG3916" s="41">
        <f t="shared" si="843"/>
        <v>30</v>
      </c>
      <c r="AH3916" s="42"/>
      <c r="AI3916" s="42">
        <v>30</v>
      </c>
      <c r="AJ3916" s="42"/>
      <c r="AK3916" s="42"/>
      <c r="AL3916" s="31">
        <v>30</v>
      </c>
      <c r="AM3916" s="43" t="str">
        <f t="shared" si="844"/>
        <v>100</v>
      </c>
      <c r="AN3916" s="44">
        <f>INDEX([1]ราคาสิ่งปลูกสร้าง!$D$6:$CC$47,MATCH($AD3916,[1]ราคาสิ่งปลูกสร้าง!$B$6:$B$45,0),MATCH($C$7,[1]ราคาสิ่งปลูกสร้าง!$D$5:$CC$5,0))</f>
        <v>6500</v>
      </c>
      <c r="AO3916" s="44">
        <f t="shared" si="845"/>
        <v>195000</v>
      </c>
      <c r="AP3916" s="45">
        <f t="shared" si="846"/>
        <v>30</v>
      </c>
      <c r="AQ3916" s="40">
        <f>IF(AP3916=0,0,INDEX([1]ค่าเสื่อมสิ่งปลูกสร้าง!$A$5:$D$105,MATCH($AP3916,[1]ค่าเสื่อมสิ่งปลูกสร้าง!$A$5:$A$105,0),MATCH(AE3916,[1]ค่าเสื่อมสิ่งปลูกสร้าง!$A$3:$D$3)))</f>
        <v>93</v>
      </c>
      <c r="AR3916" s="44">
        <f t="shared" si="851"/>
        <v>13650.000000000002</v>
      </c>
      <c r="AS3916" s="44">
        <f t="shared" si="852"/>
        <v>28650</v>
      </c>
      <c r="AT3916" s="44">
        <f t="shared" si="853"/>
        <v>28650</v>
      </c>
      <c r="AU3916" s="46">
        <v>0</v>
      </c>
      <c r="AV3916" s="44">
        <f t="shared" si="847"/>
        <v>28650</v>
      </c>
      <c r="AW3916" s="47" t="str">
        <f t="shared" si="848"/>
        <v>0.02</v>
      </c>
      <c r="AX3916" s="48"/>
      <c r="AY3916" s="48"/>
      <c r="AZ3916" s="49">
        <v>0</v>
      </c>
      <c r="BA3916" s="48"/>
      <c r="BB3916" s="48"/>
      <c r="BC3916" s="44">
        <f t="shared" si="849"/>
        <v>0</v>
      </c>
      <c r="BD3916" s="50">
        <v>1</v>
      </c>
      <c r="BE3916" s="51" t="e">
        <f>IF(AX3916=1,0,IF(AY3916=1,0,IF(BC3916&gt;#REF!,#REF!,IF(OR(AZ3916&gt;0,BD3916&gt;=0),BC3916+([1]สูตร2!H3904*(100%-AZ3916)-BC3916)*BD3916,[1]สูตร2!H3904*(100%-AZ3916)))))</f>
        <v>#REF!</v>
      </c>
      <c r="BF3916" s="31"/>
    </row>
    <row r="3917" spans="1:58" s="5" customFormat="1" ht="24" customHeight="1" x14ac:dyDescent="0.2">
      <c r="A3917" s="31"/>
      <c r="B3917" s="31" t="s">
        <v>321</v>
      </c>
      <c r="C3917" s="31" t="s">
        <v>2995</v>
      </c>
      <c r="D3917" s="31" t="s">
        <v>66</v>
      </c>
      <c r="E3917" s="31" t="s">
        <v>2996</v>
      </c>
      <c r="F3917" s="31"/>
      <c r="G3917" s="32" t="s">
        <v>2997</v>
      </c>
      <c r="H3917" s="31">
        <v>2</v>
      </c>
      <c r="I3917" s="31">
        <v>25</v>
      </c>
      <c r="J3917" s="31" t="s">
        <v>2860</v>
      </c>
      <c r="K3917" s="31">
        <v>0</v>
      </c>
      <c r="L3917" s="31">
        <v>1</v>
      </c>
      <c r="M3917" s="31">
        <v>0</v>
      </c>
      <c r="N3917" s="33"/>
      <c r="O3917" s="33">
        <v>100</v>
      </c>
      <c r="P3917" s="33"/>
      <c r="Q3917" s="33"/>
      <c r="R3917" s="33"/>
      <c r="S3917" s="34" t="str">
        <f t="shared" si="840"/>
        <v>2</v>
      </c>
      <c r="T3917" s="35">
        <f t="shared" si="841"/>
        <v>100</v>
      </c>
      <c r="U3917" s="36">
        <f>INDEX([1]ราคาที่ดิน!$B:$G,MATCH($C3917,[1]ราคาที่ดิน!$A:$A,0),MATCH($B3917,[1]ราคาที่ดิน!$B$1:$G$1,0))</f>
        <v>150</v>
      </c>
      <c r="V3917" s="37">
        <f t="shared" si="850"/>
        <v>15000</v>
      </c>
      <c r="W3917" s="31">
        <v>2</v>
      </c>
      <c r="X3917" s="31">
        <v>61</v>
      </c>
      <c r="Y3917" s="31" t="s">
        <v>66</v>
      </c>
      <c r="Z3917" s="31" t="s">
        <v>2996</v>
      </c>
      <c r="AA3917" s="31"/>
      <c r="AB3917" s="32" t="s">
        <v>2997</v>
      </c>
      <c r="AC3917" s="38"/>
      <c r="AD3917" s="39" t="s">
        <v>75</v>
      </c>
      <c r="AE3917" s="39" t="s">
        <v>76</v>
      </c>
      <c r="AF3917" s="40" t="str">
        <f t="shared" si="842"/>
        <v>1</v>
      </c>
      <c r="AG3917" s="41">
        <f t="shared" si="843"/>
        <v>18</v>
      </c>
      <c r="AH3917" s="42">
        <v>18</v>
      </c>
      <c r="AI3917" s="42"/>
      <c r="AJ3917" s="42"/>
      <c r="AK3917" s="42"/>
      <c r="AL3917" s="31">
        <v>30</v>
      </c>
      <c r="AM3917" s="43" t="str">
        <f t="shared" si="844"/>
        <v>100</v>
      </c>
      <c r="AN3917" s="44">
        <f>INDEX([1]ราคาสิ่งปลูกสร้าง!$D$6:$CC$47,MATCH($AD3917,[1]ราคาสิ่งปลูกสร้าง!$B$6:$B$45,0),MATCH($C$7,[1]ราคาสิ่งปลูกสร้าง!$D$5:$CC$5,0))</f>
        <v>5400</v>
      </c>
      <c r="AO3917" s="44">
        <f t="shared" si="845"/>
        <v>97200</v>
      </c>
      <c r="AP3917" s="45">
        <f t="shared" si="846"/>
        <v>30</v>
      </c>
      <c r="AQ3917" s="40">
        <f>IF(AP3917=0,0,INDEX([1]ค่าเสื่อมสิ่งปลูกสร้าง!$A$5:$D$105,MATCH($AP3917,[1]ค่าเสื่อมสิ่งปลูกสร้าง!$A$5:$A$105,0),MATCH(AE3917,[1]ค่าเสื่อมสิ่งปลูกสร้าง!$A$3:$D$3)))</f>
        <v>93</v>
      </c>
      <c r="AR3917" s="44">
        <f t="shared" si="851"/>
        <v>6804.0000000000009</v>
      </c>
      <c r="AS3917" s="44">
        <f t="shared" si="852"/>
        <v>21804</v>
      </c>
      <c r="AT3917" s="44">
        <f t="shared" si="853"/>
        <v>21804</v>
      </c>
      <c r="AU3917" s="46">
        <v>0</v>
      </c>
      <c r="AV3917" s="44">
        <f t="shared" si="847"/>
        <v>21804</v>
      </c>
      <c r="AW3917" s="47" t="str">
        <f t="shared" si="848"/>
        <v>0.01</v>
      </c>
      <c r="AX3917" s="48"/>
      <c r="AY3917" s="48"/>
      <c r="AZ3917" s="49">
        <v>0</v>
      </c>
      <c r="BA3917" s="48"/>
      <c r="BB3917" s="48"/>
      <c r="BC3917" s="44">
        <f t="shared" si="849"/>
        <v>0</v>
      </c>
      <c r="BD3917" s="50">
        <v>1</v>
      </c>
      <c r="BE3917" s="51" t="e">
        <f>IF(AX3917=1,0,IF(AY3917=1,0,IF(BC3917&gt;#REF!,#REF!,IF(OR(AZ3917&gt;0,BD3917&gt;=0),BC3917+([1]สูตร2!H3905*(100%-AZ3917)-BC3917)*BD3917,[1]สูตร2!H3905*(100%-AZ3917)))))</f>
        <v>#REF!</v>
      </c>
      <c r="BF3917" s="31"/>
    </row>
    <row r="3918" spans="1:58" s="5" customFormat="1" ht="24" customHeight="1" x14ac:dyDescent="0.2">
      <c r="A3918" s="31"/>
      <c r="B3918" s="31" t="s">
        <v>321</v>
      </c>
      <c r="C3918" s="31" t="s">
        <v>2995</v>
      </c>
      <c r="D3918" s="31" t="s">
        <v>66</v>
      </c>
      <c r="E3918" s="31" t="s">
        <v>2996</v>
      </c>
      <c r="F3918" s="31"/>
      <c r="G3918" s="32" t="s">
        <v>2997</v>
      </c>
      <c r="H3918" s="31">
        <v>2</v>
      </c>
      <c r="I3918" s="31">
        <v>25</v>
      </c>
      <c r="J3918" s="31" t="s">
        <v>2860</v>
      </c>
      <c r="K3918" s="31">
        <v>0</v>
      </c>
      <c r="L3918" s="31">
        <v>0</v>
      </c>
      <c r="M3918" s="31">
        <v>12</v>
      </c>
      <c r="N3918" s="33"/>
      <c r="O3918" s="33">
        <v>12</v>
      </c>
      <c r="P3918" s="33"/>
      <c r="Q3918" s="33"/>
      <c r="R3918" s="33"/>
      <c r="S3918" s="34" t="str">
        <f t="shared" si="840"/>
        <v>2</v>
      </c>
      <c r="T3918" s="35">
        <f t="shared" si="841"/>
        <v>12</v>
      </c>
      <c r="U3918" s="36">
        <f>INDEX([1]ราคาที่ดิน!$B:$G,MATCH($C3918,[1]ราคาที่ดิน!$A:$A,0),MATCH($B3918,[1]ราคาที่ดิน!$B$1:$G$1,0))</f>
        <v>150</v>
      </c>
      <c r="V3918" s="37">
        <f t="shared" si="850"/>
        <v>1800</v>
      </c>
      <c r="W3918" s="31">
        <v>3</v>
      </c>
      <c r="X3918" s="31">
        <v>61</v>
      </c>
      <c r="Y3918" s="31" t="s">
        <v>66</v>
      </c>
      <c r="Z3918" s="31" t="s">
        <v>2996</v>
      </c>
      <c r="AA3918" s="31"/>
      <c r="AB3918" s="32" t="s">
        <v>2997</v>
      </c>
      <c r="AC3918" s="38"/>
      <c r="AD3918" s="39" t="s">
        <v>77</v>
      </c>
      <c r="AE3918" s="39" t="s">
        <v>76</v>
      </c>
      <c r="AF3918" s="40" t="str">
        <f t="shared" si="842"/>
        <v>1</v>
      </c>
      <c r="AG3918" s="41">
        <f t="shared" si="843"/>
        <v>25</v>
      </c>
      <c r="AH3918" s="42">
        <v>25</v>
      </c>
      <c r="AI3918" s="42"/>
      <c r="AJ3918" s="42"/>
      <c r="AK3918" s="42"/>
      <c r="AL3918" s="31">
        <v>30</v>
      </c>
      <c r="AM3918" s="43" t="str">
        <f t="shared" si="844"/>
        <v>100</v>
      </c>
      <c r="AN3918" s="44">
        <f>INDEX([1]ราคาสิ่งปลูกสร้าง!$D$6:$CC$47,MATCH($AD3918,[1]ราคาสิ่งปลูกสร้าง!$B$6:$B$45,0),MATCH($C$7,[1]ราคาสิ่งปลูกสร้าง!$D$5:$CC$5,0))</f>
        <v>2050</v>
      </c>
      <c r="AO3918" s="44">
        <f t="shared" si="845"/>
        <v>51250</v>
      </c>
      <c r="AP3918" s="45">
        <f t="shared" si="846"/>
        <v>30</v>
      </c>
      <c r="AQ3918" s="40">
        <f>IF(AP3918=0,0,INDEX([1]ค่าเสื่อมสิ่งปลูกสร้าง!$A$5:$D$105,MATCH($AP3918,[1]ค่าเสื่อมสิ่งปลูกสร้าง!$A$5:$A$105,0),MATCH(AE3918,[1]ค่าเสื่อมสิ่งปลูกสร้าง!$A$3:$D$3)))</f>
        <v>93</v>
      </c>
      <c r="AR3918" s="44">
        <f t="shared" si="851"/>
        <v>3587.5000000000005</v>
      </c>
      <c r="AS3918" s="44">
        <f t="shared" si="852"/>
        <v>5387.5</v>
      </c>
      <c r="AT3918" s="44">
        <f t="shared" si="853"/>
        <v>5387.5</v>
      </c>
      <c r="AU3918" s="46">
        <v>0</v>
      </c>
      <c r="AV3918" s="44">
        <f t="shared" si="847"/>
        <v>5387.5</v>
      </c>
      <c r="AW3918" s="47" t="str">
        <f t="shared" si="848"/>
        <v>0.01</v>
      </c>
      <c r="AX3918" s="48"/>
      <c r="AY3918" s="48"/>
      <c r="AZ3918" s="49">
        <v>0</v>
      </c>
      <c r="BA3918" s="48"/>
      <c r="BB3918" s="48"/>
      <c r="BC3918" s="44">
        <f t="shared" si="849"/>
        <v>0</v>
      </c>
      <c r="BD3918" s="50">
        <v>1</v>
      </c>
      <c r="BE3918" s="51" t="e">
        <f>IF(AX3918=1,0,IF(AY3918=1,0,IF(BC3918&gt;#REF!,#REF!,IF(OR(AZ3918&gt;0,BD3918&gt;=0),BC3918+([1]สูตร2!H3906*(100%-AZ3918)-BC3918)*BD3918,[1]สูตร2!H3906*(100%-AZ3918)))))</f>
        <v>#REF!</v>
      </c>
      <c r="BF3918" s="31"/>
    </row>
    <row r="3919" spans="1:58" s="5" customFormat="1" ht="24" customHeight="1" x14ac:dyDescent="0.2">
      <c r="A3919" s="31">
        <v>1286</v>
      </c>
      <c r="B3919" s="31" t="s">
        <v>93</v>
      </c>
      <c r="C3919" s="31">
        <v>1</v>
      </c>
      <c r="D3919" s="31" t="s">
        <v>470</v>
      </c>
      <c r="E3919" s="31" t="s">
        <v>2998</v>
      </c>
      <c r="F3919" s="31"/>
      <c r="G3919" s="32" t="s">
        <v>2999</v>
      </c>
      <c r="H3919" s="31" t="s">
        <v>104</v>
      </c>
      <c r="I3919" s="31" t="s">
        <v>104</v>
      </c>
      <c r="J3919" s="31" t="s">
        <v>2860</v>
      </c>
      <c r="K3919" s="31">
        <v>0</v>
      </c>
      <c r="L3919" s="31">
        <v>0</v>
      </c>
      <c r="M3919" s="31">
        <v>45</v>
      </c>
      <c r="N3919" s="33"/>
      <c r="O3919" s="33">
        <v>45</v>
      </c>
      <c r="P3919" s="33"/>
      <c r="Q3919" s="33"/>
      <c r="R3919" s="33"/>
      <c r="S3919" s="34" t="str">
        <f t="shared" ref="S3919:S3982" si="854">IF(N3919&gt;=1,"1",IF(O3919&gt;=1,"2",IF(P3919&gt;=1,"3",IF(Q3919&gt;=1,"4",IF(R3919&gt;=1,"5","")))))</f>
        <v>2</v>
      </c>
      <c r="T3919" s="35">
        <f t="shared" ref="T3919:T3982" si="855">N3919+O3919+P3919+Q3919+R3919</f>
        <v>45</v>
      </c>
      <c r="U3919" s="36">
        <f>INDEX([1]ราคาที่ดิน!$B:$G,MATCH($C3919,[1]ราคาที่ดิน!$A:$A,0),MATCH($B3919,[1]ราคาที่ดิน!$B$1:$G$1,0))</f>
        <v>100</v>
      </c>
      <c r="V3919" s="37">
        <f t="shared" si="850"/>
        <v>4500</v>
      </c>
      <c r="W3919" s="31">
        <v>1</v>
      </c>
      <c r="X3919" s="31">
        <v>62</v>
      </c>
      <c r="Y3919" s="31" t="s">
        <v>470</v>
      </c>
      <c r="Z3919" s="31" t="s">
        <v>2998</v>
      </c>
      <c r="AA3919" s="31"/>
      <c r="AB3919" s="32" t="s">
        <v>2999</v>
      </c>
      <c r="AC3919" s="38"/>
      <c r="AD3919" s="39" t="s">
        <v>73</v>
      </c>
      <c r="AE3919" s="39" t="s">
        <v>94</v>
      </c>
      <c r="AF3919" s="40" t="str">
        <f t="shared" ref="AF3919:AF3982" si="856">IF(AH3919&gt;=1,"1",IF(AI3919&gt;=1,"2",IF(AJ3919&gt;=1,"3",IF(AK3919&gt;=1,"4",""))))</f>
        <v>2</v>
      </c>
      <c r="AG3919" s="41">
        <f t="shared" ref="AG3919:AG3982" si="857">IF(AH3919&gt;=1,AH3919,IF(AI3919&gt;=1,AI3919,IF(AJ3919&gt;=1,AJ3919,IF(AK3919&gt;=1,AK3919,""))))</f>
        <v>78</v>
      </c>
      <c r="AH3919" s="42"/>
      <c r="AI3919" s="42">
        <v>78</v>
      </c>
      <c r="AJ3919" s="42"/>
      <c r="AK3919" s="42"/>
      <c r="AL3919" s="31">
        <v>9</v>
      </c>
      <c r="AM3919" s="43" t="str">
        <f t="shared" ref="AM3919:AM3982" si="858">IF(OR(S3919&gt;=1,AF3919&gt;=1),"100","")</f>
        <v>100</v>
      </c>
      <c r="AN3919" s="44">
        <f>INDEX([1]ราคาสิ่งปลูกสร้าง!$D$6:$CC$47,MATCH($AD3919,[1]ราคาสิ่งปลูกสร้าง!$B$6:$B$45,0),MATCH($C$7,[1]ราคาสิ่งปลูกสร้าง!$D$5:$CC$5,0))</f>
        <v>6500</v>
      </c>
      <c r="AO3919" s="44">
        <f t="shared" ref="AO3919:AO3982" si="859">(AH3919+AI3919+AJ3919+AK3919)*$AN3919</f>
        <v>507000</v>
      </c>
      <c r="AP3919" s="45">
        <f t="shared" ref="AP3919:AP3982" si="860">AL3919</f>
        <v>9</v>
      </c>
      <c r="AQ3919" s="40">
        <f>IF(AP3919=0,0,INDEX([1]ค่าเสื่อมสิ่งปลูกสร้าง!$A$5:$D$105,MATCH($AP3919,[1]ค่าเสื่อมสิ่งปลูกสร้าง!$A$5:$A$105,0),MATCH(AE3919,[1]ค่าเสื่อมสิ่งปลูกสร้าง!$A$3:$D$3)))</f>
        <v>9</v>
      </c>
      <c r="AR3919" s="44">
        <f t="shared" si="851"/>
        <v>461370</v>
      </c>
      <c r="AS3919" s="44">
        <f t="shared" si="852"/>
        <v>465870</v>
      </c>
      <c r="AT3919" s="44">
        <f t="shared" si="853"/>
        <v>465870</v>
      </c>
      <c r="AU3919" s="46">
        <v>0</v>
      </c>
      <c r="AV3919" s="44">
        <f t="shared" ref="AV3919:AV3982" si="861">IF($AT3919-$AU3919&lt;0,0,$AT3919-$AU3919)</f>
        <v>465870</v>
      </c>
      <c r="AW3919" s="47" t="str">
        <f t="shared" ref="AW3919:AW3982" si="862">IF(OR(N3919&gt;=1,AH3919&gt;=1)*AND(AV3919=0),"0",IF(OR(N3919&gt;=1,AH3919&gt;=1)*AND(AV3919&lt;=75000000),"0.01",IF(OR(N3919&gt;=1,AH3919&gt;=1)*AND(AV3919&lt;=100000000),"0.01/0.03",IF(OR(N3919&gt;=1,AH3919&gt;=1)*AND(AV3919&lt;=500000000),"0.01/0.03/0.05",IF(OR(N3919&gt;=1,AH3919&gt;=1)*AND(AV3919&lt;=1000000000),"0.01/0.03/0.05/0.07",IF(OR(N3919&gt;=1,AH3919&gt;=1)*AND(AV3919&gt;100000000),"0.01/0.03/0.05/0.07/0.1",IF(AND(AC3919=1,AV3919=0),"0",IF(AND(AC3919=1,AV3919&lt;=25000000),"0.03",IF(AND(AC3919=1,AV3919&lt;=50000000),"0.03/0.05",IF(AND(AC3919=1,AV3919&gt;50000000),"0.03/0.05/0.1",IF(AND(AC3919=2,AV3919=0),"0",IF(AND(AC3919=2,AV3919&lt;=40000000),"0.02",IF(AND(AC3919=2,AV3919&lt;=65000000),"0.02/0.03",IF(AND(AC3919=2,AV3919&lt;=90000000),"0.02/0.03/0.05",IF(AND(AC3919=2,AV3919&gt;90000000),"0.02/0.03/0.05/0.1",IF(AND(AC3919=1,AV3919&gt;50000000),"0.1",IF(OR(O3919&gt;=1,AI3919&gt;=1)*AND(AV3919=0),"0",IF(OR(O3919&gt;=1,AI3919&gt;=1)*AND(AV3919&lt;=50000000),"0.02",IF(OR(O3919&gt;=1,AI3919&gt;=1)*AND(AV3919&lt;=75000000),"0.02/0.03",IF(OR(O3919&gt;=1,AI3919&gt;=1)*AND(AV3919&lt;=100000000),"0.02/0.03/0.05",IF(OR(O3919&gt;=1,AI3919&gt;=1)*AND(AV3919&gt;100000000),"0.02/0.03/0.05/0.1",IF(OR(P3919&gt;=1,AJ3919&gt;=1)*AND(AV3919=0),"0",IF(OR(P3919&gt;=1,AJ3919&gt;=1)*AND(AV3919&lt;=50000000),"0.3",IF(OR(P3919&gt;=1,AJ3919&gt;=1)*AND(AV3919&lt;=200000000),"0.3/0.4",IF(OR(P3919&gt;=1,AJ3919&gt;=1)*AND(AV3919&lt;=1000000000),"0.3/0.4/0.5",IF(OR(P3919&gt;=1,AJ3919&gt;=1)*AND(AV3919&lt;=5000000000),"0.3/0.4/0.5/0.6",IF(OR(P3919&gt;=1,AJ3919&gt;=1)*AND(AV3919&gt;5000000000),"0.3/0.4/0.5/0.6/0.7",IF(OR(Q3919&gt;=1,AK3919&gt;=1)*AND(AV3919=0),"0",IF(OR(Q3919&gt;=1,AK3919&gt;=1)*AND(AV3919&lt;=50000000),"0.3",IF(OR(Q3919&gt;=1,AK3919&gt;=1)*AND(AV3919&lt;=200000000),"0.3/0.4",IF(OR(Q3919&gt;=1,AK3919&gt;=1)*AND(AV3919&lt;=1000000000),"0.3/0.4/0.5",IF(OR(Q3919&gt;=1,AK3919&gt;=1)*AND(AV3919&lt;=5000000000),"0.3/0.4/0.5/0.6",IF(OR(Q3919&gt;=1,AK3919&gt;=1)*AND(AV3919&gt;5000000000),"0.3/0.4/0.5/0.6/0.7")))))))))))))))))))))))))))))))))</f>
        <v>0.02</v>
      </c>
      <c r="AX3919" s="48"/>
      <c r="AY3919" s="48"/>
      <c r="AZ3919" s="49">
        <v>0</v>
      </c>
      <c r="BA3919" s="48"/>
      <c r="BB3919" s="48"/>
      <c r="BC3919" s="44">
        <f t="shared" ref="BC3919:BC3982" si="863">BA3919+BB3919</f>
        <v>0</v>
      </c>
      <c r="BD3919" s="50">
        <v>1</v>
      </c>
      <c r="BE3919" s="51" t="e">
        <f>IF(AX3919=1,0,IF(AY3919=1,0,IF(BC3919&gt;#REF!,#REF!,IF(OR(AZ3919&gt;0,BD3919&gt;=0),BC3919+([1]สูตร2!H3907*(100%-AZ3919)-BC3919)*BD3919,[1]สูตร2!H3907*(100%-AZ3919)))))</f>
        <v>#REF!</v>
      </c>
      <c r="BF3919" s="31"/>
    </row>
    <row r="3920" spans="1:58" s="5" customFormat="1" ht="24" customHeight="1" x14ac:dyDescent="0.2">
      <c r="A3920" s="31"/>
      <c r="B3920" s="31" t="s">
        <v>93</v>
      </c>
      <c r="C3920" s="31">
        <v>1</v>
      </c>
      <c r="D3920" s="31" t="s">
        <v>470</v>
      </c>
      <c r="E3920" s="31" t="s">
        <v>2998</v>
      </c>
      <c r="F3920" s="31"/>
      <c r="G3920" s="32" t="s">
        <v>2999</v>
      </c>
      <c r="H3920" s="31" t="s">
        <v>104</v>
      </c>
      <c r="I3920" s="31" t="s">
        <v>104</v>
      </c>
      <c r="J3920" s="31" t="s">
        <v>2860</v>
      </c>
      <c r="K3920" s="31">
        <v>0</v>
      </c>
      <c r="L3920" s="31">
        <v>0</v>
      </c>
      <c r="M3920" s="31">
        <v>10</v>
      </c>
      <c r="N3920" s="33"/>
      <c r="O3920" s="33">
        <v>10</v>
      </c>
      <c r="P3920" s="33"/>
      <c r="Q3920" s="33"/>
      <c r="R3920" s="33"/>
      <c r="S3920" s="34" t="str">
        <f t="shared" si="854"/>
        <v>2</v>
      </c>
      <c r="T3920" s="35">
        <f t="shared" si="855"/>
        <v>10</v>
      </c>
      <c r="U3920" s="36">
        <f>INDEX([1]ราคาที่ดิน!$B:$G,MATCH($C3920,[1]ราคาที่ดิน!$A:$A,0),MATCH($B3920,[1]ราคาที่ดิน!$B$1:$G$1,0))</f>
        <v>100</v>
      </c>
      <c r="V3920" s="37">
        <f t="shared" si="850"/>
        <v>1000</v>
      </c>
      <c r="W3920" s="31">
        <v>2</v>
      </c>
      <c r="X3920" s="31">
        <v>62</v>
      </c>
      <c r="Y3920" s="31" t="s">
        <v>470</v>
      </c>
      <c r="Z3920" s="31" t="s">
        <v>2998</v>
      </c>
      <c r="AA3920" s="31"/>
      <c r="AB3920" s="32" t="s">
        <v>2999</v>
      </c>
      <c r="AC3920" s="38"/>
      <c r="AD3920" s="39" t="s">
        <v>77</v>
      </c>
      <c r="AE3920" s="39" t="s">
        <v>76</v>
      </c>
      <c r="AF3920" s="40" t="str">
        <f t="shared" si="856"/>
        <v>1</v>
      </c>
      <c r="AG3920" s="41">
        <f t="shared" si="857"/>
        <v>36</v>
      </c>
      <c r="AH3920" s="42">
        <v>36</v>
      </c>
      <c r="AI3920" s="42"/>
      <c r="AJ3920" s="42"/>
      <c r="AK3920" s="42"/>
      <c r="AL3920" s="31">
        <v>2</v>
      </c>
      <c r="AM3920" s="43" t="str">
        <f t="shared" si="858"/>
        <v>100</v>
      </c>
      <c r="AN3920" s="44">
        <f>INDEX([1]ราคาสิ่งปลูกสร้าง!$D$6:$CC$47,MATCH($AD3920,[1]ราคาสิ่งปลูกสร้าง!$B$6:$B$45,0),MATCH($C$7,[1]ราคาสิ่งปลูกสร้าง!$D$5:$CC$5,0))</f>
        <v>2050</v>
      </c>
      <c r="AO3920" s="44">
        <f t="shared" si="859"/>
        <v>73800</v>
      </c>
      <c r="AP3920" s="45">
        <f t="shared" si="860"/>
        <v>2</v>
      </c>
      <c r="AQ3920" s="40">
        <f>IF(AP3920=0,0,INDEX([1]ค่าเสื่อมสิ่งปลูกสร้าง!$A$5:$D$105,MATCH($AP3920,[1]ค่าเสื่อมสิ่งปลูกสร้าง!$A$5:$A$105,0),MATCH(AE3920,[1]ค่าเสื่อมสิ่งปลูกสร้าง!$A$3:$D$3)))</f>
        <v>6</v>
      </c>
      <c r="AR3920" s="44">
        <f t="shared" si="851"/>
        <v>69372</v>
      </c>
      <c r="AS3920" s="44">
        <f t="shared" si="852"/>
        <v>70372</v>
      </c>
      <c r="AT3920" s="44">
        <f t="shared" si="853"/>
        <v>70372</v>
      </c>
      <c r="AU3920" s="46">
        <v>0</v>
      </c>
      <c r="AV3920" s="44">
        <f t="shared" si="861"/>
        <v>70372</v>
      </c>
      <c r="AW3920" s="47" t="str">
        <f t="shared" si="862"/>
        <v>0.01</v>
      </c>
      <c r="AX3920" s="48"/>
      <c r="AY3920" s="48"/>
      <c r="AZ3920" s="49">
        <v>0</v>
      </c>
      <c r="BA3920" s="48"/>
      <c r="BB3920" s="48"/>
      <c r="BC3920" s="44">
        <f t="shared" si="863"/>
        <v>0</v>
      </c>
      <c r="BD3920" s="50">
        <v>1</v>
      </c>
      <c r="BE3920" s="51" t="e">
        <f>IF(AX3920=1,0,IF(AY3920=1,0,IF(BC3920&gt;#REF!,#REF!,IF(OR(AZ3920&gt;0,BD3920&gt;=0),BC3920+([1]สูตร2!H3908*(100%-AZ3920)-BC3920)*BD3920,[1]สูตร2!H3908*(100%-AZ3920)))))</f>
        <v>#REF!</v>
      </c>
      <c r="BF3920" s="31"/>
    </row>
    <row r="3921" spans="1:58" s="5" customFormat="1" ht="24" customHeight="1" x14ac:dyDescent="0.2">
      <c r="A3921" s="31">
        <v>1287</v>
      </c>
      <c r="B3921" s="31" t="s">
        <v>321</v>
      </c>
      <c r="C3921" s="31" t="s">
        <v>3000</v>
      </c>
      <c r="D3921" s="31" t="s">
        <v>66</v>
      </c>
      <c r="E3921" s="31" t="s">
        <v>3001</v>
      </c>
      <c r="F3921" s="31"/>
      <c r="G3921" s="32" t="s">
        <v>3002</v>
      </c>
      <c r="H3921" s="31">
        <v>155</v>
      </c>
      <c r="I3921" s="31">
        <v>53</v>
      </c>
      <c r="J3921" s="31" t="s">
        <v>2860</v>
      </c>
      <c r="K3921" s="31">
        <v>0</v>
      </c>
      <c r="L3921" s="31">
        <v>1</v>
      </c>
      <c r="M3921" s="31">
        <v>0</v>
      </c>
      <c r="N3921" s="33"/>
      <c r="O3921" s="33">
        <v>100</v>
      </c>
      <c r="P3921" s="33"/>
      <c r="Q3921" s="33"/>
      <c r="R3921" s="33"/>
      <c r="S3921" s="34" t="str">
        <f t="shared" si="854"/>
        <v>2</v>
      </c>
      <c r="T3921" s="35">
        <f t="shared" si="855"/>
        <v>100</v>
      </c>
      <c r="U3921" s="36">
        <f>INDEX([1]ราคาที่ดิน!$B:$G,MATCH($C3921,[1]ราคาที่ดิน!$A:$A,0),MATCH($B3921,[1]ราคาที่ดิน!$B$1:$G$1,0))</f>
        <v>150</v>
      </c>
      <c r="V3921" s="37">
        <f t="shared" si="850"/>
        <v>15000</v>
      </c>
      <c r="W3921" s="31">
        <v>1</v>
      </c>
      <c r="X3921" s="31">
        <v>64</v>
      </c>
      <c r="Y3921" s="31" t="s">
        <v>66</v>
      </c>
      <c r="Z3921" s="31" t="s">
        <v>3001</v>
      </c>
      <c r="AA3921" s="31"/>
      <c r="AB3921" s="32" t="s">
        <v>3002</v>
      </c>
      <c r="AC3921" s="38"/>
      <c r="AD3921" s="39" t="s">
        <v>73</v>
      </c>
      <c r="AE3921" s="39" t="s">
        <v>94</v>
      </c>
      <c r="AF3921" s="40" t="str">
        <f t="shared" si="856"/>
        <v>2</v>
      </c>
      <c r="AG3921" s="41">
        <f t="shared" si="857"/>
        <v>68</v>
      </c>
      <c r="AH3921" s="42"/>
      <c r="AI3921" s="42">
        <v>68</v>
      </c>
      <c r="AJ3921" s="42"/>
      <c r="AK3921" s="42"/>
      <c r="AL3921" s="31">
        <v>26</v>
      </c>
      <c r="AM3921" s="43" t="str">
        <f t="shared" si="858"/>
        <v>100</v>
      </c>
      <c r="AN3921" s="44">
        <f>INDEX([1]ราคาสิ่งปลูกสร้าง!$D$6:$CC$47,MATCH($AD3921,[1]ราคาสิ่งปลูกสร้าง!$B$6:$B$45,0),MATCH($C$7,[1]ราคาสิ่งปลูกสร้าง!$D$5:$CC$5,0))</f>
        <v>6500</v>
      </c>
      <c r="AO3921" s="44">
        <f t="shared" si="859"/>
        <v>442000</v>
      </c>
      <c r="AP3921" s="45">
        <f t="shared" si="860"/>
        <v>26</v>
      </c>
      <c r="AQ3921" s="40">
        <f>IF(AP3921=0,0,INDEX([1]ค่าเสื่อมสิ่งปลูกสร้าง!$A$5:$D$105,MATCH($AP3921,[1]ค่าเสื่อมสิ่งปลูกสร้าง!$A$5:$A$105,0),MATCH(AE3921,[1]ค่าเสื่อมสิ่งปลูกสร้าง!$A$3:$D$3)))</f>
        <v>42</v>
      </c>
      <c r="AR3921" s="44">
        <f t="shared" si="851"/>
        <v>256359.99999999997</v>
      </c>
      <c r="AS3921" s="44">
        <f t="shared" si="852"/>
        <v>271360</v>
      </c>
      <c r="AT3921" s="44">
        <f t="shared" si="853"/>
        <v>271360</v>
      </c>
      <c r="AU3921" s="46">
        <v>0</v>
      </c>
      <c r="AV3921" s="44">
        <f t="shared" si="861"/>
        <v>271360</v>
      </c>
      <c r="AW3921" s="47" t="str">
        <f t="shared" si="862"/>
        <v>0.02</v>
      </c>
      <c r="AX3921" s="48"/>
      <c r="AY3921" s="48"/>
      <c r="AZ3921" s="49">
        <v>0</v>
      </c>
      <c r="BA3921" s="48"/>
      <c r="BB3921" s="48"/>
      <c r="BC3921" s="44">
        <f t="shared" si="863"/>
        <v>0</v>
      </c>
      <c r="BD3921" s="50">
        <v>1</v>
      </c>
      <c r="BE3921" s="51" t="e">
        <f>IF(AX3921=1,0,IF(AY3921=1,0,IF(BC3921&gt;#REF!,#REF!,IF(OR(AZ3921&gt;0,BD3921&gt;=0),BC3921+([1]สูตร2!H3909*(100%-AZ3921)-BC3921)*BD3921,[1]สูตร2!H3909*(100%-AZ3921)))))</f>
        <v>#REF!</v>
      </c>
      <c r="BF3921" s="31"/>
    </row>
    <row r="3922" spans="1:58" s="5" customFormat="1" ht="24" customHeight="1" x14ac:dyDescent="0.2">
      <c r="A3922" s="31"/>
      <c r="B3922" s="31" t="s">
        <v>321</v>
      </c>
      <c r="C3922" s="31" t="s">
        <v>3000</v>
      </c>
      <c r="D3922" s="31" t="s">
        <v>66</v>
      </c>
      <c r="E3922" s="31" t="s">
        <v>3001</v>
      </c>
      <c r="F3922" s="31"/>
      <c r="G3922" s="32" t="s">
        <v>3002</v>
      </c>
      <c r="H3922" s="31">
        <v>155</v>
      </c>
      <c r="I3922" s="31">
        <v>53</v>
      </c>
      <c r="J3922" s="31" t="s">
        <v>2860</v>
      </c>
      <c r="K3922" s="31">
        <v>0</v>
      </c>
      <c r="L3922" s="31">
        <v>0</v>
      </c>
      <c r="M3922" s="31">
        <v>92</v>
      </c>
      <c r="N3922" s="33"/>
      <c r="O3922" s="33">
        <v>92</v>
      </c>
      <c r="P3922" s="33"/>
      <c r="Q3922" s="33"/>
      <c r="R3922" s="33"/>
      <c r="S3922" s="34" t="str">
        <f t="shared" si="854"/>
        <v>2</v>
      </c>
      <c r="T3922" s="35">
        <f t="shared" si="855"/>
        <v>92</v>
      </c>
      <c r="U3922" s="36">
        <f>INDEX([1]ราคาที่ดิน!$B:$G,MATCH($C3922,[1]ราคาที่ดิน!$A:$A,0),MATCH($B3922,[1]ราคาที่ดิน!$B$1:$G$1,0))</f>
        <v>150</v>
      </c>
      <c r="V3922" s="37">
        <f t="shared" si="850"/>
        <v>13800</v>
      </c>
      <c r="W3922" s="31">
        <v>2</v>
      </c>
      <c r="X3922" s="31">
        <v>64</v>
      </c>
      <c r="Y3922" s="31" t="s">
        <v>66</v>
      </c>
      <c r="Z3922" s="31" t="s">
        <v>3001</v>
      </c>
      <c r="AA3922" s="31"/>
      <c r="AB3922" s="32" t="s">
        <v>3002</v>
      </c>
      <c r="AC3922" s="38"/>
      <c r="AD3922" s="39" t="s">
        <v>75</v>
      </c>
      <c r="AE3922" s="39" t="s">
        <v>76</v>
      </c>
      <c r="AF3922" s="40" t="str">
        <f t="shared" si="856"/>
        <v>1</v>
      </c>
      <c r="AG3922" s="41">
        <f t="shared" si="857"/>
        <v>26.25</v>
      </c>
      <c r="AH3922" s="42">
        <v>26.25</v>
      </c>
      <c r="AI3922" s="42"/>
      <c r="AJ3922" s="42"/>
      <c r="AK3922" s="42"/>
      <c r="AL3922" s="31">
        <v>20</v>
      </c>
      <c r="AM3922" s="43" t="str">
        <f t="shared" si="858"/>
        <v>100</v>
      </c>
      <c r="AN3922" s="44">
        <f>INDEX([1]ราคาสิ่งปลูกสร้าง!$D$6:$CC$47,MATCH($AD3922,[1]ราคาสิ่งปลูกสร้าง!$B$6:$B$45,0),MATCH($C$7,[1]ราคาสิ่งปลูกสร้าง!$D$5:$CC$5,0))</f>
        <v>5400</v>
      </c>
      <c r="AO3922" s="44">
        <f t="shared" si="859"/>
        <v>141750</v>
      </c>
      <c r="AP3922" s="45">
        <f t="shared" si="860"/>
        <v>20</v>
      </c>
      <c r="AQ3922" s="40">
        <f>IF(AP3922=0,0,INDEX([1]ค่าเสื่อมสิ่งปลูกสร้าง!$A$5:$D$105,MATCH($AP3922,[1]ค่าเสื่อมสิ่งปลูกสร้าง!$A$5:$A$105,0),MATCH(AE3922,[1]ค่าเสื่อมสิ่งปลูกสร้าง!$A$3:$D$3)))</f>
        <v>93</v>
      </c>
      <c r="AR3922" s="44">
        <f t="shared" si="851"/>
        <v>9922.5000000000018</v>
      </c>
      <c r="AS3922" s="44">
        <f t="shared" si="852"/>
        <v>23722.5</v>
      </c>
      <c r="AT3922" s="44">
        <f t="shared" si="853"/>
        <v>23722.5</v>
      </c>
      <c r="AU3922" s="46">
        <v>0</v>
      </c>
      <c r="AV3922" s="44">
        <f t="shared" si="861"/>
        <v>23722.5</v>
      </c>
      <c r="AW3922" s="47" t="str">
        <f t="shared" si="862"/>
        <v>0.01</v>
      </c>
      <c r="AX3922" s="48"/>
      <c r="AY3922" s="48"/>
      <c r="AZ3922" s="49">
        <v>0</v>
      </c>
      <c r="BA3922" s="48"/>
      <c r="BB3922" s="48"/>
      <c r="BC3922" s="44">
        <f t="shared" si="863"/>
        <v>0</v>
      </c>
      <c r="BD3922" s="50">
        <v>1</v>
      </c>
      <c r="BE3922" s="51" t="e">
        <f>IF(AX3922=1,0,IF(AY3922=1,0,IF(BC3922&gt;#REF!,#REF!,IF(OR(AZ3922&gt;0,BD3922&gt;=0),BC3922+([1]สูตร2!H3910*(100%-AZ3922)-BC3922)*BD3922,[1]สูตร2!H3910*(100%-AZ3922)))))</f>
        <v>#REF!</v>
      </c>
      <c r="BF3922" s="31"/>
    </row>
    <row r="3923" spans="1:58" s="5" customFormat="1" ht="24" customHeight="1" x14ac:dyDescent="0.2">
      <c r="A3923" s="31">
        <v>1288</v>
      </c>
      <c r="B3923" s="31" t="s">
        <v>321</v>
      </c>
      <c r="C3923" s="31" t="s">
        <v>3003</v>
      </c>
      <c r="D3923" s="31" t="s">
        <v>71</v>
      </c>
      <c r="E3923" s="31" t="s">
        <v>3004</v>
      </c>
      <c r="F3923" s="31"/>
      <c r="G3923" s="32" t="s">
        <v>3005</v>
      </c>
      <c r="H3923" s="31">
        <v>2</v>
      </c>
      <c r="I3923" s="31">
        <v>28</v>
      </c>
      <c r="J3923" s="31" t="s">
        <v>2860</v>
      </c>
      <c r="K3923" s="31">
        <v>22</v>
      </c>
      <c r="L3923" s="31">
        <v>0</v>
      </c>
      <c r="M3923" s="31">
        <v>0</v>
      </c>
      <c r="N3923" s="33">
        <v>8800</v>
      </c>
      <c r="O3923" s="33"/>
      <c r="P3923" s="33"/>
      <c r="Q3923" s="33"/>
      <c r="R3923" s="33"/>
      <c r="S3923" s="34" t="str">
        <f t="shared" si="854"/>
        <v>1</v>
      </c>
      <c r="T3923" s="35">
        <f t="shared" si="855"/>
        <v>8800</v>
      </c>
      <c r="U3923" s="36">
        <f>INDEX([1]ราคาที่ดิน!$B:$G,MATCH($C3923,[1]ราคาที่ดิน!$A:$A,0),MATCH($B3923,[1]ราคาที่ดิน!$B$1:$G$1,0))</f>
        <v>150</v>
      </c>
      <c r="V3923" s="37">
        <f t="shared" ref="V3923:V3986" si="864">$T3923*$U3923</f>
        <v>1320000</v>
      </c>
      <c r="W3923" s="31"/>
      <c r="X3923" s="31"/>
      <c r="Y3923" s="31"/>
      <c r="Z3923" s="31"/>
      <c r="AA3923" s="31"/>
      <c r="AB3923" s="32"/>
      <c r="AC3923" s="38"/>
      <c r="AD3923" s="39"/>
      <c r="AE3923" s="39"/>
      <c r="AF3923" s="40" t="str">
        <f t="shared" si="856"/>
        <v/>
      </c>
      <c r="AG3923" s="41" t="str">
        <f t="shared" si="857"/>
        <v/>
      </c>
      <c r="AH3923" s="42"/>
      <c r="AI3923" s="42"/>
      <c r="AJ3923" s="42"/>
      <c r="AK3923" s="42"/>
      <c r="AL3923" s="31"/>
      <c r="AM3923" s="43" t="str">
        <f t="shared" si="858"/>
        <v>100</v>
      </c>
      <c r="AN3923" s="44">
        <f>INDEX([1]ราคาสิ่งปลูกสร้าง!$D$6:$CC$47,MATCH($AD3923,[1]ราคาสิ่งปลูกสร้าง!$B$6:$B$45,0),MATCH($C$7,[1]ราคาสิ่งปลูกสร้าง!$D$5:$CC$5,0))</f>
        <v>0</v>
      </c>
      <c r="AO3923" s="44">
        <f t="shared" si="859"/>
        <v>0</v>
      </c>
      <c r="AP3923" s="45">
        <f t="shared" si="860"/>
        <v>0</v>
      </c>
      <c r="AQ3923" s="40">
        <f>IF(AP3923=0,0,INDEX([1]ค่าเสื่อมสิ่งปลูกสร้าง!$A$5:$D$105,MATCH($AP3923,[1]ค่าเสื่อมสิ่งปลูกสร้าง!$A$5:$A$105,0),MATCH(AE3923,[1]ค่าเสื่อมสิ่งปลูกสร้าง!$A$3:$D$3)))</f>
        <v>0</v>
      </c>
      <c r="AR3923" s="44">
        <f t="shared" ref="AR3923:AR3986" si="865">$AO3923*(100-$AQ3923)%</f>
        <v>0</v>
      </c>
      <c r="AS3923" s="44">
        <f t="shared" ref="AS3923:AS3986" si="866">$V3923+$AR3923</f>
        <v>1320000</v>
      </c>
      <c r="AT3923" s="44">
        <f t="shared" ref="AT3923:AT3986" si="867">IF($AM3923%*$AS3923,$AM3923%*$AS3923,0)</f>
        <v>1320000</v>
      </c>
      <c r="AU3923" s="46">
        <v>0</v>
      </c>
      <c r="AV3923" s="44">
        <f t="shared" si="861"/>
        <v>1320000</v>
      </c>
      <c r="AW3923" s="47" t="str">
        <f t="shared" si="862"/>
        <v>0.01</v>
      </c>
      <c r="AX3923" s="48"/>
      <c r="AY3923" s="48"/>
      <c r="AZ3923" s="49">
        <v>0</v>
      </c>
      <c r="BA3923" s="48"/>
      <c r="BB3923" s="48"/>
      <c r="BC3923" s="44">
        <f t="shared" si="863"/>
        <v>0</v>
      </c>
      <c r="BD3923" s="50">
        <v>1</v>
      </c>
      <c r="BE3923" s="51" t="e">
        <f>IF(AX3923=1,0,IF(AY3923=1,0,IF(BC3923&gt;#REF!,#REF!,IF(OR(AZ3923&gt;0,BD3923&gt;=0),BC3923+([1]สูตร2!H3911*(100%-AZ3923)-BC3923)*BD3923,[1]สูตร2!H3911*(100%-AZ3923)))))</f>
        <v>#REF!</v>
      </c>
      <c r="BF3923" s="31"/>
    </row>
    <row r="3924" spans="1:58" s="5" customFormat="1" ht="24" customHeight="1" x14ac:dyDescent="0.2">
      <c r="A3924" s="31"/>
      <c r="B3924" s="31" t="s">
        <v>321</v>
      </c>
      <c r="C3924" s="31" t="s">
        <v>3006</v>
      </c>
      <c r="D3924" s="31" t="s">
        <v>71</v>
      </c>
      <c r="E3924" s="31" t="s">
        <v>3004</v>
      </c>
      <c r="F3924" s="31"/>
      <c r="G3924" s="32" t="s">
        <v>3005</v>
      </c>
      <c r="H3924" s="31">
        <v>83</v>
      </c>
      <c r="I3924" s="31">
        <v>40</v>
      </c>
      <c r="J3924" s="31" t="s">
        <v>2860</v>
      </c>
      <c r="K3924" s="31">
        <v>0</v>
      </c>
      <c r="L3924" s="31">
        <v>1</v>
      </c>
      <c r="M3924" s="31">
        <v>0</v>
      </c>
      <c r="N3924" s="33"/>
      <c r="O3924" s="33">
        <v>100</v>
      </c>
      <c r="P3924" s="33"/>
      <c r="Q3924" s="33"/>
      <c r="R3924" s="33"/>
      <c r="S3924" s="34" t="str">
        <f t="shared" si="854"/>
        <v>2</v>
      </c>
      <c r="T3924" s="35">
        <f t="shared" si="855"/>
        <v>100</v>
      </c>
      <c r="U3924" s="36">
        <f>INDEX([1]ราคาที่ดิน!$B:$G,MATCH($C3924,[1]ราคาที่ดิน!$A:$A,0),MATCH($B3924,[1]ราคาที่ดิน!$B$1:$G$1,0))</f>
        <v>150</v>
      </c>
      <c r="V3924" s="37">
        <f t="shared" si="864"/>
        <v>15000</v>
      </c>
      <c r="W3924" s="31">
        <v>1</v>
      </c>
      <c r="X3924" s="31">
        <v>65</v>
      </c>
      <c r="Y3924" s="31" t="s">
        <v>71</v>
      </c>
      <c r="Z3924" s="31" t="s">
        <v>3007</v>
      </c>
      <c r="AA3924" s="31"/>
      <c r="AB3924" s="32" t="s">
        <v>3005</v>
      </c>
      <c r="AC3924" s="38"/>
      <c r="AD3924" s="39" t="s">
        <v>73</v>
      </c>
      <c r="AE3924" s="39" t="s">
        <v>94</v>
      </c>
      <c r="AF3924" s="40" t="str">
        <f t="shared" si="856"/>
        <v>2</v>
      </c>
      <c r="AG3924" s="41">
        <f t="shared" si="857"/>
        <v>144</v>
      </c>
      <c r="AH3924" s="42"/>
      <c r="AI3924" s="42">
        <v>144</v>
      </c>
      <c r="AJ3924" s="42"/>
      <c r="AK3924" s="42"/>
      <c r="AL3924" s="31">
        <v>15</v>
      </c>
      <c r="AM3924" s="43" t="str">
        <f t="shared" si="858"/>
        <v>100</v>
      </c>
      <c r="AN3924" s="44">
        <f>INDEX([1]ราคาสิ่งปลูกสร้าง!$D$6:$CC$47,MATCH($AD3924,[1]ราคาสิ่งปลูกสร้าง!$B$6:$B$45,0),MATCH($C$7,[1]ราคาสิ่งปลูกสร้าง!$D$5:$CC$5,0))</f>
        <v>6500</v>
      </c>
      <c r="AO3924" s="44">
        <f t="shared" si="859"/>
        <v>936000</v>
      </c>
      <c r="AP3924" s="45">
        <f t="shared" si="860"/>
        <v>15</v>
      </c>
      <c r="AQ3924" s="40">
        <f>IF(AP3924=0,0,INDEX([1]ค่าเสื่อมสิ่งปลูกสร้าง!$A$5:$D$105,MATCH($AP3924,[1]ค่าเสื่อมสิ่งปลูกสร้าง!$A$5:$A$105,0),MATCH(AE3924,[1]ค่าเสื่อมสิ่งปลูกสร้าง!$A$3:$D$3)))</f>
        <v>20</v>
      </c>
      <c r="AR3924" s="44">
        <f t="shared" si="865"/>
        <v>748800</v>
      </c>
      <c r="AS3924" s="44">
        <f t="shared" si="866"/>
        <v>763800</v>
      </c>
      <c r="AT3924" s="44">
        <f t="shared" si="867"/>
        <v>763800</v>
      </c>
      <c r="AU3924" s="46">
        <v>0</v>
      </c>
      <c r="AV3924" s="44">
        <f t="shared" si="861"/>
        <v>763800</v>
      </c>
      <c r="AW3924" s="47" t="str">
        <f t="shared" si="862"/>
        <v>0.02</v>
      </c>
      <c r="AX3924" s="48"/>
      <c r="AY3924" s="48"/>
      <c r="AZ3924" s="49">
        <v>0</v>
      </c>
      <c r="BA3924" s="48"/>
      <c r="BB3924" s="48"/>
      <c r="BC3924" s="44">
        <f t="shared" si="863"/>
        <v>0</v>
      </c>
      <c r="BD3924" s="50">
        <v>1</v>
      </c>
      <c r="BE3924" s="51" t="e">
        <f>IF(AX3924=1,0,IF(AY3924=1,0,IF(BC3924&gt;#REF!,#REF!,IF(OR(AZ3924&gt;0,BD3924&gt;=0),BC3924+([1]สูตร2!H3912*(100%-AZ3924)-BC3924)*BD3924,[1]สูตร2!H3912*(100%-AZ3924)))))</f>
        <v>#REF!</v>
      </c>
      <c r="BF3924" s="31"/>
    </row>
    <row r="3925" spans="1:58" s="5" customFormat="1" ht="24" customHeight="1" x14ac:dyDescent="0.2">
      <c r="A3925" s="31"/>
      <c r="B3925" s="31" t="s">
        <v>321</v>
      </c>
      <c r="C3925" s="31" t="s">
        <v>3006</v>
      </c>
      <c r="D3925" s="31" t="s">
        <v>71</v>
      </c>
      <c r="E3925" s="31" t="s">
        <v>3004</v>
      </c>
      <c r="F3925" s="31"/>
      <c r="G3925" s="32" t="s">
        <v>3005</v>
      </c>
      <c r="H3925" s="31">
        <v>83</v>
      </c>
      <c r="I3925" s="31">
        <v>40</v>
      </c>
      <c r="J3925" s="31" t="s">
        <v>2860</v>
      </c>
      <c r="K3925" s="31">
        <v>0</v>
      </c>
      <c r="L3925" s="31">
        <v>0</v>
      </c>
      <c r="M3925" s="31">
        <v>87</v>
      </c>
      <c r="N3925" s="33"/>
      <c r="O3925" s="33">
        <v>87</v>
      </c>
      <c r="P3925" s="33"/>
      <c r="Q3925" s="33"/>
      <c r="R3925" s="33"/>
      <c r="S3925" s="34" t="str">
        <f t="shared" si="854"/>
        <v>2</v>
      </c>
      <c r="T3925" s="35">
        <f t="shared" si="855"/>
        <v>87</v>
      </c>
      <c r="U3925" s="36">
        <f>INDEX([1]ราคาที่ดิน!$B:$G,MATCH($C3925,[1]ราคาที่ดิน!$A:$A,0),MATCH($B3925,[1]ราคาที่ดิน!$B$1:$G$1,0))</f>
        <v>150</v>
      </c>
      <c r="V3925" s="37">
        <f t="shared" si="864"/>
        <v>13050</v>
      </c>
      <c r="W3925" s="31">
        <v>2</v>
      </c>
      <c r="X3925" s="31">
        <v>65</v>
      </c>
      <c r="Y3925" s="31" t="s">
        <v>71</v>
      </c>
      <c r="Z3925" s="31" t="s">
        <v>3007</v>
      </c>
      <c r="AA3925" s="31"/>
      <c r="AB3925" s="32" t="s">
        <v>3005</v>
      </c>
      <c r="AC3925" s="38"/>
      <c r="AD3925" s="39" t="s">
        <v>75</v>
      </c>
      <c r="AE3925" s="39" t="s">
        <v>76</v>
      </c>
      <c r="AF3925" s="40" t="str">
        <f t="shared" si="856"/>
        <v>1</v>
      </c>
      <c r="AG3925" s="41">
        <f t="shared" si="857"/>
        <v>56</v>
      </c>
      <c r="AH3925" s="42">
        <v>56</v>
      </c>
      <c r="AI3925" s="42"/>
      <c r="AJ3925" s="42"/>
      <c r="AK3925" s="42"/>
      <c r="AL3925" s="31">
        <v>7</v>
      </c>
      <c r="AM3925" s="43" t="str">
        <f t="shared" si="858"/>
        <v>100</v>
      </c>
      <c r="AN3925" s="44">
        <f>INDEX([1]ราคาสิ่งปลูกสร้าง!$D$6:$CC$47,MATCH($AD3925,[1]ราคาสิ่งปลูกสร้าง!$B$6:$B$45,0),MATCH($C$7,[1]ราคาสิ่งปลูกสร้าง!$D$5:$CC$5,0))</f>
        <v>5400</v>
      </c>
      <c r="AO3925" s="44">
        <f t="shared" si="859"/>
        <v>302400</v>
      </c>
      <c r="AP3925" s="45">
        <f t="shared" si="860"/>
        <v>7</v>
      </c>
      <c r="AQ3925" s="40">
        <f>IF(AP3925=0,0,INDEX([1]ค่าเสื่อมสิ่งปลูกสร้าง!$A$5:$D$105,MATCH($AP3925,[1]ค่าเสื่อมสิ่งปลูกสร้าง!$A$5:$A$105,0),MATCH(AE3925,[1]ค่าเสื่อมสิ่งปลูกสร้าง!$A$3:$D$3)))</f>
        <v>25</v>
      </c>
      <c r="AR3925" s="44">
        <f t="shared" si="865"/>
        <v>226800</v>
      </c>
      <c r="AS3925" s="44">
        <f t="shared" si="866"/>
        <v>239850</v>
      </c>
      <c r="AT3925" s="44">
        <f t="shared" si="867"/>
        <v>239850</v>
      </c>
      <c r="AU3925" s="46">
        <v>0</v>
      </c>
      <c r="AV3925" s="44">
        <f t="shared" si="861"/>
        <v>239850</v>
      </c>
      <c r="AW3925" s="47" t="str">
        <f t="shared" si="862"/>
        <v>0.01</v>
      </c>
      <c r="AX3925" s="48"/>
      <c r="AY3925" s="48"/>
      <c r="AZ3925" s="49">
        <v>0</v>
      </c>
      <c r="BA3925" s="48"/>
      <c r="BB3925" s="48"/>
      <c r="BC3925" s="44">
        <f t="shared" si="863"/>
        <v>0</v>
      </c>
      <c r="BD3925" s="50">
        <v>1</v>
      </c>
      <c r="BE3925" s="51" t="e">
        <f>IF(AX3925=1,0,IF(AY3925=1,0,IF(BC3925&gt;#REF!,#REF!,IF(OR(AZ3925&gt;0,BD3925&gt;=0),BC3925+([1]สูตร2!H3913*(100%-AZ3925)-BC3925)*BD3925,[1]สูตร2!H3913*(100%-AZ3925)))))</f>
        <v>#REF!</v>
      </c>
      <c r="BF3925" s="31"/>
    </row>
    <row r="3926" spans="1:58" s="5" customFormat="1" ht="24" customHeight="1" x14ac:dyDescent="0.2">
      <c r="A3926" s="31">
        <v>1289</v>
      </c>
      <c r="B3926" s="31" t="s">
        <v>93</v>
      </c>
      <c r="C3926" s="31">
        <v>1</v>
      </c>
      <c r="D3926" s="31" t="s">
        <v>71</v>
      </c>
      <c r="E3926" s="31" t="s">
        <v>3008</v>
      </c>
      <c r="F3926" s="31"/>
      <c r="G3926" s="32" t="s">
        <v>3009</v>
      </c>
      <c r="H3926" s="31" t="s">
        <v>104</v>
      </c>
      <c r="I3926" s="31" t="s">
        <v>104</v>
      </c>
      <c r="J3926" s="31" t="s">
        <v>2860</v>
      </c>
      <c r="K3926" s="31">
        <v>0</v>
      </c>
      <c r="L3926" s="31">
        <v>0</v>
      </c>
      <c r="M3926" s="31">
        <v>45</v>
      </c>
      <c r="N3926" s="33"/>
      <c r="O3926" s="33">
        <v>45</v>
      </c>
      <c r="P3926" s="33"/>
      <c r="Q3926" s="33"/>
      <c r="R3926" s="33"/>
      <c r="S3926" s="34" t="str">
        <f t="shared" si="854"/>
        <v>2</v>
      </c>
      <c r="T3926" s="35">
        <f t="shared" si="855"/>
        <v>45</v>
      </c>
      <c r="U3926" s="36">
        <f>INDEX([1]ราคาที่ดิน!$B:$G,MATCH($C3926,[1]ราคาที่ดิน!$A:$A,0),MATCH($B3926,[1]ราคาที่ดิน!$B$1:$G$1,0))</f>
        <v>100</v>
      </c>
      <c r="V3926" s="37">
        <f t="shared" si="864"/>
        <v>4500</v>
      </c>
      <c r="W3926" s="31">
        <v>1</v>
      </c>
      <c r="X3926" s="31">
        <v>68</v>
      </c>
      <c r="Y3926" s="31" t="s">
        <v>71</v>
      </c>
      <c r="Z3926" s="31" t="s">
        <v>3008</v>
      </c>
      <c r="AA3926" s="31"/>
      <c r="AB3926" s="32" t="s">
        <v>3009</v>
      </c>
      <c r="AC3926" s="38"/>
      <c r="AD3926" s="39" t="s">
        <v>73</v>
      </c>
      <c r="AE3926" s="39" t="s">
        <v>94</v>
      </c>
      <c r="AF3926" s="40" t="str">
        <f t="shared" si="856"/>
        <v>2</v>
      </c>
      <c r="AG3926" s="41">
        <f t="shared" si="857"/>
        <v>16</v>
      </c>
      <c r="AH3926" s="42"/>
      <c r="AI3926" s="42">
        <v>16</v>
      </c>
      <c r="AJ3926" s="42"/>
      <c r="AK3926" s="42"/>
      <c r="AL3926" s="31">
        <v>20</v>
      </c>
      <c r="AM3926" s="43" t="str">
        <f t="shared" si="858"/>
        <v>100</v>
      </c>
      <c r="AN3926" s="44">
        <f>INDEX([1]ราคาสิ่งปลูกสร้าง!$D$6:$CC$47,MATCH($AD3926,[1]ราคาสิ่งปลูกสร้าง!$B$6:$B$45,0),MATCH($C$7,[1]ราคาสิ่งปลูกสร้าง!$D$5:$CC$5,0))</f>
        <v>6500</v>
      </c>
      <c r="AO3926" s="44">
        <f t="shared" si="859"/>
        <v>104000</v>
      </c>
      <c r="AP3926" s="45">
        <f t="shared" si="860"/>
        <v>20</v>
      </c>
      <c r="AQ3926" s="40">
        <f>IF(AP3926=0,0,INDEX([1]ค่าเสื่อมสิ่งปลูกสร้าง!$A$5:$D$105,MATCH($AP3926,[1]ค่าเสื่อมสิ่งปลูกสร้าง!$A$5:$A$105,0),MATCH(AE3926,[1]ค่าเสื่อมสิ่งปลูกสร้าง!$A$3:$D$3)))</f>
        <v>30</v>
      </c>
      <c r="AR3926" s="44">
        <f t="shared" si="865"/>
        <v>72800</v>
      </c>
      <c r="AS3926" s="44">
        <f t="shared" si="866"/>
        <v>77300</v>
      </c>
      <c r="AT3926" s="44">
        <f t="shared" si="867"/>
        <v>77300</v>
      </c>
      <c r="AU3926" s="46">
        <v>0</v>
      </c>
      <c r="AV3926" s="44">
        <f t="shared" si="861"/>
        <v>77300</v>
      </c>
      <c r="AW3926" s="47" t="str">
        <f t="shared" si="862"/>
        <v>0.02</v>
      </c>
      <c r="AX3926" s="48"/>
      <c r="AY3926" s="48"/>
      <c r="AZ3926" s="49">
        <v>0</v>
      </c>
      <c r="BA3926" s="48"/>
      <c r="BB3926" s="48"/>
      <c r="BC3926" s="44">
        <f t="shared" si="863"/>
        <v>0</v>
      </c>
      <c r="BD3926" s="50">
        <v>1</v>
      </c>
      <c r="BE3926" s="51" t="e">
        <f>IF(AX3926=1,0,IF(AY3926=1,0,IF(BC3926&gt;#REF!,#REF!,IF(OR(AZ3926&gt;0,BD3926&gt;=0),BC3926+([1]สูตร2!H3914*(100%-AZ3926)-BC3926)*BD3926,[1]สูตร2!H3914*(100%-AZ3926)))))</f>
        <v>#REF!</v>
      </c>
      <c r="BF3926" s="31"/>
    </row>
    <row r="3927" spans="1:58" s="5" customFormat="1" ht="24" customHeight="1" x14ac:dyDescent="0.2">
      <c r="A3927" s="31">
        <v>1290</v>
      </c>
      <c r="B3927" s="31" t="s">
        <v>65</v>
      </c>
      <c r="C3927" s="31">
        <v>633</v>
      </c>
      <c r="D3927" s="31" t="s">
        <v>66</v>
      </c>
      <c r="E3927" s="31" t="s">
        <v>3010</v>
      </c>
      <c r="F3927" s="31"/>
      <c r="G3927" s="32" t="s">
        <v>3011</v>
      </c>
      <c r="H3927" s="31">
        <v>133</v>
      </c>
      <c r="I3927" s="31">
        <v>2095</v>
      </c>
      <c r="J3927" s="31" t="s">
        <v>2860</v>
      </c>
      <c r="K3927" s="31">
        <v>17</v>
      </c>
      <c r="L3927" s="31">
        <v>1</v>
      </c>
      <c r="M3927" s="31">
        <v>96</v>
      </c>
      <c r="N3927" s="33">
        <v>6996</v>
      </c>
      <c r="O3927" s="33"/>
      <c r="P3927" s="33"/>
      <c r="Q3927" s="33"/>
      <c r="R3927" s="33"/>
      <c r="S3927" s="34" t="str">
        <f t="shared" si="854"/>
        <v>1</v>
      </c>
      <c r="T3927" s="35">
        <f t="shared" si="855"/>
        <v>6996</v>
      </c>
      <c r="U3927" s="36">
        <f>INDEX([1]ราคาที่ดิน!$B:$G,MATCH($C3927,[1]ราคาที่ดิน!$A:$A,0),MATCH($B3927,[1]ราคาที่ดิน!$B$1:$G$1,0))</f>
        <v>180</v>
      </c>
      <c r="V3927" s="37">
        <f t="shared" si="864"/>
        <v>1259280</v>
      </c>
      <c r="W3927" s="31"/>
      <c r="X3927" s="31"/>
      <c r="Y3927" s="31"/>
      <c r="Z3927" s="31"/>
      <c r="AA3927" s="31"/>
      <c r="AB3927" s="32"/>
      <c r="AC3927" s="38"/>
      <c r="AD3927" s="39"/>
      <c r="AE3927" s="39"/>
      <c r="AF3927" s="40" t="str">
        <f t="shared" si="856"/>
        <v/>
      </c>
      <c r="AG3927" s="41" t="str">
        <f t="shared" si="857"/>
        <v/>
      </c>
      <c r="AH3927" s="42"/>
      <c r="AI3927" s="42"/>
      <c r="AJ3927" s="42"/>
      <c r="AK3927" s="42"/>
      <c r="AL3927" s="31"/>
      <c r="AM3927" s="43" t="str">
        <f t="shared" si="858"/>
        <v>100</v>
      </c>
      <c r="AN3927" s="44">
        <f>INDEX([1]ราคาสิ่งปลูกสร้าง!$D$6:$CC$47,MATCH($AD3927,[1]ราคาสิ่งปลูกสร้าง!$B$6:$B$45,0),MATCH($C$7,[1]ราคาสิ่งปลูกสร้าง!$D$5:$CC$5,0))</f>
        <v>0</v>
      </c>
      <c r="AO3927" s="44">
        <f t="shared" si="859"/>
        <v>0</v>
      </c>
      <c r="AP3927" s="45">
        <f t="shared" si="860"/>
        <v>0</v>
      </c>
      <c r="AQ3927" s="40">
        <f>IF(AP3927=0,0,INDEX([1]ค่าเสื่อมสิ่งปลูกสร้าง!$A$5:$D$105,MATCH($AP3927,[1]ค่าเสื่อมสิ่งปลูกสร้าง!$A$5:$A$105,0),MATCH(AE3927,[1]ค่าเสื่อมสิ่งปลูกสร้าง!$A$3:$D$3)))</f>
        <v>0</v>
      </c>
      <c r="AR3927" s="44">
        <f t="shared" si="865"/>
        <v>0</v>
      </c>
      <c r="AS3927" s="44">
        <f t="shared" si="866"/>
        <v>1259280</v>
      </c>
      <c r="AT3927" s="44">
        <f t="shared" si="867"/>
        <v>1259280</v>
      </c>
      <c r="AU3927" s="46">
        <v>0</v>
      </c>
      <c r="AV3927" s="44">
        <f t="shared" si="861"/>
        <v>1259280</v>
      </c>
      <c r="AW3927" s="47" t="str">
        <f t="shared" si="862"/>
        <v>0.01</v>
      </c>
      <c r="AX3927" s="48"/>
      <c r="AY3927" s="48"/>
      <c r="AZ3927" s="49">
        <v>0</v>
      </c>
      <c r="BA3927" s="48"/>
      <c r="BB3927" s="48"/>
      <c r="BC3927" s="44">
        <f t="shared" si="863"/>
        <v>0</v>
      </c>
      <c r="BD3927" s="50">
        <v>1</v>
      </c>
      <c r="BE3927" s="51" t="e">
        <f>IF(AX3927=1,0,IF(AY3927=1,0,IF(BC3927&gt;#REF!,#REF!,IF(OR(AZ3927&gt;0,BD3927&gt;=0),BC3927+([1]สูตร2!H3915*(100%-AZ3927)-BC3927)*BD3927,[1]สูตร2!H3915*(100%-AZ3927)))))</f>
        <v>#REF!</v>
      </c>
      <c r="BF3927" s="31"/>
    </row>
    <row r="3928" spans="1:58" s="5" customFormat="1" ht="24" customHeight="1" x14ac:dyDescent="0.2">
      <c r="A3928" s="31"/>
      <c r="B3928" s="31" t="s">
        <v>321</v>
      </c>
      <c r="C3928" s="31" t="s">
        <v>3012</v>
      </c>
      <c r="D3928" s="31" t="s">
        <v>66</v>
      </c>
      <c r="E3928" s="31" t="s">
        <v>3010</v>
      </c>
      <c r="F3928" s="31"/>
      <c r="G3928" s="32" t="s">
        <v>3011</v>
      </c>
      <c r="H3928" s="31">
        <v>151</v>
      </c>
      <c r="I3928" s="31">
        <v>54</v>
      </c>
      <c r="J3928" s="31" t="s">
        <v>2860</v>
      </c>
      <c r="K3928" s="31">
        <v>0</v>
      </c>
      <c r="L3928" s="31">
        <v>1</v>
      </c>
      <c r="M3928" s="31">
        <v>71</v>
      </c>
      <c r="N3928" s="33"/>
      <c r="O3928" s="33">
        <v>171</v>
      </c>
      <c r="P3928" s="33"/>
      <c r="Q3928" s="33"/>
      <c r="R3928" s="33"/>
      <c r="S3928" s="34" t="str">
        <f t="shared" si="854"/>
        <v>2</v>
      </c>
      <c r="T3928" s="35">
        <f t="shared" si="855"/>
        <v>171</v>
      </c>
      <c r="U3928" s="36">
        <f>INDEX([1]ราคาที่ดิน!$B:$G,MATCH($C3928,[1]ราคาที่ดิน!$A:$A,0),MATCH($B3928,[1]ราคาที่ดิน!$B$1:$G$1,0))</f>
        <v>150</v>
      </c>
      <c r="V3928" s="37">
        <f t="shared" si="864"/>
        <v>25650</v>
      </c>
      <c r="W3928" s="31">
        <v>1</v>
      </c>
      <c r="X3928" s="31">
        <v>71</v>
      </c>
      <c r="Y3928" s="31" t="s">
        <v>71</v>
      </c>
      <c r="Z3928" s="31" t="s">
        <v>3013</v>
      </c>
      <c r="AA3928" s="31"/>
      <c r="AB3928" s="32" t="s">
        <v>3011</v>
      </c>
      <c r="AC3928" s="38"/>
      <c r="AD3928" s="39" t="s">
        <v>73</v>
      </c>
      <c r="AE3928" s="39" t="s">
        <v>94</v>
      </c>
      <c r="AF3928" s="40" t="str">
        <f t="shared" si="856"/>
        <v>2</v>
      </c>
      <c r="AG3928" s="41">
        <f t="shared" si="857"/>
        <v>54</v>
      </c>
      <c r="AH3928" s="42"/>
      <c r="AI3928" s="42">
        <v>54</v>
      </c>
      <c r="AJ3928" s="42"/>
      <c r="AK3928" s="42"/>
      <c r="AL3928" s="31">
        <v>22</v>
      </c>
      <c r="AM3928" s="43" t="str">
        <f t="shared" si="858"/>
        <v>100</v>
      </c>
      <c r="AN3928" s="44">
        <f>INDEX([1]ราคาสิ่งปลูกสร้าง!$D$6:$CC$47,MATCH($AD3928,[1]ราคาสิ่งปลูกสร้าง!$B$6:$B$45,0),MATCH($C$7,[1]ราคาสิ่งปลูกสร้าง!$D$5:$CC$5,0))</f>
        <v>6500</v>
      </c>
      <c r="AO3928" s="44">
        <f t="shared" si="859"/>
        <v>351000</v>
      </c>
      <c r="AP3928" s="45">
        <f t="shared" si="860"/>
        <v>22</v>
      </c>
      <c r="AQ3928" s="40">
        <f>IF(AP3928=0,0,INDEX([1]ค่าเสื่อมสิ่งปลูกสร้าง!$A$5:$D$105,MATCH($AP3928,[1]ค่าเสื่อมสิ่งปลูกสร้าง!$A$5:$A$105,0),MATCH(AE3928,[1]ค่าเสื่อมสิ่งปลูกสร้าง!$A$3:$D$3)))</f>
        <v>34</v>
      </c>
      <c r="AR3928" s="44">
        <f t="shared" si="865"/>
        <v>231660</v>
      </c>
      <c r="AS3928" s="44">
        <f t="shared" si="866"/>
        <v>257310</v>
      </c>
      <c r="AT3928" s="44">
        <f t="shared" si="867"/>
        <v>257310</v>
      </c>
      <c r="AU3928" s="46">
        <v>0</v>
      </c>
      <c r="AV3928" s="44">
        <f t="shared" si="861"/>
        <v>257310</v>
      </c>
      <c r="AW3928" s="47" t="str">
        <f t="shared" si="862"/>
        <v>0.02</v>
      </c>
      <c r="AX3928" s="48"/>
      <c r="AY3928" s="48"/>
      <c r="AZ3928" s="49">
        <v>0</v>
      </c>
      <c r="BA3928" s="48"/>
      <c r="BB3928" s="48"/>
      <c r="BC3928" s="44">
        <f t="shared" si="863"/>
        <v>0</v>
      </c>
      <c r="BD3928" s="50">
        <v>1</v>
      </c>
      <c r="BE3928" s="51" t="e">
        <f>IF(AX3928=1,0,IF(AY3928=1,0,IF(BC3928&gt;#REF!,#REF!,IF(OR(AZ3928&gt;0,BD3928&gt;=0),BC3928+([1]สูตร2!H3916*(100%-AZ3928)-BC3928)*BD3928,[1]สูตร2!H3916*(100%-AZ3928)))))</f>
        <v>#REF!</v>
      </c>
      <c r="BF3928" s="31"/>
    </row>
    <row r="3929" spans="1:58" s="5" customFormat="1" ht="24" customHeight="1" x14ac:dyDescent="0.2">
      <c r="A3929" s="31"/>
      <c r="B3929" s="31" t="s">
        <v>321</v>
      </c>
      <c r="C3929" s="31" t="s">
        <v>3012</v>
      </c>
      <c r="D3929" s="31" t="s">
        <v>66</v>
      </c>
      <c r="E3929" s="31" t="s">
        <v>3010</v>
      </c>
      <c r="F3929" s="31"/>
      <c r="G3929" s="32" t="s">
        <v>3011</v>
      </c>
      <c r="H3929" s="31">
        <v>151</v>
      </c>
      <c r="I3929" s="31">
        <v>54</v>
      </c>
      <c r="J3929" s="31" t="s">
        <v>2860</v>
      </c>
      <c r="K3929" s="31">
        <v>0</v>
      </c>
      <c r="L3929" s="31">
        <v>1</v>
      </c>
      <c r="M3929" s="31">
        <v>0</v>
      </c>
      <c r="N3929" s="33"/>
      <c r="O3929" s="33">
        <v>100</v>
      </c>
      <c r="P3929" s="33"/>
      <c r="Q3929" s="33"/>
      <c r="R3929" s="33"/>
      <c r="S3929" s="34" t="str">
        <f t="shared" si="854"/>
        <v>2</v>
      </c>
      <c r="T3929" s="35">
        <f t="shared" si="855"/>
        <v>100</v>
      </c>
      <c r="U3929" s="36">
        <f>INDEX([1]ราคาที่ดิน!$B:$G,MATCH($C3929,[1]ราคาที่ดิน!$A:$A,0),MATCH($B3929,[1]ราคาที่ดิน!$B$1:$G$1,0))</f>
        <v>150</v>
      </c>
      <c r="V3929" s="37">
        <f t="shared" si="864"/>
        <v>15000</v>
      </c>
      <c r="W3929" s="31">
        <v>2</v>
      </c>
      <c r="X3929" s="31">
        <v>71</v>
      </c>
      <c r="Y3929" s="31" t="s">
        <v>71</v>
      </c>
      <c r="Z3929" s="31" t="s">
        <v>3013</v>
      </c>
      <c r="AA3929" s="31"/>
      <c r="AB3929" s="32" t="s">
        <v>3011</v>
      </c>
      <c r="AC3929" s="38"/>
      <c r="AD3929" s="39" t="s">
        <v>77</v>
      </c>
      <c r="AE3929" s="39" t="s">
        <v>76</v>
      </c>
      <c r="AF3929" s="40" t="str">
        <f t="shared" si="856"/>
        <v>1</v>
      </c>
      <c r="AG3929" s="41">
        <f t="shared" si="857"/>
        <v>12</v>
      </c>
      <c r="AH3929" s="42">
        <v>12</v>
      </c>
      <c r="AI3929" s="42"/>
      <c r="AJ3929" s="42"/>
      <c r="AK3929" s="42"/>
      <c r="AL3929" s="31">
        <v>20</v>
      </c>
      <c r="AM3929" s="43" t="str">
        <f t="shared" si="858"/>
        <v>100</v>
      </c>
      <c r="AN3929" s="44">
        <f>INDEX([1]ราคาสิ่งปลูกสร้าง!$D$6:$CC$47,MATCH($AD3929,[1]ราคาสิ่งปลูกสร้าง!$B$6:$B$45,0),MATCH($C$7,[1]ราคาสิ่งปลูกสร้าง!$D$5:$CC$5,0))</f>
        <v>2050</v>
      </c>
      <c r="AO3929" s="44">
        <f t="shared" si="859"/>
        <v>24600</v>
      </c>
      <c r="AP3929" s="45">
        <f t="shared" si="860"/>
        <v>20</v>
      </c>
      <c r="AQ3929" s="40">
        <f>IF(AP3929=0,0,INDEX([1]ค่าเสื่อมสิ่งปลูกสร้าง!$A$5:$D$105,MATCH($AP3929,[1]ค่าเสื่อมสิ่งปลูกสร้าง!$A$5:$A$105,0),MATCH(AE3929,[1]ค่าเสื่อมสิ่งปลูกสร้าง!$A$3:$D$3)))</f>
        <v>93</v>
      </c>
      <c r="AR3929" s="44">
        <f t="shared" si="865"/>
        <v>1722.0000000000002</v>
      </c>
      <c r="AS3929" s="44">
        <f t="shared" si="866"/>
        <v>16722</v>
      </c>
      <c r="AT3929" s="44">
        <f t="shared" si="867"/>
        <v>16722</v>
      </c>
      <c r="AU3929" s="46">
        <v>0</v>
      </c>
      <c r="AV3929" s="44">
        <f t="shared" si="861"/>
        <v>16722</v>
      </c>
      <c r="AW3929" s="47" t="str">
        <f t="shared" si="862"/>
        <v>0.01</v>
      </c>
      <c r="AX3929" s="48"/>
      <c r="AY3929" s="48"/>
      <c r="AZ3929" s="49">
        <v>0</v>
      </c>
      <c r="BA3929" s="48"/>
      <c r="BB3929" s="48"/>
      <c r="BC3929" s="44">
        <f t="shared" si="863"/>
        <v>0</v>
      </c>
      <c r="BD3929" s="50">
        <v>1</v>
      </c>
      <c r="BE3929" s="51" t="e">
        <f>IF(AX3929=1,0,IF(AY3929=1,0,IF(BC3929&gt;#REF!,#REF!,IF(OR(AZ3929&gt;0,BD3929&gt;=0),BC3929+([1]สูตร2!H3917*(100%-AZ3929)-BC3929)*BD3929,[1]สูตร2!H3917*(100%-AZ3929)))))</f>
        <v>#REF!</v>
      </c>
      <c r="BF3929" s="31"/>
    </row>
    <row r="3930" spans="1:58" s="5" customFormat="1" ht="24" customHeight="1" x14ac:dyDescent="0.2">
      <c r="A3930" s="31">
        <v>1291</v>
      </c>
      <c r="B3930" s="31" t="s">
        <v>93</v>
      </c>
      <c r="C3930" s="31">
        <v>1</v>
      </c>
      <c r="D3930" s="31" t="s">
        <v>71</v>
      </c>
      <c r="E3930" s="31" t="s">
        <v>3014</v>
      </c>
      <c r="F3930" s="31"/>
      <c r="G3930" s="32" t="s">
        <v>3015</v>
      </c>
      <c r="H3930" s="31" t="s">
        <v>104</v>
      </c>
      <c r="I3930" s="31" t="s">
        <v>104</v>
      </c>
      <c r="J3930" s="31" t="s">
        <v>2860</v>
      </c>
      <c r="K3930" s="31">
        <v>0</v>
      </c>
      <c r="L3930" s="31">
        <v>0</v>
      </c>
      <c r="M3930" s="31">
        <v>45</v>
      </c>
      <c r="N3930" s="33"/>
      <c r="O3930" s="33">
        <v>45</v>
      </c>
      <c r="P3930" s="33"/>
      <c r="Q3930" s="33"/>
      <c r="R3930" s="33"/>
      <c r="S3930" s="34" t="str">
        <f t="shared" si="854"/>
        <v>2</v>
      </c>
      <c r="T3930" s="35">
        <f t="shared" si="855"/>
        <v>45</v>
      </c>
      <c r="U3930" s="36">
        <f>INDEX([1]ราคาที่ดิน!$B:$G,MATCH($C3930,[1]ราคาที่ดิน!$A:$A,0),MATCH($B3930,[1]ราคาที่ดิน!$B$1:$G$1,0))</f>
        <v>100</v>
      </c>
      <c r="V3930" s="37">
        <f t="shared" si="864"/>
        <v>4500</v>
      </c>
      <c r="W3930" s="31">
        <v>1</v>
      </c>
      <c r="X3930" s="31">
        <v>72</v>
      </c>
      <c r="Y3930" s="31" t="s">
        <v>71</v>
      </c>
      <c r="Z3930" s="31" t="s">
        <v>3014</v>
      </c>
      <c r="AA3930" s="31"/>
      <c r="AB3930" s="32" t="s">
        <v>3015</v>
      </c>
      <c r="AC3930" s="38"/>
      <c r="AD3930" s="39" t="s">
        <v>73</v>
      </c>
      <c r="AE3930" s="39" t="s">
        <v>94</v>
      </c>
      <c r="AF3930" s="40" t="str">
        <f t="shared" si="856"/>
        <v>2</v>
      </c>
      <c r="AG3930" s="41">
        <f t="shared" si="857"/>
        <v>64</v>
      </c>
      <c r="AH3930" s="42"/>
      <c r="AI3930" s="42">
        <v>64</v>
      </c>
      <c r="AJ3930" s="42"/>
      <c r="AK3930" s="42"/>
      <c r="AL3930" s="31">
        <v>2</v>
      </c>
      <c r="AM3930" s="43" t="str">
        <f t="shared" si="858"/>
        <v>100</v>
      </c>
      <c r="AN3930" s="44">
        <f>INDEX([1]ราคาสิ่งปลูกสร้าง!$D$6:$CC$47,MATCH($AD3930,[1]ราคาสิ่งปลูกสร้าง!$B$6:$B$45,0),MATCH($C$7,[1]ราคาสิ่งปลูกสร้าง!$D$5:$CC$5,0))</f>
        <v>6500</v>
      </c>
      <c r="AO3930" s="44">
        <f t="shared" si="859"/>
        <v>416000</v>
      </c>
      <c r="AP3930" s="45">
        <f t="shared" si="860"/>
        <v>2</v>
      </c>
      <c r="AQ3930" s="40">
        <f>IF(AP3930=0,0,INDEX([1]ค่าเสื่อมสิ่งปลูกสร้าง!$A$5:$D$105,MATCH($AP3930,[1]ค่าเสื่อมสิ่งปลูกสร้าง!$A$5:$A$105,0),MATCH(AE3930,[1]ค่าเสื่อมสิ่งปลูกสร้าง!$A$3:$D$3)))</f>
        <v>2</v>
      </c>
      <c r="AR3930" s="44">
        <f t="shared" si="865"/>
        <v>407680</v>
      </c>
      <c r="AS3930" s="44">
        <f t="shared" si="866"/>
        <v>412180</v>
      </c>
      <c r="AT3930" s="44">
        <f t="shared" si="867"/>
        <v>412180</v>
      </c>
      <c r="AU3930" s="46">
        <v>0</v>
      </c>
      <c r="AV3930" s="44">
        <f t="shared" si="861"/>
        <v>412180</v>
      </c>
      <c r="AW3930" s="47" t="str">
        <f t="shared" si="862"/>
        <v>0.02</v>
      </c>
      <c r="AX3930" s="48"/>
      <c r="AY3930" s="48"/>
      <c r="AZ3930" s="49">
        <v>0</v>
      </c>
      <c r="BA3930" s="48"/>
      <c r="BB3930" s="48"/>
      <c r="BC3930" s="44">
        <f t="shared" si="863"/>
        <v>0</v>
      </c>
      <c r="BD3930" s="50">
        <v>1</v>
      </c>
      <c r="BE3930" s="51" t="e">
        <f>IF(AX3930=1,0,IF(AY3930=1,0,IF(BC3930&gt;#REF!,#REF!,IF(OR(AZ3930&gt;0,BD3930&gt;=0),BC3930+([1]สูตร2!H3918*(100%-AZ3930)-BC3930)*BD3930,[1]สูตร2!H3918*(100%-AZ3930)))))</f>
        <v>#REF!</v>
      </c>
      <c r="BF3930" s="31"/>
    </row>
    <row r="3931" spans="1:58" s="5" customFormat="1" ht="24" customHeight="1" x14ac:dyDescent="0.2">
      <c r="A3931" s="31"/>
      <c r="B3931" s="31" t="s">
        <v>93</v>
      </c>
      <c r="C3931" s="31">
        <v>1</v>
      </c>
      <c r="D3931" s="31" t="s">
        <v>71</v>
      </c>
      <c r="E3931" s="31" t="s">
        <v>3014</v>
      </c>
      <c r="F3931" s="31"/>
      <c r="G3931" s="32" t="s">
        <v>3015</v>
      </c>
      <c r="H3931" s="31" t="s">
        <v>104</v>
      </c>
      <c r="I3931" s="31" t="s">
        <v>104</v>
      </c>
      <c r="J3931" s="31" t="s">
        <v>2860</v>
      </c>
      <c r="K3931" s="31">
        <v>0</v>
      </c>
      <c r="L3931" s="31">
        <v>0</v>
      </c>
      <c r="M3931" s="31">
        <v>10</v>
      </c>
      <c r="N3931" s="33"/>
      <c r="O3931" s="33">
        <v>10</v>
      </c>
      <c r="P3931" s="33"/>
      <c r="Q3931" s="33"/>
      <c r="R3931" s="33"/>
      <c r="S3931" s="34" t="str">
        <f t="shared" si="854"/>
        <v>2</v>
      </c>
      <c r="T3931" s="35">
        <f t="shared" si="855"/>
        <v>10</v>
      </c>
      <c r="U3931" s="36">
        <f>INDEX([1]ราคาที่ดิน!$B:$G,MATCH($C3931,[1]ราคาที่ดิน!$A:$A,0),MATCH($B3931,[1]ราคาที่ดิน!$B$1:$G$1,0))</f>
        <v>100</v>
      </c>
      <c r="V3931" s="37">
        <f t="shared" si="864"/>
        <v>1000</v>
      </c>
      <c r="W3931" s="31">
        <v>2</v>
      </c>
      <c r="X3931" s="31">
        <v>72</v>
      </c>
      <c r="Y3931" s="31" t="s">
        <v>71</v>
      </c>
      <c r="Z3931" s="31" t="s">
        <v>3014</v>
      </c>
      <c r="AA3931" s="31"/>
      <c r="AB3931" s="32" t="s">
        <v>3015</v>
      </c>
      <c r="AC3931" s="38"/>
      <c r="AD3931" s="39" t="s">
        <v>77</v>
      </c>
      <c r="AE3931" s="39" t="s">
        <v>76</v>
      </c>
      <c r="AF3931" s="40" t="str">
        <f t="shared" si="856"/>
        <v>1</v>
      </c>
      <c r="AG3931" s="41">
        <f t="shared" si="857"/>
        <v>25</v>
      </c>
      <c r="AH3931" s="42">
        <v>25</v>
      </c>
      <c r="AI3931" s="42"/>
      <c r="AJ3931" s="42"/>
      <c r="AK3931" s="42"/>
      <c r="AL3931" s="31">
        <v>2</v>
      </c>
      <c r="AM3931" s="43" t="str">
        <f t="shared" si="858"/>
        <v>100</v>
      </c>
      <c r="AN3931" s="44">
        <f>INDEX([1]ราคาสิ่งปลูกสร้าง!$D$6:$CC$47,MATCH($AD3931,[1]ราคาสิ่งปลูกสร้าง!$B$6:$B$45,0),MATCH($C$7,[1]ราคาสิ่งปลูกสร้าง!$D$5:$CC$5,0))</f>
        <v>2050</v>
      </c>
      <c r="AO3931" s="44">
        <f t="shared" si="859"/>
        <v>51250</v>
      </c>
      <c r="AP3931" s="45">
        <f t="shared" si="860"/>
        <v>2</v>
      </c>
      <c r="AQ3931" s="40">
        <f>IF(AP3931=0,0,INDEX([1]ค่าเสื่อมสิ่งปลูกสร้าง!$A$5:$D$105,MATCH($AP3931,[1]ค่าเสื่อมสิ่งปลูกสร้าง!$A$5:$A$105,0),MATCH(AE3931,[1]ค่าเสื่อมสิ่งปลูกสร้าง!$A$3:$D$3)))</f>
        <v>6</v>
      </c>
      <c r="AR3931" s="44">
        <f t="shared" si="865"/>
        <v>48175</v>
      </c>
      <c r="AS3931" s="44">
        <f t="shared" si="866"/>
        <v>49175</v>
      </c>
      <c r="AT3931" s="44">
        <f t="shared" si="867"/>
        <v>49175</v>
      </c>
      <c r="AU3931" s="46">
        <v>0</v>
      </c>
      <c r="AV3931" s="44">
        <f t="shared" si="861"/>
        <v>49175</v>
      </c>
      <c r="AW3931" s="47" t="str">
        <f t="shared" si="862"/>
        <v>0.01</v>
      </c>
      <c r="AX3931" s="48"/>
      <c r="AY3931" s="48"/>
      <c r="AZ3931" s="49">
        <v>0</v>
      </c>
      <c r="BA3931" s="48"/>
      <c r="BB3931" s="48"/>
      <c r="BC3931" s="44">
        <f t="shared" si="863"/>
        <v>0</v>
      </c>
      <c r="BD3931" s="50">
        <v>1</v>
      </c>
      <c r="BE3931" s="51" t="e">
        <f>IF(AX3931=1,0,IF(AY3931=1,0,IF(BC3931&gt;#REF!,#REF!,IF(OR(AZ3931&gt;0,BD3931&gt;=0),BC3931+([1]สูตร2!H3919*(100%-AZ3931)-BC3931)*BD3931,[1]สูตร2!H3919*(100%-AZ3931)))))</f>
        <v>#REF!</v>
      </c>
      <c r="BF3931" s="31"/>
    </row>
    <row r="3932" spans="1:58" s="5" customFormat="1" ht="24" customHeight="1" x14ac:dyDescent="0.2">
      <c r="A3932" s="31"/>
      <c r="B3932" s="31" t="s">
        <v>93</v>
      </c>
      <c r="C3932" s="31">
        <v>1</v>
      </c>
      <c r="D3932" s="31" t="s">
        <v>71</v>
      </c>
      <c r="E3932" s="31" t="s">
        <v>3014</v>
      </c>
      <c r="F3932" s="31"/>
      <c r="G3932" s="32" t="s">
        <v>3015</v>
      </c>
      <c r="H3932" s="31" t="s">
        <v>104</v>
      </c>
      <c r="I3932" s="31" t="s">
        <v>104</v>
      </c>
      <c r="J3932" s="31" t="s">
        <v>2860</v>
      </c>
      <c r="K3932" s="31">
        <v>0</v>
      </c>
      <c r="L3932" s="31">
        <v>0</v>
      </c>
      <c r="M3932" s="31">
        <v>10</v>
      </c>
      <c r="N3932" s="33"/>
      <c r="O3932" s="33">
        <v>10</v>
      </c>
      <c r="P3932" s="33"/>
      <c r="Q3932" s="33"/>
      <c r="R3932" s="33"/>
      <c r="S3932" s="34" t="str">
        <f t="shared" si="854"/>
        <v>2</v>
      </c>
      <c r="T3932" s="35">
        <f t="shared" si="855"/>
        <v>10</v>
      </c>
      <c r="U3932" s="36">
        <f>INDEX([1]ราคาที่ดิน!$B:$G,MATCH($C3932,[1]ราคาที่ดิน!$A:$A,0),MATCH($B3932,[1]ราคาที่ดิน!$B$1:$G$1,0))</f>
        <v>100</v>
      </c>
      <c r="V3932" s="37">
        <f t="shared" si="864"/>
        <v>1000</v>
      </c>
      <c r="W3932" s="31">
        <v>3</v>
      </c>
      <c r="X3932" s="31">
        <v>72</v>
      </c>
      <c r="Y3932" s="31" t="s">
        <v>71</v>
      </c>
      <c r="Z3932" s="31" t="s">
        <v>3014</v>
      </c>
      <c r="AA3932" s="31"/>
      <c r="AB3932" s="32" t="s">
        <v>3015</v>
      </c>
      <c r="AC3932" s="38"/>
      <c r="AD3932" s="39" t="s">
        <v>75</v>
      </c>
      <c r="AE3932" s="39" t="s">
        <v>76</v>
      </c>
      <c r="AF3932" s="40" t="str">
        <f t="shared" si="856"/>
        <v>1</v>
      </c>
      <c r="AG3932" s="41">
        <f t="shared" si="857"/>
        <v>8.75</v>
      </c>
      <c r="AH3932" s="42">
        <v>8.75</v>
      </c>
      <c r="AI3932" s="42"/>
      <c r="AJ3932" s="42"/>
      <c r="AK3932" s="42"/>
      <c r="AL3932" s="31">
        <v>2</v>
      </c>
      <c r="AM3932" s="43" t="str">
        <f t="shared" si="858"/>
        <v>100</v>
      </c>
      <c r="AN3932" s="44">
        <f>INDEX([1]ราคาสิ่งปลูกสร้าง!$D$6:$CC$47,MATCH($AD3932,[1]ราคาสิ่งปลูกสร้าง!$B$6:$B$45,0),MATCH($C$7,[1]ราคาสิ่งปลูกสร้าง!$D$5:$CC$5,0))</f>
        <v>5400</v>
      </c>
      <c r="AO3932" s="44">
        <f t="shared" si="859"/>
        <v>47250</v>
      </c>
      <c r="AP3932" s="45">
        <f t="shared" si="860"/>
        <v>2</v>
      </c>
      <c r="AQ3932" s="40">
        <f>IF(AP3932=0,0,INDEX([1]ค่าเสื่อมสิ่งปลูกสร้าง!$A$5:$D$105,MATCH($AP3932,[1]ค่าเสื่อมสิ่งปลูกสร้าง!$A$5:$A$105,0),MATCH(AE3932,[1]ค่าเสื่อมสิ่งปลูกสร้าง!$A$3:$D$3)))</f>
        <v>6</v>
      </c>
      <c r="AR3932" s="44">
        <f t="shared" si="865"/>
        <v>44415</v>
      </c>
      <c r="AS3932" s="44">
        <f t="shared" si="866"/>
        <v>45415</v>
      </c>
      <c r="AT3932" s="44">
        <f t="shared" si="867"/>
        <v>45415</v>
      </c>
      <c r="AU3932" s="46">
        <v>0</v>
      </c>
      <c r="AV3932" s="44">
        <f t="shared" si="861"/>
        <v>45415</v>
      </c>
      <c r="AW3932" s="47" t="str">
        <f t="shared" si="862"/>
        <v>0.01</v>
      </c>
      <c r="AX3932" s="48"/>
      <c r="AY3932" s="48"/>
      <c r="AZ3932" s="49">
        <v>0</v>
      </c>
      <c r="BA3932" s="48"/>
      <c r="BB3932" s="48"/>
      <c r="BC3932" s="44">
        <f t="shared" si="863"/>
        <v>0</v>
      </c>
      <c r="BD3932" s="50">
        <v>1</v>
      </c>
      <c r="BE3932" s="51" t="e">
        <f>IF(AX3932=1,0,IF(AY3932=1,0,IF(BC3932&gt;#REF!,#REF!,IF(OR(AZ3932&gt;0,BD3932&gt;=0),BC3932+([1]สูตร2!H3920*(100%-AZ3932)-BC3932)*BD3932,[1]สูตร2!H3920*(100%-AZ3932)))))</f>
        <v>#REF!</v>
      </c>
      <c r="BF3932" s="31"/>
    </row>
    <row r="3933" spans="1:58" s="5" customFormat="1" ht="24" customHeight="1" x14ac:dyDescent="0.2">
      <c r="A3933" s="31"/>
      <c r="B3933" s="31" t="s">
        <v>93</v>
      </c>
      <c r="C3933" s="31">
        <v>1</v>
      </c>
      <c r="D3933" s="31" t="s">
        <v>71</v>
      </c>
      <c r="E3933" s="31" t="s">
        <v>3014</v>
      </c>
      <c r="F3933" s="31"/>
      <c r="G3933" s="32" t="s">
        <v>3015</v>
      </c>
      <c r="H3933" s="31" t="s">
        <v>104</v>
      </c>
      <c r="I3933" s="31" t="s">
        <v>104</v>
      </c>
      <c r="J3933" s="31" t="s">
        <v>2860</v>
      </c>
      <c r="K3933" s="31">
        <v>0</v>
      </c>
      <c r="L3933" s="31">
        <v>0</v>
      </c>
      <c r="M3933" s="31">
        <v>10</v>
      </c>
      <c r="N3933" s="33"/>
      <c r="O3933" s="33">
        <v>10</v>
      </c>
      <c r="P3933" s="33"/>
      <c r="Q3933" s="33"/>
      <c r="R3933" s="33"/>
      <c r="S3933" s="34" t="str">
        <f t="shared" si="854"/>
        <v>2</v>
      </c>
      <c r="T3933" s="35">
        <f t="shared" si="855"/>
        <v>10</v>
      </c>
      <c r="U3933" s="36">
        <f>INDEX([1]ราคาที่ดิน!$B:$G,MATCH($C3933,[1]ราคาที่ดิน!$A:$A,0),MATCH($B3933,[1]ราคาที่ดิน!$B$1:$G$1,0))</f>
        <v>100</v>
      </c>
      <c r="V3933" s="37">
        <f t="shared" si="864"/>
        <v>1000</v>
      </c>
      <c r="W3933" s="31">
        <v>4</v>
      </c>
      <c r="X3933" s="31">
        <v>72</v>
      </c>
      <c r="Y3933" s="31" t="s">
        <v>71</v>
      </c>
      <c r="Z3933" s="31" t="s">
        <v>3014</v>
      </c>
      <c r="AA3933" s="31"/>
      <c r="AB3933" s="32" t="s">
        <v>3015</v>
      </c>
      <c r="AC3933" s="38"/>
      <c r="AD3933" s="39" t="s">
        <v>77</v>
      </c>
      <c r="AE3933" s="39" t="s">
        <v>76</v>
      </c>
      <c r="AF3933" s="40" t="str">
        <f t="shared" si="856"/>
        <v>1</v>
      </c>
      <c r="AG3933" s="41">
        <f t="shared" si="857"/>
        <v>16</v>
      </c>
      <c r="AH3933" s="42">
        <v>16</v>
      </c>
      <c r="AI3933" s="42"/>
      <c r="AJ3933" s="42"/>
      <c r="AK3933" s="42"/>
      <c r="AL3933" s="31">
        <v>2</v>
      </c>
      <c r="AM3933" s="43" t="str">
        <f t="shared" si="858"/>
        <v>100</v>
      </c>
      <c r="AN3933" s="44">
        <f>INDEX([1]ราคาสิ่งปลูกสร้าง!$D$6:$CC$47,MATCH($AD3933,[1]ราคาสิ่งปลูกสร้าง!$B$6:$B$45,0),MATCH($C$7,[1]ราคาสิ่งปลูกสร้าง!$D$5:$CC$5,0))</f>
        <v>2050</v>
      </c>
      <c r="AO3933" s="44">
        <f t="shared" si="859"/>
        <v>32800</v>
      </c>
      <c r="AP3933" s="45">
        <f t="shared" si="860"/>
        <v>2</v>
      </c>
      <c r="AQ3933" s="40">
        <f>IF(AP3933=0,0,INDEX([1]ค่าเสื่อมสิ่งปลูกสร้าง!$A$5:$D$105,MATCH($AP3933,[1]ค่าเสื่อมสิ่งปลูกสร้าง!$A$5:$A$105,0),MATCH(AE3933,[1]ค่าเสื่อมสิ่งปลูกสร้าง!$A$3:$D$3)))</f>
        <v>6</v>
      </c>
      <c r="AR3933" s="44">
        <f t="shared" si="865"/>
        <v>30832</v>
      </c>
      <c r="AS3933" s="44">
        <f t="shared" si="866"/>
        <v>31832</v>
      </c>
      <c r="AT3933" s="44">
        <f t="shared" si="867"/>
        <v>31832</v>
      </c>
      <c r="AU3933" s="46">
        <v>0</v>
      </c>
      <c r="AV3933" s="44">
        <f t="shared" si="861"/>
        <v>31832</v>
      </c>
      <c r="AW3933" s="47" t="str">
        <f t="shared" si="862"/>
        <v>0.01</v>
      </c>
      <c r="AX3933" s="48"/>
      <c r="AY3933" s="48"/>
      <c r="AZ3933" s="49">
        <v>0</v>
      </c>
      <c r="BA3933" s="48"/>
      <c r="BB3933" s="48"/>
      <c r="BC3933" s="44">
        <f t="shared" si="863"/>
        <v>0</v>
      </c>
      <c r="BD3933" s="50">
        <v>1</v>
      </c>
      <c r="BE3933" s="51" t="e">
        <f>IF(AX3933=1,0,IF(AY3933=1,0,IF(BC3933&gt;#REF!,#REF!,IF(OR(AZ3933&gt;0,BD3933&gt;=0),BC3933+([1]สูตร2!H3921*(100%-AZ3933)-BC3933)*BD3933,[1]สูตร2!H3921*(100%-AZ3933)))))</f>
        <v>#REF!</v>
      </c>
      <c r="BF3933" s="31"/>
    </row>
    <row r="3934" spans="1:58" s="5" customFormat="1" ht="24" customHeight="1" x14ac:dyDescent="0.2">
      <c r="A3934" s="31">
        <v>1292</v>
      </c>
      <c r="B3934" s="31" t="s">
        <v>93</v>
      </c>
      <c r="C3934" s="31">
        <v>1</v>
      </c>
      <c r="D3934" s="31" t="s">
        <v>470</v>
      </c>
      <c r="E3934" s="31" t="s">
        <v>3016</v>
      </c>
      <c r="F3934" s="31"/>
      <c r="G3934" s="32" t="s">
        <v>3017</v>
      </c>
      <c r="H3934" s="31" t="s">
        <v>104</v>
      </c>
      <c r="I3934" s="31" t="s">
        <v>104</v>
      </c>
      <c r="J3934" s="31" t="s">
        <v>2860</v>
      </c>
      <c r="K3934" s="31">
        <v>0</v>
      </c>
      <c r="L3934" s="31">
        <v>0</v>
      </c>
      <c r="M3934" s="31">
        <v>45</v>
      </c>
      <c r="N3934" s="33"/>
      <c r="O3934" s="33">
        <v>45</v>
      </c>
      <c r="P3934" s="33"/>
      <c r="Q3934" s="33"/>
      <c r="R3934" s="33"/>
      <c r="S3934" s="34" t="str">
        <f t="shared" si="854"/>
        <v>2</v>
      </c>
      <c r="T3934" s="35">
        <f t="shared" si="855"/>
        <v>45</v>
      </c>
      <c r="U3934" s="36">
        <f>INDEX([1]ราคาที่ดิน!$B:$G,MATCH($C3934,[1]ราคาที่ดิน!$A:$A,0),MATCH($B3934,[1]ราคาที่ดิน!$B$1:$G$1,0))</f>
        <v>100</v>
      </c>
      <c r="V3934" s="37">
        <f t="shared" si="864"/>
        <v>4500</v>
      </c>
      <c r="W3934" s="31">
        <v>1</v>
      </c>
      <c r="X3934" s="31">
        <v>74</v>
      </c>
      <c r="Y3934" s="31" t="s">
        <v>470</v>
      </c>
      <c r="Z3934" s="31" t="s">
        <v>3016</v>
      </c>
      <c r="AA3934" s="31"/>
      <c r="AB3934" s="32" t="s">
        <v>3017</v>
      </c>
      <c r="AC3934" s="38"/>
      <c r="AD3934" s="39" t="s">
        <v>73</v>
      </c>
      <c r="AE3934" s="39" t="s">
        <v>94</v>
      </c>
      <c r="AF3934" s="40" t="str">
        <f t="shared" si="856"/>
        <v>2</v>
      </c>
      <c r="AG3934" s="41">
        <f t="shared" si="857"/>
        <v>78</v>
      </c>
      <c r="AH3934" s="42"/>
      <c r="AI3934" s="42">
        <v>78</v>
      </c>
      <c r="AJ3934" s="42"/>
      <c r="AK3934" s="42"/>
      <c r="AL3934" s="31">
        <v>4</v>
      </c>
      <c r="AM3934" s="43" t="str">
        <f t="shared" si="858"/>
        <v>100</v>
      </c>
      <c r="AN3934" s="44">
        <f>INDEX([1]ราคาสิ่งปลูกสร้าง!$D$6:$CC$47,MATCH($AD3934,[1]ราคาสิ่งปลูกสร้าง!$B$6:$B$45,0),MATCH($C$7,[1]ราคาสิ่งปลูกสร้าง!$D$5:$CC$5,0))</f>
        <v>6500</v>
      </c>
      <c r="AO3934" s="44">
        <f t="shared" si="859"/>
        <v>507000</v>
      </c>
      <c r="AP3934" s="45">
        <f t="shared" si="860"/>
        <v>4</v>
      </c>
      <c r="AQ3934" s="40">
        <f>IF(AP3934=0,0,INDEX([1]ค่าเสื่อมสิ่งปลูกสร้าง!$A$5:$D$105,MATCH($AP3934,[1]ค่าเสื่อมสิ่งปลูกสร้าง!$A$5:$A$105,0),MATCH(AE3934,[1]ค่าเสื่อมสิ่งปลูกสร้าง!$A$3:$D$3)))</f>
        <v>4</v>
      </c>
      <c r="AR3934" s="44">
        <f t="shared" si="865"/>
        <v>486720</v>
      </c>
      <c r="AS3934" s="44">
        <f t="shared" si="866"/>
        <v>491220</v>
      </c>
      <c r="AT3934" s="44">
        <f t="shared" si="867"/>
        <v>491220</v>
      </c>
      <c r="AU3934" s="46">
        <v>0</v>
      </c>
      <c r="AV3934" s="44">
        <f t="shared" si="861"/>
        <v>491220</v>
      </c>
      <c r="AW3934" s="47" t="str">
        <f t="shared" si="862"/>
        <v>0.02</v>
      </c>
      <c r="AX3934" s="48"/>
      <c r="AY3934" s="48"/>
      <c r="AZ3934" s="49">
        <v>0</v>
      </c>
      <c r="BA3934" s="48"/>
      <c r="BB3934" s="48"/>
      <c r="BC3934" s="44">
        <f t="shared" si="863"/>
        <v>0</v>
      </c>
      <c r="BD3934" s="50">
        <v>1</v>
      </c>
      <c r="BE3934" s="51" t="e">
        <f>IF(AX3934=1,0,IF(AY3934=1,0,IF(BC3934&gt;#REF!,#REF!,IF(OR(AZ3934&gt;0,BD3934&gt;=0),BC3934+([1]สูตร2!H3922*(100%-AZ3934)-BC3934)*BD3934,[1]สูตร2!H3922*(100%-AZ3934)))))</f>
        <v>#REF!</v>
      </c>
      <c r="BF3934" s="31"/>
    </row>
    <row r="3935" spans="1:58" s="5" customFormat="1" ht="24" customHeight="1" x14ac:dyDescent="0.2">
      <c r="A3935" s="31"/>
      <c r="B3935" s="31" t="s">
        <v>93</v>
      </c>
      <c r="C3935" s="31">
        <v>1</v>
      </c>
      <c r="D3935" s="31" t="s">
        <v>470</v>
      </c>
      <c r="E3935" s="31" t="s">
        <v>3016</v>
      </c>
      <c r="F3935" s="31"/>
      <c r="G3935" s="32" t="s">
        <v>3017</v>
      </c>
      <c r="H3935" s="31" t="s">
        <v>104</v>
      </c>
      <c r="I3935" s="31" t="s">
        <v>104</v>
      </c>
      <c r="J3935" s="31" t="s">
        <v>2860</v>
      </c>
      <c r="K3935" s="31">
        <v>0</v>
      </c>
      <c r="L3935" s="31">
        <v>0</v>
      </c>
      <c r="M3935" s="31">
        <v>10</v>
      </c>
      <c r="N3935" s="33"/>
      <c r="O3935" s="33">
        <v>10</v>
      </c>
      <c r="P3935" s="33"/>
      <c r="Q3935" s="33"/>
      <c r="R3935" s="33"/>
      <c r="S3935" s="34" t="str">
        <f t="shared" si="854"/>
        <v>2</v>
      </c>
      <c r="T3935" s="35">
        <f t="shared" si="855"/>
        <v>10</v>
      </c>
      <c r="U3935" s="36">
        <f>INDEX([1]ราคาที่ดิน!$B:$G,MATCH($C3935,[1]ราคาที่ดิน!$A:$A,0),MATCH($B3935,[1]ราคาที่ดิน!$B$1:$G$1,0))</f>
        <v>100</v>
      </c>
      <c r="V3935" s="37">
        <f t="shared" si="864"/>
        <v>1000</v>
      </c>
      <c r="W3935" s="31">
        <v>2</v>
      </c>
      <c r="X3935" s="31">
        <v>74</v>
      </c>
      <c r="Y3935" s="31" t="s">
        <v>470</v>
      </c>
      <c r="Z3935" s="31" t="s">
        <v>3016</v>
      </c>
      <c r="AA3935" s="31"/>
      <c r="AB3935" s="32" t="s">
        <v>3017</v>
      </c>
      <c r="AC3935" s="38"/>
      <c r="AD3935" s="39" t="s">
        <v>75</v>
      </c>
      <c r="AE3935" s="39" t="s">
        <v>76</v>
      </c>
      <c r="AF3935" s="40" t="str">
        <f t="shared" si="856"/>
        <v>1</v>
      </c>
      <c r="AG3935" s="41">
        <f t="shared" si="857"/>
        <v>15</v>
      </c>
      <c r="AH3935" s="42">
        <v>15</v>
      </c>
      <c r="AI3935" s="42"/>
      <c r="AJ3935" s="42"/>
      <c r="AK3935" s="42"/>
      <c r="AL3935" s="31">
        <v>4</v>
      </c>
      <c r="AM3935" s="43" t="str">
        <f t="shared" si="858"/>
        <v>100</v>
      </c>
      <c r="AN3935" s="44">
        <f>INDEX([1]ราคาสิ่งปลูกสร้าง!$D$6:$CC$47,MATCH($AD3935,[1]ราคาสิ่งปลูกสร้าง!$B$6:$B$45,0),MATCH($C$7,[1]ราคาสิ่งปลูกสร้าง!$D$5:$CC$5,0))</f>
        <v>5400</v>
      </c>
      <c r="AO3935" s="44">
        <f t="shared" si="859"/>
        <v>81000</v>
      </c>
      <c r="AP3935" s="45">
        <f t="shared" si="860"/>
        <v>4</v>
      </c>
      <c r="AQ3935" s="40">
        <f>IF(AP3935=0,0,INDEX([1]ค่าเสื่อมสิ่งปลูกสร้าง!$A$5:$D$105,MATCH($AP3935,[1]ค่าเสื่อมสิ่งปลูกสร้าง!$A$5:$A$105,0),MATCH(AE3935,[1]ค่าเสื่อมสิ่งปลูกสร้าง!$A$3:$D$3)))</f>
        <v>12</v>
      </c>
      <c r="AR3935" s="44">
        <f t="shared" si="865"/>
        <v>71280</v>
      </c>
      <c r="AS3935" s="44">
        <f t="shared" si="866"/>
        <v>72280</v>
      </c>
      <c r="AT3935" s="44">
        <f t="shared" si="867"/>
        <v>72280</v>
      </c>
      <c r="AU3935" s="46">
        <v>0</v>
      </c>
      <c r="AV3935" s="44">
        <f t="shared" si="861"/>
        <v>72280</v>
      </c>
      <c r="AW3935" s="47" t="str">
        <f t="shared" si="862"/>
        <v>0.01</v>
      </c>
      <c r="AX3935" s="48"/>
      <c r="AY3935" s="48"/>
      <c r="AZ3935" s="49">
        <v>0</v>
      </c>
      <c r="BA3935" s="48"/>
      <c r="BB3935" s="48"/>
      <c r="BC3935" s="44">
        <f t="shared" si="863"/>
        <v>0</v>
      </c>
      <c r="BD3935" s="50">
        <v>1</v>
      </c>
      <c r="BE3935" s="51" t="e">
        <f>IF(AX3935=1,0,IF(AY3935=1,0,IF(BC3935&gt;#REF!,#REF!,IF(OR(AZ3935&gt;0,BD3935&gt;=0),BC3935+([1]สูตร2!H3923*(100%-AZ3935)-BC3935)*BD3935,[1]สูตร2!H3923*(100%-AZ3935)))))</f>
        <v>#REF!</v>
      </c>
      <c r="BF3935" s="31"/>
    </row>
    <row r="3936" spans="1:58" s="5" customFormat="1" ht="24" customHeight="1" x14ac:dyDescent="0.2">
      <c r="A3936" s="31"/>
      <c r="B3936" s="31" t="s">
        <v>93</v>
      </c>
      <c r="C3936" s="31">
        <v>1</v>
      </c>
      <c r="D3936" s="31" t="s">
        <v>470</v>
      </c>
      <c r="E3936" s="31" t="s">
        <v>3016</v>
      </c>
      <c r="F3936" s="31"/>
      <c r="G3936" s="32" t="s">
        <v>3017</v>
      </c>
      <c r="H3936" s="31" t="s">
        <v>104</v>
      </c>
      <c r="I3936" s="31" t="s">
        <v>104</v>
      </c>
      <c r="J3936" s="31" t="s">
        <v>2860</v>
      </c>
      <c r="K3936" s="31">
        <v>0</v>
      </c>
      <c r="L3936" s="31">
        <v>0</v>
      </c>
      <c r="M3936" s="31">
        <v>10</v>
      </c>
      <c r="N3936" s="33"/>
      <c r="O3936" s="33">
        <v>10</v>
      </c>
      <c r="P3936" s="33"/>
      <c r="Q3936" s="33"/>
      <c r="R3936" s="33"/>
      <c r="S3936" s="34" t="str">
        <f t="shared" si="854"/>
        <v>2</v>
      </c>
      <c r="T3936" s="35">
        <f t="shared" si="855"/>
        <v>10</v>
      </c>
      <c r="U3936" s="36">
        <f>INDEX([1]ราคาที่ดิน!$B:$G,MATCH($C3936,[1]ราคาที่ดิน!$A:$A,0),MATCH($B3936,[1]ราคาที่ดิน!$B$1:$G$1,0))</f>
        <v>100</v>
      </c>
      <c r="V3936" s="37">
        <f t="shared" si="864"/>
        <v>1000</v>
      </c>
      <c r="W3936" s="31">
        <v>3</v>
      </c>
      <c r="X3936" s="31">
        <v>74</v>
      </c>
      <c r="Y3936" s="31" t="s">
        <v>470</v>
      </c>
      <c r="Z3936" s="31" t="s">
        <v>3016</v>
      </c>
      <c r="AA3936" s="31"/>
      <c r="AB3936" s="32" t="s">
        <v>3017</v>
      </c>
      <c r="AC3936" s="38"/>
      <c r="AD3936" s="39" t="s">
        <v>77</v>
      </c>
      <c r="AE3936" s="39" t="s">
        <v>76</v>
      </c>
      <c r="AF3936" s="40" t="str">
        <f t="shared" si="856"/>
        <v>1</v>
      </c>
      <c r="AG3936" s="41">
        <f t="shared" si="857"/>
        <v>15</v>
      </c>
      <c r="AH3936" s="42">
        <v>15</v>
      </c>
      <c r="AI3936" s="42"/>
      <c r="AJ3936" s="42"/>
      <c r="AK3936" s="42"/>
      <c r="AL3936" s="31">
        <v>4</v>
      </c>
      <c r="AM3936" s="43" t="str">
        <f t="shared" si="858"/>
        <v>100</v>
      </c>
      <c r="AN3936" s="44">
        <f>INDEX([1]ราคาสิ่งปลูกสร้าง!$D$6:$CC$47,MATCH($AD3936,[1]ราคาสิ่งปลูกสร้าง!$B$6:$B$45,0),MATCH($C$7,[1]ราคาสิ่งปลูกสร้าง!$D$5:$CC$5,0))</f>
        <v>2050</v>
      </c>
      <c r="AO3936" s="44">
        <f t="shared" si="859"/>
        <v>30750</v>
      </c>
      <c r="AP3936" s="45">
        <f t="shared" si="860"/>
        <v>4</v>
      </c>
      <c r="AQ3936" s="40">
        <f>IF(AP3936=0,0,INDEX([1]ค่าเสื่อมสิ่งปลูกสร้าง!$A$5:$D$105,MATCH($AP3936,[1]ค่าเสื่อมสิ่งปลูกสร้าง!$A$5:$A$105,0),MATCH(AE3936,[1]ค่าเสื่อมสิ่งปลูกสร้าง!$A$3:$D$3)))</f>
        <v>12</v>
      </c>
      <c r="AR3936" s="44">
        <f t="shared" si="865"/>
        <v>27060</v>
      </c>
      <c r="AS3936" s="44">
        <f t="shared" si="866"/>
        <v>28060</v>
      </c>
      <c r="AT3936" s="44">
        <f t="shared" si="867"/>
        <v>28060</v>
      </c>
      <c r="AU3936" s="46">
        <v>0</v>
      </c>
      <c r="AV3936" s="44">
        <f t="shared" si="861"/>
        <v>28060</v>
      </c>
      <c r="AW3936" s="47" t="str">
        <f t="shared" si="862"/>
        <v>0.01</v>
      </c>
      <c r="AX3936" s="48"/>
      <c r="AY3936" s="48"/>
      <c r="AZ3936" s="49">
        <v>0</v>
      </c>
      <c r="BA3936" s="48"/>
      <c r="BB3936" s="48"/>
      <c r="BC3936" s="44">
        <f t="shared" si="863"/>
        <v>0</v>
      </c>
      <c r="BD3936" s="50">
        <v>1</v>
      </c>
      <c r="BE3936" s="51" t="e">
        <f>IF(AX3936=1,0,IF(AY3936=1,0,IF(BC3936&gt;#REF!,#REF!,IF(OR(AZ3936&gt;0,BD3936&gt;=0),BC3936+([1]สูตร2!H3924*(100%-AZ3936)-BC3936)*BD3936,[1]สูตร2!H3924*(100%-AZ3936)))))</f>
        <v>#REF!</v>
      </c>
      <c r="BF3936" s="31"/>
    </row>
    <row r="3937" spans="1:58" s="5" customFormat="1" ht="24" customHeight="1" x14ac:dyDescent="0.2">
      <c r="A3937" s="31"/>
      <c r="B3937" s="31" t="s">
        <v>93</v>
      </c>
      <c r="C3937" s="31">
        <v>1</v>
      </c>
      <c r="D3937" s="31" t="s">
        <v>470</v>
      </c>
      <c r="E3937" s="31" t="s">
        <v>3016</v>
      </c>
      <c r="F3937" s="31"/>
      <c r="G3937" s="32" t="s">
        <v>3017</v>
      </c>
      <c r="H3937" s="31" t="s">
        <v>104</v>
      </c>
      <c r="I3937" s="31" t="s">
        <v>104</v>
      </c>
      <c r="J3937" s="31" t="s">
        <v>2860</v>
      </c>
      <c r="K3937" s="31">
        <v>0</v>
      </c>
      <c r="L3937" s="31">
        <v>0</v>
      </c>
      <c r="M3937" s="31">
        <v>10</v>
      </c>
      <c r="N3937" s="33"/>
      <c r="O3937" s="33">
        <v>10</v>
      </c>
      <c r="P3937" s="33"/>
      <c r="Q3937" s="33"/>
      <c r="R3937" s="33"/>
      <c r="S3937" s="34" t="str">
        <f t="shared" si="854"/>
        <v>2</v>
      </c>
      <c r="T3937" s="35">
        <f t="shared" si="855"/>
        <v>10</v>
      </c>
      <c r="U3937" s="36">
        <f>INDEX([1]ราคาที่ดิน!$B:$G,MATCH($C3937,[1]ราคาที่ดิน!$A:$A,0),MATCH($B3937,[1]ราคาที่ดิน!$B$1:$G$1,0))</f>
        <v>100</v>
      </c>
      <c r="V3937" s="37">
        <f t="shared" si="864"/>
        <v>1000</v>
      </c>
      <c r="W3937" s="31">
        <v>4</v>
      </c>
      <c r="X3937" s="31">
        <v>74</v>
      </c>
      <c r="Y3937" s="31" t="s">
        <v>470</v>
      </c>
      <c r="Z3937" s="31" t="s">
        <v>3016</v>
      </c>
      <c r="AA3937" s="31"/>
      <c r="AB3937" s="32" t="s">
        <v>3017</v>
      </c>
      <c r="AC3937" s="38"/>
      <c r="AD3937" s="39" t="s">
        <v>75</v>
      </c>
      <c r="AE3937" s="39" t="s">
        <v>76</v>
      </c>
      <c r="AF3937" s="40" t="str">
        <f t="shared" si="856"/>
        <v>1</v>
      </c>
      <c r="AG3937" s="41">
        <f t="shared" si="857"/>
        <v>25</v>
      </c>
      <c r="AH3937" s="42">
        <v>25</v>
      </c>
      <c r="AI3937" s="42"/>
      <c r="AJ3937" s="42"/>
      <c r="AK3937" s="42"/>
      <c r="AL3937" s="31">
        <v>4</v>
      </c>
      <c r="AM3937" s="43" t="str">
        <f t="shared" si="858"/>
        <v>100</v>
      </c>
      <c r="AN3937" s="44">
        <f>INDEX([1]ราคาสิ่งปลูกสร้าง!$D$6:$CC$47,MATCH($AD3937,[1]ราคาสิ่งปลูกสร้าง!$B$6:$B$45,0),MATCH($C$7,[1]ราคาสิ่งปลูกสร้าง!$D$5:$CC$5,0))</f>
        <v>5400</v>
      </c>
      <c r="AO3937" s="44">
        <f t="shared" si="859"/>
        <v>135000</v>
      </c>
      <c r="AP3937" s="45">
        <f t="shared" si="860"/>
        <v>4</v>
      </c>
      <c r="AQ3937" s="40">
        <f>IF(AP3937=0,0,INDEX([1]ค่าเสื่อมสิ่งปลูกสร้าง!$A$5:$D$105,MATCH($AP3937,[1]ค่าเสื่อมสิ่งปลูกสร้าง!$A$5:$A$105,0),MATCH(AE3937,[1]ค่าเสื่อมสิ่งปลูกสร้าง!$A$3:$D$3)))</f>
        <v>12</v>
      </c>
      <c r="AR3937" s="44">
        <f t="shared" si="865"/>
        <v>118800</v>
      </c>
      <c r="AS3937" s="44">
        <f t="shared" si="866"/>
        <v>119800</v>
      </c>
      <c r="AT3937" s="44">
        <f t="shared" si="867"/>
        <v>119800</v>
      </c>
      <c r="AU3937" s="46">
        <v>0</v>
      </c>
      <c r="AV3937" s="44">
        <f t="shared" si="861"/>
        <v>119800</v>
      </c>
      <c r="AW3937" s="47" t="str">
        <f t="shared" si="862"/>
        <v>0.01</v>
      </c>
      <c r="AX3937" s="48"/>
      <c r="AY3937" s="48"/>
      <c r="AZ3937" s="49">
        <v>0</v>
      </c>
      <c r="BA3937" s="48"/>
      <c r="BB3937" s="48"/>
      <c r="BC3937" s="44">
        <f t="shared" si="863"/>
        <v>0</v>
      </c>
      <c r="BD3937" s="50">
        <v>1</v>
      </c>
      <c r="BE3937" s="51" t="e">
        <f>IF(AX3937=1,0,IF(AY3937=1,0,IF(BC3937&gt;#REF!,#REF!,IF(OR(AZ3937&gt;0,BD3937&gt;=0),BC3937+([1]สูตร2!H3925*(100%-AZ3937)-BC3937)*BD3937,[1]สูตร2!H3925*(100%-AZ3937)))))</f>
        <v>#REF!</v>
      </c>
      <c r="BF3937" s="31"/>
    </row>
    <row r="3938" spans="1:58" s="5" customFormat="1" ht="24" customHeight="1" x14ac:dyDescent="0.2">
      <c r="A3938" s="31">
        <v>1293</v>
      </c>
      <c r="B3938" s="31" t="s">
        <v>321</v>
      </c>
      <c r="C3938" s="31" t="s">
        <v>3018</v>
      </c>
      <c r="D3938" s="31" t="s">
        <v>66</v>
      </c>
      <c r="E3938" s="31" t="s">
        <v>3019</v>
      </c>
      <c r="F3938" s="31"/>
      <c r="G3938" s="32" t="s">
        <v>3020</v>
      </c>
      <c r="H3938" s="31">
        <v>75</v>
      </c>
      <c r="I3938" s="31">
        <v>38</v>
      </c>
      <c r="J3938" s="31" t="s">
        <v>2860</v>
      </c>
      <c r="K3938" s="31">
        <v>0</v>
      </c>
      <c r="L3938" s="31">
        <v>1</v>
      </c>
      <c r="M3938" s="31">
        <v>60</v>
      </c>
      <c r="N3938" s="33"/>
      <c r="O3938" s="33">
        <v>160</v>
      </c>
      <c r="P3938" s="33"/>
      <c r="Q3938" s="33"/>
      <c r="R3938" s="33"/>
      <c r="S3938" s="34" t="str">
        <f t="shared" si="854"/>
        <v>2</v>
      </c>
      <c r="T3938" s="35">
        <f t="shared" si="855"/>
        <v>160</v>
      </c>
      <c r="U3938" s="36">
        <f>INDEX([1]ราคาที่ดิน!$B:$G,MATCH($C3938,[1]ราคาที่ดิน!$A:$A,0),MATCH($B3938,[1]ราคาที่ดิน!$B$1:$G$1,0))</f>
        <v>150</v>
      </c>
      <c r="V3938" s="37">
        <f t="shared" si="864"/>
        <v>24000</v>
      </c>
      <c r="W3938" s="31">
        <v>1</v>
      </c>
      <c r="X3938" s="31">
        <v>75</v>
      </c>
      <c r="Y3938" s="31" t="s">
        <v>66</v>
      </c>
      <c r="Z3938" s="31" t="s">
        <v>3019</v>
      </c>
      <c r="AA3938" s="31"/>
      <c r="AB3938" s="32" t="s">
        <v>3020</v>
      </c>
      <c r="AC3938" s="38"/>
      <c r="AD3938" s="39" t="s">
        <v>73</v>
      </c>
      <c r="AE3938" s="39" t="s">
        <v>94</v>
      </c>
      <c r="AF3938" s="40" t="str">
        <f t="shared" si="856"/>
        <v>2</v>
      </c>
      <c r="AG3938" s="41">
        <f t="shared" si="857"/>
        <v>250</v>
      </c>
      <c r="AH3938" s="42"/>
      <c r="AI3938" s="42">
        <v>250</v>
      </c>
      <c r="AJ3938" s="42"/>
      <c r="AK3938" s="42"/>
      <c r="AL3938" s="31">
        <v>19</v>
      </c>
      <c r="AM3938" s="43" t="str">
        <f t="shared" si="858"/>
        <v>100</v>
      </c>
      <c r="AN3938" s="44">
        <f>INDEX([1]ราคาสิ่งปลูกสร้าง!$D$6:$CC$47,MATCH($AD3938,[1]ราคาสิ่งปลูกสร้าง!$B$6:$B$45,0),MATCH($C$7,[1]ราคาสิ่งปลูกสร้าง!$D$5:$CC$5,0))</f>
        <v>6500</v>
      </c>
      <c r="AO3938" s="44">
        <f t="shared" si="859"/>
        <v>1625000</v>
      </c>
      <c r="AP3938" s="45">
        <f t="shared" si="860"/>
        <v>19</v>
      </c>
      <c r="AQ3938" s="40">
        <f>IF(AP3938=0,0,INDEX([1]ค่าเสื่อมสิ่งปลูกสร้าง!$A$5:$D$105,MATCH($AP3938,[1]ค่าเสื่อมสิ่งปลูกสร้าง!$A$5:$A$105,0),MATCH(AE3938,[1]ค่าเสื่อมสิ่งปลูกสร้าง!$A$3:$D$3)))</f>
        <v>28</v>
      </c>
      <c r="AR3938" s="44">
        <f t="shared" si="865"/>
        <v>1170000</v>
      </c>
      <c r="AS3938" s="44">
        <f t="shared" si="866"/>
        <v>1194000</v>
      </c>
      <c r="AT3938" s="44">
        <f t="shared" si="867"/>
        <v>1194000</v>
      </c>
      <c r="AU3938" s="46">
        <v>0</v>
      </c>
      <c r="AV3938" s="44">
        <f t="shared" si="861"/>
        <v>1194000</v>
      </c>
      <c r="AW3938" s="47" t="str">
        <f t="shared" si="862"/>
        <v>0.02</v>
      </c>
      <c r="AX3938" s="48"/>
      <c r="AY3938" s="48"/>
      <c r="AZ3938" s="49">
        <v>0</v>
      </c>
      <c r="BA3938" s="48"/>
      <c r="BB3938" s="48"/>
      <c r="BC3938" s="44">
        <f t="shared" si="863"/>
        <v>0</v>
      </c>
      <c r="BD3938" s="50">
        <v>1</v>
      </c>
      <c r="BE3938" s="51" t="e">
        <f>IF(AX3938=1,0,IF(AY3938=1,0,IF(BC3938&gt;#REF!,#REF!,IF(OR(AZ3938&gt;0,BD3938&gt;=0),BC3938+([1]สูตร2!H3926*(100%-AZ3938)-BC3938)*BD3938,[1]สูตร2!H3926*(100%-AZ3938)))))</f>
        <v>#REF!</v>
      </c>
      <c r="BF3938" s="31"/>
    </row>
    <row r="3939" spans="1:58" s="5" customFormat="1" ht="24" customHeight="1" x14ac:dyDescent="0.2">
      <c r="A3939" s="31"/>
      <c r="B3939" s="31" t="s">
        <v>321</v>
      </c>
      <c r="C3939" s="31" t="s">
        <v>3018</v>
      </c>
      <c r="D3939" s="31" t="s">
        <v>66</v>
      </c>
      <c r="E3939" s="31" t="s">
        <v>3019</v>
      </c>
      <c r="F3939" s="31"/>
      <c r="G3939" s="32" t="s">
        <v>3020</v>
      </c>
      <c r="H3939" s="31">
        <v>75</v>
      </c>
      <c r="I3939" s="31">
        <v>38</v>
      </c>
      <c r="J3939" s="31" t="s">
        <v>2860</v>
      </c>
      <c r="K3939" s="31">
        <v>0</v>
      </c>
      <c r="L3939" s="31">
        <v>1</v>
      </c>
      <c r="M3939" s="31">
        <v>0</v>
      </c>
      <c r="N3939" s="33"/>
      <c r="O3939" s="33">
        <v>100</v>
      </c>
      <c r="P3939" s="33"/>
      <c r="Q3939" s="33"/>
      <c r="R3939" s="33"/>
      <c r="S3939" s="34" t="str">
        <f t="shared" si="854"/>
        <v>2</v>
      </c>
      <c r="T3939" s="35">
        <f t="shared" si="855"/>
        <v>100</v>
      </c>
      <c r="U3939" s="36">
        <f>INDEX([1]ราคาที่ดิน!$B:$G,MATCH($C3939,[1]ราคาที่ดิน!$A:$A,0),MATCH($B3939,[1]ราคาที่ดิน!$B$1:$G$1,0))</f>
        <v>150</v>
      </c>
      <c r="V3939" s="37">
        <f t="shared" si="864"/>
        <v>15000</v>
      </c>
      <c r="W3939" s="31">
        <v>2</v>
      </c>
      <c r="X3939" s="31">
        <v>75</v>
      </c>
      <c r="Y3939" s="31" t="s">
        <v>66</v>
      </c>
      <c r="Z3939" s="31" t="s">
        <v>3019</v>
      </c>
      <c r="AA3939" s="31"/>
      <c r="AB3939" s="32" t="s">
        <v>3020</v>
      </c>
      <c r="AC3939" s="38"/>
      <c r="AD3939" s="39" t="s">
        <v>75</v>
      </c>
      <c r="AE3939" s="39" t="s">
        <v>76</v>
      </c>
      <c r="AF3939" s="40" t="str">
        <f t="shared" si="856"/>
        <v>1</v>
      </c>
      <c r="AG3939" s="41">
        <f t="shared" si="857"/>
        <v>19.5</v>
      </c>
      <c r="AH3939" s="42">
        <v>19.5</v>
      </c>
      <c r="AI3939" s="42"/>
      <c r="AJ3939" s="42"/>
      <c r="AK3939" s="42"/>
      <c r="AL3939" s="31">
        <v>19</v>
      </c>
      <c r="AM3939" s="43" t="str">
        <f t="shared" si="858"/>
        <v>100</v>
      </c>
      <c r="AN3939" s="44">
        <f>INDEX([1]ราคาสิ่งปลูกสร้าง!$D$6:$CC$47,MATCH($AD3939,[1]ราคาสิ่งปลูกสร้าง!$B$6:$B$45,0),MATCH($C$7,[1]ราคาสิ่งปลูกสร้าง!$D$5:$CC$5,0))</f>
        <v>5400</v>
      </c>
      <c r="AO3939" s="44">
        <f t="shared" si="859"/>
        <v>105300</v>
      </c>
      <c r="AP3939" s="45">
        <f t="shared" si="860"/>
        <v>19</v>
      </c>
      <c r="AQ3939" s="40">
        <f>IF(AP3939=0,0,INDEX([1]ค่าเสื่อมสิ่งปลูกสร้าง!$A$5:$D$105,MATCH($AP3939,[1]ค่าเสื่อมสิ่งปลูกสร้าง!$A$5:$A$105,0),MATCH(AE3939,[1]ค่าเสื่อมสิ่งปลูกสร้าง!$A$3:$D$3)))</f>
        <v>93</v>
      </c>
      <c r="AR3939" s="44">
        <f t="shared" si="865"/>
        <v>7371.0000000000009</v>
      </c>
      <c r="AS3939" s="44">
        <f t="shared" si="866"/>
        <v>22371</v>
      </c>
      <c r="AT3939" s="44">
        <f t="shared" si="867"/>
        <v>22371</v>
      </c>
      <c r="AU3939" s="46">
        <v>0</v>
      </c>
      <c r="AV3939" s="44">
        <f t="shared" si="861"/>
        <v>22371</v>
      </c>
      <c r="AW3939" s="47" t="str">
        <f t="shared" si="862"/>
        <v>0.01</v>
      </c>
      <c r="AX3939" s="48"/>
      <c r="AY3939" s="48"/>
      <c r="AZ3939" s="49">
        <v>0</v>
      </c>
      <c r="BA3939" s="48"/>
      <c r="BB3939" s="48"/>
      <c r="BC3939" s="44">
        <f t="shared" si="863"/>
        <v>0</v>
      </c>
      <c r="BD3939" s="50">
        <v>1</v>
      </c>
      <c r="BE3939" s="51" t="e">
        <f>IF(AX3939=1,0,IF(AY3939=1,0,IF(BC3939&gt;#REF!,#REF!,IF(OR(AZ3939&gt;0,BD3939&gt;=0),BC3939+([1]สูตร2!H3927*(100%-AZ3939)-BC3939)*BD3939,[1]สูตร2!H3927*(100%-AZ3939)))))</f>
        <v>#REF!</v>
      </c>
      <c r="BF3939" s="31"/>
    </row>
    <row r="3940" spans="1:58" s="5" customFormat="1" ht="24" customHeight="1" x14ac:dyDescent="0.2">
      <c r="A3940" s="31"/>
      <c r="B3940" s="31" t="s">
        <v>321</v>
      </c>
      <c r="C3940" s="31" t="s">
        <v>3021</v>
      </c>
      <c r="D3940" s="31" t="s">
        <v>66</v>
      </c>
      <c r="E3940" s="31" t="s">
        <v>3019</v>
      </c>
      <c r="F3940" s="31"/>
      <c r="G3940" s="32" t="s">
        <v>3020</v>
      </c>
      <c r="H3940" s="31">
        <v>16</v>
      </c>
      <c r="I3940" s="31">
        <v>35</v>
      </c>
      <c r="J3940" s="31" t="s">
        <v>2860</v>
      </c>
      <c r="K3940" s="31">
        <v>22</v>
      </c>
      <c r="L3940" s="31">
        <v>0</v>
      </c>
      <c r="M3940" s="31">
        <v>0</v>
      </c>
      <c r="N3940" s="33">
        <v>8800</v>
      </c>
      <c r="O3940" s="33"/>
      <c r="P3940" s="33"/>
      <c r="Q3940" s="33"/>
      <c r="R3940" s="33"/>
      <c r="S3940" s="34" t="str">
        <f t="shared" si="854"/>
        <v>1</v>
      </c>
      <c r="T3940" s="35">
        <f t="shared" si="855"/>
        <v>8800</v>
      </c>
      <c r="U3940" s="36">
        <f>INDEX([1]ราคาที่ดิน!$B:$G,MATCH($C3940,[1]ราคาที่ดิน!$A:$A,0),MATCH($B3940,[1]ราคาที่ดิน!$B$1:$G$1,0))</f>
        <v>150</v>
      </c>
      <c r="V3940" s="37">
        <f t="shared" si="864"/>
        <v>1320000</v>
      </c>
      <c r="W3940" s="31"/>
      <c r="X3940" s="31"/>
      <c r="Y3940" s="31"/>
      <c r="Z3940" s="31"/>
      <c r="AA3940" s="31"/>
      <c r="AB3940" s="32"/>
      <c r="AC3940" s="38"/>
      <c r="AD3940" s="39"/>
      <c r="AE3940" s="39"/>
      <c r="AF3940" s="40" t="str">
        <f t="shared" si="856"/>
        <v/>
      </c>
      <c r="AG3940" s="41" t="str">
        <f t="shared" si="857"/>
        <v/>
      </c>
      <c r="AH3940" s="42"/>
      <c r="AI3940" s="42"/>
      <c r="AJ3940" s="42"/>
      <c r="AK3940" s="42"/>
      <c r="AL3940" s="31"/>
      <c r="AM3940" s="43" t="str">
        <f t="shared" si="858"/>
        <v>100</v>
      </c>
      <c r="AN3940" s="44">
        <f>INDEX([1]ราคาสิ่งปลูกสร้าง!$D$6:$CC$47,MATCH($AD3940,[1]ราคาสิ่งปลูกสร้าง!$B$6:$B$45,0),MATCH($C$7,[1]ราคาสิ่งปลูกสร้าง!$D$5:$CC$5,0))</f>
        <v>0</v>
      </c>
      <c r="AO3940" s="44">
        <f t="shared" si="859"/>
        <v>0</v>
      </c>
      <c r="AP3940" s="45">
        <f t="shared" si="860"/>
        <v>0</v>
      </c>
      <c r="AQ3940" s="40">
        <f>IF(AP3940=0,0,INDEX([1]ค่าเสื่อมสิ่งปลูกสร้าง!$A$5:$D$105,MATCH($AP3940,[1]ค่าเสื่อมสิ่งปลูกสร้าง!$A$5:$A$105,0),MATCH(AE3940,[1]ค่าเสื่อมสิ่งปลูกสร้าง!$A$3:$D$3)))</f>
        <v>0</v>
      </c>
      <c r="AR3940" s="44">
        <f t="shared" si="865"/>
        <v>0</v>
      </c>
      <c r="AS3940" s="44">
        <f t="shared" si="866"/>
        <v>1320000</v>
      </c>
      <c r="AT3940" s="44">
        <f t="shared" si="867"/>
        <v>1320000</v>
      </c>
      <c r="AU3940" s="46">
        <v>0</v>
      </c>
      <c r="AV3940" s="44">
        <f t="shared" si="861"/>
        <v>1320000</v>
      </c>
      <c r="AW3940" s="47" t="str">
        <f t="shared" si="862"/>
        <v>0.01</v>
      </c>
      <c r="AX3940" s="48"/>
      <c r="AY3940" s="48"/>
      <c r="AZ3940" s="49">
        <v>0</v>
      </c>
      <c r="BA3940" s="48"/>
      <c r="BB3940" s="48"/>
      <c r="BC3940" s="44">
        <f t="shared" si="863"/>
        <v>0</v>
      </c>
      <c r="BD3940" s="50">
        <v>1</v>
      </c>
      <c r="BE3940" s="51" t="e">
        <f>IF(AX3940=1,0,IF(AY3940=1,0,IF(BC3940&gt;#REF!,#REF!,IF(OR(AZ3940&gt;0,BD3940&gt;=0),BC3940+([1]สูตร2!H3928*(100%-AZ3940)-BC3940)*BD3940,[1]สูตร2!H3928*(100%-AZ3940)))))</f>
        <v>#REF!</v>
      </c>
      <c r="BF3940" s="31"/>
    </row>
    <row r="3941" spans="1:58" s="5" customFormat="1" ht="24" customHeight="1" x14ac:dyDescent="0.2">
      <c r="A3941" s="31"/>
      <c r="B3941" s="31" t="s">
        <v>321</v>
      </c>
      <c r="C3941" s="31" t="s">
        <v>3022</v>
      </c>
      <c r="D3941" s="31" t="s">
        <v>66</v>
      </c>
      <c r="E3941" s="31" t="s">
        <v>3019</v>
      </c>
      <c r="F3941" s="31"/>
      <c r="G3941" s="32" t="s">
        <v>3020</v>
      </c>
      <c r="H3941" s="31">
        <v>25</v>
      </c>
      <c r="I3941" s="31">
        <v>36</v>
      </c>
      <c r="J3941" s="31" t="s">
        <v>2860</v>
      </c>
      <c r="K3941" s="31">
        <v>17</v>
      </c>
      <c r="L3941" s="31">
        <v>1</v>
      </c>
      <c r="M3941" s="31">
        <v>52</v>
      </c>
      <c r="N3941" s="33">
        <v>6952</v>
      </c>
      <c r="O3941" s="33"/>
      <c r="P3941" s="33"/>
      <c r="Q3941" s="33"/>
      <c r="R3941" s="33"/>
      <c r="S3941" s="34" t="str">
        <f t="shared" si="854"/>
        <v>1</v>
      </c>
      <c r="T3941" s="35">
        <f t="shared" si="855"/>
        <v>6952</v>
      </c>
      <c r="U3941" s="36">
        <f>INDEX([1]ราคาที่ดิน!$B:$G,MATCH($C3941,[1]ราคาที่ดิน!$A:$A,0),MATCH($B3941,[1]ราคาที่ดิน!$B$1:$G$1,0))</f>
        <v>150</v>
      </c>
      <c r="V3941" s="37">
        <f t="shared" si="864"/>
        <v>1042800</v>
      </c>
      <c r="W3941" s="31"/>
      <c r="X3941" s="31"/>
      <c r="Y3941" s="31"/>
      <c r="Z3941" s="31"/>
      <c r="AA3941" s="31"/>
      <c r="AB3941" s="32"/>
      <c r="AC3941" s="38"/>
      <c r="AD3941" s="39"/>
      <c r="AE3941" s="39"/>
      <c r="AF3941" s="40" t="str">
        <f t="shared" si="856"/>
        <v/>
      </c>
      <c r="AG3941" s="41" t="str">
        <f t="shared" si="857"/>
        <v/>
      </c>
      <c r="AH3941" s="42"/>
      <c r="AI3941" s="42"/>
      <c r="AJ3941" s="42"/>
      <c r="AK3941" s="42"/>
      <c r="AL3941" s="31"/>
      <c r="AM3941" s="43" t="str">
        <f t="shared" si="858"/>
        <v>100</v>
      </c>
      <c r="AN3941" s="44">
        <f>INDEX([1]ราคาสิ่งปลูกสร้าง!$D$6:$CC$47,MATCH($AD3941,[1]ราคาสิ่งปลูกสร้าง!$B$6:$B$45,0),MATCH($C$7,[1]ราคาสิ่งปลูกสร้าง!$D$5:$CC$5,0))</f>
        <v>0</v>
      </c>
      <c r="AO3941" s="44">
        <f t="shared" si="859"/>
        <v>0</v>
      </c>
      <c r="AP3941" s="45">
        <f t="shared" si="860"/>
        <v>0</v>
      </c>
      <c r="AQ3941" s="40">
        <f>IF(AP3941=0,0,INDEX([1]ค่าเสื่อมสิ่งปลูกสร้าง!$A$5:$D$105,MATCH($AP3941,[1]ค่าเสื่อมสิ่งปลูกสร้าง!$A$5:$A$105,0),MATCH(AE3941,[1]ค่าเสื่อมสิ่งปลูกสร้าง!$A$3:$D$3)))</f>
        <v>0</v>
      </c>
      <c r="AR3941" s="44">
        <f t="shared" si="865"/>
        <v>0</v>
      </c>
      <c r="AS3941" s="44">
        <f t="shared" si="866"/>
        <v>1042800</v>
      </c>
      <c r="AT3941" s="44">
        <f t="shared" si="867"/>
        <v>1042800</v>
      </c>
      <c r="AU3941" s="46">
        <v>0</v>
      </c>
      <c r="AV3941" s="44">
        <f t="shared" si="861"/>
        <v>1042800</v>
      </c>
      <c r="AW3941" s="47" t="str">
        <f t="shared" si="862"/>
        <v>0.01</v>
      </c>
      <c r="AX3941" s="48"/>
      <c r="AY3941" s="48"/>
      <c r="AZ3941" s="49">
        <v>0</v>
      </c>
      <c r="BA3941" s="48"/>
      <c r="BB3941" s="48"/>
      <c r="BC3941" s="44">
        <f t="shared" si="863"/>
        <v>0</v>
      </c>
      <c r="BD3941" s="50">
        <v>1</v>
      </c>
      <c r="BE3941" s="51" t="e">
        <f>IF(AX3941=1,0,IF(AY3941=1,0,IF(BC3941&gt;#REF!,#REF!,IF(OR(AZ3941&gt;0,BD3941&gt;=0),BC3941+([1]สูตร2!H3929*(100%-AZ3941)-BC3941)*BD3941,[1]สูตร2!H3929*(100%-AZ3941)))))</f>
        <v>#REF!</v>
      </c>
      <c r="BF3941" s="31"/>
    </row>
    <row r="3942" spans="1:58" s="5" customFormat="1" ht="24" customHeight="1" x14ac:dyDescent="0.2">
      <c r="A3942" s="31"/>
      <c r="B3942" s="31" t="s">
        <v>321</v>
      </c>
      <c r="C3942" s="31" t="s">
        <v>3023</v>
      </c>
      <c r="D3942" s="31" t="s">
        <v>66</v>
      </c>
      <c r="E3942" s="31" t="s">
        <v>3019</v>
      </c>
      <c r="F3942" s="31"/>
      <c r="G3942" s="32" t="s">
        <v>3020</v>
      </c>
      <c r="H3942" s="31">
        <v>15</v>
      </c>
      <c r="I3942" s="31">
        <v>34</v>
      </c>
      <c r="J3942" s="31" t="s">
        <v>2860</v>
      </c>
      <c r="K3942" s="31">
        <v>6</v>
      </c>
      <c r="L3942" s="31">
        <v>1</v>
      </c>
      <c r="M3942" s="31">
        <v>49</v>
      </c>
      <c r="N3942" s="33">
        <v>2549</v>
      </c>
      <c r="O3942" s="33"/>
      <c r="P3942" s="33"/>
      <c r="Q3942" s="33"/>
      <c r="R3942" s="33"/>
      <c r="S3942" s="34" t="str">
        <f t="shared" si="854"/>
        <v>1</v>
      </c>
      <c r="T3942" s="35">
        <f t="shared" si="855"/>
        <v>2549</v>
      </c>
      <c r="U3942" s="36">
        <f>INDEX([1]ราคาที่ดิน!$B:$G,MATCH($C3942,[1]ราคาที่ดิน!$A:$A,0),MATCH($B3942,[1]ราคาที่ดิน!$B$1:$G$1,0))</f>
        <v>150</v>
      </c>
      <c r="V3942" s="37">
        <f t="shared" si="864"/>
        <v>382350</v>
      </c>
      <c r="W3942" s="31"/>
      <c r="X3942" s="31"/>
      <c r="Y3942" s="31"/>
      <c r="Z3942" s="31"/>
      <c r="AA3942" s="31"/>
      <c r="AB3942" s="32"/>
      <c r="AC3942" s="38"/>
      <c r="AD3942" s="39"/>
      <c r="AE3942" s="39"/>
      <c r="AF3942" s="40" t="str">
        <f t="shared" si="856"/>
        <v/>
      </c>
      <c r="AG3942" s="41" t="str">
        <f t="shared" si="857"/>
        <v/>
      </c>
      <c r="AH3942" s="42"/>
      <c r="AI3942" s="42"/>
      <c r="AJ3942" s="42"/>
      <c r="AK3942" s="42"/>
      <c r="AL3942" s="31"/>
      <c r="AM3942" s="43" t="str">
        <f t="shared" si="858"/>
        <v>100</v>
      </c>
      <c r="AN3942" s="44">
        <f>INDEX([1]ราคาสิ่งปลูกสร้าง!$D$6:$CC$47,MATCH($AD3942,[1]ราคาสิ่งปลูกสร้าง!$B$6:$B$45,0),MATCH($C$7,[1]ราคาสิ่งปลูกสร้าง!$D$5:$CC$5,0))</f>
        <v>0</v>
      </c>
      <c r="AO3942" s="44">
        <f t="shared" si="859"/>
        <v>0</v>
      </c>
      <c r="AP3942" s="45">
        <f t="shared" si="860"/>
        <v>0</v>
      </c>
      <c r="AQ3942" s="40">
        <f>IF(AP3942=0,0,INDEX([1]ค่าเสื่อมสิ่งปลูกสร้าง!$A$5:$D$105,MATCH($AP3942,[1]ค่าเสื่อมสิ่งปลูกสร้าง!$A$5:$A$105,0),MATCH(AE3942,[1]ค่าเสื่อมสิ่งปลูกสร้าง!$A$3:$D$3)))</f>
        <v>0</v>
      </c>
      <c r="AR3942" s="44">
        <f t="shared" si="865"/>
        <v>0</v>
      </c>
      <c r="AS3942" s="44">
        <f t="shared" si="866"/>
        <v>382350</v>
      </c>
      <c r="AT3942" s="44">
        <f t="shared" si="867"/>
        <v>382350</v>
      </c>
      <c r="AU3942" s="46">
        <v>0</v>
      </c>
      <c r="AV3942" s="44">
        <f t="shared" si="861"/>
        <v>382350</v>
      </c>
      <c r="AW3942" s="47" t="str">
        <f t="shared" si="862"/>
        <v>0.01</v>
      </c>
      <c r="AX3942" s="48"/>
      <c r="AY3942" s="48"/>
      <c r="AZ3942" s="49">
        <v>0</v>
      </c>
      <c r="BA3942" s="48"/>
      <c r="BB3942" s="48"/>
      <c r="BC3942" s="44">
        <f t="shared" si="863"/>
        <v>0</v>
      </c>
      <c r="BD3942" s="50">
        <v>1</v>
      </c>
      <c r="BE3942" s="51" t="e">
        <f>IF(AX3942=1,0,IF(AY3942=1,0,IF(BC3942&gt;#REF!,#REF!,IF(OR(AZ3942&gt;0,BD3942&gt;=0),BC3942+([1]สูตร2!H3930*(100%-AZ3942)-BC3942)*BD3942,[1]สูตร2!H3930*(100%-AZ3942)))))</f>
        <v>#REF!</v>
      </c>
      <c r="BF3942" s="31"/>
    </row>
    <row r="3943" spans="1:58" s="5" customFormat="1" ht="24" customHeight="1" x14ac:dyDescent="0.2">
      <c r="A3943" s="31">
        <v>1294</v>
      </c>
      <c r="B3943" s="31" t="s">
        <v>321</v>
      </c>
      <c r="C3943" s="31" t="s">
        <v>3024</v>
      </c>
      <c r="D3943" s="31" t="s">
        <v>71</v>
      </c>
      <c r="E3943" s="31" t="s">
        <v>3025</v>
      </c>
      <c r="F3943" s="31"/>
      <c r="G3943" s="32" t="s">
        <v>460</v>
      </c>
      <c r="H3943" s="31">
        <v>15</v>
      </c>
      <c r="I3943" s="31">
        <v>7</v>
      </c>
      <c r="J3943" s="31" t="s">
        <v>2860</v>
      </c>
      <c r="K3943" s="31">
        <v>18</v>
      </c>
      <c r="L3943" s="31">
        <v>2</v>
      </c>
      <c r="M3943" s="31">
        <v>18</v>
      </c>
      <c r="N3943" s="33">
        <v>7418</v>
      </c>
      <c r="O3943" s="33"/>
      <c r="P3943" s="33"/>
      <c r="Q3943" s="33"/>
      <c r="R3943" s="33"/>
      <c r="S3943" s="34" t="str">
        <f t="shared" si="854"/>
        <v>1</v>
      </c>
      <c r="T3943" s="35">
        <f t="shared" si="855"/>
        <v>7418</v>
      </c>
      <c r="U3943" s="36">
        <f>INDEX([1]ราคาที่ดิน!$B:$G,MATCH($C3943,[1]ราคาที่ดิน!$A:$A,0),MATCH($B3943,[1]ราคาที่ดิน!$B$1:$G$1,0))</f>
        <v>150</v>
      </c>
      <c r="V3943" s="37">
        <f t="shared" si="864"/>
        <v>1112700</v>
      </c>
      <c r="W3943" s="31"/>
      <c r="X3943" s="31"/>
      <c r="Y3943" s="31"/>
      <c r="Z3943" s="31"/>
      <c r="AA3943" s="31"/>
      <c r="AB3943" s="32"/>
      <c r="AC3943" s="38"/>
      <c r="AD3943" s="39"/>
      <c r="AE3943" s="39"/>
      <c r="AF3943" s="40" t="str">
        <f t="shared" si="856"/>
        <v/>
      </c>
      <c r="AG3943" s="41" t="str">
        <f t="shared" si="857"/>
        <v/>
      </c>
      <c r="AH3943" s="42"/>
      <c r="AI3943" s="42"/>
      <c r="AJ3943" s="42"/>
      <c r="AK3943" s="42"/>
      <c r="AL3943" s="31"/>
      <c r="AM3943" s="43" t="str">
        <f t="shared" si="858"/>
        <v>100</v>
      </c>
      <c r="AN3943" s="44">
        <f>INDEX([1]ราคาสิ่งปลูกสร้าง!$D$6:$CC$47,MATCH($AD3943,[1]ราคาสิ่งปลูกสร้าง!$B$6:$B$45,0),MATCH($C$7,[1]ราคาสิ่งปลูกสร้าง!$D$5:$CC$5,0))</f>
        <v>0</v>
      </c>
      <c r="AO3943" s="44">
        <f t="shared" si="859"/>
        <v>0</v>
      </c>
      <c r="AP3943" s="45">
        <f t="shared" si="860"/>
        <v>0</v>
      </c>
      <c r="AQ3943" s="40">
        <f>IF(AP3943=0,0,INDEX([1]ค่าเสื่อมสิ่งปลูกสร้าง!$A$5:$D$105,MATCH($AP3943,[1]ค่าเสื่อมสิ่งปลูกสร้าง!$A$5:$A$105,0),MATCH(AE3943,[1]ค่าเสื่อมสิ่งปลูกสร้าง!$A$3:$D$3)))</f>
        <v>0</v>
      </c>
      <c r="AR3943" s="44">
        <f t="shared" si="865"/>
        <v>0</v>
      </c>
      <c r="AS3943" s="44">
        <f t="shared" si="866"/>
        <v>1112700</v>
      </c>
      <c r="AT3943" s="44">
        <f t="shared" si="867"/>
        <v>1112700</v>
      </c>
      <c r="AU3943" s="46">
        <v>0</v>
      </c>
      <c r="AV3943" s="44">
        <f t="shared" si="861"/>
        <v>1112700</v>
      </c>
      <c r="AW3943" s="47" t="str">
        <f t="shared" si="862"/>
        <v>0.01</v>
      </c>
      <c r="AX3943" s="48"/>
      <c r="AY3943" s="48"/>
      <c r="AZ3943" s="49">
        <v>0</v>
      </c>
      <c r="BA3943" s="48"/>
      <c r="BB3943" s="48"/>
      <c r="BC3943" s="44">
        <f t="shared" si="863"/>
        <v>0</v>
      </c>
      <c r="BD3943" s="50">
        <v>1</v>
      </c>
      <c r="BE3943" s="51" t="e">
        <f>IF(AX3943=1,0,IF(AY3943=1,0,IF(BC3943&gt;#REF!,#REF!,IF(OR(AZ3943&gt;0,BD3943&gt;=0),BC3943+([1]สูตร2!H3931*(100%-AZ3943)-BC3943)*BD3943,[1]สูตร2!H3931*(100%-AZ3943)))))</f>
        <v>#REF!</v>
      </c>
      <c r="BF3943" s="31"/>
    </row>
    <row r="3944" spans="1:58" s="5" customFormat="1" ht="24" customHeight="1" x14ac:dyDescent="0.2">
      <c r="A3944" s="31">
        <v>1295</v>
      </c>
      <c r="B3944" s="31" t="s">
        <v>321</v>
      </c>
      <c r="C3944" s="31" t="s">
        <v>3026</v>
      </c>
      <c r="D3944" s="31" t="s">
        <v>71</v>
      </c>
      <c r="E3944" s="31" t="s">
        <v>3027</v>
      </c>
      <c r="F3944" s="31"/>
      <c r="G3944" s="32" t="s">
        <v>3028</v>
      </c>
      <c r="H3944" s="31">
        <v>21</v>
      </c>
      <c r="I3944" s="31">
        <v>29</v>
      </c>
      <c r="J3944" s="31" t="s">
        <v>2860</v>
      </c>
      <c r="K3944" s="31">
        <v>6</v>
      </c>
      <c r="L3944" s="31">
        <v>1</v>
      </c>
      <c r="M3944" s="31">
        <v>25</v>
      </c>
      <c r="N3944" s="33">
        <v>2525</v>
      </c>
      <c r="O3944" s="33"/>
      <c r="P3944" s="33"/>
      <c r="Q3944" s="33"/>
      <c r="R3944" s="33"/>
      <c r="S3944" s="34" t="str">
        <f t="shared" si="854"/>
        <v>1</v>
      </c>
      <c r="T3944" s="35">
        <f t="shared" si="855"/>
        <v>2525</v>
      </c>
      <c r="U3944" s="36">
        <f>INDEX([1]ราคาที่ดิน!$B:$G,MATCH($C3944,[1]ราคาที่ดิน!$A:$A,0),MATCH($B3944,[1]ราคาที่ดิน!$B$1:$G$1,0))</f>
        <v>150</v>
      </c>
      <c r="V3944" s="37">
        <f t="shared" si="864"/>
        <v>378750</v>
      </c>
      <c r="W3944" s="31"/>
      <c r="X3944" s="31"/>
      <c r="Y3944" s="31"/>
      <c r="Z3944" s="31"/>
      <c r="AA3944" s="31"/>
      <c r="AB3944" s="32"/>
      <c r="AC3944" s="38"/>
      <c r="AD3944" s="39"/>
      <c r="AE3944" s="39"/>
      <c r="AF3944" s="40" t="str">
        <f t="shared" si="856"/>
        <v/>
      </c>
      <c r="AG3944" s="41" t="str">
        <f t="shared" si="857"/>
        <v/>
      </c>
      <c r="AH3944" s="42"/>
      <c r="AI3944" s="42"/>
      <c r="AJ3944" s="42"/>
      <c r="AK3944" s="42"/>
      <c r="AL3944" s="31"/>
      <c r="AM3944" s="43" t="str">
        <f t="shared" si="858"/>
        <v>100</v>
      </c>
      <c r="AN3944" s="44">
        <f>INDEX([1]ราคาสิ่งปลูกสร้าง!$D$6:$CC$47,MATCH($AD3944,[1]ราคาสิ่งปลูกสร้าง!$B$6:$B$45,0),MATCH($C$7,[1]ราคาสิ่งปลูกสร้าง!$D$5:$CC$5,0))</f>
        <v>0</v>
      </c>
      <c r="AO3944" s="44">
        <f t="shared" si="859"/>
        <v>0</v>
      </c>
      <c r="AP3944" s="45">
        <f t="shared" si="860"/>
        <v>0</v>
      </c>
      <c r="AQ3944" s="40">
        <f>IF(AP3944=0,0,INDEX([1]ค่าเสื่อมสิ่งปลูกสร้าง!$A$5:$D$105,MATCH($AP3944,[1]ค่าเสื่อมสิ่งปลูกสร้าง!$A$5:$A$105,0),MATCH(AE3944,[1]ค่าเสื่อมสิ่งปลูกสร้าง!$A$3:$D$3)))</f>
        <v>0</v>
      </c>
      <c r="AR3944" s="44">
        <f t="shared" si="865"/>
        <v>0</v>
      </c>
      <c r="AS3944" s="44">
        <f t="shared" si="866"/>
        <v>378750</v>
      </c>
      <c r="AT3944" s="44">
        <f t="shared" si="867"/>
        <v>378750</v>
      </c>
      <c r="AU3944" s="46">
        <v>0</v>
      </c>
      <c r="AV3944" s="44">
        <f t="shared" si="861"/>
        <v>378750</v>
      </c>
      <c r="AW3944" s="47" t="str">
        <f t="shared" si="862"/>
        <v>0.01</v>
      </c>
      <c r="AX3944" s="48"/>
      <c r="AY3944" s="48"/>
      <c r="AZ3944" s="49">
        <v>0</v>
      </c>
      <c r="BA3944" s="48"/>
      <c r="BB3944" s="48"/>
      <c r="BC3944" s="44">
        <f t="shared" si="863"/>
        <v>0</v>
      </c>
      <c r="BD3944" s="50">
        <v>1</v>
      </c>
      <c r="BE3944" s="51" t="e">
        <f>IF(AX3944=1,0,IF(AY3944=1,0,IF(BC3944&gt;#REF!,#REF!,IF(OR(AZ3944&gt;0,BD3944&gt;=0),BC3944+([1]สูตร2!H3932*(100%-AZ3944)-BC3944)*BD3944,[1]สูตร2!H3932*(100%-AZ3944)))))</f>
        <v>#REF!</v>
      </c>
      <c r="BF3944" s="31"/>
    </row>
    <row r="3945" spans="1:58" s="5" customFormat="1" ht="24" customHeight="1" x14ac:dyDescent="0.2">
      <c r="A3945" s="31">
        <v>1296</v>
      </c>
      <c r="B3945" s="31" t="s">
        <v>93</v>
      </c>
      <c r="C3945" s="31">
        <v>1</v>
      </c>
      <c r="D3945" s="31" t="s">
        <v>71</v>
      </c>
      <c r="E3945" s="31" t="s">
        <v>3029</v>
      </c>
      <c r="F3945" s="31"/>
      <c r="G3945" s="32" t="s">
        <v>3028</v>
      </c>
      <c r="H3945" s="31" t="s">
        <v>104</v>
      </c>
      <c r="I3945" s="31" t="s">
        <v>70</v>
      </c>
      <c r="J3945" s="31" t="s">
        <v>2860</v>
      </c>
      <c r="K3945" s="31">
        <v>0</v>
      </c>
      <c r="L3945" s="31">
        <v>0</v>
      </c>
      <c r="M3945" s="31">
        <v>45</v>
      </c>
      <c r="N3945" s="33"/>
      <c r="O3945" s="33">
        <v>45</v>
      </c>
      <c r="P3945" s="33"/>
      <c r="Q3945" s="33"/>
      <c r="R3945" s="33"/>
      <c r="S3945" s="34" t="str">
        <f t="shared" si="854"/>
        <v>2</v>
      </c>
      <c r="T3945" s="35">
        <f t="shared" si="855"/>
        <v>45</v>
      </c>
      <c r="U3945" s="36">
        <f>INDEX([1]ราคาที่ดิน!$B:$G,MATCH($C3945,[1]ราคาที่ดิน!$A:$A,0),MATCH($B3945,[1]ราคาที่ดิน!$B$1:$G$1,0))</f>
        <v>100</v>
      </c>
      <c r="V3945" s="37">
        <f t="shared" si="864"/>
        <v>4500</v>
      </c>
      <c r="W3945" s="31">
        <v>1</v>
      </c>
      <c r="X3945" s="31">
        <v>78</v>
      </c>
      <c r="Y3945" s="31" t="s">
        <v>71</v>
      </c>
      <c r="Z3945" s="31" t="s">
        <v>3029</v>
      </c>
      <c r="AA3945" s="31"/>
      <c r="AB3945" s="32" t="s">
        <v>3028</v>
      </c>
      <c r="AC3945" s="38"/>
      <c r="AD3945" s="39" t="s">
        <v>73</v>
      </c>
      <c r="AE3945" s="39" t="s">
        <v>94</v>
      </c>
      <c r="AF3945" s="40" t="str">
        <f t="shared" si="856"/>
        <v>2</v>
      </c>
      <c r="AG3945" s="41">
        <f t="shared" si="857"/>
        <v>116</v>
      </c>
      <c r="AH3945" s="42"/>
      <c r="AI3945" s="42">
        <v>116</v>
      </c>
      <c r="AJ3945" s="42"/>
      <c r="AK3945" s="42"/>
      <c r="AL3945" s="31">
        <v>1</v>
      </c>
      <c r="AM3945" s="43" t="str">
        <f t="shared" si="858"/>
        <v>100</v>
      </c>
      <c r="AN3945" s="44">
        <f>INDEX([1]ราคาสิ่งปลูกสร้าง!$D$6:$CC$47,MATCH($AD3945,[1]ราคาสิ่งปลูกสร้าง!$B$6:$B$45,0),MATCH($C$7,[1]ราคาสิ่งปลูกสร้าง!$D$5:$CC$5,0))</f>
        <v>6500</v>
      </c>
      <c r="AO3945" s="44">
        <f t="shared" si="859"/>
        <v>754000</v>
      </c>
      <c r="AP3945" s="45">
        <f t="shared" si="860"/>
        <v>1</v>
      </c>
      <c r="AQ3945" s="40">
        <f>IF(AP3945=0,0,INDEX([1]ค่าเสื่อมสิ่งปลูกสร้าง!$A$5:$D$105,MATCH($AP3945,[1]ค่าเสื่อมสิ่งปลูกสร้าง!$A$5:$A$105,0),MATCH(AE3945,[1]ค่าเสื่อมสิ่งปลูกสร้าง!$A$3:$D$3)))</f>
        <v>1</v>
      </c>
      <c r="AR3945" s="44">
        <f t="shared" si="865"/>
        <v>746460</v>
      </c>
      <c r="AS3945" s="44">
        <f t="shared" si="866"/>
        <v>750960</v>
      </c>
      <c r="AT3945" s="44">
        <f t="shared" si="867"/>
        <v>750960</v>
      </c>
      <c r="AU3945" s="46">
        <v>0</v>
      </c>
      <c r="AV3945" s="44">
        <f t="shared" si="861"/>
        <v>750960</v>
      </c>
      <c r="AW3945" s="47" t="str">
        <f t="shared" si="862"/>
        <v>0.02</v>
      </c>
      <c r="AX3945" s="48"/>
      <c r="AY3945" s="48"/>
      <c r="AZ3945" s="49">
        <v>0</v>
      </c>
      <c r="BA3945" s="48"/>
      <c r="BB3945" s="48"/>
      <c r="BC3945" s="44">
        <f t="shared" si="863"/>
        <v>0</v>
      </c>
      <c r="BD3945" s="50">
        <v>1</v>
      </c>
      <c r="BE3945" s="51" t="e">
        <f>IF(AX3945=1,0,IF(AY3945=1,0,IF(BC3945&gt;#REF!,#REF!,IF(OR(AZ3945&gt;0,BD3945&gt;=0),BC3945+([1]สูตร2!H3933*(100%-AZ3945)-BC3945)*BD3945,[1]สูตร2!H3933*(100%-AZ3945)))))</f>
        <v>#REF!</v>
      </c>
      <c r="BF3945" s="31"/>
    </row>
    <row r="3946" spans="1:58" s="5" customFormat="1" ht="24" customHeight="1" x14ac:dyDescent="0.2">
      <c r="A3946" s="31"/>
      <c r="B3946" s="31" t="s">
        <v>93</v>
      </c>
      <c r="C3946" s="31">
        <v>1</v>
      </c>
      <c r="D3946" s="31" t="s">
        <v>71</v>
      </c>
      <c r="E3946" s="31" t="s">
        <v>3029</v>
      </c>
      <c r="F3946" s="31"/>
      <c r="G3946" s="32" t="s">
        <v>3028</v>
      </c>
      <c r="H3946" s="31" t="s">
        <v>104</v>
      </c>
      <c r="I3946" s="31" t="s">
        <v>70</v>
      </c>
      <c r="J3946" s="31" t="s">
        <v>2860</v>
      </c>
      <c r="K3946" s="31">
        <v>0</v>
      </c>
      <c r="L3946" s="31">
        <v>0</v>
      </c>
      <c r="M3946" s="31">
        <v>10</v>
      </c>
      <c r="N3946" s="33"/>
      <c r="O3946" s="33">
        <v>10</v>
      </c>
      <c r="P3946" s="33"/>
      <c r="Q3946" s="33"/>
      <c r="R3946" s="33"/>
      <c r="S3946" s="34" t="str">
        <f t="shared" si="854"/>
        <v>2</v>
      </c>
      <c r="T3946" s="35">
        <f t="shared" si="855"/>
        <v>10</v>
      </c>
      <c r="U3946" s="36">
        <f>INDEX([1]ราคาที่ดิน!$B:$G,MATCH($C3946,[1]ราคาที่ดิน!$A:$A,0),MATCH($B3946,[1]ราคาที่ดิน!$B$1:$G$1,0))</f>
        <v>100</v>
      </c>
      <c r="V3946" s="37">
        <f t="shared" si="864"/>
        <v>1000</v>
      </c>
      <c r="W3946" s="31">
        <v>2</v>
      </c>
      <c r="X3946" s="31">
        <v>78</v>
      </c>
      <c r="Y3946" s="31" t="s">
        <v>71</v>
      </c>
      <c r="Z3946" s="31" t="s">
        <v>3029</v>
      </c>
      <c r="AA3946" s="31"/>
      <c r="AB3946" s="32" t="s">
        <v>3028</v>
      </c>
      <c r="AC3946" s="38"/>
      <c r="AD3946" s="39" t="s">
        <v>75</v>
      </c>
      <c r="AE3946" s="39" t="s">
        <v>76</v>
      </c>
      <c r="AF3946" s="40" t="str">
        <f t="shared" si="856"/>
        <v>1</v>
      </c>
      <c r="AG3946" s="41">
        <f t="shared" si="857"/>
        <v>20</v>
      </c>
      <c r="AH3946" s="42">
        <v>20</v>
      </c>
      <c r="AI3946" s="42"/>
      <c r="AJ3946" s="42"/>
      <c r="AK3946" s="42"/>
      <c r="AL3946" s="31">
        <v>1</v>
      </c>
      <c r="AM3946" s="43" t="str">
        <f t="shared" si="858"/>
        <v>100</v>
      </c>
      <c r="AN3946" s="44">
        <f>INDEX([1]ราคาสิ่งปลูกสร้าง!$D$6:$CC$47,MATCH($AD3946,[1]ราคาสิ่งปลูกสร้าง!$B$6:$B$45,0),MATCH($C$7,[1]ราคาสิ่งปลูกสร้าง!$D$5:$CC$5,0))</f>
        <v>5400</v>
      </c>
      <c r="AO3946" s="44">
        <f t="shared" si="859"/>
        <v>108000</v>
      </c>
      <c r="AP3946" s="45">
        <f t="shared" si="860"/>
        <v>1</v>
      </c>
      <c r="AQ3946" s="40">
        <f>IF(AP3946=0,0,INDEX([1]ค่าเสื่อมสิ่งปลูกสร้าง!$A$5:$D$105,MATCH($AP3946,[1]ค่าเสื่อมสิ่งปลูกสร้าง!$A$5:$A$105,0),MATCH(AE3946,[1]ค่าเสื่อมสิ่งปลูกสร้าง!$A$3:$D$3)))</f>
        <v>3</v>
      </c>
      <c r="AR3946" s="44">
        <f t="shared" si="865"/>
        <v>104760</v>
      </c>
      <c r="AS3946" s="44">
        <f t="shared" si="866"/>
        <v>105760</v>
      </c>
      <c r="AT3946" s="44">
        <f t="shared" si="867"/>
        <v>105760</v>
      </c>
      <c r="AU3946" s="46">
        <v>0</v>
      </c>
      <c r="AV3946" s="44">
        <f t="shared" si="861"/>
        <v>105760</v>
      </c>
      <c r="AW3946" s="47" t="str">
        <f t="shared" si="862"/>
        <v>0.01</v>
      </c>
      <c r="AX3946" s="48"/>
      <c r="AY3946" s="48"/>
      <c r="AZ3946" s="49">
        <v>0</v>
      </c>
      <c r="BA3946" s="48"/>
      <c r="BB3946" s="48"/>
      <c r="BC3946" s="44">
        <f t="shared" si="863"/>
        <v>0</v>
      </c>
      <c r="BD3946" s="50">
        <v>1</v>
      </c>
      <c r="BE3946" s="51" t="e">
        <f>IF(AX3946=1,0,IF(AY3946=1,0,IF(BC3946&gt;#REF!,#REF!,IF(OR(AZ3946&gt;0,BD3946&gt;=0),BC3946+([1]สูตร2!H3934*(100%-AZ3946)-BC3946)*BD3946,[1]สูตร2!H3934*(100%-AZ3946)))))</f>
        <v>#REF!</v>
      </c>
      <c r="BF3946" s="31"/>
    </row>
    <row r="3947" spans="1:58" s="5" customFormat="1" ht="24" customHeight="1" x14ac:dyDescent="0.2">
      <c r="A3947" s="31">
        <v>1297</v>
      </c>
      <c r="B3947" s="31" t="s">
        <v>321</v>
      </c>
      <c r="C3947" s="31" t="s">
        <v>3030</v>
      </c>
      <c r="D3947" s="31" t="s">
        <v>66</v>
      </c>
      <c r="E3947" s="31" t="s">
        <v>3031</v>
      </c>
      <c r="F3947" s="31"/>
      <c r="G3947" s="32" t="s">
        <v>3032</v>
      </c>
      <c r="H3947" s="31">
        <v>61</v>
      </c>
      <c r="I3947" s="31">
        <v>30</v>
      </c>
      <c r="J3947" s="31" t="s">
        <v>2860</v>
      </c>
      <c r="K3947" s="31">
        <v>0</v>
      </c>
      <c r="L3947" s="31">
        <v>3</v>
      </c>
      <c r="M3947" s="31">
        <v>0</v>
      </c>
      <c r="N3947" s="33">
        <v>300</v>
      </c>
      <c r="O3947" s="33"/>
      <c r="P3947" s="33"/>
      <c r="Q3947" s="33"/>
      <c r="R3947" s="33"/>
      <c r="S3947" s="34" t="str">
        <f t="shared" si="854"/>
        <v>1</v>
      </c>
      <c r="T3947" s="35">
        <f t="shared" si="855"/>
        <v>300</v>
      </c>
      <c r="U3947" s="36">
        <f>INDEX([1]ราคาที่ดิน!$B:$G,MATCH($C3947,[1]ราคาที่ดิน!$A:$A,0),MATCH($B3947,[1]ราคาที่ดิน!$B$1:$G$1,0))</f>
        <v>150</v>
      </c>
      <c r="V3947" s="37">
        <f t="shared" si="864"/>
        <v>45000</v>
      </c>
      <c r="W3947" s="31"/>
      <c r="X3947" s="31"/>
      <c r="Y3947" s="31"/>
      <c r="Z3947" s="31"/>
      <c r="AA3947" s="31"/>
      <c r="AB3947" s="32"/>
      <c r="AC3947" s="38"/>
      <c r="AD3947" s="39"/>
      <c r="AE3947" s="39"/>
      <c r="AF3947" s="40" t="str">
        <f t="shared" si="856"/>
        <v/>
      </c>
      <c r="AG3947" s="41" t="str">
        <f t="shared" si="857"/>
        <v/>
      </c>
      <c r="AH3947" s="42"/>
      <c r="AI3947" s="42"/>
      <c r="AJ3947" s="42"/>
      <c r="AK3947" s="42"/>
      <c r="AL3947" s="31"/>
      <c r="AM3947" s="43" t="str">
        <f t="shared" si="858"/>
        <v>100</v>
      </c>
      <c r="AN3947" s="44">
        <f>INDEX([1]ราคาสิ่งปลูกสร้าง!$D$6:$CC$47,MATCH($AD3947,[1]ราคาสิ่งปลูกสร้าง!$B$6:$B$45,0),MATCH($C$7,[1]ราคาสิ่งปลูกสร้าง!$D$5:$CC$5,0))</f>
        <v>0</v>
      </c>
      <c r="AO3947" s="44">
        <f t="shared" si="859"/>
        <v>0</v>
      </c>
      <c r="AP3947" s="45">
        <f t="shared" si="860"/>
        <v>0</v>
      </c>
      <c r="AQ3947" s="40">
        <f>IF(AP3947=0,0,INDEX([1]ค่าเสื่อมสิ่งปลูกสร้าง!$A$5:$D$105,MATCH($AP3947,[1]ค่าเสื่อมสิ่งปลูกสร้าง!$A$5:$A$105,0),MATCH(AE3947,[1]ค่าเสื่อมสิ่งปลูกสร้าง!$A$3:$D$3)))</f>
        <v>0</v>
      </c>
      <c r="AR3947" s="44">
        <f t="shared" si="865"/>
        <v>0</v>
      </c>
      <c r="AS3947" s="44">
        <f t="shared" si="866"/>
        <v>45000</v>
      </c>
      <c r="AT3947" s="44">
        <f t="shared" si="867"/>
        <v>45000</v>
      </c>
      <c r="AU3947" s="46">
        <v>0</v>
      </c>
      <c r="AV3947" s="44">
        <f t="shared" si="861"/>
        <v>45000</v>
      </c>
      <c r="AW3947" s="47" t="str">
        <f t="shared" si="862"/>
        <v>0.01</v>
      </c>
      <c r="AX3947" s="48"/>
      <c r="AY3947" s="48"/>
      <c r="AZ3947" s="49">
        <v>0</v>
      </c>
      <c r="BA3947" s="48"/>
      <c r="BB3947" s="48"/>
      <c r="BC3947" s="44">
        <f t="shared" si="863"/>
        <v>0</v>
      </c>
      <c r="BD3947" s="50">
        <v>1</v>
      </c>
      <c r="BE3947" s="51" t="e">
        <f>IF(AX3947=1,0,IF(AY3947=1,0,IF(BC3947&gt;#REF!,#REF!,IF(OR(AZ3947&gt;0,BD3947&gt;=0),BC3947+([1]สูตร2!H3935*(100%-AZ3947)-BC3947)*BD3947,[1]สูตร2!H3935*(100%-AZ3947)))))</f>
        <v>#REF!</v>
      </c>
      <c r="BF3947" s="31"/>
    </row>
    <row r="3948" spans="1:58" s="5" customFormat="1" ht="24" customHeight="1" x14ac:dyDescent="0.2">
      <c r="A3948" s="31"/>
      <c r="B3948" s="31" t="s">
        <v>321</v>
      </c>
      <c r="C3948" s="31" t="s">
        <v>3030</v>
      </c>
      <c r="D3948" s="31" t="s">
        <v>66</v>
      </c>
      <c r="E3948" s="31" t="s">
        <v>3031</v>
      </c>
      <c r="F3948" s="31"/>
      <c r="G3948" s="32" t="s">
        <v>3032</v>
      </c>
      <c r="H3948" s="31">
        <v>61</v>
      </c>
      <c r="I3948" s="31">
        <v>30</v>
      </c>
      <c r="J3948" s="31" t="s">
        <v>2860</v>
      </c>
      <c r="K3948" s="31">
        <v>0</v>
      </c>
      <c r="L3948" s="31">
        <v>0</v>
      </c>
      <c r="M3948" s="31">
        <v>24</v>
      </c>
      <c r="N3948" s="33"/>
      <c r="O3948" s="33">
        <v>24</v>
      </c>
      <c r="P3948" s="33"/>
      <c r="Q3948" s="33"/>
      <c r="R3948" s="33"/>
      <c r="S3948" s="34" t="str">
        <f t="shared" si="854"/>
        <v>2</v>
      </c>
      <c r="T3948" s="35">
        <f t="shared" si="855"/>
        <v>24</v>
      </c>
      <c r="U3948" s="36">
        <f>INDEX([1]ราคาที่ดิน!$B:$G,MATCH($C3948,[1]ราคาที่ดิน!$A:$A,0),MATCH($B3948,[1]ราคาที่ดิน!$B$1:$G$1,0))</f>
        <v>150</v>
      </c>
      <c r="V3948" s="37">
        <f t="shared" si="864"/>
        <v>3600</v>
      </c>
      <c r="W3948" s="31">
        <v>1</v>
      </c>
      <c r="X3948" s="31">
        <v>82</v>
      </c>
      <c r="Y3948" s="31" t="s">
        <v>66</v>
      </c>
      <c r="Z3948" s="31" t="s">
        <v>3033</v>
      </c>
      <c r="AA3948" s="31"/>
      <c r="AB3948" s="32" t="s">
        <v>3032</v>
      </c>
      <c r="AC3948" s="38"/>
      <c r="AD3948" s="39" t="s">
        <v>73</v>
      </c>
      <c r="AE3948" s="39" t="s">
        <v>94</v>
      </c>
      <c r="AF3948" s="40" t="str">
        <f t="shared" si="856"/>
        <v>2</v>
      </c>
      <c r="AG3948" s="41">
        <f t="shared" si="857"/>
        <v>64</v>
      </c>
      <c r="AH3948" s="42"/>
      <c r="AI3948" s="42">
        <v>64</v>
      </c>
      <c r="AJ3948" s="42"/>
      <c r="AK3948" s="42"/>
      <c r="AL3948" s="31">
        <v>3</v>
      </c>
      <c r="AM3948" s="43" t="str">
        <f t="shared" si="858"/>
        <v>100</v>
      </c>
      <c r="AN3948" s="44">
        <f>INDEX([1]ราคาสิ่งปลูกสร้าง!$D$6:$CC$47,MATCH($AD3948,[1]ราคาสิ่งปลูกสร้าง!$B$6:$B$45,0),MATCH($C$7,[1]ราคาสิ่งปลูกสร้าง!$D$5:$CC$5,0))</f>
        <v>6500</v>
      </c>
      <c r="AO3948" s="44">
        <f t="shared" si="859"/>
        <v>416000</v>
      </c>
      <c r="AP3948" s="45">
        <f t="shared" si="860"/>
        <v>3</v>
      </c>
      <c r="AQ3948" s="40">
        <f>IF(AP3948=0,0,INDEX([1]ค่าเสื่อมสิ่งปลูกสร้าง!$A$5:$D$105,MATCH($AP3948,[1]ค่าเสื่อมสิ่งปลูกสร้าง!$A$5:$A$105,0),MATCH(AE3948,[1]ค่าเสื่อมสิ่งปลูกสร้าง!$A$3:$D$3)))</f>
        <v>3</v>
      </c>
      <c r="AR3948" s="44">
        <f t="shared" si="865"/>
        <v>403520</v>
      </c>
      <c r="AS3948" s="44">
        <f t="shared" si="866"/>
        <v>407120</v>
      </c>
      <c r="AT3948" s="44">
        <f t="shared" si="867"/>
        <v>407120</v>
      </c>
      <c r="AU3948" s="46">
        <v>0</v>
      </c>
      <c r="AV3948" s="44">
        <f t="shared" si="861"/>
        <v>407120</v>
      </c>
      <c r="AW3948" s="47" t="str">
        <f t="shared" si="862"/>
        <v>0.02</v>
      </c>
      <c r="AX3948" s="48"/>
      <c r="AY3948" s="48"/>
      <c r="AZ3948" s="49">
        <v>0</v>
      </c>
      <c r="BA3948" s="48"/>
      <c r="BB3948" s="48"/>
      <c r="BC3948" s="44">
        <f t="shared" si="863"/>
        <v>0</v>
      </c>
      <c r="BD3948" s="50">
        <v>1</v>
      </c>
      <c r="BE3948" s="51" t="e">
        <f>IF(AX3948=1,0,IF(AY3948=1,0,IF(BC3948&gt;#REF!,#REF!,IF(OR(AZ3948&gt;0,BD3948&gt;=0),BC3948+([1]สูตร2!H3936*(100%-AZ3948)-BC3948)*BD3948,[1]สูตร2!H3936*(100%-AZ3948)))))</f>
        <v>#REF!</v>
      </c>
      <c r="BF3948" s="31"/>
    </row>
    <row r="3949" spans="1:58" s="5" customFormat="1" ht="24" customHeight="1" x14ac:dyDescent="0.2">
      <c r="A3949" s="31"/>
      <c r="B3949" s="31" t="s">
        <v>321</v>
      </c>
      <c r="C3949" s="31" t="s">
        <v>3030</v>
      </c>
      <c r="D3949" s="31" t="s">
        <v>66</v>
      </c>
      <c r="E3949" s="31" t="s">
        <v>3031</v>
      </c>
      <c r="F3949" s="31"/>
      <c r="G3949" s="32" t="s">
        <v>3032</v>
      </c>
      <c r="H3949" s="31">
        <v>61</v>
      </c>
      <c r="I3949" s="31">
        <v>30</v>
      </c>
      <c r="J3949" s="31" t="s">
        <v>2860</v>
      </c>
      <c r="K3949" s="31">
        <v>0</v>
      </c>
      <c r="L3949" s="31">
        <v>0</v>
      </c>
      <c r="M3949" s="31">
        <v>20</v>
      </c>
      <c r="N3949" s="33"/>
      <c r="O3949" s="33">
        <v>20</v>
      </c>
      <c r="P3949" s="33"/>
      <c r="Q3949" s="33"/>
      <c r="R3949" s="33"/>
      <c r="S3949" s="34" t="str">
        <f t="shared" si="854"/>
        <v>2</v>
      </c>
      <c r="T3949" s="35">
        <f t="shared" si="855"/>
        <v>20</v>
      </c>
      <c r="U3949" s="36">
        <f>INDEX([1]ราคาที่ดิน!$B:$G,MATCH($C3949,[1]ราคาที่ดิน!$A:$A,0),MATCH($B3949,[1]ราคาที่ดิน!$B$1:$G$1,0))</f>
        <v>150</v>
      </c>
      <c r="V3949" s="37">
        <f t="shared" si="864"/>
        <v>3000</v>
      </c>
      <c r="W3949" s="31">
        <v>2</v>
      </c>
      <c r="X3949" s="31">
        <v>82</v>
      </c>
      <c r="Y3949" s="31" t="s">
        <v>66</v>
      </c>
      <c r="Z3949" s="31" t="s">
        <v>3033</v>
      </c>
      <c r="AA3949" s="31"/>
      <c r="AB3949" s="32" t="s">
        <v>3032</v>
      </c>
      <c r="AC3949" s="38"/>
      <c r="AD3949" s="39" t="s">
        <v>77</v>
      </c>
      <c r="AE3949" s="39" t="s">
        <v>76</v>
      </c>
      <c r="AF3949" s="40" t="str">
        <f t="shared" si="856"/>
        <v>1</v>
      </c>
      <c r="AG3949" s="41">
        <f t="shared" si="857"/>
        <v>16</v>
      </c>
      <c r="AH3949" s="42">
        <v>16</v>
      </c>
      <c r="AI3949" s="42"/>
      <c r="AJ3949" s="42"/>
      <c r="AK3949" s="42"/>
      <c r="AL3949" s="31">
        <v>1</v>
      </c>
      <c r="AM3949" s="43" t="str">
        <f t="shared" si="858"/>
        <v>100</v>
      </c>
      <c r="AN3949" s="44">
        <f>INDEX([1]ราคาสิ่งปลูกสร้าง!$D$6:$CC$47,MATCH($AD3949,[1]ราคาสิ่งปลูกสร้าง!$B$6:$B$45,0),MATCH($C$7,[1]ราคาสิ่งปลูกสร้าง!$D$5:$CC$5,0))</f>
        <v>2050</v>
      </c>
      <c r="AO3949" s="44">
        <f t="shared" si="859"/>
        <v>32800</v>
      </c>
      <c r="AP3949" s="45">
        <f t="shared" si="860"/>
        <v>1</v>
      </c>
      <c r="AQ3949" s="40">
        <f>IF(AP3949=0,0,INDEX([1]ค่าเสื่อมสิ่งปลูกสร้าง!$A$5:$D$105,MATCH($AP3949,[1]ค่าเสื่อมสิ่งปลูกสร้าง!$A$5:$A$105,0),MATCH(AE3949,[1]ค่าเสื่อมสิ่งปลูกสร้าง!$A$3:$D$3)))</f>
        <v>3</v>
      </c>
      <c r="AR3949" s="44">
        <f t="shared" si="865"/>
        <v>31816</v>
      </c>
      <c r="AS3949" s="44">
        <f t="shared" si="866"/>
        <v>34816</v>
      </c>
      <c r="AT3949" s="44">
        <f t="shared" si="867"/>
        <v>34816</v>
      </c>
      <c r="AU3949" s="46">
        <v>0</v>
      </c>
      <c r="AV3949" s="44">
        <f t="shared" si="861"/>
        <v>34816</v>
      </c>
      <c r="AW3949" s="47" t="str">
        <f t="shared" si="862"/>
        <v>0.01</v>
      </c>
      <c r="AX3949" s="48"/>
      <c r="AY3949" s="48"/>
      <c r="AZ3949" s="49">
        <v>0</v>
      </c>
      <c r="BA3949" s="48"/>
      <c r="BB3949" s="48"/>
      <c r="BC3949" s="44">
        <f t="shared" si="863"/>
        <v>0</v>
      </c>
      <c r="BD3949" s="50">
        <v>1</v>
      </c>
      <c r="BE3949" s="51" t="e">
        <f>IF(AX3949=1,0,IF(AY3949=1,0,IF(BC3949&gt;#REF!,#REF!,IF(OR(AZ3949&gt;0,BD3949&gt;=0),BC3949+([1]สูตร2!H3937*(100%-AZ3949)-BC3949)*BD3949,[1]สูตร2!H3937*(100%-AZ3949)))))</f>
        <v>#REF!</v>
      </c>
      <c r="BF3949" s="31"/>
    </row>
    <row r="3950" spans="1:58" s="5" customFormat="1" ht="24" customHeight="1" x14ac:dyDescent="0.2">
      <c r="A3950" s="31">
        <v>1298</v>
      </c>
      <c r="B3950" s="31" t="s">
        <v>93</v>
      </c>
      <c r="C3950" s="31">
        <v>1</v>
      </c>
      <c r="D3950" s="31" t="s">
        <v>71</v>
      </c>
      <c r="E3950" s="31" t="s">
        <v>3034</v>
      </c>
      <c r="F3950" s="31"/>
      <c r="G3950" s="32" t="s">
        <v>3035</v>
      </c>
      <c r="H3950" s="31" t="s">
        <v>104</v>
      </c>
      <c r="I3950" s="31" t="s">
        <v>104</v>
      </c>
      <c r="J3950" s="31" t="s">
        <v>2860</v>
      </c>
      <c r="K3950" s="31">
        <v>0</v>
      </c>
      <c r="L3950" s="31">
        <v>0</v>
      </c>
      <c r="M3950" s="31">
        <v>45</v>
      </c>
      <c r="N3950" s="33"/>
      <c r="O3950" s="33">
        <v>45</v>
      </c>
      <c r="P3950" s="33"/>
      <c r="Q3950" s="33"/>
      <c r="R3950" s="33"/>
      <c r="S3950" s="34" t="str">
        <f t="shared" si="854"/>
        <v>2</v>
      </c>
      <c r="T3950" s="35">
        <f t="shared" si="855"/>
        <v>45</v>
      </c>
      <c r="U3950" s="36">
        <f>INDEX([1]ราคาที่ดิน!$B:$G,MATCH($C3950,[1]ราคาที่ดิน!$A:$A,0),MATCH($B3950,[1]ราคาที่ดิน!$B$1:$G$1,0))</f>
        <v>100</v>
      </c>
      <c r="V3950" s="37">
        <f t="shared" si="864"/>
        <v>4500</v>
      </c>
      <c r="W3950" s="31">
        <v>1</v>
      </c>
      <c r="X3950" s="31">
        <v>89</v>
      </c>
      <c r="Y3950" s="31" t="s">
        <v>71</v>
      </c>
      <c r="Z3950" s="31" t="s">
        <v>3034</v>
      </c>
      <c r="AA3950" s="31"/>
      <c r="AB3950" s="32" t="s">
        <v>3035</v>
      </c>
      <c r="AC3950" s="38"/>
      <c r="AD3950" s="39" t="s">
        <v>73</v>
      </c>
      <c r="AE3950" s="39" t="s">
        <v>74</v>
      </c>
      <c r="AF3950" s="40" t="str">
        <f t="shared" si="856"/>
        <v>2</v>
      </c>
      <c r="AG3950" s="41">
        <f t="shared" si="857"/>
        <v>156</v>
      </c>
      <c r="AH3950" s="42"/>
      <c r="AI3950" s="42">
        <v>156</v>
      </c>
      <c r="AJ3950" s="42"/>
      <c r="AK3950" s="42"/>
      <c r="AL3950" s="31">
        <v>12</v>
      </c>
      <c r="AM3950" s="43" t="str">
        <f t="shared" si="858"/>
        <v>100</v>
      </c>
      <c r="AN3950" s="44">
        <f>INDEX([1]ราคาสิ่งปลูกสร้าง!$D$6:$CC$47,MATCH($AD3950,[1]ราคาสิ่งปลูกสร้าง!$B$6:$B$45,0),MATCH($C$7,[1]ราคาสิ่งปลูกสร้าง!$D$5:$CC$5,0))</f>
        <v>6500</v>
      </c>
      <c r="AO3950" s="44">
        <f t="shared" si="859"/>
        <v>1014000</v>
      </c>
      <c r="AP3950" s="45">
        <f t="shared" si="860"/>
        <v>12</v>
      </c>
      <c r="AQ3950" s="40">
        <f>IF(AP3950=0,0,INDEX([1]ค่าเสื่อมสิ่งปลูกสร้าง!$A$5:$D$105,MATCH($AP3950,[1]ค่าเสื่อมสิ่งปลูกสร้าง!$A$5:$A$105,0),MATCH(AE3950,[1]ค่าเสื่อมสิ่งปลูกสร้าง!$A$3:$D$3)))</f>
        <v>14</v>
      </c>
      <c r="AR3950" s="44">
        <f t="shared" si="865"/>
        <v>872040</v>
      </c>
      <c r="AS3950" s="44">
        <f t="shared" si="866"/>
        <v>876540</v>
      </c>
      <c r="AT3950" s="44">
        <f t="shared" si="867"/>
        <v>876540</v>
      </c>
      <c r="AU3950" s="46">
        <v>0</v>
      </c>
      <c r="AV3950" s="44">
        <f t="shared" si="861"/>
        <v>876540</v>
      </c>
      <c r="AW3950" s="47" t="str">
        <f t="shared" si="862"/>
        <v>0.02</v>
      </c>
      <c r="AX3950" s="48"/>
      <c r="AY3950" s="48"/>
      <c r="AZ3950" s="49">
        <v>0</v>
      </c>
      <c r="BA3950" s="48"/>
      <c r="BB3950" s="48"/>
      <c r="BC3950" s="44">
        <f t="shared" si="863"/>
        <v>0</v>
      </c>
      <c r="BD3950" s="50">
        <v>1</v>
      </c>
      <c r="BE3950" s="51" t="e">
        <f>IF(AX3950=1,0,IF(AY3950=1,0,IF(BC3950&gt;#REF!,#REF!,IF(OR(AZ3950&gt;0,BD3950&gt;=0),BC3950+([1]สูตร2!H3938*(100%-AZ3950)-BC3950)*BD3950,[1]สูตร2!H3938*(100%-AZ3950)))))</f>
        <v>#REF!</v>
      </c>
      <c r="BF3950" s="31"/>
    </row>
    <row r="3951" spans="1:58" s="5" customFormat="1" ht="24" customHeight="1" x14ac:dyDescent="0.2">
      <c r="A3951" s="31"/>
      <c r="B3951" s="31" t="s">
        <v>93</v>
      </c>
      <c r="C3951" s="31">
        <v>1</v>
      </c>
      <c r="D3951" s="31" t="s">
        <v>71</v>
      </c>
      <c r="E3951" s="31" t="s">
        <v>3034</v>
      </c>
      <c r="F3951" s="31"/>
      <c r="G3951" s="32" t="s">
        <v>3035</v>
      </c>
      <c r="H3951" s="31" t="s">
        <v>104</v>
      </c>
      <c r="I3951" s="31" t="s">
        <v>104</v>
      </c>
      <c r="J3951" s="31" t="s">
        <v>2860</v>
      </c>
      <c r="K3951" s="31">
        <v>0</v>
      </c>
      <c r="L3951" s="31">
        <v>0</v>
      </c>
      <c r="M3951" s="31">
        <v>10</v>
      </c>
      <c r="N3951" s="33"/>
      <c r="O3951" s="33">
        <v>10</v>
      </c>
      <c r="P3951" s="33"/>
      <c r="Q3951" s="33"/>
      <c r="R3951" s="33"/>
      <c r="S3951" s="34" t="str">
        <f t="shared" si="854"/>
        <v>2</v>
      </c>
      <c r="T3951" s="35">
        <f t="shared" si="855"/>
        <v>10</v>
      </c>
      <c r="U3951" s="36">
        <f>INDEX([1]ราคาที่ดิน!$B:$G,MATCH($C3951,[1]ราคาที่ดิน!$A:$A,0),MATCH($B3951,[1]ราคาที่ดิน!$B$1:$G$1,0))</f>
        <v>100</v>
      </c>
      <c r="V3951" s="37">
        <f t="shared" si="864"/>
        <v>1000</v>
      </c>
      <c r="W3951" s="31">
        <v>2</v>
      </c>
      <c r="X3951" s="31">
        <v>89</v>
      </c>
      <c r="Y3951" s="31" t="s">
        <v>71</v>
      </c>
      <c r="Z3951" s="31" t="s">
        <v>3034</v>
      </c>
      <c r="AA3951" s="31"/>
      <c r="AB3951" s="32" t="s">
        <v>3035</v>
      </c>
      <c r="AC3951" s="38"/>
      <c r="AD3951" s="39" t="s">
        <v>75</v>
      </c>
      <c r="AE3951" s="39" t="s">
        <v>94</v>
      </c>
      <c r="AF3951" s="40" t="str">
        <f t="shared" si="856"/>
        <v>1</v>
      </c>
      <c r="AG3951" s="41">
        <f t="shared" si="857"/>
        <v>25</v>
      </c>
      <c r="AH3951" s="42">
        <v>25</v>
      </c>
      <c r="AI3951" s="42"/>
      <c r="AJ3951" s="42"/>
      <c r="AK3951" s="42"/>
      <c r="AL3951" s="31">
        <v>1</v>
      </c>
      <c r="AM3951" s="43" t="str">
        <f t="shared" si="858"/>
        <v>100</v>
      </c>
      <c r="AN3951" s="44">
        <f>INDEX([1]ราคาสิ่งปลูกสร้าง!$D$6:$CC$47,MATCH($AD3951,[1]ราคาสิ่งปลูกสร้าง!$B$6:$B$45,0),MATCH($C$7,[1]ราคาสิ่งปลูกสร้าง!$D$5:$CC$5,0))</f>
        <v>5400</v>
      </c>
      <c r="AO3951" s="44">
        <f t="shared" si="859"/>
        <v>135000</v>
      </c>
      <c r="AP3951" s="45">
        <f t="shared" si="860"/>
        <v>1</v>
      </c>
      <c r="AQ3951" s="40">
        <f>IF(AP3951=0,0,INDEX([1]ค่าเสื่อมสิ่งปลูกสร้าง!$A$5:$D$105,MATCH($AP3951,[1]ค่าเสื่อมสิ่งปลูกสร้าง!$A$5:$A$105,0),MATCH(AE3951,[1]ค่าเสื่อมสิ่งปลูกสร้าง!$A$3:$D$3)))</f>
        <v>1</v>
      </c>
      <c r="AR3951" s="44">
        <f t="shared" si="865"/>
        <v>133650</v>
      </c>
      <c r="AS3951" s="44">
        <f t="shared" si="866"/>
        <v>134650</v>
      </c>
      <c r="AT3951" s="44">
        <f t="shared" si="867"/>
        <v>134650</v>
      </c>
      <c r="AU3951" s="46">
        <v>0</v>
      </c>
      <c r="AV3951" s="44">
        <f t="shared" si="861"/>
        <v>134650</v>
      </c>
      <c r="AW3951" s="47" t="str">
        <f t="shared" si="862"/>
        <v>0.01</v>
      </c>
      <c r="AX3951" s="48"/>
      <c r="AY3951" s="48"/>
      <c r="AZ3951" s="49">
        <v>0</v>
      </c>
      <c r="BA3951" s="48"/>
      <c r="BB3951" s="48"/>
      <c r="BC3951" s="44">
        <f t="shared" si="863"/>
        <v>0</v>
      </c>
      <c r="BD3951" s="50">
        <v>1</v>
      </c>
      <c r="BE3951" s="51" t="e">
        <f>IF(AX3951=1,0,IF(AY3951=1,0,IF(BC3951&gt;#REF!,#REF!,IF(OR(AZ3951&gt;0,BD3951&gt;=0),BC3951+([1]สูตร2!H3939*(100%-AZ3951)-BC3951)*BD3951,[1]สูตร2!H3939*(100%-AZ3951)))))</f>
        <v>#REF!</v>
      </c>
      <c r="BF3951" s="31"/>
    </row>
    <row r="3952" spans="1:58" s="5" customFormat="1" ht="24" customHeight="1" x14ac:dyDescent="0.2">
      <c r="A3952" s="31">
        <v>1299</v>
      </c>
      <c r="B3952" s="31" t="s">
        <v>93</v>
      </c>
      <c r="C3952" s="31">
        <v>1</v>
      </c>
      <c r="D3952" s="31" t="s">
        <v>66</v>
      </c>
      <c r="E3952" s="31" t="s">
        <v>3036</v>
      </c>
      <c r="F3952" s="31"/>
      <c r="G3952" s="32" t="s">
        <v>3037</v>
      </c>
      <c r="H3952" s="31" t="s">
        <v>104</v>
      </c>
      <c r="I3952" s="31" t="s">
        <v>104</v>
      </c>
      <c r="J3952" s="31" t="s">
        <v>2860</v>
      </c>
      <c r="K3952" s="31">
        <v>0</v>
      </c>
      <c r="L3952" s="31">
        <v>0</v>
      </c>
      <c r="M3952" s="31">
        <v>45</v>
      </c>
      <c r="N3952" s="33"/>
      <c r="O3952" s="33">
        <v>45</v>
      </c>
      <c r="P3952" s="33"/>
      <c r="Q3952" s="33"/>
      <c r="R3952" s="33"/>
      <c r="S3952" s="34" t="str">
        <f t="shared" si="854"/>
        <v>2</v>
      </c>
      <c r="T3952" s="35">
        <f t="shared" si="855"/>
        <v>45</v>
      </c>
      <c r="U3952" s="36">
        <f>INDEX([1]ราคาที่ดิน!$B:$G,MATCH($C3952,[1]ราคาที่ดิน!$A:$A,0),MATCH($B3952,[1]ราคาที่ดิน!$B$1:$G$1,0))</f>
        <v>100</v>
      </c>
      <c r="V3952" s="37">
        <f t="shared" si="864"/>
        <v>4500</v>
      </c>
      <c r="W3952" s="31">
        <v>1</v>
      </c>
      <c r="X3952" s="31">
        <v>91</v>
      </c>
      <c r="Y3952" s="31" t="s">
        <v>66</v>
      </c>
      <c r="Z3952" s="31" t="s">
        <v>3036</v>
      </c>
      <c r="AA3952" s="31"/>
      <c r="AB3952" s="32" t="s">
        <v>3037</v>
      </c>
      <c r="AC3952" s="38"/>
      <c r="AD3952" s="39" t="s">
        <v>73</v>
      </c>
      <c r="AE3952" s="39" t="s">
        <v>94</v>
      </c>
      <c r="AF3952" s="40" t="str">
        <f t="shared" si="856"/>
        <v>2</v>
      </c>
      <c r="AG3952" s="41">
        <f t="shared" si="857"/>
        <v>122.2</v>
      </c>
      <c r="AH3952" s="42"/>
      <c r="AI3952" s="42">
        <v>122.2</v>
      </c>
      <c r="AJ3952" s="42"/>
      <c r="AK3952" s="42"/>
      <c r="AL3952" s="31">
        <v>1</v>
      </c>
      <c r="AM3952" s="43" t="str">
        <f t="shared" si="858"/>
        <v>100</v>
      </c>
      <c r="AN3952" s="44">
        <f>INDEX([1]ราคาสิ่งปลูกสร้าง!$D$6:$CC$47,MATCH($AD3952,[1]ราคาสิ่งปลูกสร้าง!$B$6:$B$45,0),MATCH($C$7,[1]ราคาสิ่งปลูกสร้าง!$D$5:$CC$5,0))</f>
        <v>6500</v>
      </c>
      <c r="AO3952" s="44">
        <f t="shared" si="859"/>
        <v>794300</v>
      </c>
      <c r="AP3952" s="45">
        <f t="shared" si="860"/>
        <v>1</v>
      </c>
      <c r="AQ3952" s="40">
        <f>IF(AP3952=0,0,INDEX([1]ค่าเสื่อมสิ่งปลูกสร้าง!$A$5:$D$105,MATCH($AP3952,[1]ค่าเสื่อมสิ่งปลูกสร้าง!$A$5:$A$105,0),MATCH(AE3952,[1]ค่าเสื่อมสิ่งปลูกสร้าง!$A$3:$D$3)))</f>
        <v>1</v>
      </c>
      <c r="AR3952" s="44">
        <f t="shared" si="865"/>
        <v>786357</v>
      </c>
      <c r="AS3952" s="44">
        <f t="shared" si="866"/>
        <v>790857</v>
      </c>
      <c r="AT3952" s="44">
        <f t="shared" si="867"/>
        <v>790857</v>
      </c>
      <c r="AU3952" s="46">
        <v>0</v>
      </c>
      <c r="AV3952" s="44">
        <f t="shared" si="861"/>
        <v>790857</v>
      </c>
      <c r="AW3952" s="47" t="str">
        <f t="shared" si="862"/>
        <v>0.02</v>
      </c>
      <c r="AX3952" s="48"/>
      <c r="AY3952" s="48"/>
      <c r="AZ3952" s="49">
        <v>0</v>
      </c>
      <c r="BA3952" s="48"/>
      <c r="BB3952" s="48"/>
      <c r="BC3952" s="44">
        <f t="shared" si="863"/>
        <v>0</v>
      </c>
      <c r="BD3952" s="50">
        <v>1</v>
      </c>
      <c r="BE3952" s="51" t="e">
        <f>IF(AX3952=1,0,IF(AY3952=1,0,IF(BC3952&gt;#REF!,#REF!,IF(OR(AZ3952&gt;0,BD3952&gt;=0),BC3952+([1]สูตร2!H3940*(100%-AZ3952)-BC3952)*BD3952,[1]สูตร2!H3940*(100%-AZ3952)))))</f>
        <v>#REF!</v>
      </c>
      <c r="BF3952" s="31"/>
    </row>
    <row r="3953" spans="1:58" s="5" customFormat="1" ht="24" customHeight="1" x14ac:dyDescent="0.2">
      <c r="A3953" s="31"/>
      <c r="B3953" s="31" t="s">
        <v>93</v>
      </c>
      <c r="C3953" s="31">
        <v>1</v>
      </c>
      <c r="D3953" s="31" t="s">
        <v>66</v>
      </c>
      <c r="E3953" s="31" t="s">
        <v>3036</v>
      </c>
      <c r="F3953" s="31"/>
      <c r="G3953" s="32" t="s">
        <v>3037</v>
      </c>
      <c r="H3953" s="31" t="s">
        <v>104</v>
      </c>
      <c r="I3953" s="31" t="s">
        <v>104</v>
      </c>
      <c r="J3953" s="31" t="s">
        <v>2860</v>
      </c>
      <c r="K3953" s="31">
        <v>0</v>
      </c>
      <c r="L3953" s="31">
        <v>0</v>
      </c>
      <c r="M3953" s="31">
        <v>10</v>
      </c>
      <c r="N3953" s="33"/>
      <c r="O3953" s="33">
        <v>10</v>
      </c>
      <c r="P3953" s="33"/>
      <c r="Q3953" s="33"/>
      <c r="R3953" s="33"/>
      <c r="S3953" s="34" t="str">
        <f t="shared" si="854"/>
        <v>2</v>
      </c>
      <c r="T3953" s="35">
        <f t="shared" si="855"/>
        <v>10</v>
      </c>
      <c r="U3953" s="36">
        <f>INDEX([1]ราคาที่ดิน!$B:$G,MATCH($C3953,[1]ราคาที่ดิน!$A:$A,0),MATCH($B3953,[1]ราคาที่ดิน!$B$1:$G$1,0))</f>
        <v>100</v>
      </c>
      <c r="V3953" s="37">
        <f t="shared" si="864"/>
        <v>1000</v>
      </c>
      <c r="W3953" s="31">
        <v>2</v>
      </c>
      <c r="X3953" s="31">
        <v>91</v>
      </c>
      <c r="Y3953" s="31" t="s">
        <v>66</v>
      </c>
      <c r="Z3953" s="31" t="s">
        <v>3036</v>
      </c>
      <c r="AA3953" s="31"/>
      <c r="AB3953" s="32" t="s">
        <v>3037</v>
      </c>
      <c r="AC3953" s="38"/>
      <c r="AD3953" s="39" t="s">
        <v>73</v>
      </c>
      <c r="AE3953" s="39" t="s">
        <v>94</v>
      </c>
      <c r="AF3953" s="40" t="str">
        <f t="shared" si="856"/>
        <v>3</v>
      </c>
      <c r="AG3953" s="41">
        <f t="shared" si="857"/>
        <v>20</v>
      </c>
      <c r="AH3953" s="42"/>
      <c r="AI3953" s="42"/>
      <c r="AJ3953" s="42">
        <v>20</v>
      </c>
      <c r="AK3953" s="42"/>
      <c r="AL3953" s="31">
        <v>2</v>
      </c>
      <c r="AM3953" s="43" t="str">
        <f t="shared" si="858"/>
        <v>100</v>
      </c>
      <c r="AN3953" s="44">
        <f>INDEX([1]ราคาสิ่งปลูกสร้าง!$D$6:$CC$47,MATCH($AD3953,[1]ราคาสิ่งปลูกสร้าง!$B$6:$B$45,0),MATCH($C$7,[1]ราคาสิ่งปลูกสร้าง!$D$5:$CC$5,0))</f>
        <v>6500</v>
      </c>
      <c r="AO3953" s="44">
        <f t="shared" si="859"/>
        <v>130000</v>
      </c>
      <c r="AP3953" s="45">
        <f t="shared" si="860"/>
        <v>2</v>
      </c>
      <c r="AQ3953" s="40">
        <f>IF(AP3953=0,0,INDEX([1]ค่าเสื่อมสิ่งปลูกสร้าง!$A$5:$D$105,MATCH($AP3953,[1]ค่าเสื่อมสิ่งปลูกสร้าง!$A$5:$A$105,0),MATCH(AE3953,[1]ค่าเสื่อมสิ่งปลูกสร้าง!$A$3:$D$3)))</f>
        <v>2</v>
      </c>
      <c r="AR3953" s="44">
        <f t="shared" si="865"/>
        <v>127400</v>
      </c>
      <c r="AS3953" s="44">
        <f t="shared" si="866"/>
        <v>128400</v>
      </c>
      <c r="AT3953" s="44">
        <f t="shared" si="867"/>
        <v>128400</v>
      </c>
      <c r="AU3953" s="46">
        <v>0</v>
      </c>
      <c r="AV3953" s="44">
        <f t="shared" si="861"/>
        <v>128400</v>
      </c>
      <c r="AW3953" s="47" t="str">
        <f t="shared" si="862"/>
        <v>0.02</v>
      </c>
      <c r="AX3953" s="48"/>
      <c r="AY3953" s="48"/>
      <c r="AZ3953" s="49">
        <v>0</v>
      </c>
      <c r="BA3953" s="48"/>
      <c r="BB3953" s="48"/>
      <c r="BC3953" s="44">
        <f t="shared" si="863"/>
        <v>0</v>
      </c>
      <c r="BD3953" s="50">
        <v>1</v>
      </c>
      <c r="BE3953" s="51" t="e">
        <f>IF(AX3953=1,0,IF(AY3953=1,0,IF(BC3953&gt;#REF!,#REF!,IF(OR(AZ3953&gt;0,BD3953&gt;=0),BC3953+([1]สูตร2!H3941*(100%-AZ3953)-BC3953)*BD3953,[1]สูตร2!H3941*(100%-AZ3953)))))</f>
        <v>#REF!</v>
      </c>
      <c r="BF3953" s="31"/>
    </row>
    <row r="3954" spans="1:58" s="5" customFormat="1" ht="24" customHeight="1" x14ac:dyDescent="0.2">
      <c r="A3954" s="31">
        <v>1300</v>
      </c>
      <c r="B3954" s="31" t="s">
        <v>93</v>
      </c>
      <c r="C3954" s="31">
        <v>1</v>
      </c>
      <c r="D3954" s="31" t="s">
        <v>71</v>
      </c>
      <c r="E3954" s="31" t="s">
        <v>3038</v>
      </c>
      <c r="F3954" s="31"/>
      <c r="G3954" s="32" t="s">
        <v>3039</v>
      </c>
      <c r="H3954" s="31" t="s">
        <v>104</v>
      </c>
      <c r="I3954" s="31" t="s">
        <v>104</v>
      </c>
      <c r="J3954" s="31" t="s">
        <v>2860</v>
      </c>
      <c r="K3954" s="31">
        <v>0</v>
      </c>
      <c r="L3954" s="31">
        <v>0</v>
      </c>
      <c r="M3954" s="31">
        <v>45</v>
      </c>
      <c r="N3954" s="33"/>
      <c r="O3954" s="33">
        <v>45</v>
      </c>
      <c r="P3954" s="33"/>
      <c r="Q3954" s="33"/>
      <c r="R3954" s="33"/>
      <c r="S3954" s="34" t="str">
        <f t="shared" si="854"/>
        <v>2</v>
      </c>
      <c r="T3954" s="35">
        <f t="shared" si="855"/>
        <v>45</v>
      </c>
      <c r="U3954" s="36">
        <f>INDEX([1]ราคาที่ดิน!$B:$G,MATCH($C3954,[1]ราคาที่ดิน!$A:$A,0),MATCH($B3954,[1]ราคาที่ดิน!$B$1:$G$1,0))</f>
        <v>100</v>
      </c>
      <c r="V3954" s="37">
        <f t="shared" si="864"/>
        <v>4500</v>
      </c>
      <c r="W3954" s="31">
        <v>1</v>
      </c>
      <c r="X3954" s="31">
        <v>93</v>
      </c>
      <c r="Y3954" s="31" t="s">
        <v>71</v>
      </c>
      <c r="Z3954" s="31" t="s">
        <v>3038</v>
      </c>
      <c r="AA3954" s="31"/>
      <c r="AB3954" s="32" t="s">
        <v>3039</v>
      </c>
      <c r="AC3954" s="38"/>
      <c r="AD3954" s="39" t="s">
        <v>73</v>
      </c>
      <c r="AE3954" s="39" t="s">
        <v>94</v>
      </c>
      <c r="AF3954" s="40" t="str">
        <f t="shared" si="856"/>
        <v>2</v>
      </c>
      <c r="AG3954" s="41">
        <f t="shared" si="857"/>
        <v>90</v>
      </c>
      <c r="AH3954" s="42"/>
      <c r="AI3954" s="42">
        <v>90</v>
      </c>
      <c r="AJ3954" s="42"/>
      <c r="AK3954" s="42"/>
      <c r="AL3954" s="31">
        <v>18</v>
      </c>
      <c r="AM3954" s="43" t="str">
        <f t="shared" si="858"/>
        <v>100</v>
      </c>
      <c r="AN3954" s="44">
        <f>INDEX([1]ราคาสิ่งปลูกสร้าง!$D$6:$CC$47,MATCH($AD3954,[1]ราคาสิ่งปลูกสร้าง!$B$6:$B$45,0),MATCH($C$7,[1]ราคาสิ่งปลูกสร้าง!$D$5:$CC$5,0))</f>
        <v>6500</v>
      </c>
      <c r="AO3954" s="44">
        <f t="shared" si="859"/>
        <v>585000</v>
      </c>
      <c r="AP3954" s="45">
        <f t="shared" si="860"/>
        <v>18</v>
      </c>
      <c r="AQ3954" s="40">
        <f>IF(AP3954=0,0,INDEX([1]ค่าเสื่อมสิ่งปลูกสร้าง!$A$5:$D$105,MATCH($AP3954,[1]ค่าเสื่อมสิ่งปลูกสร้าง!$A$5:$A$105,0),MATCH(AE3954,[1]ค่าเสื่อมสิ่งปลูกสร้าง!$A$3:$D$3)))</f>
        <v>26</v>
      </c>
      <c r="AR3954" s="44">
        <f t="shared" si="865"/>
        <v>432900</v>
      </c>
      <c r="AS3954" s="44">
        <f t="shared" si="866"/>
        <v>437400</v>
      </c>
      <c r="AT3954" s="44">
        <f t="shared" si="867"/>
        <v>437400</v>
      </c>
      <c r="AU3954" s="46">
        <v>0</v>
      </c>
      <c r="AV3954" s="44">
        <f t="shared" si="861"/>
        <v>437400</v>
      </c>
      <c r="AW3954" s="47" t="str">
        <f t="shared" si="862"/>
        <v>0.02</v>
      </c>
      <c r="AX3954" s="48"/>
      <c r="AY3954" s="48"/>
      <c r="AZ3954" s="49">
        <v>0</v>
      </c>
      <c r="BA3954" s="48"/>
      <c r="BB3954" s="48"/>
      <c r="BC3954" s="44">
        <f t="shared" si="863"/>
        <v>0</v>
      </c>
      <c r="BD3954" s="50">
        <v>1</v>
      </c>
      <c r="BE3954" s="51" t="e">
        <f>IF(AX3954=1,0,IF(AY3954=1,0,IF(BC3954&gt;#REF!,#REF!,IF(OR(AZ3954&gt;0,BD3954&gt;=0),BC3954+([1]สูตร2!H3942*(100%-AZ3954)-BC3954)*BD3954,[1]สูตร2!H3942*(100%-AZ3954)))))</f>
        <v>#REF!</v>
      </c>
      <c r="BF3954" s="31"/>
    </row>
    <row r="3955" spans="1:58" s="5" customFormat="1" ht="24" customHeight="1" x14ac:dyDescent="0.2">
      <c r="A3955" s="31"/>
      <c r="B3955" s="31" t="s">
        <v>93</v>
      </c>
      <c r="C3955" s="31">
        <v>1</v>
      </c>
      <c r="D3955" s="31" t="s">
        <v>71</v>
      </c>
      <c r="E3955" s="31" t="s">
        <v>3038</v>
      </c>
      <c r="F3955" s="31"/>
      <c r="G3955" s="32" t="s">
        <v>3039</v>
      </c>
      <c r="H3955" s="31" t="s">
        <v>104</v>
      </c>
      <c r="I3955" s="31" t="s">
        <v>104</v>
      </c>
      <c r="J3955" s="31" t="s">
        <v>2860</v>
      </c>
      <c r="K3955" s="31">
        <v>0</v>
      </c>
      <c r="L3955" s="31">
        <v>0</v>
      </c>
      <c r="M3955" s="31">
        <v>10</v>
      </c>
      <c r="N3955" s="33"/>
      <c r="O3955" s="33">
        <v>10</v>
      </c>
      <c r="P3955" s="33"/>
      <c r="Q3955" s="33"/>
      <c r="R3955" s="33"/>
      <c r="S3955" s="34" t="str">
        <f t="shared" si="854"/>
        <v>2</v>
      </c>
      <c r="T3955" s="35">
        <f t="shared" si="855"/>
        <v>10</v>
      </c>
      <c r="U3955" s="36">
        <f>INDEX([1]ราคาที่ดิน!$B:$G,MATCH($C3955,[1]ราคาที่ดิน!$A:$A,0),MATCH($B3955,[1]ราคาที่ดิน!$B$1:$G$1,0))</f>
        <v>100</v>
      </c>
      <c r="V3955" s="37">
        <f t="shared" si="864"/>
        <v>1000</v>
      </c>
      <c r="W3955" s="31">
        <v>2</v>
      </c>
      <c r="X3955" s="31">
        <v>93</v>
      </c>
      <c r="Y3955" s="31" t="s">
        <v>71</v>
      </c>
      <c r="Z3955" s="31" t="s">
        <v>3038</v>
      </c>
      <c r="AA3955" s="31"/>
      <c r="AB3955" s="32" t="s">
        <v>3039</v>
      </c>
      <c r="AC3955" s="38"/>
      <c r="AD3955" s="39" t="s">
        <v>75</v>
      </c>
      <c r="AE3955" s="39" t="s">
        <v>76</v>
      </c>
      <c r="AF3955" s="40" t="str">
        <f t="shared" si="856"/>
        <v>1</v>
      </c>
      <c r="AG3955" s="41">
        <f t="shared" si="857"/>
        <v>25</v>
      </c>
      <c r="AH3955" s="42">
        <v>25</v>
      </c>
      <c r="AI3955" s="42"/>
      <c r="AJ3955" s="42"/>
      <c r="AK3955" s="42"/>
      <c r="AL3955" s="31">
        <v>18</v>
      </c>
      <c r="AM3955" s="43" t="str">
        <f t="shared" si="858"/>
        <v>100</v>
      </c>
      <c r="AN3955" s="44">
        <f>INDEX([1]ราคาสิ่งปลูกสร้าง!$D$6:$CC$47,MATCH($AD3955,[1]ราคาสิ่งปลูกสร้าง!$B$6:$B$45,0),MATCH($C$7,[1]ราคาสิ่งปลูกสร้าง!$D$5:$CC$5,0))</f>
        <v>5400</v>
      </c>
      <c r="AO3955" s="44">
        <f t="shared" si="859"/>
        <v>135000</v>
      </c>
      <c r="AP3955" s="45">
        <f t="shared" si="860"/>
        <v>18</v>
      </c>
      <c r="AQ3955" s="40">
        <f>IF(AP3955=0,0,INDEX([1]ค่าเสื่อมสิ่งปลูกสร้าง!$A$5:$D$105,MATCH($AP3955,[1]ค่าเสื่อมสิ่งปลูกสร้าง!$A$5:$A$105,0),MATCH(AE3955,[1]ค่าเสื่อมสิ่งปลูกสร้าง!$A$3:$D$3)))</f>
        <v>86</v>
      </c>
      <c r="AR3955" s="44">
        <f t="shared" si="865"/>
        <v>18900</v>
      </c>
      <c r="AS3955" s="44">
        <f t="shared" si="866"/>
        <v>19900</v>
      </c>
      <c r="AT3955" s="44">
        <f t="shared" si="867"/>
        <v>19900</v>
      </c>
      <c r="AU3955" s="46">
        <v>0</v>
      </c>
      <c r="AV3955" s="44">
        <f t="shared" si="861"/>
        <v>19900</v>
      </c>
      <c r="AW3955" s="47" t="str">
        <f t="shared" si="862"/>
        <v>0.01</v>
      </c>
      <c r="AX3955" s="48"/>
      <c r="AY3955" s="48"/>
      <c r="AZ3955" s="49">
        <v>0</v>
      </c>
      <c r="BA3955" s="48"/>
      <c r="BB3955" s="48"/>
      <c r="BC3955" s="44">
        <f t="shared" si="863"/>
        <v>0</v>
      </c>
      <c r="BD3955" s="50">
        <v>1</v>
      </c>
      <c r="BE3955" s="51" t="e">
        <f>IF(AX3955=1,0,IF(AY3955=1,0,IF(BC3955&gt;#REF!,#REF!,IF(OR(AZ3955&gt;0,BD3955&gt;=0),BC3955+([1]สูตร2!H3943*(100%-AZ3955)-BC3955)*BD3955,[1]สูตร2!H3943*(100%-AZ3955)))))</f>
        <v>#REF!</v>
      </c>
      <c r="BF3955" s="31"/>
    </row>
    <row r="3956" spans="1:58" s="5" customFormat="1" ht="24" customHeight="1" x14ac:dyDescent="0.2">
      <c r="A3956" s="31"/>
      <c r="B3956" s="31" t="s">
        <v>93</v>
      </c>
      <c r="C3956" s="31">
        <v>1</v>
      </c>
      <c r="D3956" s="31" t="s">
        <v>71</v>
      </c>
      <c r="E3956" s="31" t="s">
        <v>3038</v>
      </c>
      <c r="F3956" s="31"/>
      <c r="G3956" s="32" t="s">
        <v>3039</v>
      </c>
      <c r="H3956" s="31" t="s">
        <v>104</v>
      </c>
      <c r="I3956" s="31" t="s">
        <v>104</v>
      </c>
      <c r="J3956" s="31" t="s">
        <v>2860</v>
      </c>
      <c r="K3956" s="31">
        <v>0</v>
      </c>
      <c r="L3956" s="31">
        <v>0</v>
      </c>
      <c r="M3956" s="31">
        <v>10</v>
      </c>
      <c r="N3956" s="33"/>
      <c r="O3956" s="33">
        <v>10</v>
      </c>
      <c r="P3956" s="33"/>
      <c r="Q3956" s="33"/>
      <c r="R3956" s="33"/>
      <c r="S3956" s="34" t="str">
        <f t="shared" si="854"/>
        <v>2</v>
      </c>
      <c r="T3956" s="35">
        <f t="shared" si="855"/>
        <v>10</v>
      </c>
      <c r="U3956" s="36">
        <f>INDEX([1]ราคาที่ดิน!$B:$G,MATCH($C3956,[1]ราคาที่ดิน!$A:$A,0),MATCH($B3956,[1]ราคาที่ดิน!$B$1:$G$1,0))</f>
        <v>100</v>
      </c>
      <c r="V3956" s="37">
        <f t="shared" si="864"/>
        <v>1000</v>
      </c>
      <c r="W3956" s="31">
        <v>3</v>
      </c>
      <c r="X3956" s="31">
        <v>93</v>
      </c>
      <c r="Y3956" s="31" t="s">
        <v>71</v>
      </c>
      <c r="Z3956" s="31" t="s">
        <v>3038</v>
      </c>
      <c r="AA3956" s="31"/>
      <c r="AB3956" s="32" t="s">
        <v>3039</v>
      </c>
      <c r="AC3956" s="38"/>
      <c r="AD3956" s="39" t="s">
        <v>77</v>
      </c>
      <c r="AE3956" s="39" t="s">
        <v>76</v>
      </c>
      <c r="AF3956" s="40" t="str">
        <f t="shared" si="856"/>
        <v>1</v>
      </c>
      <c r="AG3956" s="41">
        <f t="shared" si="857"/>
        <v>16</v>
      </c>
      <c r="AH3956" s="42">
        <v>16</v>
      </c>
      <c r="AI3956" s="42"/>
      <c r="AJ3956" s="42"/>
      <c r="AK3956" s="42"/>
      <c r="AL3956" s="31">
        <v>18</v>
      </c>
      <c r="AM3956" s="43" t="str">
        <f t="shared" si="858"/>
        <v>100</v>
      </c>
      <c r="AN3956" s="44">
        <f>INDEX([1]ราคาสิ่งปลูกสร้าง!$D$6:$CC$47,MATCH($AD3956,[1]ราคาสิ่งปลูกสร้าง!$B$6:$B$45,0),MATCH($C$7,[1]ราคาสิ่งปลูกสร้าง!$D$5:$CC$5,0))</f>
        <v>2050</v>
      </c>
      <c r="AO3956" s="44">
        <f t="shared" si="859"/>
        <v>32800</v>
      </c>
      <c r="AP3956" s="45">
        <f t="shared" si="860"/>
        <v>18</v>
      </c>
      <c r="AQ3956" s="40">
        <f>IF(AP3956=0,0,INDEX([1]ค่าเสื่อมสิ่งปลูกสร้าง!$A$5:$D$105,MATCH($AP3956,[1]ค่าเสื่อมสิ่งปลูกสร้าง!$A$5:$A$105,0),MATCH(AE3956,[1]ค่าเสื่อมสิ่งปลูกสร้าง!$A$3:$D$3)))</f>
        <v>86</v>
      </c>
      <c r="AR3956" s="44">
        <f t="shared" si="865"/>
        <v>4592</v>
      </c>
      <c r="AS3956" s="44">
        <f t="shared" si="866"/>
        <v>5592</v>
      </c>
      <c r="AT3956" s="44">
        <f t="shared" si="867"/>
        <v>5592</v>
      </c>
      <c r="AU3956" s="46">
        <v>0</v>
      </c>
      <c r="AV3956" s="44">
        <f t="shared" si="861"/>
        <v>5592</v>
      </c>
      <c r="AW3956" s="47" t="str">
        <f t="shared" si="862"/>
        <v>0.01</v>
      </c>
      <c r="AX3956" s="48"/>
      <c r="AY3956" s="48"/>
      <c r="AZ3956" s="49">
        <v>0</v>
      </c>
      <c r="BA3956" s="48"/>
      <c r="BB3956" s="48"/>
      <c r="BC3956" s="44">
        <f t="shared" si="863"/>
        <v>0</v>
      </c>
      <c r="BD3956" s="50">
        <v>1</v>
      </c>
      <c r="BE3956" s="51" t="e">
        <f>IF(AX3956=1,0,IF(AY3956=1,0,IF(BC3956&gt;#REF!,#REF!,IF(OR(AZ3956&gt;0,BD3956&gt;=0),BC3956+([1]สูตร2!H3944*(100%-AZ3956)-BC3956)*BD3956,[1]สูตร2!H3944*(100%-AZ3956)))))</f>
        <v>#REF!</v>
      </c>
      <c r="BF3956" s="31"/>
    </row>
    <row r="3957" spans="1:58" s="5" customFormat="1" ht="24" customHeight="1" x14ac:dyDescent="0.2">
      <c r="A3957" s="31">
        <v>1301</v>
      </c>
      <c r="B3957" s="31" t="s">
        <v>93</v>
      </c>
      <c r="C3957" s="31">
        <v>1</v>
      </c>
      <c r="D3957" s="31" t="s">
        <v>71</v>
      </c>
      <c r="E3957" s="31" t="s">
        <v>3040</v>
      </c>
      <c r="F3957" s="31"/>
      <c r="G3957" s="32" t="s">
        <v>3041</v>
      </c>
      <c r="H3957" s="31" t="s">
        <v>104</v>
      </c>
      <c r="I3957" s="31" t="s">
        <v>104</v>
      </c>
      <c r="J3957" s="31" t="s">
        <v>2860</v>
      </c>
      <c r="K3957" s="31">
        <v>0</v>
      </c>
      <c r="L3957" s="31">
        <v>0</v>
      </c>
      <c r="M3957" s="31">
        <v>45</v>
      </c>
      <c r="N3957" s="33"/>
      <c r="O3957" s="33">
        <v>45</v>
      </c>
      <c r="P3957" s="33"/>
      <c r="Q3957" s="33"/>
      <c r="R3957" s="33"/>
      <c r="S3957" s="34" t="str">
        <f t="shared" si="854"/>
        <v>2</v>
      </c>
      <c r="T3957" s="35">
        <f t="shared" si="855"/>
        <v>45</v>
      </c>
      <c r="U3957" s="36">
        <f>INDEX([1]ราคาที่ดิน!$B:$G,MATCH($C3957,[1]ราคาที่ดิน!$A:$A,0),MATCH($B3957,[1]ราคาที่ดิน!$B$1:$G$1,0))</f>
        <v>100</v>
      </c>
      <c r="V3957" s="37">
        <f t="shared" si="864"/>
        <v>4500</v>
      </c>
      <c r="W3957" s="31">
        <v>1</v>
      </c>
      <c r="X3957" s="31">
        <v>94</v>
      </c>
      <c r="Y3957" s="31" t="s">
        <v>71</v>
      </c>
      <c r="Z3957" s="31" t="s">
        <v>3040</v>
      </c>
      <c r="AA3957" s="31"/>
      <c r="AB3957" s="32" t="s">
        <v>3041</v>
      </c>
      <c r="AC3957" s="38"/>
      <c r="AD3957" s="39" t="s">
        <v>73</v>
      </c>
      <c r="AE3957" s="39" t="s">
        <v>94</v>
      </c>
      <c r="AF3957" s="40" t="str">
        <f t="shared" si="856"/>
        <v>2</v>
      </c>
      <c r="AG3957" s="41">
        <f t="shared" si="857"/>
        <v>59.8</v>
      </c>
      <c r="AH3957" s="42"/>
      <c r="AI3957" s="42">
        <v>59.8</v>
      </c>
      <c r="AJ3957" s="42"/>
      <c r="AK3957" s="42"/>
      <c r="AL3957" s="31">
        <v>20</v>
      </c>
      <c r="AM3957" s="43" t="str">
        <f t="shared" si="858"/>
        <v>100</v>
      </c>
      <c r="AN3957" s="44">
        <f>INDEX([1]ราคาสิ่งปลูกสร้าง!$D$6:$CC$47,MATCH($AD3957,[1]ราคาสิ่งปลูกสร้าง!$B$6:$B$45,0),MATCH($C$7,[1]ราคาสิ่งปลูกสร้าง!$D$5:$CC$5,0))</f>
        <v>6500</v>
      </c>
      <c r="AO3957" s="44">
        <f t="shared" si="859"/>
        <v>388700</v>
      </c>
      <c r="AP3957" s="45">
        <f t="shared" si="860"/>
        <v>20</v>
      </c>
      <c r="AQ3957" s="40">
        <f>IF(AP3957=0,0,INDEX([1]ค่าเสื่อมสิ่งปลูกสร้าง!$A$5:$D$105,MATCH($AP3957,[1]ค่าเสื่อมสิ่งปลูกสร้าง!$A$5:$A$105,0),MATCH(AE3957,[1]ค่าเสื่อมสิ่งปลูกสร้าง!$A$3:$D$3)))</f>
        <v>30</v>
      </c>
      <c r="AR3957" s="44">
        <f t="shared" si="865"/>
        <v>272090</v>
      </c>
      <c r="AS3957" s="44">
        <f t="shared" si="866"/>
        <v>276590</v>
      </c>
      <c r="AT3957" s="44">
        <f t="shared" si="867"/>
        <v>276590</v>
      </c>
      <c r="AU3957" s="46">
        <v>0</v>
      </c>
      <c r="AV3957" s="44">
        <f t="shared" si="861"/>
        <v>276590</v>
      </c>
      <c r="AW3957" s="47" t="str">
        <f t="shared" si="862"/>
        <v>0.02</v>
      </c>
      <c r="AX3957" s="48"/>
      <c r="AY3957" s="48"/>
      <c r="AZ3957" s="49">
        <v>0</v>
      </c>
      <c r="BA3957" s="48"/>
      <c r="BB3957" s="48"/>
      <c r="BC3957" s="44">
        <f t="shared" si="863"/>
        <v>0</v>
      </c>
      <c r="BD3957" s="50">
        <v>1</v>
      </c>
      <c r="BE3957" s="51" t="e">
        <f>IF(AX3957=1,0,IF(AY3957=1,0,IF(BC3957&gt;#REF!,#REF!,IF(OR(AZ3957&gt;0,BD3957&gt;=0),BC3957+([1]สูตร2!H3945*(100%-AZ3957)-BC3957)*BD3957,[1]สูตร2!H3945*(100%-AZ3957)))))</f>
        <v>#REF!</v>
      </c>
      <c r="BF3957" s="31"/>
    </row>
    <row r="3958" spans="1:58" s="5" customFormat="1" ht="24" customHeight="1" x14ac:dyDescent="0.2">
      <c r="A3958" s="31">
        <v>1302</v>
      </c>
      <c r="B3958" s="31" t="s">
        <v>321</v>
      </c>
      <c r="C3958" s="31" t="s">
        <v>3042</v>
      </c>
      <c r="D3958" s="31" t="s">
        <v>71</v>
      </c>
      <c r="E3958" s="31" t="s">
        <v>3043</v>
      </c>
      <c r="F3958" s="31"/>
      <c r="G3958" s="32" t="s">
        <v>3044</v>
      </c>
      <c r="H3958" s="31">
        <v>134</v>
      </c>
      <c r="I3958" s="31">
        <v>50</v>
      </c>
      <c r="J3958" s="31" t="s">
        <v>2860</v>
      </c>
      <c r="K3958" s="31">
        <v>0</v>
      </c>
      <c r="L3958" s="31">
        <v>1</v>
      </c>
      <c r="M3958" s="31">
        <v>0</v>
      </c>
      <c r="N3958" s="33"/>
      <c r="O3958" s="33">
        <v>100</v>
      </c>
      <c r="P3958" s="33"/>
      <c r="Q3958" s="33"/>
      <c r="R3958" s="33"/>
      <c r="S3958" s="34" t="str">
        <f t="shared" si="854"/>
        <v>2</v>
      </c>
      <c r="T3958" s="35">
        <f t="shared" si="855"/>
        <v>100</v>
      </c>
      <c r="U3958" s="36">
        <f>INDEX([1]ราคาที่ดิน!$B:$G,MATCH($C3958,[1]ราคาที่ดิน!$A:$A,0),MATCH($B3958,[1]ราคาที่ดิน!$B$1:$G$1,0))</f>
        <v>150</v>
      </c>
      <c r="V3958" s="37">
        <f t="shared" si="864"/>
        <v>15000</v>
      </c>
      <c r="W3958" s="31">
        <v>1</v>
      </c>
      <c r="X3958" s="31">
        <v>95</v>
      </c>
      <c r="Y3958" s="31" t="s">
        <v>71</v>
      </c>
      <c r="Z3958" s="31" t="s">
        <v>3045</v>
      </c>
      <c r="AA3958" s="31"/>
      <c r="AB3958" s="32" t="s">
        <v>3044</v>
      </c>
      <c r="AC3958" s="38"/>
      <c r="AD3958" s="39" t="s">
        <v>73</v>
      </c>
      <c r="AE3958" s="39" t="s">
        <v>94</v>
      </c>
      <c r="AF3958" s="40" t="str">
        <f t="shared" si="856"/>
        <v>2</v>
      </c>
      <c r="AG3958" s="41">
        <f t="shared" si="857"/>
        <v>81</v>
      </c>
      <c r="AH3958" s="42"/>
      <c r="AI3958" s="42">
        <v>81</v>
      </c>
      <c r="AJ3958" s="42"/>
      <c r="AK3958" s="42"/>
      <c r="AL3958" s="31">
        <v>10</v>
      </c>
      <c r="AM3958" s="43" t="str">
        <f t="shared" si="858"/>
        <v>100</v>
      </c>
      <c r="AN3958" s="44">
        <f>INDEX([1]ราคาสิ่งปลูกสร้าง!$D$6:$CC$47,MATCH($AD3958,[1]ราคาสิ่งปลูกสร้าง!$B$6:$B$45,0),MATCH($C$7,[1]ราคาสิ่งปลูกสร้าง!$D$5:$CC$5,0))</f>
        <v>6500</v>
      </c>
      <c r="AO3958" s="44">
        <f t="shared" si="859"/>
        <v>526500</v>
      </c>
      <c r="AP3958" s="45">
        <f t="shared" si="860"/>
        <v>10</v>
      </c>
      <c r="AQ3958" s="40">
        <f>IF(AP3958=0,0,INDEX([1]ค่าเสื่อมสิ่งปลูกสร้าง!$A$5:$D$105,MATCH($AP3958,[1]ค่าเสื่อมสิ่งปลูกสร้าง!$A$5:$A$105,0),MATCH(AE3958,[1]ค่าเสื่อมสิ่งปลูกสร้าง!$A$3:$D$3)))</f>
        <v>10</v>
      </c>
      <c r="AR3958" s="44">
        <f t="shared" si="865"/>
        <v>473850</v>
      </c>
      <c r="AS3958" s="44">
        <f t="shared" si="866"/>
        <v>488850</v>
      </c>
      <c r="AT3958" s="44">
        <f t="shared" si="867"/>
        <v>488850</v>
      </c>
      <c r="AU3958" s="46">
        <v>0</v>
      </c>
      <c r="AV3958" s="44">
        <f t="shared" si="861"/>
        <v>488850</v>
      </c>
      <c r="AW3958" s="47" t="str">
        <f t="shared" si="862"/>
        <v>0.02</v>
      </c>
      <c r="AX3958" s="48"/>
      <c r="AY3958" s="48"/>
      <c r="AZ3958" s="49">
        <v>0</v>
      </c>
      <c r="BA3958" s="48"/>
      <c r="BB3958" s="48"/>
      <c r="BC3958" s="44">
        <f t="shared" si="863"/>
        <v>0</v>
      </c>
      <c r="BD3958" s="50">
        <v>1</v>
      </c>
      <c r="BE3958" s="51" t="e">
        <f>IF(AX3958=1,0,IF(AY3958=1,0,IF(BC3958&gt;#REF!,#REF!,IF(OR(AZ3958&gt;0,BD3958&gt;=0),BC3958+([1]สูตร2!H3946*(100%-AZ3958)-BC3958)*BD3958,[1]สูตร2!H3946*(100%-AZ3958)))))</f>
        <v>#REF!</v>
      </c>
      <c r="BF3958" s="31"/>
    </row>
    <row r="3959" spans="1:58" s="5" customFormat="1" ht="24" customHeight="1" x14ac:dyDescent="0.2">
      <c r="A3959" s="31"/>
      <c r="B3959" s="31" t="s">
        <v>321</v>
      </c>
      <c r="C3959" s="31" t="s">
        <v>3042</v>
      </c>
      <c r="D3959" s="31" t="s">
        <v>71</v>
      </c>
      <c r="E3959" s="31" t="s">
        <v>3043</v>
      </c>
      <c r="F3959" s="31"/>
      <c r="G3959" s="32" t="s">
        <v>3044</v>
      </c>
      <c r="H3959" s="31">
        <v>134</v>
      </c>
      <c r="I3959" s="31">
        <v>50</v>
      </c>
      <c r="J3959" s="31" t="s">
        <v>2860</v>
      </c>
      <c r="K3959" s="31">
        <v>0</v>
      </c>
      <c r="L3959" s="31">
        <v>0</v>
      </c>
      <c r="M3959" s="31">
        <v>16</v>
      </c>
      <c r="N3959" s="33"/>
      <c r="O3959" s="33">
        <v>16</v>
      </c>
      <c r="P3959" s="33"/>
      <c r="Q3959" s="33"/>
      <c r="R3959" s="33"/>
      <c r="S3959" s="34" t="str">
        <f t="shared" si="854"/>
        <v>2</v>
      </c>
      <c r="T3959" s="35">
        <f t="shared" si="855"/>
        <v>16</v>
      </c>
      <c r="U3959" s="36">
        <f>INDEX([1]ราคาที่ดิน!$B:$G,MATCH($C3959,[1]ราคาที่ดิน!$A:$A,0),MATCH($B3959,[1]ราคาที่ดิน!$B$1:$G$1,0))</f>
        <v>150</v>
      </c>
      <c r="V3959" s="37">
        <f t="shared" si="864"/>
        <v>2400</v>
      </c>
      <c r="W3959" s="31">
        <v>2</v>
      </c>
      <c r="X3959" s="31">
        <v>95</v>
      </c>
      <c r="Y3959" s="31" t="s">
        <v>71</v>
      </c>
      <c r="Z3959" s="31" t="s">
        <v>3045</v>
      </c>
      <c r="AA3959" s="31"/>
      <c r="AB3959" s="32" t="s">
        <v>3044</v>
      </c>
      <c r="AC3959" s="38"/>
      <c r="AD3959" s="39" t="s">
        <v>77</v>
      </c>
      <c r="AE3959" s="39" t="s">
        <v>76</v>
      </c>
      <c r="AF3959" s="40" t="str">
        <f t="shared" si="856"/>
        <v>1</v>
      </c>
      <c r="AG3959" s="41">
        <f t="shared" si="857"/>
        <v>16</v>
      </c>
      <c r="AH3959" s="42">
        <v>16</v>
      </c>
      <c r="AI3959" s="42"/>
      <c r="AJ3959" s="42"/>
      <c r="AK3959" s="42"/>
      <c r="AL3959" s="31">
        <v>5</v>
      </c>
      <c r="AM3959" s="43" t="str">
        <f t="shared" si="858"/>
        <v>100</v>
      </c>
      <c r="AN3959" s="44">
        <f>INDEX([1]ราคาสิ่งปลูกสร้าง!$D$6:$CC$47,MATCH($AD3959,[1]ราคาสิ่งปลูกสร้าง!$B$6:$B$45,0),MATCH($C$7,[1]ราคาสิ่งปลูกสร้าง!$D$5:$CC$5,0))</f>
        <v>2050</v>
      </c>
      <c r="AO3959" s="44">
        <f t="shared" si="859"/>
        <v>32800</v>
      </c>
      <c r="AP3959" s="45">
        <f t="shared" si="860"/>
        <v>5</v>
      </c>
      <c r="AQ3959" s="40">
        <f>IF(AP3959=0,0,INDEX([1]ค่าเสื่อมสิ่งปลูกสร้าง!$A$5:$D$105,MATCH($AP3959,[1]ค่าเสื่อมสิ่งปลูกสร้าง!$A$5:$A$105,0),MATCH(AE3959,[1]ค่าเสื่อมสิ่งปลูกสร้าง!$A$3:$D$3)))</f>
        <v>15</v>
      </c>
      <c r="AR3959" s="44">
        <f t="shared" si="865"/>
        <v>27880</v>
      </c>
      <c r="AS3959" s="44">
        <f t="shared" si="866"/>
        <v>30280</v>
      </c>
      <c r="AT3959" s="44">
        <f t="shared" si="867"/>
        <v>30280</v>
      </c>
      <c r="AU3959" s="46">
        <v>0</v>
      </c>
      <c r="AV3959" s="44">
        <f t="shared" si="861"/>
        <v>30280</v>
      </c>
      <c r="AW3959" s="47" t="str">
        <f t="shared" si="862"/>
        <v>0.01</v>
      </c>
      <c r="AX3959" s="48"/>
      <c r="AY3959" s="48"/>
      <c r="AZ3959" s="49">
        <v>0</v>
      </c>
      <c r="BA3959" s="48"/>
      <c r="BB3959" s="48"/>
      <c r="BC3959" s="44">
        <f t="shared" si="863"/>
        <v>0</v>
      </c>
      <c r="BD3959" s="50">
        <v>1</v>
      </c>
      <c r="BE3959" s="51" t="e">
        <f>IF(AX3959=1,0,IF(AY3959=1,0,IF(BC3959&gt;#REF!,#REF!,IF(OR(AZ3959&gt;0,BD3959&gt;=0),BC3959+([1]สูตร2!H3947*(100%-AZ3959)-BC3959)*BD3959,[1]สูตร2!H3947*(100%-AZ3959)))))</f>
        <v>#REF!</v>
      </c>
      <c r="BF3959" s="31"/>
    </row>
    <row r="3960" spans="1:58" s="5" customFormat="1" ht="24" customHeight="1" x14ac:dyDescent="0.2">
      <c r="A3960" s="31">
        <v>1303</v>
      </c>
      <c r="B3960" s="31" t="s">
        <v>93</v>
      </c>
      <c r="C3960" s="31">
        <v>1</v>
      </c>
      <c r="D3960" s="31" t="s">
        <v>71</v>
      </c>
      <c r="E3960" s="31" t="s">
        <v>3046</v>
      </c>
      <c r="F3960" s="31"/>
      <c r="G3960" s="32" t="s">
        <v>3047</v>
      </c>
      <c r="H3960" s="31" t="s">
        <v>104</v>
      </c>
      <c r="I3960" s="31" t="s">
        <v>104</v>
      </c>
      <c r="J3960" s="31" t="s">
        <v>2860</v>
      </c>
      <c r="K3960" s="31">
        <v>0</v>
      </c>
      <c r="L3960" s="31">
        <v>0</v>
      </c>
      <c r="M3960" s="31">
        <v>45</v>
      </c>
      <c r="N3960" s="33"/>
      <c r="O3960" s="33">
        <v>45</v>
      </c>
      <c r="P3960" s="33"/>
      <c r="Q3960" s="33"/>
      <c r="R3960" s="33"/>
      <c r="S3960" s="34" t="str">
        <f t="shared" si="854"/>
        <v>2</v>
      </c>
      <c r="T3960" s="35">
        <f t="shared" si="855"/>
        <v>45</v>
      </c>
      <c r="U3960" s="36">
        <f>INDEX([1]ราคาที่ดิน!$B:$G,MATCH($C3960,[1]ราคาที่ดิน!$A:$A,0),MATCH($B3960,[1]ราคาที่ดิน!$B$1:$G$1,0))</f>
        <v>100</v>
      </c>
      <c r="V3960" s="37">
        <f t="shared" si="864"/>
        <v>4500</v>
      </c>
      <c r="W3960" s="31">
        <v>1</v>
      </c>
      <c r="X3960" s="31">
        <v>99</v>
      </c>
      <c r="Y3960" s="31" t="s">
        <v>71</v>
      </c>
      <c r="Z3960" s="31" t="s">
        <v>3046</v>
      </c>
      <c r="AA3960" s="31"/>
      <c r="AB3960" s="32" t="s">
        <v>3047</v>
      </c>
      <c r="AC3960" s="38"/>
      <c r="AD3960" s="39" t="s">
        <v>73</v>
      </c>
      <c r="AE3960" s="39" t="s">
        <v>76</v>
      </c>
      <c r="AF3960" s="40" t="str">
        <f t="shared" si="856"/>
        <v>2</v>
      </c>
      <c r="AG3960" s="41">
        <f t="shared" si="857"/>
        <v>86.4</v>
      </c>
      <c r="AH3960" s="42"/>
      <c r="AI3960" s="42">
        <v>86.4</v>
      </c>
      <c r="AJ3960" s="42"/>
      <c r="AK3960" s="42"/>
      <c r="AL3960" s="31">
        <v>10</v>
      </c>
      <c r="AM3960" s="43" t="str">
        <f t="shared" si="858"/>
        <v>100</v>
      </c>
      <c r="AN3960" s="44">
        <f>INDEX([1]ราคาสิ่งปลูกสร้าง!$D$6:$CC$47,MATCH($AD3960,[1]ราคาสิ่งปลูกสร้าง!$B$6:$B$45,0),MATCH($C$7,[1]ราคาสิ่งปลูกสร้าง!$D$5:$CC$5,0))</f>
        <v>6500</v>
      </c>
      <c r="AO3960" s="44">
        <f t="shared" si="859"/>
        <v>561600</v>
      </c>
      <c r="AP3960" s="45">
        <f t="shared" si="860"/>
        <v>10</v>
      </c>
      <c r="AQ3960" s="40">
        <f>IF(AP3960=0,0,INDEX([1]ค่าเสื่อมสิ่งปลูกสร้าง!$A$5:$D$105,MATCH($AP3960,[1]ค่าเสื่อมสิ่งปลูกสร้าง!$A$5:$A$105,0),MATCH(AE3960,[1]ค่าเสื่อมสิ่งปลูกสร้าง!$A$3:$D$3)))</f>
        <v>40</v>
      </c>
      <c r="AR3960" s="44">
        <f t="shared" si="865"/>
        <v>336960</v>
      </c>
      <c r="AS3960" s="44">
        <f t="shared" si="866"/>
        <v>341460</v>
      </c>
      <c r="AT3960" s="44">
        <f t="shared" si="867"/>
        <v>341460</v>
      </c>
      <c r="AU3960" s="46">
        <v>0</v>
      </c>
      <c r="AV3960" s="44">
        <f t="shared" si="861"/>
        <v>341460</v>
      </c>
      <c r="AW3960" s="47" t="str">
        <f t="shared" si="862"/>
        <v>0.02</v>
      </c>
      <c r="AX3960" s="48"/>
      <c r="AY3960" s="48"/>
      <c r="AZ3960" s="49">
        <v>0</v>
      </c>
      <c r="BA3960" s="48"/>
      <c r="BB3960" s="48"/>
      <c r="BC3960" s="44">
        <f t="shared" si="863"/>
        <v>0</v>
      </c>
      <c r="BD3960" s="50">
        <v>1</v>
      </c>
      <c r="BE3960" s="51" t="e">
        <f>IF(AX3960=1,0,IF(AY3960=1,0,IF(BC3960&gt;#REF!,#REF!,IF(OR(AZ3960&gt;0,BD3960&gt;=0),BC3960+([1]สูตร2!H3948*(100%-AZ3960)-BC3960)*BD3960,[1]สูตร2!H3948*(100%-AZ3960)))))</f>
        <v>#REF!</v>
      </c>
      <c r="BF3960" s="31"/>
    </row>
    <row r="3961" spans="1:58" s="5" customFormat="1" ht="24" customHeight="1" x14ac:dyDescent="0.2">
      <c r="A3961" s="31"/>
      <c r="B3961" s="31" t="s">
        <v>93</v>
      </c>
      <c r="C3961" s="31">
        <v>1</v>
      </c>
      <c r="D3961" s="31" t="s">
        <v>71</v>
      </c>
      <c r="E3961" s="31" t="s">
        <v>3046</v>
      </c>
      <c r="F3961" s="31"/>
      <c r="G3961" s="32" t="s">
        <v>3047</v>
      </c>
      <c r="H3961" s="31" t="s">
        <v>104</v>
      </c>
      <c r="I3961" s="31" t="s">
        <v>104</v>
      </c>
      <c r="J3961" s="31" t="s">
        <v>2860</v>
      </c>
      <c r="K3961" s="31">
        <v>0</v>
      </c>
      <c r="L3961" s="31">
        <v>0</v>
      </c>
      <c r="M3961" s="31">
        <v>15</v>
      </c>
      <c r="N3961" s="33"/>
      <c r="O3961" s="33">
        <v>15</v>
      </c>
      <c r="P3961" s="33"/>
      <c r="Q3961" s="33"/>
      <c r="R3961" s="33"/>
      <c r="S3961" s="34" t="str">
        <f t="shared" si="854"/>
        <v>2</v>
      </c>
      <c r="T3961" s="35">
        <f t="shared" si="855"/>
        <v>15</v>
      </c>
      <c r="U3961" s="36">
        <f>INDEX([1]ราคาที่ดิน!$B:$G,MATCH($C3961,[1]ราคาที่ดิน!$A:$A,0),MATCH($B3961,[1]ราคาที่ดิน!$B$1:$G$1,0))</f>
        <v>100</v>
      </c>
      <c r="V3961" s="37">
        <f t="shared" si="864"/>
        <v>1500</v>
      </c>
      <c r="W3961" s="31">
        <v>2</v>
      </c>
      <c r="X3961" s="31">
        <v>99</v>
      </c>
      <c r="Y3961" s="31" t="s">
        <v>71</v>
      </c>
      <c r="Z3961" s="31" t="s">
        <v>3046</v>
      </c>
      <c r="AA3961" s="31"/>
      <c r="AB3961" s="32" t="s">
        <v>3047</v>
      </c>
      <c r="AC3961" s="38"/>
      <c r="AD3961" s="39" t="s">
        <v>77</v>
      </c>
      <c r="AE3961" s="39" t="s">
        <v>76</v>
      </c>
      <c r="AF3961" s="40" t="str">
        <f t="shared" si="856"/>
        <v>1</v>
      </c>
      <c r="AG3961" s="41">
        <f t="shared" si="857"/>
        <v>77</v>
      </c>
      <c r="AH3961" s="42">
        <v>77</v>
      </c>
      <c r="AI3961" s="42"/>
      <c r="AJ3961" s="42"/>
      <c r="AK3961" s="42"/>
      <c r="AL3961" s="31">
        <v>20</v>
      </c>
      <c r="AM3961" s="43" t="str">
        <f t="shared" si="858"/>
        <v>100</v>
      </c>
      <c r="AN3961" s="44">
        <f>INDEX([1]ราคาสิ่งปลูกสร้าง!$D$6:$CC$47,MATCH($AD3961,[1]ราคาสิ่งปลูกสร้าง!$B$6:$B$45,0),MATCH($C$7,[1]ราคาสิ่งปลูกสร้าง!$D$5:$CC$5,0))</f>
        <v>2050</v>
      </c>
      <c r="AO3961" s="44">
        <f t="shared" si="859"/>
        <v>157850</v>
      </c>
      <c r="AP3961" s="45">
        <f t="shared" si="860"/>
        <v>20</v>
      </c>
      <c r="AQ3961" s="40">
        <f>IF(AP3961=0,0,INDEX([1]ค่าเสื่อมสิ่งปลูกสร้าง!$A$5:$D$105,MATCH($AP3961,[1]ค่าเสื่อมสิ่งปลูกสร้าง!$A$5:$A$105,0),MATCH(AE3961,[1]ค่าเสื่อมสิ่งปลูกสร้าง!$A$3:$D$3)))</f>
        <v>93</v>
      </c>
      <c r="AR3961" s="44">
        <f t="shared" si="865"/>
        <v>11049.500000000002</v>
      </c>
      <c r="AS3961" s="44">
        <f t="shared" si="866"/>
        <v>12549.500000000002</v>
      </c>
      <c r="AT3961" s="44">
        <f t="shared" si="867"/>
        <v>12549.500000000002</v>
      </c>
      <c r="AU3961" s="46">
        <v>0</v>
      </c>
      <c r="AV3961" s="44">
        <f t="shared" si="861"/>
        <v>12549.500000000002</v>
      </c>
      <c r="AW3961" s="47" t="str">
        <f t="shared" si="862"/>
        <v>0.01</v>
      </c>
      <c r="AX3961" s="48"/>
      <c r="AY3961" s="48"/>
      <c r="AZ3961" s="49">
        <v>0</v>
      </c>
      <c r="BA3961" s="48"/>
      <c r="BB3961" s="48"/>
      <c r="BC3961" s="44">
        <f t="shared" si="863"/>
        <v>0</v>
      </c>
      <c r="BD3961" s="50">
        <v>1</v>
      </c>
      <c r="BE3961" s="51" t="e">
        <f>IF(AX3961=1,0,IF(AY3961=1,0,IF(BC3961&gt;#REF!,#REF!,IF(OR(AZ3961&gt;0,BD3961&gt;=0),BC3961+([1]สูตร2!H3949*(100%-AZ3961)-BC3961)*BD3961,[1]สูตร2!H3949*(100%-AZ3961)))))</f>
        <v>#REF!</v>
      </c>
      <c r="BF3961" s="31"/>
    </row>
    <row r="3962" spans="1:58" s="5" customFormat="1" ht="24" customHeight="1" x14ac:dyDescent="0.2">
      <c r="A3962" s="31"/>
      <c r="B3962" s="31" t="s">
        <v>93</v>
      </c>
      <c r="C3962" s="31">
        <v>1</v>
      </c>
      <c r="D3962" s="31" t="s">
        <v>71</v>
      </c>
      <c r="E3962" s="31" t="s">
        <v>3046</v>
      </c>
      <c r="F3962" s="31"/>
      <c r="G3962" s="32" t="s">
        <v>3047</v>
      </c>
      <c r="H3962" s="31" t="s">
        <v>104</v>
      </c>
      <c r="I3962" s="31" t="s">
        <v>104</v>
      </c>
      <c r="J3962" s="31" t="s">
        <v>2860</v>
      </c>
      <c r="K3962" s="31">
        <v>0</v>
      </c>
      <c r="L3962" s="31">
        <v>0</v>
      </c>
      <c r="M3962" s="31">
        <v>10</v>
      </c>
      <c r="N3962" s="33"/>
      <c r="O3962" s="33">
        <v>10</v>
      </c>
      <c r="P3962" s="33"/>
      <c r="Q3962" s="33"/>
      <c r="R3962" s="33"/>
      <c r="S3962" s="34" t="str">
        <f t="shared" si="854"/>
        <v>2</v>
      </c>
      <c r="T3962" s="35">
        <f t="shared" si="855"/>
        <v>10</v>
      </c>
      <c r="U3962" s="36">
        <f>INDEX([1]ราคาที่ดิน!$B:$G,MATCH($C3962,[1]ราคาที่ดิน!$A:$A,0),MATCH($B3962,[1]ราคาที่ดิน!$B$1:$G$1,0))</f>
        <v>100</v>
      </c>
      <c r="V3962" s="37">
        <f t="shared" si="864"/>
        <v>1000</v>
      </c>
      <c r="W3962" s="31">
        <v>3</v>
      </c>
      <c r="X3962" s="31">
        <v>99</v>
      </c>
      <c r="Y3962" s="31" t="s">
        <v>71</v>
      </c>
      <c r="Z3962" s="31" t="s">
        <v>3046</v>
      </c>
      <c r="AA3962" s="31"/>
      <c r="AB3962" s="32" t="s">
        <v>3047</v>
      </c>
      <c r="AC3962" s="38"/>
      <c r="AD3962" s="39" t="s">
        <v>75</v>
      </c>
      <c r="AE3962" s="39" t="s">
        <v>76</v>
      </c>
      <c r="AF3962" s="40" t="str">
        <f t="shared" si="856"/>
        <v>1</v>
      </c>
      <c r="AG3962" s="41">
        <f t="shared" si="857"/>
        <v>37.5</v>
      </c>
      <c r="AH3962" s="42">
        <v>37.5</v>
      </c>
      <c r="AI3962" s="42"/>
      <c r="AJ3962" s="42"/>
      <c r="AK3962" s="42"/>
      <c r="AL3962" s="31">
        <v>20</v>
      </c>
      <c r="AM3962" s="43" t="str">
        <f t="shared" si="858"/>
        <v>100</v>
      </c>
      <c r="AN3962" s="44">
        <f>INDEX([1]ราคาสิ่งปลูกสร้าง!$D$6:$CC$47,MATCH($AD3962,[1]ราคาสิ่งปลูกสร้าง!$B$6:$B$45,0),MATCH($C$7,[1]ราคาสิ่งปลูกสร้าง!$D$5:$CC$5,0))</f>
        <v>5400</v>
      </c>
      <c r="AO3962" s="44">
        <f t="shared" si="859"/>
        <v>202500</v>
      </c>
      <c r="AP3962" s="45">
        <f t="shared" si="860"/>
        <v>20</v>
      </c>
      <c r="AQ3962" s="40">
        <f>IF(AP3962=0,0,INDEX([1]ค่าเสื่อมสิ่งปลูกสร้าง!$A$5:$D$105,MATCH($AP3962,[1]ค่าเสื่อมสิ่งปลูกสร้าง!$A$5:$A$105,0),MATCH(AE3962,[1]ค่าเสื่อมสิ่งปลูกสร้าง!$A$3:$D$3)))</f>
        <v>93</v>
      </c>
      <c r="AR3962" s="44">
        <f t="shared" si="865"/>
        <v>14175.000000000002</v>
      </c>
      <c r="AS3962" s="44">
        <f t="shared" si="866"/>
        <v>15175.000000000002</v>
      </c>
      <c r="AT3962" s="44">
        <f t="shared" si="867"/>
        <v>15175.000000000002</v>
      </c>
      <c r="AU3962" s="46">
        <v>0</v>
      </c>
      <c r="AV3962" s="44">
        <f t="shared" si="861"/>
        <v>15175.000000000002</v>
      </c>
      <c r="AW3962" s="47" t="str">
        <f t="shared" si="862"/>
        <v>0.01</v>
      </c>
      <c r="AX3962" s="48"/>
      <c r="AY3962" s="48"/>
      <c r="AZ3962" s="49">
        <v>0</v>
      </c>
      <c r="BA3962" s="48"/>
      <c r="BB3962" s="48"/>
      <c r="BC3962" s="44">
        <f t="shared" si="863"/>
        <v>0</v>
      </c>
      <c r="BD3962" s="50">
        <v>1</v>
      </c>
      <c r="BE3962" s="51" t="e">
        <f>IF(AX3962=1,0,IF(AY3962=1,0,IF(BC3962&gt;#REF!,#REF!,IF(OR(AZ3962&gt;0,BD3962&gt;=0),BC3962+([1]สูตร2!H3950*(100%-AZ3962)-BC3962)*BD3962,[1]สูตร2!H3950*(100%-AZ3962)))))</f>
        <v>#REF!</v>
      </c>
      <c r="BF3962" s="31"/>
    </row>
    <row r="3963" spans="1:58" s="5" customFormat="1" ht="24" customHeight="1" x14ac:dyDescent="0.2">
      <c r="A3963" s="31"/>
      <c r="B3963" s="31" t="s">
        <v>93</v>
      </c>
      <c r="C3963" s="31">
        <v>1</v>
      </c>
      <c r="D3963" s="31" t="s">
        <v>71</v>
      </c>
      <c r="E3963" s="31" t="s">
        <v>3046</v>
      </c>
      <c r="F3963" s="31"/>
      <c r="G3963" s="32" t="s">
        <v>3047</v>
      </c>
      <c r="H3963" s="31" t="s">
        <v>104</v>
      </c>
      <c r="I3963" s="31" t="s">
        <v>104</v>
      </c>
      <c r="J3963" s="31" t="s">
        <v>2860</v>
      </c>
      <c r="K3963" s="31">
        <v>0</v>
      </c>
      <c r="L3963" s="31">
        <v>0</v>
      </c>
      <c r="M3963" s="31">
        <v>10</v>
      </c>
      <c r="N3963" s="33"/>
      <c r="O3963" s="33">
        <v>10</v>
      </c>
      <c r="P3963" s="33"/>
      <c r="Q3963" s="33"/>
      <c r="R3963" s="33"/>
      <c r="S3963" s="34" t="str">
        <f t="shared" si="854"/>
        <v>2</v>
      </c>
      <c r="T3963" s="35">
        <f t="shared" si="855"/>
        <v>10</v>
      </c>
      <c r="U3963" s="36">
        <f>INDEX([1]ราคาที่ดิน!$B:$G,MATCH($C3963,[1]ราคาที่ดิน!$A:$A,0),MATCH($B3963,[1]ราคาที่ดิน!$B$1:$G$1,0))</f>
        <v>100</v>
      </c>
      <c r="V3963" s="37">
        <f t="shared" si="864"/>
        <v>1000</v>
      </c>
      <c r="W3963" s="31">
        <v>4</v>
      </c>
      <c r="X3963" s="31">
        <v>99</v>
      </c>
      <c r="Y3963" s="31" t="s">
        <v>71</v>
      </c>
      <c r="Z3963" s="31" t="s">
        <v>3046</v>
      </c>
      <c r="AA3963" s="31"/>
      <c r="AB3963" s="32" t="s">
        <v>3047</v>
      </c>
      <c r="AC3963" s="38"/>
      <c r="AD3963" s="39" t="s">
        <v>75</v>
      </c>
      <c r="AE3963" s="39" t="s">
        <v>76</v>
      </c>
      <c r="AF3963" s="40" t="str">
        <f t="shared" si="856"/>
        <v>1</v>
      </c>
      <c r="AG3963" s="41">
        <f t="shared" si="857"/>
        <v>24</v>
      </c>
      <c r="AH3963" s="42">
        <v>24</v>
      </c>
      <c r="AI3963" s="42"/>
      <c r="AJ3963" s="42"/>
      <c r="AK3963" s="42"/>
      <c r="AL3963" s="31">
        <v>15</v>
      </c>
      <c r="AM3963" s="43" t="str">
        <f t="shared" si="858"/>
        <v>100</v>
      </c>
      <c r="AN3963" s="44">
        <f>INDEX([1]ราคาสิ่งปลูกสร้าง!$D$6:$CC$47,MATCH($AD3963,[1]ราคาสิ่งปลูกสร้าง!$B$6:$B$45,0),MATCH($C$7,[1]ราคาสิ่งปลูกสร้าง!$D$5:$CC$5,0))</f>
        <v>5400</v>
      </c>
      <c r="AO3963" s="44">
        <f t="shared" si="859"/>
        <v>129600</v>
      </c>
      <c r="AP3963" s="45">
        <f t="shared" si="860"/>
        <v>15</v>
      </c>
      <c r="AQ3963" s="40">
        <f>IF(AP3963=0,0,INDEX([1]ค่าเสื่อมสิ่งปลูกสร้าง!$A$5:$D$105,MATCH($AP3963,[1]ค่าเสื่อมสิ่งปลูกสร้าง!$A$5:$A$105,0),MATCH(AE3963,[1]ค่าเสื่อมสิ่งปลูกสร้าง!$A$3:$D$3)))</f>
        <v>65</v>
      </c>
      <c r="AR3963" s="44">
        <f t="shared" si="865"/>
        <v>45360</v>
      </c>
      <c r="AS3963" s="44">
        <f t="shared" si="866"/>
        <v>46360</v>
      </c>
      <c r="AT3963" s="44">
        <f t="shared" si="867"/>
        <v>46360</v>
      </c>
      <c r="AU3963" s="46">
        <v>0</v>
      </c>
      <c r="AV3963" s="44">
        <f t="shared" si="861"/>
        <v>46360</v>
      </c>
      <c r="AW3963" s="47" t="str">
        <f t="shared" si="862"/>
        <v>0.01</v>
      </c>
      <c r="AX3963" s="48"/>
      <c r="AY3963" s="48"/>
      <c r="AZ3963" s="49">
        <v>0</v>
      </c>
      <c r="BA3963" s="48"/>
      <c r="BB3963" s="48"/>
      <c r="BC3963" s="44">
        <f t="shared" si="863"/>
        <v>0</v>
      </c>
      <c r="BD3963" s="50">
        <v>1</v>
      </c>
      <c r="BE3963" s="51" t="e">
        <f>IF(AX3963=1,0,IF(AY3963=1,0,IF(BC3963&gt;#REF!,#REF!,IF(OR(AZ3963&gt;0,BD3963&gt;=0),BC3963+([1]สูตร2!H3951*(100%-AZ3963)-BC3963)*BD3963,[1]สูตร2!H3951*(100%-AZ3963)))))</f>
        <v>#REF!</v>
      </c>
      <c r="BF3963" s="31"/>
    </row>
    <row r="3964" spans="1:58" s="5" customFormat="1" ht="24" customHeight="1" x14ac:dyDescent="0.2">
      <c r="A3964" s="31"/>
      <c r="B3964" s="31" t="s">
        <v>93</v>
      </c>
      <c r="C3964" s="31">
        <v>1</v>
      </c>
      <c r="D3964" s="31" t="s">
        <v>71</v>
      </c>
      <c r="E3964" s="31" t="s">
        <v>3046</v>
      </c>
      <c r="F3964" s="31"/>
      <c r="G3964" s="32" t="s">
        <v>3047</v>
      </c>
      <c r="H3964" s="31" t="s">
        <v>104</v>
      </c>
      <c r="I3964" s="31" t="s">
        <v>104</v>
      </c>
      <c r="J3964" s="31" t="s">
        <v>2860</v>
      </c>
      <c r="K3964" s="31">
        <v>0</v>
      </c>
      <c r="L3964" s="31">
        <v>0</v>
      </c>
      <c r="M3964" s="31">
        <v>10</v>
      </c>
      <c r="N3964" s="33"/>
      <c r="O3964" s="33">
        <v>10</v>
      </c>
      <c r="P3964" s="33"/>
      <c r="Q3964" s="33"/>
      <c r="R3964" s="33"/>
      <c r="S3964" s="34" t="str">
        <f t="shared" si="854"/>
        <v>2</v>
      </c>
      <c r="T3964" s="35">
        <f t="shared" si="855"/>
        <v>10</v>
      </c>
      <c r="U3964" s="36">
        <f>INDEX([1]ราคาที่ดิน!$B:$G,MATCH($C3964,[1]ราคาที่ดิน!$A:$A,0),MATCH($B3964,[1]ราคาที่ดิน!$B$1:$G$1,0))</f>
        <v>100</v>
      </c>
      <c r="V3964" s="37">
        <f t="shared" si="864"/>
        <v>1000</v>
      </c>
      <c r="W3964" s="31">
        <v>5</v>
      </c>
      <c r="X3964" s="31">
        <v>99</v>
      </c>
      <c r="Y3964" s="31" t="s">
        <v>71</v>
      </c>
      <c r="Z3964" s="31" t="s">
        <v>3046</v>
      </c>
      <c r="AA3964" s="31"/>
      <c r="AB3964" s="32" t="s">
        <v>3047</v>
      </c>
      <c r="AC3964" s="38"/>
      <c r="AD3964" s="39" t="s">
        <v>75</v>
      </c>
      <c r="AE3964" s="39" t="s">
        <v>76</v>
      </c>
      <c r="AF3964" s="40" t="str">
        <f t="shared" si="856"/>
        <v>1</v>
      </c>
      <c r="AG3964" s="41">
        <f t="shared" si="857"/>
        <v>9</v>
      </c>
      <c r="AH3964" s="42">
        <v>9</v>
      </c>
      <c r="AI3964" s="42"/>
      <c r="AJ3964" s="42"/>
      <c r="AK3964" s="42"/>
      <c r="AL3964" s="31">
        <v>10</v>
      </c>
      <c r="AM3964" s="43" t="str">
        <f t="shared" si="858"/>
        <v>100</v>
      </c>
      <c r="AN3964" s="44">
        <f>INDEX([1]ราคาสิ่งปลูกสร้าง!$D$6:$CC$47,MATCH($AD3964,[1]ราคาสิ่งปลูกสร้าง!$B$6:$B$45,0),MATCH($C$7,[1]ราคาสิ่งปลูกสร้าง!$D$5:$CC$5,0))</f>
        <v>5400</v>
      </c>
      <c r="AO3964" s="44">
        <f t="shared" si="859"/>
        <v>48600</v>
      </c>
      <c r="AP3964" s="45">
        <f t="shared" si="860"/>
        <v>10</v>
      </c>
      <c r="AQ3964" s="40">
        <f>IF(AP3964=0,0,INDEX([1]ค่าเสื่อมสิ่งปลูกสร้าง!$A$5:$D$105,MATCH($AP3964,[1]ค่าเสื่อมสิ่งปลูกสร้าง!$A$5:$A$105,0),MATCH(AE3964,[1]ค่าเสื่อมสิ่งปลูกสร้าง!$A$3:$D$3)))</f>
        <v>40</v>
      </c>
      <c r="AR3964" s="44">
        <f t="shared" si="865"/>
        <v>29160</v>
      </c>
      <c r="AS3964" s="44">
        <f t="shared" si="866"/>
        <v>30160</v>
      </c>
      <c r="AT3964" s="44">
        <f t="shared" si="867"/>
        <v>30160</v>
      </c>
      <c r="AU3964" s="46">
        <v>0</v>
      </c>
      <c r="AV3964" s="44">
        <f t="shared" si="861"/>
        <v>30160</v>
      </c>
      <c r="AW3964" s="47" t="str">
        <f t="shared" si="862"/>
        <v>0.01</v>
      </c>
      <c r="AX3964" s="48"/>
      <c r="AY3964" s="48"/>
      <c r="AZ3964" s="49">
        <v>0</v>
      </c>
      <c r="BA3964" s="48"/>
      <c r="BB3964" s="48"/>
      <c r="BC3964" s="44">
        <f t="shared" si="863"/>
        <v>0</v>
      </c>
      <c r="BD3964" s="50">
        <v>1</v>
      </c>
      <c r="BE3964" s="51" t="e">
        <f>IF(AX3964=1,0,IF(AY3964=1,0,IF(BC3964&gt;#REF!,#REF!,IF(OR(AZ3964&gt;0,BD3964&gt;=0),BC3964+([1]สูตร2!H3952*(100%-AZ3964)-BC3964)*BD3964,[1]สูตร2!H3952*(100%-AZ3964)))))</f>
        <v>#REF!</v>
      </c>
      <c r="BF3964" s="31"/>
    </row>
    <row r="3965" spans="1:58" s="5" customFormat="1" ht="24" customHeight="1" x14ac:dyDescent="0.2">
      <c r="A3965" s="31">
        <v>1304</v>
      </c>
      <c r="B3965" s="31" t="s">
        <v>93</v>
      </c>
      <c r="C3965" s="31">
        <v>1</v>
      </c>
      <c r="D3965" s="31" t="s">
        <v>801</v>
      </c>
      <c r="E3965" s="31" t="s">
        <v>3048</v>
      </c>
      <c r="F3965" s="31"/>
      <c r="G3965" s="32" t="s">
        <v>3049</v>
      </c>
      <c r="H3965" s="31" t="s">
        <v>104</v>
      </c>
      <c r="I3965" s="31" t="s">
        <v>104</v>
      </c>
      <c r="J3965" s="31" t="s">
        <v>2860</v>
      </c>
      <c r="K3965" s="31">
        <v>0</v>
      </c>
      <c r="L3965" s="31">
        <v>0</v>
      </c>
      <c r="M3965" s="31">
        <v>45</v>
      </c>
      <c r="N3965" s="33"/>
      <c r="O3965" s="33">
        <v>45</v>
      </c>
      <c r="P3965" s="33"/>
      <c r="Q3965" s="33"/>
      <c r="R3965" s="33"/>
      <c r="S3965" s="34" t="str">
        <f t="shared" si="854"/>
        <v>2</v>
      </c>
      <c r="T3965" s="35">
        <f t="shared" si="855"/>
        <v>45</v>
      </c>
      <c r="U3965" s="36">
        <f>INDEX([1]ราคาที่ดิน!$B:$G,MATCH($C3965,[1]ราคาที่ดิน!$A:$A,0),MATCH($B3965,[1]ราคาที่ดิน!$B$1:$G$1,0))</f>
        <v>100</v>
      </c>
      <c r="V3965" s="37">
        <f t="shared" si="864"/>
        <v>4500</v>
      </c>
      <c r="W3965" s="31">
        <v>1</v>
      </c>
      <c r="X3965" s="31">
        <v>100</v>
      </c>
      <c r="Y3965" s="31" t="s">
        <v>801</v>
      </c>
      <c r="Z3965" s="31" t="s">
        <v>3048</v>
      </c>
      <c r="AA3965" s="31"/>
      <c r="AB3965" s="32" t="s">
        <v>3049</v>
      </c>
      <c r="AC3965" s="38"/>
      <c r="AD3965" s="39" t="s">
        <v>73</v>
      </c>
      <c r="AE3965" s="39" t="s">
        <v>94</v>
      </c>
      <c r="AF3965" s="40" t="str">
        <f t="shared" si="856"/>
        <v>2</v>
      </c>
      <c r="AG3965" s="41">
        <f t="shared" si="857"/>
        <v>44</v>
      </c>
      <c r="AH3965" s="42"/>
      <c r="AI3965" s="42">
        <v>44</v>
      </c>
      <c r="AJ3965" s="42"/>
      <c r="AK3965" s="42"/>
      <c r="AL3965" s="31">
        <v>20</v>
      </c>
      <c r="AM3965" s="43" t="str">
        <f t="shared" si="858"/>
        <v>100</v>
      </c>
      <c r="AN3965" s="44">
        <f>INDEX([1]ราคาสิ่งปลูกสร้าง!$D$6:$CC$47,MATCH($AD3965,[1]ราคาสิ่งปลูกสร้าง!$B$6:$B$45,0),MATCH($C$7,[1]ราคาสิ่งปลูกสร้าง!$D$5:$CC$5,0))</f>
        <v>6500</v>
      </c>
      <c r="AO3965" s="44">
        <f t="shared" si="859"/>
        <v>286000</v>
      </c>
      <c r="AP3965" s="45">
        <f t="shared" si="860"/>
        <v>20</v>
      </c>
      <c r="AQ3965" s="40">
        <f>IF(AP3965=0,0,INDEX([1]ค่าเสื่อมสิ่งปลูกสร้าง!$A$5:$D$105,MATCH($AP3965,[1]ค่าเสื่อมสิ่งปลูกสร้าง!$A$5:$A$105,0),MATCH(AE3965,[1]ค่าเสื่อมสิ่งปลูกสร้าง!$A$3:$D$3)))</f>
        <v>30</v>
      </c>
      <c r="AR3965" s="44">
        <f t="shared" si="865"/>
        <v>200200</v>
      </c>
      <c r="AS3965" s="44">
        <f t="shared" si="866"/>
        <v>204700</v>
      </c>
      <c r="AT3965" s="44">
        <f t="shared" si="867"/>
        <v>204700</v>
      </c>
      <c r="AU3965" s="46">
        <v>0</v>
      </c>
      <c r="AV3965" s="44">
        <f t="shared" si="861"/>
        <v>204700</v>
      </c>
      <c r="AW3965" s="47" t="str">
        <f t="shared" si="862"/>
        <v>0.02</v>
      </c>
      <c r="AX3965" s="48"/>
      <c r="AY3965" s="48"/>
      <c r="AZ3965" s="49">
        <v>0</v>
      </c>
      <c r="BA3965" s="48"/>
      <c r="BB3965" s="48"/>
      <c r="BC3965" s="44">
        <f t="shared" si="863"/>
        <v>0</v>
      </c>
      <c r="BD3965" s="50">
        <v>1</v>
      </c>
      <c r="BE3965" s="51" t="e">
        <f>IF(AX3965=1,0,IF(AY3965=1,0,IF(BC3965&gt;#REF!,#REF!,IF(OR(AZ3965&gt;0,BD3965&gt;=0),BC3965+([1]สูตร2!H3953*(100%-AZ3965)-BC3965)*BD3965,[1]สูตร2!H3953*(100%-AZ3965)))))</f>
        <v>#REF!</v>
      </c>
      <c r="BF3965" s="31"/>
    </row>
    <row r="3966" spans="1:58" s="5" customFormat="1" ht="24" customHeight="1" x14ac:dyDescent="0.2">
      <c r="A3966" s="31">
        <v>1305</v>
      </c>
      <c r="B3966" s="31" t="s">
        <v>93</v>
      </c>
      <c r="C3966" s="31">
        <v>1</v>
      </c>
      <c r="D3966" s="31" t="s">
        <v>801</v>
      </c>
      <c r="E3966" s="31" t="s">
        <v>3050</v>
      </c>
      <c r="F3966" s="31"/>
      <c r="G3966" s="32" t="s">
        <v>3051</v>
      </c>
      <c r="H3966" s="31" t="s">
        <v>104</v>
      </c>
      <c r="I3966" s="31" t="s">
        <v>104</v>
      </c>
      <c r="J3966" s="31" t="s">
        <v>2860</v>
      </c>
      <c r="K3966" s="31">
        <v>0</v>
      </c>
      <c r="L3966" s="31">
        <v>0</v>
      </c>
      <c r="M3966" s="31">
        <v>45</v>
      </c>
      <c r="N3966" s="33"/>
      <c r="O3966" s="33">
        <v>45</v>
      </c>
      <c r="P3966" s="33"/>
      <c r="Q3966" s="33"/>
      <c r="R3966" s="33"/>
      <c r="S3966" s="34" t="str">
        <f t="shared" si="854"/>
        <v>2</v>
      </c>
      <c r="T3966" s="35">
        <f t="shared" si="855"/>
        <v>45</v>
      </c>
      <c r="U3966" s="36">
        <f>INDEX([1]ราคาที่ดิน!$B:$G,MATCH($C3966,[1]ราคาที่ดิน!$A:$A,0),MATCH($B3966,[1]ราคาที่ดิน!$B$1:$G$1,0))</f>
        <v>100</v>
      </c>
      <c r="V3966" s="37">
        <f t="shared" si="864"/>
        <v>4500</v>
      </c>
      <c r="W3966" s="31">
        <v>1</v>
      </c>
      <c r="X3966" s="31">
        <v>101</v>
      </c>
      <c r="Y3966" s="31" t="s">
        <v>801</v>
      </c>
      <c r="Z3966" s="31" t="s">
        <v>3050</v>
      </c>
      <c r="AA3966" s="31"/>
      <c r="AB3966" s="32" t="s">
        <v>3051</v>
      </c>
      <c r="AC3966" s="38"/>
      <c r="AD3966" s="39" t="s">
        <v>73</v>
      </c>
      <c r="AE3966" s="39" t="s">
        <v>94</v>
      </c>
      <c r="AF3966" s="40" t="str">
        <f t="shared" si="856"/>
        <v>2</v>
      </c>
      <c r="AG3966" s="41">
        <f t="shared" si="857"/>
        <v>120</v>
      </c>
      <c r="AH3966" s="42"/>
      <c r="AI3966" s="42">
        <v>120</v>
      </c>
      <c r="AJ3966" s="42"/>
      <c r="AK3966" s="42"/>
      <c r="AL3966" s="31">
        <v>2</v>
      </c>
      <c r="AM3966" s="43" t="str">
        <f t="shared" si="858"/>
        <v>100</v>
      </c>
      <c r="AN3966" s="44">
        <f>INDEX([1]ราคาสิ่งปลูกสร้าง!$D$6:$CC$47,MATCH($AD3966,[1]ราคาสิ่งปลูกสร้าง!$B$6:$B$45,0),MATCH($C$7,[1]ราคาสิ่งปลูกสร้าง!$D$5:$CC$5,0))</f>
        <v>6500</v>
      </c>
      <c r="AO3966" s="44">
        <f t="shared" si="859"/>
        <v>780000</v>
      </c>
      <c r="AP3966" s="45">
        <f t="shared" si="860"/>
        <v>2</v>
      </c>
      <c r="AQ3966" s="40">
        <f>IF(AP3966=0,0,INDEX([1]ค่าเสื่อมสิ่งปลูกสร้าง!$A$5:$D$105,MATCH($AP3966,[1]ค่าเสื่อมสิ่งปลูกสร้าง!$A$5:$A$105,0),MATCH(AE3966,[1]ค่าเสื่อมสิ่งปลูกสร้าง!$A$3:$D$3)))</f>
        <v>2</v>
      </c>
      <c r="AR3966" s="44">
        <f t="shared" si="865"/>
        <v>764400</v>
      </c>
      <c r="AS3966" s="44">
        <f t="shared" si="866"/>
        <v>768900</v>
      </c>
      <c r="AT3966" s="44">
        <f t="shared" si="867"/>
        <v>768900</v>
      </c>
      <c r="AU3966" s="46">
        <v>0</v>
      </c>
      <c r="AV3966" s="44">
        <f t="shared" si="861"/>
        <v>768900</v>
      </c>
      <c r="AW3966" s="47" t="str">
        <f t="shared" si="862"/>
        <v>0.02</v>
      </c>
      <c r="AX3966" s="48"/>
      <c r="AY3966" s="48"/>
      <c r="AZ3966" s="49">
        <v>0</v>
      </c>
      <c r="BA3966" s="48"/>
      <c r="BB3966" s="48"/>
      <c r="BC3966" s="44">
        <f t="shared" si="863"/>
        <v>0</v>
      </c>
      <c r="BD3966" s="50">
        <v>1</v>
      </c>
      <c r="BE3966" s="51" t="e">
        <f>IF(AX3966=1,0,IF(AY3966=1,0,IF(BC3966&gt;#REF!,#REF!,IF(OR(AZ3966&gt;0,BD3966&gt;=0),BC3966+([1]สูตร2!H3954*(100%-AZ3966)-BC3966)*BD3966,[1]สูตร2!H3954*(100%-AZ3966)))))</f>
        <v>#REF!</v>
      </c>
      <c r="BF3966" s="31"/>
    </row>
    <row r="3967" spans="1:58" s="5" customFormat="1" ht="24" customHeight="1" x14ac:dyDescent="0.2">
      <c r="A3967" s="31">
        <v>1306</v>
      </c>
      <c r="B3967" s="31" t="s">
        <v>93</v>
      </c>
      <c r="C3967" s="31">
        <v>1</v>
      </c>
      <c r="D3967" s="31" t="s">
        <v>71</v>
      </c>
      <c r="E3967" s="31" t="s">
        <v>3052</v>
      </c>
      <c r="F3967" s="31"/>
      <c r="G3967" s="32" t="s">
        <v>3053</v>
      </c>
      <c r="H3967" s="31" t="s">
        <v>104</v>
      </c>
      <c r="I3967" s="31" t="s">
        <v>104</v>
      </c>
      <c r="J3967" s="31" t="s">
        <v>2860</v>
      </c>
      <c r="K3967" s="31">
        <v>0</v>
      </c>
      <c r="L3967" s="31">
        <v>0</v>
      </c>
      <c r="M3967" s="31">
        <v>45</v>
      </c>
      <c r="N3967" s="33"/>
      <c r="O3967" s="33">
        <v>45</v>
      </c>
      <c r="P3967" s="33"/>
      <c r="Q3967" s="33"/>
      <c r="R3967" s="33"/>
      <c r="S3967" s="34" t="str">
        <f t="shared" si="854"/>
        <v>2</v>
      </c>
      <c r="T3967" s="35">
        <f t="shared" si="855"/>
        <v>45</v>
      </c>
      <c r="U3967" s="36">
        <f>INDEX([1]ราคาที่ดิน!$B:$G,MATCH($C3967,[1]ราคาที่ดิน!$A:$A,0),MATCH($B3967,[1]ราคาที่ดิน!$B$1:$G$1,0))</f>
        <v>100</v>
      </c>
      <c r="V3967" s="37">
        <f t="shared" si="864"/>
        <v>4500</v>
      </c>
      <c r="W3967" s="31">
        <v>1</v>
      </c>
      <c r="X3967" s="31">
        <v>102</v>
      </c>
      <c r="Y3967" s="31" t="s">
        <v>71</v>
      </c>
      <c r="Z3967" s="31" t="s">
        <v>3052</v>
      </c>
      <c r="AA3967" s="31"/>
      <c r="AB3967" s="32" t="s">
        <v>3053</v>
      </c>
      <c r="AC3967" s="38"/>
      <c r="AD3967" s="39" t="s">
        <v>73</v>
      </c>
      <c r="AE3967" s="39" t="s">
        <v>94</v>
      </c>
      <c r="AF3967" s="40" t="str">
        <f t="shared" si="856"/>
        <v>2</v>
      </c>
      <c r="AG3967" s="41">
        <f t="shared" si="857"/>
        <v>72</v>
      </c>
      <c r="AH3967" s="42"/>
      <c r="AI3967" s="42">
        <v>72</v>
      </c>
      <c r="AJ3967" s="42"/>
      <c r="AK3967" s="42"/>
      <c r="AL3967" s="31">
        <v>9</v>
      </c>
      <c r="AM3967" s="43" t="str">
        <f t="shared" si="858"/>
        <v>100</v>
      </c>
      <c r="AN3967" s="44">
        <f>INDEX([1]ราคาสิ่งปลูกสร้าง!$D$6:$CC$47,MATCH($AD3967,[1]ราคาสิ่งปลูกสร้าง!$B$6:$B$45,0),MATCH($C$7,[1]ราคาสิ่งปลูกสร้าง!$D$5:$CC$5,0))</f>
        <v>6500</v>
      </c>
      <c r="AO3967" s="44">
        <f t="shared" si="859"/>
        <v>468000</v>
      </c>
      <c r="AP3967" s="45">
        <f t="shared" si="860"/>
        <v>9</v>
      </c>
      <c r="AQ3967" s="40">
        <f>IF(AP3967=0,0,INDEX([1]ค่าเสื่อมสิ่งปลูกสร้าง!$A$5:$D$105,MATCH($AP3967,[1]ค่าเสื่อมสิ่งปลูกสร้าง!$A$5:$A$105,0),MATCH(AE3967,[1]ค่าเสื่อมสิ่งปลูกสร้าง!$A$3:$D$3)))</f>
        <v>9</v>
      </c>
      <c r="AR3967" s="44">
        <f t="shared" si="865"/>
        <v>425880</v>
      </c>
      <c r="AS3967" s="44">
        <f t="shared" si="866"/>
        <v>430380</v>
      </c>
      <c r="AT3967" s="44">
        <f t="shared" si="867"/>
        <v>430380</v>
      </c>
      <c r="AU3967" s="46">
        <v>0</v>
      </c>
      <c r="AV3967" s="44">
        <f t="shared" si="861"/>
        <v>430380</v>
      </c>
      <c r="AW3967" s="47" t="str">
        <f t="shared" si="862"/>
        <v>0.02</v>
      </c>
      <c r="AX3967" s="48"/>
      <c r="AY3967" s="48"/>
      <c r="AZ3967" s="49">
        <v>0</v>
      </c>
      <c r="BA3967" s="48"/>
      <c r="BB3967" s="48"/>
      <c r="BC3967" s="44">
        <f t="shared" si="863"/>
        <v>0</v>
      </c>
      <c r="BD3967" s="50">
        <v>1</v>
      </c>
      <c r="BE3967" s="51" t="e">
        <f>IF(AX3967=1,0,IF(AY3967=1,0,IF(BC3967&gt;#REF!,#REF!,IF(OR(AZ3967&gt;0,BD3967&gt;=0),BC3967+([1]สูตร2!H3955*(100%-AZ3967)-BC3967)*BD3967,[1]สูตร2!H3955*(100%-AZ3967)))))</f>
        <v>#REF!</v>
      </c>
      <c r="BF3967" s="31"/>
    </row>
    <row r="3968" spans="1:58" s="5" customFormat="1" ht="24" customHeight="1" x14ac:dyDescent="0.2">
      <c r="A3968" s="31"/>
      <c r="B3968" s="31" t="s">
        <v>93</v>
      </c>
      <c r="C3968" s="31">
        <v>1</v>
      </c>
      <c r="D3968" s="31" t="s">
        <v>71</v>
      </c>
      <c r="E3968" s="31" t="s">
        <v>3052</v>
      </c>
      <c r="F3968" s="31"/>
      <c r="G3968" s="32" t="s">
        <v>3053</v>
      </c>
      <c r="H3968" s="31" t="s">
        <v>104</v>
      </c>
      <c r="I3968" s="31" t="s">
        <v>104</v>
      </c>
      <c r="J3968" s="31" t="s">
        <v>2860</v>
      </c>
      <c r="K3968" s="31">
        <v>0</v>
      </c>
      <c r="L3968" s="31">
        <v>0</v>
      </c>
      <c r="M3968" s="31">
        <v>10</v>
      </c>
      <c r="N3968" s="33"/>
      <c r="O3968" s="33">
        <v>10</v>
      </c>
      <c r="P3968" s="33"/>
      <c r="Q3968" s="33"/>
      <c r="R3968" s="33"/>
      <c r="S3968" s="34" t="str">
        <f t="shared" si="854"/>
        <v>2</v>
      </c>
      <c r="T3968" s="35">
        <f t="shared" si="855"/>
        <v>10</v>
      </c>
      <c r="U3968" s="36">
        <f>INDEX([1]ราคาที่ดิน!$B:$G,MATCH($C3968,[1]ราคาที่ดิน!$A:$A,0),MATCH($B3968,[1]ราคาที่ดิน!$B$1:$G$1,0))</f>
        <v>100</v>
      </c>
      <c r="V3968" s="37">
        <f t="shared" si="864"/>
        <v>1000</v>
      </c>
      <c r="W3968" s="31">
        <v>2</v>
      </c>
      <c r="X3968" s="31">
        <v>102</v>
      </c>
      <c r="Y3968" s="31" t="s">
        <v>71</v>
      </c>
      <c r="Z3968" s="31" t="s">
        <v>3052</v>
      </c>
      <c r="AA3968" s="31"/>
      <c r="AB3968" s="32" t="s">
        <v>3053</v>
      </c>
      <c r="AC3968" s="38"/>
      <c r="AD3968" s="39" t="s">
        <v>75</v>
      </c>
      <c r="AE3968" s="39" t="s">
        <v>76</v>
      </c>
      <c r="AF3968" s="40" t="str">
        <f t="shared" si="856"/>
        <v>1</v>
      </c>
      <c r="AG3968" s="41">
        <f t="shared" si="857"/>
        <v>31.5</v>
      </c>
      <c r="AH3968" s="42">
        <v>31.5</v>
      </c>
      <c r="AI3968" s="42"/>
      <c r="AJ3968" s="42"/>
      <c r="AK3968" s="42"/>
      <c r="AL3968" s="31">
        <v>20</v>
      </c>
      <c r="AM3968" s="43" t="str">
        <f t="shared" si="858"/>
        <v>100</v>
      </c>
      <c r="AN3968" s="44">
        <f>INDEX([1]ราคาสิ่งปลูกสร้าง!$D$6:$CC$47,MATCH($AD3968,[1]ราคาสิ่งปลูกสร้าง!$B$6:$B$45,0),MATCH($C$7,[1]ราคาสิ่งปลูกสร้าง!$D$5:$CC$5,0))</f>
        <v>5400</v>
      </c>
      <c r="AO3968" s="44">
        <f t="shared" si="859"/>
        <v>170100</v>
      </c>
      <c r="AP3968" s="45">
        <f t="shared" si="860"/>
        <v>20</v>
      </c>
      <c r="AQ3968" s="40">
        <f>IF(AP3968=0,0,INDEX([1]ค่าเสื่อมสิ่งปลูกสร้าง!$A$5:$D$105,MATCH($AP3968,[1]ค่าเสื่อมสิ่งปลูกสร้าง!$A$5:$A$105,0),MATCH(AE3968,[1]ค่าเสื่อมสิ่งปลูกสร้าง!$A$3:$D$3)))</f>
        <v>93</v>
      </c>
      <c r="AR3968" s="44">
        <f t="shared" si="865"/>
        <v>11907.000000000002</v>
      </c>
      <c r="AS3968" s="44">
        <f t="shared" si="866"/>
        <v>12907.000000000002</v>
      </c>
      <c r="AT3968" s="44">
        <f t="shared" si="867"/>
        <v>12907.000000000002</v>
      </c>
      <c r="AU3968" s="46">
        <v>0</v>
      </c>
      <c r="AV3968" s="44">
        <f t="shared" si="861"/>
        <v>12907.000000000002</v>
      </c>
      <c r="AW3968" s="47" t="str">
        <f t="shared" si="862"/>
        <v>0.01</v>
      </c>
      <c r="AX3968" s="48"/>
      <c r="AY3968" s="48"/>
      <c r="AZ3968" s="49">
        <v>0</v>
      </c>
      <c r="BA3968" s="48"/>
      <c r="BB3968" s="48"/>
      <c r="BC3968" s="44">
        <f t="shared" si="863"/>
        <v>0</v>
      </c>
      <c r="BD3968" s="50">
        <v>1</v>
      </c>
      <c r="BE3968" s="51" t="e">
        <f>IF(AX3968=1,0,IF(AY3968=1,0,IF(BC3968&gt;#REF!,#REF!,IF(OR(AZ3968&gt;0,BD3968&gt;=0),BC3968+([1]สูตร2!H3956*(100%-AZ3968)-BC3968)*BD3968,[1]สูตร2!H3956*(100%-AZ3968)))))</f>
        <v>#REF!</v>
      </c>
      <c r="BF3968" s="31"/>
    </row>
    <row r="3969" spans="1:58" s="5" customFormat="1" ht="24" customHeight="1" x14ac:dyDescent="0.2">
      <c r="A3969" s="31"/>
      <c r="B3969" s="31" t="s">
        <v>93</v>
      </c>
      <c r="C3969" s="31">
        <v>1</v>
      </c>
      <c r="D3969" s="31" t="s">
        <v>71</v>
      </c>
      <c r="E3969" s="31" t="s">
        <v>3052</v>
      </c>
      <c r="F3969" s="31"/>
      <c r="G3969" s="32" t="s">
        <v>3053</v>
      </c>
      <c r="H3969" s="31" t="s">
        <v>104</v>
      </c>
      <c r="I3969" s="31" t="s">
        <v>104</v>
      </c>
      <c r="J3969" s="31" t="s">
        <v>2860</v>
      </c>
      <c r="K3969" s="31">
        <v>0</v>
      </c>
      <c r="L3969" s="31">
        <v>0</v>
      </c>
      <c r="M3969" s="31">
        <v>10</v>
      </c>
      <c r="N3969" s="33"/>
      <c r="O3969" s="33">
        <v>10</v>
      </c>
      <c r="P3969" s="33"/>
      <c r="Q3969" s="33"/>
      <c r="R3969" s="33"/>
      <c r="S3969" s="34" t="str">
        <f t="shared" si="854"/>
        <v>2</v>
      </c>
      <c r="T3969" s="35">
        <f t="shared" si="855"/>
        <v>10</v>
      </c>
      <c r="U3969" s="36">
        <f>INDEX([1]ราคาที่ดิน!$B:$G,MATCH($C3969,[1]ราคาที่ดิน!$A:$A,0),MATCH($B3969,[1]ราคาที่ดิน!$B$1:$G$1,0))</f>
        <v>100</v>
      </c>
      <c r="V3969" s="37">
        <f t="shared" si="864"/>
        <v>1000</v>
      </c>
      <c r="W3969" s="31">
        <v>3</v>
      </c>
      <c r="X3969" s="31">
        <v>102</v>
      </c>
      <c r="Y3969" s="31" t="s">
        <v>71</v>
      </c>
      <c r="Z3969" s="31" t="s">
        <v>3052</v>
      </c>
      <c r="AA3969" s="31"/>
      <c r="AB3969" s="32" t="s">
        <v>3053</v>
      </c>
      <c r="AC3969" s="38"/>
      <c r="AD3969" s="39" t="s">
        <v>77</v>
      </c>
      <c r="AE3969" s="39" t="s">
        <v>76</v>
      </c>
      <c r="AF3969" s="40" t="str">
        <f t="shared" si="856"/>
        <v>1</v>
      </c>
      <c r="AG3969" s="41">
        <f t="shared" si="857"/>
        <v>108</v>
      </c>
      <c r="AH3969" s="42">
        <v>108</v>
      </c>
      <c r="AI3969" s="42"/>
      <c r="AJ3969" s="42"/>
      <c r="AK3969" s="42"/>
      <c r="AL3969" s="31">
        <v>9</v>
      </c>
      <c r="AM3969" s="43" t="str">
        <f t="shared" si="858"/>
        <v>100</v>
      </c>
      <c r="AN3969" s="44">
        <f>INDEX([1]ราคาสิ่งปลูกสร้าง!$D$6:$CC$47,MATCH($AD3969,[1]ราคาสิ่งปลูกสร้าง!$B$6:$B$45,0),MATCH($C$7,[1]ราคาสิ่งปลูกสร้าง!$D$5:$CC$5,0))</f>
        <v>2050</v>
      </c>
      <c r="AO3969" s="44">
        <f t="shared" si="859"/>
        <v>221400</v>
      </c>
      <c r="AP3969" s="45">
        <f t="shared" si="860"/>
        <v>9</v>
      </c>
      <c r="AQ3969" s="40">
        <f>IF(AP3969=0,0,INDEX([1]ค่าเสื่อมสิ่งปลูกสร้าง!$A$5:$D$105,MATCH($AP3969,[1]ค่าเสื่อมสิ่งปลูกสร้าง!$A$5:$A$105,0),MATCH(AE3969,[1]ค่าเสื่อมสิ่งปลูกสร้าง!$A$3:$D$3)))</f>
        <v>35</v>
      </c>
      <c r="AR3969" s="44">
        <f t="shared" si="865"/>
        <v>143910</v>
      </c>
      <c r="AS3969" s="44">
        <f t="shared" si="866"/>
        <v>144910</v>
      </c>
      <c r="AT3969" s="44">
        <f t="shared" si="867"/>
        <v>144910</v>
      </c>
      <c r="AU3969" s="46">
        <v>0</v>
      </c>
      <c r="AV3969" s="44">
        <f t="shared" si="861"/>
        <v>144910</v>
      </c>
      <c r="AW3969" s="47" t="str">
        <f t="shared" si="862"/>
        <v>0.01</v>
      </c>
      <c r="AX3969" s="48"/>
      <c r="AY3969" s="48"/>
      <c r="AZ3969" s="49">
        <v>0</v>
      </c>
      <c r="BA3969" s="48"/>
      <c r="BB3969" s="48"/>
      <c r="BC3969" s="44">
        <f t="shared" si="863"/>
        <v>0</v>
      </c>
      <c r="BD3969" s="50">
        <v>1</v>
      </c>
      <c r="BE3969" s="51" t="e">
        <f>IF(AX3969=1,0,IF(AY3969=1,0,IF(BC3969&gt;#REF!,#REF!,IF(OR(AZ3969&gt;0,BD3969&gt;=0),BC3969+([1]สูตร2!H3957*(100%-AZ3969)-BC3969)*BD3969,[1]สูตร2!H3957*(100%-AZ3969)))))</f>
        <v>#REF!</v>
      </c>
      <c r="BF3969" s="31"/>
    </row>
    <row r="3970" spans="1:58" s="5" customFormat="1" ht="24" customHeight="1" x14ac:dyDescent="0.2">
      <c r="A3970" s="31"/>
      <c r="B3970" s="31" t="s">
        <v>93</v>
      </c>
      <c r="C3970" s="31">
        <v>1</v>
      </c>
      <c r="D3970" s="31" t="s">
        <v>71</v>
      </c>
      <c r="E3970" s="31" t="s">
        <v>3052</v>
      </c>
      <c r="F3970" s="31"/>
      <c r="G3970" s="32" t="s">
        <v>3053</v>
      </c>
      <c r="H3970" s="31" t="s">
        <v>104</v>
      </c>
      <c r="I3970" s="31" t="s">
        <v>104</v>
      </c>
      <c r="J3970" s="31" t="s">
        <v>2860</v>
      </c>
      <c r="K3970" s="31">
        <v>0</v>
      </c>
      <c r="L3970" s="31">
        <v>0</v>
      </c>
      <c r="M3970" s="31">
        <v>10</v>
      </c>
      <c r="N3970" s="33"/>
      <c r="O3970" s="33">
        <v>10</v>
      </c>
      <c r="P3970" s="33"/>
      <c r="Q3970" s="33"/>
      <c r="R3970" s="33"/>
      <c r="S3970" s="34" t="str">
        <f t="shared" si="854"/>
        <v>2</v>
      </c>
      <c r="T3970" s="35">
        <f t="shared" si="855"/>
        <v>10</v>
      </c>
      <c r="U3970" s="36">
        <f>INDEX([1]ราคาที่ดิน!$B:$G,MATCH($C3970,[1]ราคาที่ดิน!$A:$A,0),MATCH($B3970,[1]ราคาที่ดิน!$B$1:$G$1,0))</f>
        <v>100</v>
      </c>
      <c r="V3970" s="37">
        <f t="shared" si="864"/>
        <v>1000</v>
      </c>
      <c r="W3970" s="31">
        <v>4</v>
      </c>
      <c r="X3970" s="31">
        <v>102</v>
      </c>
      <c r="Y3970" s="31" t="s">
        <v>71</v>
      </c>
      <c r="Z3970" s="31" t="s">
        <v>3052</v>
      </c>
      <c r="AA3970" s="31"/>
      <c r="AB3970" s="32" t="s">
        <v>3053</v>
      </c>
      <c r="AC3970" s="38"/>
      <c r="AD3970" s="39" t="s">
        <v>75</v>
      </c>
      <c r="AE3970" s="39" t="s">
        <v>76</v>
      </c>
      <c r="AF3970" s="40" t="str">
        <f t="shared" si="856"/>
        <v>1</v>
      </c>
      <c r="AG3970" s="41">
        <f t="shared" si="857"/>
        <v>20</v>
      </c>
      <c r="AH3970" s="42">
        <v>20</v>
      </c>
      <c r="AI3970" s="42"/>
      <c r="AJ3970" s="42"/>
      <c r="AK3970" s="42"/>
      <c r="AL3970" s="31">
        <v>5</v>
      </c>
      <c r="AM3970" s="43" t="str">
        <f t="shared" si="858"/>
        <v>100</v>
      </c>
      <c r="AN3970" s="44">
        <f>INDEX([1]ราคาสิ่งปลูกสร้าง!$D$6:$CC$47,MATCH($AD3970,[1]ราคาสิ่งปลูกสร้าง!$B$6:$B$45,0),MATCH($C$7,[1]ราคาสิ่งปลูกสร้าง!$D$5:$CC$5,0))</f>
        <v>5400</v>
      </c>
      <c r="AO3970" s="44">
        <f t="shared" si="859"/>
        <v>108000</v>
      </c>
      <c r="AP3970" s="45">
        <f t="shared" si="860"/>
        <v>5</v>
      </c>
      <c r="AQ3970" s="40">
        <f>IF(AP3970=0,0,INDEX([1]ค่าเสื่อมสิ่งปลูกสร้าง!$A$5:$D$105,MATCH($AP3970,[1]ค่าเสื่อมสิ่งปลูกสร้าง!$A$5:$A$105,0),MATCH(AE3970,[1]ค่าเสื่อมสิ่งปลูกสร้าง!$A$3:$D$3)))</f>
        <v>15</v>
      </c>
      <c r="AR3970" s="44">
        <f t="shared" si="865"/>
        <v>91800</v>
      </c>
      <c r="AS3970" s="44">
        <f t="shared" si="866"/>
        <v>92800</v>
      </c>
      <c r="AT3970" s="44">
        <f t="shared" si="867"/>
        <v>92800</v>
      </c>
      <c r="AU3970" s="46">
        <v>0</v>
      </c>
      <c r="AV3970" s="44">
        <f t="shared" si="861"/>
        <v>92800</v>
      </c>
      <c r="AW3970" s="47" t="str">
        <f t="shared" si="862"/>
        <v>0.01</v>
      </c>
      <c r="AX3970" s="48"/>
      <c r="AY3970" s="48"/>
      <c r="AZ3970" s="49">
        <v>0</v>
      </c>
      <c r="BA3970" s="48"/>
      <c r="BB3970" s="48"/>
      <c r="BC3970" s="44">
        <f t="shared" si="863"/>
        <v>0</v>
      </c>
      <c r="BD3970" s="50">
        <v>1</v>
      </c>
      <c r="BE3970" s="51" t="e">
        <f>IF(AX3970=1,0,IF(AY3970=1,0,IF(BC3970&gt;#REF!,#REF!,IF(OR(AZ3970&gt;0,BD3970&gt;=0),BC3970+([1]สูตร2!H3958*(100%-AZ3970)-BC3970)*BD3970,[1]สูตร2!H3958*(100%-AZ3970)))))</f>
        <v>#REF!</v>
      </c>
      <c r="BF3970" s="31"/>
    </row>
    <row r="3971" spans="1:58" s="5" customFormat="1" ht="24" customHeight="1" x14ac:dyDescent="0.2">
      <c r="A3971" s="31">
        <v>1307</v>
      </c>
      <c r="B3971" s="31" t="s">
        <v>321</v>
      </c>
      <c r="C3971" s="31" t="s">
        <v>3054</v>
      </c>
      <c r="D3971" s="31" t="s">
        <v>71</v>
      </c>
      <c r="E3971" s="31" t="s">
        <v>3055</v>
      </c>
      <c r="F3971" s="31"/>
      <c r="G3971" s="32" t="s">
        <v>3056</v>
      </c>
      <c r="H3971" s="31">
        <v>1</v>
      </c>
      <c r="I3971" s="31">
        <v>10</v>
      </c>
      <c r="J3971" s="31" t="s">
        <v>2860</v>
      </c>
      <c r="K3971" s="31">
        <v>20</v>
      </c>
      <c r="L3971" s="31">
        <v>3</v>
      </c>
      <c r="M3971" s="31">
        <v>49</v>
      </c>
      <c r="N3971" s="33">
        <v>8349</v>
      </c>
      <c r="O3971" s="33"/>
      <c r="P3971" s="33"/>
      <c r="Q3971" s="33"/>
      <c r="R3971" s="33"/>
      <c r="S3971" s="34" t="str">
        <f t="shared" si="854"/>
        <v>1</v>
      </c>
      <c r="T3971" s="35">
        <f t="shared" si="855"/>
        <v>8349</v>
      </c>
      <c r="U3971" s="36">
        <f>INDEX([1]ราคาที่ดิน!$B:$G,MATCH($C3971,[1]ราคาที่ดิน!$A:$A,0),MATCH($B3971,[1]ราคาที่ดิน!$B$1:$G$1,0))</f>
        <v>150</v>
      </c>
      <c r="V3971" s="37">
        <f t="shared" si="864"/>
        <v>1252350</v>
      </c>
      <c r="W3971" s="31"/>
      <c r="X3971" s="31"/>
      <c r="Y3971" s="31"/>
      <c r="Z3971" s="31"/>
      <c r="AA3971" s="31"/>
      <c r="AB3971" s="32" t="s">
        <v>3056</v>
      </c>
      <c r="AC3971" s="38"/>
      <c r="AD3971" s="39"/>
      <c r="AE3971" s="39"/>
      <c r="AF3971" s="40" t="str">
        <f t="shared" si="856"/>
        <v/>
      </c>
      <c r="AG3971" s="41" t="str">
        <f t="shared" si="857"/>
        <v/>
      </c>
      <c r="AH3971" s="42"/>
      <c r="AI3971" s="42"/>
      <c r="AJ3971" s="42"/>
      <c r="AK3971" s="42"/>
      <c r="AL3971" s="31"/>
      <c r="AM3971" s="43" t="str">
        <f t="shared" si="858"/>
        <v>100</v>
      </c>
      <c r="AN3971" s="44">
        <f>INDEX([1]ราคาสิ่งปลูกสร้าง!$D$6:$CC$47,MATCH($AD3971,[1]ราคาสิ่งปลูกสร้าง!$B$6:$B$45,0),MATCH($C$7,[1]ราคาสิ่งปลูกสร้าง!$D$5:$CC$5,0))</f>
        <v>0</v>
      </c>
      <c r="AO3971" s="44">
        <f t="shared" si="859"/>
        <v>0</v>
      </c>
      <c r="AP3971" s="45">
        <f t="shared" si="860"/>
        <v>0</v>
      </c>
      <c r="AQ3971" s="40">
        <f>IF(AP3971=0,0,INDEX([1]ค่าเสื่อมสิ่งปลูกสร้าง!$A$5:$D$105,MATCH($AP3971,[1]ค่าเสื่อมสิ่งปลูกสร้าง!$A$5:$A$105,0),MATCH(AE3971,[1]ค่าเสื่อมสิ่งปลูกสร้าง!$A$3:$D$3)))</f>
        <v>0</v>
      </c>
      <c r="AR3971" s="44">
        <f t="shared" si="865"/>
        <v>0</v>
      </c>
      <c r="AS3971" s="44">
        <f t="shared" si="866"/>
        <v>1252350</v>
      </c>
      <c r="AT3971" s="44">
        <f t="shared" si="867"/>
        <v>1252350</v>
      </c>
      <c r="AU3971" s="46">
        <v>0</v>
      </c>
      <c r="AV3971" s="44">
        <f t="shared" si="861"/>
        <v>1252350</v>
      </c>
      <c r="AW3971" s="47" t="str">
        <f t="shared" si="862"/>
        <v>0.01</v>
      </c>
      <c r="AX3971" s="48"/>
      <c r="AY3971" s="48"/>
      <c r="AZ3971" s="49">
        <v>0</v>
      </c>
      <c r="BA3971" s="48"/>
      <c r="BB3971" s="48"/>
      <c r="BC3971" s="44">
        <f t="shared" si="863"/>
        <v>0</v>
      </c>
      <c r="BD3971" s="50">
        <v>1</v>
      </c>
      <c r="BE3971" s="51" t="e">
        <f>IF(AX3971=1,0,IF(AY3971=1,0,IF(BC3971&gt;#REF!,#REF!,IF(OR(AZ3971&gt;0,BD3971&gt;=0),BC3971+([1]สูตร2!H3959*(100%-AZ3971)-BC3971)*BD3971,[1]สูตร2!H3959*(100%-AZ3971)))))</f>
        <v>#REF!</v>
      </c>
      <c r="BF3971" s="31"/>
    </row>
    <row r="3972" spans="1:58" s="5" customFormat="1" ht="24" customHeight="1" x14ac:dyDescent="0.2">
      <c r="A3972" s="31">
        <v>1308</v>
      </c>
      <c r="B3972" s="31" t="s">
        <v>93</v>
      </c>
      <c r="C3972" s="31">
        <v>1</v>
      </c>
      <c r="D3972" s="31" t="s">
        <v>66</v>
      </c>
      <c r="E3972" s="31" t="s">
        <v>3057</v>
      </c>
      <c r="F3972" s="31"/>
      <c r="G3972" s="32" t="s">
        <v>3056</v>
      </c>
      <c r="H3972" s="31" t="s">
        <v>104</v>
      </c>
      <c r="I3972" s="31" t="s">
        <v>104</v>
      </c>
      <c r="J3972" s="31" t="s">
        <v>2860</v>
      </c>
      <c r="K3972" s="31">
        <v>0</v>
      </c>
      <c r="L3972" s="31">
        <v>0</v>
      </c>
      <c r="M3972" s="31">
        <v>45</v>
      </c>
      <c r="N3972" s="33"/>
      <c r="O3972" s="33">
        <v>45</v>
      </c>
      <c r="P3972" s="33"/>
      <c r="Q3972" s="33"/>
      <c r="R3972" s="33"/>
      <c r="S3972" s="34" t="str">
        <f t="shared" si="854"/>
        <v>2</v>
      </c>
      <c r="T3972" s="35">
        <f t="shared" si="855"/>
        <v>45</v>
      </c>
      <c r="U3972" s="36">
        <f>INDEX([1]ราคาที่ดิน!$B:$G,MATCH($C3972,[1]ราคาที่ดิน!$A:$A,0),MATCH($B3972,[1]ราคาที่ดิน!$B$1:$G$1,0))</f>
        <v>100</v>
      </c>
      <c r="V3972" s="37">
        <f t="shared" si="864"/>
        <v>4500</v>
      </c>
      <c r="W3972" s="31">
        <v>1</v>
      </c>
      <c r="X3972" s="31">
        <v>104</v>
      </c>
      <c r="Y3972" s="31" t="s">
        <v>66</v>
      </c>
      <c r="Z3972" s="31" t="s">
        <v>3057</v>
      </c>
      <c r="AA3972" s="31"/>
      <c r="AB3972" s="32" t="s">
        <v>3056</v>
      </c>
      <c r="AC3972" s="38"/>
      <c r="AD3972" s="39" t="s">
        <v>73</v>
      </c>
      <c r="AE3972" s="39" t="s">
        <v>94</v>
      </c>
      <c r="AF3972" s="40" t="str">
        <f t="shared" si="856"/>
        <v>2</v>
      </c>
      <c r="AG3972" s="41">
        <f t="shared" si="857"/>
        <v>120</v>
      </c>
      <c r="AH3972" s="42"/>
      <c r="AI3972" s="42">
        <v>120</v>
      </c>
      <c r="AJ3972" s="42"/>
      <c r="AK3972" s="42"/>
      <c r="AL3972" s="31">
        <v>4</v>
      </c>
      <c r="AM3972" s="43" t="str">
        <f t="shared" si="858"/>
        <v>100</v>
      </c>
      <c r="AN3972" s="44">
        <f>INDEX([1]ราคาสิ่งปลูกสร้าง!$D$6:$CC$47,MATCH($AD3972,[1]ราคาสิ่งปลูกสร้าง!$B$6:$B$45,0),MATCH($C$7,[1]ราคาสิ่งปลูกสร้าง!$D$5:$CC$5,0))</f>
        <v>6500</v>
      </c>
      <c r="AO3972" s="44">
        <f t="shared" si="859"/>
        <v>780000</v>
      </c>
      <c r="AP3972" s="45">
        <f t="shared" si="860"/>
        <v>4</v>
      </c>
      <c r="AQ3972" s="40">
        <f>IF(AP3972=0,0,INDEX([1]ค่าเสื่อมสิ่งปลูกสร้าง!$A$5:$D$105,MATCH($AP3972,[1]ค่าเสื่อมสิ่งปลูกสร้าง!$A$5:$A$105,0),MATCH(AE3972,[1]ค่าเสื่อมสิ่งปลูกสร้าง!$A$3:$D$3)))</f>
        <v>4</v>
      </c>
      <c r="AR3972" s="44">
        <f t="shared" si="865"/>
        <v>748800</v>
      </c>
      <c r="AS3972" s="44">
        <f t="shared" si="866"/>
        <v>753300</v>
      </c>
      <c r="AT3972" s="44">
        <f t="shared" si="867"/>
        <v>753300</v>
      </c>
      <c r="AU3972" s="46">
        <v>0</v>
      </c>
      <c r="AV3972" s="44">
        <f t="shared" si="861"/>
        <v>753300</v>
      </c>
      <c r="AW3972" s="47" t="str">
        <f t="shared" si="862"/>
        <v>0.02</v>
      </c>
      <c r="AX3972" s="48"/>
      <c r="AY3972" s="48"/>
      <c r="AZ3972" s="49">
        <v>0</v>
      </c>
      <c r="BA3972" s="48"/>
      <c r="BB3972" s="48"/>
      <c r="BC3972" s="44">
        <f t="shared" si="863"/>
        <v>0</v>
      </c>
      <c r="BD3972" s="50">
        <v>1</v>
      </c>
      <c r="BE3972" s="51" t="e">
        <f>IF(AX3972=1,0,IF(AY3972=1,0,IF(BC3972&gt;#REF!,#REF!,IF(OR(AZ3972&gt;0,BD3972&gt;=0),BC3972+([1]สูตร2!H3960*(100%-AZ3972)-BC3972)*BD3972,[1]สูตร2!H3960*(100%-AZ3972)))))</f>
        <v>#REF!</v>
      </c>
      <c r="BF3972" s="31"/>
    </row>
    <row r="3973" spans="1:58" s="5" customFormat="1" ht="24" customHeight="1" x14ac:dyDescent="0.2">
      <c r="A3973" s="31"/>
      <c r="B3973" s="31" t="s">
        <v>93</v>
      </c>
      <c r="C3973" s="31">
        <v>1</v>
      </c>
      <c r="D3973" s="31" t="s">
        <v>66</v>
      </c>
      <c r="E3973" s="31" t="s">
        <v>3057</v>
      </c>
      <c r="F3973" s="31"/>
      <c r="G3973" s="32" t="s">
        <v>3056</v>
      </c>
      <c r="H3973" s="31" t="s">
        <v>104</v>
      </c>
      <c r="I3973" s="31" t="s">
        <v>104</v>
      </c>
      <c r="J3973" s="31" t="s">
        <v>2860</v>
      </c>
      <c r="K3973" s="31">
        <v>0</v>
      </c>
      <c r="L3973" s="31">
        <v>0</v>
      </c>
      <c r="M3973" s="31">
        <v>10</v>
      </c>
      <c r="N3973" s="33"/>
      <c r="O3973" s="33">
        <v>10</v>
      </c>
      <c r="P3973" s="33"/>
      <c r="Q3973" s="33"/>
      <c r="R3973" s="33"/>
      <c r="S3973" s="34" t="str">
        <f t="shared" si="854"/>
        <v>2</v>
      </c>
      <c r="T3973" s="35">
        <f t="shared" si="855"/>
        <v>10</v>
      </c>
      <c r="U3973" s="36">
        <f>INDEX([1]ราคาที่ดิน!$B:$G,MATCH($C3973,[1]ราคาที่ดิน!$A:$A,0),MATCH($B3973,[1]ราคาที่ดิน!$B$1:$G$1,0))</f>
        <v>100</v>
      </c>
      <c r="V3973" s="37">
        <f t="shared" si="864"/>
        <v>1000</v>
      </c>
      <c r="W3973" s="31">
        <v>2</v>
      </c>
      <c r="X3973" s="31">
        <v>104</v>
      </c>
      <c r="Y3973" s="31" t="s">
        <v>66</v>
      </c>
      <c r="Z3973" s="31" t="s">
        <v>3057</v>
      </c>
      <c r="AA3973" s="31"/>
      <c r="AB3973" s="32" t="s">
        <v>3056</v>
      </c>
      <c r="AC3973" s="38"/>
      <c r="AD3973" s="39" t="s">
        <v>77</v>
      </c>
      <c r="AE3973" s="39" t="s">
        <v>76</v>
      </c>
      <c r="AF3973" s="40" t="str">
        <f t="shared" si="856"/>
        <v>1</v>
      </c>
      <c r="AG3973" s="41">
        <f t="shared" si="857"/>
        <v>24</v>
      </c>
      <c r="AH3973" s="42">
        <v>24</v>
      </c>
      <c r="AI3973" s="42"/>
      <c r="AJ3973" s="42"/>
      <c r="AK3973" s="42"/>
      <c r="AL3973" s="31">
        <v>3</v>
      </c>
      <c r="AM3973" s="43" t="str">
        <f t="shared" si="858"/>
        <v>100</v>
      </c>
      <c r="AN3973" s="44">
        <f>INDEX([1]ราคาสิ่งปลูกสร้าง!$D$6:$CC$47,MATCH($AD3973,[1]ราคาสิ่งปลูกสร้าง!$B$6:$B$45,0),MATCH($C$7,[1]ราคาสิ่งปลูกสร้าง!$D$5:$CC$5,0))</f>
        <v>2050</v>
      </c>
      <c r="AO3973" s="44">
        <f t="shared" si="859"/>
        <v>49200</v>
      </c>
      <c r="AP3973" s="45">
        <f t="shared" si="860"/>
        <v>3</v>
      </c>
      <c r="AQ3973" s="40">
        <f>IF(AP3973=0,0,INDEX([1]ค่าเสื่อมสิ่งปลูกสร้าง!$A$5:$D$105,MATCH($AP3973,[1]ค่าเสื่อมสิ่งปลูกสร้าง!$A$5:$A$105,0),MATCH(AE3973,[1]ค่าเสื่อมสิ่งปลูกสร้าง!$A$3:$D$3)))</f>
        <v>9</v>
      </c>
      <c r="AR3973" s="44">
        <f t="shared" si="865"/>
        <v>44772</v>
      </c>
      <c r="AS3973" s="44">
        <f t="shared" si="866"/>
        <v>45772</v>
      </c>
      <c r="AT3973" s="44">
        <f t="shared" si="867"/>
        <v>45772</v>
      </c>
      <c r="AU3973" s="46">
        <v>0</v>
      </c>
      <c r="AV3973" s="44">
        <f t="shared" si="861"/>
        <v>45772</v>
      </c>
      <c r="AW3973" s="47" t="str">
        <f t="shared" si="862"/>
        <v>0.01</v>
      </c>
      <c r="AX3973" s="48"/>
      <c r="AY3973" s="48"/>
      <c r="AZ3973" s="49">
        <v>0</v>
      </c>
      <c r="BA3973" s="48"/>
      <c r="BB3973" s="48"/>
      <c r="BC3973" s="44">
        <f t="shared" si="863"/>
        <v>0</v>
      </c>
      <c r="BD3973" s="50">
        <v>1</v>
      </c>
      <c r="BE3973" s="51" t="e">
        <f>IF(AX3973=1,0,IF(AY3973=1,0,IF(BC3973&gt;#REF!,#REF!,IF(OR(AZ3973&gt;0,BD3973&gt;=0),BC3973+([1]สูตร2!H3961*(100%-AZ3973)-BC3973)*BD3973,[1]สูตร2!H3961*(100%-AZ3973)))))</f>
        <v>#REF!</v>
      </c>
      <c r="BF3973" s="31"/>
    </row>
    <row r="3974" spans="1:58" s="5" customFormat="1" ht="24" customHeight="1" x14ac:dyDescent="0.2">
      <c r="A3974" s="31"/>
      <c r="B3974" s="31" t="s">
        <v>93</v>
      </c>
      <c r="C3974" s="31">
        <v>1</v>
      </c>
      <c r="D3974" s="31" t="s">
        <v>66</v>
      </c>
      <c r="E3974" s="31" t="s">
        <v>3057</v>
      </c>
      <c r="F3974" s="31"/>
      <c r="G3974" s="32" t="s">
        <v>3056</v>
      </c>
      <c r="H3974" s="31" t="s">
        <v>104</v>
      </c>
      <c r="I3974" s="31" t="s">
        <v>104</v>
      </c>
      <c r="J3974" s="31" t="s">
        <v>2860</v>
      </c>
      <c r="K3974" s="31">
        <v>0</v>
      </c>
      <c r="L3974" s="31">
        <v>0</v>
      </c>
      <c r="M3974" s="31">
        <v>10</v>
      </c>
      <c r="N3974" s="33"/>
      <c r="O3974" s="33">
        <v>10</v>
      </c>
      <c r="P3974" s="33"/>
      <c r="Q3974" s="33"/>
      <c r="R3974" s="33"/>
      <c r="S3974" s="34" t="str">
        <f t="shared" si="854"/>
        <v>2</v>
      </c>
      <c r="T3974" s="35">
        <f t="shared" si="855"/>
        <v>10</v>
      </c>
      <c r="U3974" s="36">
        <f>INDEX([1]ราคาที่ดิน!$B:$G,MATCH($C3974,[1]ราคาที่ดิน!$A:$A,0),MATCH($B3974,[1]ราคาที่ดิน!$B$1:$G$1,0))</f>
        <v>100</v>
      </c>
      <c r="V3974" s="37">
        <f t="shared" si="864"/>
        <v>1000</v>
      </c>
      <c r="W3974" s="31">
        <v>3</v>
      </c>
      <c r="X3974" s="31">
        <v>104</v>
      </c>
      <c r="Y3974" s="31" t="s">
        <v>66</v>
      </c>
      <c r="Z3974" s="31" t="s">
        <v>3057</v>
      </c>
      <c r="AA3974" s="31"/>
      <c r="AB3974" s="32" t="s">
        <v>3056</v>
      </c>
      <c r="AC3974" s="38"/>
      <c r="AD3974" s="39" t="s">
        <v>77</v>
      </c>
      <c r="AE3974" s="39" t="s">
        <v>76</v>
      </c>
      <c r="AF3974" s="40" t="str">
        <f t="shared" si="856"/>
        <v>1</v>
      </c>
      <c r="AG3974" s="41">
        <f t="shared" si="857"/>
        <v>16</v>
      </c>
      <c r="AH3974" s="42">
        <v>16</v>
      </c>
      <c r="AI3974" s="42"/>
      <c r="AJ3974" s="42"/>
      <c r="AK3974" s="42"/>
      <c r="AL3974" s="31">
        <v>4</v>
      </c>
      <c r="AM3974" s="43" t="str">
        <f t="shared" si="858"/>
        <v>100</v>
      </c>
      <c r="AN3974" s="44">
        <f>INDEX([1]ราคาสิ่งปลูกสร้าง!$D$6:$CC$47,MATCH($AD3974,[1]ราคาสิ่งปลูกสร้าง!$B$6:$B$45,0),MATCH($C$7,[1]ราคาสิ่งปลูกสร้าง!$D$5:$CC$5,0))</f>
        <v>2050</v>
      </c>
      <c r="AO3974" s="44">
        <f t="shared" si="859"/>
        <v>32800</v>
      </c>
      <c r="AP3974" s="45">
        <f t="shared" si="860"/>
        <v>4</v>
      </c>
      <c r="AQ3974" s="40">
        <f>IF(AP3974=0,0,INDEX([1]ค่าเสื่อมสิ่งปลูกสร้าง!$A$5:$D$105,MATCH($AP3974,[1]ค่าเสื่อมสิ่งปลูกสร้าง!$A$5:$A$105,0),MATCH(AE3974,[1]ค่าเสื่อมสิ่งปลูกสร้าง!$A$3:$D$3)))</f>
        <v>12</v>
      </c>
      <c r="AR3974" s="44">
        <f t="shared" si="865"/>
        <v>28864</v>
      </c>
      <c r="AS3974" s="44">
        <f t="shared" si="866"/>
        <v>29864</v>
      </c>
      <c r="AT3974" s="44">
        <f t="shared" si="867"/>
        <v>29864</v>
      </c>
      <c r="AU3974" s="46">
        <v>0</v>
      </c>
      <c r="AV3974" s="44">
        <f t="shared" si="861"/>
        <v>29864</v>
      </c>
      <c r="AW3974" s="47" t="str">
        <f t="shared" si="862"/>
        <v>0.01</v>
      </c>
      <c r="AX3974" s="48"/>
      <c r="AY3974" s="48"/>
      <c r="AZ3974" s="49">
        <v>0</v>
      </c>
      <c r="BA3974" s="48"/>
      <c r="BB3974" s="48"/>
      <c r="BC3974" s="44">
        <f t="shared" si="863"/>
        <v>0</v>
      </c>
      <c r="BD3974" s="50">
        <v>1</v>
      </c>
      <c r="BE3974" s="51" t="e">
        <f>IF(AX3974=1,0,IF(AY3974=1,0,IF(BC3974&gt;#REF!,#REF!,IF(OR(AZ3974&gt;0,BD3974&gt;=0),BC3974+([1]สูตร2!H3962*(100%-AZ3974)-BC3974)*BD3974,[1]สูตร2!H3962*(100%-AZ3974)))))</f>
        <v>#REF!</v>
      </c>
      <c r="BF3974" s="31"/>
    </row>
    <row r="3975" spans="1:58" s="5" customFormat="1" ht="24" customHeight="1" x14ac:dyDescent="0.2">
      <c r="A3975" s="31">
        <v>1309</v>
      </c>
      <c r="B3975" s="31" t="s">
        <v>321</v>
      </c>
      <c r="C3975" s="31" t="s">
        <v>3058</v>
      </c>
      <c r="D3975" s="31" t="s">
        <v>66</v>
      </c>
      <c r="E3975" s="31" t="s">
        <v>3059</v>
      </c>
      <c r="F3975" s="31"/>
      <c r="G3975" s="32" t="s">
        <v>3060</v>
      </c>
      <c r="H3975" s="31">
        <v>120</v>
      </c>
      <c r="I3975" s="31">
        <v>1</v>
      </c>
      <c r="J3975" s="31" t="s">
        <v>2860</v>
      </c>
      <c r="K3975" s="31">
        <v>0</v>
      </c>
      <c r="L3975" s="31">
        <v>3</v>
      </c>
      <c r="M3975" s="31">
        <v>0</v>
      </c>
      <c r="N3975" s="33">
        <v>300</v>
      </c>
      <c r="O3975" s="33"/>
      <c r="P3975" s="33"/>
      <c r="Q3975" s="33"/>
      <c r="R3975" s="33"/>
      <c r="S3975" s="34" t="str">
        <f t="shared" si="854"/>
        <v>1</v>
      </c>
      <c r="T3975" s="35">
        <f t="shared" si="855"/>
        <v>300</v>
      </c>
      <c r="U3975" s="36">
        <f>INDEX([1]ราคาที่ดิน!$B:$G,MATCH($C3975,[1]ราคาที่ดิน!$A:$A,0),MATCH($B3975,[1]ราคาที่ดิน!$B$1:$G$1,0))</f>
        <v>150</v>
      </c>
      <c r="V3975" s="37">
        <f t="shared" si="864"/>
        <v>45000</v>
      </c>
      <c r="W3975" s="31"/>
      <c r="X3975" s="31"/>
      <c r="Y3975" s="31"/>
      <c r="Z3975" s="31"/>
      <c r="AA3975" s="31"/>
      <c r="AB3975" s="32" t="s">
        <v>3060</v>
      </c>
      <c r="AC3975" s="38"/>
      <c r="AD3975" s="39"/>
      <c r="AE3975" s="39"/>
      <c r="AF3975" s="40" t="str">
        <f t="shared" si="856"/>
        <v/>
      </c>
      <c r="AG3975" s="41" t="str">
        <f t="shared" si="857"/>
        <v/>
      </c>
      <c r="AH3975" s="42"/>
      <c r="AI3975" s="42"/>
      <c r="AJ3975" s="42"/>
      <c r="AK3975" s="42"/>
      <c r="AL3975" s="31"/>
      <c r="AM3975" s="43" t="str">
        <f t="shared" si="858"/>
        <v>100</v>
      </c>
      <c r="AN3975" s="44">
        <f>INDEX([1]ราคาสิ่งปลูกสร้าง!$D$6:$CC$47,MATCH($AD3975,[1]ราคาสิ่งปลูกสร้าง!$B$6:$B$45,0),MATCH($C$7,[1]ราคาสิ่งปลูกสร้าง!$D$5:$CC$5,0))</f>
        <v>0</v>
      </c>
      <c r="AO3975" s="44">
        <f t="shared" si="859"/>
        <v>0</v>
      </c>
      <c r="AP3975" s="45">
        <f t="shared" si="860"/>
        <v>0</v>
      </c>
      <c r="AQ3975" s="40">
        <f>IF(AP3975=0,0,INDEX([1]ค่าเสื่อมสิ่งปลูกสร้าง!$A$5:$D$105,MATCH($AP3975,[1]ค่าเสื่อมสิ่งปลูกสร้าง!$A$5:$A$105,0),MATCH(AE3975,[1]ค่าเสื่อมสิ่งปลูกสร้าง!$A$3:$D$3)))</f>
        <v>0</v>
      </c>
      <c r="AR3975" s="44">
        <f t="shared" si="865"/>
        <v>0</v>
      </c>
      <c r="AS3975" s="44">
        <f t="shared" si="866"/>
        <v>45000</v>
      </c>
      <c r="AT3975" s="44">
        <f t="shared" si="867"/>
        <v>45000</v>
      </c>
      <c r="AU3975" s="46">
        <v>0</v>
      </c>
      <c r="AV3975" s="44">
        <f t="shared" si="861"/>
        <v>45000</v>
      </c>
      <c r="AW3975" s="47" t="str">
        <f t="shared" si="862"/>
        <v>0.01</v>
      </c>
      <c r="AX3975" s="48"/>
      <c r="AY3975" s="48"/>
      <c r="AZ3975" s="49">
        <v>0</v>
      </c>
      <c r="BA3975" s="48"/>
      <c r="BB3975" s="48"/>
      <c r="BC3975" s="44">
        <f t="shared" si="863"/>
        <v>0</v>
      </c>
      <c r="BD3975" s="50">
        <v>1</v>
      </c>
      <c r="BE3975" s="51" t="e">
        <f>IF(AX3975=1,0,IF(AY3975=1,0,IF(BC3975&gt;#REF!,#REF!,IF(OR(AZ3975&gt;0,BD3975&gt;=0),BC3975+([1]สูตร2!H3963*(100%-AZ3975)-BC3975)*BD3975,[1]สูตร2!H3963*(100%-AZ3975)))))</f>
        <v>#REF!</v>
      </c>
      <c r="BF3975" s="31"/>
    </row>
    <row r="3976" spans="1:58" s="5" customFormat="1" ht="24" customHeight="1" x14ac:dyDescent="0.2">
      <c r="A3976" s="31"/>
      <c r="B3976" s="31" t="s">
        <v>321</v>
      </c>
      <c r="C3976" s="31" t="s">
        <v>3058</v>
      </c>
      <c r="D3976" s="31" t="s">
        <v>66</v>
      </c>
      <c r="E3976" s="31" t="s">
        <v>3059</v>
      </c>
      <c r="F3976" s="31"/>
      <c r="G3976" s="32" t="s">
        <v>3060</v>
      </c>
      <c r="H3976" s="31">
        <v>120</v>
      </c>
      <c r="I3976" s="31">
        <v>1</v>
      </c>
      <c r="J3976" s="31" t="s">
        <v>2860</v>
      </c>
      <c r="K3976" s="31">
        <v>0</v>
      </c>
      <c r="L3976" s="31">
        <v>0</v>
      </c>
      <c r="M3976" s="31">
        <v>20</v>
      </c>
      <c r="N3976" s="33"/>
      <c r="O3976" s="33">
        <v>20</v>
      </c>
      <c r="P3976" s="33"/>
      <c r="Q3976" s="33"/>
      <c r="R3976" s="33"/>
      <c r="S3976" s="34" t="str">
        <f t="shared" si="854"/>
        <v>2</v>
      </c>
      <c r="T3976" s="35">
        <f t="shared" si="855"/>
        <v>20</v>
      </c>
      <c r="U3976" s="36">
        <f>INDEX([1]ราคาที่ดิน!$B:$G,MATCH($C3976,[1]ราคาที่ดิน!$A:$A,0),MATCH($B3976,[1]ราคาที่ดิน!$B$1:$G$1,0))</f>
        <v>150</v>
      </c>
      <c r="V3976" s="37">
        <f t="shared" si="864"/>
        <v>3000</v>
      </c>
      <c r="W3976" s="31">
        <v>1</v>
      </c>
      <c r="X3976" s="31">
        <v>106</v>
      </c>
      <c r="Y3976" s="31" t="s">
        <v>66</v>
      </c>
      <c r="Z3976" s="31" t="s">
        <v>3061</v>
      </c>
      <c r="AA3976" s="31"/>
      <c r="AB3976" s="32" t="s">
        <v>3060</v>
      </c>
      <c r="AC3976" s="38"/>
      <c r="AD3976" s="39" t="s">
        <v>73</v>
      </c>
      <c r="AE3976" s="39" t="s">
        <v>74</v>
      </c>
      <c r="AF3976" s="40" t="str">
        <f t="shared" si="856"/>
        <v>2</v>
      </c>
      <c r="AG3976" s="41">
        <f t="shared" si="857"/>
        <v>115</v>
      </c>
      <c r="AH3976" s="42"/>
      <c r="AI3976" s="42">
        <v>115</v>
      </c>
      <c r="AJ3976" s="42"/>
      <c r="AK3976" s="42"/>
      <c r="AL3976" s="31">
        <v>11</v>
      </c>
      <c r="AM3976" s="43" t="str">
        <f t="shared" si="858"/>
        <v>100</v>
      </c>
      <c r="AN3976" s="44">
        <f>INDEX([1]ราคาสิ่งปลูกสร้าง!$D$6:$CC$47,MATCH($AD3976,[1]ราคาสิ่งปลูกสร้าง!$B$6:$B$45,0),MATCH($C$7,[1]ราคาสิ่งปลูกสร้าง!$D$5:$CC$5,0))</f>
        <v>6500</v>
      </c>
      <c r="AO3976" s="44">
        <f t="shared" si="859"/>
        <v>747500</v>
      </c>
      <c r="AP3976" s="45">
        <f t="shared" si="860"/>
        <v>11</v>
      </c>
      <c r="AQ3976" s="40">
        <f>IF(AP3976=0,0,INDEX([1]ค่าเสื่อมสิ่งปลูกสร้าง!$A$5:$D$105,MATCH($AP3976,[1]ค่าเสื่อมสิ่งปลูกสร้าง!$A$5:$A$105,0),MATCH(AE3976,[1]ค่าเสื่อมสิ่งปลูกสร้าง!$A$3:$D$3)))</f>
        <v>12</v>
      </c>
      <c r="AR3976" s="44">
        <f t="shared" si="865"/>
        <v>657800</v>
      </c>
      <c r="AS3976" s="44">
        <f t="shared" si="866"/>
        <v>660800</v>
      </c>
      <c r="AT3976" s="44">
        <f t="shared" si="867"/>
        <v>660800</v>
      </c>
      <c r="AU3976" s="46">
        <v>0</v>
      </c>
      <c r="AV3976" s="44">
        <f t="shared" si="861"/>
        <v>660800</v>
      </c>
      <c r="AW3976" s="47" t="str">
        <f t="shared" si="862"/>
        <v>0.02</v>
      </c>
      <c r="AX3976" s="48"/>
      <c r="AY3976" s="48"/>
      <c r="AZ3976" s="49">
        <v>0</v>
      </c>
      <c r="BA3976" s="48"/>
      <c r="BB3976" s="48"/>
      <c r="BC3976" s="44">
        <f t="shared" si="863"/>
        <v>0</v>
      </c>
      <c r="BD3976" s="50">
        <v>1</v>
      </c>
      <c r="BE3976" s="51" t="e">
        <f>IF(AX3976=1,0,IF(AY3976=1,0,IF(BC3976&gt;#REF!,#REF!,IF(OR(AZ3976&gt;0,BD3976&gt;=0),BC3976+([1]สูตร2!H3964*(100%-AZ3976)-BC3976)*BD3976,[1]สูตร2!H3964*(100%-AZ3976)))))</f>
        <v>#REF!</v>
      </c>
      <c r="BF3976" s="31"/>
    </row>
    <row r="3977" spans="1:58" s="5" customFormat="1" ht="24" customHeight="1" x14ac:dyDescent="0.2">
      <c r="A3977" s="31"/>
      <c r="B3977" s="31" t="s">
        <v>321</v>
      </c>
      <c r="C3977" s="31" t="s">
        <v>3058</v>
      </c>
      <c r="D3977" s="31" t="s">
        <v>66</v>
      </c>
      <c r="E3977" s="31" t="s">
        <v>3059</v>
      </c>
      <c r="F3977" s="31"/>
      <c r="G3977" s="32" t="s">
        <v>3060</v>
      </c>
      <c r="H3977" s="31">
        <v>120</v>
      </c>
      <c r="I3977" s="31">
        <v>1</v>
      </c>
      <c r="J3977" s="31" t="s">
        <v>2860</v>
      </c>
      <c r="K3977" s="31">
        <v>0</v>
      </c>
      <c r="L3977" s="31">
        <v>0</v>
      </c>
      <c r="M3977" s="31">
        <v>16</v>
      </c>
      <c r="N3977" s="33"/>
      <c r="O3977" s="33">
        <v>16</v>
      </c>
      <c r="P3977" s="33"/>
      <c r="Q3977" s="33"/>
      <c r="R3977" s="33"/>
      <c r="S3977" s="34" t="str">
        <f t="shared" si="854"/>
        <v>2</v>
      </c>
      <c r="T3977" s="35">
        <f t="shared" si="855"/>
        <v>16</v>
      </c>
      <c r="U3977" s="36">
        <f>INDEX([1]ราคาที่ดิน!$B:$G,MATCH($C3977,[1]ราคาที่ดิน!$A:$A,0),MATCH($B3977,[1]ราคาที่ดิน!$B$1:$G$1,0))</f>
        <v>150</v>
      </c>
      <c r="V3977" s="37">
        <f t="shared" si="864"/>
        <v>2400</v>
      </c>
      <c r="W3977" s="31">
        <v>2</v>
      </c>
      <c r="X3977" s="31">
        <v>106</v>
      </c>
      <c r="Y3977" s="31" t="s">
        <v>66</v>
      </c>
      <c r="Z3977" s="31" t="s">
        <v>3061</v>
      </c>
      <c r="AA3977" s="31"/>
      <c r="AB3977" s="32" t="s">
        <v>3060</v>
      </c>
      <c r="AC3977" s="38"/>
      <c r="AD3977" s="39" t="s">
        <v>75</v>
      </c>
      <c r="AE3977" s="39" t="s">
        <v>76</v>
      </c>
      <c r="AF3977" s="40" t="str">
        <f t="shared" si="856"/>
        <v>1</v>
      </c>
      <c r="AG3977" s="41">
        <f t="shared" si="857"/>
        <v>25</v>
      </c>
      <c r="AH3977" s="42">
        <v>25</v>
      </c>
      <c r="AI3977" s="42"/>
      <c r="AJ3977" s="42"/>
      <c r="AK3977" s="42"/>
      <c r="AL3977" s="31">
        <v>11</v>
      </c>
      <c r="AM3977" s="43" t="str">
        <f t="shared" si="858"/>
        <v>100</v>
      </c>
      <c r="AN3977" s="44">
        <f>INDEX([1]ราคาสิ่งปลูกสร้าง!$D$6:$CC$47,MATCH($AD3977,[1]ราคาสิ่งปลูกสร้าง!$B$6:$B$45,0),MATCH($C$7,[1]ราคาสิ่งปลูกสร้าง!$D$5:$CC$5,0))</f>
        <v>5400</v>
      </c>
      <c r="AO3977" s="44">
        <f t="shared" si="859"/>
        <v>135000</v>
      </c>
      <c r="AP3977" s="45">
        <f t="shared" si="860"/>
        <v>11</v>
      </c>
      <c r="AQ3977" s="40">
        <f>IF(AP3977=0,0,INDEX([1]ค่าเสื่อมสิ่งปลูกสร้าง!$A$5:$D$105,MATCH($AP3977,[1]ค่าเสื่อมสิ่งปลูกสร้าง!$A$5:$A$105,0),MATCH(AE3977,[1]ค่าเสื่อมสิ่งปลูกสร้าง!$A$3:$D$3)))</f>
        <v>45</v>
      </c>
      <c r="AR3977" s="44">
        <f t="shared" si="865"/>
        <v>74250</v>
      </c>
      <c r="AS3977" s="44">
        <f t="shared" si="866"/>
        <v>76650</v>
      </c>
      <c r="AT3977" s="44">
        <f t="shared" si="867"/>
        <v>76650</v>
      </c>
      <c r="AU3977" s="46">
        <v>0</v>
      </c>
      <c r="AV3977" s="44">
        <f t="shared" si="861"/>
        <v>76650</v>
      </c>
      <c r="AW3977" s="47" t="str">
        <f t="shared" si="862"/>
        <v>0.01</v>
      </c>
      <c r="AX3977" s="48"/>
      <c r="AY3977" s="48"/>
      <c r="AZ3977" s="49">
        <v>0</v>
      </c>
      <c r="BA3977" s="48"/>
      <c r="BB3977" s="48"/>
      <c r="BC3977" s="44">
        <f t="shared" si="863"/>
        <v>0</v>
      </c>
      <c r="BD3977" s="50">
        <v>1</v>
      </c>
      <c r="BE3977" s="51" t="e">
        <f>IF(AX3977=1,0,IF(AY3977=1,0,IF(BC3977&gt;#REF!,#REF!,IF(OR(AZ3977&gt;0,BD3977&gt;=0),BC3977+([1]สูตร2!H3965*(100%-AZ3977)-BC3977)*BD3977,[1]สูตร2!H3965*(100%-AZ3977)))))</f>
        <v>#REF!</v>
      </c>
      <c r="BF3977" s="31"/>
    </row>
    <row r="3978" spans="1:58" s="5" customFormat="1" ht="24" customHeight="1" x14ac:dyDescent="0.2">
      <c r="A3978" s="31">
        <v>1310</v>
      </c>
      <c r="B3978" s="31" t="s">
        <v>93</v>
      </c>
      <c r="C3978" s="31">
        <v>1</v>
      </c>
      <c r="D3978" s="31" t="s">
        <v>71</v>
      </c>
      <c r="E3978" s="31" t="s">
        <v>3062</v>
      </c>
      <c r="F3978" s="31"/>
      <c r="G3978" s="32" t="s">
        <v>3063</v>
      </c>
      <c r="H3978" s="31" t="s">
        <v>104</v>
      </c>
      <c r="I3978" s="31" t="s">
        <v>104</v>
      </c>
      <c r="J3978" s="31" t="s">
        <v>2860</v>
      </c>
      <c r="K3978" s="31">
        <v>0</v>
      </c>
      <c r="L3978" s="31">
        <v>0</v>
      </c>
      <c r="M3978" s="31">
        <v>45</v>
      </c>
      <c r="N3978" s="33"/>
      <c r="O3978" s="33">
        <v>45</v>
      </c>
      <c r="P3978" s="33"/>
      <c r="Q3978" s="33"/>
      <c r="R3978" s="33"/>
      <c r="S3978" s="34" t="str">
        <f t="shared" si="854"/>
        <v>2</v>
      </c>
      <c r="T3978" s="35">
        <f t="shared" si="855"/>
        <v>45</v>
      </c>
      <c r="U3978" s="36">
        <f>INDEX([1]ราคาที่ดิน!$B:$G,MATCH($C3978,[1]ราคาที่ดิน!$A:$A,0),MATCH($B3978,[1]ราคาที่ดิน!$B$1:$G$1,0))</f>
        <v>100</v>
      </c>
      <c r="V3978" s="37">
        <f t="shared" si="864"/>
        <v>4500</v>
      </c>
      <c r="W3978" s="31">
        <v>1</v>
      </c>
      <c r="X3978" s="31">
        <v>108</v>
      </c>
      <c r="Y3978" s="31" t="s">
        <v>71</v>
      </c>
      <c r="Z3978" s="31" t="s">
        <v>3062</v>
      </c>
      <c r="AA3978" s="31"/>
      <c r="AB3978" s="32" t="s">
        <v>3063</v>
      </c>
      <c r="AC3978" s="38"/>
      <c r="AD3978" s="39" t="s">
        <v>73</v>
      </c>
      <c r="AE3978" s="39" t="s">
        <v>94</v>
      </c>
      <c r="AF3978" s="40" t="str">
        <f t="shared" si="856"/>
        <v>2</v>
      </c>
      <c r="AG3978" s="41">
        <f t="shared" si="857"/>
        <v>97.5</v>
      </c>
      <c r="AH3978" s="42"/>
      <c r="AI3978" s="42">
        <v>97.5</v>
      </c>
      <c r="AJ3978" s="42"/>
      <c r="AK3978" s="42"/>
      <c r="AL3978" s="31">
        <v>2</v>
      </c>
      <c r="AM3978" s="43" t="str">
        <f t="shared" si="858"/>
        <v>100</v>
      </c>
      <c r="AN3978" s="44">
        <f>INDEX([1]ราคาสิ่งปลูกสร้าง!$D$6:$CC$47,MATCH($AD3978,[1]ราคาสิ่งปลูกสร้าง!$B$6:$B$45,0),MATCH($C$7,[1]ราคาสิ่งปลูกสร้าง!$D$5:$CC$5,0))</f>
        <v>6500</v>
      </c>
      <c r="AO3978" s="44">
        <f t="shared" si="859"/>
        <v>633750</v>
      </c>
      <c r="AP3978" s="45">
        <f t="shared" si="860"/>
        <v>2</v>
      </c>
      <c r="AQ3978" s="40">
        <f>IF(AP3978=0,0,INDEX([1]ค่าเสื่อมสิ่งปลูกสร้าง!$A$5:$D$105,MATCH($AP3978,[1]ค่าเสื่อมสิ่งปลูกสร้าง!$A$5:$A$105,0),MATCH(AE3978,[1]ค่าเสื่อมสิ่งปลูกสร้าง!$A$3:$D$3)))</f>
        <v>2</v>
      </c>
      <c r="AR3978" s="44">
        <f t="shared" si="865"/>
        <v>621075</v>
      </c>
      <c r="AS3978" s="44">
        <f t="shared" si="866"/>
        <v>625575</v>
      </c>
      <c r="AT3978" s="44">
        <f t="shared" si="867"/>
        <v>625575</v>
      </c>
      <c r="AU3978" s="46">
        <v>0</v>
      </c>
      <c r="AV3978" s="44">
        <f t="shared" si="861"/>
        <v>625575</v>
      </c>
      <c r="AW3978" s="47" t="str">
        <f t="shared" si="862"/>
        <v>0.02</v>
      </c>
      <c r="AX3978" s="48"/>
      <c r="AY3978" s="48"/>
      <c r="AZ3978" s="49">
        <v>0</v>
      </c>
      <c r="BA3978" s="48"/>
      <c r="BB3978" s="48"/>
      <c r="BC3978" s="44">
        <f t="shared" si="863"/>
        <v>0</v>
      </c>
      <c r="BD3978" s="50">
        <v>1</v>
      </c>
      <c r="BE3978" s="51" t="e">
        <f>IF(AX3978=1,0,IF(AY3978=1,0,IF(BC3978&gt;#REF!,#REF!,IF(OR(AZ3978&gt;0,BD3978&gt;=0),BC3978+([1]สูตร2!H3966*(100%-AZ3978)-BC3978)*BD3978,[1]สูตร2!H3966*(100%-AZ3978)))))</f>
        <v>#REF!</v>
      </c>
      <c r="BF3978" s="31"/>
    </row>
    <row r="3979" spans="1:58" s="5" customFormat="1" ht="24" customHeight="1" x14ac:dyDescent="0.2">
      <c r="A3979" s="31"/>
      <c r="B3979" s="31" t="s">
        <v>93</v>
      </c>
      <c r="C3979" s="31">
        <v>1</v>
      </c>
      <c r="D3979" s="31" t="s">
        <v>71</v>
      </c>
      <c r="E3979" s="31" t="s">
        <v>3062</v>
      </c>
      <c r="F3979" s="31"/>
      <c r="G3979" s="32" t="s">
        <v>3063</v>
      </c>
      <c r="H3979" s="31" t="s">
        <v>104</v>
      </c>
      <c r="I3979" s="31" t="s">
        <v>104</v>
      </c>
      <c r="J3979" s="31" t="s">
        <v>2860</v>
      </c>
      <c r="K3979" s="31">
        <v>0</v>
      </c>
      <c r="L3979" s="31">
        <v>0</v>
      </c>
      <c r="M3979" s="31">
        <v>10</v>
      </c>
      <c r="N3979" s="33"/>
      <c r="O3979" s="33">
        <v>10</v>
      </c>
      <c r="P3979" s="33"/>
      <c r="Q3979" s="33"/>
      <c r="R3979" s="33"/>
      <c r="S3979" s="34" t="str">
        <f t="shared" si="854"/>
        <v>2</v>
      </c>
      <c r="T3979" s="35">
        <f t="shared" si="855"/>
        <v>10</v>
      </c>
      <c r="U3979" s="36">
        <f>INDEX([1]ราคาที่ดิน!$B:$G,MATCH($C3979,[1]ราคาที่ดิน!$A:$A,0),MATCH($B3979,[1]ราคาที่ดิน!$B$1:$G$1,0))</f>
        <v>100</v>
      </c>
      <c r="V3979" s="37">
        <f t="shared" si="864"/>
        <v>1000</v>
      </c>
      <c r="W3979" s="31">
        <v>2</v>
      </c>
      <c r="X3979" s="31">
        <v>108</v>
      </c>
      <c r="Y3979" s="31" t="s">
        <v>71</v>
      </c>
      <c r="Z3979" s="31" t="s">
        <v>3062</v>
      </c>
      <c r="AA3979" s="31"/>
      <c r="AB3979" s="32" t="s">
        <v>3063</v>
      </c>
      <c r="AC3979" s="38"/>
      <c r="AD3979" s="39" t="s">
        <v>77</v>
      </c>
      <c r="AE3979" s="39" t="s">
        <v>76</v>
      </c>
      <c r="AF3979" s="40" t="str">
        <f t="shared" si="856"/>
        <v>1</v>
      </c>
      <c r="AG3979" s="41">
        <f t="shared" si="857"/>
        <v>6</v>
      </c>
      <c r="AH3979" s="42">
        <v>6</v>
      </c>
      <c r="AI3979" s="42"/>
      <c r="AJ3979" s="42"/>
      <c r="AK3979" s="42"/>
      <c r="AL3979" s="31">
        <v>1</v>
      </c>
      <c r="AM3979" s="43" t="str">
        <f t="shared" si="858"/>
        <v>100</v>
      </c>
      <c r="AN3979" s="44">
        <f>INDEX([1]ราคาสิ่งปลูกสร้าง!$D$6:$CC$47,MATCH($AD3979,[1]ราคาสิ่งปลูกสร้าง!$B$6:$B$45,0),MATCH($C$7,[1]ราคาสิ่งปลูกสร้าง!$D$5:$CC$5,0))</f>
        <v>2050</v>
      </c>
      <c r="AO3979" s="44">
        <f t="shared" si="859"/>
        <v>12300</v>
      </c>
      <c r="AP3979" s="45">
        <f t="shared" si="860"/>
        <v>1</v>
      </c>
      <c r="AQ3979" s="40">
        <f>IF(AP3979=0,0,INDEX([1]ค่าเสื่อมสิ่งปลูกสร้าง!$A$5:$D$105,MATCH($AP3979,[1]ค่าเสื่อมสิ่งปลูกสร้าง!$A$5:$A$105,0),MATCH(AE3979,[1]ค่าเสื่อมสิ่งปลูกสร้าง!$A$3:$D$3)))</f>
        <v>3</v>
      </c>
      <c r="AR3979" s="44">
        <f t="shared" si="865"/>
        <v>11931</v>
      </c>
      <c r="AS3979" s="44">
        <f t="shared" si="866"/>
        <v>12931</v>
      </c>
      <c r="AT3979" s="44">
        <f t="shared" si="867"/>
        <v>12931</v>
      </c>
      <c r="AU3979" s="46">
        <v>0</v>
      </c>
      <c r="AV3979" s="44">
        <f t="shared" si="861"/>
        <v>12931</v>
      </c>
      <c r="AW3979" s="47" t="str">
        <f t="shared" si="862"/>
        <v>0.01</v>
      </c>
      <c r="AX3979" s="48"/>
      <c r="AY3979" s="48"/>
      <c r="AZ3979" s="49">
        <v>0</v>
      </c>
      <c r="BA3979" s="48"/>
      <c r="BB3979" s="48"/>
      <c r="BC3979" s="44">
        <f t="shared" si="863"/>
        <v>0</v>
      </c>
      <c r="BD3979" s="50">
        <v>1</v>
      </c>
      <c r="BE3979" s="51" t="e">
        <f>IF(AX3979=1,0,IF(AY3979=1,0,IF(BC3979&gt;#REF!,#REF!,IF(OR(AZ3979&gt;0,BD3979&gt;=0),BC3979+([1]สูตร2!H3967*(100%-AZ3979)-BC3979)*BD3979,[1]สูตร2!H3967*(100%-AZ3979)))))</f>
        <v>#REF!</v>
      </c>
      <c r="BF3979" s="31"/>
    </row>
    <row r="3980" spans="1:58" s="5" customFormat="1" ht="24" customHeight="1" x14ac:dyDescent="0.2">
      <c r="A3980" s="31"/>
      <c r="B3980" s="31" t="s">
        <v>93</v>
      </c>
      <c r="C3980" s="31">
        <v>1</v>
      </c>
      <c r="D3980" s="31" t="s">
        <v>71</v>
      </c>
      <c r="E3980" s="31" t="s">
        <v>3062</v>
      </c>
      <c r="F3980" s="31"/>
      <c r="G3980" s="32" t="s">
        <v>3063</v>
      </c>
      <c r="H3980" s="31" t="s">
        <v>104</v>
      </c>
      <c r="I3980" s="31" t="s">
        <v>104</v>
      </c>
      <c r="J3980" s="31" t="s">
        <v>2860</v>
      </c>
      <c r="K3980" s="31">
        <v>0</v>
      </c>
      <c r="L3980" s="31">
        <v>0</v>
      </c>
      <c r="M3980" s="31">
        <v>10</v>
      </c>
      <c r="N3980" s="33"/>
      <c r="O3980" s="33">
        <v>10</v>
      </c>
      <c r="P3980" s="33"/>
      <c r="Q3980" s="33"/>
      <c r="R3980" s="33"/>
      <c r="S3980" s="34" t="str">
        <f t="shared" si="854"/>
        <v>2</v>
      </c>
      <c r="T3980" s="35">
        <f t="shared" si="855"/>
        <v>10</v>
      </c>
      <c r="U3980" s="36">
        <f>INDEX([1]ราคาที่ดิน!$B:$G,MATCH($C3980,[1]ราคาที่ดิน!$A:$A,0),MATCH($B3980,[1]ราคาที่ดิน!$B$1:$G$1,0))</f>
        <v>100</v>
      </c>
      <c r="V3980" s="37">
        <f t="shared" si="864"/>
        <v>1000</v>
      </c>
      <c r="W3980" s="31">
        <v>3</v>
      </c>
      <c r="X3980" s="31">
        <v>108</v>
      </c>
      <c r="Y3980" s="31" t="s">
        <v>71</v>
      </c>
      <c r="Z3980" s="31" t="s">
        <v>3062</v>
      </c>
      <c r="AA3980" s="31"/>
      <c r="AB3980" s="32" t="s">
        <v>3063</v>
      </c>
      <c r="AC3980" s="38"/>
      <c r="AD3980" s="39" t="s">
        <v>75</v>
      </c>
      <c r="AE3980" s="39" t="s">
        <v>76</v>
      </c>
      <c r="AF3980" s="40" t="str">
        <f t="shared" si="856"/>
        <v>1</v>
      </c>
      <c r="AG3980" s="41">
        <f t="shared" si="857"/>
        <v>9</v>
      </c>
      <c r="AH3980" s="42">
        <v>9</v>
      </c>
      <c r="AI3980" s="42"/>
      <c r="AJ3980" s="42"/>
      <c r="AK3980" s="42"/>
      <c r="AL3980" s="31">
        <v>1</v>
      </c>
      <c r="AM3980" s="43" t="str">
        <f t="shared" si="858"/>
        <v>100</v>
      </c>
      <c r="AN3980" s="44">
        <f>INDEX([1]ราคาสิ่งปลูกสร้าง!$D$6:$CC$47,MATCH($AD3980,[1]ราคาสิ่งปลูกสร้าง!$B$6:$B$45,0),MATCH($C$7,[1]ราคาสิ่งปลูกสร้าง!$D$5:$CC$5,0))</f>
        <v>5400</v>
      </c>
      <c r="AO3980" s="44">
        <f t="shared" si="859"/>
        <v>48600</v>
      </c>
      <c r="AP3980" s="45">
        <f t="shared" si="860"/>
        <v>1</v>
      </c>
      <c r="AQ3980" s="40">
        <f>IF(AP3980=0,0,INDEX([1]ค่าเสื่อมสิ่งปลูกสร้าง!$A$5:$D$105,MATCH($AP3980,[1]ค่าเสื่อมสิ่งปลูกสร้าง!$A$5:$A$105,0),MATCH(AE3980,[1]ค่าเสื่อมสิ่งปลูกสร้าง!$A$3:$D$3)))</f>
        <v>3</v>
      </c>
      <c r="AR3980" s="44">
        <f t="shared" si="865"/>
        <v>47142</v>
      </c>
      <c r="AS3980" s="44">
        <f t="shared" si="866"/>
        <v>48142</v>
      </c>
      <c r="AT3980" s="44">
        <f t="shared" si="867"/>
        <v>48142</v>
      </c>
      <c r="AU3980" s="46">
        <v>0</v>
      </c>
      <c r="AV3980" s="44">
        <f t="shared" si="861"/>
        <v>48142</v>
      </c>
      <c r="AW3980" s="47" t="str">
        <f t="shared" si="862"/>
        <v>0.01</v>
      </c>
      <c r="AX3980" s="48"/>
      <c r="AY3980" s="48"/>
      <c r="AZ3980" s="49">
        <v>0</v>
      </c>
      <c r="BA3980" s="48"/>
      <c r="BB3980" s="48"/>
      <c r="BC3980" s="44">
        <f t="shared" si="863"/>
        <v>0</v>
      </c>
      <c r="BD3980" s="50">
        <v>1</v>
      </c>
      <c r="BE3980" s="51" t="e">
        <f>IF(AX3980=1,0,IF(AY3980=1,0,IF(BC3980&gt;#REF!,#REF!,IF(OR(AZ3980&gt;0,BD3980&gt;=0),BC3980+([1]สูตร2!H3968*(100%-AZ3980)-BC3980)*BD3980,[1]สูตร2!H3968*(100%-AZ3980)))))</f>
        <v>#REF!</v>
      </c>
      <c r="BF3980" s="31"/>
    </row>
    <row r="3981" spans="1:58" s="5" customFormat="1" ht="24" customHeight="1" x14ac:dyDescent="0.2">
      <c r="A3981" s="31">
        <v>1311</v>
      </c>
      <c r="B3981" s="31" t="s">
        <v>93</v>
      </c>
      <c r="C3981" s="31">
        <v>1</v>
      </c>
      <c r="D3981" s="31" t="s">
        <v>801</v>
      </c>
      <c r="E3981" s="31" t="s">
        <v>3064</v>
      </c>
      <c r="F3981" s="31"/>
      <c r="G3981" s="32" t="s">
        <v>3065</v>
      </c>
      <c r="H3981" s="31" t="s">
        <v>104</v>
      </c>
      <c r="I3981" s="31" t="s">
        <v>104</v>
      </c>
      <c r="J3981" s="31" t="s">
        <v>2860</v>
      </c>
      <c r="K3981" s="31">
        <v>0</v>
      </c>
      <c r="L3981" s="31">
        <v>0</v>
      </c>
      <c r="M3981" s="31">
        <v>45</v>
      </c>
      <c r="N3981" s="33"/>
      <c r="O3981" s="33">
        <v>45</v>
      </c>
      <c r="P3981" s="33"/>
      <c r="Q3981" s="33"/>
      <c r="R3981" s="33"/>
      <c r="S3981" s="34" t="str">
        <f t="shared" si="854"/>
        <v>2</v>
      </c>
      <c r="T3981" s="35">
        <f t="shared" si="855"/>
        <v>45</v>
      </c>
      <c r="U3981" s="36">
        <f>INDEX([1]ราคาที่ดิน!$B:$G,MATCH($C3981,[1]ราคาที่ดิน!$A:$A,0),MATCH($B3981,[1]ราคาที่ดิน!$B$1:$G$1,0))</f>
        <v>100</v>
      </c>
      <c r="V3981" s="37">
        <f t="shared" si="864"/>
        <v>4500</v>
      </c>
      <c r="W3981" s="31">
        <v>1</v>
      </c>
      <c r="X3981" s="31">
        <v>110</v>
      </c>
      <c r="Y3981" s="31" t="s">
        <v>801</v>
      </c>
      <c r="Z3981" s="31" t="s">
        <v>3064</v>
      </c>
      <c r="AA3981" s="31"/>
      <c r="AB3981" s="32" t="s">
        <v>3065</v>
      </c>
      <c r="AC3981" s="38"/>
      <c r="AD3981" s="39" t="s">
        <v>73</v>
      </c>
      <c r="AE3981" s="39" t="s">
        <v>94</v>
      </c>
      <c r="AF3981" s="40" t="str">
        <f t="shared" si="856"/>
        <v>2</v>
      </c>
      <c r="AG3981" s="41">
        <f t="shared" si="857"/>
        <v>81</v>
      </c>
      <c r="AH3981" s="42"/>
      <c r="AI3981" s="42">
        <v>81</v>
      </c>
      <c r="AJ3981" s="42"/>
      <c r="AK3981" s="42"/>
      <c r="AL3981" s="31">
        <v>1</v>
      </c>
      <c r="AM3981" s="43" t="str">
        <f t="shared" si="858"/>
        <v>100</v>
      </c>
      <c r="AN3981" s="44">
        <f>INDEX([1]ราคาสิ่งปลูกสร้าง!$D$6:$CC$47,MATCH($AD3981,[1]ราคาสิ่งปลูกสร้าง!$B$6:$B$45,0),MATCH($C$7,[1]ราคาสิ่งปลูกสร้าง!$D$5:$CC$5,0))</f>
        <v>6500</v>
      </c>
      <c r="AO3981" s="44">
        <f t="shared" si="859"/>
        <v>526500</v>
      </c>
      <c r="AP3981" s="45">
        <f t="shared" si="860"/>
        <v>1</v>
      </c>
      <c r="AQ3981" s="40">
        <f>IF(AP3981=0,0,INDEX([1]ค่าเสื่อมสิ่งปลูกสร้าง!$A$5:$D$105,MATCH($AP3981,[1]ค่าเสื่อมสิ่งปลูกสร้าง!$A$5:$A$105,0),MATCH(AE3981,[1]ค่าเสื่อมสิ่งปลูกสร้าง!$A$3:$D$3)))</f>
        <v>1</v>
      </c>
      <c r="AR3981" s="44">
        <f t="shared" si="865"/>
        <v>521235</v>
      </c>
      <c r="AS3981" s="44">
        <f t="shared" si="866"/>
        <v>525735</v>
      </c>
      <c r="AT3981" s="44">
        <f t="shared" si="867"/>
        <v>525735</v>
      </c>
      <c r="AU3981" s="46">
        <v>0</v>
      </c>
      <c r="AV3981" s="44">
        <f t="shared" si="861"/>
        <v>525735</v>
      </c>
      <c r="AW3981" s="47" t="str">
        <f t="shared" si="862"/>
        <v>0.02</v>
      </c>
      <c r="AX3981" s="48"/>
      <c r="AY3981" s="48"/>
      <c r="AZ3981" s="49">
        <v>0</v>
      </c>
      <c r="BA3981" s="48"/>
      <c r="BB3981" s="48"/>
      <c r="BC3981" s="44">
        <f t="shared" si="863"/>
        <v>0</v>
      </c>
      <c r="BD3981" s="50">
        <v>1</v>
      </c>
      <c r="BE3981" s="51" t="e">
        <f>IF(AX3981=1,0,IF(AY3981=1,0,IF(BC3981&gt;#REF!,#REF!,IF(OR(AZ3981&gt;0,BD3981&gt;=0),BC3981+([1]สูตร2!H3969*(100%-AZ3981)-BC3981)*BD3981,[1]สูตร2!H3969*(100%-AZ3981)))))</f>
        <v>#REF!</v>
      </c>
      <c r="BF3981" s="31"/>
    </row>
    <row r="3982" spans="1:58" s="5" customFormat="1" ht="24" customHeight="1" x14ac:dyDescent="0.2">
      <c r="A3982" s="31">
        <v>1312</v>
      </c>
      <c r="B3982" s="31" t="s">
        <v>93</v>
      </c>
      <c r="C3982" s="31">
        <v>1</v>
      </c>
      <c r="D3982" s="31" t="s">
        <v>71</v>
      </c>
      <c r="E3982" s="31" t="s">
        <v>3066</v>
      </c>
      <c r="F3982" s="31"/>
      <c r="G3982" s="32" t="s">
        <v>3067</v>
      </c>
      <c r="H3982" s="31" t="s">
        <v>104</v>
      </c>
      <c r="I3982" s="31" t="s">
        <v>104</v>
      </c>
      <c r="J3982" s="31" t="s">
        <v>2860</v>
      </c>
      <c r="K3982" s="31">
        <v>0</v>
      </c>
      <c r="L3982" s="31">
        <v>0</v>
      </c>
      <c r="M3982" s="31">
        <v>45</v>
      </c>
      <c r="N3982" s="33"/>
      <c r="O3982" s="33">
        <v>45</v>
      </c>
      <c r="P3982" s="33"/>
      <c r="Q3982" s="33"/>
      <c r="R3982" s="33"/>
      <c r="S3982" s="34" t="str">
        <f t="shared" si="854"/>
        <v>2</v>
      </c>
      <c r="T3982" s="35">
        <f t="shared" si="855"/>
        <v>45</v>
      </c>
      <c r="U3982" s="36">
        <f>INDEX([1]ราคาที่ดิน!$B:$G,MATCH($C3982,[1]ราคาที่ดิน!$A:$A,0),MATCH($B3982,[1]ราคาที่ดิน!$B$1:$G$1,0))</f>
        <v>100</v>
      </c>
      <c r="V3982" s="37">
        <f t="shared" si="864"/>
        <v>4500</v>
      </c>
      <c r="W3982" s="31">
        <v>1</v>
      </c>
      <c r="X3982" s="31">
        <v>9809</v>
      </c>
      <c r="Y3982" s="31" t="s">
        <v>71</v>
      </c>
      <c r="Z3982" s="31" t="s">
        <v>3066</v>
      </c>
      <c r="AA3982" s="31"/>
      <c r="AB3982" s="32" t="s">
        <v>3067</v>
      </c>
      <c r="AC3982" s="38"/>
      <c r="AD3982" s="39" t="s">
        <v>73</v>
      </c>
      <c r="AE3982" s="39" t="s">
        <v>94</v>
      </c>
      <c r="AF3982" s="40" t="str">
        <f t="shared" si="856"/>
        <v>2</v>
      </c>
      <c r="AG3982" s="41">
        <f t="shared" si="857"/>
        <v>81</v>
      </c>
      <c r="AH3982" s="42"/>
      <c r="AI3982" s="42">
        <v>81</v>
      </c>
      <c r="AJ3982" s="42"/>
      <c r="AK3982" s="42"/>
      <c r="AL3982" s="31">
        <v>15</v>
      </c>
      <c r="AM3982" s="43" t="str">
        <f t="shared" si="858"/>
        <v>100</v>
      </c>
      <c r="AN3982" s="44">
        <f>INDEX([1]ราคาสิ่งปลูกสร้าง!$D$6:$CC$47,MATCH($AD3982,[1]ราคาสิ่งปลูกสร้าง!$B$6:$B$45,0),MATCH($C$7,[1]ราคาสิ่งปลูกสร้าง!$D$5:$CC$5,0))</f>
        <v>6500</v>
      </c>
      <c r="AO3982" s="44">
        <f t="shared" si="859"/>
        <v>526500</v>
      </c>
      <c r="AP3982" s="45">
        <f t="shared" si="860"/>
        <v>15</v>
      </c>
      <c r="AQ3982" s="40">
        <f>IF(AP3982=0,0,INDEX([1]ค่าเสื่อมสิ่งปลูกสร้าง!$A$5:$D$105,MATCH($AP3982,[1]ค่าเสื่อมสิ่งปลูกสร้าง!$A$5:$A$105,0),MATCH(AE3982,[1]ค่าเสื่อมสิ่งปลูกสร้าง!$A$3:$D$3)))</f>
        <v>20</v>
      </c>
      <c r="AR3982" s="44">
        <f t="shared" si="865"/>
        <v>421200</v>
      </c>
      <c r="AS3982" s="44">
        <f t="shared" si="866"/>
        <v>425700</v>
      </c>
      <c r="AT3982" s="44">
        <f t="shared" si="867"/>
        <v>425700</v>
      </c>
      <c r="AU3982" s="46">
        <v>0</v>
      </c>
      <c r="AV3982" s="44">
        <f t="shared" si="861"/>
        <v>425700</v>
      </c>
      <c r="AW3982" s="47" t="str">
        <f t="shared" si="862"/>
        <v>0.02</v>
      </c>
      <c r="AX3982" s="48"/>
      <c r="AY3982" s="48"/>
      <c r="AZ3982" s="49">
        <v>0</v>
      </c>
      <c r="BA3982" s="48"/>
      <c r="BB3982" s="48"/>
      <c r="BC3982" s="44">
        <f t="shared" si="863"/>
        <v>0</v>
      </c>
      <c r="BD3982" s="50">
        <v>1</v>
      </c>
      <c r="BE3982" s="51" t="e">
        <f>IF(AX3982=1,0,IF(AY3982=1,0,IF(BC3982&gt;#REF!,#REF!,IF(OR(AZ3982&gt;0,BD3982&gt;=0),BC3982+([1]สูตร2!H3970*(100%-AZ3982)-BC3982)*BD3982,[1]สูตร2!H3970*(100%-AZ3982)))))</f>
        <v>#REF!</v>
      </c>
      <c r="BF3982" s="31"/>
    </row>
    <row r="3983" spans="1:58" s="5" customFormat="1" ht="24" customHeight="1" x14ac:dyDescent="0.2">
      <c r="A3983" s="31">
        <v>1313</v>
      </c>
      <c r="B3983" s="31" t="s">
        <v>65</v>
      </c>
      <c r="C3983" s="31">
        <v>13288</v>
      </c>
      <c r="D3983" s="31" t="s">
        <v>66</v>
      </c>
      <c r="E3983" s="31" t="s">
        <v>3068</v>
      </c>
      <c r="F3983" s="31"/>
      <c r="G3983" s="32" t="s">
        <v>3069</v>
      </c>
      <c r="H3983" s="31">
        <v>47</v>
      </c>
      <c r="I3983" s="31">
        <v>767</v>
      </c>
      <c r="J3983" s="31" t="s">
        <v>3070</v>
      </c>
      <c r="K3983" s="31">
        <v>0</v>
      </c>
      <c r="L3983" s="31">
        <v>0</v>
      </c>
      <c r="M3983" s="31">
        <v>88</v>
      </c>
      <c r="N3983" s="33"/>
      <c r="O3983" s="33">
        <v>88</v>
      </c>
      <c r="P3983" s="33"/>
      <c r="Q3983" s="33"/>
      <c r="R3983" s="33"/>
      <c r="S3983" s="34" t="str">
        <f t="shared" ref="S3983:S4046" si="868">IF(N3983&gt;=1,"1",IF(O3983&gt;=1,"2",IF(P3983&gt;=1,"3",IF(Q3983&gt;=1,"4",IF(R3983&gt;=1,"5","")))))</f>
        <v>2</v>
      </c>
      <c r="T3983" s="35">
        <f t="shared" ref="T3983:T4046" si="869">N3983+O3983+P3983+Q3983+R3983</f>
        <v>88</v>
      </c>
      <c r="U3983" s="36">
        <f>INDEX([1]ราคาที่ดิน!$B:$G,MATCH($C3983,[1]ราคาที่ดิน!$A:$A,0),MATCH($B3983,[1]ราคาที่ดิน!$B$1:$G$1,0))</f>
        <v>180</v>
      </c>
      <c r="V3983" s="37">
        <f t="shared" si="864"/>
        <v>15840</v>
      </c>
      <c r="W3983" s="31">
        <v>1</v>
      </c>
      <c r="X3983" s="31" t="s">
        <v>3071</v>
      </c>
      <c r="Y3983" s="31" t="s">
        <v>71</v>
      </c>
      <c r="Z3983" s="31" t="s">
        <v>3072</v>
      </c>
      <c r="AA3983" s="31"/>
      <c r="AB3983" s="32" t="s">
        <v>3069</v>
      </c>
      <c r="AC3983" s="38"/>
      <c r="AD3983" s="39" t="s">
        <v>73</v>
      </c>
      <c r="AE3983" s="39" t="s">
        <v>74</v>
      </c>
      <c r="AF3983" s="40" t="str">
        <f t="shared" ref="AF3983:AF4046" si="870">IF(AH3983&gt;=1,"1",IF(AI3983&gt;=1,"2",IF(AJ3983&gt;=1,"3",IF(AK3983&gt;=1,"4",""))))</f>
        <v>2</v>
      </c>
      <c r="AG3983" s="41">
        <f t="shared" ref="AG3983:AG4046" si="871">IF(AH3983&gt;=1,AH3983,IF(AI3983&gt;=1,AI3983,IF(AJ3983&gt;=1,AJ3983,IF(AK3983&gt;=1,AK3983,""))))</f>
        <v>53.25</v>
      </c>
      <c r="AH3983" s="42"/>
      <c r="AI3983" s="42">
        <v>53.25</v>
      </c>
      <c r="AJ3983" s="42"/>
      <c r="AK3983" s="42"/>
      <c r="AL3983" s="31">
        <v>50</v>
      </c>
      <c r="AM3983" s="43" t="str">
        <f t="shared" ref="AM3983:AM4046" si="872">IF(OR(S3983&gt;=1,AF3983&gt;=1),"100","")</f>
        <v>100</v>
      </c>
      <c r="AN3983" s="44">
        <f>INDEX([1]ราคาสิ่งปลูกสร้าง!$D$6:$CC$47,MATCH($AD3983,[1]ราคาสิ่งปลูกสร้าง!$B$6:$B$45,0),MATCH($C$7,[1]ราคาสิ่งปลูกสร้าง!$D$5:$CC$5,0))</f>
        <v>6500</v>
      </c>
      <c r="AO3983" s="44">
        <f t="shared" ref="AO3983:AO4046" si="873">(AH3983+AI3983+AJ3983+AK3983)*$AN3983</f>
        <v>346125</v>
      </c>
      <c r="AP3983" s="45">
        <f t="shared" ref="AP3983:AP4046" si="874">AL3983</f>
        <v>50</v>
      </c>
      <c r="AQ3983" s="40">
        <f>IF(AP3983=0,0,INDEX([1]ค่าเสื่อมสิ่งปลูกสร้าง!$A$5:$D$105,MATCH($AP3983,[1]ค่าเสื่อมสิ่งปลูกสร้าง!$A$5:$A$105,0),MATCH(AE3983,[1]ค่าเสื่อมสิ่งปลูกสร้าง!$A$3:$D$3)))</f>
        <v>76</v>
      </c>
      <c r="AR3983" s="44">
        <f t="shared" si="865"/>
        <v>83070</v>
      </c>
      <c r="AS3983" s="44">
        <f t="shared" si="866"/>
        <v>98910</v>
      </c>
      <c r="AT3983" s="44">
        <f t="shared" si="867"/>
        <v>98910</v>
      </c>
      <c r="AU3983" s="46">
        <v>0</v>
      </c>
      <c r="AV3983" s="44">
        <f t="shared" ref="AV3983:AV4046" si="875">IF($AT3983-$AU3983&lt;0,0,$AT3983-$AU3983)</f>
        <v>98910</v>
      </c>
      <c r="AW3983" s="47" t="str">
        <f t="shared" ref="AW3983:AW4046" si="876">IF(OR(N3983&gt;=1,AH3983&gt;=1)*AND(AV3983=0),"0",IF(OR(N3983&gt;=1,AH3983&gt;=1)*AND(AV3983&lt;=75000000),"0.01",IF(OR(N3983&gt;=1,AH3983&gt;=1)*AND(AV3983&lt;=100000000),"0.01/0.03",IF(OR(N3983&gt;=1,AH3983&gt;=1)*AND(AV3983&lt;=500000000),"0.01/0.03/0.05",IF(OR(N3983&gt;=1,AH3983&gt;=1)*AND(AV3983&lt;=1000000000),"0.01/0.03/0.05/0.07",IF(OR(N3983&gt;=1,AH3983&gt;=1)*AND(AV3983&gt;100000000),"0.01/0.03/0.05/0.07/0.1",IF(AND(AC3983=1,AV3983=0),"0",IF(AND(AC3983=1,AV3983&lt;=25000000),"0.03",IF(AND(AC3983=1,AV3983&lt;=50000000),"0.03/0.05",IF(AND(AC3983=1,AV3983&gt;50000000),"0.03/0.05/0.1",IF(AND(AC3983=2,AV3983=0),"0",IF(AND(AC3983=2,AV3983&lt;=40000000),"0.02",IF(AND(AC3983=2,AV3983&lt;=65000000),"0.02/0.03",IF(AND(AC3983=2,AV3983&lt;=90000000),"0.02/0.03/0.05",IF(AND(AC3983=2,AV3983&gt;90000000),"0.02/0.03/0.05/0.1",IF(AND(AC3983=1,AV3983&gt;50000000),"0.1",IF(OR(O3983&gt;=1,AI3983&gt;=1)*AND(AV3983=0),"0",IF(OR(O3983&gt;=1,AI3983&gt;=1)*AND(AV3983&lt;=50000000),"0.02",IF(OR(O3983&gt;=1,AI3983&gt;=1)*AND(AV3983&lt;=75000000),"0.02/0.03",IF(OR(O3983&gt;=1,AI3983&gt;=1)*AND(AV3983&lt;=100000000),"0.02/0.03/0.05",IF(OR(O3983&gt;=1,AI3983&gt;=1)*AND(AV3983&gt;100000000),"0.02/0.03/0.05/0.1",IF(OR(P3983&gt;=1,AJ3983&gt;=1)*AND(AV3983=0),"0",IF(OR(P3983&gt;=1,AJ3983&gt;=1)*AND(AV3983&lt;=50000000),"0.3",IF(OR(P3983&gt;=1,AJ3983&gt;=1)*AND(AV3983&lt;=200000000),"0.3/0.4",IF(OR(P3983&gt;=1,AJ3983&gt;=1)*AND(AV3983&lt;=1000000000),"0.3/0.4/0.5",IF(OR(P3983&gt;=1,AJ3983&gt;=1)*AND(AV3983&lt;=5000000000),"0.3/0.4/0.5/0.6",IF(OR(P3983&gt;=1,AJ3983&gt;=1)*AND(AV3983&gt;5000000000),"0.3/0.4/0.5/0.6/0.7",IF(OR(Q3983&gt;=1,AK3983&gt;=1)*AND(AV3983=0),"0",IF(OR(Q3983&gt;=1,AK3983&gt;=1)*AND(AV3983&lt;=50000000),"0.3",IF(OR(Q3983&gt;=1,AK3983&gt;=1)*AND(AV3983&lt;=200000000),"0.3/0.4",IF(OR(Q3983&gt;=1,AK3983&gt;=1)*AND(AV3983&lt;=1000000000),"0.3/0.4/0.5",IF(OR(Q3983&gt;=1,AK3983&gt;=1)*AND(AV3983&lt;=5000000000),"0.3/0.4/0.5/0.6",IF(OR(Q3983&gt;=1,AK3983&gt;=1)*AND(AV3983&gt;5000000000),"0.3/0.4/0.5/0.6/0.7")))))))))))))))))))))))))))))))))</f>
        <v>0.02</v>
      </c>
      <c r="AX3983" s="48"/>
      <c r="AY3983" s="48"/>
      <c r="AZ3983" s="49">
        <v>0</v>
      </c>
      <c r="BA3983" s="48"/>
      <c r="BB3983" s="48"/>
      <c r="BC3983" s="44">
        <f t="shared" ref="BC3983:BC4046" si="877">BA3983+BB3983</f>
        <v>0</v>
      </c>
      <c r="BD3983" s="50">
        <v>1</v>
      </c>
      <c r="BE3983" s="51" t="e">
        <f>IF(AX3983=1,0,IF(AY3983=1,0,IF(BC3983&gt;#REF!,#REF!,IF(OR(AZ3983&gt;0,BD3983&gt;=0),BC3983+([1]สูตร2!H3971*(100%-AZ3983)-BC3983)*BD3983,[1]สูตร2!H3971*(100%-AZ3983)))))</f>
        <v>#REF!</v>
      </c>
      <c r="BF3983" s="31"/>
    </row>
    <row r="3984" spans="1:58" s="5" customFormat="1" ht="24" customHeight="1" x14ac:dyDescent="0.2">
      <c r="A3984" s="31"/>
      <c r="B3984" s="31" t="s">
        <v>65</v>
      </c>
      <c r="C3984" s="31">
        <v>13288</v>
      </c>
      <c r="D3984" s="31" t="s">
        <v>66</v>
      </c>
      <c r="E3984" s="31" t="s">
        <v>3068</v>
      </c>
      <c r="F3984" s="31"/>
      <c r="G3984" s="32" t="s">
        <v>3069</v>
      </c>
      <c r="H3984" s="31">
        <v>47</v>
      </c>
      <c r="I3984" s="31">
        <v>767</v>
      </c>
      <c r="J3984" s="31" t="s">
        <v>3070</v>
      </c>
      <c r="K3984" s="31">
        <v>0</v>
      </c>
      <c r="L3984" s="31">
        <v>0</v>
      </c>
      <c r="M3984" s="31">
        <v>50</v>
      </c>
      <c r="N3984" s="33"/>
      <c r="O3984" s="33">
        <v>50</v>
      </c>
      <c r="P3984" s="33"/>
      <c r="Q3984" s="33"/>
      <c r="R3984" s="33"/>
      <c r="S3984" s="34" t="str">
        <f t="shared" si="868"/>
        <v>2</v>
      </c>
      <c r="T3984" s="35">
        <f t="shared" si="869"/>
        <v>50</v>
      </c>
      <c r="U3984" s="36">
        <f>INDEX([1]ราคาที่ดิน!$B:$G,MATCH($C3984,[1]ราคาที่ดิน!$A:$A,0),MATCH($B3984,[1]ราคาที่ดิน!$B$1:$G$1,0))</f>
        <v>180</v>
      </c>
      <c r="V3984" s="37">
        <f t="shared" si="864"/>
        <v>9000</v>
      </c>
      <c r="W3984" s="31">
        <v>1</v>
      </c>
      <c r="X3984" s="31" t="s">
        <v>3071</v>
      </c>
      <c r="Y3984" s="31" t="s">
        <v>71</v>
      </c>
      <c r="Z3984" s="31" t="s">
        <v>3072</v>
      </c>
      <c r="AA3984" s="31"/>
      <c r="AB3984" s="32" t="s">
        <v>3069</v>
      </c>
      <c r="AC3984" s="38"/>
      <c r="AD3984" s="39" t="s">
        <v>75</v>
      </c>
      <c r="AE3984" s="39" t="s">
        <v>76</v>
      </c>
      <c r="AF3984" s="40" t="str">
        <f t="shared" si="870"/>
        <v>1</v>
      </c>
      <c r="AG3984" s="41">
        <f t="shared" si="871"/>
        <v>16.5</v>
      </c>
      <c r="AH3984" s="42">
        <v>16.5</v>
      </c>
      <c r="AI3984" s="42"/>
      <c r="AJ3984" s="42"/>
      <c r="AK3984" s="42"/>
      <c r="AL3984" s="31">
        <v>45</v>
      </c>
      <c r="AM3984" s="43" t="str">
        <f t="shared" si="872"/>
        <v>100</v>
      </c>
      <c r="AN3984" s="44">
        <f>INDEX([1]ราคาสิ่งปลูกสร้าง!$D$6:$CC$47,MATCH($AD3984,[1]ราคาสิ่งปลูกสร้าง!$B$6:$B$45,0),MATCH($C$7,[1]ราคาสิ่งปลูกสร้าง!$D$5:$CC$5,0))</f>
        <v>5400</v>
      </c>
      <c r="AO3984" s="44">
        <f t="shared" si="873"/>
        <v>89100</v>
      </c>
      <c r="AP3984" s="45">
        <f t="shared" si="874"/>
        <v>45</v>
      </c>
      <c r="AQ3984" s="40">
        <f>IF(AP3984=0,0,INDEX([1]ค่าเสื่อมสิ่งปลูกสร้าง!$A$5:$D$105,MATCH($AP3984,[1]ค่าเสื่อมสิ่งปลูกสร้าง!$A$5:$A$105,0),MATCH(AE3984,[1]ค่าเสื่อมสิ่งปลูกสร้าง!$A$3:$D$3)))</f>
        <v>93</v>
      </c>
      <c r="AR3984" s="44">
        <f t="shared" si="865"/>
        <v>6237.0000000000009</v>
      </c>
      <c r="AS3984" s="44">
        <f t="shared" si="866"/>
        <v>15237</v>
      </c>
      <c r="AT3984" s="44">
        <f t="shared" si="867"/>
        <v>15237</v>
      </c>
      <c r="AU3984" s="46">
        <v>0</v>
      </c>
      <c r="AV3984" s="44">
        <f t="shared" si="875"/>
        <v>15237</v>
      </c>
      <c r="AW3984" s="47" t="str">
        <f t="shared" si="876"/>
        <v>0.01</v>
      </c>
      <c r="AX3984" s="48"/>
      <c r="AY3984" s="48"/>
      <c r="AZ3984" s="49">
        <v>0</v>
      </c>
      <c r="BA3984" s="48"/>
      <c r="BB3984" s="48"/>
      <c r="BC3984" s="44">
        <f t="shared" si="877"/>
        <v>0</v>
      </c>
      <c r="BD3984" s="50">
        <v>1</v>
      </c>
      <c r="BE3984" s="51" t="e">
        <f>IF(AX3984=1,0,IF(AY3984=1,0,IF(BC3984&gt;#REF!,#REF!,IF(OR(AZ3984&gt;0,BD3984&gt;=0),BC3984+([1]สูตร2!H3972*(100%-AZ3984)-BC3984)*BD3984,[1]สูตร2!H3972*(100%-AZ3984)))))</f>
        <v>#REF!</v>
      </c>
      <c r="BF3984" s="31"/>
    </row>
    <row r="3985" spans="1:58" s="5" customFormat="1" ht="24" customHeight="1" x14ac:dyDescent="0.2">
      <c r="A3985" s="31"/>
      <c r="B3985" s="31" t="s">
        <v>65</v>
      </c>
      <c r="C3985" s="31">
        <v>13288</v>
      </c>
      <c r="D3985" s="31" t="s">
        <v>66</v>
      </c>
      <c r="E3985" s="31" t="s">
        <v>3068</v>
      </c>
      <c r="F3985" s="31"/>
      <c r="G3985" s="32" t="s">
        <v>3069</v>
      </c>
      <c r="H3985" s="31">
        <v>47</v>
      </c>
      <c r="I3985" s="31">
        <v>767</v>
      </c>
      <c r="J3985" s="31" t="s">
        <v>3070</v>
      </c>
      <c r="K3985" s="31">
        <v>0</v>
      </c>
      <c r="L3985" s="31">
        <v>0</v>
      </c>
      <c r="M3985" s="31">
        <v>50</v>
      </c>
      <c r="N3985" s="33"/>
      <c r="O3985" s="33">
        <v>50</v>
      </c>
      <c r="P3985" s="33"/>
      <c r="Q3985" s="33"/>
      <c r="R3985" s="33"/>
      <c r="S3985" s="34" t="str">
        <f t="shared" si="868"/>
        <v>2</v>
      </c>
      <c r="T3985" s="35">
        <f t="shared" si="869"/>
        <v>50</v>
      </c>
      <c r="U3985" s="36">
        <f>INDEX([1]ราคาที่ดิน!$B:$G,MATCH($C3985,[1]ราคาที่ดิน!$A:$A,0),MATCH($B3985,[1]ราคาที่ดิน!$B$1:$G$1,0))</f>
        <v>180</v>
      </c>
      <c r="V3985" s="37">
        <f t="shared" si="864"/>
        <v>9000</v>
      </c>
      <c r="W3985" s="31">
        <v>1</v>
      </c>
      <c r="X3985" s="31" t="s">
        <v>3071</v>
      </c>
      <c r="Y3985" s="31" t="s">
        <v>71</v>
      </c>
      <c r="Z3985" s="31" t="s">
        <v>3072</v>
      </c>
      <c r="AA3985" s="31"/>
      <c r="AB3985" s="32" t="s">
        <v>3069</v>
      </c>
      <c r="AC3985" s="38"/>
      <c r="AD3985" s="39" t="s">
        <v>75</v>
      </c>
      <c r="AE3985" s="39" t="s">
        <v>76</v>
      </c>
      <c r="AF3985" s="40" t="str">
        <f t="shared" si="870"/>
        <v>1</v>
      </c>
      <c r="AG3985" s="41">
        <f t="shared" si="871"/>
        <v>7.7</v>
      </c>
      <c r="AH3985" s="42">
        <v>7.7</v>
      </c>
      <c r="AI3985" s="42"/>
      <c r="AJ3985" s="42"/>
      <c r="AK3985" s="42"/>
      <c r="AL3985" s="31">
        <v>45</v>
      </c>
      <c r="AM3985" s="43" t="str">
        <f t="shared" si="872"/>
        <v>100</v>
      </c>
      <c r="AN3985" s="44">
        <f>INDEX([1]ราคาสิ่งปลูกสร้าง!$D$6:$CC$47,MATCH($AD3985,[1]ราคาสิ่งปลูกสร้าง!$B$6:$B$45,0),MATCH($C$7,[1]ราคาสิ่งปลูกสร้าง!$D$5:$CC$5,0))</f>
        <v>5400</v>
      </c>
      <c r="AO3985" s="44">
        <f t="shared" si="873"/>
        <v>41580</v>
      </c>
      <c r="AP3985" s="45">
        <f t="shared" si="874"/>
        <v>45</v>
      </c>
      <c r="AQ3985" s="40">
        <f>IF(AP3985=0,0,INDEX([1]ค่าเสื่อมสิ่งปลูกสร้าง!$A$5:$D$105,MATCH($AP3985,[1]ค่าเสื่อมสิ่งปลูกสร้าง!$A$5:$A$105,0),MATCH(AE3985,[1]ค่าเสื่อมสิ่งปลูกสร้าง!$A$3:$D$3)))</f>
        <v>93</v>
      </c>
      <c r="AR3985" s="44">
        <f t="shared" si="865"/>
        <v>2910.6000000000004</v>
      </c>
      <c r="AS3985" s="44">
        <f t="shared" si="866"/>
        <v>11910.6</v>
      </c>
      <c r="AT3985" s="44">
        <f t="shared" si="867"/>
        <v>11910.6</v>
      </c>
      <c r="AU3985" s="46">
        <v>0</v>
      </c>
      <c r="AV3985" s="44">
        <f t="shared" si="875"/>
        <v>11910.6</v>
      </c>
      <c r="AW3985" s="47" t="str">
        <f t="shared" si="876"/>
        <v>0.01</v>
      </c>
      <c r="AX3985" s="48"/>
      <c r="AY3985" s="48"/>
      <c r="AZ3985" s="49">
        <v>0</v>
      </c>
      <c r="BA3985" s="48"/>
      <c r="BB3985" s="48"/>
      <c r="BC3985" s="44">
        <f t="shared" si="877"/>
        <v>0</v>
      </c>
      <c r="BD3985" s="50">
        <v>1</v>
      </c>
      <c r="BE3985" s="51" t="e">
        <f>IF(AX3985=1,0,IF(AY3985=1,0,IF(BC3985&gt;#REF!,#REF!,IF(OR(AZ3985&gt;0,BD3985&gt;=0),BC3985+([1]สูตร2!H3973*(100%-AZ3985)-BC3985)*BD3985,[1]สูตร2!H3973*(100%-AZ3985)))))</f>
        <v>#REF!</v>
      </c>
      <c r="BF3985" s="31"/>
    </row>
    <row r="3986" spans="1:58" s="5" customFormat="1" ht="24" customHeight="1" x14ac:dyDescent="0.2">
      <c r="A3986" s="31">
        <v>1314</v>
      </c>
      <c r="B3986" s="31" t="s">
        <v>65</v>
      </c>
      <c r="C3986" s="31">
        <v>27008</v>
      </c>
      <c r="D3986" s="31" t="s">
        <v>71</v>
      </c>
      <c r="E3986" s="31" t="s">
        <v>3073</v>
      </c>
      <c r="F3986" s="31"/>
      <c r="G3986" s="32" t="s">
        <v>3074</v>
      </c>
      <c r="H3986" s="31">
        <v>198</v>
      </c>
      <c r="I3986" s="31">
        <v>973</v>
      </c>
      <c r="J3986" s="31" t="s">
        <v>3070</v>
      </c>
      <c r="K3986" s="31">
        <v>2</v>
      </c>
      <c r="L3986" s="31">
        <v>2</v>
      </c>
      <c r="M3986" s="31">
        <v>10</v>
      </c>
      <c r="N3986" s="33">
        <v>1010</v>
      </c>
      <c r="O3986" s="33"/>
      <c r="P3986" s="33"/>
      <c r="Q3986" s="33"/>
      <c r="R3986" s="33"/>
      <c r="S3986" s="34" t="str">
        <f t="shared" si="868"/>
        <v>1</v>
      </c>
      <c r="T3986" s="35">
        <f t="shared" si="869"/>
        <v>1010</v>
      </c>
      <c r="U3986" s="36">
        <f>INDEX([1]ราคาที่ดิน!$B:$G,MATCH($C3986,[1]ราคาที่ดิน!$A:$A,0),MATCH($B3986,[1]ราคาที่ดิน!$B$1:$G$1,0))</f>
        <v>200</v>
      </c>
      <c r="V3986" s="37">
        <f t="shared" si="864"/>
        <v>202000</v>
      </c>
      <c r="W3986" s="31"/>
      <c r="X3986" s="31"/>
      <c r="Y3986" s="31"/>
      <c r="Z3986" s="31"/>
      <c r="AA3986" s="31"/>
      <c r="AB3986" s="32"/>
      <c r="AC3986" s="38"/>
      <c r="AD3986" s="39"/>
      <c r="AE3986" s="39"/>
      <c r="AF3986" s="40" t="str">
        <f t="shared" si="870"/>
        <v/>
      </c>
      <c r="AG3986" s="41" t="str">
        <f t="shared" si="871"/>
        <v/>
      </c>
      <c r="AH3986" s="42"/>
      <c r="AI3986" s="42"/>
      <c r="AJ3986" s="42"/>
      <c r="AK3986" s="42"/>
      <c r="AL3986" s="31"/>
      <c r="AM3986" s="43" t="str">
        <f t="shared" si="872"/>
        <v>100</v>
      </c>
      <c r="AN3986" s="44">
        <f>INDEX([1]ราคาสิ่งปลูกสร้าง!$D$6:$CC$47,MATCH($AD3986,[1]ราคาสิ่งปลูกสร้าง!$B$6:$B$45,0),MATCH($C$7,[1]ราคาสิ่งปลูกสร้าง!$D$5:$CC$5,0))</f>
        <v>0</v>
      </c>
      <c r="AO3986" s="44">
        <f t="shared" si="873"/>
        <v>0</v>
      </c>
      <c r="AP3986" s="45">
        <f t="shared" si="874"/>
        <v>0</v>
      </c>
      <c r="AQ3986" s="40">
        <f>IF(AP3986=0,0,INDEX([1]ค่าเสื่อมสิ่งปลูกสร้าง!$A$5:$D$105,MATCH($AP3986,[1]ค่าเสื่อมสิ่งปลูกสร้าง!$A$5:$A$105,0),MATCH(AE3986,[1]ค่าเสื่อมสิ่งปลูกสร้าง!$A$3:$D$3)))</f>
        <v>0</v>
      </c>
      <c r="AR3986" s="44">
        <f t="shared" si="865"/>
        <v>0</v>
      </c>
      <c r="AS3986" s="44">
        <f t="shared" si="866"/>
        <v>202000</v>
      </c>
      <c r="AT3986" s="44">
        <f t="shared" si="867"/>
        <v>202000</v>
      </c>
      <c r="AU3986" s="46">
        <v>0</v>
      </c>
      <c r="AV3986" s="44">
        <f t="shared" si="875"/>
        <v>202000</v>
      </c>
      <c r="AW3986" s="47" t="str">
        <f t="shared" si="876"/>
        <v>0.01</v>
      </c>
      <c r="AX3986" s="48"/>
      <c r="AY3986" s="48"/>
      <c r="AZ3986" s="49">
        <v>0</v>
      </c>
      <c r="BA3986" s="48"/>
      <c r="BB3986" s="48"/>
      <c r="BC3986" s="44">
        <f t="shared" si="877"/>
        <v>0</v>
      </c>
      <c r="BD3986" s="50">
        <v>1</v>
      </c>
      <c r="BE3986" s="51" t="e">
        <f>IF(AX3986=1,0,IF(AY3986=1,0,IF(BC3986&gt;#REF!,#REF!,IF(OR(AZ3986&gt;0,BD3986&gt;=0),BC3986+([1]สูตร2!H3974*(100%-AZ3986)-BC3986)*BD3986,[1]สูตร2!H3974*(100%-AZ3986)))))</f>
        <v>#REF!</v>
      </c>
      <c r="BF3986" s="31"/>
    </row>
    <row r="3987" spans="1:58" s="5" customFormat="1" ht="24" customHeight="1" x14ac:dyDescent="0.2">
      <c r="A3987" s="31">
        <v>1315</v>
      </c>
      <c r="B3987" s="31" t="s">
        <v>65</v>
      </c>
      <c r="C3987" s="31">
        <v>533</v>
      </c>
      <c r="D3987" s="31" t="s">
        <v>66</v>
      </c>
      <c r="E3987" s="31" t="s">
        <v>3075</v>
      </c>
      <c r="F3987" s="31"/>
      <c r="G3987" s="32" t="s">
        <v>3074</v>
      </c>
      <c r="H3987" s="31">
        <v>46</v>
      </c>
      <c r="I3987" s="31">
        <v>1995</v>
      </c>
      <c r="J3987" s="31" t="s">
        <v>3070</v>
      </c>
      <c r="K3987" s="31">
        <v>10</v>
      </c>
      <c r="L3987" s="31">
        <v>0</v>
      </c>
      <c r="M3987" s="31">
        <v>93</v>
      </c>
      <c r="N3987" s="33">
        <v>4093</v>
      </c>
      <c r="O3987" s="33"/>
      <c r="P3987" s="33"/>
      <c r="Q3987" s="33"/>
      <c r="R3987" s="33"/>
      <c r="S3987" s="34" t="str">
        <f t="shared" si="868"/>
        <v>1</v>
      </c>
      <c r="T3987" s="35">
        <f t="shared" si="869"/>
        <v>4093</v>
      </c>
      <c r="U3987" s="36">
        <f>INDEX([1]ราคาที่ดิน!$B:$G,MATCH($C3987,[1]ราคาที่ดิน!$A:$A,0),MATCH($B3987,[1]ราคาที่ดิน!$B$1:$G$1,0))</f>
        <v>50</v>
      </c>
      <c r="V3987" s="37">
        <f t="shared" ref="V3987:V4050" si="878">$T3987*$U3987</f>
        <v>204650</v>
      </c>
      <c r="W3987" s="31"/>
      <c r="X3987" s="31"/>
      <c r="Y3987" s="31"/>
      <c r="Z3987" s="31"/>
      <c r="AA3987" s="31"/>
      <c r="AB3987" s="32"/>
      <c r="AC3987" s="38"/>
      <c r="AD3987" s="39"/>
      <c r="AE3987" s="39"/>
      <c r="AF3987" s="40" t="str">
        <f t="shared" si="870"/>
        <v/>
      </c>
      <c r="AG3987" s="41" t="str">
        <f t="shared" si="871"/>
        <v/>
      </c>
      <c r="AH3987" s="42"/>
      <c r="AI3987" s="42"/>
      <c r="AJ3987" s="42"/>
      <c r="AK3987" s="42"/>
      <c r="AL3987" s="31"/>
      <c r="AM3987" s="43" t="str">
        <f t="shared" si="872"/>
        <v>100</v>
      </c>
      <c r="AN3987" s="44">
        <f>INDEX([1]ราคาสิ่งปลูกสร้าง!$D$6:$CC$47,MATCH($AD3987,[1]ราคาสิ่งปลูกสร้าง!$B$6:$B$45,0),MATCH($C$7,[1]ราคาสิ่งปลูกสร้าง!$D$5:$CC$5,0))</f>
        <v>0</v>
      </c>
      <c r="AO3987" s="44">
        <f t="shared" si="873"/>
        <v>0</v>
      </c>
      <c r="AP3987" s="45">
        <f t="shared" si="874"/>
        <v>0</v>
      </c>
      <c r="AQ3987" s="40">
        <f>IF(AP3987=0,0,INDEX([1]ค่าเสื่อมสิ่งปลูกสร้าง!$A$5:$D$105,MATCH($AP3987,[1]ค่าเสื่อมสิ่งปลูกสร้าง!$A$5:$A$105,0),MATCH(AE3987,[1]ค่าเสื่อมสิ่งปลูกสร้าง!$A$3:$D$3)))</f>
        <v>0</v>
      </c>
      <c r="AR3987" s="44">
        <f t="shared" ref="AR3987:AR4050" si="879">$AO3987*(100-$AQ3987)%</f>
        <v>0</v>
      </c>
      <c r="AS3987" s="44">
        <f t="shared" ref="AS3987:AS4050" si="880">$V3987+$AR3987</f>
        <v>204650</v>
      </c>
      <c r="AT3987" s="44">
        <f t="shared" ref="AT3987:AT4050" si="881">IF($AM3987%*$AS3987,$AM3987%*$AS3987,0)</f>
        <v>204650</v>
      </c>
      <c r="AU3987" s="46">
        <v>0</v>
      </c>
      <c r="AV3987" s="44">
        <f t="shared" si="875"/>
        <v>204650</v>
      </c>
      <c r="AW3987" s="47" t="str">
        <f t="shared" si="876"/>
        <v>0.01</v>
      </c>
      <c r="AX3987" s="48"/>
      <c r="AY3987" s="48"/>
      <c r="AZ3987" s="49">
        <v>0</v>
      </c>
      <c r="BA3987" s="48"/>
      <c r="BB3987" s="48"/>
      <c r="BC3987" s="44">
        <f t="shared" si="877"/>
        <v>0</v>
      </c>
      <c r="BD3987" s="50">
        <v>1</v>
      </c>
      <c r="BE3987" s="51" t="e">
        <f>IF(AX3987=1,0,IF(AY3987=1,0,IF(BC3987&gt;#REF!,#REF!,IF(OR(AZ3987&gt;0,BD3987&gt;=0),BC3987+([1]สูตร2!H3975*(100%-AZ3987)-BC3987)*BD3987,[1]สูตร2!H3975*(100%-AZ3987)))))</f>
        <v>#REF!</v>
      </c>
      <c r="BF3987" s="31"/>
    </row>
    <row r="3988" spans="1:58" s="5" customFormat="1" ht="24" customHeight="1" x14ac:dyDescent="0.2">
      <c r="A3988" s="31"/>
      <c r="B3988" s="31" t="s">
        <v>65</v>
      </c>
      <c r="C3988" s="31">
        <v>539</v>
      </c>
      <c r="D3988" s="31" t="s">
        <v>66</v>
      </c>
      <c r="E3988" s="31" t="s">
        <v>3075</v>
      </c>
      <c r="F3988" s="31"/>
      <c r="G3988" s="32" t="s">
        <v>3074</v>
      </c>
      <c r="H3988" s="31">
        <v>52</v>
      </c>
      <c r="I3988" s="31">
        <v>2001</v>
      </c>
      <c r="J3988" s="31" t="s">
        <v>3070</v>
      </c>
      <c r="K3988" s="31">
        <v>4</v>
      </c>
      <c r="L3988" s="31">
        <v>1</v>
      </c>
      <c r="M3988" s="31">
        <v>34</v>
      </c>
      <c r="N3988" s="33">
        <v>1734</v>
      </c>
      <c r="O3988" s="33"/>
      <c r="P3988" s="33"/>
      <c r="Q3988" s="33"/>
      <c r="R3988" s="33"/>
      <c r="S3988" s="34" t="str">
        <f t="shared" si="868"/>
        <v>1</v>
      </c>
      <c r="T3988" s="35">
        <f t="shared" si="869"/>
        <v>1734</v>
      </c>
      <c r="U3988" s="36">
        <f>INDEX([1]ราคาที่ดิน!$B:$G,MATCH($C3988,[1]ราคาที่ดิน!$A:$A,0),MATCH($B3988,[1]ราคาที่ดิน!$B$1:$G$1,0))</f>
        <v>50</v>
      </c>
      <c r="V3988" s="37">
        <f t="shared" si="878"/>
        <v>86700</v>
      </c>
      <c r="W3988" s="31"/>
      <c r="X3988" s="31"/>
      <c r="Y3988" s="31"/>
      <c r="Z3988" s="31"/>
      <c r="AA3988" s="31"/>
      <c r="AB3988" s="32"/>
      <c r="AC3988" s="38"/>
      <c r="AD3988" s="39"/>
      <c r="AE3988" s="39"/>
      <c r="AF3988" s="40" t="str">
        <f t="shared" si="870"/>
        <v/>
      </c>
      <c r="AG3988" s="41" t="str">
        <f t="shared" si="871"/>
        <v/>
      </c>
      <c r="AH3988" s="42"/>
      <c r="AI3988" s="42"/>
      <c r="AJ3988" s="42"/>
      <c r="AK3988" s="42"/>
      <c r="AL3988" s="31"/>
      <c r="AM3988" s="43" t="str">
        <f t="shared" si="872"/>
        <v>100</v>
      </c>
      <c r="AN3988" s="44">
        <f>INDEX([1]ราคาสิ่งปลูกสร้าง!$D$6:$CC$47,MATCH($AD3988,[1]ราคาสิ่งปลูกสร้าง!$B$6:$B$45,0),MATCH($C$7,[1]ราคาสิ่งปลูกสร้าง!$D$5:$CC$5,0))</f>
        <v>0</v>
      </c>
      <c r="AO3988" s="44">
        <f t="shared" si="873"/>
        <v>0</v>
      </c>
      <c r="AP3988" s="45">
        <f t="shared" si="874"/>
        <v>0</v>
      </c>
      <c r="AQ3988" s="40">
        <f>IF(AP3988=0,0,INDEX([1]ค่าเสื่อมสิ่งปลูกสร้าง!$A$5:$D$105,MATCH($AP3988,[1]ค่าเสื่อมสิ่งปลูกสร้าง!$A$5:$A$105,0),MATCH(AE3988,[1]ค่าเสื่อมสิ่งปลูกสร้าง!$A$3:$D$3)))</f>
        <v>0</v>
      </c>
      <c r="AR3988" s="44">
        <f t="shared" si="879"/>
        <v>0</v>
      </c>
      <c r="AS3988" s="44">
        <f t="shared" si="880"/>
        <v>86700</v>
      </c>
      <c r="AT3988" s="44">
        <f t="shared" si="881"/>
        <v>86700</v>
      </c>
      <c r="AU3988" s="46">
        <v>0</v>
      </c>
      <c r="AV3988" s="44">
        <f t="shared" si="875"/>
        <v>86700</v>
      </c>
      <c r="AW3988" s="47" t="str">
        <f t="shared" si="876"/>
        <v>0.01</v>
      </c>
      <c r="AX3988" s="48"/>
      <c r="AY3988" s="48"/>
      <c r="AZ3988" s="49">
        <v>0</v>
      </c>
      <c r="BA3988" s="48"/>
      <c r="BB3988" s="48"/>
      <c r="BC3988" s="44">
        <f t="shared" si="877"/>
        <v>0</v>
      </c>
      <c r="BD3988" s="50">
        <v>1</v>
      </c>
      <c r="BE3988" s="51" t="e">
        <f>IF(AX3988=1,0,IF(AY3988=1,0,IF(BC3988&gt;#REF!,#REF!,IF(OR(AZ3988&gt;0,BD3988&gt;=0),BC3988+([1]สูตร2!H3976*(100%-AZ3988)-BC3988)*BD3988,[1]สูตร2!H3976*(100%-AZ3988)))))</f>
        <v>#REF!</v>
      </c>
      <c r="BF3988" s="31"/>
    </row>
    <row r="3989" spans="1:58" s="5" customFormat="1" ht="24" customHeight="1" x14ac:dyDescent="0.2">
      <c r="A3989" s="31">
        <v>1316</v>
      </c>
      <c r="B3989" s="31" t="s">
        <v>65</v>
      </c>
      <c r="C3989" s="31">
        <v>532</v>
      </c>
      <c r="D3989" s="31" t="s">
        <v>66</v>
      </c>
      <c r="E3989" s="31" t="s">
        <v>3076</v>
      </c>
      <c r="F3989" s="31"/>
      <c r="G3989" s="32" t="s">
        <v>3074</v>
      </c>
      <c r="H3989" s="31">
        <v>45</v>
      </c>
      <c r="I3989" s="31">
        <v>1994</v>
      </c>
      <c r="J3989" s="31" t="s">
        <v>3070</v>
      </c>
      <c r="K3989" s="31">
        <v>12</v>
      </c>
      <c r="L3989" s="31">
        <v>2</v>
      </c>
      <c r="M3989" s="31">
        <v>77</v>
      </c>
      <c r="N3989" s="33">
        <v>5077</v>
      </c>
      <c r="O3989" s="33"/>
      <c r="P3989" s="33"/>
      <c r="Q3989" s="33"/>
      <c r="R3989" s="33"/>
      <c r="S3989" s="34" t="str">
        <f t="shared" si="868"/>
        <v>1</v>
      </c>
      <c r="T3989" s="35">
        <f t="shared" si="869"/>
        <v>5077</v>
      </c>
      <c r="U3989" s="36">
        <f>INDEX([1]ราคาที่ดิน!$B:$G,MATCH($C3989,[1]ราคาที่ดิน!$A:$A,0),MATCH($B3989,[1]ราคาที่ดิน!$B$1:$G$1,0))</f>
        <v>50</v>
      </c>
      <c r="V3989" s="37">
        <f t="shared" si="878"/>
        <v>253850</v>
      </c>
      <c r="W3989" s="31"/>
      <c r="X3989" s="31"/>
      <c r="Y3989" s="31"/>
      <c r="Z3989" s="31"/>
      <c r="AA3989" s="31"/>
      <c r="AB3989" s="32"/>
      <c r="AC3989" s="38"/>
      <c r="AD3989" s="39"/>
      <c r="AE3989" s="39"/>
      <c r="AF3989" s="40" t="str">
        <f t="shared" si="870"/>
        <v/>
      </c>
      <c r="AG3989" s="41" t="str">
        <f t="shared" si="871"/>
        <v/>
      </c>
      <c r="AH3989" s="42"/>
      <c r="AI3989" s="42"/>
      <c r="AJ3989" s="42"/>
      <c r="AK3989" s="42"/>
      <c r="AL3989" s="31"/>
      <c r="AM3989" s="43" t="str">
        <f t="shared" si="872"/>
        <v>100</v>
      </c>
      <c r="AN3989" s="44">
        <f>INDEX([1]ราคาสิ่งปลูกสร้าง!$D$6:$CC$47,MATCH($AD3989,[1]ราคาสิ่งปลูกสร้าง!$B$6:$B$45,0),MATCH($C$7,[1]ราคาสิ่งปลูกสร้าง!$D$5:$CC$5,0))</f>
        <v>0</v>
      </c>
      <c r="AO3989" s="44">
        <f t="shared" si="873"/>
        <v>0</v>
      </c>
      <c r="AP3989" s="45">
        <f t="shared" si="874"/>
        <v>0</v>
      </c>
      <c r="AQ3989" s="40">
        <f>IF(AP3989=0,0,INDEX([1]ค่าเสื่อมสิ่งปลูกสร้าง!$A$5:$D$105,MATCH($AP3989,[1]ค่าเสื่อมสิ่งปลูกสร้าง!$A$5:$A$105,0),MATCH(AE3989,[1]ค่าเสื่อมสิ่งปลูกสร้าง!$A$3:$D$3)))</f>
        <v>0</v>
      </c>
      <c r="AR3989" s="44">
        <f t="shared" si="879"/>
        <v>0</v>
      </c>
      <c r="AS3989" s="44">
        <f t="shared" si="880"/>
        <v>253850</v>
      </c>
      <c r="AT3989" s="44">
        <f t="shared" si="881"/>
        <v>253850</v>
      </c>
      <c r="AU3989" s="46">
        <v>0</v>
      </c>
      <c r="AV3989" s="44">
        <f t="shared" si="875"/>
        <v>253850</v>
      </c>
      <c r="AW3989" s="47" t="str">
        <f t="shared" si="876"/>
        <v>0.01</v>
      </c>
      <c r="AX3989" s="48"/>
      <c r="AY3989" s="48"/>
      <c r="AZ3989" s="49">
        <v>0</v>
      </c>
      <c r="BA3989" s="48"/>
      <c r="BB3989" s="48"/>
      <c r="BC3989" s="44">
        <f t="shared" si="877"/>
        <v>0</v>
      </c>
      <c r="BD3989" s="50">
        <v>1</v>
      </c>
      <c r="BE3989" s="51" t="e">
        <f>IF(AX3989=1,0,IF(AY3989=1,0,IF(BC3989&gt;#REF!,#REF!,IF(OR(AZ3989&gt;0,BD3989&gt;=0),BC3989+([1]สูตร2!H3977*(100%-AZ3989)-BC3989)*BD3989,[1]สูตร2!H3977*(100%-AZ3989)))))</f>
        <v>#REF!</v>
      </c>
      <c r="BF3989" s="31"/>
    </row>
    <row r="3990" spans="1:58" s="5" customFormat="1" ht="24" customHeight="1" x14ac:dyDescent="0.2">
      <c r="A3990" s="31">
        <v>1317</v>
      </c>
      <c r="B3990" s="31" t="s">
        <v>93</v>
      </c>
      <c r="C3990" s="31">
        <v>1</v>
      </c>
      <c r="D3990" s="31" t="s">
        <v>71</v>
      </c>
      <c r="E3990" s="31" t="s">
        <v>3077</v>
      </c>
      <c r="F3990" s="31"/>
      <c r="G3990" s="32" t="s">
        <v>3074</v>
      </c>
      <c r="H3990" s="31" t="s">
        <v>104</v>
      </c>
      <c r="I3990" s="31" t="s">
        <v>104</v>
      </c>
      <c r="J3990" s="31" t="s">
        <v>3070</v>
      </c>
      <c r="K3990" s="31">
        <v>0</v>
      </c>
      <c r="L3990" s="31">
        <v>0</v>
      </c>
      <c r="M3990" s="31">
        <v>35</v>
      </c>
      <c r="N3990" s="33"/>
      <c r="O3990" s="33">
        <v>35</v>
      </c>
      <c r="P3990" s="33"/>
      <c r="Q3990" s="33"/>
      <c r="R3990" s="33"/>
      <c r="S3990" s="34" t="str">
        <f t="shared" si="868"/>
        <v>2</v>
      </c>
      <c r="T3990" s="35">
        <f t="shared" si="869"/>
        <v>35</v>
      </c>
      <c r="U3990" s="36">
        <f>INDEX([1]ราคาที่ดิน!$B:$G,MATCH($C3990,[1]ราคาที่ดิน!$A:$A,0),MATCH($B3990,[1]ราคาที่ดิน!$B$1:$G$1,0))</f>
        <v>100</v>
      </c>
      <c r="V3990" s="37">
        <f t="shared" si="878"/>
        <v>3500</v>
      </c>
      <c r="W3990" s="31">
        <v>1</v>
      </c>
      <c r="X3990" s="31" t="s">
        <v>3078</v>
      </c>
      <c r="Y3990" s="31" t="s">
        <v>71</v>
      </c>
      <c r="Z3990" s="31" t="s">
        <v>3073</v>
      </c>
      <c r="AA3990" s="31"/>
      <c r="AB3990" s="32" t="s">
        <v>3074</v>
      </c>
      <c r="AC3990" s="38"/>
      <c r="AD3990" s="39" t="s">
        <v>73</v>
      </c>
      <c r="AE3990" s="39" t="s">
        <v>74</v>
      </c>
      <c r="AF3990" s="40" t="str">
        <f t="shared" si="870"/>
        <v>2</v>
      </c>
      <c r="AG3990" s="41">
        <f t="shared" si="871"/>
        <v>54</v>
      </c>
      <c r="AH3990" s="42"/>
      <c r="AI3990" s="42">
        <v>54</v>
      </c>
      <c r="AJ3990" s="42"/>
      <c r="AK3990" s="42"/>
      <c r="AL3990" s="31">
        <v>31</v>
      </c>
      <c r="AM3990" s="43" t="str">
        <f t="shared" si="872"/>
        <v>100</v>
      </c>
      <c r="AN3990" s="44">
        <f>INDEX([1]ราคาสิ่งปลูกสร้าง!$D$6:$CC$47,MATCH($AD3990,[1]ราคาสิ่งปลูกสร้าง!$B$6:$B$45,0),MATCH($C$7,[1]ราคาสิ่งปลูกสร้าง!$D$5:$CC$5,0))</f>
        <v>6500</v>
      </c>
      <c r="AO3990" s="44">
        <f t="shared" si="873"/>
        <v>351000</v>
      </c>
      <c r="AP3990" s="45">
        <f t="shared" si="874"/>
        <v>31</v>
      </c>
      <c r="AQ3990" s="40">
        <f>IF(AP3990=0,0,INDEX([1]ค่าเสื่อมสิ่งปลูกสร้าง!$A$5:$D$105,MATCH($AP3990,[1]ค่าเสื่อมสิ่งปลูกสร้าง!$A$5:$A$105,0),MATCH(AE3990,[1]ค่าเสื่อมสิ่งปลูกสร้าง!$A$3:$D$3)))</f>
        <v>52</v>
      </c>
      <c r="AR3990" s="44">
        <f t="shared" si="879"/>
        <v>168480</v>
      </c>
      <c r="AS3990" s="44">
        <f t="shared" si="880"/>
        <v>171980</v>
      </c>
      <c r="AT3990" s="44">
        <f t="shared" si="881"/>
        <v>171980</v>
      </c>
      <c r="AU3990" s="46">
        <v>0</v>
      </c>
      <c r="AV3990" s="44">
        <f t="shared" si="875"/>
        <v>171980</v>
      </c>
      <c r="AW3990" s="47" t="str">
        <f t="shared" si="876"/>
        <v>0.02</v>
      </c>
      <c r="AX3990" s="48"/>
      <c r="AY3990" s="48"/>
      <c r="AZ3990" s="49">
        <v>0</v>
      </c>
      <c r="BA3990" s="48"/>
      <c r="BB3990" s="48"/>
      <c r="BC3990" s="44">
        <f t="shared" si="877"/>
        <v>0</v>
      </c>
      <c r="BD3990" s="50">
        <v>1</v>
      </c>
      <c r="BE3990" s="51" t="e">
        <f>IF(AX3990=1,0,IF(AY3990=1,0,IF(BC3990&gt;#REF!,#REF!,IF(OR(AZ3990&gt;0,BD3990&gt;=0),BC3990+([1]สูตร2!H3978*(100%-AZ3990)-BC3990)*BD3990,[1]สูตร2!H3978*(100%-AZ3990)))))</f>
        <v>#REF!</v>
      </c>
      <c r="BF3990" s="31"/>
    </row>
    <row r="3991" spans="1:58" s="5" customFormat="1" ht="24" customHeight="1" x14ac:dyDescent="0.2">
      <c r="A3991" s="31"/>
      <c r="B3991" s="31" t="s">
        <v>93</v>
      </c>
      <c r="C3991" s="31">
        <v>1</v>
      </c>
      <c r="D3991" s="31" t="s">
        <v>71</v>
      </c>
      <c r="E3991" s="31" t="s">
        <v>3077</v>
      </c>
      <c r="F3991" s="31"/>
      <c r="G3991" s="32" t="s">
        <v>3074</v>
      </c>
      <c r="H3991" s="31" t="s">
        <v>104</v>
      </c>
      <c r="I3991" s="31" t="s">
        <v>104</v>
      </c>
      <c r="J3991" s="31" t="s">
        <v>3070</v>
      </c>
      <c r="K3991" s="31">
        <v>0</v>
      </c>
      <c r="L3991" s="31">
        <v>0</v>
      </c>
      <c r="M3991" s="31">
        <v>15</v>
      </c>
      <c r="N3991" s="33"/>
      <c r="O3991" s="33">
        <v>15</v>
      </c>
      <c r="P3991" s="33"/>
      <c r="Q3991" s="33"/>
      <c r="R3991" s="33"/>
      <c r="S3991" s="34" t="str">
        <f t="shared" si="868"/>
        <v>2</v>
      </c>
      <c r="T3991" s="35">
        <f t="shared" si="869"/>
        <v>15</v>
      </c>
      <c r="U3991" s="36">
        <f>INDEX([1]ราคาที่ดิน!$B:$G,MATCH($C3991,[1]ราคาที่ดิน!$A:$A,0),MATCH($B3991,[1]ราคาที่ดิน!$B$1:$G$1,0))</f>
        <v>100</v>
      </c>
      <c r="V3991" s="37">
        <f t="shared" si="878"/>
        <v>1500</v>
      </c>
      <c r="W3991" s="31">
        <v>1</v>
      </c>
      <c r="X3991" s="31" t="s">
        <v>3078</v>
      </c>
      <c r="Y3991" s="31" t="s">
        <v>71</v>
      </c>
      <c r="Z3991" s="31" t="s">
        <v>3073</v>
      </c>
      <c r="AA3991" s="31"/>
      <c r="AB3991" s="32" t="s">
        <v>3074</v>
      </c>
      <c r="AC3991" s="38"/>
      <c r="AD3991" s="39" t="s">
        <v>75</v>
      </c>
      <c r="AE3991" s="39" t="s">
        <v>76</v>
      </c>
      <c r="AF3991" s="40" t="str">
        <f t="shared" si="870"/>
        <v>1</v>
      </c>
      <c r="AG3991" s="41">
        <f t="shared" si="871"/>
        <v>14</v>
      </c>
      <c r="AH3991" s="42">
        <v>14</v>
      </c>
      <c r="AI3991" s="42"/>
      <c r="AJ3991" s="42"/>
      <c r="AK3991" s="42"/>
      <c r="AL3991" s="31">
        <v>31</v>
      </c>
      <c r="AM3991" s="43" t="str">
        <f t="shared" si="872"/>
        <v>100</v>
      </c>
      <c r="AN3991" s="44">
        <f>INDEX([1]ราคาสิ่งปลูกสร้าง!$D$6:$CC$47,MATCH($AD3991,[1]ราคาสิ่งปลูกสร้าง!$B$6:$B$45,0),MATCH($C$7,[1]ราคาสิ่งปลูกสร้าง!$D$5:$CC$5,0))</f>
        <v>5400</v>
      </c>
      <c r="AO3991" s="44">
        <f t="shared" si="873"/>
        <v>75600</v>
      </c>
      <c r="AP3991" s="45">
        <f t="shared" si="874"/>
        <v>31</v>
      </c>
      <c r="AQ3991" s="40">
        <f>IF(AP3991=0,0,INDEX([1]ค่าเสื่อมสิ่งปลูกสร้าง!$A$5:$D$105,MATCH($AP3991,[1]ค่าเสื่อมสิ่งปลูกสร้าง!$A$5:$A$105,0),MATCH(AE3991,[1]ค่าเสื่อมสิ่งปลูกสร้าง!$A$3:$D$3)))</f>
        <v>93</v>
      </c>
      <c r="AR3991" s="44">
        <f t="shared" si="879"/>
        <v>5292.0000000000009</v>
      </c>
      <c r="AS3991" s="44">
        <f t="shared" si="880"/>
        <v>6792.0000000000009</v>
      </c>
      <c r="AT3991" s="44">
        <f t="shared" si="881"/>
        <v>6792.0000000000009</v>
      </c>
      <c r="AU3991" s="46">
        <v>0</v>
      </c>
      <c r="AV3991" s="44">
        <f t="shared" si="875"/>
        <v>6792.0000000000009</v>
      </c>
      <c r="AW3991" s="47" t="str">
        <f t="shared" si="876"/>
        <v>0.01</v>
      </c>
      <c r="AX3991" s="48"/>
      <c r="AY3991" s="48"/>
      <c r="AZ3991" s="49">
        <v>0</v>
      </c>
      <c r="BA3991" s="48"/>
      <c r="BB3991" s="48"/>
      <c r="BC3991" s="44">
        <f t="shared" si="877"/>
        <v>0</v>
      </c>
      <c r="BD3991" s="50">
        <v>1</v>
      </c>
      <c r="BE3991" s="51" t="e">
        <f>IF(AX3991=1,0,IF(AY3991=1,0,IF(BC3991&gt;#REF!,#REF!,IF(OR(AZ3991&gt;0,BD3991&gt;=0),BC3991+([1]สูตร2!H3979*(100%-AZ3991)-BC3991)*BD3991,[1]สูตร2!H3979*(100%-AZ3991)))))</f>
        <v>#REF!</v>
      </c>
      <c r="BF3991" s="31"/>
    </row>
    <row r="3992" spans="1:58" s="5" customFormat="1" ht="24" customHeight="1" x14ac:dyDescent="0.2">
      <c r="A3992" s="31">
        <v>1318</v>
      </c>
      <c r="B3992" s="31" t="s">
        <v>585</v>
      </c>
      <c r="C3992" s="31" t="s">
        <v>3079</v>
      </c>
      <c r="D3992" s="31" t="s">
        <v>71</v>
      </c>
      <c r="E3992" s="31" t="s">
        <v>3080</v>
      </c>
      <c r="F3992" s="31"/>
      <c r="G3992" s="32" t="s">
        <v>3081</v>
      </c>
      <c r="H3992" s="31">
        <v>50</v>
      </c>
      <c r="I3992" s="31" t="s">
        <v>630</v>
      </c>
      <c r="J3992" s="31" t="s">
        <v>3070</v>
      </c>
      <c r="K3992" s="31">
        <v>3</v>
      </c>
      <c r="L3992" s="31">
        <v>2</v>
      </c>
      <c r="M3992" s="31">
        <v>88</v>
      </c>
      <c r="N3992" s="33">
        <v>1488</v>
      </c>
      <c r="O3992" s="33"/>
      <c r="P3992" s="33"/>
      <c r="Q3992" s="33"/>
      <c r="R3992" s="33"/>
      <c r="S3992" s="34" t="str">
        <f t="shared" si="868"/>
        <v>1</v>
      </c>
      <c r="T3992" s="35">
        <f t="shared" si="869"/>
        <v>1488</v>
      </c>
      <c r="U3992" s="36">
        <f>INDEX([1]ราคาที่ดิน!$B:$G,MATCH($C3992,[1]ราคาที่ดิน!$A:$A,0),MATCH($B3992,[1]ราคาที่ดิน!$B$1:$G$1,0))</f>
        <v>50</v>
      </c>
      <c r="V3992" s="37">
        <f t="shared" si="878"/>
        <v>74400</v>
      </c>
      <c r="W3992" s="31"/>
      <c r="X3992" s="31"/>
      <c r="Y3992" s="31"/>
      <c r="Z3992" s="31"/>
      <c r="AA3992" s="31"/>
      <c r="AB3992" s="32"/>
      <c r="AC3992" s="38"/>
      <c r="AD3992" s="39"/>
      <c r="AE3992" s="39"/>
      <c r="AF3992" s="40" t="str">
        <f t="shared" si="870"/>
        <v/>
      </c>
      <c r="AG3992" s="41" t="str">
        <f t="shared" si="871"/>
        <v/>
      </c>
      <c r="AH3992" s="42"/>
      <c r="AI3992" s="42"/>
      <c r="AJ3992" s="42"/>
      <c r="AK3992" s="42"/>
      <c r="AL3992" s="31"/>
      <c r="AM3992" s="43" t="str">
        <f t="shared" si="872"/>
        <v>100</v>
      </c>
      <c r="AN3992" s="44">
        <f>INDEX([1]ราคาสิ่งปลูกสร้าง!$D$6:$CC$47,MATCH($AD3992,[1]ราคาสิ่งปลูกสร้าง!$B$6:$B$45,0),MATCH($C$7,[1]ราคาสิ่งปลูกสร้าง!$D$5:$CC$5,0))</f>
        <v>0</v>
      </c>
      <c r="AO3992" s="44">
        <f t="shared" si="873"/>
        <v>0</v>
      </c>
      <c r="AP3992" s="45">
        <f t="shared" si="874"/>
        <v>0</v>
      </c>
      <c r="AQ3992" s="40">
        <f>IF(AP3992=0,0,INDEX([1]ค่าเสื่อมสิ่งปลูกสร้าง!$A$5:$D$105,MATCH($AP3992,[1]ค่าเสื่อมสิ่งปลูกสร้าง!$A$5:$A$105,0),MATCH(AE3992,[1]ค่าเสื่อมสิ่งปลูกสร้าง!$A$3:$D$3)))</f>
        <v>0</v>
      </c>
      <c r="AR3992" s="44">
        <f t="shared" si="879"/>
        <v>0</v>
      </c>
      <c r="AS3992" s="44">
        <f t="shared" si="880"/>
        <v>74400</v>
      </c>
      <c r="AT3992" s="44">
        <f t="shared" si="881"/>
        <v>74400</v>
      </c>
      <c r="AU3992" s="46">
        <v>0</v>
      </c>
      <c r="AV3992" s="44">
        <f t="shared" si="875"/>
        <v>74400</v>
      </c>
      <c r="AW3992" s="47" t="str">
        <f t="shared" si="876"/>
        <v>0.01</v>
      </c>
      <c r="AX3992" s="48"/>
      <c r="AY3992" s="48"/>
      <c r="AZ3992" s="49">
        <v>0</v>
      </c>
      <c r="BA3992" s="48"/>
      <c r="BB3992" s="48"/>
      <c r="BC3992" s="44">
        <f t="shared" si="877"/>
        <v>0</v>
      </c>
      <c r="BD3992" s="50">
        <v>1</v>
      </c>
      <c r="BE3992" s="51" t="e">
        <f>IF(AX3992=1,0,IF(AY3992=1,0,IF(BC3992&gt;#REF!,#REF!,IF(OR(AZ3992&gt;0,BD3992&gt;=0),BC3992+([1]สูตร2!H3980*(100%-AZ3992)-BC3992)*BD3992,[1]สูตร2!H3980*(100%-AZ3992)))))</f>
        <v>#REF!</v>
      </c>
      <c r="BF3992" s="31"/>
    </row>
    <row r="3993" spans="1:58" s="5" customFormat="1" ht="24" customHeight="1" x14ac:dyDescent="0.2">
      <c r="A3993" s="31">
        <v>1319</v>
      </c>
      <c r="B3993" s="31" t="s">
        <v>585</v>
      </c>
      <c r="C3993" s="31" t="s">
        <v>3082</v>
      </c>
      <c r="D3993" s="31" t="s">
        <v>66</v>
      </c>
      <c r="E3993" s="31" t="s">
        <v>3083</v>
      </c>
      <c r="F3993" s="31"/>
      <c r="G3993" s="32" t="s">
        <v>3081</v>
      </c>
      <c r="H3993" s="31">
        <v>48</v>
      </c>
      <c r="I3993" s="31" t="s">
        <v>630</v>
      </c>
      <c r="J3993" s="31" t="s">
        <v>3070</v>
      </c>
      <c r="K3993" s="31">
        <v>2</v>
      </c>
      <c r="L3993" s="31">
        <v>1</v>
      </c>
      <c r="M3993" s="31">
        <v>98</v>
      </c>
      <c r="N3993" s="33">
        <v>998</v>
      </c>
      <c r="O3993" s="33"/>
      <c r="P3993" s="33"/>
      <c r="Q3993" s="33"/>
      <c r="R3993" s="33"/>
      <c r="S3993" s="34" t="str">
        <f t="shared" si="868"/>
        <v>1</v>
      </c>
      <c r="T3993" s="35">
        <f t="shared" si="869"/>
        <v>998</v>
      </c>
      <c r="U3993" s="36">
        <f>INDEX([1]ราคาที่ดิน!$B:$G,MATCH($C3993,[1]ราคาที่ดิน!$A:$A,0),MATCH($B3993,[1]ราคาที่ดิน!$B$1:$G$1,0))</f>
        <v>50</v>
      </c>
      <c r="V3993" s="37">
        <f t="shared" si="878"/>
        <v>49900</v>
      </c>
      <c r="W3993" s="31"/>
      <c r="X3993" s="31"/>
      <c r="Y3993" s="31"/>
      <c r="Z3993" s="31"/>
      <c r="AA3993" s="31"/>
      <c r="AB3993" s="32"/>
      <c r="AC3993" s="38"/>
      <c r="AD3993" s="39"/>
      <c r="AE3993" s="39"/>
      <c r="AF3993" s="40" t="str">
        <f t="shared" si="870"/>
        <v/>
      </c>
      <c r="AG3993" s="41" t="str">
        <f t="shared" si="871"/>
        <v/>
      </c>
      <c r="AH3993" s="42"/>
      <c r="AI3993" s="42"/>
      <c r="AJ3993" s="42"/>
      <c r="AK3993" s="42"/>
      <c r="AL3993" s="31"/>
      <c r="AM3993" s="43" t="str">
        <f t="shared" si="872"/>
        <v>100</v>
      </c>
      <c r="AN3993" s="44">
        <f>INDEX([1]ราคาสิ่งปลูกสร้าง!$D$6:$CC$47,MATCH($AD3993,[1]ราคาสิ่งปลูกสร้าง!$B$6:$B$45,0),MATCH($C$7,[1]ราคาสิ่งปลูกสร้าง!$D$5:$CC$5,0))</f>
        <v>0</v>
      </c>
      <c r="AO3993" s="44">
        <f t="shared" si="873"/>
        <v>0</v>
      </c>
      <c r="AP3993" s="45">
        <f t="shared" si="874"/>
        <v>0</v>
      </c>
      <c r="AQ3993" s="40">
        <f>IF(AP3993=0,0,INDEX([1]ค่าเสื่อมสิ่งปลูกสร้าง!$A$5:$D$105,MATCH($AP3993,[1]ค่าเสื่อมสิ่งปลูกสร้าง!$A$5:$A$105,0),MATCH(AE3993,[1]ค่าเสื่อมสิ่งปลูกสร้าง!$A$3:$D$3)))</f>
        <v>0</v>
      </c>
      <c r="AR3993" s="44">
        <f t="shared" si="879"/>
        <v>0</v>
      </c>
      <c r="AS3993" s="44">
        <f t="shared" si="880"/>
        <v>49900</v>
      </c>
      <c r="AT3993" s="44">
        <f t="shared" si="881"/>
        <v>49900</v>
      </c>
      <c r="AU3993" s="46">
        <v>0</v>
      </c>
      <c r="AV3993" s="44">
        <f t="shared" si="875"/>
        <v>49900</v>
      </c>
      <c r="AW3993" s="47" t="str">
        <f t="shared" si="876"/>
        <v>0.01</v>
      </c>
      <c r="AX3993" s="48"/>
      <c r="AY3993" s="48"/>
      <c r="AZ3993" s="49">
        <v>0</v>
      </c>
      <c r="BA3993" s="48"/>
      <c r="BB3993" s="48"/>
      <c r="BC3993" s="44">
        <f t="shared" si="877"/>
        <v>0</v>
      </c>
      <c r="BD3993" s="50">
        <v>1</v>
      </c>
      <c r="BE3993" s="51" t="e">
        <f>IF(AX3993=1,0,IF(AY3993=1,0,IF(BC3993&gt;#REF!,#REF!,IF(OR(AZ3993&gt;0,BD3993&gt;=0),BC3993+([1]สูตร2!H3981*(100%-AZ3993)-BC3993)*BD3993,[1]สูตร2!H3981*(100%-AZ3993)))))</f>
        <v>#REF!</v>
      </c>
      <c r="BF3993" s="31"/>
    </row>
    <row r="3994" spans="1:58" s="5" customFormat="1" ht="24" customHeight="1" x14ac:dyDescent="0.2">
      <c r="A3994" s="31"/>
      <c r="B3994" s="31" t="s">
        <v>585</v>
      </c>
      <c r="C3994" s="31" t="s">
        <v>3082</v>
      </c>
      <c r="D3994" s="31" t="s">
        <v>66</v>
      </c>
      <c r="E3994" s="31" t="s">
        <v>3083</v>
      </c>
      <c r="F3994" s="31"/>
      <c r="G3994" s="32" t="s">
        <v>3081</v>
      </c>
      <c r="H3994" s="31">
        <v>48</v>
      </c>
      <c r="I3994" s="31" t="s">
        <v>630</v>
      </c>
      <c r="J3994" s="31" t="s">
        <v>3070</v>
      </c>
      <c r="K3994" s="31">
        <v>2</v>
      </c>
      <c r="L3994" s="31">
        <v>1</v>
      </c>
      <c r="M3994" s="31">
        <v>0</v>
      </c>
      <c r="N3994" s="33"/>
      <c r="O3994" s="33">
        <v>900</v>
      </c>
      <c r="P3994" s="33"/>
      <c r="Q3994" s="33"/>
      <c r="R3994" s="33"/>
      <c r="S3994" s="34" t="str">
        <f t="shared" si="868"/>
        <v>2</v>
      </c>
      <c r="T3994" s="35">
        <f t="shared" si="869"/>
        <v>900</v>
      </c>
      <c r="U3994" s="36">
        <f>INDEX([1]ราคาที่ดิน!$B:$G,MATCH($C3994,[1]ราคาที่ดิน!$A:$A,0),MATCH($B3994,[1]ราคาที่ดิน!$B$1:$G$1,0))</f>
        <v>50</v>
      </c>
      <c r="V3994" s="37">
        <f t="shared" si="878"/>
        <v>45000</v>
      </c>
      <c r="W3994" s="31">
        <v>1</v>
      </c>
      <c r="X3994" s="31" t="s">
        <v>3084</v>
      </c>
      <c r="Y3994" s="31" t="s">
        <v>71</v>
      </c>
      <c r="Z3994" s="31" t="s">
        <v>3085</v>
      </c>
      <c r="AA3994" s="31"/>
      <c r="AB3994" s="32" t="s">
        <v>3081</v>
      </c>
      <c r="AC3994" s="38"/>
      <c r="AD3994" s="39" t="s">
        <v>73</v>
      </c>
      <c r="AE3994" s="39" t="s">
        <v>74</v>
      </c>
      <c r="AF3994" s="40" t="str">
        <f t="shared" si="870"/>
        <v>2</v>
      </c>
      <c r="AG3994" s="41">
        <f t="shared" si="871"/>
        <v>57.5</v>
      </c>
      <c r="AH3994" s="42"/>
      <c r="AI3994" s="42">
        <v>57.5</v>
      </c>
      <c r="AJ3994" s="42"/>
      <c r="AK3994" s="42"/>
      <c r="AL3994" s="31">
        <v>35</v>
      </c>
      <c r="AM3994" s="43" t="str">
        <f t="shared" si="872"/>
        <v>100</v>
      </c>
      <c r="AN3994" s="44">
        <f>INDEX([1]ราคาสิ่งปลูกสร้าง!$D$6:$CC$47,MATCH($AD3994,[1]ราคาสิ่งปลูกสร้าง!$B$6:$B$45,0),MATCH($C$7,[1]ราคาสิ่งปลูกสร้าง!$D$5:$CC$5,0))</f>
        <v>6500</v>
      </c>
      <c r="AO3994" s="44">
        <f t="shared" si="873"/>
        <v>373750</v>
      </c>
      <c r="AP3994" s="45">
        <f t="shared" si="874"/>
        <v>35</v>
      </c>
      <c r="AQ3994" s="40">
        <f>IF(AP3994=0,0,INDEX([1]ค่าเสื่อมสิ่งปลูกสร้าง!$A$5:$D$105,MATCH($AP3994,[1]ค่าเสื่อมสิ่งปลูกสร้าง!$A$5:$A$105,0),MATCH(AE3994,[1]ค่าเสื่อมสิ่งปลูกสร้าง!$A$3:$D$3)))</f>
        <v>60</v>
      </c>
      <c r="AR3994" s="44">
        <f t="shared" si="879"/>
        <v>149500</v>
      </c>
      <c r="AS3994" s="44">
        <f t="shared" si="880"/>
        <v>194500</v>
      </c>
      <c r="AT3994" s="44">
        <f t="shared" si="881"/>
        <v>194500</v>
      </c>
      <c r="AU3994" s="46">
        <v>0</v>
      </c>
      <c r="AV3994" s="44">
        <f t="shared" si="875"/>
        <v>194500</v>
      </c>
      <c r="AW3994" s="47" t="str">
        <f t="shared" si="876"/>
        <v>0.02</v>
      </c>
      <c r="AX3994" s="48"/>
      <c r="AY3994" s="48"/>
      <c r="AZ3994" s="49">
        <v>0</v>
      </c>
      <c r="BA3994" s="48"/>
      <c r="BB3994" s="48"/>
      <c r="BC3994" s="44">
        <f t="shared" si="877"/>
        <v>0</v>
      </c>
      <c r="BD3994" s="50">
        <v>1</v>
      </c>
      <c r="BE3994" s="51" t="e">
        <f>IF(AX3994=1,0,IF(AY3994=1,0,IF(BC3994&gt;#REF!,#REF!,IF(OR(AZ3994&gt;0,BD3994&gt;=0),BC3994+([1]สูตร2!H3982*(100%-AZ3994)-BC3994)*BD3994,[1]สูตร2!H3982*(100%-AZ3994)))))</f>
        <v>#REF!</v>
      </c>
      <c r="BF3994" s="31"/>
    </row>
    <row r="3995" spans="1:58" s="5" customFormat="1" ht="24" customHeight="1" x14ac:dyDescent="0.2">
      <c r="A3995" s="31"/>
      <c r="B3995" s="31" t="s">
        <v>585</v>
      </c>
      <c r="C3995" s="31" t="s">
        <v>3082</v>
      </c>
      <c r="D3995" s="31" t="s">
        <v>66</v>
      </c>
      <c r="E3995" s="31" t="s">
        <v>3083</v>
      </c>
      <c r="F3995" s="31"/>
      <c r="G3995" s="32" t="s">
        <v>3081</v>
      </c>
      <c r="H3995" s="31">
        <v>48</v>
      </c>
      <c r="I3995" s="31" t="s">
        <v>630</v>
      </c>
      <c r="J3995" s="31" t="s">
        <v>3070</v>
      </c>
      <c r="K3995" s="31">
        <v>0</v>
      </c>
      <c r="L3995" s="31">
        <v>0</v>
      </c>
      <c r="M3995" s="31">
        <v>48</v>
      </c>
      <c r="N3995" s="33"/>
      <c r="O3995" s="33">
        <v>48</v>
      </c>
      <c r="P3995" s="33"/>
      <c r="Q3995" s="33"/>
      <c r="R3995" s="33"/>
      <c r="S3995" s="34" t="str">
        <f t="shared" si="868"/>
        <v>2</v>
      </c>
      <c r="T3995" s="35">
        <f t="shared" si="869"/>
        <v>48</v>
      </c>
      <c r="U3995" s="36">
        <f>INDEX([1]ราคาที่ดิน!$B:$G,MATCH($C3995,[1]ราคาที่ดิน!$A:$A,0),MATCH($B3995,[1]ราคาที่ดิน!$B$1:$G$1,0))</f>
        <v>50</v>
      </c>
      <c r="V3995" s="37">
        <f t="shared" si="878"/>
        <v>2400</v>
      </c>
      <c r="W3995" s="31">
        <v>2</v>
      </c>
      <c r="X3995" s="31" t="s">
        <v>3084</v>
      </c>
      <c r="Y3995" s="31" t="s">
        <v>71</v>
      </c>
      <c r="Z3995" s="31" t="s">
        <v>3085</v>
      </c>
      <c r="AA3995" s="31"/>
      <c r="AB3995" s="32" t="s">
        <v>3081</v>
      </c>
      <c r="AC3995" s="38"/>
      <c r="AD3995" s="39" t="s">
        <v>75</v>
      </c>
      <c r="AE3995" s="39" t="s">
        <v>76</v>
      </c>
      <c r="AF3995" s="40" t="str">
        <f t="shared" si="870"/>
        <v>1</v>
      </c>
      <c r="AG3995" s="41">
        <f t="shared" si="871"/>
        <v>36</v>
      </c>
      <c r="AH3995" s="42">
        <v>36</v>
      </c>
      <c r="AI3995" s="42"/>
      <c r="AJ3995" s="42"/>
      <c r="AK3995" s="42"/>
      <c r="AL3995" s="31">
        <v>30</v>
      </c>
      <c r="AM3995" s="43" t="str">
        <f t="shared" si="872"/>
        <v>100</v>
      </c>
      <c r="AN3995" s="44">
        <f>INDEX([1]ราคาสิ่งปลูกสร้าง!$D$6:$CC$47,MATCH($AD3995,[1]ราคาสิ่งปลูกสร้าง!$B$6:$B$45,0),MATCH($C$7,[1]ราคาสิ่งปลูกสร้าง!$D$5:$CC$5,0))</f>
        <v>5400</v>
      </c>
      <c r="AO3995" s="44">
        <f t="shared" si="873"/>
        <v>194400</v>
      </c>
      <c r="AP3995" s="45">
        <f t="shared" si="874"/>
        <v>30</v>
      </c>
      <c r="AQ3995" s="40">
        <f>IF(AP3995=0,0,INDEX([1]ค่าเสื่อมสิ่งปลูกสร้าง!$A$5:$D$105,MATCH($AP3995,[1]ค่าเสื่อมสิ่งปลูกสร้าง!$A$5:$A$105,0),MATCH(AE3995,[1]ค่าเสื่อมสิ่งปลูกสร้าง!$A$3:$D$3)))</f>
        <v>93</v>
      </c>
      <c r="AR3995" s="44">
        <f t="shared" si="879"/>
        <v>13608.000000000002</v>
      </c>
      <c r="AS3995" s="44">
        <f t="shared" si="880"/>
        <v>16008.000000000002</v>
      </c>
      <c r="AT3995" s="44">
        <f t="shared" si="881"/>
        <v>16008.000000000002</v>
      </c>
      <c r="AU3995" s="46">
        <v>0</v>
      </c>
      <c r="AV3995" s="44">
        <f t="shared" si="875"/>
        <v>16008.000000000002</v>
      </c>
      <c r="AW3995" s="47" t="str">
        <f t="shared" si="876"/>
        <v>0.01</v>
      </c>
      <c r="AX3995" s="48"/>
      <c r="AY3995" s="48"/>
      <c r="AZ3995" s="49">
        <v>0</v>
      </c>
      <c r="BA3995" s="48"/>
      <c r="BB3995" s="48"/>
      <c r="BC3995" s="44">
        <f t="shared" si="877"/>
        <v>0</v>
      </c>
      <c r="BD3995" s="50">
        <v>1</v>
      </c>
      <c r="BE3995" s="51" t="e">
        <f>IF(AX3995=1,0,IF(AY3995=1,0,IF(BC3995&gt;#REF!,#REF!,IF(OR(AZ3995&gt;0,BD3995&gt;=0),BC3995+([1]สูตร2!H3983*(100%-AZ3995)-BC3995)*BD3995,[1]สูตร2!H3983*(100%-AZ3995)))))</f>
        <v>#REF!</v>
      </c>
      <c r="BF3995" s="31"/>
    </row>
    <row r="3996" spans="1:58" s="5" customFormat="1" ht="24" customHeight="1" x14ac:dyDescent="0.2">
      <c r="A3996" s="31"/>
      <c r="B3996" s="31" t="s">
        <v>585</v>
      </c>
      <c r="C3996" s="31" t="s">
        <v>3082</v>
      </c>
      <c r="D3996" s="31" t="s">
        <v>66</v>
      </c>
      <c r="E3996" s="31" t="s">
        <v>3083</v>
      </c>
      <c r="F3996" s="31"/>
      <c r="G3996" s="32" t="s">
        <v>3081</v>
      </c>
      <c r="H3996" s="31">
        <v>48</v>
      </c>
      <c r="I3996" s="31" t="s">
        <v>630</v>
      </c>
      <c r="J3996" s="31" t="s">
        <v>3070</v>
      </c>
      <c r="K3996" s="31">
        <v>0</v>
      </c>
      <c r="L3996" s="31">
        <v>0</v>
      </c>
      <c r="M3996" s="31">
        <v>30</v>
      </c>
      <c r="N3996" s="33"/>
      <c r="O3996" s="33">
        <v>30</v>
      </c>
      <c r="P3996" s="33"/>
      <c r="Q3996" s="33"/>
      <c r="R3996" s="33"/>
      <c r="S3996" s="34" t="str">
        <f t="shared" si="868"/>
        <v>2</v>
      </c>
      <c r="T3996" s="35">
        <f t="shared" si="869"/>
        <v>30</v>
      </c>
      <c r="U3996" s="36">
        <f>INDEX([1]ราคาที่ดิน!$B:$G,MATCH($C3996,[1]ราคาที่ดิน!$A:$A,0),MATCH($B3996,[1]ราคาที่ดิน!$B$1:$G$1,0))</f>
        <v>50</v>
      </c>
      <c r="V3996" s="37">
        <f t="shared" si="878"/>
        <v>1500</v>
      </c>
      <c r="W3996" s="31">
        <v>3</v>
      </c>
      <c r="X3996" s="31" t="s">
        <v>3084</v>
      </c>
      <c r="Y3996" s="31" t="s">
        <v>71</v>
      </c>
      <c r="Z3996" s="31" t="s">
        <v>3085</v>
      </c>
      <c r="AA3996" s="31"/>
      <c r="AB3996" s="32" t="s">
        <v>3081</v>
      </c>
      <c r="AC3996" s="38"/>
      <c r="AD3996" s="39" t="s">
        <v>75</v>
      </c>
      <c r="AE3996" s="39" t="s">
        <v>94</v>
      </c>
      <c r="AF3996" s="40" t="str">
        <f t="shared" si="870"/>
        <v>1</v>
      </c>
      <c r="AG3996" s="41">
        <f t="shared" si="871"/>
        <v>15</v>
      </c>
      <c r="AH3996" s="42">
        <v>15</v>
      </c>
      <c r="AI3996" s="42"/>
      <c r="AJ3996" s="42"/>
      <c r="AK3996" s="42"/>
      <c r="AL3996" s="31">
        <v>30</v>
      </c>
      <c r="AM3996" s="43" t="str">
        <f t="shared" si="872"/>
        <v>100</v>
      </c>
      <c r="AN3996" s="44">
        <f>INDEX([1]ราคาสิ่งปลูกสร้าง!$D$6:$CC$47,MATCH($AD3996,[1]ราคาสิ่งปลูกสร้าง!$B$6:$B$45,0),MATCH($C$7,[1]ราคาสิ่งปลูกสร้าง!$D$5:$CC$5,0))</f>
        <v>5400</v>
      </c>
      <c r="AO3996" s="44">
        <f t="shared" si="873"/>
        <v>81000</v>
      </c>
      <c r="AP3996" s="45">
        <f t="shared" si="874"/>
        <v>30</v>
      </c>
      <c r="AQ3996" s="40">
        <f>IF(AP3996=0,0,INDEX([1]ค่าเสื่อมสิ่งปลูกสร้าง!$A$5:$D$105,MATCH($AP3996,[1]ค่าเสื่อมสิ่งปลูกสร้าง!$A$5:$A$105,0),MATCH(AE3996,[1]ค่าเสื่อมสิ่งปลูกสร้าง!$A$3:$D$3)))</f>
        <v>50</v>
      </c>
      <c r="AR3996" s="44">
        <f t="shared" si="879"/>
        <v>40500</v>
      </c>
      <c r="AS3996" s="44">
        <f t="shared" si="880"/>
        <v>42000</v>
      </c>
      <c r="AT3996" s="44">
        <f t="shared" si="881"/>
        <v>42000</v>
      </c>
      <c r="AU3996" s="46">
        <v>0</v>
      </c>
      <c r="AV3996" s="44">
        <f t="shared" si="875"/>
        <v>42000</v>
      </c>
      <c r="AW3996" s="47" t="str">
        <f t="shared" si="876"/>
        <v>0.01</v>
      </c>
      <c r="AX3996" s="48"/>
      <c r="AY3996" s="48"/>
      <c r="AZ3996" s="49">
        <v>0</v>
      </c>
      <c r="BA3996" s="48"/>
      <c r="BB3996" s="48"/>
      <c r="BC3996" s="44">
        <f t="shared" si="877"/>
        <v>0</v>
      </c>
      <c r="BD3996" s="50">
        <v>1</v>
      </c>
      <c r="BE3996" s="51" t="e">
        <f>IF(AX3996=1,0,IF(AY3996=1,0,IF(BC3996&gt;#REF!,#REF!,IF(OR(AZ3996&gt;0,BD3996&gt;=0),BC3996+([1]สูตร2!H3984*(100%-AZ3996)-BC3996)*BD3996,[1]สูตร2!H3984*(100%-AZ3996)))))</f>
        <v>#REF!</v>
      </c>
      <c r="BF3996" s="31"/>
    </row>
    <row r="3997" spans="1:58" s="5" customFormat="1" ht="24" customHeight="1" x14ac:dyDescent="0.2">
      <c r="A3997" s="31"/>
      <c r="B3997" s="31" t="s">
        <v>585</v>
      </c>
      <c r="C3997" s="31" t="s">
        <v>3082</v>
      </c>
      <c r="D3997" s="31" t="s">
        <v>66</v>
      </c>
      <c r="E3997" s="31" t="s">
        <v>3083</v>
      </c>
      <c r="F3997" s="31"/>
      <c r="G3997" s="32" t="s">
        <v>3081</v>
      </c>
      <c r="H3997" s="31">
        <v>48</v>
      </c>
      <c r="I3997" s="31" t="s">
        <v>630</v>
      </c>
      <c r="J3997" s="31" t="s">
        <v>3070</v>
      </c>
      <c r="K3997" s="31">
        <v>0</v>
      </c>
      <c r="L3997" s="31">
        <v>0</v>
      </c>
      <c r="M3997" s="31">
        <v>20</v>
      </c>
      <c r="N3997" s="33"/>
      <c r="O3997" s="33">
        <v>20</v>
      </c>
      <c r="P3997" s="33"/>
      <c r="Q3997" s="33"/>
      <c r="R3997" s="33"/>
      <c r="S3997" s="34" t="str">
        <f t="shared" si="868"/>
        <v>2</v>
      </c>
      <c r="T3997" s="35">
        <f t="shared" si="869"/>
        <v>20</v>
      </c>
      <c r="U3997" s="36">
        <f>INDEX([1]ราคาที่ดิน!$B:$G,MATCH($C3997,[1]ราคาที่ดิน!$A:$A,0),MATCH($B3997,[1]ราคาที่ดิน!$B$1:$G$1,0))</f>
        <v>50</v>
      </c>
      <c r="V3997" s="37">
        <f t="shared" si="878"/>
        <v>1000</v>
      </c>
      <c r="W3997" s="31">
        <v>4</v>
      </c>
      <c r="X3997" s="31" t="s">
        <v>3084</v>
      </c>
      <c r="Y3997" s="31" t="s">
        <v>71</v>
      </c>
      <c r="Z3997" s="31" t="s">
        <v>3085</v>
      </c>
      <c r="AA3997" s="31"/>
      <c r="AB3997" s="32" t="s">
        <v>3081</v>
      </c>
      <c r="AC3997" s="38"/>
      <c r="AD3997" s="39" t="s">
        <v>75</v>
      </c>
      <c r="AE3997" s="39" t="s">
        <v>76</v>
      </c>
      <c r="AF3997" s="40" t="str">
        <f t="shared" si="870"/>
        <v>1</v>
      </c>
      <c r="AG3997" s="41">
        <f t="shared" si="871"/>
        <v>36</v>
      </c>
      <c r="AH3997" s="42">
        <v>36</v>
      </c>
      <c r="AI3997" s="42"/>
      <c r="AJ3997" s="42"/>
      <c r="AK3997" s="42"/>
      <c r="AL3997" s="31">
        <v>2</v>
      </c>
      <c r="AM3997" s="43" t="str">
        <f t="shared" si="872"/>
        <v>100</v>
      </c>
      <c r="AN3997" s="44">
        <f>INDEX([1]ราคาสิ่งปลูกสร้าง!$D$6:$CC$47,MATCH($AD3997,[1]ราคาสิ่งปลูกสร้าง!$B$6:$B$45,0),MATCH($C$7,[1]ราคาสิ่งปลูกสร้าง!$D$5:$CC$5,0))</f>
        <v>5400</v>
      </c>
      <c r="AO3997" s="44">
        <f t="shared" si="873"/>
        <v>194400</v>
      </c>
      <c r="AP3997" s="45">
        <f t="shared" si="874"/>
        <v>2</v>
      </c>
      <c r="AQ3997" s="40">
        <f>IF(AP3997=0,0,INDEX([1]ค่าเสื่อมสิ่งปลูกสร้าง!$A$5:$D$105,MATCH($AP3997,[1]ค่าเสื่อมสิ่งปลูกสร้าง!$A$5:$A$105,0),MATCH(AE3997,[1]ค่าเสื่อมสิ่งปลูกสร้าง!$A$3:$D$3)))</f>
        <v>6</v>
      </c>
      <c r="AR3997" s="44">
        <f t="shared" si="879"/>
        <v>182736</v>
      </c>
      <c r="AS3997" s="44">
        <f t="shared" si="880"/>
        <v>183736</v>
      </c>
      <c r="AT3997" s="44">
        <f t="shared" si="881"/>
        <v>183736</v>
      </c>
      <c r="AU3997" s="46">
        <v>0</v>
      </c>
      <c r="AV3997" s="44">
        <f t="shared" si="875"/>
        <v>183736</v>
      </c>
      <c r="AW3997" s="47" t="str">
        <f t="shared" si="876"/>
        <v>0.01</v>
      </c>
      <c r="AX3997" s="48"/>
      <c r="AY3997" s="48"/>
      <c r="AZ3997" s="49">
        <v>0</v>
      </c>
      <c r="BA3997" s="48"/>
      <c r="BB3997" s="48"/>
      <c r="BC3997" s="44">
        <f t="shared" si="877"/>
        <v>0</v>
      </c>
      <c r="BD3997" s="50">
        <v>1</v>
      </c>
      <c r="BE3997" s="51" t="e">
        <f>IF(AX3997=1,0,IF(AY3997=1,0,IF(BC3997&gt;#REF!,#REF!,IF(OR(AZ3997&gt;0,BD3997&gt;=0),BC3997+([1]สูตร2!H3985*(100%-AZ3997)-BC3997)*BD3997,[1]สูตร2!H3985*(100%-AZ3997)))))</f>
        <v>#REF!</v>
      </c>
      <c r="BF3997" s="31"/>
    </row>
    <row r="3998" spans="1:58" s="5" customFormat="1" ht="24" customHeight="1" x14ac:dyDescent="0.2">
      <c r="A3998" s="31">
        <v>1320</v>
      </c>
      <c r="B3998" s="31" t="s">
        <v>585</v>
      </c>
      <c r="C3998" s="31" t="s">
        <v>3082</v>
      </c>
      <c r="D3998" s="31" t="s">
        <v>71</v>
      </c>
      <c r="E3998" s="31" t="s">
        <v>3086</v>
      </c>
      <c r="F3998" s="31"/>
      <c r="G3998" s="32" t="s">
        <v>3087</v>
      </c>
      <c r="H3998" s="31">
        <v>48</v>
      </c>
      <c r="I3998" s="31" t="s">
        <v>3088</v>
      </c>
      <c r="J3998" s="31" t="s">
        <v>3070</v>
      </c>
      <c r="K3998" s="31">
        <v>2</v>
      </c>
      <c r="L3998" s="31">
        <v>1</v>
      </c>
      <c r="M3998" s="31">
        <v>98</v>
      </c>
      <c r="N3998" s="33">
        <v>998</v>
      </c>
      <c r="O3998" s="33"/>
      <c r="P3998" s="33"/>
      <c r="Q3998" s="33"/>
      <c r="R3998" s="33"/>
      <c r="S3998" s="34" t="str">
        <f t="shared" si="868"/>
        <v>1</v>
      </c>
      <c r="T3998" s="35">
        <f t="shared" si="869"/>
        <v>998</v>
      </c>
      <c r="U3998" s="36">
        <f>INDEX([1]ราคาที่ดิน!$B:$G,MATCH($C3998,[1]ราคาที่ดิน!$A:$A,0),MATCH($B3998,[1]ราคาที่ดิน!$B$1:$G$1,0))</f>
        <v>50</v>
      </c>
      <c r="V3998" s="37">
        <f t="shared" si="878"/>
        <v>49900</v>
      </c>
      <c r="W3998" s="31"/>
      <c r="X3998" s="31"/>
      <c r="Y3998" s="31"/>
      <c r="Z3998" s="31"/>
      <c r="AA3998" s="31"/>
      <c r="AB3998" s="32"/>
      <c r="AC3998" s="38"/>
      <c r="AD3998" s="39"/>
      <c r="AE3998" s="39"/>
      <c r="AF3998" s="40" t="str">
        <f t="shared" si="870"/>
        <v/>
      </c>
      <c r="AG3998" s="41" t="str">
        <f t="shared" si="871"/>
        <v/>
      </c>
      <c r="AH3998" s="42"/>
      <c r="AI3998" s="42"/>
      <c r="AJ3998" s="42"/>
      <c r="AK3998" s="42"/>
      <c r="AL3998" s="31"/>
      <c r="AM3998" s="43" t="str">
        <f t="shared" si="872"/>
        <v>100</v>
      </c>
      <c r="AN3998" s="44">
        <f>INDEX([1]ราคาสิ่งปลูกสร้าง!$D$6:$CC$47,MATCH($AD3998,[1]ราคาสิ่งปลูกสร้าง!$B$6:$B$45,0),MATCH($C$7,[1]ราคาสิ่งปลูกสร้าง!$D$5:$CC$5,0))</f>
        <v>0</v>
      </c>
      <c r="AO3998" s="44">
        <f t="shared" si="873"/>
        <v>0</v>
      </c>
      <c r="AP3998" s="45">
        <f t="shared" si="874"/>
        <v>0</v>
      </c>
      <c r="AQ3998" s="40">
        <f>IF(AP3998=0,0,INDEX([1]ค่าเสื่อมสิ่งปลูกสร้าง!$A$5:$D$105,MATCH($AP3998,[1]ค่าเสื่อมสิ่งปลูกสร้าง!$A$5:$A$105,0),MATCH(AE3998,[1]ค่าเสื่อมสิ่งปลูกสร้าง!$A$3:$D$3)))</f>
        <v>0</v>
      </c>
      <c r="AR3998" s="44">
        <f t="shared" si="879"/>
        <v>0</v>
      </c>
      <c r="AS3998" s="44">
        <f t="shared" si="880"/>
        <v>49900</v>
      </c>
      <c r="AT3998" s="44">
        <f t="shared" si="881"/>
        <v>49900</v>
      </c>
      <c r="AU3998" s="46">
        <v>0</v>
      </c>
      <c r="AV3998" s="44">
        <f t="shared" si="875"/>
        <v>49900</v>
      </c>
      <c r="AW3998" s="47" t="str">
        <f t="shared" si="876"/>
        <v>0.01</v>
      </c>
      <c r="AX3998" s="48"/>
      <c r="AY3998" s="48"/>
      <c r="AZ3998" s="49">
        <v>0</v>
      </c>
      <c r="BA3998" s="48"/>
      <c r="BB3998" s="48"/>
      <c r="BC3998" s="44">
        <f t="shared" si="877"/>
        <v>0</v>
      </c>
      <c r="BD3998" s="50">
        <v>1</v>
      </c>
      <c r="BE3998" s="51" t="e">
        <f>IF(AX3998=1,0,IF(AY3998=1,0,IF(BC3998&gt;#REF!,#REF!,IF(OR(AZ3998&gt;0,BD3998&gt;=0),BC3998+([1]สูตร2!H3986*(100%-AZ3998)-BC3998)*BD3998,[1]สูตร2!H3986*(100%-AZ3998)))))</f>
        <v>#REF!</v>
      </c>
      <c r="BF3998" s="31"/>
    </row>
    <row r="3999" spans="1:58" s="5" customFormat="1" ht="24" customHeight="1" x14ac:dyDescent="0.2">
      <c r="A3999" s="31">
        <v>1321</v>
      </c>
      <c r="B3999" s="31" t="s">
        <v>65</v>
      </c>
      <c r="C3999" s="31">
        <v>3840</v>
      </c>
      <c r="D3999" s="31" t="s">
        <v>66</v>
      </c>
      <c r="E3999" s="31" t="s">
        <v>3089</v>
      </c>
      <c r="F3999" s="31"/>
      <c r="G3999" s="32" t="s">
        <v>3090</v>
      </c>
      <c r="H3999" s="31">
        <v>38</v>
      </c>
      <c r="I3999" s="31">
        <v>1731</v>
      </c>
      <c r="J3999" s="31" t="s">
        <v>3070</v>
      </c>
      <c r="K3999" s="31">
        <v>25</v>
      </c>
      <c r="L3999" s="31">
        <v>3</v>
      </c>
      <c r="M3999" s="31">
        <v>13</v>
      </c>
      <c r="N3999" s="33">
        <v>10313</v>
      </c>
      <c r="O3999" s="33"/>
      <c r="P3999" s="33"/>
      <c r="Q3999" s="33"/>
      <c r="R3999" s="33"/>
      <c r="S3999" s="34" t="str">
        <f t="shared" si="868"/>
        <v>1</v>
      </c>
      <c r="T3999" s="35">
        <f t="shared" si="869"/>
        <v>10313</v>
      </c>
      <c r="U3999" s="36">
        <f>INDEX([1]ราคาที่ดิน!$B:$G,MATCH($C3999,[1]ราคาที่ดิน!$A:$A,0),MATCH($B3999,[1]ราคาที่ดิน!$B$1:$G$1,0))</f>
        <v>50</v>
      </c>
      <c r="V3999" s="37">
        <f t="shared" si="878"/>
        <v>515650</v>
      </c>
      <c r="W3999" s="31"/>
      <c r="X3999" s="31"/>
      <c r="Y3999" s="31"/>
      <c r="Z3999" s="31"/>
      <c r="AA3999" s="31"/>
      <c r="AB3999" s="32"/>
      <c r="AC3999" s="38"/>
      <c r="AD3999" s="39"/>
      <c r="AE3999" s="39"/>
      <c r="AF3999" s="40" t="str">
        <f t="shared" si="870"/>
        <v/>
      </c>
      <c r="AG3999" s="41" t="str">
        <f t="shared" si="871"/>
        <v/>
      </c>
      <c r="AH3999" s="42"/>
      <c r="AI3999" s="42"/>
      <c r="AJ3999" s="42"/>
      <c r="AK3999" s="42"/>
      <c r="AL3999" s="31"/>
      <c r="AM3999" s="43" t="str">
        <f t="shared" si="872"/>
        <v>100</v>
      </c>
      <c r="AN3999" s="44">
        <f>INDEX([1]ราคาสิ่งปลูกสร้าง!$D$6:$CC$47,MATCH($AD3999,[1]ราคาสิ่งปลูกสร้าง!$B$6:$B$45,0),MATCH($C$7,[1]ราคาสิ่งปลูกสร้าง!$D$5:$CC$5,0))</f>
        <v>0</v>
      </c>
      <c r="AO3999" s="44">
        <f t="shared" si="873"/>
        <v>0</v>
      </c>
      <c r="AP3999" s="45">
        <f t="shared" si="874"/>
        <v>0</v>
      </c>
      <c r="AQ3999" s="40">
        <f>IF(AP3999=0,0,INDEX([1]ค่าเสื่อมสิ่งปลูกสร้าง!$A$5:$D$105,MATCH($AP3999,[1]ค่าเสื่อมสิ่งปลูกสร้าง!$A$5:$A$105,0),MATCH(AE3999,[1]ค่าเสื่อมสิ่งปลูกสร้าง!$A$3:$D$3)))</f>
        <v>0</v>
      </c>
      <c r="AR3999" s="44">
        <f t="shared" si="879"/>
        <v>0</v>
      </c>
      <c r="AS3999" s="44">
        <f t="shared" si="880"/>
        <v>515650</v>
      </c>
      <c r="AT3999" s="44">
        <f t="shared" si="881"/>
        <v>515650</v>
      </c>
      <c r="AU3999" s="46">
        <v>0</v>
      </c>
      <c r="AV3999" s="44">
        <f t="shared" si="875"/>
        <v>515650</v>
      </c>
      <c r="AW3999" s="47" t="str">
        <f t="shared" si="876"/>
        <v>0.01</v>
      </c>
      <c r="AX3999" s="48"/>
      <c r="AY3999" s="48"/>
      <c r="AZ3999" s="49">
        <v>0</v>
      </c>
      <c r="BA3999" s="48"/>
      <c r="BB3999" s="48"/>
      <c r="BC3999" s="44">
        <f t="shared" si="877"/>
        <v>0</v>
      </c>
      <c r="BD3999" s="50">
        <v>1</v>
      </c>
      <c r="BE3999" s="51" t="e">
        <f>IF(AX3999=1,0,IF(AY3999=1,0,IF(BC3999&gt;#REF!,#REF!,IF(OR(AZ3999&gt;0,BD3999&gt;=0),BC3999+([1]สูตร2!H3987*(100%-AZ3999)-BC3999)*BD3999,[1]สูตร2!H3987*(100%-AZ3999)))))</f>
        <v>#REF!</v>
      </c>
      <c r="BF3999" s="31"/>
    </row>
    <row r="4000" spans="1:58" s="5" customFormat="1" ht="24" customHeight="1" x14ac:dyDescent="0.2">
      <c r="A4000" s="31"/>
      <c r="B4000" s="31" t="s">
        <v>65</v>
      </c>
      <c r="C4000" s="31">
        <v>27524</v>
      </c>
      <c r="D4000" s="31" t="s">
        <v>66</v>
      </c>
      <c r="E4000" s="31" t="s">
        <v>3089</v>
      </c>
      <c r="F4000" s="31"/>
      <c r="G4000" s="32" t="s">
        <v>3090</v>
      </c>
      <c r="H4000" s="31">
        <v>176</v>
      </c>
      <c r="I4000" s="31">
        <v>1489</v>
      </c>
      <c r="J4000" s="31" t="s">
        <v>3070</v>
      </c>
      <c r="K4000" s="31">
        <v>18</v>
      </c>
      <c r="L4000" s="31">
        <v>0</v>
      </c>
      <c r="M4000" s="31">
        <v>55</v>
      </c>
      <c r="N4000" s="33">
        <v>7255</v>
      </c>
      <c r="O4000" s="33"/>
      <c r="P4000" s="33"/>
      <c r="Q4000" s="33"/>
      <c r="R4000" s="33"/>
      <c r="S4000" s="34" t="str">
        <f t="shared" si="868"/>
        <v>1</v>
      </c>
      <c r="T4000" s="35">
        <f t="shared" si="869"/>
        <v>7255</v>
      </c>
      <c r="U4000" s="36">
        <f>INDEX([1]ราคาที่ดิน!$B:$G,MATCH($C4000,[1]ราคาที่ดิน!$A:$A,0),MATCH($B4000,[1]ราคาที่ดิน!$B$1:$G$1,0))</f>
        <v>75</v>
      </c>
      <c r="V4000" s="37">
        <f t="shared" si="878"/>
        <v>544125</v>
      </c>
      <c r="W4000" s="31"/>
      <c r="X4000" s="31"/>
      <c r="Y4000" s="31"/>
      <c r="Z4000" s="31"/>
      <c r="AA4000" s="31"/>
      <c r="AB4000" s="32"/>
      <c r="AC4000" s="38"/>
      <c r="AD4000" s="39"/>
      <c r="AE4000" s="39"/>
      <c r="AF4000" s="40" t="str">
        <f t="shared" si="870"/>
        <v/>
      </c>
      <c r="AG4000" s="41" t="str">
        <f t="shared" si="871"/>
        <v/>
      </c>
      <c r="AH4000" s="42"/>
      <c r="AI4000" s="42"/>
      <c r="AJ4000" s="42"/>
      <c r="AK4000" s="42"/>
      <c r="AL4000" s="31"/>
      <c r="AM4000" s="43" t="str">
        <f t="shared" si="872"/>
        <v>100</v>
      </c>
      <c r="AN4000" s="44">
        <f>INDEX([1]ราคาสิ่งปลูกสร้าง!$D$6:$CC$47,MATCH($AD4000,[1]ราคาสิ่งปลูกสร้าง!$B$6:$B$45,0),MATCH($C$7,[1]ราคาสิ่งปลูกสร้าง!$D$5:$CC$5,0))</f>
        <v>0</v>
      </c>
      <c r="AO4000" s="44">
        <f t="shared" si="873"/>
        <v>0</v>
      </c>
      <c r="AP4000" s="45">
        <f t="shared" si="874"/>
        <v>0</v>
      </c>
      <c r="AQ4000" s="40">
        <f>IF(AP4000=0,0,INDEX([1]ค่าเสื่อมสิ่งปลูกสร้าง!$A$5:$D$105,MATCH($AP4000,[1]ค่าเสื่อมสิ่งปลูกสร้าง!$A$5:$A$105,0),MATCH(AE4000,[1]ค่าเสื่อมสิ่งปลูกสร้าง!$A$3:$D$3)))</f>
        <v>0</v>
      </c>
      <c r="AR4000" s="44">
        <f t="shared" si="879"/>
        <v>0</v>
      </c>
      <c r="AS4000" s="44">
        <f t="shared" si="880"/>
        <v>544125</v>
      </c>
      <c r="AT4000" s="44">
        <f t="shared" si="881"/>
        <v>544125</v>
      </c>
      <c r="AU4000" s="46">
        <v>0</v>
      </c>
      <c r="AV4000" s="44">
        <f t="shared" si="875"/>
        <v>544125</v>
      </c>
      <c r="AW4000" s="47" t="str">
        <f t="shared" si="876"/>
        <v>0.01</v>
      </c>
      <c r="AX4000" s="48"/>
      <c r="AY4000" s="48"/>
      <c r="AZ4000" s="49">
        <v>0</v>
      </c>
      <c r="BA4000" s="48"/>
      <c r="BB4000" s="48"/>
      <c r="BC4000" s="44">
        <f t="shared" si="877"/>
        <v>0</v>
      </c>
      <c r="BD4000" s="50">
        <v>1</v>
      </c>
      <c r="BE4000" s="51" t="e">
        <f>IF(AX4000=1,0,IF(AY4000=1,0,IF(BC4000&gt;#REF!,#REF!,IF(OR(AZ4000&gt;0,BD4000&gt;=0),BC4000+([1]สูตร2!H3988*(100%-AZ4000)-BC4000)*BD4000,[1]สูตร2!H3988*(100%-AZ4000)))))</f>
        <v>#REF!</v>
      </c>
      <c r="BF4000" s="31"/>
    </row>
    <row r="4001" spans="1:58" s="5" customFormat="1" ht="24" customHeight="1" x14ac:dyDescent="0.2">
      <c r="A4001" s="31"/>
      <c r="B4001" s="31" t="s">
        <v>65</v>
      </c>
      <c r="C4001" s="31">
        <v>13257</v>
      </c>
      <c r="D4001" s="31" t="s">
        <v>66</v>
      </c>
      <c r="E4001" s="31" t="s">
        <v>3089</v>
      </c>
      <c r="F4001" s="31"/>
      <c r="G4001" s="32" t="s">
        <v>3090</v>
      </c>
      <c r="H4001" s="31">
        <v>11</v>
      </c>
      <c r="I4001" s="31">
        <v>738</v>
      </c>
      <c r="J4001" s="31" t="s">
        <v>3070</v>
      </c>
      <c r="K4001" s="31">
        <v>0</v>
      </c>
      <c r="L4001" s="31">
        <v>1</v>
      </c>
      <c r="M4001" s="31">
        <v>0</v>
      </c>
      <c r="N4001" s="33">
        <v>100</v>
      </c>
      <c r="O4001" s="33"/>
      <c r="P4001" s="33"/>
      <c r="Q4001" s="33"/>
      <c r="R4001" s="33"/>
      <c r="S4001" s="34" t="str">
        <f t="shared" si="868"/>
        <v>1</v>
      </c>
      <c r="T4001" s="35">
        <f t="shared" si="869"/>
        <v>100</v>
      </c>
      <c r="U4001" s="36">
        <f>INDEX([1]ราคาที่ดิน!$B:$G,MATCH($C4001,[1]ราคาที่ดิน!$A:$A,0),MATCH($B4001,[1]ราคาที่ดิน!$B$1:$G$1,0))</f>
        <v>50</v>
      </c>
      <c r="V4001" s="37">
        <f t="shared" si="878"/>
        <v>5000</v>
      </c>
      <c r="W4001" s="31"/>
      <c r="X4001" s="31"/>
      <c r="Y4001" s="31"/>
      <c r="Z4001" s="31"/>
      <c r="AA4001" s="31"/>
      <c r="AB4001" s="32"/>
      <c r="AC4001" s="38"/>
      <c r="AD4001" s="39"/>
      <c r="AE4001" s="39"/>
      <c r="AF4001" s="40" t="str">
        <f t="shared" si="870"/>
        <v/>
      </c>
      <c r="AG4001" s="41" t="str">
        <f t="shared" si="871"/>
        <v/>
      </c>
      <c r="AH4001" s="42"/>
      <c r="AI4001" s="42"/>
      <c r="AJ4001" s="42"/>
      <c r="AK4001" s="42"/>
      <c r="AL4001" s="31"/>
      <c r="AM4001" s="43" t="str">
        <f t="shared" si="872"/>
        <v>100</v>
      </c>
      <c r="AN4001" s="44">
        <f>INDEX([1]ราคาสิ่งปลูกสร้าง!$D$6:$CC$47,MATCH($AD4001,[1]ราคาสิ่งปลูกสร้าง!$B$6:$B$45,0),MATCH($C$7,[1]ราคาสิ่งปลูกสร้าง!$D$5:$CC$5,0))</f>
        <v>0</v>
      </c>
      <c r="AO4001" s="44">
        <f t="shared" si="873"/>
        <v>0</v>
      </c>
      <c r="AP4001" s="45">
        <f t="shared" si="874"/>
        <v>0</v>
      </c>
      <c r="AQ4001" s="40">
        <f>IF(AP4001=0,0,INDEX([1]ค่าเสื่อมสิ่งปลูกสร้าง!$A$5:$D$105,MATCH($AP4001,[1]ค่าเสื่อมสิ่งปลูกสร้าง!$A$5:$A$105,0),MATCH(AE4001,[1]ค่าเสื่อมสิ่งปลูกสร้าง!$A$3:$D$3)))</f>
        <v>0</v>
      </c>
      <c r="AR4001" s="44">
        <f t="shared" si="879"/>
        <v>0</v>
      </c>
      <c r="AS4001" s="44">
        <f t="shared" si="880"/>
        <v>5000</v>
      </c>
      <c r="AT4001" s="44">
        <f t="shared" si="881"/>
        <v>5000</v>
      </c>
      <c r="AU4001" s="46">
        <v>0</v>
      </c>
      <c r="AV4001" s="44">
        <f t="shared" si="875"/>
        <v>5000</v>
      </c>
      <c r="AW4001" s="47" t="str">
        <f t="shared" si="876"/>
        <v>0.01</v>
      </c>
      <c r="AX4001" s="48"/>
      <c r="AY4001" s="48"/>
      <c r="AZ4001" s="49">
        <v>0</v>
      </c>
      <c r="BA4001" s="48"/>
      <c r="BB4001" s="48"/>
      <c r="BC4001" s="44">
        <f t="shared" si="877"/>
        <v>0</v>
      </c>
      <c r="BD4001" s="50">
        <v>1</v>
      </c>
      <c r="BE4001" s="51" t="e">
        <f>IF(AX4001=1,0,IF(AY4001=1,0,IF(BC4001&gt;#REF!,#REF!,IF(OR(AZ4001&gt;0,BD4001&gt;=0),BC4001+([1]สูตร2!H3989*(100%-AZ4001)-BC4001)*BD4001,[1]สูตร2!H3989*(100%-AZ4001)))))</f>
        <v>#REF!</v>
      </c>
      <c r="BF4001" s="31"/>
    </row>
    <row r="4002" spans="1:58" s="5" customFormat="1" ht="24" customHeight="1" x14ac:dyDescent="0.2">
      <c r="A4002" s="31"/>
      <c r="B4002" s="31" t="s">
        <v>65</v>
      </c>
      <c r="C4002" s="31">
        <v>13257</v>
      </c>
      <c r="D4002" s="31" t="s">
        <v>66</v>
      </c>
      <c r="E4002" s="31" t="s">
        <v>3089</v>
      </c>
      <c r="F4002" s="31"/>
      <c r="G4002" s="32" t="s">
        <v>3090</v>
      </c>
      <c r="H4002" s="31">
        <v>11</v>
      </c>
      <c r="I4002" s="31">
        <v>738</v>
      </c>
      <c r="J4002" s="31" t="s">
        <v>3070</v>
      </c>
      <c r="K4002" s="31">
        <v>0</v>
      </c>
      <c r="L4002" s="31">
        <v>0</v>
      </c>
      <c r="M4002" s="31">
        <v>40</v>
      </c>
      <c r="N4002" s="33"/>
      <c r="O4002" s="33">
        <v>40</v>
      </c>
      <c r="P4002" s="33"/>
      <c r="Q4002" s="33"/>
      <c r="R4002" s="33"/>
      <c r="S4002" s="34" t="str">
        <f t="shared" si="868"/>
        <v>2</v>
      </c>
      <c r="T4002" s="35">
        <f t="shared" si="869"/>
        <v>40</v>
      </c>
      <c r="U4002" s="36">
        <f>INDEX([1]ราคาที่ดิน!$B:$G,MATCH($C4002,[1]ราคาที่ดิน!$A:$A,0),MATCH($B4002,[1]ราคาที่ดิน!$B$1:$G$1,0))</f>
        <v>50</v>
      </c>
      <c r="V4002" s="37">
        <f t="shared" si="878"/>
        <v>2000</v>
      </c>
      <c r="W4002" s="31">
        <v>1</v>
      </c>
      <c r="X4002" s="31" t="s">
        <v>3091</v>
      </c>
      <c r="Y4002" s="31" t="s">
        <v>66</v>
      </c>
      <c r="Z4002" s="31" t="s">
        <v>3089</v>
      </c>
      <c r="AA4002" s="31"/>
      <c r="AB4002" s="32" t="s">
        <v>3090</v>
      </c>
      <c r="AC4002" s="38"/>
      <c r="AD4002" s="39" t="s">
        <v>73</v>
      </c>
      <c r="AE4002" s="39" t="s">
        <v>74</v>
      </c>
      <c r="AF4002" s="40" t="str">
        <f t="shared" si="870"/>
        <v>2</v>
      </c>
      <c r="AG4002" s="41">
        <f t="shared" si="871"/>
        <v>116</v>
      </c>
      <c r="AH4002" s="42"/>
      <c r="AI4002" s="42">
        <v>116</v>
      </c>
      <c r="AJ4002" s="42"/>
      <c r="AK4002" s="42"/>
      <c r="AL4002" s="31">
        <v>30</v>
      </c>
      <c r="AM4002" s="43" t="str">
        <f t="shared" si="872"/>
        <v>100</v>
      </c>
      <c r="AN4002" s="44">
        <f>INDEX([1]ราคาสิ่งปลูกสร้าง!$D$6:$CC$47,MATCH($AD4002,[1]ราคาสิ่งปลูกสร้าง!$B$6:$B$45,0),MATCH($C$7,[1]ราคาสิ่งปลูกสร้าง!$D$5:$CC$5,0))</f>
        <v>6500</v>
      </c>
      <c r="AO4002" s="44">
        <f t="shared" si="873"/>
        <v>754000</v>
      </c>
      <c r="AP4002" s="45">
        <f t="shared" si="874"/>
        <v>30</v>
      </c>
      <c r="AQ4002" s="40">
        <f>IF(AP4002=0,0,INDEX([1]ค่าเสื่อมสิ่งปลูกสร้าง!$A$5:$D$105,MATCH($AP4002,[1]ค่าเสื่อมสิ่งปลูกสร้าง!$A$5:$A$105,0),MATCH(AE4002,[1]ค่าเสื่อมสิ่งปลูกสร้าง!$A$3:$D$3)))</f>
        <v>50</v>
      </c>
      <c r="AR4002" s="44">
        <f t="shared" si="879"/>
        <v>377000</v>
      </c>
      <c r="AS4002" s="44">
        <f t="shared" si="880"/>
        <v>379000</v>
      </c>
      <c r="AT4002" s="44">
        <f t="shared" si="881"/>
        <v>379000</v>
      </c>
      <c r="AU4002" s="46">
        <v>0</v>
      </c>
      <c r="AV4002" s="44">
        <f t="shared" si="875"/>
        <v>379000</v>
      </c>
      <c r="AW4002" s="47" t="str">
        <f t="shared" si="876"/>
        <v>0.02</v>
      </c>
      <c r="AX4002" s="48"/>
      <c r="AY4002" s="48"/>
      <c r="AZ4002" s="49">
        <v>0</v>
      </c>
      <c r="BA4002" s="48"/>
      <c r="BB4002" s="48"/>
      <c r="BC4002" s="44">
        <f t="shared" si="877"/>
        <v>0</v>
      </c>
      <c r="BD4002" s="50">
        <v>1</v>
      </c>
      <c r="BE4002" s="51" t="e">
        <f>IF(AX4002=1,0,IF(AY4002=1,0,IF(BC4002&gt;#REF!,#REF!,IF(OR(AZ4002&gt;0,BD4002&gt;=0),BC4002+([1]สูตร2!H3990*(100%-AZ4002)-BC4002)*BD4002,[1]สูตร2!H3990*(100%-AZ4002)))))</f>
        <v>#REF!</v>
      </c>
      <c r="BF4002" s="31"/>
    </row>
    <row r="4003" spans="1:58" s="5" customFormat="1" ht="24" customHeight="1" x14ac:dyDescent="0.2">
      <c r="A4003" s="31"/>
      <c r="B4003" s="31" t="s">
        <v>65</v>
      </c>
      <c r="C4003" s="31">
        <v>13257</v>
      </c>
      <c r="D4003" s="31" t="s">
        <v>66</v>
      </c>
      <c r="E4003" s="31" t="s">
        <v>3089</v>
      </c>
      <c r="F4003" s="31"/>
      <c r="G4003" s="32" t="s">
        <v>3090</v>
      </c>
      <c r="H4003" s="31">
        <v>11</v>
      </c>
      <c r="I4003" s="31">
        <v>738</v>
      </c>
      <c r="J4003" s="31" t="s">
        <v>3070</v>
      </c>
      <c r="K4003" s="31">
        <v>0</v>
      </c>
      <c r="L4003" s="31">
        <v>0</v>
      </c>
      <c r="M4003" s="31">
        <v>40</v>
      </c>
      <c r="N4003" s="33"/>
      <c r="O4003" s="33">
        <v>40</v>
      </c>
      <c r="P4003" s="33"/>
      <c r="Q4003" s="33"/>
      <c r="R4003" s="33"/>
      <c r="S4003" s="34" t="str">
        <f t="shared" si="868"/>
        <v>2</v>
      </c>
      <c r="T4003" s="35">
        <f t="shared" si="869"/>
        <v>40</v>
      </c>
      <c r="U4003" s="36">
        <f>INDEX([1]ราคาที่ดิน!$B:$G,MATCH($C4003,[1]ราคาที่ดิน!$A:$A,0),MATCH($B4003,[1]ราคาที่ดิน!$B$1:$G$1,0))</f>
        <v>50</v>
      </c>
      <c r="V4003" s="37">
        <f t="shared" si="878"/>
        <v>2000</v>
      </c>
      <c r="W4003" s="31">
        <v>1</v>
      </c>
      <c r="X4003" s="31" t="s">
        <v>3091</v>
      </c>
      <c r="Y4003" s="31" t="s">
        <v>66</v>
      </c>
      <c r="Z4003" s="31" t="s">
        <v>3089</v>
      </c>
      <c r="AA4003" s="31"/>
      <c r="AB4003" s="32" t="s">
        <v>3090</v>
      </c>
      <c r="AC4003" s="38"/>
      <c r="AD4003" s="39" t="s">
        <v>75</v>
      </c>
      <c r="AE4003" s="39" t="s">
        <v>76</v>
      </c>
      <c r="AF4003" s="40" t="str">
        <f t="shared" si="870"/>
        <v>1</v>
      </c>
      <c r="AG4003" s="41">
        <f t="shared" si="871"/>
        <v>16.5</v>
      </c>
      <c r="AH4003" s="42">
        <v>16.5</v>
      </c>
      <c r="AI4003" s="42"/>
      <c r="AJ4003" s="42"/>
      <c r="AK4003" s="42"/>
      <c r="AL4003" s="31">
        <v>30</v>
      </c>
      <c r="AM4003" s="43" t="str">
        <f t="shared" si="872"/>
        <v>100</v>
      </c>
      <c r="AN4003" s="44">
        <f>INDEX([1]ราคาสิ่งปลูกสร้าง!$D$6:$CC$47,MATCH($AD4003,[1]ราคาสิ่งปลูกสร้าง!$B$6:$B$45,0),MATCH($C$7,[1]ราคาสิ่งปลูกสร้าง!$D$5:$CC$5,0))</f>
        <v>5400</v>
      </c>
      <c r="AO4003" s="44">
        <f t="shared" si="873"/>
        <v>89100</v>
      </c>
      <c r="AP4003" s="45">
        <f t="shared" si="874"/>
        <v>30</v>
      </c>
      <c r="AQ4003" s="40">
        <f>IF(AP4003=0,0,INDEX([1]ค่าเสื่อมสิ่งปลูกสร้าง!$A$5:$D$105,MATCH($AP4003,[1]ค่าเสื่อมสิ่งปลูกสร้าง!$A$5:$A$105,0),MATCH(AE4003,[1]ค่าเสื่อมสิ่งปลูกสร้าง!$A$3:$D$3)))</f>
        <v>93</v>
      </c>
      <c r="AR4003" s="44">
        <f t="shared" si="879"/>
        <v>6237.0000000000009</v>
      </c>
      <c r="AS4003" s="44">
        <f t="shared" si="880"/>
        <v>8237</v>
      </c>
      <c r="AT4003" s="44">
        <f t="shared" si="881"/>
        <v>8237</v>
      </c>
      <c r="AU4003" s="46">
        <v>0</v>
      </c>
      <c r="AV4003" s="44">
        <f t="shared" si="875"/>
        <v>8237</v>
      </c>
      <c r="AW4003" s="47" t="str">
        <f t="shared" si="876"/>
        <v>0.01</v>
      </c>
      <c r="AX4003" s="48"/>
      <c r="AY4003" s="48"/>
      <c r="AZ4003" s="49">
        <v>0</v>
      </c>
      <c r="BA4003" s="48"/>
      <c r="BB4003" s="48"/>
      <c r="BC4003" s="44">
        <f t="shared" si="877"/>
        <v>0</v>
      </c>
      <c r="BD4003" s="50">
        <v>1</v>
      </c>
      <c r="BE4003" s="51" t="e">
        <f>IF(AX4003=1,0,IF(AY4003=1,0,IF(BC4003&gt;#REF!,#REF!,IF(OR(AZ4003&gt;0,BD4003&gt;=0),BC4003+([1]สูตร2!H3991*(100%-AZ4003)-BC4003)*BD4003,[1]สูตร2!H3991*(100%-AZ4003)))))</f>
        <v>#REF!</v>
      </c>
      <c r="BF4003" s="31"/>
    </row>
    <row r="4004" spans="1:58" s="5" customFormat="1" ht="24" customHeight="1" x14ac:dyDescent="0.2">
      <c r="A4004" s="31">
        <v>1322</v>
      </c>
      <c r="B4004" s="31" t="s">
        <v>65</v>
      </c>
      <c r="C4004" s="31">
        <v>27248</v>
      </c>
      <c r="D4004" s="31" t="s">
        <v>66</v>
      </c>
      <c r="E4004" s="31" t="s">
        <v>3092</v>
      </c>
      <c r="F4004" s="31"/>
      <c r="G4004" s="32" t="s">
        <v>3093</v>
      </c>
      <c r="H4004" s="31">
        <v>63</v>
      </c>
      <c r="I4004" s="31">
        <v>1113</v>
      </c>
      <c r="J4004" s="31" t="s">
        <v>3070</v>
      </c>
      <c r="K4004" s="31">
        <v>9</v>
      </c>
      <c r="L4004" s="31">
        <v>1</v>
      </c>
      <c r="M4004" s="31">
        <v>40</v>
      </c>
      <c r="N4004" s="33">
        <v>3740</v>
      </c>
      <c r="O4004" s="33"/>
      <c r="P4004" s="33"/>
      <c r="Q4004" s="33"/>
      <c r="R4004" s="33"/>
      <c r="S4004" s="34" t="str">
        <f t="shared" si="868"/>
        <v>1</v>
      </c>
      <c r="T4004" s="35">
        <f t="shared" si="869"/>
        <v>3740</v>
      </c>
      <c r="U4004" s="36">
        <f>INDEX([1]ราคาที่ดิน!$B:$G,MATCH($C4004,[1]ราคาที่ดิน!$A:$A,0),MATCH($B4004,[1]ราคาที่ดิน!$B$1:$G$1,0))</f>
        <v>200</v>
      </c>
      <c r="V4004" s="37">
        <f t="shared" si="878"/>
        <v>748000</v>
      </c>
      <c r="W4004" s="31"/>
      <c r="X4004" s="31"/>
      <c r="Y4004" s="31"/>
      <c r="Z4004" s="31"/>
      <c r="AA4004" s="31"/>
      <c r="AB4004" s="32"/>
      <c r="AC4004" s="38"/>
      <c r="AD4004" s="39"/>
      <c r="AE4004" s="39"/>
      <c r="AF4004" s="40" t="str">
        <f t="shared" si="870"/>
        <v/>
      </c>
      <c r="AG4004" s="41" t="str">
        <f t="shared" si="871"/>
        <v/>
      </c>
      <c r="AH4004" s="42"/>
      <c r="AI4004" s="42"/>
      <c r="AJ4004" s="42"/>
      <c r="AK4004" s="42"/>
      <c r="AL4004" s="31"/>
      <c r="AM4004" s="43" t="str">
        <f t="shared" si="872"/>
        <v>100</v>
      </c>
      <c r="AN4004" s="44">
        <f>INDEX([1]ราคาสิ่งปลูกสร้าง!$D$6:$CC$47,MATCH($AD4004,[1]ราคาสิ่งปลูกสร้าง!$B$6:$B$45,0),MATCH($C$7,[1]ราคาสิ่งปลูกสร้าง!$D$5:$CC$5,0))</f>
        <v>0</v>
      </c>
      <c r="AO4004" s="44">
        <f t="shared" si="873"/>
        <v>0</v>
      </c>
      <c r="AP4004" s="45">
        <f t="shared" si="874"/>
        <v>0</v>
      </c>
      <c r="AQ4004" s="40">
        <f>IF(AP4004=0,0,INDEX([1]ค่าเสื่อมสิ่งปลูกสร้าง!$A$5:$D$105,MATCH($AP4004,[1]ค่าเสื่อมสิ่งปลูกสร้าง!$A$5:$A$105,0),MATCH(AE4004,[1]ค่าเสื่อมสิ่งปลูกสร้าง!$A$3:$D$3)))</f>
        <v>0</v>
      </c>
      <c r="AR4004" s="44">
        <f t="shared" si="879"/>
        <v>0</v>
      </c>
      <c r="AS4004" s="44">
        <f t="shared" si="880"/>
        <v>748000</v>
      </c>
      <c r="AT4004" s="44">
        <f t="shared" si="881"/>
        <v>748000</v>
      </c>
      <c r="AU4004" s="46">
        <v>0</v>
      </c>
      <c r="AV4004" s="44">
        <f t="shared" si="875"/>
        <v>748000</v>
      </c>
      <c r="AW4004" s="47" t="str">
        <f t="shared" si="876"/>
        <v>0.01</v>
      </c>
      <c r="AX4004" s="48"/>
      <c r="AY4004" s="48"/>
      <c r="AZ4004" s="49">
        <v>0</v>
      </c>
      <c r="BA4004" s="48"/>
      <c r="BB4004" s="48"/>
      <c r="BC4004" s="44">
        <f t="shared" si="877"/>
        <v>0</v>
      </c>
      <c r="BD4004" s="50">
        <v>1</v>
      </c>
      <c r="BE4004" s="51" t="e">
        <f>IF(AX4004=1,0,IF(AY4004=1,0,IF(BC4004&gt;#REF!,#REF!,IF(OR(AZ4004&gt;0,BD4004&gt;=0),BC4004+([1]สูตร2!H3992*(100%-AZ4004)-BC4004)*BD4004,[1]สูตร2!H3992*(100%-AZ4004)))))</f>
        <v>#REF!</v>
      </c>
      <c r="BF4004" s="31"/>
    </row>
    <row r="4005" spans="1:58" s="5" customFormat="1" ht="24" customHeight="1" x14ac:dyDescent="0.2">
      <c r="A4005" s="31"/>
      <c r="B4005" s="31" t="s">
        <v>65</v>
      </c>
      <c r="C4005" s="31">
        <v>27150</v>
      </c>
      <c r="D4005" s="31" t="s">
        <v>66</v>
      </c>
      <c r="E4005" s="31" t="s">
        <v>3092</v>
      </c>
      <c r="F4005" s="31"/>
      <c r="G4005" s="32" t="s">
        <v>3093</v>
      </c>
      <c r="H4005" s="31">
        <v>65</v>
      </c>
      <c r="I4005" s="31">
        <v>1115</v>
      </c>
      <c r="J4005" s="31" t="s">
        <v>3070</v>
      </c>
      <c r="K4005" s="31">
        <v>50</v>
      </c>
      <c r="L4005" s="31">
        <v>1</v>
      </c>
      <c r="M4005" s="31">
        <v>33</v>
      </c>
      <c r="N4005" s="33">
        <v>20133</v>
      </c>
      <c r="O4005" s="33"/>
      <c r="P4005" s="33"/>
      <c r="Q4005" s="33"/>
      <c r="R4005" s="33"/>
      <c r="S4005" s="34" t="str">
        <f t="shared" si="868"/>
        <v>1</v>
      </c>
      <c r="T4005" s="35">
        <f t="shared" si="869"/>
        <v>20133</v>
      </c>
      <c r="U4005" s="36">
        <f>INDEX([1]ราคาที่ดิน!$B:$G,MATCH($C4005,[1]ราคาที่ดิน!$A:$A,0),MATCH($B4005,[1]ราคาที่ดิน!$B$1:$G$1,0))</f>
        <v>65</v>
      </c>
      <c r="V4005" s="37">
        <f t="shared" si="878"/>
        <v>1308645</v>
      </c>
      <c r="W4005" s="31"/>
      <c r="X4005" s="31"/>
      <c r="Y4005" s="31"/>
      <c r="Z4005" s="31"/>
      <c r="AA4005" s="31"/>
      <c r="AB4005" s="32"/>
      <c r="AC4005" s="38"/>
      <c r="AD4005" s="39"/>
      <c r="AE4005" s="39"/>
      <c r="AF4005" s="40" t="str">
        <f t="shared" si="870"/>
        <v/>
      </c>
      <c r="AG4005" s="41" t="str">
        <f t="shared" si="871"/>
        <v/>
      </c>
      <c r="AH4005" s="42"/>
      <c r="AI4005" s="42"/>
      <c r="AJ4005" s="42"/>
      <c r="AK4005" s="42"/>
      <c r="AL4005" s="31"/>
      <c r="AM4005" s="43" t="str">
        <f t="shared" si="872"/>
        <v>100</v>
      </c>
      <c r="AN4005" s="44">
        <f>INDEX([1]ราคาสิ่งปลูกสร้าง!$D$6:$CC$47,MATCH($AD4005,[1]ราคาสิ่งปลูกสร้าง!$B$6:$B$45,0),MATCH($C$7,[1]ราคาสิ่งปลูกสร้าง!$D$5:$CC$5,0))</f>
        <v>0</v>
      </c>
      <c r="AO4005" s="44">
        <f t="shared" si="873"/>
        <v>0</v>
      </c>
      <c r="AP4005" s="45">
        <f t="shared" si="874"/>
        <v>0</v>
      </c>
      <c r="AQ4005" s="40">
        <f>IF(AP4005=0,0,INDEX([1]ค่าเสื่อมสิ่งปลูกสร้าง!$A$5:$D$105,MATCH($AP4005,[1]ค่าเสื่อมสิ่งปลูกสร้าง!$A$5:$A$105,0),MATCH(AE4005,[1]ค่าเสื่อมสิ่งปลูกสร้าง!$A$3:$D$3)))</f>
        <v>0</v>
      </c>
      <c r="AR4005" s="44">
        <f t="shared" si="879"/>
        <v>0</v>
      </c>
      <c r="AS4005" s="44">
        <f t="shared" si="880"/>
        <v>1308645</v>
      </c>
      <c r="AT4005" s="44">
        <f t="shared" si="881"/>
        <v>1308645</v>
      </c>
      <c r="AU4005" s="46">
        <v>0</v>
      </c>
      <c r="AV4005" s="44">
        <f t="shared" si="875"/>
        <v>1308645</v>
      </c>
      <c r="AW4005" s="47" t="str">
        <f t="shared" si="876"/>
        <v>0.01</v>
      </c>
      <c r="AX4005" s="48"/>
      <c r="AY4005" s="48"/>
      <c r="AZ4005" s="49">
        <v>0</v>
      </c>
      <c r="BA4005" s="48"/>
      <c r="BB4005" s="48"/>
      <c r="BC4005" s="44">
        <f t="shared" si="877"/>
        <v>0</v>
      </c>
      <c r="BD4005" s="50">
        <v>1</v>
      </c>
      <c r="BE4005" s="51" t="e">
        <f>IF(AX4005=1,0,IF(AY4005=1,0,IF(BC4005&gt;#REF!,#REF!,IF(OR(AZ4005&gt;0,BD4005&gt;=0),BC4005+([1]สูตร2!H3993*(100%-AZ4005)-BC4005)*BD4005,[1]สูตร2!H3993*(100%-AZ4005)))))</f>
        <v>#REF!</v>
      </c>
      <c r="BF4005" s="31"/>
    </row>
    <row r="4006" spans="1:58" s="5" customFormat="1" ht="24" customHeight="1" x14ac:dyDescent="0.2">
      <c r="A4006" s="31"/>
      <c r="B4006" s="31" t="s">
        <v>65</v>
      </c>
      <c r="C4006" s="31">
        <v>13307</v>
      </c>
      <c r="D4006" s="31" t="s">
        <v>66</v>
      </c>
      <c r="E4006" s="31" t="s">
        <v>3092</v>
      </c>
      <c r="F4006" s="31"/>
      <c r="G4006" s="32" t="s">
        <v>3093</v>
      </c>
      <c r="H4006" s="31">
        <v>66</v>
      </c>
      <c r="I4006" s="31">
        <v>786</v>
      </c>
      <c r="J4006" s="31" t="s">
        <v>3070</v>
      </c>
      <c r="K4006" s="31">
        <v>0</v>
      </c>
      <c r="L4006" s="31">
        <v>3</v>
      </c>
      <c r="M4006" s="31">
        <v>0</v>
      </c>
      <c r="N4006" s="33">
        <v>300</v>
      </c>
      <c r="O4006" s="33"/>
      <c r="P4006" s="33"/>
      <c r="Q4006" s="33"/>
      <c r="R4006" s="33"/>
      <c r="S4006" s="34" t="str">
        <f t="shared" si="868"/>
        <v>1</v>
      </c>
      <c r="T4006" s="35">
        <f t="shared" si="869"/>
        <v>300</v>
      </c>
      <c r="U4006" s="36">
        <f>INDEX([1]ราคาที่ดิน!$B:$G,MATCH($C4006,[1]ราคาที่ดิน!$A:$A,0),MATCH($B4006,[1]ราคาที่ดิน!$B$1:$G$1,0))</f>
        <v>50</v>
      </c>
      <c r="V4006" s="37">
        <f t="shared" si="878"/>
        <v>15000</v>
      </c>
      <c r="W4006" s="31"/>
      <c r="X4006" s="31"/>
      <c r="Y4006" s="31"/>
      <c r="Z4006" s="31"/>
      <c r="AA4006" s="31"/>
      <c r="AB4006" s="32"/>
      <c r="AC4006" s="38"/>
      <c r="AD4006" s="39"/>
      <c r="AE4006" s="39"/>
      <c r="AF4006" s="40" t="str">
        <f t="shared" si="870"/>
        <v/>
      </c>
      <c r="AG4006" s="41" t="str">
        <f t="shared" si="871"/>
        <v/>
      </c>
      <c r="AH4006" s="42"/>
      <c r="AI4006" s="42"/>
      <c r="AJ4006" s="42"/>
      <c r="AK4006" s="42"/>
      <c r="AL4006" s="31"/>
      <c r="AM4006" s="43" t="str">
        <f t="shared" si="872"/>
        <v>100</v>
      </c>
      <c r="AN4006" s="44">
        <f>INDEX([1]ราคาสิ่งปลูกสร้าง!$D$6:$CC$47,MATCH($AD4006,[1]ราคาสิ่งปลูกสร้าง!$B$6:$B$45,0),MATCH($C$7,[1]ราคาสิ่งปลูกสร้าง!$D$5:$CC$5,0))</f>
        <v>0</v>
      </c>
      <c r="AO4006" s="44">
        <f t="shared" si="873"/>
        <v>0</v>
      </c>
      <c r="AP4006" s="45">
        <f t="shared" si="874"/>
        <v>0</v>
      </c>
      <c r="AQ4006" s="40">
        <f>IF(AP4006=0,0,INDEX([1]ค่าเสื่อมสิ่งปลูกสร้าง!$A$5:$D$105,MATCH($AP4006,[1]ค่าเสื่อมสิ่งปลูกสร้าง!$A$5:$A$105,0),MATCH(AE4006,[1]ค่าเสื่อมสิ่งปลูกสร้าง!$A$3:$D$3)))</f>
        <v>0</v>
      </c>
      <c r="AR4006" s="44">
        <f t="shared" si="879"/>
        <v>0</v>
      </c>
      <c r="AS4006" s="44">
        <f t="shared" si="880"/>
        <v>15000</v>
      </c>
      <c r="AT4006" s="44">
        <f t="shared" si="881"/>
        <v>15000</v>
      </c>
      <c r="AU4006" s="46">
        <v>0</v>
      </c>
      <c r="AV4006" s="44">
        <f t="shared" si="875"/>
        <v>15000</v>
      </c>
      <c r="AW4006" s="47" t="str">
        <f t="shared" si="876"/>
        <v>0.01</v>
      </c>
      <c r="AX4006" s="48"/>
      <c r="AY4006" s="48"/>
      <c r="AZ4006" s="49">
        <v>0</v>
      </c>
      <c r="BA4006" s="48"/>
      <c r="BB4006" s="48"/>
      <c r="BC4006" s="44">
        <f t="shared" si="877"/>
        <v>0</v>
      </c>
      <c r="BD4006" s="50">
        <v>1</v>
      </c>
      <c r="BE4006" s="51" t="e">
        <f>IF(AX4006=1,0,IF(AY4006=1,0,IF(BC4006&gt;#REF!,#REF!,IF(OR(AZ4006&gt;0,BD4006&gt;=0),BC4006+([1]สูตร2!H3994*(100%-AZ4006)-BC4006)*BD4006,[1]สูตร2!H3994*(100%-AZ4006)))))</f>
        <v>#REF!</v>
      </c>
      <c r="BF4006" s="31"/>
    </row>
    <row r="4007" spans="1:58" s="5" customFormat="1" ht="24" customHeight="1" x14ac:dyDescent="0.2">
      <c r="A4007" s="31"/>
      <c r="B4007" s="31" t="s">
        <v>65</v>
      </c>
      <c r="C4007" s="31">
        <v>13307</v>
      </c>
      <c r="D4007" s="31" t="s">
        <v>66</v>
      </c>
      <c r="E4007" s="31" t="s">
        <v>3092</v>
      </c>
      <c r="F4007" s="31"/>
      <c r="G4007" s="32" t="s">
        <v>3093</v>
      </c>
      <c r="H4007" s="31">
        <v>66</v>
      </c>
      <c r="I4007" s="31">
        <v>786</v>
      </c>
      <c r="J4007" s="31" t="s">
        <v>3070</v>
      </c>
      <c r="K4007" s="31">
        <v>0</v>
      </c>
      <c r="L4007" s="31">
        <v>0</v>
      </c>
      <c r="M4007" s="31">
        <v>31</v>
      </c>
      <c r="N4007" s="33"/>
      <c r="O4007" s="33">
        <v>31</v>
      </c>
      <c r="P4007" s="33"/>
      <c r="Q4007" s="33"/>
      <c r="R4007" s="33"/>
      <c r="S4007" s="34" t="str">
        <f t="shared" si="868"/>
        <v>2</v>
      </c>
      <c r="T4007" s="35">
        <f t="shared" si="869"/>
        <v>31</v>
      </c>
      <c r="U4007" s="36">
        <f>INDEX([1]ราคาที่ดิน!$B:$G,MATCH($C4007,[1]ราคาที่ดิน!$A:$A,0),MATCH($B4007,[1]ราคาที่ดิน!$B$1:$G$1,0))</f>
        <v>50</v>
      </c>
      <c r="V4007" s="37">
        <f t="shared" si="878"/>
        <v>1550</v>
      </c>
      <c r="W4007" s="31">
        <v>1</v>
      </c>
      <c r="X4007" s="31" t="s">
        <v>3094</v>
      </c>
      <c r="Y4007" s="31" t="s">
        <v>66</v>
      </c>
      <c r="Z4007" s="31" t="s">
        <v>3092</v>
      </c>
      <c r="AA4007" s="31"/>
      <c r="AB4007" s="32" t="s">
        <v>3093</v>
      </c>
      <c r="AC4007" s="38"/>
      <c r="AD4007" s="39" t="s">
        <v>73</v>
      </c>
      <c r="AE4007" s="39" t="s">
        <v>74</v>
      </c>
      <c r="AF4007" s="40" t="str">
        <f t="shared" si="870"/>
        <v>2</v>
      </c>
      <c r="AG4007" s="41">
        <f t="shared" si="871"/>
        <v>72</v>
      </c>
      <c r="AH4007" s="42"/>
      <c r="AI4007" s="42">
        <v>72</v>
      </c>
      <c r="AJ4007" s="42"/>
      <c r="AK4007" s="42"/>
      <c r="AL4007" s="31">
        <v>15</v>
      </c>
      <c r="AM4007" s="43" t="str">
        <f t="shared" si="872"/>
        <v>100</v>
      </c>
      <c r="AN4007" s="44">
        <f>INDEX([1]ราคาสิ่งปลูกสร้าง!$D$6:$CC$47,MATCH($AD4007,[1]ราคาสิ่งปลูกสร้าง!$B$6:$B$45,0),MATCH($C$7,[1]ราคาสิ่งปลูกสร้าง!$D$5:$CC$5,0))</f>
        <v>6500</v>
      </c>
      <c r="AO4007" s="44">
        <f t="shared" si="873"/>
        <v>468000</v>
      </c>
      <c r="AP4007" s="45">
        <f t="shared" si="874"/>
        <v>15</v>
      </c>
      <c r="AQ4007" s="40">
        <f>IF(AP4007=0,0,INDEX([1]ค่าเสื่อมสิ่งปลูกสร้าง!$A$5:$D$105,MATCH($AP4007,[1]ค่าเสื่อมสิ่งปลูกสร้าง!$A$5:$A$105,0),MATCH(AE4007,[1]ค่าเสื่อมสิ่งปลูกสร้าง!$A$3:$D$3)))</f>
        <v>20</v>
      </c>
      <c r="AR4007" s="44">
        <f t="shared" si="879"/>
        <v>374400</v>
      </c>
      <c r="AS4007" s="44">
        <f t="shared" si="880"/>
        <v>375950</v>
      </c>
      <c r="AT4007" s="44">
        <f t="shared" si="881"/>
        <v>375950</v>
      </c>
      <c r="AU4007" s="46">
        <v>0</v>
      </c>
      <c r="AV4007" s="44">
        <f t="shared" si="875"/>
        <v>375950</v>
      </c>
      <c r="AW4007" s="47" t="str">
        <f t="shared" si="876"/>
        <v>0.02</v>
      </c>
      <c r="AX4007" s="48"/>
      <c r="AY4007" s="48"/>
      <c r="AZ4007" s="49">
        <v>0</v>
      </c>
      <c r="BA4007" s="48"/>
      <c r="BB4007" s="48"/>
      <c r="BC4007" s="44">
        <f t="shared" si="877"/>
        <v>0</v>
      </c>
      <c r="BD4007" s="50">
        <v>1</v>
      </c>
      <c r="BE4007" s="51" t="e">
        <f>IF(AX4007=1,0,IF(AY4007=1,0,IF(BC4007&gt;#REF!,#REF!,IF(OR(AZ4007&gt;0,BD4007&gt;=0),BC4007+([1]สูตร2!H3995*(100%-AZ4007)-BC4007)*BD4007,[1]สูตร2!H3995*(100%-AZ4007)))))</f>
        <v>#REF!</v>
      </c>
      <c r="BF4007" s="31"/>
    </row>
    <row r="4008" spans="1:58" s="5" customFormat="1" ht="24" customHeight="1" x14ac:dyDescent="0.2">
      <c r="A4008" s="31"/>
      <c r="B4008" s="31" t="s">
        <v>65</v>
      </c>
      <c r="C4008" s="31">
        <v>13307</v>
      </c>
      <c r="D4008" s="31" t="s">
        <v>66</v>
      </c>
      <c r="E4008" s="31" t="s">
        <v>3092</v>
      </c>
      <c r="F4008" s="31"/>
      <c r="G4008" s="32" t="s">
        <v>3093</v>
      </c>
      <c r="H4008" s="31">
        <v>66</v>
      </c>
      <c r="I4008" s="31">
        <v>786</v>
      </c>
      <c r="J4008" s="31" t="s">
        <v>3070</v>
      </c>
      <c r="K4008" s="31">
        <v>0</v>
      </c>
      <c r="L4008" s="31">
        <v>0</v>
      </c>
      <c r="M4008" s="31">
        <v>10</v>
      </c>
      <c r="N4008" s="33"/>
      <c r="O4008" s="33">
        <v>10</v>
      </c>
      <c r="P4008" s="33"/>
      <c r="Q4008" s="33"/>
      <c r="R4008" s="33"/>
      <c r="S4008" s="34" t="str">
        <f t="shared" si="868"/>
        <v>2</v>
      </c>
      <c r="T4008" s="35">
        <f t="shared" si="869"/>
        <v>10</v>
      </c>
      <c r="U4008" s="36">
        <f>INDEX([1]ราคาที่ดิน!$B:$G,MATCH($C4008,[1]ราคาที่ดิน!$A:$A,0),MATCH($B4008,[1]ราคาที่ดิน!$B$1:$G$1,0))</f>
        <v>50</v>
      </c>
      <c r="V4008" s="37">
        <f t="shared" si="878"/>
        <v>500</v>
      </c>
      <c r="W4008" s="31">
        <v>1</v>
      </c>
      <c r="X4008" s="31" t="s">
        <v>3094</v>
      </c>
      <c r="Y4008" s="31" t="s">
        <v>66</v>
      </c>
      <c r="Z4008" s="31" t="s">
        <v>3092</v>
      </c>
      <c r="AA4008" s="31"/>
      <c r="AB4008" s="32" t="s">
        <v>3093</v>
      </c>
      <c r="AC4008" s="38"/>
      <c r="AD4008" s="39" t="s">
        <v>75</v>
      </c>
      <c r="AE4008" s="39" t="s">
        <v>76</v>
      </c>
      <c r="AF4008" s="40" t="str">
        <f t="shared" si="870"/>
        <v>1</v>
      </c>
      <c r="AG4008" s="41">
        <f t="shared" si="871"/>
        <v>16</v>
      </c>
      <c r="AH4008" s="42">
        <v>16</v>
      </c>
      <c r="AI4008" s="42"/>
      <c r="AJ4008" s="42"/>
      <c r="AK4008" s="42"/>
      <c r="AL4008" s="31">
        <v>30</v>
      </c>
      <c r="AM4008" s="43" t="str">
        <f t="shared" si="872"/>
        <v>100</v>
      </c>
      <c r="AN4008" s="44">
        <f>INDEX([1]ราคาสิ่งปลูกสร้าง!$D$6:$CC$47,MATCH($AD4008,[1]ราคาสิ่งปลูกสร้าง!$B$6:$B$45,0),MATCH($C$7,[1]ราคาสิ่งปลูกสร้าง!$D$5:$CC$5,0))</f>
        <v>5400</v>
      </c>
      <c r="AO4008" s="44">
        <f t="shared" si="873"/>
        <v>86400</v>
      </c>
      <c r="AP4008" s="45">
        <f t="shared" si="874"/>
        <v>30</v>
      </c>
      <c r="AQ4008" s="40">
        <f>IF(AP4008=0,0,INDEX([1]ค่าเสื่อมสิ่งปลูกสร้าง!$A$5:$D$105,MATCH($AP4008,[1]ค่าเสื่อมสิ่งปลูกสร้าง!$A$5:$A$105,0),MATCH(AE4008,[1]ค่าเสื่อมสิ่งปลูกสร้าง!$A$3:$D$3)))</f>
        <v>93</v>
      </c>
      <c r="AR4008" s="44">
        <f t="shared" si="879"/>
        <v>6048.0000000000009</v>
      </c>
      <c r="AS4008" s="44">
        <f t="shared" si="880"/>
        <v>6548.0000000000009</v>
      </c>
      <c r="AT4008" s="44">
        <f t="shared" si="881"/>
        <v>6548.0000000000009</v>
      </c>
      <c r="AU4008" s="46">
        <v>0</v>
      </c>
      <c r="AV4008" s="44">
        <f t="shared" si="875"/>
        <v>6548.0000000000009</v>
      </c>
      <c r="AW4008" s="47" t="str">
        <f t="shared" si="876"/>
        <v>0.01</v>
      </c>
      <c r="AX4008" s="48"/>
      <c r="AY4008" s="48"/>
      <c r="AZ4008" s="49">
        <v>0</v>
      </c>
      <c r="BA4008" s="48"/>
      <c r="BB4008" s="48"/>
      <c r="BC4008" s="44">
        <f t="shared" si="877"/>
        <v>0</v>
      </c>
      <c r="BD4008" s="50">
        <v>1</v>
      </c>
      <c r="BE4008" s="51" t="e">
        <f>IF(AX4008=1,0,IF(AY4008=1,0,IF(BC4008&gt;#REF!,#REF!,IF(OR(AZ4008&gt;0,BD4008&gt;=0),BC4008+([1]สูตร2!H3996*(100%-AZ4008)-BC4008)*BD4008,[1]สูตร2!H3996*(100%-AZ4008)))))</f>
        <v>#REF!</v>
      </c>
      <c r="BF4008" s="31"/>
    </row>
    <row r="4009" spans="1:58" s="5" customFormat="1" ht="24" customHeight="1" x14ac:dyDescent="0.2">
      <c r="A4009" s="31"/>
      <c r="B4009" s="31" t="s">
        <v>65</v>
      </c>
      <c r="C4009" s="31">
        <v>13307</v>
      </c>
      <c r="D4009" s="31" t="s">
        <v>66</v>
      </c>
      <c r="E4009" s="31" t="s">
        <v>3092</v>
      </c>
      <c r="F4009" s="31"/>
      <c r="G4009" s="32" t="s">
        <v>3093</v>
      </c>
      <c r="H4009" s="31">
        <v>66</v>
      </c>
      <c r="I4009" s="31">
        <v>786</v>
      </c>
      <c r="J4009" s="31" t="s">
        <v>3070</v>
      </c>
      <c r="K4009" s="31">
        <v>0</v>
      </c>
      <c r="L4009" s="31">
        <v>0</v>
      </c>
      <c r="M4009" s="31">
        <v>10</v>
      </c>
      <c r="N4009" s="33"/>
      <c r="O4009" s="33">
        <v>10</v>
      </c>
      <c r="P4009" s="33"/>
      <c r="Q4009" s="33"/>
      <c r="R4009" s="33"/>
      <c r="S4009" s="34" t="str">
        <f t="shared" si="868"/>
        <v>2</v>
      </c>
      <c r="T4009" s="35">
        <f t="shared" si="869"/>
        <v>10</v>
      </c>
      <c r="U4009" s="36">
        <f>INDEX([1]ราคาที่ดิน!$B:$G,MATCH($C4009,[1]ราคาที่ดิน!$A:$A,0),MATCH($B4009,[1]ราคาที่ดิน!$B$1:$G$1,0))</f>
        <v>50</v>
      </c>
      <c r="V4009" s="37">
        <f t="shared" si="878"/>
        <v>500</v>
      </c>
      <c r="W4009" s="31">
        <v>1</v>
      </c>
      <c r="X4009" s="31" t="s">
        <v>3094</v>
      </c>
      <c r="Y4009" s="31" t="s">
        <v>66</v>
      </c>
      <c r="Z4009" s="31" t="s">
        <v>3092</v>
      </c>
      <c r="AA4009" s="31"/>
      <c r="AB4009" s="32" t="s">
        <v>3093</v>
      </c>
      <c r="AC4009" s="38"/>
      <c r="AD4009" s="39" t="s">
        <v>75</v>
      </c>
      <c r="AE4009" s="39" t="s">
        <v>76</v>
      </c>
      <c r="AF4009" s="40" t="str">
        <f t="shared" si="870"/>
        <v>1</v>
      </c>
      <c r="AG4009" s="41">
        <f t="shared" si="871"/>
        <v>24</v>
      </c>
      <c r="AH4009" s="42">
        <v>24</v>
      </c>
      <c r="AI4009" s="42"/>
      <c r="AJ4009" s="42"/>
      <c r="AK4009" s="42"/>
      <c r="AL4009" s="31">
        <v>30</v>
      </c>
      <c r="AM4009" s="43" t="str">
        <f t="shared" si="872"/>
        <v>100</v>
      </c>
      <c r="AN4009" s="44">
        <f>INDEX([1]ราคาสิ่งปลูกสร้าง!$D$6:$CC$47,MATCH($AD4009,[1]ราคาสิ่งปลูกสร้าง!$B$6:$B$45,0),MATCH($C$7,[1]ราคาสิ่งปลูกสร้าง!$D$5:$CC$5,0))</f>
        <v>5400</v>
      </c>
      <c r="AO4009" s="44">
        <f t="shared" si="873"/>
        <v>129600</v>
      </c>
      <c r="AP4009" s="45">
        <f t="shared" si="874"/>
        <v>30</v>
      </c>
      <c r="AQ4009" s="40">
        <f>IF(AP4009=0,0,INDEX([1]ค่าเสื่อมสิ่งปลูกสร้าง!$A$5:$D$105,MATCH($AP4009,[1]ค่าเสื่อมสิ่งปลูกสร้าง!$A$5:$A$105,0),MATCH(AE4009,[1]ค่าเสื่อมสิ่งปลูกสร้าง!$A$3:$D$3)))</f>
        <v>93</v>
      </c>
      <c r="AR4009" s="44">
        <f t="shared" si="879"/>
        <v>9072</v>
      </c>
      <c r="AS4009" s="44">
        <f t="shared" si="880"/>
        <v>9572</v>
      </c>
      <c r="AT4009" s="44">
        <f t="shared" si="881"/>
        <v>9572</v>
      </c>
      <c r="AU4009" s="46">
        <v>0</v>
      </c>
      <c r="AV4009" s="44">
        <f t="shared" si="875"/>
        <v>9572</v>
      </c>
      <c r="AW4009" s="47" t="str">
        <f t="shared" si="876"/>
        <v>0.01</v>
      </c>
      <c r="AX4009" s="48"/>
      <c r="AY4009" s="48"/>
      <c r="AZ4009" s="49">
        <v>0</v>
      </c>
      <c r="BA4009" s="48"/>
      <c r="BB4009" s="48"/>
      <c r="BC4009" s="44">
        <f t="shared" si="877"/>
        <v>0</v>
      </c>
      <c r="BD4009" s="50">
        <v>1</v>
      </c>
      <c r="BE4009" s="51" t="e">
        <f>IF(AX4009=1,0,IF(AY4009=1,0,IF(BC4009&gt;#REF!,#REF!,IF(OR(AZ4009&gt;0,BD4009&gt;=0),BC4009+([1]สูตร2!H3997*(100%-AZ4009)-BC4009)*BD4009,[1]สูตร2!H3997*(100%-AZ4009)))))</f>
        <v>#REF!</v>
      </c>
      <c r="BF4009" s="31"/>
    </row>
    <row r="4010" spans="1:58" s="5" customFormat="1" ht="24" customHeight="1" x14ac:dyDescent="0.2">
      <c r="A4010" s="31"/>
      <c r="B4010" s="31" t="s">
        <v>65</v>
      </c>
      <c r="C4010" s="31">
        <v>13307</v>
      </c>
      <c r="D4010" s="31" t="s">
        <v>66</v>
      </c>
      <c r="E4010" s="31" t="s">
        <v>3092</v>
      </c>
      <c r="F4010" s="31"/>
      <c r="G4010" s="32" t="s">
        <v>3093</v>
      </c>
      <c r="H4010" s="31">
        <v>66</v>
      </c>
      <c r="I4010" s="31">
        <v>786</v>
      </c>
      <c r="J4010" s="31" t="s">
        <v>3070</v>
      </c>
      <c r="K4010" s="31">
        <v>0</v>
      </c>
      <c r="L4010" s="31">
        <v>0</v>
      </c>
      <c r="M4010" s="31">
        <v>10</v>
      </c>
      <c r="N4010" s="33"/>
      <c r="O4010" s="33">
        <v>10</v>
      </c>
      <c r="P4010" s="33"/>
      <c r="Q4010" s="33"/>
      <c r="R4010" s="33"/>
      <c r="S4010" s="34" t="str">
        <f t="shared" si="868"/>
        <v>2</v>
      </c>
      <c r="T4010" s="35">
        <f t="shared" si="869"/>
        <v>10</v>
      </c>
      <c r="U4010" s="36">
        <f>INDEX([1]ราคาที่ดิน!$B:$G,MATCH($C4010,[1]ราคาที่ดิน!$A:$A,0),MATCH($B4010,[1]ราคาที่ดิน!$B$1:$G$1,0))</f>
        <v>50</v>
      </c>
      <c r="V4010" s="37">
        <f t="shared" si="878"/>
        <v>500</v>
      </c>
      <c r="W4010" s="31">
        <v>1</v>
      </c>
      <c r="X4010" s="31" t="s">
        <v>3094</v>
      </c>
      <c r="Y4010" s="31" t="s">
        <v>66</v>
      </c>
      <c r="Z4010" s="31" t="s">
        <v>3092</v>
      </c>
      <c r="AA4010" s="31"/>
      <c r="AB4010" s="32" t="s">
        <v>3093</v>
      </c>
      <c r="AC4010" s="38"/>
      <c r="AD4010" s="39" t="s">
        <v>77</v>
      </c>
      <c r="AE4010" s="39" t="s">
        <v>76</v>
      </c>
      <c r="AF4010" s="40" t="str">
        <f t="shared" si="870"/>
        <v>1</v>
      </c>
      <c r="AG4010" s="41">
        <f t="shared" si="871"/>
        <v>9</v>
      </c>
      <c r="AH4010" s="42">
        <v>9</v>
      </c>
      <c r="AI4010" s="42"/>
      <c r="AJ4010" s="42"/>
      <c r="AK4010" s="42"/>
      <c r="AL4010" s="31">
        <v>15</v>
      </c>
      <c r="AM4010" s="43" t="str">
        <f t="shared" si="872"/>
        <v>100</v>
      </c>
      <c r="AN4010" s="44">
        <f>INDEX([1]ราคาสิ่งปลูกสร้าง!$D$6:$CC$47,MATCH($AD4010,[1]ราคาสิ่งปลูกสร้าง!$B$6:$B$45,0),MATCH($C$7,[1]ราคาสิ่งปลูกสร้าง!$D$5:$CC$5,0))</f>
        <v>2050</v>
      </c>
      <c r="AO4010" s="44">
        <f t="shared" si="873"/>
        <v>18450</v>
      </c>
      <c r="AP4010" s="45">
        <f t="shared" si="874"/>
        <v>15</v>
      </c>
      <c r="AQ4010" s="40">
        <f>IF(AP4010=0,0,INDEX([1]ค่าเสื่อมสิ่งปลูกสร้าง!$A$5:$D$105,MATCH($AP4010,[1]ค่าเสื่อมสิ่งปลูกสร้าง!$A$5:$A$105,0),MATCH(AE4010,[1]ค่าเสื่อมสิ่งปลูกสร้าง!$A$3:$D$3)))</f>
        <v>65</v>
      </c>
      <c r="AR4010" s="44">
        <f t="shared" si="879"/>
        <v>6457.5</v>
      </c>
      <c r="AS4010" s="44">
        <f t="shared" si="880"/>
        <v>6957.5</v>
      </c>
      <c r="AT4010" s="44">
        <f t="shared" si="881"/>
        <v>6957.5</v>
      </c>
      <c r="AU4010" s="46">
        <v>0</v>
      </c>
      <c r="AV4010" s="44">
        <f t="shared" si="875"/>
        <v>6957.5</v>
      </c>
      <c r="AW4010" s="47" t="str">
        <f t="shared" si="876"/>
        <v>0.01</v>
      </c>
      <c r="AX4010" s="48"/>
      <c r="AY4010" s="48"/>
      <c r="AZ4010" s="49">
        <v>0</v>
      </c>
      <c r="BA4010" s="48"/>
      <c r="BB4010" s="48"/>
      <c r="BC4010" s="44">
        <f t="shared" si="877"/>
        <v>0</v>
      </c>
      <c r="BD4010" s="50">
        <v>1</v>
      </c>
      <c r="BE4010" s="51" t="e">
        <f>IF(AX4010=1,0,IF(AY4010=1,0,IF(BC4010&gt;#REF!,#REF!,IF(OR(AZ4010&gt;0,BD4010&gt;=0),BC4010+([1]สูตร2!H3998*(100%-AZ4010)-BC4010)*BD4010,[1]สูตร2!H3998*(100%-AZ4010)))))</f>
        <v>#REF!</v>
      </c>
      <c r="BF4010" s="31"/>
    </row>
    <row r="4011" spans="1:58" s="5" customFormat="1" ht="24" customHeight="1" x14ac:dyDescent="0.2">
      <c r="A4011" s="31">
        <v>1323</v>
      </c>
      <c r="B4011" s="31" t="s">
        <v>65</v>
      </c>
      <c r="C4011" s="31">
        <v>654</v>
      </c>
      <c r="D4011" s="31" t="s">
        <v>83</v>
      </c>
      <c r="E4011" s="31" t="s">
        <v>3095</v>
      </c>
      <c r="F4011" s="31"/>
      <c r="G4011" s="32" t="s">
        <v>2869</v>
      </c>
      <c r="H4011" s="31">
        <v>22</v>
      </c>
      <c r="I4011" s="31">
        <v>2116</v>
      </c>
      <c r="J4011" s="31" t="s">
        <v>3070</v>
      </c>
      <c r="K4011" s="31">
        <v>0</v>
      </c>
      <c r="L4011" s="31">
        <v>3</v>
      </c>
      <c r="M4011" s="31">
        <v>96</v>
      </c>
      <c r="N4011" s="33">
        <v>396</v>
      </c>
      <c r="O4011" s="33"/>
      <c r="P4011" s="33"/>
      <c r="Q4011" s="33"/>
      <c r="R4011" s="33"/>
      <c r="S4011" s="34" t="str">
        <f t="shared" si="868"/>
        <v>1</v>
      </c>
      <c r="T4011" s="35">
        <f t="shared" si="869"/>
        <v>396</v>
      </c>
      <c r="U4011" s="36">
        <f>INDEX([1]ราคาที่ดิน!$B:$G,MATCH($C4011,[1]ราคาที่ดิน!$A:$A,0),MATCH($B4011,[1]ราคาที่ดิน!$B$1:$G$1,0))</f>
        <v>160</v>
      </c>
      <c r="V4011" s="37">
        <f t="shared" si="878"/>
        <v>63360</v>
      </c>
      <c r="W4011" s="31"/>
      <c r="X4011" s="31"/>
      <c r="Y4011" s="31"/>
      <c r="Z4011" s="31"/>
      <c r="AA4011" s="31"/>
      <c r="AB4011" s="32"/>
      <c r="AC4011" s="38"/>
      <c r="AD4011" s="39"/>
      <c r="AE4011" s="39"/>
      <c r="AF4011" s="40" t="str">
        <f t="shared" si="870"/>
        <v/>
      </c>
      <c r="AG4011" s="41" t="str">
        <f t="shared" si="871"/>
        <v/>
      </c>
      <c r="AH4011" s="42"/>
      <c r="AI4011" s="42"/>
      <c r="AJ4011" s="42"/>
      <c r="AK4011" s="42"/>
      <c r="AL4011" s="31"/>
      <c r="AM4011" s="43" t="str">
        <f t="shared" si="872"/>
        <v>100</v>
      </c>
      <c r="AN4011" s="44">
        <f>INDEX([1]ราคาสิ่งปลูกสร้าง!$D$6:$CC$47,MATCH($AD4011,[1]ราคาสิ่งปลูกสร้าง!$B$6:$B$45,0),MATCH($C$7,[1]ราคาสิ่งปลูกสร้าง!$D$5:$CC$5,0))</f>
        <v>0</v>
      </c>
      <c r="AO4011" s="44">
        <f t="shared" si="873"/>
        <v>0</v>
      </c>
      <c r="AP4011" s="45">
        <f t="shared" si="874"/>
        <v>0</v>
      </c>
      <c r="AQ4011" s="40">
        <f>IF(AP4011=0,0,INDEX([1]ค่าเสื่อมสิ่งปลูกสร้าง!$A$5:$D$105,MATCH($AP4011,[1]ค่าเสื่อมสิ่งปลูกสร้าง!$A$5:$A$105,0),MATCH(AE4011,[1]ค่าเสื่อมสิ่งปลูกสร้าง!$A$3:$D$3)))</f>
        <v>0</v>
      </c>
      <c r="AR4011" s="44">
        <f t="shared" si="879"/>
        <v>0</v>
      </c>
      <c r="AS4011" s="44">
        <f t="shared" si="880"/>
        <v>63360</v>
      </c>
      <c r="AT4011" s="44">
        <f t="shared" si="881"/>
        <v>63360</v>
      </c>
      <c r="AU4011" s="46">
        <v>0</v>
      </c>
      <c r="AV4011" s="44">
        <f t="shared" si="875"/>
        <v>63360</v>
      </c>
      <c r="AW4011" s="47" t="str">
        <f t="shared" si="876"/>
        <v>0.01</v>
      </c>
      <c r="AX4011" s="48"/>
      <c r="AY4011" s="48"/>
      <c r="AZ4011" s="49">
        <v>0</v>
      </c>
      <c r="BA4011" s="48"/>
      <c r="BB4011" s="48"/>
      <c r="BC4011" s="44">
        <f t="shared" si="877"/>
        <v>0</v>
      </c>
      <c r="BD4011" s="50">
        <v>1</v>
      </c>
      <c r="BE4011" s="51" t="e">
        <f>IF(AX4011=1,0,IF(AY4011=1,0,IF(BC4011&gt;#REF!,#REF!,IF(OR(AZ4011&gt;0,BD4011&gt;=0),BC4011+([1]สูตร2!H3999*(100%-AZ4011)-BC4011)*BD4011,[1]สูตร2!H3999*(100%-AZ4011)))))</f>
        <v>#REF!</v>
      </c>
      <c r="BF4011" s="31"/>
    </row>
    <row r="4012" spans="1:58" s="5" customFormat="1" ht="24" customHeight="1" x14ac:dyDescent="0.2">
      <c r="A4012" s="31">
        <v>1324</v>
      </c>
      <c r="B4012" s="31" t="s">
        <v>65</v>
      </c>
      <c r="C4012" s="31">
        <v>4901</v>
      </c>
      <c r="D4012" s="31" t="s">
        <v>71</v>
      </c>
      <c r="E4012" s="31" t="s">
        <v>3096</v>
      </c>
      <c r="F4012" s="31"/>
      <c r="G4012" s="32" t="s">
        <v>2869</v>
      </c>
      <c r="H4012" s="31">
        <v>95</v>
      </c>
      <c r="I4012" s="31">
        <v>814</v>
      </c>
      <c r="J4012" s="31" t="s">
        <v>3070</v>
      </c>
      <c r="K4012" s="31">
        <v>0</v>
      </c>
      <c r="L4012" s="31">
        <v>2</v>
      </c>
      <c r="M4012" s="31">
        <v>80</v>
      </c>
      <c r="N4012" s="33">
        <v>280</v>
      </c>
      <c r="O4012" s="33"/>
      <c r="P4012" s="33"/>
      <c r="Q4012" s="33"/>
      <c r="R4012" s="33"/>
      <c r="S4012" s="34" t="str">
        <f t="shared" si="868"/>
        <v>1</v>
      </c>
      <c r="T4012" s="35">
        <f t="shared" si="869"/>
        <v>280</v>
      </c>
      <c r="U4012" s="36">
        <f>INDEX([1]ราคาที่ดิน!$B:$G,MATCH($C4012,[1]ราคาที่ดิน!$A:$A,0),MATCH($B4012,[1]ราคาที่ดิน!$B$1:$G$1,0))</f>
        <v>200</v>
      </c>
      <c r="V4012" s="37">
        <f t="shared" si="878"/>
        <v>56000</v>
      </c>
      <c r="W4012" s="31"/>
      <c r="X4012" s="31"/>
      <c r="Y4012" s="31"/>
      <c r="Z4012" s="31"/>
      <c r="AA4012" s="31"/>
      <c r="AB4012" s="32"/>
      <c r="AC4012" s="38"/>
      <c r="AD4012" s="39"/>
      <c r="AE4012" s="39"/>
      <c r="AF4012" s="40" t="str">
        <f t="shared" si="870"/>
        <v/>
      </c>
      <c r="AG4012" s="41" t="str">
        <f t="shared" si="871"/>
        <v/>
      </c>
      <c r="AH4012" s="42"/>
      <c r="AI4012" s="42"/>
      <c r="AJ4012" s="42"/>
      <c r="AK4012" s="42"/>
      <c r="AL4012" s="31"/>
      <c r="AM4012" s="43" t="str">
        <f t="shared" si="872"/>
        <v>100</v>
      </c>
      <c r="AN4012" s="44">
        <f>INDEX([1]ราคาสิ่งปลูกสร้าง!$D$6:$CC$47,MATCH($AD4012,[1]ราคาสิ่งปลูกสร้าง!$B$6:$B$45,0),MATCH($C$7,[1]ราคาสิ่งปลูกสร้าง!$D$5:$CC$5,0))</f>
        <v>0</v>
      </c>
      <c r="AO4012" s="44">
        <f t="shared" si="873"/>
        <v>0</v>
      </c>
      <c r="AP4012" s="45">
        <f t="shared" si="874"/>
        <v>0</v>
      </c>
      <c r="AQ4012" s="40">
        <f>IF(AP4012=0,0,INDEX([1]ค่าเสื่อมสิ่งปลูกสร้าง!$A$5:$D$105,MATCH($AP4012,[1]ค่าเสื่อมสิ่งปลูกสร้าง!$A$5:$A$105,0),MATCH(AE4012,[1]ค่าเสื่อมสิ่งปลูกสร้าง!$A$3:$D$3)))</f>
        <v>0</v>
      </c>
      <c r="AR4012" s="44">
        <f t="shared" si="879"/>
        <v>0</v>
      </c>
      <c r="AS4012" s="44">
        <f t="shared" si="880"/>
        <v>56000</v>
      </c>
      <c r="AT4012" s="44">
        <f t="shared" si="881"/>
        <v>56000</v>
      </c>
      <c r="AU4012" s="46">
        <v>0</v>
      </c>
      <c r="AV4012" s="44">
        <f t="shared" si="875"/>
        <v>56000</v>
      </c>
      <c r="AW4012" s="47" t="str">
        <f t="shared" si="876"/>
        <v>0.01</v>
      </c>
      <c r="AX4012" s="48"/>
      <c r="AY4012" s="48"/>
      <c r="AZ4012" s="49">
        <v>0</v>
      </c>
      <c r="BA4012" s="48"/>
      <c r="BB4012" s="48"/>
      <c r="BC4012" s="44">
        <f t="shared" si="877"/>
        <v>0</v>
      </c>
      <c r="BD4012" s="50">
        <v>1</v>
      </c>
      <c r="BE4012" s="51" t="e">
        <f>IF(AX4012=1,0,IF(AY4012=1,0,IF(BC4012&gt;#REF!,#REF!,IF(OR(AZ4012&gt;0,BD4012&gt;=0),BC4012+([1]สูตร2!H4000*(100%-AZ4012)-BC4012)*BD4012,[1]สูตร2!H4000*(100%-AZ4012)))))</f>
        <v>#REF!</v>
      </c>
      <c r="BF4012" s="31"/>
    </row>
    <row r="4013" spans="1:58" s="5" customFormat="1" ht="24" customHeight="1" x14ac:dyDescent="0.2">
      <c r="A4013" s="31">
        <v>1325</v>
      </c>
      <c r="B4013" s="31" t="s">
        <v>585</v>
      </c>
      <c r="C4013" s="31" t="s">
        <v>3097</v>
      </c>
      <c r="D4013" s="31" t="s">
        <v>66</v>
      </c>
      <c r="E4013" s="31" t="s">
        <v>3098</v>
      </c>
      <c r="F4013" s="31"/>
      <c r="G4013" s="32" t="s">
        <v>2869</v>
      </c>
      <c r="H4013" s="31">
        <v>1</v>
      </c>
      <c r="I4013" s="31" t="s">
        <v>630</v>
      </c>
      <c r="J4013" s="31" t="s">
        <v>3070</v>
      </c>
      <c r="K4013" s="31">
        <v>31</v>
      </c>
      <c r="L4013" s="31">
        <v>3</v>
      </c>
      <c r="M4013" s="31">
        <v>0</v>
      </c>
      <c r="N4013" s="33">
        <v>12700</v>
      </c>
      <c r="O4013" s="33"/>
      <c r="P4013" s="33"/>
      <c r="Q4013" s="33"/>
      <c r="R4013" s="33"/>
      <c r="S4013" s="34" t="str">
        <f t="shared" si="868"/>
        <v>1</v>
      </c>
      <c r="T4013" s="35">
        <f t="shared" si="869"/>
        <v>12700</v>
      </c>
      <c r="U4013" s="36">
        <f>INDEX([1]ราคาที่ดิน!$B:$G,MATCH($C4013,[1]ราคาที่ดิน!$A:$A,0),MATCH($B4013,[1]ราคาที่ดิน!$B$1:$G$1,0))</f>
        <v>50</v>
      </c>
      <c r="V4013" s="37">
        <f t="shared" si="878"/>
        <v>635000</v>
      </c>
      <c r="W4013" s="31"/>
      <c r="X4013" s="31"/>
      <c r="Y4013" s="31"/>
      <c r="Z4013" s="31"/>
      <c r="AA4013" s="31"/>
      <c r="AB4013" s="32"/>
      <c r="AC4013" s="38"/>
      <c r="AD4013" s="39"/>
      <c r="AE4013" s="39"/>
      <c r="AF4013" s="40" t="str">
        <f t="shared" si="870"/>
        <v/>
      </c>
      <c r="AG4013" s="41" t="str">
        <f t="shared" si="871"/>
        <v/>
      </c>
      <c r="AH4013" s="42"/>
      <c r="AI4013" s="42"/>
      <c r="AJ4013" s="42"/>
      <c r="AK4013" s="42"/>
      <c r="AL4013" s="31"/>
      <c r="AM4013" s="43" t="str">
        <f t="shared" si="872"/>
        <v>100</v>
      </c>
      <c r="AN4013" s="44">
        <f>INDEX([1]ราคาสิ่งปลูกสร้าง!$D$6:$CC$47,MATCH($AD4013,[1]ราคาสิ่งปลูกสร้าง!$B$6:$B$45,0),MATCH($C$7,[1]ราคาสิ่งปลูกสร้าง!$D$5:$CC$5,0))</f>
        <v>0</v>
      </c>
      <c r="AO4013" s="44">
        <f t="shared" si="873"/>
        <v>0</v>
      </c>
      <c r="AP4013" s="45">
        <f t="shared" si="874"/>
        <v>0</v>
      </c>
      <c r="AQ4013" s="40">
        <f>IF(AP4013=0,0,INDEX([1]ค่าเสื่อมสิ่งปลูกสร้าง!$A$5:$D$105,MATCH($AP4013,[1]ค่าเสื่อมสิ่งปลูกสร้าง!$A$5:$A$105,0),MATCH(AE4013,[1]ค่าเสื่อมสิ่งปลูกสร้าง!$A$3:$D$3)))</f>
        <v>0</v>
      </c>
      <c r="AR4013" s="44">
        <f t="shared" si="879"/>
        <v>0</v>
      </c>
      <c r="AS4013" s="44">
        <f t="shared" si="880"/>
        <v>635000</v>
      </c>
      <c r="AT4013" s="44">
        <f t="shared" si="881"/>
        <v>635000</v>
      </c>
      <c r="AU4013" s="46">
        <v>0</v>
      </c>
      <c r="AV4013" s="44">
        <f t="shared" si="875"/>
        <v>635000</v>
      </c>
      <c r="AW4013" s="47" t="str">
        <f t="shared" si="876"/>
        <v>0.01</v>
      </c>
      <c r="AX4013" s="48"/>
      <c r="AY4013" s="48"/>
      <c r="AZ4013" s="49">
        <v>0</v>
      </c>
      <c r="BA4013" s="48"/>
      <c r="BB4013" s="48"/>
      <c r="BC4013" s="44">
        <f t="shared" si="877"/>
        <v>0</v>
      </c>
      <c r="BD4013" s="50">
        <v>1</v>
      </c>
      <c r="BE4013" s="51" t="e">
        <f>IF(AX4013=1,0,IF(AY4013=1,0,IF(BC4013&gt;#REF!,#REF!,IF(OR(AZ4013&gt;0,BD4013&gt;=0),BC4013+([1]สูตร2!H4001*(100%-AZ4013)-BC4013)*BD4013,[1]สูตร2!H4001*(100%-AZ4013)))))</f>
        <v>#REF!</v>
      </c>
      <c r="BF4013" s="31"/>
    </row>
    <row r="4014" spans="1:58" s="5" customFormat="1" ht="24" customHeight="1" x14ac:dyDescent="0.2">
      <c r="A4014" s="31"/>
      <c r="B4014" s="31" t="s">
        <v>65</v>
      </c>
      <c r="C4014" s="31">
        <v>1335</v>
      </c>
      <c r="D4014" s="31" t="s">
        <v>66</v>
      </c>
      <c r="E4014" s="31" t="s">
        <v>3098</v>
      </c>
      <c r="F4014" s="31"/>
      <c r="G4014" s="32" t="s">
        <v>2869</v>
      </c>
      <c r="H4014" s="31">
        <v>9</v>
      </c>
      <c r="I4014" s="31">
        <v>813</v>
      </c>
      <c r="J4014" s="31" t="s">
        <v>3070</v>
      </c>
      <c r="K4014" s="31">
        <v>0</v>
      </c>
      <c r="L4014" s="31">
        <v>1</v>
      </c>
      <c r="M4014" s="31">
        <v>0</v>
      </c>
      <c r="N4014" s="33">
        <v>100</v>
      </c>
      <c r="O4014" s="33"/>
      <c r="P4014" s="33"/>
      <c r="Q4014" s="33"/>
      <c r="R4014" s="33"/>
      <c r="S4014" s="34" t="str">
        <f t="shared" si="868"/>
        <v>1</v>
      </c>
      <c r="T4014" s="35">
        <f t="shared" si="869"/>
        <v>100</v>
      </c>
      <c r="U4014" s="36">
        <f>INDEX([1]ราคาที่ดิน!$B:$G,MATCH($C4014,[1]ราคาที่ดิน!$A:$A,0),MATCH($B4014,[1]ราคาที่ดิน!$B$1:$G$1,0))</f>
        <v>180</v>
      </c>
      <c r="V4014" s="37">
        <f t="shared" si="878"/>
        <v>18000</v>
      </c>
      <c r="W4014" s="31"/>
      <c r="X4014" s="31"/>
      <c r="Y4014" s="31"/>
      <c r="Z4014" s="31"/>
      <c r="AA4014" s="31"/>
      <c r="AB4014" s="32"/>
      <c r="AC4014" s="38"/>
      <c r="AD4014" s="39"/>
      <c r="AE4014" s="39"/>
      <c r="AF4014" s="40" t="str">
        <f t="shared" si="870"/>
        <v/>
      </c>
      <c r="AG4014" s="41" t="str">
        <f t="shared" si="871"/>
        <v/>
      </c>
      <c r="AH4014" s="42"/>
      <c r="AI4014" s="42"/>
      <c r="AJ4014" s="42"/>
      <c r="AK4014" s="42"/>
      <c r="AL4014" s="31"/>
      <c r="AM4014" s="43" t="str">
        <f t="shared" si="872"/>
        <v>100</v>
      </c>
      <c r="AN4014" s="44">
        <f>INDEX([1]ราคาสิ่งปลูกสร้าง!$D$6:$CC$47,MATCH($AD4014,[1]ราคาสิ่งปลูกสร้าง!$B$6:$B$45,0),MATCH($C$7,[1]ราคาสิ่งปลูกสร้าง!$D$5:$CC$5,0))</f>
        <v>0</v>
      </c>
      <c r="AO4014" s="44">
        <f t="shared" si="873"/>
        <v>0</v>
      </c>
      <c r="AP4014" s="45">
        <f t="shared" si="874"/>
        <v>0</v>
      </c>
      <c r="AQ4014" s="40">
        <f>IF(AP4014=0,0,INDEX([1]ค่าเสื่อมสิ่งปลูกสร้าง!$A$5:$D$105,MATCH($AP4014,[1]ค่าเสื่อมสิ่งปลูกสร้าง!$A$5:$A$105,0),MATCH(AE4014,[1]ค่าเสื่อมสิ่งปลูกสร้าง!$A$3:$D$3)))</f>
        <v>0</v>
      </c>
      <c r="AR4014" s="44">
        <f t="shared" si="879"/>
        <v>0</v>
      </c>
      <c r="AS4014" s="44">
        <f t="shared" si="880"/>
        <v>18000</v>
      </c>
      <c r="AT4014" s="44">
        <f t="shared" si="881"/>
        <v>18000</v>
      </c>
      <c r="AU4014" s="46">
        <v>0</v>
      </c>
      <c r="AV4014" s="44">
        <f t="shared" si="875"/>
        <v>18000</v>
      </c>
      <c r="AW4014" s="47" t="str">
        <f t="shared" si="876"/>
        <v>0.01</v>
      </c>
      <c r="AX4014" s="48"/>
      <c r="AY4014" s="48"/>
      <c r="AZ4014" s="49">
        <v>0</v>
      </c>
      <c r="BA4014" s="48"/>
      <c r="BB4014" s="48"/>
      <c r="BC4014" s="44">
        <f t="shared" si="877"/>
        <v>0</v>
      </c>
      <c r="BD4014" s="50">
        <v>1</v>
      </c>
      <c r="BE4014" s="51" t="e">
        <f>IF(AX4014=1,0,IF(AY4014=1,0,IF(BC4014&gt;#REF!,#REF!,IF(OR(AZ4014&gt;0,BD4014&gt;=0),BC4014+([1]สูตร2!H4002*(100%-AZ4014)-BC4014)*BD4014,[1]สูตร2!H4002*(100%-AZ4014)))))</f>
        <v>#REF!</v>
      </c>
      <c r="BF4014" s="31"/>
    </row>
    <row r="4015" spans="1:58" s="5" customFormat="1" ht="24" customHeight="1" x14ac:dyDescent="0.2">
      <c r="A4015" s="31"/>
      <c r="B4015" s="31" t="s">
        <v>65</v>
      </c>
      <c r="C4015" s="31">
        <v>1335</v>
      </c>
      <c r="D4015" s="31" t="s">
        <v>66</v>
      </c>
      <c r="E4015" s="31" t="s">
        <v>3098</v>
      </c>
      <c r="F4015" s="31"/>
      <c r="G4015" s="32" t="s">
        <v>2869</v>
      </c>
      <c r="H4015" s="31">
        <v>9</v>
      </c>
      <c r="I4015" s="31">
        <v>813</v>
      </c>
      <c r="J4015" s="31" t="s">
        <v>3070</v>
      </c>
      <c r="K4015" s="31">
        <v>0</v>
      </c>
      <c r="L4015" s="31">
        <v>0</v>
      </c>
      <c r="M4015" s="31">
        <v>26</v>
      </c>
      <c r="N4015" s="33"/>
      <c r="O4015" s="33">
        <v>100</v>
      </c>
      <c r="P4015" s="33"/>
      <c r="Q4015" s="33"/>
      <c r="R4015" s="33"/>
      <c r="S4015" s="34" t="str">
        <f t="shared" si="868"/>
        <v>2</v>
      </c>
      <c r="T4015" s="35">
        <f t="shared" si="869"/>
        <v>100</v>
      </c>
      <c r="U4015" s="36">
        <f>INDEX([1]ราคาที่ดิน!$B:$G,MATCH($C4015,[1]ราคาที่ดิน!$A:$A,0),MATCH($B4015,[1]ราคาที่ดิน!$B$1:$G$1,0))</f>
        <v>180</v>
      </c>
      <c r="V4015" s="37">
        <f t="shared" si="878"/>
        <v>18000</v>
      </c>
      <c r="W4015" s="31">
        <v>1</v>
      </c>
      <c r="X4015" s="31" t="s">
        <v>3099</v>
      </c>
      <c r="Y4015" s="31" t="s">
        <v>71</v>
      </c>
      <c r="Z4015" s="31" t="s">
        <v>3096</v>
      </c>
      <c r="AA4015" s="31"/>
      <c r="AB4015" s="32" t="s">
        <v>2869</v>
      </c>
      <c r="AC4015" s="38"/>
      <c r="AD4015" s="39" t="s">
        <v>73</v>
      </c>
      <c r="AE4015" s="39" t="s">
        <v>74</v>
      </c>
      <c r="AF4015" s="40" t="str">
        <f t="shared" si="870"/>
        <v>2</v>
      </c>
      <c r="AG4015" s="41">
        <f t="shared" si="871"/>
        <v>188</v>
      </c>
      <c r="AH4015" s="42"/>
      <c r="AI4015" s="42">
        <v>188</v>
      </c>
      <c r="AJ4015" s="42"/>
      <c r="AK4015" s="42"/>
      <c r="AL4015" s="31">
        <v>21</v>
      </c>
      <c r="AM4015" s="43" t="str">
        <f t="shared" si="872"/>
        <v>100</v>
      </c>
      <c r="AN4015" s="44">
        <f>INDEX([1]ราคาสิ่งปลูกสร้าง!$D$6:$CC$47,MATCH($AD4015,[1]ราคาสิ่งปลูกสร้าง!$B$6:$B$45,0),MATCH($C$7,[1]ราคาสิ่งปลูกสร้าง!$D$5:$CC$5,0))</f>
        <v>6500</v>
      </c>
      <c r="AO4015" s="44">
        <f t="shared" si="873"/>
        <v>1222000</v>
      </c>
      <c r="AP4015" s="45">
        <f t="shared" si="874"/>
        <v>21</v>
      </c>
      <c r="AQ4015" s="40">
        <f>IF(AP4015=0,0,INDEX([1]ค่าเสื่อมสิ่งปลูกสร้าง!$A$5:$D$105,MATCH($AP4015,[1]ค่าเสื่อมสิ่งปลูกสร้าง!$A$5:$A$105,0),MATCH(AE4015,[1]ค่าเสื่อมสิ่งปลูกสร้าง!$A$3:$D$3)))</f>
        <v>32</v>
      </c>
      <c r="AR4015" s="44">
        <f t="shared" si="879"/>
        <v>830960.00000000012</v>
      </c>
      <c r="AS4015" s="44">
        <f t="shared" si="880"/>
        <v>848960.00000000012</v>
      </c>
      <c r="AT4015" s="44">
        <f t="shared" si="881"/>
        <v>848960.00000000012</v>
      </c>
      <c r="AU4015" s="46">
        <v>0</v>
      </c>
      <c r="AV4015" s="44">
        <f t="shared" si="875"/>
        <v>848960.00000000012</v>
      </c>
      <c r="AW4015" s="47" t="str">
        <f t="shared" si="876"/>
        <v>0.02</v>
      </c>
      <c r="AX4015" s="48"/>
      <c r="AY4015" s="48"/>
      <c r="AZ4015" s="49">
        <v>0</v>
      </c>
      <c r="BA4015" s="48"/>
      <c r="BB4015" s="48"/>
      <c r="BC4015" s="44">
        <f t="shared" si="877"/>
        <v>0</v>
      </c>
      <c r="BD4015" s="50">
        <v>1</v>
      </c>
      <c r="BE4015" s="51" t="e">
        <f>IF(AX4015=1,0,IF(AY4015=1,0,IF(BC4015&gt;#REF!,#REF!,IF(OR(AZ4015&gt;0,BD4015&gt;=0),BC4015+([1]สูตร2!H4003*(100%-AZ4015)-BC4015)*BD4015,[1]สูตร2!H4003*(100%-AZ4015)))))</f>
        <v>#REF!</v>
      </c>
      <c r="BF4015" s="31"/>
    </row>
    <row r="4016" spans="1:58" s="5" customFormat="1" ht="24" customHeight="1" x14ac:dyDescent="0.2">
      <c r="A4016" s="31"/>
      <c r="B4016" s="31" t="s">
        <v>65</v>
      </c>
      <c r="C4016" s="31">
        <v>1335</v>
      </c>
      <c r="D4016" s="31" t="s">
        <v>66</v>
      </c>
      <c r="E4016" s="31" t="s">
        <v>3098</v>
      </c>
      <c r="F4016" s="31"/>
      <c r="G4016" s="32" t="s">
        <v>2869</v>
      </c>
      <c r="H4016" s="31">
        <v>9</v>
      </c>
      <c r="I4016" s="31">
        <v>813</v>
      </c>
      <c r="J4016" s="31" t="s">
        <v>3070</v>
      </c>
      <c r="K4016" s="31">
        <v>0</v>
      </c>
      <c r="L4016" s="31">
        <v>0</v>
      </c>
      <c r="M4016" s="31">
        <v>20</v>
      </c>
      <c r="N4016" s="33"/>
      <c r="O4016" s="33">
        <v>20</v>
      </c>
      <c r="P4016" s="33"/>
      <c r="Q4016" s="33"/>
      <c r="R4016" s="33"/>
      <c r="S4016" s="34" t="str">
        <f t="shared" si="868"/>
        <v>2</v>
      </c>
      <c r="T4016" s="35">
        <f t="shared" si="869"/>
        <v>20</v>
      </c>
      <c r="U4016" s="36">
        <f>INDEX([1]ราคาที่ดิน!$B:$G,MATCH($C4016,[1]ราคาที่ดิน!$A:$A,0),MATCH($B4016,[1]ราคาที่ดิน!$B$1:$G$1,0))</f>
        <v>180</v>
      </c>
      <c r="V4016" s="37">
        <f t="shared" si="878"/>
        <v>3600</v>
      </c>
      <c r="W4016" s="31">
        <v>1</v>
      </c>
      <c r="X4016" s="31" t="s">
        <v>3099</v>
      </c>
      <c r="Y4016" s="31" t="s">
        <v>71</v>
      </c>
      <c r="Z4016" s="31" t="s">
        <v>3096</v>
      </c>
      <c r="AA4016" s="31"/>
      <c r="AB4016" s="32" t="s">
        <v>2869</v>
      </c>
      <c r="AC4016" s="38"/>
      <c r="AD4016" s="39" t="s">
        <v>75</v>
      </c>
      <c r="AE4016" s="39" t="s">
        <v>76</v>
      </c>
      <c r="AF4016" s="40" t="str">
        <f t="shared" si="870"/>
        <v>1</v>
      </c>
      <c r="AG4016" s="41">
        <f t="shared" si="871"/>
        <v>24.75</v>
      </c>
      <c r="AH4016" s="42">
        <v>24.75</v>
      </c>
      <c r="AI4016" s="42"/>
      <c r="AJ4016" s="42"/>
      <c r="AK4016" s="42"/>
      <c r="AL4016" s="31">
        <v>10</v>
      </c>
      <c r="AM4016" s="43" t="str">
        <f t="shared" si="872"/>
        <v>100</v>
      </c>
      <c r="AN4016" s="44">
        <f>INDEX([1]ราคาสิ่งปลูกสร้าง!$D$6:$CC$47,MATCH($AD4016,[1]ราคาสิ่งปลูกสร้าง!$B$6:$B$45,0),MATCH($C$7,[1]ราคาสิ่งปลูกสร้าง!$D$5:$CC$5,0))</f>
        <v>5400</v>
      </c>
      <c r="AO4016" s="44">
        <f t="shared" si="873"/>
        <v>133650</v>
      </c>
      <c r="AP4016" s="45">
        <f t="shared" si="874"/>
        <v>10</v>
      </c>
      <c r="AQ4016" s="40">
        <f>IF(AP4016=0,0,INDEX([1]ค่าเสื่อมสิ่งปลูกสร้าง!$A$5:$D$105,MATCH($AP4016,[1]ค่าเสื่อมสิ่งปลูกสร้าง!$A$5:$A$105,0),MATCH(AE4016,[1]ค่าเสื่อมสิ่งปลูกสร้าง!$A$3:$D$3)))</f>
        <v>40</v>
      </c>
      <c r="AR4016" s="44">
        <f t="shared" si="879"/>
        <v>80190</v>
      </c>
      <c r="AS4016" s="44">
        <f t="shared" si="880"/>
        <v>83790</v>
      </c>
      <c r="AT4016" s="44">
        <f t="shared" si="881"/>
        <v>83790</v>
      </c>
      <c r="AU4016" s="46">
        <v>0</v>
      </c>
      <c r="AV4016" s="44">
        <f t="shared" si="875"/>
        <v>83790</v>
      </c>
      <c r="AW4016" s="47" t="str">
        <f t="shared" si="876"/>
        <v>0.01</v>
      </c>
      <c r="AX4016" s="48"/>
      <c r="AY4016" s="48"/>
      <c r="AZ4016" s="49">
        <v>0</v>
      </c>
      <c r="BA4016" s="48"/>
      <c r="BB4016" s="48"/>
      <c r="BC4016" s="44">
        <f t="shared" si="877"/>
        <v>0</v>
      </c>
      <c r="BD4016" s="50">
        <v>1</v>
      </c>
      <c r="BE4016" s="51" t="e">
        <f>IF(AX4016=1,0,IF(AY4016=1,0,IF(BC4016&gt;#REF!,#REF!,IF(OR(AZ4016&gt;0,BD4016&gt;=0),BC4016+([1]สูตร2!H4004*(100%-AZ4016)-BC4016)*BD4016,[1]สูตร2!H4004*(100%-AZ4016)))))</f>
        <v>#REF!</v>
      </c>
      <c r="BF4016" s="31"/>
    </row>
    <row r="4017" spans="1:58" s="5" customFormat="1" ht="24" customHeight="1" x14ac:dyDescent="0.2">
      <c r="A4017" s="31"/>
      <c r="B4017" s="31" t="s">
        <v>65</v>
      </c>
      <c r="C4017" s="31">
        <v>1335</v>
      </c>
      <c r="D4017" s="31" t="s">
        <v>66</v>
      </c>
      <c r="E4017" s="31" t="s">
        <v>3098</v>
      </c>
      <c r="F4017" s="31"/>
      <c r="G4017" s="32" t="s">
        <v>2869</v>
      </c>
      <c r="H4017" s="31">
        <v>9</v>
      </c>
      <c r="I4017" s="31">
        <v>813</v>
      </c>
      <c r="J4017" s="31" t="s">
        <v>3070</v>
      </c>
      <c r="K4017" s="31">
        <v>0</v>
      </c>
      <c r="L4017" s="31">
        <v>0</v>
      </c>
      <c r="M4017" s="31">
        <v>20</v>
      </c>
      <c r="N4017" s="33"/>
      <c r="O4017" s="33">
        <v>20</v>
      </c>
      <c r="P4017" s="33"/>
      <c r="Q4017" s="33"/>
      <c r="R4017" s="33"/>
      <c r="S4017" s="34" t="str">
        <f t="shared" si="868"/>
        <v>2</v>
      </c>
      <c r="T4017" s="35">
        <f t="shared" si="869"/>
        <v>20</v>
      </c>
      <c r="U4017" s="36">
        <f>INDEX([1]ราคาที่ดิน!$B:$G,MATCH($C4017,[1]ราคาที่ดิน!$A:$A,0),MATCH($B4017,[1]ราคาที่ดิน!$B$1:$G$1,0))</f>
        <v>180</v>
      </c>
      <c r="V4017" s="37">
        <f t="shared" si="878"/>
        <v>3600</v>
      </c>
      <c r="W4017" s="31">
        <v>1</v>
      </c>
      <c r="X4017" s="31" t="s">
        <v>3099</v>
      </c>
      <c r="Y4017" s="31" t="s">
        <v>71</v>
      </c>
      <c r="Z4017" s="31" t="s">
        <v>3096</v>
      </c>
      <c r="AA4017" s="31"/>
      <c r="AB4017" s="32" t="s">
        <v>2869</v>
      </c>
      <c r="AC4017" s="38"/>
      <c r="AD4017" s="39" t="s">
        <v>75</v>
      </c>
      <c r="AE4017" s="39" t="s">
        <v>76</v>
      </c>
      <c r="AF4017" s="40" t="str">
        <f t="shared" si="870"/>
        <v>1</v>
      </c>
      <c r="AG4017" s="41">
        <f t="shared" si="871"/>
        <v>90</v>
      </c>
      <c r="AH4017" s="42">
        <v>90</v>
      </c>
      <c r="AI4017" s="42"/>
      <c r="AJ4017" s="42"/>
      <c r="AK4017" s="42"/>
      <c r="AL4017" s="31">
        <v>10</v>
      </c>
      <c r="AM4017" s="43" t="str">
        <f t="shared" si="872"/>
        <v>100</v>
      </c>
      <c r="AN4017" s="44">
        <f>INDEX([1]ราคาสิ่งปลูกสร้าง!$D$6:$CC$47,MATCH($AD4017,[1]ราคาสิ่งปลูกสร้าง!$B$6:$B$45,0),MATCH($C$7,[1]ราคาสิ่งปลูกสร้าง!$D$5:$CC$5,0))</f>
        <v>5400</v>
      </c>
      <c r="AO4017" s="44">
        <f t="shared" si="873"/>
        <v>486000</v>
      </c>
      <c r="AP4017" s="45">
        <f t="shared" si="874"/>
        <v>10</v>
      </c>
      <c r="AQ4017" s="40">
        <f>IF(AP4017=0,0,INDEX([1]ค่าเสื่อมสิ่งปลูกสร้าง!$A$5:$D$105,MATCH($AP4017,[1]ค่าเสื่อมสิ่งปลูกสร้าง!$A$5:$A$105,0),MATCH(AE4017,[1]ค่าเสื่อมสิ่งปลูกสร้าง!$A$3:$D$3)))</f>
        <v>40</v>
      </c>
      <c r="AR4017" s="44">
        <f t="shared" si="879"/>
        <v>291600</v>
      </c>
      <c r="AS4017" s="44">
        <f t="shared" si="880"/>
        <v>295200</v>
      </c>
      <c r="AT4017" s="44">
        <f t="shared" si="881"/>
        <v>295200</v>
      </c>
      <c r="AU4017" s="46">
        <v>0</v>
      </c>
      <c r="AV4017" s="44">
        <f t="shared" si="875"/>
        <v>295200</v>
      </c>
      <c r="AW4017" s="47" t="str">
        <f t="shared" si="876"/>
        <v>0.01</v>
      </c>
      <c r="AX4017" s="48"/>
      <c r="AY4017" s="48"/>
      <c r="AZ4017" s="49">
        <v>0</v>
      </c>
      <c r="BA4017" s="48"/>
      <c r="BB4017" s="48"/>
      <c r="BC4017" s="44">
        <f t="shared" si="877"/>
        <v>0</v>
      </c>
      <c r="BD4017" s="50">
        <v>1</v>
      </c>
      <c r="BE4017" s="51" t="e">
        <f>IF(AX4017=1,0,IF(AY4017=1,0,IF(BC4017&gt;#REF!,#REF!,IF(OR(AZ4017&gt;0,BD4017&gt;=0),BC4017+([1]สูตร2!H4005*(100%-AZ4017)-BC4017)*BD4017,[1]สูตร2!H4005*(100%-AZ4017)))))</f>
        <v>#REF!</v>
      </c>
      <c r="BF4017" s="31"/>
    </row>
    <row r="4018" spans="1:58" s="5" customFormat="1" ht="24" customHeight="1" x14ac:dyDescent="0.2">
      <c r="A4018" s="31"/>
      <c r="B4018" s="31" t="s">
        <v>65</v>
      </c>
      <c r="C4018" s="31">
        <v>1335</v>
      </c>
      <c r="D4018" s="31" t="s">
        <v>66</v>
      </c>
      <c r="E4018" s="31" t="s">
        <v>3098</v>
      </c>
      <c r="F4018" s="31"/>
      <c r="G4018" s="32" t="s">
        <v>2869</v>
      </c>
      <c r="H4018" s="31">
        <v>9</v>
      </c>
      <c r="I4018" s="31">
        <v>813</v>
      </c>
      <c r="J4018" s="31" t="s">
        <v>3070</v>
      </c>
      <c r="K4018" s="31">
        <v>0</v>
      </c>
      <c r="L4018" s="31">
        <v>0</v>
      </c>
      <c r="M4018" s="31">
        <v>10</v>
      </c>
      <c r="N4018" s="33"/>
      <c r="O4018" s="33">
        <v>10</v>
      </c>
      <c r="P4018" s="33"/>
      <c r="Q4018" s="33"/>
      <c r="R4018" s="33"/>
      <c r="S4018" s="34" t="str">
        <f t="shared" si="868"/>
        <v>2</v>
      </c>
      <c r="T4018" s="35">
        <f t="shared" si="869"/>
        <v>10</v>
      </c>
      <c r="U4018" s="36">
        <f>INDEX([1]ราคาที่ดิน!$B:$G,MATCH($C4018,[1]ราคาที่ดิน!$A:$A,0),MATCH($B4018,[1]ราคาที่ดิน!$B$1:$G$1,0))</f>
        <v>180</v>
      </c>
      <c r="V4018" s="37">
        <f t="shared" si="878"/>
        <v>1800</v>
      </c>
      <c r="W4018" s="31">
        <v>1</v>
      </c>
      <c r="X4018" s="31" t="s">
        <v>3099</v>
      </c>
      <c r="Y4018" s="31" t="s">
        <v>71</v>
      </c>
      <c r="Z4018" s="31" t="s">
        <v>3096</v>
      </c>
      <c r="AA4018" s="31"/>
      <c r="AB4018" s="32" t="s">
        <v>2869</v>
      </c>
      <c r="AC4018" s="38"/>
      <c r="AD4018" s="39" t="s">
        <v>75</v>
      </c>
      <c r="AE4018" s="39" t="s">
        <v>76</v>
      </c>
      <c r="AF4018" s="40" t="str">
        <f t="shared" si="870"/>
        <v>1</v>
      </c>
      <c r="AG4018" s="41">
        <f t="shared" si="871"/>
        <v>99</v>
      </c>
      <c r="AH4018" s="42">
        <v>99</v>
      </c>
      <c r="AI4018" s="42"/>
      <c r="AJ4018" s="42"/>
      <c r="AK4018" s="42"/>
      <c r="AL4018" s="31">
        <v>10</v>
      </c>
      <c r="AM4018" s="43" t="str">
        <f t="shared" si="872"/>
        <v>100</v>
      </c>
      <c r="AN4018" s="44">
        <f>INDEX([1]ราคาสิ่งปลูกสร้าง!$D$6:$CC$47,MATCH($AD4018,[1]ราคาสิ่งปลูกสร้าง!$B$6:$B$45,0),MATCH($C$7,[1]ราคาสิ่งปลูกสร้าง!$D$5:$CC$5,0))</f>
        <v>5400</v>
      </c>
      <c r="AO4018" s="44">
        <f t="shared" si="873"/>
        <v>534600</v>
      </c>
      <c r="AP4018" s="45">
        <f t="shared" si="874"/>
        <v>10</v>
      </c>
      <c r="AQ4018" s="40">
        <f>IF(AP4018=0,0,INDEX([1]ค่าเสื่อมสิ่งปลูกสร้าง!$A$5:$D$105,MATCH($AP4018,[1]ค่าเสื่อมสิ่งปลูกสร้าง!$A$5:$A$105,0),MATCH(AE4018,[1]ค่าเสื่อมสิ่งปลูกสร้าง!$A$3:$D$3)))</f>
        <v>40</v>
      </c>
      <c r="AR4018" s="44">
        <f t="shared" si="879"/>
        <v>320760</v>
      </c>
      <c r="AS4018" s="44">
        <f t="shared" si="880"/>
        <v>322560</v>
      </c>
      <c r="AT4018" s="44">
        <f t="shared" si="881"/>
        <v>322560</v>
      </c>
      <c r="AU4018" s="46">
        <v>0</v>
      </c>
      <c r="AV4018" s="44">
        <f t="shared" si="875"/>
        <v>322560</v>
      </c>
      <c r="AW4018" s="47" t="str">
        <f t="shared" si="876"/>
        <v>0.01</v>
      </c>
      <c r="AX4018" s="48"/>
      <c r="AY4018" s="48"/>
      <c r="AZ4018" s="49">
        <v>0</v>
      </c>
      <c r="BA4018" s="48"/>
      <c r="BB4018" s="48"/>
      <c r="BC4018" s="44">
        <f t="shared" si="877"/>
        <v>0</v>
      </c>
      <c r="BD4018" s="50">
        <v>1</v>
      </c>
      <c r="BE4018" s="51" t="e">
        <f>IF(AX4018=1,0,IF(AY4018=1,0,IF(BC4018&gt;#REF!,#REF!,IF(OR(AZ4018&gt;0,BD4018&gt;=0),BC4018+([1]สูตร2!H4006*(100%-AZ4018)-BC4018)*BD4018,[1]สูตร2!H4006*(100%-AZ4018)))))</f>
        <v>#REF!</v>
      </c>
      <c r="BF4018" s="31"/>
    </row>
    <row r="4019" spans="1:58" s="5" customFormat="1" ht="24" customHeight="1" x14ac:dyDescent="0.2">
      <c r="A4019" s="31">
        <v>1326</v>
      </c>
      <c r="B4019" s="31" t="s">
        <v>65</v>
      </c>
      <c r="C4019" s="31" t="s">
        <v>3100</v>
      </c>
      <c r="D4019" s="31" t="s">
        <v>66</v>
      </c>
      <c r="E4019" s="31" t="s">
        <v>3101</v>
      </c>
      <c r="F4019" s="31"/>
      <c r="G4019" s="32" t="s">
        <v>3102</v>
      </c>
      <c r="H4019" s="31">
        <v>2</v>
      </c>
      <c r="I4019" s="31">
        <v>18</v>
      </c>
      <c r="J4019" s="31" t="s">
        <v>3070</v>
      </c>
      <c r="K4019" s="31">
        <v>13</v>
      </c>
      <c r="L4019" s="31">
        <v>0</v>
      </c>
      <c r="M4019" s="31">
        <v>63</v>
      </c>
      <c r="N4019" s="33">
        <v>5263</v>
      </c>
      <c r="O4019" s="33"/>
      <c r="P4019" s="33"/>
      <c r="Q4019" s="33"/>
      <c r="R4019" s="33"/>
      <c r="S4019" s="34" t="str">
        <f t="shared" si="868"/>
        <v>1</v>
      </c>
      <c r="T4019" s="35">
        <f t="shared" si="869"/>
        <v>5263</v>
      </c>
      <c r="U4019" s="36">
        <f>INDEX([1]ราคาที่ดิน!$B:$G,MATCH($C4019,[1]ราคาที่ดิน!$A:$A,0),MATCH($B4019,[1]ราคาที่ดิน!$B$1:$G$1,0))</f>
        <v>150</v>
      </c>
      <c r="V4019" s="37">
        <f t="shared" si="878"/>
        <v>789450</v>
      </c>
      <c r="W4019" s="31"/>
      <c r="X4019" s="31"/>
      <c r="Y4019" s="31"/>
      <c r="Z4019" s="31"/>
      <c r="AA4019" s="31"/>
      <c r="AB4019" s="32"/>
      <c r="AC4019" s="38"/>
      <c r="AD4019" s="39"/>
      <c r="AE4019" s="39"/>
      <c r="AF4019" s="40" t="str">
        <f t="shared" si="870"/>
        <v/>
      </c>
      <c r="AG4019" s="41" t="str">
        <f t="shared" si="871"/>
        <v/>
      </c>
      <c r="AH4019" s="42"/>
      <c r="AI4019" s="42"/>
      <c r="AJ4019" s="42"/>
      <c r="AK4019" s="42"/>
      <c r="AL4019" s="31"/>
      <c r="AM4019" s="43" t="str">
        <f t="shared" si="872"/>
        <v>100</v>
      </c>
      <c r="AN4019" s="44">
        <f>INDEX([1]ราคาสิ่งปลูกสร้าง!$D$6:$CC$47,MATCH($AD4019,[1]ราคาสิ่งปลูกสร้าง!$B$6:$B$45,0),MATCH($C$7,[1]ราคาสิ่งปลูกสร้าง!$D$5:$CC$5,0))</f>
        <v>0</v>
      </c>
      <c r="AO4019" s="44">
        <f t="shared" si="873"/>
        <v>0</v>
      </c>
      <c r="AP4019" s="45">
        <f t="shared" si="874"/>
        <v>0</v>
      </c>
      <c r="AQ4019" s="40">
        <f>IF(AP4019=0,0,INDEX([1]ค่าเสื่อมสิ่งปลูกสร้าง!$A$5:$D$105,MATCH($AP4019,[1]ค่าเสื่อมสิ่งปลูกสร้าง!$A$5:$A$105,0),MATCH(AE4019,[1]ค่าเสื่อมสิ่งปลูกสร้าง!$A$3:$D$3)))</f>
        <v>0</v>
      </c>
      <c r="AR4019" s="44">
        <f t="shared" si="879"/>
        <v>0</v>
      </c>
      <c r="AS4019" s="44">
        <f t="shared" si="880"/>
        <v>789450</v>
      </c>
      <c r="AT4019" s="44">
        <f t="shared" si="881"/>
        <v>789450</v>
      </c>
      <c r="AU4019" s="46">
        <v>0</v>
      </c>
      <c r="AV4019" s="44">
        <f t="shared" si="875"/>
        <v>789450</v>
      </c>
      <c r="AW4019" s="47" t="str">
        <f t="shared" si="876"/>
        <v>0.01</v>
      </c>
      <c r="AX4019" s="48"/>
      <c r="AY4019" s="48"/>
      <c r="AZ4019" s="49">
        <v>0</v>
      </c>
      <c r="BA4019" s="48"/>
      <c r="BB4019" s="48"/>
      <c r="BC4019" s="44">
        <f t="shared" si="877"/>
        <v>0</v>
      </c>
      <c r="BD4019" s="50">
        <v>1</v>
      </c>
      <c r="BE4019" s="51" t="e">
        <f>IF(AX4019=1,0,IF(AY4019=1,0,IF(BC4019&gt;#REF!,#REF!,IF(OR(AZ4019&gt;0,BD4019&gt;=0),BC4019+([1]สูตร2!H4007*(100%-AZ4019)-BC4019)*BD4019,[1]สูตร2!H4007*(100%-AZ4019)))))</f>
        <v>#REF!</v>
      </c>
      <c r="BF4019" s="31"/>
    </row>
    <row r="4020" spans="1:58" s="5" customFormat="1" ht="24" customHeight="1" x14ac:dyDescent="0.2">
      <c r="A4020" s="31"/>
      <c r="B4020" s="31" t="s">
        <v>93</v>
      </c>
      <c r="C4020" s="31">
        <v>1</v>
      </c>
      <c r="D4020" s="31" t="s">
        <v>66</v>
      </c>
      <c r="E4020" s="31" t="s">
        <v>3101</v>
      </c>
      <c r="F4020" s="31"/>
      <c r="G4020" s="32" t="s">
        <v>3102</v>
      </c>
      <c r="H4020" s="31" t="s">
        <v>104</v>
      </c>
      <c r="I4020" s="31" t="s">
        <v>104</v>
      </c>
      <c r="J4020" s="31" t="s">
        <v>3070</v>
      </c>
      <c r="K4020" s="31">
        <v>0</v>
      </c>
      <c r="L4020" s="31">
        <v>0</v>
      </c>
      <c r="M4020" s="31">
        <v>35</v>
      </c>
      <c r="N4020" s="33"/>
      <c r="O4020" s="33">
        <v>35</v>
      </c>
      <c r="P4020" s="33"/>
      <c r="Q4020" s="33"/>
      <c r="R4020" s="33"/>
      <c r="S4020" s="34" t="str">
        <f t="shared" si="868"/>
        <v>2</v>
      </c>
      <c r="T4020" s="35">
        <f t="shared" si="869"/>
        <v>35</v>
      </c>
      <c r="U4020" s="36">
        <f>INDEX([1]ราคาที่ดิน!$B:$G,MATCH($C4020,[1]ราคาที่ดิน!$A:$A,0),MATCH($B4020,[1]ราคาที่ดิน!$B$1:$G$1,0))</f>
        <v>100</v>
      </c>
      <c r="V4020" s="37">
        <f t="shared" si="878"/>
        <v>3500</v>
      </c>
      <c r="W4020" s="31">
        <v>1</v>
      </c>
      <c r="X4020" s="31" t="s">
        <v>3103</v>
      </c>
      <c r="Y4020" s="31" t="s">
        <v>83</v>
      </c>
      <c r="Z4020" s="31" t="s">
        <v>3104</v>
      </c>
      <c r="AA4020" s="31"/>
      <c r="AB4020" s="32" t="s">
        <v>3102</v>
      </c>
      <c r="AC4020" s="38"/>
      <c r="AD4020" s="39" t="s">
        <v>73</v>
      </c>
      <c r="AE4020" s="39" t="s">
        <v>74</v>
      </c>
      <c r="AF4020" s="40" t="str">
        <f t="shared" si="870"/>
        <v>2</v>
      </c>
      <c r="AG4020" s="41">
        <f t="shared" si="871"/>
        <v>54</v>
      </c>
      <c r="AH4020" s="42"/>
      <c r="AI4020" s="42">
        <v>54</v>
      </c>
      <c r="AJ4020" s="42"/>
      <c r="AK4020" s="42"/>
      <c r="AL4020" s="31">
        <v>2</v>
      </c>
      <c r="AM4020" s="43" t="str">
        <f t="shared" si="872"/>
        <v>100</v>
      </c>
      <c r="AN4020" s="44">
        <f>INDEX([1]ราคาสิ่งปลูกสร้าง!$D$6:$CC$47,MATCH($AD4020,[1]ราคาสิ่งปลูกสร้าง!$B$6:$B$45,0),MATCH($C$7,[1]ราคาสิ่งปลูกสร้าง!$D$5:$CC$5,0))</f>
        <v>6500</v>
      </c>
      <c r="AO4020" s="44">
        <f t="shared" si="873"/>
        <v>351000</v>
      </c>
      <c r="AP4020" s="45">
        <f t="shared" si="874"/>
        <v>2</v>
      </c>
      <c r="AQ4020" s="40">
        <f>IF(AP4020=0,0,INDEX([1]ค่าเสื่อมสิ่งปลูกสร้าง!$A$5:$D$105,MATCH($AP4020,[1]ค่าเสื่อมสิ่งปลูกสร้าง!$A$5:$A$105,0),MATCH(AE4020,[1]ค่าเสื่อมสิ่งปลูกสร้าง!$A$3:$D$3)))</f>
        <v>2</v>
      </c>
      <c r="AR4020" s="44">
        <f t="shared" si="879"/>
        <v>343980</v>
      </c>
      <c r="AS4020" s="44">
        <f t="shared" si="880"/>
        <v>347480</v>
      </c>
      <c r="AT4020" s="44">
        <f t="shared" si="881"/>
        <v>347480</v>
      </c>
      <c r="AU4020" s="46">
        <v>0</v>
      </c>
      <c r="AV4020" s="44">
        <f t="shared" si="875"/>
        <v>347480</v>
      </c>
      <c r="AW4020" s="47" t="str">
        <f t="shared" si="876"/>
        <v>0.02</v>
      </c>
      <c r="AX4020" s="48"/>
      <c r="AY4020" s="48"/>
      <c r="AZ4020" s="49">
        <v>0</v>
      </c>
      <c r="BA4020" s="48"/>
      <c r="BB4020" s="48"/>
      <c r="BC4020" s="44">
        <f t="shared" si="877"/>
        <v>0</v>
      </c>
      <c r="BD4020" s="50">
        <v>1</v>
      </c>
      <c r="BE4020" s="51" t="e">
        <f>IF(AX4020=1,0,IF(AY4020=1,0,IF(BC4020&gt;#REF!,#REF!,IF(OR(AZ4020&gt;0,BD4020&gt;=0),BC4020+([1]สูตร2!H4008*(100%-AZ4020)-BC4020)*BD4020,[1]สูตร2!H4008*(100%-AZ4020)))))</f>
        <v>#REF!</v>
      </c>
      <c r="BF4020" s="31"/>
    </row>
    <row r="4021" spans="1:58" s="5" customFormat="1" ht="24" customHeight="1" x14ac:dyDescent="0.2">
      <c r="A4021" s="31"/>
      <c r="B4021" s="31" t="s">
        <v>93</v>
      </c>
      <c r="C4021" s="31">
        <v>1</v>
      </c>
      <c r="D4021" s="31" t="s">
        <v>66</v>
      </c>
      <c r="E4021" s="31" t="s">
        <v>3101</v>
      </c>
      <c r="F4021" s="31"/>
      <c r="G4021" s="32" t="s">
        <v>3102</v>
      </c>
      <c r="H4021" s="31" t="s">
        <v>104</v>
      </c>
      <c r="I4021" s="31" t="s">
        <v>104</v>
      </c>
      <c r="J4021" s="31" t="s">
        <v>3070</v>
      </c>
      <c r="K4021" s="31">
        <v>0</v>
      </c>
      <c r="L4021" s="31">
        <v>0</v>
      </c>
      <c r="M4021" s="31">
        <v>20</v>
      </c>
      <c r="N4021" s="33"/>
      <c r="O4021" s="33">
        <v>20</v>
      </c>
      <c r="P4021" s="33"/>
      <c r="Q4021" s="33"/>
      <c r="R4021" s="33"/>
      <c r="S4021" s="34" t="str">
        <f t="shared" si="868"/>
        <v>2</v>
      </c>
      <c r="T4021" s="35">
        <f t="shared" si="869"/>
        <v>20</v>
      </c>
      <c r="U4021" s="36">
        <f>INDEX([1]ราคาที่ดิน!$B:$G,MATCH($C4021,[1]ราคาที่ดิน!$A:$A,0),MATCH($B4021,[1]ราคาที่ดิน!$B$1:$G$1,0))</f>
        <v>100</v>
      </c>
      <c r="V4021" s="37">
        <f t="shared" si="878"/>
        <v>2000</v>
      </c>
      <c r="W4021" s="31">
        <v>1</v>
      </c>
      <c r="X4021" s="31" t="s">
        <v>3103</v>
      </c>
      <c r="Y4021" s="31" t="s">
        <v>83</v>
      </c>
      <c r="Z4021" s="31" t="s">
        <v>3104</v>
      </c>
      <c r="AA4021" s="31"/>
      <c r="AB4021" s="32" t="s">
        <v>3102</v>
      </c>
      <c r="AC4021" s="38"/>
      <c r="AD4021" s="39" t="s">
        <v>75</v>
      </c>
      <c r="AE4021" s="39" t="s">
        <v>76</v>
      </c>
      <c r="AF4021" s="40" t="str">
        <f t="shared" si="870"/>
        <v>1</v>
      </c>
      <c r="AG4021" s="41">
        <f t="shared" si="871"/>
        <v>13.5</v>
      </c>
      <c r="AH4021" s="42">
        <v>13.5</v>
      </c>
      <c r="AI4021" s="42"/>
      <c r="AJ4021" s="42"/>
      <c r="AK4021" s="42"/>
      <c r="AL4021" s="31">
        <v>40</v>
      </c>
      <c r="AM4021" s="43" t="str">
        <f t="shared" si="872"/>
        <v>100</v>
      </c>
      <c r="AN4021" s="44">
        <f>INDEX([1]ราคาสิ่งปลูกสร้าง!$D$6:$CC$47,MATCH($AD4021,[1]ราคาสิ่งปลูกสร้าง!$B$6:$B$45,0),MATCH($C$7,[1]ราคาสิ่งปลูกสร้าง!$D$5:$CC$5,0))</f>
        <v>5400</v>
      </c>
      <c r="AO4021" s="44">
        <f t="shared" si="873"/>
        <v>72900</v>
      </c>
      <c r="AP4021" s="45">
        <f t="shared" si="874"/>
        <v>40</v>
      </c>
      <c r="AQ4021" s="40">
        <f>IF(AP4021=0,0,INDEX([1]ค่าเสื่อมสิ่งปลูกสร้าง!$A$5:$D$105,MATCH($AP4021,[1]ค่าเสื่อมสิ่งปลูกสร้าง!$A$5:$A$105,0),MATCH(AE4021,[1]ค่าเสื่อมสิ่งปลูกสร้าง!$A$3:$D$3)))</f>
        <v>93</v>
      </c>
      <c r="AR4021" s="44">
        <f t="shared" si="879"/>
        <v>5103.0000000000009</v>
      </c>
      <c r="AS4021" s="44">
        <f t="shared" si="880"/>
        <v>7103.0000000000009</v>
      </c>
      <c r="AT4021" s="44">
        <f t="shared" si="881"/>
        <v>7103.0000000000009</v>
      </c>
      <c r="AU4021" s="46">
        <v>0</v>
      </c>
      <c r="AV4021" s="44">
        <f t="shared" si="875"/>
        <v>7103.0000000000009</v>
      </c>
      <c r="AW4021" s="47" t="str">
        <f t="shared" si="876"/>
        <v>0.01</v>
      </c>
      <c r="AX4021" s="48"/>
      <c r="AY4021" s="48"/>
      <c r="AZ4021" s="49">
        <v>0</v>
      </c>
      <c r="BA4021" s="48"/>
      <c r="BB4021" s="48"/>
      <c r="BC4021" s="44">
        <f t="shared" si="877"/>
        <v>0</v>
      </c>
      <c r="BD4021" s="50">
        <v>1</v>
      </c>
      <c r="BE4021" s="51" t="e">
        <f>IF(AX4021=1,0,IF(AY4021=1,0,IF(BC4021&gt;#REF!,#REF!,IF(OR(AZ4021&gt;0,BD4021&gt;=0),BC4021+([1]สูตร2!H4009*(100%-AZ4021)-BC4021)*BD4021,[1]สูตร2!H4009*(100%-AZ4021)))))</f>
        <v>#REF!</v>
      </c>
      <c r="BF4021" s="31"/>
    </row>
    <row r="4022" spans="1:58" s="5" customFormat="1" ht="24" customHeight="1" x14ac:dyDescent="0.2">
      <c r="A4022" s="31"/>
      <c r="B4022" s="31" t="s">
        <v>93</v>
      </c>
      <c r="C4022" s="31">
        <v>1</v>
      </c>
      <c r="D4022" s="31" t="s">
        <v>66</v>
      </c>
      <c r="E4022" s="31" t="s">
        <v>3101</v>
      </c>
      <c r="F4022" s="31"/>
      <c r="G4022" s="32" t="s">
        <v>3102</v>
      </c>
      <c r="H4022" s="31" t="s">
        <v>104</v>
      </c>
      <c r="I4022" s="31" t="s">
        <v>104</v>
      </c>
      <c r="J4022" s="31" t="s">
        <v>3070</v>
      </c>
      <c r="K4022" s="31">
        <v>0</v>
      </c>
      <c r="L4022" s="31">
        <v>0</v>
      </c>
      <c r="M4022" s="31">
        <v>20</v>
      </c>
      <c r="N4022" s="33"/>
      <c r="O4022" s="33">
        <v>20</v>
      </c>
      <c r="P4022" s="33"/>
      <c r="Q4022" s="33"/>
      <c r="R4022" s="33"/>
      <c r="S4022" s="34" t="str">
        <f t="shared" si="868"/>
        <v>2</v>
      </c>
      <c r="T4022" s="35">
        <f t="shared" si="869"/>
        <v>20</v>
      </c>
      <c r="U4022" s="36">
        <f>INDEX([1]ราคาที่ดิน!$B:$G,MATCH($C4022,[1]ราคาที่ดิน!$A:$A,0),MATCH($B4022,[1]ราคาที่ดิน!$B$1:$G$1,0))</f>
        <v>100</v>
      </c>
      <c r="V4022" s="37">
        <f t="shared" si="878"/>
        <v>2000</v>
      </c>
      <c r="W4022" s="31">
        <v>1</v>
      </c>
      <c r="X4022" s="31" t="s">
        <v>3103</v>
      </c>
      <c r="Y4022" s="31" t="s">
        <v>83</v>
      </c>
      <c r="Z4022" s="31" t="s">
        <v>3104</v>
      </c>
      <c r="AA4022" s="31"/>
      <c r="AB4022" s="32" t="s">
        <v>3102</v>
      </c>
      <c r="AC4022" s="38"/>
      <c r="AD4022" s="39" t="s">
        <v>75</v>
      </c>
      <c r="AE4022" s="39" t="s">
        <v>76</v>
      </c>
      <c r="AF4022" s="40" t="str">
        <f t="shared" si="870"/>
        <v>1</v>
      </c>
      <c r="AG4022" s="41">
        <f t="shared" si="871"/>
        <v>13.5</v>
      </c>
      <c r="AH4022" s="42">
        <v>13.5</v>
      </c>
      <c r="AI4022" s="42"/>
      <c r="AJ4022" s="42"/>
      <c r="AK4022" s="42"/>
      <c r="AL4022" s="31">
        <v>40</v>
      </c>
      <c r="AM4022" s="43" t="str">
        <f t="shared" si="872"/>
        <v>100</v>
      </c>
      <c r="AN4022" s="44">
        <f>INDEX([1]ราคาสิ่งปลูกสร้าง!$D$6:$CC$47,MATCH($AD4022,[1]ราคาสิ่งปลูกสร้าง!$B$6:$B$45,0),MATCH($C$7,[1]ราคาสิ่งปลูกสร้าง!$D$5:$CC$5,0))</f>
        <v>5400</v>
      </c>
      <c r="AO4022" s="44">
        <f t="shared" si="873"/>
        <v>72900</v>
      </c>
      <c r="AP4022" s="45">
        <f t="shared" si="874"/>
        <v>40</v>
      </c>
      <c r="AQ4022" s="40">
        <f>IF(AP4022=0,0,INDEX([1]ค่าเสื่อมสิ่งปลูกสร้าง!$A$5:$D$105,MATCH($AP4022,[1]ค่าเสื่อมสิ่งปลูกสร้าง!$A$5:$A$105,0),MATCH(AE4022,[1]ค่าเสื่อมสิ่งปลูกสร้าง!$A$3:$D$3)))</f>
        <v>93</v>
      </c>
      <c r="AR4022" s="44">
        <f t="shared" si="879"/>
        <v>5103.0000000000009</v>
      </c>
      <c r="AS4022" s="44">
        <f t="shared" si="880"/>
        <v>7103.0000000000009</v>
      </c>
      <c r="AT4022" s="44">
        <f t="shared" si="881"/>
        <v>7103.0000000000009</v>
      </c>
      <c r="AU4022" s="46">
        <v>0</v>
      </c>
      <c r="AV4022" s="44">
        <f t="shared" si="875"/>
        <v>7103.0000000000009</v>
      </c>
      <c r="AW4022" s="47" t="str">
        <f t="shared" si="876"/>
        <v>0.01</v>
      </c>
      <c r="AX4022" s="48"/>
      <c r="AY4022" s="48"/>
      <c r="AZ4022" s="49">
        <v>0</v>
      </c>
      <c r="BA4022" s="48"/>
      <c r="BB4022" s="48"/>
      <c r="BC4022" s="44">
        <f t="shared" si="877"/>
        <v>0</v>
      </c>
      <c r="BD4022" s="50">
        <v>1</v>
      </c>
      <c r="BE4022" s="51" t="e">
        <f>IF(AX4022=1,0,IF(AY4022=1,0,IF(BC4022&gt;#REF!,#REF!,IF(OR(AZ4022&gt;0,BD4022&gt;=0),BC4022+([1]สูตร2!H4010*(100%-AZ4022)-BC4022)*BD4022,[1]สูตร2!H4010*(100%-AZ4022)))))</f>
        <v>#REF!</v>
      </c>
      <c r="BF4022" s="31"/>
    </row>
    <row r="4023" spans="1:58" s="5" customFormat="1" ht="24" customHeight="1" x14ac:dyDescent="0.2">
      <c r="A4023" s="31"/>
      <c r="B4023" s="31" t="s">
        <v>93</v>
      </c>
      <c r="C4023" s="31">
        <v>1</v>
      </c>
      <c r="D4023" s="31" t="s">
        <v>66</v>
      </c>
      <c r="E4023" s="31" t="s">
        <v>3101</v>
      </c>
      <c r="F4023" s="31"/>
      <c r="G4023" s="32" t="s">
        <v>3102</v>
      </c>
      <c r="H4023" s="31" t="s">
        <v>104</v>
      </c>
      <c r="I4023" s="31" t="s">
        <v>104</v>
      </c>
      <c r="J4023" s="31" t="s">
        <v>3070</v>
      </c>
      <c r="K4023" s="31">
        <v>0</v>
      </c>
      <c r="L4023" s="31">
        <v>0</v>
      </c>
      <c r="M4023" s="31">
        <v>10</v>
      </c>
      <c r="N4023" s="33"/>
      <c r="O4023" s="33">
        <v>10</v>
      </c>
      <c r="P4023" s="33"/>
      <c r="Q4023" s="33"/>
      <c r="R4023" s="33"/>
      <c r="S4023" s="34" t="str">
        <f t="shared" si="868"/>
        <v>2</v>
      </c>
      <c r="T4023" s="35">
        <f t="shared" si="869"/>
        <v>10</v>
      </c>
      <c r="U4023" s="36">
        <f>INDEX([1]ราคาที่ดิน!$B:$G,MATCH($C4023,[1]ราคาที่ดิน!$A:$A,0),MATCH($B4023,[1]ราคาที่ดิน!$B$1:$G$1,0))</f>
        <v>100</v>
      </c>
      <c r="V4023" s="37">
        <f t="shared" si="878"/>
        <v>1000</v>
      </c>
      <c r="W4023" s="31">
        <v>1</v>
      </c>
      <c r="X4023" s="31" t="s">
        <v>3103</v>
      </c>
      <c r="Y4023" s="31" t="s">
        <v>83</v>
      </c>
      <c r="Z4023" s="31" t="s">
        <v>3104</v>
      </c>
      <c r="AA4023" s="31"/>
      <c r="AB4023" s="32" t="s">
        <v>3102</v>
      </c>
      <c r="AC4023" s="38"/>
      <c r="AD4023" s="39" t="s">
        <v>77</v>
      </c>
      <c r="AE4023" s="39" t="s">
        <v>76</v>
      </c>
      <c r="AF4023" s="40" t="str">
        <f t="shared" si="870"/>
        <v>1</v>
      </c>
      <c r="AG4023" s="41">
        <f t="shared" si="871"/>
        <v>16</v>
      </c>
      <c r="AH4023" s="42">
        <v>16</v>
      </c>
      <c r="AI4023" s="42"/>
      <c r="AJ4023" s="42"/>
      <c r="AK4023" s="42"/>
      <c r="AL4023" s="31">
        <v>2</v>
      </c>
      <c r="AM4023" s="43" t="str">
        <f t="shared" si="872"/>
        <v>100</v>
      </c>
      <c r="AN4023" s="44">
        <f>INDEX([1]ราคาสิ่งปลูกสร้าง!$D$6:$CC$47,MATCH($AD4023,[1]ราคาสิ่งปลูกสร้าง!$B$6:$B$45,0),MATCH($C$7,[1]ราคาสิ่งปลูกสร้าง!$D$5:$CC$5,0))</f>
        <v>2050</v>
      </c>
      <c r="AO4023" s="44">
        <f t="shared" si="873"/>
        <v>32800</v>
      </c>
      <c r="AP4023" s="45">
        <f t="shared" si="874"/>
        <v>2</v>
      </c>
      <c r="AQ4023" s="40">
        <f>IF(AP4023=0,0,INDEX([1]ค่าเสื่อมสิ่งปลูกสร้าง!$A$5:$D$105,MATCH($AP4023,[1]ค่าเสื่อมสิ่งปลูกสร้าง!$A$5:$A$105,0),MATCH(AE4023,[1]ค่าเสื่อมสิ่งปลูกสร้าง!$A$3:$D$3)))</f>
        <v>6</v>
      </c>
      <c r="AR4023" s="44">
        <f t="shared" si="879"/>
        <v>30832</v>
      </c>
      <c r="AS4023" s="44">
        <f t="shared" si="880"/>
        <v>31832</v>
      </c>
      <c r="AT4023" s="44">
        <f t="shared" si="881"/>
        <v>31832</v>
      </c>
      <c r="AU4023" s="46">
        <v>0</v>
      </c>
      <c r="AV4023" s="44">
        <f t="shared" si="875"/>
        <v>31832</v>
      </c>
      <c r="AW4023" s="47" t="str">
        <f t="shared" si="876"/>
        <v>0.01</v>
      </c>
      <c r="AX4023" s="48"/>
      <c r="AY4023" s="48"/>
      <c r="AZ4023" s="49">
        <v>0</v>
      </c>
      <c r="BA4023" s="48"/>
      <c r="BB4023" s="48"/>
      <c r="BC4023" s="44">
        <f t="shared" si="877"/>
        <v>0</v>
      </c>
      <c r="BD4023" s="50">
        <v>1</v>
      </c>
      <c r="BE4023" s="51" t="e">
        <f>IF(AX4023=1,0,IF(AY4023=1,0,IF(BC4023&gt;#REF!,#REF!,IF(OR(AZ4023&gt;0,BD4023&gt;=0),BC4023+([1]สูตร2!H4011*(100%-AZ4023)-BC4023)*BD4023,[1]สูตร2!H4011*(100%-AZ4023)))))</f>
        <v>#REF!</v>
      </c>
      <c r="BF4023" s="31"/>
    </row>
    <row r="4024" spans="1:58" s="5" customFormat="1" ht="24" customHeight="1" x14ac:dyDescent="0.2">
      <c r="A4024" s="31">
        <v>1327</v>
      </c>
      <c r="B4024" s="31" t="s">
        <v>65</v>
      </c>
      <c r="C4024" s="31">
        <v>13317</v>
      </c>
      <c r="D4024" s="31" t="s">
        <v>83</v>
      </c>
      <c r="E4024" s="31" t="s">
        <v>3105</v>
      </c>
      <c r="F4024" s="31"/>
      <c r="G4024" s="32" t="s">
        <v>3106</v>
      </c>
      <c r="H4024" s="31">
        <v>76</v>
      </c>
      <c r="I4024" s="31">
        <v>79</v>
      </c>
      <c r="J4024" s="31" t="s">
        <v>3070</v>
      </c>
      <c r="K4024" s="31">
        <v>1</v>
      </c>
      <c r="L4024" s="31">
        <v>1</v>
      </c>
      <c r="M4024" s="31">
        <v>0</v>
      </c>
      <c r="N4024" s="33">
        <v>500</v>
      </c>
      <c r="O4024" s="33"/>
      <c r="P4024" s="33"/>
      <c r="Q4024" s="33"/>
      <c r="R4024" s="33"/>
      <c r="S4024" s="34" t="str">
        <f t="shared" si="868"/>
        <v>1</v>
      </c>
      <c r="T4024" s="35">
        <f t="shared" si="869"/>
        <v>500</v>
      </c>
      <c r="U4024" s="36">
        <f>INDEX([1]ราคาที่ดิน!$B:$G,MATCH($C4024,[1]ราคาที่ดิน!$A:$A,0),MATCH($B4024,[1]ราคาที่ดิน!$B$1:$G$1,0))</f>
        <v>180</v>
      </c>
      <c r="V4024" s="37">
        <f t="shared" si="878"/>
        <v>90000</v>
      </c>
      <c r="W4024" s="31"/>
      <c r="X4024" s="31"/>
      <c r="Y4024" s="31"/>
      <c r="Z4024" s="31"/>
      <c r="AA4024" s="31"/>
      <c r="AB4024" s="32"/>
      <c r="AC4024" s="38"/>
      <c r="AD4024" s="39"/>
      <c r="AE4024" s="39"/>
      <c r="AF4024" s="40" t="str">
        <f t="shared" si="870"/>
        <v/>
      </c>
      <c r="AG4024" s="41" t="str">
        <f t="shared" si="871"/>
        <v/>
      </c>
      <c r="AH4024" s="42"/>
      <c r="AI4024" s="42"/>
      <c r="AJ4024" s="42"/>
      <c r="AK4024" s="42"/>
      <c r="AL4024" s="31"/>
      <c r="AM4024" s="43" t="str">
        <f t="shared" si="872"/>
        <v>100</v>
      </c>
      <c r="AN4024" s="44">
        <f>INDEX([1]ราคาสิ่งปลูกสร้าง!$D$6:$CC$47,MATCH($AD4024,[1]ราคาสิ่งปลูกสร้าง!$B$6:$B$45,0),MATCH($C$7,[1]ราคาสิ่งปลูกสร้าง!$D$5:$CC$5,0))</f>
        <v>0</v>
      </c>
      <c r="AO4024" s="44">
        <f t="shared" si="873"/>
        <v>0</v>
      </c>
      <c r="AP4024" s="45">
        <f t="shared" si="874"/>
        <v>0</v>
      </c>
      <c r="AQ4024" s="40">
        <f>IF(AP4024=0,0,INDEX([1]ค่าเสื่อมสิ่งปลูกสร้าง!$A$5:$D$105,MATCH($AP4024,[1]ค่าเสื่อมสิ่งปลูกสร้าง!$A$5:$A$105,0),MATCH(AE4024,[1]ค่าเสื่อมสิ่งปลูกสร้าง!$A$3:$D$3)))</f>
        <v>0</v>
      </c>
      <c r="AR4024" s="44">
        <f t="shared" si="879"/>
        <v>0</v>
      </c>
      <c r="AS4024" s="44">
        <f t="shared" si="880"/>
        <v>90000</v>
      </c>
      <c r="AT4024" s="44">
        <f t="shared" si="881"/>
        <v>90000</v>
      </c>
      <c r="AU4024" s="46">
        <v>0</v>
      </c>
      <c r="AV4024" s="44">
        <f t="shared" si="875"/>
        <v>90000</v>
      </c>
      <c r="AW4024" s="47" t="str">
        <f t="shared" si="876"/>
        <v>0.01</v>
      </c>
      <c r="AX4024" s="48"/>
      <c r="AY4024" s="48"/>
      <c r="AZ4024" s="49">
        <v>0</v>
      </c>
      <c r="BA4024" s="48"/>
      <c r="BB4024" s="48"/>
      <c r="BC4024" s="44">
        <f t="shared" si="877"/>
        <v>0</v>
      </c>
      <c r="BD4024" s="50">
        <v>1</v>
      </c>
      <c r="BE4024" s="51" t="e">
        <f>IF(AX4024=1,0,IF(AY4024=1,0,IF(BC4024&gt;#REF!,#REF!,IF(OR(AZ4024&gt;0,BD4024&gt;=0),BC4024+([1]สูตร2!H4012*(100%-AZ4024)-BC4024)*BD4024,[1]สูตร2!H4012*(100%-AZ4024)))))</f>
        <v>#REF!</v>
      </c>
      <c r="BF4024" s="31"/>
    </row>
    <row r="4025" spans="1:58" s="5" customFormat="1" ht="24" customHeight="1" x14ac:dyDescent="0.2">
      <c r="A4025" s="31"/>
      <c r="B4025" s="31" t="s">
        <v>65</v>
      </c>
      <c r="C4025" s="31">
        <v>13317</v>
      </c>
      <c r="D4025" s="31" t="s">
        <v>83</v>
      </c>
      <c r="E4025" s="31" t="s">
        <v>3105</v>
      </c>
      <c r="F4025" s="31"/>
      <c r="G4025" s="32" t="s">
        <v>3106</v>
      </c>
      <c r="H4025" s="31">
        <v>76</v>
      </c>
      <c r="I4025" s="31">
        <v>79</v>
      </c>
      <c r="J4025" s="31" t="s">
        <v>3070</v>
      </c>
      <c r="K4025" s="31">
        <v>0</v>
      </c>
      <c r="L4025" s="31">
        <v>0</v>
      </c>
      <c r="M4025" s="31">
        <v>35</v>
      </c>
      <c r="N4025" s="33"/>
      <c r="O4025" s="33">
        <v>35</v>
      </c>
      <c r="P4025" s="33"/>
      <c r="Q4025" s="33"/>
      <c r="R4025" s="33"/>
      <c r="S4025" s="34" t="str">
        <f t="shared" si="868"/>
        <v>2</v>
      </c>
      <c r="T4025" s="35">
        <f t="shared" si="869"/>
        <v>35</v>
      </c>
      <c r="U4025" s="36">
        <f>INDEX([1]ราคาที่ดิน!$B:$G,MATCH($C4025,[1]ราคาที่ดิน!$A:$A,0),MATCH($B4025,[1]ราคาที่ดิน!$B$1:$G$1,0))</f>
        <v>180</v>
      </c>
      <c r="V4025" s="37">
        <f t="shared" si="878"/>
        <v>6300</v>
      </c>
      <c r="W4025" s="31">
        <v>1</v>
      </c>
      <c r="X4025" s="31" t="s">
        <v>3107</v>
      </c>
      <c r="Y4025" s="31" t="s">
        <v>83</v>
      </c>
      <c r="Z4025" s="31" t="s">
        <v>3108</v>
      </c>
      <c r="AA4025" s="31"/>
      <c r="AB4025" s="32" t="s">
        <v>3106</v>
      </c>
      <c r="AC4025" s="38"/>
      <c r="AD4025" s="39" t="s">
        <v>73</v>
      </c>
      <c r="AE4025" s="39" t="s">
        <v>74</v>
      </c>
      <c r="AF4025" s="40" t="str">
        <f t="shared" si="870"/>
        <v>2</v>
      </c>
      <c r="AG4025" s="41">
        <f t="shared" si="871"/>
        <v>37.75</v>
      </c>
      <c r="AH4025" s="42"/>
      <c r="AI4025" s="42">
        <v>37.75</v>
      </c>
      <c r="AJ4025" s="42"/>
      <c r="AK4025" s="42"/>
      <c r="AL4025" s="31">
        <v>20</v>
      </c>
      <c r="AM4025" s="43" t="str">
        <f t="shared" si="872"/>
        <v>100</v>
      </c>
      <c r="AN4025" s="44">
        <f>INDEX([1]ราคาสิ่งปลูกสร้าง!$D$6:$CC$47,MATCH($AD4025,[1]ราคาสิ่งปลูกสร้าง!$B$6:$B$45,0),MATCH($C$7,[1]ราคาสิ่งปลูกสร้าง!$D$5:$CC$5,0))</f>
        <v>6500</v>
      </c>
      <c r="AO4025" s="44">
        <f t="shared" si="873"/>
        <v>245375</v>
      </c>
      <c r="AP4025" s="45">
        <f t="shared" si="874"/>
        <v>20</v>
      </c>
      <c r="AQ4025" s="40">
        <f>IF(AP4025=0,0,INDEX([1]ค่าเสื่อมสิ่งปลูกสร้าง!$A$5:$D$105,MATCH($AP4025,[1]ค่าเสื่อมสิ่งปลูกสร้าง!$A$5:$A$105,0),MATCH(AE4025,[1]ค่าเสื่อมสิ่งปลูกสร้าง!$A$3:$D$3)))</f>
        <v>30</v>
      </c>
      <c r="AR4025" s="44">
        <f t="shared" si="879"/>
        <v>171762.5</v>
      </c>
      <c r="AS4025" s="44">
        <f t="shared" si="880"/>
        <v>178062.5</v>
      </c>
      <c r="AT4025" s="44">
        <f t="shared" si="881"/>
        <v>178062.5</v>
      </c>
      <c r="AU4025" s="46">
        <v>0</v>
      </c>
      <c r="AV4025" s="44">
        <f t="shared" si="875"/>
        <v>178062.5</v>
      </c>
      <c r="AW4025" s="47" t="str">
        <f t="shared" si="876"/>
        <v>0.02</v>
      </c>
      <c r="AX4025" s="48"/>
      <c r="AY4025" s="48"/>
      <c r="AZ4025" s="49">
        <v>0</v>
      </c>
      <c r="BA4025" s="48"/>
      <c r="BB4025" s="48"/>
      <c r="BC4025" s="44">
        <f t="shared" si="877"/>
        <v>0</v>
      </c>
      <c r="BD4025" s="50">
        <v>1</v>
      </c>
      <c r="BE4025" s="51" t="e">
        <f>IF(AX4025=1,0,IF(AY4025=1,0,IF(BC4025&gt;#REF!,#REF!,IF(OR(AZ4025&gt;0,BD4025&gt;=0),BC4025+([1]สูตร2!H4013*(100%-AZ4025)-BC4025)*BD4025,[1]สูตร2!H4013*(100%-AZ4025)))))</f>
        <v>#REF!</v>
      </c>
      <c r="BF4025" s="31"/>
    </row>
    <row r="4026" spans="1:58" s="5" customFormat="1" ht="24" customHeight="1" x14ac:dyDescent="0.2">
      <c r="A4026" s="31"/>
      <c r="B4026" s="31" t="s">
        <v>65</v>
      </c>
      <c r="C4026" s="31">
        <v>13317</v>
      </c>
      <c r="D4026" s="31" t="s">
        <v>83</v>
      </c>
      <c r="E4026" s="31" t="s">
        <v>3105</v>
      </c>
      <c r="F4026" s="31"/>
      <c r="G4026" s="32" t="s">
        <v>3106</v>
      </c>
      <c r="H4026" s="31">
        <v>76</v>
      </c>
      <c r="I4026" s="31">
        <v>79</v>
      </c>
      <c r="J4026" s="31" t="s">
        <v>3070</v>
      </c>
      <c r="K4026" s="31">
        <v>0</v>
      </c>
      <c r="L4026" s="31">
        <v>0</v>
      </c>
      <c r="M4026" s="31">
        <v>30</v>
      </c>
      <c r="N4026" s="33"/>
      <c r="O4026" s="33">
        <v>30</v>
      </c>
      <c r="P4026" s="33"/>
      <c r="Q4026" s="33"/>
      <c r="R4026" s="33"/>
      <c r="S4026" s="34" t="str">
        <f t="shared" si="868"/>
        <v>2</v>
      </c>
      <c r="T4026" s="35">
        <f t="shared" si="869"/>
        <v>30</v>
      </c>
      <c r="U4026" s="36">
        <f>INDEX([1]ราคาที่ดิน!$B:$G,MATCH($C4026,[1]ราคาที่ดิน!$A:$A,0),MATCH($B4026,[1]ราคาที่ดิน!$B$1:$G$1,0))</f>
        <v>180</v>
      </c>
      <c r="V4026" s="37">
        <f t="shared" si="878"/>
        <v>5400</v>
      </c>
      <c r="W4026" s="31">
        <v>1</v>
      </c>
      <c r="X4026" s="31" t="s">
        <v>3107</v>
      </c>
      <c r="Y4026" s="31" t="s">
        <v>83</v>
      </c>
      <c r="Z4026" s="31" t="s">
        <v>3108</v>
      </c>
      <c r="AA4026" s="31"/>
      <c r="AB4026" s="32" t="s">
        <v>3106</v>
      </c>
      <c r="AC4026" s="38"/>
      <c r="AD4026" s="39" t="s">
        <v>77</v>
      </c>
      <c r="AE4026" s="39" t="s">
        <v>76</v>
      </c>
      <c r="AF4026" s="40" t="str">
        <f t="shared" si="870"/>
        <v>1</v>
      </c>
      <c r="AG4026" s="41">
        <f t="shared" si="871"/>
        <v>25</v>
      </c>
      <c r="AH4026" s="42">
        <v>25</v>
      </c>
      <c r="AI4026" s="42"/>
      <c r="AJ4026" s="42"/>
      <c r="AK4026" s="42"/>
      <c r="AL4026" s="31">
        <v>5</v>
      </c>
      <c r="AM4026" s="43" t="str">
        <f t="shared" si="872"/>
        <v>100</v>
      </c>
      <c r="AN4026" s="44">
        <f>INDEX([1]ราคาสิ่งปลูกสร้าง!$D$6:$CC$47,MATCH($AD4026,[1]ราคาสิ่งปลูกสร้าง!$B$6:$B$45,0),MATCH($C$7,[1]ราคาสิ่งปลูกสร้าง!$D$5:$CC$5,0))</f>
        <v>2050</v>
      </c>
      <c r="AO4026" s="44">
        <f t="shared" si="873"/>
        <v>51250</v>
      </c>
      <c r="AP4026" s="45">
        <f t="shared" si="874"/>
        <v>5</v>
      </c>
      <c r="AQ4026" s="40">
        <f>IF(AP4026=0,0,INDEX([1]ค่าเสื่อมสิ่งปลูกสร้าง!$A$5:$D$105,MATCH($AP4026,[1]ค่าเสื่อมสิ่งปลูกสร้าง!$A$5:$A$105,0),MATCH(AE4026,[1]ค่าเสื่อมสิ่งปลูกสร้าง!$A$3:$D$3)))</f>
        <v>15</v>
      </c>
      <c r="AR4026" s="44">
        <f t="shared" si="879"/>
        <v>43562.5</v>
      </c>
      <c r="AS4026" s="44">
        <f t="shared" si="880"/>
        <v>48962.5</v>
      </c>
      <c r="AT4026" s="44">
        <f t="shared" si="881"/>
        <v>48962.5</v>
      </c>
      <c r="AU4026" s="46">
        <v>0</v>
      </c>
      <c r="AV4026" s="44">
        <f t="shared" si="875"/>
        <v>48962.5</v>
      </c>
      <c r="AW4026" s="47" t="str">
        <f t="shared" si="876"/>
        <v>0.01</v>
      </c>
      <c r="AX4026" s="48"/>
      <c r="AY4026" s="48"/>
      <c r="AZ4026" s="49">
        <v>0</v>
      </c>
      <c r="BA4026" s="48"/>
      <c r="BB4026" s="48"/>
      <c r="BC4026" s="44">
        <f t="shared" si="877"/>
        <v>0</v>
      </c>
      <c r="BD4026" s="50">
        <v>1</v>
      </c>
      <c r="BE4026" s="51" t="e">
        <f>IF(AX4026=1,0,IF(AY4026=1,0,IF(BC4026&gt;#REF!,#REF!,IF(OR(AZ4026&gt;0,BD4026&gt;=0),BC4026+([1]สูตร2!H4014*(100%-AZ4026)-BC4026)*BD4026,[1]สูตร2!H4014*(100%-AZ4026)))))</f>
        <v>#REF!</v>
      </c>
      <c r="BF4026" s="31"/>
    </row>
    <row r="4027" spans="1:58" s="5" customFormat="1" ht="24" customHeight="1" x14ac:dyDescent="0.2">
      <c r="A4027" s="31"/>
      <c r="B4027" s="31" t="s">
        <v>65</v>
      </c>
      <c r="C4027" s="31">
        <v>13317</v>
      </c>
      <c r="D4027" s="31" t="s">
        <v>83</v>
      </c>
      <c r="E4027" s="31" t="s">
        <v>3105</v>
      </c>
      <c r="F4027" s="31"/>
      <c r="G4027" s="32" t="s">
        <v>3106</v>
      </c>
      <c r="H4027" s="31">
        <v>76</v>
      </c>
      <c r="I4027" s="31">
        <v>79</v>
      </c>
      <c r="J4027" s="31" t="s">
        <v>3070</v>
      </c>
      <c r="K4027" s="31">
        <v>0</v>
      </c>
      <c r="L4027" s="31">
        <v>0</v>
      </c>
      <c r="M4027" s="31">
        <v>20</v>
      </c>
      <c r="N4027" s="33"/>
      <c r="O4027" s="33">
        <v>20</v>
      </c>
      <c r="P4027" s="33"/>
      <c r="Q4027" s="33"/>
      <c r="R4027" s="33"/>
      <c r="S4027" s="34" t="str">
        <f t="shared" si="868"/>
        <v>2</v>
      </c>
      <c r="T4027" s="35">
        <f t="shared" si="869"/>
        <v>20</v>
      </c>
      <c r="U4027" s="36">
        <f>INDEX([1]ราคาที่ดิน!$B:$G,MATCH($C4027,[1]ราคาที่ดิน!$A:$A,0),MATCH($B4027,[1]ราคาที่ดิน!$B$1:$G$1,0))</f>
        <v>180</v>
      </c>
      <c r="V4027" s="37">
        <f t="shared" si="878"/>
        <v>3600</v>
      </c>
      <c r="W4027" s="31">
        <v>1</v>
      </c>
      <c r="X4027" s="31" t="s">
        <v>3107</v>
      </c>
      <c r="Y4027" s="31" t="s">
        <v>83</v>
      </c>
      <c r="Z4027" s="31" t="s">
        <v>3108</v>
      </c>
      <c r="AA4027" s="31"/>
      <c r="AB4027" s="32" t="s">
        <v>3106</v>
      </c>
      <c r="AC4027" s="38"/>
      <c r="AD4027" s="39" t="s">
        <v>77</v>
      </c>
      <c r="AE4027" s="39" t="s">
        <v>76</v>
      </c>
      <c r="AF4027" s="40" t="str">
        <f t="shared" si="870"/>
        <v>1</v>
      </c>
      <c r="AG4027" s="41">
        <f t="shared" si="871"/>
        <v>16</v>
      </c>
      <c r="AH4027" s="42">
        <v>16</v>
      </c>
      <c r="AI4027" s="42"/>
      <c r="AJ4027" s="42"/>
      <c r="AK4027" s="42"/>
      <c r="AL4027" s="31">
        <v>5</v>
      </c>
      <c r="AM4027" s="43" t="str">
        <f t="shared" si="872"/>
        <v>100</v>
      </c>
      <c r="AN4027" s="44">
        <f>INDEX([1]ราคาสิ่งปลูกสร้าง!$D$6:$CC$47,MATCH($AD4027,[1]ราคาสิ่งปลูกสร้าง!$B$6:$B$45,0),MATCH($C$7,[1]ราคาสิ่งปลูกสร้าง!$D$5:$CC$5,0))</f>
        <v>2050</v>
      </c>
      <c r="AO4027" s="44">
        <f t="shared" si="873"/>
        <v>32800</v>
      </c>
      <c r="AP4027" s="45">
        <f t="shared" si="874"/>
        <v>5</v>
      </c>
      <c r="AQ4027" s="40">
        <f>IF(AP4027=0,0,INDEX([1]ค่าเสื่อมสิ่งปลูกสร้าง!$A$5:$D$105,MATCH($AP4027,[1]ค่าเสื่อมสิ่งปลูกสร้าง!$A$5:$A$105,0),MATCH(AE4027,[1]ค่าเสื่อมสิ่งปลูกสร้าง!$A$3:$D$3)))</f>
        <v>15</v>
      </c>
      <c r="AR4027" s="44">
        <f t="shared" si="879"/>
        <v>27880</v>
      </c>
      <c r="AS4027" s="44">
        <f t="shared" si="880"/>
        <v>31480</v>
      </c>
      <c r="AT4027" s="44">
        <f t="shared" si="881"/>
        <v>31480</v>
      </c>
      <c r="AU4027" s="46">
        <v>0</v>
      </c>
      <c r="AV4027" s="44">
        <f t="shared" si="875"/>
        <v>31480</v>
      </c>
      <c r="AW4027" s="47" t="str">
        <f t="shared" si="876"/>
        <v>0.01</v>
      </c>
      <c r="AX4027" s="48"/>
      <c r="AY4027" s="48"/>
      <c r="AZ4027" s="49">
        <v>0</v>
      </c>
      <c r="BA4027" s="48"/>
      <c r="BB4027" s="48"/>
      <c r="BC4027" s="44">
        <f t="shared" si="877"/>
        <v>0</v>
      </c>
      <c r="BD4027" s="50">
        <v>1</v>
      </c>
      <c r="BE4027" s="51" t="e">
        <f>IF(AX4027=1,0,IF(AY4027=1,0,IF(BC4027&gt;#REF!,#REF!,IF(OR(AZ4027&gt;0,BD4027&gt;=0),BC4027+([1]สูตร2!H4015*(100%-AZ4027)-BC4027)*BD4027,[1]สูตร2!H4015*(100%-AZ4027)))))</f>
        <v>#REF!</v>
      </c>
      <c r="BF4027" s="31"/>
    </row>
    <row r="4028" spans="1:58" s="5" customFormat="1" ht="24" customHeight="1" x14ac:dyDescent="0.2">
      <c r="A4028" s="31">
        <v>1328</v>
      </c>
      <c r="B4028" s="31" t="s">
        <v>65</v>
      </c>
      <c r="C4028" s="31">
        <v>3168</v>
      </c>
      <c r="D4028" s="31" t="s">
        <v>71</v>
      </c>
      <c r="E4028" s="31" t="s">
        <v>3109</v>
      </c>
      <c r="F4028" s="31"/>
      <c r="G4028" s="32" t="s">
        <v>3110</v>
      </c>
      <c r="H4028" s="31">
        <v>7</v>
      </c>
      <c r="I4028" s="31">
        <v>2690</v>
      </c>
      <c r="J4028" s="31" t="s">
        <v>3070</v>
      </c>
      <c r="K4028" s="31">
        <v>0</v>
      </c>
      <c r="L4028" s="31">
        <v>2</v>
      </c>
      <c r="M4028" s="31">
        <v>80</v>
      </c>
      <c r="N4028" s="33">
        <v>280</v>
      </c>
      <c r="O4028" s="33"/>
      <c r="P4028" s="33"/>
      <c r="Q4028" s="33"/>
      <c r="R4028" s="33"/>
      <c r="S4028" s="34" t="str">
        <f t="shared" si="868"/>
        <v>1</v>
      </c>
      <c r="T4028" s="35">
        <f t="shared" si="869"/>
        <v>280</v>
      </c>
      <c r="U4028" s="36">
        <f>INDEX([1]ราคาที่ดิน!$B:$G,MATCH($C4028,[1]ราคาที่ดิน!$A:$A,0),MATCH($B4028,[1]ราคาที่ดิน!$B$1:$G$1,0))</f>
        <v>150</v>
      </c>
      <c r="V4028" s="37">
        <f t="shared" si="878"/>
        <v>42000</v>
      </c>
      <c r="W4028" s="31"/>
      <c r="X4028" s="31"/>
      <c r="Y4028" s="31"/>
      <c r="Z4028" s="31"/>
      <c r="AA4028" s="31"/>
      <c r="AB4028" s="32"/>
      <c r="AC4028" s="38"/>
      <c r="AD4028" s="39"/>
      <c r="AE4028" s="39"/>
      <c r="AF4028" s="40" t="str">
        <f t="shared" si="870"/>
        <v/>
      </c>
      <c r="AG4028" s="41" t="str">
        <f t="shared" si="871"/>
        <v/>
      </c>
      <c r="AH4028" s="42"/>
      <c r="AI4028" s="42"/>
      <c r="AJ4028" s="42"/>
      <c r="AK4028" s="42"/>
      <c r="AL4028" s="31"/>
      <c r="AM4028" s="43" t="str">
        <f t="shared" si="872"/>
        <v>100</v>
      </c>
      <c r="AN4028" s="44">
        <f>INDEX([1]ราคาสิ่งปลูกสร้าง!$D$6:$CC$47,MATCH($AD4028,[1]ราคาสิ่งปลูกสร้าง!$B$6:$B$45,0),MATCH($C$7,[1]ราคาสิ่งปลูกสร้าง!$D$5:$CC$5,0))</f>
        <v>0</v>
      </c>
      <c r="AO4028" s="44">
        <f t="shared" si="873"/>
        <v>0</v>
      </c>
      <c r="AP4028" s="45">
        <f t="shared" si="874"/>
        <v>0</v>
      </c>
      <c r="AQ4028" s="40">
        <f>IF(AP4028=0,0,INDEX([1]ค่าเสื่อมสิ่งปลูกสร้าง!$A$5:$D$105,MATCH($AP4028,[1]ค่าเสื่อมสิ่งปลูกสร้าง!$A$5:$A$105,0),MATCH(AE4028,[1]ค่าเสื่อมสิ่งปลูกสร้าง!$A$3:$D$3)))</f>
        <v>0</v>
      </c>
      <c r="AR4028" s="44">
        <f t="shared" si="879"/>
        <v>0</v>
      </c>
      <c r="AS4028" s="44">
        <f t="shared" si="880"/>
        <v>42000</v>
      </c>
      <c r="AT4028" s="44">
        <f t="shared" si="881"/>
        <v>42000</v>
      </c>
      <c r="AU4028" s="46">
        <v>0</v>
      </c>
      <c r="AV4028" s="44">
        <f t="shared" si="875"/>
        <v>42000</v>
      </c>
      <c r="AW4028" s="47" t="str">
        <f t="shared" si="876"/>
        <v>0.01</v>
      </c>
      <c r="AX4028" s="48"/>
      <c r="AY4028" s="48"/>
      <c r="AZ4028" s="49">
        <v>0</v>
      </c>
      <c r="BA4028" s="48"/>
      <c r="BB4028" s="48"/>
      <c r="BC4028" s="44">
        <f t="shared" si="877"/>
        <v>0</v>
      </c>
      <c r="BD4028" s="50">
        <v>1</v>
      </c>
      <c r="BE4028" s="51" t="e">
        <f>IF(AX4028=1,0,IF(AY4028=1,0,IF(BC4028&gt;#REF!,#REF!,IF(OR(AZ4028&gt;0,BD4028&gt;=0),BC4028+([1]สูตร2!H4016*(100%-AZ4028)-BC4028)*BD4028,[1]สูตร2!H4016*(100%-AZ4028)))))</f>
        <v>#REF!</v>
      </c>
      <c r="BF4028" s="31"/>
    </row>
    <row r="4029" spans="1:58" s="5" customFormat="1" ht="24" customHeight="1" x14ac:dyDescent="0.2">
      <c r="A4029" s="31"/>
      <c r="B4029" s="31" t="s">
        <v>585</v>
      </c>
      <c r="C4029" s="31" t="s">
        <v>3111</v>
      </c>
      <c r="D4029" s="31" t="s">
        <v>71</v>
      </c>
      <c r="E4029" s="31" t="s">
        <v>3109</v>
      </c>
      <c r="F4029" s="31"/>
      <c r="G4029" s="32" t="s">
        <v>3110</v>
      </c>
      <c r="H4029" s="31">
        <v>22</v>
      </c>
      <c r="I4029" s="31">
        <v>30</v>
      </c>
      <c r="J4029" s="31" t="s">
        <v>3070</v>
      </c>
      <c r="K4029" s="31">
        <v>56</v>
      </c>
      <c r="L4029" s="31">
        <v>1</v>
      </c>
      <c r="M4029" s="31">
        <v>80</v>
      </c>
      <c r="N4029" s="33">
        <v>22580</v>
      </c>
      <c r="O4029" s="33"/>
      <c r="P4029" s="33"/>
      <c r="Q4029" s="33"/>
      <c r="R4029" s="33"/>
      <c r="S4029" s="34" t="str">
        <f t="shared" si="868"/>
        <v>1</v>
      </c>
      <c r="T4029" s="35">
        <f t="shared" si="869"/>
        <v>22580</v>
      </c>
      <c r="U4029" s="36">
        <f>INDEX([1]ราคาที่ดิน!$B:$G,MATCH($C4029,[1]ราคาที่ดิน!$A:$A,0),MATCH($B4029,[1]ราคาที่ดิน!$B$1:$G$1,0))</f>
        <v>50</v>
      </c>
      <c r="V4029" s="37">
        <f t="shared" si="878"/>
        <v>1129000</v>
      </c>
      <c r="W4029" s="31"/>
      <c r="X4029" s="31"/>
      <c r="Y4029" s="31"/>
      <c r="Z4029" s="31"/>
      <c r="AA4029" s="31"/>
      <c r="AB4029" s="32"/>
      <c r="AC4029" s="38"/>
      <c r="AD4029" s="39"/>
      <c r="AE4029" s="39"/>
      <c r="AF4029" s="40" t="str">
        <f t="shared" si="870"/>
        <v/>
      </c>
      <c r="AG4029" s="41" t="str">
        <f t="shared" si="871"/>
        <v/>
      </c>
      <c r="AH4029" s="42"/>
      <c r="AI4029" s="42"/>
      <c r="AJ4029" s="42"/>
      <c r="AK4029" s="42"/>
      <c r="AL4029" s="31"/>
      <c r="AM4029" s="43" t="str">
        <f t="shared" si="872"/>
        <v>100</v>
      </c>
      <c r="AN4029" s="44">
        <f>INDEX([1]ราคาสิ่งปลูกสร้าง!$D$6:$CC$47,MATCH($AD4029,[1]ราคาสิ่งปลูกสร้าง!$B$6:$B$45,0),MATCH($C$7,[1]ราคาสิ่งปลูกสร้าง!$D$5:$CC$5,0))</f>
        <v>0</v>
      </c>
      <c r="AO4029" s="44">
        <f t="shared" si="873"/>
        <v>0</v>
      </c>
      <c r="AP4029" s="45">
        <f t="shared" si="874"/>
        <v>0</v>
      </c>
      <c r="AQ4029" s="40">
        <f>IF(AP4029=0,0,INDEX([1]ค่าเสื่อมสิ่งปลูกสร้าง!$A$5:$D$105,MATCH($AP4029,[1]ค่าเสื่อมสิ่งปลูกสร้าง!$A$5:$A$105,0),MATCH(AE4029,[1]ค่าเสื่อมสิ่งปลูกสร้าง!$A$3:$D$3)))</f>
        <v>0</v>
      </c>
      <c r="AR4029" s="44">
        <f t="shared" si="879"/>
        <v>0</v>
      </c>
      <c r="AS4029" s="44">
        <f t="shared" si="880"/>
        <v>1129000</v>
      </c>
      <c r="AT4029" s="44">
        <f t="shared" si="881"/>
        <v>1129000</v>
      </c>
      <c r="AU4029" s="46">
        <v>0</v>
      </c>
      <c r="AV4029" s="44">
        <f t="shared" si="875"/>
        <v>1129000</v>
      </c>
      <c r="AW4029" s="47" t="str">
        <f t="shared" si="876"/>
        <v>0.01</v>
      </c>
      <c r="AX4029" s="48"/>
      <c r="AY4029" s="48"/>
      <c r="AZ4029" s="49">
        <v>0</v>
      </c>
      <c r="BA4029" s="48"/>
      <c r="BB4029" s="48"/>
      <c r="BC4029" s="44">
        <f t="shared" si="877"/>
        <v>0</v>
      </c>
      <c r="BD4029" s="50">
        <v>1</v>
      </c>
      <c r="BE4029" s="51" t="e">
        <f>IF(AX4029=1,0,IF(AY4029=1,0,IF(BC4029&gt;#REF!,#REF!,IF(OR(AZ4029&gt;0,BD4029&gt;=0),BC4029+([1]สูตร2!H4017*(100%-AZ4029)-BC4029)*BD4029,[1]สูตร2!H4017*(100%-AZ4029)))))</f>
        <v>#REF!</v>
      </c>
      <c r="BF4029" s="31"/>
    </row>
    <row r="4030" spans="1:58" s="5" customFormat="1" ht="24" customHeight="1" x14ac:dyDescent="0.2">
      <c r="A4030" s="31"/>
      <c r="B4030" s="31" t="s">
        <v>65</v>
      </c>
      <c r="C4030" s="31">
        <v>13247</v>
      </c>
      <c r="D4030" s="31" t="s">
        <v>71</v>
      </c>
      <c r="E4030" s="31" t="s">
        <v>3109</v>
      </c>
      <c r="F4030" s="31"/>
      <c r="G4030" s="32" t="s">
        <v>3110</v>
      </c>
      <c r="H4030" s="31">
        <v>5</v>
      </c>
      <c r="I4030" s="31">
        <v>726</v>
      </c>
      <c r="J4030" s="31" t="s">
        <v>3070</v>
      </c>
      <c r="K4030" s="31">
        <v>0</v>
      </c>
      <c r="L4030" s="31">
        <v>3</v>
      </c>
      <c r="M4030" s="31">
        <v>0</v>
      </c>
      <c r="N4030" s="33">
        <v>300</v>
      </c>
      <c r="O4030" s="33"/>
      <c r="P4030" s="33"/>
      <c r="Q4030" s="33"/>
      <c r="R4030" s="33"/>
      <c r="S4030" s="34" t="str">
        <f t="shared" si="868"/>
        <v>1</v>
      </c>
      <c r="T4030" s="35">
        <f t="shared" si="869"/>
        <v>300</v>
      </c>
      <c r="U4030" s="36">
        <f>INDEX([1]ราคาที่ดิน!$B:$G,MATCH($C4030,[1]ราคาที่ดิน!$A:$A,0),MATCH($B4030,[1]ราคาที่ดิน!$B$1:$G$1,0))</f>
        <v>150</v>
      </c>
      <c r="V4030" s="37">
        <f t="shared" si="878"/>
        <v>45000</v>
      </c>
      <c r="W4030" s="31"/>
      <c r="X4030" s="31"/>
      <c r="Y4030" s="31"/>
      <c r="Z4030" s="31"/>
      <c r="AA4030" s="31"/>
      <c r="AB4030" s="32"/>
      <c r="AC4030" s="38"/>
      <c r="AD4030" s="39"/>
      <c r="AE4030" s="39"/>
      <c r="AF4030" s="40" t="str">
        <f t="shared" si="870"/>
        <v/>
      </c>
      <c r="AG4030" s="41" t="str">
        <f t="shared" si="871"/>
        <v/>
      </c>
      <c r="AH4030" s="42"/>
      <c r="AI4030" s="42"/>
      <c r="AJ4030" s="42"/>
      <c r="AK4030" s="42"/>
      <c r="AL4030" s="31"/>
      <c r="AM4030" s="43" t="str">
        <f t="shared" si="872"/>
        <v>100</v>
      </c>
      <c r="AN4030" s="44">
        <f>INDEX([1]ราคาสิ่งปลูกสร้าง!$D$6:$CC$47,MATCH($AD4030,[1]ราคาสิ่งปลูกสร้าง!$B$6:$B$45,0),MATCH($C$7,[1]ราคาสิ่งปลูกสร้าง!$D$5:$CC$5,0))</f>
        <v>0</v>
      </c>
      <c r="AO4030" s="44">
        <f t="shared" si="873"/>
        <v>0</v>
      </c>
      <c r="AP4030" s="45">
        <f t="shared" si="874"/>
        <v>0</v>
      </c>
      <c r="AQ4030" s="40">
        <f>IF(AP4030=0,0,INDEX([1]ค่าเสื่อมสิ่งปลูกสร้าง!$A$5:$D$105,MATCH($AP4030,[1]ค่าเสื่อมสิ่งปลูกสร้าง!$A$5:$A$105,0),MATCH(AE4030,[1]ค่าเสื่อมสิ่งปลูกสร้าง!$A$3:$D$3)))</f>
        <v>0</v>
      </c>
      <c r="AR4030" s="44">
        <f t="shared" si="879"/>
        <v>0</v>
      </c>
      <c r="AS4030" s="44">
        <f t="shared" si="880"/>
        <v>45000</v>
      </c>
      <c r="AT4030" s="44">
        <f t="shared" si="881"/>
        <v>45000</v>
      </c>
      <c r="AU4030" s="46">
        <v>0</v>
      </c>
      <c r="AV4030" s="44">
        <f t="shared" si="875"/>
        <v>45000</v>
      </c>
      <c r="AW4030" s="47" t="str">
        <f t="shared" si="876"/>
        <v>0.01</v>
      </c>
      <c r="AX4030" s="48"/>
      <c r="AY4030" s="48"/>
      <c r="AZ4030" s="49">
        <v>0</v>
      </c>
      <c r="BA4030" s="48"/>
      <c r="BB4030" s="48"/>
      <c r="BC4030" s="44">
        <f t="shared" si="877"/>
        <v>0</v>
      </c>
      <c r="BD4030" s="50">
        <v>1</v>
      </c>
      <c r="BE4030" s="51" t="e">
        <f>IF(AX4030=1,0,IF(AY4030=1,0,IF(BC4030&gt;#REF!,#REF!,IF(OR(AZ4030&gt;0,BD4030&gt;=0),BC4030+([1]สูตร2!H4018*(100%-AZ4030)-BC4030)*BD4030,[1]สูตร2!H4018*(100%-AZ4030)))))</f>
        <v>#REF!</v>
      </c>
      <c r="BF4030" s="31"/>
    </row>
    <row r="4031" spans="1:58" s="5" customFormat="1" ht="24" customHeight="1" x14ac:dyDescent="0.2">
      <c r="A4031" s="31"/>
      <c r="B4031" s="31" t="s">
        <v>65</v>
      </c>
      <c r="C4031" s="31">
        <v>13247</v>
      </c>
      <c r="D4031" s="31" t="s">
        <v>71</v>
      </c>
      <c r="E4031" s="31" t="s">
        <v>3109</v>
      </c>
      <c r="F4031" s="31"/>
      <c r="G4031" s="32" t="s">
        <v>3110</v>
      </c>
      <c r="H4031" s="31">
        <v>5</v>
      </c>
      <c r="I4031" s="31">
        <v>726</v>
      </c>
      <c r="J4031" s="31" t="s">
        <v>3070</v>
      </c>
      <c r="K4031" s="31">
        <v>0</v>
      </c>
      <c r="L4031" s="31">
        <v>0</v>
      </c>
      <c r="M4031" s="31">
        <v>55</v>
      </c>
      <c r="N4031" s="33"/>
      <c r="O4031" s="33">
        <v>55</v>
      </c>
      <c r="P4031" s="33"/>
      <c r="Q4031" s="33"/>
      <c r="R4031" s="33"/>
      <c r="S4031" s="34" t="str">
        <f t="shared" si="868"/>
        <v>2</v>
      </c>
      <c r="T4031" s="35">
        <f t="shared" si="869"/>
        <v>55</v>
      </c>
      <c r="U4031" s="36">
        <f>INDEX([1]ราคาที่ดิน!$B:$G,MATCH($C4031,[1]ราคาที่ดิน!$A:$A,0),MATCH($B4031,[1]ราคาที่ดิน!$B$1:$G$1,0))</f>
        <v>150</v>
      </c>
      <c r="V4031" s="37">
        <f t="shared" si="878"/>
        <v>8250</v>
      </c>
      <c r="W4031" s="31">
        <v>1</v>
      </c>
      <c r="X4031" s="31" t="s">
        <v>3112</v>
      </c>
      <c r="Y4031" s="31" t="s">
        <v>71</v>
      </c>
      <c r="Z4031" s="31" t="s">
        <v>3113</v>
      </c>
      <c r="AA4031" s="31"/>
      <c r="AB4031" s="32" t="s">
        <v>3110</v>
      </c>
      <c r="AC4031" s="38"/>
      <c r="AD4031" s="39" t="s">
        <v>73</v>
      </c>
      <c r="AE4031" s="39" t="s">
        <v>74</v>
      </c>
      <c r="AF4031" s="40" t="str">
        <f t="shared" si="870"/>
        <v>2</v>
      </c>
      <c r="AG4031" s="41">
        <f t="shared" si="871"/>
        <v>96</v>
      </c>
      <c r="AH4031" s="42"/>
      <c r="AI4031" s="42">
        <v>96</v>
      </c>
      <c r="AJ4031" s="42"/>
      <c r="AK4031" s="42"/>
      <c r="AL4031" s="31">
        <v>36</v>
      </c>
      <c r="AM4031" s="43" t="str">
        <f t="shared" si="872"/>
        <v>100</v>
      </c>
      <c r="AN4031" s="44">
        <f>INDEX([1]ราคาสิ่งปลูกสร้าง!$D$6:$CC$47,MATCH($AD4031,[1]ราคาสิ่งปลูกสร้าง!$B$6:$B$45,0),MATCH($C$7,[1]ราคาสิ่งปลูกสร้าง!$D$5:$CC$5,0))</f>
        <v>6500</v>
      </c>
      <c r="AO4031" s="44">
        <f t="shared" si="873"/>
        <v>624000</v>
      </c>
      <c r="AP4031" s="45">
        <f t="shared" si="874"/>
        <v>36</v>
      </c>
      <c r="AQ4031" s="40">
        <f>IF(AP4031=0,0,INDEX([1]ค่าเสื่อมสิ่งปลูกสร้าง!$A$5:$D$105,MATCH($AP4031,[1]ค่าเสื่อมสิ่งปลูกสร้าง!$A$5:$A$105,0),MATCH(AE4031,[1]ค่าเสื่อมสิ่งปลูกสร้าง!$A$3:$D$3)))</f>
        <v>62</v>
      </c>
      <c r="AR4031" s="44">
        <f t="shared" si="879"/>
        <v>237120</v>
      </c>
      <c r="AS4031" s="44">
        <f t="shared" si="880"/>
        <v>245370</v>
      </c>
      <c r="AT4031" s="44">
        <f t="shared" si="881"/>
        <v>245370</v>
      </c>
      <c r="AU4031" s="46">
        <v>0</v>
      </c>
      <c r="AV4031" s="44">
        <f t="shared" si="875"/>
        <v>245370</v>
      </c>
      <c r="AW4031" s="47" t="str">
        <f t="shared" si="876"/>
        <v>0.02</v>
      </c>
      <c r="AX4031" s="48"/>
      <c r="AY4031" s="48"/>
      <c r="AZ4031" s="49">
        <v>0</v>
      </c>
      <c r="BA4031" s="48"/>
      <c r="BB4031" s="48"/>
      <c r="BC4031" s="44">
        <f t="shared" si="877"/>
        <v>0</v>
      </c>
      <c r="BD4031" s="50">
        <v>1</v>
      </c>
      <c r="BE4031" s="51" t="e">
        <f>IF(AX4031=1,0,IF(AY4031=1,0,IF(BC4031&gt;#REF!,#REF!,IF(OR(AZ4031&gt;0,BD4031&gt;=0),BC4031+([1]สูตร2!H4019*(100%-AZ4031)-BC4031)*BD4031,[1]สูตร2!H4019*(100%-AZ4031)))))</f>
        <v>#REF!</v>
      </c>
      <c r="BF4031" s="31"/>
    </row>
    <row r="4032" spans="1:58" s="5" customFormat="1" ht="24" customHeight="1" x14ac:dyDescent="0.2">
      <c r="A4032" s="31"/>
      <c r="B4032" s="31" t="s">
        <v>65</v>
      </c>
      <c r="C4032" s="31">
        <v>13247</v>
      </c>
      <c r="D4032" s="31" t="s">
        <v>71</v>
      </c>
      <c r="E4032" s="31" t="s">
        <v>3109</v>
      </c>
      <c r="F4032" s="31"/>
      <c r="G4032" s="32" t="s">
        <v>3110</v>
      </c>
      <c r="H4032" s="31">
        <v>5</v>
      </c>
      <c r="I4032" s="31">
        <v>726</v>
      </c>
      <c r="J4032" s="31" t="s">
        <v>3070</v>
      </c>
      <c r="K4032" s="31">
        <v>0</v>
      </c>
      <c r="L4032" s="31">
        <v>0</v>
      </c>
      <c r="M4032" s="31">
        <v>50</v>
      </c>
      <c r="N4032" s="33"/>
      <c r="O4032" s="33">
        <v>50</v>
      </c>
      <c r="P4032" s="33"/>
      <c r="Q4032" s="33"/>
      <c r="R4032" s="33"/>
      <c r="S4032" s="34" t="str">
        <f t="shared" si="868"/>
        <v>2</v>
      </c>
      <c r="T4032" s="35">
        <f t="shared" si="869"/>
        <v>50</v>
      </c>
      <c r="U4032" s="36">
        <f>INDEX([1]ราคาที่ดิน!$B:$G,MATCH($C4032,[1]ราคาที่ดิน!$A:$A,0),MATCH($B4032,[1]ราคาที่ดิน!$B$1:$G$1,0))</f>
        <v>150</v>
      </c>
      <c r="V4032" s="37">
        <f t="shared" si="878"/>
        <v>7500</v>
      </c>
      <c r="W4032" s="31">
        <v>1</v>
      </c>
      <c r="X4032" s="31" t="s">
        <v>3112</v>
      </c>
      <c r="Y4032" s="31" t="s">
        <v>71</v>
      </c>
      <c r="Z4032" s="31" t="s">
        <v>3113</v>
      </c>
      <c r="AA4032" s="31"/>
      <c r="AB4032" s="32" t="s">
        <v>3110</v>
      </c>
      <c r="AC4032" s="38"/>
      <c r="AD4032" s="39" t="s">
        <v>75</v>
      </c>
      <c r="AE4032" s="39" t="s">
        <v>76</v>
      </c>
      <c r="AF4032" s="40" t="str">
        <f t="shared" si="870"/>
        <v>1</v>
      </c>
      <c r="AG4032" s="41">
        <f t="shared" si="871"/>
        <v>12</v>
      </c>
      <c r="AH4032" s="42">
        <v>12</v>
      </c>
      <c r="AI4032" s="42"/>
      <c r="AJ4032" s="42"/>
      <c r="AK4032" s="42"/>
      <c r="AL4032" s="31">
        <v>36</v>
      </c>
      <c r="AM4032" s="43" t="str">
        <f t="shared" si="872"/>
        <v>100</v>
      </c>
      <c r="AN4032" s="44">
        <f>INDEX([1]ราคาสิ่งปลูกสร้าง!$D$6:$CC$47,MATCH($AD4032,[1]ราคาสิ่งปลูกสร้าง!$B$6:$B$45,0),MATCH($C$7,[1]ราคาสิ่งปลูกสร้าง!$D$5:$CC$5,0))</f>
        <v>5400</v>
      </c>
      <c r="AO4032" s="44">
        <f t="shared" si="873"/>
        <v>64800</v>
      </c>
      <c r="AP4032" s="45">
        <f t="shared" si="874"/>
        <v>36</v>
      </c>
      <c r="AQ4032" s="40">
        <f>IF(AP4032=0,0,INDEX([1]ค่าเสื่อมสิ่งปลูกสร้าง!$A$5:$D$105,MATCH($AP4032,[1]ค่าเสื่อมสิ่งปลูกสร้าง!$A$5:$A$105,0),MATCH(AE4032,[1]ค่าเสื่อมสิ่งปลูกสร้าง!$A$3:$D$3)))</f>
        <v>93</v>
      </c>
      <c r="AR4032" s="44">
        <f t="shared" si="879"/>
        <v>4536</v>
      </c>
      <c r="AS4032" s="44">
        <f t="shared" si="880"/>
        <v>12036</v>
      </c>
      <c r="AT4032" s="44">
        <f t="shared" si="881"/>
        <v>12036</v>
      </c>
      <c r="AU4032" s="46">
        <v>0</v>
      </c>
      <c r="AV4032" s="44">
        <f t="shared" si="875"/>
        <v>12036</v>
      </c>
      <c r="AW4032" s="47" t="str">
        <f t="shared" si="876"/>
        <v>0.01</v>
      </c>
      <c r="AX4032" s="48"/>
      <c r="AY4032" s="48"/>
      <c r="AZ4032" s="49">
        <v>0</v>
      </c>
      <c r="BA4032" s="48"/>
      <c r="BB4032" s="48"/>
      <c r="BC4032" s="44">
        <f t="shared" si="877"/>
        <v>0</v>
      </c>
      <c r="BD4032" s="50">
        <v>1</v>
      </c>
      <c r="BE4032" s="51" t="e">
        <f>IF(AX4032=1,0,IF(AY4032=1,0,IF(BC4032&gt;#REF!,#REF!,IF(OR(AZ4032&gt;0,BD4032&gt;=0),BC4032+([1]สูตร2!H4020*(100%-AZ4032)-BC4032)*BD4032,[1]สูตร2!H4020*(100%-AZ4032)))))</f>
        <v>#REF!</v>
      </c>
      <c r="BF4032" s="31"/>
    </row>
    <row r="4033" spans="1:58" s="5" customFormat="1" ht="24" customHeight="1" x14ac:dyDescent="0.2">
      <c r="A4033" s="31">
        <v>1329</v>
      </c>
      <c r="B4033" s="31" t="s">
        <v>65</v>
      </c>
      <c r="C4033" s="31">
        <v>27282</v>
      </c>
      <c r="D4033" s="31" t="s">
        <v>66</v>
      </c>
      <c r="E4033" s="31" t="s">
        <v>3114</v>
      </c>
      <c r="F4033" s="31"/>
      <c r="G4033" s="32" t="s">
        <v>3115</v>
      </c>
      <c r="H4033" s="31">
        <v>27</v>
      </c>
      <c r="I4033" s="31">
        <v>1247</v>
      </c>
      <c r="J4033" s="31" t="s">
        <v>3070</v>
      </c>
      <c r="K4033" s="31">
        <v>19</v>
      </c>
      <c r="L4033" s="31">
        <v>2</v>
      </c>
      <c r="M4033" s="31">
        <v>31</v>
      </c>
      <c r="N4033" s="33">
        <v>7831</v>
      </c>
      <c r="O4033" s="33"/>
      <c r="P4033" s="33"/>
      <c r="Q4033" s="33"/>
      <c r="R4033" s="33"/>
      <c r="S4033" s="34" t="str">
        <f t="shared" si="868"/>
        <v>1</v>
      </c>
      <c r="T4033" s="35">
        <f t="shared" si="869"/>
        <v>7831</v>
      </c>
      <c r="U4033" s="36">
        <f>INDEX([1]ราคาที่ดิน!$B:$G,MATCH($C4033,[1]ราคาที่ดิน!$A:$A,0),MATCH($B4033,[1]ราคาที่ดิน!$B$1:$G$1,0))</f>
        <v>100</v>
      </c>
      <c r="V4033" s="37">
        <f t="shared" si="878"/>
        <v>783100</v>
      </c>
      <c r="W4033" s="31"/>
      <c r="X4033" s="31"/>
      <c r="Y4033" s="31"/>
      <c r="Z4033" s="31"/>
      <c r="AA4033" s="31"/>
      <c r="AB4033" s="32"/>
      <c r="AC4033" s="38"/>
      <c r="AD4033" s="39"/>
      <c r="AE4033" s="39"/>
      <c r="AF4033" s="40" t="str">
        <f t="shared" si="870"/>
        <v/>
      </c>
      <c r="AG4033" s="41" t="str">
        <f t="shared" si="871"/>
        <v/>
      </c>
      <c r="AH4033" s="42"/>
      <c r="AI4033" s="42"/>
      <c r="AJ4033" s="42"/>
      <c r="AK4033" s="42"/>
      <c r="AL4033" s="31"/>
      <c r="AM4033" s="43" t="str">
        <f t="shared" si="872"/>
        <v>100</v>
      </c>
      <c r="AN4033" s="44">
        <f>INDEX([1]ราคาสิ่งปลูกสร้าง!$D$6:$CC$47,MATCH($AD4033,[1]ราคาสิ่งปลูกสร้าง!$B$6:$B$45,0),MATCH($C$7,[1]ราคาสิ่งปลูกสร้าง!$D$5:$CC$5,0))</f>
        <v>0</v>
      </c>
      <c r="AO4033" s="44">
        <f t="shared" si="873"/>
        <v>0</v>
      </c>
      <c r="AP4033" s="45">
        <f t="shared" si="874"/>
        <v>0</v>
      </c>
      <c r="AQ4033" s="40">
        <f>IF(AP4033=0,0,INDEX([1]ค่าเสื่อมสิ่งปลูกสร้าง!$A$5:$D$105,MATCH($AP4033,[1]ค่าเสื่อมสิ่งปลูกสร้าง!$A$5:$A$105,0),MATCH(AE4033,[1]ค่าเสื่อมสิ่งปลูกสร้าง!$A$3:$D$3)))</f>
        <v>0</v>
      </c>
      <c r="AR4033" s="44">
        <f t="shared" si="879"/>
        <v>0</v>
      </c>
      <c r="AS4033" s="44">
        <f t="shared" si="880"/>
        <v>783100</v>
      </c>
      <c r="AT4033" s="44">
        <f t="shared" si="881"/>
        <v>783100</v>
      </c>
      <c r="AU4033" s="46">
        <v>0</v>
      </c>
      <c r="AV4033" s="44">
        <f t="shared" si="875"/>
        <v>783100</v>
      </c>
      <c r="AW4033" s="47" t="str">
        <f t="shared" si="876"/>
        <v>0.01</v>
      </c>
      <c r="AX4033" s="48"/>
      <c r="AY4033" s="48"/>
      <c r="AZ4033" s="49">
        <v>0</v>
      </c>
      <c r="BA4033" s="48"/>
      <c r="BB4033" s="48"/>
      <c r="BC4033" s="44">
        <f t="shared" si="877"/>
        <v>0</v>
      </c>
      <c r="BD4033" s="50">
        <v>1</v>
      </c>
      <c r="BE4033" s="51" t="e">
        <f>IF(AX4033=1,0,IF(AY4033=1,0,IF(BC4033&gt;#REF!,#REF!,IF(OR(AZ4033&gt;0,BD4033&gt;=0),BC4033+([1]สูตร2!H4021*(100%-AZ4033)-BC4033)*BD4033,[1]สูตร2!H4021*(100%-AZ4033)))))</f>
        <v>#REF!</v>
      </c>
      <c r="BF4033" s="31"/>
    </row>
    <row r="4034" spans="1:58" s="5" customFormat="1" ht="24" customHeight="1" x14ac:dyDescent="0.2">
      <c r="A4034" s="31">
        <v>1330</v>
      </c>
      <c r="B4034" s="31" t="s">
        <v>93</v>
      </c>
      <c r="C4034" s="31">
        <v>1</v>
      </c>
      <c r="D4034" s="31" t="s">
        <v>71</v>
      </c>
      <c r="E4034" s="31" t="s">
        <v>3116</v>
      </c>
      <c r="F4034" s="31"/>
      <c r="G4034" s="32" t="s">
        <v>3115</v>
      </c>
      <c r="H4034" s="31" t="s">
        <v>104</v>
      </c>
      <c r="I4034" s="31" t="s">
        <v>104</v>
      </c>
      <c r="J4034" s="31" t="s">
        <v>3070</v>
      </c>
      <c r="K4034" s="31">
        <v>0</v>
      </c>
      <c r="L4034" s="31">
        <v>0</v>
      </c>
      <c r="M4034" s="31">
        <v>35</v>
      </c>
      <c r="N4034" s="33"/>
      <c r="O4034" s="33">
        <v>35</v>
      </c>
      <c r="P4034" s="33"/>
      <c r="Q4034" s="33"/>
      <c r="R4034" s="33"/>
      <c r="S4034" s="34" t="str">
        <f t="shared" si="868"/>
        <v>2</v>
      </c>
      <c r="T4034" s="35">
        <f t="shared" si="869"/>
        <v>35</v>
      </c>
      <c r="U4034" s="36">
        <f>INDEX([1]ราคาที่ดิน!$B:$G,MATCH($C4034,[1]ราคาที่ดิน!$A:$A,0),MATCH($B4034,[1]ราคาที่ดิน!$B$1:$G$1,0))</f>
        <v>100</v>
      </c>
      <c r="V4034" s="37">
        <f t="shared" si="878"/>
        <v>3500</v>
      </c>
      <c r="W4034" s="31">
        <v>1</v>
      </c>
      <c r="X4034" s="31" t="s">
        <v>3117</v>
      </c>
      <c r="Y4034" s="31" t="s">
        <v>71</v>
      </c>
      <c r="Z4034" s="31" t="s">
        <v>3116</v>
      </c>
      <c r="AA4034" s="31"/>
      <c r="AB4034" s="32" t="s">
        <v>3115</v>
      </c>
      <c r="AC4034" s="38"/>
      <c r="AD4034" s="39" t="s">
        <v>73</v>
      </c>
      <c r="AE4034" s="39" t="s">
        <v>74</v>
      </c>
      <c r="AF4034" s="40" t="str">
        <f t="shared" si="870"/>
        <v>2</v>
      </c>
      <c r="AG4034" s="41">
        <f t="shared" si="871"/>
        <v>58.5</v>
      </c>
      <c r="AH4034" s="42"/>
      <c r="AI4034" s="42">
        <v>58.5</v>
      </c>
      <c r="AJ4034" s="42"/>
      <c r="AK4034" s="42"/>
      <c r="AL4034" s="31">
        <v>60</v>
      </c>
      <c r="AM4034" s="43" t="str">
        <f t="shared" si="872"/>
        <v>100</v>
      </c>
      <c r="AN4034" s="44">
        <f>INDEX([1]ราคาสิ่งปลูกสร้าง!$D$6:$CC$47,MATCH($AD4034,[1]ราคาสิ่งปลูกสร้าง!$B$6:$B$45,0),MATCH($C$7,[1]ราคาสิ่งปลูกสร้าง!$D$5:$CC$5,0))</f>
        <v>6500</v>
      </c>
      <c r="AO4034" s="44">
        <f t="shared" si="873"/>
        <v>380250</v>
      </c>
      <c r="AP4034" s="45">
        <f t="shared" si="874"/>
        <v>60</v>
      </c>
      <c r="AQ4034" s="40">
        <f>IF(AP4034=0,0,INDEX([1]ค่าเสื่อมสิ่งปลูกสร้าง!$A$5:$D$105,MATCH($AP4034,[1]ค่าเสื่อมสิ่งปลูกสร้าง!$A$5:$A$105,0),MATCH(AE4034,[1]ค่าเสื่อมสิ่งปลูกสร้าง!$A$3:$D$3)))</f>
        <v>76</v>
      </c>
      <c r="AR4034" s="44">
        <f t="shared" si="879"/>
        <v>91260</v>
      </c>
      <c r="AS4034" s="44">
        <f t="shared" si="880"/>
        <v>94760</v>
      </c>
      <c r="AT4034" s="44">
        <f t="shared" si="881"/>
        <v>94760</v>
      </c>
      <c r="AU4034" s="46">
        <v>0</v>
      </c>
      <c r="AV4034" s="44">
        <f t="shared" si="875"/>
        <v>94760</v>
      </c>
      <c r="AW4034" s="47" t="str">
        <f t="shared" si="876"/>
        <v>0.02</v>
      </c>
      <c r="AX4034" s="48"/>
      <c r="AY4034" s="48"/>
      <c r="AZ4034" s="49">
        <v>0</v>
      </c>
      <c r="BA4034" s="48"/>
      <c r="BB4034" s="48"/>
      <c r="BC4034" s="44">
        <f t="shared" si="877"/>
        <v>0</v>
      </c>
      <c r="BD4034" s="50">
        <v>1</v>
      </c>
      <c r="BE4034" s="51" t="e">
        <f>IF(AX4034=1,0,IF(AY4034=1,0,IF(BC4034&gt;#REF!,#REF!,IF(OR(AZ4034&gt;0,BD4034&gt;=0),BC4034+([1]สูตร2!H4022*(100%-AZ4034)-BC4034)*BD4034,[1]สูตร2!H4022*(100%-AZ4034)))))</f>
        <v>#REF!</v>
      </c>
      <c r="BF4034" s="31"/>
    </row>
    <row r="4035" spans="1:58" s="5" customFormat="1" ht="24" customHeight="1" x14ac:dyDescent="0.2">
      <c r="A4035" s="31"/>
      <c r="B4035" s="31" t="s">
        <v>93</v>
      </c>
      <c r="C4035" s="31">
        <v>1</v>
      </c>
      <c r="D4035" s="31" t="s">
        <v>71</v>
      </c>
      <c r="E4035" s="31" t="s">
        <v>3116</v>
      </c>
      <c r="F4035" s="31"/>
      <c r="G4035" s="32" t="s">
        <v>3115</v>
      </c>
      <c r="H4035" s="31" t="s">
        <v>104</v>
      </c>
      <c r="I4035" s="31" t="s">
        <v>104</v>
      </c>
      <c r="J4035" s="31" t="s">
        <v>3070</v>
      </c>
      <c r="K4035" s="31">
        <v>0</v>
      </c>
      <c r="L4035" s="31">
        <v>0</v>
      </c>
      <c r="M4035" s="31">
        <v>20</v>
      </c>
      <c r="N4035" s="33"/>
      <c r="O4035" s="33">
        <v>20</v>
      </c>
      <c r="P4035" s="33"/>
      <c r="Q4035" s="33"/>
      <c r="R4035" s="33"/>
      <c r="S4035" s="34" t="str">
        <f t="shared" si="868"/>
        <v>2</v>
      </c>
      <c r="T4035" s="35">
        <f t="shared" si="869"/>
        <v>20</v>
      </c>
      <c r="U4035" s="36">
        <f>INDEX([1]ราคาที่ดิน!$B:$G,MATCH($C4035,[1]ราคาที่ดิน!$A:$A,0),MATCH($B4035,[1]ราคาที่ดิน!$B$1:$G$1,0))</f>
        <v>100</v>
      </c>
      <c r="V4035" s="37">
        <f t="shared" si="878"/>
        <v>2000</v>
      </c>
      <c r="W4035" s="31">
        <v>1</v>
      </c>
      <c r="X4035" s="31" t="s">
        <v>3117</v>
      </c>
      <c r="Y4035" s="31" t="s">
        <v>71</v>
      </c>
      <c r="Z4035" s="31" t="s">
        <v>3116</v>
      </c>
      <c r="AA4035" s="31"/>
      <c r="AB4035" s="32" t="s">
        <v>3115</v>
      </c>
      <c r="AC4035" s="38"/>
      <c r="AD4035" s="39" t="s">
        <v>75</v>
      </c>
      <c r="AE4035" s="39" t="s">
        <v>76</v>
      </c>
      <c r="AF4035" s="40" t="str">
        <f t="shared" si="870"/>
        <v>1</v>
      </c>
      <c r="AG4035" s="41">
        <f t="shared" si="871"/>
        <v>12</v>
      </c>
      <c r="AH4035" s="42">
        <v>12</v>
      </c>
      <c r="AI4035" s="42"/>
      <c r="AJ4035" s="42"/>
      <c r="AK4035" s="42"/>
      <c r="AL4035" s="31">
        <v>60</v>
      </c>
      <c r="AM4035" s="43" t="str">
        <f t="shared" si="872"/>
        <v>100</v>
      </c>
      <c r="AN4035" s="44">
        <f>INDEX([1]ราคาสิ่งปลูกสร้าง!$D$6:$CC$47,MATCH($AD4035,[1]ราคาสิ่งปลูกสร้าง!$B$6:$B$45,0),MATCH($C$7,[1]ราคาสิ่งปลูกสร้าง!$D$5:$CC$5,0))</f>
        <v>5400</v>
      </c>
      <c r="AO4035" s="44">
        <f t="shared" si="873"/>
        <v>64800</v>
      </c>
      <c r="AP4035" s="45">
        <f t="shared" si="874"/>
        <v>60</v>
      </c>
      <c r="AQ4035" s="40">
        <f>IF(AP4035=0,0,INDEX([1]ค่าเสื่อมสิ่งปลูกสร้าง!$A$5:$D$105,MATCH($AP4035,[1]ค่าเสื่อมสิ่งปลูกสร้าง!$A$5:$A$105,0),MATCH(AE4035,[1]ค่าเสื่อมสิ่งปลูกสร้าง!$A$3:$D$3)))</f>
        <v>93</v>
      </c>
      <c r="AR4035" s="44">
        <f t="shared" si="879"/>
        <v>4536</v>
      </c>
      <c r="AS4035" s="44">
        <f t="shared" si="880"/>
        <v>6536</v>
      </c>
      <c r="AT4035" s="44">
        <f t="shared" si="881"/>
        <v>6536</v>
      </c>
      <c r="AU4035" s="46">
        <v>0</v>
      </c>
      <c r="AV4035" s="44">
        <f t="shared" si="875"/>
        <v>6536</v>
      </c>
      <c r="AW4035" s="47" t="str">
        <f t="shared" si="876"/>
        <v>0.01</v>
      </c>
      <c r="AX4035" s="48"/>
      <c r="AY4035" s="48"/>
      <c r="AZ4035" s="49">
        <v>0</v>
      </c>
      <c r="BA4035" s="48"/>
      <c r="BB4035" s="48"/>
      <c r="BC4035" s="44">
        <f t="shared" si="877"/>
        <v>0</v>
      </c>
      <c r="BD4035" s="50">
        <v>1</v>
      </c>
      <c r="BE4035" s="51" t="e">
        <f>IF(AX4035=1,0,IF(AY4035=1,0,IF(BC4035&gt;#REF!,#REF!,IF(OR(AZ4035&gt;0,BD4035&gt;=0),BC4035+([1]สูตร2!H4023*(100%-AZ4035)-BC4035)*BD4035,[1]สูตร2!H4023*(100%-AZ4035)))))</f>
        <v>#REF!</v>
      </c>
      <c r="BF4035" s="31"/>
    </row>
    <row r="4036" spans="1:58" s="5" customFormat="1" ht="24" customHeight="1" x14ac:dyDescent="0.2">
      <c r="A4036" s="31">
        <v>1331</v>
      </c>
      <c r="B4036" s="31" t="s">
        <v>65</v>
      </c>
      <c r="C4036" s="31">
        <v>662</v>
      </c>
      <c r="D4036" s="31" t="s">
        <v>66</v>
      </c>
      <c r="E4036" s="31" t="s">
        <v>3118</v>
      </c>
      <c r="F4036" s="31"/>
      <c r="G4036" s="32" t="s">
        <v>3119</v>
      </c>
      <c r="H4036" s="31">
        <v>140</v>
      </c>
      <c r="I4036" s="31">
        <v>2124</v>
      </c>
      <c r="J4036" s="31" t="s">
        <v>3070</v>
      </c>
      <c r="K4036" s="31">
        <v>23</v>
      </c>
      <c r="L4036" s="31">
        <v>1</v>
      </c>
      <c r="M4036" s="31">
        <v>15</v>
      </c>
      <c r="N4036" s="33">
        <v>9315</v>
      </c>
      <c r="O4036" s="33"/>
      <c r="P4036" s="33"/>
      <c r="Q4036" s="33"/>
      <c r="R4036" s="33"/>
      <c r="S4036" s="34" t="str">
        <f t="shared" si="868"/>
        <v>1</v>
      </c>
      <c r="T4036" s="35">
        <f t="shared" si="869"/>
        <v>9315</v>
      </c>
      <c r="U4036" s="36">
        <f>INDEX([1]ราคาที่ดิน!$B:$G,MATCH($C4036,[1]ราคาที่ดิน!$A:$A,0),MATCH($B4036,[1]ราคาที่ดิน!$B$1:$G$1,0))</f>
        <v>200</v>
      </c>
      <c r="V4036" s="37">
        <f t="shared" si="878"/>
        <v>1863000</v>
      </c>
      <c r="W4036" s="31"/>
      <c r="X4036" s="31"/>
      <c r="Y4036" s="31"/>
      <c r="Z4036" s="31"/>
      <c r="AA4036" s="31"/>
      <c r="AB4036" s="32"/>
      <c r="AC4036" s="38"/>
      <c r="AD4036" s="39"/>
      <c r="AE4036" s="39"/>
      <c r="AF4036" s="40" t="str">
        <f t="shared" si="870"/>
        <v/>
      </c>
      <c r="AG4036" s="41" t="str">
        <f t="shared" si="871"/>
        <v/>
      </c>
      <c r="AH4036" s="42"/>
      <c r="AI4036" s="42"/>
      <c r="AJ4036" s="42"/>
      <c r="AK4036" s="42"/>
      <c r="AL4036" s="31"/>
      <c r="AM4036" s="43" t="str">
        <f t="shared" si="872"/>
        <v>100</v>
      </c>
      <c r="AN4036" s="44">
        <f>INDEX([1]ราคาสิ่งปลูกสร้าง!$D$6:$CC$47,MATCH($AD4036,[1]ราคาสิ่งปลูกสร้าง!$B$6:$B$45,0),MATCH($C$7,[1]ราคาสิ่งปลูกสร้าง!$D$5:$CC$5,0))</f>
        <v>0</v>
      </c>
      <c r="AO4036" s="44">
        <f t="shared" si="873"/>
        <v>0</v>
      </c>
      <c r="AP4036" s="45">
        <f t="shared" si="874"/>
        <v>0</v>
      </c>
      <c r="AQ4036" s="40">
        <f>IF(AP4036=0,0,INDEX([1]ค่าเสื่อมสิ่งปลูกสร้าง!$A$5:$D$105,MATCH($AP4036,[1]ค่าเสื่อมสิ่งปลูกสร้าง!$A$5:$A$105,0),MATCH(AE4036,[1]ค่าเสื่อมสิ่งปลูกสร้าง!$A$3:$D$3)))</f>
        <v>0</v>
      </c>
      <c r="AR4036" s="44">
        <f t="shared" si="879"/>
        <v>0</v>
      </c>
      <c r="AS4036" s="44">
        <f t="shared" si="880"/>
        <v>1863000</v>
      </c>
      <c r="AT4036" s="44">
        <f t="shared" si="881"/>
        <v>1863000</v>
      </c>
      <c r="AU4036" s="46">
        <v>0</v>
      </c>
      <c r="AV4036" s="44">
        <f t="shared" si="875"/>
        <v>1863000</v>
      </c>
      <c r="AW4036" s="47" t="str">
        <f t="shared" si="876"/>
        <v>0.01</v>
      </c>
      <c r="AX4036" s="48"/>
      <c r="AY4036" s="48"/>
      <c r="AZ4036" s="49">
        <v>0</v>
      </c>
      <c r="BA4036" s="48"/>
      <c r="BB4036" s="48"/>
      <c r="BC4036" s="44">
        <f t="shared" si="877"/>
        <v>0</v>
      </c>
      <c r="BD4036" s="50">
        <v>1</v>
      </c>
      <c r="BE4036" s="51" t="e">
        <f>IF(AX4036=1,0,IF(AY4036=1,0,IF(BC4036&gt;#REF!,#REF!,IF(OR(AZ4036&gt;0,BD4036&gt;=0),BC4036+([1]สูตร2!H4024*(100%-AZ4036)-BC4036)*BD4036,[1]สูตร2!H4024*(100%-AZ4036)))))</f>
        <v>#REF!</v>
      </c>
      <c r="BF4036" s="31"/>
    </row>
    <row r="4037" spans="1:58" s="5" customFormat="1" ht="24" customHeight="1" x14ac:dyDescent="0.2">
      <c r="A4037" s="31"/>
      <c r="B4037" s="31" t="s">
        <v>93</v>
      </c>
      <c r="C4037" s="31">
        <v>1</v>
      </c>
      <c r="D4037" s="31" t="s">
        <v>66</v>
      </c>
      <c r="E4037" s="31" t="s">
        <v>3118</v>
      </c>
      <c r="F4037" s="31"/>
      <c r="G4037" s="32" t="s">
        <v>3119</v>
      </c>
      <c r="H4037" s="31" t="s">
        <v>104</v>
      </c>
      <c r="I4037" s="31" t="s">
        <v>104</v>
      </c>
      <c r="J4037" s="31" t="s">
        <v>3070</v>
      </c>
      <c r="K4037" s="31">
        <v>0</v>
      </c>
      <c r="L4037" s="31">
        <v>0</v>
      </c>
      <c r="M4037" s="31">
        <v>35</v>
      </c>
      <c r="N4037" s="33"/>
      <c r="O4037" s="33">
        <v>35</v>
      </c>
      <c r="P4037" s="33"/>
      <c r="Q4037" s="33"/>
      <c r="R4037" s="33"/>
      <c r="S4037" s="34" t="str">
        <f t="shared" si="868"/>
        <v>2</v>
      </c>
      <c r="T4037" s="35">
        <f t="shared" si="869"/>
        <v>35</v>
      </c>
      <c r="U4037" s="36">
        <f>INDEX([1]ราคาที่ดิน!$B:$G,MATCH($C4037,[1]ราคาที่ดิน!$A:$A,0),MATCH($B4037,[1]ราคาที่ดิน!$B$1:$G$1,0))</f>
        <v>100</v>
      </c>
      <c r="V4037" s="37">
        <f t="shared" si="878"/>
        <v>3500</v>
      </c>
      <c r="W4037" s="31">
        <v>1</v>
      </c>
      <c r="X4037" s="31" t="s">
        <v>3120</v>
      </c>
      <c r="Y4037" s="31" t="s">
        <v>66</v>
      </c>
      <c r="Z4037" s="31" t="s">
        <v>3118</v>
      </c>
      <c r="AA4037" s="31"/>
      <c r="AB4037" s="32" t="s">
        <v>3119</v>
      </c>
      <c r="AC4037" s="38"/>
      <c r="AD4037" s="39" t="s">
        <v>73</v>
      </c>
      <c r="AE4037" s="39" t="s">
        <v>74</v>
      </c>
      <c r="AF4037" s="40" t="str">
        <f t="shared" si="870"/>
        <v>2</v>
      </c>
      <c r="AG4037" s="41">
        <f t="shared" si="871"/>
        <v>84</v>
      </c>
      <c r="AH4037" s="42"/>
      <c r="AI4037" s="42">
        <v>84</v>
      </c>
      <c r="AJ4037" s="42"/>
      <c r="AK4037" s="42"/>
      <c r="AL4037" s="31">
        <v>12</v>
      </c>
      <c r="AM4037" s="43" t="str">
        <f t="shared" si="872"/>
        <v>100</v>
      </c>
      <c r="AN4037" s="44">
        <f>INDEX([1]ราคาสิ่งปลูกสร้าง!$D$6:$CC$47,MATCH($AD4037,[1]ราคาสิ่งปลูกสร้าง!$B$6:$B$45,0),MATCH($C$7,[1]ราคาสิ่งปลูกสร้าง!$D$5:$CC$5,0))</f>
        <v>6500</v>
      </c>
      <c r="AO4037" s="44">
        <f t="shared" si="873"/>
        <v>546000</v>
      </c>
      <c r="AP4037" s="45">
        <f t="shared" si="874"/>
        <v>12</v>
      </c>
      <c r="AQ4037" s="40">
        <f>IF(AP4037=0,0,INDEX([1]ค่าเสื่อมสิ่งปลูกสร้าง!$A$5:$D$105,MATCH($AP4037,[1]ค่าเสื่อมสิ่งปลูกสร้าง!$A$5:$A$105,0),MATCH(AE4037,[1]ค่าเสื่อมสิ่งปลูกสร้าง!$A$3:$D$3)))</f>
        <v>14</v>
      </c>
      <c r="AR4037" s="44">
        <f t="shared" si="879"/>
        <v>469560</v>
      </c>
      <c r="AS4037" s="44">
        <f t="shared" si="880"/>
        <v>473060</v>
      </c>
      <c r="AT4037" s="44">
        <f t="shared" si="881"/>
        <v>473060</v>
      </c>
      <c r="AU4037" s="46">
        <v>0</v>
      </c>
      <c r="AV4037" s="44">
        <f t="shared" si="875"/>
        <v>473060</v>
      </c>
      <c r="AW4037" s="47" t="str">
        <f t="shared" si="876"/>
        <v>0.02</v>
      </c>
      <c r="AX4037" s="48"/>
      <c r="AY4037" s="48"/>
      <c r="AZ4037" s="49">
        <v>0</v>
      </c>
      <c r="BA4037" s="48"/>
      <c r="BB4037" s="48"/>
      <c r="BC4037" s="44">
        <f t="shared" si="877"/>
        <v>0</v>
      </c>
      <c r="BD4037" s="50">
        <v>1</v>
      </c>
      <c r="BE4037" s="51" t="e">
        <f>IF(AX4037=1,0,IF(AY4037=1,0,IF(BC4037&gt;#REF!,#REF!,IF(OR(AZ4037&gt;0,BD4037&gt;=0),BC4037+([1]สูตร2!H4025*(100%-AZ4037)-BC4037)*BD4037,[1]สูตร2!H4025*(100%-AZ4037)))))</f>
        <v>#REF!</v>
      </c>
      <c r="BF4037" s="31"/>
    </row>
    <row r="4038" spans="1:58" s="5" customFormat="1" ht="24" customHeight="1" x14ac:dyDescent="0.2">
      <c r="A4038" s="31"/>
      <c r="B4038" s="31" t="s">
        <v>93</v>
      </c>
      <c r="C4038" s="31">
        <v>1</v>
      </c>
      <c r="D4038" s="31" t="s">
        <v>66</v>
      </c>
      <c r="E4038" s="31" t="s">
        <v>3118</v>
      </c>
      <c r="F4038" s="31"/>
      <c r="G4038" s="32" t="s">
        <v>3119</v>
      </c>
      <c r="H4038" s="31" t="s">
        <v>104</v>
      </c>
      <c r="I4038" s="31" t="s">
        <v>104</v>
      </c>
      <c r="J4038" s="31" t="s">
        <v>3070</v>
      </c>
      <c r="K4038" s="31">
        <v>0</v>
      </c>
      <c r="L4038" s="31">
        <v>0</v>
      </c>
      <c r="M4038" s="31">
        <v>20</v>
      </c>
      <c r="N4038" s="33"/>
      <c r="O4038" s="33">
        <v>20</v>
      </c>
      <c r="P4038" s="33"/>
      <c r="Q4038" s="33"/>
      <c r="R4038" s="33"/>
      <c r="S4038" s="34" t="str">
        <f t="shared" si="868"/>
        <v>2</v>
      </c>
      <c r="T4038" s="35">
        <f t="shared" si="869"/>
        <v>20</v>
      </c>
      <c r="U4038" s="36">
        <f>INDEX([1]ราคาที่ดิน!$B:$G,MATCH($C4038,[1]ราคาที่ดิน!$A:$A,0),MATCH($B4038,[1]ราคาที่ดิน!$B$1:$G$1,0))</f>
        <v>100</v>
      </c>
      <c r="V4038" s="37">
        <f t="shared" si="878"/>
        <v>2000</v>
      </c>
      <c r="W4038" s="31">
        <v>1</v>
      </c>
      <c r="X4038" s="31" t="s">
        <v>3120</v>
      </c>
      <c r="Y4038" s="31" t="s">
        <v>66</v>
      </c>
      <c r="Z4038" s="31" t="s">
        <v>3118</v>
      </c>
      <c r="AA4038" s="31"/>
      <c r="AB4038" s="32" t="s">
        <v>3119</v>
      </c>
      <c r="AC4038" s="38"/>
      <c r="AD4038" s="39" t="s">
        <v>75</v>
      </c>
      <c r="AE4038" s="39" t="s">
        <v>76</v>
      </c>
      <c r="AF4038" s="40" t="str">
        <f t="shared" si="870"/>
        <v>1</v>
      </c>
      <c r="AG4038" s="41">
        <f t="shared" si="871"/>
        <v>18</v>
      </c>
      <c r="AH4038" s="42">
        <v>18</v>
      </c>
      <c r="AI4038" s="42"/>
      <c r="AJ4038" s="42"/>
      <c r="AK4038" s="42"/>
      <c r="AL4038" s="31">
        <v>10</v>
      </c>
      <c r="AM4038" s="43" t="str">
        <f t="shared" si="872"/>
        <v>100</v>
      </c>
      <c r="AN4038" s="44">
        <f>INDEX([1]ราคาสิ่งปลูกสร้าง!$D$6:$CC$47,MATCH($AD4038,[1]ราคาสิ่งปลูกสร้าง!$B$6:$B$45,0),MATCH($C$7,[1]ราคาสิ่งปลูกสร้าง!$D$5:$CC$5,0))</f>
        <v>5400</v>
      </c>
      <c r="AO4038" s="44">
        <f t="shared" si="873"/>
        <v>97200</v>
      </c>
      <c r="AP4038" s="45">
        <f t="shared" si="874"/>
        <v>10</v>
      </c>
      <c r="AQ4038" s="40">
        <f>IF(AP4038=0,0,INDEX([1]ค่าเสื่อมสิ่งปลูกสร้าง!$A$5:$D$105,MATCH($AP4038,[1]ค่าเสื่อมสิ่งปลูกสร้าง!$A$5:$A$105,0),MATCH(AE4038,[1]ค่าเสื่อมสิ่งปลูกสร้าง!$A$3:$D$3)))</f>
        <v>40</v>
      </c>
      <c r="AR4038" s="44">
        <f t="shared" si="879"/>
        <v>58320</v>
      </c>
      <c r="AS4038" s="44">
        <f t="shared" si="880"/>
        <v>60320</v>
      </c>
      <c r="AT4038" s="44">
        <f t="shared" si="881"/>
        <v>60320</v>
      </c>
      <c r="AU4038" s="46">
        <v>0</v>
      </c>
      <c r="AV4038" s="44">
        <f t="shared" si="875"/>
        <v>60320</v>
      </c>
      <c r="AW4038" s="47" t="str">
        <f t="shared" si="876"/>
        <v>0.01</v>
      </c>
      <c r="AX4038" s="48"/>
      <c r="AY4038" s="48"/>
      <c r="AZ4038" s="49">
        <v>0</v>
      </c>
      <c r="BA4038" s="48"/>
      <c r="BB4038" s="48"/>
      <c r="BC4038" s="44">
        <f t="shared" si="877"/>
        <v>0</v>
      </c>
      <c r="BD4038" s="50">
        <v>1</v>
      </c>
      <c r="BE4038" s="51" t="e">
        <f>IF(AX4038=1,0,IF(AY4038=1,0,IF(BC4038&gt;#REF!,#REF!,IF(OR(AZ4038&gt;0,BD4038&gt;=0),BC4038+([1]สูตร2!H4026*(100%-AZ4038)-BC4038)*BD4038,[1]สูตร2!H4026*(100%-AZ4038)))))</f>
        <v>#REF!</v>
      </c>
      <c r="BF4038" s="31"/>
    </row>
    <row r="4039" spans="1:58" s="5" customFormat="1" ht="24" customHeight="1" x14ac:dyDescent="0.2">
      <c r="A4039" s="31"/>
      <c r="B4039" s="31" t="s">
        <v>93</v>
      </c>
      <c r="C4039" s="31">
        <v>1</v>
      </c>
      <c r="D4039" s="31" t="s">
        <v>66</v>
      </c>
      <c r="E4039" s="31" t="s">
        <v>3118</v>
      </c>
      <c r="F4039" s="31"/>
      <c r="G4039" s="32" t="s">
        <v>3119</v>
      </c>
      <c r="H4039" s="31" t="s">
        <v>104</v>
      </c>
      <c r="I4039" s="31" t="s">
        <v>104</v>
      </c>
      <c r="J4039" s="31" t="s">
        <v>3070</v>
      </c>
      <c r="K4039" s="31">
        <v>0</v>
      </c>
      <c r="L4039" s="31">
        <v>0</v>
      </c>
      <c r="M4039" s="31">
        <v>10</v>
      </c>
      <c r="N4039" s="33"/>
      <c r="O4039" s="33">
        <v>10</v>
      </c>
      <c r="P4039" s="33"/>
      <c r="Q4039" s="33"/>
      <c r="R4039" s="33"/>
      <c r="S4039" s="34" t="str">
        <f t="shared" si="868"/>
        <v>2</v>
      </c>
      <c r="T4039" s="35">
        <f t="shared" si="869"/>
        <v>10</v>
      </c>
      <c r="U4039" s="36">
        <f>INDEX([1]ราคาที่ดิน!$B:$G,MATCH($C4039,[1]ราคาที่ดิน!$A:$A,0),MATCH($B4039,[1]ราคาที่ดิน!$B$1:$G$1,0))</f>
        <v>100</v>
      </c>
      <c r="V4039" s="37">
        <f t="shared" si="878"/>
        <v>1000</v>
      </c>
      <c r="W4039" s="31">
        <v>1</v>
      </c>
      <c r="X4039" s="31" t="s">
        <v>3120</v>
      </c>
      <c r="Y4039" s="31" t="s">
        <v>66</v>
      </c>
      <c r="Z4039" s="31" t="s">
        <v>3118</v>
      </c>
      <c r="AA4039" s="31"/>
      <c r="AB4039" s="32" t="s">
        <v>3119</v>
      </c>
      <c r="AC4039" s="38"/>
      <c r="AD4039" s="39" t="s">
        <v>77</v>
      </c>
      <c r="AE4039" s="39" t="s">
        <v>76</v>
      </c>
      <c r="AF4039" s="40" t="str">
        <f t="shared" si="870"/>
        <v>1</v>
      </c>
      <c r="AG4039" s="41">
        <f t="shared" si="871"/>
        <v>26</v>
      </c>
      <c r="AH4039" s="42">
        <v>26</v>
      </c>
      <c r="AI4039" s="42"/>
      <c r="AJ4039" s="42"/>
      <c r="AK4039" s="42"/>
      <c r="AL4039" s="31">
        <v>10</v>
      </c>
      <c r="AM4039" s="43" t="str">
        <f t="shared" si="872"/>
        <v>100</v>
      </c>
      <c r="AN4039" s="44">
        <f>INDEX([1]ราคาสิ่งปลูกสร้าง!$D$6:$CC$47,MATCH($AD4039,[1]ราคาสิ่งปลูกสร้าง!$B$6:$B$45,0),MATCH($C$7,[1]ราคาสิ่งปลูกสร้าง!$D$5:$CC$5,0))</f>
        <v>2050</v>
      </c>
      <c r="AO4039" s="44">
        <f t="shared" si="873"/>
        <v>53300</v>
      </c>
      <c r="AP4039" s="45">
        <f t="shared" si="874"/>
        <v>10</v>
      </c>
      <c r="AQ4039" s="40">
        <f>IF(AP4039=0,0,INDEX([1]ค่าเสื่อมสิ่งปลูกสร้าง!$A$5:$D$105,MATCH($AP4039,[1]ค่าเสื่อมสิ่งปลูกสร้าง!$A$5:$A$105,0),MATCH(AE4039,[1]ค่าเสื่อมสิ่งปลูกสร้าง!$A$3:$D$3)))</f>
        <v>40</v>
      </c>
      <c r="AR4039" s="44">
        <f t="shared" si="879"/>
        <v>31980</v>
      </c>
      <c r="AS4039" s="44">
        <f t="shared" si="880"/>
        <v>32980</v>
      </c>
      <c r="AT4039" s="44">
        <f t="shared" si="881"/>
        <v>32980</v>
      </c>
      <c r="AU4039" s="46">
        <v>0</v>
      </c>
      <c r="AV4039" s="44">
        <f t="shared" si="875"/>
        <v>32980</v>
      </c>
      <c r="AW4039" s="47" t="str">
        <f t="shared" si="876"/>
        <v>0.01</v>
      </c>
      <c r="AX4039" s="48"/>
      <c r="AY4039" s="48"/>
      <c r="AZ4039" s="49">
        <v>0</v>
      </c>
      <c r="BA4039" s="48"/>
      <c r="BB4039" s="48"/>
      <c r="BC4039" s="44">
        <f t="shared" si="877"/>
        <v>0</v>
      </c>
      <c r="BD4039" s="50">
        <v>1</v>
      </c>
      <c r="BE4039" s="51" t="e">
        <f>IF(AX4039=1,0,IF(AY4039=1,0,IF(BC4039&gt;#REF!,#REF!,IF(OR(AZ4039&gt;0,BD4039&gt;=0),BC4039+([1]สูตร2!H4027*(100%-AZ4039)-BC4039)*BD4039,[1]สูตร2!H4027*(100%-AZ4039)))))</f>
        <v>#REF!</v>
      </c>
      <c r="BF4039" s="31"/>
    </row>
    <row r="4040" spans="1:58" s="5" customFormat="1" ht="24" customHeight="1" x14ac:dyDescent="0.2">
      <c r="A4040" s="31">
        <v>1332</v>
      </c>
      <c r="B4040" s="31" t="s">
        <v>65</v>
      </c>
      <c r="C4040" s="31">
        <v>730</v>
      </c>
      <c r="D4040" s="31" t="s">
        <v>66</v>
      </c>
      <c r="E4040" s="31" t="s">
        <v>3121</v>
      </c>
      <c r="F4040" s="31"/>
      <c r="G4040" s="32" t="s">
        <v>3122</v>
      </c>
      <c r="H4040" s="31">
        <v>142</v>
      </c>
      <c r="I4040" s="31">
        <v>2188</v>
      </c>
      <c r="J4040" s="31" t="s">
        <v>3070</v>
      </c>
      <c r="K4040" s="31">
        <v>12</v>
      </c>
      <c r="L4040" s="31">
        <v>3</v>
      </c>
      <c r="M4040" s="31">
        <v>30</v>
      </c>
      <c r="N4040" s="33">
        <v>5130</v>
      </c>
      <c r="O4040" s="33"/>
      <c r="P4040" s="33"/>
      <c r="Q4040" s="33"/>
      <c r="R4040" s="33"/>
      <c r="S4040" s="34" t="str">
        <f t="shared" si="868"/>
        <v>1</v>
      </c>
      <c r="T4040" s="35">
        <f t="shared" si="869"/>
        <v>5130</v>
      </c>
      <c r="U4040" s="36">
        <f>INDEX([1]ราคาที่ดิน!$B:$G,MATCH($C4040,[1]ราคาที่ดิน!$A:$A,0),MATCH($B4040,[1]ราคาที่ดิน!$B$1:$G$1,0))</f>
        <v>65</v>
      </c>
      <c r="V4040" s="37">
        <f t="shared" si="878"/>
        <v>333450</v>
      </c>
      <c r="W4040" s="31"/>
      <c r="X4040" s="31"/>
      <c r="Y4040" s="31"/>
      <c r="Z4040" s="31"/>
      <c r="AA4040" s="31"/>
      <c r="AB4040" s="32"/>
      <c r="AC4040" s="38"/>
      <c r="AD4040" s="39"/>
      <c r="AE4040" s="39"/>
      <c r="AF4040" s="40" t="str">
        <f t="shared" si="870"/>
        <v/>
      </c>
      <c r="AG4040" s="41" t="str">
        <f t="shared" si="871"/>
        <v/>
      </c>
      <c r="AH4040" s="42"/>
      <c r="AI4040" s="42"/>
      <c r="AJ4040" s="42"/>
      <c r="AK4040" s="42"/>
      <c r="AL4040" s="31"/>
      <c r="AM4040" s="43" t="str">
        <f t="shared" si="872"/>
        <v>100</v>
      </c>
      <c r="AN4040" s="44">
        <f>INDEX([1]ราคาสิ่งปลูกสร้าง!$D$6:$CC$47,MATCH($AD4040,[1]ราคาสิ่งปลูกสร้าง!$B$6:$B$45,0),MATCH($C$7,[1]ราคาสิ่งปลูกสร้าง!$D$5:$CC$5,0))</f>
        <v>0</v>
      </c>
      <c r="AO4040" s="44">
        <f t="shared" si="873"/>
        <v>0</v>
      </c>
      <c r="AP4040" s="45">
        <f t="shared" si="874"/>
        <v>0</v>
      </c>
      <c r="AQ4040" s="40">
        <f>IF(AP4040=0,0,INDEX([1]ค่าเสื่อมสิ่งปลูกสร้าง!$A$5:$D$105,MATCH($AP4040,[1]ค่าเสื่อมสิ่งปลูกสร้าง!$A$5:$A$105,0),MATCH(AE4040,[1]ค่าเสื่อมสิ่งปลูกสร้าง!$A$3:$D$3)))</f>
        <v>0</v>
      </c>
      <c r="AR4040" s="44">
        <f t="shared" si="879"/>
        <v>0</v>
      </c>
      <c r="AS4040" s="44">
        <f t="shared" si="880"/>
        <v>333450</v>
      </c>
      <c r="AT4040" s="44">
        <f t="shared" si="881"/>
        <v>333450</v>
      </c>
      <c r="AU4040" s="46">
        <v>0</v>
      </c>
      <c r="AV4040" s="44">
        <f t="shared" si="875"/>
        <v>333450</v>
      </c>
      <c r="AW4040" s="47" t="str">
        <f t="shared" si="876"/>
        <v>0.01</v>
      </c>
      <c r="AX4040" s="48"/>
      <c r="AY4040" s="48"/>
      <c r="AZ4040" s="49">
        <v>0</v>
      </c>
      <c r="BA4040" s="48"/>
      <c r="BB4040" s="48"/>
      <c r="BC4040" s="44">
        <f t="shared" si="877"/>
        <v>0</v>
      </c>
      <c r="BD4040" s="50">
        <v>1</v>
      </c>
      <c r="BE4040" s="51" t="e">
        <f>IF(AX4040=1,0,IF(AY4040=1,0,IF(BC4040&gt;#REF!,#REF!,IF(OR(AZ4040&gt;0,BD4040&gt;=0),BC4040+([1]สูตร2!H4028*(100%-AZ4040)-BC4040)*BD4040,[1]สูตร2!H4028*(100%-AZ4040)))))</f>
        <v>#REF!</v>
      </c>
      <c r="BF4040" s="31"/>
    </row>
    <row r="4041" spans="1:58" s="5" customFormat="1" ht="24" customHeight="1" x14ac:dyDescent="0.2">
      <c r="A4041" s="31"/>
      <c r="B4041" s="31" t="s">
        <v>65</v>
      </c>
      <c r="C4041" s="31">
        <v>4892</v>
      </c>
      <c r="D4041" s="31" t="s">
        <v>66</v>
      </c>
      <c r="E4041" s="31" t="s">
        <v>3121</v>
      </c>
      <c r="F4041" s="31"/>
      <c r="G4041" s="32" t="s">
        <v>3122</v>
      </c>
      <c r="H4041" s="31">
        <v>86</v>
      </c>
      <c r="I4041" s="31">
        <v>806</v>
      </c>
      <c r="J4041" s="31" t="s">
        <v>3070</v>
      </c>
      <c r="K4041" s="31">
        <v>1</v>
      </c>
      <c r="L4041" s="31">
        <v>3</v>
      </c>
      <c r="M4041" s="31">
        <v>0</v>
      </c>
      <c r="N4041" s="33">
        <v>700</v>
      </c>
      <c r="O4041" s="33"/>
      <c r="P4041" s="33"/>
      <c r="Q4041" s="33"/>
      <c r="R4041" s="33"/>
      <c r="S4041" s="34" t="str">
        <f t="shared" si="868"/>
        <v>1</v>
      </c>
      <c r="T4041" s="35">
        <f t="shared" si="869"/>
        <v>700</v>
      </c>
      <c r="U4041" s="36">
        <f>INDEX([1]ราคาที่ดิน!$B:$G,MATCH($C4041,[1]ราคาที่ดิน!$A:$A,0),MATCH($B4041,[1]ราคาที่ดิน!$B$1:$G$1,0))</f>
        <v>180</v>
      </c>
      <c r="V4041" s="37">
        <f t="shared" si="878"/>
        <v>126000</v>
      </c>
      <c r="W4041" s="31"/>
      <c r="X4041" s="31"/>
      <c r="Y4041" s="31"/>
      <c r="Z4041" s="31"/>
      <c r="AA4041" s="31"/>
      <c r="AB4041" s="32"/>
      <c r="AC4041" s="38"/>
      <c r="AD4041" s="39"/>
      <c r="AE4041" s="39"/>
      <c r="AF4041" s="40" t="str">
        <f t="shared" si="870"/>
        <v/>
      </c>
      <c r="AG4041" s="41" t="str">
        <f t="shared" si="871"/>
        <v/>
      </c>
      <c r="AH4041" s="42"/>
      <c r="AI4041" s="42"/>
      <c r="AJ4041" s="42"/>
      <c r="AK4041" s="42"/>
      <c r="AL4041" s="31"/>
      <c r="AM4041" s="43" t="str">
        <f t="shared" si="872"/>
        <v>100</v>
      </c>
      <c r="AN4041" s="44">
        <f>INDEX([1]ราคาสิ่งปลูกสร้าง!$D$6:$CC$47,MATCH($AD4041,[1]ราคาสิ่งปลูกสร้าง!$B$6:$B$45,0),MATCH($C$7,[1]ราคาสิ่งปลูกสร้าง!$D$5:$CC$5,0))</f>
        <v>0</v>
      </c>
      <c r="AO4041" s="44">
        <f t="shared" si="873"/>
        <v>0</v>
      </c>
      <c r="AP4041" s="45">
        <f t="shared" si="874"/>
        <v>0</v>
      </c>
      <c r="AQ4041" s="40">
        <f>IF(AP4041=0,0,INDEX([1]ค่าเสื่อมสิ่งปลูกสร้าง!$A$5:$D$105,MATCH($AP4041,[1]ค่าเสื่อมสิ่งปลูกสร้าง!$A$5:$A$105,0),MATCH(AE4041,[1]ค่าเสื่อมสิ่งปลูกสร้าง!$A$3:$D$3)))</f>
        <v>0</v>
      </c>
      <c r="AR4041" s="44">
        <f t="shared" si="879"/>
        <v>0</v>
      </c>
      <c r="AS4041" s="44">
        <f t="shared" si="880"/>
        <v>126000</v>
      </c>
      <c r="AT4041" s="44">
        <f t="shared" si="881"/>
        <v>126000</v>
      </c>
      <c r="AU4041" s="46">
        <v>0</v>
      </c>
      <c r="AV4041" s="44">
        <f t="shared" si="875"/>
        <v>126000</v>
      </c>
      <c r="AW4041" s="47" t="str">
        <f t="shared" si="876"/>
        <v>0.01</v>
      </c>
      <c r="AX4041" s="48"/>
      <c r="AY4041" s="48"/>
      <c r="AZ4041" s="49">
        <v>0</v>
      </c>
      <c r="BA4041" s="48"/>
      <c r="BB4041" s="48"/>
      <c r="BC4041" s="44">
        <f t="shared" si="877"/>
        <v>0</v>
      </c>
      <c r="BD4041" s="50">
        <v>1</v>
      </c>
      <c r="BE4041" s="51" t="e">
        <f>IF(AX4041=1,0,IF(AY4041=1,0,IF(BC4041&gt;#REF!,#REF!,IF(OR(AZ4041&gt;0,BD4041&gt;=0),BC4041+([1]สูตร2!H4029*(100%-AZ4041)-BC4041)*BD4041,[1]สูตร2!H4029*(100%-AZ4041)))))</f>
        <v>#REF!</v>
      </c>
      <c r="BF4041" s="31"/>
    </row>
    <row r="4042" spans="1:58" s="5" customFormat="1" ht="24" customHeight="1" x14ac:dyDescent="0.2">
      <c r="A4042" s="31"/>
      <c r="B4042" s="31" t="s">
        <v>65</v>
      </c>
      <c r="C4042" s="31">
        <v>4892</v>
      </c>
      <c r="D4042" s="31" t="s">
        <v>66</v>
      </c>
      <c r="E4042" s="31" t="s">
        <v>3121</v>
      </c>
      <c r="F4042" s="31"/>
      <c r="G4042" s="32" t="s">
        <v>3122</v>
      </c>
      <c r="H4042" s="31">
        <v>86</v>
      </c>
      <c r="I4042" s="31">
        <v>806</v>
      </c>
      <c r="J4042" s="31" t="s">
        <v>3070</v>
      </c>
      <c r="K4042" s="31">
        <v>0</v>
      </c>
      <c r="L4042" s="31">
        <v>0</v>
      </c>
      <c r="M4042" s="31">
        <v>20</v>
      </c>
      <c r="N4042" s="33"/>
      <c r="O4042" s="33">
        <v>20</v>
      </c>
      <c r="P4042" s="33"/>
      <c r="Q4042" s="33"/>
      <c r="R4042" s="33"/>
      <c r="S4042" s="34" t="str">
        <f t="shared" si="868"/>
        <v>2</v>
      </c>
      <c r="T4042" s="35">
        <f t="shared" si="869"/>
        <v>20</v>
      </c>
      <c r="U4042" s="36">
        <f>INDEX([1]ราคาที่ดิน!$B:$G,MATCH($C4042,[1]ราคาที่ดิน!$A:$A,0),MATCH($B4042,[1]ราคาที่ดิน!$B$1:$G$1,0))</f>
        <v>180</v>
      </c>
      <c r="V4042" s="37">
        <f t="shared" si="878"/>
        <v>3600</v>
      </c>
      <c r="W4042" s="31">
        <v>1</v>
      </c>
      <c r="X4042" s="31" t="s">
        <v>3123</v>
      </c>
      <c r="Y4042" s="31" t="s">
        <v>83</v>
      </c>
      <c r="Z4042" s="31" t="s">
        <v>3124</v>
      </c>
      <c r="AA4042" s="31"/>
      <c r="AB4042" s="32" t="s">
        <v>3122</v>
      </c>
      <c r="AC4042" s="38"/>
      <c r="AD4042" s="39" t="s">
        <v>73</v>
      </c>
      <c r="AE4042" s="39" t="s">
        <v>74</v>
      </c>
      <c r="AF4042" s="40" t="str">
        <f t="shared" si="870"/>
        <v>2</v>
      </c>
      <c r="AG4042" s="41">
        <f t="shared" si="871"/>
        <v>67.5</v>
      </c>
      <c r="AH4042" s="42"/>
      <c r="AI4042" s="42">
        <v>67.5</v>
      </c>
      <c r="AJ4042" s="42"/>
      <c r="AK4042" s="42"/>
      <c r="AL4042" s="31">
        <v>20</v>
      </c>
      <c r="AM4042" s="43" t="str">
        <f t="shared" si="872"/>
        <v>100</v>
      </c>
      <c r="AN4042" s="44">
        <f>INDEX([1]ราคาสิ่งปลูกสร้าง!$D$6:$CC$47,MATCH($AD4042,[1]ราคาสิ่งปลูกสร้าง!$B$6:$B$45,0),MATCH($C$7,[1]ราคาสิ่งปลูกสร้าง!$D$5:$CC$5,0))</f>
        <v>6500</v>
      </c>
      <c r="AO4042" s="44">
        <f t="shared" si="873"/>
        <v>438750</v>
      </c>
      <c r="AP4042" s="45">
        <f t="shared" si="874"/>
        <v>20</v>
      </c>
      <c r="AQ4042" s="40">
        <f>IF(AP4042=0,0,INDEX([1]ค่าเสื่อมสิ่งปลูกสร้าง!$A$5:$D$105,MATCH($AP4042,[1]ค่าเสื่อมสิ่งปลูกสร้าง!$A$5:$A$105,0),MATCH(AE4042,[1]ค่าเสื่อมสิ่งปลูกสร้าง!$A$3:$D$3)))</f>
        <v>30</v>
      </c>
      <c r="AR4042" s="44">
        <f t="shared" si="879"/>
        <v>307125</v>
      </c>
      <c r="AS4042" s="44">
        <f t="shared" si="880"/>
        <v>310725</v>
      </c>
      <c r="AT4042" s="44">
        <f t="shared" si="881"/>
        <v>310725</v>
      </c>
      <c r="AU4042" s="46">
        <v>0</v>
      </c>
      <c r="AV4042" s="44">
        <f t="shared" si="875"/>
        <v>310725</v>
      </c>
      <c r="AW4042" s="47" t="str">
        <f t="shared" si="876"/>
        <v>0.02</v>
      </c>
      <c r="AX4042" s="48"/>
      <c r="AY4042" s="48"/>
      <c r="AZ4042" s="49">
        <v>0</v>
      </c>
      <c r="BA4042" s="48"/>
      <c r="BB4042" s="48"/>
      <c r="BC4042" s="44">
        <f t="shared" si="877"/>
        <v>0</v>
      </c>
      <c r="BD4042" s="50">
        <v>1</v>
      </c>
      <c r="BE4042" s="51" t="e">
        <f>IF(AX4042=1,0,IF(AY4042=1,0,IF(BC4042&gt;#REF!,#REF!,IF(OR(AZ4042&gt;0,BD4042&gt;=0),BC4042+([1]สูตร2!H4030*(100%-AZ4042)-BC4042)*BD4042,[1]สูตร2!H4030*(100%-AZ4042)))))</f>
        <v>#REF!</v>
      </c>
      <c r="BF4042" s="31"/>
    </row>
    <row r="4043" spans="1:58" s="5" customFormat="1" ht="24" customHeight="1" x14ac:dyDescent="0.2">
      <c r="A4043" s="31"/>
      <c r="B4043" s="31" t="s">
        <v>65</v>
      </c>
      <c r="C4043" s="31">
        <v>4892</v>
      </c>
      <c r="D4043" s="31" t="s">
        <v>66</v>
      </c>
      <c r="E4043" s="31" t="s">
        <v>3121</v>
      </c>
      <c r="F4043" s="31"/>
      <c r="G4043" s="32" t="s">
        <v>3122</v>
      </c>
      <c r="H4043" s="31">
        <v>86</v>
      </c>
      <c r="I4043" s="31">
        <v>806</v>
      </c>
      <c r="J4043" s="31" t="s">
        <v>3070</v>
      </c>
      <c r="K4043" s="31">
        <v>0</v>
      </c>
      <c r="L4043" s="31">
        <v>0</v>
      </c>
      <c r="M4043" s="31">
        <v>12</v>
      </c>
      <c r="N4043" s="33"/>
      <c r="O4043" s="33">
        <v>12</v>
      </c>
      <c r="P4043" s="33"/>
      <c r="Q4043" s="33"/>
      <c r="R4043" s="33"/>
      <c r="S4043" s="34" t="str">
        <f t="shared" si="868"/>
        <v>2</v>
      </c>
      <c r="T4043" s="35">
        <f t="shared" si="869"/>
        <v>12</v>
      </c>
      <c r="U4043" s="36">
        <f>INDEX([1]ราคาที่ดิน!$B:$G,MATCH($C4043,[1]ราคาที่ดิน!$A:$A,0),MATCH($B4043,[1]ราคาที่ดิน!$B$1:$G$1,0))</f>
        <v>180</v>
      </c>
      <c r="V4043" s="37">
        <f t="shared" si="878"/>
        <v>2160</v>
      </c>
      <c r="W4043" s="31">
        <v>1</v>
      </c>
      <c r="X4043" s="31" t="s">
        <v>3123</v>
      </c>
      <c r="Y4043" s="31" t="s">
        <v>83</v>
      </c>
      <c r="Z4043" s="31" t="s">
        <v>3124</v>
      </c>
      <c r="AA4043" s="31"/>
      <c r="AB4043" s="32" t="s">
        <v>3122</v>
      </c>
      <c r="AC4043" s="38"/>
      <c r="AD4043" s="39" t="s">
        <v>75</v>
      </c>
      <c r="AE4043" s="39" t="s">
        <v>76</v>
      </c>
      <c r="AF4043" s="40" t="str">
        <f t="shared" si="870"/>
        <v>1</v>
      </c>
      <c r="AG4043" s="41">
        <f t="shared" si="871"/>
        <v>20</v>
      </c>
      <c r="AH4043" s="42">
        <v>20</v>
      </c>
      <c r="AI4043" s="42"/>
      <c r="AJ4043" s="42"/>
      <c r="AK4043" s="42"/>
      <c r="AL4043" s="31">
        <v>20</v>
      </c>
      <c r="AM4043" s="43" t="str">
        <f t="shared" si="872"/>
        <v>100</v>
      </c>
      <c r="AN4043" s="44">
        <f>INDEX([1]ราคาสิ่งปลูกสร้าง!$D$6:$CC$47,MATCH($AD4043,[1]ราคาสิ่งปลูกสร้าง!$B$6:$B$45,0),MATCH($C$7,[1]ราคาสิ่งปลูกสร้าง!$D$5:$CC$5,0))</f>
        <v>5400</v>
      </c>
      <c r="AO4043" s="44">
        <f t="shared" si="873"/>
        <v>108000</v>
      </c>
      <c r="AP4043" s="45">
        <f t="shared" si="874"/>
        <v>20</v>
      </c>
      <c r="AQ4043" s="40">
        <f>IF(AP4043=0,0,INDEX([1]ค่าเสื่อมสิ่งปลูกสร้าง!$A$5:$D$105,MATCH($AP4043,[1]ค่าเสื่อมสิ่งปลูกสร้าง!$A$5:$A$105,0),MATCH(AE4043,[1]ค่าเสื่อมสิ่งปลูกสร้าง!$A$3:$D$3)))</f>
        <v>93</v>
      </c>
      <c r="AR4043" s="44">
        <f t="shared" si="879"/>
        <v>7560.0000000000009</v>
      </c>
      <c r="AS4043" s="44">
        <f t="shared" si="880"/>
        <v>9720</v>
      </c>
      <c r="AT4043" s="44">
        <f t="shared" si="881"/>
        <v>9720</v>
      </c>
      <c r="AU4043" s="46">
        <v>0</v>
      </c>
      <c r="AV4043" s="44">
        <f t="shared" si="875"/>
        <v>9720</v>
      </c>
      <c r="AW4043" s="47" t="str">
        <f t="shared" si="876"/>
        <v>0.01</v>
      </c>
      <c r="AX4043" s="48"/>
      <c r="AY4043" s="48"/>
      <c r="AZ4043" s="49">
        <v>0</v>
      </c>
      <c r="BA4043" s="48"/>
      <c r="BB4043" s="48"/>
      <c r="BC4043" s="44">
        <f t="shared" si="877"/>
        <v>0</v>
      </c>
      <c r="BD4043" s="50">
        <v>1</v>
      </c>
      <c r="BE4043" s="51" t="e">
        <f>IF(AX4043=1,0,IF(AY4043=1,0,IF(BC4043&gt;#REF!,#REF!,IF(OR(AZ4043&gt;0,BD4043&gt;=0),BC4043+([1]สูตร2!H4031*(100%-AZ4043)-BC4043)*BD4043,[1]สูตร2!H4031*(100%-AZ4043)))))</f>
        <v>#REF!</v>
      </c>
      <c r="BF4043" s="31"/>
    </row>
    <row r="4044" spans="1:58" s="5" customFormat="1" ht="24" customHeight="1" x14ac:dyDescent="0.2">
      <c r="A4044" s="31">
        <v>1333</v>
      </c>
      <c r="B4044" s="31" t="s">
        <v>65</v>
      </c>
      <c r="C4044" s="31">
        <v>6071</v>
      </c>
      <c r="D4044" s="31" t="s">
        <v>66</v>
      </c>
      <c r="E4044" s="31" t="s">
        <v>3125</v>
      </c>
      <c r="F4044" s="31"/>
      <c r="G4044" s="32" t="s">
        <v>3126</v>
      </c>
      <c r="H4044" s="31">
        <v>142</v>
      </c>
      <c r="I4044" s="31">
        <v>3274</v>
      </c>
      <c r="J4044" s="31" t="s">
        <v>3070</v>
      </c>
      <c r="K4044" s="31">
        <v>6</v>
      </c>
      <c r="L4044" s="31">
        <v>0</v>
      </c>
      <c r="M4044" s="31">
        <v>0</v>
      </c>
      <c r="N4044" s="33">
        <v>2400</v>
      </c>
      <c r="O4044" s="33"/>
      <c r="P4044" s="33"/>
      <c r="Q4044" s="33"/>
      <c r="R4044" s="33"/>
      <c r="S4044" s="34" t="str">
        <f t="shared" si="868"/>
        <v>1</v>
      </c>
      <c r="T4044" s="35">
        <f t="shared" si="869"/>
        <v>2400</v>
      </c>
      <c r="U4044" s="36">
        <f>INDEX([1]ราคาที่ดิน!$B:$G,MATCH($C4044,[1]ราคาที่ดิน!$A:$A,0),MATCH($B4044,[1]ราคาที่ดิน!$B$1:$G$1,0))</f>
        <v>50</v>
      </c>
      <c r="V4044" s="37">
        <f t="shared" si="878"/>
        <v>120000</v>
      </c>
      <c r="W4044" s="31"/>
      <c r="X4044" s="31"/>
      <c r="Y4044" s="31"/>
      <c r="Z4044" s="31"/>
      <c r="AA4044" s="31"/>
      <c r="AB4044" s="32"/>
      <c r="AC4044" s="38"/>
      <c r="AD4044" s="39"/>
      <c r="AE4044" s="39"/>
      <c r="AF4044" s="40" t="str">
        <f t="shared" si="870"/>
        <v/>
      </c>
      <c r="AG4044" s="41" t="str">
        <f t="shared" si="871"/>
        <v/>
      </c>
      <c r="AH4044" s="42"/>
      <c r="AI4044" s="42"/>
      <c r="AJ4044" s="42"/>
      <c r="AK4044" s="42"/>
      <c r="AL4044" s="31"/>
      <c r="AM4044" s="43" t="str">
        <f t="shared" si="872"/>
        <v>100</v>
      </c>
      <c r="AN4044" s="44">
        <f>INDEX([1]ราคาสิ่งปลูกสร้าง!$D$6:$CC$47,MATCH($AD4044,[1]ราคาสิ่งปลูกสร้าง!$B$6:$B$45,0),MATCH($C$7,[1]ราคาสิ่งปลูกสร้าง!$D$5:$CC$5,0))</f>
        <v>0</v>
      </c>
      <c r="AO4044" s="44">
        <f t="shared" si="873"/>
        <v>0</v>
      </c>
      <c r="AP4044" s="45">
        <f t="shared" si="874"/>
        <v>0</v>
      </c>
      <c r="AQ4044" s="40">
        <f>IF(AP4044=0,0,INDEX([1]ค่าเสื่อมสิ่งปลูกสร้าง!$A$5:$D$105,MATCH($AP4044,[1]ค่าเสื่อมสิ่งปลูกสร้าง!$A$5:$A$105,0),MATCH(AE4044,[1]ค่าเสื่อมสิ่งปลูกสร้าง!$A$3:$D$3)))</f>
        <v>0</v>
      </c>
      <c r="AR4044" s="44">
        <f t="shared" si="879"/>
        <v>0</v>
      </c>
      <c r="AS4044" s="44">
        <f t="shared" si="880"/>
        <v>120000</v>
      </c>
      <c r="AT4044" s="44">
        <f t="shared" si="881"/>
        <v>120000</v>
      </c>
      <c r="AU4044" s="46">
        <v>0</v>
      </c>
      <c r="AV4044" s="44">
        <f t="shared" si="875"/>
        <v>120000</v>
      </c>
      <c r="AW4044" s="47" t="str">
        <f t="shared" si="876"/>
        <v>0.01</v>
      </c>
      <c r="AX4044" s="48"/>
      <c r="AY4044" s="48"/>
      <c r="AZ4044" s="49">
        <v>0</v>
      </c>
      <c r="BA4044" s="48"/>
      <c r="BB4044" s="48"/>
      <c r="BC4044" s="44">
        <f t="shared" si="877"/>
        <v>0</v>
      </c>
      <c r="BD4044" s="50">
        <v>1</v>
      </c>
      <c r="BE4044" s="51" t="e">
        <f>IF(AX4044=1,0,IF(AY4044=1,0,IF(BC4044&gt;#REF!,#REF!,IF(OR(AZ4044&gt;0,BD4044&gt;=0),BC4044+([1]สูตร2!H4032*(100%-AZ4044)-BC4044)*BD4044,[1]สูตร2!H4032*(100%-AZ4044)))))</f>
        <v>#REF!</v>
      </c>
      <c r="BF4044" s="31"/>
    </row>
    <row r="4045" spans="1:58" s="5" customFormat="1" ht="24" customHeight="1" x14ac:dyDescent="0.2">
      <c r="A4045" s="31"/>
      <c r="B4045" s="31" t="s">
        <v>65</v>
      </c>
      <c r="C4045" s="31">
        <v>6259</v>
      </c>
      <c r="D4045" s="31" t="s">
        <v>66</v>
      </c>
      <c r="E4045" s="31" t="s">
        <v>3125</v>
      </c>
      <c r="F4045" s="31"/>
      <c r="G4045" s="32" t="s">
        <v>3126</v>
      </c>
      <c r="H4045" s="31">
        <v>90</v>
      </c>
      <c r="I4045" s="31">
        <v>3287</v>
      </c>
      <c r="J4045" s="31" t="s">
        <v>3070</v>
      </c>
      <c r="K4045" s="31">
        <v>5</v>
      </c>
      <c r="L4045" s="31">
        <v>0</v>
      </c>
      <c r="M4045" s="31">
        <v>0</v>
      </c>
      <c r="N4045" s="33">
        <v>2000</v>
      </c>
      <c r="O4045" s="33"/>
      <c r="P4045" s="33"/>
      <c r="Q4045" s="33"/>
      <c r="R4045" s="33"/>
      <c r="S4045" s="34" t="str">
        <f t="shared" si="868"/>
        <v>1</v>
      </c>
      <c r="T4045" s="35">
        <f t="shared" si="869"/>
        <v>2000</v>
      </c>
      <c r="U4045" s="36">
        <f>INDEX([1]ราคาที่ดิน!$B:$G,MATCH($C4045,[1]ราคาที่ดิน!$A:$A,0),MATCH($B4045,[1]ราคาที่ดิน!$B$1:$G$1,0))</f>
        <v>180</v>
      </c>
      <c r="V4045" s="37">
        <f t="shared" si="878"/>
        <v>360000</v>
      </c>
      <c r="W4045" s="31"/>
      <c r="X4045" s="31"/>
      <c r="Y4045" s="31"/>
      <c r="Z4045" s="31"/>
      <c r="AA4045" s="31"/>
      <c r="AB4045" s="32"/>
      <c r="AC4045" s="38"/>
      <c r="AD4045" s="39"/>
      <c r="AE4045" s="39"/>
      <c r="AF4045" s="40" t="str">
        <f t="shared" si="870"/>
        <v/>
      </c>
      <c r="AG4045" s="41" t="str">
        <f t="shared" si="871"/>
        <v/>
      </c>
      <c r="AH4045" s="42"/>
      <c r="AI4045" s="42"/>
      <c r="AJ4045" s="42"/>
      <c r="AK4045" s="42"/>
      <c r="AL4045" s="31"/>
      <c r="AM4045" s="43" t="str">
        <f t="shared" si="872"/>
        <v>100</v>
      </c>
      <c r="AN4045" s="44">
        <f>INDEX([1]ราคาสิ่งปลูกสร้าง!$D$6:$CC$47,MATCH($AD4045,[1]ราคาสิ่งปลูกสร้าง!$B$6:$B$45,0),MATCH($C$7,[1]ราคาสิ่งปลูกสร้าง!$D$5:$CC$5,0))</f>
        <v>0</v>
      </c>
      <c r="AO4045" s="44">
        <f t="shared" si="873"/>
        <v>0</v>
      </c>
      <c r="AP4045" s="45">
        <f t="shared" si="874"/>
        <v>0</v>
      </c>
      <c r="AQ4045" s="40">
        <f>IF(AP4045=0,0,INDEX([1]ค่าเสื่อมสิ่งปลูกสร้าง!$A$5:$D$105,MATCH($AP4045,[1]ค่าเสื่อมสิ่งปลูกสร้าง!$A$5:$A$105,0),MATCH(AE4045,[1]ค่าเสื่อมสิ่งปลูกสร้าง!$A$3:$D$3)))</f>
        <v>0</v>
      </c>
      <c r="AR4045" s="44">
        <f t="shared" si="879"/>
        <v>0</v>
      </c>
      <c r="AS4045" s="44">
        <f t="shared" si="880"/>
        <v>360000</v>
      </c>
      <c r="AT4045" s="44">
        <f t="shared" si="881"/>
        <v>360000</v>
      </c>
      <c r="AU4045" s="46">
        <v>0</v>
      </c>
      <c r="AV4045" s="44">
        <f t="shared" si="875"/>
        <v>360000</v>
      </c>
      <c r="AW4045" s="47" t="str">
        <f t="shared" si="876"/>
        <v>0.01</v>
      </c>
      <c r="AX4045" s="48"/>
      <c r="AY4045" s="48"/>
      <c r="AZ4045" s="49">
        <v>0</v>
      </c>
      <c r="BA4045" s="48"/>
      <c r="BB4045" s="48"/>
      <c r="BC4045" s="44">
        <f t="shared" si="877"/>
        <v>0</v>
      </c>
      <c r="BD4045" s="50">
        <v>1</v>
      </c>
      <c r="BE4045" s="51" t="e">
        <f>IF(AX4045=1,0,IF(AY4045=1,0,IF(BC4045&gt;#REF!,#REF!,IF(OR(AZ4045&gt;0,BD4045&gt;=0),BC4045+([1]สูตร2!H4033*(100%-AZ4045)-BC4045)*BD4045,[1]สูตร2!H4033*(100%-AZ4045)))))</f>
        <v>#REF!</v>
      </c>
      <c r="BF4045" s="31"/>
    </row>
    <row r="4046" spans="1:58" s="5" customFormat="1" ht="24" customHeight="1" x14ac:dyDescent="0.2">
      <c r="A4046" s="31"/>
      <c r="B4046" s="31" t="s">
        <v>65</v>
      </c>
      <c r="C4046" s="31">
        <v>6070</v>
      </c>
      <c r="D4046" s="31" t="s">
        <v>66</v>
      </c>
      <c r="E4046" s="31" t="s">
        <v>3125</v>
      </c>
      <c r="F4046" s="31"/>
      <c r="G4046" s="32" t="s">
        <v>3126</v>
      </c>
      <c r="H4046" s="31">
        <v>141</v>
      </c>
      <c r="I4046" s="31">
        <v>3273</v>
      </c>
      <c r="J4046" s="31" t="s">
        <v>3070</v>
      </c>
      <c r="K4046" s="31">
        <v>6</v>
      </c>
      <c r="L4046" s="31">
        <v>0</v>
      </c>
      <c r="M4046" s="31">
        <v>0</v>
      </c>
      <c r="N4046" s="33">
        <v>2400</v>
      </c>
      <c r="O4046" s="33"/>
      <c r="P4046" s="33"/>
      <c r="Q4046" s="33"/>
      <c r="R4046" s="33"/>
      <c r="S4046" s="34" t="str">
        <f t="shared" si="868"/>
        <v>1</v>
      </c>
      <c r="T4046" s="35">
        <f t="shared" si="869"/>
        <v>2400</v>
      </c>
      <c r="U4046" s="36">
        <f>INDEX([1]ราคาที่ดิน!$B:$G,MATCH($C4046,[1]ราคาที่ดิน!$A:$A,0),MATCH($B4046,[1]ราคาที่ดิน!$B$1:$G$1,0))</f>
        <v>200</v>
      </c>
      <c r="V4046" s="37">
        <f t="shared" si="878"/>
        <v>480000</v>
      </c>
      <c r="W4046" s="31"/>
      <c r="X4046" s="31"/>
      <c r="Y4046" s="31"/>
      <c r="Z4046" s="31"/>
      <c r="AA4046" s="31"/>
      <c r="AB4046" s="32"/>
      <c r="AC4046" s="38"/>
      <c r="AD4046" s="39"/>
      <c r="AE4046" s="39"/>
      <c r="AF4046" s="40" t="str">
        <f t="shared" si="870"/>
        <v/>
      </c>
      <c r="AG4046" s="41" t="str">
        <f t="shared" si="871"/>
        <v/>
      </c>
      <c r="AH4046" s="42"/>
      <c r="AI4046" s="42"/>
      <c r="AJ4046" s="42"/>
      <c r="AK4046" s="42"/>
      <c r="AL4046" s="31"/>
      <c r="AM4046" s="43" t="str">
        <f t="shared" si="872"/>
        <v>100</v>
      </c>
      <c r="AN4046" s="44">
        <f>INDEX([1]ราคาสิ่งปลูกสร้าง!$D$6:$CC$47,MATCH($AD4046,[1]ราคาสิ่งปลูกสร้าง!$B$6:$B$45,0),MATCH($C$7,[1]ราคาสิ่งปลูกสร้าง!$D$5:$CC$5,0))</f>
        <v>0</v>
      </c>
      <c r="AO4046" s="44">
        <f t="shared" si="873"/>
        <v>0</v>
      </c>
      <c r="AP4046" s="45">
        <f t="shared" si="874"/>
        <v>0</v>
      </c>
      <c r="AQ4046" s="40">
        <f>IF(AP4046=0,0,INDEX([1]ค่าเสื่อมสิ่งปลูกสร้าง!$A$5:$D$105,MATCH($AP4046,[1]ค่าเสื่อมสิ่งปลูกสร้าง!$A$5:$A$105,0),MATCH(AE4046,[1]ค่าเสื่อมสิ่งปลูกสร้าง!$A$3:$D$3)))</f>
        <v>0</v>
      </c>
      <c r="AR4046" s="44">
        <f t="shared" si="879"/>
        <v>0</v>
      </c>
      <c r="AS4046" s="44">
        <f t="shared" si="880"/>
        <v>480000</v>
      </c>
      <c r="AT4046" s="44">
        <f t="shared" si="881"/>
        <v>480000</v>
      </c>
      <c r="AU4046" s="46">
        <v>0</v>
      </c>
      <c r="AV4046" s="44">
        <f t="shared" si="875"/>
        <v>480000</v>
      </c>
      <c r="AW4046" s="47" t="str">
        <f t="shared" si="876"/>
        <v>0.01</v>
      </c>
      <c r="AX4046" s="48"/>
      <c r="AY4046" s="48"/>
      <c r="AZ4046" s="49">
        <v>0</v>
      </c>
      <c r="BA4046" s="48"/>
      <c r="BB4046" s="48"/>
      <c r="BC4046" s="44">
        <f t="shared" si="877"/>
        <v>0</v>
      </c>
      <c r="BD4046" s="50">
        <v>1</v>
      </c>
      <c r="BE4046" s="51" t="e">
        <f>IF(AX4046=1,0,IF(AY4046=1,0,IF(BC4046&gt;#REF!,#REF!,IF(OR(AZ4046&gt;0,BD4046&gt;=0),BC4046+([1]สูตร2!H4034*(100%-AZ4046)-BC4046)*BD4046,[1]สูตร2!H4034*(100%-AZ4046)))))</f>
        <v>#REF!</v>
      </c>
      <c r="BF4046" s="31"/>
    </row>
    <row r="4047" spans="1:58" s="5" customFormat="1" ht="24" customHeight="1" x14ac:dyDescent="0.2">
      <c r="A4047" s="31"/>
      <c r="B4047" s="31" t="s">
        <v>65</v>
      </c>
      <c r="C4047" s="31">
        <v>548</v>
      </c>
      <c r="D4047" s="31" t="s">
        <v>66</v>
      </c>
      <c r="E4047" s="31" t="s">
        <v>3125</v>
      </c>
      <c r="F4047" s="31"/>
      <c r="G4047" s="32" t="s">
        <v>3126</v>
      </c>
      <c r="H4047" s="31">
        <v>58</v>
      </c>
      <c r="I4047" s="31">
        <v>2010</v>
      </c>
      <c r="J4047" s="31" t="s">
        <v>3070</v>
      </c>
      <c r="K4047" s="31">
        <v>1</v>
      </c>
      <c r="L4047" s="31">
        <v>3</v>
      </c>
      <c r="M4047" s="31">
        <v>22</v>
      </c>
      <c r="N4047" s="33">
        <v>722</v>
      </c>
      <c r="O4047" s="33"/>
      <c r="P4047" s="33"/>
      <c r="Q4047" s="33"/>
      <c r="R4047" s="33"/>
      <c r="S4047" s="34" t="str">
        <f t="shared" ref="S4047:S4110" si="882">IF(N4047&gt;=1,"1",IF(O4047&gt;=1,"2",IF(P4047&gt;=1,"3",IF(Q4047&gt;=1,"4",IF(R4047&gt;=1,"5","")))))</f>
        <v>1</v>
      </c>
      <c r="T4047" s="35">
        <f t="shared" ref="T4047:T4110" si="883">N4047+O4047+P4047+Q4047+R4047</f>
        <v>722</v>
      </c>
      <c r="U4047" s="36">
        <f>INDEX([1]ราคาที่ดิน!$B:$G,MATCH($C4047,[1]ราคาที่ดิน!$A:$A,0),MATCH($B4047,[1]ราคาที่ดิน!$B$1:$G$1,0))</f>
        <v>50</v>
      </c>
      <c r="V4047" s="37">
        <f t="shared" si="878"/>
        <v>36100</v>
      </c>
      <c r="W4047" s="31"/>
      <c r="X4047" s="31"/>
      <c r="Y4047" s="31"/>
      <c r="Z4047" s="31"/>
      <c r="AA4047" s="31"/>
      <c r="AB4047" s="32"/>
      <c r="AC4047" s="38"/>
      <c r="AD4047" s="39"/>
      <c r="AE4047" s="39"/>
      <c r="AF4047" s="40" t="str">
        <f t="shared" ref="AF4047:AF4110" si="884">IF(AH4047&gt;=1,"1",IF(AI4047&gt;=1,"2",IF(AJ4047&gt;=1,"3",IF(AK4047&gt;=1,"4",""))))</f>
        <v/>
      </c>
      <c r="AG4047" s="41" t="str">
        <f t="shared" ref="AG4047:AG4110" si="885">IF(AH4047&gt;=1,AH4047,IF(AI4047&gt;=1,AI4047,IF(AJ4047&gt;=1,AJ4047,IF(AK4047&gt;=1,AK4047,""))))</f>
        <v/>
      </c>
      <c r="AH4047" s="42"/>
      <c r="AI4047" s="42"/>
      <c r="AJ4047" s="42"/>
      <c r="AK4047" s="42"/>
      <c r="AL4047" s="31"/>
      <c r="AM4047" s="43" t="str">
        <f t="shared" ref="AM4047:AM4110" si="886">IF(OR(S4047&gt;=1,AF4047&gt;=1),"100","")</f>
        <v>100</v>
      </c>
      <c r="AN4047" s="44">
        <f>INDEX([1]ราคาสิ่งปลูกสร้าง!$D$6:$CC$47,MATCH($AD4047,[1]ราคาสิ่งปลูกสร้าง!$B$6:$B$45,0),MATCH($C$7,[1]ราคาสิ่งปลูกสร้าง!$D$5:$CC$5,0))</f>
        <v>0</v>
      </c>
      <c r="AO4047" s="44">
        <f t="shared" ref="AO4047:AO4110" si="887">(AH4047+AI4047+AJ4047+AK4047)*$AN4047</f>
        <v>0</v>
      </c>
      <c r="AP4047" s="45">
        <f t="shared" ref="AP4047:AP4110" si="888">AL4047</f>
        <v>0</v>
      </c>
      <c r="AQ4047" s="40">
        <f>IF(AP4047=0,0,INDEX([1]ค่าเสื่อมสิ่งปลูกสร้าง!$A$5:$D$105,MATCH($AP4047,[1]ค่าเสื่อมสิ่งปลูกสร้าง!$A$5:$A$105,0),MATCH(AE4047,[1]ค่าเสื่อมสิ่งปลูกสร้าง!$A$3:$D$3)))</f>
        <v>0</v>
      </c>
      <c r="AR4047" s="44">
        <f t="shared" si="879"/>
        <v>0</v>
      </c>
      <c r="AS4047" s="44">
        <f t="shared" si="880"/>
        <v>36100</v>
      </c>
      <c r="AT4047" s="44">
        <f t="shared" si="881"/>
        <v>36100</v>
      </c>
      <c r="AU4047" s="46">
        <v>0</v>
      </c>
      <c r="AV4047" s="44">
        <f t="shared" ref="AV4047:AV4110" si="889">IF($AT4047-$AU4047&lt;0,0,$AT4047-$AU4047)</f>
        <v>36100</v>
      </c>
      <c r="AW4047" s="47" t="str">
        <f t="shared" ref="AW4047:AW4110" si="890">IF(OR(N4047&gt;=1,AH4047&gt;=1)*AND(AV4047=0),"0",IF(OR(N4047&gt;=1,AH4047&gt;=1)*AND(AV4047&lt;=75000000),"0.01",IF(OR(N4047&gt;=1,AH4047&gt;=1)*AND(AV4047&lt;=100000000),"0.01/0.03",IF(OR(N4047&gt;=1,AH4047&gt;=1)*AND(AV4047&lt;=500000000),"0.01/0.03/0.05",IF(OR(N4047&gt;=1,AH4047&gt;=1)*AND(AV4047&lt;=1000000000),"0.01/0.03/0.05/0.07",IF(OR(N4047&gt;=1,AH4047&gt;=1)*AND(AV4047&gt;100000000),"0.01/0.03/0.05/0.07/0.1",IF(AND(AC4047=1,AV4047=0),"0",IF(AND(AC4047=1,AV4047&lt;=25000000),"0.03",IF(AND(AC4047=1,AV4047&lt;=50000000),"0.03/0.05",IF(AND(AC4047=1,AV4047&gt;50000000),"0.03/0.05/0.1",IF(AND(AC4047=2,AV4047=0),"0",IF(AND(AC4047=2,AV4047&lt;=40000000),"0.02",IF(AND(AC4047=2,AV4047&lt;=65000000),"0.02/0.03",IF(AND(AC4047=2,AV4047&lt;=90000000),"0.02/0.03/0.05",IF(AND(AC4047=2,AV4047&gt;90000000),"0.02/0.03/0.05/0.1",IF(AND(AC4047=1,AV4047&gt;50000000),"0.1",IF(OR(O4047&gt;=1,AI4047&gt;=1)*AND(AV4047=0),"0",IF(OR(O4047&gt;=1,AI4047&gt;=1)*AND(AV4047&lt;=50000000),"0.02",IF(OR(O4047&gt;=1,AI4047&gt;=1)*AND(AV4047&lt;=75000000),"0.02/0.03",IF(OR(O4047&gt;=1,AI4047&gt;=1)*AND(AV4047&lt;=100000000),"0.02/0.03/0.05",IF(OR(O4047&gt;=1,AI4047&gt;=1)*AND(AV4047&gt;100000000),"0.02/0.03/0.05/0.1",IF(OR(P4047&gt;=1,AJ4047&gt;=1)*AND(AV4047=0),"0",IF(OR(P4047&gt;=1,AJ4047&gt;=1)*AND(AV4047&lt;=50000000),"0.3",IF(OR(P4047&gt;=1,AJ4047&gt;=1)*AND(AV4047&lt;=200000000),"0.3/0.4",IF(OR(P4047&gt;=1,AJ4047&gt;=1)*AND(AV4047&lt;=1000000000),"0.3/0.4/0.5",IF(OR(P4047&gt;=1,AJ4047&gt;=1)*AND(AV4047&lt;=5000000000),"0.3/0.4/0.5/0.6",IF(OR(P4047&gt;=1,AJ4047&gt;=1)*AND(AV4047&gt;5000000000),"0.3/0.4/0.5/0.6/0.7",IF(OR(Q4047&gt;=1,AK4047&gt;=1)*AND(AV4047=0),"0",IF(OR(Q4047&gt;=1,AK4047&gt;=1)*AND(AV4047&lt;=50000000),"0.3",IF(OR(Q4047&gt;=1,AK4047&gt;=1)*AND(AV4047&lt;=200000000),"0.3/0.4",IF(OR(Q4047&gt;=1,AK4047&gt;=1)*AND(AV4047&lt;=1000000000),"0.3/0.4/0.5",IF(OR(Q4047&gt;=1,AK4047&gt;=1)*AND(AV4047&lt;=5000000000),"0.3/0.4/0.5/0.6",IF(OR(Q4047&gt;=1,AK4047&gt;=1)*AND(AV4047&gt;5000000000),"0.3/0.4/0.5/0.6/0.7")))))))))))))))))))))))))))))))))</f>
        <v>0.01</v>
      </c>
      <c r="AX4047" s="48"/>
      <c r="AY4047" s="48"/>
      <c r="AZ4047" s="49">
        <v>0</v>
      </c>
      <c r="BA4047" s="48"/>
      <c r="BB4047" s="48"/>
      <c r="BC4047" s="44">
        <f t="shared" ref="BC4047:BC4110" si="891">BA4047+BB4047</f>
        <v>0</v>
      </c>
      <c r="BD4047" s="50">
        <v>1</v>
      </c>
      <c r="BE4047" s="51" t="e">
        <f>IF(AX4047=1,0,IF(AY4047=1,0,IF(BC4047&gt;#REF!,#REF!,IF(OR(AZ4047&gt;0,BD4047&gt;=0),BC4047+([1]สูตร2!H4035*(100%-AZ4047)-BC4047)*BD4047,[1]สูตร2!H4035*(100%-AZ4047)))))</f>
        <v>#REF!</v>
      </c>
      <c r="BF4047" s="31"/>
    </row>
    <row r="4048" spans="1:58" s="5" customFormat="1" ht="24" customHeight="1" x14ac:dyDescent="0.2">
      <c r="A4048" s="31"/>
      <c r="B4048" s="31" t="s">
        <v>93</v>
      </c>
      <c r="C4048" s="31">
        <v>1</v>
      </c>
      <c r="D4048" s="31" t="s">
        <v>66</v>
      </c>
      <c r="E4048" s="31" t="s">
        <v>3125</v>
      </c>
      <c r="F4048" s="31"/>
      <c r="G4048" s="32" t="s">
        <v>3126</v>
      </c>
      <c r="H4048" s="31" t="s">
        <v>104</v>
      </c>
      <c r="I4048" s="31" t="s">
        <v>104</v>
      </c>
      <c r="J4048" s="31" t="s">
        <v>3070</v>
      </c>
      <c r="K4048" s="31">
        <v>0</v>
      </c>
      <c r="L4048" s="31">
        <v>0</v>
      </c>
      <c r="M4048" s="31">
        <v>35</v>
      </c>
      <c r="N4048" s="33"/>
      <c r="O4048" s="33">
        <v>35</v>
      </c>
      <c r="P4048" s="33"/>
      <c r="Q4048" s="33"/>
      <c r="R4048" s="33"/>
      <c r="S4048" s="34" t="str">
        <f t="shared" si="882"/>
        <v>2</v>
      </c>
      <c r="T4048" s="35">
        <f t="shared" si="883"/>
        <v>35</v>
      </c>
      <c r="U4048" s="36">
        <f>INDEX([1]ราคาที่ดิน!$B:$G,MATCH($C4048,[1]ราคาที่ดิน!$A:$A,0),MATCH($B4048,[1]ราคาที่ดิน!$B$1:$G$1,0))</f>
        <v>100</v>
      </c>
      <c r="V4048" s="37">
        <f t="shared" si="878"/>
        <v>3500</v>
      </c>
      <c r="W4048" s="31">
        <v>1</v>
      </c>
      <c r="X4048" s="31" t="s">
        <v>3127</v>
      </c>
      <c r="Y4048" s="31" t="s">
        <v>66</v>
      </c>
      <c r="Z4048" s="31" t="s">
        <v>3125</v>
      </c>
      <c r="AA4048" s="31"/>
      <c r="AB4048" s="32" t="s">
        <v>3126</v>
      </c>
      <c r="AC4048" s="38"/>
      <c r="AD4048" s="39" t="s">
        <v>73</v>
      </c>
      <c r="AE4048" s="39" t="s">
        <v>74</v>
      </c>
      <c r="AF4048" s="40" t="str">
        <f t="shared" si="884"/>
        <v>2</v>
      </c>
      <c r="AG4048" s="41">
        <f t="shared" si="885"/>
        <v>64</v>
      </c>
      <c r="AH4048" s="42"/>
      <c r="AI4048" s="42">
        <v>64</v>
      </c>
      <c r="AJ4048" s="42"/>
      <c r="AK4048" s="42"/>
      <c r="AL4048" s="31">
        <v>20</v>
      </c>
      <c r="AM4048" s="43" t="str">
        <f t="shared" si="886"/>
        <v>100</v>
      </c>
      <c r="AN4048" s="44">
        <f>INDEX([1]ราคาสิ่งปลูกสร้าง!$D$6:$CC$47,MATCH($AD4048,[1]ราคาสิ่งปลูกสร้าง!$B$6:$B$45,0),MATCH($C$7,[1]ราคาสิ่งปลูกสร้าง!$D$5:$CC$5,0))</f>
        <v>6500</v>
      </c>
      <c r="AO4048" s="44">
        <f t="shared" si="887"/>
        <v>416000</v>
      </c>
      <c r="AP4048" s="45">
        <f t="shared" si="888"/>
        <v>20</v>
      </c>
      <c r="AQ4048" s="40">
        <f>IF(AP4048=0,0,INDEX([1]ค่าเสื่อมสิ่งปลูกสร้าง!$A$5:$D$105,MATCH($AP4048,[1]ค่าเสื่อมสิ่งปลูกสร้าง!$A$5:$A$105,0),MATCH(AE4048,[1]ค่าเสื่อมสิ่งปลูกสร้าง!$A$3:$D$3)))</f>
        <v>30</v>
      </c>
      <c r="AR4048" s="44">
        <f t="shared" si="879"/>
        <v>291200</v>
      </c>
      <c r="AS4048" s="44">
        <f t="shared" si="880"/>
        <v>294700</v>
      </c>
      <c r="AT4048" s="44">
        <f t="shared" si="881"/>
        <v>294700</v>
      </c>
      <c r="AU4048" s="46">
        <v>0</v>
      </c>
      <c r="AV4048" s="44">
        <f t="shared" si="889"/>
        <v>294700</v>
      </c>
      <c r="AW4048" s="47" t="str">
        <f t="shared" si="890"/>
        <v>0.02</v>
      </c>
      <c r="AX4048" s="48"/>
      <c r="AY4048" s="48"/>
      <c r="AZ4048" s="49">
        <v>0</v>
      </c>
      <c r="BA4048" s="48"/>
      <c r="BB4048" s="48"/>
      <c r="BC4048" s="44">
        <f t="shared" si="891"/>
        <v>0</v>
      </c>
      <c r="BD4048" s="50">
        <v>1</v>
      </c>
      <c r="BE4048" s="51" t="e">
        <f>IF(AX4048=1,0,IF(AY4048=1,0,IF(BC4048&gt;#REF!,#REF!,IF(OR(AZ4048&gt;0,BD4048&gt;=0),BC4048+([1]สูตร2!H4036*(100%-AZ4048)-BC4048)*BD4048,[1]สูตร2!H4036*(100%-AZ4048)))))</f>
        <v>#REF!</v>
      </c>
      <c r="BF4048" s="31"/>
    </row>
    <row r="4049" spans="1:58" s="5" customFormat="1" ht="24" customHeight="1" x14ac:dyDescent="0.2">
      <c r="A4049" s="31"/>
      <c r="B4049" s="31" t="s">
        <v>93</v>
      </c>
      <c r="C4049" s="31">
        <v>1</v>
      </c>
      <c r="D4049" s="31" t="s">
        <v>66</v>
      </c>
      <c r="E4049" s="31" t="s">
        <v>3125</v>
      </c>
      <c r="F4049" s="31"/>
      <c r="G4049" s="32" t="s">
        <v>3126</v>
      </c>
      <c r="H4049" s="31" t="s">
        <v>104</v>
      </c>
      <c r="I4049" s="31" t="s">
        <v>104</v>
      </c>
      <c r="J4049" s="31" t="s">
        <v>3070</v>
      </c>
      <c r="K4049" s="31">
        <v>0</v>
      </c>
      <c r="L4049" s="31">
        <v>0</v>
      </c>
      <c r="M4049" s="31">
        <v>20</v>
      </c>
      <c r="N4049" s="33"/>
      <c r="O4049" s="33">
        <v>20</v>
      </c>
      <c r="P4049" s="33"/>
      <c r="Q4049" s="33"/>
      <c r="R4049" s="33"/>
      <c r="S4049" s="34" t="str">
        <f t="shared" si="882"/>
        <v>2</v>
      </c>
      <c r="T4049" s="35">
        <f t="shared" si="883"/>
        <v>20</v>
      </c>
      <c r="U4049" s="36">
        <f>INDEX([1]ราคาที่ดิน!$B:$G,MATCH($C4049,[1]ราคาที่ดิน!$A:$A,0),MATCH($B4049,[1]ราคาที่ดิน!$B$1:$G$1,0))</f>
        <v>100</v>
      </c>
      <c r="V4049" s="37">
        <f t="shared" si="878"/>
        <v>2000</v>
      </c>
      <c r="W4049" s="31">
        <v>1</v>
      </c>
      <c r="X4049" s="31" t="s">
        <v>3127</v>
      </c>
      <c r="Y4049" s="31" t="s">
        <v>66</v>
      </c>
      <c r="Z4049" s="31" t="s">
        <v>3125</v>
      </c>
      <c r="AA4049" s="31"/>
      <c r="AB4049" s="32" t="s">
        <v>3126</v>
      </c>
      <c r="AC4049" s="38"/>
      <c r="AD4049" s="39" t="s">
        <v>75</v>
      </c>
      <c r="AE4049" s="39" t="s">
        <v>76</v>
      </c>
      <c r="AF4049" s="40" t="str">
        <f t="shared" si="884"/>
        <v>1</v>
      </c>
      <c r="AG4049" s="41">
        <f t="shared" si="885"/>
        <v>12.5</v>
      </c>
      <c r="AH4049" s="42">
        <v>12.5</v>
      </c>
      <c r="AI4049" s="42"/>
      <c r="AJ4049" s="42"/>
      <c r="AK4049" s="42"/>
      <c r="AL4049" s="31">
        <v>15</v>
      </c>
      <c r="AM4049" s="43" t="str">
        <f t="shared" si="886"/>
        <v>100</v>
      </c>
      <c r="AN4049" s="44">
        <f>INDEX([1]ราคาสิ่งปลูกสร้าง!$D$6:$CC$47,MATCH($AD4049,[1]ราคาสิ่งปลูกสร้าง!$B$6:$B$45,0),MATCH($C$7,[1]ราคาสิ่งปลูกสร้าง!$D$5:$CC$5,0))</f>
        <v>5400</v>
      </c>
      <c r="AO4049" s="44">
        <f t="shared" si="887"/>
        <v>67500</v>
      </c>
      <c r="AP4049" s="45">
        <f t="shared" si="888"/>
        <v>15</v>
      </c>
      <c r="AQ4049" s="40">
        <f>IF(AP4049=0,0,INDEX([1]ค่าเสื่อมสิ่งปลูกสร้าง!$A$5:$D$105,MATCH($AP4049,[1]ค่าเสื่อมสิ่งปลูกสร้าง!$A$5:$A$105,0),MATCH(AE4049,[1]ค่าเสื่อมสิ่งปลูกสร้าง!$A$3:$D$3)))</f>
        <v>65</v>
      </c>
      <c r="AR4049" s="44">
        <f t="shared" si="879"/>
        <v>23625</v>
      </c>
      <c r="AS4049" s="44">
        <f t="shared" si="880"/>
        <v>25625</v>
      </c>
      <c r="AT4049" s="44">
        <f t="shared" si="881"/>
        <v>25625</v>
      </c>
      <c r="AU4049" s="46">
        <v>0</v>
      </c>
      <c r="AV4049" s="44">
        <f t="shared" si="889"/>
        <v>25625</v>
      </c>
      <c r="AW4049" s="47" t="str">
        <f t="shared" si="890"/>
        <v>0.01</v>
      </c>
      <c r="AX4049" s="48"/>
      <c r="AY4049" s="48"/>
      <c r="AZ4049" s="49">
        <v>0</v>
      </c>
      <c r="BA4049" s="48"/>
      <c r="BB4049" s="48"/>
      <c r="BC4049" s="44">
        <f t="shared" si="891"/>
        <v>0</v>
      </c>
      <c r="BD4049" s="50">
        <v>1</v>
      </c>
      <c r="BE4049" s="51" t="e">
        <f>IF(AX4049=1,0,IF(AY4049=1,0,IF(BC4049&gt;#REF!,#REF!,IF(OR(AZ4049&gt;0,BD4049&gt;=0),BC4049+([1]สูตร2!H4037*(100%-AZ4049)-BC4049)*BD4049,[1]สูตร2!H4037*(100%-AZ4049)))))</f>
        <v>#REF!</v>
      </c>
      <c r="BF4049" s="31"/>
    </row>
    <row r="4050" spans="1:58" s="5" customFormat="1" ht="24" customHeight="1" x14ac:dyDescent="0.2">
      <c r="A4050" s="31"/>
      <c r="B4050" s="31" t="s">
        <v>93</v>
      </c>
      <c r="C4050" s="31">
        <v>1</v>
      </c>
      <c r="D4050" s="31" t="s">
        <v>66</v>
      </c>
      <c r="E4050" s="31" t="s">
        <v>3125</v>
      </c>
      <c r="F4050" s="31"/>
      <c r="G4050" s="32" t="s">
        <v>3126</v>
      </c>
      <c r="H4050" s="31" t="s">
        <v>104</v>
      </c>
      <c r="I4050" s="31" t="s">
        <v>104</v>
      </c>
      <c r="J4050" s="31" t="s">
        <v>3070</v>
      </c>
      <c r="K4050" s="31">
        <v>0</v>
      </c>
      <c r="L4050" s="31">
        <v>0</v>
      </c>
      <c r="M4050" s="31">
        <v>10</v>
      </c>
      <c r="N4050" s="33"/>
      <c r="O4050" s="33">
        <v>10</v>
      </c>
      <c r="P4050" s="33"/>
      <c r="Q4050" s="33"/>
      <c r="R4050" s="33"/>
      <c r="S4050" s="34" t="str">
        <f t="shared" si="882"/>
        <v>2</v>
      </c>
      <c r="T4050" s="35">
        <f t="shared" si="883"/>
        <v>10</v>
      </c>
      <c r="U4050" s="36">
        <f>INDEX([1]ราคาที่ดิน!$B:$G,MATCH($C4050,[1]ราคาที่ดิน!$A:$A,0),MATCH($B4050,[1]ราคาที่ดิน!$B$1:$G$1,0))</f>
        <v>100</v>
      </c>
      <c r="V4050" s="37">
        <f t="shared" si="878"/>
        <v>1000</v>
      </c>
      <c r="W4050" s="31">
        <v>1</v>
      </c>
      <c r="X4050" s="31" t="s">
        <v>3127</v>
      </c>
      <c r="Y4050" s="31" t="s">
        <v>66</v>
      </c>
      <c r="Z4050" s="31" t="s">
        <v>3125</v>
      </c>
      <c r="AA4050" s="31"/>
      <c r="AB4050" s="32" t="s">
        <v>3126</v>
      </c>
      <c r="AC4050" s="38"/>
      <c r="AD4050" s="39" t="s">
        <v>77</v>
      </c>
      <c r="AE4050" s="39" t="s">
        <v>76</v>
      </c>
      <c r="AF4050" s="40" t="str">
        <f t="shared" si="884"/>
        <v>1</v>
      </c>
      <c r="AG4050" s="41">
        <f t="shared" si="885"/>
        <v>24</v>
      </c>
      <c r="AH4050" s="42">
        <v>24</v>
      </c>
      <c r="AI4050" s="42"/>
      <c r="AJ4050" s="42"/>
      <c r="AK4050" s="42"/>
      <c r="AL4050" s="31">
        <v>10</v>
      </c>
      <c r="AM4050" s="43" t="str">
        <f t="shared" si="886"/>
        <v>100</v>
      </c>
      <c r="AN4050" s="44">
        <f>INDEX([1]ราคาสิ่งปลูกสร้าง!$D$6:$CC$47,MATCH($AD4050,[1]ราคาสิ่งปลูกสร้าง!$B$6:$B$45,0),MATCH($C$7,[1]ราคาสิ่งปลูกสร้าง!$D$5:$CC$5,0))</f>
        <v>2050</v>
      </c>
      <c r="AO4050" s="44">
        <f t="shared" si="887"/>
        <v>49200</v>
      </c>
      <c r="AP4050" s="45">
        <f t="shared" si="888"/>
        <v>10</v>
      </c>
      <c r="AQ4050" s="40">
        <f>IF(AP4050=0,0,INDEX([1]ค่าเสื่อมสิ่งปลูกสร้าง!$A$5:$D$105,MATCH($AP4050,[1]ค่าเสื่อมสิ่งปลูกสร้าง!$A$5:$A$105,0),MATCH(AE4050,[1]ค่าเสื่อมสิ่งปลูกสร้าง!$A$3:$D$3)))</f>
        <v>40</v>
      </c>
      <c r="AR4050" s="44">
        <f t="shared" si="879"/>
        <v>29520</v>
      </c>
      <c r="AS4050" s="44">
        <f t="shared" si="880"/>
        <v>30520</v>
      </c>
      <c r="AT4050" s="44">
        <f t="shared" si="881"/>
        <v>30520</v>
      </c>
      <c r="AU4050" s="46">
        <v>0</v>
      </c>
      <c r="AV4050" s="44">
        <f t="shared" si="889"/>
        <v>30520</v>
      </c>
      <c r="AW4050" s="47" t="str">
        <f t="shared" si="890"/>
        <v>0.01</v>
      </c>
      <c r="AX4050" s="48"/>
      <c r="AY4050" s="48"/>
      <c r="AZ4050" s="49">
        <v>0</v>
      </c>
      <c r="BA4050" s="48"/>
      <c r="BB4050" s="48"/>
      <c r="BC4050" s="44">
        <f t="shared" si="891"/>
        <v>0</v>
      </c>
      <c r="BD4050" s="50">
        <v>1</v>
      </c>
      <c r="BE4050" s="51" t="e">
        <f>IF(AX4050=1,0,IF(AY4050=1,0,IF(BC4050&gt;#REF!,#REF!,IF(OR(AZ4050&gt;0,BD4050&gt;=0),BC4050+([1]สูตร2!H4038*(100%-AZ4050)-BC4050)*BD4050,[1]สูตร2!H4038*(100%-AZ4050)))))</f>
        <v>#REF!</v>
      </c>
      <c r="BF4050" s="31"/>
    </row>
    <row r="4051" spans="1:58" s="5" customFormat="1" ht="24" customHeight="1" x14ac:dyDescent="0.2">
      <c r="A4051" s="31">
        <v>1334</v>
      </c>
      <c r="B4051" s="31" t="s">
        <v>65</v>
      </c>
      <c r="C4051" s="31">
        <v>13320</v>
      </c>
      <c r="D4051" s="31" t="s">
        <v>83</v>
      </c>
      <c r="E4051" s="31" t="s">
        <v>3128</v>
      </c>
      <c r="F4051" s="31"/>
      <c r="G4051" s="32" t="s">
        <v>3129</v>
      </c>
      <c r="H4051" s="31">
        <v>79</v>
      </c>
      <c r="I4051" s="31">
        <v>799</v>
      </c>
      <c r="J4051" s="31" t="s">
        <v>3070</v>
      </c>
      <c r="K4051" s="31">
        <v>1</v>
      </c>
      <c r="L4051" s="31">
        <v>2</v>
      </c>
      <c r="M4051" s="31">
        <v>0</v>
      </c>
      <c r="N4051" s="33">
        <v>600</v>
      </c>
      <c r="O4051" s="33"/>
      <c r="P4051" s="33"/>
      <c r="Q4051" s="33"/>
      <c r="R4051" s="33"/>
      <c r="S4051" s="34" t="str">
        <f t="shared" si="882"/>
        <v>1</v>
      </c>
      <c r="T4051" s="35">
        <f t="shared" si="883"/>
        <v>600</v>
      </c>
      <c r="U4051" s="36">
        <f>INDEX([1]ราคาที่ดิน!$B:$G,MATCH($C4051,[1]ราคาที่ดิน!$A:$A,0),MATCH($B4051,[1]ราคาที่ดิน!$B$1:$G$1,0))</f>
        <v>150</v>
      </c>
      <c r="V4051" s="37">
        <f t="shared" ref="V4051:V4114" si="892">$T4051*$U4051</f>
        <v>90000</v>
      </c>
      <c r="W4051" s="31"/>
      <c r="X4051" s="31"/>
      <c r="Y4051" s="31"/>
      <c r="Z4051" s="31"/>
      <c r="AA4051" s="31"/>
      <c r="AB4051" s="32"/>
      <c r="AC4051" s="38"/>
      <c r="AD4051" s="39"/>
      <c r="AE4051" s="39"/>
      <c r="AF4051" s="40" t="str">
        <f t="shared" si="884"/>
        <v/>
      </c>
      <c r="AG4051" s="41" t="str">
        <f t="shared" si="885"/>
        <v/>
      </c>
      <c r="AH4051" s="42"/>
      <c r="AI4051" s="42"/>
      <c r="AJ4051" s="42"/>
      <c r="AK4051" s="42"/>
      <c r="AL4051" s="31"/>
      <c r="AM4051" s="43" t="str">
        <f t="shared" si="886"/>
        <v>100</v>
      </c>
      <c r="AN4051" s="44">
        <f>INDEX([1]ราคาสิ่งปลูกสร้าง!$D$6:$CC$47,MATCH($AD4051,[1]ราคาสิ่งปลูกสร้าง!$B$6:$B$45,0),MATCH($C$7,[1]ราคาสิ่งปลูกสร้าง!$D$5:$CC$5,0))</f>
        <v>0</v>
      </c>
      <c r="AO4051" s="44">
        <f t="shared" si="887"/>
        <v>0</v>
      </c>
      <c r="AP4051" s="45">
        <f t="shared" si="888"/>
        <v>0</v>
      </c>
      <c r="AQ4051" s="40">
        <f>IF(AP4051=0,0,INDEX([1]ค่าเสื่อมสิ่งปลูกสร้าง!$A$5:$D$105,MATCH($AP4051,[1]ค่าเสื่อมสิ่งปลูกสร้าง!$A$5:$A$105,0),MATCH(AE4051,[1]ค่าเสื่อมสิ่งปลูกสร้าง!$A$3:$D$3)))</f>
        <v>0</v>
      </c>
      <c r="AR4051" s="44">
        <f t="shared" ref="AR4051:AR4114" si="893">$AO4051*(100-$AQ4051)%</f>
        <v>0</v>
      </c>
      <c r="AS4051" s="44">
        <f t="shared" ref="AS4051:AS4114" si="894">$V4051+$AR4051</f>
        <v>90000</v>
      </c>
      <c r="AT4051" s="44">
        <f t="shared" ref="AT4051:AT4114" si="895">IF($AM4051%*$AS4051,$AM4051%*$AS4051,0)</f>
        <v>90000</v>
      </c>
      <c r="AU4051" s="46">
        <v>0</v>
      </c>
      <c r="AV4051" s="44">
        <f t="shared" si="889"/>
        <v>90000</v>
      </c>
      <c r="AW4051" s="47" t="str">
        <f t="shared" si="890"/>
        <v>0.01</v>
      </c>
      <c r="AX4051" s="48"/>
      <c r="AY4051" s="48"/>
      <c r="AZ4051" s="49">
        <v>0</v>
      </c>
      <c r="BA4051" s="48"/>
      <c r="BB4051" s="48"/>
      <c r="BC4051" s="44">
        <f t="shared" si="891"/>
        <v>0</v>
      </c>
      <c r="BD4051" s="50">
        <v>1</v>
      </c>
      <c r="BE4051" s="51" t="e">
        <f>IF(AX4051=1,0,IF(AY4051=1,0,IF(BC4051&gt;#REF!,#REF!,IF(OR(AZ4051&gt;0,BD4051&gt;=0),BC4051+([1]สูตร2!H4039*(100%-AZ4051)-BC4051)*BD4051,[1]สูตร2!H4039*(100%-AZ4051)))))</f>
        <v>#REF!</v>
      </c>
      <c r="BF4051" s="31"/>
    </row>
    <row r="4052" spans="1:58" s="5" customFormat="1" ht="24" customHeight="1" x14ac:dyDescent="0.2">
      <c r="A4052" s="31"/>
      <c r="B4052" s="31" t="s">
        <v>65</v>
      </c>
      <c r="C4052" s="31">
        <v>13320</v>
      </c>
      <c r="D4052" s="31" t="s">
        <v>83</v>
      </c>
      <c r="E4052" s="31" t="s">
        <v>3128</v>
      </c>
      <c r="F4052" s="31"/>
      <c r="G4052" s="32" t="s">
        <v>3129</v>
      </c>
      <c r="H4052" s="31">
        <v>79</v>
      </c>
      <c r="I4052" s="31">
        <v>799</v>
      </c>
      <c r="J4052" s="31" t="s">
        <v>3070</v>
      </c>
      <c r="K4052" s="31">
        <v>0</v>
      </c>
      <c r="L4052" s="31">
        <v>0</v>
      </c>
      <c r="M4052" s="31">
        <v>20</v>
      </c>
      <c r="N4052" s="33"/>
      <c r="O4052" s="33">
        <v>20</v>
      </c>
      <c r="P4052" s="33"/>
      <c r="Q4052" s="33"/>
      <c r="R4052" s="33"/>
      <c r="S4052" s="34" t="str">
        <f t="shared" si="882"/>
        <v>2</v>
      </c>
      <c r="T4052" s="35">
        <f t="shared" si="883"/>
        <v>20</v>
      </c>
      <c r="U4052" s="36">
        <f>INDEX([1]ราคาที่ดิน!$B:$G,MATCH($C4052,[1]ราคาที่ดิน!$A:$A,0),MATCH($B4052,[1]ราคาที่ดิน!$B$1:$G$1,0))</f>
        <v>150</v>
      </c>
      <c r="V4052" s="37">
        <f t="shared" si="892"/>
        <v>3000</v>
      </c>
      <c r="W4052" s="31">
        <v>1</v>
      </c>
      <c r="X4052" s="31" t="s">
        <v>3130</v>
      </c>
      <c r="Y4052" s="31" t="s">
        <v>83</v>
      </c>
      <c r="Z4052" s="31" t="s">
        <v>3128</v>
      </c>
      <c r="AA4052" s="31"/>
      <c r="AB4052" s="32" t="s">
        <v>3129</v>
      </c>
      <c r="AC4052" s="38"/>
      <c r="AD4052" s="39" t="s">
        <v>73</v>
      </c>
      <c r="AE4052" s="39" t="s">
        <v>74</v>
      </c>
      <c r="AF4052" s="40" t="str">
        <f t="shared" si="884"/>
        <v>2</v>
      </c>
      <c r="AG4052" s="41">
        <f t="shared" si="885"/>
        <v>94.5</v>
      </c>
      <c r="AH4052" s="42"/>
      <c r="AI4052" s="42">
        <v>94.5</v>
      </c>
      <c r="AJ4052" s="42"/>
      <c r="AK4052" s="42"/>
      <c r="AL4052" s="31">
        <v>30</v>
      </c>
      <c r="AM4052" s="43" t="str">
        <f t="shared" si="886"/>
        <v>100</v>
      </c>
      <c r="AN4052" s="44">
        <f>INDEX([1]ราคาสิ่งปลูกสร้าง!$D$6:$CC$47,MATCH($AD4052,[1]ราคาสิ่งปลูกสร้าง!$B$6:$B$45,0),MATCH($C$7,[1]ราคาสิ่งปลูกสร้าง!$D$5:$CC$5,0))</f>
        <v>6500</v>
      </c>
      <c r="AO4052" s="44">
        <f t="shared" si="887"/>
        <v>614250</v>
      </c>
      <c r="AP4052" s="45">
        <f t="shared" si="888"/>
        <v>30</v>
      </c>
      <c r="AQ4052" s="40">
        <f>IF(AP4052=0,0,INDEX([1]ค่าเสื่อมสิ่งปลูกสร้าง!$A$5:$D$105,MATCH($AP4052,[1]ค่าเสื่อมสิ่งปลูกสร้าง!$A$5:$A$105,0),MATCH(AE4052,[1]ค่าเสื่อมสิ่งปลูกสร้าง!$A$3:$D$3)))</f>
        <v>50</v>
      </c>
      <c r="AR4052" s="44">
        <f t="shared" si="893"/>
        <v>307125</v>
      </c>
      <c r="AS4052" s="44">
        <f t="shared" si="894"/>
        <v>310125</v>
      </c>
      <c r="AT4052" s="44">
        <f t="shared" si="895"/>
        <v>310125</v>
      </c>
      <c r="AU4052" s="46">
        <v>0</v>
      </c>
      <c r="AV4052" s="44">
        <f t="shared" si="889"/>
        <v>310125</v>
      </c>
      <c r="AW4052" s="47" t="str">
        <f t="shared" si="890"/>
        <v>0.02</v>
      </c>
      <c r="AX4052" s="48"/>
      <c r="AY4052" s="48"/>
      <c r="AZ4052" s="49">
        <v>0</v>
      </c>
      <c r="BA4052" s="48"/>
      <c r="BB4052" s="48"/>
      <c r="BC4052" s="44">
        <f t="shared" si="891"/>
        <v>0</v>
      </c>
      <c r="BD4052" s="50">
        <v>1</v>
      </c>
      <c r="BE4052" s="51" t="e">
        <f>IF(AX4052=1,0,IF(AY4052=1,0,IF(BC4052&gt;#REF!,#REF!,IF(OR(AZ4052&gt;0,BD4052&gt;=0),BC4052+([1]สูตร2!H4040*(100%-AZ4052)-BC4052)*BD4052,[1]สูตร2!H4040*(100%-AZ4052)))))</f>
        <v>#REF!</v>
      </c>
      <c r="BF4052" s="31"/>
    </row>
    <row r="4053" spans="1:58" s="5" customFormat="1" ht="24" customHeight="1" x14ac:dyDescent="0.2">
      <c r="A4053" s="31"/>
      <c r="B4053" s="31" t="s">
        <v>65</v>
      </c>
      <c r="C4053" s="31">
        <v>13320</v>
      </c>
      <c r="D4053" s="31" t="s">
        <v>83</v>
      </c>
      <c r="E4053" s="31" t="s">
        <v>3128</v>
      </c>
      <c r="F4053" s="31"/>
      <c r="G4053" s="32" t="s">
        <v>3129</v>
      </c>
      <c r="H4053" s="31">
        <v>79</v>
      </c>
      <c r="I4053" s="31">
        <v>799</v>
      </c>
      <c r="J4053" s="31" t="s">
        <v>3070</v>
      </c>
      <c r="K4053" s="31">
        <v>0</v>
      </c>
      <c r="L4053" s="31">
        <v>0</v>
      </c>
      <c r="M4053" s="31">
        <v>17</v>
      </c>
      <c r="N4053" s="33"/>
      <c r="O4053" s="33">
        <v>17</v>
      </c>
      <c r="P4053" s="33"/>
      <c r="Q4053" s="33"/>
      <c r="R4053" s="33"/>
      <c r="S4053" s="34" t="str">
        <f t="shared" si="882"/>
        <v>2</v>
      </c>
      <c r="T4053" s="35">
        <f t="shared" si="883"/>
        <v>17</v>
      </c>
      <c r="U4053" s="36">
        <f>INDEX([1]ราคาที่ดิน!$B:$G,MATCH($C4053,[1]ราคาที่ดิน!$A:$A,0),MATCH($B4053,[1]ราคาที่ดิน!$B$1:$G$1,0))</f>
        <v>150</v>
      </c>
      <c r="V4053" s="37">
        <f t="shared" si="892"/>
        <v>2550</v>
      </c>
      <c r="W4053" s="31">
        <v>1</v>
      </c>
      <c r="X4053" s="31" t="s">
        <v>3130</v>
      </c>
      <c r="Y4053" s="31" t="s">
        <v>83</v>
      </c>
      <c r="Z4053" s="31" t="s">
        <v>3128</v>
      </c>
      <c r="AA4053" s="31"/>
      <c r="AB4053" s="32" t="s">
        <v>3129</v>
      </c>
      <c r="AC4053" s="38"/>
      <c r="AD4053" s="39" t="s">
        <v>73</v>
      </c>
      <c r="AE4053" s="39" t="s">
        <v>3131</v>
      </c>
      <c r="AF4053" s="40" t="str">
        <f t="shared" si="884"/>
        <v>3</v>
      </c>
      <c r="AG4053" s="41">
        <f t="shared" si="885"/>
        <v>31.5</v>
      </c>
      <c r="AH4053" s="42"/>
      <c r="AI4053" s="42"/>
      <c r="AJ4053" s="42">
        <v>31.5</v>
      </c>
      <c r="AK4053" s="42"/>
      <c r="AL4053" s="31">
        <v>5</v>
      </c>
      <c r="AM4053" s="43" t="str">
        <f t="shared" si="886"/>
        <v>100</v>
      </c>
      <c r="AN4053" s="44">
        <f>INDEX([1]ราคาสิ่งปลูกสร้าง!$D$6:$CC$47,MATCH($AD4053,[1]ราคาสิ่งปลูกสร้าง!$B$6:$B$45,0),MATCH($C$7,[1]ราคาสิ่งปลูกสร้าง!$D$5:$CC$5,0))</f>
        <v>6500</v>
      </c>
      <c r="AO4053" s="44">
        <f t="shared" si="887"/>
        <v>204750</v>
      </c>
      <c r="AP4053" s="45">
        <f t="shared" si="888"/>
        <v>5</v>
      </c>
      <c r="AQ4053" s="40">
        <f>IF(AP4053=0,0,INDEX([1]ค่าเสื่อมสิ่งปลูกสร้าง!$A$5:$D$105,MATCH($AP4053,[1]ค่าเสื่อมสิ่งปลูกสร้าง!$A$5:$A$105,0),MATCH(AE4053,[1]ค่าเสื่อมสิ่งปลูกสร้าง!$A$3:$D$3)))</f>
        <v>5</v>
      </c>
      <c r="AR4053" s="44">
        <f t="shared" si="893"/>
        <v>194512.5</v>
      </c>
      <c r="AS4053" s="44">
        <f t="shared" si="894"/>
        <v>197062.5</v>
      </c>
      <c r="AT4053" s="44">
        <f t="shared" si="895"/>
        <v>197062.5</v>
      </c>
      <c r="AU4053" s="46">
        <v>0</v>
      </c>
      <c r="AV4053" s="44">
        <f t="shared" si="889"/>
        <v>197062.5</v>
      </c>
      <c r="AW4053" s="47" t="str">
        <f t="shared" si="890"/>
        <v>0.02</v>
      </c>
      <c r="AX4053" s="48"/>
      <c r="AY4053" s="48"/>
      <c r="AZ4053" s="49">
        <v>0</v>
      </c>
      <c r="BA4053" s="48"/>
      <c r="BB4053" s="48"/>
      <c r="BC4053" s="44">
        <f t="shared" si="891"/>
        <v>0</v>
      </c>
      <c r="BD4053" s="50">
        <v>1</v>
      </c>
      <c r="BE4053" s="51" t="e">
        <f>IF(AX4053=1,0,IF(AY4053=1,0,IF(BC4053&gt;#REF!,#REF!,IF(OR(AZ4053&gt;0,BD4053&gt;=0),BC4053+([1]สูตร2!H4041*(100%-AZ4053)-BC4053)*BD4053,[1]สูตร2!H4041*(100%-AZ4053)))))</f>
        <v>#REF!</v>
      </c>
      <c r="BF4053" s="31"/>
    </row>
    <row r="4054" spans="1:58" s="5" customFormat="1" ht="24" customHeight="1" x14ac:dyDescent="0.2">
      <c r="A4054" s="31">
        <v>1335</v>
      </c>
      <c r="B4054" s="31" t="s">
        <v>81</v>
      </c>
      <c r="C4054" s="31" t="s">
        <v>3132</v>
      </c>
      <c r="D4054" s="31" t="s">
        <v>71</v>
      </c>
      <c r="E4054" s="31" t="s">
        <v>3133</v>
      </c>
      <c r="F4054" s="31"/>
      <c r="G4054" s="32" t="s">
        <v>3134</v>
      </c>
      <c r="H4054" s="31">
        <v>6</v>
      </c>
      <c r="I4054" s="31">
        <v>9</v>
      </c>
      <c r="J4054" s="31" t="s">
        <v>3070</v>
      </c>
      <c r="K4054" s="31">
        <v>5</v>
      </c>
      <c r="L4054" s="31">
        <v>1</v>
      </c>
      <c r="M4054" s="31">
        <v>60</v>
      </c>
      <c r="N4054" s="33">
        <v>2160</v>
      </c>
      <c r="O4054" s="33"/>
      <c r="P4054" s="33"/>
      <c r="Q4054" s="33"/>
      <c r="R4054" s="33"/>
      <c r="S4054" s="34" t="str">
        <f t="shared" si="882"/>
        <v>1</v>
      </c>
      <c r="T4054" s="35">
        <f t="shared" si="883"/>
        <v>2160</v>
      </c>
      <c r="U4054" s="36">
        <f>INDEX([1]ราคาที่ดิน!$B:$G,MATCH($C4054,[1]ราคาที่ดิน!$A:$A,0),MATCH($B4054,[1]ราคาที่ดิน!$B$1:$G$1,0))</f>
        <v>50</v>
      </c>
      <c r="V4054" s="37">
        <f t="shared" si="892"/>
        <v>108000</v>
      </c>
      <c r="W4054" s="31"/>
      <c r="X4054" s="31"/>
      <c r="Y4054" s="31"/>
      <c r="Z4054" s="31"/>
      <c r="AA4054" s="31"/>
      <c r="AB4054" s="32"/>
      <c r="AC4054" s="38"/>
      <c r="AD4054" s="39"/>
      <c r="AE4054" s="39"/>
      <c r="AF4054" s="40" t="str">
        <f t="shared" si="884"/>
        <v/>
      </c>
      <c r="AG4054" s="41" t="str">
        <f t="shared" si="885"/>
        <v/>
      </c>
      <c r="AH4054" s="42"/>
      <c r="AI4054" s="42"/>
      <c r="AJ4054" s="42"/>
      <c r="AK4054" s="42"/>
      <c r="AL4054" s="31"/>
      <c r="AM4054" s="43" t="str">
        <f t="shared" si="886"/>
        <v>100</v>
      </c>
      <c r="AN4054" s="44">
        <f>INDEX([1]ราคาสิ่งปลูกสร้าง!$D$6:$CC$47,MATCH($AD4054,[1]ราคาสิ่งปลูกสร้าง!$B$6:$B$45,0),MATCH($C$7,[1]ราคาสิ่งปลูกสร้าง!$D$5:$CC$5,0))</f>
        <v>0</v>
      </c>
      <c r="AO4054" s="44">
        <f t="shared" si="887"/>
        <v>0</v>
      </c>
      <c r="AP4054" s="45">
        <f t="shared" si="888"/>
        <v>0</v>
      </c>
      <c r="AQ4054" s="40">
        <f>IF(AP4054=0,0,INDEX([1]ค่าเสื่อมสิ่งปลูกสร้าง!$A$5:$D$105,MATCH($AP4054,[1]ค่าเสื่อมสิ่งปลูกสร้าง!$A$5:$A$105,0),MATCH(AE4054,[1]ค่าเสื่อมสิ่งปลูกสร้าง!$A$3:$D$3)))</f>
        <v>0</v>
      </c>
      <c r="AR4054" s="44">
        <f t="shared" si="893"/>
        <v>0</v>
      </c>
      <c r="AS4054" s="44">
        <f t="shared" si="894"/>
        <v>108000</v>
      </c>
      <c r="AT4054" s="44">
        <f t="shared" si="895"/>
        <v>108000</v>
      </c>
      <c r="AU4054" s="46">
        <v>0</v>
      </c>
      <c r="AV4054" s="44">
        <f t="shared" si="889"/>
        <v>108000</v>
      </c>
      <c r="AW4054" s="47" t="str">
        <f t="shared" si="890"/>
        <v>0.01</v>
      </c>
      <c r="AX4054" s="48"/>
      <c r="AY4054" s="48"/>
      <c r="AZ4054" s="49">
        <v>0</v>
      </c>
      <c r="BA4054" s="48"/>
      <c r="BB4054" s="48"/>
      <c r="BC4054" s="44">
        <f t="shared" si="891"/>
        <v>0</v>
      </c>
      <c r="BD4054" s="50">
        <v>1</v>
      </c>
      <c r="BE4054" s="51" t="e">
        <f>IF(AX4054=1,0,IF(AY4054=1,0,IF(BC4054&gt;#REF!,#REF!,IF(OR(AZ4054&gt;0,BD4054&gt;=0),BC4054+([1]สูตร2!H4042*(100%-AZ4054)-BC4054)*BD4054,[1]สูตร2!H4042*(100%-AZ4054)))))</f>
        <v>#REF!</v>
      </c>
      <c r="BF4054" s="31"/>
    </row>
    <row r="4055" spans="1:58" s="5" customFormat="1" ht="24" customHeight="1" x14ac:dyDescent="0.2">
      <c r="A4055" s="31">
        <v>1336</v>
      </c>
      <c r="B4055" s="31" t="s">
        <v>93</v>
      </c>
      <c r="C4055" s="31">
        <v>1</v>
      </c>
      <c r="D4055" s="31" t="s">
        <v>71</v>
      </c>
      <c r="E4055" s="31" t="s">
        <v>3135</v>
      </c>
      <c r="F4055" s="31"/>
      <c r="G4055" s="32" t="s">
        <v>3136</v>
      </c>
      <c r="H4055" s="31" t="s">
        <v>104</v>
      </c>
      <c r="I4055" s="31" t="s">
        <v>104</v>
      </c>
      <c r="J4055" s="31" t="s">
        <v>3070</v>
      </c>
      <c r="K4055" s="31">
        <v>0</v>
      </c>
      <c r="L4055" s="31">
        <v>0</v>
      </c>
      <c r="M4055" s="31">
        <v>35</v>
      </c>
      <c r="N4055" s="33"/>
      <c r="O4055" s="33">
        <v>35</v>
      </c>
      <c r="P4055" s="33"/>
      <c r="Q4055" s="33"/>
      <c r="R4055" s="33"/>
      <c r="S4055" s="34" t="str">
        <f t="shared" si="882"/>
        <v>2</v>
      </c>
      <c r="T4055" s="35">
        <f t="shared" si="883"/>
        <v>35</v>
      </c>
      <c r="U4055" s="36">
        <f>INDEX([1]ราคาที่ดิน!$B:$G,MATCH($C4055,[1]ราคาที่ดิน!$A:$A,0),MATCH($B4055,[1]ราคาที่ดิน!$B$1:$G$1,0))</f>
        <v>100</v>
      </c>
      <c r="V4055" s="37">
        <f t="shared" si="892"/>
        <v>3500</v>
      </c>
      <c r="W4055" s="31">
        <v>1</v>
      </c>
      <c r="X4055" s="31" t="s">
        <v>3137</v>
      </c>
      <c r="Y4055" s="31" t="s">
        <v>71</v>
      </c>
      <c r="Z4055" s="31" t="s">
        <v>3135</v>
      </c>
      <c r="AA4055" s="31"/>
      <c r="AB4055" s="32" t="s">
        <v>3136</v>
      </c>
      <c r="AC4055" s="38"/>
      <c r="AD4055" s="39" t="s">
        <v>73</v>
      </c>
      <c r="AE4055" s="39" t="s">
        <v>74</v>
      </c>
      <c r="AF4055" s="40" t="str">
        <f t="shared" si="884"/>
        <v>2</v>
      </c>
      <c r="AG4055" s="41">
        <f t="shared" si="885"/>
        <v>50</v>
      </c>
      <c r="AH4055" s="42"/>
      <c r="AI4055" s="42">
        <v>50</v>
      </c>
      <c r="AJ4055" s="42"/>
      <c r="AK4055" s="42"/>
      <c r="AL4055" s="31">
        <v>10</v>
      </c>
      <c r="AM4055" s="43" t="str">
        <f t="shared" si="886"/>
        <v>100</v>
      </c>
      <c r="AN4055" s="44">
        <f>INDEX([1]ราคาสิ่งปลูกสร้าง!$D$6:$CC$47,MATCH($AD4055,[1]ราคาสิ่งปลูกสร้าง!$B$6:$B$45,0),MATCH($C$7,[1]ราคาสิ่งปลูกสร้าง!$D$5:$CC$5,0))</f>
        <v>6500</v>
      </c>
      <c r="AO4055" s="44">
        <f t="shared" si="887"/>
        <v>325000</v>
      </c>
      <c r="AP4055" s="45">
        <f t="shared" si="888"/>
        <v>10</v>
      </c>
      <c r="AQ4055" s="40">
        <f>IF(AP4055=0,0,INDEX([1]ค่าเสื่อมสิ่งปลูกสร้าง!$A$5:$D$105,MATCH($AP4055,[1]ค่าเสื่อมสิ่งปลูกสร้าง!$A$5:$A$105,0),MATCH(AE4055,[1]ค่าเสื่อมสิ่งปลูกสร้าง!$A$3:$D$3)))</f>
        <v>10</v>
      </c>
      <c r="AR4055" s="44">
        <f t="shared" si="893"/>
        <v>292500</v>
      </c>
      <c r="AS4055" s="44">
        <f t="shared" si="894"/>
        <v>296000</v>
      </c>
      <c r="AT4055" s="44">
        <f t="shared" si="895"/>
        <v>296000</v>
      </c>
      <c r="AU4055" s="46">
        <v>0</v>
      </c>
      <c r="AV4055" s="44">
        <f t="shared" si="889"/>
        <v>296000</v>
      </c>
      <c r="AW4055" s="47" t="str">
        <f t="shared" si="890"/>
        <v>0.02</v>
      </c>
      <c r="AX4055" s="48"/>
      <c r="AY4055" s="48"/>
      <c r="AZ4055" s="49">
        <v>0</v>
      </c>
      <c r="BA4055" s="48"/>
      <c r="BB4055" s="48"/>
      <c r="BC4055" s="44">
        <f t="shared" si="891"/>
        <v>0</v>
      </c>
      <c r="BD4055" s="50">
        <v>1</v>
      </c>
      <c r="BE4055" s="51" t="e">
        <f>IF(AX4055=1,0,IF(AY4055=1,0,IF(BC4055&gt;#REF!,#REF!,IF(OR(AZ4055&gt;0,BD4055&gt;=0),BC4055+([1]สูตร2!H4043*(100%-AZ4055)-BC4055)*BD4055,[1]สูตร2!H4043*(100%-AZ4055)))))</f>
        <v>#REF!</v>
      </c>
      <c r="BF4055" s="31"/>
    </row>
    <row r="4056" spans="1:58" s="5" customFormat="1" ht="24" customHeight="1" x14ac:dyDescent="0.2">
      <c r="A4056" s="31"/>
      <c r="B4056" s="31" t="s">
        <v>93</v>
      </c>
      <c r="C4056" s="31">
        <v>1</v>
      </c>
      <c r="D4056" s="31" t="s">
        <v>71</v>
      </c>
      <c r="E4056" s="31" t="s">
        <v>3135</v>
      </c>
      <c r="F4056" s="31"/>
      <c r="G4056" s="32" t="s">
        <v>3136</v>
      </c>
      <c r="H4056" s="31" t="s">
        <v>104</v>
      </c>
      <c r="I4056" s="31" t="s">
        <v>104</v>
      </c>
      <c r="J4056" s="31" t="s">
        <v>3070</v>
      </c>
      <c r="K4056" s="31">
        <v>0</v>
      </c>
      <c r="L4056" s="31">
        <v>0</v>
      </c>
      <c r="M4056" s="31">
        <v>20</v>
      </c>
      <c r="N4056" s="33"/>
      <c r="O4056" s="33">
        <v>20</v>
      </c>
      <c r="P4056" s="33"/>
      <c r="Q4056" s="33"/>
      <c r="R4056" s="33"/>
      <c r="S4056" s="34" t="str">
        <f t="shared" si="882"/>
        <v>2</v>
      </c>
      <c r="T4056" s="35">
        <f t="shared" si="883"/>
        <v>20</v>
      </c>
      <c r="U4056" s="36">
        <f>INDEX([1]ราคาที่ดิน!$B:$G,MATCH($C4056,[1]ราคาที่ดิน!$A:$A,0),MATCH($B4056,[1]ราคาที่ดิน!$B$1:$G$1,0))</f>
        <v>100</v>
      </c>
      <c r="V4056" s="37">
        <f t="shared" si="892"/>
        <v>2000</v>
      </c>
      <c r="W4056" s="31">
        <v>1</v>
      </c>
      <c r="X4056" s="31" t="s">
        <v>3137</v>
      </c>
      <c r="Y4056" s="31" t="s">
        <v>71</v>
      </c>
      <c r="Z4056" s="31" t="s">
        <v>3135</v>
      </c>
      <c r="AA4056" s="31"/>
      <c r="AB4056" s="32" t="s">
        <v>3136</v>
      </c>
      <c r="AC4056" s="38"/>
      <c r="AD4056" s="39" t="s">
        <v>75</v>
      </c>
      <c r="AE4056" s="39" t="s">
        <v>76</v>
      </c>
      <c r="AF4056" s="40" t="str">
        <f t="shared" si="884"/>
        <v>1</v>
      </c>
      <c r="AG4056" s="41">
        <f t="shared" si="885"/>
        <v>20</v>
      </c>
      <c r="AH4056" s="42">
        <v>20</v>
      </c>
      <c r="AI4056" s="42"/>
      <c r="AJ4056" s="42"/>
      <c r="AK4056" s="42"/>
      <c r="AL4056" s="31">
        <v>25</v>
      </c>
      <c r="AM4056" s="43" t="str">
        <f t="shared" si="886"/>
        <v>100</v>
      </c>
      <c r="AN4056" s="44">
        <f>INDEX([1]ราคาสิ่งปลูกสร้าง!$D$6:$CC$47,MATCH($AD4056,[1]ราคาสิ่งปลูกสร้าง!$B$6:$B$45,0),MATCH($C$7,[1]ราคาสิ่งปลูกสร้าง!$D$5:$CC$5,0))</f>
        <v>5400</v>
      </c>
      <c r="AO4056" s="44">
        <f t="shared" si="887"/>
        <v>108000</v>
      </c>
      <c r="AP4056" s="45">
        <f t="shared" si="888"/>
        <v>25</v>
      </c>
      <c r="AQ4056" s="40">
        <f>IF(AP4056=0,0,INDEX([1]ค่าเสื่อมสิ่งปลูกสร้าง!$A$5:$D$105,MATCH($AP4056,[1]ค่าเสื่อมสิ่งปลูกสร้าง!$A$5:$A$105,0),MATCH(AE4056,[1]ค่าเสื่อมสิ่งปลูกสร้าง!$A$3:$D$3)))</f>
        <v>93</v>
      </c>
      <c r="AR4056" s="44">
        <f t="shared" si="893"/>
        <v>7560.0000000000009</v>
      </c>
      <c r="AS4056" s="44">
        <f t="shared" si="894"/>
        <v>9560</v>
      </c>
      <c r="AT4056" s="44">
        <f t="shared" si="895"/>
        <v>9560</v>
      </c>
      <c r="AU4056" s="46">
        <v>0</v>
      </c>
      <c r="AV4056" s="44">
        <f t="shared" si="889"/>
        <v>9560</v>
      </c>
      <c r="AW4056" s="47" t="str">
        <f t="shared" si="890"/>
        <v>0.01</v>
      </c>
      <c r="AX4056" s="48"/>
      <c r="AY4056" s="48"/>
      <c r="AZ4056" s="49">
        <v>0</v>
      </c>
      <c r="BA4056" s="48"/>
      <c r="BB4056" s="48"/>
      <c r="BC4056" s="44">
        <f t="shared" si="891"/>
        <v>0</v>
      </c>
      <c r="BD4056" s="50">
        <v>1</v>
      </c>
      <c r="BE4056" s="51" t="e">
        <f>IF(AX4056=1,0,IF(AY4056=1,0,IF(BC4056&gt;#REF!,#REF!,IF(OR(AZ4056&gt;0,BD4056&gt;=0),BC4056+([1]สูตร2!H4044*(100%-AZ4056)-BC4056)*BD4056,[1]สูตร2!H4044*(100%-AZ4056)))))</f>
        <v>#REF!</v>
      </c>
      <c r="BF4056" s="31"/>
    </row>
    <row r="4057" spans="1:58" s="5" customFormat="1" ht="24" customHeight="1" x14ac:dyDescent="0.2">
      <c r="A4057" s="31"/>
      <c r="B4057" s="31" t="s">
        <v>93</v>
      </c>
      <c r="C4057" s="31">
        <v>1</v>
      </c>
      <c r="D4057" s="31" t="s">
        <v>71</v>
      </c>
      <c r="E4057" s="31" t="s">
        <v>3135</v>
      </c>
      <c r="F4057" s="31"/>
      <c r="G4057" s="32" t="s">
        <v>3136</v>
      </c>
      <c r="H4057" s="31" t="s">
        <v>104</v>
      </c>
      <c r="I4057" s="31" t="s">
        <v>104</v>
      </c>
      <c r="J4057" s="31" t="s">
        <v>3070</v>
      </c>
      <c r="K4057" s="31">
        <v>0</v>
      </c>
      <c r="L4057" s="31">
        <v>0</v>
      </c>
      <c r="M4057" s="31">
        <v>10</v>
      </c>
      <c r="N4057" s="33"/>
      <c r="O4057" s="33">
        <v>10</v>
      </c>
      <c r="P4057" s="33"/>
      <c r="Q4057" s="33"/>
      <c r="R4057" s="33"/>
      <c r="S4057" s="34" t="str">
        <f t="shared" si="882"/>
        <v>2</v>
      </c>
      <c r="T4057" s="35">
        <f t="shared" si="883"/>
        <v>10</v>
      </c>
      <c r="U4057" s="36">
        <f>INDEX([1]ราคาที่ดิน!$B:$G,MATCH($C4057,[1]ราคาที่ดิน!$A:$A,0),MATCH($B4057,[1]ราคาที่ดิน!$B$1:$G$1,0))</f>
        <v>100</v>
      </c>
      <c r="V4057" s="37">
        <f t="shared" si="892"/>
        <v>1000</v>
      </c>
      <c r="W4057" s="31">
        <v>1</v>
      </c>
      <c r="X4057" s="31" t="s">
        <v>3137</v>
      </c>
      <c r="Y4057" s="31" t="s">
        <v>71</v>
      </c>
      <c r="Z4057" s="31" t="s">
        <v>3135</v>
      </c>
      <c r="AA4057" s="31"/>
      <c r="AB4057" s="32" t="s">
        <v>3136</v>
      </c>
      <c r="AC4057" s="38"/>
      <c r="AD4057" s="39" t="s">
        <v>77</v>
      </c>
      <c r="AE4057" s="39" t="s">
        <v>76</v>
      </c>
      <c r="AF4057" s="40" t="str">
        <f t="shared" si="884"/>
        <v>1</v>
      </c>
      <c r="AG4057" s="41">
        <f t="shared" si="885"/>
        <v>36</v>
      </c>
      <c r="AH4057" s="42">
        <v>36</v>
      </c>
      <c r="AI4057" s="42"/>
      <c r="AJ4057" s="42"/>
      <c r="AK4057" s="42"/>
      <c r="AL4057" s="31">
        <v>25</v>
      </c>
      <c r="AM4057" s="43" t="str">
        <f t="shared" si="886"/>
        <v>100</v>
      </c>
      <c r="AN4057" s="44">
        <f>INDEX([1]ราคาสิ่งปลูกสร้าง!$D$6:$CC$47,MATCH($AD4057,[1]ราคาสิ่งปลูกสร้าง!$B$6:$B$45,0),MATCH($C$7,[1]ราคาสิ่งปลูกสร้าง!$D$5:$CC$5,0))</f>
        <v>2050</v>
      </c>
      <c r="AO4057" s="44">
        <f t="shared" si="887"/>
        <v>73800</v>
      </c>
      <c r="AP4057" s="45">
        <f t="shared" si="888"/>
        <v>25</v>
      </c>
      <c r="AQ4057" s="40">
        <f>IF(AP4057=0,0,INDEX([1]ค่าเสื่อมสิ่งปลูกสร้าง!$A$5:$D$105,MATCH($AP4057,[1]ค่าเสื่อมสิ่งปลูกสร้าง!$A$5:$A$105,0),MATCH(AE4057,[1]ค่าเสื่อมสิ่งปลูกสร้าง!$A$3:$D$3)))</f>
        <v>93</v>
      </c>
      <c r="AR4057" s="44">
        <f t="shared" si="893"/>
        <v>5166.0000000000009</v>
      </c>
      <c r="AS4057" s="44">
        <f t="shared" si="894"/>
        <v>6166.0000000000009</v>
      </c>
      <c r="AT4057" s="44">
        <f t="shared" si="895"/>
        <v>6166.0000000000009</v>
      </c>
      <c r="AU4057" s="46">
        <v>0</v>
      </c>
      <c r="AV4057" s="44">
        <f t="shared" si="889"/>
        <v>6166.0000000000009</v>
      </c>
      <c r="AW4057" s="47" t="str">
        <f t="shared" si="890"/>
        <v>0.01</v>
      </c>
      <c r="AX4057" s="48"/>
      <c r="AY4057" s="48"/>
      <c r="AZ4057" s="49">
        <v>0</v>
      </c>
      <c r="BA4057" s="48"/>
      <c r="BB4057" s="48"/>
      <c r="BC4057" s="44">
        <f t="shared" si="891"/>
        <v>0</v>
      </c>
      <c r="BD4057" s="50">
        <v>1</v>
      </c>
      <c r="BE4057" s="51" t="e">
        <f>IF(AX4057=1,0,IF(AY4057=1,0,IF(BC4057&gt;#REF!,#REF!,IF(OR(AZ4057&gt;0,BD4057&gt;=0),BC4057+([1]สูตร2!H4045*(100%-AZ4057)-BC4057)*BD4057,[1]สูตร2!H4045*(100%-AZ4057)))))</f>
        <v>#REF!</v>
      </c>
      <c r="BF4057" s="31"/>
    </row>
    <row r="4058" spans="1:58" s="5" customFormat="1" ht="24" customHeight="1" x14ac:dyDescent="0.2">
      <c r="A4058" s="31"/>
      <c r="B4058" s="31" t="s">
        <v>93</v>
      </c>
      <c r="C4058" s="31">
        <v>1</v>
      </c>
      <c r="D4058" s="31" t="s">
        <v>71</v>
      </c>
      <c r="E4058" s="31" t="s">
        <v>3135</v>
      </c>
      <c r="F4058" s="31"/>
      <c r="G4058" s="32" t="s">
        <v>3136</v>
      </c>
      <c r="H4058" s="31" t="s">
        <v>104</v>
      </c>
      <c r="I4058" s="31" t="s">
        <v>104</v>
      </c>
      <c r="J4058" s="31" t="s">
        <v>3070</v>
      </c>
      <c r="K4058" s="31">
        <v>0</v>
      </c>
      <c r="L4058" s="31">
        <v>0</v>
      </c>
      <c r="M4058" s="31">
        <v>10</v>
      </c>
      <c r="N4058" s="33"/>
      <c r="O4058" s="33">
        <v>10</v>
      </c>
      <c r="P4058" s="33"/>
      <c r="Q4058" s="33"/>
      <c r="R4058" s="33"/>
      <c r="S4058" s="34" t="str">
        <f t="shared" si="882"/>
        <v>2</v>
      </c>
      <c r="T4058" s="35">
        <f t="shared" si="883"/>
        <v>10</v>
      </c>
      <c r="U4058" s="36">
        <f>INDEX([1]ราคาที่ดิน!$B:$G,MATCH($C4058,[1]ราคาที่ดิน!$A:$A,0),MATCH($B4058,[1]ราคาที่ดิน!$B$1:$G$1,0))</f>
        <v>100</v>
      </c>
      <c r="V4058" s="37">
        <f t="shared" si="892"/>
        <v>1000</v>
      </c>
      <c r="W4058" s="31">
        <v>1</v>
      </c>
      <c r="X4058" s="31" t="s">
        <v>3137</v>
      </c>
      <c r="Y4058" s="31" t="s">
        <v>71</v>
      </c>
      <c r="Z4058" s="31" t="s">
        <v>3135</v>
      </c>
      <c r="AA4058" s="31"/>
      <c r="AB4058" s="32" t="s">
        <v>3136</v>
      </c>
      <c r="AC4058" s="38"/>
      <c r="AD4058" s="39" t="s">
        <v>75</v>
      </c>
      <c r="AE4058" s="39" t="s">
        <v>76</v>
      </c>
      <c r="AF4058" s="40" t="str">
        <f t="shared" si="884"/>
        <v>1</v>
      </c>
      <c r="AG4058" s="41">
        <f t="shared" si="885"/>
        <v>20</v>
      </c>
      <c r="AH4058" s="42">
        <v>20</v>
      </c>
      <c r="AI4058" s="42"/>
      <c r="AJ4058" s="42"/>
      <c r="AK4058" s="42"/>
      <c r="AL4058" s="31">
        <v>10</v>
      </c>
      <c r="AM4058" s="43" t="str">
        <f t="shared" si="886"/>
        <v>100</v>
      </c>
      <c r="AN4058" s="44">
        <f>INDEX([1]ราคาสิ่งปลูกสร้าง!$D$6:$CC$47,MATCH($AD4058,[1]ราคาสิ่งปลูกสร้าง!$B$6:$B$45,0),MATCH($C$7,[1]ราคาสิ่งปลูกสร้าง!$D$5:$CC$5,0))</f>
        <v>5400</v>
      </c>
      <c r="AO4058" s="44">
        <f t="shared" si="887"/>
        <v>108000</v>
      </c>
      <c r="AP4058" s="45">
        <f t="shared" si="888"/>
        <v>10</v>
      </c>
      <c r="AQ4058" s="40">
        <f>IF(AP4058=0,0,INDEX([1]ค่าเสื่อมสิ่งปลูกสร้าง!$A$5:$D$105,MATCH($AP4058,[1]ค่าเสื่อมสิ่งปลูกสร้าง!$A$5:$A$105,0),MATCH(AE4058,[1]ค่าเสื่อมสิ่งปลูกสร้าง!$A$3:$D$3)))</f>
        <v>40</v>
      </c>
      <c r="AR4058" s="44">
        <f t="shared" si="893"/>
        <v>64800</v>
      </c>
      <c r="AS4058" s="44">
        <f t="shared" si="894"/>
        <v>65800</v>
      </c>
      <c r="AT4058" s="44">
        <f t="shared" si="895"/>
        <v>65800</v>
      </c>
      <c r="AU4058" s="46">
        <v>0</v>
      </c>
      <c r="AV4058" s="44">
        <f t="shared" si="889"/>
        <v>65800</v>
      </c>
      <c r="AW4058" s="47" t="str">
        <f t="shared" si="890"/>
        <v>0.01</v>
      </c>
      <c r="AX4058" s="48"/>
      <c r="AY4058" s="48"/>
      <c r="AZ4058" s="49">
        <v>0</v>
      </c>
      <c r="BA4058" s="48"/>
      <c r="BB4058" s="48"/>
      <c r="BC4058" s="44">
        <f t="shared" si="891"/>
        <v>0</v>
      </c>
      <c r="BD4058" s="50">
        <v>1</v>
      </c>
      <c r="BE4058" s="51" t="e">
        <f>IF(AX4058=1,0,IF(AY4058=1,0,IF(BC4058&gt;#REF!,#REF!,IF(OR(AZ4058&gt;0,BD4058&gt;=0),BC4058+([1]สูตร2!H4046*(100%-AZ4058)-BC4058)*BD4058,[1]สูตร2!H4046*(100%-AZ4058)))))</f>
        <v>#REF!</v>
      </c>
      <c r="BF4058" s="31"/>
    </row>
    <row r="4059" spans="1:58" s="5" customFormat="1" ht="24" customHeight="1" x14ac:dyDescent="0.2">
      <c r="A4059" s="31">
        <v>1337</v>
      </c>
      <c r="B4059" s="31" t="s">
        <v>65</v>
      </c>
      <c r="C4059" s="31">
        <v>13282</v>
      </c>
      <c r="D4059" s="31" t="s">
        <v>66</v>
      </c>
      <c r="E4059" s="31" t="s">
        <v>3138</v>
      </c>
      <c r="F4059" s="31"/>
      <c r="G4059" s="32" t="s">
        <v>3139</v>
      </c>
      <c r="H4059" s="31">
        <v>41</v>
      </c>
      <c r="I4059" s="31">
        <v>761</v>
      </c>
      <c r="J4059" s="31" t="s">
        <v>3070</v>
      </c>
      <c r="K4059" s="31">
        <v>0</v>
      </c>
      <c r="L4059" s="31">
        <v>0</v>
      </c>
      <c r="M4059" s="31">
        <v>50</v>
      </c>
      <c r="N4059" s="33"/>
      <c r="O4059" s="33">
        <v>50</v>
      </c>
      <c r="P4059" s="33"/>
      <c r="Q4059" s="33"/>
      <c r="R4059" s="33"/>
      <c r="S4059" s="34" t="str">
        <f t="shared" si="882"/>
        <v>2</v>
      </c>
      <c r="T4059" s="35">
        <f t="shared" si="883"/>
        <v>50</v>
      </c>
      <c r="U4059" s="36">
        <f>INDEX([1]ราคาที่ดิน!$B:$G,MATCH($C4059,[1]ราคาที่ดิน!$A:$A,0),MATCH($B4059,[1]ราคาที่ดิน!$B$1:$G$1,0))</f>
        <v>200</v>
      </c>
      <c r="V4059" s="37">
        <f t="shared" si="892"/>
        <v>10000</v>
      </c>
      <c r="W4059" s="31">
        <v>1</v>
      </c>
      <c r="X4059" s="31" t="s">
        <v>3140</v>
      </c>
      <c r="Y4059" s="31" t="s">
        <v>66</v>
      </c>
      <c r="Z4059" s="31" t="s">
        <v>3138</v>
      </c>
      <c r="AA4059" s="31"/>
      <c r="AB4059" s="32" t="s">
        <v>3139</v>
      </c>
      <c r="AC4059" s="38"/>
      <c r="AD4059" s="39" t="s">
        <v>73</v>
      </c>
      <c r="AE4059" s="39" t="s">
        <v>74</v>
      </c>
      <c r="AF4059" s="40" t="str">
        <f t="shared" si="884"/>
        <v>2</v>
      </c>
      <c r="AG4059" s="41">
        <f t="shared" si="885"/>
        <v>54</v>
      </c>
      <c r="AH4059" s="42"/>
      <c r="AI4059" s="42">
        <v>54</v>
      </c>
      <c r="AJ4059" s="42"/>
      <c r="AK4059" s="42"/>
      <c r="AL4059" s="31">
        <v>4</v>
      </c>
      <c r="AM4059" s="43" t="str">
        <f t="shared" si="886"/>
        <v>100</v>
      </c>
      <c r="AN4059" s="44">
        <f>INDEX([1]ราคาสิ่งปลูกสร้าง!$D$6:$CC$47,MATCH($AD4059,[1]ราคาสิ่งปลูกสร้าง!$B$6:$B$45,0),MATCH($C$7,[1]ราคาสิ่งปลูกสร้าง!$D$5:$CC$5,0))</f>
        <v>6500</v>
      </c>
      <c r="AO4059" s="44">
        <f t="shared" si="887"/>
        <v>351000</v>
      </c>
      <c r="AP4059" s="45">
        <f t="shared" si="888"/>
        <v>4</v>
      </c>
      <c r="AQ4059" s="40">
        <f>IF(AP4059=0,0,INDEX([1]ค่าเสื่อมสิ่งปลูกสร้าง!$A$5:$D$105,MATCH($AP4059,[1]ค่าเสื่อมสิ่งปลูกสร้าง!$A$5:$A$105,0),MATCH(AE4059,[1]ค่าเสื่อมสิ่งปลูกสร้าง!$A$3:$D$3)))</f>
        <v>4</v>
      </c>
      <c r="AR4059" s="44">
        <f t="shared" si="893"/>
        <v>336960</v>
      </c>
      <c r="AS4059" s="44">
        <f t="shared" si="894"/>
        <v>346960</v>
      </c>
      <c r="AT4059" s="44">
        <f t="shared" si="895"/>
        <v>346960</v>
      </c>
      <c r="AU4059" s="46">
        <v>0</v>
      </c>
      <c r="AV4059" s="44">
        <f t="shared" si="889"/>
        <v>346960</v>
      </c>
      <c r="AW4059" s="47" t="str">
        <f t="shared" si="890"/>
        <v>0.02</v>
      </c>
      <c r="AX4059" s="48"/>
      <c r="AY4059" s="48"/>
      <c r="AZ4059" s="49">
        <v>0</v>
      </c>
      <c r="BA4059" s="48"/>
      <c r="BB4059" s="48"/>
      <c r="BC4059" s="44">
        <f t="shared" si="891"/>
        <v>0</v>
      </c>
      <c r="BD4059" s="50">
        <v>1</v>
      </c>
      <c r="BE4059" s="51" t="e">
        <f>IF(AX4059=1,0,IF(AY4059=1,0,IF(BC4059&gt;#REF!,#REF!,IF(OR(AZ4059&gt;0,BD4059&gt;=0),BC4059+([1]สูตร2!H4047*(100%-AZ4059)-BC4059)*BD4059,[1]สูตร2!H4047*(100%-AZ4059)))))</f>
        <v>#REF!</v>
      </c>
      <c r="BF4059" s="31"/>
    </row>
    <row r="4060" spans="1:58" s="5" customFormat="1" ht="24" customHeight="1" x14ac:dyDescent="0.2">
      <c r="A4060" s="31"/>
      <c r="B4060" s="31" t="s">
        <v>65</v>
      </c>
      <c r="C4060" s="31">
        <v>13282</v>
      </c>
      <c r="D4060" s="31" t="s">
        <v>66</v>
      </c>
      <c r="E4060" s="31" t="s">
        <v>3138</v>
      </c>
      <c r="F4060" s="31"/>
      <c r="G4060" s="32" t="s">
        <v>3139</v>
      </c>
      <c r="H4060" s="31">
        <v>41</v>
      </c>
      <c r="I4060" s="31">
        <v>761</v>
      </c>
      <c r="J4060" s="31" t="s">
        <v>3070</v>
      </c>
      <c r="K4060" s="31">
        <v>0</v>
      </c>
      <c r="L4060" s="31">
        <v>0</v>
      </c>
      <c r="M4060" s="31">
        <v>41</v>
      </c>
      <c r="N4060" s="33"/>
      <c r="O4060" s="33">
        <v>41</v>
      </c>
      <c r="P4060" s="33"/>
      <c r="Q4060" s="33"/>
      <c r="R4060" s="33"/>
      <c r="S4060" s="34" t="str">
        <f t="shared" si="882"/>
        <v>2</v>
      </c>
      <c r="T4060" s="35">
        <f t="shared" si="883"/>
        <v>41</v>
      </c>
      <c r="U4060" s="36">
        <f>INDEX([1]ราคาที่ดิน!$B:$G,MATCH($C4060,[1]ราคาที่ดิน!$A:$A,0),MATCH($B4060,[1]ราคาที่ดิน!$B$1:$G$1,0))</f>
        <v>200</v>
      </c>
      <c r="V4060" s="37">
        <f t="shared" si="892"/>
        <v>8200</v>
      </c>
      <c r="W4060" s="31">
        <v>1</v>
      </c>
      <c r="X4060" s="31" t="s">
        <v>3140</v>
      </c>
      <c r="Y4060" s="31" t="s">
        <v>66</v>
      </c>
      <c r="Z4060" s="31" t="s">
        <v>3138</v>
      </c>
      <c r="AA4060" s="31"/>
      <c r="AB4060" s="32" t="s">
        <v>3139</v>
      </c>
      <c r="AC4060" s="38"/>
      <c r="AD4060" s="39" t="s">
        <v>77</v>
      </c>
      <c r="AE4060" s="39" t="s">
        <v>76</v>
      </c>
      <c r="AF4060" s="40" t="str">
        <f t="shared" si="884"/>
        <v>1</v>
      </c>
      <c r="AG4060" s="41">
        <f t="shared" si="885"/>
        <v>12</v>
      </c>
      <c r="AH4060" s="42">
        <v>12</v>
      </c>
      <c r="AI4060" s="42"/>
      <c r="AJ4060" s="42"/>
      <c r="AK4060" s="42"/>
      <c r="AL4060" s="31">
        <v>4</v>
      </c>
      <c r="AM4060" s="43" t="str">
        <f t="shared" si="886"/>
        <v>100</v>
      </c>
      <c r="AN4060" s="44">
        <f>INDEX([1]ราคาสิ่งปลูกสร้าง!$D$6:$CC$47,MATCH($AD4060,[1]ราคาสิ่งปลูกสร้าง!$B$6:$B$45,0),MATCH($C$7,[1]ราคาสิ่งปลูกสร้าง!$D$5:$CC$5,0))</f>
        <v>2050</v>
      </c>
      <c r="AO4060" s="44">
        <f t="shared" si="887"/>
        <v>24600</v>
      </c>
      <c r="AP4060" s="45">
        <f t="shared" si="888"/>
        <v>4</v>
      </c>
      <c r="AQ4060" s="40">
        <f>IF(AP4060=0,0,INDEX([1]ค่าเสื่อมสิ่งปลูกสร้าง!$A$5:$D$105,MATCH($AP4060,[1]ค่าเสื่อมสิ่งปลูกสร้าง!$A$5:$A$105,0),MATCH(AE4060,[1]ค่าเสื่อมสิ่งปลูกสร้าง!$A$3:$D$3)))</f>
        <v>12</v>
      </c>
      <c r="AR4060" s="44">
        <f t="shared" si="893"/>
        <v>21648</v>
      </c>
      <c r="AS4060" s="44">
        <f t="shared" si="894"/>
        <v>29848</v>
      </c>
      <c r="AT4060" s="44">
        <f t="shared" si="895"/>
        <v>29848</v>
      </c>
      <c r="AU4060" s="46">
        <v>0</v>
      </c>
      <c r="AV4060" s="44">
        <f t="shared" si="889"/>
        <v>29848</v>
      </c>
      <c r="AW4060" s="47" t="str">
        <f t="shared" si="890"/>
        <v>0.01</v>
      </c>
      <c r="AX4060" s="48"/>
      <c r="AY4060" s="48"/>
      <c r="AZ4060" s="49">
        <v>0</v>
      </c>
      <c r="BA4060" s="48"/>
      <c r="BB4060" s="48"/>
      <c r="BC4060" s="44">
        <f t="shared" si="891"/>
        <v>0</v>
      </c>
      <c r="BD4060" s="50">
        <v>1</v>
      </c>
      <c r="BE4060" s="51" t="e">
        <f>IF(AX4060=1,0,IF(AY4060=1,0,IF(BC4060&gt;#REF!,#REF!,IF(OR(AZ4060&gt;0,BD4060&gt;=0),BC4060+([1]สูตร2!H4048*(100%-AZ4060)-BC4060)*BD4060,[1]สูตร2!H4048*(100%-AZ4060)))))</f>
        <v>#REF!</v>
      </c>
      <c r="BF4060" s="31"/>
    </row>
    <row r="4061" spans="1:58" s="5" customFormat="1" ht="24" customHeight="1" x14ac:dyDescent="0.2">
      <c r="A4061" s="31">
        <v>1338</v>
      </c>
      <c r="B4061" s="31" t="s">
        <v>93</v>
      </c>
      <c r="C4061" s="31">
        <v>1</v>
      </c>
      <c r="D4061" s="31" t="s">
        <v>83</v>
      </c>
      <c r="E4061" s="31" t="s">
        <v>3141</v>
      </c>
      <c r="F4061" s="31"/>
      <c r="G4061" s="32" t="s">
        <v>3142</v>
      </c>
      <c r="H4061" s="31" t="s">
        <v>104</v>
      </c>
      <c r="I4061" s="31" t="s">
        <v>104</v>
      </c>
      <c r="J4061" s="31" t="s">
        <v>3070</v>
      </c>
      <c r="K4061" s="31">
        <v>0</v>
      </c>
      <c r="L4061" s="31">
        <v>0</v>
      </c>
      <c r="M4061" s="31">
        <v>35</v>
      </c>
      <c r="N4061" s="33"/>
      <c r="O4061" s="33">
        <v>35</v>
      </c>
      <c r="P4061" s="33"/>
      <c r="Q4061" s="33"/>
      <c r="R4061" s="33"/>
      <c r="S4061" s="34" t="str">
        <f t="shared" si="882"/>
        <v>2</v>
      </c>
      <c r="T4061" s="35">
        <f t="shared" si="883"/>
        <v>35</v>
      </c>
      <c r="U4061" s="36">
        <f>INDEX([1]ราคาที่ดิน!$B:$G,MATCH($C4061,[1]ราคาที่ดิน!$A:$A,0),MATCH($B4061,[1]ราคาที่ดิน!$B$1:$G$1,0))</f>
        <v>100</v>
      </c>
      <c r="V4061" s="37">
        <f t="shared" si="892"/>
        <v>3500</v>
      </c>
      <c r="W4061" s="31">
        <v>1</v>
      </c>
      <c r="X4061" s="31" t="s">
        <v>3143</v>
      </c>
      <c r="Y4061" s="31" t="s">
        <v>83</v>
      </c>
      <c r="Z4061" s="31" t="s">
        <v>3141</v>
      </c>
      <c r="AA4061" s="31"/>
      <c r="AB4061" s="32" t="s">
        <v>3142</v>
      </c>
      <c r="AC4061" s="38"/>
      <c r="AD4061" s="39" t="s">
        <v>73</v>
      </c>
      <c r="AE4061" s="39" t="s">
        <v>74</v>
      </c>
      <c r="AF4061" s="40" t="str">
        <f t="shared" si="884"/>
        <v>2</v>
      </c>
      <c r="AG4061" s="41">
        <f t="shared" si="885"/>
        <v>37.5</v>
      </c>
      <c r="AH4061" s="42"/>
      <c r="AI4061" s="42">
        <v>37.5</v>
      </c>
      <c r="AJ4061" s="42"/>
      <c r="AK4061" s="42"/>
      <c r="AL4061" s="31">
        <v>3</v>
      </c>
      <c r="AM4061" s="43" t="str">
        <f t="shared" si="886"/>
        <v>100</v>
      </c>
      <c r="AN4061" s="44">
        <f>INDEX([1]ราคาสิ่งปลูกสร้าง!$D$6:$CC$47,MATCH($AD4061,[1]ราคาสิ่งปลูกสร้าง!$B$6:$B$45,0),MATCH($C$7,[1]ราคาสิ่งปลูกสร้าง!$D$5:$CC$5,0))</f>
        <v>6500</v>
      </c>
      <c r="AO4061" s="44">
        <f t="shared" si="887"/>
        <v>243750</v>
      </c>
      <c r="AP4061" s="45">
        <f t="shared" si="888"/>
        <v>3</v>
      </c>
      <c r="AQ4061" s="40">
        <f>IF(AP4061=0,0,INDEX([1]ค่าเสื่อมสิ่งปลูกสร้าง!$A$5:$D$105,MATCH($AP4061,[1]ค่าเสื่อมสิ่งปลูกสร้าง!$A$5:$A$105,0),MATCH(AE4061,[1]ค่าเสื่อมสิ่งปลูกสร้าง!$A$3:$D$3)))</f>
        <v>3</v>
      </c>
      <c r="AR4061" s="44">
        <f t="shared" si="893"/>
        <v>236437.5</v>
      </c>
      <c r="AS4061" s="44">
        <f t="shared" si="894"/>
        <v>239937.5</v>
      </c>
      <c r="AT4061" s="44">
        <f t="shared" si="895"/>
        <v>239937.5</v>
      </c>
      <c r="AU4061" s="46">
        <v>0</v>
      </c>
      <c r="AV4061" s="44">
        <f t="shared" si="889"/>
        <v>239937.5</v>
      </c>
      <c r="AW4061" s="47" t="str">
        <f t="shared" si="890"/>
        <v>0.02</v>
      </c>
      <c r="AX4061" s="48"/>
      <c r="AY4061" s="48"/>
      <c r="AZ4061" s="49">
        <v>0</v>
      </c>
      <c r="BA4061" s="48"/>
      <c r="BB4061" s="48"/>
      <c r="BC4061" s="44">
        <f t="shared" si="891"/>
        <v>0</v>
      </c>
      <c r="BD4061" s="50">
        <v>1</v>
      </c>
      <c r="BE4061" s="51" t="e">
        <f>IF(AX4061=1,0,IF(AY4061=1,0,IF(BC4061&gt;#REF!,#REF!,IF(OR(AZ4061&gt;0,BD4061&gt;=0),BC4061+([1]สูตร2!H4049*(100%-AZ4061)-BC4061)*BD4061,[1]สูตร2!H4049*(100%-AZ4061)))))</f>
        <v>#REF!</v>
      </c>
      <c r="BF4061" s="31"/>
    </row>
    <row r="4062" spans="1:58" s="5" customFormat="1" ht="24" customHeight="1" x14ac:dyDescent="0.2">
      <c r="A4062" s="31"/>
      <c r="B4062" s="31" t="s">
        <v>93</v>
      </c>
      <c r="C4062" s="31">
        <v>1</v>
      </c>
      <c r="D4062" s="31" t="s">
        <v>83</v>
      </c>
      <c r="E4062" s="31" t="s">
        <v>3141</v>
      </c>
      <c r="F4062" s="31"/>
      <c r="G4062" s="32" t="s">
        <v>3142</v>
      </c>
      <c r="H4062" s="31" t="s">
        <v>104</v>
      </c>
      <c r="I4062" s="31" t="s">
        <v>104</v>
      </c>
      <c r="J4062" s="31" t="s">
        <v>3070</v>
      </c>
      <c r="K4062" s="31">
        <v>0</v>
      </c>
      <c r="L4062" s="31">
        <v>0</v>
      </c>
      <c r="M4062" s="31">
        <v>20</v>
      </c>
      <c r="N4062" s="33"/>
      <c r="O4062" s="33">
        <v>20</v>
      </c>
      <c r="P4062" s="33"/>
      <c r="Q4062" s="33"/>
      <c r="R4062" s="33"/>
      <c r="S4062" s="34" t="str">
        <f t="shared" si="882"/>
        <v>2</v>
      </c>
      <c r="T4062" s="35">
        <f t="shared" si="883"/>
        <v>20</v>
      </c>
      <c r="U4062" s="36">
        <f>INDEX([1]ราคาที่ดิน!$B:$G,MATCH($C4062,[1]ราคาที่ดิน!$A:$A,0),MATCH($B4062,[1]ราคาที่ดิน!$B$1:$G$1,0))</f>
        <v>100</v>
      </c>
      <c r="V4062" s="37">
        <f t="shared" si="892"/>
        <v>2000</v>
      </c>
      <c r="W4062" s="31">
        <v>1</v>
      </c>
      <c r="X4062" s="31" t="s">
        <v>3143</v>
      </c>
      <c r="Y4062" s="31" t="s">
        <v>83</v>
      </c>
      <c r="Z4062" s="31" t="s">
        <v>3141</v>
      </c>
      <c r="AA4062" s="31"/>
      <c r="AB4062" s="32" t="s">
        <v>3142</v>
      </c>
      <c r="AC4062" s="38"/>
      <c r="AD4062" s="39" t="s">
        <v>75</v>
      </c>
      <c r="AE4062" s="39" t="s">
        <v>76</v>
      </c>
      <c r="AF4062" s="40" t="str">
        <f t="shared" si="884"/>
        <v>1</v>
      </c>
      <c r="AG4062" s="41">
        <f t="shared" si="885"/>
        <v>73.5</v>
      </c>
      <c r="AH4062" s="42">
        <v>73.5</v>
      </c>
      <c r="AI4062" s="42"/>
      <c r="AJ4062" s="42"/>
      <c r="AK4062" s="42"/>
      <c r="AL4062" s="31">
        <v>3</v>
      </c>
      <c r="AM4062" s="43" t="str">
        <f t="shared" si="886"/>
        <v>100</v>
      </c>
      <c r="AN4062" s="44">
        <f>INDEX([1]ราคาสิ่งปลูกสร้าง!$D$6:$CC$47,MATCH($AD4062,[1]ราคาสิ่งปลูกสร้าง!$B$6:$B$45,0),MATCH($C$7,[1]ราคาสิ่งปลูกสร้าง!$D$5:$CC$5,0))</f>
        <v>5400</v>
      </c>
      <c r="AO4062" s="44">
        <f t="shared" si="887"/>
        <v>396900</v>
      </c>
      <c r="AP4062" s="45">
        <f t="shared" si="888"/>
        <v>3</v>
      </c>
      <c r="AQ4062" s="40">
        <f>IF(AP4062=0,0,INDEX([1]ค่าเสื่อมสิ่งปลูกสร้าง!$A$5:$D$105,MATCH($AP4062,[1]ค่าเสื่อมสิ่งปลูกสร้าง!$A$5:$A$105,0),MATCH(AE4062,[1]ค่าเสื่อมสิ่งปลูกสร้าง!$A$3:$D$3)))</f>
        <v>9</v>
      </c>
      <c r="AR4062" s="44">
        <f t="shared" si="893"/>
        <v>361179</v>
      </c>
      <c r="AS4062" s="44">
        <f t="shared" si="894"/>
        <v>363179</v>
      </c>
      <c r="AT4062" s="44">
        <f t="shared" si="895"/>
        <v>363179</v>
      </c>
      <c r="AU4062" s="46">
        <v>0</v>
      </c>
      <c r="AV4062" s="44">
        <f t="shared" si="889"/>
        <v>363179</v>
      </c>
      <c r="AW4062" s="47" t="str">
        <f t="shared" si="890"/>
        <v>0.01</v>
      </c>
      <c r="AX4062" s="48"/>
      <c r="AY4062" s="48"/>
      <c r="AZ4062" s="49">
        <v>0</v>
      </c>
      <c r="BA4062" s="48"/>
      <c r="BB4062" s="48"/>
      <c r="BC4062" s="44">
        <f t="shared" si="891"/>
        <v>0</v>
      </c>
      <c r="BD4062" s="50">
        <v>1</v>
      </c>
      <c r="BE4062" s="51" t="e">
        <f>IF(AX4062=1,0,IF(AY4062=1,0,IF(BC4062&gt;#REF!,#REF!,IF(OR(AZ4062&gt;0,BD4062&gt;=0),BC4062+([1]สูตร2!H4050*(100%-AZ4062)-BC4062)*BD4062,[1]สูตร2!H4050*(100%-AZ4062)))))</f>
        <v>#REF!</v>
      </c>
      <c r="BF4062" s="31"/>
    </row>
    <row r="4063" spans="1:58" s="5" customFormat="1" ht="24" customHeight="1" x14ac:dyDescent="0.2">
      <c r="A4063" s="31">
        <v>1339</v>
      </c>
      <c r="B4063" s="31" t="s">
        <v>65</v>
      </c>
      <c r="C4063" s="31">
        <v>7322</v>
      </c>
      <c r="D4063" s="31" t="s">
        <v>83</v>
      </c>
      <c r="E4063" s="31" t="s">
        <v>3144</v>
      </c>
      <c r="F4063" s="31"/>
      <c r="G4063" s="32" t="s">
        <v>3145</v>
      </c>
      <c r="H4063" s="31">
        <v>72</v>
      </c>
      <c r="I4063" s="31">
        <v>792</v>
      </c>
      <c r="J4063" s="31" t="s">
        <v>3070</v>
      </c>
      <c r="K4063" s="31">
        <v>0</v>
      </c>
      <c r="L4063" s="31">
        <v>1</v>
      </c>
      <c r="M4063" s="31">
        <v>0</v>
      </c>
      <c r="N4063" s="33"/>
      <c r="O4063" s="33">
        <v>100</v>
      </c>
      <c r="P4063" s="33"/>
      <c r="Q4063" s="33"/>
      <c r="R4063" s="33"/>
      <c r="S4063" s="34" t="str">
        <f t="shared" si="882"/>
        <v>2</v>
      </c>
      <c r="T4063" s="35">
        <f t="shared" si="883"/>
        <v>100</v>
      </c>
      <c r="U4063" s="36">
        <f>INDEX([1]ราคาที่ดิน!$B:$G,MATCH($C4063,[1]ราคาที่ดิน!$A:$A,0),MATCH($B4063,[1]ราคาที่ดิน!$B$1:$G$1,0))</f>
        <v>50</v>
      </c>
      <c r="V4063" s="37">
        <f t="shared" si="892"/>
        <v>5000</v>
      </c>
      <c r="W4063" s="31">
        <v>1</v>
      </c>
      <c r="X4063" s="31" t="s">
        <v>3146</v>
      </c>
      <c r="Y4063" s="31" t="s">
        <v>83</v>
      </c>
      <c r="Z4063" s="31" t="s">
        <v>3144</v>
      </c>
      <c r="AA4063" s="31"/>
      <c r="AB4063" s="32" t="s">
        <v>3145</v>
      </c>
      <c r="AC4063" s="38"/>
      <c r="AD4063" s="39" t="s">
        <v>73</v>
      </c>
      <c r="AE4063" s="39" t="s">
        <v>74</v>
      </c>
      <c r="AF4063" s="40" t="str">
        <f t="shared" si="884"/>
        <v>2</v>
      </c>
      <c r="AG4063" s="41">
        <f t="shared" si="885"/>
        <v>45</v>
      </c>
      <c r="AH4063" s="42"/>
      <c r="AI4063" s="42">
        <v>45</v>
      </c>
      <c r="AJ4063" s="42"/>
      <c r="AK4063" s="42"/>
      <c r="AL4063" s="31">
        <v>1</v>
      </c>
      <c r="AM4063" s="43" t="str">
        <f t="shared" si="886"/>
        <v>100</v>
      </c>
      <c r="AN4063" s="44">
        <f>INDEX([1]ราคาสิ่งปลูกสร้าง!$D$6:$CC$47,MATCH($AD4063,[1]ราคาสิ่งปลูกสร้าง!$B$6:$B$45,0),MATCH($C$7,[1]ราคาสิ่งปลูกสร้าง!$D$5:$CC$5,0))</f>
        <v>6500</v>
      </c>
      <c r="AO4063" s="44">
        <f t="shared" si="887"/>
        <v>292500</v>
      </c>
      <c r="AP4063" s="45">
        <f t="shared" si="888"/>
        <v>1</v>
      </c>
      <c r="AQ4063" s="40">
        <f>IF(AP4063=0,0,INDEX([1]ค่าเสื่อมสิ่งปลูกสร้าง!$A$5:$D$105,MATCH($AP4063,[1]ค่าเสื่อมสิ่งปลูกสร้าง!$A$5:$A$105,0),MATCH(AE4063,[1]ค่าเสื่อมสิ่งปลูกสร้าง!$A$3:$D$3)))</f>
        <v>1</v>
      </c>
      <c r="AR4063" s="44">
        <f t="shared" si="893"/>
        <v>289575</v>
      </c>
      <c r="AS4063" s="44">
        <f t="shared" si="894"/>
        <v>294575</v>
      </c>
      <c r="AT4063" s="44">
        <f t="shared" si="895"/>
        <v>294575</v>
      </c>
      <c r="AU4063" s="46">
        <v>0</v>
      </c>
      <c r="AV4063" s="44">
        <f t="shared" si="889"/>
        <v>294575</v>
      </c>
      <c r="AW4063" s="47" t="str">
        <f t="shared" si="890"/>
        <v>0.02</v>
      </c>
      <c r="AX4063" s="48"/>
      <c r="AY4063" s="48"/>
      <c r="AZ4063" s="49">
        <v>0</v>
      </c>
      <c r="BA4063" s="48"/>
      <c r="BB4063" s="48"/>
      <c r="BC4063" s="44">
        <f t="shared" si="891"/>
        <v>0</v>
      </c>
      <c r="BD4063" s="50">
        <v>1</v>
      </c>
      <c r="BE4063" s="51" t="e">
        <f>IF(AX4063=1,0,IF(AY4063=1,0,IF(BC4063&gt;#REF!,#REF!,IF(OR(AZ4063&gt;0,BD4063&gt;=0),BC4063+([1]สูตร2!H4051*(100%-AZ4063)-BC4063)*BD4063,[1]สูตร2!H4051*(100%-AZ4063)))))</f>
        <v>#REF!</v>
      </c>
      <c r="BF4063" s="31"/>
    </row>
    <row r="4064" spans="1:58" s="5" customFormat="1" ht="24" customHeight="1" x14ac:dyDescent="0.2">
      <c r="A4064" s="31"/>
      <c r="B4064" s="31" t="s">
        <v>65</v>
      </c>
      <c r="C4064" s="31">
        <v>7322</v>
      </c>
      <c r="D4064" s="31" t="s">
        <v>83</v>
      </c>
      <c r="E4064" s="31" t="s">
        <v>3144</v>
      </c>
      <c r="F4064" s="31"/>
      <c r="G4064" s="32" t="s">
        <v>3145</v>
      </c>
      <c r="H4064" s="31">
        <v>72</v>
      </c>
      <c r="I4064" s="31">
        <v>792</v>
      </c>
      <c r="J4064" s="31" t="s">
        <v>3070</v>
      </c>
      <c r="K4064" s="31">
        <v>0</v>
      </c>
      <c r="L4064" s="31">
        <v>0</v>
      </c>
      <c r="M4064" s="31">
        <v>22</v>
      </c>
      <c r="N4064" s="33"/>
      <c r="O4064" s="33">
        <v>22</v>
      </c>
      <c r="P4064" s="33"/>
      <c r="Q4064" s="33"/>
      <c r="R4064" s="33"/>
      <c r="S4064" s="34" t="str">
        <f t="shared" si="882"/>
        <v>2</v>
      </c>
      <c r="T4064" s="35">
        <f t="shared" si="883"/>
        <v>22</v>
      </c>
      <c r="U4064" s="36">
        <f>INDEX([1]ราคาที่ดิน!$B:$G,MATCH($C4064,[1]ราคาที่ดิน!$A:$A,0),MATCH($B4064,[1]ราคาที่ดิน!$B$1:$G$1,0))</f>
        <v>50</v>
      </c>
      <c r="V4064" s="37">
        <f t="shared" si="892"/>
        <v>1100</v>
      </c>
      <c r="W4064" s="31">
        <v>1</v>
      </c>
      <c r="X4064" s="31" t="s">
        <v>3146</v>
      </c>
      <c r="Y4064" s="31" t="s">
        <v>83</v>
      </c>
      <c r="Z4064" s="31" t="s">
        <v>3144</v>
      </c>
      <c r="AA4064" s="31"/>
      <c r="AB4064" s="32" t="s">
        <v>3145</v>
      </c>
      <c r="AC4064" s="38"/>
      <c r="AD4064" s="39" t="s">
        <v>75</v>
      </c>
      <c r="AE4064" s="39" t="s">
        <v>76</v>
      </c>
      <c r="AF4064" s="40" t="str">
        <f t="shared" si="884"/>
        <v>1</v>
      </c>
      <c r="AG4064" s="41">
        <f t="shared" si="885"/>
        <v>8.75</v>
      </c>
      <c r="AH4064" s="42">
        <v>8.75</v>
      </c>
      <c r="AI4064" s="42"/>
      <c r="AJ4064" s="42"/>
      <c r="AK4064" s="42"/>
      <c r="AL4064" s="31">
        <v>20</v>
      </c>
      <c r="AM4064" s="43" t="str">
        <f t="shared" si="886"/>
        <v>100</v>
      </c>
      <c r="AN4064" s="44">
        <f>INDEX([1]ราคาสิ่งปลูกสร้าง!$D$6:$CC$47,MATCH($AD4064,[1]ราคาสิ่งปลูกสร้าง!$B$6:$B$45,0),MATCH($C$7,[1]ราคาสิ่งปลูกสร้าง!$D$5:$CC$5,0))</f>
        <v>5400</v>
      </c>
      <c r="AO4064" s="44">
        <f t="shared" si="887"/>
        <v>47250</v>
      </c>
      <c r="AP4064" s="45">
        <f t="shared" si="888"/>
        <v>20</v>
      </c>
      <c r="AQ4064" s="40">
        <f>IF(AP4064=0,0,INDEX([1]ค่าเสื่อมสิ่งปลูกสร้าง!$A$5:$D$105,MATCH($AP4064,[1]ค่าเสื่อมสิ่งปลูกสร้าง!$A$5:$A$105,0),MATCH(AE4064,[1]ค่าเสื่อมสิ่งปลูกสร้าง!$A$3:$D$3)))</f>
        <v>93</v>
      </c>
      <c r="AR4064" s="44">
        <f t="shared" si="893"/>
        <v>3307.5000000000005</v>
      </c>
      <c r="AS4064" s="44">
        <f t="shared" si="894"/>
        <v>4407.5</v>
      </c>
      <c r="AT4064" s="44">
        <f t="shared" si="895"/>
        <v>4407.5</v>
      </c>
      <c r="AU4064" s="46">
        <v>0</v>
      </c>
      <c r="AV4064" s="44">
        <f t="shared" si="889"/>
        <v>4407.5</v>
      </c>
      <c r="AW4064" s="47" t="str">
        <f t="shared" si="890"/>
        <v>0.01</v>
      </c>
      <c r="AX4064" s="48"/>
      <c r="AY4064" s="48"/>
      <c r="AZ4064" s="49">
        <v>0</v>
      </c>
      <c r="BA4064" s="48"/>
      <c r="BB4064" s="48"/>
      <c r="BC4064" s="44">
        <f t="shared" si="891"/>
        <v>0</v>
      </c>
      <c r="BD4064" s="50">
        <v>1</v>
      </c>
      <c r="BE4064" s="51" t="e">
        <f>IF(AX4064=1,0,IF(AY4064=1,0,IF(BC4064&gt;#REF!,#REF!,IF(OR(AZ4064&gt;0,BD4064&gt;=0),BC4064+([1]สูตร2!H4052*(100%-AZ4064)-BC4064)*BD4064,[1]สูตร2!H4052*(100%-AZ4064)))))</f>
        <v>#REF!</v>
      </c>
      <c r="BF4064" s="31"/>
    </row>
    <row r="4065" spans="1:58" s="5" customFormat="1" ht="24" customHeight="1" x14ac:dyDescent="0.2">
      <c r="A4065" s="31">
        <v>1340</v>
      </c>
      <c r="B4065" s="31" t="s">
        <v>65</v>
      </c>
      <c r="C4065" s="31">
        <v>5096</v>
      </c>
      <c r="D4065" s="31" t="s">
        <v>71</v>
      </c>
      <c r="E4065" s="31" t="s">
        <v>3147</v>
      </c>
      <c r="F4065" s="31"/>
      <c r="G4065" s="32" t="s">
        <v>3148</v>
      </c>
      <c r="H4065" s="31">
        <v>42</v>
      </c>
      <c r="I4065" s="31">
        <v>1500</v>
      </c>
      <c r="J4065" s="31" t="s">
        <v>3070</v>
      </c>
      <c r="K4065" s="31">
        <v>23</v>
      </c>
      <c r="L4065" s="31">
        <v>3</v>
      </c>
      <c r="M4065" s="31">
        <v>35</v>
      </c>
      <c r="N4065" s="33">
        <v>9535</v>
      </c>
      <c r="O4065" s="33"/>
      <c r="P4065" s="33"/>
      <c r="Q4065" s="33"/>
      <c r="R4065" s="33"/>
      <c r="S4065" s="34" t="str">
        <f t="shared" si="882"/>
        <v>1</v>
      </c>
      <c r="T4065" s="35">
        <f t="shared" si="883"/>
        <v>9535</v>
      </c>
      <c r="U4065" s="36">
        <f>INDEX([1]ราคาที่ดิน!$B:$G,MATCH($C4065,[1]ราคาที่ดิน!$A:$A,0),MATCH($B4065,[1]ราคาที่ดิน!$B$1:$G$1,0))</f>
        <v>200</v>
      </c>
      <c r="V4065" s="37">
        <f t="shared" si="892"/>
        <v>1907000</v>
      </c>
      <c r="W4065" s="31"/>
      <c r="X4065" s="31"/>
      <c r="Y4065" s="31"/>
      <c r="Z4065" s="31"/>
      <c r="AA4065" s="31"/>
      <c r="AB4065" s="32"/>
      <c r="AC4065" s="38"/>
      <c r="AD4065" s="39"/>
      <c r="AE4065" s="39"/>
      <c r="AF4065" s="40" t="str">
        <f t="shared" si="884"/>
        <v/>
      </c>
      <c r="AG4065" s="41" t="str">
        <f t="shared" si="885"/>
        <v/>
      </c>
      <c r="AH4065" s="42"/>
      <c r="AI4065" s="42"/>
      <c r="AJ4065" s="42"/>
      <c r="AK4065" s="42"/>
      <c r="AL4065" s="31"/>
      <c r="AM4065" s="43" t="str">
        <f t="shared" si="886"/>
        <v>100</v>
      </c>
      <c r="AN4065" s="44">
        <f>INDEX([1]ราคาสิ่งปลูกสร้าง!$D$6:$CC$47,MATCH($AD4065,[1]ราคาสิ่งปลูกสร้าง!$B$6:$B$45,0),MATCH($C$7,[1]ราคาสิ่งปลูกสร้าง!$D$5:$CC$5,0))</f>
        <v>0</v>
      </c>
      <c r="AO4065" s="44">
        <f t="shared" si="887"/>
        <v>0</v>
      </c>
      <c r="AP4065" s="45">
        <f t="shared" si="888"/>
        <v>0</v>
      </c>
      <c r="AQ4065" s="40">
        <f>IF(AP4065=0,0,INDEX([1]ค่าเสื่อมสิ่งปลูกสร้าง!$A$5:$D$105,MATCH($AP4065,[1]ค่าเสื่อมสิ่งปลูกสร้าง!$A$5:$A$105,0),MATCH(AE4065,[1]ค่าเสื่อมสิ่งปลูกสร้าง!$A$3:$D$3)))</f>
        <v>0</v>
      </c>
      <c r="AR4065" s="44">
        <f t="shared" si="893"/>
        <v>0</v>
      </c>
      <c r="AS4065" s="44">
        <f t="shared" si="894"/>
        <v>1907000</v>
      </c>
      <c r="AT4065" s="44">
        <f t="shared" si="895"/>
        <v>1907000</v>
      </c>
      <c r="AU4065" s="46">
        <v>0</v>
      </c>
      <c r="AV4065" s="44">
        <f t="shared" si="889"/>
        <v>1907000</v>
      </c>
      <c r="AW4065" s="47" t="str">
        <f t="shared" si="890"/>
        <v>0.01</v>
      </c>
      <c r="AX4065" s="48"/>
      <c r="AY4065" s="48"/>
      <c r="AZ4065" s="49">
        <v>0</v>
      </c>
      <c r="BA4065" s="48"/>
      <c r="BB4065" s="48"/>
      <c r="BC4065" s="44">
        <f t="shared" si="891"/>
        <v>0</v>
      </c>
      <c r="BD4065" s="50">
        <v>1</v>
      </c>
      <c r="BE4065" s="51" t="e">
        <f>IF(AX4065=1,0,IF(AY4065=1,0,IF(BC4065&gt;#REF!,#REF!,IF(OR(AZ4065&gt;0,BD4065&gt;=0),BC4065+([1]สูตร2!H4053*(100%-AZ4065)-BC4065)*BD4065,[1]สูตร2!H4053*(100%-AZ4065)))))</f>
        <v>#REF!</v>
      </c>
      <c r="BF4065" s="31"/>
    </row>
    <row r="4066" spans="1:58" s="5" customFormat="1" ht="24" customHeight="1" x14ac:dyDescent="0.2">
      <c r="A4066" s="31">
        <v>1341</v>
      </c>
      <c r="B4066" s="31" t="s">
        <v>65</v>
      </c>
      <c r="C4066" s="31">
        <v>3222</v>
      </c>
      <c r="D4066" s="31" t="s">
        <v>66</v>
      </c>
      <c r="E4066" s="31" t="s">
        <v>3149</v>
      </c>
      <c r="F4066" s="31"/>
      <c r="G4066" s="32" t="s">
        <v>3148</v>
      </c>
      <c r="H4066" s="31">
        <v>11</v>
      </c>
      <c r="I4066" s="31">
        <v>2703</v>
      </c>
      <c r="J4066" s="31" t="s">
        <v>3070</v>
      </c>
      <c r="K4066" s="31">
        <v>0</v>
      </c>
      <c r="L4066" s="31">
        <v>0</v>
      </c>
      <c r="M4066" s="31">
        <v>50</v>
      </c>
      <c r="N4066" s="33"/>
      <c r="O4066" s="33">
        <v>50</v>
      </c>
      <c r="P4066" s="33"/>
      <c r="Q4066" s="33"/>
      <c r="R4066" s="33"/>
      <c r="S4066" s="34" t="str">
        <f t="shared" si="882"/>
        <v>2</v>
      </c>
      <c r="T4066" s="35">
        <f t="shared" si="883"/>
        <v>50</v>
      </c>
      <c r="U4066" s="36">
        <f>INDEX([1]ราคาที่ดิน!$B:$G,MATCH($C4066,[1]ราคาที่ดิน!$A:$A,0),MATCH($B4066,[1]ราคาที่ดิน!$B$1:$G$1,0))</f>
        <v>200</v>
      </c>
      <c r="V4066" s="37">
        <f t="shared" si="892"/>
        <v>10000</v>
      </c>
      <c r="W4066" s="31">
        <v>1</v>
      </c>
      <c r="X4066" s="31" t="s">
        <v>3150</v>
      </c>
      <c r="Y4066" s="31" t="s">
        <v>71</v>
      </c>
      <c r="Z4066" s="31" t="s">
        <v>3147</v>
      </c>
      <c r="AA4066" s="31"/>
      <c r="AB4066" s="32" t="s">
        <v>3148</v>
      </c>
      <c r="AC4066" s="38"/>
      <c r="AD4066" s="39" t="s">
        <v>73</v>
      </c>
      <c r="AE4066" s="39" t="s">
        <v>74</v>
      </c>
      <c r="AF4066" s="40" t="str">
        <f t="shared" si="884"/>
        <v>2</v>
      </c>
      <c r="AG4066" s="41">
        <f t="shared" si="885"/>
        <v>48</v>
      </c>
      <c r="AH4066" s="42"/>
      <c r="AI4066" s="42">
        <v>48</v>
      </c>
      <c r="AJ4066" s="42"/>
      <c r="AK4066" s="42"/>
      <c r="AL4066" s="31">
        <v>20</v>
      </c>
      <c r="AM4066" s="43" t="str">
        <f t="shared" si="886"/>
        <v>100</v>
      </c>
      <c r="AN4066" s="44">
        <f>INDEX([1]ราคาสิ่งปลูกสร้าง!$D$6:$CC$47,MATCH($AD4066,[1]ราคาสิ่งปลูกสร้าง!$B$6:$B$45,0),MATCH($C$7,[1]ราคาสิ่งปลูกสร้าง!$D$5:$CC$5,0))</f>
        <v>6500</v>
      </c>
      <c r="AO4066" s="44">
        <f t="shared" si="887"/>
        <v>312000</v>
      </c>
      <c r="AP4066" s="45">
        <f t="shared" si="888"/>
        <v>20</v>
      </c>
      <c r="AQ4066" s="40">
        <f>IF(AP4066=0,0,INDEX([1]ค่าเสื่อมสิ่งปลูกสร้าง!$A$5:$D$105,MATCH($AP4066,[1]ค่าเสื่อมสิ่งปลูกสร้าง!$A$5:$A$105,0),MATCH(AE4066,[1]ค่าเสื่อมสิ่งปลูกสร้าง!$A$3:$D$3)))</f>
        <v>30</v>
      </c>
      <c r="AR4066" s="44">
        <f t="shared" si="893"/>
        <v>218400</v>
      </c>
      <c r="AS4066" s="44">
        <f t="shared" si="894"/>
        <v>228400</v>
      </c>
      <c r="AT4066" s="44">
        <f t="shared" si="895"/>
        <v>228400</v>
      </c>
      <c r="AU4066" s="46">
        <v>0</v>
      </c>
      <c r="AV4066" s="44">
        <f t="shared" si="889"/>
        <v>228400</v>
      </c>
      <c r="AW4066" s="47" t="str">
        <f t="shared" si="890"/>
        <v>0.02</v>
      </c>
      <c r="AX4066" s="48"/>
      <c r="AY4066" s="48"/>
      <c r="AZ4066" s="49">
        <v>0</v>
      </c>
      <c r="BA4066" s="48"/>
      <c r="BB4066" s="48"/>
      <c r="BC4066" s="44">
        <f t="shared" si="891"/>
        <v>0</v>
      </c>
      <c r="BD4066" s="50">
        <v>1</v>
      </c>
      <c r="BE4066" s="51" t="e">
        <f>IF(AX4066=1,0,IF(AY4066=1,0,IF(BC4066&gt;#REF!,#REF!,IF(OR(AZ4066&gt;0,BD4066&gt;=0),BC4066+([1]สูตร2!H4054*(100%-AZ4066)-BC4066)*BD4066,[1]สูตร2!H4054*(100%-AZ4066)))))</f>
        <v>#REF!</v>
      </c>
      <c r="BF4066" s="31"/>
    </row>
    <row r="4067" spans="1:58" s="5" customFormat="1" ht="24" customHeight="1" x14ac:dyDescent="0.2">
      <c r="A4067" s="31"/>
      <c r="B4067" s="31" t="s">
        <v>65</v>
      </c>
      <c r="C4067" s="31">
        <v>3222</v>
      </c>
      <c r="D4067" s="31" t="s">
        <v>66</v>
      </c>
      <c r="E4067" s="31" t="s">
        <v>3149</v>
      </c>
      <c r="F4067" s="31"/>
      <c r="G4067" s="32" t="s">
        <v>3148</v>
      </c>
      <c r="H4067" s="31">
        <v>11</v>
      </c>
      <c r="I4067" s="31">
        <v>2703</v>
      </c>
      <c r="J4067" s="31" t="s">
        <v>3070</v>
      </c>
      <c r="K4067" s="31">
        <v>0</v>
      </c>
      <c r="L4067" s="31">
        <v>0</v>
      </c>
      <c r="M4067" s="31">
        <v>30</v>
      </c>
      <c r="N4067" s="33"/>
      <c r="O4067" s="33">
        <v>30</v>
      </c>
      <c r="P4067" s="33"/>
      <c r="Q4067" s="33"/>
      <c r="R4067" s="33"/>
      <c r="S4067" s="34" t="str">
        <f t="shared" si="882"/>
        <v>2</v>
      </c>
      <c r="T4067" s="35">
        <f t="shared" si="883"/>
        <v>30</v>
      </c>
      <c r="U4067" s="36">
        <f>INDEX([1]ราคาที่ดิน!$B:$G,MATCH($C4067,[1]ราคาที่ดิน!$A:$A,0),MATCH($B4067,[1]ราคาที่ดิน!$B$1:$G$1,0))</f>
        <v>200</v>
      </c>
      <c r="V4067" s="37">
        <f t="shared" si="892"/>
        <v>6000</v>
      </c>
      <c r="W4067" s="31">
        <v>1</v>
      </c>
      <c r="X4067" s="31" t="s">
        <v>3150</v>
      </c>
      <c r="Y4067" s="31" t="s">
        <v>71</v>
      </c>
      <c r="Z4067" s="31" t="s">
        <v>3147</v>
      </c>
      <c r="AA4067" s="31"/>
      <c r="AB4067" s="32" t="s">
        <v>3148</v>
      </c>
      <c r="AC4067" s="38"/>
      <c r="AD4067" s="39" t="s">
        <v>75</v>
      </c>
      <c r="AE4067" s="39" t="s">
        <v>76</v>
      </c>
      <c r="AF4067" s="40" t="str">
        <f t="shared" si="884"/>
        <v>1</v>
      </c>
      <c r="AG4067" s="41">
        <f t="shared" si="885"/>
        <v>20</v>
      </c>
      <c r="AH4067" s="42">
        <v>20</v>
      </c>
      <c r="AI4067" s="42"/>
      <c r="AJ4067" s="42"/>
      <c r="AK4067" s="42"/>
      <c r="AL4067" s="31">
        <v>20</v>
      </c>
      <c r="AM4067" s="43" t="str">
        <f t="shared" si="886"/>
        <v>100</v>
      </c>
      <c r="AN4067" s="44">
        <f>INDEX([1]ราคาสิ่งปลูกสร้าง!$D$6:$CC$47,MATCH($AD4067,[1]ราคาสิ่งปลูกสร้าง!$B$6:$B$45,0),MATCH($C$7,[1]ราคาสิ่งปลูกสร้าง!$D$5:$CC$5,0))</f>
        <v>5400</v>
      </c>
      <c r="AO4067" s="44">
        <f t="shared" si="887"/>
        <v>108000</v>
      </c>
      <c r="AP4067" s="45">
        <f t="shared" si="888"/>
        <v>20</v>
      </c>
      <c r="AQ4067" s="40">
        <f>IF(AP4067=0,0,INDEX([1]ค่าเสื่อมสิ่งปลูกสร้าง!$A$5:$D$105,MATCH($AP4067,[1]ค่าเสื่อมสิ่งปลูกสร้าง!$A$5:$A$105,0),MATCH(AE4067,[1]ค่าเสื่อมสิ่งปลูกสร้าง!$A$3:$D$3)))</f>
        <v>93</v>
      </c>
      <c r="AR4067" s="44">
        <f t="shared" si="893"/>
        <v>7560.0000000000009</v>
      </c>
      <c r="AS4067" s="44">
        <f t="shared" si="894"/>
        <v>13560</v>
      </c>
      <c r="AT4067" s="44">
        <f t="shared" si="895"/>
        <v>13560</v>
      </c>
      <c r="AU4067" s="46">
        <v>0</v>
      </c>
      <c r="AV4067" s="44">
        <f t="shared" si="889"/>
        <v>13560</v>
      </c>
      <c r="AW4067" s="47" t="str">
        <f t="shared" si="890"/>
        <v>0.01</v>
      </c>
      <c r="AX4067" s="48"/>
      <c r="AY4067" s="48"/>
      <c r="AZ4067" s="49">
        <v>0</v>
      </c>
      <c r="BA4067" s="48"/>
      <c r="BB4067" s="48"/>
      <c r="BC4067" s="44">
        <f t="shared" si="891"/>
        <v>0</v>
      </c>
      <c r="BD4067" s="50">
        <v>1</v>
      </c>
      <c r="BE4067" s="51" t="e">
        <f>IF(AX4067=1,0,IF(AY4067=1,0,IF(BC4067&gt;#REF!,#REF!,IF(OR(AZ4067&gt;0,BD4067&gt;=0),BC4067+([1]สูตร2!H4055*(100%-AZ4067)-BC4067)*BD4067,[1]สูตร2!H4055*(100%-AZ4067)))))</f>
        <v>#REF!</v>
      </c>
      <c r="BF4067" s="31"/>
    </row>
    <row r="4068" spans="1:58" s="5" customFormat="1" ht="24" customHeight="1" x14ac:dyDescent="0.2">
      <c r="A4068" s="31"/>
      <c r="B4068" s="31" t="s">
        <v>65</v>
      </c>
      <c r="C4068" s="31">
        <v>3222</v>
      </c>
      <c r="D4068" s="31" t="s">
        <v>66</v>
      </c>
      <c r="E4068" s="31" t="s">
        <v>3149</v>
      </c>
      <c r="F4068" s="31"/>
      <c r="G4068" s="32" t="s">
        <v>3148</v>
      </c>
      <c r="H4068" s="31">
        <v>11</v>
      </c>
      <c r="I4068" s="31">
        <v>2703</v>
      </c>
      <c r="J4068" s="31" t="s">
        <v>3070</v>
      </c>
      <c r="K4068" s="31">
        <v>0</v>
      </c>
      <c r="L4068" s="31">
        <v>0</v>
      </c>
      <c r="M4068" s="31">
        <v>20</v>
      </c>
      <c r="N4068" s="33"/>
      <c r="O4068" s="33">
        <v>20</v>
      </c>
      <c r="P4068" s="33"/>
      <c r="Q4068" s="33"/>
      <c r="R4068" s="33"/>
      <c r="S4068" s="34" t="str">
        <f t="shared" si="882"/>
        <v>2</v>
      </c>
      <c r="T4068" s="35">
        <f t="shared" si="883"/>
        <v>20</v>
      </c>
      <c r="U4068" s="36">
        <f>INDEX([1]ราคาที่ดิน!$B:$G,MATCH($C4068,[1]ราคาที่ดิน!$A:$A,0),MATCH($B4068,[1]ราคาที่ดิน!$B$1:$G$1,0))</f>
        <v>200</v>
      </c>
      <c r="V4068" s="37">
        <f t="shared" si="892"/>
        <v>4000</v>
      </c>
      <c r="W4068" s="31">
        <v>1</v>
      </c>
      <c r="X4068" s="31" t="s">
        <v>3150</v>
      </c>
      <c r="Y4068" s="31" t="s">
        <v>71</v>
      </c>
      <c r="Z4068" s="31" t="s">
        <v>3147</v>
      </c>
      <c r="AA4068" s="31"/>
      <c r="AB4068" s="32" t="s">
        <v>3148</v>
      </c>
      <c r="AC4068" s="38"/>
      <c r="AD4068" s="39" t="s">
        <v>77</v>
      </c>
      <c r="AE4068" s="39" t="s">
        <v>76</v>
      </c>
      <c r="AF4068" s="40" t="str">
        <f t="shared" si="884"/>
        <v>1</v>
      </c>
      <c r="AG4068" s="41">
        <f t="shared" si="885"/>
        <v>72</v>
      </c>
      <c r="AH4068" s="42">
        <v>72</v>
      </c>
      <c r="AI4068" s="42"/>
      <c r="AJ4068" s="42"/>
      <c r="AK4068" s="42"/>
      <c r="AL4068" s="31">
        <v>5</v>
      </c>
      <c r="AM4068" s="43" t="str">
        <f t="shared" si="886"/>
        <v>100</v>
      </c>
      <c r="AN4068" s="44">
        <f>INDEX([1]ราคาสิ่งปลูกสร้าง!$D$6:$CC$47,MATCH($AD4068,[1]ราคาสิ่งปลูกสร้าง!$B$6:$B$45,0),MATCH($C$7,[1]ราคาสิ่งปลูกสร้าง!$D$5:$CC$5,0))</f>
        <v>2050</v>
      </c>
      <c r="AO4068" s="44">
        <f t="shared" si="887"/>
        <v>147600</v>
      </c>
      <c r="AP4068" s="45">
        <f t="shared" si="888"/>
        <v>5</v>
      </c>
      <c r="AQ4068" s="40">
        <f>IF(AP4068=0,0,INDEX([1]ค่าเสื่อมสิ่งปลูกสร้าง!$A$5:$D$105,MATCH($AP4068,[1]ค่าเสื่อมสิ่งปลูกสร้าง!$A$5:$A$105,0),MATCH(AE4068,[1]ค่าเสื่อมสิ่งปลูกสร้าง!$A$3:$D$3)))</f>
        <v>15</v>
      </c>
      <c r="AR4068" s="44">
        <f t="shared" si="893"/>
        <v>125460</v>
      </c>
      <c r="AS4068" s="44">
        <f t="shared" si="894"/>
        <v>129460</v>
      </c>
      <c r="AT4068" s="44">
        <f t="shared" si="895"/>
        <v>129460</v>
      </c>
      <c r="AU4068" s="46">
        <v>0</v>
      </c>
      <c r="AV4068" s="44">
        <f t="shared" si="889"/>
        <v>129460</v>
      </c>
      <c r="AW4068" s="47" t="str">
        <f t="shared" si="890"/>
        <v>0.01</v>
      </c>
      <c r="AX4068" s="48"/>
      <c r="AY4068" s="48"/>
      <c r="AZ4068" s="49">
        <v>0</v>
      </c>
      <c r="BA4068" s="48"/>
      <c r="BB4068" s="48"/>
      <c r="BC4068" s="44">
        <f t="shared" si="891"/>
        <v>0</v>
      </c>
      <c r="BD4068" s="50">
        <v>1</v>
      </c>
      <c r="BE4068" s="51" t="e">
        <f>IF(AX4068=1,0,IF(AY4068=1,0,IF(BC4068&gt;#REF!,#REF!,IF(OR(AZ4068&gt;0,BD4068&gt;=0),BC4068+([1]สูตร2!H4056*(100%-AZ4068)-BC4068)*BD4068,[1]สูตร2!H4056*(100%-AZ4068)))))</f>
        <v>#REF!</v>
      </c>
      <c r="BF4068" s="31"/>
    </row>
    <row r="4069" spans="1:58" s="5" customFormat="1" ht="24" customHeight="1" x14ac:dyDescent="0.2">
      <c r="A4069" s="31"/>
      <c r="B4069" s="31" t="s">
        <v>65</v>
      </c>
      <c r="C4069" s="31">
        <v>3222</v>
      </c>
      <c r="D4069" s="31" t="s">
        <v>66</v>
      </c>
      <c r="E4069" s="31" t="s">
        <v>3149</v>
      </c>
      <c r="F4069" s="31"/>
      <c r="G4069" s="32" t="s">
        <v>3148</v>
      </c>
      <c r="H4069" s="31">
        <v>11</v>
      </c>
      <c r="I4069" s="31">
        <v>2703</v>
      </c>
      <c r="J4069" s="31" t="s">
        <v>3070</v>
      </c>
      <c r="K4069" s="31">
        <v>0</v>
      </c>
      <c r="L4069" s="31">
        <v>0</v>
      </c>
      <c r="M4069" s="31">
        <v>31</v>
      </c>
      <c r="N4069" s="33"/>
      <c r="O4069" s="33">
        <v>31</v>
      </c>
      <c r="P4069" s="33"/>
      <c r="Q4069" s="33"/>
      <c r="R4069" s="33"/>
      <c r="S4069" s="34" t="str">
        <f t="shared" si="882"/>
        <v>2</v>
      </c>
      <c r="T4069" s="35">
        <f t="shared" si="883"/>
        <v>31</v>
      </c>
      <c r="U4069" s="36">
        <f>INDEX([1]ราคาที่ดิน!$B:$G,MATCH($C4069,[1]ราคาที่ดิน!$A:$A,0),MATCH($B4069,[1]ราคาที่ดิน!$B$1:$G$1,0))</f>
        <v>200</v>
      </c>
      <c r="V4069" s="37">
        <f t="shared" si="892"/>
        <v>6200</v>
      </c>
      <c r="W4069" s="31">
        <v>1</v>
      </c>
      <c r="X4069" s="31" t="s">
        <v>3150</v>
      </c>
      <c r="Y4069" s="31" t="s">
        <v>71</v>
      </c>
      <c r="Z4069" s="31" t="s">
        <v>3147</v>
      </c>
      <c r="AA4069" s="31"/>
      <c r="AB4069" s="32" t="s">
        <v>3148</v>
      </c>
      <c r="AC4069" s="38"/>
      <c r="AD4069" s="39" t="s">
        <v>77</v>
      </c>
      <c r="AE4069" s="39" t="s">
        <v>76</v>
      </c>
      <c r="AF4069" s="40" t="str">
        <f t="shared" si="884"/>
        <v>1</v>
      </c>
      <c r="AG4069" s="41">
        <f t="shared" si="885"/>
        <v>20</v>
      </c>
      <c r="AH4069" s="42">
        <v>20</v>
      </c>
      <c r="AI4069" s="42"/>
      <c r="AJ4069" s="42"/>
      <c r="AK4069" s="42"/>
      <c r="AL4069" s="31">
        <v>5</v>
      </c>
      <c r="AM4069" s="43" t="str">
        <f t="shared" si="886"/>
        <v>100</v>
      </c>
      <c r="AN4069" s="44">
        <f>INDEX([1]ราคาสิ่งปลูกสร้าง!$D$6:$CC$47,MATCH($AD4069,[1]ราคาสิ่งปลูกสร้าง!$B$6:$B$45,0),MATCH($C$7,[1]ราคาสิ่งปลูกสร้าง!$D$5:$CC$5,0))</f>
        <v>2050</v>
      </c>
      <c r="AO4069" s="44">
        <f t="shared" si="887"/>
        <v>41000</v>
      </c>
      <c r="AP4069" s="45">
        <f t="shared" si="888"/>
        <v>5</v>
      </c>
      <c r="AQ4069" s="40">
        <f>IF(AP4069=0,0,INDEX([1]ค่าเสื่อมสิ่งปลูกสร้าง!$A$5:$D$105,MATCH($AP4069,[1]ค่าเสื่อมสิ่งปลูกสร้าง!$A$5:$A$105,0),MATCH(AE4069,[1]ค่าเสื่อมสิ่งปลูกสร้าง!$A$3:$D$3)))</f>
        <v>15</v>
      </c>
      <c r="AR4069" s="44">
        <f t="shared" si="893"/>
        <v>34850</v>
      </c>
      <c r="AS4069" s="44">
        <f t="shared" si="894"/>
        <v>41050</v>
      </c>
      <c r="AT4069" s="44">
        <f t="shared" si="895"/>
        <v>41050</v>
      </c>
      <c r="AU4069" s="46">
        <v>0</v>
      </c>
      <c r="AV4069" s="44">
        <f t="shared" si="889"/>
        <v>41050</v>
      </c>
      <c r="AW4069" s="47" t="str">
        <f t="shared" si="890"/>
        <v>0.01</v>
      </c>
      <c r="AX4069" s="48"/>
      <c r="AY4069" s="48"/>
      <c r="AZ4069" s="49">
        <v>0</v>
      </c>
      <c r="BA4069" s="48"/>
      <c r="BB4069" s="48"/>
      <c r="BC4069" s="44">
        <f t="shared" si="891"/>
        <v>0</v>
      </c>
      <c r="BD4069" s="50">
        <v>1</v>
      </c>
      <c r="BE4069" s="51" t="e">
        <f>IF(AX4069=1,0,IF(AY4069=1,0,IF(BC4069&gt;#REF!,#REF!,IF(OR(AZ4069&gt;0,BD4069&gt;=0),BC4069+([1]สูตร2!H4057*(100%-AZ4069)-BC4069)*BD4069,[1]สูตร2!H4057*(100%-AZ4069)))))</f>
        <v>#REF!</v>
      </c>
      <c r="BF4069" s="31"/>
    </row>
    <row r="4070" spans="1:58" s="5" customFormat="1" ht="24" customHeight="1" x14ac:dyDescent="0.2">
      <c r="A4070" s="31">
        <v>1342</v>
      </c>
      <c r="B4070" s="31" t="s">
        <v>93</v>
      </c>
      <c r="C4070" s="31">
        <v>1</v>
      </c>
      <c r="D4070" s="31" t="s">
        <v>71</v>
      </c>
      <c r="E4070" s="31" t="s">
        <v>3151</v>
      </c>
      <c r="F4070" s="31"/>
      <c r="G4070" s="32" t="s">
        <v>3152</v>
      </c>
      <c r="H4070" s="31" t="s">
        <v>104</v>
      </c>
      <c r="I4070" s="31" t="s">
        <v>104</v>
      </c>
      <c r="J4070" s="31" t="s">
        <v>3070</v>
      </c>
      <c r="K4070" s="31">
        <v>0</v>
      </c>
      <c r="L4070" s="31">
        <v>0</v>
      </c>
      <c r="M4070" s="31">
        <v>35</v>
      </c>
      <c r="N4070" s="33"/>
      <c r="O4070" s="33">
        <v>35</v>
      </c>
      <c r="P4070" s="33"/>
      <c r="Q4070" s="33"/>
      <c r="R4070" s="33"/>
      <c r="S4070" s="34" t="str">
        <f t="shared" si="882"/>
        <v>2</v>
      </c>
      <c r="T4070" s="35">
        <f t="shared" si="883"/>
        <v>35</v>
      </c>
      <c r="U4070" s="36">
        <f>INDEX([1]ราคาที่ดิน!$B:$G,MATCH($C4070,[1]ราคาที่ดิน!$A:$A,0),MATCH($B4070,[1]ราคาที่ดิน!$B$1:$G$1,0))</f>
        <v>100</v>
      </c>
      <c r="V4070" s="37">
        <f t="shared" si="892"/>
        <v>3500</v>
      </c>
      <c r="W4070" s="31">
        <v>1</v>
      </c>
      <c r="X4070" s="31" t="s">
        <v>3153</v>
      </c>
      <c r="Y4070" s="31" t="s">
        <v>71</v>
      </c>
      <c r="Z4070" s="31" t="s">
        <v>3151</v>
      </c>
      <c r="AA4070" s="31"/>
      <c r="AB4070" s="32" t="s">
        <v>3152</v>
      </c>
      <c r="AC4070" s="38"/>
      <c r="AD4070" s="39" t="s">
        <v>73</v>
      </c>
      <c r="AE4070" s="39" t="s">
        <v>74</v>
      </c>
      <c r="AF4070" s="40" t="str">
        <f t="shared" si="884"/>
        <v>3</v>
      </c>
      <c r="AG4070" s="41">
        <f t="shared" si="885"/>
        <v>46</v>
      </c>
      <c r="AH4070" s="42"/>
      <c r="AI4070" s="42"/>
      <c r="AJ4070" s="42">
        <v>46</v>
      </c>
      <c r="AK4070" s="42"/>
      <c r="AL4070" s="31">
        <v>20</v>
      </c>
      <c r="AM4070" s="43" t="str">
        <f t="shared" si="886"/>
        <v>100</v>
      </c>
      <c r="AN4070" s="44">
        <f>INDEX([1]ราคาสิ่งปลูกสร้าง!$D$6:$CC$47,MATCH($AD4070,[1]ราคาสิ่งปลูกสร้าง!$B$6:$B$45,0),MATCH($C$7,[1]ราคาสิ่งปลูกสร้าง!$D$5:$CC$5,0))</f>
        <v>6500</v>
      </c>
      <c r="AO4070" s="44">
        <f t="shared" si="887"/>
        <v>299000</v>
      </c>
      <c r="AP4070" s="45">
        <f t="shared" si="888"/>
        <v>20</v>
      </c>
      <c r="AQ4070" s="40">
        <f>IF(AP4070=0,0,INDEX([1]ค่าเสื่อมสิ่งปลูกสร้าง!$A$5:$D$105,MATCH($AP4070,[1]ค่าเสื่อมสิ่งปลูกสร้าง!$A$5:$A$105,0),MATCH(AE4070,[1]ค่าเสื่อมสิ่งปลูกสร้าง!$A$3:$D$3)))</f>
        <v>30</v>
      </c>
      <c r="AR4070" s="44">
        <f t="shared" si="893"/>
        <v>209300</v>
      </c>
      <c r="AS4070" s="44">
        <f t="shared" si="894"/>
        <v>212800</v>
      </c>
      <c r="AT4070" s="44">
        <f t="shared" si="895"/>
        <v>212800</v>
      </c>
      <c r="AU4070" s="46">
        <v>0</v>
      </c>
      <c r="AV4070" s="44">
        <f t="shared" si="889"/>
        <v>212800</v>
      </c>
      <c r="AW4070" s="47" t="str">
        <f t="shared" si="890"/>
        <v>0.02</v>
      </c>
      <c r="AX4070" s="48"/>
      <c r="AY4070" s="48"/>
      <c r="AZ4070" s="49">
        <v>0</v>
      </c>
      <c r="BA4070" s="48"/>
      <c r="BB4070" s="48"/>
      <c r="BC4070" s="44">
        <f t="shared" si="891"/>
        <v>0</v>
      </c>
      <c r="BD4070" s="50">
        <v>1</v>
      </c>
      <c r="BE4070" s="51" t="e">
        <f>IF(AX4070=1,0,IF(AY4070=1,0,IF(BC4070&gt;#REF!,#REF!,IF(OR(AZ4070&gt;0,BD4070&gt;=0),BC4070+([1]สูตร2!H4058*(100%-AZ4070)-BC4070)*BD4070,[1]สูตร2!H4058*(100%-AZ4070)))))</f>
        <v>#REF!</v>
      </c>
      <c r="BF4070" s="31"/>
    </row>
    <row r="4071" spans="1:58" s="5" customFormat="1" ht="24" customHeight="1" x14ac:dyDescent="0.2">
      <c r="A4071" s="31"/>
      <c r="B4071" s="31" t="s">
        <v>93</v>
      </c>
      <c r="C4071" s="31">
        <v>1</v>
      </c>
      <c r="D4071" s="31" t="s">
        <v>71</v>
      </c>
      <c r="E4071" s="31" t="s">
        <v>3151</v>
      </c>
      <c r="F4071" s="31"/>
      <c r="G4071" s="32" t="s">
        <v>3152</v>
      </c>
      <c r="H4071" s="31" t="s">
        <v>104</v>
      </c>
      <c r="I4071" s="31" t="s">
        <v>104</v>
      </c>
      <c r="J4071" s="31" t="s">
        <v>3070</v>
      </c>
      <c r="K4071" s="31">
        <v>0</v>
      </c>
      <c r="L4071" s="31">
        <v>0</v>
      </c>
      <c r="M4071" s="31">
        <v>20</v>
      </c>
      <c r="N4071" s="33"/>
      <c r="O4071" s="33">
        <v>20</v>
      </c>
      <c r="P4071" s="33"/>
      <c r="Q4071" s="33"/>
      <c r="R4071" s="33"/>
      <c r="S4071" s="34" t="str">
        <f t="shared" si="882"/>
        <v>2</v>
      </c>
      <c r="T4071" s="35">
        <f t="shared" si="883"/>
        <v>20</v>
      </c>
      <c r="U4071" s="36">
        <f>INDEX([1]ราคาที่ดิน!$B:$G,MATCH($C4071,[1]ราคาที่ดิน!$A:$A,0),MATCH($B4071,[1]ราคาที่ดิน!$B$1:$G$1,0))</f>
        <v>100</v>
      </c>
      <c r="V4071" s="37">
        <f t="shared" si="892"/>
        <v>2000</v>
      </c>
      <c r="W4071" s="31">
        <v>1</v>
      </c>
      <c r="X4071" s="31" t="s">
        <v>3153</v>
      </c>
      <c r="Y4071" s="31" t="s">
        <v>71</v>
      </c>
      <c r="Z4071" s="31" t="s">
        <v>3151</v>
      </c>
      <c r="AA4071" s="31"/>
      <c r="AB4071" s="32" t="s">
        <v>3152</v>
      </c>
      <c r="AC4071" s="38"/>
      <c r="AD4071" s="39" t="s">
        <v>75</v>
      </c>
      <c r="AE4071" s="39" t="s">
        <v>76</v>
      </c>
      <c r="AF4071" s="40" t="str">
        <f t="shared" si="884"/>
        <v>1</v>
      </c>
      <c r="AG4071" s="41">
        <f t="shared" si="885"/>
        <v>8</v>
      </c>
      <c r="AH4071" s="42">
        <v>8</v>
      </c>
      <c r="AI4071" s="42"/>
      <c r="AJ4071" s="42"/>
      <c r="AK4071" s="42"/>
      <c r="AL4071" s="31">
        <v>20</v>
      </c>
      <c r="AM4071" s="43" t="str">
        <f t="shared" si="886"/>
        <v>100</v>
      </c>
      <c r="AN4071" s="44">
        <f>INDEX([1]ราคาสิ่งปลูกสร้าง!$D$6:$CC$47,MATCH($AD4071,[1]ราคาสิ่งปลูกสร้าง!$B$6:$B$45,0),MATCH($C$7,[1]ราคาสิ่งปลูกสร้าง!$D$5:$CC$5,0))</f>
        <v>5400</v>
      </c>
      <c r="AO4071" s="44">
        <f t="shared" si="887"/>
        <v>43200</v>
      </c>
      <c r="AP4071" s="45">
        <f t="shared" si="888"/>
        <v>20</v>
      </c>
      <c r="AQ4071" s="40">
        <f>IF(AP4071=0,0,INDEX([1]ค่าเสื่อมสิ่งปลูกสร้าง!$A$5:$D$105,MATCH($AP4071,[1]ค่าเสื่อมสิ่งปลูกสร้าง!$A$5:$A$105,0),MATCH(AE4071,[1]ค่าเสื่อมสิ่งปลูกสร้าง!$A$3:$D$3)))</f>
        <v>93</v>
      </c>
      <c r="AR4071" s="44">
        <f t="shared" si="893"/>
        <v>3024.0000000000005</v>
      </c>
      <c r="AS4071" s="44">
        <f t="shared" si="894"/>
        <v>5024</v>
      </c>
      <c r="AT4071" s="44">
        <f t="shared" si="895"/>
        <v>5024</v>
      </c>
      <c r="AU4071" s="46">
        <v>0</v>
      </c>
      <c r="AV4071" s="44">
        <f t="shared" si="889"/>
        <v>5024</v>
      </c>
      <c r="AW4071" s="47" t="str">
        <f t="shared" si="890"/>
        <v>0.01</v>
      </c>
      <c r="AX4071" s="48"/>
      <c r="AY4071" s="48"/>
      <c r="AZ4071" s="49">
        <v>0</v>
      </c>
      <c r="BA4071" s="48"/>
      <c r="BB4071" s="48"/>
      <c r="BC4071" s="44">
        <f t="shared" si="891"/>
        <v>0</v>
      </c>
      <c r="BD4071" s="50">
        <v>1</v>
      </c>
      <c r="BE4071" s="51" t="e">
        <f>IF(AX4071=1,0,IF(AY4071=1,0,IF(BC4071&gt;#REF!,#REF!,IF(OR(AZ4071&gt;0,BD4071&gt;=0),BC4071+([1]สูตร2!H4059*(100%-AZ4071)-BC4071)*BD4071,[1]สูตร2!H4059*(100%-AZ4071)))))</f>
        <v>#REF!</v>
      </c>
      <c r="BF4071" s="31"/>
    </row>
    <row r="4072" spans="1:58" s="5" customFormat="1" ht="24" customHeight="1" x14ac:dyDescent="0.2">
      <c r="A4072" s="31"/>
      <c r="B4072" s="31" t="s">
        <v>93</v>
      </c>
      <c r="C4072" s="31">
        <v>1</v>
      </c>
      <c r="D4072" s="31" t="s">
        <v>71</v>
      </c>
      <c r="E4072" s="31" t="s">
        <v>3151</v>
      </c>
      <c r="F4072" s="31"/>
      <c r="G4072" s="32" t="s">
        <v>3152</v>
      </c>
      <c r="H4072" s="31" t="s">
        <v>104</v>
      </c>
      <c r="I4072" s="31" t="s">
        <v>104</v>
      </c>
      <c r="J4072" s="31" t="s">
        <v>3070</v>
      </c>
      <c r="K4072" s="31">
        <v>0</v>
      </c>
      <c r="L4072" s="31">
        <v>0</v>
      </c>
      <c r="M4072" s="31">
        <v>10</v>
      </c>
      <c r="N4072" s="33"/>
      <c r="O4072" s="33">
        <v>10</v>
      </c>
      <c r="P4072" s="33"/>
      <c r="Q4072" s="33"/>
      <c r="R4072" s="33"/>
      <c r="S4072" s="34" t="str">
        <f t="shared" si="882"/>
        <v>2</v>
      </c>
      <c r="T4072" s="35">
        <f t="shared" si="883"/>
        <v>10</v>
      </c>
      <c r="U4072" s="36">
        <f>INDEX([1]ราคาที่ดิน!$B:$G,MATCH($C4072,[1]ราคาที่ดิน!$A:$A,0),MATCH($B4072,[1]ราคาที่ดิน!$B$1:$G$1,0))</f>
        <v>100</v>
      </c>
      <c r="V4072" s="37">
        <f t="shared" si="892"/>
        <v>1000</v>
      </c>
      <c r="W4072" s="31">
        <v>1</v>
      </c>
      <c r="X4072" s="31" t="s">
        <v>3153</v>
      </c>
      <c r="Y4072" s="31" t="s">
        <v>71</v>
      </c>
      <c r="Z4072" s="31" t="s">
        <v>3151</v>
      </c>
      <c r="AA4072" s="31"/>
      <c r="AB4072" s="32" t="s">
        <v>3152</v>
      </c>
      <c r="AC4072" s="38"/>
      <c r="AD4072" s="39" t="s">
        <v>77</v>
      </c>
      <c r="AE4072" s="39" t="s">
        <v>76</v>
      </c>
      <c r="AF4072" s="40" t="str">
        <f t="shared" si="884"/>
        <v>1</v>
      </c>
      <c r="AG4072" s="41">
        <f t="shared" si="885"/>
        <v>24</v>
      </c>
      <c r="AH4072" s="42">
        <v>24</v>
      </c>
      <c r="AI4072" s="42"/>
      <c r="AJ4072" s="42"/>
      <c r="AK4072" s="42"/>
      <c r="AL4072" s="31">
        <v>20</v>
      </c>
      <c r="AM4072" s="43" t="str">
        <f t="shared" si="886"/>
        <v>100</v>
      </c>
      <c r="AN4072" s="44">
        <f>INDEX([1]ราคาสิ่งปลูกสร้าง!$D$6:$CC$47,MATCH($AD4072,[1]ราคาสิ่งปลูกสร้าง!$B$6:$B$45,0),MATCH($C$7,[1]ราคาสิ่งปลูกสร้าง!$D$5:$CC$5,0))</f>
        <v>2050</v>
      </c>
      <c r="AO4072" s="44">
        <f t="shared" si="887"/>
        <v>49200</v>
      </c>
      <c r="AP4072" s="45">
        <f t="shared" si="888"/>
        <v>20</v>
      </c>
      <c r="AQ4072" s="40">
        <f>IF(AP4072=0,0,INDEX([1]ค่าเสื่อมสิ่งปลูกสร้าง!$A$5:$D$105,MATCH($AP4072,[1]ค่าเสื่อมสิ่งปลูกสร้าง!$A$5:$A$105,0),MATCH(AE4072,[1]ค่าเสื่อมสิ่งปลูกสร้าง!$A$3:$D$3)))</f>
        <v>93</v>
      </c>
      <c r="AR4072" s="44">
        <f t="shared" si="893"/>
        <v>3444.0000000000005</v>
      </c>
      <c r="AS4072" s="44">
        <f t="shared" si="894"/>
        <v>4444</v>
      </c>
      <c r="AT4072" s="44">
        <f t="shared" si="895"/>
        <v>4444</v>
      </c>
      <c r="AU4072" s="46">
        <v>0</v>
      </c>
      <c r="AV4072" s="44">
        <f t="shared" si="889"/>
        <v>4444</v>
      </c>
      <c r="AW4072" s="47" t="str">
        <f t="shared" si="890"/>
        <v>0.01</v>
      </c>
      <c r="AX4072" s="48"/>
      <c r="AY4072" s="48"/>
      <c r="AZ4072" s="49">
        <v>0</v>
      </c>
      <c r="BA4072" s="48"/>
      <c r="BB4072" s="48"/>
      <c r="BC4072" s="44">
        <f t="shared" si="891"/>
        <v>0</v>
      </c>
      <c r="BD4072" s="50">
        <v>1</v>
      </c>
      <c r="BE4072" s="51" t="e">
        <f>IF(AX4072=1,0,IF(AY4072=1,0,IF(BC4072&gt;#REF!,#REF!,IF(OR(AZ4072&gt;0,BD4072&gt;=0),BC4072+([1]สูตร2!H4060*(100%-AZ4072)-BC4072)*BD4072,[1]สูตร2!H4060*(100%-AZ4072)))))</f>
        <v>#REF!</v>
      </c>
      <c r="BF4072" s="31"/>
    </row>
    <row r="4073" spans="1:58" s="5" customFormat="1" ht="24" customHeight="1" x14ac:dyDescent="0.2">
      <c r="A4073" s="31">
        <v>1343</v>
      </c>
      <c r="B4073" s="31" t="s">
        <v>65</v>
      </c>
      <c r="C4073" s="31">
        <v>27280</v>
      </c>
      <c r="D4073" s="31" t="s">
        <v>71</v>
      </c>
      <c r="E4073" s="31" t="s">
        <v>3154</v>
      </c>
      <c r="F4073" s="31"/>
      <c r="G4073" s="32" t="s">
        <v>3155</v>
      </c>
      <c r="H4073" s="31">
        <v>25</v>
      </c>
      <c r="I4073" s="31">
        <v>1245</v>
      </c>
      <c r="J4073" s="31" t="s">
        <v>3070</v>
      </c>
      <c r="K4073" s="31">
        <v>16</v>
      </c>
      <c r="L4073" s="31">
        <v>0</v>
      </c>
      <c r="M4073" s="31">
        <v>54</v>
      </c>
      <c r="N4073" s="33">
        <v>6454</v>
      </c>
      <c r="O4073" s="33"/>
      <c r="P4073" s="33"/>
      <c r="Q4073" s="33"/>
      <c r="R4073" s="33"/>
      <c r="S4073" s="34" t="str">
        <f t="shared" si="882"/>
        <v>1</v>
      </c>
      <c r="T4073" s="35">
        <f t="shared" si="883"/>
        <v>6454</v>
      </c>
      <c r="U4073" s="36">
        <f>INDEX([1]ราคาที่ดิน!$B:$G,MATCH($C4073,[1]ราคาที่ดิน!$A:$A,0),MATCH($B4073,[1]ราคาที่ดิน!$B$1:$G$1,0))</f>
        <v>200</v>
      </c>
      <c r="V4073" s="37">
        <f t="shared" si="892"/>
        <v>1290800</v>
      </c>
      <c r="W4073" s="31"/>
      <c r="X4073" s="31"/>
      <c r="Y4073" s="31"/>
      <c r="Z4073" s="31"/>
      <c r="AA4073" s="31"/>
      <c r="AB4073" s="32"/>
      <c r="AC4073" s="38"/>
      <c r="AD4073" s="39"/>
      <c r="AE4073" s="39"/>
      <c r="AF4073" s="40" t="str">
        <f t="shared" si="884"/>
        <v/>
      </c>
      <c r="AG4073" s="41" t="str">
        <f t="shared" si="885"/>
        <v/>
      </c>
      <c r="AH4073" s="42"/>
      <c r="AI4073" s="42"/>
      <c r="AJ4073" s="42"/>
      <c r="AK4073" s="42"/>
      <c r="AL4073" s="31"/>
      <c r="AM4073" s="43" t="str">
        <f t="shared" si="886"/>
        <v>100</v>
      </c>
      <c r="AN4073" s="44">
        <f>INDEX([1]ราคาสิ่งปลูกสร้าง!$D$6:$CC$47,MATCH($AD4073,[1]ราคาสิ่งปลูกสร้าง!$B$6:$B$45,0),MATCH($C$7,[1]ราคาสิ่งปลูกสร้าง!$D$5:$CC$5,0))</f>
        <v>0</v>
      </c>
      <c r="AO4073" s="44">
        <f t="shared" si="887"/>
        <v>0</v>
      </c>
      <c r="AP4073" s="45">
        <f t="shared" si="888"/>
        <v>0</v>
      </c>
      <c r="AQ4073" s="40">
        <f>IF(AP4073=0,0,INDEX([1]ค่าเสื่อมสิ่งปลูกสร้าง!$A$5:$D$105,MATCH($AP4073,[1]ค่าเสื่อมสิ่งปลูกสร้าง!$A$5:$A$105,0),MATCH(AE4073,[1]ค่าเสื่อมสิ่งปลูกสร้าง!$A$3:$D$3)))</f>
        <v>0</v>
      </c>
      <c r="AR4073" s="44">
        <f t="shared" si="893"/>
        <v>0</v>
      </c>
      <c r="AS4073" s="44">
        <f t="shared" si="894"/>
        <v>1290800</v>
      </c>
      <c r="AT4073" s="44">
        <f t="shared" si="895"/>
        <v>1290800</v>
      </c>
      <c r="AU4073" s="46">
        <v>0</v>
      </c>
      <c r="AV4073" s="44">
        <f t="shared" si="889"/>
        <v>1290800</v>
      </c>
      <c r="AW4073" s="47" t="str">
        <f t="shared" si="890"/>
        <v>0.01</v>
      </c>
      <c r="AX4073" s="48"/>
      <c r="AY4073" s="48"/>
      <c r="AZ4073" s="49">
        <v>0</v>
      </c>
      <c r="BA4073" s="48"/>
      <c r="BB4073" s="48"/>
      <c r="BC4073" s="44">
        <f t="shared" si="891"/>
        <v>0</v>
      </c>
      <c r="BD4073" s="50">
        <v>1</v>
      </c>
      <c r="BE4073" s="51" t="e">
        <f>IF(AX4073=1,0,IF(AY4073=1,0,IF(BC4073&gt;#REF!,#REF!,IF(OR(AZ4073&gt;0,BD4073&gt;=0),BC4073+([1]สูตร2!H4061*(100%-AZ4073)-BC4073)*BD4073,[1]สูตร2!H4061*(100%-AZ4073)))))</f>
        <v>#REF!</v>
      </c>
      <c r="BF4073" s="31"/>
    </row>
    <row r="4074" spans="1:58" s="5" customFormat="1" ht="24" customHeight="1" x14ac:dyDescent="0.2">
      <c r="A4074" s="31">
        <v>1344</v>
      </c>
      <c r="B4074" s="31" t="s">
        <v>585</v>
      </c>
      <c r="C4074" s="31" t="s">
        <v>3156</v>
      </c>
      <c r="D4074" s="31" t="s">
        <v>66</v>
      </c>
      <c r="E4074" s="31" t="s">
        <v>3157</v>
      </c>
      <c r="F4074" s="31"/>
      <c r="G4074" s="32" t="s">
        <v>3155</v>
      </c>
      <c r="H4074" s="31">
        <v>40</v>
      </c>
      <c r="I4074" s="31">
        <v>13</v>
      </c>
      <c r="J4074" s="31" t="s">
        <v>3070</v>
      </c>
      <c r="K4074" s="31">
        <v>13</v>
      </c>
      <c r="L4074" s="31">
        <v>0</v>
      </c>
      <c r="M4074" s="31">
        <v>60</v>
      </c>
      <c r="N4074" s="33">
        <v>5260</v>
      </c>
      <c r="O4074" s="33"/>
      <c r="P4074" s="33"/>
      <c r="Q4074" s="33"/>
      <c r="R4074" s="33"/>
      <c r="S4074" s="34" t="str">
        <f t="shared" si="882"/>
        <v>1</v>
      </c>
      <c r="T4074" s="35">
        <f t="shared" si="883"/>
        <v>5260</v>
      </c>
      <c r="U4074" s="36">
        <f>INDEX([1]ราคาที่ดิน!$B:$G,MATCH($C4074,[1]ราคาที่ดิน!$A:$A,0),MATCH($B4074,[1]ราคาที่ดิน!$B$1:$G$1,0))</f>
        <v>50</v>
      </c>
      <c r="V4074" s="37">
        <f t="shared" si="892"/>
        <v>263000</v>
      </c>
      <c r="W4074" s="31"/>
      <c r="X4074" s="31"/>
      <c r="Y4074" s="31"/>
      <c r="Z4074" s="31"/>
      <c r="AA4074" s="31"/>
      <c r="AB4074" s="32"/>
      <c r="AC4074" s="38"/>
      <c r="AD4074" s="39"/>
      <c r="AE4074" s="39"/>
      <c r="AF4074" s="40" t="str">
        <f t="shared" si="884"/>
        <v/>
      </c>
      <c r="AG4074" s="41" t="str">
        <f t="shared" si="885"/>
        <v/>
      </c>
      <c r="AH4074" s="42"/>
      <c r="AI4074" s="42"/>
      <c r="AJ4074" s="42"/>
      <c r="AK4074" s="42"/>
      <c r="AL4074" s="31"/>
      <c r="AM4074" s="43" t="str">
        <f t="shared" si="886"/>
        <v>100</v>
      </c>
      <c r="AN4074" s="44">
        <f>INDEX([1]ราคาสิ่งปลูกสร้าง!$D$6:$CC$47,MATCH($AD4074,[1]ราคาสิ่งปลูกสร้าง!$B$6:$B$45,0),MATCH($C$7,[1]ราคาสิ่งปลูกสร้าง!$D$5:$CC$5,0))</f>
        <v>0</v>
      </c>
      <c r="AO4074" s="44">
        <f t="shared" si="887"/>
        <v>0</v>
      </c>
      <c r="AP4074" s="45">
        <f t="shared" si="888"/>
        <v>0</v>
      </c>
      <c r="AQ4074" s="40">
        <f>IF(AP4074=0,0,INDEX([1]ค่าเสื่อมสิ่งปลูกสร้าง!$A$5:$D$105,MATCH($AP4074,[1]ค่าเสื่อมสิ่งปลูกสร้าง!$A$5:$A$105,0),MATCH(AE4074,[1]ค่าเสื่อมสิ่งปลูกสร้าง!$A$3:$D$3)))</f>
        <v>0</v>
      </c>
      <c r="AR4074" s="44">
        <f t="shared" si="893"/>
        <v>0</v>
      </c>
      <c r="AS4074" s="44">
        <f t="shared" si="894"/>
        <v>263000</v>
      </c>
      <c r="AT4074" s="44">
        <f t="shared" si="895"/>
        <v>263000</v>
      </c>
      <c r="AU4074" s="46">
        <v>0</v>
      </c>
      <c r="AV4074" s="44">
        <f t="shared" si="889"/>
        <v>263000</v>
      </c>
      <c r="AW4074" s="47" t="str">
        <f t="shared" si="890"/>
        <v>0.01</v>
      </c>
      <c r="AX4074" s="48"/>
      <c r="AY4074" s="48"/>
      <c r="AZ4074" s="49">
        <v>0</v>
      </c>
      <c r="BA4074" s="48"/>
      <c r="BB4074" s="48"/>
      <c r="BC4074" s="44">
        <f t="shared" si="891"/>
        <v>0</v>
      </c>
      <c r="BD4074" s="50">
        <v>1</v>
      </c>
      <c r="BE4074" s="51" t="e">
        <f>IF(AX4074=1,0,IF(AY4074=1,0,IF(BC4074&gt;#REF!,#REF!,IF(OR(AZ4074&gt;0,BD4074&gt;=0),BC4074+([1]สูตร2!H4062*(100%-AZ4074)-BC4074)*BD4074,[1]สูตร2!H4062*(100%-AZ4074)))))</f>
        <v>#REF!</v>
      </c>
      <c r="BF4074" s="31"/>
    </row>
    <row r="4075" spans="1:58" s="5" customFormat="1" ht="24" customHeight="1" x14ac:dyDescent="0.2">
      <c r="A4075" s="31"/>
      <c r="B4075" s="31" t="s">
        <v>65</v>
      </c>
      <c r="C4075" s="31">
        <v>28123</v>
      </c>
      <c r="D4075" s="31" t="s">
        <v>66</v>
      </c>
      <c r="E4075" s="31" t="s">
        <v>3157</v>
      </c>
      <c r="F4075" s="31"/>
      <c r="G4075" s="32" t="s">
        <v>3155</v>
      </c>
      <c r="H4075" s="31">
        <v>46</v>
      </c>
      <c r="I4075" s="31">
        <v>1579</v>
      </c>
      <c r="J4075" s="31" t="s">
        <v>3070</v>
      </c>
      <c r="K4075" s="31">
        <v>11</v>
      </c>
      <c r="L4075" s="31">
        <v>3</v>
      </c>
      <c r="M4075" s="31">
        <v>46</v>
      </c>
      <c r="N4075" s="33">
        <v>4746</v>
      </c>
      <c r="O4075" s="33"/>
      <c r="P4075" s="33"/>
      <c r="Q4075" s="33"/>
      <c r="R4075" s="33"/>
      <c r="S4075" s="34" t="str">
        <f t="shared" si="882"/>
        <v>1</v>
      </c>
      <c r="T4075" s="35">
        <f t="shared" si="883"/>
        <v>4746</v>
      </c>
      <c r="U4075" s="36">
        <f>INDEX([1]ราคาที่ดิน!$B:$G,MATCH($C4075,[1]ราคาที่ดิน!$A:$A,0),MATCH($B4075,[1]ราคาที่ดิน!$B$1:$G$1,0))</f>
        <v>65</v>
      </c>
      <c r="V4075" s="37">
        <f t="shared" si="892"/>
        <v>308490</v>
      </c>
      <c r="W4075" s="31"/>
      <c r="X4075" s="31"/>
      <c r="Y4075" s="31"/>
      <c r="Z4075" s="31"/>
      <c r="AA4075" s="31"/>
      <c r="AB4075" s="32"/>
      <c r="AC4075" s="38"/>
      <c r="AD4075" s="39"/>
      <c r="AE4075" s="39"/>
      <c r="AF4075" s="40" t="str">
        <f t="shared" si="884"/>
        <v/>
      </c>
      <c r="AG4075" s="41" t="str">
        <f t="shared" si="885"/>
        <v/>
      </c>
      <c r="AH4075" s="42"/>
      <c r="AI4075" s="42"/>
      <c r="AJ4075" s="42"/>
      <c r="AK4075" s="42"/>
      <c r="AL4075" s="31"/>
      <c r="AM4075" s="43" t="str">
        <f t="shared" si="886"/>
        <v>100</v>
      </c>
      <c r="AN4075" s="44">
        <f>INDEX([1]ราคาสิ่งปลูกสร้าง!$D$6:$CC$47,MATCH($AD4075,[1]ราคาสิ่งปลูกสร้าง!$B$6:$B$45,0),MATCH($C$7,[1]ราคาสิ่งปลูกสร้าง!$D$5:$CC$5,0))</f>
        <v>0</v>
      </c>
      <c r="AO4075" s="44">
        <f t="shared" si="887"/>
        <v>0</v>
      </c>
      <c r="AP4075" s="45">
        <f t="shared" si="888"/>
        <v>0</v>
      </c>
      <c r="AQ4075" s="40">
        <f>IF(AP4075=0,0,INDEX([1]ค่าเสื่อมสิ่งปลูกสร้าง!$A$5:$D$105,MATCH($AP4075,[1]ค่าเสื่อมสิ่งปลูกสร้าง!$A$5:$A$105,0),MATCH(AE4075,[1]ค่าเสื่อมสิ่งปลูกสร้าง!$A$3:$D$3)))</f>
        <v>0</v>
      </c>
      <c r="AR4075" s="44">
        <f t="shared" si="893"/>
        <v>0</v>
      </c>
      <c r="AS4075" s="44">
        <f t="shared" si="894"/>
        <v>308490</v>
      </c>
      <c r="AT4075" s="44">
        <f t="shared" si="895"/>
        <v>308490</v>
      </c>
      <c r="AU4075" s="46">
        <v>0</v>
      </c>
      <c r="AV4075" s="44">
        <f t="shared" si="889"/>
        <v>308490</v>
      </c>
      <c r="AW4075" s="47" t="str">
        <f t="shared" si="890"/>
        <v>0.01</v>
      </c>
      <c r="AX4075" s="48"/>
      <c r="AY4075" s="48"/>
      <c r="AZ4075" s="49">
        <v>0</v>
      </c>
      <c r="BA4075" s="48"/>
      <c r="BB4075" s="48"/>
      <c r="BC4075" s="44">
        <f t="shared" si="891"/>
        <v>0</v>
      </c>
      <c r="BD4075" s="50">
        <v>1</v>
      </c>
      <c r="BE4075" s="51" t="e">
        <f>IF(AX4075=1,0,IF(AY4075=1,0,IF(BC4075&gt;#REF!,#REF!,IF(OR(AZ4075&gt;0,BD4075&gt;=0),BC4075+([1]สูตร2!H4063*(100%-AZ4075)-BC4075)*BD4075,[1]สูตร2!H4063*(100%-AZ4075)))))</f>
        <v>#REF!</v>
      </c>
      <c r="BF4075" s="31"/>
    </row>
    <row r="4076" spans="1:58" s="5" customFormat="1" ht="24" customHeight="1" x14ac:dyDescent="0.2">
      <c r="A4076" s="31"/>
      <c r="B4076" s="31" t="s">
        <v>65</v>
      </c>
      <c r="C4076" s="31">
        <v>3789</v>
      </c>
      <c r="D4076" s="31" t="s">
        <v>66</v>
      </c>
      <c r="E4076" s="31" t="s">
        <v>3157</v>
      </c>
      <c r="F4076" s="31"/>
      <c r="G4076" s="32" t="s">
        <v>3155</v>
      </c>
      <c r="H4076" s="31">
        <v>146</v>
      </c>
      <c r="I4076" s="31">
        <v>2901</v>
      </c>
      <c r="J4076" s="31" t="s">
        <v>3070</v>
      </c>
      <c r="K4076" s="31">
        <v>8</v>
      </c>
      <c r="L4076" s="31">
        <v>0</v>
      </c>
      <c r="M4076" s="31">
        <v>0</v>
      </c>
      <c r="N4076" s="33">
        <v>3200</v>
      </c>
      <c r="O4076" s="33"/>
      <c r="P4076" s="33"/>
      <c r="Q4076" s="33"/>
      <c r="R4076" s="33"/>
      <c r="S4076" s="34" t="str">
        <f t="shared" si="882"/>
        <v>1</v>
      </c>
      <c r="T4076" s="35">
        <f t="shared" si="883"/>
        <v>3200</v>
      </c>
      <c r="U4076" s="36">
        <f>INDEX([1]ราคาที่ดิน!$B:$G,MATCH($C4076,[1]ราคาที่ดิน!$A:$A,0),MATCH($B4076,[1]ราคาที่ดิน!$B$1:$G$1,0))</f>
        <v>200</v>
      </c>
      <c r="V4076" s="37">
        <f t="shared" si="892"/>
        <v>640000</v>
      </c>
      <c r="W4076" s="31"/>
      <c r="X4076" s="31"/>
      <c r="Y4076" s="31"/>
      <c r="Z4076" s="31"/>
      <c r="AA4076" s="31"/>
      <c r="AB4076" s="32"/>
      <c r="AC4076" s="38"/>
      <c r="AD4076" s="39"/>
      <c r="AE4076" s="39"/>
      <c r="AF4076" s="40" t="str">
        <f t="shared" si="884"/>
        <v/>
      </c>
      <c r="AG4076" s="41" t="str">
        <f t="shared" si="885"/>
        <v/>
      </c>
      <c r="AH4076" s="42"/>
      <c r="AI4076" s="42"/>
      <c r="AJ4076" s="42"/>
      <c r="AK4076" s="42"/>
      <c r="AL4076" s="31"/>
      <c r="AM4076" s="43" t="str">
        <f t="shared" si="886"/>
        <v>100</v>
      </c>
      <c r="AN4076" s="44">
        <f>INDEX([1]ราคาสิ่งปลูกสร้าง!$D$6:$CC$47,MATCH($AD4076,[1]ราคาสิ่งปลูกสร้าง!$B$6:$B$45,0),MATCH($C$7,[1]ราคาสิ่งปลูกสร้าง!$D$5:$CC$5,0))</f>
        <v>0</v>
      </c>
      <c r="AO4076" s="44">
        <f t="shared" si="887"/>
        <v>0</v>
      </c>
      <c r="AP4076" s="45">
        <f t="shared" si="888"/>
        <v>0</v>
      </c>
      <c r="AQ4076" s="40">
        <f>IF(AP4076=0,0,INDEX([1]ค่าเสื่อมสิ่งปลูกสร้าง!$A$5:$D$105,MATCH($AP4076,[1]ค่าเสื่อมสิ่งปลูกสร้าง!$A$5:$A$105,0),MATCH(AE4076,[1]ค่าเสื่อมสิ่งปลูกสร้าง!$A$3:$D$3)))</f>
        <v>0</v>
      </c>
      <c r="AR4076" s="44">
        <f t="shared" si="893"/>
        <v>0</v>
      </c>
      <c r="AS4076" s="44">
        <f t="shared" si="894"/>
        <v>640000</v>
      </c>
      <c r="AT4076" s="44">
        <f t="shared" si="895"/>
        <v>640000</v>
      </c>
      <c r="AU4076" s="46">
        <v>0</v>
      </c>
      <c r="AV4076" s="44">
        <f t="shared" si="889"/>
        <v>640000</v>
      </c>
      <c r="AW4076" s="47" t="str">
        <f t="shared" si="890"/>
        <v>0.01</v>
      </c>
      <c r="AX4076" s="48"/>
      <c r="AY4076" s="48"/>
      <c r="AZ4076" s="49">
        <v>0</v>
      </c>
      <c r="BA4076" s="48"/>
      <c r="BB4076" s="48"/>
      <c r="BC4076" s="44">
        <f t="shared" si="891"/>
        <v>0</v>
      </c>
      <c r="BD4076" s="50">
        <v>1</v>
      </c>
      <c r="BE4076" s="51" t="e">
        <f>IF(AX4076=1,0,IF(AY4076=1,0,IF(BC4076&gt;#REF!,#REF!,IF(OR(AZ4076&gt;0,BD4076&gt;=0),BC4076+([1]สูตร2!H4064*(100%-AZ4076)-BC4076)*BD4076,[1]สูตร2!H4064*(100%-AZ4076)))))</f>
        <v>#REF!</v>
      </c>
      <c r="BF4076" s="31"/>
    </row>
    <row r="4077" spans="1:58" s="5" customFormat="1" ht="24" customHeight="1" x14ac:dyDescent="0.2">
      <c r="A4077" s="31"/>
      <c r="B4077" s="31" t="s">
        <v>65</v>
      </c>
      <c r="C4077" s="31">
        <v>4254</v>
      </c>
      <c r="D4077" s="31" t="s">
        <v>66</v>
      </c>
      <c r="E4077" s="31" t="s">
        <v>3157</v>
      </c>
      <c r="F4077" s="31"/>
      <c r="G4077" s="32" t="s">
        <v>3155</v>
      </c>
      <c r="H4077" s="31">
        <v>168</v>
      </c>
      <c r="I4077" s="31">
        <v>3014</v>
      </c>
      <c r="J4077" s="31" t="s">
        <v>3070</v>
      </c>
      <c r="K4077" s="31">
        <v>8</v>
      </c>
      <c r="L4077" s="31">
        <v>1</v>
      </c>
      <c r="M4077" s="31">
        <v>50</v>
      </c>
      <c r="N4077" s="33">
        <v>3350</v>
      </c>
      <c r="O4077" s="33"/>
      <c r="P4077" s="33"/>
      <c r="Q4077" s="33"/>
      <c r="R4077" s="33"/>
      <c r="S4077" s="34" t="str">
        <f t="shared" si="882"/>
        <v>1</v>
      </c>
      <c r="T4077" s="35">
        <f t="shared" si="883"/>
        <v>3350</v>
      </c>
      <c r="U4077" s="36">
        <f>INDEX([1]ราคาที่ดิน!$B:$G,MATCH($C4077,[1]ราคาที่ดิน!$A:$A,0),MATCH($B4077,[1]ราคาที่ดิน!$B$1:$G$1,0))</f>
        <v>200</v>
      </c>
      <c r="V4077" s="37">
        <f t="shared" si="892"/>
        <v>670000</v>
      </c>
      <c r="W4077" s="31"/>
      <c r="X4077" s="31"/>
      <c r="Y4077" s="31"/>
      <c r="Z4077" s="31"/>
      <c r="AA4077" s="31"/>
      <c r="AB4077" s="32"/>
      <c r="AC4077" s="38"/>
      <c r="AD4077" s="39"/>
      <c r="AE4077" s="39"/>
      <c r="AF4077" s="40" t="str">
        <f t="shared" si="884"/>
        <v/>
      </c>
      <c r="AG4077" s="41" t="str">
        <f t="shared" si="885"/>
        <v/>
      </c>
      <c r="AH4077" s="42"/>
      <c r="AI4077" s="42"/>
      <c r="AJ4077" s="42"/>
      <c r="AK4077" s="42"/>
      <c r="AL4077" s="31"/>
      <c r="AM4077" s="43" t="str">
        <f t="shared" si="886"/>
        <v>100</v>
      </c>
      <c r="AN4077" s="44">
        <f>INDEX([1]ราคาสิ่งปลูกสร้าง!$D$6:$CC$47,MATCH($AD4077,[1]ราคาสิ่งปลูกสร้าง!$B$6:$B$45,0),MATCH($C$7,[1]ราคาสิ่งปลูกสร้าง!$D$5:$CC$5,0))</f>
        <v>0</v>
      </c>
      <c r="AO4077" s="44">
        <f t="shared" si="887"/>
        <v>0</v>
      </c>
      <c r="AP4077" s="45">
        <f t="shared" si="888"/>
        <v>0</v>
      </c>
      <c r="AQ4077" s="40">
        <f>IF(AP4077=0,0,INDEX([1]ค่าเสื่อมสิ่งปลูกสร้าง!$A$5:$D$105,MATCH($AP4077,[1]ค่าเสื่อมสิ่งปลูกสร้าง!$A$5:$A$105,0),MATCH(AE4077,[1]ค่าเสื่อมสิ่งปลูกสร้าง!$A$3:$D$3)))</f>
        <v>0</v>
      </c>
      <c r="AR4077" s="44">
        <f t="shared" si="893"/>
        <v>0</v>
      </c>
      <c r="AS4077" s="44">
        <f t="shared" si="894"/>
        <v>670000</v>
      </c>
      <c r="AT4077" s="44">
        <f t="shared" si="895"/>
        <v>670000</v>
      </c>
      <c r="AU4077" s="46">
        <v>0</v>
      </c>
      <c r="AV4077" s="44">
        <f t="shared" si="889"/>
        <v>670000</v>
      </c>
      <c r="AW4077" s="47" t="str">
        <f t="shared" si="890"/>
        <v>0.01</v>
      </c>
      <c r="AX4077" s="48"/>
      <c r="AY4077" s="48"/>
      <c r="AZ4077" s="49">
        <v>0</v>
      </c>
      <c r="BA4077" s="48"/>
      <c r="BB4077" s="48"/>
      <c r="BC4077" s="44">
        <f t="shared" si="891"/>
        <v>0</v>
      </c>
      <c r="BD4077" s="50">
        <v>1</v>
      </c>
      <c r="BE4077" s="51" t="e">
        <f>IF(AX4077=1,0,IF(AY4077=1,0,IF(BC4077&gt;#REF!,#REF!,IF(OR(AZ4077&gt;0,BD4077&gt;=0),BC4077+([1]สูตร2!H4065*(100%-AZ4077)-BC4077)*BD4077,[1]สูตร2!H4065*(100%-AZ4077)))))</f>
        <v>#REF!</v>
      </c>
      <c r="BF4077" s="31"/>
    </row>
    <row r="4078" spans="1:58" s="5" customFormat="1" ht="24" customHeight="1" x14ac:dyDescent="0.2">
      <c r="A4078" s="31"/>
      <c r="B4078" s="31" t="s">
        <v>65</v>
      </c>
      <c r="C4078" s="31">
        <v>4031</v>
      </c>
      <c r="D4078" s="31" t="s">
        <v>66</v>
      </c>
      <c r="E4078" s="31" t="s">
        <v>3157</v>
      </c>
      <c r="F4078" s="31"/>
      <c r="G4078" s="32" t="s">
        <v>3155</v>
      </c>
      <c r="H4078" s="31">
        <v>24</v>
      </c>
      <c r="I4078" s="31">
        <v>2965</v>
      </c>
      <c r="J4078" s="31" t="s">
        <v>3070</v>
      </c>
      <c r="K4078" s="31">
        <v>0</v>
      </c>
      <c r="L4078" s="31">
        <v>1</v>
      </c>
      <c r="M4078" s="31">
        <v>0</v>
      </c>
      <c r="N4078" s="33"/>
      <c r="O4078" s="33">
        <v>100</v>
      </c>
      <c r="P4078" s="33"/>
      <c r="Q4078" s="33"/>
      <c r="R4078" s="33"/>
      <c r="S4078" s="34" t="str">
        <f t="shared" si="882"/>
        <v>2</v>
      </c>
      <c r="T4078" s="35">
        <f t="shared" si="883"/>
        <v>100</v>
      </c>
      <c r="U4078" s="36">
        <f>INDEX([1]ราคาที่ดิน!$B:$G,MATCH($C4078,[1]ราคาที่ดิน!$A:$A,0),MATCH($B4078,[1]ราคาที่ดิน!$B$1:$G$1,0))</f>
        <v>200</v>
      </c>
      <c r="V4078" s="37">
        <f t="shared" si="892"/>
        <v>20000</v>
      </c>
      <c r="W4078" s="31">
        <v>1</v>
      </c>
      <c r="X4078" s="31" t="s">
        <v>3158</v>
      </c>
      <c r="Y4078" s="31" t="s">
        <v>71</v>
      </c>
      <c r="Z4078" s="31" t="s">
        <v>3159</v>
      </c>
      <c r="AA4078" s="31"/>
      <c r="AB4078" s="32" t="s">
        <v>3155</v>
      </c>
      <c r="AC4078" s="38"/>
      <c r="AD4078" s="39" t="s">
        <v>73</v>
      </c>
      <c r="AE4078" s="39" t="s">
        <v>74</v>
      </c>
      <c r="AF4078" s="40" t="str">
        <f t="shared" si="884"/>
        <v>2</v>
      </c>
      <c r="AG4078" s="41">
        <f t="shared" si="885"/>
        <v>64</v>
      </c>
      <c r="AH4078" s="42"/>
      <c r="AI4078" s="42">
        <v>64</v>
      </c>
      <c r="AJ4078" s="42"/>
      <c r="AK4078" s="42"/>
      <c r="AL4078" s="31">
        <v>40</v>
      </c>
      <c r="AM4078" s="43" t="str">
        <f t="shared" si="886"/>
        <v>100</v>
      </c>
      <c r="AN4078" s="44">
        <f>INDEX([1]ราคาสิ่งปลูกสร้าง!$D$6:$CC$47,MATCH($AD4078,[1]ราคาสิ่งปลูกสร้าง!$B$6:$B$45,0),MATCH($C$7,[1]ราคาสิ่งปลูกสร้าง!$D$5:$CC$5,0))</f>
        <v>6500</v>
      </c>
      <c r="AO4078" s="44">
        <f t="shared" si="887"/>
        <v>416000</v>
      </c>
      <c r="AP4078" s="45">
        <f t="shared" si="888"/>
        <v>40</v>
      </c>
      <c r="AQ4078" s="40">
        <f>IF(AP4078=0,0,INDEX([1]ค่าเสื่อมสิ่งปลูกสร้าง!$A$5:$D$105,MATCH($AP4078,[1]ค่าเสื่อมสิ่งปลูกสร้าง!$A$5:$A$105,0),MATCH(AE4078,[1]ค่าเสื่อมสิ่งปลูกสร้าง!$A$3:$D$3)))</f>
        <v>70</v>
      </c>
      <c r="AR4078" s="44">
        <f t="shared" si="893"/>
        <v>124800</v>
      </c>
      <c r="AS4078" s="44">
        <f t="shared" si="894"/>
        <v>144800</v>
      </c>
      <c r="AT4078" s="44">
        <f t="shared" si="895"/>
        <v>144800</v>
      </c>
      <c r="AU4078" s="46">
        <v>0</v>
      </c>
      <c r="AV4078" s="44">
        <f t="shared" si="889"/>
        <v>144800</v>
      </c>
      <c r="AW4078" s="47" t="str">
        <f t="shared" si="890"/>
        <v>0.02</v>
      </c>
      <c r="AX4078" s="48"/>
      <c r="AY4078" s="48"/>
      <c r="AZ4078" s="49">
        <v>0</v>
      </c>
      <c r="BA4078" s="48"/>
      <c r="BB4078" s="48"/>
      <c r="BC4078" s="44">
        <f t="shared" si="891"/>
        <v>0</v>
      </c>
      <c r="BD4078" s="50">
        <v>1</v>
      </c>
      <c r="BE4078" s="51" t="e">
        <f>IF(AX4078=1,0,IF(AY4078=1,0,IF(BC4078&gt;#REF!,#REF!,IF(OR(AZ4078&gt;0,BD4078&gt;=0),BC4078+([1]สูตร2!H4066*(100%-AZ4078)-BC4078)*BD4078,[1]สูตร2!H4066*(100%-AZ4078)))))</f>
        <v>#REF!</v>
      </c>
      <c r="BF4078" s="31"/>
    </row>
    <row r="4079" spans="1:58" s="5" customFormat="1" ht="24" customHeight="1" x14ac:dyDescent="0.2">
      <c r="A4079" s="31"/>
      <c r="B4079" s="31" t="s">
        <v>65</v>
      </c>
      <c r="C4079" s="31">
        <v>4031</v>
      </c>
      <c r="D4079" s="31" t="s">
        <v>66</v>
      </c>
      <c r="E4079" s="31" t="s">
        <v>3157</v>
      </c>
      <c r="F4079" s="31"/>
      <c r="G4079" s="32" t="s">
        <v>3155</v>
      </c>
      <c r="H4079" s="31">
        <v>24</v>
      </c>
      <c r="I4079" s="31">
        <v>2965</v>
      </c>
      <c r="J4079" s="31" t="s">
        <v>3070</v>
      </c>
      <c r="K4079" s="31">
        <v>0</v>
      </c>
      <c r="L4079" s="31">
        <v>0</v>
      </c>
      <c r="M4079" s="31">
        <v>17</v>
      </c>
      <c r="N4079" s="33"/>
      <c r="O4079" s="33">
        <v>17</v>
      </c>
      <c r="P4079" s="33"/>
      <c r="Q4079" s="33"/>
      <c r="R4079" s="33"/>
      <c r="S4079" s="34" t="str">
        <f t="shared" si="882"/>
        <v>2</v>
      </c>
      <c r="T4079" s="35">
        <f t="shared" si="883"/>
        <v>17</v>
      </c>
      <c r="U4079" s="36">
        <f>INDEX([1]ราคาที่ดิน!$B:$G,MATCH($C4079,[1]ราคาที่ดิน!$A:$A,0),MATCH($B4079,[1]ราคาที่ดิน!$B$1:$G$1,0))</f>
        <v>200</v>
      </c>
      <c r="V4079" s="37">
        <f t="shared" si="892"/>
        <v>3400</v>
      </c>
      <c r="W4079" s="31">
        <v>1</v>
      </c>
      <c r="X4079" s="31" t="s">
        <v>3158</v>
      </c>
      <c r="Y4079" s="31" t="s">
        <v>71</v>
      </c>
      <c r="Z4079" s="31" t="s">
        <v>3159</v>
      </c>
      <c r="AA4079" s="31"/>
      <c r="AB4079" s="32" t="s">
        <v>3155</v>
      </c>
      <c r="AC4079" s="38"/>
      <c r="AD4079" s="39" t="s">
        <v>75</v>
      </c>
      <c r="AE4079" s="39" t="s">
        <v>76</v>
      </c>
      <c r="AF4079" s="40" t="str">
        <f t="shared" si="884"/>
        <v>1</v>
      </c>
      <c r="AG4079" s="41">
        <f t="shared" si="885"/>
        <v>14</v>
      </c>
      <c r="AH4079" s="42">
        <v>14</v>
      </c>
      <c r="AI4079" s="42"/>
      <c r="AJ4079" s="42"/>
      <c r="AK4079" s="42"/>
      <c r="AL4079" s="31">
        <v>30</v>
      </c>
      <c r="AM4079" s="43" t="str">
        <f t="shared" si="886"/>
        <v>100</v>
      </c>
      <c r="AN4079" s="44">
        <f>INDEX([1]ราคาสิ่งปลูกสร้าง!$D$6:$CC$47,MATCH($AD4079,[1]ราคาสิ่งปลูกสร้าง!$B$6:$B$45,0),MATCH($C$7,[1]ราคาสิ่งปลูกสร้าง!$D$5:$CC$5,0))</f>
        <v>5400</v>
      </c>
      <c r="AO4079" s="44">
        <f t="shared" si="887"/>
        <v>75600</v>
      </c>
      <c r="AP4079" s="45">
        <f t="shared" si="888"/>
        <v>30</v>
      </c>
      <c r="AQ4079" s="40">
        <f>IF(AP4079=0,0,INDEX([1]ค่าเสื่อมสิ่งปลูกสร้าง!$A$5:$D$105,MATCH($AP4079,[1]ค่าเสื่อมสิ่งปลูกสร้าง!$A$5:$A$105,0),MATCH(AE4079,[1]ค่าเสื่อมสิ่งปลูกสร้าง!$A$3:$D$3)))</f>
        <v>93</v>
      </c>
      <c r="AR4079" s="44">
        <f t="shared" si="893"/>
        <v>5292.0000000000009</v>
      </c>
      <c r="AS4079" s="44">
        <f t="shared" si="894"/>
        <v>8692</v>
      </c>
      <c r="AT4079" s="44">
        <f t="shared" si="895"/>
        <v>8692</v>
      </c>
      <c r="AU4079" s="46">
        <v>0</v>
      </c>
      <c r="AV4079" s="44">
        <f t="shared" si="889"/>
        <v>8692</v>
      </c>
      <c r="AW4079" s="47" t="str">
        <f t="shared" si="890"/>
        <v>0.01</v>
      </c>
      <c r="AX4079" s="48"/>
      <c r="AY4079" s="48"/>
      <c r="AZ4079" s="49">
        <v>0</v>
      </c>
      <c r="BA4079" s="48"/>
      <c r="BB4079" s="48"/>
      <c r="BC4079" s="44">
        <f t="shared" si="891"/>
        <v>0</v>
      </c>
      <c r="BD4079" s="50">
        <v>1</v>
      </c>
      <c r="BE4079" s="51" t="e">
        <f>IF(AX4079=1,0,IF(AY4079=1,0,IF(BC4079&gt;#REF!,#REF!,IF(OR(AZ4079&gt;0,BD4079&gt;=0),BC4079+([1]สูตร2!H4067*(100%-AZ4079)-BC4079)*BD4079,[1]สูตร2!H4067*(100%-AZ4079)))))</f>
        <v>#REF!</v>
      </c>
      <c r="BF4079" s="31"/>
    </row>
    <row r="4080" spans="1:58" s="5" customFormat="1" ht="24" customHeight="1" x14ac:dyDescent="0.2">
      <c r="A4080" s="31">
        <v>1345</v>
      </c>
      <c r="B4080" s="31" t="s">
        <v>65</v>
      </c>
      <c r="C4080" s="31">
        <v>27263</v>
      </c>
      <c r="D4080" s="31" t="s">
        <v>66</v>
      </c>
      <c r="E4080" s="31" t="s">
        <v>3160</v>
      </c>
      <c r="F4080" s="31"/>
      <c r="G4080" s="32" t="s">
        <v>3161</v>
      </c>
      <c r="H4080" s="31">
        <v>3</v>
      </c>
      <c r="I4080" s="31">
        <v>1228</v>
      </c>
      <c r="J4080" s="31" t="s">
        <v>3070</v>
      </c>
      <c r="K4080" s="31">
        <v>12</v>
      </c>
      <c r="L4080" s="31">
        <v>2</v>
      </c>
      <c r="M4080" s="31">
        <v>90</v>
      </c>
      <c r="N4080" s="33">
        <v>5090</v>
      </c>
      <c r="O4080" s="33"/>
      <c r="P4080" s="33"/>
      <c r="Q4080" s="33"/>
      <c r="R4080" s="33"/>
      <c r="S4080" s="34" t="str">
        <f t="shared" si="882"/>
        <v>1</v>
      </c>
      <c r="T4080" s="35">
        <f t="shared" si="883"/>
        <v>5090</v>
      </c>
      <c r="U4080" s="36">
        <f>INDEX([1]ราคาที่ดิน!$B:$G,MATCH($C4080,[1]ราคาที่ดิน!$A:$A,0),MATCH($B4080,[1]ราคาที่ดิน!$B$1:$G$1,0))</f>
        <v>50</v>
      </c>
      <c r="V4080" s="37">
        <f t="shared" si="892"/>
        <v>254500</v>
      </c>
      <c r="W4080" s="31"/>
      <c r="X4080" s="31"/>
      <c r="Y4080" s="31"/>
      <c r="Z4080" s="31"/>
      <c r="AA4080" s="31"/>
      <c r="AB4080" s="32"/>
      <c r="AC4080" s="38"/>
      <c r="AD4080" s="39"/>
      <c r="AE4080" s="39"/>
      <c r="AF4080" s="40" t="str">
        <f t="shared" si="884"/>
        <v/>
      </c>
      <c r="AG4080" s="41" t="str">
        <f t="shared" si="885"/>
        <v/>
      </c>
      <c r="AH4080" s="42"/>
      <c r="AI4080" s="42"/>
      <c r="AJ4080" s="42"/>
      <c r="AK4080" s="42"/>
      <c r="AL4080" s="31"/>
      <c r="AM4080" s="43" t="str">
        <f t="shared" si="886"/>
        <v>100</v>
      </c>
      <c r="AN4080" s="44">
        <f>INDEX([1]ราคาสิ่งปลูกสร้าง!$D$6:$CC$47,MATCH($AD4080,[1]ราคาสิ่งปลูกสร้าง!$B$6:$B$45,0),MATCH($C$7,[1]ราคาสิ่งปลูกสร้าง!$D$5:$CC$5,0))</f>
        <v>0</v>
      </c>
      <c r="AO4080" s="44">
        <f t="shared" si="887"/>
        <v>0</v>
      </c>
      <c r="AP4080" s="45">
        <f t="shared" si="888"/>
        <v>0</v>
      </c>
      <c r="AQ4080" s="40">
        <f>IF(AP4080=0,0,INDEX([1]ค่าเสื่อมสิ่งปลูกสร้าง!$A$5:$D$105,MATCH($AP4080,[1]ค่าเสื่อมสิ่งปลูกสร้าง!$A$5:$A$105,0),MATCH(AE4080,[1]ค่าเสื่อมสิ่งปลูกสร้าง!$A$3:$D$3)))</f>
        <v>0</v>
      </c>
      <c r="AR4080" s="44">
        <f t="shared" si="893"/>
        <v>0</v>
      </c>
      <c r="AS4080" s="44">
        <f t="shared" si="894"/>
        <v>254500</v>
      </c>
      <c r="AT4080" s="44">
        <f t="shared" si="895"/>
        <v>254500</v>
      </c>
      <c r="AU4080" s="46">
        <v>0</v>
      </c>
      <c r="AV4080" s="44">
        <f t="shared" si="889"/>
        <v>254500</v>
      </c>
      <c r="AW4080" s="47" t="str">
        <f t="shared" si="890"/>
        <v>0.01</v>
      </c>
      <c r="AX4080" s="48"/>
      <c r="AY4080" s="48"/>
      <c r="AZ4080" s="49">
        <v>0</v>
      </c>
      <c r="BA4080" s="48"/>
      <c r="BB4080" s="48"/>
      <c r="BC4080" s="44">
        <f t="shared" si="891"/>
        <v>0</v>
      </c>
      <c r="BD4080" s="50">
        <v>1</v>
      </c>
      <c r="BE4080" s="51" t="e">
        <f>IF(AX4080=1,0,IF(AY4080=1,0,IF(BC4080&gt;#REF!,#REF!,IF(OR(AZ4080&gt;0,BD4080&gt;=0),BC4080+([1]สูตร2!H4068*(100%-AZ4080)-BC4080)*BD4080,[1]สูตร2!H4068*(100%-AZ4080)))))</f>
        <v>#REF!</v>
      </c>
      <c r="BF4080" s="31"/>
    </row>
    <row r="4081" spans="1:58" s="5" customFormat="1" ht="24" customHeight="1" x14ac:dyDescent="0.2">
      <c r="A4081" s="31"/>
      <c r="B4081" s="31" t="s">
        <v>65</v>
      </c>
      <c r="C4081" s="31">
        <v>13304</v>
      </c>
      <c r="D4081" s="31" t="s">
        <v>66</v>
      </c>
      <c r="E4081" s="31" t="s">
        <v>3160</v>
      </c>
      <c r="F4081" s="31"/>
      <c r="G4081" s="32" t="s">
        <v>3161</v>
      </c>
      <c r="H4081" s="31">
        <v>63</v>
      </c>
      <c r="I4081" s="31">
        <v>783</v>
      </c>
      <c r="J4081" s="31" t="s">
        <v>3070</v>
      </c>
      <c r="K4081" s="31">
        <v>0</v>
      </c>
      <c r="L4081" s="31">
        <v>0</v>
      </c>
      <c r="M4081" s="31">
        <v>50</v>
      </c>
      <c r="N4081" s="33"/>
      <c r="O4081" s="33">
        <v>50</v>
      </c>
      <c r="P4081" s="33"/>
      <c r="Q4081" s="33"/>
      <c r="R4081" s="33"/>
      <c r="S4081" s="34" t="str">
        <f t="shared" si="882"/>
        <v>2</v>
      </c>
      <c r="T4081" s="35">
        <f t="shared" si="883"/>
        <v>50</v>
      </c>
      <c r="U4081" s="36">
        <f>INDEX([1]ราคาที่ดิน!$B:$G,MATCH($C4081,[1]ราคาที่ดิน!$A:$A,0),MATCH($B4081,[1]ราคาที่ดิน!$B$1:$G$1,0))</f>
        <v>50</v>
      </c>
      <c r="V4081" s="37">
        <f t="shared" si="892"/>
        <v>2500</v>
      </c>
      <c r="W4081" s="31">
        <v>1</v>
      </c>
      <c r="X4081" s="31" t="s">
        <v>3162</v>
      </c>
      <c r="Y4081" s="31" t="s">
        <v>66</v>
      </c>
      <c r="Z4081" s="31" t="s">
        <v>3160</v>
      </c>
      <c r="AA4081" s="31"/>
      <c r="AB4081" s="32" t="s">
        <v>3161</v>
      </c>
      <c r="AC4081" s="38"/>
      <c r="AD4081" s="39" t="s">
        <v>73</v>
      </c>
      <c r="AE4081" s="39" t="s">
        <v>74</v>
      </c>
      <c r="AF4081" s="40" t="str">
        <f t="shared" si="884"/>
        <v>2</v>
      </c>
      <c r="AG4081" s="41">
        <f t="shared" si="885"/>
        <v>64</v>
      </c>
      <c r="AH4081" s="42"/>
      <c r="AI4081" s="42">
        <v>64</v>
      </c>
      <c r="AJ4081" s="42"/>
      <c r="AK4081" s="42"/>
      <c r="AL4081" s="31">
        <v>1</v>
      </c>
      <c r="AM4081" s="43" t="str">
        <f t="shared" si="886"/>
        <v>100</v>
      </c>
      <c r="AN4081" s="44">
        <f>INDEX([1]ราคาสิ่งปลูกสร้าง!$D$6:$CC$47,MATCH($AD4081,[1]ราคาสิ่งปลูกสร้าง!$B$6:$B$45,0),MATCH($C$7,[1]ราคาสิ่งปลูกสร้าง!$D$5:$CC$5,0))</f>
        <v>6500</v>
      </c>
      <c r="AO4081" s="44">
        <f t="shared" si="887"/>
        <v>416000</v>
      </c>
      <c r="AP4081" s="45">
        <f t="shared" si="888"/>
        <v>1</v>
      </c>
      <c r="AQ4081" s="40">
        <f>IF(AP4081=0,0,INDEX([1]ค่าเสื่อมสิ่งปลูกสร้าง!$A$5:$D$105,MATCH($AP4081,[1]ค่าเสื่อมสิ่งปลูกสร้าง!$A$5:$A$105,0),MATCH(AE4081,[1]ค่าเสื่อมสิ่งปลูกสร้าง!$A$3:$D$3)))</f>
        <v>1</v>
      </c>
      <c r="AR4081" s="44">
        <f t="shared" si="893"/>
        <v>411840</v>
      </c>
      <c r="AS4081" s="44">
        <f t="shared" si="894"/>
        <v>414340</v>
      </c>
      <c r="AT4081" s="44">
        <f t="shared" si="895"/>
        <v>414340</v>
      </c>
      <c r="AU4081" s="46">
        <v>0</v>
      </c>
      <c r="AV4081" s="44">
        <f t="shared" si="889"/>
        <v>414340</v>
      </c>
      <c r="AW4081" s="47" t="str">
        <f t="shared" si="890"/>
        <v>0.02</v>
      </c>
      <c r="AX4081" s="48"/>
      <c r="AY4081" s="48"/>
      <c r="AZ4081" s="49">
        <v>0</v>
      </c>
      <c r="BA4081" s="48"/>
      <c r="BB4081" s="48"/>
      <c r="BC4081" s="44">
        <f t="shared" si="891"/>
        <v>0</v>
      </c>
      <c r="BD4081" s="50">
        <v>1</v>
      </c>
      <c r="BE4081" s="51" t="e">
        <f>IF(AX4081=1,0,IF(AY4081=1,0,IF(BC4081&gt;#REF!,#REF!,IF(OR(AZ4081&gt;0,BD4081&gt;=0),BC4081+([1]สูตร2!H4069*(100%-AZ4081)-BC4081)*BD4081,[1]สูตร2!H4069*(100%-AZ4081)))))</f>
        <v>#REF!</v>
      </c>
      <c r="BF4081" s="31"/>
    </row>
    <row r="4082" spans="1:58" s="5" customFormat="1" ht="24" customHeight="1" x14ac:dyDescent="0.2">
      <c r="A4082" s="31"/>
      <c r="B4082" s="31" t="s">
        <v>65</v>
      </c>
      <c r="C4082" s="31">
        <v>13304</v>
      </c>
      <c r="D4082" s="31" t="s">
        <v>66</v>
      </c>
      <c r="E4082" s="31" t="s">
        <v>3160</v>
      </c>
      <c r="F4082" s="31"/>
      <c r="G4082" s="32" t="s">
        <v>3161</v>
      </c>
      <c r="H4082" s="31">
        <v>63</v>
      </c>
      <c r="I4082" s="31">
        <v>783</v>
      </c>
      <c r="J4082" s="31" t="s">
        <v>3070</v>
      </c>
      <c r="K4082" s="31">
        <v>0</v>
      </c>
      <c r="L4082" s="31">
        <v>0</v>
      </c>
      <c r="M4082" s="31">
        <v>50</v>
      </c>
      <c r="N4082" s="33"/>
      <c r="O4082" s="33">
        <v>50</v>
      </c>
      <c r="P4082" s="33"/>
      <c r="Q4082" s="33"/>
      <c r="R4082" s="33"/>
      <c r="S4082" s="34" t="str">
        <f t="shared" si="882"/>
        <v>2</v>
      </c>
      <c r="T4082" s="35">
        <f t="shared" si="883"/>
        <v>50</v>
      </c>
      <c r="U4082" s="36">
        <f>INDEX([1]ราคาที่ดิน!$B:$G,MATCH($C4082,[1]ราคาที่ดิน!$A:$A,0),MATCH($B4082,[1]ราคาที่ดิน!$B$1:$G$1,0))</f>
        <v>50</v>
      </c>
      <c r="V4082" s="37">
        <f t="shared" si="892"/>
        <v>2500</v>
      </c>
      <c r="W4082" s="31">
        <v>1</v>
      </c>
      <c r="X4082" s="31" t="s">
        <v>3162</v>
      </c>
      <c r="Y4082" s="31" t="s">
        <v>66</v>
      </c>
      <c r="Z4082" s="31" t="s">
        <v>3160</v>
      </c>
      <c r="AA4082" s="31"/>
      <c r="AB4082" s="32" t="s">
        <v>3161</v>
      </c>
      <c r="AC4082" s="38"/>
      <c r="AD4082" s="39" t="s">
        <v>75</v>
      </c>
      <c r="AE4082" s="39" t="s">
        <v>76</v>
      </c>
      <c r="AF4082" s="40" t="str">
        <f t="shared" si="884"/>
        <v>1</v>
      </c>
      <c r="AG4082" s="41">
        <f t="shared" si="885"/>
        <v>15.75</v>
      </c>
      <c r="AH4082" s="42">
        <v>15.75</v>
      </c>
      <c r="AI4082" s="42"/>
      <c r="AJ4082" s="42"/>
      <c r="AK4082" s="42"/>
      <c r="AL4082" s="31">
        <v>10</v>
      </c>
      <c r="AM4082" s="43" t="str">
        <f t="shared" si="886"/>
        <v>100</v>
      </c>
      <c r="AN4082" s="44">
        <f>INDEX([1]ราคาสิ่งปลูกสร้าง!$D$6:$CC$47,MATCH($AD4082,[1]ราคาสิ่งปลูกสร้าง!$B$6:$B$45,0),MATCH($C$7,[1]ราคาสิ่งปลูกสร้าง!$D$5:$CC$5,0))</f>
        <v>5400</v>
      </c>
      <c r="AO4082" s="44">
        <f t="shared" si="887"/>
        <v>85050</v>
      </c>
      <c r="AP4082" s="45">
        <f t="shared" si="888"/>
        <v>10</v>
      </c>
      <c r="AQ4082" s="40">
        <f>IF(AP4082=0,0,INDEX([1]ค่าเสื่อมสิ่งปลูกสร้าง!$A$5:$D$105,MATCH($AP4082,[1]ค่าเสื่อมสิ่งปลูกสร้าง!$A$5:$A$105,0),MATCH(AE4082,[1]ค่าเสื่อมสิ่งปลูกสร้าง!$A$3:$D$3)))</f>
        <v>40</v>
      </c>
      <c r="AR4082" s="44">
        <f t="shared" si="893"/>
        <v>51030</v>
      </c>
      <c r="AS4082" s="44">
        <f t="shared" si="894"/>
        <v>53530</v>
      </c>
      <c r="AT4082" s="44">
        <f t="shared" si="895"/>
        <v>53530</v>
      </c>
      <c r="AU4082" s="46">
        <v>0</v>
      </c>
      <c r="AV4082" s="44">
        <f t="shared" si="889"/>
        <v>53530</v>
      </c>
      <c r="AW4082" s="47" t="str">
        <f t="shared" si="890"/>
        <v>0.01</v>
      </c>
      <c r="AX4082" s="48"/>
      <c r="AY4082" s="48"/>
      <c r="AZ4082" s="49">
        <v>0</v>
      </c>
      <c r="BA4082" s="48"/>
      <c r="BB4082" s="48"/>
      <c r="BC4082" s="44">
        <f t="shared" si="891"/>
        <v>0</v>
      </c>
      <c r="BD4082" s="50">
        <v>1</v>
      </c>
      <c r="BE4082" s="51" t="e">
        <f>IF(AX4082=1,0,IF(AY4082=1,0,IF(BC4082&gt;#REF!,#REF!,IF(OR(AZ4082&gt;0,BD4082&gt;=0),BC4082+([1]สูตร2!H4070*(100%-AZ4082)-BC4082)*BD4082,[1]สูตร2!H4070*(100%-AZ4082)))))</f>
        <v>#REF!</v>
      </c>
      <c r="BF4082" s="31"/>
    </row>
    <row r="4083" spans="1:58" s="5" customFormat="1" ht="24" customHeight="1" x14ac:dyDescent="0.2">
      <c r="A4083" s="31"/>
      <c r="B4083" s="31" t="s">
        <v>65</v>
      </c>
      <c r="C4083" s="31">
        <v>13304</v>
      </c>
      <c r="D4083" s="31" t="s">
        <v>66</v>
      </c>
      <c r="E4083" s="31" t="s">
        <v>3160</v>
      </c>
      <c r="F4083" s="31"/>
      <c r="G4083" s="32" t="s">
        <v>3161</v>
      </c>
      <c r="H4083" s="31">
        <v>63</v>
      </c>
      <c r="I4083" s="31">
        <v>783</v>
      </c>
      <c r="J4083" s="31" t="s">
        <v>3070</v>
      </c>
      <c r="K4083" s="31">
        <v>0</v>
      </c>
      <c r="L4083" s="31">
        <v>0</v>
      </c>
      <c r="M4083" s="31">
        <v>9</v>
      </c>
      <c r="N4083" s="33"/>
      <c r="O4083" s="33">
        <v>9</v>
      </c>
      <c r="P4083" s="33"/>
      <c r="Q4083" s="33"/>
      <c r="R4083" s="33"/>
      <c r="S4083" s="34" t="str">
        <f t="shared" si="882"/>
        <v>2</v>
      </c>
      <c r="T4083" s="35">
        <f t="shared" si="883"/>
        <v>9</v>
      </c>
      <c r="U4083" s="36">
        <f>INDEX([1]ราคาที่ดิน!$B:$G,MATCH($C4083,[1]ราคาที่ดิน!$A:$A,0),MATCH($B4083,[1]ราคาที่ดิน!$B$1:$G$1,0))</f>
        <v>50</v>
      </c>
      <c r="V4083" s="37">
        <f t="shared" si="892"/>
        <v>450</v>
      </c>
      <c r="W4083" s="31">
        <v>1</v>
      </c>
      <c r="X4083" s="31" t="s">
        <v>3162</v>
      </c>
      <c r="Y4083" s="31" t="s">
        <v>66</v>
      </c>
      <c r="Z4083" s="31" t="s">
        <v>3160</v>
      </c>
      <c r="AA4083" s="31"/>
      <c r="AB4083" s="32" t="s">
        <v>3161</v>
      </c>
      <c r="AC4083" s="38"/>
      <c r="AD4083" s="39" t="s">
        <v>75</v>
      </c>
      <c r="AE4083" s="39" t="s">
        <v>76</v>
      </c>
      <c r="AF4083" s="40" t="str">
        <f t="shared" si="884"/>
        <v>1</v>
      </c>
      <c r="AG4083" s="41">
        <f t="shared" si="885"/>
        <v>31.5</v>
      </c>
      <c r="AH4083" s="42">
        <v>31.5</v>
      </c>
      <c r="AI4083" s="42"/>
      <c r="AJ4083" s="42"/>
      <c r="AK4083" s="42"/>
      <c r="AL4083" s="31">
        <v>10</v>
      </c>
      <c r="AM4083" s="43" t="str">
        <f t="shared" si="886"/>
        <v>100</v>
      </c>
      <c r="AN4083" s="44">
        <f>INDEX([1]ราคาสิ่งปลูกสร้าง!$D$6:$CC$47,MATCH($AD4083,[1]ราคาสิ่งปลูกสร้าง!$B$6:$B$45,0),MATCH($C$7,[1]ราคาสิ่งปลูกสร้าง!$D$5:$CC$5,0))</f>
        <v>5400</v>
      </c>
      <c r="AO4083" s="44">
        <f t="shared" si="887"/>
        <v>170100</v>
      </c>
      <c r="AP4083" s="45">
        <f t="shared" si="888"/>
        <v>10</v>
      </c>
      <c r="AQ4083" s="40">
        <f>IF(AP4083=0,0,INDEX([1]ค่าเสื่อมสิ่งปลูกสร้าง!$A$5:$D$105,MATCH($AP4083,[1]ค่าเสื่อมสิ่งปลูกสร้าง!$A$5:$A$105,0),MATCH(AE4083,[1]ค่าเสื่อมสิ่งปลูกสร้าง!$A$3:$D$3)))</f>
        <v>40</v>
      </c>
      <c r="AR4083" s="44">
        <f t="shared" si="893"/>
        <v>102060</v>
      </c>
      <c r="AS4083" s="44">
        <f t="shared" si="894"/>
        <v>102510</v>
      </c>
      <c r="AT4083" s="44">
        <f t="shared" si="895"/>
        <v>102510</v>
      </c>
      <c r="AU4083" s="46">
        <v>0</v>
      </c>
      <c r="AV4083" s="44">
        <f t="shared" si="889"/>
        <v>102510</v>
      </c>
      <c r="AW4083" s="47" t="str">
        <f t="shared" si="890"/>
        <v>0.01</v>
      </c>
      <c r="AX4083" s="48"/>
      <c r="AY4083" s="48"/>
      <c r="AZ4083" s="49">
        <v>0</v>
      </c>
      <c r="BA4083" s="48"/>
      <c r="BB4083" s="48"/>
      <c r="BC4083" s="44">
        <f t="shared" si="891"/>
        <v>0</v>
      </c>
      <c r="BD4083" s="50">
        <v>1</v>
      </c>
      <c r="BE4083" s="51" t="e">
        <f>IF(AX4083=1,0,IF(AY4083=1,0,IF(BC4083&gt;#REF!,#REF!,IF(OR(AZ4083&gt;0,BD4083&gt;=0),BC4083+([1]สูตร2!H4071*(100%-AZ4083)-BC4083)*BD4083,[1]สูตร2!H4071*(100%-AZ4083)))))</f>
        <v>#REF!</v>
      </c>
      <c r="BF4083" s="31"/>
    </row>
    <row r="4084" spans="1:58" s="5" customFormat="1" ht="24" customHeight="1" x14ac:dyDescent="0.2">
      <c r="A4084" s="31">
        <v>1346</v>
      </c>
      <c r="B4084" s="31" t="s">
        <v>65</v>
      </c>
      <c r="C4084" s="31">
        <v>27262</v>
      </c>
      <c r="D4084" s="31" t="s">
        <v>66</v>
      </c>
      <c r="E4084" s="31" t="s">
        <v>3163</v>
      </c>
      <c r="F4084" s="31"/>
      <c r="G4084" s="32" t="s">
        <v>3164</v>
      </c>
      <c r="H4084" s="31">
        <v>2</v>
      </c>
      <c r="I4084" s="31">
        <v>1227</v>
      </c>
      <c r="J4084" s="31" t="s">
        <v>3070</v>
      </c>
      <c r="K4084" s="31">
        <v>5</v>
      </c>
      <c r="L4084" s="31">
        <v>3</v>
      </c>
      <c r="M4084" s="31">
        <v>97</v>
      </c>
      <c r="N4084" s="33">
        <v>2397</v>
      </c>
      <c r="O4084" s="33"/>
      <c r="P4084" s="33"/>
      <c r="Q4084" s="33"/>
      <c r="R4084" s="33"/>
      <c r="S4084" s="34" t="str">
        <f t="shared" si="882"/>
        <v>1</v>
      </c>
      <c r="T4084" s="35">
        <f t="shared" si="883"/>
        <v>2397</v>
      </c>
      <c r="U4084" s="36">
        <f>INDEX([1]ราคาที่ดิน!$B:$G,MATCH($C4084,[1]ราคาที่ดิน!$A:$A,0),MATCH($B4084,[1]ราคาที่ดิน!$B$1:$G$1,0))</f>
        <v>50</v>
      </c>
      <c r="V4084" s="37">
        <f t="shared" si="892"/>
        <v>119850</v>
      </c>
      <c r="W4084" s="31"/>
      <c r="X4084" s="31"/>
      <c r="Y4084" s="31"/>
      <c r="Z4084" s="31"/>
      <c r="AA4084" s="31"/>
      <c r="AB4084" s="32"/>
      <c r="AC4084" s="38"/>
      <c r="AD4084" s="39"/>
      <c r="AE4084" s="39"/>
      <c r="AF4084" s="40" t="str">
        <f t="shared" si="884"/>
        <v/>
      </c>
      <c r="AG4084" s="41" t="str">
        <f t="shared" si="885"/>
        <v/>
      </c>
      <c r="AH4084" s="42"/>
      <c r="AI4084" s="42"/>
      <c r="AJ4084" s="42"/>
      <c r="AK4084" s="42"/>
      <c r="AL4084" s="31"/>
      <c r="AM4084" s="43" t="str">
        <f t="shared" si="886"/>
        <v>100</v>
      </c>
      <c r="AN4084" s="44">
        <f>INDEX([1]ราคาสิ่งปลูกสร้าง!$D$6:$CC$47,MATCH($AD4084,[1]ราคาสิ่งปลูกสร้าง!$B$6:$B$45,0),MATCH($C$7,[1]ราคาสิ่งปลูกสร้าง!$D$5:$CC$5,0))</f>
        <v>0</v>
      </c>
      <c r="AO4084" s="44">
        <f t="shared" si="887"/>
        <v>0</v>
      </c>
      <c r="AP4084" s="45">
        <f t="shared" si="888"/>
        <v>0</v>
      </c>
      <c r="AQ4084" s="40">
        <f>IF(AP4084=0,0,INDEX([1]ค่าเสื่อมสิ่งปลูกสร้าง!$A$5:$D$105,MATCH($AP4084,[1]ค่าเสื่อมสิ่งปลูกสร้าง!$A$5:$A$105,0),MATCH(AE4084,[1]ค่าเสื่อมสิ่งปลูกสร้าง!$A$3:$D$3)))</f>
        <v>0</v>
      </c>
      <c r="AR4084" s="44">
        <f t="shared" si="893"/>
        <v>0</v>
      </c>
      <c r="AS4084" s="44">
        <f t="shared" si="894"/>
        <v>119850</v>
      </c>
      <c r="AT4084" s="44">
        <f t="shared" si="895"/>
        <v>119850</v>
      </c>
      <c r="AU4084" s="46">
        <v>0</v>
      </c>
      <c r="AV4084" s="44">
        <f t="shared" si="889"/>
        <v>119850</v>
      </c>
      <c r="AW4084" s="47" t="str">
        <f t="shared" si="890"/>
        <v>0.01</v>
      </c>
      <c r="AX4084" s="48"/>
      <c r="AY4084" s="48"/>
      <c r="AZ4084" s="49">
        <v>0</v>
      </c>
      <c r="BA4084" s="48"/>
      <c r="BB4084" s="48"/>
      <c r="BC4084" s="44">
        <f t="shared" si="891"/>
        <v>0</v>
      </c>
      <c r="BD4084" s="50">
        <v>1</v>
      </c>
      <c r="BE4084" s="51" t="e">
        <f>IF(AX4084=1,0,IF(AY4084=1,0,IF(BC4084&gt;#REF!,#REF!,IF(OR(AZ4084&gt;0,BD4084&gt;=0),BC4084+([1]สูตร2!H4072*(100%-AZ4084)-BC4084)*BD4084,[1]สูตร2!H4072*(100%-AZ4084)))))</f>
        <v>#REF!</v>
      </c>
      <c r="BF4084" s="31"/>
    </row>
    <row r="4085" spans="1:58" s="5" customFormat="1" ht="24" customHeight="1" x14ac:dyDescent="0.2">
      <c r="A4085" s="31"/>
      <c r="B4085" s="31" t="s">
        <v>65</v>
      </c>
      <c r="C4085" s="31">
        <v>3987</v>
      </c>
      <c r="D4085" s="31" t="s">
        <v>66</v>
      </c>
      <c r="E4085" s="31" t="s">
        <v>3163</v>
      </c>
      <c r="F4085" s="31"/>
      <c r="G4085" s="32" t="s">
        <v>3164</v>
      </c>
      <c r="H4085" s="31">
        <v>5</v>
      </c>
      <c r="I4085" s="31">
        <v>2958</v>
      </c>
      <c r="J4085" s="31" t="s">
        <v>3070</v>
      </c>
      <c r="K4085" s="31">
        <v>0</v>
      </c>
      <c r="L4085" s="31">
        <v>0</v>
      </c>
      <c r="M4085" s="31">
        <v>24</v>
      </c>
      <c r="N4085" s="33"/>
      <c r="O4085" s="33">
        <v>24</v>
      </c>
      <c r="P4085" s="33"/>
      <c r="Q4085" s="33"/>
      <c r="R4085" s="33"/>
      <c r="S4085" s="34" t="str">
        <f t="shared" si="882"/>
        <v>2</v>
      </c>
      <c r="T4085" s="35">
        <f t="shared" si="883"/>
        <v>24</v>
      </c>
      <c r="U4085" s="36">
        <f>INDEX([1]ราคาที่ดิน!$B:$G,MATCH($C4085,[1]ราคาที่ดิน!$A:$A,0),MATCH($B4085,[1]ราคาที่ดิน!$B$1:$G$1,0))</f>
        <v>50</v>
      </c>
      <c r="V4085" s="37">
        <f t="shared" si="892"/>
        <v>1200</v>
      </c>
      <c r="W4085" s="31">
        <v>1</v>
      </c>
      <c r="X4085" s="31" t="s">
        <v>3165</v>
      </c>
      <c r="Y4085" s="31" t="s">
        <v>66</v>
      </c>
      <c r="Z4085" s="31" t="s">
        <v>3163</v>
      </c>
      <c r="AA4085" s="31"/>
      <c r="AB4085" s="32" t="s">
        <v>3164</v>
      </c>
      <c r="AC4085" s="38"/>
      <c r="AD4085" s="39" t="s">
        <v>73</v>
      </c>
      <c r="AE4085" s="39" t="s">
        <v>74</v>
      </c>
      <c r="AF4085" s="40" t="str">
        <f t="shared" si="884"/>
        <v>2</v>
      </c>
      <c r="AG4085" s="41">
        <f t="shared" si="885"/>
        <v>42</v>
      </c>
      <c r="AH4085" s="42"/>
      <c r="AI4085" s="42">
        <v>42</v>
      </c>
      <c r="AJ4085" s="42"/>
      <c r="AK4085" s="42"/>
      <c r="AL4085" s="31">
        <v>1</v>
      </c>
      <c r="AM4085" s="43" t="str">
        <f t="shared" si="886"/>
        <v>100</v>
      </c>
      <c r="AN4085" s="44">
        <f>INDEX([1]ราคาสิ่งปลูกสร้าง!$D$6:$CC$47,MATCH($AD4085,[1]ราคาสิ่งปลูกสร้าง!$B$6:$B$45,0),MATCH($C$7,[1]ราคาสิ่งปลูกสร้าง!$D$5:$CC$5,0))</f>
        <v>6500</v>
      </c>
      <c r="AO4085" s="44">
        <f t="shared" si="887"/>
        <v>273000</v>
      </c>
      <c r="AP4085" s="45">
        <f t="shared" si="888"/>
        <v>1</v>
      </c>
      <c r="AQ4085" s="40">
        <f>IF(AP4085=0,0,INDEX([1]ค่าเสื่อมสิ่งปลูกสร้าง!$A$5:$D$105,MATCH($AP4085,[1]ค่าเสื่อมสิ่งปลูกสร้าง!$A$5:$A$105,0),MATCH(AE4085,[1]ค่าเสื่อมสิ่งปลูกสร้าง!$A$3:$D$3)))</f>
        <v>1</v>
      </c>
      <c r="AR4085" s="44">
        <f t="shared" si="893"/>
        <v>270270</v>
      </c>
      <c r="AS4085" s="44">
        <f t="shared" si="894"/>
        <v>271470</v>
      </c>
      <c r="AT4085" s="44">
        <f t="shared" si="895"/>
        <v>271470</v>
      </c>
      <c r="AU4085" s="46">
        <v>0</v>
      </c>
      <c r="AV4085" s="44">
        <f t="shared" si="889"/>
        <v>271470</v>
      </c>
      <c r="AW4085" s="47" t="str">
        <f t="shared" si="890"/>
        <v>0.02</v>
      </c>
      <c r="AX4085" s="48"/>
      <c r="AY4085" s="48"/>
      <c r="AZ4085" s="49">
        <v>0</v>
      </c>
      <c r="BA4085" s="48"/>
      <c r="BB4085" s="48"/>
      <c r="BC4085" s="44">
        <f t="shared" si="891"/>
        <v>0</v>
      </c>
      <c r="BD4085" s="50">
        <v>1</v>
      </c>
      <c r="BE4085" s="51" t="e">
        <f>IF(AX4085=1,0,IF(AY4085=1,0,IF(BC4085&gt;#REF!,#REF!,IF(OR(AZ4085&gt;0,BD4085&gt;=0),BC4085+([1]สูตร2!H4073*(100%-AZ4085)-BC4085)*BD4085,[1]สูตร2!H4073*(100%-AZ4085)))))</f>
        <v>#REF!</v>
      </c>
      <c r="BF4085" s="31"/>
    </row>
    <row r="4086" spans="1:58" s="5" customFormat="1" ht="24" customHeight="1" x14ac:dyDescent="0.2">
      <c r="A4086" s="31"/>
      <c r="B4086" s="31" t="s">
        <v>65</v>
      </c>
      <c r="C4086" s="31">
        <v>3987</v>
      </c>
      <c r="D4086" s="31" t="s">
        <v>66</v>
      </c>
      <c r="E4086" s="31" t="s">
        <v>3163</v>
      </c>
      <c r="F4086" s="31"/>
      <c r="G4086" s="32" t="s">
        <v>3164</v>
      </c>
      <c r="H4086" s="31">
        <v>5</v>
      </c>
      <c r="I4086" s="31">
        <v>2958</v>
      </c>
      <c r="J4086" s="31" t="s">
        <v>3070</v>
      </c>
      <c r="K4086" s="31">
        <v>0</v>
      </c>
      <c r="L4086" s="31">
        <v>0</v>
      </c>
      <c r="M4086" s="31">
        <v>20</v>
      </c>
      <c r="N4086" s="33"/>
      <c r="O4086" s="33">
        <v>20</v>
      </c>
      <c r="P4086" s="33"/>
      <c r="Q4086" s="33"/>
      <c r="R4086" s="33"/>
      <c r="S4086" s="34" t="str">
        <f t="shared" si="882"/>
        <v>2</v>
      </c>
      <c r="T4086" s="35">
        <f t="shared" si="883"/>
        <v>20</v>
      </c>
      <c r="U4086" s="36">
        <f>INDEX([1]ราคาที่ดิน!$B:$G,MATCH($C4086,[1]ราคาที่ดิน!$A:$A,0),MATCH($B4086,[1]ราคาที่ดิน!$B$1:$G$1,0))</f>
        <v>50</v>
      </c>
      <c r="V4086" s="37">
        <f t="shared" si="892"/>
        <v>1000</v>
      </c>
      <c r="W4086" s="31">
        <v>1</v>
      </c>
      <c r="X4086" s="31" t="s">
        <v>3165</v>
      </c>
      <c r="Y4086" s="31" t="s">
        <v>66</v>
      </c>
      <c r="Z4086" s="31" t="s">
        <v>3163</v>
      </c>
      <c r="AA4086" s="31"/>
      <c r="AB4086" s="32" t="s">
        <v>3164</v>
      </c>
      <c r="AC4086" s="38"/>
      <c r="AD4086" s="39" t="s">
        <v>75</v>
      </c>
      <c r="AE4086" s="39" t="s">
        <v>76</v>
      </c>
      <c r="AF4086" s="40" t="str">
        <f t="shared" si="884"/>
        <v>1</v>
      </c>
      <c r="AG4086" s="41">
        <f t="shared" si="885"/>
        <v>14</v>
      </c>
      <c r="AH4086" s="42">
        <v>14</v>
      </c>
      <c r="AI4086" s="42"/>
      <c r="AJ4086" s="42"/>
      <c r="AK4086" s="42"/>
      <c r="AL4086" s="31">
        <v>4</v>
      </c>
      <c r="AM4086" s="43" t="str">
        <f t="shared" si="886"/>
        <v>100</v>
      </c>
      <c r="AN4086" s="44">
        <f>INDEX([1]ราคาสิ่งปลูกสร้าง!$D$6:$CC$47,MATCH($AD4086,[1]ราคาสิ่งปลูกสร้าง!$B$6:$B$45,0),MATCH($C$7,[1]ราคาสิ่งปลูกสร้าง!$D$5:$CC$5,0))</f>
        <v>5400</v>
      </c>
      <c r="AO4086" s="44">
        <f t="shared" si="887"/>
        <v>75600</v>
      </c>
      <c r="AP4086" s="45">
        <f t="shared" si="888"/>
        <v>4</v>
      </c>
      <c r="AQ4086" s="40">
        <f>IF(AP4086=0,0,INDEX([1]ค่าเสื่อมสิ่งปลูกสร้าง!$A$5:$D$105,MATCH($AP4086,[1]ค่าเสื่อมสิ่งปลูกสร้าง!$A$5:$A$105,0),MATCH(AE4086,[1]ค่าเสื่อมสิ่งปลูกสร้าง!$A$3:$D$3)))</f>
        <v>12</v>
      </c>
      <c r="AR4086" s="44">
        <f t="shared" si="893"/>
        <v>66528</v>
      </c>
      <c r="AS4086" s="44">
        <f t="shared" si="894"/>
        <v>67528</v>
      </c>
      <c r="AT4086" s="44">
        <f t="shared" si="895"/>
        <v>67528</v>
      </c>
      <c r="AU4086" s="46">
        <v>0</v>
      </c>
      <c r="AV4086" s="44">
        <f t="shared" si="889"/>
        <v>67528</v>
      </c>
      <c r="AW4086" s="47" t="str">
        <f t="shared" si="890"/>
        <v>0.01</v>
      </c>
      <c r="AX4086" s="48"/>
      <c r="AY4086" s="48"/>
      <c r="AZ4086" s="49">
        <v>0</v>
      </c>
      <c r="BA4086" s="48"/>
      <c r="BB4086" s="48"/>
      <c r="BC4086" s="44">
        <f t="shared" si="891"/>
        <v>0</v>
      </c>
      <c r="BD4086" s="50">
        <v>1</v>
      </c>
      <c r="BE4086" s="51" t="e">
        <f>IF(AX4086=1,0,IF(AY4086=1,0,IF(BC4086&gt;#REF!,#REF!,IF(OR(AZ4086&gt;0,BD4086&gt;=0),BC4086+([1]สูตร2!H4074*(100%-AZ4086)-BC4086)*BD4086,[1]สูตร2!H4074*(100%-AZ4086)))))</f>
        <v>#REF!</v>
      </c>
      <c r="BF4086" s="31"/>
    </row>
    <row r="4087" spans="1:58" s="5" customFormat="1" ht="24" customHeight="1" x14ac:dyDescent="0.2">
      <c r="A4087" s="31"/>
      <c r="B4087" s="31" t="s">
        <v>65</v>
      </c>
      <c r="C4087" s="31">
        <v>3987</v>
      </c>
      <c r="D4087" s="31" t="s">
        <v>66</v>
      </c>
      <c r="E4087" s="31" t="s">
        <v>3163</v>
      </c>
      <c r="F4087" s="31"/>
      <c r="G4087" s="32" t="s">
        <v>3164</v>
      </c>
      <c r="H4087" s="31">
        <v>5</v>
      </c>
      <c r="I4087" s="31">
        <v>2958</v>
      </c>
      <c r="J4087" s="31" t="s">
        <v>3070</v>
      </c>
      <c r="K4087" s="31">
        <v>0</v>
      </c>
      <c r="L4087" s="31">
        <v>0</v>
      </c>
      <c r="M4087" s="31">
        <v>20</v>
      </c>
      <c r="N4087" s="33"/>
      <c r="O4087" s="33">
        <v>20</v>
      </c>
      <c r="P4087" s="33"/>
      <c r="Q4087" s="33"/>
      <c r="R4087" s="33"/>
      <c r="S4087" s="34" t="str">
        <f t="shared" si="882"/>
        <v>2</v>
      </c>
      <c r="T4087" s="35">
        <f t="shared" si="883"/>
        <v>20</v>
      </c>
      <c r="U4087" s="36">
        <f>INDEX([1]ราคาที่ดิน!$B:$G,MATCH($C4087,[1]ราคาที่ดิน!$A:$A,0),MATCH($B4087,[1]ราคาที่ดิน!$B$1:$G$1,0))</f>
        <v>50</v>
      </c>
      <c r="V4087" s="37">
        <f t="shared" si="892"/>
        <v>1000</v>
      </c>
      <c r="W4087" s="31">
        <v>1</v>
      </c>
      <c r="X4087" s="31" t="s">
        <v>3165</v>
      </c>
      <c r="Y4087" s="31" t="s">
        <v>66</v>
      </c>
      <c r="Z4087" s="31" t="s">
        <v>3163</v>
      </c>
      <c r="AA4087" s="31"/>
      <c r="AB4087" s="32" t="s">
        <v>3164</v>
      </c>
      <c r="AC4087" s="38"/>
      <c r="AD4087" s="39" t="s">
        <v>75</v>
      </c>
      <c r="AE4087" s="39" t="s">
        <v>76</v>
      </c>
      <c r="AF4087" s="40" t="str">
        <f t="shared" si="884"/>
        <v>1</v>
      </c>
      <c r="AG4087" s="41">
        <f t="shared" si="885"/>
        <v>14</v>
      </c>
      <c r="AH4087" s="42">
        <v>14</v>
      </c>
      <c r="AI4087" s="42"/>
      <c r="AJ4087" s="42"/>
      <c r="AK4087" s="42"/>
      <c r="AL4087" s="31">
        <v>1</v>
      </c>
      <c r="AM4087" s="43" t="str">
        <f t="shared" si="886"/>
        <v>100</v>
      </c>
      <c r="AN4087" s="44">
        <f>INDEX([1]ราคาสิ่งปลูกสร้าง!$D$6:$CC$47,MATCH($AD4087,[1]ราคาสิ่งปลูกสร้าง!$B$6:$B$45,0),MATCH($C$7,[1]ราคาสิ่งปลูกสร้าง!$D$5:$CC$5,0))</f>
        <v>5400</v>
      </c>
      <c r="AO4087" s="44">
        <f t="shared" si="887"/>
        <v>75600</v>
      </c>
      <c r="AP4087" s="45">
        <f t="shared" si="888"/>
        <v>1</v>
      </c>
      <c r="AQ4087" s="40">
        <f>IF(AP4087=0,0,INDEX([1]ค่าเสื่อมสิ่งปลูกสร้าง!$A$5:$D$105,MATCH($AP4087,[1]ค่าเสื่อมสิ่งปลูกสร้าง!$A$5:$A$105,0),MATCH(AE4087,[1]ค่าเสื่อมสิ่งปลูกสร้าง!$A$3:$D$3)))</f>
        <v>3</v>
      </c>
      <c r="AR4087" s="44">
        <f t="shared" si="893"/>
        <v>73332</v>
      </c>
      <c r="AS4087" s="44">
        <f t="shared" si="894"/>
        <v>74332</v>
      </c>
      <c r="AT4087" s="44">
        <f t="shared" si="895"/>
        <v>74332</v>
      </c>
      <c r="AU4087" s="46">
        <v>0</v>
      </c>
      <c r="AV4087" s="44">
        <f t="shared" si="889"/>
        <v>74332</v>
      </c>
      <c r="AW4087" s="47" t="str">
        <f t="shared" si="890"/>
        <v>0.01</v>
      </c>
      <c r="AX4087" s="48"/>
      <c r="AY4087" s="48"/>
      <c r="AZ4087" s="49">
        <v>0</v>
      </c>
      <c r="BA4087" s="48"/>
      <c r="BB4087" s="48"/>
      <c r="BC4087" s="44">
        <f t="shared" si="891"/>
        <v>0</v>
      </c>
      <c r="BD4087" s="50">
        <v>1</v>
      </c>
      <c r="BE4087" s="51" t="e">
        <f>IF(AX4087=1,0,IF(AY4087=1,0,IF(BC4087&gt;#REF!,#REF!,IF(OR(AZ4087&gt;0,BD4087&gt;=0),BC4087+([1]สูตร2!H4075*(100%-AZ4087)-BC4087)*BD4087,[1]สูตร2!H4075*(100%-AZ4087)))))</f>
        <v>#REF!</v>
      </c>
      <c r="BF4087" s="31"/>
    </row>
    <row r="4088" spans="1:58" s="5" customFormat="1" ht="24" customHeight="1" x14ac:dyDescent="0.2">
      <c r="A4088" s="31"/>
      <c r="B4088" s="31" t="s">
        <v>65</v>
      </c>
      <c r="C4088" s="31">
        <v>3987</v>
      </c>
      <c r="D4088" s="31" t="s">
        <v>66</v>
      </c>
      <c r="E4088" s="31" t="s">
        <v>3163</v>
      </c>
      <c r="F4088" s="31"/>
      <c r="G4088" s="32" t="s">
        <v>3164</v>
      </c>
      <c r="H4088" s="31">
        <v>5</v>
      </c>
      <c r="I4088" s="31">
        <v>2958</v>
      </c>
      <c r="J4088" s="31" t="s">
        <v>3070</v>
      </c>
      <c r="K4088" s="31">
        <v>0</v>
      </c>
      <c r="L4088" s="31">
        <v>0</v>
      </c>
      <c r="M4088" s="31">
        <v>20</v>
      </c>
      <c r="N4088" s="33"/>
      <c r="O4088" s="33">
        <v>20</v>
      </c>
      <c r="P4088" s="33"/>
      <c r="Q4088" s="33"/>
      <c r="R4088" s="33"/>
      <c r="S4088" s="34" t="str">
        <f t="shared" si="882"/>
        <v>2</v>
      </c>
      <c r="T4088" s="35">
        <f t="shared" si="883"/>
        <v>20</v>
      </c>
      <c r="U4088" s="36">
        <f>INDEX([1]ราคาที่ดิน!$B:$G,MATCH($C4088,[1]ราคาที่ดิน!$A:$A,0),MATCH($B4088,[1]ราคาที่ดิน!$B$1:$G$1,0))</f>
        <v>50</v>
      </c>
      <c r="V4088" s="37">
        <f t="shared" si="892"/>
        <v>1000</v>
      </c>
      <c r="W4088" s="31">
        <v>1</v>
      </c>
      <c r="X4088" s="31" t="s">
        <v>3165</v>
      </c>
      <c r="Y4088" s="31" t="s">
        <v>66</v>
      </c>
      <c r="Z4088" s="31" t="s">
        <v>3163</v>
      </c>
      <c r="AA4088" s="31"/>
      <c r="AB4088" s="32" t="s">
        <v>3164</v>
      </c>
      <c r="AC4088" s="38"/>
      <c r="AD4088" s="39" t="s">
        <v>75</v>
      </c>
      <c r="AE4088" s="39" t="s">
        <v>76</v>
      </c>
      <c r="AF4088" s="40" t="str">
        <f t="shared" si="884"/>
        <v>1</v>
      </c>
      <c r="AG4088" s="41">
        <f t="shared" si="885"/>
        <v>25</v>
      </c>
      <c r="AH4088" s="42">
        <v>25</v>
      </c>
      <c r="AI4088" s="42"/>
      <c r="AJ4088" s="42"/>
      <c r="AK4088" s="42"/>
      <c r="AL4088" s="31">
        <v>20</v>
      </c>
      <c r="AM4088" s="43" t="str">
        <f t="shared" si="886"/>
        <v>100</v>
      </c>
      <c r="AN4088" s="44">
        <f>INDEX([1]ราคาสิ่งปลูกสร้าง!$D$6:$CC$47,MATCH($AD4088,[1]ราคาสิ่งปลูกสร้าง!$B$6:$B$45,0),MATCH($C$7,[1]ราคาสิ่งปลูกสร้าง!$D$5:$CC$5,0))</f>
        <v>5400</v>
      </c>
      <c r="AO4088" s="44">
        <f t="shared" si="887"/>
        <v>135000</v>
      </c>
      <c r="AP4088" s="45">
        <f t="shared" si="888"/>
        <v>20</v>
      </c>
      <c r="AQ4088" s="40">
        <f>IF(AP4088=0,0,INDEX([1]ค่าเสื่อมสิ่งปลูกสร้าง!$A$5:$D$105,MATCH($AP4088,[1]ค่าเสื่อมสิ่งปลูกสร้าง!$A$5:$A$105,0),MATCH(AE4088,[1]ค่าเสื่อมสิ่งปลูกสร้าง!$A$3:$D$3)))</f>
        <v>93</v>
      </c>
      <c r="AR4088" s="44">
        <f t="shared" si="893"/>
        <v>9450</v>
      </c>
      <c r="AS4088" s="44">
        <f t="shared" si="894"/>
        <v>10450</v>
      </c>
      <c r="AT4088" s="44">
        <f t="shared" si="895"/>
        <v>10450</v>
      </c>
      <c r="AU4088" s="46">
        <v>0</v>
      </c>
      <c r="AV4088" s="44">
        <f t="shared" si="889"/>
        <v>10450</v>
      </c>
      <c r="AW4088" s="47" t="str">
        <f t="shared" si="890"/>
        <v>0.01</v>
      </c>
      <c r="AX4088" s="48"/>
      <c r="AY4088" s="48"/>
      <c r="AZ4088" s="49">
        <v>0</v>
      </c>
      <c r="BA4088" s="48"/>
      <c r="BB4088" s="48"/>
      <c r="BC4088" s="44">
        <f t="shared" si="891"/>
        <v>0</v>
      </c>
      <c r="BD4088" s="50">
        <v>1</v>
      </c>
      <c r="BE4088" s="51" t="e">
        <f>IF(AX4088=1,0,IF(AY4088=1,0,IF(BC4088&gt;#REF!,#REF!,IF(OR(AZ4088&gt;0,BD4088&gt;=0),BC4088+([1]สูตร2!H4076*(100%-AZ4088)-BC4088)*BD4088,[1]สูตร2!H4076*(100%-AZ4088)))))</f>
        <v>#REF!</v>
      </c>
      <c r="BF4088" s="31"/>
    </row>
    <row r="4089" spans="1:58" s="5" customFormat="1" ht="24" customHeight="1" x14ac:dyDescent="0.2">
      <c r="A4089" s="31">
        <v>1347</v>
      </c>
      <c r="B4089" s="31" t="s">
        <v>65</v>
      </c>
      <c r="C4089" s="31">
        <v>508</v>
      </c>
      <c r="D4089" s="31" t="s">
        <v>66</v>
      </c>
      <c r="E4089" s="31" t="s">
        <v>3166</v>
      </c>
      <c r="F4089" s="31"/>
      <c r="G4089" s="32" t="s">
        <v>3167</v>
      </c>
      <c r="H4089" s="31">
        <v>78</v>
      </c>
      <c r="I4089" s="31">
        <v>1969</v>
      </c>
      <c r="J4089" s="31" t="s">
        <v>3070</v>
      </c>
      <c r="K4089" s="31">
        <v>8</v>
      </c>
      <c r="L4089" s="31">
        <v>2</v>
      </c>
      <c r="M4089" s="31">
        <v>48</v>
      </c>
      <c r="N4089" s="33">
        <v>3448</v>
      </c>
      <c r="O4089" s="33"/>
      <c r="P4089" s="33"/>
      <c r="Q4089" s="33"/>
      <c r="R4089" s="33"/>
      <c r="S4089" s="34" t="str">
        <f t="shared" si="882"/>
        <v>1</v>
      </c>
      <c r="T4089" s="35">
        <f t="shared" si="883"/>
        <v>3448</v>
      </c>
      <c r="U4089" s="36">
        <f>INDEX([1]ราคาที่ดิน!$B:$G,MATCH($C4089,[1]ราคาที่ดิน!$A:$A,0),MATCH($B4089,[1]ราคาที่ดิน!$B$1:$G$1,0))</f>
        <v>65</v>
      </c>
      <c r="V4089" s="37">
        <f t="shared" si="892"/>
        <v>224120</v>
      </c>
      <c r="W4089" s="31"/>
      <c r="X4089" s="31"/>
      <c r="Y4089" s="31"/>
      <c r="Z4089" s="31"/>
      <c r="AA4089" s="31"/>
      <c r="AB4089" s="32"/>
      <c r="AC4089" s="38"/>
      <c r="AD4089" s="39"/>
      <c r="AE4089" s="39"/>
      <c r="AF4089" s="40" t="str">
        <f t="shared" si="884"/>
        <v/>
      </c>
      <c r="AG4089" s="41" t="str">
        <f t="shared" si="885"/>
        <v/>
      </c>
      <c r="AH4089" s="42"/>
      <c r="AI4089" s="42"/>
      <c r="AJ4089" s="42"/>
      <c r="AK4089" s="42"/>
      <c r="AL4089" s="31"/>
      <c r="AM4089" s="43" t="str">
        <f t="shared" si="886"/>
        <v>100</v>
      </c>
      <c r="AN4089" s="44">
        <f>INDEX([1]ราคาสิ่งปลูกสร้าง!$D$6:$CC$47,MATCH($AD4089,[1]ราคาสิ่งปลูกสร้าง!$B$6:$B$45,0),MATCH($C$7,[1]ราคาสิ่งปลูกสร้าง!$D$5:$CC$5,0))</f>
        <v>0</v>
      </c>
      <c r="AO4089" s="44">
        <f t="shared" si="887"/>
        <v>0</v>
      </c>
      <c r="AP4089" s="45">
        <f t="shared" si="888"/>
        <v>0</v>
      </c>
      <c r="AQ4089" s="40">
        <f>IF(AP4089=0,0,INDEX([1]ค่าเสื่อมสิ่งปลูกสร้าง!$A$5:$D$105,MATCH($AP4089,[1]ค่าเสื่อมสิ่งปลูกสร้าง!$A$5:$A$105,0),MATCH(AE4089,[1]ค่าเสื่อมสิ่งปลูกสร้าง!$A$3:$D$3)))</f>
        <v>0</v>
      </c>
      <c r="AR4089" s="44">
        <f t="shared" si="893"/>
        <v>0</v>
      </c>
      <c r="AS4089" s="44">
        <f t="shared" si="894"/>
        <v>224120</v>
      </c>
      <c r="AT4089" s="44">
        <f t="shared" si="895"/>
        <v>224120</v>
      </c>
      <c r="AU4089" s="46">
        <v>0</v>
      </c>
      <c r="AV4089" s="44">
        <f t="shared" si="889"/>
        <v>224120</v>
      </c>
      <c r="AW4089" s="47" t="str">
        <f t="shared" si="890"/>
        <v>0.01</v>
      </c>
      <c r="AX4089" s="48"/>
      <c r="AY4089" s="48"/>
      <c r="AZ4089" s="49">
        <v>0</v>
      </c>
      <c r="BA4089" s="48"/>
      <c r="BB4089" s="48"/>
      <c r="BC4089" s="44">
        <f t="shared" si="891"/>
        <v>0</v>
      </c>
      <c r="BD4089" s="50">
        <v>1</v>
      </c>
      <c r="BE4089" s="51" t="e">
        <f>IF(AX4089=1,0,IF(AY4089=1,0,IF(BC4089&gt;#REF!,#REF!,IF(OR(AZ4089&gt;0,BD4089&gt;=0),BC4089+([1]สูตร2!H4077*(100%-AZ4089)-BC4089)*BD4089,[1]สูตร2!H4077*(100%-AZ4089)))))</f>
        <v>#REF!</v>
      </c>
      <c r="BF4089" s="31"/>
    </row>
    <row r="4090" spans="1:58" s="5" customFormat="1" ht="24" customHeight="1" x14ac:dyDescent="0.2">
      <c r="A4090" s="31"/>
      <c r="B4090" s="31" t="s">
        <v>65</v>
      </c>
      <c r="C4090" s="31">
        <v>17261</v>
      </c>
      <c r="D4090" s="31" t="s">
        <v>66</v>
      </c>
      <c r="E4090" s="31" t="s">
        <v>3166</v>
      </c>
      <c r="F4090" s="31"/>
      <c r="G4090" s="32" t="s">
        <v>3167</v>
      </c>
      <c r="H4090" s="31">
        <v>15</v>
      </c>
      <c r="I4090" s="31" t="s">
        <v>630</v>
      </c>
      <c r="J4090" s="31" t="s">
        <v>3070</v>
      </c>
      <c r="K4090" s="31">
        <v>0</v>
      </c>
      <c r="L4090" s="31">
        <v>0</v>
      </c>
      <c r="M4090" s="31">
        <v>20</v>
      </c>
      <c r="N4090" s="33"/>
      <c r="O4090" s="33">
        <v>20</v>
      </c>
      <c r="P4090" s="33"/>
      <c r="Q4090" s="33"/>
      <c r="R4090" s="33"/>
      <c r="S4090" s="34" t="str">
        <f t="shared" si="882"/>
        <v>2</v>
      </c>
      <c r="T4090" s="35">
        <f t="shared" si="883"/>
        <v>20</v>
      </c>
      <c r="U4090" s="36">
        <f>INDEX([1]ราคาที่ดิน!$B:$G,MATCH($C4090,[1]ราคาที่ดิน!$A:$A,0),MATCH($B4090,[1]ราคาที่ดิน!$B$1:$G$1,0))</f>
        <v>200</v>
      </c>
      <c r="V4090" s="37">
        <f t="shared" si="892"/>
        <v>4000</v>
      </c>
      <c r="W4090" s="31">
        <v>1</v>
      </c>
      <c r="X4090" s="31" t="s">
        <v>3168</v>
      </c>
      <c r="Y4090" s="31" t="s">
        <v>66</v>
      </c>
      <c r="Z4090" s="31" t="s">
        <v>3166</v>
      </c>
      <c r="AA4090" s="31"/>
      <c r="AB4090" s="32" t="s">
        <v>3167</v>
      </c>
      <c r="AC4090" s="38"/>
      <c r="AD4090" s="39" t="s">
        <v>73</v>
      </c>
      <c r="AE4090" s="39" t="s">
        <v>94</v>
      </c>
      <c r="AF4090" s="40" t="str">
        <f t="shared" si="884"/>
        <v>2</v>
      </c>
      <c r="AG4090" s="41">
        <f t="shared" si="885"/>
        <v>54</v>
      </c>
      <c r="AH4090" s="42"/>
      <c r="AI4090" s="42">
        <v>54</v>
      </c>
      <c r="AJ4090" s="42"/>
      <c r="AK4090" s="42"/>
      <c r="AL4090" s="31">
        <v>40</v>
      </c>
      <c r="AM4090" s="43" t="str">
        <f t="shared" si="886"/>
        <v>100</v>
      </c>
      <c r="AN4090" s="44">
        <f>INDEX([1]ราคาสิ่งปลูกสร้าง!$D$6:$CC$47,MATCH($AD4090,[1]ราคาสิ่งปลูกสร้าง!$B$6:$B$45,0),MATCH($C$7,[1]ราคาสิ่งปลูกสร้าง!$D$5:$CC$5,0))</f>
        <v>6500</v>
      </c>
      <c r="AO4090" s="44">
        <f t="shared" si="887"/>
        <v>351000</v>
      </c>
      <c r="AP4090" s="45">
        <f t="shared" si="888"/>
        <v>40</v>
      </c>
      <c r="AQ4090" s="40">
        <f>IF(AP4090=0,0,INDEX([1]ค่าเสื่อมสิ่งปลูกสร้าง!$A$5:$D$105,MATCH($AP4090,[1]ค่าเสื่อมสิ่งปลูกสร้าง!$A$5:$A$105,0),MATCH(AE4090,[1]ค่าเสื่อมสิ่งปลูกสร้าง!$A$3:$D$3)))</f>
        <v>70</v>
      </c>
      <c r="AR4090" s="44">
        <f t="shared" si="893"/>
        <v>105300</v>
      </c>
      <c r="AS4090" s="44">
        <f t="shared" si="894"/>
        <v>109300</v>
      </c>
      <c r="AT4090" s="44">
        <f t="shared" si="895"/>
        <v>109300</v>
      </c>
      <c r="AU4090" s="46">
        <v>0</v>
      </c>
      <c r="AV4090" s="44">
        <f t="shared" si="889"/>
        <v>109300</v>
      </c>
      <c r="AW4090" s="47" t="str">
        <f t="shared" si="890"/>
        <v>0.02</v>
      </c>
      <c r="AX4090" s="48"/>
      <c r="AY4090" s="48"/>
      <c r="AZ4090" s="49">
        <v>0</v>
      </c>
      <c r="BA4090" s="48"/>
      <c r="BB4090" s="48"/>
      <c r="BC4090" s="44">
        <f t="shared" si="891"/>
        <v>0</v>
      </c>
      <c r="BD4090" s="50">
        <v>1</v>
      </c>
      <c r="BE4090" s="51" t="e">
        <f>IF(AX4090=1,0,IF(AY4090=1,0,IF(BC4090&gt;#REF!,#REF!,IF(OR(AZ4090&gt;0,BD4090&gt;=0),BC4090+([1]สูตร2!H4078*(100%-AZ4090)-BC4090)*BD4090,[1]สูตร2!H4078*(100%-AZ4090)))))</f>
        <v>#REF!</v>
      </c>
      <c r="BF4090" s="31"/>
    </row>
    <row r="4091" spans="1:58" s="5" customFormat="1" ht="24" customHeight="1" x14ac:dyDescent="0.2">
      <c r="A4091" s="31"/>
      <c r="B4091" s="31" t="s">
        <v>65</v>
      </c>
      <c r="C4091" s="31">
        <v>17261</v>
      </c>
      <c r="D4091" s="31" t="s">
        <v>66</v>
      </c>
      <c r="E4091" s="31" t="s">
        <v>3166</v>
      </c>
      <c r="F4091" s="31"/>
      <c r="G4091" s="32" t="s">
        <v>3167</v>
      </c>
      <c r="H4091" s="31">
        <v>15</v>
      </c>
      <c r="I4091" s="31" t="s">
        <v>630</v>
      </c>
      <c r="J4091" s="31" t="s">
        <v>3070</v>
      </c>
      <c r="K4091" s="31">
        <v>0</v>
      </c>
      <c r="L4091" s="31">
        <v>0</v>
      </c>
      <c r="M4091" s="31">
        <v>10</v>
      </c>
      <c r="N4091" s="33"/>
      <c r="O4091" s="33">
        <v>10</v>
      </c>
      <c r="P4091" s="33"/>
      <c r="Q4091" s="33"/>
      <c r="R4091" s="33"/>
      <c r="S4091" s="34" t="str">
        <f t="shared" si="882"/>
        <v>2</v>
      </c>
      <c r="T4091" s="35">
        <f t="shared" si="883"/>
        <v>10</v>
      </c>
      <c r="U4091" s="36">
        <f>INDEX([1]ราคาที่ดิน!$B:$G,MATCH($C4091,[1]ราคาที่ดิน!$A:$A,0),MATCH($B4091,[1]ราคาที่ดิน!$B$1:$G$1,0))</f>
        <v>200</v>
      </c>
      <c r="V4091" s="37">
        <f t="shared" si="892"/>
        <v>2000</v>
      </c>
      <c r="W4091" s="31">
        <v>1</v>
      </c>
      <c r="X4091" s="31" t="s">
        <v>3168</v>
      </c>
      <c r="Y4091" s="31" t="s">
        <v>66</v>
      </c>
      <c r="Z4091" s="31" t="s">
        <v>3166</v>
      </c>
      <c r="AA4091" s="31"/>
      <c r="AB4091" s="32" t="s">
        <v>3167</v>
      </c>
      <c r="AC4091" s="38"/>
      <c r="AD4091" s="39" t="s">
        <v>75</v>
      </c>
      <c r="AE4091" s="39" t="s">
        <v>76</v>
      </c>
      <c r="AF4091" s="40" t="str">
        <f t="shared" si="884"/>
        <v>1</v>
      </c>
      <c r="AG4091" s="41">
        <f t="shared" si="885"/>
        <v>12</v>
      </c>
      <c r="AH4091" s="42">
        <v>12</v>
      </c>
      <c r="AI4091" s="42"/>
      <c r="AJ4091" s="42"/>
      <c r="AK4091" s="42"/>
      <c r="AL4091" s="31">
        <v>40</v>
      </c>
      <c r="AM4091" s="43" t="str">
        <f t="shared" si="886"/>
        <v>100</v>
      </c>
      <c r="AN4091" s="44">
        <f>INDEX([1]ราคาสิ่งปลูกสร้าง!$D$6:$CC$47,MATCH($AD4091,[1]ราคาสิ่งปลูกสร้าง!$B$6:$B$45,0),MATCH($C$7,[1]ราคาสิ่งปลูกสร้าง!$D$5:$CC$5,0))</f>
        <v>5400</v>
      </c>
      <c r="AO4091" s="44">
        <f t="shared" si="887"/>
        <v>64800</v>
      </c>
      <c r="AP4091" s="45">
        <f t="shared" si="888"/>
        <v>40</v>
      </c>
      <c r="AQ4091" s="40">
        <f>IF(AP4091=0,0,INDEX([1]ค่าเสื่อมสิ่งปลูกสร้าง!$A$5:$D$105,MATCH($AP4091,[1]ค่าเสื่อมสิ่งปลูกสร้าง!$A$5:$A$105,0),MATCH(AE4091,[1]ค่าเสื่อมสิ่งปลูกสร้าง!$A$3:$D$3)))</f>
        <v>93</v>
      </c>
      <c r="AR4091" s="44">
        <f t="shared" si="893"/>
        <v>4536</v>
      </c>
      <c r="AS4091" s="44">
        <f t="shared" si="894"/>
        <v>6536</v>
      </c>
      <c r="AT4091" s="44">
        <f t="shared" si="895"/>
        <v>6536</v>
      </c>
      <c r="AU4091" s="46">
        <v>0</v>
      </c>
      <c r="AV4091" s="44">
        <f t="shared" si="889"/>
        <v>6536</v>
      </c>
      <c r="AW4091" s="47" t="str">
        <f t="shared" si="890"/>
        <v>0.01</v>
      </c>
      <c r="AX4091" s="48"/>
      <c r="AY4091" s="48"/>
      <c r="AZ4091" s="49">
        <v>0</v>
      </c>
      <c r="BA4091" s="48"/>
      <c r="BB4091" s="48"/>
      <c r="BC4091" s="44">
        <f t="shared" si="891"/>
        <v>0</v>
      </c>
      <c r="BD4091" s="50">
        <v>1</v>
      </c>
      <c r="BE4091" s="51" t="e">
        <f>IF(AX4091=1,0,IF(AY4091=1,0,IF(BC4091&gt;#REF!,#REF!,IF(OR(AZ4091&gt;0,BD4091&gt;=0),BC4091+([1]สูตร2!H4079*(100%-AZ4091)-BC4091)*BD4091,[1]สูตร2!H4079*(100%-AZ4091)))))</f>
        <v>#REF!</v>
      </c>
      <c r="BF4091" s="31"/>
    </row>
    <row r="4092" spans="1:58" s="5" customFormat="1" ht="24" customHeight="1" x14ac:dyDescent="0.2">
      <c r="A4092" s="31">
        <v>1348</v>
      </c>
      <c r="B4092" s="31" t="s">
        <v>65</v>
      </c>
      <c r="C4092" s="31">
        <v>2800</v>
      </c>
      <c r="D4092" s="31" t="s">
        <v>66</v>
      </c>
      <c r="E4092" s="31" t="s">
        <v>3169</v>
      </c>
      <c r="F4092" s="31"/>
      <c r="G4092" s="32" t="s">
        <v>3170</v>
      </c>
      <c r="H4092" s="31">
        <v>39</v>
      </c>
      <c r="I4092" s="31">
        <v>1581</v>
      </c>
      <c r="J4092" s="31" t="s">
        <v>3070</v>
      </c>
      <c r="K4092" s="31">
        <v>17</v>
      </c>
      <c r="L4092" s="31">
        <v>2</v>
      </c>
      <c r="M4092" s="31">
        <v>10</v>
      </c>
      <c r="N4092" s="33">
        <v>7010</v>
      </c>
      <c r="O4092" s="33"/>
      <c r="P4092" s="33"/>
      <c r="Q4092" s="33"/>
      <c r="R4092" s="33"/>
      <c r="S4092" s="34" t="str">
        <f t="shared" si="882"/>
        <v>1</v>
      </c>
      <c r="T4092" s="35">
        <f t="shared" si="883"/>
        <v>7010</v>
      </c>
      <c r="U4092" s="36">
        <f>INDEX([1]ราคาที่ดิน!$B:$G,MATCH($C4092,[1]ราคาที่ดิน!$A:$A,0),MATCH($B4092,[1]ราคาที่ดิน!$B$1:$G$1,0))</f>
        <v>75</v>
      </c>
      <c r="V4092" s="37">
        <f t="shared" si="892"/>
        <v>525750</v>
      </c>
      <c r="W4092" s="31"/>
      <c r="X4092" s="31"/>
      <c r="Y4092" s="31"/>
      <c r="Z4092" s="31"/>
      <c r="AA4092" s="31"/>
      <c r="AB4092" s="32"/>
      <c r="AC4092" s="38"/>
      <c r="AD4092" s="39"/>
      <c r="AE4092" s="39"/>
      <c r="AF4092" s="40" t="str">
        <f t="shared" si="884"/>
        <v/>
      </c>
      <c r="AG4092" s="41" t="str">
        <f t="shared" si="885"/>
        <v/>
      </c>
      <c r="AH4092" s="42"/>
      <c r="AI4092" s="42"/>
      <c r="AJ4092" s="42"/>
      <c r="AK4092" s="42"/>
      <c r="AL4092" s="31"/>
      <c r="AM4092" s="43" t="str">
        <f t="shared" si="886"/>
        <v>100</v>
      </c>
      <c r="AN4092" s="44">
        <f>INDEX([1]ราคาสิ่งปลูกสร้าง!$D$6:$CC$47,MATCH($AD4092,[1]ราคาสิ่งปลูกสร้าง!$B$6:$B$45,0),MATCH($C$7,[1]ราคาสิ่งปลูกสร้าง!$D$5:$CC$5,0))</f>
        <v>0</v>
      </c>
      <c r="AO4092" s="44">
        <f t="shared" si="887"/>
        <v>0</v>
      </c>
      <c r="AP4092" s="45">
        <f t="shared" si="888"/>
        <v>0</v>
      </c>
      <c r="AQ4092" s="40">
        <f>IF(AP4092=0,0,INDEX([1]ค่าเสื่อมสิ่งปลูกสร้าง!$A$5:$D$105,MATCH($AP4092,[1]ค่าเสื่อมสิ่งปลูกสร้าง!$A$5:$A$105,0),MATCH(AE4092,[1]ค่าเสื่อมสิ่งปลูกสร้าง!$A$3:$D$3)))</f>
        <v>0</v>
      </c>
      <c r="AR4092" s="44">
        <f t="shared" si="893"/>
        <v>0</v>
      </c>
      <c r="AS4092" s="44">
        <f t="shared" si="894"/>
        <v>525750</v>
      </c>
      <c r="AT4092" s="44">
        <f t="shared" si="895"/>
        <v>525750</v>
      </c>
      <c r="AU4092" s="46">
        <v>0</v>
      </c>
      <c r="AV4092" s="44">
        <f t="shared" si="889"/>
        <v>525750</v>
      </c>
      <c r="AW4092" s="47" t="str">
        <f t="shared" si="890"/>
        <v>0.01</v>
      </c>
      <c r="AX4092" s="48"/>
      <c r="AY4092" s="48"/>
      <c r="AZ4092" s="49">
        <v>0</v>
      </c>
      <c r="BA4092" s="48"/>
      <c r="BB4092" s="48"/>
      <c r="BC4092" s="44">
        <f t="shared" si="891"/>
        <v>0</v>
      </c>
      <c r="BD4092" s="50">
        <v>1</v>
      </c>
      <c r="BE4092" s="51" t="e">
        <f>IF(AX4092=1,0,IF(AY4092=1,0,IF(BC4092&gt;#REF!,#REF!,IF(OR(AZ4092&gt;0,BD4092&gt;=0),BC4092+([1]สูตร2!H4080*(100%-AZ4092)-BC4092)*BD4092,[1]สูตร2!H4080*(100%-AZ4092)))))</f>
        <v>#REF!</v>
      </c>
      <c r="BF4092" s="31"/>
    </row>
    <row r="4093" spans="1:58" s="5" customFormat="1" ht="24" customHeight="1" x14ac:dyDescent="0.2">
      <c r="A4093" s="31"/>
      <c r="B4093" s="31" t="s">
        <v>65</v>
      </c>
      <c r="C4093" s="31">
        <v>349</v>
      </c>
      <c r="D4093" s="31" t="s">
        <v>66</v>
      </c>
      <c r="E4093" s="31" t="s">
        <v>3169</v>
      </c>
      <c r="F4093" s="31"/>
      <c r="G4093" s="32" t="s">
        <v>3170</v>
      </c>
      <c r="H4093" s="31">
        <v>348</v>
      </c>
      <c r="I4093" s="31">
        <v>1810</v>
      </c>
      <c r="J4093" s="31" t="s">
        <v>3070</v>
      </c>
      <c r="K4093" s="31">
        <v>6</v>
      </c>
      <c r="L4093" s="31">
        <v>2</v>
      </c>
      <c r="M4093" s="31">
        <v>55</v>
      </c>
      <c r="N4093" s="33">
        <v>2655</v>
      </c>
      <c r="O4093" s="33"/>
      <c r="P4093" s="33"/>
      <c r="Q4093" s="33"/>
      <c r="R4093" s="33"/>
      <c r="S4093" s="34" t="str">
        <f t="shared" si="882"/>
        <v>1</v>
      </c>
      <c r="T4093" s="35">
        <f t="shared" si="883"/>
        <v>2655</v>
      </c>
      <c r="U4093" s="36">
        <f>INDEX([1]ราคาที่ดิน!$B:$G,MATCH($C4093,[1]ราคาที่ดิน!$A:$A,0),MATCH($B4093,[1]ราคาที่ดิน!$B$1:$G$1,0))</f>
        <v>180</v>
      </c>
      <c r="V4093" s="37">
        <f t="shared" si="892"/>
        <v>477900</v>
      </c>
      <c r="W4093" s="31"/>
      <c r="X4093" s="31"/>
      <c r="Y4093" s="31"/>
      <c r="Z4093" s="31"/>
      <c r="AA4093" s="31"/>
      <c r="AB4093" s="32"/>
      <c r="AC4093" s="38"/>
      <c r="AD4093" s="39"/>
      <c r="AE4093" s="39"/>
      <c r="AF4093" s="40" t="str">
        <f t="shared" si="884"/>
        <v/>
      </c>
      <c r="AG4093" s="41" t="str">
        <f t="shared" si="885"/>
        <v/>
      </c>
      <c r="AH4093" s="42"/>
      <c r="AI4093" s="42"/>
      <c r="AJ4093" s="42"/>
      <c r="AK4093" s="42"/>
      <c r="AL4093" s="31"/>
      <c r="AM4093" s="43" t="str">
        <f t="shared" si="886"/>
        <v>100</v>
      </c>
      <c r="AN4093" s="44">
        <f>INDEX([1]ราคาสิ่งปลูกสร้าง!$D$6:$CC$47,MATCH($AD4093,[1]ราคาสิ่งปลูกสร้าง!$B$6:$B$45,0),MATCH($C$7,[1]ราคาสิ่งปลูกสร้าง!$D$5:$CC$5,0))</f>
        <v>0</v>
      </c>
      <c r="AO4093" s="44">
        <f t="shared" si="887"/>
        <v>0</v>
      </c>
      <c r="AP4093" s="45">
        <f t="shared" si="888"/>
        <v>0</v>
      </c>
      <c r="AQ4093" s="40">
        <f>IF(AP4093=0,0,INDEX([1]ค่าเสื่อมสิ่งปลูกสร้าง!$A$5:$D$105,MATCH($AP4093,[1]ค่าเสื่อมสิ่งปลูกสร้าง!$A$5:$A$105,0),MATCH(AE4093,[1]ค่าเสื่อมสิ่งปลูกสร้าง!$A$3:$D$3)))</f>
        <v>0</v>
      </c>
      <c r="AR4093" s="44">
        <f t="shared" si="893"/>
        <v>0</v>
      </c>
      <c r="AS4093" s="44">
        <f t="shared" si="894"/>
        <v>477900</v>
      </c>
      <c r="AT4093" s="44">
        <f t="shared" si="895"/>
        <v>477900</v>
      </c>
      <c r="AU4093" s="46">
        <v>0</v>
      </c>
      <c r="AV4093" s="44">
        <f t="shared" si="889"/>
        <v>477900</v>
      </c>
      <c r="AW4093" s="47" t="str">
        <f t="shared" si="890"/>
        <v>0.01</v>
      </c>
      <c r="AX4093" s="48"/>
      <c r="AY4093" s="48"/>
      <c r="AZ4093" s="49">
        <v>0</v>
      </c>
      <c r="BA4093" s="48"/>
      <c r="BB4093" s="48"/>
      <c r="BC4093" s="44">
        <f t="shared" si="891"/>
        <v>0</v>
      </c>
      <c r="BD4093" s="50">
        <v>1</v>
      </c>
      <c r="BE4093" s="51" t="e">
        <f>IF(AX4093=1,0,IF(AY4093=1,0,IF(BC4093&gt;#REF!,#REF!,IF(OR(AZ4093&gt;0,BD4093&gt;=0),BC4093+([1]สูตร2!H4081*(100%-AZ4093)-BC4093)*BD4093,[1]สูตร2!H4081*(100%-AZ4093)))))</f>
        <v>#REF!</v>
      </c>
      <c r="BF4093" s="31"/>
    </row>
    <row r="4094" spans="1:58" s="5" customFormat="1" ht="24" customHeight="1" x14ac:dyDescent="0.2">
      <c r="A4094" s="31"/>
      <c r="B4094" s="31" t="s">
        <v>65</v>
      </c>
      <c r="C4094" s="31">
        <v>252</v>
      </c>
      <c r="D4094" s="31" t="s">
        <v>66</v>
      </c>
      <c r="E4094" s="31" t="s">
        <v>3169</v>
      </c>
      <c r="F4094" s="31"/>
      <c r="G4094" s="32" t="s">
        <v>3170</v>
      </c>
      <c r="H4094" s="31">
        <v>40</v>
      </c>
      <c r="I4094" s="31">
        <v>2</v>
      </c>
      <c r="J4094" s="31" t="s">
        <v>3070</v>
      </c>
      <c r="K4094" s="31">
        <v>8</v>
      </c>
      <c r="L4094" s="31">
        <v>3</v>
      </c>
      <c r="M4094" s="31">
        <v>62</v>
      </c>
      <c r="N4094" s="33">
        <v>3562</v>
      </c>
      <c r="O4094" s="33"/>
      <c r="P4094" s="33"/>
      <c r="Q4094" s="33"/>
      <c r="R4094" s="33"/>
      <c r="S4094" s="34" t="str">
        <f t="shared" si="882"/>
        <v>1</v>
      </c>
      <c r="T4094" s="35">
        <f t="shared" si="883"/>
        <v>3562</v>
      </c>
      <c r="U4094" s="36">
        <f>INDEX([1]ราคาที่ดิน!$B:$G,MATCH($C4094,[1]ราคาที่ดิน!$A:$A,0),MATCH($B4094,[1]ราคาที่ดิน!$B$1:$G$1,0))</f>
        <v>65</v>
      </c>
      <c r="V4094" s="37">
        <f t="shared" si="892"/>
        <v>231530</v>
      </c>
      <c r="W4094" s="31"/>
      <c r="X4094" s="31"/>
      <c r="Y4094" s="31"/>
      <c r="Z4094" s="31"/>
      <c r="AA4094" s="31"/>
      <c r="AB4094" s="32"/>
      <c r="AC4094" s="38"/>
      <c r="AD4094" s="39"/>
      <c r="AE4094" s="39"/>
      <c r="AF4094" s="40" t="str">
        <f t="shared" si="884"/>
        <v/>
      </c>
      <c r="AG4094" s="41" t="str">
        <f t="shared" si="885"/>
        <v/>
      </c>
      <c r="AH4094" s="42"/>
      <c r="AI4094" s="42"/>
      <c r="AJ4094" s="42"/>
      <c r="AK4094" s="42"/>
      <c r="AL4094" s="31"/>
      <c r="AM4094" s="43" t="str">
        <f t="shared" si="886"/>
        <v>100</v>
      </c>
      <c r="AN4094" s="44">
        <f>INDEX([1]ราคาสิ่งปลูกสร้าง!$D$6:$CC$47,MATCH($AD4094,[1]ราคาสิ่งปลูกสร้าง!$B$6:$B$45,0),MATCH($C$7,[1]ราคาสิ่งปลูกสร้าง!$D$5:$CC$5,0))</f>
        <v>0</v>
      </c>
      <c r="AO4094" s="44">
        <f t="shared" si="887"/>
        <v>0</v>
      </c>
      <c r="AP4094" s="45">
        <f t="shared" si="888"/>
        <v>0</v>
      </c>
      <c r="AQ4094" s="40">
        <f>IF(AP4094=0,0,INDEX([1]ค่าเสื่อมสิ่งปลูกสร้าง!$A$5:$D$105,MATCH($AP4094,[1]ค่าเสื่อมสิ่งปลูกสร้าง!$A$5:$A$105,0),MATCH(AE4094,[1]ค่าเสื่อมสิ่งปลูกสร้าง!$A$3:$D$3)))</f>
        <v>0</v>
      </c>
      <c r="AR4094" s="44">
        <f t="shared" si="893"/>
        <v>0</v>
      </c>
      <c r="AS4094" s="44">
        <f t="shared" si="894"/>
        <v>231530</v>
      </c>
      <c r="AT4094" s="44">
        <f t="shared" si="895"/>
        <v>231530</v>
      </c>
      <c r="AU4094" s="46">
        <v>0</v>
      </c>
      <c r="AV4094" s="44">
        <f t="shared" si="889"/>
        <v>231530</v>
      </c>
      <c r="AW4094" s="47" t="str">
        <f t="shared" si="890"/>
        <v>0.01</v>
      </c>
      <c r="AX4094" s="48"/>
      <c r="AY4094" s="48"/>
      <c r="AZ4094" s="49">
        <v>0</v>
      </c>
      <c r="BA4094" s="48"/>
      <c r="BB4094" s="48"/>
      <c r="BC4094" s="44">
        <f t="shared" si="891"/>
        <v>0</v>
      </c>
      <c r="BD4094" s="50">
        <v>1</v>
      </c>
      <c r="BE4094" s="51" t="e">
        <f>IF(AX4094=1,0,IF(AY4094=1,0,IF(BC4094&gt;#REF!,#REF!,IF(OR(AZ4094&gt;0,BD4094&gt;=0),BC4094+([1]สูตร2!H4082*(100%-AZ4094)-BC4094)*BD4094,[1]สูตร2!H4082*(100%-AZ4094)))))</f>
        <v>#REF!</v>
      </c>
      <c r="BF4094" s="31"/>
    </row>
    <row r="4095" spans="1:58" s="5" customFormat="1" ht="24" customHeight="1" x14ac:dyDescent="0.2">
      <c r="A4095" s="31"/>
      <c r="B4095" s="31" t="s">
        <v>65</v>
      </c>
      <c r="C4095" s="31">
        <v>13208</v>
      </c>
      <c r="D4095" s="31" t="s">
        <v>66</v>
      </c>
      <c r="E4095" s="31" t="s">
        <v>3169</v>
      </c>
      <c r="F4095" s="31"/>
      <c r="G4095" s="32" t="s">
        <v>3170</v>
      </c>
      <c r="H4095" s="31">
        <v>12</v>
      </c>
      <c r="I4095" s="31">
        <v>737</v>
      </c>
      <c r="J4095" s="31" t="s">
        <v>3070</v>
      </c>
      <c r="K4095" s="31">
        <v>0</v>
      </c>
      <c r="L4095" s="31">
        <v>1</v>
      </c>
      <c r="M4095" s="31">
        <v>0</v>
      </c>
      <c r="N4095" s="33"/>
      <c r="O4095" s="33">
        <v>100</v>
      </c>
      <c r="P4095" s="33"/>
      <c r="Q4095" s="33"/>
      <c r="R4095" s="33"/>
      <c r="S4095" s="34" t="str">
        <f t="shared" si="882"/>
        <v>2</v>
      </c>
      <c r="T4095" s="35">
        <f t="shared" si="883"/>
        <v>100</v>
      </c>
      <c r="U4095" s="36">
        <f>INDEX([1]ราคาที่ดิน!$B:$G,MATCH($C4095,[1]ราคาที่ดิน!$A:$A,0),MATCH($B4095,[1]ราคาที่ดิน!$B$1:$G$1,0))</f>
        <v>180</v>
      </c>
      <c r="V4095" s="37">
        <f t="shared" si="892"/>
        <v>18000</v>
      </c>
      <c r="W4095" s="31">
        <v>1</v>
      </c>
      <c r="X4095" s="31" t="s">
        <v>3171</v>
      </c>
      <c r="Y4095" s="31" t="s">
        <v>71</v>
      </c>
      <c r="Z4095" s="31" t="s">
        <v>3172</v>
      </c>
      <c r="AA4095" s="31"/>
      <c r="AB4095" s="32" t="s">
        <v>3170</v>
      </c>
      <c r="AC4095" s="38"/>
      <c r="AD4095" s="39" t="s">
        <v>73</v>
      </c>
      <c r="AE4095" s="39" t="s">
        <v>74</v>
      </c>
      <c r="AF4095" s="40" t="str">
        <f t="shared" si="884"/>
        <v>2</v>
      </c>
      <c r="AG4095" s="41">
        <f t="shared" si="885"/>
        <v>64</v>
      </c>
      <c r="AH4095" s="42"/>
      <c r="AI4095" s="42">
        <v>64</v>
      </c>
      <c r="AJ4095" s="42"/>
      <c r="AK4095" s="42"/>
      <c r="AL4095" s="31">
        <v>20</v>
      </c>
      <c r="AM4095" s="43" t="str">
        <f t="shared" si="886"/>
        <v>100</v>
      </c>
      <c r="AN4095" s="44">
        <f>INDEX([1]ราคาสิ่งปลูกสร้าง!$D$6:$CC$47,MATCH($AD4095,[1]ราคาสิ่งปลูกสร้าง!$B$6:$B$45,0),MATCH($C$7,[1]ราคาสิ่งปลูกสร้าง!$D$5:$CC$5,0))</f>
        <v>6500</v>
      </c>
      <c r="AO4095" s="44">
        <f t="shared" si="887"/>
        <v>416000</v>
      </c>
      <c r="AP4095" s="45">
        <f t="shared" si="888"/>
        <v>20</v>
      </c>
      <c r="AQ4095" s="40">
        <f>IF(AP4095=0,0,INDEX([1]ค่าเสื่อมสิ่งปลูกสร้าง!$A$5:$D$105,MATCH($AP4095,[1]ค่าเสื่อมสิ่งปลูกสร้าง!$A$5:$A$105,0),MATCH(AE4095,[1]ค่าเสื่อมสิ่งปลูกสร้าง!$A$3:$D$3)))</f>
        <v>30</v>
      </c>
      <c r="AR4095" s="44">
        <f t="shared" si="893"/>
        <v>291200</v>
      </c>
      <c r="AS4095" s="44">
        <f t="shared" si="894"/>
        <v>309200</v>
      </c>
      <c r="AT4095" s="44">
        <f t="shared" si="895"/>
        <v>309200</v>
      </c>
      <c r="AU4095" s="46">
        <v>0</v>
      </c>
      <c r="AV4095" s="44">
        <f t="shared" si="889"/>
        <v>309200</v>
      </c>
      <c r="AW4095" s="47" t="str">
        <f t="shared" si="890"/>
        <v>0.02</v>
      </c>
      <c r="AX4095" s="48"/>
      <c r="AY4095" s="48"/>
      <c r="AZ4095" s="49">
        <v>0</v>
      </c>
      <c r="BA4095" s="48"/>
      <c r="BB4095" s="48"/>
      <c r="BC4095" s="44">
        <f t="shared" si="891"/>
        <v>0</v>
      </c>
      <c r="BD4095" s="50">
        <v>1</v>
      </c>
      <c r="BE4095" s="51" t="e">
        <f>IF(AX4095=1,0,IF(AY4095=1,0,IF(BC4095&gt;#REF!,#REF!,IF(OR(AZ4095&gt;0,BD4095&gt;=0),BC4095+([1]สูตร2!H4083*(100%-AZ4095)-BC4095)*BD4095,[1]สูตร2!H4083*(100%-AZ4095)))))</f>
        <v>#REF!</v>
      </c>
      <c r="BF4095" s="31"/>
    </row>
    <row r="4096" spans="1:58" s="5" customFormat="1" ht="24" customHeight="1" x14ac:dyDescent="0.2">
      <c r="A4096" s="31"/>
      <c r="B4096" s="31" t="s">
        <v>65</v>
      </c>
      <c r="C4096" s="31">
        <v>13208</v>
      </c>
      <c r="D4096" s="31" t="s">
        <v>66</v>
      </c>
      <c r="E4096" s="31" t="s">
        <v>3169</v>
      </c>
      <c r="F4096" s="31"/>
      <c r="G4096" s="32" t="s">
        <v>3170</v>
      </c>
      <c r="H4096" s="31">
        <v>12</v>
      </c>
      <c r="I4096" s="31">
        <v>737</v>
      </c>
      <c r="J4096" s="31" t="s">
        <v>3070</v>
      </c>
      <c r="K4096" s="31">
        <v>0</v>
      </c>
      <c r="L4096" s="31">
        <v>0</v>
      </c>
      <c r="M4096" s="31">
        <v>40</v>
      </c>
      <c r="N4096" s="33"/>
      <c r="O4096" s="33">
        <v>40</v>
      </c>
      <c r="P4096" s="33"/>
      <c r="Q4096" s="33"/>
      <c r="R4096" s="33"/>
      <c r="S4096" s="34" t="str">
        <f t="shared" si="882"/>
        <v>2</v>
      </c>
      <c r="T4096" s="35">
        <f t="shared" si="883"/>
        <v>40</v>
      </c>
      <c r="U4096" s="36">
        <f>INDEX([1]ราคาที่ดิน!$B:$G,MATCH($C4096,[1]ราคาที่ดิน!$A:$A,0),MATCH($B4096,[1]ราคาที่ดิน!$B$1:$G$1,0))</f>
        <v>180</v>
      </c>
      <c r="V4096" s="37">
        <f t="shared" si="892"/>
        <v>7200</v>
      </c>
      <c r="W4096" s="31">
        <v>1</v>
      </c>
      <c r="X4096" s="31" t="s">
        <v>3171</v>
      </c>
      <c r="Y4096" s="31" t="s">
        <v>71</v>
      </c>
      <c r="Z4096" s="31" t="s">
        <v>3172</v>
      </c>
      <c r="AA4096" s="31"/>
      <c r="AB4096" s="32" t="s">
        <v>3170</v>
      </c>
      <c r="AC4096" s="38"/>
      <c r="AD4096" s="39" t="s">
        <v>75</v>
      </c>
      <c r="AE4096" s="39" t="s">
        <v>76</v>
      </c>
      <c r="AF4096" s="40" t="str">
        <f t="shared" si="884"/>
        <v>1</v>
      </c>
      <c r="AG4096" s="41">
        <f t="shared" si="885"/>
        <v>12</v>
      </c>
      <c r="AH4096" s="42">
        <v>12</v>
      </c>
      <c r="AI4096" s="42"/>
      <c r="AJ4096" s="42"/>
      <c r="AK4096" s="42"/>
      <c r="AL4096" s="31">
        <v>40</v>
      </c>
      <c r="AM4096" s="43" t="str">
        <f t="shared" si="886"/>
        <v>100</v>
      </c>
      <c r="AN4096" s="44">
        <f>INDEX([1]ราคาสิ่งปลูกสร้าง!$D$6:$CC$47,MATCH($AD4096,[1]ราคาสิ่งปลูกสร้าง!$B$6:$B$45,0),MATCH($C$7,[1]ราคาสิ่งปลูกสร้าง!$D$5:$CC$5,0))</f>
        <v>5400</v>
      </c>
      <c r="AO4096" s="44">
        <f t="shared" si="887"/>
        <v>64800</v>
      </c>
      <c r="AP4096" s="45">
        <f t="shared" si="888"/>
        <v>40</v>
      </c>
      <c r="AQ4096" s="40">
        <f>IF(AP4096=0,0,INDEX([1]ค่าเสื่อมสิ่งปลูกสร้าง!$A$5:$D$105,MATCH($AP4096,[1]ค่าเสื่อมสิ่งปลูกสร้าง!$A$5:$A$105,0),MATCH(AE4096,[1]ค่าเสื่อมสิ่งปลูกสร้าง!$A$3:$D$3)))</f>
        <v>93</v>
      </c>
      <c r="AR4096" s="44">
        <f t="shared" si="893"/>
        <v>4536</v>
      </c>
      <c r="AS4096" s="44">
        <f t="shared" si="894"/>
        <v>11736</v>
      </c>
      <c r="AT4096" s="44">
        <f t="shared" si="895"/>
        <v>11736</v>
      </c>
      <c r="AU4096" s="46">
        <v>0</v>
      </c>
      <c r="AV4096" s="44">
        <f t="shared" si="889"/>
        <v>11736</v>
      </c>
      <c r="AW4096" s="47" t="str">
        <f t="shared" si="890"/>
        <v>0.01</v>
      </c>
      <c r="AX4096" s="48"/>
      <c r="AY4096" s="48"/>
      <c r="AZ4096" s="49">
        <v>0</v>
      </c>
      <c r="BA4096" s="48"/>
      <c r="BB4096" s="48"/>
      <c r="BC4096" s="44">
        <f t="shared" si="891"/>
        <v>0</v>
      </c>
      <c r="BD4096" s="50">
        <v>1</v>
      </c>
      <c r="BE4096" s="51" t="e">
        <f>IF(AX4096=1,0,IF(AY4096=1,0,IF(BC4096&gt;#REF!,#REF!,IF(OR(AZ4096&gt;0,BD4096&gt;=0),BC4096+([1]สูตร2!H4084*(100%-AZ4096)-BC4096)*BD4096,[1]สูตร2!H4084*(100%-AZ4096)))))</f>
        <v>#REF!</v>
      </c>
      <c r="BF4096" s="31"/>
    </row>
    <row r="4097" spans="1:58" s="5" customFormat="1" ht="24" customHeight="1" x14ac:dyDescent="0.2">
      <c r="A4097" s="31">
        <v>1349</v>
      </c>
      <c r="B4097" s="31" t="s">
        <v>65</v>
      </c>
      <c r="C4097" s="31">
        <v>27268</v>
      </c>
      <c r="D4097" s="31" t="s">
        <v>71</v>
      </c>
      <c r="E4097" s="31" t="s">
        <v>3173</v>
      </c>
      <c r="F4097" s="31"/>
      <c r="G4097" s="32" t="s">
        <v>3174</v>
      </c>
      <c r="H4097" s="31">
        <v>11</v>
      </c>
      <c r="I4097" s="31">
        <v>1233</v>
      </c>
      <c r="J4097" s="31" t="s">
        <v>3070</v>
      </c>
      <c r="K4097" s="31">
        <v>14</v>
      </c>
      <c r="L4097" s="31">
        <v>3</v>
      </c>
      <c r="M4097" s="31">
        <v>44</v>
      </c>
      <c r="N4097" s="33">
        <v>5944</v>
      </c>
      <c r="O4097" s="33"/>
      <c r="P4097" s="33"/>
      <c r="Q4097" s="33"/>
      <c r="R4097" s="33"/>
      <c r="S4097" s="34" t="str">
        <f t="shared" si="882"/>
        <v>1</v>
      </c>
      <c r="T4097" s="35">
        <f t="shared" si="883"/>
        <v>5944</v>
      </c>
      <c r="U4097" s="36">
        <f>INDEX([1]ราคาที่ดิน!$B:$G,MATCH($C4097,[1]ราคาที่ดิน!$A:$A,0),MATCH($B4097,[1]ราคาที่ดิน!$B$1:$G$1,0))</f>
        <v>50</v>
      </c>
      <c r="V4097" s="37">
        <f t="shared" si="892"/>
        <v>297200</v>
      </c>
      <c r="W4097" s="31"/>
      <c r="X4097" s="31"/>
      <c r="Y4097" s="31"/>
      <c r="Z4097" s="31"/>
      <c r="AA4097" s="31"/>
      <c r="AB4097" s="32"/>
      <c r="AC4097" s="38"/>
      <c r="AD4097" s="39"/>
      <c r="AE4097" s="39"/>
      <c r="AF4097" s="40" t="str">
        <f t="shared" si="884"/>
        <v/>
      </c>
      <c r="AG4097" s="41" t="str">
        <f t="shared" si="885"/>
        <v/>
      </c>
      <c r="AH4097" s="42"/>
      <c r="AI4097" s="42"/>
      <c r="AJ4097" s="42"/>
      <c r="AK4097" s="42"/>
      <c r="AL4097" s="31"/>
      <c r="AM4097" s="43" t="str">
        <f t="shared" si="886"/>
        <v>100</v>
      </c>
      <c r="AN4097" s="44">
        <f>INDEX([1]ราคาสิ่งปลูกสร้าง!$D$6:$CC$47,MATCH($AD4097,[1]ราคาสิ่งปลูกสร้าง!$B$6:$B$45,0),MATCH($C$7,[1]ราคาสิ่งปลูกสร้าง!$D$5:$CC$5,0))</f>
        <v>0</v>
      </c>
      <c r="AO4097" s="44">
        <f t="shared" si="887"/>
        <v>0</v>
      </c>
      <c r="AP4097" s="45">
        <f t="shared" si="888"/>
        <v>0</v>
      </c>
      <c r="AQ4097" s="40">
        <f>IF(AP4097=0,0,INDEX([1]ค่าเสื่อมสิ่งปลูกสร้าง!$A$5:$D$105,MATCH($AP4097,[1]ค่าเสื่อมสิ่งปลูกสร้าง!$A$5:$A$105,0),MATCH(AE4097,[1]ค่าเสื่อมสิ่งปลูกสร้าง!$A$3:$D$3)))</f>
        <v>0</v>
      </c>
      <c r="AR4097" s="44">
        <f t="shared" si="893"/>
        <v>0</v>
      </c>
      <c r="AS4097" s="44">
        <f t="shared" si="894"/>
        <v>297200</v>
      </c>
      <c r="AT4097" s="44">
        <f t="shared" si="895"/>
        <v>297200</v>
      </c>
      <c r="AU4097" s="46">
        <v>0</v>
      </c>
      <c r="AV4097" s="44">
        <f t="shared" si="889"/>
        <v>297200</v>
      </c>
      <c r="AW4097" s="47" t="str">
        <f t="shared" si="890"/>
        <v>0.01</v>
      </c>
      <c r="AX4097" s="48"/>
      <c r="AY4097" s="48"/>
      <c r="AZ4097" s="49">
        <v>0</v>
      </c>
      <c r="BA4097" s="48"/>
      <c r="BB4097" s="48"/>
      <c r="BC4097" s="44">
        <f t="shared" si="891"/>
        <v>0</v>
      </c>
      <c r="BD4097" s="50">
        <v>1</v>
      </c>
      <c r="BE4097" s="51" t="e">
        <f>IF(AX4097=1,0,IF(AY4097=1,0,IF(BC4097&gt;#REF!,#REF!,IF(OR(AZ4097&gt;0,BD4097&gt;=0),BC4097+([1]สูตร2!H4085*(100%-AZ4097)-BC4097)*BD4097,[1]สูตร2!H4085*(100%-AZ4097)))))</f>
        <v>#REF!</v>
      </c>
      <c r="BF4097" s="31"/>
    </row>
    <row r="4098" spans="1:58" s="5" customFormat="1" ht="24" customHeight="1" x14ac:dyDescent="0.2">
      <c r="A4098" s="31">
        <v>1350</v>
      </c>
      <c r="B4098" s="31" t="s">
        <v>65</v>
      </c>
      <c r="C4098" s="31">
        <v>13248</v>
      </c>
      <c r="D4098" s="31" t="s">
        <v>83</v>
      </c>
      <c r="E4098" s="31" t="s">
        <v>3175</v>
      </c>
      <c r="F4098" s="31"/>
      <c r="G4098" s="32" t="s">
        <v>3174</v>
      </c>
      <c r="H4098" s="31">
        <v>1</v>
      </c>
      <c r="I4098" s="31">
        <v>727</v>
      </c>
      <c r="J4098" s="31" t="s">
        <v>3070</v>
      </c>
      <c r="K4098" s="31">
        <v>1</v>
      </c>
      <c r="L4098" s="31">
        <v>2</v>
      </c>
      <c r="M4098" s="31">
        <v>38</v>
      </c>
      <c r="N4098" s="33">
        <v>638</v>
      </c>
      <c r="O4098" s="33"/>
      <c r="P4098" s="33"/>
      <c r="Q4098" s="33"/>
      <c r="R4098" s="33"/>
      <c r="S4098" s="34" t="str">
        <f t="shared" si="882"/>
        <v>1</v>
      </c>
      <c r="T4098" s="35">
        <f t="shared" si="883"/>
        <v>638</v>
      </c>
      <c r="U4098" s="36">
        <f>INDEX([1]ราคาที่ดิน!$B:$G,MATCH($C4098,[1]ราคาที่ดิน!$A:$A,0),MATCH($B4098,[1]ราคาที่ดิน!$B$1:$G$1,0))</f>
        <v>200</v>
      </c>
      <c r="V4098" s="37">
        <f t="shared" si="892"/>
        <v>127600</v>
      </c>
      <c r="W4098" s="31"/>
      <c r="X4098" s="31"/>
      <c r="Y4098" s="31"/>
      <c r="Z4098" s="31"/>
      <c r="AA4098" s="31"/>
      <c r="AB4098" s="32"/>
      <c r="AC4098" s="38"/>
      <c r="AD4098" s="39"/>
      <c r="AE4098" s="39"/>
      <c r="AF4098" s="40" t="str">
        <f t="shared" si="884"/>
        <v/>
      </c>
      <c r="AG4098" s="41" t="str">
        <f t="shared" si="885"/>
        <v/>
      </c>
      <c r="AH4098" s="42"/>
      <c r="AI4098" s="42"/>
      <c r="AJ4098" s="42"/>
      <c r="AK4098" s="42"/>
      <c r="AL4098" s="31"/>
      <c r="AM4098" s="43" t="str">
        <f t="shared" si="886"/>
        <v>100</v>
      </c>
      <c r="AN4098" s="44">
        <f>INDEX([1]ราคาสิ่งปลูกสร้าง!$D$6:$CC$47,MATCH($AD4098,[1]ราคาสิ่งปลูกสร้าง!$B$6:$B$45,0),MATCH($C$7,[1]ราคาสิ่งปลูกสร้าง!$D$5:$CC$5,0))</f>
        <v>0</v>
      </c>
      <c r="AO4098" s="44">
        <f t="shared" si="887"/>
        <v>0</v>
      </c>
      <c r="AP4098" s="45">
        <f t="shared" si="888"/>
        <v>0</v>
      </c>
      <c r="AQ4098" s="40">
        <f>IF(AP4098=0,0,INDEX([1]ค่าเสื่อมสิ่งปลูกสร้าง!$A$5:$D$105,MATCH($AP4098,[1]ค่าเสื่อมสิ่งปลูกสร้าง!$A$5:$A$105,0),MATCH(AE4098,[1]ค่าเสื่อมสิ่งปลูกสร้าง!$A$3:$D$3)))</f>
        <v>0</v>
      </c>
      <c r="AR4098" s="44">
        <f t="shared" si="893"/>
        <v>0</v>
      </c>
      <c r="AS4098" s="44">
        <f t="shared" si="894"/>
        <v>127600</v>
      </c>
      <c r="AT4098" s="44">
        <f t="shared" si="895"/>
        <v>127600</v>
      </c>
      <c r="AU4098" s="46">
        <v>0</v>
      </c>
      <c r="AV4098" s="44">
        <f t="shared" si="889"/>
        <v>127600</v>
      </c>
      <c r="AW4098" s="47" t="str">
        <f t="shared" si="890"/>
        <v>0.01</v>
      </c>
      <c r="AX4098" s="48"/>
      <c r="AY4098" s="48"/>
      <c r="AZ4098" s="49">
        <v>0</v>
      </c>
      <c r="BA4098" s="48"/>
      <c r="BB4098" s="48"/>
      <c r="BC4098" s="44">
        <f t="shared" si="891"/>
        <v>0</v>
      </c>
      <c r="BD4098" s="50">
        <v>1</v>
      </c>
      <c r="BE4098" s="51" t="e">
        <f>IF(AX4098=1,0,IF(AY4098=1,0,IF(BC4098&gt;#REF!,#REF!,IF(OR(AZ4098&gt;0,BD4098&gt;=0),BC4098+([1]สูตร2!H4086*(100%-AZ4098)-BC4098)*BD4098,[1]สูตร2!H4086*(100%-AZ4098)))))</f>
        <v>#REF!</v>
      </c>
      <c r="BF4098" s="31"/>
    </row>
    <row r="4099" spans="1:58" s="5" customFormat="1" ht="24" customHeight="1" x14ac:dyDescent="0.2">
      <c r="A4099" s="31">
        <v>1351</v>
      </c>
      <c r="B4099" s="31" t="s">
        <v>65</v>
      </c>
      <c r="C4099" s="31">
        <v>29209</v>
      </c>
      <c r="D4099" s="31" t="s">
        <v>66</v>
      </c>
      <c r="E4099" s="31" t="s">
        <v>3176</v>
      </c>
      <c r="F4099" s="31"/>
      <c r="G4099" s="32" t="s">
        <v>3174</v>
      </c>
      <c r="H4099" s="31">
        <v>175</v>
      </c>
      <c r="I4099" s="31">
        <v>1613</v>
      </c>
      <c r="J4099" s="31" t="s">
        <v>3070</v>
      </c>
      <c r="K4099" s="31">
        <v>10</v>
      </c>
      <c r="L4099" s="31">
        <v>3</v>
      </c>
      <c r="M4099" s="31">
        <v>85</v>
      </c>
      <c r="N4099" s="33">
        <v>4385</v>
      </c>
      <c r="O4099" s="33"/>
      <c r="P4099" s="33"/>
      <c r="Q4099" s="33"/>
      <c r="R4099" s="33"/>
      <c r="S4099" s="34" t="str">
        <f t="shared" si="882"/>
        <v>1</v>
      </c>
      <c r="T4099" s="35">
        <f t="shared" si="883"/>
        <v>4385</v>
      </c>
      <c r="U4099" s="36">
        <f>INDEX([1]ราคาที่ดิน!$B:$G,MATCH($C4099,[1]ราคาที่ดิน!$A:$A,0),MATCH($B4099,[1]ราคาที่ดิน!$B$1:$G$1,0))</f>
        <v>150</v>
      </c>
      <c r="V4099" s="37">
        <f t="shared" si="892"/>
        <v>657750</v>
      </c>
      <c r="W4099" s="31"/>
      <c r="X4099" s="31"/>
      <c r="Y4099" s="31"/>
      <c r="Z4099" s="31"/>
      <c r="AA4099" s="31"/>
      <c r="AB4099" s="32"/>
      <c r="AC4099" s="38"/>
      <c r="AD4099" s="39"/>
      <c r="AE4099" s="39"/>
      <c r="AF4099" s="40" t="str">
        <f t="shared" si="884"/>
        <v/>
      </c>
      <c r="AG4099" s="41" t="str">
        <f t="shared" si="885"/>
        <v/>
      </c>
      <c r="AH4099" s="42"/>
      <c r="AI4099" s="42"/>
      <c r="AJ4099" s="42"/>
      <c r="AK4099" s="42"/>
      <c r="AL4099" s="31"/>
      <c r="AM4099" s="43" t="str">
        <f t="shared" si="886"/>
        <v>100</v>
      </c>
      <c r="AN4099" s="44">
        <f>INDEX([1]ราคาสิ่งปลูกสร้าง!$D$6:$CC$47,MATCH($AD4099,[1]ราคาสิ่งปลูกสร้าง!$B$6:$B$45,0),MATCH($C$7,[1]ราคาสิ่งปลูกสร้าง!$D$5:$CC$5,0))</f>
        <v>0</v>
      </c>
      <c r="AO4099" s="44">
        <f t="shared" si="887"/>
        <v>0</v>
      </c>
      <c r="AP4099" s="45">
        <f t="shared" si="888"/>
        <v>0</v>
      </c>
      <c r="AQ4099" s="40">
        <f>IF(AP4099=0,0,INDEX([1]ค่าเสื่อมสิ่งปลูกสร้าง!$A$5:$D$105,MATCH($AP4099,[1]ค่าเสื่อมสิ่งปลูกสร้าง!$A$5:$A$105,0),MATCH(AE4099,[1]ค่าเสื่อมสิ่งปลูกสร้าง!$A$3:$D$3)))</f>
        <v>0</v>
      </c>
      <c r="AR4099" s="44">
        <f t="shared" si="893"/>
        <v>0</v>
      </c>
      <c r="AS4099" s="44">
        <f t="shared" si="894"/>
        <v>657750</v>
      </c>
      <c r="AT4099" s="44">
        <f t="shared" si="895"/>
        <v>657750</v>
      </c>
      <c r="AU4099" s="46">
        <v>0</v>
      </c>
      <c r="AV4099" s="44">
        <f t="shared" si="889"/>
        <v>657750</v>
      </c>
      <c r="AW4099" s="47" t="str">
        <f t="shared" si="890"/>
        <v>0.01</v>
      </c>
      <c r="AX4099" s="48"/>
      <c r="AY4099" s="48"/>
      <c r="AZ4099" s="49">
        <v>0</v>
      </c>
      <c r="BA4099" s="48"/>
      <c r="BB4099" s="48"/>
      <c r="BC4099" s="44">
        <f t="shared" si="891"/>
        <v>0</v>
      </c>
      <c r="BD4099" s="50">
        <v>1</v>
      </c>
      <c r="BE4099" s="51" t="e">
        <f>IF(AX4099=1,0,IF(AY4099=1,0,IF(BC4099&gt;#REF!,#REF!,IF(OR(AZ4099&gt;0,BD4099&gt;=0),BC4099+([1]สูตร2!H4087*(100%-AZ4099)-BC4099)*BD4099,[1]สูตร2!H4087*(100%-AZ4099)))))</f>
        <v>#REF!</v>
      </c>
      <c r="BF4099" s="31"/>
    </row>
    <row r="4100" spans="1:58" s="5" customFormat="1" ht="24" customHeight="1" x14ac:dyDescent="0.2">
      <c r="A4100" s="31"/>
      <c r="B4100" s="31" t="s">
        <v>585</v>
      </c>
      <c r="C4100" s="31" t="s">
        <v>3177</v>
      </c>
      <c r="D4100" s="31" t="s">
        <v>66</v>
      </c>
      <c r="E4100" s="31" t="s">
        <v>3176</v>
      </c>
      <c r="F4100" s="31"/>
      <c r="G4100" s="32" t="s">
        <v>3174</v>
      </c>
      <c r="H4100" s="31">
        <v>8</v>
      </c>
      <c r="I4100" s="31">
        <v>30</v>
      </c>
      <c r="J4100" s="31" t="s">
        <v>3070</v>
      </c>
      <c r="K4100" s="31">
        <v>18</v>
      </c>
      <c r="L4100" s="31">
        <v>0</v>
      </c>
      <c r="M4100" s="31">
        <v>96</v>
      </c>
      <c r="N4100" s="33">
        <v>7296</v>
      </c>
      <c r="O4100" s="33"/>
      <c r="P4100" s="33"/>
      <c r="Q4100" s="33"/>
      <c r="R4100" s="33"/>
      <c r="S4100" s="34" t="str">
        <f t="shared" si="882"/>
        <v>1</v>
      </c>
      <c r="T4100" s="35">
        <f t="shared" si="883"/>
        <v>7296</v>
      </c>
      <c r="U4100" s="36">
        <f>INDEX([1]ราคาที่ดิน!$B:$G,MATCH($C4100,[1]ราคาที่ดิน!$A:$A,0),MATCH($B4100,[1]ราคาที่ดิน!$B$1:$G$1,0))</f>
        <v>50</v>
      </c>
      <c r="V4100" s="37">
        <f t="shared" si="892"/>
        <v>364800</v>
      </c>
      <c r="W4100" s="31"/>
      <c r="X4100" s="31"/>
      <c r="Y4100" s="31"/>
      <c r="Z4100" s="31"/>
      <c r="AA4100" s="31"/>
      <c r="AB4100" s="32"/>
      <c r="AC4100" s="38"/>
      <c r="AD4100" s="39"/>
      <c r="AE4100" s="39"/>
      <c r="AF4100" s="40" t="str">
        <f t="shared" si="884"/>
        <v/>
      </c>
      <c r="AG4100" s="41" t="str">
        <f t="shared" si="885"/>
        <v/>
      </c>
      <c r="AH4100" s="42"/>
      <c r="AI4100" s="42"/>
      <c r="AJ4100" s="42"/>
      <c r="AK4100" s="42"/>
      <c r="AL4100" s="31"/>
      <c r="AM4100" s="43" t="str">
        <f t="shared" si="886"/>
        <v>100</v>
      </c>
      <c r="AN4100" s="44">
        <f>INDEX([1]ราคาสิ่งปลูกสร้าง!$D$6:$CC$47,MATCH($AD4100,[1]ราคาสิ่งปลูกสร้าง!$B$6:$B$45,0),MATCH($C$7,[1]ราคาสิ่งปลูกสร้าง!$D$5:$CC$5,0))</f>
        <v>0</v>
      </c>
      <c r="AO4100" s="44">
        <f t="shared" si="887"/>
        <v>0</v>
      </c>
      <c r="AP4100" s="45">
        <f t="shared" si="888"/>
        <v>0</v>
      </c>
      <c r="AQ4100" s="40">
        <f>IF(AP4100=0,0,INDEX([1]ค่าเสื่อมสิ่งปลูกสร้าง!$A$5:$D$105,MATCH($AP4100,[1]ค่าเสื่อมสิ่งปลูกสร้าง!$A$5:$A$105,0),MATCH(AE4100,[1]ค่าเสื่อมสิ่งปลูกสร้าง!$A$3:$D$3)))</f>
        <v>0</v>
      </c>
      <c r="AR4100" s="44">
        <f t="shared" si="893"/>
        <v>0</v>
      </c>
      <c r="AS4100" s="44">
        <f t="shared" si="894"/>
        <v>364800</v>
      </c>
      <c r="AT4100" s="44">
        <f t="shared" si="895"/>
        <v>364800</v>
      </c>
      <c r="AU4100" s="46">
        <v>0</v>
      </c>
      <c r="AV4100" s="44">
        <f t="shared" si="889"/>
        <v>364800</v>
      </c>
      <c r="AW4100" s="47" t="str">
        <f t="shared" si="890"/>
        <v>0.01</v>
      </c>
      <c r="AX4100" s="48"/>
      <c r="AY4100" s="48"/>
      <c r="AZ4100" s="49">
        <v>0</v>
      </c>
      <c r="BA4100" s="48"/>
      <c r="BB4100" s="48"/>
      <c r="BC4100" s="44">
        <f t="shared" si="891"/>
        <v>0</v>
      </c>
      <c r="BD4100" s="50">
        <v>1</v>
      </c>
      <c r="BE4100" s="51" t="e">
        <f>IF(AX4100=1,0,IF(AY4100=1,0,IF(BC4100&gt;#REF!,#REF!,IF(OR(AZ4100&gt;0,BD4100&gt;=0),BC4100+([1]สูตร2!H4088*(100%-AZ4100)-BC4100)*BD4100,[1]สูตร2!H4088*(100%-AZ4100)))))</f>
        <v>#REF!</v>
      </c>
      <c r="BF4100" s="31"/>
    </row>
    <row r="4101" spans="1:58" s="5" customFormat="1" ht="24" customHeight="1" x14ac:dyDescent="0.2">
      <c r="A4101" s="31"/>
      <c r="B4101" s="31" t="s">
        <v>65</v>
      </c>
      <c r="C4101" s="31">
        <v>13305</v>
      </c>
      <c r="D4101" s="31" t="s">
        <v>66</v>
      </c>
      <c r="E4101" s="31" t="s">
        <v>3176</v>
      </c>
      <c r="F4101" s="31"/>
      <c r="G4101" s="32" t="s">
        <v>3174</v>
      </c>
      <c r="H4101" s="31">
        <v>64</v>
      </c>
      <c r="I4101" s="31">
        <v>784</v>
      </c>
      <c r="J4101" s="31" t="s">
        <v>3070</v>
      </c>
      <c r="K4101" s="31">
        <v>0</v>
      </c>
      <c r="L4101" s="31">
        <v>1</v>
      </c>
      <c r="M4101" s="31">
        <v>2</v>
      </c>
      <c r="N4101" s="33"/>
      <c r="O4101" s="33">
        <v>102</v>
      </c>
      <c r="P4101" s="33"/>
      <c r="Q4101" s="33"/>
      <c r="R4101" s="33"/>
      <c r="S4101" s="34" t="str">
        <f t="shared" si="882"/>
        <v>2</v>
      </c>
      <c r="T4101" s="35">
        <f t="shared" si="883"/>
        <v>102</v>
      </c>
      <c r="U4101" s="36">
        <f>INDEX([1]ราคาที่ดิน!$B:$G,MATCH($C4101,[1]ราคาที่ดิน!$A:$A,0),MATCH($B4101,[1]ราคาที่ดิน!$B$1:$G$1,0))</f>
        <v>180</v>
      </c>
      <c r="V4101" s="37">
        <f t="shared" si="892"/>
        <v>18360</v>
      </c>
      <c r="W4101" s="31">
        <v>1</v>
      </c>
      <c r="X4101" s="31" t="s">
        <v>3178</v>
      </c>
      <c r="Y4101" s="31" t="s">
        <v>71</v>
      </c>
      <c r="Z4101" s="31" t="s">
        <v>3173</v>
      </c>
      <c r="AA4101" s="31"/>
      <c r="AB4101" s="32" t="s">
        <v>3174</v>
      </c>
      <c r="AC4101" s="38"/>
      <c r="AD4101" s="39" t="s">
        <v>73</v>
      </c>
      <c r="AE4101" s="39" t="s">
        <v>74</v>
      </c>
      <c r="AF4101" s="40" t="str">
        <f t="shared" si="884"/>
        <v>2</v>
      </c>
      <c r="AG4101" s="41">
        <f t="shared" si="885"/>
        <v>64</v>
      </c>
      <c r="AH4101" s="42"/>
      <c r="AI4101" s="42">
        <v>64</v>
      </c>
      <c r="AJ4101" s="42"/>
      <c r="AK4101" s="42"/>
      <c r="AL4101" s="31">
        <v>50</v>
      </c>
      <c r="AM4101" s="43" t="str">
        <f t="shared" si="886"/>
        <v>100</v>
      </c>
      <c r="AN4101" s="44">
        <f>INDEX([1]ราคาสิ่งปลูกสร้าง!$D$6:$CC$47,MATCH($AD4101,[1]ราคาสิ่งปลูกสร้าง!$B$6:$B$45,0),MATCH($C$7,[1]ราคาสิ่งปลูกสร้าง!$D$5:$CC$5,0))</f>
        <v>6500</v>
      </c>
      <c r="AO4101" s="44">
        <f t="shared" si="887"/>
        <v>416000</v>
      </c>
      <c r="AP4101" s="45">
        <f t="shared" si="888"/>
        <v>50</v>
      </c>
      <c r="AQ4101" s="40">
        <f>IF(AP4101=0,0,INDEX([1]ค่าเสื่อมสิ่งปลูกสร้าง!$A$5:$D$105,MATCH($AP4101,[1]ค่าเสื่อมสิ่งปลูกสร้าง!$A$5:$A$105,0),MATCH(AE4101,[1]ค่าเสื่อมสิ่งปลูกสร้าง!$A$3:$D$3)))</f>
        <v>76</v>
      </c>
      <c r="AR4101" s="44">
        <f t="shared" si="893"/>
        <v>99840</v>
      </c>
      <c r="AS4101" s="44">
        <f t="shared" si="894"/>
        <v>118200</v>
      </c>
      <c r="AT4101" s="44">
        <f t="shared" si="895"/>
        <v>118200</v>
      </c>
      <c r="AU4101" s="46">
        <v>0</v>
      </c>
      <c r="AV4101" s="44">
        <f t="shared" si="889"/>
        <v>118200</v>
      </c>
      <c r="AW4101" s="47" t="str">
        <f t="shared" si="890"/>
        <v>0.02</v>
      </c>
      <c r="AX4101" s="48"/>
      <c r="AY4101" s="48"/>
      <c r="AZ4101" s="49">
        <v>0</v>
      </c>
      <c r="BA4101" s="48"/>
      <c r="BB4101" s="48"/>
      <c r="BC4101" s="44">
        <f t="shared" si="891"/>
        <v>0</v>
      </c>
      <c r="BD4101" s="50">
        <v>1</v>
      </c>
      <c r="BE4101" s="51" t="e">
        <f>IF(AX4101=1,0,IF(AY4101=1,0,IF(BC4101&gt;#REF!,#REF!,IF(OR(AZ4101&gt;0,BD4101&gt;=0),BC4101+([1]สูตร2!H4089*(100%-AZ4101)-BC4101)*BD4101,[1]สูตร2!H4089*(100%-AZ4101)))))</f>
        <v>#REF!</v>
      </c>
      <c r="BF4101" s="31"/>
    </row>
    <row r="4102" spans="1:58" s="5" customFormat="1" ht="24" customHeight="1" x14ac:dyDescent="0.2">
      <c r="A4102" s="31"/>
      <c r="B4102" s="31" t="s">
        <v>65</v>
      </c>
      <c r="C4102" s="31">
        <v>13305</v>
      </c>
      <c r="D4102" s="31" t="s">
        <v>66</v>
      </c>
      <c r="E4102" s="31" t="s">
        <v>3176</v>
      </c>
      <c r="F4102" s="31"/>
      <c r="G4102" s="32" t="s">
        <v>3174</v>
      </c>
      <c r="H4102" s="31">
        <v>64</v>
      </c>
      <c r="I4102" s="31">
        <v>784</v>
      </c>
      <c r="J4102" s="31" t="s">
        <v>3070</v>
      </c>
      <c r="K4102" s="31">
        <v>0</v>
      </c>
      <c r="L4102" s="31">
        <v>0</v>
      </c>
      <c r="M4102" s="31">
        <v>50</v>
      </c>
      <c r="N4102" s="33"/>
      <c r="O4102" s="33">
        <v>50</v>
      </c>
      <c r="P4102" s="33"/>
      <c r="Q4102" s="33"/>
      <c r="R4102" s="33"/>
      <c r="S4102" s="34" t="str">
        <f t="shared" si="882"/>
        <v>2</v>
      </c>
      <c r="T4102" s="35">
        <f t="shared" si="883"/>
        <v>50</v>
      </c>
      <c r="U4102" s="36">
        <f>INDEX([1]ราคาที่ดิน!$B:$G,MATCH($C4102,[1]ราคาที่ดิน!$A:$A,0),MATCH($B4102,[1]ราคาที่ดิน!$B$1:$G$1,0))</f>
        <v>180</v>
      </c>
      <c r="V4102" s="37">
        <f t="shared" si="892"/>
        <v>9000</v>
      </c>
      <c r="W4102" s="31">
        <v>1</v>
      </c>
      <c r="X4102" s="31" t="s">
        <v>3178</v>
      </c>
      <c r="Y4102" s="31" t="s">
        <v>71</v>
      </c>
      <c r="Z4102" s="31" t="s">
        <v>3173</v>
      </c>
      <c r="AA4102" s="31"/>
      <c r="AB4102" s="32" t="s">
        <v>3174</v>
      </c>
      <c r="AC4102" s="38"/>
      <c r="AD4102" s="39" t="s">
        <v>75</v>
      </c>
      <c r="AE4102" s="39" t="s">
        <v>76</v>
      </c>
      <c r="AF4102" s="40" t="str">
        <f t="shared" si="884"/>
        <v>1</v>
      </c>
      <c r="AG4102" s="41">
        <f t="shared" si="885"/>
        <v>14</v>
      </c>
      <c r="AH4102" s="42">
        <v>14</v>
      </c>
      <c r="AI4102" s="42"/>
      <c r="AJ4102" s="42"/>
      <c r="AK4102" s="42"/>
      <c r="AL4102" s="31">
        <v>50</v>
      </c>
      <c r="AM4102" s="43" t="str">
        <f t="shared" si="886"/>
        <v>100</v>
      </c>
      <c r="AN4102" s="44">
        <f>INDEX([1]ราคาสิ่งปลูกสร้าง!$D$6:$CC$47,MATCH($AD4102,[1]ราคาสิ่งปลูกสร้าง!$B$6:$B$45,0),MATCH($C$7,[1]ราคาสิ่งปลูกสร้าง!$D$5:$CC$5,0))</f>
        <v>5400</v>
      </c>
      <c r="AO4102" s="44">
        <f t="shared" si="887"/>
        <v>75600</v>
      </c>
      <c r="AP4102" s="45">
        <f t="shared" si="888"/>
        <v>50</v>
      </c>
      <c r="AQ4102" s="40">
        <f>IF(AP4102=0,0,INDEX([1]ค่าเสื่อมสิ่งปลูกสร้าง!$A$5:$D$105,MATCH($AP4102,[1]ค่าเสื่อมสิ่งปลูกสร้าง!$A$5:$A$105,0),MATCH(AE4102,[1]ค่าเสื่อมสิ่งปลูกสร้าง!$A$3:$D$3)))</f>
        <v>93</v>
      </c>
      <c r="AR4102" s="44">
        <f t="shared" si="893"/>
        <v>5292.0000000000009</v>
      </c>
      <c r="AS4102" s="44">
        <f t="shared" si="894"/>
        <v>14292</v>
      </c>
      <c r="AT4102" s="44">
        <f t="shared" si="895"/>
        <v>14292</v>
      </c>
      <c r="AU4102" s="46">
        <v>0</v>
      </c>
      <c r="AV4102" s="44">
        <f t="shared" si="889"/>
        <v>14292</v>
      </c>
      <c r="AW4102" s="47" t="str">
        <f t="shared" si="890"/>
        <v>0.01</v>
      </c>
      <c r="AX4102" s="48"/>
      <c r="AY4102" s="48"/>
      <c r="AZ4102" s="49">
        <v>0</v>
      </c>
      <c r="BA4102" s="48"/>
      <c r="BB4102" s="48"/>
      <c r="BC4102" s="44">
        <f t="shared" si="891"/>
        <v>0</v>
      </c>
      <c r="BD4102" s="50">
        <v>1</v>
      </c>
      <c r="BE4102" s="51" t="e">
        <f>IF(AX4102=1,0,IF(AY4102=1,0,IF(BC4102&gt;#REF!,#REF!,IF(OR(AZ4102&gt;0,BD4102&gt;=0),BC4102+([1]สูตร2!H4090*(100%-AZ4102)-BC4102)*BD4102,[1]สูตร2!H4090*(100%-AZ4102)))))</f>
        <v>#REF!</v>
      </c>
      <c r="BF4102" s="31"/>
    </row>
    <row r="4103" spans="1:58" s="5" customFormat="1" ht="24" customHeight="1" x14ac:dyDescent="0.2">
      <c r="A4103" s="31"/>
      <c r="B4103" s="31" t="s">
        <v>65</v>
      </c>
      <c r="C4103" s="31">
        <v>13305</v>
      </c>
      <c r="D4103" s="31" t="s">
        <v>66</v>
      </c>
      <c r="E4103" s="31" t="s">
        <v>3176</v>
      </c>
      <c r="F4103" s="31"/>
      <c r="G4103" s="32" t="s">
        <v>3174</v>
      </c>
      <c r="H4103" s="31">
        <v>64</v>
      </c>
      <c r="I4103" s="31">
        <v>784</v>
      </c>
      <c r="J4103" s="31" t="s">
        <v>3070</v>
      </c>
      <c r="K4103" s="31">
        <v>0</v>
      </c>
      <c r="L4103" s="31">
        <v>0</v>
      </c>
      <c r="M4103" s="31">
        <v>50</v>
      </c>
      <c r="N4103" s="33"/>
      <c r="O4103" s="33">
        <v>50</v>
      </c>
      <c r="P4103" s="33"/>
      <c r="Q4103" s="33"/>
      <c r="R4103" s="33"/>
      <c r="S4103" s="34" t="str">
        <f t="shared" si="882"/>
        <v>2</v>
      </c>
      <c r="T4103" s="35">
        <f t="shared" si="883"/>
        <v>50</v>
      </c>
      <c r="U4103" s="36">
        <f>INDEX([1]ราคาที่ดิน!$B:$G,MATCH($C4103,[1]ราคาที่ดิน!$A:$A,0),MATCH($B4103,[1]ราคาที่ดิน!$B$1:$G$1,0))</f>
        <v>180</v>
      </c>
      <c r="V4103" s="37">
        <f t="shared" si="892"/>
        <v>9000</v>
      </c>
      <c r="W4103" s="31">
        <v>1</v>
      </c>
      <c r="X4103" s="31" t="s">
        <v>3178</v>
      </c>
      <c r="Y4103" s="31" t="s">
        <v>71</v>
      </c>
      <c r="Z4103" s="31" t="s">
        <v>3173</v>
      </c>
      <c r="AA4103" s="31"/>
      <c r="AB4103" s="32" t="s">
        <v>3174</v>
      </c>
      <c r="AC4103" s="38"/>
      <c r="AD4103" s="39" t="s">
        <v>75</v>
      </c>
      <c r="AE4103" s="39" t="s">
        <v>76</v>
      </c>
      <c r="AF4103" s="40" t="str">
        <f t="shared" si="884"/>
        <v>1</v>
      </c>
      <c r="AG4103" s="41">
        <f t="shared" si="885"/>
        <v>81</v>
      </c>
      <c r="AH4103" s="42">
        <v>81</v>
      </c>
      <c r="AI4103" s="42"/>
      <c r="AJ4103" s="42"/>
      <c r="AK4103" s="42"/>
      <c r="AL4103" s="31">
        <v>10</v>
      </c>
      <c r="AM4103" s="43" t="str">
        <f t="shared" si="886"/>
        <v>100</v>
      </c>
      <c r="AN4103" s="44">
        <f>INDEX([1]ราคาสิ่งปลูกสร้าง!$D$6:$CC$47,MATCH($AD4103,[1]ราคาสิ่งปลูกสร้าง!$B$6:$B$45,0),MATCH($C$7,[1]ราคาสิ่งปลูกสร้าง!$D$5:$CC$5,0))</f>
        <v>5400</v>
      </c>
      <c r="AO4103" s="44">
        <f t="shared" si="887"/>
        <v>437400</v>
      </c>
      <c r="AP4103" s="45">
        <f t="shared" si="888"/>
        <v>10</v>
      </c>
      <c r="AQ4103" s="40">
        <f>IF(AP4103=0,0,INDEX([1]ค่าเสื่อมสิ่งปลูกสร้าง!$A$5:$D$105,MATCH($AP4103,[1]ค่าเสื่อมสิ่งปลูกสร้าง!$A$5:$A$105,0),MATCH(AE4103,[1]ค่าเสื่อมสิ่งปลูกสร้าง!$A$3:$D$3)))</f>
        <v>40</v>
      </c>
      <c r="AR4103" s="44">
        <f t="shared" si="893"/>
        <v>262440</v>
      </c>
      <c r="AS4103" s="44">
        <f t="shared" si="894"/>
        <v>271440</v>
      </c>
      <c r="AT4103" s="44">
        <f t="shared" si="895"/>
        <v>271440</v>
      </c>
      <c r="AU4103" s="46">
        <v>0</v>
      </c>
      <c r="AV4103" s="44">
        <f t="shared" si="889"/>
        <v>271440</v>
      </c>
      <c r="AW4103" s="47" t="str">
        <f t="shared" si="890"/>
        <v>0.01</v>
      </c>
      <c r="AX4103" s="48"/>
      <c r="AY4103" s="48"/>
      <c r="AZ4103" s="49">
        <v>0</v>
      </c>
      <c r="BA4103" s="48"/>
      <c r="BB4103" s="48"/>
      <c r="BC4103" s="44">
        <f t="shared" si="891"/>
        <v>0</v>
      </c>
      <c r="BD4103" s="50">
        <v>1</v>
      </c>
      <c r="BE4103" s="51" t="e">
        <f>IF(AX4103=1,0,IF(AY4103=1,0,IF(BC4103&gt;#REF!,#REF!,IF(OR(AZ4103&gt;0,BD4103&gt;=0),BC4103+([1]สูตร2!H4091*(100%-AZ4103)-BC4103)*BD4103,[1]สูตร2!H4091*(100%-AZ4103)))))</f>
        <v>#REF!</v>
      </c>
      <c r="BF4103" s="31"/>
    </row>
    <row r="4104" spans="1:58" s="5" customFormat="1" ht="24" customHeight="1" x14ac:dyDescent="0.2">
      <c r="A4104" s="31">
        <v>1352</v>
      </c>
      <c r="B4104" s="31" t="s">
        <v>93</v>
      </c>
      <c r="C4104" s="31">
        <v>1</v>
      </c>
      <c r="D4104" s="31" t="s">
        <v>71</v>
      </c>
      <c r="E4104" s="31" t="s">
        <v>3179</v>
      </c>
      <c r="F4104" s="31"/>
      <c r="G4104" s="32" t="s">
        <v>3180</v>
      </c>
      <c r="H4104" s="31" t="s">
        <v>104</v>
      </c>
      <c r="I4104" s="31" t="s">
        <v>104</v>
      </c>
      <c r="J4104" s="31" t="s">
        <v>3070</v>
      </c>
      <c r="K4104" s="31">
        <v>0</v>
      </c>
      <c r="L4104" s="31">
        <v>0</v>
      </c>
      <c r="M4104" s="31">
        <v>35</v>
      </c>
      <c r="N4104" s="33"/>
      <c r="O4104" s="33">
        <v>35</v>
      </c>
      <c r="P4104" s="33"/>
      <c r="Q4104" s="33"/>
      <c r="R4104" s="33"/>
      <c r="S4104" s="34" t="str">
        <f t="shared" si="882"/>
        <v>2</v>
      </c>
      <c r="T4104" s="35">
        <f t="shared" si="883"/>
        <v>35</v>
      </c>
      <c r="U4104" s="36">
        <f>INDEX([1]ราคาที่ดิน!$B:$G,MATCH($C4104,[1]ราคาที่ดิน!$A:$A,0),MATCH($B4104,[1]ราคาที่ดิน!$B$1:$G$1,0))</f>
        <v>100</v>
      </c>
      <c r="V4104" s="37">
        <f t="shared" si="892"/>
        <v>3500</v>
      </c>
      <c r="W4104" s="31">
        <v>1</v>
      </c>
      <c r="X4104" s="31" t="s">
        <v>3181</v>
      </c>
      <c r="Y4104" s="31" t="s">
        <v>71</v>
      </c>
      <c r="Z4104" s="31" t="s">
        <v>3179</v>
      </c>
      <c r="AA4104" s="31"/>
      <c r="AB4104" s="32" t="s">
        <v>3180</v>
      </c>
      <c r="AC4104" s="38"/>
      <c r="AD4104" s="39" t="s">
        <v>73</v>
      </c>
      <c r="AE4104" s="39" t="s">
        <v>94</v>
      </c>
      <c r="AF4104" s="40" t="str">
        <f t="shared" si="884"/>
        <v>2</v>
      </c>
      <c r="AG4104" s="41">
        <f t="shared" si="885"/>
        <v>54</v>
      </c>
      <c r="AH4104" s="42"/>
      <c r="AI4104" s="42">
        <v>54</v>
      </c>
      <c r="AJ4104" s="42"/>
      <c r="AK4104" s="42"/>
      <c r="AL4104" s="31">
        <v>20</v>
      </c>
      <c r="AM4104" s="43" t="str">
        <f t="shared" si="886"/>
        <v>100</v>
      </c>
      <c r="AN4104" s="44">
        <f>INDEX([1]ราคาสิ่งปลูกสร้าง!$D$6:$CC$47,MATCH($AD4104,[1]ราคาสิ่งปลูกสร้าง!$B$6:$B$45,0),MATCH($C$7,[1]ราคาสิ่งปลูกสร้าง!$D$5:$CC$5,0))</f>
        <v>6500</v>
      </c>
      <c r="AO4104" s="44">
        <f t="shared" si="887"/>
        <v>351000</v>
      </c>
      <c r="AP4104" s="45">
        <f t="shared" si="888"/>
        <v>20</v>
      </c>
      <c r="AQ4104" s="40">
        <f>IF(AP4104=0,0,INDEX([1]ค่าเสื่อมสิ่งปลูกสร้าง!$A$5:$D$105,MATCH($AP4104,[1]ค่าเสื่อมสิ่งปลูกสร้าง!$A$5:$A$105,0),MATCH(AE4104,[1]ค่าเสื่อมสิ่งปลูกสร้าง!$A$3:$D$3)))</f>
        <v>30</v>
      </c>
      <c r="AR4104" s="44">
        <f t="shared" si="893"/>
        <v>245699.99999999997</v>
      </c>
      <c r="AS4104" s="44">
        <f t="shared" si="894"/>
        <v>249199.99999999997</v>
      </c>
      <c r="AT4104" s="44">
        <f t="shared" si="895"/>
        <v>249199.99999999997</v>
      </c>
      <c r="AU4104" s="46">
        <v>0</v>
      </c>
      <c r="AV4104" s="44">
        <f t="shared" si="889"/>
        <v>249199.99999999997</v>
      </c>
      <c r="AW4104" s="47" t="str">
        <f t="shared" si="890"/>
        <v>0.02</v>
      </c>
      <c r="AX4104" s="48"/>
      <c r="AY4104" s="48"/>
      <c r="AZ4104" s="49">
        <v>0</v>
      </c>
      <c r="BA4104" s="48"/>
      <c r="BB4104" s="48"/>
      <c r="BC4104" s="44">
        <f t="shared" si="891"/>
        <v>0</v>
      </c>
      <c r="BD4104" s="50">
        <v>1</v>
      </c>
      <c r="BE4104" s="51" t="e">
        <f>IF(AX4104=1,0,IF(AY4104=1,0,IF(BC4104&gt;#REF!,#REF!,IF(OR(AZ4104&gt;0,BD4104&gt;=0),BC4104+([1]สูตร2!H4092*(100%-AZ4104)-BC4104)*BD4104,[1]สูตร2!H4092*(100%-AZ4104)))))</f>
        <v>#REF!</v>
      </c>
      <c r="BF4104" s="31"/>
    </row>
    <row r="4105" spans="1:58" s="5" customFormat="1" ht="24" customHeight="1" x14ac:dyDescent="0.2">
      <c r="A4105" s="31">
        <v>1353</v>
      </c>
      <c r="B4105" s="31" t="s">
        <v>65</v>
      </c>
      <c r="C4105" s="31">
        <v>526</v>
      </c>
      <c r="D4105" s="31" t="s">
        <v>83</v>
      </c>
      <c r="E4105" s="31" t="s">
        <v>3182</v>
      </c>
      <c r="F4105" s="31"/>
      <c r="G4105" s="32" t="s">
        <v>3183</v>
      </c>
      <c r="H4105" s="31">
        <v>102</v>
      </c>
      <c r="I4105" s="31">
        <v>1988</v>
      </c>
      <c r="J4105" s="31" t="s">
        <v>3070</v>
      </c>
      <c r="K4105" s="31">
        <v>8</v>
      </c>
      <c r="L4105" s="31">
        <v>3</v>
      </c>
      <c r="M4105" s="31">
        <v>93</v>
      </c>
      <c r="N4105" s="33">
        <v>3593</v>
      </c>
      <c r="O4105" s="33"/>
      <c r="P4105" s="33"/>
      <c r="Q4105" s="33"/>
      <c r="R4105" s="33"/>
      <c r="S4105" s="34" t="str">
        <f t="shared" si="882"/>
        <v>1</v>
      </c>
      <c r="T4105" s="35">
        <f t="shared" si="883"/>
        <v>3593</v>
      </c>
      <c r="U4105" s="36">
        <f>INDEX([1]ราคาที่ดิน!$B:$G,MATCH($C4105,[1]ราคาที่ดิน!$A:$A,0),MATCH($B4105,[1]ราคาที่ดิน!$B$1:$G$1,0))</f>
        <v>200</v>
      </c>
      <c r="V4105" s="37">
        <f t="shared" si="892"/>
        <v>718600</v>
      </c>
      <c r="W4105" s="31"/>
      <c r="X4105" s="31"/>
      <c r="Y4105" s="31"/>
      <c r="Z4105" s="31"/>
      <c r="AA4105" s="31"/>
      <c r="AB4105" s="32"/>
      <c r="AC4105" s="38"/>
      <c r="AD4105" s="39"/>
      <c r="AE4105" s="39"/>
      <c r="AF4105" s="40" t="str">
        <f t="shared" si="884"/>
        <v/>
      </c>
      <c r="AG4105" s="41" t="str">
        <f t="shared" si="885"/>
        <v/>
      </c>
      <c r="AH4105" s="42"/>
      <c r="AI4105" s="42"/>
      <c r="AJ4105" s="42"/>
      <c r="AK4105" s="42"/>
      <c r="AL4105" s="31"/>
      <c r="AM4105" s="43" t="str">
        <f t="shared" si="886"/>
        <v>100</v>
      </c>
      <c r="AN4105" s="44">
        <f>INDEX([1]ราคาสิ่งปลูกสร้าง!$D$6:$CC$47,MATCH($AD4105,[1]ราคาสิ่งปลูกสร้าง!$B$6:$B$45,0),MATCH($C$7,[1]ราคาสิ่งปลูกสร้าง!$D$5:$CC$5,0))</f>
        <v>0</v>
      </c>
      <c r="AO4105" s="44">
        <f t="shared" si="887"/>
        <v>0</v>
      </c>
      <c r="AP4105" s="45">
        <f t="shared" si="888"/>
        <v>0</v>
      </c>
      <c r="AQ4105" s="40">
        <f>IF(AP4105=0,0,INDEX([1]ค่าเสื่อมสิ่งปลูกสร้าง!$A$5:$D$105,MATCH($AP4105,[1]ค่าเสื่อมสิ่งปลูกสร้าง!$A$5:$A$105,0),MATCH(AE4105,[1]ค่าเสื่อมสิ่งปลูกสร้าง!$A$3:$D$3)))</f>
        <v>0</v>
      </c>
      <c r="AR4105" s="44">
        <f t="shared" si="893"/>
        <v>0</v>
      </c>
      <c r="AS4105" s="44">
        <f t="shared" si="894"/>
        <v>718600</v>
      </c>
      <c r="AT4105" s="44">
        <f t="shared" si="895"/>
        <v>718600</v>
      </c>
      <c r="AU4105" s="46">
        <v>0</v>
      </c>
      <c r="AV4105" s="44">
        <f t="shared" si="889"/>
        <v>718600</v>
      </c>
      <c r="AW4105" s="47" t="str">
        <f t="shared" si="890"/>
        <v>0.01</v>
      </c>
      <c r="AX4105" s="48"/>
      <c r="AY4105" s="48"/>
      <c r="AZ4105" s="49">
        <v>0</v>
      </c>
      <c r="BA4105" s="48"/>
      <c r="BB4105" s="48"/>
      <c r="BC4105" s="44">
        <f t="shared" si="891"/>
        <v>0</v>
      </c>
      <c r="BD4105" s="50">
        <v>1</v>
      </c>
      <c r="BE4105" s="51" t="e">
        <f>IF(AX4105=1,0,IF(AY4105=1,0,IF(BC4105&gt;#REF!,#REF!,IF(OR(AZ4105&gt;0,BD4105&gt;=0),BC4105+([1]สูตร2!H4093*(100%-AZ4105)-BC4105)*BD4105,[1]สูตร2!H4093*(100%-AZ4105)))))</f>
        <v>#REF!</v>
      </c>
      <c r="BF4105" s="31"/>
    </row>
    <row r="4106" spans="1:58" s="5" customFormat="1" ht="24" customHeight="1" x14ac:dyDescent="0.2">
      <c r="A4106" s="31"/>
      <c r="B4106" s="31" t="s">
        <v>93</v>
      </c>
      <c r="C4106" s="31">
        <v>1</v>
      </c>
      <c r="D4106" s="31" t="s">
        <v>83</v>
      </c>
      <c r="E4106" s="31" t="s">
        <v>3182</v>
      </c>
      <c r="F4106" s="31"/>
      <c r="G4106" s="32" t="s">
        <v>3183</v>
      </c>
      <c r="H4106" s="31" t="s">
        <v>104</v>
      </c>
      <c r="I4106" s="31" t="s">
        <v>104</v>
      </c>
      <c r="J4106" s="31" t="s">
        <v>3070</v>
      </c>
      <c r="K4106" s="31">
        <v>0</v>
      </c>
      <c r="L4106" s="31">
        <v>0</v>
      </c>
      <c r="M4106" s="31">
        <v>35</v>
      </c>
      <c r="N4106" s="33"/>
      <c r="O4106" s="33">
        <v>35</v>
      </c>
      <c r="P4106" s="33"/>
      <c r="Q4106" s="33"/>
      <c r="R4106" s="33"/>
      <c r="S4106" s="34" t="str">
        <f t="shared" si="882"/>
        <v>2</v>
      </c>
      <c r="T4106" s="35">
        <f t="shared" si="883"/>
        <v>35</v>
      </c>
      <c r="U4106" s="36">
        <f>INDEX([1]ราคาที่ดิน!$B:$G,MATCH($C4106,[1]ราคาที่ดิน!$A:$A,0),MATCH($B4106,[1]ราคาที่ดิน!$B$1:$G$1,0))</f>
        <v>100</v>
      </c>
      <c r="V4106" s="37">
        <f t="shared" si="892"/>
        <v>3500</v>
      </c>
      <c r="W4106" s="31">
        <v>1</v>
      </c>
      <c r="X4106" s="31" t="s">
        <v>3184</v>
      </c>
      <c r="Y4106" s="31" t="s">
        <v>83</v>
      </c>
      <c r="Z4106" s="31" t="s">
        <v>3182</v>
      </c>
      <c r="AA4106" s="31"/>
      <c r="AB4106" s="32" t="s">
        <v>3183</v>
      </c>
      <c r="AC4106" s="38"/>
      <c r="AD4106" s="39" t="s">
        <v>73</v>
      </c>
      <c r="AE4106" s="39" t="s">
        <v>94</v>
      </c>
      <c r="AF4106" s="40" t="str">
        <f t="shared" si="884"/>
        <v>2</v>
      </c>
      <c r="AG4106" s="41">
        <f t="shared" si="885"/>
        <v>29.15</v>
      </c>
      <c r="AH4106" s="42"/>
      <c r="AI4106" s="42">
        <v>29.15</v>
      </c>
      <c r="AJ4106" s="42"/>
      <c r="AK4106" s="42"/>
      <c r="AL4106" s="31">
        <v>50</v>
      </c>
      <c r="AM4106" s="43" t="str">
        <f t="shared" si="886"/>
        <v>100</v>
      </c>
      <c r="AN4106" s="44">
        <f>INDEX([1]ราคาสิ่งปลูกสร้าง!$D$6:$CC$47,MATCH($AD4106,[1]ราคาสิ่งปลูกสร้าง!$B$6:$B$45,0),MATCH($C$7,[1]ราคาสิ่งปลูกสร้าง!$D$5:$CC$5,0))</f>
        <v>6500</v>
      </c>
      <c r="AO4106" s="44">
        <f t="shared" si="887"/>
        <v>189475</v>
      </c>
      <c r="AP4106" s="45">
        <f t="shared" si="888"/>
        <v>50</v>
      </c>
      <c r="AQ4106" s="40">
        <f>IF(AP4106=0,0,INDEX([1]ค่าเสื่อมสิ่งปลูกสร้าง!$A$5:$D$105,MATCH($AP4106,[1]ค่าเสื่อมสิ่งปลูกสร้าง!$A$5:$A$105,0),MATCH(AE4106,[1]ค่าเสื่อมสิ่งปลูกสร้าง!$A$3:$D$3)))</f>
        <v>76</v>
      </c>
      <c r="AR4106" s="44">
        <f t="shared" si="893"/>
        <v>45474</v>
      </c>
      <c r="AS4106" s="44">
        <f t="shared" si="894"/>
        <v>48974</v>
      </c>
      <c r="AT4106" s="44">
        <f t="shared" si="895"/>
        <v>48974</v>
      </c>
      <c r="AU4106" s="46">
        <v>0</v>
      </c>
      <c r="AV4106" s="44">
        <f t="shared" si="889"/>
        <v>48974</v>
      </c>
      <c r="AW4106" s="47" t="str">
        <f t="shared" si="890"/>
        <v>0.02</v>
      </c>
      <c r="AX4106" s="48"/>
      <c r="AY4106" s="48"/>
      <c r="AZ4106" s="49">
        <v>0</v>
      </c>
      <c r="BA4106" s="48"/>
      <c r="BB4106" s="48"/>
      <c r="BC4106" s="44">
        <f t="shared" si="891"/>
        <v>0</v>
      </c>
      <c r="BD4106" s="50">
        <v>1</v>
      </c>
      <c r="BE4106" s="51" t="e">
        <f>IF(AX4106=1,0,IF(AY4106=1,0,IF(BC4106&gt;#REF!,#REF!,IF(OR(AZ4106&gt;0,BD4106&gt;=0),BC4106+([1]สูตร2!H4094*(100%-AZ4106)-BC4106)*BD4106,[1]สูตร2!H4094*(100%-AZ4106)))))</f>
        <v>#REF!</v>
      </c>
      <c r="BF4106" s="31"/>
    </row>
    <row r="4107" spans="1:58" s="5" customFormat="1" ht="24" customHeight="1" x14ac:dyDescent="0.2">
      <c r="A4107" s="31">
        <v>1354</v>
      </c>
      <c r="B4107" s="31" t="s">
        <v>585</v>
      </c>
      <c r="C4107" s="31" t="s">
        <v>3185</v>
      </c>
      <c r="D4107" s="31" t="s">
        <v>66</v>
      </c>
      <c r="E4107" s="31" t="s">
        <v>3186</v>
      </c>
      <c r="F4107" s="31"/>
      <c r="G4107" s="32" t="s">
        <v>3187</v>
      </c>
      <c r="H4107" s="31">
        <v>22</v>
      </c>
      <c r="I4107" s="31">
        <v>29</v>
      </c>
      <c r="J4107" s="31" t="s">
        <v>3070</v>
      </c>
      <c r="K4107" s="31">
        <v>11</v>
      </c>
      <c r="L4107" s="31">
        <v>2</v>
      </c>
      <c r="M4107" s="31">
        <v>39</v>
      </c>
      <c r="N4107" s="33">
        <v>4639</v>
      </c>
      <c r="O4107" s="33"/>
      <c r="P4107" s="33"/>
      <c r="Q4107" s="33"/>
      <c r="R4107" s="33"/>
      <c r="S4107" s="34" t="str">
        <f t="shared" si="882"/>
        <v>1</v>
      </c>
      <c r="T4107" s="35">
        <f t="shared" si="883"/>
        <v>4639</v>
      </c>
      <c r="U4107" s="36">
        <f>INDEX([1]ราคาที่ดิน!$B:$G,MATCH($C4107,[1]ราคาที่ดิน!$A:$A,0),MATCH($B4107,[1]ราคาที่ดิน!$B$1:$G$1,0))</f>
        <v>50</v>
      </c>
      <c r="V4107" s="37">
        <f t="shared" si="892"/>
        <v>231950</v>
      </c>
      <c r="W4107" s="31"/>
      <c r="X4107" s="31"/>
      <c r="Y4107" s="31"/>
      <c r="Z4107" s="31"/>
      <c r="AA4107" s="31"/>
      <c r="AB4107" s="32"/>
      <c r="AC4107" s="38"/>
      <c r="AD4107" s="39"/>
      <c r="AE4107" s="39"/>
      <c r="AF4107" s="40" t="str">
        <f t="shared" si="884"/>
        <v/>
      </c>
      <c r="AG4107" s="41" t="str">
        <f t="shared" si="885"/>
        <v/>
      </c>
      <c r="AH4107" s="42"/>
      <c r="AI4107" s="42"/>
      <c r="AJ4107" s="42"/>
      <c r="AK4107" s="42"/>
      <c r="AL4107" s="31"/>
      <c r="AM4107" s="43" t="str">
        <f t="shared" si="886"/>
        <v>100</v>
      </c>
      <c r="AN4107" s="44">
        <f>INDEX([1]ราคาสิ่งปลูกสร้าง!$D$6:$CC$47,MATCH($AD4107,[1]ราคาสิ่งปลูกสร้าง!$B$6:$B$45,0),MATCH($C$7,[1]ราคาสิ่งปลูกสร้าง!$D$5:$CC$5,0))</f>
        <v>0</v>
      </c>
      <c r="AO4107" s="44">
        <f t="shared" si="887"/>
        <v>0</v>
      </c>
      <c r="AP4107" s="45">
        <f t="shared" si="888"/>
        <v>0</v>
      </c>
      <c r="AQ4107" s="40">
        <f>IF(AP4107=0,0,INDEX([1]ค่าเสื่อมสิ่งปลูกสร้าง!$A$5:$D$105,MATCH($AP4107,[1]ค่าเสื่อมสิ่งปลูกสร้าง!$A$5:$A$105,0),MATCH(AE4107,[1]ค่าเสื่อมสิ่งปลูกสร้าง!$A$3:$D$3)))</f>
        <v>0</v>
      </c>
      <c r="AR4107" s="44">
        <f t="shared" si="893"/>
        <v>0</v>
      </c>
      <c r="AS4107" s="44">
        <f t="shared" si="894"/>
        <v>231950</v>
      </c>
      <c r="AT4107" s="44">
        <f t="shared" si="895"/>
        <v>231950</v>
      </c>
      <c r="AU4107" s="46">
        <v>0</v>
      </c>
      <c r="AV4107" s="44">
        <f t="shared" si="889"/>
        <v>231950</v>
      </c>
      <c r="AW4107" s="47" t="str">
        <f t="shared" si="890"/>
        <v>0.01</v>
      </c>
      <c r="AX4107" s="48"/>
      <c r="AY4107" s="48"/>
      <c r="AZ4107" s="49">
        <v>0</v>
      </c>
      <c r="BA4107" s="48"/>
      <c r="BB4107" s="48"/>
      <c r="BC4107" s="44">
        <f t="shared" si="891"/>
        <v>0</v>
      </c>
      <c r="BD4107" s="50">
        <v>1</v>
      </c>
      <c r="BE4107" s="51" t="e">
        <f>IF(AX4107=1,0,IF(AY4107=1,0,IF(BC4107&gt;#REF!,#REF!,IF(OR(AZ4107&gt;0,BD4107&gt;=0),BC4107+([1]สูตร2!H4095*(100%-AZ4107)-BC4107)*BD4107,[1]สูตร2!H4095*(100%-AZ4107)))))</f>
        <v>#REF!</v>
      </c>
      <c r="BF4107" s="31"/>
    </row>
    <row r="4108" spans="1:58" s="5" customFormat="1" ht="24" customHeight="1" x14ac:dyDescent="0.2">
      <c r="A4108" s="31"/>
      <c r="B4108" s="31" t="s">
        <v>65</v>
      </c>
      <c r="C4108" s="31">
        <v>13259</v>
      </c>
      <c r="D4108" s="31" t="s">
        <v>66</v>
      </c>
      <c r="E4108" s="31" t="s">
        <v>3186</v>
      </c>
      <c r="F4108" s="31"/>
      <c r="G4108" s="32" t="s">
        <v>3187</v>
      </c>
      <c r="H4108" s="31">
        <v>13</v>
      </c>
      <c r="I4108" s="31">
        <v>738</v>
      </c>
      <c r="J4108" s="31" t="s">
        <v>3070</v>
      </c>
      <c r="K4108" s="31">
        <v>0</v>
      </c>
      <c r="L4108" s="31">
        <v>0</v>
      </c>
      <c r="M4108" s="31">
        <v>98</v>
      </c>
      <c r="N4108" s="33"/>
      <c r="O4108" s="33">
        <v>98</v>
      </c>
      <c r="P4108" s="33"/>
      <c r="Q4108" s="33"/>
      <c r="R4108" s="33"/>
      <c r="S4108" s="34" t="str">
        <f t="shared" si="882"/>
        <v>2</v>
      </c>
      <c r="T4108" s="35">
        <f t="shared" si="883"/>
        <v>98</v>
      </c>
      <c r="U4108" s="36">
        <f>INDEX([1]ราคาที่ดิน!$B:$G,MATCH($C4108,[1]ราคาที่ดิน!$A:$A,0),MATCH($B4108,[1]ราคาที่ดิน!$B$1:$G$1,0))</f>
        <v>200</v>
      </c>
      <c r="V4108" s="37">
        <f t="shared" si="892"/>
        <v>19600</v>
      </c>
      <c r="W4108" s="31">
        <v>1</v>
      </c>
      <c r="X4108" s="31" t="s">
        <v>3188</v>
      </c>
      <c r="Y4108" s="31" t="s">
        <v>66</v>
      </c>
      <c r="Z4108" s="31" t="s">
        <v>3189</v>
      </c>
      <c r="AA4108" s="31"/>
      <c r="AB4108" s="32" t="s">
        <v>3187</v>
      </c>
      <c r="AC4108" s="38"/>
      <c r="AD4108" s="39" t="s">
        <v>73</v>
      </c>
      <c r="AE4108" s="39" t="s">
        <v>74</v>
      </c>
      <c r="AF4108" s="40" t="str">
        <f t="shared" si="884"/>
        <v>2</v>
      </c>
      <c r="AG4108" s="41">
        <f t="shared" si="885"/>
        <v>54</v>
      </c>
      <c r="AH4108" s="42"/>
      <c r="AI4108" s="42">
        <v>54</v>
      </c>
      <c r="AJ4108" s="42"/>
      <c r="AK4108" s="42"/>
      <c r="AL4108" s="31">
        <v>40</v>
      </c>
      <c r="AM4108" s="43" t="str">
        <f t="shared" si="886"/>
        <v>100</v>
      </c>
      <c r="AN4108" s="44">
        <f>INDEX([1]ราคาสิ่งปลูกสร้าง!$D$6:$CC$47,MATCH($AD4108,[1]ราคาสิ่งปลูกสร้าง!$B$6:$B$45,0),MATCH($C$7,[1]ราคาสิ่งปลูกสร้าง!$D$5:$CC$5,0))</f>
        <v>6500</v>
      </c>
      <c r="AO4108" s="44">
        <f t="shared" si="887"/>
        <v>351000</v>
      </c>
      <c r="AP4108" s="45">
        <f t="shared" si="888"/>
        <v>40</v>
      </c>
      <c r="AQ4108" s="40">
        <f>IF(AP4108=0,0,INDEX([1]ค่าเสื่อมสิ่งปลูกสร้าง!$A$5:$D$105,MATCH($AP4108,[1]ค่าเสื่อมสิ่งปลูกสร้าง!$A$5:$A$105,0),MATCH(AE4108,[1]ค่าเสื่อมสิ่งปลูกสร้าง!$A$3:$D$3)))</f>
        <v>70</v>
      </c>
      <c r="AR4108" s="44">
        <f t="shared" si="893"/>
        <v>105300</v>
      </c>
      <c r="AS4108" s="44">
        <f t="shared" si="894"/>
        <v>124900</v>
      </c>
      <c r="AT4108" s="44">
        <f t="shared" si="895"/>
        <v>124900</v>
      </c>
      <c r="AU4108" s="46">
        <v>0</v>
      </c>
      <c r="AV4108" s="44">
        <f t="shared" si="889"/>
        <v>124900</v>
      </c>
      <c r="AW4108" s="47" t="str">
        <f t="shared" si="890"/>
        <v>0.02</v>
      </c>
      <c r="AX4108" s="48"/>
      <c r="AY4108" s="48"/>
      <c r="AZ4108" s="49">
        <v>0</v>
      </c>
      <c r="BA4108" s="48"/>
      <c r="BB4108" s="48"/>
      <c r="BC4108" s="44">
        <f t="shared" si="891"/>
        <v>0</v>
      </c>
      <c r="BD4108" s="50">
        <v>1</v>
      </c>
      <c r="BE4108" s="51" t="e">
        <f>IF(AX4108=1,0,IF(AY4108=1,0,IF(BC4108&gt;#REF!,#REF!,IF(OR(AZ4108&gt;0,BD4108&gt;=0),BC4108+([1]สูตร2!H4096*(100%-AZ4108)-BC4108)*BD4108,[1]สูตร2!H4096*(100%-AZ4108)))))</f>
        <v>#REF!</v>
      </c>
      <c r="BF4108" s="31"/>
    </row>
    <row r="4109" spans="1:58" s="5" customFormat="1" ht="24" customHeight="1" x14ac:dyDescent="0.2">
      <c r="A4109" s="31"/>
      <c r="B4109" s="31" t="s">
        <v>65</v>
      </c>
      <c r="C4109" s="31">
        <v>13259</v>
      </c>
      <c r="D4109" s="31" t="s">
        <v>66</v>
      </c>
      <c r="E4109" s="31" t="s">
        <v>3186</v>
      </c>
      <c r="F4109" s="31"/>
      <c r="G4109" s="32" t="s">
        <v>3187</v>
      </c>
      <c r="H4109" s="31">
        <v>13</v>
      </c>
      <c r="I4109" s="31">
        <v>738</v>
      </c>
      <c r="J4109" s="31" t="s">
        <v>3070</v>
      </c>
      <c r="K4109" s="31">
        <v>0</v>
      </c>
      <c r="L4109" s="31">
        <v>0</v>
      </c>
      <c r="M4109" s="31">
        <v>50</v>
      </c>
      <c r="N4109" s="33"/>
      <c r="O4109" s="33">
        <v>50</v>
      </c>
      <c r="P4109" s="33"/>
      <c r="Q4109" s="33"/>
      <c r="R4109" s="33"/>
      <c r="S4109" s="34" t="str">
        <f t="shared" si="882"/>
        <v>2</v>
      </c>
      <c r="T4109" s="35">
        <f t="shared" si="883"/>
        <v>50</v>
      </c>
      <c r="U4109" s="36">
        <f>INDEX([1]ราคาที่ดิน!$B:$G,MATCH($C4109,[1]ราคาที่ดิน!$A:$A,0),MATCH($B4109,[1]ราคาที่ดิน!$B$1:$G$1,0))</f>
        <v>200</v>
      </c>
      <c r="V4109" s="37">
        <f t="shared" si="892"/>
        <v>10000</v>
      </c>
      <c r="W4109" s="31">
        <v>1</v>
      </c>
      <c r="X4109" s="31" t="s">
        <v>3188</v>
      </c>
      <c r="Y4109" s="31" t="s">
        <v>66</v>
      </c>
      <c r="Z4109" s="31" t="s">
        <v>3189</v>
      </c>
      <c r="AA4109" s="31"/>
      <c r="AB4109" s="32" t="s">
        <v>3187</v>
      </c>
      <c r="AC4109" s="38"/>
      <c r="AD4109" s="39" t="s">
        <v>75</v>
      </c>
      <c r="AE4109" s="39" t="s">
        <v>76</v>
      </c>
      <c r="AF4109" s="40" t="str">
        <f t="shared" si="884"/>
        <v>1</v>
      </c>
      <c r="AG4109" s="41">
        <f t="shared" si="885"/>
        <v>20</v>
      </c>
      <c r="AH4109" s="42">
        <v>20</v>
      </c>
      <c r="AI4109" s="42"/>
      <c r="AJ4109" s="42"/>
      <c r="AK4109" s="42"/>
      <c r="AL4109" s="31">
        <v>40</v>
      </c>
      <c r="AM4109" s="43" t="str">
        <f t="shared" si="886"/>
        <v>100</v>
      </c>
      <c r="AN4109" s="44">
        <f>INDEX([1]ราคาสิ่งปลูกสร้าง!$D$6:$CC$47,MATCH($AD4109,[1]ราคาสิ่งปลูกสร้าง!$B$6:$B$45,0),MATCH($C$7,[1]ราคาสิ่งปลูกสร้าง!$D$5:$CC$5,0))</f>
        <v>5400</v>
      </c>
      <c r="AO4109" s="44">
        <f t="shared" si="887"/>
        <v>108000</v>
      </c>
      <c r="AP4109" s="45">
        <f t="shared" si="888"/>
        <v>40</v>
      </c>
      <c r="AQ4109" s="40">
        <f>IF(AP4109=0,0,INDEX([1]ค่าเสื่อมสิ่งปลูกสร้าง!$A$5:$D$105,MATCH($AP4109,[1]ค่าเสื่อมสิ่งปลูกสร้าง!$A$5:$A$105,0),MATCH(AE4109,[1]ค่าเสื่อมสิ่งปลูกสร้าง!$A$3:$D$3)))</f>
        <v>93</v>
      </c>
      <c r="AR4109" s="44">
        <f t="shared" si="893"/>
        <v>7560.0000000000009</v>
      </c>
      <c r="AS4109" s="44">
        <f t="shared" si="894"/>
        <v>17560</v>
      </c>
      <c r="AT4109" s="44">
        <f t="shared" si="895"/>
        <v>17560</v>
      </c>
      <c r="AU4109" s="46">
        <v>0</v>
      </c>
      <c r="AV4109" s="44">
        <f t="shared" si="889"/>
        <v>17560</v>
      </c>
      <c r="AW4109" s="47" t="str">
        <f t="shared" si="890"/>
        <v>0.01</v>
      </c>
      <c r="AX4109" s="48"/>
      <c r="AY4109" s="48"/>
      <c r="AZ4109" s="49">
        <v>0</v>
      </c>
      <c r="BA4109" s="48"/>
      <c r="BB4109" s="48"/>
      <c r="BC4109" s="44">
        <f t="shared" si="891"/>
        <v>0</v>
      </c>
      <c r="BD4109" s="50">
        <v>1</v>
      </c>
      <c r="BE4109" s="51" t="e">
        <f>IF(AX4109=1,0,IF(AY4109=1,0,IF(BC4109&gt;#REF!,#REF!,IF(OR(AZ4109&gt;0,BD4109&gt;=0),BC4109+([1]สูตร2!H4097*(100%-AZ4109)-BC4109)*BD4109,[1]สูตร2!H4097*(100%-AZ4109)))))</f>
        <v>#REF!</v>
      </c>
      <c r="BF4109" s="31"/>
    </row>
    <row r="4110" spans="1:58" s="5" customFormat="1" ht="24" customHeight="1" x14ac:dyDescent="0.2">
      <c r="A4110" s="31"/>
      <c r="B4110" s="31" t="s">
        <v>65</v>
      </c>
      <c r="C4110" s="31">
        <v>13259</v>
      </c>
      <c r="D4110" s="31" t="s">
        <v>66</v>
      </c>
      <c r="E4110" s="31" t="s">
        <v>3186</v>
      </c>
      <c r="F4110" s="31"/>
      <c r="G4110" s="32" t="s">
        <v>3187</v>
      </c>
      <c r="H4110" s="31">
        <v>13</v>
      </c>
      <c r="I4110" s="31">
        <v>738</v>
      </c>
      <c r="J4110" s="31" t="s">
        <v>3070</v>
      </c>
      <c r="K4110" s="31">
        <v>0</v>
      </c>
      <c r="L4110" s="31">
        <v>0</v>
      </c>
      <c r="M4110" s="31">
        <v>30</v>
      </c>
      <c r="N4110" s="33"/>
      <c r="O4110" s="33">
        <v>30</v>
      </c>
      <c r="P4110" s="33"/>
      <c r="Q4110" s="33"/>
      <c r="R4110" s="33"/>
      <c r="S4110" s="34" t="str">
        <f t="shared" si="882"/>
        <v>2</v>
      </c>
      <c r="T4110" s="35">
        <f t="shared" si="883"/>
        <v>30</v>
      </c>
      <c r="U4110" s="36">
        <f>INDEX([1]ราคาที่ดิน!$B:$G,MATCH($C4110,[1]ราคาที่ดิน!$A:$A,0),MATCH($B4110,[1]ราคาที่ดิน!$B$1:$G$1,0))</f>
        <v>200</v>
      </c>
      <c r="V4110" s="37">
        <f t="shared" si="892"/>
        <v>6000</v>
      </c>
      <c r="W4110" s="31">
        <v>1</v>
      </c>
      <c r="X4110" s="31" t="s">
        <v>3188</v>
      </c>
      <c r="Y4110" s="31" t="s">
        <v>66</v>
      </c>
      <c r="Z4110" s="31" t="s">
        <v>3189</v>
      </c>
      <c r="AA4110" s="31"/>
      <c r="AB4110" s="32" t="s">
        <v>3187</v>
      </c>
      <c r="AC4110" s="38"/>
      <c r="AD4110" s="39" t="s">
        <v>75</v>
      </c>
      <c r="AE4110" s="39" t="s">
        <v>76</v>
      </c>
      <c r="AF4110" s="40" t="str">
        <f t="shared" si="884"/>
        <v>1</v>
      </c>
      <c r="AG4110" s="41">
        <f t="shared" si="885"/>
        <v>101.5</v>
      </c>
      <c r="AH4110" s="42">
        <v>101.5</v>
      </c>
      <c r="AI4110" s="42"/>
      <c r="AJ4110" s="42"/>
      <c r="AK4110" s="42"/>
      <c r="AL4110" s="31">
        <v>10</v>
      </c>
      <c r="AM4110" s="43" t="str">
        <f t="shared" si="886"/>
        <v>100</v>
      </c>
      <c r="AN4110" s="44">
        <f>INDEX([1]ราคาสิ่งปลูกสร้าง!$D$6:$CC$47,MATCH($AD4110,[1]ราคาสิ่งปลูกสร้าง!$B$6:$B$45,0),MATCH($C$7,[1]ราคาสิ่งปลูกสร้าง!$D$5:$CC$5,0))</f>
        <v>5400</v>
      </c>
      <c r="AO4110" s="44">
        <f t="shared" si="887"/>
        <v>548100</v>
      </c>
      <c r="AP4110" s="45">
        <f t="shared" si="888"/>
        <v>10</v>
      </c>
      <c r="AQ4110" s="40">
        <f>IF(AP4110=0,0,INDEX([1]ค่าเสื่อมสิ่งปลูกสร้าง!$A$5:$D$105,MATCH($AP4110,[1]ค่าเสื่อมสิ่งปลูกสร้าง!$A$5:$A$105,0),MATCH(AE4110,[1]ค่าเสื่อมสิ่งปลูกสร้าง!$A$3:$D$3)))</f>
        <v>40</v>
      </c>
      <c r="AR4110" s="44">
        <f t="shared" si="893"/>
        <v>328860</v>
      </c>
      <c r="AS4110" s="44">
        <f t="shared" si="894"/>
        <v>334860</v>
      </c>
      <c r="AT4110" s="44">
        <f t="shared" si="895"/>
        <v>334860</v>
      </c>
      <c r="AU4110" s="46">
        <v>0</v>
      </c>
      <c r="AV4110" s="44">
        <f t="shared" si="889"/>
        <v>334860</v>
      </c>
      <c r="AW4110" s="47" t="str">
        <f t="shared" si="890"/>
        <v>0.01</v>
      </c>
      <c r="AX4110" s="48"/>
      <c r="AY4110" s="48"/>
      <c r="AZ4110" s="49">
        <v>0</v>
      </c>
      <c r="BA4110" s="48"/>
      <c r="BB4110" s="48"/>
      <c r="BC4110" s="44">
        <f t="shared" si="891"/>
        <v>0</v>
      </c>
      <c r="BD4110" s="50">
        <v>1</v>
      </c>
      <c r="BE4110" s="51" t="e">
        <f>IF(AX4110=1,0,IF(AY4110=1,0,IF(BC4110&gt;#REF!,#REF!,IF(OR(AZ4110&gt;0,BD4110&gt;=0),BC4110+([1]สูตร2!H4098*(100%-AZ4110)-BC4110)*BD4110,[1]สูตร2!H4098*(100%-AZ4110)))))</f>
        <v>#REF!</v>
      </c>
      <c r="BF4110" s="31"/>
    </row>
    <row r="4111" spans="1:58" s="5" customFormat="1" ht="24" customHeight="1" x14ac:dyDescent="0.2">
      <c r="A4111" s="31"/>
      <c r="B4111" s="31" t="s">
        <v>65</v>
      </c>
      <c r="C4111" s="31">
        <v>13259</v>
      </c>
      <c r="D4111" s="31" t="s">
        <v>66</v>
      </c>
      <c r="E4111" s="31" t="s">
        <v>3186</v>
      </c>
      <c r="F4111" s="31"/>
      <c r="G4111" s="32" t="s">
        <v>3187</v>
      </c>
      <c r="H4111" s="31">
        <v>13</v>
      </c>
      <c r="I4111" s="31">
        <v>738</v>
      </c>
      <c r="J4111" s="31" t="s">
        <v>3070</v>
      </c>
      <c r="K4111" s="31">
        <v>0</v>
      </c>
      <c r="L4111" s="31">
        <v>0</v>
      </c>
      <c r="M4111" s="31">
        <v>20</v>
      </c>
      <c r="N4111" s="33"/>
      <c r="O4111" s="33">
        <v>20</v>
      </c>
      <c r="P4111" s="33"/>
      <c r="Q4111" s="33"/>
      <c r="R4111" s="33"/>
      <c r="S4111" s="34" t="str">
        <f t="shared" ref="S4111:S4174" si="896">IF(N4111&gt;=1,"1",IF(O4111&gt;=1,"2",IF(P4111&gt;=1,"3",IF(Q4111&gt;=1,"4",IF(R4111&gt;=1,"5","")))))</f>
        <v>2</v>
      </c>
      <c r="T4111" s="35">
        <f t="shared" ref="T4111:T4174" si="897">N4111+O4111+P4111+Q4111+R4111</f>
        <v>20</v>
      </c>
      <c r="U4111" s="36">
        <f>INDEX([1]ราคาที่ดิน!$B:$G,MATCH($C4111,[1]ราคาที่ดิน!$A:$A,0),MATCH($B4111,[1]ราคาที่ดิน!$B$1:$G$1,0))</f>
        <v>200</v>
      </c>
      <c r="V4111" s="37">
        <f t="shared" si="892"/>
        <v>4000</v>
      </c>
      <c r="W4111" s="31">
        <v>1</v>
      </c>
      <c r="X4111" s="31" t="s">
        <v>3188</v>
      </c>
      <c r="Y4111" s="31" t="s">
        <v>66</v>
      </c>
      <c r="Z4111" s="31" t="s">
        <v>3189</v>
      </c>
      <c r="AA4111" s="31"/>
      <c r="AB4111" s="32" t="s">
        <v>3187</v>
      </c>
      <c r="AC4111" s="38"/>
      <c r="AD4111" s="39" t="s">
        <v>75</v>
      </c>
      <c r="AE4111" s="39" t="s">
        <v>76</v>
      </c>
      <c r="AF4111" s="40" t="str">
        <f t="shared" ref="AF4111:AF4174" si="898">IF(AH4111&gt;=1,"1",IF(AI4111&gt;=1,"2",IF(AJ4111&gt;=1,"3",IF(AK4111&gt;=1,"4",""))))</f>
        <v>1</v>
      </c>
      <c r="AG4111" s="41">
        <f t="shared" ref="AG4111:AG4174" si="899">IF(AH4111&gt;=1,AH4111,IF(AI4111&gt;=1,AI4111,IF(AJ4111&gt;=1,AJ4111,IF(AK4111&gt;=1,AK4111,""))))</f>
        <v>18</v>
      </c>
      <c r="AH4111" s="42">
        <v>18</v>
      </c>
      <c r="AI4111" s="42"/>
      <c r="AJ4111" s="42"/>
      <c r="AK4111" s="42"/>
      <c r="AL4111" s="31">
        <v>30</v>
      </c>
      <c r="AM4111" s="43" t="str">
        <f t="shared" ref="AM4111:AM4174" si="900">IF(OR(S4111&gt;=1,AF4111&gt;=1),"100","")</f>
        <v>100</v>
      </c>
      <c r="AN4111" s="44">
        <f>INDEX([1]ราคาสิ่งปลูกสร้าง!$D$6:$CC$47,MATCH($AD4111,[1]ราคาสิ่งปลูกสร้าง!$B$6:$B$45,0),MATCH($C$7,[1]ราคาสิ่งปลูกสร้าง!$D$5:$CC$5,0))</f>
        <v>5400</v>
      </c>
      <c r="AO4111" s="44">
        <f t="shared" ref="AO4111:AO4174" si="901">(AH4111+AI4111+AJ4111+AK4111)*$AN4111</f>
        <v>97200</v>
      </c>
      <c r="AP4111" s="45">
        <f t="shared" ref="AP4111:AP4174" si="902">AL4111</f>
        <v>30</v>
      </c>
      <c r="AQ4111" s="40">
        <f>IF(AP4111=0,0,INDEX([1]ค่าเสื่อมสิ่งปลูกสร้าง!$A$5:$D$105,MATCH($AP4111,[1]ค่าเสื่อมสิ่งปลูกสร้าง!$A$5:$A$105,0),MATCH(AE4111,[1]ค่าเสื่อมสิ่งปลูกสร้าง!$A$3:$D$3)))</f>
        <v>93</v>
      </c>
      <c r="AR4111" s="44">
        <f t="shared" si="893"/>
        <v>6804.0000000000009</v>
      </c>
      <c r="AS4111" s="44">
        <f t="shared" si="894"/>
        <v>10804</v>
      </c>
      <c r="AT4111" s="44">
        <f t="shared" si="895"/>
        <v>10804</v>
      </c>
      <c r="AU4111" s="46">
        <v>0</v>
      </c>
      <c r="AV4111" s="44">
        <f t="shared" ref="AV4111:AV4174" si="903">IF($AT4111-$AU4111&lt;0,0,$AT4111-$AU4111)</f>
        <v>10804</v>
      </c>
      <c r="AW4111" s="47" t="str">
        <f t="shared" ref="AW4111:AW4174" si="904">IF(OR(N4111&gt;=1,AH4111&gt;=1)*AND(AV4111=0),"0",IF(OR(N4111&gt;=1,AH4111&gt;=1)*AND(AV4111&lt;=75000000),"0.01",IF(OR(N4111&gt;=1,AH4111&gt;=1)*AND(AV4111&lt;=100000000),"0.01/0.03",IF(OR(N4111&gt;=1,AH4111&gt;=1)*AND(AV4111&lt;=500000000),"0.01/0.03/0.05",IF(OR(N4111&gt;=1,AH4111&gt;=1)*AND(AV4111&lt;=1000000000),"0.01/0.03/0.05/0.07",IF(OR(N4111&gt;=1,AH4111&gt;=1)*AND(AV4111&gt;100000000),"0.01/0.03/0.05/0.07/0.1",IF(AND(AC4111=1,AV4111=0),"0",IF(AND(AC4111=1,AV4111&lt;=25000000),"0.03",IF(AND(AC4111=1,AV4111&lt;=50000000),"0.03/0.05",IF(AND(AC4111=1,AV4111&gt;50000000),"0.03/0.05/0.1",IF(AND(AC4111=2,AV4111=0),"0",IF(AND(AC4111=2,AV4111&lt;=40000000),"0.02",IF(AND(AC4111=2,AV4111&lt;=65000000),"0.02/0.03",IF(AND(AC4111=2,AV4111&lt;=90000000),"0.02/0.03/0.05",IF(AND(AC4111=2,AV4111&gt;90000000),"0.02/0.03/0.05/0.1",IF(AND(AC4111=1,AV4111&gt;50000000),"0.1",IF(OR(O4111&gt;=1,AI4111&gt;=1)*AND(AV4111=0),"0",IF(OR(O4111&gt;=1,AI4111&gt;=1)*AND(AV4111&lt;=50000000),"0.02",IF(OR(O4111&gt;=1,AI4111&gt;=1)*AND(AV4111&lt;=75000000),"0.02/0.03",IF(OR(O4111&gt;=1,AI4111&gt;=1)*AND(AV4111&lt;=100000000),"0.02/0.03/0.05",IF(OR(O4111&gt;=1,AI4111&gt;=1)*AND(AV4111&gt;100000000),"0.02/0.03/0.05/0.1",IF(OR(P4111&gt;=1,AJ4111&gt;=1)*AND(AV4111=0),"0",IF(OR(P4111&gt;=1,AJ4111&gt;=1)*AND(AV4111&lt;=50000000),"0.3",IF(OR(P4111&gt;=1,AJ4111&gt;=1)*AND(AV4111&lt;=200000000),"0.3/0.4",IF(OR(P4111&gt;=1,AJ4111&gt;=1)*AND(AV4111&lt;=1000000000),"0.3/0.4/0.5",IF(OR(P4111&gt;=1,AJ4111&gt;=1)*AND(AV4111&lt;=5000000000),"0.3/0.4/0.5/0.6",IF(OR(P4111&gt;=1,AJ4111&gt;=1)*AND(AV4111&gt;5000000000),"0.3/0.4/0.5/0.6/0.7",IF(OR(Q4111&gt;=1,AK4111&gt;=1)*AND(AV4111=0),"0",IF(OR(Q4111&gt;=1,AK4111&gt;=1)*AND(AV4111&lt;=50000000),"0.3",IF(OR(Q4111&gt;=1,AK4111&gt;=1)*AND(AV4111&lt;=200000000),"0.3/0.4",IF(OR(Q4111&gt;=1,AK4111&gt;=1)*AND(AV4111&lt;=1000000000),"0.3/0.4/0.5",IF(OR(Q4111&gt;=1,AK4111&gt;=1)*AND(AV4111&lt;=5000000000),"0.3/0.4/0.5/0.6",IF(OR(Q4111&gt;=1,AK4111&gt;=1)*AND(AV4111&gt;5000000000),"0.3/0.4/0.5/0.6/0.7")))))))))))))))))))))))))))))))))</f>
        <v>0.01</v>
      </c>
      <c r="AX4111" s="48"/>
      <c r="AY4111" s="48"/>
      <c r="AZ4111" s="49">
        <v>0</v>
      </c>
      <c r="BA4111" s="48"/>
      <c r="BB4111" s="48"/>
      <c r="BC4111" s="44">
        <f t="shared" ref="BC4111:BC4174" si="905">BA4111+BB4111</f>
        <v>0</v>
      </c>
      <c r="BD4111" s="50">
        <v>1</v>
      </c>
      <c r="BE4111" s="51" t="e">
        <f>IF(AX4111=1,0,IF(AY4111=1,0,IF(BC4111&gt;#REF!,#REF!,IF(OR(AZ4111&gt;0,BD4111&gt;=0),BC4111+([1]สูตร2!H4099*(100%-AZ4111)-BC4111)*BD4111,[1]สูตร2!H4099*(100%-AZ4111)))))</f>
        <v>#REF!</v>
      </c>
      <c r="BF4111" s="31"/>
    </row>
    <row r="4112" spans="1:58" s="5" customFormat="1" ht="24" customHeight="1" x14ac:dyDescent="0.2">
      <c r="A4112" s="31">
        <v>1355</v>
      </c>
      <c r="B4112" s="31" t="s">
        <v>65</v>
      </c>
      <c r="C4112" s="31">
        <v>27276</v>
      </c>
      <c r="D4112" s="31" t="s">
        <v>66</v>
      </c>
      <c r="E4112" s="31" t="s">
        <v>3190</v>
      </c>
      <c r="F4112" s="31"/>
      <c r="G4112" s="32" t="s">
        <v>3191</v>
      </c>
      <c r="H4112" s="31">
        <v>20</v>
      </c>
      <c r="I4112" s="31">
        <v>1281</v>
      </c>
      <c r="J4112" s="31" t="s">
        <v>3070</v>
      </c>
      <c r="K4112" s="31">
        <v>31</v>
      </c>
      <c r="L4112" s="31">
        <v>1</v>
      </c>
      <c r="M4112" s="31">
        <v>31</v>
      </c>
      <c r="N4112" s="33">
        <v>12531</v>
      </c>
      <c r="O4112" s="33"/>
      <c r="P4112" s="33"/>
      <c r="Q4112" s="33"/>
      <c r="R4112" s="33"/>
      <c r="S4112" s="34" t="str">
        <f t="shared" si="896"/>
        <v>1</v>
      </c>
      <c r="T4112" s="35">
        <f t="shared" si="897"/>
        <v>12531</v>
      </c>
      <c r="U4112" s="36">
        <f>INDEX([1]ราคาที่ดิน!$B:$G,MATCH($C4112,[1]ราคาที่ดิน!$A:$A,0),MATCH($B4112,[1]ราคาที่ดิน!$B$1:$G$1,0))</f>
        <v>150</v>
      </c>
      <c r="V4112" s="37">
        <f t="shared" si="892"/>
        <v>1879650</v>
      </c>
      <c r="W4112" s="31"/>
      <c r="X4112" s="31"/>
      <c r="Y4112" s="31"/>
      <c r="Z4112" s="31"/>
      <c r="AA4112" s="31"/>
      <c r="AB4112" s="32"/>
      <c r="AC4112" s="38"/>
      <c r="AD4112" s="39"/>
      <c r="AE4112" s="39"/>
      <c r="AF4112" s="40" t="str">
        <f t="shared" si="898"/>
        <v/>
      </c>
      <c r="AG4112" s="41" t="str">
        <f t="shared" si="899"/>
        <v/>
      </c>
      <c r="AH4112" s="42"/>
      <c r="AI4112" s="42"/>
      <c r="AJ4112" s="42"/>
      <c r="AK4112" s="42"/>
      <c r="AL4112" s="31"/>
      <c r="AM4112" s="43" t="str">
        <f t="shared" si="900"/>
        <v>100</v>
      </c>
      <c r="AN4112" s="44">
        <f>INDEX([1]ราคาสิ่งปลูกสร้าง!$D$6:$CC$47,MATCH($AD4112,[1]ราคาสิ่งปลูกสร้าง!$B$6:$B$45,0),MATCH($C$7,[1]ราคาสิ่งปลูกสร้าง!$D$5:$CC$5,0))</f>
        <v>0</v>
      </c>
      <c r="AO4112" s="44">
        <f t="shared" si="901"/>
        <v>0</v>
      </c>
      <c r="AP4112" s="45">
        <f t="shared" si="902"/>
        <v>0</v>
      </c>
      <c r="AQ4112" s="40">
        <f>IF(AP4112=0,0,INDEX([1]ค่าเสื่อมสิ่งปลูกสร้าง!$A$5:$D$105,MATCH($AP4112,[1]ค่าเสื่อมสิ่งปลูกสร้าง!$A$5:$A$105,0),MATCH(AE4112,[1]ค่าเสื่อมสิ่งปลูกสร้าง!$A$3:$D$3)))</f>
        <v>0</v>
      </c>
      <c r="AR4112" s="44">
        <f t="shared" si="893"/>
        <v>0</v>
      </c>
      <c r="AS4112" s="44">
        <f t="shared" si="894"/>
        <v>1879650</v>
      </c>
      <c r="AT4112" s="44">
        <f t="shared" si="895"/>
        <v>1879650</v>
      </c>
      <c r="AU4112" s="46">
        <v>0</v>
      </c>
      <c r="AV4112" s="44">
        <f t="shared" si="903"/>
        <v>1879650</v>
      </c>
      <c r="AW4112" s="47" t="str">
        <f t="shared" si="904"/>
        <v>0.01</v>
      </c>
      <c r="AX4112" s="48"/>
      <c r="AY4112" s="48"/>
      <c r="AZ4112" s="49">
        <v>0</v>
      </c>
      <c r="BA4112" s="48"/>
      <c r="BB4112" s="48"/>
      <c r="BC4112" s="44">
        <f t="shared" si="905"/>
        <v>0</v>
      </c>
      <c r="BD4112" s="50">
        <v>1</v>
      </c>
      <c r="BE4112" s="51" t="e">
        <f>IF(AX4112=1,0,IF(AY4112=1,0,IF(BC4112&gt;#REF!,#REF!,IF(OR(AZ4112&gt;0,BD4112&gt;=0),BC4112+([1]สูตร2!H4100*(100%-AZ4112)-BC4112)*BD4112,[1]สูตร2!H4100*(100%-AZ4112)))))</f>
        <v>#REF!</v>
      </c>
      <c r="BF4112" s="31"/>
    </row>
    <row r="4113" spans="1:58" s="5" customFormat="1" ht="24" customHeight="1" x14ac:dyDescent="0.2">
      <c r="A4113" s="31">
        <v>1356</v>
      </c>
      <c r="B4113" s="31" t="s">
        <v>65</v>
      </c>
      <c r="C4113" s="31">
        <v>13300</v>
      </c>
      <c r="D4113" s="31" t="s">
        <v>66</v>
      </c>
      <c r="E4113" s="31" t="s">
        <v>3192</v>
      </c>
      <c r="F4113" s="31"/>
      <c r="G4113" s="32" t="s">
        <v>3193</v>
      </c>
      <c r="H4113" s="31">
        <v>59</v>
      </c>
      <c r="I4113" s="31">
        <v>779</v>
      </c>
      <c r="J4113" s="31" t="s">
        <v>3070</v>
      </c>
      <c r="K4113" s="31">
        <v>0</v>
      </c>
      <c r="L4113" s="31">
        <v>0</v>
      </c>
      <c r="M4113" s="31">
        <v>51</v>
      </c>
      <c r="N4113" s="33"/>
      <c r="O4113" s="33">
        <v>51</v>
      </c>
      <c r="P4113" s="33"/>
      <c r="Q4113" s="33"/>
      <c r="R4113" s="33"/>
      <c r="S4113" s="34" t="str">
        <f t="shared" si="896"/>
        <v>2</v>
      </c>
      <c r="T4113" s="35">
        <f t="shared" si="897"/>
        <v>51</v>
      </c>
      <c r="U4113" s="36">
        <f>INDEX([1]ราคาที่ดิน!$B:$G,MATCH($C4113,[1]ราคาที่ดิน!$A:$A,0),MATCH($B4113,[1]ราคาที่ดิน!$B$1:$G$1,0))</f>
        <v>200</v>
      </c>
      <c r="V4113" s="37">
        <f t="shared" si="892"/>
        <v>10200</v>
      </c>
      <c r="W4113" s="31">
        <v>1</v>
      </c>
      <c r="X4113" s="31" t="s">
        <v>3194</v>
      </c>
      <c r="Y4113" s="31" t="s">
        <v>3195</v>
      </c>
      <c r="Z4113" s="31" t="s">
        <v>3192</v>
      </c>
      <c r="AA4113" s="31"/>
      <c r="AB4113" s="32" t="s">
        <v>3193</v>
      </c>
      <c r="AC4113" s="38"/>
      <c r="AD4113" s="39" t="s">
        <v>73</v>
      </c>
      <c r="AE4113" s="39" t="s">
        <v>94</v>
      </c>
      <c r="AF4113" s="40" t="str">
        <f t="shared" si="898"/>
        <v>2</v>
      </c>
      <c r="AG4113" s="41">
        <f t="shared" si="899"/>
        <v>45</v>
      </c>
      <c r="AH4113" s="42"/>
      <c r="AI4113" s="42">
        <v>45</v>
      </c>
      <c r="AJ4113" s="42"/>
      <c r="AK4113" s="42"/>
      <c r="AL4113" s="31">
        <v>1</v>
      </c>
      <c r="AM4113" s="43" t="str">
        <f t="shared" si="900"/>
        <v>100</v>
      </c>
      <c r="AN4113" s="44">
        <f>INDEX([1]ราคาสิ่งปลูกสร้าง!$D$6:$CC$47,MATCH($AD4113,[1]ราคาสิ่งปลูกสร้าง!$B$6:$B$45,0),MATCH($C$7,[1]ราคาสิ่งปลูกสร้าง!$D$5:$CC$5,0))</f>
        <v>6500</v>
      </c>
      <c r="AO4113" s="44">
        <f t="shared" si="901"/>
        <v>292500</v>
      </c>
      <c r="AP4113" s="45">
        <f t="shared" si="902"/>
        <v>1</v>
      </c>
      <c r="AQ4113" s="40">
        <f>IF(AP4113=0,0,INDEX([1]ค่าเสื่อมสิ่งปลูกสร้าง!$A$5:$D$105,MATCH($AP4113,[1]ค่าเสื่อมสิ่งปลูกสร้าง!$A$5:$A$105,0),MATCH(AE4113,[1]ค่าเสื่อมสิ่งปลูกสร้าง!$A$3:$D$3)))</f>
        <v>1</v>
      </c>
      <c r="AR4113" s="44">
        <f t="shared" si="893"/>
        <v>289575</v>
      </c>
      <c r="AS4113" s="44">
        <f t="shared" si="894"/>
        <v>299775</v>
      </c>
      <c r="AT4113" s="44">
        <f t="shared" si="895"/>
        <v>299775</v>
      </c>
      <c r="AU4113" s="46">
        <v>0</v>
      </c>
      <c r="AV4113" s="44">
        <f t="shared" si="903"/>
        <v>299775</v>
      </c>
      <c r="AW4113" s="47" t="str">
        <f t="shared" si="904"/>
        <v>0.02</v>
      </c>
      <c r="AX4113" s="48"/>
      <c r="AY4113" s="48"/>
      <c r="AZ4113" s="49">
        <v>0</v>
      </c>
      <c r="BA4113" s="48"/>
      <c r="BB4113" s="48"/>
      <c r="BC4113" s="44">
        <f t="shared" si="905"/>
        <v>0</v>
      </c>
      <c r="BD4113" s="50">
        <v>1</v>
      </c>
      <c r="BE4113" s="51" t="e">
        <f>IF(AX4113=1,0,IF(AY4113=1,0,IF(BC4113&gt;#REF!,#REF!,IF(OR(AZ4113&gt;0,BD4113&gt;=0),BC4113+([1]สูตร2!H4101*(100%-AZ4113)-BC4113)*BD4113,[1]สูตร2!H4101*(100%-AZ4113)))))</f>
        <v>#REF!</v>
      </c>
      <c r="BF4113" s="31"/>
    </row>
    <row r="4114" spans="1:58" s="5" customFormat="1" ht="24" customHeight="1" x14ac:dyDescent="0.2">
      <c r="A4114" s="31">
        <v>1357</v>
      </c>
      <c r="B4114" s="31" t="s">
        <v>65</v>
      </c>
      <c r="C4114" s="31">
        <v>2765</v>
      </c>
      <c r="D4114" s="31" t="s">
        <v>66</v>
      </c>
      <c r="E4114" s="31" t="s">
        <v>3196</v>
      </c>
      <c r="F4114" s="31"/>
      <c r="G4114" s="32" t="s">
        <v>3197</v>
      </c>
      <c r="H4114" s="31">
        <v>6</v>
      </c>
      <c r="I4114" s="31">
        <v>2671</v>
      </c>
      <c r="J4114" s="31" t="s">
        <v>3070</v>
      </c>
      <c r="K4114" s="31">
        <v>0</v>
      </c>
      <c r="L4114" s="31">
        <v>0</v>
      </c>
      <c r="M4114" s="31">
        <v>40</v>
      </c>
      <c r="N4114" s="33"/>
      <c r="O4114" s="33">
        <v>40</v>
      </c>
      <c r="P4114" s="33"/>
      <c r="Q4114" s="33"/>
      <c r="R4114" s="33"/>
      <c r="S4114" s="34" t="str">
        <f t="shared" si="896"/>
        <v>2</v>
      </c>
      <c r="T4114" s="35">
        <f t="shared" si="897"/>
        <v>40</v>
      </c>
      <c r="U4114" s="36">
        <f>INDEX([1]ราคาที่ดิน!$B:$G,MATCH($C4114,[1]ราคาที่ดิน!$A:$A,0),MATCH($B4114,[1]ราคาที่ดิน!$B$1:$G$1,0))</f>
        <v>50</v>
      </c>
      <c r="V4114" s="37">
        <f t="shared" si="892"/>
        <v>2000</v>
      </c>
      <c r="W4114" s="31"/>
      <c r="X4114" s="31"/>
      <c r="Y4114" s="31"/>
      <c r="Z4114" s="31"/>
      <c r="AA4114" s="31"/>
      <c r="AB4114" s="32"/>
      <c r="AC4114" s="38"/>
      <c r="AD4114" s="39"/>
      <c r="AE4114" s="39"/>
      <c r="AF4114" s="40" t="str">
        <f t="shared" si="898"/>
        <v/>
      </c>
      <c r="AG4114" s="41" t="str">
        <f t="shared" si="899"/>
        <v/>
      </c>
      <c r="AH4114" s="42"/>
      <c r="AI4114" s="42"/>
      <c r="AJ4114" s="42"/>
      <c r="AK4114" s="42"/>
      <c r="AL4114" s="31"/>
      <c r="AM4114" s="43" t="str">
        <f t="shared" si="900"/>
        <v>100</v>
      </c>
      <c r="AN4114" s="44">
        <f>INDEX([1]ราคาสิ่งปลูกสร้าง!$D$6:$CC$47,MATCH($AD4114,[1]ราคาสิ่งปลูกสร้าง!$B$6:$B$45,0),MATCH($C$7,[1]ราคาสิ่งปลูกสร้าง!$D$5:$CC$5,0))</f>
        <v>0</v>
      </c>
      <c r="AO4114" s="44">
        <f t="shared" si="901"/>
        <v>0</v>
      </c>
      <c r="AP4114" s="45">
        <f t="shared" si="902"/>
        <v>0</v>
      </c>
      <c r="AQ4114" s="40">
        <f>IF(AP4114=0,0,INDEX([1]ค่าเสื่อมสิ่งปลูกสร้าง!$A$5:$D$105,MATCH($AP4114,[1]ค่าเสื่อมสิ่งปลูกสร้าง!$A$5:$A$105,0),MATCH(AE4114,[1]ค่าเสื่อมสิ่งปลูกสร้าง!$A$3:$D$3)))</f>
        <v>0</v>
      </c>
      <c r="AR4114" s="44">
        <f t="shared" si="893"/>
        <v>0</v>
      </c>
      <c r="AS4114" s="44">
        <f t="shared" si="894"/>
        <v>2000</v>
      </c>
      <c r="AT4114" s="44">
        <f t="shared" si="895"/>
        <v>2000</v>
      </c>
      <c r="AU4114" s="46">
        <v>0</v>
      </c>
      <c r="AV4114" s="44">
        <f t="shared" si="903"/>
        <v>2000</v>
      </c>
      <c r="AW4114" s="47" t="str">
        <f t="shared" si="904"/>
        <v>0.02</v>
      </c>
      <c r="AX4114" s="48"/>
      <c r="AY4114" s="48"/>
      <c r="AZ4114" s="49">
        <v>0</v>
      </c>
      <c r="BA4114" s="48"/>
      <c r="BB4114" s="48"/>
      <c r="BC4114" s="44">
        <f t="shared" si="905"/>
        <v>0</v>
      </c>
      <c r="BD4114" s="50">
        <v>1</v>
      </c>
      <c r="BE4114" s="51" t="e">
        <f>IF(AX4114=1,0,IF(AY4114=1,0,IF(BC4114&gt;#REF!,#REF!,IF(OR(AZ4114&gt;0,BD4114&gt;=0),BC4114+([1]สูตร2!H4102*(100%-AZ4114)-BC4114)*BD4114,[1]สูตร2!H4102*(100%-AZ4114)))))</f>
        <v>#REF!</v>
      </c>
      <c r="BF4114" s="31"/>
    </row>
    <row r="4115" spans="1:58" s="5" customFormat="1" ht="24" customHeight="1" x14ac:dyDescent="0.2">
      <c r="A4115" s="31"/>
      <c r="B4115" s="31" t="s">
        <v>65</v>
      </c>
      <c r="C4115" s="31">
        <v>13315</v>
      </c>
      <c r="D4115" s="31" t="s">
        <v>66</v>
      </c>
      <c r="E4115" s="31" t="s">
        <v>3196</v>
      </c>
      <c r="F4115" s="31"/>
      <c r="G4115" s="32" t="s">
        <v>3197</v>
      </c>
      <c r="H4115" s="31">
        <v>74</v>
      </c>
      <c r="I4115" s="31">
        <v>714</v>
      </c>
      <c r="J4115" s="31" t="s">
        <v>3070</v>
      </c>
      <c r="K4115" s="31">
        <v>0</v>
      </c>
      <c r="L4115" s="31">
        <v>1</v>
      </c>
      <c r="M4115" s="31">
        <v>0</v>
      </c>
      <c r="N4115" s="33"/>
      <c r="O4115" s="33">
        <v>100</v>
      </c>
      <c r="P4115" s="33"/>
      <c r="Q4115" s="33"/>
      <c r="R4115" s="33"/>
      <c r="S4115" s="34" t="str">
        <f t="shared" si="896"/>
        <v>2</v>
      </c>
      <c r="T4115" s="35">
        <f t="shared" si="897"/>
        <v>100</v>
      </c>
      <c r="U4115" s="36">
        <f>INDEX([1]ราคาที่ดิน!$B:$G,MATCH($C4115,[1]ราคาที่ดิน!$A:$A,0),MATCH($B4115,[1]ราคาที่ดิน!$B$1:$G$1,0))</f>
        <v>50</v>
      </c>
      <c r="V4115" s="37">
        <f t="shared" ref="V4115:V4178" si="906">$T4115*$U4115</f>
        <v>5000</v>
      </c>
      <c r="W4115" s="31">
        <v>1</v>
      </c>
      <c r="X4115" s="31" t="s">
        <v>3198</v>
      </c>
      <c r="Y4115" s="31" t="s">
        <v>71</v>
      </c>
      <c r="Z4115" s="31" t="s">
        <v>3199</v>
      </c>
      <c r="AA4115" s="31"/>
      <c r="AB4115" s="32" t="s">
        <v>3197</v>
      </c>
      <c r="AC4115" s="38"/>
      <c r="AD4115" s="39" t="s">
        <v>73</v>
      </c>
      <c r="AE4115" s="39" t="s">
        <v>76</v>
      </c>
      <c r="AF4115" s="40" t="str">
        <f t="shared" si="898"/>
        <v>2</v>
      </c>
      <c r="AG4115" s="41">
        <f t="shared" si="899"/>
        <v>80</v>
      </c>
      <c r="AH4115" s="42"/>
      <c r="AI4115" s="42">
        <v>80</v>
      </c>
      <c r="AJ4115" s="42"/>
      <c r="AK4115" s="42"/>
      <c r="AL4115" s="31">
        <v>35</v>
      </c>
      <c r="AM4115" s="43" t="str">
        <f t="shared" si="900"/>
        <v>100</v>
      </c>
      <c r="AN4115" s="44">
        <f>INDEX([1]ราคาสิ่งปลูกสร้าง!$D$6:$CC$47,MATCH($AD4115,[1]ราคาสิ่งปลูกสร้าง!$B$6:$B$45,0),MATCH($C$7,[1]ราคาสิ่งปลูกสร้าง!$D$5:$CC$5,0))</f>
        <v>6500</v>
      </c>
      <c r="AO4115" s="44">
        <f t="shared" si="901"/>
        <v>520000</v>
      </c>
      <c r="AP4115" s="45">
        <f t="shared" si="902"/>
        <v>35</v>
      </c>
      <c r="AQ4115" s="40">
        <f>IF(AP4115=0,0,INDEX([1]ค่าเสื่อมสิ่งปลูกสร้าง!$A$5:$D$105,MATCH($AP4115,[1]ค่าเสื่อมสิ่งปลูกสร้าง!$A$5:$A$105,0),MATCH(AE4115,[1]ค่าเสื่อมสิ่งปลูกสร้าง!$A$3:$D$3)))</f>
        <v>93</v>
      </c>
      <c r="AR4115" s="44">
        <f t="shared" ref="AR4115:AR4178" si="907">$AO4115*(100-$AQ4115)%</f>
        <v>36400</v>
      </c>
      <c r="AS4115" s="44">
        <f t="shared" ref="AS4115:AS4178" si="908">$V4115+$AR4115</f>
        <v>41400</v>
      </c>
      <c r="AT4115" s="44">
        <f t="shared" ref="AT4115:AT4178" si="909">IF($AM4115%*$AS4115,$AM4115%*$AS4115,0)</f>
        <v>41400</v>
      </c>
      <c r="AU4115" s="46">
        <v>0</v>
      </c>
      <c r="AV4115" s="44">
        <f t="shared" si="903"/>
        <v>41400</v>
      </c>
      <c r="AW4115" s="47" t="str">
        <f t="shared" si="904"/>
        <v>0.02</v>
      </c>
      <c r="AX4115" s="48"/>
      <c r="AY4115" s="48"/>
      <c r="AZ4115" s="49">
        <v>0</v>
      </c>
      <c r="BA4115" s="48"/>
      <c r="BB4115" s="48"/>
      <c r="BC4115" s="44">
        <f t="shared" si="905"/>
        <v>0</v>
      </c>
      <c r="BD4115" s="50">
        <v>1</v>
      </c>
      <c r="BE4115" s="51" t="e">
        <f>IF(AX4115=1,0,IF(AY4115=1,0,IF(BC4115&gt;#REF!,#REF!,IF(OR(AZ4115&gt;0,BD4115&gt;=0),BC4115+([1]สูตร2!H4103*(100%-AZ4115)-BC4115)*BD4115,[1]สูตร2!H4103*(100%-AZ4115)))))</f>
        <v>#REF!</v>
      </c>
      <c r="BF4115" s="31"/>
    </row>
    <row r="4116" spans="1:58" s="5" customFormat="1" ht="24" customHeight="1" x14ac:dyDescent="0.2">
      <c r="A4116" s="31"/>
      <c r="B4116" s="31" t="s">
        <v>65</v>
      </c>
      <c r="C4116" s="31">
        <v>13315</v>
      </c>
      <c r="D4116" s="31" t="s">
        <v>66</v>
      </c>
      <c r="E4116" s="31" t="s">
        <v>3196</v>
      </c>
      <c r="F4116" s="31"/>
      <c r="G4116" s="32" t="s">
        <v>3197</v>
      </c>
      <c r="H4116" s="31">
        <v>74</v>
      </c>
      <c r="I4116" s="31">
        <v>714</v>
      </c>
      <c r="J4116" s="31" t="s">
        <v>3070</v>
      </c>
      <c r="K4116" s="31">
        <v>0</v>
      </c>
      <c r="L4116" s="31">
        <v>0</v>
      </c>
      <c r="M4116" s="31">
        <v>54</v>
      </c>
      <c r="N4116" s="33"/>
      <c r="O4116" s="33">
        <v>54</v>
      </c>
      <c r="P4116" s="33"/>
      <c r="Q4116" s="33"/>
      <c r="R4116" s="33"/>
      <c r="S4116" s="34" t="str">
        <f t="shared" si="896"/>
        <v>2</v>
      </c>
      <c r="T4116" s="35">
        <f t="shared" si="897"/>
        <v>54</v>
      </c>
      <c r="U4116" s="36">
        <f>INDEX([1]ราคาที่ดิน!$B:$G,MATCH($C4116,[1]ราคาที่ดิน!$A:$A,0),MATCH($B4116,[1]ราคาที่ดิน!$B$1:$G$1,0))</f>
        <v>50</v>
      </c>
      <c r="V4116" s="37">
        <f t="shared" si="906"/>
        <v>2700</v>
      </c>
      <c r="W4116" s="31">
        <v>1</v>
      </c>
      <c r="X4116" s="31" t="s">
        <v>3198</v>
      </c>
      <c r="Y4116" s="31" t="s">
        <v>71</v>
      </c>
      <c r="Z4116" s="31" t="s">
        <v>3199</v>
      </c>
      <c r="AA4116" s="31"/>
      <c r="AB4116" s="32" t="s">
        <v>3197</v>
      </c>
      <c r="AC4116" s="38"/>
      <c r="AD4116" s="39" t="s">
        <v>75</v>
      </c>
      <c r="AE4116" s="39" t="s">
        <v>76</v>
      </c>
      <c r="AF4116" s="40" t="str">
        <f t="shared" si="898"/>
        <v>1</v>
      </c>
      <c r="AG4116" s="41">
        <f t="shared" si="899"/>
        <v>7.5</v>
      </c>
      <c r="AH4116" s="42">
        <v>7.5</v>
      </c>
      <c r="AI4116" s="42"/>
      <c r="AJ4116" s="42"/>
      <c r="AK4116" s="42"/>
      <c r="AL4116" s="31">
        <v>35</v>
      </c>
      <c r="AM4116" s="43" t="str">
        <f t="shared" si="900"/>
        <v>100</v>
      </c>
      <c r="AN4116" s="44">
        <f>INDEX([1]ราคาสิ่งปลูกสร้าง!$D$6:$CC$47,MATCH($AD4116,[1]ราคาสิ่งปลูกสร้าง!$B$6:$B$45,0),MATCH($C$7,[1]ราคาสิ่งปลูกสร้าง!$D$5:$CC$5,0))</f>
        <v>5400</v>
      </c>
      <c r="AO4116" s="44">
        <f t="shared" si="901"/>
        <v>40500</v>
      </c>
      <c r="AP4116" s="45">
        <f t="shared" si="902"/>
        <v>35</v>
      </c>
      <c r="AQ4116" s="40">
        <f>IF(AP4116=0,0,INDEX([1]ค่าเสื่อมสิ่งปลูกสร้าง!$A$5:$D$105,MATCH($AP4116,[1]ค่าเสื่อมสิ่งปลูกสร้าง!$A$5:$A$105,0),MATCH(AE4116,[1]ค่าเสื่อมสิ่งปลูกสร้าง!$A$3:$D$3)))</f>
        <v>93</v>
      </c>
      <c r="AR4116" s="44">
        <f t="shared" si="907"/>
        <v>2835.0000000000005</v>
      </c>
      <c r="AS4116" s="44">
        <f t="shared" si="908"/>
        <v>5535</v>
      </c>
      <c r="AT4116" s="44">
        <f t="shared" si="909"/>
        <v>5535</v>
      </c>
      <c r="AU4116" s="46">
        <v>0</v>
      </c>
      <c r="AV4116" s="44">
        <f t="shared" si="903"/>
        <v>5535</v>
      </c>
      <c r="AW4116" s="47" t="str">
        <f t="shared" si="904"/>
        <v>0.01</v>
      </c>
      <c r="AX4116" s="48"/>
      <c r="AY4116" s="48"/>
      <c r="AZ4116" s="49">
        <v>0</v>
      </c>
      <c r="BA4116" s="48"/>
      <c r="BB4116" s="48"/>
      <c r="BC4116" s="44">
        <f t="shared" si="905"/>
        <v>0</v>
      </c>
      <c r="BD4116" s="50">
        <v>1</v>
      </c>
      <c r="BE4116" s="51" t="e">
        <f>IF(AX4116=1,0,IF(AY4116=1,0,IF(BC4116&gt;#REF!,#REF!,IF(OR(AZ4116&gt;0,BD4116&gt;=0),BC4116+([1]สูตร2!H4104*(100%-AZ4116)-BC4116)*BD4116,[1]สูตร2!H4104*(100%-AZ4116)))))</f>
        <v>#REF!</v>
      </c>
      <c r="BF4116" s="31"/>
    </row>
    <row r="4117" spans="1:58" s="5" customFormat="1" ht="24" customHeight="1" x14ac:dyDescent="0.2">
      <c r="A4117" s="31">
        <v>1358</v>
      </c>
      <c r="B4117" s="31" t="s">
        <v>65</v>
      </c>
      <c r="C4117" s="31">
        <v>541</v>
      </c>
      <c r="D4117" s="31" t="s">
        <v>66</v>
      </c>
      <c r="E4117" s="31" t="s">
        <v>3200</v>
      </c>
      <c r="F4117" s="31"/>
      <c r="G4117" s="32" t="s">
        <v>3201</v>
      </c>
      <c r="H4117" s="31">
        <v>55</v>
      </c>
      <c r="I4117" s="31">
        <v>2004</v>
      </c>
      <c r="J4117" s="31" t="s">
        <v>3070</v>
      </c>
      <c r="K4117" s="31">
        <v>8</v>
      </c>
      <c r="L4117" s="31">
        <v>0</v>
      </c>
      <c r="M4117" s="31">
        <v>79</v>
      </c>
      <c r="N4117" s="33">
        <v>3279</v>
      </c>
      <c r="O4117" s="33"/>
      <c r="P4117" s="33"/>
      <c r="Q4117" s="33"/>
      <c r="R4117" s="33"/>
      <c r="S4117" s="34" t="str">
        <f t="shared" si="896"/>
        <v>1</v>
      </c>
      <c r="T4117" s="35">
        <f t="shared" si="897"/>
        <v>3279</v>
      </c>
      <c r="U4117" s="36">
        <f>INDEX([1]ราคาที่ดิน!$B:$G,MATCH($C4117,[1]ราคาที่ดิน!$A:$A,0),MATCH($B4117,[1]ราคาที่ดิน!$B$1:$G$1,0))</f>
        <v>180</v>
      </c>
      <c r="V4117" s="37">
        <f t="shared" si="906"/>
        <v>590220</v>
      </c>
      <c r="W4117" s="31"/>
      <c r="X4117" s="31"/>
      <c r="Y4117" s="31"/>
      <c r="Z4117" s="31"/>
      <c r="AA4117" s="31"/>
      <c r="AB4117" s="32"/>
      <c r="AC4117" s="38"/>
      <c r="AD4117" s="39"/>
      <c r="AE4117" s="39"/>
      <c r="AF4117" s="40" t="str">
        <f t="shared" si="898"/>
        <v/>
      </c>
      <c r="AG4117" s="41" t="str">
        <f t="shared" si="899"/>
        <v/>
      </c>
      <c r="AH4117" s="42"/>
      <c r="AI4117" s="42"/>
      <c r="AJ4117" s="42"/>
      <c r="AK4117" s="42"/>
      <c r="AL4117" s="31"/>
      <c r="AM4117" s="43" t="str">
        <f t="shared" si="900"/>
        <v>100</v>
      </c>
      <c r="AN4117" s="44">
        <f>INDEX([1]ราคาสิ่งปลูกสร้าง!$D$6:$CC$47,MATCH($AD4117,[1]ราคาสิ่งปลูกสร้าง!$B$6:$B$45,0),MATCH($C$7,[1]ราคาสิ่งปลูกสร้าง!$D$5:$CC$5,0))</f>
        <v>0</v>
      </c>
      <c r="AO4117" s="44">
        <f t="shared" si="901"/>
        <v>0</v>
      </c>
      <c r="AP4117" s="45">
        <f t="shared" si="902"/>
        <v>0</v>
      </c>
      <c r="AQ4117" s="40">
        <f>IF(AP4117=0,0,INDEX([1]ค่าเสื่อมสิ่งปลูกสร้าง!$A$5:$D$105,MATCH($AP4117,[1]ค่าเสื่อมสิ่งปลูกสร้าง!$A$5:$A$105,0),MATCH(AE4117,[1]ค่าเสื่อมสิ่งปลูกสร้าง!$A$3:$D$3)))</f>
        <v>0</v>
      </c>
      <c r="AR4117" s="44">
        <f t="shared" si="907"/>
        <v>0</v>
      </c>
      <c r="AS4117" s="44">
        <f t="shared" si="908"/>
        <v>590220</v>
      </c>
      <c r="AT4117" s="44">
        <f t="shared" si="909"/>
        <v>590220</v>
      </c>
      <c r="AU4117" s="46">
        <v>0</v>
      </c>
      <c r="AV4117" s="44">
        <f t="shared" si="903"/>
        <v>590220</v>
      </c>
      <c r="AW4117" s="47" t="str">
        <f t="shared" si="904"/>
        <v>0.01</v>
      </c>
      <c r="AX4117" s="48"/>
      <c r="AY4117" s="48"/>
      <c r="AZ4117" s="49">
        <v>0</v>
      </c>
      <c r="BA4117" s="48"/>
      <c r="BB4117" s="48"/>
      <c r="BC4117" s="44">
        <f t="shared" si="905"/>
        <v>0</v>
      </c>
      <c r="BD4117" s="50">
        <v>1</v>
      </c>
      <c r="BE4117" s="51" t="e">
        <f>IF(AX4117=1,0,IF(AY4117=1,0,IF(BC4117&gt;#REF!,#REF!,IF(OR(AZ4117&gt;0,BD4117&gt;=0),BC4117+([1]สูตร2!H4105*(100%-AZ4117)-BC4117)*BD4117,[1]สูตร2!H4105*(100%-AZ4117)))))</f>
        <v>#REF!</v>
      </c>
      <c r="BF4117" s="31"/>
    </row>
    <row r="4118" spans="1:58" s="5" customFormat="1" ht="24" customHeight="1" x14ac:dyDescent="0.2">
      <c r="A4118" s="31"/>
      <c r="B4118" s="31" t="s">
        <v>65</v>
      </c>
      <c r="C4118" s="31">
        <v>27525</v>
      </c>
      <c r="D4118" s="31" t="s">
        <v>66</v>
      </c>
      <c r="E4118" s="31" t="s">
        <v>3200</v>
      </c>
      <c r="F4118" s="31"/>
      <c r="G4118" s="32" t="s">
        <v>3201</v>
      </c>
      <c r="H4118" s="31">
        <v>267</v>
      </c>
      <c r="I4118" s="31">
        <v>1490</v>
      </c>
      <c r="J4118" s="31" t="s">
        <v>3070</v>
      </c>
      <c r="K4118" s="31">
        <v>13</v>
      </c>
      <c r="L4118" s="31">
        <v>3</v>
      </c>
      <c r="M4118" s="31">
        <v>5</v>
      </c>
      <c r="N4118" s="33">
        <v>5505</v>
      </c>
      <c r="O4118" s="33"/>
      <c r="P4118" s="33"/>
      <c r="Q4118" s="33"/>
      <c r="R4118" s="33"/>
      <c r="S4118" s="34" t="str">
        <f t="shared" si="896"/>
        <v>1</v>
      </c>
      <c r="T4118" s="35">
        <f t="shared" si="897"/>
        <v>5505</v>
      </c>
      <c r="U4118" s="36">
        <f>INDEX([1]ราคาที่ดิน!$B:$G,MATCH($C4118,[1]ราคาที่ดิน!$A:$A,0),MATCH($B4118,[1]ราคาที่ดิน!$B$1:$G$1,0))</f>
        <v>150</v>
      </c>
      <c r="V4118" s="37">
        <f t="shared" si="906"/>
        <v>825750</v>
      </c>
      <c r="W4118" s="31"/>
      <c r="X4118" s="31"/>
      <c r="Y4118" s="31"/>
      <c r="Z4118" s="31"/>
      <c r="AA4118" s="31"/>
      <c r="AB4118" s="32"/>
      <c r="AC4118" s="38"/>
      <c r="AD4118" s="39"/>
      <c r="AE4118" s="39"/>
      <c r="AF4118" s="40" t="str">
        <f t="shared" si="898"/>
        <v/>
      </c>
      <c r="AG4118" s="41" t="str">
        <f t="shared" si="899"/>
        <v/>
      </c>
      <c r="AH4118" s="42"/>
      <c r="AI4118" s="42"/>
      <c r="AJ4118" s="42"/>
      <c r="AK4118" s="42"/>
      <c r="AL4118" s="31"/>
      <c r="AM4118" s="43" t="str">
        <f t="shared" si="900"/>
        <v>100</v>
      </c>
      <c r="AN4118" s="44">
        <f>INDEX([1]ราคาสิ่งปลูกสร้าง!$D$6:$CC$47,MATCH($AD4118,[1]ราคาสิ่งปลูกสร้าง!$B$6:$B$45,0),MATCH($C$7,[1]ราคาสิ่งปลูกสร้าง!$D$5:$CC$5,0))</f>
        <v>0</v>
      </c>
      <c r="AO4118" s="44">
        <f t="shared" si="901"/>
        <v>0</v>
      </c>
      <c r="AP4118" s="45">
        <f t="shared" si="902"/>
        <v>0</v>
      </c>
      <c r="AQ4118" s="40">
        <f>IF(AP4118=0,0,INDEX([1]ค่าเสื่อมสิ่งปลูกสร้าง!$A$5:$D$105,MATCH($AP4118,[1]ค่าเสื่อมสิ่งปลูกสร้าง!$A$5:$A$105,0),MATCH(AE4118,[1]ค่าเสื่อมสิ่งปลูกสร้าง!$A$3:$D$3)))</f>
        <v>0</v>
      </c>
      <c r="AR4118" s="44">
        <f t="shared" si="907"/>
        <v>0</v>
      </c>
      <c r="AS4118" s="44">
        <f t="shared" si="908"/>
        <v>825750</v>
      </c>
      <c r="AT4118" s="44">
        <f t="shared" si="909"/>
        <v>825750</v>
      </c>
      <c r="AU4118" s="46">
        <v>0</v>
      </c>
      <c r="AV4118" s="44">
        <f t="shared" si="903"/>
        <v>825750</v>
      </c>
      <c r="AW4118" s="47" t="str">
        <f t="shared" si="904"/>
        <v>0.01</v>
      </c>
      <c r="AX4118" s="48"/>
      <c r="AY4118" s="48"/>
      <c r="AZ4118" s="49">
        <v>0</v>
      </c>
      <c r="BA4118" s="48"/>
      <c r="BB4118" s="48"/>
      <c r="BC4118" s="44">
        <f t="shared" si="905"/>
        <v>0</v>
      </c>
      <c r="BD4118" s="50">
        <v>1</v>
      </c>
      <c r="BE4118" s="51" t="e">
        <f>IF(AX4118=1,0,IF(AY4118=1,0,IF(BC4118&gt;#REF!,#REF!,IF(OR(AZ4118&gt;0,BD4118&gt;=0),BC4118+([1]สูตร2!H4106*(100%-AZ4118)-BC4118)*BD4118,[1]สูตร2!H4106*(100%-AZ4118)))))</f>
        <v>#REF!</v>
      </c>
      <c r="BF4118" s="31"/>
    </row>
    <row r="4119" spans="1:58" s="5" customFormat="1" ht="24" customHeight="1" x14ac:dyDescent="0.2">
      <c r="A4119" s="31"/>
      <c r="B4119" s="31" t="s">
        <v>65</v>
      </c>
      <c r="C4119" s="31">
        <v>531</v>
      </c>
      <c r="D4119" s="31" t="s">
        <v>66</v>
      </c>
      <c r="E4119" s="31" t="s">
        <v>3200</v>
      </c>
      <c r="F4119" s="31"/>
      <c r="G4119" s="32" t="s">
        <v>3201</v>
      </c>
      <c r="H4119" s="31">
        <v>109</v>
      </c>
      <c r="I4119" s="31">
        <v>1993</v>
      </c>
      <c r="J4119" s="31" t="s">
        <v>3070</v>
      </c>
      <c r="K4119" s="31">
        <v>6</v>
      </c>
      <c r="L4119" s="31">
        <v>0</v>
      </c>
      <c r="M4119" s="31">
        <v>63</v>
      </c>
      <c r="N4119" s="33">
        <v>2463</v>
      </c>
      <c r="O4119" s="33"/>
      <c r="P4119" s="33"/>
      <c r="Q4119" s="33"/>
      <c r="R4119" s="33"/>
      <c r="S4119" s="34" t="str">
        <f t="shared" si="896"/>
        <v>1</v>
      </c>
      <c r="T4119" s="35">
        <f t="shared" si="897"/>
        <v>2463</v>
      </c>
      <c r="U4119" s="36">
        <f>INDEX([1]ราคาที่ดิน!$B:$G,MATCH($C4119,[1]ราคาที่ดิน!$A:$A,0),MATCH($B4119,[1]ราคาที่ดิน!$B$1:$G$1,0))</f>
        <v>50</v>
      </c>
      <c r="V4119" s="37">
        <f t="shared" si="906"/>
        <v>123150</v>
      </c>
      <c r="W4119" s="31"/>
      <c r="X4119" s="31"/>
      <c r="Y4119" s="31"/>
      <c r="Z4119" s="31"/>
      <c r="AA4119" s="31"/>
      <c r="AB4119" s="32"/>
      <c r="AC4119" s="38"/>
      <c r="AD4119" s="39"/>
      <c r="AE4119" s="39"/>
      <c r="AF4119" s="40" t="str">
        <f t="shared" si="898"/>
        <v/>
      </c>
      <c r="AG4119" s="41" t="str">
        <f t="shared" si="899"/>
        <v/>
      </c>
      <c r="AH4119" s="42"/>
      <c r="AI4119" s="42"/>
      <c r="AJ4119" s="42"/>
      <c r="AK4119" s="42"/>
      <c r="AL4119" s="31"/>
      <c r="AM4119" s="43" t="str">
        <f t="shared" si="900"/>
        <v>100</v>
      </c>
      <c r="AN4119" s="44">
        <f>INDEX([1]ราคาสิ่งปลูกสร้าง!$D$6:$CC$47,MATCH($AD4119,[1]ราคาสิ่งปลูกสร้าง!$B$6:$B$45,0),MATCH($C$7,[1]ราคาสิ่งปลูกสร้าง!$D$5:$CC$5,0))</f>
        <v>0</v>
      </c>
      <c r="AO4119" s="44">
        <f t="shared" si="901"/>
        <v>0</v>
      </c>
      <c r="AP4119" s="45">
        <f t="shared" si="902"/>
        <v>0</v>
      </c>
      <c r="AQ4119" s="40">
        <f>IF(AP4119=0,0,INDEX([1]ค่าเสื่อมสิ่งปลูกสร้าง!$A$5:$D$105,MATCH($AP4119,[1]ค่าเสื่อมสิ่งปลูกสร้าง!$A$5:$A$105,0),MATCH(AE4119,[1]ค่าเสื่อมสิ่งปลูกสร้าง!$A$3:$D$3)))</f>
        <v>0</v>
      </c>
      <c r="AR4119" s="44">
        <f t="shared" si="907"/>
        <v>0</v>
      </c>
      <c r="AS4119" s="44">
        <f t="shared" si="908"/>
        <v>123150</v>
      </c>
      <c r="AT4119" s="44">
        <f t="shared" si="909"/>
        <v>123150</v>
      </c>
      <c r="AU4119" s="46">
        <v>0</v>
      </c>
      <c r="AV4119" s="44">
        <f t="shared" si="903"/>
        <v>123150</v>
      </c>
      <c r="AW4119" s="47" t="str">
        <f t="shared" si="904"/>
        <v>0.01</v>
      </c>
      <c r="AX4119" s="48"/>
      <c r="AY4119" s="48"/>
      <c r="AZ4119" s="49">
        <v>0</v>
      </c>
      <c r="BA4119" s="48"/>
      <c r="BB4119" s="48"/>
      <c r="BC4119" s="44">
        <f t="shared" si="905"/>
        <v>0</v>
      </c>
      <c r="BD4119" s="50">
        <v>1</v>
      </c>
      <c r="BE4119" s="51" t="e">
        <f>IF(AX4119=1,0,IF(AY4119=1,0,IF(BC4119&gt;#REF!,#REF!,IF(OR(AZ4119&gt;0,BD4119&gt;=0),BC4119+([1]สูตร2!H4107*(100%-AZ4119)-BC4119)*BD4119,[1]สูตร2!H4107*(100%-AZ4119)))))</f>
        <v>#REF!</v>
      </c>
      <c r="BF4119" s="31"/>
    </row>
    <row r="4120" spans="1:58" s="5" customFormat="1" ht="24" customHeight="1" x14ac:dyDescent="0.2">
      <c r="A4120" s="31"/>
      <c r="B4120" s="31" t="s">
        <v>93</v>
      </c>
      <c r="C4120" s="31">
        <v>1</v>
      </c>
      <c r="D4120" s="31" t="s">
        <v>66</v>
      </c>
      <c r="E4120" s="31" t="s">
        <v>3200</v>
      </c>
      <c r="F4120" s="31"/>
      <c r="G4120" s="32" t="s">
        <v>3201</v>
      </c>
      <c r="H4120" s="31" t="s">
        <v>104</v>
      </c>
      <c r="I4120" s="31" t="s">
        <v>104</v>
      </c>
      <c r="J4120" s="31" t="s">
        <v>3070</v>
      </c>
      <c r="K4120" s="31">
        <v>0</v>
      </c>
      <c r="L4120" s="31">
        <v>0</v>
      </c>
      <c r="M4120" s="31">
        <v>35</v>
      </c>
      <c r="N4120" s="33"/>
      <c r="O4120" s="33">
        <v>35</v>
      </c>
      <c r="P4120" s="33"/>
      <c r="Q4120" s="33"/>
      <c r="R4120" s="33"/>
      <c r="S4120" s="34" t="str">
        <f t="shared" si="896"/>
        <v>2</v>
      </c>
      <c r="T4120" s="35">
        <f t="shared" si="897"/>
        <v>35</v>
      </c>
      <c r="U4120" s="36">
        <f>INDEX([1]ราคาที่ดิน!$B:$G,MATCH($C4120,[1]ราคาที่ดิน!$A:$A,0),MATCH($B4120,[1]ราคาที่ดิน!$B$1:$G$1,0))</f>
        <v>100</v>
      </c>
      <c r="V4120" s="37">
        <f t="shared" si="906"/>
        <v>3500</v>
      </c>
      <c r="W4120" s="31">
        <v>1</v>
      </c>
      <c r="X4120" s="31" t="s">
        <v>3202</v>
      </c>
      <c r="Y4120" s="31" t="s">
        <v>66</v>
      </c>
      <c r="Z4120" s="31" t="s">
        <v>3200</v>
      </c>
      <c r="AA4120" s="31"/>
      <c r="AB4120" s="32" t="s">
        <v>3201</v>
      </c>
      <c r="AC4120" s="38"/>
      <c r="AD4120" s="39" t="s">
        <v>73</v>
      </c>
      <c r="AE4120" s="39" t="s">
        <v>74</v>
      </c>
      <c r="AF4120" s="40" t="str">
        <f t="shared" si="898"/>
        <v>2</v>
      </c>
      <c r="AG4120" s="41">
        <f t="shared" si="899"/>
        <v>104</v>
      </c>
      <c r="AH4120" s="42"/>
      <c r="AI4120" s="42">
        <v>104</v>
      </c>
      <c r="AJ4120" s="42"/>
      <c r="AK4120" s="42"/>
      <c r="AL4120" s="31">
        <v>10</v>
      </c>
      <c r="AM4120" s="43" t="str">
        <f t="shared" si="900"/>
        <v>100</v>
      </c>
      <c r="AN4120" s="44">
        <f>INDEX([1]ราคาสิ่งปลูกสร้าง!$D$6:$CC$47,MATCH($AD4120,[1]ราคาสิ่งปลูกสร้าง!$B$6:$B$45,0),MATCH($C$7,[1]ราคาสิ่งปลูกสร้าง!$D$5:$CC$5,0))</f>
        <v>6500</v>
      </c>
      <c r="AO4120" s="44">
        <f t="shared" si="901"/>
        <v>676000</v>
      </c>
      <c r="AP4120" s="45">
        <f t="shared" si="902"/>
        <v>10</v>
      </c>
      <c r="AQ4120" s="40">
        <f>IF(AP4120=0,0,INDEX([1]ค่าเสื่อมสิ่งปลูกสร้าง!$A$5:$D$105,MATCH($AP4120,[1]ค่าเสื่อมสิ่งปลูกสร้าง!$A$5:$A$105,0),MATCH(AE4120,[1]ค่าเสื่อมสิ่งปลูกสร้าง!$A$3:$D$3)))</f>
        <v>10</v>
      </c>
      <c r="AR4120" s="44">
        <f t="shared" si="907"/>
        <v>608400</v>
      </c>
      <c r="AS4120" s="44">
        <f t="shared" si="908"/>
        <v>611900</v>
      </c>
      <c r="AT4120" s="44">
        <f t="shared" si="909"/>
        <v>611900</v>
      </c>
      <c r="AU4120" s="46">
        <v>0</v>
      </c>
      <c r="AV4120" s="44">
        <f t="shared" si="903"/>
        <v>611900</v>
      </c>
      <c r="AW4120" s="47" t="str">
        <f t="shared" si="904"/>
        <v>0.02</v>
      </c>
      <c r="AX4120" s="48"/>
      <c r="AY4120" s="48"/>
      <c r="AZ4120" s="49">
        <v>0</v>
      </c>
      <c r="BA4120" s="48"/>
      <c r="BB4120" s="48"/>
      <c r="BC4120" s="44">
        <f t="shared" si="905"/>
        <v>0</v>
      </c>
      <c r="BD4120" s="50">
        <v>1</v>
      </c>
      <c r="BE4120" s="51" t="e">
        <f>IF(AX4120=1,0,IF(AY4120=1,0,IF(BC4120&gt;#REF!,#REF!,IF(OR(AZ4120&gt;0,BD4120&gt;=0),BC4120+([1]สูตร2!H4108*(100%-AZ4120)-BC4120)*BD4120,[1]สูตร2!H4108*(100%-AZ4120)))))</f>
        <v>#REF!</v>
      </c>
      <c r="BF4120" s="31"/>
    </row>
    <row r="4121" spans="1:58" s="5" customFormat="1" ht="24" customHeight="1" x14ac:dyDescent="0.2">
      <c r="A4121" s="31"/>
      <c r="B4121" s="31" t="s">
        <v>93</v>
      </c>
      <c r="C4121" s="31">
        <v>1</v>
      </c>
      <c r="D4121" s="31" t="s">
        <v>66</v>
      </c>
      <c r="E4121" s="31" t="s">
        <v>3200</v>
      </c>
      <c r="F4121" s="31"/>
      <c r="G4121" s="32" t="s">
        <v>3201</v>
      </c>
      <c r="H4121" s="31" t="s">
        <v>104</v>
      </c>
      <c r="I4121" s="31" t="s">
        <v>104</v>
      </c>
      <c r="J4121" s="31" t="s">
        <v>3070</v>
      </c>
      <c r="K4121" s="31">
        <v>0</v>
      </c>
      <c r="L4121" s="31">
        <v>0</v>
      </c>
      <c r="M4121" s="31">
        <v>20</v>
      </c>
      <c r="N4121" s="33"/>
      <c r="O4121" s="33">
        <v>20</v>
      </c>
      <c r="P4121" s="33"/>
      <c r="Q4121" s="33"/>
      <c r="R4121" s="33"/>
      <c r="S4121" s="34" t="str">
        <f t="shared" si="896"/>
        <v>2</v>
      </c>
      <c r="T4121" s="35">
        <f t="shared" si="897"/>
        <v>20</v>
      </c>
      <c r="U4121" s="36">
        <f>INDEX([1]ราคาที่ดิน!$B:$G,MATCH($C4121,[1]ราคาที่ดิน!$A:$A,0),MATCH($B4121,[1]ราคาที่ดิน!$B$1:$G$1,0))</f>
        <v>100</v>
      </c>
      <c r="V4121" s="37">
        <f t="shared" si="906"/>
        <v>2000</v>
      </c>
      <c r="W4121" s="31">
        <v>1</v>
      </c>
      <c r="X4121" s="31" t="s">
        <v>3202</v>
      </c>
      <c r="Y4121" s="31" t="s">
        <v>66</v>
      </c>
      <c r="Z4121" s="31" t="s">
        <v>3200</v>
      </c>
      <c r="AA4121" s="31"/>
      <c r="AB4121" s="32" t="s">
        <v>3201</v>
      </c>
      <c r="AC4121" s="38"/>
      <c r="AD4121" s="39" t="s">
        <v>75</v>
      </c>
      <c r="AE4121" s="39" t="s">
        <v>76</v>
      </c>
      <c r="AF4121" s="40" t="str">
        <f t="shared" si="898"/>
        <v>1</v>
      </c>
      <c r="AG4121" s="41">
        <f t="shared" si="899"/>
        <v>16</v>
      </c>
      <c r="AH4121" s="42">
        <v>16</v>
      </c>
      <c r="AI4121" s="42"/>
      <c r="AJ4121" s="42"/>
      <c r="AK4121" s="42"/>
      <c r="AL4121" s="31">
        <v>10</v>
      </c>
      <c r="AM4121" s="43" t="str">
        <f t="shared" si="900"/>
        <v>100</v>
      </c>
      <c r="AN4121" s="44">
        <f>INDEX([1]ราคาสิ่งปลูกสร้าง!$D$6:$CC$47,MATCH($AD4121,[1]ราคาสิ่งปลูกสร้าง!$B$6:$B$45,0),MATCH($C$7,[1]ราคาสิ่งปลูกสร้าง!$D$5:$CC$5,0))</f>
        <v>5400</v>
      </c>
      <c r="AO4121" s="44">
        <f t="shared" si="901"/>
        <v>86400</v>
      </c>
      <c r="AP4121" s="45">
        <f t="shared" si="902"/>
        <v>10</v>
      </c>
      <c r="AQ4121" s="40">
        <f>IF(AP4121=0,0,INDEX([1]ค่าเสื่อมสิ่งปลูกสร้าง!$A$5:$D$105,MATCH($AP4121,[1]ค่าเสื่อมสิ่งปลูกสร้าง!$A$5:$A$105,0),MATCH(AE4121,[1]ค่าเสื่อมสิ่งปลูกสร้าง!$A$3:$D$3)))</f>
        <v>40</v>
      </c>
      <c r="AR4121" s="44">
        <f t="shared" si="907"/>
        <v>51840</v>
      </c>
      <c r="AS4121" s="44">
        <f t="shared" si="908"/>
        <v>53840</v>
      </c>
      <c r="AT4121" s="44">
        <f t="shared" si="909"/>
        <v>53840</v>
      </c>
      <c r="AU4121" s="46">
        <v>0</v>
      </c>
      <c r="AV4121" s="44">
        <f t="shared" si="903"/>
        <v>53840</v>
      </c>
      <c r="AW4121" s="47" t="str">
        <f t="shared" si="904"/>
        <v>0.01</v>
      </c>
      <c r="AX4121" s="48"/>
      <c r="AY4121" s="48"/>
      <c r="AZ4121" s="49">
        <v>0</v>
      </c>
      <c r="BA4121" s="48"/>
      <c r="BB4121" s="48"/>
      <c r="BC4121" s="44">
        <f t="shared" si="905"/>
        <v>0</v>
      </c>
      <c r="BD4121" s="50">
        <v>1</v>
      </c>
      <c r="BE4121" s="51" t="e">
        <f>IF(AX4121=1,0,IF(AY4121=1,0,IF(BC4121&gt;#REF!,#REF!,IF(OR(AZ4121&gt;0,BD4121&gt;=0),BC4121+([1]สูตร2!H4109*(100%-AZ4121)-BC4121)*BD4121,[1]สูตร2!H4109*(100%-AZ4121)))))</f>
        <v>#REF!</v>
      </c>
      <c r="BF4121" s="31"/>
    </row>
    <row r="4122" spans="1:58" s="5" customFormat="1" ht="24" customHeight="1" x14ac:dyDescent="0.2">
      <c r="A4122" s="31"/>
      <c r="B4122" s="31" t="s">
        <v>93</v>
      </c>
      <c r="C4122" s="31">
        <v>1</v>
      </c>
      <c r="D4122" s="31" t="s">
        <v>66</v>
      </c>
      <c r="E4122" s="31" t="s">
        <v>3200</v>
      </c>
      <c r="F4122" s="31"/>
      <c r="G4122" s="32" t="s">
        <v>3201</v>
      </c>
      <c r="H4122" s="31" t="s">
        <v>104</v>
      </c>
      <c r="I4122" s="31" t="s">
        <v>104</v>
      </c>
      <c r="J4122" s="31" t="s">
        <v>3070</v>
      </c>
      <c r="K4122" s="31">
        <v>0</v>
      </c>
      <c r="L4122" s="31">
        <v>0</v>
      </c>
      <c r="M4122" s="31">
        <v>10</v>
      </c>
      <c r="N4122" s="33"/>
      <c r="O4122" s="33">
        <v>10</v>
      </c>
      <c r="P4122" s="33"/>
      <c r="Q4122" s="33"/>
      <c r="R4122" s="33"/>
      <c r="S4122" s="34" t="str">
        <f t="shared" si="896"/>
        <v>2</v>
      </c>
      <c r="T4122" s="35">
        <f t="shared" si="897"/>
        <v>10</v>
      </c>
      <c r="U4122" s="36">
        <f>INDEX([1]ราคาที่ดิน!$B:$G,MATCH($C4122,[1]ราคาที่ดิน!$A:$A,0),MATCH($B4122,[1]ราคาที่ดิน!$B$1:$G$1,0))</f>
        <v>100</v>
      </c>
      <c r="V4122" s="37">
        <f t="shared" si="906"/>
        <v>1000</v>
      </c>
      <c r="W4122" s="31">
        <v>1</v>
      </c>
      <c r="X4122" s="31" t="s">
        <v>3202</v>
      </c>
      <c r="Y4122" s="31" t="s">
        <v>66</v>
      </c>
      <c r="Z4122" s="31" t="s">
        <v>3200</v>
      </c>
      <c r="AA4122" s="31"/>
      <c r="AB4122" s="32" t="s">
        <v>3201</v>
      </c>
      <c r="AC4122" s="38"/>
      <c r="AD4122" s="39" t="s">
        <v>77</v>
      </c>
      <c r="AE4122" s="39" t="s">
        <v>76</v>
      </c>
      <c r="AF4122" s="40" t="str">
        <f t="shared" si="898"/>
        <v>1</v>
      </c>
      <c r="AG4122" s="41">
        <f t="shared" si="899"/>
        <v>34</v>
      </c>
      <c r="AH4122" s="42">
        <v>34</v>
      </c>
      <c r="AI4122" s="42"/>
      <c r="AJ4122" s="42"/>
      <c r="AK4122" s="42"/>
      <c r="AL4122" s="31">
        <v>10</v>
      </c>
      <c r="AM4122" s="43" t="str">
        <f t="shared" si="900"/>
        <v>100</v>
      </c>
      <c r="AN4122" s="44">
        <f>INDEX([1]ราคาสิ่งปลูกสร้าง!$D$6:$CC$47,MATCH($AD4122,[1]ราคาสิ่งปลูกสร้าง!$B$6:$B$45,0),MATCH($C$7,[1]ราคาสิ่งปลูกสร้าง!$D$5:$CC$5,0))</f>
        <v>2050</v>
      </c>
      <c r="AO4122" s="44">
        <f t="shared" si="901"/>
        <v>69700</v>
      </c>
      <c r="AP4122" s="45">
        <f t="shared" si="902"/>
        <v>10</v>
      </c>
      <c r="AQ4122" s="40">
        <f>IF(AP4122=0,0,INDEX([1]ค่าเสื่อมสิ่งปลูกสร้าง!$A$5:$D$105,MATCH($AP4122,[1]ค่าเสื่อมสิ่งปลูกสร้าง!$A$5:$A$105,0),MATCH(AE4122,[1]ค่าเสื่อมสิ่งปลูกสร้าง!$A$3:$D$3)))</f>
        <v>40</v>
      </c>
      <c r="AR4122" s="44">
        <f t="shared" si="907"/>
        <v>41820</v>
      </c>
      <c r="AS4122" s="44">
        <f t="shared" si="908"/>
        <v>42820</v>
      </c>
      <c r="AT4122" s="44">
        <f t="shared" si="909"/>
        <v>42820</v>
      </c>
      <c r="AU4122" s="46">
        <v>0</v>
      </c>
      <c r="AV4122" s="44">
        <f t="shared" si="903"/>
        <v>42820</v>
      </c>
      <c r="AW4122" s="47" t="str">
        <f t="shared" si="904"/>
        <v>0.01</v>
      </c>
      <c r="AX4122" s="48"/>
      <c r="AY4122" s="48"/>
      <c r="AZ4122" s="49">
        <v>0</v>
      </c>
      <c r="BA4122" s="48"/>
      <c r="BB4122" s="48"/>
      <c r="BC4122" s="44">
        <f t="shared" si="905"/>
        <v>0</v>
      </c>
      <c r="BD4122" s="50">
        <v>1</v>
      </c>
      <c r="BE4122" s="51" t="e">
        <f>IF(AX4122=1,0,IF(AY4122=1,0,IF(BC4122&gt;#REF!,#REF!,IF(OR(AZ4122&gt;0,BD4122&gt;=0),BC4122+([1]สูตร2!H4110*(100%-AZ4122)-BC4122)*BD4122,[1]สูตร2!H4110*(100%-AZ4122)))))</f>
        <v>#REF!</v>
      </c>
      <c r="BF4122" s="31"/>
    </row>
    <row r="4123" spans="1:58" s="5" customFormat="1" ht="24" customHeight="1" x14ac:dyDescent="0.2">
      <c r="A4123" s="31">
        <v>1359</v>
      </c>
      <c r="B4123" s="31" t="s">
        <v>93</v>
      </c>
      <c r="C4123" s="31">
        <v>1</v>
      </c>
      <c r="D4123" s="31" t="s">
        <v>71</v>
      </c>
      <c r="E4123" s="31" t="s">
        <v>3203</v>
      </c>
      <c r="F4123" s="31"/>
      <c r="G4123" s="32" t="s">
        <v>3204</v>
      </c>
      <c r="H4123" s="31" t="s">
        <v>104</v>
      </c>
      <c r="I4123" s="31" t="s">
        <v>104</v>
      </c>
      <c r="J4123" s="31" t="s">
        <v>3070</v>
      </c>
      <c r="K4123" s="31">
        <v>0</v>
      </c>
      <c r="L4123" s="31">
        <v>0</v>
      </c>
      <c r="M4123" s="31">
        <v>35</v>
      </c>
      <c r="N4123" s="33"/>
      <c r="O4123" s="33">
        <v>35</v>
      </c>
      <c r="P4123" s="33"/>
      <c r="Q4123" s="33"/>
      <c r="R4123" s="33"/>
      <c r="S4123" s="34" t="str">
        <f t="shared" si="896"/>
        <v>2</v>
      </c>
      <c r="T4123" s="35">
        <f t="shared" si="897"/>
        <v>35</v>
      </c>
      <c r="U4123" s="36">
        <f>INDEX([1]ราคาที่ดิน!$B:$G,MATCH($C4123,[1]ราคาที่ดิน!$A:$A,0),MATCH($B4123,[1]ราคาที่ดิน!$B$1:$G$1,0))</f>
        <v>100</v>
      </c>
      <c r="V4123" s="37">
        <f t="shared" si="906"/>
        <v>3500</v>
      </c>
      <c r="W4123" s="31">
        <v>1</v>
      </c>
      <c r="X4123" s="31" t="s">
        <v>3205</v>
      </c>
      <c r="Y4123" s="31" t="s">
        <v>71</v>
      </c>
      <c r="Z4123" s="31" t="s">
        <v>3203</v>
      </c>
      <c r="AA4123" s="31"/>
      <c r="AB4123" s="32" t="s">
        <v>3204</v>
      </c>
      <c r="AC4123" s="38"/>
      <c r="AD4123" s="39" t="s">
        <v>73</v>
      </c>
      <c r="AE4123" s="39" t="s">
        <v>94</v>
      </c>
      <c r="AF4123" s="40" t="str">
        <f t="shared" si="898"/>
        <v>2</v>
      </c>
      <c r="AG4123" s="41">
        <f t="shared" si="899"/>
        <v>45.5</v>
      </c>
      <c r="AH4123" s="42"/>
      <c r="AI4123" s="42">
        <v>45.5</v>
      </c>
      <c r="AJ4123" s="42"/>
      <c r="AK4123" s="42"/>
      <c r="AL4123" s="31">
        <v>25</v>
      </c>
      <c r="AM4123" s="43" t="str">
        <f t="shared" si="900"/>
        <v>100</v>
      </c>
      <c r="AN4123" s="44">
        <f>INDEX([1]ราคาสิ่งปลูกสร้าง!$D$6:$CC$47,MATCH($AD4123,[1]ราคาสิ่งปลูกสร้าง!$B$6:$B$45,0),MATCH($C$7,[1]ราคาสิ่งปลูกสร้าง!$D$5:$CC$5,0))</f>
        <v>6500</v>
      </c>
      <c r="AO4123" s="44">
        <f t="shared" si="901"/>
        <v>295750</v>
      </c>
      <c r="AP4123" s="45">
        <f t="shared" si="902"/>
        <v>25</v>
      </c>
      <c r="AQ4123" s="40">
        <f>IF(AP4123=0,0,INDEX([1]ค่าเสื่อมสิ่งปลูกสร้าง!$A$5:$D$105,MATCH($AP4123,[1]ค่าเสื่อมสิ่งปลูกสร้าง!$A$5:$A$105,0),MATCH(AE4123,[1]ค่าเสื่อมสิ่งปลูกสร้าง!$A$3:$D$3)))</f>
        <v>40</v>
      </c>
      <c r="AR4123" s="44">
        <f t="shared" si="907"/>
        <v>177450</v>
      </c>
      <c r="AS4123" s="44">
        <f t="shared" si="908"/>
        <v>180950</v>
      </c>
      <c r="AT4123" s="44">
        <f t="shared" si="909"/>
        <v>180950</v>
      </c>
      <c r="AU4123" s="46">
        <v>0</v>
      </c>
      <c r="AV4123" s="44">
        <f t="shared" si="903"/>
        <v>180950</v>
      </c>
      <c r="AW4123" s="47" t="str">
        <f t="shared" si="904"/>
        <v>0.02</v>
      </c>
      <c r="AX4123" s="48"/>
      <c r="AY4123" s="48"/>
      <c r="AZ4123" s="49">
        <v>0</v>
      </c>
      <c r="BA4123" s="48"/>
      <c r="BB4123" s="48"/>
      <c r="BC4123" s="44">
        <f t="shared" si="905"/>
        <v>0</v>
      </c>
      <c r="BD4123" s="50">
        <v>1</v>
      </c>
      <c r="BE4123" s="51" t="e">
        <f>IF(AX4123=1,0,IF(AY4123=1,0,IF(BC4123&gt;#REF!,#REF!,IF(OR(AZ4123&gt;0,BD4123&gt;=0),BC4123+([1]สูตร2!H4111*(100%-AZ4123)-BC4123)*BD4123,[1]สูตร2!H4111*(100%-AZ4123)))))</f>
        <v>#REF!</v>
      </c>
      <c r="BF4123" s="31"/>
    </row>
    <row r="4124" spans="1:58" s="5" customFormat="1" ht="24" customHeight="1" x14ac:dyDescent="0.2">
      <c r="A4124" s="31">
        <v>1360</v>
      </c>
      <c r="B4124" s="31" t="s">
        <v>65</v>
      </c>
      <c r="C4124" s="31">
        <v>525</v>
      </c>
      <c r="D4124" s="31" t="s">
        <v>83</v>
      </c>
      <c r="E4124" s="31" t="s">
        <v>3206</v>
      </c>
      <c r="F4124" s="31"/>
      <c r="G4124" s="32" t="s">
        <v>3207</v>
      </c>
      <c r="H4124" s="31">
        <v>101</v>
      </c>
      <c r="I4124" s="31">
        <v>1987</v>
      </c>
      <c r="J4124" s="31" t="s">
        <v>3070</v>
      </c>
      <c r="K4124" s="31">
        <v>17</v>
      </c>
      <c r="L4124" s="31">
        <v>3</v>
      </c>
      <c r="M4124" s="31">
        <v>82</v>
      </c>
      <c r="N4124" s="33">
        <v>7182</v>
      </c>
      <c r="O4124" s="33"/>
      <c r="P4124" s="33"/>
      <c r="Q4124" s="33"/>
      <c r="R4124" s="33"/>
      <c r="S4124" s="34" t="str">
        <f t="shared" si="896"/>
        <v>1</v>
      </c>
      <c r="T4124" s="35">
        <f t="shared" si="897"/>
        <v>7182</v>
      </c>
      <c r="U4124" s="36">
        <f>INDEX([1]ราคาที่ดิน!$B:$G,MATCH($C4124,[1]ราคาที่ดิน!$A:$A,0),MATCH($B4124,[1]ราคาที่ดิน!$B$1:$G$1,0))</f>
        <v>180</v>
      </c>
      <c r="V4124" s="37">
        <f t="shared" si="906"/>
        <v>1292760</v>
      </c>
      <c r="W4124" s="31"/>
      <c r="X4124" s="31"/>
      <c r="Y4124" s="31"/>
      <c r="Z4124" s="31"/>
      <c r="AA4124" s="31"/>
      <c r="AB4124" s="32"/>
      <c r="AC4124" s="38"/>
      <c r="AD4124" s="39"/>
      <c r="AE4124" s="39"/>
      <c r="AF4124" s="40" t="str">
        <f t="shared" si="898"/>
        <v/>
      </c>
      <c r="AG4124" s="41" t="str">
        <f t="shared" si="899"/>
        <v/>
      </c>
      <c r="AH4124" s="42"/>
      <c r="AI4124" s="42"/>
      <c r="AJ4124" s="42"/>
      <c r="AK4124" s="42"/>
      <c r="AL4124" s="31"/>
      <c r="AM4124" s="43" t="str">
        <f t="shared" si="900"/>
        <v>100</v>
      </c>
      <c r="AN4124" s="44">
        <f>INDEX([1]ราคาสิ่งปลูกสร้าง!$D$6:$CC$47,MATCH($AD4124,[1]ราคาสิ่งปลูกสร้าง!$B$6:$B$45,0),MATCH($C$7,[1]ราคาสิ่งปลูกสร้าง!$D$5:$CC$5,0))</f>
        <v>0</v>
      </c>
      <c r="AO4124" s="44">
        <f t="shared" si="901"/>
        <v>0</v>
      </c>
      <c r="AP4124" s="45">
        <f t="shared" si="902"/>
        <v>0</v>
      </c>
      <c r="AQ4124" s="40">
        <f>IF(AP4124=0,0,INDEX([1]ค่าเสื่อมสิ่งปลูกสร้าง!$A$5:$D$105,MATCH($AP4124,[1]ค่าเสื่อมสิ่งปลูกสร้าง!$A$5:$A$105,0),MATCH(AE4124,[1]ค่าเสื่อมสิ่งปลูกสร้าง!$A$3:$D$3)))</f>
        <v>0</v>
      </c>
      <c r="AR4124" s="44">
        <f t="shared" si="907"/>
        <v>0</v>
      </c>
      <c r="AS4124" s="44">
        <f t="shared" si="908"/>
        <v>1292760</v>
      </c>
      <c r="AT4124" s="44">
        <f t="shared" si="909"/>
        <v>1292760</v>
      </c>
      <c r="AU4124" s="46">
        <v>0</v>
      </c>
      <c r="AV4124" s="44">
        <f t="shared" si="903"/>
        <v>1292760</v>
      </c>
      <c r="AW4124" s="47" t="str">
        <f t="shared" si="904"/>
        <v>0.01</v>
      </c>
      <c r="AX4124" s="48"/>
      <c r="AY4124" s="48"/>
      <c r="AZ4124" s="49">
        <v>0</v>
      </c>
      <c r="BA4124" s="48"/>
      <c r="BB4124" s="48"/>
      <c r="BC4124" s="44">
        <f t="shared" si="905"/>
        <v>0</v>
      </c>
      <c r="BD4124" s="50">
        <v>1</v>
      </c>
      <c r="BE4124" s="51" t="e">
        <f>IF(AX4124=1,0,IF(AY4124=1,0,IF(BC4124&gt;#REF!,#REF!,IF(OR(AZ4124&gt;0,BD4124&gt;=0),BC4124+([1]สูตร2!H4112*(100%-AZ4124)-BC4124)*BD4124,[1]สูตร2!H4112*(100%-AZ4124)))))</f>
        <v>#REF!</v>
      </c>
      <c r="BF4124" s="31"/>
    </row>
    <row r="4125" spans="1:58" s="5" customFormat="1" ht="24" customHeight="1" x14ac:dyDescent="0.2">
      <c r="A4125" s="31"/>
      <c r="B4125" s="31" t="s">
        <v>93</v>
      </c>
      <c r="C4125" s="31">
        <v>1</v>
      </c>
      <c r="D4125" s="31" t="s">
        <v>83</v>
      </c>
      <c r="E4125" s="31" t="s">
        <v>3206</v>
      </c>
      <c r="F4125" s="31"/>
      <c r="G4125" s="32" t="s">
        <v>3207</v>
      </c>
      <c r="H4125" s="31" t="s">
        <v>104</v>
      </c>
      <c r="I4125" s="31" t="s">
        <v>104</v>
      </c>
      <c r="J4125" s="31" t="s">
        <v>3070</v>
      </c>
      <c r="K4125" s="31">
        <v>0</v>
      </c>
      <c r="L4125" s="31">
        <v>0</v>
      </c>
      <c r="M4125" s="31">
        <v>35</v>
      </c>
      <c r="N4125" s="33"/>
      <c r="O4125" s="33">
        <v>35</v>
      </c>
      <c r="P4125" s="33"/>
      <c r="Q4125" s="33"/>
      <c r="R4125" s="33"/>
      <c r="S4125" s="34" t="str">
        <f t="shared" si="896"/>
        <v>2</v>
      </c>
      <c r="T4125" s="35">
        <f t="shared" si="897"/>
        <v>35</v>
      </c>
      <c r="U4125" s="36">
        <f>INDEX([1]ราคาที่ดิน!$B:$G,MATCH($C4125,[1]ราคาที่ดิน!$A:$A,0),MATCH($B4125,[1]ราคาที่ดิน!$B$1:$G$1,0))</f>
        <v>100</v>
      </c>
      <c r="V4125" s="37">
        <f t="shared" si="906"/>
        <v>3500</v>
      </c>
      <c r="W4125" s="31">
        <v>1</v>
      </c>
      <c r="X4125" s="31" t="s">
        <v>3208</v>
      </c>
      <c r="Y4125" s="31" t="s">
        <v>83</v>
      </c>
      <c r="Z4125" s="31" t="s">
        <v>3206</v>
      </c>
      <c r="AA4125" s="31"/>
      <c r="AB4125" s="32" t="s">
        <v>3207</v>
      </c>
      <c r="AC4125" s="38"/>
      <c r="AD4125" s="39" t="s">
        <v>73</v>
      </c>
      <c r="AE4125" s="39" t="s">
        <v>74</v>
      </c>
      <c r="AF4125" s="40" t="str">
        <f t="shared" si="898"/>
        <v>2</v>
      </c>
      <c r="AG4125" s="41">
        <f t="shared" si="899"/>
        <v>33</v>
      </c>
      <c r="AH4125" s="42"/>
      <c r="AI4125" s="42">
        <v>33</v>
      </c>
      <c r="AJ4125" s="42"/>
      <c r="AK4125" s="42"/>
      <c r="AL4125" s="31">
        <v>40</v>
      </c>
      <c r="AM4125" s="43" t="str">
        <f t="shared" si="900"/>
        <v>100</v>
      </c>
      <c r="AN4125" s="44">
        <f>INDEX([1]ราคาสิ่งปลูกสร้าง!$D$6:$CC$47,MATCH($AD4125,[1]ราคาสิ่งปลูกสร้าง!$B$6:$B$45,0),MATCH($C$7,[1]ราคาสิ่งปลูกสร้าง!$D$5:$CC$5,0))</f>
        <v>6500</v>
      </c>
      <c r="AO4125" s="44">
        <f t="shared" si="901"/>
        <v>214500</v>
      </c>
      <c r="AP4125" s="45">
        <f t="shared" si="902"/>
        <v>40</v>
      </c>
      <c r="AQ4125" s="40">
        <f>IF(AP4125=0,0,INDEX([1]ค่าเสื่อมสิ่งปลูกสร้าง!$A$5:$D$105,MATCH($AP4125,[1]ค่าเสื่อมสิ่งปลูกสร้าง!$A$5:$A$105,0),MATCH(AE4125,[1]ค่าเสื่อมสิ่งปลูกสร้าง!$A$3:$D$3)))</f>
        <v>70</v>
      </c>
      <c r="AR4125" s="44">
        <f t="shared" si="907"/>
        <v>64350</v>
      </c>
      <c r="AS4125" s="44">
        <f t="shared" si="908"/>
        <v>67850</v>
      </c>
      <c r="AT4125" s="44">
        <f t="shared" si="909"/>
        <v>67850</v>
      </c>
      <c r="AU4125" s="46">
        <v>0</v>
      </c>
      <c r="AV4125" s="44">
        <f t="shared" si="903"/>
        <v>67850</v>
      </c>
      <c r="AW4125" s="47" t="str">
        <f t="shared" si="904"/>
        <v>0.02</v>
      </c>
      <c r="AX4125" s="48"/>
      <c r="AY4125" s="48"/>
      <c r="AZ4125" s="49">
        <v>0</v>
      </c>
      <c r="BA4125" s="48"/>
      <c r="BB4125" s="48"/>
      <c r="BC4125" s="44">
        <f t="shared" si="905"/>
        <v>0</v>
      </c>
      <c r="BD4125" s="50">
        <v>1</v>
      </c>
      <c r="BE4125" s="51" t="e">
        <f>IF(AX4125=1,0,IF(AY4125=1,0,IF(BC4125&gt;#REF!,#REF!,IF(OR(AZ4125&gt;0,BD4125&gt;=0),BC4125+([1]สูตร2!H4113*(100%-AZ4125)-BC4125)*BD4125,[1]สูตร2!H4113*(100%-AZ4125)))))</f>
        <v>#REF!</v>
      </c>
      <c r="BF4125" s="31"/>
    </row>
    <row r="4126" spans="1:58" s="5" customFormat="1" ht="24" customHeight="1" x14ac:dyDescent="0.2">
      <c r="A4126" s="31"/>
      <c r="B4126" s="31" t="s">
        <v>93</v>
      </c>
      <c r="C4126" s="31">
        <v>1</v>
      </c>
      <c r="D4126" s="31" t="s">
        <v>83</v>
      </c>
      <c r="E4126" s="31" t="s">
        <v>3206</v>
      </c>
      <c r="F4126" s="31"/>
      <c r="G4126" s="32" t="s">
        <v>3207</v>
      </c>
      <c r="H4126" s="31" t="s">
        <v>104</v>
      </c>
      <c r="I4126" s="31" t="s">
        <v>104</v>
      </c>
      <c r="J4126" s="31" t="s">
        <v>3070</v>
      </c>
      <c r="K4126" s="31">
        <v>0</v>
      </c>
      <c r="L4126" s="31">
        <v>0</v>
      </c>
      <c r="M4126" s="31">
        <v>20</v>
      </c>
      <c r="N4126" s="33"/>
      <c r="O4126" s="33">
        <v>20</v>
      </c>
      <c r="P4126" s="33"/>
      <c r="Q4126" s="33"/>
      <c r="R4126" s="33"/>
      <c r="S4126" s="34" t="str">
        <f t="shared" si="896"/>
        <v>2</v>
      </c>
      <c r="T4126" s="35">
        <f t="shared" si="897"/>
        <v>20</v>
      </c>
      <c r="U4126" s="36">
        <f>INDEX([1]ราคาที่ดิน!$B:$G,MATCH($C4126,[1]ราคาที่ดิน!$A:$A,0),MATCH($B4126,[1]ราคาที่ดิน!$B$1:$G$1,0))</f>
        <v>100</v>
      </c>
      <c r="V4126" s="37">
        <f t="shared" si="906"/>
        <v>2000</v>
      </c>
      <c r="W4126" s="31">
        <v>1</v>
      </c>
      <c r="X4126" s="31" t="s">
        <v>3208</v>
      </c>
      <c r="Y4126" s="31" t="s">
        <v>83</v>
      </c>
      <c r="Z4126" s="31" t="s">
        <v>3206</v>
      </c>
      <c r="AA4126" s="31"/>
      <c r="AB4126" s="32" t="s">
        <v>3207</v>
      </c>
      <c r="AC4126" s="38"/>
      <c r="AD4126" s="39" t="s">
        <v>75</v>
      </c>
      <c r="AE4126" s="39" t="s">
        <v>76</v>
      </c>
      <c r="AF4126" s="40" t="str">
        <f t="shared" si="898"/>
        <v>1</v>
      </c>
      <c r="AG4126" s="41">
        <f t="shared" si="899"/>
        <v>6</v>
      </c>
      <c r="AH4126" s="42">
        <v>6</v>
      </c>
      <c r="AI4126" s="42"/>
      <c r="AJ4126" s="42"/>
      <c r="AK4126" s="42"/>
      <c r="AL4126" s="31">
        <v>30</v>
      </c>
      <c r="AM4126" s="43" t="str">
        <f t="shared" si="900"/>
        <v>100</v>
      </c>
      <c r="AN4126" s="44">
        <f>INDEX([1]ราคาสิ่งปลูกสร้าง!$D$6:$CC$47,MATCH($AD4126,[1]ราคาสิ่งปลูกสร้าง!$B$6:$B$45,0),MATCH($C$7,[1]ราคาสิ่งปลูกสร้าง!$D$5:$CC$5,0))</f>
        <v>5400</v>
      </c>
      <c r="AO4126" s="44">
        <f t="shared" si="901"/>
        <v>32400</v>
      </c>
      <c r="AP4126" s="45">
        <f t="shared" si="902"/>
        <v>30</v>
      </c>
      <c r="AQ4126" s="40">
        <f>IF(AP4126=0,0,INDEX([1]ค่าเสื่อมสิ่งปลูกสร้าง!$A$5:$D$105,MATCH($AP4126,[1]ค่าเสื่อมสิ่งปลูกสร้าง!$A$5:$A$105,0),MATCH(AE4126,[1]ค่าเสื่อมสิ่งปลูกสร้าง!$A$3:$D$3)))</f>
        <v>93</v>
      </c>
      <c r="AR4126" s="44">
        <f t="shared" si="907"/>
        <v>2268</v>
      </c>
      <c r="AS4126" s="44">
        <f t="shared" si="908"/>
        <v>4268</v>
      </c>
      <c r="AT4126" s="44">
        <f t="shared" si="909"/>
        <v>4268</v>
      </c>
      <c r="AU4126" s="46">
        <v>0</v>
      </c>
      <c r="AV4126" s="44">
        <f t="shared" si="903"/>
        <v>4268</v>
      </c>
      <c r="AW4126" s="47" t="str">
        <f t="shared" si="904"/>
        <v>0.01</v>
      </c>
      <c r="AX4126" s="48"/>
      <c r="AY4126" s="48"/>
      <c r="AZ4126" s="49">
        <v>0</v>
      </c>
      <c r="BA4126" s="48"/>
      <c r="BB4126" s="48"/>
      <c r="BC4126" s="44">
        <f t="shared" si="905"/>
        <v>0</v>
      </c>
      <c r="BD4126" s="50">
        <v>1</v>
      </c>
      <c r="BE4126" s="51" t="e">
        <f>IF(AX4126=1,0,IF(AY4126=1,0,IF(BC4126&gt;#REF!,#REF!,IF(OR(AZ4126&gt;0,BD4126&gt;=0),BC4126+([1]สูตร2!H4114*(100%-AZ4126)-BC4126)*BD4126,[1]สูตร2!H4114*(100%-AZ4126)))))</f>
        <v>#REF!</v>
      </c>
      <c r="BF4126" s="31"/>
    </row>
    <row r="4127" spans="1:58" s="5" customFormat="1" ht="24" customHeight="1" x14ac:dyDescent="0.2">
      <c r="A4127" s="31">
        <v>1361</v>
      </c>
      <c r="B4127" s="31" t="s">
        <v>93</v>
      </c>
      <c r="C4127" s="31">
        <v>1</v>
      </c>
      <c r="D4127" s="31" t="s">
        <v>71</v>
      </c>
      <c r="E4127" s="31" t="s">
        <v>3209</v>
      </c>
      <c r="F4127" s="31"/>
      <c r="G4127" s="32" t="s">
        <v>3210</v>
      </c>
      <c r="H4127" s="31" t="s">
        <v>104</v>
      </c>
      <c r="I4127" s="31" t="s">
        <v>104</v>
      </c>
      <c r="J4127" s="31" t="s">
        <v>3070</v>
      </c>
      <c r="K4127" s="31">
        <v>0</v>
      </c>
      <c r="L4127" s="31">
        <v>0</v>
      </c>
      <c r="M4127" s="31">
        <v>35</v>
      </c>
      <c r="N4127" s="33"/>
      <c r="O4127" s="33">
        <v>35</v>
      </c>
      <c r="P4127" s="33"/>
      <c r="Q4127" s="33"/>
      <c r="R4127" s="33"/>
      <c r="S4127" s="34" t="str">
        <f t="shared" si="896"/>
        <v>2</v>
      </c>
      <c r="T4127" s="35">
        <f t="shared" si="897"/>
        <v>35</v>
      </c>
      <c r="U4127" s="36">
        <f>INDEX([1]ราคาที่ดิน!$B:$G,MATCH($C4127,[1]ราคาที่ดิน!$A:$A,0),MATCH($B4127,[1]ราคาที่ดิน!$B$1:$G$1,0))</f>
        <v>100</v>
      </c>
      <c r="V4127" s="37">
        <f t="shared" si="906"/>
        <v>3500</v>
      </c>
      <c r="W4127" s="31">
        <v>1</v>
      </c>
      <c r="X4127" s="31" t="s">
        <v>3211</v>
      </c>
      <c r="Y4127" s="31" t="s">
        <v>71</v>
      </c>
      <c r="Z4127" s="31" t="s">
        <v>3209</v>
      </c>
      <c r="AA4127" s="31"/>
      <c r="AB4127" s="32" t="s">
        <v>3210</v>
      </c>
      <c r="AC4127" s="38"/>
      <c r="AD4127" s="39" t="s">
        <v>73</v>
      </c>
      <c r="AE4127" s="39" t="s">
        <v>74</v>
      </c>
      <c r="AF4127" s="40" t="str">
        <f t="shared" si="898"/>
        <v>2</v>
      </c>
      <c r="AG4127" s="41">
        <f t="shared" si="899"/>
        <v>56</v>
      </c>
      <c r="AH4127" s="42"/>
      <c r="AI4127" s="42">
        <v>56</v>
      </c>
      <c r="AJ4127" s="42"/>
      <c r="AK4127" s="42"/>
      <c r="AL4127" s="31">
        <v>40</v>
      </c>
      <c r="AM4127" s="43" t="str">
        <f t="shared" si="900"/>
        <v>100</v>
      </c>
      <c r="AN4127" s="44">
        <f>INDEX([1]ราคาสิ่งปลูกสร้าง!$D$6:$CC$47,MATCH($AD4127,[1]ราคาสิ่งปลูกสร้าง!$B$6:$B$45,0),MATCH($C$7,[1]ราคาสิ่งปลูกสร้าง!$D$5:$CC$5,0))</f>
        <v>6500</v>
      </c>
      <c r="AO4127" s="44">
        <f t="shared" si="901"/>
        <v>364000</v>
      </c>
      <c r="AP4127" s="45">
        <f t="shared" si="902"/>
        <v>40</v>
      </c>
      <c r="AQ4127" s="40">
        <f>IF(AP4127=0,0,INDEX([1]ค่าเสื่อมสิ่งปลูกสร้าง!$A$5:$D$105,MATCH($AP4127,[1]ค่าเสื่อมสิ่งปลูกสร้าง!$A$5:$A$105,0),MATCH(AE4127,[1]ค่าเสื่อมสิ่งปลูกสร้าง!$A$3:$D$3)))</f>
        <v>70</v>
      </c>
      <c r="AR4127" s="44">
        <f t="shared" si="907"/>
        <v>109200</v>
      </c>
      <c r="AS4127" s="44">
        <f t="shared" si="908"/>
        <v>112700</v>
      </c>
      <c r="AT4127" s="44">
        <f t="shared" si="909"/>
        <v>112700</v>
      </c>
      <c r="AU4127" s="46">
        <v>0</v>
      </c>
      <c r="AV4127" s="44">
        <f t="shared" si="903"/>
        <v>112700</v>
      </c>
      <c r="AW4127" s="47" t="str">
        <f t="shared" si="904"/>
        <v>0.02</v>
      </c>
      <c r="AX4127" s="48"/>
      <c r="AY4127" s="48"/>
      <c r="AZ4127" s="49">
        <v>0</v>
      </c>
      <c r="BA4127" s="48"/>
      <c r="BB4127" s="48"/>
      <c r="BC4127" s="44">
        <f t="shared" si="905"/>
        <v>0</v>
      </c>
      <c r="BD4127" s="50">
        <v>1</v>
      </c>
      <c r="BE4127" s="51" t="e">
        <f>IF(AX4127=1,0,IF(AY4127=1,0,IF(BC4127&gt;#REF!,#REF!,IF(OR(AZ4127&gt;0,BD4127&gt;=0),BC4127+([1]สูตร2!H4115*(100%-AZ4127)-BC4127)*BD4127,[1]สูตร2!H4115*(100%-AZ4127)))))</f>
        <v>#REF!</v>
      </c>
      <c r="BF4127" s="31"/>
    </row>
    <row r="4128" spans="1:58" s="5" customFormat="1" ht="24" customHeight="1" x14ac:dyDescent="0.2">
      <c r="A4128" s="31">
        <v>1362</v>
      </c>
      <c r="B4128" s="31" t="s">
        <v>65</v>
      </c>
      <c r="C4128" s="31">
        <v>27256</v>
      </c>
      <c r="D4128" s="31" t="s">
        <v>66</v>
      </c>
      <c r="E4128" s="31" t="s">
        <v>3212</v>
      </c>
      <c r="F4128" s="31"/>
      <c r="G4128" s="32" t="s">
        <v>3213</v>
      </c>
      <c r="H4128" s="31">
        <v>181</v>
      </c>
      <c r="I4128" s="31">
        <v>1221</v>
      </c>
      <c r="J4128" s="31" t="s">
        <v>3070</v>
      </c>
      <c r="K4128" s="31">
        <v>6</v>
      </c>
      <c r="L4128" s="31">
        <v>0</v>
      </c>
      <c r="M4128" s="31">
        <v>25</v>
      </c>
      <c r="N4128" s="33">
        <v>2425</v>
      </c>
      <c r="O4128" s="33"/>
      <c r="P4128" s="33"/>
      <c r="Q4128" s="33"/>
      <c r="R4128" s="33"/>
      <c r="S4128" s="34" t="str">
        <f t="shared" si="896"/>
        <v>1</v>
      </c>
      <c r="T4128" s="35">
        <f t="shared" si="897"/>
        <v>2425</v>
      </c>
      <c r="U4128" s="36">
        <f>INDEX([1]ราคาที่ดิน!$B:$G,MATCH($C4128,[1]ราคาที่ดิน!$A:$A,0),MATCH($B4128,[1]ราคาที่ดิน!$B$1:$G$1,0))</f>
        <v>150</v>
      </c>
      <c r="V4128" s="37">
        <f t="shared" si="906"/>
        <v>363750</v>
      </c>
      <c r="W4128" s="31"/>
      <c r="X4128" s="31"/>
      <c r="Y4128" s="31"/>
      <c r="Z4128" s="31"/>
      <c r="AA4128" s="31"/>
      <c r="AB4128" s="32"/>
      <c r="AC4128" s="38"/>
      <c r="AD4128" s="39"/>
      <c r="AE4128" s="39"/>
      <c r="AF4128" s="40" t="str">
        <f t="shared" si="898"/>
        <v/>
      </c>
      <c r="AG4128" s="41" t="str">
        <f t="shared" si="899"/>
        <v/>
      </c>
      <c r="AH4128" s="42"/>
      <c r="AI4128" s="42"/>
      <c r="AJ4128" s="42"/>
      <c r="AK4128" s="42"/>
      <c r="AL4128" s="31"/>
      <c r="AM4128" s="43" t="str">
        <f t="shared" si="900"/>
        <v>100</v>
      </c>
      <c r="AN4128" s="44">
        <f>INDEX([1]ราคาสิ่งปลูกสร้าง!$D$6:$CC$47,MATCH($AD4128,[1]ราคาสิ่งปลูกสร้าง!$B$6:$B$45,0),MATCH($C$7,[1]ราคาสิ่งปลูกสร้าง!$D$5:$CC$5,0))</f>
        <v>0</v>
      </c>
      <c r="AO4128" s="44">
        <f t="shared" si="901"/>
        <v>0</v>
      </c>
      <c r="AP4128" s="45">
        <f t="shared" si="902"/>
        <v>0</v>
      </c>
      <c r="AQ4128" s="40">
        <f>IF(AP4128=0,0,INDEX([1]ค่าเสื่อมสิ่งปลูกสร้าง!$A$5:$D$105,MATCH($AP4128,[1]ค่าเสื่อมสิ่งปลูกสร้าง!$A$5:$A$105,0),MATCH(AE4128,[1]ค่าเสื่อมสิ่งปลูกสร้าง!$A$3:$D$3)))</f>
        <v>0</v>
      </c>
      <c r="AR4128" s="44">
        <f t="shared" si="907"/>
        <v>0</v>
      </c>
      <c r="AS4128" s="44">
        <f t="shared" si="908"/>
        <v>363750</v>
      </c>
      <c r="AT4128" s="44">
        <f t="shared" si="909"/>
        <v>363750</v>
      </c>
      <c r="AU4128" s="46">
        <v>0</v>
      </c>
      <c r="AV4128" s="44">
        <f t="shared" si="903"/>
        <v>363750</v>
      </c>
      <c r="AW4128" s="47" t="str">
        <f t="shared" si="904"/>
        <v>0.01</v>
      </c>
      <c r="AX4128" s="48"/>
      <c r="AY4128" s="48"/>
      <c r="AZ4128" s="49">
        <v>0</v>
      </c>
      <c r="BA4128" s="48"/>
      <c r="BB4128" s="48"/>
      <c r="BC4128" s="44">
        <f t="shared" si="905"/>
        <v>0</v>
      </c>
      <c r="BD4128" s="50">
        <v>1</v>
      </c>
      <c r="BE4128" s="51" t="e">
        <f>IF(AX4128=1,0,IF(AY4128=1,0,IF(BC4128&gt;#REF!,#REF!,IF(OR(AZ4128&gt;0,BD4128&gt;=0),BC4128+([1]สูตร2!H4116*(100%-AZ4128)-BC4128)*BD4128,[1]สูตร2!H4116*(100%-AZ4128)))))</f>
        <v>#REF!</v>
      </c>
      <c r="BF4128" s="31"/>
    </row>
    <row r="4129" spans="1:58" s="5" customFormat="1" ht="24" customHeight="1" x14ac:dyDescent="0.2">
      <c r="A4129" s="31"/>
      <c r="B4129" s="31" t="s">
        <v>65</v>
      </c>
      <c r="C4129" s="31">
        <v>27279</v>
      </c>
      <c r="D4129" s="31" t="s">
        <v>66</v>
      </c>
      <c r="E4129" s="31" t="s">
        <v>3212</v>
      </c>
      <c r="F4129" s="31"/>
      <c r="G4129" s="32" t="s">
        <v>3213</v>
      </c>
      <c r="H4129" s="31">
        <v>23</v>
      </c>
      <c r="I4129" s="31">
        <v>1344</v>
      </c>
      <c r="J4129" s="31" t="s">
        <v>3070</v>
      </c>
      <c r="K4129" s="31">
        <v>13</v>
      </c>
      <c r="L4129" s="31">
        <v>1</v>
      </c>
      <c r="M4129" s="31">
        <v>88</v>
      </c>
      <c r="N4129" s="33">
        <v>5388</v>
      </c>
      <c r="O4129" s="33"/>
      <c r="P4129" s="33"/>
      <c r="Q4129" s="33"/>
      <c r="R4129" s="33"/>
      <c r="S4129" s="34" t="str">
        <f t="shared" si="896"/>
        <v>1</v>
      </c>
      <c r="T4129" s="35">
        <f t="shared" si="897"/>
        <v>5388</v>
      </c>
      <c r="U4129" s="36">
        <f>INDEX([1]ราคาที่ดิน!$B:$G,MATCH($C4129,[1]ราคาที่ดิน!$A:$A,0),MATCH($B4129,[1]ราคาที่ดิน!$B$1:$G$1,0))</f>
        <v>180</v>
      </c>
      <c r="V4129" s="37">
        <f t="shared" si="906"/>
        <v>969840</v>
      </c>
      <c r="W4129" s="31"/>
      <c r="X4129" s="31"/>
      <c r="Y4129" s="31"/>
      <c r="Z4129" s="31"/>
      <c r="AA4129" s="31"/>
      <c r="AB4129" s="32"/>
      <c r="AC4129" s="38"/>
      <c r="AD4129" s="39"/>
      <c r="AE4129" s="39"/>
      <c r="AF4129" s="40" t="str">
        <f t="shared" si="898"/>
        <v/>
      </c>
      <c r="AG4129" s="41" t="str">
        <f t="shared" si="899"/>
        <v/>
      </c>
      <c r="AH4129" s="42"/>
      <c r="AI4129" s="42"/>
      <c r="AJ4129" s="42"/>
      <c r="AK4129" s="42"/>
      <c r="AL4129" s="31"/>
      <c r="AM4129" s="43" t="str">
        <f t="shared" si="900"/>
        <v>100</v>
      </c>
      <c r="AN4129" s="44">
        <f>INDEX([1]ราคาสิ่งปลูกสร้าง!$D$6:$CC$47,MATCH($AD4129,[1]ราคาสิ่งปลูกสร้าง!$B$6:$B$45,0),MATCH($C$7,[1]ราคาสิ่งปลูกสร้าง!$D$5:$CC$5,0))</f>
        <v>0</v>
      </c>
      <c r="AO4129" s="44">
        <f t="shared" si="901"/>
        <v>0</v>
      </c>
      <c r="AP4129" s="45">
        <f t="shared" si="902"/>
        <v>0</v>
      </c>
      <c r="AQ4129" s="40">
        <f>IF(AP4129=0,0,INDEX([1]ค่าเสื่อมสิ่งปลูกสร้าง!$A$5:$D$105,MATCH($AP4129,[1]ค่าเสื่อมสิ่งปลูกสร้าง!$A$5:$A$105,0),MATCH(AE4129,[1]ค่าเสื่อมสิ่งปลูกสร้าง!$A$3:$D$3)))</f>
        <v>0</v>
      </c>
      <c r="AR4129" s="44">
        <f t="shared" si="907"/>
        <v>0</v>
      </c>
      <c r="AS4129" s="44">
        <f t="shared" si="908"/>
        <v>969840</v>
      </c>
      <c r="AT4129" s="44">
        <f t="shared" si="909"/>
        <v>969840</v>
      </c>
      <c r="AU4129" s="46">
        <v>0</v>
      </c>
      <c r="AV4129" s="44">
        <f t="shared" si="903"/>
        <v>969840</v>
      </c>
      <c r="AW4129" s="47" t="str">
        <f t="shared" si="904"/>
        <v>0.01</v>
      </c>
      <c r="AX4129" s="48"/>
      <c r="AY4129" s="48"/>
      <c r="AZ4129" s="49">
        <v>0</v>
      </c>
      <c r="BA4129" s="48"/>
      <c r="BB4129" s="48"/>
      <c r="BC4129" s="44">
        <f t="shared" si="905"/>
        <v>0</v>
      </c>
      <c r="BD4129" s="50">
        <v>1</v>
      </c>
      <c r="BE4129" s="51" t="e">
        <f>IF(AX4129=1,0,IF(AY4129=1,0,IF(BC4129&gt;#REF!,#REF!,IF(OR(AZ4129&gt;0,BD4129&gt;=0),BC4129+([1]สูตร2!H4117*(100%-AZ4129)-BC4129)*BD4129,[1]สูตร2!H4117*(100%-AZ4129)))))</f>
        <v>#REF!</v>
      </c>
      <c r="BF4129" s="31"/>
    </row>
    <row r="4130" spans="1:58" s="5" customFormat="1" ht="24" customHeight="1" x14ac:dyDescent="0.2">
      <c r="A4130" s="31"/>
      <c r="B4130" s="31" t="s">
        <v>93</v>
      </c>
      <c r="C4130" s="31">
        <v>1</v>
      </c>
      <c r="D4130" s="31" t="s">
        <v>66</v>
      </c>
      <c r="E4130" s="31" t="s">
        <v>3212</v>
      </c>
      <c r="F4130" s="31"/>
      <c r="G4130" s="32" t="s">
        <v>3213</v>
      </c>
      <c r="H4130" s="31" t="s">
        <v>104</v>
      </c>
      <c r="I4130" s="31" t="s">
        <v>104</v>
      </c>
      <c r="J4130" s="31" t="s">
        <v>3070</v>
      </c>
      <c r="K4130" s="31">
        <v>0</v>
      </c>
      <c r="L4130" s="31">
        <v>0</v>
      </c>
      <c r="M4130" s="31">
        <v>35</v>
      </c>
      <c r="N4130" s="33"/>
      <c r="O4130" s="33">
        <v>35</v>
      </c>
      <c r="P4130" s="33"/>
      <c r="Q4130" s="33"/>
      <c r="R4130" s="33"/>
      <c r="S4130" s="34" t="str">
        <f t="shared" si="896"/>
        <v>2</v>
      </c>
      <c r="T4130" s="35">
        <f t="shared" si="897"/>
        <v>35</v>
      </c>
      <c r="U4130" s="36">
        <f>INDEX([1]ราคาที่ดิน!$B:$G,MATCH($C4130,[1]ราคาที่ดิน!$A:$A,0),MATCH($B4130,[1]ราคาที่ดิน!$B$1:$G$1,0))</f>
        <v>100</v>
      </c>
      <c r="V4130" s="37">
        <f t="shared" si="906"/>
        <v>3500</v>
      </c>
      <c r="W4130" s="31">
        <v>1</v>
      </c>
      <c r="X4130" s="31" t="s">
        <v>3214</v>
      </c>
      <c r="Y4130" s="31" t="s">
        <v>66</v>
      </c>
      <c r="Z4130" s="31" t="s">
        <v>3212</v>
      </c>
      <c r="AA4130" s="31"/>
      <c r="AB4130" s="32" t="s">
        <v>3213</v>
      </c>
      <c r="AC4130" s="38"/>
      <c r="AD4130" s="39" t="s">
        <v>73</v>
      </c>
      <c r="AE4130" s="39" t="s">
        <v>74</v>
      </c>
      <c r="AF4130" s="40" t="str">
        <f t="shared" si="898"/>
        <v>2</v>
      </c>
      <c r="AG4130" s="41">
        <f t="shared" si="899"/>
        <v>45</v>
      </c>
      <c r="AH4130" s="42"/>
      <c r="AI4130" s="42">
        <v>45</v>
      </c>
      <c r="AJ4130" s="42"/>
      <c r="AK4130" s="42"/>
      <c r="AL4130" s="31">
        <v>30</v>
      </c>
      <c r="AM4130" s="43" t="str">
        <f t="shared" si="900"/>
        <v>100</v>
      </c>
      <c r="AN4130" s="44">
        <f>INDEX([1]ราคาสิ่งปลูกสร้าง!$D$6:$CC$47,MATCH($AD4130,[1]ราคาสิ่งปลูกสร้าง!$B$6:$B$45,0),MATCH($C$7,[1]ราคาสิ่งปลูกสร้าง!$D$5:$CC$5,0))</f>
        <v>6500</v>
      </c>
      <c r="AO4130" s="44">
        <f t="shared" si="901"/>
        <v>292500</v>
      </c>
      <c r="AP4130" s="45">
        <f t="shared" si="902"/>
        <v>30</v>
      </c>
      <c r="AQ4130" s="40">
        <f>IF(AP4130=0,0,INDEX([1]ค่าเสื่อมสิ่งปลูกสร้าง!$A$5:$D$105,MATCH($AP4130,[1]ค่าเสื่อมสิ่งปลูกสร้าง!$A$5:$A$105,0),MATCH(AE4130,[1]ค่าเสื่อมสิ่งปลูกสร้าง!$A$3:$D$3)))</f>
        <v>50</v>
      </c>
      <c r="AR4130" s="44">
        <f t="shared" si="907"/>
        <v>146250</v>
      </c>
      <c r="AS4130" s="44">
        <f t="shared" si="908"/>
        <v>149750</v>
      </c>
      <c r="AT4130" s="44">
        <f t="shared" si="909"/>
        <v>149750</v>
      </c>
      <c r="AU4130" s="46">
        <v>0</v>
      </c>
      <c r="AV4130" s="44">
        <f t="shared" si="903"/>
        <v>149750</v>
      </c>
      <c r="AW4130" s="47" t="str">
        <f t="shared" si="904"/>
        <v>0.02</v>
      </c>
      <c r="AX4130" s="48"/>
      <c r="AY4130" s="48"/>
      <c r="AZ4130" s="49">
        <v>0</v>
      </c>
      <c r="BA4130" s="48"/>
      <c r="BB4130" s="48"/>
      <c r="BC4130" s="44">
        <f t="shared" si="905"/>
        <v>0</v>
      </c>
      <c r="BD4130" s="50">
        <v>1</v>
      </c>
      <c r="BE4130" s="51" t="e">
        <f>IF(AX4130=1,0,IF(AY4130=1,0,IF(BC4130&gt;#REF!,#REF!,IF(OR(AZ4130&gt;0,BD4130&gt;=0),BC4130+([1]สูตร2!H4118*(100%-AZ4130)-BC4130)*BD4130,[1]สูตร2!H4118*(100%-AZ4130)))))</f>
        <v>#REF!</v>
      </c>
      <c r="BF4130" s="31"/>
    </row>
    <row r="4131" spans="1:58" s="5" customFormat="1" ht="24" customHeight="1" x14ac:dyDescent="0.2">
      <c r="A4131" s="31"/>
      <c r="B4131" s="31" t="s">
        <v>93</v>
      </c>
      <c r="C4131" s="31">
        <v>1</v>
      </c>
      <c r="D4131" s="31" t="s">
        <v>66</v>
      </c>
      <c r="E4131" s="31" t="s">
        <v>3212</v>
      </c>
      <c r="F4131" s="31"/>
      <c r="G4131" s="32" t="s">
        <v>3213</v>
      </c>
      <c r="H4131" s="31" t="s">
        <v>104</v>
      </c>
      <c r="I4131" s="31" t="s">
        <v>104</v>
      </c>
      <c r="J4131" s="31" t="s">
        <v>3070</v>
      </c>
      <c r="K4131" s="31">
        <v>0</v>
      </c>
      <c r="L4131" s="31">
        <v>0</v>
      </c>
      <c r="M4131" s="31">
        <v>20</v>
      </c>
      <c r="N4131" s="33"/>
      <c r="O4131" s="33">
        <v>20</v>
      </c>
      <c r="P4131" s="33"/>
      <c r="Q4131" s="33"/>
      <c r="R4131" s="33"/>
      <c r="S4131" s="34" t="str">
        <f t="shared" si="896"/>
        <v>2</v>
      </c>
      <c r="T4131" s="35">
        <f t="shared" si="897"/>
        <v>20</v>
      </c>
      <c r="U4131" s="36">
        <f>INDEX([1]ราคาที่ดิน!$B:$G,MATCH($C4131,[1]ราคาที่ดิน!$A:$A,0),MATCH($B4131,[1]ราคาที่ดิน!$B$1:$G$1,0))</f>
        <v>100</v>
      </c>
      <c r="V4131" s="37">
        <f t="shared" si="906"/>
        <v>2000</v>
      </c>
      <c r="W4131" s="31">
        <v>1</v>
      </c>
      <c r="X4131" s="31" t="s">
        <v>3214</v>
      </c>
      <c r="Y4131" s="31" t="s">
        <v>66</v>
      </c>
      <c r="Z4131" s="31" t="s">
        <v>3212</v>
      </c>
      <c r="AA4131" s="31"/>
      <c r="AB4131" s="32" t="s">
        <v>3213</v>
      </c>
      <c r="AC4131" s="38"/>
      <c r="AD4131" s="39" t="s">
        <v>75</v>
      </c>
      <c r="AE4131" s="39" t="s">
        <v>76</v>
      </c>
      <c r="AF4131" s="40" t="str">
        <f t="shared" si="898"/>
        <v>1</v>
      </c>
      <c r="AG4131" s="41">
        <f t="shared" si="899"/>
        <v>11.25</v>
      </c>
      <c r="AH4131" s="42">
        <v>11.25</v>
      </c>
      <c r="AI4131" s="42"/>
      <c r="AJ4131" s="42"/>
      <c r="AK4131" s="42"/>
      <c r="AL4131" s="31">
        <v>30</v>
      </c>
      <c r="AM4131" s="43" t="str">
        <f t="shared" si="900"/>
        <v>100</v>
      </c>
      <c r="AN4131" s="44">
        <f>INDEX([1]ราคาสิ่งปลูกสร้าง!$D$6:$CC$47,MATCH($AD4131,[1]ราคาสิ่งปลูกสร้าง!$B$6:$B$45,0),MATCH($C$7,[1]ราคาสิ่งปลูกสร้าง!$D$5:$CC$5,0))</f>
        <v>5400</v>
      </c>
      <c r="AO4131" s="44">
        <f t="shared" si="901"/>
        <v>60750</v>
      </c>
      <c r="AP4131" s="45">
        <f t="shared" si="902"/>
        <v>30</v>
      </c>
      <c r="AQ4131" s="40">
        <f>IF(AP4131=0,0,INDEX([1]ค่าเสื่อมสิ่งปลูกสร้าง!$A$5:$D$105,MATCH($AP4131,[1]ค่าเสื่อมสิ่งปลูกสร้าง!$A$5:$A$105,0),MATCH(AE4131,[1]ค่าเสื่อมสิ่งปลูกสร้าง!$A$3:$D$3)))</f>
        <v>93</v>
      </c>
      <c r="AR4131" s="44">
        <f t="shared" si="907"/>
        <v>4252.5</v>
      </c>
      <c r="AS4131" s="44">
        <f t="shared" si="908"/>
        <v>6252.5</v>
      </c>
      <c r="AT4131" s="44">
        <f t="shared" si="909"/>
        <v>6252.5</v>
      </c>
      <c r="AU4131" s="46">
        <v>0</v>
      </c>
      <c r="AV4131" s="44">
        <f t="shared" si="903"/>
        <v>6252.5</v>
      </c>
      <c r="AW4131" s="47" t="str">
        <f t="shared" si="904"/>
        <v>0.01</v>
      </c>
      <c r="AX4131" s="48"/>
      <c r="AY4131" s="48"/>
      <c r="AZ4131" s="49">
        <v>0</v>
      </c>
      <c r="BA4131" s="48"/>
      <c r="BB4131" s="48"/>
      <c r="BC4131" s="44">
        <f t="shared" si="905"/>
        <v>0</v>
      </c>
      <c r="BD4131" s="50">
        <v>1</v>
      </c>
      <c r="BE4131" s="51" t="e">
        <f>IF(AX4131=1,0,IF(AY4131=1,0,IF(BC4131&gt;#REF!,#REF!,IF(OR(AZ4131&gt;0,BD4131&gt;=0),BC4131+([1]สูตร2!H4119*(100%-AZ4131)-BC4131)*BD4131,[1]สูตร2!H4119*(100%-AZ4131)))))</f>
        <v>#REF!</v>
      </c>
      <c r="BF4131" s="31"/>
    </row>
    <row r="4132" spans="1:58" s="5" customFormat="1" ht="24" customHeight="1" x14ac:dyDescent="0.2">
      <c r="A4132" s="31">
        <v>1363</v>
      </c>
      <c r="B4132" s="31" t="s">
        <v>65</v>
      </c>
      <c r="C4132" s="31">
        <v>27285</v>
      </c>
      <c r="D4132" s="31" t="s">
        <v>66</v>
      </c>
      <c r="E4132" s="31" t="s">
        <v>3215</v>
      </c>
      <c r="F4132" s="31"/>
      <c r="G4132" s="32" t="s">
        <v>3216</v>
      </c>
      <c r="H4132" s="31">
        <v>30</v>
      </c>
      <c r="I4132" s="31">
        <v>1250</v>
      </c>
      <c r="J4132" s="31" t="s">
        <v>3070</v>
      </c>
      <c r="K4132" s="31">
        <v>6</v>
      </c>
      <c r="L4132" s="31">
        <v>3</v>
      </c>
      <c r="M4132" s="31">
        <v>66</v>
      </c>
      <c r="N4132" s="33">
        <v>2766</v>
      </c>
      <c r="O4132" s="33"/>
      <c r="P4132" s="33"/>
      <c r="Q4132" s="33"/>
      <c r="R4132" s="33"/>
      <c r="S4132" s="34" t="str">
        <f t="shared" si="896"/>
        <v>1</v>
      </c>
      <c r="T4132" s="35">
        <f t="shared" si="897"/>
        <v>2766</v>
      </c>
      <c r="U4132" s="36">
        <f>INDEX([1]ราคาที่ดิน!$B:$G,MATCH($C4132,[1]ราคาที่ดิน!$A:$A,0),MATCH($B4132,[1]ราคาที่ดิน!$B$1:$G$1,0))</f>
        <v>180</v>
      </c>
      <c r="V4132" s="37">
        <f t="shared" si="906"/>
        <v>497880</v>
      </c>
      <c r="W4132" s="31"/>
      <c r="X4132" s="31"/>
      <c r="Y4132" s="31"/>
      <c r="Z4132" s="31"/>
      <c r="AA4132" s="31"/>
      <c r="AB4132" s="32"/>
      <c r="AC4132" s="38"/>
      <c r="AD4132" s="39"/>
      <c r="AE4132" s="39"/>
      <c r="AF4132" s="40" t="str">
        <f t="shared" si="898"/>
        <v/>
      </c>
      <c r="AG4132" s="41" t="str">
        <f t="shared" si="899"/>
        <v/>
      </c>
      <c r="AH4132" s="42"/>
      <c r="AI4132" s="42"/>
      <c r="AJ4132" s="42"/>
      <c r="AK4132" s="42"/>
      <c r="AL4132" s="31"/>
      <c r="AM4132" s="43" t="str">
        <f t="shared" si="900"/>
        <v>100</v>
      </c>
      <c r="AN4132" s="44">
        <f>INDEX([1]ราคาสิ่งปลูกสร้าง!$D$6:$CC$47,MATCH($AD4132,[1]ราคาสิ่งปลูกสร้าง!$B$6:$B$45,0),MATCH($C$7,[1]ราคาสิ่งปลูกสร้าง!$D$5:$CC$5,0))</f>
        <v>0</v>
      </c>
      <c r="AO4132" s="44">
        <f t="shared" si="901"/>
        <v>0</v>
      </c>
      <c r="AP4132" s="45">
        <f t="shared" si="902"/>
        <v>0</v>
      </c>
      <c r="AQ4132" s="40">
        <f>IF(AP4132=0,0,INDEX([1]ค่าเสื่อมสิ่งปลูกสร้าง!$A$5:$D$105,MATCH($AP4132,[1]ค่าเสื่อมสิ่งปลูกสร้าง!$A$5:$A$105,0),MATCH(AE4132,[1]ค่าเสื่อมสิ่งปลูกสร้าง!$A$3:$D$3)))</f>
        <v>0</v>
      </c>
      <c r="AR4132" s="44">
        <f t="shared" si="907"/>
        <v>0</v>
      </c>
      <c r="AS4132" s="44">
        <f t="shared" si="908"/>
        <v>497880</v>
      </c>
      <c r="AT4132" s="44">
        <f t="shared" si="909"/>
        <v>497880</v>
      </c>
      <c r="AU4132" s="46">
        <v>0</v>
      </c>
      <c r="AV4132" s="44">
        <f t="shared" si="903"/>
        <v>497880</v>
      </c>
      <c r="AW4132" s="47" t="str">
        <f t="shared" si="904"/>
        <v>0.01</v>
      </c>
      <c r="AX4132" s="48"/>
      <c r="AY4132" s="48"/>
      <c r="AZ4132" s="49">
        <v>0</v>
      </c>
      <c r="BA4132" s="48"/>
      <c r="BB4132" s="48"/>
      <c r="BC4132" s="44">
        <f t="shared" si="905"/>
        <v>0</v>
      </c>
      <c r="BD4132" s="50">
        <v>1</v>
      </c>
      <c r="BE4132" s="51" t="e">
        <f>IF(AX4132=1,0,IF(AY4132=1,0,IF(BC4132&gt;#REF!,#REF!,IF(OR(AZ4132&gt;0,BD4132&gt;=0),BC4132+([1]สูตร2!H4120*(100%-AZ4132)-BC4132)*BD4132,[1]สูตร2!H4120*(100%-AZ4132)))))</f>
        <v>#REF!</v>
      </c>
      <c r="BF4132" s="31"/>
    </row>
    <row r="4133" spans="1:58" s="5" customFormat="1" ht="24" customHeight="1" x14ac:dyDescent="0.2">
      <c r="A4133" s="31"/>
      <c r="B4133" s="31" t="s">
        <v>65</v>
      </c>
      <c r="C4133" s="31">
        <v>27146</v>
      </c>
      <c r="D4133" s="31" t="s">
        <v>66</v>
      </c>
      <c r="E4133" s="31" t="s">
        <v>3215</v>
      </c>
      <c r="F4133" s="31"/>
      <c r="G4133" s="32" t="s">
        <v>3216</v>
      </c>
      <c r="H4133" s="31">
        <v>61</v>
      </c>
      <c r="I4133" s="31">
        <v>1111</v>
      </c>
      <c r="J4133" s="31" t="s">
        <v>3070</v>
      </c>
      <c r="K4133" s="31">
        <v>14</v>
      </c>
      <c r="L4133" s="31">
        <v>2</v>
      </c>
      <c r="M4133" s="31">
        <v>0</v>
      </c>
      <c r="N4133" s="33">
        <v>5800</v>
      </c>
      <c r="O4133" s="33"/>
      <c r="P4133" s="33"/>
      <c r="Q4133" s="33"/>
      <c r="R4133" s="33"/>
      <c r="S4133" s="34" t="str">
        <f t="shared" si="896"/>
        <v>1</v>
      </c>
      <c r="T4133" s="35">
        <f t="shared" si="897"/>
        <v>5800</v>
      </c>
      <c r="U4133" s="36">
        <f>INDEX([1]ราคาที่ดิน!$B:$G,MATCH($C4133,[1]ราคาที่ดิน!$A:$A,0),MATCH($B4133,[1]ราคาที่ดิน!$B$1:$G$1,0))</f>
        <v>65</v>
      </c>
      <c r="V4133" s="37">
        <f t="shared" si="906"/>
        <v>377000</v>
      </c>
      <c r="W4133" s="31"/>
      <c r="X4133" s="31"/>
      <c r="Y4133" s="31"/>
      <c r="Z4133" s="31"/>
      <c r="AA4133" s="31"/>
      <c r="AB4133" s="32"/>
      <c r="AC4133" s="38"/>
      <c r="AD4133" s="39"/>
      <c r="AE4133" s="39"/>
      <c r="AF4133" s="40" t="str">
        <f t="shared" si="898"/>
        <v/>
      </c>
      <c r="AG4133" s="41" t="str">
        <f t="shared" si="899"/>
        <v/>
      </c>
      <c r="AH4133" s="42"/>
      <c r="AI4133" s="42"/>
      <c r="AJ4133" s="42"/>
      <c r="AK4133" s="42"/>
      <c r="AL4133" s="31"/>
      <c r="AM4133" s="43" t="str">
        <f t="shared" si="900"/>
        <v>100</v>
      </c>
      <c r="AN4133" s="44">
        <f>INDEX([1]ราคาสิ่งปลูกสร้าง!$D$6:$CC$47,MATCH($AD4133,[1]ราคาสิ่งปลูกสร้าง!$B$6:$B$45,0),MATCH($C$7,[1]ราคาสิ่งปลูกสร้าง!$D$5:$CC$5,0))</f>
        <v>0</v>
      </c>
      <c r="AO4133" s="44">
        <f t="shared" si="901"/>
        <v>0</v>
      </c>
      <c r="AP4133" s="45">
        <f t="shared" si="902"/>
        <v>0</v>
      </c>
      <c r="AQ4133" s="40">
        <f>IF(AP4133=0,0,INDEX([1]ค่าเสื่อมสิ่งปลูกสร้าง!$A$5:$D$105,MATCH($AP4133,[1]ค่าเสื่อมสิ่งปลูกสร้าง!$A$5:$A$105,0),MATCH(AE4133,[1]ค่าเสื่อมสิ่งปลูกสร้าง!$A$3:$D$3)))</f>
        <v>0</v>
      </c>
      <c r="AR4133" s="44">
        <f t="shared" si="907"/>
        <v>0</v>
      </c>
      <c r="AS4133" s="44">
        <f t="shared" si="908"/>
        <v>377000</v>
      </c>
      <c r="AT4133" s="44">
        <f t="shared" si="909"/>
        <v>377000</v>
      </c>
      <c r="AU4133" s="46">
        <v>0</v>
      </c>
      <c r="AV4133" s="44">
        <f t="shared" si="903"/>
        <v>377000</v>
      </c>
      <c r="AW4133" s="47" t="str">
        <f t="shared" si="904"/>
        <v>0.01</v>
      </c>
      <c r="AX4133" s="48"/>
      <c r="AY4133" s="48"/>
      <c r="AZ4133" s="49">
        <v>0</v>
      </c>
      <c r="BA4133" s="48"/>
      <c r="BB4133" s="48"/>
      <c r="BC4133" s="44">
        <f t="shared" si="905"/>
        <v>0</v>
      </c>
      <c r="BD4133" s="50">
        <v>1</v>
      </c>
      <c r="BE4133" s="51" t="e">
        <f>IF(AX4133=1,0,IF(AY4133=1,0,IF(BC4133&gt;#REF!,#REF!,IF(OR(AZ4133&gt;0,BD4133&gt;=0),BC4133+([1]สูตร2!H4121*(100%-AZ4133)-BC4133)*BD4133,[1]สูตร2!H4121*(100%-AZ4133)))))</f>
        <v>#REF!</v>
      </c>
      <c r="BF4133" s="31"/>
    </row>
    <row r="4134" spans="1:58" s="5" customFormat="1" ht="24" customHeight="1" x14ac:dyDescent="0.2">
      <c r="A4134" s="31"/>
      <c r="B4134" s="31" t="s">
        <v>65</v>
      </c>
      <c r="C4134" s="31">
        <v>13301</v>
      </c>
      <c r="D4134" s="31" t="s">
        <v>66</v>
      </c>
      <c r="E4134" s="31" t="s">
        <v>3215</v>
      </c>
      <c r="F4134" s="31"/>
      <c r="G4134" s="32" t="s">
        <v>3216</v>
      </c>
      <c r="H4134" s="31">
        <v>60</v>
      </c>
      <c r="I4134" s="31">
        <v>780</v>
      </c>
      <c r="J4134" s="31" t="s">
        <v>3070</v>
      </c>
      <c r="K4134" s="31">
        <v>0</v>
      </c>
      <c r="L4134" s="31">
        <v>0</v>
      </c>
      <c r="M4134" s="31">
        <v>37</v>
      </c>
      <c r="N4134" s="33"/>
      <c r="O4134" s="33">
        <v>37</v>
      </c>
      <c r="P4134" s="33"/>
      <c r="Q4134" s="33"/>
      <c r="R4134" s="33"/>
      <c r="S4134" s="34" t="str">
        <f t="shared" si="896"/>
        <v>2</v>
      </c>
      <c r="T4134" s="35">
        <f t="shared" si="897"/>
        <v>37</v>
      </c>
      <c r="U4134" s="36">
        <f>INDEX([1]ราคาที่ดิน!$B:$G,MATCH($C4134,[1]ราคาที่ดิน!$A:$A,0),MATCH($B4134,[1]ราคาที่ดิน!$B$1:$G$1,0))</f>
        <v>150</v>
      </c>
      <c r="V4134" s="37">
        <f t="shared" si="906"/>
        <v>5550</v>
      </c>
      <c r="W4134" s="31">
        <v>1</v>
      </c>
      <c r="X4134" s="31" t="s">
        <v>3217</v>
      </c>
      <c r="Y4134" s="31" t="s">
        <v>66</v>
      </c>
      <c r="Z4134" s="31" t="s">
        <v>3215</v>
      </c>
      <c r="AA4134" s="31"/>
      <c r="AB4134" s="32" t="s">
        <v>3216</v>
      </c>
      <c r="AC4134" s="38"/>
      <c r="AD4134" s="39" t="s">
        <v>73</v>
      </c>
      <c r="AE4134" s="39" t="s">
        <v>74</v>
      </c>
      <c r="AF4134" s="40" t="str">
        <f t="shared" si="898"/>
        <v>2</v>
      </c>
      <c r="AG4134" s="41">
        <f t="shared" si="899"/>
        <v>64</v>
      </c>
      <c r="AH4134" s="42"/>
      <c r="AI4134" s="42">
        <v>64</v>
      </c>
      <c r="AJ4134" s="42"/>
      <c r="AK4134" s="42"/>
      <c r="AL4134" s="31">
        <v>6</v>
      </c>
      <c r="AM4134" s="43" t="str">
        <f t="shared" si="900"/>
        <v>100</v>
      </c>
      <c r="AN4134" s="44">
        <f>INDEX([1]ราคาสิ่งปลูกสร้าง!$D$6:$CC$47,MATCH($AD4134,[1]ราคาสิ่งปลูกสร้าง!$B$6:$B$45,0),MATCH($C$7,[1]ราคาสิ่งปลูกสร้าง!$D$5:$CC$5,0))</f>
        <v>6500</v>
      </c>
      <c r="AO4134" s="44">
        <f t="shared" si="901"/>
        <v>416000</v>
      </c>
      <c r="AP4134" s="45">
        <f t="shared" si="902"/>
        <v>6</v>
      </c>
      <c r="AQ4134" s="40">
        <f>IF(AP4134=0,0,INDEX([1]ค่าเสื่อมสิ่งปลูกสร้าง!$A$5:$D$105,MATCH($AP4134,[1]ค่าเสื่อมสิ่งปลูกสร้าง!$A$5:$A$105,0),MATCH(AE4134,[1]ค่าเสื่อมสิ่งปลูกสร้าง!$A$3:$D$3)))</f>
        <v>6</v>
      </c>
      <c r="AR4134" s="44">
        <f t="shared" si="907"/>
        <v>391040</v>
      </c>
      <c r="AS4134" s="44">
        <f t="shared" si="908"/>
        <v>396590</v>
      </c>
      <c r="AT4134" s="44">
        <f t="shared" si="909"/>
        <v>396590</v>
      </c>
      <c r="AU4134" s="46">
        <v>0</v>
      </c>
      <c r="AV4134" s="44">
        <f t="shared" si="903"/>
        <v>396590</v>
      </c>
      <c r="AW4134" s="47" t="str">
        <f t="shared" si="904"/>
        <v>0.02</v>
      </c>
      <c r="AX4134" s="48"/>
      <c r="AY4134" s="48"/>
      <c r="AZ4134" s="49">
        <v>0</v>
      </c>
      <c r="BA4134" s="48"/>
      <c r="BB4134" s="48"/>
      <c r="BC4134" s="44">
        <f t="shared" si="905"/>
        <v>0</v>
      </c>
      <c r="BD4134" s="50">
        <v>1</v>
      </c>
      <c r="BE4134" s="51" t="e">
        <f>IF(AX4134=1,0,IF(AY4134=1,0,IF(BC4134&gt;#REF!,#REF!,IF(OR(AZ4134&gt;0,BD4134&gt;=0),BC4134+([1]สูตร2!H4122*(100%-AZ4134)-BC4134)*BD4134,[1]สูตร2!H4122*(100%-AZ4134)))))</f>
        <v>#REF!</v>
      </c>
      <c r="BF4134" s="31"/>
    </row>
    <row r="4135" spans="1:58" s="5" customFormat="1" ht="24" customHeight="1" x14ac:dyDescent="0.2">
      <c r="A4135" s="31"/>
      <c r="B4135" s="31" t="s">
        <v>65</v>
      </c>
      <c r="C4135" s="31">
        <v>13301</v>
      </c>
      <c r="D4135" s="31" t="s">
        <v>66</v>
      </c>
      <c r="E4135" s="31" t="s">
        <v>3215</v>
      </c>
      <c r="F4135" s="31"/>
      <c r="G4135" s="32" t="s">
        <v>3216</v>
      </c>
      <c r="H4135" s="31">
        <v>60</v>
      </c>
      <c r="I4135" s="31">
        <v>780</v>
      </c>
      <c r="J4135" s="31" t="s">
        <v>3070</v>
      </c>
      <c r="K4135" s="31">
        <v>0</v>
      </c>
      <c r="L4135" s="31">
        <v>0</v>
      </c>
      <c r="M4135" s="31">
        <v>30</v>
      </c>
      <c r="N4135" s="33"/>
      <c r="O4135" s="33">
        <v>30</v>
      </c>
      <c r="P4135" s="33"/>
      <c r="Q4135" s="33"/>
      <c r="R4135" s="33"/>
      <c r="S4135" s="34" t="str">
        <f t="shared" si="896"/>
        <v>2</v>
      </c>
      <c r="T4135" s="35">
        <f t="shared" si="897"/>
        <v>30</v>
      </c>
      <c r="U4135" s="36">
        <f>INDEX([1]ราคาที่ดิน!$B:$G,MATCH($C4135,[1]ราคาที่ดิน!$A:$A,0),MATCH($B4135,[1]ราคาที่ดิน!$B$1:$G$1,0))</f>
        <v>150</v>
      </c>
      <c r="V4135" s="37">
        <f t="shared" si="906"/>
        <v>4500</v>
      </c>
      <c r="W4135" s="31">
        <v>1</v>
      </c>
      <c r="X4135" s="31" t="s">
        <v>3217</v>
      </c>
      <c r="Y4135" s="31" t="s">
        <v>66</v>
      </c>
      <c r="Z4135" s="31" t="s">
        <v>3215</v>
      </c>
      <c r="AA4135" s="31"/>
      <c r="AB4135" s="32" t="s">
        <v>3216</v>
      </c>
      <c r="AC4135" s="38"/>
      <c r="AD4135" s="39" t="s">
        <v>75</v>
      </c>
      <c r="AE4135" s="39" t="s">
        <v>76</v>
      </c>
      <c r="AF4135" s="40" t="str">
        <f t="shared" si="898"/>
        <v>1</v>
      </c>
      <c r="AG4135" s="41">
        <f t="shared" si="899"/>
        <v>12</v>
      </c>
      <c r="AH4135" s="42">
        <v>12</v>
      </c>
      <c r="AI4135" s="42"/>
      <c r="AJ4135" s="42"/>
      <c r="AK4135" s="42"/>
      <c r="AL4135" s="31">
        <v>10</v>
      </c>
      <c r="AM4135" s="43" t="str">
        <f t="shared" si="900"/>
        <v>100</v>
      </c>
      <c r="AN4135" s="44">
        <f>INDEX([1]ราคาสิ่งปลูกสร้าง!$D$6:$CC$47,MATCH($AD4135,[1]ราคาสิ่งปลูกสร้าง!$B$6:$B$45,0),MATCH($C$7,[1]ราคาสิ่งปลูกสร้าง!$D$5:$CC$5,0))</f>
        <v>5400</v>
      </c>
      <c r="AO4135" s="44">
        <f t="shared" si="901"/>
        <v>64800</v>
      </c>
      <c r="AP4135" s="45">
        <f t="shared" si="902"/>
        <v>10</v>
      </c>
      <c r="AQ4135" s="40">
        <f>IF(AP4135=0,0,INDEX([1]ค่าเสื่อมสิ่งปลูกสร้าง!$A$5:$D$105,MATCH($AP4135,[1]ค่าเสื่อมสิ่งปลูกสร้าง!$A$5:$A$105,0),MATCH(AE4135,[1]ค่าเสื่อมสิ่งปลูกสร้าง!$A$3:$D$3)))</f>
        <v>40</v>
      </c>
      <c r="AR4135" s="44">
        <f t="shared" si="907"/>
        <v>38880</v>
      </c>
      <c r="AS4135" s="44">
        <f t="shared" si="908"/>
        <v>43380</v>
      </c>
      <c r="AT4135" s="44">
        <f t="shared" si="909"/>
        <v>43380</v>
      </c>
      <c r="AU4135" s="46">
        <v>0</v>
      </c>
      <c r="AV4135" s="44">
        <f t="shared" si="903"/>
        <v>43380</v>
      </c>
      <c r="AW4135" s="47" t="str">
        <f t="shared" si="904"/>
        <v>0.01</v>
      </c>
      <c r="AX4135" s="48"/>
      <c r="AY4135" s="48"/>
      <c r="AZ4135" s="49">
        <v>0</v>
      </c>
      <c r="BA4135" s="48"/>
      <c r="BB4135" s="48"/>
      <c r="BC4135" s="44">
        <f t="shared" si="905"/>
        <v>0</v>
      </c>
      <c r="BD4135" s="50">
        <v>1</v>
      </c>
      <c r="BE4135" s="51" t="e">
        <f>IF(AX4135=1,0,IF(AY4135=1,0,IF(BC4135&gt;#REF!,#REF!,IF(OR(AZ4135&gt;0,BD4135&gt;=0),BC4135+([1]สูตร2!H4123*(100%-AZ4135)-BC4135)*BD4135,[1]สูตร2!H4123*(100%-AZ4135)))))</f>
        <v>#REF!</v>
      </c>
      <c r="BF4135" s="31"/>
    </row>
    <row r="4136" spans="1:58" s="5" customFormat="1" ht="24" customHeight="1" x14ac:dyDescent="0.2">
      <c r="A4136" s="31">
        <v>1364</v>
      </c>
      <c r="B4136" s="31" t="s">
        <v>585</v>
      </c>
      <c r="C4136" s="31" t="s">
        <v>3218</v>
      </c>
      <c r="D4136" s="31" t="s">
        <v>66</v>
      </c>
      <c r="E4136" s="31" t="s">
        <v>3219</v>
      </c>
      <c r="F4136" s="31"/>
      <c r="G4136" s="32" t="s">
        <v>3220</v>
      </c>
      <c r="H4136" s="31">
        <v>21</v>
      </c>
      <c r="I4136" s="31">
        <v>38</v>
      </c>
      <c r="J4136" s="31" t="s">
        <v>3070</v>
      </c>
      <c r="K4136" s="31">
        <v>23</v>
      </c>
      <c r="L4136" s="31">
        <v>3</v>
      </c>
      <c r="M4136" s="31">
        <v>57</v>
      </c>
      <c r="N4136" s="33">
        <v>9557</v>
      </c>
      <c r="O4136" s="33"/>
      <c r="P4136" s="33"/>
      <c r="Q4136" s="33"/>
      <c r="R4136" s="33"/>
      <c r="S4136" s="34" t="str">
        <f t="shared" si="896"/>
        <v>1</v>
      </c>
      <c r="T4136" s="35">
        <f t="shared" si="897"/>
        <v>9557</v>
      </c>
      <c r="U4136" s="36">
        <f>INDEX([1]ราคาที่ดิน!$B:$G,MATCH($C4136,[1]ราคาที่ดิน!$A:$A,0),MATCH($B4136,[1]ราคาที่ดิน!$B$1:$G$1,0))</f>
        <v>50</v>
      </c>
      <c r="V4136" s="37">
        <f t="shared" si="906"/>
        <v>477850</v>
      </c>
      <c r="W4136" s="31"/>
      <c r="X4136" s="31"/>
      <c r="Y4136" s="31"/>
      <c r="Z4136" s="31"/>
      <c r="AA4136" s="31"/>
      <c r="AB4136" s="32"/>
      <c r="AC4136" s="38"/>
      <c r="AD4136" s="39"/>
      <c r="AE4136" s="39"/>
      <c r="AF4136" s="40" t="str">
        <f t="shared" si="898"/>
        <v/>
      </c>
      <c r="AG4136" s="41" t="str">
        <f t="shared" si="899"/>
        <v/>
      </c>
      <c r="AH4136" s="42"/>
      <c r="AI4136" s="42"/>
      <c r="AJ4136" s="42"/>
      <c r="AK4136" s="42"/>
      <c r="AL4136" s="31"/>
      <c r="AM4136" s="43" t="str">
        <f t="shared" si="900"/>
        <v>100</v>
      </c>
      <c r="AN4136" s="44">
        <f>INDEX([1]ราคาสิ่งปลูกสร้าง!$D$6:$CC$47,MATCH($AD4136,[1]ราคาสิ่งปลูกสร้าง!$B$6:$B$45,0),MATCH($C$7,[1]ราคาสิ่งปลูกสร้าง!$D$5:$CC$5,0))</f>
        <v>0</v>
      </c>
      <c r="AO4136" s="44">
        <f t="shared" si="901"/>
        <v>0</v>
      </c>
      <c r="AP4136" s="45">
        <f t="shared" si="902"/>
        <v>0</v>
      </c>
      <c r="AQ4136" s="40">
        <f>IF(AP4136=0,0,INDEX([1]ค่าเสื่อมสิ่งปลูกสร้าง!$A$5:$D$105,MATCH($AP4136,[1]ค่าเสื่อมสิ่งปลูกสร้าง!$A$5:$A$105,0),MATCH(AE4136,[1]ค่าเสื่อมสิ่งปลูกสร้าง!$A$3:$D$3)))</f>
        <v>0</v>
      </c>
      <c r="AR4136" s="44">
        <f t="shared" si="907"/>
        <v>0</v>
      </c>
      <c r="AS4136" s="44">
        <f t="shared" si="908"/>
        <v>477850</v>
      </c>
      <c r="AT4136" s="44">
        <f t="shared" si="909"/>
        <v>477850</v>
      </c>
      <c r="AU4136" s="46">
        <v>0</v>
      </c>
      <c r="AV4136" s="44">
        <f t="shared" si="903"/>
        <v>477850</v>
      </c>
      <c r="AW4136" s="47" t="str">
        <f t="shared" si="904"/>
        <v>0.01</v>
      </c>
      <c r="AX4136" s="48"/>
      <c r="AY4136" s="48"/>
      <c r="AZ4136" s="49">
        <v>0</v>
      </c>
      <c r="BA4136" s="48"/>
      <c r="BB4136" s="48"/>
      <c r="BC4136" s="44">
        <f t="shared" si="905"/>
        <v>0</v>
      </c>
      <c r="BD4136" s="50">
        <v>1</v>
      </c>
      <c r="BE4136" s="51" t="e">
        <f>IF(AX4136=1,0,IF(AY4136=1,0,IF(BC4136&gt;#REF!,#REF!,IF(OR(AZ4136&gt;0,BD4136&gt;=0),BC4136+([1]สูตร2!H4124*(100%-AZ4136)-BC4136)*BD4136,[1]สูตร2!H4124*(100%-AZ4136)))))</f>
        <v>#REF!</v>
      </c>
      <c r="BF4136" s="31"/>
    </row>
    <row r="4137" spans="1:58" s="5" customFormat="1" ht="24" customHeight="1" x14ac:dyDescent="0.2">
      <c r="A4137" s="31">
        <v>1365</v>
      </c>
      <c r="B4137" s="31" t="s">
        <v>65</v>
      </c>
      <c r="C4137" s="31">
        <v>4057</v>
      </c>
      <c r="D4137" s="31" t="s">
        <v>66</v>
      </c>
      <c r="E4137" s="31" t="s">
        <v>3221</v>
      </c>
      <c r="F4137" s="31"/>
      <c r="G4137" s="32" t="s">
        <v>3220</v>
      </c>
      <c r="H4137" s="31">
        <v>20</v>
      </c>
      <c r="I4137" s="31">
        <v>2961</v>
      </c>
      <c r="J4137" s="31" t="s">
        <v>3070</v>
      </c>
      <c r="K4137" s="31">
        <v>0</v>
      </c>
      <c r="L4137" s="31">
        <v>0</v>
      </c>
      <c r="M4137" s="31">
        <v>77</v>
      </c>
      <c r="N4137" s="33"/>
      <c r="O4137" s="33">
        <v>77</v>
      </c>
      <c r="P4137" s="33"/>
      <c r="Q4137" s="33"/>
      <c r="R4137" s="33"/>
      <c r="S4137" s="34" t="str">
        <f t="shared" si="896"/>
        <v>2</v>
      </c>
      <c r="T4137" s="35">
        <f t="shared" si="897"/>
        <v>77</v>
      </c>
      <c r="U4137" s="36">
        <f>INDEX([1]ราคาที่ดิน!$B:$G,MATCH($C4137,[1]ราคาที่ดิน!$A:$A,0),MATCH($B4137,[1]ราคาที่ดิน!$B$1:$G$1,0))</f>
        <v>85</v>
      </c>
      <c r="V4137" s="37">
        <f t="shared" si="906"/>
        <v>6545</v>
      </c>
      <c r="W4137" s="31">
        <v>1</v>
      </c>
      <c r="X4137" s="31" t="s">
        <v>3222</v>
      </c>
      <c r="Y4137" s="31" t="s">
        <v>66</v>
      </c>
      <c r="Z4137" s="31" t="s">
        <v>3223</v>
      </c>
      <c r="AA4137" s="31"/>
      <c r="AB4137" s="32" t="s">
        <v>3220</v>
      </c>
      <c r="AC4137" s="38"/>
      <c r="AD4137" s="39" t="s">
        <v>73</v>
      </c>
      <c r="AE4137" s="39" t="s">
        <v>74</v>
      </c>
      <c r="AF4137" s="40" t="str">
        <f t="shared" si="898"/>
        <v>2</v>
      </c>
      <c r="AG4137" s="41">
        <f t="shared" si="899"/>
        <v>56</v>
      </c>
      <c r="AH4137" s="42"/>
      <c r="AI4137" s="42">
        <v>56</v>
      </c>
      <c r="AJ4137" s="42"/>
      <c r="AK4137" s="42"/>
      <c r="AL4137" s="31">
        <v>25</v>
      </c>
      <c r="AM4137" s="43" t="str">
        <f t="shared" si="900"/>
        <v>100</v>
      </c>
      <c r="AN4137" s="44">
        <f>INDEX([1]ราคาสิ่งปลูกสร้าง!$D$6:$CC$47,MATCH($AD4137,[1]ราคาสิ่งปลูกสร้าง!$B$6:$B$45,0),MATCH($C$7,[1]ราคาสิ่งปลูกสร้าง!$D$5:$CC$5,0))</f>
        <v>6500</v>
      </c>
      <c r="AO4137" s="44">
        <f t="shared" si="901"/>
        <v>364000</v>
      </c>
      <c r="AP4137" s="45">
        <f t="shared" si="902"/>
        <v>25</v>
      </c>
      <c r="AQ4137" s="40">
        <f>IF(AP4137=0,0,INDEX([1]ค่าเสื่อมสิ่งปลูกสร้าง!$A$5:$D$105,MATCH($AP4137,[1]ค่าเสื่อมสิ่งปลูกสร้าง!$A$5:$A$105,0),MATCH(AE4137,[1]ค่าเสื่อมสิ่งปลูกสร้าง!$A$3:$D$3)))</f>
        <v>40</v>
      </c>
      <c r="AR4137" s="44">
        <f t="shared" si="907"/>
        <v>218400</v>
      </c>
      <c r="AS4137" s="44">
        <f t="shared" si="908"/>
        <v>224945</v>
      </c>
      <c r="AT4137" s="44">
        <f t="shared" si="909"/>
        <v>224945</v>
      </c>
      <c r="AU4137" s="46">
        <v>0</v>
      </c>
      <c r="AV4137" s="44">
        <f t="shared" si="903"/>
        <v>224945</v>
      </c>
      <c r="AW4137" s="47" t="str">
        <f t="shared" si="904"/>
        <v>0.02</v>
      </c>
      <c r="AX4137" s="48"/>
      <c r="AY4137" s="48"/>
      <c r="AZ4137" s="49">
        <v>0</v>
      </c>
      <c r="BA4137" s="48"/>
      <c r="BB4137" s="48"/>
      <c r="BC4137" s="44">
        <f t="shared" si="905"/>
        <v>0</v>
      </c>
      <c r="BD4137" s="50">
        <v>1</v>
      </c>
      <c r="BE4137" s="51" t="e">
        <f>IF(AX4137=1,0,IF(AY4137=1,0,IF(BC4137&gt;#REF!,#REF!,IF(OR(AZ4137&gt;0,BD4137&gt;=0),BC4137+([1]สูตร2!H4125*(100%-AZ4137)-BC4137)*BD4137,[1]สูตร2!H4125*(100%-AZ4137)))))</f>
        <v>#REF!</v>
      </c>
      <c r="BF4137" s="31"/>
    </row>
    <row r="4138" spans="1:58" s="5" customFormat="1" ht="24" customHeight="1" x14ac:dyDescent="0.2">
      <c r="A4138" s="31"/>
      <c r="B4138" s="31" t="s">
        <v>65</v>
      </c>
      <c r="C4138" s="31">
        <v>4025</v>
      </c>
      <c r="D4138" s="31" t="s">
        <v>66</v>
      </c>
      <c r="E4138" s="31" t="s">
        <v>3221</v>
      </c>
      <c r="F4138" s="31"/>
      <c r="G4138" s="32" t="s">
        <v>3220</v>
      </c>
      <c r="H4138" s="31">
        <v>18</v>
      </c>
      <c r="I4138" s="31">
        <v>2959</v>
      </c>
      <c r="J4138" s="31" t="s">
        <v>3070</v>
      </c>
      <c r="K4138" s="31">
        <v>0</v>
      </c>
      <c r="L4138" s="31">
        <v>1</v>
      </c>
      <c r="M4138" s="31">
        <v>0</v>
      </c>
      <c r="N4138" s="33"/>
      <c r="O4138" s="33">
        <v>100</v>
      </c>
      <c r="P4138" s="33"/>
      <c r="Q4138" s="33"/>
      <c r="R4138" s="33"/>
      <c r="S4138" s="34" t="str">
        <f t="shared" si="896"/>
        <v>2</v>
      </c>
      <c r="T4138" s="35">
        <f t="shared" si="897"/>
        <v>100</v>
      </c>
      <c r="U4138" s="36">
        <f>INDEX([1]ราคาที่ดิน!$B:$G,MATCH($C4138,[1]ราคาที่ดิน!$A:$A,0),MATCH($B4138,[1]ราคาที่ดิน!$B$1:$G$1,0))</f>
        <v>50</v>
      </c>
      <c r="V4138" s="37">
        <f t="shared" si="906"/>
        <v>5000</v>
      </c>
      <c r="W4138" s="31">
        <v>1</v>
      </c>
      <c r="X4138" s="31" t="s">
        <v>3222</v>
      </c>
      <c r="Y4138" s="31" t="s">
        <v>66</v>
      </c>
      <c r="Z4138" s="31" t="s">
        <v>3223</v>
      </c>
      <c r="AA4138" s="31"/>
      <c r="AB4138" s="32" t="s">
        <v>3220</v>
      </c>
      <c r="AC4138" s="38"/>
      <c r="AD4138" s="39" t="s">
        <v>75</v>
      </c>
      <c r="AE4138" s="39" t="s">
        <v>76</v>
      </c>
      <c r="AF4138" s="40" t="str">
        <f t="shared" si="898"/>
        <v>1</v>
      </c>
      <c r="AG4138" s="41">
        <f t="shared" si="899"/>
        <v>14</v>
      </c>
      <c r="AH4138" s="42">
        <v>14</v>
      </c>
      <c r="AI4138" s="42"/>
      <c r="AJ4138" s="42"/>
      <c r="AK4138" s="42"/>
      <c r="AL4138" s="31">
        <v>30</v>
      </c>
      <c r="AM4138" s="43" t="str">
        <f t="shared" si="900"/>
        <v>100</v>
      </c>
      <c r="AN4138" s="44">
        <f>INDEX([1]ราคาสิ่งปลูกสร้าง!$D$6:$CC$47,MATCH($AD4138,[1]ราคาสิ่งปลูกสร้าง!$B$6:$B$45,0),MATCH($C$7,[1]ราคาสิ่งปลูกสร้าง!$D$5:$CC$5,0))</f>
        <v>5400</v>
      </c>
      <c r="AO4138" s="44">
        <f t="shared" si="901"/>
        <v>75600</v>
      </c>
      <c r="AP4138" s="45">
        <f t="shared" si="902"/>
        <v>30</v>
      </c>
      <c r="AQ4138" s="40">
        <f>IF(AP4138=0,0,INDEX([1]ค่าเสื่อมสิ่งปลูกสร้าง!$A$5:$D$105,MATCH($AP4138,[1]ค่าเสื่อมสิ่งปลูกสร้าง!$A$5:$A$105,0),MATCH(AE4138,[1]ค่าเสื่อมสิ่งปลูกสร้าง!$A$3:$D$3)))</f>
        <v>93</v>
      </c>
      <c r="AR4138" s="44">
        <f t="shared" si="907"/>
        <v>5292.0000000000009</v>
      </c>
      <c r="AS4138" s="44">
        <f t="shared" si="908"/>
        <v>10292</v>
      </c>
      <c r="AT4138" s="44">
        <f t="shared" si="909"/>
        <v>10292</v>
      </c>
      <c r="AU4138" s="46">
        <v>0</v>
      </c>
      <c r="AV4138" s="44">
        <f t="shared" si="903"/>
        <v>10292</v>
      </c>
      <c r="AW4138" s="47" t="str">
        <f t="shared" si="904"/>
        <v>0.01</v>
      </c>
      <c r="AX4138" s="48"/>
      <c r="AY4138" s="48"/>
      <c r="AZ4138" s="49">
        <v>0</v>
      </c>
      <c r="BA4138" s="48"/>
      <c r="BB4138" s="48"/>
      <c r="BC4138" s="44">
        <f t="shared" si="905"/>
        <v>0</v>
      </c>
      <c r="BD4138" s="50">
        <v>1</v>
      </c>
      <c r="BE4138" s="51" t="e">
        <f>IF(AX4138=1,0,IF(AY4138=1,0,IF(BC4138&gt;#REF!,#REF!,IF(OR(AZ4138&gt;0,BD4138&gt;=0),BC4138+([1]สูตร2!H4126*(100%-AZ4138)-BC4138)*BD4138,[1]สูตร2!H4126*(100%-AZ4138)))))</f>
        <v>#REF!</v>
      </c>
      <c r="BF4138" s="31"/>
    </row>
    <row r="4139" spans="1:58" s="5" customFormat="1" ht="24" customHeight="1" x14ac:dyDescent="0.2">
      <c r="A4139" s="31"/>
      <c r="B4139" s="31" t="s">
        <v>65</v>
      </c>
      <c r="C4139" s="31">
        <v>4025</v>
      </c>
      <c r="D4139" s="31" t="s">
        <v>66</v>
      </c>
      <c r="E4139" s="31" t="s">
        <v>3221</v>
      </c>
      <c r="F4139" s="31"/>
      <c r="G4139" s="32" t="s">
        <v>3220</v>
      </c>
      <c r="H4139" s="31">
        <v>18</v>
      </c>
      <c r="I4139" s="31">
        <v>2959</v>
      </c>
      <c r="J4139" s="31" t="s">
        <v>3070</v>
      </c>
      <c r="K4139" s="31">
        <v>0</v>
      </c>
      <c r="L4139" s="31">
        <v>0</v>
      </c>
      <c r="M4139" s="31">
        <v>24</v>
      </c>
      <c r="N4139" s="33"/>
      <c r="O4139" s="33">
        <v>24</v>
      </c>
      <c r="P4139" s="33"/>
      <c r="Q4139" s="33"/>
      <c r="R4139" s="33"/>
      <c r="S4139" s="34" t="str">
        <f t="shared" si="896"/>
        <v>2</v>
      </c>
      <c r="T4139" s="35">
        <f t="shared" si="897"/>
        <v>24</v>
      </c>
      <c r="U4139" s="36">
        <f>INDEX([1]ราคาที่ดิน!$B:$G,MATCH($C4139,[1]ราคาที่ดิน!$A:$A,0),MATCH($B4139,[1]ราคาที่ดิน!$B$1:$G$1,0))</f>
        <v>50</v>
      </c>
      <c r="V4139" s="37">
        <f t="shared" si="906"/>
        <v>1200</v>
      </c>
      <c r="W4139" s="31">
        <v>1</v>
      </c>
      <c r="X4139" s="31" t="s">
        <v>3222</v>
      </c>
      <c r="Y4139" s="31" t="s">
        <v>66</v>
      </c>
      <c r="Z4139" s="31" t="s">
        <v>3223</v>
      </c>
      <c r="AA4139" s="31"/>
      <c r="AB4139" s="32" t="s">
        <v>3220</v>
      </c>
      <c r="AC4139" s="38"/>
      <c r="AD4139" s="39" t="s">
        <v>77</v>
      </c>
      <c r="AE4139" s="39" t="s">
        <v>76</v>
      </c>
      <c r="AF4139" s="40" t="str">
        <f t="shared" si="898"/>
        <v>1</v>
      </c>
      <c r="AG4139" s="41">
        <f t="shared" si="899"/>
        <v>24</v>
      </c>
      <c r="AH4139" s="42">
        <v>24</v>
      </c>
      <c r="AI4139" s="42"/>
      <c r="AJ4139" s="42"/>
      <c r="AK4139" s="42"/>
      <c r="AL4139" s="31">
        <v>20</v>
      </c>
      <c r="AM4139" s="43" t="str">
        <f t="shared" si="900"/>
        <v>100</v>
      </c>
      <c r="AN4139" s="44">
        <f>INDEX([1]ราคาสิ่งปลูกสร้าง!$D$6:$CC$47,MATCH($AD4139,[1]ราคาสิ่งปลูกสร้าง!$B$6:$B$45,0),MATCH($C$7,[1]ราคาสิ่งปลูกสร้าง!$D$5:$CC$5,0))</f>
        <v>2050</v>
      </c>
      <c r="AO4139" s="44">
        <f t="shared" si="901"/>
        <v>49200</v>
      </c>
      <c r="AP4139" s="45">
        <f t="shared" si="902"/>
        <v>20</v>
      </c>
      <c r="AQ4139" s="40">
        <f>IF(AP4139=0,0,INDEX([1]ค่าเสื่อมสิ่งปลูกสร้าง!$A$5:$D$105,MATCH($AP4139,[1]ค่าเสื่อมสิ่งปลูกสร้าง!$A$5:$A$105,0),MATCH(AE4139,[1]ค่าเสื่อมสิ่งปลูกสร้าง!$A$3:$D$3)))</f>
        <v>93</v>
      </c>
      <c r="AR4139" s="44">
        <f t="shared" si="907"/>
        <v>3444.0000000000005</v>
      </c>
      <c r="AS4139" s="44">
        <f t="shared" si="908"/>
        <v>4644</v>
      </c>
      <c r="AT4139" s="44">
        <f t="shared" si="909"/>
        <v>4644</v>
      </c>
      <c r="AU4139" s="46">
        <v>0</v>
      </c>
      <c r="AV4139" s="44">
        <f t="shared" si="903"/>
        <v>4644</v>
      </c>
      <c r="AW4139" s="47" t="str">
        <f t="shared" si="904"/>
        <v>0.01</v>
      </c>
      <c r="AX4139" s="48"/>
      <c r="AY4139" s="48"/>
      <c r="AZ4139" s="49">
        <v>0</v>
      </c>
      <c r="BA4139" s="48"/>
      <c r="BB4139" s="48"/>
      <c r="BC4139" s="44">
        <f t="shared" si="905"/>
        <v>0</v>
      </c>
      <c r="BD4139" s="50">
        <v>1</v>
      </c>
      <c r="BE4139" s="51" t="e">
        <f>IF(AX4139=1,0,IF(AY4139=1,0,IF(BC4139&gt;#REF!,#REF!,IF(OR(AZ4139&gt;0,BD4139&gt;=0),BC4139+([1]สูตร2!H4127*(100%-AZ4139)-BC4139)*BD4139,[1]สูตร2!H4127*(100%-AZ4139)))))</f>
        <v>#REF!</v>
      </c>
      <c r="BF4139" s="31"/>
    </row>
    <row r="4140" spans="1:58" s="5" customFormat="1" ht="24" customHeight="1" x14ac:dyDescent="0.2">
      <c r="A4140" s="31">
        <v>1366</v>
      </c>
      <c r="B4140" s="31" t="s">
        <v>65</v>
      </c>
      <c r="C4140" s="31">
        <v>536</v>
      </c>
      <c r="D4140" s="31" t="s">
        <v>66</v>
      </c>
      <c r="E4140" s="31" t="s">
        <v>3224</v>
      </c>
      <c r="F4140" s="31"/>
      <c r="G4140" s="32" t="s">
        <v>3225</v>
      </c>
      <c r="H4140" s="31">
        <v>49</v>
      </c>
      <c r="I4140" s="31">
        <v>1998</v>
      </c>
      <c r="J4140" s="31" t="s">
        <v>3070</v>
      </c>
      <c r="K4140" s="31">
        <v>4</v>
      </c>
      <c r="L4140" s="31">
        <v>2</v>
      </c>
      <c r="M4140" s="31">
        <v>64</v>
      </c>
      <c r="N4140" s="33">
        <v>1864</v>
      </c>
      <c r="O4140" s="33"/>
      <c r="P4140" s="33"/>
      <c r="Q4140" s="33"/>
      <c r="R4140" s="33"/>
      <c r="S4140" s="34" t="str">
        <f t="shared" si="896"/>
        <v>1</v>
      </c>
      <c r="T4140" s="35">
        <f t="shared" si="897"/>
        <v>1864</v>
      </c>
      <c r="U4140" s="36">
        <f>INDEX([1]ราคาที่ดิน!$B:$G,MATCH($C4140,[1]ราคาที่ดิน!$A:$A,0),MATCH($B4140,[1]ราคาที่ดิน!$B$1:$G$1,0))</f>
        <v>65</v>
      </c>
      <c r="V4140" s="37">
        <f t="shared" si="906"/>
        <v>121160</v>
      </c>
      <c r="W4140" s="31"/>
      <c r="X4140" s="31"/>
      <c r="Y4140" s="31"/>
      <c r="Z4140" s="31"/>
      <c r="AA4140" s="31"/>
      <c r="AB4140" s="32"/>
      <c r="AC4140" s="38"/>
      <c r="AD4140" s="39"/>
      <c r="AE4140" s="39"/>
      <c r="AF4140" s="40" t="str">
        <f t="shared" si="898"/>
        <v/>
      </c>
      <c r="AG4140" s="41" t="str">
        <f t="shared" si="899"/>
        <v/>
      </c>
      <c r="AH4140" s="42"/>
      <c r="AI4140" s="42"/>
      <c r="AJ4140" s="42"/>
      <c r="AK4140" s="42"/>
      <c r="AL4140" s="31"/>
      <c r="AM4140" s="43" t="str">
        <f t="shared" si="900"/>
        <v>100</v>
      </c>
      <c r="AN4140" s="44">
        <f>INDEX([1]ราคาสิ่งปลูกสร้าง!$D$6:$CC$47,MATCH($AD4140,[1]ราคาสิ่งปลูกสร้าง!$B$6:$B$45,0),MATCH($C$7,[1]ราคาสิ่งปลูกสร้าง!$D$5:$CC$5,0))</f>
        <v>0</v>
      </c>
      <c r="AO4140" s="44">
        <f t="shared" si="901"/>
        <v>0</v>
      </c>
      <c r="AP4140" s="45">
        <f t="shared" si="902"/>
        <v>0</v>
      </c>
      <c r="AQ4140" s="40">
        <f>IF(AP4140=0,0,INDEX([1]ค่าเสื่อมสิ่งปลูกสร้าง!$A$5:$D$105,MATCH($AP4140,[1]ค่าเสื่อมสิ่งปลูกสร้าง!$A$5:$A$105,0),MATCH(AE4140,[1]ค่าเสื่อมสิ่งปลูกสร้าง!$A$3:$D$3)))</f>
        <v>0</v>
      </c>
      <c r="AR4140" s="44">
        <f t="shared" si="907"/>
        <v>0</v>
      </c>
      <c r="AS4140" s="44">
        <f t="shared" si="908"/>
        <v>121160</v>
      </c>
      <c r="AT4140" s="44">
        <f t="shared" si="909"/>
        <v>121160</v>
      </c>
      <c r="AU4140" s="46">
        <v>0</v>
      </c>
      <c r="AV4140" s="44">
        <f t="shared" si="903"/>
        <v>121160</v>
      </c>
      <c r="AW4140" s="47" t="str">
        <f t="shared" si="904"/>
        <v>0.01</v>
      </c>
      <c r="AX4140" s="48"/>
      <c r="AY4140" s="48"/>
      <c r="AZ4140" s="49">
        <v>0</v>
      </c>
      <c r="BA4140" s="48"/>
      <c r="BB4140" s="48"/>
      <c r="BC4140" s="44">
        <f t="shared" si="905"/>
        <v>0</v>
      </c>
      <c r="BD4140" s="50">
        <v>1</v>
      </c>
      <c r="BE4140" s="51" t="e">
        <f>IF(AX4140=1,0,IF(AY4140=1,0,IF(BC4140&gt;#REF!,#REF!,IF(OR(AZ4140&gt;0,BD4140&gt;=0),BC4140+([1]สูตร2!H4128*(100%-AZ4140)-BC4140)*BD4140,[1]สูตร2!H4128*(100%-AZ4140)))))</f>
        <v>#REF!</v>
      </c>
      <c r="BF4140" s="31"/>
    </row>
    <row r="4141" spans="1:58" s="5" customFormat="1" ht="24" customHeight="1" x14ac:dyDescent="0.2">
      <c r="A4141" s="31"/>
      <c r="B4141" s="31" t="s">
        <v>65</v>
      </c>
      <c r="C4141" s="31">
        <v>537</v>
      </c>
      <c r="D4141" s="31" t="s">
        <v>66</v>
      </c>
      <c r="E4141" s="31" t="s">
        <v>3224</v>
      </c>
      <c r="F4141" s="31"/>
      <c r="G4141" s="32" t="s">
        <v>3225</v>
      </c>
      <c r="H4141" s="31">
        <v>50</v>
      </c>
      <c r="I4141" s="31">
        <v>1999</v>
      </c>
      <c r="J4141" s="31" t="s">
        <v>3070</v>
      </c>
      <c r="K4141" s="31">
        <v>3</v>
      </c>
      <c r="L4141" s="31">
        <v>3</v>
      </c>
      <c r="M4141" s="31">
        <v>80</v>
      </c>
      <c r="N4141" s="33">
        <v>1580</v>
      </c>
      <c r="O4141" s="33"/>
      <c r="P4141" s="33"/>
      <c r="Q4141" s="33"/>
      <c r="R4141" s="33"/>
      <c r="S4141" s="34" t="str">
        <f t="shared" si="896"/>
        <v>1</v>
      </c>
      <c r="T4141" s="35">
        <f t="shared" si="897"/>
        <v>1580</v>
      </c>
      <c r="U4141" s="36">
        <f>INDEX([1]ราคาที่ดิน!$B:$G,MATCH($C4141,[1]ราคาที่ดิน!$A:$A,0),MATCH($B4141,[1]ราคาที่ดิน!$B$1:$G$1,0))</f>
        <v>50</v>
      </c>
      <c r="V4141" s="37">
        <f t="shared" si="906"/>
        <v>79000</v>
      </c>
      <c r="W4141" s="31"/>
      <c r="X4141" s="31"/>
      <c r="Y4141" s="31"/>
      <c r="Z4141" s="31"/>
      <c r="AA4141" s="31"/>
      <c r="AB4141" s="32"/>
      <c r="AC4141" s="38"/>
      <c r="AD4141" s="39"/>
      <c r="AE4141" s="39"/>
      <c r="AF4141" s="40" t="str">
        <f t="shared" si="898"/>
        <v/>
      </c>
      <c r="AG4141" s="41" t="str">
        <f t="shared" si="899"/>
        <v/>
      </c>
      <c r="AH4141" s="42"/>
      <c r="AI4141" s="42"/>
      <c r="AJ4141" s="42"/>
      <c r="AK4141" s="42"/>
      <c r="AL4141" s="31"/>
      <c r="AM4141" s="43" t="str">
        <f t="shared" si="900"/>
        <v>100</v>
      </c>
      <c r="AN4141" s="44">
        <f>INDEX([1]ราคาสิ่งปลูกสร้าง!$D$6:$CC$47,MATCH($AD4141,[1]ราคาสิ่งปลูกสร้าง!$B$6:$B$45,0),MATCH($C$7,[1]ราคาสิ่งปลูกสร้าง!$D$5:$CC$5,0))</f>
        <v>0</v>
      </c>
      <c r="AO4141" s="44">
        <f t="shared" si="901"/>
        <v>0</v>
      </c>
      <c r="AP4141" s="45">
        <f t="shared" si="902"/>
        <v>0</v>
      </c>
      <c r="AQ4141" s="40">
        <f>IF(AP4141=0,0,INDEX([1]ค่าเสื่อมสิ่งปลูกสร้าง!$A$5:$D$105,MATCH($AP4141,[1]ค่าเสื่อมสิ่งปลูกสร้าง!$A$5:$A$105,0),MATCH(AE4141,[1]ค่าเสื่อมสิ่งปลูกสร้าง!$A$3:$D$3)))</f>
        <v>0</v>
      </c>
      <c r="AR4141" s="44">
        <f t="shared" si="907"/>
        <v>0</v>
      </c>
      <c r="AS4141" s="44">
        <f t="shared" si="908"/>
        <v>79000</v>
      </c>
      <c r="AT4141" s="44">
        <f t="shared" si="909"/>
        <v>79000</v>
      </c>
      <c r="AU4141" s="46">
        <v>0</v>
      </c>
      <c r="AV4141" s="44">
        <f t="shared" si="903"/>
        <v>79000</v>
      </c>
      <c r="AW4141" s="47" t="str">
        <f t="shared" si="904"/>
        <v>0.01</v>
      </c>
      <c r="AX4141" s="48"/>
      <c r="AY4141" s="48"/>
      <c r="AZ4141" s="49">
        <v>0</v>
      </c>
      <c r="BA4141" s="48"/>
      <c r="BB4141" s="48"/>
      <c r="BC4141" s="44">
        <f t="shared" si="905"/>
        <v>0</v>
      </c>
      <c r="BD4141" s="50">
        <v>1</v>
      </c>
      <c r="BE4141" s="51" t="e">
        <f>IF(AX4141=1,0,IF(AY4141=1,0,IF(BC4141&gt;#REF!,#REF!,IF(OR(AZ4141&gt;0,BD4141&gt;=0),BC4141+([1]สูตร2!H4129*(100%-AZ4141)-BC4141)*BD4141,[1]สูตร2!H4129*(100%-AZ4141)))))</f>
        <v>#REF!</v>
      </c>
      <c r="BF4141" s="31"/>
    </row>
    <row r="4142" spans="1:58" s="5" customFormat="1" ht="24" customHeight="1" x14ac:dyDescent="0.2">
      <c r="A4142" s="31"/>
      <c r="B4142" s="31" t="s">
        <v>65</v>
      </c>
      <c r="C4142" s="31">
        <v>13329</v>
      </c>
      <c r="D4142" s="31" t="s">
        <v>66</v>
      </c>
      <c r="E4142" s="31" t="s">
        <v>3224</v>
      </c>
      <c r="F4142" s="31"/>
      <c r="G4142" s="32" t="s">
        <v>3225</v>
      </c>
      <c r="H4142" s="31">
        <v>90</v>
      </c>
      <c r="I4142" s="31">
        <v>808</v>
      </c>
      <c r="J4142" s="31" t="s">
        <v>3070</v>
      </c>
      <c r="K4142" s="31">
        <v>0</v>
      </c>
      <c r="L4142" s="31">
        <v>0</v>
      </c>
      <c r="M4142" s="31">
        <v>34</v>
      </c>
      <c r="N4142" s="33"/>
      <c r="O4142" s="33">
        <v>34</v>
      </c>
      <c r="P4142" s="33"/>
      <c r="Q4142" s="33"/>
      <c r="R4142" s="33"/>
      <c r="S4142" s="34" t="str">
        <f t="shared" si="896"/>
        <v>2</v>
      </c>
      <c r="T4142" s="35">
        <f t="shared" si="897"/>
        <v>34</v>
      </c>
      <c r="U4142" s="36">
        <f>INDEX([1]ราคาที่ดิน!$B:$G,MATCH($C4142,[1]ราคาที่ดิน!$A:$A,0),MATCH($B4142,[1]ราคาที่ดิน!$B$1:$G$1,0))</f>
        <v>65</v>
      </c>
      <c r="V4142" s="37">
        <f t="shared" si="906"/>
        <v>2210</v>
      </c>
      <c r="W4142" s="31">
        <v>1</v>
      </c>
      <c r="X4142" s="31" t="s">
        <v>3226</v>
      </c>
      <c r="Y4142" s="31" t="s">
        <v>71</v>
      </c>
      <c r="Z4142" s="31" t="s">
        <v>3227</v>
      </c>
      <c r="AA4142" s="31"/>
      <c r="AB4142" s="32" t="s">
        <v>3225</v>
      </c>
      <c r="AC4142" s="38"/>
      <c r="AD4142" s="39" t="s">
        <v>73</v>
      </c>
      <c r="AE4142" s="39" t="s">
        <v>74</v>
      </c>
      <c r="AF4142" s="40" t="str">
        <f t="shared" si="898"/>
        <v>2</v>
      </c>
      <c r="AG4142" s="41">
        <f t="shared" si="899"/>
        <v>64</v>
      </c>
      <c r="AH4142" s="42"/>
      <c r="AI4142" s="42">
        <v>64</v>
      </c>
      <c r="AJ4142" s="42"/>
      <c r="AK4142" s="42"/>
      <c r="AL4142" s="31">
        <v>35</v>
      </c>
      <c r="AM4142" s="43" t="str">
        <f t="shared" si="900"/>
        <v>100</v>
      </c>
      <c r="AN4142" s="44">
        <f>INDEX([1]ราคาสิ่งปลูกสร้าง!$D$6:$CC$47,MATCH($AD4142,[1]ราคาสิ่งปลูกสร้าง!$B$6:$B$45,0),MATCH($C$7,[1]ราคาสิ่งปลูกสร้าง!$D$5:$CC$5,0))</f>
        <v>6500</v>
      </c>
      <c r="AO4142" s="44">
        <f t="shared" si="901"/>
        <v>416000</v>
      </c>
      <c r="AP4142" s="45">
        <f t="shared" si="902"/>
        <v>35</v>
      </c>
      <c r="AQ4142" s="40">
        <f>IF(AP4142=0,0,INDEX([1]ค่าเสื่อมสิ่งปลูกสร้าง!$A$5:$D$105,MATCH($AP4142,[1]ค่าเสื่อมสิ่งปลูกสร้าง!$A$5:$A$105,0),MATCH(AE4142,[1]ค่าเสื่อมสิ่งปลูกสร้าง!$A$3:$D$3)))</f>
        <v>60</v>
      </c>
      <c r="AR4142" s="44">
        <f t="shared" si="907"/>
        <v>166400</v>
      </c>
      <c r="AS4142" s="44">
        <f t="shared" si="908"/>
        <v>168610</v>
      </c>
      <c r="AT4142" s="44">
        <f t="shared" si="909"/>
        <v>168610</v>
      </c>
      <c r="AU4142" s="46">
        <v>0</v>
      </c>
      <c r="AV4142" s="44">
        <f t="shared" si="903"/>
        <v>168610</v>
      </c>
      <c r="AW4142" s="47" t="str">
        <f t="shared" si="904"/>
        <v>0.02</v>
      </c>
      <c r="AX4142" s="48"/>
      <c r="AY4142" s="48"/>
      <c r="AZ4142" s="49">
        <v>0</v>
      </c>
      <c r="BA4142" s="48"/>
      <c r="BB4142" s="48"/>
      <c r="BC4142" s="44">
        <f t="shared" si="905"/>
        <v>0</v>
      </c>
      <c r="BD4142" s="50">
        <v>1</v>
      </c>
      <c r="BE4142" s="51" t="e">
        <f>IF(AX4142=1,0,IF(AY4142=1,0,IF(BC4142&gt;#REF!,#REF!,IF(OR(AZ4142&gt;0,BD4142&gt;=0),BC4142+([1]สูตร2!H4130*(100%-AZ4142)-BC4142)*BD4142,[1]สูตร2!H4130*(100%-AZ4142)))))</f>
        <v>#REF!</v>
      </c>
      <c r="BF4142" s="31"/>
    </row>
    <row r="4143" spans="1:58" s="5" customFormat="1" ht="24" customHeight="1" x14ac:dyDescent="0.2">
      <c r="A4143" s="31"/>
      <c r="B4143" s="31" t="s">
        <v>65</v>
      </c>
      <c r="C4143" s="31">
        <v>13329</v>
      </c>
      <c r="D4143" s="31" t="s">
        <v>66</v>
      </c>
      <c r="E4143" s="31" t="s">
        <v>3224</v>
      </c>
      <c r="F4143" s="31"/>
      <c r="G4143" s="32" t="s">
        <v>3225</v>
      </c>
      <c r="H4143" s="31">
        <v>90</v>
      </c>
      <c r="I4143" s="31">
        <v>808</v>
      </c>
      <c r="J4143" s="31" t="s">
        <v>3070</v>
      </c>
      <c r="K4143" s="31">
        <v>0</v>
      </c>
      <c r="L4143" s="31">
        <v>0</v>
      </c>
      <c r="M4143" s="31">
        <v>30</v>
      </c>
      <c r="N4143" s="33"/>
      <c r="O4143" s="33">
        <v>30</v>
      </c>
      <c r="P4143" s="33"/>
      <c r="Q4143" s="33"/>
      <c r="R4143" s="33"/>
      <c r="S4143" s="34" t="str">
        <f t="shared" si="896"/>
        <v>2</v>
      </c>
      <c r="T4143" s="35">
        <f t="shared" si="897"/>
        <v>30</v>
      </c>
      <c r="U4143" s="36">
        <f>INDEX([1]ราคาที่ดิน!$B:$G,MATCH($C4143,[1]ราคาที่ดิน!$A:$A,0),MATCH($B4143,[1]ราคาที่ดิน!$B$1:$G$1,0))</f>
        <v>65</v>
      </c>
      <c r="V4143" s="37">
        <f t="shared" si="906"/>
        <v>1950</v>
      </c>
      <c r="W4143" s="31">
        <v>1</v>
      </c>
      <c r="X4143" s="31" t="s">
        <v>3226</v>
      </c>
      <c r="Y4143" s="31" t="s">
        <v>71</v>
      </c>
      <c r="Z4143" s="31" t="s">
        <v>3227</v>
      </c>
      <c r="AA4143" s="31"/>
      <c r="AB4143" s="32" t="s">
        <v>3225</v>
      </c>
      <c r="AC4143" s="38"/>
      <c r="AD4143" s="39" t="s">
        <v>75</v>
      </c>
      <c r="AE4143" s="39" t="s">
        <v>76</v>
      </c>
      <c r="AF4143" s="40" t="str">
        <f t="shared" si="898"/>
        <v>1</v>
      </c>
      <c r="AG4143" s="41">
        <f t="shared" si="899"/>
        <v>10</v>
      </c>
      <c r="AH4143" s="42">
        <v>10</v>
      </c>
      <c r="AI4143" s="42"/>
      <c r="AJ4143" s="42"/>
      <c r="AK4143" s="42"/>
      <c r="AL4143" s="31">
        <v>25</v>
      </c>
      <c r="AM4143" s="43" t="str">
        <f t="shared" si="900"/>
        <v>100</v>
      </c>
      <c r="AN4143" s="44">
        <f>INDEX([1]ราคาสิ่งปลูกสร้าง!$D$6:$CC$47,MATCH($AD4143,[1]ราคาสิ่งปลูกสร้าง!$B$6:$B$45,0),MATCH($C$7,[1]ราคาสิ่งปลูกสร้าง!$D$5:$CC$5,0))</f>
        <v>5400</v>
      </c>
      <c r="AO4143" s="44">
        <f t="shared" si="901"/>
        <v>54000</v>
      </c>
      <c r="AP4143" s="45">
        <f t="shared" si="902"/>
        <v>25</v>
      </c>
      <c r="AQ4143" s="40">
        <f>IF(AP4143=0,0,INDEX([1]ค่าเสื่อมสิ่งปลูกสร้าง!$A$5:$D$105,MATCH($AP4143,[1]ค่าเสื่อมสิ่งปลูกสร้าง!$A$5:$A$105,0),MATCH(AE4143,[1]ค่าเสื่อมสิ่งปลูกสร้าง!$A$3:$D$3)))</f>
        <v>93</v>
      </c>
      <c r="AR4143" s="44">
        <f t="shared" si="907"/>
        <v>3780.0000000000005</v>
      </c>
      <c r="AS4143" s="44">
        <f t="shared" si="908"/>
        <v>5730</v>
      </c>
      <c r="AT4143" s="44">
        <f t="shared" si="909"/>
        <v>5730</v>
      </c>
      <c r="AU4143" s="46">
        <v>0</v>
      </c>
      <c r="AV4143" s="44">
        <f t="shared" si="903"/>
        <v>5730</v>
      </c>
      <c r="AW4143" s="47" t="str">
        <f t="shared" si="904"/>
        <v>0.01</v>
      </c>
      <c r="AX4143" s="48"/>
      <c r="AY4143" s="48"/>
      <c r="AZ4143" s="49">
        <v>0</v>
      </c>
      <c r="BA4143" s="48"/>
      <c r="BB4143" s="48"/>
      <c r="BC4143" s="44">
        <f t="shared" si="905"/>
        <v>0</v>
      </c>
      <c r="BD4143" s="50">
        <v>1</v>
      </c>
      <c r="BE4143" s="51" t="e">
        <f>IF(AX4143=1,0,IF(AY4143=1,0,IF(BC4143&gt;#REF!,#REF!,IF(OR(AZ4143&gt;0,BD4143&gt;=0),BC4143+([1]สูตร2!H4131*(100%-AZ4143)-BC4143)*BD4143,[1]สูตร2!H4131*(100%-AZ4143)))))</f>
        <v>#REF!</v>
      </c>
      <c r="BF4143" s="31"/>
    </row>
    <row r="4144" spans="1:58" s="5" customFormat="1" ht="24" customHeight="1" x14ac:dyDescent="0.2">
      <c r="A4144" s="31">
        <v>1367</v>
      </c>
      <c r="B4144" s="31" t="s">
        <v>585</v>
      </c>
      <c r="C4144" s="31" t="s">
        <v>3228</v>
      </c>
      <c r="D4144" s="31" t="s">
        <v>66</v>
      </c>
      <c r="E4144" s="31" t="s">
        <v>3229</v>
      </c>
      <c r="F4144" s="31"/>
      <c r="G4144" s="32" t="s">
        <v>3230</v>
      </c>
      <c r="H4144" s="31">
        <v>46</v>
      </c>
      <c r="I4144" s="31">
        <v>9</v>
      </c>
      <c r="J4144" s="31" t="s">
        <v>3070</v>
      </c>
      <c r="K4144" s="31">
        <v>0</v>
      </c>
      <c r="L4144" s="31">
        <v>1</v>
      </c>
      <c r="M4144" s="31">
        <v>12</v>
      </c>
      <c r="N4144" s="33">
        <v>112</v>
      </c>
      <c r="O4144" s="33"/>
      <c r="P4144" s="33"/>
      <c r="Q4144" s="33"/>
      <c r="R4144" s="33"/>
      <c r="S4144" s="34" t="str">
        <f t="shared" si="896"/>
        <v>1</v>
      </c>
      <c r="T4144" s="35">
        <f t="shared" si="897"/>
        <v>112</v>
      </c>
      <c r="U4144" s="36">
        <f>INDEX([1]ราคาที่ดิน!$B:$G,MATCH($C4144,[1]ราคาที่ดิน!$A:$A,0),MATCH($B4144,[1]ราคาที่ดิน!$B$1:$G$1,0))</f>
        <v>50</v>
      </c>
      <c r="V4144" s="37">
        <f t="shared" si="906"/>
        <v>5600</v>
      </c>
      <c r="W4144" s="31"/>
      <c r="X4144" s="31"/>
      <c r="Y4144" s="31"/>
      <c r="Z4144" s="31"/>
      <c r="AA4144" s="31"/>
      <c r="AB4144" s="32"/>
      <c r="AC4144" s="38"/>
      <c r="AD4144" s="39"/>
      <c r="AE4144" s="39"/>
      <c r="AF4144" s="40" t="str">
        <f t="shared" si="898"/>
        <v/>
      </c>
      <c r="AG4144" s="41" t="str">
        <f t="shared" si="899"/>
        <v/>
      </c>
      <c r="AH4144" s="42"/>
      <c r="AI4144" s="42"/>
      <c r="AJ4144" s="42"/>
      <c r="AK4144" s="42"/>
      <c r="AL4144" s="31"/>
      <c r="AM4144" s="43" t="str">
        <f t="shared" si="900"/>
        <v>100</v>
      </c>
      <c r="AN4144" s="44">
        <f>INDEX([1]ราคาสิ่งปลูกสร้าง!$D$6:$CC$47,MATCH($AD4144,[1]ราคาสิ่งปลูกสร้าง!$B$6:$B$45,0),MATCH($C$7,[1]ราคาสิ่งปลูกสร้าง!$D$5:$CC$5,0))</f>
        <v>0</v>
      </c>
      <c r="AO4144" s="44">
        <f t="shared" si="901"/>
        <v>0</v>
      </c>
      <c r="AP4144" s="45">
        <f t="shared" si="902"/>
        <v>0</v>
      </c>
      <c r="AQ4144" s="40">
        <f>IF(AP4144=0,0,INDEX([1]ค่าเสื่อมสิ่งปลูกสร้าง!$A$5:$D$105,MATCH($AP4144,[1]ค่าเสื่อมสิ่งปลูกสร้าง!$A$5:$A$105,0),MATCH(AE4144,[1]ค่าเสื่อมสิ่งปลูกสร้าง!$A$3:$D$3)))</f>
        <v>0</v>
      </c>
      <c r="AR4144" s="44">
        <f t="shared" si="907"/>
        <v>0</v>
      </c>
      <c r="AS4144" s="44">
        <f t="shared" si="908"/>
        <v>5600</v>
      </c>
      <c r="AT4144" s="44">
        <f t="shared" si="909"/>
        <v>5600</v>
      </c>
      <c r="AU4144" s="46">
        <v>0</v>
      </c>
      <c r="AV4144" s="44">
        <f t="shared" si="903"/>
        <v>5600</v>
      </c>
      <c r="AW4144" s="47" t="str">
        <f t="shared" si="904"/>
        <v>0.01</v>
      </c>
      <c r="AX4144" s="48"/>
      <c r="AY4144" s="48"/>
      <c r="AZ4144" s="49">
        <v>0</v>
      </c>
      <c r="BA4144" s="48"/>
      <c r="BB4144" s="48"/>
      <c r="BC4144" s="44">
        <f t="shared" si="905"/>
        <v>0</v>
      </c>
      <c r="BD4144" s="50">
        <v>1</v>
      </c>
      <c r="BE4144" s="51" t="e">
        <f>IF(AX4144=1,0,IF(AY4144=1,0,IF(BC4144&gt;#REF!,#REF!,IF(OR(AZ4144&gt;0,BD4144&gt;=0),BC4144+([1]สูตร2!H4132*(100%-AZ4144)-BC4144)*BD4144,[1]สูตร2!H4132*(100%-AZ4144)))))</f>
        <v>#REF!</v>
      </c>
      <c r="BF4144" s="31"/>
    </row>
    <row r="4145" spans="1:58" s="5" customFormat="1" ht="24" customHeight="1" x14ac:dyDescent="0.2">
      <c r="A4145" s="31"/>
      <c r="B4145" s="31" t="s">
        <v>65</v>
      </c>
      <c r="C4145" s="31">
        <v>5199</v>
      </c>
      <c r="D4145" s="31" t="s">
        <v>66</v>
      </c>
      <c r="E4145" s="31" t="s">
        <v>3229</v>
      </c>
      <c r="F4145" s="31"/>
      <c r="G4145" s="32" t="s">
        <v>3230</v>
      </c>
      <c r="H4145" s="31">
        <v>30</v>
      </c>
      <c r="I4145" s="31">
        <v>750</v>
      </c>
      <c r="J4145" s="31" t="s">
        <v>3070</v>
      </c>
      <c r="K4145" s="31">
        <v>0</v>
      </c>
      <c r="L4145" s="31">
        <v>1</v>
      </c>
      <c r="M4145" s="31">
        <v>0</v>
      </c>
      <c r="N4145" s="33"/>
      <c r="O4145" s="33">
        <v>100</v>
      </c>
      <c r="P4145" s="33"/>
      <c r="Q4145" s="33"/>
      <c r="R4145" s="33"/>
      <c r="S4145" s="34" t="str">
        <f t="shared" si="896"/>
        <v>2</v>
      </c>
      <c r="T4145" s="35">
        <f t="shared" si="897"/>
        <v>100</v>
      </c>
      <c r="U4145" s="36">
        <f>INDEX([1]ราคาที่ดิน!$B:$G,MATCH($C4145,[1]ราคาที่ดิน!$A:$A,0),MATCH($B4145,[1]ราคาที่ดิน!$B$1:$G$1,0))</f>
        <v>150</v>
      </c>
      <c r="V4145" s="37">
        <f t="shared" si="906"/>
        <v>15000</v>
      </c>
      <c r="W4145" s="31">
        <v>1</v>
      </c>
      <c r="X4145" s="31" t="s">
        <v>3231</v>
      </c>
      <c r="Y4145" s="31" t="s">
        <v>66</v>
      </c>
      <c r="Z4145" s="31" t="s">
        <v>3229</v>
      </c>
      <c r="AA4145" s="31"/>
      <c r="AB4145" s="32" t="s">
        <v>3230</v>
      </c>
      <c r="AC4145" s="38"/>
      <c r="AD4145" s="39" t="s">
        <v>73</v>
      </c>
      <c r="AE4145" s="39" t="s">
        <v>74</v>
      </c>
      <c r="AF4145" s="40" t="str">
        <f t="shared" si="898"/>
        <v>2</v>
      </c>
      <c r="AG4145" s="41">
        <f t="shared" si="899"/>
        <v>41</v>
      </c>
      <c r="AH4145" s="42"/>
      <c r="AI4145" s="42">
        <v>41</v>
      </c>
      <c r="AJ4145" s="42"/>
      <c r="AK4145" s="42"/>
      <c r="AL4145" s="31">
        <v>45</v>
      </c>
      <c r="AM4145" s="43" t="str">
        <f t="shared" si="900"/>
        <v>100</v>
      </c>
      <c r="AN4145" s="44">
        <f>INDEX([1]ราคาสิ่งปลูกสร้าง!$D$6:$CC$47,MATCH($AD4145,[1]ราคาสิ่งปลูกสร้าง!$B$6:$B$45,0),MATCH($C$7,[1]ราคาสิ่งปลูกสร้าง!$D$5:$CC$5,0))</f>
        <v>6500</v>
      </c>
      <c r="AO4145" s="44">
        <f t="shared" si="901"/>
        <v>266500</v>
      </c>
      <c r="AP4145" s="45">
        <f t="shared" si="902"/>
        <v>45</v>
      </c>
      <c r="AQ4145" s="40">
        <f>IF(AP4145=0,0,INDEX([1]ค่าเสื่อมสิ่งปลูกสร้าง!$A$5:$D$105,MATCH($AP4145,[1]ค่าเสื่อมสิ่งปลูกสร้าง!$A$5:$A$105,0),MATCH(AE4145,[1]ค่าเสื่อมสิ่งปลูกสร้าง!$A$3:$D$3)))</f>
        <v>76</v>
      </c>
      <c r="AR4145" s="44">
        <f t="shared" si="907"/>
        <v>63960</v>
      </c>
      <c r="AS4145" s="44">
        <f t="shared" si="908"/>
        <v>78960</v>
      </c>
      <c r="AT4145" s="44">
        <f t="shared" si="909"/>
        <v>78960</v>
      </c>
      <c r="AU4145" s="46">
        <v>0</v>
      </c>
      <c r="AV4145" s="44">
        <f t="shared" si="903"/>
        <v>78960</v>
      </c>
      <c r="AW4145" s="47" t="str">
        <f t="shared" si="904"/>
        <v>0.02</v>
      </c>
      <c r="AX4145" s="48"/>
      <c r="AY4145" s="48"/>
      <c r="AZ4145" s="49">
        <v>0</v>
      </c>
      <c r="BA4145" s="48"/>
      <c r="BB4145" s="48"/>
      <c r="BC4145" s="44">
        <f t="shared" si="905"/>
        <v>0</v>
      </c>
      <c r="BD4145" s="50">
        <v>1</v>
      </c>
      <c r="BE4145" s="51" t="e">
        <f>IF(AX4145=1,0,IF(AY4145=1,0,IF(BC4145&gt;#REF!,#REF!,IF(OR(AZ4145&gt;0,BD4145&gt;=0),BC4145+([1]สูตร2!H4133*(100%-AZ4145)-BC4145)*BD4145,[1]สูตร2!H4133*(100%-AZ4145)))))</f>
        <v>#REF!</v>
      </c>
      <c r="BF4145" s="31"/>
    </row>
    <row r="4146" spans="1:58" s="5" customFormat="1" ht="24" customHeight="1" x14ac:dyDescent="0.2">
      <c r="A4146" s="31"/>
      <c r="B4146" s="31" t="s">
        <v>65</v>
      </c>
      <c r="C4146" s="31">
        <v>5199</v>
      </c>
      <c r="D4146" s="31" t="s">
        <v>66</v>
      </c>
      <c r="E4146" s="31" t="s">
        <v>3229</v>
      </c>
      <c r="F4146" s="31"/>
      <c r="G4146" s="32" t="s">
        <v>3230</v>
      </c>
      <c r="H4146" s="31">
        <v>30</v>
      </c>
      <c r="I4146" s="31">
        <v>750</v>
      </c>
      <c r="J4146" s="31" t="s">
        <v>3070</v>
      </c>
      <c r="K4146" s="31">
        <v>0</v>
      </c>
      <c r="L4146" s="31">
        <v>1</v>
      </c>
      <c r="M4146" s="31">
        <v>0</v>
      </c>
      <c r="N4146" s="33"/>
      <c r="O4146" s="33">
        <v>100</v>
      </c>
      <c r="P4146" s="33"/>
      <c r="Q4146" s="33"/>
      <c r="R4146" s="33"/>
      <c r="S4146" s="34" t="str">
        <f t="shared" si="896"/>
        <v>2</v>
      </c>
      <c r="T4146" s="35">
        <f t="shared" si="897"/>
        <v>100</v>
      </c>
      <c r="U4146" s="36">
        <f>INDEX([1]ราคาที่ดิน!$B:$G,MATCH($C4146,[1]ราคาที่ดิน!$A:$A,0),MATCH($B4146,[1]ราคาที่ดิน!$B$1:$G$1,0))</f>
        <v>150</v>
      </c>
      <c r="V4146" s="37">
        <f t="shared" si="906"/>
        <v>15000</v>
      </c>
      <c r="W4146" s="31">
        <v>1</v>
      </c>
      <c r="X4146" s="31" t="s">
        <v>3231</v>
      </c>
      <c r="Y4146" s="31" t="s">
        <v>66</v>
      </c>
      <c r="Z4146" s="31" t="s">
        <v>3229</v>
      </c>
      <c r="AA4146" s="31"/>
      <c r="AB4146" s="32" t="s">
        <v>3230</v>
      </c>
      <c r="AC4146" s="38"/>
      <c r="AD4146" s="39" t="s">
        <v>75</v>
      </c>
      <c r="AE4146" s="39" t="s">
        <v>76</v>
      </c>
      <c r="AF4146" s="40" t="str">
        <f t="shared" si="898"/>
        <v>1</v>
      </c>
      <c r="AG4146" s="41">
        <f t="shared" si="899"/>
        <v>12</v>
      </c>
      <c r="AH4146" s="42">
        <v>12</v>
      </c>
      <c r="AI4146" s="42"/>
      <c r="AJ4146" s="42"/>
      <c r="AK4146" s="42"/>
      <c r="AL4146" s="31">
        <v>45</v>
      </c>
      <c r="AM4146" s="43" t="str">
        <f t="shared" si="900"/>
        <v>100</v>
      </c>
      <c r="AN4146" s="44">
        <f>INDEX([1]ราคาสิ่งปลูกสร้าง!$D$6:$CC$47,MATCH($AD4146,[1]ราคาสิ่งปลูกสร้าง!$B$6:$B$45,0),MATCH($C$7,[1]ราคาสิ่งปลูกสร้าง!$D$5:$CC$5,0))</f>
        <v>5400</v>
      </c>
      <c r="AO4146" s="44">
        <f t="shared" si="901"/>
        <v>64800</v>
      </c>
      <c r="AP4146" s="45">
        <f t="shared" si="902"/>
        <v>45</v>
      </c>
      <c r="AQ4146" s="40">
        <f>IF(AP4146=0,0,INDEX([1]ค่าเสื่อมสิ่งปลูกสร้าง!$A$5:$D$105,MATCH($AP4146,[1]ค่าเสื่อมสิ่งปลูกสร้าง!$A$5:$A$105,0),MATCH(AE4146,[1]ค่าเสื่อมสิ่งปลูกสร้าง!$A$3:$D$3)))</f>
        <v>93</v>
      </c>
      <c r="AR4146" s="44">
        <f t="shared" si="907"/>
        <v>4536</v>
      </c>
      <c r="AS4146" s="44">
        <f t="shared" si="908"/>
        <v>19536</v>
      </c>
      <c r="AT4146" s="44">
        <f t="shared" si="909"/>
        <v>19536</v>
      </c>
      <c r="AU4146" s="46">
        <v>0</v>
      </c>
      <c r="AV4146" s="44">
        <f t="shared" si="903"/>
        <v>19536</v>
      </c>
      <c r="AW4146" s="47" t="str">
        <f t="shared" si="904"/>
        <v>0.01</v>
      </c>
      <c r="AX4146" s="48"/>
      <c r="AY4146" s="48"/>
      <c r="AZ4146" s="49">
        <v>0</v>
      </c>
      <c r="BA4146" s="48"/>
      <c r="BB4146" s="48"/>
      <c r="BC4146" s="44">
        <f t="shared" si="905"/>
        <v>0</v>
      </c>
      <c r="BD4146" s="50">
        <v>1</v>
      </c>
      <c r="BE4146" s="51" t="e">
        <f>IF(AX4146=1,0,IF(AY4146=1,0,IF(BC4146&gt;#REF!,#REF!,IF(OR(AZ4146&gt;0,BD4146&gt;=0),BC4146+([1]สูตร2!H4134*(100%-AZ4146)-BC4146)*BD4146,[1]สูตร2!H4134*(100%-AZ4146)))))</f>
        <v>#REF!</v>
      </c>
      <c r="BF4146" s="31"/>
    </row>
    <row r="4147" spans="1:58" s="5" customFormat="1" ht="24" customHeight="1" x14ac:dyDescent="0.2">
      <c r="A4147" s="31"/>
      <c r="B4147" s="31" t="s">
        <v>65</v>
      </c>
      <c r="C4147" s="31">
        <v>5199</v>
      </c>
      <c r="D4147" s="31" t="s">
        <v>66</v>
      </c>
      <c r="E4147" s="31" t="s">
        <v>3229</v>
      </c>
      <c r="F4147" s="31"/>
      <c r="G4147" s="32" t="s">
        <v>3230</v>
      </c>
      <c r="H4147" s="31">
        <v>30</v>
      </c>
      <c r="I4147" s="31">
        <v>750</v>
      </c>
      <c r="J4147" s="31" t="s">
        <v>3070</v>
      </c>
      <c r="K4147" s="31">
        <v>0</v>
      </c>
      <c r="L4147" s="31">
        <v>0</v>
      </c>
      <c r="M4147" s="31">
        <v>76</v>
      </c>
      <c r="N4147" s="33"/>
      <c r="O4147" s="33">
        <v>76</v>
      </c>
      <c r="P4147" s="33"/>
      <c r="Q4147" s="33"/>
      <c r="R4147" s="33"/>
      <c r="S4147" s="34" t="str">
        <f t="shared" si="896"/>
        <v>2</v>
      </c>
      <c r="T4147" s="35">
        <f t="shared" si="897"/>
        <v>76</v>
      </c>
      <c r="U4147" s="36">
        <f>INDEX([1]ราคาที่ดิน!$B:$G,MATCH($C4147,[1]ราคาที่ดิน!$A:$A,0),MATCH($B4147,[1]ราคาที่ดิน!$B$1:$G$1,0))</f>
        <v>150</v>
      </c>
      <c r="V4147" s="37">
        <f t="shared" si="906"/>
        <v>11400</v>
      </c>
      <c r="W4147" s="31">
        <v>1</v>
      </c>
      <c r="X4147" s="31" t="s">
        <v>3231</v>
      </c>
      <c r="Y4147" s="31" t="s">
        <v>66</v>
      </c>
      <c r="Z4147" s="31" t="s">
        <v>3229</v>
      </c>
      <c r="AA4147" s="31"/>
      <c r="AB4147" s="32" t="s">
        <v>3230</v>
      </c>
      <c r="AC4147" s="38"/>
      <c r="AD4147" s="39" t="s">
        <v>77</v>
      </c>
      <c r="AE4147" s="39" t="s">
        <v>76</v>
      </c>
      <c r="AF4147" s="40" t="str">
        <f t="shared" si="898"/>
        <v>1</v>
      </c>
      <c r="AG4147" s="41">
        <f t="shared" si="899"/>
        <v>16</v>
      </c>
      <c r="AH4147" s="42">
        <v>16</v>
      </c>
      <c r="AI4147" s="42"/>
      <c r="AJ4147" s="42"/>
      <c r="AK4147" s="42"/>
      <c r="AL4147" s="31">
        <v>10</v>
      </c>
      <c r="AM4147" s="43" t="str">
        <f t="shared" si="900"/>
        <v>100</v>
      </c>
      <c r="AN4147" s="44">
        <f>INDEX([1]ราคาสิ่งปลูกสร้าง!$D$6:$CC$47,MATCH($AD4147,[1]ราคาสิ่งปลูกสร้าง!$B$6:$B$45,0),MATCH($C$7,[1]ราคาสิ่งปลูกสร้าง!$D$5:$CC$5,0))</f>
        <v>2050</v>
      </c>
      <c r="AO4147" s="44">
        <f t="shared" si="901"/>
        <v>32800</v>
      </c>
      <c r="AP4147" s="45">
        <f t="shared" si="902"/>
        <v>10</v>
      </c>
      <c r="AQ4147" s="40">
        <f>IF(AP4147=0,0,INDEX([1]ค่าเสื่อมสิ่งปลูกสร้าง!$A$5:$D$105,MATCH($AP4147,[1]ค่าเสื่อมสิ่งปลูกสร้าง!$A$5:$A$105,0),MATCH(AE4147,[1]ค่าเสื่อมสิ่งปลูกสร้าง!$A$3:$D$3)))</f>
        <v>40</v>
      </c>
      <c r="AR4147" s="44">
        <f t="shared" si="907"/>
        <v>19680</v>
      </c>
      <c r="AS4147" s="44">
        <f t="shared" si="908"/>
        <v>31080</v>
      </c>
      <c r="AT4147" s="44">
        <f t="shared" si="909"/>
        <v>31080</v>
      </c>
      <c r="AU4147" s="46">
        <v>0</v>
      </c>
      <c r="AV4147" s="44">
        <f t="shared" si="903"/>
        <v>31080</v>
      </c>
      <c r="AW4147" s="47" t="str">
        <f t="shared" si="904"/>
        <v>0.01</v>
      </c>
      <c r="AX4147" s="48"/>
      <c r="AY4147" s="48"/>
      <c r="AZ4147" s="49">
        <v>0</v>
      </c>
      <c r="BA4147" s="48"/>
      <c r="BB4147" s="48"/>
      <c r="BC4147" s="44">
        <f t="shared" si="905"/>
        <v>0</v>
      </c>
      <c r="BD4147" s="50">
        <v>1</v>
      </c>
      <c r="BE4147" s="51" t="e">
        <f>IF(AX4147=1,0,IF(AY4147=1,0,IF(BC4147&gt;#REF!,#REF!,IF(OR(AZ4147&gt;0,BD4147&gt;=0),BC4147+([1]สูตร2!H4135*(100%-AZ4147)-BC4147)*BD4147,[1]สูตร2!H4135*(100%-AZ4147)))))</f>
        <v>#REF!</v>
      </c>
      <c r="BF4147" s="31"/>
    </row>
    <row r="4148" spans="1:58" s="5" customFormat="1" ht="24" customHeight="1" x14ac:dyDescent="0.2">
      <c r="A4148" s="31"/>
      <c r="B4148" s="31" t="s">
        <v>65</v>
      </c>
      <c r="C4148" s="31">
        <v>5199</v>
      </c>
      <c r="D4148" s="31" t="s">
        <v>66</v>
      </c>
      <c r="E4148" s="31" t="s">
        <v>3229</v>
      </c>
      <c r="F4148" s="31"/>
      <c r="G4148" s="32" t="s">
        <v>3230</v>
      </c>
      <c r="H4148" s="31">
        <v>30</v>
      </c>
      <c r="I4148" s="31">
        <v>750</v>
      </c>
      <c r="J4148" s="31" t="s">
        <v>3070</v>
      </c>
      <c r="K4148" s="31">
        <v>0</v>
      </c>
      <c r="L4148" s="31">
        <v>0</v>
      </c>
      <c r="M4148" s="31">
        <v>50</v>
      </c>
      <c r="N4148" s="33"/>
      <c r="O4148" s="33">
        <v>50</v>
      </c>
      <c r="P4148" s="33"/>
      <c r="Q4148" s="33"/>
      <c r="R4148" s="33"/>
      <c r="S4148" s="34" t="str">
        <f t="shared" si="896"/>
        <v>2</v>
      </c>
      <c r="T4148" s="35">
        <f t="shared" si="897"/>
        <v>50</v>
      </c>
      <c r="U4148" s="36">
        <f>INDEX([1]ราคาที่ดิน!$B:$G,MATCH($C4148,[1]ราคาที่ดิน!$A:$A,0),MATCH($B4148,[1]ราคาที่ดิน!$B$1:$G$1,0))</f>
        <v>150</v>
      </c>
      <c r="V4148" s="37">
        <f t="shared" si="906"/>
        <v>7500</v>
      </c>
      <c r="W4148" s="31">
        <v>1</v>
      </c>
      <c r="X4148" s="31" t="s">
        <v>3231</v>
      </c>
      <c r="Y4148" s="31" t="s">
        <v>66</v>
      </c>
      <c r="Z4148" s="31" t="s">
        <v>3229</v>
      </c>
      <c r="AA4148" s="31"/>
      <c r="AB4148" s="32" t="s">
        <v>3230</v>
      </c>
      <c r="AC4148" s="38"/>
      <c r="AD4148" s="39" t="s">
        <v>75</v>
      </c>
      <c r="AE4148" s="39" t="s">
        <v>76</v>
      </c>
      <c r="AF4148" s="40" t="str">
        <f t="shared" si="898"/>
        <v>1</v>
      </c>
      <c r="AG4148" s="41">
        <f t="shared" si="899"/>
        <v>15.75</v>
      </c>
      <c r="AH4148" s="42">
        <v>15.75</v>
      </c>
      <c r="AI4148" s="42"/>
      <c r="AJ4148" s="42"/>
      <c r="AK4148" s="42"/>
      <c r="AL4148" s="31">
        <v>1</v>
      </c>
      <c r="AM4148" s="43" t="str">
        <f t="shared" si="900"/>
        <v>100</v>
      </c>
      <c r="AN4148" s="44">
        <f>INDEX([1]ราคาสิ่งปลูกสร้าง!$D$6:$CC$47,MATCH($AD4148,[1]ราคาสิ่งปลูกสร้าง!$B$6:$B$45,0),MATCH($C$7,[1]ราคาสิ่งปลูกสร้าง!$D$5:$CC$5,0))</f>
        <v>5400</v>
      </c>
      <c r="AO4148" s="44">
        <f t="shared" si="901"/>
        <v>85050</v>
      </c>
      <c r="AP4148" s="45">
        <f t="shared" si="902"/>
        <v>1</v>
      </c>
      <c r="AQ4148" s="40">
        <f>IF(AP4148=0,0,INDEX([1]ค่าเสื่อมสิ่งปลูกสร้าง!$A$5:$D$105,MATCH($AP4148,[1]ค่าเสื่อมสิ่งปลูกสร้าง!$A$5:$A$105,0),MATCH(AE4148,[1]ค่าเสื่อมสิ่งปลูกสร้าง!$A$3:$D$3)))</f>
        <v>3</v>
      </c>
      <c r="AR4148" s="44">
        <f t="shared" si="907"/>
        <v>82498.5</v>
      </c>
      <c r="AS4148" s="44">
        <f t="shared" si="908"/>
        <v>89998.5</v>
      </c>
      <c r="AT4148" s="44">
        <f t="shared" si="909"/>
        <v>89998.5</v>
      </c>
      <c r="AU4148" s="46">
        <v>0</v>
      </c>
      <c r="AV4148" s="44">
        <f t="shared" si="903"/>
        <v>89998.5</v>
      </c>
      <c r="AW4148" s="47" t="str">
        <f t="shared" si="904"/>
        <v>0.01</v>
      </c>
      <c r="AX4148" s="48"/>
      <c r="AY4148" s="48"/>
      <c r="AZ4148" s="49">
        <v>0</v>
      </c>
      <c r="BA4148" s="48"/>
      <c r="BB4148" s="48"/>
      <c r="BC4148" s="44">
        <f t="shared" si="905"/>
        <v>0</v>
      </c>
      <c r="BD4148" s="50">
        <v>1</v>
      </c>
      <c r="BE4148" s="51" t="e">
        <f>IF(AX4148=1,0,IF(AY4148=1,0,IF(BC4148&gt;#REF!,#REF!,IF(OR(AZ4148&gt;0,BD4148&gt;=0),BC4148+([1]สูตร2!H4136*(100%-AZ4148)-BC4148)*BD4148,[1]สูตร2!H4136*(100%-AZ4148)))))</f>
        <v>#REF!</v>
      </c>
      <c r="BF4148" s="31"/>
    </row>
    <row r="4149" spans="1:58" s="5" customFormat="1" ht="24" customHeight="1" x14ac:dyDescent="0.2">
      <c r="A4149" s="31">
        <v>1368</v>
      </c>
      <c r="B4149" s="31" t="s">
        <v>65</v>
      </c>
      <c r="C4149" s="31">
        <v>908</v>
      </c>
      <c r="D4149" s="31" t="s">
        <v>71</v>
      </c>
      <c r="E4149" s="31" t="s">
        <v>3232</v>
      </c>
      <c r="F4149" s="31"/>
      <c r="G4149" s="32" t="s">
        <v>3233</v>
      </c>
      <c r="H4149" s="31">
        <v>290</v>
      </c>
      <c r="I4149" s="31">
        <v>2261</v>
      </c>
      <c r="J4149" s="31" t="s">
        <v>3070</v>
      </c>
      <c r="K4149" s="31">
        <v>0</v>
      </c>
      <c r="L4149" s="31">
        <v>1</v>
      </c>
      <c r="M4149" s="31">
        <v>44</v>
      </c>
      <c r="N4149" s="33">
        <v>144</v>
      </c>
      <c r="O4149" s="33"/>
      <c r="P4149" s="33"/>
      <c r="Q4149" s="33"/>
      <c r="R4149" s="33"/>
      <c r="S4149" s="34" t="str">
        <f t="shared" si="896"/>
        <v>1</v>
      </c>
      <c r="T4149" s="35">
        <f t="shared" si="897"/>
        <v>144</v>
      </c>
      <c r="U4149" s="36">
        <f>INDEX([1]ราคาที่ดิน!$B:$G,MATCH($C4149,[1]ราคาที่ดิน!$A:$A,0),MATCH($B4149,[1]ราคาที่ดิน!$B$1:$G$1,0))</f>
        <v>150</v>
      </c>
      <c r="V4149" s="37">
        <f t="shared" si="906"/>
        <v>21600</v>
      </c>
      <c r="W4149" s="31"/>
      <c r="X4149" s="31"/>
      <c r="Y4149" s="31"/>
      <c r="Z4149" s="31"/>
      <c r="AA4149" s="31"/>
      <c r="AB4149" s="32"/>
      <c r="AC4149" s="38"/>
      <c r="AD4149" s="39"/>
      <c r="AE4149" s="39"/>
      <c r="AF4149" s="40" t="str">
        <f t="shared" si="898"/>
        <v/>
      </c>
      <c r="AG4149" s="41" t="str">
        <f t="shared" si="899"/>
        <v/>
      </c>
      <c r="AH4149" s="42"/>
      <c r="AI4149" s="42"/>
      <c r="AJ4149" s="42"/>
      <c r="AK4149" s="42"/>
      <c r="AL4149" s="31"/>
      <c r="AM4149" s="43" t="str">
        <f t="shared" si="900"/>
        <v>100</v>
      </c>
      <c r="AN4149" s="44">
        <f>INDEX([1]ราคาสิ่งปลูกสร้าง!$D$6:$CC$47,MATCH($AD4149,[1]ราคาสิ่งปลูกสร้าง!$B$6:$B$45,0),MATCH($C$7,[1]ราคาสิ่งปลูกสร้าง!$D$5:$CC$5,0))</f>
        <v>0</v>
      </c>
      <c r="AO4149" s="44">
        <f t="shared" si="901"/>
        <v>0</v>
      </c>
      <c r="AP4149" s="45">
        <f t="shared" si="902"/>
        <v>0</v>
      </c>
      <c r="AQ4149" s="40">
        <f>IF(AP4149=0,0,INDEX([1]ค่าเสื่อมสิ่งปลูกสร้าง!$A$5:$D$105,MATCH($AP4149,[1]ค่าเสื่อมสิ่งปลูกสร้าง!$A$5:$A$105,0),MATCH(AE4149,[1]ค่าเสื่อมสิ่งปลูกสร้าง!$A$3:$D$3)))</f>
        <v>0</v>
      </c>
      <c r="AR4149" s="44">
        <f t="shared" si="907"/>
        <v>0</v>
      </c>
      <c r="AS4149" s="44">
        <f t="shared" si="908"/>
        <v>21600</v>
      </c>
      <c r="AT4149" s="44">
        <f t="shared" si="909"/>
        <v>21600</v>
      </c>
      <c r="AU4149" s="46">
        <v>0</v>
      </c>
      <c r="AV4149" s="44">
        <f t="shared" si="903"/>
        <v>21600</v>
      </c>
      <c r="AW4149" s="47" t="str">
        <f t="shared" si="904"/>
        <v>0.01</v>
      </c>
      <c r="AX4149" s="48"/>
      <c r="AY4149" s="48"/>
      <c r="AZ4149" s="49">
        <v>0</v>
      </c>
      <c r="BA4149" s="48"/>
      <c r="BB4149" s="48"/>
      <c r="BC4149" s="44">
        <f t="shared" si="905"/>
        <v>0</v>
      </c>
      <c r="BD4149" s="50">
        <v>1</v>
      </c>
      <c r="BE4149" s="51" t="e">
        <f>IF(AX4149=1,0,IF(AY4149=1,0,IF(BC4149&gt;#REF!,#REF!,IF(OR(AZ4149&gt;0,BD4149&gt;=0),BC4149+([1]สูตร2!H4137*(100%-AZ4149)-BC4149)*BD4149,[1]สูตร2!H4137*(100%-AZ4149)))))</f>
        <v>#REF!</v>
      </c>
      <c r="BF4149" s="31"/>
    </row>
    <row r="4150" spans="1:58" s="5" customFormat="1" ht="24" customHeight="1" x14ac:dyDescent="0.2">
      <c r="A4150" s="31"/>
      <c r="B4150" s="31" t="s">
        <v>93</v>
      </c>
      <c r="C4150" s="31">
        <v>1</v>
      </c>
      <c r="D4150" s="31" t="s">
        <v>71</v>
      </c>
      <c r="E4150" s="31" t="s">
        <v>3232</v>
      </c>
      <c r="F4150" s="31"/>
      <c r="G4150" s="32" t="s">
        <v>3233</v>
      </c>
      <c r="H4150" s="31" t="s">
        <v>104</v>
      </c>
      <c r="I4150" s="31" t="s">
        <v>104</v>
      </c>
      <c r="J4150" s="31" t="s">
        <v>3070</v>
      </c>
      <c r="K4150" s="31">
        <v>0</v>
      </c>
      <c r="L4150" s="31">
        <v>0</v>
      </c>
      <c r="M4150" s="31">
        <v>35</v>
      </c>
      <c r="N4150" s="33"/>
      <c r="O4150" s="33">
        <v>35</v>
      </c>
      <c r="P4150" s="33"/>
      <c r="Q4150" s="33"/>
      <c r="R4150" s="33"/>
      <c r="S4150" s="34" t="str">
        <f t="shared" si="896"/>
        <v>2</v>
      </c>
      <c r="T4150" s="35">
        <f t="shared" si="897"/>
        <v>35</v>
      </c>
      <c r="U4150" s="36">
        <f>INDEX([1]ราคาที่ดิน!$B:$G,MATCH($C4150,[1]ราคาที่ดิน!$A:$A,0),MATCH($B4150,[1]ราคาที่ดิน!$B$1:$G$1,0))</f>
        <v>100</v>
      </c>
      <c r="V4150" s="37">
        <f t="shared" si="906"/>
        <v>3500</v>
      </c>
      <c r="W4150" s="31">
        <v>1</v>
      </c>
      <c r="X4150" s="31" t="s">
        <v>3234</v>
      </c>
      <c r="Y4150" s="31" t="s">
        <v>66</v>
      </c>
      <c r="Z4150" s="31" t="s">
        <v>3232</v>
      </c>
      <c r="AA4150" s="31"/>
      <c r="AB4150" s="32" t="s">
        <v>3233</v>
      </c>
      <c r="AC4150" s="38"/>
      <c r="AD4150" s="39" t="s">
        <v>73</v>
      </c>
      <c r="AE4150" s="39" t="s">
        <v>74</v>
      </c>
      <c r="AF4150" s="40" t="str">
        <f t="shared" si="898"/>
        <v>2</v>
      </c>
      <c r="AG4150" s="41">
        <f t="shared" si="899"/>
        <v>20</v>
      </c>
      <c r="AH4150" s="42"/>
      <c r="AI4150" s="42">
        <v>20</v>
      </c>
      <c r="AJ4150" s="42"/>
      <c r="AK4150" s="42"/>
      <c r="AL4150" s="31">
        <v>30</v>
      </c>
      <c r="AM4150" s="43" t="str">
        <f t="shared" si="900"/>
        <v>100</v>
      </c>
      <c r="AN4150" s="44">
        <f>INDEX([1]ราคาสิ่งปลูกสร้าง!$D$6:$CC$47,MATCH($AD4150,[1]ราคาสิ่งปลูกสร้าง!$B$6:$B$45,0),MATCH($C$7,[1]ราคาสิ่งปลูกสร้าง!$D$5:$CC$5,0))</f>
        <v>6500</v>
      </c>
      <c r="AO4150" s="44">
        <f t="shared" si="901"/>
        <v>130000</v>
      </c>
      <c r="AP4150" s="45">
        <f t="shared" si="902"/>
        <v>30</v>
      </c>
      <c r="AQ4150" s="40">
        <f>IF(AP4150=0,0,INDEX([1]ค่าเสื่อมสิ่งปลูกสร้าง!$A$5:$D$105,MATCH($AP4150,[1]ค่าเสื่อมสิ่งปลูกสร้าง!$A$5:$A$105,0),MATCH(AE4150,[1]ค่าเสื่อมสิ่งปลูกสร้าง!$A$3:$D$3)))</f>
        <v>50</v>
      </c>
      <c r="AR4150" s="44">
        <f t="shared" si="907"/>
        <v>65000</v>
      </c>
      <c r="AS4150" s="44">
        <f t="shared" si="908"/>
        <v>68500</v>
      </c>
      <c r="AT4150" s="44">
        <f t="shared" si="909"/>
        <v>68500</v>
      </c>
      <c r="AU4150" s="46">
        <v>0</v>
      </c>
      <c r="AV4150" s="44">
        <f t="shared" si="903"/>
        <v>68500</v>
      </c>
      <c r="AW4150" s="47" t="str">
        <f t="shared" si="904"/>
        <v>0.02</v>
      </c>
      <c r="AX4150" s="48"/>
      <c r="AY4150" s="48"/>
      <c r="AZ4150" s="49">
        <v>0</v>
      </c>
      <c r="BA4150" s="48"/>
      <c r="BB4150" s="48"/>
      <c r="BC4150" s="44">
        <f t="shared" si="905"/>
        <v>0</v>
      </c>
      <c r="BD4150" s="50">
        <v>1</v>
      </c>
      <c r="BE4150" s="51" t="e">
        <f>IF(AX4150=1,0,IF(AY4150=1,0,IF(BC4150&gt;#REF!,#REF!,IF(OR(AZ4150&gt;0,BD4150&gt;=0),BC4150+([1]สูตร2!H4138*(100%-AZ4150)-BC4150)*BD4150,[1]สูตร2!H4138*(100%-AZ4150)))))</f>
        <v>#REF!</v>
      </c>
      <c r="BF4150" s="31"/>
    </row>
    <row r="4151" spans="1:58" s="5" customFormat="1" ht="24" customHeight="1" x14ac:dyDescent="0.2">
      <c r="A4151" s="31"/>
      <c r="B4151" s="31" t="s">
        <v>93</v>
      </c>
      <c r="C4151" s="31">
        <v>1</v>
      </c>
      <c r="D4151" s="31" t="s">
        <v>71</v>
      </c>
      <c r="E4151" s="31" t="s">
        <v>3232</v>
      </c>
      <c r="F4151" s="31"/>
      <c r="G4151" s="32" t="s">
        <v>3233</v>
      </c>
      <c r="H4151" s="31" t="s">
        <v>104</v>
      </c>
      <c r="I4151" s="31" t="s">
        <v>104</v>
      </c>
      <c r="J4151" s="31" t="s">
        <v>3070</v>
      </c>
      <c r="K4151" s="31">
        <v>0</v>
      </c>
      <c r="L4151" s="31">
        <v>0</v>
      </c>
      <c r="M4151" s="31">
        <v>20</v>
      </c>
      <c r="N4151" s="33"/>
      <c r="O4151" s="33">
        <v>20</v>
      </c>
      <c r="P4151" s="33"/>
      <c r="Q4151" s="33"/>
      <c r="R4151" s="33"/>
      <c r="S4151" s="34" t="str">
        <f t="shared" si="896"/>
        <v>2</v>
      </c>
      <c r="T4151" s="35">
        <f t="shared" si="897"/>
        <v>20</v>
      </c>
      <c r="U4151" s="36">
        <f>INDEX([1]ราคาที่ดิน!$B:$G,MATCH($C4151,[1]ราคาที่ดิน!$A:$A,0),MATCH($B4151,[1]ราคาที่ดิน!$B$1:$G$1,0))</f>
        <v>100</v>
      </c>
      <c r="V4151" s="37">
        <f t="shared" si="906"/>
        <v>2000</v>
      </c>
      <c r="W4151" s="31">
        <v>1</v>
      </c>
      <c r="X4151" s="31" t="s">
        <v>3234</v>
      </c>
      <c r="Y4151" s="31" t="s">
        <v>66</v>
      </c>
      <c r="Z4151" s="31" t="s">
        <v>3232</v>
      </c>
      <c r="AA4151" s="31"/>
      <c r="AB4151" s="32" t="s">
        <v>3233</v>
      </c>
      <c r="AC4151" s="38"/>
      <c r="AD4151" s="39" t="s">
        <v>75</v>
      </c>
      <c r="AE4151" s="39" t="s">
        <v>76</v>
      </c>
      <c r="AF4151" s="40" t="str">
        <f t="shared" si="898"/>
        <v>1</v>
      </c>
      <c r="AG4151" s="41">
        <f t="shared" si="899"/>
        <v>7.5</v>
      </c>
      <c r="AH4151" s="42">
        <v>7.5</v>
      </c>
      <c r="AI4151" s="42"/>
      <c r="AJ4151" s="42"/>
      <c r="AK4151" s="42"/>
      <c r="AL4151" s="31">
        <v>30</v>
      </c>
      <c r="AM4151" s="43" t="str">
        <f t="shared" si="900"/>
        <v>100</v>
      </c>
      <c r="AN4151" s="44">
        <f>INDEX([1]ราคาสิ่งปลูกสร้าง!$D$6:$CC$47,MATCH($AD4151,[1]ราคาสิ่งปลูกสร้าง!$B$6:$B$45,0),MATCH($C$7,[1]ราคาสิ่งปลูกสร้าง!$D$5:$CC$5,0))</f>
        <v>5400</v>
      </c>
      <c r="AO4151" s="44">
        <f t="shared" si="901"/>
        <v>40500</v>
      </c>
      <c r="AP4151" s="45">
        <f t="shared" si="902"/>
        <v>30</v>
      </c>
      <c r="AQ4151" s="40">
        <f>IF(AP4151=0,0,INDEX([1]ค่าเสื่อมสิ่งปลูกสร้าง!$A$5:$D$105,MATCH($AP4151,[1]ค่าเสื่อมสิ่งปลูกสร้าง!$A$5:$A$105,0),MATCH(AE4151,[1]ค่าเสื่อมสิ่งปลูกสร้าง!$A$3:$D$3)))</f>
        <v>93</v>
      </c>
      <c r="AR4151" s="44">
        <f t="shared" si="907"/>
        <v>2835.0000000000005</v>
      </c>
      <c r="AS4151" s="44">
        <f t="shared" si="908"/>
        <v>4835</v>
      </c>
      <c r="AT4151" s="44">
        <f t="shared" si="909"/>
        <v>4835</v>
      </c>
      <c r="AU4151" s="46">
        <v>0</v>
      </c>
      <c r="AV4151" s="44">
        <f t="shared" si="903"/>
        <v>4835</v>
      </c>
      <c r="AW4151" s="47" t="str">
        <f t="shared" si="904"/>
        <v>0.01</v>
      </c>
      <c r="AX4151" s="48"/>
      <c r="AY4151" s="48"/>
      <c r="AZ4151" s="49">
        <v>0</v>
      </c>
      <c r="BA4151" s="48"/>
      <c r="BB4151" s="48"/>
      <c r="BC4151" s="44">
        <f t="shared" si="905"/>
        <v>0</v>
      </c>
      <c r="BD4151" s="50">
        <v>1</v>
      </c>
      <c r="BE4151" s="51" t="e">
        <f>IF(AX4151=1,0,IF(AY4151=1,0,IF(BC4151&gt;#REF!,#REF!,IF(OR(AZ4151&gt;0,BD4151&gt;=0),BC4151+([1]สูตร2!H4139*(100%-AZ4151)-BC4151)*BD4151,[1]สูตร2!H4139*(100%-AZ4151)))))</f>
        <v>#REF!</v>
      </c>
      <c r="BF4151" s="31"/>
    </row>
    <row r="4152" spans="1:58" s="5" customFormat="1" ht="24" customHeight="1" x14ac:dyDescent="0.2">
      <c r="A4152" s="31">
        <v>1369</v>
      </c>
      <c r="B4152" s="31" t="s">
        <v>65</v>
      </c>
      <c r="C4152" s="31">
        <v>13264</v>
      </c>
      <c r="D4152" s="31" t="s">
        <v>66</v>
      </c>
      <c r="E4152" s="31" t="s">
        <v>3235</v>
      </c>
      <c r="F4152" s="31"/>
      <c r="G4152" s="32" t="s">
        <v>3236</v>
      </c>
      <c r="H4152" s="31">
        <v>18</v>
      </c>
      <c r="I4152" s="31">
        <v>743</v>
      </c>
      <c r="J4152" s="31" t="s">
        <v>3070</v>
      </c>
      <c r="K4152" s="31">
        <v>0</v>
      </c>
      <c r="L4152" s="31">
        <v>2</v>
      </c>
      <c r="M4152" s="31">
        <v>4</v>
      </c>
      <c r="N4152" s="33"/>
      <c r="O4152" s="33">
        <v>204</v>
      </c>
      <c r="P4152" s="33"/>
      <c r="Q4152" s="33"/>
      <c r="R4152" s="33"/>
      <c r="S4152" s="34" t="str">
        <f t="shared" si="896"/>
        <v>2</v>
      </c>
      <c r="T4152" s="35">
        <f t="shared" si="897"/>
        <v>204</v>
      </c>
      <c r="U4152" s="36">
        <f>INDEX([1]ราคาที่ดิน!$B:$G,MATCH($C4152,[1]ราคาที่ดิน!$A:$A,0),MATCH($B4152,[1]ราคาที่ดิน!$B$1:$G$1,0))</f>
        <v>200</v>
      </c>
      <c r="V4152" s="37">
        <f t="shared" si="906"/>
        <v>40800</v>
      </c>
      <c r="W4152" s="31">
        <v>1</v>
      </c>
      <c r="X4152" s="31" t="s">
        <v>3237</v>
      </c>
      <c r="Y4152" s="31" t="s">
        <v>66</v>
      </c>
      <c r="Z4152" s="31" t="s">
        <v>3235</v>
      </c>
      <c r="AA4152" s="31"/>
      <c r="AB4152" s="32" t="s">
        <v>3236</v>
      </c>
      <c r="AC4152" s="38"/>
      <c r="AD4152" s="39" t="s">
        <v>73</v>
      </c>
      <c r="AE4152" s="39" t="s">
        <v>76</v>
      </c>
      <c r="AF4152" s="40" t="str">
        <f t="shared" si="898"/>
        <v>2</v>
      </c>
      <c r="AG4152" s="41">
        <f t="shared" si="899"/>
        <v>16</v>
      </c>
      <c r="AH4152" s="42"/>
      <c r="AI4152" s="42">
        <v>16</v>
      </c>
      <c r="AJ4152" s="42"/>
      <c r="AK4152" s="42"/>
      <c r="AL4152" s="31">
        <v>60</v>
      </c>
      <c r="AM4152" s="43" t="str">
        <f t="shared" si="900"/>
        <v>100</v>
      </c>
      <c r="AN4152" s="44">
        <f>INDEX([1]ราคาสิ่งปลูกสร้าง!$D$6:$CC$47,MATCH($AD4152,[1]ราคาสิ่งปลูกสร้าง!$B$6:$B$45,0),MATCH($C$7,[1]ราคาสิ่งปลูกสร้าง!$D$5:$CC$5,0))</f>
        <v>6500</v>
      </c>
      <c r="AO4152" s="44">
        <f t="shared" si="901"/>
        <v>104000</v>
      </c>
      <c r="AP4152" s="45">
        <f t="shared" si="902"/>
        <v>60</v>
      </c>
      <c r="AQ4152" s="40">
        <f>IF(AP4152=0,0,INDEX([1]ค่าเสื่อมสิ่งปลูกสร้าง!$A$5:$D$105,MATCH($AP4152,[1]ค่าเสื่อมสิ่งปลูกสร้าง!$A$5:$A$105,0),MATCH(AE4152,[1]ค่าเสื่อมสิ่งปลูกสร้าง!$A$3:$D$3)))</f>
        <v>93</v>
      </c>
      <c r="AR4152" s="44">
        <f t="shared" si="907"/>
        <v>7280.0000000000009</v>
      </c>
      <c r="AS4152" s="44">
        <f t="shared" si="908"/>
        <v>48080</v>
      </c>
      <c r="AT4152" s="44">
        <f t="shared" si="909"/>
        <v>48080</v>
      </c>
      <c r="AU4152" s="46">
        <v>0</v>
      </c>
      <c r="AV4152" s="44">
        <f t="shared" si="903"/>
        <v>48080</v>
      </c>
      <c r="AW4152" s="47" t="str">
        <f t="shared" si="904"/>
        <v>0.02</v>
      </c>
      <c r="AX4152" s="48"/>
      <c r="AY4152" s="48"/>
      <c r="AZ4152" s="49">
        <v>0</v>
      </c>
      <c r="BA4152" s="48"/>
      <c r="BB4152" s="48"/>
      <c r="BC4152" s="44">
        <f t="shared" si="905"/>
        <v>0</v>
      </c>
      <c r="BD4152" s="50">
        <v>1</v>
      </c>
      <c r="BE4152" s="51" t="e">
        <f>IF(AX4152=1,0,IF(AY4152=1,0,IF(BC4152&gt;#REF!,#REF!,IF(OR(AZ4152&gt;0,BD4152&gt;=0),BC4152+([1]สูตร2!H4140*(100%-AZ4152)-BC4152)*BD4152,[1]สูตร2!H4140*(100%-AZ4152)))))</f>
        <v>#REF!</v>
      </c>
      <c r="BF4152" s="31"/>
    </row>
    <row r="4153" spans="1:58" s="5" customFormat="1" ht="24" customHeight="1" x14ac:dyDescent="0.2">
      <c r="A4153" s="31">
        <v>1370</v>
      </c>
      <c r="B4153" s="31" t="s">
        <v>65</v>
      </c>
      <c r="C4153" s="31">
        <v>13278</v>
      </c>
      <c r="D4153" s="31" t="s">
        <v>66</v>
      </c>
      <c r="E4153" s="31" t="s">
        <v>3238</v>
      </c>
      <c r="F4153" s="31"/>
      <c r="G4153" s="32" t="s">
        <v>3239</v>
      </c>
      <c r="H4153" s="31">
        <v>37</v>
      </c>
      <c r="I4153" s="31">
        <v>757</v>
      </c>
      <c r="J4153" s="31" t="s">
        <v>3070</v>
      </c>
      <c r="K4153" s="31">
        <v>0</v>
      </c>
      <c r="L4153" s="31">
        <v>1</v>
      </c>
      <c r="M4153" s="31">
        <v>88</v>
      </c>
      <c r="N4153" s="33"/>
      <c r="O4153" s="33">
        <v>188</v>
      </c>
      <c r="P4153" s="33"/>
      <c r="Q4153" s="33"/>
      <c r="R4153" s="33"/>
      <c r="S4153" s="34" t="str">
        <f t="shared" si="896"/>
        <v>2</v>
      </c>
      <c r="T4153" s="35">
        <f t="shared" si="897"/>
        <v>188</v>
      </c>
      <c r="U4153" s="36">
        <f>INDEX([1]ราคาที่ดิน!$B:$G,MATCH($C4153,[1]ราคาที่ดิน!$A:$A,0),MATCH($B4153,[1]ราคาที่ดิน!$B$1:$G$1,0))</f>
        <v>50</v>
      </c>
      <c r="V4153" s="37">
        <f t="shared" si="906"/>
        <v>9400</v>
      </c>
      <c r="W4153" s="31">
        <v>1</v>
      </c>
      <c r="X4153" s="31" t="s">
        <v>3240</v>
      </c>
      <c r="Y4153" s="31" t="s">
        <v>71</v>
      </c>
      <c r="Z4153" s="31" t="s">
        <v>3241</v>
      </c>
      <c r="AA4153" s="31"/>
      <c r="AB4153" s="32" t="s">
        <v>3239</v>
      </c>
      <c r="AC4153" s="38"/>
      <c r="AD4153" s="39" t="s">
        <v>73</v>
      </c>
      <c r="AE4153" s="39" t="s">
        <v>74</v>
      </c>
      <c r="AF4153" s="40" t="str">
        <f t="shared" si="898"/>
        <v>2</v>
      </c>
      <c r="AG4153" s="41">
        <f t="shared" si="899"/>
        <v>50</v>
      </c>
      <c r="AH4153" s="42"/>
      <c r="AI4153" s="42">
        <v>50</v>
      </c>
      <c r="AJ4153" s="42"/>
      <c r="AK4153" s="42"/>
      <c r="AL4153" s="31">
        <v>30</v>
      </c>
      <c r="AM4153" s="43" t="str">
        <f t="shared" si="900"/>
        <v>100</v>
      </c>
      <c r="AN4153" s="44">
        <f>INDEX([1]ราคาสิ่งปลูกสร้าง!$D$6:$CC$47,MATCH($AD4153,[1]ราคาสิ่งปลูกสร้าง!$B$6:$B$45,0),MATCH($C$7,[1]ราคาสิ่งปลูกสร้าง!$D$5:$CC$5,0))</f>
        <v>6500</v>
      </c>
      <c r="AO4153" s="44">
        <f t="shared" si="901"/>
        <v>325000</v>
      </c>
      <c r="AP4153" s="45">
        <f t="shared" si="902"/>
        <v>30</v>
      </c>
      <c r="AQ4153" s="40">
        <f>IF(AP4153=0,0,INDEX([1]ค่าเสื่อมสิ่งปลูกสร้าง!$A$5:$D$105,MATCH($AP4153,[1]ค่าเสื่อมสิ่งปลูกสร้าง!$A$5:$A$105,0),MATCH(AE4153,[1]ค่าเสื่อมสิ่งปลูกสร้าง!$A$3:$D$3)))</f>
        <v>50</v>
      </c>
      <c r="AR4153" s="44">
        <f t="shared" si="907"/>
        <v>162500</v>
      </c>
      <c r="AS4153" s="44">
        <f t="shared" si="908"/>
        <v>171900</v>
      </c>
      <c r="AT4153" s="44">
        <f t="shared" si="909"/>
        <v>171900</v>
      </c>
      <c r="AU4153" s="46">
        <v>0</v>
      </c>
      <c r="AV4153" s="44">
        <f t="shared" si="903"/>
        <v>171900</v>
      </c>
      <c r="AW4153" s="47" t="str">
        <f t="shared" si="904"/>
        <v>0.02</v>
      </c>
      <c r="AX4153" s="48"/>
      <c r="AY4153" s="48"/>
      <c r="AZ4153" s="49">
        <v>0</v>
      </c>
      <c r="BA4153" s="48"/>
      <c r="BB4153" s="48"/>
      <c r="BC4153" s="44">
        <f t="shared" si="905"/>
        <v>0</v>
      </c>
      <c r="BD4153" s="50">
        <v>1</v>
      </c>
      <c r="BE4153" s="51" t="e">
        <f>IF(AX4153=1,0,IF(AY4153=1,0,IF(BC4153&gt;#REF!,#REF!,IF(OR(AZ4153&gt;0,BD4153&gt;=0),BC4153+([1]สูตร2!H4141*(100%-AZ4153)-BC4153)*BD4153,[1]สูตร2!H4141*(100%-AZ4153)))))</f>
        <v>#REF!</v>
      </c>
      <c r="BF4153" s="31"/>
    </row>
    <row r="4154" spans="1:58" s="5" customFormat="1" ht="24" customHeight="1" x14ac:dyDescent="0.2">
      <c r="A4154" s="31"/>
      <c r="B4154" s="31" t="s">
        <v>65</v>
      </c>
      <c r="C4154" s="31">
        <v>13278</v>
      </c>
      <c r="D4154" s="31" t="s">
        <v>66</v>
      </c>
      <c r="E4154" s="31" t="s">
        <v>3238</v>
      </c>
      <c r="F4154" s="31"/>
      <c r="G4154" s="32" t="s">
        <v>3239</v>
      </c>
      <c r="H4154" s="31">
        <v>37</v>
      </c>
      <c r="I4154" s="31">
        <v>757</v>
      </c>
      <c r="J4154" s="31" t="s">
        <v>3070</v>
      </c>
      <c r="K4154" s="31">
        <v>0</v>
      </c>
      <c r="L4154" s="31">
        <v>1</v>
      </c>
      <c r="M4154" s="31">
        <v>0</v>
      </c>
      <c r="N4154" s="33"/>
      <c r="O4154" s="33">
        <v>100</v>
      </c>
      <c r="P4154" s="33"/>
      <c r="Q4154" s="33"/>
      <c r="R4154" s="33"/>
      <c r="S4154" s="34" t="str">
        <f t="shared" si="896"/>
        <v>2</v>
      </c>
      <c r="T4154" s="35">
        <f t="shared" si="897"/>
        <v>100</v>
      </c>
      <c r="U4154" s="36">
        <f>INDEX([1]ราคาที่ดิน!$B:$G,MATCH($C4154,[1]ราคาที่ดิน!$A:$A,0),MATCH($B4154,[1]ราคาที่ดิน!$B$1:$G$1,0))</f>
        <v>50</v>
      </c>
      <c r="V4154" s="37">
        <f t="shared" si="906"/>
        <v>5000</v>
      </c>
      <c r="W4154" s="31">
        <v>1</v>
      </c>
      <c r="X4154" s="31" t="s">
        <v>3240</v>
      </c>
      <c r="Y4154" s="31" t="s">
        <v>71</v>
      </c>
      <c r="Z4154" s="31" t="s">
        <v>3241</v>
      </c>
      <c r="AA4154" s="31"/>
      <c r="AB4154" s="32" t="s">
        <v>3239</v>
      </c>
      <c r="AC4154" s="38"/>
      <c r="AD4154" s="39" t="s">
        <v>75</v>
      </c>
      <c r="AE4154" s="39" t="s">
        <v>76</v>
      </c>
      <c r="AF4154" s="40" t="str">
        <f t="shared" si="898"/>
        <v>1</v>
      </c>
      <c r="AG4154" s="41">
        <f t="shared" si="899"/>
        <v>8.75</v>
      </c>
      <c r="AH4154" s="42">
        <v>8.75</v>
      </c>
      <c r="AI4154" s="42"/>
      <c r="AJ4154" s="42"/>
      <c r="AK4154" s="42"/>
      <c r="AL4154" s="31">
        <v>30</v>
      </c>
      <c r="AM4154" s="43" t="str">
        <f t="shared" si="900"/>
        <v>100</v>
      </c>
      <c r="AN4154" s="44">
        <f>INDEX([1]ราคาสิ่งปลูกสร้าง!$D$6:$CC$47,MATCH($AD4154,[1]ราคาสิ่งปลูกสร้าง!$B$6:$B$45,0),MATCH($C$7,[1]ราคาสิ่งปลูกสร้าง!$D$5:$CC$5,0))</f>
        <v>5400</v>
      </c>
      <c r="AO4154" s="44">
        <f t="shared" si="901"/>
        <v>47250</v>
      </c>
      <c r="AP4154" s="45">
        <f t="shared" si="902"/>
        <v>30</v>
      </c>
      <c r="AQ4154" s="40">
        <f>IF(AP4154=0,0,INDEX([1]ค่าเสื่อมสิ่งปลูกสร้าง!$A$5:$D$105,MATCH($AP4154,[1]ค่าเสื่อมสิ่งปลูกสร้าง!$A$5:$A$105,0),MATCH(AE4154,[1]ค่าเสื่อมสิ่งปลูกสร้าง!$A$3:$D$3)))</f>
        <v>93</v>
      </c>
      <c r="AR4154" s="44">
        <f t="shared" si="907"/>
        <v>3307.5000000000005</v>
      </c>
      <c r="AS4154" s="44">
        <f t="shared" si="908"/>
        <v>8307.5</v>
      </c>
      <c r="AT4154" s="44">
        <f t="shared" si="909"/>
        <v>8307.5</v>
      </c>
      <c r="AU4154" s="46">
        <v>0</v>
      </c>
      <c r="AV4154" s="44">
        <f t="shared" si="903"/>
        <v>8307.5</v>
      </c>
      <c r="AW4154" s="47" t="str">
        <f t="shared" si="904"/>
        <v>0.01</v>
      </c>
      <c r="AX4154" s="48"/>
      <c r="AY4154" s="48"/>
      <c r="AZ4154" s="49">
        <v>0</v>
      </c>
      <c r="BA4154" s="48"/>
      <c r="BB4154" s="48"/>
      <c r="BC4154" s="44">
        <f t="shared" si="905"/>
        <v>0</v>
      </c>
      <c r="BD4154" s="50">
        <v>1</v>
      </c>
      <c r="BE4154" s="51" t="e">
        <f>IF(AX4154=1,0,IF(AY4154=1,0,IF(BC4154&gt;#REF!,#REF!,IF(OR(AZ4154&gt;0,BD4154&gt;=0),BC4154+([1]สูตร2!H4142*(100%-AZ4154)-BC4154)*BD4154,[1]สูตร2!H4142*(100%-AZ4154)))))</f>
        <v>#REF!</v>
      </c>
      <c r="BF4154" s="31"/>
    </row>
    <row r="4155" spans="1:58" s="5" customFormat="1" ht="24" customHeight="1" x14ac:dyDescent="0.2">
      <c r="A4155" s="31">
        <v>1371</v>
      </c>
      <c r="B4155" s="31" t="s">
        <v>65</v>
      </c>
      <c r="C4155" s="31">
        <v>13275</v>
      </c>
      <c r="D4155" s="31" t="s">
        <v>66</v>
      </c>
      <c r="E4155" s="31" t="s">
        <v>3242</v>
      </c>
      <c r="F4155" s="31"/>
      <c r="G4155" s="32" t="s">
        <v>3243</v>
      </c>
      <c r="H4155" s="31">
        <v>34</v>
      </c>
      <c r="I4155" s="31">
        <v>754</v>
      </c>
      <c r="J4155" s="31" t="s">
        <v>3070</v>
      </c>
      <c r="K4155" s="31">
        <v>0</v>
      </c>
      <c r="L4155" s="31">
        <v>0</v>
      </c>
      <c r="M4155" s="31">
        <v>40</v>
      </c>
      <c r="N4155" s="33"/>
      <c r="O4155" s="33">
        <v>40</v>
      </c>
      <c r="P4155" s="33"/>
      <c r="Q4155" s="33"/>
      <c r="R4155" s="33"/>
      <c r="S4155" s="34" t="str">
        <f t="shared" si="896"/>
        <v>2</v>
      </c>
      <c r="T4155" s="35">
        <f t="shared" si="897"/>
        <v>40</v>
      </c>
      <c r="U4155" s="36">
        <f>INDEX([1]ราคาที่ดิน!$B:$G,MATCH($C4155,[1]ราคาที่ดิน!$A:$A,0),MATCH($B4155,[1]ราคาที่ดิน!$B$1:$G$1,0))</f>
        <v>180</v>
      </c>
      <c r="V4155" s="37">
        <f t="shared" si="906"/>
        <v>7200</v>
      </c>
      <c r="W4155" s="31">
        <v>1</v>
      </c>
      <c r="X4155" s="31" t="s">
        <v>3244</v>
      </c>
      <c r="Y4155" s="31" t="s">
        <v>66</v>
      </c>
      <c r="Z4155" s="31" t="s">
        <v>3242</v>
      </c>
      <c r="AA4155" s="31"/>
      <c r="AB4155" s="32" t="s">
        <v>3243</v>
      </c>
      <c r="AC4155" s="38"/>
      <c r="AD4155" s="39" t="s">
        <v>73</v>
      </c>
      <c r="AE4155" s="39" t="s">
        <v>94</v>
      </c>
      <c r="AF4155" s="40" t="str">
        <f t="shared" si="898"/>
        <v>2</v>
      </c>
      <c r="AG4155" s="41">
        <f t="shared" si="899"/>
        <v>114</v>
      </c>
      <c r="AH4155" s="42"/>
      <c r="AI4155" s="42">
        <v>114</v>
      </c>
      <c r="AJ4155" s="42"/>
      <c r="AK4155" s="42"/>
      <c r="AL4155" s="31">
        <v>35</v>
      </c>
      <c r="AM4155" s="43" t="str">
        <f t="shared" si="900"/>
        <v>100</v>
      </c>
      <c r="AN4155" s="44">
        <f>INDEX([1]ราคาสิ่งปลูกสร้าง!$D$6:$CC$47,MATCH($AD4155,[1]ราคาสิ่งปลูกสร้าง!$B$6:$B$45,0),MATCH($C$7,[1]ราคาสิ่งปลูกสร้าง!$D$5:$CC$5,0))</f>
        <v>6500</v>
      </c>
      <c r="AO4155" s="44">
        <f t="shared" si="901"/>
        <v>741000</v>
      </c>
      <c r="AP4155" s="45">
        <f t="shared" si="902"/>
        <v>35</v>
      </c>
      <c r="AQ4155" s="40">
        <f>IF(AP4155=0,0,INDEX([1]ค่าเสื่อมสิ่งปลูกสร้าง!$A$5:$D$105,MATCH($AP4155,[1]ค่าเสื่อมสิ่งปลูกสร้าง!$A$5:$A$105,0),MATCH(AE4155,[1]ค่าเสื่อมสิ่งปลูกสร้าง!$A$3:$D$3)))</f>
        <v>60</v>
      </c>
      <c r="AR4155" s="44">
        <f t="shared" si="907"/>
        <v>296400</v>
      </c>
      <c r="AS4155" s="44">
        <f t="shared" si="908"/>
        <v>303600</v>
      </c>
      <c r="AT4155" s="44">
        <f t="shared" si="909"/>
        <v>303600</v>
      </c>
      <c r="AU4155" s="46">
        <v>0</v>
      </c>
      <c r="AV4155" s="44">
        <f t="shared" si="903"/>
        <v>303600</v>
      </c>
      <c r="AW4155" s="47" t="str">
        <f t="shared" si="904"/>
        <v>0.02</v>
      </c>
      <c r="AX4155" s="48"/>
      <c r="AY4155" s="48"/>
      <c r="AZ4155" s="49">
        <v>0</v>
      </c>
      <c r="BA4155" s="48"/>
      <c r="BB4155" s="48"/>
      <c r="BC4155" s="44">
        <f t="shared" si="905"/>
        <v>0</v>
      </c>
      <c r="BD4155" s="50">
        <v>1</v>
      </c>
      <c r="BE4155" s="51" t="e">
        <f>IF(AX4155=1,0,IF(AY4155=1,0,IF(BC4155&gt;#REF!,#REF!,IF(OR(AZ4155&gt;0,BD4155&gt;=0),BC4155+([1]สูตร2!H4143*(100%-AZ4155)-BC4155)*BD4155,[1]สูตร2!H4143*(100%-AZ4155)))))</f>
        <v>#REF!</v>
      </c>
      <c r="BF4155" s="31"/>
    </row>
    <row r="4156" spans="1:58" s="5" customFormat="1" ht="24" customHeight="1" x14ac:dyDescent="0.2">
      <c r="A4156" s="31"/>
      <c r="B4156" s="31" t="s">
        <v>65</v>
      </c>
      <c r="C4156" s="31">
        <v>13275</v>
      </c>
      <c r="D4156" s="31" t="s">
        <v>66</v>
      </c>
      <c r="E4156" s="31" t="s">
        <v>3242</v>
      </c>
      <c r="F4156" s="31"/>
      <c r="G4156" s="32" t="s">
        <v>3243</v>
      </c>
      <c r="H4156" s="31">
        <v>34</v>
      </c>
      <c r="I4156" s="31">
        <v>754</v>
      </c>
      <c r="J4156" s="31" t="s">
        <v>3070</v>
      </c>
      <c r="K4156" s="31">
        <v>0</v>
      </c>
      <c r="L4156" s="31">
        <v>0</v>
      </c>
      <c r="M4156" s="31">
        <v>20</v>
      </c>
      <c r="N4156" s="33"/>
      <c r="O4156" s="33">
        <v>20</v>
      </c>
      <c r="P4156" s="33"/>
      <c r="Q4156" s="33"/>
      <c r="R4156" s="33"/>
      <c r="S4156" s="34" t="str">
        <f t="shared" si="896"/>
        <v>2</v>
      </c>
      <c r="T4156" s="35">
        <f t="shared" si="897"/>
        <v>20</v>
      </c>
      <c r="U4156" s="36">
        <f>INDEX([1]ราคาที่ดิน!$B:$G,MATCH($C4156,[1]ราคาที่ดิน!$A:$A,0),MATCH($B4156,[1]ราคาที่ดิน!$B$1:$G$1,0))</f>
        <v>180</v>
      </c>
      <c r="V4156" s="37">
        <f t="shared" si="906"/>
        <v>3600</v>
      </c>
      <c r="W4156" s="31">
        <v>1</v>
      </c>
      <c r="X4156" s="31" t="s">
        <v>3244</v>
      </c>
      <c r="Y4156" s="31" t="s">
        <v>66</v>
      </c>
      <c r="Z4156" s="31" t="s">
        <v>3242</v>
      </c>
      <c r="AA4156" s="31"/>
      <c r="AB4156" s="32" t="s">
        <v>3243</v>
      </c>
      <c r="AC4156" s="38"/>
      <c r="AD4156" s="39" t="s">
        <v>75</v>
      </c>
      <c r="AE4156" s="39" t="s">
        <v>76</v>
      </c>
      <c r="AF4156" s="40" t="str">
        <f t="shared" si="898"/>
        <v>1</v>
      </c>
      <c r="AG4156" s="41">
        <f t="shared" si="899"/>
        <v>12</v>
      </c>
      <c r="AH4156" s="42">
        <v>12</v>
      </c>
      <c r="AI4156" s="42"/>
      <c r="AJ4156" s="42"/>
      <c r="AK4156" s="42"/>
      <c r="AL4156" s="31">
        <v>6</v>
      </c>
      <c r="AM4156" s="43" t="str">
        <f t="shared" si="900"/>
        <v>100</v>
      </c>
      <c r="AN4156" s="44">
        <f>INDEX([1]ราคาสิ่งปลูกสร้าง!$D$6:$CC$47,MATCH($AD4156,[1]ราคาสิ่งปลูกสร้าง!$B$6:$B$45,0),MATCH($C$7,[1]ราคาสิ่งปลูกสร้าง!$D$5:$CC$5,0))</f>
        <v>5400</v>
      </c>
      <c r="AO4156" s="44">
        <f t="shared" si="901"/>
        <v>64800</v>
      </c>
      <c r="AP4156" s="45">
        <f t="shared" si="902"/>
        <v>6</v>
      </c>
      <c r="AQ4156" s="40">
        <f>IF(AP4156=0,0,INDEX([1]ค่าเสื่อมสิ่งปลูกสร้าง!$A$5:$D$105,MATCH($AP4156,[1]ค่าเสื่อมสิ่งปลูกสร้าง!$A$5:$A$105,0),MATCH(AE4156,[1]ค่าเสื่อมสิ่งปลูกสร้าง!$A$3:$D$3)))</f>
        <v>20</v>
      </c>
      <c r="AR4156" s="44">
        <f t="shared" si="907"/>
        <v>51840</v>
      </c>
      <c r="AS4156" s="44">
        <f t="shared" si="908"/>
        <v>55440</v>
      </c>
      <c r="AT4156" s="44">
        <f t="shared" si="909"/>
        <v>55440</v>
      </c>
      <c r="AU4156" s="46">
        <v>0</v>
      </c>
      <c r="AV4156" s="44">
        <f t="shared" si="903"/>
        <v>55440</v>
      </c>
      <c r="AW4156" s="47" t="str">
        <f t="shared" si="904"/>
        <v>0.01</v>
      </c>
      <c r="AX4156" s="48"/>
      <c r="AY4156" s="48"/>
      <c r="AZ4156" s="49">
        <v>0</v>
      </c>
      <c r="BA4156" s="48"/>
      <c r="BB4156" s="48"/>
      <c r="BC4156" s="44">
        <f t="shared" si="905"/>
        <v>0</v>
      </c>
      <c r="BD4156" s="50">
        <v>1</v>
      </c>
      <c r="BE4156" s="51" t="e">
        <f>IF(AX4156=1,0,IF(AY4156=1,0,IF(BC4156&gt;#REF!,#REF!,IF(OR(AZ4156&gt;0,BD4156&gt;=0),BC4156+([1]สูตร2!H4144*(100%-AZ4156)-BC4156)*BD4156,[1]สูตร2!H4144*(100%-AZ4156)))))</f>
        <v>#REF!</v>
      </c>
      <c r="BF4156" s="31"/>
    </row>
    <row r="4157" spans="1:58" s="5" customFormat="1" ht="24" customHeight="1" x14ac:dyDescent="0.2">
      <c r="A4157" s="31"/>
      <c r="B4157" s="31" t="s">
        <v>65</v>
      </c>
      <c r="C4157" s="31">
        <v>13275</v>
      </c>
      <c r="D4157" s="31" t="s">
        <v>66</v>
      </c>
      <c r="E4157" s="31" t="s">
        <v>3242</v>
      </c>
      <c r="F4157" s="31"/>
      <c r="G4157" s="32" t="s">
        <v>3243</v>
      </c>
      <c r="H4157" s="31">
        <v>34</v>
      </c>
      <c r="I4157" s="31">
        <v>754</v>
      </c>
      <c r="J4157" s="31" t="s">
        <v>3070</v>
      </c>
      <c r="K4157" s="31">
        <v>0</v>
      </c>
      <c r="L4157" s="31">
        <v>0</v>
      </c>
      <c r="M4157" s="31">
        <v>20</v>
      </c>
      <c r="N4157" s="33"/>
      <c r="O4157" s="33">
        <v>20</v>
      </c>
      <c r="P4157" s="33"/>
      <c r="Q4157" s="33"/>
      <c r="R4157" s="33"/>
      <c r="S4157" s="34" t="str">
        <f t="shared" si="896"/>
        <v>2</v>
      </c>
      <c r="T4157" s="35">
        <f t="shared" si="897"/>
        <v>20</v>
      </c>
      <c r="U4157" s="36">
        <f>INDEX([1]ราคาที่ดิน!$B:$G,MATCH($C4157,[1]ราคาที่ดิน!$A:$A,0),MATCH($B4157,[1]ราคาที่ดิน!$B$1:$G$1,0))</f>
        <v>180</v>
      </c>
      <c r="V4157" s="37">
        <f t="shared" si="906"/>
        <v>3600</v>
      </c>
      <c r="W4157" s="31">
        <v>1</v>
      </c>
      <c r="X4157" s="31" t="s">
        <v>3244</v>
      </c>
      <c r="Y4157" s="31" t="s">
        <v>66</v>
      </c>
      <c r="Z4157" s="31" t="s">
        <v>3242</v>
      </c>
      <c r="AA4157" s="31"/>
      <c r="AB4157" s="32" t="s">
        <v>3243</v>
      </c>
      <c r="AC4157" s="38"/>
      <c r="AD4157" s="39" t="s">
        <v>77</v>
      </c>
      <c r="AE4157" s="39" t="s">
        <v>76</v>
      </c>
      <c r="AF4157" s="40" t="str">
        <f t="shared" si="898"/>
        <v>1</v>
      </c>
      <c r="AG4157" s="41">
        <f t="shared" si="899"/>
        <v>44</v>
      </c>
      <c r="AH4157" s="42">
        <v>44</v>
      </c>
      <c r="AI4157" s="42"/>
      <c r="AJ4157" s="42"/>
      <c r="AK4157" s="42"/>
      <c r="AL4157" s="31">
        <v>5</v>
      </c>
      <c r="AM4157" s="43" t="str">
        <f t="shared" si="900"/>
        <v>100</v>
      </c>
      <c r="AN4157" s="44">
        <f>INDEX([1]ราคาสิ่งปลูกสร้าง!$D$6:$CC$47,MATCH($AD4157,[1]ราคาสิ่งปลูกสร้าง!$B$6:$B$45,0),MATCH($C$7,[1]ราคาสิ่งปลูกสร้าง!$D$5:$CC$5,0))</f>
        <v>2050</v>
      </c>
      <c r="AO4157" s="44">
        <f t="shared" si="901"/>
        <v>90200</v>
      </c>
      <c r="AP4157" s="45">
        <f t="shared" si="902"/>
        <v>5</v>
      </c>
      <c r="AQ4157" s="40">
        <f>IF(AP4157=0,0,INDEX([1]ค่าเสื่อมสิ่งปลูกสร้าง!$A$5:$D$105,MATCH($AP4157,[1]ค่าเสื่อมสิ่งปลูกสร้าง!$A$5:$A$105,0),MATCH(AE4157,[1]ค่าเสื่อมสิ่งปลูกสร้าง!$A$3:$D$3)))</f>
        <v>15</v>
      </c>
      <c r="AR4157" s="44">
        <f t="shared" si="907"/>
        <v>76670</v>
      </c>
      <c r="AS4157" s="44">
        <f t="shared" si="908"/>
        <v>80270</v>
      </c>
      <c r="AT4157" s="44">
        <f t="shared" si="909"/>
        <v>80270</v>
      </c>
      <c r="AU4157" s="46">
        <v>0</v>
      </c>
      <c r="AV4157" s="44">
        <f t="shared" si="903"/>
        <v>80270</v>
      </c>
      <c r="AW4157" s="47" t="str">
        <f t="shared" si="904"/>
        <v>0.01</v>
      </c>
      <c r="AX4157" s="48"/>
      <c r="AY4157" s="48"/>
      <c r="AZ4157" s="49">
        <v>0</v>
      </c>
      <c r="BA4157" s="48"/>
      <c r="BB4157" s="48"/>
      <c r="BC4157" s="44">
        <f t="shared" si="905"/>
        <v>0</v>
      </c>
      <c r="BD4157" s="50">
        <v>1</v>
      </c>
      <c r="BE4157" s="51" t="e">
        <f>IF(AX4157=1,0,IF(AY4157=1,0,IF(BC4157&gt;#REF!,#REF!,IF(OR(AZ4157&gt;0,BD4157&gt;=0),BC4157+([1]สูตร2!H4145*(100%-AZ4157)-BC4157)*BD4157,[1]สูตร2!H4145*(100%-AZ4157)))))</f>
        <v>#REF!</v>
      </c>
      <c r="BF4157" s="31"/>
    </row>
    <row r="4158" spans="1:58" s="5" customFormat="1" ht="24" customHeight="1" x14ac:dyDescent="0.2">
      <c r="A4158" s="31"/>
      <c r="B4158" s="31" t="s">
        <v>65</v>
      </c>
      <c r="C4158" s="31">
        <v>13275</v>
      </c>
      <c r="D4158" s="31" t="s">
        <v>66</v>
      </c>
      <c r="E4158" s="31" t="s">
        <v>3242</v>
      </c>
      <c r="F4158" s="31"/>
      <c r="G4158" s="32" t="s">
        <v>3243</v>
      </c>
      <c r="H4158" s="31">
        <v>34</v>
      </c>
      <c r="I4158" s="31">
        <v>754</v>
      </c>
      <c r="J4158" s="31" t="s">
        <v>3070</v>
      </c>
      <c r="K4158" s="31">
        <v>0</v>
      </c>
      <c r="L4158" s="31">
        <v>0</v>
      </c>
      <c r="M4158" s="31">
        <v>20</v>
      </c>
      <c r="N4158" s="33"/>
      <c r="O4158" s="33">
        <v>20</v>
      </c>
      <c r="P4158" s="33"/>
      <c r="Q4158" s="33"/>
      <c r="R4158" s="33"/>
      <c r="S4158" s="34" t="str">
        <f t="shared" si="896"/>
        <v>2</v>
      </c>
      <c r="T4158" s="35">
        <f t="shared" si="897"/>
        <v>20</v>
      </c>
      <c r="U4158" s="36">
        <f>INDEX([1]ราคาที่ดิน!$B:$G,MATCH($C4158,[1]ราคาที่ดิน!$A:$A,0),MATCH($B4158,[1]ราคาที่ดิน!$B$1:$G$1,0))</f>
        <v>180</v>
      </c>
      <c r="V4158" s="37">
        <f t="shared" si="906"/>
        <v>3600</v>
      </c>
      <c r="W4158" s="31">
        <v>1</v>
      </c>
      <c r="X4158" s="31" t="s">
        <v>3244</v>
      </c>
      <c r="Y4158" s="31" t="s">
        <v>66</v>
      </c>
      <c r="Z4158" s="31" t="s">
        <v>3242</v>
      </c>
      <c r="AA4158" s="31"/>
      <c r="AB4158" s="32" t="s">
        <v>3243</v>
      </c>
      <c r="AC4158" s="38"/>
      <c r="AD4158" s="39" t="s">
        <v>77</v>
      </c>
      <c r="AE4158" s="39" t="s">
        <v>76</v>
      </c>
      <c r="AF4158" s="40" t="str">
        <f t="shared" si="898"/>
        <v>1</v>
      </c>
      <c r="AG4158" s="41">
        <f t="shared" si="899"/>
        <v>15.75</v>
      </c>
      <c r="AH4158" s="42">
        <v>15.75</v>
      </c>
      <c r="AI4158" s="42"/>
      <c r="AJ4158" s="42"/>
      <c r="AK4158" s="42"/>
      <c r="AL4158" s="31">
        <v>5</v>
      </c>
      <c r="AM4158" s="43" t="str">
        <f t="shared" si="900"/>
        <v>100</v>
      </c>
      <c r="AN4158" s="44">
        <f>INDEX([1]ราคาสิ่งปลูกสร้าง!$D$6:$CC$47,MATCH($AD4158,[1]ราคาสิ่งปลูกสร้าง!$B$6:$B$45,0),MATCH($C$7,[1]ราคาสิ่งปลูกสร้าง!$D$5:$CC$5,0))</f>
        <v>2050</v>
      </c>
      <c r="AO4158" s="44">
        <f t="shared" si="901"/>
        <v>32287.5</v>
      </c>
      <c r="AP4158" s="45">
        <f t="shared" si="902"/>
        <v>5</v>
      </c>
      <c r="AQ4158" s="40">
        <f>IF(AP4158=0,0,INDEX([1]ค่าเสื่อมสิ่งปลูกสร้าง!$A$5:$D$105,MATCH($AP4158,[1]ค่าเสื่อมสิ่งปลูกสร้าง!$A$5:$A$105,0),MATCH(AE4158,[1]ค่าเสื่อมสิ่งปลูกสร้าง!$A$3:$D$3)))</f>
        <v>15</v>
      </c>
      <c r="AR4158" s="44">
        <f t="shared" si="907"/>
        <v>27444.375</v>
      </c>
      <c r="AS4158" s="44">
        <f t="shared" si="908"/>
        <v>31044.375</v>
      </c>
      <c r="AT4158" s="44">
        <f t="shared" si="909"/>
        <v>31044.375</v>
      </c>
      <c r="AU4158" s="46">
        <v>0</v>
      </c>
      <c r="AV4158" s="44">
        <f t="shared" si="903"/>
        <v>31044.375</v>
      </c>
      <c r="AW4158" s="47" t="str">
        <f t="shared" si="904"/>
        <v>0.01</v>
      </c>
      <c r="AX4158" s="48"/>
      <c r="AY4158" s="48"/>
      <c r="AZ4158" s="49">
        <v>0</v>
      </c>
      <c r="BA4158" s="48"/>
      <c r="BB4158" s="48"/>
      <c r="BC4158" s="44">
        <f t="shared" si="905"/>
        <v>0</v>
      </c>
      <c r="BD4158" s="50">
        <v>1</v>
      </c>
      <c r="BE4158" s="51" t="e">
        <f>IF(AX4158=1,0,IF(AY4158=1,0,IF(BC4158&gt;#REF!,#REF!,IF(OR(AZ4158&gt;0,BD4158&gt;=0),BC4158+([1]สูตร2!H4146*(100%-AZ4158)-BC4158)*BD4158,[1]สูตร2!H4146*(100%-AZ4158)))))</f>
        <v>#REF!</v>
      </c>
      <c r="BF4158" s="31"/>
    </row>
    <row r="4159" spans="1:58" s="5" customFormat="1" ht="24" customHeight="1" x14ac:dyDescent="0.2">
      <c r="A4159" s="31"/>
      <c r="B4159" s="31" t="s">
        <v>65</v>
      </c>
      <c r="C4159" s="31">
        <v>13275</v>
      </c>
      <c r="D4159" s="31" t="s">
        <v>66</v>
      </c>
      <c r="E4159" s="31" t="s">
        <v>3242</v>
      </c>
      <c r="F4159" s="31"/>
      <c r="G4159" s="32" t="s">
        <v>3243</v>
      </c>
      <c r="H4159" s="31">
        <v>34</v>
      </c>
      <c r="I4159" s="31">
        <v>754</v>
      </c>
      <c r="J4159" s="31" t="s">
        <v>3070</v>
      </c>
      <c r="K4159" s="31">
        <v>0</v>
      </c>
      <c r="L4159" s="31">
        <v>0</v>
      </c>
      <c r="M4159" s="31">
        <v>29</v>
      </c>
      <c r="N4159" s="33"/>
      <c r="O4159" s="33">
        <v>29</v>
      </c>
      <c r="P4159" s="33"/>
      <c r="Q4159" s="33"/>
      <c r="R4159" s="33"/>
      <c r="S4159" s="34" t="str">
        <f t="shared" si="896"/>
        <v>2</v>
      </c>
      <c r="T4159" s="35">
        <f t="shared" si="897"/>
        <v>29</v>
      </c>
      <c r="U4159" s="36">
        <f>INDEX([1]ราคาที่ดิน!$B:$G,MATCH($C4159,[1]ราคาที่ดิน!$A:$A,0),MATCH($B4159,[1]ราคาที่ดิน!$B$1:$G$1,0))</f>
        <v>180</v>
      </c>
      <c r="V4159" s="37">
        <f t="shared" si="906"/>
        <v>5220</v>
      </c>
      <c r="W4159" s="31">
        <v>1</v>
      </c>
      <c r="X4159" s="31" t="s">
        <v>3244</v>
      </c>
      <c r="Y4159" s="31" t="s">
        <v>66</v>
      </c>
      <c r="Z4159" s="31" t="s">
        <v>3242</v>
      </c>
      <c r="AA4159" s="31"/>
      <c r="AB4159" s="32" t="s">
        <v>3243</v>
      </c>
      <c r="AC4159" s="38"/>
      <c r="AD4159" s="39" t="s">
        <v>75</v>
      </c>
      <c r="AE4159" s="39" t="s">
        <v>76</v>
      </c>
      <c r="AF4159" s="40" t="str">
        <f t="shared" si="898"/>
        <v>1</v>
      </c>
      <c r="AG4159" s="41">
        <f t="shared" si="899"/>
        <v>15.75</v>
      </c>
      <c r="AH4159" s="42">
        <v>15.75</v>
      </c>
      <c r="AI4159" s="42"/>
      <c r="AJ4159" s="42"/>
      <c r="AK4159" s="42"/>
      <c r="AL4159" s="31">
        <v>7</v>
      </c>
      <c r="AM4159" s="43" t="str">
        <f t="shared" si="900"/>
        <v>100</v>
      </c>
      <c r="AN4159" s="44">
        <f>INDEX([1]ราคาสิ่งปลูกสร้าง!$D$6:$CC$47,MATCH($AD4159,[1]ราคาสิ่งปลูกสร้าง!$B$6:$B$45,0),MATCH($C$7,[1]ราคาสิ่งปลูกสร้าง!$D$5:$CC$5,0))</f>
        <v>5400</v>
      </c>
      <c r="AO4159" s="44">
        <f t="shared" si="901"/>
        <v>85050</v>
      </c>
      <c r="AP4159" s="45">
        <f t="shared" si="902"/>
        <v>7</v>
      </c>
      <c r="AQ4159" s="40">
        <f>IF(AP4159=0,0,INDEX([1]ค่าเสื่อมสิ่งปลูกสร้าง!$A$5:$D$105,MATCH($AP4159,[1]ค่าเสื่อมสิ่งปลูกสร้าง!$A$5:$A$105,0),MATCH(AE4159,[1]ค่าเสื่อมสิ่งปลูกสร้าง!$A$3:$D$3)))</f>
        <v>25</v>
      </c>
      <c r="AR4159" s="44">
        <f t="shared" si="907"/>
        <v>63787.5</v>
      </c>
      <c r="AS4159" s="44">
        <f t="shared" si="908"/>
        <v>69007.5</v>
      </c>
      <c r="AT4159" s="44">
        <f t="shared" si="909"/>
        <v>69007.5</v>
      </c>
      <c r="AU4159" s="46">
        <v>0</v>
      </c>
      <c r="AV4159" s="44">
        <f t="shared" si="903"/>
        <v>69007.5</v>
      </c>
      <c r="AW4159" s="47" t="str">
        <f t="shared" si="904"/>
        <v>0.01</v>
      </c>
      <c r="AX4159" s="48"/>
      <c r="AY4159" s="48"/>
      <c r="AZ4159" s="49">
        <v>0</v>
      </c>
      <c r="BA4159" s="48"/>
      <c r="BB4159" s="48"/>
      <c r="BC4159" s="44">
        <f t="shared" si="905"/>
        <v>0</v>
      </c>
      <c r="BD4159" s="50">
        <v>1</v>
      </c>
      <c r="BE4159" s="51" t="e">
        <f>IF(AX4159=1,0,IF(AY4159=1,0,IF(BC4159&gt;#REF!,#REF!,IF(OR(AZ4159&gt;0,BD4159&gt;=0),BC4159+([1]สูตร2!H4147*(100%-AZ4159)-BC4159)*BD4159,[1]สูตร2!H4147*(100%-AZ4159)))))</f>
        <v>#REF!</v>
      </c>
      <c r="BF4159" s="31"/>
    </row>
    <row r="4160" spans="1:58" s="5" customFormat="1" ht="24" customHeight="1" x14ac:dyDescent="0.2">
      <c r="A4160" s="31">
        <v>1372</v>
      </c>
      <c r="B4160" s="31" t="s">
        <v>65</v>
      </c>
      <c r="C4160" s="31">
        <v>5876</v>
      </c>
      <c r="D4160" s="31" t="s">
        <v>66</v>
      </c>
      <c r="E4160" s="31" t="s">
        <v>3245</v>
      </c>
      <c r="F4160" s="31"/>
      <c r="G4160" s="32" t="s">
        <v>3246</v>
      </c>
      <c r="H4160" s="31">
        <v>20</v>
      </c>
      <c r="I4160" s="31">
        <v>1527</v>
      </c>
      <c r="J4160" s="31" t="s">
        <v>3070</v>
      </c>
      <c r="K4160" s="31">
        <v>6</v>
      </c>
      <c r="L4160" s="31">
        <v>0</v>
      </c>
      <c r="M4160" s="31">
        <v>3</v>
      </c>
      <c r="N4160" s="33">
        <v>2403</v>
      </c>
      <c r="O4160" s="33"/>
      <c r="P4160" s="33"/>
      <c r="Q4160" s="33"/>
      <c r="R4160" s="33"/>
      <c r="S4160" s="34" t="str">
        <f t="shared" si="896"/>
        <v>1</v>
      </c>
      <c r="T4160" s="35">
        <f t="shared" si="897"/>
        <v>2403</v>
      </c>
      <c r="U4160" s="36">
        <f>INDEX([1]ราคาที่ดิน!$B:$G,MATCH($C4160,[1]ราคาที่ดิน!$A:$A,0),MATCH($B4160,[1]ราคาที่ดิน!$B$1:$G$1,0))</f>
        <v>200</v>
      </c>
      <c r="V4160" s="37">
        <f t="shared" si="906"/>
        <v>480600</v>
      </c>
      <c r="W4160" s="31"/>
      <c r="X4160" s="31"/>
      <c r="Y4160" s="31"/>
      <c r="Z4160" s="31"/>
      <c r="AA4160" s="31"/>
      <c r="AB4160" s="32"/>
      <c r="AC4160" s="38"/>
      <c r="AD4160" s="39"/>
      <c r="AE4160" s="39"/>
      <c r="AF4160" s="40" t="str">
        <f t="shared" si="898"/>
        <v/>
      </c>
      <c r="AG4160" s="41" t="str">
        <f t="shared" si="899"/>
        <v/>
      </c>
      <c r="AH4160" s="42"/>
      <c r="AI4160" s="42"/>
      <c r="AJ4160" s="42"/>
      <c r="AK4160" s="42"/>
      <c r="AL4160" s="31"/>
      <c r="AM4160" s="43" t="str">
        <f t="shared" si="900"/>
        <v>100</v>
      </c>
      <c r="AN4160" s="44">
        <f>INDEX([1]ราคาสิ่งปลูกสร้าง!$D$6:$CC$47,MATCH($AD4160,[1]ราคาสิ่งปลูกสร้าง!$B$6:$B$45,0),MATCH($C$7,[1]ราคาสิ่งปลูกสร้าง!$D$5:$CC$5,0))</f>
        <v>0</v>
      </c>
      <c r="AO4160" s="44">
        <f t="shared" si="901"/>
        <v>0</v>
      </c>
      <c r="AP4160" s="45">
        <f t="shared" si="902"/>
        <v>0</v>
      </c>
      <c r="AQ4160" s="40">
        <f>IF(AP4160=0,0,INDEX([1]ค่าเสื่อมสิ่งปลูกสร้าง!$A$5:$D$105,MATCH($AP4160,[1]ค่าเสื่อมสิ่งปลูกสร้าง!$A$5:$A$105,0),MATCH(AE4160,[1]ค่าเสื่อมสิ่งปลูกสร้าง!$A$3:$D$3)))</f>
        <v>0</v>
      </c>
      <c r="AR4160" s="44">
        <f t="shared" si="907"/>
        <v>0</v>
      </c>
      <c r="AS4160" s="44">
        <f t="shared" si="908"/>
        <v>480600</v>
      </c>
      <c r="AT4160" s="44">
        <f t="shared" si="909"/>
        <v>480600</v>
      </c>
      <c r="AU4160" s="46">
        <v>0</v>
      </c>
      <c r="AV4160" s="44">
        <f t="shared" si="903"/>
        <v>480600</v>
      </c>
      <c r="AW4160" s="47" t="str">
        <f t="shared" si="904"/>
        <v>0.01</v>
      </c>
      <c r="AX4160" s="48"/>
      <c r="AY4160" s="48"/>
      <c r="AZ4160" s="49">
        <v>0</v>
      </c>
      <c r="BA4160" s="48"/>
      <c r="BB4160" s="48"/>
      <c r="BC4160" s="44">
        <f t="shared" si="905"/>
        <v>0</v>
      </c>
      <c r="BD4160" s="50">
        <v>1</v>
      </c>
      <c r="BE4160" s="51" t="e">
        <f>IF(AX4160=1,0,IF(AY4160=1,0,IF(BC4160&gt;#REF!,#REF!,IF(OR(AZ4160&gt;0,BD4160&gt;=0),BC4160+([1]สูตร2!H4148*(100%-AZ4160)-BC4160)*BD4160,[1]สูตร2!H4148*(100%-AZ4160)))))</f>
        <v>#REF!</v>
      </c>
      <c r="BF4160" s="31"/>
    </row>
    <row r="4161" spans="1:58" s="5" customFormat="1" ht="24" customHeight="1" x14ac:dyDescent="0.2">
      <c r="A4161" s="31"/>
      <c r="B4161" s="31" t="s">
        <v>93</v>
      </c>
      <c r="C4161" s="31">
        <v>1</v>
      </c>
      <c r="D4161" s="31" t="s">
        <v>66</v>
      </c>
      <c r="E4161" s="31" t="s">
        <v>3245</v>
      </c>
      <c r="F4161" s="31"/>
      <c r="G4161" s="32" t="s">
        <v>3246</v>
      </c>
      <c r="H4161" s="31" t="s">
        <v>104</v>
      </c>
      <c r="I4161" s="31" t="s">
        <v>104</v>
      </c>
      <c r="J4161" s="31" t="s">
        <v>3070</v>
      </c>
      <c r="K4161" s="31">
        <v>0</v>
      </c>
      <c r="L4161" s="31">
        <v>0</v>
      </c>
      <c r="M4161" s="31">
        <v>35</v>
      </c>
      <c r="N4161" s="33"/>
      <c r="O4161" s="33">
        <v>35</v>
      </c>
      <c r="P4161" s="33"/>
      <c r="Q4161" s="33"/>
      <c r="R4161" s="33"/>
      <c r="S4161" s="34" t="str">
        <f t="shared" si="896"/>
        <v>2</v>
      </c>
      <c r="T4161" s="35">
        <f t="shared" si="897"/>
        <v>35</v>
      </c>
      <c r="U4161" s="36">
        <f>INDEX([1]ราคาที่ดิน!$B:$G,MATCH($C4161,[1]ราคาที่ดิน!$A:$A,0),MATCH($B4161,[1]ราคาที่ดิน!$B$1:$G$1,0))</f>
        <v>100</v>
      </c>
      <c r="V4161" s="37">
        <f t="shared" si="906"/>
        <v>3500</v>
      </c>
      <c r="W4161" s="31">
        <v>1</v>
      </c>
      <c r="X4161" s="31" t="s">
        <v>3247</v>
      </c>
      <c r="Y4161" s="31" t="s">
        <v>66</v>
      </c>
      <c r="Z4161" s="31" t="s">
        <v>3245</v>
      </c>
      <c r="AA4161" s="31"/>
      <c r="AB4161" s="32" t="s">
        <v>3246</v>
      </c>
      <c r="AC4161" s="38"/>
      <c r="AD4161" s="39" t="s">
        <v>73</v>
      </c>
      <c r="AE4161" s="39" t="s">
        <v>74</v>
      </c>
      <c r="AF4161" s="40" t="str">
        <f t="shared" si="898"/>
        <v>2</v>
      </c>
      <c r="AG4161" s="41">
        <f t="shared" si="899"/>
        <v>37.5</v>
      </c>
      <c r="AH4161" s="42"/>
      <c r="AI4161" s="42">
        <v>37.5</v>
      </c>
      <c r="AJ4161" s="42"/>
      <c r="AK4161" s="42"/>
      <c r="AL4161" s="31">
        <v>40</v>
      </c>
      <c r="AM4161" s="43" t="str">
        <f t="shared" si="900"/>
        <v>100</v>
      </c>
      <c r="AN4161" s="44">
        <f>INDEX([1]ราคาสิ่งปลูกสร้าง!$D$6:$CC$47,MATCH($AD4161,[1]ราคาสิ่งปลูกสร้าง!$B$6:$B$45,0),MATCH($C$7,[1]ราคาสิ่งปลูกสร้าง!$D$5:$CC$5,0))</f>
        <v>6500</v>
      </c>
      <c r="AO4161" s="44">
        <f t="shared" si="901"/>
        <v>243750</v>
      </c>
      <c r="AP4161" s="45">
        <f t="shared" si="902"/>
        <v>40</v>
      </c>
      <c r="AQ4161" s="40">
        <f>IF(AP4161=0,0,INDEX([1]ค่าเสื่อมสิ่งปลูกสร้าง!$A$5:$D$105,MATCH($AP4161,[1]ค่าเสื่อมสิ่งปลูกสร้าง!$A$5:$A$105,0),MATCH(AE4161,[1]ค่าเสื่อมสิ่งปลูกสร้าง!$A$3:$D$3)))</f>
        <v>70</v>
      </c>
      <c r="AR4161" s="44">
        <f t="shared" si="907"/>
        <v>73125</v>
      </c>
      <c r="AS4161" s="44">
        <f t="shared" si="908"/>
        <v>76625</v>
      </c>
      <c r="AT4161" s="44">
        <f t="shared" si="909"/>
        <v>76625</v>
      </c>
      <c r="AU4161" s="46">
        <v>0</v>
      </c>
      <c r="AV4161" s="44">
        <f t="shared" si="903"/>
        <v>76625</v>
      </c>
      <c r="AW4161" s="47" t="str">
        <f t="shared" si="904"/>
        <v>0.02</v>
      </c>
      <c r="AX4161" s="48"/>
      <c r="AY4161" s="48"/>
      <c r="AZ4161" s="49">
        <v>0</v>
      </c>
      <c r="BA4161" s="48"/>
      <c r="BB4161" s="48"/>
      <c r="BC4161" s="44">
        <f t="shared" si="905"/>
        <v>0</v>
      </c>
      <c r="BD4161" s="50">
        <v>1</v>
      </c>
      <c r="BE4161" s="51" t="e">
        <f>IF(AX4161=1,0,IF(AY4161=1,0,IF(BC4161&gt;#REF!,#REF!,IF(OR(AZ4161&gt;0,BD4161&gt;=0),BC4161+([1]สูตร2!H4149*(100%-AZ4161)-BC4161)*BD4161,[1]สูตร2!H4149*(100%-AZ4161)))))</f>
        <v>#REF!</v>
      </c>
      <c r="BF4161" s="31"/>
    </row>
    <row r="4162" spans="1:58" s="5" customFormat="1" ht="24" customHeight="1" x14ac:dyDescent="0.2">
      <c r="A4162" s="31"/>
      <c r="B4162" s="31" t="s">
        <v>93</v>
      </c>
      <c r="C4162" s="31">
        <v>1</v>
      </c>
      <c r="D4162" s="31" t="s">
        <v>66</v>
      </c>
      <c r="E4162" s="31" t="s">
        <v>3245</v>
      </c>
      <c r="F4162" s="31"/>
      <c r="G4162" s="32" t="s">
        <v>3246</v>
      </c>
      <c r="H4162" s="31" t="s">
        <v>104</v>
      </c>
      <c r="I4162" s="31" t="s">
        <v>104</v>
      </c>
      <c r="J4162" s="31" t="s">
        <v>3070</v>
      </c>
      <c r="K4162" s="31">
        <v>0</v>
      </c>
      <c r="L4162" s="31">
        <v>0</v>
      </c>
      <c r="M4162" s="31">
        <v>20</v>
      </c>
      <c r="N4162" s="33"/>
      <c r="O4162" s="33">
        <v>20</v>
      </c>
      <c r="P4162" s="33"/>
      <c r="Q4162" s="33"/>
      <c r="R4162" s="33"/>
      <c r="S4162" s="34" t="str">
        <f t="shared" si="896"/>
        <v>2</v>
      </c>
      <c r="T4162" s="35">
        <f t="shared" si="897"/>
        <v>20</v>
      </c>
      <c r="U4162" s="36">
        <f>INDEX([1]ราคาที่ดิน!$B:$G,MATCH($C4162,[1]ราคาที่ดิน!$A:$A,0),MATCH($B4162,[1]ราคาที่ดิน!$B$1:$G$1,0))</f>
        <v>100</v>
      </c>
      <c r="V4162" s="37">
        <f t="shared" si="906"/>
        <v>2000</v>
      </c>
      <c r="W4162" s="31">
        <v>1</v>
      </c>
      <c r="X4162" s="31" t="s">
        <v>3247</v>
      </c>
      <c r="Y4162" s="31" t="s">
        <v>66</v>
      </c>
      <c r="Z4162" s="31" t="s">
        <v>3245</v>
      </c>
      <c r="AA4162" s="31"/>
      <c r="AB4162" s="32" t="s">
        <v>3246</v>
      </c>
      <c r="AC4162" s="38"/>
      <c r="AD4162" s="39" t="s">
        <v>75</v>
      </c>
      <c r="AE4162" s="39" t="s">
        <v>76</v>
      </c>
      <c r="AF4162" s="40" t="str">
        <f t="shared" si="898"/>
        <v>1</v>
      </c>
      <c r="AG4162" s="41">
        <f t="shared" si="899"/>
        <v>12</v>
      </c>
      <c r="AH4162" s="42">
        <v>12</v>
      </c>
      <c r="AI4162" s="42"/>
      <c r="AJ4162" s="42"/>
      <c r="AK4162" s="42"/>
      <c r="AL4162" s="31">
        <v>40</v>
      </c>
      <c r="AM4162" s="43" t="str">
        <f t="shared" si="900"/>
        <v>100</v>
      </c>
      <c r="AN4162" s="44">
        <f>INDEX([1]ราคาสิ่งปลูกสร้าง!$D$6:$CC$47,MATCH($AD4162,[1]ราคาสิ่งปลูกสร้าง!$B$6:$B$45,0),MATCH($C$7,[1]ราคาสิ่งปลูกสร้าง!$D$5:$CC$5,0))</f>
        <v>5400</v>
      </c>
      <c r="AO4162" s="44">
        <f t="shared" si="901"/>
        <v>64800</v>
      </c>
      <c r="AP4162" s="45">
        <f t="shared" si="902"/>
        <v>40</v>
      </c>
      <c r="AQ4162" s="40">
        <f>IF(AP4162=0,0,INDEX([1]ค่าเสื่อมสิ่งปลูกสร้าง!$A$5:$D$105,MATCH($AP4162,[1]ค่าเสื่อมสิ่งปลูกสร้าง!$A$5:$A$105,0),MATCH(AE4162,[1]ค่าเสื่อมสิ่งปลูกสร้าง!$A$3:$D$3)))</f>
        <v>93</v>
      </c>
      <c r="AR4162" s="44">
        <f t="shared" si="907"/>
        <v>4536</v>
      </c>
      <c r="AS4162" s="44">
        <f t="shared" si="908"/>
        <v>6536</v>
      </c>
      <c r="AT4162" s="44">
        <f t="shared" si="909"/>
        <v>6536</v>
      </c>
      <c r="AU4162" s="46">
        <v>0</v>
      </c>
      <c r="AV4162" s="44">
        <f t="shared" si="903"/>
        <v>6536</v>
      </c>
      <c r="AW4162" s="47" t="str">
        <f t="shared" si="904"/>
        <v>0.01</v>
      </c>
      <c r="AX4162" s="48"/>
      <c r="AY4162" s="48"/>
      <c r="AZ4162" s="49">
        <v>0</v>
      </c>
      <c r="BA4162" s="48"/>
      <c r="BB4162" s="48"/>
      <c r="BC4162" s="44">
        <f t="shared" si="905"/>
        <v>0</v>
      </c>
      <c r="BD4162" s="50">
        <v>1</v>
      </c>
      <c r="BE4162" s="51" t="e">
        <f>IF(AX4162=1,0,IF(AY4162=1,0,IF(BC4162&gt;#REF!,#REF!,IF(OR(AZ4162&gt;0,BD4162&gt;=0),BC4162+([1]สูตร2!H4150*(100%-AZ4162)-BC4162)*BD4162,[1]สูตร2!H4150*(100%-AZ4162)))))</f>
        <v>#REF!</v>
      </c>
      <c r="BF4162" s="31"/>
    </row>
    <row r="4163" spans="1:58" s="5" customFormat="1" ht="24" customHeight="1" x14ac:dyDescent="0.2">
      <c r="A4163" s="31">
        <v>1373</v>
      </c>
      <c r="B4163" s="31" t="s">
        <v>65</v>
      </c>
      <c r="C4163" s="31">
        <v>7697</v>
      </c>
      <c r="D4163" s="31" t="s">
        <v>71</v>
      </c>
      <c r="E4163" s="31" t="s">
        <v>3248</v>
      </c>
      <c r="F4163" s="31"/>
      <c r="G4163" s="32" t="s">
        <v>3249</v>
      </c>
      <c r="H4163" s="31">
        <v>26</v>
      </c>
      <c r="I4163" s="31">
        <v>1246</v>
      </c>
      <c r="J4163" s="31" t="s">
        <v>3070</v>
      </c>
      <c r="K4163" s="31">
        <v>21</v>
      </c>
      <c r="L4163" s="31">
        <v>0</v>
      </c>
      <c r="M4163" s="31">
        <v>94</v>
      </c>
      <c r="N4163" s="33">
        <v>8494</v>
      </c>
      <c r="O4163" s="33"/>
      <c r="P4163" s="33"/>
      <c r="Q4163" s="33"/>
      <c r="R4163" s="33"/>
      <c r="S4163" s="34" t="str">
        <f t="shared" si="896"/>
        <v>1</v>
      </c>
      <c r="T4163" s="35">
        <f t="shared" si="897"/>
        <v>8494</v>
      </c>
      <c r="U4163" s="36">
        <f>INDEX([1]ราคาที่ดิน!$B:$G,MATCH($C4163,[1]ราคาที่ดิน!$A:$A,0),MATCH($B4163,[1]ราคาที่ดิน!$B$1:$G$1,0))</f>
        <v>50</v>
      </c>
      <c r="V4163" s="37">
        <f t="shared" si="906"/>
        <v>424700</v>
      </c>
      <c r="W4163" s="31"/>
      <c r="X4163" s="31"/>
      <c r="Y4163" s="31"/>
      <c r="Z4163" s="31"/>
      <c r="AA4163" s="31"/>
      <c r="AB4163" s="32"/>
      <c r="AC4163" s="38"/>
      <c r="AD4163" s="39"/>
      <c r="AE4163" s="39"/>
      <c r="AF4163" s="40" t="str">
        <f t="shared" si="898"/>
        <v/>
      </c>
      <c r="AG4163" s="41" t="str">
        <f t="shared" si="899"/>
        <v/>
      </c>
      <c r="AH4163" s="42"/>
      <c r="AI4163" s="42"/>
      <c r="AJ4163" s="42"/>
      <c r="AK4163" s="42"/>
      <c r="AL4163" s="31"/>
      <c r="AM4163" s="43" t="str">
        <f t="shared" si="900"/>
        <v>100</v>
      </c>
      <c r="AN4163" s="44">
        <f>INDEX([1]ราคาสิ่งปลูกสร้าง!$D$6:$CC$47,MATCH($AD4163,[1]ราคาสิ่งปลูกสร้าง!$B$6:$B$45,0),MATCH($C$7,[1]ราคาสิ่งปลูกสร้าง!$D$5:$CC$5,0))</f>
        <v>0</v>
      </c>
      <c r="AO4163" s="44">
        <f t="shared" si="901"/>
        <v>0</v>
      </c>
      <c r="AP4163" s="45">
        <f t="shared" si="902"/>
        <v>0</v>
      </c>
      <c r="AQ4163" s="40">
        <f>IF(AP4163=0,0,INDEX([1]ค่าเสื่อมสิ่งปลูกสร้าง!$A$5:$D$105,MATCH($AP4163,[1]ค่าเสื่อมสิ่งปลูกสร้าง!$A$5:$A$105,0),MATCH(AE4163,[1]ค่าเสื่อมสิ่งปลูกสร้าง!$A$3:$D$3)))</f>
        <v>0</v>
      </c>
      <c r="AR4163" s="44">
        <f t="shared" si="907"/>
        <v>0</v>
      </c>
      <c r="AS4163" s="44">
        <f t="shared" si="908"/>
        <v>424700</v>
      </c>
      <c r="AT4163" s="44">
        <f t="shared" si="909"/>
        <v>424700</v>
      </c>
      <c r="AU4163" s="46">
        <v>0</v>
      </c>
      <c r="AV4163" s="44">
        <f t="shared" si="903"/>
        <v>424700</v>
      </c>
      <c r="AW4163" s="47" t="str">
        <f t="shared" si="904"/>
        <v>0.01</v>
      </c>
      <c r="AX4163" s="48"/>
      <c r="AY4163" s="48"/>
      <c r="AZ4163" s="49">
        <v>0</v>
      </c>
      <c r="BA4163" s="48"/>
      <c r="BB4163" s="48"/>
      <c r="BC4163" s="44">
        <f t="shared" si="905"/>
        <v>0</v>
      </c>
      <c r="BD4163" s="50">
        <v>1</v>
      </c>
      <c r="BE4163" s="51" t="e">
        <f>IF(AX4163=1,0,IF(AY4163=1,0,IF(BC4163&gt;#REF!,#REF!,IF(OR(AZ4163&gt;0,BD4163&gt;=0),BC4163+([1]สูตร2!H4151*(100%-AZ4163)-BC4163)*BD4163,[1]สูตร2!H4151*(100%-AZ4163)))))</f>
        <v>#REF!</v>
      </c>
      <c r="BF4163" s="31"/>
    </row>
    <row r="4164" spans="1:58" s="5" customFormat="1" ht="24" customHeight="1" x14ac:dyDescent="0.2">
      <c r="A4164" s="31"/>
      <c r="B4164" s="31" t="s">
        <v>93</v>
      </c>
      <c r="C4164" s="31">
        <v>1</v>
      </c>
      <c r="D4164" s="31" t="s">
        <v>71</v>
      </c>
      <c r="E4164" s="31" t="s">
        <v>3250</v>
      </c>
      <c r="F4164" s="31"/>
      <c r="G4164" s="32" t="s">
        <v>3249</v>
      </c>
      <c r="H4164" s="31" t="s">
        <v>104</v>
      </c>
      <c r="I4164" s="31" t="s">
        <v>104</v>
      </c>
      <c r="J4164" s="31" t="s">
        <v>3070</v>
      </c>
      <c r="K4164" s="31">
        <v>0</v>
      </c>
      <c r="L4164" s="31">
        <v>0</v>
      </c>
      <c r="M4164" s="31">
        <v>35</v>
      </c>
      <c r="N4164" s="33"/>
      <c r="O4164" s="33">
        <v>35</v>
      </c>
      <c r="P4164" s="33"/>
      <c r="Q4164" s="33"/>
      <c r="R4164" s="33"/>
      <c r="S4164" s="34" t="str">
        <f t="shared" si="896"/>
        <v>2</v>
      </c>
      <c r="T4164" s="35">
        <f t="shared" si="897"/>
        <v>35</v>
      </c>
      <c r="U4164" s="36">
        <f>INDEX([1]ราคาที่ดิน!$B:$G,MATCH($C4164,[1]ราคาที่ดิน!$A:$A,0),MATCH($B4164,[1]ราคาที่ดิน!$B$1:$G$1,0))</f>
        <v>100</v>
      </c>
      <c r="V4164" s="37">
        <f t="shared" si="906"/>
        <v>3500</v>
      </c>
      <c r="W4164" s="31">
        <v>1</v>
      </c>
      <c r="X4164" s="31" t="s">
        <v>3251</v>
      </c>
      <c r="Y4164" s="31" t="s">
        <v>71</v>
      </c>
      <c r="Z4164" s="31" t="s">
        <v>3250</v>
      </c>
      <c r="AA4164" s="31"/>
      <c r="AB4164" s="32" t="s">
        <v>3249</v>
      </c>
      <c r="AC4164" s="38"/>
      <c r="AD4164" s="39" t="s">
        <v>73</v>
      </c>
      <c r="AE4164" s="39" t="s">
        <v>74</v>
      </c>
      <c r="AF4164" s="40" t="str">
        <f t="shared" si="898"/>
        <v>2</v>
      </c>
      <c r="AG4164" s="41">
        <f t="shared" si="899"/>
        <v>60</v>
      </c>
      <c r="AH4164" s="42"/>
      <c r="AI4164" s="42">
        <v>60</v>
      </c>
      <c r="AJ4164" s="42"/>
      <c r="AK4164" s="42"/>
      <c r="AL4164" s="31">
        <v>30</v>
      </c>
      <c r="AM4164" s="43" t="str">
        <f t="shared" si="900"/>
        <v>100</v>
      </c>
      <c r="AN4164" s="44">
        <f>INDEX([1]ราคาสิ่งปลูกสร้าง!$D$6:$CC$47,MATCH($AD4164,[1]ราคาสิ่งปลูกสร้าง!$B$6:$B$45,0),MATCH($C$7,[1]ราคาสิ่งปลูกสร้าง!$D$5:$CC$5,0))</f>
        <v>6500</v>
      </c>
      <c r="AO4164" s="44">
        <f t="shared" si="901"/>
        <v>390000</v>
      </c>
      <c r="AP4164" s="45">
        <f t="shared" si="902"/>
        <v>30</v>
      </c>
      <c r="AQ4164" s="40">
        <f>IF(AP4164=0,0,INDEX([1]ค่าเสื่อมสิ่งปลูกสร้าง!$A$5:$D$105,MATCH($AP4164,[1]ค่าเสื่อมสิ่งปลูกสร้าง!$A$5:$A$105,0),MATCH(AE4164,[1]ค่าเสื่อมสิ่งปลูกสร้าง!$A$3:$D$3)))</f>
        <v>50</v>
      </c>
      <c r="AR4164" s="44">
        <f t="shared" si="907"/>
        <v>195000</v>
      </c>
      <c r="AS4164" s="44">
        <f t="shared" si="908"/>
        <v>198500</v>
      </c>
      <c r="AT4164" s="44">
        <f t="shared" si="909"/>
        <v>198500</v>
      </c>
      <c r="AU4164" s="46">
        <v>0</v>
      </c>
      <c r="AV4164" s="44">
        <f t="shared" si="903"/>
        <v>198500</v>
      </c>
      <c r="AW4164" s="47" t="str">
        <f t="shared" si="904"/>
        <v>0.02</v>
      </c>
      <c r="AX4164" s="48"/>
      <c r="AY4164" s="48"/>
      <c r="AZ4164" s="49">
        <v>0</v>
      </c>
      <c r="BA4164" s="48"/>
      <c r="BB4164" s="48"/>
      <c r="BC4164" s="44">
        <f t="shared" si="905"/>
        <v>0</v>
      </c>
      <c r="BD4164" s="50">
        <v>1</v>
      </c>
      <c r="BE4164" s="51" t="e">
        <f>IF(AX4164=1,0,IF(AY4164=1,0,IF(BC4164&gt;#REF!,#REF!,IF(OR(AZ4164&gt;0,BD4164&gt;=0),BC4164+([1]สูตร2!H4152*(100%-AZ4164)-BC4164)*BD4164,[1]สูตร2!H4152*(100%-AZ4164)))))</f>
        <v>#REF!</v>
      </c>
      <c r="BF4164" s="31"/>
    </row>
    <row r="4165" spans="1:58" s="5" customFormat="1" ht="24" customHeight="1" x14ac:dyDescent="0.2">
      <c r="A4165" s="31">
        <v>1374</v>
      </c>
      <c r="B4165" s="31" t="s">
        <v>93</v>
      </c>
      <c r="C4165" s="31">
        <v>1</v>
      </c>
      <c r="D4165" s="31" t="s">
        <v>71</v>
      </c>
      <c r="E4165" s="31" t="s">
        <v>3252</v>
      </c>
      <c r="F4165" s="31"/>
      <c r="G4165" s="32" t="s">
        <v>3253</v>
      </c>
      <c r="H4165" s="31" t="s">
        <v>104</v>
      </c>
      <c r="I4165" s="31" t="s">
        <v>104</v>
      </c>
      <c r="J4165" s="31" t="s">
        <v>3070</v>
      </c>
      <c r="K4165" s="31">
        <v>0</v>
      </c>
      <c r="L4165" s="31">
        <v>0</v>
      </c>
      <c r="M4165" s="31">
        <v>15</v>
      </c>
      <c r="N4165" s="33"/>
      <c r="O4165" s="33">
        <v>15</v>
      </c>
      <c r="P4165" s="33"/>
      <c r="Q4165" s="33"/>
      <c r="R4165" s="33"/>
      <c r="S4165" s="34" t="str">
        <f t="shared" si="896"/>
        <v>2</v>
      </c>
      <c r="T4165" s="35">
        <f t="shared" si="897"/>
        <v>15</v>
      </c>
      <c r="U4165" s="36">
        <f>INDEX([1]ราคาที่ดิน!$B:$G,MATCH($C4165,[1]ราคาที่ดิน!$A:$A,0),MATCH($B4165,[1]ราคาที่ดิน!$B$1:$G$1,0))</f>
        <v>100</v>
      </c>
      <c r="V4165" s="37">
        <f t="shared" si="906"/>
        <v>1500</v>
      </c>
      <c r="W4165" s="31">
        <v>1</v>
      </c>
      <c r="X4165" s="31" t="s">
        <v>3254</v>
      </c>
      <c r="Y4165" s="31" t="s">
        <v>71</v>
      </c>
      <c r="Z4165" s="31" t="s">
        <v>3252</v>
      </c>
      <c r="AA4165" s="31"/>
      <c r="AB4165" s="32" t="s">
        <v>3253</v>
      </c>
      <c r="AC4165" s="38"/>
      <c r="AD4165" s="39" t="s">
        <v>73</v>
      </c>
      <c r="AE4165" s="39" t="s">
        <v>94</v>
      </c>
      <c r="AF4165" s="40" t="str">
        <f t="shared" si="898"/>
        <v>2</v>
      </c>
      <c r="AG4165" s="41">
        <f t="shared" si="899"/>
        <v>63</v>
      </c>
      <c r="AH4165" s="42"/>
      <c r="AI4165" s="42">
        <v>63</v>
      </c>
      <c r="AJ4165" s="42"/>
      <c r="AK4165" s="42"/>
      <c r="AL4165" s="31">
        <v>5</v>
      </c>
      <c r="AM4165" s="43" t="str">
        <f t="shared" si="900"/>
        <v>100</v>
      </c>
      <c r="AN4165" s="44">
        <f>INDEX([1]ราคาสิ่งปลูกสร้าง!$D$6:$CC$47,MATCH($AD4165,[1]ราคาสิ่งปลูกสร้าง!$B$6:$B$45,0),MATCH($C$7,[1]ราคาสิ่งปลูกสร้าง!$D$5:$CC$5,0))</f>
        <v>6500</v>
      </c>
      <c r="AO4165" s="44">
        <f t="shared" si="901"/>
        <v>409500</v>
      </c>
      <c r="AP4165" s="45">
        <f t="shared" si="902"/>
        <v>5</v>
      </c>
      <c r="AQ4165" s="40">
        <f>IF(AP4165=0,0,INDEX([1]ค่าเสื่อมสิ่งปลูกสร้าง!$A$5:$D$105,MATCH($AP4165,[1]ค่าเสื่อมสิ่งปลูกสร้าง!$A$5:$A$105,0),MATCH(AE4165,[1]ค่าเสื่อมสิ่งปลูกสร้าง!$A$3:$D$3)))</f>
        <v>5</v>
      </c>
      <c r="AR4165" s="44">
        <f t="shared" si="907"/>
        <v>389025</v>
      </c>
      <c r="AS4165" s="44">
        <f t="shared" si="908"/>
        <v>390525</v>
      </c>
      <c r="AT4165" s="44">
        <f t="shared" si="909"/>
        <v>390525</v>
      </c>
      <c r="AU4165" s="46">
        <v>0</v>
      </c>
      <c r="AV4165" s="44">
        <f t="shared" si="903"/>
        <v>390525</v>
      </c>
      <c r="AW4165" s="47" t="str">
        <f t="shared" si="904"/>
        <v>0.02</v>
      </c>
      <c r="AX4165" s="48"/>
      <c r="AY4165" s="48"/>
      <c r="AZ4165" s="49">
        <v>0</v>
      </c>
      <c r="BA4165" s="48"/>
      <c r="BB4165" s="48"/>
      <c r="BC4165" s="44">
        <f t="shared" si="905"/>
        <v>0</v>
      </c>
      <c r="BD4165" s="50">
        <v>1</v>
      </c>
      <c r="BE4165" s="51" t="e">
        <f>IF(AX4165=1,0,IF(AY4165=1,0,IF(BC4165&gt;#REF!,#REF!,IF(OR(AZ4165&gt;0,BD4165&gt;=0),BC4165+([1]สูตร2!H4153*(100%-AZ4165)-BC4165)*BD4165,[1]สูตร2!H4153*(100%-AZ4165)))))</f>
        <v>#REF!</v>
      </c>
      <c r="BF4165" s="31"/>
    </row>
    <row r="4166" spans="1:58" s="5" customFormat="1" ht="24" customHeight="1" x14ac:dyDescent="0.2">
      <c r="A4166" s="31"/>
      <c r="B4166" s="31" t="s">
        <v>93</v>
      </c>
      <c r="C4166" s="31">
        <v>1</v>
      </c>
      <c r="D4166" s="31" t="s">
        <v>71</v>
      </c>
      <c r="E4166" s="31" t="s">
        <v>3252</v>
      </c>
      <c r="F4166" s="31"/>
      <c r="G4166" s="32" t="s">
        <v>3253</v>
      </c>
      <c r="H4166" s="31" t="s">
        <v>104</v>
      </c>
      <c r="I4166" s="31" t="s">
        <v>104</v>
      </c>
      <c r="J4166" s="31" t="s">
        <v>3070</v>
      </c>
      <c r="K4166" s="31">
        <v>0</v>
      </c>
      <c r="L4166" s="31">
        <v>0</v>
      </c>
      <c r="M4166" s="31">
        <v>10</v>
      </c>
      <c r="N4166" s="33"/>
      <c r="O4166" s="33">
        <v>10</v>
      </c>
      <c r="P4166" s="33"/>
      <c r="Q4166" s="33"/>
      <c r="R4166" s="33"/>
      <c r="S4166" s="34" t="str">
        <f t="shared" si="896"/>
        <v>2</v>
      </c>
      <c r="T4166" s="35">
        <f t="shared" si="897"/>
        <v>10</v>
      </c>
      <c r="U4166" s="36">
        <f>INDEX([1]ราคาที่ดิน!$B:$G,MATCH($C4166,[1]ราคาที่ดิน!$A:$A,0),MATCH($B4166,[1]ราคาที่ดิน!$B$1:$G$1,0))</f>
        <v>100</v>
      </c>
      <c r="V4166" s="37">
        <f t="shared" si="906"/>
        <v>1000</v>
      </c>
      <c r="W4166" s="31">
        <v>1</v>
      </c>
      <c r="X4166" s="31" t="s">
        <v>3254</v>
      </c>
      <c r="Y4166" s="31" t="s">
        <v>71</v>
      </c>
      <c r="Z4166" s="31" t="s">
        <v>3252</v>
      </c>
      <c r="AA4166" s="31"/>
      <c r="AB4166" s="32" t="s">
        <v>3253</v>
      </c>
      <c r="AC4166" s="38"/>
      <c r="AD4166" s="39" t="s">
        <v>75</v>
      </c>
      <c r="AE4166" s="39" t="s">
        <v>76</v>
      </c>
      <c r="AF4166" s="40" t="str">
        <f t="shared" si="898"/>
        <v>1</v>
      </c>
      <c r="AG4166" s="41">
        <f t="shared" si="899"/>
        <v>7.5</v>
      </c>
      <c r="AH4166" s="42">
        <v>7.5</v>
      </c>
      <c r="AI4166" s="42"/>
      <c r="AJ4166" s="42"/>
      <c r="AK4166" s="42"/>
      <c r="AL4166" s="31">
        <v>5</v>
      </c>
      <c r="AM4166" s="43" t="str">
        <f t="shared" si="900"/>
        <v>100</v>
      </c>
      <c r="AN4166" s="44">
        <f>INDEX([1]ราคาสิ่งปลูกสร้าง!$D$6:$CC$47,MATCH($AD4166,[1]ราคาสิ่งปลูกสร้าง!$B$6:$B$45,0),MATCH($C$7,[1]ราคาสิ่งปลูกสร้าง!$D$5:$CC$5,0))</f>
        <v>5400</v>
      </c>
      <c r="AO4166" s="44">
        <f t="shared" si="901"/>
        <v>40500</v>
      </c>
      <c r="AP4166" s="45">
        <f t="shared" si="902"/>
        <v>5</v>
      </c>
      <c r="AQ4166" s="40">
        <f>IF(AP4166=0,0,INDEX([1]ค่าเสื่อมสิ่งปลูกสร้าง!$A$5:$D$105,MATCH($AP4166,[1]ค่าเสื่อมสิ่งปลูกสร้าง!$A$5:$A$105,0),MATCH(AE4166,[1]ค่าเสื่อมสิ่งปลูกสร้าง!$A$3:$D$3)))</f>
        <v>15</v>
      </c>
      <c r="AR4166" s="44">
        <f t="shared" si="907"/>
        <v>34425</v>
      </c>
      <c r="AS4166" s="44">
        <f t="shared" si="908"/>
        <v>35425</v>
      </c>
      <c r="AT4166" s="44">
        <f t="shared" si="909"/>
        <v>35425</v>
      </c>
      <c r="AU4166" s="46">
        <v>0</v>
      </c>
      <c r="AV4166" s="44">
        <f t="shared" si="903"/>
        <v>35425</v>
      </c>
      <c r="AW4166" s="47" t="str">
        <f t="shared" si="904"/>
        <v>0.01</v>
      </c>
      <c r="AX4166" s="48"/>
      <c r="AY4166" s="48"/>
      <c r="AZ4166" s="49">
        <v>0</v>
      </c>
      <c r="BA4166" s="48"/>
      <c r="BB4166" s="48"/>
      <c r="BC4166" s="44">
        <f t="shared" si="905"/>
        <v>0</v>
      </c>
      <c r="BD4166" s="50">
        <v>1</v>
      </c>
      <c r="BE4166" s="51" t="e">
        <f>IF(AX4166=1,0,IF(AY4166=1,0,IF(BC4166&gt;#REF!,#REF!,IF(OR(AZ4166&gt;0,BD4166&gt;=0),BC4166+([1]สูตร2!H4154*(100%-AZ4166)-BC4166)*BD4166,[1]สูตร2!H4154*(100%-AZ4166)))))</f>
        <v>#REF!</v>
      </c>
      <c r="BF4166" s="31"/>
    </row>
    <row r="4167" spans="1:58" s="5" customFormat="1" ht="24" customHeight="1" x14ac:dyDescent="0.2">
      <c r="A4167" s="31"/>
      <c r="B4167" s="31" t="s">
        <v>93</v>
      </c>
      <c r="C4167" s="31">
        <v>1</v>
      </c>
      <c r="D4167" s="31" t="s">
        <v>71</v>
      </c>
      <c r="E4167" s="31" t="s">
        <v>3252</v>
      </c>
      <c r="F4167" s="31"/>
      <c r="G4167" s="32" t="s">
        <v>3253</v>
      </c>
      <c r="H4167" s="31" t="s">
        <v>104</v>
      </c>
      <c r="I4167" s="31" t="s">
        <v>104</v>
      </c>
      <c r="J4167" s="31" t="s">
        <v>3070</v>
      </c>
      <c r="K4167" s="31">
        <v>0</v>
      </c>
      <c r="L4167" s="31">
        <v>0</v>
      </c>
      <c r="M4167" s="31">
        <v>10</v>
      </c>
      <c r="N4167" s="33"/>
      <c r="O4167" s="33">
        <v>10</v>
      </c>
      <c r="P4167" s="33"/>
      <c r="Q4167" s="33"/>
      <c r="R4167" s="33"/>
      <c r="S4167" s="34" t="str">
        <f t="shared" si="896"/>
        <v>2</v>
      </c>
      <c r="T4167" s="35">
        <f t="shared" si="897"/>
        <v>10</v>
      </c>
      <c r="U4167" s="36">
        <f>INDEX([1]ราคาที่ดิน!$B:$G,MATCH($C4167,[1]ราคาที่ดิน!$A:$A,0),MATCH($B4167,[1]ราคาที่ดิน!$B$1:$G$1,0))</f>
        <v>100</v>
      </c>
      <c r="V4167" s="37">
        <f t="shared" si="906"/>
        <v>1000</v>
      </c>
      <c r="W4167" s="31">
        <v>1</v>
      </c>
      <c r="X4167" s="31" t="s">
        <v>3254</v>
      </c>
      <c r="Y4167" s="31" t="s">
        <v>71</v>
      </c>
      <c r="Z4167" s="31" t="s">
        <v>3252</v>
      </c>
      <c r="AA4167" s="31"/>
      <c r="AB4167" s="32" t="s">
        <v>3253</v>
      </c>
      <c r="AC4167" s="38"/>
      <c r="AD4167" s="39" t="s">
        <v>77</v>
      </c>
      <c r="AE4167" s="39" t="s">
        <v>76</v>
      </c>
      <c r="AF4167" s="40" t="str">
        <f t="shared" si="898"/>
        <v>1</v>
      </c>
      <c r="AG4167" s="41">
        <f t="shared" si="899"/>
        <v>12</v>
      </c>
      <c r="AH4167" s="42">
        <v>12</v>
      </c>
      <c r="AI4167" s="42"/>
      <c r="AJ4167" s="42"/>
      <c r="AK4167" s="42"/>
      <c r="AL4167" s="31">
        <v>5</v>
      </c>
      <c r="AM4167" s="43" t="str">
        <f t="shared" si="900"/>
        <v>100</v>
      </c>
      <c r="AN4167" s="44">
        <f>INDEX([1]ราคาสิ่งปลูกสร้าง!$D$6:$CC$47,MATCH($AD4167,[1]ราคาสิ่งปลูกสร้าง!$B$6:$B$45,0),MATCH($C$7,[1]ราคาสิ่งปลูกสร้าง!$D$5:$CC$5,0))</f>
        <v>2050</v>
      </c>
      <c r="AO4167" s="44">
        <f t="shared" si="901"/>
        <v>24600</v>
      </c>
      <c r="AP4167" s="45">
        <f t="shared" si="902"/>
        <v>5</v>
      </c>
      <c r="AQ4167" s="40">
        <f>IF(AP4167=0,0,INDEX([1]ค่าเสื่อมสิ่งปลูกสร้าง!$A$5:$D$105,MATCH($AP4167,[1]ค่าเสื่อมสิ่งปลูกสร้าง!$A$5:$A$105,0),MATCH(AE4167,[1]ค่าเสื่อมสิ่งปลูกสร้าง!$A$3:$D$3)))</f>
        <v>15</v>
      </c>
      <c r="AR4167" s="44">
        <f t="shared" si="907"/>
        <v>20910</v>
      </c>
      <c r="AS4167" s="44">
        <f t="shared" si="908"/>
        <v>21910</v>
      </c>
      <c r="AT4167" s="44">
        <f t="shared" si="909"/>
        <v>21910</v>
      </c>
      <c r="AU4167" s="46">
        <v>0</v>
      </c>
      <c r="AV4167" s="44">
        <f t="shared" si="903"/>
        <v>21910</v>
      </c>
      <c r="AW4167" s="47" t="str">
        <f t="shared" si="904"/>
        <v>0.01</v>
      </c>
      <c r="AX4167" s="48"/>
      <c r="AY4167" s="48"/>
      <c r="AZ4167" s="49">
        <v>0</v>
      </c>
      <c r="BA4167" s="48"/>
      <c r="BB4167" s="48"/>
      <c r="BC4167" s="44">
        <f t="shared" si="905"/>
        <v>0</v>
      </c>
      <c r="BD4167" s="50">
        <v>1</v>
      </c>
      <c r="BE4167" s="51" t="e">
        <f>IF(AX4167=1,0,IF(AY4167=1,0,IF(BC4167&gt;#REF!,#REF!,IF(OR(AZ4167&gt;0,BD4167&gt;=0),BC4167+([1]สูตร2!H4155*(100%-AZ4167)-BC4167)*BD4167,[1]สูตร2!H4155*(100%-AZ4167)))))</f>
        <v>#REF!</v>
      </c>
      <c r="BF4167" s="31"/>
    </row>
    <row r="4168" spans="1:58" s="5" customFormat="1" ht="24" customHeight="1" x14ac:dyDescent="0.2">
      <c r="A4168" s="31">
        <v>1375</v>
      </c>
      <c r="B4168" s="31" t="s">
        <v>65</v>
      </c>
      <c r="C4168" s="31">
        <v>27147</v>
      </c>
      <c r="D4168" s="31" t="s">
        <v>71</v>
      </c>
      <c r="E4168" s="31" t="s">
        <v>3255</v>
      </c>
      <c r="F4168" s="31"/>
      <c r="G4168" s="32" t="s">
        <v>3256</v>
      </c>
      <c r="H4168" s="31">
        <v>62</v>
      </c>
      <c r="I4168" s="31">
        <v>112</v>
      </c>
      <c r="J4168" s="31" t="s">
        <v>3070</v>
      </c>
      <c r="K4168" s="31">
        <v>20</v>
      </c>
      <c r="L4168" s="31">
        <v>0</v>
      </c>
      <c r="M4168" s="31">
        <v>27</v>
      </c>
      <c r="N4168" s="33">
        <v>8027</v>
      </c>
      <c r="O4168" s="33"/>
      <c r="P4168" s="33"/>
      <c r="Q4168" s="33"/>
      <c r="R4168" s="33"/>
      <c r="S4168" s="34" t="str">
        <f t="shared" si="896"/>
        <v>1</v>
      </c>
      <c r="T4168" s="35">
        <f t="shared" si="897"/>
        <v>8027</v>
      </c>
      <c r="U4168" s="36">
        <f>INDEX([1]ราคาที่ดิน!$B:$G,MATCH($C4168,[1]ราคาที่ดิน!$A:$A,0),MATCH($B4168,[1]ราคาที่ดิน!$B$1:$G$1,0))</f>
        <v>50</v>
      </c>
      <c r="V4168" s="37">
        <f t="shared" si="906"/>
        <v>401350</v>
      </c>
      <c r="W4168" s="31"/>
      <c r="X4168" s="31"/>
      <c r="Y4168" s="31"/>
      <c r="Z4168" s="31"/>
      <c r="AA4168" s="31"/>
      <c r="AB4168" s="32"/>
      <c r="AC4168" s="38"/>
      <c r="AD4168" s="39"/>
      <c r="AE4168" s="39"/>
      <c r="AF4168" s="40" t="str">
        <f t="shared" si="898"/>
        <v/>
      </c>
      <c r="AG4168" s="41" t="str">
        <f t="shared" si="899"/>
        <v/>
      </c>
      <c r="AH4168" s="42"/>
      <c r="AI4168" s="42"/>
      <c r="AJ4168" s="42"/>
      <c r="AK4168" s="42"/>
      <c r="AL4168" s="31"/>
      <c r="AM4168" s="43" t="str">
        <f t="shared" si="900"/>
        <v>100</v>
      </c>
      <c r="AN4168" s="44">
        <f>INDEX([1]ราคาสิ่งปลูกสร้าง!$D$6:$CC$47,MATCH($AD4168,[1]ราคาสิ่งปลูกสร้าง!$B$6:$B$45,0),MATCH($C$7,[1]ราคาสิ่งปลูกสร้าง!$D$5:$CC$5,0))</f>
        <v>0</v>
      </c>
      <c r="AO4168" s="44">
        <f t="shared" si="901"/>
        <v>0</v>
      </c>
      <c r="AP4168" s="45">
        <f t="shared" si="902"/>
        <v>0</v>
      </c>
      <c r="AQ4168" s="40">
        <f>IF(AP4168=0,0,INDEX([1]ค่าเสื่อมสิ่งปลูกสร้าง!$A$5:$D$105,MATCH($AP4168,[1]ค่าเสื่อมสิ่งปลูกสร้าง!$A$5:$A$105,0),MATCH(AE4168,[1]ค่าเสื่อมสิ่งปลูกสร้าง!$A$3:$D$3)))</f>
        <v>0</v>
      </c>
      <c r="AR4168" s="44">
        <f t="shared" si="907"/>
        <v>0</v>
      </c>
      <c r="AS4168" s="44">
        <f t="shared" si="908"/>
        <v>401350</v>
      </c>
      <c r="AT4168" s="44">
        <f t="shared" si="909"/>
        <v>401350</v>
      </c>
      <c r="AU4168" s="46">
        <v>0</v>
      </c>
      <c r="AV4168" s="44">
        <f t="shared" si="903"/>
        <v>401350</v>
      </c>
      <c r="AW4168" s="47" t="str">
        <f t="shared" si="904"/>
        <v>0.01</v>
      </c>
      <c r="AX4168" s="48"/>
      <c r="AY4168" s="48"/>
      <c r="AZ4168" s="49">
        <v>0</v>
      </c>
      <c r="BA4168" s="48"/>
      <c r="BB4168" s="48"/>
      <c r="BC4168" s="44">
        <f t="shared" si="905"/>
        <v>0</v>
      </c>
      <c r="BD4168" s="50">
        <v>1</v>
      </c>
      <c r="BE4168" s="51" t="e">
        <f>IF(AX4168=1,0,IF(AY4168=1,0,IF(BC4168&gt;#REF!,#REF!,IF(OR(AZ4168&gt;0,BD4168&gt;=0),BC4168+([1]สูตร2!H4156*(100%-AZ4168)-BC4168)*BD4168,[1]สูตร2!H4156*(100%-AZ4168)))))</f>
        <v>#REF!</v>
      </c>
      <c r="BF4168" s="31"/>
    </row>
    <row r="4169" spans="1:58" s="5" customFormat="1" ht="24" customHeight="1" x14ac:dyDescent="0.2">
      <c r="A4169" s="31">
        <v>1376</v>
      </c>
      <c r="B4169" s="31" t="s">
        <v>93</v>
      </c>
      <c r="C4169" s="31">
        <v>1</v>
      </c>
      <c r="D4169" s="31" t="s">
        <v>66</v>
      </c>
      <c r="E4169" s="31" t="s">
        <v>3257</v>
      </c>
      <c r="F4169" s="31"/>
      <c r="G4169" s="32" t="s">
        <v>3256</v>
      </c>
      <c r="H4169" s="31" t="s">
        <v>104</v>
      </c>
      <c r="I4169" s="31" t="s">
        <v>104</v>
      </c>
      <c r="J4169" s="31" t="s">
        <v>3070</v>
      </c>
      <c r="K4169" s="31">
        <v>0</v>
      </c>
      <c r="L4169" s="31">
        <v>0</v>
      </c>
      <c r="M4169" s="31">
        <v>35</v>
      </c>
      <c r="N4169" s="33"/>
      <c r="O4169" s="33">
        <v>35</v>
      </c>
      <c r="P4169" s="33"/>
      <c r="Q4169" s="33"/>
      <c r="R4169" s="33"/>
      <c r="S4169" s="34" t="str">
        <f t="shared" si="896"/>
        <v>2</v>
      </c>
      <c r="T4169" s="35">
        <f t="shared" si="897"/>
        <v>35</v>
      </c>
      <c r="U4169" s="36">
        <f>INDEX([1]ราคาที่ดิน!$B:$G,MATCH($C4169,[1]ราคาที่ดิน!$A:$A,0),MATCH($B4169,[1]ราคาที่ดิน!$B$1:$G$1,0))</f>
        <v>100</v>
      </c>
      <c r="V4169" s="37">
        <f t="shared" si="906"/>
        <v>3500</v>
      </c>
      <c r="W4169" s="31">
        <v>1</v>
      </c>
      <c r="X4169" s="31" t="s">
        <v>3258</v>
      </c>
      <c r="Y4169" s="31" t="s">
        <v>66</v>
      </c>
      <c r="Z4169" s="31" t="s">
        <v>3257</v>
      </c>
      <c r="AA4169" s="31"/>
      <c r="AB4169" s="32" t="s">
        <v>3256</v>
      </c>
      <c r="AC4169" s="38"/>
      <c r="AD4169" s="39" t="s">
        <v>73</v>
      </c>
      <c r="AE4169" s="39" t="s">
        <v>74</v>
      </c>
      <c r="AF4169" s="40" t="str">
        <f t="shared" si="898"/>
        <v>2</v>
      </c>
      <c r="AG4169" s="41">
        <f t="shared" si="899"/>
        <v>60.25</v>
      </c>
      <c r="AH4169" s="42"/>
      <c r="AI4169" s="42">
        <v>60.25</v>
      </c>
      <c r="AJ4169" s="42"/>
      <c r="AK4169" s="42"/>
      <c r="AL4169" s="31">
        <v>4</v>
      </c>
      <c r="AM4169" s="43" t="str">
        <f t="shared" si="900"/>
        <v>100</v>
      </c>
      <c r="AN4169" s="44">
        <f>INDEX([1]ราคาสิ่งปลูกสร้าง!$D$6:$CC$47,MATCH($AD4169,[1]ราคาสิ่งปลูกสร้าง!$B$6:$B$45,0),MATCH($C$7,[1]ราคาสิ่งปลูกสร้าง!$D$5:$CC$5,0))</f>
        <v>6500</v>
      </c>
      <c r="AO4169" s="44">
        <f t="shared" si="901"/>
        <v>391625</v>
      </c>
      <c r="AP4169" s="45">
        <f t="shared" si="902"/>
        <v>4</v>
      </c>
      <c r="AQ4169" s="40">
        <f>IF(AP4169=0,0,INDEX([1]ค่าเสื่อมสิ่งปลูกสร้าง!$A$5:$D$105,MATCH($AP4169,[1]ค่าเสื่อมสิ่งปลูกสร้าง!$A$5:$A$105,0),MATCH(AE4169,[1]ค่าเสื่อมสิ่งปลูกสร้าง!$A$3:$D$3)))</f>
        <v>4</v>
      </c>
      <c r="AR4169" s="44">
        <f t="shared" si="907"/>
        <v>375960</v>
      </c>
      <c r="AS4169" s="44">
        <f t="shared" si="908"/>
        <v>379460</v>
      </c>
      <c r="AT4169" s="44">
        <f t="shared" si="909"/>
        <v>379460</v>
      </c>
      <c r="AU4169" s="46">
        <v>0</v>
      </c>
      <c r="AV4169" s="44">
        <f t="shared" si="903"/>
        <v>379460</v>
      </c>
      <c r="AW4169" s="47" t="str">
        <f t="shared" si="904"/>
        <v>0.02</v>
      </c>
      <c r="AX4169" s="48"/>
      <c r="AY4169" s="48"/>
      <c r="AZ4169" s="49">
        <v>0</v>
      </c>
      <c r="BA4169" s="48"/>
      <c r="BB4169" s="48"/>
      <c r="BC4169" s="44">
        <f t="shared" si="905"/>
        <v>0</v>
      </c>
      <c r="BD4169" s="50">
        <v>1</v>
      </c>
      <c r="BE4169" s="51" t="e">
        <f>IF(AX4169=1,0,IF(AY4169=1,0,IF(BC4169&gt;#REF!,#REF!,IF(OR(AZ4169&gt;0,BD4169&gt;=0),BC4169+([1]สูตร2!H4157*(100%-AZ4169)-BC4169)*BD4169,[1]สูตร2!H4157*(100%-AZ4169)))))</f>
        <v>#REF!</v>
      </c>
      <c r="BF4169" s="31"/>
    </row>
    <row r="4170" spans="1:58" s="5" customFormat="1" ht="24" customHeight="1" x14ac:dyDescent="0.2">
      <c r="A4170" s="31"/>
      <c r="B4170" s="31" t="s">
        <v>93</v>
      </c>
      <c r="C4170" s="31">
        <v>1</v>
      </c>
      <c r="D4170" s="31" t="s">
        <v>66</v>
      </c>
      <c r="E4170" s="31" t="s">
        <v>3257</v>
      </c>
      <c r="F4170" s="31"/>
      <c r="G4170" s="32" t="s">
        <v>3256</v>
      </c>
      <c r="H4170" s="31" t="s">
        <v>104</v>
      </c>
      <c r="I4170" s="31" t="s">
        <v>104</v>
      </c>
      <c r="J4170" s="31" t="s">
        <v>3070</v>
      </c>
      <c r="K4170" s="31">
        <v>0</v>
      </c>
      <c r="L4170" s="31">
        <v>0</v>
      </c>
      <c r="M4170" s="31">
        <v>20</v>
      </c>
      <c r="N4170" s="33"/>
      <c r="O4170" s="33">
        <v>20</v>
      </c>
      <c r="P4170" s="33"/>
      <c r="Q4170" s="33"/>
      <c r="R4170" s="33"/>
      <c r="S4170" s="34" t="str">
        <f t="shared" si="896"/>
        <v>2</v>
      </c>
      <c r="T4170" s="35">
        <f t="shared" si="897"/>
        <v>20</v>
      </c>
      <c r="U4170" s="36">
        <f>INDEX([1]ราคาที่ดิน!$B:$G,MATCH($C4170,[1]ราคาที่ดิน!$A:$A,0),MATCH($B4170,[1]ราคาที่ดิน!$B$1:$G$1,0))</f>
        <v>100</v>
      </c>
      <c r="V4170" s="37">
        <f t="shared" si="906"/>
        <v>2000</v>
      </c>
      <c r="W4170" s="31">
        <v>1</v>
      </c>
      <c r="X4170" s="31" t="s">
        <v>3258</v>
      </c>
      <c r="Y4170" s="31" t="s">
        <v>66</v>
      </c>
      <c r="Z4170" s="31" t="s">
        <v>3257</v>
      </c>
      <c r="AA4170" s="31"/>
      <c r="AB4170" s="32" t="s">
        <v>3256</v>
      </c>
      <c r="AC4170" s="38"/>
      <c r="AD4170" s="39" t="s">
        <v>75</v>
      </c>
      <c r="AE4170" s="39" t="s">
        <v>76</v>
      </c>
      <c r="AF4170" s="40" t="str">
        <f t="shared" si="898"/>
        <v>1</v>
      </c>
      <c r="AG4170" s="41">
        <f t="shared" si="899"/>
        <v>20</v>
      </c>
      <c r="AH4170" s="42">
        <v>20</v>
      </c>
      <c r="AI4170" s="42"/>
      <c r="AJ4170" s="42"/>
      <c r="AK4170" s="42"/>
      <c r="AL4170" s="31">
        <v>4</v>
      </c>
      <c r="AM4170" s="43" t="str">
        <f t="shared" si="900"/>
        <v>100</v>
      </c>
      <c r="AN4170" s="44">
        <f>INDEX([1]ราคาสิ่งปลูกสร้าง!$D$6:$CC$47,MATCH($AD4170,[1]ราคาสิ่งปลูกสร้าง!$B$6:$B$45,0),MATCH($C$7,[1]ราคาสิ่งปลูกสร้าง!$D$5:$CC$5,0))</f>
        <v>5400</v>
      </c>
      <c r="AO4170" s="44">
        <f t="shared" si="901"/>
        <v>108000</v>
      </c>
      <c r="AP4170" s="45">
        <f t="shared" si="902"/>
        <v>4</v>
      </c>
      <c r="AQ4170" s="40">
        <f>IF(AP4170=0,0,INDEX([1]ค่าเสื่อมสิ่งปลูกสร้าง!$A$5:$D$105,MATCH($AP4170,[1]ค่าเสื่อมสิ่งปลูกสร้าง!$A$5:$A$105,0),MATCH(AE4170,[1]ค่าเสื่อมสิ่งปลูกสร้าง!$A$3:$D$3)))</f>
        <v>12</v>
      </c>
      <c r="AR4170" s="44">
        <f t="shared" si="907"/>
        <v>95040</v>
      </c>
      <c r="AS4170" s="44">
        <f t="shared" si="908"/>
        <v>97040</v>
      </c>
      <c r="AT4170" s="44">
        <f t="shared" si="909"/>
        <v>97040</v>
      </c>
      <c r="AU4170" s="46">
        <v>0</v>
      </c>
      <c r="AV4170" s="44">
        <f t="shared" si="903"/>
        <v>97040</v>
      </c>
      <c r="AW4170" s="47" t="str">
        <f t="shared" si="904"/>
        <v>0.01</v>
      </c>
      <c r="AX4170" s="48"/>
      <c r="AY4170" s="48"/>
      <c r="AZ4170" s="49">
        <v>0</v>
      </c>
      <c r="BA4170" s="48"/>
      <c r="BB4170" s="48"/>
      <c r="BC4170" s="44">
        <f t="shared" si="905"/>
        <v>0</v>
      </c>
      <c r="BD4170" s="50">
        <v>1</v>
      </c>
      <c r="BE4170" s="51" t="e">
        <f>IF(AX4170=1,0,IF(AY4170=1,0,IF(BC4170&gt;#REF!,#REF!,IF(OR(AZ4170&gt;0,BD4170&gt;=0),BC4170+([1]สูตร2!H4158*(100%-AZ4170)-BC4170)*BD4170,[1]สูตร2!H4158*(100%-AZ4170)))))</f>
        <v>#REF!</v>
      </c>
      <c r="BF4170" s="31"/>
    </row>
    <row r="4171" spans="1:58" s="5" customFormat="1" ht="24" customHeight="1" x14ac:dyDescent="0.2">
      <c r="A4171" s="31">
        <v>1377</v>
      </c>
      <c r="B4171" s="31" t="s">
        <v>93</v>
      </c>
      <c r="C4171" s="31">
        <v>1</v>
      </c>
      <c r="D4171" s="31" t="s">
        <v>71</v>
      </c>
      <c r="E4171" s="31" t="s">
        <v>3259</v>
      </c>
      <c r="F4171" s="31"/>
      <c r="G4171" s="32" t="s">
        <v>3260</v>
      </c>
      <c r="H4171" s="31" t="s">
        <v>104</v>
      </c>
      <c r="I4171" s="31" t="s">
        <v>104</v>
      </c>
      <c r="J4171" s="31" t="s">
        <v>3070</v>
      </c>
      <c r="K4171" s="31">
        <v>0</v>
      </c>
      <c r="L4171" s="31">
        <v>0</v>
      </c>
      <c r="M4171" s="31">
        <v>35</v>
      </c>
      <c r="N4171" s="33"/>
      <c r="O4171" s="33">
        <v>35</v>
      </c>
      <c r="P4171" s="33"/>
      <c r="Q4171" s="33"/>
      <c r="R4171" s="33"/>
      <c r="S4171" s="34" t="str">
        <f t="shared" si="896"/>
        <v>2</v>
      </c>
      <c r="T4171" s="35">
        <f t="shared" si="897"/>
        <v>35</v>
      </c>
      <c r="U4171" s="36">
        <f>INDEX([1]ราคาที่ดิน!$B:$G,MATCH($C4171,[1]ราคาที่ดิน!$A:$A,0),MATCH($B4171,[1]ราคาที่ดิน!$B$1:$G$1,0))</f>
        <v>100</v>
      </c>
      <c r="V4171" s="37">
        <f t="shared" si="906"/>
        <v>3500</v>
      </c>
      <c r="W4171" s="31">
        <v>1</v>
      </c>
      <c r="X4171" s="31" t="s">
        <v>3261</v>
      </c>
      <c r="Y4171" s="31" t="s">
        <v>71</v>
      </c>
      <c r="Z4171" s="31" t="s">
        <v>3259</v>
      </c>
      <c r="AA4171" s="31"/>
      <c r="AB4171" s="32" t="s">
        <v>3260</v>
      </c>
      <c r="AC4171" s="38"/>
      <c r="AD4171" s="39" t="s">
        <v>73</v>
      </c>
      <c r="AE4171" s="39" t="s">
        <v>94</v>
      </c>
      <c r="AF4171" s="40" t="str">
        <f t="shared" si="898"/>
        <v>1</v>
      </c>
      <c r="AG4171" s="41">
        <f t="shared" si="899"/>
        <v>66</v>
      </c>
      <c r="AH4171" s="42">
        <v>66</v>
      </c>
      <c r="AI4171" s="42"/>
      <c r="AJ4171" s="42"/>
      <c r="AK4171" s="42"/>
      <c r="AL4171" s="31">
        <v>3</v>
      </c>
      <c r="AM4171" s="43" t="str">
        <f t="shared" si="900"/>
        <v>100</v>
      </c>
      <c r="AN4171" s="44">
        <f>INDEX([1]ราคาสิ่งปลูกสร้าง!$D$6:$CC$47,MATCH($AD4171,[1]ราคาสิ่งปลูกสร้าง!$B$6:$B$45,0),MATCH($C$7,[1]ราคาสิ่งปลูกสร้าง!$D$5:$CC$5,0))</f>
        <v>6500</v>
      </c>
      <c r="AO4171" s="44">
        <f t="shared" si="901"/>
        <v>429000</v>
      </c>
      <c r="AP4171" s="45">
        <f t="shared" si="902"/>
        <v>3</v>
      </c>
      <c r="AQ4171" s="40">
        <f>IF(AP4171=0,0,INDEX([1]ค่าเสื่อมสิ่งปลูกสร้าง!$A$5:$D$105,MATCH($AP4171,[1]ค่าเสื่อมสิ่งปลูกสร้าง!$A$5:$A$105,0),MATCH(AE4171,[1]ค่าเสื่อมสิ่งปลูกสร้าง!$A$3:$D$3)))</f>
        <v>3</v>
      </c>
      <c r="AR4171" s="44">
        <f t="shared" si="907"/>
        <v>416130</v>
      </c>
      <c r="AS4171" s="44">
        <f t="shared" si="908"/>
        <v>419630</v>
      </c>
      <c r="AT4171" s="44">
        <f t="shared" si="909"/>
        <v>419630</v>
      </c>
      <c r="AU4171" s="46">
        <v>0</v>
      </c>
      <c r="AV4171" s="44">
        <f t="shared" si="903"/>
        <v>419630</v>
      </c>
      <c r="AW4171" s="47" t="str">
        <f t="shared" si="904"/>
        <v>0.01</v>
      </c>
      <c r="AX4171" s="48"/>
      <c r="AY4171" s="48"/>
      <c r="AZ4171" s="49">
        <v>0</v>
      </c>
      <c r="BA4171" s="48"/>
      <c r="BB4171" s="48"/>
      <c r="BC4171" s="44">
        <f t="shared" si="905"/>
        <v>0</v>
      </c>
      <c r="BD4171" s="50">
        <v>1</v>
      </c>
      <c r="BE4171" s="51" t="e">
        <f>IF(AX4171=1,0,IF(AY4171=1,0,IF(BC4171&gt;#REF!,#REF!,IF(OR(AZ4171&gt;0,BD4171&gt;=0),BC4171+([1]สูตร2!H4159*(100%-AZ4171)-BC4171)*BD4171,[1]สูตร2!H4159*(100%-AZ4171)))))</f>
        <v>#REF!</v>
      </c>
      <c r="BF4171" s="31"/>
    </row>
    <row r="4172" spans="1:58" s="5" customFormat="1" ht="24" customHeight="1" x14ac:dyDescent="0.2">
      <c r="A4172" s="31">
        <v>1378</v>
      </c>
      <c r="B4172" s="31" t="s">
        <v>65</v>
      </c>
      <c r="C4172" s="31">
        <v>512</v>
      </c>
      <c r="D4172" s="31" t="s">
        <v>71</v>
      </c>
      <c r="E4172" s="31" t="s">
        <v>3262</v>
      </c>
      <c r="F4172" s="31"/>
      <c r="G4172" s="32" t="s">
        <v>3263</v>
      </c>
      <c r="H4172" s="31">
        <v>82</v>
      </c>
      <c r="I4172" s="31">
        <v>1973</v>
      </c>
      <c r="J4172" s="31" t="s">
        <v>3070</v>
      </c>
      <c r="K4172" s="31">
        <v>22</v>
      </c>
      <c r="L4172" s="31">
        <v>2</v>
      </c>
      <c r="M4172" s="31">
        <v>98</v>
      </c>
      <c r="N4172" s="33">
        <v>9098</v>
      </c>
      <c r="O4172" s="33"/>
      <c r="P4172" s="33"/>
      <c r="Q4172" s="33"/>
      <c r="R4172" s="33"/>
      <c r="S4172" s="34" t="str">
        <f t="shared" si="896"/>
        <v>1</v>
      </c>
      <c r="T4172" s="35">
        <f t="shared" si="897"/>
        <v>9098</v>
      </c>
      <c r="U4172" s="36">
        <f>INDEX([1]ราคาที่ดิน!$B:$G,MATCH($C4172,[1]ราคาที่ดิน!$A:$A,0),MATCH($B4172,[1]ราคาที่ดิน!$B$1:$G$1,0))</f>
        <v>180</v>
      </c>
      <c r="V4172" s="37">
        <f t="shared" si="906"/>
        <v>1637640</v>
      </c>
      <c r="W4172" s="31"/>
      <c r="X4172" s="31"/>
      <c r="Y4172" s="31"/>
      <c r="Z4172" s="31"/>
      <c r="AA4172" s="31"/>
      <c r="AB4172" s="32"/>
      <c r="AC4172" s="38"/>
      <c r="AD4172" s="39"/>
      <c r="AE4172" s="39"/>
      <c r="AF4172" s="40" t="str">
        <f t="shared" si="898"/>
        <v/>
      </c>
      <c r="AG4172" s="41" t="str">
        <f t="shared" si="899"/>
        <v/>
      </c>
      <c r="AH4172" s="42"/>
      <c r="AI4172" s="42"/>
      <c r="AJ4172" s="42"/>
      <c r="AK4172" s="42"/>
      <c r="AL4172" s="31"/>
      <c r="AM4172" s="43" t="str">
        <f t="shared" si="900"/>
        <v>100</v>
      </c>
      <c r="AN4172" s="44">
        <f>INDEX([1]ราคาสิ่งปลูกสร้าง!$D$6:$CC$47,MATCH($AD4172,[1]ราคาสิ่งปลูกสร้าง!$B$6:$B$45,0),MATCH($C$7,[1]ราคาสิ่งปลูกสร้าง!$D$5:$CC$5,0))</f>
        <v>0</v>
      </c>
      <c r="AO4172" s="44">
        <f t="shared" si="901"/>
        <v>0</v>
      </c>
      <c r="AP4172" s="45">
        <f t="shared" si="902"/>
        <v>0</v>
      </c>
      <c r="AQ4172" s="40">
        <f>IF(AP4172=0,0,INDEX([1]ค่าเสื่อมสิ่งปลูกสร้าง!$A$5:$D$105,MATCH($AP4172,[1]ค่าเสื่อมสิ่งปลูกสร้าง!$A$5:$A$105,0),MATCH(AE4172,[1]ค่าเสื่อมสิ่งปลูกสร้าง!$A$3:$D$3)))</f>
        <v>0</v>
      </c>
      <c r="AR4172" s="44">
        <f t="shared" si="907"/>
        <v>0</v>
      </c>
      <c r="AS4172" s="44">
        <f t="shared" si="908"/>
        <v>1637640</v>
      </c>
      <c r="AT4172" s="44">
        <f t="shared" si="909"/>
        <v>1637640</v>
      </c>
      <c r="AU4172" s="46">
        <v>0</v>
      </c>
      <c r="AV4172" s="44">
        <f t="shared" si="903"/>
        <v>1637640</v>
      </c>
      <c r="AW4172" s="47" t="str">
        <f t="shared" si="904"/>
        <v>0.01</v>
      </c>
      <c r="AX4172" s="48"/>
      <c r="AY4172" s="48"/>
      <c r="AZ4172" s="49">
        <v>0</v>
      </c>
      <c r="BA4172" s="48"/>
      <c r="BB4172" s="48"/>
      <c r="BC4172" s="44">
        <f t="shared" si="905"/>
        <v>0</v>
      </c>
      <c r="BD4172" s="50">
        <v>1</v>
      </c>
      <c r="BE4172" s="51" t="e">
        <f>IF(AX4172=1,0,IF(AY4172=1,0,IF(BC4172&gt;#REF!,#REF!,IF(OR(AZ4172&gt;0,BD4172&gt;=0),BC4172+([1]สูตร2!H4160*(100%-AZ4172)-BC4172)*BD4172,[1]สูตร2!H4160*(100%-AZ4172)))))</f>
        <v>#REF!</v>
      </c>
      <c r="BF4172" s="31"/>
    </row>
    <row r="4173" spans="1:58" s="5" customFormat="1" ht="24" customHeight="1" x14ac:dyDescent="0.2">
      <c r="A4173" s="31"/>
      <c r="B4173" s="31" t="s">
        <v>65</v>
      </c>
      <c r="C4173" s="31">
        <v>26999</v>
      </c>
      <c r="D4173" s="31" t="s">
        <v>71</v>
      </c>
      <c r="E4173" s="31" t="s">
        <v>3262</v>
      </c>
      <c r="F4173" s="31"/>
      <c r="G4173" s="32" t="s">
        <v>3263</v>
      </c>
      <c r="H4173" s="31">
        <v>187</v>
      </c>
      <c r="I4173" s="31">
        <v>964</v>
      </c>
      <c r="J4173" s="31" t="s">
        <v>3070</v>
      </c>
      <c r="K4173" s="31">
        <v>7</v>
      </c>
      <c r="L4173" s="31">
        <v>1</v>
      </c>
      <c r="M4173" s="31">
        <v>35</v>
      </c>
      <c r="N4173" s="33">
        <v>2935</v>
      </c>
      <c r="O4173" s="33"/>
      <c r="P4173" s="33"/>
      <c r="Q4173" s="33"/>
      <c r="R4173" s="33"/>
      <c r="S4173" s="34" t="str">
        <f t="shared" si="896"/>
        <v>1</v>
      </c>
      <c r="T4173" s="35">
        <f t="shared" si="897"/>
        <v>2935</v>
      </c>
      <c r="U4173" s="36">
        <f>INDEX([1]ราคาที่ดิน!$B:$G,MATCH($C4173,[1]ราคาที่ดิน!$A:$A,0),MATCH($B4173,[1]ราคาที่ดิน!$B$1:$G$1,0))</f>
        <v>200</v>
      </c>
      <c r="V4173" s="37">
        <f t="shared" si="906"/>
        <v>587000</v>
      </c>
      <c r="W4173" s="31"/>
      <c r="X4173" s="31"/>
      <c r="Y4173" s="31"/>
      <c r="Z4173" s="31"/>
      <c r="AA4173" s="31"/>
      <c r="AB4173" s="32"/>
      <c r="AC4173" s="38"/>
      <c r="AD4173" s="39"/>
      <c r="AE4173" s="39"/>
      <c r="AF4173" s="40" t="str">
        <f t="shared" si="898"/>
        <v/>
      </c>
      <c r="AG4173" s="41" t="str">
        <f t="shared" si="899"/>
        <v/>
      </c>
      <c r="AH4173" s="42"/>
      <c r="AI4173" s="42"/>
      <c r="AJ4173" s="42"/>
      <c r="AK4173" s="42"/>
      <c r="AL4173" s="31"/>
      <c r="AM4173" s="43" t="str">
        <f t="shared" si="900"/>
        <v>100</v>
      </c>
      <c r="AN4173" s="44">
        <f>INDEX([1]ราคาสิ่งปลูกสร้าง!$D$6:$CC$47,MATCH($AD4173,[1]ราคาสิ่งปลูกสร้าง!$B$6:$B$45,0),MATCH($C$7,[1]ราคาสิ่งปลูกสร้าง!$D$5:$CC$5,0))</f>
        <v>0</v>
      </c>
      <c r="AO4173" s="44">
        <f t="shared" si="901"/>
        <v>0</v>
      </c>
      <c r="AP4173" s="45">
        <f t="shared" si="902"/>
        <v>0</v>
      </c>
      <c r="AQ4173" s="40">
        <f>IF(AP4173=0,0,INDEX([1]ค่าเสื่อมสิ่งปลูกสร้าง!$A$5:$D$105,MATCH($AP4173,[1]ค่าเสื่อมสิ่งปลูกสร้าง!$A$5:$A$105,0),MATCH(AE4173,[1]ค่าเสื่อมสิ่งปลูกสร้าง!$A$3:$D$3)))</f>
        <v>0</v>
      </c>
      <c r="AR4173" s="44">
        <f t="shared" si="907"/>
        <v>0</v>
      </c>
      <c r="AS4173" s="44">
        <f t="shared" si="908"/>
        <v>587000</v>
      </c>
      <c r="AT4173" s="44">
        <f t="shared" si="909"/>
        <v>587000</v>
      </c>
      <c r="AU4173" s="46">
        <v>0</v>
      </c>
      <c r="AV4173" s="44">
        <f t="shared" si="903"/>
        <v>587000</v>
      </c>
      <c r="AW4173" s="47" t="str">
        <f t="shared" si="904"/>
        <v>0.01</v>
      </c>
      <c r="AX4173" s="48"/>
      <c r="AY4173" s="48"/>
      <c r="AZ4173" s="49">
        <v>0</v>
      </c>
      <c r="BA4173" s="48"/>
      <c r="BB4173" s="48"/>
      <c r="BC4173" s="44">
        <f t="shared" si="905"/>
        <v>0</v>
      </c>
      <c r="BD4173" s="50">
        <v>1</v>
      </c>
      <c r="BE4173" s="51" t="e">
        <f>IF(AX4173=1,0,IF(AY4173=1,0,IF(BC4173&gt;#REF!,#REF!,IF(OR(AZ4173&gt;0,BD4173&gt;=0),BC4173+([1]สูตร2!H4161*(100%-AZ4173)-BC4173)*BD4173,[1]สูตร2!H4161*(100%-AZ4173)))))</f>
        <v>#REF!</v>
      </c>
      <c r="BF4173" s="31"/>
    </row>
    <row r="4174" spans="1:58" s="5" customFormat="1" ht="24" customHeight="1" x14ac:dyDescent="0.2">
      <c r="A4174" s="31"/>
      <c r="B4174" s="31" t="s">
        <v>65</v>
      </c>
      <c r="C4174" s="31">
        <v>26905</v>
      </c>
      <c r="D4174" s="31" t="s">
        <v>71</v>
      </c>
      <c r="E4174" s="31" t="s">
        <v>3262</v>
      </c>
      <c r="F4174" s="31"/>
      <c r="G4174" s="32" t="s">
        <v>3263</v>
      </c>
      <c r="H4174" s="31">
        <v>182</v>
      </c>
      <c r="I4174" s="31">
        <v>1960</v>
      </c>
      <c r="J4174" s="31" t="s">
        <v>3070</v>
      </c>
      <c r="K4174" s="31">
        <v>3</v>
      </c>
      <c r="L4174" s="31">
        <v>2</v>
      </c>
      <c r="M4174" s="31">
        <v>84</v>
      </c>
      <c r="N4174" s="33">
        <v>1484</v>
      </c>
      <c r="O4174" s="33"/>
      <c r="P4174" s="33"/>
      <c r="Q4174" s="33"/>
      <c r="R4174" s="33"/>
      <c r="S4174" s="34" t="str">
        <f t="shared" si="896"/>
        <v>1</v>
      </c>
      <c r="T4174" s="35">
        <f t="shared" si="897"/>
        <v>1484</v>
      </c>
      <c r="U4174" s="36">
        <f>INDEX([1]ราคาที่ดิน!$B:$G,MATCH($C4174,[1]ราคาที่ดิน!$A:$A,0),MATCH($B4174,[1]ราคาที่ดิน!$B$1:$G$1,0))</f>
        <v>180</v>
      </c>
      <c r="V4174" s="37">
        <f t="shared" si="906"/>
        <v>267120</v>
      </c>
      <c r="W4174" s="31"/>
      <c r="X4174" s="31"/>
      <c r="Y4174" s="31"/>
      <c r="Z4174" s="31"/>
      <c r="AA4174" s="31"/>
      <c r="AB4174" s="32"/>
      <c r="AC4174" s="38"/>
      <c r="AD4174" s="39"/>
      <c r="AE4174" s="39"/>
      <c r="AF4174" s="40" t="str">
        <f t="shared" si="898"/>
        <v/>
      </c>
      <c r="AG4174" s="41" t="str">
        <f t="shared" si="899"/>
        <v/>
      </c>
      <c r="AH4174" s="42"/>
      <c r="AI4174" s="42"/>
      <c r="AJ4174" s="42"/>
      <c r="AK4174" s="42"/>
      <c r="AL4174" s="31"/>
      <c r="AM4174" s="43" t="str">
        <f t="shared" si="900"/>
        <v>100</v>
      </c>
      <c r="AN4174" s="44">
        <f>INDEX([1]ราคาสิ่งปลูกสร้าง!$D$6:$CC$47,MATCH($AD4174,[1]ราคาสิ่งปลูกสร้าง!$B$6:$B$45,0),MATCH($C$7,[1]ราคาสิ่งปลูกสร้าง!$D$5:$CC$5,0))</f>
        <v>0</v>
      </c>
      <c r="AO4174" s="44">
        <f t="shared" si="901"/>
        <v>0</v>
      </c>
      <c r="AP4174" s="45">
        <f t="shared" si="902"/>
        <v>0</v>
      </c>
      <c r="AQ4174" s="40">
        <f>IF(AP4174=0,0,INDEX([1]ค่าเสื่อมสิ่งปลูกสร้าง!$A$5:$D$105,MATCH($AP4174,[1]ค่าเสื่อมสิ่งปลูกสร้าง!$A$5:$A$105,0),MATCH(AE4174,[1]ค่าเสื่อมสิ่งปลูกสร้าง!$A$3:$D$3)))</f>
        <v>0</v>
      </c>
      <c r="AR4174" s="44">
        <f t="shared" si="907"/>
        <v>0</v>
      </c>
      <c r="AS4174" s="44">
        <f t="shared" si="908"/>
        <v>267120</v>
      </c>
      <c r="AT4174" s="44">
        <f t="shared" si="909"/>
        <v>267120</v>
      </c>
      <c r="AU4174" s="46">
        <v>0</v>
      </c>
      <c r="AV4174" s="44">
        <f t="shared" si="903"/>
        <v>267120</v>
      </c>
      <c r="AW4174" s="47" t="str">
        <f t="shared" si="904"/>
        <v>0.01</v>
      </c>
      <c r="AX4174" s="48"/>
      <c r="AY4174" s="48"/>
      <c r="AZ4174" s="49">
        <v>0</v>
      </c>
      <c r="BA4174" s="48"/>
      <c r="BB4174" s="48"/>
      <c r="BC4174" s="44">
        <f t="shared" si="905"/>
        <v>0</v>
      </c>
      <c r="BD4174" s="50">
        <v>1</v>
      </c>
      <c r="BE4174" s="51" t="e">
        <f>IF(AX4174=1,0,IF(AY4174=1,0,IF(BC4174&gt;#REF!,#REF!,IF(OR(AZ4174&gt;0,BD4174&gt;=0),BC4174+([1]สูตร2!H4162*(100%-AZ4174)-BC4174)*BD4174,[1]สูตร2!H4162*(100%-AZ4174)))))</f>
        <v>#REF!</v>
      </c>
      <c r="BF4174" s="31"/>
    </row>
    <row r="4175" spans="1:58" s="5" customFormat="1" ht="24" customHeight="1" x14ac:dyDescent="0.2">
      <c r="A4175" s="31"/>
      <c r="B4175" s="31" t="s">
        <v>93</v>
      </c>
      <c r="C4175" s="31">
        <v>1</v>
      </c>
      <c r="D4175" s="31" t="s">
        <v>71</v>
      </c>
      <c r="E4175" s="31" t="s">
        <v>3262</v>
      </c>
      <c r="F4175" s="31"/>
      <c r="G4175" s="32" t="s">
        <v>3263</v>
      </c>
      <c r="H4175" s="31" t="s">
        <v>104</v>
      </c>
      <c r="I4175" s="31" t="s">
        <v>104</v>
      </c>
      <c r="J4175" s="31" t="s">
        <v>3070</v>
      </c>
      <c r="K4175" s="31">
        <v>0</v>
      </c>
      <c r="L4175" s="31">
        <v>0</v>
      </c>
      <c r="M4175" s="31">
        <v>35</v>
      </c>
      <c r="N4175" s="33"/>
      <c r="O4175" s="33">
        <v>35</v>
      </c>
      <c r="P4175" s="33"/>
      <c r="Q4175" s="33"/>
      <c r="R4175" s="33"/>
      <c r="S4175" s="34" t="str">
        <f t="shared" ref="S4175:S4238" si="910">IF(N4175&gt;=1,"1",IF(O4175&gt;=1,"2",IF(P4175&gt;=1,"3",IF(Q4175&gt;=1,"4",IF(R4175&gt;=1,"5","")))))</f>
        <v>2</v>
      </c>
      <c r="T4175" s="35">
        <f t="shared" ref="T4175:T4238" si="911">N4175+O4175+P4175+Q4175+R4175</f>
        <v>35</v>
      </c>
      <c r="U4175" s="36">
        <f>INDEX([1]ราคาที่ดิน!$B:$G,MATCH($C4175,[1]ราคาที่ดิน!$A:$A,0),MATCH($B4175,[1]ราคาที่ดิน!$B$1:$G$1,0))</f>
        <v>100</v>
      </c>
      <c r="V4175" s="37">
        <f t="shared" si="906"/>
        <v>3500</v>
      </c>
      <c r="W4175" s="31">
        <v>1</v>
      </c>
      <c r="X4175" s="31" t="s">
        <v>3264</v>
      </c>
      <c r="Y4175" s="31" t="s">
        <v>71</v>
      </c>
      <c r="Z4175" s="31" t="s">
        <v>3262</v>
      </c>
      <c r="AA4175" s="31"/>
      <c r="AB4175" s="32" t="s">
        <v>3263</v>
      </c>
      <c r="AC4175" s="38"/>
      <c r="AD4175" s="39" t="s">
        <v>73</v>
      </c>
      <c r="AE4175" s="39" t="s">
        <v>74</v>
      </c>
      <c r="AF4175" s="40" t="str">
        <f t="shared" ref="AF4175:AF4238" si="912">IF(AH4175&gt;=1,"1",IF(AI4175&gt;=1,"2",IF(AJ4175&gt;=1,"3",IF(AK4175&gt;=1,"4",""))))</f>
        <v>2</v>
      </c>
      <c r="AG4175" s="41">
        <f t="shared" ref="AG4175:AG4238" si="913">IF(AH4175&gt;=1,AH4175,IF(AI4175&gt;=1,AI4175,IF(AJ4175&gt;=1,AJ4175,IF(AK4175&gt;=1,AK4175,""))))</f>
        <v>64</v>
      </c>
      <c r="AH4175" s="42"/>
      <c r="AI4175" s="42">
        <v>64</v>
      </c>
      <c r="AJ4175" s="42"/>
      <c r="AK4175" s="42"/>
      <c r="AL4175" s="31">
        <v>5</v>
      </c>
      <c r="AM4175" s="43" t="str">
        <f t="shared" ref="AM4175:AM4238" si="914">IF(OR(S4175&gt;=1,AF4175&gt;=1),"100","")</f>
        <v>100</v>
      </c>
      <c r="AN4175" s="44">
        <f>INDEX([1]ราคาสิ่งปลูกสร้าง!$D$6:$CC$47,MATCH($AD4175,[1]ราคาสิ่งปลูกสร้าง!$B$6:$B$45,0),MATCH($C$7,[1]ราคาสิ่งปลูกสร้าง!$D$5:$CC$5,0))</f>
        <v>6500</v>
      </c>
      <c r="AO4175" s="44">
        <f t="shared" ref="AO4175:AO4238" si="915">(AH4175+AI4175+AJ4175+AK4175)*$AN4175</f>
        <v>416000</v>
      </c>
      <c r="AP4175" s="45">
        <f t="shared" ref="AP4175:AP4238" si="916">AL4175</f>
        <v>5</v>
      </c>
      <c r="AQ4175" s="40">
        <f>IF(AP4175=0,0,INDEX([1]ค่าเสื่อมสิ่งปลูกสร้าง!$A$5:$D$105,MATCH($AP4175,[1]ค่าเสื่อมสิ่งปลูกสร้าง!$A$5:$A$105,0),MATCH(AE4175,[1]ค่าเสื่อมสิ่งปลูกสร้าง!$A$3:$D$3)))</f>
        <v>5</v>
      </c>
      <c r="AR4175" s="44">
        <f t="shared" si="907"/>
        <v>395200</v>
      </c>
      <c r="AS4175" s="44">
        <f t="shared" si="908"/>
        <v>398700</v>
      </c>
      <c r="AT4175" s="44">
        <f t="shared" si="909"/>
        <v>398700</v>
      </c>
      <c r="AU4175" s="46">
        <v>0</v>
      </c>
      <c r="AV4175" s="44">
        <f t="shared" ref="AV4175:AV4238" si="917">IF($AT4175-$AU4175&lt;0,0,$AT4175-$AU4175)</f>
        <v>398700</v>
      </c>
      <c r="AW4175" s="47" t="str">
        <f t="shared" ref="AW4175:AW4238" si="918">IF(OR(N4175&gt;=1,AH4175&gt;=1)*AND(AV4175=0),"0",IF(OR(N4175&gt;=1,AH4175&gt;=1)*AND(AV4175&lt;=75000000),"0.01",IF(OR(N4175&gt;=1,AH4175&gt;=1)*AND(AV4175&lt;=100000000),"0.01/0.03",IF(OR(N4175&gt;=1,AH4175&gt;=1)*AND(AV4175&lt;=500000000),"0.01/0.03/0.05",IF(OR(N4175&gt;=1,AH4175&gt;=1)*AND(AV4175&lt;=1000000000),"0.01/0.03/0.05/0.07",IF(OR(N4175&gt;=1,AH4175&gt;=1)*AND(AV4175&gt;100000000),"0.01/0.03/0.05/0.07/0.1",IF(AND(AC4175=1,AV4175=0),"0",IF(AND(AC4175=1,AV4175&lt;=25000000),"0.03",IF(AND(AC4175=1,AV4175&lt;=50000000),"0.03/0.05",IF(AND(AC4175=1,AV4175&gt;50000000),"0.03/0.05/0.1",IF(AND(AC4175=2,AV4175=0),"0",IF(AND(AC4175=2,AV4175&lt;=40000000),"0.02",IF(AND(AC4175=2,AV4175&lt;=65000000),"0.02/0.03",IF(AND(AC4175=2,AV4175&lt;=90000000),"0.02/0.03/0.05",IF(AND(AC4175=2,AV4175&gt;90000000),"0.02/0.03/0.05/0.1",IF(AND(AC4175=1,AV4175&gt;50000000),"0.1",IF(OR(O4175&gt;=1,AI4175&gt;=1)*AND(AV4175=0),"0",IF(OR(O4175&gt;=1,AI4175&gt;=1)*AND(AV4175&lt;=50000000),"0.02",IF(OR(O4175&gt;=1,AI4175&gt;=1)*AND(AV4175&lt;=75000000),"0.02/0.03",IF(OR(O4175&gt;=1,AI4175&gt;=1)*AND(AV4175&lt;=100000000),"0.02/0.03/0.05",IF(OR(O4175&gt;=1,AI4175&gt;=1)*AND(AV4175&gt;100000000),"0.02/0.03/0.05/0.1",IF(OR(P4175&gt;=1,AJ4175&gt;=1)*AND(AV4175=0),"0",IF(OR(P4175&gt;=1,AJ4175&gt;=1)*AND(AV4175&lt;=50000000),"0.3",IF(OR(P4175&gt;=1,AJ4175&gt;=1)*AND(AV4175&lt;=200000000),"0.3/0.4",IF(OR(P4175&gt;=1,AJ4175&gt;=1)*AND(AV4175&lt;=1000000000),"0.3/0.4/0.5",IF(OR(P4175&gt;=1,AJ4175&gt;=1)*AND(AV4175&lt;=5000000000),"0.3/0.4/0.5/0.6",IF(OR(P4175&gt;=1,AJ4175&gt;=1)*AND(AV4175&gt;5000000000),"0.3/0.4/0.5/0.6/0.7",IF(OR(Q4175&gt;=1,AK4175&gt;=1)*AND(AV4175=0),"0",IF(OR(Q4175&gt;=1,AK4175&gt;=1)*AND(AV4175&lt;=50000000),"0.3",IF(OR(Q4175&gt;=1,AK4175&gt;=1)*AND(AV4175&lt;=200000000),"0.3/0.4",IF(OR(Q4175&gt;=1,AK4175&gt;=1)*AND(AV4175&lt;=1000000000),"0.3/0.4/0.5",IF(OR(Q4175&gt;=1,AK4175&gt;=1)*AND(AV4175&lt;=5000000000),"0.3/0.4/0.5/0.6",IF(OR(Q4175&gt;=1,AK4175&gt;=1)*AND(AV4175&gt;5000000000),"0.3/0.4/0.5/0.6/0.7")))))))))))))))))))))))))))))))))</f>
        <v>0.02</v>
      </c>
      <c r="AX4175" s="48"/>
      <c r="AY4175" s="48"/>
      <c r="AZ4175" s="49">
        <v>0</v>
      </c>
      <c r="BA4175" s="48"/>
      <c r="BB4175" s="48"/>
      <c r="BC4175" s="44">
        <f t="shared" ref="BC4175:BC4238" si="919">BA4175+BB4175</f>
        <v>0</v>
      </c>
      <c r="BD4175" s="50">
        <v>1</v>
      </c>
      <c r="BE4175" s="51" t="e">
        <f>IF(AX4175=1,0,IF(AY4175=1,0,IF(BC4175&gt;#REF!,#REF!,IF(OR(AZ4175&gt;0,BD4175&gt;=0),BC4175+([1]สูตร2!H4163*(100%-AZ4175)-BC4175)*BD4175,[1]สูตร2!H4163*(100%-AZ4175)))))</f>
        <v>#REF!</v>
      </c>
      <c r="BF4175" s="31"/>
    </row>
    <row r="4176" spans="1:58" s="5" customFormat="1" ht="24" customHeight="1" x14ac:dyDescent="0.2">
      <c r="A4176" s="31"/>
      <c r="B4176" s="31" t="s">
        <v>93</v>
      </c>
      <c r="C4176" s="31">
        <v>1</v>
      </c>
      <c r="D4176" s="31" t="s">
        <v>71</v>
      </c>
      <c r="E4176" s="31" t="s">
        <v>3262</v>
      </c>
      <c r="F4176" s="31"/>
      <c r="G4176" s="32" t="s">
        <v>3263</v>
      </c>
      <c r="H4176" s="31" t="s">
        <v>104</v>
      </c>
      <c r="I4176" s="31" t="s">
        <v>104</v>
      </c>
      <c r="J4176" s="31" t="s">
        <v>3070</v>
      </c>
      <c r="K4176" s="31">
        <v>0</v>
      </c>
      <c r="L4176" s="31">
        <v>0</v>
      </c>
      <c r="M4176" s="31">
        <v>20</v>
      </c>
      <c r="N4176" s="33"/>
      <c r="O4176" s="33">
        <v>20</v>
      </c>
      <c r="P4176" s="33"/>
      <c r="Q4176" s="33"/>
      <c r="R4176" s="33"/>
      <c r="S4176" s="34" t="str">
        <f t="shared" si="910"/>
        <v>2</v>
      </c>
      <c r="T4176" s="35">
        <f t="shared" si="911"/>
        <v>20</v>
      </c>
      <c r="U4176" s="36">
        <f>INDEX([1]ราคาที่ดิน!$B:$G,MATCH($C4176,[1]ราคาที่ดิน!$A:$A,0),MATCH($B4176,[1]ราคาที่ดิน!$B$1:$G$1,0))</f>
        <v>100</v>
      </c>
      <c r="V4176" s="37">
        <f t="shared" si="906"/>
        <v>2000</v>
      </c>
      <c r="W4176" s="31">
        <v>1</v>
      </c>
      <c r="X4176" s="31" t="s">
        <v>3264</v>
      </c>
      <c r="Y4176" s="31" t="s">
        <v>71</v>
      </c>
      <c r="Z4176" s="31" t="s">
        <v>3262</v>
      </c>
      <c r="AA4176" s="31"/>
      <c r="AB4176" s="32" t="s">
        <v>3263</v>
      </c>
      <c r="AC4176" s="38"/>
      <c r="AD4176" s="39" t="s">
        <v>75</v>
      </c>
      <c r="AE4176" s="39" t="s">
        <v>76</v>
      </c>
      <c r="AF4176" s="40" t="str">
        <f t="shared" si="912"/>
        <v>1</v>
      </c>
      <c r="AG4176" s="41">
        <f t="shared" si="913"/>
        <v>12</v>
      </c>
      <c r="AH4176" s="42">
        <v>12</v>
      </c>
      <c r="AI4176" s="42"/>
      <c r="AJ4176" s="42"/>
      <c r="AK4176" s="42"/>
      <c r="AL4176" s="31">
        <v>6</v>
      </c>
      <c r="AM4176" s="43" t="str">
        <f t="shared" si="914"/>
        <v>100</v>
      </c>
      <c r="AN4176" s="44">
        <f>INDEX([1]ราคาสิ่งปลูกสร้าง!$D$6:$CC$47,MATCH($AD4176,[1]ราคาสิ่งปลูกสร้าง!$B$6:$B$45,0),MATCH($C$7,[1]ราคาสิ่งปลูกสร้าง!$D$5:$CC$5,0))</f>
        <v>5400</v>
      </c>
      <c r="AO4176" s="44">
        <f t="shared" si="915"/>
        <v>64800</v>
      </c>
      <c r="AP4176" s="45">
        <f t="shared" si="916"/>
        <v>6</v>
      </c>
      <c r="AQ4176" s="40">
        <f>IF(AP4176=0,0,INDEX([1]ค่าเสื่อมสิ่งปลูกสร้าง!$A$5:$D$105,MATCH($AP4176,[1]ค่าเสื่อมสิ่งปลูกสร้าง!$A$5:$A$105,0),MATCH(AE4176,[1]ค่าเสื่อมสิ่งปลูกสร้าง!$A$3:$D$3)))</f>
        <v>20</v>
      </c>
      <c r="AR4176" s="44">
        <f t="shared" si="907"/>
        <v>51840</v>
      </c>
      <c r="AS4176" s="44">
        <f t="shared" si="908"/>
        <v>53840</v>
      </c>
      <c r="AT4176" s="44">
        <f t="shared" si="909"/>
        <v>53840</v>
      </c>
      <c r="AU4176" s="46">
        <v>0</v>
      </c>
      <c r="AV4176" s="44">
        <f t="shared" si="917"/>
        <v>53840</v>
      </c>
      <c r="AW4176" s="47" t="str">
        <f t="shared" si="918"/>
        <v>0.01</v>
      </c>
      <c r="AX4176" s="48"/>
      <c r="AY4176" s="48"/>
      <c r="AZ4176" s="49">
        <v>0</v>
      </c>
      <c r="BA4176" s="48"/>
      <c r="BB4176" s="48"/>
      <c r="BC4176" s="44">
        <f t="shared" si="919"/>
        <v>0</v>
      </c>
      <c r="BD4176" s="50">
        <v>1</v>
      </c>
      <c r="BE4176" s="51" t="e">
        <f>IF(AX4176=1,0,IF(AY4176=1,0,IF(BC4176&gt;#REF!,#REF!,IF(OR(AZ4176&gt;0,BD4176&gt;=0),BC4176+([1]สูตร2!H4164*(100%-AZ4176)-BC4176)*BD4176,[1]สูตร2!H4164*(100%-AZ4176)))))</f>
        <v>#REF!</v>
      </c>
      <c r="BF4176" s="31"/>
    </row>
    <row r="4177" spans="1:58" s="5" customFormat="1" ht="24" customHeight="1" x14ac:dyDescent="0.2">
      <c r="A4177" s="31"/>
      <c r="B4177" s="31" t="s">
        <v>93</v>
      </c>
      <c r="C4177" s="31">
        <v>1</v>
      </c>
      <c r="D4177" s="31" t="s">
        <v>71</v>
      </c>
      <c r="E4177" s="31" t="s">
        <v>3262</v>
      </c>
      <c r="F4177" s="31"/>
      <c r="G4177" s="32" t="s">
        <v>3263</v>
      </c>
      <c r="H4177" s="31" t="s">
        <v>104</v>
      </c>
      <c r="I4177" s="31" t="s">
        <v>104</v>
      </c>
      <c r="J4177" s="31" t="s">
        <v>3070</v>
      </c>
      <c r="K4177" s="31">
        <v>0</v>
      </c>
      <c r="L4177" s="31">
        <v>0</v>
      </c>
      <c r="M4177" s="31">
        <v>10</v>
      </c>
      <c r="N4177" s="33"/>
      <c r="O4177" s="33">
        <v>10</v>
      </c>
      <c r="P4177" s="33"/>
      <c r="Q4177" s="33"/>
      <c r="R4177" s="33"/>
      <c r="S4177" s="34" t="str">
        <f t="shared" si="910"/>
        <v>2</v>
      </c>
      <c r="T4177" s="35">
        <f t="shared" si="911"/>
        <v>10</v>
      </c>
      <c r="U4177" s="36">
        <f>INDEX([1]ราคาที่ดิน!$B:$G,MATCH($C4177,[1]ราคาที่ดิน!$A:$A,0),MATCH($B4177,[1]ราคาที่ดิน!$B$1:$G$1,0))</f>
        <v>100</v>
      </c>
      <c r="V4177" s="37">
        <f t="shared" si="906"/>
        <v>1000</v>
      </c>
      <c r="W4177" s="31">
        <v>1</v>
      </c>
      <c r="X4177" s="31" t="s">
        <v>3264</v>
      </c>
      <c r="Y4177" s="31" t="s">
        <v>71</v>
      </c>
      <c r="Z4177" s="31" t="s">
        <v>3262</v>
      </c>
      <c r="AA4177" s="31"/>
      <c r="AB4177" s="32" t="s">
        <v>3263</v>
      </c>
      <c r="AC4177" s="38"/>
      <c r="AD4177" s="39" t="s">
        <v>77</v>
      </c>
      <c r="AE4177" s="39" t="s">
        <v>76</v>
      </c>
      <c r="AF4177" s="40" t="str">
        <f t="shared" si="912"/>
        <v>1</v>
      </c>
      <c r="AG4177" s="41">
        <f t="shared" si="913"/>
        <v>30</v>
      </c>
      <c r="AH4177" s="42">
        <v>30</v>
      </c>
      <c r="AI4177" s="42"/>
      <c r="AJ4177" s="42"/>
      <c r="AK4177" s="42"/>
      <c r="AL4177" s="31">
        <v>6</v>
      </c>
      <c r="AM4177" s="43" t="str">
        <f t="shared" si="914"/>
        <v>100</v>
      </c>
      <c r="AN4177" s="44">
        <f>INDEX([1]ราคาสิ่งปลูกสร้าง!$D$6:$CC$47,MATCH($AD4177,[1]ราคาสิ่งปลูกสร้าง!$B$6:$B$45,0),MATCH($C$7,[1]ราคาสิ่งปลูกสร้าง!$D$5:$CC$5,0))</f>
        <v>2050</v>
      </c>
      <c r="AO4177" s="44">
        <f t="shared" si="915"/>
        <v>61500</v>
      </c>
      <c r="AP4177" s="45">
        <f t="shared" si="916"/>
        <v>6</v>
      </c>
      <c r="AQ4177" s="40">
        <f>IF(AP4177=0,0,INDEX([1]ค่าเสื่อมสิ่งปลูกสร้าง!$A$5:$D$105,MATCH($AP4177,[1]ค่าเสื่อมสิ่งปลูกสร้าง!$A$5:$A$105,0),MATCH(AE4177,[1]ค่าเสื่อมสิ่งปลูกสร้าง!$A$3:$D$3)))</f>
        <v>20</v>
      </c>
      <c r="AR4177" s="44">
        <f t="shared" si="907"/>
        <v>49200</v>
      </c>
      <c r="AS4177" s="44">
        <f t="shared" si="908"/>
        <v>50200</v>
      </c>
      <c r="AT4177" s="44">
        <f t="shared" si="909"/>
        <v>50200</v>
      </c>
      <c r="AU4177" s="46">
        <v>0</v>
      </c>
      <c r="AV4177" s="44">
        <f t="shared" si="917"/>
        <v>50200</v>
      </c>
      <c r="AW4177" s="47" t="str">
        <f t="shared" si="918"/>
        <v>0.01</v>
      </c>
      <c r="AX4177" s="48"/>
      <c r="AY4177" s="48"/>
      <c r="AZ4177" s="49">
        <v>0</v>
      </c>
      <c r="BA4177" s="48"/>
      <c r="BB4177" s="48"/>
      <c r="BC4177" s="44">
        <f t="shared" si="919"/>
        <v>0</v>
      </c>
      <c r="BD4177" s="50">
        <v>1</v>
      </c>
      <c r="BE4177" s="51" t="e">
        <f>IF(AX4177=1,0,IF(AY4177=1,0,IF(BC4177&gt;#REF!,#REF!,IF(OR(AZ4177&gt;0,BD4177&gt;=0),BC4177+([1]สูตร2!H4165*(100%-AZ4177)-BC4177)*BD4177,[1]สูตร2!H4165*(100%-AZ4177)))))</f>
        <v>#REF!</v>
      </c>
      <c r="BF4177" s="31"/>
    </row>
    <row r="4178" spans="1:58" s="5" customFormat="1" ht="24" customHeight="1" x14ac:dyDescent="0.2">
      <c r="A4178" s="31">
        <v>1379</v>
      </c>
      <c r="B4178" s="31" t="s">
        <v>65</v>
      </c>
      <c r="C4178" s="31">
        <v>27255</v>
      </c>
      <c r="D4178" s="31" t="s">
        <v>71</v>
      </c>
      <c r="E4178" s="31" t="s">
        <v>3265</v>
      </c>
      <c r="F4178" s="31"/>
      <c r="G4178" s="32" t="s">
        <v>3266</v>
      </c>
      <c r="H4178" s="31">
        <v>180</v>
      </c>
      <c r="I4178" s="31">
        <v>1220</v>
      </c>
      <c r="J4178" s="31" t="s">
        <v>3070</v>
      </c>
      <c r="K4178" s="31">
        <v>15</v>
      </c>
      <c r="L4178" s="31">
        <v>3</v>
      </c>
      <c r="M4178" s="31">
        <v>25</v>
      </c>
      <c r="N4178" s="33">
        <v>6325</v>
      </c>
      <c r="O4178" s="33"/>
      <c r="P4178" s="33"/>
      <c r="Q4178" s="33"/>
      <c r="R4178" s="33"/>
      <c r="S4178" s="34" t="str">
        <f t="shared" si="910"/>
        <v>1</v>
      </c>
      <c r="T4178" s="35">
        <f t="shared" si="911"/>
        <v>6325</v>
      </c>
      <c r="U4178" s="36">
        <f>INDEX([1]ราคาที่ดิน!$B:$G,MATCH($C4178,[1]ราคาที่ดิน!$A:$A,0),MATCH($B4178,[1]ราคาที่ดิน!$B$1:$G$1,0))</f>
        <v>180</v>
      </c>
      <c r="V4178" s="37">
        <f t="shared" si="906"/>
        <v>1138500</v>
      </c>
      <c r="W4178" s="31"/>
      <c r="X4178" s="31"/>
      <c r="Y4178" s="31"/>
      <c r="Z4178" s="31"/>
      <c r="AA4178" s="31"/>
      <c r="AB4178" s="32"/>
      <c r="AC4178" s="38"/>
      <c r="AD4178" s="39"/>
      <c r="AE4178" s="39"/>
      <c r="AF4178" s="40" t="str">
        <f t="shared" si="912"/>
        <v/>
      </c>
      <c r="AG4178" s="41" t="str">
        <f t="shared" si="913"/>
        <v/>
      </c>
      <c r="AH4178" s="42"/>
      <c r="AI4178" s="42"/>
      <c r="AJ4178" s="42"/>
      <c r="AK4178" s="42"/>
      <c r="AL4178" s="31"/>
      <c r="AM4178" s="43" t="str">
        <f t="shared" si="914"/>
        <v>100</v>
      </c>
      <c r="AN4178" s="44">
        <f>INDEX([1]ราคาสิ่งปลูกสร้าง!$D$6:$CC$47,MATCH($AD4178,[1]ราคาสิ่งปลูกสร้าง!$B$6:$B$45,0),MATCH($C$7,[1]ราคาสิ่งปลูกสร้าง!$D$5:$CC$5,0))</f>
        <v>0</v>
      </c>
      <c r="AO4178" s="44">
        <f t="shared" si="915"/>
        <v>0</v>
      </c>
      <c r="AP4178" s="45">
        <f t="shared" si="916"/>
        <v>0</v>
      </c>
      <c r="AQ4178" s="40">
        <f>IF(AP4178=0,0,INDEX([1]ค่าเสื่อมสิ่งปลูกสร้าง!$A$5:$D$105,MATCH($AP4178,[1]ค่าเสื่อมสิ่งปลูกสร้าง!$A$5:$A$105,0),MATCH(AE4178,[1]ค่าเสื่อมสิ่งปลูกสร้าง!$A$3:$D$3)))</f>
        <v>0</v>
      </c>
      <c r="AR4178" s="44">
        <f t="shared" si="907"/>
        <v>0</v>
      </c>
      <c r="AS4178" s="44">
        <f t="shared" si="908"/>
        <v>1138500</v>
      </c>
      <c r="AT4178" s="44">
        <f t="shared" si="909"/>
        <v>1138500</v>
      </c>
      <c r="AU4178" s="46">
        <v>0</v>
      </c>
      <c r="AV4178" s="44">
        <f t="shared" si="917"/>
        <v>1138500</v>
      </c>
      <c r="AW4178" s="47" t="str">
        <f t="shared" si="918"/>
        <v>0.01</v>
      </c>
      <c r="AX4178" s="48"/>
      <c r="AY4178" s="48"/>
      <c r="AZ4178" s="49">
        <v>0</v>
      </c>
      <c r="BA4178" s="48"/>
      <c r="BB4178" s="48"/>
      <c r="BC4178" s="44">
        <f t="shared" si="919"/>
        <v>0</v>
      </c>
      <c r="BD4178" s="50">
        <v>1</v>
      </c>
      <c r="BE4178" s="51" t="e">
        <f>IF(AX4178=1,0,IF(AY4178=1,0,IF(BC4178&gt;#REF!,#REF!,IF(OR(AZ4178&gt;0,BD4178&gt;=0),BC4178+([1]สูตร2!H4166*(100%-AZ4178)-BC4178)*BD4178,[1]สูตร2!H4166*(100%-AZ4178)))))</f>
        <v>#REF!</v>
      </c>
      <c r="BF4178" s="31"/>
    </row>
    <row r="4179" spans="1:58" s="5" customFormat="1" ht="24" customHeight="1" x14ac:dyDescent="0.2">
      <c r="A4179" s="31"/>
      <c r="B4179" s="31" t="s">
        <v>65</v>
      </c>
      <c r="C4179" s="31">
        <v>13328</v>
      </c>
      <c r="D4179" s="31" t="s">
        <v>71</v>
      </c>
      <c r="E4179" s="31" t="s">
        <v>3265</v>
      </c>
      <c r="F4179" s="31"/>
      <c r="G4179" s="32" t="s">
        <v>3266</v>
      </c>
      <c r="H4179" s="31">
        <v>89</v>
      </c>
      <c r="I4179" s="31">
        <v>807</v>
      </c>
      <c r="J4179" s="31" t="s">
        <v>3070</v>
      </c>
      <c r="K4179" s="31">
        <v>0</v>
      </c>
      <c r="L4179" s="31">
        <v>0</v>
      </c>
      <c r="M4179" s="31">
        <v>98</v>
      </c>
      <c r="N4179" s="33"/>
      <c r="O4179" s="33">
        <v>98</v>
      </c>
      <c r="P4179" s="33"/>
      <c r="Q4179" s="33"/>
      <c r="R4179" s="33"/>
      <c r="S4179" s="34" t="str">
        <f t="shared" si="910"/>
        <v>2</v>
      </c>
      <c r="T4179" s="35">
        <f t="shared" si="911"/>
        <v>98</v>
      </c>
      <c r="U4179" s="36">
        <f>INDEX([1]ราคาที่ดิน!$B:$G,MATCH($C4179,[1]ราคาที่ดิน!$A:$A,0),MATCH($B4179,[1]ราคาที่ดิน!$B$1:$G$1,0))</f>
        <v>180</v>
      </c>
      <c r="V4179" s="37">
        <f t="shared" ref="V4179:V4242" si="920">$T4179*$U4179</f>
        <v>17640</v>
      </c>
      <c r="W4179" s="31">
        <v>1</v>
      </c>
      <c r="X4179" s="31" t="s">
        <v>3267</v>
      </c>
      <c r="Y4179" s="31" t="s">
        <v>71</v>
      </c>
      <c r="Z4179" s="31" t="s">
        <v>3268</v>
      </c>
      <c r="AA4179" s="31"/>
      <c r="AB4179" s="32" t="s">
        <v>3266</v>
      </c>
      <c r="AC4179" s="38"/>
      <c r="AD4179" s="39" t="s">
        <v>73</v>
      </c>
      <c r="AE4179" s="39" t="s">
        <v>94</v>
      </c>
      <c r="AF4179" s="40" t="str">
        <f t="shared" si="912"/>
        <v>2</v>
      </c>
      <c r="AG4179" s="41">
        <f t="shared" si="913"/>
        <v>102</v>
      </c>
      <c r="AH4179" s="42"/>
      <c r="AI4179" s="42">
        <v>102</v>
      </c>
      <c r="AJ4179" s="42"/>
      <c r="AK4179" s="42"/>
      <c r="AL4179" s="31">
        <v>32</v>
      </c>
      <c r="AM4179" s="43" t="str">
        <f t="shared" si="914"/>
        <v>100</v>
      </c>
      <c r="AN4179" s="44">
        <f>INDEX([1]ราคาสิ่งปลูกสร้าง!$D$6:$CC$47,MATCH($AD4179,[1]ราคาสิ่งปลูกสร้าง!$B$6:$B$45,0),MATCH($C$7,[1]ราคาสิ่งปลูกสร้าง!$D$5:$CC$5,0))</f>
        <v>6500</v>
      </c>
      <c r="AO4179" s="44">
        <f t="shared" si="915"/>
        <v>663000</v>
      </c>
      <c r="AP4179" s="45">
        <f t="shared" si="916"/>
        <v>32</v>
      </c>
      <c r="AQ4179" s="40">
        <f>IF(AP4179=0,0,INDEX([1]ค่าเสื่อมสิ่งปลูกสร้าง!$A$5:$D$105,MATCH($AP4179,[1]ค่าเสื่อมสิ่งปลูกสร้าง!$A$5:$A$105,0),MATCH(AE4179,[1]ค่าเสื่อมสิ่งปลูกสร้าง!$A$3:$D$3)))</f>
        <v>54</v>
      </c>
      <c r="AR4179" s="44">
        <f t="shared" ref="AR4179:AR4242" si="921">$AO4179*(100-$AQ4179)%</f>
        <v>304980</v>
      </c>
      <c r="AS4179" s="44">
        <f t="shared" ref="AS4179:AS4242" si="922">$V4179+$AR4179</f>
        <v>322620</v>
      </c>
      <c r="AT4179" s="44">
        <f t="shared" ref="AT4179:AT4242" si="923">IF($AM4179%*$AS4179,$AM4179%*$AS4179,0)</f>
        <v>322620</v>
      </c>
      <c r="AU4179" s="46">
        <v>0</v>
      </c>
      <c r="AV4179" s="44">
        <f t="shared" si="917"/>
        <v>322620</v>
      </c>
      <c r="AW4179" s="47" t="str">
        <f t="shared" si="918"/>
        <v>0.02</v>
      </c>
      <c r="AX4179" s="48"/>
      <c r="AY4179" s="48"/>
      <c r="AZ4179" s="49">
        <v>0</v>
      </c>
      <c r="BA4179" s="48"/>
      <c r="BB4179" s="48"/>
      <c r="BC4179" s="44">
        <f t="shared" si="919"/>
        <v>0</v>
      </c>
      <c r="BD4179" s="50">
        <v>1</v>
      </c>
      <c r="BE4179" s="51" t="e">
        <f>IF(AX4179=1,0,IF(AY4179=1,0,IF(BC4179&gt;#REF!,#REF!,IF(OR(AZ4179&gt;0,BD4179&gt;=0),BC4179+([1]สูตร2!H4167*(100%-AZ4179)-BC4179)*BD4179,[1]สูตร2!H4167*(100%-AZ4179)))))</f>
        <v>#REF!</v>
      </c>
      <c r="BF4179" s="31"/>
    </row>
    <row r="4180" spans="1:58" s="5" customFormat="1" ht="24" customHeight="1" x14ac:dyDescent="0.2">
      <c r="A4180" s="31"/>
      <c r="B4180" s="31" t="s">
        <v>65</v>
      </c>
      <c r="C4180" s="31">
        <v>13328</v>
      </c>
      <c r="D4180" s="31" t="s">
        <v>71</v>
      </c>
      <c r="E4180" s="31" t="s">
        <v>3265</v>
      </c>
      <c r="F4180" s="31"/>
      <c r="G4180" s="32" t="s">
        <v>3266</v>
      </c>
      <c r="H4180" s="31">
        <v>89</v>
      </c>
      <c r="I4180" s="31">
        <v>807</v>
      </c>
      <c r="J4180" s="31" t="s">
        <v>3070</v>
      </c>
      <c r="K4180" s="31">
        <v>0</v>
      </c>
      <c r="L4180" s="31">
        <v>0</v>
      </c>
      <c r="M4180" s="31">
        <v>50</v>
      </c>
      <c r="N4180" s="33"/>
      <c r="O4180" s="33">
        <v>50</v>
      </c>
      <c r="P4180" s="33"/>
      <c r="Q4180" s="33"/>
      <c r="R4180" s="33"/>
      <c r="S4180" s="34" t="str">
        <f t="shared" si="910"/>
        <v>2</v>
      </c>
      <c r="T4180" s="35">
        <f t="shared" si="911"/>
        <v>50</v>
      </c>
      <c r="U4180" s="36">
        <f>INDEX([1]ราคาที่ดิน!$B:$G,MATCH($C4180,[1]ราคาที่ดิน!$A:$A,0),MATCH($B4180,[1]ราคาที่ดิน!$B$1:$G$1,0))</f>
        <v>180</v>
      </c>
      <c r="V4180" s="37">
        <f t="shared" si="920"/>
        <v>9000</v>
      </c>
      <c r="W4180" s="31">
        <v>1</v>
      </c>
      <c r="X4180" s="31" t="s">
        <v>3267</v>
      </c>
      <c r="Y4180" s="31" t="s">
        <v>71</v>
      </c>
      <c r="Z4180" s="31" t="s">
        <v>3268</v>
      </c>
      <c r="AA4180" s="31"/>
      <c r="AB4180" s="32" t="s">
        <v>3266</v>
      </c>
      <c r="AC4180" s="38"/>
      <c r="AD4180" s="39" t="s">
        <v>75</v>
      </c>
      <c r="AE4180" s="39" t="s">
        <v>76</v>
      </c>
      <c r="AF4180" s="40" t="str">
        <f t="shared" si="912"/>
        <v>1</v>
      </c>
      <c r="AG4180" s="41">
        <f t="shared" si="913"/>
        <v>7.5</v>
      </c>
      <c r="AH4180" s="42">
        <v>7.5</v>
      </c>
      <c r="AI4180" s="42"/>
      <c r="AJ4180" s="42"/>
      <c r="AK4180" s="42"/>
      <c r="AL4180" s="31">
        <v>20</v>
      </c>
      <c r="AM4180" s="43" t="str">
        <f t="shared" si="914"/>
        <v>100</v>
      </c>
      <c r="AN4180" s="44">
        <f>INDEX([1]ราคาสิ่งปลูกสร้าง!$D$6:$CC$47,MATCH($AD4180,[1]ราคาสิ่งปลูกสร้าง!$B$6:$B$45,0),MATCH($C$7,[1]ราคาสิ่งปลูกสร้าง!$D$5:$CC$5,0))</f>
        <v>5400</v>
      </c>
      <c r="AO4180" s="44">
        <f t="shared" si="915"/>
        <v>40500</v>
      </c>
      <c r="AP4180" s="45">
        <f t="shared" si="916"/>
        <v>20</v>
      </c>
      <c r="AQ4180" s="40">
        <f>IF(AP4180=0,0,INDEX([1]ค่าเสื่อมสิ่งปลูกสร้าง!$A$5:$D$105,MATCH($AP4180,[1]ค่าเสื่อมสิ่งปลูกสร้าง!$A$5:$A$105,0),MATCH(AE4180,[1]ค่าเสื่อมสิ่งปลูกสร้าง!$A$3:$D$3)))</f>
        <v>93</v>
      </c>
      <c r="AR4180" s="44">
        <f t="shared" si="921"/>
        <v>2835.0000000000005</v>
      </c>
      <c r="AS4180" s="44">
        <f t="shared" si="922"/>
        <v>11835</v>
      </c>
      <c r="AT4180" s="44">
        <f t="shared" si="923"/>
        <v>11835</v>
      </c>
      <c r="AU4180" s="46">
        <v>0</v>
      </c>
      <c r="AV4180" s="44">
        <f t="shared" si="917"/>
        <v>11835</v>
      </c>
      <c r="AW4180" s="47" t="str">
        <f t="shared" si="918"/>
        <v>0.01</v>
      </c>
      <c r="AX4180" s="48"/>
      <c r="AY4180" s="48"/>
      <c r="AZ4180" s="49">
        <v>0</v>
      </c>
      <c r="BA4180" s="48"/>
      <c r="BB4180" s="48"/>
      <c r="BC4180" s="44">
        <f t="shared" si="919"/>
        <v>0</v>
      </c>
      <c r="BD4180" s="50">
        <v>1</v>
      </c>
      <c r="BE4180" s="51" t="e">
        <f>IF(AX4180=1,0,IF(AY4180=1,0,IF(BC4180&gt;#REF!,#REF!,IF(OR(AZ4180&gt;0,BD4180&gt;=0),BC4180+([1]สูตร2!H4168*(100%-AZ4180)-BC4180)*BD4180,[1]สูตร2!H4168*(100%-AZ4180)))))</f>
        <v>#REF!</v>
      </c>
      <c r="BF4180" s="31"/>
    </row>
    <row r="4181" spans="1:58" s="5" customFormat="1" ht="24" customHeight="1" x14ac:dyDescent="0.2">
      <c r="A4181" s="31"/>
      <c r="B4181" s="31" t="s">
        <v>65</v>
      </c>
      <c r="C4181" s="31">
        <v>13328</v>
      </c>
      <c r="D4181" s="31" t="s">
        <v>71</v>
      </c>
      <c r="E4181" s="31" t="s">
        <v>3265</v>
      </c>
      <c r="F4181" s="31"/>
      <c r="G4181" s="32" t="s">
        <v>3266</v>
      </c>
      <c r="H4181" s="31">
        <v>89</v>
      </c>
      <c r="I4181" s="31">
        <v>807</v>
      </c>
      <c r="J4181" s="31" t="s">
        <v>3070</v>
      </c>
      <c r="K4181" s="31">
        <v>0</v>
      </c>
      <c r="L4181" s="31">
        <v>0</v>
      </c>
      <c r="M4181" s="31">
        <v>50</v>
      </c>
      <c r="N4181" s="33"/>
      <c r="O4181" s="33">
        <v>50</v>
      </c>
      <c r="P4181" s="33"/>
      <c r="Q4181" s="33"/>
      <c r="R4181" s="33"/>
      <c r="S4181" s="34" t="str">
        <f t="shared" si="910"/>
        <v>2</v>
      </c>
      <c r="T4181" s="35">
        <f t="shared" si="911"/>
        <v>50</v>
      </c>
      <c r="U4181" s="36">
        <f>INDEX([1]ราคาที่ดิน!$B:$G,MATCH($C4181,[1]ราคาที่ดิน!$A:$A,0),MATCH($B4181,[1]ราคาที่ดิน!$B$1:$G$1,0))</f>
        <v>180</v>
      </c>
      <c r="V4181" s="37">
        <f t="shared" si="920"/>
        <v>9000</v>
      </c>
      <c r="W4181" s="31">
        <v>1</v>
      </c>
      <c r="X4181" s="31" t="s">
        <v>3267</v>
      </c>
      <c r="Y4181" s="31" t="s">
        <v>71</v>
      </c>
      <c r="Z4181" s="31" t="s">
        <v>3268</v>
      </c>
      <c r="AA4181" s="31"/>
      <c r="AB4181" s="32" t="s">
        <v>3266</v>
      </c>
      <c r="AC4181" s="38"/>
      <c r="AD4181" s="39" t="s">
        <v>75</v>
      </c>
      <c r="AE4181" s="39" t="s">
        <v>76</v>
      </c>
      <c r="AF4181" s="40" t="str">
        <f t="shared" si="912"/>
        <v>1</v>
      </c>
      <c r="AG4181" s="41">
        <f t="shared" si="913"/>
        <v>10</v>
      </c>
      <c r="AH4181" s="42">
        <v>10</v>
      </c>
      <c r="AI4181" s="42"/>
      <c r="AJ4181" s="42"/>
      <c r="AK4181" s="42"/>
      <c r="AL4181" s="31">
        <v>20</v>
      </c>
      <c r="AM4181" s="43" t="str">
        <f t="shared" si="914"/>
        <v>100</v>
      </c>
      <c r="AN4181" s="44">
        <f>INDEX([1]ราคาสิ่งปลูกสร้าง!$D$6:$CC$47,MATCH($AD4181,[1]ราคาสิ่งปลูกสร้าง!$B$6:$B$45,0),MATCH($C$7,[1]ราคาสิ่งปลูกสร้าง!$D$5:$CC$5,0))</f>
        <v>5400</v>
      </c>
      <c r="AO4181" s="44">
        <f t="shared" si="915"/>
        <v>54000</v>
      </c>
      <c r="AP4181" s="45">
        <f t="shared" si="916"/>
        <v>20</v>
      </c>
      <c r="AQ4181" s="40">
        <f>IF(AP4181=0,0,INDEX([1]ค่าเสื่อมสิ่งปลูกสร้าง!$A$5:$D$105,MATCH($AP4181,[1]ค่าเสื่อมสิ่งปลูกสร้าง!$A$5:$A$105,0),MATCH(AE4181,[1]ค่าเสื่อมสิ่งปลูกสร้าง!$A$3:$D$3)))</f>
        <v>93</v>
      </c>
      <c r="AR4181" s="44">
        <f t="shared" si="921"/>
        <v>3780.0000000000005</v>
      </c>
      <c r="AS4181" s="44">
        <f t="shared" si="922"/>
        <v>12780</v>
      </c>
      <c r="AT4181" s="44">
        <f t="shared" si="923"/>
        <v>12780</v>
      </c>
      <c r="AU4181" s="46">
        <v>0</v>
      </c>
      <c r="AV4181" s="44">
        <f t="shared" si="917"/>
        <v>12780</v>
      </c>
      <c r="AW4181" s="47" t="str">
        <f t="shared" si="918"/>
        <v>0.01</v>
      </c>
      <c r="AX4181" s="48"/>
      <c r="AY4181" s="48"/>
      <c r="AZ4181" s="49">
        <v>0</v>
      </c>
      <c r="BA4181" s="48"/>
      <c r="BB4181" s="48"/>
      <c r="BC4181" s="44">
        <f t="shared" si="919"/>
        <v>0</v>
      </c>
      <c r="BD4181" s="50">
        <v>1</v>
      </c>
      <c r="BE4181" s="51" t="e">
        <f>IF(AX4181=1,0,IF(AY4181=1,0,IF(BC4181&gt;#REF!,#REF!,IF(OR(AZ4181&gt;0,BD4181&gt;=0),BC4181+([1]สูตร2!H4169*(100%-AZ4181)-BC4181)*BD4181,[1]สูตร2!H4169*(100%-AZ4181)))))</f>
        <v>#REF!</v>
      </c>
      <c r="BF4181" s="31"/>
    </row>
    <row r="4182" spans="1:58" s="5" customFormat="1" ht="24" customHeight="1" x14ac:dyDescent="0.2">
      <c r="A4182" s="31">
        <v>1380</v>
      </c>
      <c r="B4182" s="31" t="s">
        <v>65</v>
      </c>
      <c r="C4182" s="31">
        <v>4222</v>
      </c>
      <c r="D4182" s="31" t="s">
        <v>66</v>
      </c>
      <c r="E4182" s="31" t="s">
        <v>3269</v>
      </c>
      <c r="F4182" s="31"/>
      <c r="G4182" s="32" t="s">
        <v>3270</v>
      </c>
      <c r="H4182" s="31">
        <v>77</v>
      </c>
      <c r="I4182" s="31">
        <v>2984</v>
      </c>
      <c r="J4182" s="31" t="s">
        <v>3070</v>
      </c>
      <c r="K4182" s="31">
        <v>7</v>
      </c>
      <c r="L4182" s="31">
        <v>0</v>
      </c>
      <c r="M4182" s="31">
        <v>0</v>
      </c>
      <c r="N4182" s="33">
        <v>2800</v>
      </c>
      <c r="O4182" s="33"/>
      <c r="P4182" s="33"/>
      <c r="Q4182" s="33"/>
      <c r="R4182" s="33"/>
      <c r="S4182" s="34" t="str">
        <f t="shared" si="910"/>
        <v>1</v>
      </c>
      <c r="T4182" s="35">
        <f t="shared" si="911"/>
        <v>2800</v>
      </c>
      <c r="U4182" s="36">
        <f>INDEX([1]ราคาที่ดิน!$B:$G,MATCH($C4182,[1]ราคาที่ดิน!$A:$A,0),MATCH($B4182,[1]ราคาที่ดิน!$B$1:$G$1,0))</f>
        <v>180</v>
      </c>
      <c r="V4182" s="37">
        <f t="shared" si="920"/>
        <v>504000</v>
      </c>
      <c r="W4182" s="31"/>
      <c r="X4182" s="31"/>
      <c r="Y4182" s="31"/>
      <c r="Z4182" s="31"/>
      <c r="AA4182" s="31"/>
      <c r="AB4182" s="32"/>
      <c r="AC4182" s="38"/>
      <c r="AD4182" s="39"/>
      <c r="AE4182" s="39"/>
      <c r="AF4182" s="40" t="str">
        <f t="shared" si="912"/>
        <v/>
      </c>
      <c r="AG4182" s="41" t="str">
        <f t="shared" si="913"/>
        <v/>
      </c>
      <c r="AH4182" s="42"/>
      <c r="AI4182" s="42"/>
      <c r="AJ4182" s="42"/>
      <c r="AK4182" s="42"/>
      <c r="AL4182" s="31"/>
      <c r="AM4182" s="43" t="str">
        <f t="shared" si="914"/>
        <v>100</v>
      </c>
      <c r="AN4182" s="44">
        <f>INDEX([1]ราคาสิ่งปลูกสร้าง!$D$6:$CC$47,MATCH($AD4182,[1]ราคาสิ่งปลูกสร้าง!$B$6:$B$45,0),MATCH($C$7,[1]ราคาสิ่งปลูกสร้าง!$D$5:$CC$5,0))</f>
        <v>0</v>
      </c>
      <c r="AO4182" s="44">
        <f t="shared" si="915"/>
        <v>0</v>
      </c>
      <c r="AP4182" s="45">
        <f t="shared" si="916"/>
        <v>0</v>
      </c>
      <c r="AQ4182" s="40">
        <f>IF(AP4182=0,0,INDEX([1]ค่าเสื่อมสิ่งปลูกสร้าง!$A$5:$D$105,MATCH($AP4182,[1]ค่าเสื่อมสิ่งปลูกสร้าง!$A$5:$A$105,0),MATCH(AE4182,[1]ค่าเสื่อมสิ่งปลูกสร้าง!$A$3:$D$3)))</f>
        <v>0</v>
      </c>
      <c r="AR4182" s="44">
        <f t="shared" si="921"/>
        <v>0</v>
      </c>
      <c r="AS4182" s="44">
        <f t="shared" si="922"/>
        <v>504000</v>
      </c>
      <c r="AT4182" s="44">
        <f t="shared" si="923"/>
        <v>504000</v>
      </c>
      <c r="AU4182" s="46">
        <v>0</v>
      </c>
      <c r="AV4182" s="44">
        <f t="shared" si="917"/>
        <v>504000</v>
      </c>
      <c r="AW4182" s="47" t="str">
        <f t="shared" si="918"/>
        <v>0.01</v>
      </c>
      <c r="AX4182" s="48"/>
      <c r="AY4182" s="48"/>
      <c r="AZ4182" s="49">
        <v>0</v>
      </c>
      <c r="BA4182" s="48"/>
      <c r="BB4182" s="48"/>
      <c r="BC4182" s="44">
        <f t="shared" si="919"/>
        <v>0</v>
      </c>
      <c r="BD4182" s="50">
        <v>1</v>
      </c>
      <c r="BE4182" s="51" t="e">
        <f>IF(AX4182=1,0,IF(AY4182=1,0,IF(BC4182&gt;#REF!,#REF!,IF(OR(AZ4182&gt;0,BD4182&gt;=0),BC4182+([1]สูตร2!H4170*(100%-AZ4182)-BC4182)*BD4182,[1]สูตร2!H4170*(100%-AZ4182)))))</f>
        <v>#REF!</v>
      </c>
      <c r="BF4182" s="31"/>
    </row>
    <row r="4183" spans="1:58" s="5" customFormat="1" ht="24" customHeight="1" x14ac:dyDescent="0.2">
      <c r="A4183" s="31">
        <v>1381</v>
      </c>
      <c r="B4183" s="31" t="s">
        <v>65</v>
      </c>
      <c r="C4183" s="31">
        <v>13306</v>
      </c>
      <c r="D4183" s="31" t="s">
        <v>66</v>
      </c>
      <c r="E4183" s="31" t="s">
        <v>3271</v>
      </c>
      <c r="F4183" s="31"/>
      <c r="G4183" s="32" t="s">
        <v>3270</v>
      </c>
      <c r="H4183" s="31">
        <v>65</v>
      </c>
      <c r="I4183" s="31">
        <v>785</v>
      </c>
      <c r="J4183" s="31" t="s">
        <v>3070</v>
      </c>
      <c r="K4183" s="31">
        <v>0</v>
      </c>
      <c r="L4183" s="31">
        <v>1</v>
      </c>
      <c r="M4183" s="31">
        <v>10</v>
      </c>
      <c r="N4183" s="33"/>
      <c r="O4183" s="33">
        <v>110</v>
      </c>
      <c r="P4183" s="33"/>
      <c r="Q4183" s="33"/>
      <c r="R4183" s="33"/>
      <c r="S4183" s="34" t="str">
        <f t="shared" si="910"/>
        <v>2</v>
      </c>
      <c r="T4183" s="35">
        <f t="shared" si="911"/>
        <v>110</v>
      </c>
      <c r="U4183" s="36">
        <f>INDEX([1]ราคาที่ดิน!$B:$G,MATCH($C4183,[1]ราคาที่ดิน!$A:$A,0),MATCH($B4183,[1]ราคาที่ดิน!$B$1:$G$1,0))</f>
        <v>150</v>
      </c>
      <c r="V4183" s="37">
        <f t="shared" si="920"/>
        <v>16500</v>
      </c>
      <c r="W4183" s="31">
        <v>1</v>
      </c>
      <c r="X4183" s="31" t="s">
        <v>3272</v>
      </c>
      <c r="Y4183" s="31" t="s">
        <v>66</v>
      </c>
      <c r="Z4183" s="31" t="s">
        <v>3271</v>
      </c>
      <c r="AA4183" s="31"/>
      <c r="AB4183" s="32" t="s">
        <v>3270</v>
      </c>
      <c r="AC4183" s="38"/>
      <c r="AD4183" s="39" t="s">
        <v>73</v>
      </c>
      <c r="AE4183" s="39" t="s">
        <v>94</v>
      </c>
      <c r="AF4183" s="40" t="str">
        <f t="shared" si="912"/>
        <v>2</v>
      </c>
      <c r="AG4183" s="41">
        <f t="shared" si="913"/>
        <v>66</v>
      </c>
      <c r="AH4183" s="42"/>
      <c r="AI4183" s="42">
        <v>66</v>
      </c>
      <c r="AJ4183" s="42"/>
      <c r="AK4183" s="42"/>
      <c r="AL4183" s="31">
        <v>8</v>
      </c>
      <c r="AM4183" s="43" t="str">
        <f t="shared" si="914"/>
        <v>100</v>
      </c>
      <c r="AN4183" s="44">
        <f>INDEX([1]ราคาสิ่งปลูกสร้าง!$D$6:$CC$47,MATCH($AD4183,[1]ราคาสิ่งปลูกสร้าง!$B$6:$B$45,0),MATCH($C$7,[1]ราคาสิ่งปลูกสร้าง!$D$5:$CC$5,0))</f>
        <v>6500</v>
      </c>
      <c r="AO4183" s="44">
        <f t="shared" si="915"/>
        <v>429000</v>
      </c>
      <c r="AP4183" s="45">
        <f t="shared" si="916"/>
        <v>8</v>
      </c>
      <c r="AQ4183" s="40">
        <f>IF(AP4183=0,0,INDEX([1]ค่าเสื่อมสิ่งปลูกสร้าง!$A$5:$D$105,MATCH($AP4183,[1]ค่าเสื่อมสิ่งปลูกสร้าง!$A$5:$A$105,0),MATCH(AE4183,[1]ค่าเสื่อมสิ่งปลูกสร้าง!$A$3:$D$3)))</f>
        <v>8</v>
      </c>
      <c r="AR4183" s="44">
        <f t="shared" si="921"/>
        <v>394680</v>
      </c>
      <c r="AS4183" s="44">
        <f t="shared" si="922"/>
        <v>411180</v>
      </c>
      <c r="AT4183" s="44">
        <f t="shared" si="923"/>
        <v>411180</v>
      </c>
      <c r="AU4183" s="46">
        <v>0</v>
      </c>
      <c r="AV4183" s="44">
        <f t="shared" si="917"/>
        <v>411180</v>
      </c>
      <c r="AW4183" s="47" t="str">
        <f t="shared" si="918"/>
        <v>0.02</v>
      </c>
      <c r="AX4183" s="48"/>
      <c r="AY4183" s="48"/>
      <c r="AZ4183" s="49">
        <v>0</v>
      </c>
      <c r="BA4183" s="48"/>
      <c r="BB4183" s="48"/>
      <c r="BC4183" s="44">
        <f t="shared" si="919"/>
        <v>0</v>
      </c>
      <c r="BD4183" s="50">
        <v>1</v>
      </c>
      <c r="BE4183" s="51" t="e">
        <f>IF(AX4183=1,0,IF(AY4183=1,0,IF(BC4183&gt;#REF!,#REF!,IF(OR(AZ4183&gt;0,BD4183&gt;=0),BC4183+([1]สูตร2!H4171*(100%-AZ4183)-BC4183)*BD4183,[1]สูตร2!H4171*(100%-AZ4183)))))</f>
        <v>#REF!</v>
      </c>
      <c r="BF4183" s="31"/>
    </row>
    <row r="4184" spans="1:58" s="5" customFormat="1" ht="24" customHeight="1" x14ac:dyDescent="0.2">
      <c r="A4184" s="31">
        <v>1382</v>
      </c>
      <c r="B4184" s="31" t="s">
        <v>65</v>
      </c>
      <c r="C4184" s="31">
        <v>13272</v>
      </c>
      <c r="D4184" s="31" t="s">
        <v>66</v>
      </c>
      <c r="E4184" s="31" t="s">
        <v>3273</v>
      </c>
      <c r="F4184" s="31"/>
      <c r="G4184" s="32" t="s">
        <v>3274</v>
      </c>
      <c r="H4184" s="31">
        <v>31</v>
      </c>
      <c r="I4184" s="31">
        <v>751</v>
      </c>
      <c r="J4184" s="31" t="s">
        <v>3070</v>
      </c>
      <c r="K4184" s="31">
        <v>0</v>
      </c>
      <c r="L4184" s="31">
        <v>2</v>
      </c>
      <c r="M4184" s="31">
        <v>71</v>
      </c>
      <c r="N4184" s="33">
        <v>271</v>
      </c>
      <c r="O4184" s="33"/>
      <c r="P4184" s="33"/>
      <c r="Q4184" s="33"/>
      <c r="R4184" s="33"/>
      <c r="S4184" s="34" t="str">
        <f t="shared" si="910"/>
        <v>1</v>
      </c>
      <c r="T4184" s="35">
        <f t="shared" si="911"/>
        <v>271</v>
      </c>
      <c r="U4184" s="36">
        <f>INDEX([1]ราคาที่ดิน!$B:$G,MATCH($C4184,[1]ราคาที่ดิน!$A:$A,0),MATCH($B4184,[1]ราคาที่ดิน!$B$1:$G$1,0))</f>
        <v>150</v>
      </c>
      <c r="V4184" s="37">
        <f t="shared" si="920"/>
        <v>40650</v>
      </c>
      <c r="W4184" s="31"/>
      <c r="X4184" s="31"/>
      <c r="Y4184" s="31"/>
      <c r="Z4184" s="31"/>
      <c r="AA4184" s="31"/>
      <c r="AB4184" s="32"/>
      <c r="AC4184" s="38"/>
      <c r="AD4184" s="39"/>
      <c r="AE4184" s="39"/>
      <c r="AF4184" s="40" t="str">
        <f t="shared" si="912"/>
        <v/>
      </c>
      <c r="AG4184" s="41" t="str">
        <f t="shared" si="913"/>
        <v/>
      </c>
      <c r="AH4184" s="42"/>
      <c r="AI4184" s="42"/>
      <c r="AJ4184" s="42"/>
      <c r="AK4184" s="42"/>
      <c r="AL4184" s="31"/>
      <c r="AM4184" s="43" t="str">
        <f t="shared" si="914"/>
        <v>100</v>
      </c>
      <c r="AN4184" s="44">
        <f>INDEX([1]ราคาสิ่งปลูกสร้าง!$D$6:$CC$47,MATCH($AD4184,[1]ราคาสิ่งปลูกสร้าง!$B$6:$B$45,0),MATCH($C$7,[1]ราคาสิ่งปลูกสร้าง!$D$5:$CC$5,0))</f>
        <v>0</v>
      </c>
      <c r="AO4184" s="44">
        <f t="shared" si="915"/>
        <v>0</v>
      </c>
      <c r="AP4184" s="45">
        <f t="shared" si="916"/>
        <v>0</v>
      </c>
      <c r="AQ4184" s="40">
        <f>IF(AP4184=0,0,INDEX([1]ค่าเสื่อมสิ่งปลูกสร้าง!$A$5:$D$105,MATCH($AP4184,[1]ค่าเสื่อมสิ่งปลูกสร้าง!$A$5:$A$105,0),MATCH(AE4184,[1]ค่าเสื่อมสิ่งปลูกสร้าง!$A$3:$D$3)))</f>
        <v>0</v>
      </c>
      <c r="AR4184" s="44">
        <f t="shared" si="921"/>
        <v>0</v>
      </c>
      <c r="AS4184" s="44">
        <f t="shared" si="922"/>
        <v>40650</v>
      </c>
      <c r="AT4184" s="44">
        <f t="shared" si="923"/>
        <v>40650</v>
      </c>
      <c r="AU4184" s="46">
        <v>0</v>
      </c>
      <c r="AV4184" s="44">
        <f t="shared" si="917"/>
        <v>40650</v>
      </c>
      <c r="AW4184" s="47" t="str">
        <f t="shared" si="918"/>
        <v>0.01</v>
      </c>
      <c r="AX4184" s="48"/>
      <c r="AY4184" s="48"/>
      <c r="AZ4184" s="49">
        <v>0</v>
      </c>
      <c r="BA4184" s="48"/>
      <c r="BB4184" s="48"/>
      <c r="BC4184" s="44">
        <f t="shared" si="919"/>
        <v>0</v>
      </c>
      <c r="BD4184" s="50">
        <v>1</v>
      </c>
      <c r="BE4184" s="51" t="e">
        <f>IF(AX4184=1,0,IF(AY4184=1,0,IF(BC4184&gt;#REF!,#REF!,IF(OR(AZ4184&gt;0,BD4184&gt;=0),BC4184+([1]สูตร2!H4172*(100%-AZ4184)-BC4184)*BD4184,[1]สูตร2!H4172*(100%-AZ4184)))))</f>
        <v>#REF!</v>
      </c>
      <c r="BF4184" s="31"/>
    </row>
    <row r="4185" spans="1:58" s="5" customFormat="1" ht="24" customHeight="1" x14ac:dyDescent="0.2">
      <c r="A4185" s="31"/>
      <c r="B4185" s="31" t="s">
        <v>65</v>
      </c>
      <c r="C4185" s="31">
        <v>27110</v>
      </c>
      <c r="D4185" s="31" t="s">
        <v>66</v>
      </c>
      <c r="E4185" s="31" t="s">
        <v>3273</v>
      </c>
      <c r="F4185" s="31"/>
      <c r="G4185" s="32" t="s">
        <v>3274</v>
      </c>
      <c r="H4185" s="31">
        <v>10</v>
      </c>
      <c r="I4185" s="31">
        <v>1075</v>
      </c>
      <c r="J4185" s="31" t="s">
        <v>3070</v>
      </c>
      <c r="K4185" s="31">
        <v>27</v>
      </c>
      <c r="L4185" s="31">
        <v>1</v>
      </c>
      <c r="M4185" s="31">
        <v>56</v>
      </c>
      <c r="N4185" s="33">
        <v>10956</v>
      </c>
      <c r="O4185" s="33"/>
      <c r="P4185" s="33"/>
      <c r="Q4185" s="33"/>
      <c r="R4185" s="33"/>
      <c r="S4185" s="34" t="str">
        <f t="shared" si="910"/>
        <v>1</v>
      </c>
      <c r="T4185" s="35">
        <f t="shared" si="911"/>
        <v>10956</v>
      </c>
      <c r="U4185" s="36">
        <f>INDEX([1]ราคาที่ดิน!$B:$G,MATCH($C4185,[1]ราคาที่ดิน!$A:$A,0),MATCH($B4185,[1]ราคาที่ดิน!$B$1:$G$1,0))</f>
        <v>150</v>
      </c>
      <c r="V4185" s="37">
        <f t="shared" si="920"/>
        <v>1643400</v>
      </c>
      <c r="W4185" s="31"/>
      <c r="X4185" s="31"/>
      <c r="Y4185" s="31"/>
      <c r="Z4185" s="31"/>
      <c r="AA4185" s="31"/>
      <c r="AB4185" s="32"/>
      <c r="AC4185" s="38"/>
      <c r="AD4185" s="39"/>
      <c r="AE4185" s="39"/>
      <c r="AF4185" s="40" t="str">
        <f t="shared" si="912"/>
        <v/>
      </c>
      <c r="AG4185" s="41" t="str">
        <f t="shared" si="913"/>
        <v/>
      </c>
      <c r="AH4185" s="42"/>
      <c r="AI4185" s="42"/>
      <c r="AJ4185" s="42"/>
      <c r="AK4185" s="42"/>
      <c r="AL4185" s="31"/>
      <c r="AM4185" s="43" t="str">
        <f t="shared" si="914"/>
        <v>100</v>
      </c>
      <c r="AN4185" s="44">
        <f>INDEX([1]ราคาสิ่งปลูกสร้าง!$D$6:$CC$47,MATCH($AD4185,[1]ราคาสิ่งปลูกสร้าง!$B$6:$B$45,0),MATCH($C$7,[1]ราคาสิ่งปลูกสร้าง!$D$5:$CC$5,0))</f>
        <v>0</v>
      </c>
      <c r="AO4185" s="44">
        <f t="shared" si="915"/>
        <v>0</v>
      </c>
      <c r="AP4185" s="45">
        <f t="shared" si="916"/>
        <v>0</v>
      </c>
      <c r="AQ4185" s="40">
        <f>IF(AP4185=0,0,INDEX([1]ค่าเสื่อมสิ่งปลูกสร้าง!$A$5:$D$105,MATCH($AP4185,[1]ค่าเสื่อมสิ่งปลูกสร้าง!$A$5:$A$105,0),MATCH(AE4185,[1]ค่าเสื่อมสิ่งปลูกสร้าง!$A$3:$D$3)))</f>
        <v>0</v>
      </c>
      <c r="AR4185" s="44">
        <f t="shared" si="921"/>
        <v>0</v>
      </c>
      <c r="AS4185" s="44">
        <f t="shared" si="922"/>
        <v>1643400</v>
      </c>
      <c r="AT4185" s="44">
        <f t="shared" si="923"/>
        <v>1643400</v>
      </c>
      <c r="AU4185" s="46">
        <v>0</v>
      </c>
      <c r="AV4185" s="44">
        <f t="shared" si="917"/>
        <v>1643400</v>
      </c>
      <c r="AW4185" s="47" t="str">
        <f t="shared" si="918"/>
        <v>0.01</v>
      </c>
      <c r="AX4185" s="48"/>
      <c r="AY4185" s="48"/>
      <c r="AZ4185" s="49">
        <v>0</v>
      </c>
      <c r="BA4185" s="48"/>
      <c r="BB4185" s="48"/>
      <c r="BC4185" s="44">
        <f t="shared" si="919"/>
        <v>0</v>
      </c>
      <c r="BD4185" s="50">
        <v>1</v>
      </c>
      <c r="BE4185" s="51" t="e">
        <f>IF(AX4185=1,0,IF(AY4185=1,0,IF(BC4185&gt;#REF!,#REF!,IF(OR(AZ4185&gt;0,BD4185&gt;=0),BC4185+([1]สูตร2!H4173*(100%-AZ4185)-BC4185)*BD4185,[1]สูตร2!H4173*(100%-AZ4185)))))</f>
        <v>#REF!</v>
      </c>
      <c r="BF4185" s="31"/>
    </row>
    <row r="4186" spans="1:58" s="5" customFormat="1" ht="24" customHeight="1" x14ac:dyDescent="0.2">
      <c r="A4186" s="31"/>
      <c r="B4186" s="31" t="s">
        <v>65</v>
      </c>
      <c r="C4186" s="31">
        <v>647</v>
      </c>
      <c r="D4186" s="31" t="s">
        <v>66</v>
      </c>
      <c r="E4186" s="31" t="s">
        <v>3273</v>
      </c>
      <c r="F4186" s="31"/>
      <c r="G4186" s="32" t="s">
        <v>3274</v>
      </c>
      <c r="H4186" s="31">
        <v>32</v>
      </c>
      <c r="I4186" s="31">
        <v>2109</v>
      </c>
      <c r="J4186" s="31" t="s">
        <v>3070</v>
      </c>
      <c r="K4186" s="31">
        <v>8</v>
      </c>
      <c r="L4186" s="31">
        <v>0</v>
      </c>
      <c r="M4186" s="31">
        <v>46</v>
      </c>
      <c r="N4186" s="33">
        <v>3246</v>
      </c>
      <c r="O4186" s="33"/>
      <c r="P4186" s="33"/>
      <c r="Q4186" s="33"/>
      <c r="R4186" s="33"/>
      <c r="S4186" s="34" t="str">
        <f t="shared" si="910"/>
        <v>1</v>
      </c>
      <c r="T4186" s="35">
        <f t="shared" si="911"/>
        <v>3246</v>
      </c>
      <c r="U4186" s="36">
        <f>INDEX([1]ราคาที่ดิน!$B:$G,MATCH($C4186,[1]ราคาที่ดิน!$A:$A,0),MATCH($B4186,[1]ราคาที่ดิน!$B$1:$G$1,0))</f>
        <v>150</v>
      </c>
      <c r="V4186" s="37">
        <f t="shared" si="920"/>
        <v>486900</v>
      </c>
      <c r="W4186" s="31"/>
      <c r="X4186" s="31"/>
      <c r="Y4186" s="31"/>
      <c r="Z4186" s="31"/>
      <c r="AA4186" s="31"/>
      <c r="AB4186" s="32"/>
      <c r="AC4186" s="38"/>
      <c r="AD4186" s="39"/>
      <c r="AE4186" s="39"/>
      <c r="AF4186" s="40" t="str">
        <f t="shared" si="912"/>
        <v/>
      </c>
      <c r="AG4186" s="41" t="str">
        <f t="shared" si="913"/>
        <v/>
      </c>
      <c r="AH4186" s="42"/>
      <c r="AI4186" s="42"/>
      <c r="AJ4186" s="42"/>
      <c r="AK4186" s="42"/>
      <c r="AL4186" s="31"/>
      <c r="AM4186" s="43" t="str">
        <f t="shared" si="914"/>
        <v>100</v>
      </c>
      <c r="AN4186" s="44">
        <f>INDEX([1]ราคาสิ่งปลูกสร้าง!$D$6:$CC$47,MATCH($AD4186,[1]ราคาสิ่งปลูกสร้าง!$B$6:$B$45,0),MATCH($C$7,[1]ราคาสิ่งปลูกสร้าง!$D$5:$CC$5,0))</f>
        <v>0</v>
      </c>
      <c r="AO4186" s="44">
        <f t="shared" si="915"/>
        <v>0</v>
      </c>
      <c r="AP4186" s="45">
        <f t="shared" si="916"/>
        <v>0</v>
      </c>
      <c r="AQ4186" s="40">
        <f>IF(AP4186=0,0,INDEX([1]ค่าเสื่อมสิ่งปลูกสร้าง!$A$5:$D$105,MATCH($AP4186,[1]ค่าเสื่อมสิ่งปลูกสร้าง!$A$5:$A$105,0),MATCH(AE4186,[1]ค่าเสื่อมสิ่งปลูกสร้าง!$A$3:$D$3)))</f>
        <v>0</v>
      </c>
      <c r="AR4186" s="44">
        <f t="shared" si="921"/>
        <v>0</v>
      </c>
      <c r="AS4186" s="44">
        <f t="shared" si="922"/>
        <v>486900</v>
      </c>
      <c r="AT4186" s="44">
        <f t="shared" si="923"/>
        <v>486900</v>
      </c>
      <c r="AU4186" s="46">
        <v>0</v>
      </c>
      <c r="AV4186" s="44">
        <f t="shared" si="917"/>
        <v>486900</v>
      </c>
      <c r="AW4186" s="47" t="str">
        <f t="shared" si="918"/>
        <v>0.01</v>
      </c>
      <c r="AX4186" s="48"/>
      <c r="AY4186" s="48"/>
      <c r="AZ4186" s="49">
        <v>0</v>
      </c>
      <c r="BA4186" s="48"/>
      <c r="BB4186" s="48"/>
      <c r="BC4186" s="44">
        <f t="shared" si="919"/>
        <v>0</v>
      </c>
      <c r="BD4186" s="50">
        <v>1</v>
      </c>
      <c r="BE4186" s="51" t="e">
        <f>IF(AX4186=1,0,IF(AY4186=1,0,IF(BC4186&gt;#REF!,#REF!,IF(OR(AZ4186&gt;0,BD4186&gt;=0),BC4186+([1]สูตร2!H4174*(100%-AZ4186)-BC4186)*BD4186,[1]สูตร2!H4174*(100%-AZ4186)))))</f>
        <v>#REF!</v>
      </c>
      <c r="BF4186" s="31"/>
    </row>
    <row r="4187" spans="1:58" s="5" customFormat="1" ht="24" customHeight="1" x14ac:dyDescent="0.2">
      <c r="A4187" s="31"/>
      <c r="B4187" s="31" t="s">
        <v>65</v>
      </c>
      <c r="C4187" s="31">
        <v>648</v>
      </c>
      <c r="D4187" s="31" t="s">
        <v>66</v>
      </c>
      <c r="E4187" s="31" t="s">
        <v>3273</v>
      </c>
      <c r="F4187" s="31"/>
      <c r="G4187" s="32" t="s">
        <v>3274</v>
      </c>
      <c r="H4187" s="31">
        <v>16</v>
      </c>
      <c r="I4187" s="31">
        <v>2110</v>
      </c>
      <c r="J4187" s="31" t="s">
        <v>3070</v>
      </c>
      <c r="K4187" s="31">
        <v>1</v>
      </c>
      <c r="L4187" s="31">
        <v>0</v>
      </c>
      <c r="M4187" s="31">
        <v>0</v>
      </c>
      <c r="N4187" s="33">
        <v>400</v>
      </c>
      <c r="O4187" s="33"/>
      <c r="P4187" s="33"/>
      <c r="Q4187" s="33"/>
      <c r="R4187" s="33"/>
      <c r="S4187" s="34" t="str">
        <f t="shared" si="910"/>
        <v>1</v>
      </c>
      <c r="T4187" s="35">
        <f t="shared" si="911"/>
        <v>400</v>
      </c>
      <c r="U4187" s="36">
        <f>INDEX([1]ราคาที่ดิน!$B:$G,MATCH($C4187,[1]ราคาที่ดิน!$A:$A,0),MATCH($B4187,[1]ราคาที่ดิน!$B$1:$G$1,0))</f>
        <v>50</v>
      </c>
      <c r="V4187" s="37">
        <f t="shared" si="920"/>
        <v>20000</v>
      </c>
      <c r="W4187" s="31"/>
      <c r="X4187" s="31"/>
      <c r="Y4187" s="31"/>
      <c r="Z4187" s="31"/>
      <c r="AA4187" s="31"/>
      <c r="AB4187" s="32"/>
      <c r="AC4187" s="38"/>
      <c r="AD4187" s="39"/>
      <c r="AE4187" s="39"/>
      <c r="AF4187" s="40" t="str">
        <f t="shared" si="912"/>
        <v/>
      </c>
      <c r="AG4187" s="41" t="str">
        <f t="shared" si="913"/>
        <v/>
      </c>
      <c r="AH4187" s="42"/>
      <c r="AI4187" s="42"/>
      <c r="AJ4187" s="42"/>
      <c r="AK4187" s="42"/>
      <c r="AL4187" s="31"/>
      <c r="AM4187" s="43" t="str">
        <f t="shared" si="914"/>
        <v>100</v>
      </c>
      <c r="AN4187" s="44">
        <f>INDEX([1]ราคาสิ่งปลูกสร้าง!$D$6:$CC$47,MATCH($AD4187,[1]ราคาสิ่งปลูกสร้าง!$B$6:$B$45,0),MATCH($C$7,[1]ราคาสิ่งปลูกสร้าง!$D$5:$CC$5,0))</f>
        <v>0</v>
      </c>
      <c r="AO4187" s="44">
        <f t="shared" si="915"/>
        <v>0</v>
      </c>
      <c r="AP4187" s="45">
        <f t="shared" si="916"/>
        <v>0</v>
      </c>
      <c r="AQ4187" s="40">
        <f>IF(AP4187=0,0,INDEX([1]ค่าเสื่อมสิ่งปลูกสร้าง!$A$5:$D$105,MATCH($AP4187,[1]ค่าเสื่อมสิ่งปลูกสร้าง!$A$5:$A$105,0),MATCH(AE4187,[1]ค่าเสื่อมสิ่งปลูกสร้าง!$A$3:$D$3)))</f>
        <v>0</v>
      </c>
      <c r="AR4187" s="44">
        <f t="shared" si="921"/>
        <v>0</v>
      </c>
      <c r="AS4187" s="44">
        <f t="shared" si="922"/>
        <v>20000</v>
      </c>
      <c r="AT4187" s="44">
        <f t="shared" si="923"/>
        <v>20000</v>
      </c>
      <c r="AU4187" s="46">
        <v>0</v>
      </c>
      <c r="AV4187" s="44">
        <f t="shared" si="917"/>
        <v>20000</v>
      </c>
      <c r="AW4187" s="47" t="str">
        <f t="shared" si="918"/>
        <v>0.01</v>
      </c>
      <c r="AX4187" s="48"/>
      <c r="AY4187" s="48"/>
      <c r="AZ4187" s="49">
        <v>0</v>
      </c>
      <c r="BA4187" s="48"/>
      <c r="BB4187" s="48"/>
      <c r="BC4187" s="44">
        <f t="shared" si="919"/>
        <v>0</v>
      </c>
      <c r="BD4187" s="50">
        <v>1</v>
      </c>
      <c r="BE4187" s="51" t="e">
        <f>IF(AX4187=1,0,IF(AY4187=1,0,IF(BC4187&gt;#REF!,#REF!,IF(OR(AZ4187&gt;0,BD4187&gt;=0),BC4187+([1]สูตร2!H4175*(100%-AZ4187)-BC4187)*BD4187,[1]สูตร2!H4175*(100%-AZ4187)))))</f>
        <v>#REF!</v>
      </c>
      <c r="BF4187" s="31"/>
    </row>
    <row r="4188" spans="1:58" s="5" customFormat="1" ht="24" customHeight="1" x14ac:dyDescent="0.2">
      <c r="A4188" s="31"/>
      <c r="B4188" s="31" t="s">
        <v>65</v>
      </c>
      <c r="C4188" s="31">
        <v>648</v>
      </c>
      <c r="D4188" s="31" t="s">
        <v>66</v>
      </c>
      <c r="E4188" s="31" t="s">
        <v>3273</v>
      </c>
      <c r="F4188" s="31"/>
      <c r="G4188" s="32" t="s">
        <v>3274</v>
      </c>
      <c r="H4188" s="31">
        <v>16</v>
      </c>
      <c r="I4188" s="31">
        <v>2110</v>
      </c>
      <c r="J4188" s="31" t="s">
        <v>3070</v>
      </c>
      <c r="K4188" s="31">
        <v>0</v>
      </c>
      <c r="L4188" s="31">
        <v>0</v>
      </c>
      <c r="M4188" s="31">
        <v>50</v>
      </c>
      <c r="N4188" s="33"/>
      <c r="O4188" s="33">
        <v>50</v>
      </c>
      <c r="P4188" s="33"/>
      <c r="Q4188" s="33"/>
      <c r="R4188" s="33"/>
      <c r="S4188" s="34" t="str">
        <f t="shared" si="910"/>
        <v>2</v>
      </c>
      <c r="T4188" s="35">
        <f t="shared" si="911"/>
        <v>50</v>
      </c>
      <c r="U4188" s="36">
        <f>INDEX([1]ราคาที่ดิน!$B:$G,MATCH($C4188,[1]ราคาที่ดิน!$A:$A,0),MATCH($B4188,[1]ราคาที่ดิน!$B$1:$G$1,0))</f>
        <v>50</v>
      </c>
      <c r="V4188" s="37">
        <f t="shared" si="920"/>
        <v>2500</v>
      </c>
      <c r="W4188" s="31">
        <v>1</v>
      </c>
      <c r="X4188" s="31" t="s">
        <v>3275</v>
      </c>
      <c r="Y4188" s="31" t="s">
        <v>66</v>
      </c>
      <c r="Z4188" s="31" t="s">
        <v>3276</v>
      </c>
      <c r="AA4188" s="31"/>
      <c r="AB4188" s="32" t="s">
        <v>3274</v>
      </c>
      <c r="AC4188" s="38"/>
      <c r="AD4188" s="39" t="s">
        <v>73</v>
      </c>
      <c r="AE4188" s="39" t="s">
        <v>94</v>
      </c>
      <c r="AF4188" s="40" t="str">
        <f t="shared" si="912"/>
        <v>2</v>
      </c>
      <c r="AG4188" s="41">
        <f t="shared" si="913"/>
        <v>94.5</v>
      </c>
      <c r="AH4188" s="42"/>
      <c r="AI4188" s="42">
        <v>94.5</v>
      </c>
      <c r="AJ4188" s="42"/>
      <c r="AK4188" s="42"/>
      <c r="AL4188" s="31">
        <v>10</v>
      </c>
      <c r="AM4188" s="43" t="str">
        <f t="shared" si="914"/>
        <v>100</v>
      </c>
      <c r="AN4188" s="44">
        <f>INDEX([1]ราคาสิ่งปลูกสร้าง!$D$6:$CC$47,MATCH($AD4188,[1]ราคาสิ่งปลูกสร้าง!$B$6:$B$45,0),MATCH($C$7,[1]ราคาสิ่งปลูกสร้าง!$D$5:$CC$5,0))</f>
        <v>6500</v>
      </c>
      <c r="AO4188" s="44">
        <f t="shared" si="915"/>
        <v>614250</v>
      </c>
      <c r="AP4188" s="45">
        <f t="shared" si="916"/>
        <v>10</v>
      </c>
      <c r="AQ4188" s="40">
        <f>IF(AP4188=0,0,INDEX([1]ค่าเสื่อมสิ่งปลูกสร้าง!$A$5:$D$105,MATCH($AP4188,[1]ค่าเสื่อมสิ่งปลูกสร้าง!$A$5:$A$105,0),MATCH(AE4188,[1]ค่าเสื่อมสิ่งปลูกสร้าง!$A$3:$D$3)))</f>
        <v>10</v>
      </c>
      <c r="AR4188" s="44">
        <f t="shared" si="921"/>
        <v>552825</v>
      </c>
      <c r="AS4188" s="44">
        <f t="shared" si="922"/>
        <v>555325</v>
      </c>
      <c r="AT4188" s="44">
        <f t="shared" si="923"/>
        <v>555325</v>
      </c>
      <c r="AU4188" s="46">
        <v>0</v>
      </c>
      <c r="AV4188" s="44">
        <f t="shared" si="917"/>
        <v>555325</v>
      </c>
      <c r="AW4188" s="47" t="str">
        <f t="shared" si="918"/>
        <v>0.02</v>
      </c>
      <c r="AX4188" s="48"/>
      <c r="AY4188" s="48"/>
      <c r="AZ4188" s="49">
        <v>0</v>
      </c>
      <c r="BA4188" s="48"/>
      <c r="BB4188" s="48"/>
      <c r="BC4188" s="44">
        <f t="shared" si="919"/>
        <v>0</v>
      </c>
      <c r="BD4188" s="50">
        <v>1</v>
      </c>
      <c r="BE4188" s="51" t="e">
        <f>IF(AX4188=1,0,IF(AY4188=1,0,IF(BC4188&gt;#REF!,#REF!,IF(OR(AZ4188&gt;0,BD4188&gt;=0),BC4188+([1]สูตร2!H4176*(100%-AZ4188)-BC4188)*BD4188,[1]สูตร2!H4176*(100%-AZ4188)))))</f>
        <v>#REF!</v>
      </c>
      <c r="BF4188" s="31"/>
    </row>
    <row r="4189" spans="1:58" s="5" customFormat="1" ht="24" customHeight="1" x14ac:dyDescent="0.2">
      <c r="A4189" s="31"/>
      <c r="B4189" s="31" t="s">
        <v>65</v>
      </c>
      <c r="C4189" s="31">
        <v>648</v>
      </c>
      <c r="D4189" s="31" t="s">
        <v>66</v>
      </c>
      <c r="E4189" s="31" t="s">
        <v>3273</v>
      </c>
      <c r="F4189" s="31"/>
      <c r="G4189" s="32" t="s">
        <v>3274</v>
      </c>
      <c r="H4189" s="31">
        <v>16</v>
      </c>
      <c r="I4189" s="31">
        <v>2110</v>
      </c>
      <c r="J4189" s="31" t="s">
        <v>3070</v>
      </c>
      <c r="K4189" s="31">
        <v>0</v>
      </c>
      <c r="L4189" s="31">
        <v>0</v>
      </c>
      <c r="M4189" s="31">
        <v>50</v>
      </c>
      <c r="N4189" s="33"/>
      <c r="O4189" s="33">
        <v>50</v>
      </c>
      <c r="P4189" s="33"/>
      <c r="Q4189" s="33"/>
      <c r="R4189" s="33"/>
      <c r="S4189" s="34" t="str">
        <f t="shared" si="910"/>
        <v>2</v>
      </c>
      <c r="T4189" s="35">
        <f t="shared" si="911"/>
        <v>50</v>
      </c>
      <c r="U4189" s="36">
        <f>INDEX([1]ราคาที่ดิน!$B:$G,MATCH($C4189,[1]ราคาที่ดิน!$A:$A,0),MATCH($B4189,[1]ราคาที่ดิน!$B$1:$G$1,0))</f>
        <v>50</v>
      </c>
      <c r="V4189" s="37">
        <f t="shared" si="920"/>
        <v>2500</v>
      </c>
      <c r="W4189" s="31">
        <v>1</v>
      </c>
      <c r="X4189" s="31" t="s">
        <v>3275</v>
      </c>
      <c r="Y4189" s="31" t="s">
        <v>66</v>
      </c>
      <c r="Z4189" s="31" t="s">
        <v>3276</v>
      </c>
      <c r="AA4189" s="31"/>
      <c r="AB4189" s="32" t="s">
        <v>3274</v>
      </c>
      <c r="AC4189" s="38"/>
      <c r="AD4189" s="39" t="s">
        <v>75</v>
      </c>
      <c r="AE4189" s="39" t="s">
        <v>76</v>
      </c>
      <c r="AF4189" s="40" t="str">
        <f t="shared" si="912"/>
        <v>1</v>
      </c>
      <c r="AG4189" s="41">
        <f t="shared" si="913"/>
        <v>18</v>
      </c>
      <c r="AH4189" s="42">
        <v>18</v>
      </c>
      <c r="AI4189" s="42"/>
      <c r="AJ4189" s="42"/>
      <c r="AK4189" s="42"/>
      <c r="AL4189" s="31">
        <v>30</v>
      </c>
      <c r="AM4189" s="43" t="str">
        <f t="shared" si="914"/>
        <v>100</v>
      </c>
      <c r="AN4189" s="44">
        <f>INDEX([1]ราคาสิ่งปลูกสร้าง!$D$6:$CC$47,MATCH($AD4189,[1]ราคาสิ่งปลูกสร้าง!$B$6:$B$45,0),MATCH($C$7,[1]ราคาสิ่งปลูกสร้าง!$D$5:$CC$5,0))</f>
        <v>5400</v>
      </c>
      <c r="AO4189" s="44">
        <f t="shared" si="915"/>
        <v>97200</v>
      </c>
      <c r="AP4189" s="45">
        <f t="shared" si="916"/>
        <v>30</v>
      </c>
      <c r="AQ4189" s="40">
        <f>IF(AP4189=0,0,INDEX([1]ค่าเสื่อมสิ่งปลูกสร้าง!$A$5:$D$105,MATCH($AP4189,[1]ค่าเสื่อมสิ่งปลูกสร้าง!$A$5:$A$105,0),MATCH(AE4189,[1]ค่าเสื่อมสิ่งปลูกสร้าง!$A$3:$D$3)))</f>
        <v>93</v>
      </c>
      <c r="AR4189" s="44">
        <f t="shared" si="921"/>
        <v>6804.0000000000009</v>
      </c>
      <c r="AS4189" s="44">
        <f t="shared" si="922"/>
        <v>9304</v>
      </c>
      <c r="AT4189" s="44">
        <f t="shared" si="923"/>
        <v>9304</v>
      </c>
      <c r="AU4189" s="46">
        <v>0</v>
      </c>
      <c r="AV4189" s="44">
        <f t="shared" si="917"/>
        <v>9304</v>
      </c>
      <c r="AW4189" s="47" t="str">
        <f t="shared" si="918"/>
        <v>0.01</v>
      </c>
      <c r="AX4189" s="48"/>
      <c r="AY4189" s="48"/>
      <c r="AZ4189" s="49">
        <v>0</v>
      </c>
      <c r="BA4189" s="48"/>
      <c r="BB4189" s="48"/>
      <c r="BC4189" s="44">
        <f t="shared" si="919"/>
        <v>0</v>
      </c>
      <c r="BD4189" s="50">
        <v>1</v>
      </c>
      <c r="BE4189" s="51" t="e">
        <f>IF(AX4189=1,0,IF(AY4189=1,0,IF(BC4189&gt;#REF!,#REF!,IF(OR(AZ4189&gt;0,BD4189&gt;=0),BC4189+([1]สูตร2!H4177*(100%-AZ4189)-BC4189)*BD4189,[1]สูตร2!H4177*(100%-AZ4189)))))</f>
        <v>#REF!</v>
      </c>
      <c r="BF4189" s="31"/>
    </row>
    <row r="4190" spans="1:58" s="5" customFormat="1" ht="24" customHeight="1" x14ac:dyDescent="0.2">
      <c r="A4190" s="31"/>
      <c r="B4190" s="31" t="s">
        <v>65</v>
      </c>
      <c r="C4190" s="31">
        <v>648</v>
      </c>
      <c r="D4190" s="31" t="s">
        <v>66</v>
      </c>
      <c r="E4190" s="31" t="s">
        <v>3273</v>
      </c>
      <c r="F4190" s="31"/>
      <c r="G4190" s="32" t="s">
        <v>3274</v>
      </c>
      <c r="H4190" s="31">
        <v>16</v>
      </c>
      <c r="I4190" s="31">
        <v>2110</v>
      </c>
      <c r="J4190" s="31" t="s">
        <v>3070</v>
      </c>
      <c r="K4190" s="31">
        <v>0</v>
      </c>
      <c r="L4190" s="31">
        <v>0</v>
      </c>
      <c r="M4190" s="31">
        <v>33</v>
      </c>
      <c r="N4190" s="33"/>
      <c r="O4190" s="33">
        <v>33</v>
      </c>
      <c r="P4190" s="33"/>
      <c r="Q4190" s="33"/>
      <c r="R4190" s="33"/>
      <c r="S4190" s="34" t="str">
        <f t="shared" si="910"/>
        <v>2</v>
      </c>
      <c r="T4190" s="35">
        <f t="shared" si="911"/>
        <v>33</v>
      </c>
      <c r="U4190" s="36">
        <f>INDEX([1]ราคาที่ดิน!$B:$G,MATCH($C4190,[1]ราคาที่ดิน!$A:$A,0),MATCH($B4190,[1]ราคาที่ดิน!$B$1:$G$1,0))</f>
        <v>50</v>
      </c>
      <c r="V4190" s="37">
        <f t="shared" si="920"/>
        <v>1650</v>
      </c>
      <c r="W4190" s="31">
        <v>1</v>
      </c>
      <c r="X4190" s="31" t="s">
        <v>3275</v>
      </c>
      <c r="Y4190" s="31" t="s">
        <v>66</v>
      </c>
      <c r="Z4190" s="31" t="s">
        <v>3276</v>
      </c>
      <c r="AA4190" s="31"/>
      <c r="AB4190" s="32" t="s">
        <v>3274</v>
      </c>
      <c r="AC4190" s="38"/>
      <c r="AD4190" s="39" t="s">
        <v>75</v>
      </c>
      <c r="AE4190" s="39" t="s">
        <v>76</v>
      </c>
      <c r="AF4190" s="40" t="str">
        <f t="shared" si="912"/>
        <v>1</v>
      </c>
      <c r="AG4190" s="41">
        <f t="shared" si="913"/>
        <v>94.5</v>
      </c>
      <c r="AH4190" s="42">
        <v>94.5</v>
      </c>
      <c r="AI4190" s="42"/>
      <c r="AJ4190" s="42"/>
      <c r="AK4190" s="42"/>
      <c r="AL4190" s="31">
        <v>10</v>
      </c>
      <c r="AM4190" s="43" t="str">
        <f t="shared" si="914"/>
        <v>100</v>
      </c>
      <c r="AN4190" s="44">
        <f>INDEX([1]ราคาสิ่งปลูกสร้าง!$D$6:$CC$47,MATCH($AD4190,[1]ราคาสิ่งปลูกสร้าง!$B$6:$B$45,0),MATCH($C$7,[1]ราคาสิ่งปลูกสร้าง!$D$5:$CC$5,0))</f>
        <v>5400</v>
      </c>
      <c r="AO4190" s="44">
        <f t="shared" si="915"/>
        <v>510300</v>
      </c>
      <c r="AP4190" s="45">
        <f t="shared" si="916"/>
        <v>10</v>
      </c>
      <c r="AQ4190" s="40">
        <f>IF(AP4190=0,0,INDEX([1]ค่าเสื่อมสิ่งปลูกสร้าง!$A$5:$D$105,MATCH($AP4190,[1]ค่าเสื่อมสิ่งปลูกสร้าง!$A$5:$A$105,0),MATCH(AE4190,[1]ค่าเสื่อมสิ่งปลูกสร้าง!$A$3:$D$3)))</f>
        <v>40</v>
      </c>
      <c r="AR4190" s="44">
        <f t="shared" si="921"/>
        <v>306180</v>
      </c>
      <c r="AS4190" s="44">
        <f t="shared" si="922"/>
        <v>307830</v>
      </c>
      <c r="AT4190" s="44">
        <f t="shared" si="923"/>
        <v>307830</v>
      </c>
      <c r="AU4190" s="46">
        <v>0</v>
      </c>
      <c r="AV4190" s="44">
        <f t="shared" si="917"/>
        <v>307830</v>
      </c>
      <c r="AW4190" s="47" t="str">
        <f t="shared" si="918"/>
        <v>0.01</v>
      </c>
      <c r="AX4190" s="48"/>
      <c r="AY4190" s="48"/>
      <c r="AZ4190" s="49">
        <v>0</v>
      </c>
      <c r="BA4190" s="48"/>
      <c r="BB4190" s="48"/>
      <c r="BC4190" s="44">
        <f t="shared" si="919"/>
        <v>0</v>
      </c>
      <c r="BD4190" s="50">
        <v>1</v>
      </c>
      <c r="BE4190" s="51" t="e">
        <f>IF(AX4190=1,0,IF(AY4190=1,0,IF(BC4190&gt;#REF!,#REF!,IF(OR(AZ4190&gt;0,BD4190&gt;=0),BC4190+([1]สูตร2!H4178*(100%-AZ4190)-BC4190)*BD4190,[1]สูตร2!H4178*(100%-AZ4190)))))</f>
        <v>#REF!</v>
      </c>
      <c r="BF4190" s="31"/>
    </row>
    <row r="4191" spans="1:58" s="5" customFormat="1" ht="24" customHeight="1" x14ac:dyDescent="0.2">
      <c r="A4191" s="31">
        <v>1383</v>
      </c>
      <c r="B4191" s="31" t="s">
        <v>65</v>
      </c>
      <c r="C4191" s="31">
        <v>28961</v>
      </c>
      <c r="D4191" s="31" t="s">
        <v>66</v>
      </c>
      <c r="E4191" s="31" t="s">
        <v>3277</v>
      </c>
      <c r="F4191" s="31"/>
      <c r="G4191" s="32" t="s">
        <v>3278</v>
      </c>
      <c r="H4191" s="31">
        <v>19</v>
      </c>
      <c r="I4191" s="31">
        <v>1603</v>
      </c>
      <c r="J4191" s="31" t="s">
        <v>3070</v>
      </c>
      <c r="K4191" s="31">
        <v>8</v>
      </c>
      <c r="L4191" s="31">
        <v>0</v>
      </c>
      <c r="M4191" s="31">
        <v>57</v>
      </c>
      <c r="N4191" s="33">
        <v>3257</v>
      </c>
      <c r="O4191" s="33"/>
      <c r="P4191" s="33"/>
      <c r="Q4191" s="33"/>
      <c r="R4191" s="33"/>
      <c r="S4191" s="34" t="str">
        <f t="shared" si="910"/>
        <v>1</v>
      </c>
      <c r="T4191" s="35">
        <f t="shared" si="911"/>
        <v>3257</v>
      </c>
      <c r="U4191" s="36">
        <f>INDEX([1]ราคาที่ดิน!$B:$G,MATCH($C4191,[1]ราคาที่ดิน!$A:$A,0),MATCH($B4191,[1]ราคาที่ดิน!$B$1:$G$1,0))</f>
        <v>50</v>
      </c>
      <c r="V4191" s="37">
        <f t="shared" si="920"/>
        <v>162850</v>
      </c>
      <c r="W4191" s="31"/>
      <c r="X4191" s="31"/>
      <c r="Y4191" s="31"/>
      <c r="Z4191" s="31"/>
      <c r="AA4191" s="31"/>
      <c r="AB4191" s="32"/>
      <c r="AC4191" s="38"/>
      <c r="AD4191" s="39"/>
      <c r="AE4191" s="39"/>
      <c r="AF4191" s="40" t="str">
        <f t="shared" si="912"/>
        <v/>
      </c>
      <c r="AG4191" s="41" t="str">
        <f t="shared" si="913"/>
        <v/>
      </c>
      <c r="AH4191" s="42"/>
      <c r="AI4191" s="42"/>
      <c r="AJ4191" s="42"/>
      <c r="AK4191" s="42"/>
      <c r="AL4191" s="31"/>
      <c r="AM4191" s="43" t="str">
        <f t="shared" si="914"/>
        <v>100</v>
      </c>
      <c r="AN4191" s="44">
        <f>INDEX([1]ราคาสิ่งปลูกสร้าง!$D$6:$CC$47,MATCH($AD4191,[1]ราคาสิ่งปลูกสร้าง!$B$6:$B$45,0),MATCH($C$7,[1]ราคาสิ่งปลูกสร้าง!$D$5:$CC$5,0))</f>
        <v>0</v>
      </c>
      <c r="AO4191" s="44">
        <f t="shared" si="915"/>
        <v>0</v>
      </c>
      <c r="AP4191" s="45">
        <f t="shared" si="916"/>
        <v>0</v>
      </c>
      <c r="AQ4191" s="40">
        <f>IF(AP4191=0,0,INDEX([1]ค่าเสื่อมสิ่งปลูกสร้าง!$A$5:$D$105,MATCH($AP4191,[1]ค่าเสื่อมสิ่งปลูกสร้าง!$A$5:$A$105,0),MATCH(AE4191,[1]ค่าเสื่อมสิ่งปลูกสร้าง!$A$3:$D$3)))</f>
        <v>0</v>
      </c>
      <c r="AR4191" s="44">
        <f t="shared" si="921"/>
        <v>0</v>
      </c>
      <c r="AS4191" s="44">
        <f t="shared" si="922"/>
        <v>162850</v>
      </c>
      <c r="AT4191" s="44">
        <f t="shared" si="923"/>
        <v>162850</v>
      </c>
      <c r="AU4191" s="46">
        <v>0</v>
      </c>
      <c r="AV4191" s="44">
        <f t="shared" si="917"/>
        <v>162850</v>
      </c>
      <c r="AW4191" s="47" t="str">
        <f t="shared" si="918"/>
        <v>0.01</v>
      </c>
      <c r="AX4191" s="48"/>
      <c r="AY4191" s="48"/>
      <c r="AZ4191" s="49">
        <v>0</v>
      </c>
      <c r="BA4191" s="48"/>
      <c r="BB4191" s="48"/>
      <c r="BC4191" s="44">
        <f t="shared" si="919"/>
        <v>0</v>
      </c>
      <c r="BD4191" s="50">
        <v>1</v>
      </c>
      <c r="BE4191" s="51" t="e">
        <f>IF(AX4191=1,0,IF(AY4191=1,0,IF(BC4191&gt;#REF!,#REF!,IF(OR(AZ4191&gt;0,BD4191&gt;=0),BC4191+([1]สูตร2!H4179*(100%-AZ4191)-BC4191)*BD4191,[1]สูตร2!H4179*(100%-AZ4191)))))</f>
        <v>#REF!</v>
      </c>
      <c r="BF4191" s="31"/>
    </row>
    <row r="4192" spans="1:58" s="5" customFormat="1" ht="24" customHeight="1" x14ac:dyDescent="0.2">
      <c r="A4192" s="31"/>
      <c r="B4192" s="31" t="s">
        <v>65</v>
      </c>
      <c r="C4192" s="31">
        <v>13256</v>
      </c>
      <c r="D4192" s="31" t="s">
        <v>66</v>
      </c>
      <c r="E4192" s="31" t="s">
        <v>3277</v>
      </c>
      <c r="F4192" s="31"/>
      <c r="G4192" s="32" t="s">
        <v>3278</v>
      </c>
      <c r="H4192" s="31">
        <v>10</v>
      </c>
      <c r="I4192" s="31">
        <v>735</v>
      </c>
      <c r="J4192" s="31" t="s">
        <v>3070</v>
      </c>
      <c r="K4192" s="31">
        <v>0</v>
      </c>
      <c r="L4192" s="31">
        <v>0</v>
      </c>
      <c r="M4192" s="31">
        <v>56</v>
      </c>
      <c r="N4192" s="33"/>
      <c r="O4192" s="33">
        <v>56</v>
      </c>
      <c r="P4192" s="33"/>
      <c r="Q4192" s="33"/>
      <c r="R4192" s="33"/>
      <c r="S4192" s="34" t="str">
        <f t="shared" si="910"/>
        <v>2</v>
      </c>
      <c r="T4192" s="35">
        <f t="shared" si="911"/>
        <v>56</v>
      </c>
      <c r="U4192" s="36">
        <f>INDEX([1]ราคาที่ดิน!$B:$G,MATCH($C4192,[1]ราคาที่ดิน!$A:$A,0),MATCH($B4192,[1]ราคาที่ดิน!$B$1:$G$1,0))</f>
        <v>150</v>
      </c>
      <c r="V4192" s="37">
        <f t="shared" si="920"/>
        <v>8400</v>
      </c>
      <c r="W4192" s="31">
        <v>1</v>
      </c>
      <c r="X4192" s="31" t="s">
        <v>3279</v>
      </c>
      <c r="Y4192" s="31" t="s">
        <v>71</v>
      </c>
      <c r="Z4192" s="31" t="s">
        <v>3280</v>
      </c>
      <c r="AA4192" s="31"/>
      <c r="AB4192" s="32" t="s">
        <v>3278</v>
      </c>
      <c r="AC4192" s="38"/>
      <c r="AD4192" s="39" t="s">
        <v>73</v>
      </c>
      <c r="AE4192" s="39" t="s">
        <v>74</v>
      </c>
      <c r="AF4192" s="40" t="str">
        <f t="shared" si="912"/>
        <v>2</v>
      </c>
      <c r="AG4192" s="41">
        <f t="shared" si="913"/>
        <v>36</v>
      </c>
      <c r="AH4192" s="42"/>
      <c r="AI4192" s="42">
        <v>36</v>
      </c>
      <c r="AJ4192" s="42"/>
      <c r="AK4192" s="42"/>
      <c r="AL4192" s="31">
        <v>30</v>
      </c>
      <c r="AM4192" s="43" t="str">
        <f t="shared" si="914"/>
        <v>100</v>
      </c>
      <c r="AN4192" s="44">
        <f>INDEX([1]ราคาสิ่งปลูกสร้าง!$D$6:$CC$47,MATCH($AD4192,[1]ราคาสิ่งปลูกสร้าง!$B$6:$B$45,0),MATCH($C$7,[1]ราคาสิ่งปลูกสร้าง!$D$5:$CC$5,0))</f>
        <v>6500</v>
      </c>
      <c r="AO4192" s="44">
        <f t="shared" si="915"/>
        <v>234000</v>
      </c>
      <c r="AP4192" s="45">
        <f t="shared" si="916"/>
        <v>30</v>
      </c>
      <c r="AQ4192" s="40">
        <f>IF(AP4192=0,0,INDEX([1]ค่าเสื่อมสิ่งปลูกสร้าง!$A$5:$D$105,MATCH($AP4192,[1]ค่าเสื่อมสิ่งปลูกสร้าง!$A$5:$A$105,0),MATCH(AE4192,[1]ค่าเสื่อมสิ่งปลูกสร้าง!$A$3:$D$3)))</f>
        <v>50</v>
      </c>
      <c r="AR4192" s="44">
        <f t="shared" si="921"/>
        <v>117000</v>
      </c>
      <c r="AS4192" s="44">
        <f t="shared" si="922"/>
        <v>125400</v>
      </c>
      <c r="AT4192" s="44">
        <f t="shared" si="923"/>
        <v>125400</v>
      </c>
      <c r="AU4192" s="46">
        <v>0</v>
      </c>
      <c r="AV4192" s="44">
        <f t="shared" si="917"/>
        <v>125400</v>
      </c>
      <c r="AW4192" s="47" t="str">
        <f t="shared" si="918"/>
        <v>0.02</v>
      </c>
      <c r="AX4192" s="48"/>
      <c r="AY4192" s="48"/>
      <c r="AZ4192" s="49">
        <v>0</v>
      </c>
      <c r="BA4192" s="48"/>
      <c r="BB4192" s="48"/>
      <c r="BC4192" s="44">
        <f t="shared" si="919"/>
        <v>0</v>
      </c>
      <c r="BD4192" s="50">
        <v>1</v>
      </c>
      <c r="BE4192" s="51" t="e">
        <f>IF(AX4192=1,0,IF(AY4192=1,0,IF(BC4192&gt;#REF!,#REF!,IF(OR(AZ4192&gt;0,BD4192&gt;=0),BC4192+([1]สูตร2!H4180*(100%-AZ4192)-BC4192)*BD4192,[1]สูตร2!H4180*(100%-AZ4192)))))</f>
        <v>#REF!</v>
      </c>
      <c r="BF4192" s="31"/>
    </row>
    <row r="4193" spans="1:58" s="5" customFormat="1" ht="24" customHeight="1" x14ac:dyDescent="0.2">
      <c r="A4193" s="31"/>
      <c r="B4193" s="31" t="s">
        <v>65</v>
      </c>
      <c r="C4193" s="31">
        <v>13256</v>
      </c>
      <c r="D4193" s="31" t="s">
        <v>66</v>
      </c>
      <c r="E4193" s="31" t="s">
        <v>3277</v>
      </c>
      <c r="F4193" s="31"/>
      <c r="G4193" s="32" t="s">
        <v>3278</v>
      </c>
      <c r="H4193" s="31">
        <v>10</v>
      </c>
      <c r="I4193" s="31">
        <v>735</v>
      </c>
      <c r="J4193" s="31" t="s">
        <v>3070</v>
      </c>
      <c r="K4193" s="31">
        <v>0</v>
      </c>
      <c r="L4193" s="31">
        <v>0</v>
      </c>
      <c r="M4193" s="31">
        <v>50</v>
      </c>
      <c r="N4193" s="33"/>
      <c r="O4193" s="33">
        <v>50</v>
      </c>
      <c r="P4193" s="33"/>
      <c r="Q4193" s="33"/>
      <c r="R4193" s="33"/>
      <c r="S4193" s="34" t="str">
        <f t="shared" si="910"/>
        <v>2</v>
      </c>
      <c r="T4193" s="35">
        <f t="shared" si="911"/>
        <v>50</v>
      </c>
      <c r="U4193" s="36">
        <f>INDEX([1]ราคาที่ดิน!$B:$G,MATCH($C4193,[1]ราคาที่ดิน!$A:$A,0),MATCH($B4193,[1]ราคาที่ดิน!$B$1:$G$1,0))</f>
        <v>150</v>
      </c>
      <c r="V4193" s="37">
        <f t="shared" si="920"/>
        <v>7500</v>
      </c>
      <c r="W4193" s="31">
        <v>1</v>
      </c>
      <c r="X4193" s="31" t="s">
        <v>3279</v>
      </c>
      <c r="Y4193" s="31" t="s">
        <v>71</v>
      </c>
      <c r="Z4193" s="31" t="s">
        <v>3280</v>
      </c>
      <c r="AA4193" s="31"/>
      <c r="AB4193" s="32" t="s">
        <v>3278</v>
      </c>
      <c r="AC4193" s="38"/>
      <c r="AD4193" s="39" t="s">
        <v>75</v>
      </c>
      <c r="AE4193" s="39" t="s">
        <v>76</v>
      </c>
      <c r="AF4193" s="40" t="str">
        <f t="shared" si="912"/>
        <v>1</v>
      </c>
      <c r="AG4193" s="41">
        <f t="shared" si="913"/>
        <v>15</v>
      </c>
      <c r="AH4193" s="42">
        <v>15</v>
      </c>
      <c r="AI4193" s="42"/>
      <c r="AJ4193" s="42"/>
      <c r="AK4193" s="42"/>
      <c r="AL4193" s="31">
        <v>20</v>
      </c>
      <c r="AM4193" s="43" t="str">
        <f t="shared" si="914"/>
        <v>100</v>
      </c>
      <c r="AN4193" s="44">
        <f>INDEX([1]ราคาสิ่งปลูกสร้าง!$D$6:$CC$47,MATCH($AD4193,[1]ราคาสิ่งปลูกสร้าง!$B$6:$B$45,0),MATCH($C$7,[1]ราคาสิ่งปลูกสร้าง!$D$5:$CC$5,0))</f>
        <v>5400</v>
      </c>
      <c r="AO4193" s="44">
        <f t="shared" si="915"/>
        <v>81000</v>
      </c>
      <c r="AP4193" s="45">
        <f t="shared" si="916"/>
        <v>20</v>
      </c>
      <c r="AQ4193" s="40">
        <f>IF(AP4193=0,0,INDEX([1]ค่าเสื่อมสิ่งปลูกสร้าง!$A$5:$D$105,MATCH($AP4193,[1]ค่าเสื่อมสิ่งปลูกสร้าง!$A$5:$A$105,0),MATCH(AE4193,[1]ค่าเสื่อมสิ่งปลูกสร้าง!$A$3:$D$3)))</f>
        <v>93</v>
      </c>
      <c r="AR4193" s="44">
        <f t="shared" si="921"/>
        <v>5670.0000000000009</v>
      </c>
      <c r="AS4193" s="44">
        <f t="shared" si="922"/>
        <v>13170</v>
      </c>
      <c r="AT4193" s="44">
        <f t="shared" si="923"/>
        <v>13170</v>
      </c>
      <c r="AU4193" s="46">
        <v>0</v>
      </c>
      <c r="AV4193" s="44">
        <f t="shared" si="917"/>
        <v>13170</v>
      </c>
      <c r="AW4193" s="47" t="str">
        <f t="shared" si="918"/>
        <v>0.01</v>
      </c>
      <c r="AX4193" s="48"/>
      <c r="AY4193" s="48"/>
      <c r="AZ4193" s="49">
        <v>0</v>
      </c>
      <c r="BA4193" s="48"/>
      <c r="BB4193" s="48"/>
      <c r="BC4193" s="44">
        <f t="shared" si="919"/>
        <v>0</v>
      </c>
      <c r="BD4193" s="50">
        <v>1</v>
      </c>
      <c r="BE4193" s="51" t="e">
        <f>IF(AX4193=1,0,IF(AY4193=1,0,IF(BC4193&gt;#REF!,#REF!,IF(OR(AZ4193&gt;0,BD4193&gt;=0),BC4193+([1]สูตร2!H4181*(100%-AZ4193)-BC4193)*BD4193,[1]สูตร2!H4181*(100%-AZ4193)))))</f>
        <v>#REF!</v>
      </c>
      <c r="BF4193" s="31"/>
    </row>
    <row r="4194" spans="1:58" s="5" customFormat="1" ht="24" customHeight="1" x14ac:dyDescent="0.2">
      <c r="A4194" s="31"/>
      <c r="B4194" s="31" t="s">
        <v>65</v>
      </c>
      <c r="C4194" s="31">
        <v>13256</v>
      </c>
      <c r="D4194" s="31" t="s">
        <v>66</v>
      </c>
      <c r="E4194" s="31" t="s">
        <v>3277</v>
      </c>
      <c r="F4194" s="31"/>
      <c r="G4194" s="32" t="s">
        <v>3278</v>
      </c>
      <c r="H4194" s="31">
        <v>10</v>
      </c>
      <c r="I4194" s="31">
        <v>735</v>
      </c>
      <c r="J4194" s="31" t="s">
        <v>3070</v>
      </c>
      <c r="K4194" s="31">
        <v>0</v>
      </c>
      <c r="L4194" s="31">
        <v>0</v>
      </c>
      <c r="M4194" s="31">
        <v>30</v>
      </c>
      <c r="N4194" s="33"/>
      <c r="O4194" s="33">
        <v>30</v>
      </c>
      <c r="P4194" s="33"/>
      <c r="Q4194" s="33"/>
      <c r="R4194" s="33"/>
      <c r="S4194" s="34" t="str">
        <f t="shared" si="910"/>
        <v>2</v>
      </c>
      <c r="T4194" s="35">
        <f t="shared" si="911"/>
        <v>30</v>
      </c>
      <c r="U4194" s="36">
        <f>INDEX([1]ราคาที่ดิน!$B:$G,MATCH($C4194,[1]ราคาที่ดิน!$A:$A,0),MATCH($B4194,[1]ราคาที่ดิน!$B$1:$G$1,0))</f>
        <v>150</v>
      </c>
      <c r="V4194" s="37">
        <f t="shared" si="920"/>
        <v>4500</v>
      </c>
      <c r="W4194" s="31">
        <v>1</v>
      </c>
      <c r="X4194" s="31" t="s">
        <v>3279</v>
      </c>
      <c r="Y4194" s="31" t="s">
        <v>71</v>
      </c>
      <c r="Z4194" s="31" t="s">
        <v>3280</v>
      </c>
      <c r="AA4194" s="31"/>
      <c r="AB4194" s="32" t="s">
        <v>3278</v>
      </c>
      <c r="AC4194" s="38"/>
      <c r="AD4194" s="39" t="s">
        <v>77</v>
      </c>
      <c r="AE4194" s="39" t="s">
        <v>76</v>
      </c>
      <c r="AF4194" s="40" t="str">
        <f t="shared" si="912"/>
        <v>1</v>
      </c>
      <c r="AG4194" s="41">
        <f t="shared" si="913"/>
        <v>24</v>
      </c>
      <c r="AH4194" s="42">
        <v>24</v>
      </c>
      <c r="AI4194" s="42"/>
      <c r="AJ4194" s="42"/>
      <c r="AK4194" s="42"/>
      <c r="AL4194" s="31">
        <v>6</v>
      </c>
      <c r="AM4194" s="43" t="str">
        <f t="shared" si="914"/>
        <v>100</v>
      </c>
      <c r="AN4194" s="44">
        <f>INDEX([1]ราคาสิ่งปลูกสร้าง!$D$6:$CC$47,MATCH($AD4194,[1]ราคาสิ่งปลูกสร้าง!$B$6:$B$45,0),MATCH($C$7,[1]ราคาสิ่งปลูกสร้าง!$D$5:$CC$5,0))</f>
        <v>2050</v>
      </c>
      <c r="AO4194" s="44">
        <f t="shared" si="915"/>
        <v>49200</v>
      </c>
      <c r="AP4194" s="45">
        <f t="shared" si="916"/>
        <v>6</v>
      </c>
      <c r="AQ4194" s="40">
        <f>IF(AP4194=0,0,INDEX([1]ค่าเสื่อมสิ่งปลูกสร้าง!$A$5:$D$105,MATCH($AP4194,[1]ค่าเสื่อมสิ่งปลูกสร้าง!$A$5:$A$105,0),MATCH(AE4194,[1]ค่าเสื่อมสิ่งปลูกสร้าง!$A$3:$D$3)))</f>
        <v>20</v>
      </c>
      <c r="AR4194" s="44">
        <f t="shared" si="921"/>
        <v>39360</v>
      </c>
      <c r="AS4194" s="44">
        <f t="shared" si="922"/>
        <v>43860</v>
      </c>
      <c r="AT4194" s="44">
        <f t="shared" si="923"/>
        <v>43860</v>
      </c>
      <c r="AU4194" s="46">
        <v>0</v>
      </c>
      <c r="AV4194" s="44">
        <f t="shared" si="917"/>
        <v>43860</v>
      </c>
      <c r="AW4194" s="47" t="str">
        <f t="shared" si="918"/>
        <v>0.01</v>
      </c>
      <c r="AX4194" s="48"/>
      <c r="AY4194" s="48"/>
      <c r="AZ4194" s="49">
        <v>0</v>
      </c>
      <c r="BA4194" s="48"/>
      <c r="BB4194" s="48"/>
      <c r="BC4194" s="44">
        <f t="shared" si="919"/>
        <v>0</v>
      </c>
      <c r="BD4194" s="50">
        <v>1</v>
      </c>
      <c r="BE4194" s="51" t="e">
        <f>IF(AX4194=1,0,IF(AY4194=1,0,IF(BC4194&gt;#REF!,#REF!,IF(OR(AZ4194&gt;0,BD4194&gt;=0),BC4194+([1]สูตร2!H4182*(100%-AZ4194)-BC4194)*BD4194,[1]สูตร2!H4182*(100%-AZ4194)))))</f>
        <v>#REF!</v>
      </c>
      <c r="BF4194" s="31"/>
    </row>
    <row r="4195" spans="1:58" s="5" customFormat="1" ht="24" customHeight="1" x14ac:dyDescent="0.2">
      <c r="A4195" s="31"/>
      <c r="B4195" s="31" t="s">
        <v>65</v>
      </c>
      <c r="C4195" s="31">
        <v>13256</v>
      </c>
      <c r="D4195" s="31" t="s">
        <v>66</v>
      </c>
      <c r="E4195" s="31" t="s">
        <v>3277</v>
      </c>
      <c r="F4195" s="31"/>
      <c r="G4195" s="32" t="s">
        <v>3278</v>
      </c>
      <c r="H4195" s="31">
        <v>10</v>
      </c>
      <c r="I4195" s="31">
        <v>735</v>
      </c>
      <c r="J4195" s="31" t="s">
        <v>3070</v>
      </c>
      <c r="K4195" s="31">
        <v>0</v>
      </c>
      <c r="L4195" s="31">
        <v>0</v>
      </c>
      <c r="M4195" s="31">
        <v>20</v>
      </c>
      <c r="N4195" s="33"/>
      <c r="O4195" s="33">
        <v>20</v>
      </c>
      <c r="P4195" s="33"/>
      <c r="Q4195" s="33"/>
      <c r="R4195" s="33"/>
      <c r="S4195" s="34" t="str">
        <f t="shared" si="910"/>
        <v>2</v>
      </c>
      <c r="T4195" s="35">
        <f t="shared" si="911"/>
        <v>20</v>
      </c>
      <c r="U4195" s="36">
        <f>INDEX([1]ราคาที่ดิน!$B:$G,MATCH($C4195,[1]ราคาที่ดิน!$A:$A,0),MATCH($B4195,[1]ราคาที่ดิน!$B$1:$G$1,0))</f>
        <v>150</v>
      </c>
      <c r="V4195" s="37">
        <f t="shared" si="920"/>
        <v>3000</v>
      </c>
      <c r="W4195" s="31">
        <v>1</v>
      </c>
      <c r="X4195" s="31" t="s">
        <v>3279</v>
      </c>
      <c r="Y4195" s="31" t="s">
        <v>71</v>
      </c>
      <c r="Z4195" s="31" t="s">
        <v>3280</v>
      </c>
      <c r="AA4195" s="31"/>
      <c r="AB4195" s="32" t="s">
        <v>3278</v>
      </c>
      <c r="AC4195" s="38"/>
      <c r="AD4195" s="39" t="s">
        <v>77</v>
      </c>
      <c r="AE4195" s="39" t="s">
        <v>76</v>
      </c>
      <c r="AF4195" s="40" t="str">
        <f t="shared" si="912"/>
        <v>1</v>
      </c>
      <c r="AG4195" s="41">
        <f t="shared" si="913"/>
        <v>16</v>
      </c>
      <c r="AH4195" s="42">
        <v>16</v>
      </c>
      <c r="AI4195" s="42"/>
      <c r="AJ4195" s="42"/>
      <c r="AK4195" s="42"/>
      <c r="AL4195" s="31">
        <v>6</v>
      </c>
      <c r="AM4195" s="43" t="str">
        <f t="shared" si="914"/>
        <v>100</v>
      </c>
      <c r="AN4195" s="44">
        <f>INDEX([1]ราคาสิ่งปลูกสร้าง!$D$6:$CC$47,MATCH($AD4195,[1]ราคาสิ่งปลูกสร้าง!$B$6:$B$45,0),MATCH($C$7,[1]ราคาสิ่งปลูกสร้าง!$D$5:$CC$5,0))</f>
        <v>2050</v>
      </c>
      <c r="AO4195" s="44">
        <f t="shared" si="915"/>
        <v>32800</v>
      </c>
      <c r="AP4195" s="45">
        <f t="shared" si="916"/>
        <v>6</v>
      </c>
      <c r="AQ4195" s="40">
        <f>IF(AP4195=0,0,INDEX([1]ค่าเสื่อมสิ่งปลูกสร้าง!$A$5:$D$105,MATCH($AP4195,[1]ค่าเสื่อมสิ่งปลูกสร้าง!$A$5:$A$105,0),MATCH(AE4195,[1]ค่าเสื่อมสิ่งปลูกสร้าง!$A$3:$D$3)))</f>
        <v>20</v>
      </c>
      <c r="AR4195" s="44">
        <f t="shared" si="921"/>
        <v>26240</v>
      </c>
      <c r="AS4195" s="44">
        <f t="shared" si="922"/>
        <v>29240</v>
      </c>
      <c r="AT4195" s="44">
        <f t="shared" si="923"/>
        <v>29240</v>
      </c>
      <c r="AU4195" s="46">
        <v>0</v>
      </c>
      <c r="AV4195" s="44">
        <f t="shared" si="917"/>
        <v>29240</v>
      </c>
      <c r="AW4195" s="47" t="str">
        <f t="shared" si="918"/>
        <v>0.01</v>
      </c>
      <c r="AX4195" s="48"/>
      <c r="AY4195" s="48"/>
      <c r="AZ4195" s="49">
        <v>0</v>
      </c>
      <c r="BA4195" s="48"/>
      <c r="BB4195" s="48"/>
      <c r="BC4195" s="44">
        <f t="shared" si="919"/>
        <v>0</v>
      </c>
      <c r="BD4195" s="50">
        <v>1</v>
      </c>
      <c r="BE4195" s="51" t="e">
        <f>IF(AX4195=1,0,IF(AY4195=1,0,IF(BC4195&gt;#REF!,#REF!,IF(OR(AZ4195&gt;0,BD4195&gt;=0),BC4195+([1]สูตร2!H4183*(100%-AZ4195)-BC4195)*BD4195,[1]สูตร2!H4183*(100%-AZ4195)))))</f>
        <v>#REF!</v>
      </c>
      <c r="BF4195" s="31"/>
    </row>
    <row r="4196" spans="1:58" s="5" customFormat="1" ht="24" customHeight="1" x14ac:dyDescent="0.2">
      <c r="A4196" s="31">
        <v>1384</v>
      </c>
      <c r="B4196" s="31" t="s">
        <v>65</v>
      </c>
      <c r="C4196" s="31">
        <v>659</v>
      </c>
      <c r="D4196" s="31" t="s">
        <v>66</v>
      </c>
      <c r="E4196" s="31" t="s">
        <v>3281</v>
      </c>
      <c r="F4196" s="31"/>
      <c r="G4196" s="32" t="s">
        <v>3282</v>
      </c>
      <c r="H4196" s="31">
        <v>27</v>
      </c>
      <c r="I4196" s="31">
        <v>2121</v>
      </c>
      <c r="J4196" s="31" t="s">
        <v>3070</v>
      </c>
      <c r="K4196" s="31">
        <v>0</v>
      </c>
      <c r="L4196" s="31">
        <v>1</v>
      </c>
      <c r="M4196" s="31">
        <v>11</v>
      </c>
      <c r="N4196" s="33">
        <v>111</v>
      </c>
      <c r="O4196" s="33"/>
      <c r="P4196" s="33"/>
      <c r="Q4196" s="33"/>
      <c r="R4196" s="33"/>
      <c r="S4196" s="34" t="str">
        <f t="shared" si="910"/>
        <v>1</v>
      </c>
      <c r="T4196" s="35">
        <f t="shared" si="911"/>
        <v>111</v>
      </c>
      <c r="U4196" s="36">
        <f>INDEX([1]ราคาที่ดิน!$B:$G,MATCH($C4196,[1]ราคาที่ดิน!$A:$A,0),MATCH($B4196,[1]ราคาที่ดิน!$B$1:$G$1,0))</f>
        <v>50</v>
      </c>
      <c r="V4196" s="37">
        <f t="shared" si="920"/>
        <v>5550</v>
      </c>
      <c r="W4196" s="31"/>
      <c r="X4196" s="31"/>
      <c r="Y4196" s="31"/>
      <c r="Z4196" s="31"/>
      <c r="AA4196" s="31"/>
      <c r="AB4196" s="32"/>
      <c r="AC4196" s="38"/>
      <c r="AD4196" s="39"/>
      <c r="AE4196" s="39"/>
      <c r="AF4196" s="40" t="str">
        <f t="shared" si="912"/>
        <v/>
      </c>
      <c r="AG4196" s="41" t="str">
        <f t="shared" si="913"/>
        <v/>
      </c>
      <c r="AH4196" s="42"/>
      <c r="AI4196" s="42"/>
      <c r="AJ4196" s="42"/>
      <c r="AK4196" s="42"/>
      <c r="AL4196" s="31"/>
      <c r="AM4196" s="43" t="str">
        <f t="shared" si="914"/>
        <v>100</v>
      </c>
      <c r="AN4196" s="44">
        <f>INDEX([1]ราคาสิ่งปลูกสร้าง!$D$6:$CC$47,MATCH($AD4196,[1]ราคาสิ่งปลูกสร้าง!$B$6:$B$45,0),MATCH($C$7,[1]ราคาสิ่งปลูกสร้าง!$D$5:$CC$5,0))</f>
        <v>0</v>
      </c>
      <c r="AO4196" s="44">
        <f t="shared" si="915"/>
        <v>0</v>
      </c>
      <c r="AP4196" s="45">
        <f t="shared" si="916"/>
        <v>0</v>
      </c>
      <c r="AQ4196" s="40">
        <f>IF(AP4196=0,0,INDEX([1]ค่าเสื่อมสิ่งปลูกสร้าง!$A$5:$D$105,MATCH($AP4196,[1]ค่าเสื่อมสิ่งปลูกสร้าง!$A$5:$A$105,0),MATCH(AE4196,[1]ค่าเสื่อมสิ่งปลูกสร้าง!$A$3:$D$3)))</f>
        <v>0</v>
      </c>
      <c r="AR4196" s="44">
        <f t="shared" si="921"/>
        <v>0</v>
      </c>
      <c r="AS4196" s="44">
        <f t="shared" si="922"/>
        <v>5550</v>
      </c>
      <c r="AT4196" s="44">
        <f t="shared" si="923"/>
        <v>5550</v>
      </c>
      <c r="AU4196" s="46">
        <v>0</v>
      </c>
      <c r="AV4196" s="44">
        <f t="shared" si="917"/>
        <v>5550</v>
      </c>
      <c r="AW4196" s="47" t="str">
        <f t="shared" si="918"/>
        <v>0.01</v>
      </c>
      <c r="AX4196" s="48"/>
      <c r="AY4196" s="48"/>
      <c r="AZ4196" s="49">
        <v>0</v>
      </c>
      <c r="BA4196" s="48"/>
      <c r="BB4196" s="48"/>
      <c r="BC4196" s="44">
        <f t="shared" si="919"/>
        <v>0</v>
      </c>
      <c r="BD4196" s="50">
        <v>1</v>
      </c>
      <c r="BE4196" s="51" t="e">
        <f>IF(AX4196=1,0,IF(AY4196=1,0,IF(BC4196&gt;#REF!,#REF!,IF(OR(AZ4196&gt;0,BD4196&gt;=0),BC4196+([1]สูตร2!H4184*(100%-AZ4196)-BC4196)*BD4196,[1]สูตร2!H4184*(100%-AZ4196)))))</f>
        <v>#REF!</v>
      </c>
      <c r="BF4196" s="31"/>
    </row>
    <row r="4197" spans="1:58" s="5" customFormat="1" ht="24" customHeight="1" x14ac:dyDescent="0.2">
      <c r="A4197" s="31"/>
      <c r="B4197" s="31" t="s">
        <v>65</v>
      </c>
      <c r="C4197" s="31">
        <v>13309</v>
      </c>
      <c r="D4197" s="31" t="s">
        <v>66</v>
      </c>
      <c r="E4197" s="31" t="s">
        <v>3281</v>
      </c>
      <c r="F4197" s="31"/>
      <c r="G4197" s="32" t="s">
        <v>3282</v>
      </c>
      <c r="H4197" s="31">
        <v>68</v>
      </c>
      <c r="I4197" s="31">
        <v>788</v>
      </c>
      <c r="J4197" s="31" t="s">
        <v>3070</v>
      </c>
      <c r="K4197" s="31">
        <v>0</v>
      </c>
      <c r="L4197" s="31">
        <v>0</v>
      </c>
      <c r="M4197" s="31">
        <v>41</v>
      </c>
      <c r="N4197" s="33"/>
      <c r="O4197" s="33">
        <v>41</v>
      </c>
      <c r="P4197" s="33"/>
      <c r="Q4197" s="33"/>
      <c r="R4197" s="33"/>
      <c r="S4197" s="34" t="str">
        <f t="shared" si="910"/>
        <v>2</v>
      </c>
      <c r="T4197" s="35">
        <f t="shared" si="911"/>
        <v>41</v>
      </c>
      <c r="U4197" s="36">
        <f>INDEX([1]ราคาที่ดิน!$B:$G,MATCH($C4197,[1]ราคาที่ดิน!$A:$A,0),MATCH($B4197,[1]ราคาที่ดิน!$B$1:$G$1,0))</f>
        <v>180</v>
      </c>
      <c r="V4197" s="37">
        <f t="shared" si="920"/>
        <v>7380</v>
      </c>
      <c r="W4197" s="31">
        <v>1</v>
      </c>
      <c r="X4197" s="31" t="s">
        <v>3283</v>
      </c>
      <c r="Y4197" s="31" t="s">
        <v>71</v>
      </c>
      <c r="Z4197" s="31" t="s">
        <v>3284</v>
      </c>
      <c r="AA4197" s="31"/>
      <c r="AB4197" s="32" t="s">
        <v>3282</v>
      </c>
      <c r="AC4197" s="38"/>
      <c r="AD4197" s="39" t="s">
        <v>73</v>
      </c>
      <c r="AE4197" s="39" t="s">
        <v>74</v>
      </c>
      <c r="AF4197" s="40" t="str">
        <f t="shared" si="912"/>
        <v>2</v>
      </c>
      <c r="AG4197" s="41">
        <f t="shared" si="913"/>
        <v>64</v>
      </c>
      <c r="AH4197" s="42"/>
      <c r="AI4197" s="42">
        <v>64</v>
      </c>
      <c r="AJ4197" s="42"/>
      <c r="AK4197" s="42"/>
      <c r="AL4197" s="31">
        <v>30</v>
      </c>
      <c r="AM4197" s="43" t="str">
        <f t="shared" si="914"/>
        <v>100</v>
      </c>
      <c r="AN4197" s="44">
        <f>INDEX([1]ราคาสิ่งปลูกสร้าง!$D$6:$CC$47,MATCH($AD4197,[1]ราคาสิ่งปลูกสร้าง!$B$6:$B$45,0),MATCH($C$7,[1]ราคาสิ่งปลูกสร้าง!$D$5:$CC$5,0))</f>
        <v>6500</v>
      </c>
      <c r="AO4197" s="44">
        <f t="shared" si="915"/>
        <v>416000</v>
      </c>
      <c r="AP4197" s="45">
        <f t="shared" si="916"/>
        <v>30</v>
      </c>
      <c r="AQ4197" s="40">
        <f>IF(AP4197=0,0,INDEX([1]ค่าเสื่อมสิ่งปลูกสร้าง!$A$5:$D$105,MATCH($AP4197,[1]ค่าเสื่อมสิ่งปลูกสร้าง!$A$5:$A$105,0),MATCH(AE4197,[1]ค่าเสื่อมสิ่งปลูกสร้าง!$A$3:$D$3)))</f>
        <v>50</v>
      </c>
      <c r="AR4197" s="44">
        <f t="shared" si="921"/>
        <v>208000</v>
      </c>
      <c r="AS4197" s="44">
        <f t="shared" si="922"/>
        <v>215380</v>
      </c>
      <c r="AT4197" s="44">
        <f t="shared" si="923"/>
        <v>215380</v>
      </c>
      <c r="AU4197" s="46">
        <v>0</v>
      </c>
      <c r="AV4197" s="44">
        <f t="shared" si="917"/>
        <v>215380</v>
      </c>
      <c r="AW4197" s="47" t="str">
        <f t="shared" si="918"/>
        <v>0.02</v>
      </c>
      <c r="AX4197" s="48"/>
      <c r="AY4197" s="48"/>
      <c r="AZ4197" s="49">
        <v>0</v>
      </c>
      <c r="BA4197" s="48"/>
      <c r="BB4197" s="48"/>
      <c r="BC4197" s="44">
        <f t="shared" si="919"/>
        <v>0</v>
      </c>
      <c r="BD4197" s="50">
        <v>1</v>
      </c>
      <c r="BE4197" s="51" t="e">
        <f>IF(AX4197=1,0,IF(AY4197=1,0,IF(BC4197&gt;#REF!,#REF!,IF(OR(AZ4197&gt;0,BD4197&gt;=0),BC4197+([1]สูตร2!H4185*(100%-AZ4197)-BC4197)*BD4197,[1]สูตร2!H4185*(100%-AZ4197)))))</f>
        <v>#REF!</v>
      </c>
      <c r="BF4197" s="31"/>
    </row>
    <row r="4198" spans="1:58" s="5" customFormat="1" ht="24" customHeight="1" x14ac:dyDescent="0.2">
      <c r="A4198" s="31"/>
      <c r="B4198" s="31" t="s">
        <v>65</v>
      </c>
      <c r="C4198" s="31">
        <v>13309</v>
      </c>
      <c r="D4198" s="31" t="s">
        <v>66</v>
      </c>
      <c r="E4198" s="31" t="s">
        <v>3281</v>
      </c>
      <c r="F4198" s="31"/>
      <c r="G4198" s="32" t="s">
        <v>3282</v>
      </c>
      <c r="H4198" s="31">
        <v>68</v>
      </c>
      <c r="I4198" s="31">
        <v>788</v>
      </c>
      <c r="J4198" s="31" t="s">
        <v>3070</v>
      </c>
      <c r="K4198" s="31">
        <v>0</v>
      </c>
      <c r="L4198" s="31">
        <v>0</v>
      </c>
      <c r="M4198" s="31">
        <v>30</v>
      </c>
      <c r="N4198" s="33"/>
      <c r="O4198" s="33">
        <v>30</v>
      </c>
      <c r="P4198" s="33"/>
      <c r="Q4198" s="33"/>
      <c r="R4198" s="33"/>
      <c r="S4198" s="34" t="str">
        <f t="shared" si="910"/>
        <v>2</v>
      </c>
      <c r="T4198" s="35">
        <f t="shared" si="911"/>
        <v>30</v>
      </c>
      <c r="U4198" s="36">
        <f>INDEX([1]ราคาที่ดิน!$B:$G,MATCH($C4198,[1]ราคาที่ดิน!$A:$A,0),MATCH($B4198,[1]ราคาที่ดิน!$B$1:$G$1,0))</f>
        <v>180</v>
      </c>
      <c r="V4198" s="37">
        <f t="shared" si="920"/>
        <v>5400</v>
      </c>
      <c r="W4198" s="31">
        <v>1</v>
      </c>
      <c r="X4198" s="31" t="s">
        <v>3283</v>
      </c>
      <c r="Y4198" s="31" t="s">
        <v>71</v>
      </c>
      <c r="Z4198" s="31" t="s">
        <v>3284</v>
      </c>
      <c r="AA4198" s="31"/>
      <c r="AB4198" s="32" t="s">
        <v>3282</v>
      </c>
      <c r="AC4198" s="38"/>
      <c r="AD4198" s="39" t="s">
        <v>75</v>
      </c>
      <c r="AE4198" s="39" t="s">
        <v>76</v>
      </c>
      <c r="AF4198" s="40" t="str">
        <f t="shared" si="912"/>
        <v>1</v>
      </c>
      <c r="AG4198" s="41">
        <f t="shared" si="913"/>
        <v>36</v>
      </c>
      <c r="AH4198" s="42">
        <v>36</v>
      </c>
      <c r="AI4198" s="42"/>
      <c r="AJ4198" s="42"/>
      <c r="AK4198" s="42"/>
      <c r="AL4198" s="31">
        <v>5</v>
      </c>
      <c r="AM4198" s="43" t="str">
        <f t="shared" si="914"/>
        <v>100</v>
      </c>
      <c r="AN4198" s="44">
        <f>INDEX([1]ราคาสิ่งปลูกสร้าง!$D$6:$CC$47,MATCH($AD4198,[1]ราคาสิ่งปลูกสร้าง!$B$6:$B$45,0),MATCH($C$7,[1]ราคาสิ่งปลูกสร้าง!$D$5:$CC$5,0))</f>
        <v>5400</v>
      </c>
      <c r="AO4198" s="44">
        <f t="shared" si="915"/>
        <v>194400</v>
      </c>
      <c r="AP4198" s="45">
        <f t="shared" si="916"/>
        <v>5</v>
      </c>
      <c r="AQ4198" s="40">
        <f>IF(AP4198=0,0,INDEX([1]ค่าเสื่อมสิ่งปลูกสร้าง!$A$5:$D$105,MATCH($AP4198,[1]ค่าเสื่อมสิ่งปลูกสร้าง!$A$5:$A$105,0),MATCH(AE4198,[1]ค่าเสื่อมสิ่งปลูกสร้าง!$A$3:$D$3)))</f>
        <v>15</v>
      </c>
      <c r="AR4198" s="44">
        <f t="shared" si="921"/>
        <v>165240</v>
      </c>
      <c r="AS4198" s="44">
        <f t="shared" si="922"/>
        <v>170640</v>
      </c>
      <c r="AT4198" s="44">
        <f t="shared" si="923"/>
        <v>170640</v>
      </c>
      <c r="AU4198" s="46">
        <v>0</v>
      </c>
      <c r="AV4198" s="44">
        <f t="shared" si="917"/>
        <v>170640</v>
      </c>
      <c r="AW4198" s="47" t="str">
        <f t="shared" si="918"/>
        <v>0.01</v>
      </c>
      <c r="AX4198" s="48"/>
      <c r="AY4198" s="48"/>
      <c r="AZ4198" s="49">
        <v>0</v>
      </c>
      <c r="BA4198" s="48"/>
      <c r="BB4198" s="48"/>
      <c r="BC4198" s="44">
        <f t="shared" si="919"/>
        <v>0</v>
      </c>
      <c r="BD4198" s="50">
        <v>1</v>
      </c>
      <c r="BE4198" s="51" t="e">
        <f>IF(AX4198=1,0,IF(AY4198=1,0,IF(BC4198&gt;#REF!,#REF!,IF(OR(AZ4198&gt;0,BD4198&gt;=0),BC4198+([1]สูตร2!H4186*(100%-AZ4198)-BC4198)*BD4198,[1]สูตร2!H4186*(100%-AZ4198)))))</f>
        <v>#REF!</v>
      </c>
      <c r="BF4198" s="31"/>
    </row>
    <row r="4199" spans="1:58" s="5" customFormat="1" ht="24" customHeight="1" x14ac:dyDescent="0.2">
      <c r="A4199" s="31"/>
      <c r="B4199" s="31" t="s">
        <v>65</v>
      </c>
      <c r="C4199" s="31">
        <v>13309</v>
      </c>
      <c r="D4199" s="31" t="s">
        <v>66</v>
      </c>
      <c r="E4199" s="31" t="s">
        <v>3281</v>
      </c>
      <c r="F4199" s="31"/>
      <c r="G4199" s="32" t="s">
        <v>3282</v>
      </c>
      <c r="H4199" s="31">
        <v>68</v>
      </c>
      <c r="I4199" s="31">
        <v>788</v>
      </c>
      <c r="J4199" s="31" t="s">
        <v>3070</v>
      </c>
      <c r="K4199" s="31">
        <v>0</v>
      </c>
      <c r="L4199" s="31">
        <v>0</v>
      </c>
      <c r="M4199" s="31">
        <v>20</v>
      </c>
      <c r="N4199" s="33"/>
      <c r="O4199" s="33">
        <v>20</v>
      </c>
      <c r="P4199" s="33"/>
      <c r="Q4199" s="33"/>
      <c r="R4199" s="33"/>
      <c r="S4199" s="34" t="str">
        <f t="shared" si="910"/>
        <v>2</v>
      </c>
      <c r="T4199" s="35">
        <f t="shared" si="911"/>
        <v>20</v>
      </c>
      <c r="U4199" s="36">
        <f>INDEX([1]ราคาที่ดิน!$B:$G,MATCH($C4199,[1]ราคาที่ดิน!$A:$A,0),MATCH($B4199,[1]ราคาที่ดิน!$B$1:$G$1,0))</f>
        <v>180</v>
      </c>
      <c r="V4199" s="37">
        <f t="shared" si="920"/>
        <v>3600</v>
      </c>
      <c r="W4199" s="31">
        <v>1</v>
      </c>
      <c r="X4199" s="31" t="s">
        <v>3283</v>
      </c>
      <c r="Y4199" s="31" t="s">
        <v>71</v>
      </c>
      <c r="Z4199" s="31" t="s">
        <v>3284</v>
      </c>
      <c r="AA4199" s="31"/>
      <c r="AB4199" s="32" t="s">
        <v>3282</v>
      </c>
      <c r="AC4199" s="38"/>
      <c r="AD4199" s="39" t="s">
        <v>77</v>
      </c>
      <c r="AE4199" s="39" t="s">
        <v>76</v>
      </c>
      <c r="AF4199" s="40" t="str">
        <f t="shared" si="912"/>
        <v>1</v>
      </c>
      <c r="AG4199" s="41">
        <f t="shared" si="913"/>
        <v>22.75</v>
      </c>
      <c r="AH4199" s="42">
        <v>22.75</v>
      </c>
      <c r="AI4199" s="42"/>
      <c r="AJ4199" s="42"/>
      <c r="AK4199" s="42"/>
      <c r="AL4199" s="31">
        <v>5</v>
      </c>
      <c r="AM4199" s="43" t="str">
        <f t="shared" si="914"/>
        <v>100</v>
      </c>
      <c r="AN4199" s="44">
        <f>INDEX([1]ราคาสิ่งปลูกสร้าง!$D$6:$CC$47,MATCH($AD4199,[1]ราคาสิ่งปลูกสร้าง!$B$6:$B$45,0),MATCH($C$7,[1]ราคาสิ่งปลูกสร้าง!$D$5:$CC$5,0))</f>
        <v>2050</v>
      </c>
      <c r="AO4199" s="44">
        <f t="shared" si="915"/>
        <v>46637.5</v>
      </c>
      <c r="AP4199" s="45">
        <f t="shared" si="916"/>
        <v>5</v>
      </c>
      <c r="AQ4199" s="40">
        <f>IF(AP4199=0,0,INDEX([1]ค่าเสื่อมสิ่งปลูกสร้าง!$A$5:$D$105,MATCH($AP4199,[1]ค่าเสื่อมสิ่งปลูกสร้าง!$A$5:$A$105,0),MATCH(AE4199,[1]ค่าเสื่อมสิ่งปลูกสร้าง!$A$3:$D$3)))</f>
        <v>15</v>
      </c>
      <c r="AR4199" s="44">
        <f t="shared" si="921"/>
        <v>39641.875</v>
      </c>
      <c r="AS4199" s="44">
        <f t="shared" si="922"/>
        <v>43241.875</v>
      </c>
      <c r="AT4199" s="44">
        <f t="shared" si="923"/>
        <v>43241.875</v>
      </c>
      <c r="AU4199" s="46">
        <v>0</v>
      </c>
      <c r="AV4199" s="44">
        <f t="shared" si="917"/>
        <v>43241.875</v>
      </c>
      <c r="AW4199" s="47" t="str">
        <f t="shared" si="918"/>
        <v>0.01</v>
      </c>
      <c r="AX4199" s="48"/>
      <c r="AY4199" s="48"/>
      <c r="AZ4199" s="49">
        <v>0</v>
      </c>
      <c r="BA4199" s="48"/>
      <c r="BB4199" s="48"/>
      <c r="BC4199" s="44">
        <f t="shared" si="919"/>
        <v>0</v>
      </c>
      <c r="BD4199" s="50">
        <v>1</v>
      </c>
      <c r="BE4199" s="51" t="e">
        <f>IF(AX4199=1,0,IF(AY4199=1,0,IF(BC4199&gt;#REF!,#REF!,IF(OR(AZ4199&gt;0,BD4199&gt;=0),BC4199+([1]สูตร2!H4187*(100%-AZ4199)-BC4199)*BD4199,[1]สูตร2!H4187*(100%-AZ4199)))))</f>
        <v>#REF!</v>
      </c>
      <c r="BF4199" s="31"/>
    </row>
    <row r="4200" spans="1:58" s="5" customFormat="1" ht="24" customHeight="1" x14ac:dyDescent="0.2">
      <c r="A4200" s="31">
        <v>1385</v>
      </c>
      <c r="B4200" s="31" t="s">
        <v>65</v>
      </c>
      <c r="C4200" s="31">
        <v>527</v>
      </c>
      <c r="D4200" s="31" t="s">
        <v>83</v>
      </c>
      <c r="E4200" s="31" t="s">
        <v>3285</v>
      </c>
      <c r="F4200" s="31"/>
      <c r="G4200" s="32" t="s">
        <v>3286</v>
      </c>
      <c r="H4200" s="31">
        <v>103</v>
      </c>
      <c r="I4200" s="31">
        <v>1984</v>
      </c>
      <c r="J4200" s="31" t="s">
        <v>3070</v>
      </c>
      <c r="K4200" s="31">
        <v>13</v>
      </c>
      <c r="L4200" s="31">
        <v>2</v>
      </c>
      <c r="M4200" s="31">
        <v>34</v>
      </c>
      <c r="N4200" s="33">
        <v>5434</v>
      </c>
      <c r="O4200" s="33"/>
      <c r="P4200" s="33"/>
      <c r="Q4200" s="33"/>
      <c r="R4200" s="33"/>
      <c r="S4200" s="34" t="str">
        <f t="shared" si="910"/>
        <v>1</v>
      </c>
      <c r="T4200" s="35">
        <f t="shared" si="911"/>
        <v>5434</v>
      </c>
      <c r="U4200" s="36">
        <f>INDEX([1]ราคาที่ดิน!$B:$G,MATCH($C4200,[1]ราคาที่ดิน!$A:$A,0),MATCH($B4200,[1]ราคาที่ดิน!$B$1:$G$1,0))</f>
        <v>50</v>
      </c>
      <c r="V4200" s="37">
        <f t="shared" si="920"/>
        <v>271700</v>
      </c>
      <c r="W4200" s="31"/>
      <c r="X4200" s="31"/>
      <c r="Y4200" s="31"/>
      <c r="Z4200" s="31"/>
      <c r="AA4200" s="31"/>
      <c r="AB4200" s="32"/>
      <c r="AC4200" s="38"/>
      <c r="AD4200" s="39"/>
      <c r="AE4200" s="39"/>
      <c r="AF4200" s="40" t="str">
        <f t="shared" si="912"/>
        <v/>
      </c>
      <c r="AG4200" s="41" t="str">
        <f t="shared" si="913"/>
        <v/>
      </c>
      <c r="AH4200" s="42"/>
      <c r="AI4200" s="42"/>
      <c r="AJ4200" s="42"/>
      <c r="AK4200" s="42"/>
      <c r="AL4200" s="31"/>
      <c r="AM4200" s="43" t="str">
        <f t="shared" si="914"/>
        <v>100</v>
      </c>
      <c r="AN4200" s="44">
        <f>INDEX([1]ราคาสิ่งปลูกสร้าง!$D$6:$CC$47,MATCH($AD4200,[1]ราคาสิ่งปลูกสร้าง!$B$6:$B$45,0),MATCH($C$7,[1]ราคาสิ่งปลูกสร้าง!$D$5:$CC$5,0))</f>
        <v>0</v>
      </c>
      <c r="AO4200" s="44">
        <f t="shared" si="915"/>
        <v>0</v>
      </c>
      <c r="AP4200" s="45">
        <f t="shared" si="916"/>
        <v>0</v>
      </c>
      <c r="AQ4200" s="40">
        <f>IF(AP4200=0,0,INDEX([1]ค่าเสื่อมสิ่งปลูกสร้าง!$A$5:$D$105,MATCH($AP4200,[1]ค่าเสื่อมสิ่งปลูกสร้าง!$A$5:$A$105,0),MATCH(AE4200,[1]ค่าเสื่อมสิ่งปลูกสร้าง!$A$3:$D$3)))</f>
        <v>0</v>
      </c>
      <c r="AR4200" s="44">
        <f t="shared" si="921"/>
        <v>0</v>
      </c>
      <c r="AS4200" s="44">
        <f t="shared" si="922"/>
        <v>271700</v>
      </c>
      <c r="AT4200" s="44">
        <f t="shared" si="923"/>
        <v>271700</v>
      </c>
      <c r="AU4200" s="46">
        <v>0</v>
      </c>
      <c r="AV4200" s="44">
        <f t="shared" si="917"/>
        <v>271700</v>
      </c>
      <c r="AW4200" s="47" t="str">
        <f t="shared" si="918"/>
        <v>0.01</v>
      </c>
      <c r="AX4200" s="48"/>
      <c r="AY4200" s="48"/>
      <c r="AZ4200" s="49">
        <v>0</v>
      </c>
      <c r="BA4200" s="48"/>
      <c r="BB4200" s="48"/>
      <c r="BC4200" s="44">
        <f t="shared" si="919"/>
        <v>0</v>
      </c>
      <c r="BD4200" s="50">
        <v>1</v>
      </c>
      <c r="BE4200" s="51" t="e">
        <f>IF(AX4200=1,0,IF(AY4200=1,0,IF(BC4200&gt;#REF!,#REF!,IF(OR(AZ4200&gt;0,BD4200&gt;=0),BC4200+([1]สูตร2!H4188*(100%-AZ4200)-BC4200)*BD4200,[1]สูตร2!H4188*(100%-AZ4200)))))</f>
        <v>#REF!</v>
      </c>
      <c r="BF4200" s="31"/>
    </row>
    <row r="4201" spans="1:58" s="5" customFormat="1" ht="24" customHeight="1" x14ac:dyDescent="0.2">
      <c r="A4201" s="31">
        <v>1386</v>
      </c>
      <c r="B4201" s="31" t="s">
        <v>65</v>
      </c>
      <c r="C4201" s="31">
        <v>526</v>
      </c>
      <c r="D4201" s="31" t="s">
        <v>66</v>
      </c>
      <c r="E4201" s="31" t="s">
        <v>3287</v>
      </c>
      <c r="F4201" s="31"/>
      <c r="G4201" s="32" t="s">
        <v>3286</v>
      </c>
      <c r="H4201" s="31">
        <v>102</v>
      </c>
      <c r="I4201" s="31">
        <v>1988</v>
      </c>
      <c r="J4201" s="31" t="s">
        <v>3070</v>
      </c>
      <c r="K4201" s="31">
        <v>8</v>
      </c>
      <c r="L4201" s="31">
        <v>3</v>
      </c>
      <c r="M4201" s="31">
        <v>93</v>
      </c>
      <c r="N4201" s="33">
        <v>3593</v>
      </c>
      <c r="O4201" s="33"/>
      <c r="P4201" s="33"/>
      <c r="Q4201" s="33"/>
      <c r="R4201" s="33"/>
      <c r="S4201" s="34" t="str">
        <f t="shared" si="910"/>
        <v>1</v>
      </c>
      <c r="T4201" s="35">
        <f t="shared" si="911"/>
        <v>3593</v>
      </c>
      <c r="U4201" s="36">
        <f>INDEX([1]ราคาที่ดิน!$B:$G,MATCH($C4201,[1]ราคาที่ดิน!$A:$A,0),MATCH($B4201,[1]ราคาที่ดิน!$B$1:$G$1,0))</f>
        <v>200</v>
      </c>
      <c r="V4201" s="37">
        <f t="shared" si="920"/>
        <v>718600</v>
      </c>
      <c r="W4201" s="31"/>
      <c r="X4201" s="31"/>
      <c r="Y4201" s="31"/>
      <c r="Z4201" s="31"/>
      <c r="AA4201" s="31"/>
      <c r="AB4201" s="32"/>
      <c r="AC4201" s="38"/>
      <c r="AD4201" s="39"/>
      <c r="AE4201" s="39"/>
      <c r="AF4201" s="40" t="str">
        <f t="shared" si="912"/>
        <v/>
      </c>
      <c r="AG4201" s="41" t="str">
        <f t="shared" si="913"/>
        <v/>
      </c>
      <c r="AH4201" s="42"/>
      <c r="AI4201" s="42"/>
      <c r="AJ4201" s="42"/>
      <c r="AK4201" s="42"/>
      <c r="AL4201" s="31"/>
      <c r="AM4201" s="43" t="str">
        <f t="shared" si="914"/>
        <v>100</v>
      </c>
      <c r="AN4201" s="44">
        <f>INDEX([1]ราคาสิ่งปลูกสร้าง!$D$6:$CC$47,MATCH($AD4201,[1]ราคาสิ่งปลูกสร้าง!$B$6:$B$45,0),MATCH($C$7,[1]ราคาสิ่งปลูกสร้าง!$D$5:$CC$5,0))</f>
        <v>0</v>
      </c>
      <c r="AO4201" s="44">
        <f t="shared" si="915"/>
        <v>0</v>
      </c>
      <c r="AP4201" s="45">
        <f t="shared" si="916"/>
        <v>0</v>
      </c>
      <c r="AQ4201" s="40">
        <f>IF(AP4201=0,0,INDEX([1]ค่าเสื่อมสิ่งปลูกสร้าง!$A$5:$D$105,MATCH($AP4201,[1]ค่าเสื่อมสิ่งปลูกสร้าง!$A$5:$A$105,0),MATCH(AE4201,[1]ค่าเสื่อมสิ่งปลูกสร้าง!$A$3:$D$3)))</f>
        <v>0</v>
      </c>
      <c r="AR4201" s="44">
        <f t="shared" si="921"/>
        <v>0</v>
      </c>
      <c r="AS4201" s="44">
        <f t="shared" si="922"/>
        <v>718600</v>
      </c>
      <c r="AT4201" s="44">
        <f t="shared" si="923"/>
        <v>718600</v>
      </c>
      <c r="AU4201" s="46">
        <v>0</v>
      </c>
      <c r="AV4201" s="44">
        <f t="shared" si="917"/>
        <v>718600</v>
      </c>
      <c r="AW4201" s="47" t="str">
        <f t="shared" si="918"/>
        <v>0.01</v>
      </c>
      <c r="AX4201" s="48"/>
      <c r="AY4201" s="48"/>
      <c r="AZ4201" s="49">
        <v>0</v>
      </c>
      <c r="BA4201" s="48"/>
      <c r="BB4201" s="48"/>
      <c r="BC4201" s="44">
        <f t="shared" si="919"/>
        <v>0</v>
      </c>
      <c r="BD4201" s="50">
        <v>1</v>
      </c>
      <c r="BE4201" s="51" t="e">
        <f>IF(AX4201=1,0,IF(AY4201=1,0,IF(BC4201&gt;#REF!,#REF!,IF(OR(AZ4201&gt;0,BD4201&gt;=0),BC4201+([1]สูตร2!H4189*(100%-AZ4201)-BC4201)*BD4201,[1]สูตร2!H4189*(100%-AZ4201)))))</f>
        <v>#REF!</v>
      </c>
      <c r="BF4201" s="31"/>
    </row>
    <row r="4202" spans="1:58" s="5" customFormat="1" ht="24" customHeight="1" x14ac:dyDescent="0.2">
      <c r="A4202" s="31">
        <v>1387</v>
      </c>
      <c r="B4202" s="31" t="s">
        <v>65</v>
      </c>
      <c r="C4202" s="31">
        <v>13243</v>
      </c>
      <c r="D4202" s="31" t="s">
        <v>66</v>
      </c>
      <c r="E4202" s="31" t="s">
        <v>3288</v>
      </c>
      <c r="F4202" s="31"/>
      <c r="G4202" s="32" t="s">
        <v>3286</v>
      </c>
      <c r="H4202" s="31">
        <v>42</v>
      </c>
      <c r="I4202" s="31">
        <v>462</v>
      </c>
      <c r="J4202" s="31" t="s">
        <v>3070</v>
      </c>
      <c r="K4202" s="31">
        <v>0</v>
      </c>
      <c r="L4202" s="31">
        <v>0</v>
      </c>
      <c r="M4202" s="31">
        <v>50</v>
      </c>
      <c r="N4202" s="33"/>
      <c r="O4202" s="33">
        <v>50</v>
      </c>
      <c r="P4202" s="33"/>
      <c r="Q4202" s="33"/>
      <c r="R4202" s="33"/>
      <c r="S4202" s="34" t="str">
        <f t="shared" si="910"/>
        <v>2</v>
      </c>
      <c r="T4202" s="35">
        <f t="shared" si="911"/>
        <v>50</v>
      </c>
      <c r="U4202" s="36">
        <f>INDEX([1]ราคาที่ดิน!$B:$G,MATCH($C4202,[1]ราคาที่ดิน!$A:$A,0),MATCH($B4202,[1]ราคาที่ดิน!$B$1:$G$1,0))</f>
        <v>150</v>
      </c>
      <c r="V4202" s="37">
        <f t="shared" si="920"/>
        <v>7500</v>
      </c>
      <c r="W4202" s="31">
        <v>1</v>
      </c>
      <c r="X4202" s="31" t="s">
        <v>3289</v>
      </c>
      <c r="Y4202" s="31" t="s">
        <v>71</v>
      </c>
      <c r="Z4202" s="31" t="s">
        <v>3290</v>
      </c>
      <c r="AA4202" s="31"/>
      <c r="AB4202" s="32" t="s">
        <v>3286</v>
      </c>
      <c r="AC4202" s="38"/>
      <c r="AD4202" s="39" t="s">
        <v>73</v>
      </c>
      <c r="AE4202" s="39" t="s">
        <v>74</v>
      </c>
      <c r="AF4202" s="40" t="str">
        <f t="shared" si="912"/>
        <v>2</v>
      </c>
      <c r="AG4202" s="41">
        <f t="shared" si="913"/>
        <v>63</v>
      </c>
      <c r="AH4202" s="42"/>
      <c r="AI4202" s="42">
        <v>63</v>
      </c>
      <c r="AJ4202" s="42"/>
      <c r="AK4202" s="42"/>
      <c r="AL4202" s="31">
        <v>8</v>
      </c>
      <c r="AM4202" s="43" t="str">
        <f t="shared" si="914"/>
        <v>100</v>
      </c>
      <c r="AN4202" s="44">
        <f>INDEX([1]ราคาสิ่งปลูกสร้าง!$D$6:$CC$47,MATCH($AD4202,[1]ราคาสิ่งปลูกสร้าง!$B$6:$B$45,0),MATCH($C$7,[1]ราคาสิ่งปลูกสร้าง!$D$5:$CC$5,0))</f>
        <v>6500</v>
      </c>
      <c r="AO4202" s="44">
        <f t="shared" si="915"/>
        <v>409500</v>
      </c>
      <c r="AP4202" s="45">
        <f t="shared" si="916"/>
        <v>8</v>
      </c>
      <c r="AQ4202" s="40">
        <f>IF(AP4202=0,0,INDEX([1]ค่าเสื่อมสิ่งปลูกสร้าง!$A$5:$D$105,MATCH($AP4202,[1]ค่าเสื่อมสิ่งปลูกสร้าง!$A$5:$A$105,0),MATCH(AE4202,[1]ค่าเสื่อมสิ่งปลูกสร้าง!$A$3:$D$3)))</f>
        <v>8</v>
      </c>
      <c r="AR4202" s="44">
        <f t="shared" si="921"/>
        <v>376740</v>
      </c>
      <c r="AS4202" s="44">
        <f t="shared" si="922"/>
        <v>384240</v>
      </c>
      <c r="AT4202" s="44">
        <f t="shared" si="923"/>
        <v>384240</v>
      </c>
      <c r="AU4202" s="46">
        <v>0</v>
      </c>
      <c r="AV4202" s="44">
        <f t="shared" si="917"/>
        <v>384240</v>
      </c>
      <c r="AW4202" s="47" t="str">
        <f t="shared" si="918"/>
        <v>0.02</v>
      </c>
      <c r="AX4202" s="48"/>
      <c r="AY4202" s="48"/>
      <c r="AZ4202" s="49">
        <v>0</v>
      </c>
      <c r="BA4202" s="48"/>
      <c r="BB4202" s="48"/>
      <c r="BC4202" s="44">
        <f t="shared" si="919"/>
        <v>0</v>
      </c>
      <c r="BD4202" s="50">
        <v>1</v>
      </c>
      <c r="BE4202" s="51" t="e">
        <f>IF(AX4202=1,0,IF(AY4202=1,0,IF(BC4202&gt;#REF!,#REF!,IF(OR(AZ4202&gt;0,BD4202&gt;=0),BC4202+([1]สูตร2!H4190*(100%-AZ4202)-BC4202)*BD4202,[1]สูตร2!H4190*(100%-AZ4202)))))</f>
        <v>#REF!</v>
      </c>
      <c r="BF4202" s="31"/>
    </row>
    <row r="4203" spans="1:58" s="5" customFormat="1" ht="24" customHeight="1" x14ac:dyDescent="0.2">
      <c r="A4203" s="31"/>
      <c r="B4203" s="31" t="s">
        <v>65</v>
      </c>
      <c r="C4203" s="31">
        <v>13243</v>
      </c>
      <c r="D4203" s="31" t="s">
        <v>66</v>
      </c>
      <c r="E4203" s="31" t="s">
        <v>3288</v>
      </c>
      <c r="F4203" s="31"/>
      <c r="G4203" s="32" t="s">
        <v>3286</v>
      </c>
      <c r="H4203" s="31">
        <v>42</v>
      </c>
      <c r="I4203" s="31">
        <v>462</v>
      </c>
      <c r="J4203" s="31" t="s">
        <v>3070</v>
      </c>
      <c r="K4203" s="31">
        <v>0</v>
      </c>
      <c r="L4203" s="31">
        <v>0</v>
      </c>
      <c r="M4203" s="31">
        <v>50</v>
      </c>
      <c r="N4203" s="33"/>
      <c r="O4203" s="33">
        <v>50</v>
      </c>
      <c r="P4203" s="33"/>
      <c r="Q4203" s="33"/>
      <c r="R4203" s="33"/>
      <c r="S4203" s="34" t="str">
        <f t="shared" si="910"/>
        <v>2</v>
      </c>
      <c r="T4203" s="35">
        <f t="shared" si="911"/>
        <v>50</v>
      </c>
      <c r="U4203" s="36">
        <f>INDEX([1]ราคาที่ดิน!$B:$G,MATCH($C4203,[1]ราคาที่ดิน!$A:$A,0),MATCH($B4203,[1]ราคาที่ดิน!$B$1:$G$1,0))</f>
        <v>150</v>
      </c>
      <c r="V4203" s="37">
        <f t="shared" si="920"/>
        <v>7500</v>
      </c>
      <c r="W4203" s="31">
        <v>1</v>
      </c>
      <c r="X4203" s="31" t="s">
        <v>3289</v>
      </c>
      <c r="Y4203" s="31" t="s">
        <v>71</v>
      </c>
      <c r="Z4203" s="31" t="s">
        <v>3290</v>
      </c>
      <c r="AA4203" s="31"/>
      <c r="AB4203" s="32" t="s">
        <v>3286</v>
      </c>
      <c r="AC4203" s="38"/>
      <c r="AD4203" s="39" t="s">
        <v>75</v>
      </c>
      <c r="AE4203" s="39" t="s">
        <v>76</v>
      </c>
      <c r="AF4203" s="40" t="str">
        <f t="shared" si="912"/>
        <v>1</v>
      </c>
      <c r="AG4203" s="41">
        <f t="shared" si="913"/>
        <v>12</v>
      </c>
      <c r="AH4203" s="42">
        <v>12</v>
      </c>
      <c r="AI4203" s="42"/>
      <c r="AJ4203" s="42"/>
      <c r="AK4203" s="42"/>
      <c r="AL4203" s="31">
        <v>10</v>
      </c>
      <c r="AM4203" s="43" t="str">
        <f t="shared" si="914"/>
        <v>100</v>
      </c>
      <c r="AN4203" s="44">
        <f>INDEX([1]ราคาสิ่งปลูกสร้าง!$D$6:$CC$47,MATCH($AD4203,[1]ราคาสิ่งปลูกสร้าง!$B$6:$B$45,0),MATCH($C$7,[1]ราคาสิ่งปลูกสร้าง!$D$5:$CC$5,0))</f>
        <v>5400</v>
      </c>
      <c r="AO4203" s="44">
        <f t="shared" si="915"/>
        <v>64800</v>
      </c>
      <c r="AP4203" s="45">
        <f t="shared" si="916"/>
        <v>10</v>
      </c>
      <c r="AQ4203" s="40">
        <f>IF(AP4203=0,0,INDEX([1]ค่าเสื่อมสิ่งปลูกสร้าง!$A$5:$D$105,MATCH($AP4203,[1]ค่าเสื่อมสิ่งปลูกสร้าง!$A$5:$A$105,0),MATCH(AE4203,[1]ค่าเสื่อมสิ่งปลูกสร้าง!$A$3:$D$3)))</f>
        <v>40</v>
      </c>
      <c r="AR4203" s="44">
        <f t="shared" si="921"/>
        <v>38880</v>
      </c>
      <c r="AS4203" s="44">
        <f t="shared" si="922"/>
        <v>46380</v>
      </c>
      <c r="AT4203" s="44">
        <f t="shared" si="923"/>
        <v>46380</v>
      </c>
      <c r="AU4203" s="46">
        <v>0</v>
      </c>
      <c r="AV4203" s="44">
        <f t="shared" si="917"/>
        <v>46380</v>
      </c>
      <c r="AW4203" s="47" t="str">
        <f t="shared" si="918"/>
        <v>0.01</v>
      </c>
      <c r="AX4203" s="48"/>
      <c r="AY4203" s="48"/>
      <c r="AZ4203" s="49">
        <v>0</v>
      </c>
      <c r="BA4203" s="48"/>
      <c r="BB4203" s="48"/>
      <c r="BC4203" s="44">
        <f t="shared" si="919"/>
        <v>0</v>
      </c>
      <c r="BD4203" s="50">
        <v>1</v>
      </c>
      <c r="BE4203" s="51" t="e">
        <f>IF(AX4203=1,0,IF(AY4203=1,0,IF(BC4203&gt;#REF!,#REF!,IF(OR(AZ4203&gt;0,BD4203&gt;=0),BC4203+([1]สูตร2!H4191*(100%-AZ4203)-BC4203)*BD4203,[1]สูตร2!H4191*(100%-AZ4203)))))</f>
        <v>#REF!</v>
      </c>
      <c r="BF4203" s="31"/>
    </row>
    <row r="4204" spans="1:58" s="5" customFormat="1" ht="24" customHeight="1" x14ac:dyDescent="0.2">
      <c r="A4204" s="31"/>
      <c r="B4204" s="31" t="s">
        <v>65</v>
      </c>
      <c r="C4204" s="31">
        <v>13243</v>
      </c>
      <c r="D4204" s="31" t="s">
        <v>66</v>
      </c>
      <c r="E4204" s="31" t="s">
        <v>3288</v>
      </c>
      <c r="F4204" s="31"/>
      <c r="G4204" s="32" t="s">
        <v>3286</v>
      </c>
      <c r="H4204" s="31">
        <v>42</v>
      </c>
      <c r="I4204" s="31">
        <v>462</v>
      </c>
      <c r="J4204" s="31" t="s">
        <v>3070</v>
      </c>
      <c r="K4204" s="31">
        <v>0</v>
      </c>
      <c r="L4204" s="31">
        <v>0</v>
      </c>
      <c r="M4204" s="31">
        <v>18</v>
      </c>
      <c r="N4204" s="33"/>
      <c r="O4204" s="33">
        <v>18</v>
      </c>
      <c r="P4204" s="33"/>
      <c r="Q4204" s="33"/>
      <c r="R4204" s="33"/>
      <c r="S4204" s="34" t="str">
        <f t="shared" si="910"/>
        <v>2</v>
      </c>
      <c r="T4204" s="35">
        <f t="shared" si="911"/>
        <v>18</v>
      </c>
      <c r="U4204" s="36">
        <f>INDEX([1]ราคาที่ดิน!$B:$G,MATCH($C4204,[1]ราคาที่ดิน!$A:$A,0),MATCH($B4204,[1]ราคาที่ดิน!$B$1:$G$1,0))</f>
        <v>150</v>
      </c>
      <c r="V4204" s="37">
        <f t="shared" si="920"/>
        <v>2700</v>
      </c>
      <c r="W4204" s="31">
        <v>1</v>
      </c>
      <c r="X4204" s="31" t="s">
        <v>3289</v>
      </c>
      <c r="Y4204" s="31" t="s">
        <v>71</v>
      </c>
      <c r="Z4204" s="31" t="s">
        <v>3290</v>
      </c>
      <c r="AA4204" s="31"/>
      <c r="AB4204" s="32" t="s">
        <v>3286</v>
      </c>
      <c r="AC4204" s="38"/>
      <c r="AD4204" s="39" t="s">
        <v>75</v>
      </c>
      <c r="AE4204" s="39" t="s">
        <v>76</v>
      </c>
      <c r="AF4204" s="40" t="str">
        <f t="shared" si="912"/>
        <v>1</v>
      </c>
      <c r="AG4204" s="41">
        <f t="shared" si="913"/>
        <v>31.5</v>
      </c>
      <c r="AH4204" s="42">
        <v>31.5</v>
      </c>
      <c r="AI4204" s="42"/>
      <c r="AJ4204" s="42"/>
      <c r="AK4204" s="42"/>
      <c r="AL4204" s="31">
        <v>8</v>
      </c>
      <c r="AM4204" s="43" t="str">
        <f t="shared" si="914"/>
        <v>100</v>
      </c>
      <c r="AN4204" s="44">
        <f>INDEX([1]ราคาสิ่งปลูกสร้าง!$D$6:$CC$47,MATCH($AD4204,[1]ราคาสิ่งปลูกสร้าง!$B$6:$B$45,0),MATCH($C$7,[1]ราคาสิ่งปลูกสร้าง!$D$5:$CC$5,0))</f>
        <v>5400</v>
      </c>
      <c r="AO4204" s="44">
        <f t="shared" si="915"/>
        <v>170100</v>
      </c>
      <c r="AP4204" s="45">
        <f t="shared" si="916"/>
        <v>8</v>
      </c>
      <c r="AQ4204" s="40">
        <f>IF(AP4204=0,0,INDEX([1]ค่าเสื่อมสิ่งปลูกสร้าง!$A$5:$D$105,MATCH($AP4204,[1]ค่าเสื่อมสิ่งปลูกสร้าง!$A$5:$A$105,0),MATCH(AE4204,[1]ค่าเสื่อมสิ่งปลูกสร้าง!$A$3:$D$3)))</f>
        <v>30</v>
      </c>
      <c r="AR4204" s="44">
        <f t="shared" si="921"/>
        <v>119069.99999999999</v>
      </c>
      <c r="AS4204" s="44">
        <f t="shared" si="922"/>
        <v>121769.99999999999</v>
      </c>
      <c r="AT4204" s="44">
        <f t="shared" si="923"/>
        <v>121769.99999999999</v>
      </c>
      <c r="AU4204" s="46">
        <v>0</v>
      </c>
      <c r="AV4204" s="44">
        <f t="shared" si="917"/>
        <v>121769.99999999999</v>
      </c>
      <c r="AW4204" s="47" t="str">
        <f t="shared" si="918"/>
        <v>0.01</v>
      </c>
      <c r="AX4204" s="48"/>
      <c r="AY4204" s="48"/>
      <c r="AZ4204" s="49">
        <v>0</v>
      </c>
      <c r="BA4204" s="48"/>
      <c r="BB4204" s="48"/>
      <c r="BC4204" s="44">
        <f t="shared" si="919"/>
        <v>0</v>
      </c>
      <c r="BD4204" s="50">
        <v>1</v>
      </c>
      <c r="BE4204" s="51" t="e">
        <f>IF(AX4204=1,0,IF(AY4204=1,0,IF(BC4204&gt;#REF!,#REF!,IF(OR(AZ4204&gt;0,BD4204&gt;=0),BC4204+([1]สูตร2!H4192*(100%-AZ4204)-BC4204)*BD4204,[1]สูตร2!H4192*(100%-AZ4204)))))</f>
        <v>#REF!</v>
      </c>
      <c r="BF4204" s="31"/>
    </row>
    <row r="4205" spans="1:58" s="5" customFormat="1" ht="24" customHeight="1" x14ac:dyDescent="0.2">
      <c r="A4205" s="31">
        <v>1388</v>
      </c>
      <c r="B4205" s="31" t="s">
        <v>65</v>
      </c>
      <c r="C4205" s="31">
        <v>5976</v>
      </c>
      <c r="D4205" s="31" t="s">
        <v>66</v>
      </c>
      <c r="E4205" s="31" t="s">
        <v>3291</v>
      </c>
      <c r="F4205" s="31"/>
      <c r="G4205" s="32" t="s">
        <v>3292</v>
      </c>
      <c r="H4205" s="31">
        <v>35</v>
      </c>
      <c r="I4205" s="31">
        <v>1260</v>
      </c>
      <c r="J4205" s="31" t="s">
        <v>3070</v>
      </c>
      <c r="K4205" s="31">
        <v>8</v>
      </c>
      <c r="L4205" s="31">
        <v>2</v>
      </c>
      <c r="M4205" s="31">
        <v>11</v>
      </c>
      <c r="N4205" s="33">
        <v>3411</v>
      </c>
      <c r="O4205" s="33"/>
      <c r="P4205" s="33"/>
      <c r="Q4205" s="33"/>
      <c r="R4205" s="33"/>
      <c r="S4205" s="34" t="str">
        <f t="shared" si="910"/>
        <v>1</v>
      </c>
      <c r="T4205" s="35">
        <f t="shared" si="911"/>
        <v>3411</v>
      </c>
      <c r="U4205" s="36">
        <f>INDEX([1]ราคาที่ดิน!$B:$G,MATCH($C4205,[1]ราคาที่ดิน!$A:$A,0),MATCH($B4205,[1]ราคาที่ดิน!$B$1:$G$1,0))</f>
        <v>65</v>
      </c>
      <c r="V4205" s="37">
        <f t="shared" si="920"/>
        <v>221715</v>
      </c>
      <c r="W4205" s="31"/>
      <c r="X4205" s="31"/>
      <c r="Y4205" s="31"/>
      <c r="Z4205" s="31"/>
      <c r="AA4205" s="31"/>
      <c r="AB4205" s="32"/>
      <c r="AC4205" s="38"/>
      <c r="AD4205" s="39"/>
      <c r="AE4205" s="39"/>
      <c r="AF4205" s="40" t="str">
        <f t="shared" si="912"/>
        <v/>
      </c>
      <c r="AG4205" s="41" t="str">
        <f t="shared" si="913"/>
        <v/>
      </c>
      <c r="AH4205" s="42"/>
      <c r="AI4205" s="42"/>
      <c r="AJ4205" s="42"/>
      <c r="AK4205" s="42"/>
      <c r="AL4205" s="31"/>
      <c r="AM4205" s="43" t="str">
        <f t="shared" si="914"/>
        <v>100</v>
      </c>
      <c r="AN4205" s="44">
        <f>INDEX([1]ราคาสิ่งปลูกสร้าง!$D$6:$CC$47,MATCH($AD4205,[1]ราคาสิ่งปลูกสร้าง!$B$6:$B$45,0),MATCH($C$7,[1]ราคาสิ่งปลูกสร้าง!$D$5:$CC$5,0))</f>
        <v>0</v>
      </c>
      <c r="AO4205" s="44">
        <f t="shared" si="915"/>
        <v>0</v>
      </c>
      <c r="AP4205" s="45">
        <f t="shared" si="916"/>
        <v>0</v>
      </c>
      <c r="AQ4205" s="40">
        <f>IF(AP4205=0,0,INDEX([1]ค่าเสื่อมสิ่งปลูกสร้าง!$A$5:$D$105,MATCH($AP4205,[1]ค่าเสื่อมสิ่งปลูกสร้าง!$A$5:$A$105,0),MATCH(AE4205,[1]ค่าเสื่อมสิ่งปลูกสร้าง!$A$3:$D$3)))</f>
        <v>0</v>
      </c>
      <c r="AR4205" s="44">
        <f t="shared" si="921"/>
        <v>0</v>
      </c>
      <c r="AS4205" s="44">
        <f t="shared" si="922"/>
        <v>221715</v>
      </c>
      <c r="AT4205" s="44">
        <f t="shared" si="923"/>
        <v>221715</v>
      </c>
      <c r="AU4205" s="46">
        <v>0</v>
      </c>
      <c r="AV4205" s="44">
        <f t="shared" si="917"/>
        <v>221715</v>
      </c>
      <c r="AW4205" s="47" t="str">
        <f t="shared" si="918"/>
        <v>0.01</v>
      </c>
      <c r="AX4205" s="48"/>
      <c r="AY4205" s="48"/>
      <c r="AZ4205" s="49">
        <v>0</v>
      </c>
      <c r="BA4205" s="48"/>
      <c r="BB4205" s="48"/>
      <c r="BC4205" s="44">
        <f t="shared" si="919"/>
        <v>0</v>
      </c>
      <c r="BD4205" s="50">
        <v>1</v>
      </c>
      <c r="BE4205" s="51" t="e">
        <f>IF(AX4205=1,0,IF(AY4205=1,0,IF(BC4205&gt;#REF!,#REF!,IF(OR(AZ4205&gt;0,BD4205&gt;=0),BC4205+([1]สูตร2!H4193*(100%-AZ4205)-BC4205)*BD4205,[1]สูตร2!H4193*(100%-AZ4205)))))</f>
        <v>#REF!</v>
      </c>
      <c r="BF4205" s="31"/>
    </row>
    <row r="4206" spans="1:58" s="5" customFormat="1" ht="24" customHeight="1" x14ac:dyDescent="0.2">
      <c r="A4206" s="31">
        <v>1389</v>
      </c>
      <c r="B4206" s="31" t="s">
        <v>65</v>
      </c>
      <c r="C4206" s="31">
        <v>6163</v>
      </c>
      <c r="D4206" s="31" t="s">
        <v>71</v>
      </c>
      <c r="E4206" s="31" t="s">
        <v>3293</v>
      </c>
      <c r="F4206" s="31"/>
      <c r="G4206" s="32" t="s">
        <v>3292</v>
      </c>
      <c r="H4206" s="31">
        <v>219</v>
      </c>
      <c r="I4206" s="31">
        <v>1222</v>
      </c>
      <c r="J4206" s="31" t="s">
        <v>3070</v>
      </c>
      <c r="K4206" s="31">
        <v>11</v>
      </c>
      <c r="L4206" s="31">
        <v>3</v>
      </c>
      <c r="M4206" s="31">
        <v>35</v>
      </c>
      <c r="N4206" s="33">
        <v>4735</v>
      </c>
      <c r="O4206" s="33"/>
      <c r="P4206" s="33"/>
      <c r="Q4206" s="33"/>
      <c r="R4206" s="33"/>
      <c r="S4206" s="34" t="str">
        <f t="shared" si="910"/>
        <v>1</v>
      </c>
      <c r="T4206" s="35">
        <f t="shared" si="911"/>
        <v>4735</v>
      </c>
      <c r="U4206" s="36">
        <f>INDEX([1]ราคาที่ดิน!$B:$G,MATCH($C4206,[1]ราคาที่ดิน!$A:$A,0),MATCH($B4206,[1]ราคาที่ดิน!$B$1:$G$1,0))</f>
        <v>65</v>
      </c>
      <c r="V4206" s="37">
        <f t="shared" si="920"/>
        <v>307775</v>
      </c>
      <c r="W4206" s="31"/>
      <c r="X4206" s="31"/>
      <c r="Y4206" s="31"/>
      <c r="Z4206" s="31"/>
      <c r="AA4206" s="31"/>
      <c r="AB4206" s="32"/>
      <c r="AC4206" s="38"/>
      <c r="AD4206" s="39"/>
      <c r="AE4206" s="39"/>
      <c r="AF4206" s="40" t="str">
        <f t="shared" si="912"/>
        <v/>
      </c>
      <c r="AG4206" s="41" t="str">
        <f t="shared" si="913"/>
        <v/>
      </c>
      <c r="AH4206" s="42"/>
      <c r="AI4206" s="42"/>
      <c r="AJ4206" s="42"/>
      <c r="AK4206" s="42"/>
      <c r="AL4206" s="31"/>
      <c r="AM4206" s="43" t="str">
        <f t="shared" si="914"/>
        <v>100</v>
      </c>
      <c r="AN4206" s="44">
        <f>INDEX([1]ราคาสิ่งปลูกสร้าง!$D$6:$CC$47,MATCH($AD4206,[1]ราคาสิ่งปลูกสร้าง!$B$6:$B$45,0),MATCH($C$7,[1]ราคาสิ่งปลูกสร้าง!$D$5:$CC$5,0))</f>
        <v>0</v>
      </c>
      <c r="AO4206" s="44">
        <f t="shared" si="915"/>
        <v>0</v>
      </c>
      <c r="AP4206" s="45">
        <f t="shared" si="916"/>
        <v>0</v>
      </c>
      <c r="AQ4206" s="40">
        <f>IF(AP4206=0,0,INDEX([1]ค่าเสื่อมสิ่งปลูกสร้าง!$A$5:$D$105,MATCH($AP4206,[1]ค่าเสื่อมสิ่งปลูกสร้าง!$A$5:$A$105,0),MATCH(AE4206,[1]ค่าเสื่อมสิ่งปลูกสร้าง!$A$3:$D$3)))</f>
        <v>0</v>
      </c>
      <c r="AR4206" s="44">
        <f t="shared" si="921"/>
        <v>0</v>
      </c>
      <c r="AS4206" s="44">
        <f t="shared" si="922"/>
        <v>307775</v>
      </c>
      <c r="AT4206" s="44">
        <f t="shared" si="923"/>
        <v>307775</v>
      </c>
      <c r="AU4206" s="46">
        <v>0</v>
      </c>
      <c r="AV4206" s="44">
        <f t="shared" si="917"/>
        <v>307775</v>
      </c>
      <c r="AW4206" s="47" t="str">
        <f t="shared" si="918"/>
        <v>0.01</v>
      </c>
      <c r="AX4206" s="48"/>
      <c r="AY4206" s="48"/>
      <c r="AZ4206" s="49">
        <v>0</v>
      </c>
      <c r="BA4206" s="48"/>
      <c r="BB4206" s="48"/>
      <c r="BC4206" s="44">
        <f t="shared" si="919"/>
        <v>0</v>
      </c>
      <c r="BD4206" s="50">
        <v>1</v>
      </c>
      <c r="BE4206" s="51" t="e">
        <f>IF(AX4206=1,0,IF(AY4206=1,0,IF(BC4206&gt;#REF!,#REF!,IF(OR(AZ4206&gt;0,BD4206&gt;=0),BC4206+([1]สูตร2!H4194*(100%-AZ4206)-BC4206)*BD4206,[1]สูตร2!H4194*(100%-AZ4206)))))</f>
        <v>#REF!</v>
      </c>
      <c r="BF4206" s="31"/>
    </row>
    <row r="4207" spans="1:58" s="5" customFormat="1" ht="24" customHeight="1" x14ac:dyDescent="0.2">
      <c r="A4207" s="31"/>
      <c r="B4207" s="31" t="s">
        <v>65</v>
      </c>
      <c r="C4207" s="31">
        <v>686</v>
      </c>
      <c r="D4207" s="31" t="s">
        <v>71</v>
      </c>
      <c r="E4207" s="31" t="s">
        <v>3293</v>
      </c>
      <c r="F4207" s="31"/>
      <c r="G4207" s="32" t="s">
        <v>3292</v>
      </c>
      <c r="H4207" s="31">
        <v>431</v>
      </c>
      <c r="I4207" s="31">
        <v>2148</v>
      </c>
      <c r="J4207" s="31" t="s">
        <v>3070</v>
      </c>
      <c r="K4207" s="31">
        <v>5</v>
      </c>
      <c r="L4207" s="31">
        <v>0</v>
      </c>
      <c r="M4207" s="31">
        <v>76</v>
      </c>
      <c r="N4207" s="33">
        <v>2076</v>
      </c>
      <c r="O4207" s="33"/>
      <c r="P4207" s="33"/>
      <c r="Q4207" s="33"/>
      <c r="R4207" s="33"/>
      <c r="S4207" s="34" t="str">
        <f t="shared" si="910"/>
        <v>1</v>
      </c>
      <c r="T4207" s="35">
        <f t="shared" si="911"/>
        <v>2076</v>
      </c>
      <c r="U4207" s="36">
        <f>INDEX([1]ราคาที่ดิน!$B:$G,MATCH($C4207,[1]ราคาที่ดิน!$A:$A,0),MATCH($B4207,[1]ราคาที่ดิน!$B$1:$G$1,0))</f>
        <v>150</v>
      </c>
      <c r="V4207" s="37">
        <f t="shared" si="920"/>
        <v>311400</v>
      </c>
      <c r="W4207" s="31"/>
      <c r="X4207" s="31"/>
      <c r="Y4207" s="31"/>
      <c r="Z4207" s="31"/>
      <c r="AA4207" s="31"/>
      <c r="AB4207" s="32"/>
      <c r="AC4207" s="38"/>
      <c r="AD4207" s="39"/>
      <c r="AE4207" s="39"/>
      <c r="AF4207" s="40" t="str">
        <f t="shared" si="912"/>
        <v/>
      </c>
      <c r="AG4207" s="41" t="str">
        <f t="shared" si="913"/>
        <v/>
      </c>
      <c r="AH4207" s="42"/>
      <c r="AI4207" s="42"/>
      <c r="AJ4207" s="42"/>
      <c r="AK4207" s="42"/>
      <c r="AL4207" s="31"/>
      <c r="AM4207" s="43" t="str">
        <f t="shared" si="914"/>
        <v>100</v>
      </c>
      <c r="AN4207" s="44">
        <f>INDEX([1]ราคาสิ่งปลูกสร้าง!$D$6:$CC$47,MATCH($AD4207,[1]ราคาสิ่งปลูกสร้าง!$B$6:$B$45,0),MATCH($C$7,[1]ราคาสิ่งปลูกสร้าง!$D$5:$CC$5,0))</f>
        <v>0</v>
      </c>
      <c r="AO4207" s="44">
        <f t="shared" si="915"/>
        <v>0</v>
      </c>
      <c r="AP4207" s="45">
        <f t="shared" si="916"/>
        <v>0</v>
      </c>
      <c r="AQ4207" s="40">
        <f>IF(AP4207=0,0,INDEX([1]ค่าเสื่อมสิ่งปลูกสร้าง!$A$5:$D$105,MATCH($AP4207,[1]ค่าเสื่อมสิ่งปลูกสร้าง!$A$5:$A$105,0),MATCH(AE4207,[1]ค่าเสื่อมสิ่งปลูกสร้าง!$A$3:$D$3)))</f>
        <v>0</v>
      </c>
      <c r="AR4207" s="44">
        <f t="shared" si="921"/>
        <v>0</v>
      </c>
      <c r="AS4207" s="44">
        <f t="shared" si="922"/>
        <v>311400</v>
      </c>
      <c r="AT4207" s="44">
        <f t="shared" si="923"/>
        <v>311400</v>
      </c>
      <c r="AU4207" s="46">
        <v>0</v>
      </c>
      <c r="AV4207" s="44">
        <f t="shared" si="917"/>
        <v>311400</v>
      </c>
      <c r="AW4207" s="47" t="str">
        <f t="shared" si="918"/>
        <v>0.01</v>
      </c>
      <c r="AX4207" s="48"/>
      <c r="AY4207" s="48"/>
      <c r="AZ4207" s="49">
        <v>0</v>
      </c>
      <c r="BA4207" s="48"/>
      <c r="BB4207" s="48"/>
      <c r="BC4207" s="44">
        <f t="shared" si="919"/>
        <v>0</v>
      </c>
      <c r="BD4207" s="50">
        <v>1</v>
      </c>
      <c r="BE4207" s="51" t="e">
        <f>IF(AX4207=1,0,IF(AY4207=1,0,IF(BC4207&gt;#REF!,#REF!,IF(OR(AZ4207&gt;0,BD4207&gt;=0),BC4207+([1]สูตร2!H4195*(100%-AZ4207)-BC4207)*BD4207,[1]สูตร2!H4195*(100%-AZ4207)))))</f>
        <v>#REF!</v>
      </c>
      <c r="BF4207" s="31"/>
    </row>
    <row r="4208" spans="1:58" s="5" customFormat="1" ht="24" customHeight="1" x14ac:dyDescent="0.2">
      <c r="A4208" s="31"/>
      <c r="B4208" s="31" t="s">
        <v>93</v>
      </c>
      <c r="C4208" s="31">
        <v>1</v>
      </c>
      <c r="D4208" s="31" t="s">
        <v>71</v>
      </c>
      <c r="E4208" s="31" t="s">
        <v>3293</v>
      </c>
      <c r="F4208" s="31"/>
      <c r="G4208" s="32" t="s">
        <v>3292</v>
      </c>
      <c r="H4208" s="31" t="s">
        <v>104</v>
      </c>
      <c r="I4208" s="31" t="s">
        <v>104</v>
      </c>
      <c r="J4208" s="31" t="s">
        <v>3070</v>
      </c>
      <c r="K4208" s="31">
        <v>0</v>
      </c>
      <c r="L4208" s="31">
        <v>0</v>
      </c>
      <c r="M4208" s="31">
        <v>35</v>
      </c>
      <c r="N4208" s="33"/>
      <c r="O4208" s="33">
        <v>35</v>
      </c>
      <c r="P4208" s="33"/>
      <c r="Q4208" s="33"/>
      <c r="R4208" s="33"/>
      <c r="S4208" s="34" t="str">
        <f t="shared" si="910"/>
        <v>2</v>
      </c>
      <c r="T4208" s="35">
        <f t="shared" si="911"/>
        <v>35</v>
      </c>
      <c r="U4208" s="36">
        <f>INDEX([1]ราคาที่ดิน!$B:$G,MATCH($C4208,[1]ราคาที่ดิน!$A:$A,0),MATCH($B4208,[1]ราคาที่ดิน!$B$1:$G$1,0))</f>
        <v>100</v>
      </c>
      <c r="V4208" s="37">
        <f t="shared" si="920"/>
        <v>3500</v>
      </c>
      <c r="W4208" s="31">
        <v>1</v>
      </c>
      <c r="X4208" s="31" t="s">
        <v>3294</v>
      </c>
      <c r="Y4208" s="31" t="s">
        <v>71</v>
      </c>
      <c r="Z4208" s="31" t="s">
        <v>3293</v>
      </c>
      <c r="AA4208" s="31"/>
      <c r="AB4208" s="32" t="s">
        <v>3292</v>
      </c>
      <c r="AC4208" s="38"/>
      <c r="AD4208" s="39" t="s">
        <v>73</v>
      </c>
      <c r="AE4208" s="39" t="s">
        <v>74</v>
      </c>
      <c r="AF4208" s="40" t="str">
        <f t="shared" si="912"/>
        <v>2</v>
      </c>
      <c r="AG4208" s="41">
        <f t="shared" si="913"/>
        <v>62</v>
      </c>
      <c r="AH4208" s="42"/>
      <c r="AI4208" s="42">
        <v>62</v>
      </c>
      <c r="AJ4208" s="42"/>
      <c r="AK4208" s="42"/>
      <c r="AL4208" s="31">
        <v>1</v>
      </c>
      <c r="AM4208" s="43" t="str">
        <f t="shared" si="914"/>
        <v>100</v>
      </c>
      <c r="AN4208" s="44">
        <f>INDEX([1]ราคาสิ่งปลูกสร้าง!$D$6:$CC$47,MATCH($AD4208,[1]ราคาสิ่งปลูกสร้าง!$B$6:$B$45,0),MATCH($C$7,[1]ราคาสิ่งปลูกสร้าง!$D$5:$CC$5,0))</f>
        <v>6500</v>
      </c>
      <c r="AO4208" s="44">
        <f t="shared" si="915"/>
        <v>403000</v>
      </c>
      <c r="AP4208" s="45">
        <f t="shared" si="916"/>
        <v>1</v>
      </c>
      <c r="AQ4208" s="40">
        <f>IF(AP4208=0,0,INDEX([1]ค่าเสื่อมสิ่งปลูกสร้าง!$A$5:$D$105,MATCH($AP4208,[1]ค่าเสื่อมสิ่งปลูกสร้าง!$A$5:$A$105,0),MATCH(AE4208,[1]ค่าเสื่อมสิ่งปลูกสร้าง!$A$3:$D$3)))</f>
        <v>1</v>
      </c>
      <c r="AR4208" s="44">
        <f t="shared" si="921"/>
        <v>398970</v>
      </c>
      <c r="AS4208" s="44">
        <f t="shared" si="922"/>
        <v>402470</v>
      </c>
      <c r="AT4208" s="44">
        <f t="shared" si="923"/>
        <v>402470</v>
      </c>
      <c r="AU4208" s="46">
        <v>0</v>
      </c>
      <c r="AV4208" s="44">
        <f t="shared" si="917"/>
        <v>402470</v>
      </c>
      <c r="AW4208" s="47" t="str">
        <f t="shared" si="918"/>
        <v>0.02</v>
      </c>
      <c r="AX4208" s="48"/>
      <c r="AY4208" s="48"/>
      <c r="AZ4208" s="49">
        <v>0</v>
      </c>
      <c r="BA4208" s="48"/>
      <c r="BB4208" s="48"/>
      <c r="BC4208" s="44">
        <f t="shared" si="919"/>
        <v>0</v>
      </c>
      <c r="BD4208" s="50">
        <v>1</v>
      </c>
      <c r="BE4208" s="51" t="e">
        <f>IF(AX4208=1,0,IF(AY4208=1,0,IF(BC4208&gt;#REF!,#REF!,IF(OR(AZ4208&gt;0,BD4208&gt;=0),BC4208+([1]สูตร2!H4196*(100%-AZ4208)-BC4208)*BD4208,[1]สูตร2!H4196*(100%-AZ4208)))))</f>
        <v>#REF!</v>
      </c>
      <c r="BF4208" s="31"/>
    </row>
    <row r="4209" spans="1:58" s="5" customFormat="1" ht="24" customHeight="1" x14ac:dyDescent="0.2">
      <c r="A4209" s="31"/>
      <c r="B4209" s="31" t="s">
        <v>93</v>
      </c>
      <c r="C4209" s="31">
        <v>1</v>
      </c>
      <c r="D4209" s="31" t="s">
        <v>71</v>
      </c>
      <c r="E4209" s="31" t="s">
        <v>3293</v>
      </c>
      <c r="F4209" s="31"/>
      <c r="G4209" s="32" t="s">
        <v>3292</v>
      </c>
      <c r="H4209" s="31" t="s">
        <v>104</v>
      </c>
      <c r="I4209" s="31" t="s">
        <v>104</v>
      </c>
      <c r="J4209" s="31" t="s">
        <v>3070</v>
      </c>
      <c r="K4209" s="31">
        <v>0</v>
      </c>
      <c r="L4209" s="31">
        <v>0</v>
      </c>
      <c r="M4209" s="31">
        <v>20</v>
      </c>
      <c r="N4209" s="33"/>
      <c r="O4209" s="33">
        <v>20</v>
      </c>
      <c r="P4209" s="33"/>
      <c r="Q4209" s="33"/>
      <c r="R4209" s="33"/>
      <c r="S4209" s="34" t="str">
        <f t="shared" si="910"/>
        <v>2</v>
      </c>
      <c r="T4209" s="35">
        <f t="shared" si="911"/>
        <v>20</v>
      </c>
      <c r="U4209" s="36">
        <f>INDEX([1]ราคาที่ดิน!$B:$G,MATCH($C4209,[1]ราคาที่ดิน!$A:$A,0),MATCH($B4209,[1]ราคาที่ดิน!$B$1:$G$1,0))</f>
        <v>100</v>
      </c>
      <c r="V4209" s="37">
        <f t="shared" si="920"/>
        <v>2000</v>
      </c>
      <c r="W4209" s="31">
        <v>1</v>
      </c>
      <c r="X4209" s="31" t="s">
        <v>3294</v>
      </c>
      <c r="Y4209" s="31" t="s">
        <v>71</v>
      </c>
      <c r="Z4209" s="31" t="s">
        <v>3293</v>
      </c>
      <c r="AA4209" s="31"/>
      <c r="AB4209" s="32" t="s">
        <v>3292</v>
      </c>
      <c r="AC4209" s="38"/>
      <c r="AD4209" s="39" t="s">
        <v>75</v>
      </c>
      <c r="AE4209" s="39" t="s">
        <v>76</v>
      </c>
      <c r="AF4209" s="40" t="str">
        <f t="shared" si="912"/>
        <v>1</v>
      </c>
      <c r="AG4209" s="41">
        <f t="shared" si="913"/>
        <v>12</v>
      </c>
      <c r="AH4209" s="42">
        <v>12</v>
      </c>
      <c r="AI4209" s="42"/>
      <c r="AJ4209" s="42"/>
      <c r="AK4209" s="42"/>
      <c r="AL4209" s="31">
        <v>30</v>
      </c>
      <c r="AM4209" s="43" t="str">
        <f t="shared" si="914"/>
        <v>100</v>
      </c>
      <c r="AN4209" s="44">
        <f>INDEX([1]ราคาสิ่งปลูกสร้าง!$D$6:$CC$47,MATCH($AD4209,[1]ราคาสิ่งปลูกสร้าง!$B$6:$B$45,0),MATCH($C$7,[1]ราคาสิ่งปลูกสร้าง!$D$5:$CC$5,0))</f>
        <v>5400</v>
      </c>
      <c r="AO4209" s="44">
        <f t="shared" si="915"/>
        <v>64800</v>
      </c>
      <c r="AP4209" s="45">
        <f t="shared" si="916"/>
        <v>30</v>
      </c>
      <c r="AQ4209" s="40">
        <f>IF(AP4209=0,0,INDEX([1]ค่าเสื่อมสิ่งปลูกสร้าง!$A$5:$D$105,MATCH($AP4209,[1]ค่าเสื่อมสิ่งปลูกสร้าง!$A$5:$A$105,0),MATCH(AE4209,[1]ค่าเสื่อมสิ่งปลูกสร้าง!$A$3:$D$3)))</f>
        <v>93</v>
      </c>
      <c r="AR4209" s="44">
        <f t="shared" si="921"/>
        <v>4536</v>
      </c>
      <c r="AS4209" s="44">
        <f t="shared" si="922"/>
        <v>6536</v>
      </c>
      <c r="AT4209" s="44">
        <f t="shared" si="923"/>
        <v>6536</v>
      </c>
      <c r="AU4209" s="46">
        <v>0</v>
      </c>
      <c r="AV4209" s="44">
        <f t="shared" si="917"/>
        <v>6536</v>
      </c>
      <c r="AW4209" s="47" t="str">
        <f t="shared" si="918"/>
        <v>0.01</v>
      </c>
      <c r="AX4209" s="48"/>
      <c r="AY4209" s="48"/>
      <c r="AZ4209" s="49">
        <v>0</v>
      </c>
      <c r="BA4209" s="48"/>
      <c r="BB4209" s="48"/>
      <c r="BC4209" s="44">
        <f t="shared" si="919"/>
        <v>0</v>
      </c>
      <c r="BD4209" s="50">
        <v>1</v>
      </c>
      <c r="BE4209" s="51" t="e">
        <f>IF(AX4209=1,0,IF(AY4209=1,0,IF(BC4209&gt;#REF!,#REF!,IF(OR(AZ4209&gt;0,BD4209&gt;=0),BC4209+([1]สูตร2!H4197*(100%-AZ4209)-BC4209)*BD4209,[1]สูตร2!H4197*(100%-AZ4209)))))</f>
        <v>#REF!</v>
      </c>
      <c r="BF4209" s="31"/>
    </row>
    <row r="4210" spans="1:58" s="5" customFormat="1" ht="24" customHeight="1" x14ac:dyDescent="0.2">
      <c r="A4210" s="31">
        <v>1390</v>
      </c>
      <c r="B4210" s="31" t="s">
        <v>93</v>
      </c>
      <c r="C4210" s="31">
        <v>1</v>
      </c>
      <c r="D4210" s="31" t="s">
        <v>66</v>
      </c>
      <c r="E4210" s="31" t="s">
        <v>3295</v>
      </c>
      <c r="F4210" s="31"/>
      <c r="G4210" s="32" t="s">
        <v>3296</v>
      </c>
      <c r="H4210" s="31" t="s">
        <v>104</v>
      </c>
      <c r="I4210" s="31" t="s">
        <v>104</v>
      </c>
      <c r="J4210" s="31" t="s">
        <v>3070</v>
      </c>
      <c r="K4210" s="31">
        <v>0</v>
      </c>
      <c r="L4210" s="31">
        <v>0</v>
      </c>
      <c r="M4210" s="31">
        <v>35</v>
      </c>
      <c r="N4210" s="33"/>
      <c r="O4210" s="33">
        <v>35</v>
      </c>
      <c r="P4210" s="33"/>
      <c r="Q4210" s="33"/>
      <c r="R4210" s="33"/>
      <c r="S4210" s="34" t="str">
        <f t="shared" si="910"/>
        <v>2</v>
      </c>
      <c r="T4210" s="35">
        <f t="shared" si="911"/>
        <v>35</v>
      </c>
      <c r="U4210" s="36">
        <f>INDEX([1]ราคาที่ดิน!$B:$G,MATCH($C4210,[1]ราคาที่ดิน!$A:$A,0),MATCH($B4210,[1]ราคาที่ดิน!$B$1:$G$1,0))</f>
        <v>100</v>
      </c>
      <c r="V4210" s="37">
        <f t="shared" si="920"/>
        <v>3500</v>
      </c>
      <c r="W4210" s="31">
        <v>1</v>
      </c>
      <c r="X4210" s="31" t="s">
        <v>3297</v>
      </c>
      <c r="Y4210" s="31" t="s">
        <v>83</v>
      </c>
      <c r="Z4210" s="31" t="s">
        <v>3295</v>
      </c>
      <c r="AA4210" s="31"/>
      <c r="AB4210" s="32" t="s">
        <v>3296</v>
      </c>
      <c r="AC4210" s="38"/>
      <c r="AD4210" s="39" t="s">
        <v>73</v>
      </c>
      <c r="AE4210" s="39" t="s">
        <v>94</v>
      </c>
      <c r="AF4210" s="40" t="str">
        <f t="shared" si="912"/>
        <v>2</v>
      </c>
      <c r="AG4210" s="41">
        <f t="shared" si="913"/>
        <v>30.25</v>
      </c>
      <c r="AH4210" s="42"/>
      <c r="AI4210" s="42">
        <v>30.25</v>
      </c>
      <c r="AJ4210" s="42"/>
      <c r="AK4210" s="42"/>
      <c r="AL4210" s="31">
        <v>15</v>
      </c>
      <c r="AM4210" s="43" t="str">
        <f t="shared" si="914"/>
        <v>100</v>
      </c>
      <c r="AN4210" s="44">
        <f>INDEX([1]ราคาสิ่งปลูกสร้าง!$D$6:$CC$47,MATCH($AD4210,[1]ราคาสิ่งปลูกสร้าง!$B$6:$B$45,0),MATCH($C$7,[1]ราคาสิ่งปลูกสร้าง!$D$5:$CC$5,0))</f>
        <v>6500</v>
      </c>
      <c r="AO4210" s="44">
        <f t="shared" si="915"/>
        <v>196625</v>
      </c>
      <c r="AP4210" s="45">
        <f t="shared" si="916"/>
        <v>15</v>
      </c>
      <c r="AQ4210" s="40">
        <f>IF(AP4210=0,0,INDEX([1]ค่าเสื่อมสิ่งปลูกสร้าง!$A$5:$D$105,MATCH($AP4210,[1]ค่าเสื่อมสิ่งปลูกสร้าง!$A$5:$A$105,0),MATCH(AE4210,[1]ค่าเสื่อมสิ่งปลูกสร้าง!$A$3:$D$3)))</f>
        <v>20</v>
      </c>
      <c r="AR4210" s="44">
        <f t="shared" si="921"/>
        <v>157300</v>
      </c>
      <c r="AS4210" s="44">
        <f t="shared" si="922"/>
        <v>160800</v>
      </c>
      <c r="AT4210" s="44">
        <f t="shared" si="923"/>
        <v>160800</v>
      </c>
      <c r="AU4210" s="46">
        <v>0</v>
      </c>
      <c r="AV4210" s="44">
        <f t="shared" si="917"/>
        <v>160800</v>
      </c>
      <c r="AW4210" s="47" t="str">
        <f t="shared" si="918"/>
        <v>0.02</v>
      </c>
      <c r="AX4210" s="48"/>
      <c r="AY4210" s="48"/>
      <c r="AZ4210" s="49">
        <v>0</v>
      </c>
      <c r="BA4210" s="48"/>
      <c r="BB4210" s="48"/>
      <c r="BC4210" s="44">
        <f t="shared" si="919"/>
        <v>0</v>
      </c>
      <c r="BD4210" s="50">
        <v>1</v>
      </c>
      <c r="BE4210" s="51" t="e">
        <f>IF(AX4210=1,0,IF(AY4210=1,0,IF(BC4210&gt;#REF!,#REF!,IF(OR(AZ4210&gt;0,BD4210&gt;=0),BC4210+([1]สูตร2!H4198*(100%-AZ4210)-BC4210)*BD4210,[1]สูตร2!H4198*(100%-AZ4210)))))</f>
        <v>#REF!</v>
      </c>
      <c r="BF4210" s="31"/>
    </row>
    <row r="4211" spans="1:58" s="5" customFormat="1" ht="24" customHeight="1" x14ac:dyDescent="0.2">
      <c r="A4211" s="31">
        <v>1391</v>
      </c>
      <c r="B4211" s="31" t="s">
        <v>93</v>
      </c>
      <c r="C4211" s="31">
        <v>1</v>
      </c>
      <c r="D4211" s="31" t="s">
        <v>71</v>
      </c>
      <c r="E4211" s="31" t="s">
        <v>3298</v>
      </c>
      <c r="F4211" s="31"/>
      <c r="G4211" s="32" t="s">
        <v>3299</v>
      </c>
      <c r="H4211" s="31" t="s">
        <v>104</v>
      </c>
      <c r="I4211" s="31" t="s">
        <v>104</v>
      </c>
      <c r="J4211" s="31" t="s">
        <v>3070</v>
      </c>
      <c r="K4211" s="31">
        <v>0</v>
      </c>
      <c r="L4211" s="31">
        <v>0</v>
      </c>
      <c r="M4211" s="31">
        <v>35</v>
      </c>
      <c r="N4211" s="33"/>
      <c r="O4211" s="33">
        <v>35</v>
      </c>
      <c r="P4211" s="33"/>
      <c r="Q4211" s="33"/>
      <c r="R4211" s="33"/>
      <c r="S4211" s="34" t="str">
        <f t="shared" si="910"/>
        <v>2</v>
      </c>
      <c r="T4211" s="35">
        <f t="shared" si="911"/>
        <v>35</v>
      </c>
      <c r="U4211" s="36">
        <f>INDEX([1]ราคาที่ดิน!$B:$G,MATCH($C4211,[1]ราคาที่ดิน!$A:$A,0),MATCH($B4211,[1]ราคาที่ดิน!$B$1:$G$1,0))</f>
        <v>100</v>
      </c>
      <c r="V4211" s="37">
        <f t="shared" si="920"/>
        <v>3500</v>
      </c>
      <c r="W4211" s="31">
        <v>1</v>
      </c>
      <c r="X4211" s="31" t="s">
        <v>3300</v>
      </c>
      <c r="Y4211" s="31" t="s">
        <v>71</v>
      </c>
      <c r="Z4211" s="31" t="s">
        <v>3301</v>
      </c>
      <c r="AA4211" s="31"/>
      <c r="AB4211" s="32" t="s">
        <v>3299</v>
      </c>
      <c r="AC4211" s="38"/>
      <c r="AD4211" s="39" t="s">
        <v>73</v>
      </c>
      <c r="AE4211" s="39" t="s">
        <v>94</v>
      </c>
      <c r="AF4211" s="40" t="str">
        <f t="shared" si="912"/>
        <v>2</v>
      </c>
      <c r="AG4211" s="41">
        <f t="shared" si="913"/>
        <v>90</v>
      </c>
      <c r="AH4211" s="42"/>
      <c r="AI4211" s="42">
        <v>90</v>
      </c>
      <c r="AJ4211" s="42"/>
      <c r="AK4211" s="42"/>
      <c r="AL4211" s="31">
        <v>15</v>
      </c>
      <c r="AM4211" s="43" t="str">
        <f t="shared" si="914"/>
        <v>100</v>
      </c>
      <c r="AN4211" s="44">
        <f>INDEX([1]ราคาสิ่งปลูกสร้าง!$D$6:$CC$47,MATCH($AD4211,[1]ราคาสิ่งปลูกสร้าง!$B$6:$B$45,0),MATCH($C$7,[1]ราคาสิ่งปลูกสร้าง!$D$5:$CC$5,0))</f>
        <v>6500</v>
      </c>
      <c r="AO4211" s="44">
        <f t="shared" si="915"/>
        <v>585000</v>
      </c>
      <c r="AP4211" s="45">
        <f t="shared" si="916"/>
        <v>15</v>
      </c>
      <c r="AQ4211" s="40">
        <f>IF(AP4211=0,0,INDEX([1]ค่าเสื่อมสิ่งปลูกสร้าง!$A$5:$D$105,MATCH($AP4211,[1]ค่าเสื่อมสิ่งปลูกสร้าง!$A$5:$A$105,0),MATCH(AE4211,[1]ค่าเสื่อมสิ่งปลูกสร้าง!$A$3:$D$3)))</f>
        <v>20</v>
      </c>
      <c r="AR4211" s="44">
        <f t="shared" si="921"/>
        <v>468000</v>
      </c>
      <c r="AS4211" s="44">
        <f t="shared" si="922"/>
        <v>471500</v>
      </c>
      <c r="AT4211" s="44">
        <f t="shared" si="923"/>
        <v>471500</v>
      </c>
      <c r="AU4211" s="46">
        <v>0</v>
      </c>
      <c r="AV4211" s="44">
        <f t="shared" si="917"/>
        <v>471500</v>
      </c>
      <c r="AW4211" s="47" t="str">
        <f t="shared" si="918"/>
        <v>0.02</v>
      </c>
      <c r="AX4211" s="48"/>
      <c r="AY4211" s="48"/>
      <c r="AZ4211" s="49">
        <v>0</v>
      </c>
      <c r="BA4211" s="48"/>
      <c r="BB4211" s="48"/>
      <c r="BC4211" s="44">
        <f t="shared" si="919"/>
        <v>0</v>
      </c>
      <c r="BD4211" s="50">
        <v>1</v>
      </c>
      <c r="BE4211" s="51" t="e">
        <f>IF(AX4211=1,0,IF(AY4211=1,0,IF(BC4211&gt;#REF!,#REF!,IF(OR(AZ4211&gt;0,BD4211&gt;=0),BC4211+([1]สูตร2!H4199*(100%-AZ4211)-BC4211)*BD4211,[1]สูตร2!H4199*(100%-AZ4211)))))</f>
        <v>#REF!</v>
      </c>
      <c r="BF4211" s="31"/>
    </row>
    <row r="4212" spans="1:58" s="5" customFormat="1" ht="24" customHeight="1" x14ac:dyDescent="0.2">
      <c r="A4212" s="31"/>
      <c r="B4212" s="31" t="s">
        <v>93</v>
      </c>
      <c r="C4212" s="31">
        <v>1</v>
      </c>
      <c r="D4212" s="31" t="s">
        <v>71</v>
      </c>
      <c r="E4212" s="31" t="s">
        <v>3298</v>
      </c>
      <c r="F4212" s="31"/>
      <c r="G4212" s="32" t="s">
        <v>3299</v>
      </c>
      <c r="H4212" s="31" t="s">
        <v>104</v>
      </c>
      <c r="I4212" s="31" t="s">
        <v>104</v>
      </c>
      <c r="J4212" s="31" t="s">
        <v>3070</v>
      </c>
      <c r="K4212" s="31">
        <v>0</v>
      </c>
      <c r="L4212" s="31">
        <v>0</v>
      </c>
      <c r="M4212" s="31">
        <v>20</v>
      </c>
      <c r="N4212" s="33"/>
      <c r="O4212" s="33">
        <v>20</v>
      </c>
      <c r="P4212" s="33"/>
      <c r="Q4212" s="33"/>
      <c r="R4212" s="33"/>
      <c r="S4212" s="34" t="str">
        <f t="shared" si="910"/>
        <v>2</v>
      </c>
      <c r="T4212" s="35">
        <f t="shared" si="911"/>
        <v>20</v>
      </c>
      <c r="U4212" s="36">
        <f>INDEX([1]ราคาที่ดิน!$B:$G,MATCH($C4212,[1]ราคาที่ดิน!$A:$A,0),MATCH($B4212,[1]ราคาที่ดิน!$B$1:$G$1,0))</f>
        <v>100</v>
      </c>
      <c r="V4212" s="37">
        <f t="shared" si="920"/>
        <v>2000</v>
      </c>
      <c r="W4212" s="31">
        <v>1</v>
      </c>
      <c r="X4212" s="31" t="s">
        <v>3300</v>
      </c>
      <c r="Y4212" s="31" t="s">
        <v>71</v>
      </c>
      <c r="Z4212" s="31" t="s">
        <v>3301</v>
      </c>
      <c r="AA4212" s="31"/>
      <c r="AB4212" s="32" t="s">
        <v>3299</v>
      </c>
      <c r="AC4212" s="38"/>
      <c r="AD4212" s="39" t="s">
        <v>75</v>
      </c>
      <c r="AE4212" s="39" t="s">
        <v>76</v>
      </c>
      <c r="AF4212" s="40" t="str">
        <f t="shared" si="912"/>
        <v>1</v>
      </c>
      <c r="AG4212" s="41">
        <f t="shared" si="913"/>
        <v>10.8</v>
      </c>
      <c r="AH4212" s="42">
        <v>10.8</v>
      </c>
      <c r="AI4212" s="42"/>
      <c r="AJ4212" s="42"/>
      <c r="AK4212" s="42"/>
      <c r="AL4212" s="31">
        <v>4</v>
      </c>
      <c r="AM4212" s="43" t="str">
        <f t="shared" si="914"/>
        <v>100</v>
      </c>
      <c r="AN4212" s="44">
        <f>INDEX([1]ราคาสิ่งปลูกสร้าง!$D$6:$CC$47,MATCH($AD4212,[1]ราคาสิ่งปลูกสร้าง!$B$6:$B$45,0),MATCH($C$7,[1]ราคาสิ่งปลูกสร้าง!$D$5:$CC$5,0))</f>
        <v>5400</v>
      </c>
      <c r="AO4212" s="44">
        <f t="shared" si="915"/>
        <v>58320.000000000007</v>
      </c>
      <c r="AP4212" s="45">
        <f t="shared" si="916"/>
        <v>4</v>
      </c>
      <c r="AQ4212" s="40">
        <f>IF(AP4212=0,0,INDEX([1]ค่าเสื่อมสิ่งปลูกสร้าง!$A$5:$D$105,MATCH($AP4212,[1]ค่าเสื่อมสิ่งปลูกสร้าง!$A$5:$A$105,0),MATCH(AE4212,[1]ค่าเสื่อมสิ่งปลูกสร้าง!$A$3:$D$3)))</f>
        <v>12</v>
      </c>
      <c r="AR4212" s="44">
        <f t="shared" si="921"/>
        <v>51321.600000000006</v>
      </c>
      <c r="AS4212" s="44">
        <f t="shared" si="922"/>
        <v>53321.600000000006</v>
      </c>
      <c r="AT4212" s="44">
        <f t="shared" si="923"/>
        <v>53321.600000000006</v>
      </c>
      <c r="AU4212" s="46">
        <v>0</v>
      </c>
      <c r="AV4212" s="44">
        <f t="shared" si="917"/>
        <v>53321.600000000006</v>
      </c>
      <c r="AW4212" s="47" t="str">
        <f t="shared" si="918"/>
        <v>0.01</v>
      </c>
      <c r="AX4212" s="48"/>
      <c r="AY4212" s="48"/>
      <c r="AZ4212" s="49">
        <v>0</v>
      </c>
      <c r="BA4212" s="48"/>
      <c r="BB4212" s="48"/>
      <c r="BC4212" s="44">
        <f t="shared" si="919"/>
        <v>0</v>
      </c>
      <c r="BD4212" s="50">
        <v>1</v>
      </c>
      <c r="BE4212" s="51" t="e">
        <f>IF(AX4212=1,0,IF(AY4212=1,0,IF(BC4212&gt;#REF!,#REF!,IF(OR(AZ4212&gt;0,BD4212&gt;=0),BC4212+([1]สูตร2!H4200*(100%-AZ4212)-BC4212)*BD4212,[1]สูตร2!H4200*(100%-AZ4212)))))</f>
        <v>#REF!</v>
      </c>
      <c r="BF4212" s="31"/>
    </row>
    <row r="4213" spans="1:58" s="5" customFormat="1" ht="24" customHeight="1" x14ac:dyDescent="0.2">
      <c r="A4213" s="31"/>
      <c r="B4213" s="31" t="s">
        <v>93</v>
      </c>
      <c r="C4213" s="31">
        <v>1</v>
      </c>
      <c r="D4213" s="31" t="s">
        <v>71</v>
      </c>
      <c r="E4213" s="31" t="s">
        <v>3298</v>
      </c>
      <c r="F4213" s="31"/>
      <c r="G4213" s="32" t="s">
        <v>3299</v>
      </c>
      <c r="H4213" s="31" t="s">
        <v>104</v>
      </c>
      <c r="I4213" s="31" t="s">
        <v>104</v>
      </c>
      <c r="J4213" s="31" t="s">
        <v>3070</v>
      </c>
      <c r="K4213" s="31">
        <v>0</v>
      </c>
      <c r="L4213" s="31">
        <v>0</v>
      </c>
      <c r="M4213" s="31">
        <v>10</v>
      </c>
      <c r="N4213" s="33"/>
      <c r="O4213" s="33">
        <v>10</v>
      </c>
      <c r="P4213" s="33"/>
      <c r="Q4213" s="33"/>
      <c r="R4213" s="33"/>
      <c r="S4213" s="34" t="str">
        <f t="shared" si="910"/>
        <v>2</v>
      </c>
      <c r="T4213" s="35">
        <f t="shared" si="911"/>
        <v>10</v>
      </c>
      <c r="U4213" s="36">
        <f>INDEX([1]ราคาที่ดิน!$B:$G,MATCH($C4213,[1]ราคาที่ดิน!$A:$A,0),MATCH($B4213,[1]ราคาที่ดิน!$B$1:$G$1,0))</f>
        <v>100</v>
      </c>
      <c r="V4213" s="37">
        <f t="shared" si="920"/>
        <v>1000</v>
      </c>
      <c r="W4213" s="31">
        <v>1</v>
      </c>
      <c r="X4213" s="31" t="s">
        <v>3300</v>
      </c>
      <c r="Y4213" s="31" t="s">
        <v>71</v>
      </c>
      <c r="Z4213" s="31" t="s">
        <v>3301</v>
      </c>
      <c r="AA4213" s="31"/>
      <c r="AB4213" s="32" t="s">
        <v>3299</v>
      </c>
      <c r="AC4213" s="38"/>
      <c r="AD4213" s="39" t="s">
        <v>75</v>
      </c>
      <c r="AE4213" s="39" t="s">
        <v>76</v>
      </c>
      <c r="AF4213" s="40" t="str">
        <f t="shared" si="912"/>
        <v>1</v>
      </c>
      <c r="AG4213" s="41">
        <f t="shared" si="913"/>
        <v>24</v>
      </c>
      <c r="AH4213" s="42">
        <v>24</v>
      </c>
      <c r="AI4213" s="42"/>
      <c r="AJ4213" s="42"/>
      <c r="AK4213" s="42"/>
      <c r="AL4213" s="31">
        <v>4</v>
      </c>
      <c r="AM4213" s="43" t="str">
        <f t="shared" si="914"/>
        <v>100</v>
      </c>
      <c r="AN4213" s="44">
        <f>INDEX([1]ราคาสิ่งปลูกสร้าง!$D$6:$CC$47,MATCH($AD4213,[1]ราคาสิ่งปลูกสร้าง!$B$6:$B$45,0),MATCH($C$7,[1]ราคาสิ่งปลูกสร้าง!$D$5:$CC$5,0))</f>
        <v>5400</v>
      </c>
      <c r="AO4213" s="44">
        <f t="shared" si="915"/>
        <v>129600</v>
      </c>
      <c r="AP4213" s="45">
        <f t="shared" si="916"/>
        <v>4</v>
      </c>
      <c r="AQ4213" s="40">
        <f>IF(AP4213=0,0,INDEX([1]ค่าเสื่อมสิ่งปลูกสร้าง!$A$5:$D$105,MATCH($AP4213,[1]ค่าเสื่อมสิ่งปลูกสร้าง!$A$5:$A$105,0),MATCH(AE4213,[1]ค่าเสื่อมสิ่งปลูกสร้าง!$A$3:$D$3)))</f>
        <v>12</v>
      </c>
      <c r="AR4213" s="44">
        <f t="shared" si="921"/>
        <v>114048</v>
      </c>
      <c r="AS4213" s="44">
        <f t="shared" si="922"/>
        <v>115048</v>
      </c>
      <c r="AT4213" s="44">
        <f t="shared" si="923"/>
        <v>115048</v>
      </c>
      <c r="AU4213" s="46">
        <v>0</v>
      </c>
      <c r="AV4213" s="44">
        <f t="shared" si="917"/>
        <v>115048</v>
      </c>
      <c r="AW4213" s="47" t="str">
        <f t="shared" si="918"/>
        <v>0.01</v>
      </c>
      <c r="AX4213" s="48"/>
      <c r="AY4213" s="48"/>
      <c r="AZ4213" s="49">
        <v>0</v>
      </c>
      <c r="BA4213" s="48"/>
      <c r="BB4213" s="48"/>
      <c r="BC4213" s="44">
        <f t="shared" si="919"/>
        <v>0</v>
      </c>
      <c r="BD4213" s="50">
        <v>1</v>
      </c>
      <c r="BE4213" s="51" t="e">
        <f>IF(AX4213=1,0,IF(AY4213=1,0,IF(BC4213&gt;#REF!,#REF!,IF(OR(AZ4213&gt;0,BD4213&gt;=0),BC4213+([1]สูตร2!H4201*(100%-AZ4213)-BC4213)*BD4213,[1]สูตร2!H4201*(100%-AZ4213)))))</f>
        <v>#REF!</v>
      </c>
      <c r="BF4213" s="31"/>
    </row>
    <row r="4214" spans="1:58" s="5" customFormat="1" ht="24" customHeight="1" x14ac:dyDescent="0.2">
      <c r="A4214" s="31">
        <v>1392</v>
      </c>
      <c r="B4214" s="31" t="s">
        <v>65</v>
      </c>
      <c r="C4214" s="31">
        <v>6991</v>
      </c>
      <c r="D4214" s="31" t="s">
        <v>66</v>
      </c>
      <c r="E4214" s="31" t="s">
        <v>3302</v>
      </c>
      <c r="F4214" s="31"/>
      <c r="G4214" s="32" t="s">
        <v>3303</v>
      </c>
      <c r="H4214" s="31">
        <v>87</v>
      </c>
      <c r="I4214" s="31">
        <v>2</v>
      </c>
      <c r="J4214" s="31" t="s">
        <v>3070</v>
      </c>
      <c r="K4214" s="31">
        <v>0</v>
      </c>
      <c r="L4214" s="31">
        <v>1</v>
      </c>
      <c r="M4214" s="31">
        <v>0</v>
      </c>
      <c r="N4214" s="33"/>
      <c r="O4214" s="33">
        <v>100</v>
      </c>
      <c r="P4214" s="33"/>
      <c r="Q4214" s="33"/>
      <c r="R4214" s="33"/>
      <c r="S4214" s="34" t="str">
        <f t="shared" si="910"/>
        <v>2</v>
      </c>
      <c r="T4214" s="35">
        <f t="shared" si="911"/>
        <v>100</v>
      </c>
      <c r="U4214" s="36">
        <f>INDEX([1]ราคาที่ดิน!$B:$G,MATCH($C4214,[1]ราคาที่ดิน!$A:$A,0),MATCH($B4214,[1]ราคาที่ดิน!$B$1:$G$1,0))</f>
        <v>50</v>
      </c>
      <c r="V4214" s="37">
        <f t="shared" si="920"/>
        <v>5000</v>
      </c>
      <c r="W4214" s="31">
        <v>1</v>
      </c>
      <c r="X4214" s="31" t="s">
        <v>3304</v>
      </c>
      <c r="Y4214" s="31" t="s">
        <v>66</v>
      </c>
      <c r="Z4214" s="31" t="s">
        <v>3305</v>
      </c>
      <c r="AA4214" s="31"/>
      <c r="AB4214" s="32" t="s">
        <v>3303</v>
      </c>
      <c r="AC4214" s="38"/>
      <c r="AD4214" s="39" t="s">
        <v>73</v>
      </c>
      <c r="AE4214" s="39" t="s">
        <v>74</v>
      </c>
      <c r="AF4214" s="40" t="str">
        <f t="shared" si="912"/>
        <v>2</v>
      </c>
      <c r="AG4214" s="41">
        <f t="shared" si="913"/>
        <v>48</v>
      </c>
      <c r="AH4214" s="42"/>
      <c r="AI4214" s="42">
        <v>48</v>
      </c>
      <c r="AJ4214" s="42"/>
      <c r="AK4214" s="42"/>
      <c r="AL4214" s="31">
        <v>37</v>
      </c>
      <c r="AM4214" s="43" t="str">
        <f t="shared" si="914"/>
        <v>100</v>
      </c>
      <c r="AN4214" s="44">
        <f>INDEX([1]ราคาสิ่งปลูกสร้าง!$D$6:$CC$47,MATCH($AD4214,[1]ราคาสิ่งปลูกสร้าง!$B$6:$B$45,0),MATCH($C$7,[1]ราคาสิ่งปลูกสร้าง!$D$5:$CC$5,0))</f>
        <v>6500</v>
      </c>
      <c r="AO4214" s="44">
        <f t="shared" si="915"/>
        <v>312000</v>
      </c>
      <c r="AP4214" s="45">
        <f t="shared" si="916"/>
        <v>37</v>
      </c>
      <c r="AQ4214" s="40">
        <f>IF(AP4214=0,0,INDEX([1]ค่าเสื่อมสิ่งปลูกสร้าง!$A$5:$D$105,MATCH($AP4214,[1]ค่าเสื่อมสิ่งปลูกสร้าง!$A$5:$A$105,0),MATCH(AE4214,[1]ค่าเสื่อมสิ่งปลูกสร้าง!$A$3:$D$3)))</f>
        <v>64</v>
      </c>
      <c r="AR4214" s="44">
        <f t="shared" si="921"/>
        <v>112320</v>
      </c>
      <c r="AS4214" s="44">
        <f t="shared" si="922"/>
        <v>117320</v>
      </c>
      <c r="AT4214" s="44">
        <f t="shared" si="923"/>
        <v>117320</v>
      </c>
      <c r="AU4214" s="46">
        <v>0</v>
      </c>
      <c r="AV4214" s="44">
        <f t="shared" si="917"/>
        <v>117320</v>
      </c>
      <c r="AW4214" s="47" t="str">
        <f t="shared" si="918"/>
        <v>0.02</v>
      </c>
      <c r="AX4214" s="48"/>
      <c r="AY4214" s="48"/>
      <c r="AZ4214" s="49">
        <v>0</v>
      </c>
      <c r="BA4214" s="48"/>
      <c r="BB4214" s="48"/>
      <c r="BC4214" s="44">
        <f t="shared" si="919"/>
        <v>0</v>
      </c>
      <c r="BD4214" s="50">
        <v>1</v>
      </c>
      <c r="BE4214" s="51" t="e">
        <f>IF(AX4214=1,0,IF(AY4214=1,0,IF(BC4214&gt;#REF!,#REF!,IF(OR(AZ4214&gt;0,BD4214&gt;=0),BC4214+([1]สูตร2!H4202*(100%-AZ4214)-BC4214)*BD4214,[1]สูตร2!H4202*(100%-AZ4214)))))</f>
        <v>#REF!</v>
      </c>
      <c r="BF4214" s="31"/>
    </row>
    <row r="4215" spans="1:58" s="5" customFormat="1" ht="24" customHeight="1" x14ac:dyDescent="0.2">
      <c r="A4215" s="31"/>
      <c r="B4215" s="31" t="s">
        <v>65</v>
      </c>
      <c r="C4215" s="31">
        <v>6991</v>
      </c>
      <c r="D4215" s="31" t="s">
        <v>66</v>
      </c>
      <c r="E4215" s="31" t="s">
        <v>3302</v>
      </c>
      <c r="F4215" s="31"/>
      <c r="G4215" s="32" t="s">
        <v>3303</v>
      </c>
      <c r="H4215" s="31">
        <v>87</v>
      </c>
      <c r="I4215" s="31">
        <v>2</v>
      </c>
      <c r="J4215" s="31" t="s">
        <v>3070</v>
      </c>
      <c r="K4215" s="31">
        <v>0</v>
      </c>
      <c r="L4215" s="31">
        <v>0</v>
      </c>
      <c r="M4215" s="31">
        <v>45</v>
      </c>
      <c r="N4215" s="33"/>
      <c r="O4215" s="33">
        <v>45</v>
      </c>
      <c r="P4215" s="33"/>
      <c r="Q4215" s="33"/>
      <c r="R4215" s="33"/>
      <c r="S4215" s="34" t="str">
        <f t="shared" si="910"/>
        <v>2</v>
      </c>
      <c r="T4215" s="35">
        <f t="shared" si="911"/>
        <v>45</v>
      </c>
      <c r="U4215" s="36">
        <f>INDEX([1]ราคาที่ดิน!$B:$G,MATCH($C4215,[1]ราคาที่ดิน!$A:$A,0),MATCH($B4215,[1]ราคาที่ดิน!$B$1:$G$1,0))</f>
        <v>50</v>
      </c>
      <c r="V4215" s="37">
        <f t="shared" si="920"/>
        <v>2250</v>
      </c>
      <c r="W4215" s="31">
        <v>1</v>
      </c>
      <c r="X4215" s="31" t="s">
        <v>3304</v>
      </c>
      <c r="Y4215" s="31" t="s">
        <v>66</v>
      </c>
      <c r="Z4215" s="31" t="s">
        <v>3305</v>
      </c>
      <c r="AA4215" s="31"/>
      <c r="AB4215" s="32" t="s">
        <v>3303</v>
      </c>
      <c r="AC4215" s="38"/>
      <c r="AD4215" s="39" t="s">
        <v>77</v>
      </c>
      <c r="AE4215" s="39" t="s">
        <v>76</v>
      </c>
      <c r="AF4215" s="40" t="str">
        <f t="shared" si="912"/>
        <v>1</v>
      </c>
      <c r="AG4215" s="41">
        <f t="shared" si="913"/>
        <v>88</v>
      </c>
      <c r="AH4215" s="42">
        <v>88</v>
      </c>
      <c r="AI4215" s="42"/>
      <c r="AJ4215" s="42"/>
      <c r="AK4215" s="42"/>
      <c r="AL4215" s="31">
        <v>4</v>
      </c>
      <c r="AM4215" s="43" t="str">
        <f t="shared" si="914"/>
        <v>100</v>
      </c>
      <c r="AN4215" s="44">
        <f>INDEX([1]ราคาสิ่งปลูกสร้าง!$D$6:$CC$47,MATCH($AD4215,[1]ราคาสิ่งปลูกสร้าง!$B$6:$B$45,0),MATCH($C$7,[1]ราคาสิ่งปลูกสร้าง!$D$5:$CC$5,0))</f>
        <v>2050</v>
      </c>
      <c r="AO4215" s="44">
        <f t="shared" si="915"/>
        <v>180400</v>
      </c>
      <c r="AP4215" s="45">
        <f t="shared" si="916"/>
        <v>4</v>
      </c>
      <c r="AQ4215" s="40">
        <f>IF(AP4215=0,0,INDEX([1]ค่าเสื่อมสิ่งปลูกสร้าง!$A$5:$D$105,MATCH($AP4215,[1]ค่าเสื่อมสิ่งปลูกสร้าง!$A$5:$A$105,0),MATCH(AE4215,[1]ค่าเสื่อมสิ่งปลูกสร้าง!$A$3:$D$3)))</f>
        <v>12</v>
      </c>
      <c r="AR4215" s="44">
        <f t="shared" si="921"/>
        <v>158752</v>
      </c>
      <c r="AS4215" s="44">
        <f t="shared" si="922"/>
        <v>161002</v>
      </c>
      <c r="AT4215" s="44">
        <f t="shared" si="923"/>
        <v>161002</v>
      </c>
      <c r="AU4215" s="46">
        <v>0</v>
      </c>
      <c r="AV4215" s="44">
        <f t="shared" si="917"/>
        <v>161002</v>
      </c>
      <c r="AW4215" s="47" t="str">
        <f t="shared" si="918"/>
        <v>0.01</v>
      </c>
      <c r="AX4215" s="48"/>
      <c r="AY4215" s="48"/>
      <c r="AZ4215" s="49">
        <v>0</v>
      </c>
      <c r="BA4215" s="48"/>
      <c r="BB4215" s="48"/>
      <c r="BC4215" s="44">
        <f t="shared" si="919"/>
        <v>0</v>
      </c>
      <c r="BD4215" s="50">
        <v>1</v>
      </c>
      <c r="BE4215" s="51" t="e">
        <f>IF(AX4215=1,0,IF(AY4215=1,0,IF(BC4215&gt;#REF!,#REF!,IF(OR(AZ4215&gt;0,BD4215&gt;=0),BC4215+([1]สูตร2!H4203*(100%-AZ4215)-BC4215)*BD4215,[1]สูตร2!H4203*(100%-AZ4215)))))</f>
        <v>#REF!</v>
      </c>
      <c r="BF4215" s="31"/>
    </row>
    <row r="4216" spans="1:58" s="5" customFormat="1" ht="24" customHeight="1" x14ac:dyDescent="0.2">
      <c r="A4216" s="31">
        <v>1393</v>
      </c>
      <c r="B4216" s="31" t="s">
        <v>65</v>
      </c>
      <c r="C4216" s="31" t="s">
        <v>3306</v>
      </c>
      <c r="D4216" s="31" t="s">
        <v>66</v>
      </c>
      <c r="E4216" s="31" t="s">
        <v>3307</v>
      </c>
      <c r="F4216" s="31"/>
      <c r="G4216" s="32" t="s">
        <v>3308</v>
      </c>
      <c r="H4216" s="31">
        <v>306</v>
      </c>
      <c r="I4216" s="31">
        <v>1694</v>
      </c>
      <c r="J4216" s="31" t="s">
        <v>3070</v>
      </c>
      <c r="K4216" s="31">
        <v>12</v>
      </c>
      <c r="L4216" s="31">
        <v>1</v>
      </c>
      <c r="M4216" s="31">
        <v>3</v>
      </c>
      <c r="N4216" s="33">
        <v>4903</v>
      </c>
      <c r="O4216" s="33"/>
      <c r="P4216" s="33"/>
      <c r="Q4216" s="33"/>
      <c r="R4216" s="33"/>
      <c r="S4216" s="34" t="str">
        <f t="shared" si="910"/>
        <v>1</v>
      </c>
      <c r="T4216" s="35">
        <f t="shared" si="911"/>
        <v>4903</v>
      </c>
      <c r="U4216" s="36">
        <f>INDEX([1]ราคาที่ดิน!$B:$G,MATCH($C4216,[1]ราคาที่ดิน!$A:$A,0),MATCH($B4216,[1]ราคาที่ดิน!$B$1:$G$1,0))</f>
        <v>180</v>
      </c>
      <c r="V4216" s="37">
        <f t="shared" si="920"/>
        <v>882540</v>
      </c>
      <c r="W4216" s="31"/>
      <c r="X4216" s="31"/>
      <c r="Y4216" s="31"/>
      <c r="Z4216" s="31"/>
      <c r="AA4216" s="31"/>
      <c r="AB4216" s="32"/>
      <c r="AC4216" s="38"/>
      <c r="AD4216" s="39"/>
      <c r="AE4216" s="39"/>
      <c r="AF4216" s="40" t="str">
        <f t="shared" si="912"/>
        <v/>
      </c>
      <c r="AG4216" s="41" t="str">
        <f t="shared" si="913"/>
        <v/>
      </c>
      <c r="AH4216" s="42"/>
      <c r="AI4216" s="42"/>
      <c r="AJ4216" s="42"/>
      <c r="AK4216" s="42"/>
      <c r="AL4216" s="31"/>
      <c r="AM4216" s="43" t="str">
        <f t="shared" si="914"/>
        <v>100</v>
      </c>
      <c r="AN4216" s="44">
        <f>INDEX([1]ราคาสิ่งปลูกสร้าง!$D$6:$CC$47,MATCH($AD4216,[1]ราคาสิ่งปลูกสร้าง!$B$6:$B$45,0),MATCH($C$7,[1]ราคาสิ่งปลูกสร้าง!$D$5:$CC$5,0))</f>
        <v>0</v>
      </c>
      <c r="AO4216" s="44">
        <f t="shared" si="915"/>
        <v>0</v>
      </c>
      <c r="AP4216" s="45">
        <f t="shared" si="916"/>
        <v>0</v>
      </c>
      <c r="AQ4216" s="40">
        <f>IF(AP4216=0,0,INDEX([1]ค่าเสื่อมสิ่งปลูกสร้าง!$A$5:$D$105,MATCH($AP4216,[1]ค่าเสื่อมสิ่งปลูกสร้าง!$A$5:$A$105,0),MATCH(AE4216,[1]ค่าเสื่อมสิ่งปลูกสร้าง!$A$3:$D$3)))</f>
        <v>0</v>
      </c>
      <c r="AR4216" s="44">
        <f t="shared" si="921"/>
        <v>0</v>
      </c>
      <c r="AS4216" s="44">
        <f t="shared" si="922"/>
        <v>882540</v>
      </c>
      <c r="AT4216" s="44">
        <f t="shared" si="923"/>
        <v>882540</v>
      </c>
      <c r="AU4216" s="46">
        <v>0</v>
      </c>
      <c r="AV4216" s="44">
        <f t="shared" si="917"/>
        <v>882540</v>
      </c>
      <c r="AW4216" s="47" t="str">
        <f t="shared" si="918"/>
        <v>0.01</v>
      </c>
      <c r="AX4216" s="48"/>
      <c r="AY4216" s="48"/>
      <c r="AZ4216" s="49">
        <v>0</v>
      </c>
      <c r="BA4216" s="48"/>
      <c r="BB4216" s="48"/>
      <c r="BC4216" s="44">
        <f t="shared" si="919"/>
        <v>0</v>
      </c>
      <c r="BD4216" s="50">
        <v>1</v>
      </c>
      <c r="BE4216" s="51" t="e">
        <f>IF(AX4216=1,0,IF(AY4216=1,0,IF(BC4216&gt;#REF!,#REF!,IF(OR(AZ4216&gt;0,BD4216&gt;=0),BC4216+([1]สูตร2!H4204*(100%-AZ4216)-BC4216)*BD4216,[1]สูตร2!H4204*(100%-AZ4216)))))</f>
        <v>#REF!</v>
      </c>
      <c r="BF4216" s="31"/>
    </row>
    <row r="4217" spans="1:58" s="5" customFormat="1" ht="24" customHeight="1" x14ac:dyDescent="0.2">
      <c r="A4217" s="31"/>
      <c r="B4217" s="31" t="s">
        <v>65</v>
      </c>
      <c r="C4217" s="31">
        <v>649</v>
      </c>
      <c r="D4217" s="31" t="s">
        <v>66</v>
      </c>
      <c r="E4217" s="31" t="s">
        <v>3307</v>
      </c>
      <c r="F4217" s="31"/>
      <c r="G4217" s="32" t="s">
        <v>3308</v>
      </c>
      <c r="H4217" s="31">
        <v>17</v>
      </c>
      <c r="I4217" s="31">
        <v>2111</v>
      </c>
      <c r="J4217" s="31" t="s">
        <v>3070</v>
      </c>
      <c r="K4217" s="31">
        <v>0</v>
      </c>
      <c r="L4217" s="31">
        <v>1</v>
      </c>
      <c r="M4217" s="31">
        <v>0</v>
      </c>
      <c r="N4217" s="33"/>
      <c r="O4217" s="33">
        <v>100</v>
      </c>
      <c r="P4217" s="33"/>
      <c r="Q4217" s="33"/>
      <c r="R4217" s="33"/>
      <c r="S4217" s="34" t="str">
        <f t="shared" si="910"/>
        <v>2</v>
      </c>
      <c r="T4217" s="35">
        <f t="shared" si="911"/>
        <v>100</v>
      </c>
      <c r="U4217" s="36">
        <f>INDEX([1]ราคาที่ดิน!$B:$G,MATCH($C4217,[1]ราคาที่ดิน!$A:$A,0),MATCH($B4217,[1]ราคาที่ดิน!$B$1:$G$1,0))</f>
        <v>180</v>
      </c>
      <c r="V4217" s="37">
        <f t="shared" si="920"/>
        <v>18000</v>
      </c>
      <c r="W4217" s="31">
        <v>1</v>
      </c>
      <c r="X4217" s="31" t="s">
        <v>3309</v>
      </c>
      <c r="Y4217" s="31" t="s">
        <v>66</v>
      </c>
      <c r="Z4217" s="31" t="s">
        <v>3310</v>
      </c>
      <c r="AA4217" s="31"/>
      <c r="AB4217" s="32" t="s">
        <v>3308</v>
      </c>
      <c r="AC4217" s="38"/>
      <c r="AD4217" s="39" t="s">
        <v>73</v>
      </c>
      <c r="AE4217" s="39" t="s">
        <v>94</v>
      </c>
      <c r="AF4217" s="40" t="str">
        <f t="shared" si="912"/>
        <v>2</v>
      </c>
      <c r="AG4217" s="41">
        <f t="shared" si="913"/>
        <v>33</v>
      </c>
      <c r="AH4217" s="42"/>
      <c r="AI4217" s="42">
        <v>33</v>
      </c>
      <c r="AJ4217" s="42"/>
      <c r="AK4217" s="42"/>
      <c r="AL4217" s="31">
        <v>5</v>
      </c>
      <c r="AM4217" s="43" t="str">
        <f t="shared" si="914"/>
        <v>100</v>
      </c>
      <c r="AN4217" s="44">
        <f>INDEX([1]ราคาสิ่งปลูกสร้าง!$D$6:$CC$47,MATCH($AD4217,[1]ราคาสิ่งปลูกสร้าง!$B$6:$B$45,0),MATCH($C$7,[1]ราคาสิ่งปลูกสร้าง!$D$5:$CC$5,0))</f>
        <v>6500</v>
      </c>
      <c r="AO4217" s="44">
        <f t="shared" si="915"/>
        <v>214500</v>
      </c>
      <c r="AP4217" s="45">
        <f t="shared" si="916"/>
        <v>5</v>
      </c>
      <c r="AQ4217" s="40">
        <f>IF(AP4217=0,0,INDEX([1]ค่าเสื่อมสิ่งปลูกสร้าง!$A$5:$D$105,MATCH($AP4217,[1]ค่าเสื่อมสิ่งปลูกสร้าง!$A$5:$A$105,0),MATCH(AE4217,[1]ค่าเสื่อมสิ่งปลูกสร้าง!$A$3:$D$3)))</f>
        <v>5</v>
      </c>
      <c r="AR4217" s="44">
        <f t="shared" si="921"/>
        <v>203775</v>
      </c>
      <c r="AS4217" s="44">
        <f t="shared" si="922"/>
        <v>221775</v>
      </c>
      <c r="AT4217" s="44">
        <f t="shared" si="923"/>
        <v>221775</v>
      </c>
      <c r="AU4217" s="46">
        <v>0</v>
      </c>
      <c r="AV4217" s="44">
        <f t="shared" si="917"/>
        <v>221775</v>
      </c>
      <c r="AW4217" s="47" t="str">
        <f t="shared" si="918"/>
        <v>0.02</v>
      </c>
      <c r="AX4217" s="48"/>
      <c r="AY4217" s="48"/>
      <c r="AZ4217" s="49">
        <v>0</v>
      </c>
      <c r="BA4217" s="48"/>
      <c r="BB4217" s="48"/>
      <c r="BC4217" s="44">
        <f t="shared" si="919"/>
        <v>0</v>
      </c>
      <c r="BD4217" s="50">
        <v>1</v>
      </c>
      <c r="BE4217" s="51" t="e">
        <f>IF(AX4217=1,0,IF(AY4217=1,0,IF(BC4217&gt;#REF!,#REF!,IF(OR(AZ4217&gt;0,BD4217&gt;=0),BC4217+([1]สูตร2!H4205*(100%-AZ4217)-BC4217)*BD4217,[1]สูตร2!H4205*(100%-AZ4217)))))</f>
        <v>#REF!</v>
      </c>
      <c r="BF4217" s="31"/>
    </row>
    <row r="4218" spans="1:58" s="5" customFormat="1" ht="24" customHeight="1" x14ac:dyDescent="0.2">
      <c r="A4218" s="31"/>
      <c r="B4218" s="31" t="s">
        <v>65</v>
      </c>
      <c r="C4218" s="31">
        <v>649</v>
      </c>
      <c r="D4218" s="31" t="s">
        <v>66</v>
      </c>
      <c r="E4218" s="31" t="s">
        <v>3307</v>
      </c>
      <c r="F4218" s="31"/>
      <c r="G4218" s="32" t="s">
        <v>3308</v>
      </c>
      <c r="H4218" s="31">
        <v>17</v>
      </c>
      <c r="I4218" s="31">
        <v>2111</v>
      </c>
      <c r="J4218" s="31" t="s">
        <v>3070</v>
      </c>
      <c r="K4218" s="31">
        <v>0</v>
      </c>
      <c r="L4218" s="31">
        <v>0</v>
      </c>
      <c r="M4218" s="31">
        <v>94</v>
      </c>
      <c r="N4218" s="33"/>
      <c r="O4218" s="33">
        <v>94</v>
      </c>
      <c r="P4218" s="33"/>
      <c r="Q4218" s="33"/>
      <c r="R4218" s="33"/>
      <c r="S4218" s="34" t="str">
        <f t="shared" si="910"/>
        <v>2</v>
      </c>
      <c r="T4218" s="35">
        <f t="shared" si="911"/>
        <v>94</v>
      </c>
      <c r="U4218" s="36">
        <f>INDEX([1]ราคาที่ดิน!$B:$G,MATCH($C4218,[1]ราคาที่ดิน!$A:$A,0),MATCH($B4218,[1]ราคาที่ดิน!$B$1:$G$1,0))</f>
        <v>180</v>
      </c>
      <c r="V4218" s="37">
        <f t="shared" si="920"/>
        <v>16920</v>
      </c>
      <c r="W4218" s="31">
        <v>1</v>
      </c>
      <c r="X4218" s="31" t="s">
        <v>3309</v>
      </c>
      <c r="Y4218" s="31" t="s">
        <v>66</v>
      </c>
      <c r="Z4218" s="31" t="s">
        <v>3310</v>
      </c>
      <c r="AA4218" s="31"/>
      <c r="AB4218" s="32" t="s">
        <v>3308</v>
      </c>
      <c r="AC4218" s="38"/>
      <c r="AD4218" s="39" t="s">
        <v>75</v>
      </c>
      <c r="AE4218" s="39" t="s">
        <v>76</v>
      </c>
      <c r="AF4218" s="40" t="str">
        <f t="shared" si="912"/>
        <v>1</v>
      </c>
      <c r="AG4218" s="41">
        <f t="shared" si="913"/>
        <v>7.5</v>
      </c>
      <c r="AH4218" s="42">
        <v>7.5</v>
      </c>
      <c r="AI4218" s="42"/>
      <c r="AJ4218" s="42"/>
      <c r="AK4218" s="42"/>
      <c r="AL4218" s="31">
        <v>2</v>
      </c>
      <c r="AM4218" s="43" t="str">
        <f t="shared" si="914"/>
        <v>100</v>
      </c>
      <c r="AN4218" s="44">
        <f>INDEX([1]ราคาสิ่งปลูกสร้าง!$D$6:$CC$47,MATCH($AD4218,[1]ราคาสิ่งปลูกสร้าง!$B$6:$B$45,0),MATCH($C$7,[1]ราคาสิ่งปลูกสร้าง!$D$5:$CC$5,0))</f>
        <v>5400</v>
      </c>
      <c r="AO4218" s="44">
        <f t="shared" si="915"/>
        <v>40500</v>
      </c>
      <c r="AP4218" s="45">
        <f t="shared" si="916"/>
        <v>2</v>
      </c>
      <c r="AQ4218" s="40">
        <f>IF(AP4218=0,0,INDEX([1]ค่าเสื่อมสิ่งปลูกสร้าง!$A$5:$D$105,MATCH($AP4218,[1]ค่าเสื่อมสิ่งปลูกสร้าง!$A$5:$A$105,0),MATCH(AE4218,[1]ค่าเสื่อมสิ่งปลูกสร้าง!$A$3:$D$3)))</f>
        <v>6</v>
      </c>
      <c r="AR4218" s="44">
        <f t="shared" si="921"/>
        <v>38070</v>
      </c>
      <c r="AS4218" s="44">
        <f t="shared" si="922"/>
        <v>54990</v>
      </c>
      <c r="AT4218" s="44">
        <f t="shared" si="923"/>
        <v>54990</v>
      </c>
      <c r="AU4218" s="46">
        <v>0</v>
      </c>
      <c r="AV4218" s="44">
        <f t="shared" si="917"/>
        <v>54990</v>
      </c>
      <c r="AW4218" s="47" t="str">
        <f t="shared" si="918"/>
        <v>0.01</v>
      </c>
      <c r="AX4218" s="48"/>
      <c r="AY4218" s="48"/>
      <c r="AZ4218" s="49">
        <v>0</v>
      </c>
      <c r="BA4218" s="48"/>
      <c r="BB4218" s="48"/>
      <c r="BC4218" s="44">
        <f t="shared" si="919"/>
        <v>0</v>
      </c>
      <c r="BD4218" s="50">
        <v>1</v>
      </c>
      <c r="BE4218" s="51" t="e">
        <f>IF(AX4218=1,0,IF(AY4218=1,0,IF(BC4218&gt;#REF!,#REF!,IF(OR(AZ4218&gt;0,BD4218&gt;=0),BC4218+([1]สูตร2!H4206*(100%-AZ4218)-BC4218)*BD4218,[1]สูตร2!H4206*(100%-AZ4218)))))</f>
        <v>#REF!</v>
      </c>
      <c r="BF4218" s="31"/>
    </row>
    <row r="4219" spans="1:58" s="5" customFormat="1" ht="24" customHeight="1" x14ac:dyDescent="0.2">
      <c r="A4219" s="31">
        <v>1394</v>
      </c>
      <c r="B4219" s="31" t="s">
        <v>65</v>
      </c>
      <c r="C4219" s="31">
        <v>4388</v>
      </c>
      <c r="D4219" s="31" t="s">
        <v>66</v>
      </c>
      <c r="E4219" s="31" t="s">
        <v>3311</v>
      </c>
      <c r="F4219" s="31"/>
      <c r="G4219" s="32" t="s">
        <v>3312</v>
      </c>
      <c r="H4219" s="31">
        <v>167</v>
      </c>
      <c r="I4219" s="31">
        <v>2974</v>
      </c>
      <c r="J4219" s="31" t="s">
        <v>3070</v>
      </c>
      <c r="K4219" s="31">
        <v>11</v>
      </c>
      <c r="L4219" s="31">
        <v>3</v>
      </c>
      <c r="M4219" s="31">
        <v>0</v>
      </c>
      <c r="N4219" s="33">
        <v>4700</v>
      </c>
      <c r="O4219" s="33"/>
      <c r="P4219" s="33"/>
      <c r="Q4219" s="33"/>
      <c r="R4219" s="33"/>
      <c r="S4219" s="34" t="str">
        <f t="shared" si="910"/>
        <v>1</v>
      </c>
      <c r="T4219" s="35">
        <f t="shared" si="911"/>
        <v>4700</v>
      </c>
      <c r="U4219" s="36">
        <f>INDEX([1]ราคาที่ดิน!$B:$G,MATCH($C4219,[1]ราคาที่ดิน!$A:$A,0),MATCH($B4219,[1]ราคาที่ดิน!$B$1:$G$1,0))</f>
        <v>150</v>
      </c>
      <c r="V4219" s="37">
        <f t="shared" si="920"/>
        <v>705000</v>
      </c>
      <c r="W4219" s="31"/>
      <c r="X4219" s="31"/>
      <c r="Y4219" s="31"/>
      <c r="Z4219" s="31"/>
      <c r="AA4219" s="31"/>
      <c r="AB4219" s="32"/>
      <c r="AC4219" s="38"/>
      <c r="AD4219" s="39"/>
      <c r="AE4219" s="39"/>
      <c r="AF4219" s="40" t="str">
        <f t="shared" si="912"/>
        <v/>
      </c>
      <c r="AG4219" s="41" t="str">
        <f t="shared" si="913"/>
        <v/>
      </c>
      <c r="AH4219" s="42"/>
      <c r="AI4219" s="42"/>
      <c r="AJ4219" s="42"/>
      <c r="AK4219" s="42"/>
      <c r="AL4219" s="31"/>
      <c r="AM4219" s="43" t="str">
        <f t="shared" si="914"/>
        <v>100</v>
      </c>
      <c r="AN4219" s="44">
        <f>INDEX([1]ราคาสิ่งปลูกสร้าง!$D$6:$CC$47,MATCH($AD4219,[1]ราคาสิ่งปลูกสร้าง!$B$6:$B$45,0),MATCH($C$7,[1]ราคาสิ่งปลูกสร้าง!$D$5:$CC$5,0))</f>
        <v>0</v>
      </c>
      <c r="AO4219" s="44">
        <f t="shared" si="915"/>
        <v>0</v>
      </c>
      <c r="AP4219" s="45">
        <f t="shared" si="916"/>
        <v>0</v>
      </c>
      <c r="AQ4219" s="40">
        <f>IF(AP4219=0,0,INDEX([1]ค่าเสื่อมสิ่งปลูกสร้าง!$A$5:$D$105,MATCH($AP4219,[1]ค่าเสื่อมสิ่งปลูกสร้าง!$A$5:$A$105,0),MATCH(AE4219,[1]ค่าเสื่อมสิ่งปลูกสร้าง!$A$3:$D$3)))</f>
        <v>0</v>
      </c>
      <c r="AR4219" s="44">
        <f t="shared" si="921"/>
        <v>0</v>
      </c>
      <c r="AS4219" s="44">
        <f t="shared" si="922"/>
        <v>705000</v>
      </c>
      <c r="AT4219" s="44">
        <f t="shared" si="923"/>
        <v>705000</v>
      </c>
      <c r="AU4219" s="46">
        <v>0</v>
      </c>
      <c r="AV4219" s="44">
        <f t="shared" si="917"/>
        <v>705000</v>
      </c>
      <c r="AW4219" s="47" t="str">
        <f t="shared" si="918"/>
        <v>0.01</v>
      </c>
      <c r="AX4219" s="48"/>
      <c r="AY4219" s="48"/>
      <c r="AZ4219" s="49">
        <v>0</v>
      </c>
      <c r="BA4219" s="48"/>
      <c r="BB4219" s="48"/>
      <c r="BC4219" s="44">
        <f t="shared" si="919"/>
        <v>0</v>
      </c>
      <c r="BD4219" s="50">
        <v>1</v>
      </c>
      <c r="BE4219" s="51" t="e">
        <f>IF(AX4219=1,0,IF(AY4219=1,0,IF(BC4219&gt;#REF!,#REF!,IF(OR(AZ4219&gt;0,BD4219&gt;=0),BC4219+([1]สูตร2!H4207*(100%-AZ4219)-BC4219)*BD4219,[1]สูตร2!H4207*(100%-AZ4219)))))</f>
        <v>#REF!</v>
      </c>
      <c r="BF4219" s="31"/>
    </row>
    <row r="4220" spans="1:58" s="5" customFormat="1" ht="24" customHeight="1" x14ac:dyDescent="0.2">
      <c r="A4220" s="31">
        <v>1395</v>
      </c>
      <c r="B4220" s="31" t="s">
        <v>65</v>
      </c>
      <c r="C4220" s="31">
        <v>30514</v>
      </c>
      <c r="D4220" s="31" t="s">
        <v>71</v>
      </c>
      <c r="E4220" s="31" t="s">
        <v>3313</v>
      </c>
      <c r="F4220" s="31"/>
      <c r="G4220" s="32" t="s">
        <v>3312</v>
      </c>
      <c r="H4220" s="31">
        <v>269</v>
      </c>
      <c r="I4220" s="31">
        <v>7</v>
      </c>
      <c r="J4220" s="31" t="s">
        <v>3070</v>
      </c>
      <c r="K4220" s="31">
        <v>7</v>
      </c>
      <c r="L4220" s="31">
        <v>2</v>
      </c>
      <c r="M4220" s="31">
        <v>4</v>
      </c>
      <c r="N4220" s="33">
        <v>3004</v>
      </c>
      <c r="O4220" s="33"/>
      <c r="P4220" s="33"/>
      <c r="Q4220" s="33"/>
      <c r="R4220" s="33"/>
      <c r="S4220" s="34" t="str">
        <f t="shared" si="910"/>
        <v>1</v>
      </c>
      <c r="T4220" s="35">
        <f t="shared" si="911"/>
        <v>3004</v>
      </c>
      <c r="U4220" s="36">
        <f>INDEX([1]ราคาที่ดิน!$B:$G,MATCH($C4220,[1]ราคาที่ดิน!$A:$A,0),MATCH($B4220,[1]ราคาที่ดิน!$B$1:$G$1,0))</f>
        <v>150</v>
      </c>
      <c r="V4220" s="37">
        <f t="shared" si="920"/>
        <v>450600</v>
      </c>
      <c r="W4220" s="31"/>
      <c r="X4220" s="31"/>
      <c r="Y4220" s="31"/>
      <c r="Z4220" s="31"/>
      <c r="AA4220" s="31"/>
      <c r="AB4220" s="32"/>
      <c r="AC4220" s="38"/>
      <c r="AD4220" s="39"/>
      <c r="AE4220" s="39"/>
      <c r="AF4220" s="40" t="str">
        <f t="shared" si="912"/>
        <v/>
      </c>
      <c r="AG4220" s="41" t="str">
        <f t="shared" si="913"/>
        <v/>
      </c>
      <c r="AH4220" s="42"/>
      <c r="AI4220" s="42"/>
      <c r="AJ4220" s="42"/>
      <c r="AK4220" s="42"/>
      <c r="AL4220" s="31"/>
      <c r="AM4220" s="43" t="str">
        <f t="shared" si="914"/>
        <v>100</v>
      </c>
      <c r="AN4220" s="44">
        <f>INDEX([1]ราคาสิ่งปลูกสร้าง!$D$6:$CC$47,MATCH($AD4220,[1]ราคาสิ่งปลูกสร้าง!$B$6:$B$45,0),MATCH($C$7,[1]ราคาสิ่งปลูกสร้าง!$D$5:$CC$5,0))</f>
        <v>0</v>
      </c>
      <c r="AO4220" s="44">
        <f t="shared" si="915"/>
        <v>0</v>
      </c>
      <c r="AP4220" s="45">
        <f t="shared" si="916"/>
        <v>0</v>
      </c>
      <c r="AQ4220" s="40">
        <f>IF(AP4220=0,0,INDEX([1]ค่าเสื่อมสิ่งปลูกสร้าง!$A$5:$D$105,MATCH($AP4220,[1]ค่าเสื่อมสิ่งปลูกสร้าง!$A$5:$A$105,0),MATCH(AE4220,[1]ค่าเสื่อมสิ่งปลูกสร้าง!$A$3:$D$3)))</f>
        <v>0</v>
      </c>
      <c r="AR4220" s="44">
        <f t="shared" si="921"/>
        <v>0</v>
      </c>
      <c r="AS4220" s="44">
        <f t="shared" si="922"/>
        <v>450600</v>
      </c>
      <c r="AT4220" s="44">
        <f t="shared" si="923"/>
        <v>450600</v>
      </c>
      <c r="AU4220" s="46">
        <v>0</v>
      </c>
      <c r="AV4220" s="44">
        <f t="shared" si="917"/>
        <v>450600</v>
      </c>
      <c r="AW4220" s="47" t="str">
        <f t="shared" si="918"/>
        <v>0.01</v>
      </c>
      <c r="AX4220" s="48"/>
      <c r="AY4220" s="48"/>
      <c r="AZ4220" s="49">
        <v>0</v>
      </c>
      <c r="BA4220" s="48"/>
      <c r="BB4220" s="48"/>
      <c r="BC4220" s="44">
        <f t="shared" si="919"/>
        <v>0</v>
      </c>
      <c r="BD4220" s="50">
        <v>1</v>
      </c>
      <c r="BE4220" s="51" t="e">
        <f>IF(AX4220=1,0,IF(AY4220=1,0,IF(BC4220&gt;#REF!,#REF!,IF(OR(AZ4220&gt;0,BD4220&gt;=0),BC4220+([1]สูตร2!H4208*(100%-AZ4220)-BC4220)*BD4220,[1]สูตร2!H4208*(100%-AZ4220)))))</f>
        <v>#REF!</v>
      </c>
      <c r="BF4220" s="31"/>
    </row>
    <row r="4221" spans="1:58" s="5" customFormat="1" ht="24" customHeight="1" x14ac:dyDescent="0.2">
      <c r="A4221" s="31"/>
      <c r="B4221" s="31" t="s">
        <v>93</v>
      </c>
      <c r="C4221" s="31">
        <v>1</v>
      </c>
      <c r="D4221" s="31" t="s">
        <v>71</v>
      </c>
      <c r="E4221" s="31" t="s">
        <v>3313</v>
      </c>
      <c r="F4221" s="31"/>
      <c r="G4221" s="32" t="s">
        <v>3312</v>
      </c>
      <c r="H4221" s="31" t="s">
        <v>104</v>
      </c>
      <c r="I4221" s="31" t="s">
        <v>104</v>
      </c>
      <c r="J4221" s="31" t="s">
        <v>3070</v>
      </c>
      <c r="K4221" s="31">
        <v>0</v>
      </c>
      <c r="L4221" s="31">
        <v>0</v>
      </c>
      <c r="M4221" s="31">
        <v>35</v>
      </c>
      <c r="N4221" s="33"/>
      <c r="O4221" s="33">
        <v>35</v>
      </c>
      <c r="P4221" s="33"/>
      <c r="Q4221" s="33"/>
      <c r="R4221" s="33"/>
      <c r="S4221" s="34" t="str">
        <f t="shared" si="910"/>
        <v>2</v>
      </c>
      <c r="T4221" s="35">
        <f t="shared" si="911"/>
        <v>35</v>
      </c>
      <c r="U4221" s="36">
        <f>INDEX([1]ราคาที่ดิน!$B:$G,MATCH($C4221,[1]ราคาที่ดิน!$A:$A,0),MATCH($B4221,[1]ราคาที่ดิน!$B$1:$G$1,0))</f>
        <v>100</v>
      </c>
      <c r="V4221" s="37">
        <f t="shared" si="920"/>
        <v>3500</v>
      </c>
      <c r="W4221" s="31">
        <v>1</v>
      </c>
      <c r="X4221" s="31" t="s">
        <v>3314</v>
      </c>
      <c r="Y4221" s="31" t="s">
        <v>71</v>
      </c>
      <c r="Z4221" s="31" t="s">
        <v>3313</v>
      </c>
      <c r="AA4221" s="31"/>
      <c r="AB4221" s="32" t="s">
        <v>3312</v>
      </c>
      <c r="AC4221" s="38"/>
      <c r="AD4221" s="39" t="s">
        <v>73</v>
      </c>
      <c r="AE4221" s="39" t="s">
        <v>74</v>
      </c>
      <c r="AF4221" s="40" t="str">
        <f t="shared" si="912"/>
        <v>2</v>
      </c>
      <c r="AG4221" s="41">
        <f t="shared" si="913"/>
        <v>64</v>
      </c>
      <c r="AH4221" s="42"/>
      <c r="AI4221" s="42">
        <v>64</v>
      </c>
      <c r="AJ4221" s="42"/>
      <c r="AK4221" s="42"/>
      <c r="AL4221" s="31">
        <v>20</v>
      </c>
      <c r="AM4221" s="43" t="str">
        <f t="shared" si="914"/>
        <v>100</v>
      </c>
      <c r="AN4221" s="44">
        <f>INDEX([1]ราคาสิ่งปลูกสร้าง!$D$6:$CC$47,MATCH($AD4221,[1]ราคาสิ่งปลูกสร้าง!$B$6:$B$45,0),MATCH($C$7,[1]ราคาสิ่งปลูกสร้าง!$D$5:$CC$5,0))</f>
        <v>6500</v>
      </c>
      <c r="AO4221" s="44">
        <f t="shared" si="915"/>
        <v>416000</v>
      </c>
      <c r="AP4221" s="45">
        <f t="shared" si="916"/>
        <v>20</v>
      </c>
      <c r="AQ4221" s="40">
        <f>IF(AP4221=0,0,INDEX([1]ค่าเสื่อมสิ่งปลูกสร้าง!$A$5:$D$105,MATCH($AP4221,[1]ค่าเสื่อมสิ่งปลูกสร้าง!$A$5:$A$105,0),MATCH(AE4221,[1]ค่าเสื่อมสิ่งปลูกสร้าง!$A$3:$D$3)))</f>
        <v>30</v>
      </c>
      <c r="AR4221" s="44">
        <f t="shared" si="921"/>
        <v>291200</v>
      </c>
      <c r="AS4221" s="44">
        <f t="shared" si="922"/>
        <v>294700</v>
      </c>
      <c r="AT4221" s="44">
        <f t="shared" si="923"/>
        <v>294700</v>
      </c>
      <c r="AU4221" s="46">
        <v>0</v>
      </c>
      <c r="AV4221" s="44">
        <f t="shared" si="917"/>
        <v>294700</v>
      </c>
      <c r="AW4221" s="47" t="str">
        <f t="shared" si="918"/>
        <v>0.02</v>
      </c>
      <c r="AX4221" s="48"/>
      <c r="AY4221" s="48"/>
      <c r="AZ4221" s="49">
        <v>0</v>
      </c>
      <c r="BA4221" s="48"/>
      <c r="BB4221" s="48"/>
      <c r="BC4221" s="44">
        <f t="shared" si="919"/>
        <v>0</v>
      </c>
      <c r="BD4221" s="50">
        <v>1</v>
      </c>
      <c r="BE4221" s="51" t="e">
        <f>IF(AX4221=1,0,IF(AY4221=1,0,IF(BC4221&gt;#REF!,#REF!,IF(OR(AZ4221&gt;0,BD4221&gt;=0),BC4221+([1]สูตร2!H4209*(100%-AZ4221)-BC4221)*BD4221,[1]สูตร2!H4209*(100%-AZ4221)))))</f>
        <v>#REF!</v>
      </c>
      <c r="BF4221" s="31"/>
    </row>
    <row r="4222" spans="1:58" s="5" customFormat="1" ht="24" customHeight="1" x14ac:dyDescent="0.2">
      <c r="A4222" s="31"/>
      <c r="B4222" s="31" t="s">
        <v>93</v>
      </c>
      <c r="C4222" s="31">
        <v>1</v>
      </c>
      <c r="D4222" s="31" t="s">
        <v>71</v>
      </c>
      <c r="E4222" s="31" t="s">
        <v>3313</v>
      </c>
      <c r="F4222" s="31"/>
      <c r="G4222" s="32" t="s">
        <v>3312</v>
      </c>
      <c r="H4222" s="31" t="s">
        <v>104</v>
      </c>
      <c r="I4222" s="31" t="s">
        <v>104</v>
      </c>
      <c r="J4222" s="31" t="s">
        <v>3070</v>
      </c>
      <c r="K4222" s="31">
        <v>0</v>
      </c>
      <c r="L4222" s="31">
        <v>0</v>
      </c>
      <c r="M4222" s="31">
        <v>20</v>
      </c>
      <c r="N4222" s="33"/>
      <c r="O4222" s="33">
        <v>20</v>
      </c>
      <c r="P4222" s="33"/>
      <c r="Q4222" s="33"/>
      <c r="R4222" s="33"/>
      <c r="S4222" s="34" t="str">
        <f t="shared" si="910"/>
        <v>2</v>
      </c>
      <c r="T4222" s="35">
        <f t="shared" si="911"/>
        <v>20</v>
      </c>
      <c r="U4222" s="36">
        <f>INDEX([1]ราคาที่ดิน!$B:$G,MATCH($C4222,[1]ราคาที่ดิน!$A:$A,0),MATCH($B4222,[1]ราคาที่ดิน!$B$1:$G$1,0))</f>
        <v>100</v>
      </c>
      <c r="V4222" s="37">
        <f t="shared" si="920"/>
        <v>2000</v>
      </c>
      <c r="W4222" s="31">
        <v>1</v>
      </c>
      <c r="X4222" s="31" t="s">
        <v>3314</v>
      </c>
      <c r="Y4222" s="31" t="s">
        <v>71</v>
      </c>
      <c r="Z4222" s="31" t="s">
        <v>3313</v>
      </c>
      <c r="AA4222" s="31"/>
      <c r="AB4222" s="32" t="s">
        <v>3312</v>
      </c>
      <c r="AC4222" s="38"/>
      <c r="AD4222" s="39" t="s">
        <v>75</v>
      </c>
      <c r="AE4222" s="39" t="s">
        <v>76</v>
      </c>
      <c r="AF4222" s="40" t="str">
        <f t="shared" si="912"/>
        <v>1</v>
      </c>
      <c r="AG4222" s="41">
        <f t="shared" si="913"/>
        <v>10</v>
      </c>
      <c r="AH4222" s="42">
        <v>10</v>
      </c>
      <c r="AI4222" s="42"/>
      <c r="AJ4222" s="42"/>
      <c r="AK4222" s="42"/>
      <c r="AL4222" s="31">
        <v>20</v>
      </c>
      <c r="AM4222" s="43" t="str">
        <f t="shared" si="914"/>
        <v>100</v>
      </c>
      <c r="AN4222" s="44">
        <f>INDEX([1]ราคาสิ่งปลูกสร้าง!$D$6:$CC$47,MATCH($AD4222,[1]ราคาสิ่งปลูกสร้าง!$B$6:$B$45,0),MATCH($C$7,[1]ราคาสิ่งปลูกสร้าง!$D$5:$CC$5,0))</f>
        <v>5400</v>
      </c>
      <c r="AO4222" s="44">
        <f t="shared" si="915"/>
        <v>54000</v>
      </c>
      <c r="AP4222" s="45">
        <f t="shared" si="916"/>
        <v>20</v>
      </c>
      <c r="AQ4222" s="40">
        <f>IF(AP4222=0,0,INDEX([1]ค่าเสื่อมสิ่งปลูกสร้าง!$A$5:$D$105,MATCH($AP4222,[1]ค่าเสื่อมสิ่งปลูกสร้าง!$A$5:$A$105,0),MATCH(AE4222,[1]ค่าเสื่อมสิ่งปลูกสร้าง!$A$3:$D$3)))</f>
        <v>93</v>
      </c>
      <c r="AR4222" s="44">
        <f t="shared" si="921"/>
        <v>3780.0000000000005</v>
      </c>
      <c r="AS4222" s="44">
        <f t="shared" si="922"/>
        <v>5780</v>
      </c>
      <c r="AT4222" s="44">
        <f t="shared" si="923"/>
        <v>5780</v>
      </c>
      <c r="AU4222" s="46">
        <v>0</v>
      </c>
      <c r="AV4222" s="44">
        <f t="shared" si="917"/>
        <v>5780</v>
      </c>
      <c r="AW4222" s="47" t="str">
        <f t="shared" si="918"/>
        <v>0.01</v>
      </c>
      <c r="AX4222" s="48"/>
      <c r="AY4222" s="48"/>
      <c r="AZ4222" s="49">
        <v>0</v>
      </c>
      <c r="BA4222" s="48"/>
      <c r="BB4222" s="48"/>
      <c r="BC4222" s="44">
        <f t="shared" si="919"/>
        <v>0</v>
      </c>
      <c r="BD4222" s="50">
        <v>1</v>
      </c>
      <c r="BE4222" s="51" t="e">
        <f>IF(AX4222=1,0,IF(AY4222=1,0,IF(BC4222&gt;#REF!,#REF!,IF(OR(AZ4222&gt;0,BD4222&gt;=0),BC4222+([1]สูตร2!H4210*(100%-AZ4222)-BC4222)*BD4222,[1]สูตร2!H4210*(100%-AZ4222)))))</f>
        <v>#REF!</v>
      </c>
      <c r="BF4222" s="31"/>
    </row>
    <row r="4223" spans="1:58" s="5" customFormat="1" ht="24" customHeight="1" x14ac:dyDescent="0.2">
      <c r="A4223" s="31"/>
      <c r="B4223" s="31" t="s">
        <v>93</v>
      </c>
      <c r="C4223" s="31">
        <v>1</v>
      </c>
      <c r="D4223" s="31" t="s">
        <v>71</v>
      </c>
      <c r="E4223" s="31" t="s">
        <v>3313</v>
      </c>
      <c r="F4223" s="31"/>
      <c r="G4223" s="32" t="s">
        <v>3312</v>
      </c>
      <c r="H4223" s="31" t="s">
        <v>104</v>
      </c>
      <c r="I4223" s="31" t="s">
        <v>104</v>
      </c>
      <c r="J4223" s="31" t="s">
        <v>3070</v>
      </c>
      <c r="K4223" s="31">
        <v>0</v>
      </c>
      <c r="L4223" s="31">
        <v>0</v>
      </c>
      <c r="M4223" s="31">
        <v>10</v>
      </c>
      <c r="N4223" s="33"/>
      <c r="O4223" s="33">
        <v>10</v>
      </c>
      <c r="P4223" s="33"/>
      <c r="Q4223" s="33"/>
      <c r="R4223" s="33"/>
      <c r="S4223" s="34" t="str">
        <f t="shared" si="910"/>
        <v>2</v>
      </c>
      <c r="T4223" s="35">
        <f t="shared" si="911"/>
        <v>10</v>
      </c>
      <c r="U4223" s="36">
        <f>INDEX([1]ราคาที่ดิน!$B:$G,MATCH($C4223,[1]ราคาที่ดิน!$A:$A,0),MATCH($B4223,[1]ราคาที่ดิน!$B$1:$G$1,0))</f>
        <v>100</v>
      </c>
      <c r="V4223" s="37">
        <f t="shared" si="920"/>
        <v>1000</v>
      </c>
      <c r="W4223" s="31">
        <v>1</v>
      </c>
      <c r="X4223" s="31" t="s">
        <v>3314</v>
      </c>
      <c r="Y4223" s="31" t="s">
        <v>71</v>
      </c>
      <c r="Z4223" s="31" t="s">
        <v>3313</v>
      </c>
      <c r="AA4223" s="31"/>
      <c r="AB4223" s="32" t="s">
        <v>3312</v>
      </c>
      <c r="AC4223" s="38"/>
      <c r="AD4223" s="39" t="s">
        <v>77</v>
      </c>
      <c r="AE4223" s="39" t="s">
        <v>76</v>
      </c>
      <c r="AF4223" s="40" t="str">
        <f t="shared" si="912"/>
        <v>1</v>
      </c>
      <c r="AG4223" s="41">
        <f t="shared" si="913"/>
        <v>9</v>
      </c>
      <c r="AH4223" s="42">
        <v>9</v>
      </c>
      <c r="AI4223" s="42"/>
      <c r="AJ4223" s="42"/>
      <c r="AK4223" s="42"/>
      <c r="AL4223" s="31">
        <v>1</v>
      </c>
      <c r="AM4223" s="43" t="str">
        <f t="shared" si="914"/>
        <v>100</v>
      </c>
      <c r="AN4223" s="44">
        <f>INDEX([1]ราคาสิ่งปลูกสร้าง!$D$6:$CC$47,MATCH($AD4223,[1]ราคาสิ่งปลูกสร้าง!$B$6:$B$45,0),MATCH($C$7,[1]ราคาสิ่งปลูกสร้าง!$D$5:$CC$5,0))</f>
        <v>2050</v>
      </c>
      <c r="AO4223" s="44">
        <f t="shared" si="915"/>
        <v>18450</v>
      </c>
      <c r="AP4223" s="45">
        <f t="shared" si="916"/>
        <v>1</v>
      </c>
      <c r="AQ4223" s="40">
        <f>IF(AP4223=0,0,INDEX([1]ค่าเสื่อมสิ่งปลูกสร้าง!$A$5:$D$105,MATCH($AP4223,[1]ค่าเสื่อมสิ่งปลูกสร้าง!$A$5:$A$105,0),MATCH(AE4223,[1]ค่าเสื่อมสิ่งปลูกสร้าง!$A$3:$D$3)))</f>
        <v>3</v>
      </c>
      <c r="AR4223" s="44">
        <f t="shared" si="921"/>
        <v>17896.5</v>
      </c>
      <c r="AS4223" s="44">
        <f t="shared" si="922"/>
        <v>18896.5</v>
      </c>
      <c r="AT4223" s="44">
        <f t="shared" si="923"/>
        <v>18896.5</v>
      </c>
      <c r="AU4223" s="46">
        <v>0</v>
      </c>
      <c r="AV4223" s="44">
        <f t="shared" si="917"/>
        <v>18896.5</v>
      </c>
      <c r="AW4223" s="47" t="str">
        <f t="shared" si="918"/>
        <v>0.01</v>
      </c>
      <c r="AX4223" s="48"/>
      <c r="AY4223" s="48"/>
      <c r="AZ4223" s="49">
        <v>0</v>
      </c>
      <c r="BA4223" s="48"/>
      <c r="BB4223" s="48"/>
      <c r="BC4223" s="44">
        <f t="shared" si="919"/>
        <v>0</v>
      </c>
      <c r="BD4223" s="50">
        <v>1</v>
      </c>
      <c r="BE4223" s="51" t="e">
        <f>IF(AX4223=1,0,IF(AY4223=1,0,IF(BC4223&gt;#REF!,#REF!,IF(OR(AZ4223&gt;0,BD4223&gt;=0),BC4223+([1]สูตร2!H4211*(100%-AZ4223)-BC4223)*BD4223,[1]สูตร2!H4211*(100%-AZ4223)))))</f>
        <v>#REF!</v>
      </c>
      <c r="BF4223" s="31"/>
    </row>
    <row r="4224" spans="1:58" s="5" customFormat="1" ht="24" customHeight="1" x14ac:dyDescent="0.2">
      <c r="A4224" s="31">
        <v>1396</v>
      </c>
      <c r="B4224" s="31" t="s">
        <v>65</v>
      </c>
      <c r="C4224" s="31">
        <v>523</v>
      </c>
      <c r="D4224" s="31" t="s">
        <v>66</v>
      </c>
      <c r="E4224" s="31" t="s">
        <v>3315</v>
      </c>
      <c r="F4224" s="31"/>
      <c r="G4224" s="32" t="s">
        <v>3316</v>
      </c>
      <c r="H4224" s="31">
        <v>99</v>
      </c>
      <c r="I4224" s="31">
        <v>1985</v>
      </c>
      <c r="J4224" s="31" t="s">
        <v>3070</v>
      </c>
      <c r="K4224" s="31">
        <v>11</v>
      </c>
      <c r="L4224" s="31">
        <v>2</v>
      </c>
      <c r="M4224" s="31">
        <v>36</v>
      </c>
      <c r="N4224" s="33">
        <v>4636</v>
      </c>
      <c r="O4224" s="33"/>
      <c r="P4224" s="33"/>
      <c r="Q4224" s="33"/>
      <c r="R4224" s="33"/>
      <c r="S4224" s="34" t="str">
        <f t="shared" si="910"/>
        <v>1</v>
      </c>
      <c r="T4224" s="35">
        <f t="shared" si="911"/>
        <v>4636</v>
      </c>
      <c r="U4224" s="36">
        <f>INDEX([1]ราคาที่ดิน!$B:$G,MATCH($C4224,[1]ราคาที่ดิน!$A:$A,0),MATCH($B4224,[1]ราคาที่ดิน!$B$1:$G$1,0))</f>
        <v>50</v>
      </c>
      <c r="V4224" s="37">
        <f t="shared" si="920"/>
        <v>231800</v>
      </c>
      <c r="W4224" s="31"/>
      <c r="X4224" s="31"/>
      <c r="Y4224" s="31"/>
      <c r="Z4224" s="31"/>
      <c r="AA4224" s="31"/>
      <c r="AB4224" s="32"/>
      <c r="AC4224" s="38"/>
      <c r="AD4224" s="39"/>
      <c r="AE4224" s="39"/>
      <c r="AF4224" s="40" t="str">
        <f t="shared" si="912"/>
        <v/>
      </c>
      <c r="AG4224" s="41" t="str">
        <f t="shared" si="913"/>
        <v/>
      </c>
      <c r="AH4224" s="42"/>
      <c r="AI4224" s="42"/>
      <c r="AJ4224" s="42"/>
      <c r="AK4224" s="42"/>
      <c r="AL4224" s="31"/>
      <c r="AM4224" s="43" t="str">
        <f t="shared" si="914"/>
        <v>100</v>
      </c>
      <c r="AN4224" s="44">
        <f>INDEX([1]ราคาสิ่งปลูกสร้าง!$D$6:$CC$47,MATCH($AD4224,[1]ราคาสิ่งปลูกสร้าง!$B$6:$B$45,0),MATCH($C$7,[1]ราคาสิ่งปลูกสร้าง!$D$5:$CC$5,0))</f>
        <v>0</v>
      </c>
      <c r="AO4224" s="44">
        <f t="shared" si="915"/>
        <v>0</v>
      </c>
      <c r="AP4224" s="45">
        <f t="shared" si="916"/>
        <v>0</v>
      </c>
      <c r="AQ4224" s="40">
        <f>IF(AP4224=0,0,INDEX([1]ค่าเสื่อมสิ่งปลูกสร้าง!$A$5:$D$105,MATCH($AP4224,[1]ค่าเสื่อมสิ่งปลูกสร้าง!$A$5:$A$105,0),MATCH(AE4224,[1]ค่าเสื่อมสิ่งปลูกสร้าง!$A$3:$D$3)))</f>
        <v>0</v>
      </c>
      <c r="AR4224" s="44">
        <f t="shared" si="921"/>
        <v>0</v>
      </c>
      <c r="AS4224" s="44">
        <f t="shared" si="922"/>
        <v>231800</v>
      </c>
      <c r="AT4224" s="44">
        <f t="shared" si="923"/>
        <v>231800</v>
      </c>
      <c r="AU4224" s="46">
        <v>0</v>
      </c>
      <c r="AV4224" s="44">
        <f t="shared" si="917"/>
        <v>231800</v>
      </c>
      <c r="AW4224" s="47" t="str">
        <f t="shared" si="918"/>
        <v>0.01</v>
      </c>
      <c r="AX4224" s="48"/>
      <c r="AY4224" s="48"/>
      <c r="AZ4224" s="49">
        <v>0</v>
      </c>
      <c r="BA4224" s="48"/>
      <c r="BB4224" s="48"/>
      <c r="BC4224" s="44">
        <f t="shared" si="919"/>
        <v>0</v>
      </c>
      <c r="BD4224" s="50">
        <v>1</v>
      </c>
      <c r="BE4224" s="51" t="e">
        <f>IF(AX4224=1,0,IF(AY4224=1,0,IF(BC4224&gt;#REF!,#REF!,IF(OR(AZ4224&gt;0,BD4224&gt;=0),BC4224+([1]สูตร2!H4212*(100%-AZ4224)-BC4224)*BD4224,[1]สูตร2!H4212*(100%-AZ4224)))))</f>
        <v>#REF!</v>
      </c>
      <c r="BF4224" s="31"/>
    </row>
    <row r="4225" spans="1:58" s="5" customFormat="1" ht="24" customHeight="1" x14ac:dyDescent="0.2">
      <c r="A4225" s="31"/>
      <c r="B4225" s="31" t="s">
        <v>93</v>
      </c>
      <c r="C4225" s="31">
        <v>1</v>
      </c>
      <c r="D4225" s="31" t="s">
        <v>66</v>
      </c>
      <c r="E4225" s="31" t="s">
        <v>3315</v>
      </c>
      <c r="F4225" s="31"/>
      <c r="G4225" s="32" t="s">
        <v>3316</v>
      </c>
      <c r="H4225" s="31" t="s">
        <v>104</v>
      </c>
      <c r="I4225" s="31" t="s">
        <v>104</v>
      </c>
      <c r="J4225" s="31" t="s">
        <v>3070</v>
      </c>
      <c r="K4225" s="31">
        <v>0</v>
      </c>
      <c r="L4225" s="31">
        <v>0</v>
      </c>
      <c r="M4225" s="31">
        <v>35</v>
      </c>
      <c r="N4225" s="33"/>
      <c r="O4225" s="33">
        <v>35</v>
      </c>
      <c r="P4225" s="33"/>
      <c r="Q4225" s="33"/>
      <c r="R4225" s="33"/>
      <c r="S4225" s="34" t="str">
        <f t="shared" si="910"/>
        <v>2</v>
      </c>
      <c r="T4225" s="35">
        <f t="shared" si="911"/>
        <v>35</v>
      </c>
      <c r="U4225" s="36">
        <f>INDEX([1]ราคาที่ดิน!$B:$G,MATCH($C4225,[1]ราคาที่ดิน!$A:$A,0),MATCH($B4225,[1]ราคาที่ดิน!$B$1:$G$1,0))</f>
        <v>100</v>
      </c>
      <c r="V4225" s="37">
        <f t="shared" si="920"/>
        <v>3500</v>
      </c>
      <c r="W4225" s="31">
        <v>1</v>
      </c>
      <c r="X4225" s="31" t="s">
        <v>3317</v>
      </c>
      <c r="Y4225" s="31" t="s">
        <v>71</v>
      </c>
      <c r="Z4225" s="31" t="s">
        <v>3318</v>
      </c>
      <c r="AA4225" s="31"/>
      <c r="AB4225" s="32" t="s">
        <v>3316</v>
      </c>
      <c r="AC4225" s="38"/>
      <c r="AD4225" s="39" t="s">
        <v>73</v>
      </c>
      <c r="AE4225" s="39" t="s">
        <v>94</v>
      </c>
      <c r="AF4225" s="40" t="str">
        <f t="shared" si="912"/>
        <v>2</v>
      </c>
      <c r="AG4225" s="41">
        <f t="shared" si="913"/>
        <v>115.5</v>
      </c>
      <c r="AH4225" s="42"/>
      <c r="AI4225" s="42">
        <v>115.5</v>
      </c>
      <c r="AJ4225" s="42"/>
      <c r="AK4225" s="42"/>
      <c r="AL4225" s="31">
        <v>55</v>
      </c>
      <c r="AM4225" s="43" t="str">
        <f t="shared" si="914"/>
        <v>100</v>
      </c>
      <c r="AN4225" s="44">
        <f>INDEX([1]ราคาสิ่งปลูกสร้าง!$D$6:$CC$47,MATCH($AD4225,[1]ราคาสิ่งปลูกสร้าง!$B$6:$B$45,0),MATCH($C$7,[1]ราคาสิ่งปลูกสร้าง!$D$5:$CC$5,0))</f>
        <v>6500</v>
      </c>
      <c r="AO4225" s="44">
        <f t="shared" si="915"/>
        <v>750750</v>
      </c>
      <c r="AP4225" s="45">
        <f t="shared" si="916"/>
        <v>55</v>
      </c>
      <c r="AQ4225" s="40">
        <f>IF(AP4225=0,0,INDEX([1]ค่าเสื่อมสิ่งปลูกสร้าง!$A$5:$D$105,MATCH($AP4225,[1]ค่าเสื่อมสิ่งปลูกสร้าง!$A$5:$A$105,0),MATCH(AE4225,[1]ค่าเสื่อมสิ่งปลูกสร้าง!$A$3:$D$3)))</f>
        <v>76</v>
      </c>
      <c r="AR4225" s="44">
        <f t="shared" si="921"/>
        <v>180180</v>
      </c>
      <c r="AS4225" s="44">
        <f t="shared" si="922"/>
        <v>183680</v>
      </c>
      <c r="AT4225" s="44">
        <f t="shared" si="923"/>
        <v>183680</v>
      </c>
      <c r="AU4225" s="46">
        <v>0</v>
      </c>
      <c r="AV4225" s="44">
        <f t="shared" si="917"/>
        <v>183680</v>
      </c>
      <c r="AW4225" s="47" t="str">
        <f t="shared" si="918"/>
        <v>0.02</v>
      </c>
      <c r="AX4225" s="48"/>
      <c r="AY4225" s="48"/>
      <c r="AZ4225" s="49">
        <v>0</v>
      </c>
      <c r="BA4225" s="48"/>
      <c r="BB4225" s="48"/>
      <c r="BC4225" s="44">
        <f t="shared" si="919"/>
        <v>0</v>
      </c>
      <c r="BD4225" s="50">
        <v>1</v>
      </c>
      <c r="BE4225" s="51" t="e">
        <f>IF(AX4225=1,0,IF(AY4225=1,0,IF(BC4225&gt;#REF!,#REF!,IF(OR(AZ4225&gt;0,BD4225&gt;=0),BC4225+([1]สูตร2!H4213*(100%-AZ4225)-BC4225)*BD4225,[1]สูตร2!H4213*(100%-AZ4225)))))</f>
        <v>#REF!</v>
      </c>
      <c r="BF4225" s="31"/>
    </row>
    <row r="4226" spans="1:58" s="5" customFormat="1" ht="24" customHeight="1" x14ac:dyDescent="0.2">
      <c r="A4226" s="31">
        <v>1397</v>
      </c>
      <c r="B4226" s="31" t="s">
        <v>65</v>
      </c>
      <c r="C4226" s="31">
        <v>6628</v>
      </c>
      <c r="D4226" s="31" t="s">
        <v>66</v>
      </c>
      <c r="E4226" s="31" t="s">
        <v>3319</v>
      </c>
      <c r="F4226" s="31"/>
      <c r="G4226" s="32" t="s">
        <v>3320</v>
      </c>
      <c r="H4226" s="31">
        <v>181</v>
      </c>
      <c r="I4226" s="31">
        <v>3311</v>
      </c>
      <c r="J4226" s="31" t="s">
        <v>3070</v>
      </c>
      <c r="K4226" s="31">
        <v>0</v>
      </c>
      <c r="L4226" s="31">
        <v>0</v>
      </c>
      <c r="M4226" s="31">
        <v>79</v>
      </c>
      <c r="N4226" s="33">
        <v>79</v>
      </c>
      <c r="O4226" s="33"/>
      <c r="P4226" s="33"/>
      <c r="Q4226" s="33"/>
      <c r="R4226" s="33"/>
      <c r="S4226" s="34" t="str">
        <f t="shared" si="910"/>
        <v>1</v>
      </c>
      <c r="T4226" s="35">
        <f t="shared" si="911"/>
        <v>79</v>
      </c>
      <c r="U4226" s="36">
        <f>INDEX([1]ราคาที่ดิน!$B:$G,MATCH($C4226,[1]ราคาที่ดิน!$A:$A,0),MATCH($B4226,[1]ราคาที่ดิน!$B$1:$G$1,0))</f>
        <v>150</v>
      </c>
      <c r="V4226" s="37">
        <f t="shared" si="920"/>
        <v>11850</v>
      </c>
      <c r="W4226" s="31"/>
      <c r="X4226" s="31"/>
      <c r="Y4226" s="31"/>
      <c r="Z4226" s="31"/>
      <c r="AA4226" s="31"/>
      <c r="AB4226" s="32"/>
      <c r="AC4226" s="38"/>
      <c r="AD4226" s="39"/>
      <c r="AE4226" s="39"/>
      <c r="AF4226" s="40" t="str">
        <f t="shared" si="912"/>
        <v/>
      </c>
      <c r="AG4226" s="41" t="str">
        <f t="shared" si="913"/>
        <v/>
      </c>
      <c r="AH4226" s="42"/>
      <c r="AI4226" s="42"/>
      <c r="AJ4226" s="42"/>
      <c r="AK4226" s="42"/>
      <c r="AL4226" s="31"/>
      <c r="AM4226" s="43" t="str">
        <f t="shared" si="914"/>
        <v>100</v>
      </c>
      <c r="AN4226" s="44">
        <f>INDEX([1]ราคาสิ่งปลูกสร้าง!$D$6:$CC$47,MATCH($AD4226,[1]ราคาสิ่งปลูกสร้าง!$B$6:$B$45,0),MATCH($C$7,[1]ราคาสิ่งปลูกสร้าง!$D$5:$CC$5,0))</f>
        <v>0</v>
      </c>
      <c r="AO4226" s="44">
        <f t="shared" si="915"/>
        <v>0</v>
      </c>
      <c r="AP4226" s="45">
        <f t="shared" si="916"/>
        <v>0</v>
      </c>
      <c r="AQ4226" s="40">
        <f>IF(AP4226=0,0,INDEX([1]ค่าเสื่อมสิ่งปลูกสร้าง!$A$5:$D$105,MATCH($AP4226,[1]ค่าเสื่อมสิ่งปลูกสร้าง!$A$5:$A$105,0),MATCH(AE4226,[1]ค่าเสื่อมสิ่งปลูกสร้าง!$A$3:$D$3)))</f>
        <v>0</v>
      </c>
      <c r="AR4226" s="44">
        <f t="shared" si="921"/>
        <v>0</v>
      </c>
      <c r="AS4226" s="44">
        <f t="shared" si="922"/>
        <v>11850</v>
      </c>
      <c r="AT4226" s="44">
        <f t="shared" si="923"/>
        <v>11850</v>
      </c>
      <c r="AU4226" s="46">
        <v>0</v>
      </c>
      <c r="AV4226" s="44">
        <f t="shared" si="917"/>
        <v>11850</v>
      </c>
      <c r="AW4226" s="47" t="str">
        <f t="shared" si="918"/>
        <v>0.01</v>
      </c>
      <c r="AX4226" s="48"/>
      <c r="AY4226" s="48"/>
      <c r="AZ4226" s="49">
        <v>0</v>
      </c>
      <c r="BA4226" s="48"/>
      <c r="BB4226" s="48"/>
      <c r="BC4226" s="44">
        <f t="shared" si="919"/>
        <v>0</v>
      </c>
      <c r="BD4226" s="50">
        <v>1</v>
      </c>
      <c r="BE4226" s="51" t="e">
        <f>IF(AX4226=1,0,IF(AY4226=1,0,IF(BC4226&gt;#REF!,#REF!,IF(OR(AZ4226&gt;0,BD4226&gt;=0),BC4226+([1]สูตร2!H4214*(100%-AZ4226)-BC4226)*BD4226,[1]สูตร2!H4214*(100%-AZ4226)))))</f>
        <v>#REF!</v>
      </c>
      <c r="BF4226" s="31"/>
    </row>
    <row r="4227" spans="1:58" s="5" customFormat="1" ht="24" customHeight="1" x14ac:dyDescent="0.2">
      <c r="A4227" s="31"/>
      <c r="B4227" s="31" t="s">
        <v>65</v>
      </c>
      <c r="C4227" s="31">
        <v>6627</v>
      </c>
      <c r="D4227" s="31" t="s">
        <v>66</v>
      </c>
      <c r="E4227" s="31" t="s">
        <v>3319</v>
      </c>
      <c r="F4227" s="31"/>
      <c r="G4227" s="32" t="s">
        <v>3320</v>
      </c>
      <c r="H4227" s="31">
        <v>180</v>
      </c>
      <c r="I4227" s="31">
        <v>3310</v>
      </c>
      <c r="J4227" s="31" t="s">
        <v>3070</v>
      </c>
      <c r="K4227" s="31">
        <v>0</v>
      </c>
      <c r="L4227" s="31">
        <v>0</v>
      </c>
      <c r="M4227" s="31">
        <v>79</v>
      </c>
      <c r="N4227" s="33">
        <v>79</v>
      </c>
      <c r="O4227" s="33"/>
      <c r="P4227" s="33"/>
      <c r="Q4227" s="33"/>
      <c r="R4227" s="33"/>
      <c r="S4227" s="34" t="str">
        <f t="shared" si="910"/>
        <v>1</v>
      </c>
      <c r="T4227" s="35">
        <f t="shared" si="911"/>
        <v>79</v>
      </c>
      <c r="U4227" s="36">
        <f>INDEX([1]ราคาที่ดิน!$B:$G,MATCH($C4227,[1]ราคาที่ดิน!$A:$A,0),MATCH($B4227,[1]ราคาที่ดิน!$B$1:$G$1,0))</f>
        <v>150</v>
      </c>
      <c r="V4227" s="37">
        <f t="shared" si="920"/>
        <v>11850</v>
      </c>
      <c r="W4227" s="31"/>
      <c r="X4227" s="31"/>
      <c r="Y4227" s="31"/>
      <c r="Z4227" s="31"/>
      <c r="AA4227" s="31"/>
      <c r="AB4227" s="32"/>
      <c r="AC4227" s="38"/>
      <c r="AD4227" s="39"/>
      <c r="AE4227" s="39"/>
      <c r="AF4227" s="40" t="str">
        <f t="shared" si="912"/>
        <v/>
      </c>
      <c r="AG4227" s="41" t="str">
        <f t="shared" si="913"/>
        <v/>
      </c>
      <c r="AH4227" s="42"/>
      <c r="AI4227" s="42"/>
      <c r="AJ4227" s="42"/>
      <c r="AK4227" s="42"/>
      <c r="AL4227" s="31"/>
      <c r="AM4227" s="43" t="str">
        <f t="shared" si="914"/>
        <v>100</v>
      </c>
      <c r="AN4227" s="44">
        <f>INDEX([1]ราคาสิ่งปลูกสร้าง!$D$6:$CC$47,MATCH($AD4227,[1]ราคาสิ่งปลูกสร้าง!$B$6:$B$45,0),MATCH($C$7,[1]ราคาสิ่งปลูกสร้าง!$D$5:$CC$5,0))</f>
        <v>0</v>
      </c>
      <c r="AO4227" s="44">
        <f t="shared" si="915"/>
        <v>0</v>
      </c>
      <c r="AP4227" s="45">
        <f t="shared" si="916"/>
        <v>0</v>
      </c>
      <c r="AQ4227" s="40">
        <f>IF(AP4227=0,0,INDEX([1]ค่าเสื่อมสิ่งปลูกสร้าง!$A$5:$D$105,MATCH($AP4227,[1]ค่าเสื่อมสิ่งปลูกสร้าง!$A$5:$A$105,0),MATCH(AE4227,[1]ค่าเสื่อมสิ่งปลูกสร้าง!$A$3:$D$3)))</f>
        <v>0</v>
      </c>
      <c r="AR4227" s="44">
        <f t="shared" si="921"/>
        <v>0</v>
      </c>
      <c r="AS4227" s="44">
        <f t="shared" si="922"/>
        <v>11850</v>
      </c>
      <c r="AT4227" s="44">
        <f t="shared" si="923"/>
        <v>11850</v>
      </c>
      <c r="AU4227" s="46">
        <v>0</v>
      </c>
      <c r="AV4227" s="44">
        <f t="shared" si="917"/>
        <v>11850</v>
      </c>
      <c r="AW4227" s="47" t="str">
        <f t="shared" si="918"/>
        <v>0.01</v>
      </c>
      <c r="AX4227" s="48"/>
      <c r="AY4227" s="48"/>
      <c r="AZ4227" s="49">
        <v>0</v>
      </c>
      <c r="BA4227" s="48"/>
      <c r="BB4227" s="48"/>
      <c r="BC4227" s="44">
        <f t="shared" si="919"/>
        <v>0</v>
      </c>
      <c r="BD4227" s="50">
        <v>1</v>
      </c>
      <c r="BE4227" s="51" t="e">
        <f>IF(AX4227=1,0,IF(AY4227=1,0,IF(BC4227&gt;#REF!,#REF!,IF(OR(AZ4227&gt;0,BD4227&gt;=0),BC4227+([1]สูตร2!H4215*(100%-AZ4227)-BC4227)*BD4227,[1]สูตร2!H4215*(100%-AZ4227)))))</f>
        <v>#REF!</v>
      </c>
      <c r="BF4227" s="31"/>
    </row>
    <row r="4228" spans="1:58" s="5" customFormat="1" ht="24" customHeight="1" x14ac:dyDescent="0.2">
      <c r="A4228" s="31"/>
      <c r="B4228" s="31" t="s">
        <v>65</v>
      </c>
      <c r="C4228" s="31">
        <v>6629</v>
      </c>
      <c r="D4228" s="31" t="s">
        <v>66</v>
      </c>
      <c r="E4228" s="31" t="s">
        <v>3319</v>
      </c>
      <c r="F4228" s="31"/>
      <c r="G4228" s="32" t="s">
        <v>3320</v>
      </c>
      <c r="H4228" s="31">
        <v>182</v>
      </c>
      <c r="I4228" s="31">
        <v>3312</v>
      </c>
      <c r="J4228" s="31" t="s">
        <v>3070</v>
      </c>
      <c r="K4228" s="31">
        <v>0</v>
      </c>
      <c r="L4228" s="31">
        <v>0</v>
      </c>
      <c r="M4228" s="31">
        <v>79</v>
      </c>
      <c r="N4228" s="33">
        <v>79</v>
      </c>
      <c r="O4228" s="33"/>
      <c r="P4228" s="33"/>
      <c r="Q4228" s="33"/>
      <c r="R4228" s="33"/>
      <c r="S4228" s="34" t="str">
        <f t="shared" si="910"/>
        <v>1</v>
      </c>
      <c r="T4228" s="35">
        <f t="shared" si="911"/>
        <v>79</v>
      </c>
      <c r="U4228" s="36">
        <f>INDEX([1]ราคาที่ดิน!$B:$G,MATCH($C4228,[1]ราคาที่ดิน!$A:$A,0),MATCH($B4228,[1]ราคาที่ดิน!$B$1:$G$1,0))</f>
        <v>150</v>
      </c>
      <c r="V4228" s="37">
        <f t="shared" si="920"/>
        <v>11850</v>
      </c>
      <c r="W4228" s="31"/>
      <c r="X4228" s="31"/>
      <c r="Y4228" s="31"/>
      <c r="Z4228" s="31"/>
      <c r="AA4228" s="31"/>
      <c r="AB4228" s="32"/>
      <c r="AC4228" s="38"/>
      <c r="AD4228" s="39"/>
      <c r="AE4228" s="39"/>
      <c r="AF4228" s="40" t="str">
        <f t="shared" si="912"/>
        <v/>
      </c>
      <c r="AG4228" s="41" t="str">
        <f t="shared" si="913"/>
        <v/>
      </c>
      <c r="AH4228" s="42"/>
      <c r="AI4228" s="42"/>
      <c r="AJ4228" s="42"/>
      <c r="AK4228" s="42"/>
      <c r="AL4228" s="31"/>
      <c r="AM4228" s="43" t="str">
        <f t="shared" si="914"/>
        <v>100</v>
      </c>
      <c r="AN4228" s="44">
        <f>INDEX([1]ราคาสิ่งปลูกสร้าง!$D$6:$CC$47,MATCH($AD4228,[1]ราคาสิ่งปลูกสร้าง!$B$6:$B$45,0),MATCH($C$7,[1]ราคาสิ่งปลูกสร้าง!$D$5:$CC$5,0))</f>
        <v>0</v>
      </c>
      <c r="AO4228" s="44">
        <f t="shared" si="915"/>
        <v>0</v>
      </c>
      <c r="AP4228" s="45">
        <f t="shared" si="916"/>
        <v>0</v>
      </c>
      <c r="AQ4228" s="40">
        <f>IF(AP4228=0,0,INDEX([1]ค่าเสื่อมสิ่งปลูกสร้าง!$A$5:$D$105,MATCH($AP4228,[1]ค่าเสื่อมสิ่งปลูกสร้าง!$A$5:$A$105,0),MATCH(AE4228,[1]ค่าเสื่อมสิ่งปลูกสร้าง!$A$3:$D$3)))</f>
        <v>0</v>
      </c>
      <c r="AR4228" s="44">
        <f t="shared" si="921"/>
        <v>0</v>
      </c>
      <c r="AS4228" s="44">
        <f t="shared" si="922"/>
        <v>11850</v>
      </c>
      <c r="AT4228" s="44">
        <f t="shared" si="923"/>
        <v>11850</v>
      </c>
      <c r="AU4228" s="46">
        <v>0</v>
      </c>
      <c r="AV4228" s="44">
        <f t="shared" si="917"/>
        <v>11850</v>
      </c>
      <c r="AW4228" s="47" t="str">
        <f t="shared" si="918"/>
        <v>0.01</v>
      </c>
      <c r="AX4228" s="48"/>
      <c r="AY4228" s="48"/>
      <c r="AZ4228" s="49">
        <v>0</v>
      </c>
      <c r="BA4228" s="48"/>
      <c r="BB4228" s="48"/>
      <c r="BC4228" s="44">
        <f t="shared" si="919"/>
        <v>0</v>
      </c>
      <c r="BD4228" s="50">
        <v>1</v>
      </c>
      <c r="BE4228" s="51" t="e">
        <f>IF(AX4228=1,0,IF(AY4228=1,0,IF(BC4228&gt;#REF!,#REF!,IF(OR(AZ4228&gt;0,BD4228&gt;=0),BC4228+([1]สูตร2!H4216*(100%-AZ4228)-BC4228)*BD4228,[1]สูตร2!H4216*(100%-AZ4228)))))</f>
        <v>#REF!</v>
      </c>
      <c r="BF4228" s="31"/>
    </row>
    <row r="4229" spans="1:58" s="5" customFormat="1" ht="24" customHeight="1" x14ac:dyDescent="0.2">
      <c r="A4229" s="31"/>
      <c r="B4229" s="31" t="s">
        <v>65</v>
      </c>
      <c r="C4229" s="31">
        <v>3969</v>
      </c>
      <c r="D4229" s="31" t="s">
        <v>66</v>
      </c>
      <c r="E4229" s="31" t="s">
        <v>3319</v>
      </c>
      <c r="F4229" s="31"/>
      <c r="G4229" s="32" t="s">
        <v>3320</v>
      </c>
      <c r="H4229" s="31">
        <v>148</v>
      </c>
      <c r="I4229" s="31">
        <v>2956</v>
      </c>
      <c r="J4229" s="31" t="s">
        <v>3070</v>
      </c>
      <c r="K4229" s="31">
        <v>0</v>
      </c>
      <c r="L4229" s="31">
        <v>2</v>
      </c>
      <c r="M4229" s="31">
        <v>62</v>
      </c>
      <c r="N4229" s="33"/>
      <c r="O4229" s="33">
        <v>262</v>
      </c>
      <c r="P4229" s="33"/>
      <c r="Q4229" s="33"/>
      <c r="R4229" s="33"/>
      <c r="S4229" s="34" t="str">
        <f t="shared" si="910"/>
        <v>2</v>
      </c>
      <c r="T4229" s="35">
        <f t="shared" si="911"/>
        <v>262</v>
      </c>
      <c r="U4229" s="36">
        <f>INDEX([1]ราคาที่ดิน!$B:$G,MATCH($C4229,[1]ราคาที่ดิน!$A:$A,0),MATCH($B4229,[1]ราคาที่ดิน!$B$1:$G$1,0))</f>
        <v>150</v>
      </c>
      <c r="V4229" s="37">
        <f t="shared" si="920"/>
        <v>39300</v>
      </c>
      <c r="W4229" s="31">
        <v>1</v>
      </c>
      <c r="X4229" s="31" t="s">
        <v>3321</v>
      </c>
      <c r="Y4229" s="31" t="s">
        <v>66</v>
      </c>
      <c r="Z4229" s="31" t="s">
        <v>3322</v>
      </c>
      <c r="AA4229" s="31"/>
      <c r="AB4229" s="32" t="s">
        <v>3320</v>
      </c>
      <c r="AC4229" s="38"/>
      <c r="AD4229" s="39" t="s">
        <v>73</v>
      </c>
      <c r="AE4229" s="39" t="s">
        <v>94</v>
      </c>
      <c r="AF4229" s="40" t="str">
        <f t="shared" si="912"/>
        <v>2</v>
      </c>
      <c r="AG4229" s="41">
        <f t="shared" si="913"/>
        <v>112.5</v>
      </c>
      <c r="AH4229" s="42"/>
      <c r="AI4229" s="42">
        <v>112.5</v>
      </c>
      <c r="AJ4229" s="42"/>
      <c r="AK4229" s="42"/>
      <c r="AL4229" s="31">
        <v>1</v>
      </c>
      <c r="AM4229" s="43" t="str">
        <f t="shared" si="914"/>
        <v>100</v>
      </c>
      <c r="AN4229" s="44">
        <f>INDEX([1]ราคาสิ่งปลูกสร้าง!$D$6:$CC$47,MATCH($AD4229,[1]ราคาสิ่งปลูกสร้าง!$B$6:$B$45,0),MATCH($C$7,[1]ราคาสิ่งปลูกสร้าง!$D$5:$CC$5,0))</f>
        <v>6500</v>
      </c>
      <c r="AO4229" s="44">
        <f t="shared" si="915"/>
        <v>731250</v>
      </c>
      <c r="AP4229" s="45">
        <f t="shared" si="916"/>
        <v>1</v>
      </c>
      <c r="AQ4229" s="40">
        <f>IF(AP4229=0,0,INDEX([1]ค่าเสื่อมสิ่งปลูกสร้าง!$A$5:$D$105,MATCH($AP4229,[1]ค่าเสื่อมสิ่งปลูกสร้าง!$A$5:$A$105,0),MATCH(AE4229,[1]ค่าเสื่อมสิ่งปลูกสร้าง!$A$3:$D$3)))</f>
        <v>1</v>
      </c>
      <c r="AR4229" s="44">
        <f t="shared" si="921"/>
        <v>723937.5</v>
      </c>
      <c r="AS4229" s="44">
        <f t="shared" si="922"/>
        <v>763237.5</v>
      </c>
      <c r="AT4229" s="44">
        <f t="shared" si="923"/>
        <v>763237.5</v>
      </c>
      <c r="AU4229" s="46">
        <v>0</v>
      </c>
      <c r="AV4229" s="44">
        <f t="shared" si="917"/>
        <v>763237.5</v>
      </c>
      <c r="AW4229" s="47" t="str">
        <f t="shared" si="918"/>
        <v>0.02</v>
      </c>
      <c r="AX4229" s="48"/>
      <c r="AY4229" s="48"/>
      <c r="AZ4229" s="49">
        <v>0</v>
      </c>
      <c r="BA4229" s="48"/>
      <c r="BB4229" s="48"/>
      <c r="BC4229" s="44">
        <f t="shared" si="919"/>
        <v>0</v>
      </c>
      <c r="BD4229" s="50">
        <v>1</v>
      </c>
      <c r="BE4229" s="51" t="e">
        <f>IF(AX4229=1,0,IF(AY4229=1,0,IF(BC4229&gt;#REF!,#REF!,IF(OR(AZ4229&gt;0,BD4229&gt;=0),BC4229+([1]สูตร2!H4217*(100%-AZ4229)-BC4229)*BD4229,[1]สูตร2!H4217*(100%-AZ4229)))))</f>
        <v>#REF!</v>
      </c>
      <c r="BF4229" s="31"/>
    </row>
    <row r="4230" spans="1:58" s="5" customFormat="1" ht="24" customHeight="1" x14ac:dyDescent="0.2">
      <c r="A4230" s="31">
        <v>1398</v>
      </c>
      <c r="B4230" s="31" t="s">
        <v>65</v>
      </c>
      <c r="C4230" s="31">
        <v>2768</v>
      </c>
      <c r="D4230" s="31" t="s">
        <v>66</v>
      </c>
      <c r="E4230" s="31" t="s">
        <v>3323</v>
      </c>
      <c r="F4230" s="31"/>
      <c r="G4230" s="32" t="s">
        <v>3324</v>
      </c>
      <c r="H4230" s="31">
        <v>2</v>
      </c>
      <c r="I4230" s="31">
        <v>2672</v>
      </c>
      <c r="J4230" s="31" t="s">
        <v>3070</v>
      </c>
      <c r="K4230" s="31">
        <v>0</v>
      </c>
      <c r="L4230" s="31">
        <v>0</v>
      </c>
      <c r="M4230" s="31">
        <v>20</v>
      </c>
      <c r="N4230" s="33"/>
      <c r="O4230" s="33">
        <v>20</v>
      </c>
      <c r="P4230" s="33"/>
      <c r="Q4230" s="33"/>
      <c r="R4230" s="33"/>
      <c r="S4230" s="34" t="str">
        <f t="shared" si="910"/>
        <v>2</v>
      </c>
      <c r="T4230" s="35">
        <f t="shared" si="911"/>
        <v>20</v>
      </c>
      <c r="U4230" s="36">
        <f>INDEX([1]ราคาที่ดิน!$B:$G,MATCH($C4230,[1]ราคาที่ดิน!$A:$A,0),MATCH($B4230,[1]ราคาที่ดิน!$B$1:$G$1,0))</f>
        <v>180</v>
      </c>
      <c r="V4230" s="37">
        <f t="shared" si="920"/>
        <v>3600</v>
      </c>
      <c r="W4230" s="31">
        <v>1</v>
      </c>
      <c r="X4230" s="31" t="s">
        <v>3325</v>
      </c>
      <c r="Y4230" s="31" t="s">
        <v>66</v>
      </c>
      <c r="Z4230" s="31" t="s">
        <v>3323</v>
      </c>
      <c r="AA4230" s="31"/>
      <c r="AB4230" s="32" t="s">
        <v>3324</v>
      </c>
      <c r="AC4230" s="38"/>
      <c r="AD4230" s="39" t="s">
        <v>73</v>
      </c>
      <c r="AE4230" s="39" t="s">
        <v>94</v>
      </c>
      <c r="AF4230" s="40" t="str">
        <f t="shared" si="912"/>
        <v>2</v>
      </c>
      <c r="AG4230" s="41">
        <f t="shared" si="913"/>
        <v>9</v>
      </c>
      <c r="AH4230" s="42"/>
      <c r="AI4230" s="42">
        <v>9</v>
      </c>
      <c r="AJ4230" s="42"/>
      <c r="AK4230" s="42"/>
      <c r="AL4230" s="31">
        <v>10</v>
      </c>
      <c r="AM4230" s="43" t="str">
        <f t="shared" si="914"/>
        <v>100</v>
      </c>
      <c r="AN4230" s="44">
        <f>INDEX([1]ราคาสิ่งปลูกสร้าง!$D$6:$CC$47,MATCH($AD4230,[1]ราคาสิ่งปลูกสร้าง!$B$6:$B$45,0),MATCH($C$7,[1]ราคาสิ่งปลูกสร้าง!$D$5:$CC$5,0))</f>
        <v>6500</v>
      </c>
      <c r="AO4230" s="44">
        <f t="shared" si="915"/>
        <v>58500</v>
      </c>
      <c r="AP4230" s="45">
        <f t="shared" si="916"/>
        <v>10</v>
      </c>
      <c r="AQ4230" s="40">
        <f>IF(AP4230=0,0,INDEX([1]ค่าเสื่อมสิ่งปลูกสร้าง!$A$5:$D$105,MATCH($AP4230,[1]ค่าเสื่อมสิ่งปลูกสร้าง!$A$5:$A$105,0),MATCH(AE4230,[1]ค่าเสื่อมสิ่งปลูกสร้าง!$A$3:$D$3)))</f>
        <v>10</v>
      </c>
      <c r="AR4230" s="44">
        <f t="shared" si="921"/>
        <v>52650</v>
      </c>
      <c r="AS4230" s="44">
        <f t="shared" si="922"/>
        <v>56250</v>
      </c>
      <c r="AT4230" s="44">
        <f t="shared" si="923"/>
        <v>56250</v>
      </c>
      <c r="AU4230" s="46">
        <v>0</v>
      </c>
      <c r="AV4230" s="44">
        <f t="shared" si="917"/>
        <v>56250</v>
      </c>
      <c r="AW4230" s="47" t="str">
        <f t="shared" si="918"/>
        <v>0.02</v>
      </c>
      <c r="AX4230" s="48"/>
      <c r="AY4230" s="48"/>
      <c r="AZ4230" s="49">
        <v>0</v>
      </c>
      <c r="BA4230" s="48"/>
      <c r="BB4230" s="48"/>
      <c r="BC4230" s="44">
        <f t="shared" si="919"/>
        <v>0</v>
      </c>
      <c r="BD4230" s="50">
        <v>1</v>
      </c>
      <c r="BE4230" s="51" t="e">
        <f>IF(AX4230=1,0,IF(AY4230=1,0,IF(BC4230&gt;#REF!,#REF!,IF(OR(AZ4230&gt;0,BD4230&gt;=0),BC4230+([1]สูตร2!H4218*(100%-AZ4230)-BC4230)*BD4230,[1]สูตร2!H4218*(100%-AZ4230)))))</f>
        <v>#REF!</v>
      </c>
      <c r="BF4230" s="31"/>
    </row>
    <row r="4231" spans="1:58" s="5" customFormat="1" ht="24" customHeight="1" x14ac:dyDescent="0.2">
      <c r="A4231" s="31"/>
      <c r="B4231" s="31" t="s">
        <v>65</v>
      </c>
      <c r="C4231" s="31">
        <v>2768</v>
      </c>
      <c r="D4231" s="31" t="s">
        <v>66</v>
      </c>
      <c r="E4231" s="31" t="s">
        <v>3323</v>
      </c>
      <c r="F4231" s="31"/>
      <c r="G4231" s="32" t="s">
        <v>3324</v>
      </c>
      <c r="H4231" s="31">
        <v>2</v>
      </c>
      <c r="I4231" s="31">
        <v>2672</v>
      </c>
      <c r="J4231" s="31" t="s">
        <v>3070</v>
      </c>
      <c r="K4231" s="31">
        <v>0</v>
      </c>
      <c r="L4231" s="31">
        <v>0</v>
      </c>
      <c r="M4231" s="31">
        <v>12</v>
      </c>
      <c r="N4231" s="33"/>
      <c r="O4231" s="33">
        <v>12</v>
      </c>
      <c r="P4231" s="33"/>
      <c r="Q4231" s="33"/>
      <c r="R4231" s="33"/>
      <c r="S4231" s="34" t="str">
        <f t="shared" si="910"/>
        <v>2</v>
      </c>
      <c r="T4231" s="35">
        <f t="shared" si="911"/>
        <v>12</v>
      </c>
      <c r="U4231" s="36">
        <f>INDEX([1]ราคาที่ดิน!$B:$G,MATCH($C4231,[1]ราคาที่ดิน!$A:$A,0),MATCH($B4231,[1]ราคาที่ดิน!$B$1:$G$1,0))</f>
        <v>180</v>
      </c>
      <c r="V4231" s="37">
        <f t="shared" si="920"/>
        <v>2160</v>
      </c>
      <c r="W4231" s="31">
        <v>1</v>
      </c>
      <c r="X4231" s="31" t="s">
        <v>3325</v>
      </c>
      <c r="Y4231" s="31" t="s">
        <v>66</v>
      </c>
      <c r="Z4231" s="31" t="s">
        <v>3323</v>
      </c>
      <c r="AA4231" s="31"/>
      <c r="AB4231" s="32" t="s">
        <v>3324</v>
      </c>
      <c r="AC4231" s="38"/>
      <c r="AD4231" s="39" t="s">
        <v>75</v>
      </c>
      <c r="AE4231" s="39" t="s">
        <v>76</v>
      </c>
      <c r="AF4231" s="40" t="str">
        <f t="shared" si="912"/>
        <v>1</v>
      </c>
      <c r="AG4231" s="41">
        <f t="shared" si="913"/>
        <v>33</v>
      </c>
      <c r="AH4231" s="42">
        <v>33</v>
      </c>
      <c r="AI4231" s="42"/>
      <c r="AJ4231" s="42"/>
      <c r="AK4231" s="42"/>
      <c r="AL4231" s="31">
        <v>10</v>
      </c>
      <c r="AM4231" s="43" t="str">
        <f t="shared" si="914"/>
        <v>100</v>
      </c>
      <c r="AN4231" s="44">
        <f>INDEX([1]ราคาสิ่งปลูกสร้าง!$D$6:$CC$47,MATCH($AD4231,[1]ราคาสิ่งปลูกสร้าง!$B$6:$B$45,0),MATCH($C$7,[1]ราคาสิ่งปลูกสร้าง!$D$5:$CC$5,0))</f>
        <v>5400</v>
      </c>
      <c r="AO4231" s="44">
        <f t="shared" si="915"/>
        <v>178200</v>
      </c>
      <c r="AP4231" s="45">
        <f t="shared" si="916"/>
        <v>10</v>
      </c>
      <c r="AQ4231" s="40">
        <f>IF(AP4231=0,0,INDEX([1]ค่าเสื่อมสิ่งปลูกสร้าง!$A$5:$D$105,MATCH($AP4231,[1]ค่าเสื่อมสิ่งปลูกสร้าง!$A$5:$A$105,0),MATCH(AE4231,[1]ค่าเสื่อมสิ่งปลูกสร้าง!$A$3:$D$3)))</f>
        <v>40</v>
      </c>
      <c r="AR4231" s="44">
        <f t="shared" si="921"/>
        <v>106920</v>
      </c>
      <c r="AS4231" s="44">
        <f t="shared" si="922"/>
        <v>109080</v>
      </c>
      <c r="AT4231" s="44">
        <f t="shared" si="923"/>
        <v>109080</v>
      </c>
      <c r="AU4231" s="46">
        <v>0</v>
      </c>
      <c r="AV4231" s="44">
        <f t="shared" si="917"/>
        <v>109080</v>
      </c>
      <c r="AW4231" s="47" t="str">
        <f t="shared" si="918"/>
        <v>0.01</v>
      </c>
      <c r="AX4231" s="48"/>
      <c r="AY4231" s="48"/>
      <c r="AZ4231" s="49">
        <v>0</v>
      </c>
      <c r="BA4231" s="48"/>
      <c r="BB4231" s="48"/>
      <c r="BC4231" s="44">
        <f t="shared" si="919"/>
        <v>0</v>
      </c>
      <c r="BD4231" s="50">
        <v>1</v>
      </c>
      <c r="BE4231" s="51" t="e">
        <f>IF(AX4231=1,0,IF(AY4231=1,0,IF(BC4231&gt;#REF!,#REF!,IF(OR(AZ4231&gt;0,BD4231&gt;=0),BC4231+([1]สูตร2!H4219*(100%-AZ4231)-BC4231)*BD4231,[1]สูตร2!H4219*(100%-AZ4231)))))</f>
        <v>#REF!</v>
      </c>
      <c r="BF4231" s="31"/>
    </row>
    <row r="4232" spans="1:58" s="5" customFormat="1" ht="24" customHeight="1" x14ac:dyDescent="0.2">
      <c r="A4232" s="31">
        <v>1399</v>
      </c>
      <c r="B4232" s="31" t="s">
        <v>93</v>
      </c>
      <c r="C4232" s="31">
        <v>1</v>
      </c>
      <c r="D4232" s="31" t="s">
        <v>66</v>
      </c>
      <c r="E4232" s="31" t="s">
        <v>3326</v>
      </c>
      <c r="F4232" s="31"/>
      <c r="G4232" s="32" t="s">
        <v>3327</v>
      </c>
      <c r="H4232" s="31" t="s">
        <v>104</v>
      </c>
      <c r="I4232" s="31" t="s">
        <v>104</v>
      </c>
      <c r="J4232" s="31" t="s">
        <v>3070</v>
      </c>
      <c r="K4232" s="31">
        <v>0</v>
      </c>
      <c r="L4232" s="31">
        <v>0</v>
      </c>
      <c r="M4232" s="31">
        <v>35</v>
      </c>
      <c r="N4232" s="33"/>
      <c r="O4232" s="33">
        <v>35</v>
      </c>
      <c r="P4232" s="33"/>
      <c r="Q4232" s="33"/>
      <c r="R4232" s="33"/>
      <c r="S4232" s="34" t="str">
        <f t="shared" si="910"/>
        <v>2</v>
      </c>
      <c r="T4232" s="35">
        <f t="shared" si="911"/>
        <v>35</v>
      </c>
      <c r="U4232" s="36">
        <f>INDEX([1]ราคาที่ดิน!$B:$G,MATCH($C4232,[1]ราคาที่ดิน!$A:$A,0),MATCH($B4232,[1]ราคาที่ดิน!$B$1:$G$1,0))</f>
        <v>100</v>
      </c>
      <c r="V4232" s="37">
        <f t="shared" si="920"/>
        <v>3500</v>
      </c>
      <c r="W4232" s="31">
        <v>1</v>
      </c>
      <c r="X4232" s="31" t="s">
        <v>3328</v>
      </c>
      <c r="Y4232" s="31" t="s">
        <v>66</v>
      </c>
      <c r="Z4232" s="31" t="s">
        <v>3326</v>
      </c>
      <c r="AA4232" s="31"/>
      <c r="AB4232" s="32" t="s">
        <v>3327</v>
      </c>
      <c r="AC4232" s="38"/>
      <c r="AD4232" s="39" t="s">
        <v>73</v>
      </c>
      <c r="AE4232" s="39" t="s">
        <v>94</v>
      </c>
      <c r="AF4232" s="40" t="str">
        <f t="shared" si="912"/>
        <v>2</v>
      </c>
      <c r="AG4232" s="41">
        <f t="shared" si="913"/>
        <v>91</v>
      </c>
      <c r="AH4232" s="42"/>
      <c r="AI4232" s="42">
        <v>91</v>
      </c>
      <c r="AJ4232" s="42"/>
      <c r="AK4232" s="42"/>
      <c r="AL4232" s="31">
        <v>3</v>
      </c>
      <c r="AM4232" s="43" t="str">
        <f t="shared" si="914"/>
        <v>100</v>
      </c>
      <c r="AN4232" s="44">
        <f>INDEX([1]ราคาสิ่งปลูกสร้าง!$D$6:$CC$47,MATCH($AD4232,[1]ราคาสิ่งปลูกสร้าง!$B$6:$B$45,0),MATCH($C$7,[1]ราคาสิ่งปลูกสร้าง!$D$5:$CC$5,0))</f>
        <v>6500</v>
      </c>
      <c r="AO4232" s="44">
        <f t="shared" si="915"/>
        <v>591500</v>
      </c>
      <c r="AP4232" s="45">
        <f t="shared" si="916"/>
        <v>3</v>
      </c>
      <c r="AQ4232" s="40">
        <f>IF(AP4232=0,0,INDEX([1]ค่าเสื่อมสิ่งปลูกสร้าง!$A$5:$D$105,MATCH($AP4232,[1]ค่าเสื่อมสิ่งปลูกสร้าง!$A$5:$A$105,0),MATCH(AE4232,[1]ค่าเสื่อมสิ่งปลูกสร้าง!$A$3:$D$3)))</f>
        <v>3</v>
      </c>
      <c r="AR4232" s="44">
        <f t="shared" si="921"/>
        <v>573755</v>
      </c>
      <c r="AS4232" s="44">
        <f t="shared" si="922"/>
        <v>577255</v>
      </c>
      <c r="AT4232" s="44">
        <f t="shared" si="923"/>
        <v>577255</v>
      </c>
      <c r="AU4232" s="46">
        <v>0</v>
      </c>
      <c r="AV4232" s="44">
        <f t="shared" si="917"/>
        <v>577255</v>
      </c>
      <c r="AW4232" s="47" t="str">
        <f t="shared" si="918"/>
        <v>0.02</v>
      </c>
      <c r="AX4232" s="48"/>
      <c r="AY4232" s="48"/>
      <c r="AZ4232" s="49">
        <v>0</v>
      </c>
      <c r="BA4232" s="48"/>
      <c r="BB4232" s="48"/>
      <c r="BC4232" s="44">
        <f t="shared" si="919"/>
        <v>0</v>
      </c>
      <c r="BD4232" s="50">
        <v>1</v>
      </c>
      <c r="BE4232" s="51" t="e">
        <f>IF(AX4232=1,0,IF(AY4232=1,0,IF(BC4232&gt;#REF!,#REF!,IF(OR(AZ4232&gt;0,BD4232&gt;=0),BC4232+([1]สูตร2!H4220*(100%-AZ4232)-BC4232)*BD4232,[1]สูตร2!H4220*(100%-AZ4232)))))</f>
        <v>#REF!</v>
      </c>
      <c r="BF4232" s="31"/>
    </row>
    <row r="4233" spans="1:58" s="5" customFormat="1" ht="24" customHeight="1" x14ac:dyDescent="0.2">
      <c r="A4233" s="31">
        <v>1400</v>
      </c>
      <c r="B4233" s="31" t="s">
        <v>65</v>
      </c>
      <c r="C4233" s="31">
        <v>516</v>
      </c>
      <c r="D4233" s="31" t="s">
        <v>66</v>
      </c>
      <c r="E4233" s="31" t="s">
        <v>3329</v>
      </c>
      <c r="F4233" s="31"/>
      <c r="G4233" s="32" t="s">
        <v>3330</v>
      </c>
      <c r="H4233" s="31">
        <v>89</v>
      </c>
      <c r="I4233" s="31">
        <v>1977</v>
      </c>
      <c r="J4233" s="31" t="s">
        <v>3070</v>
      </c>
      <c r="K4233" s="31">
        <v>11</v>
      </c>
      <c r="L4233" s="31">
        <v>3</v>
      </c>
      <c r="M4233" s="31">
        <v>96</v>
      </c>
      <c r="N4233" s="33">
        <v>4796</v>
      </c>
      <c r="O4233" s="33"/>
      <c r="P4233" s="33"/>
      <c r="Q4233" s="33"/>
      <c r="R4233" s="33"/>
      <c r="S4233" s="34" t="str">
        <f t="shared" si="910"/>
        <v>1</v>
      </c>
      <c r="T4233" s="35">
        <f t="shared" si="911"/>
        <v>4796</v>
      </c>
      <c r="U4233" s="36">
        <f>INDEX([1]ราคาที่ดิน!$B:$G,MATCH($C4233,[1]ราคาที่ดิน!$A:$A,0),MATCH($B4233,[1]ราคาที่ดิน!$B$1:$G$1,0))</f>
        <v>65</v>
      </c>
      <c r="V4233" s="37">
        <f t="shared" si="920"/>
        <v>311740</v>
      </c>
      <c r="W4233" s="31"/>
      <c r="X4233" s="31"/>
      <c r="Y4233" s="31"/>
      <c r="Z4233" s="31"/>
      <c r="AA4233" s="31"/>
      <c r="AB4233" s="32"/>
      <c r="AC4233" s="38"/>
      <c r="AD4233" s="39"/>
      <c r="AE4233" s="39"/>
      <c r="AF4233" s="40" t="str">
        <f t="shared" si="912"/>
        <v/>
      </c>
      <c r="AG4233" s="41" t="str">
        <f t="shared" si="913"/>
        <v/>
      </c>
      <c r="AH4233" s="42"/>
      <c r="AI4233" s="42"/>
      <c r="AJ4233" s="42"/>
      <c r="AK4233" s="42"/>
      <c r="AL4233" s="31"/>
      <c r="AM4233" s="43" t="str">
        <f t="shared" si="914"/>
        <v>100</v>
      </c>
      <c r="AN4233" s="44">
        <f>INDEX([1]ราคาสิ่งปลูกสร้าง!$D$6:$CC$47,MATCH($AD4233,[1]ราคาสิ่งปลูกสร้าง!$B$6:$B$45,0),MATCH($C$7,[1]ราคาสิ่งปลูกสร้าง!$D$5:$CC$5,0))</f>
        <v>0</v>
      </c>
      <c r="AO4233" s="44">
        <f t="shared" si="915"/>
        <v>0</v>
      </c>
      <c r="AP4233" s="45">
        <f t="shared" si="916"/>
        <v>0</v>
      </c>
      <c r="AQ4233" s="40">
        <f>IF(AP4233=0,0,INDEX([1]ค่าเสื่อมสิ่งปลูกสร้าง!$A$5:$D$105,MATCH($AP4233,[1]ค่าเสื่อมสิ่งปลูกสร้าง!$A$5:$A$105,0),MATCH(AE4233,[1]ค่าเสื่อมสิ่งปลูกสร้าง!$A$3:$D$3)))</f>
        <v>0</v>
      </c>
      <c r="AR4233" s="44">
        <f t="shared" si="921"/>
        <v>0</v>
      </c>
      <c r="AS4233" s="44">
        <f t="shared" si="922"/>
        <v>311740</v>
      </c>
      <c r="AT4233" s="44">
        <f t="shared" si="923"/>
        <v>311740</v>
      </c>
      <c r="AU4233" s="46">
        <v>0</v>
      </c>
      <c r="AV4233" s="44">
        <f t="shared" si="917"/>
        <v>311740</v>
      </c>
      <c r="AW4233" s="47" t="str">
        <f t="shared" si="918"/>
        <v>0.01</v>
      </c>
      <c r="AX4233" s="48"/>
      <c r="AY4233" s="48"/>
      <c r="AZ4233" s="49">
        <v>0</v>
      </c>
      <c r="BA4233" s="48"/>
      <c r="BB4233" s="48"/>
      <c r="BC4233" s="44">
        <f t="shared" si="919"/>
        <v>0</v>
      </c>
      <c r="BD4233" s="50">
        <v>1</v>
      </c>
      <c r="BE4233" s="51" t="e">
        <f>IF(AX4233=1,0,IF(AY4233=1,0,IF(BC4233&gt;#REF!,#REF!,IF(OR(AZ4233&gt;0,BD4233&gt;=0),BC4233+([1]สูตร2!H4221*(100%-AZ4233)-BC4233)*BD4233,[1]สูตร2!H4221*(100%-AZ4233)))))</f>
        <v>#REF!</v>
      </c>
      <c r="BF4233" s="31"/>
    </row>
    <row r="4234" spans="1:58" s="5" customFormat="1" ht="24" customHeight="1" x14ac:dyDescent="0.2">
      <c r="A4234" s="31">
        <v>1401</v>
      </c>
      <c r="B4234" s="31" t="s">
        <v>65</v>
      </c>
      <c r="C4234" s="31">
        <v>13319</v>
      </c>
      <c r="D4234" s="31" t="s">
        <v>71</v>
      </c>
      <c r="E4234" s="31" t="s">
        <v>3331</v>
      </c>
      <c r="F4234" s="31"/>
      <c r="G4234" s="32" t="s">
        <v>3330</v>
      </c>
      <c r="H4234" s="31">
        <v>78</v>
      </c>
      <c r="I4234" s="31">
        <v>798</v>
      </c>
      <c r="J4234" s="31" t="s">
        <v>3070</v>
      </c>
      <c r="K4234" s="31">
        <v>1</v>
      </c>
      <c r="L4234" s="31">
        <v>0</v>
      </c>
      <c r="M4234" s="31">
        <v>0</v>
      </c>
      <c r="N4234" s="33">
        <v>400</v>
      </c>
      <c r="O4234" s="33"/>
      <c r="P4234" s="33"/>
      <c r="Q4234" s="33"/>
      <c r="R4234" s="33"/>
      <c r="S4234" s="34" t="str">
        <f t="shared" si="910"/>
        <v>1</v>
      </c>
      <c r="T4234" s="35">
        <f t="shared" si="911"/>
        <v>400</v>
      </c>
      <c r="U4234" s="36">
        <f>INDEX([1]ราคาที่ดิน!$B:$G,MATCH($C4234,[1]ราคาที่ดิน!$A:$A,0),MATCH($B4234,[1]ราคาที่ดิน!$B$1:$G$1,0))</f>
        <v>150</v>
      </c>
      <c r="V4234" s="37">
        <f t="shared" si="920"/>
        <v>60000</v>
      </c>
      <c r="W4234" s="31"/>
      <c r="X4234" s="31"/>
      <c r="Y4234" s="31"/>
      <c r="Z4234" s="31"/>
      <c r="AA4234" s="31"/>
      <c r="AB4234" s="32"/>
      <c r="AC4234" s="38"/>
      <c r="AD4234" s="39"/>
      <c r="AE4234" s="39"/>
      <c r="AF4234" s="40" t="str">
        <f t="shared" si="912"/>
        <v/>
      </c>
      <c r="AG4234" s="41" t="str">
        <f t="shared" si="913"/>
        <v/>
      </c>
      <c r="AH4234" s="42"/>
      <c r="AI4234" s="42"/>
      <c r="AJ4234" s="42"/>
      <c r="AK4234" s="42"/>
      <c r="AL4234" s="31"/>
      <c r="AM4234" s="43" t="str">
        <f t="shared" si="914"/>
        <v>100</v>
      </c>
      <c r="AN4234" s="44">
        <f>INDEX([1]ราคาสิ่งปลูกสร้าง!$D$6:$CC$47,MATCH($AD4234,[1]ราคาสิ่งปลูกสร้าง!$B$6:$B$45,0),MATCH($C$7,[1]ราคาสิ่งปลูกสร้าง!$D$5:$CC$5,0))</f>
        <v>0</v>
      </c>
      <c r="AO4234" s="44">
        <f t="shared" si="915"/>
        <v>0</v>
      </c>
      <c r="AP4234" s="45">
        <f t="shared" si="916"/>
        <v>0</v>
      </c>
      <c r="AQ4234" s="40">
        <f>IF(AP4234=0,0,INDEX([1]ค่าเสื่อมสิ่งปลูกสร้าง!$A$5:$D$105,MATCH($AP4234,[1]ค่าเสื่อมสิ่งปลูกสร้าง!$A$5:$A$105,0),MATCH(AE4234,[1]ค่าเสื่อมสิ่งปลูกสร้าง!$A$3:$D$3)))</f>
        <v>0</v>
      </c>
      <c r="AR4234" s="44">
        <f t="shared" si="921"/>
        <v>0</v>
      </c>
      <c r="AS4234" s="44">
        <f t="shared" si="922"/>
        <v>60000</v>
      </c>
      <c r="AT4234" s="44">
        <f t="shared" si="923"/>
        <v>60000</v>
      </c>
      <c r="AU4234" s="46">
        <v>0</v>
      </c>
      <c r="AV4234" s="44">
        <f t="shared" si="917"/>
        <v>60000</v>
      </c>
      <c r="AW4234" s="47" t="str">
        <f t="shared" si="918"/>
        <v>0.01</v>
      </c>
      <c r="AX4234" s="48"/>
      <c r="AY4234" s="48"/>
      <c r="AZ4234" s="49">
        <v>0</v>
      </c>
      <c r="BA4234" s="48"/>
      <c r="BB4234" s="48"/>
      <c r="BC4234" s="44">
        <f t="shared" si="919"/>
        <v>0</v>
      </c>
      <c r="BD4234" s="50">
        <v>1</v>
      </c>
      <c r="BE4234" s="51" t="e">
        <f>IF(AX4234=1,0,IF(AY4234=1,0,IF(BC4234&gt;#REF!,#REF!,IF(OR(AZ4234&gt;0,BD4234&gt;=0),BC4234+([1]สูตร2!H4222*(100%-AZ4234)-BC4234)*BD4234,[1]สูตร2!H4222*(100%-AZ4234)))))</f>
        <v>#REF!</v>
      </c>
      <c r="BF4234" s="31"/>
    </row>
    <row r="4235" spans="1:58" s="5" customFormat="1" ht="24" customHeight="1" x14ac:dyDescent="0.2">
      <c r="A4235" s="31"/>
      <c r="B4235" s="31" t="s">
        <v>65</v>
      </c>
      <c r="C4235" s="31">
        <v>13319</v>
      </c>
      <c r="D4235" s="31" t="s">
        <v>71</v>
      </c>
      <c r="E4235" s="31" t="s">
        <v>3331</v>
      </c>
      <c r="F4235" s="31"/>
      <c r="G4235" s="32" t="s">
        <v>3330</v>
      </c>
      <c r="H4235" s="31">
        <v>78</v>
      </c>
      <c r="I4235" s="31">
        <v>798</v>
      </c>
      <c r="J4235" s="31" t="s">
        <v>3070</v>
      </c>
      <c r="K4235" s="31">
        <v>0</v>
      </c>
      <c r="L4235" s="31">
        <v>0</v>
      </c>
      <c r="M4235" s="31">
        <v>50</v>
      </c>
      <c r="N4235" s="33"/>
      <c r="O4235" s="33">
        <v>50</v>
      </c>
      <c r="P4235" s="33"/>
      <c r="Q4235" s="33"/>
      <c r="R4235" s="33"/>
      <c r="S4235" s="34" t="str">
        <f t="shared" si="910"/>
        <v>2</v>
      </c>
      <c r="T4235" s="35">
        <f t="shared" si="911"/>
        <v>50</v>
      </c>
      <c r="U4235" s="36">
        <f>INDEX([1]ราคาที่ดิน!$B:$G,MATCH($C4235,[1]ราคาที่ดิน!$A:$A,0),MATCH($B4235,[1]ราคาที่ดิน!$B$1:$G$1,0))</f>
        <v>150</v>
      </c>
      <c r="V4235" s="37">
        <f t="shared" si="920"/>
        <v>7500</v>
      </c>
      <c r="W4235" s="31">
        <v>1</v>
      </c>
      <c r="X4235" s="31" t="s">
        <v>3332</v>
      </c>
      <c r="Y4235" s="31" t="s">
        <v>71</v>
      </c>
      <c r="Z4235" s="31" t="s">
        <v>3331</v>
      </c>
      <c r="AA4235" s="31"/>
      <c r="AB4235" s="32" t="s">
        <v>3330</v>
      </c>
      <c r="AC4235" s="38"/>
      <c r="AD4235" s="39" t="s">
        <v>73</v>
      </c>
      <c r="AE4235" s="39" t="s">
        <v>74</v>
      </c>
      <c r="AF4235" s="40" t="str">
        <f t="shared" si="912"/>
        <v>2</v>
      </c>
      <c r="AG4235" s="41">
        <f t="shared" si="913"/>
        <v>64</v>
      </c>
      <c r="AH4235" s="42"/>
      <c r="AI4235" s="42">
        <v>64</v>
      </c>
      <c r="AJ4235" s="42"/>
      <c r="AK4235" s="42"/>
      <c r="AL4235" s="31">
        <v>12</v>
      </c>
      <c r="AM4235" s="43" t="str">
        <f t="shared" si="914"/>
        <v>100</v>
      </c>
      <c r="AN4235" s="44">
        <f>INDEX([1]ราคาสิ่งปลูกสร้าง!$D$6:$CC$47,MATCH($AD4235,[1]ราคาสิ่งปลูกสร้าง!$B$6:$B$45,0),MATCH($C$7,[1]ราคาสิ่งปลูกสร้าง!$D$5:$CC$5,0))</f>
        <v>6500</v>
      </c>
      <c r="AO4235" s="44">
        <f t="shared" si="915"/>
        <v>416000</v>
      </c>
      <c r="AP4235" s="45">
        <f t="shared" si="916"/>
        <v>12</v>
      </c>
      <c r="AQ4235" s="40">
        <f>IF(AP4235=0,0,INDEX([1]ค่าเสื่อมสิ่งปลูกสร้าง!$A$5:$D$105,MATCH($AP4235,[1]ค่าเสื่อมสิ่งปลูกสร้าง!$A$5:$A$105,0),MATCH(AE4235,[1]ค่าเสื่อมสิ่งปลูกสร้าง!$A$3:$D$3)))</f>
        <v>14</v>
      </c>
      <c r="AR4235" s="44">
        <f t="shared" si="921"/>
        <v>357760</v>
      </c>
      <c r="AS4235" s="44">
        <f t="shared" si="922"/>
        <v>365260</v>
      </c>
      <c r="AT4235" s="44">
        <f t="shared" si="923"/>
        <v>365260</v>
      </c>
      <c r="AU4235" s="46">
        <v>0</v>
      </c>
      <c r="AV4235" s="44">
        <f t="shared" si="917"/>
        <v>365260</v>
      </c>
      <c r="AW4235" s="47" t="str">
        <f t="shared" si="918"/>
        <v>0.02</v>
      </c>
      <c r="AX4235" s="48"/>
      <c r="AY4235" s="48"/>
      <c r="AZ4235" s="49">
        <v>0</v>
      </c>
      <c r="BA4235" s="48"/>
      <c r="BB4235" s="48"/>
      <c r="BC4235" s="44">
        <f t="shared" si="919"/>
        <v>0</v>
      </c>
      <c r="BD4235" s="50">
        <v>1</v>
      </c>
      <c r="BE4235" s="51" t="e">
        <f>IF(AX4235=1,0,IF(AY4235=1,0,IF(BC4235&gt;#REF!,#REF!,IF(OR(AZ4235&gt;0,BD4235&gt;=0),BC4235+([1]สูตร2!H4223*(100%-AZ4235)-BC4235)*BD4235,[1]สูตร2!H4223*(100%-AZ4235)))))</f>
        <v>#REF!</v>
      </c>
      <c r="BF4235" s="31"/>
    </row>
    <row r="4236" spans="1:58" s="5" customFormat="1" ht="24" customHeight="1" x14ac:dyDescent="0.2">
      <c r="A4236" s="31"/>
      <c r="B4236" s="31" t="s">
        <v>65</v>
      </c>
      <c r="C4236" s="31">
        <v>13319</v>
      </c>
      <c r="D4236" s="31" t="s">
        <v>71</v>
      </c>
      <c r="E4236" s="31" t="s">
        <v>3331</v>
      </c>
      <c r="F4236" s="31"/>
      <c r="G4236" s="32" t="s">
        <v>3330</v>
      </c>
      <c r="H4236" s="31">
        <v>78</v>
      </c>
      <c r="I4236" s="31">
        <v>798</v>
      </c>
      <c r="J4236" s="31" t="s">
        <v>3070</v>
      </c>
      <c r="K4236" s="31">
        <v>0</v>
      </c>
      <c r="L4236" s="31">
        <v>0</v>
      </c>
      <c r="M4236" s="31">
        <v>29</v>
      </c>
      <c r="N4236" s="33"/>
      <c r="O4236" s="33">
        <v>29</v>
      </c>
      <c r="P4236" s="33"/>
      <c r="Q4236" s="33"/>
      <c r="R4236" s="33"/>
      <c r="S4236" s="34" t="str">
        <f t="shared" si="910"/>
        <v>2</v>
      </c>
      <c r="T4236" s="35">
        <f t="shared" si="911"/>
        <v>29</v>
      </c>
      <c r="U4236" s="36">
        <f>INDEX([1]ราคาที่ดิน!$B:$G,MATCH($C4236,[1]ราคาที่ดิน!$A:$A,0),MATCH($B4236,[1]ราคาที่ดิน!$B$1:$G$1,0))</f>
        <v>150</v>
      </c>
      <c r="V4236" s="37">
        <f t="shared" si="920"/>
        <v>4350</v>
      </c>
      <c r="W4236" s="31">
        <v>1</v>
      </c>
      <c r="X4236" s="31" t="s">
        <v>3332</v>
      </c>
      <c r="Y4236" s="31" t="s">
        <v>71</v>
      </c>
      <c r="Z4236" s="31" t="s">
        <v>3331</v>
      </c>
      <c r="AA4236" s="31"/>
      <c r="AB4236" s="32" t="s">
        <v>3330</v>
      </c>
      <c r="AC4236" s="38"/>
      <c r="AD4236" s="39" t="s">
        <v>75</v>
      </c>
      <c r="AE4236" s="39" t="s">
        <v>76</v>
      </c>
      <c r="AF4236" s="40" t="str">
        <f t="shared" si="912"/>
        <v>1</v>
      </c>
      <c r="AG4236" s="41">
        <f t="shared" si="913"/>
        <v>12</v>
      </c>
      <c r="AH4236" s="42">
        <v>12</v>
      </c>
      <c r="AI4236" s="42"/>
      <c r="AJ4236" s="42"/>
      <c r="AK4236" s="42"/>
      <c r="AL4236" s="31">
        <v>12</v>
      </c>
      <c r="AM4236" s="43" t="str">
        <f t="shared" si="914"/>
        <v>100</v>
      </c>
      <c r="AN4236" s="44">
        <f>INDEX([1]ราคาสิ่งปลูกสร้าง!$D$6:$CC$47,MATCH($AD4236,[1]ราคาสิ่งปลูกสร้าง!$B$6:$B$45,0),MATCH($C$7,[1]ราคาสิ่งปลูกสร้าง!$D$5:$CC$5,0))</f>
        <v>5400</v>
      </c>
      <c r="AO4236" s="44">
        <f t="shared" si="915"/>
        <v>64800</v>
      </c>
      <c r="AP4236" s="45">
        <f t="shared" si="916"/>
        <v>12</v>
      </c>
      <c r="AQ4236" s="40">
        <f>IF(AP4236=0,0,INDEX([1]ค่าเสื่อมสิ่งปลูกสร้าง!$A$5:$D$105,MATCH($AP4236,[1]ค่าเสื่อมสิ่งปลูกสร้าง!$A$5:$A$105,0),MATCH(AE4236,[1]ค่าเสื่อมสิ่งปลูกสร้าง!$A$3:$D$3)))</f>
        <v>50</v>
      </c>
      <c r="AR4236" s="44">
        <f t="shared" si="921"/>
        <v>32400</v>
      </c>
      <c r="AS4236" s="44">
        <f t="shared" si="922"/>
        <v>36750</v>
      </c>
      <c r="AT4236" s="44">
        <f t="shared" si="923"/>
        <v>36750</v>
      </c>
      <c r="AU4236" s="46">
        <v>0</v>
      </c>
      <c r="AV4236" s="44">
        <f t="shared" si="917"/>
        <v>36750</v>
      </c>
      <c r="AW4236" s="47" t="str">
        <f t="shared" si="918"/>
        <v>0.01</v>
      </c>
      <c r="AX4236" s="48"/>
      <c r="AY4236" s="48"/>
      <c r="AZ4236" s="49">
        <v>0</v>
      </c>
      <c r="BA4236" s="48"/>
      <c r="BB4236" s="48"/>
      <c r="BC4236" s="44">
        <f t="shared" si="919"/>
        <v>0</v>
      </c>
      <c r="BD4236" s="50">
        <v>1</v>
      </c>
      <c r="BE4236" s="51" t="e">
        <f>IF(AX4236=1,0,IF(AY4236=1,0,IF(BC4236&gt;#REF!,#REF!,IF(OR(AZ4236&gt;0,BD4236&gt;=0),BC4236+([1]สูตร2!H4224*(100%-AZ4236)-BC4236)*BD4236,[1]สูตร2!H4224*(100%-AZ4236)))))</f>
        <v>#REF!</v>
      </c>
      <c r="BF4236" s="31"/>
    </row>
    <row r="4237" spans="1:58" s="5" customFormat="1" ht="24" customHeight="1" x14ac:dyDescent="0.2">
      <c r="A4237" s="31">
        <v>1402</v>
      </c>
      <c r="B4237" s="31" t="s">
        <v>93</v>
      </c>
      <c r="C4237" s="31">
        <v>1</v>
      </c>
      <c r="D4237" s="31" t="s">
        <v>83</v>
      </c>
      <c r="E4237" s="31" t="s">
        <v>761</v>
      </c>
      <c r="F4237" s="31"/>
      <c r="G4237" s="32" t="s">
        <v>3333</v>
      </c>
      <c r="H4237" s="31" t="s">
        <v>104</v>
      </c>
      <c r="I4237" s="31" t="s">
        <v>104</v>
      </c>
      <c r="J4237" s="31" t="s">
        <v>3070</v>
      </c>
      <c r="K4237" s="31">
        <v>0</v>
      </c>
      <c r="L4237" s="31">
        <v>0</v>
      </c>
      <c r="M4237" s="31">
        <v>30</v>
      </c>
      <c r="N4237" s="33"/>
      <c r="O4237" s="33">
        <v>30</v>
      </c>
      <c r="P4237" s="33"/>
      <c r="Q4237" s="33"/>
      <c r="R4237" s="33"/>
      <c r="S4237" s="34" t="str">
        <f t="shared" si="910"/>
        <v>2</v>
      </c>
      <c r="T4237" s="35">
        <f t="shared" si="911"/>
        <v>30</v>
      </c>
      <c r="U4237" s="36">
        <f>INDEX([1]ราคาที่ดิน!$B:$G,MATCH($C4237,[1]ราคาที่ดิน!$A:$A,0),MATCH($B4237,[1]ราคาที่ดิน!$B$1:$G$1,0))</f>
        <v>100</v>
      </c>
      <c r="V4237" s="37">
        <f t="shared" si="920"/>
        <v>3000</v>
      </c>
      <c r="W4237" s="31">
        <v>1</v>
      </c>
      <c r="X4237" s="31" t="s">
        <v>3334</v>
      </c>
      <c r="Y4237" s="31" t="s">
        <v>83</v>
      </c>
      <c r="Z4237" s="31" t="s">
        <v>761</v>
      </c>
      <c r="AA4237" s="31"/>
      <c r="AB4237" s="32" t="s">
        <v>3333</v>
      </c>
      <c r="AC4237" s="38"/>
      <c r="AD4237" s="39" t="s">
        <v>73</v>
      </c>
      <c r="AE4237" s="39" t="s">
        <v>74</v>
      </c>
      <c r="AF4237" s="40" t="str">
        <f t="shared" si="912"/>
        <v>2</v>
      </c>
      <c r="AG4237" s="41">
        <f t="shared" si="913"/>
        <v>67.5</v>
      </c>
      <c r="AH4237" s="42"/>
      <c r="AI4237" s="42">
        <v>67.5</v>
      </c>
      <c r="AJ4237" s="42"/>
      <c r="AK4237" s="42"/>
      <c r="AL4237" s="31">
        <v>8</v>
      </c>
      <c r="AM4237" s="43" t="str">
        <f t="shared" si="914"/>
        <v>100</v>
      </c>
      <c r="AN4237" s="44">
        <f>INDEX([1]ราคาสิ่งปลูกสร้าง!$D$6:$CC$47,MATCH($AD4237,[1]ราคาสิ่งปลูกสร้าง!$B$6:$B$45,0),MATCH($C$7,[1]ราคาสิ่งปลูกสร้าง!$D$5:$CC$5,0))</f>
        <v>6500</v>
      </c>
      <c r="AO4237" s="44">
        <f t="shared" si="915"/>
        <v>438750</v>
      </c>
      <c r="AP4237" s="45">
        <f t="shared" si="916"/>
        <v>8</v>
      </c>
      <c r="AQ4237" s="40">
        <f>IF(AP4237=0,0,INDEX([1]ค่าเสื่อมสิ่งปลูกสร้าง!$A$5:$D$105,MATCH($AP4237,[1]ค่าเสื่อมสิ่งปลูกสร้าง!$A$5:$A$105,0),MATCH(AE4237,[1]ค่าเสื่อมสิ่งปลูกสร้าง!$A$3:$D$3)))</f>
        <v>8</v>
      </c>
      <c r="AR4237" s="44">
        <f t="shared" si="921"/>
        <v>403650</v>
      </c>
      <c r="AS4237" s="44">
        <f t="shared" si="922"/>
        <v>406650</v>
      </c>
      <c r="AT4237" s="44">
        <f t="shared" si="923"/>
        <v>406650</v>
      </c>
      <c r="AU4237" s="46">
        <v>0</v>
      </c>
      <c r="AV4237" s="44">
        <f t="shared" si="917"/>
        <v>406650</v>
      </c>
      <c r="AW4237" s="47" t="str">
        <f t="shared" si="918"/>
        <v>0.02</v>
      </c>
      <c r="AX4237" s="48"/>
      <c r="AY4237" s="48"/>
      <c r="AZ4237" s="49">
        <v>0</v>
      </c>
      <c r="BA4237" s="48"/>
      <c r="BB4237" s="48"/>
      <c r="BC4237" s="44">
        <f t="shared" si="919"/>
        <v>0</v>
      </c>
      <c r="BD4237" s="50">
        <v>1</v>
      </c>
      <c r="BE4237" s="51" t="e">
        <f>IF(AX4237=1,0,IF(AY4237=1,0,IF(BC4237&gt;#REF!,#REF!,IF(OR(AZ4237&gt;0,BD4237&gt;=0),BC4237+([1]สูตร2!H4225*(100%-AZ4237)-BC4237)*BD4237,[1]สูตร2!H4225*(100%-AZ4237)))))</f>
        <v>#REF!</v>
      </c>
      <c r="BF4237" s="31"/>
    </row>
    <row r="4238" spans="1:58" s="5" customFormat="1" ht="24" customHeight="1" x14ac:dyDescent="0.2">
      <c r="A4238" s="31"/>
      <c r="B4238" s="31" t="s">
        <v>93</v>
      </c>
      <c r="C4238" s="31">
        <v>1</v>
      </c>
      <c r="D4238" s="31" t="s">
        <v>83</v>
      </c>
      <c r="E4238" s="31" t="s">
        <v>761</v>
      </c>
      <c r="F4238" s="31"/>
      <c r="G4238" s="32" t="s">
        <v>3333</v>
      </c>
      <c r="H4238" s="31" t="s">
        <v>104</v>
      </c>
      <c r="I4238" s="31" t="s">
        <v>104</v>
      </c>
      <c r="J4238" s="31" t="s">
        <v>3070</v>
      </c>
      <c r="K4238" s="31">
        <v>0</v>
      </c>
      <c r="L4238" s="31">
        <v>0</v>
      </c>
      <c r="M4238" s="31">
        <v>20</v>
      </c>
      <c r="N4238" s="33"/>
      <c r="O4238" s="33">
        <v>20</v>
      </c>
      <c r="P4238" s="33"/>
      <c r="Q4238" s="33"/>
      <c r="R4238" s="33"/>
      <c r="S4238" s="34" t="str">
        <f t="shared" si="910"/>
        <v>2</v>
      </c>
      <c r="T4238" s="35">
        <f t="shared" si="911"/>
        <v>20</v>
      </c>
      <c r="U4238" s="36">
        <f>INDEX([1]ราคาที่ดิน!$B:$G,MATCH($C4238,[1]ราคาที่ดิน!$A:$A,0),MATCH($B4238,[1]ราคาที่ดิน!$B$1:$G$1,0))</f>
        <v>100</v>
      </c>
      <c r="V4238" s="37">
        <f t="shared" si="920"/>
        <v>2000</v>
      </c>
      <c r="W4238" s="31">
        <v>1</v>
      </c>
      <c r="X4238" s="31" t="s">
        <v>3334</v>
      </c>
      <c r="Y4238" s="31" t="s">
        <v>83</v>
      </c>
      <c r="Z4238" s="31" t="s">
        <v>761</v>
      </c>
      <c r="AA4238" s="31"/>
      <c r="AB4238" s="32" t="s">
        <v>3333</v>
      </c>
      <c r="AC4238" s="38"/>
      <c r="AD4238" s="39" t="s">
        <v>75</v>
      </c>
      <c r="AE4238" s="39" t="s">
        <v>76</v>
      </c>
      <c r="AF4238" s="40" t="str">
        <f t="shared" si="912"/>
        <v>1</v>
      </c>
      <c r="AG4238" s="41">
        <f t="shared" si="913"/>
        <v>22.5</v>
      </c>
      <c r="AH4238" s="42">
        <v>22.5</v>
      </c>
      <c r="AI4238" s="42"/>
      <c r="AJ4238" s="42"/>
      <c r="AK4238" s="42"/>
      <c r="AL4238" s="31">
        <v>8</v>
      </c>
      <c r="AM4238" s="43" t="str">
        <f t="shared" si="914"/>
        <v>100</v>
      </c>
      <c r="AN4238" s="44">
        <f>INDEX([1]ราคาสิ่งปลูกสร้าง!$D$6:$CC$47,MATCH($AD4238,[1]ราคาสิ่งปลูกสร้าง!$B$6:$B$45,0),MATCH($C$7,[1]ราคาสิ่งปลูกสร้าง!$D$5:$CC$5,0))</f>
        <v>5400</v>
      </c>
      <c r="AO4238" s="44">
        <f t="shared" si="915"/>
        <v>121500</v>
      </c>
      <c r="AP4238" s="45">
        <f t="shared" si="916"/>
        <v>8</v>
      </c>
      <c r="AQ4238" s="40">
        <f>IF(AP4238=0,0,INDEX([1]ค่าเสื่อมสิ่งปลูกสร้าง!$A$5:$D$105,MATCH($AP4238,[1]ค่าเสื่อมสิ่งปลูกสร้าง!$A$5:$A$105,0),MATCH(AE4238,[1]ค่าเสื่อมสิ่งปลูกสร้าง!$A$3:$D$3)))</f>
        <v>30</v>
      </c>
      <c r="AR4238" s="44">
        <f t="shared" si="921"/>
        <v>85050</v>
      </c>
      <c r="AS4238" s="44">
        <f t="shared" si="922"/>
        <v>87050</v>
      </c>
      <c r="AT4238" s="44">
        <f t="shared" si="923"/>
        <v>87050</v>
      </c>
      <c r="AU4238" s="46">
        <v>0</v>
      </c>
      <c r="AV4238" s="44">
        <f t="shared" si="917"/>
        <v>87050</v>
      </c>
      <c r="AW4238" s="47" t="str">
        <f t="shared" si="918"/>
        <v>0.01</v>
      </c>
      <c r="AX4238" s="48"/>
      <c r="AY4238" s="48"/>
      <c r="AZ4238" s="49">
        <v>0</v>
      </c>
      <c r="BA4238" s="48"/>
      <c r="BB4238" s="48"/>
      <c r="BC4238" s="44">
        <f t="shared" si="919"/>
        <v>0</v>
      </c>
      <c r="BD4238" s="50">
        <v>1</v>
      </c>
      <c r="BE4238" s="51" t="e">
        <f>IF(AX4238=1,0,IF(AY4238=1,0,IF(BC4238&gt;#REF!,#REF!,IF(OR(AZ4238&gt;0,BD4238&gt;=0),BC4238+([1]สูตร2!H4226*(100%-AZ4238)-BC4238)*BD4238,[1]สูตร2!H4226*(100%-AZ4238)))))</f>
        <v>#REF!</v>
      </c>
      <c r="BF4238" s="31"/>
    </row>
    <row r="4239" spans="1:58" s="5" customFormat="1" ht="24" customHeight="1" x14ac:dyDescent="0.2">
      <c r="A4239" s="31">
        <v>1403</v>
      </c>
      <c r="B4239" s="31" t="s">
        <v>65</v>
      </c>
      <c r="C4239" s="31">
        <v>27291</v>
      </c>
      <c r="D4239" s="31" t="s">
        <v>66</v>
      </c>
      <c r="E4239" s="31" t="s">
        <v>3335</v>
      </c>
      <c r="F4239" s="31"/>
      <c r="G4239" s="32" t="s">
        <v>3336</v>
      </c>
      <c r="H4239" s="31">
        <v>24</v>
      </c>
      <c r="I4239" s="31">
        <v>1256</v>
      </c>
      <c r="J4239" s="31" t="s">
        <v>3070</v>
      </c>
      <c r="K4239" s="31">
        <v>4</v>
      </c>
      <c r="L4239" s="31">
        <v>1</v>
      </c>
      <c r="M4239" s="31">
        <v>54</v>
      </c>
      <c r="N4239" s="33">
        <v>1754</v>
      </c>
      <c r="O4239" s="33"/>
      <c r="P4239" s="33"/>
      <c r="Q4239" s="33"/>
      <c r="R4239" s="33"/>
      <c r="S4239" s="34" t="str">
        <f t="shared" ref="S4239:S4302" si="924">IF(N4239&gt;=1,"1",IF(O4239&gt;=1,"2",IF(P4239&gt;=1,"3",IF(Q4239&gt;=1,"4",IF(R4239&gt;=1,"5","")))))</f>
        <v>1</v>
      </c>
      <c r="T4239" s="35">
        <f t="shared" ref="T4239:T4302" si="925">N4239+O4239+P4239+Q4239+R4239</f>
        <v>1754</v>
      </c>
      <c r="U4239" s="36">
        <f>INDEX([1]ราคาที่ดิน!$B:$G,MATCH($C4239,[1]ราคาที่ดิน!$A:$A,0),MATCH($B4239,[1]ราคาที่ดิน!$B$1:$G$1,0))</f>
        <v>150</v>
      </c>
      <c r="V4239" s="37">
        <f t="shared" si="920"/>
        <v>263100</v>
      </c>
      <c r="W4239" s="31"/>
      <c r="X4239" s="31"/>
      <c r="Y4239" s="31"/>
      <c r="Z4239" s="31"/>
      <c r="AA4239" s="31"/>
      <c r="AB4239" s="32"/>
      <c r="AC4239" s="38"/>
      <c r="AD4239" s="39"/>
      <c r="AE4239" s="39"/>
      <c r="AF4239" s="40" t="str">
        <f t="shared" ref="AF4239:AF4302" si="926">IF(AH4239&gt;=1,"1",IF(AI4239&gt;=1,"2",IF(AJ4239&gt;=1,"3",IF(AK4239&gt;=1,"4",""))))</f>
        <v/>
      </c>
      <c r="AG4239" s="41" t="str">
        <f t="shared" ref="AG4239:AG4302" si="927">IF(AH4239&gt;=1,AH4239,IF(AI4239&gt;=1,AI4239,IF(AJ4239&gt;=1,AJ4239,IF(AK4239&gt;=1,AK4239,""))))</f>
        <v/>
      </c>
      <c r="AH4239" s="42"/>
      <c r="AI4239" s="42"/>
      <c r="AJ4239" s="42"/>
      <c r="AK4239" s="42"/>
      <c r="AL4239" s="31"/>
      <c r="AM4239" s="43" t="str">
        <f t="shared" ref="AM4239:AM4302" si="928">IF(OR(S4239&gt;=1,AF4239&gt;=1),"100","")</f>
        <v>100</v>
      </c>
      <c r="AN4239" s="44">
        <f>INDEX([1]ราคาสิ่งปลูกสร้าง!$D$6:$CC$47,MATCH($AD4239,[1]ราคาสิ่งปลูกสร้าง!$B$6:$B$45,0),MATCH($C$7,[1]ราคาสิ่งปลูกสร้าง!$D$5:$CC$5,0))</f>
        <v>0</v>
      </c>
      <c r="AO4239" s="44">
        <f t="shared" ref="AO4239:AO4302" si="929">(AH4239+AI4239+AJ4239+AK4239)*$AN4239</f>
        <v>0</v>
      </c>
      <c r="AP4239" s="45">
        <f t="shared" ref="AP4239:AP4302" si="930">AL4239</f>
        <v>0</v>
      </c>
      <c r="AQ4239" s="40">
        <f>IF(AP4239=0,0,INDEX([1]ค่าเสื่อมสิ่งปลูกสร้าง!$A$5:$D$105,MATCH($AP4239,[1]ค่าเสื่อมสิ่งปลูกสร้าง!$A$5:$A$105,0),MATCH(AE4239,[1]ค่าเสื่อมสิ่งปลูกสร้าง!$A$3:$D$3)))</f>
        <v>0</v>
      </c>
      <c r="AR4239" s="44">
        <f t="shared" si="921"/>
        <v>0</v>
      </c>
      <c r="AS4239" s="44">
        <f t="shared" si="922"/>
        <v>263100</v>
      </c>
      <c r="AT4239" s="44">
        <f t="shared" si="923"/>
        <v>263100</v>
      </c>
      <c r="AU4239" s="46">
        <v>0</v>
      </c>
      <c r="AV4239" s="44">
        <f t="shared" ref="AV4239:AV4302" si="931">IF($AT4239-$AU4239&lt;0,0,$AT4239-$AU4239)</f>
        <v>263100</v>
      </c>
      <c r="AW4239" s="47" t="str">
        <f t="shared" ref="AW4239:AW4302" si="932">IF(OR(N4239&gt;=1,AH4239&gt;=1)*AND(AV4239=0),"0",IF(OR(N4239&gt;=1,AH4239&gt;=1)*AND(AV4239&lt;=75000000),"0.01",IF(OR(N4239&gt;=1,AH4239&gt;=1)*AND(AV4239&lt;=100000000),"0.01/0.03",IF(OR(N4239&gt;=1,AH4239&gt;=1)*AND(AV4239&lt;=500000000),"0.01/0.03/0.05",IF(OR(N4239&gt;=1,AH4239&gt;=1)*AND(AV4239&lt;=1000000000),"0.01/0.03/0.05/0.07",IF(OR(N4239&gt;=1,AH4239&gt;=1)*AND(AV4239&gt;100000000),"0.01/0.03/0.05/0.07/0.1",IF(AND(AC4239=1,AV4239=0),"0",IF(AND(AC4239=1,AV4239&lt;=25000000),"0.03",IF(AND(AC4239=1,AV4239&lt;=50000000),"0.03/0.05",IF(AND(AC4239=1,AV4239&gt;50000000),"0.03/0.05/0.1",IF(AND(AC4239=2,AV4239=0),"0",IF(AND(AC4239=2,AV4239&lt;=40000000),"0.02",IF(AND(AC4239=2,AV4239&lt;=65000000),"0.02/0.03",IF(AND(AC4239=2,AV4239&lt;=90000000),"0.02/0.03/0.05",IF(AND(AC4239=2,AV4239&gt;90000000),"0.02/0.03/0.05/0.1",IF(AND(AC4239=1,AV4239&gt;50000000),"0.1",IF(OR(O4239&gt;=1,AI4239&gt;=1)*AND(AV4239=0),"0",IF(OR(O4239&gt;=1,AI4239&gt;=1)*AND(AV4239&lt;=50000000),"0.02",IF(OR(O4239&gt;=1,AI4239&gt;=1)*AND(AV4239&lt;=75000000),"0.02/0.03",IF(OR(O4239&gt;=1,AI4239&gt;=1)*AND(AV4239&lt;=100000000),"0.02/0.03/0.05",IF(OR(O4239&gt;=1,AI4239&gt;=1)*AND(AV4239&gt;100000000),"0.02/0.03/0.05/0.1",IF(OR(P4239&gt;=1,AJ4239&gt;=1)*AND(AV4239=0),"0",IF(OR(P4239&gt;=1,AJ4239&gt;=1)*AND(AV4239&lt;=50000000),"0.3",IF(OR(P4239&gt;=1,AJ4239&gt;=1)*AND(AV4239&lt;=200000000),"0.3/0.4",IF(OR(P4239&gt;=1,AJ4239&gt;=1)*AND(AV4239&lt;=1000000000),"0.3/0.4/0.5",IF(OR(P4239&gt;=1,AJ4239&gt;=1)*AND(AV4239&lt;=5000000000),"0.3/0.4/0.5/0.6",IF(OR(P4239&gt;=1,AJ4239&gt;=1)*AND(AV4239&gt;5000000000),"0.3/0.4/0.5/0.6/0.7",IF(OR(Q4239&gt;=1,AK4239&gt;=1)*AND(AV4239=0),"0",IF(OR(Q4239&gt;=1,AK4239&gt;=1)*AND(AV4239&lt;=50000000),"0.3",IF(OR(Q4239&gt;=1,AK4239&gt;=1)*AND(AV4239&lt;=200000000),"0.3/0.4",IF(OR(Q4239&gt;=1,AK4239&gt;=1)*AND(AV4239&lt;=1000000000),"0.3/0.4/0.5",IF(OR(Q4239&gt;=1,AK4239&gt;=1)*AND(AV4239&lt;=5000000000),"0.3/0.4/0.5/0.6",IF(OR(Q4239&gt;=1,AK4239&gt;=1)*AND(AV4239&gt;5000000000),"0.3/0.4/0.5/0.6/0.7")))))))))))))))))))))))))))))))))</f>
        <v>0.01</v>
      </c>
      <c r="AX4239" s="48"/>
      <c r="AY4239" s="48"/>
      <c r="AZ4239" s="49">
        <v>0</v>
      </c>
      <c r="BA4239" s="48"/>
      <c r="BB4239" s="48"/>
      <c r="BC4239" s="44">
        <f t="shared" ref="BC4239:BC4302" si="933">BA4239+BB4239</f>
        <v>0</v>
      </c>
      <c r="BD4239" s="50">
        <v>1</v>
      </c>
      <c r="BE4239" s="51" t="e">
        <f>IF(AX4239=1,0,IF(AY4239=1,0,IF(BC4239&gt;#REF!,#REF!,IF(OR(AZ4239&gt;0,BD4239&gt;=0),BC4239+([1]สูตร2!H4227*(100%-AZ4239)-BC4239)*BD4239,[1]สูตร2!H4227*(100%-AZ4239)))))</f>
        <v>#REF!</v>
      </c>
      <c r="BF4239" s="31"/>
    </row>
    <row r="4240" spans="1:58" s="5" customFormat="1" ht="24" customHeight="1" x14ac:dyDescent="0.2">
      <c r="A4240" s="31">
        <v>1404</v>
      </c>
      <c r="B4240" s="31" t="s">
        <v>65</v>
      </c>
      <c r="C4240" s="31">
        <v>4979</v>
      </c>
      <c r="D4240" s="31" t="s">
        <v>66</v>
      </c>
      <c r="E4240" s="31" t="s">
        <v>3337</v>
      </c>
      <c r="F4240" s="31"/>
      <c r="G4240" s="32" t="s">
        <v>3336</v>
      </c>
      <c r="H4240" s="31">
        <v>80</v>
      </c>
      <c r="I4240" s="31">
        <v>800</v>
      </c>
      <c r="J4240" s="31" t="s">
        <v>3070</v>
      </c>
      <c r="K4240" s="31">
        <v>0</v>
      </c>
      <c r="L4240" s="31">
        <v>1</v>
      </c>
      <c r="M4240" s="31">
        <v>4</v>
      </c>
      <c r="N4240" s="33">
        <v>104</v>
      </c>
      <c r="O4240" s="33"/>
      <c r="P4240" s="33"/>
      <c r="Q4240" s="33"/>
      <c r="R4240" s="33"/>
      <c r="S4240" s="34" t="str">
        <f t="shared" si="924"/>
        <v>1</v>
      </c>
      <c r="T4240" s="35">
        <f t="shared" si="925"/>
        <v>104</v>
      </c>
      <c r="U4240" s="36">
        <f>INDEX([1]ราคาที่ดิน!$B:$G,MATCH($C4240,[1]ราคาที่ดิน!$A:$A,0),MATCH($B4240,[1]ราคาที่ดิน!$B$1:$G$1,0))</f>
        <v>150</v>
      </c>
      <c r="V4240" s="37">
        <f t="shared" si="920"/>
        <v>15600</v>
      </c>
      <c r="W4240" s="31"/>
      <c r="X4240" s="31"/>
      <c r="Y4240" s="31"/>
      <c r="Z4240" s="31"/>
      <c r="AA4240" s="31"/>
      <c r="AB4240" s="32"/>
      <c r="AC4240" s="38"/>
      <c r="AD4240" s="39"/>
      <c r="AE4240" s="39"/>
      <c r="AF4240" s="40" t="str">
        <f t="shared" si="926"/>
        <v/>
      </c>
      <c r="AG4240" s="41" t="str">
        <f t="shared" si="927"/>
        <v/>
      </c>
      <c r="AH4240" s="42"/>
      <c r="AI4240" s="42"/>
      <c r="AJ4240" s="42"/>
      <c r="AK4240" s="42"/>
      <c r="AL4240" s="31"/>
      <c r="AM4240" s="43" t="str">
        <f t="shared" si="928"/>
        <v>100</v>
      </c>
      <c r="AN4240" s="44">
        <f>INDEX([1]ราคาสิ่งปลูกสร้าง!$D$6:$CC$47,MATCH($AD4240,[1]ราคาสิ่งปลูกสร้าง!$B$6:$B$45,0),MATCH($C$7,[1]ราคาสิ่งปลูกสร้าง!$D$5:$CC$5,0))</f>
        <v>0</v>
      </c>
      <c r="AO4240" s="44">
        <f t="shared" si="929"/>
        <v>0</v>
      </c>
      <c r="AP4240" s="45">
        <f t="shared" si="930"/>
        <v>0</v>
      </c>
      <c r="AQ4240" s="40">
        <f>IF(AP4240=0,0,INDEX([1]ค่าเสื่อมสิ่งปลูกสร้าง!$A$5:$D$105,MATCH($AP4240,[1]ค่าเสื่อมสิ่งปลูกสร้าง!$A$5:$A$105,0),MATCH(AE4240,[1]ค่าเสื่อมสิ่งปลูกสร้าง!$A$3:$D$3)))</f>
        <v>0</v>
      </c>
      <c r="AR4240" s="44">
        <f t="shared" si="921"/>
        <v>0</v>
      </c>
      <c r="AS4240" s="44">
        <f t="shared" si="922"/>
        <v>15600</v>
      </c>
      <c r="AT4240" s="44">
        <f t="shared" si="923"/>
        <v>15600</v>
      </c>
      <c r="AU4240" s="46">
        <v>0</v>
      </c>
      <c r="AV4240" s="44">
        <f t="shared" si="931"/>
        <v>15600</v>
      </c>
      <c r="AW4240" s="47" t="str">
        <f t="shared" si="932"/>
        <v>0.01</v>
      </c>
      <c r="AX4240" s="48"/>
      <c r="AY4240" s="48"/>
      <c r="AZ4240" s="49">
        <v>0</v>
      </c>
      <c r="BA4240" s="48"/>
      <c r="BB4240" s="48"/>
      <c r="BC4240" s="44">
        <f t="shared" si="933"/>
        <v>0</v>
      </c>
      <c r="BD4240" s="50">
        <v>1</v>
      </c>
      <c r="BE4240" s="51" t="e">
        <f>IF(AX4240=1,0,IF(AY4240=1,0,IF(BC4240&gt;#REF!,#REF!,IF(OR(AZ4240&gt;0,BD4240&gt;=0),BC4240+([1]สูตร2!H4228*(100%-AZ4240)-BC4240)*BD4240,[1]สูตร2!H4228*(100%-AZ4240)))))</f>
        <v>#REF!</v>
      </c>
      <c r="BF4240" s="31"/>
    </row>
    <row r="4241" spans="1:58" s="5" customFormat="1" ht="24" customHeight="1" x14ac:dyDescent="0.2">
      <c r="A4241" s="31"/>
      <c r="B4241" s="31" t="s">
        <v>65</v>
      </c>
      <c r="C4241" s="31">
        <v>13303</v>
      </c>
      <c r="D4241" s="31" t="s">
        <v>66</v>
      </c>
      <c r="E4241" s="31" t="s">
        <v>3337</v>
      </c>
      <c r="F4241" s="31"/>
      <c r="G4241" s="32" t="s">
        <v>3336</v>
      </c>
      <c r="H4241" s="31">
        <v>62</v>
      </c>
      <c r="I4241" s="31">
        <v>782</v>
      </c>
      <c r="J4241" s="31" t="s">
        <v>3070</v>
      </c>
      <c r="K4241" s="31">
        <v>0</v>
      </c>
      <c r="L4241" s="31">
        <v>1</v>
      </c>
      <c r="M4241" s="31">
        <v>16</v>
      </c>
      <c r="N4241" s="33"/>
      <c r="O4241" s="33">
        <v>116</v>
      </c>
      <c r="P4241" s="33"/>
      <c r="Q4241" s="33"/>
      <c r="R4241" s="33"/>
      <c r="S4241" s="34" t="str">
        <f t="shared" si="924"/>
        <v>2</v>
      </c>
      <c r="T4241" s="35">
        <f t="shared" si="925"/>
        <v>116</v>
      </c>
      <c r="U4241" s="36">
        <f>INDEX([1]ราคาที่ดิน!$B:$G,MATCH($C4241,[1]ราคาที่ดิน!$A:$A,0),MATCH($B4241,[1]ราคาที่ดิน!$B$1:$G$1,0))</f>
        <v>65</v>
      </c>
      <c r="V4241" s="37">
        <f t="shared" si="920"/>
        <v>7540</v>
      </c>
      <c r="W4241" s="31">
        <v>1</v>
      </c>
      <c r="X4241" s="31" t="s">
        <v>3338</v>
      </c>
      <c r="Y4241" s="31" t="s">
        <v>66</v>
      </c>
      <c r="Z4241" s="31" t="s">
        <v>3337</v>
      </c>
      <c r="AA4241" s="31"/>
      <c r="AB4241" s="32" t="s">
        <v>3336</v>
      </c>
      <c r="AC4241" s="38"/>
      <c r="AD4241" s="39" t="s">
        <v>73</v>
      </c>
      <c r="AE4241" s="39" t="s">
        <v>74</v>
      </c>
      <c r="AF4241" s="40" t="str">
        <f t="shared" si="926"/>
        <v>2</v>
      </c>
      <c r="AG4241" s="41">
        <f t="shared" si="927"/>
        <v>64</v>
      </c>
      <c r="AH4241" s="42"/>
      <c r="AI4241" s="42">
        <v>64</v>
      </c>
      <c r="AJ4241" s="42"/>
      <c r="AK4241" s="42"/>
      <c r="AL4241" s="31">
        <v>10</v>
      </c>
      <c r="AM4241" s="43" t="str">
        <f t="shared" si="928"/>
        <v>100</v>
      </c>
      <c r="AN4241" s="44">
        <f>INDEX([1]ราคาสิ่งปลูกสร้าง!$D$6:$CC$47,MATCH($AD4241,[1]ราคาสิ่งปลูกสร้าง!$B$6:$B$45,0),MATCH($C$7,[1]ราคาสิ่งปลูกสร้าง!$D$5:$CC$5,0))</f>
        <v>6500</v>
      </c>
      <c r="AO4241" s="44">
        <f t="shared" si="929"/>
        <v>416000</v>
      </c>
      <c r="AP4241" s="45">
        <f t="shared" si="930"/>
        <v>10</v>
      </c>
      <c r="AQ4241" s="40">
        <f>IF(AP4241=0,0,INDEX([1]ค่าเสื่อมสิ่งปลูกสร้าง!$A$5:$D$105,MATCH($AP4241,[1]ค่าเสื่อมสิ่งปลูกสร้าง!$A$5:$A$105,0),MATCH(AE4241,[1]ค่าเสื่อมสิ่งปลูกสร้าง!$A$3:$D$3)))</f>
        <v>10</v>
      </c>
      <c r="AR4241" s="44">
        <f t="shared" si="921"/>
        <v>374400</v>
      </c>
      <c r="AS4241" s="44">
        <f t="shared" si="922"/>
        <v>381940</v>
      </c>
      <c r="AT4241" s="44">
        <f t="shared" si="923"/>
        <v>381940</v>
      </c>
      <c r="AU4241" s="46">
        <v>0</v>
      </c>
      <c r="AV4241" s="44">
        <f t="shared" si="931"/>
        <v>381940</v>
      </c>
      <c r="AW4241" s="47" t="str">
        <f t="shared" si="932"/>
        <v>0.02</v>
      </c>
      <c r="AX4241" s="48"/>
      <c r="AY4241" s="48"/>
      <c r="AZ4241" s="49">
        <v>0</v>
      </c>
      <c r="BA4241" s="48"/>
      <c r="BB4241" s="48"/>
      <c r="BC4241" s="44">
        <f t="shared" si="933"/>
        <v>0</v>
      </c>
      <c r="BD4241" s="50">
        <v>1</v>
      </c>
      <c r="BE4241" s="51" t="e">
        <f>IF(AX4241=1,0,IF(AY4241=1,0,IF(BC4241&gt;#REF!,#REF!,IF(OR(AZ4241&gt;0,BD4241&gt;=0),BC4241+([1]สูตร2!H4229*(100%-AZ4241)-BC4241)*BD4241,[1]สูตร2!H4229*(100%-AZ4241)))))</f>
        <v>#REF!</v>
      </c>
      <c r="BF4241" s="31"/>
    </row>
    <row r="4242" spans="1:58" s="5" customFormat="1" ht="24" customHeight="1" x14ac:dyDescent="0.2">
      <c r="A4242" s="31"/>
      <c r="B4242" s="31" t="s">
        <v>65</v>
      </c>
      <c r="C4242" s="31">
        <v>13303</v>
      </c>
      <c r="D4242" s="31" t="s">
        <v>66</v>
      </c>
      <c r="E4242" s="31" t="s">
        <v>3337</v>
      </c>
      <c r="F4242" s="31"/>
      <c r="G4242" s="32" t="s">
        <v>3336</v>
      </c>
      <c r="H4242" s="31">
        <v>62</v>
      </c>
      <c r="I4242" s="31">
        <v>782</v>
      </c>
      <c r="J4242" s="31" t="s">
        <v>3070</v>
      </c>
      <c r="K4242" s="31">
        <v>0</v>
      </c>
      <c r="L4242" s="31">
        <v>1</v>
      </c>
      <c r="M4242" s="31">
        <v>0</v>
      </c>
      <c r="N4242" s="33"/>
      <c r="O4242" s="33">
        <v>100</v>
      </c>
      <c r="P4242" s="33"/>
      <c r="Q4242" s="33"/>
      <c r="R4242" s="33"/>
      <c r="S4242" s="34" t="str">
        <f t="shared" si="924"/>
        <v>2</v>
      </c>
      <c r="T4242" s="35">
        <f t="shared" si="925"/>
        <v>100</v>
      </c>
      <c r="U4242" s="36">
        <f>INDEX([1]ราคาที่ดิน!$B:$G,MATCH($C4242,[1]ราคาที่ดิน!$A:$A,0),MATCH($B4242,[1]ราคาที่ดิน!$B$1:$G$1,0))</f>
        <v>65</v>
      </c>
      <c r="V4242" s="37">
        <f t="shared" si="920"/>
        <v>6500</v>
      </c>
      <c r="W4242" s="31">
        <v>1</v>
      </c>
      <c r="X4242" s="31" t="s">
        <v>3338</v>
      </c>
      <c r="Y4242" s="31" t="s">
        <v>66</v>
      </c>
      <c r="Z4242" s="31" t="s">
        <v>3337</v>
      </c>
      <c r="AA4242" s="31"/>
      <c r="AB4242" s="32" t="s">
        <v>3336</v>
      </c>
      <c r="AC4242" s="38"/>
      <c r="AD4242" s="39" t="s">
        <v>75</v>
      </c>
      <c r="AE4242" s="39" t="s">
        <v>76</v>
      </c>
      <c r="AF4242" s="40" t="str">
        <f t="shared" si="926"/>
        <v>1</v>
      </c>
      <c r="AG4242" s="41">
        <f t="shared" si="927"/>
        <v>12</v>
      </c>
      <c r="AH4242" s="42">
        <v>12</v>
      </c>
      <c r="AI4242" s="42"/>
      <c r="AJ4242" s="42"/>
      <c r="AK4242" s="42"/>
      <c r="AL4242" s="31">
        <v>10</v>
      </c>
      <c r="AM4242" s="43" t="str">
        <f t="shared" si="928"/>
        <v>100</v>
      </c>
      <c r="AN4242" s="44">
        <f>INDEX([1]ราคาสิ่งปลูกสร้าง!$D$6:$CC$47,MATCH($AD4242,[1]ราคาสิ่งปลูกสร้าง!$B$6:$B$45,0),MATCH($C$7,[1]ราคาสิ่งปลูกสร้าง!$D$5:$CC$5,0))</f>
        <v>5400</v>
      </c>
      <c r="AO4242" s="44">
        <f t="shared" si="929"/>
        <v>64800</v>
      </c>
      <c r="AP4242" s="45">
        <f t="shared" si="930"/>
        <v>10</v>
      </c>
      <c r="AQ4242" s="40">
        <f>IF(AP4242=0,0,INDEX([1]ค่าเสื่อมสิ่งปลูกสร้าง!$A$5:$D$105,MATCH($AP4242,[1]ค่าเสื่อมสิ่งปลูกสร้าง!$A$5:$A$105,0),MATCH(AE4242,[1]ค่าเสื่อมสิ่งปลูกสร้าง!$A$3:$D$3)))</f>
        <v>40</v>
      </c>
      <c r="AR4242" s="44">
        <f t="shared" si="921"/>
        <v>38880</v>
      </c>
      <c r="AS4242" s="44">
        <f t="shared" si="922"/>
        <v>45380</v>
      </c>
      <c r="AT4242" s="44">
        <f t="shared" si="923"/>
        <v>45380</v>
      </c>
      <c r="AU4242" s="46">
        <v>0</v>
      </c>
      <c r="AV4242" s="44">
        <f t="shared" si="931"/>
        <v>45380</v>
      </c>
      <c r="AW4242" s="47" t="str">
        <f t="shared" si="932"/>
        <v>0.01</v>
      </c>
      <c r="AX4242" s="48"/>
      <c r="AY4242" s="48"/>
      <c r="AZ4242" s="49">
        <v>0</v>
      </c>
      <c r="BA4242" s="48"/>
      <c r="BB4242" s="48"/>
      <c r="BC4242" s="44">
        <f t="shared" si="933"/>
        <v>0</v>
      </c>
      <c r="BD4242" s="50">
        <v>1</v>
      </c>
      <c r="BE4242" s="51" t="e">
        <f>IF(AX4242=1,0,IF(AY4242=1,0,IF(BC4242&gt;#REF!,#REF!,IF(OR(AZ4242&gt;0,BD4242&gt;=0),BC4242+([1]สูตร2!H4230*(100%-AZ4242)-BC4242)*BD4242,[1]สูตร2!H4230*(100%-AZ4242)))))</f>
        <v>#REF!</v>
      </c>
      <c r="BF4242" s="31"/>
    </row>
    <row r="4243" spans="1:58" s="5" customFormat="1" ht="24" customHeight="1" x14ac:dyDescent="0.2">
      <c r="A4243" s="31">
        <v>1405</v>
      </c>
      <c r="B4243" s="31" t="s">
        <v>65</v>
      </c>
      <c r="C4243" s="31">
        <v>27534</v>
      </c>
      <c r="D4243" s="31" t="s">
        <v>66</v>
      </c>
      <c r="E4243" s="31" t="s">
        <v>3339</v>
      </c>
      <c r="F4243" s="31"/>
      <c r="G4243" s="32" t="s">
        <v>3340</v>
      </c>
      <c r="H4243" s="31">
        <v>45</v>
      </c>
      <c r="I4243" s="31">
        <v>1499</v>
      </c>
      <c r="J4243" s="31" t="s">
        <v>3070</v>
      </c>
      <c r="K4243" s="31">
        <v>11</v>
      </c>
      <c r="L4243" s="31">
        <v>0</v>
      </c>
      <c r="M4243" s="31">
        <v>10</v>
      </c>
      <c r="N4243" s="33"/>
      <c r="O4243" s="33">
        <v>4410</v>
      </c>
      <c r="P4243" s="33"/>
      <c r="Q4243" s="33"/>
      <c r="R4243" s="33"/>
      <c r="S4243" s="34" t="str">
        <f t="shared" si="924"/>
        <v>2</v>
      </c>
      <c r="T4243" s="35">
        <f t="shared" si="925"/>
        <v>4410</v>
      </c>
      <c r="U4243" s="36">
        <f>INDEX([1]ราคาที่ดิน!$B:$G,MATCH($C4243,[1]ราคาที่ดิน!$A:$A,0),MATCH($B4243,[1]ราคาที่ดิน!$B$1:$G$1,0))</f>
        <v>150</v>
      </c>
      <c r="V4243" s="37">
        <f t="shared" ref="V4243:V4306" si="934">$T4243*$U4243</f>
        <v>661500</v>
      </c>
      <c r="W4243" s="31"/>
      <c r="X4243" s="31"/>
      <c r="Y4243" s="31"/>
      <c r="Z4243" s="31"/>
      <c r="AA4243" s="31"/>
      <c r="AB4243" s="32"/>
      <c r="AC4243" s="38"/>
      <c r="AD4243" s="39"/>
      <c r="AE4243" s="39"/>
      <c r="AF4243" s="40" t="str">
        <f t="shared" si="926"/>
        <v/>
      </c>
      <c r="AG4243" s="41" t="str">
        <f t="shared" si="927"/>
        <v/>
      </c>
      <c r="AH4243" s="42"/>
      <c r="AI4243" s="42"/>
      <c r="AJ4243" s="42"/>
      <c r="AK4243" s="42"/>
      <c r="AL4243" s="31"/>
      <c r="AM4243" s="43" t="str">
        <f t="shared" si="928"/>
        <v>100</v>
      </c>
      <c r="AN4243" s="44">
        <f>INDEX([1]ราคาสิ่งปลูกสร้าง!$D$6:$CC$47,MATCH($AD4243,[1]ราคาสิ่งปลูกสร้าง!$B$6:$B$45,0),MATCH($C$7,[1]ราคาสิ่งปลูกสร้าง!$D$5:$CC$5,0))</f>
        <v>0</v>
      </c>
      <c r="AO4243" s="44">
        <f t="shared" si="929"/>
        <v>0</v>
      </c>
      <c r="AP4243" s="45">
        <f t="shared" si="930"/>
        <v>0</v>
      </c>
      <c r="AQ4243" s="40">
        <f>IF(AP4243=0,0,INDEX([1]ค่าเสื่อมสิ่งปลูกสร้าง!$A$5:$D$105,MATCH($AP4243,[1]ค่าเสื่อมสิ่งปลูกสร้าง!$A$5:$A$105,0),MATCH(AE4243,[1]ค่าเสื่อมสิ่งปลูกสร้าง!$A$3:$D$3)))</f>
        <v>0</v>
      </c>
      <c r="AR4243" s="44">
        <f t="shared" ref="AR4243:AR4306" si="935">$AO4243*(100-$AQ4243)%</f>
        <v>0</v>
      </c>
      <c r="AS4243" s="44">
        <f t="shared" ref="AS4243:AS4306" si="936">$V4243+$AR4243</f>
        <v>661500</v>
      </c>
      <c r="AT4243" s="44">
        <f t="shared" ref="AT4243:AT4306" si="937">IF($AM4243%*$AS4243,$AM4243%*$AS4243,0)</f>
        <v>661500</v>
      </c>
      <c r="AU4243" s="46">
        <v>0</v>
      </c>
      <c r="AV4243" s="44">
        <f t="shared" si="931"/>
        <v>661500</v>
      </c>
      <c r="AW4243" s="47" t="str">
        <f t="shared" si="932"/>
        <v>0.02</v>
      </c>
      <c r="AX4243" s="48"/>
      <c r="AY4243" s="48"/>
      <c r="AZ4243" s="49">
        <v>0</v>
      </c>
      <c r="BA4243" s="48"/>
      <c r="BB4243" s="48"/>
      <c r="BC4243" s="44">
        <f t="shared" si="933"/>
        <v>0</v>
      </c>
      <c r="BD4243" s="50">
        <v>1</v>
      </c>
      <c r="BE4243" s="51" t="e">
        <f>IF(AX4243=1,0,IF(AY4243=1,0,IF(BC4243&gt;#REF!,#REF!,IF(OR(AZ4243&gt;0,BD4243&gt;=0),BC4243+([1]สูตร2!H4231*(100%-AZ4243)-BC4243)*BD4243,[1]สูตร2!H4231*(100%-AZ4243)))))</f>
        <v>#REF!</v>
      </c>
      <c r="BF4243" s="31"/>
    </row>
    <row r="4244" spans="1:58" s="5" customFormat="1" ht="24" customHeight="1" x14ac:dyDescent="0.2">
      <c r="A4244" s="31"/>
      <c r="B4244" s="31" t="s">
        <v>65</v>
      </c>
      <c r="C4244" s="31">
        <v>3720</v>
      </c>
      <c r="D4244" s="31" t="s">
        <v>66</v>
      </c>
      <c r="E4244" s="31" t="s">
        <v>3339</v>
      </c>
      <c r="F4244" s="31"/>
      <c r="G4244" s="32" t="s">
        <v>3340</v>
      </c>
      <c r="H4244" s="31">
        <v>81</v>
      </c>
      <c r="I4244" s="31">
        <v>801</v>
      </c>
      <c r="J4244" s="31" t="s">
        <v>3070</v>
      </c>
      <c r="K4244" s="31">
        <v>0</v>
      </c>
      <c r="L4244" s="31">
        <v>1</v>
      </c>
      <c r="M4244" s="31">
        <v>0</v>
      </c>
      <c r="N4244" s="33"/>
      <c r="O4244" s="33">
        <v>100</v>
      </c>
      <c r="P4244" s="33"/>
      <c r="Q4244" s="33"/>
      <c r="R4244" s="33"/>
      <c r="S4244" s="34" t="str">
        <f t="shared" si="924"/>
        <v>2</v>
      </c>
      <c r="T4244" s="35">
        <f t="shared" si="925"/>
        <v>100</v>
      </c>
      <c r="U4244" s="36">
        <f>INDEX([1]ราคาที่ดิน!$B:$G,MATCH($C4244,[1]ราคาที่ดิน!$A:$A,0),MATCH($B4244,[1]ราคาที่ดิน!$B$1:$G$1,0))</f>
        <v>150</v>
      </c>
      <c r="V4244" s="37">
        <f t="shared" si="934"/>
        <v>15000</v>
      </c>
      <c r="W4244" s="31">
        <v>1</v>
      </c>
      <c r="X4244" s="31" t="s">
        <v>3341</v>
      </c>
      <c r="Y4244" s="31" t="s">
        <v>66</v>
      </c>
      <c r="Z4244" s="31" t="s">
        <v>3339</v>
      </c>
      <c r="AA4244" s="31"/>
      <c r="AB4244" s="32" t="s">
        <v>3340</v>
      </c>
      <c r="AC4244" s="38"/>
      <c r="AD4244" s="39" t="s">
        <v>73</v>
      </c>
      <c r="AE4244" s="39" t="s">
        <v>74</v>
      </c>
      <c r="AF4244" s="40" t="str">
        <f t="shared" si="926"/>
        <v>2</v>
      </c>
      <c r="AG4244" s="41">
        <f t="shared" si="927"/>
        <v>146</v>
      </c>
      <c r="AH4244" s="42"/>
      <c r="AI4244" s="42">
        <v>146</v>
      </c>
      <c r="AJ4244" s="42"/>
      <c r="AK4244" s="42"/>
      <c r="AL4244" s="31">
        <v>25</v>
      </c>
      <c r="AM4244" s="43" t="str">
        <f t="shared" si="928"/>
        <v>100</v>
      </c>
      <c r="AN4244" s="44">
        <f>INDEX([1]ราคาสิ่งปลูกสร้าง!$D$6:$CC$47,MATCH($AD4244,[1]ราคาสิ่งปลูกสร้าง!$B$6:$B$45,0),MATCH($C$7,[1]ราคาสิ่งปลูกสร้าง!$D$5:$CC$5,0))</f>
        <v>6500</v>
      </c>
      <c r="AO4244" s="44">
        <f t="shared" si="929"/>
        <v>949000</v>
      </c>
      <c r="AP4244" s="45">
        <f t="shared" si="930"/>
        <v>25</v>
      </c>
      <c r="AQ4244" s="40">
        <f>IF(AP4244=0,0,INDEX([1]ค่าเสื่อมสิ่งปลูกสร้าง!$A$5:$D$105,MATCH($AP4244,[1]ค่าเสื่อมสิ่งปลูกสร้าง!$A$5:$A$105,0),MATCH(AE4244,[1]ค่าเสื่อมสิ่งปลูกสร้าง!$A$3:$D$3)))</f>
        <v>40</v>
      </c>
      <c r="AR4244" s="44">
        <f t="shared" si="935"/>
        <v>569400</v>
      </c>
      <c r="AS4244" s="44">
        <f t="shared" si="936"/>
        <v>584400</v>
      </c>
      <c r="AT4244" s="44">
        <f t="shared" si="937"/>
        <v>584400</v>
      </c>
      <c r="AU4244" s="46">
        <v>0</v>
      </c>
      <c r="AV4244" s="44">
        <f t="shared" si="931"/>
        <v>584400</v>
      </c>
      <c r="AW4244" s="47" t="str">
        <f t="shared" si="932"/>
        <v>0.02</v>
      </c>
      <c r="AX4244" s="48"/>
      <c r="AY4244" s="48"/>
      <c r="AZ4244" s="49">
        <v>0</v>
      </c>
      <c r="BA4244" s="48"/>
      <c r="BB4244" s="48"/>
      <c r="BC4244" s="44">
        <f t="shared" si="933"/>
        <v>0</v>
      </c>
      <c r="BD4244" s="50">
        <v>1</v>
      </c>
      <c r="BE4244" s="51" t="e">
        <f>IF(AX4244=1,0,IF(AY4244=1,0,IF(BC4244&gt;#REF!,#REF!,IF(OR(AZ4244&gt;0,BD4244&gt;=0),BC4244+([1]สูตร2!H4232*(100%-AZ4244)-BC4244)*BD4244,[1]สูตร2!H4232*(100%-AZ4244)))))</f>
        <v>#REF!</v>
      </c>
      <c r="BF4244" s="31"/>
    </row>
    <row r="4245" spans="1:58" s="5" customFormat="1" ht="24" customHeight="1" x14ac:dyDescent="0.2">
      <c r="A4245" s="31"/>
      <c r="B4245" s="31" t="s">
        <v>65</v>
      </c>
      <c r="C4245" s="31">
        <v>3720</v>
      </c>
      <c r="D4245" s="31" t="s">
        <v>66</v>
      </c>
      <c r="E4245" s="31" t="s">
        <v>3339</v>
      </c>
      <c r="F4245" s="31"/>
      <c r="G4245" s="32" t="s">
        <v>3340</v>
      </c>
      <c r="H4245" s="31">
        <v>81</v>
      </c>
      <c r="I4245" s="31">
        <v>801</v>
      </c>
      <c r="J4245" s="31" t="s">
        <v>3070</v>
      </c>
      <c r="K4245" s="31">
        <v>0</v>
      </c>
      <c r="L4245" s="31">
        <v>0</v>
      </c>
      <c r="M4245" s="31">
        <v>54</v>
      </c>
      <c r="N4245" s="33"/>
      <c r="O4245" s="33">
        <v>54</v>
      </c>
      <c r="P4245" s="33"/>
      <c r="Q4245" s="33"/>
      <c r="R4245" s="33"/>
      <c r="S4245" s="34" t="str">
        <f t="shared" si="924"/>
        <v>2</v>
      </c>
      <c r="T4245" s="35">
        <f t="shared" si="925"/>
        <v>54</v>
      </c>
      <c r="U4245" s="36">
        <f>INDEX([1]ราคาที่ดิน!$B:$G,MATCH($C4245,[1]ราคาที่ดิน!$A:$A,0),MATCH($B4245,[1]ราคาที่ดิน!$B$1:$G$1,0))</f>
        <v>150</v>
      </c>
      <c r="V4245" s="37">
        <f t="shared" si="934"/>
        <v>8100</v>
      </c>
      <c r="W4245" s="31">
        <v>1</v>
      </c>
      <c r="X4245" s="31" t="s">
        <v>3341</v>
      </c>
      <c r="Y4245" s="31" t="s">
        <v>66</v>
      </c>
      <c r="Z4245" s="31" t="s">
        <v>3339</v>
      </c>
      <c r="AA4245" s="31"/>
      <c r="AB4245" s="32" t="s">
        <v>3340</v>
      </c>
      <c r="AC4245" s="38"/>
      <c r="AD4245" s="39" t="s">
        <v>75</v>
      </c>
      <c r="AE4245" s="39" t="s">
        <v>76</v>
      </c>
      <c r="AF4245" s="40" t="str">
        <f t="shared" si="926"/>
        <v>1</v>
      </c>
      <c r="AG4245" s="41">
        <f t="shared" si="927"/>
        <v>14</v>
      </c>
      <c r="AH4245" s="42">
        <v>14</v>
      </c>
      <c r="AI4245" s="42"/>
      <c r="AJ4245" s="42"/>
      <c r="AK4245" s="42"/>
      <c r="AL4245" s="31">
        <v>20</v>
      </c>
      <c r="AM4245" s="43" t="str">
        <f t="shared" si="928"/>
        <v>100</v>
      </c>
      <c r="AN4245" s="44">
        <f>INDEX([1]ราคาสิ่งปลูกสร้าง!$D$6:$CC$47,MATCH($AD4245,[1]ราคาสิ่งปลูกสร้าง!$B$6:$B$45,0),MATCH($C$7,[1]ราคาสิ่งปลูกสร้าง!$D$5:$CC$5,0))</f>
        <v>5400</v>
      </c>
      <c r="AO4245" s="44">
        <f t="shared" si="929"/>
        <v>75600</v>
      </c>
      <c r="AP4245" s="45">
        <f t="shared" si="930"/>
        <v>20</v>
      </c>
      <c r="AQ4245" s="40">
        <f>IF(AP4245=0,0,INDEX([1]ค่าเสื่อมสิ่งปลูกสร้าง!$A$5:$D$105,MATCH($AP4245,[1]ค่าเสื่อมสิ่งปลูกสร้าง!$A$5:$A$105,0),MATCH(AE4245,[1]ค่าเสื่อมสิ่งปลูกสร้าง!$A$3:$D$3)))</f>
        <v>93</v>
      </c>
      <c r="AR4245" s="44">
        <f t="shared" si="935"/>
        <v>5292.0000000000009</v>
      </c>
      <c r="AS4245" s="44">
        <f t="shared" si="936"/>
        <v>13392</v>
      </c>
      <c r="AT4245" s="44">
        <f t="shared" si="937"/>
        <v>13392</v>
      </c>
      <c r="AU4245" s="46">
        <v>0</v>
      </c>
      <c r="AV4245" s="44">
        <f t="shared" si="931"/>
        <v>13392</v>
      </c>
      <c r="AW4245" s="47" t="str">
        <f t="shared" si="932"/>
        <v>0.01</v>
      </c>
      <c r="AX4245" s="48"/>
      <c r="AY4245" s="48"/>
      <c r="AZ4245" s="49">
        <v>0</v>
      </c>
      <c r="BA4245" s="48"/>
      <c r="BB4245" s="48"/>
      <c r="BC4245" s="44">
        <f t="shared" si="933"/>
        <v>0</v>
      </c>
      <c r="BD4245" s="50">
        <v>1</v>
      </c>
      <c r="BE4245" s="51" t="e">
        <f>IF(AX4245=1,0,IF(AY4245=1,0,IF(BC4245&gt;#REF!,#REF!,IF(OR(AZ4245&gt;0,BD4245&gt;=0),BC4245+([1]สูตร2!H4233*(100%-AZ4245)-BC4245)*BD4245,[1]สูตร2!H4233*(100%-AZ4245)))))</f>
        <v>#REF!</v>
      </c>
      <c r="BF4245" s="31"/>
    </row>
    <row r="4246" spans="1:58" s="5" customFormat="1" ht="24" customHeight="1" x14ac:dyDescent="0.2">
      <c r="A4246" s="31">
        <v>1406</v>
      </c>
      <c r="B4246" s="31" t="s">
        <v>65</v>
      </c>
      <c r="C4246" s="31">
        <v>547</v>
      </c>
      <c r="D4246" s="31" t="s">
        <v>66</v>
      </c>
      <c r="E4246" s="31" t="s">
        <v>3342</v>
      </c>
      <c r="F4246" s="31"/>
      <c r="G4246" s="32" t="s">
        <v>3343</v>
      </c>
      <c r="H4246" s="31">
        <v>57</v>
      </c>
      <c r="I4246" s="31">
        <v>2009</v>
      </c>
      <c r="J4246" s="31" t="s">
        <v>3070</v>
      </c>
      <c r="K4246" s="31">
        <v>5</v>
      </c>
      <c r="L4246" s="31">
        <v>0</v>
      </c>
      <c r="M4246" s="31">
        <v>21</v>
      </c>
      <c r="N4246" s="33">
        <v>2021</v>
      </c>
      <c r="O4246" s="33"/>
      <c r="P4246" s="33"/>
      <c r="Q4246" s="33"/>
      <c r="R4246" s="33"/>
      <c r="S4246" s="34" t="str">
        <f t="shared" si="924"/>
        <v>1</v>
      </c>
      <c r="T4246" s="35">
        <f t="shared" si="925"/>
        <v>2021</v>
      </c>
      <c r="U4246" s="36">
        <f>INDEX([1]ราคาที่ดิน!$B:$G,MATCH($C4246,[1]ราคาที่ดิน!$A:$A,0),MATCH($B4246,[1]ราคาที่ดิน!$B$1:$G$1,0))</f>
        <v>150</v>
      </c>
      <c r="V4246" s="37">
        <f t="shared" si="934"/>
        <v>303150</v>
      </c>
      <c r="W4246" s="31"/>
      <c r="X4246" s="31"/>
      <c r="Y4246" s="31"/>
      <c r="Z4246" s="31"/>
      <c r="AA4246" s="31"/>
      <c r="AB4246" s="32"/>
      <c r="AC4246" s="38"/>
      <c r="AD4246" s="39"/>
      <c r="AE4246" s="39"/>
      <c r="AF4246" s="40" t="str">
        <f t="shared" si="926"/>
        <v/>
      </c>
      <c r="AG4246" s="41" t="str">
        <f t="shared" si="927"/>
        <v/>
      </c>
      <c r="AH4246" s="42"/>
      <c r="AI4246" s="42"/>
      <c r="AJ4246" s="42"/>
      <c r="AK4246" s="42"/>
      <c r="AL4246" s="31"/>
      <c r="AM4246" s="43" t="str">
        <f t="shared" si="928"/>
        <v>100</v>
      </c>
      <c r="AN4246" s="44">
        <f>INDEX([1]ราคาสิ่งปลูกสร้าง!$D$6:$CC$47,MATCH($AD4246,[1]ราคาสิ่งปลูกสร้าง!$B$6:$B$45,0),MATCH($C$7,[1]ราคาสิ่งปลูกสร้าง!$D$5:$CC$5,0))</f>
        <v>0</v>
      </c>
      <c r="AO4246" s="44">
        <f t="shared" si="929"/>
        <v>0</v>
      </c>
      <c r="AP4246" s="45">
        <f t="shared" si="930"/>
        <v>0</v>
      </c>
      <c r="AQ4246" s="40">
        <f>IF(AP4246=0,0,INDEX([1]ค่าเสื่อมสิ่งปลูกสร้าง!$A$5:$D$105,MATCH($AP4246,[1]ค่าเสื่อมสิ่งปลูกสร้าง!$A$5:$A$105,0),MATCH(AE4246,[1]ค่าเสื่อมสิ่งปลูกสร้าง!$A$3:$D$3)))</f>
        <v>0</v>
      </c>
      <c r="AR4246" s="44">
        <f t="shared" si="935"/>
        <v>0</v>
      </c>
      <c r="AS4246" s="44">
        <f t="shared" si="936"/>
        <v>303150</v>
      </c>
      <c r="AT4246" s="44">
        <f t="shared" si="937"/>
        <v>303150</v>
      </c>
      <c r="AU4246" s="46">
        <v>0</v>
      </c>
      <c r="AV4246" s="44">
        <f t="shared" si="931"/>
        <v>303150</v>
      </c>
      <c r="AW4246" s="47" t="str">
        <f t="shared" si="932"/>
        <v>0.01</v>
      </c>
      <c r="AX4246" s="48"/>
      <c r="AY4246" s="48"/>
      <c r="AZ4246" s="49">
        <v>0</v>
      </c>
      <c r="BA4246" s="48"/>
      <c r="BB4246" s="48"/>
      <c r="BC4246" s="44">
        <f t="shared" si="933"/>
        <v>0</v>
      </c>
      <c r="BD4246" s="50">
        <v>1</v>
      </c>
      <c r="BE4246" s="51" t="e">
        <f>IF(AX4246=1,0,IF(AY4246=1,0,IF(BC4246&gt;#REF!,#REF!,IF(OR(AZ4246&gt;0,BD4246&gt;=0),BC4246+([1]สูตร2!H4234*(100%-AZ4246)-BC4246)*BD4246,[1]สูตร2!H4234*(100%-AZ4246)))))</f>
        <v>#REF!</v>
      </c>
      <c r="BF4246" s="31"/>
    </row>
    <row r="4247" spans="1:58" s="5" customFormat="1" ht="24" customHeight="1" x14ac:dyDescent="0.2">
      <c r="A4247" s="31"/>
      <c r="B4247" s="31" t="s">
        <v>93</v>
      </c>
      <c r="C4247" s="31">
        <v>1</v>
      </c>
      <c r="D4247" s="31" t="s">
        <v>66</v>
      </c>
      <c r="E4247" s="31" t="s">
        <v>3344</v>
      </c>
      <c r="F4247" s="31"/>
      <c r="G4247" s="32" t="s">
        <v>3343</v>
      </c>
      <c r="H4247" s="31" t="s">
        <v>104</v>
      </c>
      <c r="I4247" s="31" t="s">
        <v>104</v>
      </c>
      <c r="J4247" s="31" t="s">
        <v>3070</v>
      </c>
      <c r="K4247" s="31">
        <v>0</v>
      </c>
      <c r="L4247" s="31">
        <v>0</v>
      </c>
      <c r="M4247" s="31">
        <v>35</v>
      </c>
      <c r="N4247" s="33"/>
      <c r="O4247" s="33">
        <v>35</v>
      </c>
      <c r="P4247" s="33"/>
      <c r="Q4247" s="33"/>
      <c r="R4247" s="33"/>
      <c r="S4247" s="34" t="str">
        <f t="shared" si="924"/>
        <v>2</v>
      </c>
      <c r="T4247" s="35">
        <f t="shared" si="925"/>
        <v>35</v>
      </c>
      <c r="U4247" s="36">
        <f>INDEX([1]ราคาที่ดิน!$B:$G,MATCH($C4247,[1]ราคาที่ดิน!$A:$A,0),MATCH($B4247,[1]ราคาที่ดิน!$B$1:$G$1,0))</f>
        <v>100</v>
      </c>
      <c r="V4247" s="37">
        <f t="shared" si="934"/>
        <v>3500</v>
      </c>
      <c r="W4247" s="31">
        <v>1</v>
      </c>
      <c r="X4247" s="31" t="s">
        <v>3345</v>
      </c>
      <c r="Y4247" s="31" t="s">
        <v>66</v>
      </c>
      <c r="Z4247" s="31" t="s">
        <v>3344</v>
      </c>
      <c r="AA4247" s="31"/>
      <c r="AB4247" s="32" t="s">
        <v>3343</v>
      </c>
      <c r="AC4247" s="38"/>
      <c r="AD4247" s="39" t="s">
        <v>73</v>
      </c>
      <c r="AE4247" s="39" t="s">
        <v>94</v>
      </c>
      <c r="AF4247" s="40" t="str">
        <f t="shared" si="926"/>
        <v>2</v>
      </c>
      <c r="AG4247" s="41">
        <f t="shared" si="927"/>
        <v>60</v>
      </c>
      <c r="AH4247" s="42"/>
      <c r="AI4247" s="42">
        <v>60</v>
      </c>
      <c r="AJ4247" s="42"/>
      <c r="AK4247" s="42"/>
      <c r="AL4247" s="31">
        <v>20</v>
      </c>
      <c r="AM4247" s="43" t="str">
        <f t="shared" si="928"/>
        <v>100</v>
      </c>
      <c r="AN4247" s="44">
        <f>INDEX([1]ราคาสิ่งปลูกสร้าง!$D$6:$CC$47,MATCH($AD4247,[1]ราคาสิ่งปลูกสร้าง!$B$6:$B$45,0),MATCH($C$7,[1]ราคาสิ่งปลูกสร้าง!$D$5:$CC$5,0))</f>
        <v>6500</v>
      </c>
      <c r="AO4247" s="44">
        <f t="shared" si="929"/>
        <v>390000</v>
      </c>
      <c r="AP4247" s="45">
        <f t="shared" si="930"/>
        <v>20</v>
      </c>
      <c r="AQ4247" s="40">
        <f>IF(AP4247=0,0,INDEX([1]ค่าเสื่อมสิ่งปลูกสร้าง!$A$5:$D$105,MATCH($AP4247,[1]ค่าเสื่อมสิ่งปลูกสร้าง!$A$5:$A$105,0),MATCH(AE4247,[1]ค่าเสื่อมสิ่งปลูกสร้าง!$A$3:$D$3)))</f>
        <v>30</v>
      </c>
      <c r="AR4247" s="44">
        <f t="shared" si="935"/>
        <v>273000</v>
      </c>
      <c r="AS4247" s="44">
        <f t="shared" si="936"/>
        <v>276500</v>
      </c>
      <c r="AT4247" s="44">
        <f t="shared" si="937"/>
        <v>276500</v>
      </c>
      <c r="AU4247" s="46">
        <v>0</v>
      </c>
      <c r="AV4247" s="44">
        <f t="shared" si="931"/>
        <v>276500</v>
      </c>
      <c r="AW4247" s="47" t="str">
        <f t="shared" si="932"/>
        <v>0.02</v>
      </c>
      <c r="AX4247" s="48"/>
      <c r="AY4247" s="48"/>
      <c r="AZ4247" s="49">
        <v>0</v>
      </c>
      <c r="BA4247" s="48"/>
      <c r="BB4247" s="48"/>
      <c r="BC4247" s="44">
        <f t="shared" si="933"/>
        <v>0</v>
      </c>
      <c r="BD4247" s="50">
        <v>1</v>
      </c>
      <c r="BE4247" s="51" t="e">
        <f>IF(AX4247=1,0,IF(AY4247=1,0,IF(BC4247&gt;#REF!,#REF!,IF(OR(AZ4247&gt;0,BD4247&gt;=0),BC4247+([1]สูตร2!H4235*(100%-AZ4247)-BC4247)*BD4247,[1]สูตร2!H4235*(100%-AZ4247)))))</f>
        <v>#REF!</v>
      </c>
      <c r="BF4247" s="31"/>
    </row>
    <row r="4248" spans="1:58" s="5" customFormat="1" ht="24" customHeight="1" x14ac:dyDescent="0.2">
      <c r="A4248" s="31"/>
      <c r="B4248" s="31" t="s">
        <v>93</v>
      </c>
      <c r="C4248" s="31">
        <v>1</v>
      </c>
      <c r="D4248" s="31" t="s">
        <v>66</v>
      </c>
      <c r="E4248" s="31" t="s">
        <v>3344</v>
      </c>
      <c r="F4248" s="31"/>
      <c r="G4248" s="32" t="s">
        <v>3343</v>
      </c>
      <c r="H4248" s="31" t="s">
        <v>104</v>
      </c>
      <c r="I4248" s="31" t="s">
        <v>104</v>
      </c>
      <c r="J4248" s="31" t="s">
        <v>3070</v>
      </c>
      <c r="K4248" s="31">
        <v>0</v>
      </c>
      <c r="L4248" s="31">
        <v>0</v>
      </c>
      <c r="M4248" s="31">
        <v>20</v>
      </c>
      <c r="N4248" s="33"/>
      <c r="O4248" s="33">
        <v>20</v>
      </c>
      <c r="P4248" s="33"/>
      <c r="Q4248" s="33"/>
      <c r="R4248" s="33"/>
      <c r="S4248" s="34" t="str">
        <f t="shared" si="924"/>
        <v>2</v>
      </c>
      <c r="T4248" s="35">
        <f t="shared" si="925"/>
        <v>20</v>
      </c>
      <c r="U4248" s="36">
        <f>INDEX([1]ราคาที่ดิน!$B:$G,MATCH($C4248,[1]ราคาที่ดิน!$A:$A,0),MATCH($B4248,[1]ราคาที่ดิน!$B$1:$G$1,0))</f>
        <v>100</v>
      </c>
      <c r="V4248" s="37">
        <f t="shared" si="934"/>
        <v>2000</v>
      </c>
      <c r="W4248" s="31">
        <v>1</v>
      </c>
      <c r="X4248" s="31" t="s">
        <v>3345</v>
      </c>
      <c r="Y4248" s="31" t="s">
        <v>66</v>
      </c>
      <c r="Z4248" s="31" t="s">
        <v>3344</v>
      </c>
      <c r="AA4248" s="31"/>
      <c r="AB4248" s="32" t="s">
        <v>3343</v>
      </c>
      <c r="AC4248" s="38"/>
      <c r="AD4248" s="39" t="s">
        <v>75</v>
      </c>
      <c r="AE4248" s="39" t="s">
        <v>76</v>
      </c>
      <c r="AF4248" s="40" t="str">
        <f t="shared" si="926"/>
        <v>1</v>
      </c>
      <c r="AG4248" s="41">
        <f t="shared" si="927"/>
        <v>11.4</v>
      </c>
      <c r="AH4248" s="42">
        <v>11.4</v>
      </c>
      <c r="AI4248" s="42"/>
      <c r="AJ4248" s="42"/>
      <c r="AK4248" s="42"/>
      <c r="AL4248" s="31">
        <v>20</v>
      </c>
      <c r="AM4248" s="43" t="str">
        <f t="shared" si="928"/>
        <v>100</v>
      </c>
      <c r="AN4248" s="44">
        <f>INDEX([1]ราคาสิ่งปลูกสร้าง!$D$6:$CC$47,MATCH($AD4248,[1]ราคาสิ่งปลูกสร้าง!$B$6:$B$45,0),MATCH($C$7,[1]ราคาสิ่งปลูกสร้าง!$D$5:$CC$5,0))</f>
        <v>5400</v>
      </c>
      <c r="AO4248" s="44">
        <f t="shared" si="929"/>
        <v>61560</v>
      </c>
      <c r="AP4248" s="45">
        <f t="shared" si="930"/>
        <v>20</v>
      </c>
      <c r="AQ4248" s="40">
        <f>IF(AP4248=0,0,INDEX([1]ค่าเสื่อมสิ่งปลูกสร้าง!$A$5:$D$105,MATCH($AP4248,[1]ค่าเสื่อมสิ่งปลูกสร้าง!$A$5:$A$105,0),MATCH(AE4248,[1]ค่าเสื่อมสิ่งปลูกสร้าง!$A$3:$D$3)))</f>
        <v>93</v>
      </c>
      <c r="AR4248" s="44">
        <f t="shared" si="935"/>
        <v>4309.2000000000007</v>
      </c>
      <c r="AS4248" s="44">
        <f t="shared" si="936"/>
        <v>6309.2000000000007</v>
      </c>
      <c r="AT4248" s="44">
        <f t="shared" si="937"/>
        <v>6309.2000000000007</v>
      </c>
      <c r="AU4248" s="46">
        <v>0</v>
      </c>
      <c r="AV4248" s="44">
        <f t="shared" si="931"/>
        <v>6309.2000000000007</v>
      </c>
      <c r="AW4248" s="47" t="str">
        <f t="shared" si="932"/>
        <v>0.01</v>
      </c>
      <c r="AX4248" s="48"/>
      <c r="AY4248" s="48"/>
      <c r="AZ4248" s="49">
        <v>0</v>
      </c>
      <c r="BA4248" s="48"/>
      <c r="BB4248" s="48"/>
      <c r="BC4248" s="44">
        <f t="shared" si="933"/>
        <v>0</v>
      </c>
      <c r="BD4248" s="50">
        <v>1</v>
      </c>
      <c r="BE4248" s="51" t="e">
        <f>IF(AX4248=1,0,IF(AY4248=1,0,IF(BC4248&gt;#REF!,#REF!,IF(OR(AZ4248&gt;0,BD4248&gt;=0),BC4248+([1]สูตร2!H4236*(100%-AZ4248)-BC4248)*BD4248,[1]สูตร2!H4236*(100%-AZ4248)))))</f>
        <v>#REF!</v>
      </c>
      <c r="BF4248" s="31"/>
    </row>
    <row r="4249" spans="1:58" s="5" customFormat="1" ht="24" customHeight="1" x14ac:dyDescent="0.2">
      <c r="A4249" s="31">
        <v>1407</v>
      </c>
      <c r="B4249" s="31" t="s">
        <v>65</v>
      </c>
      <c r="C4249" s="31">
        <v>535</v>
      </c>
      <c r="D4249" s="31" t="s">
        <v>66</v>
      </c>
      <c r="E4249" s="31" t="s">
        <v>3346</v>
      </c>
      <c r="F4249" s="31"/>
      <c r="G4249" s="32" t="s">
        <v>3347</v>
      </c>
      <c r="H4249" s="31">
        <v>48</v>
      </c>
      <c r="I4249" s="31">
        <v>1997</v>
      </c>
      <c r="J4249" s="31" t="s">
        <v>3070</v>
      </c>
      <c r="K4249" s="31">
        <v>4</v>
      </c>
      <c r="L4249" s="31">
        <v>2</v>
      </c>
      <c r="M4249" s="31">
        <v>33</v>
      </c>
      <c r="N4249" s="33">
        <v>1833</v>
      </c>
      <c r="O4249" s="33"/>
      <c r="P4249" s="33"/>
      <c r="Q4249" s="33"/>
      <c r="R4249" s="33"/>
      <c r="S4249" s="34" t="str">
        <f t="shared" si="924"/>
        <v>1</v>
      </c>
      <c r="T4249" s="35">
        <f t="shared" si="925"/>
        <v>1833</v>
      </c>
      <c r="U4249" s="36">
        <f>INDEX([1]ราคาที่ดิน!$B:$G,MATCH($C4249,[1]ราคาที่ดิน!$A:$A,0),MATCH($B4249,[1]ราคาที่ดิน!$B$1:$G$1,0))</f>
        <v>150</v>
      </c>
      <c r="V4249" s="37">
        <f t="shared" si="934"/>
        <v>274950</v>
      </c>
      <c r="W4249" s="31"/>
      <c r="X4249" s="31"/>
      <c r="Y4249" s="31"/>
      <c r="Z4249" s="31"/>
      <c r="AA4249" s="31"/>
      <c r="AB4249" s="32"/>
      <c r="AC4249" s="38"/>
      <c r="AD4249" s="39"/>
      <c r="AE4249" s="39"/>
      <c r="AF4249" s="40" t="str">
        <f t="shared" si="926"/>
        <v/>
      </c>
      <c r="AG4249" s="41" t="str">
        <f t="shared" si="927"/>
        <v/>
      </c>
      <c r="AH4249" s="42"/>
      <c r="AI4249" s="42"/>
      <c r="AJ4249" s="42"/>
      <c r="AK4249" s="42"/>
      <c r="AL4249" s="31"/>
      <c r="AM4249" s="43" t="str">
        <f t="shared" si="928"/>
        <v>100</v>
      </c>
      <c r="AN4249" s="44">
        <f>INDEX([1]ราคาสิ่งปลูกสร้าง!$D$6:$CC$47,MATCH($AD4249,[1]ราคาสิ่งปลูกสร้าง!$B$6:$B$45,0),MATCH($C$7,[1]ราคาสิ่งปลูกสร้าง!$D$5:$CC$5,0))</f>
        <v>0</v>
      </c>
      <c r="AO4249" s="44">
        <f t="shared" si="929"/>
        <v>0</v>
      </c>
      <c r="AP4249" s="45">
        <f t="shared" si="930"/>
        <v>0</v>
      </c>
      <c r="AQ4249" s="40">
        <f>IF(AP4249=0,0,INDEX([1]ค่าเสื่อมสิ่งปลูกสร้าง!$A$5:$D$105,MATCH($AP4249,[1]ค่าเสื่อมสิ่งปลูกสร้าง!$A$5:$A$105,0),MATCH(AE4249,[1]ค่าเสื่อมสิ่งปลูกสร้าง!$A$3:$D$3)))</f>
        <v>0</v>
      </c>
      <c r="AR4249" s="44">
        <f t="shared" si="935"/>
        <v>0</v>
      </c>
      <c r="AS4249" s="44">
        <f t="shared" si="936"/>
        <v>274950</v>
      </c>
      <c r="AT4249" s="44">
        <f t="shared" si="937"/>
        <v>274950</v>
      </c>
      <c r="AU4249" s="46">
        <v>0</v>
      </c>
      <c r="AV4249" s="44">
        <f t="shared" si="931"/>
        <v>274950</v>
      </c>
      <c r="AW4249" s="47" t="str">
        <f t="shared" si="932"/>
        <v>0.01</v>
      </c>
      <c r="AX4249" s="48"/>
      <c r="AY4249" s="48"/>
      <c r="AZ4249" s="49">
        <v>0</v>
      </c>
      <c r="BA4249" s="48"/>
      <c r="BB4249" s="48"/>
      <c r="BC4249" s="44">
        <f t="shared" si="933"/>
        <v>0</v>
      </c>
      <c r="BD4249" s="50">
        <v>1</v>
      </c>
      <c r="BE4249" s="51" t="e">
        <f>IF(AX4249=1,0,IF(AY4249=1,0,IF(BC4249&gt;#REF!,#REF!,IF(OR(AZ4249&gt;0,BD4249&gt;=0),BC4249+([1]สูตร2!H4237*(100%-AZ4249)-BC4249)*BD4249,[1]สูตร2!H4237*(100%-AZ4249)))))</f>
        <v>#REF!</v>
      </c>
      <c r="BF4249" s="31"/>
    </row>
    <row r="4250" spans="1:58" s="5" customFormat="1" ht="24" customHeight="1" x14ac:dyDescent="0.2">
      <c r="A4250" s="31"/>
      <c r="B4250" s="31" t="s">
        <v>65</v>
      </c>
      <c r="C4250" s="31">
        <v>538</v>
      </c>
      <c r="D4250" s="31" t="s">
        <v>66</v>
      </c>
      <c r="E4250" s="31" t="s">
        <v>3346</v>
      </c>
      <c r="F4250" s="31"/>
      <c r="G4250" s="32" t="s">
        <v>3347</v>
      </c>
      <c r="H4250" s="31">
        <v>51</v>
      </c>
      <c r="I4250" s="31">
        <v>2000</v>
      </c>
      <c r="J4250" s="31" t="s">
        <v>3070</v>
      </c>
      <c r="K4250" s="31">
        <v>4</v>
      </c>
      <c r="L4250" s="31">
        <v>1</v>
      </c>
      <c r="M4250" s="31">
        <v>98</v>
      </c>
      <c r="N4250" s="33">
        <v>1798</v>
      </c>
      <c r="O4250" s="33"/>
      <c r="P4250" s="33"/>
      <c r="Q4250" s="33"/>
      <c r="R4250" s="33"/>
      <c r="S4250" s="34" t="str">
        <f t="shared" si="924"/>
        <v>1</v>
      </c>
      <c r="T4250" s="35">
        <f t="shared" si="925"/>
        <v>1798</v>
      </c>
      <c r="U4250" s="36">
        <f>INDEX([1]ราคาที่ดิน!$B:$G,MATCH($C4250,[1]ราคาที่ดิน!$A:$A,0),MATCH($B4250,[1]ราคาที่ดิน!$B$1:$G$1,0))</f>
        <v>180</v>
      </c>
      <c r="V4250" s="37">
        <f t="shared" si="934"/>
        <v>323640</v>
      </c>
      <c r="W4250" s="31"/>
      <c r="X4250" s="31"/>
      <c r="Y4250" s="31"/>
      <c r="Z4250" s="31"/>
      <c r="AA4250" s="31"/>
      <c r="AB4250" s="32"/>
      <c r="AC4250" s="38"/>
      <c r="AD4250" s="39"/>
      <c r="AE4250" s="39"/>
      <c r="AF4250" s="40" t="str">
        <f t="shared" si="926"/>
        <v/>
      </c>
      <c r="AG4250" s="41" t="str">
        <f t="shared" si="927"/>
        <v/>
      </c>
      <c r="AH4250" s="42"/>
      <c r="AI4250" s="42"/>
      <c r="AJ4250" s="42"/>
      <c r="AK4250" s="42"/>
      <c r="AL4250" s="31"/>
      <c r="AM4250" s="43" t="str">
        <f t="shared" si="928"/>
        <v>100</v>
      </c>
      <c r="AN4250" s="44">
        <f>INDEX([1]ราคาสิ่งปลูกสร้าง!$D$6:$CC$47,MATCH($AD4250,[1]ราคาสิ่งปลูกสร้าง!$B$6:$B$45,0),MATCH($C$7,[1]ราคาสิ่งปลูกสร้าง!$D$5:$CC$5,0))</f>
        <v>0</v>
      </c>
      <c r="AO4250" s="44">
        <f t="shared" si="929"/>
        <v>0</v>
      </c>
      <c r="AP4250" s="45">
        <f t="shared" si="930"/>
        <v>0</v>
      </c>
      <c r="AQ4250" s="40">
        <f>IF(AP4250=0,0,INDEX([1]ค่าเสื่อมสิ่งปลูกสร้าง!$A$5:$D$105,MATCH($AP4250,[1]ค่าเสื่อมสิ่งปลูกสร้าง!$A$5:$A$105,0),MATCH(AE4250,[1]ค่าเสื่อมสิ่งปลูกสร้าง!$A$3:$D$3)))</f>
        <v>0</v>
      </c>
      <c r="AR4250" s="44">
        <f t="shared" si="935"/>
        <v>0</v>
      </c>
      <c r="AS4250" s="44">
        <f t="shared" si="936"/>
        <v>323640</v>
      </c>
      <c r="AT4250" s="44">
        <f t="shared" si="937"/>
        <v>323640</v>
      </c>
      <c r="AU4250" s="46">
        <v>0</v>
      </c>
      <c r="AV4250" s="44">
        <f t="shared" si="931"/>
        <v>323640</v>
      </c>
      <c r="AW4250" s="47" t="str">
        <f t="shared" si="932"/>
        <v>0.01</v>
      </c>
      <c r="AX4250" s="48"/>
      <c r="AY4250" s="48"/>
      <c r="AZ4250" s="49">
        <v>0</v>
      </c>
      <c r="BA4250" s="48"/>
      <c r="BB4250" s="48"/>
      <c r="BC4250" s="44">
        <f t="shared" si="933"/>
        <v>0</v>
      </c>
      <c r="BD4250" s="50">
        <v>1</v>
      </c>
      <c r="BE4250" s="51" t="e">
        <f>IF(AX4250=1,0,IF(AY4250=1,0,IF(BC4250&gt;#REF!,#REF!,IF(OR(AZ4250&gt;0,BD4250&gt;=0),BC4250+([1]สูตร2!H4238*(100%-AZ4250)-BC4250)*BD4250,[1]สูตร2!H4238*(100%-AZ4250)))))</f>
        <v>#REF!</v>
      </c>
      <c r="BF4250" s="31"/>
    </row>
    <row r="4251" spans="1:58" s="5" customFormat="1" ht="24" customHeight="1" x14ac:dyDescent="0.2">
      <c r="A4251" s="31"/>
      <c r="B4251" s="31" t="s">
        <v>65</v>
      </c>
      <c r="C4251" s="31">
        <v>528</v>
      </c>
      <c r="D4251" s="31" t="s">
        <v>66</v>
      </c>
      <c r="E4251" s="31" t="s">
        <v>3346</v>
      </c>
      <c r="F4251" s="31"/>
      <c r="G4251" s="32" t="s">
        <v>3347</v>
      </c>
      <c r="H4251" s="31">
        <v>106</v>
      </c>
      <c r="I4251" s="31">
        <v>1990</v>
      </c>
      <c r="J4251" s="31" t="s">
        <v>3070</v>
      </c>
      <c r="K4251" s="31">
        <v>7</v>
      </c>
      <c r="L4251" s="31">
        <v>0</v>
      </c>
      <c r="M4251" s="31">
        <v>17</v>
      </c>
      <c r="N4251" s="33">
        <v>2817</v>
      </c>
      <c r="O4251" s="33"/>
      <c r="P4251" s="33"/>
      <c r="Q4251" s="33"/>
      <c r="R4251" s="33"/>
      <c r="S4251" s="34" t="str">
        <f t="shared" si="924"/>
        <v>1</v>
      </c>
      <c r="T4251" s="35">
        <f t="shared" si="925"/>
        <v>2817</v>
      </c>
      <c r="U4251" s="36">
        <f>INDEX([1]ราคาที่ดิน!$B:$G,MATCH($C4251,[1]ราคาที่ดิน!$A:$A,0),MATCH($B4251,[1]ราคาที่ดิน!$B$1:$G$1,0))</f>
        <v>50</v>
      </c>
      <c r="V4251" s="37">
        <f t="shared" si="934"/>
        <v>140850</v>
      </c>
      <c r="W4251" s="31"/>
      <c r="X4251" s="31"/>
      <c r="Y4251" s="31"/>
      <c r="Z4251" s="31"/>
      <c r="AA4251" s="31"/>
      <c r="AB4251" s="32"/>
      <c r="AC4251" s="38"/>
      <c r="AD4251" s="39"/>
      <c r="AE4251" s="39"/>
      <c r="AF4251" s="40" t="str">
        <f t="shared" si="926"/>
        <v/>
      </c>
      <c r="AG4251" s="41" t="str">
        <f t="shared" si="927"/>
        <v/>
      </c>
      <c r="AH4251" s="42"/>
      <c r="AI4251" s="42"/>
      <c r="AJ4251" s="42"/>
      <c r="AK4251" s="42"/>
      <c r="AL4251" s="31"/>
      <c r="AM4251" s="43" t="str">
        <f t="shared" si="928"/>
        <v>100</v>
      </c>
      <c r="AN4251" s="44">
        <f>INDEX([1]ราคาสิ่งปลูกสร้าง!$D$6:$CC$47,MATCH($AD4251,[1]ราคาสิ่งปลูกสร้าง!$B$6:$B$45,0),MATCH($C$7,[1]ราคาสิ่งปลูกสร้าง!$D$5:$CC$5,0))</f>
        <v>0</v>
      </c>
      <c r="AO4251" s="44">
        <f t="shared" si="929"/>
        <v>0</v>
      </c>
      <c r="AP4251" s="45">
        <f t="shared" si="930"/>
        <v>0</v>
      </c>
      <c r="AQ4251" s="40">
        <f>IF(AP4251=0,0,INDEX([1]ค่าเสื่อมสิ่งปลูกสร้าง!$A$5:$D$105,MATCH($AP4251,[1]ค่าเสื่อมสิ่งปลูกสร้าง!$A$5:$A$105,0),MATCH(AE4251,[1]ค่าเสื่อมสิ่งปลูกสร้าง!$A$3:$D$3)))</f>
        <v>0</v>
      </c>
      <c r="AR4251" s="44">
        <f t="shared" si="935"/>
        <v>0</v>
      </c>
      <c r="AS4251" s="44">
        <f t="shared" si="936"/>
        <v>140850</v>
      </c>
      <c r="AT4251" s="44">
        <f t="shared" si="937"/>
        <v>140850</v>
      </c>
      <c r="AU4251" s="46">
        <v>0</v>
      </c>
      <c r="AV4251" s="44">
        <f t="shared" si="931"/>
        <v>140850</v>
      </c>
      <c r="AW4251" s="47" t="str">
        <f t="shared" si="932"/>
        <v>0.01</v>
      </c>
      <c r="AX4251" s="48"/>
      <c r="AY4251" s="48"/>
      <c r="AZ4251" s="49">
        <v>0</v>
      </c>
      <c r="BA4251" s="48"/>
      <c r="BB4251" s="48"/>
      <c r="BC4251" s="44">
        <f t="shared" si="933"/>
        <v>0</v>
      </c>
      <c r="BD4251" s="50">
        <v>1</v>
      </c>
      <c r="BE4251" s="51" t="e">
        <f>IF(AX4251=1,0,IF(AY4251=1,0,IF(BC4251&gt;#REF!,#REF!,IF(OR(AZ4251&gt;0,BD4251&gt;=0),BC4251+([1]สูตร2!H4239*(100%-AZ4251)-BC4251)*BD4251,[1]สูตร2!H4239*(100%-AZ4251)))))</f>
        <v>#REF!</v>
      </c>
      <c r="BF4251" s="31"/>
    </row>
    <row r="4252" spans="1:58" s="5" customFormat="1" ht="24" customHeight="1" x14ac:dyDescent="0.2">
      <c r="A4252" s="31">
        <v>1408</v>
      </c>
      <c r="B4252" s="31" t="s">
        <v>65</v>
      </c>
      <c r="C4252" s="31">
        <v>7638</v>
      </c>
      <c r="D4252" s="31" t="s">
        <v>71</v>
      </c>
      <c r="E4252" s="31" t="s">
        <v>3348</v>
      </c>
      <c r="F4252" s="31"/>
      <c r="G4252" s="32" t="s">
        <v>3347</v>
      </c>
      <c r="H4252" s="31">
        <v>146</v>
      </c>
      <c r="I4252" s="31">
        <v>3408</v>
      </c>
      <c r="J4252" s="31" t="s">
        <v>3070</v>
      </c>
      <c r="K4252" s="31">
        <v>0</v>
      </c>
      <c r="L4252" s="31">
        <v>0</v>
      </c>
      <c r="M4252" s="31">
        <v>25</v>
      </c>
      <c r="N4252" s="33"/>
      <c r="O4252" s="33">
        <v>25</v>
      </c>
      <c r="P4252" s="33"/>
      <c r="Q4252" s="33"/>
      <c r="R4252" s="33"/>
      <c r="S4252" s="34" t="str">
        <f t="shared" si="924"/>
        <v>2</v>
      </c>
      <c r="T4252" s="35">
        <f t="shared" si="925"/>
        <v>25</v>
      </c>
      <c r="U4252" s="36">
        <f>INDEX([1]ราคาที่ดิน!$B:$G,MATCH($C4252,[1]ราคาที่ดิน!$A:$A,0),MATCH($B4252,[1]ราคาที่ดิน!$B$1:$G$1,0))</f>
        <v>200</v>
      </c>
      <c r="V4252" s="37">
        <f t="shared" si="934"/>
        <v>5000</v>
      </c>
      <c r="W4252" s="31">
        <v>1</v>
      </c>
      <c r="X4252" s="31" t="s">
        <v>3349</v>
      </c>
      <c r="Y4252" s="31" t="s">
        <v>145</v>
      </c>
      <c r="Z4252" s="31" t="s">
        <v>3348</v>
      </c>
      <c r="AA4252" s="31"/>
      <c r="AB4252" s="32" t="s">
        <v>3347</v>
      </c>
      <c r="AC4252" s="38"/>
      <c r="AD4252" s="39" t="s">
        <v>73</v>
      </c>
      <c r="AE4252" s="39" t="s">
        <v>74</v>
      </c>
      <c r="AF4252" s="40" t="str">
        <f t="shared" si="926"/>
        <v>2</v>
      </c>
      <c r="AG4252" s="41">
        <f t="shared" si="927"/>
        <v>64</v>
      </c>
      <c r="AH4252" s="42"/>
      <c r="AI4252" s="42">
        <v>64</v>
      </c>
      <c r="AJ4252" s="42"/>
      <c r="AK4252" s="42"/>
      <c r="AL4252" s="31">
        <v>25</v>
      </c>
      <c r="AM4252" s="43" t="str">
        <f t="shared" si="928"/>
        <v>100</v>
      </c>
      <c r="AN4252" s="44">
        <f>INDEX([1]ราคาสิ่งปลูกสร้าง!$D$6:$CC$47,MATCH($AD4252,[1]ราคาสิ่งปลูกสร้าง!$B$6:$B$45,0),MATCH($C$7,[1]ราคาสิ่งปลูกสร้าง!$D$5:$CC$5,0))</f>
        <v>6500</v>
      </c>
      <c r="AO4252" s="44">
        <f t="shared" si="929"/>
        <v>416000</v>
      </c>
      <c r="AP4252" s="45">
        <f t="shared" si="930"/>
        <v>25</v>
      </c>
      <c r="AQ4252" s="40">
        <f>IF(AP4252=0,0,INDEX([1]ค่าเสื่อมสิ่งปลูกสร้าง!$A$5:$D$105,MATCH($AP4252,[1]ค่าเสื่อมสิ่งปลูกสร้าง!$A$5:$A$105,0),MATCH(AE4252,[1]ค่าเสื่อมสิ่งปลูกสร้าง!$A$3:$D$3)))</f>
        <v>40</v>
      </c>
      <c r="AR4252" s="44">
        <f t="shared" si="935"/>
        <v>249600</v>
      </c>
      <c r="AS4252" s="44">
        <f t="shared" si="936"/>
        <v>254600</v>
      </c>
      <c r="AT4252" s="44">
        <f t="shared" si="937"/>
        <v>254600</v>
      </c>
      <c r="AU4252" s="46">
        <v>0</v>
      </c>
      <c r="AV4252" s="44">
        <f t="shared" si="931"/>
        <v>254600</v>
      </c>
      <c r="AW4252" s="47" t="str">
        <f t="shared" si="932"/>
        <v>0.02</v>
      </c>
      <c r="AX4252" s="48"/>
      <c r="AY4252" s="48"/>
      <c r="AZ4252" s="49">
        <v>0</v>
      </c>
      <c r="BA4252" s="48"/>
      <c r="BB4252" s="48"/>
      <c r="BC4252" s="44">
        <f t="shared" si="933"/>
        <v>0</v>
      </c>
      <c r="BD4252" s="50">
        <v>1</v>
      </c>
      <c r="BE4252" s="51" t="e">
        <f>IF(AX4252=1,0,IF(AY4252=1,0,IF(BC4252&gt;#REF!,#REF!,IF(OR(AZ4252&gt;0,BD4252&gt;=0),BC4252+([1]สูตร2!H4240*(100%-AZ4252)-BC4252)*BD4252,[1]สูตร2!H4240*(100%-AZ4252)))))</f>
        <v>#REF!</v>
      </c>
      <c r="BF4252" s="31"/>
    </row>
    <row r="4253" spans="1:58" s="5" customFormat="1" ht="24" customHeight="1" x14ac:dyDescent="0.2">
      <c r="A4253" s="31"/>
      <c r="B4253" s="31" t="s">
        <v>65</v>
      </c>
      <c r="C4253" s="31">
        <v>7638</v>
      </c>
      <c r="D4253" s="31" t="s">
        <v>71</v>
      </c>
      <c r="E4253" s="31" t="s">
        <v>3348</v>
      </c>
      <c r="F4253" s="31"/>
      <c r="G4253" s="32" t="s">
        <v>3347</v>
      </c>
      <c r="H4253" s="31">
        <v>146</v>
      </c>
      <c r="I4253" s="31">
        <v>3408</v>
      </c>
      <c r="J4253" s="31" t="s">
        <v>3070</v>
      </c>
      <c r="K4253" s="31">
        <v>0</v>
      </c>
      <c r="L4253" s="31">
        <v>0</v>
      </c>
      <c r="M4253" s="31">
        <v>10</v>
      </c>
      <c r="N4253" s="33"/>
      <c r="O4253" s="33">
        <v>10</v>
      </c>
      <c r="P4253" s="33"/>
      <c r="Q4253" s="33"/>
      <c r="R4253" s="33"/>
      <c r="S4253" s="34" t="str">
        <f t="shared" si="924"/>
        <v>2</v>
      </c>
      <c r="T4253" s="35">
        <f t="shared" si="925"/>
        <v>10</v>
      </c>
      <c r="U4253" s="36">
        <f>INDEX([1]ราคาที่ดิน!$B:$G,MATCH($C4253,[1]ราคาที่ดิน!$A:$A,0),MATCH($B4253,[1]ราคาที่ดิน!$B$1:$G$1,0))</f>
        <v>200</v>
      </c>
      <c r="V4253" s="37">
        <f t="shared" si="934"/>
        <v>2000</v>
      </c>
      <c r="W4253" s="31">
        <v>1</v>
      </c>
      <c r="X4253" s="31" t="s">
        <v>3349</v>
      </c>
      <c r="Y4253" s="31" t="s">
        <v>145</v>
      </c>
      <c r="Z4253" s="31" t="s">
        <v>3348</v>
      </c>
      <c r="AA4253" s="31"/>
      <c r="AB4253" s="32" t="s">
        <v>3347</v>
      </c>
      <c r="AC4253" s="38"/>
      <c r="AD4253" s="39" t="s">
        <v>75</v>
      </c>
      <c r="AE4253" s="39" t="s">
        <v>76</v>
      </c>
      <c r="AF4253" s="40" t="str">
        <f t="shared" si="926"/>
        <v>1</v>
      </c>
      <c r="AG4253" s="41">
        <f t="shared" si="927"/>
        <v>12</v>
      </c>
      <c r="AH4253" s="42">
        <v>12</v>
      </c>
      <c r="AI4253" s="42"/>
      <c r="AJ4253" s="42"/>
      <c r="AK4253" s="42"/>
      <c r="AL4253" s="31">
        <v>25</v>
      </c>
      <c r="AM4253" s="43" t="str">
        <f t="shared" si="928"/>
        <v>100</v>
      </c>
      <c r="AN4253" s="44">
        <f>INDEX([1]ราคาสิ่งปลูกสร้าง!$D$6:$CC$47,MATCH($AD4253,[1]ราคาสิ่งปลูกสร้าง!$B$6:$B$45,0),MATCH($C$7,[1]ราคาสิ่งปลูกสร้าง!$D$5:$CC$5,0))</f>
        <v>5400</v>
      </c>
      <c r="AO4253" s="44">
        <f t="shared" si="929"/>
        <v>64800</v>
      </c>
      <c r="AP4253" s="45">
        <f t="shared" si="930"/>
        <v>25</v>
      </c>
      <c r="AQ4253" s="40">
        <f>IF(AP4253=0,0,INDEX([1]ค่าเสื่อมสิ่งปลูกสร้าง!$A$5:$D$105,MATCH($AP4253,[1]ค่าเสื่อมสิ่งปลูกสร้าง!$A$5:$A$105,0),MATCH(AE4253,[1]ค่าเสื่อมสิ่งปลูกสร้าง!$A$3:$D$3)))</f>
        <v>93</v>
      </c>
      <c r="AR4253" s="44">
        <f t="shared" si="935"/>
        <v>4536</v>
      </c>
      <c r="AS4253" s="44">
        <f t="shared" si="936"/>
        <v>6536</v>
      </c>
      <c r="AT4253" s="44">
        <f t="shared" si="937"/>
        <v>6536</v>
      </c>
      <c r="AU4253" s="46">
        <v>0</v>
      </c>
      <c r="AV4253" s="44">
        <f t="shared" si="931"/>
        <v>6536</v>
      </c>
      <c r="AW4253" s="47" t="str">
        <f t="shared" si="932"/>
        <v>0.01</v>
      </c>
      <c r="AX4253" s="48"/>
      <c r="AY4253" s="48"/>
      <c r="AZ4253" s="49">
        <v>0</v>
      </c>
      <c r="BA4253" s="48"/>
      <c r="BB4253" s="48"/>
      <c r="BC4253" s="44">
        <f t="shared" si="933"/>
        <v>0</v>
      </c>
      <c r="BD4253" s="50">
        <v>1</v>
      </c>
      <c r="BE4253" s="51" t="e">
        <f>IF(AX4253=1,0,IF(AY4253=1,0,IF(BC4253&gt;#REF!,#REF!,IF(OR(AZ4253&gt;0,BD4253&gt;=0),BC4253+([1]สูตร2!H4241*(100%-AZ4253)-BC4253)*BD4253,[1]สูตร2!H4241*(100%-AZ4253)))))</f>
        <v>#REF!</v>
      </c>
      <c r="BF4253" s="31"/>
    </row>
    <row r="4254" spans="1:58" s="5" customFormat="1" ht="24" customHeight="1" x14ac:dyDescent="0.2">
      <c r="A4254" s="31"/>
      <c r="B4254" s="31" t="s">
        <v>65</v>
      </c>
      <c r="C4254" s="31">
        <v>7638</v>
      </c>
      <c r="D4254" s="31" t="s">
        <v>71</v>
      </c>
      <c r="E4254" s="31" t="s">
        <v>3348</v>
      </c>
      <c r="F4254" s="31"/>
      <c r="G4254" s="32" t="s">
        <v>3347</v>
      </c>
      <c r="H4254" s="31">
        <v>146</v>
      </c>
      <c r="I4254" s="31">
        <v>3408</v>
      </c>
      <c r="J4254" s="31" t="s">
        <v>3070</v>
      </c>
      <c r="K4254" s="31">
        <v>0</v>
      </c>
      <c r="L4254" s="31">
        <v>0</v>
      </c>
      <c r="M4254" s="31">
        <v>10</v>
      </c>
      <c r="N4254" s="33"/>
      <c r="O4254" s="33">
        <v>10</v>
      </c>
      <c r="P4254" s="33"/>
      <c r="Q4254" s="33"/>
      <c r="R4254" s="33"/>
      <c r="S4254" s="34" t="str">
        <f t="shared" si="924"/>
        <v>2</v>
      </c>
      <c r="T4254" s="35">
        <f t="shared" si="925"/>
        <v>10</v>
      </c>
      <c r="U4254" s="36">
        <f>INDEX([1]ราคาที่ดิน!$B:$G,MATCH($C4254,[1]ราคาที่ดิน!$A:$A,0),MATCH($B4254,[1]ราคาที่ดิน!$B$1:$G$1,0))</f>
        <v>200</v>
      </c>
      <c r="V4254" s="37">
        <f t="shared" si="934"/>
        <v>2000</v>
      </c>
      <c r="W4254" s="31">
        <v>1</v>
      </c>
      <c r="X4254" s="31" t="s">
        <v>3349</v>
      </c>
      <c r="Y4254" s="31" t="s">
        <v>145</v>
      </c>
      <c r="Z4254" s="31" t="s">
        <v>3348</v>
      </c>
      <c r="AA4254" s="31"/>
      <c r="AB4254" s="32" t="s">
        <v>3347</v>
      </c>
      <c r="AC4254" s="38"/>
      <c r="AD4254" s="39" t="s">
        <v>77</v>
      </c>
      <c r="AE4254" s="39" t="s">
        <v>76</v>
      </c>
      <c r="AF4254" s="40" t="str">
        <f t="shared" si="926"/>
        <v>1</v>
      </c>
      <c r="AG4254" s="41">
        <f t="shared" si="927"/>
        <v>71.5</v>
      </c>
      <c r="AH4254" s="42">
        <v>71.5</v>
      </c>
      <c r="AI4254" s="42"/>
      <c r="AJ4254" s="42"/>
      <c r="AK4254" s="42"/>
      <c r="AL4254" s="31">
        <v>20</v>
      </c>
      <c r="AM4254" s="43" t="str">
        <f t="shared" si="928"/>
        <v>100</v>
      </c>
      <c r="AN4254" s="44">
        <f>INDEX([1]ราคาสิ่งปลูกสร้าง!$D$6:$CC$47,MATCH($AD4254,[1]ราคาสิ่งปลูกสร้าง!$B$6:$B$45,0),MATCH($C$7,[1]ราคาสิ่งปลูกสร้าง!$D$5:$CC$5,0))</f>
        <v>2050</v>
      </c>
      <c r="AO4254" s="44">
        <f t="shared" si="929"/>
        <v>146575</v>
      </c>
      <c r="AP4254" s="45">
        <f t="shared" si="930"/>
        <v>20</v>
      </c>
      <c r="AQ4254" s="40">
        <f>IF(AP4254=0,0,INDEX([1]ค่าเสื่อมสิ่งปลูกสร้าง!$A$5:$D$105,MATCH($AP4254,[1]ค่าเสื่อมสิ่งปลูกสร้าง!$A$5:$A$105,0),MATCH(AE4254,[1]ค่าเสื่อมสิ่งปลูกสร้าง!$A$3:$D$3)))</f>
        <v>93</v>
      </c>
      <c r="AR4254" s="44">
        <f t="shared" si="935"/>
        <v>10260.250000000002</v>
      </c>
      <c r="AS4254" s="44">
        <f t="shared" si="936"/>
        <v>12260.250000000002</v>
      </c>
      <c r="AT4254" s="44">
        <f t="shared" si="937"/>
        <v>12260.250000000002</v>
      </c>
      <c r="AU4254" s="46">
        <v>0</v>
      </c>
      <c r="AV4254" s="44">
        <f t="shared" si="931"/>
        <v>12260.250000000002</v>
      </c>
      <c r="AW4254" s="47" t="str">
        <f t="shared" si="932"/>
        <v>0.01</v>
      </c>
      <c r="AX4254" s="48"/>
      <c r="AY4254" s="48"/>
      <c r="AZ4254" s="49">
        <v>0</v>
      </c>
      <c r="BA4254" s="48"/>
      <c r="BB4254" s="48"/>
      <c r="BC4254" s="44">
        <f t="shared" si="933"/>
        <v>0</v>
      </c>
      <c r="BD4254" s="50">
        <v>1</v>
      </c>
      <c r="BE4254" s="51" t="e">
        <f>IF(AX4254=1,0,IF(AY4254=1,0,IF(BC4254&gt;#REF!,#REF!,IF(OR(AZ4254&gt;0,BD4254&gt;=0),BC4254+([1]สูตร2!H4242*(100%-AZ4254)-BC4254)*BD4254,[1]สูตร2!H4242*(100%-AZ4254)))))</f>
        <v>#REF!</v>
      </c>
      <c r="BF4254" s="31"/>
    </row>
    <row r="4255" spans="1:58" s="5" customFormat="1" ht="24" customHeight="1" x14ac:dyDescent="0.2">
      <c r="A4255" s="31"/>
      <c r="B4255" s="31" t="s">
        <v>65</v>
      </c>
      <c r="C4255" s="31">
        <v>7638</v>
      </c>
      <c r="D4255" s="31" t="s">
        <v>71</v>
      </c>
      <c r="E4255" s="31" t="s">
        <v>3348</v>
      </c>
      <c r="F4255" s="31"/>
      <c r="G4255" s="32" t="s">
        <v>3347</v>
      </c>
      <c r="H4255" s="31">
        <v>146</v>
      </c>
      <c r="I4255" s="31">
        <v>3408</v>
      </c>
      <c r="J4255" s="31" t="s">
        <v>3070</v>
      </c>
      <c r="K4255" s="31">
        <v>0</v>
      </c>
      <c r="L4255" s="31">
        <v>0</v>
      </c>
      <c r="M4255" s="31">
        <v>10</v>
      </c>
      <c r="N4255" s="33"/>
      <c r="O4255" s="33">
        <v>10</v>
      </c>
      <c r="P4255" s="33"/>
      <c r="Q4255" s="33"/>
      <c r="R4255" s="33"/>
      <c r="S4255" s="34" t="str">
        <f t="shared" si="924"/>
        <v>2</v>
      </c>
      <c r="T4255" s="35">
        <f t="shared" si="925"/>
        <v>10</v>
      </c>
      <c r="U4255" s="36">
        <f>INDEX([1]ราคาที่ดิน!$B:$G,MATCH($C4255,[1]ราคาที่ดิน!$A:$A,0),MATCH($B4255,[1]ราคาที่ดิน!$B$1:$G$1,0))</f>
        <v>200</v>
      </c>
      <c r="V4255" s="37">
        <f t="shared" si="934"/>
        <v>2000</v>
      </c>
      <c r="W4255" s="31">
        <v>1</v>
      </c>
      <c r="X4255" s="31" t="s">
        <v>3349</v>
      </c>
      <c r="Y4255" s="31" t="s">
        <v>145</v>
      </c>
      <c r="Z4255" s="31" t="s">
        <v>3348</v>
      </c>
      <c r="AA4255" s="31"/>
      <c r="AB4255" s="32" t="s">
        <v>3347</v>
      </c>
      <c r="AC4255" s="38"/>
      <c r="AD4255" s="39" t="s">
        <v>77</v>
      </c>
      <c r="AE4255" s="39" t="s">
        <v>76</v>
      </c>
      <c r="AF4255" s="40" t="str">
        <f t="shared" si="926"/>
        <v>1</v>
      </c>
      <c r="AG4255" s="41">
        <f t="shared" si="927"/>
        <v>9</v>
      </c>
      <c r="AH4255" s="42">
        <v>9</v>
      </c>
      <c r="AI4255" s="42"/>
      <c r="AJ4255" s="42"/>
      <c r="AK4255" s="42"/>
      <c r="AL4255" s="31">
        <v>20</v>
      </c>
      <c r="AM4255" s="43" t="str">
        <f t="shared" si="928"/>
        <v>100</v>
      </c>
      <c r="AN4255" s="44">
        <f>INDEX([1]ราคาสิ่งปลูกสร้าง!$D$6:$CC$47,MATCH($AD4255,[1]ราคาสิ่งปลูกสร้าง!$B$6:$B$45,0),MATCH($C$7,[1]ราคาสิ่งปลูกสร้าง!$D$5:$CC$5,0))</f>
        <v>2050</v>
      </c>
      <c r="AO4255" s="44">
        <f t="shared" si="929"/>
        <v>18450</v>
      </c>
      <c r="AP4255" s="45">
        <f t="shared" si="930"/>
        <v>20</v>
      </c>
      <c r="AQ4255" s="40">
        <f>IF(AP4255=0,0,INDEX([1]ค่าเสื่อมสิ่งปลูกสร้าง!$A$5:$D$105,MATCH($AP4255,[1]ค่าเสื่อมสิ่งปลูกสร้าง!$A$5:$A$105,0),MATCH(AE4255,[1]ค่าเสื่อมสิ่งปลูกสร้าง!$A$3:$D$3)))</f>
        <v>93</v>
      </c>
      <c r="AR4255" s="44">
        <f t="shared" si="935"/>
        <v>1291.5000000000002</v>
      </c>
      <c r="AS4255" s="44">
        <f t="shared" si="936"/>
        <v>3291.5</v>
      </c>
      <c r="AT4255" s="44">
        <f t="shared" si="937"/>
        <v>3291.5</v>
      </c>
      <c r="AU4255" s="46">
        <v>0</v>
      </c>
      <c r="AV4255" s="44">
        <f t="shared" si="931"/>
        <v>3291.5</v>
      </c>
      <c r="AW4255" s="47" t="str">
        <f t="shared" si="932"/>
        <v>0.01</v>
      </c>
      <c r="AX4255" s="48"/>
      <c r="AY4255" s="48"/>
      <c r="AZ4255" s="49">
        <v>0</v>
      </c>
      <c r="BA4255" s="48"/>
      <c r="BB4255" s="48"/>
      <c r="BC4255" s="44">
        <f t="shared" si="933"/>
        <v>0</v>
      </c>
      <c r="BD4255" s="50">
        <v>1</v>
      </c>
      <c r="BE4255" s="51" t="e">
        <f>IF(AX4255=1,0,IF(AY4255=1,0,IF(BC4255&gt;#REF!,#REF!,IF(OR(AZ4255&gt;0,BD4255&gt;=0),BC4255+([1]สูตร2!H4243*(100%-AZ4255)-BC4255)*BD4255,[1]สูตร2!H4243*(100%-AZ4255)))))</f>
        <v>#REF!</v>
      </c>
      <c r="BF4255" s="31"/>
    </row>
    <row r="4256" spans="1:58" s="5" customFormat="1" ht="24" customHeight="1" x14ac:dyDescent="0.2">
      <c r="A4256" s="31">
        <v>1409</v>
      </c>
      <c r="B4256" s="31" t="s">
        <v>93</v>
      </c>
      <c r="C4256" s="31">
        <v>1</v>
      </c>
      <c r="D4256" s="31" t="s">
        <v>66</v>
      </c>
      <c r="E4256" s="31" t="s">
        <v>3350</v>
      </c>
      <c r="F4256" s="31"/>
      <c r="G4256" s="32" t="s">
        <v>3351</v>
      </c>
      <c r="H4256" s="31" t="s">
        <v>104</v>
      </c>
      <c r="I4256" s="31" t="s">
        <v>104</v>
      </c>
      <c r="J4256" s="31" t="s">
        <v>3070</v>
      </c>
      <c r="K4256" s="31">
        <v>0</v>
      </c>
      <c r="L4256" s="31">
        <v>0</v>
      </c>
      <c r="M4256" s="31">
        <v>35</v>
      </c>
      <c r="N4256" s="33"/>
      <c r="O4256" s="33">
        <v>35</v>
      </c>
      <c r="P4256" s="33"/>
      <c r="Q4256" s="33"/>
      <c r="R4256" s="33"/>
      <c r="S4256" s="34" t="str">
        <f t="shared" si="924"/>
        <v>2</v>
      </c>
      <c r="T4256" s="35">
        <f t="shared" si="925"/>
        <v>35</v>
      </c>
      <c r="U4256" s="36">
        <f>INDEX([1]ราคาที่ดิน!$B:$G,MATCH($C4256,[1]ราคาที่ดิน!$A:$A,0),MATCH($B4256,[1]ราคาที่ดิน!$B$1:$G$1,0))</f>
        <v>100</v>
      </c>
      <c r="V4256" s="37">
        <f t="shared" si="934"/>
        <v>3500</v>
      </c>
      <c r="W4256" s="31">
        <v>1</v>
      </c>
      <c r="X4256" s="31" t="s">
        <v>3352</v>
      </c>
      <c r="Y4256" s="31" t="s">
        <v>66</v>
      </c>
      <c r="Z4256" s="31" t="s">
        <v>3350</v>
      </c>
      <c r="AA4256" s="31"/>
      <c r="AB4256" s="32" t="s">
        <v>3351</v>
      </c>
      <c r="AC4256" s="38"/>
      <c r="AD4256" s="39" t="s">
        <v>73</v>
      </c>
      <c r="AE4256" s="39" t="s">
        <v>94</v>
      </c>
      <c r="AF4256" s="40" t="str">
        <f t="shared" si="926"/>
        <v/>
      </c>
      <c r="AG4256" s="41" t="str">
        <f t="shared" si="927"/>
        <v/>
      </c>
      <c r="AH4256" s="42"/>
      <c r="AI4256" s="42"/>
      <c r="AJ4256" s="42"/>
      <c r="AK4256" s="42"/>
      <c r="AL4256" s="31">
        <v>5</v>
      </c>
      <c r="AM4256" s="43" t="str">
        <f t="shared" si="928"/>
        <v>100</v>
      </c>
      <c r="AN4256" s="44">
        <f>INDEX([1]ราคาสิ่งปลูกสร้าง!$D$6:$CC$47,MATCH($AD4256,[1]ราคาสิ่งปลูกสร้าง!$B$6:$B$45,0),MATCH($C$7,[1]ราคาสิ่งปลูกสร้าง!$D$5:$CC$5,0))</f>
        <v>6500</v>
      </c>
      <c r="AO4256" s="44">
        <f t="shared" si="929"/>
        <v>0</v>
      </c>
      <c r="AP4256" s="45">
        <f t="shared" si="930"/>
        <v>5</v>
      </c>
      <c r="AQ4256" s="40">
        <f>IF(AP4256=0,0,INDEX([1]ค่าเสื่อมสิ่งปลูกสร้าง!$A$5:$D$105,MATCH($AP4256,[1]ค่าเสื่อมสิ่งปลูกสร้าง!$A$5:$A$105,0),MATCH(AE4256,[1]ค่าเสื่อมสิ่งปลูกสร้าง!$A$3:$D$3)))</f>
        <v>5</v>
      </c>
      <c r="AR4256" s="44">
        <f t="shared" si="935"/>
        <v>0</v>
      </c>
      <c r="AS4256" s="44">
        <f t="shared" si="936"/>
        <v>3500</v>
      </c>
      <c r="AT4256" s="44">
        <f t="shared" si="937"/>
        <v>3500</v>
      </c>
      <c r="AU4256" s="46">
        <v>0</v>
      </c>
      <c r="AV4256" s="44">
        <f t="shared" si="931"/>
        <v>3500</v>
      </c>
      <c r="AW4256" s="47" t="str">
        <f t="shared" si="932"/>
        <v>0.02</v>
      </c>
      <c r="AX4256" s="48"/>
      <c r="AY4256" s="48"/>
      <c r="AZ4256" s="49">
        <v>0</v>
      </c>
      <c r="BA4256" s="48"/>
      <c r="BB4256" s="48"/>
      <c r="BC4256" s="44">
        <f t="shared" si="933"/>
        <v>0</v>
      </c>
      <c r="BD4256" s="50">
        <v>1</v>
      </c>
      <c r="BE4256" s="51" t="e">
        <f>IF(AX4256=1,0,IF(AY4256=1,0,IF(BC4256&gt;#REF!,#REF!,IF(OR(AZ4256&gt;0,BD4256&gt;=0),BC4256+([1]สูตร2!H4244*(100%-AZ4256)-BC4256)*BD4256,[1]สูตร2!H4244*(100%-AZ4256)))))</f>
        <v>#REF!</v>
      </c>
      <c r="BF4256" s="31"/>
    </row>
    <row r="4257" spans="1:58" s="5" customFormat="1" ht="24" customHeight="1" x14ac:dyDescent="0.2">
      <c r="A4257" s="31">
        <v>1410</v>
      </c>
      <c r="B4257" s="31" t="s">
        <v>65</v>
      </c>
      <c r="C4257" s="31">
        <v>524</v>
      </c>
      <c r="D4257" s="31" t="s">
        <v>66</v>
      </c>
      <c r="E4257" s="31" t="s">
        <v>3353</v>
      </c>
      <c r="F4257" s="31"/>
      <c r="G4257" s="32" t="s">
        <v>3333</v>
      </c>
      <c r="H4257" s="31">
        <v>100</v>
      </c>
      <c r="I4257" s="31">
        <v>1986</v>
      </c>
      <c r="J4257" s="31" t="s">
        <v>3070</v>
      </c>
      <c r="K4257" s="31">
        <v>9</v>
      </c>
      <c r="L4257" s="31">
        <v>2</v>
      </c>
      <c r="M4257" s="31">
        <v>86</v>
      </c>
      <c r="N4257" s="33">
        <v>3886</v>
      </c>
      <c r="O4257" s="33"/>
      <c r="P4257" s="33"/>
      <c r="Q4257" s="33"/>
      <c r="R4257" s="33"/>
      <c r="S4257" s="34" t="str">
        <f t="shared" si="924"/>
        <v>1</v>
      </c>
      <c r="T4257" s="35">
        <f t="shared" si="925"/>
        <v>3886</v>
      </c>
      <c r="U4257" s="36">
        <f>INDEX([1]ราคาที่ดิน!$B:$G,MATCH($C4257,[1]ราคาที่ดิน!$A:$A,0),MATCH($B4257,[1]ราคาที่ดิน!$B$1:$G$1,0))</f>
        <v>200</v>
      </c>
      <c r="V4257" s="37">
        <f t="shared" si="934"/>
        <v>777200</v>
      </c>
      <c r="W4257" s="31"/>
      <c r="X4257" s="31"/>
      <c r="Y4257" s="31"/>
      <c r="Z4257" s="31"/>
      <c r="AA4257" s="31"/>
      <c r="AB4257" s="32"/>
      <c r="AC4257" s="38"/>
      <c r="AD4257" s="39"/>
      <c r="AE4257" s="39"/>
      <c r="AF4257" s="40" t="str">
        <f t="shared" si="926"/>
        <v/>
      </c>
      <c r="AG4257" s="41" t="str">
        <f t="shared" si="927"/>
        <v/>
      </c>
      <c r="AH4257" s="42"/>
      <c r="AI4257" s="42"/>
      <c r="AJ4257" s="42"/>
      <c r="AK4257" s="42"/>
      <c r="AL4257" s="31"/>
      <c r="AM4257" s="43" t="str">
        <f t="shared" si="928"/>
        <v>100</v>
      </c>
      <c r="AN4257" s="44">
        <f>INDEX([1]ราคาสิ่งปลูกสร้าง!$D$6:$CC$47,MATCH($AD4257,[1]ราคาสิ่งปลูกสร้าง!$B$6:$B$45,0),MATCH($C$7,[1]ราคาสิ่งปลูกสร้าง!$D$5:$CC$5,0))</f>
        <v>0</v>
      </c>
      <c r="AO4257" s="44">
        <f t="shared" si="929"/>
        <v>0</v>
      </c>
      <c r="AP4257" s="45">
        <f t="shared" si="930"/>
        <v>0</v>
      </c>
      <c r="AQ4257" s="40">
        <f>IF(AP4257=0,0,INDEX([1]ค่าเสื่อมสิ่งปลูกสร้าง!$A$5:$D$105,MATCH($AP4257,[1]ค่าเสื่อมสิ่งปลูกสร้าง!$A$5:$A$105,0),MATCH(AE4257,[1]ค่าเสื่อมสิ่งปลูกสร้าง!$A$3:$D$3)))</f>
        <v>0</v>
      </c>
      <c r="AR4257" s="44">
        <f t="shared" si="935"/>
        <v>0</v>
      </c>
      <c r="AS4257" s="44">
        <f t="shared" si="936"/>
        <v>777200</v>
      </c>
      <c r="AT4257" s="44">
        <f t="shared" si="937"/>
        <v>777200</v>
      </c>
      <c r="AU4257" s="46">
        <v>0</v>
      </c>
      <c r="AV4257" s="44">
        <f t="shared" si="931"/>
        <v>777200</v>
      </c>
      <c r="AW4257" s="47" t="str">
        <f t="shared" si="932"/>
        <v>0.01</v>
      </c>
      <c r="AX4257" s="48"/>
      <c r="AY4257" s="48"/>
      <c r="AZ4257" s="49">
        <v>0</v>
      </c>
      <c r="BA4257" s="48"/>
      <c r="BB4257" s="48"/>
      <c r="BC4257" s="44">
        <f t="shared" si="933"/>
        <v>0</v>
      </c>
      <c r="BD4257" s="50">
        <v>1</v>
      </c>
      <c r="BE4257" s="51" t="e">
        <f>IF(AX4257=1,0,IF(AY4257=1,0,IF(BC4257&gt;#REF!,#REF!,IF(OR(AZ4257&gt;0,BD4257&gt;=0),BC4257+([1]สูตร2!H4245*(100%-AZ4257)-BC4257)*BD4257,[1]สูตร2!H4245*(100%-AZ4257)))))</f>
        <v>#REF!</v>
      </c>
      <c r="BF4257" s="31"/>
    </row>
    <row r="4258" spans="1:58" s="5" customFormat="1" ht="24" customHeight="1" x14ac:dyDescent="0.2">
      <c r="A4258" s="31">
        <v>1411</v>
      </c>
      <c r="B4258" s="31" t="s">
        <v>93</v>
      </c>
      <c r="C4258" s="31">
        <v>1</v>
      </c>
      <c r="D4258" s="31" t="s">
        <v>71</v>
      </c>
      <c r="E4258" s="31" t="s">
        <v>3354</v>
      </c>
      <c r="F4258" s="31"/>
      <c r="G4258" s="32" t="s">
        <v>3355</v>
      </c>
      <c r="H4258" s="31" t="s">
        <v>104</v>
      </c>
      <c r="I4258" s="31" t="s">
        <v>104</v>
      </c>
      <c r="J4258" s="31" t="s">
        <v>3070</v>
      </c>
      <c r="K4258" s="31">
        <v>0</v>
      </c>
      <c r="L4258" s="31">
        <v>0</v>
      </c>
      <c r="M4258" s="31">
        <v>35</v>
      </c>
      <c r="N4258" s="33"/>
      <c r="O4258" s="33">
        <v>35</v>
      </c>
      <c r="P4258" s="33"/>
      <c r="Q4258" s="33"/>
      <c r="R4258" s="33"/>
      <c r="S4258" s="34" t="str">
        <f t="shared" si="924"/>
        <v>2</v>
      </c>
      <c r="T4258" s="35">
        <f t="shared" si="925"/>
        <v>35</v>
      </c>
      <c r="U4258" s="36">
        <f>INDEX([1]ราคาที่ดิน!$B:$G,MATCH($C4258,[1]ราคาที่ดิน!$A:$A,0),MATCH($B4258,[1]ราคาที่ดิน!$B$1:$G$1,0))</f>
        <v>100</v>
      </c>
      <c r="V4258" s="37">
        <f t="shared" si="934"/>
        <v>3500</v>
      </c>
      <c r="W4258" s="31">
        <v>1</v>
      </c>
      <c r="X4258" s="31" t="s">
        <v>3356</v>
      </c>
      <c r="Y4258" s="31" t="s">
        <v>71</v>
      </c>
      <c r="Z4258" s="31" t="s">
        <v>3354</v>
      </c>
      <c r="AA4258" s="31"/>
      <c r="AB4258" s="32" t="s">
        <v>3355</v>
      </c>
      <c r="AC4258" s="38"/>
      <c r="AD4258" s="39" t="s">
        <v>73</v>
      </c>
      <c r="AE4258" s="39" t="s">
        <v>94</v>
      </c>
      <c r="AF4258" s="40" t="str">
        <f t="shared" si="926"/>
        <v>2</v>
      </c>
      <c r="AG4258" s="41">
        <f t="shared" si="927"/>
        <v>77</v>
      </c>
      <c r="AH4258" s="42"/>
      <c r="AI4258" s="42">
        <v>77</v>
      </c>
      <c r="AJ4258" s="42"/>
      <c r="AK4258" s="42"/>
      <c r="AL4258" s="31">
        <v>5</v>
      </c>
      <c r="AM4258" s="43" t="str">
        <f t="shared" si="928"/>
        <v>100</v>
      </c>
      <c r="AN4258" s="44">
        <f>INDEX([1]ราคาสิ่งปลูกสร้าง!$D$6:$CC$47,MATCH($AD4258,[1]ราคาสิ่งปลูกสร้าง!$B$6:$B$45,0),MATCH($C$7,[1]ราคาสิ่งปลูกสร้าง!$D$5:$CC$5,0))</f>
        <v>6500</v>
      </c>
      <c r="AO4258" s="44">
        <f t="shared" si="929"/>
        <v>500500</v>
      </c>
      <c r="AP4258" s="45">
        <f t="shared" si="930"/>
        <v>5</v>
      </c>
      <c r="AQ4258" s="40">
        <f>IF(AP4258=0,0,INDEX([1]ค่าเสื่อมสิ่งปลูกสร้าง!$A$5:$D$105,MATCH($AP4258,[1]ค่าเสื่อมสิ่งปลูกสร้าง!$A$5:$A$105,0),MATCH(AE4258,[1]ค่าเสื่อมสิ่งปลูกสร้าง!$A$3:$D$3)))</f>
        <v>5</v>
      </c>
      <c r="AR4258" s="44">
        <f t="shared" si="935"/>
        <v>475475</v>
      </c>
      <c r="AS4258" s="44">
        <f t="shared" si="936"/>
        <v>478975</v>
      </c>
      <c r="AT4258" s="44">
        <f t="shared" si="937"/>
        <v>478975</v>
      </c>
      <c r="AU4258" s="46">
        <v>0</v>
      </c>
      <c r="AV4258" s="44">
        <f t="shared" si="931"/>
        <v>478975</v>
      </c>
      <c r="AW4258" s="47" t="str">
        <f t="shared" si="932"/>
        <v>0.02</v>
      </c>
      <c r="AX4258" s="48"/>
      <c r="AY4258" s="48"/>
      <c r="AZ4258" s="49">
        <v>0</v>
      </c>
      <c r="BA4258" s="48"/>
      <c r="BB4258" s="48"/>
      <c r="BC4258" s="44">
        <f t="shared" si="933"/>
        <v>0</v>
      </c>
      <c r="BD4258" s="50">
        <v>1</v>
      </c>
      <c r="BE4258" s="51" t="e">
        <f>IF(AX4258=1,0,IF(AY4258=1,0,IF(BC4258&gt;#REF!,#REF!,IF(OR(AZ4258&gt;0,BD4258&gt;=0),BC4258+([1]สูตร2!H4246*(100%-AZ4258)-BC4258)*BD4258,[1]สูตร2!H4246*(100%-AZ4258)))))</f>
        <v>#REF!</v>
      </c>
      <c r="BF4258" s="31"/>
    </row>
    <row r="4259" spans="1:58" s="5" customFormat="1" ht="24" customHeight="1" x14ac:dyDescent="0.2">
      <c r="A4259" s="31"/>
      <c r="B4259" s="31" t="s">
        <v>93</v>
      </c>
      <c r="C4259" s="31">
        <v>1</v>
      </c>
      <c r="D4259" s="31" t="s">
        <v>71</v>
      </c>
      <c r="E4259" s="31" t="s">
        <v>3354</v>
      </c>
      <c r="F4259" s="31"/>
      <c r="G4259" s="32" t="s">
        <v>3355</v>
      </c>
      <c r="H4259" s="31" t="s">
        <v>104</v>
      </c>
      <c r="I4259" s="31" t="s">
        <v>104</v>
      </c>
      <c r="J4259" s="31" t="s">
        <v>3070</v>
      </c>
      <c r="K4259" s="31">
        <v>0</v>
      </c>
      <c r="L4259" s="31">
        <v>0</v>
      </c>
      <c r="M4259" s="31">
        <v>20</v>
      </c>
      <c r="N4259" s="33"/>
      <c r="O4259" s="33">
        <v>20</v>
      </c>
      <c r="P4259" s="33"/>
      <c r="Q4259" s="33"/>
      <c r="R4259" s="33"/>
      <c r="S4259" s="34" t="str">
        <f t="shared" si="924"/>
        <v>2</v>
      </c>
      <c r="T4259" s="35">
        <f t="shared" si="925"/>
        <v>20</v>
      </c>
      <c r="U4259" s="36">
        <f>INDEX([1]ราคาที่ดิน!$B:$G,MATCH($C4259,[1]ราคาที่ดิน!$A:$A,0),MATCH($B4259,[1]ราคาที่ดิน!$B$1:$G$1,0))</f>
        <v>100</v>
      </c>
      <c r="V4259" s="37">
        <f t="shared" si="934"/>
        <v>2000</v>
      </c>
      <c r="W4259" s="31">
        <v>1</v>
      </c>
      <c r="X4259" s="31" t="s">
        <v>3356</v>
      </c>
      <c r="Y4259" s="31" t="s">
        <v>71</v>
      </c>
      <c r="Z4259" s="31" t="s">
        <v>3354</v>
      </c>
      <c r="AA4259" s="31"/>
      <c r="AB4259" s="32" t="s">
        <v>3355</v>
      </c>
      <c r="AC4259" s="38"/>
      <c r="AD4259" s="39" t="s">
        <v>77</v>
      </c>
      <c r="AE4259" s="39" t="s">
        <v>76</v>
      </c>
      <c r="AF4259" s="40" t="str">
        <f t="shared" si="926"/>
        <v>1</v>
      </c>
      <c r="AG4259" s="41">
        <f t="shared" si="927"/>
        <v>6</v>
      </c>
      <c r="AH4259" s="42">
        <v>6</v>
      </c>
      <c r="AI4259" s="42"/>
      <c r="AJ4259" s="42"/>
      <c r="AK4259" s="42"/>
      <c r="AL4259" s="31">
        <v>12</v>
      </c>
      <c r="AM4259" s="43" t="str">
        <f t="shared" si="928"/>
        <v>100</v>
      </c>
      <c r="AN4259" s="44">
        <f>INDEX([1]ราคาสิ่งปลูกสร้าง!$D$6:$CC$47,MATCH($AD4259,[1]ราคาสิ่งปลูกสร้าง!$B$6:$B$45,0),MATCH($C$7,[1]ราคาสิ่งปลูกสร้าง!$D$5:$CC$5,0))</f>
        <v>2050</v>
      </c>
      <c r="AO4259" s="44">
        <f t="shared" si="929"/>
        <v>12300</v>
      </c>
      <c r="AP4259" s="45">
        <f t="shared" si="930"/>
        <v>12</v>
      </c>
      <c r="AQ4259" s="40">
        <f>IF(AP4259=0,0,INDEX([1]ค่าเสื่อมสิ่งปลูกสร้าง!$A$5:$D$105,MATCH($AP4259,[1]ค่าเสื่อมสิ่งปลูกสร้าง!$A$5:$A$105,0),MATCH(AE4259,[1]ค่าเสื่อมสิ่งปลูกสร้าง!$A$3:$D$3)))</f>
        <v>50</v>
      </c>
      <c r="AR4259" s="44">
        <f t="shared" si="935"/>
        <v>6150</v>
      </c>
      <c r="AS4259" s="44">
        <f t="shared" si="936"/>
        <v>8150</v>
      </c>
      <c r="AT4259" s="44">
        <f t="shared" si="937"/>
        <v>8150</v>
      </c>
      <c r="AU4259" s="46">
        <v>0</v>
      </c>
      <c r="AV4259" s="44">
        <f t="shared" si="931"/>
        <v>8150</v>
      </c>
      <c r="AW4259" s="47" t="str">
        <f t="shared" si="932"/>
        <v>0.01</v>
      </c>
      <c r="AX4259" s="48"/>
      <c r="AY4259" s="48"/>
      <c r="AZ4259" s="49">
        <v>0</v>
      </c>
      <c r="BA4259" s="48"/>
      <c r="BB4259" s="48"/>
      <c r="BC4259" s="44">
        <f t="shared" si="933"/>
        <v>0</v>
      </c>
      <c r="BD4259" s="50">
        <v>1</v>
      </c>
      <c r="BE4259" s="51" t="e">
        <f>IF(AX4259=1,0,IF(AY4259=1,0,IF(BC4259&gt;#REF!,#REF!,IF(OR(AZ4259&gt;0,BD4259&gt;=0),BC4259+([1]สูตร2!H4247*(100%-AZ4259)-BC4259)*BD4259,[1]สูตร2!H4247*(100%-AZ4259)))))</f>
        <v>#REF!</v>
      </c>
      <c r="BF4259" s="31"/>
    </row>
    <row r="4260" spans="1:58" s="5" customFormat="1" ht="24" customHeight="1" x14ac:dyDescent="0.2">
      <c r="A4260" s="31"/>
      <c r="B4260" s="31" t="s">
        <v>93</v>
      </c>
      <c r="C4260" s="31">
        <v>1</v>
      </c>
      <c r="D4260" s="31" t="s">
        <v>71</v>
      </c>
      <c r="E4260" s="31" t="s">
        <v>3354</v>
      </c>
      <c r="F4260" s="31"/>
      <c r="G4260" s="32" t="s">
        <v>3355</v>
      </c>
      <c r="H4260" s="31" t="s">
        <v>104</v>
      </c>
      <c r="I4260" s="31" t="s">
        <v>104</v>
      </c>
      <c r="J4260" s="31" t="s">
        <v>3070</v>
      </c>
      <c r="K4260" s="31">
        <v>0</v>
      </c>
      <c r="L4260" s="31">
        <v>0</v>
      </c>
      <c r="M4260" s="31">
        <v>10</v>
      </c>
      <c r="N4260" s="33"/>
      <c r="O4260" s="33">
        <v>10</v>
      </c>
      <c r="P4260" s="33"/>
      <c r="Q4260" s="33"/>
      <c r="R4260" s="33"/>
      <c r="S4260" s="34" t="str">
        <f t="shared" si="924"/>
        <v>2</v>
      </c>
      <c r="T4260" s="35">
        <f t="shared" si="925"/>
        <v>10</v>
      </c>
      <c r="U4260" s="36">
        <f>INDEX([1]ราคาที่ดิน!$B:$G,MATCH($C4260,[1]ราคาที่ดิน!$A:$A,0),MATCH($B4260,[1]ราคาที่ดิน!$B$1:$G$1,0))</f>
        <v>100</v>
      </c>
      <c r="V4260" s="37">
        <f t="shared" si="934"/>
        <v>1000</v>
      </c>
      <c r="W4260" s="31">
        <v>1</v>
      </c>
      <c r="X4260" s="31" t="s">
        <v>3356</v>
      </c>
      <c r="Y4260" s="31" t="s">
        <v>71</v>
      </c>
      <c r="Z4260" s="31" t="s">
        <v>3354</v>
      </c>
      <c r="AA4260" s="31"/>
      <c r="AB4260" s="32" t="s">
        <v>3355</v>
      </c>
      <c r="AC4260" s="38"/>
      <c r="AD4260" s="39" t="s">
        <v>77</v>
      </c>
      <c r="AE4260" s="39" t="s">
        <v>76</v>
      </c>
      <c r="AF4260" s="40" t="str">
        <f t="shared" si="926"/>
        <v>1</v>
      </c>
      <c r="AG4260" s="41">
        <f t="shared" si="927"/>
        <v>9</v>
      </c>
      <c r="AH4260" s="42">
        <v>9</v>
      </c>
      <c r="AI4260" s="42"/>
      <c r="AJ4260" s="42"/>
      <c r="AK4260" s="42"/>
      <c r="AL4260" s="31">
        <v>12</v>
      </c>
      <c r="AM4260" s="43" t="str">
        <f t="shared" si="928"/>
        <v>100</v>
      </c>
      <c r="AN4260" s="44">
        <f>INDEX([1]ราคาสิ่งปลูกสร้าง!$D$6:$CC$47,MATCH($AD4260,[1]ราคาสิ่งปลูกสร้าง!$B$6:$B$45,0),MATCH($C$7,[1]ราคาสิ่งปลูกสร้าง!$D$5:$CC$5,0))</f>
        <v>2050</v>
      </c>
      <c r="AO4260" s="44">
        <f t="shared" si="929"/>
        <v>18450</v>
      </c>
      <c r="AP4260" s="45">
        <f t="shared" si="930"/>
        <v>12</v>
      </c>
      <c r="AQ4260" s="40">
        <f>IF(AP4260=0,0,INDEX([1]ค่าเสื่อมสิ่งปลูกสร้าง!$A$5:$D$105,MATCH($AP4260,[1]ค่าเสื่อมสิ่งปลูกสร้าง!$A$5:$A$105,0),MATCH(AE4260,[1]ค่าเสื่อมสิ่งปลูกสร้าง!$A$3:$D$3)))</f>
        <v>50</v>
      </c>
      <c r="AR4260" s="44">
        <f t="shared" si="935"/>
        <v>9225</v>
      </c>
      <c r="AS4260" s="44">
        <f t="shared" si="936"/>
        <v>10225</v>
      </c>
      <c r="AT4260" s="44">
        <f t="shared" si="937"/>
        <v>10225</v>
      </c>
      <c r="AU4260" s="46">
        <v>0</v>
      </c>
      <c r="AV4260" s="44">
        <f t="shared" si="931"/>
        <v>10225</v>
      </c>
      <c r="AW4260" s="47" t="str">
        <f t="shared" si="932"/>
        <v>0.01</v>
      </c>
      <c r="AX4260" s="48"/>
      <c r="AY4260" s="48"/>
      <c r="AZ4260" s="49">
        <v>0</v>
      </c>
      <c r="BA4260" s="48"/>
      <c r="BB4260" s="48"/>
      <c r="BC4260" s="44">
        <f t="shared" si="933"/>
        <v>0</v>
      </c>
      <c r="BD4260" s="50">
        <v>1</v>
      </c>
      <c r="BE4260" s="51" t="e">
        <f>IF(AX4260=1,0,IF(AY4260=1,0,IF(BC4260&gt;#REF!,#REF!,IF(OR(AZ4260&gt;0,BD4260&gt;=0),BC4260+([1]สูตร2!H4248*(100%-AZ4260)-BC4260)*BD4260,[1]สูตร2!H4248*(100%-AZ4260)))))</f>
        <v>#REF!</v>
      </c>
      <c r="BF4260" s="31"/>
    </row>
    <row r="4261" spans="1:58" s="5" customFormat="1" ht="24" customHeight="1" x14ac:dyDescent="0.2">
      <c r="A4261" s="31">
        <v>1412</v>
      </c>
      <c r="B4261" s="31" t="s">
        <v>93</v>
      </c>
      <c r="C4261" s="31">
        <v>1</v>
      </c>
      <c r="D4261" s="31" t="s">
        <v>71</v>
      </c>
      <c r="E4261" s="31" t="s">
        <v>3357</v>
      </c>
      <c r="F4261" s="31"/>
      <c r="G4261" s="32" t="s">
        <v>3358</v>
      </c>
      <c r="H4261" s="31" t="s">
        <v>104</v>
      </c>
      <c r="I4261" s="31" t="s">
        <v>104</v>
      </c>
      <c r="J4261" s="31" t="s">
        <v>3070</v>
      </c>
      <c r="K4261" s="31">
        <v>0</v>
      </c>
      <c r="L4261" s="31">
        <v>0</v>
      </c>
      <c r="M4261" s="31">
        <v>35</v>
      </c>
      <c r="N4261" s="33"/>
      <c r="O4261" s="33">
        <v>35</v>
      </c>
      <c r="P4261" s="33"/>
      <c r="Q4261" s="33"/>
      <c r="R4261" s="33"/>
      <c r="S4261" s="34" t="str">
        <f t="shared" si="924"/>
        <v>2</v>
      </c>
      <c r="T4261" s="35">
        <f t="shared" si="925"/>
        <v>35</v>
      </c>
      <c r="U4261" s="36">
        <f>INDEX([1]ราคาที่ดิน!$B:$G,MATCH($C4261,[1]ราคาที่ดิน!$A:$A,0),MATCH($B4261,[1]ราคาที่ดิน!$B$1:$G$1,0))</f>
        <v>100</v>
      </c>
      <c r="V4261" s="37">
        <f t="shared" si="934"/>
        <v>3500</v>
      </c>
      <c r="W4261" s="31">
        <v>1</v>
      </c>
      <c r="X4261" s="31" t="s">
        <v>3359</v>
      </c>
      <c r="Y4261" s="31" t="s">
        <v>71</v>
      </c>
      <c r="Z4261" s="31" t="s">
        <v>3357</v>
      </c>
      <c r="AA4261" s="31"/>
      <c r="AB4261" s="32" t="s">
        <v>3358</v>
      </c>
      <c r="AC4261" s="38"/>
      <c r="AD4261" s="39" t="s">
        <v>73</v>
      </c>
      <c r="AE4261" s="39" t="s">
        <v>94</v>
      </c>
      <c r="AF4261" s="40" t="str">
        <f t="shared" si="926"/>
        <v>2</v>
      </c>
      <c r="AG4261" s="41">
        <f t="shared" si="927"/>
        <v>92</v>
      </c>
      <c r="AH4261" s="42"/>
      <c r="AI4261" s="42">
        <v>92</v>
      </c>
      <c r="AJ4261" s="42"/>
      <c r="AK4261" s="42"/>
      <c r="AL4261" s="31">
        <v>5</v>
      </c>
      <c r="AM4261" s="43" t="str">
        <f t="shared" si="928"/>
        <v>100</v>
      </c>
      <c r="AN4261" s="44">
        <f>INDEX([1]ราคาสิ่งปลูกสร้าง!$D$6:$CC$47,MATCH($AD4261,[1]ราคาสิ่งปลูกสร้าง!$B$6:$B$45,0),MATCH($C$7,[1]ราคาสิ่งปลูกสร้าง!$D$5:$CC$5,0))</f>
        <v>6500</v>
      </c>
      <c r="AO4261" s="44">
        <f t="shared" si="929"/>
        <v>598000</v>
      </c>
      <c r="AP4261" s="45">
        <f t="shared" si="930"/>
        <v>5</v>
      </c>
      <c r="AQ4261" s="40">
        <f>IF(AP4261=0,0,INDEX([1]ค่าเสื่อมสิ่งปลูกสร้าง!$A$5:$D$105,MATCH($AP4261,[1]ค่าเสื่อมสิ่งปลูกสร้าง!$A$5:$A$105,0),MATCH(AE4261,[1]ค่าเสื่อมสิ่งปลูกสร้าง!$A$3:$D$3)))</f>
        <v>5</v>
      </c>
      <c r="AR4261" s="44">
        <f t="shared" si="935"/>
        <v>568100</v>
      </c>
      <c r="AS4261" s="44">
        <f t="shared" si="936"/>
        <v>571600</v>
      </c>
      <c r="AT4261" s="44">
        <f t="shared" si="937"/>
        <v>571600</v>
      </c>
      <c r="AU4261" s="46">
        <v>0</v>
      </c>
      <c r="AV4261" s="44">
        <f t="shared" si="931"/>
        <v>571600</v>
      </c>
      <c r="AW4261" s="47" t="str">
        <f t="shared" si="932"/>
        <v>0.02</v>
      </c>
      <c r="AX4261" s="48"/>
      <c r="AY4261" s="48"/>
      <c r="AZ4261" s="49">
        <v>0</v>
      </c>
      <c r="BA4261" s="48"/>
      <c r="BB4261" s="48"/>
      <c r="BC4261" s="44">
        <f t="shared" si="933"/>
        <v>0</v>
      </c>
      <c r="BD4261" s="50">
        <v>1</v>
      </c>
      <c r="BE4261" s="51" t="e">
        <f>IF(AX4261=1,0,IF(AY4261=1,0,IF(BC4261&gt;#REF!,#REF!,IF(OR(AZ4261&gt;0,BD4261&gt;=0),BC4261+([1]สูตร2!H4249*(100%-AZ4261)-BC4261)*BD4261,[1]สูตร2!H4249*(100%-AZ4261)))))</f>
        <v>#REF!</v>
      </c>
      <c r="BF4261" s="31"/>
    </row>
    <row r="4262" spans="1:58" s="5" customFormat="1" ht="24" customHeight="1" x14ac:dyDescent="0.2">
      <c r="A4262" s="31"/>
      <c r="B4262" s="31" t="s">
        <v>93</v>
      </c>
      <c r="C4262" s="31">
        <v>1</v>
      </c>
      <c r="D4262" s="31" t="s">
        <v>71</v>
      </c>
      <c r="E4262" s="31" t="s">
        <v>3357</v>
      </c>
      <c r="F4262" s="31"/>
      <c r="G4262" s="32" t="s">
        <v>3358</v>
      </c>
      <c r="H4262" s="31" t="s">
        <v>104</v>
      </c>
      <c r="I4262" s="31" t="s">
        <v>104</v>
      </c>
      <c r="J4262" s="31" t="s">
        <v>3070</v>
      </c>
      <c r="K4262" s="31">
        <v>0</v>
      </c>
      <c r="L4262" s="31">
        <v>0</v>
      </c>
      <c r="M4262" s="31">
        <v>20</v>
      </c>
      <c r="N4262" s="33"/>
      <c r="O4262" s="33">
        <v>20</v>
      </c>
      <c r="P4262" s="33"/>
      <c r="Q4262" s="33"/>
      <c r="R4262" s="33"/>
      <c r="S4262" s="34" t="str">
        <f t="shared" si="924"/>
        <v>2</v>
      </c>
      <c r="T4262" s="35">
        <f t="shared" si="925"/>
        <v>20</v>
      </c>
      <c r="U4262" s="36">
        <f>INDEX([1]ราคาที่ดิน!$B:$G,MATCH($C4262,[1]ราคาที่ดิน!$A:$A,0),MATCH($B4262,[1]ราคาที่ดิน!$B$1:$G$1,0))</f>
        <v>100</v>
      </c>
      <c r="V4262" s="37">
        <f t="shared" si="934"/>
        <v>2000</v>
      </c>
      <c r="W4262" s="31">
        <v>1</v>
      </c>
      <c r="X4262" s="31" t="s">
        <v>3359</v>
      </c>
      <c r="Y4262" s="31" t="s">
        <v>71</v>
      </c>
      <c r="Z4262" s="31" t="s">
        <v>3357</v>
      </c>
      <c r="AA4262" s="31"/>
      <c r="AB4262" s="32" t="s">
        <v>3358</v>
      </c>
      <c r="AC4262" s="38"/>
      <c r="AD4262" s="39" t="s">
        <v>75</v>
      </c>
      <c r="AE4262" s="39" t="s">
        <v>76</v>
      </c>
      <c r="AF4262" s="40" t="str">
        <f t="shared" si="926"/>
        <v>1</v>
      </c>
      <c r="AG4262" s="41">
        <f t="shared" si="927"/>
        <v>12</v>
      </c>
      <c r="AH4262" s="42">
        <v>12</v>
      </c>
      <c r="AI4262" s="42"/>
      <c r="AJ4262" s="42"/>
      <c r="AK4262" s="42"/>
      <c r="AL4262" s="31">
        <v>5</v>
      </c>
      <c r="AM4262" s="43" t="str">
        <f t="shared" si="928"/>
        <v>100</v>
      </c>
      <c r="AN4262" s="44">
        <f>INDEX([1]ราคาสิ่งปลูกสร้าง!$D$6:$CC$47,MATCH($AD4262,[1]ราคาสิ่งปลูกสร้าง!$B$6:$B$45,0),MATCH($C$7,[1]ราคาสิ่งปลูกสร้าง!$D$5:$CC$5,0))</f>
        <v>5400</v>
      </c>
      <c r="AO4262" s="44">
        <f t="shared" si="929"/>
        <v>64800</v>
      </c>
      <c r="AP4262" s="45">
        <f t="shared" si="930"/>
        <v>5</v>
      </c>
      <c r="AQ4262" s="40">
        <f>IF(AP4262=0,0,INDEX([1]ค่าเสื่อมสิ่งปลูกสร้าง!$A$5:$D$105,MATCH($AP4262,[1]ค่าเสื่อมสิ่งปลูกสร้าง!$A$5:$A$105,0),MATCH(AE4262,[1]ค่าเสื่อมสิ่งปลูกสร้าง!$A$3:$D$3)))</f>
        <v>15</v>
      </c>
      <c r="AR4262" s="44">
        <f t="shared" si="935"/>
        <v>55080</v>
      </c>
      <c r="AS4262" s="44">
        <f t="shared" si="936"/>
        <v>57080</v>
      </c>
      <c r="AT4262" s="44">
        <f t="shared" si="937"/>
        <v>57080</v>
      </c>
      <c r="AU4262" s="46">
        <v>0</v>
      </c>
      <c r="AV4262" s="44">
        <f t="shared" si="931"/>
        <v>57080</v>
      </c>
      <c r="AW4262" s="47" t="str">
        <f t="shared" si="932"/>
        <v>0.01</v>
      </c>
      <c r="AX4262" s="48"/>
      <c r="AY4262" s="48"/>
      <c r="AZ4262" s="49">
        <v>0</v>
      </c>
      <c r="BA4262" s="48"/>
      <c r="BB4262" s="48"/>
      <c r="BC4262" s="44">
        <f t="shared" si="933"/>
        <v>0</v>
      </c>
      <c r="BD4262" s="50">
        <v>1</v>
      </c>
      <c r="BE4262" s="51" t="e">
        <f>IF(AX4262=1,0,IF(AY4262=1,0,IF(BC4262&gt;#REF!,#REF!,IF(OR(AZ4262&gt;0,BD4262&gt;=0),BC4262+([1]สูตร2!H4250*(100%-AZ4262)-BC4262)*BD4262,[1]สูตร2!H4250*(100%-AZ4262)))))</f>
        <v>#REF!</v>
      </c>
      <c r="BF4262" s="31"/>
    </row>
    <row r="4263" spans="1:58" s="5" customFormat="1" ht="24" customHeight="1" x14ac:dyDescent="0.2">
      <c r="A4263" s="31"/>
      <c r="B4263" s="31" t="s">
        <v>93</v>
      </c>
      <c r="C4263" s="31">
        <v>1</v>
      </c>
      <c r="D4263" s="31" t="s">
        <v>71</v>
      </c>
      <c r="E4263" s="31" t="s">
        <v>3357</v>
      </c>
      <c r="F4263" s="31"/>
      <c r="G4263" s="32" t="s">
        <v>3358</v>
      </c>
      <c r="H4263" s="31" t="s">
        <v>104</v>
      </c>
      <c r="I4263" s="31" t="s">
        <v>104</v>
      </c>
      <c r="J4263" s="31" t="s">
        <v>3070</v>
      </c>
      <c r="K4263" s="31">
        <v>0</v>
      </c>
      <c r="L4263" s="31">
        <v>0</v>
      </c>
      <c r="M4263" s="31">
        <v>10</v>
      </c>
      <c r="N4263" s="33"/>
      <c r="O4263" s="33">
        <v>10</v>
      </c>
      <c r="P4263" s="33"/>
      <c r="Q4263" s="33"/>
      <c r="R4263" s="33"/>
      <c r="S4263" s="34" t="str">
        <f t="shared" si="924"/>
        <v>2</v>
      </c>
      <c r="T4263" s="35">
        <f t="shared" si="925"/>
        <v>10</v>
      </c>
      <c r="U4263" s="36">
        <f>INDEX([1]ราคาที่ดิน!$B:$G,MATCH($C4263,[1]ราคาที่ดิน!$A:$A,0),MATCH($B4263,[1]ราคาที่ดิน!$B$1:$G$1,0))</f>
        <v>100</v>
      </c>
      <c r="V4263" s="37">
        <f t="shared" si="934"/>
        <v>1000</v>
      </c>
      <c r="W4263" s="31">
        <v>1</v>
      </c>
      <c r="X4263" s="31" t="s">
        <v>3359</v>
      </c>
      <c r="Y4263" s="31" t="s">
        <v>71</v>
      </c>
      <c r="Z4263" s="31" t="s">
        <v>3357</v>
      </c>
      <c r="AA4263" s="31"/>
      <c r="AB4263" s="32" t="s">
        <v>3358</v>
      </c>
      <c r="AC4263" s="38"/>
      <c r="AD4263" s="39" t="s">
        <v>77</v>
      </c>
      <c r="AE4263" s="39" t="s">
        <v>76</v>
      </c>
      <c r="AF4263" s="40" t="str">
        <f t="shared" si="926"/>
        <v>1</v>
      </c>
      <c r="AG4263" s="41">
        <f t="shared" si="927"/>
        <v>25</v>
      </c>
      <c r="AH4263" s="42">
        <v>25</v>
      </c>
      <c r="AI4263" s="42"/>
      <c r="AJ4263" s="42"/>
      <c r="AK4263" s="42"/>
      <c r="AL4263" s="31">
        <v>5</v>
      </c>
      <c r="AM4263" s="43" t="str">
        <f t="shared" si="928"/>
        <v>100</v>
      </c>
      <c r="AN4263" s="44">
        <f>INDEX([1]ราคาสิ่งปลูกสร้าง!$D$6:$CC$47,MATCH($AD4263,[1]ราคาสิ่งปลูกสร้าง!$B$6:$B$45,0),MATCH($C$7,[1]ราคาสิ่งปลูกสร้าง!$D$5:$CC$5,0))</f>
        <v>2050</v>
      </c>
      <c r="AO4263" s="44">
        <f t="shared" si="929"/>
        <v>51250</v>
      </c>
      <c r="AP4263" s="45">
        <f t="shared" si="930"/>
        <v>5</v>
      </c>
      <c r="AQ4263" s="40">
        <f>IF(AP4263=0,0,INDEX([1]ค่าเสื่อมสิ่งปลูกสร้าง!$A$5:$D$105,MATCH($AP4263,[1]ค่าเสื่อมสิ่งปลูกสร้าง!$A$5:$A$105,0),MATCH(AE4263,[1]ค่าเสื่อมสิ่งปลูกสร้าง!$A$3:$D$3)))</f>
        <v>15</v>
      </c>
      <c r="AR4263" s="44">
        <f t="shared" si="935"/>
        <v>43562.5</v>
      </c>
      <c r="AS4263" s="44">
        <f t="shared" si="936"/>
        <v>44562.5</v>
      </c>
      <c r="AT4263" s="44">
        <f t="shared" si="937"/>
        <v>44562.5</v>
      </c>
      <c r="AU4263" s="46">
        <v>0</v>
      </c>
      <c r="AV4263" s="44">
        <f t="shared" si="931"/>
        <v>44562.5</v>
      </c>
      <c r="AW4263" s="47" t="str">
        <f t="shared" si="932"/>
        <v>0.01</v>
      </c>
      <c r="AX4263" s="48"/>
      <c r="AY4263" s="48"/>
      <c r="AZ4263" s="49">
        <v>0</v>
      </c>
      <c r="BA4263" s="48"/>
      <c r="BB4263" s="48"/>
      <c r="BC4263" s="44">
        <f t="shared" si="933"/>
        <v>0</v>
      </c>
      <c r="BD4263" s="50">
        <v>1</v>
      </c>
      <c r="BE4263" s="51" t="e">
        <f>IF(AX4263=1,0,IF(AY4263=1,0,IF(BC4263&gt;#REF!,#REF!,IF(OR(AZ4263&gt;0,BD4263&gt;=0),BC4263+([1]สูตร2!H4251*(100%-AZ4263)-BC4263)*BD4263,[1]สูตร2!H4251*(100%-AZ4263)))))</f>
        <v>#REF!</v>
      </c>
      <c r="BF4263" s="31"/>
    </row>
    <row r="4264" spans="1:58" s="5" customFormat="1" ht="24" customHeight="1" x14ac:dyDescent="0.2">
      <c r="A4264" s="31">
        <v>1413</v>
      </c>
      <c r="B4264" s="31" t="s">
        <v>65</v>
      </c>
      <c r="C4264" s="31">
        <v>13291</v>
      </c>
      <c r="D4264" s="31" t="s">
        <v>66</v>
      </c>
      <c r="E4264" s="31" t="s">
        <v>3360</v>
      </c>
      <c r="F4264" s="31"/>
      <c r="G4264" s="32" t="s">
        <v>3361</v>
      </c>
      <c r="H4264" s="31">
        <v>50</v>
      </c>
      <c r="I4264" s="31">
        <v>770</v>
      </c>
      <c r="J4264" s="31" t="s">
        <v>3070</v>
      </c>
      <c r="K4264" s="31">
        <v>0</v>
      </c>
      <c r="L4264" s="31">
        <v>0</v>
      </c>
      <c r="M4264" s="31">
        <v>38</v>
      </c>
      <c r="N4264" s="33"/>
      <c r="O4264" s="33">
        <v>38</v>
      </c>
      <c r="P4264" s="33"/>
      <c r="Q4264" s="33"/>
      <c r="R4264" s="33"/>
      <c r="S4264" s="34" t="str">
        <f t="shared" si="924"/>
        <v>2</v>
      </c>
      <c r="T4264" s="35">
        <f t="shared" si="925"/>
        <v>38</v>
      </c>
      <c r="U4264" s="36">
        <f>INDEX([1]ราคาที่ดิน!$B:$G,MATCH($C4264,[1]ราคาที่ดิน!$A:$A,0),MATCH($B4264,[1]ราคาที่ดิน!$B$1:$G$1,0))</f>
        <v>180</v>
      </c>
      <c r="V4264" s="37">
        <f t="shared" si="934"/>
        <v>6840</v>
      </c>
      <c r="W4264" s="31">
        <v>1</v>
      </c>
      <c r="X4264" s="31" t="s">
        <v>3362</v>
      </c>
      <c r="Y4264" s="31" t="s">
        <v>71</v>
      </c>
      <c r="Z4264" s="31" t="s">
        <v>3363</v>
      </c>
      <c r="AA4264" s="31"/>
      <c r="AB4264" s="32" t="s">
        <v>3361</v>
      </c>
      <c r="AC4264" s="38"/>
      <c r="AD4264" s="39" t="s">
        <v>73</v>
      </c>
      <c r="AE4264" s="39" t="s">
        <v>94</v>
      </c>
      <c r="AF4264" s="40" t="str">
        <f t="shared" si="926"/>
        <v>2</v>
      </c>
      <c r="AG4264" s="41">
        <f t="shared" si="927"/>
        <v>36</v>
      </c>
      <c r="AH4264" s="42"/>
      <c r="AI4264" s="42">
        <v>36</v>
      </c>
      <c r="AJ4264" s="42"/>
      <c r="AK4264" s="42"/>
      <c r="AL4264" s="31">
        <v>25</v>
      </c>
      <c r="AM4264" s="43" t="str">
        <f t="shared" si="928"/>
        <v>100</v>
      </c>
      <c r="AN4264" s="44">
        <f>INDEX([1]ราคาสิ่งปลูกสร้าง!$D$6:$CC$47,MATCH($AD4264,[1]ราคาสิ่งปลูกสร้าง!$B$6:$B$45,0),MATCH($C$7,[1]ราคาสิ่งปลูกสร้าง!$D$5:$CC$5,0))</f>
        <v>6500</v>
      </c>
      <c r="AO4264" s="44">
        <f t="shared" si="929"/>
        <v>234000</v>
      </c>
      <c r="AP4264" s="45">
        <f t="shared" si="930"/>
        <v>25</v>
      </c>
      <c r="AQ4264" s="40">
        <f>IF(AP4264=0,0,INDEX([1]ค่าเสื่อมสิ่งปลูกสร้าง!$A$5:$D$105,MATCH($AP4264,[1]ค่าเสื่อมสิ่งปลูกสร้าง!$A$5:$A$105,0),MATCH(AE4264,[1]ค่าเสื่อมสิ่งปลูกสร้าง!$A$3:$D$3)))</f>
        <v>40</v>
      </c>
      <c r="AR4264" s="44">
        <f t="shared" si="935"/>
        <v>140400</v>
      </c>
      <c r="AS4264" s="44">
        <f t="shared" si="936"/>
        <v>147240</v>
      </c>
      <c r="AT4264" s="44">
        <f t="shared" si="937"/>
        <v>147240</v>
      </c>
      <c r="AU4264" s="46">
        <v>0</v>
      </c>
      <c r="AV4264" s="44">
        <f t="shared" si="931"/>
        <v>147240</v>
      </c>
      <c r="AW4264" s="47" t="str">
        <f t="shared" si="932"/>
        <v>0.02</v>
      </c>
      <c r="AX4264" s="48"/>
      <c r="AY4264" s="48"/>
      <c r="AZ4264" s="49">
        <v>0</v>
      </c>
      <c r="BA4264" s="48"/>
      <c r="BB4264" s="48"/>
      <c r="BC4264" s="44">
        <f t="shared" si="933"/>
        <v>0</v>
      </c>
      <c r="BD4264" s="50">
        <v>1</v>
      </c>
      <c r="BE4264" s="51" t="e">
        <f>IF(AX4264=1,0,IF(AY4264=1,0,IF(BC4264&gt;#REF!,#REF!,IF(OR(AZ4264&gt;0,BD4264&gt;=0),BC4264+([1]สูตร2!H4252*(100%-AZ4264)-BC4264)*BD4264,[1]สูตร2!H4252*(100%-AZ4264)))))</f>
        <v>#REF!</v>
      </c>
      <c r="BF4264" s="31"/>
    </row>
    <row r="4265" spans="1:58" s="5" customFormat="1" ht="24" customHeight="1" x14ac:dyDescent="0.2">
      <c r="A4265" s="31">
        <v>1414</v>
      </c>
      <c r="B4265" s="31" t="s">
        <v>65</v>
      </c>
      <c r="C4265" s="31" t="s">
        <v>3364</v>
      </c>
      <c r="D4265" s="31" t="s">
        <v>66</v>
      </c>
      <c r="E4265" s="31" t="s">
        <v>3365</v>
      </c>
      <c r="F4265" s="31"/>
      <c r="G4265" s="32" t="s">
        <v>3366</v>
      </c>
      <c r="H4265" s="31">
        <v>53</v>
      </c>
      <c r="I4265" s="31">
        <v>1684</v>
      </c>
      <c r="J4265" s="31" t="s">
        <v>3070</v>
      </c>
      <c r="K4265" s="31">
        <v>2</v>
      </c>
      <c r="L4265" s="31">
        <v>2</v>
      </c>
      <c r="M4265" s="31">
        <v>0</v>
      </c>
      <c r="N4265" s="33">
        <v>1000</v>
      </c>
      <c r="O4265" s="33"/>
      <c r="P4265" s="33"/>
      <c r="Q4265" s="33"/>
      <c r="R4265" s="33"/>
      <c r="S4265" s="34" t="str">
        <f t="shared" si="924"/>
        <v>1</v>
      </c>
      <c r="T4265" s="35">
        <f t="shared" si="925"/>
        <v>1000</v>
      </c>
      <c r="U4265" s="36">
        <f>INDEX([1]ราคาที่ดิน!$B:$G,MATCH($C4265,[1]ราคาที่ดิน!$A:$A,0),MATCH($B4265,[1]ราคาที่ดิน!$B$1:$G$1,0))</f>
        <v>180</v>
      </c>
      <c r="V4265" s="37">
        <f t="shared" si="934"/>
        <v>180000</v>
      </c>
      <c r="W4265" s="31"/>
      <c r="X4265" s="31"/>
      <c r="Y4265" s="31"/>
      <c r="Z4265" s="31"/>
      <c r="AA4265" s="31"/>
      <c r="AB4265" s="32"/>
      <c r="AC4265" s="38"/>
      <c r="AD4265" s="39"/>
      <c r="AE4265" s="39"/>
      <c r="AF4265" s="40" t="str">
        <f t="shared" si="926"/>
        <v/>
      </c>
      <c r="AG4265" s="41" t="str">
        <f t="shared" si="927"/>
        <v/>
      </c>
      <c r="AH4265" s="42"/>
      <c r="AI4265" s="42"/>
      <c r="AJ4265" s="42"/>
      <c r="AK4265" s="42"/>
      <c r="AL4265" s="31"/>
      <c r="AM4265" s="43" t="str">
        <f t="shared" si="928"/>
        <v>100</v>
      </c>
      <c r="AN4265" s="44">
        <f>INDEX([1]ราคาสิ่งปลูกสร้าง!$D$6:$CC$47,MATCH($AD4265,[1]ราคาสิ่งปลูกสร้าง!$B$6:$B$45,0),MATCH($C$7,[1]ราคาสิ่งปลูกสร้าง!$D$5:$CC$5,0))</f>
        <v>0</v>
      </c>
      <c r="AO4265" s="44">
        <f t="shared" si="929"/>
        <v>0</v>
      </c>
      <c r="AP4265" s="45">
        <f t="shared" si="930"/>
        <v>0</v>
      </c>
      <c r="AQ4265" s="40">
        <f>IF(AP4265=0,0,INDEX([1]ค่าเสื่อมสิ่งปลูกสร้าง!$A$5:$D$105,MATCH($AP4265,[1]ค่าเสื่อมสิ่งปลูกสร้าง!$A$5:$A$105,0),MATCH(AE4265,[1]ค่าเสื่อมสิ่งปลูกสร้าง!$A$3:$D$3)))</f>
        <v>0</v>
      </c>
      <c r="AR4265" s="44">
        <f t="shared" si="935"/>
        <v>0</v>
      </c>
      <c r="AS4265" s="44">
        <f t="shared" si="936"/>
        <v>180000</v>
      </c>
      <c r="AT4265" s="44">
        <f t="shared" si="937"/>
        <v>180000</v>
      </c>
      <c r="AU4265" s="46">
        <v>0</v>
      </c>
      <c r="AV4265" s="44">
        <f t="shared" si="931"/>
        <v>180000</v>
      </c>
      <c r="AW4265" s="47" t="str">
        <f t="shared" si="932"/>
        <v>0.01</v>
      </c>
      <c r="AX4265" s="48"/>
      <c r="AY4265" s="48"/>
      <c r="AZ4265" s="49">
        <v>0</v>
      </c>
      <c r="BA4265" s="48"/>
      <c r="BB4265" s="48"/>
      <c r="BC4265" s="44">
        <f t="shared" si="933"/>
        <v>0</v>
      </c>
      <c r="BD4265" s="50">
        <v>1</v>
      </c>
      <c r="BE4265" s="51" t="e">
        <f>IF(AX4265=1,0,IF(AY4265=1,0,IF(BC4265&gt;#REF!,#REF!,IF(OR(AZ4265&gt;0,BD4265&gt;=0),BC4265+([1]สูตร2!H4253*(100%-AZ4265)-BC4265)*BD4265,[1]สูตร2!H4253*(100%-AZ4265)))))</f>
        <v>#REF!</v>
      </c>
      <c r="BF4265" s="31"/>
    </row>
    <row r="4266" spans="1:58" s="5" customFormat="1" ht="24" customHeight="1" x14ac:dyDescent="0.2">
      <c r="A4266" s="31"/>
      <c r="B4266" s="31" t="s">
        <v>65</v>
      </c>
      <c r="C4266" s="31" t="s">
        <v>3364</v>
      </c>
      <c r="D4266" s="31" t="s">
        <v>66</v>
      </c>
      <c r="E4266" s="31" t="s">
        <v>3365</v>
      </c>
      <c r="F4266" s="31"/>
      <c r="G4266" s="32" t="s">
        <v>3366</v>
      </c>
      <c r="H4266" s="31">
        <v>53</v>
      </c>
      <c r="I4266" s="31">
        <v>1684</v>
      </c>
      <c r="J4266" s="31" t="s">
        <v>3070</v>
      </c>
      <c r="K4266" s="31">
        <v>0</v>
      </c>
      <c r="L4266" s="31">
        <v>0</v>
      </c>
      <c r="M4266" s="31">
        <v>41</v>
      </c>
      <c r="N4266" s="33"/>
      <c r="O4266" s="33">
        <v>41</v>
      </c>
      <c r="P4266" s="33"/>
      <c r="Q4266" s="33"/>
      <c r="R4266" s="33"/>
      <c r="S4266" s="34" t="str">
        <f t="shared" si="924"/>
        <v>2</v>
      </c>
      <c r="T4266" s="35">
        <f t="shared" si="925"/>
        <v>41</v>
      </c>
      <c r="U4266" s="36">
        <f>INDEX([1]ราคาที่ดิน!$B:$G,MATCH($C4266,[1]ราคาที่ดิน!$A:$A,0),MATCH($B4266,[1]ราคาที่ดิน!$B$1:$G$1,0))</f>
        <v>180</v>
      </c>
      <c r="V4266" s="37">
        <f t="shared" si="934"/>
        <v>7380</v>
      </c>
      <c r="W4266" s="31">
        <v>1</v>
      </c>
      <c r="X4266" s="31" t="s">
        <v>3367</v>
      </c>
      <c r="Y4266" s="31" t="s">
        <v>66</v>
      </c>
      <c r="Z4266" s="31" t="s">
        <v>3365</v>
      </c>
      <c r="AA4266" s="31"/>
      <c r="AB4266" s="32" t="s">
        <v>3366</v>
      </c>
      <c r="AC4266" s="38"/>
      <c r="AD4266" s="39" t="s">
        <v>73</v>
      </c>
      <c r="AE4266" s="39" t="s">
        <v>94</v>
      </c>
      <c r="AF4266" s="40" t="str">
        <f t="shared" si="926"/>
        <v>2</v>
      </c>
      <c r="AG4266" s="41">
        <f t="shared" si="927"/>
        <v>183.75</v>
      </c>
      <c r="AH4266" s="42"/>
      <c r="AI4266" s="42">
        <v>183.75</v>
      </c>
      <c r="AJ4266" s="42"/>
      <c r="AK4266" s="42"/>
      <c r="AL4266" s="31">
        <v>20</v>
      </c>
      <c r="AM4266" s="43" t="str">
        <f t="shared" si="928"/>
        <v>100</v>
      </c>
      <c r="AN4266" s="44">
        <f>INDEX([1]ราคาสิ่งปลูกสร้าง!$D$6:$CC$47,MATCH($AD4266,[1]ราคาสิ่งปลูกสร้าง!$B$6:$B$45,0),MATCH($C$7,[1]ราคาสิ่งปลูกสร้าง!$D$5:$CC$5,0))</f>
        <v>6500</v>
      </c>
      <c r="AO4266" s="44">
        <f t="shared" si="929"/>
        <v>1194375</v>
      </c>
      <c r="AP4266" s="45">
        <f t="shared" si="930"/>
        <v>20</v>
      </c>
      <c r="AQ4266" s="40">
        <f>IF(AP4266=0,0,INDEX([1]ค่าเสื่อมสิ่งปลูกสร้าง!$A$5:$D$105,MATCH($AP4266,[1]ค่าเสื่อมสิ่งปลูกสร้าง!$A$5:$A$105,0),MATCH(AE4266,[1]ค่าเสื่อมสิ่งปลูกสร้าง!$A$3:$D$3)))</f>
        <v>30</v>
      </c>
      <c r="AR4266" s="44">
        <f t="shared" si="935"/>
        <v>836062.5</v>
      </c>
      <c r="AS4266" s="44">
        <f t="shared" si="936"/>
        <v>843442.5</v>
      </c>
      <c r="AT4266" s="44">
        <f t="shared" si="937"/>
        <v>843442.5</v>
      </c>
      <c r="AU4266" s="46">
        <v>0</v>
      </c>
      <c r="AV4266" s="44">
        <f t="shared" si="931"/>
        <v>843442.5</v>
      </c>
      <c r="AW4266" s="47" t="str">
        <f t="shared" si="932"/>
        <v>0.02</v>
      </c>
      <c r="AX4266" s="48"/>
      <c r="AY4266" s="48"/>
      <c r="AZ4266" s="49">
        <v>0</v>
      </c>
      <c r="BA4266" s="48"/>
      <c r="BB4266" s="48"/>
      <c r="BC4266" s="44">
        <f t="shared" si="933"/>
        <v>0</v>
      </c>
      <c r="BD4266" s="50">
        <v>1</v>
      </c>
      <c r="BE4266" s="51" t="e">
        <f>IF(AX4266=1,0,IF(AY4266=1,0,IF(BC4266&gt;#REF!,#REF!,IF(OR(AZ4266&gt;0,BD4266&gt;=0),BC4266+([1]สูตร2!H4254*(100%-AZ4266)-BC4266)*BD4266,[1]สูตร2!H4254*(100%-AZ4266)))))</f>
        <v>#REF!</v>
      </c>
      <c r="BF4266" s="31"/>
    </row>
    <row r="4267" spans="1:58" s="5" customFormat="1" ht="24" customHeight="1" x14ac:dyDescent="0.2">
      <c r="A4267" s="31"/>
      <c r="B4267" s="31" t="s">
        <v>65</v>
      </c>
      <c r="C4267" s="31" t="s">
        <v>3364</v>
      </c>
      <c r="D4267" s="31" t="s">
        <v>66</v>
      </c>
      <c r="E4267" s="31" t="s">
        <v>3365</v>
      </c>
      <c r="F4267" s="31"/>
      <c r="G4267" s="32" t="s">
        <v>3366</v>
      </c>
      <c r="H4267" s="31">
        <v>53</v>
      </c>
      <c r="I4267" s="31">
        <v>1684</v>
      </c>
      <c r="J4267" s="31" t="s">
        <v>3070</v>
      </c>
      <c r="K4267" s="31">
        <v>0</v>
      </c>
      <c r="L4267" s="31">
        <v>0</v>
      </c>
      <c r="M4267" s="31">
        <v>40</v>
      </c>
      <c r="N4267" s="33"/>
      <c r="O4267" s="33">
        <v>40</v>
      </c>
      <c r="P4267" s="33"/>
      <c r="Q4267" s="33"/>
      <c r="R4267" s="33"/>
      <c r="S4267" s="34" t="str">
        <f t="shared" si="924"/>
        <v>2</v>
      </c>
      <c r="T4267" s="35">
        <f t="shared" si="925"/>
        <v>40</v>
      </c>
      <c r="U4267" s="36">
        <f>INDEX([1]ราคาที่ดิน!$B:$G,MATCH($C4267,[1]ราคาที่ดิน!$A:$A,0),MATCH($B4267,[1]ราคาที่ดิน!$B$1:$G$1,0))</f>
        <v>180</v>
      </c>
      <c r="V4267" s="37">
        <f t="shared" si="934"/>
        <v>7200</v>
      </c>
      <c r="W4267" s="31">
        <v>1</v>
      </c>
      <c r="X4267" s="31" t="s">
        <v>3367</v>
      </c>
      <c r="Y4267" s="31" t="s">
        <v>66</v>
      </c>
      <c r="Z4267" s="31" t="s">
        <v>3365</v>
      </c>
      <c r="AA4267" s="31"/>
      <c r="AB4267" s="32" t="s">
        <v>3366</v>
      </c>
      <c r="AC4267" s="38"/>
      <c r="AD4267" s="39" t="s">
        <v>75</v>
      </c>
      <c r="AE4267" s="39" t="s">
        <v>76</v>
      </c>
      <c r="AF4267" s="40" t="str">
        <f t="shared" si="926"/>
        <v>1</v>
      </c>
      <c r="AG4267" s="41">
        <f t="shared" si="927"/>
        <v>41.25</v>
      </c>
      <c r="AH4267" s="42">
        <v>41.25</v>
      </c>
      <c r="AI4267" s="42"/>
      <c r="AJ4267" s="42"/>
      <c r="AK4267" s="42"/>
      <c r="AL4267" s="31">
        <v>20</v>
      </c>
      <c r="AM4267" s="43" t="str">
        <f t="shared" si="928"/>
        <v>100</v>
      </c>
      <c r="AN4267" s="44">
        <f>INDEX([1]ราคาสิ่งปลูกสร้าง!$D$6:$CC$47,MATCH($AD4267,[1]ราคาสิ่งปลูกสร้าง!$B$6:$B$45,0),MATCH($C$7,[1]ราคาสิ่งปลูกสร้าง!$D$5:$CC$5,0))</f>
        <v>5400</v>
      </c>
      <c r="AO4267" s="44">
        <f t="shared" si="929"/>
        <v>222750</v>
      </c>
      <c r="AP4267" s="45">
        <f t="shared" si="930"/>
        <v>20</v>
      </c>
      <c r="AQ4267" s="40">
        <f>IF(AP4267=0,0,INDEX([1]ค่าเสื่อมสิ่งปลูกสร้าง!$A$5:$D$105,MATCH($AP4267,[1]ค่าเสื่อมสิ่งปลูกสร้าง!$A$5:$A$105,0),MATCH(AE4267,[1]ค่าเสื่อมสิ่งปลูกสร้าง!$A$3:$D$3)))</f>
        <v>93</v>
      </c>
      <c r="AR4267" s="44">
        <f t="shared" si="935"/>
        <v>15592.500000000002</v>
      </c>
      <c r="AS4267" s="44">
        <f t="shared" si="936"/>
        <v>22792.5</v>
      </c>
      <c r="AT4267" s="44">
        <f t="shared" si="937"/>
        <v>22792.5</v>
      </c>
      <c r="AU4267" s="46">
        <v>0</v>
      </c>
      <c r="AV4267" s="44">
        <f t="shared" si="931"/>
        <v>22792.5</v>
      </c>
      <c r="AW4267" s="47" t="str">
        <f t="shared" si="932"/>
        <v>0.01</v>
      </c>
      <c r="AX4267" s="48"/>
      <c r="AY4267" s="48"/>
      <c r="AZ4267" s="49">
        <v>0</v>
      </c>
      <c r="BA4267" s="48"/>
      <c r="BB4267" s="48"/>
      <c r="BC4267" s="44">
        <f t="shared" si="933"/>
        <v>0</v>
      </c>
      <c r="BD4267" s="50">
        <v>1</v>
      </c>
      <c r="BE4267" s="51" t="e">
        <f>IF(AX4267=1,0,IF(AY4267=1,0,IF(BC4267&gt;#REF!,#REF!,IF(OR(AZ4267&gt;0,BD4267&gt;=0),BC4267+([1]สูตร2!H4255*(100%-AZ4267)-BC4267)*BD4267,[1]สูตร2!H4255*(100%-AZ4267)))))</f>
        <v>#REF!</v>
      </c>
      <c r="BF4267" s="31"/>
    </row>
    <row r="4268" spans="1:58" s="5" customFormat="1" ht="24" customHeight="1" x14ac:dyDescent="0.2">
      <c r="A4268" s="31">
        <v>1415</v>
      </c>
      <c r="B4268" s="31" t="s">
        <v>65</v>
      </c>
      <c r="C4268" s="31">
        <v>27533</v>
      </c>
      <c r="D4268" s="31" t="s">
        <v>83</v>
      </c>
      <c r="E4268" s="31" t="s">
        <v>3368</v>
      </c>
      <c r="F4268" s="31"/>
      <c r="G4268" s="32" t="s">
        <v>3369</v>
      </c>
      <c r="H4268" s="31">
        <v>44</v>
      </c>
      <c r="I4268" s="31">
        <v>1498</v>
      </c>
      <c r="J4268" s="31" t="s">
        <v>3070</v>
      </c>
      <c r="K4268" s="31">
        <v>16</v>
      </c>
      <c r="L4268" s="31">
        <v>3</v>
      </c>
      <c r="M4268" s="31">
        <v>49</v>
      </c>
      <c r="N4268" s="33">
        <v>6749</v>
      </c>
      <c r="O4268" s="33"/>
      <c r="P4268" s="33"/>
      <c r="Q4268" s="33"/>
      <c r="R4268" s="33"/>
      <c r="S4268" s="34" t="str">
        <f t="shared" si="924"/>
        <v>1</v>
      </c>
      <c r="T4268" s="35">
        <f t="shared" si="925"/>
        <v>6749</v>
      </c>
      <c r="U4268" s="36">
        <f>INDEX([1]ราคาที่ดิน!$B:$G,MATCH($C4268,[1]ราคาที่ดิน!$A:$A,0),MATCH($B4268,[1]ราคาที่ดิน!$B$1:$G$1,0))</f>
        <v>50</v>
      </c>
      <c r="V4268" s="37">
        <f t="shared" si="934"/>
        <v>337450</v>
      </c>
      <c r="W4268" s="31"/>
      <c r="X4268" s="31"/>
      <c r="Y4268" s="31"/>
      <c r="Z4268" s="31"/>
      <c r="AA4268" s="31"/>
      <c r="AB4268" s="32"/>
      <c r="AC4268" s="38"/>
      <c r="AD4268" s="39"/>
      <c r="AE4268" s="39"/>
      <c r="AF4268" s="40" t="str">
        <f t="shared" si="926"/>
        <v/>
      </c>
      <c r="AG4268" s="41" t="str">
        <f t="shared" si="927"/>
        <v/>
      </c>
      <c r="AH4268" s="42"/>
      <c r="AI4268" s="42"/>
      <c r="AJ4268" s="42"/>
      <c r="AK4268" s="42"/>
      <c r="AL4268" s="31"/>
      <c r="AM4268" s="43" t="str">
        <f t="shared" si="928"/>
        <v>100</v>
      </c>
      <c r="AN4268" s="44">
        <f>INDEX([1]ราคาสิ่งปลูกสร้าง!$D$6:$CC$47,MATCH($AD4268,[1]ราคาสิ่งปลูกสร้าง!$B$6:$B$45,0),MATCH($C$7,[1]ราคาสิ่งปลูกสร้าง!$D$5:$CC$5,0))</f>
        <v>0</v>
      </c>
      <c r="AO4268" s="44">
        <f t="shared" si="929"/>
        <v>0</v>
      </c>
      <c r="AP4268" s="45">
        <f t="shared" si="930"/>
        <v>0</v>
      </c>
      <c r="AQ4268" s="40">
        <f>IF(AP4268=0,0,INDEX([1]ค่าเสื่อมสิ่งปลูกสร้าง!$A$5:$D$105,MATCH($AP4268,[1]ค่าเสื่อมสิ่งปลูกสร้าง!$A$5:$A$105,0),MATCH(AE4268,[1]ค่าเสื่อมสิ่งปลูกสร้าง!$A$3:$D$3)))</f>
        <v>0</v>
      </c>
      <c r="AR4268" s="44">
        <f t="shared" si="935"/>
        <v>0</v>
      </c>
      <c r="AS4268" s="44">
        <f t="shared" si="936"/>
        <v>337450</v>
      </c>
      <c r="AT4268" s="44">
        <f t="shared" si="937"/>
        <v>337450</v>
      </c>
      <c r="AU4268" s="46">
        <v>0</v>
      </c>
      <c r="AV4268" s="44">
        <f t="shared" si="931"/>
        <v>337450</v>
      </c>
      <c r="AW4268" s="47" t="str">
        <f t="shared" si="932"/>
        <v>0.01</v>
      </c>
      <c r="AX4268" s="48"/>
      <c r="AY4268" s="48"/>
      <c r="AZ4268" s="49">
        <v>0</v>
      </c>
      <c r="BA4268" s="48"/>
      <c r="BB4268" s="48"/>
      <c r="BC4268" s="44">
        <f t="shared" si="933"/>
        <v>0</v>
      </c>
      <c r="BD4268" s="50">
        <v>1</v>
      </c>
      <c r="BE4268" s="51" t="e">
        <f>IF(AX4268=1,0,IF(AY4268=1,0,IF(BC4268&gt;#REF!,#REF!,IF(OR(AZ4268&gt;0,BD4268&gt;=0),BC4268+([1]สูตร2!H4256*(100%-AZ4268)-BC4268)*BD4268,[1]สูตร2!H4256*(100%-AZ4268)))))</f>
        <v>#REF!</v>
      </c>
      <c r="BF4268" s="31"/>
    </row>
    <row r="4269" spans="1:58" s="5" customFormat="1" ht="24" customHeight="1" x14ac:dyDescent="0.2">
      <c r="A4269" s="31"/>
      <c r="B4269" s="31" t="s">
        <v>93</v>
      </c>
      <c r="C4269" s="31">
        <v>1</v>
      </c>
      <c r="D4269" s="31" t="s">
        <v>83</v>
      </c>
      <c r="E4269" s="31" t="s">
        <v>3368</v>
      </c>
      <c r="F4269" s="31"/>
      <c r="G4269" s="32" t="s">
        <v>3369</v>
      </c>
      <c r="H4269" s="31" t="s">
        <v>104</v>
      </c>
      <c r="I4269" s="31" t="s">
        <v>104</v>
      </c>
      <c r="J4269" s="31" t="s">
        <v>3070</v>
      </c>
      <c r="K4269" s="31">
        <v>0</v>
      </c>
      <c r="L4269" s="31">
        <v>0</v>
      </c>
      <c r="M4269" s="31">
        <v>35</v>
      </c>
      <c r="N4269" s="33"/>
      <c r="O4269" s="33">
        <v>35</v>
      </c>
      <c r="P4269" s="33"/>
      <c r="Q4269" s="33"/>
      <c r="R4269" s="33"/>
      <c r="S4269" s="34" t="str">
        <f t="shared" si="924"/>
        <v>2</v>
      </c>
      <c r="T4269" s="35">
        <f t="shared" si="925"/>
        <v>35</v>
      </c>
      <c r="U4269" s="36">
        <f>INDEX([1]ราคาที่ดิน!$B:$G,MATCH($C4269,[1]ราคาที่ดิน!$A:$A,0),MATCH($B4269,[1]ราคาที่ดิน!$B$1:$G$1,0))</f>
        <v>100</v>
      </c>
      <c r="V4269" s="37">
        <f t="shared" si="934"/>
        <v>3500</v>
      </c>
      <c r="W4269" s="31">
        <v>1</v>
      </c>
      <c r="X4269" s="31" t="s">
        <v>3370</v>
      </c>
      <c r="Y4269" s="31" t="s">
        <v>83</v>
      </c>
      <c r="Z4269" s="31" t="s">
        <v>3371</v>
      </c>
      <c r="AA4269" s="31"/>
      <c r="AB4269" s="32" t="s">
        <v>3369</v>
      </c>
      <c r="AC4269" s="38"/>
      <c r="AD4269" s="39" t="s">
        <v>73</v>
      </c>
      <c r="AE4269" s="39" t="s">
        <v>74</v>
      </c>
      <c r="AF4269" s="40" t="str">
        <f t="shared" si="926"/>
        <v>2</v>
      </c>
      <c r="AG4269" s="41">
        <f t="shared" si="927"/>
        <v>64</v>
      </c>
      <c r="AH4269" s="42"/>
      <c r="AI4269" s="42">
        <v>64</v>
      </c>
      <c r="AJ4269" s="42"/>
      <c r="AK4269" s="42"/>
      <c r="AL4269" s="31">
        <v>2</v>
      </c>
      <c r="AM4269" s="43" t="str">
        <f t="shared" si="928"/>
        <v>100</v>
      </c>
      <c r="AN4269" s="44">
        <f>INDEX([1]ราคาสิ่งปลูกสร้าง!$D$6:$CC$47,MATCH($AD4269,[1]ราคาสิ่งปลูกสร้าง!$B$6:$B$45,0),MATCH($C$7,[1]ราคาสิ่งปลูกสร้าง!$D$5:$CC$5,0))</f>
        <v>6500</v>
      </c>
      <c r="AO4269" s="44">
        <f t="shared" si="929"/>
        <v>416000</v>
      </c>
      <c r="AP4269" s="45">
        <f t="shared" si="930"/>
        <v>2</v>
      </c>
      <c r="AQ4269" s="40">
        <f>IF(AP4269=0,0,INDEX([1]ค่าเสื่อมสิ่งปลูกสร้าง!$A$5:$D$105,MATCH($AP4269,[1]ค่าเสื่อมสิ่งปลูกสร้าง!$A$5:$A$105,0),MATCH(AE4269,[1]ค่าเสื่อมสิ่งปลูกสร้าง!$A$3:$D$3)))</f>
        <v>2</v>
      </c>
      <c r="AR4269" s="44">
        <f t="shared" si="935"/>
        <v>407680</v>
      </c>
      <c r="AS4269" s="44">
        <f t="shared" si="936"/>
        <v>411180</v>
      </c>
      <c r="AT4269" s="44">
        <f t="shared" si="937"/>
        <v>411180</v>
      </c>
      <c r="AU4269" s="46">
        <v>0</v>
      </c>
      <c r="AV4269" s="44">
        <f t="shared" si="931"/>
        <v>411180</v>
      </c>
      <c r="AW4269" s="47" t="str">
        <f t="shared" si="932"/>
        <v>0.02</v>
      </c>
      <c r="AX4269" s="48"/>
      <c r="AY4269" s="48"/>
      <c r="AZ4269" s="49">
        <v>0</v>
      </c>
      <c r="BA4269" s="48"/>
      <c r="BB4269" s="48"/>
      <c r="BC4269" s="44">
        <f t="shared" si="933"/>
        <v>0</v>
      </c>
      <c r="BD4269" s="50">
        <v>1</v>
      </c>
      <c r="BE4269" s="51" t="e">
        <f>IF(AX4269=1,0,IF(AY4269=1,0,IF(BC4269&gt;#REF!,#REF!,IF(OR(AZ4269&gt;0,BD4269&gt;=0),BC4269+([1]สูตร2!H4257*(100%-AZ4269)-BC4269)*BD4269,[1]สูตร2!H4257*(100%-AZ4269)))))</f>
        <v>#REF!</v>
      </c>
      <c r="BF4269" s="31"/>
    </row>
    <row r="4270" spans="1:58" s="5" customFormat="1" ht="24" customHeight="1" x14ac:dyDescent="0.2">
      <c r="A4270" s="31"/>
      <c r="B4270" s="31" t="s">
        <v>93</v>
      </c>
      <c r="C4270" s="31">
        <v>1</v>
      </c>
      <c r="D4270" s="31" t="s">
        <v>83</v>
      </c>
      <c r="E4270" s="31" t="s">
        <v>3368</v>
      </c>
      <c r="F4270" s="31"/>
      <c r="G4270" s="32" t="s">
        <v>3369</v>
      </c>
      <c r="H4270" s="31" t="s">
        <v>104</v>
      </c>
      <c r="I4270" s="31" t="s">
        <v>104</v>
      </c>
      <c r="J4270" s="31" t="s">
        <v>3070</v>
      </c>
      <c r="K4270" s="31">
        <v>0</v>
      </c>
      <c r="L4270" s="31">
        <v>0</v>
      </c>
      <c r="M4270" s="31">
        <v>20</v>
      </c>
      <c r="N4270" s="33"/>
      <c r="O4270" s="33">
        <v>20</v>
      </c>
      <c r="P4270" s="33"/>
      <c r="Q4270" s="33"/>
      <c r="R4270" s="33"/>
      <c r="S4270" s="34" t="str">
        <f t="shared" si="924"/>
        <v>2</v>
      </c>
      <c r="T4270" s="35">
        <f t="shared" si="925"/>
        <v>20</v>
      </c>
      <c r="U4270" s="36">
        <f>INDEX([1]ราคาที่ดิน!$B:$G,MATCH($C4270,[1]ราคาที่ดิน!$A:$A,0),MATCH($B4270,[1]ราคาที่ดิน!$B$1:$G$1,0))</f>
        <v>100</v>
      </c>
      <c r="V4270" s="37">
        <f t="shared" si="934"/>
        <v>2000</v>
      </c>
      <c r="W4270" s="31">
        <v>1</v>
      </c>
      <c r="X4270" s="31" t="s">
        <v>3370</v>
      </c>
      <c r="Y4270" s="31" t="s">
        <v>83</v>
      </c>
      <c r="Z4270" s="31" t="s">
        <v>3371</v>
      </c>
      <c r="AA4270" s="31"/>
      <c r="AB4270" s="32" t="s">
        <v>3369</v>
      </c>
      <c r="AC4270" s="38"/>
      <c r="AD4270" s="39" t="s">
        <v>75</v>
      </c>
      <c r="AE4270" s="39" t="s">
        <v>76</v>
      </c>
      <c r="AF4270" s="40" t="str">
        <f t="shared" si="926"/>
        <v>1</v>
      </c>
      <c r="AG4270" s="41">
        <f t="shared" si="927"/>
        <v>12.6</v>
      </c>
      <c r="AH4270" s="42">
        <v>12.6</v>
      </c>
      <c r="AI4270" s="42"/>
      <c r="AJ4270" s="42"/>
      <c r="AK4270" s="42"/>
      <c r="AL4270" s="31">
        <v>2</v>
      </c>
      <c r="AM4270" s="43" t="str">
        <f t="shared" si="928"/>
        <v>100</v>
      </c>
      <c r="AN4270" s="44">
        <f>INDEX([1]ราคาสิ่งปลูกสร้าง!$D$6:$CC$47,MATCH($AD4270,[1]ราคาสิ่งปลูกสร้าง!$B$6:$B$45,0),MATCH($C$7,[1]ราคาสิ่งปลูกสร้าง!$D$5:$CC$5,0))</f>
        <v>5400</v>
      </c>
      <c r="AO4270" s="44">
        <f t="shared" si="929"/>
        <v>68040</v>
      </c>
      <c r="AP4270" s="45">
        <f t="shared" si="930"/>
        <v>2</v>
      </c>
      <c r="AQ4270" s="40">
        <f>IF(AP4270=0,0,INDEX([1]ค่าเสื่อมสิ่งปลูกสร้าง!$A$5:$D$105,MATCH($AP4270,[1]ค่าเสื่อมสิ่งปลูกสร้าง!$A$5:$A$105,0),MATCH(AE4270,[1]ค่าเสื่อมสิ่งปลูกสร้าง!$A$3:$D$3)))</f>
        <v>6</v>
      </c>
      <c r="AR4270" s="44">
        <f t="shared" si="935"/>
        <v>63957.599999999999</v>
      </c>
      <c r="AS4270" s="44">
        <f t="shared" si="936"/>
        <v>65957.600000000006</v>
      </c>
      <c r="AT4270" s="44">
        <f t="shared" si="937"/>
        <v>65957.600000000006</v>
      </c>
      <c r="AU4270" s="46">
        <v>0</v>
      </c>
      <c r="AV4270" s="44">
        <f t="shared" si="931"/>
        <v>65957.600000000006</v>
      </c>
      <c r="AW4270" s="47" t="str">
        <f t="shared" si="932"/>
        <v>0.01</v>
      </c>
      <c r="AX4270" s="48"/>
      <c r="AY4270" s="48"/>
      <c r="AZ4270" s="49">
        <v>0</v>
      </c>
      <c r="BA4270" s="48"/>
      <c r="BB4270" s="48"/>
      <c r="BC4270" s="44">
        <f t="shared" si="933"/>
        <v>0</v>
      </c>
      <c r="BD4270" s="50">
        <v>1</v>
      </c>
      <c r="BE4270" s="51" t="e">
        <f>IF(AX4270=1,0,IF(AY4270=1,0,IF(BC4270&gt;#REF!,#REF!,IF(OR(AZ4270&gt;0,BD4270&gt;=0),BC4270+([1]สูตร2!H4258*(100%-AZ4270)-BC4270)*BD4270,[1]สูตร2!H4258*(100%-AZ4270)))))</f>
        <v>#REF!</v>
      </c>
      <c r="BF4270" s="31"/>
    </row>
    <row r="4271" spans="1:58" s="5" customFormat="1" ht="24" customHeight="1" x14ac:dyDescent="0.2">
      <c r="A4271" s="31"/>
      <c r="B4271" s="31" t="s">
        <v>93</v>
      </c>
      <c r="C4271" s="31">
        <v>1</v>
      </c>
      <c r="D4271" s="31" t="s">
        <v>83</v>
      </c>
      <c r="E4271" s="31" t="s">
        <v>3368</v>
      </c>
      <c r="F4271" s="31"/>
      <c r="G4271" s="32" t="s">
        <v>3369</v>
      </c>
      <c r="H4271" s="31" t="s">
        <v>104</v>
      </c>
      <c r="I4271" s="31" t="s">
        <v>104</v>
      </c>
      <c r="J4271" s="31" t="s">
        <v>3070</v>
      </c>
      <c r="K4271" s="31">
        <v>0</v>
      </c>
      <c r="L4271" s="31">
        <v>0</v>
      </c>
      <c r="M4271" s="31">
        <v>10</v>
      </c>
      <c r="N4271" s="33"/>
      <c r="O4271" s="33">
        <v>10</v>
      </c>
      <c r="P4271" s="33"/>
      <c r="Q4271" s="33"/>
      <c r="R4271" s="33"/>
      <c r="S4271" s="34" t="str">
        <f t="shared" si="924"/>
        <v>2</v>
      </c>
      <c r="T4271" s="35">
        <f t="shared" si="925"/>
        <v>10</v>
      </c>
      <c r="U4271" s="36">
        <f>INDEX([1]ราคาที่ดิน!$B:$G,MATCH($C4271,[1]ราคาที่ดิน!$A:$A,0),MATCH($B4271,[1]ราคาที่ดิน!$B$1:$G$1,0))</f>
        <v>100</v>
      </c>
      <c r="V4271" s="37">
        <f t="shared" si="934"/>
        <v>1000</v>
      </c>
      <c r="W4271" s="31">
        <v>1</v>
      </c>
      <c r="X4271" s="31" t="s">
        <v>3370</v>
      </c>
      <c r="Y4271" s="31" t="s">
        <v>83</v>
      </c>
      <c r="Z4271" s="31" t="s">
        <v>3371</v>
      </c>
      <c r="AA4271" s="31"/>
      <c r="AB4271" s="32" t="s">
        <v>3369</v>
      </c>
      <c r="AC4271" s="38"/>
      <c r="AD4271" s="39" t="s">
        <v>77</v>
      </c>
      <c r="AE4271" s="39" t="s">
        <v>76</v>
      </c>
      <c r="AF4271" s="40" t="str">
        <f t="shared" si="926"/>
        <v>1</v>
      </c>
      <c r="AG4271" s="41">
        <f t="shared" si="927"/>
        <v>9</v>
      </c>
      <c r="AH4271" s="42">
        <v>9</v>
      </c>
      <c r="AI4271" s="42"/>
      <c r="AJ4271" s="42"/>
      <c r="AK4271" s="42"/>
      <c r="AL4271" s="31">
        <v>2</v>
      </c>
      <c r="AM4271" s="43" t="str">
        <f t="shared" si="928"/>
        <v>100</v>
      </c>
      <c r="AN4271" s="44">
        <f>INDEX([1]ราคาสิ่งปลูกสร้าง!$D$6:$CC$47,MATCH($AD4271,[1]ราคาสิ่งปลูกสร้าง!$B$6:$B$45,0),MATCH($C$7,[1]ราคาสิ่งปลูกสร้าง!$D$5:$CC$5,0))</f>
        <v>2050</v>
      </c>
      <c r="AO4271" s="44">
        <f t="shared" si="929"/>
        <v>18450</v>
      </c>
      <c r="AP4271" s="45">
        <f t="shared" si="930"/>
        <v>2</v>
      </c>
      <c r="AQ4271" s="40">
        <f>IF(AP4271=0,0,INDEX([1]ค่าเสื่อมสิ่งปลูกสร้าง!$A$5:$D$105,MATCH($AP4271,[1]ค่าเสื่อมสิ่งปลูกสร้าง!$A$5:$A$105,0),MATCH(AE4271,[1]ค่าเสื่อมสิ่งปลูกสร้าง!$A$3:$D$3)))</f>
        <v>6</v>
      </c>
      <c r="AR4271" s="44">
        <f t="shared" si="935"/>
        <v>17343</v>
      </c>
      <c r="AS4271" s="44">
        <f t="shared" si="936"/>
        <v>18343</v>
      </c>
      <c r="AT4271" s="44">
        <f t="shared" si="937"/>
        <v>18343</v>
      </c>
      <c r="AU4271" s="46">
        <v>0</v>
      </c>
      <c r="AV4271" s="44">
        <f t="shared" si="931"/>
        <v>18343</v>
      </c>
      <c r="AW4271" s="47" t="str">
        <f t="shared" si="932"/>
        <v>0.01</v>
      </c>
      <c r="AX4271" s="48"/>
      <c r="AY4271" s="48"/>
      <c r="AZ4271" s="49">
        <v>0</v>
      </c>
      <c r="BA4271" s="48"/>
      <c r="BB4271" s="48"/>
      <c r="BC4271" s="44">
        <f t="shared" si="933"/>
        <v>0</v>
      </c>
      <c r="BD4271" s="50">
        <v>1</v>
      </c>
      <c r="BE4271" s="51" t="e">
        <f>IF(AX4271=1,0,IF(AY4271=1,0,IF(BC4271&gt;#REF!,#REF!,IF(OR(AZ4271&gt;0,BD4271&gt;=0),BC4271+([1]สูตร2!H4259*(100%-AZ4271)-BC4271)*BD4271,[1]สูตร2!H4259*(100%-AZ4271)))))</f>
        <v>#REF!</v>
      </c>
      <c r="BF4271" s="31"/>
    </row>
    <row r="4272" spans="1:58" s="5" customFormat="1" ht="24" customHeight="1" x14ac:dyDescent="0.2">
      <c r="A4272" s="31"/>
      <c r="B4272" s="31" t="s">
        <v>93</v>
      </c>
      <c r="C4272" s="31">
        <v>1</v>
      </c>
      <c r="D4272" s="31" t="s">
        <v>83</v>
      </c>
      <c r="E4272" s="31" t="s">
        <v>3368</v>
      </c>
      <c r="F4272" s="31"/>
      <c r="G4272" s="32" t="s">
        <v>3369</v>
      </c>
      <c r="H4272" s="31" t="s">
        <v>104</v>
      </c>
      <c r="I4272" s="31" t="s">
        <v>104</v>
      </c>
      <c r="J4272" s="31" t="s">
        <v>3070</v>
      </c>
      <c r="K4272" s="31">
        <v>0</v>
      </c>
      <c r="L4272" s="31">
        <v>0</v>
      </c>
      <c r="M4272" s="31">
        <v>10</v>
      </c>
      <c r="N4272" s="33"/>
      <c r="O4272" s="33">
        <v>10</v>
      </c>
      <c r="P4272" s="33"/>
      <c r="Q4272" s="33"/>
      <c r="R4272" s="33"/>
      <c r="S4272" s="34" t="str">
        <f t="shared" si="924"/>
        <v>2</v>
      </c>
      <c r="T4272" s="35">
        <f t="shared" si="925"/>
        <v>10</v>
      </c>
      <c r="U4272" s="36">
        <f>INDEX([1]ราคาที่ดิน!$B:$G,MATCH($C4272,[1]ราคาที่ดิน!$A:$A,0),MATCH($B4272,[1]ราคาที่ดิน!$B$1:$G$1,0))</f>
        <v>100</v>
      </c>
      <c r="V4272" s="37">
        <f t="shared" si="934"/>
        <v>1000</v>
      </c>
      <c r="W4272" s="31">
        <v>1</v>
      </c>
      <c r="X4272" s="31" t="s">
        <v>3370</v>
      </c>
      <c r="Y4272" s="31" t="s">
        <v>83</v>
      </c>
      <c r="Z4272" s="31" t="s">
        <v>3371</v>
      </c>
      <c r="AA4272" s="31"/>
      <c r="AB4272" s="32" t="s">
        <v>3369</v>
      </c>
      <c r="AC4272" s="38"/>
      <c r="AD4272" s="39" t="s">
        <v>77</v>
      </c>
      <c r="AE4272" s="39" t="s">
        <v>76</v>
      </c>
      <c r="AF4272" s="40" t="str">
        <f t="shared" si="926"/>
        <v>1</v>
      </c>
      <c r="AG4272" s="41">
        <f t="shared" si="927"/>
        <v>12</v>
      </c>
      <c r="AH4272" s="42">
        <v>12</v>
      </c>
      <c r="AI4272" s="42"/>
      <c r="AJ4272" s="42"/>
      <c r="AK4272" s="42"/>
      <c r="AL4272" s="31">
        <v>2</v>
      </c>
      <c r="AM4272" s="43" t="str">
        <f t="shared" si="928"/>
        <v>100</v>
      </c>
      <c r="AN4272" s="44">
        <f>INDEX([1]ราคาสิ่งปลูกสร้าง!$D$6:$CC$47,MATCH($AD4272,[1]ราคาสิ่งปลูกสร้าง!$B$6:$B$45,0),MATCH($C$7,[1]ราคาสิ่งปลูกสร้าง!$D$5:$CC$5,0))</f>
        <v>2050</v>
      </c>
      <c r="AO4272" s="44">
        <f t="shared" si="929"/>
        <v>24600</v>
      </c>
      <c r="AP4272" s="45">
        <f t="shared" si="930"/>
        <v>2</v>
      </c>
      <c r="AQ4272" s="40">
        <f>IF(AP4272=0,0,INDEX([1]ค่าเสื่อมสิ่งปลูกสร้าง!$A$5:$D$105,MATCH($AP4272,[1]ค่าเสื่อมสิ่งปลูกสร้าง!$A$5:$A$105,0),MATCH(AE4272,[1]ค่าเสื่อมสิ่งปลูกสร้าง!$A$3:$D$3)))</f>
        <v>6</v>
      </c>
      <c r="AR4272" s="44">
        <f t="shared" si="935"/>
        <v>23124</v>
      </c>
      <c r="AS4272" s="44">
        <f t="shared" si="936"/>
        <v>24124</v>
      </c>
      <c r="AT4272" s="44">
        <f t="shared" si="937"/>
        <v>24124</v>
      </c>
      <c r="AU4272" s="46">
        <v>0</v>
      </c>
      <c r="AV4272" s="44">
        <f t="shared" si="931"/>
        <v>24124</v>
      </c>
      <c r="AW4272" s="47" t="str">
        <f t="shared" si="932"/>
        <v>0.01</v>
      </c>
      <c r="AX4272" s="48"/>
      <c r="AY4272" s="48"/>
      <c r="AZ4272" s="49">
        <v>0</v>
      </c>
      <c r="BA4272" s="48"/>
      <c r="BB4272" s="48"/>
      <c r="BC4272" s="44">
        <f t="shared" si="933"/>
        <v>0</v>
      </c>
      <c r="BD4272" s="50">
        <v>1</v>
      </c>
      <c r="BE4272" s="51" t="e">
        <f>IF(AX4272=1,0,IF(AY4272=1,0,IF(BC4272&gt;#REF!,#REF!,IF(OR(AZ4272&gt;0,BD4272&gt;=0),BC4272+([1]สูตร2!H4260*(100%-AZ4272)-BC4272)*BD4272,[1]สูตร2!H4260*(100%-AZ4272)))))</f>
        <v>#REF!</v>
      </c>
      <c r="BF4272" s="31"/>
    </row>
    <row r="4273" spans="1:58" s="5" customFormat="1" ht="24" customHeight="1" x14ac:dyDescent="0.2">
      <c r="A4273" s="31">
        <v>1416</v>
      </c>
      <c r="B4273" s="31" t="s">
        <v>65</v>
      </c>
      <c r="C4273" s="31">
        <v>659</v>
      </c>
      <c r="D4273" s="31" t="s">
        <v>71</v>
      </c>
      <c r="E4273" s="31" t="s">
        <v>3372</v>
      </c>
      <c r="F4273" s="31"/>
      <c r="G4273" s="32" t="s">
        <v>3373</v>
      </c>
      <c r="H4273" s="31">
        <v>27</v>
      </c>
      <c r="I4273" s="31">
        <v>2121</v>
      </c>
      <c r="J4273" s="31" t="s">
        <v>3070</v>
      </c>
      <c r="K4273" s="31">
        <v>0</v>
      </c>
      <c r="L4273" s="31">
        <v>1</v>
      </c>
      <c r="M4273" s="31">
        <v>0</v>
      </c>
      <c r="N4273" s="33"/>
      <c r="O4273" s="33">
        <v>100</v>
      </c>
      <c r="P4273" s="33"/>
      <c r="Q4273" s="33"/>
      <c r="R4273" s="33"/>
      <c r="S4273" s="34" t="str">
        <f t="shared" si="924"/>
        <v>2</v>
      </c>
      <c r="T4273" s="35">
        <f t="shared" si="925"/>
        <v>100</v>
      </c>
      <c r="U4273" s="36">
        <f>INDEX([1]ราคาที่ดิน!$B:$G,MATCH($C4273,[1]ราคาที่ดิน!$A:$A,0),MATCH($B4273,[1]ราคาที่ดิน!$B$1:$G$1,0))</f>
        <v>50</v>
      </c>
      <c r="V4273" s="37">
        <f t="shared" si="934"/>
        <v>5000</v>
      </c>
      <c r="W4273" s="31">
        <v>1</v>
      </c>
      <c r="X4273" s="31" t="s">
        <v>3374</v>
      </c>
      <c r="Y4273" s="31" t="s">
        <v>71</v>
      </c>
      <c r="Z4273" s="31" t="s">
        <v>3372</v>
      </c>
      <c r="AA4273" s="31"/>
      <c r="AB4273" s="32" t="s">
        <v>3373</v>
      </c>
      <c r="AC4273" s="38"/>
      <c r="AD4273" s="39" t="s">
        <v>73</v>
      </c>
      <c r="AE4273" s="39" t="s">
        <v>94</v>
      </c>
      <c r="AF4273" s="40" t="str">
        <f t="shared" si="926"/>
        <v>2</v>
      </c>
      <c r="AG4273" s="41">
        <f t="shared" si="927"/>
        <v>36</v>
      </c>
      <c r="AH4273" s="42"/>
      <c r="AI4273" s="42">
        <v>36</v>
      </c>
      <c r="AJ4273" s="42"/>
      <c r="AK4273" s="42"/>
      <c r="AL4273" s="31">
        <v>1</v>
      </c>
      <c r="AM4273" s="43" t="str">
        <f t="shared" si="928"/>
        <v>100</v>
      </c>
      <c r="AN4273" s="44">
        <f>INDEX([1]ราคาสิ่งปลูกสร้าง!$D$6:$CC$47,MATCH($AD4273,[1]ราคาสิ่งปลูกสร้าง!$B$6:$B$45,0),MATCH($C$7,[1]ราคาสิ่งปลูกสร้าง!$D$5:$CC$5,0))</f>
        <v>6500</v>
      </c>
      <c r="AO4273" s="44">
        <f t="shared" si="929"/>
        <v>234000</v>
      </c>
      <c r="AP4273" s="45">
        <f t="shared" si="930"/>
        <v>1</v>
      </c>
      <c r="AQ4273" s="40">
        <f>IF(AP4273=0,0,INDEX([1]ค่าเสื่อมสิ่งปลูกสร้าง!$A$5:$D$105,MATCH($AP4273,[1]ค่าเสื่อมสิ่งปลูกสร้าง!$A$5:$A$105,0),MATCH(AE4273,[1]ค่าเสื่อมสิ่งปลูกสร้าง!$A$3:$D$3)))</f>
        <v>1</v>
      </c>
      <c r="AR4273" s="44">
        <f t="shared" si="935"/>
        <v>231660</v>
      </c>
      <c r="AS4273" s="44">
        <f t="shared" si="936"/>
        <v>236660</v>
      </c>
      <c r="AT4273" s="44">
        <f t="shared" si="937"/>
        <v>236660</v>
      </c>
      <c r="AU4273" s="46">
        <v>0</v>
      </c>
      <c r="AV4273" s="44">
        <f t="shared" si="931"/>
        <v>236660</v>
      </c>
      <c r="AW4273" s="47" t="str">
        <f t="shared" si="932"/>
        <v>0.02</v>
      </c>
      <c r="AX4273" s="48"/>
      <c r="AY4273" s="48"/>
      <c r="AZ4273" s="49">
        <v>0</v>
      </c>
      <c r="BA4273" s="48"/>
      <c r="BB4273" s="48"/>
      <c r="BC4273" s="44">
        <f t="shared" si="933"/>
        <v>0</v>
      </c>
      <c r="BD4273" s="50">
        <v>1</v>
      </c>
      <c r="BE4273" s="51" t="e">
        <f>IF(AX4273=1,0,IF(AY4273=1,0,IF(BC4273&gt;#REF!,#REF!,IF(OR(AZ4273&gt;0,BD4273&gt;=0),BC4273+([1]สูตร2!H4261*(100%-AZ4273)-BC4273)*BD4273,[1]สูตร2!H4261*(100%-AZ4273)))))</f>
        <v>#REF!</v>
      </c>
      <c r="BF4273" s="31"/>
    </row>
    <row r="4274" spans="1:58" s="5" customFormat="1" ht="24" customHeight="1" x14ac:dyDescent="0.2">
      <c r="A4274" s="31"/>
      <c r="B4274" s="31" t="s">
        <v>65</v>
      </c>
      <c r="C4274" s="31">
        <v>659</v>
      </c>
      <c r="D4274" s="31" t="s">
        <v>71</v>
      </c>
      <c r="E4274" s="31" t="s">
        <v>3372</v>
      </c>
      <c r="F4274" s="31"/>
      <c r="G4274" s="32" t="s">
        <v>3373</v>
      </c>
      <c r="H4274" s="31">
        <v>27</v>
      </c>
      <c r="I4274" s="31">
        <v>2121</v>
      </c>
      <c r="J4274" s="31" t="s">
        <v>3070</v>
      </c>
      <c r="K4274" s="31">
        <v>0</v>
      </c>
      <c r="L4274" s="31">
        <v>0</v>
      </c>
      <c r="M4274" s="31">
        <v>60</v>
      </c>
      <c r="N4274" s="33"/>
      <c r="O4274" s="33">
        <v>60</v>
      </c>
      <c r="P4274" s="33"/>
      <c r="Q4274" s="33"/>
      <c r="R4274" s="33"/>
      <c r="S4274" s="34" t="str">
        <f t="shared" si="924"/>
        <v>2</v>
      </c>
      <c r="T4274" s="35">
        <f t="shared" si="925"/>
        <v>60</v>
      </c>
      <c r="U4274" s="36">
        <f>INDEX([1]ราคาที่ดิน!$B:$G,MATCH($C4274,[1]ราคาที่ดิน!$A:$A,0),MATCH($B4274,[1]ราคาที่ดิน!$B$1:$G$1,0))</f>
        <v>50</v>
      </c>
      <c r="V4274" s="37">
        <f t="shared" si="934"/>
        <v>3000</v>
      </c>
      <c r="W4274" s="31">
        <v>1</v>
      </c>
      <c r="X4274" s="31" t="s">
        <v>3374</v>
      </c>
      <c r="Y4274" s="31" t="s">
        <v>71</v>
      </c>
      <c r="Z4274" s="31" t="s">
        <v>3372</v>
      </c>
      <c r="AA4274" s="31"/>
      <c r="AB4274" s="32" t="s">
        <v>3373</v>
      </c>
      <c r="AC4274" s="38"/>
      <c r="AD4274" s="39" t="s">
        <v>77</v>
      </c>
      <c r="AE4274" s="39" t="s">
        <v>76</v>
      </c>
      <c r="AF4274" s="40" t="str">
        <f t="shared" si="926"/>
        <v>1</v>
      </c>
      <c r="AG4274" s="41">
        <f t="shared" si="927"/>
        <v>20</v>
      </c>
      <c r="AH4274" s="42">
        <v>20</v>
      </c>
      <c r="AI4274" s="42"/>
      <c r="AJ4274" s="42"/>
      <c r="AK4274" s="42"/>
      <c r="AL4274" s="31">
        <v>2</v>
      </c>
      <c r="AM4274" s="43" t="str">
        <f t="shared" si="928"/>
        <v>100</v>
      </c>
      <c r="AN4274" s="44">
        <f>INDEX([1]ราคาสิ่งปลูกสร้าง!$D$6:$CC$47,MATCH($AD4274,[1]ราคาสิ่งปลูกสร้าง!$B$6:$B$45,0),MATCH($C$7,[1]ราคาสิ่งปลูกสร้าง!$D$5:$CC$5,0))</f>
        <v>2050</v>
      </c>
      <c r="AO4274" s="44">
        <f t="shared" si="929"/>
        <v>41000</v>
      </c>
      <c r="AP4274" s="45">
        <f t="shared" si="930"/>
        <v>2</v>
      </c>
      <c r="AQ4274" s="40">
        <f>IF(AP4274=0,0,INDEX([1]ค่าเสื่อมสิ่งปลูกสร้าง!$A$5:$D$105,MATCH($AP4274,[1]ค่าเสื่อมสิ่งปลูกสร้าง!$A$5:$A$105,0),MATCH(AE4274,[1]ค่าเสื่อมสิ่งปลูกสร้าง!$A$3:$D$3)))</f>
        <v>6</v>
      </c>
      <c r="AR4274" s="44">
        <f t="shared" si="935"/>
        <v>38540</v>
      </c>
      <c r="AS4274" s="44">
        <f t="shared" si="936"/>
        <v>41540</v>
      </c>
      <c r="AT4274" s="44">
        <f t="shared" si="937"/>
        <v>41540</v>
      </c>
      <c r="AU4274" s="46">
        <v>0</v>
      </c>
      <c r="AV4274" s="44">
        <f t="shared" si="931"/>
        <v>41540</v>
      </c>
      <c r="AW4274" s="47" t="str">
        <f t="shared" si="932"/>
        <v>0.01</v>
      </c>
      <c r="AX4274" s="48"/>
      <c r="AY4274" s="48"/>
      <c r="AZ4274" s="49">
        <v>0</v>
      </c>
      <c r="BA4274" s="48"/>
      <c r="BB4274" s="48"/>
      <c r="BC4274" s="44">
        <f t="shared" si="933"/>
        <v>0</v>
      </c>
      <c r="BD4274" s="50">
        <v>1</v>
      </c>
      <c r="BE4274" s="51" t="e">
        <f>IF(AX4274=1,0,IF(AY4274=1,0,IF(BC4274&gt;#REF!,#REF!,IF(OR(AZ4274&gt;0,BD4274&gt;=0),BC4274+([1]สูตร2!H4262*(100%-AZ4274)-BC4274)*BD4274,[1]สูตร2!H4262*(100%-AZ4274)))))</f>
        <v>#REF!</v>
      </c>
      <c r="BF4274" s="31"/>
    </row>
    <row r="4275" spans="1:58" s="5" customFormat="1" ht="24" customHeight="1" x14ac:dyDescent="0.2">
      <c r="A4275" s="31">
        <v>1417</v>
      </c>
      <c r="B4275" s="31" t="s">
        <v>65</v>
      </c>
      <c r="C4275" s="31" t="s">
        <v>3375</v>
      </c>
      <c r="D4275" s="31" t="s">
        <v>71</v>
      </c>
      <c r="E4275" s="31" t="s">
        <v>3376</v>
      </c>
      <c r="F4275" s="31"/>
      <c r="G4275" s="32" t="s">
        <v>3377</v>
      </c>
      <c r="H4275" s="31">
        <v>194</v>
      </c>
      <c r="I4275" s="31">
        <v>1710</v>
      </c>
      <c r="J4275" s="31" t="s">
        <v>3070</v>
      </c>
      <c r="K4275" s="31">
        <v>32</v>
      </c>
      <c r="L4275" s="31">
        <v>0</v>
      </c>
      <c r="M4275" s="31">
        <v>22</v>
      </c>
      <c r="N4275" s="33">
        <v>12822</v>
      </c>
      <c r="O4275" s="33"/>
      <c r="P4275" s="33"/>
      <c r="Q4275" s="33"/>
      <c r="R4275" s="33"/>
      <c r="S4275" s="34" t="str">
        <f t="shared" si="924"/>
        <v>1</v>
      </c>
      <c r="T4275" s="35">
        <f t="shared" si="925"/>
        <v>12822</v>
      </c>
      <c r="U4275" s="36">
        <f>INDEX([1]ราคาที่ดิน!$B:$G,MATCH($C4275,[1]ราคาที่ดิน!$A:$A,0),MATCH($B4275,[1]ราคาที่ดิน!$B$1:$G$1,0))</f>
        <v>200</v>
      </c>
      <c r="V4275" s="37">
        <f t="shared" si="934"/>
        <v>2564400</v>
      </c>
      <c r="W4275" s="31"/>
      <c r="X4275" s="31"/>
      <c r="Y4275" s="31"/>
      <c r="Z4275" s="31"/>
      <c r="AA4275" s="31"/>
      <c r="AB4275" s="32"/>
      <c r="AC4275" s="38"/>
      <c r="AD4275" s="39"/>
      <c r="AE4275" s="39"/>
      <c r="AF4275" s="40" t="str">
        <f t="shared" si="926"/>
        <v/>
      </c>
      <c r="AG4275" s="41" t="str">
        <f t="shared" si="927"/>
        <v/>
      </c>
      <c r="AH4275" s="42"/>
      <c r="AI4275" s="42"/>
      <c r="AJ4275" s="42"/>
      <c r="AK4275" s="42"/>
      <c r="AL4275" s="31"/>
      <c r="AM4275" s="43" t="str">
        <f t="shared" si="928"/>
        <v>100</v>
      </c>
      <c r="AN4275" s="44">
        <f>INDEX([1]ราคาสิ่งปลูกสร้าง!$D$6:$CC$47,MATCH($AD4275,[1]ราคาสิ่งปลูกสร้าง!$B$6:$B$45,0),MATCH($C$7,[1]ราคาสิ่งปลูกสร้าง!$D$5:$CC$5,0))</f>
        <v>0</v>
      </c>
      <c r="AO4275" s="44">
        <f t="shared" si="929"/>
        <v>0</v>
      </c>
      <c r="AP4275" s="45">
        <f t="shared" si="930"/>
        <v>0</v>
      </c>
      <c r="AQ4275" s="40">
        <f>IF(AP4275=0,0,INDEX([1]ค่าเสื่อมสิ่งปลูกสร้าง!$A$5:$D$105,MATCH($AP4275,[1]ค่าเสื่อมสิ่งปลูกสร้าง!$A$5:$A$105,0),MATCH(AE4275,[1]ค่าเสื่อมสิ่งปลูกสร้าง!$A$3:$D$3)))</f>
        <v>0</v>
      </c>
      <c r="AR4275" s="44">
        <f t="shared" si="935"/>
        <v>0</v>
      </c>
      <c r="AS4275" s="44">
        <f t="shared" si="936"/>
        <v>2564400</v>
      </c>
      <c r="AT4275" s="44">
        <f t="shared" si="937"/>
        <v>2564400</v>
      </c>
      <c r="AU4275" s="46">
        <v>0</v>
      </c>
      <c r="AV4275" s="44">
        <f t="shared" si="931"/>
        <v>2564400</v>
      </c>
      <c r="AW4275" s="47" t="str">
        <f t="shared" si="932"/>
        <v>0.01</v>
      </c>
      <c r="AX4275" s="48"/>
      <c r="AY4275" s="48"/>
      <c r="AZ4275" s="49">
        <v>0</v>
      </c>
      <c r="BA4275" s="48"/>
      <c r="BB4275" s="48"/>
      <c r="BC4275" s="44">
        <f t="shared" si="933"/>
        <v>0</v>
      </c>
      <c r="BD4275" s="50">
        <v>1</v>
      </c>
      <c r="BE4275" s="51" t="e">
        <f>IF(AX4275=1,0,IF(AY4275=1,0,IF(BC4275&gt;#REF!,#REF!,IF(OR(AZ4275&gt;0,BD4275&gt;=0),BC4275+([1]สูตร2!H4263*(100%-AZ4275)-BC4275)*BD4275,[1]สูตร2!H4263*(100%-AZ4275)))))</f>
        <v>#REF!</v>
      </c>
      <c r="BF4275" s="31"/>
    </row>
    <row r="4276" spans="1:58" s="5" customFormat="1" ht="24" customHeight="1" x14ac:dyDescent="0.2">
      <c r="A4276" s="31">
        <v>1418</v>
      </c>
      <c r="B4276" s="31" t="s">
        <v>93</v>
      </c>
      <c r="C4276" s="31">
        <v>1</v>
      </c>
      <c r="D4276" s="31" t="s">
        <v>71</v>
      </c>
      <c r="E4276" s="31" t="s">
        <v>3378</v>
      </c>
      <c r="F4276" s="31"/>
      <c r="G4276" s="32" t="s">
        <v>3377</v>
      </c>
      <c r="H4276" s="31" t="s">
        <v>104</v>
      </c>
      <c r="I4276" s="31" t="s">
        <v>104</v>
      </c>
      <c r="J4276" s="31" t="s">
        <v>3070</v>
      </c>
      <c r="K4276" s="31">
        <v>0</v>
      </c>
      <c r="L4276" s="31">
        <v>0</v>
      </c>
      <c r="M4276" s="31">
        <v>35</v>
      </c>
      <c r="N4276" s="33"/>
      <c r="O4276" s="33">
        <v>35</v>
      </c>
      <c r="P4276" s="33"/>
      <c r="Q4276" s="33"/>
      <c r="R4276" s="33"/>
      <c r="S4276" s="34" t="str">
        <f t="shared" si="924"/>
        <v>2</v>
      </c>
      <c r="T4276" s="35">
        <f t="shared" si="925"/>
        <v>35</v>
      </c>
      <c r="U4276" s="36">
        <f>INDEX([1]ราคาที่ดิน!$B:$G,MATCH($C4276,[1]ราคาที่ดิน!$A:$A,0),MATCH($B4276,[1]ราคาที่ดิน!$B$1:$G$1,0))</f>
        <v>100</v>
      </c>
      <c r="V4276" s="37">
        <f t="shared" si="934"/>
        <v>3500</v>
      </c>
      <c r="W4276" s="31">
        <v>1</v>
      </c>
      <c r="X4276" s="31" t="s">
        <v>3379</v>
      </c>
      <c r="Y4276" s="31" t="s">
        <v>71</v>
      </c>
      <c r="Z4276" s="31" t="s">
        <v>3378</v>
      </c>
      <c r="AA4276" s="31"/>
      <c r="AB4276" s="32" t="s">
        <v>3377</v>
      </c>
      <c r="AC4276" s="38"/>
      <c r="AD4276" s="39" t="s">
        <v>73</v>
      </c>
      <c r="AE4276" s="39" t="s">
        <v>94</v>
      </c>
      <c r="AF4276" s="40" t="str">
        <f t="shared" si="926"/>
        <v>2</v>
      </c>
      <c r="AG4276" s="41">
        <f t="shared" si="927"/>
        <v>84</v>
      </c>
      <c r="AH4276" s="42"/>
      <c r="AI4276" s="42">
        <v>84</v>
      </c>
      <c r="AJ4276" s="42"/>
      <c r="AK4276" s="42"/>
      <c r="AL4276" s="31">
        <v>55</v>
      </c>
      <c r="AM4276" s="43" t="str">
        <f t="shared" si="928"/>
        <v>100</v>
      </c>
      <c r="AN4276" s="44">
        <f>INDEX([1]ราคาสิ่งปลูกสร้าง!$D$6:$CC$47,MATCH($AD4276,[1]ราคาสิ่งปลูกสร้าง!$B$6:$B$45,0),MATCH($C$7,[1]ราคาสิ่งปลูกสร้าง!$D$5:$CC$5,0))</f>
        <v>6500</v>
      </c>
      <c r="AO4276" s="44">
        <f t="shared" si="929"/>
        <v>546000</v>
      </c>
      <c r="AP4276" s="45">
        <f t="shared" si="930"/>
        <v>55</v>
      </c>
      <c r="AQ4276" s="40">
        <f>IF(AP4276=0,0,INDEX([1]ค่าเสื่อมสิ่งปลูกสร้าง!$A$5:$D$105,MATCH($AP4276,[1]ค่าเสื่อมสิ่งปลูกสร้าง!$A$5:$A$105,0),MATCH(AE4276,[1]ค่าเสื่อมสิ่งปลูกสร้าง!$A$3:$D$3)))</f>
        <v>76</v>
      </c>
      <c r="AR4276" s="44">
        <f t="shared" si="935"/>
        <v>131040</v>
      </c>
      <c r="AS4276" s="44">
        <f t="shared" si="936"/>
        <v>134540</v>
      </c>
      <c r="AT4276" s="44">
        <f t="shared" si="937"/>
        <v>134540</v>
      </c>
      <c r="AU4276" s="46">
        <v>0</v>
      </c>
      <c r="AV4276" s="44">
        <f t="shared" si="931"/>
        <v>134540</v>
      </c>
      <c r="AW4276" s="47" t="str">
        <f t="shared" si="932"/>
        <v>0.02</v>
      </c>
      <c r="AX4276" s="48"/>
      <c r="AY4276" s="48"/>
      <c r="AZ4276" s="49">
        <v>0</v>
      </c>
      <c r="BA4276" s="48"/>
      <c r="BB4276" s="48"/>
      <c r="BC4276" s="44">
        <f t="shared" si="933"/>
        <v>0</v>
      </c>
      <c r="BD4276" s="50">
        <v>1</v>
      </c>
      <c r="BE4276" s="51" t="e">
        <f>IF(AX4276=1,0,IF(AY4276=1,0,IF(BC4276&gt;#REF!,#REF!,IF(OR(AZ4276&gt;0,BD4276&gt;=0),BC4276+([1]สูตร2!H4264*(100%-AZ4276)-BC4276)*BD4276,[1]สูตร2!H4264*(100%-AZ4276)))))</f>
        <v>#REF!</v>
      </c>
      <c r="BF4276" s="31"/>
    </row>
    <row r="4277" spans="1:58" s="5" customFormat="1" ht="24" customHeight="1" x14ac:dyDescent="0.2">
      <c r="A4277" s="31"/>
      <c r="B4277" s="31" t="s">
        <v>93</v>
      </c>
      <c r="C4277" s="31">
        <v>1</v>
      </c>
      <c r="D4277" s="31" t="s">
        <v>71</v>
      </c>
      <c r="E4277" s="31" t="s">
        <v>3378</v>
      </c>
      <c r="F4277" s="31"/>
      <c r="G4277" s="32" t="s">
        <v>3377</v>
      </c>
      <c r="H4277" s="31" t="s">
        <v>104</v>
      </c>
      <c r="I4277" s="31" t="s">
        <v>104</v>
      </c>
      <c r="J4277" s="31" t="s">
        <v>3070</v>
      </c>
      <c r="K4277" s="31">
        <v>0</v>
      </c>
      <c r="L4277" s="31">
        <v>0</v>
      </c>
      <c r="M4277" s="31">
        <v>20</v>
      </c>
      <c r="N4277" s="33"/>
      <c r="O4277" s="33">
        <v>20</v>
      </c>
      <c r="P4277" s="33"/>
      <c r="Q4277" s="33"/>
      <c r="R4277" s="33"/>
      <c r="S4277" s="34" t="str">
        <f t="shared" si="924"/>
        <v>2</v>
      </c>
      <c r="T4277" s="35">
        <f t="shared" si="925"/>
        <v>20</v>
      </c>
      <c r="U4277" s="36">
        <f>INDEX([1]ราคาที่ดิน!$B:$G,MATCH($C4277,[1]ราคาที่ดิน!$A:$A,0),MATCH($B4277,[1]ราคาที่ดิน!$B$1:$G$1,0))</f>
        <v>100</v>
      </c>
      <c r="V4277" s="37">
        <f t="shared" si="934"/>
        <v>2000</v>
      </c>
      <c r="W4277" s="31">
        <v>1</v>
      </c>
      <c r="X4277" s="31" t="s">
        <v>3379</v>
      </c>
      <c r="Y4277" s="31" t="s">
        <v>71</v>
      </c>
      <c r="Z4277" s="31" t="s">
        <v>3378</v>
      </c>
      <c r="AA4277" s="31"/>
      <c r="AB4277" s="32" t="s">
        <v>3377</v>
      </c>
      <c r="AC4277" s="38"/>
      <c r="AD4277" s="39" t="s">
        <v>75</v>
      </c>
      <c r="AE4277" s="39" t="s">
        <v>76</v>
      </c>
      <c r="AF4277" s="40" t="str">
        <f t="shared" si="926"/>
        <v>1</v>
      </c>
      <c r="AG4277" s="41">
        <f t="shared" si="927"/>
        <v>52</v>
      </c>
      <c r="AH4277" s="42">
        <v>52</v>
      </c>
      <c r="AI4277" s="42"/>
      <c r="AJ4277" s="42"/>
      <c r="AK4277" s="42"/>
      <c r="AL4277" s="31">
        <v>2</v>
      </c>
      <c r="AM4277" s="43" t="str">
        <f t="shared" si="928"/>
        <v>100</v>
      </c>
      <c r="AN4277" s="44">
        <f>INDEX([1]ราคาสิ่งปลูกสร้าง!$D$6:$CC$47,MATCH($AD4277,[1]ราคาสิ่งปลูกสร้าง!$B$6:$B$45,0),MATCH($C$7,[1]ราคาสิ่งปลูกสร้าง!$D$5:$CC$5,0))</f>
        <v>5400</v>
      </c>
      <c r="AO4277" s="44">
        <f t="shared" si="929"/>
        <v>280800</v>
      </c>
      <c r="AP4277" s="45">
        <f t="shared" si="930"/>
        <v>2</v>
      </c>
      <c r="AQ4277" s="40">
        <f>IF(AP4277=0,0,INDEX([1]ค่าเสื่อมสิ่งปลูกสร้าง!$A$5:$D$105,MATCH($AP4277,[1]ค่าเสื่อมสิ่งปลูกสร้าง!$A$5:$A$105,0),MATCH(AE4277,[1]ค่าเสื่อมสิ่งปลูกสร้าง!$A$3:$D$3)))</f>
        <v>6</v>
      </c>
      <c r="AR4277" s="44">
        <f t="shared" si="935"/>
        <v>263952</v>
      </c>
      <c r="AS4277" s="44">
        <f t="shared" si="936"/>
        <v>265952</v>
      </c>
      <c r="AT4277" s="44">
        <f t="shared" si="937"/>
        <v>265952</v>
      </c>
      <c r="AU4277" s="46">
        <v>0</v>
      </c>
      <c r="AV4277" s="44">
        <f t="shared" si="931"/>
        <v>265952</v>
      </c>
      <c r="AW4277" s="47" t="str">
        <f t="shared" si="932"/>
        <v>0.01</v>
      </c>
      <c r="AX4277" s="48"/>
      <c r="AY4277" s="48"/>
      <c r="AZ4277" s="49">
        <v>0</v>
      </c>
      <c r="BA4277" s="48"/>
      <c r="BB4277" s="48"/>
      <c r="BC4277" s="44">
        <f t="shared" si="933"/>
        <v>0</v>
      </c>
      <c r="BD4277" s="50">
        <v>1</v>
      </c>
      <c r="BE4277" s="51" t="e">
        <f>IF(AX4277=1,0,IF(AY4277=1,0,IF(BC4277&gt;#REF!,#REF!,IF(OR(AZ4277&gt;0,BD4277&gt;=0),BC4277+([1]สูตร2!H4265*(100%-AZ4277)-BC4277)*BD4277,[1]สูตร2!H4265*(100%-AZ4277)))))</f>
        <v>#REF!</v>
      </c>
      <c r="BF4277" s="31"/>
    </row>
    <row r="4278" spans="1:58" s="5" customFormat="1" ht="24" customHeight="1" x14ac:dyDescent="0.2">
      <c r="A4278" s="31">
        <v>1419</v>
      </c>
      <c r="B4278" s="31" t="s">
        <v>65</v>
      </c>
      <c r="C4278" s="31">
        <v>7636</v>
      </c>
      <c r="D4278" s="31" t="s">
        <v>71</v>
      </c>
      <c r="E4278" s="31" t="s">
        <v>3380</v>
      </c>
      <c r="F4278" s="31"/>
      <c r="G4278" s="32" t="s">
        <v>3381</v>
      </c>
      <c r="H4278" s="31">
        <v>144</v>
      </c>
      <c r="I4278" s="31">
        <v>3406</v>
      </c>
      <c r="J4278" s="31" t="s">
        <v>3070</v>
      </c>
      <c r="K4278" s="31">
        <v>0</v>
      </c>
      <c r="L4278" s="31">
        <v>0</v>
      </c>
      <c r="M4278" s="31">
        <v>35</v>
      </c>
      <c r="N4278" s="33"/>
      <c r="O4278" s="33">
        <v>35</v>
      </c>
      <c r="P4278" s="33"/>
      <c r="Q4278" s="33"/>
      <c r="R4278" s="33"/>
      <c r="S4278" s="34" t="str">
        <f t="shared" si="924"/>
        <v>2</v>
      </c>
      <c r="T4278" s="35">
        <f t="shared" si="925"/>
        <v>35</v>
      </c>
      <c r="U4278" s="36">
        <f>INDEX([1]ราคาที่ดิน!$B:$G,MATCH($C4278,[1]ราคาที่ดิน!$A:$A,0),MATCH($B4278,[1]ราคาที่ดิน!$B$1:$G$1,0))</f>
        <v>180</v>
      </c>
      <c r="V4278" s="37">
        <f t="shared" si="934"/>
        <v>6300</v>
      </c>
      <c r="W4278" s="31">
        <v>1</v>
      </c>
      <c r="X4278" s="31" t="s">
        <v>3382</v>
      </c>
      <c r="Y4278" s="31" t="s">
        <v>71</v>
      </c>
      <c r="Z4278" s="31" t="s">
        <v>3380</v>
      </c>
      <c r="AA4278" s="31"/>
      <c r="AB4278" s="32" t="s">
        <v>3381</v>
      </c>
      <c r="AC4278" s="38"/>
      <c r="AD4278" s="39" t="s">
        <v>73</v>
      </c>
      <c r="AE4278" s="39" t="s">
        <v>74</v>
      </c>
      <c r="AF4278" s="40" t="str">
        <f t="shared" si="926"/>
        <v>2</v>
      </c>
      <c r="AG4278" s="41">
        <f t="shared" si="927"/>
        <v>37.5</v>
      </c>
      <c r="AH4278" s="42"/>
      <c r="AI4278" s="42">
        <v>37.5</v>
      </c>
      <c r="AJ4278" s="42"/>
      <c r="AK4278" s="42"/>
      <c r="AL4278" s="31">
        <v>35</v>
      </c>
      <c r="AM4278" s="43" t="str">
        <f t="shared" si="928"/>
        <v>100</v>
      </c>
      <c r="AN4278" s="44">
        <f>INDEX([1]ราคาสิ่งปลูกสร้าง!$D$6:$CC$47,MATCH($AD4278,[1]ราคาสิ่งปลูกสร้าง!$B$6:$B$45,0),MATCH($C$7,[1]ราคาสิ่งปลูกสร้าง!$D$5:$CC$5,0))</f>
        <v>6500</v>
      </c>
      <c r="AO4278" s="44">
        <f t="shared" si="929"/>
        <v>243750</v>
      </c>
      <c r="AP4278" s="45">
        <f t="shared" si="930"/>
        <v>35</v>
      </c>
      <c r="AQ4278" s="40">
        <f>IF(AP4278=0,0,INDEX([1]ค่าเสื่อมสิ่งปลูกสร้าง!$A$5:$D$105,MATCH($AP4278,[1]ค่าเสื่อมสิ่งปลูกสร้าง!$A$5:$A$105,0),MATCH(AE4278,[1]ค่าเสื่อมสิ่งปลูกสร้าง!$A$3:$D$3)))</f>
        <v>60</v>
      </c>
      <c r="AR4278" s="44">
        <f t="shared" si="935"/>
        <v>97500</v>
      </c>
      <c r="AS4278" s="44">
        <f t="shared" si="936"/>
        <v>103800</v>
      </c>
      <c r="AT4278" s="44">
        <f t="shared" si="937"/>
        <v>103800</v>
      </c>
      <c r="AU4278" s="46">
        <v>0</v>
      </c>
      <c r="AV4278" s="44">
        <f t="shared" si="931"/>
        <v>103800</v>
      </c>
      <c r="AW4278" s="47" t="str">
        <f t="shared" si="932"/>
        <v>0.02</v>
      </c>
      <c r="AX4278" s="48"/>
      <c r="AY4278" s="48"/>
      <c r="AZ4278" s="49">
        <v>0</v>
      </c>
      <c r="BA4278" s="48"/>
      <c r="BB4278" s="48"/>
      <c r="BC4278" s="44">
        <f t="shared" si="933"/>
        <v>0</v>
      </c>
      <c r="BD4278" s="50">
        <v>1</v>
      </c>
      <c r="BE4278" s="51" t="e">
        <f>IF(AX4278=1,0,IF(AY4278=1,0,IF(BC4278&gt;#REF!,#REF!,IF(OR(AZ4278&gt;0,BD4278&gt;=0),BC4278+([1]สูตร2!H4266*(100%-AZ4278)-BC4278)*BD4278,[1]สูตร2!H4266*(100%-AZ4278)))))</f>
        <v>#REF!</v>
      </c>
      <c r="BF4278" s="31"/>
    </row>
    <row r="4279" spans="1:58" s="5" customFormat="1" ht="24" customHeight="1" x14ac:dyDescent="0.2">
      <c r="A4279" s="31"/>
      <c r="B4279" s="31" t="s">
        <v>65</v>
      </c>
      <c r="C4279" s="31">
        <v>7636</v>
      </c>
      <c r="D4279" s="31" t="s">
        <v>71</v>
      </c>
      <c r="E4279" s="31" t="s">
        <v>3380</v>
      </c>
      <c r="F4279" s="31"/>
      <c r="G4279" s="32" t="s">
        <v>3381</v>
      </c>
      <c r="H4279" s="31">
        <v>144</v>
      </c>
      <c r="I4279" s="31">
        <v>3406</v>
      </c>
      <c r="J4279" s="31" t="s">
        <v>3070</v>
      </c>
      <c r="K4279" s="31">
        <v>0</v>
      </c>
      <c r="L4279" s="31">
        <v>0</v>
      </c>
      <c r="M4279" s="31">
        <v>20</v>
      </c>
      <c r="N4279" s="33"/>
      <c r="O4279" s="33">
        <v>20</v>
      </c>
      <c r="P4279" s="33"/>
      <c r="Q4279" s="33"/>
      <c r="R4279" s="33"/>
      <c r="S4279" s="34" t="str">
        <f t="shared" si="924"/>
        <v>2</v>
      </c>
      <c r="T4279" s="35">
        <f t="shared" si="925"/>
        <v>20</v>
      </c>
      <c r="U4279" s="36">
        <f>INDEX([1]ราคาที่ดิน!$B:$G,MATCH($C4279,[1]ราคาที่ดิน!$A:$A,0),MATCH($B4279,[1]ราคาที่ดิน!$B$1:$G$1,0))</f>
        <v>180</v>
      </c>
      <c r="V4279" s="37">
        <f t="shared" si="934"/>
        <v>3600</v>
      </c>
      <c r="W4279" s="31">
        <v>1</v>
      </c>
      <c r="X4279" s="31" t="s">
        <v>3382</v>
      </c>
      <c r="Y4279" s="31" t="s">
        <v>71</v>
      </c>
      <c r="Z4279" s="31" t="s">
        <v>3380</v>
      </c>
      <c r="AA4279" s="31"/>
      <c r="AB4279" s="32" t="s">
        <v>3381</v>
      </c>
      <c r="AC4279" s="38"/>
      <c r="AD4279" s="39" t="s">
        <v>77</v>
      </c>
      <c r="AE4279" s="39" t="s">
        <v>76</v>
      </c>
      <c r="AF4279" s="40" t="str">
        <f t="shared" si="926"/>
        <v>1</v>
      </c>
      <c r="AG4279" s="41">
        <f t="shared" si="927"/>
        <v>30</v>
      </c>
      <c r="AH4279" s="42">
        <v>30</v>
      </c>
      <c r="AI4279" s="42"/>
      <c r="AJ4279" s="42"/>
      <c r="AK4279" s="42"/>
      <c r="AL4279" s="31">
        <v>35</v>
      </c>
      <c r="AM4279" s="43" t="str">
        <f t="shared" si="928"/>
        <v>100</v>
      </c>
      <c r="AN4279" s="44">
        <f>INDEX([1]ราคาสิ่งปลูกสร้าง!$D$6:$CC$47,MATCH($AD4279,[1]ราคาสิ่งปลูกสร้าง!$B$6:$B$45,0),MATCH($C$7,[1]ราคาสิ่งปลูกสร้าง!$D$5:$CC$5,0))</f>
        <v>2050</v>
      </c>
      <c r="AO4279" s="44">
        <f t="shared" si="929"/>
        <v>61500</v>
      </c>
      <c r="AP4279" s="45">
        <f t="shared" si="930"/>
        <v>35</v>
      </c>
      <c r="AQ4279" s="40">
        <f>IF(AP4279=0,0,INDEX([1]ค่าเสื่อมสิ่งปลูกสร้าง!$A$5:$D$105,MATCH($AP4279,[1]ค่าเสื่อมสิ่งปลูกสร้าง!$A$5:$A$105,0),MATCH(AE4279,[1]ค่าเสื่อมสิ่งปลูกสร้าง!$A$3:$D$3)))</f>
        <v>93</v>
      </c>
      <c r="AR4279" s="44">
        <f t="shared" si="935"/>
        <v>4305</v>
      </c>
      <c r="AS4279" s="44">
        <f t="shared" si="936"/>
        <v>7905</v>
      </c>
      <c r="AT4279" s="44">
        <f t="shared" si="937"/>
        <v>7905</v>
      </c>
      <c r="AU4279" s="46">
        <v>0</v>
      </c>
      <c r="AV4279" s="44">
        <f t="shared" si="931"/>
        <v>7905</v>
      </c>
      <c r="AW4279" s="47" t="str">
        <f t="shared" si="932"/>
        <v>0.01</v>
      </c>
      <c r="AX4279" s="48"/>
      <c r="AY4279" s="48"/>
      <c r="AZ4279" s="49">
        <v>0</v>
      </c>
      <c r="BA4279" s="48"/>
      <c r="BB4279" s="48"/>
      <c r="BC4279" s="44">
        <f t="shared" si="933"/>
        <v>0</v>
      </c>
      <c r="BD4279" s="50">
        <v>1</v>
      </c>
      <c r="BE4279" s="51" t="e">
        <f>IF(AX4279=1,0,IF(AY4279=1,0,IF(BC4279&gt;#REF!,#REF!,IF(OR(AZ4279&gt;0,BD4279&gt;=0),BC4279+([1]สูตร2!H4267*(100%-AZ4279)-BC4279)*BD4279,[1]สูตร2!H4267*(100%-AZ4279)))))</f>
        <v>#REF!</v>
      </c>
      <c r="BF4279" s="31"/>
    </row>
    <row r="4280" spans="1:58" s="5" customFormat="1" ht="24" customHeight="1" x14ac:dyDescent="0.2">
      <c r="A4280" s="31">
        <v>1420</v>
      </c>
      <c r="B4280" s="31" t="s">
        <v>65</v>
      </c>
      <c r="C4280" s="31">
        <v>4087</v>
      </c>
      <c r="D4280" s="31" t="s">
        <v>66</v>
      </c>
      <c r="E4280" s="31" t="s">
        <v>3383</v>
      </c>
      <c r="F4280" s="31"/>
      <c r="G4280" s="32" t="s">
        <v>3384</v>
      </c>
      <c r="H4280" s="31">
        <v>166</v>
      </c>
      <c r="I4280" s="31">
        <v>2073</v>
      </c>
      <c r="J4280" s="31" t="s">
        <v>3070</v>
      </c>
      <c r="K4280" s="31">
        <v>6</v>
      </c>
      <c r="L4280" s="31">
        <v>2</v>
      </c>
      <c r="M4280" s="31">
        <v>89</v>
      </c>
      <c r="N4280" s="33">
        <v>2689</v>
      </c>
      <c r="O4280" s="33"/>
      <c r="P4280" s="33"/>
      <c r="Q4280" s="33"/>
      <c r="R4280" s="33"/>
      <c r="S4280" s="34" t="str">
        <f t="shared" si="924"/>
        <v>1</v>
      </c>
      <c r="T4280" s="35">
        <f t="shared" si="925"/>
        <v>2689</v>
      </c>
      <c r="U4280" s="36">
        <f>INDEX([1]ราคาที่ดิน!$B:$G,MATCH($C4280,[1]ราคาที่ดิน!$A:$A,0),MATCH($B4280,[1]ราคาที่ดิน!$B$1:$G$1,0))</f>
        <v>160</v>
      </c>
      <c r="V4280" s="37">
        <f t="shared" si="934"/>
        <v>430240</v>
      </c>
      <c r="W4280" s="31"/>
      <c r="X4280" s="31"/>
      <c r="Y4280" s="31"/>
      <c r="Z4280" s="31"/>
      <c r="AA4280" s="31"/>
      <c r="AB4280" s="32"/>
      <c r="AC4280" s="38"/>
      <c r="AD4280" s="39"/>
      <c r="AE4280" s="39"/>
      <c r="AF4280" s="40" t="str">
        <f t="shared" si="926"/>
        <v/>
      </c>
      <c r="AG4280" s="41" t="str">
        <f t="shared" si="927"/>
        <v/>
      </c>
      <c r="AH4280" s="42"/>
      <c r="AI4280" s="42"/>
      <c r="AJ4280" s="42"/>
      <c r="AK4280" s="42"/>
      <c r="AL4280" s="31"/>
      <c r="AM4280" s="43" t="str">
        <f t="shared" si="928"/>
        <v>100</v>
      </c>
      <c r="AN4280" s="44">
        <f>INDEX([1]ราคาสิ่งปลูกสร้าง!$D$6:$CC$47,MATCH($AD4280,[1]ราคาสิ่งปลูกสร้าง!$B$6:$B$45,0),MATCH($C$7,[1]ราคาสิ่งปลูกสร้าง!$D$5:$CC$5,0))</f>
        <v>0</v>
      </c>
      <c r="AO4280" s="44">
        <f t="shared" si="929"/>
        <v>0</v>
      </c>
      <c r="AP4280" s="45">
        <f t="shared" si="930"/>
        <v>0</v>
      </c>
      <c r="AQ4280" s="40">
        <f>IF(AP4280=0,0,INDEX([1]ค่าเสื่อมสิ่งปลูกสร้าง!$A$5:$D$105,MATCH($AP4280,[1]ค่าเสื่อมสิ่งปลูกสร้าง!$A$5:$A$105,0),MATCH(AE4280,[1]ค่าเสื่อมสิ่งปลูกสร้าง!$A$3:$D$3)))</f>
        <v>0</v>
      </c>
      <c r="AR4280" s="44">
        <f t="shared" si="935"/>
        <v>0</v>
      </c>
      <c r="AS4280" s="44">
        <f t="shared" si="936"/>
        <v>430240</v>
      </c>
      <c r="AT4280" s="44">
        <f t="shared" si="937"/>
        <v>430240</v>
      </c>
      <c r="AU4280" s="46">
        <v>0</v>
      </c>
      <c r="AV4280" s="44">
        <f t="shared" si="931"/>
        <v>430240</v>
      </c>
      <c r="AW4280" s="47" t="str">
        <f t="shared" si="932"/>
        <v>0.01</v>
      </c>
      <c r="AX4280" s="48"/>
      <c r="AY4280" s="48"/>
      <c r="AZ4280" s="49">
        <v>0</v>
      </c>
      <c r="BA4280" s="48"/>
      <c r="BB4280" s="48"/>
      <c r="BC4280" s="44">
        <f t="shared" si="933"/>
        <v>0</v>
      </c>
      <c r="BD4280" s="50">
        <v>1</v>
      </c>
      <c r="BE4280" s="51" t="e">
        <f>IF(AX4280=1,0,IF(AY4280=1,0,IF(BC4280&gt;#REF!,#REF!,IF(OR(AZ4280&gt;0,BD4280&gt;=0),BC4280+([1]สูตร2!H4268*(100%-AZ4280)-BC4280)*BD4280,[1]สูตร2!H4268*(100%-AZ4280)))))</f>
        <v>#REF!</v>
      </c>
      <c r="BF4280" s="31"/>
    </row>
    <row r="4281" spans="1:58" s="5" customFormat="1" ht="24" customHeight="1" x14ac:dyDescent="0.2">
      <c r="A4281" s="31">
        <v>1421</v>
      </c>
      <c r="B4281" s="31" t="s">
        <v>65</v>
      </c>
      <c r="C4281" s="31">
        <v>669</v>
      </c>
      <c r="D4281" s="31" t="s">
        <v>71</v>
      </c>
      <c r="E4281" s="31" t="s">
        <v>3385</v>
      </c>
      <c r="F4281" s="31"/>
      <c r="G4281" s="32" t="s">
        <v>3384</v>
      </c>
      <c r="H4281" s="31">
        <v>323</v>
      </c>
      <c r="I4281" s="31">
        <v>2131</v>
      </c>
      <c r="J4281" s="31" t="s">
        <v>3070</v>
      </c>
      <c r="K4281" s="31">
        <v>5</v>
      </c>
      <c r="L4281" s="31">
        <v>3</v>
      </c>
      <c r="M4281" s="31">
        <v>93</v>
      </c>
      <c r="N4281" s="33">
        <v>2393</v>
      </c>
      <c r="O4281" s="33"/>
      <c r="P4281" s="33"/>
      <c r="Q4281" s="33"/>
      <c r="R4281" s="33"/>
      <c r="S4281" s="34" t="str">
        <f t="shared" si="924"/>
        <v>1</v>
      </c>
      <c r="T4281" s="35">
        <f t="shared" si="925"/>
        <v>2393</v>
      </c>
      <c r="U4281" s="36">
        <f>INDEX([1]ราคาที่ดิน!$B:$G,MATCH($C4281,[1]ราคาที่ดิน!$A:$A,0),MATCH($B4281,[1]ราคาที่ดิน!$B$1:$G$1,0))</f>
        <v>65</v>
      </c>
      <c r="V4281" s="37">
        <f t="shared" si="934"/>
        <v>155545</v>
      </c>
      <c r="W4281" s="31"/>
      <c r="X4281" s="31"/>
      <c r="Y4281" s="31"/>
      <c r="Z4281" s="31"/>
      <c r="AA4281" s="31"/>
      <c r="AB4281" s="32"/>
      <c r="AC4281" s="38"/>
      <c r="AD4281" s="39"/>
      <c r="AE4281" s="39"/>
      <c r="AF4281" s="40" t="str">
        <f t="shared" si="926"/>
        <v/>
      </c>
      <c r="AG4281" s="41" t="str">
        <f t="shared" si="927"/>
        <v/>
      </c>
      <c r="AH4281" s="42"/>
      <c r="AI4281" s="42"/>
      <c r="AJ4281" s="42"/>
      <c r="AK4281" s="42"/>
      <c r="AL4281" s="31"/>
      <c r="AM4281" s="43" t="str">
        <f t="shared" si="928"/>
        <v>100</v>
      </c>
      <c r="AN4281" s="44">
        <f>INDEX([1]ราคาสิ่งปลูกสร้าง!$D$6:$CC$47,MATCH($AD4281,[1]ราคาสิ่งปลูกสร้าง!$B$6:$B$45,0),MATCH($C$7,[1]ราคาสิ่งปลูกสร้าง!$D$5:$CC$5,0))</f>
        <v>0</v>
      </c>
      <c r="AO4281" s="44">
        <f t="shared" si="929"/>
        <v>0</v>
      </c>
      <c r="AP4281" s="45">
        <f t="shared" si="930"/>
        <v>0</v>
      </c>
      <c r="AQ4281" s="40">
        <f>IF(AP4281=0,0,INDEX([1]ค่าเสื่อมสิ่งปลูกสร้าง!$A$5:$D$105,MATCH($AP4281,[1]ค่าเสื่อมสิ่งปลูกสร้าง!$A$5:$A$105,0),MATCH(AE4281,[1]ค่าเสื่อมสิ่งปลูกสร้าง!$A$3:$D$3)))</f>
        <v>0</v>
      </c>
      <c r="AR4281" s="44">
        <f t="shared" si="935"/>
        <v>0</v>
      </c>
      <c r="AS4281" s="44">
        <f t="shared" si="936"/>
        <v>155545</v>
      </c>
      <c r="AT4281" s="44">
        <f t="shared" si="937"/>
        <v>155545</v>
      </c>
      <c r="AU4281" s="46">
        <v>0</v>
      </c>
      <c r="AV4281" s="44">
        <f t="shared" si="931"/>
        <v>155545</v>
      </c>
      <c r="AW4281" s="47" t="str">
        <f t="shared" si="932"/>
        <v>0.01</v>
      </c>
      <c r="AX4281" s="48"/>
      <c r="AY4281" s="48"/>
      <c r="AZ4281" s="49">
        <v>0</v>
      </c>
      <c r="BA4281" s="48"/>
      <c r="BB4281" s="48"/>
      <c r="BC4281" s="44">
        <f t="shared" si="933"/>
        <v>0</v>
      </c>
      <c r="BD4281" s="50">
        <v>1</v>
      </c>
      <c r="BE4281" s="51" t="e">
        <f>IF(AX4281=1,0,IF(AY4281=1,0,IF(BC4281&gt;#REF!,#REF!,IF(OR(AZ4281&gt;0,BD4281&gt;=0),BC4281+([1]สูตร2!H4269*(100%-AZ4281)-BC4281)*BD4281,[1]สูตร2!H4269*(100%-AZ4281)))))</f>
        <v>#REF!</v>
      </c>
      <c r="BF4281" s="31"/>
    </row>
    <row r="4282" spans="1:58" s="5" customFormat="1" ht="24" customHeight="1" x14ac:dyDescent="0.2">
      <c r="A4282" s="31"/>
      <c r="B4282" s="31" t="s">
        <v>93</v>
      </c>
      <c r="C4282" s="31">
        <v>1</v>
      </c>
      <c r="D4282" s="31" t="s">
        <v>71</v>
      </c>
      <c r="E4282" s="31" t="s">
        <v>3385</v>
      </c>
      <c r="F4282" s="31"/>
      <c r="G4282" s="32" t="s">
        <v>3384</v>
      </c>
      <c r="H4282" s="31" t="s">
        <v>104</v>
      </c>
      <c r="I4282" s="31" t="s">
        <v>104</v>
      </c>
      <c r="J4282" s="31" t="s">
        <v>3070</v>
      </c>
      <c r="K4282" s="31">
        <v>0</v>
      </c>
      <c r="L4282" s="31">
        <v>0</v>
      </c>
      <c r="M4282" s="31">
        <v>35</v>
      </c>
      <c r="N4282" s="33"/>
      <c r="O4282" s="33">
        <v>35</v>
      </c>
      <c r="P4282" s="33"/>
      <c r="Q4282" s="33"/>
      <c r="R4282" s="33"/>
      <c r="S4282" s="34" t="str">
        <f t="shared" si="924"/>
        <v>2</v>
      </c>
      <c r="T4282" s="35">
        <f t="shared" si="925"/>
        <v>35</v>
      </c>
      <c r="U4282" s="36">
        <f>INDEX([1]ราคาที่ดิน!$B:$G,MATCH($C4282,[1]ราคาที่ดิน!$A:$A,0),MATCH($B4282,[1]ราคาที่ดิน!$B$1:$G$1,0))</f>
        <v>100</v>
      </c>
      <c r="V4282" s="37">
        <f t="shared" si="934"/>
        <v>3500</v>
      </c>
      <c r="W4282" s="31">
        <v>1</v>
      </c>
      <c r="X4282" s="31" t="s">
        <v>3386</v>
      </c>
      <c r="Y4282" s="31" t="s">
        <v>71</v>
      </c>
      <c r="Z4282" s="31" t="s">
        <v>3385</v>
      </c>
      <c r="AA4282" s="31"/>
      <c r="AB4282" s="32" t="s">
        <v>3384</v>
      </c>
      <c r="AC4282" s="38"/>
      <c r="AD4282" s="39" t="s">
        <v>73</v>
      </c>
      <c r="AE4282" s="39" t="s">
        <v>94</v>
      </c>
      <c r="AF4282" s="40" t="str">
        <f t="shared" si="926"/>
        <v>2</v>
      </c>
      <c r="AG4282" s="41">
        <f t="shared" si="927"/>
        <v>50</v>
      </c>
      <c r="AH4282" s="42"/>
      <c r="AI4282" s="42">
        <v>50</v>
      </c>
      <c r="AJ4282" s="42"/>
      <c r="AK4282" s="42"/>
      <c r="AL4282" s="31">
        <v>32</v>
      </c>
      <c r="AM4282" s="43" t="str">
        <f t="shared" si="928"/>
        <v>100</v>
      </c>
      <c r="AN4282" s="44">
        <f>INDEX([1]ราคาสิ่งปลูกสร้าง!$D$6:$CC$47,MATCH($AD4282,[1]ราคาสิ่งปลูกสร้าง!$B$6:$B$45,0),MATCH($C$7,[1]ราคาสิ่งปลูกสร้าง!$D$5:$CC$5,0))</f>
        <v>6500</v>
      </c>
      <c r="AO4282" s="44">
        <f t="shared" si="929"/>
        <v>325000</v>
      </c>
      <c r="AP4282" s="45">
        <f t="shared" si="930"/>
        <v>32</v>
      </c>
      <c r="AQ4282" s="40">
        <f>IF(AP4282=0,0,INDEX([1]ค่าเสื่อมสิ่งปลูกสร้าง!$A$5:$D$105,MATCH($AP4282,[1]ค่าเสื่อมสิ่งปลูกสร้าง!$A$5:$A$105,0),MATCH(AE4282,[1]ค่าเสื่อมสิ่งปลูกสร้าง!$A$3:$D$3)))</f>
        <v>54</v>
      </c>
      <c r="AR4282" s="44">
        <f t="shared" si="935"/>
        <v>149500</v>
      </c>
      <c r="AS4282" s="44">
        <f t="shared" si="936"/>
        <v>153000</v>
      </c>
      <c r="AT4282" s="44">
        <f t="shared" si="937"/>
        <v>153000</v>
      </c>
      <c r="AU4282" s="46">
        <v>0</v>
      </c>
      <c r="AV4282" s="44">
        <f t="shared" si="931"/>
        <v>153000</v>
      </c>
      <c r="AW4282" s="47" t="str">
        <f t="shared" si="932"/>
        <v>0.02</v>
      </c>
      <c r="AX4282" s="48"/>
      <c r="AY4282" s="48"/>
      <c r="AZ4282" s="49">
        <v>0</v>
      </c>
      <c r="BA4282" s="48"/>
      <c r="BB4282" s="48"/>
      <c r="BC4282" s="44">
        <f t="shared" si="933"/>
        <v>0</v>
      </c>
      <c r="BD4282" s="50">
        <v>1</v>
      </c>
      <c r="BE4282" s="51" t="e">
        <f>IF(AX4282=1,0,IF(AY4282=1,0,IF(BC4282&gt;#REF!,#REF!,IF(OR(AZ4282&gt;0,BD4282&gt;=0),BC4282+([1]สูตร2!H4270*(100%-AZ4282)-BC4282)*BD4282,[1]สูตร2!H4270*(100%-AZ4282)))))</f>
        <v>#REF!</v>
      </c>
      <c r="BF4282" s="31"/>
    </row>
    <row r="4283" spans="1:58" s="5" customFormat="1" ht="24" customHeight="1" x14ac:dyDescent="0.2">
      <c r="A4283" s="31"/>
      <c r="B4283" s="31" t="s">
        <v>93</v>
      </c>
      <c r="C4283" s="31">
        <v>1</v>
      </c>
      <c r="D4283" s="31" t="s">
        <v>71</v>
      </c>
      <c r="E4283" s="31" t="s">
        <v>3385</v>
      </c>
      <c r="F4283" s="31"/>
      <c r="G4283" s="32" t="s">
        <v>3384</v>
      </c>
      <c r="H4283" s="31" t="s">
        <v>104</v>
      </c>
      <c r="I4283" s="31" t="s">
        <v>104</v>
      </c>
      <c r="J4283" s="31" t="s">
        <v>3070</v>
      </c>
      <c r="K4283" s="31">
        <v>0</v>
      </c>
      <c r="L4283" s="31">
        <v>0</v>
      </c>
      <c r="M4283" s="31">
        <v>20</v>
      </c>
      <c r="N4283" s="33"/>
      <c r="O4283" s="33">
        <v>20</v>
      </c>
      <c r="P4283" s="33"/>
      <c r="Q4283" s="33"/>
      <c r="R4283" s="33"/>
      <c r="S4283" s="34" t="str">
        <f t="shared" si="924"/>
        <v>2</v>
      </c>
      <c r="T4283" s="35">
        <f t="shared" si="925"/>
        <v>20</v>
      </c>
      <c r="U4283" s="36">
        <f>INDEX([1]ราคาที่ดิน!$B:$G,MATCH($C4283,[1]ราคาที่ดิน!$A:$A,0),MATCH($B4283,[1]ราคาที่ดิน!$B$1:$G$1,0))</f>
        <v>100</v>
      </c>
      <c r="V4283" s="37">
        <f t="shared" si="934"/>
        <v>2000</v>
      </c>
      <c r="W4283" s="31">
        <v>1</v>
      </c>
      <c r="X4283" s="31" t="s">
        <v>3386</v>
      </c>
      <c r="Y4283" s="31" t="s">
        <v>71</v>
      </c>
      <c r="Z4283" s="31" t="s">
        <v>3385</v>
      </c>
      <c r="AA4283" s="31"/>
      <c r="AB4283" s="32" t="s">
        <v>3384</v>
      </c>
      <c r="AC4283" s="38"/>
      <c r="AD4283" s="39" t="s">
        <v>75</v>
      </c>
      <c r="AE4283" s="39" t="s">
        <v>76</v>
      </c>
      <c r="AF4283" s="40" t="str">
        <f t="shared" si="926"/>
        <v>1</v>
      </c>
      <c r="AG4283" s="41">
        <f t="shared" si="927"/>
        <v>72</v>
      </c>
      <c r="AH4283" s="42">
        <v>72</v>
      </c>
      <c r="AI4283" s="42"/>
      <c r="AJ4283" s="42"/>
      <c r="AK4283" s="42"/>
      <c r="AL4283" s="31">
        <v>5</v>
      </c>
      <c r="AM4283" s="43" t="str">
        <f t="shared" si="928"/>
        <v>100</v>
      </c>
      <c r="AN4283" s="44">
        <f>INDEX([1]ราคาสิ่งปลูกสร้าง!$D$6:$CC$47,MATCH($AD4283,[1]ราคาสิ่งปลูกสร้าง!$B$6:$B$45,0),MATCH($C$7,[1]ราคาสิ่งปลูกสร้าง!$D$5:$CC$5,0))</f>
        <v>5400</v>
      </c>
      <c r="AO4283" s="44">
        <f t="shared" si="929"/>
        <v>388800</v>
      </c>
      <c r="AP4283" s="45">
        <f t="shared" si="930"/>
        <v>5</v>
      </c>
      <c r="AQ4283" s="40">
        <f>IF(AP4283=0,0,INDEX([1]ค่าเสื่อมสิ่งปลูกสร้าง!$A$5:$D$105,MATCH($AP4283,[1]ค่าเสื่อมสิ่งปลูกสร้าง!$A$5:$A$105,0),MATCH(AE4283,[1]ค่าเสื่อมสิ่งปลูกสร้าง!$A$3:$D$3)))</f>
        <v>15</v>
      </c>
      <c r="AR4283" s="44">
        <f t="shared" si="935"/>
        <v>330480</v>
      </c>
      <c r="AS4283" s="44">
        <f t="shared" si="936"/>
        <v>332480</v>
      </c>
      <c r="AT4283" s="44">
        <f t="shared" si="937"/>
        <v>332480</v>
      </c>
      <c r="AU4283" s="46">
        <v>0</v>
      </c>
      <c r="AV4283" s="44">
        <f t="shared" si="931"/>
        <v>332480</v>
      </c>
      <c r="AW4283" s="47" t="str">
        <f t="shared" si="932"/>
        <v>0.01</v>
      </c>
      <c r="AX4283" s="48"/>
      <c r="AY4283" s="48"/>
      <c r="AZ4283" s="49">
        <v>0</v>
      </c>
      <c r="BA4283" s="48"/>
      <c r="BB4283" s="48"/>
      <c r="BC4283" s="44">
        <f t="shared" si="933"/>
        <v>0</v>
      </c>
      <c r="BD4283" s="50">
        <v>1</v>
      </c>
      <c r="BE4283" s="51" t="e">
        <f>IF(AX4283=1,0,IF(AY4283=1,0,IF(BC4283&gt;#REF!,#REF!,IF(OR(AZ4283&gt;0,BD4283&gt;=0),BC4283+([1]สูตร2!H4271*(100%-AZ4283)-BC4283)*BD4283,[1]สูตร2!H4271*(100%-AZ4283)))))</f>
        <v>#REF!</v>
      </c>
      <c r="BF4283" s="31"/>
    </row>
    <row r="4284" spans="1:58" s="5" customFormat="1" ht="24" customHeight="1" x14ac:dyDescent="0.2">
      <c r="A4284" s="31"/>
      <c r="B4284" s="31" t="s">
        <v>93</v>
      </c>
      <c r="C4284" s="31">
        <v>1</v>
      </c>
      <c r="D4284" s="31" t="s">
        <v>71</v>
      </c>
      <c r="E4284" s="31" t="s">
        <v>3385</v>
      </c>
      <c r="F4284" s="31"/>
      <c r="G4284" s="32" t="s">
        <v>3384</v>
      </c>
      <c r="H4284" s="31" t="s">
        <v>104</v>
      </c>
      <c r="I4284" s="31" t="s">
        <v>104</v>
      </c>
      <c r="J4284" s="31" t="s">
        <v>3070</v>
      </c>
      <c r="K4284" s="31">
        <v>0</v>
      </c>
      <c r="L4284" s="31">
        <v>0</v>
      </c>
      <c r="M4284" s="31">
        <v>10</v>
      </c>
      <c r="N4284" s="33"/>
      <c r="O4284" s="33">
        <v>10</v>
      </c>
      <c r="P4284" s="33"/>
      <c r="Q4284" s="33"/>
      <c r="R4284" s="33"/>
      <c r="S4284" s="34" t="str">
        <f t="shared" si="924"/>
        <v>2</v>
      </c>
      <c r="T4284" s="35">
        <f t="shared" si="925"/>
        <v>10</v>
      </c>
      <c r="U4284" s="36">
        <f>INDEX([1]ราคาที่ดิน!$B:$G,MATCH($C4284,[1]ราคาที่ดิน!$A:$A,0),MATCH($B4284,[1]ราคาที่ดิน!$B$1:$G$1,0))</f>
        <v>100</v>
      </c>
      <c r="V4284" s="37">
        <f t="shared" si="934"/>
        <v>1000</v>
      </c>
      <c r="W4284" s="31">
        <v>1</v>
      </c>
      <c r="X4284" s="31" t="s">
        <v>3386</v>
      </c>
      <c r="Y4284" s="31" t="s">
        <v>71</v>
      </c>
      <c r="Z4284" s="31" t="s">
        <v>3385</v>
      </c>
      <c r="AA4284" s="31"/>
      <c r="AB4284" s="32" t="s">
        <v>3384</v>
      </c>
      <c r="AC4284" s="38"/>
      <c r="AD4284" s="39" t="s">
        <v>77</v>
      </c>
      <c r="AE4284" s="39" t="s">
        <v>76</v>
      </c>
      <c r="AF4284" s="40" t="str">
        <f t="shared" si="926"/>
        <v>1</v>
      </c>
      <c r="AG4284" s="41">
        <f t="shared" si="927"/>
        <v>17.5</v>
      </c>
      <c r="AH4284" s="42">
        <v>17.5</v>
      </c>
      <c r="AI4284" s="42"/>
      <c r="AJ4284" s="42"/>
      <c r="AK4284" s="42"/>
      <c r="AL4284" s="31">
        <v>5</v>
      </c>
      <c r="AM4284" s="43" t="str">
        <f t="shared" si="928"/>
        <v>100</v>
      </c>
      <c r="AN4284" s="44">
        <f>INDEX([1]ราคาสิ่งปลูกสร้าง!$D$6:$CC$47,MATCH($AD4284,[1]ราคาสิ่งปลูกสร้าง!$B$6:$B$45,0),MATCH($C$7,[1]ราคาสิ่งปลูกสร้าง!$D$5:$CC$5,0))</f>
        <v>2050</v>
      </c>
      <c r="AO4284" s="44">
        <f t="shared" si="929"/>
        <v>35875</v>
      </c>
      <c r="AP4284" s="45">
        <f t="shared" si="930"/>
        <v>5</v>
      </c>
      <c r="AQ4284" s="40">
        <f>IF(AP4284=0,0,INDEX([1]ค่าเสื่อมสิ่งปลูกสร้าง!$A$5:$D$105,MATCH($AP4284,[1]ค่าเสื่อมสิ่งปลูกสร้าง!$A$5:$A$105,0),MATCH(AE4284,[1]ค่าเสื่อมสิ่งปลูกสร้าง!$A$3:$D$3)))</f>
        <v>15</v>
      </c>
      <c r="AR4284" s="44">
        <f t="shared" si="935"/>
        <v>30493.75</v>
      </c>
      <c r="AS4284" s="44">
        <f t="shared" si="936"/>
        <v>31493.75</v>
      </c>
      <c r="AT4284" s="44">
        <f t="shared" si="937"/>
        <v>31493.75</v>
      </c>
      <c r="AU4284" s="46">
        <v>0</v>
      </c>
      <c r="AV4284" s="44">
        <f t="shared" si="931"/>
        <v>31493.75</v>
      </c>
      <c r="AW4284" s="47" t="str">
        <f t="shared" si="932"/>
        <v>0.01</v>
      </c>
      <c r="AX4284" s="48"/>
      <c r="AY4284" s="48"/>
      <c r="AZ4284" s="49">
        <v>0</v>
      </c>
      <c r="BA4284" s="48"/>
      <c r="BB4284" s="48"/>
      <c r="BC4284" s="44">
        <f t="shared" si="933"/>
        <v>0</v>
      </c>
      <c r="BD4284" s="50">
        <v>1</v>
      </c>
      <c r="BE4284" s="51" t="e">
        <f>IF(AX4284=1,0,IF(AY4284=1,0,IF(BC4284&gt;#REF!,#REF!,IF(OR(AZ4284&gt;0,BD4284&gt;=0),BC4284+([1]สูตร2!H4272*(100%-AZ4284)-BC4284)*BD4284,[1]สูตร2!H4272*(100%-AZ4284)))))</f>
        <v>#REF!</v>
      </c>
      <c r="BF4284" s="31"/>
    </row>
    <row r="4285" spans="1:58" s="5" customFormat="1" ht="24" customHeight="1" x14ac:dyDescent="0.2">
      <c r="A4285" s="31">
        <v>1422</v>
      </c>
      <c r="B4285" s="31" t="s">
        <v>65</v>
      </c>
      <c r="C4285" s="31">
        <v>17151</v>
      </c>
      <c r="D4285" s="31" t="s">
        <v>66</v>
      </c>
      <c r="E4285" s="31" t="s">
        <v>3387</v>
      </c>
      <c r="F4285" s="31"/>
      <c r="G4285" s="32" t="s">
        <v>3388</v>
      </c>
      <c r="H4285" s="31">
        <v>67</v>
      </c>
      <c r="I4285" s="31" t="s">
        <v>630</v>
      </c>
      <c r="J4285" s="31" t="s">
        <v>3070</v>
      </c>
      <c r="K4285" s="31">
        <v>11</v>
      </c>
      <c r="L4285" s="31">
        <v>1</v>
      </c>
      <c r="M4285" s="31">
        <v>78</v>
      </c>
      <c r="N4285" s="33">
        <v>4578</v>
      </c>
      <c r="O4285" s="33"/>
      <c r="P4285" s="33"/>
      <c r="Q4285" s="33"/>
      <c r="R4285" s="33"/>
      <c r="S4285" s="34" t="str">
        <f t="shared" si="924"/>
        <v>1</v>
      </c>
      <c r="T4285" s="35">
        <f t="shared" si="925"/>
        <v>4578</v>
      </c>
      <c r="U4285" s="36">
        <f>INDEX([1]ราคาที่ดิน!$B:$G,MATCH($C4285,[1]ราคาที่ดิน!$A:$A,0),MATCH($B4285,[1]ราคาที่ดิน!$B$1:$G$1,0))</f>
        <v>200</v>
      </c>
      <c r="V4285" s="37">
        <f t="shared" si="934"/>
        <v>915600</v>
      </c>
      <c r="W4285" s="31"/>
      <c r="X4285" s="31"/>
      <c r="Y4285" s="31"/>
      <c r="Z4285" s="31"/>
      <c r="AA4285" s="31"/>
      <c r="AB4285" s="32"/>
      <c r="AC4285" s="38"/>
      <c r="AD4285" s="39"/>
      <c r="AE4285" s="39"/>
      <c r="AF4285" s="40" t="str">
        <f t="shared" si="926"/>
        <v/>
      </c>
      <c r="AG4285" s="41" t="str">
        <f t="shared" si="927"/>
        <v/>
      </c>
      <c r="AH4285" s="42"/>
      <c r="AI4285" s="42"/>
      <c r="AJ4285" s="42"/>
      <c r="AK4285" s="42"/>
      <c r="AL4285" s="31"/>
      <c r="AM4285" s="43" t="str">
        <f t="shared" si="928"/>
        <v>100</v>
      </c>
      <c r="AN4285" s="44">
        <f>INDEX([1]ราคาสิ่งปลูกสร้าง!$D$6:$CC$47,MATCH($AD4285,[1]ราคาสิ่งปลูกสร้าง!$B$6:$B$45,0),MATCH($C$7,[1]ราคาสิ่งปลูกสร้าง!$D$5:$CC$5,0))</f>
        <v>0</v>
      </c>
      <c r="AO4285" s="44">
        <f t="shared" si="929"/>
        <v>0</v>
      </c>
      <c r="AP4285" s="45">
        <f t="shared" si="930"/>
        <v>0</v>
      </c>
      <c r="AQ4285" s="40">
        <f>IF(AP4285=0,0,INDEX([1]ค่าเสื่อมสิ่งปลูกสร้าง!$A$5:$D$105,MATCH($AP4285,[1]ค่าเสื่อมสิ่งปลูกสร้าง!$A$5:$A$105,0),MATCH(AE4285,[1]ค่าเสื่อมสิ่งปลูกสร้าง!$A$3:$D$3)))</f>
        <v>0</v>
      </c>
      <c r="AR4285" s="44">
        <f t="shared" si="935"/>
        <v>0</v>
      </c>
      <c r="AS4285" s="44">
        <f t="shared" si="936"/>
        <v>915600</v>
      </c>
      <c r="AT4285" s="44">
        <f t="shared" si="937"/>
        <v>915600</v>
      </c>
      <c r="AU4285" s="46">
        <v>0</v>
      </c>
      <c r="AV4285" s="44">
        <f t="shared" si="931"/>
        <v>915600</v>
      </c>
      <c r="AW4285" s="47" t="str">
        <f t="shared" si="932"/>
        <v>0.01</v>
      </c>
      <c r="AX4285" s="48"/>
      <c r="AY4285" s="48"/>
      <c r="AZ4285" s="49">
        <v>0</v>
      </c>
      <c r="BA4285" s="48"/>
      <c r="BB4285" s="48"/>
      <c r="BC4285" s="44">
        <f t="shared" si="933"/>
        <v>0</v>
      </c>
      <c r="BD4285" s="50">
        <v>1</v>
      </c>
      <c r="BE4285" s="51" t="e">
        <f>IF(AX4285=1,0,IF(AY4285=1,0,IF(BC4285&gt;#REF!,#REF!,IF(OR(AZ4285&gt;0,BD4285&gt;=0),BC4285+([1]สูตร2!H4273*(100%-AZ4285)-BC4285)*BD4285,[1]สูตร2!H4273*(100%-AZ4285)))))</f>
        <v>#REF!</v>
      </c>
      <c r="BF4285" s="31"/>
    </row>
    <row r="4286" spans="1:58" s="5" customFormat="1" ht="24" customHeight="1" x14ac:dyDescent="0.2">
      <c r="A4286" s="31"/>
      <c r="B4286" s="31" t="s">
        <v>93</v>
      </c>
      <c r="C4286" s="31">
        <v>1</v>
      </c>
      <c r="D4286" s="31" t="s">
        <v>66</v>
      </c>
      <c r="E4286" s="31" t="s">
        <v>3387</v>
      </c>
      <c r="F4286" s="31"/>
      <c r="G4286" s="32" t="s">
        <v>3388</v>
      </c>
      <c r="H4286" s="31" t="s">
        <v>104</v>
      </c>
      <c r="I4286" s="31" t="s">
        <v>104</v>
      </c>
      <c r="J4286" s="31" t="s">
        <v>3070</v>
      </c>
      <c r="K4286" s="31">
        <v>0</v>
      </c>
      <c r="L4286" s="31">
        <v>0</v>
      </c>
      <c r="M4286" s="31">
        <v>35</v>
      </c>
      <c r="N4286" s="33"/>
      <c r="O4286" s="33">
        <v>35</v>
      </c>
      <c r="P4286" s="33"/>
      <c r="Q4286" s="33"/>
      <c r="R4286" s="33"/>
      <c r="S4286" s="34" t="str">
        <f t="shared" si="924"/>
        <v>2</v>
      </c>
      <c r="T4286" s="35">
        <f t="shared" si="925"/>
        <v>35</v>
      </c>
      <c r="U4286" s="36">
        <f>INDEX([1]ราคาที่ดิน!$B:$G,MATCH($C4286,[1]ราคาที่ดิน!$A:$A,0),MATCH($B4286,[1]ราคาที่ดิน!$B$1:$G$1,0))</f>
        <v>100</v>
      </c>
      <c r="V4286" s="37">
        <f t="shared" si="934"/>
        <v>3500</v>
      </c>
      <c r="W4286" s="31">
        <v>1</v>
      </c>
      <c r="X4286" s="31" t="s">
        <v>3389</v>
      </c>
      <c r="Y4286" s="31" t="s">
        <v>71</v>
      </c>
      <c r="Z4286" s="31" t="s">
        <v>3390</v>
      </c>
      <c r="AA4286" s="31"/>
      <c r="AB4286" s="32" t="s">
        <v>3388</v>
      </c>
      <c r="AC4286" s="38"/>
      <c r="AD4286" s="39" t="s">
        <v>73</v>
      </c>
      <c r="AE4286" s="39" t="s">
        <v>74</v>
      </c>
      <c r="AF4286" s="40" t="str">
        <f t="shared" si="926"/>
        <v>2</v>
      </c>
      <c r="AG4286" s="41">
        <f t="shared" si="927"/>
        <v>64</v>
      </c>
      <c r="AH4286" s="42"/>
      <c r="AI4286" s="42">
        <v>64</v>
      </c>
      <c r="AJ4286" s="42"/>
      <c r="AK4286" s="42"/>
      <c r="AL4286" s="31">
        <v>5</v>
      </c>
      <c r="AM4286" s="43" t="str">
        <f t="shared" si="928"/>
        <v>100</v>
      </c>
      <c r="AN4286" s="44">
        <f>INDEX([1]ราคาสิ่งปลูกสร้าง!$D$6:$CC$47,MATCH($AD4286,[1]ราคาสิ่งปลูกสร้าง!$B$6:$B$45,0),MATCH($C$7,[1]ราคาสิ่งปลูกสร้าง!$D$5:$CC$5,0))</f>
        <v>6500</v>
      </c>
      <c r="AO4286" s="44">
        <f t="shared" si="929"/>
        <v>416000</v>
      </c>
      <c r="AP4286" s="45">
        <f t="shared" si="930"/>
        <v>5</v>
      </c>
      <c r="AQ4286" s="40">
        <f>IF(AP4286=0,0,INDEX([1]ค่าเสื่อมสิ่งปลูกสร้าง!$A$5:$D$105,MATCH($AP4286,[1]ค่าเสื่อมสิ่งปลูกสร้าง!$A$5:$A$105,0),MATCH(AE4286,[1]ค่าเสื่อมสิ่งปลูกสร้าง!$A$3:$D$3)))</f>
        <v>5</v>
      </c>
      <c r="AR4286" s="44">
        <f t="shared" si="935"/>
        <v>395200</v>
      </c>
      <c r="AS4286" s="44">
        <f t="shared" si="936"/>
        <v>398700</v>
      </c>
      <c r="AT4286" s="44">
        <f t="shared" si="937"/>
        <v>398700</v>
      </c>
      <c r="AU4286" s="46">
        <v>0</v>
      </c>
      <c r="AV4286" s="44">
        <f t="shared" si="931"/>
        <v>398700</v>
      </c>
      <c r="AW4286" s="47" t="str">
        <f t="shared" si="932"/>
        <v>0.02</v>
      </c>
      <c r="AX4286" s="48"/>
      <c r="AY4286" s="48"/>
      <c r="AZ4286" s="49">
        <v>0</v>
      </c>
      <c r="BA4286" s="48"/>
      <c r="BB4286" s="48"/>
      <c r="BC4286" s="44">
        <f t="shared" si="933"/>
        <v>0</v>
      </c>
      <c r="BD4286" s="50">
        <v>1</v>
      </c>
      <c r="BE4286" s="51" t="e">
        <f>IF(AX4286=1,0,IF(AY4286=1,0,IF(BC4286&gt;#REF!,#REF!,IF(OR(AZ4286&gt;0,BD4286&gt;=0),BC4286+([1]สูตร2!H4274*(100%-AZ4286)-BC4286)*BD4286,[1]สูตร2!H4274*(100%-AZ4286)))))</f>
        <v>#REF!</v>
      </c>
      <c r="BF4286" s="31"/>
    </row>
    <row r="4287" spans="1:58" s="5" customFormat="1" ht="24" customHeight="1" x14ac:dyDescent="0.2">
      <c r="A4287" s="31"/>
      <c r="B4287" s="31" t="s">
        <v>93</v>
      </c>
      <c r="C4287" s="31">
        <v>1</v>
      </c>
      <c r="D4287" s="31" t="s">
        <v>66</v>
      </c>
      <c r="E4287" s="31" t="s">
        <v>3387</v>
      </c>
      <c r="F4287" s="31"/>
      <c r="G4287" s="32" t="s">
        <v>3388</v>
      </c>
      <c r="H4287" s="31" t="s">
        <v>104</v>
      </c>
      <c r="I4287" s="31" t="s">
        <v>104</v>
      </c>
      <c r="J4287" s="31" t="s">
        <v>3070</v>
      </c>
      <c r="K4287" s="31">
        <v>0</v>
      </c>
      <c r="L4287" s="31">
        <v>0</v>
      </c>
      <c r="M4287" s="31">
        <v>20</v>
      </c>
      <c r="N4287" s="33"/>
      <c r="O4287" s="33">
        <v>20</v>
      </c>
      <c r="P4287" s="33"/>
      <c r="Q4287" s="33"/>
      <c r="R4287" s="33"/>
      <c r="S4287" s="34" t="str">
        <f t="shared" si="924"/>
        <v>2</v>
      </c>
      <c r="T4287" s="35">
        <f t="shared" si="925"/>
        <v>20</v>
      </c>
      <c r="U4287" s="36">
        <f>INDEX([1]ราคาที่ดิน!$B:$G,MATCH($C4287,[1]ราคาที่ดิน!$A:$A,0),MATCH($B4287,[1]ราคาที่ดิน!$B$1:$G$1,0))</f>
        <v>100</v>
      </c>
      <c r="V4287" s="37">
        <f t="shared" si="934"/>
        <v>2000</v>
      </c>
      <c r="W4287" s="31">
        <v>1</v>
      </c>
      <c r="X4287" s="31" t="s">
        <v>3389</v>
      </c>
      <c r="Y4287" s="31" t="s">
        <v>71</v>
      </c>
      <c r="Z4287" s="31" t="s">
        <v>3390</v>
      </c>
      <c r="AA4287" s="31"/>
      <c r="AB4287" s="32" t="s">
        <v>3388</v>
      </c>
      <c r="AC4287" s="38"/>
      <c r="AD4287" s="39" t="s">
        <v>75</v>
      </c>
      <c r="AE4287" s="39" t="s">
        <v>76</v>
      </c>
      <c r="AF4287" s="40" t="str">
        <f t="shared" si="926"/>
        <v>1</v>
      </c>
      <c r="AG4287" s="41">
        <f t="shared" si="927"/>
        <v>12</v>
      </c>
      <c r="AH4287" s="42">
        <v>12</v>
      </c>
      <c r="AI4287" s="42"/>
      <c r="AJ4287" s="42"/>
      <c r="AK4287" s="42"/>
      <c r="AL4287" s="31">
        <v>2</v>
      </c>
      <c r="AM4287" s="43" t="str">
        <f t="shared" si="928"/>
        <v>100</v>
      </c>
      <c r="AN4287" s="44">
        <f>INDEX([1]ราคาสิ่งปลูกสร้าง!$D$6:$CC$47,MATCH($AD4287,[1]ราคาสิ่งปลูกสร้าง!$B$6:$B$45,0),MATCH($C$7,[1]ราคาสิ่งปลูกสร้าง!$D$5:$CC$5,0))</f>
        <v>5400</v>
      </c>
      <c r="AO4287" s="44">
        <f t="shared" si="929"/>
        <v>64800</v>
      </c>
      <c r="AP4287" s="45">
        <f t="shared" si="930"/>
        <v>2</v>
      </c>
      <c r="AQ4287" s="40">
        <f>IF(AP4287=0,0,INDEX([1]ค่าเสื่อมสิ่งปลูกสร้าง!$A$5:$D$105,MATCH($AP4287,[1]ค่าเสื่อมสิ่งปลูกสร้าง!$A$5:$A$105,0),MATCH(AE4287,[1]ค่าเสื่อมสิ่งปลูกสร้าง!$A$3:$D$3)))</f>
        <v>6</v>
      </c>
      <c r="AR4287" s="44">
        <f t="shared" si="935"/>
        <v>60912</v>
      </c>
      <c r="AS4287" s="44">
        <f t="shared" si="936"/>
        <v>62912</v>
      </c>
      <c r="AT4287" s="44">
        <f t="shared" si="937"/>
        <v>62912</v>
      </c>
      <c r="AU4287" s="46">
        <v>0</v>
      </c>
      <c r="AV4287" s="44">
        <f t="shared" si="931"/>
        <v>62912</v>
      </c>
      <c r="AW4287" s="47" t="str">
        <f t="shared" si="932"/>
        <v>0.01</v>
      </c>
      <c r="AX4287" s="48"/>
      <c r="AY4287" s="48"/>
      <c r="AZ4287" s="49">
        <v>0</v>
      </c>
      <c r="BA4287" s="48"/>
      <c r="BB4287" s="48"/>
      <c r="BC4287" s="44">
        <f t="shared" si="933"/>
        <v>0</v>
      </c>
      <c r="BD4287" s="50">
        <v>1</v>
      </c>
      <c r="BE4287" s="51" t="e">
        <f>IF(AX4287=1,0,IF(AY4287=1,0,IF(BC4287&gt;#REF!,#REF!,IF(OR(AZ4287&gt;0,BD4287&gt;=0),BC4287+([1]สูตร2!H4275*(100%-AZ4287)-BC4287)*BD4287,[1]สูตร2!H4275*(100%-AZ4287)))))</f>
        <v>#REF!</v>
      </c>
      <c r="BF4287" s="31"/>
    </row>
    <row r="4288" spans="1:58" s="5" customFormat="1" ht="24" customHeight="1" x14ac:dyDescent="0.2">
      <c r="A4288" s="31">
        <v>1423</v>
      </c>
      <c r="B4288" s="31" t="s">
        <v>65</v>
      </c>
      <c r="C4288" s="31">
        <v>27274</v>
      </c>
      <c r="D4288" s="31" t="s">
        <v>71</v>
      </c>
      <c r="E4288" s="31" t="s">
        <v>3391</v>
      </c>
      <c r="F4288" s="31"/>
      <c r="G4288" s="32" t="s">
        <v>3392</v>
      </c>
      <c r="H4288" s="31">
        <v>18</v>
      </c>
      <c r="I4288" s="31">
        <v>1239</v>
      </c>
      <c r="J4288" s="31" t="s">
        <v>3070</v>
      </c>
      <c r="K4288" s="31">
        <v>43</v>
      </c>
      <c r="L4288" s="31">
        <v>3</v>
      </c>
      <c r="M4288" s="31">
        <v>36</v>
      </c>
      <c r="N4288" s="33">
        <v>17536</v>
      </c>
      <c r="O4288" s="33"/>
      <c r="P4288" s="33"/>
      <c r="Q4288" s="33"/>
      <c r="R4288" s="33"/>
      <c r="S4288" s="34" t="str">
        <f t="shared" si="924"/>
        <v>1</v>
      </c>
      <c r="T4288" s="35">
        <f t="shared" si="925"/>
        <v>17536</v>
      </c>
      <c r="U4288" s="36">
        <f>INDEX([1]ราคาที่ดิน!$B:$G,MATCH($C4288,[1]ราคาที่ดิน!$A:$A,0),MATCH($B4288,[1]ราคาที่ดิน!$B$1:$G$1,0))</f>
        <v>200</v>
      </c>
      <c r="V4288" s="37">
        <f t="shared" si="934"/>
        <v>3507200</v>
      </c>
      <c r="W4288" s="31"/>
      <c r="X4288" s="31"/>
      <c r="Y4288" s="31"/>
      <c r="Z4288" s="31"/>
      <c r="AA4288" s="31"/>
      <c r="AB4288" s="32"/>
      <c r="AC4288" s="38"/>
      <c r="AD4288" s="39"/>
      <c r="AE4288" s="39"/>
      <c r="AF4288" s="40" t="str">
        <f t="shared" si="926"/>
        <v/>
      </c>
      <c r="AG4288" s="41" t="str">
        <f t="shared" si="927"/>
        <v/>
      </c>
      <c r="AH4288" s="42"/>
      <c r="AI4288" s="42"/>
      <c r="AJ4288" s="42"/>
      <c r="AK4288" s="42"/>
      <c r="AL4288" s="31"/>
      <c r="AM4288" s="43" t="str">
        <f t="shared" si="928"/>
        <v>100</v>
      </c>
      <c r="AN4288" s="44">
        <f>INDEX([1]ราคาสิ่งปลูกสร้าง!$D$6:$CC$47,MATCH($AD4288,[1]ราคาสิ่งปลูกสร้าง!$B$6:$B$45,0),MATCH($C$7,[1]ราคาสิ่งปลูกสร้าง!$D$5:$CC$5,0))</f>
        <v>0</v>
      </c>
      <c r="AO4288" s="44">
        <f t="shared" si="929"/>
        <v>0</v>
      </c>
      <c r="AP4288" s="45">
        <f t="shared" si="930"/>
        <v>0</v>
      </c>
      <c r="AQ4288" s="40">
        <f>IF(AP4288=0,0,INDEX([1]ค่าเสื่อมสิ่งปลูกสร้าง!$A$5:$D$105,MATCH($AP4288,[1]ค่าเสื่อมสิ่งปลูกสร้าง!$A$5:$A$105,0),MATCH(AE4288,[1]ค่าเสื่อมสิ่งปลูกสร้าง!$A$3:$D$3)))</f>
        <v>0</v>
      </c>
      <c r="AR4288" s="44">
        <f t="shared" si="935"/>
        <v>0</v>
      </c>
      <c r="AS4288" s="44">
        <f t="shared" si="936"/>
        <v>3507200</v>
      </c>
      <c r="AT4288" s="44">
        <f t="shared" si="937"/>
        <v>3507200</v>
      </c>
      <c r="AU4288" s="46">
        <v>0</v>
      </c>
      <c r="AV4288" s="44">
        <f t="shared" si="931"/>
        <v>3507200</v>
      </c>
      <c r="AW4288" s="47" t="str">
        <f t="shared" si="932"/>
        <v>0.01</v>
      </c>
      <c r="AX4288" s="48"/>
      <c r="AY4288" s="48"/>
      <c r="AZ4288" s="49">
        <v>0</v>
      </c>
      <c r="BA4288" s="48"/>
      <c r="BB4288" s="48"/>
      <c r="BC4288" s="44">
        <f t="shared" si="933"/>
        <v>0</v>
      </c>
      <c r="BD4288" s="50">
        <v>1</v>
      </c>
      <c r="BE4288" s="51" t="e">
        <f>IF(AX4288=1,0,IF(AY4288=1,0,IF(BC4288&gt;#REF!,#REF!,IF(OR(AZ4288&gt;0,BD4288&gt;=0),BC4288+([1]สูตร2!H4276*(100%-AZ4288)-BC4288)*BD4288,[1]สูตร2!H4276*(100%-AZ4288)))))</f>
        <v>#REF!</v>
      </c>
      <c r="BF4288" s="31"/>
    </row>
    <row r="4289" spans="1:58" s="5" customFormat="1" ht="24" customHeight="1" x14ac:dyDescent="0.2">
      <c r="A4289" s="31">
        <v>1424</v>
      </c>
      <c r="B4289" s="31" t="s">
        <v>65</v>
      </c>
      <c r="C4289" s="31">
        <v>4948</v>
      </c>
      <c r="D4289" s="31" t="s">
        <v>66</v>
      </c>
      <c r="E4289" s="31" t="s">
        <v>3393</v>
      </c>
      <c r="F4289" s="31"/>
      <c r="G4289" s="32" t="s">
        <v>3392</v>
      </c>
      <c r="H4289" s="31">
        <v>28</v>
      </c>
      <c r="I4289" s="31">
        <v>1248</v>
      </c>
      <c r="J4289" s="31" t="s">
        <v>3070</v>
      </c>
      <c r="K4289" s="31">
        <v>8</v>
      </c>
      <c r="L4289" s="31">
        <v>0</v>
      </c>
      <c r="M4289" s="31">
        <v>39</v>
      </c>
      <c r="N4289" s="33">
        <v>3239</v>
      </c>
      <c r="O4289" s="33"/>
      <c r="P4289" s="33"/>
      <c r="Q4289" s="33"/>
      <c r="R4289" s="33"/>
      <c r="S4289" s="34" t="str">
        <f t="shared" si="924"/>
        <v>1</v>
      </c>
      <c r="T4289" s="35">
        <f t="shared" si="925"/>
        <v>3239</v>
      </c>
      <c r="U4289" s="36">
        <f>INDEX([1]ราคาที่ดิน!$B:$G,MATCH($C4289,[1]ราคาที่ดิน!$A:$A,0),MATCH($B4289,[1]ราคาที่ดิน!$B$1:$G$1,0))</f>
        <v>200</v>
      </c>
      <c r="V4289" s="37">
        <f t="shared" si="934"/>
        <v>647800</v>
      </c>
      <c r="W4289" s="31"/>
      <c r="X4289" s="31"/>
      <c r="Y4289" s="31"/>
      <c r="Z4289" s="31"/>
      <c r="AA4289" s="31"/>
      <c r="AB4289" s="32"/>
      <c r="AC4289" s="38"/>
      <c r="AD4289" s="39"/>
      <c r="AE4289" s="39"/>
      <c r="AF4289" s="40" t="str">
        <f t="shared" si="926"/>
        <v/>
      </c>
      <c r="AG4289" s="41" t="str">
        <f t="shared" si="927"/>
        <v/>
      </c>
      <c r="AH4289" s="42"/>
      <c r="AI4289" s="42"/>
      <c r="AJ4289" s="42"/>
      <c r="AK4289" s="42"/>
      <c r="AL4289" s="31"/>
      <c r="AM4289" s="43" t="str">
        <f t="shared" si="928"/>
        <v>100</v>
      </c>
      <c r="AN4289" s="44">
        <f>INDEX([1]ราคาสิ่งปลูกสร้าง!$D$6:$CC$47,MATCH($AD4289,[1]ราคาสิ่งปลูกสร้าง!$B$6:$B$45,0),MATCH($C$7,[1]ราคาสิ่งปลูกสร้าง!$D$5:$CC$5,0))</f>
        <v>0</v>
      </c>
      <c r="AO4289" s="44">
        <f t="shared" si="929"/>
        <v>0</v>
      </c>
      <c r="AP4289" s="45">
        <f t="shared" si="930"/>
        <v>0</v>
      </c>
      <c r="AQ4289" s="40">
        <f>IF(AP4289=0,0,INDEX([1]ค่าเสื่อมสิ่งปลูกสร้าง!$A$5:$D$105,MATCH($AP4289,[1]ค่าเสื่อมสิ่งปลูกสร้าง!$A$5:$A$105,0),MATCH(AE4289,[1]ค่าเสื่อมสิ่งปลูกสร้าง!$A$3:$D$3)))</f>
        <v>0</v>
      </c>
      <c r="AR4289" s="44">
        <f t="shared" si="935"/>
        <v>0</v>
      </c>
      <c r="AS4289" s="44">
        <f t="shared" si="936"/>
        <v>647800</v>
      </c>
      <c r="AT4289" s="44">
        <f t="shared" si="937"/>
        <v>647800</v>
      </c>
      <c r="AU4289" s="46">
        <v>0</v>
      </c>
      <c r="AV4289" s="44">
        <f t="shared" si="931"/>
        <v>647800</v>
      </c>
      <c r="AW4289" s="47" t="str">
        <f t="shared" si="932"/>
        <v>0.01</v>
      </c>
      <c r="AX4289" s="48"/>
      <c r="AY4289" s="48"/>
      <c r="AZ4289" s="49">
        <v>0</v>
      </c>
      <c r="BA4289" s="48"/>
      <c r="BB4289" s="48"/>
      <c r="BC4289" s="44">
        <f t="shared" si="933"/>
        <v>0</v>
      </c>
      <c r="BD4289" s="50">
        <v>1</v>
      </c>
      <c r="BE4289" s="51" t="e">
        <f>IF(AX4289=1,0,IF(AY4289=1,0,IF(BC4289&gt;#REF!,#REF!,IF(OR(AZ4289&gt;0,BD4289&gt;=0),BC4289+([1]สูตร2!H4277*(100%-AZ4289)-BC4289)*BD4289,[1]สูตร2!H4277*(100%-AZ4289)))))</f>
        <v>#REF!</v>
      </c>
      <c r="BF4289" s="31"/>
    </row>
    <row r="4290" spans="1:58" s="5" customFormat="1" ht="24" customHeight="1" x14ac:dyDescent="0.2">
      <c r="A4290" s="31"/>
      <c r="B4290" s="31" t="s">
        <v>65</v>
      </c>
      <c r="C4290" s="31">
        <v>13311</v>
      </c>
      <c r="D4290" s="31" t="s">
        <v>66</v>
      </c>
      <c r="E4290" s="31" t="s">
        <v>3393</v>
      </c>
      <c r="F4290" s="31"/>
      <c r="G4290" s="32" t="s">
        <v>3392</v>
      </c>
      <c r="H4290" s="31">
        <v>70</v>
      </c>
      <c r="I4290" s="31">
        <v>790</v>
      </c>
      <c r="J4290" s="31" t="s">
        <v>3070</v>
      </c>
      <c r="K4290" s="31">
        <v>0</v>
      </c>
      <c r="L4290" s="31">
        <v>0</v>
      </c>
      <c r="M4290" s="31">
        <v>30</v>
      </c>
      <c r="N4290" s="33"/>
      <c r="O4290" s="33">
        <v>30</v>
      </c>
      <c r="P4290" s="33"/>
      <c r="Q4290" s="33"/>
      <c r="R4290" s="33"/>
      <c r="S4290" s="34" t="str">
        <f t="shared" si="924"/>
        <v>2</v>
      </c>
      <c r="T4290" s="35">
        <f t="shared" si="925"/>
        <v>30</v>
      </c>
      <c r="U4290" s="36">
        <f>INDEX([1]ราคาที่ดิน!$B:$G,MATCH($C4290,[1]ราคาที่ดิน!$A:$A,0),MATCH($B4290,[1]ราคาที่ดิน!$B$1:$G$1,0))</f>
        <v>200</v>
      </c>
      <c r="V4290" s="37">
        <f t="shared" si="934"/>
        <v>6000</v>
      </c>
      <c r="W4290" s="31">
        <v>1</v>
      </c>
      <c r="X4290" s="31" t="s">
        <v>3394</v>
      </c>
      <c r="Y4290" s="31" t="s">
        <v>71</v>
      </c>
      <c r="Z4290" s="31" t="s">
        <v>3395</v>
      </c>
      <c r="AA4290" s="31"/>
      <c r="AB4290" s="32" t="s">
        <v>3392</v>
      </c>
      <c r="AC4290" s="38"/>
      <c r="AD4290" s="39" t="s">
        <v>73</v>
      </c>
      <c r="AE4290" s="39" t="s">
        <v>74</v>
      </c>
      <c r="AF4290" s="40" t="str">
        <f t="shared" si="926"/>
        <v>2</v>
      </c>
      <c r="AG4290" s="41">
        <f t="shared" si="927"/>
        <v>48</v>
      </c>
      <c r="AH4290" s="42"/>
      <c r="AI4290" s="42">
        <v>48</v>
      </c>
      <c r="AJ4290" s="42"/>
      <c r="AK4290" s="42"/>
      <c r="AL4290" s="31">
        <v>30</v>
      </c>
      <c r="AM4290" s="43" t="str">
        <f t="shared" si="928"/>
        <v>100</v>
      </c>
      <c r="AN4290" s="44">
        <f>INDEX([1]ราคาสิ่งปลูกสร้าง!$D$6:$CC$47,MATCH($AD4290,[1]ราคาสิ่งปลูกสร้าง!$B$6:$B$45,0),MATCH($C$7,[1]ราคาสิ่งปลูกสร้าง!$D$5:$CC$5,0))</f>
        <v>6500</v>
      </c>
      <c r="AO4290" s="44">
        <f t="shared" si="929"/>
        <v>312000</v>
      </c>
      <c r="AP4290" s="45">
        <f t="shared" si="930"/>
        <v>30</v>
      </c>
      <c r="AQ4290" s="40">
        <f>IF(AP4290=0,0,INDEX([1]ค่าเสื่อมสิ่งปลูกสร้าง!$A$5:$D$105,MATCH($AP4290,[1]ค่าเสื่อมสิ่งปลูกสร้าง!$A$5:$A$105,0),MATCH(AE4290,[1]ค่าเสื่อมสิ่งปลูกสร้าง!$A$3:$D$3)))</f>
        <v>50</v>
      </c>
      <c r="AR4290" s="44">
        <f t="shared" si="935"/>
        <v>156000</v>
      </c>
      <c r="AS4290" s="44">
        <f t="shared" si="936"/>
        <v>162000</v>
      </c>
      <c r="AT4290" s="44">
        <f t="shared" si="937"/>
        <v>162000</v>
      </c>
      <c r="AU4290" s="46">
        <v>0</v>
      </c>
      <c r="AV4290" s="44">
        <f t="shared" si="931"/>
        <v>162000</v>
      </c>
      <c r="AW4290" s="47" t="str">
        <f t="shared" si="932"/>
        <v>0.02</v>
      </c>
      <c r="AX4290" s="48"/>
      <c r="AY4290" s="48"/>
      <c r="AZ4290" s="49">
        <v>0</v>
      </c>
      <c r="BA4290" s="48"/>
      <c r="BB4290" s="48"/>
      <c r="BC4290" s="44">
        <f t="shared" si="933"/>
        <v>0</v>
      </c>
      <c r="BD4290" s="50">
        <v>1</v>
      </c>
      <c r="BE4290" s="51" t="e">
        <f>IF(AX4290=1,0,IF(AY4290=1,0,IF(BC4290&gt;#REF!,#REF!,IF(OR(AZ4290&gt;0,BD4290&gt;=0),BC4290+([1]สูตร2!H4278*(100%-AZ4290)-BC4290)*BD4290,[1]สูตร2!H4278*(100%-AZ4290)))))</f>
        <v>#REF!</v>
      </c>
      <c r="BF4290" s="31"/>
    </row>
    <row r="4291" spans="1:58" s="5" customFormat="1" ht="24" customHeight="1" x14ac:dyDescent="0.2">
      <c r="A4291" s="31"/>
      <c r="B4291" s="31" t="s">
        <v>65</v>
      </c>
      <c r="C4291" s="31">
        <v>13311</v>
      </c>
      <c r="D4291" s="31" t="s">
        <v>66</v>
      </c>
      <c r="E4291" s="31" t="s">
        <v>3393</v>
      </c>
      <c r="F4291" s="31"/>
      <c r="G4291" s="32" t="s">
        <v>3392</v>
      </c>
      <c r="H4291" s="31">
        <v>70</v>
      </c>
      <c r="I4291" s="31">
        <v>790</v>
      </c>
      <c r="J4291" s="31" t="s">
        <v>3070</v>
      </c>
      <c r="K4291" s="31">
        <v>0</v>
      </c>
      <c r="L4291" s="31">
        <v>0</v>
      </c>
      <c r="M4291" s="31">
        <v>10</v>
      </c>
      <c r="N4291" s="33"/>
      <c r="O4291" s="33">
        <v>10</v>
      </c>
      <c r="P4291" s="33"/>
      <c r="Q4291" s="33"/>
      <c r="R4291" s="33"/>
      <c r="S4291" s="34" t="str">
        <f t="shared" si="924"/>
        <v>2</v>
      </c>
      <c r="T4291" s="35">
        <f t="shared" si="925"/>
        <v>10</v>
      </c>
      <c r="U4291" s="36">
        <f>INDEX([1]ราคาที่ดิน!$B:$G,MATCH($C4291,[1]ราคาที่ดิน!$A:$A,0),MATCH($B4291,[1]ราคาที่ดิน!$B$1:$G$1,0))</f>
        <v>200</v>
      </c>
      <c r="V4291" s="37">
        <f t="shared" si="934"/>
        <v>2000</v>
      </c>
      <c r="W4291" s="31">
        <v>1</v>
      </c>
      <c r="X4291" s="31" t="s">
        <v>3394</v>
      </c>
      <c r="Y4291" s="31" t="s">
        <v>71</v>
      </c>
      <c r="Z4291" s="31" t="s">
        <v>3395</v>
      </c>
      <c r="AA4291" s="31"/>
      <c r="AB4291" s="32" t="s">
        <v>3392</v>
      </c>
      <c r="AC4291" s="38"/>
      <c r="AD4291" s="39" t="s">
        <v>73</v>
      </c>
      <c r="AE4291" s="39" t="s">
        <v>94</v>
      </c>
      <c r="AF4291" s="40" t="str">
        <f t="shared" si="926"/>
        <v>3</v>
      </c>
      <c r="AG4291" s="41">
        <f t="shared" si="927"/>
        <v>33</v>
      </c>
      <c r="AH4291" s="42"/>
      <c r="AI4291" s="42"/>
      <c r="AJ4291" s="42">
        <v>33</v>
      </c>
      <c r="AK4291" s="42"/>
      <c r="AL4291" s="31">
        <v>6</v>
      </c>
      <c r="AM4291" s="43" t="str">
        <f t="shared" si="928"/>
        <v>100</v>
      </c>
      <c r="AN4291" s="44">
        <f>INDEX([1]ราคาสิ่งปลูกสร้าง!$D$6:$CC$47,MATCH($AD4291,[1]ราคาสิ่งปลูกสร้าง!$B$6:$B$45,0),MATCH($C$7,[1]ราคาสิ่งปลูกสร้าง!$D$5:$CC$5,0))</f>
        <v>6500</v>
      </c>
      <c r="AO4291" s="44">
        <f t="shared" si="929"/>
        <v>214500</v>
      </c>
      <c r="AP4291" s="45">
        <f t="shared" si="930"/>
        <v>6</v>
      </c>
      <c r="AQ4291" s="40">
        <f>IF(AP4291=0,0,INDEX([1]ค่าเสื่อมสิ่งปลูกสร้าง!$A$5:$D$105,MATCH($AP4291,[1]ค่าเสื่อมสิ่งปลูกสร้าง!$A$5:$A$105,0),MATCH(AE4291,[1]ค่าเสื่อมสิ่งปลูกสร้าง!$A$3:$D$3)))</f>
        <v>6</v>
      </c>
      <c r="AR4291" s="44">
        <f t="shared" si="935"/>
        <v>201630</v>
      </c>
      <c r="AS4291" s="44">
        <f t="shared" si="936"/>
        <v>203630</v>
      </c>
      <c r="AT4291" s="44">
        <f t="shared" si="937"/>
        <v>203630</v>
      </c>
      <c r="AU4291" s="46">
        <v>0</v>
      </c>
      <c r="AV4291" s="44">
        <f t="shared" si="931"/>
        <v>203630</v>
      </c>
      <c r="AW4291" s="47" t="str">
        <f t="shared" si="932"/>
        <v>0.02</v>
      </c>
      <c r="AX4291" s="48"/>
      <c r="AY4291" s="48"/>
      <c r="AZ4291" s="49">
        <v>0</v>
      </c>
      <c r="BA4291" s="48"/>
      <c r="BB4291" s="48"/>
      <c r="BC4291" s="44">
        <f t="shared" si="933"/>
        <v>0</v>
      </c>
      <c r="BD4291" s="50">
        <v>1</v>
      </c>
      <c r="BE4291" s="51" t="e">
        <f>IF(AX4291=1,0,IF(AY4291=1,0,IF(BC4291&gt;#REF!,#REF!,IF(OR(AZ4291&gt;0,BD4291&gt;=0),BC4291+([1]สูตร2!H4279*(100%-AZ4291)-BC4291)*BD4291,[1]สูตร2!H4279*(100%-AZ4291)))))</f>
        <v>#REF!</v>
      </c>
      <c r="BF4291" s="31"/>
    </row>
    <row r="4292" spans="1:58" s="5" customFormat="1" ht="24" customHeight="1" x14ac:dyDescent="0.2">
      <c r="A4292" s="31"/>
      <c r="B4292" s="31" t="s">
        <v>65</v>
      </c>
      <c r="C4292" s="31">
        <v>13311</v>
      </c>
      <c r="D4292" s="31" t="s">
        <v>66</v>
      </c>
      <c r="E4292" s="31" t="s">
        <v>3393</v>
      </c>
      <c r="F4292" s="31"/>
      <c r="G4292" s="32" t="s">
        <v>3392</v>
      </c>
      <c r="H4292" s="31">
        <v>70</v>
      </c>
      <c r="I4292" s="31">
        <v>790</v>
      </c>
      <c r="J4292" s="31" t="s">
        <v>3070</v>
      </c>
      <c r="K4292" s="31">
        <v>0</v>
      </c>
      <c r="L4292" s="31">
        <v>0</v>
      </c>
      <c r="M4292" s="31">
        <v>15</v>
      </c>
      <c r="N4292" s="33"/>
      <c r="O4292" s="33">
        <v>15</v>
      </c>
      <c r="P4292" s="33"/>
      <c r="Q4292" s="33"/>
      <c r="R4292" s="33"/>
      <c r="S4292" s="34" t="str">
        <f t="shared" si="924"/>
        <v>2</v>
      </c>
      <c r="T4292" s="35">
        <f t="shared" si="925"/>
        <v>15</v>
      </c>
      <c r="U4292" s="36">
        <f>INDEX([1]ราคาที่ดิน!$B:$G,MATCH($C4292,[1]ราคาที่ดิน!$A:$A,0),MATCH($B4292,[1]ราคาที่ดิน!$B$1:$G$1,0))</f>
        <v>200</v>
      </c>
      <c r="V4292" s="37">
        <f t="shared" si="934"/>
        <v>3000</v>
      </c>
      <c r="W4292" s="31">
        <v>1</v>
      </c>
      <c r="X4292" s="31" t="s">
        <v>3394</v>
      </c>
      <c r="Y4292" s="31" t="s">
        <v>71</v>
      </c>
      <c r="Z4292" s="31" t="s">
        <v>3395</v>
      </c>
      <c r="AA4292" s="31"/>
      <c r="AB4292" s="32" t="s">
        <v>3392</v>
      </c>
      <c r="AC4292" s="38"/>
      <c r="AD4292" s="39" t="s">
        <v>75</v>
      </c>
      <c r="AE4292" s="39" t="s">
        <v>76</v>
      </c>
      <c r="AF4292" s="40" t="str">
        <f t="shared" si="926"/>
        <v>1</v>
      </c>
      <c r="AG4292" s="41">
        <f t="shared" si="927"/>
        <v>82.5</v>
      </c>
      <c r="AH4292" s="42">
        <v>82.5</v>
      </c>
      <c r="AI4292" s="42"/>
      <c r="AJ4292" s="42"/>
      <c r="AK4292" s="42"/>
      <c r="AL4292" s="31">
        <v>30</v>
      </c>
      <c r="AM4292" s="43" t="str">
        <f t="shared" si="928"/>
        <v>100</v>
      </c>
      <c r="AN4292" s="44">
        <f>INDEX([1]ราคาสิ่งปลูกสร้าง!$D$6:$CC$47,MATCH($AD4292,[1]ราคาสิ่งปลูกสร้าง!$B$6:$B$45,0),MATCH($C$7,[1]ราคาสิ่งปลูกสร้าง!$D$5:$CC$5,0))</f>
        <v>5400</v>
      </c>
      <c r="AO4292" s="44">
        <f t="shared" si="929"/>
        <v>445500</v>
      </c>
      <c r="AP4292" s="45">
        <f t="shared" si="930"/>
        <v>30</v>
      </c>
      <c r="AQ4292" s="40">
        <f>IF(AP4292=0,0,INDEX([1]ค่าเสื่อมสิ่งปลูกสร้าง!$A$5:$D$105,MATCH($AP4292,[1]ค่าเสื่อมสิ่งปลูกสร้าง!$A$5:$A$105,0),MATCH(AE4292,[1]ค่าเสื่อมสิ่งปลูกสร้าง!$A$3:$D$3)))</f>
        <v>93</v>
      </c>
      <c r="AR4292" s="44">
        <f t="shared" si="935"/>
        <v>31185.000000000004</v>
      </c>
      <c r="AS4292" s="44">
        <f t="shared" si="936"/>
        <v>34185</v>
      </c>
      <c r="AT4292" s="44">
        <f t="shared" si="937"/>
        <v>34185</v>
      </c>
      <c r="AU4292" s="46">
        <v>0</v>
      </c>
      <c r="AV4292" s="44">
        <f t="shared" si="931"/>
        <v>34185</v>
      </c>
      <c r="AW4292" s="47" t="str">
        <f t="shared" si="932"/>
        <v>0.01</v>
      </c>
      <c r="AX4292" s="48"/>
      <c r="AY4292" s="48"/>
      <c r="AZ4292" s="49">
        <v>0</v>
      </c>
      <c r="BA4292" s="48"/>
      <c r="BB4292" s="48"/>
      <c r="BC4292" s="44">
        <f t="shared" si="933"/>
        <v>0</v>
      </c>
      <c r="BD4292" s="50">
        <v>1</v>
      </c>
      <c r="BE4292" s="51" t="e">
        <f>IF(AX4292=1,0,IF(AY4292=1,0,IF(BC4292&gt;#REF!,#REF!,IF(OR(AZ4292&gt;0,BD4292&gt;=0),BC4292+([1]สูตร2!H4280*(100%-AZ4292)-BC4292)*BD4292,[1]สูตร2!H4280*(100%-AZ4292)))))</f>
        <v>#REF!</v>
      </c>
      <c r="BF4292" s="31"/>
    </row>
    <row r="4293" spans="1:58" s="5" customFormat="1" ht="24" customHeight="1" x14ac:dyDescent="0.2">
      <c r="A4293" s="31">
        <v>1425</v>
      </c>
      <c r="B4293" s="31" t="s">
        <v>93</v>
      </c>
      <c r="C4293" s="31">
        <v>1</v>
      </c>
      <c r="D4293" s="31" t="s">
        <v>83</v>
      </c>
      <c r="E4293" s="31" t="s">
        <v>3396</v>
      </c>
      <c r="F4293" s="31"/>
      <c r="G4293" s="32" t="s">
        <v>3397</v>
      </c>
      <c r="H4293" s="31" t="s">
        <v>104</v>
      </c>
      <c r="I4293" s="31" t="s">
        <v>104</v>
      </c>
      <c r="J4293" s="31" t="s">
        <v>3070</v>
      </c>
      <c r="K4293" s="31">
        <v>0</v>
      </c>
      <c r="L4293" s="31">
        <v>0</v>
      </c>
      <c r="M4293" s="31">
        <v>35</v>
      </c>
      <c r="N4293" s="33"/>
      <c r="O4293" s="33">
        <v>35</v>
      </c>
      <c r="P4293" s="33"/>
      <c r="Q4293" s="33"/>
      <c r="R4293" s="33"/>
      <c r="S4293" s="34" t="str">
        <f t="shared" si="924"/>
        <v>2</v>
      </c>
      <c r="T4293" s="35">
        <f t="shared" si="925"/>
        <v>35</v>
      </c>
      <c r="U4293" s="36">
        <f>INDEX([1]ราคาที่ดิน!$B:$G,MATCH($C4293,[1]ราคาที่ดิน!$A:$A,0),MATCH($B4293,[1]ราคาที่ดิน!$B$1:$G$1,0))</f>
        <v>100</v>
      </c>
      <c r="V4293" s="37">
        <f t="shared" si="934"/>
        <v>3500</v>
      </c>
      <c r="W4293" s="31">
        <v>1</v>
      </c>
      <c r="X4293" s="31" t="s">
        <v>3398</v>
      </c>
      <c r="Y4293" s="31" t="s">
        <v>83</v>
      </c>
      <c r="Z4293" s="31" t="s">
        <v>3396</v>
      </c>
      <c r="AA4293" s="31"/>
      <c r="AB4293" s="32" t="s">
        <v>3397</v>
      </c>
      <c r="AC4293" s="38"/>
      <c r="AD4293" s="39" t="s">
        <v>73</v>
      </c>
      <c r="AE4293" s="39" t="s">
        <v>94</v>
      </c>
      <c r="AF4293" s="40" t="str">
        <f t="shared" si="926"/>
        <v>2</v>
      </c>
      <c r="AG4293" s="41">
        <f t="shared" si="927"/>
        <v>85</v>
      </c>
      <c r="AH4293" s="42"/>
      <c r="AI4293" s="42">
        <v>85</v>
      </c>
      <c r="AJ4293" s="42"/>
      <c r="AK4293" s="42"/>
      <c r="AL4293" s="31">
        <v>5</v>
      </c>
      <c r="AM4293" s="43" t="str">
        <f t="shared" si="928"/>
        <v>100</v>
      </c>
      <c r="AN4293" s="44">
        <f>INDEX([1]ราคาสิ่งปลูกสร้าง!$D$6:$CC$47,MATCH($AD4293,[1]ราคาสิ่งปลูกสร้าง!$B$6:$B$45,0),MATCH($C$7,[1]ราคาสิ่งปลูกสร้าง!$D$5:$CC$5,0))</f>
        <v>6500</v>
      </c>
      <c r="AO4293" s="44">
        <f t="shared" si="929"/>
        <v>552500</v>
      </c>
      <c r="AP4293" s="45">
        <f t="shared" si="930"/>
        <v>5</v>
      </c>
      <c r="AQ4293" s="40">
        <f>IF(AP4293=0,0,INDEX([1]ค่าเสื่อมสิ่งปลูกสร้าง!$A$5:$D$105,MATCH($AP4293,[1]ค่าเสื่อมสิ่งปลูกสร้าง!$A$5:$A$105,0),MATCH(AE4293,[1]ค่าเสื่อมสิ่งปลูกสร้าง!$A$3:$D$3)))</f>
        <v>5</v>
      </c>
      <c r="AR4293" s="44">
        <f t="shared" si="935"/>
        <v>524875</v>
      </c>
      <c r="AS4293" s="44">
        <f t="shared" si="936"/>
        <v>528375</v>
      </c>
      <c r="AT4293" s="44">
        <f t="shared" si="937"/>
        <v>528375</v>
      </c>
      <c r="AU4293" s="46">
        <v>0</v>
      </c>
      <c r="AV4293" s="44">
        <f t="shared" si="931"/>
        <v>528375</v>
      </c>
      <c r="AW4293" s="47" t="str">
        <f t="shared" si="932"/>
        <v>0.02</v>
      </c>
      <c r="AX4293" s="48"/>
      <c r="AY4293" s="48"/>
      <c r="AZ4293" s="49">
        <v>0</v>
      </c>
      <c r="BA4293" s="48"/>
      <c r="BB4293" s="48"/>
      <c r="BC4293" s="44">
        <f t="shared" si="933"/>
        <v>0</v>
      </c>
      <c r="BD4293" s="50">
        <v>1</v>
      </c>
      <c r="BE4293" s="51" t="e">
        <f>IF(AX4293=1,0,IF(AY4293=1,0,IF(BC4293&gt;#REF!,#REF!,IF(OR(AZ4293&gt;0,BD4293&gt;=0),BC4293+([1]สูตร2!H4281*(100%-AZ4293)-BC4293)*BD4293,[1]สูตร2!H4281*(100%-AZ4293)))))</f>
        <v>#REF!</v>
      </c>
      <c r="BF4293" s="31"/>
    </row>
    <row r="4294" spans="1:58" s="5" customFormat="1" ht="24" customHeight="1" x14ac:dyDescent="0.2">
      <c r="A4294" s="31">
        <v>1426</v>
      </c>
      <c r="B4294" s="31" t="s">
        <v>65</v>
      </c>
      <c r="C4294" s="31">
        <v>28811</v>
      </c>
      <c r="D4294" s="31" t="s">
        <v>66</v>
      </c>
      <c r="E4294" s="31" t="s">
        <v>3399</v>
      </c>
      <c r="F4294" s="31"/>
      <c r="G4294" s="32" t="s">
        <v>3400</v>
      </c>
      <c r="H4294" s="31">
        <v>66</v>
      </c>
      <c r="I4294" s="31">
        <v>1598</v>
      </c>
      <c r="J4294" s="31" t="s">
        <v>3070</v>
      </c>
      <c r="K4294" s="31">
        <v>16</v>
      </c>
      <c r="L4294" s="31">
        <v>2</v>
      </c>
      <c r="M4294" s="31">
        <v>27</v>
      </c>
      <c r="N4294" s="33">
        <v>6627</v>
      </c>
      <c r="O4294" s="33"/>
      <c r="P4294" s="33"/>
      <c r="Q4294" s="33"/>
      <c r="R4294" s="33"/>
      <c r="S4294" s="34" t="str">
        <f t="shared" si="924"/>
        <v>1</v>
      </c>
      <c r="T4294" s="35">
        <f t="shared" si="925"/>
        <v>6627</v>
      </c>
      <c r="U4294" s="36">
        <f>INDEX([1]ราคาที่ดิน!$B:$G,MATCH($C4294,[1]ราคาที่ดิน!$A:$A,0),MATCH($B4294,[1]ราคาที่ดิน!$B$1:$G$1,0))</f>
        <v>65</v>
      </c>
      <c r="V4294" s="37">
        <f t="shared" si="934"/>
        <v>430755</v>
      </c>
      <c r="W4294" s="31"/>
      <c r="X4294" s="31"/>
      <c r="Y4294" s="31"/>
      <c r="Z4294" s="31"/>
      <c r="AA4294" s="31"/>
      <c r="AB4294" s="32"/>
      <c r="AC4294" s="38"/>
      <c r="AD4294" s="39"/>
      <c r="AE4294" s="39"/>
      <c r="AF4294" s="40" t="str">
        <f t="shared" si="926"/>
        <v/>
      </c>
      <c r="AG4294" s="41" t="str">
        <f t="shared" si="927"/>
        <v/>
      </c>
      <c r="AH4294" s="42"/>
      <c r="AI4294" s="42"/>
      <c r="AJ4294" s="42"/>
      <c r="AK4294" s="42"/>
      <c r="AL4294" s="31"/>
      <c r="AM4294" s="43" t="str">
        <f t="shared" si="928"/>
        <v>100</v>
      </c>
      <c r="AN4294" s="44">
        <f>INDEX([1]ราคาสิ่งปลูกสร้าง!$D$6:$CC$47,MATCH($AD4294,[1]ราคาสิ่งปลูกสร้าง!$B$6:$B$45,0),MATCH($C$7,[1]ราคาสิ่งปลูกสร้าง!$D$5:$CC$5,0))</f>
        <v>0</v>
      </c>
      <c r="AO4294" s="44">
        <f t="shared" si="929"/>
        <v>0</v>
      </c>
      <c r="AP4294" s="45">
        <f t="shared" si="930"/>
        <v>0</v>
      </c>
      <c r="AQ4294" s="40">
        <f>IF(AP4294=0,0,INDEX([1]ค่าเสื่อมสิ่งปลูกสร้าง!$A$5:$D$105,MATCH($AP4294,[1]ค่าเสื่อมสิ่งปลูกสร้าง!$A$5:$A$105,0),MATCH(AE4294,[1]ค่าเสื่อมสิ่งปลูกสร้าง!$A$3:$D$3)))</f>
        <v>0</v>
      </c>
      <c r="AR4294" s="44">
        <f t="shared" si="935"/>
        <v>0</v>
      </c>
      <c r="AS4294" s="44">
        <f t="shared" si="936"/>
        <v>430755</v>
      </c>
      <c r="AT4294" s="44">
        <f t="shared" si="937"/>
        <v>430755</v>
      </c>
      <c r="AU4294" s="46">
        <v>0</v>
      </c>
      <c r="AV4294" s="44">
        <f t="shared" si="931"/>
        <v>430755</v>
      </c>
      <c r="AW4294" s="47" t="str">
        <f t="shared" si="932"/>
        <v>0.01</v>
      </c>
      <c r="AX4294" s="48"/>
      <c r="AY4294" s="48"/>
      <c r="AZ4294" s="49">
        <v>0</v>
      </c>
      <c r="BA4294" s="48"/>
      <c r="BB4294" s="48"/>
      <c r="BC4294" s="44">
        <f t="shared" si="933"/>
        <v>0</v>
      </c>
      <c r="BD4294" s="50">
        <v>1</v>
      </c>
      <c r="BE4294" s="51" t="e">
        <f>IF(AX4294=1,0,IF(AY4294=1,0,IF(BC4294&gt;#REF!,#REF!,IF(OR(AZ4294&gt;0,BD4294&gt;=0),BC4294+([1]สูตร2!H4282*(100%-AZ4294)-BC4294)*BD4294,[1]สูตร2!H4282*(100%-AZ4294)))))</f>
        <v>#REF!</v>
      </c>
      <c r="BF4294" s="31"/>
    </row>
    <row r="4295" spans="1:58" s="5" customFormat="1" ht="24" customHeight="1" x14ac:dyDescent="0.2">
      <c r="A4295" s="31">
        <v>1427</v>
      </c>
      <c r="B4295" s="31" t="s">
        <v>65</v>
      </c>
      <c r="C4295" s="31">
        <v>29297</v>
      </c>
      <c r="D4295" s="31" t="s">
        <v>71</v>
      </c>
      <c r="E4295" s="31" t="s">
        <v>3401</v>
      </c>
      <c r="F4295" s="31"/>
      <c r="G4295" s="32" t="s">
        <v>3400</v>
      </c>
      <c r="H4295" s="31">
        <v>70</v>
      </c>
      <c r="I4295" s="31">
        <v>1619</v>
      </c>
      <c r="J4295" s="31" t="s">
        <v>3070</v>
      </c>
      <c r="K4295" s="31">
        <v>10</v>
      </c>
      <c r="L4295" s="31">
        <v>0</v>
      </c>
      <c r="M4295" s="31">
        <v>14</v>
      </c>
      <c r="N4295" s="33">
        <v>4014</v>
      </c>
      <c r="O4295" s="33"/>
      <c r="P4295" s="33"/>
      <c r="Q4295" s="33"/>
      <c r="R4295" s="33"/>
      <c r="S4295" s="34" t="str">
        <f t="shared" si="924"/>
        <v>1</v>
      </c>
      <c r="T4295" s="35">
        <f t="shared" si="925"/>
        <v>4014</v>
      </c>
      <c r="U4295" s="36">
        <f>INDEX([1]ราคาที่ดิน!$B:$G,MATCH($C4295,[1]ราคาที่ดิน!$A:$A,0),MATCH($B4295,[1]ราคาที่ดิน!$B$1:$G$1,0))</f>
        <v>200</v>
      </c>
      <c r="V4295" s="37">
        <f t="shared" si="934"/>
        <v>802800</v>
      </c>
      <c r="W4295" s="31"/>
      <c r="X4295" s="31"/>
      <c r="Y4295" s="31"/>
      <c r="Z4295" s="31"/>
      <c r="AA4295" s="31"/>
      <c r="AB4295" s="32"/>
      <c r="AC4295" s="38"/>
      <c r="AD4295" s="39"/>
      <c r="AE4295" s="39"/>
      <c r="AF4295" s="40" t="str">
        <f t="shared" si="926"/>
        <v/>
      </c>
      <c r="AG4295" s="41" t="str">
        <f t="shared" si="927"/>
        <v/>
      </c>
      <c r="AH4295" s="42"/>
      <c r="AI4295" s="42"/>
      <c r="AJ4295" s="42"/>
      <c r="AK4295" s="42"/>
      <c r="AL4295" s="31"/>
      <c r="AM4295" s="43" t="str">
        <f t="shared" si="928"/>
        <v>100</v>
      </c>
      <c r="AN4295" s="44">
        <f>INDEX([1]ราคาสิ่งปลูกสร้าง!$D$6:$CC$47,MATCH($AD4295,[1]ราคาสิ่งปลูกสร้าง!$B$6:$B$45,0),MATCH($C$7,[1]ราคาสิ่งปลูกสร้าง!$D$5:$CC$5,0))</f>
        <v>0</v>
      </c>
      <c r="AO4295" s="44">
        <f t="shared" si="929"/>
        <v>0</v>
      </c>
      <c r="AP4295" s="45">
        <f t="shared" si="930"/>
        <v>0</v>
      </c>
      <c r="AQ4295" s="40">
        <f>IF(AP4295=0,0,INDEX([1]ค่าเสื่อมสิ่งปลูกสร้าง!$A$5:$D$105,MATCH($AP4295,[1]ค่าเสื่อมสิ่งปลูกสร้าง!$A$5:$A$105,0),MATCH(AE4295,[1]ค่าเสื่อมสิ่งปลูกสร้าง!$A$3:$D$3)))</f>
        <v>0</v>
      </c>
      <c r="AR4295" s="44">
        <f t="shared" si="935"/>
        <v>0</v>
      </c>
      <c r="AS4295" s="44">
        <f t="shared" si="936"/>
        <v>802800</v>
      </c>
      <c r="AT4295" s="44">
        <f t="shared" si="937"/>
        <v>802800</v>
      </c>
      <c r="AU4295" s="46">
        <v>0</v>
      </c>
      <c r="AV4295" s="44">
        <f t="shared" si="931"/>
        <v>802800</v>
      </c>
      <c r="AW4295" s="47" t="str">
        <f t="shared" si="932"/>
        <v>0.01</v>
      </c>
      <c r="AX4295" s="48"/>
      <c r="AY4295" s="48"/>
      <c r="AZ4295" s="49">
        <v>0</v>
      </c>
      <c r="BA4295" s="48"/>
      <c r="BB4295" s="48"/>
      <c r="BC4295" s="44">
        <f t="shared" si="933"/>
        <v>0</v>
      </c>
      <c r="BD4295" s="50">
        <v>1</v>
      </c>
      <c r="BE4295" s="51" t="e">
        <f>IF(AX4295=1,0,IF(AY4295=1,0,IF(BC4295&gt;#REF!,#REF!,IF(OR(AZ4295&gt;0,BD4295&gt;=0),BC4295+([1]สูตร2!H4283*(100%-AZ4295)-BC4295)*BD4295,[1]สูตร2!H4283*(100%-AZ4295)))))</f>
        <v>#REF!</v>
      </c>
      <c r="BF4295" s="31"/>
    </row>
    <row r="4296" spans="1:58" s="5" customFormat="1" ht="24" customHeight="1" x14ac:dyDescent="0.2">
      <c r="A4296" s="31"/>
      <c r="B4296" s="31" t="s">
        <v>93</v>
      </c>
      <c r="C4296" s="31">
        <v>1</v>
      </c>
      <c r="D4296" s="31" t="s">
        <v>71</v>
      </c>
      <c r="E4296" s="31" t="s">
        <v>3401</v>
      </c>
      <c r="F4296" s="31"/>
      <c r="G4296" s="32" t="s">
        <v>3400</v>
      </c>
      <c r="H4296" s="31" t="s">
        <v>104</v>
      </c>
      <c r="I4296" s="31" t="s">
        <v>104</v>
      </c>
      <c r="J4296" s="31" t="s">
        <v>3070</v>
      </c>
      <c r="K4296" s="31">
        <v>0</v>
      </c>
      <c r="L4296" s="31">
        <v>0</v>
      </c>
      <c r="M4296" s="31">
        <v>35</v>
      </c>
      <c r="N4296" s="33"/>
      <c r="O4296" s="33">
        <v>35</v>
      </c>
      <c r="P4296" s="33"/>
      <c r="Q4296" s="33"/>
      <c r="R4296" s="33"/>
      <c r="S4296" s="34" t="str">
        <f t="shared" si="924"/>
        <v>2</v>
      </c>
      <c r="T4296" s="35">
        <f t="shared" si="925"/>
        <v>35</v>
      </c>
      <c r="U4296" s="36">
        <f>INDEX([1]ราคาที่ดิน!$B:$G,MATCH($C4296,[1]ราคาที่ดิน!$A:$A,0),MATCH($B4296,[1]ราคาที่ดิน!$B$1:$G$1,0))</f>
        <v>100</v>
      </c>
      <c r="V4296" s="37">
        <f t="shared" si="934"/>
        <v>3500</v>
      </c>
      <c r="W4296" s="31">
        <v>1</v>
      </c>
      <c r="X4296" s="31" t="s">
        <v>3402</v>
      </c>
      <c r="Y4296" s="31" t="s">
        <v>71</v>
      </c>
      <c r="Z4296" s="31" t="s">
        <v>3401</v>
      </c>
      <c r="AA4296" s="31"/>
      <c r="AB4296" s="32" t="s">
        <v>3400</v>
      </c>
      <c r="AC4296" s="38"/>
      <c r="AD4296" s="39" t="s">
        <v>73</v>
      </c>
      <c r="AE4296" s="39" t="s">
        <v>74</v>
      </c>
      <c r="AF4296" s="40" t="str">
        <f t="shared" si="926"/>
        <v>2</v>
      </c>
      <c r="AG4296" s="41">
        <f t="shared" si="927"/>
        <v>83</v>
      </c>
      <c r="AH4296" s="42"/>
      <c r="AI4296" s="42">
        <v>83</v>
      </c>
      <c r="AJ4296" s="42"/>
      <c r="AK4296" s="42"/>
      <c r="AL4296" s="31">
        <v>57</v>
      </c>
      <c r="AM4296" s="43" t="str">
        <f t="shared" si="928"/>
        <v>100</v>
      </c>
      <c r="AN4296" s="44">
        <f>INDEX([1]ราคาสิ่งปลูกสร้าง!$D$6:$CC$47,MATCH($AD4296,[1]ราคาสิ่งปลูกสร้าง!$B$6:$B$45,0),MATCH($C$7,[1]ราคาสิ่งปลูกสร้าง!$D$5:$CC$5,0))</f>
        <v>6500</v>
      </c>
      <c r="AO4296" s="44">
        <f t="shared" si="929"/>
        <v>539500</v>
      </c>
      <c r="AP4296" s="45">
        <f t="shared" si="930"/>
        <v>57</v>
      </c>
      <c r="AQ4296" s="40">
        <f>IF(AP4296=0,0,INDEX([1]ค่าเสื่อมสิ่งปลูกสร้าง!$A$5:$D$105,MATCH($AP4296,[1]ค่าเสื่อมสิ่งปลูกสร้าง!$A$5:$A$105,0),MATCH(AE4296,[1]ค่าเสื่อมสิ่งปลูกสร้าง!$A$3:$D$3)))</f>
        <v>76</v>
      </c>
      <c r="AR4296" s="44">
        <f t="shared" si="935"/>
        <v>129480</v>
      </c>
      <c r="AS4296" s="44">
        <f t="shared" si="936"/>
        <v>132980</v>
      </c>
      <c r="AT4296" s="44">
        <f t="shared" si="937"/>
        <v>132980</v>
      </c>
      <c r="AU4296" s="46">
        <v>0</v>
      </c>
      <c r="AV4296" s="44">
        <f t="shared" si="931"/>
        <v>132980</v>
      </c>
      <c r="AW4296" s="47" t="str">
        <f t="shared" si="932"/>
        <v>0.02</v>
      </c>
      <c r="AX4296" s="48"/>
      <c r="AY4296" s="48"/>
      <c r="AZ4296" s="49">
        <v>0</v>
      </c>
      <c r="BA4296" s="48"/>
      <c r="BB4296" s="48"/>
      <c r="BC4296" s="44">
        <f t="shared" si="933"/>
        <v>0</v>
      </c>
      <c r="BD4296" s="50">
        <v>1</v>
      </c>
      <c r="BE4296" s="51" t="e">
        <f>IF(AX4296=1,0,IF(AY4296=1,0,IF(BC4296&gt;#REF!,#REF!,IF(OR(AZ4296&gt;0,BD4296&gt;=0),BC4296+([1]สูตร2!H4284*(100%-AZ4296)-BC4296)*BD4296,[1]สูตร2!H4284*(100%-AZ4296)))))</f>
        <v>#REF!</v>
      </c>
      <c r="BF4296" s="31"/>
    </row>
    <row r="4297" spans="1:58" s="5" customFormat="1" ht="24" customHeight="1" x14ac:dyDescent="0.2">
      <c r="A4297" s="31"/>
      <c r="B4297" s="31" t="s">
        <v>93</v>
      </c>
      <c r="C4297" s="31">
        <v>1</v>
      </c>
      <c r="D4297" s="31" t="s">
        <v>71</v>
      </c>
      <c r="E4297" s="31" t="s">
        <v>3401</v>
      </c>
      <c r="F4297" s="31"/>
      <c r="G4297" s="32" t="s">
        <v>3400</v>
      </c>
      <c r="H4297" s="31" t="s">
        <v>104</v>
      </c>
      <c r="I4297" s="31" t="s">
        <v>104</v>
      </c>
      <c r="J4297" s="31" t="s">
        <v>3070</v>
      </c>
      <c r="K4297" s="31">
        <v>0</v>
      </c>
      <c r="L4297" s="31">
        <v>0</v>
      </c>
      <c r="M4297" s="31">
        <v>20</v>
      </c>
      <c r="N4297" s="33"/>
      <c r="O4297" s="33">
        <v>20</v>
      </c>
      <c r="P4297" s="33"/>
      <c r="Q4297" s="33"/>
      <c r="R4297" s="33"/>
      <c r="S4297" s="34" t="str">
        <f t="shared" si="924"/>
        <v>2</v>
      </c>
      <c r="T4297" s="35">
        <f t="shared" si="925"/>
        <v>20</v>
      </c>
      <c r="U4297" s="36">
        <f>INDEX([1]ราคาที่ดิน!$B:$G,MATCH($C4297,[1]ราคาที่ดิน!$A:$A,0),MATCH($B4297,[1]ราคาที่ดิน!$B$1:$G$1,0))</f>
        <v>100</v>
      </c>
      <c r="V4297" s="37">
        <f t="shared" si="934"/>
        <v>2000</v>
      </c>
      <c r="W4297" s="31">
        <v>1</v>
      </c>
      <c r="X4297" s="31" t="s">
        <v>3402</v>
      </c>
      <c r="Y4297" s="31" t="s">
        <v>71</v>
      </c>
      <c r="Z4297" s="31" t="s">
        <v>3401</v>
      </c>
      <c r="AA4297" s="31"/>
      <c r="AB4297" s="32" t="s">
        <v>3400</v>
      </c>
      <c r="AC4297" s="38"/>
      <c r="AD4297" s="39" t="s">
        <v>75</v>
      </c>
      <c r="AE4297" s="39" t="s">
        <v>76</v>
      </c>
      <c r="AF4297" s="40" t="str">
        <f t="shared" si="926"/>
        <v>1</v>
      </c>
      <c r="AG4297" s="41">
        <f t="shared" si="927"/>
        <v>18</v>
      </c>
      <c r="AH4297" s="42">
        <v>18</v>
      </c>
      <c r="AI4297" s="42"/>
      <c r="AJ4297" s="42"/>
      <c r="AK4297" s="42"/>
      <c r="AL4297" s="31">
        <v>7</v>
      </c>
      <c r="AM4297" s="43" t="str">
        <f t="shared" si="928"/>
        <v>100</v>
      </c>
      <c r="AN4297" s="44">
        <f>INDEX([1]ราคาสิ่งปลูกสร้าง!$D$6:$CC$47,MATCH($AD4297,[1]ราคาสิ่งปลูกสร้าง!$B$6:$B$45,0),MATCH($C$7,[1]ราคาสิ่งปลูกสร้าง!$D$5:$CC$5,0))</f>
        <v>5400</v>
      </c>
      <c r="AO4297" s="44">
        <f t="shared" si="929"/>
        <v>97200</v>
      </c>
      <c r="AP4297" s="45">
        <f t="shared" si="930"/>
        <v>7</v>
      </c>
      <c r="AQ4297" s="40">
        <f>IF(AP4297=0,0,INDEX([1]ค่าเสื่อมสิ่งปลูกสร้าง!$A$5:$D$105,MATCH($AP4297,[1]ค่าเสื่อมสิ่งปลูกสร้าง!$A$5:$A$105,0),MATCH(AE4297,[1]ค่าเสื่อมสิ่งปลูกสร้าง!$A$3:$D$3)))</f>
        <v>25</v>
      </c>
      <c r="AR4297" s="44">
        <f t="shared" si="935"/>
        <v>72900</v>
      </c>
      <c r="AS4297" s="44">
        <f t="shared" si="936"/>
        <v>74900</v>
      </c>
      <c r="AT4297" s="44">
        <f t="shared" si="937"/>
        <v>74900</v>
      </c>
      <c r="AU4297" s="46">
        <v>0</v>
      </c>
      <c r="AV4297" s="44">
        <f t="shared" si="931"/>
        <v>74900</v>
      </c>
      <c r="AW4297" s="47" t="str">
        <f t="shared" si="932"/>
        <v>0.01</v>
      </c>
      <c r="AX4297" s="48"/>
      <c r="AY4297" s="48"/>
      <c r="AZ4297" s="49">
        <v>0</v>
      </c>
      <c r="BA4297" s="48"/>
      <c r="BB4297" s="48"/>
      <c r="BC4297" s="44">
        <f t="shared" si="933"/>
        <v>0</v>
      </c>
      <c r="BD4297" s="50">
        <v>1</v>
      </c>
      <c r="BE4297" s="51" t="e">
        <f>IF(AX4297=1,0,IF(AY4297=1,0,IF(BC4297&gt;#REF!,#REF!,IF(OR(AZ4297&gt;0,BD4297&gt;=0),BC4297+([1]สูตร2!H4285*(100%-AZ4297)-BC4297)*BD4297,[1]สูตร2!H4285*(100%-AZ4297)))))</f>
        <v>#REF!</v>
      </c>
      <c r="BF4297" s="31"/>
    </row>
    <row r="4298" spans="1:58" s="5" customFormat="1" ht="24" customHeight="1" x14ac:dyDescent="0.2">
      <c r="A4298" s="31">
        <v>1428</v>
      </c>
      <c r="B4298" s="31" t="s">
        <v>65</v>
      </c>
      <c r="C4298" s="31" t="s">
        <v>3403</v>
      </c>
      <c r="D4298" s="31" t="s">
        <v>66</v>
      </c>
      <c r="E4298" s="31" t="s">
        <v>3404</v>
      </c>
      <c r="F4298" s="31"/>
      <c r="G4298" s="32" t="s">
        <v>3405</v>
      </c>
      <c r="H4298" s="31">
        <v>56</v>
      </c>
      <c r="I4298" s="31">
        <v>2005</v>
      </c>
      <c r="J4298" s="31" t="s">
        <v>3070</v>
      </c>
      <c r="K4298" s="31">
        <v>4</v>
      </c>
      <c r="L4298" s="31">
        <v>3</v>
      </c>
      <c r="M4298" s="31">
        <v>77</v>
      </c>
      <c r="N4298" s="33">
        <v>1977</v>
      </c>
      <c r="O4298" s="33"/>
      <c r="P4298" s="33"/>
      <c r="Q4298" s="33"/>
      <c r="R4298" s="33"/>
      <c r="S4298" s="34" t="str">
        <f t="shared" si="924"/>
        <v>1</v>
      </c>
      <c r="T4298" s="35">
        <f t="shared" si="925"/>
        <v>1977</v>
      </c>
      <c r="U4298" s="36">
        <f>INDEX([1]ราคาที่ดิน!$B:$G,MATCH($C4298,[1]ราคาที่ดิน!$A:$A,0),MATCH($B4298,[1]ราคาที่ดิน!$B$1:$G$1,0))</f>
        <v>65</v>
      </c>
      <c r="V4298" s="37">
        <f t="shared" si="934"/>
        <v>128505</v>
      </c>
      <c r="W4298" s="31"/>
      <c r="X4298" s="31"/>
      <c r="Y4298" s="31"/>
      <c r="Z4298" s="31"/>
      <c r="AA4298" s="31"/>
      <c r="AB4298" s="32"/>
      <c r="AC4298" s="38"/>
      <c r="AD4298" s="39"/>
      <c r="AE4298" s="39"/>
      <c r="AF4298" s="40" t="str">
        <f t="shared" si="926"/>
        <v/>
      </c>
      <c r="AG4298" s="41" t="str">
        <f t="shared" si="927"/>
        <v/>
      </c>
      <c r="AH4298" s="42"/>
      <c r="AI4298" s="42"/>
      <c r="AJ4298" s="42"/>
      <c r="AK4298" s="42"/>
      <c r="AL4298" s="31"/>
      <c r="AM4298" s="43" t="str">
        <f t="shared" si="928"/>
        <v>100</v>
      </c>
      <c r="AN4298" s="44">
        <f>INDEX([1]ราคาสิ่งปลูกสร้าง!$D$6:$CC$47,MATCH($AD4298,[1]ราคาสิ่งปลูกสร้าง!$B$6:$B$45,0),MATCH($C$7,[1]ราคาสิ่งปลูกสร้าง!$D$5:$CC$5,0))</f>
        <v>0</v>
      </c>
      <c r="AO4298" s="44">
        <f t="shared" si="929"/>
        <v>0</v>
      </c>
      <c r="AP4298" s="45">
        <f t="shared" si="930"/>
        <v>0</v>
      </c>
      <c r="AQ4298" s="40">
        <f>IF(AP4298=0,0,INDEX([1]ค่าเสื่อมสิ่งปลูกสร้าง!$A$5:$D$105,MATCH($AP4298,[1]ค่าเสื่อมสิ่งปลูกสร้าง!$A$5:$A$105,0),MATCH(AE4298,[1]ค่าเสื่อมสิ่งปลูกสร้าง!$A$3:$D$3)))</f>
        <v>0</v>
      </c>
      <c r="AR4298" s="44">
        <f t="shared" si="935"/>
        <v>0</v>
      </c>
      <c r="AS4298" s="44">
        <f t="shared" si="936"/>
        <v>128505</v>
      </c>
      <c r="AT4298" s="44">
        <f t="shared" si="937"/>
        <v>128505</v>
      </c>
      <c r="AU4298" s="46">
        <v>0</v>
      </c>
      <c r="AV4298" s="44">
        <f t="shared" si="931"/>
        <v>128505</v>
      </c>
      <c r="AW4298" s="47" t="str">
        <f t="shared" si="932"/>
        <v>0.01</v>
      </c>
      <c r="AX4298" s="48"/>
      <c r="AY4298" s="48"/>
      <c r="AZ4298" s="49">
        <v>0</v>
      </c>
      <c r="BA4298" s="48"/>
      <c r="BB4298" s="48"/>
      <c r="BC4298" s="44">
        <f t="shared" si="933"/>
        <v>0</v>
      </c>
      <c r="BD4298" s="50">
        <v>1</v>
      </c>
      <c r="BE4298" s="51" t="e">
        <f>IF(AX4298=1,0,IF(AY4298=1,0,IF(BC4298&gt;#REF!,#REF!,IF(OR(AZ4298&gt;0,BD4298&gt;=0),BC4298+([1]สูตร2!H4286*(100%-AZ4298)-BC4298)*BD4298,[1]สูตร2!H4286*(100%-AZ4298)))))</f>
        <v>#REF!</v>
      </c>
      <c r="BF4298" s="31"/>
    </row>
    <row r="4299" spans="1:58" s="5" customFormat="1" ht="24" customHeight="1" x14ac:dyDescent="0.2">
      <c r="A4299" s="31"/>
      <c r="B4299" s="31" t="s">
        <v>93</v>
      </c>
      <c r="C4299" s="31">
        <v>1</v>
      </c>
      <c r="D4299" s="31" t="s">
        <v>66</v>
      </c>
      <c r="E4299" s="31" t="s">
        <v>3404</v>
      </c>
      <c r="F4299" s="31"/>
      <c r="G4299" s="32" t="s">
        <v>3405</v>
      </c>
      <c r="H4299" s="31" t="s">
        <v>104</v>
      </c>
      <c r="I4299" s="31" t="s">
        <v>104</v>
      </c>
      <c r="J4299" s="31" t="s">
        <v>3070</v>
      </c>
      <c r="K4299" s="31">
        <v>0</v>
      </c>
      <c r="L4299" s="31">
        <v>0</v>
      </c>
      <c r="M4299" s="31">
        <v>35</v>
      </c>
      <c r="N4299" s="33"/>
      <c r="O4299" s="33">
        <v>35</v>
      </c>
      <c r="P4299" s="33"/>
      <c r="Q4299" s="33"/>
      <c r="R4299" s="33"/>
      <c r="S4299" s="34" t="str">
        <f t="shared" si="924"/>
        <v>2</v>
      </c>
      <c r="T4299" s="35">
        <f t="shared" si="925"/>
        <v>35</v>
      </c>
      <c r="U4299" s="36">
        <f>INDEX([1]ราคาที่ดิน!$B:$G,MATCH($C4299,[1]ราคาที่ดิน!$A:$A,0),MATCH($B4299,[1]ราคาที่ดิน!$B$1:$G$1,0))</f>
        <v>100</v>
      </c>
      <c r="V4299" s="37">
        <f t="shared" si="934"/>
        <v>3500</v>
      </c>
      <c r="W4299" s="31">
        <v>1</v>
      </c>
      <c r="X4299" s="31" t="s">
        <v>3406</v>
      </c>
      <c r="Y4299" s="31" t="s">
        <v>66</v>
      </c>
      <c r="Z4299" s="31" t="s">
        <v>3404</v>
      </c>
      <c r="AA4299" s="31"/>
      <c r="AB4299" s="32" t="s">
        <v>3405</v>
      </c>
      <c r="AC4299" s="38"/>
      <c r="AD4299" s="39" t="s">
        <v>73</v>
      </c>
      <c r="AE4299" s="39" t="s">
        <v>74</v>
      </c>
      <c r="AF4299" s="40" t="str">
        <f t="shared" si="926"/>
        <v>2</v>
      </c>
      <c r="AG4299" s="41">
        <f t="shared" si="927"/>
        <v>25.5</v>
      </c>
      <c r="AH4299" s="42"/>
      <c r="AI4299" s="42">
        <v>25.5</v>
      </c>
      <c r="AJ4299" s="42"/>
      <c r="AK4299" s="42"/>
      <c r="AL4299" s="31">
        <v>15</v>
      </c>
      <c r="AM4299" s="43" t="str">
        <f t="shared" si="928"/>
        <v>100</v>
      </c>
      <c r="AN4299" s="44">
        <f>INDEX([1]ราคาสิ่งปลูกสร้าง!$D$6:$CC$47,MATCH($AD4299,[1]ราคาสิ่งปลูกสร้าง!$B$6:$B$45,0),MATCH($C$7,[1]ราคาสิ่งปลูกสร้าง!$D$5:$CC$5,0))</f>
        <v>6500</v>
      </c>
      <c r="AO4299" s="44">
        <f t="shared" si="929"/>
        <v>165750</v>
      </c>
      <c r="AP4299" s="45">
        <f t="shared" si="930"/>
        <v>15</v>
      </c>
      <c r="AQ4299" s="40">
        <f>IF(AP4299=0,0,INDEX([1]ค่าเสื่อมสิ่งปลูกสร้าง!$A$5:$D$105,MATCH($AP4299,[1]ค่าเสื่อมสิ่งปลูกสร้าง!$A$5:$A$105,0),MATCH(AE4299,[1]ค่าเสื่อมสิ่งปลูกสร้าง!$A$3:$D$3)))</f>
        <v>20</v>
      </c>
      <c r="AR4299" s="44">
        <f t="shared" si="935"/>
        <v>132600</v>
      </c>
      <c r="AS4299" s="44">
        <f t="shared" si="936"/>
        <v>136100</v>
      </c>
      <c r="AT4299" s="44">
        <f t="shared" si="937"/>
        <v>136100</v>
      </c>
      <c r="AU4299" s="46">
        <v>0</v>
      </c>
      <c r="AV4299" s="44">
        <f t="shared" si="931"/>
        <v>136100</v>
      </c>
      <c r="AW4299" s="47" t="str">
        <f t="shared" si="932"/>
        <v>0.02</v>
      </c>
      <c r="AX4299" s="48"/>
      <c r="AY4299" s="48"/>
      <c r="AZ4299" s="49">
        <v>0</v>
      </c>
      <c r="BA4299" s="48"/>
      <c r="BB4299" s="48"/>
      <c r="BC4299" s="44">
        <f t="shared" si="933"/>
        <v>0</v>
      </c>
      <c r="BD4299" s="50">
        <v>1</v>
      </c>
      <c r="BE4299" s="51" t="e">
        <f>IF(AX4299=1,0,IF(AY4299=1,0,IF(BC4299&gt;#REF!,#REF!,IF(OR(AZ4299&gt;0,BD4299&gt;=0),BC4299+([1]สูตร2!H4287*(100%-AZ4299)-BC4299)*BD4299,[1]สูตร2!H4287*(100%-AZ4299)))))</f>
        <v>#REF!</v>
      </c>
      <c r="BF4299" s="31"/>
    </row>
    <row r="4300" spans="1:58" s="5" customFormat="1" ht="24" customHeight="1" x14ac:dyDescent="0.2">
      <c r="A4300" s="31"/>
      <c r="B4300" s="31" t="s">
        <v>93</v>
      </c>
      <c r="C4300" s="31">
        <v>1</v>
      </c>
      <c r="D4300" s="31" t="s">
        <v>66</v>
      </c>
      <c r="E4300" s="31" t="s">
        <v>3404</v>
      </c>
      <c r="F4300" s="31"/>
      <c r="G4300" s="32" t="s">
        <v>3405</v>
      </c>
      <c r="H4300" s="31" t="s">
        <v>104</v>
      </c>
      <c r="I4300" s="31" t="s">
        <v>104</v>
      </c>
      <c r="J4300" s="31" t="s">
        <v>3070</v>
      </c>
      <c r="K4300" s="31">
        <v>0</v>
      </c>
      <c r="L4300" s="31">
        <v>0</v>
      </c>
      <c r="M4300" s="31">
        <v>20</v>
      </c>
      <c r="N4300" s="33"/>
      <c r="O4300" s="33">
        <v>20</v>
      </c>
      <c r="P4300" s="33"/>
      <c r="Q4300" s="33"/>
      <c r="R4300" s="33"/>
      <c r="S4300" s="34" t="str">
        <f t="shared" si="924"/>
        <v>2</v>
      </c>
      <c r="T4300" s="35">
        <f t="shared" si="925"/>
        <v>20</v>
      </c>
      <c r="U4300" s="36">
        <f>INDEX([1]ราคาที่ดิน!$B:$G,MATCH($C4300,[1]ราคาที่ดิน!$A:$A,0),MATCH($B4300,[1]ราคาที่ดิน!$B$1:$G$1,0))</f>
        <v>100</v>
      </c>
      <c r="V4300" s="37">
        <f t="shared" si="934"/>
        <v>2000</v>
      </c>
      <c r="W4300" s="31">
        <v>1</v>
      </c>
      <c r="X4300" s="31" t="s">
        <v>3406</v>
      </c>
      <c r="Y4300" s="31" t="s">
        <v>66</v>
      </c>
      <c r="Z4300" s="31" t="s">
        <v>3404</v>
      </c>
      <c r="AA4300" s="31"/>
      <c r="AB4300" s="32" t="s">
        <v>3405</v>
      </c>
      <c r="AC4300" s="38"/>
      <c r="AD4300" s="39" t="s">
        <v>75</v>
      </c>
      <c r="AE4300" s="39" t="s">
        <v>76</v>
      </c>
      <c r="AF4300" s="40" t="str">
        <f t="shared" si="926"/>
        <v>1</v>
      </c>
      <c r="AG4300" s="41">
        <f t="shared" si="927"/>
        <v>12</v>
      </c>
      <c r="AH4300" s="42">
        <v>12</v>
      </c>
      <c r="AI4300" s="42"/>
      <c r="AJ4300" s="42"/>
      <c r="AK4300" s="42"/>
      <c r="AL4300" s="31">
        <v>15</v>
      </c>
      <c r="AM4300" s="43" t="str">
        <f t="shared" si="928"/>
        <v>100</v>
      </c>
      <c r="AN4300" s="44">
        <f>INDEX([1]ราคาสิ่งปลูกสร้าง!$D$6:$CC$47,MATCH($AD4300,[1]ราคาสิ่งปลูกสร้าง!$B$6:$B$45,0),MATCH($C$7,[1]ราคาสิ่งปลูกสร้าง!$D$5:$CC$5,0))</f>
        <v>5400</v>
      </c>
      <c r="AO4300" s="44">
        <f t="shared" si="929"/>
        <v>64800</v>
      </c>
      <c r="AP4300" s="45">
        <f t="shared" si="930"/>
        <v>15</v>
      </c>
      <c r="AQ4300" s="40">
        <f>IF(AP4300=0,0,INDEX([1]ค่าเสื่อมสิ่งปลูกสร้าง!$A$5:$D$105,MATCH($AP4300,[1]ค่าเสื่อมสิ่งปลูกสร้าง!$A$5:$A$105,0),MATCH(AE4300,[1]ค่าเสื่อมสิ่งปลูกสร้าง!$A$3:$D$3)))</f>
        <v>65</v>
      </c>
      <c r="AR4300" s="44">
        <f t="shared" si="935"/>
        <v>22680</v>
      </c>
      <c r="AS4300" s="44">
        <f t="shared" si="936"/>
        <v>24680</v>
      </c>
      <c r="AT4300" s="44">
        <f t="shared" si="937"/>
        <v>24680</v>
      </c>
      <c r="AU4300" s="46">
        <v>0</v>
      </c>
      <c r="AV4300" s="44">
        <f t="shared" si="931"/>
        <v>24680</v>
      </c>
      <c r="AW4300" s="47" t="str">
        <f t="shared" si="932"/>
        <v>0.01</v>
      </c>
      <c r="AX4300" s="48"/>
      <c r="AY4300" s="48"/>
      <c r="AZ4300" s="49">
        <v>0</v>
      </c>
      <c r="BA4300" s="48"/>
      <c r="BB4300" s="48"/>
      <c r="BC4300" s="44">
        <f t="shared" si="933"/>
        <v>0</v>
      </c>
      <c r="BD4300" s="50">
        <v>1</v>
      </c>
      <c r="BE4300" s="51" t="e">
        <f>IF(AX4300=1,0,IF(AY4300=1,0,IF(BC4300&gt;#REF!,#REF!,IF(OR(AZ4300&gt;0,BD4300&gt;=0),BC4300+([1]สูตร2!H4288*(100%-AZ4300)-BC4300)*BD4300,[1]สูตร2!H4288*(100%-AZ4300)))))</f>
        <v>#REF!</v>
      </c>
      <c r="BF4300" s="31"/>
    </row>
    <row r="4301" spans="1:58" s="5" customFormat="1" ht="24" customHeight="1" x14ac:dyDescent="0.2">
      <c r="A4301" s="31"/>
      <c r="B4301" s="31" t="s">
        <v>93</v>
      </c>
      <c r="C4301" s="31">
        <v>1</v>
      </c>
      <c r="D4301" s="31" t="s">
        <v>66</v>
      </c>
      <c r="E4301" s="31" t="s">
        <v>3404</v>
      </c>
      <c r="F4301" s="31"/>
      <c r="G4301" s="32" t="s">
        <v>3405</v>
      </c>
      <c r="H4301" s="31" t="s">
        <v>104</v>
      </c>
      <c r="I4301" s="31" t="s">
        <v>104</v>
      </c>
      <c r="J4301" s="31" t="s">
        <v>3070</v>
      </c>
      <c r="K4301" s="31">
        <v>0</v>
      </c>
      <c r="L4301" s="31">
        <v>0</v>
      </c>
      <c r="M4301" s="31">
        <v>10</v>
      </c>
      <c r="N4301" s="33"/>
      <c r="O4301" s="33">
        <v>10</v>
      </c>
      <c r="P4301" s="33"/>
      <c r="Q4301" s="33"/>
      <c r="R4301" s="33"/>
      <c r="S4301" s="34" t="str">
        <f t="shared" si="924"/>
        <v>2</v>
      </c>
      <c r="T4301" s="35">
        <f t="shared" si="925"/>
        <v>10</v>
      </c>
      <c r="U4301" s="36">
        <f>INDEX([1]ราคาที่ดิน!$B:$G,MATCH($C4301,[1]ราคาที่ดิน!$A:$A,0),MATCH($B4301,[1]ราคาที่ดิน!$B$1:$G$1,0))</f>
        <v>100</v>
      </c>
      <c r="V4301" s="37">
        <f t="shared" si="934"/>
        <v>1000</v>
      </c>
      <c r="W4301" s="31">
        <v>1</v>
      </c>
      <c r="X4301" s="31" t="s">
        <v>3406</v>
      </c>
      <c r="Y4301" s="31" t="s">
        <v>66</v>
      </c>
      <c r="Z4301" s="31" t="s">
        <v>3404</v>
      </c>
      <c r="AA4301" s="31"/>
      <c r="AB4301" s="32" t="s">
        <v>3405</v>
      </c>
      <c r="AC4301" s="38"/>
      <c r="AD4301" s="39" t="s">
        <v>75</v>
      </c>
      <c r="AE4301" s="39" t="s">
        <v>76</v>
      </c>
      <c r="AF4301" s="40" t="str">
        <f t="shared" si="926"/>
        <v>1</v>
      </c>
      <c r="AG4301" s="41">
        <f t="shared" si="927"/>
        <v>144</v>
      </c>
      <c r="AH4301" s="42">
        <v>144</v>
      </c>
      <c r="AI4301" s="42"/>
      <c r="AJ4301" s="42"/>
      <c r="AK4301" s="42"/>
      <c r="AL4301" s="31">
        <v>15</v>
      </c>
      <c r="AM4301" s="43" t="str">
        <f t="shared" si="928"/>
        <v>100</v>
      </c>
      <c r="AN4301" s="44">
        <f>INDEX([1]ราคาสิ่งปลูกสร้าง!$D$6:$CC$47,MATCH($AD4301,[1]ราคาสิ่งปลูกสร้าง!$B$6:$B$45,0),MATCH($C$7,[1]ราคาสิ่งปลูกสร้าง!$D$5:$CC$5,0))</f>
        <v>5400</v>
      </c>
      <c r="AO4301" s="44">
        <f t="shared" si="929"/>
        <v>777600</v>
      </c>
      <c r="AP4301" s="45">
        <f t="shared" si="930"/>
        <v>15</v>
      </c>
      <c r="AQ4301" s="40">
        <f>IF(AP4301=0,0,INDEX([1]ค่าเสื่อมสิ่งปลูกสร้าง!$A$5:$D$105,MATCH($AP4301,[1]ค่าเสื่อมสิ่งปลูกสร้าง!$A$5:$A$105,0),MATCH(AE4301,[1]ค่าเสื่อมสิ่งปลูกสร้าง!$A$3:$D$3)))</f>
        <v>65</v>
      </c>
      <c r="AR4301" s="44">
        <f t="shared" si="935"/>
        <v>272160</v>
      </c>
      <c r="AS4301" s="44">
        <f t="shared" si="936"/>
        <v>273160</v>
      </c>
      <c r="AT4301" s="44">
        <f t="shared" si="937"/>
        <v>273160</v>
      </c>
      <c r="AU4301" s="46">
        <v>0</v>
      </c>
      <c r="AV4301" s="44">
        <f t="shared" si="931"/>
        <v>273160</v>
      </c>
      <c r="AW4301" s="47" t="str">
        <f t="shared" si="932"/>
        <v>0.01</v>
      </c>
      <c r="AX4301" s="48"/>
      <c r="AY4301" s="48"/>
      <c r="AZ4301" s="49">
        <v>0</v>
      </c>
      <c r="BA4301" s="48"/>
      <c r="BB4301" s="48"/>
      <c r="BC4301" s="44">
        <f t="shared" si="933"/>
        <v>0</v>
      </c>
      <c r="BD4301" s="50">
        <v>1</v>
      </c>
      <c r="BE4301" s="51" t="e">
        <f>IF(AX4301=1,0,IF(AY4301=1,0,IF(BC4301&gt;#REF!,#REF!,IF(OR(AZ4301&gt;0,BD4301&gt;=0),BC4301+([1]สูตร2!H4289*(100%-AZ4301)-BC4301)*BD4301,[1]สูตร2!H4289*(100%-AZ4301)))))</f>
        <v>#REF!</v>
      </c>
      <c r="BF4301" s="31"/>
    </row>
    <row r="4302" spans="1:58" s="5" customFormat="1" ht="24" customHeight="1" x14ac:dyDescent="0.2">
      <c r="A4302" s="31"/>
      <c r="B4302" s="31" t="s">
        <v>93</v>
      </c>
      <c r="C4302" s="31">
        <v>1</v>
      </c>
      <c r="D4302" s="31" t="s">
        <v>66</v>
      </c>
      <c r="E4302" s="31" t="s">
        <v>3404</v>
      </c>
      <c r="F4302" s="31"/>
      <c r="G4302" s="32" t="s">
        <v>3405</v>
      </c>
      <c r="H4302" s="31" t="s">
        <v>104</v>
      </c>
      <c r="I4302" s="31" t="s">
        <v>104</v>
      </c>
      <c r="J4302" s="31" t="s">
        <v>3070</v>
      </c>
      <c r="K4302" s="31">
        <v>0</v>
      </c>
      <c r="L4302" s="31">
        <v>0</v>
      </c>
      <c r="M4302" s="31">
        <v>10</v>
      </c>
      <c r="N4302" s="33"/>
      <c r="O4302" s="33">
        <v>10</v>
      </c>
      <c r="P4302" s="33"/>
      <c r="Q4302" s="33"/>
      <c r="R4302" s="33"/>
      <c r="S4302" s="34" t="str">
        <f t="shared" si="924"/>
        <v>2</v>
      </c>
      <c r="T4302" s="35">
        <f t="shared" si="925"/>
        <v>10</v>
      </c>
      <c r="U4302" s="36">
        <f>INDEX([1]ราคาที่ดิน!$B:$G,MATCH($C4302,[1]ราคาที่ดิน!$A:$A,0),MATCH($B4302,[1]ราคาที่ดิน!$B$1:$G$1,0))</f>
        <v>100</v>
      </c>
      <c r="V4302" s="37">
        <f t="shared" si="934"/>
        <v>1000</v>
      </c>
      <c r="W4302" s="31">
        <v>1</v>
      </c>
      <c r="X4302" s="31" t="s">
        <v>3406</v>
      </c>
      <c r="Y4302" s="31" t="s">
        <v>66</v>
      </c>
      <c r="Z4302" s="31" t="s">
        <v>3404</v>
      </c>
      <c r="AA4302" s="31"/>
      <c r="AB4302" s="32" t="s">
        <v>3405</v>
      </c>
      <c r="AC4302" s="38"/>
      <c r="AD4302" s="39" t="s">
        <v>75</v>
      </c>
      <c r="AE4302" s="39" t="s">
        <v>76</v>
      </c>
      <c r="AF4302" s="40" t="str">
        <f t="shared" si="926"/>
        <v>1</v>
      </c>
      <c r="AG4302" s="41">
        <f t="shared" si="927"/>
        <v>78</v>
      </c>
      <c r="AH4302" s="42">
        <v>78</v>
      </c>
      <c r="AI4302" s="42"/>
      <c r="AJ4302" s="42"/>
      <c r="AK4302" s="42"/>
      <c r="AL4302" s="31">
        <v>15</v>
      </c>
      <c r="AM4302" s="43" t="str">
        <f t="shared" si="928"/>
        <v>100</v>
      </c>
      <c r="AN4302" s="44">
        <f>INDEX([1]ราคาสิ่งปลูกสร้าง!$D$6:$CC$47,MATCH($AD4302,[1]ราคาสิ่งปลูกสร้าง!$B$6:$B$45,0),MATCH($C$7,[1]ราคาสิ่งปลูกสร้าง!$D$5:$CC$5,0))</f>
        <v>5400</v>
      </c>
      <c r="AO4302" s="44">
        <f t="shared" si="929"/>
        <v>421200</v>
      </c>
      <c r="AP4302" s="45">
        <f t="shared" si="930"/>
        <v>15</v>
      </c>
      <c r="AQ4302" s="40">
        <f>IF(AP4302=0,0,INDEX([1]ค่าเสื่อมสิ่งปลูกสร้าง!$A$5:$D$105,MATCH($AP4302,[1]ค่าเสื่อมสิ่งปลูกสร้าง!$A$5:$A$105,0),MATCH(AE4302,[1]ค่าเสื่อมสิ่งปลูกสร้าง!$A$3:$D$3)))</f>
        <v>65</v>
      </c>
      <c r="AR4302" s="44">
        <f t="shared" si="935"/>
        <v>147420</v>
      </c>
      <c r="AS4302" s="44">
        <f t="shared" si="936"/>
        <v>148420</v>
      </c>
      <c r="AT4302" s="44">
        <f t="shared" si="937"/>
        <v>148420</v>
      </c>
      <c r="AU4302" s="46">
        <v>0</v>
      </c>
      <c r="AV4302" s="44">
        <f t="shared" si="931"/>
        <v>148420</v>
      </c>
      <c r="AW4302" s="47" t="str">
        <f t="shared" si="932"/>
        <v>0.01</v>
      </c>
      <c r="AX4302" s="48"/>
      <c r="AY4302" s="48"/>
      <c r="AZ4302" s="49">
        <v>0</v>
      </c>
      <c r="BA4302" s="48"/>
      <c r="BB4302" s="48"/>
      <c r="BC4302" s="44">
        <f t="shared" si="933"/>
        <v>0</v>
      </c>
      <c r="BD4302" s="50">
        <v>1</v>
      </c>
      <c r="BE4302" s="51" t="e">
        <f>IF(AX4302=1,0,IF(AY4302=1,0,IF(BC4302&gt;#REF!,#REF!,IF(OR(AZ4302&gt;0,BD4302&gt;=0),BC4302+([1]สูตร2!H4290*(100%-AZ4302)-BC4302)*BD4302,[1]สูตร2!H4290*(100%-AZ4302)))))</f>
        <v>#REF!</v>
      </c>
      <c r="BF4302" s="31"/>
    </row>
    <row r="4303" spans="1:58" s="5" customFormat="1" ht="24" customHeight="1" x14ac:dyDescent="0.2">
      <c r="A4303" s="31">
        <v>1429</v>
      </c>
      <c r="B4303" s="31" t="s">
        <v>65</v>
      </c>
      <c r="C4303" s="31">
        <v>6328</v>
      </c>
      <c r="D4303" s="31" t="s">
        <v>66</v>
      </c>
      <c r="E4303" s="31" t="s">
        <v>3407</v>
      </c>
      <c r="F4303" s="31"/>
      <c r="G4303" s="32" t="s">
        <v>3408</v>
      </c>
      <c r="H4303" s="31">
        <v>149</v>
      </c>
      <c r="I4303" s="31">
        <v>3290</v>
      </c>
      <c r="J4303" s="31" t="s">
        <v>3070</v>
      </c>
      <c r="K4303" s="31">
        <v>17</v>
      </c>
      <c r="L4303" s="31">
        <v>1</v>
      </c>
      <c r="M4303" s="31">
        <v>54</v>
      </c>
      <c r="N4303" s="33">
        <v>6954</v>
      </c>
      <c r="O4303" s="33"/>
      <c r="P4303" s="33"/>
      <c r="Q4303" s="33"/>
      <c r="R4303" s="33"/>
      <c r="S4303" s="34" t="str">
        <f t="shared" ref="S4303:S4366" si="938">IF(N4303&gt;=1,"1",IF(O4303&gt;=1,"2",IF(P4303&gt;=1,"3",IF(Q4303&gt;=1,"4",IF(R4303&gt;=1,"5","")))))</f>
        <v>1</v>
      </c>
      <c r="T4303" s="35">
        <f t="shared" ref="T4303:T4366" si="939">N4303+O4303+P4303+Q4303+R4303</f>
        <v>6954</v>
      </c>
      <c r="U4303" s="36">
        <f>INDEX([1]ราคาที่ดิน!$B:$G,MATCH($C4303,[1]ราคาที่ดิน!$A:$A,0),MATCH($B4303,[1]ราคาที่ดิน!$B$1:$G$1,0))</f>
        <v>50</v>
      </c>
      <c r="V4303" s="37">
        <f t="shared" si="934"/>
        <v>347700</v>
      </c>
      <c r="W4303" s="31"/>
      <c r="X4303" s="31"/>
      <c r="Y4303" s="31"/>
      <c r="Z4303" s="31"/>
      <c r="AA4303" s="31"/>
      <c r="AB4303" s="32"/>
      <c r="AC4303" s="38"/>
      <c r="AD4303" s="39"/>
      <c r="AE4303" s="39"/>
      <c r="AF4303" s="40" t="str">
        <f t="shared" ref="AF4303:AF4366" si="940">IF(AH4303&gt;=1,"1",IF(AI4303&gt;=1,"2",IF(AJ4303&gt;=1,"3",IF(AK4303&gt;=1,"4",""))))</f>
        <v/>
      </c>
      <c r="AG4303" s="41" t="str">
        <f t="shared" ref="AG4303:AG4366" si="941">IF(AH4303&gt;=1,AH4303,IF(AI4303&gt;=1,AI4303,IF(AJ4303&gt;=1,AJ4303,IF(AK4303&gt;=1,AK4303,""))))</f>
        <v/>
      </c>
      <c r="AH4303" s="42"/>
      <c r="AI4303" s="42"/>
      <c r="AJ4303" s="42"/>
      <c r="AK4303" s="42"/>
      <c r="AL4303" s="31"/>
      <c r="AM4303" s="43" t="str">
        <f t="shared" ref="AM4303:AM4366" si="942">IF(OR(S4303&gt;=1,AF4303&gt;=1),"100","")</f>
        <v>100</v>
      </c>
      <c r="AN4303" s="44">
        <f>INDEX([1]ราคาสิ่งปลูกสร้าง!$D$6:$CC$47,MATCH($AD4303,[1]ราคาสิ่งปลูกสร้าง!$B$6:$B$45,0),MATCH($C$7,[1]ราคาสิ่งปลูกสร้าง!$D$5:$CC$5,0))</f>
        <v>0</v>
      </c>
      <c r="AO4303" s="44">
        <f t="shared" ref="AO4303:AO4366" si="943">(AH4303+AI4303+AJ4303+AK4303)*$AN4303</f>
        <v>0</v>
      </c>
      <c r="AP4303" s="45">
        <f t="shared" ref="AP4303:AP4366" si="944">AL4303</f>
        <v>0</v>
      </c>
      <c r="AQ4303" s="40">
        <f>IF(AP4303=0,0,INDEX([1]ค่าเสื่อมสิ่งปลูกสร้าง!$A$5:$D$105,MATCH($AP4303,[1]ค่าเสื่อมสิ่งปลูกสร้าง!$A$5:$A$105,0),MATCH(AE4303,[1]ค่าเสื่อมสิ่งปลูกสร้าง!$A$3:$D$3)))</f>
        <v>0</v>
      </c>
      <c r="AR4303" s="44">
        <f t="shared" si="935"/>
        <v>0</v>
      </c>
      <c r="AS4303" s="44">
        <f t="shared" si="936"/>
        <v>347700</v>
      </c>
      <c r="AT4303" s="44">
        <f t="shared" si="937"/>
        <v>347700</v>
      </c>
      <c r="AU4303" s="46">
        <v>0</v>
      </c>
      <c r="AV4303" s="44">
        <f t="shared" ref="AV4303:AV4366" si="945">IF($AT4303-$AU4303&lt;0,0,$AT4303-$AU4303)</f>
        <v>347700</v>
      </c>
      <c r="AW4303" s="47" t="str">
        <f t="shared" ref="AW4303:AW4366" si="946">IF(OR(N4303&gt;=1,AH4303&gt;=1)*AND(AV4303=0),"0",IF(OR(N4303&gt;=1,AH4303&gt;=1)*AND(AV4303&lt;=75000000),"0.01",IF(OR(N4303&gt;=1,AH4303&gt;=1)*AND(AV4303&lt;=100000000),"0.01/0.03",IF(OR(N4303&gt;=1,AH4303&gt;=1)*AND(AV4303&lt;=500000000),"0.01/0.03/0.05",IF(OR(N4303&gt;=1,AH4303&gt;=1)*AND(AV4303&lt;=1000000000),"0.01/0.03/0.05/0.07",IF(OR(N4303&gt;=1,AH4303&gt;=1)*AND(AV4303&gt;100000000),"0.01/0.03/0.05/0.07/0.1",IF(AND(AC4303=1,AV4303=0),"0",IF(AND(AC4303=1,AV4303&lt;=25000000),"0.03",IF(AND(AC4303=1,AV4303&lt;=50000000),"0.03/0.05",IF(AND(AC4303=1,AV4303&gt;50000000),"0.03/0.05/0.1",IF(AND(AC4303=2,AV4303=0),"0",IF(AND(AC4303=2,AV4303&lt;=40000000),"0.02",IF(AND(AC4303=2,AV4303&lt;=65000000),"0.02/0.03",IF(AND(AC4303=2,AV4303&lt;=90000000),"0.02/0.03/0.05",IF(AND(AC4303=2,AV4303&gt;90000000),"0.02/0.03/0.05/0.1",IF(AND(AC4303=1,AV4303&gt;50000000),"0.1",IF(OR(O4303&gt;=1,AI4303&gt;=1)*AND(AV4303=0),"0",IF(OR(O4303&gt;=1,AI4303&gt;=1)*AND(AV4303&lt;=50000000),"0.02",IF(OR(O4303&gt;=1,AI4303&gt;=1)*AND(AV4303&lt;=75000000),"0.02/0.03",IF(OR(O4303&gt;=1,AI4303&gt;=1)*AND(AV4303&lt;=100000000),"0.02/0.03/0.05",IF(OR(O4303&gt;=1,AI4303&gt;=1)*AND(AV4303&gt;100000000),"0.02/0.03/0.05/0.1",IF(OR(P4303&gt;=1,AJ4303&gt;=1)*AND(AV4303=0),"0",IF(OR(P4303&gt;=1,AJ4303&gt;=1)*AND(AV4303&lt;=50000000),"0.3",IF(OR(P4303&gt;=1,AJ4303&gt;=1)*AND(AV4303&lt;=200000000),"0.3/0.4",IF(OR(P4303&gt;=1,AJ4303&gt;=1)*AND(AV4303&lt;=1000000000),"0.3/0.4/0.5",IF(OR(P4303&gt;=1,AJ4303&gt;=1)*AND(AV4303&lt;=5000000000),"0.3/0.4/0.5/0.6",IF(OR(P4303&gt;=1,AJ4303&gt;=1)*AND(AV4303&gt;5000000000),"0.3/0.4/0.5/0.6/0.7",IF(OR(Q4303&gt;=1,AK4303&gt;=1)*AND(AV4303=0),"0",IF(OR(Q4303&gt;=1,AK4303&gt;=1)*AND(AV4303&lt;=50000000),"0.3",IF(OR(Q4303&gt;=1,AK4303&gt;=1)*AND(AV4303&lt;=200000000),"0.3/0.4",IF(OR(Q4303&gt;=1,AK4303&gt;=1)*AND(AV4303&lt;=1000000000),"0.3/0.4/0.5",IF(OR(Q4303&gt;=1,AK4303&gt;=1)*AND(AV4303&lt;=5000000000),"0.3/0.4/0.5/0.6",IF(OR(Q4303&gt;=1,AK4303&gt;=1)*AND(AV4303&gt;5000000000),"0.3/0.4/0.5/0.6/0.7")))))))))))))))))))))))))))))))))</f>
        <v>0.01</v>
      </c>
      <c r="AX4303" s="48"/>
      <c r="AY4303" s="48"/>
      <c r="AZ4303" s="49">
        <v>0</v>
      </c>
      <c r="BA4303" s="48"/>
      <c r="BB4303" s="48"/>
      <c r="BC4303" s="44">
        <f t="shared" ref="BC4303:BC4366" si="947">BA4303+BB4303</f>
        <v>0</v>
      </c>
      <c r="BD4303" s="50">
        <v>1</v>
      </c>
      <c r="BE4303" s="51" t="e">
        <f>IF(AX4303=1,0,IF(AY4303=1,0,IF(BC4303&gt;#REF!,#REF!,IF(OR(AZ4303&gt;0,BD4303&gt;=0),BC4303+([1]สูตร2!H4291*(100%-AZ4303)-BC4303)*BD4303,[1]สูตร2!H4291*(100%-AZ4303)))))</f>
        <v>#REF!</v>
      </c>
      <c r="BF4303" s="31"/>
    </row>
    <row r="4304" spans="1:58" s="5" customFormat="1" ht="24" customHeight="1" x14ac:dyDescent="0.2">
      <c r="A4304" s="31"/>
      <c r="B4304" s="31" t="s">
        <v>93</v>
      </c>
      <c r="C4304" s="31">
        <v>1</v>
      </c>
      <c r="D4304" s="31" t="s">
        <v>66</v>
      </c>
      <c r="E4304" s="31" t="s">
        <v>3407</v>
      </c>
      <c r="F4304" s="31"/>
      <c r="G4304" s="32" t="s">
        <v>3408</v>
      </c>
      <c r="H4304" s="31" t="s">
        <v>104</v>
      </c>
      <c r="I4304" s="31" t="s">
        <v>104</v>
      </c>
      <c r="J4304" s="31" t="s">
        <v>3070</v>
      </c>
      <c r="K4304" s="31">
        <v>0</v>
      </c>
      <c r="L4304" s="31">
        <v>0</v>
      </c>
      <c r="M4304" s="31">
        <v>35</v>
      </c>
      <c r="N4304" s="33"/>
      <c r="O4304" s="33">
        <v>35</v>
      </c>
      <c r="P4304" s="33"/>
      <c r="Q4304" s="33"/>
      <c r="R4304" s="33"/>
      <c r="S4304" s="34" t="str">
        <f t="shared" si="938"/>
        <v>2</v>
      </c>
      <c r="T4304" s="35">
        <f t="shared" si="939"/>
        <v>35</v>
      </c>
      <c r="U4304" s="36">
        <f>INDEX([1]ราคาที่ดิน!$B:$G,MATCH($C4304,[1]ราคาที่ดิน!$A:$A,0),MATCH($B4304,[1]ราคาที่ดิน!$B$1:$G$1,0))</f>
        <v>100</v>
      </c>
      <c r="V4304" s="37">
        <f t="shared" si="934"/>
        <v>3500</v>
      </c>
      <c r="W4304" s="31">
        <v>1</v>
      </c>
      <c r="X4304" s="31" t="s">
        <v>3409</v>
      </c>
      <c r="Y4304" s="31" t="s">
        <v>71</v>
      </c>
      <c r="Z4304" s="31" t="s">
        <v>3410</v>
      </c>
      <c r="AA4304" s="31"/>
      <c r="AB4304" s="32" t="s">
        <v>3408</v>
      </c>
      <c r="AC4304" s="38"/>
      <c r="AD4304" s="39" t="s">
        <v>73</v>
      </c>
      <c r="AE4304" s="39" t="s">
        <v>74</v>
      </c>
      <c r="AF4304" s="40" t="str">
        <f t="shared" si="940"/>
        <v>2</v>
      </c>
      <c r="AG4304" s="41">
        <f t="shared" si="941"/>
        <v>39</v>
      </c>
      <c r="AH4304" s="42"/>
      <c r="AI4304" s="42">
        <v>39</v>
      </c>
      <c r="AJ4304" s="42"/>
      <c r="AK4304" s="42"/>
      <c r="AL4304" s="31">
        <v>15</v>
      </c>
      <c r="AM4304" s="43" t="str">
        <f t="shared" si="942"/>
        <v>100</v>
      </c>
      <c r="AN4304" s="44">
        <f>INDEX([1]ราคาสิ่งปลูกสร้าง!$D$6:$CC$47,MATCH($AD4304,[1]ราคาสิ่งปลูกสร้าง!$B$6:$B$45,0),MATCH($C$7,[1]ราคาสิ่งปลูกสร้าง!$D$5:$CC$5,0))</f>
        <v>6500</v>
      </c>
      <c r="AO4304" s="44">
        <f t="shared" si="943"/>
        <v>253500</v>
      </c>
      <c r="AP4304" s="45">
        <f t="shared" si="944"/>
        <v>15</v>
      </c>
      <c r="AQ4304" s="40">
        <f>IF(AP4304=0,0,INDEX([1]ค่าเสื่อมสิ่งปลูกสร้าง!$A$5:$D$105,MATCH($AP4304,[1]ค่าเสื่อมสิ่งปลูกสร้าง!$A$5:$A$105,0),MATCH(AE4304,[1]ค่าเสื่อมสิ่งปลูกสร้าง!$A$3:$D$3)))</f>
        <v>20</v>
      </c>
      <c r="AR4304" s="44">
        <f t="shared" si="935"/>
        <v>202800</v>
      </c>
      <c r="AS4304" s="44">
        <f t="shared" si="936"/>
        <v>206300</v>
      </c>
      <c r="AT4304" s="44">
        <f t="shared" si="937"/>
        <v>206300</v>
      </c>
      <c r="AU4304" s="46">
        <v>0</v>
      </c>
      <c r="AV4304" s="44">
        <f t="shared" si="945"/>
        <v>206300</v>
      </c>
      <c r="AW4304" s="47" t="str">
        <f t="shared" si="946"/>
        <v>0.02</v>
      </c>
      <c r="AX4304" s="48"/>
      <c r="AY4304" s="48"/>
      <c r="AZ4304" s="49">
        <v>0</v>
      </c>
      <c r="BA4304" s="48"/>
      <c r="BB4304" s="48"/>
      <c r="BC4304" s="44">
        <f t="shared" si="947"/>
        <v>0</v>
      </c>
      <c r="BD4304" s="50">
        <v>1</v>
      </c>
      <c r="BE4304" s="51" t="e">
        <f>IF(AX4304=1,0,IF(AY4304=1,0,IF(BC4304&gt;#REF!,#REF!,IF(OR(AZ4304&gt;0,BD4304&gt;=0),BC4304+([1]สูตร2!H4292*(100%-AZ4304)-BC4304)*BD4304,[1]สูตร2!H4292*(100%-AZ4304)))))</f>
        <v>#REF!</v>
      </c>
      <c r="BF4304" s="31"/>
    </row>
    <row r="4305" spans="1:58" s="5" customFormat="1" ht="24" customHeight="1" x14ac:dyDescent="0.2">
      <c r="A4305" s="31"/>
      <c r="B4305" s="31" t="s">
        <v>93</v>
      </c>
      <c r="C4305" s="31">
        <v>1</v>
      </c>
      <c r="D4305" s="31" t="s">
        <v>66</v>
      </c>
      <c r="E4305" s="31" t="s">
        <v>3407</v>
      </c>
      <c r="F4305" s="31"/>
      <c r="G4305" s="32" t="s">
        <v>3408</v>
      </c>
      <c r="H4305" s="31" t="s">
        <v>104</v>
      </c>
      <c r="I4305" s="31" t="s">
        <v>104</v>
      </c>
      <c r="J4305" s="31" t="s">
        <v>3070</v>
      </c>
      <c r="K4305" s="31">
        <v>0</v>
      </c>
      <c r="L4305" s="31">
        <v>0</v>
      </c>
      <c r="M4305" s="31">
        <v>20</v>
      </c>
      <c r="N4305" s="33"/>
      <c r="O4305" s="33">
        <v>20</v>
      </c>
      <c r="P4305" s="33"/>
      <c r="Q4305" s="33"/>
      <c r="R4305" s="33"/>
      <c r="S4305" s="34" t="str">
        <f t="shared" si="938"/>
        <v>2</v>
      </c>
      <c r="T4305" s="35">
        <f t="shared" si="939"/>
        <v>20</v>
      </c>
      <c r="U4305" s="36">
        <f>INDEX([1]ราคาที่ดิน!$B:$G,MATCH($C4305,[1]ราคาที่ดิน!$A:$A,0),MATCH($B4305,[1]ราคาที่ดิน!$B$1:$G$1,0))</f>
        <v>100</v>
      </c>
      <c r="V4305" s="37">
        <f t="shared" si="934"/>
        <v>2000</v>
      </c>
      <c r="W4305" s="31">
        <v>1</v>
      </c>
      <c r="X4305" s="31" t="s">
        <v>3409</v>
      </c>
      <c r="Y4305" s="31" t="s">
        <v>71</v>
      </c>
      <c r="Z4305" s="31" t="s">
        <v>3410</v>
      </c>
      <c r="AA4305" s="31"/>
      <c r="AB4305" s="32" t="s">
        <v>3408</v>
      </c>
      <c r="AC4305" s="38"/>
      <c r="AD4305" s="39" t="s">
        <v>75</v>
      </c>
      <c r="AE4305" s="39" t="s">
        <v>76</v>
      </c>
      <c r="AF4305" s="40" t="str">
        <f t="shared" si="940"/>
        <v>1</v>
      </c>
      <c r="AG4305" s="41">
        <f t="shared" si="941"/>
        <v>84</v>
      </c>
      <c r="AH4305" s="42">
        <v>84</v>
      </c>
      <c r="AI4305" s="42"/>
      <c r="AJ4305" s="42"/>
      <c r="AK4305" s="42"/>
      <c r="AL4305" s="31">
        <v>1</v>
      </c>
      <c r="AM4305" s="43" t="str">
        <f t="shared" si="942"/>
        <v>100</v>
      </c>
      <c r="AN4305" s="44">
        <f>INDEX([1]ราคาสิ่งปลูกสร้าง!$D$6:$CC$47,MATCH($AD4305,[1]ราคาสิ่งปลูกสร้าง!$B$6:$B$45,0),MATCH($C$7,[1]ราคาสิ่งปลูกสร้าง!$D$5:$CC$5,0))</f>
        <v>5400</v>
      </c>
      <c r="AO4305" s="44">
        <f t="shared" si="943"/>
        <v>453600</v>
      </c>
      <c r="AP4305" s="45">
        <f t="shared" si="944"/>
        <v>1</v>
      </c>
      <c r="AQ4305" s="40">
        <f>IF(AP4305=0,0,INDEX([1]ค่าเสื่อมสิ่งปลูกสร้าง!$A$5:$D$105,MATCH($AP4305,[1]ค่าเสื่อมสิ่งปลูกสร้าง!$A$5:$A$105,0),MATCH(AE4305,[1]ค่าเสื่อมสิ่งปลูกสร้าง!$A$3:$D$3)))</f>
        <v>3</v>
      </c>
      <c r="AR4305" s="44">
        <f t="shared" si="935"/>
        <v>439992</v>
      </c>
      <c r="AS4305" s="44">
        <f t="shared" si="936"/>
        <v>441992</v>
      </c>
      <c r="AT4305" s="44">
        <f t="shared" si="937"/>
        <v>441992</v>
      </c>
      <c r="AU4305" s="46">
        <v>0</v>
      </c>
      <c r="AV4305" s="44">
        <f t="shared" si="945"/>
        <v>441992</v>
      </c>
      <c r="AW4305" s="47" t="str">
        <f t="shared" si="946"/>
        <v>0.01</v>
      </c>
      <c r="AX4305" s="48"/>
      <c r="AY4305" s="48"/>
      <c r="AZ4305" s="49">
        <v>0</v>
      </c>
      <c r="BA4305" s="48"/>
      <c r="BB4305" s="48"/>
      <c r="BC4305" s="44">
        <f t="shared" si="947"/>
        <v>0</v>
      </c>
      <c r="BD4305" s="50">
        <v>1</v>
      </c>
      <c r="BE4305" s="51" t="e">
        <f>IF(AX4305=1,0,IF(AY4305=1,0,IF(BC4305&gt;#REF!,#REF!,IF(OR(AZ4305&gt;0,BD4305&gt;=0),BC4305+([1]สูตร2!H4293*(100%-AZ4305)-BC4305)*BD4305,[1]สูตร2!H4293*(100%-AZ4305)))))</f>
        <v>#REF!</v>
      </c>
      <c r="BF4305" s="31"/>
    </row>
    <row r="4306" spans="1:58" s="5" customFormat="1" ht="24" customHeight="1" x14ac:dyDescent="0.2">
      <c r="A4306" s="31">
        <v>1430</v>
      </c>
      <c r="B4306" s="31" t="s">
        <v>65</v>
      </c>
      <c r="C4306" s="31">
        <v>28261</v>
      </c>
      <c r="D4306" s="31" t="s">
        <v>66</v>
      </c>
      <c r="E4306" s="31" t="s">
        <v>3411</v>
      </c>
      <c r="F4306" s="31"/>
      <c r="G4306" s="32" t="s">
        <v>3412</v>
      </c>
      <c r="H4306" s="31">
        <v>68</v>
      </c>
      <c r="I4306" s="31">
        <v>2730</v>
      </c>
      <c r="J4306" s="31" t="s">
        <v>3070</v>
      </c>
      <c r="K4306" s="31">
        <v>13</v>
      </c>
      <c r="L4306" s="31">
        <v>2</v>
      </c>
      <c r="M4306" s="31">
        <v>12</v>
      </c>
      <c r="N4306" s="33">
        <v>5412</v>
      </c>
      <c r="O4306" s="33"/>
      <c r="P4306" s="33"/>
      <c r="Q4306" s="33"/>
      <c r="R4306" s="33"/>
      <c r="S4306" s="34" t="str">
        <f t="shared" si="938"/>
        <v>1</v>
      </c>
      <c r="T4306" s="35">
        <f t="shared" si="939"/>
        <v>5412</v>
      </c>
      <c r="U4306" s="36">
        <f>INDEX([1]ราคาที่ดิน!$B:$G,MATCH($C4306,[1]ราคาที่ดิน!$A:$A,0),MATCH($B4306,[1]ราคาที่ดิน!$B$1:$G$1,0))</f>
        <v>200</v>
      </c>
      <c r="V4306" s="37">
        <f t="shared" si="934"/>
        <v>1082400</v>
      </c>
      <c r="W4306" s="31"/>
      <c r="X4306" s="31"/>
      <c r="Y4306" s="31"/>
      <c r="Z4306" s="31"/>
      <c r="AA4306" s="31"/>
      <c r="AB4306" s="32"/>
      <c r="AC4306" s="38"/>
      <c r="AD4306" s="39"/>
      <c r="AE4306" s="39"/>
      <c r="AF4306" s="40" t="str">
        <f t="shared" si="940"/>
        <v/>
      </c>
      <c r="AG4306" s="41" t="str">
        <f t="shared" si="941"/>
        <v/>
      </c>
      <c r="AH4306" s="42"/>
      <c r="AI4306" s="42"/>
      <c r="AJ4306" s="42"/>
      <c r="AK4306" s="42"/>
      <c r="AL4306" s="31"/>
      <c r="AM4306" s="43" t="str">
        <f t="shared" si="942"/>
        <v>100</v>
      </c>
      <c r="AN4306" s="44">
        <f>INDEX([1]ราคาสิ่งปลูกสร้าง!$D$6:$CC$47,MATCH($AD4306,[1]ราคาสิ่งปลูกสร้าง!$B$6:$B$45,0),MATCH($C$7,[1]ราคาสิ่งปลูกสร้าง!$D$5:$CC$5,0))</f>
        <v>0</v>
      </c>
      <c r="AO4306" s="44">
        <f t="shared" si="943"/>
        <v>0</v>
      </c>
      <c r="AP4306" s="45">
        <f t="shared" si="944"/>
        <v>0</v>
      </c>
      <c r="AQ4306" s="40">
        <f>IF(AP4306=0,0,INDEX([1]ค่าเสื่อมสิ่งปลูกสร้าง!$A$5:$D$105,MATCH($AP4306,[1]ค่าเสื่อมสิ่งปลูกสร้าง!$A$5:$A$105,0),MATCH(AE4306,[1]ค่าเสื่อมสิ่งปลูกสร้าง!$A$3:$D$3)))</f>
        <v>0</v>
      </c>
      <c r="AR4306" s="44">
        <f t="shared" si="935"/>
        <v>0</v>
      </c>
      <c r="AS4306" s="44">
        <f t="shared" si="936"/>
        <v>1082400</v>
      </c>
      <c r="AT4306" s="44">
        <f t="shared" si="937"/>
        <v>1082400</v>
      </c>
      <c r="AU4306" s="46">
        <v>0</v>
      </c>
      <c r="AV4306" s="44">
        <f t="shared" si="945"/>
        <v>1082400</v>
      </c>
      <c r="AW4306" s="47" t="str">
        <f t="shared" si="946"/>
        <v>0.01</v>
      </c>
      <c r="AX4306" s="48"/>
      <c r="AY4306" s="48"/>
      <c r="AZ4306" s="49">
        <v>0</v>
      </c>
      <c r="BA4306" s="48"/>
      <c r="BB4306" s="48"/>
      <c r="BC4306" s="44">
        <f t="shared" si="947"/>
        <v>0</v>
      </c>
      <c r="BD4306" s="50">
        <v>1</v>
      </c>
      <c r="BE4306" s="51" t="e">
        <f>IF(AX4306=1,0,IF(AY4306=1,0,IF(BC4306&gt;#REF!,#REF!,IF(OR(AZ4306&gt;0,BD4306&gt;=0),BC4306+([1]สูตร2!H4294*(100%-AZ4306)-BC4306)*BD4306,[1]สูตร2!H4294*(100%-AZ4306)))))</f>
        <v>#REF!</v>
      </c>
      <c r="BF4306" s="31"/>
    </row>
    <row r="4307" spans="1:58" s="5" customFormat="1" ht="24" customHeight="1" x14ac:dyDescent="0.2">
      <c r="A4307" s="31">
        <v>1431</v>
      </c>
      <c r="B4307" s="31" t="s">
        <v>321</v>
      </c>
      <c r="C4307" s="31" t="s">
        <v>3413</v>
      </c>
      <c r="D4307" s="31" t="s">
        <v>71</v>
      </c>
      <c r="E4307" s="31" t="s">
        <v>3414</v>
      </c>
      <c r="F4307" s="31"/>
      <c r="G4307" s="32" t="s">
        <v>3412</v>
      </c>
      <c r="H4307" s="31">
        <v>1836</v>
      </c>
      <c r="I4307" s="31">
        <v>11</v>
      </c>
      <c r="J4307" s="31" t="s">
        <v>3070</v>
      </c>
      <c r="K4307" s="31">
        <v>15</v>
      </c>
      <c r="L4307" s="31">
        <v>0</v>
      </c>
      <c r="M4307" s="31">
        <v>0</v>
      </c>
      <c r="N4307" s="33">
        <v>6000</v>
      </c>
      <c r="O4307" s="33"/>
      <c r="P4307" s="33"/>
      <c r="Q4307" s="33"/>
      <c r="R4307" s="33"/>
      <c r="S4307" s="34" t="str">
        <f t="shared" si="938"/>
        <v>1</v>
      </c>
      <c r="T4307" s="35">
        <f t="shared" si="939"/>
        <v>6000</v>
      </c>
      <c r="U4307" s="36">
        <f>INDEX([1]ราคาที่ดิน!$B:$G,MATCH($C4307,[1]ราคาที่ดิน!$A:$A,0),MATCH($B4307,[1]ราคาที่ดิน!$B$1:$G$1,0))</f>
        <v>200</v>
      </c>
      <c r="V4307" s="37">
        <f t="shared" ref="V4307:V4370" si="948">$T4307*$U4307</f>
        <v>1200000</v>
      </c>
      <c r="W4307" s="31"/>
      <c r="X4307" s="31"/>
      <c r="Y4307" s="31"/>
      <c r="Z4307" s="31"/>
      <c r="AA4307" s="31"/>
      <c r="AB4307" s="32"/>
      <c r="AC4307" s="38"/>
      <c r="AD4307" s="39"/>
      <c r="AE4307" s="39"/>
      <c r="AF4307" s="40" t="str">
        <f t="shared" si="940"/>
        <v/>
      </c>
      <c r="AG4307" s="41" t="str">
        <f t="shared" si="941"/>
        <v/>
      </c>
      <c r="AH4307" s="42"/>
      <c r="AI4307" s="42"/>
      <c r="AJ4307" s="42"/>
      <c r="AK4307" s="42"/>
      <c r="AL4307" s="31"/>
      <c r="AM4307" s="43" t="str">
        <f t="shared" si="942"/>
        <v>100</v>
      </c>
      <c r="AN4307" s="44">
        <f>INDEX([1]ราคาสิ่งปลูกสร้าง!$D$6:$CC$47,MATCH($AD4307,[1]ราคาสิ่งปลูกสร้าง!$B$6:$B$45,0),MATCH($C$7,[1]ราคาสิ่งปลูกสร้าง!$D$5:$CC$5,0))</f>
        <v>0</v>
      </c>
      <c r="AO4307" s="44">
        <f t="shared" si="943"/>
        <v>0</v>
      </c>
      <c r="AP4307" s="45">
        <f t="shared" si="944"/>
        <v>0</v>
      </c>
      <c r="AQ4307" s="40">
        <f>IF(AP4307=0,0,INDEX([1]ค่าเสื่อมสิ่งปลูกสร้าง!$A$5:$D$105,MATCH($AP4307,[1]ค่าเสื่อมสิ่งปลูกสร้าง!$A$5:$A$105,0),MATCH(AE4307,[1]ค่าเสื่อมสิ่งปลูกสร้าง!$A$3:$D$3)))</f>
        <v>0</v>
      </c>
      <c r="AR4307" s="44">
        <f t="shared" ref="AR4307:AR4370" si="949">$AO4307*(100-$AQ4307)%</f>
        <v>0</v>
      </c>
      <c r="AS4307" s="44">
        <f t="shared" ref="AS4307:AS4370" si="950">$V4307+$AR4307</f>
        <v>1200000</v>
      </c>
      <c r="AT4307" s="44">
        <f t="shared" ref="AT4307:AT4370" si="951">IF($AM4307%*$AS4307,$AM4307%*$AS4307,0)</f>
        <v>1200000</v>
      </c>
      <c r="AU4307" s="46">
        <v>0</v>
      </c>
      <c r="AV4307" s="44">
        <f t="shared" si="945"/>
        <v>1200000</v>
      </c>
      <c r="AW4307" s="47" t="str">
        <f t="shared" si="946"/>
        <v>0.01</v>
      </c>
      <c r="AX4307" s="48"/>
      <c r="AY4307" s="48"/>
      <c r="AZ4307" s="49">
        <v>0</v>
      </c>
      <c r="BA4307" s="48"/>
      <c r="BB4307" s="48"/>
      <c r="BC4307" s="44">
        <f t="shared" si="947"/>
        <v>0</v>
      </c>
      <c r="BD4307" s="50">
        <v>1</v>
      </c>
      <c r="BE4307" s="51" t="e">
        <f>IF(AX4307=1,0,IF(AY4307=1,0,IF(BC4307&gt;#REF!,#REF!,IF(OR(AZ4307&gt;0,BD4307&gt;=0),BC4307+([1]สูตร2!H4295*(100%-AZ4307)-BC4307)*BD4307,[1]สูตร2!H4295*(100%-AZ4307)))))</f>
        <v>#REF!</v>
      </c>
      <c r="BF4307" s="31"/>
    </row>
    <row r="4308" spans="1:58" s="5" customFormat="1" ht="24" customHeight="1" x14ac:dyDescent="0.2">
      <c r="A4308" s="31"/>
      <c r="B4308" s="31" t="s">
        <v>93</v>
      </c>
      <c r="C4308" s="31">
        <v>1</v>
      </c>
      <c r="D4308" s="31" t="s">
        <v>71</v>
      </c>
      <c r="E4308" s="31" t="s">
        <v>3414</v>
      </c>
      <c r="F4308" s="31"/>
      <c r="G4308" s="32" t="s">
        <v>3412</v>
      </c>
      <c r="H4308" s="31" t="s">
        <v>104</v>
      </c>
      <c r="I4308" s="31" t="s">
        <v>104</v>
      </c>
      <c r="J4308" s="31" t="s">
        <v>3070</v>
      </c>
      <c r="K4308" s="31">
        <v>0</v>
      </c>
      <c r="L4308" s="31">
        <v>0</v>
      </c>
      <c r="M4308" s="31">
        <v>35</v>
      </c>
      <c r="N4308" s="33"/>
      <c r="O4308" s="33">
        <v>35</v>
      </c>
      <c r="P4308" s="33"/>
      <c r="Q4308" s="33"/>
      <c r="R4308" s="33"/>
      <c r="S4308" s="34" t="str">
        <f t="shared" si="938"/>
        <v>2</v>
      </c>
      <c r="T4308" s="35">
        <f t="shared" si="939"/>
        <v>35</v>
      </c>
      <c r="U4308" s="36">
        <f>INDEX([1]ราคาที่ดิน!$B:$G,MATCH($C4308,[1]ราคาที่ดิน!$A:$A,0),MATCH($B4308,[1]ราคาที่ดิน!$B$1:$G$1,0))</f>
        <v>100</v>
      </c>
      <c r="V4308" s="37">
        <f t="shared" si="948"/>
        <v>3500</v>
      </c>
      <c r="W4308" s="31">
        <v>1</v>
      </c>
      <c r="X4308" s="31" t="s">
        <v>3415</v>
      </c>
      <c r="Y4308" s="31" t="s">
        <v>71</v>
      </c>
      <c r="Z4308" s="31" t="s">
        <v>3416</v>
      </c>
      <c r="AA4308" s="31"/>
      <c r="AB4308" s="32" t="s">
        <v>3412</v>
      </c>
      <c r="AC4308" s="38"/>
      <c r="AD4308" s="39" t="s">
        <v>73</v>
      </c>
      <c r="AE4308" s="39" t="s">
        <v>74</v>
      </c>
      <c r="AF4308" s="40" t="str">
        <f t="shared" si="940"/>
        <v>2</v>
      </c>
      <c r="AG4308" s="41">
        <f t="shared" si="941"/>
        <v>61.5</v>
      </c>
      <c r="AH4308" s="42"/>
      <c r="AI4308" s="42">
        <v>61.5</v>
      </c>
      <c r="AJ4308" s="42"/>
      <c r="AK4308" s="42"/>
      <c r="AL4308" s="31">
        <v>3</v>
      </c>
      <c r="AM4308" s="43" t="str">
        <f t="shared" si="942"/>
        <v>100</v>
      </c>
      <c r="AN4308" s="44">
        <f>INDEX([1]ราคาสิ่งปลูกสร้าง!$D$6:$CC$47,MATCH($AD4308,[1]ราคาสิ่งปลูกสร้าง!$B$6:$B$45,0),MATCH($C$7,[1]ราคาสิ่งปลูกสร้าง!$D$5:$CC$5,0))</f>
        <v>6500</v>
      </c>
      <c r="AO4308" s="44">
        <f t="shared" si="943"/>
        <v>399750</v>
      </c>
      <c r="AP4308" s="45">
        <f t="shared" si="944"/>
        <v>3</v>
      </c>
      <c r="AQ4308" s="40">
        <f>IF(AP4308=0,0,INDEX([1]ค่าเสื่อมสิ่งปลูกสร้าง!$A$5:$D$105,MATCH($AP4308,[1]ค่าเสื่อมสิ่งปลูกสร้าง!$A$5:$A$105,0),MATCH(AE4308,[1]ค่าเสื่อมสิ่งปลูกสร้าง!$A$3:$D$3)))</f>
        <v>3</v>
      </c>
      <c r="AR4308" s="44">
        <f t="shared" si="949"/>
        <v>387757.5</v>
      </c>
      <c r="AS4308" s="44">
        <f t="shared" si="950"/>
        <v>391257.5</v>
      </c>
      <c r="AT4308" s="44">
        <f t="shared" si="951"/>
        <v>391257.5</v>
      </c>
      <c r="AU4308" s="46">
        <v>0</v>
      </c>
      <c r="AV4308" s="44">
        <f t="shared" si="945"/>
        <v>391257.5</v>
      </c>
      <c r="AW4308" s="47" t="str">
        <f t="shared" si="946"/>
        <v>0.02</v>
      </c>
      <c r="AX4308" s="48"/>
      <c r="AY4308" s="48"/>
      <c r="AZ4308" s="49">
        <v>0</v>
      </c>
      <c r="BA4308" s="48"/>
      <c r="BB4308" s="48"/>
      <c r="BC4308" s="44">
        <f t="shared" si="947"/>
        <v>0</v>
      </c>
      <c r="BD4308" s="50">
        <v>1</v>
      </c>
      <c r="BE4308" s="51" t="e">
        <f>IF(AX4308=1,0,IF(AY4308=1,0,IF(BC4308&gt;#REF!,#REF!,IF(OR(AZ4308&gt;0,BD4308&gt;=0),BC4308+([1]สูตร2!H4296*(100%-AZ4308)-BC4308)*BD4308,[1]สูตร2!H4296*(100%-AZ4308)))))</f>
        <v>#REF!</v>
      </c>
      <c r="BF4308" s="31"/>
    </row>
    <row r="4309" spans="1:58" s="5" customFormat="1" ht="24" customHeight="1" x14ac:dyDescent="0.2">
      <c r="A4309" s="31"/>
      <c r="B4309" s="31" t="s">
        <v>93</v>
      </c>
      <c r="C4309" s="31">
        <v>1</v>
      </c>
      <c r="D4309" s="31" t="s">
        <v>71</v>
      </c>
      <c r="E4309" s="31" t="s">
        <v>3414</v>
      </c>
      <c r="F4309" s="31"/>
      <c r="G4309" s="32" t="s">
        <v>3412</v>
      </c>
      <c r="H4309" s="31" t="s">
        <v>104</v>
      </c>
      <c r="I4309" s="31" t="s">
        <v>104</v>
      </c>
      <c r="J4309" s="31" t="s">
        <v>3070</v>
      </c>
      <c r="K4309" s="31">
        <v>0</v>
      </c>
      <c r="L4309" s="31">
        <v>0</v>
      </c>
      <c r="M4309" s="31">
        <v>20</v>
      </c>
      <c r="N4309" s="33"/>
      <c r="O4309" s="33">
        <v>20</v>
      </c>
      <c r="P4309" s="33"/>
      <c r="Q4309" s="33"/>
      <c r="R4309" s="33"/>
      <c r="S4309" s="34" t="str">
        <f t="shared" si="938"/>
        <v>2</v>
      </c>
      <c r="T4309" s="35">
        <f t="shared" si="939"/>
        <v>20</v>
      </c>
      <c r="U4309" s="36">
        <f>INDEX([1]ราคาที่ดิน!$B:$G,MATCH($C4309,[1]ราคาที่ดิน!$A:$A,0),MATCH($B4309,[1]ราคาที่ดิน!$B$1:$G$1,0))</f>
        <v>100</v>
      </c>
      <c r="V4309" s="37">
        <f t="shared" si="948"/>
        <v>2000</v>
      </c>
      <c r="W4309" s="31">
        <v>1</v>
      </c>
      <c r="X4309" s="31" t="s">
        <v>3415</v>
      </c>
      <c r="Y4309" s="31" t="s">
        <v>71</v>
      </c>
      <c r="Z4309" s="31" t="s">
        <v>3416</v>
      </c>
      <c r="AA4309" s="31"/>
      <c r="AB4309" s="32" t="s">
        <v>3412</v>
      </c>
      <c r="AC4309" s="38"/>
      <c r="AD4309" s="39" t="s">
        <v>75</v>
      </c>
      <c r="AE4309" s="39" t="s">
        <v>76</v>
      </c>
      <c r="AF4309" s="40" t="str">
        <f t="shared" si="940"/>
        <v>1</v>
      </c>
      <c r="AG4309" s="41">
        <f t="shared" si="941"/>
        <v>39</v>
      </c>
      <c r="AH4309" s="42">
        <v>39</v>
      </c>
      <c r="AI4309" s="42"/>
      <c r="AJ4309" s="42"/>
      <c r="AK4309" s="42"/>
      <c r="AL4309" s="31">
        <v>3</v>
      </c>
      <c r="AM4309" s="43" t="str">
        <f t="shared" si="942"/>
        <v>100</v>
      </c>
      <c r="AN4309" s="44">
        <f>INDEX([1]ราคาสิ่งปลูกสร้าง!$D$6:$CC$47,MATCH($AD4309,[1]ราคาสิ่งปลูกสร้าง!$B$6:$B$45,0),MATCH($C$7,[1]ราคาสิ่งปลูกสร้าง!$D$5:$CC$5,0))</f>
        <v>5400</v>
      </c>
      <c r="AO4309" s="44">
        <f t="shared" si="943"/>
        <v>210600</v>
      </c>
      <c r="AP4309" s="45">
        <f t="shared" si="944"/>
        <v>3</v>
      </c>
      <c r="AQ4309" s="40">
        <f>IF(AP4309=0,0,INDEX([1]ค่าเสื่อมสิ่งปลูกสร้าง!$A$5:$D$105,MATCH($AP4309,[1]ค่าเสื่อมสิ่งปลูกสร้าง!$A$5:$A$105,0),MATCH(AE4309,[1]ค่าเสื่อมสิ่งปลูกสร้าง!$A$3:$D$3)))</f>
        <v>9</v>
      </c>
      <c r="AR4309" s="44">
        <f t="shared" si="949"/>
        <v>191646</v>
      </c>
      <c r="AS4309" s="44">
        <f t="shared" si="950"/>
        <v>193646</v>
      </c>
      <c r="AT4309" s="44">
        <f t="shared" si="951"/>
        <v>193646</v>
      </c>
      <c r="AU4309" s="46">
        <v>0</v>
      </c>
      <c r="AV4309" s="44">
        <f t="shared" si="945"/>
        <v>193646</v>
      </c>
      <c r="AW4309" s="47" t="str">
        <f t="shared" si="946"/>
        <v>0.01</v>
      </c>
      <c r="AX4309" s="48"/>
      <c r="AY4309" s="48"/>
      <c r="AZ4309" s="49">
        <v>0</v>
      </c>
      <c r="BA4309" s="48"/>
      <c r="BB4309" s="48"/>
      <c r="BC4309" s="44">
        <f t="shared" si="947"/>
        <v>0</v>
      </c>
      <c r="BD4309" s="50">
        <v>1</v>
      </c>
      <c r="BE4309" s="51" t="e">
        <f>IF(AX4309=1,0,IF(AY4309=1,0,IF(BC4309&gt;#REF!,#REF!,IF(OR(AZ4309&gt;0,BD4309&gt;=0),BC4309+([1]สูตร2!H4297*(100%-AZ4309)-BC4309)*BD4309,[1]สูตร2!H4297*(100%-AZ4309)))))</f>
        <v>#REF!</v>
      </c>
      <c r="BF4309" s="31"/>
    </row>
    <row r="4310" spans="1:58" s="5" customFormat="1" ht="24" customHeight="1" x14ac:dyDescent="0.2">
      <c r="A4310" s="31">
        <v>1432</v>
      </c>
      <c r="B4310" s="31" t="s">
        <v>65</v>
      </c>
      <c r="C4310" s="31">
        <v>28752</v>
      </c>
      <c r="D4310" s="31" t="s">
        <v>66</v>
      </c>
      <c r="E4310" s="31" t="s">
        <v>3417</v>
      </c>
      <c r="F4310" s="31"/>
      <c r="G4310" s="32" t="s">
        <v>3418</v>
      </c>
      <c r="H4310" s="31">
        <v>17</v>
      </c>
      <c r="I4310" s="31">
        <v>1593</v>
      </c>
      <c r="J4310" s="31" t="s">
        <v>3070</v>
      </c>
      <c r="K4310" s="31">
        <v>10</v>
      </c>
      <c r="L4310" s="31">
        <v>1</v>
      </c>
      <c r="M4310" s="31">
        <v>12</v>
      </c>
      <c r="N4310" s="33">
        <v>4112</v>
      </c>
      <c r="O4310" s="33"/>
      <c r="P4310" s="33"/>
      <c r="Q4310" s="33"/>
      <c r="R4310" s="33"/>
      <c r="S4310" s="34" t="str">
        <f t="shared" si="938"/>
        <v>1</v>
      </c>
      <c r="T4310" s="35">
        <f t="shared" si="939"/>
        <v>4112</v>
      </c>
      <c r="U4310" s="36">
        <f>INDEX([1]ราคาที่ดิน!$B:$G,MATCH($C4310,[1]ราคาที่ดิน!$A:$A,0),MATCH($B4310,[1]ราคาที่ดิน!$B$1:$G$1,0))</f>
        <v>50</v>
      </c>
      <c r="V4310" s="37">
        <f t="shared" si="948"/>
        <v>205600</v>
      </c>
      <c r="W4310" s="31"/>
      <c r="X4310" s="31"/>
      <c r="Y4310" s="31"/>
      <c r="Z4310" s="31"/>
      <c r="AA4310" s="31"/>
      <c r="AB4310" s="32"/>
      <c r="AC4310" s="38"/>
      <c r="AD4310" s="39"/>
      <c r="AE4310" s="39"/>
      <c r="AF4310" s="40" t="str">
        <f t="shared" si="940"/>
        <v/>
      </c>
      <c r="AG4310" s="41" t="str">
        <f t="shared" si="941"/>
        <v/>
      </c>
      <c r="AH4310" s="42"/>
      <c r="AI4310" s="42"/>
      <c r="AJ4310" s="42"/>
      <c r="AK4310" s="42"/>
      <c r="AL4310" s="31"/>
      <c r="AM4310" s="43" t="str">
        <f t="shared" si="942"/>
        <v>100</v>
      </c>
      <c r="AN4310" s="44">
        <f>INDEX([1]ราคาสิ่งปลูกสร้าง!$D$6:$CC$47,MATCH($AD4310,[1]ราคาสิ่งปลูกสร้าง!$B$6:$B$45,0),MATCH($C$7,[1]ราคาสิ่งปลูกสร้าง!$D$5:$CC$5,0))</f>
        <v>0</v>
      </c>
      <c r="AO4310" s="44">
        <f t="shared" si="943"/>
        <v>0</v>
      </c>
      <c r="AP4310" s="45">
        <f t="shared" si="944"/>
        <v>0</v>
      </c>
      <c r="AQ4310" s="40">
        <f>IF(AP4310=0,0,INDEX([1]ค่าเสื่อมสิ่งปลูกสร้าง!$A$5:$D$105,MATCH($AP4310,[1]ค่าเสื่อมสิ่งปลูกสร้าง!$A$5:$A$105,0),MATCH(AE4310,[1]ค่าเสื่อมสิ่งปลูกสร้าง!$A$3:$D$3)))</f>
        <v>0</v>
      </c>
      <c r="AR4310" s="44">
        <f t="shared" si="949"/>
        <v>0</v>
      </c>
      <c r="AS4310" s="44">
        <f t="shared" si="950"/>
        <v>205600</v>
      </c>
      <c r="AT4310" s="44">
        <f t="shared" si="951"/>
        <v>205600</v>
      </c>
      <c r="AU4310" s="46">
        <v>0</v>
      </c>
      <c r="AV4310" s="44">
        <f t="shared" si="945"/>
        <v>205600</v>
      </c>
      <c r="AW4310" s="47" t="str">
        <f t="shared" si="946"/>
        <v>0.01</v>
      </c>
      <c r="AX4310" s="48"/>
      <c r="AY4310" s="48"/>
      <c r="AZ4310" s="49">
        <v>0</v>
      </c>
      <c r="BA4310" s="48"/>
      <c r="BB4310" s="48"/>
      <c r="BC4310" s="44">
        <f t="shared" si="947"/>
        <v>0</v>
      </c>
      <c r="BD4310" s="50">
        <v>1</v>
      </c>
      <c r="BE4310" s="51" t="e">
        <f>IF(AX4310=1,0,IF(AY4310=1,0,IF(BC4310&gt;#REF!,#REF!,IF(OR(AZ4310&gt;0,BD4310&gt;=0),BC4310+([1]สูตร2!H4298*(100%-AZ4310)-BC4310)*BD4310,[1]สูตร2!H4298*(100%-AZ4310)))))</f>
        <v>#REF!</v>
      </c>
      <c r="BF4310" s="31"/>
    </row>
    <row r="4311" spans="1:58" s="5" customFormat="1" ht="24" customHeight="1" x14ac:dyDescent="0.2">
      <c r="A4311" s="31">
        <v>1433</v>
      </c>
      <c r="B4311" s="31" t="s">
        <v>65</v>
      </c>
      <c r="C4311" s="31">
        <v>5055</v>
      </c>
      <c r="D4311" s="31" t="s">
        <v>71</v>
      </c>
      <c r="E4311" s="31" t="s">
        <v>3419</v>
      </c>
      <c r="F4311" s="31"/>
      <c r="G4311" s="32" t="s">
        <v>3418</v>
      </c>
      <c r="H4311" s="31">
        <v>138</v>
      </c>
      <c r="I4311" s="31">
        <v>3096</v>
      </c>
      <c r="J4311" s="31" t="s">
        <v>3070</v>
      </c>
      <c r="K4311" s="31">
        <v>0</v>
      </c>
      <c r="L4311" s="31">
        <v>1</v>
      </c>
      <c r="M4311" s="31">
        <v>0</v>
      </c>
      <c r="N4311" s="33"/>
      <c r="O4311" s="33">
        <v>100</v>
      </c>
      <c r="P4311" s="33"/>
      <c r="Q4311" s="33"/>
      <c r="R4311" s="33"/>
      <c r="S4311" s="34" t="str">
        <f t="shared" si="938"/>
        <v>2</v>
      </c>
      <c r="T4311" s="35">
        <f t="shared" si="939"/>
        <v>100</v>
      </c>
      <c r="U4311" s="36">
        <f>INDEX([1]ราคาที่ดิน!$B:$G,MATCH($C4311,[1]ราคาที่ดิน!$A:$A,0),MATCH($B4311,[1]ราคาที่ดิน!$B$1:$G$1,0))</f>
        <v>50</v>
      </c>
      <c r="V4311" s="37">
        <f t="shared" si="948"/>
        <v>5000</v>
      </c>
      <c r="W4311" s="31">
        <v>1</v>
      </c>
      <c r="X4311" s="31" t="s">
        <v>3420</v>
      </c>
      <c r="Y4311" s="31" t="s">
        <v>71</v>
      </c>
      <c r="Z4311" s="31" t="s">
        <v>3419</v>
      </c>
      <c r="AA4311" s="31"/>
      <c r="AB4311" s="32" t="s">
        <v>3418</v>
      </c>
      <c r="AC4311" s="38"/>
      <c r="AD4311" s="39" t="s">
        <v>73</v>
      </c>
      <c r="AE4311" s="39" t="s">
        <v>94</v>
      </c>
      <c r="AF4311" s="40" t="str">
        <f t="shared" si="940"/>
        <v>2</v>
      </c>
      <c r="AG4311" s="41">
        <f t="shared" si="941"/>
        <v>78</v>
      </c>
      <c r="AH4311" s="42"/>
      <c r="AI4311" s="42">
        <v>78</v>
      </c>
      <c r="AJ4311" s="42"/>
      <c r="AK4311" s="42"/>
      <c r="AL4311" s="31">
        <v>10</v>
      </c>
      <c r="AM4311" s="43" t="str">
        <f t="shared" si="942"/>
        <v>100</v>
      </c>
      <c r="AN4311" s="44">
        <f>INDEX([1]ราคาสิ่งปลูกสร้าง!$D$6:$CC$47,MATCH($AD4311,[1]ราคาสิ่งปลูกสร้าง!$B$6:$B$45,0),MATCH($C$7,[1]ราคาสิ่งปลูกสร้าง!$D$5:$CC$5,0))</f>
        <v>6500</v>
      </c>
      <c r="AO4311" s="44">
        <f t="shared" si="943"/>
        <v>507000</v>
      </c>
      <c r="AP4311" s="45">
        <f t="shared" si="944"/>
        <v>10</v>
      </c>
      <c r="AQ4311" s="40">
        <f>IF(AP4311=0,0,INDEX([1]ค่าเสื่อมสิ่งปลูกสร้าง!$A$5:$D$105,MATCH($AP4311,[1]ค่าเสื่อมสิ่งปลูกสร้าง!$A$5:$A$105,0),MATCH(AE4311,[1]ค่าเสื่อมสิ่งปลูกสร้าง!$A$3:$D$3)))</f>
        <v>10</v>
      </c>
      <c r="AR4311" s="44">
        <f t="shared" si="949"/>
        <v>456300</v>
      </c>
      <c r="AS4311" s="44">
        <f t="shared" si="950"/>
        <v>461300</v>
      </c>
      <c r="AT4311" s="44">
        <f t="shared" si="951"/>
        <v>461300</v>
      </c>
      <c r="AU4311" s="46">
        <v>0</v>
      </c>
      <c r="AV4311" s="44">
        <f t="shared" si="945"/>
        <v>461300</v>
      </c>
      <c r="AW4311" s="47" t="str">
        <f t="shared" si="946"/>
        <v>0.02</v>
      </c>
      <c r="AX4311" s="48"/>
      <c r="AY4311" s="48"/>
      <c r="AZ4311" s="49">
        <v>0</v>
      </c>
      <c r="BA4311" s="48"/>
      <c r="BB4311" s="48"/>
      <c r="BC4311" s="44">
        <f t="shared" si="947"/>
        <v>0</v>
      </c>
      <c r="BD4311" s="50">
        <v>1</v>
      </c>
      <c r="BE4311" s="51" t="e">
        <f>IF(AX4311=1,0,IF(AY4311=1,0,IF(BC4311&gt;#REF!,#REF!,IF(OR(AZ4311&gt;0,BD4311&gt;=0),BC4311+([1]สูตร2!H4299*(100%-AZ4311)-BC4311)*BD4311,[1]สูตร2!H4299*(100%-AZ4311)))))</f>
        <v>#REF!</v>
      </c>
      <c r="BF4311" s="31"/>
    </row>
    <row r="4312" spans="1:58" s="5" customFormat="1" ht="24" customHeight="1" x14ac:dyDescent="0.2">
      <c r="A4312" s="31"/>
      <c r="B4312" s="31" t="s">
        <v>65</v>
      </c>
      <c r="C4312" s="31">
        <v>5055</v>
      </c>
      <c r="D4312" s="31" t="s">
        <v>71</v>
      </c>
      <c r="E4312" s="31" t="s">
        <v>3419</v>
      </c>
      <c r="F4312" s="31"/>
      <c r="G4312" s="32" t="s">
        <v>3418</v>
      </c>
      <c r="H4312" s="31">
        <v>138</v>
      </c>
      <c r="I4312" s="31">
        <v>3096</v>
      </c>
      <c r="J4312" s="31" t="s">
        <v>3070</v>
      </c>
      <c r="K4312" s="31">
        <v>0</v>
      </c>
      <c r="L4312" s="31">
        <v>0</v>
      </c>
      <c r="M4312" s="31">
        <v>76</v>
      </c>
      <c r="N4312" s="33"/>
      <c r="O4312" s="33">
        <v>76</v>
      </c>
      <c r="P4312" s="33"/>
      <c r="Q4312" s="33"/>
      <c r="R4312" s="33"/>
      <c r="S4312" s="34" t="str">
        <f t="shared" si="938"/>
        <v>2</v>
      </c>
      <c r="T4312" s="35">
        <f t="shared" si="939"/>
        <v>76</v>
      </c>
      <c r="U4312" s="36">
        <f>INDEX([1]ราคาที่ดิน!$B:$G,MATCH($C4312,[1]ราคาที่ดิน!$A:$A,0),MATCH($B4312,[1]ราคาที่ดิน!$B$1:$G$1,0))</f>
        <v>50</v>
      </c>
      <c r="V4312" s="37">
        <f t="shared" si="948"/>
        <v>3800</v>
      </c>
      <c r="W4312" s="31">
        <v>1</v>
      </c>
      <c r="X4312" s="31" t="s">
        <v>3420</v>
      </c>
      <c r="Y4312" s="31" t="s">
        <v>71</v>
      </c>
      <c r="Z4312" s="31" t="s">
        <v>3419</v>
      </c>
      <c r="AA4312" s="31"/>
      <c r="AB4312" s="32" t="s">
        <v>3418</v>
      </c>
      <c r="AC4312" s="38"/>
      <c r="AD4312" s="39" t="s">
        <v>77</v>
      </c>
      <c r="AE4312" s="39" t="s">
        <v>76</v>
      </c>
      <c r="AF4312" s="40" t="str">
        <f t="shared" si="940"/>
        <v>1</v>
      </c>
      <c r="AG4312" s="41">
        <f t="shared" si="941"/>
        <v>27.5</v>
      </c>
      <c r="AH4312" s="42">
        <v>27.5</v>
      </c>
      <c r="AI4312" s="42"/>
      <c r="AJ4312" s="42"/>
      <c r="AK4312" s="42"/>
      <c r="AL4312" s="31">
        <v>10</v>
      </c>
      <c r="AM4312" s="43" t="str">
        <f t="shared" si="942"/>
        <v>100</v>
      </c>
      <c r="AN4312" s="44">
        <f>INDEX([1]ราคาสิ่งปลูกสร้าง!$D$6:$CC$47,MATCH($AD4312,[1]ราคาสิ่งปลูกสร้าง!$B$6:$B$45,0),MATCH($C$7,[1]ราคาสิ่งปลูกสร้าง!$D$5:$CC$5,0))</f>
        <v>2050</v>
      </c>
      <c r="AO4312" s="44">
        <f t="shared" si="943"/>
        <v>56375</v>
      </c>
      <c r="AP4312" s="45">
        <f t="shared" si="944"/>
        <v>10</v>
      </c>
      <c r="AQ4312" s="40">
        <f>IF(AP4312=0,0,INDEX([1]ค่าเสื่อมสิ่งปลูกสร้าง!$A$5:$D$105,MATCH($AP4312,[1]ค่าเสื่อมสิ่งปลูกสร้าง!$A$5:$A$105,0),MATCH(AE4312,[1]ค่าเสื่อมสิ่งปลูกสร้าง!$A$3:$D$3)))</f>
        <v>40</v>
      </c>
      <c r="AR4312" s="44">
        <f t="shared" si="949"/>
        <v>33825</v>
      </c>
      <c r="AS4312" s="44">
        <f t="shared" si="950"/>
        <v>37625</v>
      </c>
      <c r="AT4312" s="44">
        <f t="shared" si="951"/>
        <v>37625</v>
      </c>
      <c r="AU4312" s="46">
        <v>0</v>
      </c>
      <c r="AV4312" s="44">
        <f t="shared" si="945"/>
        <v>37625</v>
      </c>
      <c r="AW4312" s="47" t="str">
        <f t="shared" si="946"/>
        <v>0.01</v>
      </c>
      <c r="AX4312" s="48"/>
      <c r="AY4312" s="48"/>
      <c r="AZ4312" s="49">
        <v>0</v>
      </c>
      <c r="BA4312" s="48"/>
      <c r="BB4312" s="48"/>
      <c r="BC4312" s="44">
        <f t="shared" si="947"/>
        <v>0</v>
      </c>
      <c r="BD4312" s="50">
        <v>1</v>
      </c>
      <c r="BE4312" s="51" t="e">
        <f>IF(AX4312=1,0,IF(AY4312=1,0,IF(BC4312&gt;#REF!,#REF!,IF(OR(AZ4312&gt;0,BD4312&gt;=0),BC4312+([1]สูตร2!H4300*(100%-AZ4312)-BC4312)*BD4312,[1]สูตร2!H4300*(100%-AZ4312)))))</f>
        <v>#REF!</v>
      </c>
      <c r="BF4312" s="31"/>
    </row>
    <row r="4313" spans="1:58" s="5" customFormat="1" ht="24" customHeight="1" x14ac:dyDescent="0.2">
      <c r="A4313" s="31">
        <v>1434</v>
      </c>
      <c r="B4313" s="31" t="s">
        <v>65</v>
      </c>
      <c r="C4313" s="31">
        <v>7145</v>
      </c>
      <c r="D4313" s="31" t="s">
        <v>71</v>
      </c>
      <c r="E4313" s="31" t="s">
        <v>3421</v>
      </c>
      <c r="F4313" s="31"/>
      <c r="G4313" s="32" t="s">
        <v>3422</v>
      </c>
      <c r="H4313" s="31">
        <v>313</v>
      </c>
      <c r="I4313" s="31">
        <v>3343</v>
      </c>
      <c r="J4313" s="31" t="s">
        <v>3070</v>
      </c>
      <c r="K4313" s="31">
        <v>14</v>
      </c>
      <c r="L4313" s="31">
        <v>2</v>
      </c>
      <c r="M4313" s="31">
        <v>8</v>
      </c>
      <c r="N4313" s="33">
        <v>5808</v>
      </c>
      <c r="O4313" s="33"/>
      <c r="P4313" s="33"/>
      <c r="Q4313" s="33"/>
      <c r="R4313" s="33"/>
      <c r="S4313" s="34" t="str">
        <f t="shared" si="938"/>
        <v>1</v>
      </c>
      <c r="T4313" s="35">
        <f t="shared" si="939"/>
        <v>5808</v>
      </c>
      <c r="U4313" s="36">
        <f>INDEX([1]ราคาที่ดิน!$B:$G,MATCH($C4313,[1]ราคาที่ดิน!$A:$A,0),MATCH($B4313,[1]ราคาที่ดิน!$B$1:$G$1,0))</f>
        <v>50</v>
      </c>
      <c r="V4313" s="37">
        <f t="shared" si="948"/>
        <v>290400</v>
      </c>
      <c r="W4313" s="31"/>
      <c r="X4313" s="31"/>
      <c r="Y4313" s="31"/>
      <c r="Z4313" s="31"/>
      <c r="AA4313" s="31"/>
      <c r="AB4313" s="32"/>
      <c r="AC4313" s="38"/>
      <c r="AD4313" s="39"/>
      <c r="AE4313" s="39"/>
      <c r="AF4313" s="40" t="str">
        <f t="shared" si="940"/>
        <v/>
      </c>
      <c r="AG4313" s="41" t="str">
        <f t="shared" si="941"/>
        <v/>
      </c>
      <c r="AH4313" s="42"/>
      <c r="AI4313" s="42"/>
      <c r="AJ4313" s="42"/>
      <c r="AK4313" s="42"/>
      <c r="AL4313" s="31"/>
      <c r="AM4313" s="43" t="str">
        <f t="shared" si="942"/>
        <v>100</v>
      </c>
      <c r="AN4313" s="44">
        <f>INDEX([1]ราคาสิ่งปลูกสร้าง!$D$6:$CC$47,MATCH($AD4313,[1]ราคาสิ่งปลูกสร้าง!$B$6:$B$45,0),MATCH($C$7,[1]ราคาสิ่งปลูกสร้าง!$D$5:$CC$5,0))</f>
        <v>0</v>
      </c>
      <c r="AO4313" s="44">
        <f t="shared" si="943"/>
        <v>0</v>
      </c>
      <c r="AP4313" s="45">
        <f t="shared" si="944"/>
        <v>0</v>
      </c>
      <c r="AQ4313" s="40">
        <f>IF(AP4313=0,0,INDEX([1]ค่าเสื่อมสิ่งปลูกสร้าง!$A$5:$D$105,MATCH($AP4313,[1]ค่าเสื่อมสิ่งปลูกสร้าง!$A$5:$A$105,0),MATCH(AE4313,[1]ค่าเสื่อมสิ่งปลูกสร้าง!$A$3:$D$3)))</f>
        <v>0</v>
      </c>
      <c r="AR4313" s="44">
        <f t="shared" si="949"/>
        <v>0</v>
      </c>
      <c r="AS4313" s="44">
        <f t="shared" si="950"/>
        <v>290400</v>
      </c>
      <c r="AT4313" s="44">
        <f t="shared" si="951"/>
        <v>290400</v>
      </c>
      <c r="AU4313" s="46">
        <v>0</v>
      </c>
      <c r="AV4313" s="44">
        <f t="shared" si="945"/>
        <v>290400</v>
      </c>
      <c r="AW4313" s="47" t="str">
        <f t="shared" si="946"/>
        <v>0.01</v>
      </c>
      <c r="AX4313" s="48"/>
      <c r="AY4313" s="48"/>
      <c r="AZ4313" s="49">
        <v>0</v>
      </c>
      <c r="BA4313" s="48"/>
      <c r="BB4313" s="48"/>
      <c r="BC4313" s="44">
        <f t="shared" si="947"/>
        <v>0</v>
      </c>
      <c r="BD4313" s="50">
        <v>1</v>
      </c>
      <c r="BE4313" s="51" t="e">
        <f>IF(AX4313=1,0,IF(AY4313=1,0,IF(BC4313&gt;#REF!,#REF!,IF(OR(AZ4313&gt;0,BD4313&gt;=0),BC4313+([1]สูตร2!H4301*(100%-AZ4313)-BC4313)*BD4313,[1]สูตร2!H4301*(100%-AZ4313)))))</f>
        <v>#REF!</v>
      </c>
      <c r="BF4313" s="31"/>
    </row>
    <row r="4314" spans="1:58" s="5" customFormat="1" ht="24" customHeight="1" x14ac:dyDescent="0.2">
      <c r="A4314" s="31">
        <v>1435</v>
      </c>
      <c r="B4314" s="31" t="s">
        <v>65</v>
      </c>
      <c r="C4314" s="31">
        <v>13297</v>
      </c>
      <c r="D4314" s="31" t="s">
        <v>66</v>
      </c>
      <c r="E4314" s="31" t="s">
        <v>3423</v>
      </c>
      <c r="F4314" s="31"/>
      <c r="G4314" s="32" t="s">
        <v>3422</v>
      </c>
      <c r="H4314" s="31">
        <v>56</v>
      </c>
      <c r="I4314" s="31">
        <v>776</v>
      </c>
      <c r="J4314" s="31" t="s">
        <v>3070</v>
      </c>
      <c r="K4314" s="31">
        <v>2</v>
      </c>
      <c r="L4314" s="31">
        <v>1</v>
      </c>
      <c r="M4314" s="31">
        <v>0</v>
      </c>
      <c r="N4314" s="33">
        <v>900</v>
      </c>
      <c r="O4314" s="33"/>
      <c r="P4314" s="33"/>
      <c r="Q4314" s="33"/>
      <c r="R4314" s="33"/>
      <c r="S4314" s="34" t="str">
        <f t="shared" si="938"/>
        <v>1</v>
      </c>
      <c r="T4314" s="35">
        <f t="shared" si="939"/>
        <v>900</v>
      </c>
      <c r="U4314" s="36">
        <f>INDEX([1]ราคาที่ดิน!$B:$G,MATCH($C4314,[1]ราคาที่ดิน!$A:$A,0),MATCH($B4314,[1]ราคาที่ดิน!$B$1:$G$1,0))</f>
        <v>200</v>
      </c>
      <c r="V4314" s="37">
        <f t="shared" si="948"/>
        <v>180000</v>
      </c>
      <c r="W4314" s="31"/>
      <c r="X4314" s="31"/>
      <c r="Y4314" s="31"/>
      <c r="Z4314" s="31"/>
      <c r="AA4314" s="31"/>
      <c r="AB4314" s="32"/>
      <c r="AC4314" s="38"/>
      <c r="AD4314" s="39"/>
      <c r="AE4314" s="39"/>
      <c r="AF4314" s="40" t="str">
        <f t="shared" si="940"/>
        <v/>
      </c>
      <c r="AG4314" s="41" t="str">
        <f t="shared" si="941"/>
        <v/>
      </c>
      <c r="AH4314" s="42"/>
      <c r="AI4314" s="42"/>
      <c r="AJ4314" s="42"/>
      <c r="AK4314" s="42"/>
      <c r="AL4314" s="31"/>
      <c r="AM4314" s="43" t="str">
        <f t="shared" si="942"/>
        <v>100</v>
      </c>
      <c r="AN4314" s="44">
        <f>INDEX([1]ราคาสิ่งปลูกสร้าง!$D$6:$CC$47,MATCH($AD4314,[1]ราคาสิ่งปลูกสร้าง!$B$6:$B$45,0),MATCH($C$7,[1]ราคาสิ่งปลูกสร้าง!$D$5:$CC$5,0))</f>
        <v>0</v>
      </c>
      <c r="AO4314" s="44">
        <f t="shared" si="943"/>
        <v>0</v>
      </c>
      <c r="AP4314" s="45">
        <f t="shared" si="944"/>
        <v>0</v>
      </c>
      <c r="AQ4314" s="40">
        <f>IF(AP4314=0,0,INDEX([1]ค่าเสื่อมสิ่งปลูกสร้าง!$A$5:$D$105,MATCH($AP4314,[1]ค่าเสื่อมสิ่งปลูกสร้าง!$A$5:$A$105,0),MATCH(AE4314,[1]ค่าเสื่อมสิ่งปลูกสร้าง!$A$3:$D$3)))</f>
        <v>0</v>
      </c>
      <c r="AR4314" s="44">
        <f t="shared" si="949"/>
        <v>0</v>
      </c>
      <c r="AS4314" s="44">
        <f t="shared" si="950"/>
        <v>180000</v>
      </c>
      <c r="AT4314" s="44">
        <f t="shared" si="951"/>
        <v>180000</v>
      </c>
      <c r="AU4314" s="46">
        <v>0</v>
      </c>
      <c r="AV4314" s="44">
        <f t="shared" si="945"/>
        <v>180000</v>
      </c>
      <c r="AW4314" s="47" t="str">
        <f t="shared" si="946"/>
        <v>0.01</v>
      </c>
      <c r="AX4314" s="48"/>
      <c r="AY4314" s="48"/>
      <c r="AZ4314" s="49">
        <v>0</v>
      </c>
      <c r="BA4314" s="48"/>
      <c r="BB4314" s="48"/>
      <c r="BC4314" s="44">
        <f t="shared" si="947"/>
        <v>0</v>
      </c>
      <c r="BD4314" s="50">
        <v>1</v>
      </c>
      <c r="BE4314" s="51" t="e">
        <f>IF(AX4314=1,0,IF(AY4314=1,0,IF(BC4314&gt;#REF!,#REF!,IF(OR(AZ4314&gt;0,BD4314&gt;=0),BC4314+([1]สูตร2!H4302*(100%-AZ4314)-BC4314)*BD4314,[1]สูตร2!H4302*(100%-AZ4314)))))</f>
        <v>#REF!</v>
      </c>
      <c r="BF4314" s="31"/>
    </row>
    <row r="4315" spans="1:58" s="5" customFormat="1" ht="24" customHeight="1" x14ac:dyDescent="0.2">
      <c r="A4315" s="31"/>
      <c r="B4315" s="31" t="s">
        <v>65</v>
      </c>
      <c r="C4315" s="31">
        <v>13297</v>
      </c>
      <c r="D4315" s="31" t="s">
        <v>66</v>
      </c>
      <c r="E4315" s="31" t="s">
        <v>3423</v>
      </c>
      <c r="F4315" s="31"/>
      <c r="G4315" s="32" t="s">
        <v>3422</v>
      </c>
      <c r="H4315" s="31">
        <v>56</v>
      </c>
      <c r="I4315" s="31">
        <v>776</v>
      </c>
      <c r="J4315" s="31" t="s">
        <v>3070</v>
      </c>
      <c r="K4315" s="31">
        <v>0</v>
      </c>
      <c r="L4315" s="31">
        <v>0</v>
      </c>
      <c r="M4315" s="31">
        <v>50</v>
      </c>
      <c r="N4315" s="33"/>
      <c r="O4315" s="33">
        <v>50</v>
      </c>
      <c r="P4315" s="33"/>
      <c r="Q4315" s="33"/>
      <c r="R4315" s="33"/>
      <c r="S4315" s="34" t="str">
        <f t="shared" si="938"/>
        <v>2</v>
      </c>
      <c r="T4315" s="35">
        <f t="shared" si="939"/>
        <v>50</v>
      </c>
      <c r="U4315" s="36">
        <f>INDEX([1]ราคาที่ดิน!$B:$G,MATCH($C4315,[1]ราคาที่ดิน!$A:$A,0),MATCH($B4315,[1]ราคาที่ดิน!$B$1:$G$1,0))</f>
        <v>200</v>
      </c>
      <c r="V4315" s="37">
        <f t="shared" si="948"/>
        <v>10000</v>
      </c>
      <c r="W4315" s="31">
        <v>1</v>
      </c>
      <c r="X4315" s="31" t="s">
        <v>3424</v>
      </c>
      <c r="Y4315" s="31" t="s">
        <v>66</v>
      </c>
      <c r="Z4315" s="31" t="s">
        <v>3423</v>
      </c>
      <c r="AA4315" s="31"/>
      <c r="AB4315" s="32" t="s">
        <v>3422</v>
      </c>
      <c r="AC4315" s="38"/>
      <c r="AD4315" s="39" t="s">
        <v>73</v>
      </c>
      <c r="AE4315" s="39" t="s">
        <v>74</v>
      </c>
      <c r="AF4315" s="40" t="str">
        <f t="shared" si="940"/>
        <v>2</v>
      </c>
      <c r="AG4315" s="41">
        <f t="shared" si="941"/>
        <v>64</v>
      </c>
      <c r="AH4315" s="42"/>
      <c r="AI4315" s="42">
        <v>64</v>
      </c>
      <c r="AJ4315" s="42"/>
      <c r="AK4315" s="42"/>
      <c r="AL4315" s="31">
        <v>21</v>
      </c>
      <c r="AM4315" s="43" t="str">
        <f t="shared" si="942"/>
        <v>100</v>
      </c>
      <c r="AN4315" s="44">
        <f>INDEX([1]ราคาสิ่งปลูกสร้าง!$D$6:$CC$47,MATCH($AD4315,[1]ราคาสิ่งปลูกสร้าง!$B$6:$B$45,0),MATCH($C$7,[1]ราคาสิ่งปลูกสร้าง!$D$5:$CC$5,0))</f>
        <v>6500</v>
      </c>
      <c r="AO4315" s="44">
        <f t="shared" si="943"/>
        <v>416000</v>
      </c>
      <c r="AP4315" s="45">
        <f t="shared" si="944"/>
        <v>21</v>
      </c>
      <c r="AQ4315" s="40">
        <f>IF(AP4315=0,0,INDEX([1]ค่าเสื่อมสิ่งปลูกสร้าง!$A$5:$D$105,MATCH($AP4315,[1]ค่าเสื่อมสิ่งปลูกสร้าง!$A$5:$A$105,0),MATCH(AE4315,[1]ค่าเสื่อมสิ่งปลูกสร้าง!$A$3:$D$3)))</f>
        <v>32</v>
      </c>
      <c r="AR4315" s="44">
        <f t="shared" si="949"/>
        <v>282880</v>
      </c>
      <c r="AS4315" s="44">
        <f t="shared" si="950"/>
        <v>292880</v>
      </c>
      <c r="AT4315" s="44">
        <f t="shared" si="951"/>
        <v>292880</v>
      </c>
      <c r="AU4315" s="46">
        <v>0</v>
      </c>
      <c r="AV4315" s="44">
        <f t="shared" si="945"/>
        <v>292880</v>
      </c>
      <c r="AW4315" s="47" t="str">
        <f t="shared" si="946"/>
        <v>0.02</v>
      </c>
      <c r="AX4315" s="48"/>
      <c r="AY4315" s="48"/>
      <c r="AZ4315" s="49">
        <v>0</v>
      </c>
      <c r="BA4315" s="48"/>
      <c r="BB4315" s="48"/>
      <c r="BC4315" s="44">
        <f t="shared" si="947"/>
        <v>0</v>
      </c>
      <c r="BD4315" s="50">
        <v>1</v>
      </c>
      <c r="BE4315" s="51" t="e">
        <f>IF(AX4315=1,0,IF(AY4315=1,0,IF(BC4315&gt;#REF!,#REF!,IF(OR(AZ4315&gt;0,BD4315&gt;=0),BC4315+([1]สูตร2!H4303*(100%-AZ4315)-BC4315)*BD4315,[1]สูตร2!H4303*(100%-AZ4315)))))</f>
        <v>#REF!</v>
      </c>
      <c r="BF4315" s="31"/>
    </row>
    <row r="4316" spans="1:58" s="5" customFormat="1" ht="24" customHeight="1" x14ac:dyDescent="0.2">
      <c r="A4316" s="31"/>
      <c r="B4316" s="31" t="s">
        <v>65</v>
      </c>
      <c r="C4316" s="31">
        <v>13297</v>
      </c>
      <c r="D4316" s="31" t="s">
        <v>66</v>
      </c>
      <c r="E4316" s="31" t="s">
        <v>3423</v>
      </c>
      <c r="F4316" s="31"/>
      <c r="G4316" s="32" t="s">
        <v>3422</v>
      </c>
      <c r="H4316" s="31">
        <v>56</v>
      </c>
      <c r="I4316" s="31">
        <v>776</v>
      </c>
      <c r="J4316" s="31" t="s">
        <v>3070</v>
      </c>
      <c r="K4316" s="31">
        <v>0</v>
      </c>
      <c r="L4316" s="31">
        <v>0</v>
      </c>
      <c r="M4316" s="31">
        <v>50</v>
      </c>
      <c r="N4316" s="33"/>
      <c r="O4316" s="33">
        <v>50</v>
      </c>
      <c r="P4316" s="33"/>
      <c r="Q4316" s="33"/>
      <c r="R4316" s="33"/>
      <c r="S4316" s="34" t="str">
        <f t="shared" si="938"/>
        <v>2</v>
      </c>
      <c r="T4316" s="35">
        <f t="shared" si="939"/>
        <v>50</v>
      </c>
      <c r="U4316" s="36">
        <f>INDEX([1]ราคาที่ดิน!$B:$G,MATCH($C4316,[1]ราคาที่ดิน!$A:$A,0),MATCH($B4316,[1]ราคาที่ดิน!$B$1:$G$1,0))</f>
        <v>200</v>
      </c>
      <c r="V4316" s="37">
        <f t="shared" si="948"/>
        <v>10000</v>
      </c>
      <c r="W4316" s="31">
        <v>1</v>
      </c>
      <c r="X4316" s="31" t="s">
        <v>3424</v>
      </c>
      <c r="Y4316" s="31" t="s">
        <v>66</v>
      </c>
      <c r="Z4316" s="31" t="s">
        <v>3423</v>
      </c>
      <c r="AA4316" s="31"/>
      <c r="AB4316" s="32" t="s">
        <v>3422</v>
      </c>
      <c r="AC4316" s="38"/>
      <c r="AD4316" s="39" t="s">
        <v>73</v>
      </c>
      <c r="AE4316" s="39" t="s">
        <v>94</v>
      </c>
      <c r="AF4316" s="40" t="str">
        <f t="shared" si="940"/>
        <v>1</v>
      </c>
      <c r="AG4316" s="41">
        <f t="shared" si="941"/>
        <v>14</v>
      </c>
      <c r="AH4316" s="42">
        <v>14</v>
      </c>
      <c r="AI4316" s="42"/>
      <c r="AJ4316" s="42">
        <v>14</v>
      </c>
      <c r="AK4316" s="42"/>
      <c r="AL4316" s="31">
        <v>1</v>
      </c>
      <c r="AM4316" s="43" t="str">
        <f t="shared" si="942"/>
        <v>100</v>
      </c>
      <c r="AN4316" s="44">
        <f>INDEX([1]ราคาสิ่งปลูกสร้าง!$D$6:$CC$47,MATCH($AD4316,[1]ราคาสิ่งปลูกสร้าง!$B$6:$B$45,0),MATCH($C$7,[1]ราคาสิ่งปลูกสร้าง!$D$5:$CC$5,0))</f>
        <v>6500</v>
      </c>
      <c r="AO4316" s="44">
        <f t="shared" si="943"/>
        <v>182000</v>
      </c>
      <c r="AP4316" s="45">
        <f t="shared" si="944"/>
        <v>1</v>
      </c>
      <c r="AQ4316" s="40">
        <f>IF(AP4316=0,0,INDEX([1]ค่าเสื่อมสิ่งปลูกสร้าง!$A$5:$D$105,MATCH($AP4316,[1]ค่าเสื่อมสิ่งปลูกสร้าง!$A$5:$A$105,0),MATCH(AE4316,[1]ค่าเสื่อมสิ่งปลูกสร้าง!$A$3:$D$3)))</f>
        <v>1</v>
      </c>
      <c r="AR4316" s="44">
        <f t="shared" si="949"/>
        <v>180180</v>
      </c>
      <c r="AS4316" s="44">
        <f t="shared" si="950"/>
        <v>190180</v>
      </c>
      <c r="AT4316" s="44">
        <f t="shared" si="951"/>
        <v>190180</v>
      </c>
      <c r="AU4316" s="46">
        <v>0</v>
      </c>
      <c r="AV4316" s="44">
        <f t="shared" si="945"/>
        <v>190180</v>
      </c>
      <c r="AW4316" s="47" t="str">
        <f t="shared" si="946"/>
        <v>0.01</v>
      </c>
      <c r="AX4316" s="48"/>
      <c r="AY4316" s="48"/>
      <c r="AZ4316" s="49">
        <v>0</v>
      </c>
      <c r="BA4316" s="48"/>
      <c r="BB4316" s="48"/>
      <c r="BC4316" s="44">
        <f t="shared" si="947"/>
        <v>0</v>
      </c>
      <c r="BD4316" s="50">
        <v>1</v>
      </c>
      <c r="BE4316" s="51" t="e">
        <f>IF(AX4316=1,0,IF(AY4316=1,0,IF(BC4316&gt;#REF!,#REF!,IF(OR(AZ4316&gt;0,BD4316&gt;=0),BC4316+([1]สูตร2!H4304*(100%-AZ4316)-BC4316)*BD4316,[1]สูตร2!H4304*(100%-AZ4316)))))</f>
        <v>#REF!</v>
      </c>
      <c r="BF4316" s="31"/>
    </row>
    <row r="4317" spans="1:58" s="5" customFormat="1" ht="24" customHeight="1" x14ac:dyDescent="0.2">
      <c r="A4317" s="31"/>
      <c r="B4317" s="31" t="s">
        <v>65</v>
      </c>
      <c r="C4317" s="31">
        <v>13297</v>
      </c>
      <c r="D4317" s="31" t="s">
        <v>66</v>
      </c>
      <c r="E4317" s="31" t="s">
        <v>3423</v>
      </c>
      <c r="F4317" s="31"/>
      <c r="G4317" s="32" t="s">
        <v>3422</v>
      </c>
      <c r="H4317" s="31">
        <v>56</v>
      </c>
      <c r="I4317" s="31">
        <v>776</v>
      </c>
      <c r="J4317" s="31" t="s">
        <v>3070</v>
      </c>
      <c r="K4317" s="31">
        <v>0</v>
      </c>
      <c r="L4317" s="31">
        <v>0</v>
      </c>
      <c r="M4317" s="31">
        <v>34</v>
      </c>
      <c r="N4317" s="33"/>
      <c r="O4317" s="33">
        <v>34</v>
      </c>
      <c r="P4317" s="33"/>
      <c r="Q4317" s="33"/>
      <c r="R4317" s="33"/>
      <c r="S4317" s="34" t="str">
        <f t="shared" si="938"/>
        <v>2</v>
      </c>
      <c r="T4317" s="35">
        <f t="shared" si="939"/>
        <v>34</v>
      </c>
      <c r="U4317" s="36">
        <f>INDEX([1]ราคาที่ดิน!$B:$G,MATCH($C4317,[1]ราคาที่ดิน!$A:$A,0),MATCH($B4317,[1]ราคาที่ดิน!$B$1:$G$1,0))</f>
        <v>200</v>
      </c>
      <c r="V4317" s="37">
        <f t="shared" si="948"/>
        <v>6800</v>
      </c>
      <c r="W4317" s="31">
        <v>1</v>
      </c>
      <c r="X4317" s="31" t="s">
        <v>3424</v>
      </c>
      <c r="Y4317" s="31" t="s">
        <v>66</v>
      </c>
      <c r="Z4317" s="31" t="s">
        <v>3423</v>
      </c>
      <c r="AA4317" s="31"/>
      <c r="AB4317" s="32" t="s">
        <v>3422</v>
      </c>
      <c r="AC4317" s="38"/>
      <c r="AD4317" s="39" t="s">
        <v>75</v>
      </c>
      <c r="AE4317" s="39" t="s">
        <v>76</v>
      </c>
      <c r="AF4317" s="40" t="str">
        <f t="shared" si="940"/>
        <v>1</v>
      </c>
      <c r="AG4317" s="41">
        <f t="shared" si="941"/>
        <v>54</v>
      </c>
      <c r="AH4317" s="42">
        <v>54</v>
      </c>
      <c r="AI4317" s="42"/>
      <c r="AJ4317" s="42"/>
      <c r="AK4317" s="42"/>
      <c r="AL4317" s="31">
        <v>21</v>
      </c>
      <c r="AM4317" s="43" t="str">
        <f t="shared" si="942"/>
        <v>100</v>
      </c>
      <c r="AN4317" s="44">
        <f>INDEX([1]ราคาสิ่งปลูกสร้าง!$D$6:$CC$47,MATCH($AD4317,[1]ราคาสิ่งปลูกสร้าง!$B$6:$B$45,0),MATCH($C$7,[1]ราคาสิ่งปลูกสร้าง!$D$5:$CC$5,0))</f>
        <v>5400</v>
      </c>
      <c r="AO4317" s="44">
        <f t="shared" si="943"/>
        <v>291600</v>
      </c>
      <c r="AP4317" s="45">
        <f t="shared" si="944"/>
        <v>21</v>
      </c>
      <c r="AQ4317" s="40">
        <f>IF(AP4317=0,0,INDEX([1]ค่าเสื่อมสิ่งปลูกสร้าง!$A$5:$D$105,MATCH($AP4317,[1]ค่าเสื่อมสิ่งปลูกสร้าง!$A$5:$A$105,0),MATCH(AE4317,[1]ค่าเสื่อมสิ่งปลูกสร้าง!$A$3:$D$3)))</f>
        <v>93</v>
      </c>
      <c r="AR4317" s="44">
        <f t="shared" si="949"/>
        <v>20412.000000000004</v>
      </c>
      <c r="AS4317" s="44">
        <f t="shared" si="950"/>
        <v>27212.000000000004</v>
      </c>
      <c r="AT4317" s="44">
        <f t="shared" si="951"/>
        <v>27212.000000000004</v>
      </c>
      <c r="AU4317" s="46">
        <v>0</v>
      </c>
      <c r="AV4317" s="44">
        <f t="shared" si="945"/>
        <v>27212.000000000004</v>
      </c>
      <c r="AW4317" s="47" t="str">
        <f t="shared" si="946"/>
        <v>0.01</v>
      </c>
      <c r="AX4317" s="48"/>
      <c r="AY4317" s="48"/>
      <c r="AZ4317" s="49">
        <v>0</v>
      </c>
      <c r="BA4317" s="48"/>
      <c r="BB4317" s="48"/>
      <c r="BC4317" s="44">
        <f t="shared" si="947"/>
        <v>0</v>
      </c>
      <c r="BD4317" s="50">
        <v>1</v>
      </c>
      <c r="BE4317" s="51" t="e">
        <f>IF(AX4317=1,0,IF(AY4317=1,0,IF(BC4317&gt;#REF!,#REF!,IF(OR(AZ4317&gt;0,BD4317&gt;=0),BC4317+([1]สูตร2!H4305*(100%-AZ4317)-BC4317)*BD4317,[1]สูตร2!H4305*(100%-AZ4317)))))</f>
        <v>#REF!</v>
      </c>
      <c r="BF4317" s="31"/>
    </row>
    <row r="4318" spans="1:58" s="5" customFormat="1" ht="24" customHeight="1" x14ac:dyDescent="0.2">
      <c r="A4318" s="31">
        <v>1436</v>
      </c>
      <c r="B4318" s="31" t="s">
        <v>81</v>
      </c>
      <c r="C4318" s="31" t="s">
        <v>3425</v>
      </c>
      <c r="D4318" s="31" t="s">
        <v>66</v>
      </c>
      <c r="E4318" s="31" t="s">
        <v>3426</v>
      </c>
      <c r="F4318" s="31"/>
      <c r="G4318" s="32" t="s">
        <v>3427</v>
      </c>
      <c r="H4318" s="31">
        <v>45</v>
      </c>
      <c r="I4318" s="31" t="s">
        <v>630</v>
      </c>
      <c r="J4318" s="31" t="s">
        <v>3070</v>
      </c>
      <c r="K4318" s="31">
        <v>13</v>
      </c>
      <c r="L4318" s="31">
        <v>3</v>
      </c>
      <c r="M4318" s="31">
        <v>0</v>
      </c>
      <c r="N4318" s="33">
        <v>5500</v>
      </c>
      <c r="O4318" s="33"/>
      <c r="P4318" s="33"/>
      <c r="Q4318" s="33"/>
      <c r="R4318" s="33"/>
      <c r="S4318" s="34" t="str">
        <f t="shared" si="938"/>
        <v>1</v>
      </c>
      <c r="T4318" s="35">
        <f t="shared" si="939"/>
        <v>5500</v>
      </c>
      <c r="U4318" s="36">
        <f>INDEX([1]ราคาที่ดิน!$B:$G,MATCH($C4318,[1]ราคาที่ดิน!$A:$A,0),MATCH($B4318,[1]ราคาที่ดิน!$B$1:$G$1,0))</f>
        <v>50</v>
      </c>
      <c r="V4318" s="37">
        <f t="shared" si="948"/>
        <v>275000</v>
      </c>
      <c r="W4318" s="31"/>
      <c r="X4318" s="31"/>
      <c r="Y4318" s="31"/>
      <c r="Z4318" s="31"/>
      <c r="AA4318" s="31"/>
      <c r="AB4318" s="32"/>
      <c r="AC4318" s="38"/>
      <c r="AD4318" s="39"/>
      <c r="AE4318" s="39"/>
      <c r="AF4318" s="40" t="str">
        <f t="shared" si="940"/>
        <v/>
      </c>
      <c r="AG4318" s="41" t="str">
        <f t="shared" si="941"/>
        <v/>
      </c>
      <c r="AH4318" s="42"/>
      <c r="AI4318" s="42"/>
      <c r="AJ4318" s="42"/>
      <c r="AK4318" s="42"/>
      <c r="AL4318" s="31"/>
      <c r="AM4318" s="43" t="str">
        <f t="shared" si="942"/>
        <v>100</v>
      </c>
      <c r="AN4318" s="44">
        <f>INDEX([1]ราคาสิ่งปลูกสร้าง!$D$6:$CC$47,MATCH($AD4318,[1]ราคาสิ่งปลูกสร้าง!$B$6:$B$45,0),MATCH($C$7,[1]ราคาสิ่งปลูกสร้าง!$D$5:$CC$5,0))</f>
        <v>0</v>
      </c>
      <c r="AO4318" s="44">
        <f t="shared" si="943"/>
        <v>0</v>
      </c>
      <c r="AP4318" s="45">
        <f t="shared" si="944"/>
        <v>0</v>
      </c>
      <c r="AQ4318" s="40">
        <f>IF(AP4318=0,0,INDEX([1]ค่าเสื่อมสิ่งปลูกสร้าง!$A$5:$D$105,MATCH($AP4318,[1]ค่าเสื่อมสิ่งปลูกสร้าง!$A$5:$A$105,0),MATCH(AE4318,[1]ค่าเสื่อมสิ่งปลูกสร้าง!$A$3:$D$3)))</f>
        <v>0</v>
      </c>
      <c r="AR4318" s="44">
        <f t="shared" si="949"/>
        <v>0</v>
      </c>
      <c r="AS4318" s="44">
        <f t="shared" si="950"/>
        <v>275000</v>
      </c>
      <c r="AT4318" s="44">
        <f t="shared" si="951"/>
        <v>275000</v>
      </c>
      <c r="AU4318" s="46">
        <v>0</v>
      </c>
      <c r="AV4318" s="44">
        <f t="shared" si="945"/>
        <v>275000</v>
      </c>
      <c r="AW4318" s="47" t="str">
        <f t="shared" si="946"/>
        <v>0.01</v>
      </c>
      <c r="AX4318" s="48"/>
      <c r="AY4318" s="48"/>
      <c r="AZ4318" s="49">
        <v>0</v>
      </c>
      <c r="BA4318" s="48"/>
      <c r="BB4318" s="48"/>
      <c r="BC4318" s="44">
        <f t="shared" si="947"/>
        <v>0</v>
      </c>
      <c r="BD4318" s="50">
        <v>1</v>
      </c>
      <c r="BE4318" s="51" t="e">
        <f>IF(AX4318=1,0,IF(AY4318=1,0,IF(BC4318&gt;#REF!,#REF!,IF(OR(AZ4318&gt;0,BD4318&gt;=0),BC4318+([1]สูตร2!H4306*(100%-AZ4318)-BC4318)*BD4318,[1]สูตร2!H4306*(100%-AZ4318)))))</f>
        <v>#REF!</v>
      </c>
      <c r="BF4318" s="31"/>
    </row>
    <row r="4319" spans="1:58" s="5" customFormat="1" ht="24" customHeight="1" x14ac:dyDescent="0.2">
      <c r="A4319" s="31"/>
      <c r="B4319" s="31" t="s">
        <v>81</v>
      </c>
      <c r="C4319" s="31" t="s">
        <v>3425</v>
      </c>
      <c r="D4319" s="31" t="s">
        <v>66</v>
      </c>
      <c r="E4319" s="31" t="s">
        <v>3426</v>
      </c>
      <c r="F4319" s="31"/>
      <c r="G4319" s="32" t="s">
        <v>3427</v>
      </c>
      <c r="H4319" s="31">
        <v>45</v>
      </c>
      <c r="I4319" s="31" t="s">
        <v>630</v>
      </c>
      <c r="J4319" s="31" t="s">
        <v>3070</v>
      </c>
      <c r="K4319" s="31">
        <v>0</v>
      </c>
      <c r="L4319" s="31">
        <v>0</v>
      </c>
      <c r="M4319" s="31">
        <v>50</v>
      </c>
      <c r="N4319" s="33"/>
      <c r="O4319" s="33">
        <v>50</v>
      </c>
      <c r="P4319" s="33"/>
      <c r="Q4319" s="33"/>
      <c r="R4319" s="33"/>
      <c r="S4319" s="34" t="str">
        <f t="shared" si="938"/>
        <v>2</v>
      </c>
      <c r="T4319" s="35">
        <f t="shared" si="939"/>
        <v>50</v>
      </c>
      <c r="U4319" s="36">
        <f>INDEX([1]ราคาที่ดิน!$B:$G,MATCH($C4319,[1]ราคาที่ดิน!$A:$A,0),MATCH($B4319,[1]ราคาที่ดิน!$B$1:$G$1,0))</f>
        <v>50</v>
      </c>
      <c r="V4319" s="37">
        <f t="shared" si="948"/>
        <v>2500</v>
      </c>
      <c r="W4319" s="31">
        <v>1</v>
      </c>
      <c r="X4319" s="31" t="s">
        <v>3428</v>
      </c>
      <c r="Y4319" s="31" t="s">
        <v>71</v>
      </c>
      <c r="Z4319" s="31" t="s">
        <v>3429</v>
      </c>
      <c r="AA4319" s="31"/>
      <c r="AB4319" s="32" t="s">
        <v>3427</v>
      </c>
      <c r="AC4319" s="38"/>
      <c r="AD4319" s="39" t="s">
        <v>73</v>
      </c>
      <c r="AE4319" s="39" t="s">
        <v>74</v>
      </c>
      <c r="AF4319" s="40" t="str">
        <f t="shared" si="940"/>
        <v>2</v>
      </c>
      <c r="AG4319" s="41">
        <f t="shared" si="941"/>
        <v>36</v>
      </c>
      <c r="AH4319" s="42"/>
      <c r="AI4319" s="42">
        <v>36</v>
      </c>
      <c r="AJ4319" s="42"/>
      <c r="AK4319" s="42"/>
      <c r="AL4319" s="31">
        <v>14</v>
      </c>
      <c r="AM4319" s="43" t="str">
        <f t="shared" si="942"/>
        <v>100</v>
      </c>
      <c r="AN4319" s="44">
        <f>INDEX([1]ราคาสิ่งปลูกสร้าง!$D$6:$CC$47,MATCH($AD4319,[1]ราคาสิ่งปลูกสร้าง!$B$6:$B$45,0),MATCH($C$7,[1]ราคาสิ่งปลูกสร้าง!$D$5:$CC$5,0))</f>
        <v>6500</v>
      </c>
      <c r="AO4319" s="44">
        <f t="shared" si="943"/>
        <v>234000</v>
      </c>
      <c r="AP4319" s="45">
        <f t="shared" si="944"/>
        <v>14</v>
      </c>
      <c r="AQ4319" s="40">
        <f>IF(AP4319=0,0,INDEX([1]ค่าเสื่อมสิ่งปลูกสร้าง!$A$5:$D$105,MATCH($AP4319,[1]ค่าเสื่อมสิ่งปลูกสร้าง!$A$5:$A$105,0),MATCH(AE4319,[1]ค่าเสื่อมสิ่งปลูกสร้าง!$A$3:$D$3)))</f>
        <v>18</v>
      </c>
      <c r="AR4319" s="44">
        <f t="shared" si="949"/>
        <v>191880</v>
      </c>
      <c r="AS4319" s="44">
        <f t="shared" si="950"/>
        <v>194380</v>
      </c>
      <c r="AT4319" s="44">
        <f t="shared" si="951"/>
        <v>194380</v>
      </c>
      <c r="AU4319" s="46">
        <v>0</v>
      </c>
      <c r="AV4319" s="44">
        <f t="shared" si="945"/>
        <v>194380</v>
      </c>
      <c r="AW4319" s="47" t="str">
        <f t="shared" si="946"/>
        <v>0.02</v>
      </c>
      <c r="AX4319" s="48"/>
      <c r="AY4319" s="48"/>
      <c r="AZ4319" s="49">
        <v>0</v>
      </c>
      <c r="BA4319" s="48"/>
      <c r="BB4319" s="48"/>
      <c r="BC4319" s="44">
        <f t="shared" si="947"/>
        <v>0</v>
      </c>
      <c r="BD4319" s="50">
        <v>1</v>
      </c>
      <c r="BE4319" s="51" t="e">
        <f>IF(AX4319=1,0,IF(AY4319=1,0,IF(BC4319&gt;#REF!,#REF!,IF(OR(AZ4319&gt;0,BD4319&gt;=0),BC4319+([1]สูตร2!H4307*(100%-AZ4319)-BC4319)*BD4319,[1]สูตร2!H4307*(100%-AZ4319)))))</f>
        <v>#REF!</v>
      </c>
      <c r="BF4319" s="31"/>
    </row>
    <row r="4320" spans="1:58" s="5" customFormat="1" ht="24" customHeight="1" x14ac:dyDescent="0.2">
      <c r="A4320" s="31"/>
      <c r="B4320" s="31" t="s">
        <v>81</v>
      </c>
      <c r="C4320" s="31" t="s">
        <v>3425</v>
      </c>
      <c r="D4320" s="31" t="s">
        <v>66</v>
      </c>
      <c r="E4320" s="31" t="s">
        <v>3426</v>
      </c>
      <c r="F4320" s="31"/>
      <c r="G4320" s="32" t="s">
        <v>3427</v>
      </c>
      <c r="H4320" s="31">
        <v>45</v>
      </c>
      <c r="I4320" s="31" t="s">
        <v>630</v>
      </c>
      <c r="J4320" s="31" t="s">
        <v>3070</v>
      </c>
      <c r="K4320" s="31">
        <v>0</v>
      </c>
      <c r="L4320" s="31">
        <v>0</v>
      </c>
      <c r="M4320" s="31">
        <v>30</v>
      </c>
      <c r="N4320" s="33"/>
      <c r="O4320" s="33">
        <v>30</v>
      </c>
      <c r="P4320" s="33"/>
      <c r="Q4320" s="33"/>
      <c r="R4320" s="33"/>
      <c r="S4320" s="34" t="str">
        <f t="shared" si="938"/>
        <v>2</v>
      </c>
      <c r="T4320" s="35">
        <f t="shared" si="939"/>
        <v>30</v>
      </c>
      <c r="U4320" s="36">
        <f>INDEX([1]ราคาที่ดิน!$B:$G,MATCH($C4320,[1]ราคาที่ดิน!$A:$A,0),MATCH($B4320,[1]ราคาที่ดิน!$B$1:$G$1,0))</f>
        <v>50</v>
      </c>
      <c r="V4320" s="37">
        <f t="shared" si="948"/>
        <v>1500</v>
      </c>
      <c r="W4320" s="31">
        <v>1</v>
      </c>
      <c r="X4320" s="31" t="s">
        <v>3428</v>
      </c>
      <c r="Y4320" s="31" t="s">
        <v>71</v>
      </c>
      <c r="Z4320" s="31" t="s">
        <v>3429</v>
      </c>
      <c r="AA4320" s="31"/>
      <c r="AB4320" s="32" t="s">
        <v>3427</v>
      </c>
      <c r="AC4320" s="38"/>
      <c r="AD4320" s="39" t="s">
        <v>75</v>
      </c>
      <c r="AE4320" s="39" t="s">
        <v>76</v>
      </c>
      <c r="AF4320" s="40" t="str">
        <f t="shared" si="940"/>
        <v>1</v>
      </c>
      <c r="AG4320" s="41">
        <f t="shared" si="941"/>
        <v>12</v>
      </c>
      <c r="AH4320" s="42">
        <v>12</v>
      </c>
      <c r="AI4320" s="42"/>
      <c r="AJ4320" s="42"/>
      <c r="AK4320" s="42"/>
      <c r="AL4320" s="31">
        <v>14</v>
      </c>
      <c r="AM4320" s="43" t="str">
        <f t="shared" si="942"/>
        <v>100</v>
      </c>
      <c r="AN4320" s="44">
        <f>INDEX([1]ราคาสิ่งปลูกสร้าง!$D$6:$CC$47,MATCH($AD4320,[1]ราคาสิ่งปลูกสร้าง!$B$6:$B$45,0),MATCH($C$7,[1]ราคาสิ่งปลูกสร้าง!$D$5:$CC$5,0))</f>
        <v>5400</v>
      </c>
      <c r="AO4320" s="44">
        <f t="shared" si="943"/>
        <v>64800</v>
      </c>
      <c r="AP4320" s="45">
        <f t="shared" si="944"/>
        <v>14</v>
      </c>
      <c r="AQ4320" s="40">
        <f>IF(AP4320=0,0,INDEX([1]ค่าเสื่อมสิ่งปลูกสร้าง!$A$5:$D$105,MATCH($AP4320,[1]ค่าเสื่อมสิ่งปลูกสร้าง!$A$5:$A$105,0),MATCH(AE4320,[1]ค่าเสื่อมสิ่งปลูกสร้าง!$A$3:$D$3)))</f>
        <v>60</v>
      </c>
      <c r="AR4320" s="44">
        <f t="shared" si="949"/>
        <v>25920</v>
      </c>
      <c r="AS4320" s="44">
        <f t="shared" si="950"/>
        <v>27420</v>
      </c>
      <c r="AT4320" s="44">
        <f t="shared" si="951"/>
        <v>27420</v>
      </c>
      <c r="AU4320" s="46">
        <v>0</v>
      </c>
      <c r="AV4320" s="44">
        <f t="shared" si="945"/>
        <v>27420</v>
      </c>
      <c r="AW4320" s="47" t="str">
        <f t="shared" si="946"/>
        <v>0.01</v>
      </c>
      <c r="AX4320" s="48"/>
      <c r="AY4320" s="48"/>
      <c r="AZ4320" s="49">
        <v>0</v>
      </c>
      <c r="BA4320" s="48"/>
      <c r="BB4320" s="48"/>
      <c r="BC4320" s="44">
        <f t="shared" si="947"/>
        <v>0</v>
      </c>
      <c r="BD4320" s="50">
        <v>1</v>
      </c>
      <c r="BE4320" s="51" t="e">
        <f>IF(AX4320=1,0,IF(AY4320=1,0,IF(BC4320&gt;#REF!,#REF!,IF(OR(AZ4320&gt;0,BD4320&gt;=0),BC4320+([1]สูตร2!H4308*(100%-AZ4320)-BC4320)*BD4320,[1]สูตร2!H4308*(100%-AZ4320)))))</f>
        <v>#REF!</v>
      </c>
      <c r="BF4320" s="31"/>
    </row>
    <row r="4321" spans="1:58" s="5" customFormat="1" ht="24" customHeight="1" x14ac:dyDescent="0.2">
      <c r="A4321" s="31"/>
      <c r="B4321" s="31" t="s">
        <v>81</v>
      </c>
      <c r="C4321" s="31" t="s">
        <v>3425</v>
      </c>
      <c r="D4321" s="31" t="s">
        <v>66</v>
      </c>
      <c r="E4321" s="31" t="s">
        <v>3426</v>
      </c>
      <c r="F4321" s="31"/>
      <c r="G4321" s="32" t="s">
        <v>3427</v>
      </c>
      <c r="H4321" s="31">
        <v>45</v>
      </c>
      <c r="I4321" s="31" t="s">
        <v>630</v>
      </c>
      <c r="J4321" s="31" t="s">
        <v>3070</v>
      </c>
      <c r="K4321" s="31">
        <v>0</v>
      </c>
      <c r="L4321" s="31">
        <v>0</v>
      </c>
      <c r="M4321" s="31">
        <v>10</v>
      </c>
      <c r="N4321" s="33"/>
      <c r="O4321" s="33">
        <v>10</v>
      </c>
      <c r="P4321" s="33"/>
      <c r="Q4321" s="33"/>
      <c r="R4321" s="33"/>
      <c r="S4321" s="34" t="str">
        <f t="shared" si="938"/>
        <v>2</v>
      </c>
      <c r="T4321" s="35">
        <f t="shared" si="939"/>
        <v>10</v>
      </c>
      <c r="U4321" s="36">
        <f>INDEX([1]ราคาที่ดิน!$B:$G,MATCH($C4321,[1]ราคาที่ดิน!$A:$A,0),MATCH($B4321,[1]ราคาที่ดิน!$B$1:$G$1,0))</f>
        <v>50</v>
      </c>
      <c r="V4321" s="37">
        <f t="shared" si="948"/>
        <v>500</v>
      </c>
      <c r="W4321" s="31">
        <v>1</v>
      </c>
      <c r="X4321" s="31" t="s">
        <v>3428</v>
      </c>
      <c r="Y4321" s="31" t="s">
        <v>71</v>
      </c>
      <c r="Z4321" s="31" t="s">
        <v>3429</v>
      </c>
      <c r="AA4321" s="31"/>
      <c r="AB4321" s="32" t="s">
        <v>3427</v>
      </c>
      <c r="AC4321" s="38"/>
      <c r="AD4321" s="39" t="s">
        <v>77</v>
      </c>
      <c r="AE4321" s="39" t="s">
        <v>76</v>
      </c>
      <c r="AF4321" s="40" t="str">
        <f t="shared" si="940"/>
        <v>1</v>
      </c>
      <c r="AG4321" s="41">
        <f t="shared" si="941"/>
        <v>24</v>
      </c>
      <c r="AH4321" s="42">
        <v>24</v>
      </c>
      <c r="AI4321" s="42"/>
      <c r="AJ4321" s="42"/>
      <c r="AK4321" s="42"/>
      <c r="AL4321" s="31">
        <v>2</v>
      </c>
      <c r="AM4321" s="43" t="str">
        <f t="shared" si="942"/>
        <v>100</v>
      </c>
      <c r="AN4321" s="44">
        <f>INDEX([1]ราคาสิ่งปลูกสร้าง!$D$6:$CC$47,MATCH($AD4321,[1]ราคาสิ่งปลูกสร้าง!$B$6:$B$45,0),MATCH($C$7,[1]ราคาสิ่งปลูกสร้าง!$D$5:$CC$5,0))</f>
        <v>2050</v>
      </c>
      <c r="AO4321" s="44">
        <f t="shared" si="943"/>
        <v>49200</v>
      </c>
      <c r="AP4321" s="45">
        <f t="shared" si="944"/>
        <v>2</v>
      </c>
      <c r="AQ4321" s="40">
        <f>IF(AP4321=0,0,INDEX([1]ค่าเสื่อมสิ่งปลูกสร้าง!$A$5:$D$105,MATCH($AP4321,[1]ค่าเสื่อมสิ่งปลูกสร้าง!$A$5:$A$105,0),MATCH(AE4321,[1]ค่าเสื่อมสิ่งปลูกสร้าง!$A$3:$D$3)))</f>
        <v>6</v>
      </c>
      <c r="AR4321" s="44">
        <f t="shared" si="949"/>
        <v>46248</v>
      </c>
      <c r="AS4321" s="44">
        <f t="shared" si="950"/>
        <v>46748</v>
      </c>
      <c r="AT4321" s="44">
        <f t="shared" si="951"/>
        <v>46748</v>
      </c>
      <c r="AU4321" s="46">
        <v>0</v>
      </c>
      <c r="AV4321" s="44">
        <f t="shared" si="945"/>
        <v>46748</v>
      </c>
      <c r="AW4321" s="47" t="str">
        <f t="shared" si="946"/>
        <v>0.01</v>
      </c>
      <c r="AX4321" s="48"/>
      <c r="AY4321" s="48"/>
      <c r="AZ4321" s="49">
        <v>0</v>
      </c>
      <c r="BA4321" s="48"/>
      <c r="BB4321" s="48"/>
      <c r="BC4321" s="44">
        <f t="shared" si="947"/>
        <v>0</v>
      </c>
      <c r="BD4321" s="50">
        <v>1</v>
      </c>
      <c r="BE4321" s="51" t="e">
        <f>IF(AX4321=1,0,IF(AY4321=1,0,IF(BC4321&gt;#REF!,#REF!,IF(OR(AZ4321&gt;0,BD4321&gt;=0),BC4321+([1]สูตร2!H4309*(100%-AZ4321)-BC4321)*BD4321,[1]สูตร2!H4309*(100%-AZ4321)))))</f>
        <v>#REF!</v>
      </c>
      <c r="BF4321" s="31"/>
    </row>
    <row r="4322" spans="1:58" s="5" customFormat="1" ht="24" customHeight="1" x14ac:dyDescent="0.2">
      <c r="A4322" s="31"/>
      <c r="B4322" s="31" t="s">
        <v>81</v>
      </c>
      <c r="C4322" s="31" t="s">
        <v>3425</v>
      </c>
      <c r="D4322" s="31" t="s">
        <v>66</v>
      </c>
      <c r="E4322" s="31" t="s">
        <v>3426</v>
      </c>
      <c r="F4322" s="31"/>
      <c r="G4322" s="32" t="s">
        <v>3427</v>
      </c>
      <c r="H4322" s="31">
        <v>45</v>
      </c>
      <c r="I4322" s="31" t="s">
        <v>630</v>
      </c>
      <c r="J4322" s="31" t="s">
        <v>3070</v>
      </c>
      <c r="K4322" s="31">
        <v>0</v>
      </c>
      <c r="L4322" s="31">
        <v>0</v>
      </c>
      <c r="M4322" s="31">
        <v>10</v>
      </c>
      <c r="N4322" s="33"/>
      <c r="O4322" s="33">
        <v>10</v>
      </c>
      <c r="P4322" s="33"/>
      <c r="Q4322" s="33"/>
      <c r="R4322" s="33"/>
      <c r="S4322" s="34" t="str">
        <f t="shared" si="938"/>
        <v>2</v>
      </c>
      <c r="T4322" s="35">
        <f t="shared" si="939"/>
        <v>10</v>
      </c>
      <c r="U4322" s="36">
        <f>INDEX([1]ราคาที่ดิน!$B:$G,MATCH($C4322,[1]ราคาที่ดิน!$A:$A,0),MATCH($B4322,[1]ราคาที่ดิน!$B$1:$G$1,0))</f>
        <v>50</v>
      </c>
      <c r="V4322" s="37">
        <f t="shared" si="948"/>
        <v>500</v>
      </c>
      <c r="W4322" s="31">
        <v>1</v>
      </c>
      <c r="X4322" s="31" t="s">
        <v>3428</v>
      </c>
      <c r="Y4322" s="31" t="s">
        <v>71</v>
      </c>
      <c r="Z4322" s="31" t="s">
        <v>3429</v>
      </c>
      <c r="AA4322" s="31"/>
      <c r="AB4322" s="32" t="s">
        <v>3427</v>
      </c>
      <c r="AC4322" s="38"/>
      <c r="AD4322" s="39" t="s">
        <v>75</v>
      </c>
      <c r="AE4322" s="39" t="s">
        <v>76</v>
      </c>
      <c r="AF4322" s="40" t="str">
        <f t="shared" si="940"/>
        <v>1</v>
      </c>
      <c r="AG4322" s="41">
        <f t="shared" si="941"/>
        <v>25</v>
      </c>
      <c r="AH4322" s="42">
        <v>25</v>
      </c>
      <c r="AI4322" s="42"/>
      <c r="AJ4322" s="42"/>
      <c r="AK4322" s="42"/>
      <c r="AL4322" s="31">
        <v>1</v>
      </c>
      <c r="AM4322" s="43" t="str">
        <f t="shared" si="942"/>
        <v>100</v>
      </c>
      <c r="AN4322" s="44">
        <f>INDEX([1]ราคาสิ่งปลูกสร้าง!$D$6:$CC$47,MATCH($AD4322,[1]ราคาสิ่งปลูกสร้าง!$B$6:$B$45,0),MATCH($C$7,[1]ราคาสิ่งปลูกสร้าง!$D$5:$CC$5,0))</f>
        <v>5400</v>
      </c>
      <c r="AO4322" s="44">
        <f t="shared" si="943"/>
        <v>135000</v>
      </c>
      <c r="AP4322" s="45">
        <f t="shared" si="944"/>
        <v>1</v>
      </c>
      <c r="AQ4322" s="40">
        <f>IF(AP4322=0,0,INDEX([1]ค่าเสื่อมสิ่งปลูกสร้าง!$A$5:$D$105,MATCH($AP4322,[1]ค่าเสื่อมสิ่งปลูกสร้าง!$A$5:$A$105,0),MATCH(AE4322,[1]ค่าเสื่อมสิ่งปลูกสร้าง!$A$3:$D$3)))</f>
        <v>3</v>
      </c>
      <c r="AR4322" s="44">
        <f t="shared" si="949"/>
        <v>130950</v>
      </c>
      <c r="AS4322" s="44">
        <f t="shared" si="950"/>
        <v>131450</v>
      </c>
      <c r="AT4322" s="44">
        <f t="shared" si="951"/>
        <v>131450</v>
      </c>
      <c r="AU4322" s="46">
        <v>0</v>
      </c>
      <c r="AV4322" s="44">
        <f t="shared" si="945"/>
        <v>131450</v>
      </c>
      <c r="AW4322" s="47" t="str">
        <f t="shared" si="946"/>
        <v>0.01</v>
      </c>
      <c r="AX4322" s="48"/>
      <c r="AY4322" s="48"/>
      <c r="AZ4322" s="49">
        <v>0</v>
      </c>
      <c r="BA4322" s="48"/>
      <c r="BB4322" s="48"/>
      <c r="BC4322" s="44">
        <f t="shared" si="947"/>
        <v>0</v>
      </c>
      <c r="BD4322" s="50">
        <v>1</v>
      </c>
      <c r="BE4322" s="51" t="e">
        <f>IF(AX4322=1,0,IF(AY4322=1,0,IF(BC4322&gt;#REF!,#REF!,IF(OR(AZ4322&gt;0,BD4322&gt;=0),BC4322+([1]สูตร2!H4310*(100%-AZ4322)-BC4322)*BD4322,[1]สูตร2!H4310*(100%-AZ4322)))))</f>
        <v>#REF!</v>
      </c>
      <c r="BF4322" s="31"/>
    </row>
    <row r="4323" spans="1:58" s="5" customFormat="1" ht="24" customHeight="1" x14ac:dyDescent="0.2">
      <c r="A4323" s="31">
        <v>1437</v>
      </c>
      <c r="B4323" s="31" t="s">
        <v>65</v>
      </c>
      <c r="C4323" s="31">
        <v>272</v>
      </c>
      <c r="D4323" s="31" t="s">
        <v>66</v>
      </c>
      <c r="E4323" s="31" t="s">
        <v>3430</v>
      </c>
      <c r="F4323" s="31"/>
      <c r="G4323" s="32" t="s">
        <v>3191</v>
      </c>
      <c r="H4323" s="31">
        <v>20</v>
      </c>
      <c r="I4323" s="31">
        <v>-1241</v>
      </c>
      <c r="J4323" s="31" t="s">
        <v>3070</v>
      </c>
      <c r="K4323" s="31">
        <v>31</v>
      </c>
      <c r="L4323" s="31">
        <v>1</v>
      </c>
      <c r="M4323" s="31">
        <v>0</v>
      </c>
      <c r="N4323" s="33">
        <v>12500</v>
      </c>
      <c r="O4323" s="33"/>
      <c r="P4323" s="33"/>
      <c r="Q4323" s="33"/>
      <c r="R4323" s="33"/>
      <c r="S4323" s="34" t="str">
        <f t="shared" si="938"/>
        <v>1</v>
      </c>
      <c r="T4323" s="35">
        <f t="shared" si="939"/>
        <v>12500</v>
      </c>
      <c r="U4323" s="36">
        <f>INDEX([1]ราคาที่ดิน!$B:$G,MATCH($C4323,[1]ราคาที่ดิน!$A:$A,0),MATCH($B4323,[1]ราคาที่ดิน!$B$1:$G$1,0))</f>
        <v>200</v>
      </c>
      <c r="V4323" s="37">
        <f t="shared" si="948"/>
        <v>2500000</v>
      </c>
      <c r="W4323" s="31"/>
      <c r="X4323" s="31"/>
      <c r="Y4323" s="31"/>
      <c r="Z4323" s="31"/>
      <c r="AA4323" s="31"/>
      <c r="AB4323" s="32"/>
      <c r="AC4323" s="38"/>
      <c r="AD4323" s="39"/>
      <c r="AE4323" s="39"/>
      <c r="AF4323" s="40" t="str">
        <f t="shared" si="940"/>
        <v/>
      </c>
      <c r="AG4323" s="41" t="str">
        <f t="shared" si="941"/>
        <v/>
      </c>
      <c r="AH4323" s="42"/>
      <c r="AI4323" s="42"/>
      <c r="AJ4323" s="42"/>
      <c r="AK4323" s="42"/>
      <c r="AL4323" s="31"/>
      <c r="AM4323" s="43" t="str">
        <f t="shared" si="942"/>
        <v>100</v>
      </c>
      <c r="AN4323" s="44">
        <f>INDEX([1]ราคาสิ่งปลูกสร้าง!$D$6:$CC$47,MATCH($AD4323,[1]ราคาสิ่งปลูกสร้าง!$B$6:$B$45,0),MATCH($C$7,[1]ราคาสิ่งปลูกสร้าง!$D$5:$CC$5,0))</f>
        <v>0</v>
      </c>
      <c r="AO4323" s="44">
        <f t="shared" si="943"/>
        <v>0</v>
      </c>
      <c r="AP4323" s="45">
        <f t="shared" si="944"/>
        <v>0</v>
      </c>
      <c r="AQ4323" s="40">
        <f>IF(AP4323=0,0,INDEX([1]ค่าเสื่อมสิ่งปลูกสร้าง!$A$5:$D$105,MATCH($AP4323,[1]ค่าเสื่อมสิ่งปลูกสร้าง!$A$5:$A$105,0),MATCH(AE4323,[1]ค่าเสื่อมสิ่งปลูกสร้าง!$A$3:$D$3)))</f>
        <v>0</v>
      </c>
      <c r="AR4323" s="44">
        <f t="shared" si="949"/>
        <v>0</v>
      </c>
      <c r="AS4323" s="44">
        <f t="shared" si="950"/>
        <v>2500000</v>
      </c>
      <c r="AT4323" s="44">
        <f t="shared" si="951"/>
        <v>2500000</v>
      </c>
      <c r="AU4323" s="46">
        <v>0</v>
      </c>
      <c r="AV4323" s="44">
        <f t="shared" si="945"/>
        <v>2500000</v>
      </c>
      <c r="AW4323" s="47" t="str">
        <f t="shared" si="946"/>
        <v>0.01</v>
      </c>
      <c r="AX4323" s="48"/>
      <c r="AY4323" s="48"/>
      <c r="AZ4323" s="49">
        <v>0</v>
      </c>
      <c r="BA4323" s="48"/>
      <c r="BB4323" s="48"/>
      <c r="BC4323" s="44">
        <f t="shared" si="947"/>
        <v>0</v>
      </c>
      <c r="BD4323" s="50">
        <v>1</v>
      </c>
      <c r="BE4323" s="51" t="e">
        <f>IF(AX4323=1,0,IF(AY4323=1,0,IF(BC4323&gt;#REF!,#REF!,IF(OR(AZ4323&gt;0,BD4323&gt;=0),BC4323+([1]สูตร2!H4311*(100%-AZ4323)-BC4323)*BD4323,[1]สูตร2!H4311*(100%-AZ4323)))))</f>
        <v>#REF!</v>
      </c>
      <c r="BF4323" s="31"/>
    </row>
    <row r="4324" spans="1:58" s="5" customFormat="1" ht="24" customHeight="1" x14ac:dyDescent="0.2">
      <c r="A4324" s="31"/>
      <c r="B4324" s="31" t="s">
        <v>65</v>
      </c>
      <c r="C4324" s="31">
        <v>272</v>
      </c>
      <c r="D4324" s="31" t="s">
        <v>66</v>
      </c>
      <c r="E4324" s="31" t="s">
        <v>3430</v>
      </c>
      <c r="F4324" s="31"/>
      <c r="G4324" s="32" t="s">
        <v>3191</v>
      </c>
      <c r="H4324" s="31">
        <v>20</v>
      </c>
      <c r="I4324" s="31">
        <v>-1241</v>
      </c>
      <c r="J4324" s="31" t="s">
        <v>3070</v>
      </c>
      <c r="K4324" s="31">
        <v>0</v>
      </c>
      <c r="L4324" s="31">
        <v>0</v>
      </c>
      <c r="M4324" s="31">
        <v>31</v>
      </c>
      <c r="N4324" s="33"/>
      <c r="O4324" s="33">
        <v>31</v>
      </c>
      <c r="P4324" s="33"/>
      <c r="Q4324" s="33"/>
      <c r="R4324" s="33"/>
      <c r="S4324" s="34" t="str">
        <f t="shared" si="938"/>
        <v>2</v>
      </c>
      <c r="T4324" s="35">
        <f t="shared" si="939"/>
        <v>31</v>
      </c>
      <c r="U4324" s="36">
        <f>INDEX([1]ราคาที่ดิน!$B:$G,MATCH($C4324,[1]ราคาที่ดิน!$A:$A,0),MATCH($B4324,[1]ราคาที่ดิน!$B$1:$G$1,0))</f>
        <v>200</v>
      </c>
      <c r="V4324" s="37">
        <f t="shared" si="948"/>
        <v>6200</v>
      </c>
      <c r="W4324" s="31">
        <v>1</v>
      </c>
      <c r="X4324" s="31" t="s">
        <v>3431</v>
      </c>
      <c r="Y4324" s="31" t="s">
        <v>66</v>
      </c>
      <c r="Z4324" s="31" t="s">
        <v>3430</v>
      </c>
      <c r="AA4324" s="31"/>
      <c r="AB4324" s="32" t="s">
        <v>3191</v>
      </c>
      <c r="AC4324" s="38"/>
      <c r="AD4324" s="39" t="s">
        <v>73</v>
      </c>
      <c r="AE4324" s="39" t="s">
        <v>94</v>
      </c>
      <c r="AF4324" s="40" t="str">
        <f t="shared" si="940"/>
        <v>2</v>
      </c>
      <c r="AG4324" s="41">
        <f t="shared" si="941"/>
        <v>121.9</v>
      </c>
      <c r="AH4324" s="42"/>
      <c r="AI4324" s="42">
        <v>121.9</v>
      </c>
      <c r="AJ4324" s="42"/>
      <c r="AK4324" s="42"/>
      <c r="AL4324" s="31">
        <v>20</v>
      </c>
      <c r="AM4324" s="43" t="str">
        <f t="shared" si="942"/>
        <v>100</v>
      </c>
      <c r="AN4324" s="44">
        <f>INDEX([1]ราคาสิ่งปลูกสร้าง!$D$6:$CC$47,MATCH($AD4324,[1]ราคาสิ่งปลูกสร้าง!$B$6:$B$45,0),MATCH($C$7,[1]ราคาสิ่งปลูกสร้าง!$D$5:$CC$5,0))</f>
        <v>6500</v>
      </c>
      <c r="AO4324" s="44">
        <f t="shared" si="943"/>
        <v>792350</v>
      </c>
      <c r="AP4324" s="45">
        <f t="shared" si="944"/>
        <v>20</v>
      </c>
      <c r="AQ4324" s="40">
        <f>IF(AP4324=0,0,INDEX([1]ค่าเสื่อมสิ่งปลูกสร้าง!$A$5:$D$105,MATCH($AP4324,[1]ค่าเสื่อมสิ่งปลูกสร้าง!$A$5:$A$105,0),MATCH(AE4324,[1]ค่าเสื่อมสิ่งปลูกสร้าง!$A$3:$D$3)))</f>
        <v>30</v>
      </c>
      <c r="AR4324" s="44">
        <f t="shared" si="949"/>
        <v>554645</v>
      </c>
      <c r="AS4324" s="44">
        <f t="shared" si="950"/>
        <v>560845</v>
      </c>
      <c r="AT4324" s="44">
        <f t="shared" si="951"/>
        <v>560845</v>
      </c>
      <c r="AU4324" s="46">
        <v>0</v>
      </c>
      <c r="AV4324" s="44">
        <f t="shared" si="945"/>
        <v>560845</v>
      </c>
      <c r="AW4324" s="47" t="str">
        <f t="shared" si="946"/>
        <v>0.02</v>
      </c>
      <c r="AX4324" s="48"/>
      <c r="AY4324" s="48"/>
      <c r="AZ4324" s="49">
        <v>0</v>
      </c>
      <c r="BA4324" s="48"/>
      <c r="BB4324" s="48"/>
      <c r="BC4324" s="44">
        <f t="shared" si="947"/>
        <v>0</v>
      </c>
      <c r="BD4324" s="50">
        <v>1</v>
      </c>
      <c r="BE4324" s="51" t="e">
        <f>IF(AX4324=1,0,IF(AY4324=1,0,IF(BC4324&gt;#REF!,#REF!,IF(OR(AZ4324&gt;0,BD4324&gt;=0),BC4324+([1]สูตร2!H4312*(100%-AZ4324)-BC4324)*BD4324,[1]สูตร2!H4312*(100%-AZ4324)))))</f>
        <v>#REF!</v>
      </c>
      <c r="BF4324" s="31"/>
    </row>
    <row r="4325" spans="1:58" s="5" customFormat="1" ht="24" customHeight="1" x14ac:dyDescent="0.2">
      <c r="A4325" s="31">
        <v>1438</v>
      </c>
      <c r="B4325" s="31" t="s">
        <v>93</v>
      </c>
      <c r="C4325" s="31">
        <v>1</v>
      </c>
      <c r="D4325" s="31" t="s">
        <v>66</v>
      </c>
      <c r="E4325" s="31" t="s">
        <v>3432</v>
      </c>
      <c r="F4325" s="31"/>
      <c r="G4325" s="32" t="s">
        <v>3433</v>
      </c>
      <c r="H4325" s="31" t="s">
        <v>104</v>
      </c>
      <c r="I4325" s="31" t="s">
        <v>104</v>
      </c>
      <c r="J4325" s="31" t="s">
        <v>3070</v>
      </c>
      <c r="K4325" s="31">
        <v>0</v>
      </c>
      <c r="L4325" s="31">
        <v>0</v>
      </c>
      <c r="M4325" s="31">
        <v>35</v>
      </c>
      <c r="N4325" s="33"/>
      <c r="O4325" s="33">
        <v>35</v>
      </c>
      <c r="P4325" s="33"/>
      <c r="Q4325" s="33"/>
      <c r="R4325" s="33"/>
      <c r="S4325" s="34" t="str">
        <f t="shared" si="938"/>
        <v>2</v>
      </c>
      <c r="T4325" s="35">
        <f t="shared" si="939"/>
        <v>35</v>
      </c>
      <c r="U4325" s="36">
        <f>INDEX([1]ราคาที่ดิน!$B:$G,MATCH($C4325,[1]ราคาที่ดิน!$A:$A,0),MATCH($B4325,[1]ราคาที่ดิน!$B$1:$G$1,0))</f>
        <v>100</v>
      </c>
      <c r="V4325" s="37">
        <f t="shared" si="948"/>
        <v>3500</v>
      </c>
      <c r="W4325" s="31">
        <v>1</v>
      </c>
      <c r="X4325" s="31" t="s">
        <v>3434</v>
      </c>
      <c r="Y4325" s="31" t="s">
        <v>66</v>
      </c>
      <c r="Z4325" s="31" t="s">
        <v>3432</v>
      </c>
      <c r="AA4325" s="31"/>
      <c r="AB4325" s="32" t="s">
        <v>3433</v>
      </c>
      <c r="AC4325" s="38"/>
      <c r="AD4325" s="39" t="s">
        <v>73</v>
      </c>
      <c r="AE4325" s="39" t="s">
        <v>74</v>
      </c>
      <c r="AF4325" s="40" t="str">
        <f t="shared" si="940"/>
        <v>2</v>
      </c>
      <c r="AG4325" s="41">
        <f t="shared" si="941"/>
        <v>66</v>
      </c>
      <c r="AH4325" s="42"/>
      <c r="AI4325" s="42">
        <v>66</v>
      </c>
      <c r="AJ4325" s="42"/>
      <c r="AK4325" s="42"/>
      <c r="AL4325" s="31">
        <v>8</v>
      </c>
      <c r="AM4325" s="43" t="str">
        <f t="shared" si="942"/>
        <v>100</v>
      </c>
      <c r="AN4325" s="44">
        <f>INDEX([1]ราคาสิ่งปลูกสร้าง!$D$6:$CC$47,MATCH($AD4325,[1]ราคาสิ่งปลูกสร้าง!$B$6:$B$45,0),MATCH($C$7,[1]ราคาสิ่งปลูกสร้าง!$D$5:$CC$5,0))</f>
        <v>6500</v>
      </c>
      <c r="AO4325" s="44">
        <f t="shared" si="943"/>
        <v>429000</v>
      </c>
      <c r="AP4325" s="45">
        <f t="shared" si="944"/>
        <v>8</v>
      </c>
      <c r="AQ4325" s="40">
        <f>IF(AP4325=0,0,INDEX([1]ค่าเสื่อมสิ่งปลูกสร้าง!$A$5:$D$105,MATCH($AP4325,[1]ค่าเสื่อมสิ่งปลูกสร้าง!$A$5:$A$105,0),MATCH(AE4325,[1]ค่าเสื่อมสิ่งปลูกสร้าง!$A$3:$D$3)))</f>
        <v>8</v>
      </c>
      <c r="AR4325" s="44">
        <f t="shared" si="949"/>
        <v>394680</v>
      </c>
      <c r="AS4325" s="44">
        <f t="shared" si="950"/>
        <v>398180</v>
      </c>
      <c r="AT4325" s="44">
        <f t="shared" si="951"/>
        <v>398180</v>
      </c>
      <c r="AU4325" s="46">
        <v>0</v>
      </c>
      <c r="AV4325" s="44">
        <f t="shared" si="945"/>
        <v>398180</v>
      </c>
      <c r="AW4325" s="47" t="str">
        <f t="shared" si="946"/>
        <v>0.02</v>
      </c>
      <c r="AX4325" s="48"/>
      <c r="AY4325" s="48"/>
      <c r="AZ4325" s="49">
        <v>0</v>
      </c>
      <c r="BA4325" s="48"/>
      <c r="BB4325" s="48"/>
      <c r="BC4325" s="44">
        <f t="shared" si="947"/>
        <v>0</v>
      </c>
      <c r="BD4325" s="50">
        <v>1</v>
      </c>
      <c r="BE4325" s="51" t="e">
        <f>IF(AX4325=1,0,IF(AY4325=1,0,IF(BC4325&gt;#REF!,#REF!,IF(OR(AZ4325&gt;0,BD4325&gt;=0),BC4325+([1]สูตร2!H4313*(100%-AZ4325)-BC4325)*BD4325,[1]สูตร2!H4313*(100%-AZ4325)))))</f>
        <v>#REF!</v>
      </c>
      <c r="BF4325" s="31"/>
    </row>
    <row r="4326" spans="1:58" s="5" customFormat="1" ht="24" customHeight="1" x14ac:dyDescent="0.2">
      <c r="A4326" s="31"/>
      <c r="B4326" s="31" t="s">
        <v>93</v>
      </c>
      <c r="C4326" s="31">
        <v>1</v>
      </c>
      <c r="D4326" s="31" t="s">
        <v>66</v>
      </c>
      <c r="E4326" s="31" t="s">
        <v>3432</v>
      </c>
      <c r="F4326" s="31"/>
      <c r="G4326" s="32" t="s">
        <v>3433</v>
      </c>
      <c r="H4326" s="31" t="s">
        <v>104</v>
      </c>
      <c r="I4326" s="31" t="s">
        <v>104</v>
      </c>
      <c r="J4326" s="31" t="s">
        <v>3070</v>
      </c>
      <c r="K4326" s="31">
        <v>0</v>
      </c>
      <c r="L4326" s="31">
        <v>0</v>
      </c>
      <c r="M4326" s="31">
        <v>20</v>
      </c>
      <c r="N4326" s="33"/>
      <c r="O4326" s="33">
        <v>20</v>
      </c>
      <c r="P4326" s="33"/>
      <c r="Q4326" s="33"/>
      <c r="R4326" s="33"/>
      <c r="S4326" s="34" t="str">
        <f t="shared" si="938"/>
        <v>2</v>
      </c>
      <c r="T4326" s="35">
        <f t="shared" si="939"/>
        <v>20</v>
      </c>
      <c r="U4326" s="36">
        <f>INDEX([1]ราคาที่ดิน!$B:$G,MATCH($C4326,[1]ราคาที่ดิน!$A:$A,0),MATCH($B4326,[1]ราคาที่ดิน!$B$1:$G$1,0))</f>
        <v>100</v>
      </c>
      <c r="V4326" s="37">
        <f t="shared" si="948"/>
        <v>2000</v>
      </c>
      <c r="W4326" s="31">
        <v>1</v>
      </c>
      <c r="X4326" s="31" t="s">
        <v>3434</v>
      </c>
      <c r="Y4326" s="31" t="s">
        <v>66</v>
      </c>
      <c r="Z4326" s="31" t="s">
        <v>3432</v>
      </c>
      <c r="AA4326" s="31"/>
      <c r="AB4326" s="32" t="s">
        <v>3433</v>
      </c>
      <c r="AC4326" s="38"/>
      <c r="AD4326" s="39" t="s">
        <v>75</v>
      </c>
      <c r="AE4326" s="39" t="s">
        <v>76</v>
      </c>
      <c r="AF4326" s="40" t="str">
        <f t="shared" si="940"/>
        <v>1</v>
      </c>
      <c r="AG4326" s="41">
        <f t="shared" si="941"/>
        <v>65</v>
      </c>
      <c r="AH4326" s="42">
        <v>65</v>
      </c>
      <c r="AI4326" s="42"/>
      <c r="AJ4326" s="42"/>
      <c r="AK4326" s="42"/>
      <c r="AL4326" s="31">
        <v>8</v>
      </c>
      <c r="AM4326" s="43" t="str">
        <f t="shared" si="942"/>
        <v>100</v>
      </c>
      <c r="AN4326" s="44">
        <f>INDEX([1]ราคาสิ่งปลูกสร้าง!$D$6:$CC$47,MATCH($AD4326,[1]ราคาสิ่งปลูกสร้าง!$B$6:$B$45,0),MATCH($C$7,[1]ราคาสิ่งปลูกสร้าง!$D$5:$CC$5,0))</f>
        <v>5400</v>
      </c>
      <c r="AO4326" s="44">
        <f t="shared" si="943"/>
        <v>351000</v>
      </c>
      <c r="AP4326" s="45">
        <f t="shared" si="944"/>
        <v>8</v>
      </c>
      <c r="AQ4326" s="40">
        <f>IF(AP4326=0,0,INDEX([1]ค่าเสื่อมสิ่งปลูกสร้าง!$A$5:$D$105,MATCH($AP4326,[1]ค่าเสื่อมสิ่งปลูกสร้าง!$A$5:$A$105,0),MATCH(AE4326,[1]ค่าเสื่อมสิ่งปลูกสร้าง!$A$3:$D$3)))</f>
        <v>30</v>
      </c>
      <c r="AR4326" s="44">
        <f t="shared" si="949"/>
        <v>245699.99999999997</v>
      </c>
      <c r="AS4326" s="44">
        <f t="shared" si="950"/>
        <v>247699.99999999997</v>
      </c>
      <c r="AT4326" s="44">
        <f t="shared" si="951"/>
        <v>247699.99999999997</v>
      </c>
      <c r="AU4326" s="46">
        <v>0</v>
      </c>
      <c r="AV4326" s="44">
        <f t="shared" si="945"/>
        <v>247699.99999999997</v>
      </c>
      <c r="AW4326" s="47" t="str">
        <f t="shared" si="946"/>
        <v>0.01</v>
      </c>
      <c r="AX4326" s="48"/>
      <c r="AY4326" s="48"/>
      <c r="AZ4326" s="49">
        <v>0</v>
      </c>
      <c r="BA4326" s="48"/>
      <c r="BB4326" s="48"/>
      <c r="BC4326" s="44">
        <f t="shared" si="947"/>
        <v>0</v>
      </c>
      <c r="BD4326" s="50">
        <v>1</v>
      </c>
      <c r="BE4326" s="51" t="e">
        <f>IF(AX4326=1,0,IF(AY4326=1,0,IF(BC4326&gt;#REF!,#REF!,IF(OR(AZ4326&gt;0,BD4326&gt;=0),BC4326+([1]สูตร2!H4314*(100%-AZ4326)-BC4326)*BD4326,[1]สูตร2!H4314*(100%-AZ4326)))))</f>
        <v>#REF!</v>
      </c>
      <c r="BF4326" s="31"/>
    </row>
    <row r="4327" spans="1:58" s="5" customFormat="1" ht="24" customHeight="1" x14ac:dyDescent="0.2">
      <c r="A4327" s="31"/>
      <c r="B4327" s="31" t="s">
        <v>93</v>
      </c>
      <c r="C4327" s="31">
        <v>1</v>
      </c>
      <c r="D4327" s="31" t="s">
        <v>66</v>
      </c>
      <c r="E4327" s="31" t="s">
        <v>3432</v>
      </c>
      <c r="F4327" s="31"/>
      <c r="G4327" s="32" t="s">
        <v>3433</v>
      </c>
      <c r="H4327" s="31" t="s">
        <v>104</v>
      </c>
      <c r="I4327" s="31" t="s">
        <v>104</v>
      </c>
      <c r="J4327" s="31" t="s">
        <v>3070</v>
      </c>
      <c r="K4327" s="31">
        <v>0</v>
      </c>
      <c r="L4327" s="31">
        <v>0</v>
      </c>
      <c r="M4327" s="31">
        <v>10</v>
      </c>
      <c r="N4327" s="33"/>
      <c r="O4327" s="33">
        <v>10</v>
      </c>
      <c r="P4327" s="33"/>
      <c r="Q4327" s="33"/>
      <c r="R4327" s="33"/>
      <c r="S4327" s="34" t="str">
        <f t="shared" si="938"/>
        <v>2</v>
      </c>
      <c r="T4327" s="35">
        <f t="shared" si="939"/>
        <v>10</v>
      </c>
      <c r="U4327" s="36">
        <f>INDEX([1]ราคาที่ดิน!$B:$G,MATCH($C4327,[1]ราคาที่ดิน!$A:$A,0),MATCH($B4327,[1]ราคาที่ดิน!$B$1:$G$1,0))</f>
        <v>100</v>
      </c>
      <c r="V4327" s="37">
        <f t="shared" si="948"/>
        <v>1000</v>
      </c>
      <c r="W4327" s="31">
        <v>1</v>
      </c>
      <c r="X4327" s="31" t="s">
        <v>3434</v>
      </c>
      <c r="Y4327" s="31" t="s">
        <v>66</v>
      </c>
      <c r="Z4327" s="31" t="s">
        <v>3432</v>
      </c>
      <c r="AA4327" s="31"/>
      <c r="AB4327" s="32" t="s">
        <v>3433</v>
      </c>
      <c r="AC4327" s="38"/>
      <c r="AD4327" s="39" t="s">
        <v>75</v>
      </c>
      <c r="AE4327" s="39" t="s">
        <v>76</v>
      </c>
      <c r="AF4327" s="40" t="str">
        <f t="shared" si="940"/>
        <v>1</v>
      </c>
      <c r="AG4327" s="41">
        <f t="shared" si="941"/>
        <v>30</v>
      </c>
      <c r="AH4327" s="42">
        <v>30</v>
      </c>
      <c r="AI4327" s="42"/>
      <c r="AJ4327" s="42"/>
      <c r="AK4327" s="42"/>
      <c r="AL4327" s="31">
        <v>1</v>
      </c>
      <c r="AM4327" s="43" t="str">
        <f t="shared" si="942"/>
        <v>100</v>
      </c>
      <c r="AN4327" s="44">
        <f>INDEX([1]ราคาสิ่งปลูกสร้าง!$D$6:$CC$47,MATCH($AD4327,[1]ราคาสิ่งปลูกสร้าง!$B$6:$B$45,0),MATCH($C$7,[1]ราคาสิ่งปลูกสร้าง!$D$5:$CC$5,0))</f>
        <v>5400</v>
      </c>
      <c r="AO4327" s="44">
        <f t="shared" si="943"/>
        <v>162000</v>
      </c>
      <c r="AP4327" s="45">
        <f t="shared" si="944"/>
        <v>1</v>
      </c>
      <c r="AQ4327" s="40">
        <f>IF(AP4327=0,0,INDEX([1]ค่าเสื่อมสิ่งปลูกสร้าง!$A$5:$D$105,MATCH($AP4327,[1]ค่าเสื่อมสิ่งปลูกสร้าง!$A$5:$A$105,0),MATCH(AE4327,[1]ค่าเสื่อมสิ่งปลูกสร้าง!$A$3:$D$3)))</f>
        <v>3</v>
      </c>
      <c r="AR4327" s="44">
        <f t="shared" si="949"/>
        <v>157140</v>
      </c>
      <c r="AS4327" s="44">
        <f t="shared" si="950"/>
        <v>158140</v>
      </c>
      <c r="AT4327" s="44">
        <f t="shared" si="951"/>
        <v>158140</v>
      </c>
      <c r="AU4327" s="46">
        <v>0</v>
      </c>
      <c r="AV4327" s="44">
        <f t="shared" si="945"/>
        <v>158140</v>
      </c>
      <c r="AW4327" s="47" t="str">
        <f t="shared" si="946"/>
        <v>0.01</v>
      </c>
      <c r="AX4327" s="48"/>
      <c r="AY4327" s="48"/>
      <c r="AZ4327" s="49">
        <v>0</v>
      </c>
      <c r="BA4327" s="48"/>
      <c r="BB4327" s="48"/>
      <c r="BC4327" s="44">
        <f t="shared" si="947"/>
        <v>0</v>
      </c>
      <c r="BD4327" s="50">
        <v>1</v>
      </c>
      <c r="BE4327" s="51" t="e">
        <f>IF(AX4327=1,0,IF(AY4327=1,0,IF(BC4327&gt;#REF!,#REF!,IF(OR(AZ4327&gt;0,BD4327&gt;=0),BC4327+([1]สูตร2!H4315*(100%-AZ4327)-BC4327)*BD4327,[1]สูตร2!H4315*(100%-AZ4327)))))</f>
        <v>#REF!</v>
      </c>
      <c r="BF4327" s="31"/>
    </row>
    <row r="4328" spans="1:58" s="5" customFormat="1" ht="24" customHeight="1" x14ac:dyDescent="0.2">
      <c r="A4328" s="31"/>
      <c r="B4328" s="31" t="s">
        <v>93</v>
      </c>
      <c r="C4328" s="31">
        <v>1</v>
      </c>
      <c r="D4328" s="31" t="s">
        <v>66</v>
      </c>
      <c r="E4328" s="31" t="s">
        <v>3432</v>
      </c>
      <c r="F4328" s="31"/>
      <c r="G4328" s="32" t="s">
        <v>3433</v>
      </c>
      <c r="H4328" s="31" t="s">
        <v>104</v>
      </c>
      <c r="I4328" s="31" t="s">
        <v>104</v>
      </c>
      <c r="J4328" s="31" t="s">
        <v>3070</v>
      </c>
      <c r="K4328" s="31">
        <v>0</v>
      </c>
      <c r="L4328" s="31">
        <v>0</v>
      </c>
      <c r="M4328" s="31">
        <v>10</v>
      </c>
      <c r="N4328" s="33"/>
      <c r="O4328" s="33">
        <v>10</v>
      </c>
      <c r="P4328" s="33"/>
      <c r="Q4328" s="33"/>
      <c r="R4328" s="33"/>
      <c r="S4328" s="34" t="str">
        <f t="shared" si="938"/>
        <v>2</v>
      </c>
      <c r="T4328" s="35">
        <f t="shared" si="939"/>
        <v>10</v>
      </c>
      <c r="U4328" s="36">
        <f>INDEX([1]ราคาที่ดิน!$B:$G,MATCH($C4328,[1]ราคาที่ดิน!$A:$A,0),MATCH($B4328,[1]ราคาที่ดิน!$B$1:$G$1,0))</f>
        <v>100</v>
      </c>
      <c r="V4328" s="37">
        <f t="shared" si="948"/>
        <v>1000</v>
      </c>
      <c r="W4328" s="31">
        <v>1</v>
      </c>
      <c r="X4328" s="31" t="s">
        <v>3434</v>
      </c>
      <c r="Y4328" s="31" t="s">
        <v>66</v>
      </c>
      <c r="Z4328" s="31" t="s">
        <v>3432</v>
      </c>
      <c r="AA4328" s="31"/>
      <c r="AB4328" s="32" t="s">
        <v>3433</v>
      </c>
      <c r="AC4328" s="38"/>
      <c r="AD4328" s="39" t="s">
        <v>75</v>
      </c>
      <c r="AE4328" s="39" t="s">
        <v>76</v>
      </c>
      <c r="AF4328" s="40" t="str">
        <f t="shared" si="940"/>
        <v>1</v>
      </c>
      <c r="AG4328" s="41">
        <f t="shared" si="941"/>
        <v>11.25</v>
      </c>
      <c r="AH4328" s="42">
        <v>11.25</v>
      </c>
      <c r="AI4328" s="42"/>
      <c r="AJ4328" s="42"/>
      <c r="AK4328" s="42"/>
      <c r="AL4328" s="31">
        <v>8</v>
      </c>
      <c r="AM4328" s="43" t="str">
        <f t="shared" si="942"/>
        <v>100</v>
      </c>
      <c r="AN4328" s="44">
        <f>INDEX([1]ราคาสิ่งปลูกสร้าง!$D$6:$CC$47,MATCH($AD4328,[1]ราคาสิ่งปลูกสร้าง!$B$6:$B$45,0),MATCH($C$7,[1]ราคาสิ่งปลูกสร้าง!$D$5:$CC$5,0))</f>
        <v>5400</v>
      </c>
      <c r="AO4328" s="44">
        <f t="shared" si="943"/>
        <v>60750</v>
      </c>
      <c r="AP4328" s="45">
        <f t="shared" si="944"/>
        <v>8</v>
      </c>
      <c r="AQ4328" s="40">
        <f>IF(AP4328=0,0,INDEX([1]ค่าเสื่อมสิ่งปลูกสร้าง!$A$5:$D$105,MATCH($AP4328,[1]ค่าเสื่อมสิ่งปลูกสร้าง!$A$5:$A$105,0),MATCH(AE4328,[1]ค่าเสื่อมสิ่งปลูกสร้าง!$A$3:$D$3)))</f>
        <v>30</v>
      </c>
      <c r="AR4328" s="44">
        <f t="shared" si="949"/>
        <v>42525</v>
      </c>
      <c r="AS4328" s="44">
        <f t="shared" si="950"/>
        <v>43525</v>
      </c>
      <c r="AT4328" s="44">
        <f t="shared" si="951"/>
        <v>43525</v>
      </c>
      <c r="AU4328" s="46">
        <v>0</v>
      </c>
      <c r="AV4328" s="44">
        <f t="shared" si="945"/>
        <v>43525</v>
      </c>
      <c r="AW4328" s="47" t="str">
        <f t="shared" si="946"/>
        <v>0.01</v>
      </c>
      <c r="AX4328" s="48"/>
      <c r="AY4328" s="48"/>
      <c r="AZ4328" s="49">
        <v>0</v>
      </c>
      <c r="BA4328" s="48"/>
      <c r="BB4328" s="48"/>
      <c r="BC4328" s="44">
        <f t="shared" si="947"/>
        <v>0</v>
      </c>
      <c r="BD4328" s="50">
        <v>1</v>
      </c>
      <c r="BE4328" s="51" t="e">
        <f>IF(AX4328=1,0,IF(AY4328=1,0,IF(BC4328&gt;#REF!,#REF!,IF(OR(AZ4328&gt;0,BD4328&gt;=0),BC4328+([1]สูตร2!H4316*(100%-AZ4328)-BC4328)*BD4328,[1]สูตร2!H4316*(100%-AZ4328)))))</f>
        <v>#REF!</v>
      </c>
      <c r="BF4328" s="31"/>
    </row>
    <row r="4329" spans="1:58" s="5" customFormat="1" ht="24" customHeight="1" x14ac:dyDescent="0.2">
      <c r="A4329" s="31">
        <v>1439</v>
      </c>
      <c r="B4329" s="31" t="s">
        <v>65</v>
      </c>
      <c r="C4329" s="31">
        <v>650</v>
      </c>
      <c r="D4329" s="31" t="s">
        <v>83</v>
      </c>
      <c r="E4329" s="31" t="s">
        <v>3435</v>
      </c>
      <c r="F4329" s="31"/>
      <c r="G4329" s="32" t="s">
        <v>3436</v>
      </c>
      <c r="H4329" s="31">
        <v>18</v>
      </c>
      <c r="I4329" s="31">
        <v>2112</v>
      </c>
      <c r="J4329" s="31" t="s">
        <v>3070</v>
      </c>
      <c r="K4329" s="31">
        <v>0</v>
      </c>
      <c r="L4329" s="31">
        <v>0</v>
      </c>
      <c r="M4329" s="31">
        <v>50</v>
      </c>
      <c r="N4329" s="33"/>
      <c r="O4329" s="33">
        <v>50</v>
      </c>
      <c r="P4329" s="33"/>
      <c r="Q4329" s="33"/>
      <c r="R4329" s="33"/>
      <c r="S4329" s="34" t="str">
        <f t="shared" si="938"/>
        <v>2</v>
      </c>
      <c r="T4329" s="35">
        <f t="shared" si="939"/>
        <v>50</v>
      </c>
      <c r="U4329" s="36">
        <f>INDEX([1]ราคาที่ดิน!$B:$G,MATCH($C4329,[1]ราคาที่ดิน!$A:$A,0),MATCH($B4329,[1]ราคาที่ดิน!$B$1:$G$1,0))</f>
        <v>200</v>
      </c>
      <c r="V4329" s="37">
        <f t="shared" si="948"/>
        <v>10000</v>
      </c>
      <c r="W4329" s="31">
        <v>1</v>
      </c>
      <c r="X4329" s="31" t="s">
        <v>3437</v>
      </c>
      <c r="Y4329" s="31" t="s">
        <v>71</v>
      </c>
      <c r="Z4329" s="31" t="s">
        <v>3438</v>
      </c>
      <c r="AA4329" s="31"/>
      <c r="AB4329" s="32" t="s">
        <v>3436</v>
      </c>
      <c r="AC4329" s="38"/>
      <c r="AD4329" s="39" t="s">
        <v>73</v>
      </c>
      <c r="AE4329" s="39" t="s">
        <v>94</v>
      </c>
      <c r="AF4329" s="40" t="str">
        <f t="shared" si="940"/>
        <v>2</v>
      </c>
      <c r="AG4329" s="41">
        <f t="shared" si="941"/>
        <v>81</v>
      </c>
      <c r="AH4329" s="42"/>
      <c r="AI4329" s="42">
        <v>81</v>
      </c>
      <c r="AJ4329" s="42"/>
      <c r="AK4329" s="42"/>
      <c r="AL4329" s="31">
        <v>10</v>
      </c>
      <c r="AM4329" s="43" t="str">
        <f t="shared" si="942"/>
        <v>100</v>
      </c>
      <c r="AN4329" s="44">
        <f>INDEX([1]ราคาสิ่งปลูกสร้าง!$D$6:$CC$47,MATCH($AD4329,[1]ราคาสิ่งปลูกสร้าง!$B$6:$B$45,0),MATCH($C$7,[1]ราคาสิ่งปลูกสร้าง!$D$5:$CC$5,0))</f>
        <v>6500</v>
      </c>
      <c r="AO4329" s="44">
        <f t="shared" si="943"/>
        <v>526500</v>
      </c>
      <c r="AP4329" s="45">
        <f t="shared" si="944"/>
        <v>10</v>
      </c>
      <c r="AQ4329" s="40">
        <f>IF(AP4329=0,0,INDEX([1]ค่าเสื่อมสิ่งปลูกสร้าง!$A$5:$D$105,MATCH($AP4329,[1]ค่าเสื่อมสิ่งปลูกสร้าง!$A$5:$A$105,0),MATCH(AE4329,[1]ค่าเสื่อมสิ่งปลูกสร้าง!$A$3:$D$3)))</f>
        <v>10</v>
      </c>
      <c r="AR4329" s="44">
        <f t="shared" si="949"/>
        <v>473850</v>
      </c>
      <c r="AS4329" s="44">
        <f t="shared" si="950"/>
        <v>483850</v>
      </c>
      <c r="AT4329" s="44">
        <f t="shared" si="951"/>
        <v>483850</v>
      </c>
      <c r="AU4329" s="46">
        <v>0</v>
      </c>
      <c r="AV4329" s="44">
        <f t="shared" si="945"/>
        <v>483850</v>
      </c>
      <c r="AW4329" s="47" t="str">
        <f t="shared" si="946"/>
        <v>0.02</v>
      </c>
      <c r="AX4329" s="48"/>
      <c r="AY4329" s="48"/>
      <c r="AZ4329" s="49">
        <v>0</v>
      </c>
      <c r="BA4329" s="48"/>
      <c r="BB4329" s="48"/>
      <c r="BC4329" s="44">
        <f t="shared" si="947"/>
        <v>0</v>
      </c>
      <c r="BD4329" s="50">
        <v>1</v>
      </c>
      <c r="BE4329" s="51" t="e">
        <f>IF(AX4329=1,0,IF(AY4329=1,0,IF(BC4329&gt;#REF!,#REF!,IF(OR(AZ4329&gt;0,BD4329&gt;=0),BC4329+([1]สูตร2!H4317*(100%-AZ4329)-BC4329)*BD4329,[1]สูตร2!H4317*(100%-AZ4329)))))</f>
        <v>#REF!</v>
      </c>
      <c r="BF4329" s="31"/>
    </row>
    <row r="4330" spans="1:58" s="5" customFormat="1" ht="24" customHeight="1" x14ac:dyDescent="0.2">
      <c r="A4330" s="31"/>
      <c r="B4330" s="31" t="s">
        <v>65</v>
      </c>
      <c r="C4330" s="31">
        <v>650</v>
      </c>
      <c r="D4330" s="31" t="s">
        <v>83</v>
      </c>
      <c r="E4330" s="31" t="s">
        <v>3435</v>
      </c>
      <c r="F4330" s="31"/>
      <c r="G4330" s="32" t="s">
        <v>3436</v>
      </c>
      <c r="H4330" s="31">
        <v>18</v>
      </c>
      <c r="I4330" s="31">
        <v>2112</v>
      </c>
      <c r="J4330" s="31" t="s">
        <v>3070</v>
      </c>
      <c r="K4330" s="31">
        <v>0</v>
      </c>
      <c r="L4330" s="31">
        <v>0</v>
      </c>
      <c r="M4330" s="31">
        <v>50</v>
      </c>
      <c r="N4330" s="33"/>
      <c r="O4330" s="33">
        <v>50</v>
      </c>
      <c r="P4330" s="33"/>
      <c r="Q4330" s="33"/>
      <c r="R4330" s="33"/>
      <c r="S4330" s="34" t="str">
        <f t="shared" si="938"/>
        <v>2</v>
      </c>
      <c r="T4330" s="35">
        <f t="shared" si="939"/>
        <v>50</v>
      </c>
      <c r="U4330" s="36">
        <f>INDEX([1]ราคาที่ดิน!$B:$G,MATCH($C4330,[1]ราคาที่ดิน!$A:$A,0),MATCH($B4330,[1]ราคาที่ดิน!$B$1:$G$1,0))</f>
        <v>200</v>
      </c>
      <c r="V4330" s="37">
        <f t="shared" si="948"/>
        <v>10000</v>
      </c>
      <c r="W4330" s="31">
        <v>1</v>
      </c>
      <c r="X4330" s="31" t="s">
        <v>3437</v>
      </c>
      <c r="Y4330" s="31" t="s">
        <v>71</v>
      </c>
      <c r="Z4330" s="31" t="s">
        <v>3438</v>
      </c>
      <c r="AA4330" s="31"/>
      <c r="AB4330" s="32" t="s">
        <v>3436</v>
      </c>
      <c r="AC4330" s="38"/>
      <c r="AD4330" s="39" t="s">
        <v>75</v>
      </c>
      <c r="AE4330" s="39" t="s">
        <v>76</v>
      </c>
      <c r="AF4330" s="40" t="str">
        <f t="shared" si="940"/>
        <v>1</v>
      </c>
      <c r="AG4330" s="41">
        <f t="shared" si="941"/>
        <v>8</v>
      </c>
      <c r="AH4330" s="42">
        <v>8</v>
      </c>
      <c r="AI4330" s="42"/>
      <c r="AJ4330" s="42"/>
      <c r="AK4330" s="42"/>
      <c r="AL4330" s="31">
        <v>10</v>
      </c>
      <c r="AM4330" s="43" t="str">
        <f t="shared" si="942"/>
        <v>100</v>
      </c>
      <c r="AN4330" s="44">
        <f>INDEX([1]ราคาสิ่งปลูกสร้าง!$D$6:$CC$47,MATCH($AD4330,[1]ราคาสิ่งปลูกสร้าง!$B$6:$B$45,0),MATCH($C$7,[1]ราคาสิ่งปลูกสร้าง!$D$5:$CC$5,0))</f>
        <v>5400</v>
      </c>
      <c r="AO4330" s="44">
        <f t="shared" si="943"/>
        <v>43200</v>
      </c>
      <c r="AP4330" s="45">
        <f t="shared" si="944"/>
        <v>10</v>
      </c>
      <c r="AQ4330" s="40">
        <f>IF(AP4330=0,0,INDEX([1]ค่าเสื่อมสิ่งปลูกสร้าง!$A$5:$D$105,MATCH($AP4330,[1]ค่าเสื่อมสิ่งปลูกสร้าง!$A$5:$A$105,0),MATCH(AE4330,[1]ค่าเสื่อมสิ่งปลูกสร้าง!$A$3:$D$3)))</f>
        <v>40</v>
      </c>
      <c r="AR4330" s="44">
        <f t="shared" si="949"/>
        <v>25920</v>
      </c>
      <c r="AS4330" s="44">
        <f t="shared" si="950"/>
        <v>35920</v>
      </c>
      <c r="AT4330" s="44">
        <f t="shared" si="951"/>
        <v>35920</v>
      </c>
      <c r="AU4330" s="46">
        <v>0</v>
      </c>
      <c r="AV4330" s="44">
        <f t="shared" si="945"/>
        <v>35920</v>
      </c>
      <c r="AW4330" s="47" t="str">
        <f t="shared" si="946"/>
        <v>0.01</v>
      </c>
      <c r="AX4330" s="48"/>
      <c r="AY4330" s="48"/>
      <c r="AZ4330" s="49">
        <v>0</v>
      </c>
      <c r="BA4330" s="48"/>
      <c r="BB4330" s="48"/>
      <c r="BC4330" s="44">
        <f t="shared" si="947"/>
        <v>0</v>
      </c>
      <c r="BD4330" s="50">
        <v>1</v>
      </c>
      <c r="BE4330" s="51" t="e">
        <f>IF(AX4330=1,0,IF(AY4330=1,0,IF(BC4330&gt;#REF!,#REF!,IF(OR(AZ4330&gt;0,BD4330&gt;=0),BC4330+([1]สูตร2!H4318*(100%-AZ4330)-BC4330)*BD4330,[1]สูตร2!H4318*(100%-AZ4330)))))</f>
        <v>#REF!</v>
      </c>
      <c r="BF4330" s="31"/>
    </row>
    <row r="4331" spans="1:58" s="5" customFormat="1" ht="24" customHeight="1" x14ac:dyDescent="0.2">
      <c r="A4331" s="31"/>
      <c r="B4331" s="31" t="s">
        <v>65</v>
      </c>
      <c r="C4331" s="31">
        <v>650</v>
      </c>
      <c r="D4331" s="31" t="s">
        <v>83</v>
      </c>
      <c r="E4331" s="31" t="s">
        <v>3435</v>
      </c>
      <c r="F4331" s="31"/>
      <c r="G4331" s="32" t="s">
        <v>3436</v>
      </c>
      <c r="H4331" s="31">
        <v>18</v>
      </c>
      <c r="I4331" s="31">
        <v>2112</v>
      </c>
      <c r="J4331" s="31" t="s">
        <v>3070</v>
      </c>
      <c r="K4331" s="31">
        <v>0</v>
      </c>
      <c r="L4331" s="31">
        <v>0</v>
      </c>
      <c r="M4331" s="31">
        <v>50</v>
      </c>
      <c r="N4331" s="33"/>
      <c r="O4331" s="33">
        <v>50</v>
      </c>
      <c r="P4331" s="33"/>
      <c r="Q4331" s="33"/>
      <c r="R4331" s="33"/>
      <c r="S4331" s="34" t="str">
        <f t="shared" si="938"/>
        <v>2</v>
      </c>
      <c r="T4331" s="35">
        <f t="shared" si="939"/>
        <v>50</v>
      </c>
      <c r="U4331" s="36">
        <f>INDEX([1]ราคาที่ดิน!$B:$G,MATCH($C4331,[1]ราคาที่ดิน!$A:$A,0),MATCH($B4331,[1]ราคาที่ดิน!$B$1:$G$1,0))</f>
        <v>200</v>
      </c>
      <c r="V4331" s="37">
        <f t="shared" si="948"/>
        <v>10000</v>
      </c>
      <c r="W4331" s="31">
        <v>1</v>
      </c>
      <c r="X4331" s="31" t="s">
        <v>3437</v>
      </c>
      <c r="Y4331" s="31" t="s">
        <v>71</v>
      </c>
      <c r="Z4331" s="31" t="s">
        <v>3438</v>
      </c>
      <c r="AA4331" s="31"/>
      <c r="AB4331" s="32" t="s">
        <v>3436</v>
      </c>
      <c r="AC4331" s="38"/>
      <c r="AD4331" s="39" t="s">
        <v>75</v>
      </c>
      <c r="AE4331" s="39" t="s">
        <v>76</v>
      </c>
      <c r="AF4331" s="40" t="str">
        <f t="shared" si="940"/>
        <v>1</v>
      </c>
      <c r="AG4331" s="41">
        <f t="shared" si="941"/>
        <v>15</v>
      </c>
      <c r="AH4331" s="42">
        <v>15</v>
      </c>
      <c r="AI4331" s="42"/>
      <c r="AJ4331" s="42"/>
      <c r="AK4331" s="42"/>
      <c r="AL4331" s="31">
        <v>10</v>
      </c>
      <c r="AM4331" s="43" t="str">
        <f t="shared" si="942"/>
        <v>100</v>
      </c>
      <c r="AN4331" s="44">
        <f>INDEX([1]ราคาสิ่งปลูกสร้าง!$D$6:$CC$47,MATCH($AD4331,[1]ราคาสิ่งปลูกสร้าง!$B$6:$B$45,0),MATCH($C$7,[1]ราคาสิ่งปลูกสร้าง!$D$5:$CC$5,0))</f>
        <v>5400</v>
      </c>
      <c r="AO4331" s="44">
        <f t="shared" si="943"/>
        <v>81000</v>
      </c>
      <c r="AP4331" s="45">
        <f t="shared" si="944"/>
        <v>10</v>
      </c>
      <c r="AQ4331" s="40">
        <f>IF(AP4331=0,0,INDEX([1]ค่าเสื่อมสิ่งปลูกสร้าง!$A$5:$D$105,MATCH($AP4331,[1]ค่าเสื่อมสิ่งปลูกสร้าง!$A$5:$A$105,0),MATCH(AE4331,[1]ค่าเสื่อมสิ่งปลูกสร้าง!$A$3:$D$3)))</f>
        <v>40</v>
      </c>
      <c r="AR4331" s="44">
        <f t="shared" si="949"/>
        <v>48600</v>
      </c>
      <c r="AS4331" s="44">
        <f t="shared" si="950"/>
        <v>58600</v>
      </c>
      <c r="AT4331" s="44">
        <f t="shared" si="951"/>
        <v>58600</v>
      </c>
      <c r="AU4331" s="46">
        <v>0</v>
      </c>
      <c r="AV4331" s="44">
        <f t="shared" si="945"/>
        <v>58600</v>
      </c>
      <c r="AW4331" s="47" t="str">
        <f t="shared" si="946"/>
        <v>0.01</v>
      </c>
      <c r="AX4331" s="48"/>
      <c r="AY4331" s="48"/>
      <c r="AZ4331" s="49">
        <v>0</v>
      </c>
      <c r="BA4331" s="48"/>
      <c r="BB4331" s="48"/>
      <c r="BC4331" s="44">
        <f t="shared" si="947"/>
        <v>0</v>
      </c>
      <c r="BD4331" s="50">
        <v>1</v>
      </c>
      <c r="BE4331" s="51" t="e">
        <f>IF(AX4331=1,0,IF(AY4331=1,0,IF(BC4331&gt;#REF!,#REF!,IF(OR(AZ4331&gt;0,BD4331&gt;=0),BC4331+([1]สูตร2!H4319*(100%-AZ4331)-BC4331)*BD4331,[1]สูตร2!H4319*(100%-AZ4331)))))</f>
        <v>#REF!</v>
      </c>
      <c r="BF4331" s="31"/>
    </row>
    <row r="4332" spans="1:58" s="5" customFormat="1" ht="24" customHeight="1" x14ac:dyDescent="0.2">
      <c r="A4332" s="31">
        <v>1440</v>
      </c>
      <c r="B4332" s="31" t="s">
        <v>65</v>
      </c>
      <c r="C4332" s="31">
        <v>27495</v>
      </c>
      <c r="D4332" s="31" t="s">
        <v>66</v>
      </c>
      <c r="E4332" s="31" t="s">
        <v>3439</v>
      </c>
      <c r="F4332" s="31"/>
      <c r="G4332" s="32" t="s">
        <v>3440</v>
      </c>
      <c r="H4332" s="31">
        <v>336</v>
      </c>
      <c r="I4332" s="31">
        <v>-1460</v>
      </c>
      <c r="J4332" s="31" t="s">
        <v>3070</v>
      </c>
      <c r="K4332" s="31">
        <v>9</v>
      </c>
      <c r="L4332" s="31">
        <v>1</v>
      </c>
      <c r="M4332" s="31">
        <v>25</v>
      </c>
      <c r="N4332" s="33">
        <v>3725</v>
      </c>
      <c r="O4332" s="33"/>
      <c r="P4332" s="33"/>
      <c r="Q4332" s="33"/>
      <c r="R4332" s="33"/>
      <c r="S4332" s="34" t="str">
        <f t="shared" si="938"/>
        <v>1</v>
      </c>
      <c r="T4332" s="35">
        <f t="shared" si="939"/>
        <v>3725</v>
      </c>
      <c r="U4332" s="36">
        <f>INDEX([1]ราคาที่ดิน!$B:$G,MATCH($C4332,[1]ราคาที่ดิน!$A:$A,0),MATCH($B4332,[1]ราคาที่ดิน!$B$1:$G$1,0))</f>
        <v>180</v>
      </c>
      <c r="V4332" s="37">
        <f t="shared" si="948"/>
        <v>670500</v>
      </c>
      <c r="W4332" s="31"/>
      <c r="X4332" s="31"/>
      <c r="Y4332" s="31"/>
      <c r="Z4332" s="31"/>
      <c r="AA4332" s="31"/>
      <c r="AB4332" s="32"/>
      <c r="AC4332" s="38"/>
      <c r="AD4332" s="39"/>
      <c r="AE4332" s="39"/>
      <c r="AF4332" s="40" t="str">
        <f t="shared" si="940"/>
        <v/>
      </c>
      <c r="AG4332" s="41" t="str">
        <f t="shared" si="941"/>
        <v/>
      </c>
      <c r="AH4332" s="42"/>
      <c r="AI4332" s="42"/>
      <c r="AJ4332" s="42"/>
      <c r="AK4332" s="42"/>
      <c r="AL4332" s="31"/>
      <c r="AM4332" s="43" t="str">
        <f t="shared" si="942"/>
        <v>100</v>
      </c>
      <c r="AN4332" s="44">
        <f>INDEX([1]ราคาสิ่งปลูกสร้าง!$D$6:$CC$47,MATCH($AD4332,[1]ราคาสิ่งปลูกสร้าง!$B$6:$B$45,0),MATCH($C$7,[1]ราคาสิ่งปลูกสร้าง!$D$5:$CC$5,0))</f>
        <v>0</v>
      </c>
      <c r="AO4332" s="44">
        <f t="shared" si="943"/>
        <v>0</v>
      </c>
      <c r="AP4332" s="45">
        <f t="shared" si="944"/>
        <v>0</v>
      </c>
      <c r="AQ4332" s="40">
        <f>IF(AP4332=0,0,INDEX([1]ค่าเสื่อมสิ่งปลูกสร้าง!$A$5:$D$105,MATCH($AP4332,[1]ค่าเสื่อมสิ่งปลูกสร้าง!$A$5:$A$105,0),MATCH(AE4332,[1]ค่าเสื่อมสิ่งปลูกสร้าง!$A$3:$D$3)))</f>
        <v>0</v>
      </c>
      <c r="AR4332" s="44">
        <f t="shared" si="949"/>
        <v>0</v>
      </c>
      <c r="AS4332" s="44">
        <f t="shared" si="950"/>
        <v>670500</v>
      </c>
      <c r="AT4332" s="44">
        <f t="shared" si="951"/>
        <v>670500</v>
      </c>
      <c r="AU4332" s="46">
        <v>0</v>
      </c>
      <c r="AV4332" s="44">
        <f t="shared" si="945"/>
        <v>670500</v>
      </c>
      <c r="AW4332" s="47" t="str">
        <f t="shared" si="946"/>
        <v>0.01</v>
      </c>
      <c r="AX4332" s="48"/>
      <c r="AY4332" s="48"/>
      <c r="AZ4332" s="49">
        <v>0</v>
      </c>
      <c r="BA4332" s="48"/>
      <c r="BB4332" s="48"/>
      <c r="BC4332" s="44">
        <f t="shared" si="947"/>
        <v>0</v>
      </c>
      <c r="BD4332" s="50">
        <v>1</v>
      </c>
      <c r="BE4332" s="51" t="e">
        <f>IF(AX4332=1,0,IF(AY4332=1,0,IF(BC4332&gt;#REF!,#REF!,IF(OR(AZ4332&gt;0,BD4332&gt;=0),BC4332+([1]สูตร2!H4320*(100%-AZ4332)-BC4332)*BD4332,[1]สูตร2!H4320*(100%-AZ4332)))))</f>
        <v>#REF!</v>
      </c>
      <c r="BF4332" s="31"/>
    </row>
    <row r="4333" spans="1:58" s="5" customFormat="1" ht="24" customHeight="1" x14ac:dyDescent="0.2">
      <c r="A4333" s="31"/>
      <c r="B4333" s="31" t="s">
        <v>65</v>
      </c>
      <c r="C4333" s="31">
        <v>4330</v>
      </c>
      <c r="D4333" s="31" t="s">
        <v>66</v>
      </c>
      <c r="E4333" s="31" t="s">
        <v>3439</v>
      </c>
      <c r="F4333" s="31"/>
      <c r="G4333" s="32" t="s">
        <v>3440</v>
      </c>
      <c r="H4333" s="31">
        <v>23</v>
      </c>
      <c r="I4333" s="31">
        <v>-2964</v>
      </c>
      <c r="J4333" s="31" t="s">
        <v>3070</v>
      </c>
      <c r="K4333" s="31">
        <v>0</v>
      </c>
      <c r="L4333" s="31">
        <v>0</v>
      </c>
      <c r="M4333" s="31">
        <v>94</v>
      </c>
      <c r="N4333" s="33"/>
      <c r="O4333" s="33">
        <v>94</v>
      </c>
      <c r="P4333" s="33"/>
      <c r="Q4333" s="33"/>
      <c r="R4333" s="33"/>
      <c r="S4333" s="34" t="str">
        <f t="shared" si="938"/>
        <v>2</v>
      </c>
      <c r="T4333" s="35">
        <f t="shared" si="939"/>
        <v>94</v>
      </c>
      <c r="U4333" s="36">
        <f>INDEX([1]ราคาที่ดิน!$B:$G,MATCH($C4333,[1]ราคาที่ดิน!$A:$A,0),MATCH($B4333,[1]ราคาที่ดิน!$B$1:$G$1,0))</f>
        <v>200</v>
      </c>
      <c r="V4333" s="37">
        <f t="shared" si="948"/>
        <v>18800</v>
      </c>
      <c r="W4333" s="31">
        <v>1</v>
      </c>
      <c r="X4333" s="31" t="s">
        <v>3441</v>
      </c>
      <c r="Y4333" s="31" t="s">
        <v>71</v>
      </c>
      <c r="Z4333" s="31" t="s">
        <v>3442</v>
      </c>
      <c r="AA4333" s="31"/>
      <c r="AB4333" s="32" t="s">
        <v>3440</v>
      </c>
      <c r="AC4333" s="38"/>
      <c r="AD4333" s="39" t="s">
        <v>73</v>
      </c>
      <c r="AE4333" s="39" t="s">
        <v>94</v>
      </c>
      <c r="AF4333" s="40" t="str">
        <f t="shared" si="940"/>
        <v>2</v>
      </c>
      <c r="AG4333" s="41">
        <f t="shared" si="941"/>
        <v>54</v>
      </c>
      <c r="AH4333" s="42"/>
      <c r="AI4333" s="42">
        <v>54</v>
      </c>
      <c r="AJ4333" s="42"/>
      <c r="AK4333" s="42"/>
      <c r="AL4333" s="31">
        <v>35</v>
      </c>
      <c r="AM4333" s="43" t="str">
        <f t="shared" si="942"/>
        <v>100</v>
      </c>
      <c r="AN4333" s="44">
        <f>INDEX([1]ราคาสิ่งปลูกสร้าง!$D$6:$CC$47,MATCH($AD4333,[1]ราคาสิ่งปลูกสร้าง!$B$6:$B$45,0),MATCH($C$7,[1]ราคาสิ่งปลูกสร้าง!$D$5:$CC$5,0))</f>
        <v>6500</v>
      </c>
      <c r="AO4333" s="44">
        <f t="shared" si="943"/>
        <v>351000</v>
      </c>
      <c r="AP4333" s="45">
        <f t="shared" si="944"/>
        <v>35</v>
      </c>
      <c r="AQ4333" s="40">
        <f>IF(AP4333=0,0,INDEX([1]ค่าเสื่อมสิ่งปลูกสร้าง!$A$5:$D$105,MATCH($AP4333,[1]ค่าเสื่อมสิ่งปลูกสร้าง!$A$5:$A$105,0),MATCH(AE4333,[1]ค่าเสื่อมสิ่งปลูกสร้าง!$A$3:$D$3)))</f>
        <v>60</v>
      </c>
      <c r="AR4333" s="44">
        <f t="shared" si="949"/>
        <v>140400</v>
      </c>
      <c r="AS4333" s="44">
        <f t="shared" si="950"/>
        <v>159200</v>
      </c>
      <c r="AT4333" s="44">
        <f t="shared" si="951"/>
        <v>159200</v>
      </c>
      <c r="AU4333" s="46">
        <v>0</v>
      </c>
      <c r="AV4333" s="44">
        <f t="shared" si="945"/>
        <v>159200</v>
      </c>
      <c r="AW4333" s="47" t="str">
        <f t="shared" si="946"/>
        <v>0.02</v>
      </c>
      <c r="AX4333" s="48"/>
      <c r="AY4333" s="48"/>
      <c r="AZ4333" s="49">
        <v>0</v>
      </c>
      <c r="BA4333" s="48"/>
      <c r="BB4333" s="48"/>
      <c r="BC4333" s="44">
        <f t="shared" si="947"/>
        <v>0</v>
      </c>
      <c r="BD4333" s="50">
        <v>1</v>
      </c>
      <c r="BE4333" s="51" t="e">
        <f>IF(AX4333=1,0,IF(AY4333=1,0,IF(BC4333&gt;#REF!,#REF!,IF(OR(AZ4333&gt;0,BD4333&gt;=0),BC4333+([1]สูตร2!H4321*(100%-AZ4333)-BC4333)*BD4333,[1]สูตร2!H4321*(100%-AZ4333)))))</f>
        <v>#REF!</v>
      </c>
      <c r="BF4333" s="31"/>
    </row>
    <row r="4334" spans="1:58" s="5" customFormat="1" ht="24" customHeight="1" x14ac:dyDescent="0.2">
      <c r="A4334" s="31">
        <v>1441</v>
      </c>
      <c r="B4334" s="31" t="s">
        <v>93</v>
      </c>
      <c r="C4334" s="31">
        <v>1</v>
      </c>
      <c r="D4334" s="31" t="s">
        <v>83</v>
      </c>
      <c r="E4334" s="31" t="s">
        <v>3443</v>
      </c>
      <c r="F4334" s="31"/>
      <c r="G4334" s="32" t="s">
        <v>3444</v>
      </c>
      <c r="H4334" s="31" t="s">
        <v>104</v>
      </c>
      <c r="I4334" s="31" t="s">
        <v>104</v>
      </c>
      <c r="J4334" s="31" t="s">
        <v>3070</v>
      </c>
      <c r="K4334" s="31">
        <v>0</v>
      </c>
      <c r="L4334" s="31">
        <v>0</v>
      </c>
      <c r="M4334" s="31">
        <v>35</v>
      </c>
      <c r="N4334" s="33"/>
      <c r="O4334" s="33">
        <v>35</v>
      </c>
      <c r="P4334" s="33"/>
      <c r="Q4334" s="33"/>
      <c r="R4334" s="33"/>
      <c r="S4334" s="34" t="str">
        <f t="shared" si="938"/>
        <v>2</v>
      </c>
      <c r="T4334" s="35">
        <f t="shared" si="939"/>
        <v>35</v>
      </c>
      <c r="U4334" s="36">
        <f>INDEX([1]ราคาที่ดิน!$B:$G,MATCH($C4334,[1]ราคาที่ดิน!$A:$A,0),MATCH($B4334,[1]ราคาที่ดิน!$B$1:$G$1,0))</f>
        <v>100</v>
      </c>
      <c r="V4334" s="37">
        <f t="shared" si="948"/>
        <v>3500</v>
      </c>
      <c r="W4334" s="31">
        <v>1</v>
      </c>
      <c r="X4334" s="31" t="s">
        <v>3445</v>
      </c>
      <c r="Y4334" s="31" t="s">
        <v>83</v>
      </c>
      <c r="Z4334" s="31" t="s">
        <v>3443</v>
      </c>
      <c r="AA4334" s="31"/>
      <c r="AB4334" s="32" t="s">
        <v>3444</v>
      </c>
      <c r="AC4334" s="38"/>
      <c r="AD4334" s="39" t="s">
        <v>73</v>
      </c>
      <c r="AE4334" s="39" t="s">
        <v>94</v>
      </c>
      <c r="AF4334" s="40" t="str">
        <f t="shared" si="940"/>
        <v>2</v>
      </c>
      <c r="AG4334" s="41">
        <f t="shared" si="941"/>
        <v>54</v>
      </c>
      <c r="AH4334" s="42"/>
      <c r="AI4334" s="42">
        <v>54</v>
      </c>
      <c r="AJ4334" s="42"/>
      <c r="AK4334" s="42"/>
      <c r="AL4334" s="31">
        <v>8</v>
      </c>
      <c r="AM4334" s="43" t="str">
        <f t="shared" si="942"/>
        <v>100</v>
      </c>
      <c r="AN4334" s="44">
        <f>INDEX([1]ราคาสิ่งปลูกสร้าง!$D$6:$CC$47,MATCH($AD4334,[1]ราคาสิ่งปลูกสร้าง!$B$6:$B$45,0),MATCH($C$7,[1]ราคาสิ่งปลูกสร้าง!$D$5:$CC$5,0))</f>
        <v>6500</v>
      </c>
      <c r="AO4334" s="44">
        <f t="shared" si="943"/>
        <v>351000</v>
      </c>
      <c r="AP4334" s="45">
        <f t="shared" si="944"/>
        <v>8</v>
      </c>
      <c r="AQ4334" s="40">
        <f>IF(AP4334=0,0,INDEX([1]ค่าเสื่อมสิ่งปลูกสร้าง!$A$5:$D$105,MATCH($AP4334,[1]ค่าเสื่อมสิ่งปลูกสร้าง!$A$5:$A$105,0),MATCH(AE4334,[1]ค่าเสื่อมสิ่งปลูกสร้าง!$A$3:$D$3)))</f>
        <v>8</v>
      </c>
      <c r="AR4334" s="44">
        <f t="shared" si="949"/>
        <v>322920</v>
      </c>
      <c r="AS4334" s="44">
        <f t="shared" si="950"/>
        <v>326420</v>
      </c>
      <c r="AT4334" s="44">
        <f t="shared" si="951"/>
        <v>326420</v>
      </c>
      <c r="AU4334" s="46">
        <v>0</v>
      </c>
      <c r="AV4334" s="44">
        <f t="shared" si="945"/>
        <v>326420</v>
      </c>
      <c r="AW4334" s="47" t="str">
        <f t="shared" si="946"/>
        <v>0.02</v>
      </c>
      <c r="AX4334" s="48"/>
      <c r="AY4334" s="48"/>
      <c r="AZ4334" s="49">
        <v>0</v>
      </c>
      <c r="BA4334" s="48"/>
      <c r="BB4334" s="48"/>
      <c r="BC4334" s="44">
        <f t="shared" si="947"/>
        <v>0</v>
      </c>
      <c r="BD4334" s="50">
        <v>1</v>
      </c>
      <c r="BE4334" s="51" t="e">
        <f>IF(AX4334=1,0,IF(AY4334=1,0,IF(BC4334&gt;#REF!,#REF!,IF(OR(AZ4334&gt;0,BD4334&gt;=0),BC4334+([1]สูตร2!H4322*(100%-AZ4334)-BC4334)*BD4334,[1]สูตร2!H4322*(100%-AZ4334)))))</f>
        <v>#REF!</v>
      </c>
      <c r="BF4334" s="31"/>
    </row>
    <row r="4335" spans="1:58" s="5" customFormat="1" ht="24" customHeight="1" x14ac:dyDescent="0.2">
      <c r="A4335" s="31">
        <v>1442</v>
      </c>
      <c r="B4335" s="31" t="s">
        <v>65</v>
      </c>
      <c r="C4335" s="31">
        <v>6928</v>
      </c>
      <c r="D4335" s="31" t="s">
        <v>83</v>
      </c>
      <c r="E4335" s="31" t="s">
        <v>3446</v>
      </c>
      <c r="F4335" s="31"/>
      <c r="G4335" s="32" t="s">
        <v>3447</v>
      </c>
      <c r="H4335" s="31">
        <v>312</v>
      </c>
      <c r="I4335" s="31">
        <v>3340</v>
      </c>
      <c r="J4335" s="31" t="s">
        <v>3070</v>
      </c>
      <c r="K4335" s="31">
        <v>0</v>
      </c>
      <c r="L4335" s="31">
        <v>1</v>
      </c>
      <c r="M4335" s="31">
        <v>43</v>
      </c>
      <c r="N4335" s="33"/>
      <c r="O4335" s="33">
        <v>143</v>
      </c>
      <c r="P4335" s="33"/>
      <c r="Q4335" s="33"/>
      <c r="R4335" s="33"/>
      <c r="S4335" s="34" t="str">
        <f t="shared" si="938"/>
        <v>2</v>
      </c>
      <c r="T4335" s="35">
        <f t="shared" si="939"/>
        <v>143</v>
      </c>
      <c r="U4335" s="36">
        <f>INDEX([1]ราคาที่ดิน!$B:$G,MATCH($C4335,[1]ราคาที่ดิน!$A:$A,0),MATCH($B4335,[1]ราคาที่ดิน!$B$1:$G$1,0))</f>
        <v>200</v>
      </c>
      <c r="V4335" s="37">
        <f t="shared" si="948"/>
        <v>28600</v>
      </c>
      <c r="W4335" s="31">
        <v>1</v>
      </c>
      <c r="X4335" s="31" t="s">
        <v>3448</v>
      </c>
      <c r="Y4335" s="31" t="s">
        <v>83</v>
      </c>
      <c r="Z4335" s="31" t="s">
        <v>3449</v>
      </c>
      <c r="AA4335" s="31"/>
      <c r="AB4335" s="32" t="s">
        <v>3447</v>
      </c>
      <c r="AC4335" s="38"/>
      <c r="AD4335" s="39" t="s">
        <v>73</v>
      </c>
      <c r="AE4335" s="39" t="s">
        <v>94</v>
      </c>
      <c r="AF4335" s="40" t="str">
        <f t="shared" si="940"/>
        <v>2</v>
      </c>
      <c r="AG4335" s="41">
        <f t="shared" si="941"/>
        <v>85.5</v>
      </c>
      <c r="AH4335" s="42"/>
      <c r="AI4335" s="42">
        <v>85.5</v>
      </c>
      <c r="AJ4335" s="42"/>
      <c r="AK4335" s="42"/>
      <c r="AL4335" s="31">
        <v>8</v>
      </c>
      <c r="AM4335" s="43" t="str">
        <f t="shared" si="942"/>
        <v>100</v>
      </c>
      <c r="AN4335" s="44">
        <f>INDEX([1]ราคาสิ่งปลูกสร้าง!$D$6:$CC$47,MATCH($AD4335,[1]ราคาสิ่งปลูกสร้าง!$B$6:$B$45,0),MATCH($C$7,[1]ราคาสิ่งปลูกสร้าง!$D$5:$CC$5,0))</f>
        <v>6500</v>
      </c>
      <c r="AO4335" s="44">
        <f t="shared" si="943"/>
        <v>555750</v>
      </c>
      <c r="AP4335" s="45">
        <f t="shared" si="944"/>
        <v>8</v>
      </c>
      <c r="AQ4335" s="40">
        <f>IF(AP4335=0,0,INDEX([1]ค่าเสื่อมสิ่งปลูกสร้าง!$A$5:$D$105,MATCH($AP4335,[1]ค่าเสื่อมสิ่งปลูกสร้าง!$A$5:$A$105,0),MATCH(AE4335,[1]ค่าเสื่อมสิ่งปลูกสร้าง!$A$3:$D$3)))</f>
        <v>8</v>
      </c>
      <c r="AR4335" s="44">
        <f t="shared" si="949"/>
        <v>511290</v>
      </c>
      <c r="AS4335" s="44">
        <f t="shared" si="950"/>
        <v>539890</v>
      </c>
      <c r="AT4335" s="44">
        <f t="shared" si="951"/>
        <v>539890</v>
      </c>
      <c r="AU4335" s="46">
        <v>0</v>
      </c>
      <c r="AV4335" s="44">
        <f t="shared" si="945"/>
        <v>539890</v>
      </c>
      <c r="AW4335" s="47" t="str">
        <f t="shared" si="946"/>
        <v>0.02</v>
      </c>
      <c r="AX4335" s="48"/>
      <c r="AY4335" s="48"/>
      <c r="AZ4335" s="49">
        <v>0</v>
      </c>
      <c r="BA4335" s="48"/>
      <c r="BB4335" s="48"/>
      <c r="BC4335" s="44">
        <f t="shared" si="947"/>
        <v>0</v>
      </c>
      <c r="BD4335" s="50">
        <v>1</v>
      </c>
      <c r="BE4335" s="51" t="e">
        <f>IF(AX4335=1,0,IF(AY4335=1,0,IF(BC4335&gt;#REF!,#REF!,IF(OR(AZ4335&gt;0,BD4335&gt;=0),BC4335+([1]สูตร2!H4323*(100%-AZ4335)-BC4335)*BD4335,[1]สูตร2!H4323*(100%-AZ4335)))))</f>
        <v>#REF!</v>
      </c>
      <c r="BF4335" s="31"/>
    </row>
    <row r="4336" spans="1:58" s="5" customFormat="1" ht="24" customHeight="1" x14ac:dyDescent="0.2">
      <c r="A4336" s="31">
        <v>1443</v>
      </c>
      <c r="B4336" s="31" t="s">
        <v>65</v>
      </c>
      <c r="C4336" s="31">
        <v>4074</v>
      </c>
      <c r="D4336" s="31" t="s">
        <v>66</v>
      </c>
      <c r="E4336" s="31" t="s">
        <v>745</v>
      </c>
      <c r="F4336" s="31"/>
      <c r="G4336" s="32" t="s">
        <v>3450</v>
      </c>
      <c r="H4336" s="31">
        <v>75</v>
      </c>
      <c r="I4336" s="31">
        <v>2966</v>
      </c>
      <c r="J4336" s="31" t="s">
        <v>3070</v>
      </c>
      <c r="K4336" s="31">
        <v>4</v>
      </c>
      <c r="L4336" s="31">
        <v>1</v>
      </c>
      <c r="M4336" s="31">
        <v>27</v>
      </c>
      <c r="N4336" s="33">
        <v>1727</v>
      </c>
      <c r="O4336" s="33"/>
      <c r="P4336" s="33"/>
      <c r="Q4336" s="33"/>
      <c r="R4336" s="33"/>
      <c r="S4336" s="34" t="str">
        <f t="shared" si="938"/>
        <v>1</v>
      </c>
      <c r="T4336" s="35">
        <f t="shared" si="939"/>
        <v>1727</v>
      </c>
      <c r="U4336" s="36">
        <f>INDEX([1]ราคาที่ดิน!$B:$G,MATCH($C4336,[1]ราคาที่ดิน!$A:$A,0),MATCH($B4336,[1]ราคาที่ดิน!$B$1:$G$1,0))</f>
        <v>200</v>
      </c>
      <c r="V4336" s="37">
        <f t="shared" si="948"/>
        <v>345400</v>
      </c>
      <c r="W4336" s="31"/>
      <c r="X4336" s="31"/>
      <c r="Y4336" s="31"/>
      <c r="Z4336" s="31"/>
      <c r="AA4336" s="31"/>
      <c r="AB4336" s="32"/>
      <c r="AC4336" s="38"/>
      <c r="AD4336" s="39"/>
      <c r="AE4336" s="39"/>
      <c r="AF4336" s="40" t="str">
        <f t="shared" si="940"/>
        <v/>
      </c>
      <c r="AG4336" s="41" t="str">
        <f t="shared" si="941"/>
        <v/>
      </c>
      <c r="AH4336" s="42"/>
      <c r="AI4336" s="42"/>
      <c r="AJ4336" s="42"/>
      <c r="AK4336" s="42"/>
      <c r="AL4336" s="31"/>
      <c r="AM4336" s="43" t="str">
        <f t="shared" si="942"/>
        <v>100</v>
      </c>
      <c r="AN4336" s="44">
        <f>INDEX([1]ราคาสิ่งปลูกสร้าง!$D$6:$CC$47,MATCH($AD4336,[1]ราคาสิ่งปลูกสร้าง!$B$6:$B$45,0),MATCH($C$7,[1]ราคาสิ่งปลูกสร้าง!$D$5:$CC$5,0))</f>
        <v>0</v>
      </c>
      <c r="AO4336" s="44">
        <f t="shared" si="943"/>
        <v>0</v>
      </c>
      <c r="AP4336" s="45">
        <f t="shared" si="944"/>
        <v>0</v>
      </c>
      <c r="AQ4336" s="40">
        <f>IF(AP4336=0,0,INDEX([1]ค่าเสื่อมสิ่งปลูกสร้าง!$A$5:$D$105,MATCH($AP4336,[1]ค่าเสื่อมสิ่งปลูกสร้าง!$A$5:$A$105,0),MATCH(AE4336,[1]ค่าเสื่อมสิ่งปลูกสร้าง!$A$3:$D$3)))</f>
        <v>0</v>
      </c>
      <c r="AR4336" s="44">
        <f t="shared" si="949"/>
        <v>0</v>
      </c>
      <c r="AS4336" s="44">
        <f t="shared" si="950"/>
        <v>345400</v>
      </c>
      <c r="AT4336" s="44">
        <f t="shared" si="951"/>
        <v>345400</v>
      </c>
      <c r="AU4336" s="46">
        <v>0</v>
      </c>
      <c r="AV4336" s="44">
        <f t="shared" si="945"/>
        <v>345400</v>
      </c>
      <c r="AW4336" s="47" t="str">
        <f t="shared" si="946"/>
        <v>0.01</v>
      </c>
      <c r="AX4336" s="48"/>
      <c r="AY4336" s="48"/>
      <c r="AZ4336" s="49">
        <v>0</v>
      </c>
      <c r="BA4336" s="48"/>
      <c r="BB4336" s="48"/>
      <c r="BC4336" s="44">
        <f t="shared" si="947"/>
        <v>0</v>
      </c>
      <c r="BD4336" s="50">
        <v>1</v>
      </c>
      <c r="BE4336" s="51" t="e">
        <f>IF(AX4336=1,0,IF(AY4336=1,0,IF(BC4336&gt;#REF!,#REF!,IF(OR(AZ4336&gt;0,BD4336&gt;=0),BC4336+([1]สูตร2!H4324*(100%-AZ4336)-BC4336)*BD4336,[1]สูตร2!H4324*(100%-AZ4336)))))</f>
        <v>#REF!</v>
      </c>
      <c r="BF4336" s="31"/>
    </row>
    <row r="4337" spans="1:58" s="5" customFormat="1" ht="24" customHeight="1" x14ac:dyDescent="0.2">
      <c r="A4337" s="31">
        <v>1444</v>
      </c>
      <c r="B4337" s="31" t="s">
        <v>93</v>
      </c>
      <c r="C4337" s="31">
        <v>1</v>
      </c>
      <c r="D4337" s="31" t="s">
        <v>71</v>
      </c>
      <c r="E4337" s="31" t="s">
        <v>3451</v>
      </c>
      <c r="F4337" s="31"/>
      <c r="G4337" s="32" t="s">
        <v>3450</v>
      </c>
      <c r="H4337" s="31" t="s">
        <v>104</v>
      </c>
      <c r="I4337" s="31" t="s">
        <v>104</v>
      </c>
      <c r="J4337" s="31" t="s">
        <v>3070</v>
      </c>
      <c r="K4337" s="31">
        <v>0</v>
      </c>
      <c r="L4337" s="31">
        <v>0</v>
      </c>
      <c r="M4337" s="31">
        <v>35</v>
      </c>
      <c r="N4337" s="33"/>
      <c r="O4337" s="33">
        <v>35</v>
      </c>
      <c r="P4337" s="33"/>
      <c r="Q4337" s="33"/>
      <c r="R4337" s="33"/>
      <c r="S4337" s="34" t="str">
        <f t="shared" si="938"/>
        <v>2</v>
      </c>
      <c r="T4337" s="35">
        <f t="shared" si="939"/>
        <v>35</v>
      </c>
      <c r="U4337" s="36">
        <f>INDEX([1]ราคาที่ดิน!$B:$G,MATCH($C4337,[1]ราคาที่ดิน!$A:$A,0),MATCH($B4337,[1]ราคาที่ดิน!$B$1:$G$1,0))</f>
        <v>100</v>
      </c>
      <c r="V4337" s="37">
        <f t="shared" si="948"/>
        <v>3500</v>
      </c>
      <c r="W4337" s="31">
        <v>1</v>
      </c>
      <c r="X4337" s="31" t="s">
        <v>3452</v>
      </c>
      <c r="Y4337" s="31" t="s">
        <v>71</v>
      </c>
      <c r="Z4337" s="31" t="s">
        <v>3451</v>
      </c>
      <c r="AA4337" s="31"/>
      <c r="AB4337" s="32" t="s">
        <v>3450</v>
      </c>
      <c r="AC4337" s="38"/>
      <c r="AD4337" s="39" t="s">
        <v>73</v>
      </c>
      <c r="AE4337" s="39" t="s">
        <v>94</v>
      </c>
      <c r="AF4337" s="40" t="str">
        <f t="shared" si="940"/>
        <v>2</v>
      </c>
      <c r="AG4337" s="41">
        <f t="shared" si="941"/>
        <v>54</v>
      </c>
      <c r="AH4337" s="42"/>
      <c r="AI4337" s="42">
        <v>54</v>
      </c>
      <c r="AJ4337" s="42"/>
      <c r="AK4337" s="42"/>
      <c r="AL4337" s="31">
        <v>3</v>
      </c>
      <c r="AM4337" s="43" t="str">
        <f t="shared" si="942"/>
        <v>100</v>
      </c>
      <c r="AN4337" s="44">
        <f>INDEX([1]ราคาสิ่งปลูกสร้าง!$D$6:$CC$47,MATCH($AD4337,[1]ราคาสิ่งปลูกสร้าง!$B$6:$B$45,0),MATCH($C$7,[1]ราคาสิ่งปลูกสร้าง!$D$5:$CC$5,0))</f>
        <v>6500</v>
      </c>
      <c r="AO4337" s="44">
        <f t="shared" si="943"/>
        <v>351000</v>
      </c>
      <c r="AP4337" s="45">
        <f t="shared" si="944"/>
        <v>3</v>
      </c>
      <c r="AQ4337" s="40">
        <f>IF(AP4337=0,0,INDEX([1]ค่าเสื่อมสิ่งปลูกสร้าง!$A$5:$D$105,MATCH($AP4337,[1]ค่าเสื่อมสิ่งปลูกสร้าง!$A$5:$A$105,0),MATCH(AE4337,[1]ค่าเสื่อมสิ่งปลูกสร้าง!$A$3:$D$3)))</f>
        <v>3</v>
      </c>
      <c r="AR4337" s="44">
        <f t="shared" si="949"/>
        <v>340470</v>
      </c>
      <c r="AS4337" s="44">
        <f t="shared" si="950"/>
        <v>343970</v>
      </c>
      <c r="AT4337" s="44">
        <f t="shared" si="951"/>
        <v>343970</v>
      </c>
      <c r="AU4337" s="46">
        <v>0</v>
      </c>
      <c r="AV4337" s="44">
        <f t="shared" si="945"/>
        <v>343970</v>
      </c>
      <c r="AW4337" s="47" t="str">
        <f t="shared" si="946"/>
        <v>0.02</v>
      </c>
      <c r="AX4337" s="48"/>
      <c r="AY4337" s="48"/>
      <c r="AZ4337" s="49">
        <v>0</v>
      </c>
      <c r="BA4337" s="48"/>
      <c r="BB4337" s="48"/>
      <c r="BC4337" s="44">
        <f t="shared" si="947"/>
        <v>0</v>
      </c>
      <c r="BD4337" s="50">
        <v>1</v>
      </c>
      <c r="BE4337" s="51" t="e">
        <f>IF(AX4337=1,0,IF(AY4337=1,0,IF(BC4337&gt;#REF!,#REF!,IF(OR(AZ4337&gt;0,BD4337&gt;=0),BC4337+([1]สูตร2!H4325*(100%-AZ4337)-BC4337)*BD4337,[1]สูตร2!H4325*(100%-AZ4337)))))</f>
        <v>#REF!</v>
      </c>
      <c r="BF4337" s="31"/>
    </row>
    <row r="4338" spans="1:58" s="5" customFormat="1" ht="24" customHeight="1" x14ac:dyDescent="0.2">
      <c r="A4338" s="31">
        <v>1445</v>
      </c>
      <c r="B4338" s="31" t="s">
        <v>321</v>
      </c>
      <c r="C4338" s="31" t="s">
        <v>3453</v>
      </c>
      <c r="D4338" s="31" t="s">
        <v>83</v>
      </c>
      <c r="E4338" s="31" t="s">
        <v>3454</v>
      </c>
      <c r="F4338" s="31"/>
      <c r="G4338" s="32" t="s">
        <v>3455</v>
      </c>
      <c r="H4338" s="31">
        <v>45</v>
      </c>
      <c r="I4338" s="31">
        <v>2</v>
      </c>
      <c r="J4338" s="31" t="s">
        <v>3070</v>
      </c>
      <c r="K4338" s="31">
        <v>11</v>
      </c>
      <c r="L4338" s="31">
        <v>0</v>
      </c>
      <c r="M4338" s="31">
        <v>0</v>
      </c>
      <c r="N4338" s="33">
        <v>4400</v>
      </c>
      <c r="O4338" s="33"/>
      <c r="P4338" s="33"/>
      <c r="Q4338" s="33"/>
      <c r="R4338" s="33"/>
      <c r="S4338" s="34" t="str">
        <f t="shared" si="938"/>
        <v>1</v>
      </c>
      <c r="T4338" s="35">
        <f t="shared" si="939"/>
        <v>4400</v>
      </c>
      <c r="U4338" s="36">
        <f>INDEX([1]ราคาที่ดิน!$B:$G,MATCH($C4338,[1]ราคาที่ดิน!$A:$A,0),MATCH($B4338,[1]ราคาที่ดิน!$B$1:$G$1,0))</f>
        <v>200</v>
      </c>
      <c r="V4338" s="37">
        <f t="shared" si="948"/>
        <v>880000</v>
      </c>
      <c r="W4338" s="31"/>
      <c r="X4338" s="31"/>
      <c r="Y4338" s="31"/>
      <c r="Z4338" s="31"/>
      <c r="AA4338" s="31"/>
      <c r="AB4338" s="32"/>
      <c r="AC4338" s="38"/>
      <c r="AD4338" s="39"/>
      <c r="AE4338" s="39"/>
      <c r="AF4338" s="40" t="str">
        <f t="shared" si="940"/>
        <v/>
      </c>
      <c r="AG4338" s="41" t="str">
        <f t="shared" si="941"/>
        <v/>
      </c>
      <c r="AH4338" s="42"/>
      <c r="AI4338" s="42"/>
      <c r="AJ4338" s="42"/>
      <c r="AK4338" s="42"/>
      <c r="AL4338" s="31"/>
      <c r="AM4338" s="43" t="str">
        <f t="shared" si="942"/>
        <v>100</v>
      </c>
      <c r="AN4338" s="44">
        <f>INDEX([1]ราคาสิ่งปลูกสร้าง!$D$6:$CC$47,MATCH($AD4338,[1]ราคาสิ่งปลูกสร้าง!$B$6:$B$45,0),MATCH($C$7,[1]ราคาสิ่งปลูกสร้าง!$D$5:$CC$5,0))</f>
        <v>0</v>
      </c>
      <c r="AO4338" s="44">
        <f t="shared" si="943"/>
        <v>0</v>
      </c>
      <c r="AP4338" s="45">
        <f t="shared" si="944"/>
        <v>0</v>
      </c>
      <c r="AQ4338" s="40">
        <f>IF(AP4338=0,0,INDEX([1]ค่าเสื่อมสิ่งปลูกสร้าง!$A$5:$D$105,MATCH($AP4338,[1]ค่าเสื่อมสิ่งปลูกสร้าง!$A$5:$A$105,0),MATCH(AE4338,[1]ค่าเสื่อมสิ่งปลูกสร้าง!$A$3:$D$3)))</f>
        <v>0</v>
      </c>
      <c r="AR4338" s="44">
        <f t="shared" si="949"/>
        <v>0</v>
      </c>
      <c r="AS4338" s="44">
        <f t="shared" si="950"/>
        <v>880000</v>
      </c>
      <c r="AT4338" s="44">
        <f t="shared" si="951"/>
        <v>880000</v>
      </c>
      <c r="AU4338" s="46">
        <v>0</v>
      </c>
      <c r="AV4338" s="44">
        <f t="shared" si="945"/>
        <v>880000</v>
      </c>
      <c r="AW4338" s="47" t="str">
        <f t="shared" si="946"/>
        <v>0.01</v>
      </c>
      <c r="AX4338" s="48"/>
      <c r="AY4338" s="48"/>
      <c r="AZ4338" s="49">
        <v>0</v>
      </c>
      <c r="BA4338" s="48"/>
      <c r="BB4338" s="48"/>
      <c r="BC4338" s="44">
        <f t="shared" si="947"/>
        <v>0</v>
      </c>
      <c r="BD4338" s="50">
        <v>1</v>
      </c>
      <c r="BE4338" s="51" t="e">
        <f>IF(AX4338=1,0,IF(AY4338=1,0,IF(BC4338&gt;#REF!,#REF!,IF(OR(AZ4338&gt;0,BD4338&gt;=0),BC4338+([1]สูตร2!H4326*(100%-AZ4338)-BC4338)*BD4338,[1]สูตร2!H4326*(100%-AZ4338)))))</f>
        <v>#REF!</v>
      </c>
      <c r="BF4338" s="31"/>
    </row>
    <row r="4339" spans="1:58" s="5" customFormat="1" ht="24" customHeight="1" x14ac:dyDescent="0.2">
      <c r="A4339" s="31"/>
      <c r="B4339" s="31" t="s">
        <v>65</v>
      </c>
      <c r="C4339" s="31">
        <v>13314</v>
      </c>
      <c r="D4339" s="31" t="s">
        <v>83</v>
      </c>
      <c r="E4339" s="31" t="s">
        <v>3454</v>
      </c>
      <c r="F4339" s="31"/>
      <c r="G4339" s="32" t="s">
        <v>3455</v>
      </c>
      <c r="H4339" s="31">
        <v>73</v>
      </c>
      <c r="I4339" s="31">
        <v>-793</v>
      </c>
      <c r="J4339" s="31" t="s">
        <v>3070</v>
      </c>
      <c r="K4339" s="31">
        <v>0</v>
      </c>
      <c r="L4339" s="31">
        <v>1</v>
      </c>
      <c r="M4339" s="31">
        <v>27</v>
      </c>
      <c r="N4339" s="33"/>
      <c r="O4339" s="33">
        <v>127</v>
      </c>
      <c r="P4339" s="33"/>
      <c r="Q4339" s="33"/>
      <c r="R4339" s="33"/>
      <c r="S4339" s="34" t="str">
        <f t="shared" si="938"/>
        <v>2</v>
      </c>
      <c r="T4339" s="35">
        <f t="shared" si="939"/>
        <v>127</v>
      </c>
      <c r="U4339" s="36">
        <f>INDEX([1]ราคาที่ดิน!$B:$G,MATCH($C4339,[1]ราคาที่ดิน!$A:$A,0),MATCH($B4339,[1]ราคาที่ดิน!$B$1:$G$1,0))</f>
        <v>200</v>
      </c>
      <c r="V4339" s="37">
        <f t="shared" si="948"/>
        <v>25400</v>
      </c>
      <c r="W4339" s="31">
        <v>1</v>
      </c>
      <c r="X4339" s="31" t="s">
        <v>3456</v>
      </c>
      <c r="Y4339" s="31" t="s">
        <v>83</v>
      </c>
      <c r="Z4339" s="31" t="s">
        <v>3457</v>
      </c>
      <c r="AA4339" s="31"/>
      <c r="AB4339" s="32" t="s">
        <v>3455</v>
      </c>
      <c r="AC4339" s="38"/>
      <c r="AD4339" s="39" t="s">
        <v>73</v>
      </c>
      <c r="AE4339" s="39" t="s">
        <v>74</v>
      </c>
      <c r="AF4339" s="40" t="str">
        <f t="shared" si="940"/>
        <v>2</v>
      </c>
      <c r="AG4339" s="41">
        <f t="shared" si="941"/>
        <v>36</v>
      </c>
      <c r="AH4339" s="42"/>
      <c r="AI4339" s="42">
        <v>36</v>
      </c>
      <c r="AJ4339" s="42"/>
      <c r="AK4339" s="42"/>
      <c r="AL4339" s="31">
        <v>7</v>
      </c>
      <c r="AM4339" s="43" t="str">
        <f t="shared" si="942"/>
        <v>100</v>
      </c>
      <c r="AN4339" s="44">
        <f>INDEX([1]ราคาสิ่งปลูกสร้าง!$D$6:$CC$47,MATCH($AD4339,[1]ราคาสิ่งปลูกสร้าง!$B$6:$B$45,0),MATCH($C$7,[1]ราคาสิ่งปลูกสร้าง!$D$5:$CC$5,0))</f>
        <v>6500</v>
      </c>
      <c r="AO4339" s="44">
        <f t="shared" si="943"/>
        <v>234000</v>
      </c>
      <c r="AP4339" s="45">
        <f t="shared" si="944"/>
        <v>7</v>
      </c>
      <c r="AQ4339" s="40">
        <f>IF(AP4339=0,0,INDEX([1]ค่าเสื่อมสิ่งปลูกสร้าง!$A$5:$D$105,MATCH($AP4339,[1]ค่าเสื่อมสิ่งปลูกสร้าง!$A$5:$A$105,0),MATCH(AE4339,[1]ค่าเสื่อมสิ่งปลูกสร้าง!$A$3:$D$3)))</f>
        <v>7</v>
      </c>
      <c r="AR4339" s="44">
        <f t="shared" si="949"/>
        <v>217620</v>
      </c>
      <c r="AS4339" s="44">
        <f t="shared" si="950"/>
        <v>243020</v>
      </c>
      <c r="AT4339" s="44">
        <f t="shared" si="951"/>
        <v>243020</v>
      </c>
      <c r="AU4339" s="46">
        <v>0</v>
      </c>
      <c r="AV4339" s="44">
        <f t="shared" si="945"/>
        <v>243020</v>
      </c>
      <c r="AW4339" s="47" t="str">
        <f t="shared" si="946"/>
        <v>0.02</v>
      </c>
      <c r="AX4339" s="48"/>
      <c r="AY4339" s="48"/>
      <c r="AZ4339" s="49">
        <v>0</v>
      </c>
      <c r="BA4339" s="48"/>
      <c r="BB4339" s="48"/>
      <c r="BC4339" s="44">
        <f t="shared" si="947"/>
        <v>0</v>
      </c>
      <c r="BD4339" s="50">
        <v>1</v>
      </c>
      <c r="BE4339" s="51" t="e">
        <f>IF(AX4339=1,0,IF(AY4339=1,0,IF(BC4339&gt;#REF!,#REF!,IF(OR(AZ4339&gt;0,BD4339&gt;=0),BC4339+([1]สูตร2!H4327*(100%-AZ4339)-BC4339)*BD4339,[1]สูตร2!H4327*(100%-AZ4339)))))</f>
        <v>#REF!</v>
      </c>
      <c r="BF4339" s="31"/>
    </row>
    <row r="4340" spans="1:58" s="5" customFormat="1" ht="24" customHeight="1" x14ac:dyDescent="0.2">
      <c r="A4340" s="31">
        <v>1446</v>
      </c>
      <c r="B4340" s="31" t="s">
        <v>65</v>
      </c>
      <c r="C4340" s="31">
        <v>5869</v>
      </c>
      <c r="D4340" s="31" t="s">
        <v>83</v>
      </c>
      <c r="E4340" s="31" t="s">
        <v>3458</v>
      </c>
      <c r="F4340" s="31"/>
      <c r="G4340" s="32" t="s">
        <v>3459</v>
      </c>
      <c r="H4340" s="31">
        <v>47</v>
      </c>
      <c r="I4340" s="31">
        <v>1675</v>
      </c>
      <c r="J4340" s="31" t="s">
        <v>3070</v>
      </c>
      <c r="K4340" s="31">
        <v>10</v>
      </c>
      <c r="L4340" s="31">
        <v>3</v>
      </c>
      <c r="M4340" s="31">
        <v>58</v>
      </c>
      <c r="N4340" s="33">
        <v>4358</v>
      </c>
      <c r="O4340" s="33"/>
      <c r="P4340" s="33"/>
      <c r="Q4340" s="33"/>
      <c r="R4340" s="33"/>
      <c r="S4340" s="34" t="str">
        <f t="shared" si="938"/>
        <v>1</v>
      </c>
      <c r="T4340" s="35">
        <f t="shared" si="939"/>
        <v>4358</v>
      </c>
      <c r="U4340" s="36">
        <f>INDEX([1]ราคาที่ดิน!$B:$G,MATCH($C4340,[1]ราคาที่ดิน!$A:$A,0),MATCH($B4340,[1]ราคาที่ดิน!$B$1:$G$1,0))</f>
        <v>200</v>
      </c>
      <c r="V4340" s="37">
        <f t="shared" si="948"/>
        <v>871600</v>
      </c>
      <c r="W4340" s="31"/>
      <c r="X4340" s="31"/>
      <c r="Y4340" s="31"/>
      <c r="Z4340" s="31"/>
      <c r="AA4340" s="31"/>
      <c r="AB4340" s="32"/>
      <c r="AC4340" s="38"/>
      <c r="AD4340" s="39"/>
      <c r="AE4340" s="39"/>
      <c r="AF4340" s="40" t="str">
        <f t="shared" si="940"/>
        <v/>
      </c>
      <c r="AG4340" s="41" t="str">
        <f t="shared" si="941"/>
        <v/>
      </c>
      <c r="AH4340" s="42"/>
      <c r="AI4340" s="42"/>
      <c r="AJ4340" s="42"/>
      <c r="AK4340" s="42"/>
      <c r="AL4340" s="31"/>
      <c r="AM4340" s="43" t="str">
        <f t="shared" si="942"/>
        <v>100</v>
      </c>
      <c r="AN4340" s="44">
        <f>INDEX([1]ราคาสิ่งปลูกสร้าง!$D$6:$CC$47,MATCH($AD4340,[1]ราคาสิ่งปลูกสร้าง!$B$6:$B$45,0),MATCH($C$7,[1]ราคาสิ่งปลูกสร้าง!$D$5:$CC$5,0))</f>
        <v>0</v>
      </c>
      <c r="AO4340" s="44">
        <f t="shared" si="943"/>
        <v>0</v>
      </c>
      <c r="AP4340" s="45">
        <f t="shared" si="944"/>
        <v>0</v>
      </c>
      <c r="AQ4340" s="40">
        <f>IF(AP4340=0,0,INDEX([1]ค่าเสื่อมสิ่งปลูกสร้าง!$A$5:$D$105,MATCH($AP4340,[1]ค่าเสื่อมสิ่งปลูกสร้าง!$A$5:$A$105,0),MATCH(AE4340,[1]ค่าเสื่อมสิ่งปลูกสร้าง!$A$3:$D$3)))</f>
        <v>0</v>
      </c>
      <c r="AR4340" s="44">
        <f t="shared" si="949"/>
        <v>0</v>
      </c>
      <c r="AS4340" s="44">
        <f t="shared" si="950"/>
        <v>871600</v>
      </c>
      <c r="AT4340" s="44">
        <f t="shared" si="951"/>
        <v>871600</v>
      </c>
      <c r="AU4340" s="46">
        <v>0</v>
      </c>
      <c r="AV4340" s="44">
        <f t="shared" si="945"/>
        <v>871600</v>
      </c>
      <c r="AW4340" s="47" t="str">
        <f t="shared" si="946"/>
        <v>0.01</v>
      </c>
      <c r="AX4340" s="48"/>
      <c r="AY4340" s="48"/>
      <c r="AZ4340" s="49">
        <v>0</v>
      </c>
      <c r="BA4340" s="48"/>
      <c r="BB4340" s="48"/>
      <c r="BC4340" s="44">
        <f t="shared" si="947"/>
        <v>0</v>
      </c>
      <c r="BD4340" s="50">
        <v>1</v>
      </c>
      <c r="BE4340" s="51" t="e">
        <f>IF(AX4340=1,0,IF(AY4340=1,0,IF(BC4340&gt;#REF!,#REF!,IF(OR(AZ4340&gt;0,BD4340&gt;=0),BC4340+([1]สูตร2!H4328*(100%-AZ4340)-BC4340)*BD4340,[1]สูตร2!H4328*(100%-AZ4340)))))</f>
        <v>#REF!</v>
      </c>
      <c r="BF4340" s="31"/>
    </row>
    <row r="4341" spans="1:58" s="5" customFormat="1" ht="24" customHeight="1" x14ac:dyDescent="0.2">
      <c r="A4341" s="31"/>
      <c r="B4341" s="31" t="s">
        <v>65</v>
      </c>
      <c r="C4341" s="31">
        <v>418</v>
      </c>
      <c r="D4341" s="31" t="s">
        <v>83</v>
      </c>
      <c r="E4341" s="31" t="s">
        <v>3458</v>
      </c>
      <c r="F4341" s="31"/>
      <c r="G4341" s="32" t="s">
        <v>3459</v>
      </c>
      <c r="H4341" s="31">
        <v>137</v>
      </c>
      <c r="I4341" s="31">
        <v>2990</v>
      </c>
      <c r="J4341" s="31" t="s">
        <v>3070</v>
      </c>
      <c r="K4341" s="31">
        <v>0</v>
      </c>
      <c r="L4341" s="31">
        <v>1</v>
      </c>
      <c r="M4341" s="31">
        <v>3</v>
      </c>
      <c r="N4341" s="33"/>
      <c r="O4341" s="33">
        <v>103</v>
      </c>
      <c r="P4341" s="33"/>
      <c r="Q4341" s="33"/>
      <c r="R4341" s="33"/>
      <c r="S4341" s="34" t="str">
        <f t="shared" si="938"/>
        <v>2</v>
      </c>
      <c r="T4341" s="35">
        <f t="shared" si="939"/>
        <v>103</v>
      </c>
      <c r="U4341" s="36">
        <f>INDEX([1]ราคาที่ดิน!$B:$G,MATCH($C4341,[1]ราคาที่ดิน!$A:$A,0),MATCH($B4341,[1]ราคาที่ดิน!$B$1:$G$1,0))</f>
        <v>50</v>
      </c>
      <c r="V4341" s="37">
        <f t="shared" si="948"/>
        <v>5150</v>
      </c>
      <c r="W4341" s="31">
        <v>1</v>
      </c>
      <c r="X4341" s="31" t="s">
        <v>3460</v>
      </c>
      <c r="Y4341" s="31" t="s">
        <v>83</v>
      </c>
      <c r="Z4341" s="31" t="s">
        <v>3458</v>
      </c>
      <c r="AA4341" s="31"/>
      <c r="AB4341" s="32" t="s">
        <v>3459</v>
      </c>
      <c r="AC4341" s="38"/>
      <c r="AD4341" s="39" t="s">
        <v>73</v>
      </c>
      <c r="AE4341" s="39" t="s">
        <v>94</v>
      </c>
      <c r="AF4341" s="40" t="str">
        <f t="shared" si="940"/>
        <v>2</v>
      </c>
      <c r="AG4341" s="41">
        <f t="shared" si="941"/>
        <v>90</v>
      </c>
      <c r="AH4341" s="42"/>
      <c r="AI4341" s="42">
        <v>90</v>
      </c>
      <c r="AJ4341" s="42"/>
      <c r="AK4341" s="42"/>
      <c r="AL4341" s="31">
        <v>6</v>
      </c>
      <c r="AM4341" s="43" t="str">
        <f t="shared" si="942"/>
        <v>100</v>
      </c>
      <c r="AN4341" s="44">
        <f>INDEX([1]ราคาสิ่งปลูกสร้าง!$D$6:$CC$47,MATCH($AD4341,[1]ราคาสิ่งปลูกสร้าง!$B$6:$B$45,0),MATCH($C$7,[1]ราคาสิ่งปลูกสร้าง!$D$5:$CC$5,0))</f>
        <v>6500</v>
      </c>
      <c r="AO4341" s="44">
        <f t="shared" si="943"/>
        <v>585000</v>
      </c>
      <c r="AP4341" s="45">
        <f t="shared" si="944"/>
        <v>6</v>
      </c>
      <c r="AQ4341" s="40">
        <f>IF(AP4341=0,0,INDEX([1]ค่าเสื่อมสิ่งปลูกสร้าง!$A$5:$D$105,MATCH($AP4341,[1]ค่าเสื่อมสิ่งปลูกสร้าง!$A$5:$A$105,0),MATCH(AE4341,[1]ค่าเสื่อมสิ่งปลูกสร้าง!$A$3:$D$3)))</f>
        <v>6</v>
      </c>
      <c r="AR4341" s="44">
        <f t="shared" si="949"/>
        <v>549900</v>
      </c>
      <c r="AS4341" s="44">
        <f t="shared" si="950"/>
        <v>555050</v>
      </c>
      <c r="AT4341" s="44">
        <f t="shared" si="951"/>
        <v>555050</v>
      </c>
      <c r="AU4341" s="46">
        <v>0</v>
      </c>
      <c r="AV4341" s="44">
        <f t="shared" si="945"/>
        <v>555050</v>
      </c>
      <c r="AW4341" s="47" t="str">
        <f t="shared" si="946"/>
        <v>0.02</v>
      </c>
      <c r="AX4341" s="48"/>
      <c r="AY4341" s="48"/>
      <c r="AZ4341" s="49">
        <v>0</v>
      </c>
      <c r="BA4341" s="48"/>
      <c r="BB4341" s="48"/>
      <c r="BC4341" s="44">
        <f t="shared" si="947"/>
        <v>0</v>
      </c>
      <c r="BD4341" s="50">
        <v>1</v>
      </c>
      <c r="BE4341" s="51" t="e">
        <f>IF(AX4341=1,0,IF(AY4341=1,0,IF(BC4341&gt;#REF!,#REF!,IF(OR(AZ4341&gt;0,BD4341&gt;=0),BC4341+([1]สูตร2!H4329*(100%-AZ4341)-BC4341)*BD4341,[1]สูตร2!H4329*(100%-AZ4341)))))</f>
        <v>#REF!</v>
      </c>
      <c r="BF4341" s="31"/>
    </row>
    <row r="4342" spans="1:58" s="5" customFormat="1" ht="24" customHeight="1" x14ac:dyDescent="0.2">
      <c r="A4342" s="31">
        <v>1447</v>
      </c>
      <c r="B4342" s="31" t="s">
        <v>65</v>
      </c>
      <c r="C4342" s="31">
        <v>5987</v>
      </c>
      <c r="D4342" s="31" t="s">
        <v>3461</v>
      </c>
      <c r="E4342" s="31" t="s">
        <v>3462</v>
      </c>
      <c r="F4342" s="31"/>
      <c r="G4342" s="32" t="s">
        <v>3463</v>
      </c>
      <c r="H4342" s="31">
        <v>20</v>
      </c>
      <c r="I4342" s="31">
        <v>745</v>
      </c>
      <c r="J4342" s="31" t="s">
        <v>3070</v>
      </c>
      <c r="K4342" s="31">
        <v>1</v>
      </c>
      <c r="L4342" s="31">
        <v>2</v>
      </c>
      <c r="M4342" s="31">
        <v>0</v>
      </c>
      <c r="N4342" s="33">
        <v>600</v>
      </c>
      <c r="O4342" s="33"/>
      <c r="P4342" s="33"/>
      <c r="Q4342" s="33"/>
      <c r="R4342" s="33"/>
      <c r="S4342" s="34" t="str">
        <f t="shared" si="938"/>
        <v>1</v>
      </c>
      <c r="T4342" s="35">
        <f t="shared" si="939"/>
        <v>600</v>
      </c>
      <c r="U4342" s="36">
        <f>INDEX([1]ราคาที่ดิน!$B:$G,MATCH($C4342,[1]ราคาที่ดิน!$A:$A,0),MATCH($B4342,[1]ราคาที่ดิน!$B$1:$G$1,0))</f>
        <v>200</v>
      </c>
      <c r="V4342" s="37">
        <f t="shared" si="948"/>
        <v>120000</v>
      </c>
      <c r="W4342" s="31"/>
      <c r="X4342" s="31"/>
      <c r="Y4342" s="31"/>
      <c r="Z4342" s="31"/>
      <c r="AA4342" s="31"/>
      <c r="AB4342" s="32"/>
      <c r="AC4342" s="38"/>
      <c r="AD4342" s="39"/>
      <c r="AE4342" s="39"/>
      <c r="AF4342" s="40" t="str">
        <f t="shared" si="940"/>
        <v/>
      </c>
      <c r="AG4342" s="41" t="str">
        <f t="shared" si="941"/>
        <v/>
      </c>
      <c r="AH4342" s="42"/>
      <c r="AI4342" s="42"/>
      <c r="AJ4342" s="42"/>
      <c r="AK4342" s="42"/>
      <c r="AL4342" s="31"/>
      <c r="AM4342" s="43" t="str">
        <f t="shared" si="942"/>
        <v>100</v>
      </c>
      <c r="AN4342" s="44">
        <f>INDEX([1]ราคาสิ่งปลูกสร้าง!$D$6:$CC$47,MATCH($AD4342,[1]ราคาสิ่งปลูกสร้าง!$B$6:$B$45,0),MATCH($C$7,[1]ราคาสิ่งปลูกสร้าง!$D$5:$CC$5,0))</f>
        <v>0</v>
      </c>
      <c r="AO4342" s="44">
        <f t="shared" si="943"/>
        <v>0</v>
      </c>
      <c r="AP4342" s="45">
        <f t="shared" si="944"/>
        <v>0</v>
      </c>
      <c r="AQ4342" s="40">
        <f>IF(AP4342=0,0,INDEX([1]ค่าเสื่อมสิ่งปลูกสร้าง!$A$5:$D$105,MATCH($AP4342,[1]ค่าเสื่อมสิ่งปลูกสร้าง!$A$5:$A$105,0),MATCH(AE4342,[1]ค่าเสื่อมสิ่งปลูกสร้าง!$A$3:$D$3)))</f>
        <v>0</v>
      </c>
      <c r="AR4342" s="44">
        <f t="shared" si="949"/>
        <v>0</v>
      </c>
      <c r="AS4342" s="44">
        <f t="shared" si="950"/>
        <v>120000</v>
      </c>
      <c r="AT4342" s="44">
        <f t="shared" si="951"/>
        <v>120000</v>
      </c>
      <c r="AU4342" s="46">
        <v>0</v>
      </c>
      <c r="AV4342" s="44">
        <f t="shared" si="945"/>
        <v>120000</v>
      </c>
      <c r="AW4342" s="47" t="str">
        <f t="shared" si="946"/>
        <v>0.01</v>
      </c>
      <c r="AX4342" s="48"/>
      <c r="AY4342" s="48"/>
      <c r="AZ4342" s="49">
        <v>0</v>
      </c>
      <c r="BA4342" s="48"/>
      <c r="BB4342" s="48"/>
      <c r="BC4342" s="44">
        <f t="shared" si="947"/>
        <v>0</v>
      </c>
      <c r="BD4342" s="50">
        <v>1</v>
      </c>
      <c r="BE4342" s="51" t="e">
        <f>IF(AX4342=1,0,IF(AY4342=1,0,IF(BC4342&gt;#REF!,#REF!,IF(OR(AZ4342&gt;0,BD4342&gt;=0),BC4342+([1]สูตร2!H4330*(100%-AZ4342)-BC4342)*BD4342,[1]สูตร2!H4330*(100%-AZ4342)))))</f>
        <v>#REF!</v>
      </c>
      <c r="BF4342" s="31"/>
    </row>
    <row r="4343" spans="1:58" s="5" customFormat="1" ht="24" customHeight="1" x14ac:dyDescent="0.2">
      <c r="A4343" s="31"/>
      <c r="B4343" s="31" t="s">
        <v>65</v>
      </c>
      <c r="C4343" s="31">
        <v>5987</v>
      </c>
      <c r="D4343" s="31" t="s">
        <v>3461</v>
      </c>
      <c r="E4343" s="31" t="s">
        <v>3462</v>
      </c>
      <c r="F4343" s="31"/>
      <c r="G4343" s="32" t="s">
        <v>3463</v>
      </c>
      <c r="H4343" s="31">
        <v>20</v>
      </c>
      <c r="I4343" s="31">
        <v>745</v>
      </c>
      <c r="J4343" s="31" t="s">
        <v>3070</v>
      </c>
      <c r="K4343" s="31">
        <v>0</v>
      </c>
      <c r="L4343" s="31">
        <v>0</v>
      </c>
      <c r="M4343" s="31">
        <v>50</v>
      </c>
      <c r="N4343" s="33"/>
      <c r="O4343" s="33">
        <v>50</v>
      </c>
      <c r="P4343" s="33"/>
      <c r="Q4343" s="33"/>
      <c r="R4343" s="33"/>
      <c r="S4343" s="34" t="str">
        <f t="shared" si="938"/>
        <v>2</v>
      </c>
      <c r="T4343" s="35">
        <f t="shared" si="939"/>
        <v>50</v>
      </c>
      <c r="U4343" s="36">
        <f>INDEX([1]ราคาที่ดิน!$B:$G,MATCH($C4343,[1]ราคาที่ดิน!$A:$A,0),MATCH($B4343,[1]ราคาที่ดิน!$B$1:$G$1,0))</f>
        <v>200</v>
      </c>
      <c r="V4343" s="37">
        <f t="shared" si="948"/>
        <v>10000</v>
      </c>
      <c r="W4343" s="31">
        <v>1</v>
      </c>
      <c r="X4343" s="31" t="s">
        <v>3464</v>
      </c>
      <c r="Y4343" s="31" t="s">
        <v>71</v>
      </c>
      <c r="Z4343" s="31" t="s">
        <v>3462</v>
      </c>
      <c r="AA4343" s="31"/>
      <c r="AB4343" s="32" t="s">
        <v>3463</v>
      </c>
      <c r="AC4343" s="38"/>
      <c r="AD4343" s="39" t="s">
        <v>73</v>
      </c>
      <c r="AE4343" s="39" t="s">
        <v>94</v>
      </c>
      <c r="AF4343" s="40" t="str">
        <f t="shared" si="940"/>
        <v>2</v>
      </c>
      <c r="AG4343" s="41">
        <f t="shared" si="941"/>
        <v>40.5</v>
      </c>
      <c r="AH4343" s="42"/>
      <c r="AI4343" s="42">
        <v>40.5</v>
      </c>
      <c r="AJ4343" s="42"/>
      <c r="AK4343" s="42"/>
      <c r="AL4343" s="31">
        <v>3</v>
      </c>
      <c r="AM4343" s="43" t="str">
        <f t="shared" si="942"/>
        <v>100</v>
      </c>
      <c r="AN4343" s="44">
        <f>INDEX([1]ราคาสิ่งปลูกสร้าง!$D$6:$CC$47,MATCH($AD4343,[1]ราคาสิ่งปลูกสร้าง!$B$6:$B$45,0),MATCH($C$7,[1]ราคาสิ่งปลูกสร้าง!$D$5:$CC$5,0))</f>
        <v>6500</v>
      </c>
      <c r="AO4343" s="44">
        <f t="shared" si="943"/>
        <v>263250</v>
      </c>
      <c r="AP4343" s="45">
        <f t="shared" si="944"/>
        <v>3</v>
      </c>
      <c r="AQ4343" s="40">
        <f>IF(AP4343=0,0,INDEX([1]ค่าเสื่อมสิ่งปลูกสร้าง!$A$5:$D$105,MATCH($AP4343,[1]ค่าเสื่อมสิ่งปลูกสร้าง!$A$5:$A$105,0),MATCH(AE4343,[1]ค่าเสื่อมสิ่งปลูกสร้าง!$A$3:$D$3)))</f>
        <v>3</v>
      </c>
      <c r="AR4343" s="44">
        <f t="shared" si="949"/>
        <v>255352.5</v>
      </c>
      <c r="AS4343" s="44">
        <f t="shared" si="950"/>
        <v>265352.5</v>
      </c>
      <c r="AT4343" s="44">
        <f t="shared" si="951"/>
        <v>265352.5</v>
      </c>
      <c r="AU4343" s="46">
        <v>0</v>
      </c>
      <c r="AV4343" s="44">
        <f t="shared" si="945"/>
        <v>265352.5</v>
      </c>
      <c r="AW4343" s="47" t="str">
        <f t="shared" si="946"/>
        <v>0.02</v>
      </c>
      <c r="AX4343" s="48"/>
      <c r="AY4343" s="48"/>
      <c r="AZ4343" s="49">
        <v>0</v>
      </c>
      <c r="BA4343" s="48"/>
      <c r="BB4343" s="48"/>
      <c r="BC4343" s="44">
        <f t="shared" si="947"/>
        <v>0</v>
      </c>
      <c r="BD4343" s="50">
        <v>1</v>
      </c>
      <c r="BE4343" s="51" t="e">
        <f>IF(AX4343=1,0,IF(AY4343=1,0,IF(BC4343&gt;#REF!,#REF!,IF(OR(AZ4343&gt;0,BD4343&gt;=0),BC4343+([1]สูตร2!H4331*(100%-AZ4343)-BC4343)*BD4343,[1]สูตร2!H4331*(100%-AZ4343)))))</f>
        <v>#REF!</v>
      </c>
      <c r="BF4343" s="31"/>
    </row>
    <row r="4344" spans="1:58" s="5" customFormat="1" ht="24" customHeight="1" x14ac:dyDescent="0.2">
      <c r="A4344" s="31"/>
      <c r="B4344" s="31" t="s">
        <v>65</v>
      </c>
      <c r="C4344" s="31">
        <v>5987</v>
      </c>
      <c r="D4344" s="31" t="s">
        <v>3461</v>
      </c>
      <c r="E4344" s="31" t="s">
        <v>3462</v>
      </c>
      <c r="F4344" s="31"/>
      <c r="G4344" s="32" t="s">
        <v>3463</v>
      </c>
      <c r="H4344" s="31">
        <v>20</v>
      </c>
      <c r="I4344" s="31">
        <v>745</v>
      </c>
      <c r="J4344" s="31" t="s">
        <v>3070</v>
      </c>
      <c r="K4344" s="31">
        <v>0</v>
      </c>
      <c r="L4344" s="31">
        <v>0</v>
      </c>
      <c r="M4344" s="31">
        <v>30</v>
      </c>
      <c r="N4344" s="33"/>
      <c r="O4344" s="33">
        <v>30</v>
      </c>
      <c r="P4344" s="33"/>
      <c r="Q4344" s="33"/>
      <c r="R4344" s="33"/>
      <c r="S4344" s="34" t="str">
        <f t="shared" si="938"/>
        <v>2</v>
      </c>
      <c r="T4344" s="35">
        <f t="shared" si="939"/>
        <v>30</v>
      </c>
      <c r="U4344" s="36">
        <f>INDEX([1]ราคาที่ดิน!$B:$G,MATCH($C4344,[1]ราคาที่ดิน!$A:$A,0),MATCH($B4344,[1]ราคาที่ดิน!$B$1:$G$1,0))</f>
        <v>200</v>
      </c>
      <c r="V4344" s="37">
        <f t="shared" si="948"/>
        <v>6000</v>
      </c>
      <c r="W4344" s="31">
        <v>1</v>
      </c>
      <c r="X4344" s="31" t="s">
        <v>3464</v>
      </c>
      <c r="Y4344" s="31" t="s">
        <v>71</v>
      </c>
      <c r="Z4344" s="31" t="s">
        <v>3462</v>
      </c>
      <c r="AA4344" s="31"/>
      <c r="AB4344" s="32" t="s">
        <v>3463</v>
      </c>
      <c r="AC4344" s="38"/>
      <c r="AD4344" s="39" t="s">
        <v>73</v>
      </c>
      <c r="AE4344" s="39" t="s">
        <v>94</v>
      </c>
      <c r="AF4344" s="40" t="str">
        <f t="shared" si="940"/>
        <v>3</v>
      </c>
      <c r="AG4344" s="41">
        <f t="shared" si="941"/>
        <v>144</v>
      </c>
      <c r="AH4344" s="42"/>
      <c r="AI4344" s="42"/>
      <c r="AJ4344" s="42">
        <v>144</v>
      </c>
      <c r="AK4344" s="42"/>
      <c r="AL4344" s="31">
        <v>3</v>
      </c>
      <c r="AM4344" s="43" t="str">
        <f t="shared" si="942"/>
        <v>100</v>
      </c>
      <c r="AN4344" s="44">
        <f>INDEX([1]ราคาสิ่งปลูกสร้าง!$D$6:$CC$47,MATCH($AD4344,[1]ราคาสิ่งปลูกสร้าง!$B$6:$B$45,0),MATCH($C$7,[1]ราคาสิ่งปลูกสร้าง!$D$5:$CC$5,0))</f>
        <v>6500</v>
      </c>
      <c r="AO4344" s="44">
        <f t="shared" si="943"/>
        <v>936000</v>
      </c>
      <c r="AP4344" s="45">
        <f t="shared" si="944"/>
        <v>3</v>
      </c>
      <c r="AQ4344" s="40">
        <f>IF(AP4344=0,0,INDEX([1]ค่าเสื่อมสิ่งปลูกสร้าง!$A$5:$D$105,MATCH($AP4344,[1]ค่าเสื่อมสิ่งปลูกสร้าง!$A$5:$A$105,0),MATCH(AE4344,[1]ค่าเสื่อมสิ่งปลูกสร้าง!$A$3:$D$3)))</f>
        <v>3</v>
      </c>
      <c r="AR4344" s="44">
        <f t="shared" si="949"/>
        <v>907920</v>
      </c>
      <c r="AS4344" s="44">
        <f t="shared" si="950"/>
        <v>913920</v>
      </c>
      <c r="AT4344" s="44">
        <f t="shared" si="951"/>
        <v>913920</v>
      </c>
      <c r="AU4344" s="46">
        <v>0</v>
      </c>
      <c r="AV4344" s="44">
        <f t="shared" si="945"/>
        <v>913920</v>
      </c>
      <c r="AW4344" s="47" t="str">
        <f t="shared" si="946"/>
        <v>0.02</v>
      </c>
      <c r="AX4344" s="48"/>
      <c r="AY4344" s="48"/>
      <c r="AZ4344" s="49">
        <v>0</v>
      </c>
      <c r="BA4344" s="48"/>
      <c r="BB4344" s="48"/>
      <c r="BC4344" s="44">
        <f t="shared" si="947"/>
        <v>0</v>
      </c>
      <c r="BD4344" s="50">
        <v>1</v>
      </c>
      <c r="BE4344" s="51" t="e">
        <f>IF(AX4344=1,0,IF(AY4344=1,0,IF(BC4344&gt;#REF!,#REF!,IF(OR(AZ4344&gt;0,BD4344&gt;=0),BC4344+([1]สูตร2!H4332*(100%-AZ4344)-BC4344)*BD4344,[1]สูตร2!H4332*(100%-AZ4344)))))</f>
        <v>#REF!</v>
      </c>
      <c r="BF4344" s="31"/>
    </row>
    <row r="4345" spans="1:58" s="5" customFormat="1" ht="24" customHeight="1" x14ac:dyDescent="0.2">
      <c r="A4345" s="31"/>
      <c r="B4345" s="31" t="s">
        <v>65</v>
      </c>
      <c r="C4345" s="31">
        <v>5987</v>
      </c>
      <c r="D4345" s="31" t="s">
        <v>3461</v>
      </c>
      <c r="E4345" s="31" t="s">
        <v>3462</v>
      </c>
      <c r="F4345" s="31"/>
      <c r="G4345" s="32" t="s">
        <v>3463</v>
      </c>
      <c r="H4345" s="31">
        <v>20</v>
      </c>
      <c r="I4345" s="31">
        <v>745</v>
      </c>
      <c r="J4345" s="31" t="s">
        <v>3070</v>
      </c>
      <c r="K4345" s="31">
        <v>0</v>
      </c>
      <c r="L4345" s="31">
        <v>0</v>
      </c>
      <c r="M4345" s="31">
        <v>20</v>
      </c>
      <c r="N4345" s="33"/>
      <c r="O4345" s="33">
        <v>20</v>
      </c>
      <c r="P4345" s="33"/>
      <c r="Q4345" s="33"/>
      <c r="R4345" s="33"/>
      <c r="S4345" s="34" t="str">
        <f t="shared" si="938"/>
        <v>2</v>
      </c>
      <c r="T4345" s="35">
        <f t="shared" si="939"/>
        <v>20</v>
      </c>
      <c r="U4345" s="36">
        <f>INDEX([1]ราคาที่ดิน!$B:$G,MATCH($C4345,[1]ราคาที่ดิน!$A:$A,0),MATCH($B4345,[1]ราคาที่ดิน!$B$1:$G$1,0))</f>
        <v>200</v>
      </c>
      <c r="V4345" s="37">
        <f t="shared" si="948"/>
        <v>4000</v>
      </c>
      <c r="W4345" s="31">
        <v>1</v>
      </c>
      <c r="X4345" s="31" t="s">
        <v>3464</v>
      </c>
      <c r="Y4345" s="31" t="s">
        <v>71</v>
      </c>
      <c r="Z4345" s="31" t="s">
        <v>3462</v>
      </c>
      <c r="AA4345" s="31"/>
      <c r="AB4345" s="32" t="s">
        <v>3463</v>
      </c>
      <c r="AC4345" s="38"/>
      <c r="AD4345" s="39" t="s">
        <v>75</v>
      </c>
      <c r="AE4345" s="39" t="s">
        <v>94</v>
      </c>
      <c r="AF4345" s="40" t="str">
        <f t="shared" si="940"/>
        <v>1</v>
      </c>
      <c r="AG4345" s="41">
        <f t="shared" si="941"/>
        <v>378</v>
      </c>
      <c r="AH4345" s="42">
        <v>378</v>
      </c>
      <c r="AI4345" s="42"/>
      <c r="AJ4345" s="42"/>
      <c r="AK4345" s="42"/>
      <c r="AL4345" s="31">
        <v>1</v>
      </c>
      <c r="AM4345" s="43" t="str">
        <f t="shared" si="942"/>
        <v>100</v>
      </c>
      <c r="AN4345" s="44">
        <f>INDEX([1]ราคาสิ่งปลูกสร้าง!$D$6:$CC$47,MATCH($AD4345,[1]ราคาสิ่งปลูกสร้าง!$B$6:$B$45,0),MATCH($C$7,[1]ราคาสิ่งปลูกสร้าง!$D$5:$CC$5,0))</f>
        <v>5400</v>
      </c>
      <c r="AO4345" s="44">
        <f t="shared" si="943"/>
        <v>2041200</v>
      </c>
      <c r="AP4345" s="45">
        <f t="shared" si="944"/>
        <v>1</v>
      </c>
      <c r="AQ4345" s="40">
        <f>IF(AP4345=0,0,INDEX([1]ค่าเสื่อมสิ่งปลูกสร้าง!$A$5:$D$105,MATCH($AP4345,[1]ค่าเสื่อมสิ่งปลูกสร้าง!$A$5:$A$105,0),MATCH(AE4345,[1]ค่าเสื่อมสิ่งปลูกสร้าง!$A$3:$D$3)))</f>
        <v>1</v>
      </c>
      <c r="AR4345" s="44">
        <f t="shared" si="949"/>
        <v>2020788</v>
      </c>
      <c r="AS4345" s="44">
        <f t="shared" si="950"/>
        <v>2024788</v>
      </c>
      <c r="AT4345" s="44">
        <f t="shared" si="951"/>
        <v>2024788</v>
      </c>
      <c r="AU4345" s="46">
        <v>0</v>
      </c>
      <c r="AV4345" s="44">
        <f t="shared" si="945"/>
        <v>2024788</v>
      </c>
      <c r="AW4345" s="47" t="str">
        <f t="shared" si="946"/>
        <v>0.01</v>
      </c>
      <c r="AX4345" s="48"/>
      <c r="AY4345" s="48"/>
      <c r="AZ4345" s="49">
        <v>0</v>
      </c>
      <c r="BA4345" s="48"/>
      <c r="BB4345" s="48"/>
      <c r="BC4345" s="44">
        <f t="shared" si="947"/>
        <v>0</v>
      </c>
      <c r="BD4345" s="50">
        <v>1</v>
      </c>
      <c r="BE4345" s="51" t="e">
        <f>IF(AX4345=1,0,IF(AY4345=1,0,IF(BC4345&gt;#REF!,#REF!,IF(OR(AZ4345&gt;0,BD4345&gt;=0),BC4345+([1]สูตร2!H4333*(100%-AZ4345)-BC4345)*BD4345,[1]สูตร2!H4333*(100%-AZ4345)))))</f>
        <v>#REF!</v>
      </c>
      <c r="BF4345" s="31"/>
    </row>
    <row r="4346" spans="1:58" s="5" customFormat="1" ht="24" customHeight="1" x14ac:dyDescent="0.2">
      <c r="A4346" s="31"/>
      <c r="B4346" s="31" t="s">
        <v>65</v>
      </c>
      <c r="C4346" s="31">
        <v>5987</v>
      </c>
      <c r="D4346" s="31" t="s">
        <v>3461</v>
      </c>
      <c r="E4346" s="31" t="s">
        <v>3462</v>
      </c>
      <c r="F4346" s="31"/>
      <c r="G4346" s="32" t="s">
        <v>3463</v>
      </c>
      <c r="H4346" s="31">
        <v>20</v>
      </c>
      <c r="I4346" s="31">
        <v>745</v>
      </c>
      <c r="J4346" s="31" t="s">
        <v>3070</v>
      </c>
      <c r="K4346" s="31">
        <v>0</v>
      </c>
      <c r="L4346" s="31">
        <v>0</v>
      </c>
      <c r="M4346" s="31">
        <v>18</v>
      </c>
      <c r="N4346" s="33"/>
      <c r="O4346" s="33">
        <v>18</v>
      </c>
      <c r="P4346" s="33"/>
      <c r="Q4346" s="33"/>
      <c r="R4346" s="33"/>
      <c r="S4346" s="34" t="str">
        <f t="shared" si="938"/>
        <v>2</v>
      </c>
      <c r="T4346" s="35">
        <f t="shared" si="939"/>
        <v>18</v>
      </c>
      <c r="U4346" s="36">
        <f>INDEX([1]ราคาที่ดิน!$B:$G,MATCH($C4346,[1]ราคาที่ดิน!$A:$A,0),MATCH($B4346,[1]ราคาที่ดิน!$B$1:$G$1,0))</f>
        <v>200</v>
      </c>
      <c r="V4346" s="37">
        <f t="shared" si="948"/>
        <v>3600</v>
      </c>
      <c r="W4346" s="31">
        <v>1</v>
      </c>
      <c r="X4346" s="31" t="s">
        <v>3464</v>
      </c>
      <c r="Y4346" s="31" t="s">
        <v>71</v>
      </c>
      <c r="Z4346" s="31" t="s">
        <v>3462</v>
      </c>
      <c r="AA4346" s="31"/>
      <c r="AB4346" s="32" t="s">
        <v>3463</v>
      </c>
      <c r="AC4346" s="38"/>
      <c r="AD4346" s="39" t="s">
        <v>75</v>
      </c>
      <c r="AE4346" s="39" t="s">
        <v>94</v>
      </c>
      <c r="AF4346" s="40" t="str">
        <f t="shared" si="940"/>
        <v>3</v>
      </c>
      <c r="AG4346" s="41">
        <f t="shared" si="941"/>
        <v>331.5</v>
      </c>
      <c r="AH4346" s="42"/>
      <c r="AI4346" s="42"/>
      <c r="AJ4346" s="42">
        <v>331.5</v>
      </c>
      <c r="AK4346" s="42"/>
      <c r="AL4346" s="31">
        <v>3</v>
      </c>
      <c r="AM4346" s="43" t="str">
        <f t="shared" si="942"/>
        <v>100</v>
      </c>
      <c r="AN4346" s="44">
        <f>INDEX([1]ราคาสิ่งปลูกสร้าง!$D$6:$CC$47,MATCH($AD4346,[1]ราคาสิ่งปลูกสร้าง!$B$6:$B$45,0),MATCH($C$7,[1]ราคาสิ่งปลูกสร้าง!$D$5:$CC$5,0))</f>
        <v>5400</v>
      </c>
      <c r="AO4346" s="44">
        <f t="shared" si="943"/>
        <v>1790100</v>
      </c>
      <c r="AP4346" s="45">
        <f t="shared" si="944"/>
        <v>3</v>
      </c>
      <c r="AQ4346" s="40">
        <f>IF(AP4346=0,0,INDEX([1]ค่าเสื่อมสิ่งปลูกสร้าง!$A$5:$D$105,MATCH($AP4346,[1]ค่าเสื่อมสิ่งปลูกสร้าง!$A$5:$A$105,0),MATCH(AE4346,[1]ค่าเสื่อมสิ่งปลูกสร้าง!$A$3:$D$3)))</f>
        <v>3</v>
      </c>
      <c r="AR4346" s="44">
        <f t="shared" si="949"/>
        <v>1736397</v>
      </c>
      <c r="AS4346" s="44">
        <f t="shared" si="950"/>
        <v>1739997</v>
      </c>
      <c r="AT4346" s="44">
        <f t="shared" si="951"/>
        <v>1739997</v>
      </c>
      <c r="AU4346" s="46">
        <v>0</v>
      </c>
      <c r="AV4346" s="44">
        <f t="shared" si="945"/>
        <v>1739997</v>
      </c>
      <c r="AW4346" s="47" t="str">
        <f t="shared" si="946"/>
        <v>0.02</v>
      </c>
      <c r="AX4346" s="48"/>
      <c r="AY4346" s="48"/>
      <c r="AZ4346" s="49">
        <v>0</v>
      </c>
      <c r="BA4346" s="48"/>
      <c r="BB4346" s="48"/>
      <c r="BC4346" s="44">
        <f t="shared" si="947"/>
        <v>0</v>
      </c>
      <c r="BD4346" s="50">
        <v>1</v>
      </c>
      <c r="BE4346" s="51" t="e">
        <f>IF(AX4346=1,0,IF(AY4346=1,0,IF(BC4346&gt;#REF!,#REF!,IF(OR(AZ4346&gt;0,BD4346&gt;=0),BC4346+([1]สูตร2!H4334*(100%-AZ4346)-BC4346)*BD4346,[1]สูตร2!H4334*(100%-AZ4346)))))</f>
        <v>#REF!</v>
      </c>
      <c r="BF4346" s="31"/>
    </row>
    <row r="4347" spans="1:58" s="5" customFormat="1" ht="24" customHeight="1" x14ac:dyDescent="0.2">
      <c r="A4347" s="31">
        <v>1448</v>
      </c>
      <c r="B4347" s="31" t="s">
        <v>65</v>
      </c>
      <c r="C4347" s="31">
        <v>541</v>
      </c>
      <c r="D4347" s="31" t="s">
        <v>71</v>
      </c>
      <c r="E4347" s="31" t="s">
        <v>3465</v>
      </c>
      <c r="F4347" s="31"/>
      <c r="G4347" s="32" t="s">
        <v>3466</v>
      </c>
      <c r="H4347" s="31">
        <v>54</v>
      </c>
      <c r="I4347" s="31">
        <v>2003</v>
      </c>
      <c r="J4347" s="31" t="s">
        <v>3070</v>
      </c>
      <c r="K4347" s="31">
        <v>5</v>
      </c>
      <c r="L4347" s="31">
        <v>0</v>
      </c>
      <c r="M4347" s="31">
        <v>33</v>
      </c>
      <c r="N4347" s="33">
        <v>2033</v>
      </c>
      <c r="O4347" s="33"/>
      <c r="P4347" s="33"/>
      <c r="Q4347" s="33"/>
      <c r="R4347" s="33"/>
      <c r="S4347" s="34" t="str">
        <f t="shared" si="938"/>
        <v>1</v>
      </c>
      <c r="T4347" s="35">
        <f t="shared" si="939"/>
        <v>2033</v>
      </c>
      <c r="U4347" s="36">
        <f>INDEX([1]ราคาที่ดิน!$B:$G,MATCH($C4347,[1]ราคาที่ดิน!$A:$A,0),MATCH($B4347,[1]ราคาที่ดิน!$B$1:$G$1,0))</f>
        <v>180</v>
      </c>
      <c r="V4347" s="37">
        <f t="shared" si="948"/>
        <v>365940</v>
      </c>
      <c r="W4347" s="31"/>
      <c r="X4347" s="31"/>
      <c r="Y4347" s="31"/>
      <c r="Z4347" s="31"/>
      <c r="AA4347" s="31"/>
      <c r="AB4347" s="32"/>
      <c r="AC4347" s="38"/>
      <c r="AD4347" s="39"/>
      <c r="AE4347" s="39"/>
      <c r="AF4347" s="40" t="str">
        <f t="shared" si="940"/>
        <v/>
      </c>
      <c r="AG4347" s="41" t="str">
        <f t="shared" si="941"/>
        <v/>
      </c>
      <c r="AH4347" s="42"/>
      <c r="AI4347" s="42"/>
      <c r="AJ4347" s="42"/>
      <c r="AK4347" s="42"/>
      <c r="AL4347" s="31"/>
      <c r="AM4347" s="43" t="str">
        <f t="shared" si="942"/>
        <v>100</v>
      </c>
      <c r="AN4347" s="44">
        <f>INDEX([1]ราคาสิ่งปลูกสร้าง!$D$6:$CC$47,MATCH($AD4347,[1]ราคาสิ่งปลูกสร้าง!$B$6:$B$45,0),MATCH($C$7,[1]ราคาสิ่งปลูกสร้าง!$D$5:$CC$5,0))</f>
        <v>0</v>
      </c>
      <c r="AO4347" s="44">
        <f t="shared" si="943"/>
        <v>0</v>
      </c>
      <c r="AP4347" s="45">
        <f t="shared" si="944"/>
        <v>0</v>
      </c>
      <c r="AQ4347" s="40">
        <f>IF(AP4347=0,0,INDEX([1]ค่าเสื่อมสิ่งปลูกสร้าง!$A$5:$D$105,MATCH($AP4347,[1]ค่าเสื่อมสิ่งปลูกสร้าง!$A$5:$A$105,0),MATCH(AE4347,[1]ค่าเสื่อมสิ่งปลูกสร้าง!$A$3:$D$3)))</f>
        <v>0</v>
      </c>
      <c r="AR4347" s="44">
        <f t="shared" si="949"/>
        <v>0</v>
      </c>
      <c r="AS4347" s="44">
        <f t="shared" si="950"/>
        <v>365940</v>
      </c>
      <c r="AT4347" s="44">
        <f t="shared" si="951"/>
        <v>365940</v>
      </c>
      <c r="AU4347" s="46">
        <v>0</v>
      </c>
      <c r="AV4347" s="44">
        <f t="shared" si="945"/>
        <v>365940</v>
      </c>
      <c r="AW4347" s="47" t="str">
        <f t="shared" si="946"/>
        <v>0.01</v>
      </c>
      <c r="AX4347" s="48"/>
      <c r="AY4347" s="48"/>
      <c r="AZ4347" s="49">
        <v>0</v>
      </c>
      <c r="BA4347" s="48"/>
      <c r="BB4347" s="48"/>
      <c r="BC4347" s="44">
        <f t="shared" si="947"/>
        <v>0</v>
      </c>
      <c r="BD4347" s="50">
        <v>1</v>
      </c>
      <c r="BE4347" s="51" t="e">
        <f>IF(AX4347=1,0,IF(AY4347=1,0,IF(BC4347&gt;#REF!,#REF!,IF(OR(AZ4347&gt;0,BD4347&gt;=0),BC4347+([1]สูตร2!H4335*(100%-AZ4347)-BC4347)*BD4347,[1]สูตร2!H4335*(100%-AZ4347)))))</f>
        <v>#REF!</v>
      </c>
      <c r="BF4347" s="31"/>
    </row>
    <row r="4348" spans="1:58" s="5" customFormat="1" ht="24" customHeight="1" x14ac:dyDescent="0.2">
      <c r="A4348" s="31"/>
      <c r="B4348" s="31" t="s">
        <v>93</v>
      </c>
      <c r="C4348" s="31">
        <v>1</v>
      </c>
      <c r="D4348" s="31" t="s">
        <v>71</v>
      </c>
      <c r="E4348" s="31" t="s">
        <v>3465</v>
      </c>
      <c r="F4348" s="31"/>
      <c r="G4348" s="32" t="s">
        <v>3466</v>
      </c>
      <c r="H4348" s="31" t="s">
        <v>104</v>
      </c>
      <c r="I4348" s="31" t="s">
        <v>104</v>
      </c>
      <c r="J4348" s="31" t="s">
        <v>3070</v>
      </c>
      <c r="K4348" s="31">
        <v>0</v>
      </c>
      <c r="L4348" s="31">
        <v>0</v>
      </c>
      <c r="M4348" s="31">
        <v>35</v>
      </c>
      <c r="N4348" s="33"/>
      <c r="O4348" s="33">
        <v>35</v>
      </c>
      <c r="P4348" s="33"/>
      <c r="Q4348" s="33"/>
      <c r="R4348" s="33"/>
      <c r="S4348" s="34" t="str">
        <f t="shared" si="938"/>
        <v>2</v>
      </c>
      <c r="T4348" s="35">
        <f t="shared" si="939"/>
        <v>35</v>
      </c>
      <c r="U4348" s="36">
        <f>INDEX([1]ราคาที่ดิน!$B:$G,MATCH($C4348,[1]ราคาที่ดิน!$A:$A,0),MATCH($B4348,[1]ราคาที่ดิน!$B$1:$G$1,0))</f>
        <v>100</v>
      </c>
      <c r="V4348" s="37">
        <f t="shared" si="948"/>
        <v>3500</v>
      </c>
      <c r="W4348" s="31">
        <v>1</v>
      </c>
      <c r="X4348" s="31" t="s">
        <v>3467</v>
      </c>
      <c r="Y4348" s="31" t="s">
        <v>71</v>
      </c>
      <c r="Z4348" s="31" t="s">
        <v>3465</v>
      </c>
      <c r="AA4348" s="31"/>
      <c r="AB4348" s="32" t="s">
        <v>3466</v>
      </c>
      <c r="AC4348" s="38"/>
      <c r="AD4348" s="39" t="s">
        <v>73</v>
      </c>
      <c r="AE4348" s="39" t="s">
        <v>94</v>
      </c>
      <c r="AF4348" s="40" t="str">
        <f t="shared" si="940"/>
        <v>2</v>
      </c>
      <c r="AG4348" s="41">
        <f t="shared" si="941"/>
        <v>61.75</v>
      </c>
      <c r="AH4348" s="42"/>
      <c r="AI4348" s="42">
        <v>61.75</v>
      </c>
      <c r="AJ4348" s="42"/>
      <c r="AK4348" s="42"/>
      <c r="AL4348" s="31">
        <v>5</v>
      </c>
      <c r="AM4348" s="43" t="str">
        <f t="shared" si="942"/>
        <v>100</v>
      </c>
      <c r="AN4348" s="44">
        <f>INDEX([1]ราคาสิ่งปลูกสร้าง!$D$6:$CC$47,MATCH($AD4348,[1]ราคาสิ่งปลูกสร้าง!$B$6:$B$45,0),MATCH($C$7,[1]ราคาสิ่งปลูกสร้าง!$D$5:$CC$5,0))</f>
        <v>6500</v>
      </c>
      <c r="AO4348" s="44">
        <f t="shared" si="943"/>
        <v>401375</v>
      </c>
      <c r="AP4348" s="45">
        <f t="shared" si="944"/>
        <v>5</v>
      </c>
      <c r="AQ4348" s="40">
        <f>IF(AP4348=0,0,INDEX([1]ค่าเสื่อมสิ่งปลูกสร้าง!$A$5:$D$105,MATCH($AP4348,[1]ค่าเสื่อมสิ่งปลูกสร้าง!$A$5:$A$105,0),MATCH(AE4348,[1]ค่าเสื่อมสิ่งปลูกสร้าง!$A$3:$D$3)))</f>
        <v>5</v>
      </c>
      <c r="AR4348" s="44">
        <f t="shared" si="949"/>
        <v>381306.25</v>
      </c>
      <c r="AS4348" s="44">
        <f t="shared" si="950"/>
        <v>384806.25</v>
      </c>
      <c r="AT4348" s="44">
        <f t="shared" si="951"/>
        <v>384806.25</v>
      </c>
      <c r="AU4348" s="46">
        <v>0</v>
      </c>
      <c r="AV4348" s="44">
        <f t="shared" si="945"/>
        <v>384806.25</v>
      </c>
      <c r="AW4348" s="47" t="str">
        <f t="shared" si="946"/>
        <v>0.02</v>
      </c>
      <c r="AX4348" s="48"/>
      <c r="AY4348" s="48"/>
      <c r="AZ4348" s="49">
        <v>0</v>
      </c>
      <c r="BA4348" s="48"/>
      <c r="BB4348" s="48"/>
      <c r="BC4348" s="44">
        <f t="shared" si="947"/>
        <v>0</v>
      </c>
      <c r="BD4348" s="50">
        <v>1</v>
      </c>
      <c r="BE4348" s="51" t="e">
        <f>IF(AX4348=1,0,IF(AY4348=1,0,IF(BC4348&gt;#REF!,#REF!,IF(OR(AZ4348&gt;0,BD4348&gt;=0),BC4348+([1]สูตร2!H4336*(100%-AZ4348)-BC4348)*BD4348,[1]สูตร2!H4336*(100%-AZ4348)))))</f>
        <v>#REF!</v>
      </c>
      <c r="BF4348" s="31"/>
    </row>
    <row r="4349" spans="1:58" s="5" customFormat="1" ht="24" customHeight="1" x14ac:dyDescent="0.2">
      <c r="A4349" s="31"/>
      <c r="B4349" s="31" t="s">
        <v>93</v>
      </c>
      <c r="C4349" s="31">
        <v>1</v>
      </c>
      <c r="D4349" s="31" t="s">
        <v>71</v>
      </c>
      <c r="E4349" s="31" t="s">
        <v>3465</v>
      </c>
      <c r="F4349" s="31"/>
      <c r="G4349" s="32" t="s">
        <v>3466</v>
      </c>
      <c r="H4349" s="31" t="s">
        <v>104</v>
      </c>
      <c r="I4349" s="31" t="s">
        <v>104</v>
      </c>
      <c r="J4349" s="31" t="s">
        <v>3070</v>
      </c>
      <c r="K4349" s="31">
        <v>0</v>
      </c>
      <c r="L4349" s="31">
        <v>0</v>
      </c>
      <c r="M4349" s="31">
        <v>20</v>
      </c>
      <c r="N4349" s="33"/>
      <c r="O4349" s="33">
        <v>20</v>
      </c>
      <c r="P4349" s="33"/>
      <c r="Q4349" s="33"/>
      <c r="R4349" s="33"/>
      <c r="S4349" s="34" t="str">
        <f t="shared" si="938"/>
        <v>2</v>
      </c>
      <c r="T4349" s="35">
        <f t="shared" si="939"/>
        <v>20</v>
      </c>
      <c r="U4349" s="36">
        <f>INDEX([1]ราคาที่ดิน!$B:$G,MATCH($C4349,[1]ราคาที่ดิน!$A:$A,0),MATCH($B4349,[1]ราคาที่ดิน!$B$1:$G$1,0))</f>
        <v>100</v>
      </c>
      <c r="V4349" s="37">
        <f t="shared" si="948"/>
        <v>2000</v>
      </c>
      <c r="W4349" s="31">
        <v>1</v>
      </c>
      <c r="X4349" s="31" t="s">
        <v>3467</v>
      </c>
      <c r="Y4349" s="31" t="s">
        <v>71</v>
      </c>
      <c r="Z4349" s="31" t="s">
        <v>3465</v>
      </c>
      <c r="AA4349" s="31"/>
      <c r="AB4349" s="32" t="s">
        <v>3466</v>
      </c>
      <c r="AC4349" s="38"/>
      <c r="AD4349" s="39" t="s">
        <v>75</v>
      </c>
      <c r="AE4349" s="39" t="s">
        <v>94</v>
      </c>
      <c r="AF4349" s="40" t="str">
        <f t="shared" si="940"/>
        <v>1</v>
      </c>
      <c r="AG4349" s="41">
        <f t="shared" si="941"/>
        <v>47.5</v>
      </c>
      <c r="AH4349" s="42">
        <v>47.5</v>
      </c>
      <c r="AI4349" s="42"/>
      <c r="AJ4349" s="42"/>
      <c r="AK4349" s="42"/>
      <c r="AL4349" s="31">
        <v>5</v>
      </c>
      <c r="AM4349" s="43" t="str">
        <f t="shared" si="942"/>
        <v>100</v>
      </c>
      <c r="AN4349" s="44">
        <f>INDEX([1]ราคาสิ่งปลูกสร้าง!$D$6:$CC$47,MATCH($AD4349,[1]ราคาสิ่งปลูกสร้าง!$B$6:$B$45,0),MATCH($C$7,[1]ราคาสิ่งปลูกสร้าง!$D$5:$CC$5,0))</f>
        <v>5400</v>
      </c>
      <c r="AO4349" s="44">
        <f t="shared" si="943"/>
        <v>256500</v>
      </c>
      <c r="AP4349" s="45">
        <f t="shared" si="944"/>
        <v>5</v>
      </c>
      <c r="AQ4349" s="40">
        <f>IF(AP4349=0,0,INDEX([1]ค่าเสื่อมสิ่งปลูกสร้าง!$A$5:$D$105,MATCH($AP4349,[1]ค่าเสื่อมสิ่งปลูกสร้าง!$A$5:$A$105,0),MATCH(AE4349,[1]ค่าเสื่อมสิ่งปลูกสร้าง!$A$3:$D$3)))</f>
        <v>5</v>
      </c>
      <c r="AR4349" s="44">
        <f t="shared" si="949"/>
        <v>243675</v>
      </c>
      <c r="AS4349" s="44">
        <f t="shared" si="950"/>
        <v>245675</v>
      </c>
      <c r="AT4349" s="44">
        <f t="shared" si="951"/>
        <v>245675</v>
      </c>
      <c r="AU4349" s="46">
        <v>0</v>
      </c>
      <c r="AV4349" s="44">
        <f t="shared" si="945"/>
        <v>245675</v>
      </c>
      <c r="AW4349" s="47" t="str">
        <f t="shared" si="946"/>
        <v>0.01</v>
      </c>
      <c r="AX4349" s="48"/>
      <c r="AY4349" s="48"/>
      <c r="AZ4349" s="49">
        <v>0</v>
      </c>
      <c r="BA4349" s="48"/>
      <c r="BB4349" s="48"/>
      <c r="BC4349" s="44">
        <f t="shared" si="947"/>
        <v>0</v>
      </c>
      <c r="BD4349" s="50">
        <v>1</v>
      </c>
      <c r="BE4349" s="51" t="e">
        <f>IF(AX4349=1,0,IF(AY4349=1,0,IF(BC4349&gt;#REF!,#REF!,IF(OR(AZ4349&gt;0,BD4349&gt;=0),BC4349+([1]สูตร2!H4337*(100%-AZ4349)-BC4349)*BD4349,[1]สูตร2!H4337*(100%-AZ4349)))))</f>
        <v>#REF!</v>
      </c>
      <c r="BF4349" s="31"/>
    </row>
    <row r="4350" spans="1:58" s="5" customFormat="1" ht="24" customHeight="1" x14ac:dyDescent="0.2">
      <c r="A4350" s="31">
        <v>1449</v>
      </c>
      <c r="B4350" s="31" t="s">
        <v>93</v>
      </c>
      <c r="C4350" s="31">
        <v>1</v>
      </c>
      <c r="D4350" s="31" t="s">
        <v>327</v>
      </c>
      <c r="E4350" s="31" t="s">
        <v>3468</v>
      </c>
      <c r="F4350" s="31"/>
      <c r="G4350" s="32" t="s">
        <v>3213</v>
      </c>
      <c r="H4350" s="31" t="s">
        <v>104</v>
      </c>
      <c r="I4350" s="31" t="s">
        <v>104</v>
      </c>
      <c r="J4350" s="31" t="s">
        <v>3070</v>
      </c>
      <c r="K4350" s="31">
        <v>0</v>
      </c>
      <c r="L4350" s="31">
        <v>0</v>
      </c>
      <c r="M4350" s="31">
        <v>35</v>
      </c>
      <c r="N4350" s="33"/>
      <c r="O4350" s="33">
        <v>35</v>
      </c>
      <c r="P4350" s="33"/>
      <c r="Q4350" s="33"/>
      <c r="R4350" s="33"/>
      <c r="S4350" s="34" t="str">
        <f t="shared" si="938"/>
        <v>2</v>
      </c>
      <c r="T4350" s="35">
        <f t="shared" si="939"/>
        <v>35</v>
      </c>
      <c r="U4350" s="36">
        <f>INDEX([1]ราคาที่ดิน!$B:$G,MATCH($C4350,[1]ราคาที่ดิน!$A:$A,0),MATCH($B4350,[1]ราคาที่ดิน!$B$1:$G$1,0))</f>
        <v>100</v>
      </c>
      <c r="V4350" s="37">
        <f t="shared" si="948"/>
        <v>3500</v>
      </c>
      <c r="W4350" s="31">
        <v>1</v>
      </c>
      <c r="X4350" s="31" t="s">
        <v>3214</v>
      </c>
      <c r="Y4350" s="31" t="s">
        <v>66</v>
      </c>
      <c r="Z4350" s="31" t="s">
        <v>3468</v>
      </c>
      <c r="AA4350" s="31"/>
      <c r="AB4350" s="32" t="s">
        <v>3213</v>
      </c>
      <c r="AC4350" s="38"/>
      <c r="AD4350" s="39" t="s">
        <v>73</v>
      </c>
      <c r="AE4350" s="39" t="s">
        <v>74</v>
      </c>
      <c r="AF4350" s="40" t="str">
        <f t="shared" si="940"/>
        <v>2</v>
      </c>
      <c r="AG4350" s="41">
        <f t="shared" si="941"/>
        <v>64</v>
      </c>
      <c r="AH4350" s="42"/>
      <c r="AI4350" s="42">
        <v>64</v>
      </c>
      <c r="AJ4350" s="42"/>
      <c r="AK4350" s="42"/>
      <c r="AL4350" s="31">
        <v>30</v>
      </c>
      <c r="AM4350" s="43" t="str">
        <f t="shared" si="942"/>
        <v>100</v>
      </c>
      <c r="AN4350" s="44">
        <f>INDEX([1]ราคาสิ่งปลูกสร้าง!$D$6:$CC$47,MATCH($AD4350,[1]ราคาสิ่งปลูกสร้าง!$B$6:$B$45,0),MATCH($C$7,[1]ราคาสิ่งปลูกสร้าง!$D$5:$CC$5,0))</f>
        <v>6500</v>
      </c>
      <c r="AO4350" s="44">
        <f t="shared" si="943"/>
        <v>416000</v>
      </c>
      <c r="AP4350" s="45">
        <f t="shared" si="944"/>
        <v>30</v>
      </c>
      <c r="AQ4350" s="40">
        <f>IF(AP4350=0,0,INDEX([1]ค่าเสื่อมสิ่งปลูกสร้าง!$A$5:$D$105,MATCH($AP4350,[1]ค่าเสื่อมสิ่งปลูกสร้าง!$A$5:$A$105,0),MATCH(AE4350,[1]ค่าเสื่อมสิ่งปลูกสร้าง!$A$3:$D$3)))</f>
        <v>50</v>
      </c>
      <c r="AR4350" s="44">
        <f t="shared" si="949"/>
        <v>208000</v>
      </c>
      <c r="AS4350" s="44">
        <f t="shared" si="950"/>
        <v>211500</v>
      </c>
      <c r="AT4350" s="44">
        <f t="shared" si="951"/>
        <v>211500</v>
      </c>
      <c r="AU4350" s="46">
        <v>0</v>
      </c>
      <c r="AV4350" s="44">
        <f t="shared" si="945"/>
        <v>211500</v>
      </c>
      <c r="AW4350" s="47" t="str">
        <f t="shared" si="946"/>
        <v>0.02</v>
      </c>
      <c r="AX4350" s="48"/>
      <c r="AY4350" s="48"/>
      <c r="AZ4350" s="49">
        <v>0</v>
      </c>
      <c r="BA4350" s="48"/>
      <c r="BB4350" s="48"/>
      <c r="BC4350" s="44">
        <f t="shared" si="947"/>
        <v>0</v>
      </c>
      <c r="BD4350" s="50">
        <v>1</v>
      </c>
      <c r="BE4350" s="51" t="e">
        <f>IF(AX4350=1,0,IF(AY4350=1,0,IF(BC4350&gt;#REF!,#REF!,IF(OR(AZ4350&gt;0,BD4350&gt;=0),BC4350+([1]สูตร2!H4338*(100%-AZ4350)-BC4350)*BD4350,[1]สูตร2!H4338*(100%-AZ4350)))))</f>
        <v>#REF!</v>
      </c>
      <c r="BF4350" s="31"/>
    </row>
    <row r="4351" spans="1:58" s="5" customFormat="1" ht="24" customHeight="1" x14ac:dyDescent="0.2">
      <c r="A4351" s="31"/>
      <c r="B4351" s="31" t="s">
        <v>93</v>
      </c>
      <c r="C4351" s="31">
        <v>1</v>
      </c>
      <c r="D4351" s="31" t="s">
        <v>327</v>
      </c>
      <c r="E4351" s="31" t="s">
        <v>3468</v>
      </c>
      <c r="F4351" s="31"/>
      <c r="G4351" s="32" t="s">
        <v>3213</v>
      </c>
      <c r="H4351" s="31" t="s">
        <v>104</v>
      </c>
      <c r="I4351" s="31" t="s">
        <v>104</v>
      </c>
      <c r="J4351" s="31" t="s">
        <v>3070</v>
      </c>
      <c r="K4351" s="31">
        <v>0</v>
      </c>
      <c r="L4351" s="31">
        <v>0</v>
      </c>
      <c r="M4351" s="31">
        <v>20</v>
      </c>
      <c r="N4351" s="33"/>
      <c r="O4351" s="33">
        <v>20</v>
      </c>
      <c r="P4351" s="33"/>
      <c r="Q4351" s="33"/>
      <c r="R4351" s="33"/>
      <c r="S4351" s="34" t="str">
        <f t="shared" si="938"/>
        <v>2</v>
      </c>
      <c r="T4351" s="35">
        <f t="shared" si="939"/>
        <v>20</v>
      </c>
      <c r="U4351" s="36">
        <f>INDEX([1]ราคาที่ดิน!$B:$G,MATCH($C4351,[1]ราคาที่ดิน!$A:$A,0),MATCH($B4351,[1]ราคาที่ดิน!$B$1:$G$1,0))</f>
        <v>100</v>
      </c>
      <c r="V4351" s="37">
        <f t="shared" si="948"/>
        <v>2000</v>
      </c>
      <c r="W4351" s="31">
        <v>1</v>
      </c>
      <c r="X4351" s="31" t="s">
        <v>3214</v>
      </c>
      <c r="Y4351" s="31" t="s">
        <v>66</v>
      </c>
      <c r="Z4351" s="31" t="s">
        <v>3468</v>
      </c>
      <c r="AA4351" s="31"/>
      <c r="AB4351" s="32" t="s">
        <v>3213</v>
      </c>
      <c r="AC4351" s="38"/>
      <c r="AD4351" s="39" t="s">
        <v>75</v>
      </c>
      <c r="AE4351" s="39" t="s">
        <v>94</v>
      </c>
      <c r="AF4351" s="40" t="str">
        <f t="shared" si="940"/>
        <v>1</v>
      </c>
      <c r="AG4351" s="41">
        <f t="shared" si="941"/>
        <v>8.75</v>
      </c>
      <c r="AH4351" s="42">
        <v>8.75</v>
      </c>
      <c r="AI4351" s="42"/>
      <c r="AJ4351" s="42"/>
      <c r="AK4351" s="42"/>
      <c r="AL4351" s="31">
        <v>30</v>
      </c>
      <c r="AM4351" s="43" t="str">
        <f t="shared" si="942"/>
        <v>100</v>
      </c>
      <c r="AN4351" s="44">
        <f>INDEX([1]ราคาสิ่งปลูกสร้าง!$D$6:$CC$47,MATCH($AD4351,[1]ราคาสิ่งปลูกสร้าง!$B$6:$B$45,0),MATCH($C$7,[1]ราคาสิ่งปลูกสร้าง!$D$5:$CC$5,0))</f>
        <v>5400</v>
      </c>
      <c r="AO4351" s="44">
        <f t="shared" si="943"/>
        <v>47250</v>
      </c>
      <c r="AP4351" s="45">
        <f t="shared" si="944"/>
        <v>30</v>
      </c>
      <c r="AQ4351" s="40">
        <f>IF(AP4351=0,0,INDEX([1]ค่าเสื่อมสิ่งปลูกสร้าง!$A$5:$D$105,MATCH($AP4351,[1]ค่าเสื่อมสิ่งปลูกสร้าง!$A$5:$A$105,0),MATCH(AE4351,[1]ค่าเสื่อมสิ่งปลูกสร้าง!$A$3:$D$3)))</f>
        <v>50</v>
      </c>
      <c r="AR4351" s="44">
        <f t="shared" si="949"/>
        <v>23625</v>
      </c>
      <c r="AS4351" s="44">
        <f t="shared" si="950"/>
        <v>25625</v>
      </c>
      <c r="AT4351" s="44">
        <f t="shared" si="951"/>
        <v>25625</v>
      </c>
      <c r="AU4351" s="46">
        <v>0</v>
      </c>
      <c r="AV4351" s="44">
        <f t="shared" si="945"/>
        <v>25625</v>
      </c>
      <c r="AW4351" s="47" t="str">
        <f t="shared" si="946"/>
        <v>0.01</v>
      </c>
      <c r="AX4351" s="48"/>
      <c r="AY4351" s="48"/>
      <c r="AZ4351" s="49">
        <v>0</v>
      </c>
      <c r="BA4351" s="48"/>
      <c r="BB4351" s="48"/>
      <c r="BC4351" s="44">
        <f t="shared" si="947"/>
        <v>0</v>
      </c>
      <c r="BD4351" s="50">
        <v>1</v>
      </c>
      <c r="BE4351" s="51" t="e">
        <f>IF(AX4351=1,0,IF(AY4351=1,0,IF(BC4351&gt;#REF!,#REF!,IF(OR(AZ4351&gt;0,BD4351&gt;=0),BC4351+([1]สูตร2!H4339*(100%-AZ4351)-BC4351)*BD4351,[1]สูตร2!H4339*(100%-AZ4351)))))</f>
        <v>#REF!</v>
      </c>
      <c r="BF4351" s="31"/>
    </row>
    <row r="4352" spans="1:58" s="5" customFormat="1" ht="24" customHeight="1" x14ac:dyDescent="0.2">
      <c r="A4352" s="31">
        <v>1450</v>
      </c>
      <c r="B4352" s="31" t="s">
        <v>432</v>
      </c>
      <c r="C4352" s="31">
        <v>2</v>
      </c>
      <c r="D4352" s="31" t="s">
        <v>66</v>
      </c>
      <c r="E4352" s="31" t="s">
        <v>3469</v>
      </c>
      <c r="F4352" s="31"/>
      <c r="G4352" s="32" t="s">
        <v>3470</v>
      </c>
      <c r="H4352" s="31">
        <v>13</v>
      </c>
      <c r="I4352" s="31" t="s">
        <v>3471</v>
      </c>
      <c r="J4352" s="31" t="s">
        <v>3472</v>
      </c>
      <c r="K4352" s="31">
        <v>52</v>
      </c>
      <c r="L4352" s="31">
        <v>1</v>
      </c>
      <c r="M4352" s="31">
        <v>69</v>
      </c>
      <c r="N4352" s="33">
        <v>20969</v>
      </c>
      <c r="O4352" s="33"/>
      <c r="P4352" s="33"/>
      <c r="Q4352" s="33"/>
      <c r="R4352" s="33"/>
      <c r="S4352" s="34" t="str">
        <f t="shared" si="938"/>
        <v>1</v>
      </c>
      <c r="T4352" s="35">
        <f t="shared" si="939"/>
        <v>20969</v>
      </c>
      <c r="U4352" s="36" t="str">
        <f>INDEX([1]ราคาที่ดิน!$B:$G,MATCH($C4352,[1]ราคาที่ดิน!$A:$A,0),MATCH($B4352,[1]ราคาที่ดิน!$B$1:$G$1,0))</f>
        <v>150</v>
      </c>
      <c r="V4352" s="37">
        <f t="shared" si="948"/>
        <v>3145350</v>
      </c>
      <c r="W4352" s="31"/>
      <c r="X4352" s="31"/>
      <c r="Y4352" s="31"/>
      <c r="Z4352" s="31"/>
      <c r="AA4352" s="31"/>
      <c r="AB4352" s="32"/>
      <c r="AC4352" s="38"/>
      <c r="AD4352" s="39"/>
      <c r="AE4352" s="39"/>
      <c r="AF4352" s="40" t="str">
        <f t="shared" si="940"/>
        <v/>
      </c>
      <c r="AG4352" s="41" t="str">
        <f t="shared" si="941"/>
        <v/>
      </c>
      <c r="AH4352" s="42"/>
      <c r="AI4352" s="42"/>
      <c r="AJ4352" s="42"/>
      <c r="AK4352" s="42"/>
      <c r="AL4352" s="31"/>
      <c r="AM4352" s="43" t="str">
        <f t="shared" si="942"/>
        <v>100</v>
      </c>
      <c r="AN4352" s="44">
        <f>INDEX([1]ราคาสิ่งปลูกสร้าง!$D$6:$CC$47,MATCH($AD4352,[1]ราคาสิ่งปลูกสร้าง!$B$6:$B$45,0),MATCH($C$7,[1]ราคาสิ่งปลูกสร้าง!$D$5:$CC$5,0))</f>
        <v>0</v>
      </c>
      <c r="AO4352" s="44">
        <f t="shared" si="943"/>
        <v>0</v>
      </c>
      <c r="AP4352" s="45">
        <f t="shared" si="944"/>
        <v>0</v>
      </c>
      <c r="AQ4352" s="40">
        <f>IF(AP4352=0,0,INDEX([1]ค่าเสื่อมสิ่งปลูกสร้าง!$A$5:$D$105,MATCH($AP4352,[1]ค่าเสื่อมสิ่งปลูกสร้าง!$A$5:$A$105,0),MATCH(AE4352,[1]ค่าเสื่อมสิ่งปลูกสร้าง!$A$3:$D$3)))</f>
        <v>0</v>
      </c>
      <c r="AR4352" s="44">
        <f t="shared" si="949"/>
        <v>0</v>
      </c>
      <c r="AS4352" s="44">
        <f t="shared" si="950"/>
        <v>3145350</v>
      </c>
      <c r="AT4352" s="44">
        <f t="shared" si="951"/>
        <v>3145350</v>
      </c>
      <c r="AU4352" s="46">
        <v>0</v>
      </c>
      <c r="AV4352" s="44">
        <f t="shared" si="945"/>
        <v>3145350</v>
      </c>
      <c r="AW4352" s="47" t="str">
        <f t="shared" si="946"/>
        <v>0.01</v>
      </c>
      <c r="AX4352" s="48"/>
      <c r="AY4352" s="48"/>
      <c r="AZ4352" s="49">
        <v>0</v>
      </c>
      <c r="BA4352" s="48"/>
      <c r="BB4352" s="48"/>
      <c r="BC4352" s="44">
        <f t="shared" si="947"/>
        <v>0</v>
      </c>
      <c r="BD4352" s="50">
        <v>1</v>
      </c>
      <c r="BE4352" s="51" t="e">
        <f>IF(AX4352=1,0,IF(AY4352=1,0,IF(BC4352&gt;#REF!,#REF!,IF(OR(AZ4352&gt;0,BD4352&gt;=0),BC4352+([1]สูตร2!H4340*(100%-AZ4352)-BC4352)*BD4352,[1]สูตร2!H4340*(100%-AZ4352)))))</f>
        <v>#REF!</v>
      </c>
      <c r="BF4352" s="31"/>
    </row>
    <row r="4353" spans="1:58" s="5" customFormat="1" ht="24" customHeight="1" x14ac:dyDescent="0.2">
      <c r="A4353" s="31"/>
      <c r="B4353" s="31" t="s">
        <v>432</v>
      </c>
      <c r="C4353" s="31">
        <v>2</v>
      </c>
      <c r="D4353" s="31" t="s">
        <v>66</v>
      </c>
      <c r="E4353" s="31" t="s">
        <v>3469</v>
      </c>
      <c r="F4353" s="31"/>
      <c r="G4353" s="32" t="s">
        <v>3470</v>
      </c>
      <c r="H4353" s="31">
        <v>13</v>
      </c>
      <c r="I4353" s="31" t="s">
        <v>2327</v>
      </c>
      <c r="J4353" s="31" t="s">
        <v>3472</v>
      </c>
      <c r="K4353" s="31">
        <v>43</v>
      </c>
      <c r="L4353" s="31">
        <v>3</v>
      </c>
      <c r="M4353" s="31">
        <v>89</v>
      </c>
      <c r="N4353" s="33">
        <v>17589</v>
      </c>
      <c r="O4353" s="33"/>
      <c r="P4353" s="33"/>
      <c r="Q4353" s="33"/>
      <c r="R4353" s="33"/>
      <c r="S4353" s="34" t="str">
        <f t="shared" si="938"/>
        <v>1</v>
      </c>
      <c r="T4353" s="35">
        <f t="shared" si="939"/>
        <v>17589</v>
      </c>
      <c r="U4353" s="36" t="str">
        <f>INDEX([1]ราคาที่ดิน!$B:$G,MATCH($C4353,[1]ราคาที่ดิน!$A:$A,0),MATCH($B4353,[1]ราคาที่ดิน!$B$1:$G$1,0))</f>
        <v>150</v>
      </c>
      <c r="V4353" s="37">
        <f t="shared" si="948"/>
        <v>2638350</v>
      </c>
      <c r="W4353" s="31"/>
      <c r="X4353" s="31"/>
      <c r="Y4353" s="31"/>
      <c r="Z4353" s="31"/>
      <c r="AA4353" s="31"/>
      <c r="AB4353" s="32"/>
      <c r="AC4353" s="38"/>
      <c r="AD4353" s="39"/>
      <c r="AE4353" s="39"/>
      <c r="AF4353" s="40" t="str">
        <f t="shared" si="940"/>
        <v/>
      </c>
      <c r="AG4353" s="41" t="str">
        <f t="shared" si="941"/>
        <v/>
      </c>
      <c r="AH4353" s="42"/>
      <c r="AI4353" s="42"/>
      <c r="AJ4353" s="42"/>
      <c r="AK4353" s="42"/>
      <c r="AL4353" s="31"/>
      <c r="AM4353" s="43" t="str">
        <f t="shared" si="942"/>
        <v>100</v>
      </c>
      <c r="AN4353" s="44">
        <f>INDEX([1]ราคาสิ่งปลูกสร้าง!$D$6:$CC$47,MATCH($AD4353,[1]ราคาสิ่งปลูกสร้าง!$B$6:$B$45,0),MATCH($C$7,[1]ราคาสิ่งปลูกสร้าง!$D$5:$CC$5,0))</f>
        <v>0</v>
      </c>
      <c r="AO4353" s="44">
        <f t="shared" si="943"/>
        <v>0</v>
      </c>
      <c r="AP4353" s="45">
        <f t="shared" si="944"/>
        <v>0</v>
      </c>
      <c r="AQ4353" s="40">
        <f>IF(AP4353=0,0,INDEX([1]ค่าเสื่อมสิ่งปลูกสร้าง!$A$5:$D$105,MATCH($AP4353,[1]ค่าเสื่อมสิ่งปลูกสร้าง!$A$5:$A$105,0),MATCH(AE4353,[1]ค่าเสื่อมสิ่งปลูกสร้าง!$A$3:$D$3)))</f>
        <v>0</v>
      </c>
      <c r="AR4353" s="44">
        <f t="shared" si="949"/>
        <v>0</v>
      </c>
      <c r="AS4353" s="44">
        <f t="shared" si="950"/>
        <v>2638350</v>
      </c>
      <c r="AT4353" s="44">
        <f t="shared" si="951"/>
        <v>2638350</v>
      </c>
      <c r="AU4353" s="46">
        <v>0</v>
      </c>
      <c r="AV4353" s="44">
        <f t="shared" si="945"/>
        <v>2638350</v>
      </c>
      <c r="AW4353" s="47" t="str">
        <f t="shared" si="946"/>
        <v>0.01</v>
      </c>
      <c r="AX4353" s="48"/>
      <c r="AY4353" s="48"/>
      <c r="AZ4353" s="49">
        <v>0</v>
      </c>
      <c r="BA4353" s="48"/>
      <c r="BB4353" s="48"/>
      <c r="BC4353" s="44">
        <f t="shared" si="947"/>
        <v>0</v>
      </c>
      <c r="BD4353" s="50">
        <v>1</v>
      </c>
      <c r="BE4353" s="51" t="e">
        <f>IF(AX4353=1,0,IF(AY4353=1,0,IF(BC4353&gt;#REF!,#REF!,IF(OR(AZ4353&gt;0,BD4353&gt;=0),BC4353+([1]สูตร2!H4341*(100%-AZ4353)-BC4353)*BD4353,[1]สูตร2!H4341*(100%-AZ4353)))))</f>
        <v>#REF!</v>
      </c>
      <c r="BF4353" s="31"/>
    </row>
    <row r="4354" spans="1:58" s="5" customFormat="1" ht="24" customHeight="1" x14ac:dyDescent="0.2">
      <c r="A4354" s="31"/>
      <c r="B4354" s="31" t="s">
        <v>93</v>
      </c>
      <c r="C4354" s="31">
        <v>1</v>
      </c>
      <c r="D4354" s="31" t="s">
        <v>66</v>
      </c>
      <c r="E4354" s="31" t="s">
        <v>3469</v>
      </c>
      <c r="F4354" s="31"/>
      <c r="G4354" s="32" t="s">
        <v>3470</v>
      </c>
      <c r="H4354" s="31" t="s">
        <v>104</v>
      </c>
      <c r="I4354" s="31" t="s">
        <v>104</v>
      </c>
      <c r="J4354" s="31" t="s">
        <v>3472</v>
      </c>
      <c r="K4354" s="31">
        <v>0</v>
      </c>
      <c r="L4354" s="31">
        <v>0</v>
      </c>
      <c r="M4354" s="31">
        <v>50</v>
      </c>
      <c r="N4354" s="33"/>
      <c r="O4354" s="33">
        <v>50</v>
      </c>
      <c r="P4354" s="33"/>
      <c r="Q4354" s="33"/>
      <c r="R4354" s="33"/>
      <c r="S4354" s="34" t="str">
        <f t="shared" si="938"/>
        <v>2</v>
      </c>
      <c r="T4354" s="35">
        <f t="shared" si="939"/>
        <v>50</v>
      </c>
      <c r="U4354" s="36">
        <f>INDEX([1]ราคาที่ดิน!$B:$G,MATCH($C4354,[1]ราคาที่ดิน!$A:$A,0),MATCH($B4354,[1]ราคาที่ดิน!$B$1:$G$1,0))</f>
        <v>100</v>
      </c>
      <c r="V4354" s="37">
        <f t="shared" si="948"/>
        <v>5000</v>
      </c>
      <c r="W4354" s="31">
        <v>1</v>
      </c>
      <c r="X4354" s="31" t="s">
        <v>3470</v>
      </c>
      <c r="Y4354" s="31" t="s">
        <v>66</v>
      </c>
      <c r="Z4354" s="31" t="s">
        <v>3469</v>
      </c>
      <c r="AA4354" s="31"/>
      <c r="AB4354" s="32" t="s">
        <v>3470</v>
      </c>
      <c r="AC4354" s="38"/>
      <c r="AD4354" s="39" t="s">
        <v>73</v>
      </c>
      <c r="AE4354" s="39" t="s">
        <v>74</v>
      </c>
      <c r="AF4354" s="40" t="str">
        <f t="shared" si="940"/>
        <v>2</v>
      </c>
      <c r="AG4354" s="41">
        <f t="shared" si="941"/>
        <v>52.98</v>
      </c>
      <c r="AH4354" s="42"/>
      <c r="AI4354" s="42">
        <v>52.98</v>
      </c>
      <c r="AJ4354" s="42"/>
      <c r="AK4354" s="42"/>
      <c r="AL4354" s="31">
        <v>20</v>
      </c>
      <c r="AM4354" s="43" t="str">
        <f t="shared" si="942"/>
        <v>100</v>
      </c>
      <c r="AN4354" s="44">
        <f>INDEX([1]ราคาสิ่งปลูกสร้าง!$D$6:$CC$47,MATCH($AD4354,[1]ราคาสิ่งปลูกสร้าง!$B$6:$B$45,0),MATCH($C$7,[1]ราคาสิ่งปลูกสร้าง!$D$5:$CC$5,0))</f>
        <v>6500</v>
      </c>
      <c r="AO4354" s="44">
        <f t="shared" si="943"/>
        <v>344370</v>
      </c>
      <c r="AP4354" s="45">
        <f t="shared" si="944"/>
        <v>20</v>
      </c>
      <c r="AQ4354" s="40">
        <f>IF(AP4354=0,0,INDEX([1]ค่าเสื่อมสิ่งปลูกสร้าง!$A$5:$D$105,MATCH($AP4354,[1]ค่าเสื่อมสิ่งปลูกสร้าง!$A$5:$A$105,0),MATCH(AE4354,[1]ค่าเสื่อมสิ่งปลูกสร้าง!$A$3:$D$3)))</f>
        <v>30</v>
      </c>
      <c r="AR4354" s="44">
        <f t="shared" si="949"/>
        <v>241058.99999999997</v>
      </c>
      <c r="AS4354" s="44">
        <f t="shared" si="950"/>
        <v>246058.99999999997</v>
      </c>
      <c r="AT4354" s="44">
        <f t="shared" si="951"/>
        <v>246058.99999999997</v>
      </c>
      <c r="AU4354" s="46">
        <v>0</v>
      </c>
      <c r="AV4354" s="44">
        <f t="shared" si="945"/>
        <v>246058.99999999997</v>
      </c>
      <c r="AW4354" s="47" t="str">
        <f t="shared" si="946"/>
        <v>0.02</v>
      </c>
      <c r="AX4354" s="48"/>
      <c r="AY4354" s="48"/>
      <c r="AZ4354" s="49">
        <v>0</v>
      </c>
      <c r="BA4354" s="48"/>
      <c r="BB4354" s="48"/>
      <c r="BC4354" s="44">
        <f t="shared" si="947"/>
        <v>0</v>
      </c>
      <c r="BD4354" s="50">
        <v>1</v>
      </c>
      <c r="BE4354" s="51" t="e">
        <f>IF(AX4354=1,0,IF(AY4354=1,0,IF(BC4354&gt;#REF!,#REF!,IF(OR(AZ4354&gt;0,BD4354&gt;=0),BC4354+([1]สูตร2!H4342*(100%-AZ4354)-BC4354)*BD4354,[1]สูตร2!H4342*(100%-AZ4354)))))</f>
        <v>#REF!</v>
      </c>
      <c r="BF4354" s="31"/>
    </row>
    <row r="4355" spans="1:58" s="5" customFormat="1" ht="24" customHeight="1" x14ac:dyDescent="0.2">
      <c r="A4355" s="31"/>
      <c r="B4355" s="31" t="s">
        <v>93</v>
      </c>
      <c r="C4355" s="31">
        <v>1</v>
      </c>
      <c r="D4355" s="31" t="s">
        <v>66</v>
      </c>
      <c r="E4355" s="31" t="s">
        <v>3469</v>
      </c>
      <c r="F4355" s="31"/>
      <c r="G4355" s="32" t="s">
        <v>3470</v>
      </c>
      <c r="H4355" s="31" t="s">
        <v>104</v>
      </c>
      <c r="I4355" s="31" t="s">
        <v>104</v>
      </c>
      <c r="J4355" s="31" t="s">
        <v>3472</v>
      </c>
      <c r="K4355" s="31">
        <v>0</v>
      </c>
      <c r="L4355" s="31">
        <v>0</v>
      </c>
      <c r="M4355" s="31">
        <v>45</v>
      </c>
      <c r="N4355" s="33"/>
      <c r="O4355" s="33">
        <v>45</v>
      </c>
      <c r="P4355" s="33"/>
      <c r="Q4355" s="33"/>
      <c r="R4355" s="33"/>
      <c r="S4355" s="34" t="str">
        <f t="shared" si="938"/>
        <v>2</v>
      </c>
      <c r="T4355" s="35">
        <f t="shared" si="939"/>
        <v>45</v>
      </c>
      <c r="U4355" s="36">
        <f>INDEX([1]ราคาที่ดิน!$B:$G,MATCH($C4355,[1]ราคาที่ดิน!$A:$A,0),MATCH($B4355,[1]ราคาที่ดิน!$B$1:$G$1,0))</f>
        <v>100</v>
      </c>
      <c r="V4355" s="37">
        <f t="shared" si="948"/>
        <v>4500</v>
      </c>
      <c r="W4355" s="31">
        <v>2</v>
      </c>
      <c r="X4355" s="31" t="s">
        <v>3470</v>
      </c>
      <c r="Y4355" s="31" t="s">
        <v>66</v>
      </c>
      <c r="Z4355" s="31" t="s">
        <v>3469</v>
      </c>
      <c r="AA4355" s="31"/>
      <c r="AB4355" s="32" t="s">
        <v>3470</v>
      </c>
      <c r="AC4355" s="38"/>
      <c r="AD4355" s="39" t="s">
        <v>75</v>
      </c>
      <c r="AE4355" s="39" t="s">
        <v>76</v>
      </c>
      <c r="AF4355" s="40" t="str">
        <f t="shared" si="940"/>
        <v>1</v>
      </c>
      <c r="AG4355" s="41">
        <f t="shared" si="941"/>
        <v>18.72</v>
      </c>
      <c r="AH4355" s="42">
        <v>18.72</v>
      </c>
      <c r="AI4355" s="42"/>
      <c r="AJ4355" s="42"/>
      <c r="AK4355" s="42"/>
      <c r="AL4355" s="31">
        <v>10</v>
      </c>
      <c r="AM4355" s="43" t="str">
        <f t="shared" si="942"/>
        <v>100</v>
      </c>
      <c r="AN4355" s="44">
        <f>INDEX([1]ราคาสิ่งปลูกสร้าง!$D$6:$CC$47,MATCH($AD4355,[1]ราคาสิ่งปลูกสร้าง!$B$6:$B$45,0),MATCH($C$7,[1]ราคาสิ่งปลูกสร้าง!$D$5:$CC$5,0))</f>
        <v>5400</v>
      </c>
      <c r="AO4355" s="44">
        <f t="shared" si="943"/>
        <v>101088</v>
      </c>
      <c r="AP4355" s="45">
        <f t="shared" si="944"/>
        <v>10</v>
      </c>
      <c r="AQ4355" s="40">
        <f>IF(AP4355=0,0,INDEX([1]ค่าเสื่อมสิ่งปลูกสร้าง!$A$5:$D$105,MATCH($AP4355,[1]ค่าเสื่อมสิ่งปลูกสร้าง!$A$5:$A$105,0),MATCH(AE4355,[1]ค่าเสื่อมสิ่งปลูกสร้าง!$A$3:$D$3)))</f>
        <v>40</v>
      </c>
      <c r="AR4355" s="44">
        <f t="shared" si="949"/>
        <v>60652.799999999996</v>
      </c>
      <c r="AS4355" s="44">
        <f t="shared" si="950"/>
        <v>65152.799999999996</v>
      </c>
      <c r="AT4355" s="44">
        <f t="shared" si="951"/>
        <v>65152.799999999996</v>
      </c>
      <c r="AU4355" s="46">
        <v>0</v>
      </c>
      <c r="AV4355" s="44">
        <f t="shared" si="945"/>
        <v>65152.799999999996</v>
      </c>
      <c r="AW4355" s="47" t="str">
        <f t="shared" si="946"/>
        <v>0.01</v>
      </c>
      <c r="AX4355" s="48"/>
      <c r="AY4355" s="48"/>
      <c r="AZ4355" s="49">
        <v>0</v>
      </c>
      <c r="BA4355" s="48"/>
      <c r="BB4355" s="48"/>
      <c r="BC4355" s="44">
        <f t="shared" si="947"/>
        <v>0</v>
      </c>
      <c r="BD4355" s="50">
        <v>1</v>
      </c>
      <c r="BE4355" s="51" t="e">
        <f>IF(AX4355=1,0,IF(AY4355=1,0,IF(BC4355&gt;#REF!,#REF!,IF(OR(AZ4355&gt;0,BD4355&gt;=0),BC4355+([1]สูตร2!H4343*(100%-AZ4355)-BC4355)*BD4355,[1]สูตร2!H4343*(100%-AZ4355)))))</f>
        <v>#REF!</v>
      </c>
      <c r="BF4355" s="31"/>
    </row>
    <row r="4356" spans="1:58" s="5" customFormat="1" ht="24" customHeight="1" x14ac:dyDescent="0.2">
      <c r="A4356" s="31">
        <v>1451</v>
      </c>
      <c r="B4356" s="31" t="s">
        <v>81</v>
      </c>
      <c r="C4356" s="31" t="s">
        <v>3473</v>
      </c>
      <c r="D4356" s="31" t="s">
        <v>66</v>
      </c>
      <c r="E4356" s="31" t="s">
        <v>3474</v>
      </c>
      <c r="F4356" s="31"/>
      <c r="G4356" s="32" t="s">
        <v>3475</v>
      </c>
      <c r="H4356" s="31" t="s">
        <v>630</v>
      </c>
      <c r="I4356" s="31">
        <v>38</v>
      </c>
      <c r="J4356" s="31" t="s">
        <v>3472</v>
      </c>
      <c r="K4356" s="31">
        <v>54</v>
      </c>
      <c r="L4356" s="31">
        <v>0</v>
      </c>
      <c r="M4356" s="31">
        <v>72</v>
      </c>
      <c r="N4356" s="33">
        <v>21672</v>
      </c>
      <c r="O4356" s="33"/>
      <c r="P4356" s="33"/>
      <c r="Q4356" s="33"/>
      <c r="R4356" s="33"/>
      <c r="S4356" s="34" t="str">
        <f t="shared" si="938"/>
        <v>1</v>
      </c>
      <c r="T4356" s="35">
        <f t="shared" si="939"/>
        <v>21672</v>
      </c>
      <c r="U4356" s="36">
        <f>INDEX([1]ราคาที่ดิน!$B:$G,MATCH($C4356,[1]ราคาที่ดิน!$A:$A,0),MATCH($B4356,[1]ราคาที่ดิน!$B$1:$G$1,0))</f>
        <v>50</v>
      </c>
      <c r="V4356" s="37">
        <f t="shared" si="948"/>
        <v>1083600</v>
      </c>
      <c r="W4356" s="31"/>
      <c r="X4356" s="31"/>
      <c r="Y4356" s="31"/>
      <c r="Z4356" s="31"/>
      <c r="AA4356" s="31"/>
      <c r="AB4356" s="32"/>
      <c r="AC4356" s="38"/>
      <c r="AD4356" s="39"/>
      <c r="AE4356" s="39"/>
      <c r="AF4356" s="40" t="str">
        <f t="shared" si="940"/>
        <v/>
      </c>
      <c r="AG4356" s="41" t="str">
        <f t="shared" si="941"/>
        <v/>
      </c>
      <c r="AH4356" s="42"/>
      <c r="AI4356" s="42"/>
      <c r="AJ4356" s="42"/>
      <c r="AK4356" s="42"/>
      <c r="AL4356" s="31"/>
      <c r="AM4356" s="43" t="str">
        <f t="shared" si="942"/>
        <v>100</v>
      </c>
      <c r="AN4356" s="44">
        <f>INDEX([1]ราคาสิ่งปลูกสร้าง!$D$6:$CC$47,MATCH($AD4356,[1]ราคาสิ่งปลูกสร้าง!$B$6:$B$45,0),MATCH($C$7,[1]ราคาสิ่งปลูกสร้าง!$D$5:$CC$5,0))</f>
        <v>0</v>
      </c>
      <c r="AO4356" s="44">
        <f t="shared" si="943"/>
        <v>0</v>
      </c>
      <c r="AP4356" s="45">
        <f t="shared" si="944"/>
        <v>0</v>
      </c>
      <c r="AQ4356" s="40">
        <f>IF(AP4356=0,0,INDEX([1]ค่าเสื่อมสิ่งปลูกสร้าง!$A$5:$D$105,MATCH($AP4356,[1]ค่าเสื่อมสิ่งปลูกสร้าง!$A$5:$A$105,0),MATCH(AE4356,[1]ค่าเสื่อมสิ่งปลูกสร้าง!$A$3:$D$3)))</f>
        <v>0</v>
      </c>
      <c r="AR4356" s="44">
        <f t="shared" si="949"/>
        <v>0</v>
      </c>
      <c r="AS4356" s="44">
        <f t="shared" si="950"/>
        <v>1083600</v>
      </c>
      <c r="AT4356" s="44">
        <f t="shared" si="951"/>
        <v>1083600</v>
      </c>
      <c r="AU4356" s="46">
        <v>0</v>
      </c>
      <c r="AV4356" s="44">
        <f t="shared" si="945"/>
        <v>1083600</v>
      </c>
      <c r="AW4356" s="47" t="str">
        <f t="shared" si="946"/>
        <v>0.01</v>
      </c>
      <c r="AX4356" s="48"/>
      <c r="AY4356" s="48"/>
      <c r="AZ4356" s="49">
        <v>0</v>
      </c>
      <c r="BA4356" s="48"/>
      <c r="BB4356" s="48"/>
      <c r="BC4356" s="44">
        <f t="shared" si="947"/>
        <v>0</v>
      </c>
      <c r="BD4356" s="50">
        <v>1</v>
      </c>
      <c r="BE4356" s="51" t="e">
        <f>IF(AX4356=1,0,IF(AY4356=1,0,IF(BC4356&gt;#REF!,#REF!,IF(OR(AZ4356&gt;0,BD4356&gt;=0),BC4356+([1]สูตร2!H4344*(100%-AZ4356)-BC4356)*BD4356,[1]สูตร2!H4344*(100%-AZ4356)))))</f>
        <v>#REF!</v>
      </c>
      <c r="BF4356" s="31"/>
    </row>
    <row r="4357" spans="1:58" s="5" customFormat="1" ht="24" customHeight="1" x14ac:dyDescent="0.2">
      <c r="A4357" s="31">
        <v>1452</v>
      </c>
      <c r="B4357" s="31" t="s">
        <v>65</v>
      </c>
      <c r="C4357" s="31">
        <v>749</v>
      </c>
      <c r="D4357" s="31" t="s">
        <v>66</v>
      </c>
      <c r="E4357" s="31" t="s">
        <v>3476</v>
      </c>
      <c r="F4357" s="31"/>
      <c r="G4357" s="32" t="s">
        <v>3475</v>
      </c>
      <c r="H4357" s="31">
        <v>9</v>
      </c>
      <c r="I4357" s="31">
        <v>2208</v>
      </c>
      <c r="J4357" s="31" t="s">
        <v>3472</v>
      </c>
      <c r="K4357" s="31">
        <v>0</v>
      </c>
      <c r="L4357" s="31">
        <v>0</v>
      </c>
      <c r="M4357" s="31">
        <v>64</v>
      </c>
      <c r="N4357" s="33"/>
      <c r="O4357" s="33">
        <v>64</v>
      </c>
      <c r="P4357" s="33"/>
      <c r="Q4357" s="33"/>
      <c r="R4357" s="33"/>
      <c r="S4357" s="34" t="str">
        <f t="shared" si="938"/>
        <v>2</v>
      </c>
      <c r="T4357" s="35">
        <f t="shared" si="939"/>
        <v>64</v>
      </c>
      <c r="U4357" s="36">
        <f>INDEX([1]ราคาที่ดิน!$B:$G,MATCH($C4357,[1]ราคาที่ดิน!$A:$A,0),MATCH($B4357,[1]ราคาที่ดิน!$B$1:$G$1,0))</f>
        <v>50</v>
      </c>
      <c r="V4357" s="37">
        <f t="shared" si="948"/>
        <v>3200</v>
      </c>
      <c r="W4357" s="31">
        <v>1</v>
      </c>
      <c r="X4357" s="31" t="s">
        <v>3475</v>
      </c>
      <c r="Y4357" s="31" t="s">
        <v>66</v>
      </c>
      <c r="Z4357" s="31" t="s">
        <v>3476</v>
      </c>
      <c r="AA4357" s="31"/>
      <c r="AB4357" s="32" t="s">
        <v>3475</v>
      </c>
      <c r="AC4357" s="38"/>
      <c r="AD4357" s="39" t="s">
        <v>73</v>
      </c>
      <c r="AE4357" s="39" t="s">
        <v>74</v>
      </c>
      <c r="AF4357" s="40" t="str">
        <f t="shared" si="940"/>
        <v>2</v>
      </c>
      <c r="AG4357" s="41">
        <f t="shared" si="941"/>
        <v>52.98</v>
      </c>
      <c r="AH4357" s="42"/>
      <c r="AI4357" s="42">
        <v>52.98</v>
      </c>
      <c r="AJ4357" s="42"/>
      <c r="AK4357" s="42"/>
      <c r="AL4357" s="31">
        <v>13</v>
      </c>
      <c r="AM4357" s="43" t="str">
        <f t="shared" si="942"/>
        <v>100</v>
      </c>
      <c r="AN4357" s="44">
        <f>INDEX([1]ราคาสิ่งปลูกสร้าง!$D$6:$CC$47,MATCH($AD4357,[1]ราคาสิ่งปลูกสร้าง!$B$6:$B$45,0),MATCH($C$7,[1]ราคาสิ่งปลูกสร้าง!$D$5:$CC$5,0))</f>
        <v>6500</v>
      </c>
      <c r="AO4357" s="44">
        <f t="shared" si="943"/>
        <v>344370</v>
      </c>
      <c r="AP4357" s="45">
        <f t="shared" si="944"/>
        <v>13</v>
      </c>
      <c r="AQ4357" s="40">
        <f>IF(AP4357=0,0,INDEX([1]ค่าเสื่อมสิ่งปลูกสร้าง!$A$5:$D$105,MATCH($AP4357,[1]ค่าเสื่อมสิ่งปลูกสร้าง!$A$5:$A$105,0),MATCH(AE4357,[1]ค่าเสื่อมสิ่งปลูกสร้าง!$A$3:$D$3)))</f>
        <v>16</v>
      </c>
      <c r="AR4357" s="44">
        <f t="shared" si="949"/>
        <v>289270.8</v>
      </c>
      <c r="AS4357" s="44">
        <f t="shared" si="950"/>
        <v>292470.8</v>
      </c>
      <c r="AT4357" s="44">
        <f t="shared" si="951"/>
        <v>292470.8</v>
      </c>
      <c r="AU4357" s="46">
        <v>0</v>
      </c>
      <c r="AV4357" s="44">
        <f t="shared" si="945"/>
        <v>292470.8</v>
      </c>
      <c r="AW4357" s="47" t="str">
        <f t="shared" si="946"/>
        <v>0.02</v>
      </c>
      <c r="AX4357" s="48"/>
      <c r="AY4357" s="48"/>
      <c r="AZ4357" s="49">
        <v>0</v>
      </c>
      <c r="BA4357" s="48"/>
      <c r="BB4357" s="48"/>
      <c r="BC4357" s="44">
        <f t="shared" si="947"/>
        <v>0</v>
      </c>
      <c r="BD4357" s="50">
        <v>1</v>
      </c>
      <c r="BE4357" s="51" t="e">
        <f>IF(AX4357=1,0,IF(AY4357=1,0,IF(BC4357&gt;#REF!,#REF!,IF(OR(AZ4357&gt;0,BD4357&gt;=0),BC4357+([1]สูตร2!H4345*(100%-AZ4357)-BC4357)*BD4357,[1]สูตร2!H4345*(100%-AZ4357)))))</f>
        <v>#REF!</v>
      </c>
      <c r="BF4357" s="31"/>
    </row>
    <row r="4358" spans="1:58" s="5" customFormat="1" ht="24" customHeight="1" x14ac:dyDescent="0.2">
      <c r="A4358" s="31"/>
      <c r="B4358" s="31" t="s">
        <v>65</v>
      </c>
      <c r="C4358" s="31">
        <v>749</v>
      </c>
      <c r="D4358" s="31" t="s">
        <v>66</v>
      </c>
      <c r="E4358" s="31" t="s">
        <v>3476</v>
      </c>
      <c r="F4358" s="31"/>
      <c r="G4358" s="32" t="s">
        <v>3475</v>
      </c>
      <c r="H4358" s="31">
        <v>9</v>
      </c>
      <c r="I4358" s="31">
        <v>2208</v>
      </c>
      <c r="J4358" s="31" t="s">
        <v>3472</v>
      </c>
      <c r="K4358" s="31">
        <v>0</v>
      </c>
      <c r="L4358" s="31">
        <v>0</v>
      </c>
      <c r="M4358" s="31">
        <v>50</v>
      </c>
      <c r="N4358" s="33"/>
      <c r="O4358" s="33">
        <v>50</v>
      </c>
      <c r="P4358" s="33"/>
      <c r="Q4358" s="33"/>
      <c r="R4358" s="33"/>
      <c r="S4358" s="34" t="str">
        <f t="shared" si="938"/>
        <v>2</v>
      </c>
      <c r="T4358" s="35">
        <f t="shared" si="939"/>
        <v>50</v>
      </c>
      <c r="U4358" s="36">
        <f>INDEX([1]ราคาที่ดิน!$B:$G,MATCH($C4358,[1]ราคาที่ดิน!$A:$A,0),MATCH($B4358,[1]ราคาที่ดิน!$B$1:$G$1,0))</f>
        <v>50</v>
      </c>
      <c r="V4358" s="37">
        <f t="shared" si="948"/>
        <v>2500</v>
      </c>
      <c r="W4358" s="31">
        <v>2</v>
      </c>
      <c r="X4358" s="31" t="s">
        <v>3475</v>
      </c>
      <c r="Y4358" s="31" t="s">
        <v>66</v>
      </c>
      <c r="Z4358" s="31" t="s">
        <v>3476</v>
      </c>
      <c r="AA4358" s="31"/>
      <c r="AB4358" s="32" t="s">
        <v>3475</v>
      </c>
      <c r="AC4358" s="38"/>
      <c r="AD4358" s="39" t="s">
        <v>75</v>
      </c>
      <c r="AE4358" s="39" t="s">
        <v>76</v>
      </c>
      <c r="AF4358" s="40" t="str">
        <f t="shared" si="940"/>
        <v>1</v>
      </c>
      <c r="AG4358" s="41">
        <f t="shared" si="941"/>
        <v>18.72</v>
      </c>
      <c r="AH4358" s="42">
        <v>18.72</v>
      </c>
      <c r="AI4358" s="42"/>
      <c r="AJ4358" s="42"/>
      <c r="AK4358" s="42"/>
      <c r="AL4358" s="31">
        <v>16</v>
      </c>
      <c r="AM4358" s="43" t="str">
        <f t="shared" si="942"/>
        <v>100</v>
      </c>
      <c r="AN4358" s="44">
        <f>INDEX([1]ราคาสิ่งปลูกสร้าง!$D$6:$CC$47,MATCH($AD4358,[1]ราคาสิ่งปลูกสร้าง!$B$6:$B$45,0),MATCH($C$7,[1]ราคาสิ่งปลูกสร้าง!$D$5:$CC$5,0))</f>
        <v>5400</v>
      </c>
      <c r="AO4358" s="44">
        <f t="shared" si="943"/>
        <v>101088</v>
      </c>
      <c r="AP4358" s="45">
        <f t="shared" si="944"/>
        <v>16</v>
      </c>
      <c r="AQ4358" s="40">
        <f>IF(AP4358=0,0,INDEX([1]ค่าเสื่อมสิ่งปลูกสร้าง!$A$5:$D$105,MATCH($AP4358,[1]ค่าเสื่อมสิ่งปลูกสร้าง!$A$5:$A$105,0),MATCH(AE4358,[1]ค่าเสื่อมสิ่งปลูกสร้าง!$A$3:$D$3)))</f>
        <v>72</v>
      </c>
      <c r="AR4358" s="44">
        <f t="shared" si="949"/>
        <v>28304.640000000003</v>
      </c>
      <c r="AS4358" s="44">
        <f t="shared" si="950"/>
        <v>30804.640000000003</v>
      </c>
      <c r="AT4358" s="44">
        <f t="shared" si="951"/>
        <v>30804.640000000003</v>
      </c>
      <c r="AU4358" s="46">
        <v>0</v>
      </c>
      <c r="AV4358" s="44">
        <f t="shared" si="945"/>
        <v>30804.640000000003</v>
      </c>
      <c r="AW4358" s="47" t="str">
        <f t="shared" si="946"/>
        <v>0.01</v>
      </c>
      <c r="AX4358" s="48"/>
      <c r="AY4358" s="48"/>
      <c r="AZ4358" s="49">
        <v>0</v>
      </c>
      <c r="BA4358" s="48"/>
      <c r="BB4358" s="48"/>
      <c r="BC4358" s="44">
        <f t="shared" si="947"/>
        <v>0</v>
      </c>
      <c r="BD4358" s="50">
        <v>1</v>
      </c>
      <c r="BE4358" s="51" t="e">
        <f>IF(AX4358=1,0,IF(AY4358=1,0,IF(BC4358&gt;#REF!,#REF!,IF(OR(AZ4358&gt;0,BD4358&gt;=0),BC4358+([1]สูตร2!H4346*(100%-AZ4358)-BC4358)*BD4358,[1]สูตร2!H4346*(100%-AZ4358)))))</f>
        <v>#REF!</v>
      </c>
      <c r="BF4358" s="31"/>
    </row>
    <row r="4359" spans="1:58" s="5" customFormat="1" ht="24" customHeight="1" x14ac:dyDescent="0.2">
      <c r="A4359" s="31"/>
      <c r="B4359" s="31" t="s">
        <v>65</v>
      </c>
      <c r="C4359" s="31">
        <v>749</v>
      </c>
      <c r="D4359" s="31" t="s">
        <v>66</v>
      </c>
      <c r="E4359" s="31" t="s">
        <v>3476</v>
      </c>
      <c r="F4359" s="31"/>
      <c r="G4359" s="32" t="s">
        <v>3475</v>
      </c>
      <c r="H4359" s="31">
        <v>9</v>
      </c>
      <c r="I4359" s="31">
        <v>2208</v>
      </c>
      <c r="J4359" s="31" t="s">
        <v>3472</v>
      </c>
      <c r="K4359" s="31">
        <v>0</v>
      </c>
      <c r="L4359" s="31">
        <v>0</v>
      </c>
      <c r="M4359" s="31">
        <v>50</v>
      </c>
      <c r="N4359" s="33"/>
      <c r="O4359" s="33">
        <v>50</v>
      </c>
      <c r="P4359" s="33"/>
      <c r="Q4359" s="33"/>
      <c r="R4359" s="33"/>
      <c r="S4359" s="34" t="str">
        <f t="shared" si="938"/>
        <v>2</v>
      </c>
      <c r="T4359" s="35">
        <f t="shared" si="939"/>
        <v>50</v>
      </c>
      <c r="U4359" s="36">
        <f>INDEX([1]ราคาที่ดิน!$B:$G,MATCH($C4359,[1]ราคาที่ดิน!$A:$A,0),MATCH($B4359,[1]ราคาที่ดิน!$B$1:$G$1,0))</f>
        <v>50</v>
      </c>
      <c r="V4359" s="37">
        <f t="shared" si="948"/>
        <v>2500</v>
      </c>
      <c r="W4359" s="31">
        <v>3</v>
      </c>
      <c r="X4359" s="31" t="s">
        <v>3475</v>
      </c>
      <c r="Y4359" s="31" t="s">
        <v>66</v>
      </c>
      <c r="Z4359" s="31" t="s">
        <v>3476</v>
      </c>
      <c r="AA4359" s="31"/>
      <c r="AB4359" s="32" t="s">
        <v>3475</v>
      </c>
      <c r="AC4359" s="38"/>
      <c r="AD4359" s="39" t="s">
        <v>77</v>
      </c>
      <c r="AE4359" s="39" t="s">
        <v>76</v>
      </c>
      <c r="AF4359" s="40" t="str">
        <f t="shared" si="940"/>
        <v>1</v>
      </c>
      <c r="AG4359" s="41">
        <f t="shared" si="941"/>
        <v>16</v>
      </c>
      <c r="AH4359" s="42">
        <v>16</v>
      </c>
      <c r="AI4359" s="42"/>
      <c r="AJ4359" s="42"/>
      <c r="AK4359" s="42"/>
      <c r="AL4359" s="31">
        <v>2</v>
      </c>
      <c r="AM4359" s="43" t="str">
        <f t="shared" si="942"/>
        <v>100</v>
      </c>
      <c r="AN4359" s="44">
        <f>INDEX([1]ราคาสิ่งปลูกสร้าง!$D$6:$CC$47,MATCH($AD4359,[1]ราคาสิ่งปลูกสร้าง!$B$6:$B$45,0),MATCH($C$7,[1]ราคาสิ่งปลูกสร้าง!$D$5:$CC$5,0))</f>
        <v>2050</v>
      </c>
      <c r="AO4359" s="44">
        <f t="shared" si="943"/>
        <v>32800</v>
      </c>
      <c r="AP4359" s="45">
        <f t="shared" si="944"/>
        <v>2</v>
      </c>
      <c r="AQ4359" s="40">
        <f>IF(AP4359=0,0,INDEX([1]ค่าเสื่อมสิ่งปลูกสร้าง!$A$5:$D$105,MATCH($AP4359,[1]ค่าเสื่อมสิ่งปลูกสร้าง!$A$5:$A$105,0),MATCH(AE4359,[1]ค่าเสื่อมสิ่งปลูกสร้าง!$A$3:$D$3)))</f>
        <v>6</v>
      </c>
      <c r="AR4359" s="44">
        <f t="shared" si="949"/>
        <v>30832</v>
      </c>
      <c r="AS4359" s="44">
        <f t="shared" si="950"/>
        <v>33332</v>
      </c>
      <c r="AT4359" s="44">
        <f t="shared" si="951"/>
        <v>33332</v>
      </c>
      <c r="AU4359" s="46">
        <v>0</v>
      </c>
      <c r="AV4359" s="44">
        <f t="shared" si="945"/>
        <v>33332</v>
      </c>
      <c r="AW4359" s="47" t="str">
        <f t="shared" si="946"/>
        <v>0.01</v>
      </c>
      <c r="AX4359" s="48"/>
      <c r="AY4359" s="48"/>
      <c r="AZ4359" s="49">
        <v>0</v>
      </c>
      <c r="BA4359" s="48"/>
      <c r="BB4359" s="48"/>
      <c r="BC4359" s="44">
        <f t="shared" si="947"/>
        <v>0</v>
      </c>
      <c r="BD4359" s="50">
        <v>1</v>
      </c>
      <c r="BE4359" s="51" t="e">
        <f>IF(AX4359=1,0,IF(AY4359=1,0,IF(BC4359&gt;#REF!,#REF!,IF(OR(AZ4359&gt;0,BD4359&gt;=0),BC4359+([1]สูตร2!H4347*(100%-AZ4359)-BC4359)*BD4359,[1]สูตร2!H4347*(100%-AZ4359)))))</f>
        <v>#REF!</v>
      </c>
      <c r="BF4359" s="31"/>
    </row>
    <row r="4360" spans="1:58" s="5" customFormat="1" ht="24" customHeight="1" x14ac:dyDescent="0.2">
      <c r="A4360" s="31"/>
      <c r="B4360" s="31" t="s">
        <v>65</v>
      </c>
      <c r="C4360" s="31">
        <v>870</v>
      </c>
      <c r="D4360" s="31" t="s">
        <v>66</v>
      </c>
      <c r="E4360" s="31" t="s">
        <v>3476</v>
      </c>
      <c r="F4360" s="31"/>
      <c r="G4360" s="32" t="s">
        <v>3475</v>
      </c>
      <c r="H4360" s="31">
        <v>25</v>
      </c>
      <c r="I4360" s="31">
        <v>2229</v>
      </c>
      <c r="J4360" s="31" t="s">
        <v>3472</v>
      </c>
      <c r="K4360" s="31">
        <v>0</v>
      </c>
      <c r="L4360" s="31">
        <v>0</v>
      </c>
      <c r="M4360" s="31">
        <v>68</v>
      </c>
      <c r="N4360" s="33">
        <v>68</v>
      </c>
      <c r="O4360" s="33"/>
      <c r="P4360" s="33"/>
      <c r="Q4360" s="33"/>
      <c r="R4360" s="33"/>
      <c r="S4360" s="34" t="str">
        <f t="shared" si="938"/>
        <v>1</v>
      </c>
      <c r="T4360" s="35">
        <f t="shared" si="939"/>
        <v>68</v>
      </c>
      <c r="U4360" s="36">
        <f>INDEX([1]ราคาที่ดิน!$B:$G,MATCH($C4360,[1]ราคาที่ดิน!$A:$A,0),MATCH($B4360,[1]ราคาที่ดิน!$B$1:$G$1,0))</f>
        <v>200</v>
      </c>
      <c r="V4360" s="37">
        <f t="shared" si="948"/>
        <v>13600</v>
      </c>
      <c r="W4360" s="31"/>
      <c r="X4360" s="31"/>
      <c r="Y4360" s="31"/>
      <c r="Z4360" s="31"/>
      <c r="AA4360" s="31"/>
      <c r="AB4360" s="32"/>
      <c r="AC4360" s="38"/>
      <c r="AD4360" s="39"/>
      <c r="AE4360" s="39"/>
      <c r="AF4360" s="40" t="str">
        <f t="shared" si="940"/>
        <v/>
      </c>
      <c r="AG4360" s="41" t="str">
        <f t="shared" si="941"/>
        <v/>
      </c>
      <c r="AH4360" s="42"/>
      <c r="AI4360" s="42"/>
      <c r="AJ4360" s="42"/>
      <c r="AK4360" s="42"/>
      <c r="AL4360" s="31"/>
      <c r="AM4360" s="43" t="str">
        <f t="shared" si="942"/>
        <v>100</v>
      </c>
      <c r="AN4360" s="44">
        <f>INDEX([1]ราคาสิ่งปลูกสร้าง!$D$6:$CC$47,MATCH($AD4360,[1]ราคาสิ่งปลูกสร้าง!$B$6:$B$45,0),MATCH($C$7,[1]ราคาสิ่งปลูกสร้าง!$D$5:$CC$5,0))</f>
        <v>0</v>
      </c>
      <c r="AO4360" s="44">
        <f t="shared" si="943"/>
        <v>0</v>
      </c>
      <c r="AP4360" s="45">
        <f t="shared" si="944"/>
        <v>0</v>
      </c>
      <c r="AQ4360" s="40">
        <f>IF(AP4360=0,0,INDEX([1]ค่าเสื่อมสิ่งปลูกสร้าง!$A$5:$D$105,MATCH($AP4360,[1]ค่าเสื่อมสิ่งปลูกสร้าง!$A$5:$A$105,0),MATCH(AE4360,[1]ค่าเสื่อมสิ่งปลูกสร้าง!$A$3:$D$3)))</f>
        <v>0</v>
      </c>
      <c r="AR4360" s="44">
        <f t="shared" si="949"/>
        <v>0</v>
      </c>
      <c r="AS4360" s="44">
        <f t="shared" si="950"/>
        <v>13600</v>
      </c>
      <c r="AT4360" s="44">
        <f t="shared" si="951"/>
        <v>13600</v>
      </c>
      <c r="AU4360" s="46">
        <v>0</v>
      </c>
      <c r="AV4360" s="44">
        <f t="shared" si="945"/>
        <v>13600</v>
      </c>
      <c r="AW4360" s="47" t="str">
        <f t="shared" si="946"/>
        <v>0.01</v>
      </c>
      <c r="AX4360" s="48"/>
      <c r="AY4360" s="48"/>
      <c r="AZ4360" s="49">
        <v>0</v>
      </c>
      <c r="BA4360" s="48"/>
      <c r="BB4360" s="48"/>
      <c r="BC4360" s="44">
        <f t="shared" si="947"/>
        <v>0</v>
      </c>
      <c r="BD4360" s="50">
        <v>1</v>
      </c>
      <c r="BE4360" s="51" t="e">
        <f>IF(AX4360=1,0,IF(AY4360=1,0,IF(BC4360&gt;#REF!,#REF!,IF(OR(AZ4360&gt;0,BD4360&gt;=0),BC4360+([1]สูตร2!H4348*(100%-AZ4360)-BC4360)*BD4360,[1]สูตร2!H4348*(100%-AZ4360)))))</f>
        <v>#REF!</v>
      </c>
      <c r="BF4360" s="31"/>
    </row>
    <row r="4361" spans="1:58" s="5" customFormat="1" ht="24" customHeight="1" x14ac:dyDescent="0.2">
      <c r="A4361" s="31">
        <v>1453</v>
      </c>
      <c r="B4361" s="31" t="s">
        <v>65</v>
      </c>
      <c r="C4361" s="31">
        <v>739</v>
      </c>
      <c r="D4361" s="31" t="s">
        <v>71</v>
      </c>
      <c r="E4361" s="31" t="s">
        <v>3477</v>
      </c>
      <c r="F4361" s="31"/>
      <c r="G4361" s="32" t="s">
        <v>3478</v>
      </c>
      <c r="H4361" s="31">
        <v>54</v>
      </c>
      <c r="I4361" s="31">
        <v>2198</v>
      </c>
      <c r="J4361" s="31" t="s">
        <v>3472</v>
      </c>
      <c r="K4361" s="31">
        <v>20</v>
      </c>
      <c r="L4361" s="31">
        <v>3</v>
      </c>
      <c r="M4361" s="31">
        <v>89</v>
      </c>
      <c r="N4361" s="33">
        <v>8389</v>
      </c>
      <c r="O4361" s="33"/>
      <c r="P4361" s="33"/>
      <c r="Q4361" s="33"/>
      <c r="R4361" s="33"/>
      <c r="S4361" s="34" t="str">
        <f t="shared" si="938"/>
        <v>1</v>
      </c>
      <c r="T4361" s="35">
        <f t="shared" si="939"/>
        <v>8389</v>
      </c>
      <c r="U4361" s="36">
        <f>INDEX([1]ราคาที่ดิน!$B:$G,MATCH($C4361,[1]ราคาที่ดิน!$A:$A,0),MATCH($B4361,[1]ราคาที่ดิน!$B$1:$G$1,0))</f>
        <v>65</v>
      </c>
      <c r="V4361" s="37">
        <f t="shared" si="948"/>
        <v>545285</v>
      </c>
      <c r="W4361" s="31"/>
      <c r="X4361" s="31"/>
      <c r="Y4361" s="31"/>
      <c r="Z4361" s="31"/>
      <c r="AA4361" s="31"/>
      <c r="AB4361" s="32"/>
      <c r="AC4361" s="38"/>
      <c r="AD4361" s="39"/>
      <c r="AE4361" s="39"/>
      <c r="AF4361" s="40" t="str">
        <f t="shared" si="940"/>
        <v/>
      </c>
      <c r="AG4361" s="41" t="str">
        <f t="shared" si="941"/>
        <v/>
      </c>
      <c r="AH4361" s="42"/>
      <c r="AI4361" s="42"/>
      <c r="AJ4361" s="42"/>
      <c r="AK4361" s="42"/>
      <c r="AL4361" s="31"/>
      <c r="AM4361" s="43" t="str">
        <f t="shared" si="942"/>
        <v>100</v>
      </c>
      <c r="AN4361" s="44">
        <f>INDEX([1]ราคาสิ่งปลูกสร้าง!$D$6:$CC$47,MATCH($AD4361,[1]ราคาสิ่งปลูกสร้าง!$B$6:$B$45,0),MATCH($C$7,[1]ราคาสิ่งปลูกสร้าง!$D$5:$CC$5,0))</f>
        <v>0</v>
      </c>
      <c r="AO4361" s="44">
        <f t="shared" si="943"/>
        <v>0</v>
      </c>
      <c r="AP4361" s="45">
        <f t="shared" si="944"/>
        <v>0</v>
      </c>
      <c r="AQ4361" s="40">
        <f>IF(AP4361=0,0,INDEX([1]ค่าเสื่อมสิ่งปลูกสร้าง!$A$5:$D$105,MATCH($AP4361,[1]ค่าเสื่อมสิ่งปลูกสร้าง!$A$5:$A$105,0),MATCH(AE4361,[1]ค่าเสื่อมสิ่งปลูกสร้าง!$A$3:$D$3)))</f>
        <v>0</v>
      </c>
      <c r="AR4361" s="44">
        <f t="shared" si="949"/>
        <v>0</v>
      </c>
      <c r="AS4361" s="44">
        <f t="shared" si="950"/>
        <v>545285</v>
      </c>
      <c r="AT4361" s="44">
        <f t="shared" si="951"/>
        <v>545285</v>
      </c>
      <c r="AU4361" s="46">
        <v>0</v>
      </c>
      <c r="AV4361" s="44">
        <f t="shared" si="945"/>
        <v>545285</v>
      </c>
      <c r="AW4361" s="47" t="str">
        <f t="shared" si="946"/>
        <v>0.01</v>
      </c>
      <c r="AX4361" s="48"/>
      <c r="AY4361" s="48"/>
      <c r="AZ4361" s="49">
        <v>0</v>
      </c>
      <c r="BA4361" s="48"/>
      <c r="BB4361" s="48"/>
      <c r="BC4361" s="44">
        <f t="shared" si="947"/>
        <v>0</v>
      </c>
      <c r="BD4361" s="50">
        <v>1</v>
      </c>
      <c r="BE4361" s="51" t="e">
        <f>IF(AX4361=1,0,IF(AY4361=1,0,IF(BC4361&gt;#REF!,#REF!,IF(OR(AZ4361&gt;0,BD4361&gt;=0),BC4361+([1]สูตร2!H4349*(100%-AZ4361)-BC4361)*BD4361,[1]สูตร2!H4349*(100%-AZ4361)))))</f>
        <v>#REF!</v>
      </c>
      <c r="BF4361" s="31"/>
    </row>
    <row r="4362" spans="1:58" s="5" customFormat="1" ht="24" customHeight="1" x14ac:dyDescent="0.2">
      <c r="A4362" s="31"/>
      <c r="B4362" s="31" t="s">
        <v>93</v>
      </c>
      <c r="C4362" s="31">
        <v>1</v>
      </c>
      <c r="D4362" s="31" t="s">
        <v>71</v>
      </c>
      <c r="E4362" s="31" t="s">
        <v>3477</v>
      </c>
      <c r="F4362" s="31"/>
      <c r="G4362" s="32" t="s">
        <v>3478</v>
      </c>
      <c r="H4362" s="31" t="s">
        <v>104</v>
      </c>
      <c r="I4362" s="31" t="s">
        <v>104</v>
      </c>
      <c r="J4362" s="31" t="s">
        <v>3472</v>
      </c>
      <c r="K4362" s="31">
        <v>0</v>
      </c>
      <c r="L4362" s="31">
        <v>0</v>
      </c>
      <c r="M4362" s="31">
        <v>55</v>
      </c>
      <c r="N4362" s="33"/>
      <c r="O4362" s="33">
        <v>55</v>
      </c>
      <c r="P4362" s="33"/>
      <c r="Q4362" s="33"/>
      <c r="R4362" s="33"/>
      <c r="S4362" s="34" t="str">
        <f t="shared" si="938"/>
        <v>2</v>
      </c>
      <c r="T4362" s="35">
        <f t="shared" si="939"/>
        <v>55</v>
      </c>
      <c r="U4362" s="36">
        <f>INDEX([1]ราคาที่ดิน!$B:$G,MATCH($C4362,[1]ราคาที่ดิน!$A:$A,0),MATCH($B4362,[1]ราคาที่ดิน!$B$1:$G$1,0))</f>
        <v>100</v>
      </c>
      <c r="V4362" s="37">
        <f t="shared" si="948"/>
        <v>5500</v>
      </c>
      <c r="W4362" s="31">
        <v>1</v>
      </c>
      <c r="X4362" s="31" t="s">
        <v>3478</v>
      </c>
      <c r="Y4362" s="31" t="s">
        <v>71</v>
      </c>
      <c r="Z4362" s="31" t="s">
        <v>3477</v>
      </c>
      <c r="AA4362" s="31"/>
      <c r="AB4362" s="32" t="s">
        <v>3478</v>
      </c>
      <c r="AC4362" s="38"/>
      <c r="AD4362" s="39" t="s">
        <v>73</v>
      </c>
      <c r="AE4362" s="39" t="s">
        <v>74</v>
      </c>
      <c r="AF4362" s="40" t="str">
        <f t="shared" si="940"/>
        <v>2</v>
      </c>
      <c r="AG4362" s="41">
        <f t="shared" si="941"/>
        <v>57</v>
      </c>
      <c r="AH4362" s="42"/>
      <c r="AI4362" s="42">
        <v>57</v>
      </c>
      <c r="AJ4362" s="42"/>
      <c r="AK4362" s="42"/>
      <c r="AL4362" s="31">
        <v>10</v>
      </c>
      <c r="AM4362" s="43" t="str">
        <f t="shared" si="942"/>
        <v>100</v>
      </c>
      <c r="AN4362" s="44">
        <f>INDEX([1]ราคาสิ่งปลูกสร้าง!$D$6:$CC$47,MATCH($AD4362,[1]ราคาสิ่งปลูกสร้าง!$B$6:$B$45,0),MATCH($C$7,[1]ราคาสิ่งปลูกสร้าง!$D$5:$CC$5,0))</f>
        <v>6500</v>
      </c>
      <c r="AO4362" s="44">
        <f t="shared" si="943"/>
        <v>370500</v>
      </c>
      <c r="AP4362" s="45">
        <f t="shared" si="944"/>
        <v>10</v>
      </c>
      <c r="AQ4362" s="40">
        <f>IF(AP4362=0,0,INDEX([1]ค่าเสื่อมสิ่งปลูกสร้าง!$A$5:$D$105,MATCH($AP4362,[1]ค่าเสื่อมสิ่งปลูกสร้าง!$A$5:$A$105,0),MATCH(AE4362,[1]ค่าเสื่อมสิ่งปลูกสร้าง!$A$3:$D$3)))</f>
        <v>10</v>
      </c>
      <c r="AR4362" s="44">
        <f t="shared" si="949"/>
        <v>333450</v>
      </c>
      <c r="AS4362" s="44">
        <f t="shared" si="950"/>
        <v>338950</v>
      </c>
      <c r="AT4362" s="44">
        <f t="shared" si="951"/>
        <v>338950</v>
      </c>
      <c r="AU4362" s="46">
        <v>0</v>
      </c>
      <c r="AV4362" s="44">
        <f t="shared" si="945"/>
        <v>338950</v>
      </c>
      <c r="AW4362" s="47" t="str">
        <f t="shared" si="946"/>
        <v>0.02</v>
      </c>
      <c r="AX4362" s="48"/>
      <c r="AY4362" s="48"/>
      <c r="AZ4362" s="49">
        <v>0</v>
      </c>
      <c r="BA4362" s="48"/>
      <c r="BB4362" s="48"/>
      <c r="BC4362" s="44">
        <f t="shared" si="947"/>
        <v>0</v>
      </c>
      <c r="BD4362" s="50">
        <v>1</v>
      </c>
      <c r="BE4362" s="51" t="e">
        <f>IF(AX4362=1,0,IF(AY4362=1,0,IF(BC4362&gt;#REF!,#REF!,IF(OR(AZ4362&gt;0,BD4362&gt;=0),BC4362+([1]สูตร2!H4350*(100%-AZ4362)-BC4362)*BD4362,[1]สูตร2!H4350*(100%-AZ4362)))))</f>
        <v>#REF!</v>
      </c>
      <c r="BF4362" s="31"/>
    </row>
    <row r="4363" spans="1:58" s="5" customFormat="1" ht="24" customHeight="1" x14ac:dyDescent="0.2">
      <c r="A4363" s="31"/>
      <c r="B4363" s="31" t="s">
        <v>93</v>
      </c>
      <c r="C4363" s="31">
        <v>1</v>
      </c>
      <c r="D4363" s="31" t="s">
        <v>71</v>
      </c>
      <c r="E4363" s="31" t="s">
        <v>3477</v>
      </c>
      <c r="F4363" s="31"/>
      <c r="G4363" s="32" t="s">
        <v>3478</v>
      </c>
      <c r="H4363" s="31" t="s">
        <v>104</v>
      </c>
      <c r="I4363" s="31" t="s">
        <v>104</v>
      </c>
      <c r="J4363" s="31" t="s">
        <v>3472</v>
      </c>
      <c r="K4363" s="31">
        <v>0</v>
      </c>
      <c r="L4363" s="31">
        <v>0</v>
      </c>
      <c r="M4363" s="31">
        <v>45</v>
      </c>
      <c r="N4363" s="33"/>
      <c r="O4363" s="33">
        <v>45</v>
      </c>
      <c r="P4363" s="33"/>
      <c r="Q4363" s="33"/>
      <c r="R4363" s="33"/>
      <c r="S4363" s="34" t="str">
        <f t="shared" si="938"/>
        <v>2</v>
      </c>
      <c r="T4363" s="35">
        <f t="shared" si="939"/>
        <v>45</v>
      </c>
      <c r="U4363" s="36">
        <f>INDEX([1]ราคาที่ดิน!$B:$G,MATCH($C4363,[1]ราคาที่ดิน!$A:$A,0),MATCH($B4363,[1]ราคาที่ดิน!$B$1:$G$1,0))</f>
        <v>100</v>
      </c>
      <c r="V4363" s="37">
        <f t="shared" si="948"/>
        <v>4500</v>
      </c>
      <c r="W4363" s="31"/>
      <c r="X4363" s="31"/>
      <c r="Y4363" s="31"/>
      <c r="Z4363" s="31"/>
      <c r="AA4363" s="31"/>
      <c r="AB4363" s="32"/>
      <c r="AC4363" s="38"/>
      <c r="AD4363" s="39"/>
      <c r="AE4363" s="39"/>
      <c r="AF4363" s="40"/>
      <c r="AG4363" s="41"/>
      <c r="AH4363" s="42"/>
      <c r="AI4363" s="42"/>
      <c r="AJ4363" s="42"/>
      <c r="AK4363" s="42"/>
      <c r="AL4363" s="31"/>
      <c r="AM4363" s="43" t="str">
        <f t="shared" si="942"/>
        <v>100</v>
      </c>
      <c r="AN4363" s="44">
        <f>INDEX([1]ราคาสิ่งปลูกสร้าง!$D$6:$CC$47,MATCH($AD4363,[1]ราคาสิ่งปลูกสร้าง!$B$6:$B$45,0),MATCH($C$7,[1]ราคาสิ่งปลูกสร้าง!$D$5:$CC$5,0))</f>
        <v>0</v>
      </c>
      <c r="AO4363" s="44">
        <f t="shared" si="943"/>
        <v>0</v>
      </c>
      <c r="AP4363" s="45">
        <f t="shared" si="944"/>
        <v>0</v>
      </c>
      <c r="AQ4363" s="40">
        <f>IF(AP4363=0,0,INDEX([1]ค่าเสื่อมสิ่งปลูกสร้าง!$A$5:$D$105,MATCH($AP4363,[1]ค่าเสื่อมสิ่งปลูกสร้าง!$A$5:$A$105,0),MATCH(AE4363,[1]ค่าเสื่อมสิ่งปลูกสร้าง!$A$3:$D$3)))</f>
        <v>0</v>
      </c>
      <c r="AR4363" s="44">
        <f t="shared" si="949"/>
        <v>0</v>
      </c>
      <c r="AS4363" s="44">
        <f t="shared" si="950"/>
        <v>4500</v>
      </c>
      <c r="AT4363" s="44">
        <f t="shared" si="951"/>
        <v>4500</v>
      </c>
      <c r="AU4363" s="46">
        <v>0</v>
      </c>
      <c r="AV4363" s="44">
        <f t="shared" si="945"/>
        <v>4500</v>
      </c>
      <c r="AW4363" s="47" t="str">
        <f t="shared" si="946"/>
        <v>0.02</v>
      </c>
      <c r="AX4363" s="48"/>
      <c r="AY4363" s="48"/>
      <c r="AZ4363" s="49">
        <v>0</v>
      </c>
      <c r="BA4363" s="48"/>
      <c r="BB4363" s="48"/>
      <c r="BC4363" s="44">
        <f t="shared" si="947"/>
        <v>0</v>
      </c>
      <c r="BD4363" s="50">
        <v>1</v>
      </c>
      <c r="BE4363" s="51" t="e">
        <f>IF(AX4363=1,0,IF(AY4363=1,0,IF(BC4363&gt;#REF!,#REF!,IF(OR(AZ4363&gt;0,BD4363&gt;=0),BC4363+([1]สูตร2!H4351*(100%-AZ4363)-BC4363)*BD4363,[1]สูตร2!H4351*(100%-AZ4363)))))</f>
        <v>#REF!</v>
      </c>
      <c r="BF4363" s="31"/>
    </row>
    <row r="4364" spans="1:58" s="5" customFormat="1" ht="24" customHeight="1" x14ac:dyDescent="0.2">
      <c r="A4364" s="31"/>
      <c r="B4364" s="31" t="s">
        <v>93</v>
      </c>
      <c r="C4364" s="31">
        <v>1</v>
      </c>
      <c r="D4364" s="31" t="s">
        <v>71</v>
      </c>
      <c r="E4364" s="31" t="s">
        <v>3477</v>
      </c>
      <c r="F4364" s="31"/>
      <c r="G4364" s="32" t="s">
        <v>3478</v>
      </c>
      <c r="H4364" s="31" t="s">
        <v>104</v>
      </c>
      <c r="I4364" s="31" t="s">
        <v>104</v>
      </c>
      <c r="J4364" s="31" t="s">
        <v>3472</v>
      </c>
      <c r="K4364" s="31">
        <v>0</v>
      </c>
      <c r="L4364" s="31">
        <v>0</v>
      </c>
      <c r="M4364" s="31">
        <v>25</v>
      </c>
      <c r="N4364" s="33"/>
      <c r="O4364" s="33">
        <v>25</v>
      </c>
      <c r="P4364" s="33"/>
      <c r="Q4364" s="33"/>
      <c r="R4364" s="33"/>
      <c r="S4364" s="34" t="str">
        <f t="shared" si="938"/>
        <v>2</v>
      </c>
      <c r="T4364" s="35">
        <f t="shared" si="939"/>
        <v>25</v>
      </c>
      <c r="U4364" s="36">
        <f>INDEX([1]ราคาที่ดิน!$B:$G,MATCH($C4364,[1]ราคาที่ดิน!$A:$A,0),MATCH($B4364,[1]ราคาที่ดิน!$B$1:$G$1,0))</f>
        <v>100</v>
      </c>
      <c r="V4364" s="37">
        <f t="shared" si="948"/>
        <v>2500</v>
      </c>
      <c r="W4364" s="31">
        <v>1</v>
      </c>
      <c r="X4364" s="31" t="s">
        <v>3478</v>
      </c>
      <c r="Y4364" s="31" t="s">
        <v>71</v>
      </c>
      <c r="Z4364" s="31" t="s">
        <v>3477</v>
      </c>
      <c r="AA4364" s="31"/>
      <c r="AB4364" s="32" t="s">
        <v>3478</v>
      </c>
      <c r="AC4364" s="38"/>
      <c r="AD4364" s="39" t="s">
        <v>75</v>
      </c>
      <c r="AE4364" s="39" t="s">
        <v>76</v>
      </c>
      <c r="AF4364" s="40" t="str">
        <f t="shared" si="940"/>
        <v>1</v>
      </c>
      <c r="AG4364" s="41">
        <f t="shared" si="941"/>
        <v>25.2</v>
      </c>
      <c r="AH4364" s="42">
        <v>25.2</v>
      </c>
      <c r="AI4364" s="42"/>
      <c r="AJ4364" s="42"/>
      <c r="AK4364" s="42"/>
      <c r="AL4364" s="31">
        <v>10</v>
      </c>
      <c r="AM4364" s="43" t="str">
        <f t="shared" si="942"/>
        <v>100</v>
      </c>
      <c r="AN4364" s="44">
        <f>INDEX([1]ราคาสิ่งปลูกสร้าง!$D$6:$CC$47,MATCH($AD4364,[1]ราคาสิ่งปลูกสร้าง!$B$6:$B$45,0),MATCH($C$7,[1]ราคาสิ่งปลูกสร้าง!$D$5:$CC$5,0))</f>
        <v>5400</v>
      </c>
      <c r="AO4364" s="44">
        <f t="shared" si="943"/>
        <v>136080</v>
      </c>
      <c r="AP4364" s="45">
        <f t="shared" si="944"/>
        <v>10</v>
      </c>
      <c r="AQ4364" s="40">
        <f>IF(AP4364=0,0,INDEX([1]ค่าเสื่อมสิ่งปลูกสร้าง!$A$5:$D$105,MATCH($AP4364,[1]ค่าเสื่อมสิ่งปลูกสร้าง!$A$5:$A$105,0),MATCH(AE4364,[1]ค่าเสื่อมสิ่งปลูกสร้าง!$A$3:$D$3)))</f>
        <v>40</v>
      </c>
      <c r="AR4364" s="44">
        <f t="shared" si="949"/>
        <v>81648</v>
      </c>
      <c r="AS4364" s="44">
        <f t="shared" si="950"/>
        <v>84148</v>
      </c>
      <c r="AT4364" s="44">
        <f t="shared" si="951"/>
        <v>84148</v>
      </c>
      <c r="AU4364" s="46">
        <v>0</v>
      </c>
      <c r="AV4364" s="44">
        <f t="shared" si="945"/>
        <v>84148</v>
      </c>
      <c r="AW4364" s="47" t="str">
        <f t="shared" si="946"/>
        <v>0.01</v>
      </c>
      <c r="AX4364" s="48"/>
      <c r="AY4364" s="48"/>
      <c r="AZ4364" s="49">
        <v>0</v>
      </c>
      <c r="BA4364" s="48"/>
      <c r="BB4364" s="48"/>
      <c r="BC4364" s="44">
        <f t="shared" si="947"/>
        <v>0</v>
      </c>
      <c r="BD4364" s="50">
        <v>1</v>
      </c>
      <c r="BE4364" s="51" t="e">
        <f>IF(AX4364=1,0,IF(AY4364=1,0,IF(BC4364&gt;#REF!,#REF!,IF(OR(AZ4364&gt;0,BD4364&gt;=0),BC4364+([1]สูตร2!H4352*(100%-AZ4364)-BC4364)*BD4364,[1]สูตร2!H4352*(100%-AZ4364)))))</f>
        <v>#REF!</v>
      </c>
      <c r="BF4364" s="31"/>
    </row>
    <row r="4365" spans="1:58" s="5" customFormat="1" ht="24" customHeight="1" x14ac:dyDescent="0.2">
      <c r="A4365" s="31"/>
      <c r="B4365" s="31" t="s">
        <v>93</v>
      </c>
      <c r="C4365" s="31">
        <v>1</v>
      </c>
      <c r="D4365" s="31" t="s">
        <v>71</v>
      </c>
      <c r="E4365" s="31" t="s">
        <v>3477</v>
      </c>
      <c r="F4365" s="31"/>
      <c r="G4365" s="32" t="s">
        <v>3478</v>
      </c>
      <c r="H4365" s="31" t="s">
        <v>104</v>
      </c>
      <c r="I4365" s="31" t="s">
        <v>104</v>
      </c>
      <c r="J4365" s="31" t="s">
        <v>3472</v>
      </c>
      <c r="K4365" s="31">
        <v>0</v>
      </c>
      <c r="L4365" s="31">
        <v>0</v>
      </c>
      <c r="M4365" s="31">
        <v>20</v>
      </c>
      <c r="N4365" s="33"/>
      <c r="O4365" s="33">
        <v>20</v>
      </c>
      <c r="P4365" s="33"/>
      <c r="Q4365" s="33"/>
      <c r="R4365" s="33"/>
      <c r="S4365" s="34" t="str">
        <f t="shared" si="938"/>
        <v>2</v>
      </c>
      <c r="T4365" s="35">
        <f t="shared" si="939"/>
        <v>20</v>
      </c>
      <c r="U4365" s="36">
        <f>INDEX([1]ราคาที่ดิน!$B:$G,MATCH($C4365,[1]ราคาที่ดิน!$A:$A,0),MATCH($B4365,[1]ราคาที่ดิน!$B$1:$G$1,0))</f>
        <v>100</v>
      </c>
      <c r="V4365" s="37">
        <f t="shared" si="948"/>
        <v>2000</v>
      </c>
      <c r="W4365" s="31">
        <v>1</v>
      </c>
      <c r="X4365" s="31" t="s">
        <v>3478</v>
      </c>
      <c r="Y4365" s="31" t="s">
        <v>71</v>
      </c>
      <c r="Z4365" s="31" t="s">
        <v>3477</v>
      </c>
      <c r="AA4365" s="31"/>
      <c r="AB4365" s="32" t="s">
        <v>3478</v>
      </c>
      <c r="AC4365" s="38"/>
      <c r="AD4365" s="39" t="s">
        <v>77</v>
      </c>
      <c r="AE4365" s="39" t="s">
        <v>76</v>
      </c>
      <c r="AF4365" s="40" t="str">
        <f t="shared" si="940"/>
        <v>1</v>
      </c>
      <c r="AG4365" s="41">
        <f t="shared" si="941"/>
        <v>12</v>
      </c>
      <c r="AH4365" s="42">
        <v>12</v>
      </c>
      <c r="AI4365" s="42"/>
      <c r="AJ4365" s="42"/>
      <c r="AK4365" s="42"/>
      <c r="AL4365" s="31">
        <v>25</v>
      </c>
      <c r="AM4365" s="43" t="str">
        <f t="shared" si="942"/>
        <v>100</v>
      </c>
      <c r="AN4365" s="44">
        <f>INDEX([1]ราคาสิ่งปลูกสร้าง!$D$6:$CC$47,MATCH($AD4365,[1]ราคาสิ่งปลูกสร้าง!$B$6:$B$45,0),MATCH($C$7,[1]ราคาสิ่งปลูกสร้าง!$D$5:$CC$5,0))</f>
        <v>2050</v>
      </c>
      <c r="AO4365" s="44">
        <f t="shared" si="943"/>
        <v>24600</v>
      </c>
      <c r="AP4365" s="45">
        <f t="shared" si="944"/>
        <v>25</v>
      </c>
      <c r="AQ4365" s="40">
        <f>IF(AP4365=0,0,INDEX([1]ค่าเสื่อมสิ่งปลูกสร้าง!$A$5:$D$105,MATCH($AP4365,[1]ค่าเสื่อมสิ่งปลูกสร้าง!$A$5:$A$105,0),MATCH(AE4365,[1]ค่าเสื่อมสิ่งปลูกสร้าง!$A$3:$D$3)))</f>
        <v>93</v>
      </c>
      <c r="AR4365" s="44">
        <f t="shared" si="949"/>
        <v>1722.0000000000002</v>
      </c>
      <c r="AS4365" s="44">
        <f t="shared" si="950"/>
        <v>3722</v>
      </c>
      <c r="AT4365" s="44">
        <f t="shared" si="951"/>
        <v>3722</v>
      </c>
      <c r="AU4365" s="46">
        <v>0</v>
      </c>
      <c r="AV4365" s="44">
        <f t="shared" si="945"/>
        <v>3722</v>
      </c>
      <c r="AW4365" s="47" t="str">
        <f t="shared" si="946"/>
        <v>0.01</v>
      </c>
      <c r="AX4365" s="48"/>
      <c r="AY4365" s="48"/>
      <c r="AZ4365" s="49">
        <v>0</v>
      </c>
      <c r="BA4365" s="48"/>
      <c r="BB4365" s="48"/>
      <c r="BC4365" s="44">
        <f t="shared" si="947"/>
        <v>0</v>
      </c>
      <c r="BD4365" s="50">
        <v>1</v>
      </c>
      <c r="BE4365" s="51" t="e">
        <f>IF(AX4365=1,0,IF(AY4365=1,0,IF(BC4365&gt;#REF!,#REF!,IF(OR(AZ4365&gt;0,BD4365&gt;=0),BC4365+([1]สูตร2!H4353*(100%-AZ4365)-BC4365)*BD4365,[1]สูตร2!H4353*(100%-AZ4365)))))</f>
        <v>#REF!</v>
      </c>
      <c r="BF4365" s="31"/>
    </row>
    <row r="4366" spans="1:58" s="5" customFormat="1" ht="24" customHeight="1" x14ac:dyDescent="0.2">
      <c r="A4366" s="31">
        <v>1454</v>
      </c>
      <c r="B4366" s="31" t="s">
        <v>321</v>
      </c>
      <c r="C4366" s="31">
        <v>1703</v>
      </c>
      <c r="D4366" s="31" t="s">
        <v>71</v>
      </c>
      <c r="E4366" s="31" t="s">
        <v>3479</v>
      </c>
      <c r="F4366" s="31"/>
      <c r="G4366" s="32" t="s">
        <v>3480</v>
      </c>
      <c r="H4366" s="31" t="s">
        <v>104</v>
      </c>
      <c r="I4366" s="31" t="s">
        <v>104</v>
      </c>
      <c r="J4366" s="31" t="s">
        <v>3472</v>
      </c>
      <c r="K4366" s="31">
        <v>15</v>
      </c>
      <c r="L4366" s="31">
        <v>0</v>
      </c>
      <c r="M4366" s="31">
        <v>0</v>
      </c>
      <c r="N4366" s="33">
        <v>6000</v>
      </c>
      <c r="O4366" s="33"/>
      <c r="P4366" s="33"/>
      <c r="Q4366" s="33"/>
      <c r="R4366" s="33"/>
      <c r="S4366" s="34" t="str">
        <f t="shared" si="938"/>
        <v>1</v>
      </c>
      <c r="T4366" s="35">
        <f t="shared" si="939"/>
        <v>6000</v>
      </c>
      <c r="U4366" s="36">
        <f>INDEX([1]ราคาที่ดิน!$B:$G,MATCH($C4366,[1]ราคาที่ดิน!$A:$A,0),MATCH($B4366,[1]ราคาที่ดิน!$B$1:$G$1,0))</f>
        <v>200</v>
      </c>
      <c r="V4366" s="37">
        <f t="shared" si="948"/>
        <v>1200000</v>
      </c>
      <c r="W4366" s="31"/>
      <c r="X4366" s="31"/>
      <c r="Y4366" s="31"/>
      <c r="Z4366" s="31"/>
      <c r="AA4366" s="31"/>
      <c r="AB4366" s="32"/>
      <c r="AC4366" s="38"/>
      <c r="AD4366" s="39"/>
      <c r="AE4366" s="39"/>
      <c r="AF4366" s="40" t="str">
        <f t="shared" si="940"/>
        <v/>
      </c>
      <c r="AG4366" s="41" t="str">
        <f t="shared" si="941"/>
        <v/>
      </c>
      <c r="AH4366" s="42"/>
      <c r="AI4366" s="42"/>
      <c r="AJ4366" s="42"/>
      <c r="AK4366" s="42"/>
      <c r="AL4366" s="31"/>
      <c r="AM4366" s="43" t="str">
        <f t="shared" si="942"/>
        <v>100</v>
      </c>
      <c r="AN4366" s="44">
        <f>INDEX([1]ราคาสิ่งปลูกสร้าง!$D$6:$CC$47,MATCH($AD4366,[1]ราคาสิ่งปลูกสร้าง!$B$6:$B$45,0),MATCH($C$7,[1]ราคาสิ่งปลูกสร้าง!$D$5:$CC$5,0))</f>
        <v>0</v>
      </c>
      <c r="AO4366" s="44">
        <f t="shared" si="943"/>
        <v>0</v>
      </c>
      <c r="AP4366" s="45">
        <f t="shared" si="944"/>
        <v>0</v>
      </c>
      <c r="AQ4366" s="40">
        <f>IF(AP4366=0,0,INDEX([1]ค่าเสื่อมสิ่งปลูกสร้าง!$A$5:$D$105,MATCH($AP4366,[1]ค่าเสื่อมสิ่งปลูกสร้าง!$A$5:$A$105,0),MATCH(AE4366,[1]ค่าเสื่อมสิ่งปลูกสร้าง!$A$3:$D$3)))</f>
        <v>0</v>
      </c>
      <c r="AR4366" s="44">
        <f t="shared" si="949"/>
        <v>0</v>
      </c>
      <c r="AS4366" s="44">
        <f t="shared" si="950"/>
        <v>1200000</v>
      </c>
      <c r="AT4366" s="44">
        <f t="shared" si="951"/>
        <v>1200000</v>
      </c>
      <c r="AU4366" s="46">
        <v>0</v>
      </c>
      <c r="AV4366" s="44">
        <f t="shared" si="945"/>
        <v>1200000</v>
      </c>
      <c r="AW4366" s="47" t="str">
        <f t="shared" si="946"/>
        <v>0.01</v>
      </c>
      <c r="AX4366" s="48"/>
      <c r="AY4366" s="48"/>
      <c r="AZ4366" s="49">
        <v>0</v>
      </c>
      <c r="BA4366" s="48"/>
      <c r="BB4366" s="48"/>
      <c r="BC4366" s="44">
        <f t="shared" si="947"/>
        <v>0</v>
      </c>
      <c r="BD4366" s="50">
        <v>1</v>
      </c>
      <c r="BE4366" s="51" t="e">
        <f>IF(AX4366=1,0,IF(AY4366=1,0,IF(BC4366&gt;#REF!,#REF!,IF(OR(AZ4366&gt;0,BD4366&gt;=0),BC4366+([1]สูตร2!H4354*(100%-AZ4366)-BC4366)*BD4366,[1]สูตร2!H4354*(100%-AZ4366)))))</f>
        <v>#REF!</v>
      </c>
      <c r="BF4366" s="31"/>
    </row>
    <row r="4367" spans="1:58" s="5" customFormat="1" ht="24" customHeight="1" x14ac:dyDescent="0.2">
      <c r="A4367" s="31">
        <v>1455</v>
      </c>
      <c r="B4367" s="31" t="s">
        <v>93</v>
      </c>
      <c r="C4367" s="31">
        <v>1</v>
      </c>
      <c r="D4367" s="31" t="s">
        <v>71</v>
      </c>
      <c r="E4367" s="31" t="s">
        <v>3481</v>
      </c>
      <c r="F4367" s="31"/>
      <c r="G4367" s="32" t="s">
        <v>3482</v>
      </c>
      <c r="H4367" s="31" t="s">
        <v>104</v>
      </c>
      <c r="I4367" s="31" t="s">
        <v>104</v>
      </c>
      <c r="J4367" s="31" t="s">
        <v>3472</v>
      </c>
      <c r="K4367" s="31">
        <v>0</v>
      </c>
      <c r="L4367" s="31">
        <v>0</v>
      </c>
      <c r="M4367" s="31">
        <v>40</v>
      </c>
      <c r="N4367" s="33"/>
      <c r="O4367" s="33">
        <v>40</v>
      </c>
      <c r="P4367" s="33"/>
      <c r="Q4367" s="33"/>
      <c r="R4367" s="33"/>
      <c r="S4367" s="34" t="str">
        <f t="shared" ref="S4367:S4430" si="952">IF(N4367&gt;=1,"1",IF(O4367&gt;=1,"2",IF(P4367&gt;=1,"3",IF(Q4367&gt;=1,"4",IF(R4367&gt;=1,"5","")))))</f>
        <v>2</v>
      </c>
      <c r="T4367" s="35">
        <f t="shared" ref="T4367:T4430" si="953">N4367+O4367+P4367+Q4367+R4367</f>
        <v>40</v>
      </c>
      <c r="U4367" s="36">
        <f>INDEX([1]ราคาที่ดิน!$B:$G,MATCH($C4367,[1]ราคาที่ดิน!$A:$A,0),MATCH($B4367,[1]ราคาที่ดิน!$B$1:$G$1,0))</f>
        <v>100</v>
      </c>
      <c r="V4367" s="37">
        <f t="shared" si="948"/>
        <v>4000</v>
      </c>
      <c r="W4367" s="31">
        <v>1</v>
      </c>
      <c r="X4367" s="31" t="s">
        <v>3482</v>
      </c>
      <c r="Y4367" s="31" t="s">
        <v>71</v>
      </c>
      <c r="Z4367" s="31" t="s">
        <v>3481</v>
      </c>
      <c r="AA4367" s="31"/>
      <c r="AB4367" s="32" t="s">
        <v>3482</v>
      </c>
      <c r="AC4367" s="38"/>
      <c r="AD4367" s="39" t="s">
        <v>73</v>
      </c>
      <c r="AE4367" s="39" t="s">
        <v>74</v>
      </c>
      <c r="AF4367" s="40" t="str">
        <f t="shared" ref="AF4367:AF4430" si="954">IF(AH4367&gt;=1,"1",IF(AI4367&gt;=1,"2",IF(AJ4367&gt;=1,"3",IF(AK4367&gt;=1,"4",""))))</f>
        <v>2</v>
      </c>
      <c r="AG4367" s="41">
        <f t="shared" ref="AG4367:AG4430" si="955">IF(AH4367&gt;=1,AH4367,IF(AI4367&gt;=1,AI4367,IF(AJ4367&gt;=1,AJ4367,IF(AK4367&gt;=1,AK4367,""))))</f>
        <v>92.7</v>
      </c>
      <c r="AH4367" s="42"/>
      <c r="AI4367" s="42">
        <v>92.7</v>
      </c>
      <c r="AJ4367" s="42"/>
      <c r="AK4367" s="42"/>
      <c r="AL4367" s="31">
        <v>6</v>
      </c>
      <c r="AM4367" s="43" t="str">
        <f t="shared" ref="AM4367:AM4430" si="956">IF(OR(S4367&gt;=1,AF4367&gt;=1),"100","")</f>
        <v>100</v>
      </c>
      <c r="AN4367" s="44">
        <f>INDEX([1]ราคาสิ่งปลูกสร้าง!$D$6:$CC$47,MATCH($AD4367,[1]ราคาสิ่งปลูกสร้าง!$B$6:$B$45,0),MATCH($C$7,[1]ราคาสิ่งปลูกสร้าง!$D$5:$CC$5,0))</f>
        <v>6500</v>
      </c>
      <c r="AO4367" s="44">
        <f t="shared" ref="AO4367:AO4430" si="957">(AH4367+AI4367+AJ4367+AK4367)*$AN4367</f>
        <v>602550</v>
      </c>
      <c r="AP4367" s="45">
        <f t="shared" ref="AP4367:AP4430" si="958">AL4367</f>
        <v>6</v>
      </c>
      <c r="AQ4367" s="40">
        <f>IF(AP4367=0,0,INDEX([1]ค่าเสื่อมสิ่งปลูกสร้าง!$A$5:$D$105,MATCH($AP4367,[1]ค่าเสื่อมสิ่งปลูกสร้าง!$A$5:$A$105,0),MATCH(AE4367,[1]ค่าเสื่อมสิ่งปลูกสร้าง!$A$3:$D$3)))</f>
        <v>6</v>
      </c>
      <c r="AR4367" s="44">
        <f t="shared" si="949"/>
        <v>566397</v>
      </c>
      <c r="AS4367" s="44">
        <f t="shared" si="950"/>
        <v>570397</v>
      </c>
      <c r="AT4367" s="44">
        <f t="shared" si="951"/>
        <v>570397</v>
      </c>
      <c r="AU4367" s="46">
        <v>0</v>
      </c>
      <c r="AV4367" s="44">
        <f t="shared" ref="AV4367:AV4430" si="959">IF($AT4367-$AU4367&lt;0,0,$AT4367-$AU4367)</f>
        <v>570397</v>
      </c>
      <c r="AW4367" s="47" t="str">
        <f t="shared" ref="AW4367:AW4430" si="960">IF(OR(N4367&gt;=1,AH4367&gt;=1)*AND(AV4367=0),"0",IF(OR(N4367&gt;=1,AH4367&gt;=1)*AND(AV4367&lt;=75000000),"0.01",IF(OR(N4367&gt;=1,AH4367&gt;=1)*AND(AV4367&lt;=100000000),"0.01/0.03",IF(OR(N4367&gt;=1,AH4367&gt;=1)*AND(AV4367&lt;=500000000),"0.01/0.03/0.05",IF(OR(N4367&gt;=1,AH4367&gt;=1)*AND(AV4367&lt;=1000000000),"0.01/0.03/0.05/0.07",IF(OR(N4367&gt;=1,AH4367&gt;=1)*AND(AV4367&gt;100000000),"0.01/0.03/0.05/0.07/0.1",IF(AND(AC4367=1,AV4367=0),"0",IF(AND(AC4367=1,AV4367&lt;=25000000),"0.03",IF(AND(AC4367=1,AV4367&lt;=50000000),"0.03/0.05",IF(AND(AC4367=1,AV4367&gt;50000000),"0.03/0.05/0.1",IF(AND(AC4367=2,AV4367=0),"0",IF(AND(AC4367=2,AV4367&lt;=40000000),"0.02",IF(AND(AC4367=2,AV4367&lt;=65000000),"0.02/0.03",IF(AND(AC4367=2,AV4367&lt;=90000000),"0.02/0.03/0.05",IF(AND(AC4367=2,AV4367&gt;90000000),"0.02/0.03/0.05/0.1",IF(AND(AC4367=1,AV4367&gt;50000000),"0.1",IF(OR(O4367&gt;=1,AI4367&gt;=1)*AND(AV4367=0),"0",IF(OR(O4367&gt;=1,AI4367&gt;=1)*AND(AV4367&lt;=50000000),"0.02",IF(OR(O4367&gt;=1,AI4367&gt;=1)*AND(AV4367&lt;=75000000),"0.02/0.03",IF(OR(O4367&gt;=1,AI4367&gt;=1)*AND(AV4367&lt;=100000000),"0.02/0.03/0.05",IF(OR(O4367&gt;=1,AI4367&gt;=1)*AND(AV4367&gt;100000000),"0.02/0.03/0.05/0.1",IF(OR(P4367&gt;=1,AJ4367&gt;=1)*AND(AV4367=0),"0",IF(OR(P4367&gt;=1,AJ4367&gt;=1)*AND(AV4367&lt;=50000000),"0.3",IF(OR(P4367&gt;=1,AJ4367&gt;=1)*AND(AV4367&lt;=200000000),"0.3/0.4",IF(OR(P4367&gt;=1,AJ4367&gt;=1)*AND(AV4367&lt;=1000000000),"0.3/0.4/0.5",IF(OR(P4367&gt;=1,AJ4367&gt;=1)*AND(AV4367&lt;=5000000000),"0.3/0.4/0.5/0.6",IF(OR(P4367&gt;=1,AJ4367&gt;=1)*AND(AV4367&gt;5000000000),"0.3/0.4/0.5/0.6/0.7",IF(OR(Q4367&gt;=1,AK4367&gt;=1)*AND(AV4367=0),"0",IF(OR(Q4367&gt;=1,AK4367&gt;=1)*AND(AV4367&lt;=50000000),"0.3",IF(OR(Q4367&gt;=1,AK4367&gt;=1)*AND(AV4367&lt;=200000000),"0.3/0.4",IF(OR(Q4367&gt;=1,AK4367&gt;=1)*AND(AV4367&lt;=1000000000),"0.3/0.4/0.5",IF(OR(Q4367&gt;=1,AK4367&gt;=1)*AND(AV4367&lt;=5000000000),"0.3/0.4/0.5/0.6",IF(OR(Q4367&gt;=1,AK4367&gt;=1)*AND(AV4367&gt;5000000000),"0.3/0.4/0.5/0.6/0.7")))))))))))))))))))))))))))))))))</f>
        <v>0.02</v>
      </c>
      <c r="AX4367" s="48"/>
      <c r="AY4367" s="48"/>
      <c r="AZ4367" s="49">
        <v>0</v>
      </c>
      <c r="BA4367" s="48"/>
      <c r="BB4367" s="48"/>
      <c r="BC4367" s="44">
        <f t="shared" ref="BC4367:BC4430" si="961">BA4367+BB4367</f>
        <v>0</v>
      </c>
      <c r="BD4367" s="50">
        <v>1</v>
      </c>
      <c r="BE4367" s="51" t="e">
        <f>IF(AX4367=1,0,IF(AY4367=1,0,IF(BC4367&gt;#REF!,#REF!,IF(OR(AZ4367&gt;0,BD4367&gt;=0),BC4367+([1]สูตร2!H4355*(100%-AZ4367)-BC4367)*BD4367,[1]สูตร2!H4355*(100%-AZ4367)))))</f>
        <v>#REF!</v>
      </c>
      <c r="BF4367" s="31"/>
    </row>
    <row r="4368" spans="1:58" s="5" customFormat="1" ht="24" customHeight="1" x14ac:dyDescent="0.2">
      <c r="A4368" s="31">
        <v>1456</v>
      </c>
      <c r="B4368" s="31" t="s">
        <v>65</v>
      </c>
      <c r="C4368" s="31">
        <v>859</v>
      </c>
      <c r="D4368" s="31" t="s">
        <v>66</v>
      </c>
      <c r="E4368" s="31" t="s">
        <v>3483</v>
      </c>
      <c r="F4368" s="31"/>
      <c r="G4368" s="32" t="s">
        <v>3484</v>
      </c>
      <c r="H4368" s="31">
        <v>20</v>
      </c>
      <c r="I4368" s="31">
        <v>2218</v>
      </c>
      <c r="J4368" s="31" t="s">
        <v>3472</v>
      </c>
      <c r="K4368" s="31">
        <v>0</v>
      </c>
      <c r="L4368" s="31">
        <v>0</v>
      </c>
      <c r="M4368" s="31">
        <v>23</v>
      </c>
      <c r="N4368" s="33"/>
      <c r="O4368" s="33">
        <v>23</v>
      </c>
      <c r="P4368" s="33"/>
      <c r="Q4368" s="33"/>
      <c r="R4368" s="33"/>
      <c r="S4368" s="34" t="str">
        <f t="shared" si="952"/>
        <v>2</v>
      </c>
      <c r="T4368" s="35">
        <f t="shared" si="953"/>
        <v>23</v>
      </c>
      <c r="U4368" s="36">
        <f>INDEX([1]ราคาที่ดิน!$B:$G,MATCH($C4368,[1]ราคาที่ดิน!$A:$A,0),MATCH($B4368,[1]ราคาที่ดิน!$B$1:$G$1,0))</f>
        <v>180</v>
      </c>
      <c r="V4368" s="37">
        <f t="shared" si="948"/>
        <v>4140</v>
      </c>
      <c r="W4368" s="31">
        <v>1</v>
      </c>
      <c r="X4368" s="31" t="s">
        <v>3484</v>
      </c>
      <c r="Y4368" s="31" t="s">
        <v>71</v>
      </c>
      <c r="Z4368" s="31" t="s">
        <v>3485</v>
      </c>
      <c r="AA4368" s="31"/>
      <c r="AB4368" s="32" t="s">
        <v>3484</v>
      </c>
      <c r="AC4368" s="38"/>
      <c r="AD4368" s="39" t="s">
        <v>73</v>
      </c>
      <c r="AE4368" s="39" t="s">
        <v>74</v>
      </c>
      <c r="AF4368" s="40" t="str">
        <f t="shared" si="954"/>
        <v>2</v>
      </c>
      <c r="AG4368" s="41">
        <f t="shared" si="955"/>
        <v>36</v>
      </c>
      <c r="AH4368" s="42"/>
      <c r="AI4368" s="42">
        <v>36</v>
      </c>
      <c r="AJ4368" s="42"/>
      <c r="AK4368" s="42"/>
      <c r="AL4368" s="31">
        <v>16</v>
      </c>
      <c r="AM4368" s="43" t="str">
        <f t="shared" si="956"/>
        <v>100</v>
      </c>
      <c r="AN4368" s="44">
        <f>INDEX([1]ราคาสิ่งปลูกสร้าง!$D$6:$CC$47,MATCH($AD4368,[1]ราคาสิ่งปลูกสร้าง!$B$6:$B$45,0),MATCH($C$7,[1]ราคาสิ่งปลูกสร้าง!$D$5:$CC$5,0))</f>
        <v>6500</v>
      </c>
      <c r="AO4368" s="44">
        <f t="shared" si="957"/>
        <v>234000</v>
      </c>
      <c r="AP4368" s="45">
        <f t="shared" si="958"/>
        <v>16</v>
      </c>
      <c r="AQ4368" s="40">
        <f>IF(AP4368=0,0,INDEX([1]ค่าเสื่อมสิ่งปลูกสร้าง!$A$5:$D$105,MATCH($AP4368,[1]ค่าเสื่อมสิ่งปลูกสร้าง!$A$5:$A$105,0),MATCH(AE4368,[1]ค่าเสื่อมสิ่งปลูกสร้าง!$A$3:$D$3)))</f>
        <v>22</v>
      </c>
      <c r="AR4368" s="44">
        <f t="shared" si="949"/>
        <v>182520</v>
      </c>
      <c r="AS4368" s="44">
        <f t="shared" si="950"/>
        <v>186660</v>
      </c>
      <c r="AT4368" s="44">
        <f t="shared" si="951"/>
        <v>186660</v>
      </c>
      <c r="AU4368" s="46">
        <v>0</v>
      </c>
      <c r="AV4368" s="44">
        <f t="shared" si="959"/>
        <v>186660</v>
      </c>
      <c r="AW4368" s="47" t="str">
        <f t="shared" si="960"/>
        <v>0.02</v>
      </c>
      <c r="AX4368" s="48"/>
      <c r="AY4368" s="48"/>
      <c r="AZ4368" s="49">
        <v>0</v>
      </c>
      <c r="BA4368" s="48"/>
      <c r="BB4368" s="48"/>
      <c r="BC4368" s="44">
        <f t="shared" si="961"/>
        <v>0</v>
      </c>
      <c r="BD4368" s="50">
        <v>1</v>
      </c>
      <c r="BE4368" s="51" t="e">
        <f>IF(AX4368=1,0,IF(AY4368=1,0,IF(BC4368&gt;#REF!,#REF!,IF(OR(AZ4368&gt;0,BD4368&gt;=0),BC4368+([1]สูตร2!H4356*(100%-AZ4368)-BC4368)*BD4368,[1]สูตร2!H4356*(100%-AZ4368)))))</f>
        <v>#REF!</v>
      </c>
      <c r="BF4368" s="31"/>
    </row>
    <row r="4369" spans="1:58" s="5" customFormat="1" ht="24" customHeight="1" x14ac:dyDescent="0.2">
      <c r="A4369" s="31"/>
      <c r="B4369" s="31" t="s">
        <v>65</v>
      </c>
      <c r="C4369" s="31">
        <v>859</v>
      </c>
      <c r="D4369" s="31" t="s">
        <v>66</v>
      </c>
      <c r="E4369" s="31" t="s">
        <v>3483</v>
      </c>
      <c r="F4369" s="31"/>
      <c r="G4369" s="32" t="s">
        <v>3484</v>
      </c>
      <c r="H4369" s="31">
        <v>20</v>
      </c>
      <c r="I4369" s="31">
        <v>2218</v>
      </c>
      <c r="J4369" s="31" t="s">
        <v>3472</v>
      </c>
      <c r="K4369" s="31">
        <v>0</v>
      </c>
      <c r="L4369" s="31">
        <v>0</v>
      </c>
      <c r="M4369" s="31">
        <v>20</v>
      </c>
      <c r="N4369" s="33"/>
      <c r="O4369" s="33">
        <v>20</v>
      </c>
      <c r="P4369" s="33"/>
      <c r="Q4369" s="33"/>
      <c r="R4369" s="33"/>
      <c r="S4369" s="34" t="str">
        <f t="shared" si="952"/>
        <v>2</v>
      </c>
      <c r="T4369" s="35">
        <f t="shared" si="953"/>
        <v>20</v>
      </c>
      <c r="U4369" s="36">
        <f>INDEX([1]ราคาที่ดิน!$B:$G,MATCH($C4369,[1]ราคาที่ดิน!$A:$A,0),MATCH($B4369,[1]ราคาที่ดิน!$B$1:$G$1,0))</f>
        <v>180</v>
      </c>
      <c r="V4369" s="37">
        <f t="shared" si="948"/>
        <v>3600</v>
      </c>
      <c r="W4369" s="31">
        <v>1</v>
      </c>
      <c r="X4369" s="31" t="s">
        <v>3484</v>
      </c>
      <c r="Y4369" s="31" t="s">
        <v>71</v>
      </c>
      <c r="Z4369" s="31" t="s">
        <v>3485</v>
      </c>
      <c r="AA4369" s="31"/>
      <c r="AB4369" s="32" t="s">
        <v>3484</v>
      </c>
      <c r="AC4369" s="38"/>
      <c r="AD4369" s="39" t="s">
        <v>75</v>
      </c>
      <c r="AE4369" s="39" t="s">
        <v>76</v>
      </c>
      <c r="AF4369" s="40" t="str">
        <f t="shared" si="954"/>
        <v>1</v>
      </c>
      <c r="AG4369" s="41">
        <f t="shared" si="955"/>
        <v>11.7</v>
      </c>
      <c r="AH4369" s="42">
        <v>11.7</v>
      </c>
      <c r="AI4369" s="42"/>
      <c r="AJ4369" s="42"/>
      <c r="AK4369" s="42"/>
      <c r="AL4369" s="31">
        <v>11</v>
      </c>
      <c r="AM4369" s="43" t="str">
        <f t="shared" si="956"/>
        <v>100</v>
      </c>
      <c r="AN4369" s="44">
        <f>INDEX([1]ราคาสิ่งปลูกสร้าง!$D$6:$CC$47,MATCH($AD4369,[1]ราคาสิ่งปลูกสร้าง!$B$6:$B$45,0),MATCH($C$7,[1]ราคาสิ่งปลูกสร้าง!$D$5:$CC$5,0))</f>
        <v>5400</v>
      </c>
      <c r="AO4369" s="44">
        <f t="shared" si="957"/>
        <v>63179.999999999993</v>
      </c>
      <c r="AP4369" s="45">
        <f t="shared" si="958"/>
        <v>11</v>
      </c>
      <c r="AQ4369" s="40">
        <f>IF(AP4369=0,0,INDEX([1]ค่าเสื่อมสิ่งปลูกสร้าง!$A$5:$D$105,MATCH($AP4369,[1]ค่าเสื่อมสิ่งปลูกสร้าง!$A$5:$A$105,0),MATCH(AE4369,[1]ค่าเสื่อมสิ่งปลูกสร้าง!$A$3:$D$3)))</f>
        <v>45</v>
      </c>
      <c r="AR4369" s="44">
        <f t="shared" si="949"/>
        <v>34749</v>
      </c>
      <c r="AS4369" s="44">
        <f t="shared" si="950"/>
        <v>38349</v>
      </c>
      <c r="AT4369" s="44">
        <f t="shared" si="951"/>
        <v>38349</v>
      </c>
      <c r="AU4369" s="46">
        <v>0</v>
      </c>
      <c r="AV4369" s="44">
        <f t="shared" si="959"/>
        <v>38349</v>
      </c>
      <c r="AW4369" s="47" t="str">
        <f t="shared" si="960"/>
        <v>0.01</v>
      </c>
      <c r="AX4369" s="48"/>
      <c r="AY4369" s="48"/>
      <c r="AZ4369" s="49">
        <v>0</v>
      </c>
      <c r="BA4369" s="48"/>
      <c r="BB4369" s="48"/>
      <c r="BC4369" s="44">
        <f t="shared" si="961"/>
        <v>0</v>
      </c>
      <c r="BD4369" s="50">
        <v>1</v>
      </c>
      <c r="BE4369" s="51" t="e">
        <f>IF(AX4369=1,0,IF(AY4369=1,0,IF(BC4369&gt;#REF!,#REF!,IF(OR(AZ4369&gt;0,BD4369&gt;=0),BC4369+([1]สูตร2!H4357*(100%-AZ4369)-BC4369)*BD4369,[1]สูตร2!H4357*(100%-AZ4369)))))</f>
        <v>#REF!</v>
      </c>
      <c r="BF4369" s="31"/>
    </row>
    <row r="4370" spans="1:58" s="5" customFormat="1" ht="24" customHeight="1" x14ac:dyDescent="0.2">
      <c r="A4370" s="31"/>
      <c r="B4370" s="31" t="s">
        <v>65</v>
      </c>
      <c r="C4370" s="31">
        <v>859</v>
      </c>
      <c r="D4370" s="31" t="s">
        <v>66</v>
      </c>
      <c r="E4370" s="31" t="s">
        <v>3483</v>
      </c>
      <c r="F4370" s="31"/>
      <c r="G4370" s="32" t="s">
        <v>3484</v>
      </c>
      <c r="H4370" s="31">
        <v>20</v>
      </c>
      <c r="I4370" s="31">
        <v>2218</v>
      </c>
      <c r="J4370" s="31" t="s">
        <v>3472</v>
      </c>
      <c r="K4370" s="31">
        <v>0</v>
      </c>
      <c r="L4370" s="31">
        <v>0</v>
      </c>
      <c r="M4370" s="31">
        <v>20</v>
      </c>
      <c r="N4370" s="33"/>
      <c r="O4370" s="33">
        <v>20</v>
      </c>
      <c r="P4370" s="33"/>
      <c r="Q4370" s="33"/>
      <c r="R4370" s="33"/>
      <c r="S4370" s="34" t="str">
        <f t="shared" si="952"/>
        <v>2</v>
      </c>
      <c r="T4370" s="35">
        <f t="shared" si="953"/>
        <v>20</v>
      </c>
      <c r="U4370" s="36">
        <f>INDEX([1]ราคาที่ดิน!$B:$G,MATCH($C4370,[1]ราคาที่ดิน!$A:$A,0),MATCH($B4370,[1]ราคาที่ดิน!$B$1:$G$1,0))</f>
        <v>180</v>
      </c>
      <c r="V4370" s="37">
        <f t="shared" si="948"/>
        <v>3600</v>
      </c>
      <c r="W4370" s="31">
        <v>2</v>
      </c>
      <c r="X4370" s="31" t="s">
        <v>3484</v>
      </c>
      <c r="Y4370" s="31" t="s">
        <v>71</v>
      </c>
      <c r="Z4370" s="31" t="s">
        <v>3485</v>
      </c>
      <c r="AA4370" s="31"/>
      <c r="AB4370" s="32" t="s">
        <v>3484</v>
      </c>
      <c r="AC4370" s="38"/>
      <c r="AD4370" s="39" t="s">
        <v>75</v>
      </c>
      <c r="AE4370" s="39" t="s">
        <v>76</v>
      </c>
      <c r="AF4370" s="40" t="str">
        <f t="shared" si="954"/>
        <v>1</v>
      </c>
      <c r="AG4370" s="41">
        <f t="shared" si="955"/>
        <v>10</v>
      </c>
      <c r="AH4370" s="42">
        <v>10</v>
      </c>
      <c r="AI4370" s="42"/>
      <c r="AJ4370" s="42"/>
      <c r="AK4370" s="42"/>
      <c r="AL4370" s="31">
        <v>3</v>
      </c>
      <c r="AM4370" s="43" t="str">
        <f t="shared" si="956"/>
        <v>100</v>
      </c>
      <c r="AN4370" s="44">
        <f>INDEX([1]ราคาสิ่งปลูกสร้าง!$D$6:$CC$47,MATCH($AD4370,[1]ราคาสิ่งปลูกสร้าง!$B$6:$B$45,0),MATCH($C$7,[1]ราคาสิ่งปลูกสร้าง!$D$5:$CC$5,0))</f>
        <v>5400</v>
      </c>
      <c r="AO4370" s="44">
        <f t="shared" si="957"/>
        <v>54000</v>
      </c>
      <c r="AP4370" s="45">
        <f t="shared" si="958"/>
        <v>3</v>
      </c>
      <c r="AQ4370" s="40">
        <f>IF(AP4370=0,0,INDEX([1]ค่าเสื่อมสิ่งปลูกสร้าง!$A$5:$D$105,MATCH($AP4370,[1]ค่าเสื่อมสิ่งปลูกสร้าง!$A$5:$A$105,0),MATCH(AE4370,[1]ค่าเสื่อมสิ่งปลูกสร้าง!$A$3:$D$3)))</f>
        <v>9</v>
      </c>
      <c r="AR4370" s="44">
        <f t="shared" si="949"/>
        <v>49140</v>
      </c>
      <c r="AS4370" s="44">
        <f t="shared" si="950"/>
        <v>52740</v>
      </c>
      <c r="AT4370" s="44">
        <f t="shared" si="951"/>
        <v>52740</v>
      </c>
      <c r="AU4370" s="46">
        <v>0</v>
      </c>
      <c r="AV4370" s="44">
        <f t="shared" si="959"/>
        <v>52740</v>
      </c>
      <c r="AW4370" s="47" t="str">
        <f t="shared" si="960"/>
        <v>0.01</v>
      </c>
      <c r="AX4370" s="48"/>
      <c r="AY4370" s="48"/>
      <c r="AZ4370" s="49">
        <v>0</v>
      </c>
      <c r="BA4370" s="48"/>
      <c r="BB4370" s="48"/>
      <c r="BC4370" s="44">
        <f t="shared" si="961"/>
        <v>0</v>
      </c>
      <c r="BD4370" s="50">
        <v>1</v>
      </c>
      <c r="BE4370" s="51" t="e">
        <f>IF(AX4370=1,0,IF(AY4370=1,0,IF(BC4370&gt;#REF!,#REF!,IF(OR(AZ4370&gt;0,BD4370&gt;=0),BC4370+([1]สูตร2!H4358*(100%-AZ4370)-BC4370)*BD4370,[1]สูตร2!H4358*(100%-AZ4370)))))</f>
        <v>#REF!</v>
      </c>
      <c r="BF4370" s="31"/>
    </row>
    <row r="4371" spans="1:58" s="5" customFormat="1" ht="24" customHeight="1" x14ac:dyDescent="0.2">
      <c r="A4371" s="31"/>
      <c r="B4371" s="31" t="s">
        <v>65</v>
      </c>
      <c r="C4371" s="31">
        <v>859</v>
      </c>
      <c r="D4371" s="31" t="s">
        <v>66</v>
      </c>
      <c r="E4371" s="31" t="s">
        <v>3483</v>
      </c>
      <c r="F4371" s="31"/>
      <c r="G4371" s="32" t="s">
        <v>3486</v>
      </c>
      <c r="H4371" s="31">
        <v>20</v>
      </c>
      <c r="I4371" s="31">
        <v>2218</v>
      </c>
      <c r="J4371" s="31" t="s">
        <v>3472</v>
      </c>
      <c r="K4371" s="31">
        <v>0</v>
      </c>
      <c r="L4371" s="31">
        <v>0</v>
      </c>
      <c r="M4371" s="31">
        <v>10</v>
      </c>
      <c r="N4371" s="33"/>
      <c r="O4371" s="33">
        <v>10</v>
      </c>
      <c r="P4371" s="33"/>
      <c r="Q4371" s="33"/>
      <c r="R4371" s="33"/>
      <c r="S4371" s="34" t="str">
        <f t="shared" si="952"/>
        <v>2</v>
      </c>
      <c r="T4371" s="35">
        <f t="shared" si="953"/>
        <v>10</v>
      </c>
      <c r="U4371" s="36">
        <f>INDEX([1]ราคาที่ดิน!$B:$G,MATCH($C4371,[1]ราคาที่ดิน!$A:$A,0),MATCH($B4371,[1]ราคาที่ดิน!$B$1:$G$1,0))</f>
        <v>180</v>
      </c>
      <c r="V4371" s="37">
        <f t="shared" ref="V4371:V4434" si="962">$T4371*$U4371</f>
        <v>1800</v>
      </c>
      <c r="W4371" s="31">
        <v>3</v>
      </c>
      <c r="X4371" s="31" t="s">
        <v>3486</v>
      </c>
      <c r="Y4371" s="31" t="s">
        <v>71</v>
      </c>
      <c r="Z4371" s="31" t="s">
        <v>3485</v>
      </c>
      <c r="AA4371" s="31"/>
      <c r="AB4371" s="32" t="s">
        <v>3486</v>
      </c>
      <c r="AC4371" s="38"/>
      <c r="AD4371" s="39" t="s">
        <v>77</v>
      </c>
      <c r="AE4371" s="39" t="s">
        <v>76</v>
      </c>
      <c r="AF4371" s="40" t="str">
        <f t="shared" si="954"/>
        <v>1</v>
      </c>
      <c r="AG4371" s="41">
        <f t="shared" si="955"/>
        <v>9</v>
      </c>
      <c r="AH4371" s="42">
        <v>9</v>
      </c>
      <c r="AI4371" s="42"/>
      <c r="AJ4371" s="42"/>
      <c r="AK4371" s="42"/>
      <c r="AL4371" s="31">
        <v>11</v>
      </c>
      <c r="AM4371" s="43" t="str">
        <f t="shared" si="956"/>
        <v>100</v>
      </c>
      <c r="AN4371" s="44">
        <f>INDEX([1]ราคาสิ่งปลูกสร้าง!$D$6:$CC$47,MATCH($AD4371,[1]ราคาสิ่งปลูกสร้าง!$B$6:$B$45,0),MATCH($C$7,[1]ราคาสิ่งปลูกสร้าง!$D$5:$CC$5,0))</f>
        <v>2050</v>
      </c>
      <c r="AO4371" s="44">
        <f t="shared" si="957"/>
        <v>18450</v>
      </c>
      <c r="AP4371" s="45">
        <f t="shared" si="958"/>
        <v>11</v>
      </c>
      <c r="AQ4371" s="40">
        <f>IF(AP4371=0,0,INDEX([1]ค่าเสื่อมสิ่งปลูกสร้าง!$A$5:$D$105,MATCH($AP4371,[1]ค่าเสื่อมสิ่งปลูกสร้าง!$A$5:$A$105,0),MATCH(AE4371,[1]ค่าเสื่อมสิ่งปลูกสร้าง!$A$3:$D$3)))</f>
        <v>45</v>
      </c>
      <c r="AR4371" s="44">
        <f t="shared" ref="AR4371:AR4434" si="963">$AO4371*(100-$AQ4371)%</f>
        <v>10147.5</v>
      </c>
      <c r="AS4371" s="44">
        <f t="shared" ref="AS4371:AS4434" si="964">$V4371+$AR4371</f>
        <v>11947.5</v>
      </c>
      <c r="AT4371" s="44">
        <f t="shared" ref="AT4371:AT4434" si="965">IF($AM4371%*$AS4371,$AM4371%*$AS4371,0)</f>
        <v>11947.5</v>
      </c>
      <c r="AU4371" s="46">
        <v>0</v>
      </c>
      <c r="AV4371" s="44">
        <f t="shared" si="959"/>
        <v>11947.5</v>
      </c>
      <c r="AW4371" s="47" t="str">
        <f t="shared" si="960"/>
        <v>0.01</v>
      </c>
      <c r="AX4371" s="48"/>
      <c r="AY4371" s="48"/>
      <c r="AZ4371" s="49">
        <v>0</v>
      </c>
      <c r="BA4371" s="48"/>
      <c r="BB4371" s="48"/>
      <c r="BC4371" s="44">
        <f t="shared" si="961"/>
        <v>0</v>
      </c>
      <c r="BD4371" s="50">
        <v>1</v>
      </c>
      <c r="BE4371" s="51" t="e">
        <f>IF(AX4371=1,0,IF(AY4371=1,0,IF(BC4371&gt;#REF!,#REF!,IF(OR(AZ4371&gt;0,BD4371&gt;=0),BC4371+([1]สูตร2!H4359*(100%-AZ4371)-BC4371)*BD4371,[1]สูตร2!H4359*(100%-AZ4371)))))</f>
        <v>#REF!</v>
      </c>
      <c r="BF4371" s="31"/>
    </row>
    <row r="4372" spans="1:58" s="5" customFormat="1" ht="24" customHeight="1" x14ac:dyDescent="0.2">
      <c r="A4372" s="31">
        <v>1457</v>
      </c>
      <c r="B4372" s="31" t="s">
        <v>93</v>
      </c>
      <c r="C4372" s="31">
        <v>1</v>
      </c>
      <c r="D4372" s="31" t="s">
        <v>71</v>
      </c>
      <c r="E4372" s="31" t="s">
        <v>3487</v>
      </c>
      <c r="F4372" s="31"/>
      <c r="G4372" s="32" t="s">
        <v>3484</v>
      </c>
      <c r="H4372" s="31" t="s">
        <v>104</v>
      </c>
      <c r="I4372" s="31" t="s">
        <v>104</v>
      </c>
      <c r="J4372" s="31" t="s">
        <v>3472</v>
      </c>
      <c r="K4372" s="31">
        <v>0</v>
      </c>
      <c r="L4372" s="31">
        <v>0</v>
      </c>
      <c r="M4372" s="31">
        <v>10</v>
      </c>
      <c r="N4372" s="33"/>
      <c r="O4372" s="33">
        <v>10</v>
      </c>
      <c r="P4372" s="33"/>
      <c r="Q4372" s="33"/>
      <c r="R4372" s="33"/>
      <c r="S4372" s="34" t="str">
        <f t="shared" si="952"/>
        <v>2</v>
      </c>
      <c r="T4372" s="35">
        <f t="shared" si="953"/>
        <v>10</v>
      </c>
      <c r="U4372" s="36">
        <f>INDEX([1]ราคาที่ดิน!$B:$G,MATCH($C4372,[1]ราคาที่ดิน!$A:$A,0),MATCH($B4372,[1]ราคาที่ดิน!$B$1:$G$1,0))</f>
        <v>100</v>
      </c>
      <c r="V4372" s="37">
        <f t="shared" si="962"/>
        <v>1000</v>
      </c>
      <c r="W4372" s="31">
        <v>1</v>
      </c>
      <c r="X4372" s="31" t="s">
        <v>3484</v>
      </c>
      <c r="Y4372" s="31" t="s">
        <v>71</v>
      </c>
      <c r="Z4372" s="31" t="s">
        <v>3487</v>
      </c>
      <c r="AA4372" s="31"/>
      <c r="AB4372" s="32" t="s">
        <v>3484</v>
      </c>
      <c r="AC4372" s="38"/>
      <c r="AD4372" s="39" t="s">
        <v>73</v>
      </c>
      <c r="AE4372" s="39" t="s">
        <v>74</v>
      </c>
      <c r="AF4372" s="40" t="str">
        <f t="shared" si="954"/>
        <v>2</v>
      </c>
      <c r="AG4372" s="41">
        <f t="shared" si="955"/>
        <v>12.98</v>
      </c>
      <c r="AH4372" s="42"/>
      <c r="AI4372" s="42">
        <v>12.98</v>
      </c>
      <c r="AJ4372" s="42"/>
      <c r="AK4372" s="42"/>
      <c r="AL4372" s="31">
        <v>10</v>
      </c>
      <c r="AM4372" s="43" t="str">
        <f t="shared" si="956"/>
        <v>100</v>
      </c>
      <c r="AN4372" s="44">
        <f>INDEX([1]ราคาสิ่งปลูกสร้าง!$D$6:$CC$47,MATCH($AD4372,[1]ราคาสิ่งปลูกสร้าง!$B$6:$B$45,0),MATCH($C$7,[1]ราคาสิ่งปลูกสร้าง!$D$5:$CC$5,0))</f>
        <v>6500</v>
      </c>
      <c r="AO4372" s="44">
        <f t="shared" si="957"/>
        <v>84370</v>
      </c>
      <c r="AP4372" s="45">
        <f t="shared" si="958"/>
        <v>10</v>
      </c>
      <c r="AQ4372" s="40">
        <f>IF(AP4372=0,0,INDEX([1]ค่าเสื่อมสิ่งปลูกสร้าง!$A$5:$D$105,MATCH($AP4372,[1]ค่าเสื่อมสิ่งปลูกสร้าง!$A$5:$A$105,0),MATCH(AE4372,[1]ค่าเสื่อมสิ่งปลูกสร้าง!$A$3:$D$3)))</f>
        <v>10</v>
      </c>
      <c r="AR4372" s="44">
        <f t="shared" si="963"/>
        <v>75933</v>
      </c>
      <c r="AS4372" s="44">
        <f t="shared" si="964"/>
        <v>76933</v>
      </c>
      <c r="AT4372" s="44">
        <f t="shared" si="965"/>
        <v>76933</v>
      </c>
      <c r="AU4372" s="46">
        <v>0</v>
      </c>
      <c r="AV4372" s="44">
        <f t="shared" si="959"/>
        <v>76933</v>
      </c>
      <c r="AW4372" s="47" t="str">
        <f t="shared" si="960"/>
        <v>0.02</v>
      </c>
      <c r="AX4372" s="48"/>
      <c r="AY4372" s="48"/>
      <c r="AZ4372" s="49">
        <v>0</v>
      </c>
      <c r="BA4372" s="48"/>
      <c r="BB4372" s="48"/>
      <c r="BC4372" s="44">
        <f t="shared" si="961"/>
        <v>0</v>
      </c>
      <c r="BD4372" s="50">
        <v>1</v>
      </c>
      <c r="BE4372" s="51" t="e">
        <f>IF(AX4372=1,0,IF(AY4372=1,0,IF(BC4372&gt;#REF!,#REF!,IF(OR(AZ4372&gt;0,BD4372&gt;=0),BC4372+([1]สูตร2!H4360*(100%-AZ4372)-BC4372)*BD4372,[1]สูตร2!H4360*(100%-AZ4372)))))</f>
        <v>#REF!</v>
      </c>
      <c r="BF4372" s="31"/>
    </row>
    <row r="4373" spans="1:58" s="5" customFormat="1" ht="24" customHeight="1" x14ac:dyDescent="0.2">
      <c r="A4373" s="31">
        <v>1458</v>
      </c>
      <c r="B4373" s="31" t="s">
        <v>65</v>
      </c>
      <c r="C4373" s="31">
        <v>27210</v>
      </c>
      <c r="D4373" s="31" t="s">
        <v>66</v>
      </c>
      <c r="E4373" s="31" t="s">
        <v>3488</v>
      </c>
      <c r="F4373" s="31"/>
      <c r="G4373" s="32" t="s">
        <v>3489</v>
      </c>
      <c r="H4373" s="31">
        <v>142</v>
      </c>
      <c r="I4373" s="31">
        <v>-1175</v>
      </c>
      <c r="J4373" s="31" t="s">
        <v>3472</v>
      </c>
      <c r="K4373" s="31">
        <v>6</v>
      </c>
      <c r="L4373" s="31">
        <v>1</v>
      </c>
      <c r="M4373" s="31">
        <v>85</v>
      </c>
      <c r="N4373" s="33">
        <v>2585</v>
      </c>
      <c r="O4373" s="33"/>
      <c r="P4373" s="33"/>
      <c r="Q4373" s="33"/>
      <c r="R4373" s="33"/>
      <c r="S4373" s="34" t="str">
        <f t="shared" si="952"/>
        <v>1</v>
      </c>
      <c r="T4373" s="35">
        <f t="shared" si="953"/>
        <v>2585</v>
      </c>
      <c r="U4373" s="36">
        <f>INDEX([1]ราคาที่ดิน!$B:$G,MATCH($C4373,[1]ราคาที่ดิน!$A:$A,0),MATCH($B4373,[1]ราคาที่ดิน!$B$1:$G$1,0))</f>
        <v>200</v>
      </c>
      <c r="V4373" s="37">
        <f t="shared" si="962"/>
        <v>517000</v>
      </c>
      <c r="W4373" s="31"/>
      <c r="X4373" s="31"/>
      <c r="Y4373" s="31"/>
      <c r="Z4373" s="31"/>
      <c r="AA4373" s="31"/>
      <c r="AB4373" s="32"/>
      <c r="AC4373" s="38"/>
      <c r="AD4373" s="39"/>
      <c r="AE4373" s="39"/>
      <c r="AF4373" s="40" t="str">
        <f t="shared" si="954"/>
        <v/>
      </c>
      <c r="AG4373" s="41" t="str">
        <f t="shared" si="955"/>
        <v/>
      </c>
      <c r="AH4373" s="42"/>
      <c r="AI4373" s="42"/>
      <c r="AJ4373" s="42"/>
      <c r="AK4373" s="42"/>
      <c r="AL4373" s="31"/>
      <c r="AM4373" s="43" t="str">
        <f t="shared" si="956"/>
        <v>100</v>
      </c>
      <c r="AN4373" s="44">
        <f>INDEX([1]ราคาสิ่งปลูกสร้าง!$D$6:$CC$47,MATCH($AD4373,[1]ราคาสิ่งปลูกสร้าง!$B$6:$B$45,0),MATCH($C$7,[1]ราคาสิ่งปลูกสร้าง!$D$5:$CC$5,0))</f>
        <v>0</v>
      </c>
      <c r="AO4373" s="44">
        <f t="shared" si="957"/>
        <v>0</v>
      </c>
      <c r="AP4373" s="45">
        <f t="shared" si="958"/>
        <v>0</v>
      </c>
      <c r="AQ4373" s="40">
        <f>IF(AP4373=0,0,INDEX([1]ค่าเสื่อมสิ่งปลูกสร้าง!$A$5:$D$105,MATCH($AP4373,[1]ค่าเสื่อมสิ่งปลูกสร้าง!$A$5:$A$105,0),MATCH(AE4373,[1]ค่าเสื่อมสิ่งปลูกสร้าง!$A$3:$D$3)))</f>
        <v>0</v>
      </c>
      <c r="AR4373" s="44">
        <f t="shared" si="963"/>
        <v>0</v>
      </c>
      <c r="AS4373" s="44">
        <f t="shared" si="964"/>
        <v>517000</v>
      </c>
      <c r="AT4373" s="44">
        <f t="shared" si="965"/>
        <v>517000</v>
      </c>
      <c r="AU4373" s="46">
        <v>0</v>
      </c>
      <c r="AV4373" s="44">
        <f t="shared" si="959"/>
        <v>517000</v>
      </c>
      <c r="AW4373" s="47" t="str">
        <f t="shared" si="960"/>
        <v>0.01</v>
      </c>
      <c r="AX4373" s="48"/>
      <c r="AY4373" s="48"/>
      <c r="AZ4373" s="49">
        <v>0</v>
      </c>
      <c r="BA4373" s="48"/>
      <c r="BB4373" s="48"/>
      <c r="BC4373" s="44">
        <f t="shared" si="961"/>
        <v>0</v>
      </c>
      <c r="BD4373" s="50">
        <v>1</v>
      </c>
      <c r="BE4373" s="51" t="e">
        <f>IF(AX4373=1,0,IF(AY4373=1,0,IF(BC4373&gt;#REF!,#REF!,IF(OR(AZ4373&gt;0,BD4373&gt;=0),BC4373+([1]สูตร2!H4361*(100%-AZ4373)-BC4373)*BD4373,[1]สูตร2!H4361*(100%-AZ4373)))))</f>
        <v>#REF!</v>
      </c>
      <c r="BF4373" s="31"/>
    </row>
    <row r="4374" spans="1:58" s="5" customFormat="1" ht="24" customHeight="1" x14ac:dyDescent="0.2">
      <c r="A4374" s="31"/>
      <c r="B4374" s="31" t="s">
        <v>65</v>
      </c>
      <c r="C4374" s="31">
        <v>27205</v>
      </c>
      <c r="D4374" s="31" t="s">
        <v>66</v>
      </c>
      <c r="E4374" s="31" t="s">
        <v>3488</v>
      </c>
      <c r="F4374" s="31"/>
      <c r="G4374" s="32" t="s">
        <v>3489</v>
      </c>
      <c r="H4374" s="31">
        <v>137</v>
      </c>
      <c r="I4374" s="31">
        <v>1170</v>
      </c>
      <c r="J4374" s="31" t="s">
        <v>3472</v>
      </c>
      <c r="K4374" s="31">
        <v>4</v>
      </c>
      <c r="L4374" s="31">
        <v>1</v>
      </c>
      <c r="M4374" s="31">
        <v>62</v>
      </c>
      <c r="N4374" s="33">
        <v>1762</v>
      </c>
      <c r="O4374" s="33"/>
      <c r="P4374" s="33"/>
      <c r="Q4374" s="33"/>
      <c r="R4374" s="33"/>
      <c r="S4374" s="34" t="str">
        <f t="shared" si="952"/>
        <v>1</v>
      </c>
      <c r="T4374" s="35">
        <f t="shared" si="953"/>
        <v>1762</v>
      </c>
      <c r="U4374" s="36">
        <f>INDEX([1]ราคาที่ดิน!$B:$G,MATCH($C4374,[1]ราคาที่ดิน!$A:$A,0),MATCH($B4374,[1]ราคาที่ดิน!$B$1:$G$1,0))</f>
        <v>200</v>
      </c>
      <c r="V4374" s="37">
        <f t="shared" si="962"/>
        <v>352400</v>
      </c>
      <c r="W4374" s="31"/>
      <c r="X4374" s="31"/>
      <c r="Y4374" s="31"/>
      <c r="Z4374" s="31"/>
      <c r="AA4374" s="31"/>
      <c r="AB4374" s="32"/>
      <c r="AC4374" s="38"/>
      <c r="AD4374" s="39"/>
      <c r="AE4374" s="39"/>
      <c r="AF4374" s="40" t="str">
        <f t="shared" si="954"/>
        <v/>
      </c>
      <c r="AG4374" s="41" t="str">
        <f t="shared" si="955"/>
        <v/>
      </c>
      <c r="AH4374" s="42"/>
      <c r="AI4374" s="42"/>
      <c r="AJ4374" s="42"/>
      <c r="AK4374" s="42"/>
      <c r="AL4374" s="31"/>
      <c r="AM4374" s="43" t="str">
        <f t="shared" si="956"/>
        <v>100</v>
      </c>
      <c r="AN4374" s="44">
        <f>INDEX([1]ราคาสิ่งปลูกสร้าง!$D$6:$CC$47,MATCH($AD4374,[1]ราคาสิ่งปลูกสร้าง!$B$6:$B$45,0),MATCH($C$7,[1]ราคาสิ่งปลูกสร้าง!$D$5:$CC$5,0))</f>
        <v>0</v>
      </c>
      <c r="AO4374" s="44">
        <f t="shared" si="957"/>
        <v>0</v>
      </c>
      <c r="AP4374" s="45">
        <f t="shared" si="958"/>
        <v>0</v>
      </c>
      <c r="AQ4374" s="40">
        <f>IF(AP4374=0,0,INDEX([1]ค่าเสื่อมสิ่งปลูกสร้าง!$A$5:$D$105,MATCH($AP4374,[1]ค่าเสื่อมสิ่งปลูกสร้าง!$A$5:$A$105,0),MATCH(AE4374,[1]ค่าเสื่อมสิ่งปลูกสร้าง!$A$3:$D$3)))</f>
        <v>0</v>
      </c>
      <c r="AR4374" s="44">
        <f t="shared" si="963"/>
        <v>0</v>
      </c>
      <c r="AS4374" s="44">
        <f t="shared" si="964"/>
        <v>352400</v>
      </c>
      <c r="AT4374" s="44">
        <f t="shared" si="965"/>
        <v>352400</v>
      </c>
      <c r="AU4374" s="46">
        <v>0</v>
      </c>
      <c r="AV4374" s="44">
        <f t="shared" si="959"/>
        <v>352400</v>
      </c>
      <c r="AW4374" s="47" t="str">
        <f t="shared" si="960"/>
        <v>0.01</v>
      </c>
      <c r="AX4374" s="48"/>
      <c r="AY4374" s="48"/>
      <c r="AZ4374" s="49">
        <v>0</v>
      </c>
      <c r="BA4374" s="48"/>
      <c r="BB4374" s="48"/>
      <c r="BC4374" s="44">
        <f t="shared" si="961"/>
        <v>0</v>
      </c>
      <c r="BD4374" s="50">
        <v>1</v>
      </c>
      <c r="BE4374" s="51" t="e">
        <f>IF(AX4374=1,0,IF(AY4374=1,0,IF(BC4374&gt;#REF!,#REF!,IF(OR(AZ4374&gt;0,BD4374&gt;=0),BC4374+([1]สูตร2!H4362*(100%-AZ4374)-BC4374)*BD4374,[1]สูตร2!H4362*(100%-AZ4374)))))</f>
        <v>#REF!</v>
      </c>
      <c r="BF4374" s="31"/>
    </row>
    <row r="4375" spans="1:58" s="5" customFormat="1" ht="24" customHeight="1" x14ac:dyDescent="0.2">
      <c r="A4375" s="31"/>
      <c r="B4375" s="31" t="s">
        <v>65</v>
      </c>
      <c r="C4375" s="31">
        <v>8012</v>
      </c>
      <c r="D4375" s="31" t="s">
        <v>66</v>
      </c>
      <c r="E4375" s="31" t="s">
        <v>3488</v>
      </c>
      <c r="F4375" s="31"/>
      <c r="G4375" s="32" t="s">
        <v>3489</v>
      </c>
      <c r="H4375" s="31">
        <v>351</v>
      </c>
      <c r="I4375" s="31">
        <v>3392</v>
      </c>
      <c r="J4375" s="31" t="s">
        <v>3472</v>
      </c>
      <c r="K4375" s="31">
        <v>3</v>
      </c>
      <c r="L4375" s="31">
        <v>3</v>
      </c>
      <c r="M4375" s="31">
        <v>0</v>
      </c>
      <c r="N4375" s="33">
        <v>1500</v>
      </c>
      <c r="O4375" s="33"/>
      <c r="P4375" s="33"/>
      <c r="Q4375" s="33"/>
      <c r="R4375" s="33"/>
      <c r="S4375" s="34" t="str">
        <f t="shared" si="952"/>
        <v>1</v>
      </c>
      <c r="T4375" s="35">
        <f t="shared" si="953"/>
        <v>1500</v>
      </c>
      <c r="U4375" s="36">
        <f>INDEX([1]ราคาที่ดิน!$B:$G,MATCH($C4375,[1]ราคาที่ดิน!$A:$A,0),MATCH($B4375,[1]ราคาที่ดิน!$B$1:$G$1,0))</f>
        <v>200</v>
      </c>
      <c r="V4375" s="37">
        <f t="shared" si="962"/>
        <v>300000</v>
      </c>
      <c r="W4375" s="31"/>
      <c r="X4375" s="31"/>
      <c r="Y4375" s="31"/>
      <c r="Z4375" s="31"/>
      <c r="AA4375" s="31"/>
      <c r="AB4375" s="32"/>
      <c r="AC4375" s="38"/>
      <c r="AD4375" s="39"/>
      <c r="AE4375" s="39"/>
      <c r="AF4375" s="40" t="str">
        <f t="shared" si="954"/>
        <v/>
      </c>
      <c r="AG4375" s="41" t="str">
        <f t="shared" si="955"/>
        <v/>
      </c>
      <c r="AH4375" s="42"/>
      <c r="AI4375" s="42"/>
      <c r="AJ4375" s="42"/>
      <c r="AK4375" s="42"/>
      <c r="AL4375" s="31"/>
      <c r="AM4375" s="43" t="str">
        <f t="shared" si="956"/>
        <v>100</v>
      </c>
      <c r="AN4375" s="44">
        <f>INDEX([1]ราคาสิ่งปลูกสร้าง!$D$6:$CC$47,MATCH($AD4375,[1]ราคาสิ่งปลูกสร้าง!$B$6:$B$45,0),MATCH($C$7,[1]ราคาสิ่งปลูกสร้าง!$D$5:$CC$5,0))</f>
        <v>0</v>
      </c>
      <c r="AO4375" s="44">
        <f t="shared" si="957"/>
        <v>0</v>
      </c>
      <c r="AP4375" s="45">
        <f t="shared" si="958"/>
        <v>0</v>
      </c>
      <c r="AQ4375" s="40">
        <f>IF(AP4375=0,0,INDEX([1]ค่าเสื่อมสิ่งปลูกสร้าง!$A$5:$D$105,MATCH($AP4375,[1]ค่าเสื่อมสิ่งปลูกสร้าง!$A$5:$A$105,0),MATCH(AE4375,[1]ค่าเสื่อมสิ่งปลูกสร้าง!$A$3:$D$3)))</f>
        <v>0</v>
      </c>
      <c r="AR4375" s="44">
        <f t="shared" si="963"/>
        <v>0</v>
      </c>
      <c r="AS4375" s="44">
        <f t="shared" si="964"/>
        <v>300000</v>
      </c>
      <c r="AT4375" s="44">
        <f t="shared" si="965"/>
        <v>300000</v>
      </c>
      <c r="AU4375" s="46">
        <v>0</v>
      </c>
      <c r="AV4375" s="44">
        <f t="shared" si="959"/>
        <v>300000</v>
      </c>
      <c r="AW4375" s="47" t="str">
        <f t="shared" si="960"/>
        <v>0.01</v>
      </c>
      <c r="AX4375" s="48"/>
      <c r="AY4375" s="48"/>
      <c r="AZ4375" s="49">
        <v>0</v>
      </c>
      <c r="BA4375" s="48"/>
      <c r="BB4375" s="48"/>
      <c r="BC4375" s="44">
        <f t="shared" si="961"/>
        <v>0</v>
      </c>
      <c r="BD4375" s="50">
        <v>1</v>
      </c>
      <c r="BE4375" s="51" t="e">
        <f>IF(AX4375=1,0,IF(AY4375=1,0,IF(BC4375&gt;#REF!,#REF!,IF(OR(AZ4375&gt;0,BD4375&gt;=0),BC4375+([1]สูตร2!H4363*(100%-AZ4375)-BC4375)*BD4375,[1]สูตร2!H4363*(100%-AZ4375)))))</f>
        <v>#REF!</v>
      </c>
      <c r="BF4375" s="31"/>
    </row>
    <row r="4376" spans="1:58" s="5" customFormat="1" ht="24" customHeight="1" x14ac:dyDescent="0.2">
      <c r="A4376" s="31"/>
      <c r="B4376" s="31" t="s">
        <v>65</v>
      </c>
      <c r="C4376" s="31">
        <v>744</v>
      </c>
      <c r="D4376" s="31" t="s">
        <v>66</v>
      </c>
      <c r="E4376" s="31" t="s">
        <v>3488</v>
      </c>
      <c r="F4376" s="31"/>
      <c r="G4376" s="32" t="s">
        <v>3489</v>
      </c>
      <c r="H4376" s="31">
        <v>2</v>
      </c>
      <c r="I4376" s="31">
        <v>2203</v>
      </c>
      <c r="J4376" s="31" t="s">
        <v>3472</v>
      </c>
      <c r="K4376" s="31">
        <v>0</v>
      </c>
      <c r="L4376" s="31">
        <v>2</v>
      </c>
      <c r="M4376" s="31">
        <v>0</v>
      </c>
      <c r="N4376" s="33"/>
      <c r="O4376" s="33">
        <v>200</v>
      </c>
      <c r="P4376" s="33"/>
      <c r="Q4376" s="33"/>
      <c r="R4376" s="33"/>
      <c r="S4376" s="34" t="str">
        <f t="shared" si="952"/>
        <v>2</v>
      </c>
      <c r="T4376" s="35">
        <f t="shared" si="953"/>
        <v>200</v>
      </c>
      <c r="U4376" s="36">
        <f>INDEX([1]ราคาที่ดิน!$B:$G,MATCH($C4376,[1]ราคาที่ดิน!$A:$A,0),MATCH($B4376,[1]ราคาที่ดิน!$B$1:$G$1,0))</f>
        <v>200</v>
      </c>
      <c r="V4376" s="37">
        <f t="shared" si="962"/>
        <v>40000</v>
      </c>
      <c r="W4376" s="31">
        <v>1</v>
      </c>
      <c r="X4376" s="31" t="s">
        <v>3489</v>
      </c>
      <c r="Y4376" s="31" t="s">
        <v>66</v>
      </c>
      <c r="Z4376" s="31" t="s">
        <v>3488</v>
      </c>
      <c r="AA4376" s="31"/>
      <c r="AB4376" s="32" t="s">
        <v>3489</v>
      </c>
      <c r="AC4376" s="38"/>
      <c r="AD4376" s="39" t="s">
        <v>73</v>
      </c>
      <c r="AE4376" s="39" t="s">
        <v>94</v>
      </c>
      <c r="AF4376" s="40" t="str">
        <f t="shared" si="954"/>
        <v>2</v>
      </c>
      <c r="AG4376" s="41">
        <f t="shared" si="955"/>
        <v>240</v>
      </c>
      <c r="AH4376" s="42"/>
      <c r="AI4376" s="42">
        <v>240</v>
      </c>
      <c r="AJ4376" s="42"/>
      <c r="AK4376" s="42"/>
      <c r="AL4376" s="31">
        <v>18</v>
      </c>
      <c r="AM4376" s="43" t="str">
        <f t="shared" si="956"/>
        <v>100</v>
      </c>
      <c r="AN4376" s="44">
        <f>INDEX([1]ราคาสิ่งปลูกสร้าง!$D$6:$CC$47,MATCH($AD4376,[1]ราคาสิ่งปลูกสร้าง!$B$6:$B$45,0),MATCH($C$7,[1]ราคาสิ่งปลูกสร้าง!$D$5:$CC$5,0))</f>
        <v>6500</v>
      </c>
      <c r="AO4376" s="44">
        <f t="shared" si="957"/>
        <v>1560000</v>
      </c>
      <c r="AP4376" s="45">
        <f t="shared" si="958"/>
        <v>18</v>
      </c>
      <c r="AQ4376" s="40">
        <f>IF(AP4376=0,0,INDEX([1]ค่าเสื่อมสิ่งปลูกสร้าง!$A$5:$D$105,MATCH($AP4376,[1]ค่าเสื่อมสิ่งปลูกสร้าง!$A$5:$A$105,0),MATCH(AE4376,[1]ค่าเสื่อมสิ่งปลูกสร้าง!$A$3:$D$3)))</f>
        <v>26</v>
      </c>
      <c r="AR4376" s="44">
        <f t="shared" si="963"/>
        <v>1154400</v>
      </c>
      <c r="AS4376" s="44">
        <f t="shared" si="964"/>
        <v>1194400</v>
      </c>
      <c r="AT4376" s="44">
        <f t="shared" si="965"/>
        <v>1194400</v>
      </c>
      <c r="AU4376" s="46">
        <v>0</v>
      </c>
      <c r="AV4376" s="44">
        <f t="shared" si="959"/>
        <v>1194400</v>
      </c>
      <c r="AW4376" s="47" t="str">
        <f t="shared" si="960"/>
        <v>0.02</v>
      </c>
      <c r="AX4376" s="48"/>
      <c r="AY4376" s="48"/>
      <c r="AZ4376" s="49">
        <v>0</v>
      </c>
      <c r="BA4376" s="48"/>
      <c r="BB4376" s="48"/>
      <c r="BC4376" s="44">
        <f t="shared" si="961"/>
        <v>0</v>
      </c>
      <c r="BD4376" s="50">
        <v>1</v>
      </c>
      <c r="BE4376" s="51" t="e">
        <f>IF(AX4376=1,0,IF(AY4376=1,0,IF(BC4376&gt;#REF!,#REF!,IF(OR(AZ4376&gt;0,BD4376&gt;=0),BC4376+([1]สูตร2!H4364*(100%-AZ4376)-BC4376)*BD4376,[1]สูตร2!H4364*(100%-AZ4376)))))</f>
        <v>#REF!</v>
      </c>
      <c r="BF4376" s="31"/>
    </row>
    <row r="4377" spans="1:58" s="5" customFormat="1" ht="24" customHeight="1" x14ac:dyDescent="0.2">
      <c r="A4377" s="31"/>
      <c r="B4377" s="31" t="s">
        <v>65</v>
      </c>
      <c r="C4377" s="31">
        <v>744</v>
      </c>
      <c r="D4377" s="31" t="s">
        <v>66</v>
      </c>
      <c r="E4377" s="31" t="s">
        <v>3488</v>
      </c>
      <c r="F4377" s="31"/>
      <c r="G4377" s="32" t="s">
        <v>3489</v>
      </c>
      <c r="H4377" s="31">
        <v>2</v>
      </c>
      <c r="I4377" s="31">
        <v>2203</v>
      </c>
      <c r="J4377" s="31" t="s">
        <v>3472</v>
      </c>
      <c r="K4377" s="31">
        <v>0</v>
      </c>
      <c r="L4377" s="31">
        <v>2</v>
      </c>
      <c r="M4377" s="31">
        <v>0</v>
      </c>
      <c r="N4377" s="33"/>
      <c r="O4377" s="33">
        <v>200</v>
      </c>
      <c r="P4377" s="33"/>
      <c r="Q4377" s="33"/>
      <c r="R4377" s="33"/>
      <c r="S4377" s="34" t="str">
        <f t="shared" si="952"/>
        <v>2</v>
      </c>
      <c r="T4377" s="35">
        <f t="shared" si="953"/>
        <v>200</v>
      </c>
      <c r="U4377" s="36">
        <f>INDEX([1]ราคาที่ดิน!$B:$G,MATCH($C4377,[1]ราคาที่ดิน!$A:$A,0),MATCH($B4377,[1]ราคาที่ดิน!$B$1:$G$1,0))</f>
        <v>200</v>
      </c>
      <c r="V4377" s="37">
        <f t="shared" si="962"/>
        <v>40000</v>
      </c>
      <c r="W4377" s="31">
        <v>2</v>
      </c>
      <c r="X4377" s="31" t="s">
        <v>3489</v>
      </c>
      <c r="Y4377" s="31" t="s">
        <v>66</v>
      </c>
      <c r="Z4377" s="31" t="s">
        <v>3488</v>
      </c>
      <c r="AA4377" s="31"/>
      <c r="AB4377" s="32" t="s">
        <v>3489</v>
      </c>
      <c r="AC4377" s="38"/>
      <c r="AD4377" s="39" t="s">
        <v>75</v>
      </c>
      <c r="AE4377" s="39" t="s">
        <v>76</v>
      </c>
      <c r="AF4377" s="40" t="str">
        <f t="shared" si="954"/>
        <v>1</v>
      </c>
      <c r="AG4377" s="41">
        <f t="shared" si="955"/>
        <v>10.8</v>
      </c>
      <c r="AH4377" s="42">
        <v>10.8</v>
      </c>
      <c r="AI4377" s="42"/>
      <c r="AJ4377" s="42"/>
      <c r="AK4377" s="42"/>
      <c r="AL4377" s="31">
        <v>10</v>
      </c>
      <c r="AM4377" s="43" t="str">
        <f t="shared" si="956"/>
        <v>100</v>
      </c>
      <c r="AN4377" s="44">
        <f>INDEX([1]ราคาสิ่งปลูกสร้าง!$D$6:$CC$47,MATCH($AD4377,[1]ราคาสิ่งปลูกสร้าง!$B$6:$B$45,0),MATCH($C$7,[1]ราคาสิ่งปลูกสร้าง!$D$5:$CC$5,0))</f>
        <v>5400</v>
      </c>
      <c r="AO4377" s="44">
        <f t="shared" si="957"/>
        <v>58320.000000000007</v>
      </c>
      <c r="AP4377" s="45">
        <f t="shared" si="958"/>
        <v>10</v>
      </c>
      <c r="AQ4377" s="40">
        <f>IF(AP4377=0,0,INDEX([1]ค่าเสื่อมสิ่งปลูกสร้าง!$A$5:$D$105,MATCH($AP4377,[1]ค่าเสื่อมสิ่งปลูกสร้าง!$A$5:$A$105,0),MATCH(AE4377,[1]ค่าเสื่อมสิ่งปลูกสร้าง!$A$3:$D$3)))</f>
        <v>40</v>
      </c>
      <c r="AR4377" s="44">
        <f t="shared" si="963"/>
        <v>34992</v>
      </c>
      <c r="AS4377" s="44">
        <f t="shared" si="964"/>
        <v>74992</v>
      </c>
      <c r="AT4377" s="44">
        <f t="shared" si="965"/>
        <v>74992</v>
      </c>
      <c r="AU4377" s="46">
        <v>0</v>
      </c>
      <c r="AV4377" s="44">
        <f t="shared" si="959"/>
        <v>74992</v>
      </c>
      <c r="AW4377" s="47" t="str">
        <f t="shared" si="960"/>
        <v>0.01</v>
      </c>
      <c r="AX4377" s="48"/>
      <c r="AY4377" s="48"/>
      <c r="AZ4377" s="49">
        <v>0</v>
      </c>
      <c r="BA4377" s="48"/>
      <c r="BB4377" s="48"/>
      <c r="BC4377" s="44">
        <f t="shared" si="961"/>
        <v>0</v>
      </c>
      <c r="BD4377" s="50">
        <v>1</v>
      </c>
      <c r="BE4377" s="51" t="e">
        <f>IF(AX4377=1,0,IF(AY4377=1,0,IF(BC4377&gt;#REF!,#REF!,IF(OR(AZ4377&gt;0,BD4377&gt;=0),BC4377+([1]สูตร2!H4365*(100%-AZ4377)-BC4377)*BD4377,[1]สูตร2!H4365*(100%-AZ4377)))))</f>
        <v>#REF!</v>
      </c>
      <c r="BF4377" s="31"/>
    </row>
    <row r="4378" spans="1:58" s="5" customFormat="1" ht="24" customHeight="1" x14ac:dyDescent="0.2">
      <c r="A4378" s="31"/>
      <c r="B4378" s="31" t="s">
        <v>65</v>
      </c>
      <c r="C4378" s="31">
        <v>744</v>
      </c>
      <c r="D4378" s="31" t="s">
        <v>66</v>
      </c>
      <c r="E4378" s="31" t="s">
        <v>3488</v>
      </c>
      <c r="F4378" s="31"/>
      <c r="G4378" s="32" t="s">
        <v>3489</v>
      </c>
      <c r="H4378" s="31">
        <v>2</v>
      </c>
      <c r="I4378" s="31">
        <v>2203</v>
      </c>
      <c r="J4378" s="31" t="s">
        <v>3472</v>
      </c>
      <c r="K4378" s="31">
        <v>0</v>
      </c>
      <c r="L4378" s="31">
        <v>0</v>
      </c>
      <c r="M4378" s="31">
        <v>64</v>
      </c>
      <c r="N4378" s="33"/>
      <c r="O4378" s="33">
        <v>64</v>
      </c>
      <c r="P4378" s="33"/>
      <c r="Q4378" s="33"/>
      <c r="R4378" s="33"/>
      <c r="S4378" s="34" t="str">
        <f t="shared" si="952"/>
        <v>2</v>
      </c>
      <c r="T4378" s="35">
        <f t="shared" si="953"/>
        <v>64</v>
      </c>
      <c r="U4378" s="36">
        <f>INDEX([1]ราคาที่ดิน!$B:$G,MATCH($C4378,[1]ราคาที่ดิน!$A:$A,0),MATCH($B4378,[1]ราคาที่ดิน!$B$1:$G$1,0))</f>
        <v>200</v>
      </c>
      <c r="V4378" s="37">
        <f t="shared" si="962"/>
        <v>12800</v>
      </c>
      <c r="W4378" s="31">
        <v>3</v>
      </c>
      <c r="X4378" s="31" t="s">
        <v>3489</v>
      </c>
      <c r="Y4378" s="31" t="s">
        <v>66</v>
      </c>
      <c r="Z4378" s="31" t="s">
        <v>3488</v>
      </c>
      <c r="AA4378" s="31"/>
      <c r="AB4378" s="32" t="s">
        <v>3489</v>
      </c>
      <c r="AC4378" s="38"/>
      <c r="AD4378" s="39" t="s">
        <v>73</v>
      </c>
      <c r="AE4378" s="39" t="s">
        <v>94</v>
      </c>
      <c r="AF4378" s="40" t="str">
        <f t="shared" si="954"/>
        <v>1</v>
      </c>
      <c r="AG4378" s="41">
        <f t="shared" si="955"/>
        <v>81</v>
      </c>
      <c r="AH4378" s="42">
        <v>81</v>
      </c>
      <c r="AI4378" s="42"/>
      <c r="AJ4378" s="42"/>
      <c r="AK4378" s="42"/>
      <c r="AL4378" s="31">
        <v>2</v>
      </c>
      <c r="AM4378" s="43" t="str">
        <f t="shared" si="956"/>
        <v>100</v>
      </c>
      <c r="AN4378" s="44">
        <f>INDEX([1]ราคาสิ่งปลูกสร้าง!$D$6:$CC$47,MATCH($AD4378,[1]ราคาสิ่งปลูกสร้าง!$B$6:$B$45,0),MATCH($C$7,[1]ราคาสิ่งปลูกสร้าง!$D$5:$CC$5,0))</f>
        <v>6500</v>
      </c>
      <c r="AO4378" s="44">
        <f t="shared" si="957"/>
        <v>526500</v>
      </c>
      <c r="AP4378" s="45">
        <f t="shared" si="958"/>
        <v>2</v>
      </c>
      <c r="AQ4378" s="40">
        <f>IF(AP4378=0,0,INDEX([1]ค่าเสื่อมสิ่งปลูกสร้าง!$A$5:$D$105,MATCH($AP4378,[1]ค่าเสื่อมสิ่งปลูกสร้าง!$A$5:$A$105,0),MATCH(AE4378,[1]ค่าเสื่อมสิ่งปลูกสร้าง!$A$3:$D$3)))</f>
        <v>2</v>
      </c>
      <c r="AR4378" s="44">
        <f t="shared" si="963"/>
        <v>515970</v>
      </c>
      <c r="AS4378" s="44">
        <f t="shared" si="964"/>
        <v>528770</v>
      </c>
      <c r="AT4378" s="44">
        <f t="shared" si="965"/>
        <v>528770</v>
      </c>
      <c r="AU4378" s="46">
        <v>0</v>
      </c>
      <c r="AV4378" s="44">
        <f t="shared" si="959"/>
        <v>528770</v>
      </c>
      <c r="AW4378" s="47" t="str">
        <f t="shared" si="960"/>
        <v>0.01</v>
      </c>
      <c r="AX4378" s="48"/>
      <c r="AY4378" s="48"/>
      <c r="AZ4378" s="49">
        <v>0</v>
      </c>
      <c r="BA4378" s="48"/>
      <c r="BB4378" s="48"/>
      <c r="BC4378" s="44">
        <f t="shared" si="961"/>
        <v>0</v>
      </c>
      <c r="BD4378" s="50">
        <v>1</v>
      </c>
      <c r="BE4378" s="51" t="e">
        <f>IF(AX4378=1,0,IF(AY4378=1,0,IF(BC4378&gt;#REF!,#REF!,IF(OR(AZ4378&gt;0,BD4378&gt;=0),BC4378+([1]สูตร2!H4366*(100%-AZ4378)-BC4378)*BD4378,[1]สูตร2!H4366*(100%-AZ4378)))))</f>
        <v>#REF!</v>
      </c>
      <c r="BF4378" s="31"/>
    </row>
    <row r="4379" spans="1:58" s="5" customFormat="1" ht="24" customHeight="1" x14ac:dyDescent="0.2">
      <c r="A4379" s="31">
        <v>1459</v>
      </c>
      <c r="B4379" s="31" t="s">
        <v>65</v>
      </c>
      <c r="C4379" s="31">
        <v>855</v>
      </c>
      <c r="D4379" s="31" t="s">
        <v>83</v>
      </c>
      <c r="E4379" s="31" t="s">
        <v>3490</v>
      </c>
      <c r="F4379" s="31"/>
      <c r="G4379" s="32" t="s">
        <v>3491</v>
      </c>
      <c r="H4379" s="31">
        <v>11</v>
      </c>
      <c r="I4379" s="31">
        <v>2214</v>
      </c>
      <c r="J4379" s="31" t="s">
        <v>3472</v>
      </c>
      <c r="K4379" s="31">
        <v>0</v>
      </c>
      <c r="L4379" s="31">
        <v>3</v>
      </c>
      <c r="M4379" s="31">
        <v>5</v>
      </c>
      <c r="N4379" s="33"/>
      <c r="O4379" s="33">
        <v>305</v>
      </c>
      <c r="P4379" s="33"/>
      <c r="Q4379" s="33"/>
      <c r="R4379" s="33"/>
      <c r="S4379" s="34" t="str">
        <f t="shared" si="952"/>
        <v>2</v>
      </c>
      <c r="T4379" s="35">
        <f t="shared" si="953"/>
        <v>305</v>
      </c>
      <c r="U4379" s="36">
        <f>INDEX([1]ราคาที่ดิน!$B:$G,MATCH($C4379,[1]ราคาที่ดิน!$A:$A,0),MATCH($B4379,[1]ราคาที่ดิน!$B$1:$G$1,0))</f>
        <v>200</v>
      </c>
      <c r="V4379" s="37">
        <f t="shared" si="962"/>
        <v>61000</v>
      </c>
      <c r="W4379" s="31">
        <v>1</v>
      </c>
      <c r="X4379" s="31" t="s">
        <v>3491</v>
      </c>
      <c r="Y4379" s="31" t="s">
        <v>83</v>
      </c>
      <c r="Z4379" s="31" t="s">
        <v>3490</v>
      </c>
      <c r="AA4379" s="31"/>
      <c r="AB4379" s="32" t="s">
        <v>3491</v>
      </c>
      <c r="AC4379" s="38"/>
      <c r="AD4379" s="39" t="s">
        <v>73</v>
      </c>
      <c r="AE4379" s="39" t="s">
        <v>94</v>
      </c>
      <c r="AF4379" s="40" t="str">
        <f t="shared" si="954"/>
        <v>2</v>
      </c>
      <c r="AG4379" s="41">
        <f t="shared" si="955"/>
        <v>76.5</v>
      </c>
      <c r="AH4379" s="42"/>
      <c r="AI4379" s="42">
        <v>76.5</v>
      </c>
      <c r="AJ4379" s="42"/>
      <c r="AK4379" s="42"/>
      <c r="AL4379" s="31">
        <v>9</v>
      </c>
      <c r="AM4379" s="43" t="str">
        <f t="shared" si="956"/>
        <v>100</v>
      </c>
      <c r="AN4379" s="44">
        <f>INDEX([1]ราคาสิ่งปลูกสร้าง!$D$6:$CC$47,MATCH($AD4379,[1]ราคาสิ่งปลูกสร้าง!$B$6:$B$45,0),MATCH($C$7,[1]ราคาสิ่งปลูกสร้าง!$D$5:$CC$5,0))</f>
        <v>6500</v>
      </c>
      <c r="AO4379" s="44">
        <f t="shared" si="957"/>
        <v>497250</v>
      </c>
      <c r="AP4379" s="45">
        <f t="shared" si="958"/>
        <v>9</v>
      </c>
      <c r="AQ4379" s="40">
        <f>IF(AP4379=0,0,INDEX([1]ค่าเสื่อมสิ่งปลูกสร้าง!$A$5:$D$105,MATCH($AP4379,[1]ค่าเสื่อมสิ่งปลูกสร้าง!$A$5:$A$105,0),MATCH(AE4379,[1]ค่าเสื่อมสิ่งปลูกสร้าง!$A$3:$D$3)))</f>
        <v>9</v>
      </c>
      <c r="AR4379" s="44">
        <f t="shared" si="963"/>
        <v>452497.5</v>
      </c>
      <c r="AS4379" s="44">
        <f t="shared" si="964"/>
        <v>513497.5</v>
      </c>
      <c r="AT4379" s="44">
        <f t="shared" si="965"/>
        <v>513497.5</v>
      </c>
      <c r="AU4379" s="46">
        <v>0</v>
      </c>
      <c r="AV4379" s="44">
        <f t="shared" si="959"/>
        <v>513497.5</v>
      </c>
      <c r="AW4379" s="47" t="str">
        <f t="shared" si="960"/>
        <v>0.02</v>
      </c>
      <c r="AX4379" s="48"/>
      <c r="AY4379" s="48"/>
      <c r="AZ4379" s="49">
        <v>0</v>
      </c>
      <c r="BA4379" s="48"/>
      <c r="BB4379" s="48"/>
      <c r="BC4379" s="44">
        <f t="shared" si="961"/>
        <v>0</v>
      </c>
      <c r="BD4379" s="50">
        <v>1</v>
      </c>
      <c r="BE4379" s="51" t="e">
        <f>IF(AX4379=1,0,IF(AY4379=1,0,IF(BC4379&gt;#REF!,#REF!,IF(OR(AZ4379&gt;0,BD4379&gt;=0),BC4379+([1]สูตร2!H4367*(100%-AZ4379)-BC4379)*BD4379,[1]สูตร2!H4367*(100%-AZ4379)))))</f>
        <v>#REF!</v>
      </c>
      <c r="BF4379" s="31"/>
    </row>
    <row r="4380" spans="1:58" s="5" customFormat="1" ht="24" customHeight="1" x14ac:dyDescent="0.2">
      <c r="A4380" s="31"/>
      <c r="B4380" s="31" t="s">
        <v>65</v>
      </c>
      <c r="C4380" s="31">
        <v>884</v>
      </c>
      <c r="D4380" s="31" t="s">
        <v>83</v>
      </c>
      <c r="E4380" s="31" t="s">
        <v>3490</v>
      </c>
      <c r="F4380" s="31"/>
      <c r="G4380" s="32" t="s">
        <v>3491</v>
      </c>
      <c r="H4380" s="31">
        <v>34</v>
      </c>
      <c r="I4380" s="31">
        <v>2243</v>
      </c>
      <c r="J4380" s="31" t="s">
        <v>3472</v>
      </c>
      <c r="K4380" s="31">
        <v>1</v>
      </c>
      <c r="L4380" s="31">
        <v>1</v>
      </c>
      <c r="M4380" s="31">
        <v>24</v>
      </c>
      <c r="N4380" s="33">
        <v>524</v>
      </c>
      <c r="O4380" s="33"/>
      <c r="P4380" s="33"/>
      <c r="Q4380" s="33"/>
      <c r="R4380" s="33"/>
      <c r="S4380" s="34" t="str">
        <f t="shared" si="952"/>
        <v>1</v>
      </c>
      <c r="T4380" s="35">
        <f t="shared" si="953"/>
        <v>524</v>
      </c>
      <c r="U4380" s="36">
        <f>INDEX([1]ราคาที่ดิน!$B:$G,MATCH($C4380,[1]ราคาที่ดิน!$A:$A,0),MATCH($B4380,[1]ราคาที่ดิน!$B$1:$G$1,0))</f>
        <v>200</v>
      </c>
      <c r="V4380" s="37">
        <f t="shared" si="962"/>
        <v>104800</v>
      </c>
      <c r="W4380" s="31"/>
      <c r="X4380" s="31"/>
      <c r="Y4380" s="31"/>
      <c r="Z4380" s="31"/>
      <c r="AA4380" s="31"/>
      <c r="AB4380" s="32"/>
      <c r="AC4380" s="38"/>
      <c r="AD4380" s="39"/>
      <c r="AE4380" s="39"/>
      <c r="AF4380" s="40" t="str">
        <f t="shared" si="954"/>
        <v/>
      </c>
      <c r="AG4380" s="41" t="str">
        <f t="shared" si="955"/>
        <v/>
      </c>
      <c r="AH4380" s="42"/>
      <c r="AI4380" s="42"/>
      <c r="AJ4380" s="42"/>
      <c r="AK4380" s="42"/>
      <c r="AL4380" s="31"/>
      <c r="AM4380" s="43" t="str">
        <f t="shared" si="956"/>
        <v>100</v>
      </c>
      <c r="AN4380" s="44">
        <f>INDEX([1]ราคาสิ่งปลูกสร้าง!$D$6:$CC$47,MATCH($AD4380,[1]ราคาสิ่งปลูกสร้าง!$B$6:$B$45,0),MATCH($C$7,[1]ราคาสิ่งปลูกสร้าง!$D$5:$CC$5,0))</f>
        <v>0</v>
      </c>
      <c r="AO4380" s="44">
        <f t="shared" si="957"/>
        <v>0</v>
      </c>
      <c r="AP4380" s="45">
        <f t="shared" si="958"/>
        <v>0</v>
      </c>
      <c r="AQ4380" s="40">
        <f>IF(AP4380=0,0,INDEX([1]ค่าเสื่อมสิ่งปลูกสร้าง!$A$5:$D$105,MATCH($AP4380,[1]ค่าเสื่อมสิ่งปลูกสร้าง!$A$5:$A$105,0),MATCH(AE4380,[1]ค่าเสื่อมสิ่งปลูกสร้าง!$A$3:$D$3)))</f>
        <v>0</v>
      </c>
      <c r="AR4380" s="44">
        <f t="shared" si="963"/>
        <v>0</v>
      </c>
      <c r="AS4380" s="44">
        <f t="shared" si="964"/>
        <v>104800</v>
      </c>
      <c r="AT4380" s="44">
        <f t="shared" si="965"/>
        <v>104800</v>
      </c>
      <c r="AU4380" s="46">
        <v>0</v>
      </c>
      <c r="AV4380" s="44">
        <f t="shared" si="959"/>
        <v>104800</v>
      </c>
      <c r="AW4380" s="47" t="str">
        <f t="shared" si="960"/>
        <v>0.01</v>
      </c>
      <c r="AX4380" s="48"/>
      <c r="AY4380" s="48"/>
      <c r="AZ4380" s="49">
        <v>0</v>
      </c>
      <c r="BA4380" s="48"/>
      <c r="BB4380" s="48"/>
      <c r="BC4380" s="44">
        <f t="shared" si="961"/>
        <v>0</v>
      </c>
      <c r="BD4380" s="50">
        <v>1</v>
      </c>
      <c r="BE4380" s="51" t="e">
        <f>IF(AX4380=1,0,IF(AY4380=1,0,IF(BC4380&gt;#REF!,#REF!,IF(OR(AZ4380&gt;0,BD4380&gt;=0),BC4380+([1]สูตร2!H4368*(100%-AZ4380)-BC4380)*BD4380,[1]สูตร2!H4368*(100%-AZ4380)))))</f>
        <v>#REF!</v>
      </c>
      <c r="BF4380" s="31"/>
    </row>
    <row r="4381" spans="1:58" s="5" customFormat="1" ht="24" customHeight="1" x14ac:dyDescent="0.2">
      <c r="A4381" s="31"/>
      <c r="B4381" s="31" t="s">
        <v>65</v>
      </c>
      <c r="C4381" s="31">
        <v>883</v>
      </c>
      <c r="D4381" s="31" t="s">
        <v>83</v>
      </c>
      <c r="E4381" s="31" t="s">
        <v>3490</v>
      </c>
      <c r="F4381" s="31"/>
      <c r="G4381" s="32" t="s">
        <v>3491</v>
      </c>
      <c r="H4381" s="31">
        <v>33</v>
      </c>
      <c r="I4381" s="31">
        <v>2242</v>
      </c>
      <c r="J4381" s="31" t="s">
        <v>3472</v>
      </c>
      <c r="K4381" s="31">
        <v>3</v>
      </c>
      <c r="L4381" s="31">
        <v>0</v>
      </c>
      <c r="M4381" s="31">
        <v>1</v>
      </c>
      <c r="N4381" s="33">
        <v>1201</v>
      </c>
      <c r="O4381" s="33"/>
      <c r="P4381" s="33"/>
      <c r="Q4381" s="33"/>
      <c r="R4381" s="33"/>
      <c r="S4381" s="34" t="str">
        <f t="shared" si="952"/>
        <v>1</v>
      </c>
      <c r="T4381" s="35">
        <f t="shared" si="953"/>
        <v>1201</v>
      </c>
      <c r="U4381" s="36">
        <f>INDEX([1]ราคาที่ดิน!$B:$G,MATCH($C4381,[1]ราคาที่ดิน!$A:$A,0),MATCH($B4381,[1]ราคาที่ดิน!$B$1:$G$1,0))</f>
        <v>200</v>
      </c>
      <c r="V4381" s="37">
        <f t="shared" si="962"/>
        <v>240200</v>
      </c>
      <c r="W4381" s="31"/>
      <c r="X4381" s="31"/>
      <c r="Y4381" s="31"/>
      <c r="Z4381" s="31"/>
      <c r="AA4381" s="31"/>
      <c r="AB4381" s="32"/>
      <c r="AC4381" s="38"/>
      <c r="AD4381" s="39"/>
      <c r="AE4381" s="39"/>
      <c r="AF4381" s="40" t="str">
        <f t="shared" si="954"/>
        <v/>
      </c>
      <c r="AG4381" s="41" t="str">
        <f t="shared" si="955"/>
        <v/>
      </c>
      <c r="AH4381" s="42"/>
      <c r="AI4381" s="42"/>
      <c r="AJ4381" s="42"/>
      <c r="AK4381" s="42"/>
      <c r="AL4381" s="31"/>
      <c r="AM4381" s="43" t="str">
        <f t="shared" si="956"/>
        <v>100</v>
      </c>
      <c r="AN4381" s="44">
        <f>INDEX([1]ราคาสิ่งปลูกสร้าง!$D$6:$CC$47,MATCH($AD4381,[1]ราคาสิ่งปลูกสร้าง!$B$6:$B$45,0),MATCH($C$7,[1]ราคาสิ่งปลูกสร้าง!$D$5:$CC$5,0))</f>
        <v>0</v>
      </c>
      <c r="AO4381" s="44">
        <f t="shared" si="957"/>
        <v>0</v>
      </c>
      <c r="AP4381" s="45">
        <f t="shared" si="958"/>
        <v>0</v>
      </c>
      <c r="AQ4381" s="40">
        <f>IF(AP4381=0,0,INDEX([1]ค่าเสื่อมสิ่งปลูกสร้าง!$A$5:$D$105,MATCH($AP4381,[1]ค่าเสื่อมสิ่งปลูกสร้าง!$A$5:$A$105,0),MATCH(AE4381,[1]ค่าเสื่อมสิ่งปลูกสร้าง!$A$3:$D$3)))</f>
        <v>0</v>
      </c>
      <c r="AR4381" s="44">
        <f t="shared" si="963"/>
        <v>0</v>
      </c>
      <c r="AS4381" s="44">
        <f t="shared" si="964"/>
        <v>240200</v>
      </c>
      <c r="AT4381" s="44">
        <f t="shared" si="965"/>
        <v>240200</v>
      </c>
      <c r="AU4381" s="46">
        <v>0</v>
      </c>
      <c r="AV4381" s="44">
        <f t="shared" si="959"/>
        <v>240200</v>
      </c>
      <c r="AW4381" s="47" t="str">
        <f t="shared" si="960"/>
        <v>0.01</v>
      </c>
      <c r="AX4381" s="48"/>
      <c r="AY4381" s="48"/>
      <c r="AZ4381" s="49">
        <v>0</v>
      </c>
      <c r="BA4381" s="48"/>
      <c r="BB4381" s="48"/>
      <c r="BC4381" s="44">
        <f t="shared" si="961"/>
        <v>0</v>
      </c>
      <c r="BD4381" s="50">
        <v>1</v>
      </c>
      <c r="BE4381" s="51" t="e">
        <f>IF(AX4381=1,0,IF(AY4381=1,0,IF(BC4381&gt;#REF!,#REF!,IF(OR(AZ4381&gt;0,BD4381&gt;=0),BC4381+([1]สูตร2!H4369*(100%-AZ4381)-BC4381)*BD4381,[1]สูตร2!H4369*(100%-AZ4381)))))</f>
        <v>#REF!</v>
      </c>
      <c r="BF4381" s="31"/>
    </row>
    <row r="4382" spans="1:58" s="5" customFormat="1" ht="24" customHeight="1" x14ac:dyDescent="0.2">
      <c r="A4382" s="31"/>
      <c r="B4382" s="31" t="s">
        <v>65</v>
      </c>
      <c r="C4382" s="31">
        <v>903</v>
      </c>
      <c r="D4382" s="31" t="s">
        <v>83</v>
      </c>
      <c r="E4382" s="31" t="s">
        <v>3490</v>
      </c>
      <c r="F4382" s="31"/>
      <c r="G4382" s="32" t="s">
        <v>3492</v>
      </c>
      <c r="H4382" s="31">
        <v>285</v>
      </c>
      <c r="I4382" s="31">
        <v>4462</v>
      </c>
      <c r="J4382" s="31" t="s">
        <v>3472</v>
      </c>
      <c r="K4382" s="31">
        <v>0</v>
      </c>
      <c r="L4382" s="31">
        <v>3</v>
      </c>
      <c r="M4382" s="31">
        <v>81</v>
      </c>
      <c r="N4382" s="33">
        <v>381</v>
      </c>
      <c r="O4382" s="33"/>
      <c r="P4382" s="33"/>
      <c r="Q4382" s="33"/>
      <c r="R4382" s="33"/>
      <c r="S4382" s="34" t="str">
        <f t="shared" si="952"/>
        <v>1</v>
      </c>
      <c r="T4382" s="35">
        <f t="shared" si="953"/>
        <v>381</v>
      </c>
      <c r="U4382" s="36">
        <f>INDEX([1]ราคาที่ดิน!$B:$G,MATCH($C4382,[1]ราคาที่ดิน!$A:$A,0),MATCH($B4382,[1]ราคาที่ดิน!$B$1:$G$1,0))</f>
        <v>200</v>
      </c>
      <c r="V4382" s="37">
        <f t="shared" si="962"/>
        <v>76200</v>
      </c>
      <c r="W4382" s="31"/>
      <c r="X4382" s="31"/>
      <c r="Y4382" s="31"/>
      <c r="Z4382" s="31"/>
      <c r="AA4382" s="31"/>
      <c r="AB4382" s="32"/>
      <c r="AC4382" s="38"/>
      <c r="AD4382" s="39"/>
      <c r="AE4382" s="39"/>
      <c r="AF4382" s="40" t="str">
        <f t="shared" si="954"/>
        <v/>
      </c>
      <c r="AG4382" s="41" t="str">
        <f t="shared" si="955"/>
        <v/>
      </c>
      <c r="AH4382" s="42"/>
      <c r="AI4382" s="42"/>
      <c r="AJ4382" s="42"/>
      <c r="AK4382" s="42"/>
      <c r="AL4382" s="31"/>
      <c r="AM4382" s="43" t="str">
        <f t="shared" si="956"/>
        <v>100</v>
      </c>
      <c r="AN4382" s="44">
        <f>INDEX([1]ราคาสิ่งปลูกสร้าง!$D$6:$CC$47,MATCH($AD4382,[1]ราคาสิ่งปลูกสร้าง!$B$6:$B$45,0),MATCH($C$7,[1]ราคาสิ่งปลูกสร้าง!$D$5:$CC$5,0))</f>
        <v>0</v>
      </c>
      <c r="AO4382" s="44">
        <f t="shared" si="957"/>
        <v>0</v>
      </c>
      <c r="AP4382" s="45">
        <f t="shared" si="958"/>
        <v>0</v>
      </c>
      <c r="AQ4382" s="40">
        <f>IF(AP4382=0,0,INDEX([1]ค่าเสื่อมสิ่งปลูกสร้าง!$A$5:$D$105,MATCH($AP4382,[1]ค่าเสื่อมสิ่งปลูกสร้าง!$A$5:$A$105,0),MATCH(AE4382,[1]ค่าเสื่อมสิ่งปลูกสร้าง!$A$3:$D$3)))</f>
        <v>0</v>
      </c>
      <c r="AR4382" s="44">
        <f t="shared" si="963"/>
        <v>0</v>
      </c>
      <c r="AS4382" s="44">
        <f t="shared" si="964"/>
        <v>76200</v>
      </c>
      <c r="AT4382" s="44">
        <f t="shared" si="965"/>
        <v>76200</v>
      </c>
      <c r="AU4382" s="46">
        <v>0</v>
      </c>
      <c r="AV4382" s="44">
        <f t="shared" si="959"/>
        <v>76200</v>
      </c>
      <c r="AW4382" s="47" t="str">
        <f t="shared" si="960"/>
        <v>0.01</v>
      </c>
      <c r="AX4382" s="48"/>
      <c r="AY4382" s="48"/>
      <c r="AZ4382" s="49">
        <v>0</v>
      </c>
      <c r="BA4382" s="48"/>
      <c r="BB4382" s="48"/>
      <c r="BC4382" s="44">
        <f t="shared" si="961"/>
        <v>0</v>
      </c>
      <c r="BD4382" s="50">
        <v>1</v>
      </c>
      <c r="BE4382" s="51" t="e">
        <f>IF(AX4382=1,0,IF(AY4382=1,0,IF(BC4382&gt;#REF!,#REF!,IF(OR(AZ4382&gt;0,BD4382&gt;=0),BC4382+([1]สูตร2!H4370*(100%-AZ4382)-BC4382)*BD4382,[1]สูตร2!H4370*(100%-AZ4382)))))</f>
        <v>#REF!</v>
      </c>
      <c r="BF4382" s="31"/>
    </row>
    <row r="4383" spans="1:58" s="5" customFormat="1" ht="24" customHeight="1" x14ac:dyDescent="0.2">
      <c r="A4383" s="31"/>
      <c r="B4383" s="31" t="s">
        <v>321</v>
      </c>
      <c r="C4383" s="31" t="s">
        <v>3493</v>
      </c>
      <c r="D4383" s="31" t="s">
        <v>83</v>
      </c>
      <c r="E4383" s="31" t="s">
        <v>3490</v>
      </c>
      <c r="F4383" s="31"/>
      <c r="G4383" s="32" t="s">
        <v>3491</v>
      </c>
      <c r="H4383" s="31">
        <v>82</v>
      </c>
      <c r="I4383" s="31">
        <v>49</v>
      </c>
      <c r="J4383" s="31" t="s">
        <v>3472</v>
      </c>
      <c r="K4383" s="31">
        <v>11</v>
      </c>
      <c r="L4383" s="31">
        <v>3</v>
      </c>
      <c r="M4383" s="31">
        <v>23</v>
      </c>
      <c r="N4383" s="33">
        <v>4723</v>
      </c>
      <c r="O4383" s="33"/>
      <c r="P4383" s="33"/>
      <c r="Q4383" s="33"/>
      <c r="R4383" s="33"/>
      <c r="S4383" s="34" t="str">
        <f t="shared" si="952"/>
        <v>1</v>
      </c>
      <c r="T4383" s="35">
        <f t="shared" si="953"/>
        <v>4723</v>
      </c>
      <c r="U4383" s="36">
        <f>INDEX([1]ราคาที่ดิน!$B:$G,MATCH($C4383,[1]ราคาที่ดิน!$A:$A,0),MATCH($B4383,[1]ราคาที่ดิน!$B$1:$G$1,0))</f>
        <v>200</v>
      </c>
      <c r="V4383" s="37">
        <f t="shared" si="962"/>
        <v>944600</v>
      </c>
      <c r="W4383" s="31"/>
      <c r="X4383" s="31"/>
      <c r="Y4383" s="31"/>
      <c r="Z4383" s="31"/>
      <c r="AA4383" s="31"/>
      <c r="AB4383" s="32"/>
      <c r="AC4383" s="38"/>
      <c r="AD4383" s="39"/>
      <c r="AE4383" s="39"/>
      <c r="AF4383" s="40" t="str">
        <f t="shared" si="954"/>
        <v/>
      </c>
      <c r="AG4383" s="41" t="str">
        <f t="shared" si="955"/>
        <v/>
      </c>
      <c r="AH4383" s="42"/>
      <c r="AI4383" s="42"/>
      <c r="AJ4383" s="42"/>
      <c r="AK4383" s="42"/>
      <c r="AL4383" s="31"/>
      <c r="AM4383" s="43" t="str">
        <f t="shared" si="956"/>
        <v>100</v>
      </c>
      <c r="AN4383" s="44">
        <f>INDEX([1]ราคาสิ่งปลูกสร้าง!$D$6:$CC$47,MATCH($AD4383,[1]ราคาสิ่งปลูกสร้าง!$B$6:$B$45,0),MATCH($C$7,[1]ราคาสิ่งปลูกสร้าง!$D$5:$CC$5,0))</f>
        <v>0</v>
      </c>
      <c r="AO4383" s="44">
        <f t="shared" si="957"/>
        <v>0</v>
      </c>
      <c r="AP4383" s="45">
        <f t="shared" si="958"/>
        <v>0</v>
      </c>
      <c r="AQ4383" s="40">
        <f>IF(AP4383=0,0,INDEX([1]ค่าเสื่อมสิ่งปลูกสร้าง!$A$5:$D$105,MATCH($AP4383,[1]ค่าเสื่อมสิ่งปลูกสร้าง!$A$5:$A$105,0),MATCH(AE4383,[1]ค่าเสื่อมสิ่งปลูกสร้าง!$A$3:$D$3)))</f>
        <v>0</v>
      </c>
      <c r="AR4383" s="44">
        <f t="shared" si="963"/>
        <v>0</v>
      </c>
      <c r="AS4383" s="44">
        <f t="shared" si="964"/>
        <v>944600</v>
      </c>
      <c r="AT4383" s="44">
        <f t="shared" si="965"/>
        <v>944600</v>
      </c>
      <c r="AU4383" s="46">
        <v>0</v>
      </c>
      <c r="AV4383" s="44">
        <f t="shared" si="959"/>
        <v>944600</v>
      </c>
      <c r="AW4383" s="47" t="str">
        <f t="shared" si="960"/>
        <v>0.01</v>
      </c>
      <c r="AX4383" s="48"/>
      <c r="AY4383" s="48"/>
      <c r="AZ4383" s="49">
        <v>0</v>
      </c>
      <c r="BA4383" s="48"/>
      <c r="BB4383" s="48"/>
      <c r="BC4383" s="44">
        <f t="shared" si="961"/>
        <v>0</v>
      </c>
      <c r="BD4383" s="50">
        <v>1</v>
      </c>
      <c r="BE4383" s="51" t="e">
        <f>IF(AX4383=1,0,IF(AY4383=1,0,IF(BC4383&gt;#REF!,#REF!,IF(OR(AZ4383&gt;0,BD4383&gt;=0),BC4383+([1]สูตร2!H4371*(100%-AZ4383)-BC4383)*BD4383,[1]สูตร2!H4371*(100%-AZ4383)))))</f>
        <v>#REF!</v>
      </c>
      <c r="BF4383" s="31"/>
    </row>
    <row r="4384" spans="1:58" s="5" customFormat="1" ht="24" customHeight="1" x14ac:dyDescent="0.2">
      <c r="A4384" s="31">
        <v>1460</v>
      </c>
      <c r="B4384" s="31" t="s">
        <v>65</v>
      </c>
      <c r="C4384" s="31">
        <v>885</v>
      </c>
      <c r="D4384" s="31" t="s">
        <v>66</v>
      </c>
      <c r="E4384" s="31" t="s">
        <v>3494</v>
      </c>
      <c r="F4384" s="31"/>
      <c r="G4384" s="32" t="s">
        <v>3495</v>
      </c>
      <c r="H4384" s="31">
        <v>36</v>
      </c>
      <c r="I4384" s="31">
        <v>2244</v>
      </c>
      <c r="J4384" s="31" t="s">
        <v>3472</v>
      </c>
      <c r="K4384" s="31">
        <v>1</v>
      </c>
      <c r="L4384" s="31">
        <v>1</v>
      </c>
      <c r="M4384" s="31">
        <v>29</v>
      </c>
      <c r="N4384" s="33"/>
      <c r="O4384" s="33">
        <v>529</v>
      </c>
      <c r="P4384" s="33"/>
      <c r="Q4384" s="33"/>
      <c r="R4384" s="33"/>
      <c r="S4384" s="34" t="str">
        <f t="shared" si="952"/>
        <v>2</v>
      </c>
      <c r="T4384" s="35">
        <f t="shared" si="953"/>
        <v>529</v>
      </c>
      <c r="U4384" s="36">
        <f>INDEX([1]ราคาที่ดิน!$B:$G,MATCH($C4384,[1]ราคาที่ดิน!$A:$A,0),MATCH($B4384,[1]ราคาที่ดิน!$B$1:$G$1,0))</f>
        <v>95</v>
      </c>
      <c r="V4384" s="37">
        <f t="shared" si="962"/>
        <v>50255</v>
      </c>
      <c r="W4384" s="31"/>
      <c r="X4384" s="31"/>
      <c r="Y4384" s="31"/>
      <c r="Z4384" s="31"/>
      <c r="AA4384" s="31"/>
      <c r="AB4384" s="32"/>
      <c r="AC4384" s="38"/>
      <c r="AD4384" s="39"/>
      <c r="AE4384" s="39"/>
      <c r="AF4384" s="40" t="str">
        <f t="shared" si="954"/>
        <v/>
      </c>
      <c r="AG4384" s="41" t="str">
        <f t="shared" si="955"/>
        <v/>
      </c>
      <c r="AH4384" s="42"/>
      <c r="AI4384" s="42"/>
      <c r="AJ4384" s="42"/>
      <c r="AK4384" s="42"/>
      <c r="AL4384" s="31"/>
      <c r="AM4384" s="43" t="str">
        <f t="shared" si="956"/>
        <v>100</v>
      </c>
      <c r="AN4384" s="44">
        <f>INDEX([1]ราคาสิ่งปลูกสร้าง!$D$6:$CC$47,MATCH($AD4384,[1]ราคาสิ่งปลูกสร้าง!$B$6:$B$45,0),MATCH($C$7,[1]ราคาสิ่งปลูกสร้าง!$D$5:$CC$5,0))</f>
        <v>0</v>
      </c>
      <c r="AO4384" s="44">
        <f t="shared" si="957"/>
        <v>0</v>
      </c>
      <c r="AP4384" s="45">
        <f t="shared" si="958"/>
        <v>0</v>
      </c>
      <c r="AQ4384" s="40">
        <f>IF(AP4384=0,0,INDEX([1]ค่าเสื่อมสิ่งปลูกสร้าง!$A$5:$D$105,MATCH($AP4384,[1]ค่าเสื่อมสิ่งปลูกสร้าง!$A$5:$A$105,0),MATCH(AE4384,[1]ค่าเสื่อมสิ่งปลูกสร้าง!$A$3:$D$3)))</f>
        <v>0</v>
      </c>
      <c r="AR4384" s="44">
        <f t="shared" si="963"/>
        <v>0</v>
      </c>
      <c r="AS4384" s="44">
        <f t="shared" si="964"/>
        <v>50255</v>
      </c>
      <c r="AT4384" s="44">
        <f t="shared" si="965"/>
        <v>50255</v>
      </c>
      <c r="AU4384" s="46">
        <v>0</v>
      </c>
      <c r="AV4384" s="44">
        <f t="shared" si="959"/>
        <v>50255</v>
      </c>
      <c r="AW4384" s="47" t="str">
        <f t="shared" si="960"/>
        <v>0.02</v>
      </c>
      <c r="AX4384" s="48"/>
      <c r="AY4384" s="48"/>
      <c r="AZ4384" s="49">
        <v>0</v>
      </c>
      <c r="BA4384" s="48"/>
      <c r="BB4384" s="48"/>
      <c r="BC4384" s="44">
        <f t="shared" si="961"/>
        <v>0</v>
      </c>
      <c r="BD4384" s="50">
        <v>1</v>
      </c>
      <c r="BE4384" s="51" t="e">
        <f>IF(AX4384=1,0,IF(AY4384=1,0,IF(BC4384&gt;#REF!,#REF!,IF(OR(AZ4384&gt;0,BD4384&gt;=0),BC4384+([1]สูตร2!H4372*(100%-AZ4384)-BC4384)*BD4384,[1]สูตร2!H4372*(100%-AZ4384)))))</f>
        <v>#REF!</v>
      </c>
      <c r="BF4384" s="31"/>
    </row>
    <row r="4385" spans="1:58" s="5" customFormat="1" ht="24" customHeight="1" x14ac:dyDescent="0.2">
      <c r="A4385" s="31"/>
      <c r="B4385" s="31" t="s">
        <v>65</v>
      </c>
      <c r="C4385" s="31">
        <v>747</v>
      </c>
      <c r="D4385" s="31" t="s">
        <v>66</v>
      </c>
      <c r="E4385" s="31" t="s">
        <v>3494</v>
      </c>
      <c r="F4385" s="31"/>
      <c r="G4385" s="32" t="s">
        <v>3496</v>
      </c>
      <c r="H4385" s="31">
        <v>5</v>
      </c>
      <c r="I4385" s="31">
        <v>2206</v>
      </c>
      <c r="J4385" s="31" t="s">
        <v>3472</v>
      </c>
      <c r="K4385" s="31">
        <v>0</v>
      </c>
      <c r="L4385" s="31">
        <v>3</v>
      </c>
      <c r="M4385" s="31">
        <v>36</v>
      </c>
      <c r="N4385" s="33"/>
      <c r="O4385" s="33">
        <v>336</v>
      </c>
      <c r="P4385" s="33"/>
      <c r="Q4385" s="33"/>
      <c r="R4385" s="33"/>
      <c r="S4385" s="34" t="str">
        <f t="shared" si="952"/>
        <v>2</v>
      </c>
      <c r="T4385" s="35">
        <f t="shared" si="953"/>
        <v>336</v>
      </c>
      <c r="U4385" s="36">
        <f>INDEX([1]ราคาที่ดิน!$B:$G,MATCH($C4385,[1]ราคาที่ดิน!$A:$A,0),MATCH($B4385,[1]ราคาที่ดิน!$B$1:$G$1,0))</f>
        <v>200</v>
      </c>
      <c r="V4385" s="37">
        <f t="shared" si="962"/>
        <v>67200</v>
      </c>
      <c r="W4385" s="31"/>
      <c r="X4385" s="31"/>
      <c r="Y4385" s="31"/>
      <c r="Z4385" s="31"/>
      <c r="AA4385" s="31"/>
      <c r="AB4385" s="32"/>
      <c r="AC4385" s="38"/>
      <c r="AD4385" s="39"/>
      <c r="AE4385" s="39"/>
      <c r="AF4385" s="40" t="str">
        <f t="shared" si="954"/>
        <v/>
      </c>
      <c r="AG4385" s="41" t="str">
        <f t="shared" si="955"/>
        <v/>
      </c>
      <c r="AH4385" s="42"/>
      <c r="AI4385" s="42"/>
      <c r="AJ4385" s="42"/>
      <c r="AK4385" s="42"/>
      <c r="AL4385" s="31"/>
      <c r="AM4385" s="43" t="str">
        <f t="shared" si="956"/>
        <v>100</v>
      </c>
      <c r="AN4385" s="44">
        <f>INDEX([1]ราคาสิ่งปลูกสร้าง!$D$6:$CC$47,MATCH($AD4385,[1]ราคาสิ่งปลูกสร้าง!$B$6:$B$45,0),MATCH($C$7,[1]ราคาสิ่งปลูกสร้าง!$D$5:$CC$5,0))</f>
        <v>0</v>
      </c>
      <c r="AO4385" s="44">
        <f t="shared" si="957"/>
        <v>0</v>
      </c>
      <c r="AP4385" s="45">
        <f t="shared" si="958"/>
        <v>0</v>
      </c>
      <c r="AQ4385" s="40">
        <f>IF(AP4385=0,0,INDEX([1]ค่าเสื่อมสิ่งปลูกสร้าง!$A$5:$D$105,MATCH($AP4385,[1]ค่าเสื่อมสิ่งปลูกสร้าง!$A$5:$A$105,0),MATCH(AE4385,[1]ค่าเสื่อมสิ่งปลูกสร้าง!$A$3:$D$3)))</f>
        <v>0</v>
      </c>
      <c r="AR4385" s="44">
        <f t="shared" si="963"/>
        <v>0</v>
      </c>
      <c r="AS4385" s="44">
        <f t="shared" si="964"/>
        <v>67200</v>
      </c>
      <c r="AT4385" s="44">
        <f t="shared" si="965"/>
        <v>67200</v>
      </c>
      <c r="AU4385" s="46">
        <v>0</v>
      </c>
      <c r="AV4385" s="44">
        <f t="shared" si="959"/>
        <v>67200</v>
      </c>
      <c r="AW4385" s="47" t="str">
        <f t="shared" si="960"/>
        <v>0.02</v>
      </c>
      <c r="AX4385" s="48"/>
      <c r="AY4385" s="48"/>
      <c r="AZ4385" s="49">
        <v>0</v>
      </c>
      <c r="BA4385" s="48"/>
      <c r="BB4385" s="48"/>
      <c r="BC4385" s="44">
        <f t="shared" si="961"/>
        <v>0</v>
      </c>
      <c r="BD4385" s="50">
        <v>1</v>
      </c>
      <c r="BE4385" s="51" t="e">
        <f>IF(AX4385=1,0,IF(AY4385=1,0,IF(BC4385&gt;#REF!,#REF!,IF(OR(AZ4385&gt;0,BD4385&gt;=0),BC4385+([1]สูตร2!H4373*(100%-AZ4385)-BC4385)*BD4385,[1]สูตร2!H4373*(100%-AZ4385)))))</f>
        <v>#REF!</v>
      </c>
      <c r="BF4385" s="31"/>
    </row>
    <row r="4386" spans="1:58" s="5" customFormat="1" ht="24" customHeight="1" x14ac:dyDescent="0.2">
      <c r="A4386" s="31"/>
      <c r="B4386" s="31" t="s">
        <v>81</v>
      </c>
      <c r="C4386" s="31">
        <v>41</v>
      </c>
      <c r="D4386" s="31" t="s">
        <v>66</v>
      </c>
      <c r="E4386" s="31" t="s">
        <v>3494</v>
      </c>
      <c r="F4386" s="31"/>
      <c r="G4386" s="32" t="s">
        <v>3496</v>
      </c>
      <c r="H4386" s="31">
        <v>37</v>
      </c>
      <c r="I4386" s="31">
        <v>43</v>
      </c>
      <c r="J4386" s="31" t="s">
        <v>3472</v>
      </c>
      <c r="K4386" s="31">
        <v>21</v>
      </c>
      <c r="L4386" s="31">
        <v>0</v>
      </c>
      <c r="M4386" s="31">
        <v>96</v>
      </c>
      <c r="N4386" s="33">
        <v>8496</v>
      </c>
      <c r="O4386" s="33"/>
      <c r="P4386" s="33"/>
      <c r="Q4386" s="33"/>
      <c r="R4386" s="33"/>
      <c r="S4386" s="34" t="str">
        <f t="shared" si="952"/>
        <v>1</v>
      </c>
      <c r="T4386" s="35">
        <f t="shared" si="953"/>
        <v>8496</v>
      </c>
      <c r="U4386" s="36">
        <f>INDEX([1]ราคาที่ดิน!$B:$G,MATCH($C4386,[1]ราคาที่ดิน!$A:$A,0),MATCH($B4386,[1]ราคาที่ดิน!$B$1:$G$1,0))</f>
        <v>50</v>
      </c>
      <c r="V4386" s="37">
        <f t="shared" si="962"/>
        <v>424800</v>
      </c>
      <c r="W4386" s="31"/>
      <c r="X4386" s="31"/>
      <c r="Y4386" s="31"/>
      <c r="Z4386" s="31"/>
      <c r="AA4386" s="31"/>
      <c r="AB4386" s="32"/>
      <c r="AC4386" s="38"/>
      <c r="AD4386" s="39"/>
      <c r="AE4386" s="39"/>
      <c r="AF4386" s="40" t="str">
        <f t="shared" si="954"/>
        <v/>
      </c>
      <c r="AG4386" s="41" t="str">
        <f t="shared" si="955"/>
        <v/>
      </c>
      <c r="AH4386" s="42"/>
      <c r="AI4386" s="42"/>
      <c r="AJ4386" s="42"/>
      <c r="AK4386" s="42"/>
      <c r="AL4386" s="31"/>
      <c r="AM4386" s="43" t="str">
        <f t="shared" si="956"/>
        <v>100</v>
      </c>
      <c r="AN4386" s="44">
        <f>INDEX([1]ราคาสิ่งปลูกสร้าง!$D$6:$CC$47,MATCH($AD4386,[1]ราคาสิ่งปลูกสร้าง!$B$6:$B$45,0),MATCH($C$7,[1]ราคาสิ่งปลูกสร้าง!$D$5:$CC$5,0))</f>
        <v>0</v>
      </c>
      <c r="AO4386" s="44">
        <f t="shared" si="957"/>
        <v>0</v>
      </c>
      <c r="AP4386" s="45">
        <f t="shared" si="958"/>
        <v>0</v>
      </c>
      <c r="AQ4386" s="40">
        <f>IF(AP4386=0,0,INDEX([1]ค่าเสื่อมสิ่งปลูกสร้าง!$A$5:$D$105,MATCH($AP4386,[1]ค่าเสื่อมสิ่งปลูกสร้าง!$A$5:$A$105,0),MATCH(AE4386,[1]ค่าเสื่อมสิ่งปลูกสร้าง!$A$3:$D$3)))</f>
        <v>0</v>
      </c>
      <c r="AR4386" s="44">
        <f t="shared" si="963"/>
        <v>0</v>
      </c>
      <c r="AS4386" s="44">
        <f t="shared" si="964"/>
        <v>424800</v>
      </c>
      <c r="AT4386" s="44">
        <f t="shared" si="965"/>
        <v>424800</v>
      </c>
      <c r="AU4386" s="46">
        <v>0</v>
      </c>
      <c r="AV4386" s="44">
        <f t="shared" si="959"/>
        <v>424800</v>
      </c>
      <c r="AW4386" s="47" t="str">
        <f t="shared" si="960"/>
        <v>0.01</v>
      </c>
      <c r="AX4386" s="48"/>
      <c r="AY4386" s="48"/>
      <c r="AZ4386" s="49">
        <v>0</v>
      </c>
      <c r="BA4386" s="48"/>
      <c r="BB4386" s="48"/>
      <c r="BC4386" s="44">
        <f t="shared" si="961"/>
        <v>0</v>
      </c>
      <c r="BD4386" s="50">
        <v>1</v>
      </c>
      <c r="BE4386" s="51" t="e">
        <f>IF(AX4386=1,0,IF(AY4386=1,0,IF(BC4386&gt;#REF!,#REF!,IF(OR(AZ4386&gt;0,BD4386&gt;=0),BC4386+([1]สูตร2!H4374*(100%-AZ4386)-BC4386)*BD4386,[1]สูตร2!H4374*(100%-AZ4386)))))</f>
        <v>#REF!</v>
      </c>
      <c r="BF4386" s="31"/>
    </row>
    <row r="4387" spans="1:58" s="5" customFormat="1" ht="24" customHeight="1" x14ac:dyDescent="0.2">
      <c r="A4387" s="31">
        <v>1461</v>
      </c>
      <c r="B4387" s="31" t="s">
        <v>65</v>
      </c>
      <c r="C4387" s="31">
        <v>871</v>
      </c>
      <c r="D4387" s="31" t="s">
        <v>71</v>
      </c>
      <c r="E4387" s="31" t="s">
        <v>3497</v>
      </c>
      <c r="F4387" s="31"/>
      <c r="G4387" s="32" t="s">
        <v>3496</v>
      </c>
      <c r="H4387" s="31">
        <v>24</v>
      </c>
      <c r="I4387" s="31">
        <v>2230</v>
      </c>
      <c r="J4387" s="31" t="s">
        <v>3472</v>
      </c>
      <c r="K4387" s="31">
        <v>0</v>
      </c>
      <c r="L4387" s="31">
        <v>0</v>
      </c>
      <c r="M4387" s="31">
        <v>70</v>
      </c>
      <c r="N4387" s="33">
        <v>70</v>
      </c>
      <c r="O4387" s="33"/>
      <c r="P4387" s="33"/>
      <c r="Q4387" s="33"/>
      <c r="R4387" s="33"/>
      <c r="S4387" s="34" t="str">
        <f t="shared" si="952"/>
        <v>1</v>
      </c>
      <c r="T4387" s="35">
        <f t="shared" si="953"/>
        <v>70</v>
      </c>
      <c r="U4387" s="36">
        <f>INDEX([1]ราคาที่ดิน!$B:$G,MATCH($C4387,[1]ราคาที่ดิน!$A:$A,0),MATCH($B4387,[1]ราคาที่ดิน!$B$1:$G$1,0))</f>
        <v>160</v>
      </c>
      <c r="V4387" s="37">
        <f t="shared" si="962"/>
        <v>11200</v>
      </c>
      <c r="W4387" s="31"/>
      <c r="X4387" s="31"/>
      <c r="Y4387" s="31"/>
      <c r="Z4387" s="31"/>
      <c r="AA4387" s="31"/>
      <c r="AB4387" s="32"/>
      <c r="AC4387" s="38"/>
      <c r="AD4387" s="39"/>
      <c r="AE4387" s="39"/>
      <c r="AF4387" s="40" t="str">
        <f t="shared" si="954"/>
        <v/>
      </c>
      <c r="AG4387" s="41" t="str">
        <f t="shared" si="955"/>
        <v/>
      </c>
      <c r="AH4387" s="42"/>
      <c r="AI4387" s="42"/>
      <c r="AJ4387" s="42"/>
      <c r="AK4387" s="42"/>
      <c r="AL4387" s="31"/>
      <c r="AM4387" s="43" t="str">
        <f t="shared" si="956"/>
        <v>100</v>
      </c>
      <c r="AN4387" s="44">
        <f>INDEX([1]ราคาสิ่งปลูกสร้าง!$D$6:$CC$47,MATCH($AD4387,[1]ราคาสิ่งปลูกสร้าง!$B$6:$B$45,0),MATCH($C$7,[1]ราคาสิ่งปลูกสร้าง!$D$5:$CC$5,0))</f>
        <v>0</v>
      </c>
      <c r="AO4387" s="44">
        <f t="shared" si="957"/>
        <v>0</v>
      </c>
      <c r="AP4387" s="45">
        <f t="shared" si="958"/>
        <v>0</v>
      </c>
      <c r="AQ4387" s="40">
        <f>IF(AP4387=0,0,INDEX([1]ค่าเสื่อมสิ่งปลูกสร้าง!$A$5:$D$105,MATCH($AP4387,[1]ค่าเสื่อมสิ่งปลูกสร้าง!$A$5:$A$105,0),MATCH(AE4387,[1]ค่าเสื่อมสิ่งปลูกสร้าง!$A$3:$D$3)))</f>
        <v>0</v>
      </c>
      <c r="AR4387" s="44">
        <f t="shared" si="963"/>
        <v>0</v>
      </c>
      <c r="AS4387" s="44">
        <f t="shared" si="964"/>
        <v>11200</v>
      </c>
      <c r="AT4387" s="44">
        <f t="shared" si="965"/>
        <v>11200</v>
      </c>
      <c r="AU4387" s="46">
        <v>0</v>
      </c>
      <c r="AV4387" s="44">
        <f t="shared" si="959"/>
        <v>11200</v>
      </c>
      <c r="AW4387" s="47" t="str">
        <f t="shared" si="960"/>
        <v>0.01</v>
      </c>
      <c r="AX4387" s="48"/>
      <c r="AY4387" s="48"/>
      <c r="AZ4387" s="49">
        <v>0</v>
      </c>
      <c r="BA4387" s="48"/>
      <c r="BB4387" s="48"/>
      <c r="BC4387" s="44">
        <f t="shared" si="961"/>
        <v>0</v>
      </c>
      <c r="BD4387" s="50">
        <v>1</v>
      </c>
      <c r="BE4387" s="51" t="e">
        <f>IF(AX4387=1,0,IF(AY4387=1,0,IF(BC4387&gt;#REF!,#REF!,IF(OR(AZ4387&gt;0,BD4387&gt;=0),BC4387+([1]สูตร2!H4375*(100%-AZ4387)-BC4387)*BD4387,[1]สูตร2!H4375*(100%-AZ4387)))))</f>
        <v>#REF!</v>
      </c>
      <c r="BF4387" s="31"/>
    </row>
    <row r="4388" spans="1:58" s="5" customFormat="1" ht="24" customHeight="1" x14ac:dyDescent="0.2">
      <c r="A4388" s="31"/>
      <c r="B4388" s="31" t="s">
        <v>65</v>
      </c>
      <c r="C4388" s="31">
        <v>868</v>
      </c>
      <c r="D4388" s="31" t="s">
        <v>71</v>
      </c>
      <c r="E4388" s="31" t="s">
        <v>3497</v>
      </c>
      <c r="F4388" s="31"/>
      <c r="G4388" s="32" t="s">
        <v>3496</v>
      </c>
      <c r="H4388" s="31">
        <v>27</v>
      </c>
      <c r="I4388" s="31">
        <v>2227</v>
      </c>
      <c r="J4388" s="31" t="s">
        <v>3472</v>
      </c>
      <c r="K4388" s="31">
        <v>1</v>
      </c>
      <c r="L4388" s="31">
        <v>0</v>
      </c>
      <c r="M4388" s="31">
        <v>4</v>
      </c>
      <c r="N4388" s="33">
        <v>404</v>
      </c>
      <c r="O4388" s="33"/>
      <c r="P4388" s="33"/>
      <c r="Q4388" s="33"/>
      <c r="R4388" s="33"/>
      <c r="S4388" s="34" t="str">
        <f t="shared" si="952"/>
        <v>1</v>
      </c>
      <c r="T4388" s="35">
        <f t="shared" si="953"/>
        <v>404</v>
      </c>
      <c r="U4388" s="36">
        <f>INDEX([1]ราคาที่ดิน!$B:$G,MATCH($C4388,[1]ราคาที่ดิน!$A:$A,0),MATCH($B4388,[1]ราคาที่ดิน!$B$1:$G$1,0))</f>
        <v>200</v>
      </c>
      <c r="V4388" s="37">
        <f t="shared" si="962"/>
        <v>80800</v>
      </c>
      <c r="W4388" s="31"/>
      <c r="X4388" s="31"/>
      <c r="Y4388" s="31"/>
      <c r="Z4388" s="31"/>
      <c r="AA4388" s="31"/>
      <c r="AB4388" s="32"/>
      <c r="AC4388" s="38"/>
      <c r="AD4388" s="39"/>
      <c r="AE4388" s="39"/>
      <c r="AF4388" s="40" t="str">
        <f t="shared" si="954"/>
        <v/>
      </c>
      <c r="AG4388" s="41" t="str">
        <f t="shared" si="955"/>
        <v/>
      </c>
      <c r="AH4388" s="42"/>
      <c r="AI4388" s="42"/>
      <c r="AJ4388" s="42"/>
      <c r="AK4388" s="42"/>
      <c r="AL4388" s="31"/>
      <c r="AM4388" s="43" t="str">
        <f t="shared" si="956"/>
        <v>100</v>
      </c>
      <c r="AN4388" s="44">
        <f>INDEX([1]ราคาสิ่งปลูกสร้าง!$D$6:$CC$47,MATCH($AD4388,[1]ราคาสิ่งปลูกสร้าง!$B$6:$B$45,0),MATCH($C$7,[1]ราคาสิ่งปลูกสร้าง!$D$5:$CC$5,0))</f>
        <v>0</v>
      </c>
      <c r="AO4388" s="44">
        <f t="shared" si="957"/>
        <v>0</v>
      </c>
      <c r="AP4388" s="45">
        <f t="shared" si="958"/>
        <v>0</v>
      </c>
      <c r="AQ4388" s="40">
        <f>IF(AP4388=0,0,INDEX([1]ค่าเสื่อมสิ่งปลูกสร้าง!$A$5:$D$105,MATCH($AP4388,[1]ค่าเสื่อมสิ่งปลูกสร้าง!$A$5:$A$105,0),MATCH(AE4388,[1]ค่าเสื่อมสิ่งปลูกสร้าง!$A$3:$D$3)))</f>
        <v>0</v>
      </c>
      <c r="AR4388" s="44">
        <f t="shared" si="963"/>
        <v>0</v>
      </c>
      <c r="AS4388" s="44">
        <f t="shared" si="964"/>
        <v>80800</v>
      </c>
      <c r="AT4388" s="44">
        <f t="shared" si="965"/>
        <v>80800</v>
      </c>
      <c r="AU4388" s="46">
        <v>0</v>
      </c>
      <c r="AV4388" s="44">
        <f t="shared" si="959"/>
        <v>80800</v>
      </c>
      <c r="AW4388" s="47" t="str">
        <f t="shared" si="960"/>
        <v>0.01</v>
      </c>
      <c r="AX4388" s="48"/>
      <c r="AY4388" s="48"/>
      <c r="AZ4388" s="49">
        <v>0</v>
      </c>
      <c r="BA4388" s="48"/>
      <c r="BB4388" s="48"/>
      <c r="BC4388" s="44">
        <f t="shared" si="961"/>
        <v>0</v>
      </c>
      <c r="BD4388" s="50">
        <v>1</v>
      </c>
      <c r="BE4388" s="51" t="e">
        <f>IF(AX4388=1,0,IF(AY4388=1,0,IF(BC4388&gt;#REF!,#REF!,IF(OR(AZ4388&gt;0,BD4388&gt;=0),BC4388+([1]สูตร2!H4376*(100%-AZ4388)-BC4388)*BD4388,[1]สูตร2!H4376*(100%-AZ4388)))))</f>
        <v>#REF!</v>
      </c>
      <c r="BF4388" s="31"/>
    </row>
    <row r="4389" spans="1:58" s="5" customFormat="1" ht="24" customHeight="1" x14ac:dyDescent="0.2">
      <c r="A4389" s="31">
        <v>1462</v>
      </c>
      <c r="B4389" s="31" t="s">
        <v>65</v>
      </c>
      <c r="C4389" s="31">
        <v>745</v>
      </c>
      <c r="D4389" s="31" t="s">
        <v>83</v>
      </c>
      <c r="E4389" s="31" t="s">
        <v>3498</v>
      </c>
      <c r="F4389" s="31"/>
      <c r="G4389" s="32" t="s">
        <v>3496</v>
      </c>
      <c r="H4389" s="31">
        <v>3</v>
      </c>
      <c r="I4389" s="31">
        <v>2204</v>
      </c>
      <c r="J4389" s="31" t="s">
        <v>3472</v>
      </c>
      <c r="K4389" s="31">
        <v>0</v>
      </c>
      <c r="L4389" s="31">
        <v>0</v>
      </c>
      <c r="M4389" s="31">
        <v>55</v>
      </c>
      <c r="N4389" s="33"/>
      <c r="O4389" s="33">
        <v>55</v>
      </c>
      <c r="P4389" s="33"/>
      <c r="Q4389" s="33"/>
      <c r="R4389" s="33"/>
      <c r="S4389" s="34" t="str">
        <f t="shared" si="952"/>
        <v>2</v>
      </c>
      <c r="T4389" s="35">
        <f t="shared" si="953"/>
        <v>55</v>
      </c>
      <c r="U4389" s="36">
        <f>INDEX([1]ราคาที่ดิน!$B:$G,MATCH($C4389,[1]ราคาที่ดิน!$A:$A,0),MATCH($B4389,[1]ราคาที่ดิน!$B$1:$G$1,0))</f>
        <v>200</v>
      </c>
      <c r="V4389" s="37">
        <f t="shared" si="962"/>
        <v>11000</v>
      </c>
      <c r="W4389" s="31">
        <v>1</v>
      </c>
      <c r="X4389" s="31" t="s">
        <v>3496</v>
      </c>
      <c r="Y4389" s="31" t="s">
        <v>71</v>
      </c>
      <c r="Z4389" s="31" t="s">
        <v>3497</v>
      </c>
      <c r="AA4389" s="31"/>
      <c r="AB4389" s="32" t="s">
        <v>3496</v>
      </c>
      <c r="AC4389" s="38"/>
      <c r="AD4389" s="39" t="s">
        <v>73</v>
      </c>
      <c r="AE4389" s="39" t="s">
        <v>74</v>
      </c>
      <c r="AF4389" s="40" t="str">
        <f t="shared" si="954"/>
        <v>2</v>
      </c>
      <c r="AG4389" s="41">
        <f t="shared" si="955"/>
        <v>206.4</v>
      </c>
      <c r="AH4389" s="42"/>
      <c r="AI4389" s="42">
        <v>206.4</v>
      </c>
      <c r="AJ4389" s="42"/>
      <c r="AK4389" s="42"/>
      <c r="AL4389" s="31">
        <v>47</v>
      </c>
      <c r="AM4389" s="43" t="str">
        <f t="shared" si="956"/>
        <v>100</v>
      </c>
      <c r="AN4389" s="44">
        <f>INDEX([1]ราคาสิ่งปลูกสร้าง!$D$6:$CC$47,MATCH($AD4389,[1]ราคาสิ่งปลูกสร้าง!$B$6:$B$45,0),MATCH($C$7,[1]ราคาสิ่งปลูกสร้าง!$D$5:$CC$5,0))</f>
        <v>6500</v>
      </c>
      <c r="AO4389" s="44">
        <f t="shared" si="957"/>
        <v>1341600</v>
      </c>
      <c r="AP4389" s="45">
        <f t="shared" si="958"/>
        <v>47</v>
      </c>
      <c r="AQ4389" s="40">
        <f>IF(AP4389=0,0,INDEX([1]ค่าเสื่อมสิ่งปลูกสร้าง!$A$5:$D$105,MATCH($AP4389,[1]ค่าเสื่อมสิ่งปลูกสร้าง!$A$5:$A$105,0),MATCH(AE4389,[1]ค่าเสื่อมสิ่งปลูกสร้าง!$A$3:$D$3)))</f>
        <v>76</v>
      </c>
      <c r="AR4389" s="44">
        <f t="shared" si="963"/>
        <v>321984</v>
      </c>
      <c r="AS4389" s="44">
        <f t="shared" si="964"/>
        <v>332984</v>
      </c>
      <c r="AT4389" s="44">
        <f t="shared" si="965"/>
        <v>332984</v>
      </c>
      <c r="AU4389" s="46">
        <v>0</v>
      </c>
      <c r="AV4389" s="44">
        <f t="shared" si="959"/>
        <v>332984</v>
      </c>
      <c r="AW4389" s="47" t="str">
        <f t="shared" si="960"/>
        <v>0.02</v>
      </c>
      <c r="AX4389" s="48"/>
      <c r="AY4389" s="48"/>
      <c r="AZ4389" s="49">
        <v>0</v>
      </c>
      <c r="BA4389" s="48"/>
      <c r="BB4389" s="48"/>
      <c r="BC4389" s="44">
        <f t="shared" si="961"/>
        <v>0</v>
      </c>
      <c r="BD4389" s="50">
        <v>1</v>
      </c>
      <c r="BE4389" s="51" t="e">
        <f>IF(AX4389=1,0,IF(AY4389=1,0,IF(BC4389&gt;#REF!,#REF!,IF(OR(AZ4389&gt;0,BD4389&gt;=0),BC4389+([1]สูตร2!H4377*(100%-AZ4389)-BC4389)*BD4389,[1]สูตร2!H4377*(100%-AZ4389)))))</f>
        <v>#REF!</v>
      </c>
      <c r="BF4389" s="31"/>
    </row>
    <row r="4390" spans="1:58" s="5" customFormat="1" ht="24" customHeight="1" x14ac:dyDescent="0.2">
      <c r="A4390" s="31"/>
      <c r="B4390" s="31" t="s">
        <v>65</v>
      </c>
      <c r="C4390" s="31">
        <v>745</v>
      </c>
      <c r="D4390" s="31" t="s">
        <v>83</v>
      </c>
      <c r="E4390" s="31" t="s">
        <v>3498</v>
      </c>
      <c r="F4390" s="31"/>
      <c r="G4390" s="32" t="s">
        <v>3496</v>
      </c>
      <c r="H4390" s="31">
        <v>3</v>
      </c>
      <c r="I4390" s="31">
        <v>2204</v>
      </c>
      <c r="J4390" s="31" t="s">
        <v>3472</v>
      </c>
      <c r="K4390" s="31">
        <v>0</v>
      </c>
      <c r="L4390" s="31">
        <v>1</v>
      </c>
      <c r="M4390" s="31">
        <v>0</v>
      </c>
      <c r="N4390" s="33"/>
      <c r="O4390" s="33">
        <v>100</v>
      </c>
      <c r="P4390" s="33"/>
      <c r="Q4390" s="33"/>
      <c r="R4390" s="33"/>
      <c r="S4390" s="34" t="str">
        <f t="shared" si="952"/>
        <v>2</v>
      </c>
      <c r="T4390" s="35">
        <f t="shared" si="953"/>
        <v>100</v>
      </c>
      <c r="U4390" s="36">
        <f>INDEX([1]ราคาที่ดิน!$B:$G,MATCH($C4390,[1]ราคาที่ดิน!$A:$A,0),MATCH($B4390,[1]ราคาที่ดิน!$B$1:$G$1,0))</f>
        <v>200</v>
      </c>
      <c r="V4390" s="37">
        <f t="shared" si="962"/>
        <v>20000</v>
      </c>
      <c r="W4390" s="31">
        <v>2</v>
      </c>
      <c r="X4390" s="31" t="s">
        <v>3496</v>
      </c>
      <c r="Y4390" s="31" t="s">
        <v>71</v>
      </c>
      <c r="Z4390" s="31" t="s">
        <v>3497</v>
      </c>
      <c r="AA4390" s="31"/>
      <c r="AB4390" s="32" t="s">
        <v>3496</v>
      </c>
      <c r="AC4390" s="38"/>
      <c r="AD4390" s="39" t="s">
        <v>75</v>
      </c>
      <c r="AE4390" s="39" t="s">
        <v>76</v>
      </c>
      <c r="AF4390" s="40" t="str">
        <f t="shared" si="954"/>
        <v>1</v>
      </c>
      <c r="AG4390" s="41">
        <f t="shared" si="955"/>
        <v>25</v>
      </c>
      <c r="AH4390" s="42">
        <v>25</v>
      </c>
      <c r="AI4390" s="42"/>
      <c r="AJ4390" s="42"/>
      <c r="AK4390" s="42"/>
      <c r="AL4390" s="31">
        <v>15</v>
      </c>
      <c r="AM4390" s="43" t="str">
        <f t="shared" si="956"/>
        <v>100</v>
      </c>
      <c r="AN4390" s="44">
        <f>INDEX([1]ราคาสิ่งปลูกสร้าง!$D$6:$CC$47,MATCH($AD4390,[1]ราคาสิ่งปลูกสร้าง!$B$6:$B$45,0),MATCH($C$7,[1]ราคาสิ่งปลูกสร้าง!$D$5:$CC$5,0))</f>
        <v>5400</v>
      </c>
      <c r="AO4390" s="44">
        <f t="shared" si="957"/>
        <v>135000</v>
      </c>
      <c r="AP4390" s="45">
        <f t="shared" si="958"/>
        <v>15</v>
      </c>
      <c r="AQ4390" s="40">
        <f>IF(AP4390=0,0,INDEX([1]ค่าเสื่อมสิ่งปลูกสร้าง!$A$5:$D$105,MATCH($AP4390,[1]ค่าเสื่อมสิ่งปลูกสร้าง!$A$5:$A$105,0),MATCH(AE4390,[1]ค่าเสื่อมสิ่งปลูกสร้าง!$A$3:$D$3)))</f>
        <v>65</v>
      </c>
      <c r="AR4390" s="44">
        <f t="shared" si="963"/>
        <v>47250</v>
      </c>
      <c r="AS4390" s="44">
        <f t="shared" si="964"/>
        <v>67250</v>
      </c>
      <c r="AT4390" s="44">
        <f t="shared" si="965"/>
        <v>67250</v>
      </c>
      <c r="AU4390" s="46">
        <v>0</v>
      </c>
      <c r="AV4390" s="44">
        <f t="shared" si="959"/>
        <v>67250</v>
      </c>
      <c r="AW4390" s="47" t="str">
        <f t="shared" si="960"/>
        <v>0.01</v>
      </c>
      <c r="AX4390" s="48"/>
      <c r="AY4390" s="48"/>
      <c r="AZ4390" s="49">
        <v>0</v>
      </c>
      <c r="BA4390" s="48"/>
      <c r="BB4390" s="48"/>
      <c r="BC4390" s="44">
        <f t="shared" si="961"/>
        <v>0</v>
      </c>
      <c r="BD4390" s="50">
        <v>1</v>
      </c>
      <c r="BE4390" s="51" t="e">
        <f>IF(AX4390=1,0,IF(AY4390=1,0,IF(BC4390&gt;#REF!,#REF!,IF(OR(AZ4390&gt;0,BD4390&gt;=0),BC4390+([1]สูตร2!H4378*(100%-AZ4390)-BC4390)*BD4390,[1]สูตร2!H4378*(100%-AZ4390)))))</f>
        <v>#REF!</v>
      </c>
      <c r="BF4390" s="31"/>
    </row>
    <row r="4391" spans="1:58" s="5" customFormat="1" ht="24" customHeight="1" x14ac:dyDescent="0.2">
      <c r="A4391" s="31"/>
      <c r="B4391" s="31" t="s">
        <v>65</v>
      </c>
      <c r="C4391" s="31">
        <v>745</v>
      </c>
      <c r="D4391" s="31" t="s">
        <v>83</v>
      </c>
      <c r="E4391" s="31" t="s">
        <v>3498</v>
      </c>
      <c r="F4391" s="31"/>
      <c r="G4391" s="32" t="s">
        <v>3496</v>
      </c>
      <c r="H4391" s="31">
        <v>3</v>
      </c>
      <c r="I4391" s="31">
        <v>2204</v>
      </c>
      <c r="J4391" s="31" t="s">
        <v>3472</v>
      </c>
      <c r="K4391" s="31">
        <v>0</v>
      </c>
      <c r="L4391" s="31">
        <v>1</v>
      </c>
      <c r="M4391" s="31">
        <v>0</v>
      </c>
      <c r="N4391" s="33"/>
      <c r="O4391" s="33">
        <v>100</v>
      </c>
      <c r="P4391" s="33"/>
      <c r="Q4391" s="33"/>
      <c r="R4391" s="33"/>
      <c r="S4391" s="34" t="str">
        <f t="shared" si="952"/>
        <v>2</v>
      </c>
      <c r="T4391" s="35">
        <f t="shared" si="953"/>
        <v>100</v>
      </c>
      <c r="U4391" s="36">
        <f>INDEX([1]ราคาที่ดิน!$B:$G,MATCH($C4391,[1]ราคาที่ดิน!$A:$A,0),MATCH($B4391,[1]ราคาที่ดิน!$B$1:$G$1,0))</f>
        <v>200</v>
      </c>
      <c r="V4391" s="37">
        <f t="shared" si="962"/>
        <v>20000</v>
      </c>
      <c r="W4391" s="31">
        <v>3</v>
      </c>
      <c r="X4391" s="31" t="s">
        <v>3496</v>
      </c>
      <c r="Y4391" s="31" t="s">
        <v>71</v>
      </c>
      <c r="Z4391" s="31" t="s">
        <v>3497</v>
      </c>
      <c r="AA4391" s="31"/>
      <c r="AB4391" s="32" t="s">
        <v>3496</v>
      </c>
      <c r="AC4391" s="38"/>
      <c r="AD4391" s="39" t="s">
        <v>77</v>
      </c>
      <c r="AE4391" s="39" t="s">
        <v>76</v>
      </c>
      <c r="AF4391" s="40" t="str">
        <f t="shared" si="954"/>
        <v>1</v>
      </c>
      <c r="AG4391" s="41">
        <f t="shared" si="955"/>
        <v>16</v>
      </c>
      <c r="AH4391" s="42">
        <v>16</v>
      </c>
      <c r="AI4391" s="42"/>
      <c r="AJ4391" s="42"/>
      <c r="AK4391" s="42"/>
      <c r="AL4391" s="31">
        <v>15</v>
      </c>
      <c r="AM4391" s="43" t="str">
        <f t="shared" si="956"/>
        <v>100</v>
      </c>
      <c r="AN4391" s="44">
        <f>INDEX([1]ราคาสิ่งปลูกสร้าง!$D$6:$CC$47,MATCH($AD4391,[1]ราคาสิ่งปลูกสร้าง!$B$6:$B$45,0),MATCH($C$7,[1]ราคาสิ่งปลูกสร้าง!$D$5:$CC$5,0))</f>
        <v>2050</v>
      </c>
      <c r="AO4391" s="44">
        <f t="shared" si="957"/>
        <v>32800</v>
      </c>
      <c r="AP4391" s="45">
        <f t="shared" si="958"/>
        <v>15</v>
      </c>
      <c r="AQ4391" s="40">
        <f>IF(AP4391=0,0,INDEX([1]ค่าเสื่อมสิ่งปลูกสร้าง!$A$5:$D$105,MATCH($AP4391,[1]ค่าเสื่อมสิ่งปลูกสร้าง!$A$5:$A$105,0),MATCH(AE4391,[1]ค่าเสื่อมสิ่งปลูกสร้าง!$A$3:$D$3)))</f>
        <v>65</v>
      </c>
      <c r="AR4391" s="44">
        <f t="shared" si="963"/>
        <v>11480</v>
      </c>
      <c r="AS4391" s="44">
        <f t="shared" si="964"/>
        <v>31480</v>
      </c>
      <c r="AT4391" s="44">
        <f t="shared" si="965"/>
        <v>31480</v>
      </c>
      <c r="AU4391" s="46">
        <v>0</v>
      </c>
      <c r="AV4391" s="44">
        <f t="shared" si="959"/>
        <v>31480</v>
      </c>
      <c r="AW4391" s="47" t="str">
        <f t="shared" si="960"/>
        <v>0.01</v>
      </c>
      <c r="AX4391" s="48"/>
      <c r="AY4391" s="48"/>
      <c r="AZ4391" s="49">
        <v>0</v>
      </c>
      <c r="BA4391" s="48"/>
      <c r="BB4391" s="48"/>
      <c r="BC4391" s="44">
        <f t="shared" si="961"/>
        <v>0</v>
      </c>
      <c r="BD4391" s="50">
        <v>1</v>
      </c>
      <c r="BE4391" s="51" t="e">
        <f>IF(AX4391=1,0,IF(AY4391=1,0,IF(BC4391&gt;#REF!,#REF!,IF(OR(AZ4391&gt;0,BD4391&gt;=0),BC4391+([1]สูตร2!H4379*(100%-AZ4391)-BC4391)*BD4391,[1]สูตร2!H4379*(100%-AZ4391)))))</f>
        <v>#REF!</v>
      </c>
      <c r="BF4391" s="31"/>
    </row>
    <row r="4392" spans="1:58" s="5" customFormat="1" ht="24" customHeight="1" x14ac:dyDescent="0.2">
      <c r="A4392" s="31">
        <v>1463</v>
      </c>
      <c r="B4392" s="31" t="s">
        <v>65</v>
      </c>
      <c r="C4392" s="31">
        <v>7776</v>
      </c>
      <c r="D4392" s="31" t="s">
        <v>83</v>
      </c>
      <c r="E4392" s="31" t="s">
        <v>3499</v>
      </c>
      <c r="F4392" s="31"/>
      <c r="G4392" s="32" t="s">
        <v>3500</v>
      </c>
      <c r="H4392" s="31">
        <v>170</v>
      </c>
      <c r="I4392" s="31">
        <v>3421</v>
      </c>
      <c r="J4392" s="31" t="s">
        <v>3472</v>
      </c>
      <c r="K4392" s="31">
        <v>0</v>
      </c>
      <c r="L4392" s="31">
        <v>0</v>
      </c>
      <c r="M4392" s="31">
        <v>84</v>
      </c>
      <c r="N4392" s="33"/>
      <c r="O4392" s="33">
        <v>84</v>
      </c>
      <c r="P4392" s="33"/>
      <c r="Q4392" s="33"/>
      <c r="R4392" s="33"/>
      <c r="S4392" s="34" t="str">
        <f t="shared" si="952"/>
        <v>2</v>
      </c>
      <c r="T4392" s="35">
        <f t="shared" si="953"/>
        <v>84</v>
      </c>
      <c r="U4392" s="36">
        <f>INDEX([1]ราคาที่ดิน!$B:$G,MATCH($C4392,[1]ราคาที่ดิน!$A:$A,0),MATCH($B4392,[1]ราคาที่ดิน!$B$1:$G$1,0))</f>
        <v>50</v>
      </c>
      <c r="V4392" s="37">
        <f t="shared" si="962"/>
        <v>4200</v>
      </c>
      <c r="W4392" s="31">
        <v>1</v>
      </c>
      <c r="X4392" s="31" t="s">
        <v>3500</v>
      </c>
      <c r="Y4392" s="31" t="s">
        <v>71</v>
      </c>
      <c r="Z4392" s="31" t="s">
        <v>3501</v>
      </c>
      <c r="AA4392" s="31"/>
      <c r="AB4392" s="32" t="s">
        <v>3500</v>
      </c>
      <c r="AC4392" s="38"/>
      <c r="AD4392" s="39" t="s">
        <v>73</v>
      </c>
      <c r="AE4392" s="39" t="s">
        <v>74</v>
      </c>
      <c r="AF4392" s="40" t="str">
        <f t="shared" si="954"/>
        <v>2</v>
      </c>
      <c r="AG4392" s="41">
        <f t="shared" si="955"/>
        <v>57</v>
      </c>
      <c r="AH4392" s="42"/>
      <c r="AI4392" s="42">
        <v>57</v>
      </c>
      <c r="AJ4392" s="42"/>
      <c r="AK4392" s="42"/>
      <c r="AL4392" s="31">
        <v>10</v>
      </c>
      <c r="AM4392" s="43" t="str">
        <f t="shared" si="956"/>
        <v>100</v>
      </c>
      <c r="AN4392" s="44">
        <f>INDEX([1]ราคาสิ่งปลูกสร้าง!$D$6:$CC$47,MATCH($AD4392,[1]ราคาสิ่งปลูกสร้าง!$B$6:$B$45,0),MATCH($C$7,[1]ราคาสิ่งปลูกสร้าง!$D$5:$CC$5,0))</f>
        <v>6500</v>
      </c>
      <c r="AO4392" s="44">
        <f t="shared" si="957"/>
        <v>370500</v>
      </c>
      <c r="AP4392" s="45">
        <f t="shared" si="958"/>
        <v>10</v>
      </c>
      <c r="AQ4392" s="40">
        <f>IF(AP4392=0,0,INDEX([1]ค่าเสื่อมสิ่งปลูกสร้าง!$A$5:$D$105,MATCH($AP4392,[1]ค่าเสื่อมสิ่งปลูกสร้าง!$A$5:$A$105,0),MATCH(AE4392,[1]ค่าเสื่อมสิ่งปลูกสร้าง!$A$3:$D$3)))</f>
        <v>10</v>
      </c>
      <c r="AR4392" s="44">
        <f t="shared" si="963"/>
        <v>333450</v>
      </c>
      <c r="AS4392" s="44">
        <f t="shared" si="964"/>
        <v>337650</v>
      </c>
      <c r="AT4392" s="44">
        <f t="shared" si="965"/>
        <v>337650</v>
      </c>
      <c r="AU4392" s="46">
        <v>0</v>
      </c>
      <c r="AV4392" s="44">
        <f t="shared" si="959"/>
        <v>337650</v>
      </c>
      <c r="AW4392" s="47" t="str">
        <f t="shared" si="960"/>
        <v>0.02</v>
      </c>
      <c r="AX4392" s="48"/>
      <c r="AY4392" s="48"/>
      <c r="AZ4392" s="49">
        <v>0</v>
      </c>
      <c r="BA4392" s="48"/>
      <c r="BB4392" s="48"/>
      <c r="BC4392" s="44">
        <f t="shared" si="961"/>
        <v>0</v>
      </c>
      <c r="BD4392" s="50">
        <v>1</v>
      </c>
      <c r="BE4392" s="51" t="e">
        <f>IF(AX4392=1,0,IF(AY4392=1,0,IF(BC4392&gt;#REF!,#REF!,IF(OR(AZ4392&gt;0,BD4392&gt;=0),BC4392+([1]สูตร2!H4380*(100%-AZ4392)-BC4392)*BD4392,[1]สูตร2!H4380*(100%-AZ4392)))))</f>
        <v>#REF!</v>
      </c>
      <c r="BF4392" s="31"/>
    </row>
    <row r="4393" spans="1:58" s="5" customFormat="1" ht="24" customHeight="1" x14ac:dyDescent="0.2">
      <c r="A4393" s="31"/>
      <c r="B4393" s="31" t="s">
        <v>65</v>
      </c>
      <c r="C4393" s="31">
        <v>7776</v>
      </c>
      <c r="D4393" s="31" t="s">
        <v>83</v>
      </c>
      <c r="E4393" s="31" t="s">
        <v>3499</v>
      </c>
      <c r="F4393" s="31"/>
      <c r="G4393" s="32" t="s">
        <v>3500</v>
      </c>
      <c r="H4393" s="31">
        <v>170</v>
      </c>
      <c r="I4393" s="31">
        <v>3421</v>
      </c>
      <c r="J4393" s="31" t="s">
        <v>3472</v>
      </c>
      <c r="K4393" s="31">
        <v>0</v>
      </c>
      <c r="L4393" s="31">
        <v>0</v>
      </c>
      <c r="M4393" s="31">
        <v>50</v>
      </c>
      <c r="N4393" s="33"/>
      <c r="O4393" s="33">
        <v>50</v>
      </c>
      <c r="P4393" s="33"/>
      <c r="Q4393" s="33"/>
      <c r="R4393" s="33"/>
      <c r="S4393" s="34" t="str">
        <f t="shared" si="952"/>
        <v>2</v>
      </c>
      <c r="T4393" s="35">
        <f t="shared" si="953"/>
        <v>50</v>
      </c>
      <c r="U4393" s="36">
        <f>INDEX([1]ราคาที่ดิน!$B:$G,MATCH($C4393,[1]ราคาที่ดิน!$A:$A,0),MATCH($B4393,[1]ราคาที่ดิน!$B$1:$G$1,0))</f>
        <v>50</v>
      </c>
      <c r="V4393" s="37">
        <f t="shared" si="962"/>
        <v>2500</v>
      </c>
      <c r="W4393" s="31">
        <v>1</v>
      </c>
      <c r="X4393" s="31" t="s">
        <v>3500</v>
      </c>
      <c r="Y4393" s="31" t="s">
        <v>71</v>
      </c>
      <c r="Z4393" s="31" t="s">
        <v>3501</v>
      </c>
      <c r="AA4393" s="31"/>
      <c r="AB4393" s="32" t="s">
        <v>3500</v>
      </c>
      <c r="AC4393" s="38"/>
      <c r="AD4393" s="39" t="s">
        <v>75</v>
      </c>
      <c r="AE4393" s="39" t="s">
        <v>76</v>
      </c>
      <c r="AF4393" s="40" t="str">
        <f t="shared" si="954"/>
        <v>1</v>
      </c>
      <c r="AG4393" s="41">
        <f t="shared" si="955"/>
        <v>3.8</v>
      </c>
      <c r="AH4393" s="42">
        <v>3.8</v>
      </c>
      <c r="AI4393" s="42"/>
      <c r="AJ4393" s="42"/>
      <c r="AK4393" s="42"/>
      <c r="AL4393" s="31">
        <v>2</v>
      </c>
      <c r="AM4393" s="43" t="str">
        <f t="shared" si="956"/>
        <v>100</v>
      </c>
      <c r="AN4393" s="44">
        <f>INDEX([1]ราคาสิ่งปลูกสร้าง!$D$6:$CC$47,MATCH($AD4393,[1]ราคาสิ่งปลูกสร้าง!$B$6:$B$45,0),MATCH($C$7,[1]ราคาสิ่งปลูกสร้าง!$D$5:$CC$5,0))</f>
        <v>5400</v>
      </c>
      <c r="AO4393" s="44">
        <f t="shared" si="957"/>
        <v>20520</v>
      </c>
      <c r="AP4393" s="45">
        <f t="shared" si="958"/>
        <v>2</v>
      </c>
      <c r="AQ4393" s="40">
        <f>IF(AP4393=0,0,INDEX([1]ค่าเสื่อมสิ่งปลูกสร้าง!$A$5:$D$105,MATCH($AP4393,[1]ค่าเสื่อมสิ่งปลูกสร้าง!$A$5:$A$105,0),MATCH(AE4393,[1]ค่าเสื่อมสิ่งปลูกสร้าง!$A$3:$D$3)))</f>
        <v>6</v>
      </c>
      <c r="AR4393" s="44">
        <f t="shared" si="963"/>
        <v>19288.8</v>
      </c>
      <c r="AS4393" s="44">
        <f t="shared" si="964"/>
        <v>21788.799999999999</v>
      </c>
      <c r="AT4393" s="44">
        <f t="shared" si="965"/>
        <v>21788.799999999999</v>
      </c>
      <c r="AU4393" s="46">
        <v>0</v>
      </c>
      <c r="AV4393" s="44">
        <f t="shared" si="959"/>
        <v>21788.799999999999</v>
      </c>
      <c r="AW4393" s="47" t="str">
        <f t="shared" si="960"/>
        <v>0.01</v>
      </c>
      <c r="AX4393" s="48"/>
      <c r="AY4393" s="48"/>
      <c r="AZ4393" s="49">
        <v>0</v>
      </c>
      <c r="BA4393" s="48"/>
      <c r="BB4393" s="48"/>
      <c r="BC4393" s="44">
        <f t="shared" si="961"/>
        <v>0</v>
      </c>
      <c r="BD4393" s="50">
        <v>1</v>
      </c>
      <c r="BE4393" s="51" t="e">
        <f>IF(AX4393=1,0,IF(AY4393=1,0,IF(BC4393&gt;#REF!,#REF!,IF(OR(AZ4393&gt;0,BD4393&gt;=0),BC4393+([1]สูตร2!H4381*(100%-AZ4393)-BC4393)*BD4393,[1]สูตร2!H4381*(100%-AZ4393)))))</f>
        <v>#REF!</v>
      </c>
      <c r="BF4393" s="31"/>
    </row>
    <row r="4394" spans="1:58" s="5" customFormat="1" ht="24" customHeight="1" x14ac:dyDescent="0.2">
      <c r="A4394" s="31"/>
      <c r="B4394" s="31" t="s">
        <v>65</v>
      </c>
      <c r="C4394" s="31">
        <v>7776</v>
      </c>
      <c r="D4394" s="31" t="s">
        <v>83</v>
      </c>
      <c r="E4394" s="31" t="s">
        <v>3499</v>
      </c>
      <c r="F4394" s="31"/>
      <c r="G4394" s="32" t="s">
        <v>3500</v>
      </c>
      <c r="H4394" s="31">
        <v>170</v>
      </c>
      <c r="I4394" s="31">
        <v>3421</v>
      </c>
      <c r="J4394" s="31" t="s">
        <v>3472</v>
      </c>
      <c r="K4394" s="31">
        <v>0</v>
      </c>
      <c r="L4394" s="31">
        <v>0</v>
      </c>
      <c r="M4394" s="31">
        <v>25</v>
      </c>
      <c r="N4394" s="33"/>
      <c r="O4394" s="33">
        <v>25</v>
      </c>
      <c r="P4394" s="33"/>
      <c r="Q4394" s="33"/>
      <c r="R4394" s="33"/>
      <c r="S4394" s="34" t="str">
        <f t="shared" si="952"/>
        <v>2</v>
      </c>
      <c r="T4394" s="35">
        <f t="shared" si="953"/>
        <v>25</v>
      </c>
      <c r="U4394" s="36">
        <f>INDEX([1]ราคาที่ดิน!$B:$G,MATCH($C4394,[1]ราคาที่ดิน!$A:$A,0),MATCH($B4394,[1]ราคาที่ดิน!$B$1:$G$1,0))</f>
        <v>50</v>
      </c>
      <c r="V4394" s="37">
        <f t="shared" si="962"/>
        <v>1250</v>
      </c>
      <c r="W4394" s="31">
        <v>2</v>
      </c>
      <c r="X4394" s="31" t="s">
        <v>3500</v>
      </c>
      <c r="Y4394" s="31" t="s">
        <v>71</v>
      </c>
      <c r="Z4394" s="31" t="s">
        <v>3501</v>
      </c>
      <c r="AA4394" s="31"/>
      <c r="AB4394" s="32" t="s">
        <v>3500</v>
      </c>
      <c r="AC4394" s="38"/>
      <c r="AD4394" s="39" t="s">
        <v>77</v>
      </c>
      <c r="AE4394" s="39" t="s">
        <v>76</v>
      </c>
      <c r="AF4394" s="40" t="str">
        <f t="shared" si="954"/>
        <v>1</v>
      </c>
      <c r="AG4394" s="41">
        <f t="shared" si="955"/>
        <v>16</v>
      </c>
      <c r="AH4394" s="42">
        <v>16</v>
      </c>
      <c r="AI4394" s="42"/>
      <c r="AJ4394" s="42"/>
      <c r="AK4394" s="42"/>
      <c r="AL4394" s="31">
        <v>2</v>
      </c>
      <c r="AM4394" s="43" t="str">
        <f t="shared" si="956"/>
        <v>100</v>
      </c>
      <c r="AN4394" s="44">
        <f>INDEX([1]ราคาสิ่งปลูกสร้าง!$D$6:$CC$47,MATCH($AD4394,[1]ราคาสิ่งปลูกสร้าง!$B$6:$B$45,0),MATCH($C$7,[1]ราคาสิ่งปลูกสร้าง!$D$5:$CC$5,0))</f>
        <v>2050</v>
      </c>
      <c r="AO4394" s="44">
        <f t="shared" si="957"/>
        <v>32800</v>
      </c>
      <c r="AP4394" s="45">
        <f t="shared" si="958"/>
        <v>2</v>
      </c>
      <c r="AQ4394" s="40">
        <f>IF(AP4394=0,0,INDEX([1]ค่าเสื่อมสิ่งปลูกสร้าง!$A$5:$D$105,MATCH($AP4394,[1]ค่าเสื่อมสิ่งปลูกสร้าง!$A$5:$A$105,0),MATCH(AE4394,[1]ค่าเสื่อมสิ่งปลูกสร้าง!$A$3:$D$3)))</f>
        <v>6</v>
      </c>
      <c r="AR4394" s="44">
        <f t="shared" si="963"/>
        <v>30832</v>
      </c>
      <c r="AS4394" s="44">
        <f t="shared" si="964"/>
        <v>32082</v>
      </c>
      <c r="AT4394" s="44">
        <f t="shared" si="965"/>
        <v>32082</v>
      </c>
      <c r="AU4394" s="46">
        <v>0</v>
      </c>
      <c r="AV4394" s="44">
        <f t="shared" si="959"/>
        <v>32082</v>
      </c>
      <c r="AW4394" s="47" t="str">
        <f t="shared" si="960"/>
        <v>0.01</v>
      </c>
      <c r="AX4394" s="48"/>
      <c r="AY4394" s="48"/>
      <c r="AZ4394" s="49">
        <v>0</v>
      </c>
      <c r="BA4394" s="48"/>
      <c r="BB4394" s="48"/>
      <c r="BC4394" s="44">
        <f t="shared" si="961"/>
        <v>0</v>
      </c>
      <c r="BD4394" s="50">
        <v>1</v>
      </c>
      <c r="BE4394" s="51" t="e">
        <f>IF(AX4394=1,0,IF(AY4394=1,0,IF(BC4394&gt;#REF!,#REF!,IF(OR(AZ4394&gt;0,BD4394&gt;=0),BC4394+([1]สูตร2!H4382*(100%-AZ4394)-BC4394)*BD4394,[1]สูตร2!H4382*(100%-AZ4394)))))</f>
        <v>#REF!</v>
      </c>
      <c r="BF4394" s="31"/>
    </row>
    <row r="4395" spans="1:58" s="5" customFormat="1" ht="24" customHeight="1" x14ac:dyDescent="0.2">
      <c r="A4395" s="31"/>
      <c r="B4395" s="31" t="s">
        <v>65</v>
      </c>
      <c r="C4395" s="31">
        <v>7776</v>
      </c>
      <c r="D4395" s="31" t="s">
        <v>83</v>
      </c>
      <c r="E4395" s="31" t="s">
        <v>3499</v>
      </c>
      <c r="F4395" s="31"/>
      <c r="G4395" s="32" t="s">
        <v>3500</v>
      </c>
      <c r="H4395" s="31">
        <v>170</v>
      </c>
      <c r="I4395" s="31">
        <v>3421</v>
      </c>
      <c r="J4395" s="31" t="s">
        <v>3472</v>
      </c>
      <c r="K4395" s="31">
        <v>0</v>
      </c>
      <c r="L4395" s="31">
        <v>0</v>
      </c>
      <c r="M4395" s="31">
        <v>25</v>
      </c>
      <c r="N4395" s="33"/>
      <c r="O4395" s="33">
        <v>25</v>
      </c>
      <c r="P4395" s="33"/>
      <c r="Q4395" s="33"/>
      <c r="R4395" s="33"/>
      <c r="S4395" s="34" t="str">
        <f t="shared" si="952"/>
        <v>2</v>
      </c>
      <c r="T4395" s="35">
        <f t="shared" si="953"/>
        <v>25</v>
      </c>
      <c r="U4395" s="36">
        <f>INDEX([1]ราคาที่ดิน!$B:$G,MATCH($C4395,[1]ราคาที่ดิน!$A:$A,0),MATCH($B4395,[1]ราคาที่ดิน!$B$1:$G$1,0))</f>
        <v>50</v>
      </c>
      <c r="V4395" s="37">
        <f t="shared" si="962"/>
        <v>1250</v>
      </c>
      <c r="W4395" s="31">
        <v>3</v>
      </c>
      <c r="X4395" s="31" t="s">
        <v>3500</v>
      </c>
      <c r="Y4395" s="31" t="s">
        <v>71</v>
      </c>
      <c r="Z4395" s="31" t="s">
        <v>3501</v>
      </c>
      <c r="AA4395" s="31"/>
      <c r="AB4395" s="32" t="s">
        <v>3500</v>
      </c>
      <c r="AC4395" s="38"/>
      <c r="AD4395" s="39" t="s">
        <v>77</v>
      </c>
      <c r="AE4395" s="39" t="s">
        <v>76</v>
      </c>
      <c r="AF4395" s="40" t="str">
        <f t="shared" si="954"/>
        <v>1</v>
      </c>
      <c r="AG4395" s="41">
        <f t="shared" si="955"/>
        <v>2.7</v>
      </c>
      <c r="AH4395" s="42">
        <v>2.7</v>
      </c>
      <c r="AI4395" s="42"/>
      <c r="AJ4395" s="42"/>
      <c r="AK4395" s="42"/>
      <c r="AL4395" s="31">
        <v>2</v>
      </c>
      <c r="AM4395" s="43" t="str">
        <f t="shared" si="956"/>
        <v>100</v>
      </c>
      <c r="AN4395" s="44">
        <f>INDEX([1]ราคาสิ่งปลูกสร้าง!$D$6:$CC$47,MATCH($AD4395,[1]ราคาสิ่งปลูกสร้าง!$B$6:$B$45,0),MATCH($C$7,[1]ราคาสิ่งปลูกสร้าง!$D$5:$CC$5,0))</f>
        <v>2050</v>
      </c>
      <c r="AO4395" s="44">
        <f t="shared" si="957"/>
        <v>5535</v>
      </c>
      <c r="AP4395" s="45">
        <f t="shared" si="958"/>
        <v>2</v>
      </c>
      <c r="AQ4395" s="40">
        <f>IF(AP4395=0,0,INDEX([1]ค่าเสื่อมสิ่งปลูกสร้าง!$A$5:$D$105,MATCH($AP4395,[1]ค่าเสื่อมสิ่งปลูกสร้าง!$A$5:$A$105,0),MATCH(AE4395,[1]ค่าเสื่อมสิ่งปลูกสร้าง!$A$3:$D$3)))</f>
        <v>6</v>
      </c>
      <c r="AR4395" s="44">
        <f t="shared" si="963"/>
        <v>5202.8999999999996</v>
      </c>
      <c r="AS4395" s="44">
        <f t="shared" si="964"/>
        <v>6452.9</v>
      </c>
      <c r="AT4395" s="44">
        <f t="shared" si="965"/>
        <v>6452.9</v>
      </c>
      <c r="AU4395" s="46">
        <v>0</v>
      </c>
      <c r="AV4395" s="44">
        <f t="shared" si="959"/>
        <v>6452.9</v>
      </c>
      <c r="AW4395" s="47" t="str">
        <f t="shared" si="960"/>
        <v>0.01</v>
      </c>
      <c r="AX4395" s="48"/>
      <c r="AY4395" s="48"/>
      <c r="AZ4395" s="49">
        <v>0</v>
      </c>
      <c r="BA4395" s="48"/>
      <c r="BB4395" s="48"/>
      <c r="BC4395" s="44">
        <f t="shared" si="961"/>
        <v>0</v>
      </c>
      <c r="BD4395" s="50">
        <v>1</v>
      </c>
      <c r="BE4395" s="51" t="e">
        <f>IF(AX4395=1,0,IF(AY4395=1,0,IF(BC4395&gt;#REF!,#REF!,IF(OR(AZ4395&gt;0,BD4395&gt;=0),BC4395+([1]สูตร2!H4383*(100%-AZ4395)-BC4395)*BD4395,[1]สูตร2!H4383*(100%-AZ4395)))))</f>
        <v>#REF!</v>
      </c>
      <c r="BF4395" s="31"/>
    </row>
    <row r="4396" spans="1:58" s="5" customFormat="1" ht="24" customHeight="1" x14ac:dyDescent="0.2">
      <c r="A4396" s="31">
        <v>1464</v>
      </c>
      <c r="B4396" s="31" t="s">
        <v>93</v>
      </c>
      <c r="C4396" s="31">
        <v>1</v>
      </c>
      <c r="D4396" s="31" t="s">
        <v>71</v>
      </c>
      <c r="E4396" s="31" t="s">
        <v>3502</v>
      </c>
      <c r="F4396" s="31"/>
      <c r="G4396" s="32" t="s">
        <v>3503</v>
      </c>
      <c r="H4396" s="31" t="s">
        <v>104</v>
      </c>
      <c r="I4396" s="31" t="s">
        <v>104</v>
      </c>
      <c r="J4396" s="31" t="s">
        <v>3472</v>
      </c>
      <c r="K4396" s="31">
        <v>0</v>
      </c>
      <c r="L4396" s="31">
        <v>0</v>
      </c>
      <c r="M4396" s="31">
        <v>30</v>
      </c>
      <c r="N4396" s="33"/>
      <c r="O4396" s="33">
        <v>30</v>
      </c>
      <c r="P4396" s="33"/>
      <c r="Q4396" s="33"/>
      <c r="R4396" s="33"/>
      <c r="S4396" s="34" t="str">
        <f t="shared" si="952"/>
        <v>2</v>
      </c>
      <c r="T4396" s="35">
        <f t="shared" si="953"/>
        <v>30</v>
      </c>
      <c r="U4396" s="36">
        <f>INDEX([1]ราคาที่ดิน!$B:$G,MATCH($C4396,[1]ราคาที่ดิน!$A:$A,0),MATCH($B4396,[1]ราคาที่ดิน!$B$1:$G$1,0))</f>
        <v>100</v>
      </c>
      <c r="V4396" s="37">
        <f t="shared" si="962"/>
        <v>3000</v>
      </c>
      <c r="W4396" s="31">
        <v>1</v>
      </c>
      <c r="X4396" s="31" t="s">
        <v>3503</v>
      </c>
      <c r="Y4396" s="31" t="s">
        <v>71</v>
      </c>
      <c r="Z4396" s="31" t="s">
        <v>3502</v>
      </c>
      <c r="AA4396" s="31"/>
      <c r="AB4396" s="32" t="s">
        <v>3503</v>
      </c>
      <c r="AC4396" s="38"/>
      <c r="AD4396" s="39" t="s">
        <v>73</v>
      </c>
      <c r="AE4396" s="39" t="s">
        <v>94</v>
      </c>
      <c r="AF4396" s="40" t="str">
        <f t="shared" si="954"/>
        <v>2</v>
      </c>
      <c r="AG4396" s="41">
        <f t="shared" si="955"/>
        <v>81</v>
      </c>
      <c r="AH4396" s="42"/>
      <c r="AI4396" s="42">
        <v>81</v>
      </c>
      <c r="AJ4396" s="42"/>
      <c r="AK4396" s="42"/>
      <c r="AL4396" s="31">
        <v>23</v>
      </c>
      <c r="AM4396" s="43" t="str">
        <f t="shared" si="956"/>
        <v>100</v>
      </c>
      <c r="AN4396" s="44">
        <f>INDEX([1]ราคาสิ่งปลูกสร้าง!$D$6:$CC$47,MATCH($AD4396,[1]ราคาสิ่งปลูกสร้าง!$B$6:$B$45,0),MATCH($C$7,[1]ราคาสิ่งปลูกสร้าง!$D$5:$CC$5,0))</f>
        <v>6500</v>
      </c>
      <c r="AO4396" s="44">
        <f t="shared" si="957"/>
        <v>526500</v>
      </c>
      <c r="AP4396" s="45">
        <f t="shared" si="958"/>
        <v>23</v>
      </c>
      <c r="AQ4396" s="40">
        <f>IF(AP4396=0,0,INDEX([1]ค่าเสื่อมสิ่งปลูกสร้าง!$A$5:$D$105,MATCH($AP4396,[1]ค่าเสื่อมสิ่งปลูกสร้าง!$A$5:$A$105,0),MATCH(AE4396,[1]ค่าเสื่อมสิ่งปลูกสร้าง!$A$3:$D$3)))</f>
        <v>36</v>
      </c>
      <c r="AR4396" s="44">
        <f t="shared" si="963"/>
        <v>336960</v>
      </c>
      <c r="AS4396" s="44">
        <f t="shared" si="964"/>
        <v>339960</v>
      </c>
      <c r="AT4396" s="44">
        <f t="shared" si="965"/>
        <v>339960</v>
      </c>
      <c r="AU4396" s="46">
        <v>0</v>
      </c>
      <c r="AV4396" s="44">
        <f t="shared" si="959"/>
        <v>339960</v>
      </c>
      <c r="AW4396" s="47" t="str">
        <f t="shared" si="960"/>
        <v>0.02</v>
      </c>
      <c r="AX4396" s="48"/>
      <c r="AY4396" s="48"/>
      <c r="AZ4396" s="49">
        <v>0</v>
      </c>
      <c r="BA4396" s="48"/>
      <c r="BB4396" s="48"/>
      <c r="BC4396" s="44">
        <f t="shared" si="961"/>
        <v>0</v>
      </c>
      <c r="BD4396" s="50">
        <v>1</v>
      </c>
      <c r="BE4396" s="51" t="e">
        <f>IF(AX4396=1,0,IF(AY4396=1,0,IF(BC4396&gt;#REF!,#REF!,IF(OR(AZ4396&gt;0,BD4396&gt;=0),BC4396+([1]สูตร2!H4384*(100%-AZ4396)-BC4396)*BD4396,[1]สูตร2!H4384*(100%-AZ4396)))))</f>
        <v>#REF!</v>
      </c>
      <c r="BF4396" s="31"/>
    </row>
    <row r="4397" spans="1:58" s="5" customFormat="1" ht="24" customHeight="1" x14ac:dyDescent="0.2">
      <c r="A4397" s="31"/>
      <c r="B4397" s="31" t="s">
        <v>93</v>
      </c>
      <c r="C4397" s="31">
        <v>1</v>
      </c>
      <c r="D4397" s="31" t="s">
        <v>71</v>
      </c>
      <c r="E4397" s="31" t="s">
        <v>3502</v>
      </c>
      <c r="F4397" s="31"/>
      <c r="G4397" s="32" t="s">
        <v>3503</v>
      </c>
      <c r="H4397" s="31" t="s">
        <v>104</v>
      </c>
      <c r="I4397" s="31" t="s">
        <v>104</v>
      </c>
      <c r="J4397" s="31" t="s">
        <v>3472</v>
      </c>
      <c r="K4397" s="31">
        <v>0</v>
      </c>
      <c r="L4397" s="31">
        <v>0</v>
      </c>
      <c r="M4397" s="31">
        <v>25</v>
      </c>
      <c r="N4397" s="33"/>
      <c r="O4397" s="33">
        <v>25</v>
      </c>
      <c r="P4397" s="33"/>
      <c r="Q4397" s="33"/>
      <c r="R4397" s="33"/>
      <c r="S4397" s="34" t="str">
        <f t="shared" si="952"/>
        <v>2</v>
      </c>
      <c r="T4397" s="35">
        <f t="shared" si="953"/>
        <v>25</v>
      </c>
      <c r="U4397" s="36">
        <f>INDEX([1]ราคาที่ดิน!$B:$G,MATCH($C4397,[1]ราคาที่ดิน!$A:$A,0),MATCH($B4397,[1]ราคาที่ดิน!$B$1:$G$1,0))</f>
        <v>100</v>
      </c>
      <c r="V4397" s="37">
        <f t="shared" si="962"/>
        <v>2500</v>
      </c>
      <c r="W4397" s="31">
        <v>2</v>
      </c>
      <c r="X4397" s="31" t="s">
        <v>3503</v>
      </c>
      <c r="Y4397" s="31" t="s">
        <v>71</v>
      </c>
      <c r="Z4397" s="31" t="s">
        <v>3502</v>
      </c>
      <c r="AA4397" s="31"/>
      <c r="AB4397" s="32" t="s">
        <v>3503</v>
      </c>
      <c r="AC4397" s="38"/>
      <c r="AD4397" s="39" t="s">
        <v>77</v>
      </c>
      <c r="AE4397" s="39" t="s">
        <v>76</v>
      </c>
      <c r="AF4397" s="40" t="str">
        <f t="shared" si="954"/>
        <v>1</v>
      </c>
      <c r="AG4397" s="41">
        <f t="shared" si="955"/>
        <v>20</v>
      </c>
      <c r="AH4397" s="42">
        <v>20</v>
      </c>
      <c r="AI4397" s="42"/>
      <c r="AJ4397" s="42"/>
      <c r="AK4397" s="42"/>
      <c r="AL4397" s="31">
        <v>3</v>
      </c>
      <c r="AM4397" s="43" t="str">
        <f t="shared" si="956"/>
        <v>100</v>
      </c>
      <c r="AN4397" s="44">
        <f>INDEX([1]ราคาสิ่งปลูกสร้าง!$D$6:$CC$47,MATCH($AD4397,[1]ราคาสิ่งปลูกสร้าง!$B$6:$B$45,0),MATCH($C$7,[1]ราคาสิ่งปลูกสร้าง!$D$5:$CC$5,0))</f>
        <v>2050</v>
      </c>
      <c r="AO4397" s="44">
        <f t="shared" si="957"/>
        <v>41000</v>
      </c>
      <c r="AP4397" s="45">
        <f t="shared" si="958"/>
        <v>3</v>
      </c>
      <c r="AQ4397" s="40">
        <f>IF(AP4397=0,0,INDEX([1]ค่าเสื่อมสิ่งปลูกสร้าง!$A$5:$D$105,MATCH($AP4397,[1]ค่าเสื่อมสิ่งปลูกสร้าง!$A$5:$A$105,0),MATCH(AE4397,[1]ค่าเสื่อมสิ่งปลูกสร้าง!$A$3:$D$3)))</f>
        <v>9</v>
      </c>
      <c r="AR4397" s="44">
        <f t="shared" si="963"/>
        <v>37310</v>
      </c>
      <c r="AS4397" s="44">
        <f t="shared" si="964"/>
        <v>39810</v>
      </c>
      <c r="AT4397" s="44">
        <f t="shared" si="965"/>
        <v>39810</v>
      </c>
      <c r="AU4397" s="46">
        <v>0</v>
      </c>
      <c r="AV4397" s="44">
        <f t="shared" si="959"/>
        <v>39810</v>
      </c>
      <c r="AW4397" s="47" t="str">
        <f t="shared" si="960"/>
        <v>0.01</v>
      </c>
      <c r="AX4397" s="48"/>
      <c r="AY4397" s="48"/>
      <c r="AZ4397" s="49">
        <v>0</v>
      </c>
      <c r="BA4397" s="48"/>
      <c r="BB4397" s="48"/>
      <c r="BC4397" s="44">
        <f t="shared" si="961"/>
        <v>0</v>
      </c>
      <c r="BD4397" s="50">
        <v>1</v>
      </c>
      <c r="BE4397" s="51" t="e">
        <f>IF(AX4397=1,0,IF(AY4397=1,0,IF(BC4397&gt;#REF!,#REF!,IF(OR(AZ4397&gt;0,BD4397&gt;=0),BC4397+([1]สูตร2!H4385*(100%-AZ4397)-BC4397)*BD4397,[1]สูตร2!H4385*(100%-AZ4397)))))</f>
        <v>#REF!</v>
      </c>
      <c r="BF4397" s="31"/>
    </row>
    <row r="4398" spans="1:58" s="5" customFormat="1" ht="24" customHeight="1" x14ac:dyDescent="0.2">
      <c r="A4398" s="31">
        <v>1465</v>
      </c>
      <c r="B4398" s="31" t="s">
        <v>65</v>
      </c>
      <c r="C4398" s="31">
        <v>13373</v>
      </c>
      <c r="D4398" s="31" t="s">
        <v>71</v>
      </c>
      <c r="E4398" s="31" t="s">
        <v>3504</v>
      </c>
      <c r="F4398" s="31"/>
      <c r="G4398" s="32" t="s">
        <v>3505</v>
      </c>
      <c r="H4398" s="31">
        <v>2</v>
      </c>
      <c r="I4398" s="31">
        <v>852</v>
      </c>
      <c r="J4398" s="31" t="s">
        <v>3506</v>
      </c>
      <c r="K4398" s="31">
        <v>1</v>
      </c>
      <c r="L4398" s="31">
        <v>2</v>
      </c>
      <c r="M4398" s="31">
        <v>4</v>
      </c>
      <c r="N4398" s="33">
        <v>604</v>
      </c>
      <c r="O4398" s="33"/>
      <c r="P4398" s="33"/>
      <c r="Q4398" s="33"/>
      <c r="R4398" s="33"/>
      <c r="S4398" s="34" t="str">
        <f t="shared" si="952"/>
        <v>1</v>
      </c>
      <c r="T4398" s="35">
        <f t="shared" si="953"/>
        <v>604</v>
      </c>
      <c r="U4398" s="36">
        <f>INDEX([1]ราคาที่ดิน!$B:$G,MATCH($C4398,[1]ราคาที่ดิน!$A:$A,0),MATCH($B4398,[1]ราคาที่ดิน!$B$1:$G$1,0))</f>
        <v>180</v>
      </c>
      <c r="V4398" s="37">
        <f t="shared" si="962"/>
        <v>108720</v>
      </c>
      <c r="W4398" s="31"/>
      <c r="X4398" s="31"/>
      <c r="Y4398" s="31"/>
      <c r="Z4398" s="31"/>
      <c r="AA4398" s="31"/>
      <c r="AB4398" s="32"/>
      <c r="AC4398" s="38"/>
      <c r="AD4398" s="39"/>
      <c r="AE4398" s="39"/>
      <c r="AF4398" s="40" t="str">
        <f t="shared" si="954"/>
        <v/>
      </c>
      <c r="AG4398" s="41" t="str">
        <f t="shared" si="955"/>
        <v/>
      </c>
      <c r="AH4398" s="42"/>
      <c r="AI4398" s="42"/>
      <c r="AJ4398" s="42"/>
      <c r="AK4398" s="42"/>
      <c r="AL4398" s="31"/>
      <c r="AM4398" s="43" t="str">
        <f t="shared" si="956"/>
        <v>100</v>
      </c>
      <c r="AN4398" s="44">
        <f>INDEX([1]ราคาสิ่งปลูกสร้าง!$D$6:$CC$47,MATCH($AD4398,[1]ราคาสิ่งปลูกสร้าง!$B$6:$B$45,0),MATCH($C$7,[1]ราคาสิ่งปลูกสร้าง!$D$5:$CC$5,0))</f>
        <v>0</v>
      </c>
      <c r="AO4398" s="44">
        <f t="shared" si="957"/>
        <v>0</v>
      </c>
      <c r="AP4398" s="45">
        <f t="shared" si="958"/>
        <v>0</v>
      </c>
      <c r="AQ4398" s="40">
        <f>IF(AP4398=0,0,INDEX([1]ค่าเสื่อมสิ่งปลูกสร้าง!$A$5:$D$105,MATCH($AP4398,[1]ค่าเสื่อมสิ่งปลูกสร้าง!$A$5:$A$105,0),MATCH(AE4398,[1]ค่าเสื่อมสิ่งปลูกสร้าง!$A$3:$D$3)))</f>
        <v>0</v>
      </c>
      <c r="AR4398" s="44">
        <f t="shared" si="963"/>
        <v>0</v>
      </c>
      <c r="AS4398" s="44">
        <f t="shared" si="964"/>
        <v>108720</v>
      </c>
      <c r="AT4398" s="44">
        <f t="shared" si="965"/>
        <v>108720</v>
      </c>
      <c r="AU4398" s="46">
        <v>0</v>
      </c>
      <c r="AV4398" s="44">
        <f t="shared" si="959"/>
        <v>108720</v>
      </c>
      <c r="AW4398" s="47" t="str">
        <f t="shared" si="960"/>
        <v>0.01</v>
      </c>
      <c r="AX4398" s="48"/>
      <c r="AY4398" s="48"/>
      <c r="AZ4398" s="49">
        <v>0</v>
      </c>
      <c r="BA4398" s="48"/>
      <c r="BB4398" s="48"/>
      <c r="BC4398" s="44">
        <f t="shared" si="961"/>
        <v>0</v>
      </c>
      <c r="BD4398" s="50">
        <v>1</v>
      </c>
      <c r="BE4398" s="51" t="e">
        <f>IF(AX4398=1,0,IF(AY4398=1,0,IF(BC4398&gt;#REF!,#REF!,IF(OR(AZ4398&gt;0,BD4398&gt;=0),BC4398+([1]สูตร2!H4386*(100%-AZ4398)-BC4398)*BD4398,[1]สูตร2!H4386*(100%-AZ4398)))))</f>
        <v>#REF!</v>
      </c>
      <c r="BF4398" s="31"/>
    </row>
    <row r="4399" spans="1:58" s="5" customFormat="1" ht="24" customHeight="1" x14ac:dyDescent="0.2">
      <c r="A4399" s="31"/>
      <c r="B4399" s="31" t="s">
        <v>65</v>
      </c>
      <c r="C4399" s="31">
        <v>13373</v>
      </c>
      <c r="D4399" s="31" t="s">
        <v>71</v>
      </c>
      <c r="E4399" s="31" t="s">
        <v>3504</v>
      </c>
      <c r="F4399" s="31"/>
      <c r="G4399" s="32" t="s">
        <v>3505</v>
      </c>
      <c r="H4399" s="31">
        <v>2</v>
      </c>
      <c r="I4399" s="31">
        <v>852</v>
      </c>
      <c r="J4399" s="31" t="s">
        <v>3506</v>
      </c>
      <c r="K4399" s="31">
        <v>0</v>
      </c>
      <c r="L4399" s="31">
        <v>0</v>
      </c>
      <c r="M4399" s="31">
        <v>50</v>
      </c>
      <c r="N4399" s="33"/>
      <c r="O4399" s="33">
        <v>50</v>
      </c>
      <c r="P4399" s="33"/>
      <c r="Q4399" s="33"/>
      <c r="R4399" s="33"/>
      <c r="S4399" s="34" t="str">
        <f t="shared" si="952"/>
        <v>2</v>
      </c>
      <c r="T4399" s="35">
        <f t="shared" si="953"/>
        <v>50</v>
      </c>
      <c r="U4399" s="36">
        <f>INDEX([1]ราคาที่ดิน!$B:$G,MATCH($C4399,[1]ราคาที่ดิน!$A:$A,0),MATCH($B4399,[1]ราคาที่ดิน!$B$1:$G$1,0))</f>
        <v>180</v>
      </c>
      <c r="V4399" s="37">
        <f t="shared" si="962"/>
        <v>9000</v>
      </c>
      <c r="W4399" s="31">
        <v>1</v>
      </c>
      <c r="X4399" s="31" t="s">
        <v>3505</v>
      </c>
      <c r="Y4399" s="31" t="s">
        <v>71</v>
      </c>
      <c r="Z4399" s="31" t="s">
        <v>3507</v>
      </c>
      <c r="AA4399" s="31"/>
      <c r="AB4399" s="32" t="s">
        <v>3505</v>
      </c>
      <c r="AC4399" s="38"/>
      <c r="AD4399" s="39" t="s">
        <v>73</v>
      </c>
      <c r="AE4399" s="39" t="s">
        <v>74</v>
      </c>
      <c r="AF4399" s="40" t="str">
        <f t="shared" si="954"/>
        <v>2</v>
      </c>
      <c r="AG4399" s="41">
        <f t="shared" si="955"/>
        <v>87.25</v>
      </c>
      <c r="AH4399" s="42"/>
      <c r="AI4399" s="42">
        <v>87.25</v>
      </c>
      <c r="AJ4399" s="42"/>
      <c r="AK4399" s="42"/>
      <c r="AL4399" s="31">
        <v>30</v>
      </c>
      <c r="AM4399" s="43" t="str">
        <f t="shared" si="956"/>
        <v>100</v>
      </c>
      <c r="AN4399" s="44">
        <f>INDEX([1]ราคาสิ่งปลูกสร้าง!$D$6:$CC$47,MATCH($AD4399,[1]ราคาสิ่งปลูกสร้าง!$B$6:$B$45,0),MATCH($C$7,[1]ราคาสิ่งปลูกสร้าง!$D$5:$CC$5,0))</f>
        <v>6500</v>
      </c>
      <c r="AO4399" s="44">
        <f t="shared" si="957"/>
        <v>567125</v>
      </c>
      <c r="AP4399" s="45">
        <f t="shared" si="958"/>
        <v>30</v>
      </c>
      <c r="AQ4399" s="40">
        <f>IF(AP4399=0,0,INDEX([1]ค่าเสื่อมสิ่งปลูกสร้าง!$A$5:$D$105,MATCH($AP4399,[1]ค่าเสื่อมสิ่งปลูกสร้าง!$A$5:$A$105,0),MATCH(AE4399,[1]ค่าเสื่อมสิ่งปลูกสร้าง!$A$3:$D$3)))</f>
        <v>50</v>
      </c>
      <c r="AR4399" s="44">
        <f t="shared" si="963"/>
        <v>283562.5</v>
      </c>
      <c r="AS4399" s="44">
        <f t="shared" si="964"/>
        <v>292562.5</v>
      </c>
      <c r="AT4399" s="44">
        <f t="shared" si="965"/>
        <v>292562.5</v>
      </c>
      <c r="AU4399" s="46">
        <v>0</v>
      </c>
      <c r="AV4399" s="44">
        <f t="shared" si="959"/>
        <v>292562.5</v>
      </c>
      <c r="AW4399" s="47" t="str">
        <f t="shared" si="960"/>
        <v>0.02</v>
      </c>
      <c r="AX4399" s="48"/>
      <c r="AY4399" s="48"/>
      <c r="AZ4399" s="49">
        <v>0</v>
      </c>
      <c r="BA4399" s="48"/>
      <c r="BB4399" s="48"/>
      <c r="BC4399" s="44">
        <f t="shared" si="961"/>
        <v>0</v>
      </c>
      <c r="BD4399" s="50">
        <v>1</v>
      </c>
      <c r="BE4399" s="51" t="e">
        <f>IF(AX4399=1,0,IF(AY4399=1,0,IF(BC4399&gt;#REF!,#REF!,IF(OR(AZ4399&gt;0,BD4399&gt;=0),BC4399+([1]สูตร2!H4387*(100%-AZ4399)-BC4399)*BD4399,[1]สูตร2!H4387*(100%-AZ4399)))))</f>
        <v>#REF!</v>
      </c>
      <c r="BF4399" s="31"/>
    </row>
    <row r="4400" spans="1:58" s="5" customFormat="1" ht="24" customHeight="1" x14ac:dyDescent="0.2">
      <c r="A4400" s="31"/>
      <c r="B4400" s="31" t="s">
        <v>65</v>
      </c>
      <c r="C4400" s="31">
        <v>13373</v>
      </c>
      <c r="D4400" s="31" t="s">
        <v>71</v>
      </c>
      <c r="E4400" s="31" t="s">
        <v>3504</v>
      </c>
      <c r="F4400" s="31"/>
      <c r="G4400" s="32" t="s">
        <v>3505</v>
      </c>
      <c r="H4400" s="31">
        <v>2</v>
      </c>
      <c r="I4400" s="31">
        <v>852</v>
      </c>
      <c r="J4400" s="31" t="s">
        <v>3506</v>
      </c>
      <c r="K4400" s="31">
        <v>0</v>
      </c>
      <c r="L4400" s="31">
        <v>0</v>
      </c>
      <c r="M4400" s="31">
        <v>50</v>
      </c>
      <c r="N4400" s="33"/>
      <c r="O4400" s="33">
        <v>50</v>
      </c>
      <c r="P4400" s="33"/>
      <c r="Q4400" s="33"/>
      <c r="R4400" s="33"/>
      <c r="S4400" s="34" t="str">
        <f t="shared" si="952"/>
        <v>2</v>
      </c>
      <c r="T4400" s="35">
        <f t="shared" si="953"/>
        <v>50</v>
      </c>
      <c r="U4400" s="36">
        <f>INDEX([1]ราคาที่ดิน!$B:$G,MATCH($C4400,[1]ราคาที่ดิน!$A:$A,0),MATCH($B4400,[1]ราคาที่ดิน!$B$1:$G$1,0))</f>
        <v>180</v>
      </c>
      <c r="V4400" s="37">
        <f t="shared" si="962"/>
        <v>9000</v>
      </c>
      <c r="W4400" s="31">
        <v>1</v>
      </c>
      <c r="X4400" s="31" t="s">
        <v>3505</v>
      </c>
      <c r="Y4400" s="31" t="s">
        <v>71</v>
      </c>
      <c r="Z4400" s="31" t="s">
        <v>3507</v>
      </c>
      <c r="AA4400" s="31"/>
      <c r="AB4400" s="32" t="s">
        <v>3505</v>
      </c>
      <c r="AC4400" s="38"/>
      <c r="AD4400" s="39" t="s">
        <v>75</v>
      </c>
      <c r="AE4400" s="39" t="s">
        <v>76</v>
      </c>
      <c r="AF4400" s="40" t="str">
        <f t="shared" si="954"/>
        <v>1</v>
      </c>
      <c r="AG4400" s="41">
        <f t="shared" si="955"/>
        <v>36</v>
      </c>
      <c r="AH4400" s="42">
        <v>36</v>
      </c>
      <c r="AI4400" s="42"/>
      <c r="AJ4400" s="42"/>
      <c r="AK4400" s="42"/>
      <c r="AL4400" s="31">
        <v>30</v>
      </c>
      <c r="AM4400" s="43" t="str">
        <f t="shared" si="956"/>
        <v>100</v>
      </c>
      <c r="AN4400" s="44">
        <f>INDEX([1]ราคาสิ่งปลูกสร้าง!$D$6:$CC$47,MATCH($AD4400,[1]ราคาสิ่งปลูกสร้าง!$B$6:$B$45,0),MATCH($C$7,[1]ราคาสิ่งปลูกสร้าง!$D$5:$CC$5,0))</f>
        <v>5400</v>
      </c>
      <c r="AO4400" s="44">
        <f t="shared" si="957"/>
        <v>194400</v>
      </c>
      <c r="AP4400" s="45">
        <f t="shared" si="958"/>
        <v>30</v>
      </c>
      <c r="AQ4400" s="40">
        <f>IF(AP4400=0,0,INDEX([1]ค่าเสื่อมสิ่งปลูกสร้าง!$A$5:$D$105,MATCH($AP4400,[1]ค่าเสื่อมสิ่งปลูกสร้าง!$A$5:$A$105,0),MATCH(AE4400,[1]ค่าเสื่อมสิ่งปลูกสร้าง!$A$3:$D$3)))</f>
        <v>93</v>
      </c>
      <c r="AR4400" s="44">
        <f t="shared" si="963"/>
        <v>13608.000000000002</v>
      </c>
      <c r="AS4400" s="44">
        <f t="shared" si="964"/>
        <v>22608</v>
      </c>
      <c r="AT4400" s="44">
        <f t="shared" si="965"/>
        <v>22608</v>
      </c>
      <c r="AU4400" s="46">
        <v>0</v>
      </c>
      <c r="AV4400" s="44">
        <f t="shared" si="959"/>
        <v>22608</v>
      </c>
      <c r="AW4400" s="47" t="str">
        <f t="shared" si="960"/>
        <v>0.01</v>
      </c>
      <c r="AX4400" s="48"/>
      <c r="AY4400" s="48"/>
      <c r="AZ4400" s="49">
        <v>0</v>
      </c>
      <c r="BA4400" s="48"/>
      <c r="BB4400" s="48"/>
      <c r="BC4400" s="44">
        <f t="shared" si="961"/>
        <v>0</v>
      </c>
      <c r="BD4400" s="50">
        <v>1</v>
      </c>
      <c r="BE4400" s="51" t="e">
        <f>IF(AX4400=1,0,IF(AY4400=1,0,IF(BC4400&gt;#REF!,#REF!,IF(OR(AZ4400&gt;0,BD4400&gt;=0),BC4400+([1]สูตร2!H4388*(100%-AZ4400)-BC4400)*BD4400,[1]สูตร2!H4388*(100%-AZ4400)))))</f>
        <v>#REF!</v>
      </c>
      <c r="BF4400" s="31"/>
    </row>
    <row r="4401" spans="1:58" s="5" customFormat="1" ht="24" customHeight="1" x14ac:dyDescent="0.2">
      <c r="A4401" s="31">
        <v>1466</v>
      </c>
      <c r="B4401" s="31" t="s">
        <v>65</v>
      </c>
      <c r="C4401" s="31">
        <v>4282</v>
      </c>
      <c r="D4401" s="31" t="s">
        <v>71</v>
      </c>
      <c r="E4401" s="31" t="s">
        <v>3508</v>
      </c>
      <c r="F4401" s="31"/>
      <c r="G4401" s="32" t="s">
        <v>3509</v>
      </c>
      <c r="H4401" s="31">
        <v>9</v>
      </c>
      <c r="I4401" s="31">
        <v>3048</v>
      </c>
      <c r="J4401" s="31" t="s">
        <v>3506</v>
      </c>
      <c r="K4401" s="31">
        <v>0</v>
      </c>
      <c r="L4401" s="31">
        <v>0</v>
      </c>
      <c r="M4401" s="31">
        <v>48</v>
      </c>
      <c r="N4401" s="33"/>
      <c r="O4401" s="33">
        <v>48</v>
      </c>
      <c r="P4401" s="33"/>
      <c r="Q4401" s="33"/>
      <c r="R4401" s="33"/>
      <c r="S4401" s="34" t="str">
        <f t="shared" si="952"/>
        <v>2</v>
      </c>
      <c r="T4401" s="35">
        <f t="shared" si="953"/>
        <v>48</v>
      </c>
      <c r="U4401" s="36">
        <f>INDEX([1]ราคาที่ดิน!$B:$G,MATCH($C4401,[1]ราคาที่ดิน!$A:$A,0),MATCH($B4401,[1]ราคาที่ดิน!$B$1:$G$1,0))</f>
        <v>200</v>
      </c>
      <c r="V4401" s="37">
        <f t="shared" si="962"/>
        <v>9600</v>
      </c>
      <c r="W4401" s="31">
        <v>1</v>
      </c>
      <c r="X4401" s="31" t="s">
        <v>3509</v>
      </c>
      <c r="Y4401" s="31" t="s">
        <v>71</v>
      </c>
      <c r="Z4401" s="31" t="s">
        <v>3508</v>
      </c>
      <c r="AA4401" s="31"/>
      <c r="AB4401" s="32" t="s">
        <v>3509</v>
      </c>
      <c r="AC4401" s="38"/>
      <c r="AD4401" s="39" t="s">
        <v>73</v>
      </c>
      <c r="AE4401" s="39" t="s">
        <v>94</v>
      </c>
      <c r="AF4401" s="40" t="str">
        <f t="shared" si="954"/>
        <v>2</v>
      </c>
      <c r="AG4401" s="41">
        <f t="shared" si="955"/>
        <v>94.8</v>
      </c>
      <c r="AH4401" s="42"/>
      <c r="AI4401" s="42">
        <v>94.8</v>
      </c>
      <c r="AJ4401" s="42"/>
      <c r="AK4401" s="42"/>
      <c r="AL4401" s="31">
        <v>5</v>
      </c>
      <c r="AM4401" s="43" t="str">
        <f t="shared" si="956"/>
        <v>100</v>
      </c>
      <c r="AN4401" s="44">
        <f>INDEX([1]ราคาสิ่งปลูกสร้าง!$D$6:$CC$47,MATCH($AD4401,[1]ราคาสิ่งปลูกสร้าง!$B$6:$B$45,0),MATCH($C$7,[1]ราคาสิ่งปลูกสร้าง!$D$5:$CC$5,0))</f>
        <v>6500</v>
      </c>
      <c r="AO4401" s="44">
        <f t="shared" si="957"/>
        <v>616200</v>
      </c>
      <c r="AP4401" s="45">
        <f t="shared" si="958"/>
        <v>5</v>
      </c>
      <c r="AQ4401" s="40">
        <f>IF(AP4401=0,0,INDEX([1]ค่าเสื่อมสิ่งปลูกสร้าง!$A$5:$D$105,MATCH($AP4401,[1]ค่าเสื่อมสิ่งปลูกสร้าง!$A$5:$A$105,0),MATCH(AE4401,[1]ค่าเสื่อมสิ่งปลูกสร้าง!$A$3:$D$3)))</f>
        <v>5</v>
      </c>
      <c r="AR4401" s="44">
        <f t="shared" si="963"/>
        <v>585390</v>
      </c>
      <c r="AS4401" s="44">
        <f t="shared" si="964"/>
        <v>594990</v>
      </c>
      <c r="AT4401" s="44">
        <f t="shared" si="965"/>
        <v>594990</v>
      </c>
      <c r="AU4401" s="46">
        <v>0</v>
      </c>
      <c r="AV4401" s="44">
        <f t="shared" si="959"/>
        <v>594990</v>
      </c>
      <c r="AW4401" s="47" t="str">
        <f t="shared" si="960"/>
        <v>0.02</v>
      </c>
      <c r="AX4401" s="48"/>
      <c r="AY4401" s="48"/>
      <c r="AZ4401" s="49">
        <v>0</v>
      </c>
      <c r="BA4401" s="48"/>
      <c r="BB4401" s="48"/>
      <c r="BC4401" s="44">
        <f t="shared" si="961"/>
        <v>0</v>
      </c>
      <c r="BD4401" s="50">
        <v>1</v>
      </c>
      <c r="BE4401" s="51" t="e">
        <f>IF(AX4401=1,0,IF(AY4401=1,0,IF(BC4401&gt;#REF!,#REF!,IF(OR(AZ4401&gt;0,BD4401&gt;=0),BC4401+([1]สูตร2!H4389*(100%-AZ4401)-BC4401)*BD4401,[1]สูตร2!H4389*(100%-AZ4401)))))</f>
        <v>#REF!</v>
      </c>
      <c r="BF4401" s="31"/>
    </row>
    <row r="4402" spans="1:58" s="5" customFormat="1" ht="24" customHeight="1" x14ac:dyDescent="0.2">
      <c r="A4402" s="31"/>
      <c r="B4402" s="31" t="s">
        <v>65</v>
      </c>
      <c r="C4402" s="31">
        <v>4282</v>
      </c>
      <c r="D4402" s="31" t="s">
        <v>71</v>
      </c>
      <c r="E4402" s="31" t="s">
        <v>3508</v>
      </c>
      <c r="F4402" s="31"/>
      <c r="G4402" s="32" t="s">
        <v>3509</v>
      </c>
      <c r="H4402" s="31">
        <v>9</v>
      </c>
      <c r="I4402" s="31">
        <v>3048</v>
      </c>
      <c r="J4402" s="31" t="s">
        <v>3506</v>
      </c>
      <c r="K4402" s="31">
        <v>0</v>
      </c>
      <c r="L4402" s="31">
        <v>1</v>
      </c>
      <c r="M4402" s="31">
        <v>0</v>
      </c>
      <c r="N4402" s="33"/>
      <c r="O4402" s="33">
        <v>100</v>
      </c>
      <c r="P4402" s="33"/>
      <c r="Q4402" s="33"/>
      <c r="R4402" s="33"/>
      <c r="S4402" s="34" t="str">
        <f t="shared" si="952"/>
        <v>2</v>
      </c>
      <c r="T4402" s="35">
        <f t="shared" si="953"/>
        <v>100</v>
      </c>
      <c r="U4402" s="36">
        <f>INDEX([1]ราคาที่ดิน!$B:$G,MATCH($C4402,[1]ราคาที่ดิน!$A:$A,0),MATCH($B4402,[1]ราคาที่ดิน!$B$1:$G$1,0))</f>
        <v>200</v>
      </c>
      <c r="V4402" s="37">
        <f t="shared" si="962"/>
        <v>20000</v>
      </c>
      <c r="W4402" s="31">
        <v>1</v>
      </c>
      <c r="X4402" s="31" t="s">
        <v>3509</v>
      </c>
      <c r="Y4402" s="31" t="s">
        <v>71</v>
      </c>
      <c r="Z4402" s="31" t="s">
        <v>3508</v>
      </c>
      <c r="AA4402" s="31"/>
      <c r="AB4402" s="32" t="s">
        <v>3509</v>
      </c>
      <c r="AC4402" s="38"/>
      <c r="AD4402" s="39" t="s">
        <v>77</v>
      </c>
      <c r="AE4402" s="39" t="s">
        <v>76</v>
      </c>
      <c r="AF4402" s="40" t="str">
        <f t="shared" si="954"/>
        <v>1</v>
      </c>
      <c r="AG4402" s="41">
        <f t="shared" si="955"/>
        <v>25</v>
      </c>
      <c r="AH4402" s="42">
        <v>25</v>
      </c>
      <c r="AI4402" s="42"/>
      <c r="AJ4402" s="42"/>
      <c r="AK4402" s="42"/>
      <c r="AL4402" s="31">
        <v>1</v>
      </c>
      <c r="AM4402" s="43" t="str">
        <f t="shared" si="956"/>
        <v>100</v>
      </c>
      <c r="AN4402" s="44">
        <f>INDEX([1]ราคาสิ่งปลูกสร้าง!$D$6:$CC$47,MATCH($AD4402,[1]ราคาสิ่งปลูกสร้าง!$B$6:$B$45,0),MATCH($C$7,[1]ราคาสิ่งปลูกสร้าง!$D$5:$CC$5,0))</f>
        <v>2050</v>
      </c>
      <c r="AO4402" s="44">
        <f t="shared" si="957"/>
        <v>51250</v>
      </c>
      <c r="AP4402" s="45">
        <f t="shared" si="958"/>
        <v>1</v>
      </c>
      <c r="AQ4402" s="40">
        <f>IF(AP4402=0,0,INDEX([1]ค่าเสื่อมสิ่งปลูกสร้าง!$A$5:$D$105,MATCH($AP4402,[1]ค่าเสื่อมสิ่งปลูกสร้าง!$A$5:$A$105,0),MATCH(AE4402,[1]ค่าเสื่อมสิ่งปลูกสร้าง!$A$3:$D$3)))</f>
        <v>3</v>
      </c>
      <c r="AR4402" s="44">
        <f t="shared" si="963"/>
        <v>49712.5</v>
      </c>
      <c r="AS4402" s="44">
        <f t="shared" si="964"/>
        <v>69712.5</v>
      </c>
      <c r="AT4402" s="44">
        <f t="shared" si="965"/>
        <v>69712.5</v>
      </c>
      <c r="AU4402" s="46">
        <v>0</v>
      </c>
      <c r="AV4402" s="44">
        <f t="shared" si="959"/>
        <v>69712.5</v>
      </c>
      <c r="AW4402" s="47" t="str">
        <f t="shared" si="960"/>
        <v>0.01</v>
      </c>
      <c r="AX4402" s="48"/>
      <c r="AY4402" s="48"/>
      <c r="AZ4402" s="49">
        <v>0</v>
      </c>
      <c r="BA4402" s="48"/>
      <c r="BB4402" s="48"/>
      <c r="BC4402" s="44">
        <f t="shared" si="961"/>
        <v>0</v>
      </c>
      <c r="BD4402" s="50">
        <v>1</v>
      </c>
      <c r="BE4402" s="51" t="e">
        <f>IF(AX4402=1,0,IF(AY4402=1,0,IF(BC4402&gt;#REF!,#REF!,IF(OR(AZ4402&gt;0,BD4402&gt;=0),BC4402+([1]สูตร2!H4390*(100%-AZ4402)-BC4402)*BD4402,[1]สูตร2!H4390*(100%-AZ4402)))))</f>
        <v>#REF!</v>
      </c>
      <c r="BF4402" s="31"/>
    </row>
    <row r="4403" spans="1:58" s="5" customFormat="1" ht="24" customHeight="1" x14ac:dyDescent="0.2">
      <c r="A4403" s="31"/>
      <c r="B4403" s="31" t="s">
        <v>65</v>
      </c>
      <c r="C4403" s="31">
        <v>4943</v>
      </c>
      <c r="D4403" s="31" t="s">
        <v>71</v>
      </c>
      <c r="E4403" s="31" t="s">
        <v>3508</v>
      </c>
      <c r="F4403" s="31"/>
      <c r="G4403" s="32" t="s">
        <v>3509</v>
      </c>
      <c r="H4403" s="31">
        <v>131</v>
      </c>
      <c r="I4403" s="31">
        <v>3061</v>
      </c>
      <c r="J4403" s="31" t="s">
        <v>3506</v>
      </c>
      <c r="K4403" s="31">
        <v>10</v>
      </c>
      <c r="L4403" s="31">
        <v>0</v>
      </c>
      <c r="M4403" s="31">
        <v>0</v>
      </c>
      <c r="N4403" s="33">
        <v>4000</v>
      </c>
      <c r="O4403" s="33"/>
      <c r="P4403" s="33"/>
      <c r="Q4403" s="33"/>
      <c r="R4403" s="33"/>
      <c r="S4403" s="34" t="str">
        <f t="shared" si="952"/>
        <v>1</v>
      </c>
      <c r="T4403" s="35">
        <f t="shared" si="953"/>
        <v>4000</v>
      </c>
      <c r="U4403" s="36">
        <f>INDEX([1]ราคาที่ดิน!$B:$G,MATCH($C4403,[1]ราคาที่ดิน!$A:$A,0),MATCH($B4403,[1]ราคาที่ดิน!$B$1:$G$1,0))</f>
        <v>65</v>
      </c>
      <c r="V4403" s="37">
        <f t="shared" si="962"/>
        <v>260000</v>
      </c>
      <c r="W4403" s="31"/>
      <c r="X4403" s="31"/>
      <c r="Y4403" s="31"/>
      <c r="Z4403" s="31"/>
      <c r="AA4403" s="31"/>
      <c r="AB4403" s="32"/>
      <c r="AC4403" s="38"/>
      <c r="AD4403" s="39"/>
      <c r="AE4403" s="39"/>
      <c r="AF4403" s="40" t="str">
        <f t="shared" si="954"/>
        <v/>
      </c>
      <c r="AG4403" s="41" t="str">
        <f t="shared" si="955"/>
        <v/>
      </c>
      <c r="AH4403" s="42"/>
      <c r="AI4403" s="42"/>
      <c r="AJ4403" s="42"/>
      <c r="AK4403" s="42"/>
      <c r="AL4403" s="31"/>
      <c r="AM4403" s="43" t="str">
        <f t="shared" si="956"/>
        <v>100</v>
      </c>
      <c r="AN4403" s="44">
        <f>INDEX([1]ราคาสิ่งปลูกสร้าง!$D$6:$CC$47,MATCH($AD4403,[1]ราคาสิ่งปลูกสร้าง!$B$6:$B$45,0),MATCH($C$7,[1]ราคาสิ่งปลูกสร้าง!$D$5:$CC$5,0))</f>
        <v>0</v>
      </c>
      <c r="AO4403" s="44">
        <f t="shared" si="957"/>
        <v>0</v>
      </c>
      <c r="AP4403" s="45">
        <f t="shared" si="958"/>
        <v>0</v>
      </c>
      <c r="AQ4403" s="40">
        <f>IF(AP4403=0,0,INDEX([1]ค่าเสื่อมสิ่งปลูกสร้าง!$A$5:$D$105,MATCH($AP4403,[1]ค่าเสื่อมสิ่งปลูกสร้าง!$A$5:$A$105,0),MATCH(AE4403,[1]ค่าเสื่อมสิ่งปลูกสร้าง!$A$3:$D$3)))</f>
        <v>0</v>
      </c>
      <c r="AR4403" s="44">
        <f t="shared" si="963"/>
        <v>0</v>
      </c>
      <c r="AS4403" s="44">
        <f t="shared" si="964"/>
        <v>260000</v>
      </c>
      <c r="AT4403" s="44">
        <f t="shared" si="965"/>
        <v>260000</v>
      </c>
      <c r="AU4403" s="46">
        <v>0</v>
      </c>
      <c r="AV4403" s="44">
        <f t="shared" si="959"/>
        <v>260000</v>
      </c>
      <c r="AW4403" s="47" t="str">
        <f t="shared" si="960"/>
        <v>0.01</v>
      </c>
      <c r="AX4403" s="48"/>
      <c r="AY4403" s="48"/>
      <c r="AZ4403" s="49">
        <v>0</v>
      </c>
      <c r="BA4403" s="48"/>
      <c r="BB4403" s="48"/>
      <c r="BC4403" s="44">
        <f t="shared" si="961"/>
        <v>0</v>
      </c>
      <c r="BD4403" s="50">
        <v>1</v>
      </c>
      <c r="BE4403" s="51" t="e">
        <f>IF(AX4403=1,0,IF(AY4403=1,0,IF(BC4403&gt;#REF!,#REF!,IF(OR(AZ4403&gt;0,BD4403&gt;=0),BC4403+([1]สูตร2!H4391*(100%-AZ4403)-BC4403)*BD4403,[1]สูตร2!H4391*(100%-AZ4403)))))</f>
        <v>#REF!</v>
      </c>
      <c r="BF4403" s="31"/>
    </row>
    <row r="4404" spans="1:58" s="5" customFormat="1" ht="24" customHeight="1" x14ac:dyDescent="0.2">
      <c r="A4404" s="31"/>
      <c r="B4404" s="31" t="s">
        <v>65</v>
      </c>
      <c r="C4404" s="31">
        <v>7521</v>
      </c>
      <c r="D4404" s="31" t="s">
        <v>71</v>
      </c>
      <c r="E4404" s="31" t="s">
        <v>3508</v>
      </c>
      <c r="F4404" s="31"/>
      <c r="G4404" s="32" t="s">
        <v>3509</v>
      </c>
      <c r="H4404" s="31">
        <v>155</v>
      </c>
      <c r="I4404" s="31">
        <v>3223</v>
      </c>
      <c r="J4404" s="31" t="s">
        <v>3506</v>
      </c>
      <c r="K4404" s="31">
        <v>0</v>
      </c>
      <c r="L4404" s="31">
        <v>2</v>
      </c>
      <c r="M4404" s="31">
        <v>95</v>
      </c>
      <c r="N4404" s="33">
        <v>295</v>
      </c>
      <c r="O4404" s="33"/>
      <c r="P4404" s="33"/>
      <c r="Q4404" s="33"/>
      <c r="R4404" s="33"/>
      <c r="S4404" s="34" t="str">
        <f t="shared" si="952"/>
        <v>1</v>
      </c>
      <c r="T4404" s="35">
        <f t="shared" si="953"/>
        <v>295</v>
      </c>
      <c r="U4404" s="36">
        <f>INDEX([1]ราคาที่ดิน!$B:$G,MATCH($C4404,[1]ราคาที่ดิน!$A:$A,0),MATCH($B4404,[1]ราคาที่ดิน!$B$1:$G$1,0))</f>
        <v>200</v>
      </c>
      <c r="V4404" s="37">
        <f t="shared" si="962"/>
        <v>59000</v>
      </c>
      <c r="W4404" s="31"/>
      <c r="X4404" s="31"/>
      <c r="Y4404" s="31"/>
      <c r="Z4404" s="31"/>
      <c r="AA4404" s="31"/>
      <c r="AB4404" s="32"/>
      <c r="AC4404" s="38"/>
      <c r="AD4404" s="39"/>
      <c r="AE4404" s="39"/>
      <c r="AF4404" s="40" t="str">
        <f t="shared" si="954"/>
        <v/>
      </c>
      <c r="AG4404" s="41" t="str">
        <f t="shared" si="955"/>
        <v/>
      </c>
      <c r="AH4404" s="42"/>
      <c r="AI4404" s="42"/>
      <c r="AJ4404" s="42"/>
      <c r="AK4404" s="42"/>
      <c r="AL4404" s="31"/>
      <c r="AM4404" s="43" t="str">
        <f t="shared" si="956"/>
        <v>100</v>
      </c>
      <c r="AN4404" s="44">
        <f>INDEX([1]ราคาสิ่งปลูกสร้าง!$D$6:$CC$47,MATCH($AD4404,[1]ราคาสิ่งปลูกสร้าง!$B$6:$B$45,0),MATCH($C$7,[1]ราคาสิ่งปลูกสร้าง!$D$5:$CC$5,0))</f>
        <v>0</v>
      </c>
      <c r="AO4404" s="44">
        <f t="shared" si="957"/>
        <v>0</v>
      </c>
      <c r="AP4404" s="45">
        <f t="shared" si="958"/>
        <v>0</v>
      </c>
      <c r="AQ4404" s="40">
        <f>IF(AP4404=0,0,INDEX([1]ค่าเสื่อมสิ่งปลูกสร้าง!$A$5:$D$105,MATCH($AP4404,[1]ค่าเสื่อมสิ่งปลูกสร้าง!$A$5:$A$105,0),MATCH(AE4404,[1]ค่าเสื่อมสิ่งปลูกสร้าง!$A$3:$D$3)))</f>
        <v>0</v>
      </c>
      <c r="AR4404" s="44">
        <f t="shared" si="963"/>
        <v>0</v>
      </c>
      <c r="AS4404" s="44">
        <f t="shared" si="964"/>
        <v>59000</v>
      </c>
      <c r="AT4404" s="44">
        <f t="shared" si="965"/>
        <v>59000</v>
      </c>
      <c r="AU4404" s="46">
        <v>0</v>
      </c>
      <c r="AV4404" s="44">
        <f t="shared" si="959"/>
        <v>59000</v>
      </c>
      <c r="AW4404" s="47" t="str">
        <f t="shared" si="960"/>
        <v>0.01</v>
      </c>
      <c r="AX4404" s="48"/>
      <c r="AY4404" s="48"/>
      <c r="AZ4404" s="49">
        <v>0</v>
      </c>
      <c r="BA4404" s="48"/>
      <c r="BB4404" s="48"/>
      <c r="BC4404" s="44">
        <f t="shared" si="961"/>
        <v>0</v>
      </c>
      <c r="BD4404" s="50">
        <v>1</v>
      </c>
      <c r="BE4404" s="51" t="e">
        <f>IF(AX4404=1,0,IF(AY4404=1,0,IF(BC4404&gt;#REF!,#REF!,IF(OR(AZ4404&gt;0,BD4404&gt;=0),BC4404+([1]สูตร2!H4392*(100%-AZ4404)-BC4404)*BD4404,[1]สูตร2!H4392*(100%-AZ4404)))))</f>
        <v>#REF!</v>
      </c>
      <c r="BF4404" s="31"/>
    </row>
    <row r="4405" spans="1:58" s="5" customFormat="1" ht="24" customHeight="1" x14ac:dyDescent="0.2">
      <c r="A4405" s="31">
        <v>1467</v>
      </c>
      <c r="B4405" s="31" t="s">
        <v>65</v>
      </c>
      <c r="C4405" s="31">
        <v>3438</v>
      </c>
      <c r="D4405" s="31" t="s">
        <v>66</v>
      </c>
      <c r="E4405" s="31" t="s">
        <v>3510</v>
      </c>
      <c r="F4405" s="31"/>
      <c r="G4405" s="32" t="s">
        <v>3511</v>
      </c>
      <c r="H4405" s="31">
        <v>13</v>
      </c>
      <c r="I4405" s="31">
        <v>2770</v>
      </c>
      <c r="J4405" s="31" t="s">
        <v>3506</v>
      </c>
      <c r="K4405" s="31">
        <v>0</v>
      </c>
      <c r="L4405" s="31">
        <v>1</v>
      </c>
      <c r="M4405" s="31">
        <v>73</v>
      </c>
      <c r="N4405" s="33"/>
      <c r="O4405" s="33">
        <v>173</v>
      </c>
      <c r="P4405" s="33"/>
      <c r="Q4405" s="33"/>
      <c r="R4405" s="33"/>
      <c r="S4405" s="34" t="str">
        <f t="shared" si="952"/>
        <v>2</v>
      </c>
      <c r="T4405" s="35">
        <f t="shared" si="953"/>
        <v>173</v>
      </c>
      <c r="U4405" s="36">
        <f>INDEX([1]ราคาที่ดิน!$B:$G,MATCH($C4405,[1]ราคาที่ดิน!$A:$A,0),MATCH($B4405,[1]ราคาที่ดิน!$B$1:$G$1,0))</f>
        <v>180</v>
      </c>
      <c r="V4405" s="37">
        <f t="shared" si="962"/>
        <v>31140</v>
      </c>
      <c r="W4405" s="31">
        <v>1</v>
      </c>
      <c r="X4405" s="31" t="s">
        <v>3511</v>
      </c>
      <c r="Y4405" s="31" t="s">
        <v>66</v>
      </c>
      <c r="Z4405" s="31" t="s">
        <v>3510</v>
      </c>
      <c r="AA4405" s="31"/>
      <c r="AB4405" s="32" t="s">
        <v>3511</v>
      </c>
      <c r="AC4405" s="38"/>
      <c r="AD4405" s="39" t="s">
        <v>73</v>
      </c>
      <c r="AE4405" s="39" t="s">
        <v>94</v>
      </c>
      <c r="AF4405" s="40" t="str">
        <f t="shared" si="954"/>
        <v>2</v>
      </c>
      <c r="AG4405" s="41">
        <f t="shared" si="955"/>
        <v>65</v>
      </c>
      <c r="AH4405" s="42"/>
      <c r="AI4405" s="42">
        <v>65</v>
      </c>
      <c r="AJ4405" s="42"/>
      <c r="AK4405" s="42"/>
      <c r="AL4405" s="31">
        <v>14</v>
      </c>
      <c r="AM4405" s="43" t="str">
        <f t="shared" si="956"/>
        <v>100</v>
      </c>
      <c r="AN4405" s="44">
        <f>INDEX([1]ราคาสิ่งปลูกสร้าง!$D$6:$CC$47,MATCH($AD4405,[1]ราคาสิ่งปลูกสร้าง!$B$6:$B$45,0),MATCH($C$7,[1]ราคาสิ่งปลูกสร้าง!$D$5:$CC$5,0))</f>
        <v>6500</v>
      </c>
      <c r="AO4405" s="44">
        <f t="shared" si="957"/>
        <v>422500</v>
      </c>
      <c r="AP4405" s="45">
        <f t="shared" si="958"/>
        <v>14</v>
      </c>
      <c r="AQ4405" s="40">
        <f>IF(AP4405=0,0,INDEX([1]ค่าเสื่อมสิ่งปลูกสร้าง!$A$5:$D$105,MATCH($AP4405,[1]ค่าเสื่อมสิ่งปลูกสร้าง!$A$5:$A$105,0),MATCH(AE4405,[1]ค่าเสื่อมสิ่งปลูกสร้าง!$A$3:$D$3)))</f>
        <v>18</v>
      </c>
      <c r="AR4405" s="44">
        <f t="shared" si="963"/>
        <v>346450</v>
      </c>
      <c r="AS4405" s="44">
        <f t="shared" si="964"/>
        <v>377590</v>
      </c>
      <c r="AT4405" s="44">
        <f t="shared" si="965"/>
        <v>377590</v>
      </c>
      <c r="AU4405" s="46">
        <v>0</v>
      </c>
      <c r="AV4405" s="44">
        <f t="shared" si="959"/>
        <v>377590</v>
      </c>
      <c r="AW4405" s="47" t="str">
        <f t="shared" si="960"/>
        <v>0.02</v>
      </c>
      <c r="AX4405" s="48"/>
      <c r="AY4405" s="48"/>
      <c r="AZ4405" s="49">
        <v>0</v>
      </c>
      <c r="BA4405" s="48"/>
      <c r="BB4405" s="48"/>
      <c r="BC4405" s="44">
        <f t="shared" si="961"/>
        <v>0</v>
      </c>
      <c r="BD4405" s="50">
        <v>1</v>
      </c>
      <c r="BE4405" s="51" t="e">
        <f>IF(AX4405=1,0,IF(AY4405=1,0,IF(BC4405&gt;#REF!,#REF!,IF(OR(AZ4405&gt;0,BD4405&gt;=0),BC4405+([1]สูตร2!H4393*(100%-AZ4405)-BC4405)*BD4405,[1]สูตร2!H4393*(100%-AZ4405)))))</f>
        <v>#REF!</v>
      </c>
      <c r="BF4405" s="31"/>
    </row>
    <row r="4406" spans="1:58" s="5" customFormat="1" ht="24" customHeight="1" x14ac:dyDescent="0.2">
      <c r="A4406" s="31">
        <v>1468</v>
      </c>
      <c r="B4406" s="31" t="s">
        <v>65</v>
      </c>
      <c r="C4406" s="31">
        <v>4349</v>
      </c>
      <c r="D4406" s="31" t="s">
        <v>66</v>
      </c>
      <c r="E4406" s="31" t="s">
        <v>3512</v>
      </c>
      <c r="F4406" s="31"/>
      <c r="G4406" s="32" t="s">
        <v>3513</v>
      </c>
      <c r="H4406" s="31">
        <v>128</v>
      </c>
      <c r="I4406" s="31">
        <v>3036</v>
      </c>
      <c r="J4406" s="31" t="s">
        <v>3506</v>
      </c>
      <c r="K4406" s="31">
        <v>0</v>
      </c>
      <c r="L4406" s="31">
        <v>0</v>
      </c>
      <c r="M4406" s="31">
        <v>47</v>
      </c>
      <c r="N4406" s="33"/>
      <c r="O4406" s="33">
        <v>47</v>
      </c>
      <c r="P4406" s="33"/>
      <c r="Q4406" s="33"/>
      <c r="R4406" s="33"/>
      <c r="S4406" s="34" t="str">
        <f t="shared" si="952"/>
        <v>2</v>
      </c>
      <c r="T4406" s="35">
        <f t="shared" si="953"/>
        <v>47</v>
      </c>
      <c r="U4406" s="36">
        <f>INDEX([1]ราคาที่ดิน!$B:$G,MATCH($C4406,[1]ราคาที่ดิน!$A:$A,0),MATCH($B4406,[1]ราคาที่ดิน!$B$1:$G$1,0))</f>
        <v>180</v>
      </c>
      <c r="V4406" s="37">
        <f t="shared" si="962"/>
        <v>8460</v>
      </c>
      <c r="W4406" s="31">
        <v>1</v>
      </c>
      <c r="X4406" s="31" t="s">
        <v>3513</v>
      </c>
      <c r="Y4406" s="31" t="s">
        <v>66</v>
      </c>
      <c r="Z4406" s="31" t="s">
        <v>3512</v>
      </c>
      <c r="AA4406" s="31"/>
      <c r="AB4406" s="32" t="s">
        <v>3513</v>
      </c>
      <c r="AC4406" s="38"/>
      <c r="AD4406" s="39" t="s">
        <v>73</v>
      </c>
      <c r="AE4406" s="39" t="s">
        <v>74</v>
      </c>
      <c r="AF4406" s="40" t="str">
        <f t="shared" si="954"/>
        <v>2</v>
      </c>
      <c r="AG4406" s="41">
        <f t="shared" si="955"/>
        <v>60.9</v>
      </c>
      <c r="AH4406" s="42"/>
      <c r="AI4406" s="42">
        <v>60.9</v>
      </c>
      <c r="AJ4406" s="42"/>
      <c r="AK4406" s="42"/>
      <c r="AL4406" s="31">
        <v>22</v>
      </c>
      <c r="AM4406" s="43" t="str">
        <f t="shared" si="956"/>
        <v>100</v>
      </c>
      <c r="AN4406" s="44">
        <f>INDEX([1]ราคาสิ่งปลูกสร้าง!$D$6:$CC$47,MATCH($AD4406,[1]ราคาสิ่งปลูกสร้าง!$B$6:$B$45,0),MATCH($C$7,[1]ราคาสิ่งปลูกสร้าง!$D$5:$CC$5,0))</f>
        <v>6500</v>
      </c>
      <c r="AO4406" s="44">
        <f t="shared" si="957"/>
        <v>395850</v>
      </c>
      <c r="AP4406" s="45">
        <f t="shared" si="958"/>
        <v>22</v>
      </c>
      <c r="AQ4406" s="40">
        <f>IF(AP4406=0,0,INDEX([1]ค่าเสื่อมสิ่งปลูกสร้าง!$A$5:$D$105,MATCH($AP4406,[1]ค่าเสื่อมสิ่งปลูกสร้าง!$A$5:$A$105,0),MATCH(AE4406,[1]ค่าเสื่อมสิ่งปลูกสร้าง!$A$3:$D$3)))</f>
        <v>34</v>
      </c>
      <c r="AR4406" s="44">
        <f t="shared" si="963"/>
        <v>261261</v>
      </c>
      <c r="AS4406" s="44">
        <f t="shared" si="964"/>
        <v>269721</v>
      </c>
      <c r="AT4406" s="44">
        <f t="shared" si="965"/>
        <v>269721</v>
      </c>
      <c r="AU4406" s="46">
        <v>0</v>
      </c>
      <c r="AV4406" s="44">
        <f t="shared" si="959"/>
        <v>269721</v>
      </c>
      <c r="AW4406" s="47" t="str">
        <f t="shared" si="960"/>
        <v>0.02</v>
      </c>
      <c r="AX4406" s="48"/>
      <c r="AY4406" s="48"/>
      <c r="AZ4406" s="49">
        <v>0</v>
      </c>
      <c r="BA4406" s="48"/>
      <c r="BB4406" s="48"/>
      <c r="BC4406" s="44">
        <f t="shared" si="961"/>
        <v>0</v>
      </c>
      <c r="BD4406" s="50">
        <v>1</v>
      </c>
      <c r="BE4406" s="51" t="e">
        <f>IF(AX4406=1,0,IF(AY4406=1,0,IF(BC4406&gt;#REF!,#REF!,IF(OR(AZ4406&gt;0,BD4406&gt;=0),BC4406+([1]สูตร2!H4394*(100%-AZ4406)-BC4406)*BD4406,[1]สูตร2!H4394*(100%-AZ4406)))))</f>
        <v>#REF!</v>
      </c>
      <c r="BF4406" s="31"/>
    </row>
    <row r="4407" spans="1:58" s="5" customFormat="1" ht="24" customHeight="1" x14ac:dyDescent="0.2">
      <c r="A4407" s="31"/>
      <c r="B4407" s="31" t="s">
        <v>65</v>
      </c>
      <c r="C4407" s="31">
        <v>4349</v>
      </c>
      <c r="D4407" s="31" t="s">
        <v>66</v>
      </c>
      <c r="E4407" s="31" t="s">
        <v>3512</v>
      </c>
      <c r="F4407" s="31"/>
      <c r="G4407" s="32" t="s">
        <v>3513</v>
      </c>
      <c r="H4407" s="31">
        <v>128</v>
      </c>
      <c r="I4407" s="31">
        <v>3036</v>
      </c>
      <c r="J4407" s="31" t="s">
        <v>3506</v>
      </c>
      <c r="K4407" s="31">
        <v>0</v>
      </c>
      <c r="L4407" s="31">
        <v>1</v>
      </c>
      <c r="M4407" s="31">
        <v>0</v>
      </c>
      <c r="N4407" s="33"/>
      <c r="O4407" s="33">
        <v>100</v>
      </c>
      <c r="P4407" s="33"/>
      <c r="Q4407" s="33"/>
      <c r="R4407" s="33"/>
      <c r="S4407" s="34" t="str">
        <f t="shared" si="952"/>
        <v>2</v>
      </c>
      <c r="T4407" s="35">
        <f t="shared" si="953"/>
        <v>100</v>
      </c>
      <c r="U4407" s="36">
        <f>INDEX([1]ราคาที่ดิน!$B:$G,MATCH($C4407,[1]ราคาที่ดิน!$A:$A,0),MATCH($B4407,[1]ราคาที่ดิน!$B$1:$G$1,0))</f>
        <v>180</v>
      </c>
      <c r="V4407" s="37">
        <f t="shared" si="962"/>
        <v>18000</v>
      </c>
      <c r="W4407" s="31">
        <v>1</v>
      </c>
      <c r="X4407" s="31" t="s">
        <v>3513</v>
      </c>
      <c r="Y4407" s="31" t="s">
        <v>66</v>
      </c>
      <c r="Z4407" s="31" t="s">
        <v>3512</v>
      </c>
      <c r="AA4407" s="31"/>
      <c r="AB4407" s="32" t="s">
        <v>3513</v>
      </c>
      <c r="AC4407" s="38"/>
      <c r="AD4407" s="39" t="s">
        <v>75</v>
      </c>
      <c r="AE4407" s="39" t="s">
        <v>76</v>
      </c>
      <c r="AF4407" s="40" t="str">
        <f t="shared" si="954"/>
        <v>1</v>
      </c>
      <c r="AG4407" s="41">
        <f t="shared" si="955"/>
        <v>7.6</v>
      </c>
      <c r="AH4407" s="42">
        <v>7.6</v>
      </c>
      <c r="AI4407" s="42"/>
      <c r="AJ4407" s="42"/>
      <c r="AK4407" s="42"/>
      <c r="AL4407" s="31">
        <v>22</v>
      </c>
      <c r="AM4407" s="43" t="str">
        <f t="shared" si="956"/>
        <v>100</v>
      </c>
      <c r="AN4407" s="44">
        <f>INDEX([1]ราคาสิ่งปลูกสร้าง!$D$6:$CC$47,MATCH($AD4407,[1]ราคาสิ่งปลูกสร้าง!$B$6:$B$45,0),MATCH($C$7,[1]ราคาสิ่งปลูกสร้าง!$D$5:$CC$5,0))</f>
        <v>5400</v>
      </c>
      <c r="AO4407" s="44">
        <f t="shared" si="957"/>
        <v>41040</v>
      </c>
      <c r="AP4407" s="45">
        <f t="shared" si="958"/>
        <v>22</v>
      </c>
      <c r="AQ4407" s="40">
        <f>IF(AP4407=0,0,INDEX([1]ค่าเสื่อมสิ่งปลูกสร้าง!$A$5:$D$105,MATCH($AP4407,[1]ค่าเสื่อมสิ่งปลูกสร้าง!$A$5:$A$105,0),MATCH(AE4407,[1]ค่าเสื่อมสิ่งปลูกสร้าง!$A$3:$D$3)))</f>
        <v>93</v>
      </c>
      <c r="AR4407" s="44">
        <f t="shared" si="963"/>
        <v>2872.8</v>
      </c>
      <c r="AS4407" s="44">
        <f t="shared" si="964"/>
        <v>20872.8</v>
      </c>
      <c r="AT4407" s="44">
        <f t="shared" si="965"/>
        <v>20872.8</v>
      </c>
      <c r="AU4407" s="46">
        <v>0</v>
      </c>
      <c r="AV4407" s="44">
        <f t="shared" si="959"/>
        <v>20872.8</v>
      </c>
      <c r="AW4407" s="47" t="str">
        <f t="shared" si="960"/>
        <v>0.01</v>
      </c>
      <c r="AX4407" s="48"/>
      <c r="AY4407" s="48"/>
      <c r="AZ4407" s="49">
        <v>0</v>
      </c>
      <c r="BA4407" s="48"/>
      <c r="BB4407" s="48"/>
      <c r="BC4407" s="44">
        <f t="shared" si="961"/>
        <v>0</v>
      </c>
      <c r="BD4407" s="50">
        <v>1</v>
      </c>
      <c r="BE4407" s="51" t="e">
        <f>IF(AX4407=1,0,IF(AY4407=1,0,IF(BC4407&gt;#REF!,#REF!,IF(OR(AZ4407&gt;0,BD4407&gt;=0),BC4407+([1]สูตร2!H4395*(100%-AZ4407)-BC4407)*BD4407,[1]สูตร2!H4395*(100%-AZ4407)))))</f>
        <v>#REF!</v>
      </c>
      <c r="BF4407" s="31"/>
    </row>
    <row r="4408" spans="1:58" s="5" customFormat="1" ht="24" customHeight="1" x14ac:dyDescent="0.2">
      <c r="A4408" s="31"/>
      <c r="B4408" s="31" t="s">
        <v>65</v>
      </c>
      <c r="C4408" s="31">
        <v>4349</v>
      </c>
      <c r="D4408" s="31" t="s">
        <v>66</v>
      </c>
      <c r="E4408" s="31" t="s">
        <v>3512</v>
      </c>
      <c r="F4408" s="31"/>
      <c r="G4408" s="32" t="s">
        <v>3513</v>
      </c>
      <c r="H4408" s="31">
        <v>128</v>
      </c>
      <c r="I4408" s="31">
        <v>3036</v>
      </c>
      <c r="J4408" s="31" t="s">
        <v>3506</v>
      </c>
      <c r="K4408" s="31">
        <v>0</v>
      </c>
      <c r="L4408" s="31">
        <v>1</v>
      </c>
      <c r="M4408" s="31">
        <v>0</v>
      </c>
      <c r="N4408" s="33"/>
      <c r="O4408" s="33">
        <v>100</v>
      </c>
      <c r="P4408" s="33"/>
      <c r="Q4408" s="33"/>
      <c r="R4408" s="33"/>
      <c r="S4408" s="34" t="str">
        <f t="shared" si="952"/>
        <v>2</v>
      </c>
      <c r="T4408" s="35">
        <f t="shared" si="953"/>
        <v>100</v>
      </c>
      <c r="U4408" s="36">
        <f>INDEX([1]ราคาที่ดิน!$B:$G,MATCH($C4408,[1]ราคาที่ดิน!$A:$A,0),MATCH($B4408,[1]ราคาที่ดิน!$B$1:$G$1,0))</f>
        <v>180</v>
      </c>
      <c r="V4408" s="37">
        <f t="shared" si="962"/>
        <v>18000</v>
      </c>
      <c r="W4408" s="31">
        <v>1</v>
      </c>
      <c r="X4408" s="31" t="s">
        <v>3513</v>
      </c>
      <c r="Y4408" s="31" t="s">
        <v>66</v>
      </c>
      <c r="Z4408" s="31" t="s">
        <v>3512</v>
      </c>
      <c r="AA4408" s="31"/>
      <c r="AB4408" s="32" t="s">
        <v>3513</v>
      </c>
      <c r="AC4408" s="38"/>
      <c r="AD4408" s="39" t="s">
        <v>77</v>
      </c>
      <c r="AE4408" s="39" t="s">
        <v>76</v>
      </c>
      <c r="AF4408" s="40" t="str">
        <f t="shared" si="954"/>
        <v>1</v>
      </c>
      <c r="AG4408" s="41">
        <f t="shared" si="955"/>
        <v>52.5</v>
      </c>
      <c r="AH4408" s="42">
        <v>52.5</v>
      </c>
      <c r="AI4408" s="42"/>
      <c r="AJ4408" s="42"/>
      <c r="AK4408" s="42"/>
      <c r="AL4408" s="31">
        <v>10</v>
      </c>
      <c r="AM4408" s="43" t="str">
        <f t="shared" si="956"/>
        <v>100</v>
      </c>
      <c r="AN4408" s="44">
        <f>INDEX([1]ราคาสิ่งปลูกสร้าง!$D$6:$CC$47,MATCH($AD4408,[1]ราคาสิ่งปลูกสร้าง!$B$6:$B$45,0),MATCH($C$7,[1]ราคาสิ่งปลูกสร้าง!$D$5:$CC$5,0))</f>
        <v>2050</v>
      </c>
      <c r="AO4408" s="44">
        <f t="shared" si="957"/>
        <v>107625</v>
      </c>
      <c r="AP4408" s="45">
        <f t="shared" si="958"/>
        <v>10</v>
      </c>
      <c r="AQ4408" s="40">
        <f>IF(AP4408=0,0,INDEX([1]ค่าเสื่อมสิ่งปลูกสร้าง!$A$5:$D$105,MATCH($AP4408,[1]ค่าเสื่อมสิ่งปลูกสร้าง!$A$5:$A$105,0),MATCH(AE4408,[1]ค่าเสื่อมสิ่งปลูกสร้าง!$A$3:$D$3)))</f>
        <v>40</v>
      </c>
      <c r="AR4408" s="44">
        <f t="shared" si="963"/>
        <v>64575</v>
      </c>
      <c r="AS4408" s="44">
        <f t="shared" si="964"/>
        <v>82575</v>
      </c>
      <c r="AT4408" s="44">
        <f t="shared" si="965"/>
        <v>82575</v>
      </c>
      <c r="AU4408" s="46">
        <v>0</v>
      </c>
      <c r="AV4408" s="44">
        <f t="shared" si="959"/>
        <v>82575</v>
      </c>
      <c r="AW4408" s="47" t="str">
        <f t="shared" si="960"/>
        <v>0.01</v>
      </c>
      <c r="AX4408" s="48"/>
      <c r="AY4408" s="48"/>
      <c r="AZ4408" s="49">
        <v>0</v>
      </c>
      <c r="BA4408" s="48"/>
      <c r="BB4408" s="48"/>
      <c r="BC4408" s="44">
        <f t="shared" si="961"/>
        <v>0</v>
      </c>
      <c r="BD4408" s="50">
        <v>1</v>
      </c>
      <c r="BE4408" s="51" t="e">
        <f>IF(AX4408=1,0,IF(AY4408=1,0,IF(BC4408&gt;#REF!,#REF!,IF(OR(AZ4408&gt;0,BD4408&gt;=0),BC4408+([1]สูตร2!H4396*(100%-AZ4408)-BC4408)*BD4408,[1]สูตร2!H4396*(100%-AZ4408)))))</f>
        <v>#REF!</v>
      </c>
      <c r="BF4408" s="31"/>
    </row>
    <row r="4409" spans="1:58" s="5" customFormat="1" ht="24" customHeight="1" x14ac:dyDescent="0.2">
      <c r="A4409" s="31"/>
      <c r="B4409" s="31" t="s">
        <v>65</v>
      </c>
      <c r="C4409" s="31">
        <v>4349</v>
      </c>
      <c r="D4409" s="31" t="s">
        <v>66</v>
      </c>
      <c r="E4409" s="31" t="s">
        <v>3512</v>
      </c>
      <c r="F4409" s="31"/>
      <c r="G4409" s="32" t="s">
        <v>3513</v>
      </c>
      <c r="H4409" s="31">
        <v>128</v>
      </c>
      <c r="I4409" s="31">
        <v>3036</v>
      </c>
      <c r="J4409" s="31" t="s">
        <v>3506</v>
      </c>
      <c r="K4409" s="31">
        <v>0</v>
      </c>
      <c r="L4409" s="31">
        <v>0</v>
      </c>
      <c r="M4409" s="31">
        <v>50</v>
      </c>
      <c r="N4409" s="33"/>
      <c r="O4409" s="33">
        <v>50</v>
      </c>
      <c r="P4409" s="33"/>
      <c r="Q4409" s="33"/>
      <c r="R4409" s="33"/>
      <c r="S4409" s="34" t="str">
        <f t="shared" si="952"/>
        <v>2</v>
      </c>
      <c r="T4409" s="35">
        <f t="shared" si="953"/>
        <v>50</v>
      </c>
      <c r="U4409" s="36">
        <f>INDEX([1]ราคาที่ดิน!$B:$G,MATCH($C4409,[1]ราคาที่ดิน!$A:$A,0),MATCH($B4409,[1]ราคาที่ดิน!$B$1:$G$1,0))</f>
        <v>180</v>
      </c>
      <c r="V4409" s="37">
        <f t="shared" si="962"/>
        <v>9000</v>
      </c>
      <c r="W4409" s="31">
        <v>1</v>
      </c>
      <c r="X4409" s="31" t="s">
        <v>3513</v>
      </c>
      <c r="Y4409" s="31" t="s">
        <v>66</v>
      </c>
      <c r="Z4409" s="31" t="s">
        <v>3512</v>
      </c>
      <c r="AA4409" s="31"/>
      <c r="AB4409" s="32" t="s">
        <v>3513</v>
      </c>
      <c r="AC4409" s="38"/>
      <c r="AD4409" s="39" t="s">
        <v>75</v>
      </c>
      <c r="AE4409" s="39" t="s">
        <v>76</v>
      </c>
      <c r="AF4409" s="40" t="str">
        <f t="shared" si="954"/>
        <v>1</v>
      </c>
      <c r="AG4409" s="41">
        <f t="shared" si="955"/>
        <v>25</v>
      </c>
      <c r="AH4409" s="42">
        <v>25</v>
      </c>
      <c r="AI4409" s="42"/>
      <c r="AJ4409" s="42"/>
      <c r="AK4409" s="42"/>
      <c r="AL4409" s="31">
        <v>1</v>
      </c>
      <c r="AM4409" s="43" t="str">
        <f t="shared" si="956"/>
        <v>100</v>
      </c>
      <c r="AN4409" s="44">
        <f>INDEX([1]ราคาสิ่งปลูกสร้าง!$D$6:$CC$47,MATCH($AD4409,[1]ราคาสิ่งปลูกสร้าง!$B$6:$B$45,0),MATCH($C$7,[1]ราคาสิ่งปลูกสร้าง!$D$5:$CC$5,0))</f>
        <v>5400</v>
      </c>
      <c r="AO4409" s="44">
        <f t="shared" si="957"/>
        <v>135000</v>
      </c>
      <c r="AP4409" s="45">
        <f t="shared" si="958"/>
        <v>1</v>
      </c>
      <c r="AQ4409" s="40">
        <f>IF(AP4409=0,0,INDEX([1]ค่าเสื่อมสิ่งปลูกสร้าง!$A$5:$D$105,MATCH($AP4409,[1]ค่าเสื่อมสิ่งปลูกสร้าง!$A$5:$A$105,0),MATCH(AE4409,[1]ค่าเสื่อมสิ่งปลูกสร้าง!$A$3:$D$3)))</f>
        <v>3</v>
      </c>
      <c r="AR4409" s="44">
        <f t="shared" si="963"/>
        <v>130950</v>
      </c>
      <c r="AS4409" s="44">
        <f t="shared" si="964"/>
        <v>139950</v>
      </c>
      <c r="AT4409" s="44">
        <f t="shared" si="965"/>
        <v>139950</v>
      </c>
      <c r="AU4409" s="46">
        <v>0</v>
      </c>
      <c r="AV4409" s="44">
        <f t="shared" si="959"/>
        <v>139950</v>
      </c>
      <c r="AW4409" s="47" t="str">
        <f t="shared" si="960"/>
        <v>0.01</v>
      </c>
      <c r="AX4409" s="48"/>
      <c r="AY4409" s="48"/>
      <c r="AZ4409" s="49">
        <v>0</v>
      </c>
      <c r="BA4409" s="48"/>
      <c r="BB4409" s="48"/>
      <c r="BC4409" s="44">
        <f t="shared" si="961"/>
        <v>0</v>
      </c>
      <c r="BD4409" s="50">
        <v>1</v>
      </c>
      <c r="BE4409" s="51" t="e">
        <f>IF(AX4409=1,0,IF(AY4409=1,0,IF(BC4409&gt;#REF!,#REF!,IF(OR(AZ4409&gt;0,BD4409&gt;=0),BC4409+([1]สูตร2!H4397*(100%-AZ4409)-BC4409)*BD4409,[1]สูตร2!H4397*(100%-AZ4409)))))</f>
        <v>#REF!</v>
      </c>
      <c r="BF4409" s="31"/>
    </row>
    <row r="4410" spans="1:58" s="5" customFormat="1" ht="24" customHeight="1" x14ac:dyDescent="0.2">
      <c r="A4410" s="31"/>
      <c r="B4410" s="31" t="s">
        <v>65</v>
      </c>
      <c r="C4410" s="31">
        <v>4349</v>
      </c>
      <c r="D4410" s="31" t="s">
        <v>66</v>
      </c>
      <c r="E4410" s="31" t="s">
        <v>3512</v>
      </c>
      <c r="F4410" s="31"/>
      <c r="G4410" s="32" t="s">
        <v>3513</v>
      </c>
      <c r="H4410" s="31">
        <v>128</v>
      </c>
      <c r="I4410" s="31">
        <v>3036</v>
      </c>
      <c r="J4410" s="31" t="s">
        <v>3506</v>
      </c>
      <c r="K4410" s="31">
        <v>0</v>
      </c>
      <c r="L4410" s="31">
        <v>0</v>
      </c>
      <c r="M4410" s="31">
        <v>20</v>
      </c>
      <c r="N4410" s="33"/>
      <c r="O4410" s="33">
        <v>20</v>
      </c>
      <c r="P4410" s="33"/>
      <c r="Q4410" s="33"/>
      <c r="R4410" s="33"/>
      <c r="S4410" s="34" t="str">
        <f t="shared" si="952"/>
        <v>2</v>
      </c>
      <c r="T4410" s="35">
        <f t="shared" si="953"/>
        <v>20</v>
      </c>
      <c r="U4410" s="36">
        <f>INDEX([1]ราคาที่ดิน!$B:$G,MATCH($C4410,[1]ราคาที่ดิน!$A:$A,0),MATCH($B4410,[1]ราคาที่ดิน!$B$1:$G$1,0))</f>
        <v>180</v>
      </c>
      <c r="V4410" s="37">
        <f t="shared" si="962"/>
        <v>3600</v>
      </c>
      <c r="W4410" s="31">
        <v>1</v>
      </c>
      <c r="X4410" s="31" t="s">
        <v>3513</v>
      </c>
      <c r="Y4410" s="31" t="s">
        <v>66</v>
      </c>
      <c r="Z4410" s="31" t="s">
        <v>3512</v>
      </c>
      <c r="AA4410" s="31"/>
      <c r="AB4410" s="32" t="s">
        <v>3513</v>
      </c>
      <c r="AC4410" s="38"/>
      <c r="AD4410" s="39" t="s">
        <v>73</v>
      </c>
      <c r="AE4410" s="39" t="s">
        <v>94</v>
      </c>
      <c r="AF4410" s="40" t="str">
        <f t="shared" si="954"/>
        <v>3</v>
      </c>
      <c r="AG4410" s="41">
        <f t="shared" si="955"/>
        <v>21.45</v>
      </c>
      <c r="AH4410" s="42"/>
      <c r="AI4410" s="42"/>
      <c r="AJ4410" s="42">
        <v>21.45</v>
      </c>
      <c r="AK4410" s="42"/>
      <c r="AL4410" s="31">
        <v>1</v>
      </c>
      <c r="AM4410" s="43" t="str">
        <f t="shared" si="956"/>
        <v>100</v>
      </c>
      <c r="AN4410" s="44">
        <f>INDEX([1]ราคาสิ่งปลูกสร้าง!$D$6:$CC$47,MATCH($AD4410,[1]ราคาสิ่งปลูกสร้าง!$B$6:$B$45,0),MATCH($C$7,[1]ราคาสิ่งปลูกสร้าง!$D$5:$CC$5,0))</f>
        <v>6500</v>
      </c>
      <c r="AO4410" s="44">
        <f t="shared" si="957"/>
        <v>139425</v>
      </c>
      <c r="AP4410" s="45">
        <f t="shared" si="958"/>
        <v>1</v>
      </c>
      <c r="AQ4410" s="40">
        <f>IF(AP4410=0,0,INDEX([1]ค่าเสื่อมสิ่งปลูกสร้าง!$A$5:$D$105,MATCH($AP4410,[1]ค่าเสื่อมสิ่งปลูกสร้าง!$A$5:$A$105,0),MATCH(AE4410,[1]ค่าเสื่อมสิ่งปลูกสร้าง!$A$3:$D$3)))</f>
        <v>1</v>
      </c>
      <c r="AR4410" s="44">
        <f t="shared" si="963"/>
        <v>138030.75</v>
      </c>
      <c r="AS4410" s="44">
        <f t="shared" si="964"/>
        <v>141630.75</v>
      </c>
      <c r="AT4410" s="44">
        <f t="shared" si="965"/>
        <v>141630.75</v>
      </c>
      <c r="AU4410" s="46">
        <v>0</v>
      </c>
      <c r="AV4410" s="44">
        <f t="shared" si="959"/>
        <v>141630.75</v>
      </c>
      <c r="AW4410" s="47" t="str">
        <f t="shared" si="960"/>
        <v>0.02</v>
      </c>
      <c r="AX4410" s="48"/>
      <c r="AY4410" s="48"/>
      <c r="AZ4410" s="49">
        <v>0</v>
      </c>
      <c r="BA4410" s="48"/>
      <c r="BB4410" s="48"/>
      <c r="BC4410" s="44">
        <f t="shared" si="961"/>
        <v>0</v>
      </c>
      <c r="BD4410" s="50">
        <v>1</v>
      </c>
      <c r="BE4410" s="51" t="e">
        <f>IF(AX4410=1,0,IF(AY4410=1,0,IF(BC4410&gt;#REF!,#REF!,IF(OR(AZ4410&gt;0,BD4410&gt;=0),BC4410+([1]สูตร2!H4398*(100%-AZ4410)-BC4410)*BD4410,[1]สูตร2!H4398*(100%-AZ4410)))))</f>
        <v>#REF!</v>
      </c>
      <c r="BF4410" s="31"/>
    </row>
    <row r="4411" spans="1:58" s="5" customFormat="1" ht="24" customHeight="1" x14ac:dyDescent="0.2">
      <c r="A4411" s="31">
        <v>1469</v>
      </c>
      <c r="B4411" s="31" t="s">
        <v>65</v>
      </c>
      <c r="C4411" s="31">
        <v>477</v>
      </c>
      <c r="D4411" s="31" t="s">
        <v>83</v>
      </c>
      <c r="E4411" s="31" t="s">
        <v>3514</v>
      </c>
      <c r="F4411" s="31"/>
      <c r="G4411" s="32" t="s">
        <v>3513</v>
      </c>
      <c r="H4411" s="31">
        <v>310</v>
      </c>
      <c r="I4411" s="31">
        <v>1938</v>
      </c>
      <c r="J4411" s="31" t="s">
        <v>3506</v>
      </c>
      <c r="K4411" s="31">
        <v>3</v>
      </c>
      <c r="L4411" s="31">
        <v>3</v>
      </c>
      <c r="M4411" s="31">
        <v>86</v>
      </c>
      <c r="N4411" s="33">
        <v>1586</v>
      </c>
      <c r="O4411" s="33"/>
      <c r="P4411" s="33"/>
      <c r="Q4411" s="33"/>
      <c r="R4411" s="33"/>
      <c r="S4411" s="34" t="str">
        <f t="shared" si="952"/>
        <v>1</v>
      </c>
      <c r="T4411" s="35">
        <f t="shared" si="953"/>
        <v>1586</v>
      </c>
      <c r="U4411" s="36">
        <f>INDEX([1]ราคาที่ดิน!$B:$G,MATCH($C4411,[1]ราคาที่ดิน!$A:$A,0),MATCH($B4411,[1]ราคาที่ดิน!$B$1:$G$1,0))</f>
        <v>140</v>
      </c>
      <c r="V4411" s="37">
        <f t="shared" si="962"/>
        <v>222040</v>
      </c>
      <c r="W4411" s="31"/>
      <c r="X4411" s="31"/>
      <c r="Y4411" s="31"/>
      <c r="Z4411" s="31"/>
      <c r="AA4411" s="31"/>
      <c r="AB4411" s="32"/>
      <c r="AC4411" s="38"/>
      <c r="AD4411" s="39"/>
      <c r="AE4411" s="39"/>
      <c r="AF4411" s="40" t="str">
        <f t="shared" si="954"/>
        <v/>
      </c>
      <c r="AG4411" s="41" t="str">
        <f t="shared" si="955"/>
        <v/>
      </c>
      <c r="AH4411" s="42"/>
      <c r="AI4411" s="42"/>
      <c r="AJ4411" s="42"/>
      <c r="AK4411" s="42"/>
      <c r="AL4411" s="31"/>
      <c r="AM4411" s="43" t="str">
        <f t="shared" si="956"/>
        <v>100</v>
      </c>
      <c r="AN4411" s="44">
        <f>INDEX([1]ราคาสิ่งปลูกสร้าง!$D$6:$CC$47,MATCH($AD4411,[1]ราคาสิ่งปลูกสร้าง!$B$6:$B$45,0),MATCH($C$7,[1]ราคาสิ่งปลูกสร้าง!$D$5:$CC$5,0))</f>
        <v>0</v>
      </c>
      <c r="AO4411" s="44">
        <f t="shared" si="957"/>
        <v>0</v>
      </c>
      <c r="AP4411" s="45">
        <f t="shared" si="958"/>
        <v>0</v>
      </c>
      <c r="AQ4411" s="40">
        <f>IF(AP4411=0,0,INDEX([1]ค่าเสื่อมสิ่งปลูกสร้าง!$A$5:$D$105,MATCH($AP4411,[1]ค่าเสื่อมสิ่งปลูกสร้าง!$A$5:$A$105,0),MATCH(AE4411,[1]ค่าเสื่อมสิ่งปลูกสร้าง!$A$3:$D$3)))</f>
        <v>0</v>
      </c>
      <c r="AR4411" s="44">
        <f t="shared" si="963"/>
        <v>0</v>
      </c>
      <c r="AS4411" s="44">
        <f t="shared" si="964"/>
        <v>222040</v>
      </c>
      <c r="AT4411" s="44">
        <f t="shared" si="965"/>
        <v>222040</v>
      </c>
      <c r="AU4411" s="46">
        <v>0</v>
      </c>
      <c r="AV4411" s="44">
        <f t="shared" si="959"/>
        <v>222040</v>
      </c>
      <c r="AW4411" s="47" t="str">
        <f t="shared" si="960"/>
        <v>0.01</v>
      </c>
      <c r="AX4411" s="48"/>
      <c r="AY4411" s="48"/>
      <c r="AZ4411" s="49">
        <v>0</v>
      </c>
      <c r="BA4411" s="48"/>
      <c r="BB4411" s="48"/>
      <c r="BC4411" s="44">
        <f t="shared" si="961"/>
        <v>0</v>
      </c>
      <c r="BD4411" s="50">
        <v>1</v>
      </c>
      <c r="BE4411" s="51" t="e">
        <f>IF(AX4411=1,0,IF(AY4411=1,0,IF(BC4411&gt;#REF!,#REF!,IF(OR(AZ4411&gt;0,BD4411&gt;=0),BC4411+([1]สูตร2!H4399*(100%-AZ4411)-BC4411)*BD4411,[1]สูตร2!H4399*(100%-AZ4411)))))</f>
        <v>#REF!</v>
      </c>
      <c r="BF4411" s="31"/>
    </row>
    <row r="4412" spans="1:58" s="5" customFormat="1" ht="24" customHeight="1" x14ac:dyDescent="0.2">
      <c r="A4412" s="31">
        <v>1470</v>
      </c>
      <c r="B4412" s="31" t="s">
        <v>65</v>
      </c>
      <c r="C4412" s="31">
        <v>476</v>
      </c>
      <c r="D4412" s="31" t="s">
        <v>66</v>
      </c>
      <c r="E4412" s="31" t="s">
        <v>3515</v>
      </c>
      <c r="F4412" s="31"/>
      <c r="G4412" s="32" t="s">
        <v>3513</v>
      </c>
      <c r="H4412" s="31">
        <v>311</v>
      </c>
      <c r="I4412" s="31">
        <v>1937</v>
      </c>
      <c r="J4412" s="31" t="s">
        <v>3506</v>
      </c>
      <c r="K4412" s="31">
        <v>4</v>
      </c>
      <c r="L4412" s="31">
        <v>1</v>
      </c>
      <c r="M4412" s="31">
        <v>75</v>
      </c>
      <c r="N4412" s="33">
        <v>1775</v>
      </c>
      <c r="O4412" s="33"/>
      <c r="P4412" s="33"/>
      <c r="Q4412" s="33"/>
      <c r="R4412" s="33"/>
      <c r="S4412" s="34" t="str">
        <f t="shared" si="952"/>
        <v>1</v>
      </c>
      <c r="T4412" s="35">
        <f t="shared" si="953"/>
        <v>1775</v>
      </c>
      <c r="U4412" s="36">
        <f>INDEX([1]ราคาที่ดิน!$B:$G,MATCH($C4412,[1]ราคาที่ดิน!$A:$A,0),MATCH($B4412,[1]ราคาที่ดิน!$B$1:$G$1,0))</f>
        <v>140</v>
      </c>
      <c r="V4412" s="37">
        <f t="shared" si="962"/>
        <v>248500</v>
      </c>
      <c r="W4412" s="31"/>
      <c r="X4412" s="31"/>
      <c r="Y4412" s="31"/>
      <c r="Z4412" s="31"/>
      <c r="AA4412" s="31"/>
      <c r="AB4412" s="32"/>
      <c r="AC4412" s="38"/>
      <c r="AD4412" s="39"/>
      <c r="AE4412" s="39"/>
      <c r="AF4412" s="40" t="str">
        <f t="shared" si="954"/>
        <v/>
      </c>
      <c r="AG4412" s="41" t="str">
        <f t="shared" si="955"/>
        <v/>
      </c>
      <c r="AH4412" s="42"/>
      <c r="AI4412" s="42"/>
      <c r="AJ4412" s="42"/>
      <c r="AK4412" s="42"/>
      <c r="AL4412" s="31"/>
      <c r="AM4412" s="43" t="str">
        <f t="shared" si="956"/>
        <v>100</v>
      </c>
      <c r="AN4412" s="44">
        <f>INDEX([1]ราคาสิ่งปลูกสร้าง!$D$6:$CC$47,MATCH($AD4412,[1]ราคาสิ่งปลูกสร้าง!$B$6:$B$45,0),MATCH($C$7,[1]ราคาสิ่งปลูกสร้าง!$D$5:$CC$5,0))</f>
        <v>0</v>
      </c>
      <c r="AO4412" s="44">
        <f t="shared" si="957"/>
        <v>0</v>
      </c>
      <c r="AP4412" s="45">
        <f t="shared" si="958"/>
        <v>0</v>
      </c>
      <c r="AQ4412" s="40">
        <f>IF(AP4412=0,0,INDEX([1]ค่าเสื่อมสิ่งปลูกสร้าง!$A$5:$D$105,MATCH($AP4412,[1]ค่าเสื่อมสิ่งปลูกสร้าง!$A$5:$A$105,0),MATCH(AE4412,[1]ค่าเสื่อมสิ่งปลูกสร้าง!$A$3:$D$3)))</f>
        <v>0</v>
      </c>
      <c r="AR4412" s="44">
        <f t="shared" si="963"/>
        <v>0</v>
      </c>
      <c r="AS4412" s="44">
        <f t="shared" si="964"/>
        <v>248500</v>
      </c>
      <c r="AT4412" s="44">
        <f t="shared" si="965"/>
        <v>248500</v>
      </c>
      <c r="AU4412" s="46">
        <v>0</v>
      </c>
      <c r="AV4412" s="44">
        <f t="shared" si="959"/>
        <v>248500</v>
      </c>
      <c r="AW4412" s="47" t="str">
        <f t="shared" si="960"/>
        <v>0.01</v>
      </c>
      <c r="AX4412" s="48"/>
      <c r="AY4412" s="48"/>
      <c r="AZ4412" s="49">
        <v>0</v>
      </c>
      <c r="BA4412" s="48"/>
      <c r="BB4412" s="48"/>
      <c r="BC4412" s="44">
        <f t="shared" si="961"/>
        <v>0</v>
      </c>
      <c r="BD4412" s="50">
        <v>1</v>
      </c>
      <c r="BE4412" s="51" t="e">
        <f>IF(AX4412=1,0,IF(AY4412=1,0,IF(BC4412&gt;#REF!,#REF!,IF(OR(AZ4412&gt;0,BD4412&gt;=0),BC4412+([1]สูตร2!H4400*(100%-AZ4412)-BC4412)*BD4412,[1]สูตร2!H4400*(100%-AZ4412)))))</f>
        <v>#REF!</v>
      </c>
      <c r="BF4412" s="31"/>
    </row>
    <row r="4413" spans="1:58" s="5" customFormat="1" ht="24" customHeight="1" x14ac:dyDescent="0.2">
      <c r="A4413" s="31">
        <v>1471</v>
      </c>
      <c r="B4413" s="31" t="s">
        <v>65</v>
      </c>
      <c r="C4413" s="31">
        <v>480</v>
      </c>
      <c r="D4413" s="31" t="s">
        <v>66</v>
      </c>
      <c r="E4413" s="31" t="s">
        <v>3516</v>
      </c>
      <c r="F4413" s="31"/>
      <c r="G4413" s="32" t="s">
        <v>3513</v>
      </c>
      <c r="H4413" s="31">
        <v>307</v>
      </c>
      <c r="I4413" s="31">
        <v>1941</v>
      </c>
      <c r="J4413" s="31" t="s">
        <v>3506</v>
      </c>
      <c r="K4413" s="31">
        <v>3</v>
      </c>
      <c r="L4413" s="31">
        <v>2</v>
      </c>
      <c r="M4413" s="31">
        <v>74</v>
      </c>
      <c r="N4413" s="33">
        <v>1474</v>
      </c>
      <c r="O4413" s="33"/>
      <c r="P4413" s="33"/>
      <c r="Q4413" s="33"/>
      <c r="R4413" s="33"/>
      <c r="S4413" s="34" t="str">
        <f t="shared" si="952"/>
        <v>1</v>
      </c>
      <c r="T4413" s="35">
        <f t="shared" si="953"/>
        <v>1474</v>
      </c>
      <c r="U4413" s="36">
        <f>INDEX([1]ราคาที่ดิน!$B:$G,MATCH($C4413,[1]ราคาที่ดิน!$A:$A,0),MATCH($B4413,[1]ราคาที่ดิน!$B$1:$G$1,0))</f>
        <v>160</v>
      </c>
      <c r="V4413" s="37">
        <f t="shared" si="962"/>
        <v>235840</v>
      </c>
      <c r="W4413" s="31"/>
      <c r="X4413" s="31"/>
      <c r="Y4413" s="31"/>
      <c r="Z4413" s="31"/>
      <c r="AA4413" s="31"/>
      <c r="AB4413" s="32"/>
      <c r="AC4413" s="38"/>
      <c r="AD4413" s="39"/>
      <c r="AE4413" s="39"/>
      <c r="AF4413" s="40" t="str">
        <f t="shared" si="954"/>
        <v/>
      </c>
      <c r="AG4413" s="41" t="str">
        <f t="shared" si="955"/>
        <v/>
      </c>
      <c r="AH4413" s="42"/>
      <c r="AI4413" s="42"/>
      <c r="AJ4413" s="42"/>
      <c r="AK4413" s="42"/>
      <c r="AL4413" s="31"/>
      <c r="AM4413" s="43" t="str">
        <f t="shared" si="956"/>
        <v>100</v>
      </c>
      <c r="AN4413" s="44">
        <f>INDEX([1]ราคาสิ่งปลูกสร้าง!$D$6:$CC$47,MATCH($AD4413,[1]ราคาสิ่งปลูกสร้าง!$B$6:$B$45,0),MATCH($C$7,[1]ราคาสิ่งปลูกสร้าง!$D$5:$CC$5,0))</f>
        <v>0</v>
      </c>
      <c r="AO4413" s="44">
        <f t="shared" si="957"/>
        <v>0</v>
      </c>
      <c r="AP4413" s="45">
        <f t="shared" si="958"/>
        <v>0</v>
      </c>
      <c r="AQ4413" s="40">
        <f>IF(AP4413=0,0,INDEX([1]ค่าเสื่อมสิ่งปลูกสร้าง!$A$5:$D$105,MATCH($AP4413,[1]ค่าเสื่อมสิ่งปลูกสร้าง!$A$5:$A$105,0),MATCH(AE4413,[1]ค่าเสื่อมสิ่งปลูกสร้าง!$A$3:$D$3)))</f>
        <v>0</v>
      </c>
      <c r="AR4413" s="44">
        <f t="shared" si="963"/>
        <v>0</v>
      </c>
      <c r="AS4413" s="44">
        <f t="shared" si="964"/>
        <v>235840</v>
      </c>
      <c r="AT4413" s="44">
        <f t="shared" si="965"/>
        <v>235840</v>
      </c>
      <c r="AU4413" s="46">
        <v>0</v>
      </c>
      <c r="AV4413" s="44">
        <f t="shared" si="959"/>
        <v>235840</v>
      </c>
      <c r="AW4413" s="47" t="str">
        <f t="shared" si="960"/>
        <v>0.01</v>
      </c>
      <c r="AX4413" s="48"/>
      <c r="AY4413" s="48"/>
      <c r="AZ4413" s="49">
        <v>0</v>
      </c>
      <c r="BA4413" s="48"/>
      <c r="BB4413" s="48"/>
      <c r="BC4413" s="44">
        <f t="shared" si="961"/>
        <v>0</v>
      </c>
      <c r="BD4413" s="50">
        <v>1</v>
      </c>
      <c r="BE4413" s="51" t="e">
        <f>IF(AX4413=1,0,IF(AY4413=1,0,IF(BC4413&gt;#REF!,#REF!,IF(OR(AZ4413&gt;0,BD4413&gt;=0),BC4413+([1]สูตร2!H4401*(100%-AZ4413)-BC4413)*BD4413,[1]สูตร2!H4401*(100%-AZ4413)))))</f>
        <v>#REF!</v>
      </c>
      <c r="BF4413" s="31"/>
    </row>
    <row r="4414" spans="1:58" s="5" customFormat="1" ht="24" customHeight="1" x14ac:dyDescent="0.2">
      <c r="A4414" s="31">
        <v>1472</v>
      </c>
      <c r="B4414" s="31" t="s">
        <v>65</v>
      </c>
      <c r="C4414" s="31">
        <v>478</v>
      </c>
      <c r="D4414" s="31" t="s">
        <v>66</v>
      </c>
      <c r="E4414" s="31" t="s">
        <v>3512</v>
      </c>
      <c r="F4414" s="31"/>
      <c r="G4414" s="32" t="s">
        <v>3513</v>
      </c>
      <c r="H4414" s="31">
        <v>309</v>
      </c>
      <c r="I4414" s="31">
        <v>1939</v>
      </c>
      <c r="J4414" s="31" t="s">
        <v>3506</v>
      </c>
      <c r="K4414" s="31">
        <v>4</v>
      </c>
      <c r="L4414" s="31">
        <v>0</v>
      </c>
      <c r="M4414" s="31">
        <v>24</v>
      </c>
      <c r="N4414" s="33">
        <v>1624</v>
      </c>
      <c r="O4414" s="33"/>
      <c r="P4414" s="33"/>
      <c r="Q4414" s="33"/>
      <c r="R4414" s="33"/>
      <c r="S4414" s="34" t="str">
        <f t="shared" si="952"/>
        <v>1</v>
      </c>
      <c r="T4414" s="35">
        <f t="shared" si="953"/>
        <v>1624</v>
      </c>
      <c r="U4414" s="36">
        <f>INDEX([1]ราคาที่ดิน!$B:$G,MATCH($C4414,[1]ราคาที่ดิน!$A:$A,0),MATCH($B4414,[1]ราคาที่ดิน!$B$1:$G$1,0))</f>
        <v>140</v>
      </c>
      <c r="V4414" s="37">
        <f t="shared" si="962"/>
        <v>227360</v>
      </c>
      <c r="W4414" s="31"/>
      <c r="X4414" s="31"/>
      <c r="Y4414" s="31"/>
      <c r="Z4414" s="31"/>
      <c r="AA4414" s="31"/>
      <c r="AB4414" s="32"/>
      <c r="AC4414" s="38"/>
      <c r="AD4414" s="39"/>
      <c r="AE4414" s="39"/>
      <c r="AF4414" s="40" t="str">
        <f t="shared" si="954"/>
        <v/>
      </c>
      <c r="AG4414" s="41" t="str">
        <f t="shared" si="955"/>
        <v/>
      </c>
      <c r="AH4414" s="42"/>
      <c r="AI4414" s="42"/>
      <c r="AJ4414" s="42"/>
      <c r="AK4414" s="42"/>
      <c r="AL4414" s="31"/>
      <c r="AM4414" s="43" t="str">
        <f t="shared" si="956"/>
        <v>100</v>
      </c>
      <c r="AN4414" s="44">
        <f>INDEX([1]ราคาสิ่งปลูกสร้าง!$D$6:$CC$47,MATCH($AD4414,[1]ราคาสิ่งปลูกสร้าง!$B$6:$B$45,0),MATCH($C$7,[1]ราคาสิ่งปลูกสร้าง!$D$5:$CC$5,0))</f>
        <v>0</v>
      </c>
      <c r="AO4414" s="44">
        <f t="shared" si="957"/>
        <v>0</v>
      </c>
      <c r="AP4414" s="45">
        <f t="shared" si="958"/>
        <v>0</v>
      </c>
      <c r="AQ4414" s="40">
        <f>IF(AP4414=0,0,INDEX([1]ค่าเสื่อมสิ่งปลูกสร้าง!$A$5:$D$105,MATCH($AP4414,[1]ค่าเสื่อมสิ่งปลูกสร้าง!$A$5:$A$105,0),MATCH(AE4414,[1]ค่าเสื่อมสิ่งปลูกสร้าง!$A$3:$D$3)))</f>
        <v>0</v>
      </c>
      <c r="AR4414" s="44">
        <f t="shared" si="963"/>
        <v>0</v>
      </c>
      <c r="AS4414" s="44">
        <f t="shared" si="964"/>
        <v>227360</v>
      </c>
      <c r="AT4414" s="44">
        <f t="shared" si="965"/>
        <v>227360</v>
      </c>
      <c r="AU4414" s="46">
        <v>0</v>
      </c>
      <c r="AV4414" s="44">
        <f t="shared" si="959"/>
        <v>227360</v>
      </c>
      <c r="AW4414" s="47" t="str">
        <f t="shared" si="960"/>
        <v>0.01</v>
      </c>
      <c r="AX4414" s="48"/>
      <c r="AY4414" s="48"/>
      <c r="AZ4414" s="49">
        <v>0</v>
      </c>
      <c r="BA4414" s="48"/>
      <c r="BB4414" s="48"/>
      <c r="BC4414" s="44">
        <f t="shared" si="961"/>
        <v>0</v>
      </c>
      <c r="BD4414" s="50">
        <v>1</v>
      </c>
      <c r="BE4414" s="51" t="e">
        <f>IF(AX4414=1,0,IF(AY4414=1,0,IF(BC4414&gt;#REF!,#REF!,IF(OR(AZ4414&gt;0,BD4414&gt;=0),BC4414+([1]สูตร2!H4402*(100%-AZ4414)-BC4414)*BD4414,[1]สูตร2!H4402*(100%-AZ4414)))))</f>
        <v>#REF!</v>
      </c>
      <c r="BF4414" s="31"/>
    </row>
    <row r="4415" spans="1:58" s="5" customFormat="1" ht="24" customHeight="1" x14ac:dyDescent="0.2">
      <c r="A4415" s="31">
        <v>1473</v>
      </c>
      <c r="B4415" s="31" t="s">
        <v>65</v>
      </c>
      <c r="C4415" s="31">
        <v>479</v>
      </c>
      <c r="D4415" s="31" t="s">
        <v>66</v>
      </c>
      <c r="E4415" s="31" t="s">
        <v>3517</v>
      </c>
      <c r="F4415" s="31"/>
      <c r="G4415" s="32" t="s">
        <v>3518</v>
      </c>
      <c r="H4415" s="31">
        <v>308</v>
      </c>
      <c r="I4415" s="31">
        <v>1940</v>
      </c>
      <c r="J4415" s="31" t="s">
        <v>3506</v>
      </c>
      <c r="K4415" s="31">
        <v>4</v>
      </c>
      <c r="L4415" s="31">
        <v>1</v>
      </c>
      <c r="M4415" s="31">
        <v>4</v>
      </c>
      <c r="N4415" s="33">
        <v>1704</v>
      </c>
      <c r="O4415" s="33"/>
      <c r="P4415" s="33"/>
      <c r="Q4415" s="33"/>
      <c r="R4415" s="33"/>
      <c r="S4415" s="34" t="str">
        <f t="shared" si="952"/>
        <v>1</v>
      </c>
      <c r="T4415" s="35">
        <f t="shared" si="953"/>
        <v>1704</v>
      </c>
      <c r="U4415" s="36">
        <f>INDEX([1]ราคาที่ดิน!$B:$G,MATCH($C4415,[1]ราคาที่ดิน!$A:$A,0),MATCH($B4415,[1]ราคาที่ดิน!$B$1:$G$1,0))</f>
        <v>140</v>
      </c>
      <c r="V4415" s="37">
        <f t="shared" si="962"/>
        <v>238560</v>
      </c>
      <c r="W4415" s="31"/>
      <c r="X4415" s="31"/>
      <c r="Y4415" s="31"/>
      <c r="Z4415" s="31"/>
      <c r="AA4415" s="31"/>
      <c r="AB4415" s="32"/>
      <c r="AC4415" s="38"/>
      <c r="AD4415" s="39"/>
      <c r="AE4415" s="39"/>
      <c r="AF4415" s="40" t="str">
        <f t="shared" si="954"/>
        <v/>
      </c>
      <c r="AG4415" s="41" t="str">
        <f t="shared" si="955"/>
        <v/>
      </c>
      <c r="AH4415" s="42"/>
      <c r="AI4415" s="42"/>
      <c r="AJ4415" s="42"/>
      <c r="AK4415" s="42"/>
      <c r="AL4415" s="31"/>
      <c r="AM4415" s="43" t="str">
        <f t="shared" si="956"/>
        <v>100</v>
      </c>
      <c r="AN4415" s="44">
        <f>INDEX([1]ราคาสิ่งปลูกสร้าง!$D$6:$CC$47,MATCH($AD4415,[1]ราคาสิ่งปลูกสร้าง!$B$6:$B$45,0),MATCH($C$7,[1]ราคาสิ่งปลูกสร้าง!$D$5:$CC$5,0))</f>
        <v>0</v>
      </c>
      <c r="AO4415" s="44">
        <f t="shared" si="957"/>
        <v>0</v>
      </c>
      <c r="AP4415" s="45">
        <f t="shared" si="958"/>
        <v>0</v>
      </c>
      <c r="AQ4415" s="40">
        <f>IF(AP4415=0,0,INDEX([1]ค่าเสื่อมสิ่งปลูกสร้าง!$A$5:$D$105,MATCH($AP4415,[1]ค่าเสื่อมสิ่งปลูกสร้าง!$A$5:$A$105,0),MATCH(AE4415,[1]ค่าเสื่อมสิ่งปลูกสร้าง!$A$3:$D$3)))</f>
        <v>0</v>
      </c>
      <c r="AR4415" s="44">
        <f t="shared" si="963"/>
        <v>0</v>
      </c>
      <c r="AS4415" s="44">
        <f t="shared" si="964"/>
        <v>238560</v>
      </c>
      <c r="AT4415" s="44">
        <f t="shared" si="965"/>
        <v>238560</v>
      </c>
      <c r="AU4415" s="46">
        <v>0</v>
      </c>
      <c r="AV4415" s="44">
        <f t="shared" si="959"/>
        <v>238560</v>
      </c>
      <c r="AW4415" s="47" t="str">
        <f t="shared" si="960"/>
        <v>0.01</v>
      </c>
      <c r="AX4415" s="48"/>
      <c r="AY4415" s="48"/>
      <c r="AZ4415" s="49">
        <v>0</v>
      </c>
      <c r="BA4415" s="48"/>
      <c r="BB4415" s="48"/>
      <c r="BC4415" s="44">
        <f t="shared" si="961"/>
        <v>0</v>
      </c>
      <c r="BD4415" s="50">
        <v>1</v>
      </c>
      <c r="BE4415" s="51" t="e">
        <f>IF(AX4415=1,0,IF(AY4415=1,0,IF(BC4415&gt;#REF!,#REF!,IF(OR(AZ4415&gt;0,BD4415&gt;=0),BC4415+([1]สูตร2!H4403*(100%-AZ4415)-BC4415)*BD4415,[1]สูตร2!H4403*(100%-AZ4415)))))</f>
        <v>#REF!</v>
      </c>
      <c r="BF4415" s="31"/>
    </row>
    <row r="4416" spans="1:58" s="5" customFormat="1" ht="24" customHeight="1" x14ac:dyDescent="0.2">
      <c r="A4416" s="31"/>
      <c r="B4416" s="31" t="s">
        <v>93</v>
      </c>
      <c r="C4416" s="31">
        <v>1</v>
      </c>
      <c r="D4416" s="31" t="s">
        <v>66</v>
      </c>
      <c r="E4416" s="31" t="s">
        <v>3517</v>
      </c>
      <c r="F4416" s="31"/>
      <c r="G4416" s="32" t="s">
        <v>3518</v>
      </c>
      <c r="H4416" s="31" t="s">
        <v>104</v>
      </c>
      <c r="I4416" s="31" t="s">
        <v>104</v>
      </c>
      <c r="J4416" s="31" t="s">
        <v>3506</v>
      </c>
      <c r="K4416" s="31">
        <v>0</v>
      </c>
      <c r="L4416" s="31">
        <v>0</v>
      </c>
      <c r="M4416" s="31">
        <v>50</v>
      </c>
      <c r="N4416" s="33"/>
      <c r="O4416" s="33">
        <v>50</v>
      </c>
      <c r="P4416" s="33"/>
      <c r="Q4416" s="33"/>
      <c r="R4416" s="33"/>
      <c r="S4416" s="34" t="str">
        <f t="shared" si="952"/>
        <v>2</v>
      </c>
      <c r="T4416" s="35">
        <f t="shared" si="953"/>
        <v>50</v>
      </c>
      <c r="U4416" s="36">
        <f>INDEX([1]ราคาที่ดิน!$B:$G,MATCH($C4416,[1]ราคาที่ดิน!$A:$A,0),MATCH($B4416,[1]ราคาที่ดิน!$B$1:$G$1,0))</f>
        <v>100</v>
      </c>
      <c r="V4416" s="37">
        <f t="shared" si="962"/>
        <v>5000</v>
      </c>
      <c r="W4416" s="31">
        <v>1</v>
      </c>
      <c r="X4416" s="31" t="s">
        <v>3518</v>
      </c>
      <c r="Y4416" s="31" t="s">
        <v>66</v>
      </c>
      <c r="Z4416" s="31" t="s">
        <v>3517</v>
      </c>
      <c r="AA4416" s="31"/>
      <c r="AB4416" s="32" t="s">
        <v>3518</v>
      </c>
      <c r="AC4416" s="38"/>
      <c r="AD4416" s="39" t="s">
        <v>73</v>
      </c>
      <c r="AE4416" s="39" t="s">
        <v>94</v>
      </c>
      <c r="AF4416" s="40" t="str">
        <f t="shared" si="954"/>
        <v>2</v>
      </c>
      <c r="AG4416" s="41">
        <f t="shared" si="955"/>
        <v>63</v>
      </c>
      <c r="AH4416" s="42"/>
      <c r="AI4416" s="42">
        <v>63</v>
      </c>
      <c r="AJ4416" s="42"/>
      <c r="AK4416" s="42"/>
      <c r="AL4416" s="31">
        <v>20</v>
      </c>
      <c r="AM4416" s="43" t="str">
        <f t="shared" si="956"/>
        <v>100</v>
      </c>
      <c r="AN4416" s="44">
        <f>INDEX([1]ราคาสิ่งปลูกสร้าง!$D$6:$CC$47,MATCH($AD4416,[1]ราคาสิ่งปลูกสร้าง!$B$6:$B$45,0),MATCH($C$7,[1]ราคาสิ่งปลูกสร้าง!$D$5:$CC$5,0))</f>
        <v>6500</v>
      </c>
      <c r="AO4416" s="44">
        <f t="shared" si="957"/>
        <v>409500</v>
      </c>
      <c r="AP4416" s="45">
        <f t="shared" si="958"/>
        <v>20</v>
      </c>
      <c r="AQ4416" s="40">
        <f>IF(AP4416=0,0,INDEX([1]ค่าเสื่อมสิ่งปลูกสร้าง!$A$5:$D$105,MATCH($AP4416,[1]ค่าเสื่อมสิ่งปลูกสร้าง!$A$5:$A$105,0),MATCH(AE4416,[1]ค่าเสื่อมสิ่งปลูกสร้าง!$A$3:$D$3)))</f>
        <v>30</v>
      </c>
      <c r="AR4416" s="44">
        <f t="shared" si="963"/>
        <v>286650</v>
      </c>
      <c r="AS4416" s="44">
        <f t="shared" si="964"/>
        <v>291650</v>
      </c>
      <c r="AT4416" s="44">
        <f t="shared" si="965"/>
        <v>291650</v>
      </c>
      <c r="AU4416" s="46">
        <v>0</v>
      </c>
      <c r="AV4416" s="44">
        <f t="shared" si="959"/>
        <v>291650</v>
      </c>
      <c r="AW4416" s="47" t="str">
        <f t="shared" si="960"/>
        <v>0.02</v>
      </c>
      <c r="AX4416" s="48"/>
      <c r="AY4416" s="48"/>
      <c r="AZ4416" s="49">
        <v>0</v>
      </c>
      <c r="BA4416" s="48"/>
      <c r="BB4416" s="48"/>
      <c r="BC4416" s="44">
        <f t="shared" si="961"/>
        <v>0</v>
      </c>
      <c r="BD4416" s="50">
        <v>1</v>
      </c>
      <c r="BE4416" s="51" t="e">
        <f>IF(AX4416=1,0,IF(AY4416=1,0,IF(BC4416&gt;#REF!,#REF!,IF(OR(AZ4416&gt;0,BD4416&gt;=0),BC4416+([1]สูตร2!H4404*(100%-AZ4416)-BC4416)*BD4416,[1]สูตร2!H4404*(100%-AZ4416)))))</f>
        <v>#REF!</v>
      </c>
      <c r="BF4416" s="31"/>
    </row>
    <row r="4417" spans="1:58" s="5" customFormat="1" ht="24" customHeight="1" x14ac:dyDescent="0.2">
      <c r="A4417" s="31"/>
      <c r="B4417" s="31" t="s">
        <v>93</v>
      </c>
      <c r="C4417" s="31">
        <v>1</v>
      </c>
      <c r="D4417" s="31" t="s">
        <v>66</v>
      </c>
      <c r="E4417" s="31" t="s">
        <v>3517</v>
      </c>
      <c r="F4417" s="31"/>
      <c r="G4417" s="32" t="s">
        <v>3518</v>
      </c>
      <c r="H4417" s="31" t="s">
        <v>104</v>
      </c>
      <c r="I4417" s="31" t="s">
        <v>104</v>
      </c>
      <c r="J4417" s="31" t="s">
        <v>3506</v>
      </c>
      <c r="K4417" s="31">
        <v>0</v>
      </c>
      <c r="L4417" s="31">
        <v>0</v>
      </c>
      <c r="M4417" s="31">
        <v>25</v>
      </c>
      <c r="N4417" s="33"/>
      <c r="O4417" s="33">
        <v>25</v>
      </c>
      <c r="P4417" s="33"/>
      <c r="Q4417" s="33"/>
      <c r="R4417" s="33"/>
      <c r="S4417" s="34" t="str">
        <f t="shared" si="952"/>
        <v>2</v>
      </c>
      <c r="T4417" s="35">
        <f t="shared" si="953"/>
        <v>25</v>
      </c>
      <c r="U4417" s="36">
        <f>INDEX([1]ราคาที่ดิน!$B:$G,MATCH($C4417,[1]ราคาที่ดิน!$A:$A,0),MATCH($B4417,[1]ราคาที่ดิน!$B$1:$G$1,0))</f>
        <v>100</v>
      </c>
      <c r="V4417" s="37">
        <f t="shared" si="962"/>
        <v>2500</v>
      </c>
      <c r="W4417" s="31">
        <v>1</v>
      </c>
      <c r="X4417" s="31" t="s">
        <v>3518</v>
      </c>
      <c r="Y4417" s="31" t="s">
        <v>66</v>
      </c>
      <c r="Z4417" s="31" t="s">
        <v>3517</v>
      </c>
      <c r="AA4417" s="31"/>
      <c r="AB4417" s="32" t="s">
        <v>3518</v>
      </c>
      <c r="AC4417" s="38"/>
      <c r="AD4417" s="39" t="s">
        <v>75</v>
      </c>
      <c r="AE4417" s="39" t="s">
        <v>76</v>
      </c>
      <c r="AF4417" s="40" t="str">
        <f t="shared" si="954"/>
        <v>1</v>
      </c>
      <c r="AG4417" s="41">
        <f t="shared" si="955"/>
        <v>14</v>
      </c>
      <c r="AH4417" s="42">
        <v>14</v>
      </c>
      <c r="AI4417" s="42"/>
      <c r="AJ4417" s="42"/>
      <c r="AK4417" s="42"/>
      <c r="AL4417" s="31">
        <v>20</v>
      </c>
      <c r="AM4417" s="43" t="str">
        <f t="shared" si="956"/>
        <v>100</v>
      </c>
      <c r="AN4417" s="44">
        <f>INDEX([1]ราคาสิ่งปลูกสร้าง!$D$6:$CC$47,MATCH($AD4417,[1]ราคาสิ่งปลูกสร้าง!$B$6:$B$45,0),MATCH($C$7,[1]ราคาสิ่งปลูกสร้าง!$D$5:$CC$5,0))</f>
        <v>5400</v>
      </c>
      <c r="AO4417" s="44">
        <f t="shared" si="957"/>
        <v>75600</v>
      </c>
      <c r="AP4417" s="45">
        <f t="shared" si="958"/>
        <v>20</v>
      </c>
      <c r="AQ4417" s="40">
        <f>IF(AP4417=0,0,INDEX([1]ค่าเสื่อมสิ่งปลูกสร้าง!$A$5:$D$105,MATCH($AP4417,[1]ค่าเสื่อมสิ่งปลูกสร้าง!$A$5:$A$105,0),MATCH(AE4417,[1]ค่าเสื่อมสิ่งปลูกสร้าง!$A$3:$D$3)))</f>
        <v>93</v>
      </c>
      <c r="AR4417" s="44">
        <f t="shared" si="963"/>
        <v>5292.0000000000009</v>
      </c>
      <c r="AS4417" s="44">
        <f t="shared" si="964"/>
        <v>7792.0000000000009</v>
      </c>
      <c r="AT4417" s="44">
        <f t="shared" si="965"/>
        <v>7792.0000000000009</v>
      </c>
      <c r="AU4417" s="46">
        <v>0</v>
      </c>
      <c r="AV4417" s="44">
        <f t="shared" si="959"/>
        <v>7792.0000000000009</v>
      </c>
      <c r="AW4417" s="47" t="str">
        <f t="shared" si="960"/>
        <v>0.01</v>
      </c>
      <c r="AX4417" s="48"/>
      <c r="AY4417" s="48"/>
      <c r="AZ4417" s="49">
        <v>0</v>
      </c>
      <c r="BA4417" s="48"/>
      <c r="BB4417" s="48"/>
      <c r="BC4417" s="44">
        <f t="shared" si="961"/>
        <v>0</v>
      </c>
      <c r="BD4417" s="50">
        <v>1</v>
      </c>
      <c r="BE4417" s="51" t="e">
        <f>IF(AX4417=1,0,IF(AY4417=1,0,IF(BC4417&gt;#REF!,#REF!,IF(OR(AZ4417&gt;0,BD4417&gt;=0),BC4417+([1]สูตร2!H4405*(100%-AZ4417)-BC4417)*BD4417,[1]สูตร2!H4405*(100%-AZ4417)))))</f>
        <v>#REF!</v>
      </c>
      <c r="BF4417" s="31"/>
    </row>
    <row r="4418" spans="1:58" s="5" customFormat="1" ht="24" customHeight="1" x14ac:dyDescent="0.2">
      <c r="A4418" s="31"/>
      <c r="B4418" s="31" t="s">
        <v>93</v>
      </c>
      <c r="C4418" s="31">
        <v>1</v>
      </c>
      <c r="D4418" s="31" t="s">
        <v>66</v>
      </c>
      <c r="E4418" s="31" t="s">
        <v>3517</v>
      </c>
      <c r="F4418" s="31"/>
      <c r="G4418" s="32" t="s">
        <v>3518</v>
      </c>
      <c r="H4418" s="31" t="s">
        <v>104</v>
      </c>
      <c r="I4418" s="31" t="s">
        <v>104</v>
      </c>
      <c r="J4418" s="31" t="s">
        <v>3506</v>
      </c>
      <c r="K4418" s="31">
        <v>0</v>
      </c>
      <c r="L4418" s="31">
        <v>0</v>
      </c>
      <c r="M4418" s="31">
        <v>25</v>
      </c>
      <c r="N4418" s="33"/>
      <c r="O4418" s="33">
        <v>25</v>
      </c>
      <c r="P4418" s="33"/>
      <c r="Q4418" s="33"/>
      <c r="R4418" s="33"/>
      <c r="S4418" s="34" t="str">
        <f t="shared" si="952"/>
        <v>2</v>
      </c>
      <c r="T4418" s="35">
        <f t="shared" si="953"/>
        <v>25</v>
      </c>
      <c r="U4418" s="36">
        <f>INDEX([1]ราคาที่ดิน!$B:$G,MATCH($C4418,[1]ราคาที่ดิน!$A:$A,0),MATCH($B4418,[1]ราคาที่ดิน!$B$1:$G$1,0))</f>
        <v>100</v>
      </c>
      <c r="V4418" s="37">
        <f t="shared" si="962"/>
        <v>2500</v>
      </c>
      <c r="W4418" s="31">
        <v>1</v>
      </c>
      <c r="X4418" s="31" t="s">
        <v>3518</v>
      </c>
      <c r="Y4418" s="31" t="s">
        <v>66</v>
      </c>
      <c r="Z4418" s="31" t="s">
        <v>3517</v>
      </c>
      <c r="AA4418" s="31"/>
      <c r="AB4418" s="32" t="s">
        <v>3518</v>
      </c>
      <c r="AC4418" s="38"/>
      <c r="AD4418" s="39" t="s">
        <v>77</v>
      </c>
      <c r="AE4418" s="39" t="s">
        <v>76</v>
      </c>
      <c r="AF4418" s="40" t="str">
        <f t="shared" si="954"/>
        <v>1</v>
      </c>
      <c r="AG4418" s="41">
        <f t="shared" si="955"/>
        <v>15.75</v>
      </c>
      <c r="AH4418" s="42">
        <v>15.75</v>
      </c>
      <c r="AI4418" s="42"/>
      <c r="AJ4418" s="42"/>
      <c r="AK4418" s="42"/>
      <c r="AL4418" s="31">
        <v>1</v>
      </c>
      <c r="AM4418" s="43" t="str">
        <f t="shared" si="956"/>
        <v>100</v>
      </c>
      <c r="AN4418" s="44">
        <f>INDEX([1]ราคาสิ่งปลูกสร้าง!$D$6:$CC$47,MATCH($AD4418,[1]ราคาสิ่งปลูกสร้าง!$B$6:$B$45,0),MATCH($C$7,[1]ราคาสิ่งปลูกสร้าง!$D$5:$CC$5,0))</f>
        <v>2050</v>
      </c>
      <c r="AO4418" s="44">
        <f t="shared" si="957"/>
        <v>32287.5</v>
      </c>
      <c r="AP4418" s="45">
        <f t="shared" si="958"/>
        <v>1</v>
      </c>
      <c r="AQ4418" s="40">
        <f>IF(AP4418=0,0,INDEX([1]ค่าเสื่อมสิ่งปลูกสร้าง!$A$5:$D$105,MATCH($AP4418,[1]ค่าเสื่อมสิ่งปลูกสร้าง!$A$5:$A$105,0),MATCH(AE4418,[1]ค่าเสื่อมสิ่งปลูกสร้าง!$A$3:$D$3)))</f>
        <v>3</v>
      </c>
      <c r="AR4418" s="44">
        <f t="shared" si="963"/>
        <v>31318.875</v>
      </c>
      <c r="AS4418" s="44">
        <f t="shared" si="964"/>
        <v>33818.875</v>
      </c>
      <c r="AT4418" s="44">
        <f t="shared" si="965"/>
        <v>33818.875</v>
      </c>
      <c r="AU4418" s="46">
        <v>0</v>
      </c>
      <c r="AV4418" s="44">
        <f t="shared" si="959"/>
        <v>33818.875</v>
      </c>
      <c r="AW4418" s="47" t="str">
        <f t="shared" si="960"/>
        <v>0.01</v>
      </c>
      <c r="AX4418" s="48"/>
      <c r="AY4418" s="48"/>
      <c r="AZ4418" s="49">
        <v>0</v>
      </c>
      <c r="BA4418" s="48"/>
      <c r="BB4418" s="48"/>
      <c r="BC4418" s="44">
        <f t="shared" si="961"/>
        <v>0</v>
      </c>
      <c r="BD4418" s="50">
        <v>1</v>
      </c>
      <c r="BE4418" s="51" t="e">
        <f>IF(AX4418=1,0,IF(AY4418=1,0,IF(BC4418&gt;#REF!,#REF!,IF(OR(AZ4418&gt;0,BD4418&gt;=0),BC4418+([1]สูตร2!H4406*(100%-AZ4418)-BC4418)*BD4418,[1]สูตร2!H4406*(100%-AZ4418)))))</f>
        <v>#REF!</v>
      </c>
      <c r="BF4418" s="31"/>
    </row>
    <row r="4419" spans="1:58" s="5" customFormat="1" ht="24" customHeight="1" x14ac:dyDescent="0.2">
      <c r="A4419" s="31">
        <v>1474</v>
      </c>
      <c r="B4419" s="31" t="s">
        <v>65</v>
      </c>
      <c r="C4419" s="31">
        <v>468</v>
      </c>
      <c r="D4419" s="31" t="s">
        <v>66</v>
      </c>
      <c r="E4419" s="31" t="s">
        <v>3519</v>
      </c>
      <c r="F4419" s="31"/>
      <c r="G4419" s="32" t="s">
        <v>3520</v>
      </c>
      <c r="H4419" s="31">
        <v>316</v>
      </c>
      <c r="I4419" s="31">
        <v>1929</v>
      </c>
      <c r="J4419" s="31" t="s">
        <v>3506</v>
      </c>
      <c r="K4419" s="31">
        <v>2</v>
      </c>
      <c r="L4419" s="31">
        <v>0</v>
      </c>
      <c r="M4419" s="31">
        <v>72</v>
      </c>
      <c r="N4419" s="33">
        <v>872</v>
      </c>
      <c r="O4419" s="33"/>
      <c r="P4419" s="33"/>
      <c r="Q4419" s="33"/>
      <c r="R4419" s="33"/>
      <c r="S4419" s="34" t="str">
        <f t="shared" si="952"/>
        <v>1</v>
      </c>
      <c r="T4419" s="35">
        <f t="shared" si="953"/>
        <v>872</v>
      </c>
      <c r="U4419" s="36">
        <f>INDEX([1]ราคาที่ดิน!$B:$G,MATCH($C4419,[1]ราคาที่ดิน!$A:$A,0),MATCH($B4419,[1]ราคาที่ดิน!$B$1:$G$1,0))</f>
        <v>110</v>
      </c>
      <c r="V4419" s="37">
        <f t="shared" si="962"/>
        <v>95920</v>
      </c>
      <c r="W4419" s="31"/>
      <c r="X4419" s="31"/>
      <c r="Y4419" s="31"/>
      <c r="Z4419" s="31"/>
      <c r="AA4419" s="31"/>
      <c r="AB4419" s="32"/>
      <c r="AC4419" s="38"/>
      <c r="AD4419" s="39"/>
      <c r="AE4419" s="39"/>
      <c r="AF4419" s="40" t="str">
        <f t="shared" si="954"/>
        <v/>
      </c>
      <c r="AG4419" s="41" t="str">
        <f t="shared" si="955"/>
        <v/>
      </c>
      <c r="AH4419" s="42"/>
      <c r="AI4419" s="42"/>
      <c r="AJ4419" s="42"/>
      <c r="AK4419" s="42"/>
      <c r="AL4419" s="31"/>
      <c r="AM4419" s="43" t="str">
        <f t="shared" si="956"/>
        <v>100</v>
      </c>
      <c r="AN4419" s="44">
        <f>INDEX([1]ราคาสิ่งปลูกสร้าง!$D$6:$CC$47,MATCH($AD4419,[1]ราคาสิ่งปลูกสร้าง!$B$6:$B$45,0),MATCH($C$7,[1]ราคาสิ่งปลูกสร้าง!$D$5:$CC$5,0))</f>
        <v>0</v>
      </c>
      <c r="AO4419" s="44">
        <f t="shared" si="957"/>
        <v>0</v>
      </c>
      <c r="AP4419" s="45">
        <f t="shared" si="958"/>
        <v>0</v>
      </c>
      <c r="AQ4419" s="40">
        <f>IF(AP4419=0,0,INDEX([1]ค่าเสื่อมสิ่งปลูกสร้าง!$A$5:$D$105,MATCH($AP4419,[1]ค่าเสื่อมสิ่งปลูกสร้าง!$A$5:$A$105,0),MATCH(AE4419,[1]ค่าเสื่อมสิ่งปลูกสร้าง!$A$3:$D$3)))</f>
        <v>0</v>
      </c>
      <c r="AR4419" s="44">
        <f t="shared" si="963"/>
        <v>0</v>
      </c>
      <c r="AS4419" s="44">
        <f t="shared" si="964"/>
        <v>95920</v>
      </c>
      <c r="AT4419" s="44">
        <f t="shared" si="965"/>
        <v>95920</v>
      </c>
      <c r="AU4419" s="46">
        <v>0</v>
      </c>
      <c r="AV4419" s="44">
        <f t="shared" si="959"/>
        <v>95920</v>
      </c>
      <c r="AW4419" s="47" t="str">
        <f t="shared" si="960"/>
        <v>0.01</v>
      </c>
      <c r="AX4419" s="48"/>
      <c r="AY4419" s="48"/>
      <c r="AZ4419" s="49">
        <v>0</v>
      </c>
      <c r="BA4419" s="48"/>
      <c r="BB4419" s="48"/>
      <c r="BC4419" s="44">
        <f t="shared" si="961"/>
        <v>0</v>
      </c>
      <c r="BD4419" s="50">
        <v>1</v>
      </c>
      <c r="BE4419" s="51" t="e">
        <f>IF(AX4419=1,0,IF(AY4419=1,0,IF(BC4419&gt;#REF!,#REF!,IF(OR(AZ4419&gt;0,BD4419&gt;=0),BC4419+([1]สูตร2!H4407*(100%-AZ4419)-BC4419)*BD4419,[1]สูตร2!H4407*(100%-AZ4419)))))</f>
        <v>#REF!</v>
      </c>
      <c r="BF4419" s="31"/>
    </row>
    <row r="4420" spans="1:58" s="5" customFormat="1" ht="24" customHeight="1" x14ac:dyDescent="0.2">
      <c r="A4420" s="31"/>
      <c r="B4420" s="31" t="s">
        <v>65</v>
      </c>
      <c r="C4420" s="31">
        <v>3441</v>
      </c>
      <c r="D4420" s="31" t="s">
        <v>66</v>
      </c>
      <c r="E4420" s="31" t="s">
        <v>3519</v>
      </c>
      <c r="F4420" s="31"/>
      <c r="G4420" s="32" t="s">
        <v>3520</v>
      </c>
      <c r="H4420" s="31">
        <v>12</v>
      </c>
      <c r="I4420" s="31">
        <v>2773</v>
      </c>
      <c r="J4420" s="31" t="s">
        <v>3506</v>
      </c>
      <c r="K4420" s="31">
        <v>0</v>
      </c>
      <c r="L4420" s="31">
        <v>0</v>
      </c>
      <c r="M4420" s="31">
        <v>50</v>
      </c>
      <c r="N4420" s="33"/>
      <c r="O4420" s="33">
        <v>50</v>
      </c>
      <c r="P4420" s="33"/>
      <c r="Q4420" s="33"/>
      <c r="R4420" s="33"/>
      <c r="S4420" s="34" t="str">
        <f t="shared" si="952"/>
        <v>2</v>
      </c>
      <c r="T4420" s="35">
        <f t="shared" si="953"/>
        <v>50</v>
      </c>
      <c r="U4420" s="36">
        <f>INDEX([1]ราคาที่ดิน!$B:$G,MATCH($C4420,[1]ราคาที่ดิน!$A:$A,0),MATCH($B4420,[1]ราคาที่ดิน!$B$1:$G$1,0))</f>
        <v>180</v>
      </c>
      <c r="V4420" s="37">
        <f t="shared" si="962"/>
        <v>9000</v>
      </c>
      <c r="W4420" s="31">
        <v>1</v>
      </c>
      <c r="X4420" s="31" t="s">
        <v>3520</v>
      </c>
      <c r="Y4420" s="31" t="s">
        <v>66</v>
      </c>
      <c r="Z4420" s="31" t="s">
        <v>3519</v>
      </c>
      <c r="AA4420" s="31"/>
      <c r="AB4420" s="32" t="s">
        <v>3520</v>
      </c>
      <c r="AC4420" s="38"/>
      <c r="AD4420" s="39" t="s">
        <v>73</v>
      </c>
      <c r="AE4420" s="39" t="s">
        <v>94</v>
      </c>
      <c r="AF4420" s="40" t="str">
        <f t="shared" si="954"/>
        <v>2</v>
      </c>
      <c r="AG4420" s="41">
        <f t="shared" si="955"/>
        <v>88</v>
      </c>
      <c r="AH4420" s="42"/>
      <c r="AI4420" s="42">
        <v>88</v>
      </c>
      <c r="AJ4420" s="42"/>
      <c r="AK4420" s="42"/>
      <c r="AL4420" s="31">
        <v>22</v>
      </c>
      <c r="AM4420" s="43" t="str">
        <f t="shared" si="956"/>
        <v>100</v>
      </c>
      <c r="AN4420" s="44">
        <f>INDEX([1]ราคาสิ่งปลูกสร้าง!$D$6:$CC$47,MATCH($AD4420,[1]ราคาสิ่งปลูกสร้าง!$B$6:$B$45,0),MATCH($C$7,[1]ราคาสิ่งปลูกสร้าง!$D$5:$CC$5,0))</f>
        <v>6500</v>
      </c>
      <c r="AO4420" s="44">
        <f t="shared" si="957"/>
        <v>572000</v>
      </c>
      <c r="AP4420" s="45">
        <f t="shared" si="958"/>
        <v>22</v>
      </c>
      <c r="AQ4420" s="40">
        <f>IF(AP4420=0,0,INDEX([1]ค่าเสื่อมสิ่งปลูกสร้าง!$A$5:$D$105,MATCH($AP4420,[1]ค่าเสื่อมสิ่งปลูกสร้าง!$A$5:$A$105,0),MATCH(AE4420,[1]ค่าเสื่อมสิ่งปลูกสร้าง!$A$3:$D$3)))</f>
        <v>34</v>
      </c>
      <c r="AR4420" s="44">
        <f t="shared" si="963"/>
        <v>377520</v>
      </c>
      <c r="AS4420" s="44">
        <f t="shared" si="964"/>
        <v>386520</v>
      </c>
      <c r="AT4420" s="44">
        <f t="shared" si="965"/>
        <v>386520</v>
      </c>
      <c r="AU4420" s="46">
        <v>0</v>
      </c>
      <c r="AV4420" s="44">
        <f t="shared" si="959"/>
        <v>386520</v>
      </c>
      <c r="AW4420" s="47" t="str">
        <f t="shared" si="960"/>
        <v>0.02</v>
      </c>
      <c r="AX4420" s="48"/>
      <c r="AY4420" s="48"/>
      <c r="AZ4420" s="49">
        <v>0</v>
      </c>
      <c r="BA4420" s="48"/>
      <c r="BB4420" s="48"/>
      <c r="BC4420" s="44">
        <f t="shared" si="961"/>
        <v>0</v>
      </c>
      <c r="BD4420" s="50">
        <v>1</v>
      </c>
      <c r="BE4420" s="51" t="e">
        <f>IF(AX4420=1,0,IF(AY4420=1,0,IF(BC4420&gt;#REF!,#REF!,IF(OR(AZ4420&gt;0,BD4420&gt;=0),BC4420+([1]สูตร2!H4408*(100%-AZ4420)-BC4420)*BD4420,[1]สูตร2!H4408*(100%-AZ4420)))))</f>
        <v>#REF!</v>
      </c>
      <c r="BF4420" s="31"/>
    </row>
    <row r="4421" spans="1:58" s="5" customFormat="1" ht="24" customHeight="1" x14ac:dyDescent="0.2">
      <c r="A4421" s="31"/>
      <c r="B4421" s="31" t="s">
        <v>65</v>
      </c>
      <c r="C4421" s="31">
        <v>3441</v>
      </c>
      <c r="D4421" s="31" t="s">
        <v>66</v>
      </c>
      <c r="E4421" s="31" t="s">
        <v>3519</v>
      </c>
      <c r="F4421" s="31"/>
      <c r="G4421" s="32" t="s">
        <v>3520</v>
      </c>
      <c r="H4421" s="31">
        <v>12</v>
      </c>
      <c r="I4421" s="31">
        <v>2773</v>
      </c>
      <c r="J4421" s="31" t="s">
        <v>3506</v>
      </c>
      <c r="K4421" s="31">
        <v>0</v>
      </c>
      <c r="L4421" s="31">
        <v>0</v>
      </c>
      <c r="M4421" s="31">
        <v>50</v>
      </c>
      <c r="N4421" s="33"/>
      <c r="O4421" s="33">
        <v>50</v>
      </c>
      <c r="P4421" s="33"/>
      <c r="Q4421" s="33"/>
      <c r="R4421" s="33"/>
      <c r="S4421" s="34" t="str">
        <f t="shared" si="952"/>
        <v>2</v>
      </c>
      <c r="T4421" s="35">
        <f t="shared" si="953"/>
        <v>50</v>
      </c>
      <c r="U4421" s="36">
        <f>INDEX([1]ราคาที่ดิน!$B:$G,MATCH($C4421,[1]ราคาที่ดิน!$A:$A,0),MATCH($B4421,[1]ราคาที่ดิน!$B$1:$G$1,0))</f>
        <v>180</v>
      </c>
      <c r="V4421" s="37">
        <f t="shared" si="962"/>
        <v>9000</v>
      </c>
      <c r="W4421" s="31">
        <v>1</v>
      </c>
      <c r="X4421" s="31" t="s">
        <v>3520</v>
      </c>
      <c r="Y4421" s="31" t="s">
        <v>66</v>
      </c>
      <c r="Z4421" s="31" t="s">
        <v>3519</v>
      </c>
      <c r="AA4421" s="31"/>
      <c r="AB4421" s="32" t="s">
        <v>3520</v>
      </c>
      <c r="AC4421" s="38"/>
      <c r="AD4421" s="39" t="s">
        <v>77</v>
      </c>
      <c r="AE4421" s="39" t="s">
        <v>76</v>
      </c>
      <c r="AF4421" s="40" t="str">
        <f t="shared" si="954"/>
        <v>1</v>
      </c>
      <c r="AG4421" s="41">
        <f t="shared" si="955"/>
        <v>13.5</v>
      </c>
      <c r="AH4421" s="42">
        <v>13.5</v>
      </c>
      <c r="AI4421" s="42"/>
      <c r="AJ4421" s="42"/>
      <c r="AK4421" s="42"/>
      <c r="AL4421" s="31">
        <v>1</v>
      </c>
      <c r="AM4421" s="43" t="str">
        <f t="shared" si="956"/>
        <v>100</v>
      </c>
      <c r="AN4421" s="44">
        <f>INDEX([1]ราคาสิ่งปลูกสร้าง!$D$6:$CC$47,MATCH($AD4421,[1]ราคาสิ่งปลูกสร้าง!$B$6:$B$45,0),MATCH($C$7,[1]ราคาสิ่งปลูกสร้าง!$D$5:$CC$5,0))</f>
        <v>2050</v>
      </c>
      <c r="AO4421" s="44">
        <f t="shared" si="957"/>
        <v>27675</v>
      </c>
      <c r="AP4421" s="45">
        <f t="shared" si="958"/>
        <v>1</v>
      </c>
      <c r="AQ4421" s="40">
        <f>IF(AP4421=0,0,INDEX([1]ค่าเสื่อมสิ่งปลูกสร้าง!$A$5:$D$105,MATCH($AP4421,[1]ค่าเสื่อมสิ่งปลูกสร้าง!$A$5:$A$105,0),MATCH(AE4421,[1]ค่าเสื่อมสิ่งปลูกสร้าง!$A$3:$D$3)))</f>
        <v>3</v>
      </c>
      <c r="AR4421" s="44">
        <f t="shared" si="963"/>
        <v>26844.75</v>
      </c>
      <c r="AS4421" s="44">
        <f t="shared" si="964"/>
        <v>35844.75</v>
      </c>
      <c r="AT4421" s="44">
        <f t="shared" si="965"/>
        <v>35844.75</v>
      </c>
      <c r="AU4421" s="46">
        <v>0</v>
      </c>
      <c r="AV4421" s="44">
        <f t="shared" si="959"/>
        <v>35844.75</v>
      </c>
      <c r="AW4421" s="47" t="str">
        <f t="shared" si="960"/>
        <v>0.01</v>
      </c>
      <c r="AX4421" s="48"/>
      <c r="AY4421" s="48"/>
      <c r="AZ4421" s="49">
        <v>0</v>
      </c>
      <c r="BA4421" s="48"/>
      <c r="BB4421" s="48"/>
      <c r="BC4421" s="44">
        <f t="shared" si="961"/>
        <v>0</v>
      </c>
      <c r="BD4421" s="50">
        <v>1</v>
      </c>
      <c r="BE4421" s="51" t="e">
        <f>IF(AX4421=1,0,IF(AY4421=1,0,IF(BC4421&gt;#REF!,#REF!,IF(OR(AZ4421&gt;0,BD4421&gt;=0),BC4421+([1]สูตร2!H4409*(100%-AZ4421)-BC4421)*BD4421,[1]สูตร2!H4409*(100%-AZ4421)))))</f>
        <v>#REF!</v>
      </c>
      <c r="BF4421" s="31"/>
    </row>
    <row r="4422" spans="1:58" s="5" customFormat="1" ht="24" customHeight="1" x14ac:dyDescent="0.2">
      <c r="A4422" s="31"/>
      <c r="B4422" s="31" t="s">
        <v>65</v>
      </c>
      <c r="C4422" s="31">
        <v>3441</v>
      </c>
      <c r="D4422" s="31" t="s">
        <v>66</v>
      </c>
      <c r="E4422" s="31" t="s">
        <v>3519</v>
      </c>
      <c r="F4422" s="31"/>
      <c r="G4422" s="32" t="s">
        <v>3520</v>
      </c>
      <c r="H4422" s="31">
        <v>12</v>
      </c>
      <c r="I4422" s="31">
        <v>2773</v>
      </c>
      <c r="J4422" s="31" t="s">
        <v>3506</v>
      </c>
      <c r="K4422" s="31">
        <v>0</v>
      </c>
      <c r="L4422" s="31">
        <v>0</v>
      </c>
      <c r="M4422" s="31">
        <v>20</v>
      </c>
      <c r="N4422" s="33"/>
      <c r="O4422" s="33">
        <v>20</v>
      </c>
      <c r="P4422" s="33"/>
      <c r="Q4422" s="33"/>
      <c r="R4422" s="33"/>
      <c r="S4422" s="34" t="str">
        <f t="shared" si="952"/>
        <v>2</v>
      </c>
      <c r="T4422" s="35">
        <f t="shared" si="953"/>
        <v>20</v>
      </c>
      <c r="U4422" s="36">
        <f>INDEX([1]ราคาที่ดิน!$B:$G,MATCH($C4422,[1]ราคาที่ดิน!$A:$A,0),MATCH($B4422,[1]ราคาที่ดิน!$B$1:$G$1,0))</f>
        <v>180</v>
      </c>
      <c r="V4422" s="37">
        <f t="shared" si="962"/>
        <v>3600</v>
      </c>
      <c r="W4422" s="31">
        <v>1</v>
      </c>
      <c r="X4422" s="31" t="s">
        <v>3520</v>
      </c>
      <c r="Y4422" s="31" t="s">
        <v>66</v>
      </c>
      <c r="Z4422" s="31" t="s">
        <v>3519</v>
      </c>
      <c r="AA4422" s="31"/>
      <c r="AB4422" s="32" t="s">
        <v>3520</v>
      </c>
      <c r="AC4422" s="38"/>
      <c r="AD4422" s="39" t="s">
        <v>75</v>
      </c>
      <c r="AE4422" s="39" t="s">
        <v>76</v>
      </c>
      <c r="AF4422" s="40" t="str">
        <f t="shared" si="954"/>
        <v>1</v>
      </c>
      <c r="AG4422" s="41">
        <f t="shared" si="955"/>
        <v>12.25</v>
      </c>
      <c r="AH4422" s="42">
        <v>12.25</v>
      </c>
      <c r="AI4422" s="42"/>
      <c r="AJ4422" s="42"/>
      <c r="AK4422" s="42"/>
      <c r="AL4422" s="31">
        <v>1</v>
      </c>
      <c r="AM4422" s="43" t="str">
        <f t="shared" si="956"/>
        <v>100</v>
      </c>
      <c r="AN4422" s="44">
        <f>INDEX([1]ราคาสิ่งปลูกสร้าง!$D$6:$CC$47,MATCH($AD4422,[1]ราคาสิ่งปลูกสร้าง!$B$6:$B$45,0),MATCH($C$7,[1]ราคาสิ่งปลูกสร้าง!$D$5:$CC$5,0))</f>
        <v>5400</v>
      </c>
      <c r="AO4422" s="44">
        <f t="shared" si="957"/>
        <v>66150</v>
      </c>
      <c r="AP4422" s="45">
        <f t="shared" si="958"/>
        <v>1</v>
      </c>
      <c r="AQ4422" s="40">
        <f>IF(AP4422=0,0,INDEX([1]ค่าเสื่อมสิ่งปลูกสร้าง!$A$5:$D$105,MATCH($AP4422,[1]ค่าเสื่อมสิ่งปลูกสร้าง!$A$5:$A$105,0),MATCH(AE4422,[1]ค่าเสื่อมสิ่งปลูกสร้าง!$A$3:$D$3)))</f>
        <v>3</v>
      </c>
      <c r="AR4422" s="44">
        <f t="shared" si="963"/>
        <v>64165.5</v>
      </c>
      <c r="AS4422" s="44">
        <f t="shared" si="964"/>
        <v>67765.5</v>
      </c>
      <c r="AT4422" s="44">
        <f t="shared" si="965"/>
        <v>67765.5</v>
      </c>
      <c r="AU4422" s="46">
        <v>0</v>
      </c>
      <c r="AV4422" s="44">
        <f t="shared" si="959"/>
        <v>67765.5</v>
      </c>
      <c r="AW4422" s="47" t="str">
        <f t="shared" si="960"/>
        <v>0.01</v>
      </c>
      <c r="AX4422" s="48"/>
      <c r="AY4422" s="48"/>
      <c r="AZ4422" s="49">
        <v>0</v>
      </c>
      <c r="BA4422" s="48"/>
      <c r="BB4422" s="48"/>
      <c r="BC4422" s="44">
        <f t="shared" si="961"/>
        <v>0</v>
      </c>
      <c r="BD4422" s="50">
        <v>1</v>
      </c>
      <c r="BE4422" s="51" t="e">
        <f>IF(AX4422=1,0,IF(AY4422=1,0,IF(BC4422&gt;#REF!,#REF!,IF(OR(AZ4422&gt;0,BD4422&gt;=0),BC4422+([1]สูตร2!H4410*(100%-AZ4422)-BC4422)*BD4422,[1]สูตร2!H4410*(100%-AZ4422)))))</f>
        <v>#REF!</v>
      </c>
      <c r="BF4422" s="31"/>
    </row>
    <row r="4423" spans="1:58" s="5" customFormat="1" ht="24" customHeight="1" x14ac:dyDescent="0.2">
      <c r="A4423" s="31">
        <v>1475</v>
      </c>
      <c r="B4423" s="31" t="s">
        <v>65</v>
      </c>
      <c r="C4423" s="31">
        <v>467</v>
      </c>
      <c r="D4423" s="31" t="s">
        <v>66</v>
      </c>
      <c r="E4423" s="31" t="s">
        <v>3521</v>
      </c>
      <c r="F4423" s="31"/>
      <c r="G4423" s="32" t="s">
        <v>3522</v>
      </c>
      <c r="H4423" s="31">
        <v>317</v>
      </c>
      <c r="I4423" s="31">
        <v>1928</v>
      </c>
      <c r="J4423" s="31" t="s">
        <v>3506</v>
      </c>
      <c r="K4423" s="31">
        <v>2</v>
      </c>
      <c r="L4423" s="31">
        <v>3</v>
      </c>
      <c r="M4423" s="31">
        <v>3</v>
      </c>
      <c r="N4423" s="33">
        <v>1103</v>
      </c>
      <c r="O4423" s="33"/>
      <c r="P4423" s="33"/>
      <c r="Q4423" s="33"/>
      <c r="R4423" s="33"/>
      <c r="S4423" s="34" t="str">
        <f t="shared" si="952"/>
        <v>1</v>
      </c>
      <c r="T4423" s="35">
        <f t="shared" si="953"/>
        <v>1103</v>
      </c>
      <c r="U4423" s="36">
        <f>INDEX([1]ราคาที่ดิน!$B:$G,MATCH($C4423,[1]ราคาที่ดิน!$A:$A,0),MATCH($B4423,[1]ราคาที่ดิน!$B$1:$G$1,0))</f>
        <v>110</v>
      </c>
      <c r="V4423" s="37">
        <f t="shared" si="962"/>
        <v>121330</v>
      </c>
      <c r="W4423" s="31"/>
      <c r="X4423" s="31"/>
      <c r="Y4423" s="31"/>
      <c r="Z4423" s="31"/>
      <c r="AA4423" s="31"/>
      <c r="AB4423" s="32"/>
      <c r="AC4423" s="38"/>
      <c r="AD4423" s="39"/>
      <c r="AE4423" s="39"/>
      <c r="AF4423" s="40" t="str">
        <f t="shared" si="954"/>
        <v/>
      </c>
      <c r="AG4423" s="41" t="str">
        <f t="shared" si="955"/>
        <v/>
      </c>
      <c r="AH4423" s="42"/>
      <c r="AI4423" s="42"/>
      <c r="AJ4423" s="42"/>
      <c r="AK4423" s="42"/>
      <c r="AL4423" s="31"/>
      <c r="AM4423" s="43" t="str">
        <f t="shared" si="956"/>
        <v>100</v>
      </c>
      <c r="AN4423" s="44">
        <f>INDEX([1]ราคาสิ่งปลูกสร้าง!$D$6:$CC$47,MATCH($AD4423,[1]ราคาสิ่งปลูกสร้าง!$B$6:$B$45,0),MATCH($C$7,[1]ราคาสิ่งปลูกสร้าง!$D$5:$CC$5,0))</f>
        <v>0</v>
      </c>
      <c r="AO4423" s="44">
        <f t="shared" si="957"/>
        <v>0</v>
      </c>
      <c r="AP4423" s="45">
        <f t="shared" si="958"/>
        <v>0</v>
      </c>
      <c r="AQ4423" s="40">
        <f>IF(AP4423=0,0,INDEX([1]ค่าเสื่อมสิ่งปลูกสร้าง!$A$5:$D$105,MATCH($AP4423,[1]ค่าเสื่อมสิ่งปลูกสร้าง!$A$5:$A$105,0),MATCH(AE4423,[1]ค่าเสื่อมสิ่งปลูกสร้าง!$A$3:$D$3)))</f>
        <v>0</v>
      </c>
      <c r="AR4423" s="44">
        <f t="shared" si="963"/>
        <v>0</v>
      </c>
      <c r="AS4423" s="44">
        <f t="shared" si="964"/>
        <v>121330</v>
      </c>
      <c r="AT4423" s="44">
        <f t="shared" si="965"/>
        <v>121330</v>
      </c>
      <c r="AU4423" s="46">
        <v>0</v>
      </c>
      <c r="AV4423" s="44">
        <f t="shared" si="959"/>
        <v>121330</v>
      </c>
      <c r="AW4423" s="47" t="str">
        <f t="shared" si="960"/>
        <v>0.01</v>
      </c>
      <c r="AX4423" s="48"/>
      <c r="AY4423" s="48"/>
      <c r="AZ4423" s="49">
        <v>0</v>
      </c>
      <c r="BA4423" s="48"/>
      <c r="BB4423" s="48"/>
      <c r="BC4423" s="44">
        <f t="shared" si="961"/>
        <v>0</v>
      </c>
      <c r="BD4423" s="50">
        <v>1</v>
      </c>
      <c r="BE4423" s="51" t="e">
        <f>IF(AX4423=1,0,IF(AY4423=1,0,IF(BC4423&gt;#REF!,#REF!,IF(OR(AZ4423&gt;0,BD4423&gt;=0),BC4423+([1]สูตร2!H4411*(100%-AZ4423)-BC4423)*BD4423,[1]สูตร2!H4411*(100%-AZ4423)))))</f>
        <v>#REF!</v>
      </c>
      <c r="BF4423" s="31"/>
    </row>
    <row r="4424" spans="1:58" s="5" customFormat="1" ht="24" customHeight="1" x14ac:dyDescent="0.2">
      <c r="A4424" s="31"/>
      <c r="B4424" s="31" t="s">
        <v>93</v>
      </c>
      <c r="C4424" s="31">
        <v>1</v>
      </c>
      <c r="D4424" s="31" t="s">
        <v>66</v>
      </c>
      <c r="E4424" s="31" t="s">
        <v>3521</v>
      </c>
      <c r="F4424" s="31"/>
      <c r="G4424" s="32" t="s">
        <v>3522</v>
      </c>
      <c r="H4424" s="31" t="s">
        <v>104</v>
      </c>
      <c r="I4424" s="31" t="s">
        <v>104</v>
      </c>
      <c r="J4424" s="31" t="s">
        <v>3506</v>
      </c>
      <c r="K4424" s="31">
        <v>0</v>
      </c>
      <c r="L4424" s="31">
        <v>0</v>
      </c>
      <c r="M4424" s="31">
        <v>40</v>
      </c>
      <c r="N4424" s="33"/>
      <c r="O4424" s="33">
        <v>40</v>
      </c>
      <c r="P4424" s="33"/>
      <c r="Q4424" s="33"/>
      <c r="R4424" s="33"/>
      <c r="S4424" s="34" t="str">
        <f t="shared" si="952"/>
        <v>2</v>
      </c>
      <c r="T4424" s="35">
        <f t="shared" si="953"/>
        <v>40</v>
      </c>
      <c r="U4424" s="36">
        <f>INDEX([1]ราคาที่ดิน!$B:$G,MATCH($C4424,[1]ราคาที่ดิน!$A:$A,0),MATCH($B4424,[1]ราคาที่ดิน!$B$1:$G$1,0))</f>
        <v>100</v>
      </c>
      <c r="V4424" s="37">
        <f t="shared" si="962"/>
        <v>4000</v>
      </c>
      <c r="W4424" s="31">
        <v>1</v>
      </c>
      <c r="X4424" s="31" t="s">
        <v>3522</v>
      </c>
      <c r="Y4424" s="31" t="s">
        <v>66</v>
      </c>
      <c r="Z4424" s="31" t="s">
        <v>3521</v>
      </c>
      <c r="AA4424" s="31"/>
      <c r="AB4424" s="32" t="s">
        <v>3522</v>
      </c>
      <c r="AC4424" s="38"/>
      <c r="AD4424" s="39" t="s">
        <v>73</v>
      </c>
      <c r="AE4424" s="39" t="s">
        <v>94</v>
      </c>
      <c r="AF4424" s="40" t="str">
        <f t="shared" si="954"/>
        <v>2</v>
      </c>
      <c r="AG4424" s="41">
        <f t="shared" si="955"/>
        <v>60</v>
      </c>
      <c r="AH4424" s="42"/>
      <c r="AI4424" s="42">
        <v>60</v>
      </c>
      <c r="AJ4424" s="42"/>
      <c r="AK4424" s="42"/>
      <c r="AL4424" s="31">
        <v>20</v>
      </c>
      <c r="AM4424" s="43" t="str">
        <f t="shared" si="956"/>
        <v>100</v>
      </c>
      <c r="AN4424" s="44">
        <f>INDEX([1]ราคาสิ่งปลูกสร้าง!$D$6:$CC$47,MATCH($AD4424,[1]ราคาสิ่งปลูกสร้าง!$B$6:$B$45,0),MATCH($C$7,[1]ราคาสิ่งปลูกสร้าง!$D$5:$CC$5,0))</f>
        <v>6500</v>
      </c>
      <c r="AO4424" s="44">
        <f t="shared" si="957"/>
        <v>390000</v>
      </c>
      <c r="AP4424" s="45">
        <f t="shared" si="958"/>
        <v>20</v>
      </c>
      <c r="AQ4424" s="40">
        <f>IF(AP4424=0,0,INDEX([1]ค่าเสื่อมสิ่งปลูกสร้าง!$A$5:$D$105,MATCH($AP4424,[1]ค่าเสื่อมสิ่งปลูกสร้าง!$A$5:$A$105,0),MATCH(AE4424,[1]ค่าเสื่อมสิ่งปลูกสร้าง!$A$3:$D$3)))</f>
        <v>30</v>
      </c>
      <c r="AR4424" s="44">
        <f t="shared" si="963"/>
        <v>273000</v>
      </c>
      <c r="AS4424" s="44">
        <f t="shared" si="964"/>
        <v>277000</v>
      </c>
      <c r="AT4424" s="44">
        <f t="shared" si="965"/>
        <v>277000</v>
      </c>
      <c r="AU4424" s="46">
        <v>0</v>
      </c>
      <c r="AV4424" s="44">
        <f t="shared" si="959"/>
        <v>277000</v>
      </c>
      <c r="AW4424" s="47" t="str">
        <f t="shared" si="960"/>
        <v>0.02</v>
      </c>
      <c r="AX4424" s="48"/>
      <c r="AY4424" s="48"/>
      <c r="AZ4424" s="49">
        <v>0</v>
      </c>
      <c r="BA4424" s="48"/>
      <c r="BB4424" s="48"/>
      <c r="BC4424" s="44">
        <f t="shared" si="961"/>
        <v>0</v>
      </c>
      <c r="BD4424" s="50">
        <v>1</v>
      </c>
      <c r="BE4424" s="51" t="e">
        <f>IF(AX4424=1,0,IF(AY4424=1,0,IF(BC4424&gt;#REF!,#REF!,IF(OR(AZ4424&gt;0,BD4424&gt;=0),BC4424+([1]สูตร2!H4412*(100%-AZ4424)-BC4424)*BD4424,[1]สูตร2!H4412*(100%-AZ4424)))))</f>
        <v>#REF!</v>
      </c>
      <c r="BF4424" s="31"/>
    </row>
    <row r="4425" spans="1:58" s="5" customFormat="1" ht="24" customHeight="1" x14ac:dyDescent="0.2">
      <c r="A4425" s="31"/>
      <c r="B4425" s="31" t="s">
        <v>93</v>
      </c>
      <c r="C4425" s="31">
        <v>1</v>
      </c>
      <c r="D4425" s="31" t="s">
        <v>66</v>
      </c>
      <c r="E4425" s="31" t="s">
        <v>3521</v>
      </c>
      <c r="F4425" s="31"/>
      <c r="G4425" s="32" t="s">
        <v>3522</v>
      </c>
      <c r="H4425" s="31" t="s">
        <v>104</v>
      </c>
      <c r="I4425" s="31" t="s">
        <v>104</v>
      </c>
      <c r="J4425" s="31" t="s">
        <v>3506</v>
      </c>
      <c r="K4425" s="31">
        <v>0</v>
      </c>
      <c r="L4425" s="31">
        <v>0</v>
      </c>
      <c r="M4425" s="31">
        <v>25</v>
      </c>
      <c r="N4425" s="33"/>
      <c r="O4425" s="33">
        <v>25</v>
      </c>
      <c r="P4425" s="33"/>
      <c r="Q4425" s="33"/>
      <c r="R4425" s="33"/>
      <c r="S4425" s="34" t="str">
        <f t="shared" si="952"/>
        <v>2</v>
      </c>
      <c r="T4425" s="35">
        <f t="shared" si="953"/>
        <v>25</v>
      </c>
      <c r="U4425" s="36">
        <f>INDEX([1]ราคาที่ดิน!$B:$G,MATCH($C4425,[1]ราคาที่ดิน!$A:$A,0),MATCH($B4425,[1]ราคาที่ดิน!$B$1:$G$1,0))</f>
        <v>100</v>
      </c>
      <c r="V4425" s="37">
        <f t="shared" si="962"/>
        <v>2500</v>
      </c>
      <c r="W4425" s="31">
        <v>1</v>
      </c>
      <c r="X4425" s="31" t="s">
        <v>3522</v>
      </c>
      <c r="Y4425" s="31" t="s">
        <v>66</v>
      </c>
      <c r="Z4425" s="31" t="s">
        <v>3521</v>
      </c>
      <c r="AA4425" s="31"/>
      <c r="AB4425" s="32" t="s">
        <v>3522</v>
      </c>
      <c r="AC4425" s="38"/>
      <c r="AD4425" s="39" t="s">
        <v>75</v>
      </c>
      <c r="AE4425" s="39" t="s">
        <v>76</v>
      </c>
      <c r="AF4425" s="40" t="str">
        <f t="shared" si="954"/>
        <v>1</v>
      </c>
      <c r="AG4425" s="41">
        <f t="shared" si="955"/>
        <v>6.25</v>
      </c>
      <c r="AH4425" s="42">
        <v>6.25</v>
      </c>
      <c r="AI4425" s="42"/>
      <c r="AJ4425" s="42"/>
      <c r="AK4425" s="42"/>
      <c r="AL4425" s="31">
        <v>20</v>
      </c>
      <c r="AM4425" s="43" t="str">
        <f t="shared" si="956"/>
        <v>100</v>
      </c>
      <c r="AN4425" s="44">
        <f>INDEX([1]ราคาสิ่งปลูกสร้าง!$D$6:$CC$47,MATCH($AD4425,[1]ราคาสิ่งปลูกสร้าง!$B$6:$B$45,0),MATCH($C$7,[1]ราคาสิ่งปลูกสร้าง!$D$5:$CC$5,0))</f>
        <v>5400</v>
      </c>
      <c r="AO4425" s="44">
        <f t="shared" si="957"/>
        <v>33750</v>
      </c>
      <c r="AP4425" s="45">
        <f t="shared" si="958"/>
        <v>20</v>
      </c>
      <c r="AQ4425" s="40">
        <f>IF(AP4425=0,0,INDEX([1]ค่าเสื่อมสิ่งปลูกสร้าง!$A$5:$D$105,MATCH($AP4425,[1]ค่าเสื่อมสิ่งปลูกสร้าง!$A$5:$A$105,0),MATCH(AE4425,[1]ค่าเสื่อมสิ่งปลูกสร้าง!$A$3:$D$3)))</f>
        <v>93</v>
      </c>
      <c r="AR4425" s="44">
        <f t="shared" si="963"/>
        <v>2362.5</v>
      </c>
      <c r="AS4425" s="44">
        <f t="shared" si="964"/>
        <v>4862.5</v>
      </c>
      <c r="AT4425" s="44">
        <f t="shared" si="965"/>
        <v>4862.5</v>
      </c>
      <c r="AU4425" s="46">
        <v>0</v>
      </c>
      <c r="AV4425" s="44">
        <f t="shared" si="959"/>
        <v>4862.5</v>
      </c>
      <c r="AW4425" s="47" t="str">
        <f t="shared" si="960"/>
        <v>0.01</v>
      </c>
      <c r="AX4425" s="48"/>
      <c r="AY4425" s="48"/>
      <c r="AZ4425" s="49">
        <v>0</v>
      </c>
      <c r="BA4425" s="48"/>
      <c r="BB4425" s="48"/>
      <c r="BC4425" s="44">
        <f t="shared" si="961"/>
        <v>0</v>
      </c>
      <c r="BD4425" s="50">
        <v>1</v>
      </c>
      <c r="BE4425" s="51" t="e">
        <f>IF(AX4425=1,0,IF(AY4425=1,0,IF(BC4425&gt;#REF!,#REF!,IF(OR(AZ4425&gt;0,BD4425&gt;=0),BC4425+([1]สูตร2!H4413*(100%-AZ4425)-BC4425)*BD4425,[1]สูตร2!H4413*(100%-AZ4425)))))</f>
        <v>#REF!</v>
      </c>
      <c r="BF4425" s="31"/>
    </row>
    <row r="4426" spans="1:58" s="5" customFormat="1" ht="24" customHeight="1" x14ac:dyDescent="0.2">
      <c r="A4426" s="31"/>
      <c r="B4426" s="31" t="s">
        <v>93</v>
      </c>
      <c r="C4426" s="31">
        <v>1</v>
      </c>
      <c r="D4426" s="31" t="s">
        <v>66</v>
      </c>
      <c r="E4426" s="31" t="s">
        <v>3521</v>
      </c>
      <c r="F4426" s="31"/>
      <c r="G4426" s="32" t="s">
        <v>3522</v>
      </c>
      <c r="H4426" s="31" t="s">
        <v>104</v>
      </c>
      <c r="I4426" s="31" t="s">
        <v>104</v>
      </c>
      <c r="J4426" s="31" t="s">
        <v>3506</v>
      </c>
      <c r="K4426" s="31">
        <v>0</v>
      </c>
      <c r="L4426" s="31">
        <v>0</v>
      </c>
      <c r="M4426" s="31">
        <v>25</v>
      </c>
      <c r="N4426" s="33"/>
      <c r="O4426" s="33">
        <v>25</v>
      </c>
      <c r="P4426" s="33"/>
      <c r="Q4426" s="33"/>
      <c r="R4426" s="33"/>
      <c r="S4426" s="34" t="str">
        <f t="shared" si="952"/>
        <v>2</v>
      </c>
      <c r="T4426" s="35">
        <f t="shared" si="953"/>
        <v>25</v>
      </c>
      <c r="U4426" s="36">
        <f>INDEX([1]ราคาที่ดิน!$B:$G,MATCH($C4426,[1]ราคาที่ดิน!$A:$A,0),MATCH($B4426,[1]ราคาที่ดิน!$B$1:$G$1,0))</f>
        <v>100</v>
      </c>
      <c r="V4426" s="37">
        <f t="shared" si="962"/>
        <v>2500</v>
      </c>
      <c r="W4426" s="31">
        <v>1</v>
      </c>
      <c r="X4426" s="31" t="s">
        <v>3522</v>
      </c>
      <c r="Y4426" s="31" t="s">
        <v>66</v>
      </c>
      <c r="Z4426" s="31" t="s">
        <v>3521</v>
      </c>
      <c r="AA4426" s="31"/>
      <c r="AB4426" s="32" t="s">
        <v>3522</v>
      </c>
      <c r="AC4426" s="38"/>
      <c r="AD4426" s="39" t="s">
        <v>77</v>
      </c>
      <c r="AE4426" s="39" t="s">
        <v>76</v>
      </c>
      <c r="AF4426" s="40" t="str">
        <f t="shared" si="954"/>
        <v>1</v>
      </c>
      <c r="AG4426" s="41">
        <f t="shared" si="955"/>
        <v>40.5</v>
      </c>
      <c r="AH4426" s="42">
        <v>40.5</v>
      </c>
      <c r="AI4426" s="42"/>
      <c r="AJ4426" s="42"/>
      <c r="AK4426" s="42"/>
      <c r="AL4426" s="31">
        <v>20</v>
      </c>
      <c r="AM4426" s="43" t="str">
        <f t="shared" si="956"/>
        <v>100</v>
      </c>
      <c r="AN4426" s="44">
        <f>INDEX([1]ราคาสิ่งปลูกสร้าง!$D$6:$CC$47,MATCH($AD4426,[1]ราคาสิ่งปลูกสร้าง!$B$6:$B$45,0),MATCH($C$7,[1]ราคาสิ่งปลูกสร้าง!$D$5:$CC$5,0))</f>
        <v>2050</v>
      </c>
      <c r="AO4426" s="44">
        <f t="shared" si="957"/>
        <v>83025</v>
      </c>
      <c r="AP4426" s="45">
        <f t="shared" si="958"/>
        <v>20</v>
      </c>
      <c r="AQ4426" s="40">
        <f>IF(AP4426=0,0,INDEX([1]ค่าเสื่อมสิ่งปลูกสร้าง!$A$5:$D$105,MATCH($AP4426,[1]ค่าเสื่อมสิ่งปลูกสร้าง!$A$5:$A$105,0),MATCH(AE4426,[1]ค่าเสื่อมสิ่งปลูกสร้าง!$A$3:$D$3)))</f>
        <v>93</v>
      </c>
      <c r="AR4426" s="44">
        <f t="shared" si="963"/>
        <v>5811.7500000000009</v>
      </c>
      <c r="AS4426" s="44">
        <f t="shared" si="964"/>
        <v>8311.75</v>
      </c>
      <c r="AT4426" s="44">
        <f t="shared" si="965"/>
        <v>8311.75</v>
      </c>
      <c r="AU4426" s="46">
        <v>0</v>
      </c>
      <c r="AV4426" s="44">
        <f t="shared" si="959"/>
        <v>8311.75</v>
      </c>
      <c r="AW4426" s="47" t="str">
        <f t="shared" si="960"/>
        <v>0.01</v>
      </c>
      <c r="AX4426" s="48"/>
      <c r="AY4426" s="48"/>
      <c r="AZ4426" s="49">
        <v>0</v>
      </c>
      <c r="BA4426" s="48"/>
      <c r="BB4426" s="48"/>
      <c r="BC4426" s="44">
        <f t="shared" si="961"/>
        <v>0</v>
      </c>
      <c r="BD4426" s="50">
        <v>1</v>
      </c>
      <c r="BE4426" s="51" t="e">
        <f>IF(AX4426=1,0,IF(AY4426=1,0,IF(BC4426&gt;#REF!,#REF!,IF(OR(AZ4426&gt;0,BD4426&gt;=0),BC4426+([1]สูตร2!H4414*(100%-AZ4426)-BC4426)*BD4426,[1]สูตร2!H4414*(100%-AZ4426)))))</f>
        <v>#REF!</v>
      </c>
      <c r="BF4426" s="31"/>
    </row>
    <row r="4427" spans="1:58" s="5" customFormat="1" ht="24" customHeight="1" x14ac:dyDescent="0.2">
      <c r="A4427" s="31"/>
      <c r="B4427" s="31" t="s">
        <v>93</v>
      </c>
      <c r="C4427" s="31">
        <v>1</v>
      </c>
      <c r="D4427" s="31" t="s">
        <v>66</v>
      </c>
      <c r="E4427" s="31" t="s">
        <v>3521</v>
      </c>
      <c r="F4427" s="31"/>
      <c r="G4427" s="32" t="s">
        <v>3522</v>
      </c>
      <c r="H4427" s="31" t="s">
        <v>104</v>
      </c>
      <c r="I4427" s="31" t="s">
        <v>104</v>
      </c>
      <c r="J4427" s="31" t="s">
        <v>3506</v>
      </c>
      <c r="K4427" s="31">
        <v>0</v>
      </c>
      <c r="L4427" s="31">
        <v>0</v>
      </c>
      <c r="M4427" s="31">
        <v>20</v>
      </c>
      <c r="N4427" s="33"/>
      <c r="O4427" s="33">
        <v>20</v>
      </c>
      <c r="P4427" s="33"/>
      <c r="Q4427" s="33"/>
      <c r="R4427" s="33"/>
      <c r="S4427" s="34" t="str">
        <f t="shared" si="952"/>
        <v>2</v>
      </c>
      <c r="T4427" s="35">
        <f t="shared" si="953"/>
        <v>20</v>
      </c>
      <c r="U4427" s="36">
        <f>INDEX([1]ราคาที่ดิน!$B:$G,MATCH($C4427,[1]ราคาที่ดิน!$A:$A,0),MATCH($B4427,[1]ราคาที่ดิน!$B$1:$G$1,0))</f>
        <v>100</v>
      </c>
      <c r="V4427" s="37">
        <f t="shared" si="962"/>
        <v>2000</v>
      </c>
      <c r="W4427" s="31">
        <v>1</v>
      </c>
      <c r="X4427" s="31" t="s">
        <v>3522</v>
      </c>
      <c r="Y4427" s="31" t="s">
        <v>66</v>
      </c>
      <c r="Z4427" s="31" t="s">
        <v>3521</v>
      </c>
      <c r="AA4427" s="31"/>
      <c r="AB4427" s="32" t="s">
        <v>3522</v>
      </c>
      <c r="AC4427" s="38"/>
      <c r="AD4427" s="39" t="s">
        <v>75</v>
      </c>
      <c r="AE4427" s="39" t="s">
        <v>76</v>
      </c>
      <c r="AF4427" s="40" t="str">
        <f t="shared" si="954"/>
        <v>1</v>
      </c>
      <c r="AG4427" s="41">
        <f t="shared" si="955"/>
        <v>5</v>
      </c>
      <c r="AH4427" s="42">
        <v>5</v>
      </c>
      <c r="AI4427" s="42"/>
      <c r="AJ4427" s="42"/>
      <c r="AK4427" s="42"/>
      <c r="AL4427" s="31">
        <v>1</v>
      </c>
      <c r="AM4427" s="43" t="str">
        <f t="shared" si="956"/>
        <v>100</v>
      </c>
      <c r="AN4427" s="44">
        <f>INDEX([1]ราคาสิ่งปลูกสร้าง!$D$6:$CC$47,MATCH($AD4427,[1]ราคาสิ่งปลูกสร้าง!$B$6:$B$45,0),MATCH($C$7,[1]ราคาสิ่งปลูกสร้าง!$D$5:$CC$5,0))</f>
        <v>5400</v>
      </c>
      <c r="AO4427" s="44">
        <f t="shared" si="957"/>
        <v>27000</v>
      </c>
      <c r="AP4427" s="45">
        <f t="shared" si="958"/>
        <v>1</v>
      </c>
      <c r="AQ4427" s="40">
        <f>IF(AP4427=0,0,INDEX([1]ค่าเสื่อมสิ่งปลูกสร้าง!$A$5:$D$105,MATCH($AP4427,[1]ค่าเสื่อมสิ่งปลูกสร้าง!$A$5:$A$105,0),MATCH(AE4427,[1]ค่าเสื่อมสิ่งปลูกสร้าง!$A$3:$D$3)))</f>
        <v>3</v>
      </c>
      <c r="AR4427" s="44">
        <f t="shared" si="963"/>
        <v>26190</v>
      </c>
      <c r="AS4427" s="44">
        <f t="shared" si="964"/>
        <v>28190</v>
      </c>
      <c r="AT4427" s="44">
        <f t="shared" si="965"/>
        <v>28190</v>
      </c>
      <c r="AU4427" s="46">
        <v>0</v>
      </c>
      <c r="AV4427" s="44">
        <f t="shared" si="959"/>
        <v>28190</v>
      </c>
      <c r="AW4427" s="47" t="str">
        <f t="shared" si="960"/>
        <v>0.01</v>
      </c>
      <c r="AX4427" s="48"/>
      <c r="AY4427" s="48"/>
      <c r="AZ4427" s="49">
        <v>0</v>
      </c>
      <c r="BA4427" s="48"/>
      <c r="BB4427" s="48"/>
      <c r="BC4427" s="44">
        <f t="shared" si="961"/>
        <v>0</v>
      </c>
      <c r="BD4427" s="50">
        <v>1</v>
      </c>
      <c r="BE4427" s="51" t="e">
        <f>IF(AX4427=1,0,IF(AY4427=1,0,IF(BC4427&gt;#REF!,#REF!,IF(OR(AZ4427&gt;0,BD4427&gt;=0),BC4427+([1]สูตร2!H4415*(100%-AZ4427)-BC4427)*BD4427,[1]สูตร2!H4415*(100%-AZ4427)))))</f>
        <v>#REF!</v>
      </c>
      <c r="BF4427" s="31"/>
    </row>
    <row r="4428" spans="1:58" s="5" customFormat="1" ht="24" customHeight="1" x14ac:dyDescent="0.2">
      <c r="A4428" s="31">
        <v>1476</v>
      </c>
      <c r="B4428" s="31" t="s">
        <v>65</v>
      </c>
      <c r="C4428" s="31">
        <v>27120</v>
      </c>
      <c r="D4428" s="31" t="s">
        <v>66</v>
      </c>
      <c r="E4428" s="31" t="s">
        <v>3523</v>
      </c>
      <c r="F4428" s="31"/>
      <c r="G4428" s="32" t="s">
        <v>3524</v>
      </c>
      <c r="H4428" s="31">
        <v>21</v>
      </c>
      <c r="I4428" s="31">
        <v>1085</v>
      </c>
      <c r="J4428" s="31" t="s">
        <v>3506</v>
      </c>
      <c r="K4428" s="31">
        <v>8</v>
      </c>
      <c r="L4428" s="31">
        <v>2</v>
      </c>
      <c r="M4428" s="31">
        <v>60</v>
      </c>
      <c r="N4428" s="33">
        <v>3460</v>
      </c>
      <c r="O4428" s="33"/>
      <c r="P4428" s="33"/>
      <c r="Q4428" s="33"/>
      <c r="R4428" s="33"/>
      <c r="S4428" s="34" t="str">
        <f t="shared" si="952"/>
        <v>1</v>
      </c>
      <c r="T4428" s="35">
        <f t="shared" si="953"/>
        <v>3460</v>
      </c>
      <c r="U4428" s="36">
        <f>INDEX([1]ราคาที่ดิน!$B:$G,MATCH($C4428,[1]ราคาที่ดิน!$A:$A,0),MATCH($B4428,[1]ราคาที่ดิน!$B$1:$G$1,0))</f>
        <v>50</v>
      </c>
      <c r="V4428" s="37">
        <f t="shared" si="962"/>
        <v>173000</v>
      </c>
      <c r="W4428" s="31"/>
      <c r="X4428" s="31"/>
      <c r="Y4428" s="31"/>
      <c r="Z4428" s="31"/>
      <c r="AA4428" s="31"/>
      <c r="AB4428" s="32"/>
      <c r="AC4428" s="38"/>
      <c r="AD4428" s="39"/>
      <c r="AE4428" s="39"/>
      <c r="AF4428" s="40" t="str">
        <f t="shared" si="954"/>
        <v/>
      </c>
      <c r="AG4428" s="41" t="str">
        <f t="shared" si="955"/>
        <v/>
      </c>
      <c r="AH4428" s="42"/>
      <c r="AI4428" s="42"/>
      <c r="AJ4428" s="42"/>
      <c r="AK4428" s="42"/>
      <c r="AL4428" s="31"/>
      <c r="AM4428" s="43" t="str">
        <f t="shared" si="956"/>
        <v>100</v>
      </c>
      <c r="AN4428" s="44">
        <f>INDEX([1]ราคาสิ่งปลูกสร้าง!$D$6:$CC$47,MATCH($AD4428,[1]ราคาสิ่งปลูกสร้าง!$B$6:$B$45,0),MATCH($C$7,[1]ราคาสิ่งปลูกสร้าง!$D$5:$CC$5,0))</f>
        <v>0</v>
      </c>
      <c r="AO4428" s="44">
        <f t="shared" si="957"/>
        <v>0</v>
      </c>
      <c r="AP4428" s="45">
        <f t="shared" si="958"/>
        <v>0</v>
      </c>
      <c r="AQ4428" s="40">
        <f>IF(AP4428=0,0,INDEX([1]ค่าเสื่อมสิ่งปลูกสร้าง!$A$5:$D$105,MATCH($AP4428,[1]ค่าเสื่อมสิ่งปลูกสร้าง!$A$5:$A$105,0),MATCH(AE4428,[1]ค่าเสื่อมสิ่งปลูกสร้าง!$A$3:$D$3)))</f>
        <v>0</v>
      </c>
      <c r="AR4428" s="44">
        <f t="shared" si="963"/>
        <v>0</v>
      </c>
      <c r="AS4428" s="44">
        <f t="shared" si="964"/>
        <v>173000</v>
      </c>
      <c r="AT4428" s="44">
        <f t="shared" si="965"/>
        <v>173000</v>
      </c>
      <c r="AU4428" s="46">
        <v>0</v>
      </c>
      <c r="AV4428" s="44">
        <f t="shared" si="959"/>
        <v>173000</v>
      </c>
      <c r="AW4428" s="47" t="str">
        <f t="shared" si="960"/>
        <v>0.01</v>
      </c>
      <c r="AX4428" s="48"/>
      <c r="AY4428" s="48"/>
      <c r="AZ4428" s="49">
        <v>0</v>
      </c>
      <c r="BA4428" s="48"/>
      <c r="BB4428" s="48"/>
      <c r="BC4428" s="44">
        <f t="shared" si="961"/>
        <v>0</v>
      </c>
      <c r="BD4428" s="50">
        <v>1</v>
      </c>
      <c r="BE4428" s="51" t="e">
        <f>IF(AX4428=1,0,IF(AY4428=1,0,IF(BC4428&gt;#REF!,#REF!,IF(OR(AZ4428&gt;0,BD4428&gt;=0),BC4428+([1]สูตร2!H4416*(100%-AZ4428)-BC4428)*BD4428,[1]สูตร2!H4416*(100%-AZ4428)))))</f>
        <v>#REF!</v>
      </c>
      <c r="BF4428" s="31"/>
    </row>
    <row r="4429" spans="1:58" s="5" customFormat="1" ht="24" customHeight="1" x14ac:dyDescent="0.2">
      <c r="A4429" s="31">
        <v>1477</v>
      </c>
      <c r="B4429" s="31" t="s">
        <v>65</v>
      </c>
      <c r="C4429" s="31">
        <v>3433</v>
      </c>
      <c r="D4429" s="31" t="s">
        <v>66</v>
      </c>
      <c r="E4429" s="31" t="s">
        <v>3525</v>
      </c>
      <c r="F4429" s="31"/>
      <c r="G4429" s="32" t="s">
        <v>3524</v>
      </c>
      <c r="H4429" s="31">
        <v>120</v>
      </c>
      <c r="I4429" s="31">
        <v>2749</v>
      </c>
      <c r="J4429" s="31" t="s">
        <v>3506</v>
      </c>
      <c r="K4429" s="31">
        <v>9</v>
      </c>
      <c r="L4429" s="31">
        <v>2</v>
      </c>
      <c r="M4429" s="31">
        <v>87</v>
      </c>
      <c r="N4429" s="33">
        <v>3887</v>
      </c>
      <c r="O4429" s="33"/>
      <c r="P4429" s="33"/>
      <c r="Q4429" s="33"/>
      <c r="R4429" s="33"/>
      <c r="S4429" s="34" t="str">
        <f t="shared" si="952"/>
        <v>1</v>
      </c>
      <c r="T4429" s="35">
        <f t="shared" si="953"/>
        <v>3887</v>
      </c>
      <c r="U4429" s="36">
        <f>INDEX([1]ราคาที่ดิน!$B:$G,MATCH($C4429,[1]ราคาที่ดิน!$A:$A,0),MATCH($B4429,[1]ราคาที่ดิน!$B$1:$G$1,0))</f>
        <v>50</v>
      </c>
      <c r="V4429" s="37">
        <f t="shared" si="962"/>
        <v>194350</v>
      </c>
      <c r="W4429" s="31"/>
      <c r="X4429" s="31"/>
      <c r="Y4429" s="31"/>
      <c r="Z4429" s="31"/>
      <c r="AA4429" s="31"/>
      <c r="AB4429" s="32"/>
      <c r="AC4429" s="38"/>
      <c r="AD4429" s="39"/>
      <c r="AE4429" s="39"/>
      <c r="AF4429" s="40" t="str">
        <f t="shared" si="954"/>
        <v/>
      </c>
      <c r="AG4429" s="41" t="str">
        <f t="shared" si="955"/>
        <v/>
      </c>
      <c r="AH4429" s="42"/>
      <c r="AI4429" s="42"/>
      <c r="AJ4429" s="42"/>
      <c r="AK4429" s="42"/>
      <c r="AL4429" s="31"/>
      <c r="AM4429" s="43" t="str">
        <f t="shared" si="956"/>
        <v>100</v>
      </c>
      <c r="AN4429" s="44">
        <f>INDEX([1]ราคาสิ่งปลูกสร้าง!$D$6:$CC$47,MATCH($AD4429,[1]ราคาสิ่งปลูกสร้าง!$B$6:$B$45,0),MATCH($C$7,[1]ราคาสิ่งปลูกสร้าง!$D$5:$CC$5,0))</f>
        <v>0</v>
      </c>
      <c r="AO4429" s="44">
        <f t="shared" si="957"/>
        <v>0</v>
      </c>
      <c r="AP4429" s="45">
        <f t="shared" si="958"/>
        <v>0</v>
      </c>
      <c r="AQ4429" s="40">
        <f>IF(AP4429=0,0,INDEX([1]ค่าเสื่อมสิ่งปลูกสร้าง!$A$5:$D$105,MATCH($AP4429,[1]ค่าเสื่อมสิ่งปลูกสร้าง!$A$5:$A$105,0),MATCH(AE4429,[1]ค่าเสื่อมสิ่งปลูกสร้าง!$A$3:$D$3)))</f>
        <v>0</v>
      </c>
      <c r="AR4429" s="44">
        <f t="shared" si="963"/>
        <v>0</v>
      </c>
      <c r="AS4429" s="44">
        <f t="shared" si="964"/>
        <v>194350</v>
      </c>
      <c r="AT4429" s="44">
        <f t="shared" si="965"/>
        <v>194350</v>
      </c>
      <c r="AU4429" s="46">
        <v>0</v>
      </c>
      <c r="AV4429" s="44">
        <f t="shared" si="959"/>
        <v>194350</v>
      </c>
      <c r="AW4429" s="47" t="str">
        <f t="shared" si="960"/>
        <v>0.01</v>
      </c>
      <c r="AX4429" s="48"/>
      <c r="AY4429" s="48"/>
      <c r="AZ4429" s="49">
        <v>0</v>
      </c>
      <c r="BA4429" s="48"/>
      <c r="BB4429" s="48"/>
      <c r="BC4429" s="44">
        <f t="shared" si="961"/>
        <v>0</v>
      </c>
      <c r="BD4429" s="50">
        <v>1</v>
      </c>
      <c r="BE4429" s="51" t="e">
        <f>IF(AX4429=1,0,IF(AY4429=1,0,IF(BC4429&gt;#REF!,#REF!,IF(OR(AZ4429&gt;0,BD4429&gt;=0),BC4429+([1]สูตร2!H4417*(100%-AZ4429)-BC4429)*BD4429,[1]สูตร2!H4417*(100%-AZ4429)))))</f>
        <v>#REF!</v>
      </c>
      <c r="BF4429" s="31"/>
    </row>
    <row r="4430" spans="1:58" s="5" customFormat="1" ht="24" customHeight="1" x14ac:dyDescent="0.2">
      <c r="A4430" s="31">
        <v>1478</v>
      </c>
      <c r="B4430" s="31" t="s">
        <v>65</v>
      </c>
      <c r="C4430" s="31">
        <v>6</v>
      </c>
      <c r="D4430" s="31" t="s">
        <v>66</v>
      </c>
      <c r="E4430" s="31" t="s">
        <v>3526</v>
      </c>
      <c r="F4430" s="31"/>
      <c r="G4430" s="32" t="s">
        <v>3524</v>
      </c>
      <c r="H4430" s="31">
        <v>3</v>
      </c>
      <c r="I4430" s="31">
        <v>1844</v>
      </c>
      <c r="J4430" s="31" t="s">
        <v>3506</v>
      </c>
      <c r="K4430" s="31">
        <v>19</v>
      </c>
      <c r="L4430" s="31">
        <v>1</v>
      </c>
      <c r="M4430" s="31">
        <v>30</v>
      </c>
      <c r="N4430" s="33">
        <v>7730</v>
      </c>
      <c r="O4430" s="33"/>
      <c r="P4430" s="33"/>
      <c r="Q4430" s="33"/>
      <c r="R4430" s="33"/>
      <c r="S4430" s="34" t="str">
        <f t="shared" si="952"/>
        <v>1</v>
      </c>
      <c r="T4430" s="35">
        <f t="shared" si="953"/>
        <v>7730</v>
      </c>
      <c r="U4430" s="36">
        <f>INDEX([1]ราคาที่ดิน!$B:$G,MATCH($C4430,[1]ราคาที่ดิน!$A:$A,0),MATCH($B4430,[1]ราคาที่ดิน!$B$1:$G$1,0))</f>
        <v>150</v>
      </c>
      <c r="V4430" s="37">
        <f t="shared" si="962"/>
        <v>1159500</v>
      </c>
      <c r="W4430" s="31"/>
      <c r="X4430" s="31"/>
      <c r="Y4430" s="31"/>
      <c r="Z4430" s="31"/>
      <c r="AA4430" s="31"/>
      <c r="AB4430" s="32"/>
      <c r="AC4430" s="38"/>
      <c r="AD4430" s="39"/>
      <c r="AE4430" s="39"/>
      <c r="AF4430" s="40" t="str">
        <f t="shared" si="954"/>
        <v/>
      </c>
      <c r="AG4430" s="41" t="str">
        <f t="shared" si="955"/>
        <v/>
      </c>
      <c r="AH4430" s="42"/>
      <c r="AI4430" s="42"/>
      <c r="AJ4430" s="42"/>
      <c r="AK4430" s="42"/>
      <c r="AL4430" s="31"/>
      <c r="AM4430" s="43" t="str">
        <f t="shared" si="956"/>
        <v>100</v>
      </c>
      <c r="AN4430" s="44">
        <f>INDEX([1]ราคาสิ่งปลูกสร้าง!$D$6:$CC$47,MATCH($AD4430,[1]ราคาสิ่งปลูกสร้าง!$B$6:$B$45,0),MATCH($C$7,[1]ราคาสิ่งปลูกสร้าง!$D$5:$CC$5,0))</f>
        <v>0</v>
      </c>
      <c r="AO4430" s="44">
        <f t="shared" si="957"/>
        <v>0</v>
      </c>
      <c r="AP4430" s="45">
        <f t="shared" si="958"/>
        <v>0</v>
      </c>
      <c r="AQ4430" s="40">
        <f>IF(AP4430=0,0,INDEX([1]ค่าเสื่อมสิ่งปลูกสร้าง!$A$5:$D$105,MATCH($AP4430,[1]ค่าเสื่อมสิ่งปลูกสร้าง!$A$5:$A$105,0),MATCH(AE4430,[1]ค่าเสื่อมสิ่งปลูกสร้าง!$A$3:$D$3)))</f>
        <v>0</v>
      </c>
      <c r="AR4430" s="44">
        <f t="shared" si="963"/>
        <v>0</v>
      </c>
      <c r="AS4430" s="44">
        <f t="shared" si="964"/>
        <v>1159500</v>
      </c>
      <c r="AT4430" s="44">
        <f t="shared" si="965"/>
        <v>1159500</v>
      </c>
      <c r="AU4430" s="46">
        <v>0</v>
      </c>
      <c r="AV4430" s="44">
        <f t="shared" si="959"/>
        <v>1159500</v>
      </c>
      <c r="AW4430" s="47" t="str">
        <f t="shared" si="960"/>
        <v>0.01</v>
      </c>
      <c r="AX4430" s="48"/>
      <c r="AY4430" s="48"/>
      <c r="AZ4430" s="49">
        <v>0</v>
      </c>
      <c r="BA4430" s="48"/>
      <c r="BB4430" s="48"/>
      <c r="BC4430" s="44">
        <f t="shared" si="961"/>
        <v>0</v>
      </c>
      <c r="BD4430" s="50">
        <v>1</v>
      </c>
      <c r="BE4430" s="51" t="e">
        <f>IF(AX4430=1,0,IF(AY4430=1,0,IF(BC4430&gt;#REF!,#REF!,IF(OR(AZ4430&gt;0,BD4430&gt;=0),BC4430+([1]สูตร2!H4418*(100%-AZ4430)-BC4430)*BD4430,[1]สูตร2!H4418*(100%-AZ4430)))))</f>
        <v>#REF!</v>
      </c>
      <c r="BF4430" s="31"/>
    </row>
    <row r="4431" spans="1:58" s="5" customFormat="1" ht="24" customHeight="1" x14ac:dyDescent="0.2">
      <c r="A4431" s="31"/>
      <c r="B4431" s="31" t="s">
        <v>65</v>
      </c>
      <c r="C4431" s="31">
        <v>3431</v>
      </c>
      <c r="D4431" s="31" t="s">
        <v>66</v>
      </c>
      <c r="E4431" s="31" t="s">
        <v>3526</v>
      </c>
      <c r="F4431" s="31"/>
      <c r="G4431" s="32" t="s">
        <v>3524</v>
      </c>
      <c r="H4431" s="31">
        <v>11</v>
      </c>
      <c r="I4431" s="31">
        <v>4751</v>
      </c>
      <c r="J4431" s="31" t="s">
        <v>3506</v>
      </c>
      <c r="K4431" s="31">
        <v>0</v>
      </c>
      <c r="L4431" s="31">
        <v>0</v>
      </c>
      <c r="M4431" s="31">
        <v>45</v>
      </c>
      <c r="N4431" s="33"/>
      <c r="O4431" s="33">
        <v>45</v>
      </c>
      <c r="P4431" s="33"/>
      <c r="Q4431" s="33"/>
      <c r="R4431" s="33"/>
      <c r="S4431" s="34" t="str">
        <f t="shared" ref="S4431:S4494" si="966">IF(N4431&gt;=1,"1",IF(O4431&gt;=1,"2",IF(P4431&gt;=1,"3",IF(Q4431&gt;=1,"4",IF(R4431&gt;=1,"5","")))))</f>
        <v>2</v>
      </c>
      <c r="T4431" s="35">
        <f t="shared" ref="T4431:T4494" si="967">N4431+O4431+P4431+Q4431+R4431</f>
        <v>45</v>
      </c>
      <c r="U4431" s="36">
        <f>INDEX([1]ราคาที่ดิน!$B:$G,MATCH($C4431,[1]ราคาที่ดิน!$A:$A,0),MATCH($B4431,[1]ราคาที่ดิน!$B$1:$G$1,0))</f>
        <v>200</v>
      </c>
      <c r="V4431" s="37">
        <f t="shared" si="962"/>
        <v>9000</v>
      </c>
      <c r="W4431" s="31">
        <v>1</v>
      </c>
      <c r="X4431" s="31" t="s">
        <v>3524</v>
      </c>
      <c r="Y4431" s="31" t="s">
        <v>66</v>
      </c>
      <c r="Z4431" s="31" t="s">
        <v>3526</v>
      </c>
      <c r="AA4431" s="31"/>
      <c r="AB4431" s="32" t="s">
        <v>3524</v>
      </c>
      <c r="AC4431" s="38"/>
      <c r="AD4431" s="39" t="s">
        <v>73</v>
      </c>
      <c r="AE4431" s="39" t="s">
        <v>74</v>
      </c>
      <c r="AF4431" s="40" t="str">
        <f t="shared" ref="AF4431:AF4494" si="968">IF(AH4431&gt;=1,"1",IF(AI4431&gt;=1,"2",IF(AJ4431&gt;=1,"3",IF(AK4431&gt;=1,"4",""))))</f>
        <v>2</v>
      </c>
      <c r="AG4431" s="41">
        <f t="shared" ref="AG4431:AG4494" si="969">IF(AH4431&gt;=1,AH4431,IF(AI4431&gt;=1,AI4431,IF(AJ4431&gt;=1,AJ4431,IF(AK4431&gt;=1,AK4431,""))))</f>
        <v>87.75</v>
      </c>
      <c r="AH4431" s="42"/>
      <c r="AI4431" s="42">
        <v>87.75</v>
      </c>
      <c r="AJ4431" s="42"/>
      <c r="AK4431" s="42"/>
      <c r="AL4431" s="31">
        <v>30</v>
      </c>
      <c r="AM4431" s="43" t="str">
        <f t="shared" ref="AM4431:AM4494" si="970">IF(OR(S4431&gt;=1,AF4431&gt;=1),"100","")</f>
        <v>100</v>
      </c>
      <c r="AN4431" s="44">
        <f>INDEX([1]ราคาสิ่งปลูกสร้าง!$D$6:$CC$47,MATCH($AD4431,[1]ราคาสิ่งปลูกสร้าง!$B$6:$B$45,0),MATCH($C$7,[1]ราคาสิ่งปลูกสร้าง!$D$5:$CC$5,0))</f>
        <v>6500</v>
      </c>
      <c r="AO4431" s="44">
        <f t="shared" ref="AO4431:AO4494" si="971">(AH4431+AI4431+AJ4431+AK4431)*$AN4431</f>
        <v>570375</v>
      </c>
      <c r="AP4431" s="45">
        <f t="shared" ref="AP4431:AP4494" si="972">AL4431</f>
        <v>30</v>
      </c>
      <c r="AQ4431" s="40">
        <f>IF(AP4431=0,0,INDEX([1]ค่าเสื่อมสิ่งปลูกสร้าง!$A$5:$D$105,MATCH($AP4431,[1]ค่าเสื่อมสิ่งปลูกสร้าง!$A$5:$A$105,0),MATCH(AE4431,[1]ค่าเสื่อมสิ่งปลูกสร้าง!$A$3:$D$3)))</f>
        <v>50</v>
      </c>
      <c r="AR4431" s="44">
        <f t="shared" si="963"/>
        <v>285187.5</v>
      </c>
      <c r="AS4431" s="44">
        <f t="shared" si="964"/>
        <v>294187.5</v>
      </c>
      <c r="AT4431" s="44">
        <f t="shared" si="965"/>
        <v>294187.5</v>
      </c>
      <c r="AU4431" s="46">
        <v>0</v>
      </c>
      <c r="AV4431" s="44">
        <f t="shared" ref="AV4431:AV4494" si="973">IF($AT4431-$AU4431&lt;0,0,$AT4431-$AU4431)</f>
        <v>294187.5</v>
      </c>
      <c r="AW4431" s="47" t="str">
        <f t="shared" ref="AW4431:AW4494" si="974">IF(OR(N4431&gt;=1,AH4431&gt;=1)*AND(AV4431=0),"0",IF(OR(N4431&gt;=1,AH4431&gt;=1)*AND(AV4431&lt;=75000000),"0.01",IF(OR(N4431&gt;=1,AH4431&gt;=1)*AND(AV4431&lt;=100000000),"0.01/0.03",IF(OR(N4431&gt;=1,AH4431&gt;=1)*AND(AV4431&lt;=500000000),"0.01/0.03/0.05",IF(OR(N4431&gt;=1,AH4431&gt;=1)*AND(AV4431&lt;=1000000000),"0.01/0.03/0.05/0.07",IF(OR(N4431&gt;=1,AH4431&gt;=1)*AND(AV4431&gt;100000000),"0.01/0.03/0.05/0.07/0.1",IF(AND(AC4431=1,AV4431=0),"0",IF(AND(AC4431=1,AV4431&lt;=25000000),"0.03",IF(AND(AC4431=1,AV4431&lt;=50000000),"0.03/0.05",IF(AND(AC4431=1,AV4431&gt;50000000),"0.03/0.05/0.1",IF(AND(AC4431=2,AV4431=0),"0",IF(AND(AC4431=2,AV4431&lt;=40000000),"0.02",IF(AND(AC4431=2,AV4431&lt;=65000000),"0.02/0.03",IF(AND(AC4431=2,AV4431&lt;=90000000),"0.02/0.03/0.05",IF(AND(AC4431=2,AV4431&gt;90000000),"0.02/0.03/0.05/0.1",IF(AND(AC4431=1,AV4431&gt;50000000),"0.1",IF(OR(O4431&gt;=1,AI4431&gt;=1)*AND(AV4431=0),"0",IF(OR(O4431&gt;=1,AI4431&gt;=1)*AND(AV4431&lt;=50000000),"0.02",IF(OR(O4431&gt;=1,AI4431&gt;=1)*AND(AV4431&lt;=75000000),"0.02/0.03",IF(OR(O4431&gt;=1,AI4431&gt;=1)*AND(AV4431&lt;=100000000),"0.02/0.03/0.05",IF(OR(O4431&gt;=1,AI4431&gt;=1)*AND(AV4431&gt;100000000),"0.02/0.03/0.05/0.1",IF(OR(P4431&gt;=1,AJ4431&gt;=1)*AND(AV4431=0),"0",IF(OR(P4431&gt;=1,AJ4431&gt;=1)*AND(AV4431&lt;=50000000),"0.3",IF(OR(P4431&gt;=1,AJ4431&gt;=1)*AND(AV4431&lt;=200000000),"0.3/0.4",IF(OR(P4431&gt;=1,AJ4431&gt;=1)*AND(AV4431&lt;=1000000000),"0.3/0.4/0.5",IF(OR(P4431&gt;=1,AJ4431&gt;=1)*AND(AV4431&lt;=5000000000),"0.3/0.4/0.5/0.6",IF(OR(P4431&gt;=1,AJ4431&gt;=1)*AND(AV4431&gt;5000000000),"0.3/0.4/0.5/0.6/0.7",IF(OR(Q4431&gt;=1,AK4431&gt;=1)*AND(AV4431=0),"0",IF(OR(Q4431&gt;=1,AK4431&gt;=1)*AND(AV4431&lt;=50000000),"0.3",IF(OR(Q4431&gt;=1,AK4431&gt;=1)*AND(AV4431&lt;=200000000),"0.3/0.4",IF(OR(Q4431&gt;=1,AK4431&gt;=1)*AND(AV4431&lt;=1000000000),"0.3/0.4/0.5",IF(OR(Q4431&gt;=1,AK4431&gt;=1)*AND(AV4431&lt;=5000000000),"0.3/0.4/0.5/0.6",IF(OR(Q4431&gt;=1,AK4431&gt;=1)*AND(AV4431&gt;5000000000),"0.3/0.4/0.5/0.6/0.7")))))))))))))))))))))))))))))))))</f>
        <v>0.02</v>
      </c>
      <c r="AX4431" s="48"/>
      <c r="AY4431" s="48"/>
      <c r="AZ4431" s="49">
        <v>0</v>
      </c>
      <c r="BA4431" s="48"/>
      <c r="BB4431" s="48"/>
      <c r="BC4431" s="44">
        <f t="shared" ref="BC4431:BC4494" si="975">BA4431+BB4431</f>
        <v>0</v>
      </c>
      <c r="BD4431" s="50">
        <v>1</v>
      </c>
      <c r="BE4431" s="51" t="e">
        <f>IF(AX4431=1,0,IF(AY4431=1,0,IF(BC4431&gt;#REF!,#REF!,IF(OR(AZ4431&gt;0,BD4431&gt;=0),BC4431+([1]สูตร2!H4419*(100%-AZ4431)-BC4431)*BD4431,[1]สูตร2!H4419*(100%-AZ4431)))))</f>
        <v>#REF!</v>
      </c>
      <c r="BF4431" s="31"/>
    </row>
    <row r="4432" spans="1:58" s="5" customFormat="1" ht="24" customHeight="1" x14ac:dyDescent="0.2">
      <c r="A4432" s="31"/>
      <c r="B4432" s="31" t="s">
        <v>65</v>
      </c>
      <c r="C4432" s="31">
        <v>3431</v>
      </c>
      <c r="D4432" s="31" t="s">
        <v>66</v>
      </c>
      <c r="E4432" s="31" t="s">
        <v>3526</v>
      </c>
      <c r="F4432" s="31"/>
      <c r="G4432" s="32" t="s">
        <v>3524</v>
      </c>
      <c r="H4432" s="31">
        <v>11</v>
      </c>
      <c r="I4432" s="31">
        <v>4751</v>
      </c>
      <c r="J4432" s="31" t="s">
        <v>3506</v>
      </c>
      <c r="K4432" s="31">
        <v>0</v>
      </c>
      <c r="L4432" s="31">
        <v>1</v>
      </c>
      <c r="M4432" s="31">
        <v>0</v>
      </c>
      <c r="N4432" s="33"/>
      <c r="O4432" s="33">
        <v>100</v>
      </c>
      <c r="P4432" s="33"/>
      <c r="Q4432" s="33"/>
      <c r="R4432" s="33"/>
      <c r="S4432" s="34" t="str">
        <f t="shared" si="966"/>
        <v>2</v>
      </c>
      <c r="T4432" s="35">
        <f t="shared" si="967"/>
        <v>100</v>
      </c>
      <c r="U4432" s="36">
        <f>INDEX([1]ราคาที่ดิน!$B:$G,MATCH($C4432,[1]ราคาที่ดิน!$A:$A,0),MATCH($B4432,[1]ราคาที่ดิน!$B$1:$G$1,0))</f>
        <v>200</v>
      </c>
      <c r="V4432" s="37">
        <f t="shared" si="962"/>
        <v>20000</v>
      </c>
      <c r="W4432" s="31">
        <v>1</v>
      </c>
      <c r="X4432" s="31" t="s">
        <v>3524</v>
      </c>
      <c r="Y4432" s="31" t="s">
        <v>66</v>
      </c>
      <c r="Z4432" s="31" t="s">
        <v>3526</v>
      </c>
      <c r="AA4432" s="31"/>
      <c r="AB4432" s="32" t="s">
        <v>3524</v>
      </c>
      <c r="AC4432" s="38"/>
      <c r="AD4432" s="39" t="s">
        <v>75</v>
      </c>
      <c r="AE4432" s="39" t="s">
        <v>76</v>
      </c>
      <c r="AF4432" s="40" t="str">
        <f t="shared" si="968"/>
        <v>1</v>
      </c>
      <c r="AG4432" s="41">
        <f t="shared" si="969"/>
        <v>16.8</v>
      </c>
      <c r="AH4432" s="42">
        <v>16.8</v>
      </c>
      <c r="AI4432" s="42"/>
      <c r="AJ4432" s="42"/>
      <c r="AK4432" s="42"/>
      <c r="AL4432" s="31">
        <v>30</v>
      </c>
      <c r="AM4432" s="43" t="str">
        <f t="shared" si="970"/>
        <v>100</v>
      </c>
      <c r="AN4432" s="44">
        <f>INDEX([1]ราคาสิ่งปลูกสร้าง!$D$6:$CC$47,MATCH($AD4432,[1]ราคาสิ่งปลูกสร้าง!$B$6:$B$45,0),MATCH($C$7,[1]ราคาสิ่งปลูกสร้าง!$D$5:$CC$5,0))</f>
        <v>5400</v>
      </c>
      <c r="AO4432" s="44">
        <f t="shared" si="971"/>
        <v>90720</v>
      </c>
      <c r="AP4432" s="45">
        <f t="shared" si="972"/>
        <v>30</v>
      </c>
      <c r="AQ4432" s="40">
        <f>IF(AP4432=0,0,INDEX([1]ค่าเสื่อมสิ่งปลูกสร้าง!$A$5:$D$105,MATCH($AP4432,[1]ค่าเสื่อมสิ่งปลูกสร้าง!$A$5:$A$105,0),MATCH(AE4432,[1]ค่าเสื่อมสิ่งปลูกสร้าง!$A$3:$D$3)))</f>
        <v>93</v>
      </c>
      <c r="AR4432" s="44">
        <f t="shared" si="963"/>
        <v>6350.4000000000005</v>
      </c>
      <c r="AS4432" s="44">
        <f t="shared" si="964"/>
        <v>26350.400000000001</v>
      </c>
      <c r="AT4432" s="44">
        <f t="shared" si="965"/>
        <v>26350.400000000001</v>
      </c>
      <c r="AU4432" s="46">
        <v>0</v>
      </c>
      <c r="AV4432" s="44">
        <f t="shared" si="973"/>
        <v>26350.400000000001</v>
      </c>
      <c r="AW4432" s="47" t="str">
        <f t="shared" si="974"/>
        <v>0.01</v>
      </c>
      <c r="AX4432" s="48"/>
      <c r="AY4432" s="48"/>
      <c r="AZ4432" s="49">
        <v>0</v>
      </c>
      <c r="BA4432" s="48"/>
      <c r="BB4432" s="48"/>
      <c r="BC4432" s="44">
        <f t="shared" si="975"/>
        <v>0</v>
      </c>
      <c r="BD4432" s="50">
        <v>1</v>
      </c>
      <c r="BE4432" s="51" t="e">
        <f>IF(AX4432=1,0,IF(AY4432=1,0,IF(BC4432&gt;#REF!,#REF!,IF(OR(AZ4432&gt;0,BD4432&gt;=0),BC4432+([1]สูตร2!H4420*(100%-AZ4432)-BC4432)*BD4432,[1]สูตร2!H4420*(100%-AZ4432)))))</f>
        <v>#REF!</v>
      </c>
      <c r="BF4432" s="31"/>
    </row>
    <row r="4433" spans="1:58" s="5" customFormat="1" ht="24" customHeight="1" x14ac:dyDescent="0.2">
      <c r="A4433" s="31"/>
      <c r="B4433" s="31" t="s">
        <v>65</v>
      </c>
      <c r="C4433" s="31">
        <v>3431</v>
      </c>
      <c r="D4433" s="31" t="s">
        <v>66</v>
      </c>
      <c r="E4433" s="31" t="s">
        <v>3526</v>
      </c>
      <c r="F4433" s="31"/>
      <c r="G4433" s="32" t="s">
        <v>3524</v>
      </c>
      <c r="H4433" s="31">
        <v>11</v>
      </c>
      <c r="I4433" s="31">
        <v>4751</v>
      </c>
      <c r="J4433" s="31" t="s">
        <v>3506</v>
      </c>
      <c r="K4433" s="31">
        <v>0</v>
      </c>
      <c r="L4433" s="31">
        <v>2</v>
      </c>
      <c r="M4433" s="31">
        <v>0</v>
      </c>
      <c r="N4433" s="33"/>
      <c r="O4433" s="33">
        <v>200</v>
      </c>
      <c r="P4433" s="33"/>
      <c r="Q4433" s="33"/>
      <c r="R4433" s="33"/>
      <c r="S4433" s="34" t="str">
        <f t="shared" si="966"/>
        <v>2</v>
      </c>
      <c r="T4433" s="35">
        <f t="shared" si="967"/>
        <v>200</v>
      </c>
      <c r="U4433" s="36">
        <f>INDEX([1]ราคาที่ดิน!$B:$G,MATCH($C4433,[1]ราคาที่ดิน!$A:$A,0),MATCH($B4433,[1]ราคาที่ดิน!$B$1:$G$1,0))</f>
        <v>200</v>
      </c>
      <c r="V4433" s="37">
        <f t="shared" si="962"/>
        <v>40000</v>
      </c>
      <c r="W4433" s="31">
        <v>1</v>
      </c>
      <c r="X4433" s="31" t="s">
        <v>3524</v>
      </c>
      <c r="Y4433" s="31" t="s">
        <v>66</v>
      </c>
      <c r="Z4433" s="31" t="s">
        <v>3526</v>
      </c>
      <c r="AA4433" s="31"/>
      <c r="AB4433" s="32" t="s">
        <v>3524</v>
      </c>
      <c r="AC4433" s="38"/>
      <c r="AD4433" s="39" t="s">
        <v>77</v>
      </c>
      <c r="AE4433" s="39" t="s">
        <v>76</v>
      </c>
      <c r="AF4433" s="40" t="str">
        <f t="shared" si="968"/>
        <v>1</v>
      </c>
      <c r="AG4433" s="41">
        <f t="shared" si="969"/>
        <v>42</v>
      </c>
      <c r="AH4433" s="42">
        <v>42</v>
      </c>
      <c r="AI4433" s="42"/>
      <c r="AJ4433" s="42"/>
      <c r="AK4433" s="42"/>
      <c r="AL4433" s="31">
        <v>4</v>
      </c>
      <c r="AM4433" s="43" t="str">
        <f t="shared" si="970"/>
        <v>100</v>
      </c>
      <c r="AN4433" s="44">
        <f>INDEX([1]ราคาสิ่งปลูกสร้าง!$D$6:$CC$47,MATCH($AD4433,[1]ราคาสิ่งปลูกสร้าง!$B$6:$B$45,0),MATCH($C$7,[1]ราคาสิ่งปลูกสร้าง!$D$5:$CC$5,0))</f>
        <v>2050</v>
      </c>
      <c r="AO4433" s="44">
        <f t="shared" si="971"/>
        <v>86100</v>
      </c>
      <c r="AP4433" s="45">
        <f t="shared" si="972"/>
        <v>4</v>
      </c>
      <c r="AQ4433" s="40">
        <f>IF(AP4433=0,0,INDEX([1]ค่าเสื่อมสิ่งปลูกสร้าง!$A$5:$D$105,MATCH($AP4433,[1]ค่าเสื่อมสิ่งปลูกสร้าง!$A$5:$A$105,0),MATCH(AE4433,[1]ค่าเสื่อมสิ่งปลูกสร้าง!$A$3:$D$3)))</f>
        <v>12</v>
      </c>
      <c r="AR4433" s="44">
        <f t="shared" si="963"/>
        <v>75768</v>
      </c>
      <c r="AS4433" s="44">
        <f t="shared" si="964"/>
        <v>115768</v>
      </c>
      <c r="AT4433" s="44">
        <f t="shared" si="965"/>
        <v>115768</v>
      </c>
      <c r="AU4433" s="46">
        <v>0</v>
      </c>
      <c r="AV4433" s="44">
        <f t="shared" si="973"/>
        <v>115768</v>
      </c>
      <c r="AW4433" s="47" t="str">
        <f t="shared" si="974"/>
        <v>0.01</v>
      </c>
      <c r="AX4433" s="48"/>
      <c r="AY4433" s="48"/>
      <c r="AZ4433" s="49">
        <v>0</v>
      </c>
      <c r="BA4433" s="48"/>
      <c r="BB4433" s="48"/>
      <c r="BC4433" s="44">
        <f t="shared" si="975"/>
        <v>0</v>
      </c>
      <c r="BD4433" s="50">
        <v>1</v>
      </c>
      <c r="BE4433" s="51" t="e">
        <f>IF(AX4433=1,0,IF(AY4433=1,0,IF(BC4433&gt;#REF!,#REF!,IF(OR(AZ4433&gt;0,BD4433&gt;=0),BC4433+([1]สูตร2!H4421*(100%-AZ4433)-BC4433)*BD4433,[1]สูตร2!H4421*(100%-AZ4433)))))</f>
        <v>#REF!</v>
      </c>
      <c r="BF4433" s="31"/>
    </row>
    <row r="4434" spans="1:58" s="5" customFormat="1" ht="24" customHeight="1" x14ac:dyDescent="0.2">
      <c r="A4434" s="31">
        <v>1479</v>
      </c>
      <c r="B4434" s="31" t="s">
        <v>65</v>
      </c>
      <c r="C4434" s="31">
        <v>28708</v>
      </c>
      <c r="D4434" s="31" t="s">
        <v>66</v>
      </c>
      <c r="E4434" s="31" t="s">
        <v>3527</v>
      </c>
      <c r="F4434" s="31"/>
      <c r="G4434" s="32" t="s">
        <v>3528</v>
      </c>
      <c r="H4434" s="31">
        <v>26</v>
      </c>
      <c r="I4434" s="31">
        <v>1587</v>
      </c>
      <c r="J4434" s="31" t="s">
        <v>3506</v>
      </c>
      <c r="K4434" s="31">
        <v>14</v>
      </c>
      <c r="L4434" s="31">
        <v>1</v>
      </c>
      <c r="M4434" s="31">
        <v>63</v>
      </c>
      <c r="N4434" s="33">
        <v>5763</v>
      </c>
      <c r="O4434" s="33"/>
      <c r="P4434" s="33"/>
      <c r="Q4434" s="33"/>
      <c r="R4434" s="33"/>
      <c r="S4434" s="34" t="str">
        <f t="shared" si="966"/>
        <v>1</v>
      </c>
      <c r="T4434" s="35">
        <f t="shared" si="967"/>
        <v>5763</v>
      </c>
      <c r="U4434" s="36">
        <f>INDEX([1]ราคาที่ดิน!$B:$G,MATCH($C4434,[1]ราคาที่ดิน!$A:$A,0),MATCH($B4434,[1]ราคาที่ดิน!$B$1:$G$1,0))</f>
        <v>150</v>
      </c>
      <c r="V4434" s="37">
        <f t="shared" si="962"/>
        <v>864450</v>
      </c>
      <c r="W4434" s="31"/>
      <c r="X4434" s="31"/>
      <c r="Y4434" s="31"/>
      <c r="Z4434" s="31"/>
      <c r="AA4434" s="31"/>
      <c r="AB4434" s="32"/>
      <c r="AC4434" s="38"/>
      <c r="AD4434" s="39"/>
      <c r="AE4434" s="39"/>
      <c r="AF4434" s="40" t="str">
        <f t="shared" si="968"/>
        <v/>
      </c>
      <c r="AG4434" s="41" t="str">
        <f t="shared" si="969"/>
        <v/>
      </c>
      <c r="AH4434" s="42"/>
      <c r="AI4434" s="42"/>
      <c r="AJ4434" s="42"/>
      <c r="AK4434" s="42"/>
      <c r="AL4434" s="31"/>
      <c r="AM4434" s="43" t="str">
        <f t="shared" si="970"/>
        <v>100</v>
      </c>
      <c r="AN4434" s="44">
        <f>INDEX([1]ราคาสิ่งปลูกสร้าง!$D$6:$CC$47,MATCH($AD4434,[1]ราคาสิ่งปลูกสร้าง!$B$6:$B$45,0),MATCH($C$7,[1]ราคาสิ่งปลูกสร้าง!$D$5:$CC$5,0))</f>
        <v>0</v>
      </c>
      <c r="AO4434" s="44">
        <f t="shared" si="971"/>
        <v>0</v>
      </c>
      <c r="AP4434" s="45">
        <f t="shared" si="972"/>
        <v>0</v>
      </c>
      <c r="AQ4434" s="40">
        <f>IF(AP4434=0,0,INDEX([1]ค่าเสื่อมสิ่งปลูกสร้าง!$A$5:$D$105,MATCH($AP4434,[1]ค่าเสื่อมสิ่งปลูกสร้าง!$A$5:$A$105,0),MATCH(AE4434,[1]ค่าเสื่อมสิ่งปลูกสร้าง!$A$3:$D$3)))</f>
        <v>0</v>
      </c>
      <c r="AR4434" s="44">
        <f t="shared" si="963"/>
        <v>0</v>
      </c>
      <c r="AS4434" s="44">
        <f t="shared" si="964"/>
        <v>864450</v>
      </c>
      <c r="AT4434" s="44">
        <f t="shared" si="965"/>
        <v>864450</v>
      </c>
      <c r="AU4434" s="46">
        <v>0</v>
      </c>
      <c r="AV4434" s="44">
        <f t="shared" si="973"/>
        <v>864450</v>
      </c>
      <c r="AW4434" s="47" t="str">
        <f t="shared" si="974"/>
        <v>0.01</v>
      </c>
      <c r="AX4434" s="48"/>
      <c r="AY4434" s="48"/>
      <c r="AZ4434" s="49">
        <v>0</v>
      </c>
      <c r="BA4434" s="48"/>
      <c r="BB4434" s="48"/>
      <c r="BC4434" s="44">
        <f t="shared" si="975"/>
        <v>0</v>
      </c>
      <c r="BD4434" s="50">
        <v>1</v>
      </c>
      <c r="BE4434" s="51" t="e">
        <f>IF(AX4434=1,0,IF(AY4434=1,0,IF(BC4434&gt;#REF!,#REF!,IF(OR(AZ4434&gt;0,BD4434&gt;=0),BC4434+([1]สูตร2!H4422*(100%-AZ4434)-BC4434)*BD4434,[1]สูตร2!H4422*(100%-AZ4434)))))</f>
        <v>#REF!</v>
      </c>
      <c r="BF4434" s="31"/>
    </row>
    <row r="4435" spans="1:58" s="5" customFormat="1" ht="24" customHeight="1" x14ac:dyDescent="0.2">
      <c r="A4435" s="31"/>
      <c r="B4435" s="31" t="s">
        <v>65</v>
      </c>
      <c r="C4435" s="31">
        <v>3168</v>
      </c>
      <c r="D4435" s="31" t="s">
        <v>66</v>
      </c>
      <c r="E4435" s="31" t="s">
        <v>3527</v>
      </c>
      <c r="F4435" s="31"/>
      <c r="G4435" s="32" t="s">
        <v>3528</v>
      </c>
      <c r="H4435" s="31">
        <v>8</v>
      </c>
      <c r="I4435" s="31">
        <v>2682</v>
      </c>
      <c r="J4435" s="31" t="s">
        <v>3506</v>
      </c>
      <c r="K4435" s="31">
        <v>0</v>
      </c>
      <c r="L4435" s="31">
        <v>0</v>
      </c>
      <c r="M4435" s="31">
        <v>45</v>
      </c>
      <c r="N4435" s="33"/>
      <c r="O4435" s="33">
        <v>45</v>
      </c>
      <c r="P4435" s="33"/>
      <c r="Q4435" s="33"/>
      <c r="R4435" s="33"/>
      <c r="S4435" s="34" t="str">
        <f t="shared" si="966"/>
        <v>2</v>
      </c>
      <c r="T4435" s="35">
        <f t="shared" si="967"/>
        <v>45</v>
      </c>
      <c r="U4435" s="36">
        <f>INDEX([1]ราคาที่ดิน!$B:$G,MATCH($C4435,[1]ราคาที่ดิน!$A:$A,0),MATCH($B4435,[1]ราคาที่ดิน!$B$1:$G$1,0))</f>
        <v>150</v>
      </c>
      <c r="V4435" s="37">
        <f t="shared" ref="V4435:V4498" si="976">$T4435*$U4435</f>
        <v>6750</v>
      </c>
      <c r="W4435" s="31">
        <v>1</v>
      </c>
      <c r="X4435" s="31" t="s">
        <v>3528</v>
      </c>
      <c r="Y4435" s="31" t="s">
        <v>66</v>
      </c>
      <c r="Z4435" s="31" t="s">
        <v>3527</v>
      </c>
      <c r="AA4435" s="31"/>
      <c r="AB4435" s="32" t="s">
        <v>3528</v>
      </c>
      <c r="AC4435" s="38"/>
      <c r="AD4435" s="39" t="s">
        <v>73</v>
      </c>
      <c r="AE4435" s="39" t="s">
        <v>94</v>
      </c>
      <c r="AF4435" s="40" t="str">
        <f t="shared" si="968"/>
        <v>2</v>
      </c>
      <c r="AG4435" s="41">
        <f t="shared" si="969"/>
        <v>128.4</v>
      </c>
      <c r="AH4435" s="42"/>
      <c r="AI4435" s="42">
        <v>128.4</v>
      </c>
      <c r="AJ4435" s="42"/>
      <c r="AK4435" s="42"/>
      <c r="AL4435" s="31">
        <v>35</v>
      </c>
      <c r="AM4435" s="43" t="str">
        <f t="shared" si="970"/>
        <v>100</v>
      </c>
      <c r="AN4435" s="44">
        <f>INDEX([1]ราคาสิ่งปลูกสร้าง!$D$6:$CC$47,MATCH($AD4435,[1]ราคาสิ่งปลูกสร้าง!$B$6:$B$45,0),MATCH($C$7,[1]ราคาสิ่งปลูกสร้าง!$D$5:$CC$5,0))</f>
        <v>6500</v>
      </c>
      <c r="AO4435" s="44">
        <f t="shared" si="971"/>
        <v>834600</v>
      </c>
      <c r="AP4435" s="45">
        <f t="shared" si="972"/>
        <v>35</v>
      </c>
      <c r="AQ4435" s="40">
        <f>IF(AP4435=0,0,INDEX([1]ค่าเสื่อมสิ่งปลูกสร้าง!$A$5:$D$105,MATCH($AP4435,[1]ค่าเสื่อมสิ่งปลูกสร้าง!$A$5:$A$105,0),MATCH(AE4435,[1]ค่าเสื่อมสิ่งปลูกสร้าง!$A$3:$D$3)))</f>
        <v>60</v>
      </c>
      <c r="AR4435" s="44">
        <f t="shared" ref="AR4435:AR4498" si="977">$AO4435*(100-$AQ4435)%</f>
        <v>333840</v>
      </c>
      <c r="AS4435" s="44">
        <f t="shared" ref="AS4435:AS4498" si="978">$V4435+$AR4435</f>
        <v>340590</v>
      </c>
      <c r="AT4435" s="44">
        <f t="shared" ref="AT4435:AT4498" si="979">IF($AM4435%*$AS4435,$AM4435%*$AS4435,0)</f>
        <v>340590</v>
      </c>
      <c r="AU4435" s="46">
        <v>0</v>
      </c>
      <c r="AV4435" s="44">
        <f t="shared" si="973"/>
        <v>340590</v>
      </c>
      <c r="AW4435" s="47" t="str">
        <f t="shared" si="974"/>
        <v>0.02</v>
      </c>
      <c r="AX4435" s="48"/>
      <c r="AY4435" s="48"/>
      <c r="AZ4435" s="49">
        <v>0</v>
      </c>
      <c r="BA4435" s="48"/>
      <c r="BB4435" s="48"/>
      <c r="BC4435" s="44">
        <f t="shared" si="975"/>
        <v>0</v>
      </c>
      <c r="BD4435" s="50">
        <v>1</v>
      </c>
      <c r="BE4435" s="51" t="e">
        <f>IF(AX4435=1,0,IF(AY4435=1,0,IF(BC4435&gt;#REF!,#REF!,IF(OR(AZ4435&gt;0,BD4435&gt;=0),BC4435+([1]สูตร2!H4423*(100%-AZ4435)-BC4435)*BD4435,[1]สูตร2!H4423*(100%-AZ4435)))))</f>
        <v>#REF!</v>
      </c>
      <c r="BF4435" s="31"/>
    </row>
    <row r="4436" spans="1:58" s="5" customFormat="1" ht="24" customHeight="1" x14ac:dyDescent="0.2">
      <c r="A4436" s="31"/>
      <c r="B4436" s="31" t="s">
        <v>65</v>
      </c>
      <c r="C4436" s="31">
        <v>3168</v>
      </c>
      <c r="D4436" s="31" t="s">
        <v>66</v>
      </c>
      <c r="E4436" s="31" t="s">
        <v>3527</v>
      </c>
      <c r="F4436" s="31"/>
      <c r="G4436" s="32" t="s">
        <v>3528</v>
      </c>
      <c r="H4436" s="31">
        <v>8</v>
      </c>
      <c r="I4436" s="31">
        <v>2682</v>
      </c>
      <c r="J4436" s="31" t="s">
        <v>3506</v>
      </c>
      <c r="K4436" s="31">
        <v>0</v>
      </c>
      <c r="L4436" s="31">
        <v>0</v>
      </c>
      <c r="M4436" s="31">
        <v>50</v>
      </c>
      <c r="N4436" s="33"/>
      <c r="O4436" s="33">
        <v>50</v>
      </c>
      <c r="P4436" s="33"/>
      <c r="Q4436" s="33"/>
      <c r="R4436" s="33"/>
      <c r="S4436" s="34" t="str">
        <f t="shared" si="966"/>
        <v>2</v>
      </c>
      <c r="T4436" s="35">
        <f t="shared" si="967"/>
        <v>50</v>
      </c>
      <c r="U4436" s="36">
        <f>INDEX([1]ราคาที่ดิน!$B:$G,MATCH($C4436,[1]ราคาที่ดิน!$A:$A,0),MATCH($B4436,[1]ราคาที่ดิน!$B$1:$G$1,0))</f>
        <v>150</v>
      </c>
      <c r="V4436" s="37">
        <f t="shared" si="976"/>
        <v>7500</v>
      </c>
      <c r="W4436" s="31">
        <v>1</v>
      </c>
      <c r="X4436" s="31" t="s">
        <v>3528</v>
      </c>
      <c r="Y4436" s="31" t="s">
        <v>66</v>
      </c>
      <c r="Z4436" s="31" t="s">
        <v>3527</v>
      </c>
      <c r="AA4436" s="31"/>
      <c r="AB4436" s="32" t="s">
        <v>3528</v>
      </c>
      <c r="AC4436" s="38"/>
      <c r="AD4436" s="39" t="s">
        <v>75</v>
      </c>
      <c r="AE4436" s="39" t="s">
        <v>76</v>
      </c>
      <c r="AF4436" s="40" t="str">
        <f t="shared" si="968"/>
        <v>1</v>
      </c>
      <c r="AG4436" s="41">
        <f t="shared" si="969"/>
        <v>20</v>
      </c>
      <c r="AH4436" s="42">
        <v>20</v>
      </c>
      <c r="AI4436" s="42"/>
      <c r="AJ4436" s="42"/>
      <c r="AK4436" s="42"/>
      <c r="AL4436" s="31">
        <v>2</v>
      </c>
      <c r="AM4436" s="43" t="str">
        <f t="shared" si="970"/>
        <v>100</v>
      </c>
      <c r="AN4436" s="44">
        <f>INDEX([1]ราคาสิ่งปลูกสร้าง!$D$6:$CC$47,MATCH($AD4436,[1]ราคาสิ่งปลูกสร้าง!$B$6:$B$45,0),MATCH($C$7,[1]ราคาสิ่งปลูกสร้าง!$D$5:$CC$5,0))</f>
        <v>5400</v>
      </c>
      <c r="AO4436" s="44">
        <f t="shared" si="971"/>
        <v>108000</v>
      </c>
      <c r="AP4436" s="45">
        <f t="shared" si="972"/>
        <v>2</v>
      </c>
      <c r="AQ4436" s="40">
        <f>IF(AP4436=0,0,INDEX([1]ค่าเสื่อมสิ่งปลูกสร้าง!$A$5:$D$105,MATCH($AP4436,[1]ค่าเสื่อมสิ่งปลูกสร้าง!$A$5:$A$105,0),MATCH(AE4436,[1]ค่าเสื่อมสิ่งปลูกสร้าง!$A$3:$D$3)))</f>
        <v>6</v>
      </c>
      <c r="AR4436" s="44">
        <f t="shared" si="977"/>
        <v>101520</v>
      </c>
      <c r="AS4436" s="44">
        <f t="shared" si="978"/>
        <v>109020</v>
      </c>
      <c r="AT4436" s="44">
        <f t="shared" si="979"/>
        <v>109020</v>
      </c>
      <c r="AU4436" s="46">
        <v>0</v>
      </c>
      <c r="AV4436" s="44">
        <f t="shared" si="973"/>
        <v>109020</v>
      </c>
      <c r="AW4436" s="47" t="str">
        <f t="shared" si="974"/>
        <v>0.01</v>
      </c>
      <c r="AX4436" s="48"/>
      <c r="AY4436" s="48"/>
      <c r="AZ4436" s="49">
        <v>0</v>
      </c>
      <c r="BA4436" s="48"/>
      <c r="BB4436" s="48"/>
      <c r="BC4436" s="44">
        <f t="shared" si="975"/>
        <v>0</v>
      </c>
      <c r="BD4436" s="50">
        <v>1</v>
      </c>
      <c r="BE4436" s="51" t="e">
        <f>IF(AX4436=1,0,IF(AY4436=1,0,IF(BC4436&gt;#REF!,#REF!,IF(OR(AZ4436&gt;0,BD4436&gt;=0),BC4436+([1]สูตร2!H4424*(100%-AZ4436)-BC4436)*BD4436,[1]สูตร2!H4424*(100%-AZ4436)))))</f>
        <v>#REF!</v>
      </c>
      <c r="BF4436" s="31"/>
    </row>
    <row r="4437" spans="1:58" s="5" customFormat="1" ht="24" customHeight="1" x14ac:dyDescent="0.2">
      <c r="A4437" s="31"/>
      <c r="B4437" s="31" t="s">
        <v>65</v>
      </c>
      <c r="C4437" s="31">
        <v>3168</v>
      </c>
      <c r="D4437" s="31" t="s">
        <v>66</v>
      </c>
      <c r="E4437" s="31" t="s">
        <v>3527</v>
      </c>
      <c r="F4437" s="31"/>
      <c r="G4437" s="32" t="s">
        <v>3528</v>
      </c>
      <c r="H4437" s="31">
        <v>8</v>
      </c>
      <c r="I4437" s="31">
        <v>2682</v>
      </c>
      <c r="J4437" s="31" t="s">
        <v>3506</v>
      </c>
      <c r="K4437" s="31">
        <v>0</v>
      </c>
      <c r="L4437" s="31">
        <v>1</v>
      </c>
      <c r="M4437" s="31">
        <v>0</v>
      </c>
      <c r="N4437" s="33"/>
      <c r="O4437" s="33">
        <v>100</v>
      </c>
      <c r="P4437" s="33"/>
      <c r="Q4437" s="33"/>
      <c r="R4437" s="33"/>
      <c r="S4437" s="34" t="str">
        <f t="shared" si="966"/>
        <v>2</v>
      </c>
      <c r="T4437" s="35">
        <f t="shared" si="967"/>
        <v>100</v>
      </c>
      <c r="U4437" s="36">
        <f>INDEX([1]ราคาที่ดิน!$B:$G,MATCH($C4437,[1]ราคาที่ดิน!$A:$A,0),MATCH($B4437,[1]ราคาที่ดิน!$B$1:$G$1,0))</f>
        <v>150</v>
      </c>
      <c r="V4437" s="37">
        <f t="shared" si="976"/>
        <v>15000</v>
      </c>
      <c r="W4437" s="31">
        <v>1</v>
      </c>
      <c r="X4437" s="31" t="s">
        <v>3528</v>
      </c>
      <c r="Y4437" s="31" t="s">
        <v>66</v>
      </c>
      <c r="Z4437" s="31" t="s">
        <v>3527</v>
      </c>
      <c r="AA4437" s="31"/>
      <c r="AB4437" s="32" t="s">
        <v>3528</v>
      </c>
      <c r="AC4437" s="38"/>
      <c r="AD4437" s="39" t="s">
        <v>77</v>
      </c>
      <c r="AE4437" s="39" t="s">
        <v>76</v>
      </c>
      <c r="AF4437" s="40" t="str">
        <f t="shared" si="968"/>
        <v>1</v>
      </c>
      <c r="AG4437" s="41">
        <f t="shared" si="969"/>
        <v>55</v>
      </c>
      <c r="AH4437" s="42">
        <v>55</v>
      </c>
      <c r="AI4437" s="42"/>
      <c r="AJ4437" s="42"/>
      <c r="AK4437" s="42"/>
      <c r="AL4437" s="31">
        <v>2</v>
      </c>
      <c r="AM4437" s="43" t="str">
        <f t="shared" si="970"/>
        <v>100</v>
      </c>
      <c r="AN4437" s="44">
        <f>INDEX([1]ราคาสิ่งปลูกสร้าง!$D$6:$CC$47,MATCH($AD4437,[1]ราคาสิ่งปลูกสร้าง!$B$6:$B$45,0),MATCH($C$7,[1]ราคาสิ่งปลูกสร้าง!$D$5:$CC$5,0))</f>
        <v>2050</v>
      </c>
      <c r="AO4437" s="44">
        <f t="shared" si="971"/>
        <v>112750</v>
      </c>
      <c r="AP4437" s="45">
        <f t="shared" si="972"/>
        <v>2</v>
      </c>
      <c r="AQ4437" s="40">
        <f>IF(AP4437=0,0,INDEX([1]ค่าเสื่อมสิ่งปลูกสร้าง!$A$5:$D$105,MATCH($AP4437,[1]ค่าเสื่อมสิ่งปลูกสร้าง!$A$5:$A$105,0),MATCH(AE4437,[1]ค่าเสื่อมสิ่งปลูกสร้าง!$A$3:$D$3)))</f>
        <v>6</v>
      </c>
      <c r="AR4437" s="44">
        <f t="shared" si="977"/>
        <v>105985</v>
      </c>
      <c r="AS4437" s="44">
        <f t="shared" si="978"/>
        <v>120985</v>
      </c>
      <c r="AT4437" s="44">
        <f t="shared" si="979"/>
        <v>120985</v>
      </c>
      <c r="AU4437" s="46">
        <v>0</v>
      </c>
      <c r="AV4437" s="44">
        <f t="shared" si="973"/>
        <v>120985</v>
      </c>
      <c r="AW4437" s="47" t="str">
        <f t="shared" si="974"/>
        <v>0.01</v>
      </c>
      <c r="AX4437" s="48"/>
      <c r="AY4437" s="48"/>
      <c r="AZ4437" s="49">
        <v>0</v>
      </c>
      <c r="BA4437" s="48"/>
      <c r="BB4437" s="48"/>
      <c r="BC4437" s="44">
        <f t="shared" si="975"/>
        <v>0</v>
      </c>
      <c r="BD4437" s="50">
        <v>1</v>
      </c>
      <c r="BE4437" s="51" t="e">
        <f>IF(AX4437=1,0,IF(AY4437=1,0,IF(BC4437&gt;#REF!,#REF!,IF(OR(AZ4437&gt;0,BD4437&gt;=0),BC4437+([1]สูตร2!H4425*(100%-AZ4437)-BC4437)*BD4437,[1]สูตร2!H4425*(100%-AZ4437)))))</f>
        <v>#REF!</v>
      </c>
      <c r="BF4437" s="31"/>
    </row>
    <row r="4438" spans="1:58" s="5" customFormat="1" ht="24" customHeight="1" x14ac:dyDescent="0.2">
      <c r="A4438" s="31"/>
      <c r="B4438" s="31" t="s">
        <v>65</v>
      </c>
      <c r="C4438" s="31">
        <v>3168</v>
      </c>
      <c r="D4438" s="31" t="s">
        <v>66</v>
      </c>
      <c r="E4438" s="31" t="s">
        <v>3527</v>
      </c>
      <c r="F4438" s="31"/>
      <c r="G4438" s="32" t="s">
        <v>3528</v>
      </c>
      <c r="H4438" s="31">
        <v>8</v>
      </c>
      <c r="I4438" s="31">
        <v>2682</v>
      </c>
      <c r="J4438" s="31" t="s">
        <v>3506</v>
      </c>
      <c r="K4438" s="31">
        <v>0</v>
      </c>
      <c r="L4438" s="31">
        <v>0</v>
      </c>
      <c r="M4438" s="31">
        <v>50</v>
      </c>
      <c r="N4438" s="33"/>
      <c r="O4438" s="33">
        <v>50</v>
      </c>
      <c r="P4438" s="33"/>
      <c r="Q4438" s="33"/>
      <c r="R4438" s="33"/>
      <c r="S4438" s="34" t="str">
        <f t="shared" si="966"/>
        <v>2</v>
      </c>
      <c r="T4438" s="35">
        <f t="shared" si="967"/>
        <v>50</v>
      </c>
      <c r="U4438" s="36">
        <f>INDEX([1]ราคาที่ดิน!$B:$G,MATCH($C4438,[1]ราคาที่ดิน!$A:$A,0),MATCH($B4438,[1]ราคาที่ดิน!$B$1:$G$1,0))</f>
        <v>150</v>
      </c>
      <c r="V4438" s="37">
        <f t="shared" si="976"/>
        <v>7500</v>
      </c>
      <c r="W4438" s="31">
        <v>1</v>
      </c>
      <c r="X4438" s="31" t="s">
        <v>3528</v>
      </c>
      <c r="Y4438" s="31" t="s">
        <v>66</v>
      </c>
      <c r="Z4438" s="31" t="s">
        <v>3527</v>
      </c>
      <c r="AA4438" s="31"/>
      <c r="AB4438" s="32" t="s">
        <v>3528</v>
      </c>
      <c r="AC4438" s="38"/>
      <c r="AD4438" s="39" t="s">
        <v>77</v>
      </c>
      <c r="AE4438" s="39" t="s">
        <v>76</v>
      </c>
      <c r="AF4438" s="40" t="str">
        <f t="shared" si="968"/>
        <v>1</v>
      </c>
      <c r="AG4438" s="41">
        <f t="shared" si="969"/>
        <v>5</v>
      </c>
      <c r="AH4438" s="42">
        <v>5</v>
      </c>
      <c r="AI4438" s="42"/>
      <c r="AJ4438" s="42"/>
      <c r="AK4438" s="42"/>
      <c r="AL4438" s="31">
        <v>2</v>
      </c>
      <c r="AM4438" s="43" t="str">
        <f t="shared" si="970"/>
        <v>100</v>
      </c>
      <c r="AN4438" s="44">
        <f>INDEX([1]ราคาสิ่งปลูกสร้าง!$D$6:$CC$47,MATCH($AD4438,[1]ราคาสิ่งปลูกสร้าง!$B$6:$B$45,0),MATCH($C$7,[1]ราคาสิ่งปลูกสร้าง!$D$5:$CC$5,0))</f>
        <v>2050</v>
      </c>
      <c r="AO4438" s="44">
        <f t="shared" si="971"/>
        <v>10250</v>
      </c>
      <c r="AP4438" s="45">
        <f t="shared" si="972"/>
        <v>2</v>
      </c>
      <c r="AQ4438" s="40">
        <f>IF(AP4438=0,0,INDEX([1]ค่าเสื่อมสิ่งปลูกสร้าง!$A$5:$D$105,MATCH($AP4438,[1]ค่าเสื่อมสิ่งปลูกสร้าง!$A$5:$A$105,0),MATCH(AE4438,[1]ค่าเสื่อมสิ่งปลูกสร้าง!$A$3:$D$3)))</f>
        <v>6</v>
      </c>
      <c r="AR4438" s="44">
        <f t="shared" si="977"/>
        <v>9635</v>
      </c>
      <c r="AS4438" s="44">
        <f t="shared" si="978"/>
        <v>17135</v>
      </c>
      <c r="AT4438" s="44">
        <f t="shared" si="979"/>
        <v>17135</v>
      </c>
      <c r="AU4438" s="46">
        <v>0</v>
      </c>
      <c r="AV4438" s="44">
        <f t="shared" si="973"/>
        <v>17135</v>
      </c>
      <c r="AW4438" s="47" t="str">
        <f t="shared" si="974"/>
        <v>0.01</v>
      </c>
      <c r="AX4438" s="48"/>
      <c r="AY4438" s="48"/>
      <c r="AZ4438" s="49">
        <v>0</v>
      </c>
      <c r="BA4438" s="48"/>
      <c r="BB4438" s="48"/>
      <c r="BC4438" s="44">
        <f t="shared" si="975"/>
        <v>0</v>
      </c>
      <c r="BD4438" s="50">
        <v>1</v>
      </c>
      <c r="BE4438" s="51" t="e">
        <f>IF(AX4438=1,0,IF(AY4438=1,0,IF(BC4438&gt;#REF!,#REF!,IF(OR(AZ4438&gt;0,BD4438&gt;=0),BC4438+([1]สูตร2!H4426*(100%-AZ4438)-BC4438)*BD4438,[1]สูตร2!H4426*(100%-AZ4438)))))</f>
        <v>#REF!</v>
      </c>
      <c r="BF4438" s="31"/>
    </row>
    <row r="4439" spans="1:58" s="5" customFormat="1" ht="24" customHeight="1" x14ac:dyDescent="0.2">
      <c r="A4439" s="31">
        <v>1480</v>
      </c>
      <c r="B4439" s="31" t="s">
        <v>65</v>
      </c>
      <c r="C4439" s="31">
        <v>27118</v>
      </c>
      <c r="D4439" s="31" t="s">
        <v>66</v>
      </c>
      <c r="E4439" s="31" t="s">
        <v>3529</v>
      </c>
      <c r="F4439" s="31"/>
      <c r="G4439" s="32" t="s">
        <v>3530</v>
      </c>
      <c r="H4439" s="31">
        <v>19</v>
      </c>
      <c r="I4439" s="31">
        <v>1083</v>
      </c>
      <c r="J4439" s="31" t="s">
        <v>3506</v>
      </c>
      <c r="K4439" s="31">
        <v>17</v>
      </c>
      <c r="L4439" s="31">
        <v>1</v>
      </c>
      <c r="M4439" s="31">
        <v>46</v>
      </c>
      <c r="N4439" s="33">
        <v>6946</v>
      </c>
      <c r="O4439" s="33"/>
      <c r="P4439" s="33"/>
      <c r="Q4439" s="33"/>
      <c r="R4439" s="33"/>
      <c r="S4439" s="34" t="str">
        <f t="shared" si="966"/>
        <v>1</v>
      </c>
      <c r="T4439" s="35">
        <f t="shared" si="967"/>
        <v>6946</v>
      </c>
      <c r="U4439" s="36">
        <f>INDEX([1]ราคาที่ดิน!$B:$G,MATCH($C4439,[1]ราคาที่ดิน!$A:$A,0),MATCH($B4439,[1]ราคาที่ดิน!$B$1:$G$1,0))</f>
        <v>150</v>
      </c>
      <c r="V4439" s="37">
        <f t="shared" si="976"/>
        <v>1041900</v>
      </c>
      <c r="W4439" s="31"/>
      <c r="X4439" s="31"/>
      <c r="Y4439" s="31"/>
      <c r="Z4439" s="31"/>
      <c r="AA4439" s="31"/>
      <c r="AB4439" s="32"/>
      <c r="AC4439" s="38"/>
      <c r="AD4439" s="39"/>
      <c r="AE4439" s="39"/>
      <c r="AF4439" s="40" t="str">
        <f t="shared" si="968"/>
        <v/>
      </c>
      <c r="AG4439" s="41" t="str">
        <f t="shared" si="969"/>
        <v/>
      </c>
      <c r="AH4439" s="42"/>
      <c r="AI4439" s="42"/>
      <c r="AJ4439" s="42"/>
      <c r="AK4439" s="42"/>
      <c r="AL4439" s="31"/>
      <c r="AM4439" s="43" t="str">
        <f t="shared" si="970"/>
        <v>100</v>
      </c>
      <c r="AN4439" s="44">
        <f>INDEX([1]ราคาสิ่งปลูกสร้าง!$D$6:$CC$47,MATCH($AD4439,[1]ราคาสิ่งปลูกสร้าง!$B$6:$B$45,0),MATCH($C$7,[1]ราคาสิ่งปลูกสร้าง!$D$5:$CC$5,0))</f>
        <v>0</v>
      </c>
      <c r="AO4439" s="44">
        <f t="shared" si="971"/>
        <v>0</v>
      </c>
      <c r="AP4439" s="45">
        <f t="shared" si="972"/>
        <v>0</v>
      </c>
      <c r="AQ4439" s="40">
        <f>IF(AP4439=0,0,INDEX([1]ค่าเสื่อมสิ่งปลูกสร้าง!$A$5:$D$105,MATCH($AP4439,[1]ค่าเสื่อมสิ่งปลูกสร้าง!$A$5:$A$105,0),MATCH(AE4439,[1]ค่าเสื่อมสิ่งปลูกสร้าง!$A$3:$D$3)))</f>
        <v>0</v>
      </c>
      <c r="AR4439" s="44">
        <f t="shared" si="977"/>
        <v>0</v>
      </c>
      <c r="AS4439" s="44">
        <f t="shared" si="978"/>
        <v>1041900</v>
      </c>
      <c r="AT4439" s="44">
        <f t="shared" si="979"/>
        <v>1041900</v>
      </c>
      <c r="AU4439" s="46">
        <v>0</v>
      </c>
      <c r="AV4439" s="44">
        <f t="shared" si="973"/>
        <v>1041900</v>
      </c>
      <c r="AW4439" s="47" t="str">
        <f t="shared" si="974"/>
        <v>0.01</v>
      </c>
      <c r="AX4439" s="48"/>
      <c r="AY4439" s="48"/>
      <c r="AZ4439" s="49">
        <v>0</v>
      </c>
      <c r="BA4439" s="48"/>
      <c r="BB4439" s="48"/>
      <c r="BC4439" s="44">
        <f t="shared" si="975"/>
        <v>0</v>
      </c>
      <c r="BD4439" s="50">
        <v>1</v>
      </c>
      <c r="BE4439" s="51" t="e">
        <f>IF(AX4439=1,0,IF(AY4439=1,0,IF(BC4439&gt;#REF!,#REF!,IF(OR(AZ4439&gt;0,BD4439&gt;=0),BC4439+([1]สูตร2!H4427*(100%-AZ4439)-BC4439)*BD4439,[1]สูตร2!H4427*(100%-AZ4439)))))</f>
        <v>#REF!</v>
      </c>
      <c r="BF4439" s="31"/>
    </row>
    <row r="4440" spans="1:58" s="5" customFormat="1" ht="24" customHeight="1" x14ac:dyDescent="0.2">
      <c r="A4440" s="31"/>
      <c r="B4440" s="31" t="s">
        <v>93</v>
      </c>
      <c r="C4440" s="31">
        <v>1</v>
      </c>
      <c r="D4440" s="31" t="s">
        <v>66</v>
      </c>
      <c r="E4440" s="31" t="s">
        <v>3529</v>
      </c>
      <c r="F4440" s="31"/>
      <c r="G4440" s="32" t="s">
        <v>3530</v>
      </c>
      <c r="H4440" s="31" t="s">
        <v>104</v>
      </c>
      <c r="I4440" s="31" t="s">
        <v>104</v>
      </c>
      <c r="J4440" s="31" t="s">
        <v>3506</v>
      </c>
      <c r="K4440" s="31">
        <v>0</v>
      </c>
      <c r="L4440" s="31">
        <v>0</v>
      </c>
      <c r="M4440" s="31">
        <v>40</v>
      </c>
      <c r="N4440" s="33"/>
      <c r="O4440" s="33">
        <v>40</v>
      </c>
      <c r="P4440" s="33"/>
      <c r="Q4440" s="33"/>
      <c r="R4440" s="33"/>
      <c r="S4440" s="34" t="str">
        <f t="shared" si="966"/>
        <v>2</v>
      </c>
      <c r="T4440" s="35">
        <f t="shared" si="967"/>
        <v>40</v>
      </c>
      <c r="U4440" s="36">
        <f>INDEX([1]ราคาที่ดิน!$B:$G,MATCH($C4440,[1]ราคาที่ดิน!$A:$A,0),MATCH($B4440,[1]ราคาที่ดิน!$B$1:$G$1,0))</f>
        <v>100</v>
      </c>
      <c r="V4440" s="37">
        <f t="shared" si="976"/>
        <v>4000</v>
      </c>
      <c r="W4440" s="31">
        <v>1</v>
      </c>
      <c r="X4440" s="31" t="s">
        <v>3530</v>
      </c>
      <c r="Y4440" s="31" t="s">
        <v>66</v>
      </c>
      <c r="Z4440" s="31" t="s">
        <v>3529</v>
      </c>
      <c r="AA4440" s="31"/>
      <c r="AB4440" s="32" t="s">
        <v>3530</v>
      </c>
      <c r="AC4440" s="38"/>
      <c r="AD4440" s="39" t="s">
        <v>73</v>
      </c>
      <c r="AE4440" s="39" t="s">
        <v>94</v>
      </c>
      <c r="AF4440" s="40" t="str">
        <f t="shared" si="968"/>
        <v>2</v>
      </c>
      <c r="AG4440" s="41">
        <f t="shared" si="969"/>
        <v>48</v>
      </c>
      <c r="AH4440" s="42"/>
      <c r="AI4440" s="42">
        <v>48</v>
      </c>
      <c r="AJ4440" s="42"/>
      <c r="AK4440" s="42"/>
      <c r="AL4440" s="31">
        <v>30</v>
      </c>
      <c r="AM4440" s="43" t="str">
        <f t="shared" si="970"/>
        <v>100</v>
      </c>
      <c r="AN4440" s="44">
        <f>INDEX([1]ราคาสิ่งปลูกสร้าง!$D$6:$CC$47,MATCH($AD4440,[1]ราคาสิ่งปลูกสร้าง!$B$6:$B$45,0),MATCH($C$7,[1]ราคาสิ่งปลูกสร้าง!$D$5:$CC$5,0))</f>
        <v>6500</v>
      </c>
      <c r="AO4440" s="44">
        <f t="shared" si="971"/>
        <v>312000</v>
      </c>
      <c r="AP4440" s="45">
        <f t="shared" si="972"/>
        <v>30</v>
      </c>
      <c r="AQ4440" s="40">
        <f>IF(AP4440=0,0,INDEX([1]ค่าเสื่อมสิ่งปลูกสร้าง!$A$5:$D$105,MATCH($AP4440,[1]ค่าเสื่อมสิ่งปลูกสร้าง!$A$5:$A$105,0),MATCH(AE4440,[1]ค่าเสื่อมสิ่งปลูกสร้าง!$A$3:$D$3)))</f>
        <v>50</v>
      </c>
      <c r="AR4440" s="44">
        <f t="shared" si="977"/>
        <v>156000</v>
      </c>
      <c r="AS4440" s="44">
        <f t="shared" si="978"/>
        <v>160000</v>
      </c>
      <c r="AT4440" s="44">
        <f t="shared" si="979"/>
        <v>160000</v>
      </c>
      <c r="AU4440" s="46">
        <v>0</v>
      </c>
      <c r="AV4440" s="44">
        <f t="shared" si="973"/>
        <v>160000</v>
      </c>
      <c r="AW4440" s="47" t="str">
        <f t="shared" si="974"/>
        <v>0.02</v>
      </c>
      <c r="AX4440" s="48"/>
      <c r="AY4440" s="48"/>
      <c r="AZ4440" s="49">
        <v>0</v>
      </c>
      <c r="BA4440" s="48"/>
      <c r="BB4440" s="48"/>
      <c r="BC4440" s="44">
        <f t="shared" si="975"/>
        <v>0</v>
      </c>
      <c r="BD4440" s="50">
        <v>1</v>
      </c>
      <c r="BE4440" s="51" t="e">
        <f>IF(AX4440=1,0,IF(AY4440=1,0,IF(BC4440&gt;#REF!,#REF!,IF(OR(AZ4440&gt;0,BD4440&gt;=0),BC4440+([1]สูตร2!H4428*(100%-AZ4440)-BC4440)*BD4440,[1]สูตร2!H4428*(100%-AZ4440)))))</f>
        <v>#REF!</v>
      </c>
      <c r="BF4440" s="31"/>
    </row>
    <row r="4441" spans="1:58" s="5" customFormat="1" ht="24" customHeight="1" x14ac:dyDescent="0.2">
      <c r="A4441" s="31"/>
      <c r="B4441" s="31" t="s">
        <v>93</v>
      </c>
      <c r="C4441" s="31">
        <v>1</v>
      </c>
      <c r="D4441" s="31" t="s">
        <v>66</v>
      </c>
      <c r="E4441" s="31" t="s">
        <v>3529</v>
      </c>
      <c r="F4441" s="31"/>
      <c r="G4441" s="32" t="s">
        <v>3530</v>
      </c>
      <c r="H4441" s="31" t="s">
        <v>104</v>
      </c>
      <c r="I4441" s="31" t="s">
        <v>104</v>
      </c>
      <c r="J4441" s="31" t="s">
        <v>3506</v>
      </c>
      <c r="K4441" s="31">
        <v>0</v>
      </c>
      <c r="L4441" s="31">
        <v>0</v>
      </c>
      <c r="M4441" s="31">
        <v>20</v>
      </c>
      <c r="N4441" s="33"/>
      <c r="O4441" s="33">
        <v>20</v>
      </c>
      <c r="P4441" s="33"/>
      <c r="Q4441" s="33"/>
      <c r="R4441" s="33"/>
      <c r="S4441" s="34" t="str">
        <f t="shared" si="966"/>
        <v>2</v>
      </c>
      <c r="T4441" s="35">
        <f t="shared" si="967"/>
        <v>20</v>
      </c>
      <c r="U4441" s="36">
        <f>INDEX([1]ราคาที่ดิน!$B:$G,MATCH($C4441,[1]ราคาที่ดิน!$A:$A,0),MATCH($B4441,[1]ราคาที่ดิน!$B$1:$G$1,0))</f>
        <v>100</v>
      </c>
      <c r="V4441" s="37">
        <f t="shared" si="976"/>
        <v>2000</v>
      </c>
      <c r="W4441" s="31">
        <v>1</v>
      </c>
      <c r="X4441" s="31" t="s">
        <v>3530</v>
      </c>
      <c r="Y4441" s="31" t="s">
        <v>66</v>
      </c>
      <c r="Z4441" s="31" t="s">
        <v>3529</v>
      </c>
      <c r="AA4441" s="31"/>
      <c r="AB4441" s="32" t="s">
        <v>3530</v>
      </c>
      <c r="AC4441" s="38"/>
      <c r="AD4441" s="39" t="s">
        <v>77</v>
      </c>
      <c r="AE4441" s="39" t="s">
        <v>76</v>
      </c>
      <c r="AF4441" s="40" t="str">
        <f t="shared" si="968"/>
        <v>1</v>
      </c>
      <c r="AG4441" s="41">
        <f t="shared" si="969"/>
        <v>20.7</v>
      </c>
      <c r="AH4441" s="42">
        <v>20.7</v>
      </c>
      <c r="AI4441" s="42"/>
      <c r="AJ4441" s="42"/>
      <c r="AK4441" s="42"/>
      <c r="AL4441" s="31">
        <v>1</v>
      </c>
      <c r="AM4441" s="43" t="str">
        <f t="shared" si="970"/>
        <v>100</v>
      </c>
      <c r="AN4441" s="44">
        <f>INDEX([1]ราคาสิ่งปลูกสร้าง!$D$6:$CC$47,MATCH($AD4441,[1]ราคาสิ่งปลูกสร้าง!$B$6:$B$45,0),MATCH($C$7,[1]ราคาสิ่งปลูกสร้าง!$D$5:$CC$5,0))</f>
        <v>2050</v>
      </c>
      <c r="AO4441" s="44">
        <f t="shared" si="971"/>
        <v>42435</v>
      </c>
      <c r="AP4441" s="45">
        <f t="shared" si="972"/>
        <v>1</v>
      </c>
      <c r="AQ4441" s="40">
        <f>IF(AP4441=0,0,INDEX([1]ค่าเสื่อมสิ่งปลูกสร้าง!$A$5:$D$105,MATCH($AP4441,[1]ค่าเสื่อมสิ่งปลูกสร้าง!$A$5:$A$105,0),MATCH(AE4441,[1]ค่าเสื่อมสิ่งปลูกสร้าง!$A$3:$D$3)))</f>
        <v>3</v>
      </c>
      <c r="AR4441" s="44">
        <f t="shared" si="977"/>
        <v>41161.949999999997</v>
      </c>
      <c r="AS4441" s="44">
        <f t="shared" si="978"/>
        <v>43161.95</v>
      </c>
      <c r="AT4441" s="44">
        <f t="shared" si="979"/>
        <v>43161.95</v>
      </c>
      <c r="AU4441" s="46">
        <v>0</v>
      </c>
      <c r="AV4441" s="44">
        <f t="shared" si="973"/>
        <v>43161.95</v>
      </c>
      <c r="AW4441" s="47" t="str">
        <f t="shared" si="974"/>
        <v>0.01</v>
      </c>
      <c r="AX4441" s="48"/>
      <c r="AY4441" s="48"/>
      <c r="AZ4441" s="49">
        <v>0</v>
      </c>
      <c r="BA4441" s="48"/>
      <c r="BB4441" s="48"/>
      <c r="BC4441" s="44">
        <f t="shared" si="975"/>
        <v>0</v>
      </c>
      <c r="BD4441" s="50">
        <v>1</v>
      </c>
      <c r="BE4441" s="51" t="e">
        <f>IF(AX4441=1,0,IF(AY4441=1,0,IF(BC4441&gt;#REF!,#REF!,IF(OR(AZ4441&gt;0,BD4441&gt;=0),BC4441+([1]สูตร2!H4429*(100%-AZ4441)-BC4441)*BD4441,[1]สูตร2!H4429*(100%-AZ4441)))))</f>
        <v>#REF!</v>
      </c>
      <c r="BF4441" s="31"/>
    </row>
    <row r="4442" spans="1:58" s="5" customFormat="1" ht="24" customHeight="1" x14ac:dyDescent="0.2">
      <c r="A4442" s="31">
        <v>1481</v>
      </c>
      <c r="B4442" s="31" t="s">
        <v>65</v>
      </c>
      <c r="C4442" s="31">
        <v>27145</v>
      </c>
      <c r="D4442" s="31" t="s">
        <v>71</v>
      </c>
      <c r="E4442" s="31" t="s">
        <v>3531</v>
      </c>
      <c r="F4442" s="31"/>
      <c r="G4442" s="32" t="s">
        <v>3532</v>
      </c>
      <c r="H4442" s="31">
        <v>56</v>
      </c>
      <c r="I4442" s="31">
        <v>1110</v>
      </c>
      <c r="J4442" s="31" t="s">
        <v>3506</v>
      </c>
      <c r="K4442" s="31">
        <v>2</v>
      </c>
      <c r="L4442" s="31">
        <v>3</v>
      </c>
      <c r="M4442" s="31">
        <v>10</v>
      </c>
      <c r="N4442" s="33">
        <v>1110</v>
      </c>
      <c r="O4442" s="33"/>
      <c r="P4442" s="33"/>
      <c r="Q4442" s="33"/>
      <c r="R4442" s="33"/>
      <c r="S4442" s="34" t="str">
        <f t="shared" si="966"/>
        <v>1</v>
      </c>
      <c r="T4442" s="35">
        <f t="shared" si="967"/>
        <v>1110</v>
      </c>
      <c r="U4442" s="36">
        <f>INDEX([1]ราคาที่ดิน!$B:$G,MATCH($C4442,[1]ราคาที่ดิน!$A:$A,0),MATCH($B4442,[1]ราคาที่ดิน!$B$1:$G$1,0))</f>
        <v>150</v>
      </c>
      <c r="V4442" s="37">
        <f t="shared" si="976"/>
        <v>166500</v>
      </c>
      <c r="W4442" s="31"/>
      <c r="X4442" s="31"/>
      <c r="Y4442" s="31"/>
      <c r="Z4442" s="31"/>
      <c r="AA4442" s="31"/>
      <c r="AB4442" s="32"/>
      <c r="AC4442" s="38"/>
      <c r="AD4442" s="39"/>
      <c r="AE4442" s="39"/>
      <c r="AF4442" s="40" t="str">
        <f t="shared" si="968"/>
        <v/>
      </c>
      <c r="AG4442" s="41" t="str">
        <f t="shared" si="969"/>
        <v/>
      </c>
      <c r="AH4442" s="42"/>
      <c r="AI4442" s="42"/>
      <c r="AJ4442" s="42"/>
      <c r="AK4442" s="42"/>
      <c r="AL4442" s="31"/>
      <c r="AM4442" s="43" t="str">
        <f t="shared" si="970"/>
        <v>100</v>
      </c>
      <c r="AN4442" s="44">
        <f>INDEX([1]ราคาสิ่งปลูกสร้าง!$D$6:$CC$47,MATCH($AD4442,[1]ราคาสิ่งปลูกสร้าง!$B$6:$B$45,0),MATCH($C$7,[1]ราคาสิ่งปลูกสร้าง!$D$5:$CC$5,0))</f>
        <v>0</v>
      </c>
      <c r="AO4442" s="44">
        <f t="shared" si="971"/>
        <v>0</v>
      </c>
      <c r="AP4442" s="45">
        <f t="shared" si="972"/>
        <v>0</v>
      </c>
      <c r="AQ4442" s="40">
        <f>IF(AP4442=0,0,INDEX([1]ค่าเสื่อมสิ่งปลูกสร้าง!$A$5:$D$105,MATCH($AP4442,[1]ค่าเสื่อมสิ่งปลูกสร้าง!$A$5:$A$105,0),MATCH(AE4442,[1]ค่าเสื่อมสิ่งปลูกสร้าง!$A$3:$D$3)))</f>
        <v>0</v>
      </c>
      <c r="AR4442" s="44">
        <f t="shared" si="977"/>
        <v>0</v>
      </c>
      <c r="AS4442" s="44">
        <f t="shared" si="978"/>
        <v>166500</v>
      </c>
      <c r="AT4442" s="44">
        <f t="shared" si="979"/>
        <v>166500</v>
      </c>
      <c r="AU4442" s="46">
        <v>0</v>
      </c>
      <c r="AV4442" s="44">
        <f t="shared" si="973"/>
        <v>166500</v>
      </c>
      <c r="AW4442" s="47" t="str">
        <f t="shared" si="974"/>
        <v>0.01</v>
      </c>
      <c r="AX4442" s="48"/>
      <c r="AY4442" s="48"/>
      <c r="AZ4442" s="49">
        <v>0</v>
      </c>
      <c r="BA4442" s="48"/>
      <c r="BB4442" s="48"/>
      <c r="BC4442" s="44">
        <f t="shared" si="975"/>
        <v>0</v>
      </c>
      <c r="BD4442" s="50">
        <v>1</v>
      </c>
      <c r="BE4442" s="51" t="e">
        <f>IF(AX4442=1,0,IF(AY4442=1,0,IF(BC4442&gt;#REF!,#REF!,IF(OR(AZ4442&gt;0,BD4442&gt;=0),BC4442+([1]สูตร2!H4430*(100%-AZ4442)-BC4442)*BD4442,[1]สูตร2!H4430*(100%-AZ4442)))))</f>
        <v>#REF!</v>
      </c>
      <c r="BF4442" s="31"/>
    </row>
    <row r="4443" spans="1:58" s="5" customFormat="1" ht="24" customHeight="1" x14ac:dyDescent="0.2">
      <c r="A4443" s="31">
        <v>1482</v>
      </c>
      <c r="B4443" s="31" t="s">
        <v>65</v>
      </c>
      <c r="C4443" s="31">
        <v>27128</v>
      </c>
      <c r="D4443" s="31" t="s">
        <v>71</v>
      </c>
      <c r="E4443" s="31" t="s">
        <v>3533</v>
      </c>
      <c r="F4443" s="31"/>
      <c r="G4443" s="32" t="s">
        <v>3532</v>
      </c>
      <c r="H4443" s="31">
        <v>32</v>
      </c>
      <c r="I4443" s="31">
        <v>1093</v>
      </c>
      <c r="J4443" s="31" t="s">
        <v>3506</v>
      </c>
      <c r="K4443" s="31">
        <v>3</v>
      </c>
      <c r="L4443" s="31">
        <v>2</v>
      </c>
      <c r="M4443" s="31">
        <v>10</v>
      </c>
      <c r="N4443" s="33">
        <v>1410</v>
      </c>
      <c r="O4443" s="33"/>
      <c r="P4443" s="33"/>
      <c r="Q4443" s="33"/>
      <c r="R4443" s="33"/>
      <c r="S4443" s="34" t="str">
        <f t="shared" si="966"/>
        <v>1</v>
      </c>
      <c r="T4443" s="35">
        <f t="shared" si="967"/>
        <v>1410</v>
      </c>
      <c r="U4443" s="36">
        <f>INDEX([1]ราคาที่ดิน!$B:$G,MATCH($C4443,[1]ราคาที่ดิน!$A:$A,0),MATCH($B4443,[1]ราคาที่ดิน!$B$1:$G$1,0))</f>
        <v>90</v>
      </c>
      <c r="V4443" s="37">
        <f t="shared" si="976"/>
        <v>126900</v>
      </c>
      <c r="W4443" s="31"/>
      <c r="X4443" s="31"/>
      <c r="Y4443" s="31"/>
      <c r="Z4443" s="31"/>
      <c r="AA4443" s="31"/>
      <c r="AB4443" s="32"/>
      <c r="AC4443" s="38"/>
      <c r="AD4443" s="39"/>
      <c r="AE4443" s="39"/>
      <c r="AF4443" s="40" t="str">
        <f t="shared" si="968"/>
        <v/>
      </c>
      <c r="AG4443" s="41" t="str">
        <f t="shared" si="969"/>
        <v/>
      </c>
      <c r="AH4443" s="42"/>
      <c r="AI4443" s="42"/>
      <c r="AJ4443" s="42"/>
      <c r="AK4443" s="42"/>
      <c r="AL4443" s="31"/>
      <c r="AM4443" s="43" t="str">
        <f t="shared" si="970"/>
        <v>100</v>
      </c>
      <c r="AN4443" s="44">
        <f>INDEX([1]ราคาสิ่งปลูกสร้าง!$D$6:$CC$47,MATCH($AD4443,[1]ราคาสิ่งปลูกสร้าง!$B$6:$B$45,0),MATCH($C$7,[1]ราคาสิ่งปลูกสร้าง!$D$5:$CC$5,0))</f>
        <v>0</v>
      </c>
      <c r="AO4443" s="44">
        <f t="shared" si="971"/>
        <v>0</v>
      </c>
      <c r="AP4443" s="45">
        <f t="shared" si="972"/>
        <v>0</v>
      </c>
      <c r="AQ4443" s="40">
        <f>IF(AP4443=0,0,INDEX([1]ค่าเสื่อมสิ่งปลูกสร้าง!$A$5:$D$105,MATCH($AP4443,[1]ค่าเสื่อมสิ่งปลูกสร้าง!$A$5:$A$105,0),MATCH(AE4443,[1]ค่าเสื่อมสิ่งปลูกสร้าง!$A$3:$D$3)))</f>
        <v>0</v>
      </c>
      <c r="AR4443" s="44">
        <f t="shared" si="977"/>
        <v>0</v>
      </c>
      <c r="AS4443" s="44">
        <f t="shared" si="978"/>
        <v>126900</v>
      </c>
      <c r="AT4443" s="44">
        <f t="shared" si="979"/>
        <v>126900</v>
      </c>
      <c r="AU4443" s="46">
        <v>0</v>
      </c>
      <c r="AV4443" s="44">
        <f t="shared" si="973"/>
        <v>126900</v>
      </c>
      <c r="AW4443" s="47" t="str">
        <f t="shared" si="974"/>
        <v>0.01</v>
      </c>
      <c r="AX4443" s="48"/>
      <c r="AY4443" s="48"/>
      <c r="AZ4443" s="49">
        <v>0</v>
      </c>
      <c r="BA4443" s="48"/>
      <c r="BB4443" s="48"/>
      <c r="BC4443" s="44">
        <f t="shared" si="975"/>
        <v>0</v>
      </c>
      <c r="BD4443" s="50">
        <v>1</v>
      </c>
      <c r="BE4443" s="51" t="e">
        <f>IF(AX4443=1,0,IF(AY4443=1,0,IF(BC4443&gt;#REF!,#REF!,IF(OR(AZ4443&gt;0,BD4443&gt;=0),BC4443+([1]สูตร2!H4431*(100%-AZ4443)-BC4443)*BD4443,[1]สูตร2!H4431*(100%-AZ4443)))))</f>
        <v>#REF!</v>
      </c>
      <c r="BF4443" s="31"/>
    </row>
    <row r="4444" spans="1:58" s="5" customFormat="1" ht="24" customHeight="1" x14ac:dyDescent="0.2">
      <c r="A4444" s="31"/>
      <c r="B4444" s="31" t="s">
        <v>65</v>
      </c>
      <c r="C4444" s="31">
        <v>13377</v>
      </c>
      <c r="D4444" s="31" t="s">
        <v>71</v>
      </c>
      <c r="E4444" s="31" t="s">
        <v>3534</v>
      </c>
      <c r="F4444" s="31"/>
      <c r="G4444" s="32" t="s">
        <v>3532</v>
      </c>
      <c r="H4444" s="31">
        <v>6</v>
      </c>
      <c r="I4444" s="31">
        <v>856</v>
      </c>
      <c r="J4444" s="31" t="s">
        <v>3506</v>
      </c>
      <c r="K4444" s="31">
        <v>0</v>
      </c>
      <c r="L4444" s="31">
        <v>0</v>
      </c>
      <c r="M4444" s="31">
        <v>83</v>
      </c>
      <c r="N4444" s="33"/>
      <c r="O4444" s="33">
        <v>83</v>
      </c>
      <c r="P4444" s="33"/>
      <c r="Q4444" s="33"/>
      <c r="R4444" s="33"/>
      <c r="S4444" s="34" t="str">
        <f t="shared" si="966"/>
        <v>2</v>
      </c>
      <c r="T4444" s="35">
        <f t="shared" si="967"/>
        <v>83</v>
      </c>
      <c r="U4444" s="36">
        <f>INDEX([1]ราคาที่ดิน!$B:$G,MATCH($C4444,[1]ราคาที่ดิน!$A:$A,0),MATCH($B4444,[1]ราคาที่ดิน!$B$1:$G$1,0))</f>
        <v>160</v>
      </c>
      <c r="V4444" s="37">
        <f t="shared" si="976"/>
        <v>13280</v>
      </c>
      <c r="W4444" s="31">
        <v>1</v>
      </c>
      <c r="X4444" s="31" t="s">
        <v>3532</v>
      </c>
      <c r="Y4444" s="31" t="s">
        <v>71</v>
      </c>
      <c r="Z4444" s="31" t="s">
        <v>3534</v>
      </c>
      <c r="AA4444" s="31"/>
      <c r="AB4444" s="32" t="s">
        <v>3532</v>
      </c>
      <c r="AC4444" s="38"/>
      <c r="AD4444" s="39" t="s">
        <v>73</v>
      </c>
      <c r="AE4444" s="39" t="s">
        <v>94</v>
      </c>
      <c r="AF4444" s="40" t="str">
        <f t="shared" si="968"/>
        <v>2</v>
      </c>
      <c r="AG4444" s="41">
        <f t="shared" si="969"/>
        <v>152.25</v>
      </c>
      <c r="AH4444" s="42"/>
      <c r="AI4444" s="42">
        <v>152.25</v>
      </c>
      <c r="AJ4444" s="42"/>
      <c r="AK4444" s="42"/>
      <c r="AL4444" s="31">
        <v>1</v>
      </c>
      <c r="AM4444" s="43" t="str">
        <f t="shared" si="970"/>
        <v>100</v>
      </c>
      <c r="AN4444" s="44">
        <f>INDEX([1]ราคาสิ่งปลูกสร้าง!$D$6:$CC$47,MATCH($AD4444,[1]ราคาสิ่งปลูกสร้าง!$B$6:$B$45,0),MATCH($C$7,[1]ราคาสิ่งปลูกสร้าง!$D$5:$CC$5,0))</f>
        <v>6500</v>
      </c>
      <c r="AO4444" s="44">
        <f t="shared" si="971"/>
        <v>989625</v>
      </c>
      <c r="AP4444" s="45">
        <f t="shared" si="972"/>
        <v>1</v>
      </c>
      <c r="AQ4444" s="40">
        <f>IF(AP4444=0,0,INDEX([1]ค่าเสื่อมสิ่งปลูกสร้าง!$A$5:$D$105,MATCH($AP4444,[1]ค่าเสื่อมสิ่งปลูกสร้าง!$A$5:$A$105,0),MATCH(AE4444,[1]ค่าเสื่อมสิ่งปลูกสร้าง!$A$3:$D$3)))</f>
        <v>1</v>
      </c>
      <c r="AR4444" s="44">
        <f t="shared" si="977"/>
        <v>979728.75</v>
      </c>
      <c r="AS4444" s="44">
        <f t="shared" si="978"/>
        <v>993008.75</v>
      </c>
      <c r="AT4444" s="44">
        <f t="shared" si="979"/>
        <v>993008.75</v>
      </c>
      <c r="AU4444" s="46">
        <v>0</v>
      </c>
      <c r="AV4444" s="44">
        <f t="shared" si="973"/>
        <v>993008.75</v>
      </c>
      <c r="AW4444" s="47" t="str">
        <f t="shared" si="974"/>
        <v>0.02</v>
      </c>
      <c r="AX4444" s="48"/>
      <c r="AY4444" s="48"/>
      <c r="AZ4444" s="49">
        <v>0</v>
      </c>
      <c r="BA4444" s="48"/>
      <c r="BB4444" s="48"/>
      <c r="BC4444" s="44">
        <f t="shared" si="975"/>
        <v>0</v>
      </c>
      <c r="BD4444" s="50">
        <v>1</v>
      </c>
      <c r="BE4444" s="51" t="e">
        <f>IF(AX4444=1,0,IF(AY4444=1,0,IF(BC4444&gt;#REF!,#REF!,IF(OR(AZ4444&gt;0,BD4444&gt;=0),BC4444+([1]สูตร2!H4432*(100%-AZ4444)-BC4444)*BD4444,[1]สูตร2!H4432*(100%-AZ4444)))))</f>
        <v>#REF!</v>
      </c>
      <c r="BF4444" s="31"/>
    </row>
    <row r="4445" spans="1:58" s="5" customFormat="1" ht="24" customHeight="1" x14ac:dyDescent="0.2">
      <c r="A4445" s="31"/>
      <c r="B4445" s="31" t="s">
        <v>65</v>
      </c>
      <c r="C4445" s="31">
        <v>13377</v>
      </c>
      <c r="D4445" s="31" t="s">
        <v>71</v>
      </c>
      <c r="E4445" s="31" t="s">
        <v>3534</v>
      </c>
      <c r="F4445" s="31"/>
      <c r="G4445" s="32" t="s">
        <v>3532</v>
      </c>
      <c r="H4445" s="31">
        <v>6</v>
      </c>
      <c r="I4445" s="31">
        <v>856</v>
      </c>
      <c r="J4445" s="31" t="s">
        <v>3506</v>
      </c>
      <c r="K4445" s="31">
        <v>0</v>
      </c>
      <c r="L4445" s="31">
        <v>1</v>
      </c>
      <c r="M4445" s="31">
        <v>0</v>
      </c>
      <c r="N4445" s="33"/>
      <c r="O4445" s="33">
        <v>100</v>
      </c>
      <c r="P4445" s="33"/>
      <c r="Q4445" s="33"/>
      <c r="R4445" s="33"/>
      <c r="S4445" s="34" t="str">
        <f t="shared" si="966"/>
        <v>2</v>
      </c>
      <c r="T4445" s="35">
        <f t="shared" si="967"/>
        <v>100</v>
      </c>
      <c r="U4445" s="36">
        <f>INDEX([1]ราคาที่ดิน!$B:$G,MATCH($C4445,[1]ราคาที่ดิน!$A:$A,0),MATCH($B4445,[1]ราคาที่ดิน!$B$1:$G$1,0))</f>
        <v>160</v>
      </c>
      <c r="V4445" s="37">
        <f t="shared" si="976"/>
        <v>16000</v>
      </c>
      <c r="W4445" s="31">
        <v>1</v>
      </c>
      <c r="X4445" s="31" t="s">
        <v>3532</v>
      </c>
      <c r="Y4445" s="31" t="s">
        <v>71</v>
      </c>
      <c r="Z4445" s="31" t="s">
        <v>3534</v>
      </c>
      <c r="AA4445" s="31"/>
      <c r="AB4445" s="32" t="s">
        <v>3532</v>
      </c>
      <c r="AC4445" s="38"/>
      <c r="AD4445" s="39" t="s">
        <v>75</v>
      </c>
      <c r="AE4445" s="39" t="s">
        <v>76</v>
      </c>
      <c r="AF4445" s="40" t="str">
        <f t="shared" si="968"/>
        <v>1</v>
      </c>
      <c r="AG4445" s="41">
        <f t="shared" si="969"/>
        <v>20</v>
      </c>
      <c r="AH4445" s="42">
        <v>20</v>
      </c>
      <c r="AI4445" s="42"/>
      <c r="AJ4445" s="42"/>
      <c r="AK4445" s="42"/>
      <c r="AL4445" s="31">
        <v>20</v>
      </c>
      <c r="AM4445" s="43" t="str">
        <f t="shared" si="970"/>
        <v>100</v>
      </c>
      <c r="AN4445" s="44">
        <f>INDEX([1]ราคาสิ่งปลูกสร้าง!$D$6:$CC$47,MATCH($AD4445,[1]ราคาสิ่งปลูกสร้าง!$B$6:$B$45,0),MATCH($C$7,[1]ราคาสิ่งปลูกสร้าง!$D$5:$CC$5,0))</f>
        <v>5400</v>
      </c>
      <c r="AO4445" s="44">
        <f t="shared" si="971"/>
        <v>108000</v>
      </c>
      <c r="AP4445" s="45">
        <f t="shared" si="972"/>
        <v>20</v>
      </c>
      <c r="AQ4445" s="40">
        <f>IF(AP4445=0,0,INDEX([1]ค่าเสื่อมสิ่งปลูกสร้าง!$A$5:$D$105,MATCH($AP4445,[1]ค่าเสื่อมสิ่งปลูกสร้าง!$A$5:$A$105,0),MATCH(AE4445,[1]ค่าเสื่อมสิ่งปลูกสร้าง!$A$3:$D$3)))</f>
        <v>93</v>
      </c>
      <c r="AR4445" s="44">
        <f t="shared" si="977"/>
        <v>7560.0000000000009</v>
      </c>
      <c r="AS4445" s="44">
        <f t="shared" si="978"/>
        <v>23560</v>
      </c>
      <c r="AT4445" s="44">
        <f t="shared" si="979"/>
        <v>23560</v>
      </c>
      <c r="AU4445" s="46">
        <v>0</v>
      </c>
      <c r="AV4445" s="44">
        <f t="shared" si="973"/>
        <v>23560</v>
      </c>
      <c r="AW4445" s="47" t="str">
        <f t="shared" si="974"/>
        <v>0.01</v>
      </c>
      <c r="AX4445" s="48"/>
      <c r="AY4445" s="48"/>
      <c r="AZ4445" s="49">
        <v>0</v>
      </c>
      <c r="BA4445" s="48"/>
      <c r="BB4445" s="48"/>
      <c r="BC4445" s="44">
        <f t="shared" si="975"/>
        <v>0</v>
      </c>
      <c r="BD4445" s="50">
        <v>1</v>
      </c>
      <c r="BE4445" s="51" t="e">
        <f>IF(AX4445=1,0,IF(AY4445=1,0,IF(BC4445&gt;#REF!,#REF!,IF(OR(AZ4445&gt;0,BD4445&gt;=0),BC4445+([1]สูตร2!H4433*(100%-AZ4445)-BC4445)*BD4445,[1]สูตร2!H4433*(100%-AZ4445)))))</f>
        <v>#REF!</v>
      </c>
      <c r="BF4445" s="31"/>
    </row>
    <row r="4446" spans="1:58" s="5" customFormat="1" ht="24" customHeight="1" x14ac:dyDescent="0.2">
      <c r="A4446" s="31"/>
      <c r="B4446" s="31" t="s">
        <v>65</v>
      </c>
      <c r="C4446" s="31">
        <v>13377</v>
      </c>
      <c r="D4446" s="31" t="s">
        <v>71</v>
      </c>
      <c r="E4446" s="31" t="s">
        <v>3534</v>
      </c>
      <c r="F4446" s="31"/>
      <c r="G4446" s="32" t="s">
        <v>3532</v>
      </c>
      <c r="H4446" s="31">
        <v>6</v>
      </c>
      <c r="I4446" s="31">
        <v>856</v>
      </c>
      <c r="J4446" s="31" t="s">
        <v>3506</v>
      </c>
      <c r="K4446" s="31">
        <v>0</v>
      </c>
      <c r="L4446" s="31">
        <v>1</v>
      </c>
      <c r="M4446" s="31">
        <v>0</v>
      </c>
      <c r="N4446" s="33"/>
      <c r="O4446" s="33">
        <v>100</v>
      </c>
      <c r="P4446" s="33"/>
      <c r="Q4446" s="33"/>
      <c r="R4446" s="33"/>
      <c r="S4446" s="34" t="str">
        <f t="shared" si="966"/>
        <v>2</v>
      </c>
      <c r="T4446" s="35">
        <f t="shared" si="967"/>
        <v>100</v>
      </c>
      <c r="U4446" s="36">
        <f>INDEX([1]ราคาที่ดิน!$B:$G,MATCH($C4446,[1]ราคาที่ดิน!$A:$A,0),MATCH($B4446,[1]ราคาที่ดิน!$B$1:$G$1,0))</f>
        <v>160</v>
      </c>
      <c r="V4446" s="37">
        <f t="shared" si="976"/>
        <v>16000</v>
      </c>
      <c r="W4446" s="31">
        <v>1</v>
      </c>
      <c r="X4446" s="31" t="s">
        <v>3532</v>
      </c>
      <c r="Y4446" s="31" t="s">
        <v>71</v>
      </c>
      <c r="Z4446" s="31" t="s">
        <v>3534</v>
      </c>
      <c r="AA4446" s="31"/>
      <c r="AB4446" s="32" t="s">
        <v>3532</v>
      </c>
      <c r="AC4446" s="38"/>
      <c r="AD4446" s="39" t="s">
        <v>75</v>
      </c>
      <c r="AE4446" s="39" t="s">
        <v>76</v>
      </c>
      <c r="AF4446" s="40" t="str">
        <f t="shared" si="968"/>
        <v>1</v>
      </c>
      <c r="AG4446" s="41">
        <f t="shared" si="969"/>
        <v>20</v>
      </c>
      <c r="AH4446" s="42">
        <v>20</v>
      </c>
      <c r="AI4446" s="42"/>
      <c r="AJ4446" s="42"/>
      <c r="AK4446" s="42"/>
      <c r="AL4446" s="31">
        <v>1</v>
      </c>
      <c r="AM4446" s="43" t="str">
        <f t="shared" si="970"/>
        <v>100</v>
      </c>
      <c r="AN4446" s="44">
        <f>INDEX([1]ราคาสิ่งปลูกสร้าง!$D$6:$CC$47,MATCH($AD4446,[1]ราคาสิ่งปลูกสร้าง!$B$6:$B$45,0),MATCH($C$7,[1]ราคาสิ่งปลูกสร้าง!$D$5:$CC$5,0))</f>
        <v>5400</v>
      </c>
      <c r="AO4446" s="44">
        <f t="shared" si="971"/>
        <v>108000</v>
      </c>
      <c r="AP4446" s="45">
        <f t="shared" si="972"/>
        <v>1</v>
      </c>
      <c r="AQ4446" s="40">
        <f>IF(AP4446=0,0,INDEX([1]ค่าเสื่อมสิ่งปลูกสร้าง!$A$5:$D$105,MATCH($AP4446,[1]ค่าเสื่อมสิ่งปลูกสร้าง!$A$5:$A$105,0),MATCH(AE4446,[1]ค่าเสื่อมสิ่งปลูกสร้าง!$A$3:$D$3)))</f>
        <v>3</v>
      </c>
      <c r="AR4446" s="44">
        <f t="shared" si="977"/>
        <v>104760</v>
      </c>
      <c r="AS4446" s="44">
        <f t="shared" si="978"/>
        <v>120760</v>
      </c>
      <c r="AT4446" s="44">
        <f t="shared" si="979"/>
        <v>120760</v>
      </c>
      <c r="AU4446" s="46">
        <v>0</v>
      </c>
      <c r="AV4446" s="44">
        <f t="shared" si="973"/>
        <v>120760</v>
      </c>
      <c r="AW4446" s="47" t="str">
        <f t="shared" si="974"/>
        <v>0.01</v>
      </c>
      <c r="AX4446" s="48"/>
      <c r="AY4446" s="48"/>
      <c r="AZ4446" s="49">
        <v>0</v>
      </c>
      <c r="BA4446" s="48"/>
      <c r="BB4446" s="48"/>
      <c r="BC4446" s="44">
        <f t="shared" si="975"/>
        <v>0</v>
      </c>
      <c r="BD4446" s="50">
        <v>1</v>
      </c>
      <c r="BE4446" s="51" t="e">
        <f>IF(AX4446=1,0,IF(AY4446=1,0,IF(BC4446&gt;#REF!,#REF!,IF(OR(AZ4446&gt;0,BD4446&gt;=0),BC4446+([1]สูตร2!H4434*(100%-AZ4446)-BC4446)*BD4446,[1]สูตร2!H4434*(100%-AZ4446)))))</f>
        <v>#REF!</v>
      </c>
      <c r="BF4446" s="31"/>
    </row>
    <row r="4447" spans="1:58" s="5" customFormat="1" ht="24" customHeight="1" x14ac:dyDescent="0.2">
      <c r="A4447" s="31"/>
      <c r="B4447" s="31" t="s">
        <v>65</v>
      </c>
      <c r="C4447" s="31">
        <v>13377</v>
      </c>
      <c r="D4447" s="31" t="s">
        <v>71</v>
      </c>
      <c r="E4447" s="31" t="s">
        <v>3534</v>
      </c>
      <c r="F4447" s="31"/>
      <c r="G4447" s="32" t="s">
        <v>3532</v>
      </c>
      <c r="H4447" s="31">
        <v>6</v>
      </c>
      <c r="I4447" s="31">
        <v>856</v>
      </c>
      <c r="J4447" s="31" t="s">
        <v>3506</v>
      </c>
      <c r="K4447" s="31">
        <v>0</v>
      </c>
      <c r="L4447" s="31">
        <v>2</v>
      </c>
      <c r="M4447" s="31">
        <v>0</v>
      </c>
      <c r="N4447" s="33"/>
      <c r="O4447" s="33">
        <v>200</v>
      </c>
      <c r="P4447" s="33"/>
      <c r="Q4447" s="33"/>
      <c r="R4447" s="33"/>
      <c r="S4447" s="34" t="str">
        <f t="shared" si="966"/>
        <v>2</v>
      </c>
      <c r="T4447" s="35">
        <f t="shared" si="967"/>
        <v>200</v>
      </c>
      <c r="U4447" s="36">
        <f>INDEX([1]ราคาที่ดิน!$B:$G,MATCH($C4447,[1]ราคาที่ดิน!$A:$A,0),MATCH($B4447,[1]ราคาที่ดิน!$B$1:$G$1,0))</f>
        <v>160</v>
      </c>
      <c r="V4447" s="37">
        <f t="shared" si="976"/>
        <v>32000</v>
      </c>
      <c r="W4447" s="31">
        <v>1</v>
      </c>
      <c r="X4447" s="31" t="s">
        <v>3532</v>
      </c>
      <c r="Y4447" s="31" t="s">
        <v>71</v>
      </c>
      <c r="Z4447" s="31" t="s">
        <v>3534</v>
      </c>
      <c r="AA4447" s="31"/>
      <c r="AB4447" s="32" t="s">
        <v>3532</v>
      </c>
      <c r="AC4447" s="38"/>
      <c r="AD4447" s="39" t="s">
        <v>75</v>
      </c>
      <c r="AE4447" s="39" t="s">
        <v>76</v>
      </c>
      <c r="AF4447" s="40" t="str">
        <f t="shared" si="968"/>
        <v>1</v>
      </c>
      <c r="AG4447" s="41">
        <f t="shared" si="969"/>
        <v>24</v>
      </c>
      <c r="AH4447" s="42">
        <v>24</v>
      </c>
      <c r="AI4447" s="42"/>
      <c r="AJ4447" s="42"/>
      <c r="AK4447" s="42"/>
      <c r="AL4447" s="31">
        <v>1</v>
      </c>
      <c r="AM4447" s="43" t="str">
        <f t="shared" si="970"/>
        <v>100</v>
      </c>
      <c r="AN4447" s="44">
        <f>INDEX([1]ราคาสิ่งปลูกสร้าง!$D$6:$CC$47,MATCH($AD4447,[1]ราคาสิ่งปลูกสร้าง!$B$6:$B$45,0),MATCH($C$7,[1]ราคาสิ่งปลูกสร้าง!$D$5:$CC$5,0))</f>
        <v>5400</v>
      </c>
      <c r="AO4447" s="44">
        <f t="shared" si="971"/>
        <v>129600</v>
      </c>
      <c r="AP4447" s="45">
        <f t="shared" si="972"/>
        <v>1</v>
      </c>
      <c r="AQ4447" s="40">
        <f>IF(AP4447=0,0,INDEX([1]ค่าเสื่อมสิ่งปลูกสร้าง!$A$5:$D$105,MATCH($AP4447,[1]ค่าเสื่อมสิ่งปลูกสร้าง!$A$5:$A$105,0),MATCH(AE4447,[1]ค่าเสื่อมสิ่งปลูกสร้าง!$A$3:$D$3)))</f>
        <v>3</v>
      </c>
      <c r="AR4447" s="44">
        <f t="shared" si="977"/>
        <v>125712</v>
      </c>
      <c r="AS4447" s="44">
        <f t="shared" si="978"/>
        <v>157712</v>
      </c>
      <c r="AT4447" s="44">
        <f t="shared" si="979"/>
        <v>157712</v>
      </c>
      <c r="AU4447" s="46">
        <v>0</v>
      </c>
      <c r="AV4447" s="44">
        <f t="shared" si="973"/>
        <v>157712</v>
      </c>
      <c r="AW4447" s="47" t="str">
        <f t="shared" si="974"/>
        <v>0.01</v>
      </c>
      <c r="AX4447" s="48"/>
      <c r="AY4447" s="48"/>
      <c r="AZ4447" s="49">
        <v>0</v>
      </c>
      <c r="BA4447" s="48"/>
      <c r="BB4447" s="48"/>
      <c r="BC4447" s="44">
        <f t="shared" si="975"/>
        <v>0</v>
      </c>
      <c r="BD4447" s="50">
        <v>1</v>
      </c>
      <c r="BE4447" s="51" t="e">
        <f>IF(AX4447=1,0,IF(AY4447=1,0,IF(BC4447&gt;#REF!,#REF!,IF(OR(AZ4447&gt;0,BD4447&gt;=0),BC4447+([1]สูตร2!H4435*(100%-AZ4447)-BC4447)*BD4447,[1]สูตร2!H4435*(100%-AZ4447)))))</f>
        <v>#REF!</v>
      </c>
      <c r="BF4447" s="31"/>
    </row>
    <row r="4448" spans="1:58" s="5" customFormat="1" ht="24" customHeight="1" x14ac:dyDescent="0.2">
      <c r="A4448" s="31">
        <v>1483</v>
      </c>
      <c r="B4448" s="31" t="s">
        <v>65</v>
      </c>
      <c r="C4448" s="31">
        <v>483</v>
      </c>
      <c r="D4448" s="31" t="s">
        <v>66</v>
      </c>
      <c r="E4448" s="31" t="s">
        <v>3535</v>
      </c>
      <c r="F4448" s="31"/>
      <c r="G4448" s="32" t="s">
        <v>3536</v>
      </c>
      <c r="H4448" s="31">
        <v>421</v>
      </c>
      <c r="I4448" s="31">
        <v>1944</v>
      </c>
      <c r="J4448" s="31" t="s">
        <v>3506</v>
      </c>
      <c r="K4448" s="31">
        <v>3</v>
      </c>
      <c r="L4448" s="31">
        <v>3</v>
      </c>
      <c r="M4448" s="31">
        <v>0</v>
      </c>
      <c r="N4448" s="33">
        <v>1500</v>
      </c>
      <c r="O4448" s="33"/>
      <c r="P4448" s="33"/>
      <c r="Q4448" s="33"/>
      <c r="R4448" s="33"/>
      <c r="S4448" s="34" t="str">
        <f t="shared" si="966"/>
        <v>1</v>
      </c>
      <c r="T4448" s="35">
        <f t="shared" si="967"/>
        <v>1500</v>
      </c>
      <c r="U4448" s="36">
        <f>INDEX([1]ราคาที่ดิน!$B:$G,MATCH($C4448,[1]ราคาที่ดิน!$A:$A,0),MATCH($B4448,[1]ราคาที่ดิน!$B$1:$G$1,0))</f>
        <v>150</v>
      </c>
      <c r="V4448" s="37">
        <f t="shared" si="976"/>
        <v>225000</v>
      </c>
      <c r="W4448" s="31"/>
      <c r="X4448" s="31" t="s">
        <v>192</v>
      </c>
      <c r="Y4448" s="31"/>
      <c r="Z4448" s="31"/>
      <c r="AA4448" s="31"/>
      <c r="AB4448" s="32"/>
      <c r="AC4448" s="38"/>
      <c r="AD4448" s="39"/>
      <c r="AE4448" s="39"/>
      <c r="AF4448" s="40" t="str">
        <f t="shared" si="968"/>
        <v/>
      </c>
      <c r="AG4448" s="41" t="str">
        <f t="shared" si="969"/>
        <v/>
      </c>
      <c r="AH4448" s="42"/>
      <c r="AI4448" s="42"/>
      <c r="AJ4448" s="42"/>
      <c r="AK4448" s="42"/>
      <c r="AL4448" s="31"/>
      <c r="AM4448" s="43" t="str">
        <f t="shared" si="970"/>
        <v>100</v>
      </c>
      <c r="AN4448" s="44">
        <f>INDEX([1]ราคาสิ่งปลูกสร้าง!$D$6:$CC$47,MATCH($AD4448,[1]ราคาสิ่งปลูกสร้าง!$B$6:$B$45,0),MATCH($C$7,[1]ราคาสิ่งปลูกสร้าง!$D$5:$CC$5,0))</f>
        <v>0</v>
      </c>
      <c r="AO4448" s="44">
        <f t="shared" si="971"/>
        <v>0</v>
      </c>
      <c r="AP4448" s="45">
        <f t="shared" si="972"/>
        <v>0</v>
      </c>
      <c r="AQ4448" s="40">
        <f>IF(AP4448=0,0,INDEX([1]ค่าเสื่อมสิ่งปลูกสร้าง!$A$5:$D$105,MATCH($AP4448,[1]ค่าเสื่อมสิ่งปลูกสร้าง!$A$5:$A$105,0),MATCH(AE4448,[1]ค่าเสื่อมสิ่งปลูกสร้าง!$A$3:$D$3)))</f>
        <v>0</v>
      </c>
      <c r="AR4448" s="44">
        <f t="shared" si="977"/>
        <v>0</v>
      </c>
      <c r="AS4448" s="44">
        <f t="shared" si="978"/>
        <v>225000</v>
      </c>
      <c r="AT4448" s="44">
        <f t="shared" si="979"/>
        <v>225000</v>
      </c>
      <c r="AU4448" s="46">
        <v>0</v>
      </c>
      <c r="AV4448" s="44">
        <f t="shared" si="973"/>
        <v>225000</v>
      </c>
      <c r="AW4448" s="47" t="str">
        <f t="shared" si="974"/>
        <v>0.01</v>
      </c>
      <c r="AX4448" s="48"/>
      <c r="AY4448" s="48"/>
      <c r="AZ4448" s="49">
        <v>0</v>
      </c>
      <c r="BA4448" s="48"/>
      <c r="BB4448" s="48"/>
      <c r="BC4448" s="44">
        <f t="shared" si="975"/>
        <v>0</v>
      </c>
      <c r="BD4448" s="50">
        <v>1</v>
      </c>
      <c r="BE4448" s="51" t="e">
        <f>IF(AX4448=1,0,IF(AY4448=1,0,IF(BC4448&gt;#REF!,#REF!,IF(OR(AZ4448&gt;0,BD4448&gt;=0),BC4448+([1]สูตร2!H4436*(100%-AZ4448)-BC4448)*BD4448,[1]สูตร2!H4436*(100%-AZ4448)))))</f>
        <v>#REF!</v>
      </c>
      <c r="BF4448" s="31"/>
    </row>
    <row r="4449" spans="1:58" s="5" customFormat="1" ht="24" customHeight="1" x14ac:dyDescent="0.2">
      <c r="A4449" s="31">
        <v>1484</v>
      </c>
      <c r="B4449" s="31" t="s">
        <v>65</v>
      </c>
      <c r="C4449" s="31">
        <v>6124</v>
      </c>
      <c r="D4449" s="31" t="s">
        <v>71</v>
      </c>
      <c r="E4449" s="31" t="s">
        <v>3537</v>
      </c>
      <c r="F4449" s="31"/>
      <c r="G4449" s="32" t="s">
        <v>3536</v>
      </c>
      <c r="H4449" s="31">
        <v>148</v>
      </c>
      <c r="I4449" s="31">
        <v>3282</v>
      </c>
      <c r="J4449" s="31" t="s">
        <v>3506</v>
      </c>
      <c r="K4449" s="31">
        <v>0</v>
      </c>
      <c r="L4449" s="31">
        <v>2</v>
      </c>
      <c r="M4449" s="31">
        <v>95</v>
      </c>
      <c r="N4449" s="33">
        <v>295</v>
      </c>
      <c r="O4449" s="33"/>
      <c r="P4449" s="33"/>
      <c r="Q4449" s="33"/>
      <c r="R4449" s="33"/>
      <c r="S4449" s="34" t="str">
        <f t="shared" si="966"/>
        <v>1</v>
      </c>
      <c r="T4449" s="35">
        <f t="shared" si="967"/>
        <v>295</v>
      </c>
      <c r="U4449" s="36">
        <f>INDEX([1]ราคาที่ดิน!$B:$G,MATCH($C4449,[1]ราคาที่ดิน!$A:$A,0),MATCH($B4449,[1]ราคาที่ดิน!$B$1:$G$1,0))</f>
        <v>180</v>
      </c>
      <c r="V4449" s="37">
        <f t="shared" si="976"/>
        <v>53100</v>
      </c>
      <c r="W4449" s="31"/>
      <c r="X4449" s="31"/>
      <c r="Y4449" s="31"/>
      <c r="Z4449" s="31"/>
      <c r="AA4449" s="31"/>
      <c r="AB4449" s="32"/>
      <c r="AC4449" s="38"/>
      <c r="AD4449" s="39"/>
      <c r="AE4449" s="39"/>
      <c r="AF4449" s="40" t="str">
        <f t="shared" si="968"/>
        <v/>
      </c>
      <c r="AG4449" s="41" t="str">
        <f t="shared" si="969"/>
        <v/>
      </c>
      <c r="AH4449" s="42"/>
      <c r="AI4449" s="42"/>
      <c r="AJ4449" s="42"/>
      <c r="AK4449" s="42"/>
      <c r="AL4449" s="31"/>
      <c r="AM4449" s="43" t="str">
        <f t="shared" si="970"/>
        <v>100</v>
      </c>
      <c r="AN4449" s="44">
        <f>INDEX([1]ราคาสิ่งปลูกสร้าง!$D$6:$CC$47,MATCH($AD4449,[1]ราคาสิ่งปลูกสร้าง!$B$6:$B$45,0),MATCH($C$7,[1]ราคาสิ่งปลูกสร้าง!$D$5:$CC$5,0))</f>
        <v>0</v>
      </c>
      <c r="AO4449" s="44">
        <f t="shared" si="971"/>
        <v>0</v>
      </c>
      <c r="AP4449" s="45">
        <f t="shared" si="972"/>
        <v>0</v>
      </c>
      <c r="AQ4449" s="40">
        <f>IF(AP4449=0,0,INDEX([1]ค่าเสื่อมสิ่งปลูกสร้าง!$A$5:$D$105,MATCH($AP4449,[1]ค่าเสื่อมสิ่งปลูกสร้าง!$A$5:$A$105,0),MATCH(AE4449,[1]ค่าเสื่อมสิ่งปลูกสร้าง!$A$3:$D$3)))</f>
        <v>0</v>
      </c>
      <c r="AR4449" s="44">
        <f t="shared" si="977"/>
        <v>0</v>
      </c>
      <c r="AS4449" s="44">
        <f t="shared" si="978"/>
        <v>53100</v>
      </c>
      <c r="AT4449" s="44">
        <f t="shared" si="979"/>
        <v>53100</v>
      </c>
      <c r="AU4449" s="46">
        <v>0</v>
      </c>
      <c r="AV4449" s="44">
        <f t="shared" si="973"/>
        <v>53100</v>
      </c>
      <c r="AW4449" s="47" t="str">
        <f t="shared" si="974"/>
        <v>0.01</v>
      </c>
      <c r="AX4449" s="48"/>
      <c r="AY4449" s="48"/>
      <c r="AZ4449" s="49">
        <v>0</v>
      </c>
      <c r="BA4449" s="48"/>
      <c r="BB4449" s="48"/>
      <c r="BC4449" s="44">
        <f t="shared" si="975"/>
        <v>0</v>
      </c>
      <c r="BD4449" s="50">
        <v>1</v>
      </c>
      <c r="BE4449" s="51" t="e">
        <f>IF(AX4449=1,0,IF(AY4449=1,0,IF(BC4449&gt;#REF!,#REF!,IF(OR(AZ4449&gt;0,BD4449&gt;=0),BC4449+([1]สูตร2!H4437*(100%-AZ4449)-BC4449)*BD4449,[1]สูตร2!H4437*(100%-AZ4449)))))</f>
        <v>#REF!</v>
      </c>
      <c r="BF4449" s="31"/>
    </row>
    <row r="4450" spans="1:58" s="5" customFormat="1" ht="24" customHeight="1" x14ac:dyDescent="0.2">
      <c r="A4450" s="31"/>
      <c r="B4450" s="31" t="s">
        <v>65</v>
      </c>
      <c r="C4450" s="31">
        <v>6123</v>
      </c>
      <c r="D4450" s="31" t="s">
        <v>71</v>
      </c>
      <c r="E4450" s="31" t="s">
        <v>3538</v>
      </c>
      <c r="F4450" s="31"/>
      <c r="G4450" s="32" t="s">
        <v>3536</v>
      </c>
      <c r="H4450" s="31">
        <v>53</v>
      </c>
      <c r="I4450" s="31">
        <v>1254</v>
      </c>
      <c r="J4450" s="31" t="s">
        <v>3506</v>
      </c>
      <c r="K4450" s="31">
        <v>1</v>
      </c>
      <c r="L4450" s="31">
        <v>0</v>
      </c>
      <c r="M4450" s="31">
        <v>0</v>
      </c>
      <c r="N4450" s="33">
        <v>400</v>
      </c>
      <c r="O4450" s="33"/>
      <c r="P4450" s="33"/>
      <c r="Q4450" s="33"/>
      <c r="R4450" s="33"/>
      <c r="S4450" s="34" t="str">
        <f t="shared" si="966"/>
        <v>1</v>
      </c>
      <c r="T4450" s="35">
        <f t="shared" si="967"/>
        <v>400</v>
      </c>
      <c r="U4450" s="36">
        <f>INDEX([1]ราคาที่ดิน!$B:$G,MATCH($C4450,[1]ราคาที่ดิน!$A:$A,0),MATCH($B4450,[1]ราคาที่ดิน!$B$1:$G$1,0))</f>
        <v>180</v>
      </c>
      <c r="V4450" s="37">
        <f t="shared" si="976"/>
        <v>72000</v>
      </c>
      <c r="W4450" s="31"/>
      <c r="X4450" s="31"/>
      <c r="Y4450" s="31"/>
      <c r="Z4450" s="31"/>
      <c r="AA4450" s="31"/>
      <c r="AB4450" s="32"/>
      <c r="AC4450" s="38"/>
      <c r="AD4450" s="39"/>
      <c r="AE4450" s="39"/>
      <c r="AF4450" s="40" t="str">
        <f t="shared" si="968"/>
        <v/>
      </c>
      <c r="AG4450" s="41" t="str">
        <f t="shared" si="969"/>
        <v/>
      </c>
      <c r="AH4450" s="42"/>
      <c r="AI4450" s="42"/>
      <c r="AJ4450" s="42"/>
      <c r="AK4450" s="42"/>
      <c r="AL4450" s="31"/>
      <c r="AM4450" s="43" t="str">
        <f t="shared" si="970"/>
        <v>100</v>
      </c>
      <c r="AN4450" s="44">
        <f>INDEX([1]ราคาสิ่งปลูกสร้าง!$D$6:$CC$47,MATCH($AD4450,[1]ราคาสิ่งปลูกสร้าง!$B$6:$B$45,0),MATCH($C$7,[1]ราคาสิ่งปลูกสร้าง!$D$5:$CC$5,0))</f>
        <v>0</v>
      </c>
      <c r="AO4450" s="44">
        <f t="shared" si="971"/>
        <v>0</v>
      </c>
      <c r="AP4450" s="45">
        <f t="shared" si="972"/>
        <v>0</v>
      </c>
      <c r="AQ4450" s="40">
        <f>IF(AP4450=0,0,INDEX([1]ค่าเสื่อมสิ่งปลูกสร้าง!$A$5:$D$105,MATCH($AP4450,[1]ค่าเสื่อมสิ่งปลูกสร้าง!$A$5:$A$105,0),MATCH(AE4450,[1]ค่าเสื่อมสิ่งปลูกสร้าง!$A$3:$D$3)))</f>
        <v>0</v>
      </c>
      <c r="AR4450" s="44">
        <f t="shared" si="977"/>
        <v>0</v>
      </c>
      <c r="AS4450" s="44">
        <f t="shared" si="978"/>
        <v>72000</v>
      </c>
      <c r="AT4450" s="44">
        <f t="shared" si="979"/>
        <v>72000</v>
      </c>
      <c r="AU4450" s="46">
        <v>0</v>
      </c>
      <c r="AV4450" s="44">
        <f t="shared" si="973"/>
        <v>72000</v>
      </c>
      <c r="AW4450" s="47" t="str">
        <f t="shared" si="974"/>
        <v>0.01</v>
      </c>
      <c r="AX4450" s="48"/>
      <c r="AY4450" s="48"/>
      <c r="AZ4450" s="49">
        <v>0</v>
      </c>
      <c r="BA4450" s="48"/>
      <c r="BB4450" s="48"/>
      <c r="BC4450" s="44">
        <f t="shared" si="975"/>
        <v>0</v>
      </c>
      <c r="BD4450" s="50">
        <v>1</v>
      </c>
      <c r="BE4450" s="51" t="e">
        <f>IF(AX4450=1,0,IF(AY4450=1,0,IF(BC4450&gt;#REF!,#REF!,IF(OR(AZ4450&gt;0,BD4450&gt;=0),BC4450+([1]สูตร2!H4438*(100%-AZ4450)-BC4450)*BD4450,[1]สูตร2!H4438*(100%-AZ4450)))))</f>
        <v>#REF!</v>
      </c>
      <c r="BF4450" s="31"/>
    </row>
    <row r="4451" spans="1:58" s="5" customFormat="1" ht="24" customHeight="1" x14ac:dyDescent="0.2">
      <c r="A4451" s="31"/>
      <c r="B4451" s="31" t="s">
        <v>65</v>
      </c>
      <c r="C4451" s="31">
        <v>6123</v>
      </c>
      <c r="D4451" s="31" t="s">
        <v>71</v>
      </c>
      <c r="E4451" s="31" t="s">
        <v>3538</v>
      </c>
      <c r="F4451" s="31"/>
      <c r="G4451" s="32" t="s">
        <v>3536</v>
      </c>
      <c r="H4451" s="31">
        <v>53</v>
      </c>
      <c r="I4451" s="31">
        <v>1254</v>
      </c>
      <c r="J4451" s="31" t="s">
        <v>3506</v>
      </c>
      <c r="K4451" s="31">
        <v>0</v>
      </c>
      <c r="L4451" s="31">
        <v>0</v>
      </c>
      <c r="M4451" s="31">
        <v>90</v>
      </c>
      <c r="N4451" s="33"/>
      <c r="O4451" s="33">
        <v>490</v>
      </c>
      <c r="P4451" s="33"/>
      <c r="Q4451" s="33"/>
      <c r="R4451" s="33"/>
      <c r="S4451" s="34" t="str">
        <f t="shared" si="966"/>
        <v>2</v>
      </c>
      <c r="T4451" s="35">
        <f t="shared" si="967"/>
        <v>490</v>
      </c>
      <c r="U4451" s="36">
        <f>INDEX([1]ราคาที่ดิน!$B:$G,MATCH($C4451,[1]ราคาที่ดิน!$A:$A,0),MATCH($B4451,[1]ราคาที่ดิน!$B$1:$G$1,0))</f>
        <v>180</v>
      </c>
      <c r="V4451" s="37">
        <f t="shared" si="976"/>
        <v>88200</v>
      </c>
      <c r="W4451" s="31">
        <v>1</v>
      </c>
      <c r="X4451" s="31" t="s">
        <v>3536</v>
      </c>
      <c r="Y4451" s="31" t="s">
        <v>71</v>
      </c>
      <c r="Z4451" s="31" t="s">
        <v>3538</v>
      </c>
      <c r="AA4451" s="31"/>
      <c r="AB4451" s="32" t="s">
        <v>3536</v>
      </c>
      <c r="AC4451" s="38"/>
      <c r="AD4451" s="39" t="s">
        <v>73</v>
      </c>
      <c r="AE4451" s="39" t="s">
        <v>94</v>
      </c>
      <c r="AF4451" s="40" t="str">
        <f t="shared" si="968"/>
        <v>2</v>
      </c>
      <c r="AG4451" s="41">
        <f t="shared" si="969"/>
        <v>76.8</v>
      </c>
      <c r="AH4451" s="42"/>
      <c r="AI4451" s="42">
        <v>76.8</v>
      </c>
      <c r="AJ4451" s="42"/>
      <c r="AK4451" s="42"/>
      <c r="AL4451" s="31">
        <v>35</v>
      </c>
      <c r="AM4451" s="43" t="str">
        <f t="shared" si="970"/>
        <v>100</v>
      </c>
      <c r="AN4451" s="44">
        <f>INDEX([1]ราคาสิ่งปลูกสร้าง!$D$6:$CC$47,MATCH($AD4451,[1]ราคาสิ่งปลูกสร้าง!$B$6:$B$45,0),MATCH($C$7,[1]ราคาสิ่งปลูกสร้าง!$D$5:$CC$5,0))</f>
        <v>6500</v>
      </c>
      <c r="AO4451" s="44">
        <f t="shared" si="971"/>
        <v>499200</v>
      </c>
      <c r="AP4451" s="45">
        <f t="shared" si="972"/>
        <v>35</v>
      </c>
      <c r="AQ4451" s="40">
        <f>IF(AP4451=0,0,INDEX([1]ค่าเสื่อมสิ่งปลูกสร้าง!$A$5:$D$105,MATCH($AP4451,[1]ค่าเสื่อมสิ่งปลูกสร้าง!$A$5:$A$105,0),MATCH(AE4451,[1]ค่าเสื่อมสิ่งปลูกสร้าง!$A$3:$D$3)))</f>
        <v>60</v>
      </c>
      <c r="AR4451" s="44">
        <f t="shared" si="977"/>
        <v>199680</v>
      </c>
      <c r="AS4451" s="44">
        <f t="shared" si="978"/>
        <v>287880</v>
      </c>
      <c r="AT4451" s="44">
        <f t="shared" si="979"/>
        <v>287880</v>
      </c>
      <c r="AU4451" s="46">
        <v>0</v>
      </c>
      <c r="AV4451" s="44">
        <f t="shared" si="973"/>
        <v>287880</v>
      </c>
      <c r="AW4451" s="47" t="str">
        <f t="shared" si="974"/>
        <v>0.02</v>
      </c>
      <c r="AX4451" s="48"/>
      <c r="AY4451" s="48"/>
      <c r="AZ4451" s="49">
        <v>0</v>
      </c>
      <c r="BA4451" s="48"/>
      <c r="BB4451" s="48"/>
      <c r="BC4451" s="44">
        <f t="shared" si="975"/>
        <v>0</v>
      </c>
      <c r="BD4451" s="50">
        <v>1</v>
      </c>
      <c r="BE4451" s="51" t="e">
        <f>IF(AX4451=1,0,IF(AY4451=1,0,IF(BC4451&gt;#REF!,#REF!,IF(OR(AZ4451&gt;0,BD4451&gt;=0),BC4451+([1]สูตร2!H4439*(100%-AZ4451)-BC4451)*BD4451,[1]สูตร2!H4439*(100%-AZ4451)))))</f>
        <v>#REF!</v>
      </c>
      <c r="BF4451" s="31"/>
    </row>
    <row r="4452" spans="1:58" s="5" customFormat="1" ht="24" customHeight="1" x14ac:dyDescent="0.2">
      <c r="A4452" s="31"/>
      <c r="B4452" s="31" t="s">
        <v>65</v>
      </c>
      <c r="C4452" s="31">
        <v>6123</v>
      </c>
      <c r="D4452" s="31" t="s">
        <v>71</v>
      </c>
      <c r="E4452" s="31" t="s">
        <v>3538</v>
      </c>
      <c r="F4452" s="31"/>
      <c r="G4452" s="32" t="s">
        <v>3536</v>
      </c>
      <c r="H4452" s="31">
        <v>53</v>
      </c>
      <c r="I4452" s="31">
        <v>1254</v>
      </c>
      <c r="J4452" s="31" t="s">
        <v>3506</v>
      </c>
      <c r="K4452" s="31">
        <v>0</v>
      </c>
      <c r="L4452" s="31">
        <v>0</v>
      </c>
      <c r="M4452" s="31">
        <v>50</v>
      </c>
      <c r="N4452" s="33"/>
      <c r="O4452" s="33">
        <v>50</v>
      </c>
      <c r="P4452" s="33"/>
      <c r="Q4452" s="33"/>
      <c r="R4452" s="33"/>
      <c r="S4452" s="34" t="str">
        <f t="shared" si="966"/>
        <v>2</v>
      </c>
      <c r="T4452" s="35">
        <f t="shared" si="967"/>
        <v>50</v>
      </c>
      <c r="U4452" s="36">
        <f>INDEX([1]ราคาที่ดิน!$B:$G,MATCH($C4452,[1]ราคาที่ดิน!$A:$A,0),MATCH($B4452,[1]ราคาที่ดิน!$B$1:$G$1,0))</f>
        <v>180</v>
      </c>
      <c r="V4452" s="37">
        <f t="shared" si="976"/>
        <v>9000</v>
      </c>
      <c r="W4452" s="31">
        <v>1</v>
      </c>
      <c r="X4452" s="31" t="s">
        <v>3536</v>
      </c>
      <c r="Y4452" s="31" t="s">
        <v>71</v>
      </c>
      <c r="Z4452" s="31" t="s">
        <v>3538</v>
      </c>
      <c r="AA4452" s="31"/>
      <c r="AB4452" s="32" t="s">
        <v>3536</v>
      </c>
      <c r="AC4452" s="38"/>
      <c r="AD4452" s="39" t="s">
        <v>75</v>
      </c>
      <c r="AE4452" s="39" t="s">
        <v>76</v>
      </c>
      <c r="AF4452" s="40" t="str">
        <f t="shared" si="968"/>
        <v>1</v>
      </c>
      <c r="AG4452" s="41">
        <f t="shared" si="969"/>
        <v>57.5</v>
      </c>
      <c r="AH4452" s="42">
        <v>57.5</v>
      </c>
      <c r="AI4452" s="42"/>
      <c r="AJ4452" s="42"/>
      <c r="AK4452" s="42"/>
      <c r="AL4452" s="31">
        <v>35</v>
      </c>
      <c r="AM4452" s="43" t="str">
        <f t="shared" si="970"/>
        <v>100</v>
      </c>
      <c r="AN4452" s="44">
        <f>INDEX([1]ราคาสิ่งปลูกสร้าง!$D$6:$CC$47,MATCH($AD4452,[1]ราคาสิ่งปลูกสร้าง!$B$6:$B$45,0),MATCH($C$7,[1]ราคาสิ่งปลูกสร้าง!$D$5:$CC$5,0))</f>
        <v>5400</v>
      </c>
      <c r="AO4452" s="44">
        <f t="shared" si="971"/>
        <v>310500</v>
      </c>
      <c r="AP4452" s="45">
        <f t="shared" si="972"/>
        <v>35</v>
      </c>
      <c r="AQ4452" s="40">
        <f>IF(AP4452=0,0,INDEX([1]ค่าเสื่อมสิ่งปลูกสร้าง!$A$5:$D$105,MATCH($AP4452,[1]ค่าเสื่อมสิ่งปลูกสร้าง!$A$5:$A$105,0),MATCH(AE4452,[1]ค่าเสื่อมสิ่งปลูกสร้าง!$A$3:$D$3)))</f>
        <v>93</v>
      </c>
      <c r="AR4452" s="44">
        <f t="shared" si="977"/>
        <v>21735.000000000004</v>
      </c>
      <c r="AS4452" s="44">
        <f t="shared" si="978"/>
        <v>30735.000000000004</v>
      </c>
      <c r="AT4452" s="44">
        <f t="shared" si="979"/>
        <v>30735.000000000004</v>
      </c>
      <c r="AU4452" s="46">
        <v>0</v>
      </c>
      <c r="AV4452" s="44">
        <f t="shared" si="973"/>
        <v>30735.000000000004</v>
      </c>
      <c r="AW4452" s="47" t="str">
        <f t="shared" si="974"/>
        <v>0.01</v>
      </c>
      <c r="AX4452" s="48"/>
      <c r="AY4452" s="48"/>
      <c r="AZ4452" s="49">
        <v>0</v>
      </c>
      <c r="BA4452" s="48"/>
      <c r="BB4452" s="48"/>
      <c r="BC4452" s="44">
        <f t="shared" si="975"/>
        <v>0</v>
      </c>
      <c r="BD4452" s="50">
        <v>1</v>
      </c>
      <c r="BE4452" s="51" t="e">
        <f>IF(AX4452=1,0,IF(AY4452=1,0,IF(BC4452&gt;#REF!,#REF!,IF(OR(AZ4452&gt;0,BD4452&gt;=0),BC4452+([1]สูตร2!H4440*(100%-AZ4452)-BC4452)*BD4452,[1]สูตร2!H4440*(100%-AZ4452)))))</f>
        <v>#REF!</v>
      </c>
      <c r="BF4452" s="31"/>
    </row>
    <row r="4453" spans="1:58" s="5" customFormat="1" ht="24" customHeight="1" x14ac:dyDescent="0.2">
      <c r="A4453" s="31"/>
      <c r="B4453" s="31" t="s">
        <v>65</v>
      </c>
      <c r="C4453" s="31">
        <v>6123</v>
      </c>
      <c r="D4453" s="31" t="s">
        <v>71</v>
      </c>
      <c r="E4453" s="31" t="s">
        <v>3538</v>
      </c>
      <c r="F4453" s="31"/>
      <c r="G4453" s="32" t="s">
        <v>3536</v>
      </c>
      <c r="H4453" s="31">
        <v>53</v>
      </c>
      <c r="I4453" s="31">
        <v>1254</v>
      </c>
      <c r="J4453" s="31" t="s">
        <v>3506</v>
      </c>
      <c r="K4453" s="31">
        <v>0</v>
      </c>
      <c r="L4453" s="31">
        <v>0</v>
      </c>
      <c r="M4453" s="31">
        <v>50</v>
      </c>
      <c r="N4453" s="33"/>
      <c r="O4453" s="33">
        <v>50</v>
      </c>
      <c r="P4453" s="33"/>
      <c r="Q4453" s="33"/>
      <c r="R4453" s="33"/>
      <c r="S4453" s="34" t="str">
        <f t="shared" si="966"/>
        <v>2</v>
      </c>
      <c r="T4453" s="35">
        <f t="shared" si="967"/>
        <v>50</v>
      </c>
      <c r="U4453" s="36">
        <f>INDEX([1]ราคาที่ดิน!$B:$G,MATCH($C4453,[1]ราคาที่ดิน!$A:$A,0),MATCH($B4453,[1]ราคาที่ดิน!$B$1:$G$1,0))</f>
        <v>180</v>
      </c>
      <c r="V4453" s="37">
        <f t="shared" si="976"/>
        <v>9000</v>
      </c>
      <c r="W4453" s="31">
        <v>1</v>
      </c>
      <c r="X4453" s="31" t="s">
        <v>3536</v>
      </c>
      <c r="Y4453" s="31" t="s">
        <v>71</v>
      </c>
      <c r="Z4453" s="31" t="s">
        <v>3538</v>
      </c>
      <c r="AA4453" s="31"/>
      <c r="AB4453" s="32" t="s">
        <v>3536</v>
      </c>
      <c r="AC4453" s="38"/>
      <c r="AD4453" s="39" t="s">
        <v>77</v>
      </c>
      <c r="AE4453" s="39" t="s">
        <v>76</v>
      </c>
      <c r="AF4453" s="40" t="str">
        <f t="shared" si="968"/>
        <v>1</v>
      </c>
      <c r="AG4453" s="41">
        <f t="shared" si="969"/>
        <v>30.25</v>
      </c>
      <c r="AH4453" s="42">
        <v>30.25</v>
      </c>
      <c r="AI4453" s="42"/>
      <c r="AJ4453" s="42"/>
      <c r="AK4453" s="42"/>
      <c r="AL4453" s="31">
        <v>4</v>
      </c>
      <c r="AM4453" s="43" t="str">
        <f t="shared" si="970"/>
        <v>100</v>
      </c>
      <c r="AN4453" s="44">
        <f>INDEX([1]ราคาสิ่งปลูกสร้าง!$D$6:$CC$47,MATCH($AD4453,[1]ราคาสิ่งปลูกสร้าง!$B$6:$B$45,0),MATCH($C$7,[1]ราคาสิ่งปลูกสร้าง!$D$5:$CC$5,0))</f>
        <v>2050</v>
      </c>
      <c r="AO4453" s="44">
        <f t="shared" si="971"/>
        <v>62012.5</v>
      </c>
      <c r="AP4453" s="45">
        <f t="shared" si="972"/>
        <v>4</v>
      </c>
      <c r="AQ4453" s="40">
        <f>IF(AP4453=0,0,INDEX([1]ค่าเสื่อมสิ่งปลูกสร้าง!$A$5:$D$105,MATCH($AP4453,[1]ค่าเสื่อมสิ่งปลูกสร้าง!$A$5:$A$105,0),MATCH(AE4453,[1]ค่าเสื่อมสิ่งปลูกสร้าง!$A$3:$D$3)))</f>
        <v>12</v>
      </c>
      <c r="AR4453" s="44">
        <f t="shared" si="977"/>
        <v>54571</v>
      </c>
      <c r="AS4453" s="44">
        <f t="shared" si="978"/>
        <v>63571</v>
      </c>
      <c r="AT4453" s="44">
        <f t="shared" si="979"/>
        <v>63571</v>
      </c>
      <c r="AU4453" s="46">
        <v>0</v>
      </c>
      <c r="AV4453" s="44">
        <f t="shared" si="973"/>
        <v>63571</v>
      </c>
      <c r="AW4453" s="47" t="str">
        <f t="shared" si="974"/>
        <v>0.01</v>
      </c>
      <c r="AX4453" s="48"/>
      <c r="AY4453" s="48"/>
      <c r="AZ4453" s="49">
        <v>0</v>
      </c>
      <c r="BA4453" s="48"/>
      <c r="BB4453" s="48"/>
      <c r="BC4453" s="44">
        <f t="shared" si="975"/>
        <v>0</v>
      </c>
      <c r="BD4453" s="50">
        <v>1</v>
      </c>
      <c r="BE4453" s="51" t="e">
        <f>IF(AX4453=1,0,IF(AY4453=1,0,IF(BC4453&gt;#REF!,#REF!,IF(OR(AZ4453&gt;0,BD4453&gt;=0),BC4453+([1]สูตร2!H4441*(100%-AZ4453)-BC4453)*BD4453,[1]สูตร2!H4441*(100%-AZ4453)))))</f>
        <v>#REF!</v>
      </c>
      <c r="BF4453" s="31"/>
    </row>
    <row r="4454" spans="1:58" s="5" customFormat="1" ht="24" customHeight="1" x14ac:dyDescent="0.2">
      <c r="A4454" s="31">
        <v>1485</v>
      </c>
      <c r="B4454" s="31" t="s">
        <v>81</v>
      </c>
      <c r="C4454" s="31" t="s">
        <v>3539</v>
      </c>
      <c r="D4454" s="31" t="s">
        <v>66</v>
      </c>
      <c r="E4454" s="31" t="s">
        <v>3540</v>
      </c>
      <c r="F4454" s="31"/>
      <c r="G4454" s="32" t="s">
        <v>3541</v>
      </c>
      <c r="H4454" s="31">
        <v>224</v>
      </c>
      <c r="I4454" s="31" t="s">
        <v>630</v>
      </c>
      <c r="J4454" s="31" t="s">
        <v>3506</v>
      </c>
      <c r="K4454" s="31">
        <v>25</v>
      </c>
      <c r="L4454" s="31">
        <v>1</v>
      </c>
      <c r="M4454" s="31">
        <v>27</v>
      </c>
      <c r="N4454" s="33">
        <v>10127</v>
      </c>
      <c r="O4454" s="33"/>
      <c r="P4454" s="33"/>
      <c r="Q4454" s="33"/>
      <c r="R4454" s="33"/>
      <c r="S4454" s="34" t="str">
        <f t="shared" si="966"/>
        <v>1</v>
      </c>
      <c r="T4454" s="35">
        <f t="shared" si="967"/>
        <v>10127</v>
      </c>
      <c r="U4454" s="36">
        <f>INDEX([1]ราคาที่ดิน!$B:$G,MATCH($C4454,[1]ราคาที่ดิน!$A:$A,0),MATCH($B4454,[1]ราคาที่ดิน!$B$1:$G$1,0))</f>
        <v>50</v>
      </c>
      <c r="V4454" s="37">
        <f t="shared" si="976"/>
        <v>506350</v>
      </c>
      <c r="W4454" s="31"/>
      <c r="X4454" s="31"/>
      <c r="Y4454" s="31"/>
      <c r="Z4454" s="31"/>
      <c r="AA4454" s="31"/>
      <c r="AB4454" s="32"/>
      <c r="AC4454" s="38"/>
      <c r="AD4454" s="39"/>
      <c r="AE4454" s="39"/>
      <c r="AF4454" s="40" t="str">
        <f t="shared" si="968"/>
        <v/>
      </c>
      <c r="AG4454" s="41" t="str">
        <f t="shared" si="969"/>
        <v/>
      </c>
      <c r="AH4454" s="42"/>
      <c r="AI4454" s="42"/>
      <c r="AJ4454" s="42"/>
      <c r="AK4454" s="42"/>
      <c r="AL4454" s="31"/>
      <c r="AM4454" s="43" t="str">
        <f t="shared" si="970"/>
        <v>100</v>
      </c>
      <c r="AN4454" s="44">
        <f>INDEX([1]ราคาสิ่งปลูกสร้าง!$D$6:$CC$47,MATCH($AD4454,[1]ราคาสิ่งปลูกสร้าง!$B$6:$B$45,0),MATCH($C$7,[1]ราคาสิ่งปลูกสร้าง!$D$5:$CC$5,0))</f>
        <v>0</v>
      </c>
      <c r="AO4454" s="44">
        <f t="shared" si="971"/>
        <v>0</v>
      </c>
      <c r="AP4454" s="45">
        <f t="shared" si="972"/>
        <v>0</v>
      </c>
      <c r="AQ4454" s="40">
        <f>IF(AP4454=0,0,INDEX([1]ค่าเสื่อมสิ่งปลูกสร้าง!$A$5:$D$105,MATCH($AP4454,[1]ค่าเสื่อมสิ่งปลูกสร้าง!$A$5:$A$105,0),MATCH(AE4454,[1]ค่าเสื่อมสิ่งปลูกสร้าง!$A$3:$D$3)))</f>
        <v>0</v>
      </c>
      <c r="AR4454" s="44">
        <f t="shared" si="977"/>
        <v>0</v>
      </c>
      <c r="AS4454" s="44">
        <f t="shared" si="978"/>
        <v>506350</v>
      </c>
      <c r="AT4454" s="44">
        <f t="shared" si="979"/>
        <v>506350</v>
      </c>
      <c r="AU4454" s="46">
        <v>0</v>
      </c>
      <c r="AV4454" s="44">
        <f t="shared" si="973"/>
        <v>506350</v>
      </c>
      <c r="AW4454" s="47" t="str">
        <f t="shared" si="974"/>
        <v>0.01</v>
      </c>
      <c r="AX4454" s="48"/>
      <c r="AY4454" s="48"/>
      <c r="AZ4454" s="49">
        <v>0</v>
      </c>
      <c r="BA4454" s="48"/>
      <c r="BB4454" s="48"/>
      <c r="BC4454" s="44">
        <f t="shared" si="975"/>
        <v>0</v>
      </c>
      <c r="BD4454" s="50">
        <v>1</v>
      </c>
      <c r="BE4454" s="51" t="e">
        <f>IF(AX4454=1,0,IF(AY4454=1,0,IF(BC4454&gt;#REF!,#REF!,IF(OR(AZ4454&gt;0,BD4454&gt;=0),BC4454+([1]สูตร2!H4442*(100%-AZ4454)-BC4454)*BD4454,[1]สูตร2!H4442*(100%-AZ4454)))))</f>
        <v>#REF!</v>
      </c>
      <c r="BF4454" s="31"/>
    </row>
    <row r="4455" spans="1:58" s="5" customFormat="1" ht="24" customHeight="1" x14ac:dyDescent="0.2">
      <c r="A4455" s="31">
        <v>1486</v>
      </c>
      <c r="B4455" s="31" t="s">
        <v>65</v>
      </c>
      <c r="C4455" s="31">
        <v>13372</v>
      </c>
      <c r="D4455" s="31" t="s">
        <v>71</v>
      </c>
      <c r="E4455" s="31" t="s">
        <v>3542</v>
      </c>
      <c r="F4455" s="31"/>
      <c r="G4455" s="32" t="s">
        <v>3541</v>
      </c>
      <c r="H4455" s="31">
        <v>1</v>
      </c>
      <c r="I4455" s="31" t="s">
        <v>630</v>
      </c>
      <c r="J4455" s="31" t="s">
        <v>3506</v>
      </c>
      <c r="K4455" s="31">
        <v>1</v>
      </c>
      <c r="L4455" s="31">
        <v>2</v>
      </c>
      <c r="M4455" s="31">
        <v>50</v>
      </c>
      <c r="N4455" s="33">
        <v>650</v>
      </c>
      <c r="O4455" s="33"/>
      <c r="P4455" s="33"/>
      <c r="Q4455" s="33"/>
      <c r="R4455" s="33"/>
      <c r="S4455" s="34" t="str">
        <f t="shared" si="966"/>
        <v>1</v>
      </c>
      <c r="T4455" s="35">
        <f t="shared" si="967"/>
        <v>650</v>
      </c>
      <c r="U4455" s="36">
        <f>INDEX([1]ราคาที่ดิน!$B:$G,MATCH($C4455,[1]ราคาที่ดิน!$A:$A,0),MATCH($B4455,[1]ราคาที่ดิน!$B$1:$G$1,0))</f>
        <v>200</v>
      </c>
      <c r="V4455" s="37">
        <f t="shared" si="976"/>
        <v>130000</v>
      </c>
      <c r="W4455" s="31"/>
      <c r="X4455" s="31"/>
      <c r="Y4455" s="31"/>
      <c r="Z4455" s="31"/>
      <c r="AA4455" s="31"/>
      <c r="AB4455" s="32"/>
      <c r="AC4455" s="38"/>
      <c r="AD4455" s="39"/>
      <c r="AE4455" s="39"/>
      <c r="AF4455" s="40" t="str">
        <f t="shared" si="968"/>
        <v/>
      </c>
      <c r="AG4455" s="41" t="str">
        <f t="shared" si="969"/>
        <v/>
      </c>
      <c r="AH4455" s="42"/>
      <c r="AI4455" s="42"/>
      <c r="AJ4455" s="42"/>
      <c r="AK4455" s="42"/>
      <c r="AL4455" s="31"/>
      <c r="AM4455" s="43" t="str">
        <f t="shared" si="970"/>
        <v>100</v>
      </c>
      <c r="AN4455" s="44">
        <f>INDEX([1]ราคาสิ่งปลูกสร้าง!$D$6:$CC$47,MATCH($AD4455,[1]ราคาสิ่งปลูกสร้าง!$B$6:$B$45,0),MATCH($C$7,[1]ราคาสิ่งปลูกสร้าง!$D$5:$CC$5,0))</f>
        <v>0</v>
      </c>
      <c r="AO4455" s="44">
        <f t="shared" si="971"/>
        <v>0</v>
      </c>
      <c r="AP4455" s="45">
        <f t="shared" si="972"/>
        <v>0</v>
      </c>
      <c r="AQ4455" s="40">
        <f>IF(AP4455=0,0,INDEX([1]ค่าเสื่อมสิ่งปลูกสร้าง!$A$5:$D$105,MATCH($AP4455,[1]ค่าเสื่อมสิ่งปลูกสร้าง!$A$5:$A$105,0),MATCH(AE4455,[1]ค่าเสื่อมสิ่งปลูกสร้าง!$A$3:$D$3)))</f>
        <v>0</v>
      </c>
      <c r="AR4455" s="44">
        <f t="shared" si="977"/>
        <v>0</v>
      </c>
      <c r="AS4455" s="44">
        <f t="shared" si="978"/>
        <v>130000</v>
      </c>
      <c r="AT4455" s="44">
        <f t="shared" si="979"/>
        <v>130000</v>
      </c>
      <c r="AU4455" s="46">
        <v>0</v>
      </c>
      <c r="AV4455" s="44">
        <f t="shared" si="973"/>
        <v>130000</v>
      </c>
      <c r="AW4455" s="47" t="str">
        <f t="shared" si="974"/>
        <v>0.01</v>
      </c>
      <c r="AX4455" s="48"/>
      <c r="AY4455" s="48"/>
      <c r="AZ4455" s="49">
        <v>0</v>
      </c>
      <c r="BA4455" s="48"/>
      <c r="BB4455" s="48"/>
      <c r="BC4455" s="44">
        <f t="shared" si="975"/>
        <v>0</v>
      </c>
      <c r="BD4455" s="50">
        <v>1</v>
      </c>
      <c r="BE4455" s="51" t="e">
        <f>IF(AX4455=1,0,IF(AY4455=1,0,IF(BC4455&gt;#REF!,#REF!,IF(OR(AZ4455&gt;0,BD4455&gt;=0),BC4455+([1]สูตร2!H4443*(100%-AZ4455)-BC4455)*BD4455,[1]สูตร2!H4443*(100%-AZ4455)))))</f>
        <v>#REF!</v>
      </c>
      <c r="BF4455" s="31"/>
    </row>
    <row r="4456" spans="1:58" s="5" customFormat="1" ht="24" customHeight="1" x14ac:dyDescent="0.2">
      <c r="A4456" s="31"/>
      <c r="B4456" s="31" t="s">
        <v>65</v>
      </c>
      <c r="C4456" s="31">
        <v>13372</v>
      </c>
      <c r="D4456" s="31" t="s">
        <v>71</v>
      </c>
      <c r="E4456" s="31" t="s">
        <v>3542</v>
      </c>
      <c r="F4456" s="31"/>
      <c r="G4456" s="32" t="s">
        <v>3541</v>
      </c>
      <c r="H4456" s="31">
        <v>1</v>
      </c>
      <c r="I4456" s="31" t="s">
        <v>630</v>
      </c>
      <c r="J4456" s="31" t="s">
        <v>3506</v>
      </c>
      <c r="K4456" s="31">
        <v>0</v>
      </c>
      <c r="L4456" s="31">
        <v>0</v>
      </c>
      <c r="M4456" s="31">
        <v>58</v>
      </c>
      <c r="N4456" s="33"/>
      <c r="O4456" s="33">
        <v>58</v>
      </c>
      <c r="P4456" s="33"/>
      <c r="Q4456" s="33"/>
      <c r="R4456" s="33"/>
      <c r="S4456" s="34" t="str">
        <f t="shared" si="966"/>
        <v>2</v>
      </c>
      <c r="T4456" s="35">
        <f t="shared" si="967"/>
        <v>58</v>
      </c>
      <c r="U4456" s="36">
        <f>INDEX([1]ราคาที่ดิน!$B:$G,MATCH($C4456,[1]ราคาที่ดิน!$A:$A,0),MATCH($B4456,[1]ราคาที่ดิน!$B$1:$G$1,0))</f>
        <v>200</v>
      </c>
      <c r="V4456" s="37">
        <f t="shared" si="976"/>
        <v>11600</v>
      </c>
      <c r="W4456" s="31">
        <v>1</v>
      </c>
      <c r="X4456" s="31" t="s">
        <v>3541</v>
      </c>
      <c r="Y4456" s="31" t="s">
        <v>71</v>
      </c>
      <c r="Z4456" s="31" t="s">
        <v>3542</v>
      </c>
      <c r="AA4456" s="31"/>
      <c r="AB4456" s="32" t="s">
        <v>3541</v>
      </c>
      <c r="AC4456" s="38"/>
      <c r="AD4456" s="39" t="s">
        <v>73</v>
      </c>
      <c r="AE4456" s="39" t="s">
        <v>74</v>
      </c>
      <c r="AF4456" s="40" t="str">
        <f t="shared" si="968"/>
        <v>2</v>
      </c>
      <c r="AG4456" s="41">
        <f t="shared" si="969"/>
        <v>72</v>
      </c>
      <c r="AH4456" s="42"/>
      <c r="AI4456" s="42">
        <v>72</v>
      </c>
      <c r="AJ4456" s="42"/>
      <c r="AK4456" s="42"/>
      <c r="AL4456" s="31">
        <v>35</v>
      </c>
      <c r="AM4456" s="43" t="str">
        <f t="shared" si="970"/>
        <v>100</v>
      </c>
      <c r="AN4456" s="44">
        <f>INDEX([1]ราคาสิ่งปลูกสร้าง!$D$6:$CC$47,MATCH($AD4456,[1]ราคาสิ่งปลูกสร้าง!$B$6:$B$45,0),MATCH($C$7,[1]ราคาสิ่งปลูกสร้าง!$D$5:$CC$5,0))</f>
        <v>6500</v>
      </c>
      <c r="AO4456" s="44">
        <f t="shared" si="971"/>
        <v>468000</v>
      </c>
      <c r="AP4456" s="45">
        <f t="shared" si="972"/>
        <v>35</v>
      </c>
      <c r="AQ4456" s="40">
        <f>IF(AP4456=0,0,INDEX([1]ค่าเสื่อมสิ่งปลูกสร้าง!$A$5:$D$105,MATCH($AP4456,[1]ค่าเสื่อมสิ่งปลูกสร้าง!$A$5:$A$105,0),MATCH(AE4456,[1]ค่าเสื่อมสิ่งปลูกสร้าง!$A$3:$D$3)))</f>
        <v>60</v>
      </c>
      <c r="AR4456" s="44">
        <f t="shared" si="977"/>
        <v>187200</v>
      </c>
      <c r="AS4456" s="44">
        <f t="shared" si="978"/>
        <v>198800</v>
      </c>
      <c r="AT4456" s="44">
        <f t="shared" si="979"/>
        <v>198800</v>
      </c>
      <c r="AU4456" s="46">
        <v>0</v>
      </c>
      <c r="AV4456" s="44">
        <f t="shared" si="973"/>
        <v>198800</v>
      </c>
      <c r="AW4456" s="47" t="str">
        <f t="shared" si="974"/>
        <v>0.02</v>
      </c>
      <c r="AX4456" s="48"/>
      <c r="AY4456" s="48"/>
      <c r="AZ4456" s="49">
        <v>0</v>
      </c>
      <c r="BA4456" s="48"/>
      <c r="BB4456" s="48"/>
      <c r="BC4456" s="44">
        <f t="shared" si="975"/>
        <v>0</v>
      </c>
      <c r="BD4456" s="50">
        <v>1</v>
      </c>
      <c r="BE4456" s="51" t="e">
        <f>IF(AX4456=1,0,IF(AY4456=1,0,IF(BC4456&gt;#REF!,#REF!,IF(OR(AZ4456&gt;0,BD4456&gt;=0),BC4456+([1]สูตร2!H4444*(100%-AZ4456)-BC4456)*BD4456,[1]สูตร2!H4444*(100%-AZ4456)))))</f>
        <v>#REF!</v>
      </c>
      <c r="BF4456" s="31"/>
    </row>
    <row r="4457" spans="1:58" s="5" customFormat="1" ht="24" customHeight="1" x14ac:dyDescent="0.2">
      <c r="A4457" s="31"/>
      <c r="B4457" s="31" t="s">
        <v>65</v>
      </c>
      <c r="C4457" s="31">
        <v>13372</v>
      </c>
      <c r="D4457" s="31" t="s">
        <v>71</v>
      </c>
      <c r="E4457" s="31" t="s">
        <v>3542</v>
      </c>
      <c r="F4457" s="31"/>
      <c r="G4457" s="32" t="s">
        <v>3541</v>
      </c>
      <c r="H4457" s="31">
        <v>1</v>
      </c>
      <c r="I4457" s="31" t="s">
        <v>630</v>
      </c>
      <c r="J4457" s="31" t="s">
        <v>3506</v>
      </c>
      <c r="K4457" s="31">
        <v>0</v>
      </c>
      <c r="L4457" s="31">
        <v>1</v>
      </c>
      <c r="M4457" s="31">
        <v>0</v>
      </c>
      <c r="N4457" s="33"/>
      <c r="O4457" s="33">
        <v>100</v>
      </c>
      <c r="P4457" s="33"/>
      <c r="Q4457" s="33"/>
      <c r="R4457" s="33"/>
      <c r="S4457" s="34" t="str">
        <f t="shared" si="966"/>
        <v>2</v>
      </c>
      <c r="T4457" s="35">
        <f t="shared" si="967"/>
        <v>100</v>
      </c>
      <c r="U4457" s="36">
        <f>INDEX([1]ราคาที่ดิน!$B:$G,MATCH($C4457,[1]ราคาที่ดิน!$A:$A,0),MATCH($B4457,[1]ราคาที่ดิน!$B$1:$G$1,0))</f>
        <v>200</v>
      </c>
      <c r="V4457" s="37">
        <f t="shared" si="976"/>
        <v>20000</v>
      </c>
      <c r="W4457" s="31">
        <v>1</v>
      </c>
      <c r="X4457" s="31" t="s">
        <v>3541</v>
      </c>
      <c r="Y4457" s="31" t="s">
        <v>71</v>
      </c>
      <c r="Z4457" s="31" t="s">
        <v>3542</v>
      </c>
      <c r="AA4457" s="31"/>
      <c r="AB4457" s="32" t="s">
        <v>3541</v>
      </c>
      <c r="AC4457" s="38"/>
      <c r="AD4457" s="39" t="s">
        <v>75</v>
      </c>
      <c r="AE4457" s="39" t="s">
        <v>76</v>
      </c>
      <c r="AF4457" s="40" t="str">
        <f t="shared" si="968"/>
        <v>1</v>
      </c>
      <c r="AG4457" s="41">
        <f t="shared" si="969"/>
        <v>12</v>
      </c>
      <c r="AH4457" s="42">
        <v>12</v>
      </c>
      <c r="AI4457" s="42"/>
      <c r="AJ4457" s="42"/>
      <c r="AK4457" s="42"/>
      <c r="AL4457" s="31">
        <v>35</v>
      </c>
      <c r="AM4457" s="43" t="str">
        <f t="shared" si="970"/>
        <v>100</v>
      </c>
      <c r="AN4457" s="44">
        <f>INDEX([1]ราคาสิ่งปลูกสร้าง!$D$6:$CC$47,MATCH($AD4457,[1]ราคาสิ่งปลูกสร้าง!$B$6:$B$45,0),MATCH($C$7,[1]ราคาสิ่งปลูกสร้าง!$D$5:$CC$5,0))</f>
        <v>5400</v>
      </c>
      <c r="AO4457" s="44">
        <f t="shared" si="971"/>
        <v>64800</v>
      </c>
      <c r="AP4457" s="45">
        <f t="shared" si="972"/>
        <v>35</v>
      </c>
      <c r="AQ4457" s="40">
        <f>IF(AP4457=0,0,INDEX([1]ค่าเสื่อมสิ่งปลูกสร้าง!$A$5:$D$105,MATCH($AP4457,[1]ค่าเสื่อมสิ่งปลูกสร้าง!$A$5:$A$105,0),MATCH(AE4457,[1]ค่าเสื่อมสิ่งปลูกสร้าง!$A$3:$D$3)))</f>
        <v>93</v>
      </c>
      <c r="AR4457" s="44">
        <f t="shared" si="977"/>
        <v>4536</v>
      </c>
      <c r="AS4457" s="44">
        <f t="shared" si="978"/>
        <v>24536</v>
      </c>
      <c r="AT4457" s="44">
        <f t="shared" si="979"/>
        <v>24536</v>
      </c>
      <c r="AU4457" s="46">
        <v>0</v>
      </c>
      <c r="AV4457" s="44">
        <f t="shared" si="973"/>
        <v>24536</v>
      </c>
      <c r="AW4457" s="47" t="str">
        <f t="shared" si="974"/>
        <v>0.01</v>
      </c>
      <c r="AX4457" s="48"/>
      <c r="AY4457" s="48"/>
      <c r="AZ4457" s="49">
        <v>0</v>
      </c>
      <c r="BA4457" s="48"/>
      <c r="BB4457" s="48"/>
      <c r="BC4457" s="44">
        <f t="shared" si="975"/>
        <v>0</v>
      </c>
      <c r="BD4457" s="50">
        <v>1</v>
      </c>
      <c r="BE4457" s="51" t="e">
        <f>IF(AX4457=1,0,IF(AY4457=1,0,IF(BC4457&gt;#REF!,#REF!,IF(OR(AZ4457&gt;0,BD4457&gt;=0),BC4457+([1]สูตร2!H4445*(100%-AZ4457)-BC4457)*BD4457,[1]สูตร2!H4445*(100%-AZ4457)))))</f>
        <v>#REF!</v>
      </c>
      <c r="BF4457" s="31"/>
    </row>
    <row r="4458" spans="1:58" s="5" customFormat="1" ht="24" customHeight="1" x14ac:dyDescent="0.2">
      <c r="A4458" s="31">
        <v>1487</v>
      </c>
      <c r="B4458" s="31" t="s">
        <v>65</v>
      </c>
      <c r="C4458" s="31">
        <v>462</v>
      </c>
      <c r="D4458" s="31" t="s">
        <v>83</v>
      </c>
      <c r="E4458" s="31" t="s">
        <v>3543</v>
      </c>
      <c r="F4458" s="31"/>
      <c r="G4458" s="32" t="s">
        <v>3544</v>
      </c>
      <c r="H4458" s="31">
        <v>322</v>
      </c>
      <c r="I4458" s="31">
        <v>1923</v>
      </c>
      <c r="J4458" s="31" t="s">
        <v>3506</v>
      </c>
      <c r="K4458" s="31">
        <v>5</v>
      </c>
      <c r="L4458" s="31">
        <v>3</v>
      </c>
      <c r="M4458" s="31">
        <v>8</v>
      </c>
      <c r="N4458" s="33">
        <v>2308</v>
      </c>
      <c r="O4458" s="33"/>
      <c r="P4458" s="33"/>
      <c r="Q4458" s="33"/>
      <c r="R4458" s="33"/>
      <c r="S4458" s="34" t="str">
        <f t="shared" si="966"/>
        <v>1</v>
      </c>
      <c r="T4458" s="35">
        <f t="shared" si="967"/>
        <v>2308</v>
      </c>
      <c r="U4458" s="36">
        <f>INDEX([1]ราคาที่ดิน!$B:$G,MATCH($C4458,[1]ราคาที่ดิน!$A:$A,0),MATCH($B4458,[1]ราคาที่ดิน!$B$1:$G$1,0))</f>
        <v>200</v>
      </c>
      <c r="V4458" s="37">
        <f t="shared" si="976"/>
        <v>461600</v>
      </c>
      <c r="W4458" s="31"/>
      <c r="X4458" s="31"/>
      <c r="Y4458" s="31"/>
      <c r="Z4458" s="31"/>
      <c r="AA4458" s="31"/>
      <c r="AB4458" s="32"/>
      <c r="AC4458" s="38"/>
      <c r="AD4458" s="39"/>
      <c r="AE4458" s="39"/>
      <c r="AF4458" s="40" t="str">
        <f t="shared" si="968"/>
        <v/>
      </c>
      <c r="AG4458" s="41" t="str">
        <f t="shared" si="969"/>
        <v/>
      </c>
      <c r="AH4458" s="42"/>
      <c r="AI4458" s="42"/>
      <c r="AJ4458" s="42"/>
      <c r="AK4458" s="42"/>
      <c r="AL4458" s="31"/>
      <c r="AM4458" s="43" t="str">
        <f t="shared" si="970"/>
        <v>100</v>
      </c>
      <c r="AN4458" s="44">
        <f>INDEX([1]ราคาสิ่งปลูกสร้าง!$D$6:$CC$47,MATCH($AD4458,[1]ราคาสิ่งปลูกสร้าง!$B$6:$B$45,0),MATCH($C$7,[1]ราคาสิ่งปลูกสร้าง!$D$5:$CC$5,0))</f>
        <v>0</v>
      </c>
      <c r="AO4458" s="44">
        <f t="shared" si="971"/>
        <v>0</v>
      </c>
      <c r="AP4458" s="45">
        <f t="shared" si="972"/>
        <v>0</v>
      </c>
      <c r="AQ4458" s="40">
        <f>IF(AP4458=0,0,INDEX([1]ค่าเสื่อมสิ่งปลูกสร้าง!$A$5:$D$105,MATCH($AP4458,[1]ค่าเสื่อมสิ่งปลูกสร้าง!$A$5:$A$105,0),MATCH(AE4458,[1]ค่าเสื่อมสิ่งปลูกสร้าง!$A$3:$D$3)))</f>
        <v>0</v>
      </c>
      <c r="AR4458" s="44">
        <f t="shared" si="977"/>
        <v>0</v>
      </c>
      <c r="AS4458" s="44">
        <f t="shared" si="978"/>
        <v>461600</v>
      </c>
      <c r="AT4458" s="44">
        <f t="shared" si="979"/>
        <v>461600</v>
      </c>
      <c r="AU4458" s="46">
        <v>0</v>
      </c>
      <c r="AV4458" s="44">
        <f t="shared" si="973"/>
        <v>461600</v>
      </c>
      <c r="AW4458" s="47" t="str">
        <f t="shared" si="974"/>
        <v>0.01</v>
      </c>
      <c r="AX4458" s="48"/>
      <c r="AY4458" s="48"/>
      <c r="AZ4458" s="49">
        <v>0</v>
      </c>
      <c r="BA4458" s="48"/>
      <c r="BB4458" s="48"/>
      <c r="BC4458" s="44">
        <f t="shared" si="975"/>
        <v>0</v>
      </c>
      <c r="BD4458" s="50">
        <v>1</v>
      </c>
      <c r="BE4458" s="51" t="e">
        <f>IF(AX4458=1,0,IF(AY4458=1,0,IF(BC4458&gt;#REF!,#REF!,IF(OR(AZ4458&gt;0,BD4458&gt;=0),BC4458+([1]สูตร2!H4446*(100%-AZ4458)-BC4458)*BD4458,[1]สูตร2!H4446*(100%-AZ4458)))))</f>
        <v>#REF!</v>
      </c>
      <c r="BF4458" s="31"/>
    </row>
    <row r="4459" spans="1:58" s="5" customFormat="1" ht="24" customHeight="1" x14ac:dyDescent="0.2">
      <c r="A4459" s="31"/>
      <c r="B4459" s="31" t="s">
        <v>65</v>
      </c>
      <c r="C4459" s="31">
        <v>5411</v>
      </c>
      <c r="D4459" s="31" t="s">
        <v>66</v>
      </c>
      <c r="E4459" s="31" t="s">
        <v>3545</v>
      </c>
      <c r="F4459" s="31"/>
      <c r="G4459" s="32" t="s">
        <v>3544</v>
      </c>
      <c r="H4459" s="31">
        <v>335</v>
      </c>
      <c r="I4459" s="31">
        <v>3093</v>
      </c>
      <c r="J4459" s="31" t="s">
        <v>3506</v>
      </c>
      <c r="K4459" s="31">
        <v>11</v>
      </c>
      <c r="L4459" s="31">
        <v>3</v>
      </c>
      <c r="M4459" s="31">
        <v>10</v>
      </c>
      <c r="N4459" s="33">
        <v>4710</v>
      </c>
      <c r="O4459" s="33"/>
      <c r="P4459" s="33"/>
      <c r="Q4459" s="33"/>
      <c r="R4459" s="33"/>
      <c r="S4459" s="34" t="str">
        <f t="shared" si="966"/>
        <v>1</v>
      </c>
      <c r="T4459" s="35">
        <f t="shared" si="967"/>
        <v>4710</v>
      </c>
      <c r="U4459" s="36">
        <f>INDEX([1]ราคาที่ดิน!$B:$G,MATCH($C4459,[1]ราคาที่ดิน!$A:$A,0),MATCH($B4459,[1]ราคาที่ดิน!$B$1:$G$1,0))</f>
        <v>160</v>
      </c>
      <c r="V4459" s="37">
        <f t="shared" si="976"/>
        <v>753600</v>
      </c>
      <c r="W4459" s="31"/>
      <c r="X4459" s="31"/>
      <c r="Y4459" s="31"/>
      <c r="Z4459" s="31"/>
      <c r="AA4459" s="31"/>
      <c r="AB4459" s="32"/>
      <c r="AC4459" s="38"/>
      <c r="AD4459" s="39"/>
      <c r="AE4459" s="39"/>
      <c r="AF4459" s="40" t="str">
        <f t="shared" si="968"/>
        <v/>
      </c>
      <c r="AG4459" s="41" t="str">
        <f t="shared" si="969"/>
        <v/>
      </c>
      <c r="AH4459" s="42"/>
      <c r="AI4459" s="42"/>
      <c r="AJ4459" s="42"/>
      <c r="AK4459" s="42"/>
      <c r="AL4459" s="31"/>
      <c r="AM4459" s="43" t="str">
        <f t="shared" si="970"/>
        <v>100</v>
      </c>
      <c r="AN4459" s="44">
        <f>INDEX([1]ราคาสิ่งปลูกสร้าง!$D$6:$CC$47,MATCH($AD4459,[1]ราคาสิ่งปลูกสร้าง!$B$6:$B$45,0),MATCH($C$7,[1]ราคาสิ่งปลูกสร้าง!$D$5:$CC$5,0))</f>
        <v>0</v>
      </c>
      <c r="AO4459" s="44">
        <f t="shared" si="971"/>
        <v>0</v>
      </c>
      <c r="AP4459" s="45">
        <f t="shared" si="972"/>
        <v>0</v>
      </c>
      <c r="AQ4459" s="40">
        <f>IF(AP4459=0,0,INDEX([1]ค่าเสื่อมสิ่งปลูกสร้าง!$A$5:$D$105,MATCH($AP4459,[1]ค่าเสื่อมสิ่งปลูกสร้าง!$A$5:$A$105,0),MATCH(AE4459,[1]ค่าเสื่อมสิ่งปลูกสร้าง!$A$3:$D$3)))</f>
        <v>0</v>
      </c>
      <c r="AR4459" s="44">
        <f t="shared" si="977"/>
        <v>0</v>
      </c>
      <c r="AS4459" s="44">
        <f t="shared" si="978"/>
        <v>753600</v>
      </c>
      <c r="AT4459" s="44">
        <f t="shared" si="979"/>
        <v>753600</v>
      </c>
      <c r="AU4459" s="46">
        <v>0</v>
      </c>
      <c r="AV4459" s="44">
        <f t="shared" si="973"/>
        <v>753600</v>
      </c>
      <c r="AW4459" s="47" t="str">
        <f t="shared" si="974"/>
        <v>0.01</v>
      </c>
      <c r="AX4459" s="48"/>
      <c r="AY4459" s="48"/>
      <c r="AZ4459" s="49">
        <v>0</v>
      </c>
      <c r="BA4459" s="48"/>
      <c r="BB4459" s="48"/>
      <c r="BC4459" s="44">
        <f t="shared" si="975"/>
        <v>0</v>
      </c>
      <c r="BD4459" s="50">
        <v>1</v>
      </c>
      <c r="BE4459" s="51" t="e">
        <f>IF(AX4459=1,0,IF(AY4459=1,0,IF(BC4459&gt;#REF!,#REF!,IF(OR(AZ4459&gt;0,BD4459&gt;=0),BC4459+([1]สูตร2!H4447*(100%-AZ4459)-BC4459)*BD4459,[1]สูตร2!H4447*(100%-AZ4459)))))</f>
        <v>#REF!</v>
      </c>
      <c r="BF4459" s="31"/>
    </row>
    <row r="4460" spans="1:58" s="5" customFormat="1" ht="24" customHeight="1" x14ac:dyDescent="0.2">
      <c r="A4460" s="31">
        <v>1488</v>
      </c>
      <c r="B4460" s="31" t="s">
        <v>65</v>
      </c>
      <c r="C4460" s="31">
        <v>464</v>
      </c>
      <c r="D4460" s="31" t="s">
        <v>66</v>
      </c>
      <c r="E4460" s="31" t="s">
        <v>3545</v>
      </c>
      <c r="F4460" s="31"/>
      <c r="G4460" s="32" t="s">
        <v>3544</v>
      </c>
      <c r="H4460" s="31">
        <v>320</v>
      </c>
      <c r="I4460" s="31">
        <v>1925</v>
      </c>
      <c r="J4460" s="31" t="s">
        <v>3506</v>
      </c>
      <c r="K4460" s="31">
        <v>2</v>
      </c>
      <c r="L4460" s="31">
        <v>3</v>
      </c>
      <c r="M4460" s="31">
        <v>77</v>
      </c>
      <c r="N4460" s="33">
        <v>1177</v>
      </c>
      <c r="O4460" s="33"/>
      <c r="P4460" s="33"/>
      <c r="Q4460" s="33"/>
      <c r="R4460" s="33"/>
      <c r="S4460" s="34" t="str">
        <f t="shared" si="966"/>
        <v>1</v>
      </c>
      <c r="T4460" s="35">
        <f t="shared" si="967"/>
        <v>1177</v>
      </c>
      <c r="U4460" s="36">
        <f>INDEX([1]ราคาที่ดิน!$B:$G,MATCH($C4460,[1]ราคาที่ดิน!$A:$A,0),MATCH($B4460,[1]ราคาที่ดิน!$B$1:$G$1,0))</f>
        <v>180</v>
      </c>
      <c r="V4460" s="37">
        <f t="shared" si="976"/>
        <v>211860</v>
      </c>
      <c r="W4460" s="31"/>
      <c r="X4460" s="31"/>
      <c r="Y4460" s="31"/>
      <c r="Z4460" s="31"/>
      <c r="AA4460" s="31"/>
      <c r="AB4460" s="32"/>
      <c r="AC4460" s="38"/>
      <c r="AD4460" s="39"/>
      <c r="AE4460" s="39"/>
      <c r="AF4460" s="40" t="str">
        <f t="shared" si="968"/>
        <v/>
      </c>
      <c r="AG4460" s="41" t="str">
        <f t="shared" si="969"/>
        <v/>
      </c>
      <c r="AH4460" s="42"/>
      <c r="AI4460" s="42"/>
      <c r="AJ4460" s="42"/>
      <c r="AK4460" s="42"/>
      <c r="AL4460" s="31"/>
      <c r="AM4460" s="43" t="str">
        <f t="shared" si="970"/>
        <v>100</v>
      </c>
      <c r="AN4460" s="44">
        <f>INDEX([1]ราคาสิ่งปลูกสร้าง!$D$6:$CC$47,MATCH($AD4460,[1]ราคาสิ่งปลูกสร้าง!$B$6:$B$45,0),MATCH($C$7,[1]ราคาสิ่งปลูกสร้าง!$D$5:$CC$5,0))</f>
        <v>0</v>
      </c>
      <c r="AO4460" s="44">
        <f t="shared" si="971"/>
        <v>0</v>
      </c>
      <c r="AP4460" s="45">
        <f t="shared" si="972"/>
        <v>0</v>
      </c>
      <c r="AQ4460" s="40">
        <f>IF(AP4460=0,0,INDEX([1]ค่าเสื่อมสิ่งปลูกสร้าง!$A$5:$D$105,MATCH($AP4460,[1]ค่าเสื่อมสิ่งปลูกสร้าง!$A$5:$A$105,0),MATCH(AE4460,[1]ค่าเสื่อมสิ่งปลูกสร้าง!$A$3:$D$3)))</f>
        <v>0</v>
      </c>
      <c r="AR4460" s="44">
        <f t="shared" si="977"/>
        <v>0</v>
      </c>
      <c r="AS4460" s="44">
        <f t="shared" si="978"/>
        <v>211860</v>
      </c>
      <c r="AT4460" s="44">
        <f t="shared" si="979"/>
        <v>211860</v>
      </c>
      <c r="AU4460" s="46">
        <v>0</v>
      </c>
      <c r="AV4460" s="44">
        <f t="shared" si="973"/>
        <v>211860</v>
      </c>
      <c r="AW4460" s="47" t="str">
        <f t="shared" si="974"/>
        <v>0.01</v>
      </c>
      <c r="AX4460" s="48"/>
      <c r="AY4460" s="48"/>
      <c r="AZ4460" s="49">
        <v>0</v>
      </c>
      <c r="BA4460" s="48"/>
      <c r="BB4460" s="48"/>
      <c r="BC4460" s="44">
        <f t="shared" si="975"/>
        <v>0</v>
      </c>
      <c r="BD4460" s="50">
        <v>1</v>
      </c>
      <c r="BE4460" s="51" t="e">
        <f>IF(AX4460=1,0,IF(AY4460=1,0,IF(BC4460&gt;#REF!,#REF!,IF(OR(AZ4460&gt;0,BD4460&gt;=0),BC4460+([1]สูตร2!H4448*(100%-AZ4460)-BC4460)*BD4460,[1]สูตร2!H4448*(100%-AZ4460)))))</f>
        <v>#REF!</v>
      </c>
      <c r="BF4460" s="31"/>
    </row>
    <row r="4461" spans="1:58" s="5" customFormat="1" ht="24" customHeight="1" x14ac:dyDescent="0.2">
      <c r="A4461" s="31"/>
      <c r="B4461" s="31" t="s">
        <v>65</v>
      </c>
      <c r="C4461" s="31">
        <v>13371</v>
      </c>
      <c r="D4461" s="31" t="s">
        <v>71</v>
      </c>
      <c r="E4461" s="31" t="s">
        <v>3546</v>
      </c>
      <c r="F4461" s="31"/>
      <c r="G4461" s="32" t="s">
        <v>3544</v>
      </c>
      <c r="H4461" s="31">
        <v>9</v>
      </c>
      <c r="I4461" s="31">
        <v>450</v>
      </c>
      <c r="J4461" s="31" t="s">
        <v>3506</v>
      </c>
      <c r="K4461" s="31">
        <v>0</v>
      </c>
      <c r="L4461" s="31">
        <v>0</v>
      </c>
      <c r="M4461" s="31">
        <v>34</v>
      </c>
      <c r="N4461" s="33"/>
      <c r="O4461" s="33">
        <v>34</v>
      </c>
      <c r="P4461" s="33"/>
      <c r="Q4461" s="33"/>
      <c r="R4461" s="33"/>
      <c r="S4461" s="34" t="str">
        <f t="shared" si="966"/>
        <v>2</v>
      </c>
      <c r="T4461" s="35">
        <f t="shared" si="967"/>
        <v>34</v>
      </c>
      <c r="U4461" s="36">
        <f>INDEX([1]ราคาที่ดิน!$B:$G,MATCH($C4461,[1]ราคาที่ดิน!$A:$A,0),MATCH($B4461,[1]ราคาที่ดิน!$B$1:$G$1,0))</f>
        <v>140</v>
      </c>
      <c r="V4461" s="37">
        <f t="shared" si="976"/>
        <v>4760</v>
      </c>
      <c r="W4461" s="31">
        <v>1</v>
      </c>
      <c r="X4461" s="31" t="s">
        <v>3544</v>
      </c>
      <c r="Y4461" s="31" t="s">
        <v>71</v>
      </c>
      <c r="Z4461" s="31" t="s">
        <v>3546</v>
      </c>
      <c r="AA4461" s="31"/>
      <c r="AB4461" s="32" t="s">
        <v>3544</v>
      </c>
      <c r="AC4461" s="38"/>
      <c r="AD4461" s="39" t="s">
        <v>73</v>
      </c>
      <c r="AE4461" s="39" t="s">
        <v>94</v>
      </c>
      <c r="AF4461" s="40" t="str">
        <f t="shared" si="968"/>
        <v>2</v>
      </c>
      <c r="AG4461" s="41">
        <f t="shared" si="969"/>
        <v>120</v>
      </c>
      <c r="AH4461" s="42"/>
      <c r="AI4461" s="42">
        <v>120</v>
      </c>
      <c r="AJ4461" s="42"/>
      <c r="AK4461" s="42"/>
      <c r="AL4461" s="31">
        <v>15</v>
      </c>
      <c r="AM4461" s="43" t="str">
        <f t="shared" si="970"/>
        <v>100</v>
      </c>
      <c r="AN4461" s="44">
        <f>INDEX([1]ราคาสิ่งปลูกสร้าง!$D$6:$CC$47,MATCH($AD4461,[1]ราคาสิ่งปลูกสร้าง!$B$6:$B$45,0),MATCH($C$7,[1]ราคาสิ่งปลูกสร้าง!$D$5:$CC$5,0))</f>
        <v>6500</v>
      </c>
      <c r="AO4461" s="44">
        <f t="shared" si="971"/>
        <v>780000</v>
      </c>
      <c r="AP4461" s="45">
        <f t="shared" si="972"/>
        <v>15</v>
      </c>
      <c r="AQ4461" s="40">
        <f>IF(AP4461=0,0,INDEX([1]ค่าเสื่อมสิ่งปลูกสร้าง!$A$5:$D$105,MATCH($AP4461,[1]ค่าเสื่อมสิ่งปลูกสร้าง!$A$5:$A$105,0),MATCH(AE4461,[1]ค่าเสื่อมสิ่งปลูกสร้าง!$A$3:$D$3)))</f>
        <v>20</v>
      </c>
      <c r="AR4461" s="44">
        <f t="shared" si="977"/>
        <v>624000</v>
      </c>
      <c r="AS4461" s="44">
        <f t="shared" si="978"/>
        <v>628760</v>
      </c>
      <c r="AT4461" s="44">
        <f t="shared" si="979"/>
        <v>628760</v>
      </c>
      <c r="AU4461" s="46">
        <v>0</v>
      </c>
      <c r="AV4461" s="44">
        <f t="shared" si="973"/>
        <v>628760</v>
      </c>
      <c r="AW4461" s="47" t="str">
        <f t="shared" si="974"/>
        <v>0.02</v>
      </c>
      <c r="AX4461" s="48"/>
      <c r="AY4461" s="48"/>
      <c r="AZ4461" s="49">
        <v>0</v>
      </c>
      <c r="BA4461" s="48"/>
      <c r="BB4461" s="48"/>
      <c r="BC4461" s="44">
        <f t="shared" si="975"/>
        <v>0</v>
      </c>
      <c r="BD4461" s="50">
        <v>1</v>
      </c>
      <c r="BE4461" s="51" t="e">
        <f>IF(AX4461=1,0,IF(AY4461=1,0,IF(BC4461&gt;#REF!,#REF!,IF(OR(AZ4461&gt;0,BD4461&gt;=0),BC4461+([1]สูตร2!H4449*(100%-AZ4461)-BC4461)*BD4461,[1]สูตร2!H4449*(100%-AZ4461)))))</f>
        <v>#REF!</v>
      </c>
      <c r="BF4461" s="31"/>
    </row>
    <row r="4462" spans="1:58" s="5" customFormat="1" ht="24" customHeight="1" x14ac:dyDescent="0.2">
      <c r="A4462" s="31"/>
      <c r="B4462" s="31" t="s">
        <v>65</v>
      </c>
      <c r="C4462" s="31">
        <v>13371</v>
      </c>
      <c r="D4462" s="31" t="s">
        <v>71</v>
      </c>
      <c r="E4462" s="31" t="s">
        <v>3546</v>
      </c>
      <c r="F4462" s="31"/>
      <c r="G4462" s="32" t="s">
        <v>3544</v>
      </c>
      <c r="H4462" s="31">
        <v>9</v>
      </c>
      <c r="I4462" s="31">
        <v>450</v>
      </c>
      <c r="J4462" s="31" t="s">
        <v>3506</v>
      </c>
      <c r="K4462" s="31">
        <v>0</v>
      </c>
      <c r="L4462" s="31">
        <v>0</v>
      </c>
      <c r="M4462" s="31">
        <v>20</v>
      </c>
      <c r="N4462" s="33"/>
      <c r="O4462" s="33">
        <v>20</v>
      </c>
      <c r="P4462" s="33"/>
      <c r="Q4462" s="33"/>
      <c r="R4462" s="33"/>
      <c r="S4462" s="34" t="str">
        <f t="shared" si="966"/>
        <v>2</v>
      </c>
      <c r="T4462" s="35">
        <f t="shared" si="967"/>
        <v>20</v>
      </c>
      <c r="U4462" s="36">
        <f>INDEX([1]ราคาที่ดิน!$B:$G,MATCH($C4462,[1]ราคาที่ดิน!$A:$A,0),MATCH($B4462,[1]ราคาที่ดิน!$B$1:$G$1,0))</f>
        <v>140</v>
      </c>
      <c r="V4462" s="37">
        <f t="shared" si="976"/>
        <v>2800</v>
      </c>
      <c r="W4462" s="31">
        <v>1</v>
      </c>
      <c r="X4462" s="31" t="s">
        <v>3544</v>
      </c>
      <c r="Y4462" s="31" t="s">
        <v>71</v>
      </c>
      <c r="Z4462" s="31" t="s">
        <v>3546</v>
      </c>
      <c r="AA4462" s="31"/>
      <c r="AB4462" s="32" t="s">
        <v>3544</v>
      </c>
      <c r="AC4462" s="38"/>
      <c r="AD4462" s="39" t="s">
        <v>77</v>
      </c>
      <c r="AE4462" s="39" t="s">
        <v>76</v>
      </c>
      <c r="AF4462" s="40" t="str">
        <f t="shared" si="968"/>
        <v>1</v>
      </c>
      <c r="AG4462" s="41">
        <f t="shared" si="969"/>
        <v>20</v>
      </c>
      <c r="AH4462" s="42">
        <v>20</v>
      </c>
      <c r="AI4462" s="42"/>
      <c r="AJ4462" s="42"/>
      <c r="AK4462" s="42"/>
      <c r="AL4462" s="31">
        <v>3</v>
      </c>
      <c r="AM4462" s="43" t="str">
        <f t="shared" si="970"/>
        <v>100</v>
      </c>
      <c r="AN4462" s="44">
        <f>INDEX([1]ราคาสิ่งปลูกสร้าง!$D$6:$CC$47,MATCH($AD4462,[1]ราคาสิ่งปลูกสร้าง!$B$6:$B$45,0),MATCH($C$7,[1]ราคาสิ่งปลูกสร้าง!$D$5:$CC$5,0))</f>
        <v>2050</v>
      </c>
      <c r="AO4462" s="44">
        <f t="shared" si="971"/>
        <v>41000</v>
      </c>
      <c r="AP4462" s="45">
        <f t="shared" si="972"/>
        <v>3</v>
      </c>
      <c r="AQ4462" s="40">
        <f>IF(AP4462=0,0,INDEX([1]ค่าเสื่อมสิ่งปลูกสร้าง!$A$5:$D$105,MATCH($AP4462,[1]ค่าเสื่อมสิ่งปลูกสร้าง!$A$5:$A$105,0),MATCH(AE4462,[1]ค่าเสื่อมสิ่งปลูกสร้าง!$A$3:$D$3)))</f>
        <v>9</v>
      </c>
      <c r="AR4462" s="44">
        <f t="shared" si="977"/>
        <v>37310</v>
      </c>
      <c r="AS4462" s="44">
        <f t="shared" si="978"/>
        <v>40110</v>
      </c>
      <c r="AT4462" s="44">
        <f t="shared" si="979"/>
        <v>40110</v>
      </c>
      <c r="AU4462" s="46">
        <v>0</v>
      </c>
      <c r="AV4462" s="44">
        <f t="shared" si="973"/>
        <v>40110</v>
      </c>
      <c r="AW4462" s="47" t="str">
        <f t="shared" si="974"/>
        <v>0.01</v>
      </c>
      <c r="AX4462" s="48"/>
      <c r="AY4462" s="48"/>
      <c r="AZ4462" s="49">
        <v>0</v>
      </c>
      <c r="BA4462" s="48"/>
      <c r="BB4462" s="48"/>
      <c r="BC4462" s="44">
        <f t="shared" si="975"/>
        <v>0</v>
      </c>
      <c r="BD4462" s="50">
        <v>1</v>
      </c>
      <c r="BE4462" s="51" t="e">
        <f>IF(AX4462=1,0,IF(AY4462=1,0,IF(BC4462&gt;#REF!,#REF!,IF(OR(AZ4462&gt;0,BD4462&gt;=0),BC4462+([1]สูตร2!H4450*(100%-AZ4462)-BC4462)*BD4462,[1]สูตร2!H4450*(100%-AZ4462)))))</f>
        <v>#REF!</v>
      </c>
      <c r="BF4462" s="31"/>
    </row>
    <row r="4463" spans="1:58" s="5" customFormat="1" ht="24" customHeight="1" x14ac:dyDescent="0.2">
      <c r="A4463" s="31"/>
      <c r="B4463" s="31" t="s">
        <v>65</v>
      </c>
      <c r="C4463" s="31">
        <v>13371</v>
      </c>
      <c r="D4463" s="31" t="s">
        <v>71</v>
      </c>
      <c r="E4463" s="31" t="s">
        <v>3546</v>
      </c>
      <c r="F4463" s="31"/>
      <c r="G4463" s="32" t="s">
        <v>3544</v>
      </c>
      <c r="H4463" s="31">
        <v>9</v>
      </c>
      <c r="I4463" s="31">
        <v>450</v>
      </c>
      <c r="J4463" s="31" t="s">
        <v>3506</v>
      </c>
      <c r="K4463" s="31">
        <v>0</v>
      </c>
      <c r="L4463" s="31">
        <v>0</v>
      </c>
      <c r="M4463" s="31">
        <v>20</v>
      </c>
      <c r="N4463" s="33"/>
      <c r="O4463" s="33">
        <v>20</v>
      </c>
      <c r="P4463" s="33"/>
      <c r="Q4463" s="33"/>
      <c r="R4463" s="33"/>
      <c r="S4463" s="34" t="str">
        <f t="shared" si="966"/>
        <v>2</v>
      </c>
      <c r="T4463" s="35">
        <f t="shared" si="967"/>
        <v>20</v>
      </c>
      <c r="U4463" s="36">
        <f>INDEX([1]ราคาที่ดิน!$B:$G,MATCH($C4463,[1]ราคาที่ดิน!$A:$A,0),MATCH($B4463,[1]ราคาที่ดิน!$B$1:$G$1,0))</f>
        <v>140</v>
      </c>
      <c r="V4463" s="37">
        <f t="shared" si="976"/>
        <v>2800</v>
      </c>
      <c r="W4463" s="31">
        <v>1</v>
      </c>
      <c r="X4463" s="31" t="s">
        <v>3544</v>
      </c>
      <c r="Y4463" s="31" t="s">
        <v>71</v>
      </c>
      <c r="Z4463" s="31" t="s">
        <v>3546</v>
      </c>
      <c r="AA4463" s="31"/>
      <c r="AB4463" s="32" t="s">
        <v>3544</v>
      </c>
      <c r="AC4463" s="38"/>
      <c r="AD4463" s="39" t="s">
        <v>75</v>
      </c>
      <c r="AE4463" s="39" t="s">
        <v>76</v>
      </c>
      <c r="AF4463" s="40" t="str">
        <f t="shared" si="968"/>
        <v>1</v>
      </c>
      <c r="AG4463" s="41">
        <f t="shared" si="969"/>
        <v>91</v>
      </c>
      <c r="AH4463" s="42">
        <v>91</v>
      </c>
      <c r="AI4463" s="42"/>
      <c r="AJ4463" s="42"/>
      <c r="AK4463" s="42"/>
      <c r="AL4463" s="31">
        <v>15</v>
      </c>
      <c r="AM4463" s="43" t="str">
        <f t="shared" si="970"/>
        <v>100</v>
      </c>
      <c r="AN4463" s="44">
        <f>INDEX([1]ราคาสิ่งปลูกสร้าง!$D$6:$CC$47,MATCH($AD4463,[1]ราคาสิ่งปลูกสร้าง!$B$6:$B$45,0),MATCH($C$7,[1]ราคาสิ่งปลูกสร้าง!$D$5:$CC$5,0))</f>
        <v>5400</v>
      </c>
      <c r="AO4463" s="44">
        <f t="shared" si="971"/>
        <v>491400</v>
      </c>
      <c r="AP4463" s="45">
        <f t="shared" si="972"/>
        <v>15</v>
      </c>
      <c r="AQ4463" s="40">
        <f>IF(AP4463=0,0,INDEX([1]ค่าเสื่อมสิ่งปลูกสร้าง!$A$5:$D$105,MATCH($AP4463,[1]ค่าเสื่อมสิ่งปลูกสร้าง!$A$5:$A$105,0),MATCH(AE4463,[1]ค่าเสื่อมสิ่งปลูกสร้าง!$A$3:$D$3)))</f>
        <v>65</v>
      </c>
      <c r="AR4463" s="44">
        <f t="shared" si="977"/>
        <v>171990</v>
      </c>
      <c r="AS4463" s="44">
        <f t="shared" si="978"/>
        <v>174790</v>
      </c>
      <c r="AT4463" s="44">
        <f t="shared" si="979"/>
        <v>174790</v>
      </c>
      <c r="AU4463" s="46">
        <v>0</v>
      </c>
      <c r="AV4463" s="44">
        <f t="shared" si="973"/>
        <v>174790</v>
      </c>
      <c r="AW4463" s="47" t="str">
        <f t="shared" si="974"/>
        <v>0.01</v>
      </c>
      <c r="AX4463" s="48"/>
      <c r="AY4463" s="48"/>
      <c r="AZ4463" s="49">
        <v>0</v>
      </c>
      <c r="BA4463" s="48"/>
      <c r="BB4463" s="48"/>
      <c r="BC4463" s="44">
        <f t="shared" si="975"/>
        <v>0</v>
      </c>
      <c r="BD4463" s="50">
        <v>1</v>
      </c>
      <c r="BE4463" s="51" t="e">
        <f>IF(AX4463=1,0,IF(AY4463=1,0,IF(BC4463&gt;#REF!,#REF!,IF(OR(AZ4463&gt;0,BD4463&gt;=0),BC4463+([1]สูตร2!H4451*(100%-AZ4463)-BC4463)*BD4463,[1]สูตร2!H4451*(100%-AZ4463)))))</f>
        <v>#REF!</v>
      </c>
      <c r="BF4463" s="31"/>
    </row>
    <row r="4464" spans="1:58" s="5" customFormat="1" ht="24" customHeight="1" x14ac:dyDescent="0.2">
      <c r="A4464" s="31"/>
      <c r="B4464" s="31" t="s">
        <v>65</v>
      </c>
      <c r="C4464" s="31">
        <v>13371</v>
      </c>
      <c r="D4464" s="31" t="s">
        <v>71</v>
      </c>
      <c r="E4464" s="31" t="s">
        <v>3546</v>
      </c>
      <c r="F4464" s="31"/>
      <c r="G4464" s="32" t="s">
        <v>3544</v>
      </c>
      <c r="H4464" s="31">
        <v>9</v>
      </c>
      <c r="I4464" s="31">
        <v>450</v>
      </c>
      <c r="J4464" s="31" t="s">
        <v>3506</v>
      </c>
      <c r="K4464" s="31">
        <v>0</v>
      </c>
      <c r="L4464" s="31">
        <v>0</v>
      </c>
      <c r="M4464" s="31">
        <v>20</v>
      </c>
      <c r="N4464" s="33"/>
      <c r="O4464" s="33">
        <v>20</v>
      </c>
      <c r="P4464" s="33"/>
      <c r="Q4464" s="33"/>
      <c r="R4464" s="33"/>
      <c r="S4464" s="34" t="str">
        <f t="shared" si="966"/>
        <v>2</v>
      </c>
      <c r="T4464" s="35">
        <f t="shared" si="967"/>
        <v>20</v>
      </c>
      <c r="U4464" s="36">
        <f>INDEX([1]ราคาที่ดิน!$B:$G,MATCH($C4464,[1]ราคาที่ดิน!$A:$A,0),MATCH($B4464,[1]ราคาที่ดิน!$B$1:$G$1,0))</f>
        <v>140</v>
      </c>
      <c r="V4464" s="37">
        <f t="shared" si="976"/>
        <v>2800</v>
      </c>
      <c r="W4464" s="31">
        <v>1</v>
      </c>
      <c r="X4464" s="31" t="s">
        <v>3544</v>
      </c>
      <c r="Y4464" s="31" t="s">
        <v>71</v>
      </c>
      <c r="Z4464" s="31" t="s">
        <v>3546</v>
      </c>
      <c r="AA4464" s="31"/>
      <c r="AB4464" s="32" t="s">
        <v>3544</v>
      </c>
      <c r="AC4464" s="38"/>
      <c r="AD4464" s="39" t="s">
        <v>75</v>
      </c>
      <c r="AE4464" s="39" t="s">
        <v>76</v>
      </c>
      <c r="AF4464" s="40" t="str">
        <f t="shared" si="968"/>
        <v>1</v>
      </c>
      <c r="AG4464" s="41">
        <f t="shared" si="969"/>
        <v>10</v>
      </c>
      <c r="AH4464" s="42">
        <v>10</v>
      </c>
      <c r="AI4464" s="42"/>
      <c r="AJ4464" s="42"/>
      <c r="AK4464" s="42"/>
      <c r="AL4464" s="31">
        <v>10</v>
      </c>
      <c r="AM4464" s="43" t="str">
        <f t="shared" si="970"/>
        <v>100</v>
      </c>
      <c r="AN4464" s="44">
        <f>INDEX([1]ราคาสิ่งปลูกสร้าง!$D$6:$CC$47,MATCH($AD4464,[1]ราคาสิ่งปลูกสร้าง!$B$6:$B$45,0),MATCH($C$7,[1]ราคาสิ่งปลูกสร้าง!$D$5:$CC$5,0))</f>
        <v>5400</v>
      </c>
      <c r="AO4464" s="44">
        <f t="shared" si="971"/>
        <v>54000</v>
      </c>
      <c r="AP4464" s="45">
        <f t="shared" si="972"/>
        <v>10</v>
      </c>
      <c r="AQ4464" s="40">
        <f>IF(AP4464=0,0,INDEX([1]ค่าเสื่อมสิ่งปลูกสร้าง!$A$5:$D$105,MATCH($AP4464,[1]ค่าเสื่อมสิ่งปลูกสร้าง!$A$5:$A$105,0),MATCH(AE4464,[1]ค่าเสื่อมสิ่งปลูกสร้าง!$A$3:$D$3)))</f>
        <v>40</v>
      </c>
      <c r="AR4464" s="44">
        <f t="shared" si="977"/>
        <v>32400</v>
      </c>
      <c r="AS4464" s="44">
        <f t="shared" si="978"/>
        <v>35200</v>
      </c>
      <c r="AT4464" s="44">
        <f t="shared" si="979"/>
        <v>35200</v>
      </c>
      <c r="AU4464" s="46">
        <v>0</v>
      </c>
      <c r="AV4464" s="44">
        <f t="shared" si="973"/>
        <v>35200</v>
      </c>
      <c r="AW4464" s="47" t="str">
        <f t="shared" si="974"/>
        <v>0.01</v>
      </c>
      <c r="AX4464" s="48"/>
      <c r="AY4464" s="48"/>
      <c r="AZ4464" s="49">
        <v>0</v>
      </c>
      <c r="BA4464" s="48"/>
      <c r="BB4464" s="48"/>
      <c r="BC4464" s="44">
        <f t="shared" si="975"/>
        <v>0</v>
      </c>
      <c r="BD4464" s="50">
        <v>1</v>
      </c>
      <c r="BE4464" s="51" t="e">
        <f>IF(AX4464=1,0,IF(AY4464=1,0,IF(BC4464&gt;#REF!,#REF!,IF(OR(AZ4464&gt;0,BD4464&gt;=0),BC4464+([1]สูตร2!H4452*(100%-AZ4464)-BC4464)*BD4464,[1]สูตร2!H4452*(100%-AZ4464)))))</f>
        <v>#REF!</v>
      </c>
      <c r="BF4464" s="31"/>
    </row>
    <row r="4465" spans="1:58" s="5" customFormat="1" ht="24" customHeight="1" x14ac:dyDescent="0.2">
      <c r="A4465" s="31">
        <v>1489</v>
      </c>
      <c r="B4465" s="31" t="s">
        <v>65</v>
      </c>
      <c r="C4465" s="31">
        <v>581</v>
      </c>
      <c r="D4465" s="31" t="s">
        <v>66</v>
      </c>
      <c r="E4465" s="31" t="s">
        <v>3547</v>
      </c>
      <c r="F4465" s="31"/>
      <c r="G4465" s="32" t="s">
        <v>3548</v>
      </c>
      <c r="H4465" s="31">
        <v>314</v>
      </c>
      <c r="I4465" s="31">
        <v>2043</v>
      </c>
      <c r="J4465" s="31" t="s">
        <v>3506</v>
      </c>
      <c r="K4465" s="31">
        <v>11</v>
      </c>
      <c r="L4465" s="31">
        <v>1</v>
      </c>
      <c r="M4465" s="31">
        <v>49</v>
      </c>
      <c r="N4465" s="33">
        <v>4549</v>
      </c>
      <c r="O4465" s="33"/>
      <c r="P4465" s="33"/>
      <c r="Q4465" s="33"/>
      <c r="R4465" s="33"/>
      <c r="S4465" s="34" t="str">
        <f t="shared" si="966"/>
        <v>1</v>
      </c>
      <c r="T4465" s="35">
        <f t="shared" si="967"/>
        <v>4549</v>
      </c>
      <c r="U4465" s="36">
        <f>INDEX([1]ราคาที่ดิน!$B:$G,MATCH($C4465,[1]ราคาที่ดิน!$A:$A,0),MATCH($B4465,[1]ราคาที่ดิน!$B$1:$G$1,0))</f>
        <v>50</v>
      </c>
      <c r="V4465" s="37">
        <f t="shared" si="976"/>
        <v>227450</v>
      </c>
      <c r="W4465" s="31"/>
      <c r="X4465" s="31"/>
      <c r="Y4465" s="31"/>
      <c r="Z4465" s="31"/>
      <c r="AA4465" s="31"/>
      <c r="AB4465" s="32"/>
      <c r="AC4465" s="38"/>
      <c r="AD4465" s="39"/>
      <c r="AE4465" s="39"/>
      <c r="AF4465" s="40" t="str">
        <f t="shared" si="968"/>
        <v/>
      </c>
      <c r="AG4465" s="41" t="str">
        <f t="shared" si="969"/>
        <v/>
      </c>
      <c r="AH4465" s="42"/>
      <c r="AI4465" s="42"/>
      <c r="AJ4465" s="42"/>
      <c r="AK4465" s="42"/>
      <c r="AL4465" s="31"/>
      <c r="AM4465" s="43" t="str">
        <f t="shared" si="970"/>
        <v>100</v>
      </c>
      <c r="AN4465" s="44">
        <f>INDEX([1]ราคาสิ่งปลูกสร้าง!$D$6:$CC$47,MATCH($AD4465,[1]ราคาสิ่งปลูกสร้าง!$B$6:$B$45,0),MATCH($C$7,[1]ราคาสิ่งปลูกสร้าง!$D$5:$CC$5,0))</f>
        <v>0</v>
      </c>
      <c r="AO4465" s="44">
        <f t="shared" si="971"/>
        <v>0</v>
      </c>
      <c r="AP4465" s="45">
        <f t="shared" si="972"/>
        <v>0</v>
      </c>
      <c r="AQ4465" s="40">
        <f>IF(AP4465=0,0,INDEX([1]ค่าเสื่อมสิ่งปลูกสร้าง!$A$5:$D$105,MATCH($AP4465,[1]ค่าเสื่อมสิ่งปลูกสร้าง!$A$5:$A$105,0),MATCH(AE4465,[1]ค่าเสื่อมสิ่งปลูกสร้าง!$A$3:$D$3)))</f>
        <v>0</v>
      </c>
      <c r="AR4465" s="44">
        <f t="shared" si="977"/>
        <v>0</v>
      </c>
      <c r="AS4465" s="44">
        <f t="shared" si="978"/>
        <v>227450</v>
      </c>
      <c r="AT4465" s="44">
        <f t="shared" si="979"/>
        <v>227450</v>
      </c>
      <c r="AU4465" s="46">
        <v>0</v>
      </c>
      <c r="AV4465" s="44">
        <f t="shared" si="973"/>
        <v>227450</v>
      </c>
      <c r="AW4465" s="47" t="str">
        <f t="shared" si="974"/>
        <v>0.01</v>
      </c>
      <c r="AX4465" s="48"/>
      <c r="AY4465" s="48"/>
      <c r="AZ4465" s="49">
        <v>0</v>
      </c>
      <c r="BA4465" s="48"/>
      <c r="BB4465" s="48"/>
      <c r="BC4465" s="44">
        <f t="shared" si="975"/>
        <v>0</v>
      </c>
      <c r="BD4465" s="50">
        <v>1</v>
      </c>
      <c r="BE4465" s="51" t="e">
        <f>IF(AX4465=1,0,IF(AY4465=1,0,IF(BC4465&gt;#REF!,#REF!,IF(OR(AZ4465&gt;0,BD4465&gt;=0),BC4465+([1]สูตร2!H4453*(100%-AZ4465)-BC4465)*BD4465,[1]สูตร2!H4453*(100%-AZ4465)))))</f>
        <v>#REF!</v>
      </c>
      <c r="BF4465" s="31"/>
    </row>
    <row r="4466" spans="1:58" s="5" customFormat="1" ht="24" customHeight="1" x14ac:dyDescent="0.2">
      <c r="A4466" s="31"/>
      <c r="B4466" s="31" t="s">
        <v>65</v>
      </c>
      <c r="C4466" s="31">
        <v>13375</v>
      </c>
      <c r="D4466" s="31" t="s">
        <v>66</v>
      </c>
      <c r="E4466" s="31" t="s">
        <v>3549</v>
      </c>
      <c r="F4466" s="31"/>
      <c r="G4466" s="32" t="s">
        <v>3548</v>
      </c>
      <c r="H4466" s="31">
        <v>4</v>
      </c>
      <c r="I4466" s="31">
        <v>854</v>
      </c>
      <c r="J4466" s="31" t="s">
        <v>3506</v>
      </c>
      <c r="K4466" s="31">
        <v>0</v>
      </c>
      <c r="L4466" s="31">
        <v>1</v>
      </c>
      <c r="M4466" s="31">
        <v>49</v>
      </c>
      <c r="N4466" s="33">
        <v>149</v>
      </c>
      <c r="O4466" s="33"/>
      <c r="P4466" s="33"/>
      <c r="Q4466" s="33"/>
      <c r="R4466" s="33"/>
      <c r="S4466" s="34" t="str">
        <f t="shared" si="966"/>
        <v>1</v>
      </c>
      <c r="T4466" s="35">
        <f t="shared" si="967"/>
        <v>149</v>
      </c>
      <c r="U4466" s="36">
        <f>INDEX([1]ราคาที่ดิน!$B:$G,MATCH($C4466,[1]ราคาที่ดิน!$A:$A,0),MATCH($B4466,[1]ราคาที่ดิน!$B$1:$G$1,0))</f>
        <v>200</v>
      </c>
      <c r="V4466" s="37">
        <f t="shared" si="976"/>
        <v>29800</v>
      </c>
      <c r="W4466" s="31"/>
      <c r="X4466" s="31"/>
      <c r="Y4466" s="31"/>
      <c r="Z4466" s="31"/>
      <c r="AA4466" s="31"/>
      <c r="AB4466" s="32"/>
      <c r="AC4466" s="38"/>
      <c r="AD4466" s="39"/>
      <c r="AE4466" s="39"/>
      <c r="AF4466" s="40" t="str">
        <f t="shared" si="968"/>
        <v/>
      </c>
      <c r="AG4466" s="41" t="str">
        <f t="shared" si="969"/>
        <v/>
      </c>
      <c r="AH4466" s="42"/>
      <c r="AI4466" s="42"/>
      <c r="AJ4466" s="42"/>
      <c r="AK4466" s="42"/>
      <c r="AL4466" s="31"/>
      <c r="AM4466" s="43" t="str">
        <f t="shared" si="970"/>
        <v>100</v>
      </c>
      <c r="AN4466" s="44">
        <f>INDEX([1]ราคาสิ่งปลูกสร้าง!$D$6:$CC$47,MATCH($AD4466,[1]ราคาสิ่งปลูกสร้าง!$B$6:$B$45,0),MATCH($C$7,[1]ราคาสิ่งปลูกสร้าง!$D$5:$CC$5,0))</f>
        <v>0</v>
      </c>
      <c r="AO4466" s="44">
        <f t="shared" si="971"/>
        <v>0</v>
      </c>
      <c r="AP4466" s="45">
        <f t="shared" si="972"/>
        <v>0</v>
      </c>
      <c r="AQ4466" s="40">
        <f>IF(AP4466=0,0,INDEX([1]ค่าเสื่อมสิ่งปลูกสร้าง!$A$5:$D$105,MATCH($AP4466,[1]ค่าเสื่อมสิ่งปลูกสร้าง!$A$5:$A$105,0),MATCH(AE4466,[1]ค่าเสื่อมสิ่งปลูกสร้าง!$A$3:$D$3)))</f>
        <v>0</v>
      </c>
      <c r="AR4466" s="44">
        <f t="shared" si="977"/>
        <v>0</v>
      </c>
      <c r="AS4466" s="44">
        <f t="shared" si="978"/>
        <v>29800</v>
      </c>
      <c r="AT4466" s="44">
        <f t="shared" si="979"/>
        <v>29800</v>
      </c>
      <c r="AU4466" s="46">
        <v>0</v>
      </c>
      <c r="AV4466" s="44">
        <f t="shared" si="973"/>
        <v>29800</v>
      </c>
      <c r="AW4466" s="47" t="str">
        <f t="shared" si="974"/>
        <v>0.01</v>
      </c>
      <c r="AX4466" s="48"/>
      <c r="AY4466" s="48"/>
      <c r="AZ4466" s="49">
        <v>0</v>
      </c>
      <c r="BA4466" s="48"/>
      <c r="BB4466" s="48"/>
      <c r="BC4466" s="44">
        <f t="shared" si="975"/>
        <v>0</v>
      </c>
      <c r="BD4466" s="50">
        <v>1</v>
      </c>
      <c r="BE4466" s="51" t="e">
        <f>IF(AX4466=1,0,IF(AY4466=1,0,IF(BC4466&gt;#REF!,#REF!,IF(OR(AZ4466&gt;0,BD4466&gt;=0),BC4466+([1]สูตร2!H4454*(100%-AZ4466)-BC4466)*BD4466,[1]สูตร2!H4454*(100%-AZ4466)))))</f>
        <v>#REF!</v>
      </c>
      <c r="BF4466" s="31"/>
    </row>
    <row r="4467" spans="1:58" s="5" customFormat="1" ht="24" customHeight="1" x14ac:dyDescent="0.2">
      <c r="A4467" s="31">
        <v>1490</v>
      </c>
      <c r="B4467" s="31" t="s">
        <v>65</v>
      </c>
      <c r="C4467" s="31">
        <v>13376</v>
      </c>
      <c r="D4467" s="31" t="s">
        <v>66</v>
      </c>
      <c r="E4467" s="31" t="s">
        <v>3549</v>
      </c>
      <c r="F4467" s="31"/>
      <c r="G4467" s="32" t="s">
        <v>3548</v>
      </c>
      <c r="H4467" s="31">
        <v>5</v>
      </c>
      <c r="I4467" s="31">
        <v>855</v>
      </c>
      <c r="J4467" s="31" t="s">
        <v>3506</v>
      </c>
      <c r="K4467" s="31">
        <v>0</v>
      </c>
      <c r="L4467" s="31">
        <v>0</v>
      </c>
      <c r="M4467" s="31">
        <v>91</v>
      </c>
      <c r="N4467" s="33"/>
      <c r="O4467" s="33">
        <v>91</v>
      </c>
      <c r="P4467" s="33"/>
      <c r="Q4467" s="33"/>
      <c r="R4467" s="33"/>
      <c r="S4467" s="34" t="str">
        <f t="shared" si="966"/>
        <v>2</v>
      </c>
      <c r="T4467" s="35">
        <f t="shared" si="967"/>
        <v>91</v>
      </c>
      <c r="U4467" s="36">
        <f>INDEX([1]ราคาที่ดิน!$B:$G,MATCH($C4467,[1]ราคาที่ดิน!$A:$A,0),MATCH($B4467,[1]ราคาที่ดิน!$B$1:$G$1,0))</f>
        <v>200</v>
      </c>
      <c r="V4467" s="37">
        <f t="shared" si="976"/>
        <v>18200</v>
      </c>
      <c r="W4467" s="31">
        <v>1</v>
      </c>
      <c r="X4467" s="31" t="s">
        <v>3548</v>
      </c>
      <c r="Y4467" s="31" t="s">
        <v>66</v>
      </c>
      <c r="Z4467" s="31" t="s">
        <v>3549</v>
      </c>
      <c r="AA4467" s="31"/>
      <c r="AB4467" s="32" t="s">
        <v>3548</v>
      </c>
      <c r="AC4467" s="38"/>
      <c r="AD4467" s="39" t="s">
        <v>73</v>
      </c>
      <c r="AE4467" s="39" t="s">
        <v>74</v>
      </c>
      <c r="AF4467" s="40" t="str">
        <f t="shared" si="968"/>
        <v>2</v>
      </c>
      <c r="AG4467" s="41">
        <f t="shared" si="969"/>
        <v>42.6</v>
      </c>
      <c r="AH4467" s="42"/>
      <c r="AI4467" s="42">
        <v>42.6</v>
      </c>
      <c r="AJ4467" s="42"/>
      <c r="AK4467" s="42"/>
      <c r="AL4467" s="31">
        <v>30</v>
      </c>
      <c r="AM4467" s="43" t="str">
        <f t="shared" si="970"/>
        <v>100</v>
      </c>
      <c r="AN4467" s="44">
        <f>INDEX([1]ราคาสิ่งปลูกสร้าง!$D$6:$CC$47,MATCH($AD4467,[1]ราคาสิ่งปลูกสร้าง!$B$6:$B$45,0),MATCH($C$7,[1]ราคาสิ่งปลูกสร้าง!$D$5:$CC$5,0))</f>
        <v>6500</v>
      </c>
      <c r="AO4467" s="44">
        <f t="shared" si="971"/>
        <v>276900</v>
      </c>
      <c r="AP4467" s="45">
        <f t="shared" si="972"/>
        <v>30</v>
      </c>
      <c r="AQ4467" s="40">
        <f>IF(AP4467=0,0,INDEX([1]ค่าเสื่อมสิ่งปลูกสร้าง!$A$5:$D$105,MATCH($AP4467,[1]ค่าเสื่อมสิ่งปลูกสร้าง!$A$5:$A$105,0),MATCH(AE4467,[1]ค่าเสื่อมสิ่งปลูกสร้าง!$A$3:$D$3)))</f>
        <v>50</v>
      </c>
      <c r="AR4467" s="44">
        <f t="shared" si="977"/>
        <v>138450</v>
      </c>
      <c r="AS4467" s="44">
        <f t="shared" si="978"/>
        <v>156650</v>
      </c>
      <c r="AT4467" s="44">
        <f t="shared" si="979"/>
        <v>156650</v>
      </c>
      <c r="AU4467" s="46">
        <v>0</v>
      </c>
      <c r="AV4467" s="44">
        <f t="shared" si="973"/>
        <v>156650</v>
      </c>
      <c r="AW4467" s="47" t="str">
        <f t="shared" si="974"/>
        <v>0.02</v>
      </c>
      <c r="AX4467" s="48"/>
      <c r="AY4467" s="48"/>
      <c r="AZ4467" s="49">
        <v>0</v>
      </c>
      <c r="BA4467" s="48"/>
      <c r="BB4467" s="48"/>
      <c r="BC4467" s="44">
        <f t="shared" si="975"/>
        <v>0</v>
      </c>
      <c r="BD4467" s="50">
        <v>1</v>
      </c>
      <c r="BE4467" s="51" t="e">
        <f>IF(AX4467=1,0,IF(AY4467=1,0,IF(BC4467&gt;#REF!,#REF!,IF(OR(AZ4467&gt;0,BD4467&gt;=0),BC4467+([1]สูตร2!H4455*(100%-AZ4467)-BC4467)*BD4467,[1]สูตร2!H4455*(100%-AZ4467)))))</f>
        <v>#REF!</v>
      </c>
      <c r="BF4467" s="31"/>
    </row>
    <row r="4468" spans="1:58" s="5" customFormat="1" ht="24" customHeight="1" x14ac:dyDescent="0.2">
      <c r="A4468" s="31"/>
      <c r="B4468" s="31" t="s">
        <v>65</v>
      </c>
      <c r="C4468" s="31">
        <v>13376</v>
      </c>
      <c r="D4468" s="31" t="s">
        <v>66</v>
      </c>
      <c r="E4468" s="31" t="s">
        <v>3549</v>
      </c>
      <c r="F4468" s="31"/>
      <c r="G4468" s="32" t="s">
        <v>3548</v>
      </c>
      <c r="H4468" s="31">
        <v>5</v>
      </c>
      <c r="I4468" s="31">
        <v>855</v>
      </c>
      <c r="J4468" s="31" t="s">
        <v>3506</v>
      </c>
      <c r="K4468" s="31">
        <v>0</v>
      </c>
      <c r="L4468" s="31">
        <v>1</v>
      </c>
      <c r="M4468" s="31">
        <v>0</v>
      </c>
      <c r="N4468" s="33"/>
      <c r="O4468" s="33">
        <v>100</v>
      </c>
      <c r="P4468" s="33"/>
      <c r="Q4468" s="33"/>
      <c r="R4468" s="33"/>
      <c r="S4468" s="34" t="str">
        <f t="shared" si="966"/>
        <v>2</v>
      </c>
      <c r="T4468" s="35">
        <f t="shared" si="967"/>
        <v>100</v>
      </c>
      <c r="U4468" s="36">
        <f>INDEX([1]ราคาที่ดิน!$B:$G,MATCH($C4468,[1]ราคาที่ดิน!$A:$A,0),MATCH($B4468,[1]ราคาที่ดิน!$B$1:$G$1,0))</f>
        <v>200</v>
      </c>
      <c r="V4468" s="37">
        <f t="shared" si="976"/>
        <v>20000</v>
      </c>
      <c r="W4468" s="31">
        <v>1</v>
      </c>
      <c r="X4468" s="31" t="s">
        <v>3548</v>
      </c>
      <c r="Y4468" s="31" t="s">
        <v>66</v>
      </c>
      <c r="Z4468" s="31" t="s">
        <v>3549</v>
      </c>
      <c r="AA4468" s="31"/>
      <c r="AB4468" s="32" t="s">
        <v>3548</v>
      </c>
      <c r="AC4468" s="38"/>
      <c r="AD4468" s="39" t="s">
        <v>75</v>
      </c>
      <c r="AE4468" s="39" t="s">
        <v>76</v>
      </c>
      <c r="AF4468" s="40" t="str">
        <f t="shared" si="968"/>
        <v>1</v>
      </c>
      <c r="AG4468" s="41">
        <f t="shared" si="969"/>
        <v>15</v>
      </c>
      <c r="AH4468" s="42">
        <v>15</v>
      </c>
      <c r="AI4468" s="42"/>
      <c r="AJ4468" s="42"/>
      <c r="AK4468" s="42"/>
      <c r="AL4468" s="31">
        <v>30</v>
      </c>
      <c r="AM4468" s="43" t="str">
        <f t="shared" si="970"/>
        <v>100</v>
      </c>
      <c r="AN4468" s="44">
        <f>INDEX([1]ราคาสิ่งปลูกสร้าง!$D$6:$CC$47,MATCH($AD4468,[1]ราคาสิ่งปลูกสร้าง!$B$6:$B$45,0),MATCH($C$7,[1]ราคาสิ่งปลูกสร้าง!$D$5:$CC$5,0))</f>
        <v>5400</v>
      </c>
      <c r="AO4468" s="44">
        <f t="shared" si="971"/>
        <v>81000</v>
      </c>
      <c r="AP4468" s="45">
        <f t="shared" si="972"/>
        <v>30</v>
      </c>
      <c r="AQ4468" s="40">
        <f>IF(AP4468=0,0,INDEX([1]ค่าเสื่อมสิ่งปลูกสร้าง!$A$5:$D$105,MATCH($AP4468,[1]ค่าเสื่อมสิ่งปลูกสร้าง!$A$5:$A$105,0),MATCH(AE4468,[1]ค่าเสื่อมสิ่งปลูกสร้าง!$A$3:$D$3)))</f>
        <v>93</v>
      </c>
      <c r="AR4468" s="44">
        <f t="shared" si="977"/>
        <v>5670.0000000000009</v>
      </c>
      <c r="AS4468" s="44">
        <f t="shared" si="978"/>
        <v>25670</v>
      </c>
      <c r="AT4468" s="44">
        <f t="shared" si="979"/>
        <v>25670</v>
      </c>
      <c r="AU4468" s="46">
        <v>0</v>
      </c>
      <c r="AV4468" s="44">
        <f t="shared" si="973"/>
        <v>25670</v>
      </c>
      <c r="AW4468" s="47" t="str">
        <f t="shared" si="974"/>
        <v>0.01</v>
      </c>
      <c r="AX4468" s="48"/>
      <c r="AY4468" s="48"/>
      <c r="AZ4468" s="49">
        <v>0</v>
      </c>
      <c r="BA4468" s="48"/>
      <c r="BB4468" s="48"/>
      <c r="BC4468" s="44">
        <f t="shared" si="975"/>
        <v>0</v>
      </c>
      <c r="BD4468" s="50">
        <v>1</v>
      </c>
      <c r="BE4468" s="51" t="e">
        <f>IF(AX4468=1,0,IF(AY4468=1,0,IF(BC4468&gt;#REF!,#REF!,IF(OR(AZ4468&gt;0,BD4468&gt;=0),BC4468+([1]สูตร2!H4456*(100%-AZ4468)-BC4468)*BD4468,[1]สูตร2!H4456*(100%-AZ4468)))))</f>
        <v>#REF!</v>
      </c>
      <c r="BF4468" s="31"/>
    </row>
    <row r="4469" spans="1:58" s="5" customFormat="1" ht="24" customHeight="1" x14ac:dyDescent="0.2">
      <c r="A4469" s="31"/>
      <c r="B4469" s="31" t="s">
        <v>65</v>
      </c>
      <c r="C4469" s="31">
        <v>13376</v>
      </c>
      <c r="D4469" s="31" t="s">
        <v>66</v>
      </c>
      <c r="E4469" s="31" t="s">
        <v>3549</v>
      </c>
      <c r="F4469" s="31"/>
      <c r="G4469" s="32" t="s">
        <v>3548</v>
      </c>
      <c r="H4469" s="31">
        <v>5</v>
      </c>
      <c r="I4469" s="31">
        <v>855</v>
      </c>
      <c r="J4469" s="31" t="s">
        <v>3506</v>
      </c>
      <c r="K4469" s="31">
        <v>0</v>
      </c>
      <c r="L4469" s="31">
        <v>1</v>
      </c>
      <c r="M4469" s="31">
        <v>0</v>
      </c>
      <c r="N4469" s="33"/>
      <c r="O4469" s="33">
        <v>100</v>
      </c>
      <c r="P4469" s="33"/>
      <c r="Q4469" s="33"/>
      <c r="R4469" s="33"/>
      <c r="S4469" s="34" t="str">
        <f t="shared" si="966"/>
        <v>2</v>
      </c>
      <c r="T4469" s="35">
        <f t="shared" si="967"/>
        <v>100</v>
      </c>
      <c r="U4469" s="36">
        <f>INDEX([1]ราคาที่ดิน!$B:$G,MATCH($C4469,[1]ราคาที่ดิน!$A:$A,0),MATCH($B4469,[1]ราคาที่ดิน!$B$1:$G$1,0))</f>
        <v>200</v>
      </c>
      <c r="V4469" s="37">
        <f t="shared" si="976"/>
        <v>20000</v>
      </c>
      <c r="W4469" s="31">
        <v>1</v>
      </c>
      <c r="X4469" s="31" t="s">
        <v>3548</v>
      </c>
      <c r="Y4469" s="31" t="s">
        <v>66</v>
      </c>
      <c r="Z4469" s="31" t="s">
        <v>3549</v>
      </c>
      <c r="AA4469" s="31"/>
      <c r="AB4469" s="32" t="s">
        <v>3548</v>
      </c>
      <c r="AC4469" s="38"/>
      <c r="AD4469" s="39" t="s">
        <v>77</v>
      </c>
      <c r="AE4469" s="39" t="s">
        <v>76</v>
      </c>
      <c r="AF4469" s="40" t="str">
        <f t="shared" si="968"/>
        <v>1</v>
      </c>
      <c r="AG4469" s="41">
        <f t="shared" si="969"/>
        <v>25</v>
      </c>
      <c r="AH4469" s="42">
        <v>25</v>
      </c>
      <c r="AI4469" s="42"/>
      <c r="AJ4469" s="42"/>
      <c r="AK4469" s="42"/>
      <c r="AL4469" s="31">
        <v>3</v>
      </c>
      <c r="AM4469" s="43" t="str">
        <f t="shared" si="970"/>
        <v>100</v>
      </c>
      <c r="AN4469" s="44">
        <f>INDEX([1]ราคาสิ่งปลูกสร้าง!$D$6:$CC$47,MATCH($AD4469,[1]ราคาสิ่งปลูกสร้าง!$B$6:$B$45,0),MATCH($C$7,[1]ราคาสิ่งปลูกสร้าง!$D$5:$CC$5,0))</f>
        <v>2050</v>
      </c>
      <c r="AO4469" s="44">
        <f t="shared" si="971"/>
        <v>51250</v>
      </c>
      <c r="AP4469" s="45">
        <f t="shared" si="972"/>
        <v>3</v>
      </c>
      <c r="AQ4469" s="40">
        <f>IF(AP4469=0,0,INDEX([1]ค่าเสื่อมสิ่งปลูกสร้าง!$A$5:$D$105,MATCH($AP4469,[1]ค่าเสื่อมสิ่งปลูกสร้าง!$A$5:$A$105,0),MATCH(AE4469,[1]ค่าเสื่อมสิ่งปลูกสร้าง!$A$3:$D$3)))</f>
        <v>9</v>
      </c>
      <c r="AR4469" s="44">
        <f t="shared" si="977"/>
        <v>46637.5</v>
      </c>
      <c r="AS4469" s="44">
        <f t="shared" si="978"/>
        <v>66637.5</v>
      </c>
      <c r="AT4469" s="44">
        <f t="shared" si="979"/>
        <v>66637.5</v>
      </c>
      <c r="AU4469" s="46">
        <v>0</v>
      </c>
      <c r="AV4469" s="44">
        <f t="shared" si="973"/>
        <v>66637.5</v>
      </c>
      <c r="AW4469" s="47" t="str">
        <f t="shared" si="974"/>
        <v>0.01</v>
      </c>
      <c r="AX4469" s="48"/>
      <c r="AY4469" s="48"/>
      <c r="AZ4469" s="49">
        <v>0</v>
      </c>
      <c r="BA4469" s="48"/>
      <c r="BB4469" s="48"/>
      <c r="BC4469" s="44">
        <f t="shared" si="975"/>
        <v>0</v>
      </c>
      <c r="BD4469" s="50">
        <v>1</v>
      </c>
      <c r="BE4469" s="51" t="e">
        <f>IF(AX4469=1,0,IF(AY4469=1,0,IF(BC4469&gt;#REF!,#REF!,IF(OR(AZ4469&gt;0,BD4469&gt;=0),BC4469+([1]สูตร2!H4457*(100%-AZ4469)-BC4469)*BD4469,[1]สูตร2!H4457*(100%-AZ4469)))))</f>
        <v>#REF!</v>
      </c>
      <c r="BF4469" s="31"/>
    </row>
    <row r="4470" spans="1:58" s="5" customFormat="1" ht="24" customHeight="1" x14ac:dyDescent="0.2">
      <c r="A4470" s="31"/>
      <c r="B4470" s="31" t="s">
        <v>65</v>
      </c>
      <c r="C4470" s="31">
        <v>13376</v>
      </c>
      <c r="D4470" s="31" t="s">
        <v>66</v>
      </c>
      <c r="E4470" s="31" t="s">
        <v>3549</v>
      </c>
      <c r="F4470" s="31"/>
      <c r="G4470" s="32" t="s">
        <v>3548</v>
      </c>
      <c r="H4470" s="31">
        <v>5</v>
      </c>
      <c r="I4470" s="31">
        <v>855</v>
      </c>
      <c r="J4470" s="31" t="s">
        <v>3506</v>
      </c>
      <c r="K4470" s="31">
        <v>0</v>
      </c>
      <c r="L4470" s="31">
        <v>1</v>
      </c>
      <c r="M4470" s="31">
        <v>0</v>
      </c>
      <c r="N4470" s="33"/>
      <c r="O4470" s="33">
        <v>100</v>
      </c>
      <c r="P4470" s="33"/>
      <c r="Q4470" s="33"/>
      <c r="R4470" s="33"/>
      <c r="S4470" s="34" t="str">
        <f t="shared" si="966"/>
        <v>2</v>
      </c>
      <c r="T4470" s="35">
        <f t="shared" si="967"/>
        <v>100</v>
      </c>
      <c r="U4470" s="36">
        <f>INDEX([1]ราคาที่ดิน!$B:$G,MATCH($C4470,[1]ราคาที่ดิน!$A:$A,0),MATCH($B4470,[1]ราคาที่ดิน!$B$1:$G$1,0))</f>
        <v>200</v>
      </c>
      <c r="V4470" s="37">
        <f t="shared" si="976"/>
        <v>20000</v>
      </c>
      <c r="W4470" s="31">
        <v>1</v>
      </c>
      <c r="X4470" s="31" t="s">
        <v>3548</v>
      </c>
      <c r="Y4470" s="31" t="s">
        <v>66</v>
      </c>
      <c r="Z4470" s="31" t="s">
        <v>3549</v>
      </c>
      <c r="AA4470" s="31"/>
      <c r="AB4470" s="32" t="s">
        <v>3548</v>
      </c>
      <c r="AC4470" s="38"/>
      <c r="AD4470" s="39" t="s">
        <v>75</v>
      </c>
      <c r="AE4470" s="39" t="s">
        <v>76</v>
      </c>
      <c r="AF4470" s="40" t="str">
        <f t="shared" si="968"/>
        <v>1</v>
      </c>
      <c r="AG4470" s="41">
        <f t="shared" si="969"/>
        <v>58.95</v>
      </c>
      <c r="AH4470" s="42">
        <v>58.95</v>
      </c>
      <c r="AI4470" s="42"/>
      <c r="AJ4470" s="42"/>
      <c r="AK4470" s="42"/>
      <c r="AL4470" s="31">
        <v>3</v>
      </c>
      <c r="AM4470" s="43" t="str">
        <f t="shared" si="970"/>
        <v>100</v>
      </c>
      <c r="AN4470" s="44">
        <f>INDEX([1]ราคาสิ่งปลูกสร้าง!$D$6:$CC$47,MATCH($AD4470,[1]ราคาสิ่งปลูกสร้าง!$B$6:$B$45,0),MATCH($C$7,[1]ราคาสิ่งปลูกสร้าง!$D$5:$CC$5,0))</f>
        <v>5400</v>
      </c>
      <c r="AO4470" s="44">
        <f t="shared" si="971"/>
        <v>318330</v>
      </c>
      <c r="AP4470" s="45">
        <f t="shared" si="972"/>
        <v>3</v>
      </c>
      <c r="AQ4470" s="40">
        <f>IF(AP4470=0,0,INDEX([1]ค่าเสื่อมสิ่งปลูกสร้าง!$A$5:$D$105,MATCH($AP4470,[1]ค่าเสื่อมสิ่งปลูกสร้าง!$A$5:$A$105,0),MATCH(AE4470,[1]ค่าเสื่อมสิ่งปลูกสร้าง!$A$3:$D$3)))</f>
        <v>9</v>
      </c>
      <c r="AR4470" s="44">
        <f t="shared" si="977"/>
        <v>289680.3</v>
      </c>
      <c r="AS4470" s="44">
        <f t="shared" si="978"/>
        <v>309680.3</v>
      </c>
      <c r="AT4470" s="44">
        <f t="shared" si="979"/>
        <v>309680.3</v>
      </c>
      <c r="AU4470" s="46">
        <v>0</v>
      </c>
      <c r="AV4470" s="44">
        <f t="shared" si="973"/>
        <v>309680.3</v>
      </c>
      <c r="AW4470" s="47" t="str">
        <f t="shared" si="974"/>
        <v>0.01</v>
      </c>
      <c r="AX4470" s="48"/>
      <c r="AY4470" s="48"/>
      <c r="AZ4470" s="49">
        <v>0</v>
      </c>
      <c r="BA4470" s="48"/>
      <c r="BB4470" s="48"/>
      <c r="BC4470" s="44">
        <f t="shared" si="975"/>
        <v>0</v>
      </c>
      <c r="BD4470" s="50">
        <v>1</v>
      </c>
      <c r="BE4470" s="51" t="e">
        <f>IF(AX4470=1,0,IF(AY4470=1,0,IF(BC4470&gt;#REF!,#REF!,IF(OR(AZ4470&gt;0,BD4470&gt;=0),BC4470+([1]สูตร2!H4458*(100%-AZ4470)-BC4470)*BD4470,[1]สูตร2!H4458*(100%-AZ4470)))))</f>
        <v>#REF!</v>
      </c>
      <c r="BF4470" s="31"/>
    </row>
    <row r="4471" spans="1:58" s="5" customFormat="1" ht="24" customHeight="1" x14ac:dyDescent="0.2">
      <c r="A4471" s="31">
        <v>1491</v>
      </c>
      <c r="B4471" s="31" t="s">
        <v>65</v>
      </c>
      <c r="C4471" s="31">
        <v>27119</v>
      </c>
      <c r="D4471" s="31" t="s">
        <v>66</v>
      </c>
      <c r="E4471" s="31" t="s">
        <v>3550</v>
      </c>
      <c r="F4471" s="31"/>
      <c r="G4471" s="32" t="s">
        <v>3551</v>
      </c>
      <c r="H4471" s="31">
        <v>20</v>
      </c>
      <c r="I4471" s="31">
        <v>1084</v>
      </c>
      <c r="J4471" s="31" t="s">
        <v>3506</v>
      </c>
      <c r="K4471" s="31">
        <v>34</v>
      </c>
      <c r="L4471" s="31">
        <v>1</v>
      </c>
      <c r="M4471" s="31">
        <v>64</v>
      </c>
      <c r="N4471" s="33">
        <v>13764</v>
      </c>
      <c r="O4471" s="33"/>
      <c r="P4471" s="33"/>
      <c r="Q4471" s="33"/>
      <c r="R4471" s="33"/>
      <c r="S4471" s="34" t="str">
        <f t="shared" si="966"/>
        <v>1</v>
      </c>
      <c r="T4471" s="35">
        <f t="shared" si="967"/>
        <v>13764</v>
      </c>
      <c r="U4471" s="36">
        <f>INDEX([1]ราคาที่ดิน!$B:$G,MATCH($C4471,[1]ราคาที่ดิน!$A:$A,0),MATCH($B4471,[1]ราคาที่ดิน!$B$1:$G$1,0))</f>
        <v>50</v>
      </c>
      <c r="V4471" s="37">
        <f t="shared" si="976"/>
        <v>688200</v>
      </c>
      <c r="W4471" s="31"/>
      <c r="X4471" s="31"/>
      <c r="Y4471" s="31"/>
      <c r="Z4471" s="31"/>
      <c r="AA4471" s="31"/>
      <c r="AB4471" s="32"/>
      <c r="AC4471" s="38"/>
      <c r="AD4471" s="39"/>
      <c r="AE4471" s="39"/>
      <c r="AF4471" s="40" t="str">
        <f t="shared" si="968"/>
        <v/>
      </c>
      <c r="AG4471" s="41" t="str">
        <f t="shared" si="969"/>
        <v/>
      </c>
      <c r="AH4471" s="42"/>
      <c r="AI4471" s="42"/>
      <c r="AJ4471" s="42"/>
      <c r="AK4471" s="42"/>
      <c r="AL4471" s="31"/>
      <c r="AM4471" s="43" t="str">
        <f t="shared" si="970"/>
        <v>100</v>
      </c>
      <c r="AN4471" s="44">
        <f>INDEX([1]ราคาสิ่งปลูกสร้าง!$D$6:$CC$47,MATCH($AD4471,[1]ราคาสิ่งปลูกสร้าง!$B$6:$B$45,0),MATCH($C$7,[1]ราคาสิ่งปลูกสร้าง!$D$5:$CC$5,0))</f>
        <v>0</v>
      </c>
      <c r="AO4471" s="44">
        <f t="shared" si="971"/>
        <v>0</v>
      </c>
      <c r="AP4471" s="45">
        <f t="shared" si="972"/>
        <v>0</v>
      </c>
      <c r="AQ4471" s="40">
        <f>IF(AP4471=0,0,INDEX([1]ค่าเสื่อมสิ่งปลูกสร้าง!$A$5:$D$105,MATCH($AP4471,[1]ค่าเสื่อมสิ่งปลูกสร้าง!$A$5:$A$105,0),MATCH(AE4471,[1]ค่าเสื่อมสิ่งปลูกสร้าง!$A$3:$D$3)))</f>
        <v>0</v>
      </c>
      <c r="AR4471" s="44">
        <f t="shared" si="977"/>
        <v>0</v>
      </c>
      <c r="AS4471" s="44">
        <f t="shared" si="978"/>
        <v>688200</v>
      </c>
      <c r="AT4471" s="44">
        <f t="shared" si="979"/>
        <v>688200</v>
      </c>
      <c r="AU4471" s="46">
        <v>0</v>
      </c>
      <c r="AV4471" s="44">
        <f t="shared" si="973"/>
        <v>688200</v>
      </c>
      <c r="AW4471" s="47" t="str">
        <f t="shared" si="974"/>
        <v>0.01</v>
      </c>
      <c r="AX4471" s="48"/>
      <c r="AY4471" s="48"/>
      <c r="AZ4471" s="49">
        <v>0</v>
      </c>
      <c r="BA4471" s="48"/>
      <c r="BB4471" s="48"/>
      <c r="BC4471" s="44">
        <f t="shared" si="975"/>
        <v>0</v>
      </c>
      <c r="BD4471" s="50">
        <v>1</v>
      </c>
      <c r="BE4471" s="51" t="e">
        <f>IF(AX4471=1,0,IF(AY4471=1,0,IF(BC4471&gt;#REF!,#REF!,IF(OR(AZ4471&gt;0,BD4471&gt;=0),BC4471+([1]สูตร2!H4459*(100%-AZ4471)-BC4471)*BD4471,[1]สูตร2!H4459*(100%-AZ4471)))))</f>
        <v>#REF!</v>
      </c>
      <c r="BF4471" s="31"/>
    </row>
    <row r="4472" spans="1:58" s="5" customFormat="1" ht="24" customHeight="1" x14ac:dyDescent="0.2">
      <c r="A4472" s="31">
        <v>1492</v>
      </c>
      <c r="B4472" s="31" t="s">
        <v>65</v>
      </c>
      <c r="C4472" s="31">
        <v>13365</v>
      </c>
      <c r="D4472" s="31" t="s">
        <v>71</v>
      </c>
      <c r="E4472" s="31" t="s">
        <v>3552</v>
      </c>
      <c r="F4472" s="31"/>
      <c r="G4472" s="32" t="s">
        <v>3551</v>
      </c>
      <c r="H4472" s="31">
        <v>3</v>
      </c>
      <c r="I4472" s="31">
        <v>844</v>
      </c>
      <c r="J4472" s="31" t="s">
        <v>3506</v>
      </c>
      <c r="K4472" s="31">
        <v>1</v>
      </c>
      <c r="L4472" s="31">
        <v>0</v>
      </c>
      <c r="M4472" s="31">
        <v>0</v>
      </c>
      <c r="N4472" s="33">
        <v>400</v>
      </c>
      <c r="O4472" s="33"/>
      <c r="P4472" s="33"/>
      <c r="Q4472" s="33"/>
      <c r="R4472" s="33"/>
      <c r="S4472" s="34" t="str">
        <f t="shared" si="966"/>
        <v>1</v>
      </c>
      <c r="T4472" s="35">
        <f t="shared" si="967"/>
        <v>400</v>
      </c>
      <c r="U4472" s="36">
        <f>INDEX([1]ราคาที่ดิน!$B:$G,MATCH($C4472,[1]ราคาที่ดิน!$A:$A,0),MATCH($B4472,[1]ราคาที่ดิน!$B$1:$G$1,0))</f>
        <v>140</v>
      </c>
      <c r="V4472" s="37">
        <f t="shared" si="976"/>
        <v>56000</v>
      </c>
      <c r="W4472" s="31"/>
      <c r="X4472" s="31"/>
      <c r="Y4472" s="31"/>
      <c r="Z4472" s="31"/>
      <c r="AA4472" s="31"/>
      <c r="AB4472" s="32"/>
      <c r="AC4472" s="38"/>
      <c r="AD4472" s="39"/>
      <c r="AE4472" s="39"/>
      <c r="AF4472" s="40" t="str">
        <f t="shared" si="968"/>
        <v/>
      </c>
      <c r="AG4472" s="41" t="str">
        <f t="shared" si="969"/>
        <v/>
      </c>
      <c r="AH4472" s="42"/>
      <c r="AI4472" s="42"/>
      <c r="AJ4472" s="42"/>
      <c r="AK4472" s="42"/>
      <c r="AL4472" s="31"/>
      <c r="AM4472" s="43" t="str">
        <f t="shared" si="970"/>
        <v>100</v>
      </c>
      <c r="AN4472" s="44">
        <f>INDEX([1]ราคาสิ่งปลูกสร้าง!$D$6:$CC$47,MATCH($AD4472,[1]ราคาสิ่งปลูกสร้าง!$B$6:$B$45,0),MATCH($C$7,[1]ราคาสิ่งปลูกสร้าง!$D$5:$CC$5,0))</f>
        <v>0</v>
      </c>
      <c r="AO4472" s="44">
        <f t="shared" si="971"/>
        <v>0</v>
      </c>
      <c r="AP4472" s="45">
        <f t="shared" si="972"/>
        <v>0</v>
      </c>
      <c r="AQ4472" s="40">
        <f>IF(AP4472=0,0,INDEX([1]ค่าเสื่อมสิ่งปลูกสร้าง!$A$5:$D$105,MATCH($AP4472,[1]ค่าเสื่อมสิ่งปลูกสร้าง!$A$5:$A$105,0),MATCH(AE4472,[1]ค่าเสื่อมสิ่งปลูกสร้าง!$A$3:$D$3)))</f>
        <v>0</v>
      </c>
      <c r="AR4472" s="44">
        <f t="shared" si="977"/>
        <v>0</v>
      </c>
      <c r="AS4472" s="44">
        <f t="shared" si="978"/>
        <v>56000</v>
      </c>
      <c r="AT4472" s="44">
        <f t="shared" si="979"/>
        <v>56000</v>
      </c>
      <c r="AU4472" s="46">
        <v>0</v>
      </c>
      <c r="AV4472" s="44">
        <f t="shared" si="973"/>
        <v>56000</v>
      </c>
      <c r="AW4472" s="47" t="str">
        <f t="shared" si="974"/>
        <v>0.01</v>
      </c>
      <c r="AX4472" s="48"/>
      <c r="AY4472" s="48"/>
      <c r="AZ4472" s="49">
        <v>0</v>
      </c>
      <c r="BA4472" s="48"/>
      <c r="BB4472" s="48"/>
      <c r="BC4472" s="44">
        <f t="shared" si="975"/>
        <v>0</v>
      </c>
      <c r="BD4472" s="50">
        <v>1</v>
      </c>
      <c r="BE4472" s="51" t="e">
        <f>IF(AX4472=1,0,IF(AY4472=1,0,IF(BC4472&gt;#REF!,#REF!,IF(OR(AZ4472&gt;0,BD4472&gt;=0),BC4472+([1]สูตร2!H4460*(100%-AZ4472)-BC4472)*BD4472,[1]สูตร2!H4460*(100%-AZ4472)))))</f>
        <v>#REF!</v>
      </c>
      <c r="BF4472" s="31"/>
    </row>
    <row r="4473" spans="1:58" s="5" customFormat="1" ht="24" customHeight="1" x14ac:dyDescent="0.2">
      <c r="A4473" s="31"/>
      <c r="B4473" s="31" t="s">
        <v>65</v>
      </c>
      <c r="C4473" s="31">
        <v>13365</v>
      </c>
      <c r="D4473" s="31" t="s">
        <v>71</v>
      </c>
      <c r="E4473" s="31" t="s">
        <v>3552</v>
      </c>
      <c r="F4473" s="31"/>
      <c r="G4473" s="32" t="s">
        <v>3551</v>
      </c>
      <c r="H4473" s="31">
        <v>3</v>
      </c>
      <c r="I4473" s="31">
        <v>844</v>
      </c>
      <c r="J4473" s="31" t="s">
        <v>3506</v>
      </c>
      <c r="K4473" s="31">
        <v>0</v>
      </c>
      <c r="L4473" s="31">
        <v>0</v>
      </c>
      <c r="M4473" s="31">
        <v>56</v>
      </c>
      <c r="N4473" s="33"/>
      <c r="O4473" s="33">
        <v>56</v>
      </c>
      <c r="P4473" s="33"/>
      <c r="Q4473" s="33"/>
      <c r="R4473" s="33"/>
      <c r="S4473" s="34" t="str">
        <f t="shared" si="966"/>
        <v>2</v>
      </c>
      <c r="T4473" s="35">
        <f t="shared" si="967"/>
        <v>56</v>
      </c>
      <c r="U4473" s="36">
        <f>INDEX([1]ราคาที่ดิน!$B:$G,MATCH($C4473,[1]ราคาที่ดิน!$A:$A,0),MATCH($B4473,[1]ราคาที่ดิน!$B$1:$G$1,0))</f>
        <v>140</v>
      </c>
      <c r="V4473" s="37">
        <f t="shared" si="976"/>
        <v>7840</v>
      </c>
      <c r="W4473" s="31">
        <v>1</v>
      </c>
      <c r="X4473" s="31" t="s">
        <v>3551</v>
      </c>
      <c r="Y4473" s="31" t="s">
        <v>71</v>
      </c>
      <c r="Z4473" s="31" t="s">
        <v>3553</v>
      </c>
      <c r="AA4473" s="31"/>
      <c r="AB4473" s="32" t="s">
        <v>3551</v>
      </c>
      <c r="AC4473" s="38"/>
      <c r="AD4473" s="39" t="s">
        <v>73</v>
      </c>
      <c r="AE4473" s="39" t="s">
        <v>74</v>
      </c>
      <c r="AF4473" s="40" t="str">
        <f t="shared" si="968"/>
        <v>2</v>
      </c>
      <c r="AG4473" s="41">
        <f t="shared" si="969"/>
        <v>63.2</v>
      </c>
      <c r="AH4473" s="42"/>
      <c r="AI4473" s="42">
        <v>63.2</v>
      </c>
      <c r="AJ4473" s="42"/>
      <c r="AK4473" s="42"/>
      <c r="AL4473" s="31">
        <v>30</v>
      </c>
      <c r="AM4473" s="43" t="str">
        <f t="shared" si="970"/>
        <v>100</v>
      </c>
      <c r="AN4473" s="44">
        <f>INDEX([1]ราคาสิ่งปลูกสร้าง!$D$6:$CC$47,MATCH($AD4473,[1]ราคาสิ่งปลูกสร้าง!$B$6:$B$45,0),MATCH($C$7,[1]ราคาสิ่งปลูกสร้าง!$D$5:$CC$5,0))</f>
        <v>6500</v>
      </c>
      <c r="AO4473" s="44">
        <f t="shared" si="971"/>
        <v>410800</v>
      </c>
      <c r="AP4473" s="45">
        <f t="shared" si="972"/>
        <v>30</v>
      </c>
      <c r="AQ4473" s="40">
        <f>IF(AP4473=0,0,INDEX([1]ค่าเสื่อมสิ่งปลูกสร้าง!$A$5:$D$105,MATCH($AP4473,[1]ค่าเสื่อมสิ่งปลูกสร้าง!$A$5:$A$105,0),MATCH(AE4473,[1]ค่าเสื่อมสิ่งปลูกสร้าง!$A$3:$D$3)))</f>
        <v>50</v>
      </c>
      <c r="AR4473" s="44">
        <f t="shared" si="977"/>
        <v>205400</v>
      </c>
      <c r="AS4473" s="44">
        <f t="shared" si="978"/>
        <v>213240</v>
      </c>
      <c r="AT4473" s="44">
        <f t="shared" si="979"/>
        <v>213240</v>
      </c>
      <c r="AU4473" s="46">
        <v>0</v>
      </c>
      <c r="AV4473" s="44">
        <f t="shared" si="973"/>
        <v>213240</v>
      </c>
      <c r="AW4473" s="47" t="str">
        <f t="shared" si="974"/>
        <v>0.02</v>
      </c>
      <c r="AX4473" s="48"/>
      <c r="AY4473" s="48"/>
      <c r="AZ4473" s="49">
        <v>0</v>
      </c>
      <c r="BA4473" s="48"/>
      <c r="BB4473" s="48"/>
      <c r="BC4473" s="44">
        <f t="shared" si="975"/>
        <v>0</v>
      </c>
      <c r="BD4473" s="50">
        <v>1</v>
      </c>
      <c r="BE4473" s="51" t="e">
        <f>IF(AX4473=1,0,IF(AY4473=1,0,IF(BC4473&gt;#REF!,#REF!,IF(OR(AZ4473&gt;0,BD4473&gt;=0),BC4473+([1]สูตร2!H4461*(100%-AZ4473)-BC4473)*BD4473,[1]สูตร2!H4461*(100%-AZ4473)))))</f>
        <v>#REF!</v>
      </c>
      <c r="BF4473" s="31"/>
    </row>
    <row r="4474" spans="1:58" s="5" customFormat="1" ht="24" customHeight="1" x14ac:dyDescent="0.2">
      <c r="A4474" s="31"/>
      <c r="B4474" s="31" t="s">
        <v>65</v>
      </c>
      <c r="C4474" s="31">
        <v>13365</v>
      </c>
      <c r="D4474" s="31" t="s">
        <v>71</v>
      </c>
      <c r="E4474" s="31" t="s">
        <v>3552</v>
      </c>
      <c r="F4474" s="31"/>
      <c r="G4474" s="32" t="s">
        <v>3551</v>
      </c>
      <c r="H4474" s="31">
        <v>3</v>
      </c>
      <c r="I4474" s="31">
        <v>844</v>
      </c>
      <c r="J4474" s="31" t="s">
        <v>3506</v>
      </c>
      <c r="K4474" s="31">
        <v>0</v>
      </c>
      <c r="L4474" s="31">
        <v>1</v>
      </c>
      <c r="M4474" s="31">
        <v>0</v>
      </c>
      <c r="N4474" s="33"/>
      <c r="O4474" s="33">
        <v>100</v>
      </c>
      <c r="P4474" s="33"/>
      <c r="Q4474" s="33"/>
      <c r="R4474" s="33"/>
      <c r="S4474" s="34" t="str">
        <f t="shared" si="966"/>
        <v>2</v>
      </c>
      <c r="T4474" s="35">
        <f t="shared" si="967"/>
        <v>100</v>
      </c>
      <c r="U4474" s="36">
        <f>INDEX([1]ราคาที่ดิน!$B:$G,MATCH($C4474,[1]ราคาที่ดิน!$A:$A,0),MATCH($B4474,[1]ราคาที่ดิน!$B$1:$G$1,0))</f>
        <v>140</v>
      </c>
      <c r="V4474" s="37">
        <f t="shared" si="976"/>
        <v>14000</v>
      </c>
      <c r="W4474" s="31">
        <v>1</v>
      </c>
      <c r="X4474" s="31" t="s">
        <v>3551</v>
      </c>
      <c r="Y4474" s="31" t="s">
        <v>71</v>
      </c>
      <c r="Z4474" s="31" t="s">
        <v>3553</v>
      </c>
      <c r="AA4474" s="31"/>
      <c r="AB4474" s="32" t="s">
        <v>3551</v>
      </c>
      <c r="AC4474" s="38"/>
      <c r="AD4474" s="39" t="s">
        <v>75</v>
      </c>
      <c r="AE4474" s="39" t="s">
        <v>76</v>
      </c>
      <c r="AF4474" s="40" t="str">
        <f t="shared" si="968"/>
        <v>1</v>
      </c>
      <c r="AG4474" s="41">
        <f t="shared" si="969"/>
        <v>7.8</v>
      </c>
      <c r="AH4474" s="42">
        <v>7.8</v>
      </c>
      <c r="AI4474" s="42"/>
      <c r="AJ4474" s="42"/>
      <c r="AK4474" s="42"/>
      <c r="AL4474" s="31">
        <v>30</v>
      </c>
      <c r="AM4474" s="43" t="str">
        <f t="shared" si="970"/>
        <v>100</v>
      </c>
      <c r="AN4474" s="44">
        <f>INDEX([1]ราคาสิ่งปลูกสร้าง!$D$6:$CC$47,MATCH($AD4474,[1]ราคาสิ่งปลูกสร้าง!$B$6:$B$45,0),MATCH($C$7,[1]ราคาสิ่งปลูกสร้าง!$D$5:$CC$5,0))</f>
        <v>5400</v>
      </c>
      <c r="AO4474" s="44">
        <f t="shared" si="971"/>
        <v>42120</v>
      </c>
      <c r="AP4474" s="45">
        <f t="shared" si="972"/>
        <v>30</v>
      </c>
      <c r="AQ4474" s="40">
        <f>IF(AP4474=0,0,INDEX([1]ค่าเสื่อมสิ่งปลูกสร้าง!$A$5:$D$105,MATCH($AP4474,[1]ค่าเสื่อมสิ่งปลูกสร้าง!$A$5:$A$105,0),MATCH(AE4474,[1]ค่าเสื่อมสิ่งปลูกสร้าง!$A$3:$D$3)))</f>
        <v>93</v>
      </c>
      <c r="AR4474" s="44">
        <f t="shared" si="977"/>
        <v>2948.4</v>
      </c>
      <c r="AS4474" s="44">
        <f t="shared" si="978"/>
        <v>16948.400000000001</v>
      </c>
      <c r="AT4474" s="44">
        <f t="shared" si="979"/>
        <v>16948.400000000001</v>
      </c>
      <c r="AU4474" s="46">
        <v>0</v>
      </c>
      <c r="AV4474" s="44">
        <f t="shared" si="973"/>
        <v>16948.400000000001</v>
      </c>
      <c r="AW4474" s="47" t="str">
        <f t="shared" si="974"/>
        <v>0.01</v>
      </c>
      <c r="AX4474" s="48"/>
      <c r="AY4474" s="48"/>
      <c r="AZ4474" s="49">
        <v>0</v>
      </c>
      <c r="BA4474" s="48"/>
      <c r="BB4474" s="48"/>
      <c r="BC4474" s="44">
        <f t="shared" si="975"/>
        <v>0</v>
      </c>
      <c r="BD4474" s="50">
        <v>1</v>
      </c>
      <c r="BE4474" s="51" t="e">
        <f>IF(AX4474=1,0,IF(AY4474=1,0,IF(BC4474&gt;#REF!,#REF!,IF(OR(AZ4474&gt;0,BD4474&gt;=0),BC4474+([1]สูตร2!H4462*(100%-AZ4474)-BC4474)*BD4474,[1]สูตร2!H4462*(100%-AZ4474)))))</f>
        <v>#REF!</v>
      </c>
      <c r="BF4474" s="31"/>
    </row>
    <row r="4475" spans="1:58" s="5" customFormat="1" ht="24" customHeight="1" x14ac:dyDescent="0.2">
      <c r="A4475" s="31"/>
      <c r="B4475" s="31" t="s">
        <v>65</v>
      </c>
      <c r="C4475" s="31">
        <v>13365</v>
      </c>
      <c r="D4475" s="31" t="s">
        <v>71</v>
      </c>
      <c r="E4475" s="31" t="s">
        <v>3552</v>
      </c>
      <c r="F4475" s="31"/>
      <c r="G4475" s="32" t="s">
        <v>3551</v>
      </c>
      <c r="H4475" s="31">
        <v>3</v>
      </c>
      <c r="I4475" s="31">
        <v>844</v>
      </c>
      <c r="J4475" s="31" t="s">
        <v>3506</v>
      </c>
      <c r="K4475" s="31">
        <v>0</v>
      </c>
      <c r="L4475" s="31">
        <v>0</v>
      </c>
      <c r="M4475" s="31">
        <v>50</v>
      </c>
      <c r="N4475" s="33"/>
      <c r="O4475" s="33">
        <v>50</v>
      </c>
      <c r="P4475" s="33"/>
      <c r="Q4475" s="33"/>
      <c r="R4475" s="33"/>
      <c r="S4475" s="34" t="str">
        <f t="shared" si="966"/>
        <v>2</v>
      </c>
      <c r="T4475" s="35">
        <f t="shared" si="967"/>
        <v>50</v>
      </c>
      <c r="U4475" s="36">
        <f>INDEX([1]ราคาที่ดิน!$B:$G,MATCH($C4475,[1]ราคาที่ดิน!$A:$A,0),MATCH($B4475,[1]ราคาที่ดิน!$B$1:$G$1,0))</f>
        <v>140</v>
      </c>
      <c r="V4475" s="37">
        <f t="shared" si="976"/>
        <v>7000</v>
      </c>
      <c r="W4475" s="31">
        <v>1</v>
      </c>
      <c r="X4475" s="31" t="s">
        <v>3551</v>
      </c>
      <c r="Y4475" s="31" t="s">
        <v>71</v>
      </c>
      <c r="Z4475" s="31" t="s">
        <v>3553</v>
      </c>
      <c r="AA4475" s="31"/>
      <c r="AB4475" s="32" t="s">
        <v>3551</v>
      </c>
      <c r="AC4475" s="38"/>
      <c r="AD4475" s="39" t="s">
        <v>77</v>
      </c>
      <c r="AE4475" s="39" t="s">
        <v>76</v>
      </c>
      <c r="AF4475" s="40" t="str">
        <f t="shared" si="968"/>
        <v>1</v>
      </c>
      <c r="AG4475" s="41">
        <f t="shared" si="969"/>
        <v>21</v>
      </c>
      <c r="AH4475" s="42">
        <v>21</v>
      </c>
      <c r="AI4475" s="42"/>
      <c r="AJ4475" s="42"/>
      <c r="AK4475" s="42"/>
      <c r="AL4475" s="31">
        <v>30</v>
      </c>
      <c r="AM4475" s="43" t="str">
        <f t="shared" si="970"/>
        <v>100</v>
      </c>
      <c r="AN4475" s="44">
        <f>INDEX([1]ราคาสิ่งปลูกสร้าง!$D$6:$CC$47,MATCH($AD4475,[1]ราคาสิ่งปลูกสร้าง!$B$6:$B$45,0),MATCH($C$7,[1]ราคาสิ่งปลูกสร้าง!$D$5:$CC$5,0))</f>
        <v>2050</v>
      </c>
      <c r="AO4475" s="44">
        <f t="shared" si="971"/>
        <v>43050</v>
      </c>
      <c r="AP4475" s="45">
        <f t="shared" si="972"/>
        <v>30</v>
      </c>
      <c r="AQ4475" s="40">
        <f>IF(AP4475=0,0,INDEX([1]ค่าเสื่อมสิ่งปลูกสร้าง!$A$5:$D$105,MATCH($AP4475,[1]ค่าเสื่อมสิ่งปลูกสร้าง!$A$5:$A$105,0),MATCH(AE4475,[1]ค่าเสื่อมสิ่งปลูกสร้าง!$A$3:$D$3)))</f>
        <v>93</v>
      </c>
      <c r="AR4475" s="44">
        <f t="shared" si="977"/>
        <v>3013.5000000000005</v>
      </c>
      <c r="AS4475" s="44">
        <f t="shared" si="978"/>
        <v>10013.5</v>
      </c>
      <c r="AT4475" s="44">
        <f t="shared" si="979"/>
        <v>10013.5</v>
      </c>
      <c r="AU4475" s="46">
        <v>0</v>
      </c>
      <c r="AV4475" s="44">
        <f t="shared" si="973"/>
        <v>10013.5</v>
      </c>
      <c r="AW4475" s="47" t="str">
        <f t="shared" si="974"/>
        <v>0.01</v>
      </c>
      <c r="AX4475" s="48"/>
      <c r="AY4475" s="48"/>
      <c r="AZ4475" s="49">
        <v>0</v>
      </c>
      <c r="BA4475" s="48"/>
      <c r="BB4475" s="48"/>
      <c r="BC4475" s="44">
        <f t="shared" si="975"/>
        <v>0</v>
      </c>
      <c r="BD4475" s="50">
        <v>1</v>
      </c>
      <c r="BE4475" s="51" t="e">
        <f>IF(AX4475=1,0,IF(AY4475=1,0,IF(BC4475&gt;#REF!,#REF!,IF(OR(AZ4475&gt;0,BD4475&gt;=0),BC4475+([1]สูตร2!H4463*(100%-AZ4475)-BC4475)*BD4475,[1]สูตร2!H4463*(100%-AZ4475)))))</f>
        <v>#REF!</v>
      </c>
      <c r="BF4475" s="31"/>
    </row>
    <row r="4476" spans="1:58" s="5" customFormat="1" ht="24" customHeight="1" x14ac:dyDescent="0.2">
      <c r="A4476" s="31"/>
      <c r="B4476" s="31" t="s">
        <v>65</v>
      </c>
      <c r="C4476" s="31">
        <v>13365</v>
      </c>
      <c r="D4476" s="31" t="s">
        <v>71</v>
      </c>
      <c r="E4476" s="31" t="s">
        <v>3552</v>
      </c>
      <c r="F4476" s="31"/>
      <c r="G4476" s="32" t="s">
        <v>3551</v>
      </c>
      <c r="H4476" s="31">
        <v>3</v>
      </c>
      <c r="I4476" s="31">
        <v>844</v>
      </c>
      <c r="J4476" s="31" t="s">
        <v>3506</v>
      </c>
      <c r="K4476" s="31">
        <v>0</v>
      </c>
      <c r="L4476" s="31">
        <v>0</v>
      </c>
      <c r="M4476" s="31">
        <v>50</v>
      </c>
      <c r="N4476" s="33"/>
      <c r="O4476" s="33">
        <v>50</v>
      </c>
      <c r="P4476" s="33"/>
      <c r="Q4476" s="33"/>
      <c r="R4476" s="33"/>
      <c r="S4476" s="34" t="str">
        <f t="shared" si="966"/>
        <v>2</v>
      </c>
      <c r="T4476" s="35">
        <f t="shared" si="967"/>
        <v>50</v>
      </c>
      <c r="U4476" s="36">
        <f>INDEX([1]ราคาที่ดิน!$B:$G,MATCH($C4476,[1]ราคาที่ดิน!$A:$A,0),MATCH($B4476,[1]ราคาที่ดิน!$B$1:$G$1,0))</f>
        <v>140</v>
      </c>
      <c r="V4476" s="37">
        <f t="shared" si="976"/>
        <v>7000</v>
      </c>
      <c r="W4476" s="31">
        <v>1</v>
      </c>
      <c r="X4476" s="31" t="s">
        <v>3551</v>
      </c>
      <c r="Y4476" s="31" t="s">
        <v>71</v>
      </c>
      <c r="Z4476" s="31" t="s">
        <v>3553</v>
      </c>
      <c r="AA4476" s="31"/>
      <c r="AB4476" s="32" t="s">
        <v>3551</v>
      </c>
      <c r="AC4476" s="38"/>
      <c r="AD4476" s="39" t="s">
        <v>75</v>
      </c>
      <c r="AE4476" s="39" t="s">
        <v>76</v>
      </c>
      <c r="AF4476" s="40" t="str">
        <f t="shared" si="968"/>
        <v>1</v>
      </c>
      <c r="AG4476" s="41">
        <f t="shared" si="969"/>
        <v>26</v>
      </c>
      <c r="AH4476" s="42">
        <v>26</v>
      </c>
      <c r="AI4476" s="42"/>
      <c r="AJ4476" s="42"/>
      <c r="AK4476" s="42"/>
      <c r="AL4476" s="31">
        <v>30</v>
      </c>
      <c r="AM4476" s="43" t="str">
        <f t="shared" si="970"/>
        <v>100</v>
      </c>
      <c r="AN4476" s="44">
        <f>INDEX([1]ราคาสิ่งปลูกสร้าง!$D$6:$CC$47,MATCH($AD4476,[1]ราคาสิ่งปลูกสร้าง!$B$6:$B$45,0),MATCH($C$7,[1]ราคาสิ่งปลูกสร้าง!$D$5:$CC$5,0))</f>
        <v>5400</v>
      </c>
      <c r="AO4476" s="44">
        <f t="shared" si="971"/>
        <v>140400</v>
      </c>
      <c r="AP4476" s="45">
        <f t="shared" si="972"/>
        <v>30</v>
      </c>
      <c r="AQ4476" s="40">
        <f>IF(AP4476=0,0,INDEX([1]ค่าเสื่อมสิ่งปลูกสร้าง!$A$5:$D$105,MATCH($AP4476,[1]ค่าเสื่อมสิ่งปลูกสร้าง!$A$5:$A$105,0),MATCH(AE4476,[1]ค่าเสื่อมสิ่งปลูกสร้าง!$A$3:$D$3)))</f>
        <v>93</v>
      </c>
      <c r="AR4476" s="44">
        <f t="shared" si="977"/>
        <v>9828.0000000000018</v>
      </c>
      <c r="AS4476" s="44">
        <f t="shared" si="978"/>
        <v>16828</v>
      </c>
      <c r="AT4476" s="44">
        <f t="shared" si="979"/>
        <v>16828</v>
      </c>
      <c r="AU4476" s="46">
        <v>0</v>
      </c>
      <c r="AV4476" s="44">
        <f t="shared" si="973"/>
        <v>16828</v>
      </c>
      <c r="AW4476" s="47" t="str">
        <f t="shared" si="974"/>
        <v>0.01</v>
      </c>
      <c r="AX4476" s="48"/>
      <c r="AY4476" s="48"/>
      <c r="AZ4476" s="49">
        <v>0</v>
      </c>
      <c r="BA4476" s="48"/>
      <c r="BB4476" s="48"/>
      <c r="BC4476" s="44">
        <f t="shared" si="975"/>
        <v>0</v>
      </c>
      <c r="BD4476" s="50">
        <v>1</v>
      </c>
      <c r="BE4476" s="51" t="e">
        <f>IF(AX4476=1,0,IF(AY4476=1,0,IF(BC4476&gt;#REF!,#REF!,IF(OR(AZ4476&gt;0,BD4476&gt;=0),BC4476+([1]สูตร2!H4464*(100%-AZ4476)-BC4476)*BD4476,[1]สูตร2!H4464*(100%-AZ4476)))))</f>
        <v>#REF!</v>
      </c>
      <c r="BF4476" s="31"/>
    </row>
    <row r="4477" spans="1:58" s="5" customFormat="1" ht="24" customHeight="1" x14ac:dyDescent="0.2">
      <c r="A4477" s="31"/>
      <c r="B4477" s="31" t="s">
        <v>65</v>
      </c>
      <c r="C4477" s="31">
        <v>13365</v>
      </c>
      <c r="D4477" s="31" t="s">
        <v>71</v>
      </c>
      <c r="E4477" s="31" t="s">
        <v>3552</v>
      </c>
      <c r="F4477" s="31"/>
      <c r="G4477" s="32" t="s">
        <v>3551</v>
      </c>
      <c r="H4477" s="31">
        <v>3</v>
      </c>
      <c r="I4477" s="31">
        <v>844</v>
      </c>
      <c r="J4477" s="31" t="s">
        <v>3506</v>
      </c>
      <c r="K4477" s="31">
        <v>0</v>
      </c>
      <c r="L4477" s="31">
        <v>0</v>
      </c>
      <c r="M4477" s="31">
        <v>50</v>
      </c>
      <c r="N4477" s="33"/>
      <c r="O4477" s="33">
        <v>50</v>
      </c>
      <c r="P4477" s="33"/>
      <c r="Q4477" s="33"/>
      <c r="R4477" s="33"/>
      <c r="S4477" s="34" t="str">
        <f t="shared" si="966"/>
        <v>2</v>
      </c>
      <c r="T4477" s="35">
        <f t="shared" si="967"/>
        <v>50</v>
      </c>
      <c r="U4477" s="36">
        <f>INDEX([1]ราคาที่ดิน!$B:$G,MATCH($C4477,[1]ราคาที่ดิน!$A:$A,0),MATCH($B4477,[1]ราคาที่ดิน!$B$1:$G$1,0))</f>
        <v>140</v>
      </c>
      <c r="V4477" s="37">
        <f t="shared" si="976"/>
        <v>7000</v>
      </c>
      <c r="W4477" s="31">
        <v>1</v>
      </c>
      <c r="X4477" s="31" t="s">
        <v>3551</v>
      </c>
      <c r="Y4477" s="31" t="s">
        <v>71</v>
      </c>
      <c r="Z4477" s="31" t="s">
        <v>3553</v>
      </c>
      <c r="AA4477" s="31"/>
      <c r="AB4477" s="32" t="s">
        <v>3551</v>
      </c>
      <c r="AC4477" s="38"/>
      <c r="AD4477" s="39" t="s">
        <v>75</v>
      </c>
      <c r="AE4477" s="39" t="s">
        <v>76</v>
      </c>
      <c r="AF4477" s="40" t="str">
        <f t="shared" si="968"/>
        <v>1</v>
      </c>
      <c r="AG4477" s="41">
        <f t="shared" si="969"/>
        <v>17.5</v>
      </c>
      <c r="AH4477" s="42">
        <v>17.5</v>
      </c>
      <c r="AI4477" s="42"/>
      <c r="AJ4477" s="42"/>
      <c r="AK4477" s="42"/>
      <c r="AL4477" s="31">
        <v>30</v>
      </c>
      <c r="AM4477" s="43" t="str">
        <f t="shared" si="970"/>
        <v>100</v>
      </c>
      <c r="AN4477" s="44">
        <f>INDEX([1]ราคาสิ่งปลูกสร้าง!$D$6:$CC$47,MATCH($AD4477,[1]ราคาสิ่งปลูกสร้าง!$B$6:$B$45,0),MATCH($C$7,[1]ราคาสิ่งปลูกสร้าง!$D$5:$CC$5,0))</f>
        <v>5400</v>
      </c>
      <c r="AO4477" s="44">
        <f t="shared" si="971"/>
        <v>94500</v>
      </c>
      <c r="AP4477" s="45">
        <f t="shared" si="972"/>
        <v>30</v>
      </c>
      <c r="AQ4477" s="40">
        <f>IF(AP4477=0,0,INDEX([1]ค่าเสื่อมสิ่งปลูกสร้าง!$A$5:$D$105,MATCH($AP4477,[1]ค่าเสื่อมสิ่งปลูกสร้าง!$A$5:$A$105,0),MATCH(AE4477,[1]ค่าเสื่อมสิ่งปลูกสร้าง!$A$3:$D$3)))</f>
        <v>93</v>
      </c>
      <c r="AR4477" s="44">
        <f t="shared" si="977"/>
        <v>6615.0000000000009</v>
      </c>
      <c r="AS4477" s="44">
        <f t="shared" si="978"/>
        <v>13615</v>
      </c>
      <c r="AT4477" s="44">
        <f t="shared" si="979"/>
        <v>13615</v>
      </c>
      <c r="AU4477" s="46">
        <v>0</v>
      </c>
      <c r="AV4477" s="44">
        <f t="shared" si="973"/>
        <v>13615</v>
      </c>
      <c r="AW4477" s="47" t="str">
        <f t="shared" si="974"/>
        <v>0.01</v>
      </c>
      <c r="AX4477" s="48"/>
      <c r="AY4477" s="48"/>
      <c r="AZ4477" s="49">
        <v>0</v>
      </c>
      <c r="BA4477" s="48"/>
      <c r="BB4477" s="48"/>
      <c r="BC4477" s="44">
        <f t="shared" si="975"/>
        <v>0</v>
      </c>
      <c r="BD4477" s="50">
        <v>1</v>
      </c>
      <c r="BE4477" s="51" t="e">
        <f>IF(AX4477=1,0,IF(AY4477=1,0,IF(BC4477&gt;#REF!,#REF!,IF(OR(AZ4477&gt;0,BD4477&gt;=0),BC4477+([1]สูตร2!H4465*(100%-AZ4477)-BC4477)*BD4477,[1]สูตร2!H4465*(100%-AZ4477)))))</f>
        <v>#REF!</v>
      </c>
      <c r="BF4477" s="31"/>
    </row>
    <row r="4478" spans="1:58" s="5" customFormat="1" ht="24" customHeight="1" x14ac:dyDescent="0.2">
      <c r="A4478" s="31">
        <v>1493</v>
      </c>
      <c r="B4478" s="31" t="s">
        <v>65</v>
      </c>
      <c r="C4478" s="31">
        <v>27116</v>
      </c>
      <c r="D4478" s="31" t="s">
        <v>66</v>
      </c>
      <c r="E4478" s="31" t="s">
        <v>3554</v>
      </c>
      <c r="F4478" s="31"/>
      <c r="G4478" s="32" t="s">
        <v>3555</v>
      </c>
      <c r="H4478" s="31">
        <v>16</v>
      </c>
      <c r="I4478" s="31">
        <v>1081</v>
      </c>
      <c r="J4478" s="31" t="s">
        <v>3506</v>
      </c>
      <c r="K4478" s="31">
        <v>13</v>
      </c>
      <c r="L4478" s="31">
        <v>0</v>
      </c>
      <c r="M4478" s="31">
        <v>95</v>
      </c>
      <c r="N4478" s="33">
        <v>5295</v>
      </c>
      <c r="O4478" s="33"/>
      <c r="P4478" s="33"/>
      <c r="Q4478" s="33"/>
      <c r="R4478" s="33"/>
      <c r="S4478" s="34" t="str">
        <f t="shared" si="966"/>
        <v>1</v>
      </c>
      <c r="T4478" s="35">
        <f t="shared" si="967"/>
        <v>5295</v>
      </c>
      <c r="U4478" s="36">
        <f>INDEX([1]ราคาที่ดิน!$B:$G,MATCH($C4478,[1]ราคาที่ดิน!$A:$A,0),MATCH($B4478,[1]ราคาที่ดิน!$B$1:$G$1,0))</f>
        <v>50</v>
      </c>
      <c r="V4478" s="37">
        <f t="shared" si="976"/>
        <v>264750</v>
      </c>
      <c r="W4478" s="31"/>
      <c r="X4478" s="31"/>
      <c r="Y4478" s="31"/>
      <c r="Z4478" s="31"/>
      <c r="AA4478" s="31"/>
      <c r="AB4478" s="32"/>
      <c r="AC4478" s="38"/>
      <c r="AD4478" s="39"/>
      <c r="AE4478" s="39"/>
      <c r="AF4478" s="40" t="str">
        <f t="shared" si="968"/>
        <v/>
      </c>
      <c r="AG4478" s="41" t="str">
        <f t="shared" si="969"/>
        <v/>
      </c>
      <c r="AH4478" s="42"/>
      <c r="AI4478" s="42"/>
      <c r="AJ4478" s="42"/>
      <c r="AK4478" s="42"/>
      <c r="AL4478" s="31"/>
      <c r="AM4478" s="43" t="str">
        <f t="shared" si="970"/>
        <v>100</v>
      </c>
      <c r="AN4478" s="44">
        <f>INDEX([1]ราคาสิ่งปลูกสร้าง!$D$6:$CC$47,MATCH($AD4478,[1]ราคาสิ่งปลูกสร้าง!$B$6:$B$45,0),MATCH($C$7,[1]ราคาสิ่งปลูกสร้าง!$D$5:$CC$5,0))</f>
        <v>0</v>
      </c>
      <c r="AO4478" s="44">
        <f t="shared" si="971"/>
        <v>0</v>
      </c>
      <c r="AP4478" s="45">
        <f t="shared" si="972"/>
        <v>0</v>
      </c>
      <c r="AQ4478" s="40">
        <f>IF(AP4478=0,0,INDEX([1]ค่าเสื่อมสิ่งปลูกสร้าง!$A$5:$D$105,MATCH($AP4478,[1]ค่าเสื่อมสิ่งปลูกสร้าง!$A$5:$A$105,0),MATCH(AE4478,[1]ค่าเสื่อมสิ่งปลูกสร้าง!$A$3:$D$3)))</f>
        <v>0</v>
      </c>
      <c r="AR4478" s="44">
        <f t="shared" si="977"/>
        <v>0</v>
      </c>
      <c r="AS4478" s="44">
        <f t="shared" si="978"/>
        <v>264750</v>
      </c>
      <c r="AT4478" s="44">
        <f t="shared" si="979"/>
        <v>264750</v>
      </c>
      <c r="AU4478" s="46">
        <v>0</v>
      </c>
      <c r="AV4478" s="44">
        <f t="shared" si="973"/>
        <v>264750</v>
      </c>
      <c r="AW4478" s="47" t="str">
        <f t="shared" si="974"/>
        <v>0.01</v>
      </c>
      <c r="AX4478" s="48"/>
      <c r="AY4478" s="48"/>
      <c r="AZ4478" s="49">
        <v>0</v>
      </c>
      <c r="BA4478" s="48"/>
      <c r="BB4478" s="48"/>
      <c r="BC4478" s="44">
        <f t="shared" si="975"/>
        <v>0</v>
      </c>
      <c r="BD4478" s="50">
        <v>1</v>
      </c>
      <c r="BE4478" s="51" t="e">
        <f>IF(AX4478=1,0,IF(AY4478=1,0,IF(BC4478&gt;#REF!,#REF!,IF(OR(AZ4478&gt;0,BD4478&gt;=0),BC4478+([1]สูตร2!H4466*(100%-AZ4478)-BC4478)*BD4478,[1]สูตร2!H4466*(100%-AZ4478)))))</f>
        <v>#REF!</v>
      </c>
      <c r="BF4478" s="31"/>
    </row>
    <row r="4479" spans="1:58" s="5" customFormat="1" ht="24" customHeight="1" x14ac:dyDescent="0.2">
      <c r="A4479" s="31"/>
      <c r="B4479" s="31" t="s">
        <v>65</v>
      </c>
      <c r="C4479" s="31">
        <v>13367</v>
      </c>
      <c r="D4479" s="31" t="s">
        <v>71</v>
      </c>
      <c r="E4479" s="31" t="s">
        <v>3556</v>
      </c>
      <c r="F4479" s="31"/>
      <c r="G4479" s="32" t="s">
        <v>3555</v>
      </c>
      <c r="H4479" s="31">
        <v>5</v>
      </c>
      <c r="I4479" s="31">
        <v>846</v>
      </c>
      <c r="J4479" s="31" t="s">
        <v>3506</v>
      </c>
      <c r="K4479" s="31">
        <v>0</v>
      </c>
      <c r="L4479" s="31">
        <v>0</v>
      </c>
      <c r="M4479" s="31">
        <v>73</v>
      </c>
      <c r="N4479" s="33"/>
      <c r="O4479" s="33">
        <v>73</v>
      </c>
      <c r="P4479" s="33"/>
      <c r="Q4479" s="33"/>
      <c r="R4479" s="33"/>
      <c r="S4479" s="34" t="str">
        <f t="shared" si="966"/>
        <v>2</v>
      </c>
      <c r="T4479" s="35">
        <f t="shared" si="967"/>
        <v>73</v>
      </c>
      <c r="U4479" s="36">
        <f>INDEX([1]ราคาที่ดิน!$B:$G,MATCH($C4479,[1]ราคาที่ดิน!$A:$A,0),MATCH($B4479,[1]ราคาที่ดิน!$B$1:$G$1,0))</f>
        <v>140</v>
      </c>
      <c r="V4479" s="37">
        <f t="shared" si="976"/>
        <v>10220</v>
      </c>
      <c r="W4479" s="31">
        <v>1</v>
      </c>
      <c r="X4479" s="31" t="s">
        <v>3555</v>
      </c>
      <c r="Y4479" s="31" t="s">
        <v>71</v>
      </c>
      <c r="Z4479" s="31" t="s">
        <v>3556</v>
      </c>
      <c r="AA4479" s="31"/>
      <c r="AB4479" s="32" t="s">
        <v>3555</v>
      </c>
      <c r="AC4479" s="38"/>
      <c r="AD4479" s="39" t="s">
        <v>73</v>
      </c>
      <c r="AE4479" s="39" t="s">
        <v>74</v>
      </c>
      <c r="AF4479" s="40" t="str">
        <f t="shared" si="968"/>
        <v>2</v>
      </c>
      <c r="AG4479" s="41">
        <f t="shared" si="969"/>
        <v>90</v>
      </c>
      <c r="AH4479" s="42"/>
      <c r="AI4479" s="42">
        <v>90</v>
      </c>
      <c r="AJ4479" s="42"/>
      <c r="AK4479" s="42"/>
      <c r="AL4479" s="31">
        <v>11</v>
      </c>
      <c r="AM4479" s="43" t="str">
        <f t="shared" si="970"/>
        <v>100</v>
      </c>
      <c r="AN4479" s="44">
        <f>INDEX([1]ราคาสิ่งปลูกสร้าง!$D$6:$CC$47,MATCH($AD4479,[1]ราคาสิ่งปลูกสร้าง!$B$6:$B$45,0),MATCH($C$7,[1]ราคาสิ่งปลูกสร้าง!$D$5:$CC$5,0))</f>
        <v>6500</v>
      </c>
      <c r="AO4479" s="44">
        <f t="shared" si="971"/>
        <v>585000</v>
      </c>
      <c r="AP4479" s="45">
        <f t="shared" si="972"/>
        <v>11</v>
      </c>
      <c r="AQ4479" s="40">
        <f>IF(AP4479=0,0,INDEX([1]ค่าเสื่อมสิ่งปลูกสร้าง!$A$5:$D$105,MATCH($AP4479,[1]ค่าเสื่อมสิ่งปลูกสร้าง!$A$5:$A$105,0),MATCH(AE4479,[1]ค่าเสื่อมสิ่งปลูกสร้าง!$A$3:$D$3)))</f>
        <v>12</v>
      </c>
      <c r="AR4479" s="44">
        <f t="shared" si="977"/>
        <v>514800</v>
      </c>
      <c r="AS4479" s="44">
        <f t="shared" si="978"/>
        <v>525020</v>
      </c>
      <c r="AT4479" s="44">
        <f t="shared" si="979"/>
        <v>525020</v>
      </c>
      <c r="AU4479" s="46">
        <v>0</v>
      </c>
      <c r="AV4479" s="44">
        <f t="shared" si="973"/>
        <v>525020</v>
      </c>
      <c r="AW4479" s="47" t="str">
        <f t="shared" si="974"/>
        <v>0.02</v>
      </c>
      <c r="AX4479" s="48"/>
      <c r="AY4479" s="48"/>
      <c r="AZ4479" s="49">
        <v>0</v>
      </c>
      <c r="BA4479" s="48"/>
      <c r="BB4479" s="48"/>
      <c r="BC4479" s="44">
        <f t="shared" si="975"/>
        <v>0</v>
      </c>
      <c r="BD4479" s="50">
        <v>1</v>
      </c>
      <c r="BE4479" s="51" t="e">
        <f>IF(AX4479=1,0,IF(AY4479=1,0,IF(BC4479&gt;#REF!,#REF!,IF(OR(AZ4479&gt;0,BD4479&gt;=0),BC4479+([1]สูตร2!H4467*(100%-AZ4479)-BC4479)*BD4479,[1]สูตร2!H4467*(100%-AZ4479)))))</f>
        <v>#REF!</v>
      </c>
      <c r="BF4479" s="31"/>
    </row>
    <row r="4480" spans="1:58" s="5" customFormat="1" ht="24" customHeight="1" x14ac:dyDescent="0.2">
      <c r="A4480" s="31"/>
      <c r="B4480" s="31" t="s">
        <v>65</v>
      </c>
      <c r="C4480" s="31">
        <v>13367</v>
      </c>
      <c r="D4480" s="31" t="s">
        <v>71</v>
      </c>
      <c r="E4480" s="31" t="s">
        <v>3556</v>
      </c>
      <c r="F4480" s="31"/>
      <c r="G4480" s="32" t="s">
        <v>3555</v>
      </c>
      <c r="H4480" s="31">
        <v>5</v>
      </c>
      <c r="I4480" s="31">
        <v>846</v>
      </c>
      <c r="J4480" s="31" t="s">
        <v>3506</v>
      </c>
      <c r="K4480" s="31">
        <v>0</v>
      </c>
      <c r="L4480" s="31">
        <v>1</v>
      </c>
      <c r="M4480" s="31">
        <v>0</v>
      </c>
      <c r="N4480" s="33"/>
      <c r="O4480" s="33">
        <v>100</v>
      </c>
      <c r="P4480" s="33"/>
      <c r="Q4480" s="33"/>
      <c r="R4480" s="33"/>
      <c r="S4480" s="34" t="str">
        <f t="shared" si="966"/>
        <v>2</v>
      </c>
      <c r="T4480" s="35">
        <f t="shared" si="967"/>
        <v>100</v>
      </c>
      <c r="U4480" s="36">
        <f>INDEX([1]ราคาที่ดิน!$B:$G,MATCH($C4480,[1]ราคาที่ดิน!$A:$A,0),MATCH($B4480,[1]ราคาที่ดิน!$B$1:$G$1,0))</f>
        <v>140</v>
      </c>
      <c r="V4480" s="37">
        <f t="shared" si="976"/>
        <v>14000</v>
      </c>
      <c r="W4480" s="31">
        <v>1</v>
      </c>
      <c r="X4480" s="31" t="s">
        <v>3555</v>
      </c>
      <c r="Y4480" s="31" t="s">
        <v>71</v>
      </c>
      <c r="Z4480" s="31" t="s">
        <v>3556</v>
      </c>
      <c r="AA4480" s="31"/>
      <c r="AB4480" s="32" t="s">
        <v>3555</v>
      </c>
      <c r="AC4480" s="38"/>
      <c r="AD4480" s="39" t="s">
        <v>75</v>
      </c>
      <c r="AE4480" s="39" t="s">
        <v>76</v>
      </c>
      <c r="AF4480" s="40" t="str">
        <f t="shared" si="968"/>
        <v>1</v>
      </c>
      <c r="AG4480" s="41">
        <f t="shared" si="969"/>
        <v>20</v>
      </c>
      <c r="AH4480" s="42">
        <v>20</v>
      </c>
      <c r="AI4480" s="42"/>
      <c r="AJ4480" s="42"/>
      <c r="AK4480" s="42"/>
      <c r="AL4480" s="31">
        <v>11</v>
      </c>
      <c r="AM4480" s="43" t="str">
        <f t="shared" si="970"/>
        <v>100</v>
      </c>
      <c r="AN4480" s="44">
        <f>INDEX([1]ราคาสิ่งปลูกสร้าง!$D$6:$CC$47,MATCH($AD4480,[1]ราคาสิ่งปลูกสร้าง!$B$6:$B$45,0),MATCH($C$7,[1]ราคาสิ่งปลูกสร้าง!$D$5:$CC$5,0))</f>
        <v>5400</v>
      </c>
      <c r="AO4480" s="44">
        <f t="shared" si="971"/>
        <v>108000</v>
      </c>
      <c r="AP4480" s="45">
        <f t="shared" si="972"/>
        <v>11</v>
      </c>
      <c r="AQ4480" s="40">
        <f>IF(AP4480=0,0,INDEX([1]ค่าเสื่อมสิ่งปลูกสร้าง!$A$5:$D$105,MATCH($AP4480,[1]ค่าเสื่อมสิ่งปลูกสร้าง!$A$5:$A$105,0),MATCH(AE4480,[1]ค่าเสื่อมสิ่งปลูกสร้าง!$A$3:$D$3)))</f>
        <v>45</v>
      </c>
      <c r="AR4480" s="44">
        <f t="shared" si="977"/>
        <v>59400.000000000007</v>
      </c>
      <c r="AS4480" s="44">
        <f t="shared" si="978"/>
        <v>73400</v>
      </c>
      <c r="AT4480" s="44">
        <f t="shared" si="979"/>
        <v>73400</v>
      </c>
      <c r="AU4480" s="46">
        <v>0</v>
      </c>
      <c r="AV4480" s="44">
        <f t="shared" si="973"/>
        <v>73400</v>
      </c>
      <c r="AW4480" s="47" t="str">
        <f t="shared" si="974"/>
        <v>0.01</v>
      </c>
      <c r="AX4480" s="48"/>
      <c r="AY4480" s="48"/>
      <c r="AZ4480" s="49">
        <v>0</v>
      </c>
      <c r="BA4480" s="48"/>
      <c r="BB4480" s="48"/>
      <c r="BC4480" s="44">
        <f t="shared" si="975"/>
        <v>0</v>
      </c>
      <c r="BD4480" s="50">
        <v>1</v>
      </c>
      <c r="BE4480" s="51" t="e">
        <f>IF(AX4480=1,0,IF(AY4480=1,0,IF(BC4480&gt;#REF!,#REF!,IF(OR(AZ4480&gt;0,BD4480&gt;=0),BC4480+([1]สูตร2!H4468*(100%-AZ4480)-BC4480)*BD4480,[1]สูตร2!H4468*(100%-AZ4480)))))</f>
        <v>#REF!</v>
      </c>
      <c r="BF4480" s="31"/>
    </row>
    <row r="4481" spans="1:58" s="5" customFormat="1" ht="24" customHeight="1" x14ac:dyDescent="0.2">
      <c r="A4481" s="31"/>
      <c r="B4481" s="31" t="s">
        <v>65</v>
      </c>
      <c r="C4481" s="31">
        <v>13367</v>
      </c>
      <c r="D4481" s="31" t="s">
        <v>71</v>
      </c>
      <c r="E4481" s="31" t="s">
        <v>3556</v>
      </c>
      <c r="F4481" s="31"/>
      <c r="G4481" s="32" t="s">
        <v>3555</v>
      </c>
      <c r="H4481" s="31">
        <v>5</v>
      </c>
      <c r="I4481" s="31">
        <v>846</v>
      </c>
      <c r="J4481" s="31" t="s">
        <v>3506</v>
      </c>
      <c r="K4481" s="31">
        <v>0</v>
      </c>
      <c r="L4481" s="31">
        <v>1</v>
      </c>
      <c r="M4481" s="31">
        <v>0</v>
      </c>
      <c r="N4481" s="33"/>
      <c r="O4481" s="33">
        <v>100</v>
      </c>
      <c r="P4481" s="33"/>
      <c r="Q4481" s="33"/>
      <c r="R4481" s="33"/>
      <c r="S4481" s="34" t="str">
        <f t="shared" si="966"/>
        <v>2</v>
      </c>
      <c r="T4481" s="35">
        <f t="shared" si="967"/>
        <v>100</v>
      </c>
      <c r="U4481" s="36">
        <f>INDEX([1]ราคาที่ดิน!$B:$G,MATCH($C4481,[1]ราคาที่ดิน!$A:$A,0),MATCH($B4481,[1]ราคาที่ดิน!$B$1:$G$1,0))</f>
        <v>140</v>
      </c>
      <c r="V4481" s="37">
        <f t="shared" si="976"/>
        <v>14000</v>
      </c>
      <c r="W4481" s="31">
        <v>1</v>
      </c>
      <c r="X4481" s="31" t="s">
        <v>3555</v>
      </c>
      <c r="Y4481" s="31" t="s">
        <v>71</v>
      </c>
      <c r="Z4481" s="31" t="s">
        <v>3556</v>
      </c>
      <c r="AA4481" s="31"/>
      <c r="AB4481" s="32" t="s">
        <v>3555</v>
      </c>
      <c r="AC4481" s="38"/>
      <c r="AD4481" s="39" t="s">
        <v>77</v>
      </c>
      <c r="AE4481" s="39" t="s">
        <v>76</v>
      </c>
      <c r="AF4481" s="40" t="str">
        <f t="shared" si="968"/>
        <v>1</v>
      </c>
      <c r="AG4481" s="41">
        <f t="shared" si="969"/>
        <v>15</v>
      </c>
      <c r="AH4481" s="42">
        <v>15</v>
      </c>
      <c r="AI4481" s="42"/>
      <c r="AJ4481" s="42"/>
      <c r="AK4481" s="42"/>
      <c r="AL4481" s="31">
        <v>1</v>
      </c>
      <c r="AM4481" s="43" t="str">
        <f t="shared" si="970"/>
        <v>100</v>
      </c>
      <c r="AN4481" s="44">
        <f>INDEX([1]ราคาสิ่งปลูกสร้าง!$D$6:$CC$47,MATCH($AD4481,[1]ราคาสิ่งปลูกสร้าง!$B$6:$B$45,0),MATCH($C$7,[1]ราคาสิ่งปลูกสร้าง!$D$5:$CC$5,0))</f>
        <v>2050</v>
      </c>
      <c r="AO4481" s="44">
        <f t="shared" si="971"/>
        <v>30750</v>
      </c>
      <c r="AP4481" s="45">
        <f t="shared" si="972"/>
        <v>1</v>
      </c>
      <c r="AQ4481" s="40">
        <f>IF(AP4481=0,0,INDEX([1]ค่าเสื่อมสิ่งปลูกสร้าง!$A$5:$D$105,MATCH($AP4481,[1]ค่าเสื่อมสิ่งปลูกสร้าง!$A$5:$A$105,0),MATCH(AE4481,[1]ค่าเสื่อมสิ่งปลูกสร้าง!$A$3:$D$3)))</f>
        <v>3</v>
      </c>
      <c r="AR4481" s="44">
        <f t="shared" si="977"/>
        <v>29827.5</v>
      </c>
      <c r="AS4481" s="44">
        <f t="shared" si="978"/>
        <v>43827.5</v>
      </c>
      <c r="AT4481" s="44">
        <f t="shared" si="979"/>
        <v>43827.5</v>
      </c>
      <c r="AU4481" s="46">
        <v>0</v>
      </c>
      <c r="AV4481" s="44">
        <f t="shared" si="973"/>
        <v>43827.5</v>
      </c>
      <c r="AW4481" s="47" t="str">
        <f t="shared" si="974"/>
        <v>0.01</v>
      </c>
      <c r="AX4481" s="48"/>
      <c r="AY4481" s="48"/>
      <c r="AZ4481" s="49">
        <v>0</v>
      </c>
      <c r="BA4481" s="48"/>
      <c r="BB4481" s="48"/>
      <c r="BC4481" s="44">
        <f t="shared" si="975"/>
        <v>0</v>
      </c>
      <c r="BD4481" s="50">
        <v>1</v>
      </c>
      <c r="BE4481" s="51" t="e">
        <f>IF(AX4481=1,0,IF(AY4481=1,0,IF(BC4481&gt;#REF!,#REF!,IF(OR(AZ4481&gt;0,BD4481&gt;=0),BC4481+([1]สูตร2!H4469*(100%-AZ4481)-BC4481)*BD4481,[1]สูตร2!H4469*(100%-AZ4481)))))</f>
        <v>#REF!</v>
      </c>
      <c r="BF4481" s="31"/>
    </row>
    <row r="4482" spans="1:58" s="5" customFormat="1" ht="24" customHeight="1" x14ac:dyDescent="0.2">
      <c r="A4482" s="31"/>
      <c r="B4482" s="31" t="s">
        <v>65</v>
      </c>
      <c r="C4482" s="31">
        <v>13367</v>
      </c>
      <c r="D4482" s="31" t="s">
        <v>71</v>
      </c>
      <c r="E4482" s="31" t="s">
        <v>3556</v>
      </c>
      <c r="F4482" s="31"/>
      <c r="G4482" s="32" t="s">
        <v>3555</v>
      </c>
      <c r="H4482" s="31">
        <v>5</v>
      </c>
      <c r="I4482" s="31">
        <v>846</v>
      </c>
      <c r="J4482" s="31" t="s">
        <v>3506</v>
      </c>
      <c r="K4482" s="31">
        <v>0</v>
      </c>
      <c r="L4482" s="31">
        <v>1</v>
      </c>
      <c r="M4482" s="31">
        <v>50</v>
      </c>
      <c r="N4482" s="33"/>
      <c r="O4482" s="33">
        <v>150</v>
      </c>
      <c r="P4482" s="33"/>
      <c r="Q4482" s="33"/>
      <c r="R4482" s="33"/>
      <c r="S4482" s="34" t="str">
        <f t="shared" si="966"/>
        <v>2</v>
      </c>
      <c r="T4482" s="35">
        <f t="shared" si="967"/>
        <v>150</v>
      </c>
      <c r="U4482" s="36">
        <f>INDEX([1]ราคาที่ดิน!$B:$G,MATCH($C4482,[1]ราคาที่ดิน!$A:$A,0),MATCH($B4482,[1]ราคาที่ดิน!$B$1:$G$1,0))</f>
        <v>140</v>
      </c>
      <c r="V4482" s="37">
        <f t="shared" si="976"/>
        <v>21000</v>
      </c>
      <c r="W4482" s="31">
        <v>1</v>
      </c>
      <c r="X4482" s="31" t="s">
        <v>3555</v>
      </c>
      <c r="Y4482" s="31" t="s">
        <v>71</v>
      </c>
      <c r="Z4482" s="31" t="s">
        <v>3556</v>
      </c>
      <c r="AA4482" s="31"/>
      <c r="AB4482" s="32" t="s">
        <v>3555</v>
      </c>
      <c r="AC4482" s="38"/>
      <c r="AD4482" s="39" t="s">
        <v>73</v>
      </c>
      <c r="AE4482" s="39" t="s">
        <v>94</v>
      </c>
      <c r="AF4482" s="40" t="str">
        <f t="shared" si="968"/>
        <v>3</v>
      </c>
      <c r="AG4482" s="41">
        <f t="shared" si="969"/>
        <v>14</v>
      </c>
      <c r="AH4482" s="42"/>
      <c r="AI4482" s="42"/>
      <c r="AJ4482" s="42">
        <v>14</v>
      </c>
      <c r="AK4482" s="42"/>
      <c r="AL4482" s="31">
        <v>1</v>
      </c>
      <c r="AM4482" s="43" t="str">
        <f t="shared" si="970"/>
        <v>100</v>
      </c>
      <c r="AN4482" s="44">
        <f>INDEX([1]ราคาสิ่งปลูกสร้าง!$D$6:$CC$47,MATCH($AD4482,[1]ราคาสิ่งปลูกสร้าง!$B$6:$B$45,0),MATCH($C$7,[1]ราคาสิ่งปลูกสร้าง!$D$5:$CC$5,0))</f>
        <v>6500</v>
      </c>
      <c r="AO4482" s="44">
        <f t="shared" si="971"/>
        <v>91000</v>
      </c>
      <c r="AP4482" s="45">
        <f t="shared" si="972"/>
        <v>1</v>
      </c>
      <c r="AQ4482" s="40">
        <f>IF(AP4482=0,0,INDEX([1]ค่าเสื่อมสิ่งปลูกสร้าง!$A$5:$D$105,MATCH($AP4482,[1]ค่าเสื่อมสิ่งปลูกสร้าง!$A$5:$A$105,0),MATCH(AE4482,[1]ค่าเสื่อมสิ่งปลูกสร้าง!$A$3:$D$3)))</f>
        <v>1</v>
      </c>
      <c r="AR4482" s="44">
        <f t="shared" si="977"/>
        <v>90090</v>
      </c>
      <c r="AS4482" s="44">
        <f t="shared" si="978"/>
        <v>111090</v>
      </c>
      <c r="AT4482" s="44">
        <f t="shared" si="979"/>
        <v>111090</v>
      </c>
      <c r="AU4482" s="46">
        <v>0</v>
      </c>
      <c r="AV4482" s="44">
        <f t="shared" si="973"/>
        <v>111090</v>
      </c>
      <c r="AW4482" s="47" t="str">
        <f t="shared" si="974"/>
        <v>0.02</v>
      </c>
      <c r="AX4482" s="48"/>
      <c r="AY4482" s="48"/>
      <c r="AZ4482" s="49">
        <v>0</v>
      </c>
      <c r="BA4482" s="48"/>
      <c r="BB4482" s="48"/>
      <c r="BC4482" s="44">
        <f t="shared" si="975"/>
        <v>0</v>
      </c>
      <c r="BD4482" s="50">
        <v>1</v>
      </c>
      <c r="BE4482" s="51" t="e">
        <f>IF(AX4482=1,0,IF(AY4482=1,0,IF(BC4482&gt;#REF!,#REF!,IF(OR(AZ4482&gt;0,BD4482&gt;=0),BC4482+([1]สูตร2!H4470*(100%-AZ4482)-BC4482)*BD4482,[1]สูตร2!H4470*(100%-AZ4482)))))</f>
        <v>#REF!</v>
      </c>
      <c r="BF4482" s="31"/>
    </row>
    <row r="4483" spans="1:58" s="5" customFormat="1" ht="24" customHeight="1" x14ac:dyDescent="0.2">
      <c r="A4483" s="31">
        <v>1494</v>
      </c>
      <c r="B4483" s="31" t="s">
        <v>65</v>
      </c>
      <c r="C4483" s="31">
        <v>27130</v>
      </c>
      <c r="D4483" s="31" t="s">
        <v>66</v>
      </c>
      <c r="E4483" s="31" t="s">
        <v>3557</v>
      </c>
      <c r="F4483" s="31"/>
      <c r="G4483" s="32" t="s">
        <v>3558</v>
      </c>
      <c r="H4483" s="31">
        <v>34</v>
      </c>
      <c r="I4483" s="31">
        <v>1095</v>
      </c>
      <c r="J4483" s="31" t="s">
        <v>3506</v>
      </c>
      <c r="K4483" s="31">
        <v>15</v>
      </c>
      <c r="L4483" s="31">
        <v>1</v>
      </c>
      <c r="M4483" s="31">
        <v>56</v>
      </c>
      <c r="N4483" s="33">
        <v>6156</v>
      </c>
      <c r="O4483" s="33"/>
      <c r="P4483" s="33"/>
      <c r="Q4483" s="33"/>
      <c r="R4483" s="33"/>
      <c r="S4483" s="34" t="str">
        <f t="shared" si="966"/>
        <v>1</v>
      </c>
      <c r="T4483" s="35">
        <f t="shared" si="967"/>
        <v>6156</v>
      </c>
      <c r="U4483" s="36">
        <f>INDEX([1]ราคาที่ดิน!$B:$G,MATCH($C4483,[1]ราคาที่ดิน!$A:$A,0),MATCH($B4483,[1]ราคาที่ดิน!$B$1:$G$1,0))</f>
        <v>150</v>
      </c>
      <c r="V4483" s="37">
        <f t="shared" si="976"/>
        <v>923400</v>
      </c>
      <c r="W4483" s="31"/>
      <c r="X4483" s="31"/>
      <c r="Y4483" s="31"/>
      <c r="Z4483" s="31"/>
      <c r="AA4483" s="31"/>
      <c r="AB4483" s="32"/>
      <c r="AC4483" s="38"/>
      <c r="AD4483" s="39"/>
      <c r="AE4483" s="39"/>
      <c r="AF4483" s="40" t="str">
        <f t="shared" si="968"/>
        <v/>
      </c>
      <c r="AG4483" s="41" t="str">
        <f t="shared" si="969"/>
        <v/>
      </c>
      <c r="AH4483" s="42"/>
      <c r="AI4483" s="42"/>
      <c r="AJ4483" s="42"/>
      <c r="AK4483" s="42"/>
      <c r="AL4483" s="31"/>
      <c r="AM4483" s="43" t="str">
        <f t="shared" si="970"/>
        <v>100</v>
      </c>
      <c r="AN4483" s="44">
        <f>INDEX([1]ราคาสิ่งปลูกสร้าง!$D$6:$CC$47,MATCH($AD4483,[1]ราคาสิ่งปลูกสร้าง!$B$6:$B$45,0),MATCH($C$7,[1]ราคาสิ่งปลูกสร้าง!$D$5:$CC$5,0))</f>
        <v>0</v>
      </c>
      <c r="AO4483" s="44">
        <f t="shared" si="971"/>
        <v>0</v>
      </c>
      <c r="AP4483" s="45">
        <f t="shared" si="972"/>
        <v>0</v>
      </c>
      <c r="AQ4483" s="40">
        <f>IF(AP4483=0,0,INDEX([1]ค่าเสื่อมสิ่งปลูกสร้าง!$A$5:$D$105,MATCH($AP4483,[1]ค่าเสื่อมสิ่งปลูกสร้าง!$A$5:$A$105,0),MATCH(AE4483,[1]ค่าเสื่อมสิ่งปลูกสร้าง!$A$3:$D$3)))</f>
        <v>0</v>
      </c>
      <c r="AR4483" s="44">
        <f t="shared" si="977"/>
        <v>0</v>
      </c>
      <c r="AS4483" s="44">
        <f t="shared" si="978"/>
        <v>923400</v>
      </c>
      <c r="AT4483" s="44">
        <f t="shared" si="979"/>
        <v>923400</v>
      </c>
      <c r="AU4483" s="46">
        <v>0</v>
      </c>
      <c r="AV4483" s="44">
        <f t="shared" si="973"/>
        <v>923400</v>
      </c>
      <c r="AW4483" s="47" t="str">
        <f t="shared" si="974"/>
        <v>0.01</v>
      </c>
      <c r="AX4483" s="48"/>
      <c r="AY4483" s="48"/>
      <c r="AZ4483" s="49">
        <v>0</v>
      </c>
      <c r="BA4483" s="48"/>
      <c r="BB4483" s="48"/>
      <c r="BC4483" s="44">
        <f t="shared" si="975"/>
        <v>0</v>
      </c>
      <c r="BD4483" s="50">
        <v>1</v>
      </c>
      <c r="BE4483" s="51" t="e">
        <f>IF(AX4483=1,0,IF(AY4483=1,0,IF(BC4483&gt;#REF!,#REF!,IF(OR(AZ4483&gt;0,BD4483&gt;=0),BC4483+([1]สูตร2!H4471*(100%-AZ4483)-BC4483)*BD4483,[1]สูตร2!H4471*(100%-AZ4483)))))</f>
        <v>#REF!</v>
      </c>
      <c r="BF4483" s="31"/>
    </row>
    <row r="4484" spans="1:58" s="5" customFormat="1" ht="24" customHeight="1" x14ac:dyDescent="0.2">
      <c r="A4484" s="31"/>
      <c r="B4484" s="31" t="s">
        <v>65</v>
      </c>
      <c r="C4484" s="31">
        <v>7137</v>
      </c>
      <c r="D4484" s="31" t="s">
        <v>66</v>
      </c>
      <c r="E4484" s="31" t="s">
        <v>3557</v>
      </c>
      <c r="F4484" s="31"/>
      <c r="G4484" s="32" t="s">
        <v>3558</v>
      </c>
      <c r="H4484" s="31">
        <v>19</v>
      </c>
      <c r="I4484" s="31">
        <v>3149</v>
      </c>
      <c r="J4484" s="31" t="s">
        <v>3506</v>
      </c>
      <c r="K4484" s="31">
        <v>0</v>
      </c>
      <c r="L4484" s="31">
        <v>0</v>
      </c>
      <c r="M4484" s="31">
        <v>39</v>
      </c>
      <c r="N4484" s="33"/>
      <c r="O4484" s="33">
        <v>39</v>
      </c>
      <c r="P4484" s="33"/>
      <c r="Q4484" s="33"/>
      <c r="R4484" s="33"/>
      <c r="S4484" s="34" t="str">
        <f t="shared" si="966"/>
        <v>2</v>
      </c>
      <c r="T4484" s="35">
        <f t="shared" si="967"/>
        <v>39</v>
      </c>
      <c r="U4484" s="36">
        <f>INDEX([1]ราคาที่ดิน!$B:$G,MATCH($C4484,[1]ราคาที่ดิน!$A:$A,0),MATCH($B4484,[1]ราคาที่ดิน!$B$1:$G$1,0))</f>
        <v>200</v>
      </c>
      <c r="V4484" s="37">
        <f t="shared" si="976"/>
        <v>7800</v>
      </c>
      <c r="W4484" s="31">
        <v>1</v>
      </c>
      <c r="X4484" s="31" t="s">
        <v>3558</v>
      </c>
      <c r="Y4484" s="31" t="s">
        <v>71</v>
      </c>
      <c r="Z4484" s="31" t="s">
        <v>3559</v>
      </c>
      <c r="AA4484" s="31"/>
      <c r="AB4484" s="32" t="s">
        <v>3558</v>
      </c>
      <c r="AC4484" s="38"/>
      <c r="AD4484" s="39" t="s">
        <v>73</v>
      </c>
      <c r="AE4484" s="39" t="s">
        <v>94</v>
      </c>
      <c r="AF4484" s="40" t="str">
        <f t="shared" si="968"/>
        <v>2</v>
      </c>
      <c r="AG4484" s="41">
        <f t="shared" si="969"/>
        <v>128.25</v>
      </c>
      <c r="AH4484" s="42"/>
      <c r="AI4484" s="42">
        <v>128.25</v>
      </c>
      <c r="AJ4484" s="42"/>
      <c r="AK4484" s="42"/>
      <c r="AL4484" s="31">
        <v>13</v>
      </c>
      <c r="AM4484" s="43" t="str">
        <f t="shared" si="970"/>
        <v>100</v>
      </c>
      <c r="AN4484" s="44">
        <f>INDEX([1]ราคาสิ่งปลูกสร้าง!$D$6:$CC$47,MATCH($AD4484,[1]ราคาสิ่งปลูกสร้าง!$B$6:$B$45,0),MATCH($C$7,[1]ราคาสิ่งปลูกสร้าง!$D$5:$CC$5,0))</f>
        <v>6500</v>
      </c>
      <c r="AO4484" s="44">
        <f t="shared" si="971"/>
        <v>833625</v>
      </c>
      <c r="AP4484" s="45">
        <f t="shared" si="972"/>
        <v>13</v>
      </c>
      <c r="AQ4484" s="40">
        <f>IF(AP4484=0,0,INDEX([1]ค่าเสื่อมสิ่งปลูกสร้าง!$A$5:$D$105,MATCH($AP4484,[1]ค่าเสื่อมสิ่งปลูกสร้าง!$A$5:$A$105,0),MATCH(AE4484,[1]ค่าเสื่อมสิ่งปลูกสร้าง!$A$3:$D$3)))</f>
        <v>16</v>
      </c>
      <c r="AR4484" s="44">
        <f t="shared" si="977"/>
        <v>700245</v>
      </c>
      <c r="AS4484" s="44">
        <f t="shared" si="978"/>
        <v>708045</v>
      </c>
      <c r="AT4484" s="44">
        <f t="shared" si="979"/>
        <v>708045</v>
      </c>
      <c r="AU4484" s="46">
        <v>0</v>
      </c>
      <c r="AV4484" s="44">
        <f t="shared" si="973"/>
        <v>708045</v>
      </c>
      <c r="AW4484" s="47" t="str">
        <f t="shared" si="974"/>
        <v>0.02</v>
      </c>
      <c r="AX4484" s="48"/>
      <c r="AY4484" s="48"/>
      <c r="AZ4484" s="49">
        <v>0</v>
      </c>
      <c r="BA4484" s="48"/>
      <c r="BB4484" s="48"/>
      <c r="BC4484" s="44">
        <f t="shared" si="975"/>
        <v>0</v>
      </c>
      <c r="BD4484" s="50">
        <v>1</v>
      </c>
      <c r="BE4484" s="51" t="e">
        <f>IF(AX4484=1,0,IF(AY4484=1,0,IF(BC4484&gt;#REF!,#REF!,IF(OR(AZ4484&gt;0,BD4484&gt;=0),BC4484+([1]สูตร2!H4472*(100%-AZ4484)-BC4484)*BD4484,[1]สูตร2!H4472*(100%-AZ4484)))))</f>
        <v>#REF!</v>
      </c>
      <c r="BF4484" s="31"/>
    </row>
    <row r="4485" spans="1:58" s="5" customFormat="1" ht="24" customHeight="1" x14ac:dyDescent="0.2">
      <c r="A4485" s="31"/>
      <c r="B4485" s="31" t="s">
        <v>65</v>
      </c>
      <c r="C4485" s="31">
        <v>7137</v>
      </c>
      <c r="D4485" s="31" t="s">
        <v>66</v>
      </c>
      <c r="E4485" s="31" t="s">
        <v>3557</v>
      </c>
      <c r="F4485" s="31"/>
      <c r="G4485" s="32" t="s">
        <v>3558</v>
      </c>
      <c r="H4485" s="31">
        <v>19</v>
      </c>
      <c r="I4485" s="31">
        <v>3149</v>
      </c>
      <c r="J4485" s="31" t="s">
        <v>3506</v>
      </c>
      <c r="K4485" s="31">
        <v>0</v>
      </c>
      <c r="L4485" s="31">
        <v>0</v>
      </c>
      <c r="M4485" s="31">
        <v>20</v>
      </c>
      <c r="N4485" s="33"/>
      <c r="O4485" s="33">
        <v>20</v>
      </c>
      <c r="P4485" s="33"/>
      <c r="Q4485" s="33"/>
      <c r="R4485" s="33"/>
      <c r="S4485" s="34" t="str">
        <f t="shared" si="966"/>
        <v>2</v>
      </c>
      <c r="T4485" s="35">
        <f t="shared" si="967"/>
        <v>20</v>
      </c>
      <c r="U4485" s="36">
        <f>INDEX([1]ราคาที่ดิน!$B:$G,MATCH($C4485,[1]ราคาที่ดิน!$A:$A,0),MATCH($B4485,[1]ราคาที่ดิน!$B$1:$G$1,0))</f>
        <v>200</v>
      </c>
      <c r="V4485" s="37">
        <f t="shared" si="976"/>
        <v>4000</v>
      </c>
      <c r="W4485" s="31">
        <v>1</v>
      </c>
      <c r="X4485" s="31" t="s">
        <v>3558</v>
      </c>
      <c r="Y4485" s="31" t="s">
        <v>71</v>
      </c>
      <c r="Z4485" s="31" t="s">
        <v>3559</v>
      </c>
      <c r="AA4485" s="31"/>
      <c r="AB4485" s="32" t="s">
        <v>3558</v>
      </c>
      <c r="AC4485" s="38"/>
      <c r="AD4485" s="39" t="s">
        <v>75</v>
      </c>
      <c r="AE4485" s="39" t="s">
        <v>76</v>
      </c>
      <c r="AF4485" s="40" t="str">
        <f t="shared" si="968"/>
        <v>1</v>
      </c>
      <c r="AG4485" s="41">
        <f t="shared" si="969"/>
        <v>15.9</v>
      </c>
      <c r="AH4485" s="42">
        <v>15.9</v>
      </c>
      <c r="AI4485" s="42"/>
      <c r="AJ4485" s="42"/>
      <c r="AK4485" s="42"/>
      <c r="AL4485" s="31">
        <v>40</v>
      </c>
      <c r="AM4485" s="43" t="str">
        <f t="shared" si="970"/>
        <v>100</v>
      </c>
      <c r="AN4485" s="44">
        <f>INDEX([1]ราคาสิ่งปลูกสร้าง!$D$6:$CC$47,MATCH($AD4485,[1]ราคาสิ่งปลูกสร้าง!$B$6:$B$45,0),MATCH($C$7,[1]ราคาสิ่งปลูกสร้าง!$D$5:$CC$5,0))</f>
        <v>5400</v>
      </c>
      <c r="AO4485" s="44">
        <f t="shared" si="971"/>
        <v>85860</v>
      </c>
      <c r="AP4485" s="45">
        <f t="shared" si="972"/>
        <v>40</v>
      </c>
      <c r="AQ4485" s="40">
        <f>IF(AP4485=0,0,INDEX([1]ค่าเสื่อมสิ่งปลูกสร้าง!$A$5:$D$105,MATCH($AP4485,[1]ค่าเสื่อมสิ่งปลูกสร้าง!$A$5:$A$105,0),MATCH(AE4485,[1]ค่าเสื่อมสิ่งปลูกสร้าง!$A$3:$D$3)))</f>
        <v>93</v>
      </c>
      <c r="AR4485" s="44">
        <f t="shared" si="977"/>
        <v>6010.2000000000007</v>
      </c>
      <c r="AS4485" s="44">
        <f t="shared" si="978"/>
        <v>10010.200000000001</v>
      </c>
      <c r="AT4485" s="44">
        <f t="shared" si="979"/>
        <v>10010.200000000001</v>
      </c>
      <c r="AU4485" s="46">
        <v>0</v>
      </c>
      <c r="AV4485" s="44">
        <f t="shared" si="973"/>
        <v>10010.200000000001</v>
      </c>
      <c r="AW4485" s="47" t="str">
        <f t="shared" si="974"/>
        <v>0.01</v>
      </c>
      <c r="AX4485" s="48"/>
      <c r="AY4485" s="48"/>
      <c r="AZ4485" s="49">
        <v>0</v>
      </c>
      <c r="BA4485" s="48"/>
      <c r="BB4485" s="48"/>
      <c r="BC4485" s="44">
        <f t="shared" si="975"/>
        <v>0</v>
      </c>
      <c r="BD4485" s="50">
        <v>1</v>
      </c>
      <c r="BE4485" s="51" t="e">
        <f>IF(AX4485=1,0,IF(AY4485=1,0,IF(BC4485&gt;#REF!,#REF!,IF(OR(AZ4485&gt;0,BD4485&gt;=0),BC4485+([1]สูตร2!H4473*(100%-AZ4485)-BC4485)*BD4485,[1]สูตร2!H4473*(100%-AZ4485)))))</f>
        <v>#REF!</v>
      </c>
      <c r="BF4485" s="31"/>
    </row>
    <row r="4486" spans="1:58" s="5" customFormat="1" ht="24" customHeight="1" x14ac:dyDescent="0.2">
      <c r="A4486" s="31"/>
      <c r="B4486" s="31" t="s">
        <v>65</v>
      </c>
      <c r="C4486" s="31">
        <v>7137</v>
      </c>
      <c r="D4486" s="31" t="s">
        <v>66</v>
      </c>
      <c r="E4486" s="31" t="s">
        <v>3557</v>
      </c>
      <c r="F4486" s="31"/>
      <c r="G4486" s="32" t="s">
        <v>3558</v>
      </c>
      <c r="H4486" s="31">
        <v>19</v>
      </c>
      <c r="I4486" s="31">
        <v>3149</v>
      </c>
      <c r="J4486" s="31" t="s">
        <v>3506</v>
      </c>
      <c r="K4486" s="31">
        <v>0</v>
      </c>
      <c r="L4486" s="31">
        <v>0</v>
      </c>
      <c r="M4486" s="31">
        <v>20</v>
      </c>
      <c r="N4486" s="33"/>
      <c r="O4486" s="33">
        <v>20</v>
      </c>
      <c r="P4486" s="33"/>
      <c r="Q4486" s="33"/>
      <c r="R4486" s="33"/>
      <c r="S4486" s="34" t="str">
        <f t="shared" si="966"/>
        <v>2</v>
      </c>
      <c r="T4486" s="35">
        <f t="shared" si="967"/>
        <v>20</v>
      </c>
      <c r="U4486" s="36">
        <f>INDEX([1]ราคาที่ดิน!$B:$G,MATCH($C4486,[1]ราคาที่ดิน!$A:$A,0),MATCH($B4486,[1]ราคาที่ดิน!$B$1:$G$1,0))</f>
        <v>200</v>
      </c>
      <c r="V4486" s="37">
        <f t="shared" si="976"/>
        <v>4000</v>
      </c>
      <c r="W4486" s="31">
        <v>1</v>
      </c>
      <c r="X4486" s="31" t="s">
        <v>3558</v>
      </c>
      <c r="Y4486" s="31" t="s">
        <v>71</v>
      </c>
      <c r="Z4486" s="31" t="s">
        <v>3559</v>
      </c>
      <c r="AA4486" s="31"/>
      <c r="AB4486" s="32" t="s">
        <v>3558</v>
      </c>
      <c r="AC4486" s="38"/>
      <c r="AD4486" s="39" t="s">
        <v>77</v>
      </c>
      <c r="AE4486" s="39" t="s">
        <v>76</v>
      </c>
      <c r="AF4486" s="40" t="str">
        <f t="shared" si="968"/>
        <v>1</v>
      </c>
      <c r="AG4486" s="41">
        <f t="shared" si="969"/>
        <v>18.02</v>
      </c>
      <c r="AH4486" s="42">
        <v>18.02</v>
      </c>
      <c r="AI4486" s="42"/>
      <c r="AJ4486" s="42"/>
      <c r="AK4486" s="42"/>
      <c r="AL4486" s="31">
        <v>2</v>
      </c>
      <c r="AM4486" s="43" t="str">
        <f t="shared" si="970"/>
        <v>100</v>
      </c>
      <c r="AN4486" s="44">
        <f>INDEX([1]ราคาสิ่งปลูกสร้าง!$D$6:$CC$47,MATCH($AD4486,[1]ราคาสิ่งปลูกสร้าง!$B$6:$B$45,0),MATCH($C$7,[1]ราคาสิ่งปลูกสร้าง!$D$5:$CC$5,0))</f>
        <v>2050</v>
      </c>
      <c r="AO4486" s="44">
        <f t="shared" si="971"/>
        <v>36941</v>
      </c>
      <c r="AP4486" s="45">
        <f t="shared" si="972"/>
        <v>2</v>
      </c>
      <c r="AQ4486" s="40">
        <f>IF(AP4486=0,0,INDEX([1]ค่าเสื่อมสิ่งปลูกสร้าง!$A$5:$D$105,MATCH($AP4486,[1]ค่าเสื่อมสิ่งปลูกสร้าง!$A$5:$A$105,0),MATCH(AE4486,[1]ค่าเสื่อมสิ่งปลูกสร้าง!$A$3:$D$3)))</f>
        <v>6</v>
      </c>
      <c r="AR4486" s="44">
        <f t="shared" si="977"/>
        <v>34724.54</v>
      </c>
      <c r="AS4486" s="44">
        <f t="shared" si="978"/>
        <v>38724.54</v>
      </c>
      <c r="AT4486" s="44">
        <f t="shared" si="979"/>
        <v>38724.54</v>
      </c>
      <c r="AU4486" s="46">
        <v>0</v>
      </c>
      <c r="AV4486" s="44">
        <f t="shared" si="973"/>
        <v>38724.54</v>
      </c>
      <c r="AW4486" s="47" t="str">
        <f t="shared" si="974"/>
        <v>0.01</v>
      </c>
      <c r="AX4486" s="48"/>
      <c r="AY4486" s="48"/>
      <c r="AZ4486" s="49">
        <v>0</v>
      </c>
      <c r="BA4486" s="48"/>
      <c r="BB4486" s="48"/>
      <c r="BC4486" s="44">
        <f t="shared" si="975"/>
        <v>0</v>
      </c>
      <c r="BD4486" s="50">
        <v>1</v>
      </c>
      <c r="BE4486" s="51" t="e">
        <f>IF(AX4486=1,0,IF(AY4486=1,0,IF(BC4486&gt;#REF!,#REF!,IF(OR(AZ4486&gt;0,BD4486&gt;=0),BC4486+([1]สูตร2!H4474*(100%-AZ4486)-BC4486)*BD4486,[1]สูตร2!H4474*(100%-AZ4486)))))</f>
        <v>#REF!</v>
      </c>
      <c r="BF4486" s="31"/>
    </row>
    <row r="4487" spans="1:58" s="5" customFormat="1" ht="24" customHeight="1" x14ac:dyDescent="0.2">
      <c r="A4487" s="31"/>
      <c r="B4487" s="31" t="s">
        <v>65</v>
      </c>
      <c r="C4487" s="31">
        <v>7137</v>
      </c>
      <c r="D4487" s="31" t="s">
        <v>66</v>
      </c>
      <c r="E4487" s="31" t="s">
        <v>3557</v>
      </c>
      <c r="F4487" s="31"/>
      <c r="G4487" s="32" t="s">
        <v>3558</v>
      </c>
      <c r="H4487" s="31">
        <v>19</v>
      </c>
      <c r="I4487" s="31">
        <v>3149</v>
      </c>
      <c r="J4487" s="31" t="s">
        <v>3506</v>
      </c>
      <c r="K4487" s="31">
        <v>0</v>
      </c>
      <c r="L4487" s="31">
        <v>0</v>
      </c>
      <c r="M4487" s="31">
        <v>20</v>
      </c>
      <c r="N4487" s="33"/>
      <c r="O4487" s="33">
        <v>20</v>
      </c>
      <c r="P4487" s="33"/>
      <c r="Q4487" s="33"/>
      <c r="R4487" s="33"/>
      <c r="S4487" s="34" t="str">
        <f t="shared" si="966"/>
        <v>2</v>
      </c>
      <c r="T4487" s="35">
        <f t="shared" si="967"/>
        <v>20</v>
      </c>
      <c r="U4487" s="36">
        <f>INDEX([1]ราคาที่ดิน!$B:$G,MATCH($C4487,[1]ราคาที่ดิน!$A:$A,0),MATCH($B4487,[1]ราคาที่ดิน!$B$1:$G$1,0))</f>
        <v>200</v>
      </c>
      <c r="V4487" s="37">
        <f t="shared" si="976"/>
        <v>4000</v>
      </c>
      <c r="W4487" s="31">
        <v>1</v>
      </c>
      <c r="X4487" s="31" t="s">
        <v>3558</v>
      </c>
      <c r="Y4487" s="31" t="s">
        <v>71</v>
      </c>
      <c r="Z4487" s="31" t="s">
        <v>3559</v>
      </c>
      <c r="AA4487" s="31"/>
      <c r="AB4487" s="32" t="s">
        <v>3558</v>
      </c>
      <c r="AC4487" s="38"/>
      <c r="AD4487" s="39" t="s">
        <v>77</v>
      </c>
      <c r="AE4487" s="39" t="s">
        <v>76</v>
      </c>
      <c r="AF4487" s="40" t="str">
        <f t="shared" si="968"/>
        <v>1</v>
      </c>
      <c r="AG4487" s="41">
        <f t="shared" si="969"/>
        <v>18.02</v>
      </c>
      <c r="AH4487" s="42">
        <v>18.02</v>
      </c>
      <c r="AI4487" s="42"/>
      <c r="AJ4487" s="42"/>
      <c r="AK4487" s="42"/>
      <c r="AL4487" s="31">
        <v>1</v>
      </c>
      <c r="AM4487" s="43" t="str">
        <f t="shared" si="970"/>
        <v>100</v>
      </c>
      <c r="AN4487" s="44">
        <f>INDEX([1]ราคาสิ่งปลูกสร้าง!$D$6:$CC$47,MATCH($AD4487,[1]ราคาสิ่งปลูกสร้าง!$B$6:$B$45,0),MATCH($C$7,[1]ราคาสิ่งปลูกสร้าง!$D$5:$CC$5,0))</f>
        <v>2050</v>
      </c>
      <c r="AO4487" s="44">
        <f t="shared" si="971"/>
        <v>36941</v>
      </c>
      <c r="AP4487" s="45">
        <f t="shared" si="972"/>
        <v>1</v>
      </c>
      <c r="AQ4487" s="40">
        <f>IF(AP4487=0,0,INDEX([1]ค่าเสื่อมสิ่งปลูกสร้าง!$A$5:$D$105,MATCH($AP4487,[1]ค่าเสื่อมสิ่งปลูกสร้าง!$A$5:$A$105,0),MATCH(AE4487,[1]ค่าเสื่อมสิ่งปลูกสร้าง!$A$3:$D$3)))</f>
        <v>3</v>
      </c>
      <c r="AR4487" s="44">
        <f t="shared" si="977"/>
        <v>35832.769999999997</v>
      </c>
      <c r="AS4487" s="44">
        <f t="shared" si="978"/>
        <v>39832.769999999997</v>
      </c>
      <c r="AT4487" s="44">
        <f t="shared" si="979"/>
        <v>39832.769999999997</v>
      </c>
      <c r="AU4487" s="46">
        <v>0</v>
      </c>
      <c r="AV4487" s="44">
        <f t="shared" si="973"/>
        <v>39832.769999999997</v>
      </c>
      <c r="AW4487" s="47" t="str">
        <f t="shared" si="974"/>
        <v>0.01</v>
      </c>
      <c r="AX4487" s="48"/>
      <c r="AY4487" s="48"/>
      <c r="AZ4487" s="49">
        <v>0</v>
      </c>
      <c r="BA4487" s="48"/>
      <c r="BB4487" s="48"/>
      <c r="BC4487" s="44">
        <f t="shared" si="975"/>
        <v>0</v>
      </c>
      <c r="BD4487" s="50">
        <v>1</v>
      </c>
      <c r="BE4487" s="51" t="e">
        <f>IF(AX4487=1,0,IF(AY4487=1,0,IF(BC4487&gt;#REF!,#REF!,IF(OR(AZ4487&gt;0,BD4487&gt;=0),BC4487+([1]สูตร2!H4475*(100%-AZ4487)-BC4487)*BD4487,[1]สูตร2!H4475*(100%-AZ4487)))))</f>
        <v>#REF!</v>
      </c>
      <c r="BF4487" s="31"/>
    </row>
    <row r="4488" spans="1:58" s="5" customFormat="1" ht="24" customHeight="1" x14ac:dyDescent="0.2">
      <c r="A4488" s="31">
        <v>1495</v>
      </c>
      <c r="B4488" s="31" t="s">
        <v>65</v>
      </c>
      <c r="C4488" s="31">
        <v>6977</v>
      </c>
      <c r="D4488" s="31" t="s">
        <v>83</v>
      </c>
      <c r="E4488" s="31" t="s">
        <v>3560</v>
      </c>
      <c r="F4488" s="31"/>
      <c r="G4488" s="32" t="s">
        <v>3558</v>
      </c>
      <c r="H4488" s="31">
        <v>6</v>
      </c>
      <c r="I4488" s="31">
        <v>847</v>
      </c>
      <c r="J4488" s="31" t="s">
        <v>3506</v>
      </c>
      <c r="K4488" s="31">
        <v>0</v>
      </c>
      <c r="L4488" s="31">
        <v>0</v>
      </c>
      <c r="M4488" s="31">
        <v>83</v>
      </c>
      <c r="N4488" s="33">
        <v>83</v>
      </c>
      <c r="O4488" s="33"/>
      <c r="P4488" s="33"/>
      <c r="Q4488" s="33"/>
      <c r="R4488" s="33"/>
      <c r="S4488" s="34" t="str">
        <f t="shared" si="966"/>
        <v>1</v>
      </c>
      <c r="T4488" s="35">
        <f t="shared" si="967"/>
        <v>83</v>
      </c>
      <c r="U4488" s="36">
        <f>INDEX([1]ราคาที่ดิน!$B:$G,MATCH($C4488,[1]ราคาที่ดิน!$A:$A,0),MATCH($B4488,[1]ราคาที่ดิน!$B$1:$G$1,0))</f>
        <v>200</v>
      </c>
      <c r="V4488" s="37">
        <f t="shared" si="976"/>
        <v>16600</v>
      </c>
      <c r="W4488" s="31"/>
      <c r="X4488" s="31"/>
      <c r="Y4488" s="31"/>
      <c r="Z4488" s="31"/>
      <c r="AA4488" s="31"/>
      <c r="AB4488" s="32"/>
      <c r="AC4488" s="38"/>
      <c r="AD4488" s="39"/>
      <c r="AE4488" s="39"/>
      <c r="AF4488" s="40" t="str">
        <f t="shared" si="968"/>
        <v/>
      </c>
      <c r="AG4488" s="41" t="str">
        <f t="shared" si="969"/>
        <v/>
      </c>
      <c r="AH4488" s="42"/>
      <c r="AI4488" s="42"/>
      <c r="AJ4488" s="42"/>
      <c r="AK4488" s="42"/>
      <c r="AL4488" s="31"/>
      <c r="AM4488" s="43" t="str">
        <f t="shared" si="970"/>
        <v>100</v>
      </c>
      <c r="AN4488" s="44">
        <f>INDEX([1]ราคาสิ่งปลูกสร้าง!$D$6:$CC$47,MATCH($AD4488,[1]ราคาสิ่งปลูกสร้าง!$B$6:$B$45,0),MATCH($C$7,[1]ราคาสิ่งปลูกสร้าง!$D$5:$CC$5,0))</f>
        <v>0</v>
      </c>
      <c r="AO4488" s="44">
        <f t="shared" si="971"/>
        <v>0</v>
      </c>
      <c r="AP4488" s="45">
        <f t="shared" si="972"/>
        <v>0</v>
      </c>
      <c r="AQ4488" s="40">
        <f>IF(AP4488=0,0,INDEX([1]ค่าเสื่อมสิ่งปลูกสร้าง!$A$5:$D$105,MATCH($AP4488,[1]ค่าเสื่อมสิ่งปลูกสร้าง!$A$5:$A$105,0),MATCH(AE4488,[1]ค่าเสื่อมสิ่งปลูกสร้าง!$A$3:$D$3)))</f>
        <v>0</v>
      </c>
      <c r="AR4488" s="44">
        <f t="shared" si="977"/>
        <v>0</v>
      </c>
      <c r="AS4488" s="44">
        <f t="shared" si="978"/>
        <v>16600</v>
      </c>
      <c r="AT4488" s="44">
        <f t="shared" si="979"/>
        <v>16600</v>
      </c>
      <c r="AU4488" s="46">
        <v>0</v>
      </c>
      <c r="AV4488" s="44">
        <f t="shared" si="973"/>
        <v>16600</v>
      </c>
      <c r="AW4488" s="47" t="str">
        <f t="shared" si="974"/>
        <v>0.01</v>
      </c>
      <c r="AX4488" s="48"/>
      <c r="AY4488" s="48"/>
      <c r="AZ4488" s="49">
        <v>0</v>
      </c>
      <c r="BA4488" s="48"/>
      <c r="BB4488" s="48"/>
      <c r="BC4488" s="44">
        <f t="shared" si="975"/>
        <v>0</v>
      </c>
      <c r="BD4488" s="50">
        <v>1</v>
      </c>
      <c r="BE4488" s="51" t="e">
        <f>IF(AX4488=1,0,IF(AY4488=1,0,IF(BC4488&gt;#REF!,#REF!,IF(OR(AZ4488&gt;0,BD4488&gt;=0),BC4488+([1]สูตร2!H4476*(100%-AZ4488)-BC4488)*BD4488,[1]สูตร2!H4476*(100%-AZ4488)))))</f>
        <v>#REF!</v>
      </c>
      <c r="BF4488" s="31"/>
    </row>
    <row r="4489" spans="1:58" s="5" customFormat="1" ht="24" customHeight="1" x14ac:dyDescent="0.2">
      <c r="A4489" s="31">
        <v>1496</v>
      </c>
      <c r="B4489" s="31" t="s">
        <v>65</v>
      </c>
      <c r="C4489" s="31">
        <v>7139</v>
      </c>
      <c r="D4489" s="31" t="s">
        <v>66</v>
      </c>
      <c r="E4489" s="31" t="s">
        <v>3561</v>
      </c>
      <c r="F4489" s="31"/>
      <c r="G4489" s="32" t="s">
        <v>3558</v>
      </c>
      <c r="H4489" s="31">
        <v>21</v>
      </c>
      <c r="I4489" s="31">
        <v>3151</v>
      </c>
      <c r="J4489" s="31" t="s">
        <v>3506</v>
      </c>
      <c r="K4489" s="31">
        <v>0</v>
      </c>
      <c r="L4489" s="31">
        <v>1</v>
      </c>
      <c r="M4489" s="31">
        <v>89</v>
      </c>
      <c r="N4489" s="33">
        <v>189</v>
      </c>
      <c r="O4489" s="33"/>
      <c r="P4489" s="33"/>
      <c r="Q4489" s="33"/>
      <c r="R4489" s="33"/>
      <c r="S4489" s="34" t="str">
        <f t="shared" si="966"/>
        <v>1</v>
      </c>
      <c r="T4489" s="35">
        <f t="shared" si="967"/>
        <v>189</v>
      </c>
      <c r="U4489" s="36">
        <f>INDEX([1]ราคาที่ดิน!$B:$G,MATCH($C4489,[1]ราคาที่ดิน!$A:$A,0),MATCH($B4489,[1]ราคาที่ดิน!$B$1:$G$1,0))</f>
        <v>180</v>
      </c>
      <c r="V4489" s="37">
        <f t="shared" si="976"/>
        <v>34020</v>
      </c>
      <c r="W4489" s="31"/>
      <c r="X4489" s="31"/>
      <c r="Y4489" s="31"/>
      <c r="Z4489" s="31"/>
      <c r="AA4489" s="31"/>
      <c r="AB4489" s="32"/>
      <c r="AC4489" s="38"/>
      <c r="AD4489" s="39"/>
      <c r="AE4489" s="39"/>
      <c r="AF4489" s="40" t="str">
        <f t="shared" si="968"/>
        <v/>
      </c>
      <c r="AG4489" s="41" t="str">
        <f t="shared" si="969"/>
        <v/>
      </c>
      <c r="AH4489" s="42"/>
      <c r="AI4489" s="42"/>
      <c r="AJ4489" s="42"/>
      <c r="AK4489" s="42"/>
      <c r="AL4489" s="31"/>
      <c r="AM4489" s="43" t="str">
        <f t="shared" si="970"/>
        <v>100</v>
      </c>
      <c r="AN4489" s="44">
        <f>INDEX([1]ราคาสิ่งปลูกสร้าง!$D$6:$CC$47,MATCH($AD4489,[1]ราคาสิ่งปลูกสร้าง!$B$6:$B$45,0),MATCH($C$7,[1]ราคาสิ่งปลูกสร้าง!$D$5:$CC$5,0))</f>
        <v>0</v>
      </c>
      <c r="AO4489" s="44">
        <f t="shared" si="971"/>
        <v>0</v>
      </c>
      <c r="AP4489" s="45">
        <f t="shared" si="972"/>
        <v>0</v>
      </c>
      <c r="AQ4489" s="40">
        <f>IF(AP4489=0,0,INDEX([1]ค่าเสื่อมสิ่งปลูกสร้าง!$A$5:$D$105,MATCH($AP4489,[1]ค่าเสื่อมสิ่งปลูกสร้าง!$A$5:$A$105,0),MATCH(AE4489,[1]ค่าเสื่อมสิ่งปลูกสร้าง!$A$3:$D$3)))</f>
        <v>0</v>
      </c>
      <c r="AR4489" s="44">
        <f t="shared" si="977"/>
        <v>0</v>
      </c>
      <c r="AS4489" s="44">
        <f t="shared" si="978"/>
        <v>34020</v>
      </c>
      <c r="AT4489" s="44">
        <f t="shared" si="979"/>
        <v>34020</v>
      </c>
      <c r="AU4489" s="46">
        <v>0</v>
      </c>
      <c r="AV4489" s="44">
        <f t="shared" si="973"/>
        <v>34020</v>
      </c>
      <c r="AW4489" s="47" t="str">
        <f t="shared" si="974"/>
        <v>0.01</v>
      </c>
      <c r="AX4489" s="48"/>
      <c r="AY4489" s="48"/>
      <c r="AZ4489" s="49">
        <v>0</v>
      </c>
      <c r="BA4489" s="48"/>
      <c r="BB4489" s="48"/>
      <c r="BC4489" s="44">
        <f t="shared" si="975"/>
        <v>0</v>
      </c>
      <c r="BD4489" s="50">
        <v>1</v>
      </c>
      <c r="BE4489" s="51" t="e">
        <f>IF(AX4489=1,0,IF(AY4489=1,0,IF(BC4489&gt;#REF!,#REF!,IF(OR(AZ4489&gt;0,BD4489&gt;=0),BC4489+([1]สูตร2!H4477*(100%-AZ4489)-BC4489)*BD4489,[1]สูตร2!H4477*(100%-AZ4489)))))</f>
        <v>#REF!</v>
      </c>
      <c r="BF4489" s="31"/>
    </row>
    <row r="4490" spans="1:58" s="5" customFormat="1" ht="24" customHeight="1" x14ac:dyDescent="0.2">
      <c r="A4490" s="31"/>
      <c r="B4490" s="31" t="s">
        <v>65</v>
      </c>
      <c r="C4490" s="31">
        <v>7138</v>
      </c>
      <c r="D4490" s="31" t="s">
        <v>66</v>
      </c>
      <c r="E4490" s="31" t="s">
        <v>3561</v>
      </c>
      <c r="F4490" s="31"/>
      <c r="G4490" s="32" t="s">
        <v>3558</v>
      </c>
      <c r="H4490" s="31">
        <v>20</v>
      </c>
      <c r="I4490" s="31">
        <v>3150</v>
      </c>
      <c r="J4490" s="31" t="s">
        <v>3506</v>
      </c>
      <c r="K4490" s="31">
        <v>0</v>
      </c>
      <c r="L4490" s="31">
        <v>0</v>
      </c>
      <c r="M4490" s="31">
        <v>97</v>
      </c>
      <c r="N4490" s="33">
        <v>97</v>
      </c>
      <c r="O4490" s="33"/>
      <c r="P4490" s="33"/>
      <c r="Q4490" s="33"/>
      <c r="R4490" s="33"/>
      <c r="S4490" s="34" t="str">
        <f t="shared" si="966"/>
        <v>1</v>
      </c>
      <c r="T4490" s="35">
        <f t="shared" si="967"/>
        <v>97</v>
      </c>
      <c r="U4490" s="36">
        <f>INDEX([1]ราคาที่ดิน!$B:$G,MATCH($C4490,[1]ราคาที่ดิน!$A:$A,0),MATCH($B4490,[1]ราคาที่ดิน!$B$1:$G$1,0))</f>
        <v>200</v>
      </c>
      <c r="V4490" s="37">
        <f t="shared" si="976"/>
        <v>19400</v>
      </c>
      <c r="W4490" s="31"/>
      <c r="X4490" s="31"/>
      <c r="Y4490" s="31"/>
      <c r="Z4490" s="31"/>
      <c r="AA4490" s="31"/>
      <c r="AB4490" s="32"/>
      <c r="AC4490" s="38"/>
      <c r="AD4490" s="39"/>
      <c r="AE4490" s="39"/>
      <c r="AF4490" s="40" t="str">
        <f t="shared" si="968"/>
        <v/>
      </c>
      <c r="AG4490" s="41" t="str">
        <f t="shared" si="969"/>
        <v/>
      </c>
      <c r="AH4490" s="42"/>
      <c r="AI4490" s="42"/>
      <c r="AJ4490" s="42"/>
      <c r="AK4490" s="42"/>
      <c r="AL4490" s="31"/>
      <c r="AM4490" s="43" t="str">
        <f t="shared" si="970"/>
        <v>100</v>
      </c>
      <c r="AN4490" s="44">
        <f>INDEX([1]ราคาสิ่งปลูกสร้าง!$D$6:$CC$47,MATCH($AD4490,[1]ราคาสิ่งปลูกสร้าง!$B$6:$B$45,0),MATCH($C$7,[1]ราคาสิ่งปลูกสร้าง!$D$5:$CC$5,0))</f>
        <v>0</v>
      </c>
      <c r="AO4490" s="44">
        <f t="shared" si="971"/>
        <v>0</v>
      </c>
      <c r="AP4490" s="45">
        <f t="shared" si="972"/>
        <v>0</v>
      </c>
      <c r="AQ4490" s="40">
        <f>IF(AP4490=0,0,INDEX([1]ค่าเสื่อมสิ่งปลูกสร้าง!$A$5:$D$105,MATCH($AP4490,[1]ค่าเสื่อมสิ่งปลูกสร้าง!$A$5:$A$105,0),MATCH(AE4490,[1]ค่าเสื่อมสิ่งปลูกสร้าง!$A$3:$D$3)))</f>
        <v>0</v>
      </c>
      <c r="AR4490" s="44">
        <f t="shared" si="977"/>
        <v>0</v>
      </c>
      <c r="AS4490" s="44">
        <f t="shared" si="978"/>
        <v>19400</v>
      </c>
      <c r="AT4490" s="44">
        <f t="shared" si="979"/>
        <v>19400</v>
      </c>
      <c r="AU4490" s="46">
        <v>0</v>
      </c>
      <c r="AV4490" s="44">
        <f t="shared" si="973"/>
        <v>19400</v>
      </c>
      <c r="AW4490" s="47" t="str">
        <f t="shared" si="974"/>
        <v>0.01</v>
      </c>
      <c r="AX4490" s="48"/>
      <c r="AY4490" s="48"/>
      <c r="AZ4490" s="49">
        <v>0</v>
      </c>
      <c r="BA4490" s="48"/>
      <c r="BB4490" s="48"/>
      <c r="BC4490" s="44">
        <f t="shared" si="975"/>
        <v>0</v>
      </c>
      <c r="BD4490" s="50">
        <v>1</v>
      </c>
      <c r="BE4490" s="51" t="e">
        <f>IF(AX4490=1,0,IF(AY4490=1,0,IF(BC4490&gt;#REF!,#REF!,IF(OR(AZ4490&gt;0,BD4490&gt;=0),BC4490+([1]สูตร2!H4478*(100%-AZ4490)-BC4490)*BD4490,[1]สูตร2!H4478*(100%-AZ4490)))))</f>
        <v>#REF!</v>
      </c>
      <c r="BF4490" s="31"/>
    </row>
    <row r="4491" spans="1:58" s="5" customFormat="1" ht="24" customHeight="1" x14ac:dyDescent="0.2">
      <c r="A4491" s="31">
        <v>1497</v>
      </c>
      <c r="B4491" s="31" t="s">
        <v>81</v>
      </c>
      <c r="C4491" s="31" t="s">
        <v>1965</v>
      </c>
      <c r="D4491" s="31" t="s">
        <v>71</v>
      </c>
      <c r="E4491" s="31" t="s">
        <v>3562</v>
      </c>
      <c r="F4491" s="31"/>
      <c r="G4491" s="32" t="s">
        <v>3563</v>
      </c>
      <c r="H4491" s="31" t="s">
        <v>104</v>
      </c>
      <c r="I4491" s="31">
        <v>100</v>
      </c>
      <c r="J4491" s="31" t="s">
        <v>3506</v>
      </c>
      <c r="K4491" s="31">
        <v>27</v>
      </c>
      <c r="L4491" s="31">
        <v>3</v>
      </c>
      <c r="M4491" s="31">
        <v>0</v>
      </c>
      <c r="N4491" s="33">
        <v>11100</v>
      </c>
      <c r="O4491" s="33"/>
      <c r="P4491" s="33"/>
      <c r="Q4491" s="33"/>
      <c r="R4491" s="33"/>
      <c r="S4491" s="34" t="str">
        <f t="shared" si="966"/>
        <v>1</v>
      </c>
      <c r="T4491" s="35">
        <f t="shared" si="967"/>
        <v>11100</v>
      </c>
      <c r="U4491" s="36">
        <f>INDEX([1]ราคาที่ดิน!$B:$G,MATCH($C4491,[1]ราคาที่ดิน!$A:$A,0),MATCH($B4491,[1]ราคาที่ดิน!$B$1:$G$1,0))</f>
        <v>50</v>
      </c>
      <c r="V4491" s="37">
        <f t="shared" si="976"/>
        <v>555000</v>
      </c>
      <c r="W4491" s="31"/>
      <c r="X4491" s="31"/>
      <c r="Y4491" s="31"/>
      <c r="Z4491" s="31"/>
      <c r="AA4491" s="31"/>
      <c r="AB4491" s="32"/>
      <c r="AC4491" s="38"/>
      <c r="AD4491" s="39"/>
      <c r="AE4491" s="39"/>
      <c r="AF4491" s="40" t="str">
        <f t="shared" si="968"/>
        <v/>
      </c>
      <c r="AG4491" s="41" t="str">
        <f t="shared" si="969"/>
        <v/>
      </c>
      <c r="AH4491" s="42"/>
      <c r="AI4491" s="42"/>
      <c r="AJ4491" s="42"/>
      <c r="AK4491" s="42"/>
      <c r="AL4491" s="31"/>
      <c r="AM4491" s="43" t="str">
        <f t="shared" si="970"/>
        <v>100</v>
      </c>
      <c r="AN4491" s="44">
        <f>INDEX([1]ราคาสิ่งปลูกสร้าง!$D$6:$CC$47,MATCH($AD4491,[1]ราคาสิ่งปลูกสร้าง!$B$6:$B$45,0),MATCH($C$7,[1]ราคาสิ่งปลูกสร้าง!$D$5:$CC$5,0))</f>
        <v>0</v>
      </c>
      <c r="AO4491" s="44">
        <f t="shared" si="971"/>
        <v>0</v>
      </c>
      <c r="AP4491" s="45">
        <f t="shared" si="972"/>
        <v>0</v>
      </c>
      <c r="AQ4491" s="40">
        <f>IF(AP4491=0,0,INDEX([1]ค่าเสื่อมสิ่งปลูกสร้าง!$A$5:$D$105,MATCH($AP4491,[1]ค่าเสื่อมสิ่งปลูกสร้าง!$A$5:$A$105,0),MATCH(AE4491,[1]ค่าเสื่อมสิ่งปลูกสร้าง!$A$3:$D$3)))</f>
        <v>0</v>
      </c>
      <c r="AR4491" s="44">
        <f t="shared" si="977"/>
        <v>0</v>
      </c>
      <c r="AS4491" s="44">
        <f t="shared" si="978"/>
        <v>555000</v>
      </c>
      <c r="AT4491" s="44">
        <f t="shared" si="979"/>
        <v>555000</v>
      </c>
      <c r="AU4491" s="46">
        <v>0</v>
      </c>
      <c r="AV4491" s="44">
        <f t="shared" si="973"/>
        <v>555000</v>
      </c>
      <c r="AW4491" s="47" t="str">
        <f t="shared" si="974"/>
        <v>0.01</v>
      </c>
      <c r="AX4491" s="48"/>
      <c r="AY4491" s="48"/>
      <c r="AZ4491" s="49">
        <v>0</v>
      </c>
      <c r="BA4491" s="48"/>
      <c r="BB4491" s="48"/>
      <c r="BC4491" s="44">
        <f t="shared" si="975"/>
        <v>0</v>
      </c>
      <c r="BD4491" s="50">
        <v>1</v>
      </c>
      <c r="BE4491" s="51" t="e">
        <f>IF(AX4491=1,0,IF(AY4491=1,0,IF(BC4491&gt;#REF!,#REF!,IF(OR(AZ4491&gt;0,BD4491&gt;=0),BC4491+([1]สูตร2!H4479*(100%-AZ4491)-BC4491)*BD4491,[1]สูตร2!H4479*(100%-AZ4491)))))</f>
        <v>#REF!</v>
      </c>
      <c r="BF4491" s="31"/>
    </row>
    <row r="4492" spans="1:58" s="5" customFormat="1" ht="24" customHeight="1" x14ac:dyDescent="0.2">
      <c r="A4492" s="31">
        <v>1498</v>
      </c>
      <c r="B4492" s="31" t="s">
        <v>65</v>
      </c>
      <c r="C4492" s="31">
        <v>27123</v>
      </c>
      <c r="D4492" s="31" t="s">
        <v>66</v>
      </c>
      <c r="E4492" s="31" t="s">
        <v>3564</v>
      </c>
      <c r="F4492" s="31"/>
      <c r="G4492" s="32" t="s">
        <v>3563</v>
      </c>
      <c r="H4492" s="31">
        <v>25</v>
      </c>
      <c r="I4492" s="31">
        <v>1088</v>
      </c>
      <c r="J4492" s="31" t="s">
        <v>3506</v>
      </c>
      <c r="K4492" s="31">
        <v>20</v>
      </c>
      <c r="L4492" s="31">
        <v>2</v>
      </c>
      <c r="M4492" s="31">
        <v>45</v>
      </c>
      <c r="N4492" s="33">
        <v>8245</v>
      </c>
      <c r="O4492" s="33"/>
      <c r="P4492" s="33"/>
      <c r="Q4492" s="33"/>
      <c r="R4492" s="33"/>
      <c r="S4492" s="34" t="str">
        <f t="shared" si="966"/>
        <v>1</v>
      </c>
      <c r="T4492" s="35">
        <f t="shared" si="967"/>
        <v>8245</v>
      </c>
      <c r="U4492" s="36">
        <f>INDEX([1]ราคาที่ดิน!$B:$G,MATCH($C4492,[1]ราคาที่ดิน!$A:$A,0),MATCH($B4492,[1]ราคาที่ดิน!$B$1:$G$1,0))</f>
        <v>150</v>
      </c>
      <c r="V4492" s="37">
        <f t="shared" si="976"/>
        <v>1236750</v>
      </c>
      <c r="W4492" s="31"/>
      <c r="X4492" s="31"/>
      <c r="Y4492" s="31"/>
      <c r="Z4492" s="31"/>
      <c r="AA4492" s="31"/>
      <c r="AB4492" s="32"/>
      <c r="AC4492" s="38"/>
      <c r="AD4492" s="39"/>
      <c r="AE4492" s="39"/>
      <c r="AF4492" s="40" t="str">
        <f t="shared" si="968"/>
        <v/>
      </c>
      <c r="AG4492" s="41" t="str">
        <f t="shared" si="969"/>
        <v/>
      </c>
      <c r="AH4492" s="42"/>
      <c r="AI4492" s="42"/>
      <c r="AJ4492" s="42"/>
      <c r="AK4492" s="42"/>
      <c r="AL4492" s="31"/>
      <c r="AM4492" s="43" t="str">
        <f t="shared" si="970"/>
        <v>100</v>
      </c>
      <c r="AN4492" s="44">
        <f>INDEX([1]ราคาสิ่งปลูกสร้าง!$D$6:$CC$47,MATCH($AD4492,[1]ราคาสิ่งปลูกสร้าง!$B$6:$B$45,0),MATCH($C$7,[1]ราคาสิ่งปลูกสร้าง!$D$5:$CC$5,0))</f>
        <v>0</v>
      </c>
      <c r="AO4492" s="44">
        <f t="shared" si="971"/>
        <v>0</v>
      </c>
      <c r="AP4492" s="45">
        <f t="shared" si="972"/>
        <v>0</v>
      </c>
      <c r="AQ4492" s="40">
        <f>IF(AP4492=0,0,INDEX([1]ค่าเสื่อมสิ่งปลูกสร้าง!$A$5:$D$105,MATCH($AP4492,[1]ค่าเสื่อมสิ่งปลูกสร้าง!$A$5:$A$105,0),MATCH(AE4492,[1]ค่าเสื่อมสิ่งปลูกสร้าง!$A$3:$D$3)))</f>
        <v>0</v>
      </c>
      <c r="AR4492" s="44">
        <f t="shared" si="977"/>
        <v>0</v>
      </c>
      <c r="AS4492" s="44">
        <f t="shared" si="978"/>
        <v>1236750</v>
      </c>
      <c r="AT4492" s="44">
        <f t="shared" si="979"/>
        <v>1236750</v>
      </c>
      <c r="AU4492" s="46">
        <v>0</v>
      </c>
      <c r="AV4492" s="44">
        <f t="shared" si="973"/>
        <v>1236750</v>
      </c>
      <c r="AW4492" s="47" t="str">
        <f t="shared" si="974"/>
        <v>0.01</v>
      </c>
      <c r="AX4492" s="48"/>
      <c r="AY4492" s="48"/>
      <c r="AZ4492" s="49">
        <v>0</v>
      </c>
      <c r="BA4492" s="48"/>
      <c r="BB4492" s="48"/>
      <c r="BC4492" s="44">
        <f t="shared" si="975"/>
        <v>0</v>
      </c>
      <c r="BD4492" s="50">
        <v>1</v>
      </c>
      <c r="BE4492" s="51" t="e">
        <f>IF(AX4492=1,0,IF(AY4492=1,0,IF(BC4492&gt;#REF!,#REF!,IF(OR(AZ4492&gt;0,BD4492&gt;=0),BC4492+([1]สูตร2!H4480*(100%-AZ4492)-BC4492)*BD4492,[1]สูตร2!H4480*(100%-AZ4492)))))</f>
        <v>#REF!</v>
      </c>
      <c r="BF4492" s="31"/>
    </row>
    <row r="4493" spans="1:58" s="5" customFormat="1" ht="24" customHeight="1" x14ac:dyDescent="0.2">
      <c r="A4493" s="31"/>
      <c r="B4493" s="31" t="s">
        <v>65</v>
      </c>
      <c r="C4493" s="31">
        <v>27132</v>
      </c>
      <c r="D4493" s="31" t="s">
        <v>66</v>
      </c>
      <c r="E4493" s="31" t="s">
        <v>3564</v>
      </c>
      <c r="F4493" s="31"/>
      <c r="G4493" s="32" t="s">
        <v>3563</v>
      </c>
      <c r="H4493" s="31">
        <v>39</v>
      </c>
      <c r="I4493" s="31">
        <v>1097</v>
      </c>
      <c r="J4493" s="31" t="s">
        <v>3506</v>
      </c>
      <c r="K4493" s="31">
        <v>18</v>
      </c>
      <c r="L4493" s="31">
        <v>3</v>
      </c>
      <c r="M4493" s="31">
        <v>77</v>
      </c>
      <c r="N4493" s="33">
        <v>7577</v>
      </c>
      <c r="O4493" s="33"/>
      <c r="P4493" s="33"/>
      <c r="Q4493" s="33"/>
      <c r="R4493" s="33"/>
      <c r="S4493" s="34" t="str">
        <f t="shared" si="966"/>
        <v>1</v>
      </c>
      <c r="T4493" s="35">
        <f t="shared" si="967"/>
        <v>7577</v>
      </c>
      <c r="U4493" s="36">
        <f>INDEX([1]ราคาที่ดิน!$B:$G,MATCH($C4493,[1]ราคาที่ดิน!$A:$A,0),MATCH($B4493,[1]ราคาที่ดิน!$B$1:$G$1,0))</f>
        <v>150</v>
      </c>
      <c r="V4493" s="37">
        <f t="shared" si="976"/>
        <v>1136550</v>
      </c>
      <c r="W4493" s="31"/>
      <c r="X4493" s="31"/>
      <c r="Y4493" s="31"/>
      <c r="Z4493" s="31"/>
      <c r="AA4493" s="31"/>
      <c r="AB4493" s="32"/>
      <c r="AC4493" s="38"/>
      <c r="AD4493" s="39"/>
      <c r="AE4493" s="39"/>
      <c r="AF4493" s="40" t="str">
        <f t="shared" si="968"/>
        <v/>
      </c>
      <c r="AG4493" s="41" t="str">
        <f t="shared" si="969"/>
        <v/>
      </c>
      <c r="AH4493" s="42"/>
      <c r="AI4493" s="42"/>
      <c r="AJ4493" s="42"/>
      <c r="AK4493" s="42"/>
      <c r="AL4493" s="31"/>
      <c r="AM4493" s="43" t="str">
        <f t="shared" si="970"/>
        <v>100</v>
      </c>
      <c r="AN4493" s="44">
        <f>INDEX([1]ราคาสิ่งปลูกสร้าง!$D$6:$CC$47,MATCH($AD4493,[1]ราคาสิ่งปลูกสร้าง!$B$6:$B$45,0),MATCH($C$7,[1]ราคาสิ่งปลูกสร้าง!$D$5:$CC$5,0))</f>
        <v>0</v>
      </c>
      <c r="AO4493" s="44">
        <f t="shared" si="971"/>
        <v>0</v>
      </c>
      <c r="AP4493" s="45">
        <f t="shared" si="972"/>
        <v>0</v>
      </c>
      <c r="AQ4493" s="40">
        <f>IF(AP4493=0,0,INDEX([1]ค่าเสื่อมสิ่งปลูกสร้าง!$A$5:$D$105,MATCH($AP4493,[1]ค่าเสื่อมสิ่งปลูกสร้าง!$A$5:$A$105,0),MATCH(AE4493,[1]ค่าเสื่อมสิ่งปลูกสร้าง!$A$3:$D$3)))</f>
        <v>0</v>
      </c>
      <c r="AR4493" s="44">
        <f t="shared" si="977"/>
        <v>0</v>
      </c>
      <c r="AS4493" s="44">
        <f t="shared" si="978"/>
        <v>1136550</v>
      </c>
      <c r="AT4493" s="44">
        <f t="shared" si="979"/>
        <v>1136550</v>
      </c>
      <c r="AU4493" s="46">
        <v>0</v>
      </c>
      <c r="AV4493" s="44">
        <f t="shared" si="973"/>
        <v>1136550</v>
      </c>
      <c r="AW4493" s="47" t="str">
        <f t="shared" si="974"/>
        <v>0.01</v>
      </c>
      <c r="AX4493" s="48"/>
      <c r="AY4493" s="48"/>
      <c r="AZ4493" s="49">
        <v>0</v>
      </c>
      <c r="BA4493" s="48"/>
      <c r="BB4493" s="48"/>
      <c r="BC4493" s="44">
        <f t="shared" si="975"/>
        <v>0</v>
      </c>
      <c r="BD4493" s="50">
        <v>1</v>
      </c>
      <c r="BE4493" s="51" t="e">
        <f>IF(AX4493=1,0,IF(AY4493=1,0,IF(BC4493&gt;#REF!,#REF!,IF(OR(AZ4493&gt;0,BD4493&gt;=0),BC4493+([1]สูตร2!H4481*(100%-AZ4493)-BC4493)*BD4493,[1]สูตร2!H4481*(100%-AZ4493)))))</f>
        <v>#REF!</v>
      </c>
      <c r="BF4493" s="31"/>
    </row>
    <row r="4494" spans="1:58" s="5" customFormat="1" ht="24" customHeight="1" x14ac:dyDescent="0.2">
      <c r="A4494" s="31"/>
      <c r="B4494" s="31" t="s">
        <v>65</v>
      </c>
      <c r="C4494" s="31">
        <v>472</v>
      </c>
      <c r="D4494" s="31" t="s">
        <v>66</v>
      </c>
      <c r="E4494" s="31" t="s">
        <v>3564</v>
      </c>
      <c r="F4494" s="31"/>
      <c r="G4494" s="32" t="s">
        <v>3563</v>
      </c>
      <c r="H4494" s="31">
        <v>303</v>
      </c>
      <c r="I4494" s="31">
        <v>1933</v>
      </c>
      <c r="J4494" s="31" t="s">
        <v>3506</v>
      </c>
      <c r="K4494" s="31">
        <v>5</v>
      </c>
      <c r="L4494" s="31">
        <v>0</v>
      </c>
      <c r="M4494" s="31">
        <v>2</v>
      </c>
      <c r="N4494" s="33">
        <v>2002</v>
      </c>
      <c r="O4494" s="33"/>
      <c r="P4494" s="33"/>
      <c r="Q4494" s="33"/>
      <c r="R4494" s="33"/>
      <c r="S4494" s="34" t="str">
        <f t="shared" si="966"/>
        <v>1</v>
      </c>
      <c r="T4494" s="35">
        <f t="shared" si="967"/>
        <v>2002</v>
      </c>
      <c r="U4494" s="36">
        <f>INDEX([1]ราคาที่ดิน!$B:$G,MATCH($C4494,[1]ราคาที่ดิน!$A:$A,0),MATCH($B4494,[1]ราคาที่ดิน!$B$1:$G$1,0))</f>
        <v>75</v>
      </c>
      <c r="V4494" s="37">
        <f t="shared" si="976"/>
        <v>150150</v>
      </c>
      <c r="W4494" s="31"/>
      <c r="X4494" s="31"/>
      <c r="Y4494" s="31"/>
      <c r="Z4494" s="31"/>
      <c r="AA4494" s="31"/>
      <c r="AB4494" s="32"/>
      <c r="AC4494" s="38"/>
      <c r="AD4494" s="39"/>
      <c r="AE4494" s="39"/>
      <c r="AF4494" s="40" t="str">
        <f t="shared" si="968"/>
        <v/>
      </c>
      <c r="AG4494" s="41" t="str">
        <f t="shared" si="969"/>
        <v/>
      </c>
      <c r="AH4494" s="42"/>
      <c r="AI4494" s="42"/>
      <c r="AJ4494" s="42"/>
      <c r="AK4494" s="42"/>
      <c r="AL4494" s="31"/>
      <c r="AM4494" s="43" t="str">
        <f t="shared" si="970"/>
        <v>100</v>
      </c>
      <c r="AN4494" s="44">
        <f>INDEX([1]ราคาสิ่งปลูกสร้าง!$D$6:$CC$47,MATCH($AD4494,[1]ราคาสิ่งปลูกสร้าง!$B$6:$B$45,0),MATCH($C$7,[1]ราคาสิ่งปลูกสร้าง!$D$5:$CC$5,0))</f>
        <v>0</v>
      </c>
      <c r="AO4494" s="44">
        <f t="shared" si="971"/>
        <v>0</v>
      </c>
      <c r="AP4494" s="45">
        <f t="shared" si="972"/>
        <v>0</v>
      </c>
      <c r="AQ4494" s="40">
        <f>IF(AP4494=0,0,INDEX([1]ค่าเสื่อมสิ่งปลูกสร้าง!$A$5:$D$105,MATCH($AP4494,[1]ค่าเสื่อมสิ่งปลูกสร้าง!$A$5:$A$105,0),MATCH(AE4494,[1]ค่าเสื่อมสิ่งปลูกสร้าง!$A$3:$D$3)))</f>
        <v>0</v>
      </c>
      <c r="AR4494" s="44">
        <f t="shared" si="977"/>
        <v>0</v>
      </c>
      <c r="AS4494" s="44">
        <f t="shared" si="978"/>
        <v>150150</v>
      </c>
      <c r="AT4494" s="44">
        <f t="shared" si="979"/>
        <v>150150</v>
      </c>
      <c r="AU4494" s="46">
        <v>0</v>
      </c>
      <c r="AV4494" s="44">
        <f t="shared" si="973"/>
        <v>150150</v>
      </c>
      <c r="AW4494" s="47" t="str">
        <f t="shared" si="974"/>
        <v>0.01</v>
      </c>
      <c r="AX4494" s="48"/>
      <c r="AY4494" s="48"/>
      <c r="AZ4494" s="49">
        <v>0</v>
      </c>
      <c r="BA4494" s="48"/>
      <c r="BB4494" s="48"/>
      <c r="BC4494" s="44">
        <f t="shared" si="975"/>
        <v>0</v>
      </c>
      <c r="BD4494" s="50">
        <v>1</v>
      </c>
      <c r="BE4494" s="51" t="e">
        <f>IF(AX4494=1,0,IF(AY4494=1,0,IF(BC4494&gt;#REF!,#REF!,IF(OR(AZ4494&gt;0,BD4494&gt;=0),BC4494+([1]สูตร2!H4482*(100%-AZ4494)-BC4494)*BD4494,[1]สูตร2!H4482*(100%-AZ4494)))))</f>
        <v>#REF!</v>
      </c>
      <c r="BF4494" s="31"/>
    </row>
    <row r="4495" spans="1:58" s="5" customFormat="1" ht="24" customHeight="1" x14ac:dyDescent="0.2">
      <c r="A4495" s="31">
        <v>1490</v>
      </c>
      <c r="B4495" s="31" t="s">
        <v>65</v>
      </c>
      <c r="C4495" s="31">
        <v>470</v>
      </c>
      <c r="D4495" s="31" t="s">
        <v>71</v>
      </c>
      <c r="E4495" s="31" t="s">
        <v>3565</v>
      </c>
      <c r="F4495" s="31"/>
      <c r="G4495" s="32" t="s">
        <v>3563</v>
      </c>
      <c r="H4495" s="31">
        <v>301</v>
      </c>
      <c r="I4495" s="31">
        <v>1931</v>
      </c>
      <c r="J4495" s="31" t="s">
        <v>3506</v>
      </c>
      <c r="K4495" s="31">
        <v>3</v>
      </c>
      <c r="L4495" s="31">
        <v>1</v>
      </c>
      <c r="M4495" s="31">
        <v>87</v>
      </c>
      <c r="N4495" s="33">
        <v>1387</v>
      </c>
      <c r="O4495" s="33"/>
      <c r="P4495" s="33"/>
      <c r="Q4495" s="33"/>
      <c r="R4495" s="33"/>
      <c r="S4495" s="34" t="str">
        <f t="shared" ref="S4495:S4558" si="980">IF(N4495&gt;=1,"1",IF(O4495&gt;=1,"2",IF(P4495&gt;=1,"3",IF(Q4495&gt;=1,"4",IF(R4495&gt;=1,"5","")))))</f>
        <v>1</v>
      </c>
      <c r="T4495" s="35">
        <f t="shared" ref="T4495:T4558" si="981">N4495+O4495+P4495+Q4495+R4495</f>
        <v>1387</v>
      </c>
      <c r="U4495" s="36">
        <f>INDEX([1]ราคาที่ดิน!$B:$G,MATCH($C4495,[1]ราคาที่ดิน!$A:$A,0),MATCH($B4495,[1]ราคาที่ดิน!$B$1:$G$1,0))</f>
        <v>90</v>
      </c>
      <c r="V4495" s="37">
        <f t="shared" si="976"/>
        <v>124830</v>
      </c>
      <c r="W4495" s="31"/>
      <c r="X4495" s="31"/>
      <c r="Y4495" s="31"/>
      <c r="Z4495" s="31"/>
      <c r="AA4495" s="31"/>
      <c r="AB4495" s="32"/>
      <c r="AC4495" s="38"/>
      <c r="AD4495" s="39"/>
      <c r="AE4495" s="39"/>
      <c r="AF4495" s="40" t="str">
        <f t="shared" ref="AF4495:AF4558" si="982">IF(AH4495&gt;=1,"1",IF(AI4495&gt;=1,"2",IF(AJ4495&gt;=1,"3",IF(AK4495&gt;=1,"4",""))))</f>
        <v/>
      </c>
      <c r="AG4495" s="41" t="str">
        <f t="shared" ref="AG4495:AG4558" si="983">IF(AH4495&gt;=1,AH4495,IF(AI4495&gt;=1,AI4495,IF(AJ4495&gt;=1,AJ4495,IF(AK4495&gt;=1,AK4495,""))))</f>
        <v/>
      </c>
      <c r="AH4495" s="42"/>
      <c r="AI4495" s="42"/>
      <c r="AJ4495" s="42"/>
      <c r="AK4495" s="42"/>
      <c r="AL4495" s="31"/>
      <c r="AM4495" s="43" t="str">
        <f t="shared" ref="AM4495:AM4558" si="984">IF(OR(S4495&gt;=1,AF4495&gt;=1),"100","")</f>
        <v>100</v>
      </c>
      <c r="AN4495" s="44">
        <f>INDEX([1]ราคาสิ่งปลูกสร้าง!$D$6:$CC$47,MATCH($AD4495,[1]ราคาสิ่งปลูกสร้าง!$B$6:$B$45,0),MATCH($C$7,[1]ราคาสิ่งปลูกสร้าง!$D$5:$CC$5,0))</f>
        <v>0</v>
      </c>
      <c r="AO4495" s="44">
        <f t="shared" ref="AO4495:AO4558" si="985">(AH4495+AI4495+AJ4495+AK4495)*$AN4495</f>
        <v>0</v>
      </c>
      <c r="AP4495" s="45">
        <f t="shared" ref="AP4495:AP4558" si="986">AL4495</f>
        <v>0</v>
      </c>
      <c r="AQ4495" s="40">
        <f>IF(AP4495=0,0,INDEX([1]ค่าเสื่อมสิ่งปลูกสร้าง!$A$5:$D$105,MATCH($AP4495,[1]ค่าเสื่อมสิ่งปลูกสร้าง!$A$5:$A$105,0),MATCH(AE4495,[1]ค่าเสื่อมสิ่งปลูกสร้าง!$A$3:$D$3)))</f>
        <v>0</v>
      </c>
      <c r="AR4495" s="44">
        <f t="shared" si="977"/>
        <v>0</v>
      </c>
      <c r="AS4495" s="44">
        <f t="shared" si="978"/>
        <v>124830</v>
      </c>
      <c r="AT4495" s="44">
        <f t="shared" si="979"/>
        <v>124830</v>
      </c>
      <c r="AU4495" s="46">
        <v>0</v>
      </c>
      <c r="AV4495" s="44">
        <f t="shared" ref="AV4495:AV4558" si="987">IF($AT4495-$AU4495&lt;0,0,$AT4495-$AU4495)</f>
        <v>124830</v>
      </c>
      <c r="AW4495" s="47" t="str">
        <f t="shared" ref="AW4495:AW4558" si="988">IF(OR(N4495&gt;=1,AH4495&gt;=1)*AND(AV4495=0),"0",IF(OR(N4495&gt;=1,AH4495&gt;=1)*AND(AV4495&lt;=75000000),"0.01",IF(OR(N4495&gt;=1,AH4495&gt;=1)*AND(AV4495&lt;=100000000),"0.01/0.03",IF(OR(N4495&gt;=1,AH4495&gt;=1)*AND(AV4495&lt;=500000000),"0.01/0.03/0.05",IF(OR(N4495&gt;=1,AH4495&gt;=1)*AND(AV4495&lt;=1000000000),"0.01/0.03/0.05/0.07",IF(OR(N4495&gt;=1,AH4495&gt;=1)*AND(AV4495&gt;100000000),"0.01/0.03/0.05/0.07/0.1",IF(AND(AC4495=1,AV4495=0),"0",IF(AND(AC4495=1,AV4495&lt;=25000000),"0.03",IF(AND(AC4495=1,AV4495&lt;=50000000),"0.03/0.05",IF(AND(AC4495=1,AV4495&gt;50000000),"0.03/0.05/0.1",IF(AND(AC4495=2,AV4495=0),"0",IF(AND(AC4495=2,AV4495&lt;=40000000),"0.02",IF(AND(AC4495=2,AV4495&lt;=65000000),"0.02/0.03",IF(AND(AC4495=2,AV4495&lt;=90000000),"0.02/0.03/0.05",IF(AND(AC4495=2,AV4495&gt;90000000),"0.02/0.03/0.05/0.1",IF(AND(AC4495=1,AV4495&gt;50000000),"0.1",IF(OR(O4495&gt;=1,AI4495&gt;=1)*AND(AV4495=0),"0",IF(OR(O4495&gt;=1,AI4495&gt;=1)*AND(AV4495&lt;=50000000),"0.02",IF(OR(O4495&gt;=1,AI4495&gt;=1)*AND(AV4495&lt;=75000000),"0.02/0.03",IF(OR(O4495&gt;=1,AI4495&gt;=1)*AND(AV4495&lt;=100000000),"0.02/0.03/0.05",IF(OR(O4495&gt;=1,AI4495&gt;=1)*AND(AV4495&gt;100000000),"0.02/0.03/0.05/0.1",IF(OR(P4495&gt;=1,AJ4495&gt;=1)*AND(AV4495=0),"0",IF(OR(P4495&gt;=1,AJ4495&gt;=1)*AND(AV4495&lt;=50000000),"0.3",IF(OR(P4495&gt;=1,AJ4495&gt;=1)*AND(AV4495&lt;=200000000),"0.3/0.4",IF(OR(P4495&gt;=1,AJ4495&gt;=1)*AND(AV4495&lt;=1000000000),"0.3/0.4/0.5",IF(OR(P4495&gt;=1,AJ4495&gt;=1)*AND(AV4495&lt;=5000000000),"0.3/0.4/0.5/0.6",IF(OR(P4495&gt;=1,AJ4495&gt;=1)*AND(AV4495&gt;5000000000),"0.3/0.4/0.5/0.6/0.7",IF(OR(Q4495&gt;=1,AK4495&gt;=1)*AND(AV4495=0),"0",IF(OR(Q4495&gt;=1,AK4495&gt;=1)*AND(AV4495&lt;=50000000),"0.3",IF(OR(Q4495&gt;=1,AK4495&gt;=1)*AND(AV4495&lt;=200000000),"0.3/0.4",IF(OR(Q4495&gt;=1,AK4495&gt;=1)*AND(AV4495&lt;=1000000000),"0.3/0.4/0.5",IF(OR(Q4495&gt;=1,AK4495&gt;=1)*AND(AV4495&lt;=5000000000),"0.3/0.4/0.5/0.6",IF(OR(Q4495&gt;=1,AK4495&gt;=1)*AND(AV4495&gt;5000000000),"0.3/0.4/0.5/0.6/0.7")))))))))))))))))))))))))))))))))</f>
        <v>0.01</v>
      </c>
      <c r="AX4495" s="48"/>
      <c r="AY4495" s="48"/>
      <c r="AZ4495" s="49">
        <v>0</v>
      </c>
      <c r="BA4495" s="48"/>
      <c r="BB4495" s="48"/>
      <c r="BC4495" s="44">
        <f t="shared" ref="BC4495:BC4558" si="989">BA4495+BB4495</f>
        <v>0</v>
      </c>
      <c r="BD4495" s="50">
        <v>1</v>
      </c>
      <c r="BE4495" s="51" t="e">
        <f>IF(AX4495=1,0,IF(AY4495=1,0,IF(BC4495&gt;#REF!,#REF!,IF(OR(AZ4495&gt;0,BD4495&gt;=0),BC4495+([1]สูตร2!H4483*(100%-AZ4495)-BC4495)*BD4495,[1]สูตร2!H4483*(100%-AZ4495)))))</f>
        <v>#REF!</v>
      </c>
      <c r="BF4495" s="31"/>
    </row>
    <row r="4496" spans="1:58" s="5" customFormat="1" ht="24" customHeight="1" x14ac:dyDescent="0.2">
      <c r="A4496" s="31"/>
      <c r="B4496" s="31" t="s">
        <v>65</v>
      </c>
      <c r="C4496" s="31">
        <v>13369</v>
      </c>
      <c r="D4496" s="31" t="s">
        <v>71</v>
      </c>
      <c r="E4496" s="31" t="s">
        <v>3565</v>
      </c>
      <c r="F4496" s="31"/>
      <c r="G4496" s="32" t="s">
        <v>3563</v>
      </c>
      <c r="H4496" s="31">
        <v>7</v>
      </c>
      <c r="I4496" s="31">
        <v>848</v>
      </c>
      <c r="J4496" s="31" t="s">
        <v>3506</v>
      </c>
      <c r="K4496" s="31">
        <v>0</v>
      </c>
      <c r="L4496" s="31">
        <v>0</v>
      </c>
      <c r="M4496" s="31">
        <v>69</v>
      </c>
      <c r="N4496" s="33"/>
      <c r="O4496" s="33">
        <v>69</v>
      </c>
      <c r="P4496" s="33"/>
      <c r="Q4496" s="33"/>
      <c r="R4496" s="33"/>
      <c r="S4496" s="34" t="str">
        <f t="shared" si="980"/>
        <v>2</v>
      </c>
      <c r="T4496" s="35">
        <f t="shared" si="981"/>
        <v>69</v>
      </c>
      <c r="U4496" s="36">
        <f>INDEX([1]ราคาที่ดิน!$B:$G,MATCH($C4496,[1]ราคาที่ดิน!$A:$A,0),MATCH($B4496,[1]ราคาที่ดิน!$B$1:$G$1,0))</f>
        <v>160</v>
      </c>
      <c r="V4496" s="37">
        <f t="shared" si="976"/>
        <v>11040</v>
      </c>
      <c r="W4496" s="31">
        <v>1</v>
      </c>
      <c r="X4496" s="31" t="s">
        <v>3563</v>
      </c>
      <c r="Y4496" s="31" t="s">
        <v>66</v>
      </c>
      <c r="Z4496" s="31" t="s">
        <v>3564</v>
      </c>
      <c r="AA4496" s="31"/>
      <c r="AB4496" s="32" t="s">
        <v>3563</v>
      </c>
      <c r="AC4496" s="38"/>
      <c r="AD4496" s="39" t="s">
        <v>73</v>
      </c>
      <c r="AE4496" s="39" t="s">
        <v>74</v>
      </c>
      <c r="AF4496" s="40" t="str">
        <f t="shared" si="982"/>
        <v>2</v>
      </c>
      <c r="AG4496" s="41">
        <f t="shared" si="983"/>
        <v>166.4</v>
      </c>
      <c r="AH4496" s="42"/>
      <c r="AI4496" s="42">
        <v>166.4</v>
      </c>
      <c r="AJ4496" s="42"/>
      <c r="AK4496" s="42"/>
      <c r="AL4496" s="31">
        <v>2</v>
      </c>
      <c r="AM4496" s="43" t="str">
        <f t="shared" si="984"/>
        <v>100</v>
      </c>
      <c r="AN4496" s="44">
        <f>INDEX([1]ราคาสิ่งปลูกสร้าง!$D$6:$CC$47,MATCH($AD4496,[1]ราคาสิ่งปลูกสร้าง!$B$6:$B$45,0),MATCH($C$7,[1]ราคาสิ่งปลูกสร้าง!$D$5:$CC$5,0))</f>
        <v>6500</v>
      </c>
      <c r="AO4496" s="44">
        <f t="shared" si="985"/>
        <v>1081600</v>
      </c>
      <c r="AP4496" s="45">
        <f t="shared" si="986"/>
        <v>2</v>
      </c>
      <c r="AQ4496" s="40">
        <f>IF(AP4496=0,0,INDEX([1]ค่าเสื่อมสิ่งปลูกสร้าง!$A$5:$D$105,MATCH($AP4496,[1]ค่าเสื่อมสิ่งปลูกสร้าง!$A$5:$A$105,0),MATCH(AE4496,[1]ค่าเสื่อมสิ่งปลูกสร้าง!$A$3:$D$3)))</f>
        <v>2</v>
      </c>
      <c r="AR4496" s="44">
        <f t="shared" si="977"/>
        <v>1059968</v>
      </c>
      <c r="AS4496" s="44">
        <f t="shared" si="978"/>
        <v>1071008</v>
      </c>
      <c r="AT4496" s="44">
        <f t="shared" si="979"/>
        <v>1071008</v>
      </c>
      <c r="AU4496" s="46">
        <v>0</v>
      </c>
      <c r="AV4496" s="44">
        <f t="shared" si="987"/>
        <v>1071008</v>
      </c>
      <c r="AW4496" s="47" t="str">
        <f t="shared" si="988"/>
        <v>0.02</v>
      </c>
      <c r="AX4496" s="48"/>
      <c r="AY4496" s="48"/>
      <c r="AZ4496" s="49">
        <v>0</v>
      </c>
      <c r="BA4496" s="48"/>
      <c r="BB4496" s="48"/>
      <c r="BC4496" s="44">
        <f t="shared" si="989"/>
        <v>0</v>
      </c>
      <c r="BD4496" s="50">
        <v>1</v>
      </c>
      <c r="BE4496" s="51" t="e">
        <f>IF(AX4496=1,0,IF(AY4496=1,0,IF(BC4496&gt;#REF!,#REF!,IF(OR(AZ4496&gt;0,BD4496&gt;=0),BC4496+([1]สูตร2!H4484*(100%-AZ4496)-BC4496)*BD4496,[1]สูตร2!H4484*(100%-AZ4496)))))</f>
        <v>#REF!</v>
      </c>
      <c r="BF4496" s="31"/>
    </row>
    <row r="4497" spans="1:58" s="5" customFormat="1" ht="24" customHeight="1" x14ac:dyDescent="0.2">
      <c r="A4497" s="31"/>
      <c r="B4497" s="31" t="s">
        <v>65</v>
      </c>
      <c r="C4497" s="31">
        <v>13369</v>
      </c>
      <c r="D4497" s="31" t="s">
        <v>71</v>
      </c>
      <c r="E4497" s="31" t="s">
        <v>3565</v>
      </c>
      <c r="F4497" s="31"/>
      <c r="G4497" s="32" t="s">
        <v>3563</v>
      </c>
      <c r="H4497" s="31">
        <v>7</v>
      </c>
      <c r="I4497" s="31">
        <v>848</v>
      </c>
      <c r="J4497" s="31" t="s">
        <v>3506</v>
      </c>
      <c r="K4497" s="31">
        <v>0</v>
      </c>
      <c r="L4497" s="31">
        <v>1</v>
      </c>
      <c r="M4497" s="31">
        <v>0</v>
      </c>
      <c r="N4497" s="33"/>
      <c r="O4497" s="33">
        <v>100</v>
      </c>
      <c r="P4497" s="33"/>
      <c r="Q4497" s="33"/>
      <c r="R4497" s="33"/>
      <c r="S4497" s="34" t="str">
        <f t="shared" si="980"/>
        <v>2</v>
      </c>
      <c r="T4497" s="35">
        <f t="shared" si="981"/>
        <v>100</v>
      </c>
      <c r="U4497" s="36">
        <f>INDEX([1]ราคาที่ดิน!$B:$G,MATCH($C4497,[1]ราคาที่ดิน!$A:$A,0),MATCH($B4497,[1]ราคาที่ดิน!$B$1:$G$1,0))</f>
        <v>160</v>
      </c>
      <c r="V4497" s="37">
        <f t="shared" si="976"/>
        <v>16000</v>
      </c>
      <c r="W4497" s="31">
        <v>1</v>
      </c>
      <c r="X4497" s="31" t="s">
        <v>3563</v>
      </c>
      <c r="Y4497" s="31" t="s">
        <v>66</v>
      </c>
      <c r="Z4497" s="31" t="s">
        <v>3564</v>
      </c>
      <c r="AA4497" s="31"/>
      <c r="AB4497" s="32" t="s">
        <v>3563</v>
      </c>
      <c r="AC4497" s="38"/>
      <c r="AD4497" s="39" t="s">
        <v>77</v>
      </c>
      <c r="AE4497" s="39" t="s">
        <v>76</v>
      </c>
      <c r="AF4497" s="40" t="str">
        <f t="shared" si="982"/>
        <v>1</v>
      </c>
      <c r="AG4497" s="41">
        <f t="shared" si="983"/>
        <v>21.2</v>
      </c>
      <c r="AH4497" s="42">
        <v>21.2</v>
      </c>
      <c r="AI4497" s="42"/>
      <c r="AJ4497" s="42"/>
      <c r="AK4497" s="42"/>
      <c r="AL4497" s="31">
        <v>10</v>
      </c>
      <c r="AM4497" s="43" t="str">
        <f t="shared" si="984"/>
        <v>100</v>
      </c>
      <c r="AN4497" s="44">
        <f>INDEX([1]ราคาสิ่งปลูกสร้าง!$D$6:$CC$47,MATCH($AD4497,[1]ราคาสิ่งปลูกสร้าง!$B$6:$B$45,0),MATCH($C$7,[1]ราคาสิ่งปลูกสร้าง!$D$5:$CC$5,0))</f>
        <v>2050</v>
      </c>
      <c r="AO4497" s="44">
        <f t="shared" si="985"/>
        <v>43460</v>
      </c>
      <c r="AP4497" s="45">
        <f t="shared" si="986"/>
        <v>10</v>
      </c>
      <c r="AQ4497" s="40">
        <f>IF(AP4497=0,0,INDEX([1]ค่าเสื่อมสิ่งปลูกสร้าง!$A$5:$D$105,MATCH($AP4497,[1]ค่าเสื่อมสิ่งปลูกสร้าง!$A$5:$A$105,0),MATCH(AE4497,[1]ค่าเสื่อมสิ่งปลูกสร้าง!$A$3:$D$3)))</f>
        <v>40</v>
      </c>
      <c r="AR4497" s="44">
        <f t="shared" si="977"/>
        <v>26076</v>
      </c>
      <c r="AS4497" s="44">
        <f t="shared" si="978"/>
        <v>42076</v>
      </c>
      <c r="AT4497" s="44">
        <f t="shared" si="979"/>
        <v>42076</v>
      </c>
      <c r="AU4497" s="46">
        <v>0</v>
      </c>
      <c r="AV4497" s="44">
        <f t="shared" si="987"/>
        <v>42076</v>
      </c>
      <c r="AW4497" s="47" t="str">
        <f t="shared" si="988"/>
        <v>0.01</v>
      </c>
      <c r="AX4497" s="48"/>
      <c r="AY4497" s="48"/>
      <c r="AZ4497" s="49">
        <v>0</v>
      </c>
      <c r="BA4497" s="48"/>
      <c r="BB4497" s="48"/>
      <c r="BC4497" s="44">
        <f t="shared" si="989"/>
        <v>0</v>
      </c>
      <c r="BD4497" s="50">
        <v>1</v>
      </c>
      <c r="BE4497" s="51" t="e">
        <f>IF(AX4497=1,0,IF(AY4497=1,0,IF(BC4497&gt;#REF!,#REF!,IF(OR(AZ4497&gt;0,BD4497&gt;=0),BC4497+([1]สูตร2!H4485*(100%-AZ4497)-BC4497)*BD4497,[1]สูตร2!H4485*(100%-AZ4497)))))</f>
        <v>#REF!</v>
      </c>
      <c r="BF4497" s="31"/>
    </row>
    <row r="4498" spans="1:58" s="5" customFormat="1" ht="24" customHeight="1" x14ac:dyDescent="0.2">
      <c r="A4498" s="31"/>
      <c r="B4498" s="31" t="s">
        <v>65</v>
      </c>
      <c r="C4498" s="31">
        <v>13369</v>
      </c>
      <c r="D4498" s="31" t="s">
        <v>71</v>
      </c>
      <c r="E4498" s="31" t="s">
        <v>3565</v>
      </c>
      <c r="F4498" s="31"/>
      <c r="G4498" s="32" t="s">
        <v>3563</v>
      </c>
      <c r="H4498" s="31">
        <v>7</v>
      </c>
      <c r="I4498" s="31">
        <v>848</v>
      </c>
      <c r="J4498" s="31" t="s">
        <v>3506</v>
      </c>
      <c r="K4498" s="31">
        <v>0</v>
      </c>
      <c r="L4498" s="31">
        <v>1</v>
      </c>
      <c r="M4498" s="31">
        <v>0</v>
      </c>
      <c r="N4498" s="33"/>
      <c r="O4498" s="33">
        <v>100</v>
      </c>
      <c r="P4498" s="33"/>
      <c r="Q4498" s="33"/>
      <c r="R4498" s="33"/>
      <c r="S4498" s="34" t="str">
        <f t="shared" si="980"/>
        <v>2</v>
      </c>
      <c r="T4498" s="35">
        <f t="shared" si="981"/>
        <v>100</v>
      </c>
      <c r="U4498" s="36">
        <f>INDEX([1]ราคาที่ดิน!$B:$G,MATCH($C4498,[1]ราคาที่ดิน!$A:$A,0),MATCH($B4498,[1]ราคาที่ดิน!$B$1:$G$1,0))</f>
        <v>160</v>
      </c>
      <c r="V4498" s="37">
        <f t="shared" si="976"/>
        <v>16000</v>
      </c>
      <c r="W4498" s="31">
        <v>1</v>
      </c>
      <c r="X4498" s="31" t="s">
        <v>3563</v>
      </c>
      <c r="Y4498" s="31" t="s">
        <v>66</v>
      </c>
      <c r="Z4498" s="31" t="s">
        <v>3564</v>
      </c>
      <c r="AA4498" s="31"/>
      <c r="AB4498" s="32" t="s">
        <v>3563</v>
      </c>
      <c r="AC4498" s="38"/>
      <c r="AD4498" s="39" t="s">
        <v>75</v>
      </c>
      <c r="AE4498" s="39" t="s">
        <v>76</v>
      </c>
      <c r="AF4498" s="40" t="str">
        <f t="shared" si="982"/>
        <v>1</v>
      </c>
      <c r="AG4498" s="41">
        <f t="shared" si="983"/>
        <v>28.62</v>
      </c>
      <c r="AH4498" s="42">
        <v>28.62</v>
      </c>
      <c r="AI4498" s="42"/>
      <c r="AJ4498" s="42"/>
      <c r="AK4498" s="42"/>
      <c r="AL4498" s="31">
        <v>10</v>
      </c>
      <c r="AM4498" s="43" t="str">
        <f t="shared" si="984"/>
        <v>100</v>
      </c>
      <c r="AN4498" s="44">
        <f>INDEX([1]ราคาสิ่งปลูกสร้าง!$D$6:$CC$47,MATCH($AD4498,[1]ราคาสิ่งปลูกสร้าง!$B$6:$B$45,0),MATCH($C$7,[1]ราคาสิ่งปลูกสร้าง!$D$5:$CC$5,0))</f>
        <v>5400</v>
      </c>
      <c r="AO4498" s="44">
        <f t="shared" si="985"/>
        <v>154548</v>
      </c>
      <c r="AP4498" s="45">
        <f t="shared" si="986"/>
        <v>10</v>
      </c>
      <c r="AQ4498" s="40">
        <f>IF(AP4498=0,0,INDEX([1]ค่าเสื่อมสิ่งปลูกสร้าง!$A$5:$D$105,MATCH($AP4498,[1]ค่าเสื่อมสิ่งปลูกสร้าง!$A$5:$A$105,0),MATCH(AE4498,[1]ค่าเสื่อมสิ่งปลูกสร้าง!$A$3:$D$3)))</f>
        <v>40</v>
      </c>
      <c r="AR4498" s="44">
        <f t="shared" si="977"/>
        <v>92728.8</v>
      </c>
      <c r="AS4498" s="44">
        <f t="shared" si="978"/>
        <v>108728.8</v>
      </c>
      <c r="AT4498" s="44">
        <f t="shared" si="979"/>
        <v>108728.8</v>
      </c>
      <c r="AU4498" s="46">
        <v>0</v>
      </c>
      <c r="AV4498" s="44">
        <f t="shared" si="987"/>
        <v>108728.8</v>
      </c>
      <c r="AW4498" s="47" t="str">
        <f t="shared" si="988"/>
        <v>0.01</v>
      </c>
      <c r="AX4498" s="48"/>
      <c r="AY4498" s="48"/>
      <c r="AZ4498" s="49">
        <v>0</v>
      </c>
      <c r="BA4498" s="48"/>
      <c r="BB4498" s="48"/>
      <c r="BC4498" s="44">
        <f t="shared" si="989"/>
        <v>0</v>
      </c>
      <c r="BD4498" s="50">
        <v>1</v>
      </c>
      <c r="BE4498" s="51" t="e">
        <f>IF(AX4498=1,0,IF(AY4498=1,0,IF(BC4498&gt;#REF!,#REF!,IF(OR(AZ4498&gt;0,BD4498&gt;=0),BC4498+([1]สูตร2!H4486*(100%-AZ4498)-BC4498)*BD4498,[1]สูตร2!H4486*(100%-AZ4498)))))</f>
        <v>#REF!</v>
      </c>
      <c r="BF4498" s="31"/>
    </row>
    <row r="4499" spans="1:58" s="5" customFormat="1" ht="24" customHeight="1" x14ac:dyDescent="0.2">
      <c r="A4499" s="31">
        <v>1491</v>
      </c>
      <c r="B4499" s="31" t="s">
        <v>65</v>
      </c>
      <c r="C4499" s="31">
        <v>4179</v>
      </c>
      <c r="D4499" s="31" t="s">
        <v>71</v>
      </c>
      <c r="E4499" s="31" t="s">
        <v>3566</v>
      </c>
      <c r="F4499" s="31"/>
      <c r="G4499" s="32" t="s">
        <v>3567</v>
      </c>
      <c r="H4499" s="31">
        <v>122</v>
      </c>
      <c r="I4499" s="31">
        <v>2981</v>
      </c>
      <c r="J4499" s="31" t="s">
        <v>3506</v>
      </c>
      <c r="K4499" s="31">
        <v>10</v>
      </c>
      <c r="L4499" s="31">
        <v>0</v>
      </c>
      <c r="M4499" s="31">
        <v>0</v>
      </c>
      <c r="N4499" s="33">
        <v>4000</v>
      </c>
      <c r="O4499" s="33"/>
      <c r="P4499" s="33"/>
      <c r="Q4499" s="33"/>
      <c r="R4499" s="33"/>
      <c r="S4499" s="34" t="str">
        <f t="shared" si="980"/>
        <v>1</v>
      </c>
      <c r="T4499" s="35">
        <f t="shared" si="981"/>
        <v>4000</v>
      </c>
      <c r="U4499" s="36">
        <f>INDEX([1]ราคาที่ดิน!$B:$G,MATCH($C4499,[1]ราคาที่ดิน!$A:$A,0),MATCH($B4499,[1]ราคาที่ดิน!$B$1:$G$1,0))</f>
        <v>50</v>
      </c>
      <c r="V4499" s="37">
        <f t="shared" ref="V4499:V4562" si="990">$T4499*$U4499</f>
        <v>200000</v>
      </c>
      <c r="W4499" s="31"/>
      <c r="X4499" s="31"/>
      <c r="Y4499" s="31"/>
      <c r="Z4499" s="31"/>
      <c r="AA4499" s="31"/>
      <c r="AB4499" s="32"/>
      <c r="AC4499" s="38"/>
      <c r="AD4499" s="39"/>
      <c r="AE4499" s="39"/>
      <c r="AF4499" s="40" t="str">
        <f t="shared" si="982"/>
        <v/>
      </c>
      <c r="AG4499" s="41" t="str">
        <f t="shared" si="983"/>
        <v/>
      </c>
      <c r="AH4499" s="42"/>
      <c r="AI4499" s="42"/>
      <c r="AJ4499" s="42"/>
      <c r="AK4499" s="42"/>
      <c r="AL4499" s="31"/>
      <c r="AM4499" s="43" t="str">
        <f t="shared" si="984"/>
        <v>100</v>
      </c>
      <c r="AN4499" s="44">
        <f>INDEX([1]ราคาสิ่งปลูกสร้าง!$D$6:$CC$47,MATCH($AD4499,[1]ราคาสิ่งปลูกสร้าง!$B$6:$B$45,0),MATCH($C$7,[1]ราคาสิ่งปลูกสร้าง!$D$5:$CC$5,0))</f>
        <v>0</v>
      </c>
      <c r="AO4499" s="44">
        <f t="shared" si="985"/>
        <v>0</v>
      </c>
      <c r="AP4499" s="45">
        <f t="shared" si="986"/>
        <v>0</v>
      </c>
      <c r="AQ4499" s="40">
        <f>IF(AP4499=0,0,INDEX([1]ค่าเสื่อมสิ่งปลูกสร้าง!$A$5:$D$105,MATCH($AP4499,[1]ค่าเสื่อมสิ่งปลูกสร้าง!$A$5:$A$105,0),MATCH(AE4499,[1]ค่าเสื่อมสิ่งปลูกสร้าง!$A$3:$D$3)))</f>
        <v>0</v>
      </c>
      <c r="AR4499" s="44">
        <f t="shared" ref="AR4499:AR4562" si="991">$AO4499*(100-$AQ4499)%</f>
        <v>0</v>
      </c>
      <c r="AS4499" s="44">
        <f t="shared" ref="AS4499:AS4562" si="992">$V4499+$AR4499</f>
        <v>200000</v>
      </c>
      <c r="AT4499" s="44">
        <f t="shared" ref="AT4499:AT4562" si="993">IF($AM4499%*$AS4499,$AM4499%*$AS4499,0)</f>
        <v>200000</v>
      </c>
      <c r="AU4499" s="46">
        <v>0</v>
      </c>
      <c r="AV4499" s="44">
        <f t="shared" si="987"/>
        <v>200000</v>
      </c>
      <c r="AW4499" s="47" t="str">
        <f t="shared" si="988"/>
        <v>0.01</v>
      </c>
      <c r="AX4499" s="48"/>
      <c r="AY4499" s="48"/>
      <c r="AZ4499" s="49">
        <v>0</v>
      </c>
      <c r="BA4499" s="48"/>
      <c r="BB4499" s="48"/>
      <c r="BC4499" s="44">
        <f t="shared" si="989"/>
        <v>0</v>
      </c>
      <c r="BD4499" s="50">
        <v>1</v>
      </c>
      <c r="BE4499" s="51" t="e">
        <f>IF(AX4499=1,0,IF(AY4499=1,0,IF(BC4499&gt;#REF!,#REF!,IF(OR(AZ4499&gt;0,BD4499&gt;=0),BC4499+([1]สูตร2!H4487*(100%-AZ4499)-BC4499)*BD4499,[1]สูตร2!H4487*(100%-AZ4499)))))</f>
        <v>#REF!</v>
      </c>
      <c r="BF4499" s="31"/>
    </row>
    <row r="4500" spans="1:58" s="5" customFormat="1" ht="24" customHeight="1" x14ac:dyDescent="0.2">
      <c r="A4500" s="31"/>
      <c r="B4500" s="31" t="s">
        <v>65</v>
      </c>
      <c r="C4500" s="31">
        <v>471</v>
      </c>
      <c r="D4500" s="31" t="s">
        <v>71</v>
      </c>
      <c r="E4500" s="31" t="s">
        <v>3566</v>
      </c>
      <c r="F4500" s="31"/>
      <c r="G4500" s="32" t="s">
        <v>3567</v>
      </c>
      <c r="H4500" s="31">
        <v>302</v>
      </c>
      <c r="I4500" s="31">
        <v>1932</v>
      </c>
      <c r="J4500" s="31" t="s">
        <v>3506</v>
      </c>
      <c r="K4500" s="31">
        <v>3</v>
      </c>
      <c r="L4500" s="31">
        <v>0</v>
      </c>
      <c r="M4500" s="31">
        <v>40</v>
      </c>
      <c r="N4500" s="33">
        <v>1240</v>
      </c>
      <c r="O4500" s="33"/>
      <c r="P4500" s="33"/>
      <c r="Q4500" s="33"/>
      <c r="R4500" s="33"/>
      <c r="S4500" s="34" t="str">
        <f t="shared" si="980"/>
        <v>1</v>
      </c>
      <c r="T4500" s="35">
        <f t="shared" si="981"/>
        <v>1240</v>
      </c>
      <c r="U4500" s="36">
        <f>INDEX([1]ราคาที่ดิน!$B:$G,MATCH($C4500,[1]ราคาที่ดิน!$A:$A,0),MATCH($B4500,[1]ราคาที่ดิน!$B$1:$G$1,0))</f>
        <v>180</v>
      </c>
      <c r="V4500" s="37">
        <f t="shared" si="990"/>
        <v>223200</v>
      </c>
      <c r="W4500" s="31"/>
      <c r="X4500" s="31"/>
      <c r="Y4500" s="31"/>
      <c r="Z4500" s="31"/>
      <c r="AA4500" s="31"/>
      <c r="AB4500" s="32"/>
      <c r="AC4500" s="38"/>
      <c r="AD4500" s="39"/>
      <c r="AE4500" s="39"/>
      <c r="AF4500" s="40" t="str">
        <f t="shared" si="982"/>
        <v/>
      </c>
      <c r="AG4500" s="41" t="str">
        <f t="shared" si="983"/>
        <v/>
      </c>
      <c r="AH4500" s="42"/>
      <c r="AI4500" s="42"/>
      <c r="AJ4500" s="42"/>
      <c r="AK4500" s="42"/>
      <c r="AL4500" s="31"/>
      <c r="AM4500" s="43" t="str">
        <f t="shared" si="984"/>
        <v>100</v>
      </c>
      <c r="AN4500" s="44">
        <f>INDEX([1]ราคาสิ่งปลูกสร้าง!$D$6:$CC$47,MATCH($AD4500,[1]ราคาสิ่งปลูกสร้าง!$B$6:$B$45,0),MATCH($C$7,[1]ราคาสิ่งปลูกสร้าง!$D$5:$CC$5,0))</f>
        <v>0</v>
      </c>
      <c r="AO4500" s="44">
        <f t="shared" si="985"/>
        <v>0</v>
      </c>
      <c r="AP4500" s="45">
        <f t="shared" si="986"/>
        <v>0</v>
      </c>
      <c r="AQ4500" s="40">
        <f>IF(AP4500=0,0,INDEX([1]ค่าเสื่อมสิ่งปลูกสร้าง!$A$5:$D$105,MATCH($AP4500,[1]ค่าเสื่อมสิ่งปลูกสร้าง!$A$5:$A$105,0),MATCH(AE4500,[1]ค่าเสื่อมสิ่งปลูกสร้าง!$A$3:$D$3)))</f>
        <v>0</v>
      </c>
      <c r="AR4500" s="44">
        <f t="shared" si="991"/>
        <v>0</v>
      </c>
      <c r="AS4500" s="44">
        <f t="shared" si="992"/>
        <v>223200</v>
      </c>
      <c r="AT4500" s="44">
        <f t="shared" si="993"/>
        <v>223200</v>
      </c>
      <c r="AU4500" s="46">
        <v>0</v>
      </c>
      <c r="AV4500" s="44">
        <f t="shared" si="987"/>
        <v>223200</v>
      </c>
      <c r="AW4500" s="47" t="str">
        <f t="shared" si="988"/>
        <v>0.01</v>
      </c>
      <c r="AX4500" s="48"/>
      <c r="AY4500" s="48"/>
      <c r="AZ4500" s="49">
        <v>0</v>
      </c>
      <c r="BA4500" s="48"/>
      <c r="BB4500" s="48"/>
      <c r="BC4500" s="44">
        <f t="shared" si="989"/>
        <v>0</v>
      </c>
      <c r="BD4500" s="50">
        <v>1</v>
      </c>
      <c r="BE4500" s="51" t="e">
        <f>IF(AX4500=1,0,IF(AY4500=1,0,IF(BC4500&gt;#REF!,#REF!,IF(OR(AZ4500&gt;0,BD4500&gt;=0),BC4500+([1]สูตร2!H4488*(100%-AZ4500)-BC4500)*BD4500,[1]สูตร2!H4488*(100%-AZ4500)))))</f>
        <v>#REF!</v>
      </c>
      <c r="BF4500" s="31"/>
    </row>
    <row r="4501" spans="1:58" s="5" customFormat="1" ht="24" customHeight="1" x14ac:dyDescent="0.2">
      <c r="A4501" s="31">
        <v>1492</v>
      </c>
      <c r="B4501" s="31" t="s">
        <v>65</v>
      </c>
      <c r="C4501" s="31">
        <v>182</v>
      </c>
      <c r="D4501" s="31" t="s">
        <v>66</v>
      </c>
      <c r="E4501" s="31" t="s">
        <v>3568</v>
      </c>
      <c r="F4501" s="31"/>
      <c r="G4501" s="32" t="s">
        <v>3567</v>
      </c>
      <c r="H4501" s="31">
        <v>35</v>
      </c>
      <c r="I4501" s="31">
        <v>1743</v>
      </c>
      <c r="J4501" s="31" t="s">
        <v>3506</v>
      </c>
      <c r="K4501" s="31">
        <v>8</v>
      </c>
      <c r="L4501" s="31">
        <v>2</v>
      </c>
      <c r="M4501" s="31">
        <v>97</v>
      </c>
      <c r="N4501" s="33">
        <v>3497</v>
      </c>
      <c r="O4501" s="33"/>
      <c r="P4501" s="33"/>
      <c r="Q4501" s="33"/>
      <c r="R4501" s="33"/>
      <c r="S4501" s="34" t="str">
        <f t="shared" si="980"/>
        <v>1</v>
      </c>
      <c r="T4501" s="35">
        <f t="shared" si="981"/>
        <v>3497</v>
      </c>
      <c r="U4501" s="36">
        <f>INDEX([1]ราคาที่ดิน!$B:$G,MATCH($C4501,[1]ราคาที่ดิน!$A:$A,0),MATCH($B4501,[1]ราคาที่ดิน!$B$1:$G$1,0))</f>
        <v>180</v>
      </c>
      <c r="V4501" s="37">
        <f t="shared" si="990"/>
        <v>629460</v>
      </c>
      <c r="W4501" s="31"/>
      <c r="X4501" s="31"/>
      <c r="Y4501" s="31"/>
      <c r="Z4501" s="31"/>
      <c r="AA4501" s="31"/>
      <c r="AB4501" s="32"/>
      <c r="AC4501" s="38"/>
      <c r="AD4501" s="39"/>
      <c r="AE4501" s="39"/>
      <c r="AF4501" s="40" t="str">
        <f t="shared" si="982"/>
        <v/>
      </c>
      <c r="AG4501" s="41" t="str">
        <f t="shared" si="983"/>
        <v/>
      </c>
      <c r="AH4501" s="42"/>
      <c r="AI4501" s="42"/>
      <c r="AJ4501" s="42"/>
      <c r="AK4501" s="42"/>
      <c r="AL4501" s="31"/>
      <c r="AM4501" s="43" t="str">
        <f t="shared" si="984"/>
        <v>100</v>
      </c>
      <c r="AN4501" s="44">
        <f>INDEX([1]ราคาสิ่งปลูกสร้าง!$D$6:$CC$47,MATCH($AD4501,[1]ราคาสิ่งปลูกสร้าง!$B$6:$B$45,0),MATCH($C$7,[1]ราคาสิ่งปลูกสร้าง!$D$5:$CC$5,0))</f>
        <v>0</v>
      </c>
      <c r="AO4501" s="44">
        <f t="shared" si="985"/>
        <v>0</v>
      </c>
      <c r="AP4501" s="45">
        <f t="shared" si="986"/>
        <v>0</v>
      </c>
      <c r="AQ4501" s="40">
        <f>IF(AP4501=0,0,INDEX([1]ค่าเสื่อมสิ่งปลูกสร้าง!$A$5:$D$105,MATCH($AP4501,[1]ค่าเสื่อมสิ่งปลูกสร้าง!$A$5:$A$105,0),MATCH(AE4501,[1]ค่าเสื่อมสิ่งปลูกสร้าง!$A$3:$D$3)))</f>
        <v>0</v>
      </c>
      <c r="AR4501" s="44">
        <f t="shared" si="991"/>
        <v>0</v>
      </c>
      <c r="AS4501" s="44">
        <f t="shared" si="992"/>
        <v>629460</v>
      </c>
      <c r="AT4501" s="44">
        <f t="shared" si="993"/>
        <v>629460</v>
      </c>
      <c r="AU4501" s="46">
        <v>0</v>
      </c>
      <c r="AV4501" s="44">
        <f t="shared" si="987"/>
        <v>629460</v>
      </c>
      <c r="AW4501" s="47" t="str">
        <f t="shared" si="988"/>
        <v>0.01</v>
      </c>
      <c r="AX4501" s="48"/>
      <c r="AY4501" s="48"/>
      <c r="AZ4501" s="49">
        <v>0</v>
      </c>
      <c r="BA4501" s="48"/>
      <c r="BB4501" s="48"/>
      <c r="BC4501" s="44">
        <f t="shared" si="989"/>
        <v>0</v>
      </c>
      <c r="BD4501" s="50">
        <v>1</v>
      </c>
      <c r="BE4501" s="51" t="e">
        <f>IF(AX4501=1,0,IF(AY4501=1,0,IF(BC4501&gt;#REF!,#REF!,IF(OR(AZ4501&gt;0,BD4501&gt;=0),BC4501+([1]สูตร2!H4489*(100%-AZ4501)-BC4501)*BD4501,[1]สูตร2!H4489*(100%-AZ4501)))))</f>
        <v>#REF!</v>
      </c>
      <c r="BF4501" s="31"/>
    </row>
    <row r="4502" spans="1:58" s="5" customFormat="1" ht="24" customHeight="1" x14ac:dyDescent="0.2">
      <c r="A4502" s="31"/>
      <c r="B4502" s="31" t="s">
        <v>65</v>
      </c>
      <c r="C4502" s="31">
        <v>3432</v>
      </c>
      <c r="D4502" s="31" t="s">
        <v>66</v>
      </c>
      <c r="E4502" s="31" t="s">
        <v>3568</v>
      </c>
      <c r="F4502" s="31"/>
      <c r="G4502" s="32" t="s">
        <v>3567</v>
      </c>
      <c r="H4502" s="31">
        <v>14</v>
      </c>
      <c r="I4502" s="31">
        <v>2752</v>
      </c>
      <c r="J4502" s="31" t="s">
        <v>3506</v>
      </c>
      <c r="K4502" s="31">
        <v>0</v>
      </c>
      <c r="L4502" s="31">
        <v>0</v>
      </c>
      <c r="M4502" s="31">
        <v>67</v>
      </c>
      <c r="N4502" s="33"/>
      <c r="O4502" s="33">
        <v>67</v>
      </c>
      <c r="P4502" s="33"/>
      <c r="Q4502" s="33"/>
      <c r="R4502" s="33"/>
      <c r="S4502" s="34" t="str">
        <f t="shared" si="980"/>
        <v>2</v>
      </c>
      <c r="T4502" s="35">
        <f t="shared" si="981"/>
        <v>67</v>
      </c>
      <c r="U4502" s="36">
        <f>INDEX([1]ราคาที่ดิน!$B:$G,MATCH($C4502,[1]ราคาที่ดิน!$A:$A,0),MATCH($B4502,[1]ราคาที่ดิน!$B$1:$G$1,0))</f>
        <v>200</v>
      </c>
      <c r="V4502" s="37">
        <f t="shared" si="990"/>
        <v>13400</v>
      </c>
      <c r="W4502" s="31">
        <v>1</v>
      </c>
      <c r="X4502" s="31" t="s">
        <v>3567</v>
      </c>
      <c r="Y4502" s="31" t="s">
        <v>66</v>
      </c>
      <c r="Z4502" s="31" t="s">
        <v>3568</v>
      </c>
      <c r="AA4502" s="31"/>
      <c r="AB4502" s="32" t="s">
        <v>3567</v>
      </c>
      <c r="AC4502" s="38"/>
      <c r="AD4502" s="39" t="s">
        <v>73</v>
      </c>
      <c r="AE4502" s="39" t="s">
        <v>74</v>
      </c>
      <c r="AF4502" s="40" t="str">
        <f t="shared" si="982"/>
        <v>2</v>
      </c>
      <c r="AG4502" s="41">
        <f t="shared" si="983"/>
        <v>86</v>
      </c>
      <c r="AH4502" s="42"/>
      <c r="AI4502" s="42">
        <v>86</v>
      </c>
      <c r="AJ4502" s="42"/>
      <c r="AK4502" s="42"/>
      <c r="AL4502" s="31">
        <v>2</v>
      </c>
      <c r="AM4502" s="43" t="str">
        <f t="shared" si="984"/>
        <v>100</v>
      </c>
      <c r="AN4502" s="44">
        <f>INDEX([1]ราคาสิ่งปลูกสร้าง!$D$6:$CC$47,MATCH($AD4502,[1]ราคาสิ่งปลูกสร้าง!$B$6:$B$45,0),MATCH($C$7,[1]ราคาสิ่งปลูกสร้าง!$D$5:$CC$5,0))</f>
        <v>6500</v>
      </c>
      <c r="AO4502" s="44">
        <f t="shared" si="985"/>
        <v>559000</v>
      </c>
      <c r="AP4502" s="45">
        <f t="shared" si="986"/>
        <v>2</v>
      </c>
      <c r="AQ4502" s="40">
        <f>IF(AP4502=0,0,INDEX([1]ค่าเสื่อมสิ่งปลูกสร้าง!$A$5:$D$105,MATCH($AP4502,[1]ค่าเสื่อมสิ่งปลูกสร้าง!$A$5:$A$105,0),MATCH(AE4502,[1]ค่าเสื่อมสิ่งปลูกสร้าง!$A$3:$D$3)))</f>
        <v>2</v>
      </c>
      <c r="AR4502" s="44">
        <f t="shared" si="991"/>
        <v>547820</v>
      </c>
      <c r="AS4502" s="44">
        <f t="shared" si="992"/>
        <v>561220</v>
      </c>
      <c r="AT4502" s="44">
        <f t="shared" si="993"/>
        <v>561220</v>
      </c>
      <c r="AU4502" s="46">
        <v>0</v>
      </c>
      <c r="AV4502" s="44">
        <f t="shared" si="987"/>
        <v>561220</v>
      </c>
      <c r="AW4502" s="47" t="str">
        <f t="shared" si="988"/>
        <v>0.02</v>
      </c>
      <c r="AX4502" s="48"/>
      <c r="AY4502" s="48"/>
      <c r="AZ4502" s="49">
        <v>0</v>
      </c>
      <c r="BA4502" s="48"/>
      <c r="BB4502" s="48"/>
      <c r="BC4502" s="44">
        <f t="shared" si="989"/>
        <v>0</v>
      </c>
      <c r="BD4502" s="50">
        <v>1</v>
      </c>
      <c r="BE4502" s="51" t="e">
        <f>IF(AX4502=1,0,IF(AY4502=1,0,IF(BC4502&gt;#REF!,#REF!,IF(OR(AZ4502&gt;0,BD4502&gt;=0),BC4502+([1]สูตร2!H4490*(100%-AZ4502)-BC4502)*BD4502,[1]สูตร2!H4490*(100%-AZ4502)))))</f>
        <v>#REF!</v>
      </c>
      <c r="BF4502" s="31"/>
    </row>
    <row r="4503" spans="1:58" s="5" customFormat="1" ht="24" customHeight="1" x14ac:dyDescent="0.2">
      <c r="A4503" s="31"/>
      <c r="B4503" s="31" t="s">
        <v>65</v>
      </c>
      <c r="C4503" s="31">
        <v>3432</v>
      </c>
      <c r="D4503" s="31" t="s">
        <v>66</v>
      </c>
      <c r="E4503" s="31" t="s">
        <v>3568</v>
      </c>
      <c r="F4503" s="31"/>
      <c r="G4503" s="32" t="s">
        <v>3567</v>
      </c>
      <c r="H4503" s="31">
        <v>14</v>
      </c>
      <c r="I4503" s="31">
        <v>2752</v>
      </c>
      <c r="J4503" s="31" t="s">
        <v>3506</v>
      </c>
      <c r="K4503" s="31">
        <v>0</v>
      </c>
      <c r="L4503" s="31">
        <v>1</v>
      </c>
      <c r="M4503" s="31">
        <v>0</v>
      </c>
      <c r="N4503" s="33"/>
      <c r="O4503" s="33">
        <v>100</v>
      </c>
      <c r="P4503" s="33"/>
      <c r="Q4503" s="33"/>
      <c r="R4503" s="33"/>
      <c r="S4503" s="34" t="str">
        <f t="shared" si="980"/>
        <v>2</v>
      </c>
      <c r="T4503" s="35">
        <f t="shared" si="981"/>
        <v>100</v>
      </c>
      <c r="U4503" s="36">
        <f>INDEX([1]ราคาที่ดิน!$B:$G,MATCH($C4503,[1]ราคาที่ดิน!$A:$A,0),MATCH($B4503,[1]ราคาที่ดิน!$B$1:$G$1,0))</f>
        <v>200</v>
      </c>
      <c r="V4503" s="37">
        <f t="shared" si="990"/>
        <v>20000</v>
      </c>
      <c r="W4503" s="31">
        <v>1</v>
      </c>
      <c r="X4503" s="31" t="s">
        <v>3567</v>
      </c>
      <c r="Y4503" s="31" t="s">
        <v>66</v>
      </c>
      <c r="Z4503" s="31" t="s">
        <v>3568</v>
      </c>
      <c r="AA4503" s="31"/>
      <c r="AB4503" s="32" t="s">
        <v>3567</v>
      </c>
      <c r="AC4503" s="38"/>
      <c r="AD4503" s="39" t="s">
        <v>75</v>
      </c>
      <c r="AE4503" s="39" t="s">
        <v>76</v>
      </c>
      <c r="AF4503" s="40" t="str">
        <f t="shared" si="982"/>
        <v>1</v>
      </c>
      <c r="AG4503" s="41">
        <f t="shared" si="983"/>
        <v>20</v>
      </c>
      <c r="AH4503" s="42">
        <v>20</v>
      </c>
      <c r="AI4503" s="42"/>
      <c r="AJ4503" s="42"/>
      <c r="AK4503" s="42"/>
      <c r="AL4503" s="31">
        <v>3</v>
      </c>
      <c r="AM4503" s="43" t="str">
        <f t="shared" si="984"/>
        <v>100</v>
      </c>
      <c r="AN4503" s="44">
        <f>INDEX([1]ราคาสิ่งปลูกสร้าง!$D$6:$CC$47,MATCH($AD4503,[1]ราคาสิ่งปลูกสร้าง!$B$6:$B$45,0),MATCH($C$7,[1]ราคาสิ่งปลูกสร้าง!$D$5:$CC$5,0))</f>
        <v>5400</v>
      </c>
      <c r="AO4503" s="44">
        <f t="shared" si="985"/>
        <v>108000</v>
      </c>
      <c r="AP4503" s="45">
        <f t="shared" si="986"/>
        <v>3</v>
      </c>
      <c r="AQ4503" s="40">
        <f>IF(AP4503=0,0,INDEX([1]ค่าเสื่อมสิ่งปลูกสร้าง!$A$5:$D$105,MATCH($AP4503,[1]ค่าเสื่อมสิ่งปลูกสร้าง!$A$5:$A$105,0),MATCH(AE4503,[1]ค่าเสื่อมสิ่งปลูกสร้าง!$A$3:$D$3)))</f>
        <v>9</v>
      </c>
      <c r="AR4503" s="44">
        <f t="shared" si="991"/>
        <v>98280</v>
      </c>
      <c r="AS4503" s="44">
        <f t="shared" si="992"/>
        <v>118280</v>
      </c>
      <c r="AT4503" s="44">
        <f t="shared" si="993"/>
        <v>118280</v>
      </c>
      <c r="AU4503" s="46">
        <v>0</v>
      </c>
      <c r="AV4503" s="44">
        <f t="shared" si="987"/>
        <v>118280</v>
      </c>
      <c r="AW4503" s="47" t="str">
        <f t="shared" si="988"/>
        <v>0.01</v>
      </c>
      <c r="AX4503" s="48"/>
      <c r="AY4503" s="48"/>
      <c r="AZ4503" s="49">
        <v>0</v>
      </c>
      <c r="BA4503" s="48"/>
      <c r="BB4503" s="48"/>
      <c r="BC4503" s="44">
        <f t="shared" si="989"/>
        <v>0</v>
      </c>
      <c r="BD4503" s="50">
        <v>1</v>
      </c>
      <c r="BE4503" s="51" t="e">
        <f>IF(AX4503=1,0,IF(AY4503=1,0,IF(BC4503&gt;#REF!,#REF!,IF(OR(AZ4503&gt;0,BD4503&gt;=0),BC4503+([1]สูตร2!H4491*(100%-AZ4503)-BC4503)*BD4503,[1]สูตร2!H4491*(100%-AZ4503)))))</f>
        <v>#REF!</v>
      </c>
      <c r="BF4503" s="31"/>
    </row>
    <row r="4504" spans="1:58" s="5" customFormat="1" ht="24" customHeight="1" x14ac:dyDescent="0.2">
      <c r="A4504" s="31"/>
      <c r="B4504" s="31" t="s">
        <v>65</v>
      </c>
      <c r="C4504" s="31">
        <v>3432</v>
      </c>
      <c r="D4504" s="31" t="s">
        <v>66</v>
      </c>
      <c r="E4504" s="31" t="s">
        <v>3568</v>
      </c>
      <c r="F4504" s="31"/>
      <c r="G4504" s="32" t="s">
        <v>3567</v>
      </c>
      <c r="H4504" s="31">
        <v>14</v>
      </c>
      <c r="I4504" s="31">
        <v>2752</v>
      </c>
      <c r="J4504" s="31" t="s">
        <v>3506</v>
      </c>
      <c r="K4504" s="31">
        <v>0</v>
      </c>
      <c r="L4504" s="31">
        <v>1</v>
      </c>
      <c r="M4504" s="31">
        <v>0</v>
      </c>
      <c r="N4504" s="33"/>
      <c r="O4504" s="33">
        <v>100</v>
      </c>
      <c r="P4504" s="33"/>
      <c r="Q4504" s="33"/>
      <c r="R4504" s="33"/>
      <c r="S4504" s="34" t="str">
        <f t="shared" si="980"/>
        <v>2</v>
      </c>
      <c r="T4504" s="35">
        <f t="shared" si="981"/>
        <v>100</v>
      </c>
      <c r="U4504" s="36">
        <f>INDEX([1]ราคาที่ดิน!$B:$G,MATCH($C4504,[1]ราคาที่ดิน!$A:$A,0),MATCH($B4504,[1]ราคาที่ดิน!$B$1:$G$1,0))</f>
        <v>200</v>
      </c>
      <c r="V4504" s="37">
        <f t="shared" si="990"/>
        <v>20000</v>
      </c>
      <c r="W4504" s="31">
        <v>1</v>
      </c>
      <c r="X4504" s="31" t="s">
        <v>3567</v>
      </c>
      <c r="Y4504" s="31" t="s">
        <v>66</v>
      </c>
      <c r="Z4504" s="31" t="s">
        <v>3568</v>
      </c>
      <c r="AA4504" s="31"/>
      <c r="AB4504" s="32" t="s">
        <v>3567</v>
      </c>
      <c r="AC4504" s="38"/>
      <c r="AD4504" s="39" t="s">
        <v>77</v>
      </c>
      <c r="AE4504" s="39" t="s">
        <v>76</v>
      </c>
      <c r="AF4504" s="40" t="str">
        <f t="shared" si="982"/>
        <v>1</v>
      </c>
      <c r="AG4504" s="41">
        <f t="shared" si="983"/>
        <v>20</v>
      </c>
      <c r="AH4504" s="42">
        <v>20</v>
      </c>
      <c r="AI4504" s="42"/>
      <c r="AJ4504" s="42"/>
      <c r="AK4504" s="42"/>
      <c r="AL4504" s="31">
        <v>3</v>
      </c>
      <c r="AM4504" s="43" t="str">
        <f t="shared" si="984"/>
        <v>100</v>
      </c>
      <c r="AN4504" s="44">
        <f>INDEX([1]ราคาสิ่งปลูกสร้าง!$D$6:$CC$47,MATCH($AD4504,[1]ราคาสิ่งปลูกสร้าง!$B$6:$B$45,0),MATCH($C$7,[1]ราคาสิ่งปลูกสร้าง!$D$5:$CC$5,0))</f>
        <v>2050</v>
      </c>
      <c r="AO4504" s="44">
        <f t="shared" si="985"/>
        <v>41000</v>
      </c>
      <c r="AP4504" s="45">
        <f t="shared" si="986"/>
        <v>3</v>
      </c>
      <c r="AQ4504" s="40">
        <f>IF(AP4504=0,0,INDEX([1]ค่าเสื่อมสิ่งปลูกสร้าง!$A$5:$D$105,MATCH($AP4504,[1]ค่าเสื่อมสิ่งปลูกสร้าง!$A$5:$A$105,0),MATCH(AE4504,[1]ค่าเสื่อมสิ่งปลูกสร้าง!$A$3:$D$3)))</f>
        <v>9</v>
      </c>
      <c r="AR4504" s="44">
        <f t="shared" si="991"/>
        <v>37310</v>
      </c>
      <c r="AS4504" s="44">
        <f t="shared" si="992"/>
        <v>57310</v>
      </c>
      <c r="AT4504" s="44">
        <f t="shared" si="993"/>
        <v>57310</v>
      </c>
      <c r="AU4504" s="46">
        <v>0</v>
      </c>
      <c r="AV4504" s="44">
        <f t="shared" si="987"/>
        <v>57310</v>
      </c>
      <c r="AW4504" s="47" t="str">
        <f t="shared" si="988"/>
        <v>0.01</v>
      </c>
      <c r="AX4504" s="48"/>
      <c r="AY4504" s="48"/>
      <c r="AZ4504" s="49">
        <v>0</v>
      </c>
      <c r="BA4504" s="48"/>
      <c r="BB4504" s="48"/>
      <c r="BC4504" s="44">
        <f t="shared" si="989"/>
        <v>0</v>
      </c>
      <c r="BD4504" s="50">
        <v>1</v>
      </c>
      <c r="BE4504" s="51" t="e">
        <f>IF(AX4504=1,0,IF(AY4504=1,0,IF(BC4504&gt;#REF!,#REF!,IF(OR(AZ4504&gt;0,BD4504&gt;=0),BC4504+([1]สูตร2!H4492*(100%-AZ4504)-BC4504)*BD4504,[1]สูตร2!H4492*(100%-AZ4504)))))</f>
        <v>#REF!</v>
      </c>
      <c r="BF4504" s="31"/>
    </row>
    <row r="4505" spans="1:58" s="5" customFormat="1" ht="24" customHeight="1" x14ac:dyDescent="0.2">
      <c r="A4505" s="31"/>
      <c r="B4505" s="31" t="s">
        <v>65</v>
      </c>
      <c r="C4505" s="31">
        <v>3432</v>
      </c>
      <c r="D4505" s="31" t="s">
        <v>66</v>
      </c>
      <c r="E4505" s="31" t="s">
        <v>3568</v>
      </c>
      <c r="F4505" s="31"/>
      <c r="G4505" s="32" t="s">
        <v>3567</v>
      </c>
      <c r="H4505" s="31">
        <v>14</v>
      </c>
      <c r="I4505" s="31">
        <v>2752</v>
      </c>
      <c r="J4505" s="31" t="s">
        <v>3506</v>
      </c>
      <c r="K4505" s="31">
        <v>0</v>
      </c>
      <c r="L4505" s="31">
        <v>1</v>
      </c>
      <c r="M4505" s="31">
        <v>0</v>
      </c>
      <c r="N4505" s="33"/>
      <c r="O4505" s="33">
        <v>100</v>
      </c>
      <c r="P4505" s="33"/>
      <c r="Q4505" s="33"/>
      <c r="R4505" s="33"/>
      <c r="S4505" s="34" t="str">
        <f t="shared" si="980"/>
        <v>2</v>
      </c>
      <c r="T4505" s="35">
        <f t="shared" si="981"/>
        <v>100</v>
      </c>
      <c r="U4505" s="36">
        <f>INDEX([1]ราคาที่ดิน!$B:$G,MATCH($C4505,[1]ราคาที่ดิน!$A:$A,0),MATCH($B4505,[1]ราคาที่ดิน!$B$1:$G$1,0))</f>
        <v>200</v>
      </c>
      <c r="V4505" s="37">
        <f t="shared" si="990"/>
        <v>20000</v>
      </c>
      <c r="W4505" s="31">
        <v>1</v>
      </c>
      <c r="X4505" s="31" t="s">
        <v>3567</v>
      </c>
      <c r="Y4505" s="31" t="s">
        <v>66</v>
      </c>
      <c r="Z4505" s="31" t="s">
        <v>3568</v>
      </c>
      <c r="AA4505" s="31"/>
      <c r="AB4505" s="32" t="s">
        <v>3567</v>
      </c>
      <c r="AC4505" s="38"/>
      <c r="AD4505" s="39" t="s">
        <v>75</v>
      </c>
      <c r="AE4505" s="39" t="s">
        <v>76</v>
      </c>
      <c r="AF4505" s="40" t="str">
        <f t="shared" si="982"/>
        <v>1</v>
      </c>
      <c r="AG4505" s="41">
        <f t="shared" si="983"/>
        <v>73</v>
      </c>
      <c r="AH4505" s="42">
        <v>73</v>
      </c>
      <c r="AI4505" s="42"/>
      <c r="AJ4505" s="42"/>
      <c r="AK4505" s="42"/>
      <c r="AL4505" s="31">
        <v>2</v>
      </c>
      <c r="AM4505" s="43" t="str">
        <f t="shared" si="984"/>
        <v>100</v>
      </c>
      <c r="AN4505" s="44">
        <f>INDEX([1]ราคาสิ่งปลูกสร้าง!$D$6:$CC$47,MATCH($AD4505,[1]ราคาสิ่งปลูกสร้าง!$B$6:$B$45,0),MATCH($C$7,[1]ราคาสิ่งปลูกสร้าง!$D$5:$CC$5,0))</f>
        <v>5400</v>
      </c>
      <c r="AO4505" s="44">
        <f t="shared" si="985"/>
        <v>394200</v>
      </c>
      <c r="AP4505" s="45">
        <f t="shared" si="986"/>
        <v>2</v>
      </c>
      <c r="AQ4505" s="40">
        <f>IF(AP4505=0,0,INDEX([1]ค่าเสื่อมสิ่งปลูกสร้าง!$A$5:$D$105,MATCH($AP4505,[1]ค่าเสื่อมสิ่งปลูกสร้าง!$A$5:$A$105,0),MATCH(AE4505,[1]ค่าเสื่อมสิ่งปลูกสร้าง!$A$3:$D$3)))</f>
        <v>6</v>
      </c>
      <c r="AR4505" s="44">
        <f t="shared" si="991"/>
        <v>370548</v>
      </c>
      <c r="AS4505" s="44">
        <f t="shared" si="992"/>
        <v>390548</v>
      </c>
      <c r="AT4505" s="44">
        <f t="shared" si="993"/>
        <v>390548</v>
      </c>
      <c r="AU4505" s="46">
        <v>0</v>
      </c>
      <c r="AV4505" s="44">
        <f t="shared" si="987"/>
        <v>390548</v>
      </c>
      <c r="AW4505" s="47" t="str">
        <f t="shared" si="988"/>
        <v>0.01</v>
      </c>
      <c r="AX4505" s="48"/>
      <c r="AY4505" s="48"/>
      <c r="AZ4505" s="49">
        <v>0</v>
      </c>
      <c r="BA4505" s="48"/>
      <c r="BB4505" s="48"/>
      <c r="BC4505" s="44">
        <f t="shared" si="989"/>
        <v>0</v>
      </c>
      <c r="BD4505" s="50">
        <v>1</v>
      </c>
      <c r="BE4505" s="51" t="e">
        <f>IF(AX4505=1,0,IF(AY4505=1,0,IF(BC4505&gt;#REF!,#REF!,IF(OR(AZ4505&gt;0,BD4505&gt;=0),BC4505+([1]สูตร2!H4493*(100%-AZ4505)-BC4505)*BD4505,[1]สูตร2!H4493*(100%-AZ4505)))))</f>
        <v>#REF!</v>
      </c>
      <c r="BF4505" s="31"/>
    </row>
    <row r="4506" spans="1:58" s="5" customFormat="1" ht="24" customHeight="1" x14ac:dyDescent="0.2">
      <c r="A4506" s="31">
        <v>1493</v>
      </c>
      <c r="B4506" s="31" t="s">
        <v>65</v>
      </c>
      <c r="C4506" s="31">
        <v>27131</v>
      </c>
      <c r="D4506" s="31" t="s">
        <v>66</v>
      </c>
      <c r="E4506" s="31" t="s">
        <v>3569</v>
      </c>
      <c r="F4506" s="31"/>
      <c r="G4506" s="32" t="s">
        <v>3570</v>
      </c>
      <c r="H4506" s="31">
        <v>34</v>
      </c>
      <c r="I4506" s="31">
        <v>1096</v>
      </c>
      <c r="J4506" s="31" t="s">
        <v>3506</v>
      </c>
      <c r="K4506" s="31">
        <v>15</v>
      </c>
      <c r="L4506" s="31">
        <v>3</v>
      </c>
      <c r="M4506" s="31">
        <v>43</v>
      </c>
      <c r="N4506" s="33">
        <v>6343</v>
      </c>
      <c r="O4506" s="33"/>
      <c r="P4506" s="33"/>
      <c r="Q4506" s="33"/>
      <c r="R4506" s="33"/>
      <c r="S4506" s="34" t="str">
        <f t="shared" si="980"/>
        <v>1</v>
      </c>
      <c r="T4506" s="35">
        <f t="shared" si="981"/>
        <v>6343</v>
      </c>
      <c r="U4506" s="36">
        <f>INDEX([1]ราคาที่ดิน!$B:$G,MATCH($C4506,[1]ราคาที่ดิน!$A:$A,0),MATCH($B4506,[1]ราคาที่ดิน!$B$1:$G$1,0))</f>
        <v>75</v>
      </c>
      <c r="V4506" s="37">
        <f t="shared" si="990"/>
        <v>475725</v>
      </c>
      <c r="W4506" s="31"/>
      <c r="X4506" s="31"/>
      <c r="Y4506" s="31"/>
      <c r="Z4506" s="31"/>
      <c r="AA4506" s="31"/>
      <c r="AB4506" s="32"/>
      <c r="AC4506" s="38"/>
      <c r="AD4506" s="39"/>
      <c r="AE4506" s="39"/>
      <c r="AF4506" s="40" t="str">
        <f t="shared" si="982"/>
        <v/>
      </c>
      <c r="AG4506" s="41" t="str">
        <f t="shared" si="983"/>
        <v/>
      </c>
      <c r="AH4506" s="42"/>
      <c r="AI4506" s="42"/>
      <c r="AJ4506" s="42"/>
      <c r="AK4506" s="42"/>
      <c r="AL4506" s="31"/>
      <c r="AM4506" s="43" t="str">
        <f t="shared" si="984"/>
        <v>100</v>
      </c>
      <c r="AN4506" s="44">
        <f>INDEX([1]ราคาสิ่งปลูกสร้าง!$D$6:$CC$47,MATCH($AD4506,[1]ราคาสิ่งปลูกสร้าง!$B$6:$B$45,0),MATCH($C$7,[1]ราคาสิ่งปลูกสร้าง!$D$5:$CC$5,0))</f>
        <v>0</v>
      </c>
      <c r="AO4506" s="44">
        <f t="shared" si="985"/>
        <v>0</v>
      </c>
      <c r="AP4506" s="45">
        <f t="shared" si="986"/>
        <v>0</v>
      </c>
      <c r="AQ4506" s="40">
        <f>IF(AP4506=0,0,INDEX([1]ค่าเสื่อมสิ่งปลูกสร้าง!$A$5:$D$105,MATCH($AP4506,[1]ค่าเสื่อมสิ่งปลูกสร้าง!$A$5:$A$105,0),MATCH(AE4506,[1]ค่าเสื่อมสิ่งปลูกสร้าง!$A$3:$D$3)))</f>
        <v>0</v>
      </c>
      <c r="AR4506" s="44">
        <f t="shared" si="991"/>
        <v>0</v>
      </c>
      <c r="AS4506" s="44">
        <f t="shared" si="992"/>
        <v>475725</v>
      </c>
      <c r="AT4506" s="44">
        <f t="shared" si="993"/>
        <v>475725</v>
      </c>
      <c r="AU4506" s="46">
        <v>0</v>
      </c>
      <c r="AV4506" s="44">
        <f t="shared" si="987"/>
        <v>475725</v>
      </c>
      <c r="AW4506" s="47" t="str">
        <f t="shared" si="988"/>
        <v>0.01</v>
      </c>
      <c r="AX4506" s="48"/>
      <c r="AY4506" s="48"/>
      <c r="AZ4506" s="49">
        <v>0</v>
      </c>
      <c r="BA4506" s="48"/>
      <c r="BB4506" s="48"/>
      <c r="BC4506" s="44">
        <f t="shared" si="989"/>
        <v>0</v>
      </c>
      <c r="BD4506" s="50">
        <v>1</v>
      </c>
      <c r="BE4506" s="51" t="e">
        <f>IF(AX4506=1,0,IF(AY4506=1,0,IF(BC4506&gt;#REF!,#REF!,IF(OR(AZ4506&gt;0,BD4506&gt;=0),BC4506+([1]สูตร2!H4494*(100%-AZ4506)-BC4506)*BD4506,[1]สูตร2!H4494*(100%-AZ4506)))))</f>
        <v>#REF!</v>
      </c>
      <c r="BF4506" s="31"/>
    </row>
    <row r="4507" spans="1:58" s="5" customFormat="1" ht="24" customHeight="1" x14ac:dyDescent="0.2">
      <c r="A4507" s="31"/>
      <c r="B4507" s="31" t="s">
        <v>65</v>
      </c>
      <c r="C4507" s="31">
        <v>28727</v>
      </c>
      <c r="D4507" s="31" t="s">
        <v>66</v>
      </c>
      <c r="E4507" s="31" t="s">
        <v>3569</v>
      </c>
      <c r="F4507" s="31"/>
      <c r="G4507" s="32" t="s">
        <v>3570</v>
      </c>
      <c r="H4507" s="31">
        <v>36</v>
      </c>
      <c r="I4507" s="31">
        <v>1592</v>
      </c>
      <c r="J4507" s="31" t="s">
        <v>3506</v>
      </c>
      <c r="K4507" s="31">
        <v>16</v>
      </c>
      <c r="L4507" s="31">
        <v>2</v>
      </c>
      <c r="M4507" s="31">
        <v>78</v>
      </c>
      <c r="N4507" s="33">
        <v>6678</v>
      </c>
      <c r="O4507" s="33"/>
      <c r="P4507" s="33"/>
      <c r="Q4507" s="33"/>
      <c r="R4507" s="33"/>
      <c r="S4507" s="34" t="str">
        <f t="shared" si="980"/>
        <v>1</v>
      </c>
      <c r="T4507" s="35">
        <f t="shared" si="981"/>
        <v>6678</v>
      </c>
      <c r="U4507" s="36">
        <f>INDEX([1]ราคาที่ดิน!$B:$G,MATCH($C4507,[1]ราคาที่ดิน!$A:$A,0),MATCH($B4507,[1]ราคาที่ดิน!$B$1:$G$1,0))</f>
        <v>150</v>
      </c>
      <c r="V4507" s="37">
        <f t="shared" si="990"/>
        <v>1001700</v>
      </c>
      <c r="W4507" s="31"/>
      <c r="X4507" s="31"/>
      <c r="Y4507" s="31"/>
      <c r="Z4507" s="31"/>
      <c r="AA4507" s="31"/>
      <c r="AB4507" s="32"/>
      <c r="AC4507" s="38"/>
      <c r="AD4507" s="39"/>
      <c r="AE4507" s="39"/>
      <c r="AF4507" s="40" t="str">
        <f t="shared" si="982"/>
        <v/>
      </c>
      <c r="AG4507" s="41" t="str">
        <f t="shared" si="983"/>
        <v/>
      </c>
      <c r="AH4507" s="42"/>
      <c r="AI4507" s="42"/>
      <c r="AJ4507" s="42"/>
      <c r="AK4507" s="42"/>
      <c r="AL4507" s="31"/>
      <c r="AM4507" s="43" t="str">
        <f t="shared" si="984"/>
        <v>100</v>
      </c>
      <c r="AN4507" s="44">
        <f>INDEX([1]ราคาสิ่งปลูกสร้าง!$D$6:$CC$47,MATCH($AD4507,[1]ราคาสิ่งปลูกสร้าง!$B$6:$B$45,0),MATCH($C$7,[1]ราคาสิ่งปลูกสร้าง!$D$5:$CC$5,0))</f>
        <v>0</v>
      </c>
      <c r="AO4507" s="44">
        <f t="shared" si="985"/>
        <v>0</v>
      </c>
      <c r="AP4507" s="45">
        <f t="shared" si="986"/>
        <v>0</v>
      </c>
      <c r="AQ4507" s="40">
        <f>IF(AP4507=0,0,INDEX([1]ค่าเสื่อมสิ่งปลูกสร้าง!$A$5:$D$105,MATCH($AP4507,[1]ค่าเสื่อมสิ่งปลูกสร้าง!$A$5:$A$105,0),MATCH(AE4507,[1]ค่าเสื่อมสิ่งปลูกสร้าง!$A$3:$D$3)))</f>
        <v>0</v>
      </c>
      <c r="AR4507" s="44">
        <f t="shared" si="991"/>
        <v>0</v>
      </c>
      <c r="AS4507" s="44">
        <f t="shared" si="992"/>
        <v>1001700</v>
      </c>
      <c r="AT4507" s="44">
        <f t="shared" si="993"/>
        <v>1001700</v>
      </c>
      <c r="AU4507" s="46">
        <v>0</v>
      </c>
      <c r="AV4507" s="44">
        <f t="shared" si="987"/>
        <v>1001700</v>
      </c>
      <c r="AW4507" s="47" t="str">
        <f t="shared" si="988"/>
        <v>0.01</v>
      </c>
      <c r="AX4507" s="48"/>
      <c r="AY4507" s="48"/>
      <c r="AZ4507" s="49">
        <v>0</v>
      </c>
      <c r="BA4507" s="48"/>
      <c r="BB4507" s="48"/>
      <c r="BC4507" s="44">
        <f t="shared" si="989"/>
        <v>0</v>
      </c>
      <c r="BD4507" s="50">
        <v>1</v>
      </c>
      <c r="BE4507" s="51" t="e">
        <f>IF(AX4507=1,0,IF(AY4507=1,0,IF(BC4507&gt;#REF!,#REF!,IF(OR(AZ4507&gt;0,BD4507&gt;=0),BC4507+([1]สูตร2!H4495*(100%-AZ4507)-BC4507)*BD4507,[1]สูตร2!H4495*(100%-AZ4507)))))</f>
        <v>#REF!</v>
      </c>
      <c r="BF4507" s="31"/>
    </row>
    <row r="4508" spans="1:58" s="5" customFormat="1" ht="24" customHeight="1" x14ac:dyDescent="0.2">
      <c r="A4508" s="31"/>
      <c r="B4508" s="31" t="s">
        <v>81</v>
      </c>
      <c r="C4508" s="31" t="s">
        <v>1965</v>
      </c>
      <c r="D4508" s="31" t="s">
        <v>66</v>
      </c>
      <c r="E4508" s="31" t="s">
        <v>3569</v>
      </c>
      <c r="F4508" s="31"/>
      <c r="G4508" s="32" t="s">
        <v>3570</v>
      </c>
      <c r="H4508" s="31" t="s">
        <v>104</v>
      </c>
      <c r="I4508" s="31" t="s">
        <v>104</v>
      </c>
      <c r="J4508" s="31" t="s">
        <v>3506</v>
      </c>
      <c r="K4508" s="31">
        <v>27</v>
      </c>
      <c r="L4508" s="31">
        <v>3</v>
      </c>
      <c r="M4508" s="31">
        <v>0</v>
      </c>
      <c r="N4508" s="33">
        <v>11100</v>
      </c>
      <c r="O4508" s="33"/>
      <c r="P4508" s="33"/>
      <c r="Q4508" s="33"/>
      <c r="R4508" s="33"/>
      <c r="S4508" s="34" t="str">
        <f t="shared" si="980"/>
        <v>1</v>
      </c>
      <c r="T4508" s="35">
        <f t="shared" si="981"/>
        <v>11100</v>
      </c>
      <c r="U4508" s="36">
        <f>INDEX([1]ราคาที่ดิน!$B:$G,MATCH($C4508,[1]ราคาที่ดิน!$A:$A,0),MATCH($B4508,[1]ราคาที่ดิน!$B$1:$G$1,0))</f>
        <v>50</v>
      </c>
      <c r="V4508" s="37">
        <f t="shared" si="990"/>
        <v>555000</v>
      </c>
      <c r="W4508" s="31"/>
      <c r="X4508" s="31"/>
      <c r="Y4508" s="31"/>
      <c r="Z4508" s="31"/>
      <c r="AA4508" s="31"/>
      <c r="AB4508" s="32"/>
      <c r="AC4508" s="38"/>
      <c r="AD4508" s="39"/>
      <c r="AE4508" s="39"/>
      <c r="AF4508" s="40" t="str">
        <f t="shared" si="982"/>
        <v/>
      </c>
      <c r="AG4508" s="41" t="str">
        <f t="shared" si="983"/>
        <v/>
      </c>
      <c r="AH4508" s="42"/>
      <c r="AI4508" s="42"/>
      <c r="AJ4508" s="42"/>
      <c r="AK4508" s="42"/>
      <c r="AL4508" s="31"/>
      <c r="AM4508" s="43" t="str">
        <f t="shared" si="984"/>
        <v>100</v>
      </c>
      <c r="AN4508" s="44">
        <f>INDEX([1]ราคาสิ่งปลูกสร้าง!$D$6:$CC$47,MATCH($AD4508,[1]ราคาสิ่งปลูกสร้าง!$B$6:$B$45,0),MATCH($C$7,[1]ราคาสิ่งปลูกสร้าง!$D$5:$CC$5,0))</f>
        <v>0</v>
      </c>
      <c r="AO4508" s="44">
        <f t="shared" si="985"/>
        <v>0</v>
      </c>
      <c r="AP4508" s="45">
        <f t="shared" si="986"/>
        <v>0</v>
      </c>
      <c r="AQ4508" s="40">
        <f>IF(AP4508=0,0,INDEX([1]ค่าเสื่อมสิ่งปลูกสร้าง!$A$5:$D$105,MATCH($AP4508,[1]ค่าเสื่อมสิ่งปลูกสร้าง!$A$5:$A$105,0),MATCH(AE4508,[1]ค่าเสื่อมสิ่งปลูกสร้าง!$A$3:$D$3)))</f>
        <v>0</v>
      </c>
      <c r="AR4508" s="44">
        <f t="shared" si="991"/>
        <v>0</v>
      </c>
      <c r="AS4508" s="44">
        <f t="shared" si="992"/>
        <v>555000</v>
      </c>
      <c r="AT4508" s="44">
        <f t="shared" si="993"/>
        <v>555000</v>
      </c>
      <c r="AU4508" s="46">
        <v>0</v>
      </c>
      <c r="AV4508" s="44">
        <f t="shared" si="987"/>
        <v>555000</v>
      </c>
      <c r="AW4508" s="47" t="str">
        <f t="shared" si="988"/>
        <v>0.01</v>
      </c>
      <c r="AX4508" s="48"/>
      <c r="AY4508" s="48"/>
      <c r="AZ4508" s="49">
        <v>0</v>
      </c>
      <c r="BA4508" s="48"/>
      <c r="BB4508" s="48"/>
      <c r="BC4508" s="44">
        <f t="shared" si="989"/>
        <v>0</v>
      </c>
      <c r="BD4508" s="50">
        <v>1</v>
      </c>
      <c r="BE4508" s="51" t="e">
        <f>IF(AX4508=1,0,IF(AY4508=1,0,IF(BC4508&gt;#REF!,#REF!,IF(OR(AZ4508&gt;0,BD4508&gt;=0),BC4508+([1]สูตร2!H4496*(100%-AZ4508)-BC4508)*BD4508,[1]สูตร2!H4496*(100%-AZ4508)))))</f>
        <v>#REF!</v>
      </c>
      <c r="BF4508" s="31"/>
    </row>
    <row r="4509" spans="1:58" s="5" customFormat="1" ht="24" customHeight="1" x14ac:dyDescent="0.2">
      <c r="A4509" s="31"/>
      <c r="B4509" s="31" t="s">
        <v>93</v>
      </c>
      <c r="C4509" s="31">
        <v>1</v>
      </c>
      <c r="D4509" s="31" t="s">
        <v>66</v>
      </c>
      <c r="E4509" s="31" t="s">
        <v>3569</v>
      </c>
      <c r="F4509" s="31"/>
      <c r="G4509" s="32" t="s">
        <v>3570</v>
      </c>
      <c r="H4509" s="31" t="s">
        <v>104</v>
      </c>
      <c r="I4509" s="31" t="s">
        <v>104</v>
      </c>
      <c r="J4509" s="31" t="s">
        <v>3506</v>
      </c>
      <c r="K4509" s="31">
        <v>0</v>
      </c>
      <c r="L4509" s="31">
        <v>0</v>
      </c>
      <c r="M4509" s="31">
        <v>50</v>
      </c>
      <c r="N4509" s="33"/>
      <c r="O4509" s="33">
        <v>50</v>
      </c>
      <c r="P4509" s="33"/>
      <c r="Q4509" s="33"/>
      <c r="R4509" s="33"/>
      <c r="S4509" s="34" t="str">
        <f t="shared" si="980"/>
        <v>2</v>
      </c>
      <c r="T4509" s="35">
        <f t="shared" si="981"/>
        <v>50</v>
      </c>
      <c r="U4509" s="36">
        <f>INDEX([1]ราคาที่ดิน!$B:$G,MATCH($C4509,[1]ราคาที่ดิน!$A:$A,0),MATCH($B4509,[1]ราคาที่ดิน!$B$1:$G$1,0))</f>
        <v>100</v>
      </c>
      <c r="V4509" s="37">
        <f t="shared" si="990"/>
        <v>5000</v>
      </c>
      <c r="W4509" s="31">
        <v>1</v>
      </c>
      <c r="X4509" s="31" t="s">
        <v>3570</v>
      </c>
      <c r="Y4509" s="31" t="s">
        <v>71</v>
      </c>
      <c r="Z4509" s="31" t="s">
        <v>3571</v>
      </c>
      <c r="AA4509" s="31"/>
      <c r="AB4509" s="32" t="s">
        <v>3570</v>
      </c>
      <c r="AC4509" s="38"/>
      <c r="AD4509" s="39" t="s">
        <v>73</v>
      </c>
      <c r="AE4509" s="39" t="s">
        <v>74</v>
      </c>
      <c r="AF4509" s="40" t="str">
        <f t="shared" si="982"/>
        <v>2</v>
      </c>
      <c r="AG4509" s="41">
        <f t="shared" si="983"/>
        <v>88</v>
      </c>
      <c r="AH4509" s="42"/>
      <c r="AI4509" s="42">
        <v>88</v>
      </c>
      <c r="AJ4509" s="42"/>
      <c r="AK4509" s="42"/>
      <c r="AL4509" s="31">
        <v>10</v>
      </c>
      <c r="AM4509" s="43" t="str">
        <f t="shared" si="984"/>
        <v>100</v>
      </c>
      <c r="AN4509" s="44">
        <f>INDEX([1]ราคาสิ่งปลูกสร้าง!$D$6:$CC$47,MATCH($AD4509,[1]ราคาสิ่งปลูกสร้าง!$B$6:$B$45,0),MATCH($C$7,[1]ราคาสิ่งปลูกสร้าง!$D$5:$CC$5,0))</f>
        <v>6500</v>
      </c>
      <c r="AO4509" s="44">
        <f t="shared" si="985"/>
        <v>572000</v>
      </c>
      <c r="AP4509" s="45">
        <f t="shared" si="986"/>
        <v>10</v>
      </c>
      <c r="AQ4509" s="40">
        <f>IF(AP4509=0,0,INDEX([1]ค่าเสื่อมสิ่งปลูกสร้าง!$A$5:$D$105,MATCH($AP4509,[1]ค่าเสื่อมสิ่งปลูกสร้าง!$A$5:$A$105,0),MATCH(AE4509,[1]ค่าเสื่อมสิ่งปลูกสร้าง!$A$3:$D$3)))</f>
        <v>10</v>
      </c>
      <c r="AR4509" s="44">
        <f t="shared" si="991"/>
        <v>514800</v>
      </c>
      <c r="AS4509" s="44">
        <f t="shared" si="992"/>
        <v>519800</v>
      </c>
      <c r="AT4509" s="44">
        <f t="shared" si="993"/>
        <v>519800</v>
      </c>
      <c r="AU4509" s="46">
        <v>0</v>
      </c>
      <c r="AV4509" s="44">
        <f t="shared" si="987"/>
        <v>519800</v>
      </c>
      <c r="AW4509" s="47" t="str">
        <f t="shared" si="988"/>
        <v>0.02</v>
      </c>
      <c r="AX4509" s="48"/>
      <c r="AY4509" s="48"/>
      <c r="AZ4509" s="49">
        <v>0</v>
      </c>
      <c r="BA4509" s="48"/>
      <c r="BB4509" s="48"/>
      <c r="BC4509" s="44">
        <f t="shared" si="989"/>
        <v>0</v>
      </c>
      <c r="BD4509" s="50">
        <v>1</v>
      </c>
      <c r="BE4509" s="51" t="e">
        <f>IF(AX4509=1,0,IF(AY4509=1,0,IF(BC4509&gt;#REF!,#REF!,IF(OR(AZ4509&gt;0,BD4509&gt;=0),BC4509+([1]สูตร2!H4497*(100%-AZ4509)-BC4509)*BD4509,[1]สูตร2!H4497*(100%-AZ4509)))))</f>
        <v>#REF!</v>
      </c>
      <c r="BF4509" s="31"/>
    </row>
    <row r="4510" spans="1:58" s="5" customFormat="1" ht="24" customHeight="1" x14ac:dyDescent="0.2">
      <c r="A4510" s="31"/>
      <c r="B4510" s="31" t="s">
        <v>93</v>
      </c>
      <c r="C4510" s="31">
        <v>1</v>
      </c>
      <c r="D4510" s="31" t="s">
        <v>66</v>
      </c>
      <c r="E4510" s="31" t="s">
        <v>3569</v>
      </c>
      <c r="F4510" s="31"/>
      <c r="G4510" s="32" t="s">
        <v>3570</v>
      </c>
      <c r="H4510" s="31" t="s">
        <v>104</v>
      </c>
      <c r="I4510" s="31" t="s">
        <v>104</v>
      </c>
      <c r="J4510" s="31" t="s">
        <v>3506</v>
      </c>
      <c r="K4510" s="31">
        <v>0</v>
      </c>
      <c r="L4510" s="31">
        <v>0</v>
      </c>
      <c r="M4510" s="31">
        <v>25</v>
      </c>
      <c r="N4510" s="33"/>
      <c r="O4510" s="33">
        <v>25</v>
      </c>
      <c r="P4510" s="33"/>
      <c r="Q4510" s="33"/>
      <c r="R4510" s="33"/>
      <c r="S4510" s="34" t="str">
        <f t="shared" si="980"/>
        <v>2</v>
      </c>
      <c r="T4510" s="35">
        <f t="shared" si="981"/>
        <v>25</v>
      </c>
      <c r="U4510" s="36">
        <f>INDEX([1]ราคาที่ดิน!$B:$G,MATCH($C4510,[1]ราคาที่ดิน!$A:$A,0),MATCH($B4510,[1]ราคาที่ดิน!$B$1:$G$1,0))</f>
        <v>100</v>
      </c>
      <c r="V4510" s="37">
        <f t="shared" si="990"/>
        <v>2500</v>
      </c>
      <c r="W4510" s="31">
        <v>1</v>
      </c>
      <c r="X4510" s="31" t="s">
        <v>3570</v>
      </c>
      <c r="Y4510" s="31" t="s">
        <v>71</v>
      </c>
      <c r="Z4510" s="31" t="s">
        <v>3571</v>
      </c>
      <c r="AA4510" s="31"/>
      <c r="AB4510" s="32" t="s">
        <v>3570</v>
      </c>
      <c r="AC4510" s="38"/>
      <c r="AD4510" s="39" t="s">
        <v>75</v>
      </c>
      <c r="AE4510" s="39" t="s">
        <v>76</v>
      </c>
      <c r="AF4510" s="40" t="str">
        <f t="shared" si="982"/>
        <v>1</v>
      </c>
      <c r="AG4510" s="41">
        <f t="shared" si="983"/>
        <v>20</v>
      </c>
      <c r="AH4510" s="42">
        <v>20</v>
      </c>
      <c r="AI4510" s="42"/>
      <c r="AJ4510" s="42"/>
      <c r="AK4510" s="42"/>
      <c r="AL4510" s="31">
        <v>2</v>
      </c>
      <c r="AM4510" s="43" t="str">
        <f t="shared" si="984"/>
        <v>100</v>
      </c>
      <c r="AN4510" s="44">
        <f>INDEX([1]ราคาสิ่งปลูกสร้าง!$D$6:$CC$47,MATCH($AD4510,[1]ราคาสิ่งปลูกสร้าง!$B$6:$B$45,0),MATCH($C$7,[1]ราคาสิ่งปลูกสร้าง!$D$5:$CC$5,0))</f>
        <v>5400</v>
      </c>
      <c r="AO4510" s="44">
        <f t="shared" si="985"/>
        <v>108000</v>
      </c>
      <c r="AP4510" s="45">
        <f t="shared" si="986"/>
        <v>2</v>
      </c>
      <c r="AQ4510" s="40">
        <f>IF(AP4510=0,0,INDEX([1]ค่าเสื่อมสิ่งปลูกสร้าง!$A$5:$D$105,MATCH($AP4510,[1]ค่าเสื่อมสิ่งปลูกสร้าง!$A$5:$A$105,0),MATCH(AE4510,[1]ค่าเสื่อมสิ่งปลูกสร้าง!$A$3:$D$3)))</f>
        <v>6</v>
      </c>
      <c r="AR4510" s="44">
        <f t="shared" si="991"/>
        <v>101520</v>
      </c>
      <c r="AS4510" s="44">
        <f t="shared" si="992"/>
        <v>104020</v>
      </c>
      <c r="AT4510" s="44">
        <f t="shared" si="993"/>
        <v>104020</v>
      </c>
      <c r="AU4510" s="46">
        <v>0</v>
      </c>
      <c r="AV4510" s="44">
        <f t="shared" si="987"/>
        <v>104020</v>
      </c>
      <c r="AW4510" s="47" t="str">
        <f t="shared" si="988"/>
        <v>0.01</v>
      </c>
      <c r="AX4510" s="48"/>
      <c r="AY4510" s="48"/>
      <c r="AZ4510" s="49">
        <v>0</v>
      </c>
      <c r="BA4510" s="48"/>
      <c r="BB4510" s="48"/>
      <c r="BC4510" s="44">
        <f t="shared" si="989"/>
        <v>0</v>
      </c>
      <c r="BD4510" s="50">
        <v>1</v>
      </c>
      <c r="BE4510" s="51" t="e">
        <f>IF(AX4510=1,0,IF(AY4510=1,0,IF(BC4510&gt;#REF!,#REF!,IF(OR(AZ4510&gt;0,BD4510&gt;=0),BC4510+([1]สูตร2!H4498*(100%-AZ4510)-BC4510)*BD4510,[1]สูตร2!H4498*(100%-AZ4510)))))</f>
        <v>#REF!</v>
      </c>
      <c r="BF4510" s="31"/>
    </row>
    <row r="4511" spans="1:58" s="5" customFormat="1" ht="24" customHeight="1" x14ac:dyDescent="0.2">
      <c r="A4511" s="31"/>
      <c r="B4511" s="31" t="s">
        <v>93</v>
      </c>
      <c r="C4511" s="31">
        <v>1</v>
      </c>
      <c r="D4511" s="31" t="s">
        <v>66</v>
      </c>
      <c r="E4511" s="31" t="s">
        <v>3569</v>
      </c>
      <c r="F4511" s="31"/>
      <c r="G4511" s="32" t="s">
        <v>3570</v>
      </c>
      <c r="H4511" s="31" t="s">
        <v>104</v>
      </c>
      <c r="I4511" s="31" t="s">
        <v>104</v>
      </c>
      <c r="J4511" s="31" t="s">
        <v>3506</v>
      </c>
      <c r="K4511" s="31">
        <v>0</v>
      </c>
      <c r="L4511" s="31">
        <v>0</v>
      </c>
      <c r="M4511" s="31">
        <v>25</v>
      </c>
      <c r="N4511" s="33"/>
      <c r="O4511" s="33">
        <v>25</v>
      </c>
      <c r="P4511" s="33"/>
      <c r="Q4511" s="33"/>
      <c r="R4511" s="33"/>
      <c r="S4511" s="34" t="str">
        <f t="shared" si="980"/>
        <v>2</v>
      </c>
      <c r="T4511" s="35">
        <f t="shared" si="981"/>
        <v>25</v>
      </c>
      <c r="U4511" s="36">
        <f>INDEX([1]ราคาที่ดิน!$B:$G,MATCH($C4511,[1]ราคาที่ดิน!$A:$A,0),MATCH($B4511,[1]ราคาที่ดิน!$B$1:$G$1,0))</f>
        <v>100</v>
      </c>
      <c r="V4511" s="37">
        <f t="shared" si="990"/>
        <v>2500</v>
      </c>
      <c r="W4511" s="31">
        <v>1</v>
      </c>
      <c r="X4511" s="31" t="s">
        <v>3570</v>
      </c>
      <c r="Y4511" s="31" t="s">
        <v>71</v>
      </c>
      <c r="Z4511" s="31" t="s">
        <v>3571</v>
      </c>
      <c r="AA4511" s="31"/>
      <c r="AB4511" s="32" t="s">
        <v>3570</v>
      </c>
      <c r="AC4511" s="38"/>
      <c r="AD4511" s="39" t="s">
        <v>77</v>
      </c>
      <c r="AE4511" s="39" t="s">
        <v>76</v>
      </c>
      <c r="AF4511" s="40" t="str">
        <f t="shared" si="982"/>
        <v>1</v>
      </c>
      <c r="AG4511" s="41">
        <f t="shared" si="983"/>
        <v>33</v>
      </c>
      <c r="AH4511" s="42">
        <v>33</v>
      </c>
      <c r="AI4511" s="42"/>
      <c r="AJ4511" s="42"/>
      <c r="AK4511" s="42"/>
      <c r="AL4511" s="31">
        <v>2</v>
      </c>
      <c r="AM4511" s="43" t="str">
        <f t="shared" si="984"/>
        <v>100</v>
      </c>
      <c r="AN4511" s="44">
        <f>INDEX([1]ราคาสิ่งปลูกสร้าง!$D$6:$CC$47,MATCH($AD4511,[1]ราคาสิ่งปลูกสร้าง!$B$6:$B$45,0),MATCH($C$7,[1]ราคาสิ่งปลูกสร้าง!$D$5:$CC$5,0))</f>
        <v>2050</v>
      </c>
      <c r="AO4511" s="44">
        <f t="shared" si="985"/>
        <v>67650</v>
      </c>
      <c r="AP4511" s="45">
        <f t="shared" si="986"/>
        <v>2</v>
      </c>
      <c r="AQ4511" s="40">
        <f>IF(AP4511=0,0,INDEX([1]ค่าเสื่อมสิ่งปลูกสร้าง!$A$5:$D$105,MATCH($AP4511,[1]ค่าเสื่อมสิ่งปลูกสร้าง!$A$5:$A$105,0),MATCH(AE4511,[1]ค่าเสื่อมสิ่งปลูกสร้าง!$A$3:$D$3)))</f>
        <v>6</v>
      </c>
      <c r="AR4511" s="44">
        <f t="shared" si="991"/>
        <v>63591</v>
      </c>
      <c r="AS4511" s="44">
        <f t="shared" si="992"/>
        <v>66091</v>
      </c>
      <c r="AT4511" s="44">
        <f t="shared" si="993"/>
        <v>66091</v>
      </c>
      <c r="AU4511" s="46">
        <v>0</v>
      </c>
      <c r="AV4511" s="44">
        <f t="shared" si="987"/>
        <v>66091</v>
      </c>
      <c r="AW4511" s="47" t="str">
        <f t="shared" si="988"/>
        <v>0.01</v>
      </c>
      <c r="AX4511" s="48"/>
      <c r="AY4511" s="48"/>
      <c r="AZ4511" s="49">
        <v>0</v>
      </c>
      <c r="BA4511" s="48"/>
      <c r="BB4511" s="48"/>
      <c r="BC4511" s="44">
        <f t="shared" si="989"/>
        <v>0</v>
      </c>
      <c r="BD4511" s="50">
        <v>1</v>
      </c>
      <c r="BE4511" s="51" t="e">
        <f>IF(AX4511=1,0,IF(AY4511=1,0,IF(BC4511&gt;#REF!,#REF!,IF(OR(AZ4511&gt;0,BD4511&gt;=0),BC4511+([1]สูตร2!H4499*(100%-AZ4511)-BC4511)*BD4511,[1]สูตร2!H4499*(100%-AZ4511)))))</f>
        <v>#REF!</v>
      </c>
      <c r="BF4511" s="31"/>
    </row>
    <row r="4512" spans="1:58" s="5" customFormat="1" ht="24" customHeight="1" x14ac:dyDescent="0.2">
      <c r="A4512" s="31"/>
      <c r="B4512" s="31" t="s">
        <v>93</v>
      </c>
      <c r="C4512" s="31">
        <v>1</v>
      </c>
      <c r="D4512" s="31" t="s">
        <v>66</v>
      </c>
      <c r="E4512" s="31" t="s">
        <v>3569</v>
      </c>
      <c r="F4512" s="31"/>
      <c r="G4512" s="32" t="s">
        <v>3570</v>
      </c>
      <c r="H4512" s="31" t="s">
        <v>104</v>
      </c>
      <c r="I4512" s="31" t="s">
        <v>104</v>
      </c>
      <c r="J4512" s="31" t="s">
        <v>3506</v>
      </c>
      <c r="K4512" s="31">
        <v>0</v>
      </c>
      <c r="L4512" s="31">
        <v>0</v>
      </c>
      <c r="M4512" s="31">
        <v>20</v>
      </c>
      <c r="N4512" s="33"/>
      <c r="O4512" s="33">
        <v>20</v>
      </c>
      <c r="P4512" s="33"/>
      <c r="Q4512" s="33"/>
      <c r="R4512" s="33"/>
      <c r="S4512" s="34" t="str">
        <f t="shared" si="980"/>
        <v>2</v>
      </c>
      <c r="T4512" s="35">
        <f t="shared" si="981"/>
        <v>20</v>
      </c>
      <c r="U4512" s="36">
        <f>INDEX([1]ราคาที่ดิน!$B:$G,MATCH($C4512,[1]ราคาที่ดิน!$A:$A,0),MATCH($B4512,[1]ราคาที่ดิน!$B$1:$G$1,0))</f>
        <v>100</v>
      </c>
      <c r="V4512" s="37">
        <f t="shared" si="990"/>
        <v>2000</v>
      </c>
      <c r="W4512" s="31">
        <v>1</v>
      </c>
      <c r="X4512" s="31" t="s">
        <v>3570</v>
      </c>
      <c r="Y4512" s="31" t="s">
        <v>71</v>
      </c>
      <c r="Z4512" s="31" t="s">
        <v>3571</v>
      </c>
      <c r="AA4512" s="31"/>
      <c r="AB4512" s="32" t="s">
        <v>3570</v>
      </c>
      <c r="AC4512" s="38"/>
      <c r="AD4512" s="39" t="s">
        <v>77</v>
      </c>
      <c r="AE4512" s="39" t="s">
        <v>76</v>
      </c>
      <c r="AF4512" s="40" t="str">
        <f t="shared" si="982"/>
        <v>1</v>
      </c>
      <c r="AG4512" s="41">
        <f t="shared" si="983"/>
        <v>35</v>
      </c>
      <c r="AH4512" s="42">
        <v>35</v>
      </c>
      <c r="AI4512" s="42"/>
      <c r="AJ4512" s="42"/>
      <c r="AK4512" s="42"/>
      <c r="AL4512" s="31">
        <v>2</v>
      </c>
      <c r="AM4512" s="43" t="str">
        <f t="shared" si="984"/>
        <v>100</v>
      </c>
      <c r="AN4512" s="44">
        <f>INDEX([1]ราคาสิ่งปลูกสร้าง!$D$6:$CC$47,MATCH($AD4512,[1]ราคาสิ่งปลูกสร้าง!$B$6:$B$45,0),MATCH($C$7,[1]ราคาสิ่งปลูกสร้าง!$D$5:$CC$5,0))</f>
        <v>2050</v>
      </c>
      <c r="AO4512" s="44">
        <f t="shared" si="985"/>
        <v>71750</v>
      </c>
      <c r="AP4512" s="45">
        <f t="shared" si="986"/>
        <v>2</v>
      </c>
      <c r="AQ4512" s="40">
        <f>IF(AP4512=0,0,INDEX([1]ค่าเสื่อมสิ่งปลูกสร้าง!$A$5:$D$105,MATCH($AP4512,[1]ค่าเสื่อมสิ่งปลูกสร้าง!$A$5:$A$105,0),MATCH(AE4512,[1]ค่าเสื่อมสิ่งปลูกสร้าง!$A$3:$D$3)))</f>
        <v>6</v>
      </c>
      <c r="AR4512" s="44">
        <f t="shared" si="991"/>
        <v>67445</v>
      </c>
      <c r="AS4512" s="44">
        <f t="shared" si="992"/>
        <v>69445</v>
      </c>
      <c r="AT4512" s="44">
        <f t="shared" si="993"/>
        <v>69445</v>
      </c>
      <c r="AU4512" s="46">
        <v>0</v>
      </c>
      <c r="AV4512" s="44">
        <f t="shared" si="987"/>
        <v>69445</v>
      </c>
      <c r="AW4512" s="47" t="str">
        <f t="shared" si="988"/>
        <v>0.01</v>
      </c>
      <c r="AX4512" s="48"/>
      <c r="AY4512" s="48"/>
      <c r="AZ4512" s="49">
        <v>0</v>
      </c>
      <c r="BA4512" s="48"/>
      <c r="BB4512" s="48"/>
      <c r="BC4512" s="44">
        <f t="shared" si="989"/>
        <v>0</v>
      </c>
      <c r="BD4512" s="50">
        <v>1</v>
      </c>
      <c r="BE4512" s="51" t="e">
        <f>IF(AX4512=1,0,IF(AY4512=1,0,IF(BC4512&gt;#REF!,#REF!,IF(OR(AZ4512&gt;0,BD4512&gt;=0),BC4512+([1]สูตร2!H4500*(100%-AZ4512)-BC4512)*BD4512,[1]สูตร2!H4500*(100%-AZ4512)))))</f>
        <v>#REF!</v>
      </c>
      <c r="BF4512" s="31"/>
    </row>
    <row r="4513" spans="1:58" s="5" customFormat="1" ht="24" customHeight="1" x14ac:dyDescent="0.2">
      <c r="A4513" s="31"/>
      <c r="B4513" s="31" t="s">
        <v>93</v>
      </c>
      <c r="C4513" s="31">
        <v>1</v>
      </c>
      <c r="D4513" s="31" t="s">
        <v>66</v>
      </c>
      <c r="E4513" s="31" t="s">
        <v>3569</v>
      </c>
      <c r="F4513" s="31"/>
      <c r="G4513" s="32" t="s">
        <v>3570</v>
      </c>
      <c r="H4513" s="31" t="s">
        <v>104</v>
      </c>
      <c r="I4513" s="31" t="s">
        <v>104</v>
      </c>
      <c r="J4513" s="31" t="s">
        <v>3506</v>
      </c>
      <c r="K4513" s="31">
        <v>0</v>
      </c>
      <c r="L4513" s="31">
        <v>0</v>
      </c>
      <c r="M4513" s="31">
        <v>15</v>
      </c>
      <c r="N4513" s="33"/>
      <c r="O4513" s="33">
        <v>15</v>
      </c>
      <c r="P4513" s="33"/>
      <c r="Q4513" s="33"/>
      <c r="R4513" s="33"/>
      <c r="S4513" s="34" t="str">
        <f t="shared" si="980"/>
        <v>2</v>
      </c>
      <c r="T4513" s="35">
        <f t="shared" si="981"/>
        <v>15</v>
      </c>
      <c r="U4513" s="36">
        <f>INDEX([1]ราคาที่ดิน!$B:$G,MATCH($C4513,[1]ราคาที่ดิน!$A:$A,0),MATCH($B4513,[1]ราคาที่ดิน!$B$1:$G$1,0))</f>
        <v>100</v>
      </c>
      <c r="V4513" s="37">
        <f t="shared" si="990"/>
        <v>1500</v>
      </c>
      <c r="W4513" s="31">
        <v>1</v>
      </c>
      <c r="X4513" s="31" t="s">
        <v>3570</v>
      </c>
      <c r="Y4513" s="31" t="s">
        <v>71</v>
      </c>
      <c r="Z4513" s="31" t="s">
        <v>3571</v>
      </c>
      <c r="AA4513" s="31"/>
      <c r="AB4513" s="32" t="s">
        <v>3570</v>
      </c>
      <c r="AC4513" s="38"/>
      <c r="AD4513" s="39" t="s">
        <v>77</v>
      </c>
      <c r="AE4513" s="39" t="s">
        <v>76</v>
      </c>
      <c r="AF4513" s="40" t="str">
        <f t="shared" si="982"/>
        <v>1</v>
      </c>
      <c r="AG4513" s="41">
        <f t="shared" si="983"/>
        <v>10</v>
      </c>
      <c r="AH4513" s="42">
        <v>10</v>
      </c>
      <c r="AI4513" s="42"/>
      <c r="AJ4513" s="42"/>
      <c r="AK4513" s="42"/>
      <c r="AL4513" s="31">
        <v>3</v>
      </c>
      <c r="AM4513" s="43" t="str">
        <f t="shared" si="984"/>
        <v>100</v>
      </c>
      <c r="AN4513" s="44">
        <f>INDEX([1]ราคาสิ่งปลูกสร้าง!$D$6:$CC$47,MATCH($AD4513,[1]ราคาสิ่งปลูกสร้าง!$B$6:$B$45,0),MATCH($C$7,[1]ราคาสิ่งปลูกสร้าง!$D$5:$CC$5,0))</f>
        <v>2050</v>
      </c>
      <c r="AO4513" s="44">
        <f t="shared" si="985"/>
        <v>20500</v>
      </c>
      <c r="AP4513" s="45">
        <f t="shared" si="986"/>
        <v>3</v>
      </c>
      <c r="AQ4513" s="40">
        <f>IF(AP4513=0,0,INDEX([1]ค่าเสื่อมสิ่งปลูกสร้าง!$A$5:$D$105,MATCH($AP4513,[1]ค่าเสื่อมสิ่งปลูกสร้าง!$A$5:$A$105,0),MATCH(AE4513,[1]ค่าเสื่อมสิ่งปลูกสร้าง!$A$3:$D$3)))</f>
        <v>9</v>
      </c>
      <c r="AR4513" s="44">
        <f t="shared" si="991"/>
        <v>18655</v>
      </c>
      <c r="AS4513" s="44">
        <f t="shared" si="992"/>
        <v>20155</v>
      </c>
      <c r="AT4513" s="44">
        <f t="shared" si="993"/>
        <v>20155</v>
      </c>
      <c r="AU4513" s="46">
        <v>0</v>
      </c>
      <c r="AV4513" s="44">
        <f t="shared" si="987"/>
        <v>20155</v>
      </c>
      <c r="AW4513" s="47" t="str">
        <f t="shared" si="988"/>
        <v>0.01</v>
      </c>
      <c r="AX4513" s="48"/>
      <c r="AY4513" s="48"/>
      <c r="AZ4513" s="49">
        <v>0</v>
      </c>
      <c r="BA4513" s="48"/>
      <c r="BB4513" s="48"/>
      <c r="BC4513" s="44">
        <f t="shared" si="989"/>
        <v>0</v>
      </c>
      <c r="BD4513" s="50">
        <v>1</v>
      </c>
      <c r="BE4513" s="51" t="e">
        <f>IF(AX4513=1,0,IF(AY4513=1,0,IF(BC4513&gt;#REF!,#REF!,IF(OR(AZ4513&gt;0,BD4513&gt;=0),BC4513+([1]สูตร2!H4501*(100%-AZ4513)-BC4513)*BD4513,[1]สูตร2!H4501*(100%-AZ4513)))))</f>
        <v>#REF!</v>
      </c>
      <c r="BF4513" s="31"/>
    </row>
    <row r="4514" spans="1:58" s="5" customFormat="1" ht="24" customHeight="1" x14ac:dyDescent="0.2">
      <c r="A4514" s="31">
        <v>1494</v>
      </c>
      <c r="B4514" s="31" t="s">
        <v>65</v>
      </c>
      <c r="C4514" s="31">
        <v>3443</v>
      </c>
      <c r="D4514" s="31" t="s">
        <v>66</v>
      </c>
      <c r="E4514" s="31" t="s">
        <v>3572</v>
      </c>
      <c r="F4514" s="31"/>
      <c r="G4514" s="32" t="s">
        <v>3573</v>
      </c>
      <c r="H4514" s="31">
        <v>18</v>
      </c>
      <c r="I4514" s="31">
        <v>2775</v>
      </c>
      <c r="J4514" s="31" t="s">
        <v>3506</v>
      </c>
      <c r="K4514" s="31">
        <v>0</v>
      </c>
      <c r="L4514" s="31">
        <v>0</v>
      </c>
      <c r="M4514" s="31">
        <v>54</v>
      </c>
      <c r="N4514" s="33"/>
      <c r="O4514" s="33">
        <v>54</v>
      </c>
      <c r="P4514" s="33"/>
      <c r="Q4514" s="33"/>
      <c r="R4514" s="33"/>
      <c r="S4514" s="34" t="str">
        <f t="shared" si="980"/>
        <v>2</v>
      </c>
      <c r="T4514" s="35">
        <f t="shared" si="981"/>
        <v>54</v>
      </c>
      <c r="U4514" s="36">
        <f>INDEX([1]ราคาที่ดิน!$B:$G,MATCH($C4514,[1]ราคาที่ดิน!$A:$A,0),MATCH($B4514,[1]ราคาที่ดิน!$B$1:$G$1,0))</f>
        <v>180</v>
      </c>
      <c r="V4514" s="37">
        <f t="shared" si="990"/>
        <v>9720</v>
      </c>
      <c r="W4514" s="31">
        <v>1</v>
      </c>
      <c r="X4514" s="31" t="s">
        <v>3573</v>
      </c>
      <c r="Y4514" s="31" t="s">
        <v>71</v>
      </c>
      <c r="Z4514" s="31" t="s">
        <v>3574</v>
      </c>
      <c r="AA4514" s="31"/>
      <c r="AB4514" s="32" t="s">
        <v>3573</v>
      </c>
      <c r="AC4514" s="38"/>
      <c r="AD4514" s="39" t="s">
        <v>73</v>
      </c>
      <c r="AE4514" s="39" t="s">
        <v>94</v>
      </c>
      <c r="AF4514" s="40" t="str">
        <f t="shared" si="982"/>
        <v>2</v>
      </c>
      <c r="AG4514" s="41">
        <f t="shared" si="983"/>
        <v>77</v>
      </c>
      <c r="AH4514" s="42"/>
      <c r="AI4514" s="42">
        <v>77</v>
      </c>
      <c r="AJ4514" s="42"/>
      <c r="AK4514" s="42"/>
      <c r="AL4514" s="31">
        <v>9</v>
      </c>
      <c r="AM4514" s="43" t="str">
        <f t="shared" si="984"/>
        <v>100</v>
      </c>
      <c r="AN4514" s="44">
        <f>INDEX([1]ราคาสิ่งปลูกสร้าง!$D$6:$CC$47,MATCH($AD4514,[1]ราคาสิ่งปลูกสร้าง!$B$6:$B$45,0),MATCH($C$7,[1]ราคาสิ่งปลูกสร้าง!$D$5:$CC$5,0))</f>
        <v>6500</v>
      </c>
      <c r="AO4514" s="44">
        <f t="shared" si="985"/>
        <v>500500</v>
      </c>
      <c r="AP4514" s="45">
        <f t="shared" si="986"/>
        <v>9</v>
      </c>
      <c r="AQ4514" s="40">
        <f>IF(AP4514=0,0,INDEX([1]ค่าเสื่อมสิ่งปลูกสร้าง!$A$5:$D$105,MATCH($AP4514,[1]ค่าเสื่อมสิ่งปลูกสร้าง!$A$5:$A$105,0),MATCH(AE4514,[1]ค่าเสื่อมสิ่งปลูกสร้าง!$A$3:$D$3)))</f>
        <v>9</v>
      </c>
      <c r="AR4514" s="44">
        <f t="shared" si="991"/>
        <v>455455</v>
      </c>
      <c r="AS4514" s="44">
        <f t="shared" si="992"/>
        <v>465175</v>
      </c>
      <c r="AT4514" s="44">
        <f t="shared" si="993"/>
        <v>465175</v>
      </c>
      <c r="AU4514" s="46">
        <v>0</v>
      </c>
      <c r="AV4514" s="44">
        <f t="shared" si="987"/>
        <v>465175</v>
      </c>
      <c r="AW4514" s="47" t="str">
        <f t="shared" si="988"/>
        <v>0.02</v>
      </c>
      <c r="AX4514" s="48"/>
      <c r="AY4514" s="48"/>
      <c r="AZ4514" s="49">
        <v>0</v>
      </c>
      <c r="BA4514" s="48"/>
      <c r="BB4514" s="48"/>
      <c r="BC4514" s="44">
        <f t="shared" si="989"/>
        <v>0</v>
      </c>
      <c r="BD4514" s="50">
        <v>1</v>
      </c>
      <c r="BE4514" s="51" t="e">
        <f>IF(AX4514=1,0,IF(AY4514=1,0,IF(BC4514&gt;#REF!,#REF!,IF(OR(AZ4514&gt;0,BD4514&gt;=0),BC4514+([1]สูตร2!H4502*(100%-AZ4514)-BC4514)*BD4514,[1]สูตร2!H4502*(100%-AZ4514)))))</f>
        <v>#REF!</v>
      </c>
      <c r="BF4514" s="31"/>
    </row>
    <row r="4515" spans="1:58" s="5" customFormat="1" ht="24" customHeight="1" x14ac:dyDescent="0.2">
      <c r="A4515" s="31"/>
      <c r="B4515" s="31" t="s">
        <v>65</v>
      </c>
      <c r="C4515" s="31">
        <v>3443</v>
      </c>
      <c r="D4515" s="31" t="s">
        <v>66</v>
      </c>
      <c r="E4515" s="31" t="s">
        <v>3572</v>
      </c>
      <c r="F4515" s="31"/>
      <c r="G4515" s="32" t="s">
        <v>3573</v>
      </c>
      <c r="H4515" s="31">
        <v>18</v>
      </c>
      <c r="I4515" s="31">
        <v>2775</v>
      </c>
      <c r="J4515" s="31" t="s">
        <v>3506</v>
      </c>
      <c r="K4515" s="31">
        <v>0</v>
      </c>
      <c r="L4515" s="31">
        <v>0</v>
      </c>
      <c r="M4515" s="31">
        <v>40</v>
      </c>
      <c r="N4515" s="33"/>
      <c r="O4515" s="33">
        <v>40</v>
      </c>
      <c r="P4515" s="33"/>
      <c r="Q4515" s="33"/>
      <c r="R4515" s="33"/>
      <c r="S4515" s="34" t="str">
        <f t="shared" si="980"/>
        <v>2</v>
      </c>
      <c r="T4515" s="35">
        <f t="shared" si="981"/>
        <v>40</v>
      </c>
      <c r="U4515" s="36">
        <f>INDEX([1]ราคาที่ดิน!$B:$G,MATCH($C4515,[1]ราคาที่ดิน!$A:$A,0),MATCH($B4515,[1]ราคาที่ดิน!$B$1:$G$1,0))</f>
        <v>180</v>
      </c>
      <c r="V4515" s="37">
        <f t="shared" si="990"/>
        <v>7200</v>
      </c>
      <c r="W4515" s="31">
        <v>1</v>
      </c>
      <c r="X4515" s="31" t="s">
        <v>3573</v>
      </c>
      <c r="Y4515" s="31" t="s">
        <v>71</v>
      </c>
      <c r="Z4515" s="31" t="s">
        <v>3574</v>
      </c>
      <c r="AA4515" s="31"/>
      <c r="AB4515" s="32" t="s">
        <v>3573</v>
      </c>
      <c r="AC4515" s="38"/>
      <c r="AD4515" s="39" t="s">
        <v>77</v>
      </c>
      <c r="AE4515" s="39" t="s">
        <v>76</v>
      </c>
      <c r="AF4515" s="40" t="str">
        <f t="shared" si="982"/>
        <v>1</v>
      </c>
      <c r="AG4515" s="41">
        <f t="shared" si="983"/>
        <v>18</v>
      </c>
      <c r="AH4515" s="42">
        <v>18</v>
      </c>
      <c r="AI4515" s="42"/>
      <c r="AJ4515" s="42"/>
      <c r="AK4515" s="42"/>
      <c r="AL4515" s="31">
        <v>1</v>
      </c>
      <c r="AM4515" s="43" t="str">
        <f t="shared" si="984"/>
        <v>100</v>
      </c>
      <c r="AN4515" s="44">
        <f>INDEX([1]ราคาสิ่งปลูกสร้าง!$D$6:$CC$47,MATCH($AD4515,[1]ราคาสิ่งปลูกสร้าง!$B$6:$B$45,0),MATCH($C$7,[1]ราคาสิ่งปลูกสร้าง!$D$5:$CC$5,0))</f>
        <v>2050</v>
      </c>
      <c r="AO4515" s="44">
        <f t="shared" si="985"/>
        <v>36900</v>
      </c>
      <c r="AP4515" s="45">
        <f t="shared" si="986"/>
        <v>1</v>
      </c>
      <c r="AQ4515" s="40">
        <f>IF(AP4515=0,0,INDEX([1]ค่าเสื่อมสิ่งปลูกสร้าง!$A$5:$D$105,MATCH($AP4515,[1]ค่าเสื่อมสิ่งปลูกสร้าง!$A$5:$A$105,0),MATCH(AE4515,[1]ค่าเสื่อมสิ่งปลูกสร้าง!$A$3:$D$3)))</f>
        <v>3</v>
      </c>
      <c r="AR4515" s="44">
        <f t="shared" si="991"/>
        <v>35793</v>
      </c>
      <c r="AS4515" s="44">
        <f t="shared" si="992"/>
        <v>42993</v>
      </c>
      <c r="AT4515" s="44">
        <f t="shared" si="993"/>
        <v>42993</v>
      </c>
      <c r="AU4515" s="46">
        <v>0</v>
      </c>
      <c r="AV4515" s="44">
        <f t="shared" si="987"/>
        <v>42993</v>
      </c>
      <c r="AW4515" s="47" t="str">
        <f t="shared" si="988"/>
        <v>0.01</v>
      </c>
      <c r="AX4515" s="48"/>
      <c r="AY4515" s="48"/>
      <c r="AZ4515" s="49">
        <v>0</v>
      </c>
      <c r="BA4515" s="48"/>
      <c r="BB4515" s="48"/>
      <c r="BC4515" s="44">
        <f t="shared" si="989"/>
        <v>0</v>
      </c>
      <c r="BD4515" s="50">
        <v>1</v>
      </c>
      <c r="BE4515" s="51" t="e">
        <f>IF(AX4515=1,0,IF(AY4515=1,0,IF(BC4515&gt;#REF!,#REF!,IF(OR(AZ4515&gt;0,BD4515&gt;=0),BC4515+([1]สูตร2!H4503*(100%-AZ4515)-BC4515)*BD4515,[1]สูตร2!H4503*(100%-AZ4515)))))</f>
        <v>#REF!</v>
      </c>
      <c r="BF4515" s="31"/>
    </row>
    <row r="4516" spans="1:58" s="5" customFormat="1" ht="24" customHeight="1" x14ac:dyDescent="0.2">
      <c r="A4516" s="31">
        <v>1495</v>
      </c>
      <c r="B4516" s="31" t="s">
        <v>65</v>
      </c>
      <c r="C4516" s="31">
        <v>465</v>
      </c>
      <c r="D4516" s="31" t="s">
        <v>83</v>
      </c>
      <c r="E4516" s="31" t="s">
        <v>3575</v>
      </c>
      <c r="F4516" s="31"/>
      <c r="G4516" s="32" t="s">
        <v>3576</v>
      </c>
      <c r="H4516" s="31">
        <v>319</v>
      </c>
      <c r="I4516" s="31">
        <v>1926</v>
      </c>
      <c r="J4516" s="31" t="s">
        <v>3506</v>
      </c>
      <c r="K4516" s="31">
        <v>2</v>
      </c>
      <c r="L4516" s="31">
        <v>1</v>
      </c>
      <c r="M4516" s="31">
        <v>90</v>
      </c>
      <c r="N4516" s="33">
        <v>990</v>
      </c>
      <c r="O4516" s="33"/>
      <c r="P4516" s="33"/>
      <c r="Q4516" s="33"/>
      <c r="R4516" s="33"/>
      <c r="S4516" s="34" t="str">
        <f t="shared" si="980"/>
        <v>1</v>
      </c>
      <c r="T4516" s="35">
        <f t="shared" si="981"/>
        <v>990</v>
      </c>
      <c r="U4516" s="36">
        <f>INDEX([1]ราคาที่ดิน!$B:$G,MATCH($C4516,[1]ราคาที่ดิน!$A:$A,0),MATCH($B4516,[1]ราคาที่ดิน!$B$1:$G$1,0))</f>
        <v>100</v>
      </c>
      <c r="V4516" s="37">
        <f t="shared" si="990"/>
        <v>99000</v>
      </c>
      <c r="W4516" s="31"/>
      <c r="X4516" s="31"/>
      <c r="Y4516" s="31"/>
      <c r="Z4516" s="31"/>
      <c r="AA4516" s="31"/>
      <c r="AB4516" s="32"/>
      <c r="AC4516" s="38"/>
      <c r="AD4516" s="39"/>
      <c r="AE4516" s="39"/>
      <c r="AF4516" s="40" t="str">
        <f t="shared" si="982"/>
        <v/>
      </c>
      <c r="AG4516" s="41" t="str">
        <f t="shared" si="983"/>
        <v/>
      </c>
      <c r="AH4516" s="42"/>
      <c r="AI4516" s="42"/>
      <c r="AJ4516" s="42"/>
      <c r="AK4516" s="42"/>
      <c r="AL4516" s="31"/>
      <c r="AM4516" s="43" t="str">
        <f t="shared" si="984"/>
        <v>100</v>
      </c>
      <c r="AN4516" s="44">
        <f>INDEX([1]ราคาสิ่งปลูกสร้าง!$D$6:$CC$47,MATCH($AD4516,[1]ราคาสิ่งปลูกสร้าง!$B$6:$B$45,0),MATCH($C$7,[1]ราคาสิ่งปลูกสร้าง!$D$5:$CC$5,0))</f>
        <v>0</v>
      </c>
      <c r="AO4516" s="44">
        <f t="shared" si="985"/>
        <v>0</v>
      </c>
      <c r="AP4516" s="45">
        <f t="shared" si="986"/>
        <v>0</v>
      </c>
      <c r="AQ4516" s="40">
        <f>IF(AP4516=0,0,INDEX([1]ค่าเสื่อมสิ่งปลูกสร้าง!$A$5:$D$105,MATCH($AP4516,[1]ค่าเสื่อมสิ่งปลูกสร้าง!$A$5:$A$105,0),MATCH(AE4516,[1]ค่าเสื่อมสิ่งปลูกสร้าง!$A$3:$D$3)))</f>
        <v>0</v>
      </c>
      <c r="AR4516" s="44">
        <f t="shared" si="991"/>
        <v>0</v>
      </c>
      <c r="AS4516" s="44">
        <f t="shared" si="992"/>
        <v>99000</v>
      </c>
      <c r="AT4516" s="44">
        <f t="shared" si="993"/>
        <v>99000</v>
      </c>
      <c r="AU4516" s="46">
        <v>0</v>
      </c>
      <c r="AV4516" s="44">
        <f t="shared" si="987"/>
        <v>99000</v>
      </c>
      <c r="AW4516" s="47" t="str">
        <f t="shared" si="988"/>
        <v>0.01</v>
      </c>
      <c r="AX4516" s="48"/>
      <c r="AY4516" s="48"/>
      <c r="AZ4516" s="49">
        <v>0</v>
      </c>
      <c r="BA4516" s="48"/>
      <c r="BB4516" s="48"/>
      <c r="BC4516" s="44">
        <f t="shared" si="989"/>
        <v>0</v>
      </c>
      <c r="BD4516" s="50">
        <v>1</v>
      </c>
      <c r="BE4516" s="51" t="e">
        <f>IF(AX4516=1,0,IF(AY4516=1,0,IF(BC4516&gt;#REF!,#REF!,IF(OR(AZ4516&gt;0,BD4516&gt;=0),BC4516+([1]สูตร2!H4504*(100%-AZ4516)-BC4516)*BD4516,[1]สูตร2!H4504*(100%-AZ4516)))))</f>
        <v>#REF!</v>
      </c>
      <c r="BF4516" s="31"/>
    </row>
    <row r="4517" spans="1:58" s="5" customFormat="1" ht="24" customHeight="1" x14ac:dyDescent="0.2">
      <c r="A4517" s="31">
        <v>1496</v>
      </c>
      <c r="B4517" s="31" t="s">
        <v>65</v>
      </c>
      <c r="C4517" s="31" t="s">
        <v>3577</v>
      </c>
      <c r="D4517" s="31" t="s">
        <v>71</v>
      </c>
      <c r="E4517" s="31" t="s">
        <v>3578</v>
      </c>
      <c r="F4517" s="31"/>
      <c r="G4517" s="32" t="s">
        <v>3576</v>
      </c>
      <c r="H4517" s="31">
        <v>321</v>
      </c>
      <c r="I4517" s="31">
        <v>1924</v>
      </c>
      <c r="J4517" s="31" t="s">
        <v>3506</v>
      </c>
      <c r="K4517" s="31">
        <v>3</v>
      </c>
      <c r="L4517" s="31">
        <v>3</v>
      </c>
      <c r="M4517" s="31">
        <v>59</v>
      </c>
      <c r="N4517" s="33">
        <v>1559</v>
      </c>
      <c r="O4517" s="33"/>
      <c r="P4517" s="33"/>
      <c r="Q4517" s="33"/>
      <c r="R4517" s="33"/>
      <c r="S4517" s="34" t="str">
        <f t="shared" si="980"/>
        <v>1</v>
      </c>
      <c r="T4517" s="35">
        <f t="shared" si="981"/>
        <v>1559</v>
      </c>
      <c r="U4517" s="36">
        <f>INDEX([1]ราคาที่ดิน!$B:$G,MATCH($C4517,[1]ราคาที่ดิน!$A:$A,0),MATCH($B4517,[1]ราคาที่ดิน!$B$1:$G$1,0))</f>
        <v>180</v>
      </c>
      <c r="V4517" s="37">
        <f t="shared" si="990"/>
        <v>280620</v>
      </c>
      <c r="W4517" s="31"/>
      <c r="X4517" s="31"/>
      <c r="Y4517" s="31"/>
      <c r="Z4517" s="31"/>
      <c r="AA4517" s="31"/>
      <c r="AB4517" s="32"/>
      <c r="AC4517" s="38"/>
      <c r="AD4517" s="39"/>
      <c r="AE4517" s="39"/>
      <c r="AF4517" s="40" t="str">
        <f t="shared" si="982"/>
        <v/>
      </c>
      <c r="AG4517" s="41" t="str">
        <f t="shared" si="983"/>
        <v/>
      </c>
      <c r="AH4517" s="42"/>
      <c r="AI4517" s="42"/>
      <c r="AJ4517" s="42"/>
      <c r="AK4517" s="42"/>
      <c r="AL4517" s="31"/>
      <c r="AM4517" s="43" t="str">
        <f t="shared" si="984"/>
        <v>100</v>
      </c>
      <c r="AN4517" s="44">
        <f>INDEX([1]ราคาสิ่งปลูกสร้าง!$D$6:$CC$47,MATCH($AD4517,[1]ราคาสิ่งปลูกสร้าง!$B$6:$B$45,0),MATCH($C$7,[1]ราคาสิ่งปลูกสร้าง!$D$5:$CC$5,0))</f>
        <v>0</v>
      </c>
      <c r="AO4517" s="44">
        <f t="shared" si="985"/>
        <v>0</v>
      </c>
      <c r="AP4517" s="45">
        <f t="shared" si="986"/>
        <v>0</v>
      </c>
      <c r="AQ4517" s="40">
        <f>IF(AP4517=0,0,INDEX([1]ค่าเสื่อมสิ่งปลูกสร้าง!$A$5:$D$105,MATCH($AP4517,[1]ค่าเสื่อมสิ่งปลูกสร้าง!$A$5:$A$105,0),MATCH(AE4517,[1]ค่าเสื่อมสิ่งปลูกสร้าง!$A$3:$D$3)))</f>
        <v>0</v>
      </c>
      <c r="AR4517" s="44">
        <f t="shared" si="991"/>
        <v>0</v>
      </c>
      <c r="AS4517" s="44">
        <f t="shared" si="992"/>
        <v>280620</v>
      </c>
      <c r="AT4517" s="44">
        <f t="shared" si="993"/>
        <v>280620</v>
      </c>
      <c r="AU4517" s="46">
        <v>0</v>
      </c>
      <c r="AV4517" s="44">
        <f t="shared" si="987"/>
        <v>280620</v>
      </c>
      <c r="AW4517" s="47" t="str">
        <f t="shared" si="988"/>
        <v>0.01</v>
      </c>
      <c r="AX4517" s="48"/>
      <c r="AY4517" s="48"/>
      <c r="AZ4517" s="49">
        <v>0</v>
      </c>
      <c r="BA4517" s="48"/>
      <c r="BB4517" s="48"/>
      <c r="BC4517" s="44">
        <f t="shared" si="989"/>
        <v>0</v>
      </c>
      <c r="BD4517" s="50">
        <v>1</v>
      </c>
      <c r="BE4517" s="51" t="e">
        <f>IF(AX4517=1,0,IF(AY4517=1,0,IF(BC4517&gt;#REF!,#REF!,IF(OR(AZ4517&gt;0,BD4517&gt;=0),BC4517+([1]สูตร2!H4505*(100%-AZ4517)-BC4517)*BD4517,[1]สูตร2!H4505*(100%-AZ4517)))))</f>
        <v>#REF!</v>
      </c>
      <c r="BF4517" s="31"/>
    </row>
    <row r="4518" spans="1:58" s="5" customFormat="1" ht="24" customHeight="1" x14ac:dyDescent="0.2">
      <c r="A4518" s="31"/>
      <c r="B4518" s="31" t="s">
        <v>65</v>
      </c>
      <c r="C4518" s="31">
        <v>27290</v>
      </c>
      <c r="D4518" s="31" t="s">
        <v>71</v>
      </c>
      <c r="E4518" s="31" t="s">
        <v>3578</v>
      </c>
      <c r="F4518" s="31"/>
      <c r="G4518" s="32" t="s">
        <v>3576</v>
      </c>
      <c r="H4518" s="31">
        <v>55</v>
      </c>
      <c r="I4518" s="31">
        <v>1255</v>
      </c>
      <c r="J4518" s="31" t="s">
        <v>3506</v>
      </c>
      <c r="K4518" s="31">
        <v>7</v>
      </c>
      <c r="L4518" s="31">
        <v>0</v>
      </c>
      <c r="M4518" s="31">
        <v>85</v>
      </c>
      <c r="N4518" s="33">
        <v>2885</v>
      </c>
      <c r="O4518" s="33"/>
      <c r="P4518" s="33"/>
      <c r="Q4518" s="33"/>
      <c r="R4518" s="33"/>
      <c r="S4518" s="34" t="str">
        <f t="shared" si="980"/>
        <v>1</v>
      </c>
      <c r="T4518" s="35">
        <f t="shared" si="981"/>
        <v>2885</v>
      </c>
      <c r="U4518" s="36">
        <f>INDEX([1]ราคาที่ดิน!$B:$G,MATCH($C4518,[1]ราคาที่ดิน!$A:$A,0),MATCH($B4518,[1]ราคาที่ดิน!$B$1:$G$1,0))</f>
        <v>110</v>
      </c>
      <c r="V4518" s="37">
        <f t="shared" si="990"/>
        <v>317350</v>
      </c>
      <c r="W4518" s="31"/>
      <c r="X4518" s="31"/>
      <c r="Y4518" s="31"/>
      <c r="Z4518" s="31"/>
      <c r="AA4518" s="31"/>
      <c r="AB4518" s="32"/>
      <c r="AC4518" s="38"/>
      <c r="AD4518" s="39"/>
      <c r="AE4518" s="39"/>
      <c r="AF4518" s="40" t="str">
        <f t="shared" si="982"/>
        <v/>
      </c>
      <c r="AG4518" s="41" t="str">
        <f t="shared" si="983"/>
        <v/>
      </c>
      <c r="AH4518" s="42"/>
      <c r="AI4518" s="42"/>
      <c r="AJ4518" s="42"/>
      <c r="AK4518" s="42"/>
      <c r="AL4518" s="31"/>
      <c r="AM4518" s="43" t="str">
        <f t="shared" si="984"/>
        <v>100</v>
      </c>
      <c r="AN4518" s="44">
        <f>INDEX([1]ราคาสิ่งปลูกสร้าง!$D$6:$CC$47,MATCH($AD4518,[1]ราคาสิ่งปลูกสร้าง!$B$6:$B$45,0),MATCH($C$7,[1]ราคาสิ่งปลูกสร้าง!$D$5:$CC$5,0))</f>
        <v>0</v>
      </c>
      <c r="AO4518" s="44">
        <f t="shared" si="985"/>
        <v>0</v>
      </c>
      <c r="AP4518" s="45">
        <f t="shared" si="986"/>
        <v>0</v>
      </c>
      <c r="AQ4518" s="40">
        <f>IF(AP4518=0,0,INDEX([1]ค่าเสื่อมสิ่งปลูกสร้าง!$A$5:$D$105,MATCH($AP4518,[1]ค่าเสื่อมสิ่งปลูกสร้าง!$A$5:$A$105,0),MATCH(AE4518,[1]ค่าเสื่อมสิ่งปลูกสร้าง!$A$3:$D$3)))</f>
        <v>0</v>
      </c>
      <c r="AR4518" s="44">
        <f t="shared" si="991"/>
        <v>0</v>
      </c>
      <c r="AS4518" s="44">
        <f t="shared" si="992"/>
        <v>317350</v>
      </c>
      <c r="AT4518" s="44">
        <f t="shared" si="993"/>
        <v>317350</v>
      </c>
      <c r="AU4518" s="46">
        <v>0</v>
      </c>
      <c r="AV4518" s="44">
        <f t="shared" si="987"/>
        <v>317350</v>
      </c>
      <c r="AW4518" s="47" t="str">
        <f t="shared" si="988"/>
        <v>0.01</v>
      </c>
      <c r="AX4518" s="48"/>
      <c r="AY4518" s="48"/>
      <c r="AZ4518" s="49">
        <v>0</v>
      </c>
      <c r="BA4518" s="48"/>
      <c r="BB4518" s="48"/>
      <c r="BC4518" s="44">
        <f t="shared" si="989"/>
        <v>0</v>
      </c>
      <c r="BD4518" s="50">
        <v>1</v>
      </c>
      <c r="BE4518" s="51" t="e">
        <f>IF(AX4518=1,0,IF(AY4518=1,0,IF(BC4518&gt;#REF!,#REF!,IF(OR(AZ4518&gt;0,BD4518&gt;=0),BC4518+([1]สูตร2!H4506*(100%-AZ4518)-BC4518)*BD4518,[1]สูตร2!H4506*(100%-AZ4518)))))</f>
        <v>#REF!</v>
      </c>
      <c r="BF4518" s="31"/>
    </row>
    <row r="4519" spans="1:58" s="5" customFormat="1" ht="24" customHeight="1" x14ac:dyDescent="0.2">
      <c r="A4519" s="31">
        <v>1497</v>
      </c>
      <c r="B4519" s="31" t="s">
        <v>65</v>
      </c>
      <c r="C4519" s="31" t="s">
        <v>3577</v>
      </c>
      <c r="D4519" s="31" t="s">
        <v>71</v>
      </c>
      <c r="E4519" s="31" t="s">
        <v>3579</v>
      </c>
      <c r="F4519" s="31"/>
      <c r="G4519" s="32" t="s">
        <v>3576</v>
      </c>
      <c r="H4519" s="31">
        <v>305</v>
      </c>
      <c r="I4519" s="31">
        <v>1930</v>
      </c>
      <c r="J4519" s="31" t="s">
        <v>3506</v>
      </c>
      <c r="K4519" s="31">
        <v>2</v>
      </c>
      <c r="L4519" s="31">
        <v>2</v>
      </c>
      <c r="M4519" s="31">
        <v>60</v>
      </c>
      <c r="N4519" s="33">
        <v>1060</v>
      </c>
      <c r="O4519" s="33"/>
      <c r="P4519" s="33"/>
      <c r="Q4519" s="33"/>
      <c r="R4519" s="33"/>
      <c r="S4519" s="34" t="str">
        <f t="shared" si="980"/>
        <v>1</v>
      </c>
      <c r="T4519" s="35">
        <f t="shared" si="981"/>
        <v>1060</v>
      </c>
      <c r="U4519" s="36">
        <f>INDEX([1]ราคาที่ดิน!$B:$G,MATCH($C4519,[1]ราคาที่ดิน!$A:$A,0),MATCH($B4519,[1]ราคาที่ดิน!$B$1:$G$1,0))</f>
        <v>180</v>
      </c>
      <c r="V4519" s="37">
        <f t="shared" si="990"/>
        <v>190800</v>
      </c>
      <c r="W4519" s="31"/>
      <c r="X4519" s="31"/>
      <c r="Y4519" s="31"/>
      <c r="Z4519" s="31"/>
      <c r="AA4519" s="31"/>
      <c r="AB4519" s="32"/>
      <c r="AC4519" s="38"/>
      <c r="AD4519" s="39"/>
      <c r="AE4519" s="39"/>
      <c r="AF4519" s="40" t="str">
        <f t="shared" si="982"/>
        <v/>
      </c>
      <c r="AG4519" s="41" t="str">
        <f t="shared" si="983"/>
        <v/>
      </c>
      <c r="AH4519" s="42"/>
      <c r="AI4519" s="42"/>
      <c r="AJ4519" s="42"/>
      <c r="AK4519" s="42"/>
      <c r="AL4519" s="31"/>
      <c r="AM4519" s="43" t="str">
        <f t="shared" si="984"/>
        <v>100</v>
      </c>
      <c r="AN4519" s="44">
        <f>INDEX([1]ราคาสิ่งปลูกสร้าง!$D$6:$CC$47,MATCH($AD4519,[1]ราคาสิ่งปลูกสร้าง!$B$6:$B$45,0),MATCH($C$7,[1]ราคาสิ่งปลูกสร้าง!$D$5:$CC$5,0))</f>
        <v>0</v>
      </c>
      <c r="AO4519" s="44">
        <f t="shared" si="985"/>
        <v>0</v>
      </c>
      <c r="AP4519" s="45">
        <f t="shared" si="986"/>
        <v>0</v>
      </c>
      <c r="AQ4519" s="40">
        <f>IF(AP4519=0,0,INDEX([1]ค่าเสื่อมสิ่งปลูกสร้าง!$A$5:$D$105,MATCH($AP4519,[1]ค่าเสื่อมสิ่งปลูกสร้าง!$A$5:$A$105,0),MATCH(AE4519,[1]ค่าเสื่อมสิ่งปลูกสร้าง!$A$3:$D$3)))</f>
        <v>0</v>
      </c>
      <c r="AR4519" s="44">
        <f t="shared" si="991"/>
        <v>0</v>
      </c>
      <c r="AS4519" s="44">
        <f t="shared" si="992"/>
        <v>190800</v>
      </c>
      <c r="AT4519" s="44">
        <f t="shared" si="993"/>
        <v>190800</v>
      </c>
      <c r="AU4519" s="46">
        <v>0</v>
      </c>
      <c r="AV4519" s="44">
        <f t="shared" si="987"/>
        <v>190800</v>
      </c>
      <c r="AW4519" s="47" t="str">
        <f t="shared" si="988"/>
        <v>0.01</v>
      </c>
      <c r="AX4519" s="48"/>
      <c r="AY4519" s="48"/>
      <c r="AZ4519" s="49">
        <v>0</v>
      </c>
      <c r="BA4519" s="48"/>
      <c r="BB4519" s="48"/>
      <c r="BC4519" s="44">
        <f t="shared" si="989"/>
        <v>0</v>
      </c>
      <c r="BD4519" s="50">
        <v>1</v>
      </c>
      <c r="BE4519" s="51" t="e">
        <f>IF(AX4519=1,0,IF(AY4519=1,0,IF(BC4519&gt;#REF!,#REF!,IF(OR(AZ4519&gt;0,BD4519&gt;=0),BC4519+([1]สูตร2!H4507*(100%-AZ4519)-BC4519)*BD4519,[1]สูตร2!H4507*(100%-AZ4519)))))</f>
        <v>#REF!</v>
      </c>
      <c r="BF4519" s="31"/>
    </row>
    <row r="4520" spans="1:58" s="5" customFormat="1" ht="24" customHeight="1" x14ac:dyDescent="0.2">
      <c r="A4520" s="31"/>
      <c r="B4520" s="31" t="s">
        <v>65</v>
      </c>
      <c r="C4520" s="31">
        <v>13378</v>
      </c>
      <c r="D4520" s="31" t="s">
        <v>71</v>
      </c>
      <c r="E4520" s="31" t="s">
        <v>3579</v>
      </c>
      <c r="F4520" s="31"/>
      <c r="G4520" s="32" t="s">
        <v>3576</v>
      </c>
      <c r="H4520" s="31">
        <v>7</v>
      </c>
      <c r="I4520" s="31">
        <v>857</v>
      </c>
      <c r="J4520" s="31" t="s">
        <v>3506</v>
      </c>
      <c r="K4520" s="31">
        <v>0</v>
      </c>
      <c r="L4520" s="31">
        <v>0</v>
      </c>
      <c r="M4520" s="31">
        <v>52</v>
      </c>
      <c r="N4520" s="33"/>
      <c r="O4520" s="33">
        <v>52</v>
      </c>
      <c r="P4520" s="33"/>
      <c r="Q4520" s="33"/>
      <c r="R4520" s="33"/>
      <c r="S4520" s="34" t="str">
        <f t="shared" si="980"/>
        <v>2</v>
      </c>
      <c r="T4520" s="35">
        <f t="shared" si="981"/>
        <v>52</v>
      </c>
      <c r="U4520" s="36">
        <f>INDEX([1]ราคาที่ดิน!$B:$G,MATCH($C4520,[1]ราคาที่ดิน!$A:$A,0),MATCH($B4520,[1]ราคาที่ดิน!$B$1:$G$1,0))</f>
        <v>160</v>
      </c>
      <c r="V4520" s="37">
        <f t="shared" si="990"/>
        <v>8320</v>
      </c>
      <c r="W4520" s="31">
        <v>1</v>
      </c>
      <c r="X4520" s="31" t="s">
        <v>3576</v>
      </c>
      <c r="Y4520" s="31" t="s">
        <v>71</v>
      </c>
      <c r="Z4520" s="31" t="s">
        <v>3580</v>
      </c>
      <c r="AA4520" s="31"/>
      <c r="AB4520" s="32" t="s">
        <v>3576</v>
      </c>
      <c r="AC4520" s="38"/>
      <c r="AD4520" s="39" t="s">
        <v>73</v>
      </c>
      <c r="AE4520" s="39" t="s">
        <v>74</v>
      </c>
      <c r="AF4520" s="40" t="str">
        <f t="shared" si="982"/>
        <v>2</v>
      </c>
      <c r="AG4520" s="41">
        <f t="shared" si="983"/>
        <v>67.8</v>
      </c>
      <c r="AH4520" s="42"/>
      <c r="AI4520" s="42">
        <v>67.8</v>
      </c>
      <c r="AJ4520" s="42"/>
      <c r="AK4520" s="42"/>
      <c r="AL4520" s="31">
        <v>20</v>
      </c>
      <c r="AM4520" s="43" t="str">
        <f t="shared" si="984"/>
        <v>100</v>
      </c>
      <c r="AN4520" s="44">
        <f>INDEX([1]ราคาสิ่งปลูกสร้าง!$D$6:$CC$47,MATCH($AD4520,[1]ราคาสิ่งปลูกสร้าง!$B$6:$B$45,0),MATCH($C$7,[1]ราคาสิ่งปลูกสร้าง!$D$5:$CC$5,0))</f>
        <v>6500</v>
      </c>
      <c r="AO4520" s="44">
        <f t="shared" si="985"/>
        <v>440700</v>
      </c>
      <c r="AP4520" s="45">
        <f t="shared" si="986"/>
        <v>20</v>
      </c>
      <c r="AQ4520" s="40">
        <f>IF(AP4520=0,0,INDEX([1]ค่าเสื่อมสิ่งปลูกสร้าง!$A$5:$D$105,MATCH($AP4520,[1]ค่าเสื่อมสิ่งปลูกสร้าง!$A$5:$A$105,0),MATCH(AE4520,[1]ค่าเสื่อมสิ่งปลูกสร้าง!$A$3:$D$3)))</f>
        <v>30</v>
      </c>
      <c r="AR4520" s="44">
        <f t="shared" si="991"/>
        <v>308490</v>
      </c>
      <c r="AS4520" s="44">
        <f t="shared" si="992"/>
        <v>316810</v>
      </c>
      <c r="AT4520" s="44">
        <f t="shared" si="993"/>
        <v>316810</v>
      </c>
      <c r="AU4520" s="46">
        <v>0</v>
      </c>
      <c r="AV4520" s="44">
        <f t="shared" si="987"/>
        <v>316810</v>
      </c>
      <c r="AW4520" s="47" t="str">
        <f t="shared" si="988"/>
        <v>0.02</v>
      </c>
      <c r="AX4520" s="48"/>
      <c r="AY4520" s="48"/>
      <c r="AZ4520" s="49">
        <v>0</v>
      </c>
      <c r="BA4520" s="48"/>
      <c r="BB4520" s="48"/>
      <c r="BC4520" s="44">
        <f t="shared" si="989"/>
        <v>0</v>
      </c>
      <c r="BD4520" s="50">
        <v>1</v>
      </c>
      <c r="BE4520" s="51" t="e">
        <f>IF(AX4520=1,0,IF(AY4520=1,0,IF(BC4520&gt;#REF!,#REF!,IF(OR(AZ4520&gt;0,BD4520&gt;=0),BC4520+([1]สูตร2!H4508*(100%-AZ4520)-BC4520)*BD4520,[1]สูตร2!H4508*(100%-AZ4520)))))</f>
        <v>#REF!</v>
      </c>
      <c r="BF4520" s="31"/>
    </row>
    <row r="4521" spans="1:58" s="5" customFormat="1" ht="24" customHeight="1" x14ac:dyDescent="0.2">
      <c r="A4521" s="31"/>
      <c r="B4521" s="31" t="s">
        <v>65</v>
      </c>
      <c r="C4521" s="31">
        <v>13378</v>
      </c>
      <c r="D4521" s="31" t="s">
        <v>71</v>
      </c>
      <c r="E4521" s="31" t="s">
        <v>3579</v>
      </c>
      <c r="F4521" s="31"/>
      <c r="G4521" s="32" t="s">
        <v>3576</v>
      </c>
      <c r="H4521" s="31">
        <v>7</v>
      </c>
      <c r="I4521" s="31">
        <v>857</v>
      </c>
      <c r="J4521" s="31" t="s">
        <v>3506</v>
      </c>
      <c r="K4521" s="31">
        <v>0</v>
      </c>
      <c r="L4521" s="31">
        <v>1</v>
      </c>
      <c r="M4521" s="31">
        <v>0</v>
      </c>
      <c r="N4521" s="33"/>
      <c r="O4521" s="33">
        <v>100</v>
      </c>
      <c r="P4521" s="33"/>
      <c r="Q4521" s="33"/>
      <c r="R4521" s="33"/>
      <c r="S4521" s="34" t="str">
        <f t="shared" si="980"/>
        <v>2</v>
      </c>
      <c r="T4521" s="35">
        <f t="shared" si="981"/>
        <v>100</v>
      </c>
      <c r="U4521" s="36">
        <f>INDEX([1]ราคาที่ดิน!$B:$G,MATCH($C4521,[1]ราคาที่ดิน!$A:$A,0),MATCH($B4521,[1]ราคาที่ดิน!$B$1:$G$1,0))</f>
        <v>160</v>
      </c>
      <c r="V4521" s="37">
        <f t="shared" si="990"/>
        <v>16000</v>
      </c>
      <c r="W4521" s="31">
        <v>1</v>
      </c>
      <c r="X4521" s="31" t="s">
        <v>3576</v>
      </c>
      <c r="Y4521" s="31" t="s">
        <v>71</v>
      </c>
      <c r="Z4521" s="31" t="s">
        <v>3580</v>
      </c>
      <c r="AA4521" s="31"/>
      <c r="AB4521" s="32" t="s">
        <v>3576</v>
      </c>
      <c r="AC4521" s="38"/>
      <c r="AD4521" s="39" t="s">
        <v>75</v>
      </c>
      <c r="AE4521" s="39" t="s">
        <v>76</v>
      </c>
      <c r="AF4521" s="40" t="str">
        <f t="shared" si="982"/>
        <v>1</v>
      </c>
      <c r="AG4521" s="41">
        <f t="shared" si="983"/>
        <v>13.75</v>
      </c>
      <c r="AH4521" s="42">
        <v>13.75</v>
      </c>
      <c r="AI4521" s="42"/>
      <c r="AJ4521" s="42"/>
      <c r="AK4521" s="42"/>
      <c r="AL4521" s="31">
        <v>35</v>
      </c>
      <c r="AM4521" s="43" t="str">
        <f t="shared" si="984"/>
        <v>100</v>
      </c>
      <c r="AN4521" s="44">
        <f>INDEX([1]ราคาสิ่งปลูกสร้าง!$D$6:$CC$47,MATCH($AD4521,[1]ราคาสิ่งปลูกสร้าง!$B$6:$B$45,0),MATCH($C$7,[1]ราคาสิ่งปลูกสร้าง!$D$5:$CC$5,0))</f>
        <v>5400</v>
      </c>
      <c r="AO4521" s="44">
        <f t="shared" si="985"/>
        <v>74250</v>
      </c>
      <c r="AP4521" s="45">
        <f t="shared" si="986"/>
        <v>35</v>
      </c>
      <c r="AQ4521" s="40">
        <f>IF(AP4521=0,0,INDEX([1]ค่าเสื่อมสิ่งปลูกสร้าง!$A$5:$D$105,MATCH($AP4521,[1]ค่าเสื่อมสิ่งปลูกสร้าง!$A$5:$A$105,0),MATCH(AE4521,[1]ค่าเสื่อมสิ่งปลูกสร้าง!$A$3:$D$3)))</f>
        <v>93</v>
      </c>
      <c r="AR4521" s="44">
        <f t="shared" si="991"/>
        <v>5197.5000000000009</v>
      </c>
      <c r="AS4521" s="44">
        <f t="shared" si="992"/>
        <v>21197.5</v>
      </c>
      <c r="AT4521" s="44">
        <f t="shared" si="993"/>
        <v>21197.5</v>
      </c>
      <c r="AU4521" s="46">
        <v>0</v>
      </c>
      <c r="AV4521" s="44">
        <f t="shared" si="987"/>
        <v>21197.5</v>
      </c>
      <c r="AW4521" s="47" t="str">
        <f t="shared" si="988"/>
        <v>0.01</v>
      </c>
      <c r="AX4521" s="48"/>
      <c r="AY4521" s="48"/>
      <c r="AZ4521" s="49">
        <v>0</v>
      </c>
      <c r="BA4521" s="48"/>
      <c r="BB4521" s="48"/>
      <c r="BC4521" s="44">
        <f t="shared" si="989"/>
        <v>0</v>
      </c>
      <c r="BD4521" s="50">
        <v>1</v>
      </c>
      <c r="BE4521" s="51" t="e">
        <f>IF(AX4521=1,0,IF(AY4521=1,0,IF(BC4521&gt;#REF!,#REF!,IF(OR(AZ4521&gt;0,BD4521&gt;=0),BC4521+([1]สูตร2!H4509*(100%-AZ4521)-BC4521)*BD4521,[1]สูตร2!H4509*(100%-AZ4521)))))</f>
        <v>#REF!</v>
      </c>
      <c r="BF4521" s="31"/>
    </row>
    <row r="4522" spans="1:58" s="5" customFormat="1" ht="24" customHeight="1" x14ac:dyDescent="0.2">
      <c r="A4522" s="31"/>
      <c r="B4522" s="31" t="s">
        <v>65</v>
      </c>
      <c r="C4522" s="31">
        <v>13378</v>
      </c>
      <c r="D4522" s="31" t="s">
        <v>71</v>
      </c>
      <c r="E4522" s="31" t="s">
        <v>3579</v>
      </c>
      <c r="F4522" s="31"/>
      <c r="G4522" s="32" t="s">
        <v>3576</v>
      </c>
      <c r="H4522" s="31">
        <v>7</v>
      </c>
      <c r="I4522" s="31">
        <v>857</v>
      </c>
      <c r="J4522" s="31" t="s">
        <v>3506</v>
      </c>
      <c r="K4522" s="31">
        <v>0</v>
      </c>
      <c r="L4522" s="31">
        <v>1</v>
      </c>
      <c r="M4522" s="31">
        <v>50</v>
      </c>
      <c r="N4522" s="33"/>
      <c r="O4522" s="33">
        <v>150</v>
      </c>
      <c r="P4522" s="33"/>
      <c r="Q4522" s="33"/>
      <c r="R4522" s="33"/>
      <c r="S4522" s="34" t="str">
        <f t="shared" si="980"/>
        <v>2</v>
      </c>
      <c r="T4522" s="35">
        <f t="shared" si="981"/>
        <v>150</v>
      </c>
      <c r="U4522" s="36">
        <f>INDEX([1]ราคาที่ดิน!$B:$G,MATCH($C4522,[1]ราคาที่ดิน!$A:$A,0),MATCH($B4522,[1]ราคาที่ดิน!$B$1:$G$1,0))</f>
        <v>160</v>
      </c>
      <c r="V4522" s="37">
        <f t="shared" si="990"/>
        <v>24000</v>
      </c>
      <c r="W4522" s="31">
        <v>1</v>
      </c>
      <c r="X4522" s="31" t="s">
        <v>3576</v>
      </c>
      <c r="Y4522" s="31" t="s">
        <v>71</v>
      </c>
      <c r="Z4522" s="31" t="s">
        <v>3580</v>
      </c>
      <c r="AA4522" s="31"/>
      <c r="AB4522" s="32" t="s">
        <v>3576</v>
      </c>
      <c r="AC4522" s="38"/>
      <c r="AD4522" s="39" t="s">
        <v>77</v>
      </c>
      <c r="AE4522" s="39" t="s">
        <v>76</v>
      </c>
      <c r="AF4522" s="40" t="str">
        <f t="shared" si="982"/>
        <v>1</v>
      </c>
      <c r="AG4522" s="41">
        <f t="shared" si="983"/>
        <v>90.9</v>
      </c>
      <c r="AH4522" s="42">
        <v>90.9</v>
      </c>
      <c r="AI4522" s="42"/>
      <c r="AJ4522" s="42"/>
      <c r="AK4522" s="42"/>
      <c r="AL4522" s="31">
        <v>1</v>
      </c>
      <c r="AM4522" s="43" t="str">
        <f t="shared" si="984"/>
        <v>100</v>
      </c>
      <c r="AN4522" s="44">
        <f>INDEX([1]ราคาสิ่งปลูกสร้าง!$D$6:$CC$47,MATCH($AD4522,[1]ราคาสิ่งปลูกสร้าง!$B$6:$B$45,0),MATCH($C$7,[1]ราคาสิ่งปลูกสร้าง!$D$5:$CC$5,0))</f>
        <v>2050</v>
      </c>
      <c r="AO4522" s="44">
        <f t="shared" si="985"/>
        <v>186345</v>
      </c>
      <c r="AP4522" s="45">
        <f t="shared" si="986"/>
        <v>1</v>
      </c>
      <c r="AQ4522" s="40">
        <f>IF(AP4522=0,0,INDEX([1]ค่าเสื่อมสิ่งปลูกสร้าง!$A$5:$D$105,MATCH($AP4522,[1]ค่าเสื่อมสิ่งปลูกสร้าง!$A$5:$A$105,0),MATCH(AE4522,[1]ค่าเสื่อมสิ่งปลูกสร้าง!$A$3:$D$3)))</f>
        <v>3</v>
      </c>
      <c r="AR4522" s="44">
        <f t="shared" si="991"/>
        <v>180754.65</v>
      </c>
      <c r="AS4522" s="44">
        <f t="shared" si="992"/>
        <v>204754.65</v>
      </c>
      <c r="AT4522" s="44">
        <f t="shared" si="993"/>
        <v>204754.65</v>
      </c>
      <c r="AU4522" s="46">
        <v>0</v>
      </c>
      <c r="AV4522" s="44">
        <f t="shared" si="987"/>
        <v>204754.65</v>
      </c>
      <c r="AW4522" s="47" t="str">
        <f t="shared" si="988"/>
        <v>0.01</v>
      </c>
      <c r="AX4522" s="48"/>
      <c r="AY4522" s="48"/>
      <c r="AZ4522" s="49">
        <v>0</v>
      </c>
      <c r="BA4522" s="48"/>
      <c r="BB4522" s="48"/>
      <c r="BC4522" s="44">
        <f t="shared" si="989"/>
        <v>0</v>
      </c>
      <c r="BD4522" s="50">
        <v>1</v>
      </c>
      <c r="BE4522" s="51" t="e">
        <f>IF(AX4522=1,0,IF(AY4522=1,0,IF(BC4522&gt;#REF!,#REF!,IF(OR(AZ4522&gt;0,BD4522&gt;=0),BC4522+([1]สูตร2!H4510*(100%-AZ4522)-BC4522)*BD4522,[1]สูตร2!H4510*(100%-AZ4522)))))</f>
        <v>#REF!</v>
      </c>
      <c r="BF4522" s="31"/>
    </row>
    <row r="4523" spans="1:58" s="5" customFormat="1" ht="24" customHeight="1" x14ac:dyDescent="0.2">
      <c r="A4523" s="31">
        <v>1498</v>
      </c>
      <c r="B4523" s="31" t="s">
        <v>65</v>
      </c>
      <c r="C4523" s="31">
        <v>28720</v>
      </c>
      <c r="D4523" s="31" t="s">
        <v>66</v>
      </c>
      <c r="E4523" s="31" t="s">
        <v>3581</v>
      </c>
      <c r="F4523" s="31"/>
      <c r="G4523" s="32" t="s">
        <v>3582</v>
      </c>
      <c r="H4523" s="31">
        <v>37</v>
      </c>
      <c r="I4523" s="31">
        <v>1591</v>
      </c>
      <c r="J4523" s="31" t="s">
        <v>3506</v>
      </c>
      <c r="K4523" s="31">
        <v>18</v>
      </c>
      <c r="L4523" s="31">
        <v>1</v>
      </c>
      <c r="M4523" s="31">
        <v>16</v>
      </c>
      <c r="N4523" s="33">
        <v>7316</v>
      </c>
      <c r="O4523" s="33"/>
      <c r="P4523" s="33"/>
      <c r="Q4523" s="33"/>
      <c r="R4523" s="33"/>
      <c r="S4523" s="34" t="str">
        <f t="shared" si="980"/>
        <v>1</v>
      </c>
      <c r="T4523" s="35">
        <f t="shared" si="981"/>
        <v>7316</v>
      </c>
      <c r="U4523" s="36">
        <f>INDEX([1]ราคาที่ดิน!$B:$G,MATCH($C4523,[1]ราคาที่ดิน!$A:$A,0),MATCH($B4523,[1]ราคาที่ดิน!$B$1:$G$1,0))</f>
        <v>50</v>
      </c>
      <c r="V4523" s="37">
        <f t="shared" si="990"/>
        <v>365800</v>
      </c>
      <c r="W4523" s="31"/>
      <c r="X4523" s="31"/>
      <c r="Y4523" s="31"/>
      <c r="Z4523" s="31"/>
      <c r="AA4523" s="31"/>
      <c r="AB4523" s="32"/>
      <c r="AC4523" s="38"/>
      <c r="AD4523" s="39"/>
      <c r="AE4523" s="39"/>
      <c r="AF4523" s="40" t="str">
        <f t="shared" si="982"/>
        <v/>
      </c>
      <c r="AG4523" s="41" t="str">
        <f t="shared" si="983"/>
        <v/>
      </c>
      <c r="AH4523" s="42"/>
      <c r="AI4523" s="42"/>
      <c r="AJ4523" s="42"/>
      <c r="AK4523" s="42"/>
      <c r="AL4523" s="31"/>
      <c r="AM4523" s="43" t="str">
        <f t="shared" si="984"/>
        <v>100</v>
      </c>
      <c r="AN4523" s="44">
        <f>INDEX([1]ราคาสิ่งปลูกสร้าง!$D$6:$CC$47,MATCH($AD4523,[1]ราคาสิ่งปลูกสร้าง!$B$6:$B$45,0),MATCH($C$7,[1]ราคาสิ่งปลูกสร้าง!$D$5:$CC$5,0))</f>
        <v>0</v>
      </c>
      <c r="AO4523" s="44">
        <f t="shared" si="985"/>
        <v>0</v>
      </c>
      <c r="AP4523" s="45">
        <f t="shared" si="986"/>
        <v>0</v>
      </c>
      <c r="AQ4523" s="40">
        <f>IF(AP4523=0,0,INDEX([1]ค่าเสื่อมสิ่งปลูกสร้าง!$A$5:$D$105,MATCH($AP4523,[1]ค่าเสื่อมสิ่งปลูกสร้าง!$A$5:$A$105,0),MATCH(AE4523,[1]ค่าเสื่อมสิ่งปลูกสร้าง!$A$3:$D$3)))</f>
        <v>0</v>
      </c>
      <c r="AR4523" s="44">
        <f t="shared" si="991"/>
        <v>0</v>
      </c>
      <c r="AS4523" s="44">
        <f t="shared" si="992"/>
        <v>365800</v>
      </c>
      <c r="AT4523" s="44">
        <f t="shared" si="993"/>
        <v>365800</v>
      </c>
      <c r="AU4523" s="46">
        <v>0</v>
      </c>
      <c r="AV4523" s="44">
        <f t="shared" si="987"/>
        <v>365800</v>
      </c>
      <c r="AW4523" s="47" t="str">
        <f t="shared" si="988"/>
        <v>0.01</v>
      </c>
      <c r="AX4523" s="48"/>
      <c r="AY4523" s="48"/>
      <c r="AZ4523" s="49">
        <v>0</v>
      </c>
      <c r="BA4523" s="48"/>
      <c r="BB4523" s="48"/>
      <c r="BC4523" s="44">
        <f t="shared" si="989"/>
        <v>0</v>
      </c>
      <c r="BD4523" s="50">
        <v>1</v>
      </c>
      <c r="BE4523" s="51" t="e">
        <f>IF(AX4523=1,0,IF(AY4523=1,0,IF(BC4523&gt;#REF!,#REF!,IF(OR(AZ4523&gt;0,BD4523&gt;=0),BC4523+([1]สูตร2!H4511*(100%-AZ4523)-BC4523)*BD4523,[1]สูตร2!H4511*(100%-AZ4523)))))</f>
        <v>#REF!</v>
      </c>
      <c r="BF4523" s="31"/>
    </row>
    <row r="4524" spans="1:58" s="5" customFormat="1" ht="24" customHeight="1" x14ac:dyDescent="0.2">
      <c r="A4524" s="31"/>
      <c r="B4524" s="31" t="s">
        <v>65</v>
      </c>
      <c r="C4524" s="31">
        <v>13374</v>
      </c>
      <c r="D4524" s="31" t="s">
        <v>66</v>
      </c>
      <c r="E4524" s="31" t="s">
        <v>3581</v>
      </c>
      <c r="F4524" s="31"/>
      <c r="G4524" s="32" t="s">
        <v>3582</v>
      </c>
      <c r="H4524" s="31">
        <v>3</v>
      </c>
      <c r="I4524" s="31">
        <v>853</v>
      </c>
      <c r="J4524" s="31" t="s">
        <v>3506</v>
      </c>
      <c r="K4524" s="31">
        <v>1</v>
      </c>
      <c r="L4524" s="31">
        <v>1</v>
      </c>
      <c r="M4524" s="31">
        <v>0</v>
      </c>
      <c r="N4524" s="33"/>
      <c r="O4524" s="33">
        <v>500</v>
      </c>
      <c r="P4524" s="33"/>
      <c r="Q4524" s="33"/>
      <c r="R4524" s="33"/>
      <c r="S4524" s="34" t="str">
        <f t="shared" si="980"/>
        <v>2</v>
      </c>
      <c r="T4524" s="35">
        <f t="shared" si="981"/>
        <v>500</v>
      </c>
      <c r="U4524" s="36">
        <f>INDEX([1]ราคาที่ดิน!$B:$G,MATCH($C4524,[1]ราคาที่ดิน!$A:$A,0),MATCH($B4524,[1]ราคาที่ดิน!$B$1:$G$1,0))</f>
        <v>180</v>
      </c>
      <c r="V4524" s="37">
        <f t="shared" si="990"/>
        <v>90000</v>
      </c>
      <c r="W4524" s="31">
        <v>1</v>
      </c>
      <c r="X4524" s="31" t="s">
        <v>3582</v>
      </c>
      <c r="Y4524" s="31" t="s">
        <v>71</v>
      </c>
      <c r="Z4524" s="31" t="s">
        <v>3583</v>
      </c>
      <c r="AA4524" s="31"/>
      <c r="AB4524" s="32" t="s">
        <v>3582</v>
      </c>
      <c r="AC4524" s="38"/>
      <c r="AD4524" s="39" t="s">
        <v>73</v>
      </c>
      <c r="AE4524" s="39" t="s">
        <v>94</v>
      </c>
      <c r="AF4524" s="40" t="str">
        <f t="shared" si="982"/>
        <v>2</v>
      </c>
      <c r="AG4524" s="41">
        <f t="shared" si="983"/>
        <v>186.2</v>
      </c>
      <c r="AH4524" s="42"/>
      <c r="AI4524" s="42">
        <v>186.2</v>
      </c>
      <c r="AJ4524" s="42"/>
      <c r="AK4524" s="42"/>
      <c r="AL4524" s="31">
        <v>13</v>
      </c>
      <c r="AM4524" s="43" t="str">
        <f t="shared" si="984"/>
        <v>100</v>
      </c>
      <c r="AN4524" s="44">
        <f>INDEX([1]ราคาสิ่งปลูกสร้าง!$D$6:$CC$47,MATCH($AD4524,[1]ราคาสิ่งปลูกสร้าง!$B$6:$B$45,0),MATCH($C$7,[1]ราคาสิ่งปลูกสร้าง!$D$5:$CC$5,0))</f>
        <v>6500</v>
      </c>
      <c r="AO4524" s="44">
        <f t="shared" si="985"/>
        <v>1210300</v>
      </c>
      <c r="AP4524" s="45">
        <f t="shared" si="986"/>
        <v>13</v>
      </c>
      <c r="AQ4524" s="40">
        <f>IF(AP4524=0,0,INDEX([1]ค่าเสื่อมสิ่งปลูกสร้าง!$A$5:$D$105,MATCH($AP4524,[1]ค่าเสื่อมสิ่งปลูกสร้าง!$A$5:$A$105,0),MATCH(AE4524,[1]ค่าเสื่อมสิ่งปลูกสร้าง!$A$3:$D$3)))</f>
        <v>16</v>
      </c>
      <c r="AR4524" s="44">
        <f t="shared" si="991"/>
        <v>1016652</v>
      </c>
      <c r="AS4524" s="44">
        <f t="shared" si="992"/>
        <v>1106652</v>
      </c>
      <c r="AT4524" s="44">
        <f t="shared" si="993"/>
        <v>1106652</v>
      </c>
      <c r="AU4524" s="46">
        <v>0</v>
      </c>
      <c r="AV4524" s="44">
        <f t="shared" si="987"/>
        <v>1106652</v>
      </c>
      <c r="AW4524" s="47" t="str">
        <f t="shared" si="988"/>
        <v>0.02</v>
      </c>
      <c r="AX4524" s="48"/>
      <c r="AY4524" s="48"/>
      <c r="AZ4524" s="49">
        <v>0</v>
      </c>
      <c r="BA4524" s="48"/>
      <c r="BB4524" s="48"/>
      <c r="BC4524" s="44">
        <f t="shared" si="989"/>
        <v>0</v>
      </c>
      <c r="BD4524" s="50">
        <v>1</v>
      </c>
      <c r="BE4524" s="51" t="e">
        <f>IF(AX4524=1,0,IF(AY4524=1,0,IF(BC4524&gt;#REF!,#REF!,IF(OR(AZ4524&gt;0,BD4524&gt;=0),BC4524+([1]สูตร2!H4512*(100%-AZ4524)-BC4524)*BD4524,[1]สูตร2!H4512*(100%-AZ4524)))))</f>
        <v>#REF!</v>
      </c>
      <c r="BF4524" s="31"/>
    </row>
    <row r="4525" spans="1:58" s="5" customFormat="1" ht="24" customHeight="1" x14ac:dyDescent="0.2">
      <c r="A4525" s="31"/>
      <c r="B4525" s="31" t="s">
        <v>65</v>
      </c>
      <c r="C4525" s="31">
        <v>13374</v>
      </c>
      <c r="D4525" s="31" t="s">
        <v>66</v>
      </c>
      <c r="E4525" s="31" t="s">
        <v>3581</v>
      </c>
      <c r="F4525" s="31"/>
      <c r="G4525" s="32" t="s">
        <v>3582</v>
      </c>
      <c r="H4525" s="31">
        <v>3</v>
      </c>
      <c r="I4525" s="31">
        <v>853</v>
      </c>
      <c r="J4525" s="31" t="s">
        <v>3506</v>
      </c>
      <c r="K4525" s="31">
        <v>0</v>
      </c>
      <c r="L4525" s="31">
        <v>1</v>
      </c>
      <c r="M4525" s="31">
        <v>0</v>
      </c>
      <c r="N4525" s="33"/>
      <c r="O4525" s="33">
        <v>100</v>
      </c>
      <c r="P4525" s="33"/>
      <c r="Q4525" s="33"/>
      <c r="R4525" s="33"/>
      <c r="S4525" s="34" t="str">
        <f t="shared" si="980"/>
        <v>2</v>
      </c>
      <c r="T4525" s="35">
        <f t="shared" si="981"/>
        <v>100</v>
      </c>
      <c r="U4525" s="36">
        <f>INDEX([1]ราคาที่ดิน!$B:$G,MATCH($C4525,[1]ราคาที่ดิน!$A:$A,0),MATCH($B4525,[1]ราคาที่ดิน!$B$1:$G$1,0))</f>
        <v>180</v>
      </c>
      <c r="V4525" s="37">
        <f t="shared" si="990"/>
        <v>18000</v>
      </c>
      <c r="W4525" s="31">
        <v>1</v>
      </c>
      <c r="X4525" s="31" t="s">
        <v>3582</v>
      </c>
      <c r="Y4525" s="31" t="s">
        <v>71</v>
      </c>
      <c r="Z4525" s="31" t="s">
        <v>3583</v>
      </c>
      <c r="AA4525" s="31"/>
      <c r="AB4525" s="32" t="s">
        <v>3582</v>
      </c>
      <c r="AC4525" s="38"/>
      <c r="AD4525" s="39" t="s">
        <v>75</v>
      </c>
      <c r="AE4525" s="39" t="s">
        <v>76</v>
      </c>
      <c r="AF4525" s="40" t="str">
        <f t="shared" si="982"/>
        <v>1</v>
      </c>
      <c r="AG4525" s="41">
        <f t="shared" si="983"/>
        <v>12</v>
      </c>
      <c r="AH4525" s="42">
        <v>12</v>
      </c>
      <c r="AI4525" s="42"/>
      <c r="AJ4525" s="42"/>
      <c r="AK4525" s="42"/>
      <c r="AL4525" s="31">
        <v>13</v>
      </c>
      <c r="AM4525" s="43" t="str">
        <f t="shared" si="984"/>
        <v>100</v>
      </c>
      <c r="AN4525" s="44">
        <f>INDEX([1]ราคาสิ่งปลูกสร้าง!$D$6:$CC$47,MATCH($AD4525,[1]ราคาสิ่งปลูกสร้าง!$B$6:$B$45,0),MATCH($C$7,[1]ราคาสิ่งปลูกสร้าง!$D$5:$CC$5,0))</f>
        <v>5400</v>
      </c>
      <c r="AO4525" s="44">
        <f t="shared" si="985"/>
        <v>64800</v>
      </c>
      <c r="AP4525" s="45">
        <f t="shared" si="986"/>
        <v>13</v>
      </c>
      <c r="AQ4525" s="40">
        <f>IF(AP4525=0,0,INDEX([1]ค่าเสื่อมสิ่งปลูกสร้าง!$A$5:$D$105,MATCH($AP4525,[1]ค่าเสื่อมสิ่งปลูกสร้าง!$A$5:$A$105,0),MATCH(AE4525,[1]ค่าเสื่อมสิ่งปลูกสร้าง!$A$3:$D$3)))</f>
        <v>55</v>
      </c>
      <c r="AR4525" s="44">
        <f t="shared" si="991"/>
        <v>29160</v>
      </c>
      <c r="AS4525" s="44">
        <f t="shared" si="992"/>
        <v>47160</v>
      </c>
      <c r="AT4525" s="44">
        <f t="shared" si="993"/>
        <v>47160</v>
      </c>
      <c r="AU4525" s="46">
        <v>0</v>
      </c>
      <c r="AV4525" s="44">
        <f t="shared" si="987"/>
        <v>47160</v>
      </c>
      <c r="AW4525" s="47" t="str">
        <f t="shared" si="988"/>
        <v>0.01</v>
      </c>
      <c r="AX4525" s="48"/>
      <c r="AY4525" s="48"/>
      <c r="AZ4525" s="49">
        <v>0</v>
      </c>
      <c r="BA4525" s="48"/>
      <c r="BB4525" s="48"/>
      <c r="BC4525" s="44">
        <f t="shared" si="989"/>
        <v>0</v>
      </c>
      <c r="BD4525" s="50">
        <v>1</v>
      </c>
      <c r="BE4525" s="51" t="e">
        <f>IF(AX4525=1,0,IF(AY4525=1,0,IF(BC4525&gt;#REF!,#REF!,IF(OR(AZ4525&gt;0,BD4525&gt;=0),BC4525+([1]สูตร2!H4513*(100%-AZ4525)-BC4525)*BD4525,[1]สูตร2!H4513*(100%-AZ4525)))))</f>
        <v>#REF!</v>
      </c>
      <c r="BF4525" s="31"/>
    </row>
    <row r="4526" spans="1:58" s="5" customFormat="1" ht="24" customHeight="1" x14ac:dyDescent="0.2">
      <c r="A4526" s="31"/>
      <c r="B4526" s="31" t="s">
        <v>65</v>
      </c>
      <c r="C4526" s="31">
        <v>13374</v>
      </c>
      <c r="D4526" s="31" t="s">
        <v>66</v>
      </c>
      <c r="E4526" s="31" t="s">
        <v>3581</v>
      </c>
      <c r="F4526" s="31"/>
      <c r="G4526" s="32" t="s">
        <v>3582</v>
      </c>
      <c r="H4526" s="31">
        <v>3</v>
      </c>
      <c r="I4526" s="31">
        <v>853</v>
      </c>
      <c r="J4526" s="31" t="s">
        <v>3506</v>
      </c>
      <c r="K4526" s="31">
        <v>0</v>
      </c>
      <c r="L4526" s="31">
        <v>1</v>
      </c>
      <c r="M4526" s="31">
        <v>46</v>
      </c>
      <c r="N4526" s="33"/>
      <c r="O4526" s="33">
        <v>146</v>
      </c>
      <c r="P4526" s="33"/>
      <c r="Q4526" s="33"/>
      <c r="R4526" s="33"/>
      <c r="S4526" s="34" t="str">
        <f t="shared" si="980"/>
        <v>2</v>
      </c>
      <c r="T4526" s="35">
        <f t="shared" si="981"/>
        <v>146</v>
      </c>
      <c r="U4526" s="36">
        <f>INDEX([1]ราคาที่ดิน!$B:$G,MATCH($C4526,[1]ราคาที่ดิน!$A:$A,0),MATCH($B4526,[1]ราคาที่ดิน!$B$1:$G$1,0))</f>
        <v>180</v>
      </c>
      <c r="V4526" s="37">
        <f t="shared" si="990"/>
        <v>26280</v>
      </c>
      <c r="W4526" s="31">
        <v>1</v>
      </c>
      <c r="X4526" s="31" t="s">
        <v>3582</v>
      </c>
      <c r="Y4526" s="31" t="s">
        <v>71</v>
      </c>
      <c r="Z4526" s="31" t="s">
        <v>3583</v>
      </c>
      <c r="AA4526" s="31"/>
      <c r="AB4526" s="32" t="s">
        <v>3582</v>
      </c>
      <c r="AC4526" s="38"/>
      <c r="AD4526" s="39" t="s">
        <v>77</v>
      </c>
      <c r="AE4526" s="39" t="s">
        <v>76</v>
      </c>
      <c r="AF4526" s="40" t="str">
        <f t="shared" si="982"/>
        <v>1</v>
      </c>
      <c r="AG4526" s="41">
        <f t="shared" si="983"/>
        <v>38.700000000000003</v>
      </c>
      <c r="AH4526" s="42">
        <v>38.700000000000003</v>
      </c>
      <c r="AI4526" s="42"/>
      <c r="AJ4526" s="42"/>
      <c r="AK4526" s="42"/>
      <c r="AL4526" s="31">
        <v>13</v>
      </c>
      <c r="AM4526" s="43" t="str">
        <f t="shared" si="984"/>
        <v>100</v>
      </c>
      <c r="AN4526" s="44">
        <f>INDEX([1]ราคาสิ่งปลูกสร้าง!$D$6:$CC$47,MATCH($AD4526,[1]ราคาสิ่งปลูกสร้าง!$B$6:$B$45,0),MATCH($C$7,[1]ราคาสิ่งปลูกสร้าง!$D$5:$CC$5,0))</f>
        <v>2050</v>
      </c>
      <c r="AO4526" s="44">
        <f t="shared" si="985"/>
        <v>79335</v>
      </c>
      <c r="AP4526" s="45">
        <f t="shared" si="986"/>
        <v>13</v>
      </c>
      <c r="AQ4526" s="40">
        <f>IF(AP4526=0,0,INDEX([1]ค่าเสื่อมสิ่งปลูกสร้าง!$A$5:$D$105,MATCH($AP4526,[1]ค่าเสื่อมสิ่งปลูกสร้าง!$A$5:$A$105,0),MATCH(AE4526,[1]ค่าเสื่อมสิ่งปลูกสร้าง!$A$3:$D$3)))</f>
        <v>55</v>
      </c>
      <c r="AR4526" s="44">
        <f t="shared" si="991"/>
        <v>35700.75</v>
      </c>
      <c r="AS4526" s="44">
        <f t="shared" si="992"/>
        <v>61980.75</v>
      </c>
      <c r="AT4526" s="44">
        <f t="shared" si="993"/>
        <v>61980.75</v>
      </c>
      <c r="AU4526" s="46">
        <v>0</v>
      </c>
      <c r="AV4526" s="44">
        <f t="shared" si="987"/>
        <v>61980.75</v>
      </c>
      <c r="AW4526" s="47" t="str">
        <f t="shared" si="988"/>
        <v>0.01</v>
      </c>
      <c r="AX4526" s="48"/>
      <c r="AY4526" s="48"/>
      <c r="AZ4526" s="49">
        <v>0</v>
      </c>
      <c r="BA4526" s="48"/>
      <c r="BB4526" s="48"/>
      <c r="BC4526" s="44">
        <f t="shared" si="989"/>
        <v>0</v>
      </c>
      <c r="BD4526" s="50">
        <v>1</v>
      </c>
      <c r="BE4526" s="51" t="e">
        <f>IF(AX4526=1,0,IF(AY4526=1,0,IF(BC4526&gt;#REF!,#REF!,IF(OR(AZ4526&gt;0,BD4526&gt;=0),BC4526+([1]สูตร2!H4514*(100%-AZ4526)-BC4526)*BD4526,[1]สูตร2!H4514*(100%-AZ4526)))))</f>
        <v>#REF!</v>
      </c>
      <c r="BF4526" s="31"/>
    </row>
    <row r="4527" spans="1:58" s="5" customFormat="1" ht="24" customHeight="1" x14ac:dyDescent="0.2">
      <c r="A4527" s="31"/>
      <c r="B4527" s="31" t="s">
        <v>65</v>
      </c>
      <c r="C4527" s="31">
        <v>13374</v>
      </c>
      <c r="D4527" s="31" t="s">
        <v>66</v>
      </c>
      <c r="E4527" s="31" t="s">
        <v>3581</v>
      </c>
      <c r="F4527" s="31"/>
      <c r="G4527" s="32" t="s">
        <v>3582</v>
      </c>
      <c r="H4527" s="31">
        <v>3</v>
      </c>
      <c r="I4527" s="31">
        <v>853</v>
      </c>
      <c r="J4527" s="31" t="s">
        <v>3506</v>
      </c>
      <c r="K4527" s="31">
        <v>0</v>
      </c>
      <c r="L4527" s="31">
        <v>1</v>
      </c>
      <c r="M4527" s="31">
        <v>0</v>
      </c>
      <c r="N4527" s="33"/>
      <c r="O4527" s="33">
        <v>100</v>
      </c>
      <c r="P4527" s="33"/>
      <c r="Q4527" s="33"/>
      <c r="R4527" s="33"/>
      <c r="S4527" s="34" t="str">
        <f t="shared" si="980"/>
        <v>2</v>
      </c>
      <c r="T4527" s="35">
        <f t="shared" si="981"/>
        <v>100</v>
      </c>
      <c r="U4527" s="36">
        <f>INDEX([1]ราคาที่ดิน!$B:$G,MATCH($C4527,[1]ราคาที่ดิน!$A:$A,0),MATCH($B4527,[1]ราคาที่ดิน!$B$1:$G$1,0))</f>
        <v>180</v>
      </c>
      <c r="V4527" s="37">
        <f t="shared" si="990"/>
        <v>18000</v>
      </c>
      <c r="W4527" s="31">
        <v>1</v>
      </c>
      <c r="X4527" s="31" t="s">
        <v>3582</v>
      </c>
      <c r="Y4527" s="31" t="s">
        <v>71</v>
      </c>
      <c r="Z4527" s="31" t="s">
        <v>3583</v>
      </c>
      <c r="AA4527" s="31"/>
      <c r="AB4527" s="32" t="s">
        <v>3582</v>
      </c>
      <c r="AC4527" s="38"/>
      <c r="AD4527" s="39" t="s">
        <v>77</v>
      </c>
      <c r="AE4527" s="39" t="s">
        <v>76</v>
      </c>
      <c r="AF4527" s="40" t="str">
        <f t="shared" si="982"/>
        <v>1</v>
      </c>
      <c r="AG4527" s="41">
        <f t="shared" si="983"/>
        <v>20.25</v>
      </c>
      <c r="AH4527" s="42">
        <v>20.25</v>
      </c>
      <c r="AI4527" s="42"/>
      <c r="AJ4527" s="42"/>
      <c r="AK4527" s="42"/>
      <c r="AL4527" s="31">
        <v>13</v>
      </c>
      <c r="AM4527" s="43" t="str">
        <f t="shared" si="984"/>
        <v>100</v>
      </c>
      <c r="AN4527" s="44">
        <f>INDEX([1]ราคาสิ่งปลูกสร้าง!$D$6:$CC$47,MATCH($AD4527,[1]ราคาสิ่งปลูกสร้าง!$B$6:$B$45,0),MATCH($C$7,[1]ราคาสิ่งปลูกสร้าง!$D$5:$CC$5,0))</f>
        <v>2050</v>
      </c>
      <c r="AO4527" s="44">
        <f t="shared" si="985"/>
        <v>41512.5</v>
      </c>
      <c r="AP4527" s="45">
        <f t="shared" si="986"/>
        <v>13</v>
      </c>
      <c r="AQ4527" s="40">
        <f>IF(AP4527=0,0,INDEX([1]ค่าเสื่อมสิ่งปลูกสร้าง!$A$5:$D$105,MATCH($AP4527,[1]ค่าเสื่อมสิ่งปลูกสร้าง!$A$5:$A$105,0),MATCH(AE4527,[1]ค่าเสื่อมสิ่งปลูกสร้าง!$A$3:$D$3)))</f>
        <v>55</v>
      </c>
      <c r="AR4527" s="44">
        <f t="shared" si="991"/>
        <v>18680.625</v>
      </c>
      <c r="AS4527" s="44">
        <f t="shared" si="992"/>
        <v>36680.625</v>
      </c>
      <c r="AT4527" s="44">
        <f t="shared" si="993"/>
        <v>36680.625</v>
      </c>
      <c r="AU4527" s="46">
        <v>0</v>
      </c>
      <c r="AV4527" s="44">
        <f t="shared" si="987"/>
        <v>36680.625</v>
      </c>
      <c r="AW4527" s="47" t="str">
        <f t="shared" si="988"/>
        <v>0.01</v>
      </c>
      <c r="AX4527" s="48"/>
      <c r="AY4527" s="48"/>
      <c r="AZ4527" s="49">
        <v>0</v>
      </c>
      <c r="BA4527" s="48"/>
      <c r="BB4527" s="48"/>
      <c r="BC4527" s="44">
        <f t="shared" si="989"/>
        <v>0</v>
      </c>
      <c r="BD4527" s="50">
        <v>1</v>
      </c>
      <c r="BE4527" s="51" t="e">
        <f>IF(AX4527=1,0,IF(AY4527=1,0,IF(BC4527&gt;#REF!,#REF!,IF(OR(AZ4527&gt;0,BD4527&gt;=0),BC4527+([1]สูตร2!H4515*(100%-AZ4527)-BC4527)*BD4527,[1]สูตร2!H4515*(100%-AZ4527)))))</f>
        <v>#REF!</v>
      </c>
      <c r="BF4527" s="31"/>
    </row>
    <row r="4528" spans="1:58" s="5" customFormat="1" ht="24" customHeight="1" x14ac:dyDescent="0.2">
      <c r="A4528" s="31">
        <v>1499</v>
      </c>
      <c r="B4528" s="31" t="s">
        <v>93</v>
      </c>
      <c r="C4528" s="31">
        <v>1</v>
      </c>
      <c r="D4528" s="31" t="s">
        <v>66</v>
      </c>
      <c r="E4528" s="31" t="s">
        <v>3584</v>
      </c>
      <c r="F4528" s="31"/>
      <c r="G4528" s="32" t="s">
        <v>3585</v>
      </c>
      <c r="H4528" s="31" t="s">
        <v>104</v>
      </c>
      <c r="I4528" s="31" t="s">
        <v>104</v>
      </c>
      <c r="J4528" s="31" t="s">
        <v>3506</v>
      </c>
      <c r="K4528" s="31">
        <v>0</v>
      </c>
      <c r="L4528" s="31">
        <v>0</v>
      </c>
      <c r="M4528" s="31">
        <v>50</v>
      </c>
      <c r="N4528" s="33"/>
      <c r="O4528" s="33">
        <v>50</v>
      </c>
      <c r="P4528" s="33"/>
      <c r="Q4528" s="33"/>
      <c r="R4528" s="33"/>
      <c r="S4528" s="34" t="str">
        <f t="shared" si="980"/>
        <v>2</v>
      </c>
      <c r="T4528" s="35">
        <f t="shared" si="981"/>
        <v>50</v>
      </c>
      <c r="U4528" s="36">
        <f>INDEX([1]ราคาที่ดิน!$B:$G,MATCH($C4528,[1]ราคาที่ดิน!$A:$A,0),MATCH($B4528,[1]ราคาที่ดิน!$B$1:$G$1,0))</f>
        <v>100</v>
      </c>
      <c r="V4528" s="37">
        <f t="shared" si="990"/>
        <v>5000</v>
      </c>
      <c r="W4528" s="31">
        <v>1</v>
      </c>
      <c r="X4528" s="31" t="s">
        <v>3585</v>
      </c>
      <c r="Y4528" s="31" t="s">
        <v>66</v>
      </c>
      <c r="Z4528" s="31" t="s">
        <v>3584</v>
      </c>
      <c r="AA4528" s="31"/>
      <c r="AB4528" s="32" t="s">
        <v>3585</v>
      </c>
      <c r="AC4528" s="38"/>
      <c r="AD4528" s="39" t="s">
        <v>73</v>
      </c>
      <c r="AE4528" s="39" t="s">
        <v>94</v>
      </c>
      <c r="AF4528" s="40" t="str">
        <f t="shared" si="982"/>
        <v>2</v>
      </c>
      <c r="AG4528" s="41">
        <f t="shared" si="983"/>
        <v>49</v>
      </c>
      <c r="AH4528" s="42"/>
      <c r="AI4528" s="42">
        <v>49</v>
      </c>
      <c r="AJ4528" s="42"/>
      <c r="AK4528" s="42"/>
      <c r="AL4528" s="31">
        <v>4</v>
      </c>
      <c r="AM4528" s="43" t="str">
        <f t="shared" si="984"/>
        <v>100</v>
      </c>
      <c r="AN4528" s="44">
        <f>INDEX([1]ราคาสิ่งปลูกสร้าง!$D$6:$CC$47,MATCH($AD4528,[1]ราคาสิ่งปลูกสร้าง!$B$6:$B$45,0),MATCH($C$7,[1]ราคาสิ่งปลูกสร้าง!$D$5:$CC$5,0))</f>
        <v>6500</v>
      </c>
      <c r="AO4528" s="44">
        <f t="shared" si="985"/>
        <v>318500</v>
      </c>
      <c r="AP4528" s="45">
        <f t="shared" si="986"/>
        <v>4</v>
      </c>
      <c r="AQ4528" s="40">
        <f>IF(AP4528=0,0,INDEX([1]ค่าเสื่อมสิ่งปลูกสร้าง!$A$5:$D$105,MATCH($AP4528,[1]ค่าเสื่อมสิ่งปลูกสร้าง!$A$5:$A$105,0),MATCH(AE4528,[1]ค่าเสื่อมสิ่งปลูกสร้าง!$A$3:$D$3)))</f>
        <v>4</v>
      </c>
      <c r="AR4528" s="44">
        <f t="shared" si="991"/>
        <v>305760</v>
      </c>
      <c r="AS4528" s="44">
        <f t="shared" si="992"/>
        <v>310760</v>
      </c>
      <c r="AT4528" s="44">
        <f t="shared" si="993"/>
        <v>310760</v>
      </c>
      <c r="AU4528" s="46">
        <v>0</v>
      </c>
      <c r="AV4528" s="44">
        <f t="shared" si="987"/>
        <v>310760</v>
      </c>
      <c r="AW4528" s="47" t="str">
        <f t="shared" si="988"/>
        <v>0.02</v>
      </c>
      <c r="AX4528" s="48"/>
      <c r="AY4528" s="48"/>
      <c r="AZ4528" s="49">
        <v>0</v>
      </c>
      <c r="BA4528" s="48"/>
      <c r="BB4528" s="48"/>
      <c r="BC4528" s="44">
        <f t="shared" si="989"/>
        <v>0</v>
      </c>
      <c r="BD4528" s="50">
        <v>1</v>
      </c>
      <c r="BE4528" s="51" t="e">
        <f>IF(AX4528=1,0,IF(AY4528=1,0,IF(BC4528&gt;#REF!,#REF!,IF(OR(AZ4528&gt;0,BD4528&gt;=0),BC4528+([1]สูตร2!H4516*(100%-AZ4528)-BC4528)*BD4528,[1]สูตร2!H4516*(100%-AZ4528)))))</f>
        <v>#REF!</v>
      </c>
      <c r="BF4528" s="31"/>
    </row>
    <row r="4529" spans="1:58" s="5" customFormat="1" ht="24" customHeight="1" x14ac:dyDescent="0.2">
      <c r="A4529" s="31"/>
      <c r="B4529" s="31" t="s">
        <v>93</v>
      </c>
      <c r="C4529" s="31">
        <v>1</v>
      </c>
      <c r="D4529" s="31" t="s">
        <v>66</v>
      </c>
      <c r="E4529" s="31" t="s">
        <v>3584</v>
      </c>
      <c r="F4529" s="31"/>
      <c r="G4529" s="32" t="s">
        <v>3585</v>
      </c>
      <c r="H4529" s="31" t="s">
        <v>104</v>
      </c>
      <c r="I4529" s="31" t="s">
        <v>104</v>
      </c>
      <c r="J4529" s="31" t="s">
        <v>3506</v>
      </c>
      <c r="K4529" s="31">
        <v>0</v>
      </c>
      <c r="L4529" s="31">
        <v>0</v>
      </c>
      <c r="M4529" s="31">
        <v>40</v>
      </c>
      <c r="N4529" s="33"/>
      <c r="O4529" s="33">
        <v>40</v>
      </c>
      <c r="P4529" s="33"/>
      <c r="Q4529" s="33"/>
      <c r="R4529" s="33"/>
      <c r="S4529" s="34" t="str">
        <f t="shared" si="980"/>
        <v>2</v>
      </c>
      <c r="T4529" s="35">
        <f t="shared" si="981"/>
        <v>40</v>
      </c>
      <c r="U4529" s="36">
        <f>INDEX([1]ราคาที่ดิน!$B:$G,MATCH($C4529,[1]ราคาที่ดิน!$A:$A,0),MATCH($B4529,[1]ราคาที่ดิน!$B$1:$G$1,0))</f>
        <v>100</v>
      </c>
      <c r="V4529" s="37">
        <f t="shared" si="990"/>
        <v>4000</v>
      </c>
      <c r="W4529" s="31">
        <v>1</v>
      </c>
      <c r="X4529" s="31" t="s">
        <v>3585</v>
      </c>
      <c r="Y4529" s="31" t="s">
        <v>66</v>
      </c>
      <c r="Z4529" s="31" t="s">
        <v>3584</v>
      </c>
      <c r="AA4529" s="31"/>
      <c r="AB4529" s="32" t="s">
        <v>3585</v>
      </c>
      <c r="AC4529" s="38"/>
      <c r="AD4529" s="39" t="s">
        <v>77</v>
      </c>
      <c r="AE4529" s="39" t="s">
        <v>76</v>
      </c>
      <c r="AF4529" s="40" t="str">
        <f t="shared" si="982"/>
        <v>1</v>
      </c>
      <c r="AG4529" s="41">
        <f t="shared" si="983"/>
        <v>25</v>
      </c>
      <c r="AH4529" s="42">
        <v>25</v>
      </c>
      <c r="AI4529" s="42"/>
      <c r="AJ4529" s="42"/>
      <c r="AK4529" s="42"/>
      <c r="AL4529" s="31">
        <v>2</v>
      </c>
      <c r="AM4529" s="43" t="str">
        <f t="shared" si="984"/>
        <v>100</v>
      </c>
      <c r="AN4529" s="44">
        <f>INDEX([1]ราคาสิ่งปลูกสร้าง!$D$6:$CC$47,MATCH($AD4529,[1]ราคาสิ่งปลูกสร้าง!$B$6:$B$45,0),MATCH($C$7,[1]ราคาสิ่งปลูกสร้าง!$D$5:$CC$5,0))</f>
        <v>2050</v>
      </c>
      <c r="AO4529" s="44">
        <f t="shared" si="985"/>
        <v>51250</v>
      </c>
      <c r="AP4529" s="45">
        <f t="shared" si="986"/>
        <v>2</v>
      </c>
      <c r="AQ4529" s="40">
        <f>IF(AP4529=0,0,INDEX([1]ค่าเสื่อมสิ่งปลูกสร้าง!$A$5:$D$105,MATCH($AP4529,[1]ค่าเสื่อมสิ่งปลูกสร้าง!$A$5:$A$105,0),MATCH(AE4529,[1]ค่าเสื่อมสิ่งปลูกสร้าง!$A$3:$D$3)))</f>
        <v>6</v>
      </c>
      <c r="AR4529" s="44">
        <f t="shared" si="991"/>
        <v>48175</v>
      </c>
      <c r="AS4529" s="44">
        <f t="shared" si="992"/>
        <v>52175</v>
      </c>
      <c r="AT4529" s="44">
        <f t="shared" si="993"/>
        <v>52175</v>
      </c>
      <c r="AU4529" s="46">
        <v>0</v>
      </c>
      <c r="AV4529" s="44">
        <f t="shared" si="987"/>
        <v>52175</v>
      </c>
      <c r="AW4529" s="47" t="str">
        <f t="shared" si="988"/>
        <v>0.01</v>
      </c>
      <c r="AX4529" s="48"/>
      <c r="AY4529" s="48"/>
      <c r="AZ4529" s="49">
        <v>0</v>
      </c>
      <c r="BA4529" s="48"/>
      <c r="BB4529" s="48"/>
      <c r="BC4529" s="44">
        <f t="shared" si="989"/>
        <v>0</v>
      </c>
      <c r="BD4529" s="50">
        <v>1</v>
      </c>
      <c r="BE4529" s="51" t="e">
        <f>IF(AX4529=1,0,IF(AY4529=1,0,IF(BC4529&gt;#REF!,#REF!,IF(OR(AZ4529&gt;0,BD4529&gt;=0),BC4529+([1]สูตร2!H4517*(100%-AZ4529)-BC4529)*BD4529,[1]สูตร2!H4517*(100%-AZ4529)))))</f>
        <v>#REF!</v>
      </c>
      <c r="BF4529" s="31"/>
    </row>
    <row r="4530" spans="1:58" s="5" customFormat="1" ht="24" customHeight="1" x14ac:dyDescent="0.2">
      <c r="A4530" s="31">
        <v>1500</v>
      </c>
      <c r="B4530" s="31" t="s">
        <v>65</v>
      </c>
      <c r="C4530" s="31">
        <v>2231</v>
      </c>
      <c r="D4530" s="31" t="s">
        <v>71</v>
      </c>
      <c r="E4530" s="31" t="s">
        <v>812</v>
      </c>
      <c r="F4530" s="31"/>
      <c r="G4530" s="32" t="s">
        <v>3586</v>
      </c>
      <c r="H4530" s="31">
        <v>338</v>
      </c>
      <c r="I4530" s="31">
        <v>2655</v>
      </c>
      <c r="J4530" s="31" t="s">
        <v>3587</v>
      </c>
      <c r="K4530" s="31">
        <v>0</v>
      </c>
      <c r="L4530" s="31">
        <v>1</v>
      </c>
      <c r="M4530" s="31">
        <v>51</v>
      </c>
      <c r="N4530" s="33"/>
      <c r="O4530" s="33"/>
      <c r="P4530" s="33">
        <v>151</v>
      </c>
      <c r="Q4530" s="33"/>
      <c r="R4530" s="33"/>
      <c r="S4530" s="34" t="str">
        <f t="shared" si="980"/>
        <v>3</v>
      </c>
      <c r="T4530" s="35">
        <f t="shared" si="981"/>
        <v>151</v>
      </c>
      <c r="U4530" s="36">
        <f>INDEX([1]ราคาที่ดิน!$B:$G,MATCH($C4530,[1]ราคาที่ดิน!$A:$A,0),MATCH($B4530,[1]ราคาที่ดิน!$B$1:$G$1,0))</f>
        <v>180</v>
      </c>
      <c r="V4530" s="37">
        <f t="shared" si="990"/>
        <v>27180</v>
      </c>
      <c r="W4530" s="31"/>
      <c r="X4530" s="31"/>
      <c r="Y4530" s="31"/>
      <c r="Z4530" s="31"/>
      <c r="AA4530" s="31"/>
      <c r="AB4530" s="32"/>
      <c r="AC4530" s="38"/>
      <c r="AD4530" s="39"/>
      <c r="AE4530" s="39"/>
      <c r="AF4530" s="40" t="str">
        <f t="shared" si="982"/>
        <v/>
      </c>
      <c r="AG4530" s="41" t="str">
        <f t="shared" si="983"/>
        <v/>
      </c>
      <c r="AH4530" s="42"/>
      <c r="AI4530" s="42"/>
      <c r="AJ4530" s="42"/>
      <c r="AK4530" s="42"/>
      <c r="AL4530" s="31"/>
      <c r="AM4530" s="43" t="str">
        <f t="shared" si="984"/>
        <v>100</v>
      </c>
      <c r="AN4530" s="44">
        <f>INDEX([1]ราคาสิ่งปลูกสร้าง!$D$6:$CC$47,MATCH($AD4530,[1]ราคาสิ่งปลูกสร้าง!$B$6:$B$45,0),MATCH($C$7,[1]ราคาสิ่งปลูกสร้าง!$D$5:$CC$5,0))</f>
        <v>0</v>
      </c>
      <c r="AO4530" s="44">
        <f t="shared" si="985"/>
        <v>0</v>
      </c>
      <c r="AP4530" s="45">
        <f t="shared" si="986"/>
        <v>0</v>
      </c>
      <c r="AQ4530" s="40">
        <f>IF(AP4530=0,0,INDEX([1]ค่าเสื่อมสิ่งปลูกสร้าง!$A$5:$D$105,MATCH($AP4530,[1]ค่าเสื่อมสิ่งปลูกสร้าง!$A$5:$A$105,0),MATCH(AE4530,[1]ค่าเสื่อมสิ่งปลูกสร้าง!$A$3:$D$3)))</f>
        <v>0</v>
      </c>
      <c r="AR4530" s="44">
        <f t="shared" si="991"/>
        <v>0</v>
      </c>
      <c r="AS4530" s="44">
        <f t="shared" si="992"/>
        <v>27180</v>
      </c>
      <c r="AT4530" s="44">
        <f t="shared" si="993"/>
        <v>27180</v>
      </c>
      <c r="AU4530" s="46">
        <v>0</v>
      </c>
      <c r="AV4530" s="44">
        <f t="shared" si="987"/>
        <v>27180</v>
      </c>
      <c r="AW4530" s="47" t="str">
        <f t="shared" si="988"/>
        <v>0.3</v>
      </c>
      <c r="AX4530" s="48"/>
      <c r="AY4530" s="48"/>
      <c r="AZ4530" s="49">
        <v>0</v>
      </c>
      <c r="BA4530" s="48"/>
      <c r="BB4530" s="48"/>
      <c r="BC4530" s="44">
        <f t="shared" si="989"/>
        <v>0</v>
      </c>
      <c r="BD4530" s="50">
        <v>1</v>
      </c>
      <c r="BE4530" s="51" t="e">
        <f>IF(AX4530=1,0,IF(AY4530=1,0,IF(BC4530&gt;#REF!,#REF!,IF(OR(AZ4530&gt;0,BD4530&gt;=0),BC4530+([1]สูตร2!H4518*(100%-AZ4530)-BC4530)*BD4530,[1]สูตร2!H4518*(100%-AZ4530)))))</f>
        <v>#REF!</v>
      </c>
      <c r="BF4530" s="31"/>
    </row>
    <row r="4531" spans="1:58" s="5" customFormat="1" ht="24" customHeight="1" x14ac:dyDescent="0.2">
      <c r="A4531" s="31">
        <v>1501</v>
      </c>
      <c r="B4531" s="31" t="s">
        <v>93</v>
      </c>
      <c r="C4531" s="31">
        <v>1</v>
      </c>
      <c r="D4531" s="31" t="s">
        <v>71</v>
      </c>
      <c r="E4531" s="31" t="s">
        <v>3588</v>
      </c>
      <c r="F4531" s="31"/>
      <c r="G4531" s="32" t="s">
        <v>3589</v>
      </c>
      <c r="H4531" s="31" t="s">
        <v>104</v>
      </c>
      <c r="I4531" s="31" t="s">
        <v>104</v>
      </c>
      <c r="J4531" s="31" t="s">
        <v>3587</v>
      </c>
      <c r="K4531" s="31">
        <v>0</v>
      </c>
      <c r="L4531" s="31">
        <v>0</v>
      </c>
      <c r="M4531" s="31">
        <v>35</v>
      </c>
      <c r="N4531" s="33"/>
      <c r="O4531" s="33">
        <v>35</v>
      </c>
      <c r="P4531" s="33"/>
      <c r="Q4531" s="33"/>
      <c r="R4531" s="33"/>
      <c r="S4531" s="34" t="str">
        <f t="shared" si="980"/>
        <v>2</v>
      </c>
      <c r="T4531" s="35">
        <f t="shared" si="981"/>
        <v>35</v>
      </c>
      <c r="U4531" s="36">
        <f>INDEX([1]ราคาที่ดิน!$B:$G,MATCH($C4531,[1]ราคาที่ดิน!$A:$A,0),MATCH($B4531,[1]ราคาที่ดิน!$B$1:$G$1,0))</f>
        <v>100</v>
      </c>
      <c r="V4531" s="37">
        <f t="shared" si="990"/>
        <v>3500</v>
      </c>
      <c r="W4531" s="31">
        <v>1</v>
      </c>
      <c r="X4531" s="31">
        <v>5</v>
      </c>
      <c r="Y4531" s="31" t="s">
        <v>71</v>
      </c>
      <c r="Z4531" s="31" t="s">
        <v>3588</v>
      </c>
      <c r="AA4531" s="31"/>
      <c r="AB4531" s="32" t="s">
        <v>3589</v>
      </c>
      <c r="AC4531" s="38"/>
      <c r="AD4531" s="39" t="s">
        <v>73</v>
      </c>
      <c r="AE4531" s="39" t="s">
        <v>94</v>
      </c>
      <c r="AF4531" s="40" t="str">
        <f t="shared" si="982"/>
        <v>2</v>
      </c>
      <c r="AG4531" s="41">
        <f t="shared" si="983"/>
        <v>100</v>
      </c>
      <c r="AH4531" s="42"/>
      <c r="AI4531" s="42">
        <v>100</v>
      </c>
      <c r="AJ4531" s="42"/>
      <c r="AK4531" s="42"/>
      <c r="AL4531" s="31">
        <v>30</v>
      </c>
      <c r="AM4531" s="43" t="str">
        <f t="shared" si="984"/>
        <v>100</v>
      </c>
      <c r="AN4531" s="44">
        <f>INDEX([1]ราคาสิ่งปลูกสร้าง!$D$6:$CC$47,MATCH($AD4531,[1]ราคาสิ่งปลูกสร้าง!$B$6:$B$45,0),MATCH($C$7,[1]ราคาสิ่งปลูกสร้าง!$D$5:$CC$5,0))</f>
        <v>6500</v>
      </c>
      <c r="AO4531" s="44">
        <f t="shared" si="985"/>
        <v>650000</v>
      </c>
      <c r="AP4531" s="45">
        <f t="shared" si="986"/>
        <v>30</v>
      </c>
      <c r="AQ4531" s="40">
        <f>IF(AP4531=0,0,INDEX([1]ค่าเสื่อมสิ่งปลูกสร้าง!$A$5:$D$105,MATCH($AP4531,[1]ค่าเสื่อมสิ่งปลูกสร้าง!$A$5:$A$105,0),MATCH(AE4531,[1]ค่าเสื่อมสิ่งปลูกสร้าง!$A$3:$D$3)))</f>
        <v>50</v>
      </c>
      <c r="AR4531" s="44">
        <f t="shared" si="991"/>
        <v>325000</v>
      </c>
      <c r="AS4531" s="44">
        <f t="shared" si="992"/>
        <v>328500</v>
      </c>
      <c r="AT4531" s="44">
        <f t="shared" si="993"/>
        <v>328500</v>
      </c>
      <c r="AU4531" s="46">
        <v>0</v>
      </c>
      <c r="AV4531" s="44">
        <f t="shared" si="987"/>
        <v>328500</v>
      </c>
      <c r="AW4531" s="47" t="str">
        <f t="shared" si="988"/>
        <v>0.02</v>
      </c>
      <c r="AX4531" s="48"/>
      <c r="AY4531" s="48"/>
      <c r="AZ4531" s="49">
        <v>0</v>
      </c>
      <c r="BA4531" s="48"/>
      <c r="BB4531" s="48"/>
      <c r="BC4531" s="44">
        <f t="shared" si="989"/>
        <v>0</v>
      </c>
      <c r="BD4531" s="50">
        <v>1</v>
      </c>
      <c r="BE4531" s="51" t="e">
        <f>IF(AX4531=1,0,IF(AY4531=1,0,IF(BC4531&gt;#REF!,#REF!,IF(OR(AZ4531&gt;0,BD4531&gt;=0),BC4531+([1]สูตร2!H4519*(100%-AZ4531)-BC4531)*BD4531,[1]สูตร2!H4519*(100%-AZ4531)))))</f>
        <v>#REF!</v>
      </c>
      <c r="BF4531" s="31"/>
    </row>
    <row r="4532" spans="1:58" s="5" customFormat="1" ht="24" customHeight="1" x14ac:dyDescent="0.2">
      <c r="A4532" s="31"/>
      <c r="B4532" s="31" t="s">
        <v>93</v>
      </c>
      <c r="C4532" s="31">
        <v>1</v>
      </c>
      <c r="D4532" s="31" t="s">
        <v>71</v>
      </c>
      <c r="E4532" s="31" t="s">
        <v>3588</v>
      </c>
      <c r="F4532" s="31"/>
      <c r="G4532" s="32" t="s">
        <v>3589</v>
      </c>
      <c r="H4532" s="31" t="s">
        <v>104</v>
      </c>
      <c r="I4532" s="31" t="s">
        <v>104</v>
      </c>
      <c r="J4532" s="31" t="s">
        <v>3587</v>
      </c>
      <c r="K4532" s="31">
        <v>0</v>
      </c>
      <c r="L4532" s="31">
        <v>0</v>
      </c>
      <c r="M4532" s="31">
        <v>20</v>
      </c>
      <c r="N4532" s="33"/>
      <c r="O4532" s="33">
        <v>20</v>
      </c>
      <c r="P4532" s="33"/>
      <c r="Q4532" s="33"/>
      <c r="R4532" s="33"/>
      <c r="S4532" s="34" t="str">
        <f t="shared" si="980"/>
        <v>2</v>
      </c>
      <c r="T4532" s="35">
        <f t="shared" si="981"/>
        <v>20</v>
      </c>
      <c r="U4532" s="36">
        <f>INDEX([1]ราคาที่ดิน!$B:$G,MATCH($C4532,[1]ราคาที่ดิน!$A:$A,0),MATCH($B4532,[1]ราคาที่ดิน!$B$1:$G$1,0))</f>
        <v>100</v>
      </c>
      <c r="V4532" s="37">
        <f t="shared" si="990"/>
        <v>2000</v>
      </c>
      <c r="W4532" s="31">
        <v>2</v>
      </c>
      <c r="X4532" s="31">
        <v>5</v>
      </c>
      <c r="Y4532" s="31" t="s">
        <v>71</v>
      </c>
      <c r="Z4532" s="31" t="s">
        <v>3588</v>
      </c>
      <c r="AA4532" s="31"/>
      <c r="AB4532" s="32" t="s">
        <v>3589</v>
      </c>
      <c r="AC4532" s="38"/>
      <c r="AD4532" s="39" t="s">
        <v>77</v>
      </c>
      <c r="AE4532" s="39" t="s">
        <v>76</v>
      </c>
      <c r="AF4532" s="40" t="str">
        <f t="shared" si="982"/>
        <v>1</v>
      </c>
      <c r="AG4532" s="41">
        <f t="shared" si="983"/>
        <v>25</v>
      </c>
      <c r="AH4532" s="42">
        <v>25</v>
      </c>
      <c r="AI4532" s="42"/>
      <c r="AJ4532" s="42"/>
      <c r="AK4532" s="42"/>
      <c r="AL4532" s="31">
        <v>20</v>
      </c>
      <c r="AM4532" s="43" t="str">
        <f t="shared" si="984"/>
        <v>100</v>
      </c>
      <c r="AN4532" s="44">
        <f>INDEX([1]ราคาสิ่งปลูกสร้าง!$D$6:$CC$47,MATCH($AD4532,[1]ราคาสิ่งปลูกสร้าง!$B$6:$B$45,0),MATCH($C$7,[1]ราคาสิ่งปลูกสร้าง!$D$5:$CC$5,0))</f>
        <v>2050</v>
      </c>
      <c r="AO4532" s="44">
        <f t="shared" si="985"/>
        <v>51250</v>
      </c>
      <c r="AP4532" s="45">
        <f t="shared" si="986"/>
        <v>20</v>
      </c>
      <c r="AQ4532" s="40">
        <f>IF(AP4532=0,0,INDEX([1]ค่าเสื่อมสิ่งปลูกสร้าง!$A$5:$D$105,MATCH($AP4532,[1]ค่าเสื่อมสิ่งปลูกสร้าง!$A$5:$A$105,0),MATCH(AE4532,[1]ค่าเสื่อมสิ่งปลูกสร้าง!$A$3:$D$3)))</f>
        <v>93</v>
      </c>
      <c r="AR4532" s="44">
        <f t="shared" si="991"/>
        <v>3587.5000000000005</v>
      </c>
      <c r="AS4532" s="44">
        <f t="shared" si="992"/>
        <v>5587.5</v>
      </c>
      <c r="AT4532" s="44">
        <f t="shared" si="993"/>
        <v>5587.5</v>
      </c>
      <c r="AU4532" s="46">
        <v>0</v>
      </c>
      <c r="AV4532" s="44">
        <f t="shared" si="987"/>
        <v>5587.5</v>
      </c>
      <c r="AW4532" s="47" t="str">
        <f t="shared" si="988"/>
        <v>0.01</v>
      </c>
      <c r="AX4532" s="48"/>
      <c r="AY4532" s="48"/>
      <c r="AZ4532" s="49">
        <v>0</v>
      </c>
      <c r="BA4532" s="48"/>
      <c r="BB4532" s="48"/>
      <c r="BC4532" s="44">
        <f t="shared" si="989"/>
        <v>0</v>
      </c>
      <c r="BD4532" s="50">
        <v>1</v>
      </c>
      <c r="BE4532" s="51" t="e">
        <f>IF(AX4532=1,0,IF(AY4532=1,0,IF(BC4532&gt;#REF!,#REF!,IF(OR(AZ4532&gt;0,BD4532&gt;=0),BC4532+([1]สูตร2!H4520*(100%-AZ4532)-BC4532)*BD4532,[1]สูตร2!H4520*(100%-AZ4532)))))</f>
        <v>#REF!</v>
      </c>
      <c r="BF4532" s="31"/>
    </row>
    <row r="4533" spans="1:58" s="5" customFormat="1" ht="24" customHeight="1" x14ac:dyDescent="0.2">
      <c r="A4533" s="31">
        <v>1502</v>
      </c>
      <c r="B4533" s="31" t="s">
        <v>65</v>
      </c>
      <c r="C4533" s="31">
        <v>4201</v>
      </c>
      <c r="D4533" s="31" t="s">
        <v>83</v>
      </c>
      <c r="E4533" s="31" t="s">
        <v>3590</v>
      </c>
      <c r="F4533" s="31"/>
      <c r="G4533" s="32" t="s">
        <v>3591</v>
      </c>
      <c r="H4533" s="31">
        <v>361</v>
      </c>
      <c r="I4533" s="31">
        <v>2993</v>
      </c>
      <c r="J4533" s="31" t="s">
        <v>3587</v>
      </c>
      <c r="K4533" s="31">
        <v>9</v>
      </c>
      <c r="L4533" s="31">
        <v>1</v>
      </c>
      <c r="M4533" s="31">
        <v>61</v>
      </c>
      <c r="N4533" s="33">
        <v>3761</v>
      </c>
      <c r="O4533" s="33"/>
      <c r="P4533" s="33"/>
      <c r="Q4533" s="33"/>
      <c r="R4533" s="33"/>
      <c r="S4533" s="34" t="str">
        <f t="shared" si="980"/>
        <v>1</v>
      </c>
      <c r="T4533" s="35">
        <f t="shared" si="981"/>
        <v>3761</v>
      </c>
      <c r="U4533" s="36">
        <f>INDEX([1]ราคาที่ดิน!$B:$G,MATCH($C4533,[1]ราคาที่ดิน!$A:$A,0),MATCH($B4533,[1]ราคาที่ดิน!$B$1:$G$1,0))</f>
        <v>50</v>
      </c>
      <c r="V4533" s="37">
        <f t="shared" si="990"/>
        <v>188050</v>
      </c>
      <c r="W4533" s="31"/>
      <c r="X4533" s="31"/>
      <c r="Y4533" s="31"/>
      <c r="Z4533" s="31"/>
      <c r="AA4533" s="31"/>
      <c r="AB4533" s="32"/>
      <c r="AC4533" s="38"/>
      <c r="AD4533" s="39"/>
      <c r="AE4533" s="39"/>
      <c r="AF4533" s="40" t="str">
        <f t="shared" si="982"/>
        <v/>
      </c>
      <c r="AG4533" s="41" t="str">
        <f t="shared" si="983"/>
        <v/>
      </c>
      <c r="AH4533" s="42"/>
      <c r="AI4533" s="42"/>
      <c r="AJ4533" s="42"/>
      <c r="AK4533" s="42"/>
      <c r="AL4533" s="31"/>
      <c r="AM4533" s="43" t="str">
        <f t="shared" si="984"/>
        <v>100</v>
      </c>
      <c r="AN4533" s="44">
        <f>INDEX([1]ราคาสิ่งปลูกสร้าง!$D$6:$CC$47,MATCH($AD4533,[1]ราคาสิ่งปลูกสร้าง!$B$6:$B$45,0),MATCH($C$7,[1]ราคาสิ่งปลูกสร้าง!$D$5:$CC$5,0))</f>
        <v>0</v>
      </c>
      <c r="AO4533" s="44">
        <f t="shared" si="985"/>
        <v>0</v>
      </c>
      <c r="AP4533" s="45">
        <f t="shared" si="986"/>
        <v>0</v>
      </c>
      <c r="AQ4533" s="40">
        <f>IF(AP4533=0,0,INDEX([1]ค่าเสื่อมสิ่งปลูกสร้าง!$A$5:$D$105,MATCH($AP4533,[1]ค่าเสื่อมสิ่งปลูกสร้าง!$A$5:$A$105,0),MATCH(AE4533,[1]ค่าเสื่อมสิ่งปลูกสร้าง!$A$3:$D$3)))</f>
        <v>0</v>
      </c>
      <c r="AR4533" s="44">
        <f t="shared" si="991"/>
        <v>0</v>
      </c>
      <c r="AS4533" s="44">
        <f t="shared" si="992"/>
        <v>188050</v>
      </c>
      <c r="AT4533" s="44">
        <f t="shared" si="993"/>
        <v>188050</v>
      </c>
      <c r="AU4533" s="46">
        <v>0</v>
      </c>
      <c r="AV4533" s="44">
        <f t="shared" si="987"/>
        <v>188050</v>
      </c>
      <c r="AW4533" s="47" t="str">
        <f t="shared" si="988"/>
        <v>0.01</v>
      </c>
      <c r="AX4533" s="48"/>
      <c r="AY4533" s="48"/>
      <c r="AZ4533" s="49">
        <v>0</v>
      </c>
      <c r="BA4533" s="48"/>
      <c r="BB4533" s="48"/>
      <c r="BC4533" s="44">
        <f t="shared" si="989"/>
        <v>0</v>
      </c>
      <c r="BD4533" s="50">
        <v>1</v>
      </c>
      <c r="BE4533" s="51" t="e">
        <f>IF(AX4533=1,0,IF(AY4533=1,0,IF(BC4533&gt;#REF!,#REF!,IF(OR(AZ4533&gt;0,BD4533&gt;=0),BC4533+([1]สูตร2!H4521*(100%-AZ4533)-BC4533)*BD4533,[1]สูตร2!H4521*(100%-AZ4533)))))</f>
        <v>#REF!</v>
      </c>
      <c r="BF4533" s="31"/>
    </row>
    <row r="4534" spans="1:58" s="5" customFormat="1" ht="24" customHeight="1" x14ac:dyDescent="0.2">
      <c r="A4534" s="31">
        <v>1503</v>
      </c>
      <c r="B4534" s="31" t="s">
        <v>432</v>
      </c>
      <c r="C4534" s="31">
        <v>2</v>
      </c>
      <c r="D4534" s="31" t="s">
        <v>71</v>
      </c>
      <c r="E4534" s="31" t="s">
        <v>3592</v>
      </c>
      <c r="F4534" s="31"/>
      <c r="G4534" s="32" t="s">
        <v>3591</v>
      </c>
      <c r="H4534" s="31" t="s">
        <v>104</v>
      </c>
      <c r="I4534" s="31" t="s">
        <v>104</v>
      </c>
      <c r="J4534" s="31" t="s">
        <v>3587</v>
      </c>
      <c r="K4534" s="31">
        <v>21</v>
      </c>
      <c r="L4534" s="31">
        <v>0</v>
      </c>
      <c r="M4534" s="31">
        <v>0</v>
      </c>
      <c r="N4534" s="33">
        <v>8400</v>
      </c>
      <c r="O4534" s="33"/>
      <c r="P4534" s="33"/>
      <c r="Q4534" s="33"/>
      <c r="R4534" s="33"/>
      <c r="S4534" s="34" t="str">
        <f t="shared" si="980"/>
        <v>1</v>
      </c>
      <c r="T4534" s="35">
        <f t="shared" si="981"/>
        <v>8400</v>
      </c>
      <c r="U4534" s="36" t="str">
        <f>INDEX([1]ราคาที่ดิน!$B:$G,MATCH($C4534,[1]ราคาที่ดิน!$A:$A,0),MATCH($B4534,[1]ราคาที่ดิน!$B$1:$G$1,0))</f>
        <v>150</v>
      </c>
      <c r="V4534" s="37">
        <f t="shared" si="990"/>
        <v>1260000</v>
      </c>
      <c r="W4534" s="31"/>
      <c r="X4534" s="31"/>
      <c r="Y4534" s="31"/>
      <c r="Z4534" s="31"/>
      <c r="AA4534" s="31"/>
      <c r="AB4534" s="32"/>
      <c r="AC4534" s="38"/>
      <c r="AD4534" s="39"/>
      <c r="AE4534" s="39"/>
      <c r="AF4534" s="40" t="str">
        <f t="shared" si="982"/>
        <v/>
      </c>
      <c r="AG4534" s="41" t="str">
        <f t="shared" si="983"/>
        <v/>
      </c>
      <c r="AH4534" s="42"/>
      <c r="AI4534" s="42"/>
      <c r="AJ4534" s="42"/>
      <c r="AK4534" s="42"/>
      <c r="AL4534" s="31"/>
      <c r="AM4534" s="43" t="str">
        <f t="shared" si="984"/>
        <v>100</v>
      </c>
      <c r="AN4534" s="44">
        <f>INDEX([1]ราคาสิ่งปลูกสร้าง!$D$6:$CC$47,MATCH($AD4534,[1]ราคาสิ่งปลูกสร้าง!$B$6:$B$45,0),MATCH($C$7,[1]ราคาสิ่งปลูกสร้าง!$D$5:$CC$5,0))</f>
        <v>0</v>
      </c>
      <c r="AO4534" s="44">
        <f t="shared" si="985"/>
        <v>0</v>
      </c>
      <c r="AP4534" s="45">
        <f t="shared" si="986"/>
        <v>0</v>
      </c>
      <c r="AQ4534" s="40">
        <f>IF(AP4534=0,0,INDEX([1]ค่าเสื่อมสิ่งปลูกสร้าง!$A$5:$D$105,MATCH($AP4534,[1]ค่าเสื่อมสิ่งปลูกสร้าง!$A$5:$A$105,0),MATCH(AE4534,[1]ค่าเสื่อมสิ่งปลูกสร้าง!$A$3:$D$3)))</f>
        <v>0</v>
      </c>
      <c r="AR4534" s="44">
        <f t="shared" si="991"/>
        <v>0</v>
      </c>
      <c r="AS4534" s="44">
        <f t="shared" si="992"/>
        <v>1260000</v>
      </c>
      <c r="AT4534" s="44">
        <f t="shared" si="993"/>
        <v>1260000</v>
      </c>
      <c r="AU4534" s="46">
        <v>0</v>
      </c>
      <c r="AV4534" s="44">
        <f t="shared" si="987"/>
        <v>1260000</v>
      </c>
      <c r="AW4534" s="47" t="str">
        <f t="shared" si="988"/>
        <v>0.01</v>
      </c>
      <c r="AX4534" s="48"/>
      <c r="AY4534" s="48"/>
      <c r="AZ4534" s="49">
        <v>0</v>
      </c>
      <c r="BA4534" s="48"/>
      <c r="BB4534" s="48"/>
      <c r="BC4534" s="44">
        <f t="shared" si="989"/>
        <v>0</v>
      </c>
      <c r="BD4534" s="50">
        <v>1</v>
      </c>
      <c r="BE4534" s="51" t="e">
        <f>IF(AX4534=1,0,IF(AY4534=1,0,IF(BC4534&gt;#REF!,#REF!,IF(OR(AZ4534&gt;0,BD4534&gt;=0),BC4534+([1]สูตร2!H4522*(100%-AZ4534)-BC4534)*BD4534,[1]สูตร2!H4522*(100%-AZ4534)))))</f>
        <v>#REF!</v>
      </c>
      <c r="BF4534" s="31"/>
    </row>
    <row r="4535" spans="1:58" s="5" customFormat="1" ht="24" customHeight="1" x14ac:dyDescent="0.2">
      <c r="A4535" s="31">
        <v>1504</v>
      </c>
      <c r="B4535" s="31" t="s">
        <v>93</v>
      </c>
      <c r="C4535" s="31">
        <v>1</v>
      </c>
      <c r="D4535" s="31" t="s">
        <v>71</v>
      </c>
      <c r="E4535" s="31" t="s">
        <v>3593</v>
      </c>
      <c r="F4535" s="31"/>
      <c r="G4535" s="32" t="s">
        <v>3591</v>
      </c>
      <c r="H4535" s="31" t="s">
        <v>104</v>
      </c>
      <c r="I4535" s="31" t="s">
        <v>104</v>
      </c>
      <c r="J4535" s="31" t="s">
        <v>3587</v>
      </c>
      <c r="K4535" s="31">
        <v>0</v>
      </c>
      <c r="L4535" s="31">
        <v>0</v>
      </c>
      <c r="M4535" s="31">
        <v>35</v>
      </c>
      <c r="N4535" s="33"/>
      <c r="O4535" s="33">
        <v>35</v>
      </c>
      <c r="P4535" s="33"/>
      <c r="Q4535" s="33"/>
      <c r="R4535" s="33"/>
      <c r="S4535" s="34" t="str">
        <f t="shared" si="980"/>
        <v>2</v>
      </c>
      <c r="T4535" s="35">
        <f t="shared" si="981"/>
        <v>35</v>
      </c>
      <c r="U4535" s="36">
        <f>INDEX([1]ราคาที่ดิน!$B:$G,MATCH($C4535,[1]ราคาที่ดิน!$A:$A,0),MATCH($B4535,[1]ราคาที่ดิน!$B$1:$G$1,0))</f>
        <v>100</v>
      </c>
      <c r="V4535" s="37">
        <f t="shared" si="990"/>
        <v>3500</v>
      </c>
      <c r="W4535" s="31">
        <v>1</v>
      </c>
      <c r="X4535" s="31">
        <v>20</v>
      </c>
      <c r="Y4535" s="31" t="s">
        <v>71</v>
      </c>
      <c r="Z4535" s="31" t="s">
        <v>3593</v>
      </c>
      <c r="AA4535" s="31"/>
      <c r="AB4535" s="32" t="s">
        <v>3591</v>
      </c>
      <c r="AC4535" s="38"/>
      <c r="AD4535" s="39" t="s">
        <v>73</v>
      </c>
      <c r="AE4535" s="39" t="s">
        <v>74</v>
      </c>
      <c r="AF4535" s="40" t="str">
        <f t="shared" si="982"/>
        <v>2</v>
      </c>
      <c r="AG4535" s="41">
        <f t="shared" si="983"/>
        <v>80</v>
      </c>
      <c r="AH4535" s="42"/>
      <c r="AI4535" s="42">
        <v>80</v>
      </c>
      <c r="AJ4535" s="42"/>
      <c r="AK4535" s="42"/>
      <c r="AL4535" s="31">
        <v>32</v>
      </c>
      <c r="AM4535" s="43" t="str">
        <f t="shared" si="984"/>
        <v>100</v>
      </c>
      <c r="AN4535" s="44">
        <f>INDEX([1]ราคาสิ่งปลูกสร้าง!$D$6:$CC$47,MATCH($AD4535,[1]ราคาสิ่งปลูกสร้าง!$B$6:$B$45,0),MATCH($C$7,[1]ราคาสิ่งปลูกสร้าง!$D$5:$CC$5,0))</f>
        <v>6500</v>
      </c>
      <c r="AO4535" s="44">
        <f t="shared" si="985"/>
        <v>520000</v>
      </c>
      <c r="AP4535" s="45">
        <f t="shared" si="986"/>
        <v>32</v>
      </c>
      <c r="AQ4535" s="40">
        <f>IF(AP4535=0,0,INDEX([1]ค่าเสื่อมสิ่งปลูกสร้าง!$A$5:$D$105,MATCH($AP4535,[1]ค่าเสื่อมสิ่งปลูกสร้าง!$A$5:$A$105,0),MATCH(AE4535,[1]ค่าเสื่อมสิ่งปลูกสร้าง!$A$3:$D$3)))</f>
        <v>54</v>
      </c>
      <c r="AR4535" s="44">
        <f t="shared" si="991"/>
        <v>239200</v>
      </c>
      <c r="AS4535" s="44">
        <f t="shared" si="992"/>
        <v>242700</v>
      </c>
      <c r="AT4535" s="44">
        <f t="shared" si="993"/>
        <v>242700</v>
      </c>
      <c r="AU4535" s="46">
        <v>0</v>
      </c>
      <c r="AV4535" s="44">
        <f t="shared" si="987"/>
        <v>242700</v>
      </c>
      <c r="AW4535" s="47" t="str">
        <f t="shared" si="988"/>
        <v>0.02</v>
      </c>
      <c r="AX4535" s="48"/>
      <c r="AY4535" s="48"/>
      <c r="AZ4535" s="49">
        <v>0</v>
      </c>
      <c r="BA4535" s="48"/>
      <c r="BB4535" s="48"/>
      <c r="BC4535" s="44">
        <f t="shared" si="989"/>
        <v>0</v>
      </c>
      <c r="BD4535" s="50">
        <v>1</v>
      </c>
      <c r="BE4535" s="51" t="e">
        <f>IF(AX4535=1,0,IF(AY4535=1,0,IF(BC4535&gt;#REF!,#REF!,IF(OR(AZ4535&gt;0,BD4535&gt;=0),BC4535+([1]สูตร2!H4523*(100%-AZ4535)-BC4535)*BD4535,[1]สูตร2!H4523*(100%-AZ4535)))))</f>
        <v>#REF!</v>
      </c>
      <c r="BF4535" s="31"/>
    </row>
    <row r="4536" spans="1:58" s="5" customFormat="1" ht="24" customHeight="1" x14ac:dyDescent="0.2">
      <c r="A4536" s="31"/>
      <c r="B4536" s="31" t="s">
        <v>93</v>
      </c>
      <c r="C4536" s="31">
        <v>1</v>
      </c>
      <c r="D4536" s="31" t="s">
        <v>71</v>
      </c>
      <c r="E4536" s="31" t="s">
        <v>3593</v>
      </c>
      <c r="F4536" s="31"/>
      <c r="G4536" s="32" t="s">
        <v>3591</v>
      </c>
      <c r="H4536" s="31" t="s">
        <v>104</v>
      </c>
      <c r="I4536" s="31" t="s">
        <v>104</v>
      </c>
      <c r="J4536" s="31" t="s">
        <v>3587</v>
      </c>
      <c r="K4536" s="31">
        <v>0</v>
      </c>
      <c r="L4536" s="31">
        <v>0</v>
      </c>
      <c r="M4536" s="31">
        <v>20</v>
      </c>
      <c r="N4536" s="33"/>
      <c r="O4536" s="33">
        <v>20</v>
      </c>
      <c r="P4536" s="33"/>
      <c r="Q4536" s="33"/>
      <c r="R4536" s="33"/>
      <c r="S4536" s="34" t="str">
        <f t="shared" si="980"/>
        <v>2</v>
      </c>
      <c r="T4536" s="35">
        <f t="shared" si="981"/>
        <v>20</v>
      </c>
      <c r="U4536" s="36">
        <f>INDEX([1]ราคาที่ดิน!$B:$G,MATCH($C4536,[1]ราคาที่ดิน!$A:$A,0),MATCH($B4536,[1]ราคาที่ดิน!$B$1:$G$1,0))</f>
        <v>100</v>
      </c>
      <c r="V4536" s="37">
        <f t="shared" si="990"/>
        <v>2000</v>
      </c>
      <c r="W4536" s="31">
        <v>2</v>
      </c>
      <c r="X4536" s="31">
        <v>20</v>
      </c>
      <c r="Y4536" s="31" t="s">
        <v>71</v>
      </c>
      <c r="Z4536" s="31" t="s">
        <v>3593</v>
      </c>
      <c r="AA4536" s="31"/>
      <c r="AB4536" s="32" t="s">
        <v>3591</v>
      </c>
      <c r="AC4536" s="38"/>
      <c r="AD4536" s="39" t="s">
        <v>75</v>
      </c>
      <c r="AE4536" s="39" t="s">
        <v>76</v>
      </c>
      <c r="AF4536" s="40" t="str">
        <f t="shared" si="982"/>
        <v>1</v>
      </c>
      <c r="AG4536" s="41">
        <f t="shared" si="983"/>
        <v>13.8</v>
      </c>
      <c r="AH4536" s="42">
        <v>13.8</v>
      </c>
      <c r="AI4536" s="42"/>
      <c r="AJ4536" s="42"/>
      <c r="AK4536" s="42"/>
      <c r="AL4536" s="31">
        <v>24</v>
      </c>
      <c r="AM4536" s="43" t="str">
        <f t="shared" si="984"/>
        <v>100</v>
      </c>
      <c r="AN4536" s="44">
        <f>INDEX([1]ราคาสิ่งปลูกสร้าง!$D$6:$CC$47,MATCH($AD4536,[1]ราคาสิ่งปลูกสร้าง!$B$6:$B$45,0),MATCH($C$7,[1]ราคาสิ่งปลูกสร้าง!$D$5:$CC$5,0))</f>
        <v>5400</v>
      </c>
      <c r="AO4536" s="44">
        <f t="shared" si="985"/>
        <v>74520</v>
      </c>
      <c r="AP4536" s="45">
        <f t="shared" si="986"/>
        <v>24</v>
      </c>
      <c r="AQ4536" s="40">
        <f>IF(AP4536=0,0,INDEX([1]ค่าเสื่อมสิ่งปลูกสร้าง!$A$5:$D$105,MATCH($AP4536,[1]ค่าเสื่อมสิ่งปลูกสร้าง!$A$5:$A$105,0),MATCH(AE4536,[1]ค่าเสื่อมสิ่งปลูกสร้าง!$A$3:$D$3)))</f>
        <v>93</v>
      </c>
      <c r="AR4536" s="44">
        <f t="shared" si="991"/>
        <v>5216.4000000000005</v>
      </c>
      <c r="AS4536" s="44">
        <f t="shared" si="992"/>
        <v>7216.4000000000005</v>
      </c>
      <c r="AT4536" s="44">
        <f t="shared" si="993"/>
        <v>7216.4000000000005</v>
      </c>
      <c r="AU4536" s="46">
        <v>0</v>
      </c>
      <c r="AV4536" s="44">
        <f t="shared" si="987"/>
        <v>7216.4000000000005</v>
      </c>
      <c r="AW4536" s="47" t="str">
        <f t="shared" si="988"/>
        <v>0.01</v>
      </c>
      <c r="AX4536" s="48"/>
      <c r="AY4536" s="48"/>
      <c r="AZ4536" s="49">
        <v>0</v>
      </c>
      <c r="BA4536" s="48"/>
      <c r="BB4536" s="48"/>
      <c r="BC4536" s="44">
        <f t="shared" si="989"/>
        <v>0</v>
      </c>
      <c r="BD4536" s="50">
        <v>1</v>
      </c>
      <c r="BE4536" s="51" t="e">
        <f>IF(AX4536=1,0,IF(AY4536=1,0,IF(BC4536&gt;#REF!,#REF!,IF(OR(AZ4536&gt;0,BD4536&gt;=0),BC4536+([1]สูตร2!H4524*(100%-AZ4536)-BC4536)*BD4536,[1]สูตร2!H4524*(100%-AZ4536)))))</f>
        <v>#REF!</v>
      </c>
      <c r="BF4536" s="31"/>
    </row>
    <row r="4537" spans="1:58" s="5" customFormat="1" ht="24" customHeight="1" x14ac:dyDescent="0.2">
      <c r="A4537" s="31"/>
      <c r="B4537" s="31" t="s">
        <v>93</v>
      </c>
      <c r="C4537" s="31">
        <v>1</v>
      </c>
      <c r="D4537" s="31" t="s">
        <v>71</v>
      </c>
      <c r="E4537" s="31" t="s">
        <v>3593</v>
      </c>
      <c r="F4537" s="31"/>
      <c r="G4537" s="32" t="s">
        <v>3591</v>
      </c>
      <c r="H4537" s="31" t="s">
        <v>104</v>
      </c>
      <c r="I4537" s="31" t="s">
        <v>104</v>
      </c>
      <c r="J4537" s="31" t="s">
        <v>3587</v>
      </c>
      <c r="K4537" s="31">
        <v>0</v>
      </c>
      <c r="L4537" s="31">
        <v>0</v>
      </c>
      <c r="M4537" s="31">
        <v>20</v>
      </c>
      <c r="N4537" s="33"/>
      <c r="O4537" s="33">
        <v>20</v>
      </c>
      <c r="P4537" s="33"/>
      <c r="Q4537" s="33"/>
      <c r="R4537" s="33"/>
      <c r="S4537" s="34" t="str">
        <f t="shared" si="980"/>
        <v>2</v>
      </c>
      <c r="T4537" s="35">
        <f t="shared" si="981"/>
        <v>20</v>
      </c>
      <c r="U4537" s="36">
        <f>INDEX([1]ราคาที่ดิน!$B:$G,MATCH($C4537,[1]ราคาที่ดิน!$A:$A,0),MATCH($B4537,[1]ราคาที่ดิน!$B$1:$G$1,0))</f>
        <v>100</v>
      </c>
      <c r="V4537" s="37">
        <f t="shared" si="990"/>
        <v>2000</v>
      </c>
      <c r="W4537" s="31">
        <v>3</v>
      </c>
      <c r="X4537" s="31">
        <v>20</v>
      </c>
      <c r="Y4537" s="31" t="s">
        <v>71</v>
      </c>
      <c r="Z4537" s="31" t="s">
        <v>3593</v>
      </c>
      <c r="AA4537" s="31"/>
      <c r="AB4537" s="32" t="s">
        <v>3591</v>
      </c>
      <c r="AC4537" s="38"/>
      <c r="AD4537" s="39" t="s">
        <v>75</v>
      </c>
      <c r="AE4537" s="39" t="s">
        <v>76</v>
      </c>
      <c r="AF4537" s="40" t="str">
        <f t="shared" si="982"/>
        <v>1</v>
      </c>
      <c r="AG4537" s="41">
        <f t="shared" si="983"/>
        <v>65.28</v>
      </c>
      <c r="AH4537" s="42">
        <v>65.28</v>
      </c>
      <c r="AI4537" s="42"/>
      <c r="AJ4537" s="42"/>
      <c r="AK4537" s="42"/>
      <c r="AL4537" s="31">
        <v>24</v>
      </c>
      <c r="AM4537" s="43" t="str">
        <f t="shared" si="984"/>
        <v>100</v>
      </c>
      <c r="AN4537" s="44">
        <f>INDEX([1]ราคาสิ่งปลูกสร้าง!$D$6:$CC$47,MATCH($AD4537,[1]ราคาสิ่งปลูกสร้าง!$B$6:$B$45,0),MATCH($C$7,[1]ราคาสิ่งปลูกสร้าง!$D$5:$CC$5,0))</f>
        <v>5400</v>
      </c>
      <c r="AO4537" s="44">
        <f t="shared" si="985"/>
        <v>352512</v>
      </c>
      <c r="AP4537" s="45">
        <f t="shared" si="986"/>
        <v>24</v>
      </c>
      <c r="AQ4537" s="40">
        <f>IF(AP4537=0,0,INDEX([1]ค่าเสื่อมสิ่งปลูกสร้าง!$A$5:$D$105,MATCH($AP4537,[1]ค่าเสื่อมสิ่งปลูกสร้าง!$A$5:$A$105,0),MATCH(AE4537,[1]ค่าเสื่อมสิ่งปลูกสร้าง!$A$3:$D$3)))</f>
        <v>93</v>
      </c>
      <c r="AR4537" s="44">
        <f t="shared" si="991"/>
        <v>24675.840000000004</v>
      </c>
      <c r="AS4537" s="44">
        <f t="shared" si="992"/>
        <v>26675.840000000004</v>
      </c>
      <c r="AT4537" s="44">
        <f t="shared" si="993"/>
        <v>26675.840000000004</v>
      </c>
      <c r="AU4537" s="46">
        <v>0</v>
      </c>
      <c r="AV4537" s="44">
        <f t="shared" si="987"/>
        <v>26675.840000000004</v>
      </c>
      <c r="AW4537" s="47" t="str">
        <f t="shared" si="988"/>
        <v>0.01</v>
      </c>
      <c r="AX4537" s="48"/>
      <c r="AY4537" s="48"/>
      <c r="AZ4537" s="49">
        <v>0</v>
      </c>
      <c r="BA4537" s="48"/>
      <c r="BB4537" s="48"/>
      <c r="BC4537" s="44">
        <f t="shared" si="989"/>
        <v>0</v>
      </c>
      <c r="BD4537" s="50">
        <v>1</v>
      </c>
      <c r="BE4537" s="51" t="e">
        <f>IF(AX4537=1,0,IF(AY4537=1,0,IF(BC4537&gt;#REF!,#REF!,IF(OR(AZ4537&gt;0,BD4537&gt;=0),BC4537+([1]สูตร2!H4525*(100%-AZ4537)-BC4537)*BD4537,[1]สูตร2!H4525*(100%-AZ4537)))))</f>
        <v>#REF!</v>
      </c>
      <c r="BF4537" s="31"/>
    </row>
    <row r="4538" spans="1:58" s="5" customFormat="1" ht="24" customHeight="1" x14ac:dyDescent="0.2">
      <c r="A4538" s="31">
        <v>1505</v>
      </c>
      <c r="B4538" s="31" t="s">
        <v>65</v>
      </c>
      <c r="C4538" s="31" t="s">
        <v>3577</v>
      </c>
      <c r="D4538" s="31" t="s">
        <v>66</v>
      </c>
      <c r="E4538" s="31" t="s">
        <v>3594</v>
      </c>
      <c r="F4538" s="31"/>
      <c r="G4538" s="32" t="s">
        <v>3595</v>
      </c>
      <c r="H4538" s="31">
        <v>86</v>
      </c>
      <c r="I4538" s="31">
        <v>1974</v>
      </c>
      <c r="J4538" s="31" t="s">
        <v>3587</v>
      </c>
      <c r="K4538" s="31">
        <v>8</v>
      </c>
      <c r="L4538" s="31">
        <v>1</v>
      </c>
      <c r="M4538" s="31">
        <v>45</v>
      </c>
      <c r="N4538" s="33">
        <v>3345</v>
      </c>
      <c r="O4538" s="33"/>
      <c r="P4538" s="33"/>
      <c r="Q4538" s="33"/>
      <c r="R4538" s="33"/>
      <c r="S4538" s="34" t="str">
        <f t="shared" si="980"/>
        <v>1</v>
      </c>
      <c r="T4538" s="35">
        <f t="shared" si="981"/>
        <v>3345</v>
      </c>
      <c r="U4538" s="36">
        <f>INDEX([1]ราคาที่ดิน!$B:$G,MATCH($C4538,[1]ราคาที่ดิน!$A:$A,0),MATCH($B4538,[1]ราคาที่ดิน!$B$1:$G$1,0))</f>
        <v>180</v>
      </c>
      <c r="V4538" s="37">
        <f t="shared" si="990"/>
        <v>602100</v>
      </c>
      <c r="W4538" s="31"/>
      <c r="X4538" s="31"/>
      <c r="Y4538" s="31"/>
      <c r="Z4538" s="31"/>
      <c r="AA4538" s="31"/>
      <c r="AB4538" s="32"/>
      <c r="AC4538" s="38"/>
      <c r="AD4538" s="39"/>
      <c r="AE4538" s="39"/>
      <c r="AF4538" s="40" t="str">
        <f t="shared" si="982"/>
        <v/>
      </c>
      <c r="AG4538" s="41" t="str">
        <f t="shared" si="983"/>
        <v/>
      </c>
      <c r="AH4538" s="42"/>
      <c r="AI4538" s="42"/>
      <c r="AJ4538" s="42"/>
      <c r="AK4538" s="42"/>
      <c r="AL4538" s="31"/>
      <c r="AM4538" s="43" t="str">
        <f t="shared" si="984"/>
        <v>100</v>
      </c>
      <c r="AN4538" s="44">
        <f>INDEX([1]ราคาสิ่งปลูกสร้าง!$D$6:$CC$47,MATCH($AD4538,[1]ราคาสิ่งปลูกสร้าง!$B$6:$B$45,0),MATCH($C$7,[1]ราคาสิ่งปลูกสร้าง!$D$5:$CC$5,0))</f>
        <v>0</v>
      </c>
      <c r="AO4538" s="44">
        <f t="shared" si="985"/>
        <v>0</v>
      </c>
      <c r="AP4538" s="45">
        <f t="shared" si="986"/>
        <v>0</v>
      </c>
      <c r="AQ4538" s="40">
        <f>IF(AP4538=0,0,INDEX([1]ค่าเสื่อมสิ่งปลูกสร้าง!$A$5:$D$105,MATCH($AP4538,[1]ค่าเสื่อมสิ่งปลูกสร้าง!$A$5:$A$105,0),MATCH(AE4538,[1]ค่าเสื่อมสิ่งปลูกสร้าง!$A$3:$D$3)))</f>
        <v>0</v>
      </c>
      <c r="AR4538" s="44">
        <f t="shared" si="991"/>
        <v>0</v>
      </c>
      <c r="AS4538" s="44">
        <f t="shared" si="992"/>
        <v>602100</v>
      </c>
      <c r="AT4538" s="44">
        <f t="shared" si="993"/>
        <v>602100</v>
      </c>
      <c r="AU4538" s="46">
        <v>0</v>
      </c>
      <c r="AV4538" s="44">
        <f t="shared" si="987"/>
        <v>602100</v>
      </c>
      <c r="AW4538" s="47" t="str">
        <f t="shared" si="988"/>
        <v>0.01</v>
      </c>
      <c r="AX4538" s="48"/>
      <c r="AY4538" s="48"/>
      <c r="AZ4538" s="49">
        <v>0</v>
      </c>
      <c r="BA4538" s="48"/>
      <c r="BB4538" s="48"/>
      <c r="BC4538" s="44">
        <f t="shared" si="989"/>
        <v>0</v>
      </c>
      <c r="BD4538" s="50">
        <v>1</v>
      </c>
      <c r="BE4538" s="51" t="e">
        <f>IF(AX4538=1,0,IF(AY4538=1,0,IF(BC4538&gt;#REF!,#REF!,IF(OR(AZ4538&gt;0,BD4538&gt;=0),BC4538+([1]สูตร2!H4526*(100%-AZ4538)-BC4538)*BD4538,[1]สูตร2!H4526*(100%-AZ4538)))))</f>
        <v>#REF!</v>
      </c>
      <c r="BF4538" s="31"/>
    </row>
    <row r="4539" spans="1:58" s="5" customFormat="1" ht="24" customHeight="1" x14ac:dyDescent="0.2">
      <c r="A4539" s="31">
        <v>1506</v>
      </c>
      <c r="B4539" s="31" t="s">
        <v>65</v>
      </c>
      <c r="C4539" s="31">
        <v>27122</v>
      </c>
      <c r="D4539" s="31" t="s">
        <v>66</v>
      </c>
      <c r="E4539" s="31" t="s">
        <v>3596</v>
      </c>
      <c r="F4539" s="31"/>
      <c r="G4539" s="32" t="s">
        <v>3595</v>
      </c>
      <c r="H4539" s="31">
        <v>24</v>
      </c>
      <c r="I4539" s="31">
        <v>1087</v>
      </c>
      <c r="J4539" s="31" t="s">
        <v>3587</v>
      </c>
      <c r="K4539" s="31">
        <v>16</v>
      </c>
      <c r="L4539" s="31">
        <v>0</v>
      </c>
      <c r="M4539" s="31">
        <v>58</v>
      </c>
      <c r="N4539" s="33">
        <v>6458</v>
      </c>
      <c r="O4539" s="33"/>
      <c r="P4539" s="33"/>
      <c r="Q4539" s="33"/>
      <c r="R4539" s="33"/>
      <c r="S4539" s="34" t="str">
        <f t="shared" si="980"/>
        <v>1</v>
      </c>
      <c r="T4539" s="35">
        <f t="shared" si="981"/>
        <v>6458</v>
      </c>
      <c r="U4539" s="36">
        <f>INDEX([1]ราคาที่ดิน!$B:$G,MATCH($C4539,[1]ราคาที่ดิน!$A:$A,0),MATCH($B4539,[1]ราคาที่ดิน!$B$1:$G$1,0))</f>
        <v>200</v>
      </c>
      <c r="V4539" s="37">
        <f t="shared" si="990"/>
        <v>1291600</v>
      </c>
      <c r="W4539" s="31"/>
      <c r="X4539" s="31"/>
      <c r="Y4539" s="31"/>
      <c r="Z4539" s="31"/>
      <c r="AA4539" s="31"/>
      <c r="AB4539" s="32"/>
      <c r="AC4539" s="38"/>
      <c r="AD4539" s="39"/>
      <c r="AE4539" s="39"/>
      <c r="AF4539" s="40" t="str">
        <f t="shared" si="982"/>
        <v/>
      </c>
      <c r="AG4539" s="41" t="str">
        <f t="shared" si="983"/>
        <v/>
      </c>
      <c r="AH4539" s="42"/>
      <c r="AI4539" s="42"/>
      <c r="AJ4539" s="42"/>
      <c r="AK4539" s="42"/>
      <c r="AL4539" s="31"/>
      <c r="AM4539" s="43" t="str">
        <f t="shared" si="984"/>
        <v>100</v>
      </c>
      <c r="AN4539" s="44">
        <f>INDEX([1]ราคาสิ่งปลูกสร้าง!$D$6:$CC$47,MATCH($AD4539,[1]ราคาสิ่งปลูกสร้าง!$B$6:$B$45,0),MATCH($C$7,[1]ราคาสิ่งปลูกสร้าง!$D$5:$CC$5,0))</f>
        <v>0</v>
      </c>
      <c r="AO4539" s="44">
        <f t="shared" si="985"/>
        <v>0</v>
      </c>
      <c r="AP4539" s="45">
        <f t="shared" si="986"/>
        <v>0</v>
      </c>
      <c r="AQ4539" s="40">
        <f>IF(AP4539=0,0,INDEX([1]ค่าเสื่อมสิ่งปลูกสร้าง!$A$5:$D$105,MATCH($AP4539,[1]ค่าเสื่อมสิ่งปลูกสร้าง!$A$5:$A$105,0),MATCH(AE4539,[1]ค่าเสื่อมสิ่งปลูกสร้าง!$A$3:$D$3)))</f>
        <v>0</v>
      </c>
      <c r="AR4539" s="44">
        <f t="shared" si="991"/>
        <v>0</v>
      </c>
      <c r="AS4539" s="44">
        <f t="shared" si="992"/>
        <v>1291600</v>
      </c>
      <c r="AT4539" s="44">
        <f t="shared" si="993"/>
        <v>1291600</v>
      </c>
      <c r="AU4539" s="46">
        <v>0</v>
      </c>
      <c r="AV4539" s="44">
        <f t="shared" si="987"/>
        <v>1291600</v>
      </c>
      <c r="AW4539" s="47" t="str">
        <f t="shared" si="988"/>
        <v>0.01</v>
      </c>
      <c r="AX4539" s="48"/>
      <c r="AY4539" s="48"/>
      <c r="AZ4539" s="49">
        <v>0</v>
      </c>
      <c r="BA4539" s="48"/>
      <c r="BB4539" s="48"/>
      <c r="BC4539" s="44">
        <f t="shared" si="989"/>
        <v>0</v>
      </c>
      <c r="BD4539" s="50">
        <v>1</v>
      </c>
      <c r="BE4539" s="51" t="e">
        <f>IF(AX4539=1,0,IF(AY4539=1,0,IF(BC4539&gt;#REF!,#REF!,IF(OR(AZ4539&gt;0,BD4539&gt;=0),BC4539+([1]สูตร2!H4527*(100%-AZ4539)-BC4539)*BD4539,[1]สูตร2!H4527*(100%-AZ4539)))))</f>
        <v>#REF!</v>
      </c>
      <c r="BF4539" s="31"/>
    </row>
    <row r="4540" spans="1:58" s="5" customFormat="1" ht="24" customHeight="1" x14ac:dyDescent="0.2">
      <c r="A4540" s="31">
        <v>1507</v>
      </c>
      <c r="B4540" s="31" t="s">
        <v>65</v>
      </c>
      <c r="C4540" s="31">
        <v>6408</v>
      </c>
      <c r="D4540" s="31" t="s">
        <v>66</v>
      </c>
      <c r="E4540" s="31" t="s">
        <v>3597</v>
      </c>
      <c r="F4540" s="31"/>
      <c r="G4540" s="32" t="s">
        <v>3595</v>
      </c>
      <c r="H4540" s="31">
        <v>478</v>
      </c>
      <c r="I4540" s="31">
        <v>3296</v>
      </c>
      <c r="J4540" s="31" t="s">
        <v>3587</v>
      </c>
      <c r="K4540" s="31">
        <v>5</v>
      </c>
      <c r="L4540" s="31">
        <v>0</v>
      </c>
      <c r="M4540" s="31">
        <v>71</v>
      </c>
      <c r="N4540" s="33">
        <v>2071</v>
      </c>
      <c r="O4540" s="33"/>
      <c r="P4540" s="33"/>
      <c r="Q4540" s="33"/>
      <c r="R4540" s="33"/>
      <c r="S4540" s="34" t="str">
        <f t="shared" si="980"/>
        <v>1</v>
      </c>
      <c r="T4540" s="35">
        <f t="shared" si="981"/>
        <v>2071</v>
      </c>
      <c r="U4540" s="36">
        <f>INDEX([1]ราคาที่ดิน!$B:$G,MATCH($C4540,[1]ราคาที่ดิน!$A:$A,0),MATCH($B4540,[1]ราคาที่ดิน!$B$1:$G$1,0))</f>
        <v>200</v>
      </c>
      <c r="V4540" s="37">
        <f t="shared" si="990"/>
        <v>414200</v>
      </c>
      <c r="W4540" s="31"/>
      <c r="X4540" s="31"/>
      <c r="Y4540" s="31"/>
      <c r="Z4540" s="31"/>
      <c r="AA4540" s="31"/>
      <c r="AB4540" s="32"/>
      <c r="AC4540" s="38"/>
      <c r="AD4540" s="39"/>
      <c r="AE4540" s="39"/>
      <c r="AF4540" s="40" t="str">
        <f t="shared" si="982"/>
        <v/>
      </c>
      <c r="AG4540" s="41" t="str">
        <f t="shared" si="983"/>
        <v/>
      </c>
      <c r="AH4540" s="42"/>
      <c r="AI4540" s="42"/>
      <c r="AJ4540" s="42"/>
      <c r="AK4540" s="42"/>
      <c r="AL4540" s="31"/>
      <c r="AM4540" s="43" t="str">
        <f t="shared" si="984"/>
        <v>100</v>
      </c>
      <c r="AN4540" s="44">
        <f>INDEX([1]ราคาสิ่งปลูกสร้าง!$D$6:$CC$47,MATCH($AD4540,[1]ราคาสิ่งปลูกสร้าง!$B$6:$B$45,0),MATCH($C$7,[1]ราคาสิ่งปลูกสร้าง!$D$5:$CC$5,0))</f>
        <v>0</v>
      </c>
      <c r="AO4540" s="44">
        <f t="shared" si="985"/>
        <v>0</v>
      </c>
      <c r="AP4540" s="45">
        <f t="shared" si="986"/>
        <v>0</v>
      </c>
      <c r="AQ4540" s="40">
        <f>IF(AP4540=0,0,INDEX([1]ค่าเสื่อมสิ่งปลูกสร้าง!$A$5:$D$105,MATCH($AP4540,[1]ค่าเสื่อมสิ่งปลูกสร้าง!$A$5:$A$105,0),MATCH(AE4540,[1]ค่าเสื่อมสิ่งปลูกสร้าง!$A$3:$D$3)))</f>
        <v>0</v>
      </c>
      <c r="AR4540" s="44">
        <f t="shared" si="991"/>
        <v>0</v>
      </c>
      <c r="AS4540" s="44">
        <f t="shared" si="992"/>
        <v>414200</v>
      </c>
      <c r="AT4540" s="44">
        <f t="shared" si="993"/>
        <v>414200</v>
      </c>
      <c r="AU4540" s="46">
        <v>0</v>
      </c>
      <c r="AV4540" s="44">
        <f t="shared" si="987"/>
        <v>414200</v>
      </c>
      <c r="AW4540" s="47" t="str">
        <f t="shared" si="988"/>
        <v>0.01</v>
      </c>
      <c r="AX4540" s="48"/>
      <c r="AY4540" s="48"/>
      <c r="AZ4540" s="49">
        <v>0</v>
      </c>
      <c r="BA4540" s="48"/>
      <c r="BB4540" s="48"/>
      <c r="BC4540" s="44">
        <f t="shared" si="989"/>
        <v>0</v>
      </c>
      <c r="BD4540" s="50">
        <v>1</v>
      </c>
      <c r="BE4540" s="51" t="e">
        <f>IF(AX4540=1,0,IF(AY4540=1,0,IF(BC4540&gt;#REF!,#REF!,IF(OR(AZ4540&gt;0,BD4540&gt;=0),BC4540+([1]สูตร2!H4528*(100%-AZ4540)-BC4540)*BD4540,[1]สูตร2!H4528*(100%-AZ4540)))))</f>
        <v>#REF!</v>
      </c>
      <c r="BF4540" s="31"/>
    </row>
    <row r="4541" spans="1:58" s="5" customFormat="1" ht="24" customHeight="1" x14ac:dyDescent="0.2">
      <c r="A4541" s="31">
        <v>1508</v>
      </c>
      <c r="B4541" s="31" t="s">
        <v>65</v>
      </c>
      <c r="C4541" s="31">
        <v>6224</v>
      </c>
      <c r="D4541" s="31" t="s">
        <v>83</v>
      </c>
      <c r="E4541" s="31" t="s">
        <v>3598</v>
      </c>
      <c r="F4541" s="31"/>
      <c r="G4541" s="32" t="s">
        <v>3595</v>
      </c>
      <c r="H4541" s="31">
        <v>279</v>
      </c>
      <c r="I4541" s="31">
        <v>5</v>
      </c>
      <c r="J4541" s="31" t="s">
        <v>3587</v>
      </c>
      <c r="K4541" s="31">
        <v>5</v>
      </c>
      <c r="L4541" s="31">
        <v>0</v>
      </c>
      <c r="M4541" s="31">
        <v>0</v>
      </c>
      <c r="N4541" s="33">
        <v>2000</v>
      </c>
      <c r="O4541" s="33"/>
      <c r="P4541" s="33"/>
      <c r="Q4541" s="33"/>
      <c r="R4541" s="33"/>
      <c r="S4541" s="34" t="str">
        <f t="shared" si="980"/>
        <v>1</v>
      </c>
      <c r="T4541" s="35">
        <f t="shared" si="981"/>
        <v>2000</v>
      </c>
      <c r="U4541" s="36">
        <f>INDEX([1]ราคาที่ดิน!$B:$G,MATCH($C4541,[1]ราคาที่ดิน!$A:$A,0),MATCH($B4541,[1]ราคาที่ดิน!$B$1:$G$1,0))</f>
        <v>200</v>
      </c>
      <c r="V4541" s="37">
        <f t="shared" si="990"/>
        <v>400000</v>
      </c>
      <c r="W4541" s="31"/>
      <c r="X4541" s="31"/>
      <c r="Y4541" s="31"/>
      <c r="Z4541" s="31"/>
      <c r="AA4541" s="31"/>
      <c r="AB4541" s="32"/>
      <c r="AC4541" s="38"/>
      <c r="AD4541" s="39"/>
      <c r="AE4541" s="39"/>
      <c r="AF4541" s="40" t="str">
        <f t="shared" si="982"/>
        <v/>
      </c>
      <c r="AG4541" s="41" t="str">
        <f t="shared" si="983"/>
        <v/>
      </c>
      <c r="AH4541" s="42"/>
      <c r="AI4541" s="42"/>
      <c r="AJ4541" s="42"/>
      <c r="AK4541" s="42"/>
      <c r="AL4541" s="31"/>
      <c r="AM4541" s="43" t="str">
        <f t="shared" si="984"/>
        <v>100</v>
      </c>
      <c r="AN4541" s="44">
        <f>INDEX([1]ราคาสิ่งปลูกสร้าง!$D$6:$CC$47,MATCH($AD4541,[1]ราคาสิ่งปลูกสร้าง!$B$6:$B$45,0),MATCH($C$7,[1]ราคาสิ่งปลูกสร้าง!$D$5:$CC$5,0))</f>
        <v>0</v>
      </c>
      <c r="AO4541" s="44">
        <f t="shared" si="985"/>
        <v>0</v>
      </c>
      <c r="AP4541" s="45">
        <f t="shared" si="986"/>
        <v>0</v>
      </c>
      <c r="AQ4541" s="40">
        <f>IF(AP4541=0,0,INDEX([1]ค่าเสื่อมสิ่งปลูกสร้าง!$A$5:$D$105,MATCH($AP4541,[1]ค่าเสื่อมสิ่งปลูกสร้าง!$A$5:$A$105,0),MATCH(AE4541,[1]ค่าเสื่อมสิ่งปลูกสร้าง!$A$3:$D$3)))</f>
        <v>0</v>
      </c>
      <c r="AR4541" s="44">
        <f t="shared" si="991"/>
        <v>0</v>
      </c>
      <c r="AS4541" s="44">
        <f t="shared" si="992"/>
        <v>400000</v>
      </c>
      <c r="AT4541" s="44">
        <f t="shared" si="993"/>
        <v>400000</v>
      </c>
      <c r="AU4541" s="46">
        <v>0</v>
      </c>
      <c r="AV4541" s="44">
        <f t="shared" si="987"/>
        <v>400000</v>
      </c>
      <c r="AW4541" s="47" t="str">
        <f t="shared" si="988"/>
        <v>0.01</v>
      </c>
      <c r="AX4541" s="48"/>
      <c r="AY4541" s="48"/>
      <c r="AZ4541" s="49">
        <v>0</v>
      </c>
      <c r="BA4541" s="48"/>
      <c r="BB4541" s="48"/>
      <c r="BC4541" s="44">
        <f t="shared" si="989"/>
        <v>0</v>
      </c>
      <c r="BD4541" s="50">
        <v>1</v>
      </c>
      <c r="BE4541" s="51" t="e">
        <f>IF(AX4541=1,0,IF(AY4541=1,0,IF(BC4541&gt;#REF!,#REF!,IF(OR(AZ4541&gt;0,BD4541&gt;=0),BC4541+([1]สูตร2!H4529*(100%-AZ4541)-BC4541)*BD4541,[1]สูตร2!H4529*(100%-AZ4541)))))</f>
        <v>#REF!</v>
      </c>
      <c r="BF4541" s="31"/>
    </row>
    <row r="4542" spans="1:58" s="5" customFormat="1" ht="24" customHeight="1" x14ac:dyDescent="0.2">
      <c r="A4542" s="31"/>
      <c r="B4542" s="31" t="s">
        <v>65</v>
      </c>
      <c r="C4542" s="31">
        <v>12800</v>
      </c>
      <c r="D4542" s="31" t="s">
        <v>83</v>
      </c>
      <c r="E4542" s="31" t="s">
        <v>3598</v>
      </c>
      <c r="F4542" s="31"/>
      <c r="G4542" s="32" t="s">
        <v>3595</v>
      </c>
      <c r="H4542" s="31">
        <v>229</v>
      </c>
      <c r="I4542" s="31" t="s">
        <v>104</v>
      </c>
      <c r="J4542" s="31" t="s">
        <v>3587</v>
      </c>
      <c r="K4542" s="31">
        <v>1</v>
      </c>
      <c r="L4542" s="31">
        <v>1</v>
      </c>
      <c r="M4542" s="31">
        <v>0</v>
      </c>
      <c r="N4542" s="33">
        <v>500</v>
      </c>
      <c r="O4542" s="33"/>
      <c r="P4542" s="33"/>
      <c r="Q4542" s="33"/>
      <c r="R4542" s="33"/>
      <c r="S4542" s="34" t="str">
        <f t="shared" si="980"/>
        <v>1</v>
      </c>
      <c r="T4542" s="35">
        <f t="shared" si="981"/>
        <v>500</v>
      </c>
      <c r="U4542" s="36">
        <f>INDEX([1]ราคาที่ดิน!$B:$G,MATCH($C4542,[1]ราคาที่ดิน!$A:$A,0),MATCH($B4542,[1]ราคาที่ดิน!$B$1:$G$1,0))</f>
        <v>200</v>
      </c>
      <c r="V4542" s="37">
        <f t="shared" si="990"/>
        <v>100000</v>
      </c>
      <c r="W4542" s="31"/>
      <c r="X4542" s="31"/>
      <c r="Y4542" s="31"/>
      <c r="Z4542" s="31"/>
      <c r="AA4542" s="31"/>
      <c r="AB4542" s="32"/>
      <c r="AC4542" s="38"/>
      <c r="AD4542" s="39"/>
      <c r="AE4542" s="39"/>
      <c r="AF4542" s="40" t="str">
        <f t="shared" si="982"/>
        <v/>
      </c>
      <c r="AG4542" s="41" t="str">
        <f t="shared" si="983"/>
        <v/>
      </c>
      <c r="AH4542" s="42"/>
      <c r="AI4542" s="42"/>
      <c r="AJ4542" s="42"/>
      <c r="AK4542" s="42"/>
      <c r="AL4542" s="31"/>
      <c r="AM4542" s="43" t="str">
        <f t="shared" si="984"/>
        <v>100</v>
      </c>
      <c r="AN4542" s="44">
        <f>INDEX([1]ราคาสิ่งปลูกสร้าง!$D$6:$CC$47,MATCH($AD4542,[1]ราคาสิ่งปลูกสร้าง!$B$6:$B$45,0),MATCH($C$7,[1]ราคาสิ่งปลูกสร้าง!$D$5:$CC$5,0))</f>
        <v>0</v>
      </c>
      <c r="AO4542" s="44">
        <f t="shared" si="985"/>
        <v>0</v>
      </c>
      <c r="AP4542" s="45">
        <f t="shared" si="986"/>
        <v>0</v>
      </c>
      <c r="AQ4542" s="40">
        <f>IF(AP4542=0,0,INDEX([1]ค่าเสื่อมสิ่งปลูกสร้าง!$A$5:$D$105,MATCH($AP4542,[1]ค่าเสื่อมสิ่งปลูกสร้าง!$A$5:$A$105,0),MATCH(AE4542,[1]ค่าเสื่อมสิ่งปลูกสร้าง!$A$3:$D$3)))</f>
        <v>0</v>
      </c>
      <c r="AR4542" s="44">
        <f t="shared" si="991"/>
        <v>0</v>
      </c>
      <c r="AS4542" s="44">
        <f t="shared" si="992"/>
        <v>100000</v>
      </c>
      <c r="AT4542" s="44">
        <f t="shared" si="993"/>
        <v>100000</v>
      </c>
      <c r="AU4542" s="46">
        <v>0</v>
      </c>
      <c r="AV4542" s="44">
        <f t="shared" si="987"/>
        <v>100000</v>
      </c>
      <c r="AW4542" s="47" t="str">
        <f t="shared" si="988"/>
        <v>0.01</v>
      </c>
      <c r="AX4542" s="48"/>
      <c r="AY4542" s="48"/>
      <c r="AZ4542" s="49">
        <v>0</v>
      </c>
      <c r="BA4542" s="48"/>
      <c r="BB4542" s="48"/>
      <c r="BC4542" s="44">
        <f t="shared" si="989"/>
        <v>0</v>
      </c>
      <c r="BD4542" s="50">
        <v>1</v>
      </c>
      <c r="BE4542" s="51" t="e">
        <f>IF(AX4542=1,0,IF(AY4542=1,0,IF(BC4542&gt;#REF!,#REF!,IF(OR(AZ4542&gt;0,BD4542&gt;=0),BC4542+([1]สูตร2!H4530*(100%-AZ4542)-BC4542)*BD4542,[1]สูตร2!H4530*(100%-AZ4542)))))</f>
        <v>#REF!</v>
      </c>
      <c r="BF4542" s="31"/>
    </row>
    <row r="4543" spans="1:58" s="5" customFormat="1" ht="24" customHeight="1" x14ac:dyDescent="0.2">
      <c r="A4543" s="31"/>
      <c r="B4543" s="31" t="s">
        <v>65</v>
      </c>
      <c r="C4543" s="31">
        <v>12800</v>
      </c>
      <c r="D4543" s="31" t="s">
        <v>83</v>
      </c>
      <c r="E4543" s="31" t="s">
        <v>3598</v>
      </c>
      <c r="F4543" s="31"/>
      <c r="G4543" s="32" t="s">
        <v>3595</v>
      </c>
      <c r="H4543" s="31">
        <v>229</v>
      </c>
      <c r="I4543" s="31" t="s">
        <v>104</v>
      </c>
      <c r="J4543" s="31" t="s">
        <v>3587</v>
      </c>
      <c r="K4543" s="31">
        <v>0</v>
      </c>
      <c r="L4543" s="31">
        <v>0</v>
      </c>
      <c r="M4543" s="31">
        <v>50</v>
      </c>
      <c r="N4543" s="33"/>
      <c r="O4543" s="33">
        <v>500</v>
      </c>
      <c r="P4543" s="33"/>
      <c r="Q4543" s="33"/>
      <c r="R4543" s="33"/>
      <c r="S4543" s="34" t="str">
        <f t="shared" si="980"/>
        <v>2</v>
      </c>
      <c r="T4543" s="35">
        <f t="shared" si="981"/>
        <v>500</v>
      </c>
      <c r="U4543" s="36">
        <f>INDEX([1]ราคาที่ดิน!$B:$G,MATCH($C4543,[1]ราคาที่ดิน!$A:$A,0),MATCH($B4543,[1]ราคาที่ดิน!$B$1:$G$1,0))</f>
        <v>200</v>
      </c>
      <c r="V4543" s="37">
        <f t="shared" si="990"/>
        <v>100000</v>
      </c>
      <c r="W4543" s="31">
        <v>1</v>
      </c>
      <c r="X4543" s="31">
        <v>22</v>
      </c>
      <c r="Y4543" s="31" t="s">
        <v>71</v>
      </c>
      <c r="Z4543" s="31" t="s">
        <v>3599</v>
      </c>
      <c r="AA4543" s="31"/>
      <c r="AB4543" s="32" t="s">
        <v>3595</v>
      </c>
      <c r="AC4543" s="38"/>
      <c r="AD4543" s="39" t="s">
        <v>73</v>
      </c>
      <c r="AE4543" s="39" t="s">
        <v>74</v>
      </c>
      <c r="AF4543" s="40" t="str">
        <f t="shared" si="982"/>
        <v>2</v>
      </c>
      <c r="AG4543" s="41">
        <f t="shared" si="983"/>
        <v>70</v>
      </c>
      <c r="AH4543" s="42"/>
      <c r="AI4543" s="42">
        <v>70</v>
      </c>
      <c r="AJ4543" s="42"/>
      <c r="AK4543" s="42"/>
      <c r="AL4543" s="31">
        <v>40</v>
      </c>
      <c r="AM4543" s="43" t="str">
        <f t="shared" si="984"/>
        <v>100</v>
      </c>
      <c r="AN4543" s="44">
        <f>INDEX([1]ราคาสิ่งปลูกสร้าง!$D$6:$CC$47,MATCH($AD4543,[1]ราคาสิ่งปลูกสร้าง!$B$6:$B$45,0),MATCH($C$7,[1]ราคาสิ่งปลูกสร้าง!$D$5:$CC$5,0))</f>
        <v>6500</v>
      </c>
      <c r="AO4543" s="44">
        <f t="shared" si="985"/>
        <v>455000</v>
      </c>
      <c r="AP4543" s="45">
        <f t="shared" si="986"/>
        <v>40</v>
      </c>
      <c r="AQ4543" s="40">
        <f>IF(AP4543=0,0,INDEX([1]ค่าเสื่อมสิ่งปลูกสร้าง!$A$5:$D$105,MATCH($AP4543,[1]ค่าเสื่อมสิ่งปลูกสร้าง!$A$5:$A$105,0),MATCH(AE4543,[1]ค่าเสื่อมสิ่งปลูกสร้าง!$A$3:$D$3)))</f>
        <v>70</v>
      </c>
      <c r="AR4543" s="44">
        <f t="shared" si="991"/>
        <v>136500</v>
      </c>
      <c r="AS4543" s="44">
        <f t="shared" si="992"/>
        <v>236500</v>
      </c>
      <c r="AT4543" s="44">
        <f t="shared" si="993"/>
        <v>236500</v>
      </c>
      <c r="AU4543" s="46">
        <v>0</v>
      </c>
      <c r="AV4543" s="44">
        <f t="shared" si="987"/>
        <v>236500</v>
      </c>
      <c r="AW4543" s="47" t="str">
        <f t="shared" si="988"/>
        <v>0.02</v>
      </c>
      <c r="AX4543" s="48"/>
      <c r="AY4543" s="48"/>
      <c r="AZ4543" s="49">
        <v>0</v>
      </c>
      <c r="BA4543" s="48"/>
      <c r="BB4543" s="48"/>
      <c r="BC4543" s="44">
        <f t="shared" si="989"/>
        <v>0</v>
      </c>
      <c r="BD4543" s="50">
        <v>1</v>
      </c>
      <c r="BE4543" s="51" t="e">
        <f>IF(AX4543=1,0,IF(AY4543=1,0,IF(BC4543&gt;#REF!,#REF!,IF(OR(AZ4543&gt;0,BD4543&gt;=0),BC4543+([1]สูตร2!H4531*(100%-AZ4543)-BC4543)*BD4543,[1]สูตร2!H4531*(100%-AZ4543)))))</f>
        <v>#REF!</v>
      </c>
      <c r="BF4543" s="31"/>
    </row>
    <row r="4544" spans="1:58" s="5" customFormat="1" ht="24" customHeight="1" x14ac:dyDescent="0.2">
      <c r="A4544" s="31"/>
      <c r="B4544" s="31" t="s">
        <v>65</v>
      </c>
      <c r="C4544" s="31">
        <v>12800</v>
      </c>
      <c r="D4544" s="31" t="s">
        <v>83</v>
      </c>
      <c r="E4544" s="31" t="s">
        <v>3598</v>
      </c>
      <c r="F4544" s="31"/>
      <c r="G4544" s="32" t="s">
        <v>3595</v>
      </c>
      <c r="H4544" s="31">
        <v>229</v>
      </c>
      <c r="I4544" s="31" t="s">
        <v>104</v>
      </c>
      <c r="J4544" s="31" t="s">
        <v>3587</v>
      </c>
      <c r="K4544" s="31">
        <v>0</v>
      </c>
      <c r="L4544" s="31">
        <v>0</v>
      </c>
      <c r="M4544" s="31">
        <v>30</v>
      </c>
      <c r="N4544" s="33"/>
      <c r="O4544" s="33">
        <v>30</v>
      </c>
      <c r="P4544" s="33"/>
      <c r="Q4544" s="33"/>
      <c r="R4544" s="33"/>
      <c r="S4544" s="34" t="str">
        <f t="shared" si="980"/>
        <v>2</v>
      </c>
      <c r="T4544" s="35">
        <f t="shared" si="981"/>
        <v>30</v>
      </c>
      <c r="U4544" s="36">
        <f>INDEX([1]ราคาที่ดิน!$B:$G,MATCH($C4544,[1]ราคาที่ดิน!$A:$A,0),MATCH($B4544,[1]ราคาที่ดิน!$B$1:$G$1,0))</f>
        <v>200</v>
      </c>
      <c r="V4544" s="37">
        <f t="shared" si="990"/>
        <v>6000</v>
      </c>
      <c r="W4544" s="31">
        <v>2</v>
      </c>
      <c r="X4544" s="31">
        <v>22</v>
      </c>
      <c r="Y4544" s="31" t="s">
        <v>71</v>
      </c>
      <c r="Z4544" s="31" t="s">
        <v>3599</v>
      </c>
      <c r="AA4544" s="31"/>
      <c r="AB4544" s="32" t="s">
        <v>3595</v>
      </c>
      <c r="AC4544" s="38"/>
      <c r="AD4544" s="39" t="s">
        <v>75</v>
      </c>
      <c r="AE4544" s="39" t="s">
        <v>94</v>
      </c>
      <c r="AF4544" s="40" t="str">
        <f t="shared" si="982"/>
        <v>1</v>
      </c>
      <c r="AG4544" s="41">
        <f t="shared" si="983"/>
        <v>72.16</v>
      </c>
      <c r="AH4544" s="42">
        <v>72.16</v>
      </c>
      <c r="AI4544" s="42"/>
      <c r="AJ4544" s="42"/>
      <c r="AK4544" s="42"/>
      <c r="AL4544" s="31">
        <v>40</v>
      </c>
      <c r="AM4544" s="43" t="str">
        <f t="shared" si="984"/>
        <v>100</v>
      </c>
      <c r="AN4544" s="44">
        <f>INDEX([1]ราคาสิ่งปลูกสร้าง!$D$6:$CC$47,MATCH($AD4544,[1]ราคาสิ่งปลูกสร้าง!$B$6:$B$45,0),MATCH($C$7,[1]ราคาสิ่งปลูกสร้าง!$D$5:$CC$5,0))</f>
        <v>5400</v>
      </c>
      <c r="AO4544" s="44">
        <f t="shared" si="985"/>
        <v>389664</v>
      </c>
      <c r="AP4544" s="45">
        <f t="shared" si="986"/>
        <v>40</v>
      </c>
      <c r="AQ4544" s="40">
        <f>IF(AP4544=0,0,INDEX([1]ค่าเสื่อมสิ่งปลูกสร้าง!$A$5:$D$105,MATCH($AP4544,[1]ค่าเสื่อมสิ่งปลูกสร้าง!$A$5:$A$105,0),MATCH(AE4544,[1]ค่าเสื่อมสิ่งปลูกสร้าง!$A$3:$D$3)))</f>
        <v>70</v>
      </c>
      <c r="AR4544" s="44">
        <f t="shared" si="991"/>
        <v>116899.2</v>
      </c>
      <c r="AS4544" s="44">
        <f t="shared" si="992"/>
        <v>122899.2</v>
      </c>
      <c r="AT4544" s="44">
        <f t="shared" si="993"/>
        <v>122899.2</v>
      </c>
      <c r="AU4544" s="46">
        <v>0</v>
      </c>
      <c r="AV4544" s="44">
        <f t="shared" si="987"/>
        <v>122899.2</v>
      </c>
      <c r="AW4544" s="47" t="str">
        <f t="shared" si="988"/>
        <v>0.01</v>
      </c>
      <c r="AX4544" s="48"/>
      <c r="AY4544" s="48"/>
      <c r="AZ4544" s="49">
        <v>0</v>
      </c>
      <c r="BA4544" s="48"/>
      <c r="BB4544" s="48"/>
      <c r="BC4544" s="44">
        <f t="shared" si="989"/>
        <v>0</v>
      </c>
      <c r="BD4544" s="50">
        <v>1</v>
      </c>
      <c r="BE4544" s="51" t="e">
        <f>IF(AX4544=1,0,IF(AY4544=1,0,IF(BC4544&gt;#REF!,#REF!,IF(OR(AZ4544&gt;0,BD4544&gt;=0),BC4544+([1]สูตร2!H4532*(100%-AZ4544)-BC4544)*BD4544,[1]สูตร2!H4532*(100%-AZ4544)))))</f>
        <v>#REF!</v>
      </c>
      <c r="BF4544" s="31"/>
    </row>
    <row r="4545" spans="1:58" s="5" customFormat="1" ht="24" customHeight="1" x14ac:dyDescent="0.2">
      <c r="A4545" s="31"/>
      <c r="B4545" s="31" t="s">
        <v>65</v>
      </c>
      <c r="C4545" s="31">
        <v>12800</v>
      </c>
      <c r="D4545" s="31" t="s">
        <v>83</v>
      </c>
      <c r="E4545" s="31" t="s">
        <v>3598</v>
      </c>
      <c r="F4545" s="31"/>
      <c r="G4545" s="32" t="s">
        <v>3595</v>
      </c>
      <c r="H4545" s="31">
        <v>229</v>
      </c>
      <c r="I4545" s="31" t="s">
        <v>104</v>
      </c>
      <c r="J4545" s="31" t="s">
        <v>3587</v>
      </c>
      <c r="K4545" s="31">
        <v>0</v>
      </c>
      <c r="L4545" s="31">
        <v>0</v>
      </c>
      <c r="M4545" s="31">
        <v>20</v>
      </c>
      <c r="N4545" s="33"/>
      <c r="O4545" s="33">
        <v>20</v>
      </c>
      <c r="P4545" s="33"/>
      <c r="Q4545" s="33"/>
      <c r="R4545" s="33"/>
      <c r="S4545" s="34" t="str">
        <f t="shared" si="980"/>
        <v>2</v>
      </c>
      <c r="T4545" s="35">
        <f t="shared" si="981"/>
        <v>20</v>
      </c>
      <c r="U4545" s="36">
        <f>INDEX([1]ราคาที่ดิน!$B:$G,MATCH($C4545,[1]ราคาที่ดิน!$A:$A,0),MATCH($B4545,[1]ราคาที่ดิน!$B$1:$G$1,0))</f>
        <v>200</v>
      </c>
      <c r="V4545" s="37">
        <f t="shared" si="990"/>
        <v>4000</v>
      </c>
      <c r="W4545" s="31">
        <v>3</v>
      </c>
      <c r="X4545" s="31">
        <v>22</v>
      </c>
      <c r="Y4545" s="31" t="s">
        <v>71</v>
      </c>
      <c r="Z4545" s="31" t="s">
        <v>3599</v>
      </c>
      <c r="AA4545" s="31"/>
      <c r="AB4545" s="32" t="s">
        <v>3595</v>
      </c>
      <c r="AC4545" s="38"/>
      <c r="AD4545" s="39" t="s">
        <v>75</v>
      </c>
      <c r="AE4545" s="39" t="s">
        <v>76</v>
      </c>
      <c r="AF4545" s="40" t="str">
        <f t="shared" si="982"/>
        <v>1</v>
      </c>
      <c r="AG4545" s="41">
        <f t="shared" si="983"/>
        <v>15</v>
      </c>
      <c r="AH4545" s="42">
        <v>15</v>
      </c>
      <c r="AI4545" s="42"/>
      <c r="AJ4545" s="42"/>
      <c r="AK4545" s="42"/>
      <c r="AL4545" s="31">
        <v>40</v>
      </c>
      <c r="AM4545" s="43" t="str">
        <f t="shared" si="984"/>
        <v>100</v>
      </c>
      <c r="AN4545" s="44">
        <f>INDEX([1]ราคาสิ่งปลูกสร้าง!$D$6:$CC$47,MATCH($AD4545,[1]ราคาสิ่งปลูกสร้าง!$B$6:$B$45,0),MATCH($C$7,[1]ราคาสิ่งปลูกสร้าง!$D$5:$CC$5,0))</f>
        <v>5400</v>
      </c>
      <c r="AO4545" s="44">
        <f t="shared" si="985"/>
        <v>81000</v>
      </c>
      <c r="AP4545" s="45">
        <f t="shared" si="986"/>
        <v>40</v>
      </c>
      <c r="AQ4545" s="40">
        <f>IF(AP4545=0,0,INDEX([1]ค่าเสื่อมสิ่งปลูกสร้าง!$A$5:$D$105,MATCH($AP4545,[1]ค่าเสื่อมสิ่งปลูกสร้าง!$A$5:$A$105,0),MATCH(AE4545,[1]ค่าเสื่อมสิ่งปลูกสร้าง!$A$3:$D$3)))</f>
        <v>93</v>
      </c>
      <c r="AR4545" s="44">
        <f t="shared" si="991"/>
        <v>5670.0000000000009</v>
      </c>
      <c r="AS4545" s="44">
        <f t="shared" si="992"/>
        <v>9670</v>
      </c>
      <c r="AT4545" s="44">
        <f t="shared" si="993"/>
        <v>9670</v>
      </c>
      <c r="AU4545" s="46">
        <v>0</v>
      </c>
      <c r="AV4545" s="44">
        <f t="shared" si="987"/>
        <v>9670</v>
      </c>
      <c r="AW4545" s="47" t="str">
        <f t="shared" si="988"/>
        <v>0.01</v>
      </c>
      <c r="AX4545" s="48"/>
      <c r="AY4545" s="48"/>
      <c r="AZ4545" s="49">
        <v>0</v>
      </c>
      <c r="BA4545" s="48"/>
      <c r="BB4545" s="48"/>
      <c r="BC4545" s="44">
        <f t="shared" si="989"/>
        <v>0</v>
      </c>
      <c r="BD4545" s="50">
        <v>1</v>
      </c>
      <c r="BE4545" s="51" t="e">
        <f>IF(AX4545=1,0,IF(AY4545=1,0,IF(BC4545&gt;#REF!,#REF!,IF(OR(AZ4545&gt;0,BD4545&gt;=0),BC4545+([1]สูตร2!H4533*(100%-AZ4545)-BC4545)*BD4545,[1]สูตร2!H4533*(100%-AZ4545)))))</f>
        <v>#REF!</v>
      </c>
      <c r="BF4545" s="31"/>
    </row>
    <row r="4546" spans="1:58" s="5" customFormat="1" ht="24" customHeight="1" x14ac:dyDescent="0.2">
      <c r="A4546" s="31">
        <v>1509</v>
      </c>
      <c r="B4546" s="31" t="s">
        <v>65</v>
      </c>
      <c r="C4546" s="31">
        <v>6733</v>
      </c>
      <c r="D4546" s="31" t="s">
        <v>66</v>
      </c>
      <c r="E4546" s="31" t="s">
        <v>3600</v>
      </c>
      <c r="F4546" s="31"/>
      <c r="G4546" s="32" t="s">
        <v>3601</v>
      </c>
      <c r="H4546" s="31">
        <v>228</v>
      </c>
      <c r="I4546" s="31">
        <v>-1575</v>
      </c>
      <c r="J4546" s="31" t="s">
        <v>3587</v>
      </c>
      <c r="K4546" s="31">
        <v>10</v>
      </c>
      <c r="L4546" s="31">
        <v>0</v>
      </c>
      <c r="M4546" s="31">
        <v>41</v>
      </c>
      <c r="N4546" s="33">
        <v>4041</v>
      </c>
      <c r="O4546" s="33"/>
      <c r="P4546" s="33"/>
      <c r="Q4546" s="33"/>
      <c r="R4546" s="33"/>
      <c r="S4546" s="34" t="str">
        <f t="shared" si="980"/>
        <v>1</v>
      </c>
      <c r="T4546" s="35">
        <f t="shared" si="981"/>
        <v>4041</v>
      </c>
      <c r="U4546" s="36">
        <f>INDEX([1]ราคาที่ดิน!$B:$G,MATCH($C4546,[1]ราคาที่ดิน!$A:$A,0),MATCH($B4546,[1]ราคาที่ดิน!$B$1:$G$1,0))</f>
        <v>50</v>
      </c>
      <c r="V4546" s="37">
        <f t="shared" si="990"/>
        <v>202050</v>
      </c>
      <c r="W4546" s="31"/>
      <c r="X4546" s="31"/>
      <c r="Y4546" s="31"/>
      <c r="Z4546" s="31"/>
      <c r="AA4546" s="31"/>
      <c r="AB4546" s="32"/>
      <c r="AC4546" s="38"/>
      <c r="AD4546" s="39"/>
      <c r="AE4546" s="39"/>
      <c r="AF4546" s="40" t="str">
        <f t="shared" si="982"/>
        <v/>
      </c>
      <c r="AG4546" s="41" t="str">
        <f t="shared" si="983"/>
        <v/>
      </c>
      <c r="AH4546" s="42"/>
      <c r="AI4546" s="42"/>
      <c r="AJ4546" s="42"/>
      <c r="AK4546" s="42"/>
      <c r="AL4546" s="31"/>
      <c r="AM4546" s="43" t="str">
        <f t="shared" si="984"/>
        <v>100</v>
      </c>
      <c r="AN4546" s="44">
        <f>INDEX([1]ราคาสิ่งปลูกสร้าง!$D$6:$CC$47,MATCH($AD4546,[1]ราคาสิ่งปลูกสร้าง!$B$6:$B$45,0),MATCH($C$7,[1]ราคาสิ่งปลูกสร้าง!$D$5:$CC$5,0))</f>
        <v>0</v>
      </c>
      <c r="AO4546" s="44">
        <f t="shared" si="985"/>
        <v>0</v>
      </c>
      <c r="AP4546" s="45">
        <f t="shared" si="986"/>
        <v>0</v>
      </c>
      <c r="AQ4546" s="40">
        <f>IF(AP4546=0,0,INDEX([1]ค่าเสื่อมสิ่งปลูกสร้าง!$A$5:$D$105,MATCH($AP4546,[1]ค่าเสื่อมสิ่งปลูกสร้าง!$A$5:$A$105,0),MATCH(AE4546,[1]ค่าเสื่อมสิ่งปลูกสร้าง!$A$3:$D$3)))</f>
        <v>0</v>
      </c>
      <c r="AR4546" s="44">
        <f t="shared" si="991"/>
        <v>0</v>
      </c>
      <c r="AS4546" s="44">
        <f t="shared" si="992"/>
        <v>202050</v>
      </c>
      <c r="AT4546" s="44">
        <f t="shared" si="993"/>
        <v>202050</v>
      </c>
      <c r="AU4546" s="46">
        <v>0</v>
      </c>
      <c r="AV4546" s="44">
        <f t="shared" si="987"/>
        <v>202050</v>
      </c>
      <c r="AW4546" s="47" t="str">
        <f t="shared" si="988"/>
        <v>0.01</v>
      </c>
      <c r="AX4546" s="48"/>
      <c r="AY4546" s="48"/>
      <c r="AZ4546" s="49">
        <v>0</v>
      </c>
      <c r="BA4546" s="48"/>
      <c r="BB4546" s="48"/>
      <c r="BC4546" s="44">
        <f t="shared" si="989"/>
        <v>0</v>
      </c>
      <c r="BD4546" s="50">
        <v>1</v>
      </c>
      <c r="BE4546" s="51" t="e">
        <f>IF(AX4546=1,0,IF(AY4546=1,0,IF(BC4546&gt;#REF!,#REF!,IF(OR(AZ4546&gt;0,BD4546&gt;=0),BC4546+([1]สูตร2!H4534*(100%-AZ4546)-BC4546)*BD4546,[1]สูตร2!H4534*(100%-AZ4546)))))</f>
        <v>#REF!</v>
      </c>
      <c r="BF4546" s="31"/>
    </row>
    <row r="4547" spans="1:58" s="5" customFormat="1" ht="24" customHeight="1" x14ac:dyDescent="0.2">
      <c r="A4547" s="31"/>
      <c r="B4547" s="31" t="s">
        <v>65</v>
      </c>
      <c r="C4547" s="31">
        <v>4927</v>
      </c>
      <c r="D4547" s="31" t="s">
        <v>66</v>
      </c>
      <c r="E4547" s="31" t="s">
        <v>3600</v>
      </c>
      <c r="F4547" s="31"/>
      <c r="G4547" s="32" t="s">
        <v>3601</v>
      </c>
      <c r="H4547" s="31">
        <v>263</v>
      </c>
      <c r="I4547" s="31">
        <v>-1333</v>
      </c>
      <c r="J4547" s="31" t="s">
        <v>3587</v>
      </c>
      <c r="K4547" s="31">
        <v>13</v>
      </c>
      <c r="L4547" s="31">
        <v>1</v>
      </c>
      <c r="M4547" s="31">
        <v>42</v>
      </c>
      <c r="N4547" s="33">
        <v>5342</v>
      </c>
      <c r="O4547" s="33"/>
      <c r="P4547" s="33"/>
      <c r="Q4547" s="33"/>
      <c r="R4547" s="33"/>
      <c r="S4547" s="34" t="str">
        <f t="shared" si="980"/>
        <v>1</v>
      </c>
      <c r="T4547" s="35">
        <f t="shared" si="981"/>
        <v>5342</v>
      </c>
      <c r="U4547" s="36">
        <f>INDEX([1]ราคาที่ดิน!$B:$G,MATCH($C4547,[1]ราคาที่ดิน!$A:$A,0),MATCH($B4547,[1]ราคาที่ดิน!$B$1:$G$1,0))</f>
        <v>200</v>
      </c>
      <c r="V4547" s="37">
        <f t="shared" si="990"/>
        <v>1068400</v>
      </c>
      <c r="W4547" s="31"/>
      <c r="X4547" s="31"/>
      <c r="Y4547" s="31"/>
      <c r="Z4547" s="31"/>
      <c r="AA4547" s="31"/>
      <c r="AB4547" s="32"/>
      <c r="AC4547" s="38"/>
      <c r="AD4547" s="39"/>
      <c r="AE4547" s="39"/>
      <c r="AF4547" s="40" t="str">
        <f t="shared" si="982"/>
        <v/>
      </c>
      <c r="AG4547" s="41" t="str">
        <f t="shared" si="983"/>
        <v/>
      </c>
      <c r="AH4547" s="42"/>
      <c r="AI4547" s="42"/>
      <c r="AJ4547" s="42"/>
      <c r="AK4547" s="42"/>
      <c r="AL4547" s="31"/>
      <c r="AM4547" s="43" t="str">
        <f t="shared" si="984"/>
        <v>100</v>
      </c>
      <c r="AN4547" s="44">
        <f>INDEX([1]ราคาสิ่งปลูกสร้าง!$D$6:$CC$47,MATCH($AD4547,[1]ราคาสิ่งปลูกสร้าง!$B$6:$B$45,0),MATCH($C$7,[1]ราคาสิ่งปลูกสร้าง!$D$5:$CC$5,0))</f>
        <v>0</v>
      </c>
      <c r="AO4547" s="44">
        <f t="shared" si="985"/>
        <v>0</v>
      </c>
      <c r="AP4547" s="45">
        <f t="shared" si="986"/>
        <v>0</v>
      </c>
      <c r="AQ4547" s="40">
        <f>IF(AP4547=0,0,INDEX([1]ค่าเสื่อมสิ่งปลูกสร้าง!$A$5:$D$105,MATCH($AP4547,[1]ค่าเสื่อมสิ่งปลูกสร้าง!$A$5:$A$105,0),MATCH(AE4547,[1]ค่าเสื่อมสิ่งปลูกสร้าง!$A$3:$D$3)))</f>
        <v>0</v>
      </c>
      <c r="AR4547" s="44">
        <f t="shared" si="991"/>
        <v>0</v>
      </c>
      <c r="AS4547" s="44">
        <f t="shared" si="992"/>
        <v>1068400</v>
      </c>
      <c r="AT4547" s="44">
        <f t="shared" si="993"/>
        <v>1068400</v>
      </c>
      <c r="AU4547" s="46">
        <v>0</v>
      </c>
      <c r="AV4547" s="44">
        <f t="shared" si="987"/>
        <v>1068400</v>
      </c>
      <c r="AW4547" s="47" t="str">
        <f t="shared" si="988"/>
        <v>0.01</v>
      </c>
      <c r="AX4547" s="48"/>
      <c r="AY4547" s="48"/>
      <c r="AZ4547" s="49">
        <v>0</v>
      </c>
      <c r="BA4547" s="48"/>
      <c r="BB4547" s="48"/>
      <c r="BC4547" s="44">
        <f t="shared" si="989"/>
        <v>0</v>
      </c>
      <c r="BD4547" s="50">
        <v>1</v>
      </c>
      <c r="BE4547" s="51" t="e">
        <f>IF(AX4547=1,0,IF(AY4547=1,0,IF(BC4547&gt;#REF!,#REF!,IF(OR(AZ4547&gt;0,BD4547&gt;=0),BC4547+([1]สูตร2!H4535*(100%-AZ4547)-BC4547)*BD4547,[1]สูตร2!H4535*(100%-AZ4547)))))</f>
        <v>#REF!</v>
      </c>
      <c r="BF4547" s="31"/>
    </row>
    <row r="4548" spans="1:58" s="5" customFormat="1" ht="24" customHeight="1" x14ac:dyDescent="0.2">
      <c r="A4548" s="31"/>
      <c r="B4548" s="31" t="s">
        <v>65</v>
      </c>
      <c r="C4548" s="31">
        <v>4928</v>
      </c>
      <c r="D4548" s="31" t="s">
        <v>66</v>
      </c>
      <c r="E4548" s="31" t="s">
        <v>3600</v>
      </c>
      <c r="F4548" s="31"/>
      <c r="G4548" s="32" t="s">
        <v>3601</v>
      </c>
      <c r="H4548" s="31">
        <v>4928</v>
      </c>
      <c r="I4548" s="31">
        <v>-282</v>
      </c>
      <c r="J4548" s="31" t="s">
        <v>3587</v>
      </c>
      <c r="K4548" s="31">
        <v>0</v>
      </c>
      <c r="L4548" s="31">
        <v>1</v>
      </c>
      <c r="M4548" s="31">
        <v>93</v>
      </c>
      <c r="N4548" s="33"/>
      <c r="O4548" s="33">
        <v>193</v>
      </c>
      <c r="P4548" s="33"/>
      <c r="Q4548" s="33"/>
      <c r="R4548" s="33"/>
      <c r="S4548" s="34" t="str">
        <f t="shared" si="980"/>
        <v>2</v>
      </c>
      <c r="T4548" s="35">
        <f t="shared" si="981"/>
        <v>193</v>
      </c>
      <c r="U4548" s="36">
        <f>INDEX([1]ราคาที่ดิน!$B:$G,MATCH($C4548,[1]ราคาที่ดิน!$A:$A,0),MATCH($B4548,[1]ราคาที่ดิน!$B$1:$G$1,0))</f>
        <v>200</v>
      </c>
      <c r="V4548" s="37">
        <f t="shared" si="990"/>
        <v>38600</v>
      </c>
      <c r="W4548" s="31">
        <v>1</v>
      </c>
      <c r="X4548" s="31">
        <v>21</v>
      </c>
      <c r="Y4548" s="31" t="s">
        <v>66</v>
      </c>
      <c r="Z4548" s="31" t="s">
        <v>3600</v>
      </c>
      <c r="AA4548" s="31"/>
      <c r="AB4548" s="32" t="s">
        <v>3601</v>
      </c>
      <c r="AC4548" s="38"/>
      <c r="AD4548" s="39" t="s">
        <v>73</v>
      </c>
      <c r="AE4548" s="39" t="s">
        <v>74</v>
      </c>
      <c r="AF4548" s="40" t="str">
        <f t="shared" si="982"/>
        <v>2</v>
      </c>
      <c r="AG4548" s="41">
        <f t="shared" si="983"/>
        <v>65</v>
      </c>
      <c r="AH4548" s="42"/>
      <c r="AI4548" s="42">
        <v>65</v>
      </c>
      <c r="AJ4548" s="42"/>
      <c r="AK4548" s="42"/>
      <c r="AL4548" s="31">
        <v>10</v>
      </c>
      <c r="AM4548" s="43" t="str">
        <f t="shared" si="984"/>
        <v>100</v>
      </c>
      <c r="AN4548" s="44">
        <f>INDEX([1]ราคาสิ่งปลูกสร้าง!$D$6:$CC$47,MATCH($AD4548,[1]ราคาสิ่งปลูกสร้าง!$B$6:$B$45,0),MATCH($C$7,[1]ราคาสิ่งปลูกสร้าง!$D$5:$CC$5,0))</f>
        <v>6500</v>
      </c>
      <c r="AO4548" s="44">
        <f t="shared" si="985"/>
        <v>422500</v>
      </c>
      <c r="AP4548" s="45">
        <f t="shared" si="986"/>
        <v>10</v>
      </c>
      <c r="AQ4548" s="40">
        <f>IF(AP4548=0,0,INDEX([1]ค่าเสื่อมสิ่งปลูกสร้าง!$A$5:$D$105,MATCH($AP4548,[1]ค่าเสื่อมสิ่งปลูกสร้าง!$A$5:$A$105,0),MATCH(AE4548,[1]ค่าเสื่อมสิ่งปลูกสร้าง!$A$3:$D$3)))</f>
        <v>10</v>
      </c>
      <c r="AR4548" s="44">
        <f t="shared" si="991"/>
        <v>380250</v>
      </c>
      <c r="AS4548" s="44">
        <f t="shared" si="992"/>
        <v>418850</v>
      </c>
      <c r="AT4548" s="44">
        <f t="shared" si="993"/>
        <v>418850</v>
      </c>
      <c r="AU4548" s="46">
        <v>0</v>
      </c>
      <c r="AV4548" s="44">
        <f t="shared" si="987"/>
        <v>418850</v>
      </c>
      <c r="AW4548" s="47" t="str">
        <f t="shared" si="988"/>
        <v>0.02</v>
      </c>
      <c r="AX4548" s="48"/>
      <c r="AY4548" s="48"/>
      <c r="AZ4548" s="49">
        <v>0</v>
      </c>
      <c r="BA4548" s="48"/>
      <c r="BB4548" s="48"/>
      <c r="BC4548" s="44">
        <f t="shared" si="989"/>
        <v>0</v>
      </c>
      <c r="BD4548" s="50">
        <v>1</v>
      </c>
      <c r="BE4548" s="51" t="e">
        <f>IF(AX4548=1,0,IF(AY4548=1,0,IF(BC4548&gt;#REF!,#REF!,IF(OR(AZ4548&gt;0,BD4548&gt;=0),BC4548+([1]สูตร2!H4536*(100%-AZ4548)-BC4548)*BD4548,[1]สูตร2!H4536*(100%-AZ4548)))))</f>
        <v>#REF!</v>
      </c>
      <c r="BF4548" s="31"/>
    </row>
    <row r="4549" spans="1:58" s="5" customFormat="1" ht="24" customHeight="1" x14ac:dyDescent="0.2">
      <c r="A4549" s="31"/>
      <c r="B4549" s="31" t="s">
        <v>65</v>
      </c>
      <c r="C4549" s="31">
        <v>4928</v>
      </c>
      <c r="D4549" s="31" t="s">
        <v>66</v>
      </c>
      <c r="E4549" s="31" t="s">
        <v>3600</v>
      </c>
      <c r="F4549" s="31"/>
      <c r="G4549" s="32" t="s">
        <v>3601</v>
      </c>
      <c r="H4549" s="31">
        <v>4928</v>
      </c>
      <c r="I4549" s="31">
        <v>-282</v>
      </c>
      <c r="J4549" s="31" t="s">
        <v>3587</v>
      </c>
      <c r="K4549" s="31">
        <v>0</v>
      </c>
      <c r="L4549" s="31"/>
      <c r="M4549" s="31">
        <v>50</v>
      </c>
      <c r="N4549" s="33"/>
      <c r="O4549" s="33">
        <v>50</v>
      </c>
      <c r="P4549" s="33"/>
      <c r="Q4549" s="33"/>
      <c r="R4549" s="33"/>
      <c r="S4549" s="34" t="str">
        <f t="shared" si="980"/>
        <v>2</v>
      </c>
      <c r="T4549" s="35">
        <f t="shared" si="981"/>
        <v>50</v>
      </c>
      <c r="U4549" s="36">
        <f>INDEX([1]ราคาที่ดิน!$B:$G,MATCH($C4549,[1]ราคาที่ดิน!$A:$A,0),MATCH($B4549,[1]ราคาที่ดิน!$B$1:$G$1,0))</f>
        <v>200</v>
      </c>
      <c r="V4549" s="37">
        <f t="shared" si="990"/>
        <v>10000</v>
      </c>
      <c r="W4549" s="31">
        <v>2</v>
      </c>
      <c r="X4549" s="31">
        <v>21</v>
      </c>
      <c r="Y4549" s="31" t="s">
        <v>66</v>
      </c>
      <c r="Z4549" s="31" t="s">
        <v>3600</v>
      </c>
      <c r="AA4549" s="31"/>
      <c r="AB4549" s="32" t="s">
        <v>3601</v>
      </c>
      <c r="AC4549" s="38"/>
      <c r="AD4549" s="39" t="s">
        <v>75</v>
      </c>
      <c r="AE4549" s="39" t="s">
        <v>76</v>
      </c>
      <c r="AF4549" s="40" t="str">
        <f t="shared" si="982"/>
        <v>1</v>
      </c>
      <c r="AG4549" s="41">
        <f t="shared" si="983"/>
        <v>13.5</v>
      </c>
      <c r="AH4549" s="42">
        <v>13.5</v>
      </c>
      <c r="AI4549" s="42"/>
      <c r="AJ4549" s="42"/>
      <c r="AK4549" s="42"/>
      <c r="AL4549" s="31">
        <v>10</v>
      </c>
      <c r="AM4549" s="43" t="str">
        <f t="shared" si="984"/>
        <v>100</v>
      </c>
      <c r="AN4549" s="44">
        <f>INDEX([1]ราคาสิ่งปลูกสร้าง!$D$6:$CC$47,MATCH($AD4549,[1]ราคาสิ่งปลูกสร้าง!$B$6:$B$45,0),MATCH($C$7,[1]ราคาสิ่งปลูกสร้าง!$D$5:$CC$5,0))</f>
        <v>5400</v>
      </c>
      <c r="AO4549" s="44">
        <f t="shared" si="985"/>
        <v>72900</v>
      </c>
      <c r="AP4549" s="45">
        <f t="shared" si="986"/>
        <v>10</v>
      </c>
      <c r="AQ4549" s="40">
        <f>IF(AP4549=0,0,INDEX([1]ค่าเสื่อมสิ่งปลูกสร้าง!$A$5:$D$105,MATCH($AP4549,[1]ค่าเสื่อมสิ่งปลูกสร้าง!$A$5:$A$105,0),MATCH(AE4549,[1]ค่าเสื่อมสิ่งปลูกสร้าง!$A$3:$D$3)))</f>
        <v>40</v>
      </c>
      <c r="AR4549" s="44">
        <f t="shared" si="991"/>
        <v>43740</v>
      </c>
      <c r="AS4549" s="44">
        <f t="shared" si="992"/>
        <v>53740</v>
      </c>
      <c r="AT4549" s="44">
        <f t="shared" si="993"/>
        <v>53740</v>
      </c>
      <c r="AU4549" s="46">
        <v>0</v>
      </c>
      <c r="AV4549" s="44">
        <f t="shared" si="987"/>
        <v>53740</v>
      </c>
      <c r="AW4549" s="47" t="str">
        <f t="shared" si="988"/>
        <v>0.01</v>
      </c>
      <c r="AX4549" s="48"/>
      <c r="AY4549" s="48"/>
      <c r="AZ4549" s="49">
        <v>0</v>
      </c>
      <c r="BA4549" s="48"/>
      <c r="BB4549" s="48"/>
      <c r="BC4549" s="44">
        <f t="shared" si="989"/>
        <v>0</v>
      </c>
      <c r="BD4549" s="50">
        <v>1</v>
      </c>
      <c r="BE4549" s="51" t="e">
        <f>IF(AX4549=1,0,IF(AY4549=1,0,IF(BC4549&gt;#REF!,#REF!,IF(OR(AZ4549&gt;0,BD4549&gt;=0),BC4549+([1]สูตร2!H4537*(100%-AZ4549)-BC4549)*BD4549,[1]สูตร2!H4537*(100%-AZ4549)))))</f>
        <v>#REF!</v>
      </c>
      <c r="BF4549" s="31"/>
    </row>
    <row r="4550" spans="1:58" s="5" customFormat="1" ht="24" customHeight="1" x14ac:dyDescent="0.2">
      <c r="A4550" s="31"/>
      <c r="B4550" s="31" t="s">
        <v>65</v>
      </c>
      <c r="C4550" s="31">
        <v>4928</v>
      </c>
      <c r="D4550" s="31" t="s">
        <v>66</v>
      </c>
      <c r="E4550" s="31" t="s">
        <v>3600</v>
      </c>
      <c r="F4550" s="31"/>
      <c r="G4550" s="32" t="s">
        <v>3601</v>
      </c>
      <c r="H4550" s="31">
        <v>4928</v>
      </c>
      <c r="I4550" s="31">
        <v>-282</v>
      </c>
      <c r="J4550" s="31" t="s">
        <v>3587</v>
      </c>
      <c r="K4550" s="31">
        <v>0</v>
      </c>
      <c r="L4550" s="31"/>
      <c r="M4550" s="31">
        <v>30</v>
      </c>
      <c r="N4550" s="33"/>
      <c r="O4550" s="33">
        <v>30</v>
      </c>
      <c r="P4550" s="33"/>
      <c r="Q4550" s="33"/>
      <c r="R4550" s="33"/>
      <c r="S4550" s="34" t="str">
        <f t="shared" si="980"/>
        <v>2</v>
      </c>
      <c r="T4550" s="35">
        <f t="shared" si="981"/>
        <v>30</v>
      </c>
      <c r="U4550" s="36">
        <f>INDEX([1]ราคาที่ดิน!$B:$G,MATCH($C4550,[1]ราคาที่ดิน!$A:$A,0),MATCH($B4550,[1]ราคาที่ดิน!$B$1:$G$1,0))</f>
        <v>200</v>
      </c>
      <c r="V4550" s="37">
        <f t="shared" si="990"/>
        <v>6000</v>
      </c>
      <c r="W4550" s="31">
        <v>3</v>
      </c>
      <c r="X4550" s="31">
        <v>21</v>
      </c>
      <c r="Y4550" s="31" t="s">
        <v>66</v>
      </c>
      <c r="Z4550" s="31" t="s">
        <v>3600</v>
      </c>
      <c r="AA4550" s="31"/>
      <c r="AB4550" s="32" t="s">
        <v>3601</v>
      </c>
      <c r="AC4550" s="38"/>
      <c r="AD4550" s="39" t="s">
        <v>77</v>
      </c>
      <c r="AE4550" s="39" t="s">
        <v>76</v>
      </c>
      <c r="AF4550" s="40" t="str">
        <f t="shared" si="982"/>
        <v>1</v>
      </c>
      <c r="AG4550" s="41">
        <f t="shared" si="983"/>
        <v>13.5</v>
      </c>
      <c r="AH4550" s="42">
        <v>13.5</v>
      </c>
      <c r="AI4550" s="42"/>
      <c r="AJ4550" s="42"/>
      <c r="AK4550" s="42"/>
      <c r="AL4550" s="31">
        <v>10</v>
      </c>
      <c r="AM4550" s="43" t="str">
        <f t="shared" si="984"/>
        <v>100</v>
      </c>
      <c r="AN4550" s="44">
        <f>INDEX([1]ราคาสิ่งปลูกสร้าง!$D$6:$CC$47,MATCH($AD4550,[1]ราคาสิ่งปลูกสร้าง!$B$6:$B$45,0),MATCH($C$7,[1]ราคาสิ่งปลูกสร้าง!$D$5:$CC$5,0))</f>
        <v>2050</v>
      </c>
      <c r="AO4550" s="44">
        <f t="shared" si="985"/>
        <v>27675</v>
      </c>
      <c r="AP4550" s="45">
        <f t="shared" si="986"/>
        <v>10</v>
      </c>
      <c r="AQ4550" s="40">
        <f>IF(AP4550=0,0,INDEX([1]ค่าเสื่อมสิ่งปลูกสร้าง!$A$5:$D$105,MATCH($AP4550,[1]ค่าเสื่อมสิ่งปลูกสร้าง!$A$5:$A$105,0),MATCH(AE4550,[1]ค่าเสื่อมสิ่งปลูกสร้าง!$A$3:$D$3)))</f>
        <v>40</v>
      </c>
      <c r="AR4550" s="44">
        <f t="shared" si="991"/>
        <v>16605</v>
      </c>
      <c r="AS4550" s="44">
        <f t="shared" si="992"/>
        <v>22605</v>
      </c>
      <c r="AT4550" s="44">
        <f t="shared" si="993"/>
        <v>22605</v>
      </c>
      <c r="AU4550" s="46">
        <v>0</v>
      </c>
      <c r="AV4550" s="44">
        <f t="shared" si="987"/>
        <v>22605</v>
      </c>
      <c r="AW4550" s="47" t="str">
        <f t="shared" si="988"/>
        <v>0.01</v>
      </c>
      <c r="AX4550" s="48"/>
      <c r="AY4550" s="48"/>
      <c r="AZ4550" s="49">
        <v>0</v>
      </c>
      <c r="BA4550" s="48"/>
      <c r="BB4550" s="48"/>
      <c r="BC4550" s="44">
        <f t="shared" si="989"/>
        <v>0</v>
      </c>
      <c r="BD4550" s="50">
        <v>1</v>
      </c>
      <c r="BE4550" s="51" t="e">
        <f>IF(AX4550=1,0,IF(AY4550=1,0,IF(BC4550&gt;#REF!,#REF!,IF(OR(AZ4550&gt;0,BD4550&gt;=0),BC4550+([1]สูตร2!H4538*(100%-AZ4550)-BC4550)*BD4550,[1]สูตร2!H4538*(100%-AZ4550)))))</f>
        <v>#REF!</v>
      </c>
      <c r="BF4550" s="31"/>
    </row>
    <row r="4551" spans="1:58" s="5" customFormat="1" ht="24" customHeight="1" x14ac:dyDescent="0.2">
      <c r="A4551" s="31"/>
      <c r="B4551" s="31" t="s">
        <v>65</v>
      </c>
      <c r="C4551" s="31">
        <v>4928</v>
      </c>
      <c r="D4551" s="31" t="s">
        <v>66</v>
      </c>
      <c r="E4551" s="31" t="s">
        <v>3600</v>
      </c>
      <c r="F4551" s="31"/>
      <c r="G4551" s="32" t="s">
        <v>3601</v>
      </c>
      <c r="H4551" s="31">
        <v>4928</v>
      </c>
      <c r="I4551" s="31">
        <v>-282</v>
      </c>
      <c r="J4551" s="31" t="s">
        <v>3587</v>
      </c>
      <c r="K4551" s="31">
        <v>0</v>
      </c>
      <c r="L4551" s="31"/>
      <c r="M4551" s="31">
        <v>10</v>
      </c>
      <c r="N4551" s="33"/>
      <c r="O4551" s="33">
        <v>10</v>
      </c>
      <c r="P4551" s="33"/>
      <c r="Q4551" s="33"/>
      <c r="R4551" s="33"/>
      <c r="S4551" s="34" t="str">
        <f t="shared" si="980"/>
        <v>2</v>
      </c>
      <c r="T4551" s="35">
        <f t="shared" si="981"/>
        <v>10</v>
      </c>
      <c r="U4551" s="36">
        <f>INDEX([1]ราคาที่ดิน!$B:$G,MATCH($C4551,[1]ราคาที่ดิน!$A:$A,0),MATCH($B4551,[1]ราคาที่ดิน!$B$1:$G$1,0))</f>
        <v>200</v>
      </c>
      <c r="V4551" s="37">
        <f t="shared" si="990"/>
        <v>2000</v>
      </c>
      <c r="W4551" s="31">
        <v>4</v>
      </c>
      <c r="X4551" s="31">
        <v>21</v>
      </c>
      <c r="Y4551" s="31" t="s">
        <v>66</v>
      </c>
      <c r="Z4551" s="31" t="s">
        <v>3600</v>
      </c>
      <c r="AA4551" s="31"/>
      <c r="AB4551" s="32" t="s">
        <v>3601</v>
      </c>
      <c r="AC4551" s="38"/>
      <c r="AD4551" s="39" t="s">
        <v>77</v>
      </c>
      <c r="AE4551" s="39" t="s">
        <v>76</v>
      </c>
      <c r="AF4551" s="40" t="str">
        <f t="shared" si="982"/>
        <v>1</v>
      </c>
      <c r="AG4551" s="41">
        <f t="shared" si="983"/>
        <v>13.5</v>
      </c>
      <c r="AH4551" s="42">
        <v>13.5</v>
      </c>
      <c r="AI4551" s="42"/>
      <c r="AJ4551" s="42"/>
      <c r="AK4551" s="42"/>
      <c r="AL4551" s="31">
        <v>10</v>
      </c>
      <c r="AM4551" s="43" t="str">
        <f t="shared" si="984"/>
        <v>100</v>
      </c>
      <c r="AN4551" s="44">
        <f>INDEX([1]ราคาสิ่งปลูกสร้าง!$D$6:$CC$47,MATCH($AD4551,[1]ราคาสิ่งปลูกสร้าง!$B$6:$B$45,0),MATCH($C$7,[1]ราคาสิ่งปลูกสร้าง!$D$5:$CC$5,0))</f>
        <v>2050</v>
      </c>
      <c r="AO4551" s="44">
        <f t="shared" si="985"/>
        <v>27675</v>
      </c>
      <c r="AP4551" s="45">
        <f t="shared" si="986"/>
        <v>10</v>
      </c>
      <c r="AQ4551" s="40">
        <f>IF(AP4551=0,0,INDEX([1]ค่าเสื่อมสิ่งปลูกสร้าง!$A$5:$D$105,MATCH($AP4551,[1]ค่าเสื่อมสิ่งปลูกสร้าง!$A$5:$A$105,0),MATCH(AE4551,[1]ค่าเสื่อมสิ่งปลูกสร้าง!$A$3:$D$3)))</f>
        <v>40</v>
      </c>
      <c r="AR4551" s="44">
        <f t="shared" si="991"/>
        <v>16605</v>
      </c>
      <c r="AS4551" s="44">
        <f t="shared" si="992"/>
        <v>18605</v>
      </c>
      <c r="AT4551" s="44">
        <f t="shared" si="993"/>
        <v>18605</v>
      </c>
      <c r="AU4551" s="46">
        <v>0</v>
      </c>
      <c r="AV4551" s="44">
        <f t="shared" si="987"/>
        <v>18605</v>
      </c>
      <c r="AW4551" s="47" t="str">
        <f t="shared" si="988"/>
        <v>0.01</v>
      </c>
      <c r="AX4551" s="48"/>
      <c r="AY4551" s="48"/>
      <c r="AZ4551" s="49">
        <v>0</v>
      </c>
      <c r="BA4551" s="48"/>
      <c r="BB4551" s="48"/>
      <c r="BC4551" s="44">
        <f t="shared" si="989"/>
        <v>0</v>
      </c>
      <c r="BD4551" s="50">
        <v>1</v>
      </c>
      <c r="BE4551" s="51" t="e">
        <f>IF(AX4551=1,0,IF(AY4551=1,0,IF(BC4551&gt;#REF!,#REF!,IF(OR(AZ4551&gt;0,BD4551&gt;=0),BC4551+([1]สูตร2!H4539*(100%-AZ4551)-BC4551)*BD4551,[1]สูตร2!H4539*(100%-AZ4551)))))</f>
        <v>#REF!</v>
      </c>
      <c r="BF4551" s="31"/>
    </row>
    <row r="4552" spans="1:58" s="5" customFormat="1" ht="24" customHeight="1" x14ac:dyDescent="0.2">
      <c r="A4552" s="31"/>
      <c r="B4552" s="31" t="s">
        <v>65</v>
      </c>
      <c r="C4552" s="31">
        <v>4928</v>
      </c>
      <c r="D4552" s="31" t="s">
        <v>66</v>
      </c>
      <c r="E4552" s="31" t="s">
        <v>3600</v>
      </c>
      <c r="F4552" s="31"/>
      <c r="G4552" s="32" t="s">
        <v>3601</v>
      </c>
      <c r="H4552" s="31">
        <v>4928</v>
      </c>
      <c r="I4552" s="31">
        <v>-282</v>
      </c>
      <c r="J4552" s="31" t="s">
        <v>3587</v>
      </c>
      <c r="K4552" s="31">
        <v>0</v>
      </c>
      <c r="L4552" s="31"/>
      <c r="M4552" s="31">
        <v>10</v>
      </c>
      <c r="N4552" s="33"/>
      <c r="O4552" s="33">
        <v>10</v>
      </c>
      <c r="P4552" s="33"/>
      <c r="Q4552" s="33"/>
      <c r="R4552" s="33"/>
      <c r="S4552" s="34" t="str">
        <f t="shared" si="980"/>
        <v>2</v>
      </c>
      <c r="T4552" s="35">
        <f t="shared" si="981"/>
        <v>10</v>
      </c>
      <c r="U4552" s="36">
        <f>INDEX([1]ราคาที่ดิน!$B:$G,MATCH($C4552,[1]ราคาที่ดิน!$A:$A,0),MATCH($B4552,[1]ราคาที่ดิน!$B$1:$G$1,0))</f>
        <v>200</v>
      </c>
      <c r="V4552" s="37">
        <f t="shared" si="990"/>
        <v>2000</v>
      </c>
      <c r="W4552" s="31">
        <v>5</v>
      </c>
      <c r="X4552" s="31">
        <v>21</v>
      </c>
      <c r="Y4552" s="31" t="s">
        <v>66</v>
      </c>
      <c r="Z4552" s="31" t="s">
        <v>3600</v>
      </c>
      <c r="AA4552" s="31"/>
      <c r="AB4552" s="32" t="s">
        <v>3601</v>
      </c>
      <c r="AC4552" s="38"/>
      <c r="AD4552" s="39" t="s">
        <v>77</v>
      </c>
      <c r="AE4552" s="39" t="s">
        <v>76</v>
      </c>
      <c r="AF4552" s="40" t="str">
        <f t="shared" si="982"/>
        <v>1</v>
      </c>
      <c r="AG4552" s="41">
        <f t="shared" si="983"/>
        <v>13.5</v>
      </c>
      <c r="AH4552" s="42">
        <v>13.5</v>
      </c>
      <c r="AI4552" s="42"/>
      <c r="AJ4552" s="42"/>
      <c r="AK4552" s="42"/>
      <c r="AL4552" s="31">
        <v>10</v>
      </c>
      <c r="AM4552" s="43" t="str">
        <f t="shared" si="984"/>
        <v>100</v>
      </c>
      <c r="AN4552" s="44">
        <f>INDEX([1]ราคาสิ่งปลูกสร้าง!$D$6:$CC$47,MATCH($AD4552,[1]ราคาสิ่งปลูกสร้าง!$B$6:$B$45,0),MATCH($C$7,[1]ราคาสิ่งปลูกสร้าง!$D$5:$CC$5,0))</f>
        <v>2050</v>
      </c>
      <c r="AO4552" s="44">
        <f t="shared" si="985"/>
        <v>27675</v>
      </c>
      <c r="AP4552" s="45">
        <f t="shared" si="986"/>
        <v>10</v>
      </c>
      <c r="AQ4552" s="40">
        <f>IF(AP4552=0,0,INDEX([1]ค่าเสื่อมสิ่งปลูกสร้าง!$A$5:$D$105,MATCH($AP4552,[1]ค่าเสื่อมสิ่งปลูกสร้าง!$A$5:$A$105,0),MATCH(AE4552,[1]ค่าเสื่อมสิ่งปลูกสร้าง!$A$3:$D$3)))</f>
        <v>40</v>
      </c>
      <c r="AR4552" s="44">
        <f t="shared" si="991"/>
        <v>16605</v>
      </c>
      <c r="AS4552" s="44">
        <f t="shared" si="992"/>
        <v>18605</v>
      </c>
      <c r="AT4552" s="44">
        <f t="shared" si="993"/>
        <v>18605</v>
      </c>
      <c r="AU4552" s="46">
        <v>0</v>
      </c>
      <c r="AV4552" s="44">
        <f t="shared" si="987"/>
        <v>18605</v>
      </c>
      <c r="AW4552" s="47" t="str">
        <f t="shared" si="988"/>
        <v>0.01</v>
      </c>
      <c r="AX4552" s="48"/>
      <c r="AY4552" s="48"/>
      <c r="AZ4552" s="49">
        <v>0</v>
      </c>
      <c r="BA4552" s="48"/>
      <c r="BB4552" s="48"/>
      <c r="BC4552" s="44">
        <f t="shared" si="989"/>
        <v>0</v>
      </c>
      <c r="BD4552" s="50">
        <v>1</v>
      </c>
      <c r="BE4552" s="51" t="e">
        <f>IF(AX4552=1,0,IF(AY4552=1,0,IF(BC4552&gt;#REF!,#REF!,IF(OR(AZ4552&gt;0,BD4552&gt;=0),BC4552+([1]สูตร2!H4540*(100%-AZ4552)-BC4552)*BD4552,[1]สูตร2!H4540*(100%-AZ4552)))))</f>
        <v>#REF!</v>
      </c>
      <c r="BF4552" s="31"/>
    </row>
    <row r="4553" spans="1:58" s="5" customFormat="1" ht="24" customHeight="1" x14ac:dyDescent="0.2">
      <c r="A4553" s="31">
        <v>1510</v>
      </c>
      <c r="B4553" s="31" t="s">
        <v>65</v>
      </c>
      <c r="C4553" s="31">
        <v>4929</v>
      </c>
      <c r="D4553" s="31" t="s">
        <v>71</v>
      </c>
      <c r="E4553" s="31" t="s">
        <v>3602</v>
      </c>
      <c r="F4553" s="31"/>
      <c r="G4553" s="32" t="s">
        <v>3601</v>
      </c>
      <c r="H4553" s="31">
        <v>354</v>
      </c>
      <c r="I4553" s="31">
        <v>-950</v>
      </c>
      <c r="J4553" s="31" t="s">
        <v>3587</v>
      </c>
      <c r="K4553" s="31">
        <v>10</v>
      </c>
      <c r="L4553" s="31">
        <v>1</v>
      </c>
      <c r="M4553" s="31">
        <v>18</v>
      </c>
      <c r="N4553" s="33">
        <v>4118</v>
      </c>
      <c r="O4553" s="33"/>
      <c r="P4553" s="33"/>
      <c r="Q4553" s="33"/>
      <c r="R4553" s="33"/>
      <c r="S4553" s="34" t="str">
        <f t="shared" si="980"/>
        <v>1</v>
      </c>
      <c r="T4553" s="35">
        <f t="shared" si="981"/>
        <v>4118</v>
      </c>
      <c r="U4553" s="36">
        <f>INDEX([1]ราคาที่ดิน!$B:$G,MATCH($C4553,[1]ราคาที่ดิน!$A:$A,0),MATCH($B4553,[1]ราคาที่ดิน!$B$1:$G$1,0))</f>
        <v>180</v>
      </c>
      <c r="V4553" s="37">
        <f t="shared" si="990"/>
        <v>741240</v>
      </c>
      <c r="W4553" s="31"/>
      <c r="X4553" s="31"/>
      <c r="Y4553" s="31"/>
      <c r="Z4553" s="31"/>
      <c r="AA4553" s="31"/>
      <c r="AB4553" s="32"/>
      <c r="AC4553" s="38"/>
      <c r="AD4553" s="39"/>
      <c r="AE4553" s="39"/>
      <c r="AF4553" s="40" t="str">
        <f t="shared" si="982"/>
        <v/>
      </c>
      <c r="AG4553" s="41" t="str">
        <f t="shared" si="983"/>
        <v/>
      </c>
      <c r="AH4553" s="42"/>
      <c r="AI4553" s="42"/>
      <c r="AJ4553" s="42"/>
      <c r="AK4553" s="42"/>
      <c r="AL4553" s="31"/>
      <c r="AM4553" s="43" t="str">
        <f t="shared" si="984"/>
        <v>100</v>
      </c>
      <c r="AN4553" s="44">
        <f>INDEX([1]ราคาสิ่งปลูกสร้าง!$D$6:$CC$47,MATCH($AD4553,[1]ราคาสิ่งปลูกสร้าง!$B$6:$B$45,0),MATCH($C$7,[1]ราคาสิ่งปลูกสร้าง!$D$5:$CC$5,0))</f>
        <v>0</v>
      </c>
      <c r="AO4553" s="44">
        <f t="shared" si="985"/>
        <v>0</v>
      </c>
      <c r="AP4553" s="45">
        <f t="shared" si="986"/>
        <v>0</v>
      </c>
      <c r="AQ4553" s="40">
        <f>IF(AP4553=0,0,INDEX([1]ค่าเสื่อมสิ่งปลูกสร้าง!$A$5:$D$105,MATCH($AP4553,[1]ค่าเสื่อมสิ่งปลูกสร้าง!$A$5:$A$105,0),MATCH(AE4553,[1]ค่าเสื่อมสิ่งปลูกสร้าง!$A$3:$D$3)))</f>
        <v>0</v>
      </c>
      <c r="AR4553" s="44">
        <f t="shared" si="991"/>
        <v>0</v>
      </c>
      <c r="AS4553" s="44">
        <f t="shared" si="992"/>
        <v>741240</v>
      </c>
      <c r="AT4553" s="44">
        <f t="shared" si="993"/>
        <v>741240</v>
      </c>
      <c r="AU4553" s="46">
        <v>0</v>
      </c>
      <c r="AV4553" s="44">
        <f t="shared" si="987"/>
        <v>741240</v>
      </c>
      <c r="AW4553" s="47" t="str">
        <f t="shared" si="988"/>
        <v>0.01</v>
      </c>
      <c r="AX4553" s="48"/>
      <c r="AY4553" s="48"/>
      <c r="AZ4553" s="49">
        <v>0</v>
      </c>
      <c r="BA4553" s="48"/>
      <c r="BB4553" s="48"/>
      <c r="BC4553" s="44">
        <f t="shared" si="989"/>
        <v>0</v>
      </c>
      <c r="BD4553" s="50">
        <v>1</v>
      </c>
      <c r="BE4553" s="51" t="e">
        <f>IF(AX4553=1,0,IF(AY4553=1,0,IF(BC4553&gt;#REF!,#REF!,IF(OR(AZ4553&gt;0,BD4553&gt;=0),BC4553+([1]สูตร2!H4541*(100%-AZ4553)-BC4553)*BD4553,[1]สูตร2!H4541*(100%-AZ4553)))))</f>
        <v>#REF!</v>
      </c>
      <c r="BF4553" s="31"/>
    </row>
    <row r="4554" spans="1:58" s="5" customFormat="1" ht="24" customHeight="1" x14ac:dyDescent="0.2">
      <c r="A4554" s="31">
        <v>1511</v>
      </c>
      <c r="B4554" s="31" t="s">
        <v>65</v>
      </c>
      <c r="C4554" s="31">
        <v>30595</v>
      </c>
      <c r="D4554" s="31" t="s">
        <v>83</v>
      </c>
      <c r="E4554" s="31" t="s">
        <v>3603</v>
      </c>
      <c r="F4554" s="31"/>
      <c r="G4554" s="32" t="s">
        <v>3604</v>
      </c>
      <c r="H4554" s="31">
        <v>389</v>
      </c>
      <c r="I4554" s="31">
        <v>1698</v>
      </c>
      <c r="J4554" s="31" t="s">
        <v>3587</v>
      </c>
      <c r="K4554" s="31">
        <v>9</v>
      </c>
      <c r="L4554" s="31">
        <v>1</v>
      </c>
      <c r="M4554" s="31">
        <v>9</v>
      </c>
      <c r="N4554" s="33">
        <v>3709</v>
      </c>
      <c r="O4554" s="33"/>
      <c r="P4554" s="33"/>
      <c r="Q4554" s="33"/>
      <c r="R4554" s="33"/>
      <c r="S4554" s="34" t="str">
        <f t="shared" si="980"/>
        <v>1</v>
      </c>
      <c r="T4554" s="35">
        <f t="shared" si="981"/>
        <v>3709</v>
      </c>
      <c r="U4554" s="36">
        <f>INDEX([1]ราคาที่ดิน!$B:$G,MATCH($C4554,[1]ราคาที่ดิน!$A:$A,0),MATCH($B4554,[1]ราคาที่ดิน!$B$1:$G$1,0))</f>
        <v>75</v>
      </c>
      <c r="V4554" s="37">
        <f t="shared" si="990"/>
        <v>278175</v>
      </c>
      <c r="W4554" s="31"/>
      <c r="X4554" s="31"/>
      <c r="Y4554" s="31"/>
      <c r="Z4554" s="31"/>
      <c r="AA4554" s="31"/>
      <c r="AB4554" s="32"/>
      <c r="AC4554" s="38"/>
      <c r="AD4554" s="39"/>
      <c r="AE4554" s="39"/>
      <c r="AF4554" s="40" t="str">
        <f t="shared" si="982"/>
        <v/>
      </c>
      <c r="AG4554" s="41" t="str">
        <f t="shared" si="983"/>
        <v/>
      </c>
      <c r="AH4554" s="42"/>
      <c r="AI4554" s="42"/>
      <c r="AJ4554" s="42"/>
      <c r="AK4554" s="42"/>
      <c r="AL4554" s="31"/>
      <c r="AM4554" s="43" t="str">
        <f t="shared" si="984"/>
        <v>100</v>
      </c>
      <c r="AN4554" s="44">
        <f>INDEX([1]ราคาสิ่งปลูกสร้าง!$D$6:$CC$47,MATCH($AD4554,[1]ราคาสิ่งปลูกสร้าง!$B$6:$B$45,0),MATCH($C$7,[1]ราคาสิ่งปลูกสร้าง!$D$5:$CC$5,0))</f>
        <v>0</v>
      </c>
      <c r="AO4554" s="44">
        <f t="shared" si="985"/>
        <v>0</v>
      </c>
      <c r="AP4554" s="45">
        <f t="shared" si="986"/>
        <v>0</v>
      </c>
      <c r="AQ4554" s="40">
        <f>IF(AP4554=0,0,INDEX([1]ค่าเสื่อมสิ่งปลูกสร้าง!$A$5:$D$105,MATCH($AP4554,[1]ค่าเสื่อมสิ่งปลูกสร้าง!$A$5:$A$105,0),MATCH(AE4554,[1]ค่าเสื่อมสิ่งปลูกสร้าง!$A$3:$D$3)))</f>
        <v>0</v>
      </c>
      <c r="AR4554" s="44">
        <f t="shared" si="991"/>
        <v>0</v>
      </c>
      <c r="AS4554" s="44">
        <f t="shared" si="992"/>
        <v>278175</v>
      </c>
      <c r="AT4554" s="44">
        <f t="shared" si="993"/>
        <v>278175</v>
      </c>
      <c r="AU4554" s="46">
        <v>0</v>
      </c>
      <c r="AV4554" s="44">
        <f t="shared" si="987"/>
        <v>278175</v>
      </c>
      <c r="AW4554" s="47" t="str">
        <f t="shared" si="988"/>
        <v>0.01</v>
      </c>
      <c r="AX4554" s="48"/>
      <c r="AY4554" s="48"/>
      <c r="AZ4554" s="49">
        <v>0</v>
      </c>
      <c r="BA4554" s="48"/>
      <c r="BB4554" s="48"/>
      <c r="BC4554" s="44">
        <f t="shared" si="989"/>
        <v>0</v>
      </c>
      <c r="BD4554" s="50">
        <v>1</v>
      </c>
      <c r="BE4554" s="51" t="e">
        <f>IF(AX4554=1,0,IF(AY4554=1,0,IF(BC4554&gt;#REF!,#REF!,IF(OR(AZ4554&gt;0,BD4554&gt;=0),BC4554+([1]สูตร2!H4542*(100%-AZ4554)-BC4554)*BD4554,[1]สูตร2!H4542*(100%-AZ4554)))))</f>
        <v>#REF!</v>
      </c>
      <c r="BF4554" s="31"/>
    </row>
    <row r="4555" spans="1:58" s="5" customFormat="1" ht="24" customHeight="1" x14ac:dyDescent="0.2">
      <c r="A4555" s="31"/>
      <c r="B4555" s="31" t="s">
        <v>93</v>
      </c>
      <c r="C4555" s="31">
        <v>1</v>
      </c>
      <c r="D4555" s="31" t="s">
        <v>83</v>
      </c>
      <c r="E4555" s="31" t="s">
        <v>3603</v>
      </c>
      <c r="F4555" s="31"/>
      <c r="G4555" s="32" t="s">
        <v>3604</v>
      </c>
      <c r="H4555" s="31" t="s">
        <v>104</v>
      </c>
      <c r="I4555" s="31" t="s">
        <v>104</v>
      </c>
      <c r="J4555" s="31" t="s">
        <v>3587</v>
      </c>
      <c r="K4555" s="31">
        <v>0</v>
      </c>
      <c r="L4555" s="31">
        <v>0</v>
      </c>
      <c r="M4555" s="31">
        <v>35</v>
      </c>
      <c r="N4555" s="33"/>
      <c r="O4555" s="33">
        <v>35</v>
      </c>
      <c r="P4555" s="33"/>
      <c r="Q4555" s="33"/>
      <c r="R4555" s="33"/>
      <c r="S4555" s="34" t="str">
        <f t="shared" si="980"/>
        <v>2</v>
      </c>
      <c r="T4555" s="35">
        <f t="shared" si="981"/>
        <v>35</v>
      </c>
      <c r="U4555" s="36">
        <f>INDEX([1]ราคาที่ดิน!$B:$G,MATCH($C4555,[1]ราคาที่ดิน!$A:$A,0),MATCH($B4555,[1]ราคาที่ดิน!$B$1:$G$1,0))</f>
        <v>100</v>
      </c>
      <c r="V4555" s="37">
        <f t="shared" si="990"/>
        <v>3500</v>
      </c>
      <c r="W4555" s="31">
        <v>1</v>
      </c>
      <c r="X4555" s="31">
        <v>23</v>
      </c>
      <c r="Y4555" s="31" t="s">
        <v>83</v>
      </c>
      <c r="Z4555" s="31" t="s">
        <v>3603</v>
      </c>
      <c r="AA4555" s="31"/>
      <c r="AB4555" s="32" t="s">
        <v>3604</v>
      </c>
      <c r="AC4555" s="38"/>
      <c r="AD4555" s="39" t="s">
        <v>73</v>
      </c>
      <c r="AE4555" s="39" t="s">
        <v>74</v>
      </c>
      <c r="AF4555" s="40" t="str">
        <f t="shared" si="982"/>
        <v>2</v>
      </c>
      <c r="AG4555" s="41">
        <f t="shared" si="983"/>
        <v>65</v>
      </c>
      <c r="AH4555" s="42"/>
      <c r="AI4555" s="42">
        <v>65</v>
      </c>
      <c r="AJ4555" s="42"/>
      <c r="AK4555" s="42"/>
      <c r="AL4555" s="31">
        <v>18</v>
      </c>
      <c r="AM4555" s="43" t="str">
        <f t="shared" si="984"/>
        <v>100</v>
      </c>
      <c r="AN4555" s="44">
        <f>INDEX([1]ราคาสิ่งปลูกสร้าง!$D$6:$CC$47,MATCH($AD4555,[1]ราคาสิ่งปลูกสร้าง!$B$6:$B$45,0),MATCH($C$7,[1]ราคาสิ่งปลูกสร้าง!$D$5:$CC$5,0))</f>
        <v>6500</v>
      </c>
      <c r="AO4555" s="44">
        <f t="shared" si="985"/>
        <v>422500</v>
      </c>
      <c r="AP4555" s="45">
        <f t="shared" si="986"/>
        <v>18</v>
      </c>
      <c r="AQ4555" s="40">
        <f>IF(AP4555=0,0,INDEX([1]ค่าเสื่อมสิ่งปลูกสร้าง!$A$5:$D$105,MATCH($AP4555,[1]ค่าเสื่อมสิ่งปลูกสร้าง!$A$5:$A$105,0),MATCH(AE4555,[1]ค่าเสื่อมสิ่งปลูกสร้าง!$A$3:$D$3)))</f>
        <v>26</v>
      </c>
      <c r="AR4555" s="44">
        <f t="shared" si="991"/>
        <v>312650</v>
      </c>
      <c r="AS4555" s="44">
        <f t="shared" si="992"/>
        <v>316150</v>
      </c>
      <c r="AT4555" s="44">
        <f t="shared" si="993"/>
        <v>316150</v>
      </c>
      <c r="AU4555" s="46">
        <v>0</v>
      </c>
      <c r="AV4555" s="44">
        <f t="shared" si="987"/>
        <v>316150</v>
      </c>
      <c r="AW4555" s="47" t="str">
        <f t="shared" si="988"/>
        <v>0.02</v>
      </c>
      <c r="AX4555" s="48"/>
      <c r="AY4555" s="48"/>
      <c r="AZ4555" s="49">
        <v>0</v>
      </c>
      <c r="BA4555" s="48"/>
      <c r="BB4555" s="48"/>
      <c r="BC4555" s="44">
        <f t="shared" si="989"/>
        <v>0</v>
      </c>
      <c r="BD4555" s="50">
        <v>1</v>
      </c>
      <c r="BE4555" s="51" t="e">
        <f>IF(AX4555=1,0,IF(AY4555=1,0,IF(BC4555&gt;#REF!,#REF!,IF(OR(AZ4555&gt;0,BD4555&gt;=0),BC4555+([1]สูตร2!H4543*(100%-AZ4555)-BC4555)*BD4555,[1]สูตร2!H4543*(100%-AZ4555)))))</f>
        <v>#REF!</v>
      </c>
      <c r="BF4555" s="31"/>
    </row>
    <row r="4556" spans="1:58" s="5" customFormat="1" ht="24" customHeight="1" x14ac:dyDescent="0.2">
      <c r="A4556" s="31"/>
      <c r="B4556" s="31" t="s">
        <v>93</v>
      </c>
      <c r="C4556" s="31">
        <v>1</v>
      </c>
      <c r="D4556" s="31" t="s">
        <v>83</v>
      </c>
      <c r="E4556" s="31" t="s">
        <v>3603</v>
      </c>
      <c r="F4556" s="31"/>
      <c r="G4556" s="32" t="s">
        <v>3604</v>
      </c>
      <c r="H4556" s="31" t="s">
        <v>104</v>
      </c>
      <c r="I4556" s="31" t="s">
        <v>104</v>
      </c>
      <c r="J4556" s="31" t="s">
        <v>3587</v>
      </c>
      <c r="K4556" s="31">
        <v>0</v>
      </c>
      <c r="L4556" s="31">
        <v>0</v>
      </c>
      <c r="M4556" s="31">
        <v>20</v>
      </c>
      <c r="N4556" s="33"/>
      <c r="O4556" s="33">
        <v>20</v>
      </c>
      <c r="P4556" s="33"/>
      <c r="Q4556" s="33"/>
      <c r="R4556" s="33"/>
      <c r="S4556" s="34" t="str">
        <f t="shared" si="980"/>
        <v>2</v>
      </c>
      <c r="T4556" s="35">
        <f t="shared" si="981"/>
        <v>20</v>
      </c>
      <c r="U4556" s="36">
        <f>INDEX([1]ราคาที่ดิน!$B:$G,MATCH($C4556,[1]ราคาที่ดิน!$A:$A,0),MATCH($B4556,[1]ราคาที่ดิน!$B$1:$G$1,0))</f>
        <v>100</v>
      </c>
      <c r="V4556" s="37">
        <f t="shared" si="990"/>
        <v>2000</v>
      </c>
      <c r="W4556" s="31">
        <v>2</v>
      </c>
      <c r="X4556" s="31">
        <v>23</v>
      </c>
      <c r="Y4556" s="31" t="s">
        <v>83</v>
      </c>
      <c r="Z4556" s="31" t="s">
        <v>3603</v>
      </c>
      <c r="AA4556" s="31"/>
      <c r="AB4556" s="32" t="s">
        <v>3604</v>
      </c>
      <c r="AC4556" s="38"/>
      <c r="AD4556" s="39" t="s">
        <v>75</v>
      </c>
      <c r="AE4556" s="39" t="s">
        <v>76</v>
      </c>
      <c r="AF4556" s="40" t="str">
        <f t="shared" si="982"/>
        <v>1</v>
      </c>
      <c r="AG4556" s="41">
        <f t="shared" si="983"/>
        <v>13.5</v>
      </c>
      <c r="AH4556" s="42">
        <v>13.5</v>
      </c>
      <c r="AI4556" s="42"/>
      <c r="AJ4556" s="42"/>
      <c r="AK4556" s="42"/>
      <c r="AL4556" s="31">
        <v>18</v>
      </c>
      <c r="AM4556" s="43" t="str">
        <f t="shared" si="984"/>
        <v>100</v>
      </c>
      <c r="AN4556" s="44">
        <f>INDEX([1]ราคาสิ่งปลูกสร้าง!$D$6:$CC$47,MATCH($AD4556,[1]ราคาสิ่งปลูกสร้าง!$B$6:$B$45,0),MATCH($C$7,[1]ราคาสิ่งปลูกสร้าง!$D$5:$CC$5,0))</f>
        <v>5400</v>
      </c>
      <c r="AO4556" s="44">
        <f t="shared" si="985"/>
        <v>72900</v>
      </c>
      <c r="AP4556" s="45">
        <f t="shared" si="986"/>
        <v>18</v>
      </c>
      <c r="AQ4556" s="40">
        <f>IF(AP4556=0,0,INDEX([1]ค่าเสื่อมสิ่งปลูกสร้าง!$A$5:$D$105,MATCH($AP4556,[1]ค่าเสื่อมสิ่งปลูกสร้าง!$A$5:$A$105,0),MATCH(AE4556,[1]ค่าเสื่อมสิ่งปลูกสร้าง!$A$3:$D$3)))</f>
        <v>86</v>
      </c>
      <c r="AR4556" s="44">
        <f t="shared" si="991"/>
        <v>10206.000000000002</v>
      </c>
      <c r="AS4556" s="44">
        <f t="shared" si="992"/>
        <v>12206.000000000002</v>
      </c>
      <c r="AT4556" s="44">
        <f t="shared" si="993"/>
        <v>12206.000000000002</v>
      </c>
      <c r="AU4556" s="46">
        <v>0</v>
      </c>
      <c r="AV4556" s="44">
        <f t="shared" si="987"/>
        <v>12206.000000000002</v>
      </c>
      <c r="AW4556" s="47" t="str">
        <f t="shared" si="988"/>
        <v>0.01</v>
      </c>
      <c r="AX4556" s="48"/>
      <c r="AY4556" s="48"/>
      <c r="AZ4556" s="49">
        <v>0</v>
      </c>
      <c r="BA4556" s="48"/>
      <c r="BB4556" s="48"/>
      <c r="BC4556" s="44">
        <f t="shared" si="989"/>
        <v>0</v>
      </c>
      <c r="BD4556" s="50">
        <v>1</v>
      </c>
      <c r="BE4556" s="51" t="e">
        <f>IF(AX4556=1,0,IF(AY4556=1,0,IF(BC4556&gt;#REF!,#REF!,IF(OR(AZ4556&gt;0,BD4556&gt;=0),BC4556+([1]สูตร2!H4544*(100%-AZ4556)-BC4556)*BD4556,[1]สูตร2!H4544*(100%-AZ4556)))))</f>
        <v>#REF!</v>
      </c>
      <c r="BF4556" s="31"/>
    </row>
    <row r="4557" spans="1:58" s="5" customFormat="1" ht="24" customHeight="1" x14ac:dyDescent="0.2">
      <c r="A4557" s="31">
        <v>1512</v>
      </c>
      <c r="B4557" s="31" t="s">
        <v>65</v>
      </c>
      <c r="C4557" s="31">
        <v>27343</v>
      </c>
      <c r="D4557" s="31" t="s">
        <v>66</v>
      </c>
      <c r="E4557" s="31" t="s">
        <v>3605</v>
      </c>
      <c r="F4557" s="31"/>
      <c r="G4557" s="32" t="s">
        <v>3606</v>
      </c>
      <c r="H4557" s="31">
        <v>213</v>
      </c>
      <c r="I4557" s="31">
        <v>-1308</v>
      </c>
      <c r="J4557" s="31" t="s">
        <v>3587</v>
      </c>
      <c r="K4557" s="31">
        <v>10</v>
      </c>
      <c r="L4557" s="31">
        <v>1</v>
      </c>
      <c r="M4557" s="31">
        <v>96</v>
      </c>
      <c r="N4557" s="33">
        <v>4196</v>
      </c>
      <c r="O4557" s="33"/>
      <c r="P4557" s="33"/>
      <c r="Q4557" s="33"/>
      <c r="R4557" s="33"/>
      <c r="S4557" s="34" t="str">
        <f t="shared" si="980"/>
        <v>1</v>
      </c>
      <c r="T4557" s="35">
        <f t="shared" si="981"/>
        <v>4196</v>
      </c>
      <c r="U4557" s="36">
        <f>INDEX([1]ราคาที่ดิน!$B:$G,MATCH($C4557,[1]ราคาที่ดิน!$A:$A,0),MATCH($B4557,[1]ราคาที่ดิน!$B$1:$G$1,0))</f>
        <v>65</v>
      </c>
      <c r="V4557" s="37">
        <f t="shared" si="990"/>
        <v>272740</v>
      </c>
      <c r="W4557" s="31"/>
      <c r="X4557" s="31"/>
      <c r="Y4557" s="31"/>
      <c r="Z4557" s="31"/>
      <c r="AA4557" s="31"/>
      <c r="AB4557" s="32"/>
      <c r="AC4557" s="38"/>
      <c r="AD4557" s="39"/>
      <c r="AE4557" s="39"/>
      <c r="AF4557" s="40" t="str">
        <f t="shared" si="982"/>
        <v/>
      </c>
      <c r="AG4557" s="41" t="str">
        <f t="shared" si="983"/>
        <v/>
      </c>
      <c r="AH4557" s="42"/>
      <c r="AI4557" s="42"/>
      <c r="AJ4557" s="42"/>
      <c r="AK4557" s="42"/>
      <c r="AL4557" s="31"/>
      <c r="AM4557" s="43" t="str">
        <f t="shared" si="984"/>
        <v>100</v>
      </c>
      <c r="AN4557" s="44">
        <f>INDEX([1]ราคาสิ่งปลูกสร้าง!$D$6:$CC$47,MATCH($AD4557,[1]ราคาสิ่งปลูกสร้าง!$B$6:$B$45,0),MATCH($C$7,[1]ราคาสิ่งปลูกสร้าง!$D$5:$CC$5,0))</f>
        <v>0</v>
      </c>
      <c r="AO4557" s="44">
        <f t="shared" si="985"/>
        <v>0</v>
      </c>
      <c r="AP4557" s="45">
        <f t="shared" si="986"/>
        <v>0</v>
      </c>
      <c r="AQ4557" s="40">
        <f>IF(AP4557=0,0,INDEX([1]ค่าเสื่อมสิ่งปลูกสร้าง!$A$5:$D$105,MATCH($AP4557,[1]ค่าเสื่อมสิ่งปลูกสร้าง!$A$5:$A$105,0),MATCH(AE4557,[1]ค่าเสื่อมสิ่งปลูกสร้าง!$A$3:$D$3)))</f>
        <v>0</v>
      </c>
      <c r="AR4557" s="44">
        <f t="shared" si="991"/>
        <v>0</v>
      </c>
      <c r="AS4557" s="44">
        <f t="shared" si="992"/>
        <v>272740</v>
      </c>
      <c r="AT4557" s="44">
        <f t="shared" si="993"/>
        <v>272740</v>
      </c>
      <c r="AU4557" s="46">
        <v>0</v>
      </c>
      <c r="AV4557" s="44">
        <f t="shared" si="987"/>
        <v>272740</v>
      </c>
      <c r="AW4557" s="47" t="str">
        <f t="shared" si="988"/>
        <v>0.01</v>
      </c>
      <c r="AX4557" s="48"/>
      <c r="AY4557" s="48"/>
      <c r="AZ4557" s="49">
        <v>0</v>
      </c>
      <c r="BA4557" s="48"/>
      <c r="BB4557" s="48"/>
      <c r="BC4557" s="44">
        <f t="shared" si="989"/>
        <v>0</v>
      </c>
      <c r="BD4557" s="50">
        <v>1</v>
      </c>
      <c r="BE4557" s="51" t="e">
        <f>IF(AX4557=1,0,IF(AY4557=1,0,IF(BC4557&gt;#REF!,#REF!,IF(OR(AZ4557&gt;0,BD4557&gt;=0),BC4557+([1]สูตร2!H4545*(100%-AZ4557)-BC4557)*BD4557,[1]สูตร2!H4545*(100%-AZ4557)))))</f>
        <v>#REF!</v>
      </c>
      <c r="BF4557" s="31"/>
    </row>
    <row r="4558" spans="1:58" s="5" customFormat="1" ht="24" customHeight="1" x14ac:dyDescent="0.2">
      <c r="A4558" s="31"/>
      <c r="B4558" s="31" t="s">
        <v>65</v>
      </c>
      <c r="C4558" s="31">
        <v>27342</v>
      </c>
      <c r="D4558" s="31" t="s">
        <v>66</v>
      </c>
      <c r="E4558" s="31" t="s">
        <v>3605</v>
      </c>
      <c r="F4558" s="31"/>
      <c r="G4558" s="32" t="s">
        <v>3606</v>
      </c>
      <c r="H4558" s="31">
        <v>164</v>
      </c>
      <c r="I4558" s="31">
        <v>-1307</v>
      </c>
      <c r="J4558" s="31" t="s">
        <v>3587</v>
      </c>
      <c r="K4558" s="31">
        <v>15</v>
      </c>
      <c r="L4558" s="31">
        <v>3</v>
      </c>
      <c r="M4558" s="31">
        <v>68</v>
      </c>
      <c r="N4558" s="33">
        <v>6368</v>
      </c>
      <c r="O4558" s="33"/>
      <c r="P4558" s="33"/>
      <c r="Q4558" s="33"/>
      <c r="R4558" s="33"/>
      <c r="S4558" s="34" t="str">
        <f t="shared" si="980"/>
        <v>1</v>
      </c>
      <c r="T4558" s="35">
        <f t="shared" si="981"/>
        <v>6368</v>
      </c>
      <c r="U4558" s="36">
        <f>INDEX([1]ราคาที่ดิน!$B:$G,MATCH($C4558,[1]ราคาที่ดิน!$A:$A,0),MATCH($B4558,[1]ราคาที่ดิน!$B$1:$G$1,0))</f>
        <v>100</v>
      </c>
      <c r="V4558" s="37">
        <f t="shared" si="990"/>
        <v>636800</v>
      </c>
      <c r="W4558" s="31"/>
      <c r="X4558" s="31"/>
      <c r="Y4558" s="31"/>
      <c r="Z4558" s="31"/>
      <c r="AA4558" s="31"/>
      <c r="AB4558" s="32"/>
      <c r="AC4558" s="38"/>
      <c r="AD4558" s="39"/>
      <c r="AE4558" s="39"/>
      <c r="AF4558" s="40" t="str">
        <f t="shared" si="982"/>
        <v/>
      </c>
      <c r="AG4558" s="41" t="str">
        <f t="shared" si="983"/>
        <v/>
      </c>
      <c r="AH4558" s="42"/>
      <c r="AI4558" s="42"/>
      <c r="AJ4558" s="42"/>
      <c r="AK4558" s="42"/>
      <c r="AL4558" s="31"/>
      <c r="AM4558" s="43" t="str">
        <f t="shared" si="984"/>
        <v>100</v>
      </c>
      <c r="AN4558" s="44">
        <f>INDEX([1]ราคาสิ่งปลูกสร้าง!$D$6:$CC$47,MATCH($AD4558,[1]ราคาสิ่งปลูกสร้าง!$B$6:$B$45,0),MATCH($C$7,[1]ราคาสิ่งปลูกสร้าง!$D$5:$CC$5,0))</f>
        <v>0</v>
      </c>
      <c r="AO4558" s="44">
        <f t="shared" si="985"/>
        <v>0</v>
      </c>
      <c r="AP4558" s="45">
        <f t="shared" si="986"/>
        <v>0</v>
      </c>
      <c r="AQ4558" s="40">
        <f>IF(AP4558=0,0,INDEX([1]ค่าเสื่อมสิ่งปลูกสร้าง!$A$5:$D$105,MATCH($AP4558,[1]ค่าเสื่อมสิ่งปลูกสร้าง!$A$5:$A$105,0),MATCH(AE4558,[1]ค่าเสื่อมสิ่งปลูกสร้าง!$A$3:$D$3)))</f>
        <v>0</v>
      </c>
      <c r="AR4558" s="44">
        <f t="shared" si="991"/>
        <v>0</v>
      </c>
      <c r="AS4558" s="44">
        <f t="shared" si="992"/>
        <v>636800</v>
      </c>
      <c r="AT4558" s="44">
        <f t="shared" si="993"/>
        <v>636800</v>
      </c>
      <c r="AU4558" s="46">
        <v>0</v>
      </c>
      <c r="AV4558" s="44">
        <f t="shared" si="987"/>
        <v>636800</v>
      </c>
      <c r="AW4558" s="47" t="str">
        <f t="shared" si="988"/>
        <v>0.01</v>
      </c>
      <c r="AX4558" s="48"/>
      <c r="AY4558" s="48"/>
      <c r="AZ4558" s="49">
        <v>0</v>
      </c>
      <c r="BA4558" s="48"/>
      <c r="BB4558" s="48"/>
      <c r="BC4558" s="44">
        <f t="shared" si="989"/>
        <v>0</v>
      </c>
      <c r="BD4558" s="50">
        <v>1</v>
      </c>
      <c r="BE4558" s="51" t="e">
        <f>IF(AX4558=1,0,IF(AY4558=1,0,IF(BC4558&gt;#REF!,#REF!,IF(OR(AZ4558&gt;0,BD4558&gt;=0),BC4558+([1]สูตร2!H4546*(100%-AZ4558)-BC4558)*BD4558,[1]สูตร2!H4546*(100%-AZ4558)))))</f>
        <v>#REF!</v>
      </c>
      <c r="BF4558" s="31"/>
    </row>
    <row r="4559" spans="1:58" s="5" customFormat="1" ht="24" customHeight="1" x14ac:dyDescent="0.2">
      <c r="A4559" s="31"/>
      <c r="B4559" s="31" t="s">
        <v>65</v>
      </c>
      <c r="C4559" s="31">
        <v>1294</v>
      </c>
      <c r="D4559" s="31" t="s">
        <v>66</v>
      </c>
      <c r="E4559" s="31" t="s">
        <v>3605</v>
      </c>
      <c r="F4559" s="31"/>
      <c r="G4559" s="32" t="s">
        <v>3606</v>
      </c>
      <c r="H4559" s="31">
        <v>230</v>
      </c>
      <c r="I4559" s="31">
        <v>279</v>
      </c>
      <c r="J4559" s="31" t="s">
        <v>3587</v>
      </c>
      <c r="K4559" s="31">
        <v>0</v>
      </c>
      <c r="L4559" s="31">
        <v>0</v>
      </c>
      <c r="M4559" s="31">
        <v>68</v>
      </c>
      <c r="N4559" s="33"/>
      <c r="O4559" s="33">
        <v>68</v>
      </c>
      <c r="P4559" s="33"/>
      <c r="Q4559" s="33"/>
      <c r="R4559" s="33"/>
      <c r="S4559" s="34" t="str">
        <f t="shared" ref="S4559:S4622" si="994">IF(N4559&gt;=1,"1",IF(O4559&gt;=1,"2",IF(P4559&gt;=1,"3",IF(Q4559&gt;=1,"4",IF(R4559&gt;=1,"5","")))))</f>
        <v>2</v>
      </c>
      <c r="T4559" s="35">
        <f t="shared" ref="T4559:T4622" si="995">N4559+O4559+P4559+Q4559+R4559</f>
        <v>68</v>
      </c>
      <c r="U4559" s="36">
        <f>INDEX([1]ราคาที่ดิน!$B:$G,MATCH($C4559,[1]ราคาที่ดิน!$A:$A,0),MATCH($B4559,[1]ราคาที่ดิน!$B$1:$G$1,0))</f>
        <v>200</v>
      </c>
      <c r="V4559" s="37">
        <f t="shared" si="990"/>
        <v>13600</v>
      </c>
      <c r="W4559" s="31">
        <v>1</v>
      </c>
      <c r="X4559" s="31">
        <v>24</v>
      </c>
      <c r="Y4559" s="31" t="s">
        <v>71</v>
      </c>
      <c r="Z4559" s="31" t="s">
        <v>3607</v>
      </c>
      <c r="AA4559" s="31"/>
      <c r="AB4559" s="32" t="s">
        <v>3606</v>
      </c>
      <c r="AC4559" s="38"/>
      <c r="AD4559" s="39" t="s">
        <v>73</v>
      </c>
      <c r="AE4559" s="39" t="s">
        <v>74</v>
      </c>
      <c r="AF4559" s="40" t="str">
        <f t="shared" ref="AF4559:AF4622" si="996">IF(AH4559&gt;=1,"1",IF(AI4559&gt;=1,"2",IF(AJ4559&gt;=1,"3",IF(AK4559&gt;=1,"4",""))))</f>
        <v>2</v>
      </c>
      <c r="AG4559" s="41">
        <f t="shared" ref="AG4559:AG4622" si="997">IF(AH4559&gt;=1,AH4559,IF(AI4559&gt;=1,AI4559,IF(AJ4559&gt;=1,AJ4559,IF(AK4559&gt;=1,AK4559,""))))</f>
        <v>50</v>
      </c>
      <c r="AH4559" s="42"/>
      <c r="AI4559" s="42">
        <v>50</v>
      </c>
      <c r="AJ4559" s="42"/>
      <c r="AK4559" s="42"/>
      <c r="AL4559" s="31">
        <v>25</v>
      </c>
      <c r="AM4559" s="43" t="str">
        <f t="shared" ref="AM4559:AM4622" si="998">IF(OR(S4559&gt;=1,AF4559&gt;=1),"100","")</f>
        <v>100</v>
      </c>
      <c r="AN4559" s="44">
        <f>INDEX([1]ราคาสิ่งปลูกสร้าง!$D$6:$CC$47,MATCH($AD4559,[1]ราคาสิ่งปลูกสร้าง!$B$6:$B$45,0),MATCH($C$7,[1]ราคาสิ่งปลูกสร้าง!$D$5:$CC$5,0))</f>
        <v>6500</v>
      </c>
      <c r="AO4559" s="44">
        <f t="shared" ref="AO4559:AO4622" si="999">(AH4559+AI4559+AJ4559+AK4559)*$AN4559</f>
        <v>325000</v>
      </c>
      <c r="AP4559" s="45">
        <f t="shared" ref="AP4559:AP4622" si="1000">AL4559</f>
        <v>25</v>
      </c>
      <c r="AQ4559" s="40">
        <f>IF(AP4559=0,0,INDEX([1]ค่าเสื่อมสิ่งปลูกสร้าง!$A$5:$D$105,MATCH($AP4559,[1]ค่าเสื่อมสิ่งปลูกสร้าง!$A$5:$A$105,0),MATCH(AE4559,[1]ค่าเสื่อมสิ่งปลูกสร้าง!$A$3:$D$3)))</f>
        <v>40</v>
      </c>
      <c r="AR4559" s="44">
        <f t="shared" si="991"/>
        <v>195000</v>
      </c>
      <c r="AS4559" s="44">
        <f t="shared" si="992"/>
        <v>208600</v>
      </c>
      <c r="AT4559" s="44">
        <f t="shared" si="993"/>
        <v>208600</v>
      </c>
      <c r="AU4559" s="46">
        <v>0</v>
      </c>
      <c r="AV4559" s="44">
        <f t="shared" ref="AV4559:AV4622" si="1001">IF($AT4559-$AU4559&lt;0,0,$AT4559-$AU4559)</f>
        <v>208600</v>
      </c>
      <c r="AW4559" s="47" t="str">
        <f t="shared" ref="AW4559:AW4622" si="1002">IF(OR(N4559&gt;=1,AH4559&gt;=1)*AND(AV4559=0),"0",IF(OR(N4559&gt;=1,AH4559&gt;=1)*AND(AV4559&lt;=75000000),"0.01",IF(OR(N4559&gt;=1,AH4559&gt;=1)*AND(AV4559&lt;=100000000),"0.01/0.03",IF(OR(N4559&gt;=1,AH4559&gt;=1)*AND(AV4559&lt;=500000000),"0.01/0.03/0.05",IF(OR(N4559&gt;=1,AH4559&gt;=1)*AND(AV4559&lt;=1000000000),"0.01/0.03/0.05/0.07",IF(OR(N4559&gt;=1,AH4559&gt;=1)*AND(AV4559&gt;100000000),"0.01/0.03/0.05/0.07/0.1",IF(AND(AC4559=1,AV4559=0),"0",IF(AND(AC4559=1,AV4559&lt;=25000000),"0.03",IF(AND(AC4559=1,AV4559&lt;=50000000),"0.03/0.05",IF(AND(AC4559=1,AV4559&gt;50000000),"0.03/0.05/0.1",IF(AND(AC4559=2,AV4559=0),"0",IF(AND(AC4559=2,AV4559&lt;=40000000),"0.02",IF(AND(AC4559=2,AV4559&lt;=65000000),"0.02/0.03",IF(AND(AC4559=2,AV4559&lt;=90000000),"0.02/0.03/0.05",IF(AND(AC4559=2,AV4559&gt;90000000),"0.02/0.03/0.05/0.1",IF(AND(AC4559=1,AV4559&gt;50000000),"0.1",IF(OR(O4559&gt;=1,AI4559&gt;=1)*AND(AV4559=0),"0",IF(OR(O4559&gt;=1,AI4559&gt;=1)*AND(AV4559&lt;=50000000),"0.02",IF(OR(O4559&gt;=1,AI4559&gt;=1)*AND(AV4559&lt;=75000000),"0.02/0.03",IF(OR(O4559&gt;=1,AI4559&gt;=1)*AND(AV4559&lt;=100000000),"0.02/0.03/0.05",IF(OR(O4559&gt;=1,AI4559&gt;=1)*AND(AV4559&gt;100000000),"0.02/0.03/0.05/0.1",IF(OR(P4559&gt;=1,AJ4559&gt;=1)*AND(AV4559=0),"0",IF(OR(P4559&gt;=1,AJ4559&gt;=1)*AND(AV4559&lt;=50000000),"0.3",IF(OR(P4559&gt;=1,AJ4559&gt;=1)*AND(AV4559&lt;=200000000),"0.3/0.4",IF(OR(P4559&gt;=1,AJ4559&gt;=1)*AND(AV4559&lt;=1000000000),"0.3/0.4/0.5",IF(OR(P4559&gt;=1,AJ4559&gt;=1)*AND(AV4559&lt;=5000000000),"0.3/0.4/0.5/0.6",IF(OR(P4559&gt;=1,AJ4559&gt;=1)*AND(AV4559&gt;5000000000),"0.3/0.4/0.5/0.6/0.7",IF(OR(Q4559&gt;=1,AK4559&gt;=1)*AND(AV4559=0),"0",IF(OR(Q4559&gt;=1,AK4559&gt;=1)*AND(AV4559&lt;=50000000),"0.3",IF(OR(Q4559&gt;=1,AK4559&gt;=1)*AND(AV4559&lt;=200000000),"0.3/0.4",IF(OR(Q4559&gt;=1,AK4559&gt;=1)*AND(AV4559&lt;=1000000000),"0.3/0.4/0.5",IF(OR(Q4559&gt;=1,AK4559&gt;=1)*AND(AV4559&lt;=5000000000),"0.3/0.4/0.5/0.6",IF(OR(Q4559&gt;=1,AK4559&gt;=1)*AND(AV4559&gt;5000000000),"0.3/0.4/0.5/0.6/0.7")))))))))))))))))))))))))))))))))</f>
        <v>0.02</v>
      </c>
      <c r="AX4559" s="48"/>
      <c r="AY4559" s="48"/>
      <c r="AZ4559" s="49">
        <v>0</v>
      </c>
      <c r="BA4559" s="48"/>
      <c r="BB4559" s="48"/>
      <c r="BC4559" s="44">
        <f t="shared" ref="BC4559:BC4622" si="1003">BA4559+BB4559</f>
        <v>0</v>
      </c>
      <c r="BD4559" s="50">
        <v>1</v>
      </c>
      <c r="BE4559" s="51" t="e">
        <f>IF(AX4559=1,0,IF(AY4559=1,0,IF(BC4559&gt;#REF!,#REF!,IF(OR(AZ4559&gt;0,BD4559&gt;=0),BC4559+([1]สูตร2!H4547*(100%-AZ4559)-BC4559)*BD4559,[1]สูตร2!H4547*(100%-AZ4559)))))</f>
        <v>#REF!</v>
      </c>
      <c r="BF4559" s="31"/>
    </row>
    <row r="4560" spans="1:58" s="5" customFormat="1" ht="24" customHeight="1" x14ac:dyDescent="0.2">
      <c r="A4560" s="31"/>
      <c r="B4560" s="31" t="s">
        <v>65</v>
      </c>
      <c r="C4560" s="31">
        <v>1294</v>
      </c>
      <c r="D4560" s="31" t="s">
        <v>66</v>
      </c>
      <c r="E4560" s="31" t="s">
        <v>3605</v>
      </c>
      <c r="F4560" s="31"/>
      <c r="G4560" s="32" t="s">
        <v>3606</v>
      </c>
      <c r="H4560" s="31">
        <v>230</v>
      </c>
      <c r="I4560" s="31">
        <v>279</v>
      </c>
      <c r="J4560" s="31" t="s">
        <v>3587</v>
      </c>
      <c r="K4560" s="31">
        <v>0</v>
      </c>
      <c r="L4560" s="31">
        <v>0</v>
      </c>
      <c r="M4560" s="31">
        <v>50</v>
      </c>
      <c r="N4560" s="33"/>
      <c r="O4560" s="33">
        <v>50</v>
      </c>
      <c r="P4560" s="33"/>
      <c r="Q4560" s="33"/>
      <c r="R4560" s="33"/>
      <c r="S4560" s="34" t="str">
        <f t="shared" si="994"/>
        <v>2</v>
      </c>
      <c r="T4560" s="35">
        <f t="shared" si="995"/>
        <v>50</v>
      </c>
      <c r="U4560" s="36">
        <f>INDEX([1]ราคาที่ดิน!$B:$G,MATCH($C4560,[1]ราคาที่ดิน!$A:$A,0),MATCH($B4560,[1]ราคาที่ดิน!$B$1:$G$1,0))</f>
        <v>200</v>
      </c>
      <c r="V4560" s="37">
        <f t="shared" si="990"/>
        <v>10000</v>
      </c>
      <c r="W4560" s="31">
        <v>2</v>
      </c>
      <c r="X4560" s="31">
        <v>24</v>
      </c>
      <c r="Y4560" s="31" t="s">
        <v>71</v>
      </c>
      <c r="Z4560" s="31" t="s">
        <v>3607</v>
      </c>
      <c r="AA4560" s="31"/>
      <c r="AB4560" s="32" t="s">
        <v>3606</v>
      </c>
      <c r="AC4560" s="38"/>
      <c r="AD4560" s="39" t="s">
        <v>75</v>
      </c>
      <c r="AE4560" s="39" t="s">
        <v>94</v>
      </c>
      <c r="AF4560" s="40" t="str">
        <f t="shared" si="996"/>
        <v>1</v>
      </c>
      <c r="AG4560" s="41">
        <f t="shared" si="997"/>
        <v>49.2</v>
      </c>
      <c r="AH4560" s="42">
        <v>49.2</v>
      </c>
      <c r="AI4560" s="42"/>
      <c r="AJ4560" s="42"/>
      <c r="AK4560" s="42"/>
      <c r="AL4560" s="31">
        <v>25</v>
      </c>
      <c r="AM4560" s="43" t="str">
        <f t="shared" si="998"/>
        <v>100</v>
      </c>
      <c r="AN4560" s="44">
        <f>INDEX([1]ราคาสิ่งปลูกสร้าง!$D$6:$CC$47,MATCH($AD4560,[1]ราคาสิ่งปลูกสร้าง!$B$6:$B$45,0),MATCH($C$7,[1]ราคาสิ่งปลูกสร้าง!$D$5:$CC$5,0))</f>
        <v>5400</v>
      </c>
      <c r="AO4560" s="44">
        <f t="shared" si="999"/>
        <v>265680</v>
      </c>
      <c r="AP4560" s="45">
        <f t="shared" si="1000"/>
        <v>25</v>
      </c>
      <c r="AQ4560" s="40">
        <f>IF(AP4560=0,0,INDEX([1]ค่าเสื่อมสิ่งปลูกสร้าง!$A$5:$D$105,MATCH($AP4560,[1]ค่าเสื่อมสิ่งปลูกสร้าง!$A$5:$A$105,0),MATCH(AE4560,[1]ค่าเสื่อมสิ่งปลูกสร้าง!$A$3:$D$3)))</f>
        <v>40</v>
      </c>
      <c r="AR4560" s="44">
        <f t="shared" si="991"/>
        <v>159408</v>
      </c>
      <c r="AS4560" s="44">
        <f t="shared" si="992"/>
        <v>169408</v>
      </c>
      <c r="AT4560" s="44">
        <f t="shared" si="993"/>
        <v>169408</v>
      </c>
      <c r="AU4560" s="46">
        <v>0</v>
      </c>
      <c r="AV4560" s="44">
        <f t="shared" si="1001"/>
        <v>169408</v>
      </c>
      <c r="AW4560" s="47" t="str">
        <f t="shared" si="1002"/>
        <v>0.01</v>
      </c>
      <c r="AX4560" s="48"/>
      <c r="AY4560" s="48"/>
      <c r="AZ4560" s="49">
        <v>0</v>
      </c>
      <c r="BA4560" s="48"/>
      <c r="BB4560" s="48"/>
      <c r="BC4560" s="44">
        <f t="shared" si="1003"/>
        <v>0</v>
      </c>
      <c r="BD4560" s="50">
        <v>1</v>
      </c>
      <c r="BE4560" s="51" t="e">
        <f>IF(AX4560=1,0,IF(AY4560=1,0,IF(BC4560&gt;#REF!,#REF!,IF(OR(AZ4560&gt;0,BD4560&gt;=0),BC4560+([1]สูตร2!H4548*(100%-AZ4560)-BC4560)*BD4560,[1]สูตร2!H4548*(100%-AZ4560)))))</f>
        <v>#REF!</v>
      </c>
      <c r="BF4560" s="31"/>
    </row>
    <row r="4561" spans="1:58" s="5" customFormat="1" ht="24" customHeight="1" x14ac:dyDescent="0.2">
      <c r="A4561" s="31"/>
      <c r="B4561" s="31" t="s">
        <v>65</v>
      </c>
      <c r="C4561" s="31">
        <v>1294</v>
      </c>
      <c r="D4561" s="31" t="s">
        <v>66</v>
      </c>
      <c r="E4561" s="31" t="s">
        <v>3605</v>
      </c>
      <c r="F4561" s="31"/>
      <c r="G4561" s="32" t="s">
        <v>3606</v>
      </c>
      <c r="H4561" s="31">
        <v>230</v>
      </c>
      <c r="I4561" s="31">
        <v>279</v>
      </c>
      <c r="J4561" s="31" t="s">
        <v>3587</v>
      </c>
      <c r="K4561" s="31">
        <v>0</v>
      </c>
      <c r="L4561" s="31">
        <v>0</v>
      </c>
      <c r="M4561" s="31">
        <v>50</v>
      </c>
      <c r="N4561" s="33"/>
      <c r="O4561" s="33">
        <v>50</v>
      </c>
      <c r="P4561" s="33"/>
      <c r="Q4561" s="33"/>
      <c r="R4561" s="33"/>
      <c r="S4561" s="34" t="str">
        <f t="shared" si="994"/>
        <v>2</v>
      </c>
      <c r="T4561" s="35">
        <f t="shared" si="995"/>
        <v>50</v>
      </c>
      <c r="U4561" s="36">
        <f>INDEX([1]ราคาที่ดิน!$B:$G,MATCH($C4561,[1]ราคาที่ดิน!$A:$A,0),MATCH($B4561,[1]ราคาที่ดิน!$B$1:$G$1,0))</f>
        <v>200</v>
      </c>
      <c r="V4561" s="37">
        <f t="shared" si="990"/>
        <v>10000</v>
      </c>
      <c r="W4561" s="31">
        <v>3</v>
      </c>
      <c r="X4561" s="31">
        <v>24</v>
      </c>
      <c r="Y4561" s="31" t="s">
        <v>71</v>
      </c>
      <c r="Z4561" s="31" t="s">
        <v>3607</v>
      </c>
      <c r="AA4561" s="31"/>
      <c r="AB4561" s="32" t="s">
        <v>3606</v>
      </c>
      <c r="AC4561" s="38"/>
      <c r="AD4561" s="39" t="s">
        <v>75</v>
      </c>
      <c r="AE4561" s="39" t="s">
        <v>76</v>
      </c>
      <c r="AF4561" s="40" t="str">
        <f t="shared" si="996"/>
        <v>1</v>
      </c>
      <c r="AG4561" s="41">
        <f t="shared" si="997"/>
        <v>12.6</v>
      </c>
      <c r="AH4561" s="42">
        <v>12.6</v>
      </c>
      <c r="AI4561" s="42"/>
      <c r="AJ4561" s="42"/>
      <c r="AK4561" s="42"/>
      <c r="AL4561" s="31">
        <v>25</v>
      </c>
      <c r="AM4561" s="43" t="str">
        <f t="shared" si="998"/>
        <v>100</v>
      </c>
      <c r="AN4561" s="44">
        <f>INDEX([1]ราคาสิ่งปลูกสร้าง!$D$6:$CC$47,MATCH($AD4561,[1]ราคาสิ่งปลูกสร้าง!$B$6:$B$45,0),MATCH($C$7,[1]ราคาสิ่งปลูกสร้าง!$D$5:$CC$5,0))</f>
        <v>5400</v>
      </c>
      <c r="AO4561" s="44">
        <f t="shared" si="999"/>
        <v>68040</v>
      </c>
      <c r="AP4561" s="45">
        <f t="shared" si="1000"/>
        <v>25</v>
      </c>
      <c r="AQ4561" s="40">
        <f>IF(AP4561=0,0,INDEX([1]ค่าเสื่อมสิ่งปลูกสร้าง!$A$5:$D$105,MATCH($AP4561,[1]ค่าเสื่อมสิ่งปลูกสร้าง!$A$5:$A$105,0),MATCH(AE4561,[1]ค่าเสื่อมสิ่งปลูกสร้าง!$A$3:$D$3)))</f>
        <v>93</v>
      </c>
      <c r="AR4561" s="44">
        <f t="shared" si="991"/>
        <v>4762.8</v>
      </c>
      <c r="AS4561" s="44">
        <f t="shared" si="992"/>
        <v>14762.8</v>
      </c>
      <c r="AT4561" s="44">
        <f t="shared" si="993"/>
        <v>14762.8</v>
      </c>
      <c r="AU4561" s="46">
        <v>0</v>
      </c>
      <c r="AV4561" s="44">
        <f t="shared" si="1001"/>
        <v>14762.8</v>
      </c>
      <c r="AW4561" s="47" t="str">
        <f t="shared" si="1002"/>
        <v>0.01</v>
      </c>
      <c r="AX4561" s="48"/>
      <c r="AY4561" s="48"/>
      <c r="AZ4561" s="49">
        <v>0</v>
      </c>
      <c r="BA4561" s="48"/>
      <c r="BB4561" s="48"/>
      <c r="BC4561" s="44">
        <f t="shared" si="1003"/>
        <v>0</v>
      </c>
      <c r="BD4561" s="50">
        <v>1</v>
      </c>
      <c r="BE4561" s="51" t="e">
        <f>IF(AX4561=1,0,IF(AY4561=1,0,IF(BC4561&gt;#REF!,#REF!,IF(OR(AZ4561&gt;0,BD4561&gt;=0),BC4561+([1]สูตร2!H4549*(100%-AZ4561)-BC4561)*BD4561,[1]สูตร2!H4549*(100%-AZ4561)))))</f>
        <v>#REF!</v>
      </c>
      <c r="BF4561" s="31"/>
    </row>
    <row r="4562" spans="1:58" s="5" customFormat="1" ht="24" customHeight="1" x14ac:dyDescent="0.2">
      <c r="A4562" s="31">
        <v>1513</v>
      </c>
      <c r="B4562" s="31" t="s">
        <v>65</v>
      </c>
      <c r="C4562" s="31">
        <v>26950</v>
      </c>
      <c r="D4562" s="31" t="s">
        <v>71</v>
      </c>
      <c r="E4562" s="31" t="s">
        <v>3608</v>
      </c>
      <c r="F4562" s="31"/>
      <c r="G4562" s="32" t="s">
        <v>3609</v>
      </c>
      <c r="H4562" s="31">
        <v>254</v>
      </c>
      <c r="I4562" s="31">
        <v>-915</v>
      </c>
      <c r="J4562" s="31" t="s">
        <v>3587</v>
      </c>
      <c r="K4562" s="31">
        <v>4</v>
      </c>
      <c r="L4562" s="31">
        <v>1</v>
      </c>
      <c r="M4562" s="31">
        <v>63</v>
      </c>
      <c r="N4562" s="33">
        <v>1763</v>
      </c>
      <c r="O4562" s="33"/>
      <c r="P4562" s="33"/>
      <c r="Q4562" s="33"/>
      <c r="R4562" s="33"/>
      <c r="S4562" s="34" t="str">
        <f t="shared" si="994"/>
        <v>1</v>
      </c>
      <c r="T4562" s="35">
        <f t="shared" si="995"/>
        <v>1763</v>
      </c>
      <c r="U4562" s="36">
        <f>INDEX([1]ราคาที่ดิน!$B:$G,MATCH($C4562,[1]ราคาที่ดิน!$A:$A,0),MATCH($B4562,[1]ราคาที่ดิน!$B$1:$G$1,0))</f>
        <v>100</v>
      </c>
      <c r="V4562" s="37">
        <f t="shared" si="990"/>
        <v>176300</v>
      </c>
      <c r="W4562" s="31"/>
      <c r="X4562" s="31"/>
      <c r="Y4562" s="31"/>
      <c r="Z4562" s="31"/>
      <c r="AA4562" s="31"/>
      <c r="AB4562" s="32"/>
      <c r="AC4562" s="38"/>
      <c r="AD4562" s="39"/>
      <c r="AE4562" s="39"/>
      <c r="AF4562" s="40" t="str">
        <f t="shared" si="996"/>
        <v/>
      </c>
      <c r="AG4562" s="41" t="str">
        <f t="shared" si="997"/>
        <v/>
      </c>
      <c r="AH4562" s="42"/>
      <c r="AI4562" s="42"/>
      <c r="AJ4562" s="42"/>
      <c r="AK4562" s="42"/>
      <c r="AL4562" s="31"/>
      <c r="AM4562" s="43" t="str">
        <f t="shared" si="998"/>
        <v>100</v>
      </c>
      <c r="AN4562" s="44">
        <f>INDEX([1]ราคาสิ่งปลูกสร้าง!$D$6:$CC$47,MATCH($AD4562,[1]ราคาสิ่งปลูกสร้าง!$B$6:$B$45,0),MATCH($C$7,[1]ราคาสิ่งปลูกสร้าง!$D$5:$CC$5,0))</f>
        <v>0</v>
      </c>
      <c r="AO4562" s="44">
        <f t="shared" si="999"/>
        <v>0</v>
      </c>
      <c r="AP4562" s="45">
        <f t="shared" si="1000"/>
        <v>0</v>
      </c>
      <c r="AQ4562" s="40">
        <f>IF(AP4562=0,0,INDEX([1]ค่าเสื่อมสิ่งปลูกสร้าง!$A$5:$D$105,MATCH($AP4562,[1]ค่าเสื่อมสิ่งปลูกสร้าง!$A$5:$A$105,0),MATCH(AE4562,[1]ค่าเสื่อมสิ่งปลูกสร้าง!$A$3:$D$3)))</f>
        <v>0</v>
      </c>
      <c r="AR4562" s="44">
        <f t="shared" si="991"/>
        <v>0</v>
      </c>
      <c r="AS4562" s="44">
        <f t="shared" si="992"/>
        <v>176300</v>
      </c>
      <c r="AT4562" s="44">
        <f t="shared" si="993"/>
        <v>176300</v>
      </c>
      <c r="AU4562" s="46">
        <v>0</v>
      </c>
      <c r="AV4562" s="44">
        <f t="shared" si="1001"/>
        <v>176300</v>
      </c>
      <c r="AW4562" s="47" t="str">
        <f t="shared" si="1002"/>
        <v>0.01</v>
      </c>
      <c r="AX4562" s="48"/>
      <c r="AY4562" s="48"/>
      <c r="AZ4562" s="49">
        <v>0</v>
      </c>
      <c r="BA4562" s="48"/>
      <c r="BB4562" s="48"/>
      <c r="BC4562" s="44">
        <f t="shared" si="1003"/>
        <v>0</v>
      </c>
      <c r="BD4562" s="50">
        <v>1</v>
      </c>
      <c r="BE4562" s="51" t="e">
        <f>IF(AX4562=1,0,IF(AY4562=1,0,IF(BC4562&gt;#REF!,#REF!,IF(OR(AZ4562&gt;0,BD4562&gt;=0),BC4562+([1]สูตร2!H4550*(100%-AZ4562)-BC4562)*BD4562,[1]สูตร2!H4550*(100%-AZ4562)))))</f>
        <v>#REF!</v>
      </c>
      <c r="BF4562" s="31"/>
    </row>
    <row r="4563" spans="1:58" s="5" customFormat="1" ht="24" customHeight="1" x14ac:dyDescent="0.2">
      <c r="A4563" s="31">
        <v>1514</v>
      </c>
      <c r="B4563" s="31" t="s">
        <v>65</v>
      </c>
      <c r="C4563" s="31">
        <v>4344</v>
      </c>
      <c r="D4563" s="31" t="s">
        <v>71</v>
      </c>
      <c r="E4563" s="31" t="s">
        <v>3610</v>
      </c>
      <c r="F4563" s="31"/>
      <c r="G4563" s="32" t="s">
        <v>3609</v>
      </c>
      <c r="H4563" s="31">
        <v>126</v>
      </c>
      <c r="I4563" s="31">
        <v>3034</v>
      </c>
      <c r="J4563" s="31" t="s">
        <v>3587</v>
      </c>
      <c r="K4563" s="31">
        <v>10</v>
      </c>
      <c r="L4563" s="31">
        <v>0</v>
      </c>
      <c r="M4563" s="31">
        <v>0</v>
      </c>
      <c r="N4563" s="33">
        <v>4000</v>
      </c>
      <c r="O4563" s="33"/>
      <c r="P4563" s="33"/>
      <c r="Q4563" s="33"/>
      <c r="R4563" s="33"/>
      <c r="S4563" s="34" t="str">
        <f t="shared" si="994"/>
        <v>1</v>
      </c>
      <c r="T4563" s="35">
        <f t="shared" si="995"/>
        <v>4000</v>
      </c>
      <c r="U4563" s="36">
        <f>INDEX([1]ราคาที่ดิน!$B:$G,MATCH($C4563,[1]ราคาที่ดิน!$A:$A,0),MATCH($B4563,[1]ราคาที่ดิน!$B$1:$G$1,0))</f>
        <v>50</v>
      </c>
      <c r="V4563" s="37">
        <f t="shared" ref="V4563:V4626" si="1004">$T4563*$U4563</f>
        <v>200000</v>
      </c>
      <c r="W4563" s="31"/>
      <c r="X4563" s="31"/>
      <c r="Y4563" s="31"/>
      <c r="Z4563" s="31"/>
      <c r="AA4563" s="31"/>
      <c r="AB4563" s="32"/>
      <c r="AC4563" s="38"/>
      <c r="AD4563" s="39"/>
      <c r="AE4563" s="39"/>
      <c r="AF4563" s="40" t="str">
        <f t="shared" si="996"/>
        <v/>
      </c>
      <c r="AG4563" s="41" t="str">
        <f t="shared" si="997"/>
        <v/>
      </c>
      <c r="AH4563" s="42"/>
      <c r="AI4563" s="42"/>
      <c r="AJ4563" s="42"/>
      <c r="AK4563" s="42"/>
      <c r="AL4563" s="31"/>
      <c r="AM4563" s="43" t="str">
        <f t="shared" si="998"/>
        <v>100</v>
      </c>
      <c r="AN4563" s="44">
        <f>INDEX([1]ราคาสิ่งปลูกสร้าง!$D$6:$CC$47,MATCH($AD4563,[1]ราคาสิ่งปลูกสร้าง!$B$6:$B$45,0),MATCH($C$7,[1]ราคาสิ่งปลูกสร้าง!$D$5:$CC$5,0))</f>
        <v>0</v>
      </c>
      <c r="AO4563" s="44">
        <f t="shared" si="999"/>
        <v>0</v>
      </c>
      <c r="AP4563" s="45">
        <f t="shared" si="1000"/>
        <v>0</v>
      </c>
      <c r="AQ4563" s="40">
        <f>IF(AP4563=0,0,INDEX([1]ค่าเสื่อมสิ่งปลูกสร้าง!$A$5:$D$105,MATCH($AP4563,[1]ค่าเสื่อมสิ่งปลูกสร้าง!$A$5:$A$105,0),MATCH(AE4563,[1]ค่าเสื่อมสิ่งปลูกสร้าง!$A$3:$D$3)))</f>
        <v>0</v>
      </c>
      <c r="AR4563" s="44">
        <f t="shared" ref="AR4563:AR4626" si="1005">$AO4563*(100-$AQ4563)%</f>
        <v>0</v>
      </c>
      <c r="AS4563" s="44">
        <f t="shared" ref="AS4563:AS4626" si="1006">$V4563+$AR4563</f>
        <v>200000</v>
      </c>
      <c r="AT4563" s="44">
        <f t="shared" ref="AT4563:AT4626" si="1007">IF($AM4563%*$AS4563,$AM4563%*$AS4563,0)</f>
        <v>200000</v>
      </c>
      <c r="AU4563" s="46">
        <v>0</v>
      </c>
      <c r="AV4563" s="44">
        <f t="shared" si="1001"/>
        <v>200000</v>
      </c>
      <c r="AW4563" s="47" t="str">
        <f t="shared" si="1002"/>
        <v>0.01</v>
      </c>
      <c r="AX4563" s="48"/>
      <c r="AY4563" s="48"/>
      <c r="AZ4563" s="49">
        <v>0</v>
      </c>
      <c r="BA4563" s="48"/>
      <c r="BB4563" s="48"/>
      <c r="BC4563" s="44">
        <f t="shared" si="1003"/>
        <v>0</v>
      </c>
      <c r="BD4563" s="50">
        <v>1</v>
      </c>
      <c r="BE4563" s="51" t="e">
        <f>IF(AX4563=1,0,IF(AY4563=1,0,IF(BC4563&gt;#REF!,#REF!,IF(OR(AZ4563&gt;0,BD4563&gt;=0),BC4563+([1]สูตร2!H4551*(100%-AZ4563)-BC4563)*BD4563,[1]สูตร2!H4551*(100%-AZ4563)))))</f>
        <v>#REF!</v>
      </c>
      <c r="BF4563" s="31"/>
    </row>
    <row r="4564" spans="1:58" s="5" customFormat="1" ht="24" customHeight="1" x14ac:dyDescent="0.2">
      <c r="A4564" s="31">
        <v>1515</v>
      </c>
      <c r="B4564" s="31" t="s">
        <v>65</v>
      </c>
      <c r="C4564" s="31">
        <v>6344</v>
      </c>
      <c r="D4564" s="31" t="s">
        <v>71</v>
      </c>
      <c r="E4564" s="31" t="s">
        <v>3611</v>
      </c>
      <c r="F4564" s="31"/>
      <c r="G4564" s="32" t="s">
        <v>3609</v>
      </c>
      <c r="H4564" s="31">
        <v>127</v>
      </c>
      <c r="I4564" s="31">
        <v>3035</v>
      </c>
      <c r="J4564" s="31" t="s">
        <v>3587</v>
      </c>
      <c r="K4564" s="31">
        <v>10</v>
      </c>
      <c r="L4564" s="31">
        <v>0</v>
      </c>
      <c r="M4564" s="31">
        <v>0</v>
      </c>
      <c r="N4564" s="33">
        <v>4000</v>
      </c>
      <c r="O4564" s="33"/>
      <c r="P4564" s="33"/>
      <c r="Q4564" s="33"/>
      <c r="R4564" s="33"/>
      <c r="S4564" s="34" t="str">
        <f t="shared" si="994"/>
        <v>1</v>
      </c>
      <c r="T4564" s="35">
        <f t="shared" si="995"/>
        <v>4000</v>
      </c>
      <c r="U4564" s="36">
        <f>INDEX([1]ราคาที่ดิน!$B:$G,MATCH($C4564,[1]ราคาที่ดิน!$A:$A,0),MATCH($B4564,[1]ราคาที่ดิน!$B$1:$G$1,0))</f>
        <v>65</v>
      </c>
      <c r="V4564" s="37">
        <f t="shared" si="1004"/>
        <v>260000</v>
      </c>
      <c r="W4564" s="31"/>
      <c r="X4564" s="31"/>
      <c r="Y4564" s="31"/>
      <c r="Z4564" s="31"/>
      <c r="AA4564" s="31"/>
      <c r="AB4564" s="32"/>
      <c r="AC4564" s="38"/>
      <c r="AD4564" s="39"/>
      <c r="AE4564" s="39"/>
      <c r="AF4564" s="40" t="str">
        <f t="shared" si="996"/>
        <v/>
      </c>
      <c r="AG4564" s="41" t="str">
        <f t="shared" si="997"/>
        <v/>
      </c>
      <c r="AH4564" s="42"/>
      <c r="AI4564" s="42"/>
      <c r="AJ4564" s="42"/>
      <c r="AK4564" s="42"/>
      <c r="AL4564" s="31"/>
      <c r="AM4564" s="43" t="str">
        <f t="shared" si="998"/>
        <v>100</v>
      </c>
      <c r="AN4564" s="44">
        <f>INDEX([1]ราคาสิ่งปลูกสร้าง!$D$6:$CC$47,MATCH($AD4564,[1]ราคาสิ่งปลูกสร้าง!$B$6:$B$45,0),MATCH($C$7,[1]ราคาสิ่งปลูกสร้าง!$D$5:$CC$5,0))</f>
        <v>0</v>
      </c>
      <c r="AO4564" s="44">
        <f t="shared" si="999"/>
        <v>0</v>
      </c>
      <c r="AP4564" s="45">
        <f t="shared" si="1000"/>
        <v>0</v>
      </c>
      <c r="AQ4564" s="40">
        <f>IF(AP4564=0,0,INDEX([1]ค่าเสื่อมสิ่งปลูกสร้าง!$A$5:$D$105,MATCH($AP4564,[1]ค่าเสื่อมสิ่งปลูกสร้าง!$A$5:$A$105,0),MATCH(AE4564,[1]ค่าเสื่อมสิ่งปลูกสร้าง!$A$3:$D$3)))</f>
        <v>0</v>
      </c>
      <c r="AR4564" s="44">
        <f t="shared" si="1005"/>
        <v>0</v>
      </c>
      <c r="AS4564" s="44">
        <f t="shared" si="1006"/>
        <v>260000</v>
      </c>
      <c r="AT4564" s="44">
        <f t="shared" si="1007"/>
        <v>260000</v>
      </c>
      <c r="AU4564" s="46">
        <v>0</v>
      </c>
      <c r="AV4564" s="44">
        <f t="shared" si="1001"/>
        <v>260000</v>
      </c>
      <c r="AW4564" s="47" t="str">
        <f t="shared" si="1002"/>
        <v>0.01</v>
      </c>
      <c r="AX4564" s="48"/>
      <c r="AY4564" s="48"/>
      <c r="AZ4564" s="49">
        <v>0</v>
      </c>
      <c r="BA4564" s="48"/>
      <c r="BB4564" s="48"/>
      <c r="BC4564" s="44">
        <f t="shared" si="1003"/>
        <v>0</v>
      </c>
      <c r="BD4564" s="50">
        <v>1</v>
      </c>
      <c r="BE4564" s="51" t="e">
        <f>IF(AX4564=1,0,IF(AY4564=1,0,IF(BC4564&gt;#REF!,#REF!,IF(OR(AZ4564&gt;0,BD4564&gt;=0),BC4564+([1]สูตร2!H4552*(100%-AZ4564)-BC4564)*BD4564,[1]สูตร2!H4552*(100%-AZ4564)))))</f>
        <v>#REF!</v>
      </c>
      <c r="BF4564" s="31"/>
    </row>
    <row r="4565" spans="1:58" s="5" customFormat="1" ht="24" customHeight="1" x14ac:dyDescent="0.2">
      <c r="A4565" s="31">
        <v>1516</v>
      </c>
      <c r="B4565" s="31" t="s">
        <v>65</v>
      </c>
      <c r="C4565" s="31">
        <v>26966</v>
      </c>
      <c r="D4565" s="31" t="s">
        <v>66</v>
      </c>
      <c r="E4565" s="31" t="s">
        <v>3612</v>
      </c>
      <c r="F4565" s="31"/>
      <c r="G4565" s="32" t="s">
        <v>3609</v>
      </c>
      <c r="H4565" s="31">
        <v>322</v>
      </c>
      <c r="I4565" s="31">
        <v>-931</v>
      </c>
      <c r="J4565" s="31" t="s">
        <v>3587</v>
      </c>
      <c r="K4565" s="31">
        <v>1</v>
      </c>
      <c r="L4565" s="31">
        <v>3</v>
      </c>
      <c r="M4565" s="31">
        <v>40</v>
      </c>
      <c r="N4565" s="33">
        <v>740</v>
      </c>
      <c r="O4565" s="33"/>
      <c r="P4565" s="33"/>
      <c r="Q4565" s="33"/>
      <c r="R4565" s="33"/>
      <c r="S4565" s="34" t="str">
        <f t="shared" si="994"/>
        <v>1</v>
      </c>
      <c r="T4565" s="35">
        <f t="shared" si="995"/>
        <v>740</v>
      </c>
      <c r="U4565" s="36">
        <f>INDEX([1]ราคาที่ดิน!$B:$G,MATCH($C4565,[1]ราคาที่ดิน!$A:$A,0),MATCH($B4565,[1]ราคาที่ดิน!$B$1:$G$1,0))</f>
        <v>50</v>
      </c>
      <c r="V4565" s="37">
        <f t="shared" si="1004"/>
        <v>37000</v>
      </c>
      <c r="W4565" s="31"/>
      <c r="X4565" s="31"/>
      <c r="Y4565" s="31"/>
      <c r="Z4565" s="31"/>
      <c r="AA4565" s="31"/>
      <c r="AB4565" s="32"/>
      <c r="AC4565" s="38"/>
      <c r="AD4565" s="39"/>
      <c r="AE4565" s="39"/>
      <c r="AF4565" s="40" t="str">
        <f t="shared" si="996"/>
        <v/>
      </c>
      <c r="AG4565" s="41" t="str">
        <f t="shared" si="997"/>
        <v/>
      </c>
      <c r="AH4565" s="42"/>
      <c r="AI4565" s="42"/>
      <c r="AJ4565" s="42"/>
      <c r="AK4565" s="42"/>
      <c r="AL4565" s="31"/>
      <c r="AM4565" s="43" t="str">
        <f t="shared" si="998"/>
        <v>100</v>
      </c>
      <c r="AN4565" s="44">
        <f>INDEX([1]ราคาสิ่งปลูกสร้าง!$D$6:$CC$47,MATCH($AD4565,[1]ราคาสิ่งปลูกสร้าง!$B$6:$B$45,0),MATCH($C$7,[1]ราคาสิ่งปลูกสร้าง!$D$5:$CC$5,0))</f>
        <v>0</v>
      </c>
      <c r="AO4565" s="44">
        <f t="shared" si="999"/>
        <v>0</v>
      </c>
      <c r="AP4565" s="45">
        <f t="shared" si="1000"/>
        <v>0</v>
      </c>
      <c r="AQ4565" s="40">
        <f>IF(AP4565=0,0,INDEX([1]ค่าเสื่อมสิ่งปลูกสร้าง!$A$5:$D$105,MATCH($AP4565,[1]ค่าเสื่อมสิ่งปลูกสร้าง!$A$5:$A$105,0),MATCH(AE4565,[1]ค่าเสื่อมสิ่งปลูกสร้าง!$A$3:$D$3)))</f>
        <v>0</v>
      </c>
      <c r="AR4565" s="44">
        <f t="shared" si="1005"/>
        <v>0</v>
      </c>
      <c r="AS4565" s="44">
        <f t="shared" si="1006"/>
        <v>37000</v>
      </c>
      <c r="AT4565" s="44">
        <f t="shared" si="1007"/>
        <v>37000</v>
      </c>
      <c r="AU4565" s="46">
        <v>0</v>
      </c>
      <c r="AV4565" s="44">
        <f t="shared" si="1001"/>
        <v>37000</v>
      </c>
      <c r="AW4565" s="47" t="str">
        <f t="shared" si="1002"/>
        <v>0.01</v>
      </c>
      <c r="AX4565" s="48"/>
      <c r="AY4565" s="48"/>
      <c r="AZ4565" s="49">
        <v>0</v>
      </c>
      <c r="BA4565" s="48"/>
      <c r="BB4565" s="48"/>
      <c r="BC4565" s="44">
        <f t="shared" si="1003"/>
        <v>0</v>
      </c>
      <c r="BD4565" s="50">
        <v>1</v>
      </c>
      <c r="BE4565" s="51" t="e">
        <f>IF(AX4565=1,0,IF(AY4565=1,0,IF(BC4565&gt;#REF!,#REF!,IF(OR(AZ4565&gt;0,BD4565&gt;=0),BC4565+([1]สูตร2!H4553*(100%-AZ4565)-BC4565)*BD4565,[1]สูตร2!H4553*(100%-AZ4565)))))</f>
        <v>#REF!</v>
      </c>
      <c r="BF4565" s="31"/>
    </row>
    <row r="4566" spans="1:58" s="5" customFormat="1" ht="24" customHeight="1" x14ac:dyDescent="0.2">
      <c r="A4566" s="31"/>
      <c r="B4566" s="31" t="s">
        <v>93</v>
      </c>
      <c r="C4566" s="31">
        <v>1</v>
      </c>
      <c r="D4566" s="31" t="s">
        <v>66</v>
      </c>
      <c r="E4566" s="31" t="s">
        <v>3612</v>
      </c>
      <c r="F4566" s="31"/>
      <c r="G4566" s="32" t="s">
        <v>3609</v>
      </c>
      <c r="H4566" s="31" t="s">
        <v>104</v>
      </c>
      <c r="I4566" s="31" t="s">
        <v>104</v>
      </c>
      <c r="J4566" s="31" t="s">
        <v>3587</v>
      </c>
      <c r="K4566" s="31">
        <v>0</v>
      </c>
      <c r="L4566" s="31">
        <v>0</v>
      </c>
      <c r="M4566" s="31">
        <v>35</v>
      </c>
      <c r="N4566" s="33"/>
      <c r="O4566" s="33">
        <v>35</v>
      </c>
      <c r="P4566" s="33"/>
      <c r="Q4566" s="33"/>
      <c r="R4566" s="33"/>
      <c r="S4566" s="34" t="str">
        <f t="shared" si="994"/>
        <v>2</v>
      </c>
      <c r="T4566" s="35">
        <f t="shared" si="995"/>
        <v>35</v>
      </c>
      <c r="U4566" s="36">
        <f>INDEX([1]ราคาที่ดิน!$B:$G,MATCH($C4566,[1]ราคาที่ดิน!$A:$A,0),MATCH($B4566,[1]ราคาที่ดิน!$B$1:$G$1,0))</f>
        <v>100</v>
      </c>
      <c r="V4566" s="37">
        <f t="shared" si="1004"/>
        <v>3500</v>
      </c>
      <c r="W4566" s="31">
        <v>1</v>
      </c>
      <c r="X4566" s="31">
        <v>25</v>
      </c>
      <c r="Y4566" s="31" t="s">
        <v>66</v>
      </c>
      <c r="Z4566" s="31" t="s">
        <v>3612</v>
      </c>
      <c r="AA4566" s="31"/>
      <c r="AB4566" s="32" t="s">
        <v>3609</v>
      </c>
      <c r="AC4566" s="38"/>
      <c r="AD4566" s="39" t="s">
        <v>73</v>
      </c>
      <c r="AE4566" s="39" t="s">
        <v>74</v>
      </c>
      <c r="AF4566" s="40" t="str">
        <f t="shared" si="996"/>
        <v>2</v>
      </c>
      <c r="AG4566" s="41">
        <f t="shared" si="997"/>
        <v>132</v>
      </c>
      <c r="AH4566" s="42"/>
      <c r="AI4566" s="42">
        <v>132</v>
      </c>
      <c r="AJ4566" s="42"/>
      <c r="AK4566" s="42"/>
      <c r="AL4566" s="31">
        <v>2</v>
      </c>
      <c r="AM4566" s="43" t="str">
        <f t="shared" si="998"/>
        <v>100</v>
      </c>
      <c r="AN4566" s="44">
        <f>INDEX([1]ราคาสิ่งปลูกสร้าง!$D$6:$CC$47,MATCH($AD4566,[1]ราคาสิ่งปลูกสร้าง!$B$6:$B$45,0),MATCH($C$7,[1]ราคาสิ่งปลูกสร้าง!$D$5:$CC$5,0))</f>
        <v>6500</v>
      </c>
      <c r="AO4566" s="44">
        <f t="shared" si="999"/>
        <v>858000</v>
      </c>
      <c r="AP4566" s="45">
        <f t="shared" si="1000"/>
        <v>2</v>
      </c>
      <c r="AQ4566" s="40">
        <f>IF(AP4566=0,0,INDEX([1]ค่าเสื่อมสิ่งปลูกสร้าง!$A$5:$D$105,MATCH($AP4566,[1]ค่าเสื่อมสิ่งปลูกสร้าง!$A$5:$A$105,0),MATCH(AE4566,[1]ค่าเสื่อมสิ่งปลูกสร้าง!$A$3:$D$3)))</f>
        <v>2</v>
      </c>
      <c r="AR4566" s="44">
        <f t="shared" si="1005"/>
        <v>840840</v>
      </c>
      <c r="AS4566" s="44">
        <f t="shared" si="1006"/>
        <v>844340</v>
      </c>
      <c r="AT4566" s="44">
        <f t="shared" si="1007"/>
        <v>844340</v>
      </c>
      <c r="AU4566" s="46">
        <v>0</v>
      </c>
      <c r="AV4566" s="44">
        <f t="shared" si="1001"/>
        <v>844340</v>
      </c>
      <c r="AW4566" s="47" t="str">
        <f t="shared" si="1002"/>
        <v>0.02</v>
      </c>
      <c r="AX4566" s="48"/>
      <c r="AY4566" s="48"/>
      <c r="AZ4566" s="49">
        <v>0</v>
      </c>
      <c r="BA4566" s="48"/>
      <c r="BB4566" s="48"/>
      <c r="BC4566" s="44">
        <f t="shared" si="1003"/>
        <v>0</v>
      </c>
      <c r="BD4566" s="50">
        <v>1</v>
      </c>
      <c r="BE4566" s="51" t="e">
        <f>IF(AX4566=1,0,IF(AY4566=1,0,IF(BC4566&gt;#REF!,#REF!,IF(OR(AZ4566&gt;0,BD4566&gt;=0),BC4566+([1]สูตร2!H4554*(100%-AZ4566)-BC4566)*BD4566,[1]สูตร2!H4554*(100%-AZ4566)))))</f>
        <v>#REF!</v>
      </c>
      <c r="BF4566" s="31"/>
    </row>
    <row r="4567" spans="1:58" s="5" customFormat="1" ht="24" customHeight="1" x14ac:dyDescent="0.2">
      <c r="A4567" s="31"/>
      <c r="B4567" s="31" t="s">
        <v>93</v>
      </c>
      <c r="C4567" s="31">
        <v>1</v>
      </c>
      <c r="D4567" s="31" t="s">
        <v>66</v>
      </c>
      <c r="E4567" s="31" t="s">
        <v>3612</v>
      </c>
      <c r="F4567" s="31"/>
      <c r="G4567" s="32" t="s">
        <v>3609</v>
      </c>
      <c r="H4567" s="31" t="s">
        <v>104</v>
      </c>
      <c r="I4567" s="31" t="s">
        <v>104</v>
      </c>
      <c r="J4567" s="31" t="s">
        <v>3587</v>
      </c>
      <c r="K4567" s="31">
        <v>0</v>
      </c>
      <c r="L4567" s="31">
        <v>0</v>
      </c>
      <c r="M4567" s="31">
        <v>20</v>
      </c>
      <c r="N4567" s="33"/>
      <c r="O4567" s="33">
        <v>20</v>
      </c>
      <c r="P4567" s="33"/>
      <c r="Q4567" s="33"/>
      <c r="R4567" s="33"/>
      <c r="S4567" s="34" t="str">
        <f t="shared" si="994"/>
        <v>2</v>
      </c>
      <c r="T4567" s="35">
        <f t="shared" si="995"/>
        <v>20</v>
      </c>
      <c r="U4567" s="36">
        <f>INDEX([1]ราคาที่ดิน!$B:$G,MATCH($C4567,[1]ราคาที่ดิน!$A:$A,0),MATCH($B4567,[1]ราคาที่ดิน!$B$1:$G$1,0))</f>
        <v>100</v>
      </c>
      <c r="V4567" s="37">
        <f t="shared" si="1004"/>
        <v>2000</v>
      </c>
      <c r="W4567" s="31">
        <v>2</v>
      </c>
      <c r="X4567" s="31">
        <v>25</v>
      </c>
      <c r="Y4567" s="31" t="s">
        <v>66</v>
      </c>
      <c r="Z4567" s="31" t="s">
        <v>3612</v>
      </c>
      <c r="AA4567" s="31"/>
      <c r="AB4567" s="32" t="s">
        <v>3609</v>
      </c>
      <c r="AC4567" s="38"/>
      <c r="AD4567" s="39" t="s">
        <v>75</v>
      </c>
      <c r="AE4567" s="39" t="s">
        <v>76</v>
      </c>
      <c r="AF4567" s="40" t="str">
        <f t="shared" si="996"/>
        <v>1</v>
      </c>
      <c r="AG4567" s="41">
        <f t="shared" si="997"/>
        <v>16</v>
      </c>
      <c r="AH4567" s="42">
        <v>16</v>
      </c>
      <c r="AI4567" s="42"/>
      <c r="AJ4567" s="42"/>
      <c r="AK4567" s="42"/>
      <c r="AL4567" s="31">
        <v>3</v>
      </c>
      <c r="AM4567" s="43" t="str">
        <f t="shared" si="998"/>
        <v>100</v>
      </c>
      <c r="AN4567" s="44">
        <f>INDEX([1]ราคาสิ่งปลูกสร้าง!$D$6:$CC$47,MATCH($AD4567,[1]ราคาสิ่งปลูกสร้าง!$B$6:$B$45,0),MATCH($C$7,[1]ราคาสิ่งปลูกสร้าง!$D$5:$CC$5,0))</f>
        <v>5400</v>
      </c>
      <c r="AO4567" s="44">
        <f t="shared" si="999"/>
        <v>86400</v>
      </c>
      <c r="AP4567" s="45">
        <f t="shared" si="1000"/>
        <v>3</v>
      </c>
      <c r="AQ4567" s="40">
        <f>IF(AP4567=0,0,INDEX([1]ค่าเสื่อมสิ่งปลูกสร้าง!$A$5:$D$105,MATCH($AP4567,[1]ค่าเสื่อมสิ่งปลูกสร้าง!$A$5:$A$105,0),MATCH(AE4567,[1]ค่าเสื่อมสิ่งปลูกสร้าง!$A$3:$D$3)))</f>
        <v>9</v>
      </c>
      <c r="AR4567" s="44">
        <f t="shared" si="1005"/>
        <v>78624</v>
      </c>
      <c r="AS4567" s="44">
        <f t="shared" si="1006"/>
        <v>80624</v>
      </c>
      <c r="AT4567" s="44">
        <f t="shared" si="1007"/>
        <v>80624</v>
      </c>
      <c r="AU4567" s="46">
        <v>0</v>
      </c>
      <c r="AV4567" s="44">
        <f t="shared" si="1001"/>
        <v>80624</v>
      </c>
      <c r="AW4567" s="47" t="str">
        <f t="shared" si="1002"/>
        <v>0.01</v>
      </c>
      <c r="AX4567" s="48"/>
      <c r="AY4567" s="48"/>
      <c r="AZ4567" s="49">
        <v>0</v>
      </c>
      <c r="BA4567" s="48"/>
      <c r="BB4567" s="48"/>
      <c r="BC4567" s="44">
        <f t="shared" si="1003"/>
        <v>0</v>
      </c>
      <c r="BD4567" s="50">
        <v>1</v>
      </c>
      <c r="BE4567" s="51" t="e">
        <f>IF(AX4567=1,0,IF(AY4567=1,0,IF(BC4567&gt;#REF!,#REF!,IF(OR(AZ4567&gt;0,BD4567&gt;=0),BC4567+([1]สูตร2!H4555*(100%-AZ4567)-BC4567)*BD4567,[1]สูตร2!H4555*(100%-AZ4567)))))</f>
        <v>#REF!</v>
      </c>
      <c r="BF4567" s="31"/>
    </row>
    <row r="4568" spans="1:58" s="5" customFormat="1" ht="24" customHeight="1" x14ac:dyDescent="0.2">
      <c r="A4568" s="31">
        <v>1517</v>
      </c>
      <c r="B4568" s="31" t="s">
        <v>65</v>
      </c>
      <c r="C4568" s="31" t="s">
        <v>3613</v>
      </c>
      <c r="D4568" s="31" t="s">
        <v>66</v>
      </c>
      <c r="E4568" s="31" t="s">
        <v>3614</v>
      </c>
      <c r="F4568" s="31"/>
      <c r="G4568" s="32" t="s">
        <v>3615</v>
      </c>
      <c r="H4568" s="31">
        <v>79</v>
      </c>
      <c r="I4568" s="31">
        <v>2171</v>
      </c>
      <c r="J4568" s="31" t="s">
        <v>3587</v>
      </c>
      <c r="K4568" s="31">
        <v>5</v>
      </c>
      <c r="L4568" s="31">
        <v>0</v>
      </c>
      <c r="M4568" s="31">
        <v>48</v>
      </c>
      <c r="N4568" s="33">
        <v>2048</v>
      </c>
      <c r="O4568" s="33"/>
      <c r="P4568" s="33"/>
      <c r="Q4568" s="33"/>
      <c r="R4568" s="33"/>
      <c r="S4568" s="34" t="str">
        <f t="shared" si="994"/>
        <v>1</v>
      </c>
      <c r="T4568" s="35">
        <f t="shared" si="995"/>
        <v>2048</v>
      </c>
      <c r="U4568" s="36">
        <f>INDEX([1]ราคาที่ดิน!$B:$G,MATCH($C4568,[1]ราคาที่ดิน!$A:$A,0),MATCH($B4568,[1]ราคาที่ดิน!$B$1:$G$1,0))</f>
        <v>200</v>
      </c>
      <c r="V4568" s="37">
        <f t="shared" si="1004"/>
        <v>409600</v>
      </c>
      <c r="W4568" s="31"/>
      <c r="X4568" s="31"/>
      <c r="Y4568" s="31"/>
      <c r="Z4568" s="31"/>
      <c r="AA4568" s="31"/>
      <c r="AB4568" s="32"/>
      <c r="AC4568" s="38"/>
      <c r="AD4568" s="39"/>
      <c r="AE4568" s="39"/>
      <c r="AF4568" s="40" t="str">
        <f t="shared" si="996"/>
        <v/>
      </c>
      <c r="AG4568" s="41" t="str">
        <f t="shared" si="997"/>
        <v/>
      </c>
      <c r="AH4568" s="42"/>
      <c r="AI4568" s="42"/>
      <c r="AJ4568" s="42"/>
      <c r="AK4568" s="42"/>
      <c r="AL4568" s="31"/>
      <c r="AM4568" s="43" t="str">
        <f t="shared" si="998"/>
        <v>100</v>
      </c>
      <c r="AN4568" s="44">
        <f>INDEX([1]ราคาสิ่งปลูกสร้าง!$D$6:$CC$47,MATCH($AD4568,[1]ราคาสิ่งปลูกสร้าง!$B$6:$B$45,0),MATCH($C$7,[1]ราคาสิ่งปลูกสร้าง!$D$5:$CC$5,0))</f>
        <v>0</v>
      </c>
      <c r="AO4568" s="44">
        <f t="shared" si="999"/>
        <v>0</v>
      </c>
      <c r="AP4568" s="45">
        <f t="shared" si="1000"/>
        <v>0</v>
      </c>
      <c r="AQ4568" s="40">
        <f>IF(AP4568=0,0,INDEX([1]ค่าเสื่อมสิ่งปลูกสร้าง!$A$5:$D$105,MATCH($AP4568,[1]ค่าเสื่อมสิ่งปลูกสร้าง!$A$5:$A$105,0),MATCH(AE4568,[1]ค่าเสื่อมสิ่งปลูกสร้าง!$A$3:$D$3)))</f>
        <v>0</v>
      </c>
      <c r="AR4568" s="44">
        <f t="shared" si="1005"/>
        <v>0</v>
      </c>
      <c r="AS4568" s="44">
        <f t="shared" si="1006"/>
        <v>409600</v>
      </c>
      <c r="AT4568" s="44">
        <f t="shared" si="1007"/>
        <v>409600</v>
      </c>
      <c r="AU4568" s="46">
        <v>0</v>
      </c>
      <c r="AV4568" s="44">
        <f t="shared" si="1001"/>
        <v>409600</v>
      </c>
      <c r="AW4568" s="47" t="str">
        <f t="shared" si="1002"/>
        <v>0.01</v>
      </c>
      <c r="AX4568" s="48"/>
      <c r="AY4568" s="48"/>
      <c r="AZ4568" s="49">
        <v>0</v>
      </c>
      <c r="BA4568" s="48"/>
      <c r="BB4568" s="48"/>
      <c r="BC4568" s="44">
        <f t="shared" si="1003"/>
        <v>0</v>
      </c>
      <c r="BD4568" s="50">
        <v>1</v>
      </c>
      <c r="BE4568" s="51" t="e">
        <f>IF(AX4568=1,0,IF(AY4568=1,0,IF(BC4568&gt;#REF!,#REF!,IF(OR(AZ4568&gt;0,BD4568&gt;=0),BC4568+([1]สูตร2!H4556*(100%-AZ4568)-BC4568)*BD4568,[1]สูตร2!H4556*(100%-AZ4568)))))</f>
        <v>#REF!</v>
      </c>
      <c r="BF4568" s="31"/>
    </row>
    <row r="4569" spans="1:58" s="5" customFormat="1" ht="24" customHeight="1" x14ac:dyDescent="0.2">
      <c r="A4569" s="31"/>
      <c r="B4569" s="31" t="s">
        <v>65</v>
      </c>
      <c r="C4569" s="31">
        <v>26955</v>
      </c>
      <c r="D4569" s="31" t="s">
        <v>66</v>
      </c>
      <c r="E4569" s="31" t="s">
        <v>3614</v>
      </c>
      <c r="F4569" s="31"/>
      <c r="G4569" s="32" t="s">
        <v>3615</v>
      </c>
      <c r="H4569" s="31">
        <v>264</v>
      </c>
      <c r="I4569" s="31">
        <v>-920</v>
      </c>
      <c r="J4569" s="31" t="s">
        <v>3587</v>
      </c>
      <c r="K4569" s="31">
        <v>7</v>
      </c>
      <c r="L4569" s="31">
        <v>0</v>
      </c>
      <c r="M4569" s="31">
        <v>34</v>
      </c>
      <c r="N4569" s="33">
        <v>2834</v>
      </c>
      <c r="O4569" s="33"/>
      <c r="P4569" s="33"/>
      <c r="Q4569" s="33"/>
      <c r="R4569" s="33"/>
      <c r="S4569" s="34" t="str">
        <f t="shared" si="994"/>
        <v>1</v>
      </c>
      <c r="T4569" s="35">
        <f t="shared" si="995"/>
        <v>2834</v>
      </c>
      <c r="U4569" s="36">
        <f>INDEX([1]ราคาที่ดิน!$B:$G,MATCH($C4569,[1]ราคาที่ดิน!$A:$A,0),MATCH($B4569,[1]ราคาที่ดิน!$B$1:$G$1,0))</f>
        <v>200</v>
      </c>
      <c r="V4569" s="37">
        <f t="shared" si="1004"/>
        <v>566800</v>
      </c>
      <c r="W4569" s="31"/>
      <c r="X4569" s="31"/>
      <c r="Y4569" s="31"/>
      <c r="Z4569" s="31"/>
      <c r="AA4569" s="31"/>
      <c r="AB4569" s="32"/>
      <c r="AC4569" s="38"/>
      <c r="AD4569" s="39"/>
      <c r="AE4569" s="39"/>
      <c r="AF4569" s="40" t="str">
        <f t="shared" si="996"/>
        <v/>
      </c>
      <c r="AG4569" s="41" t="str">
        <f t="shared" si="997"/>
        <v/>
      </c>
      <c r="AH4569" s="42"/>
      <c r="AI4569" s="42"/>
      <c r="AJ4569" s="42"/>
      <c r="AK4569" s="42"/>
      <c r="AL4569" s="31"/>
      <c r="AM4569" s="43" t="str">
        <f t="shared" si="998"/>
        <v>100</v>
      </c>
      <c r="AN4569" s="44">
        <f>INDEX([1]ราคาสิ่งปลูกสร้าง!$D$6:$CC$47,MATCH($AD4569,[1]ราคาสิ่งปลูกสร้าง!$B$6:$B$45,0),MATCH($C$7,[1]ราคาสิ่งปลูกสร้าง!$D$5:$CC$5,0))</f>
        <v>0</v>
      </c>
      <c r="AO4569" s="44">
        <f t="shared" si="999"/>
        <v>0</v>
      </c>
      <c r="AP4569" s="45">
        <f t="shared" si="1000"/>
        <v>0</v>
      </c>
      <c r="AQ4569" s="40">
        <f>IF(AP4569=0,0,INDEX([1]ค่าเสื่อมสิ่งปลูกสร้าง!$A$5:$D$105,MATCH($AP4569,[1]ค่าเสื่อมสิ่งปลูกสร้าง!$A$5:$A$105,0),MATCH(AE4569,[1]ค่าเสื่อมสิ่งปลูกสร้าง!$A$3:$D$3)))</f>
        <v>0</v>
      </c>
      <c r="AR4569" s="44">
        <f t="shared" si="1005"/>
        <v>0</v>
      </c>
      <c r="AS4569" s="44">
        <f t="shared" si="1006"/>
        <v>566800</v>
      </c>
      <c r="AT4569" s="44">
        <f t="shared" si="1007"/>
        <v>566800</v>
      </c>
      <c r="AU4569" s="46">
        <v>0</v>
      </c>
      <c r="AV4569" s="44">
        <f t="shared" si="1001"/>
        <v>566800</v>
      </c>
      <c r="AW4569" s="47" t="str">
        <f t="shared" si="1002"/>
        <v>0.01</v>
      </c>
      <c r="AX4569" s="48"/>
      <c r="AY4569" s="48"/>
      <c r="AZ4569" s="49">
        <v>0</v>
      </c>
      <c r="BA4569" s="48"/>
      <c r="BB4569" s="48"/>
      <c r="BC4569" s="44">
        <f t="shared" si="1003"/>
        <v>0</v>
      </c>
      <c r="BD4569" s="50">
        <v>1</v>
      </c>
      <c r="BE4569" s="51" t="e">
        <f>IF(AX4569=1,0,IF(AY4569=1,0,IF(BC4569&gt;#REF!,#REF!,IF(OR(AZ4569&gt;0,BD4569&gt;=0),BC4569+([1]สูตร2!H4557*(100%-AZ4569)-BC4569)*BD4569,[1]สูตร2!H4557*(100%-AZ4569)))))</f>
        <v>#REF!</v>
      </c>
      <c r="BF4569" s="31"/>
    </row>
    <row r="4570" spans="1:58" s="5" customFormat="1" ht="24" customHeight="1" x14ac:dyDescent="0.2">
      <c r="A4570" s="31"/>
      <c r="B4570" s="31" t="s">
        <v>65</v>
      </c>
      <c r="C4570" s="31">
        <v>27373</v>
      </c>
      <c r="D4570" s="31" t="s">
        <v>66</v>
      </c>
      <c r="E4570" s="31" t="s">
        <v>3614</v>
      </c>
      <c r="F4570" s="31"/>
      <c r="G4570" s="32" t="s">
        <v>3615</v>
      </c>
      <c r="H4570" s="31">
        <v>277</v>
      </c>
      <c r="I4570" s="31">
        <v>-1338</v>
      </c>
      <c r="J4570" s="31" t="s">
        <v>3587</v>
      </c>
      <c r="K4570" s="31">
        <v>12</v>
      </c>
      <c r="L4570" s="31">
        <v>3</v>
      </c>
      <c r="M4570" s="31">
        <v>55</v>
      </c>
      <c r="N4570" s="33">
        <v>5155</v>
      </c>
      <c r="O4570" s="33"/>
      <c r="P4570" s="33"/>
      <c r="Q4570" s="33"/>
      <c r="R4570" s="33"/>
      <c r="S4570" s="34" t="str">
        <f t="shared" si="994"/>
        <v>1</v>
      </c>
      <c r="T4570" s="35">
        <f t="shared" si="995"/>
        <v>5155</v>
      </c>
      <c r="U4570" s="36">
        <f>INDEX([1]ราคาที่ดิน!$B:$G,MATCH($C4570,[1]ราคาที่ดิน!$A:$A,0),MATCH($B4570,[1]ราคาที่ดิน!$B$1:$G$1,0))</f>
        <v>200</v>
      </c>
      <c r="V4570" s="37">
        <f t="shared" si="1004"/>
        <v>1031000</v>
      </c>
      <c r="W4570" s="31"/>
      <c r="X4570" s="31"/>
      <c r="Y4570" s="31"/>
      <c r="Z4570" s="31"/>
      <c r="AA4570" s="31"/>
      <c r="AB4570" s="32"/>
      <c r="AC4570" s="38"/>
      <c r="AD4570" s="39"/>
      <c r="AE4570" s="39"/>
      <c r="AF4570" s="40" t="str">
        <f t="shared" si="996"/>
        <v/>
      </c>
      <c r="AG4570" s="41" t="str">
        <f t="shared" si="997"/>
        <v/>
      </c>
      <c r="AH4570" s="42"/>
      <c r="AI4570" s="42"/>
      <c r="AJ4570" s="42"/>
      <c r="AK4570" s="42"/>
      <c r="AL4570" s="31"/>
      <c r="AM4570" s="43" t="str">
        <f t="shared" si="998"/>
        <v>100</v>
      </c>
      <c r="AN4570" s="44">
        <f>INDEX([1]ราคาสิ่งปลูกสร้าง!$D$6:$CC$47,MATCH($AD4570,[1]ราคาสิ่งปลูกสร้าง!$B$6:$B$45,0),MATCH($C$7,[1]ราคาสิ่งปลูกสร้าง!$D$5:$CC$5,0))</f>
        <v>0</v>
      </c>
      <c r="AO4570" s="44">
        <f t="shared" si="999"/>
        <v>0</v>
      </c>
      <c r="AP4570" s="45">
        <f t="shared" si="1000"/>
        <v>0</v>
      </c>
      <c r="AQ4570" s="40">
        <f>IF(AP4570=0,0,INDEX([1]ค่าเสื่อมสิ่งปลูกสร้าง!$A$5:$D$105,MATCH($AP4570,[1]ค่าเสื่อมสิ่งปลูกสร้าง!$A$5:$A$105,0),MATCH(AE4570,[1]ค่าเสื่อมสิ่งปลูกสร้าง!$A$3:$D$3)))</f>
        <v>0</v>
      </c>
      <c r="AR4570" s="44">
        <f t="shared" si="1005"/>
        <v>0</v>
      </c>
      <c r="AS4570" s="44">
        <f t="shared" si="1006"/>
        <v>1031000</v>
      </c>
      <c r="AT4570" s="44">
        <f t="shared" si="1007"/>
        <v>1031000</v>
      </c>
      <c r="AU4570" s="46">
        <v>0</v>
      </c>
      <c r="AV4570" s="44">
        <f t="shared" si="1001"/>
        <v>1031000</v>
      </c>
      <c r="AW4570" s="47" t="str">
        <f t="shared" si="1002"/>
        <v>0.01</v>
      </c>
      <c r="AX4570" s="48"/>
      <c r="AY4570" s="48"/>
      <c r="AZ4570" s="49">
        <v>0</v>
      </c>
      <c r="BA4570" s="48"/>
      <c r="BB4570" s="48"/>
      <c r="BC4570" s="44">
        <f t="shared" si="1003"/>
        <v>0</v>
      </c>
      <c r="BD4570" s="50">
        <v>1</v>
      </c>
      <c r="BE4570" s="51" t="e">
        <f>IF(AX4570=1,0,IF(AY4570=1,0,IF(BC4570&gt;#REF!,#REF!,IF(OR(AZ4570&gt;0,BD4570&gt;=0),BC4570+([1]สูตร2!H4558*(100%-AZ4570)-BC4570)*BD4570,[1]สูตร2!H4558*(100%-AZ4570)))))</f>
        <v>#REF!</v>
      </c>
      <c r="BF4570" s="31"/>
    </row>
    <row r="4571" spans="1:58" s="5" customFormat="1" ht="24" customHeight="1" x14ac:dyDescent="0.2">
      <c r="A4571" s="31"/>
      <c r="B4571" s="31" t="s">
        <v>65</v>
      </c>
      <c r="C4571" s="31">
        <v>26960</v>
      </c>
      <c r="D4571" s="31" t="s">
        <v>66</v>
      </c>
      <c r="E4571" s="31" t="s">
        <v>3614</v>
      </c>
      <c r="F4571" s="31"/>
      <c r="G4571" s="32" t="s">
        <v>3615</v>
      </c>
      <c r="H4571" s="31">
        <v>307</v>
      </c>
      <c r="I4571" s="31">
        <v>-925</v>
      </c>
      <c r="J4571" s="31" t="s">
        <v>3587</v>
      </c>
      <c r="K4571" s="31">
        <v>0</v>
      </c>
      <c r="L4571" s="31">
        <v>3</v>
      </c>
      <c r="M4571" s="31">
        <v>80</v>
      </c>
      <c r="N4571" s="33">
        <v>380</v>
      </c>
      <c r="O4571" s="33"/>
      <c r="P4571" s="33"/>
      <c r="Q4571" s="33"/>
      <c r="R4571" s="33"/>
      <c r="S4571" s="34" t="str">
        <f t="shared" si="994"/>
        <v>1</v>
      </c>
      <c r="T4571" s="35">
        <f t="shared" si="995"/>
        <v>380</v>
      </c>
      <c r="U4571" s="36">
        <f>INDEX([1]ราคาที่ดิน!$B:$G,MATCH($C4571,[1]ราคาที่ดิน!$A:$A,0),MATCH($B4571,[1]ราคาที่ดิน!$B$1:$G$1,0))</f>
        <v>100</v>
      </c>
      <c r="V4571" s="37">
        <f t="shared" si="1004"/>
        <v>38000</v>
      </c>
      <c r="W4571" s="31"/>
      <c r="X4571" s="31"/>
      <c r="Y4571" s="31"/>
      <c r="Z4571" s="31"/>
      <c r="AA4571" s="31"/>
      <c r="AB4571" s="32"/>
      <c r="AC4571" s="38"/>
      <c r="AD4571" s="39"/>
      <c r="AE4571" s="39"/>
      <c r="AF4571" s="40" t="str">
        <f t="shared" si="996"/>
        <v/>
      </c>
      <c r="AG4571" s="41" t="str">
        <f t="shared" si="997"/>
        <v/>
      </c>
      <c r="AH4571" s="42"/>
      <c r="AI4571" s="42"/>
      <c r="AJ4571" s="42"/>
      <c r="AK4571" s="42"/>
      <c r="AL4571" s="31"/>
      <c r="AM4571" s="43" t="str">
        <f t="shared" si="998"/>
        <v>100</v>
      </c>
      <c r="AN4571" s="44">
        <f>INDEX([1]ราคาสิ่งปลูกสร้าง!$D$6:$CC$47,MATCH($AD4571,[1]ราคาสิ่งปลูกสร้าง!$B$6:$B$45,0),MATCH($C$7,[1]ราคาสิ่งปลูกสร้าง!$D$5:$CC$5,0))</f>
        <v>0</v>
      </c>
      <c r="AO4571" s="44">
        <f t="shared" si="999"/>
        <v>0</v>
      </c>
      <c r="AP4571" s="45">
        <f t="shared" si="1000"/>
        <v>0</v>
      </c>
      <c r="AQ4571" s="40">
        <f>IF(AP4571=0,0,INDEX([1]ค่าเสื่อมสิ่งปลูกสร้าง!$A$5:$D$105,MATCH($AP4571,[1]ค่าเสื่อมสิ่งปลูกสร้าง!$A$5:$A$105,0),MATCH(AE4571,[1]ค่าเสื่อมสิ่งปลูกสร้าง!$A$3:$D$3)))</f>
        <v>0</v>
      </c>
      <c r="AR4571" s="44">
        <f t="shared" si="1005"/>
        <v>0</v>
      </c>
      <c r="AS4571" s="44">
        <f t="shared" si="1006"/>
        <v>38000</v>
      </c>
      <c r="AT4571" s="44">
        <f t="shared" si="1007"/>
        <v>38000</v>
      </c>
      <c r="AU4571" s="46">
        <v>0</v>
      </c>
      <c r="AV4571" s="44">
        <f t="shared" si="1001"/>
        <v>38000</v>
      </c>
      <c r="AW4571" s="47" t="str">
        <f t="shared" si="1002"/>
        <v>0.01</v>
      </c>
      <c r="AX4571" s="48"/>
      <c r="AY4571" s="48"/>
      <c r="AZ4571" s="49">
        <v>0</v>
      </c>
      <c r="BA4571" s="48"/>
      <c r="BB4571" s="48"/>
      <c r="BC4571" s="44">
        <f t="shared" si="1003"/>
        <v>0</v>
      </c>
      <c r="BD4571" s="50">
        <v>1</v>
      </c>
      <c r="BE4571" s="51" t="e">
        <f>IF(AX4571=1,0,IF(AY4571=1,0,IF(BC4571&gt;#REF!,#REF!,IF(OR(AZ4571&gt;0,BD4571&gt;=0),BC4571+([1]สูตร2!H4559*(100%-AZ4571)-BC4571)*BD4571,[1]สูตร2!H4559*(100%-AZ4571)))))</f>
        <v>#REF!</v>
      </c>
      <c r="BF4571" s="31"/>
    </row>
    <row r="4572" spans="1:58" s="5" customFormat="1" ht="24" customHeight="1" x14ac:dyDescent="0.2">
      <c r="A4572" s="31"/>
      <c r="B4572" s="31" t="s">
        <v>65</v>
      </c>
      <c r="C4572" s="31">
        <v>12799</v>
      </c>
      <c r="D4572" s="31" t="s">
        <v>66</v>
      </c>
      <c r="E4572" s="31" t="s">
        <v>3614</v>
      </c>
      <c r="F4572" s="31"/>
      <c r="G4572" s="32" t="s">
        <v>3615</v>
      </c>
      <c r="H4572" s="31">
        <v>228</v>
      </c>
      <c r="I4572" s="31">
        <v>284</v>
      </c>
      <c r="J4572" s="31" t="s">
        <v>3587</v>
      </c>
      <c r="K4572" s="31">
        <v>0</v>
      </c>
      <c r="L4572" s="31">
        <v>0</v>
      </c>
      <c r="M4572" s="31">
        <v>62</v>
      </c>
      <c r="N4572" s="33"/>
      <c r="O4572" s="33">
        <v>62</v>
      </c>
      <c r="P4572" s="33"/>
      <c r="Q4572" s="33"/>
      <c r="R4572" s="33"/>
      <c r="S4572" s="34" t="str">
        <f t="shared" si="994"/>
        <v>2</v>
      </c>
      <c r="T4572" s="35">
        <f t="shared" si="995"/>
        <v>62</v>
      </c>
      <c r="U4572" s="36">
        <f>INDEX([1]ราคาที่ดิน!$B:$G,MATCH($C4572,[1]ราคาที่ดิน!$A:$A,0),MATCH($B4572,[1]ราคาที่ดิน!$B$1:$G$1,0))</f>
        <v>85</v>
      </c>
      <c r="V4572" s="37">
        <f t="shared" si="1004"/>
        <v>5270</v>
      </c>
      <c r="W4572" s="31">
        <v>1</v>
      </c>
      <c r="X4572" s="31">
        <v>27</v>
      </c>
      <c r="Y4572" s="31" t="s">
        <v>71</v>
      </c>
      <c r="Z4572" s="31" t="s">
        <v>3616</v>
      </c>
      <c r="AA4572" s="31"/>
      <c r="AB4572" s="32" t="s">
        <v>3615</v>
      </c>
      <c r="AC4572" s="38"/>
      <c r="AD4572" s="39" t="s">
        <v>73</v>
      </c>
      <c r="AE4572" s="39" t="s">
        <v>74</v>
      </c>
      <c r="AF4572" s="40" t="str">
        <f t="shared" si="996"/>
        <v>2</v>
      </c>
      <c r="AG4572" s="41">
        <f t="shared" si="997"/>
        <v>60</v>
      </c>
      <c r="AH4572" s="42"/>
      <c r="AI4572" s="42">
        <v>60</v>
      </c>
      <c r="AJ4572" s="42"/>
      <c r="AK4572" s="42"/>
      <c r="AL4572" s="31">
        <v>31</v>
      </c>
      <c r="AM4572" s="43" t="str">
        <f t="shared" si="998"/>
        <v>100</v>
      </c>
      <c r="AN4572" s="44">
        <f>INDEX([1]ราคาสิ่งปลูกสร้าง!$D$6:$CC$47,MATCH($AD4572,[1]ราคาสิ่งปลูกสร้าง!$B$6:$B$45,0),MATCH($C$7,[1]ราคาสิ่งปลูกสร้าง!$D$5:$CC$5,0))</f>
        <v>6500</v>
      </c>
      <c r="AO4572" s="44">
        <f t="shared" si="999"/>
        <v>390000</v>
      </c>
      <c r="AP4572" s="45">
        <f t="shared" si="1000"/>
        <v>31</v>
      </c>
      <c r="AQ4572" s="40">
        <f>IF(AP4572=0,0,INDEX([1]ค่าเสื่อมสิ่งปลูกสร้าง!$A$5:$D$105,MATCH($AP4572,[1]ค่าเสื่อมสิ่งปลูกสร้าง!$A$5:$A$105,0),MATCH(AE4572,[1]ค่าเสื่อมสิ่งปลูกสร้าง!$A$3:$D$3)))</f>
        <v>52</v>
      </c>
      <c r="AR4572" s="44">
        <f t="shared" si="1005"/>
        <v>187200</v>
      </c>
      <c r="AS4572" s="44">
        <f t="shared" si="1006"/>
        <v>192470</v>
      </c>
      <c r="AT4572" s="44">
        <f t="shared" si="1007"/>
        <v>192470</v>
      </c>
      <c r="AU4572" s="46">
        <v>0</v>
      </c>
      <c r="AV4572" s="44">
        <f t="shared" si="1001"/>
        <v>192470</v>
      </c>
      <c r="AW4572" s="47" t="str">
        <f t="shared" si="1002"/>
        <v>0.02</v>
      </c>
      <c r="AX4572" s="48"/>
      <c r="AY4572" s="48"/>
      <c r="AZ4572" s="49">
        <v>0</v>
      </c>
      <c r="BA4572" s="48"/>
      <c r="BB4572" s="48"/>
      <c r="BC4572" s="44">
        <f t="shared" si="1003"/>
        <v>0</v>
      </c>
      <c r="BD4572" s="50">
        <v>1</v>
      </c>
      <c r="BE4572" s="51" t="e">
        <f>IF(AX4572=1,0,IF(AY4572=1,0,IF(BC4572&gt;#REF!,#REF!,IF(OR(AZ4572&gt;0,BD4572&gt;=0),BC4572+([1]สูตร2!H4560*(100%-AZ4572)-BC4572)*BD4572,[1]สูตร2!H4560*(100%-AZ4572)))))</f>
        <v>#REF!</v>
      </c>
      <c r="BF4572" s="31"/>
    </row>
    <row r="4573" spans="1:58" s="5" customFormat="1" ht="24" customHeight="1" x14ac:dyDescent="0.2">
      <c r="A4573" s="31"/>
      <c r="B4573" s="31" t="s">
        <v>65</v>
      </c>
      <c r="C4573" s="31">
        <v>12799</v>
      </c>
      <c r="D4573" s="31" t="s">
        <v>66</v>
      </c>
      <c r="E4573" s="31" t="s">
        <v>3614</v>
      </c>
      <c r="F4573" s="31"/>
      <c r="G4573" s="32" t="s">
        <v>3615</v>
      </c>
      <c r="H4573" s="31">
        <v>228</v>
      </c>
      <c r="I4573" s="31">
        <v>284</v>
      </c>
      <c r="J4573" s="31" t="s">
        <v>3587</v>
      </c>
      <c r="K4573" s="31">
        <v>0</v>
      </c>
      <c r="L4573" s="31">
        <v>0</v>
      </c>
      <c r="M4573" s="31">
        <v>50</v>
      </c>
      <c r="N4573" s="33"/>
      <c r="O4573" s="33">
        <v>50</v>
      </c>
      <c r="P4573" s="33"/>
      <c r="Q4573" s="33"/>
      <c r="R4573" s="33"/>
      <c r="S4573" s="34" t="str">
        <f t="shared" si="994"/>
        <v>2</v>
      </c>
      <c r="T4573" s="35">
        <f t="shared" si="995"/>
        <v>50</v>
      </c>
      <c r="U4573" s="36">
        <f>INDEX([1]ราคาที่ดิน!$B:$G,MATCH($C4573,[1]ราคาที่ดิน!$A:$A,0),MATCH($B4573,[1]ราคาที่ดิน!$B$1:$G$1,0))</f>
        <v>85</v>
      </c>
      <c r="V4573" s="37">
        <f t="shared" si="1004"/>
        <v>4250</v>
      </c>
      <c r="W4573" s="31">
        <v>2</v>
      </c>
      <c r="X4573" s="31">
        <v>27</v>
      </c>
      <c r="Y4573" s="31" t="s">
        <v>71</v>
      </c>
      <c r="Z4573" s="31" t="s">
        <v>3616</v>
      </c>
      <c r="AA4573" s="31"/>
      <c r="AB4573" s="32" t="s">
        <v>3615</v>
      </c>
      <c r="AC4573" s="38"/>
      <c r="AD4573" s="39" t="s">
        <v>75</v>
      </c>
      <c r="AE4573" s="39" t="s">
        <v>76</v>
      </c>
      <c r="AF4573" s="40" t="str">
        <f t="shared" si="996"/>
        <v>1</v>
      </c>
      <c r="AG4573" s="41">
        <f t="shared" si="997"/>
        <v>205.67</v>
      </c>
      <c r="AH4573" s="42">
        <v>205.67</v>
      </c>
      <c r="AI4573" s="42"/>
      <c r="AJ4573" s="42"/>
      <c r="AK4573" s="42"/>
      <c r="AL4573" s="31">
        <v>31</v>
      </c>
      <c r="AM4573" s="43" t="str">
        <f t="shared" si="998"/>
        <v>100</v>
      </c>
      <c r="AN4573" s="44">
        <f>INDEX([1]ราคาสิ่งปลูกสร้าง!$D$6:$CC$47,MATCH($AD4573,[1]ราคาสิ่งปลูกสร้าง!$B$6:$B$45,0),MATCH($C$7,[1]ราคาสิ่งปลูกสร้าง!$D$5:$CC$5,0))</f>
        <v>5400</v>
      </c>
      <c r="AO4573" s="44">
        <f t="shared" si="999"/>
        <v>1110618</v>
      </c>
      <c r="AP4573" s="45">
        <f t="shared" si="1000"/>
        <v>31</v>
      </c>
      <c r="AQ4573" s="40">
        <f>IF(AP4573=0,0,INDEX([1]ค่าเสื่อมสิ่งปลูกสร้าง!$A$5:$D$105,MATCH($AP4573,[1]ค่าเสื่อมสิ่งปลูกสร้าง!$A$5:$A$105,0),MATCH(AE4573,[1]ค่าเสื่อมสิ่งปลูกสร้าง!$A$3:$D$3)))</f>
        <v>93</v>
      </c>
      <c r="AR4573" s="44">
        <f t="shared" si="1005"/>
        <v>77743.260000000009</v>
      </c>
      <c r="AS4573" s="44">
        <f t="shared" si="1006"/>
        <v>81993.260000000009</v>
      </c>
      <c r="AT4573" s="44">
        <f t="shared" si="1007"/>
        <v>81993.260000000009</v>
      </c>
      <c r="AU4573" s="46">
        <v>0</v>
      </c>
      <c r="AV4573" s="44">
        <f t="shared" si="1001"/>
        <v>81993.260000000009</v>
      </c>
      <c r="AW4573" s="47" t="str">
        <f t="shared" si="1002"/>
        <v>0.01</v>
      </c>
      <c r="AX4573" s="48"/>
      <c r="AY4573" s="48"/>
      <c r="AZ4573" s="49">
        <v>0</v>
      </c>
      <c r="BA4573" s="48"/>
      <c r="BB4573" s="48"/>
      <c r="BC4573" s="44">
        <f t="shared" si="1003"/>
        <v>0</v>
      </c>
      <c r="BD4573" s="50">
        <v>1</v>
      </c>
      <c r="BE4573" s="51" t="e">
        <f>IF(AX4573=1,0,IF(AY4573=1,0,IF(BC4573&gt;#REF!,#REF!,IF(OR(AZ4573&gt;0,BD4573&gt;=0),BC4573+([1]สูตร2!H4561*(100%-AZ4573)-BC4573)*BD4573,[1]สูตร2!H4561*(100%-AZ4573)))))</f>
        <v>#REF!</v>
      </c>
      <c r="BF4573" s="31"/>
    </row>
    <row r="4574" spans="1:58" s="5" customFormat="1" ht="24" customHeight="1" x14ac:dyDescent="0.2">
      <c r="A4574" s="31"/>
      <c r="B4574" s="31" t="s">
        <v>65</v>
      </c>
      <c r="C4574" s="31">
        <v>12799</v>
      </c>
      <c r="D4574" s="31" t="s">
        <v>66</v>
      </c>
      <c r="E4574" s="31" t="s">
        <v>3614</v>
      </c>
      <c r="F4574" s="31"/>
      <c r="G4574" s="32" t="s">
        <v>3615</v>
      </c>
      <c r="H4574" s="31">
        <v>228</v>
      </c>
      <c r="I4574" s="31">
        <v>284</v>
      </c>
      <c r="J4574" s="31" t="s">
        <v>3587</v>
      </c>
      <c r="K4574" s="31">
        <v>0</v>
      </c>
      <c r="L4574" s="31">
        <v>0</v>
      </c>
      <c r="M4574" s="31">
        <v>50</v>
      </c>
      <c r="N4574" s="33"/>
      <c r="O4574" s="33">
        <v>50</v>
      </c>
      <c r="P4574" s="33"/>
      <c r="Q4574" s="33"/>
      <c r="R4574" s="33"/>
      <c r="S4574" s="34" t="str">
        <f t="shared" si="994"/>
        <v>2</v>
      </c>
      <c r="T4574" s="35">
        <f t="shared" si="995"/>
        <v>50</v>
      </c>
      <c r="U4574" s="36">
        <f>INDEX([1]ราคาที่ดิน!$B:$G,MATCH($C4574,[1]ราคาที่ดิน!$A:$A,0),MATCH($B4574,[1]ราคาที่ดิน!$B$1:$G$1,0))</f>
        <v>85</v>
      </c>
      <c r="V4574" s="37">
        <f t="shared" si="1004"/>
        <v>4250</v>
      </c>
      <c r="W4574" s="31">
        <v>3</v>
      </c>
      <c r="X4574" s="31">
        <v>27</v>
      </c>
      <c r="Y4574" s="31" t="s">
        <v>71</v>
      </c>
      <c r="Z4574" s="31" t="s">
        <v>3616</v>
      </c>
      <c r="AA4574" s="31"/>
      <c r="AB4574" s="32" t="s">
        <v>3615</v>
      </c>
      <c r="AC4574" s="38"/>
      <c r="AD4574" s="39" t="s">
        <v>75</v>
      </c>
      <c r="AE4574" s="39" t="s">
        <v>76</v>
      </c>
      <c r="AF4574" s="40" t="str">
        <f t="shared" si="996"/>
        <v>1</v>
      </c>
      <c r="AG4574" s="41">
        <f t="shared" si="997"/>
        <v>17.16</v>
      </c>
      <c r="AH4574" s="42">
        <v>17.16</v>
      </c>
      <c r="AI4574" s="42"/>
      <c r="AJ4574" s="42"/>
      <c r="AK4574" s="42"/>
      <c r="AL4574" s="31">
        <v>7</v>
      </c>
      <c r="AM4574" s="43" t="str">
        <f t="shared" si="998"/>
        <v>100</v>
      </c>
      <c r="AN4574" s="44">
        <f>INDEX([1]ราคาสิ่งปลูกสร้าง!$D$6:$CC$47,MATCH($AD4574,[1]ราคาสิ่งปลูกสร้าง!$B$6:$B$45,0),MATCH($C$7,[1]ราคาสิ่งปลูกสร้าง!$D$5:$CC$5,0))</f>
        <v>5400</v>
      </c>
      <c r="AO4574" s="44">
        <f t="shared" si="999"/>
        <v>92664</v>
      </c>
      <c r="AP4574" s="45">
        <f t="shared" si="1000"/>
        <v>7</v>
      </c>
      <c r="AQ4574" s="40">
        <f>IF(AP4574=0,0,INDEX([1]ค่าเสื่อมสิ่งปลูกสร้าง!$A$5:$D$105,MATCH($AP4574,[1]ค่าเสื่อมสิ่งปลูกสร้าง!$A$5:$A$105,0),MATCH(AE4574,[1]ค่าเสื่อมสิ่งปลูกสร้าง!$A$3:$D$3)))</f>
        <v>25</v>
      </c>
      <c r="AR4574" s="44">
        <f t="shared" si="1005"/>
        <v>69498</v>
      </c>
      <c r="AS4574" s="44">
        <f t="shared" si="1006"/>
        <v>73748</v>
      </c>
      <c r="AT4574" s="44">
        <f t="shared" si="1007"/>
        <v>73748</v>
      </c>
      <c r="AU4574" s="46">
        <v>0</v>
      </c>
      <c r="AV4574" s="44">
        <f t="shared" si="1001"/>
        <v>73748</v>
      </c>
      <c r="AW4574" s="47" t="str">
        <f t="shared" si="1002"/>
        <v>0.01</v>
      </c>
      <c r="AX4574" s="48"/>
      <c r="AY4574" s="48"/>
      <c r="AZ4574" s="49">
        <v>0</v>
      </c>
      <c r="BA4574" s="48"/>
      <c r="BB4574" s="48"/>
      <c r="BC4574" s="44">
        <f t="shared" si="1003"/>
        <v>0</v>
      </c>
      <c r="BD4574" s="50">
        <v>1</v>
      </c>
      <c r="BE4574" s="51" t="e">
        <f>IF(AX4574=1,0,IF(AY4574=1,0,IF(BC4574&gt;#REF!,#REF!,IF(OR(AZ4574&gt;0,BD4574&gt;=0),BC4574+([1]สูตร2!H4562*(100%-AZ4574)-BC4574)*BD4574,[1]สูตร2!H4562*(100%-AZ4574)))))</f>
        <v>#REF!</v>
      </c>
      <c r="BF4574" s="31"/>
    </row>
    <row r="4575" spans="1:58" s="5" customFormat="1" ht="24" customHeight="1" x14ac:dyDescent="0.2">
      <c r="A4575" s="31">
        <v>1518</v>
      </c>
      <c r="B4575" s="31" t="s">
        <v>65</v>
      </c>
      <c r="C4575" s="31">
        <v>26992</v>
      </c>
      <c r="D4575" s="31" t="s">
        <v>83</v>
      </c>
      <c r="E4575" s="31" t="s">
        <v>3617</v>
      </c>
      <c r="F4575" s="31"/>
      <c r="G4575" s="32" t="s">
        <v>3618</v>
      </c>
      <c r="H4575" s="31">
        <v>363</v>
      </c>
      <c r="I4575" s="31">
        <v>957</v>
      </c>
      <c r="J4575" s="31" t="s">
        <v>3587</v>
      </c>
      <c r="K4575" s="31">
        <v>18</v>
      </c>
      <c r="L4575" s="31">
        <v>1</v>
      </c>
      <c r="M4575" s="31">
        <v>16</v>
      </c>
      <c r="N4575" s="33">
        <v>7316</v>
      </c>
      <c r="O4575" s="33"/>
      <c r="P4575" s="33"/>
      <c r="Q4575" s="33"/>
      <c r="R4575" s="33"/>
      <c r="S4575" s="34" t="str">
        <f t="shared" si="994"/>
        <v>1</v>
      </c>
      <c r="T4575" s="35">
        <f t="shared" si="995"/>
        <v>7316</v>
      </c>
      <c r="U4575" s="36">
        <f>INDEX([1]ราคาที่ดิน!$B:$G,MATCH($C4575,[1]ราคาที่ดิน!$A:$A,0),MATCH($B4575,[1]ราคาที่ดิน!$B$1:$G$1,0))</f>
        <v>200</v>
      </c>
      <c r="V4575" s="37">
        <f t="shared" si="1004"/>
        <v>1463200</v>
      </c>
      <c r="W4575" s="31"/>
      <c r="X4575" s="31"/>
      <c r="Y4575" s="31"/>
      <c r="Z4575" s="31"/>
      <c r="AA4575" s="31"/>
      <c r="AB4575" s="32"/>
      <c r="AC4575" s="38"/>
      <c r="AD4575" s="39"/>
      <c r="AE4575" s="39"/>
      <c r="AF4575" s="40" t="str">
        <f t="shared" si="996"/>
        <v/>
      </c>
      <c r="AG4575" s="41" t="str">
        <f t="shared" si="997"/>
        <v/>
      </c>
      <c r="AH4575" s="42"/>
      <c r="AI4575" s="42"/>
      <c r="AJ4575" s="42"/>
      <c r="AK4575" s="42"/>
      <c r="AL4575" s="31"/>
      <c r="AM4575" s="43" t="str">
        <f t="shared" si="998"/>
        <v>100</v>
      </c>
      <c r="AN4575" s="44">
        <f>INDEX([1]ราคาสิ่งปลูกสร้าง!$D$6:$CC$47,MATCH($AD4575,[1]ราคาสิ่งปลูกสร้าง!$B$6:$B$45,0),MATCH($C$7,[1]ราคาสิ่งปลูกสร้าง!$D$5:$CC$5,0))</f>
        <v>0</v>
      </c>
      <c r="AO4575" s="44">
        <f t="shared" si="999"/>
        <v>0</v>
      </c>
      <c r="AP4575" s="45">
        <f t="shared" si="1000"/>
        <v>0</v>
      </c>
      <c r="AQ4575" s="40">
        <f>IF(AP4575=0,0,INDEX([1]ค่าเสื่อมสิ่งปลูกสร้าง!$A$5:$D$105,MATCH($AP4575,[1]ค่าเสื่อมสิ่งปลูกสร้าง!$A$5:$A$105,0),MATCH(AE4575,[1]ค่าเสื่อมสิ่งปลูกสร้าง!$A$3:$D$3)))</f>
        <v>0</v>
      </c>
      <c r="AR4575" s="44">
        <f t="shared" si="1005"/>
        <v>0</v>
      </c>
      <c r="AS4575" s="44">
        <f t="shared" si="1006"/>
        <v>1463200</v>
      </c>
      <c r="AT4575" s="44">
        <f t="shared" si="1007"/>
        <v>1463200</v>
      </c>
      <c r="AU4575" s="46">
        <v>0</v>
      </c>
      <c r="AV4575" s="44">
        <f t="shared" si="1001"/>
        <v>1463200</v>
      </c>
      <c r="AW4575" s="47" t="str">
        <f t="shared" si="1002"/>
        <v>0.01</v>
      </c>
      <c r="AX4575" s="48"/>
      <c r="AY4575" s="48"/>
      <c r="AZ4575" s="49">
        <v>0</v>
      </c>
      <c r="BA4575" s="48"/>
      <c r="BB4575" s="48"/>
      <c r="BC4575" s="44">
        <f t="shared" si="1003"/>
        <v>0</v>
      </c>
      <c r="BD4575" s="50">
        <v>1</v>
      </c>
      <c r="BE4575" s="51" t="e">
        <f>IF(AX4575=1,0,IF(AY4575=1,0,IF(BC4575&gt;#REF!,#REF!,IF(OR(AZ4575&gt;0,BD4575&gt;=0),BC4575+([1]สูตร2!H4563*(100%-AZ4575)-BC4575)*BD4575,[1]สูตร2!H4563*(100%-AZ4575)))))</f>
        <v>#REF!</v>
      </c>
      <c r="BF4575" s="31"/>
    </row>
    <row r="4576" spans="1:58" s="5" customFormat="1" ht="24" customHeight="1" x14ac:dyDescent="0.2">
      <c r="A4576" s="31"/>
      <c r="B4576" s="31" t="s">
        <v>93</v>
      </c>
      <c r="C4576" s="31">
        <v>1</v>
      </c>
      <c r="D4576" s="31" t="s">
        <v>83</v>
      </c>
      <c r="E4576" s="31" t="s">
        <v>3617</v>
      </c>
      <c r="F4576" s="31"/>
      <c r="G4576" s="32" t="s">
        <v>3618</v>
      </c>
      <c r="H4576" s="31" t="s">
        <v>104</v>
      </c>
      <c r="I4576" s="31" t="s">
        <v>104</v>
      </c>
      <c r="J4576" s="31" t="s">
        <v>3587</v>
      </c>
      <c r="K4576" s="31">
        <v>0</v>
      </c>
      <c r="L4576" s="31">
        <v>0</v>
      </c>
      <c r="M4576" s="31">
        <v>35</v>
      </c>
      <c r="N4576" s="33"/>
      <c r="O4576" s="33">
        <v>35</v>
      </c>
      <c r="P4576" s="33"/>
      <c r="Q4576" s="33"/>
      <c r="R4576" s="33"/>
      <c r="S4576" s="34" t="str">
        <f t="shared" si="994"/>
        <v>2</v>
      </c>
      <c r="T4576" s="35">
        <f t="shared" si="995"/>
        <v>35</v>
      </c>
      <c r="U4576" s="36">
        <f>INDEX([1]ราคาที่ดิน!$B:$G,MATCH($C4576,[1]ราคาที่ดิน!$A:$A,0),MATCH($B4576,[1]ราคาที่ดิน!$B$1:$G$1,0))</f>
        <v>100</v>
      </c>
      <c r="V4576" s="37">
        <f t="shared" si="1004"/>
        <v>3500</v>
      </c>
      <c r="W4576" s="31">
        <v>1</v>
      </c>
      <c r="X4576" s="31">
        <v>28</v>
      </c>
      <c r="Y4576" s="31" t="s">
        <v>83</v>
      </c>
      <c r="Z4576" s="31" t="s">
        <v>3619</v>
      </c>
      <c r="AA4576" s="31"/>
      <c r="AB4576" s="32" t="s">
        <v>3618</v>
      </c>
      <c r="AC4576" s="38"/>
      <c r="AD4576" s="39" t="s">
        <v>73</v>
      </c>
      <c r="AE4576" s="39" t="s">
        <v>76</v>
      </c>
      <c r="AF4576" s="40" t="str">
        <f t="shared" si="996"/>
        <v>2</v>
      </c>
      <c r="AG4576" s="41">
        <f t="shared" si="997"/>
        <v>56</v>
      </c>
      <c r="AH4576" s="42"/>
      <c r="AI4576" s="42">
        <v>56</v>
      </c>
      <c r="AJ4576" s="42"/>
      <c r="AK4576" s="42"/>
      <c r="AL4576" s="31">
        <v>35</v>
      </c>
      <c r="AM4576" s="43" t="str">
        <f t="shared" si="998"/>
        <v>100</v>
      </c>
      <c r="AN4576" s="44">
        <f>INDEX([1]ราคาสิ่งปลูกสร้าง!$D$6:$CC$47,MATCH($AD4576,[1]ราคาสิ่งปลูกสร้าง!$B$6:$B$45,0),MATCH($C$7,[1]ราคาสิ่งปลูกสร้าง!$D$5:$CC$5,0))</f>
        <v>6500</v>
      </c>
      <c r="AO4576" s="44">
        <f t="shared" si="999"/>
        <v>364000</v>
      </c>
      <c r="AP4576" s="45">
        <f t="shared" si="1000"/>
        <v>35</v>
      </c>
      <c r="AQ4576" s="40">
        <f>IF(AP4576=0,0,INDEX([1]ค่าเสื่อมสิ่งปลูกสร้าง!$A$5:$D$105,MATCH($AP4576,[1]ค่าเสื่อมสิ่งปลูกสร้าง!$A$5:$A$105,0),MATCH(AE4576,[1]ค่าเสื่อมสิ่งปลูกสร้าง!$A$3:$D$3)))</f>
        <v>93</v>
      </c>
      <c r="AR4576" s="44">
        <f t="shared" si="1005"/>
        <v>25480.000000000004</v>
      </c>
      <c r="AS4576" s="44">
        <f t="shared" si="1006"/>
        <v>28980.000000000004</v>
      </c>
      <c r="AT4576" s="44">
        <f t="shared" si="1007"/>
        <v>28980.000000000004</v>
      </c>
      <c r="AU4576" s="46">
        <v>0</v>
      </c>
      <c r="AV4576" s="44">
        <f t="shared" si="1001"/>
        <v>28980.000000000004</v>
      </c>
      <c r="AW4576" s="47" t="str">
        <f t="shared" si="1002"/>
        <v>0.02</v>
      </c>
      <c r="AX4576" s="48"/>
      <c r="AY4576" s="48"/>
      <c r="AZ4576" s="49">
        <v>0</v>
      </c>
      <c r="BA4576" s="48"/>
      <c r="BB4576" s="48"/>
      <c r="BC4576" s="44">
        <f t="shared" si="1003"/>
        <v>0</v>
      </c>
      <c r="BD4576" s="50">
        <v>1</v>
      </c>
      <c r="BE4576" s="51" t="e">
        <f>IF(AX4576=1,0,IF(AY4576=1,0,IF(BC4576&gt;#REF!,#REF!,IF(OR(AZ4576&gt;0,BD4576&gt;=0),BC4576+([1]สูตร2!H4564*(100%-AZ4576)-BC4576)*BD4576,[1]สูตร2!H4564*(100%-AZ4576)))))</f>
        <v>#REF!</v>
      </c>
      <c r="BF4576" s="31"/>
    </row>
    <row r="4577" spans="1:58" s="5" customFormat="1" ht="24" customHeight="1" x14ac:dyDescent="0.2">
      <c r="A4577" s="31"/>
      <c r="B4577" s="31" t="s">
        <v>93</v>
      </c>
      <c r="C4577" s="31">
        <v>1</v>
      </c>
      <c r="D4577" s="31" t="s">
        <v>83</v>
      </c>
      <c r="E4577" s="31" t="s">
        <v>3617</v>
      </c>
      <c r="F4577" s="31"/>
      <c r="G4577" s="32" t="s">
        <v>3618</v>
      </c>
      <c r="H4577" s="31" t="s">
        <v>104</v>
      </c>
      <c r="I4577" s="31" t="s">
        <v>104</v>
      </c>
      <c r="J4577" s="31" t="s">
        <v>3587</v>
      </c>
      <c r="K4577" s="31">
        <v>0</v>
      </c>
      <c r="L4577" s="31">
        <v>0</v>
      </c>
      <c r="M4577" s="31">
        <v>20</v>
      </c>
      <c r="N4577" s="33"/>
      <c r="O4577" s="33">
        <v>20</v>
      </c>
      <c r="P4577" s="33"/>
      <c r="Q4577" s="33"/>
      <c r="R4577" s="33"/>
      <c r="S4577" s="34" t="str">
        <f t="shared" si="994"/>
        <v>2</v>
      </c>
      <c r="T4577" s="35">
        <f t="shared" si="995"/>
        <v>20</v>
      </c>
      <c r="U4577" s="36">
        <f>INDEX([1]ราคาที่ดิน!$B:$G,MATCH($C4577,[1]ราคาที่ดิน!$A:$A,0),MATCH($B4577,[1]ราคาที่ดิน!$B$1:$G$1,0))</f>
        <v>100</v>
      </c>
      <c r="V4577" s="37">
        <f t="shared" si="1004"/>
        <v>2000</v>
      </c>
      <c r="W4577" s="31">
        <v>2</v>
      </c>
      <c r="X4577" s="31">
        <v>28</v>
      </c>
      <c r="Y4577" s="31" t="s">
        <v>83</v>
      </c>
      <c r="Z4577" s="31" t="s">
        <v>3619</v>
      </c>
      <c r="AA4577" s="31"/>
      <c r="AB4577" s="32" t="s">
        <v>3618</v>
      </c>
      <c r="AC4577" s="38"/>
      <c r="AD4577" s="39" t="s">
        <v>77</v>
      </c>
      <c r="AE4577" s="39" t="s">
        <v>76</v>
      </c>
      <c r="AF4577" s="40" t="str">
        <f t="shared" si="996"/>
        <v>1</v>
      </c>
      <c r="AG4577" s="41">
        <f t="shared" si="997"/>
        <v>12.4</v>
      </c>
      <c r="AH4577" s="42">
        <v>12.4</v>
      </c>
      <c r="AI4577" s="42"/>
      <c r="AJ4577" s="42"/>
      <c r="AK4577" s="42"/>
      <c r="AL4577" s="31">
        <v>1</v>
      </c>
      <c r="AM4577" s="43" t="str">
        <f t="shared" si="998"/>
        <v>100</v>
      </c>
      <c r="AN4577" s="44">
        <f>INDEX([1]ราคาสิ่งปลูกสร้าง!$D$6:$CC$47,MATCH($AD4577,[1]ราคาสิ่งปลูกสร้าง!$B$6:$B$45,0),MATCH($C$7,[1]ราคาสิ่งปลูกสร้าง!$D$5:$CC$5,0))</f>
        <v>2050</v>
      </c>
      <c r="AO4577" s="44">
        <f t="shared" si="999"/>
        <v>25420</v>
      </c>
      <c r="AP4577" s="45">
        <f t="shared" si="1000"/>
        <v>1</v>
      </c>
      <c r="AQ4577" s="40">
        <f>IF(AP4577=0,0,INDEX([1]ค่าเสื่อมสิ่งปลูกสร้าง!$A$5:$D$105,MATCH($AP4577,[1]ค่าเสื่อมสิ่งปลูกสร้าง!$A$5:$A$105,0),MATCH(AE4577,[1]ค่าเสื่อมสิ่งปลูกสร้าง!$A$3:$D$3)))</f>
        <v>3</v>
      </c>
      <c r="AR4577" s="44">
        <f t="shared" si="1005"/>
        <v>24657.399999999998</v>
      </c>
      <c r="AS4577" s="44">
        <f t="shared" si="1006"/>
        <v>26657.399999999998</v>
      </c>
      <c r="AT4577" s="44">
        <f t="shared" si="1007"/>
        <v>26657.399999999998</v>
      </c>
      <c r="AU4577" s="46">
        <v>0</v>
      </c>
      <c r="AV4577" s="44">
        <f t="shared" si="1001"/>
        <v>26657.399999999998</v>
      </c>
      <c r="AW4577" s="47" t="str">
        <f t="shared" si="1002"/>
        <v>0.01</v>
      </c>
      <c r="AX4577" s="48"/>
      <c r="AY4577" s="48"/>
      <c r="AZ4577" s="49">
        <v>0</v>
      </c>
      <c r="BA4577" s="48"/>
      <c r="BB4577" s="48"/>
      <c r="BC4577" s="44">
        <f t="shared" si="1003"/>
        <v>0</v>
      </c>
      <c r="BD4577" s="50">
        <v>1</v>
      </c>
      <c r="BE4577" s="51" t="e">
        <f>IF(AX4577=1,0,IF(AY4577=1,0,IF(BC4577&gt;#REF!,#REF!,IF(OR(AZ4577&gt;0,BD4577&gt;=0),BC4577+([1]สูตร2!H4565*(100%-AZ4577)-BC4577)*BD4577,[1]สูตร2!H4565*(100%-AZ4577)))))</f>
        <v>#REF!</v>
      </c>
      <c r="BF4577" s="31"/>
    </row>
    <row r="4578" spans="1:58" s="5" customFormat="1" ht="24" customHeight="1" x14ac:dyDescent="0.2">
      <c r="A4578" s="31"/>
      <c r="B4578" s="31" t="s">
        <v>93</v>
      </c>
      <c r="C4578" s="31">
        <v>1</v>
      </c>
      <c r="D4578" s="31" t="s">
        <v>83</v>
      </c>
      <c r="E4578" s="31" t="s">
        <v>3617</v>
      </c>
      <c r="F4578" s="31"/>
      <c r="G4578" s="32" t="s">
        <v>3618</v>
      </c>
      <c r="H4578" s="31" t="s">
        <v>104</v>
      </c>
      <c r="I4578" s="31" t="s">
        <v>104</v>
      </c>
      <c r="J4578" s="31" t="s">
        <v>3587</v>
      </c>
      <c r="K4578" s="31">
        <v>0</v>
      </c>
      <c r="L4578" s="31">
        <v>0</v>
      </c>
      <c r="M4578" s="31">
        <v>10</v>
      </c>
      <c r="N4578" s="33"/>
      <c r="O4578" s="33">
        <v>10</v>
      </c>
      <c r="P4578" s="33"/>
      <c r="Q4578" s="33"/>
      <c r="R4578" s="33"/>
      <c r="S4578" s="34" t="str">
        <f t="shared" si="994"/>
        <v>2</v>
      </c>
      <c r="T4578" s="35">
        <f t="shared" si="995"/>
        <v>10</v>
      </c>
      <c r="U4578" s="36">
        <f>INDEX([1]ราคาที่ดิน!$B:$G,MATCH($C4578,[1]ราคาที่ดิน!$A:$A,0),MATCH($B4578,[1]ราคาที่ดิน!$B$1:$G$1,0))</f>
        <v>100</v>
      </c>
      <c r="V4578" s="37">
        <f t="shared" si="1004"/>
        <v>1000</v>
      </c>
      <c r="W4578" s="31">
        <v>3</v>
      </c>
      <c r="X4578" s="31">
        <v>28</v>
      </c>
      <c r="Y4578" s="31" t="s">
        <v>83</v>
      </c>
      <c r="Z4578" s="31" t="s">
        <v>3619</v>
      </c>
      <c r="AA4578" s="31"/>
      <c r="AB4578" s="32" t="s">
        <v>3618</v>
      </c>
      <c r="AC4578" s="38"/>
      <c r="AD4578" s="39" t="s">
        <v>75</v>
      </c>
      <c r="AE4578" s="39" t="s">
        <v>76</v>
      </c>
      <c r="AF4578" s="40" t="str">
        <f t="shared" si="996"/>
        <v>1</v>
      </c>
      <c r="AG4578" s="41">
        <f t="shared" si="997"/>
        <v>14.26</v>
      </c>
      <c r="AH4578" s="42">
        <v>14.26</v>
      </c>
      <c r="AI4578" s="42"/>
      <c r="AJ4578" s="42"/>
      <c r="AK4578" s="42"/>
      <c r="AL4578" s="31">
        <v>30</v>
      </c>
      <c r="AM4578" s="43" t="str">
        <f t="shared" si="998"/>
        <v>100</v>
      </c>
      <c r="AN4578" s="44">
        <f>INDEX([1]ราคาสิ่งปลูกสร้าง!$D$6:$CC$47,MATCH($AD4578,[1]ราคาสิ่งปลูกสร้าง!$B$6:$B$45,0),MATCH($C$7,[1]ราคาสิ่งปลูกสร้าง!$D$5:$CC$5,0))</f>
        <v>5400</v>
      </c>
      <c r="AO4578" s="44">
        <f t="shared" si="999"/>
        <v>77004</v>
      </c>
      <c r="AP4578" s="45">
        <f t="shared" si="1000"/>
        <v>30</v>
      </c>
      <c r="AQ4578" s="40">
        <f>IF(AP4578=0,0,INDEX([1]ค่าเสื่อมสิ่งปลูกสร้าง!$A$5:$D$105,MATCH($AP4578,[1]ค่าเสื่อมสิ่งปลูกสร้าง!$A$5:$A$105,0),MATCH(AE4578,[1]ค่าเสื่อมสิ่งปลูกสร้าง!$A$3:$D$3)))</f>
        <v>93</v>
      </c>
      <c r="AR4578" s="44">
        <f t="shared" si="1005"/>
        <v>5390.2800000000007</v>
      </c>
      <c r="AS4578" s="44">
        <f t="shared" si="1006"/>
        <v>6390.2800000000007</v>
      </c>
      <c r="AT4578" s="44">
        <f t="shared" si="1007"/>
        <v>6390.2800000000007</v>
      </c>
      <c r="AU4578" s="46">
        <v>0</v>
      </c>
      <c r="AV4578" s="44">
        <f t="shared" si="1001"/>
        <v>6390.2800000000007</v>
      </c>
      <c r="AW4578" s="47" t="str">
        <f t="shared" si="1002"/>
        <v>0.01</v>
      </c>
      <c r="AX4578" s="48"/>
      <c r="AY4578" s="48"/>
      <c r="AZ4578" s="49">
        <v>0</v>
      </c>
      <c r="BA4578" s="48"/>
      <c r="BB4578" s="48"/>
      <c r="BC4578" s="44">
        <f t="shared" si="1003"/>
        <v>0</v>
      </c>
      <c r="BD4578" s="50">
        <v>1</v>
      </c>
      <c r="BE4578" s="51" t="e">
        <f>IF(AX4578=1,0,IF(AY4578=1,0,IF(BC4578&gt;#REF!,#REF!,IF(OR(AZ4578&gt;0,BD4578&gt;=0),BC4578+([1]สูตร2!H4566*(100%-AZ4578)-BC4578)*BD4578,[1]สูตร2!H4566*(100%-AZ4578)))))</f>
        <v>#REF!</v>
      </c>
      <c r="BF4578" s="31"/>
    </row>
    <row r="4579" spans="1:58" s="5" customFormat="1" ht="24" customHeight="1" x14ac:dyDescent="0.2">
      <c r="A4579" s="31"/>
      <c r="B4579" s="31" t="s">
        <v>93</v>
      </c>
      <c r="C4579" s="31">
        <v>1</v>
      </c>
      <c r="D4579" s="31" t="s">
        <v>83</v>
      </c>
      <c r="E4579" s="31" t="s">
        <v>3617</v>
      </c>
      <c r="F4579" s="31"/>
      <c r="G4579" s="32" t="s">
        <v>3618</v>
      </c>
      <c r="H4579" s="31" t="s">
        <v>104</v>
      </c>
      <c r="I4579" s="31" t="s">
        <v>104</v>
      </c>
      <c r="J4579" s="31" t="s">
        <v>3587</v>
      </c>
      <c r="K4579" s="31">
        <v>0</v>
      </c>
      <c r="L4579" s="31">
        <v>0</v>
      </c>
      <c r="M4579" s="31">
        <v>10</v>
      </c>
      <c r="N4579" s="33"/>
      <c r="O4579" s="33">
        <v>10</v>
      </c>
      <c r="P4579" s="33"/>
      <c r="Q4579" s="33"/>
      <c r="R4579" s="33"/>
      <c r="S4579" s="34" t="str">
        <f t="shared" si="994"/>
        <v>2</v>
      </c>
      <c r="T4579" s="35">
        <f t="shared" si="995"/>
        <v>10</v>
      </c>
      <c r="U4579" s="36">
        <f>INDEX([1]ราคาที่ดิน!$B:$G,MATCH($C4579,[1]ราคาที่ดิน!$A:$A,0),MATCH($B4579,[1]ราคาที่ดิน!$B$1:$G$1,0))</f>
        <v>100</v>
      </c>
      <c r="V4579" s="37">
        <f t="shared" si="1004"/>
        <v>1000</v>
      </c>
      <c r="W4579" s="31">
        <v>4</v>
      </c>
      <c r="X4579" s="31">
        <v>28</v>
      </c>
      <c r="Y4579" s="31" t="s">
        <v>83</v>
      </c>
      <c r="Z4579" s="31" t="s">
        <v>3619</v>
      </c>
      <c r="AA4579" s="31"/>
      <c r="AB4579" s="32" t="s">
        <v>3618</v>
      </c>
      <c r="AC4579" s="38"/>
      <c r="AD4579" s="39" t="s">
        <v>75</v>
      </c>
      <c r="AE4579" s="39" t="s">
        <v>94</v>
      </c>
      <c r="AF4579" s="40" t="str">
        <f t="shared" si="996"/>
        <v>1</v>
      </c>
      <c r="AG4579" s="41">
        <f t="shared" si="997"/>
        <v>74.34</v>
      </c>
      <c r="AH4579" s="42">
        <v>74.34</v>
      </c>
      <c r="AI4579" s="42"/>
      <c r="AJ4579" s="42"/>
      <c r="AK4579" s="42"/>
      <c r="AL4579" s="31">
        <v>1</v>
      </c>
      <c r="AM4579" s="43" t="str">
        <f t="shared" si="998"/>
        <v>100</v>
      </c>
      <c r="AN4579" s="44">
        <f>INDEX([1]ราคาสิ่งปลูกสร้าง!$D$6:$CC$47,MATCH($AD4579,[1]ราคาสิ่งปลูกสร้าง!$B$6:$B$45,0),MATCH($C$7,[1]ราคาสิ่งปลูกสร้าง!$D$5:$CC$5,0))</f>
        <v>5400</v>
      </c>
      <c r="AO4579" s="44">
        <f t="shared" si="999"/>
        <v>401436</v>
      </c>
      <c r="AP4579" s="45">
        <f t="shared" si="1000"/>
        <v>1</v>
      </c>
      <c r="AQ4579" s="40">
        <f>IF(AP4579=0,0,INDEX([1]ค่าเสื่อมสิ่งปลูกสร้าง!$A$5:$D$105,MATCH($AP4579,[1]ค่าเสื่อมสิ่งปลูกสร้าง!$A$5:$A$105,0),MATCH(AE4579,[1]ค่าเสื่อมสิ่งปลูกสร้าง!$A$3:$D$3)))</f>
        <v>1</v>
      </c>
      <c r="AR4579" s="44">
        <f t="shared" si="1005"/>
        <v>397421.64</v>
      </c>
      <c r="AS4579" s="44">
        <f t="shared" si="1006"/>
        <v>398421.64</v>
      </c>
      <c r="AT4579" s="44">
        <f t="shared" si="1007"/>
        <v>398421.64</v>
      </c>
      <c r="AU4579" s="46">
        <v>0</v>
      </c>
      <c r="AV4579" s="44">
        <f t="shared" si="1001"/>
        <v>398421.64</v>
      </c>
      <c r="AW4579" s="47" t="str">
        <f t="shared" si="1002"/>
        <v>0.01</v>
      </c>
      <c r="AX4579" s="48"/>
      <c r="AY4579" s="48"/>
      <c r="AZ4579" s="49">
        <v>0</v>
      </c>
      <c r="BA4579" s="48"/>
      <c r="BB4579" s="48"/>
      <c r="BC4579" s="44">
        <f t="shared" si="1003"/>
        <v>0</v>
      </c>
      <c r="BD4579" s="50">
        <v>1</v>
      </c>
      <c r="BE4579" s="51" t="e">
        <f>IF(AX4579=1,0,IF(AY4579=1,0,IF(BC4579&gt;#REF!,#REF!,IF(OR(AZ4579&gt;0,BD4579&gt;=0),BC4579+([1]สูตร2!H4567*(100%-AZ4579)-BC4579)*BD4579,[1]สูตร2!H4567*(100%-AZ4579)))))</f>
        <v>#REF!</v>
      </c>
      <c r="BF4579" s="31"/>
    </row>
    <row r="4580" spans="1:58" s="5" customFormat="1" ht="24" customHeight="1" x14ac:dyDescent="0.2">
      <c r="A4580" s="31">
        <v>1519</v>
      </c>
      <c r="B4580" s="31" t="s">
        <v>65</v>
      </c>
      <c r="C4580" s="31">
        <v>11891</v>
      </c>
      <c r="D4580" s="31" t="s">
        <v>66</v>
      </c>
      <c r="E4580" s="31" t="s">
        <v>3620</v>
      </c>
      <c r="F4580" s="31"/>
      <c r="G4580" s="32" t="s">
        <v>3621</v>
      </c>
      <c r="H4580" s="31">
        <v>195</v>
      </c>
      <c r="I4580" s="31">
        <v>-276</v>
      </c>
      <c r="J4580" s="31" t="s">
        <v>3587</v>
      </c>
      <c r="K4580" s="31">
        <v>0</v>
      </c>
      <c r="L4580" s="31">
        <v>1</v>
      </c>
      <c r="M4580" s="31">
        <v>0</v>
      </c>
      <c r="N4580" s="33"/>
      <c r="O4580" s="33">
        <v>100</v>
      </c>
      <c r="P4580" s="33"/>
      <c r="Q4580" s="33"/>
      <c r="R4580" s="33"/>
      <c r="S4580" s="34" t="str">
        <f t="shared" si="994"/>
        <v>2</v>
      </c>
      <c r="T4580" s="35">
        <f t="shared" si="995"/>
        <v>100</v>
      </c>
      <c r="U4580" s="36">
        <f>INDEX([1]ราคาที่ดิน!$B:$G,MATCH($C4580,[1]ราคาที่ดิน!$A:$A,0),MATCH($B4580,[1]ราคาที่ดิน!$B$1:$G$1,0))</f>
        <v>50</v>
      </c>
      <c r="V4580" s="37">
        <f t="shared" si="1004"/>
        <v>5000</v>
      </c>
      <c r="W4580" s="31">
        <v>1</v>
      </c>
      <c r="X4580" s="31">
        <v>29</v>
      </c>
      <c r="Y4580" s="31" t="s">
        <v>71</v>
      </c>
      <c r="Z4580" s="31" t="s">
        <v>3622</v>
      </c>
      <c r="AA4580" s="31"/>
      <c r="AB4580" s="32" t="s">
        <v>3621</v>
      </c>
      <c r="AC4580" s="38"/>
      <c r="AD4580" s="39" t="s">
        <v>73</v>
      </c>
      <c r="AE4580" s="39" t="s">
        <v>74</v>
      </c>
      <c r="AF4580" s="40" t="str">
        <f t="shared" si="996"/>
        <v>2</v>
      </c>
      <c r="AG4580" s="41">
        <f t="shared" si="997"/>
        <v>60</v>
      </c>
      <c r="AH4580" s="42"/>
      <c r="AI4580" s="42">
        <v>60</v>
      </c>
      <c r="AJ4580" s="42"/>
      <c r="AK4580" s="42"/>
      <c r="AL4580" s="31">
        <v>50</v>
      </c>
      <c r="AM4580" s="43" t="str">
        <f t="shared" si="998"/>
        <v>100</v>
      </c>
      <c r="AN4580" s="44">
        <f>INDEX([1]ราคาสิ่งปลูกสร้าง!$D$6:$CC$47,MATCH($AD4580,[1]ราคาสิ่งปลูกสร้าง!$B$6:$B$45,0),MATCH($C$7,[1]ราคาสิ่งปลูกสร้าง!$D$5:$CC$5,0))</f>
        <v>6500</v>
      </c>
      <c r="AO4580" s="44">
        <f t="shared" si="999"/>
        <v>390000</v>
      </c>
      <c r="AP4580" s="45">
        <f t="shared" si="1000"/>
        <v>50</v>
      </c>
      <c r="AQ4580" s="40">
        <f>IF(AP4580=0,0,INDEX([1]ค่าเสื่อมสิ่งปลูกสร้าง!$A$5:$D$105,MATCH($AP4580,[1]ค่าเสื่อมสิ่งปลูกสร้าง!$A$5:$A$105,0),MATCH(AE4580,[1]ค่าเสื่อมสิ่งปลูกสร้าง!$A$3:$D$3)))</f>
        <v>76</v>
      </c>
      <c r="AR4580" s="44">
        <f t="shared" si="1005"/>
        <v>93600</v>
      </c>
      <c r="AS4580" s="44">
        <f t="shared" si="1006"/>
        <v>98600</v>
      </c>
      <c r="AT4580" s="44">
        <f t="shared" si="1007"/>
        <v>98600</v>
      </c>
      <c r="AU4580" s="46">
        <v>0</v>
      </c>
      <c r="AV4580" s="44">
        <f t="shared" si="1001"/>
        <v>98600</v>
      </c>
      <c r="AW4580" s="47" t="str">
        <f t="shared" si="1002"/>
        <v>0.02</v>
      </c>
      <c r="AX4580" s="48"/>
      <c r="AY4580" s="48"/>
      <c r="AZ4580" s="49">
        <v>0</v>
      </c>
      <c r="BA4580" s="48"/>
      <c r="BB4580" s="48"/>
      <c r="BC4580" s="44">
        <f t="shared" si="1003"/>
        <v>0</v>
      </c>
      <c r="BD4580" s="50">
        <v>1</v>
      </c>
      <c r="BE4580" s="51" t="e">
        <f>IF(AX4580=1,0,IF(AY4580=1,0,IF(BC4580&gt;#REF!,#REF!,IF(OR(AZ4580&gt;0,BD4580&gt;=0),BC4580+([1]สูตร2!H4568*(100%-AZ4580)-BC4580)*BD4580,[1]สูตร2!H4568*(100%-AZ4580)))))</f>
        <v>#REF!</v>
      </c>
      <c r="BF4580" s="31"/>
    </row>
    <row r="4581" spans="1:58" s="5" customFormat="1" ht="24" customHeight="1" x14ac:dyDescent="0.2">
      <c r="A4581" s="31"/>
      <c r="B4581" s="31" t="s">
        <v>65</v>
      </c>
      <c r="C4581" s="31">
        <v>11891</v>
      </c>
      <c r="D4581" s="31" t="s">
        <v>66</v>
      </c>
      <c r="E4581" s="31" t="s">
        <v>3620</v>
      </c>
      <c r="F4581" s="31"/>
      <c r="G4581" s="32" t="s">
        <v>3621</v>
      </c>
      <c r="H4581" s="31">
        <v>195</v>
      </c>
      <c r="I4581" s="31">
        <v>-276</v>
      </c>
      <c r="J4581" s="31" t="s">
        <v>3587</v>
      </c>
      <c r="K4581" s="31">
        <v>0</v>
      </c>
      <c r="L4581" s="31">
        <v>1</v>
      </c>
      <c r="M4581" s="31">
        <v>0</v>
      </c>
      <c r="N4581" s="33"/>
      <c r="O4581" s="33">
        <v>100</v>
      </c>
      <c r="P4581" s="33"/>
      <c r="Q4581" s="33"/>
      <c r="R4581" s="33"/>
      <c r="S4581" s="34" t="str">
        <f t="shared" si="994"/>
        <v>2</v>
      </c>
      <c r="T4581" s="35">
        <f t="shared" si="995"/>
        <v>100</v>
      </c>
      <c r="U4581" s="36">
        <f>INDEX([1]ราคาที่ดิน!$B:$G,MATCH($C4581,[1]ราคาที่ดิน!$A:$A,0),MATCH($B4581,[1]ราคาที่ดิน!$B$1:$G$1,0))</f>
        <v>50</v>
      </c>
      <c r="V4581" s="37">
        <f t="shared" si="1004"/>
        <v>5000</v>
      </c>
      <c r="W4581" s="31">
        <v>2</v>
      </c>
      <c r="X4581" s="31">
        <v>29</v>
      </c>
      <c r="Y4581" s="31" t="s">
        <v>71</v>
      </c>
      <c r="Z4581" s="31" t="s">
        <v>3622</v>
      </c>
      <c r="AA4581" s="31"/>
      <c r="AB4581" s="32" t="s">
        <v>3621</v>
      </c>
      <c r="AC4581" s="38"/>
      <c r="AD4581" s="39" t="s">
        <v>75</v>
      </c>
      <c r="AE4581" s="39">
        <v>19.440000000000001</v>
      </c>
      <c r="AF4581" s="40" t="str">
        <f t="shared" si="996"/>
        <v/>
      </c>
      <c r="AG4581" s="41" t="str">
        <f t="shared" si="997"/>
        <v/>
      </c>
      <c r="AH4581" s="42"/>
      <c r="AI4581" s="42"/>
      <c r="AJ4581" s="42"/>
      <c r="AK4581" s="42"/>
      <c r="AL4581" s="31">
        <v>50</v>
      </c>
      <c r="AM4581" s="43" t="str">
        <f t="shared" si="998"/>
        <v>100</v>
      </c>
      <c r="AN4581" s="44">
        <f>INDEX([1]ราคาสิ่งปลูกสร้าง!$D$6:$CC$47,MATCH($AD4581,[1]ราคาสิ่งปลูกสร้าง!$B$6:$B$45,0),MATCH($C$7,[1]ราคาสิ่งปลูกสร้าง!$D$5:$CC$5,0))</f>
        <v>5400</v>
      </c>
      <c r="AO4581" s="44">
        <f t="shared" si="999"/>
        <v>0</v>
      </c>
      <c r="AP4581" s="45">
        <f t="shared" si="1000"/>
        <v>50</v>
      </c>
      <c r="AQ4581" s="40" t="e">
        <f>IF(AP4581=0,0,INDEX([1]ค่าเสื่อมสิ่งปลูกสร้าง!$A$5:$D$105,MATCH($AP4581,[1]ค่าเสื่อมสิ่งปลูกสร้าง!$A$5:$A$105,0),MATCH(AE4581,[1]ค่าเสื่อมสิ่งปลูกสร้าง!$A$3:$D$3)))</f>
        <v>#N/A</v>
      </c>
      <c r="AR4581" s="44" t="e">
        <f t="shared" si="1005"/>
        <v>#N/A</v>
      </c>
      <c r="AS4581" s="44" t="e">
        <f t="shared" si="1006"/>
        <v>#N/A</v>
      </c>
      <c r="AT4581" s="44" t="e">
        <f t="shared" si="1007"/>
        <v>#N/A</v>
      </c>
      <c r="AU4581" s="46">
        <v>0</v>
      </c>
      <c r="AV4581" s="44" t="e">
        <f t="shared" si="1001"/>
        <v>#N/A</v>
      </c>
      <c r="AW4581" s="47" t="e">
        <f t="shared" si="1002"/>
        <v>#N/A</v>
      </c>
      <c r="AX4581" s="48"/>
      <c r="AY4581" s="48"/>
      <c r="AZ4581" s="49">
        <v>0</v>
      </c>
      <c r="BA4581" s="48"/>
      <c r="BB4581" s="48"/>
      <c r="BC4581" s="44">
        <f t="shared" si="1003"/>
        <v>0</v>
      </c>
      <c r="BD4581" s="50">
        <v>1</v>
      </c>
      <c r="BE4581" s="51" t="e">
        <f>IF(AX4581=1,0,IF(AY4581=1,0,IF(BC4581&gt;#REF!,#REF!,IF(OR(AZ4581&gt;0,BD4581&gt;=0),BC4581+([1]สูตร2!H4569*(100%-AZ4581)-BC4581)*BD4581,[1]สูตร2!H4569*(100%-AZ4581)))))</f>
        <v>#REF!</v>
      </c>
      <c r="BF4581" s="31"/>
    </row>
    <row r="4582" spans="1:58" s="5" customFormat="1" ht="24" customHeight="1" x14ac:dyDescent="0.2">
      <c r="A4582" s="31"/>
      <c r="B4582" s="31" t="s">
        <v>65</v>
      </c>
      <c r="C4582" s="31">
        <v>11891</v>
      </c>
      <c r="D4582" s="31" t="s">
        <v>66</v>
      </c>
      <c r="E4582" s="31" t="s">
        <v>3620</v>
      </c>
      <c r="F4582" s="31"/>
      <c r="G4582" s="32" t="s">
        <v>3621</v>
      </c>
      <c r="H4582" s="31">
        <v>195</v>
      </c>
      <c r="I4582" s="31">
        <v>-276</v>
      </c>
      <c r="J4582" s="31" t="s">
        <v>3587</v>
      </c>
      <c r="K4582" s="31">
        <v>0</v>
      </c>
      <c r="L4582" s="31">
        <v>0</v>
      </c>
      <c r="M4582" s="31">
        <v>18</v>
      </c>
      <c r="N4582" s="33"/>
      <c r="O4582" s="33">
        <v>18</v>
      </c>
      <c r="P4582" s="33"/>
      <c r="Q4582" s="33"/>
      <c r="R4582" s="33"/>
      <c r="S4582" s="34" t="str">
        <f t="shared" si="994"/>
        <v>2</v>
      </c>
      <c r="T4582" s="35">
        <f t="shared" si="995"/>
        <v>18</v>
      </c>
      <c r="U4582" s="36">
        <f>INDEX([1]ราคาที่ดิน!$B:$G,MATCH($C4582,[1]ราคาที่ดิน!$A:$A,0),MATCH($B4582,[1]ราคาที่ดิน!$B$1:$G$1,0))</f>
        <v>50</v>
      </c>
      <c r="V4582" s="37">
        <f t="shared" si="1004"/>
        <v>900</v>
      </c>
      <c r="W4582" s="31">
        <v>3</v>
      </c>
      <c r="X4582" s="31">
        <v>29</v>
      </c>
      <c r="Y4582" s="31" t="s">
        <v>71</v>
      </c>
      <c r="Z4582" s="31" t="s">
        <v>3622</v>
      </c>
      <c r="AA4582" s="31"/>
      <c r="AB4582" s="32" t="s">
        <v>3621</v>
      </c>
      <c r="AC4582" s="38"/>
      <c r="AD4582" s="39" t="s">
        <v>75</v>
      </c>
      <c r="AE4582" s="39">
        <v>190.55</v>
      </c>
      <c r="AF4582" s="40" t="str">
        <f t="shared" si="996"/>
        <v/>
      </c>
      <c r="AG4582" s="41" t="str">
        <f t="shared" si="997"/>
        <v/>
      </c>
      <c r="AH4582" s="42"/>
      <c r="AI4582" s="42"/>
      <c r="AJ4582" s="42"/>
      <c r="AK4582" s="42"/>
      <c r="AL4582" s="31">
        <v>7</v>
      </c>
      <c r="AM4582" s="43" t="str">
        <f t="shared" si="998"/>
        <v>100</v>
      </c>
      <c r="AN4582" s="44">
        <f>INDEX([1]ราคาสิ่งปลูกสร้าง!$D$6:$CC$47,MATCH($AD4582,[1]ราคาสิ่งปลูกสร้าง!$B$6:$B$45,0),MATCH($C$7,[1]ราคาสิ่งปลูกสร้าง!$D$5:$CC$5,0))</f>
        <v>5400</v>
      </c>
      <c r="AO4582" s="44">
        <f t="shared" si="999"/>
        <v>0</v>
      </c>
      <c r="AP4582" s="45">
        <f t="shared" si="1000"/>
        <v>7</v>
      </c>
      <c r="AQ4582" s="40" t="e">
        <f>IF(AP4582=0,0,INDEX([1]ค่าเสื่อมสิ่งปลูกสร้าง!$A$5:$D$105,MATCH($AP4582,[1]ค่าเสื่อมสิ่งปลูกสร้าง!$A$5:$A$105,0),MATCH(AE4582,[1]ค่าเสื่อมสิ่งปลูกสร้าง!$A$3:$D$3)))</f>
        <v>#N/A</v>
      </c>
      <c r="AR4582" s="44" t="e">
        <f t="shared" si="1005"/>
        <v>#N/A</v>
      </c>
      <c r="AS4582" s="44" t="e">
        <f t="shared" si="1006"/>
        <v>#N/A</v>
      </c>
      <c r="AT4582" s="44" t="e">
        <f t="shared" si="1007"/>
        <v>#N/A</v>
      </c>
      <c r="AU4582" s="46">
        <v>0</v>
      </c>
      <c r="AV4582" s="44" t="e">
        <f t="shared" si="1001"/>
        <v>#N/A</v>
      </c>
      <c r="AW4582" s="47" t="e">
        <f t="shared" si="1002"/>
        <v>#N/A</v>
      </c>
      <c r="AX4582" s="48"/>
      <c r="AY4582" s="48"/>
      <c r="AZ4582" s="49">
        <v>0</v>
      </c>
      <c r="BA4582" s="48"/>
      <c r="BB4582" s="48"/>
      <c r="BC4582" s="44">
        <f t="shared" si="1003"/>
        <v>0</v>
      </c>
      <c r="BD4582" s="50">
        <v>1</v>
      </c>
      <c r="BE4582" s="51" t="e">
        <f>IF(AX4582=1,0,IF(AY4582=1,0,IF(BC4582&gt;#REF!,#REF!,IF(OR(AZ4582&gt;0,BD4582&gt;=0),BC4582+([1]สูตร2!H4570*(100%-AZ4582)-BC4582)*BD4582,[1]สูตร2!H4570*(100%-AZ4582)))))</f>
        <v>#REF!</v>
      </c>
      <c r="BF4582" s="31"/>
    </row>
    <row r="4583" spans="1:58" s="5" customFormat="1" ht="24" customHeight="1" x14ac:dyDescent="0.2">
      <c r="A4583" s="31">
        <v>1520</v>
      </c>
      <c r="B4583" s="31" t="s">
        <v>65</v>
      </c>
      <c r="C4583" s="31">
        <v>27382</v>
      </c>
      <c r="D4583" s="31" t="s">
        <v>66</v>
      </c>
      <c r="E4583" s="31" t="s">
        <v>3623</v>
      </c>
      <c r="F4583" s="31"/>
      <c r="G4583" s="32" t="s">
        <v>3624</v>
      </c>
      <c r="H4583" s="31">
        <v>304</v>
      </c>
      <c r="I4583" s="31">
        <v>-1347</v>
      </c>
      <c r="J4583" s="31" t="s">
        <v>3587</v>
      </c>
      <c r="K4583" s="31">
        <v>2</v>
      </c>
      <c r="L4583" s="31">
        <v>1</v>
      </c>
      <c r="M4583" s="31">
        <v>40</v>
      </c>
      <c r="N4583" s="33">
        <v>940</v>
      </c>
      <c r="O4583" s="33"/>
      <c r="P4583" s="33"/>
      <c r="Q4583" s="33"/>
      <c r="R4583" s="33"/>
      <c r="S4583" s="34" t="str">
        <f t="shared" si="994"/>
        <v>1</v>
      </c>
      <c r="T4583" s="35">
        <f t="shared" si="995"/>
        <v>940</v>
      </c>
      <c r="U4583" s="36">
        <f>INDEX([1]ราคาที่ดิน!$B:$G,MATCH($C4583,[1]ราคาที่ดิน!$A:$A,0),MATCH($B4583,[1]ราคาที่ดิน!$B$1:$G$1,0))</f>
        <v>180</v>
      </c>
      <c r="V4583" s="37">
        <f t="shared" si="1004"/>
        <v>169200</v>
      </c>
      <c r="W4583" s="31"/>
      <c r="X4583" s="31"/>
      <c r="Y4583" s="31"/>
      <c r="Z4583" s="31"/>
      <c r="AA4583" s="31"/>
      <c r="AB4583" s="32"/>
      <c r="AC4583" s="38"/>
      <c r="AD4583" s="39"/>
      <c r="AE4583" s="39"/>
      <c r="AF4583" s="40" t="str">
        <f t="shared" si="996"/>
        <v/>
      </c>
      <c r="AG4583" s="41" t="str">
        <f t="shared" si="997"/>
        <v/>
      </c>
      <c r="AH4583" s="42"/>
      <c r="AI4583" s="42"/>
      <c r="AJ4583" s="42"/>
      <c r="AK4583" s="42"/>
      <c r="AL4583" s="31"/>
      <c r="AM4583" s="43" t="str">
        <f t="shared" si="998"/>
        <v>100</v>
      </c>
      <c r="AN4583" s="44">
        <f>INDEX([1]ราคาสิ่งปลูกสร้าง!$D$6:$CC$47,MATCH($AD4583,[1]ราคาสิ่งปลูกสร้าง!$B$6:$B$45,0),MATCH($C$7,[1]ราคาสิ่งปลูกสร้าง!$D$5:$CC$5,0))</f>
        <v>0</v>
      </c>
      <c r="AO4583" s="44">
        <f t="shared" si="999"/>
        <v>0</v>
      </c>
      <c r="AP4583" s="45">
        <f t="shared" si="1000"/>
        <v>0</v>
      </c>
      <c r="AQ4583" s="40">
        <f>IF(AP4583=0,0,INDEX([1]ค่าเสื่อมสิ่งปลูกสร้าง!$A$5:$D$105,MATCH($AP4583,[1]ค่าเสื่อมสิ่งปลูกสร้าง!$A$5:$A$105,0),MATCH(AE4583,[1]ค่าเสื่อมสิ่งปลูกสร้าง!$A$3:$D$3)))</f>
        <v>0</v>
      </c>
      <c r="AR4583" s="44">
        <f t="shared" si="1005"/>
        <v>0</v>
      </c>
      <c r="AS4583" s="44">
        <f t="shared" si="1006"/>
        <v>169200</v>
      </c>
      <c r="AT4583" s="44">
        <f t="shared" si="1007"/>
        <v>169200</v>
      </c>
      <c r="AU4583" s="46">
        <v>0</v>
      </c>
      <c r="AV4583" s="44">
        <f t="shared" si="1001"/>
        <v>169200</v>
      </c>
      <c r="AW4583" s="47" t="str">
        <f t="shared" si="1002"/>
        <v>0.01</v>
      </c>
      <c r="AX4583" s="48"/>
      <c r="AY4583" s="48"/>
      <c r="AZ4583" s="49">
        <v>0</v>
      </c>
      <c r="BA4583" s="48"/>
      <c r="BB4583" s="48"/>
      <c r="BC4583" s="44">
        <f t="shared" si="1003"/>
        <v>0</v>
      </c>
      <c r="BD4583" s="50">
        <v>1</v>
      </c>
      <c r="BE4583" s="51" t="e">
        <f>IF(AX4583=1,0,IF(AY4583=1,0,IF(BC4583&gt;#REF!,#REF!,IF(OR(AZ4583&gt;0,BD4583&gt;=0),BC4583+([1]สูตร2!H4571*(100%-AZ4583)-BC4583)*BD4583,[1]สูตร2!H4571*(100%-AZ4583)))))</f>
        <v>#REF!</v>
      </c>
      <c r="BF4583" s="31"/>
    </row>
    <row r="4584" spans="1:58" s="5" customFormat="1" ht="24" customHeight="1" x14ac:dyDescent="0.2">
      <c r="A4584" s="31"/>
      <c r="B4584" s="31" t="s">
        <v>65</v>
      </c>
      <c r="C4584" s="31" t="s">
        <v>3625</v>
      </c>
      <c r="D4584" s="31" t="s">
        <v>66</v>
      </c>
      <c r="E4584" s="31" t="s">
        <v>3623</v>
      </c>
      <c r="F4584" s="31"/>
      <c r="G4584" s="32" t="s">
        <v>3624</v>
      </c>
      <c r="H4584" s="31">
        <v>397</v>
      </c>
      <c r="I4584" s="31">
        <v>1726</v>
      </c>
      <c r="J4584" s="31" t="s">
        <v>3587</v>
      </c>
      <c r="K4584" s="31">
        <v>15</v>
      </c>
      <c r="L4584" s="31">
        <v>1</v>
      </c>
      <c r="M4584" s="31">
        <v>32</v>
      </c>
      <c r="N4584" s="33">
        <v>6132</v>
      </c>
      <c r="O4584" s="33"/>
      <c r="P4584" s="33"/>
      <c r="Q4584" s="33"/>
      <c r="R4584" s="33"/>
      <c r="S4584" s="34" t="str">
        <f t="shared" si="994"/>
        <v>1</v>
      </c>
      <c r="T4584" s="35">
        <f t="shared" si="995"/>
        <v>6132</v>
      </c>
      <c r="U4584" s="36">
        <f>INDEX([1]ราคาที่ดิน!$B:$G,MATCH($C4584,[1]ราคาที่ดิน!$A:$A,0),MATCH($B4584,[1]ราคาที่ดิน!$B$1:$G$1,0))</f>
        <v>200</v>
      </c>
      <c r="V4584" s="37">
        <f t="shared" si="1004"/>
        <v>1226400</v>
      </c>
      <c r="W4584" s="31"/>
      <c r="X4584" s="31"/>
      <c r="Y4584" s="31"/>
      <c r="Z4584" s="31"/>
      <c r="AA4584" s="31"/>
      <c r="AB4584" s="32"/>
      <c r="AC4584" s="38"/>
      <c r="AD4584" s="39"/>
      <c r="AE4584" s="39"/>
      <c r="AF4584" s="40" t="str">
        <f t="shared" si="996"/>
        <v/>
      </c>
      <c r="AG4584" s="41" t="str">
        <f t="shared" si="997"/>
        <v/>
      </c>
      <c r="AH4584" s="42"/>
      <c r="AI4584" s="42"/>
      <c r="AJ4584" s="42"/>
      <c r="AK4584" s="42"/>
      <c r="AL4584" s="31"/>
      <c r="AM4584" s="43" t="str">
        <f t="shared" si="998"/>
        <v>100</v>
      </c>
      <c r="AN4584" s="44">
        <f>INDEX([1]ราคาสิ่งปลูกสร้าง!$D$6:$CC$47,MATCH($AD4584,[1]ราคาสิ่งปลูกสร้าง!$B$6:$B$45,0),MATCH($C$7,[1]ราคาสิ่งปลูกสร้าง!$D$5:$CC$5,0))</f>
        <v>0</v>
      </c>
      <c r="AO4584" s="44">
        <f t="shared" si="999"/>
        <v>0</v>
      </c>
      <c r="AP4584" s="45">
        <f t="shared" si="1000"/>
        <v>0</v>
      </c>
      <c r="AQ4584" s="40">
        <f>IF(AP4584=0,0,INDEX([1]ค่าเสื่อมสิ่งปลูกสร้าง!$A$5:$D$105,MATCH($AP4584,[1]ค่าเสื่อมสิ่งปลูกสร้าง!$A$5:$A$105,0),MATCH(AE4584,[1]ค่าเสื่อมสิ่งปลูกสร้าง!$A$3:$D$3)))</f>
        <v>0</v>
      </c>
      <c r="AR4584" s="44">
        <f t="shared" si="1005"/>
        <v>0</v>
      </c>
      <c r="AS4584" s="44">
        <f t="shared" si="1006"/>
        <v>1226400</v>
      </c>
      <c r="AT4584" s="44">
        <f t="shared" si="1007"/>
        <v>1226400</v>
      </c>
      <c r="AU4584" s="46">
        <v>0</v>
      </c>
      <c r="AV4584" s="44">
        <f t="shared" si="1001"/>
        <v>1226400</v>
      </c>
      <c r="AW4584" s="47" t="str">
        <f t="shared" si="1002"/>
        <v>0.01</v>
      </c>
      <c r="AX4584" s="48"/>
      <c r="AY4584" s="48"/>
      <c r="AZ4584" s="49">
        <v>0</v>
      </c>
      <c r="BA4584" s="48"/>
      <c r="BB4584" s="48"/>
      <c r="BC4584" s="44">
        <f t="shared" si="1003"/>
        <v>0</v>
      </c>
      <c r="BD4584" s="50">
        <v>1</v>
      </c>
      <c r="BE4584" s="51" t="e">
        <f>IF(AX4584=1,0,IF(AY4584=1,0,IF(BC4584&gt;#REF!,#REF!,IF(OR(AZ4584&gt;0,BD4584&gt;=0),BC4584+([1]สูตร2!H4572*(100%-AZ4584)-BC4584)*BD4584,[1]สูตร2!H4572*(100%-AZ4584)))))</f>
        <v>#REF!</v>
      </c>
      <c r="BF4584" s="31"/>
    </row>
    <row r="4585" spans="1:58" s="5" customFormat="1" ht="24" customHeight="1" x14ac:dyDescent="0.2">
      <c r="A4585" s="31"/>
      <c r="B4585" s="31" t="s">
        <v>65</v>
      </c>
      <c r="C4585" s="31">
        <v>12822</v>
      </c>
      <c r="D4585" s="31" t="s">
        <v>66</v>
      </c>
      <c r="E4585" s="31" t="s">
        <v>3623</v>
      </c>
      <c r="F4585" s="31"/>
      <c r="G4585" s="32" t="s">
        <v>3624</v>
      </c>
      <c r="H4585" s="31">
        <v>226</v>
      </c>
      <c r="I4585" s="31">
        <v>-307</v>
      </c>
      <c r="J4585" s="31" t="s">
        <v>3587</v>
      </c>
      <c r="K4585" s="31">
        <v>0</v>
      </c>
      <c r="L4585" s="31">
        <v>0</v>
      </c>
      <c r="M4585" s="31">
        <v>72</v>
      </c>
      <c r="N4585" s="33"/>
      <c r="O4585" s="33">
        <v>72</v>
      </c>
      <c r="P4585" s="33"/>
      <c r="Q4585" s="33"/>
      <c r="R4585" s="33"/>
      <c r="S4585" s="34" t="str">
        <f t="shared" si="994"/>
        <v>2</v>
      </c>
      <c r="T4585" s="35">
        <f t="shared" si="995"/>
        <v>72</v>
      </c>
      <c r="U4585" s="36">
        <f>INDEX([1]ราคาที่ดิน!$B:$G,MATCH($C4585,[1]ราคาที่ดิน!$A:$A,0),MATCH($B4585,[1]ราคาที่ดิน!$B$1:$G$1,0))</f>
        <v>50</v>
      </c>
      <c r="V4585" s="37">
        <f t="shared" si="1004"/>
        <v>3600</v>
      </c>
      <c r="W4585" s="31">
        <v>1</v>
      </c>
      <c r="X4585" s="31">
        <v>30</v>
      </c>
      <c r="Y4585" s="31" t="s">
        <v>66</v>
      </c>
      <c r="Z4585" s="31" t="s">
        <v>3623</v>
      </c>
      <c r="AA4585" s="31"/>
      <c r="AB4585" s="32" t="s">
        <v>3624</v>
      </c>
      <c r="AC4585" s="38"/>
      <c r="AD4585" s="39" t="s">
        <v>73</v>
      </c>
      <c r="AE4585" s="39" t="s">
        <v>74</v>
      </c>
      <c r="AF4585" s="40" t="str">
        <f t="shared" si="996"/>
        <v>2</v>
      </c>
      <c r="AG4585" s="41">
        <f t="shared" si="997"/>
        <v>60</v>
      </c>
      <c r="AH4585" s="42"/>
      <c r="AI4585" s="42">
        <v>60</v>
      </c>
      <c r="AJ4585" s="42"/>
      <c r="AK4585" s="42"/>
      <c r="AL4585" s="31">
        <v>15</v>
      </c>
      <c r="AM4585" s="43" t="str">
        <f t="shared" si="998"/>
        <v>100</v>
      </c>
      <c r="AN4585" s="44">
        <f>INDEX([1]ราคาสิ่งปลูกสร้าง!$D$6:$CC$47,MATCH($AD4585,[1]ราคาสิ่งปลูกสร้าง!$B$6:$B$45,0),MATCH($C$7,[1]ราคาสิ่งปลูกสร้าง!$D$5:$CC$5,0))</f>
        <v>6500</v>
      </c>
      <c r="AO4585" s="44">
        <f t="shared" si="999"/>
        <v>390000</v>
      </c>
      <c r="AP4585" s="45">
        <f t="shared" si="1000"/>
        <v>15</v>
      </c>
      <c r="AQ4585" s="40">
        <f>IF(AP4585=0,0,INDEX([1]ค่าเสื่อมสิ่งปลูกสร้าง!$A$5:$D$105,MATCH($AP4585,[1]ค่าเสื่อมสิ่งปลูกสร้าง!$A$5:$A$105,0),MATCH(AE4585,[1]ค่าเสื่อมสิ่งปลูกสร้าง!$A$3:$D$3)))</f>
        <v>20</v>
      </c>
      <c r="AR4585" s="44">
        <f t="shared" si="1005"/>
        <v>312000</v>
      </c>
      <c r="AS4585" s="44">
        <f t="shared" si="1006"/>
        <v>315600</v>
      </c>
      <c r="AT4585" s="44">
        <f t="shared" si="1007"/>
        <v>315600</v>
      </c>
      <c r="AU4585" s="46">
        <v>0</v>
      </c>
      <c r="AV4585" s="44">
        <f t="shared" si="1001"/>
        <v>315600</v>
      </c>
      <c r="AW4585" s="47" t="str">
        <f t="shared" si="1002"/>
        <v>0.02</v>
      </c>
      <c r="AX4585" s="48"/>
      <c r="AY4585" s="48"/>
      <c r="AZ4585" s="49">
        <v>0</v>
      </c>
      <c r="BA4585" s="48"/>
      <c r="BB4585" s="48"/>
      <c r="BC4585" s="44">
        <f t="shared" si="1003"/>
        <v>0</v>
      </c>
      <c r="BD4585" s="50">
        <v>1</v>
      </c>
      <c r="BE4585" s="51" t="e">
        <f>IF(AX4585=1,0,IF(AY4585=1,0,IF(BC4585&gt;#REF!,#REF!,IF(OR(AZ4585&gt;0,BD4585&gt;=0),BC4585+([1]สูตร2!H4573*(100%-AZ4585)-BC4585)*BD4585,[1]สูตร2!H4573*(100%-AZ4585)))))</f>
        <v>#REF!</v>
      </c>
      <c r="BF4585" s="31"/>
    </row>
    <row r="4586" spans="1:58" s="5" customFormat="1" ht="24" customHeight="1" x14ac:dyDescent="0.2">
      <c r="A4586" s="31"/>
      <c r="B4586" s="31" t="s">
        <v>65</v>
      </c>
      <c r="C4586" s="31">
        <v>12822</v>
      </c>
      <c r="D4586" s="31" t="s">
        <v>66</v>
      </c>
      <c r="E4586" s="31" t="s">
        <v>3623</v>
      </c>
      <c r="F4586" s="31"/>
      <c r="G4586" s="32" t="s">
        <v>3624</v>
      </c>
      <c r="H4586" s="31">
        <v>226</v>
      </c>
      <c r="I4586" s="31">
        <v>-307</v>
      </c>
      <c r="J4586" s="31" t="s">
        <v>3587</v>
      </c>
      <c r="K4586" s="31">
        <v>0</v>
      </c>
      <c r="L4586" s="31">
        <v>0</v>
      </c>
      <c r="M4586" s="31">
        <v>50</v>
      </c>
      <c r="N4586" s="33"/>
      <c r="O4586" s="33">
        <v>50</v>
      </c>
      <c r="P4586" s="33"/>
      <c r="Q4586" s="33"/>
      <c r="R4586" s="33"/>
      <c r="S4586" s="34" t="str">
        <f t="shared" si="994"/>
        <v>2</v>
      </c>
      <c r="T4586" s="35">
        <f t="shared" si="995"/>
        <v>50</v>
      </c>
      <c r="U4586" s="36">
        <f>INDEX([1]ราคาที่ดิน!$B:$G,MATCH($C4586,[1]ราคาที่ดิน!$A:$A,0),MATCH($B4586,[1]ราคาที่ดิน!$B$1:$G$1,0))</f>
        <v>50</v>
      </c>
      <c r="V4586" s="37">
        <f t="shared" si="1004"/>
        <v>2500</v>
      </c>
      <c r="W4586" s="31">
        <v>2</v>
      </c>
      <c r="X4586" s="31">
        <v>30</v>
      </c>
      <c r="Y4586" s="31" t="s">
        <v>66</v>
      </c>
      <c r="Z4586" s="31" t="s">
        <v>3623</v>
      </c>
      <c r="AA4586" s="31"/>
      <c r="AB4586" s="32" t="s">
        <v>3624</v>
      </c>
      <c r="AC4586" s="38"/>
      <c r="AD4586" s="39" t="s">
        <v>75</v>
      </c>
      <c r="AE4586" s="39" t="s">
        <v>76</v>
      </c>
      <c r="AF4586" s="40" t="str">
        <f t="shared" si="996"/>
        <v>1</v>
      </c>
      <c r="AG4586" s="41">
        <f t="shared" si="997"/>
        <v>272.55</v>
      </c>
      <c r="AH4586" s="42">
        <v>272.55</v>
      </c>
      <c r="AI4586" s="42"/>
      <c r="AJ4586" s="42"/>
      <c r="AK4586" s="42"/>
      <c r="AL4586" s="31">
        <v>15</v>
      </c>
      <c r="AM4586" s="43" t="str">
        <f t="shared" si="998"/>
        <v>100</v>
      </c>
      <c r="AN4586" s="44">
        <f>INDEX([1]ราคาสิ่งปลูกสร้าง!$D$6:$CC$47,MATCH($AD4586,[1]ราคาสิ่งปลูกสร้าง!$B$6:$B$45,0),MATCH($C$7,[1]ราคาสิ่งปลูกสร้าง!$D$5:$CC$5,0))</f>
        <v>5400</v>
      </c>
      <c r="AO4586" s="44">
        <f t="shared" si="999"/>
        <v>1471770</v>
      </c>
      <c r="AP4586" s="45">
        <f t="shared" si="1000"/>
        <v>15</v>
      </c>
      <c r="AQ4586" s="40">
        <f>IF(AP4586=0,0,INDEX([1]ค่าเสื่อมสิ่งปลูกสร้าง!$A$5:$D$105,MATCH($AP4586,[1]ค่าเสื่อมสิ่งปลูกสร้าง!$A$5:$A$105,0),MATCH(AE4586,[1]ค่าเสื่อมสิ่งปลูกสร้าง!$A$3:$D$3)))</f>
        <v>65</v>
      </c>
      <c r="AR4586" s="44">
        <f t="shared" si="1005"/>
        <v>515119.49999999994</v>
      </c>
      <c r="AS4586" s="44">
        <f t="shared" si="1006"/>
        <v>517619.49999999994</v>
      </c>
      <c r="AT4586" s="44">
        <f t="shared" si="1007"/>
        <v>517619.49999999994</v>
      </c>
      <c r="AU4586" s="46">
        <v>0</v>
      </c>
      <c r="AV4586" s="44">
        <f t="shared" si="1001"/>
        <v>517619.49999999994</v>
      </c>
      <c r="AW4586" s="47" t="str">
        <f t="shared" si="1002"/>
        <v>0.01</v>
      </c>
      <c r="AX4586" s="48"/>
      <c r="AY4586" s="48"/>
      <c r="AZ4586" s="49">
        <v>0</v>
      </c>
      <c r="BA4586" s="48"/>
      <c r="BB4586" s="48"/>
      <c r="BC4586" s="44">
        <f t="shared" si="1003"/>
        <v>0</v>
      </c>
      <c r="BD4586" s="50">
        <v>1</v>
      </c>
      <c r="BE4586" s="51" t="e">
        <f>IF(AX4586=1,0,IF(AY4586=1,0,IF(BC4586&gt;#REF!,#REF!,IF(OR(AZ4586&gt;0,BD4586&gt;=0),BC4586+([1]สูตร2!H4574*(100%-AZ4586)-BC4586)*BD4586,[1]สูตร2!H4574*(100%-AZ4586)))))</f>
        <v>#REF!</v>
      </c>
      <c r="BF4586" s="31"/>
    </row>
    <row r="4587" spans="1:58" s="5" customFormat="1" ht="24" customHeight="1" x14ac:dyDescent="0.2">
      <c r="A4587" s="31"/>
      <c r="B4587" s="31" t="s">
        <v>65</v>
      </c>
      <c r="C4587" s="31">
        <v>12822</v>
      </c>
      <c r="D4587" s="31" t="s">
        <v>66</v>
      </c>
      <c r="E4587" s="31" t="s">
        <v>3623</v>
      </c>
      <c r="F4587" s="31"/>
      <c r="G4587" s="32" t="s">
        <v>3624</v>
      </c>
      <c r="H4587" s="31">
        <v>226</v>
      </c>
      <c r="I4587" s="31">
        <v>-307</v>
      </c>
      <c r="J4587" s="31" t="s">
        <v>3587</v>
      </c>
      <c r="K4587" s="31">
        <v>0</v>
      </c>
      <c r="L4587" s="31">
        <v>0</v>
      </c>
      <c r="M4587" s="31">
        <v>50</v>
      </c>
      <c r="N4587" s="33"/>
      <c r="O4587" s="33">
        <v>50</v>
      </c>
      <c r="P4587" s="33"/>
      <c r="Q4587" s="33"/>
      <c r="R4587" s="33"/>
      <c r="S4587" s="34" t="str">
        <f t="shared" si="994"/>
        <v>2</v>
      </c>
      <c r="T4587" s="35">
        <f t="shared" si="995"/>
        <v>50</v>
      </c>
      <c r="U4587" s="36">
        <f>INDEX([1]ราคาที่ดิน!$B:$G,MATCH($C4587,[1]ราคาที่ดิน!$A:$A,0),MATCH($B4587,[1]ราคาที่ดิน!$B$1:$G$1,0))</f>
        <v>50</v>
      </c>
      <c r="V4587" s="37">
        <f t="shared" si="1004"/>
        <v>2500</v>
      </c>
      <c r="W4587" s="31">
        <v>3</v>
      </c>
      <c r="X4587" s="31">
        <v>30</v>
      </c>
      <c r="Y4587" s="31" t="s">
        <v>66</v>
      </c>
      <c r="Z4587" s="31" t="s">
        <v>3623</v>
      </c>
      <c r="AA4587" s="31"/>
      <c r="AB4587" s="32" t="s">
        <v>3624</v>
      </c>
      <c r="AC4587" s="38"/>
      <c r="AD4587" s="39" t="s">
        <v>75</v>
      </c>
      <c r="AE4587" s="39" t="s">
        <v>76</v>
      </c>
      <c r="AF4587" s="40" t="str">
        <f t="shared" si="996"/>
        <v>1</v>
      </c>
      <c r="AG4587" s="41">
        <f t="shared" si="997"/>
        <v>17.149999999999999</v>
      </c>
      <c r="AH4587" s="42">
        <v>17.149999999999999</v>
      </c>
      <c r="AI4587" s="42"/>
      <c r="AJ4587" s="42"/>
      <c r="AK4587" s="42"/>
      <c r="AL4587" s="31">
        <v>15</v>
      </c>
      <c r="AM4587" s="43" t="str">
        <f t="shared" si="998"/>
        <v>100</v>
      </c>
      <c r="AN4587" s="44">
        <f>INDEX([1]ราคาสิ่งปลูกสร้าง!$D$6:$CC$47,MATCH($AD4587,[1]ราคาสิ่งปลูกสร้าง!$B$6:$B$45,0),MATCH($C$7,[1]ราคาสิ่งปลูกสร้าง!$D$5:$CC$5,0))</f>
        <v>5400</v>
      </c>
      <c r="AO4587" s="44">
        <f t="shared" si="999"/>
        <v>92609.999999999985</v>
      </c>
      <c r="AP4587" s="45">
        <f t="shared" si="1000"/>
        <v>15</v>
      </c>
      <c r="AQ4587" s="40">
        <f>IF(AP4587=0,0,INDEX([1]ค่าเสื่อมสิ่งปลูกสร้าง!$A$5:$D$105,MATCH($AP4587,[1]ค่าเสื่อมสิ่งปลูกสร้าง!$A$5:$A$105,0),MATCH(AE4587,[1]ค่าเสื่อมสิ่งปลูกสร้าง!$A$3:$D$3)))</f>
        <v>65</v>
      </c>
      <c r="AR4587" s="44">
        <f t="shared" si="1005"/>
        <v>32413.499999999993</v>
      </c>
      <c r="AS4587" s="44">
        <f t="shared" si="1006"/>
        <v>34913.499999999993</v>
      </c>
      <c r="AT4587" s="44">
        <f t="shared" si="1007"/>
        <v>34913.499999999993</v>
      </c>
      <c r="AU4587" s="46">
        <v>0</v>
      </c>
      <c r="AV4587" s="44">
        <f t="shared" si="1001"/>
        <v>34913.499999999993</v>
      </c>
      <c r="AW4587" s="47" t="str">
        <f t="shared" si="1002"/>
        <v>0.01</v>
      </c>
      <c r="AX4587" s="48"/>
      <c r="AY4587" s="48"/>
      <c r="AZ4587" s="49">
        <v>0</v>
      </c>
      <c r="BA4587" s="48"/>
      <c r="BB4587" s="48"/>
      <c r="BC4587" s="44">
        <f t="shared" si="1003"/>
        <v>0</v>
      </c>
      <c r="BD4587" s="50">
        <v>1</v>
      </c>
      <c r="BE4587" s="51" t="e">
        <f>IF(AX4587=1,0,IF(AY4587=1,0,IF(BC4587&gt;#REF!,#REF!,IF(OR(AZ4587&gt;0,BD4587&gt;=0),BC4587+([1]สูตร2!H4575*(100%-AZ4587)-BC4587)*BD4587,[1]สูตร2!H4575*(100%-AZ4587)))))</f>
        <v>#REF!</v>
      </c>
      <c r="BF4587" s="31"/>
    </row>
    <row r="4588" spans="1:58" s="5" customFormat="1" ht="24" customHeight="1" x14ac:dyDescent="0.2">
      <c r="A4588" s="31">
        <v>1521</v>
      </c>
      <c r="B4588" s="31" t="s">
        <v>432</v>
      </c>
      <c r="C4588" s="31">
        <v>2</v>
      </c>
      <c r="D4588" s="31" t="s">
        <v>71</v>
      </c>
      <c r="E4588" s="31" t="s">
        <v>3626</v>
      </c>
      <c r="F4588" s="31"/>
      <c r="G4588" s="32" t="s">
        <v>3624</v>
      </c>
      <c r="H4588" s="31" t="s">
        <v>104</v>
      </c>
      <c r="I4588" s="31" t="s">
        <v>104</v>
      </c>
      <c r="J4588" s="31" t="s">
        <v>3587</v>
      </c>
      <c r="K4588" s="31">
        <v>11</v>
      </c>
      <c r="L4588" s="31">
        <v>0</v>
      </c>
      <c r="M4588" s="31">
        <v>0</v>
      </c>
      <c r="N4588" s="33">
        <v>4400</v>
      </c>
      <c r="O4588" s="33"/>
      <c r="P4588" s="33"/>
      <c r="Q4588" s="33"/>
      <c r="R4588" s="33"/>
      <c r="S4588" s="34" t="str">
        <f t="shared" si="994"/>
        <v>1</v>
      </c>
      <c r="T4588" s="35">
        <f t="shared" si="995"/>
        <v>4400</v>
      </c>
      <c r="U4588" s="36" t="str">
        <f>INDEX([1]ราคาที่ดิน!$B:$G,MATCH($C4588,[1]ราคาที่ดิน!$A:$A,0),MATCH($B4588,[1]ราคาที่ดิน!$B$1:$G$1,0))</f>
        <v>150</v>
      </c>
      <c r="V4588" s="37">
        <f t="shared" si="1004"/>
        <v>660000</v>
      </c>
      <c r="W4588" s="31"/>
      <c r="X4588" s="31"/>
      <c r="Y4588" s="31"/>
      <c r="Z4588" s="31"/>
      <c r="AA4588" s="31"/>
      <c r="AB4588" s="32"/>
      <c r="AC4588" s="38"/>
      <c r="AD4588" s="39"/>
      <c r="AE4588" s="39"/>
      <c r="AF4588" s="40" t="str">
        <f t="shared" si="996"/>
        <v/>
      </c>
      <c r="AG4588" s="41" t="str">
        <f t="shared" si="997"/>
        <v/>
      </c>
      <c r="AH4588" s="42"/>
      <c r="AI4588" s="42"/>
      <c r="AJ4588" s="42"/>
      <c r="AK4588" s="42"/>
      <c r="AL4588" s="31"/>
      <c r="AM4588" s="43" t="str">
        <f t="shared" si="998"/>
        <v>100</v>
      </c>
      <c r="AN4588" s="44">
        <f>INDEX([1]ราคาสิ่งปลูกสร้าง!$D$6:$CC$47,MATCH($AD4588,[1]ราคาสิ่งปลูกสร้าง!$B$6:$B$45,0),MATCH($C$7,[1]ราคาสิ่งปลูกสร้าง!$D$5:$CC$5,0))</f>
        <v>0</v>
      </c>
      <c r="AO4588" s="44">
        <f t="shared" si="999"/>
        <v>0</v>
      </c>
      <c r="AP4588" s="45">
        <f t="shared" si="1000"/>
        <v>0</v>
      </c>
      <c r="AQ4588" s="40">
        <f>IF(AP4588=0,0,INDEX([1]ค่าเสื่อมสิ่งปลูกสร้าง!$A$5:$D$105,MATCH($AP4588,[1]ค่าเสื่อมสิ่งปลูกสร้าง!$A$5:$A$105,0),MATCH(AE4588,[1]ค่าเสื่อมสิ่งปลูกสร้าง!$A$3:$D$3)))</f>
        <v>0</v>
      </c>
      <c r="AR4588" s="44">
        <f t="shared" si="1005"/>
        <v>0</v>
      </c>
      <c r="AS4588" s="44">
        <f t="shared" si="1006"/>
        <v>660000</v>
      </c>
      <c r="AT4588" s="44">
        <f t="shared" si="1007"/>
        <v>660000</v>
      </c>
      <c r="AU4588" s="46">
        <v>0</v>
      </c>
      <c r="AV4588" s="44">
        <f t="shared" si="1001"/>
        <v>660000</v>
      </c>
      <c r="AW4588" s="47" t="str">
        <f t="shared" si="1002"/>
        <v>0.01</v>
      </c>
      <c r="AX4588" s="48"/>
      <c r="AY4588" s="48"/>
      <c r="AZ4588" s="49">
        <v>0</v>
      </c>
      <c r="BA4588" s="48"/>
      <c r="BB4588" s="48"/>
      <c r="BC4588" s="44">
        <f t="shared" si="1003"/>
        <v>0</v>
      </c>
      <c r="BD4588" s="50">
        <v>1</v>
      </c>
      <c r="BE4588" s="51" t="e">
        <f>IF(AX4588=1,0,IF(AY4588=1,0,IF(BC4588&gt;#REF!,#REF!,IF(OR(AZ4588&gt;0,BD4588&gt;=0),BC4588+([1]สูตร2!H4576*(100%-AZ4588)-BC4588)*BD4588,[1]สูตร2!H4576*(100%-AZ4588)))))</f>
        <v>#REF!</v>
      </c>
      <c r="BF4588" s="31"/>
    </row>
    <row r="4589" spans="1:58" s="5" customFormat="1" ht="24" customHeight="1" x14ac:dyDescent="0.2">
      <c r="A4589" s="31">
        <v>1522</v>
      </c>
      <c r="B4589" s="31" t="s">
        <v>65</v>
      </c>
      <c r="C4589" s="31">
        <v>30225</v>
      </c>
      <c r="D4589" s="31" t="s">
        <v>3627</v>
      </c>
      <c r="E4589" s="31" t="s">
        <v>3628</v>
      </c>
      <c r="F4589" s="31"/>
      <c r="G4589" s="32" t="s">
        <v>3629</v>
      </c>
      <c r="H4589" s="31">
        <v>388</v>
      </c>
      <c r="I4589" s="31">
        <v>1632</v>
      </c>
      <c r="J4589" s="31" t="s">
        <v>3587</v>
      </c>
      <c r="K4589" s="31">
        <v>0</v>
      </c>
      <c r="L4589" s="31">
        <v>0</v>
      </c>
      <c r="M4589" s="31">
        <v>30</v>
      </c>
      <c r="N4589" s="33"/>
      <c r="O4589" s="33">
        <v>30</v>
      </c>
      <c r="P4589" s="33"/>
      <c r="Q4589" s="33"/>
      <c r="R4589" s="33"/>
      <c r="S4589" s="34" t="str">
        <f t="shared" si="994"/>
        <v>2</v>
      </c>
      <c r="T4589" s="35">
        <f t="shared" si="995"/>
        <v>30</v>
      </c>
      <c r="U4589" s="36">
        <f>INDEX([1]ราคาที่ดิน!$B:$G,MATCH($C4589,[1]ราคาที่ดิน!$A:$A,0),MATCH($B4589,[1]ราคาที่ดิน!$B$1:$G$1,0))</f>
        <v>180</v>
      </c>
      <c r="V4589" s="37">
        <f t="shared" si="1004"/>
        <v>5400</v>
      </c>
      <c r="W4589" s="31">
        <v>1</v>
      </c>
      <c r="X4589" s="31">
        <v>31</v>
      </c>
      <c r="Y4589" s="31" t="s">
        <v>66</v>
      </c>
      <c r="Z4589" s="31" t="s">
        <v>3628</v>
      </c>
      <c r="AA4589" s="31"/>
      <c r="AB4589" s="32" t="s">
        <v>3629</v>
      </c>
      <c r="AC4589" s="38"/>
      <c r="AD4589" s="39" t="s">
        <v>73</v>
      </c>
      <c r="AE4589" s="39" t="s">
        <v>74</v>
      </c>
      <c r="AF4589" s="40" t="str">
        <f t="shared" si="996"/>
        <v>2</v>
      </c>
      <c r="AG4589" s="41">
        <f t="shared" si="997"/>
        <v>40</v>
      </c>
      <c r="AH4589" s="42"/>
      <c r="AI4589" s="42">
        <v>40</v>
      </c>
      <c r="AJ4589" s="42"/>
      <c r="AK4589" s="42"/>
      <c r="AL4589" s="31">
        <v>28</v>
      </c>
      <c r="AM4589" s="43" t="str">
        <f t="shared" si="998"/>
        <v>100</v>
      </c>
      <c r="AN4589" s="44">
        <f>INDEX([1]ราคาสิ่งปลูกสร้าง!$D$6:$CC$47,MATCH($AD4589,[1]ราคาสิ่งปลูกสร้าง!$B$6:$B$45,0),MATCH($C$7,[1]ราคาสิ่งปลูกสร้าง!$D$5:$CC$5,0))</f>
        <v>6500</v>
      </c>
      <c r="AO4589" s="44">
        <f t="shared" si="999"/>
        <v>260000</v>
      </c>
      <c r="AP4589" s="45">
        <f t="shared" si="1000"/>
        <v>28</v>
      </c>
      <c r="AQ4589" s="40">
        <f>IF(AP4589=0,0,INDEX([1]ค่าเสื่อมสิ่งปลูกสร้าง!$A$5:$D$105,MATCH($AP4589,[1]ค่าเสื่อมสิ่งปลูกสร้าง!$A$5:$A$105,0),MATCH(AE4589,[1]ค่าเสื่อมสิ่งปลูกสร้าง!$A$3:$D$3)))</f>
        <v>46</v>
      </c>
      <c r="AR4589" s="44">
        <f t="shared" si="1005"/>
        <v>140400</v>
      </c>
      <c r="AS4589" s="44">
        <f t="shared" si="1006"/>
        <v>145800</v>
      </c>
      <c r="AT4589" s="44">
        <f t="shared" si="1007"/>
        <v>145800</v>
      </c>
      <c r="AU4589" s="46">
        <v>0</v>
      </c>
      <c r="AV4589" s="44">
        <f t="shared" si="1001"/>
        <v>145800</v>
      </c>
      <c r="AW4589" s="47" t="str">
        <f t="shared" si="1002"/>
        <v>0.02</v>
      </c>
      <c r="AX4589" s="48"/>
      <c r="AY4589" s="48"/>
      <c r="AZ4589" s="49">
        <v>0</v>
      </c>
      <c r="BA4589" s="48"/>
      <c r="BB4589" s="48"/>
      <c r="BC4589" s="44">
        <f t="shared" si="1003"/>
        <v>0</v>
      </c>
      <c r="BD4589" s="50">
        <v>1</v>
      </c>
      <c r="BE4589" s="51" t="e">
        <f>IF(AX4589=1,0,IF(AY4589=1,0,IF(BC4589&gt;#REF!,#REF!,IF(OR(AZ4589&gt;0,BD4589&gt;=0),BC4589+([1]สูตร2!H4577*(100%-AZ4589)-BC4589)*BD4589,[1]สูตร2!H4577*(100%-AZ4589)))))</f>
        <v>#REF!</v>
      </c>
      <c r="BF4589" s="31"/>
    </row>
    <row r="4590" spans="1:58" s="5" customFormat="1" ht="24" customHeight="1" x14ac:dyDescent="0.2">
      <c r="A4590" s="31"/>
      <c r="B4590" s="31" t="s">
        <v>65</v>
      </c>
      <c r="C4590" s="31">
        <v>30225</v>
      </c>
      <c r="D4590" s="31" t="s">
        <v>3627</v>
      </c>
      <c r="E4590" s="31" t="s">
        <v>3628</v>
      </c>
      <c r="F4590" s="31"/>
      <c r="G4590" s="32" t="s">
        <v>3629</v>
      </c>
      <c r="H4590" s="31">
        <v>388</v>
      </c>
      <c r="I4590" s="31">
        <v>1632</v>
      </c>
      <c r="J4590" s="31" t="s">
        <v>3587</v>
      </c>
      <c r="K4590" s="31">
        <v>0</v>
      </c>
      <c r="L4590" s="31">
        <v>0</v>
      </c>
      <c r="M4590" s="31">
        <v>27</v>
      </c>
      <c r="N4590" s="33"/>
      <c r="O4590" s="33">
        <v>27</v>
      </c>
      <c r="P4590" s="33"/>
      <c r="Q4590" s="33"/>
      <c r="R4590" s="33"/>
      <c r="S4590" s="34" t="str">
        <f t="shared" si="994"/>
        <v>2</v>
      </c>
      <c r="T4590" s="35">
        <f t="shared" si="995"/>
        <v>27</v>
      </c>
      <c r="U4590" s="36">
        <f>INDEX([1]ราคาที่ดิน!$B:$G,MATCH($C4590,[1]ราคาที่ดิน!$A:$A,0),MATCH($B4590,[1]ราคาที่ดิน!$B$1:$G$1,0))</f>
        <v>180</v>
      </c>
      <c r="V4590" s="37">
        <f t="shared" si="1004"/>
        <v>4860</v>
      </c>
      <c r="W4590" s="31">
        <v>2</v>
      </c>
      <c r="X4590" s="31">
        <v>31</v>
      </c>
      <c r="Y4590" s="31" t="s">
        <v>66</v>
      </c>
      <c r="Z4590" s="31" t="s">
        <v>3628</v>
      </c>
      <c r="AA4590" s="31"/>
      <c r="AB4590" s="32" t="s">
        <v>3629</v>
      </c>
      <c r="AC4590" s="38"/>
      <c r="AD4590" s="39" t="s">
        <v>75</v>
      </c>
      <c r="AE4590" s="39" t="s">
        <v>76</v>
      </c>
      <c r="AF4590" s="40" t="str">
        <f t="shared" si="996"/>
        <v>1</v>
      </c>
      <c r="AG4590" s="41">
        <f t="shared" si="997"/>
        <v>44.2</v>
      </c>
      <c r="AH4590" s="42">
        <v>44.2</v>
      </c>
      <c r="AI4590" s="42"/>
      <c r="AJ4590" s="42"/>
      <c r="AK4590" s="42"/>
      <c r="AL4590" s="31">
        <v>28</v>
      </c>
      <c r="AM4590" s="43" t="str">
        <f t="shared" si="998"/>
        <v>100</v>
      </c>
      <c r="AN4590" s="44">
        <f>INDEX([1]ราคาสิ่งปลูกสร้าง!$D$6:$CC$47,MATCH($AD4590,[1]ราคาสิ่งปลูกสร้าง!$B$6:$B$45,0),MATCH($C$7,[1]ราคาสิ่งปลูกสร้าง!$D$5:$CC$5,0))</f>
        <v>5400</v>
      </c>
      <c r="AO4590" s="44">
        <f t="shared" si="999"/>
        <v>238680.00000000003</v>
      </c>
      <c r="AP4590" s="45">
        <f t="shared" si="1000"/>
        <v>28</v>
      </c>
      <c r="AQ4590" s="40">
        <f>IF(AP4590=0,0,INDEX([1]ค่าเสื่อมสิ่งปลูกสร้าง!$A$5:$D$105,MATCH($AP4590,[1]ค่าเสื่อมสิ่งปลูกสร้าง!$A$5:$A$105,0),MATCH(AE4590,[1]ค่าเสื่อมสิ่งปลูกสร้าง!$A$3:$D$3)))</f>
        <v>93</v>
      </c>
      <c r="AR4590" s="44">
        <f t="shared" si="1005"/>
        <v>16707.600000000002</v>
      </c>
      <c r="AS4590" s="44">
        <f t="shared" si="1006"/>
        <v>21567.600000000002</v>
      </c>
      <c r="AT4590" s="44">
        <f t="shared" si="1007"/>
        <v>21567.600000000002</v>
      </c>
      <c r="AU4590" s="46">
        <v>0</v>
      </c>
      <c r="AV4590" s="44">
        <f t="shared" si="1001"/>
        <v>21567.600000000002</v>
      </c>
      <c r="AW4590" s="47" t="str">
        <f t="shared" si="1002"/>
        <v>0.01</v>
      </c>
      <c r="AX4590" s="48"/>
      <c r="AY4590" s="48"/>
      <c r="AZ4590" s="49">
        <v>0</v>
      </c>
      <c r="BA4590" s="48"/>
      <c r="BB4590" s="48"/>
      <c r="BC4590" s="44">
        <f t="shared" si="1003"/>
        <v>0</v>
      </c>
      <c r="BD4590" s="50">
        <v>1</v>
      </c>
      <c r="BE4590" s="51" t="e">
        <f>IF(AX4590=1,0,IF(AY4590=1,0,IF(BC4590&gt;#REF!,#REF!,IF(OR(AZ4590&gt;0,BD4590&gt;=0),BC4590+([1]สูตร2!H4578*(100%-AZ4590)-BC4590)*BD4590,[1]สูตร2!H4578*(100%-AZ4590)))))</f>
        <v>#REF!</v>
      </c>
      <c r="BF4590" s="31"/>
    </row>
    <row r="4591" spans="1:58" s="5" customFormat="1" ht="24" customHeight="1" x14ac:dyDescent="0.2">
      <c r="A4591" s="31">
        <v>1523</v>
      </c>
      <c r="B4591" s="31" t="s">
        <v>65</v>
      </c>
      <c r="C4591" s="31">
        <v>27302</v>
      </c>
      <c r="D4591" s="31" t="s">
        <v>66</v>
      </c>
      <c r="E4591" s="31" t="s">
        <v>3630</v>
      </c>
      <c r="F4591" s="31"/>
      <c r="G4591" s="32" t="s">
        <v>3631</v>
      </c>
      <c r="H4591" s="31">
        <v>180</v>
      </c>
      <c r="I4591" s="31">
        <v>-1267</v>
      </c>
      <c r="J4591" s="31" t="s">
        <v>3587</v>
      </c>
      <c r="K4591" s="31">
        <v>14</v>
      </c>
      <c r="L4591" s="31">
        <v>2</v>
      </c>
      <c r="M4591" s="31">
        <v>26</v>
      </c>
      <c r="N4591" s="33">
        <v>5826</v>
      </c>
      <c r="O4591" s="33"/>
      <c r="P4591" s="33"/>
      <c r="Q4591" s="33"/>
      <c r="R4591" s="33"/>
      <c r="S4591" s="34" t="str">
        <f t="shared" si="994"/>
        <v>1</v>
      </c>
      <c r="T4591" s="35">
        <f t="shared" si="995"/>
        <v>5826</v>
      </c>
      <c r="U4591" s="36">
        <f>INDEX([1]ราคาที่ดิน!$B:$G,MATCH($C4591,[1]ราคาที่ดิน!$A:$A,0),MATCH($B4591,[1]ราคาที่ดิน!$B$1:$G$1,0))</f>
        <v>65</v>
      </c>
      <c r="V4591" s="37">
        <f t="shared" si="1004"/>
        <v>378690</v>
      </c>
      <c r="W4591" s="31"/>
      <c r="X4591" s="31"/>
      <c r="Y4591" s="31"/>
      <c r="Z4591" s="31"/>
      <c r="AA4591" s="31"/>
      <c r="AB4591" s="32"/>
      <c r="AC4591" s="38"/>
      <c r="AD4591" s="39"/>
      <c r="AE4591" s="39"/>
      <c r="AF4591" s="40" t="str">
        <f t="shared" si="996"/>
        <v/>
      </c>
      <c r="AG4591" s="41" t="str">
        <f t="shared" si="997"/>
        <v/>
      </c>
      <c r="AH4591" s="42"/>
      <c r="AI4591" s="42"/>
      <c r="AJ4591" s="42"/>
      <c r="AK4591" s="42"/>
      <c r="AL4591" s="31"/>
      <c r="AM4591" s="43" t="str">
        <f t="shared" si="998"/>
        <v>100</v>
      </c>
      <c r="AN4591" s="44">
        <f>INDEX([1]ราคาสิ่งปลูกสร้าง!$D$6:$CC$47,MATCH($AD4591,[1]ราคาสิ่งปลูกสร้าง!$B$6:$B$45,0),MATCH($C$7,[1]ราคาสิ่งปลูกสร้าง!$D$5:$CC$5,0))</f>
        <v>0</v>
      </c>
      <c r="AO4591" s="44">
        <f t="shared" si="999"/>
        <v>0</v>
      </c>
      <c r="AP4591" s="45">
        <f t="shared" si="1000"/>
        <v>0</v>
      </c>
      <c r="AQ4591" s="40">
        <f>IF(AP4591=0,0,INDEX([1]ค่าเสื่อมสิ่งปลูกสร้าง!$A$5:$D$105,MATCH($AP4591,[1]ค่าเสื่อมสิ่งปลูกสร้าง!$A$5:$A$105,0),MATCH(AE4591,[1]ค่าเสื่อมสิ่งปลูกสร้าง!$A$3:$D$3)))</f>
        <v>0</v>
      </c>
      <c r="AR4591" s="44">
        <f t="shared" si="1005"/>
        <v>0</v>
      </c>
      <c r="AS4591" s="44">
        <f t="shared" si="1006"/>
        <v>378690</v>
      </c>
      <c r="AT4591" s="44">
        <f t="shared" si="1007"/>
        <v>378690</v>
      </c>
      <c r="AU4591" s="46">
        <v>0</v>
      </c>
      <c r="AV4591" s="44">
        <f t="shared" si="1001"/>
        <v>378690</v>
      </c>
      <c r="AW4591" s="47" t="str">
        <f t="shared" si="1002"/>
        <v>0.01</v>
      </c>
      <c r="AX4591" s="48"/>
      <c r="AY4591" s="48"/>
      <c r="AZ4591" s="49">
        <v>0</v>
      </c>
      <c r="BA4591" s="48"/>
      <c r="BB4591" s="48"/>
      <c r="BC4591" s="44">
        <f t="shared" si="1003"/>
        <v>0</v>
      </c>
      <c r="BD4591" s="50">
        <v>1</v>
      </c>
      <c r="BE4591" s="51" t="e">
        <f>IF(AX4591=1,0,IF(AY4591=1,0,IF(BC4591&gt;#REF!,#REF!,IF(OR(AZ4591&gt;0,BD4591&gt;=0),BC4591+([1]สูตร2!H4579*(100%-AZ4591)-BC4591)*BD4591,[1]สูตร2!H4579*(100%-AZ4591)))))</f>
        <v>#REF!</v>
      </c>
      <c r="BF4591" s="31"/>
    </row>
    <row r="4592" spans="1:58" s="5" customFormat="1" ht="24" customHeight="1" x14ac:dyDescent="0.2">
      <c r="A4592" s="31"/>
      <c r="B4592" s="31" t="s">
        <v>65</v>
      </c>
      <c r="C4592" s="31">
        <v>26961</v>
      </c>
      <c r="D4592" s="31" t="s">
        <v>66</v>
      </c>
      <c r="E4592" s="31" t="s">
        <v>3630</v>
      </c>
      <c r="F4592" s="31"/>
      <c r="G4592" s="32" t="s">
        <v>3631</v>
      </c>
      <c r="H4592" s="31">
        <v>308</v>
      </c>
      <c r="I4592" s="31">
        <v>-926</v>
      </c>
      <c r="J4592" s="31" t="s">
        <v>3587</v>
      </c>
      <c r="K4592" s="31">
        <v>0</v>
      </c>
      <c r="L4592" s="31">
        <v>3</v>
      </c>
      <c r="M4592" s="31">
        <v>67</v>
      </c>
      <c r="N4592" s="33">
        <v>367</v>
      </c>
      <c r="O4592" s="33"/>
      <c r="P4592" s="33"/>
      <c r="Q4592" s="33"/>
      <c r="R4592" s="33"/>
      <c r="S4592" s="34" t="str">
        <f t="shared" si="994"/>
        <v>1</v>
      </c>
      <c r="T4592" s="35">
        <f t="shared" si="995"/>
        <v>367</v>
      </c>
      <c r="U4592" s="36">
        <f>INDEX([1]ราคาที่ดิน!$B:$G,MATCH($C4592,[1]ราคาที่ดิน!$A:$A,0),MATCH($B4592,[1]ราคาที่ดิน!$B$1:$G$1,0))</f>
        <v>200</v>
      </c>
      <c r="V4592" s="37">
        <f t="shared" si="1004"/>
        <v>73400</v>
      </c>
      <c r="W4592" s="31"/>
      <c r="X4592" s="31"/>
      <c r="Y4592" s="31"/>
      <c r="Z4592" s="31"/>
      <c r="AA4592" s="31"/>
      <c r="AB4592" s="32"/>
      <c r="AC4592" s="38"/>
      <c r="AD4592" s="39"/>
      <c r="AE4592" s="39"/>
      <c r="AF4592" s="40" t="str">
        <f t="shared" si="996"/>
        <v/>
      </c>
      <c r="AG4592" s="41" t="str">
        <f t="shared" si="997"/>
        <v/>
      </c>
      <c r="AH4592" s="42"/>
      <c r="AI4592" s="42"/>
      <c r="AJ4592" s="42"/>
      <c r="AK4592" s="42"/>
      <c r="AL4592" s="31"/>
      <c r="AM4592" s="43" t="str">
        <f t="shared" si="998"/>
        <v>100</v>
      </c>
      <c r="AN4592" s="44">
        <f>INDEX([1]ราคาสิ่งปลูกสร้าง!$D$6:$CC$47,MATCH($AD4592,[1]ราคาสิ่งปลูกสร้าง!$B$6:$B$45,0),MATCH($C$7,[1]ราคาสิ่งปลูกสร้าง!$D$5:$CC$5,0))</f>
        <v>0</v>
      </c>
      <c r="AO4592" s="44">
        <f t="shared" si="999"/>
        <v>0</v>
      </c>
      <c r="AP4592" s="45">
        <f t="shared" si="1000"/>
        <v>0</v>
      </c>
      <c r="AQ4592" s="40">
        <f>IF(AP4592=0,0,INDEX([1]ค่าเสื่อมสิ่งปลูกสร้าง!$A$5:$D$105,MATCH($AP4592,[1]ค่าเสื่อมสิ่งปลูกสร้าง!$A$5:$A$105,0),MATCH(AE4592,[1]ค่าเสื่อมสิ่งปลูกสร้าง!$A$3:$D$3)))</f>
        <v>0</v>
      </c>
      <c r="AR4592" s="44">
        <f t="shared" si="1005"/>
        <v>0</v>
      </c>
      <c r="AS4592" s="44">
        <f t="shared" si="1006"/>
        <v>73400</v>
      </c>
      <c r="AT4592" s="44">
        <f t="shared" si="1007"/>
        <v>73400</v>
      </c>
      <c r="AU4592" s="46">
        <v>0</v>
      </c>
      <c r="AV4592" s="44">
        <f t="shared" si="1001"/>
        <v>73400</v>
      </c>
      <c r="AW4592" s="47" t="str">
        <f t="shared" si="1002"/>
        <v>0.01</v>
      </c>
      <c r="AX4592" s="48"/>
      <c r="AY4592" s="48"/>
      <c r="AZ4592" s="49">
        <v>0</v>
      </c>
      <c r="BA4592" s="48"/>
      <c r="BB4592" s="48"/>
      <c r="BC4592" s="44">
        <f t="shared" si="1003"/>
        <v>0</v>
      </c>
      <c r="BD4592" s="50">
        <v>1</v>
      </c>
      <c r="BE4592" s="51" t="e">
        <f>IF(AX4592=1,0,IF(AY4592=1,0,IF(BC4592&gt;#REF!,#REF!,IF(OR(AZ4592&gt;0,BD4592&gt;=0),BC4592+([1]สูตร2!H4580*(100%-AZ4592)-BC4592)*BD4592,[1]สูตร2!H4580*(100%-AZ4592)))))</f>
        <v>#REF!</v>
      </c>
      <c r="BF4592" s="31"/>
    </row>
    <row r="4593" spans="1:58" s="5" customFormat="1" ht="24" customHeight="1" x14ac:dyDescent="0.2">
      <c r="A4593" s="31"/>
      <c r="B4593" s="31" t="s">
        <v>65</v>
      </c>
      <c r="C4593" s="31">
        <v>6378</v>
      </c>
      <c r="D4593" s="31" t="s">
        <v>66</v>
      </c>
      <c r="E4593" s="31" t="s">
        <v>3630</v>
      </c>
      <c r="F4593" s="31"/>
      <c r="G4593" s="32" t="s">
        <v>3631</v>
      </c>
      <c r="H4593" s="31">
        <v>3</v>
      </c>
      <c r="I4593" s="31">
        <v>3293</v>
      </c>
      <c r="J4593" s="31" t="s">
        <v>3587</v>
      </c>
      <c r="K4593" s="31">
        <v>0</v>
      </c>
      <c r="L4593" s="31">
        <v>0</v>
      </c>
      <c r="M4593" s="31">
        <v>30</v>
      </c>
      <c r="N4593" s="33"/>
      <c r="O4593" s="33">
        <v>30</v>
      </c>
      <c r="P4593" s="33"/>
      <c r="Q4593" s="33"/>
      <c r="R4593" s="33"/>
      <c r="S4593" s="34" t="str">
        <f t="shared" si="994"/>
        <v>2</v>
      </c>
      <c r="T4593" s="35">
        <f t="shared" si="995"/>
        <v>30</v>
      </c>
      <c r="U4593" s="36">
        <f>INDEX([1]ราคาที่ดิน!$B:$G,MATCH($C4593,[1]ราคาที่ดิน!$A:$A,0),MATCH($B4593,[1]ราคาที่ดิน!$B$1:$G$1,0))</f>
        <v>65</v>
      </c>
      <c r="V4593" s="37">
        <f t="shared" si="1004"/>
        <v>1950</v>
      </c>
      <c r="W4593" s="31">
        <v>1</v>
      </c>
      <c r="X4593" s="31">
        <v>33</v>
      </c>
      <c r="Y4593" s="31" t="s">
        <v>66</v>
      </c>
      <c r="Z4593" s="31" t="s">
        <v>3630</v>
      </c>
      <c r="AA4593" s="31"/>
      <c r="AB4593" s="32" t="s">
        <v>3631</v>
      </c>
      <c r="AC4593" s="38"/>
      <c r="AD4593" s="39" t="s">
        <v>73</v>
      </c>
      <c r="AE4593" s="39" t="s">
        <v>74</v>
      </c>
      <c r="AF4593" s="40" t="str">
        <f t="shared" si="996"/>
        <v>2</v>
      </c>
      <c r="AG4593" s="41">
        <f t="shared" si="997"/>
        <v>90</v>
      </c>
      <c r="AH4593" s="42"/>
      <c r="AI4593" s="42">
        <v>90</v>
      </c>
      <c r="AJ4593" s="42"/>
      <c r="AK4593" s="42"/>
      <c r="AL4593" s="31">
        <v>35</v>
      </c>
      <c r="AM4593" s="43" t="str">
        <f t="shared" si="998"/>
        <v>100</v>
      </c>
      <c r="AN4593" s="44">
        <f>INDEX([1]ราคาสิ่งปลูกสร้าง!$D$6:$CC$47,MATCH($AD4593,[1]ราคาสิ่งปลูกสร้าง!$B$6:$B$45,0),MATCH($C$7,[1]ราคาสิ่งปลูกสร้าง!$D$5:$CC$5,0))</f>
        <v>6500</v>
      </c>
      <c r="AO4593" s="44">
        <f t="shared" si="999"/>
        <v>585000</v>
      </c>
      <c r="AP4593" s="45">
        <f t="shared" si="1000"/>
        <v>35</v>
      </c>
      <c r="AQ4593" s="40">
        <f>IF(AP4593=0,0,INDEX([1]ค่าเสื่อมสิ่งปลูกสร้าง!$A$5:$D$105,MATCH($AP4593,[1]ค่าเสื่อมสิ่งปลูกสร้าง!$A$5:$A$105,0),MATCH(AE4593,[1]ค่าเสื่อมสิ่งปลูกสร้าง!$A$3:$D$3)))</f>
        <v>60</v>
      </c>
      <c r="AR4593" s="44">
        <f t="shared" si="1005"/>
        <v>234000</v>
      </c>
      <c r="AS4593" s="44">
        <f t="shared" si="1006"/>
        <v>235950</v>
      </c>
      <c r="AT4593" s="44">
        <f t="shared" si="1007"/>
        <v>235950</v>
      </c>
      <c r="AU4593" s="46">
        <v>0</v>
      </c>
      <c r="AV4593" s="44">
        <f t="shared" si="1001"/>
        <v>235950</v>
      </c>
      <c r="AW4593" s="47" t="str">
        <f t="shared" si="1002"/>
        <v>0.02</v>
      </c>
      <c r="AX4593" s="48"/>
      <c r="AY4593" s="48"/>
      <c r="AZ4593" s="49">
        <v>0</v>
      </c>
      <c r="BA4593" s="48"/>
      <c r="BB4593" s="48"/>
      <c r="BC4593" s="44">
        <f t="shared" si="1003"/>
        <v>0</v>
      </c>
      <c r="BD4593" s="50">
        <v>1</v>
      </c>
      <c r="BE4593" s="51" t="e">
        <f>IF(AX4593=1,0,IF(AY4593=1,0,IF(BC4593&gt;#REF!,#REF!,IF(OR(AZ4593&gt;0,BD4593&gt;=0),BC4593+([1]สูตร2!H4581*(100%-AZ4593)-BC4593)*BD4593,[1]สูตร2!H4581*(100%-AZ4593)))))</f>
        <v>#REF!</v>
      </c>
      <c r="BF4593" s="31"/>
    </row>
    <row r="4594" spans="1:58" s="5" customFormat="1" ht="24" customHeight="1" x14ac:dyDescent="0.2">
      <c r="A4594" s="31"/>
      <c r="B4594" s="31" t="s">
        <v>65</v>
      </c>
      <c r="C4594" s="31">
        <v>6378</v>
      </c>
      <c r="D4594" s="31" t="s">
        <v>66</v>
      </c>
      <c r="E4594" s="31" t="s">
        <v>3630</v>
      </c>
      <c r="F4594" s="31"/>
      <c r="G4594" s="32" t="s">
        <v>3631</v>
      </c>
      <c r="H4594" s="31">
        <v>3</v>
      </c>
      <c r="I4594" s="31">
        <v>3293</v>
      </c>
      <c r="J4594" s="31" t="s">
        <v>3587</v>
      </c>
      <c r="K4594" s="31">
        <v>0</v>
      </c>
      <c r="L4594" s="31">
        <v>0</v>
      </c>
      <c r="M4594" s="31">
        <v>27</v>
      </c>
      <c r="N4594" s="33"/>
      <c r="O4594" s="33">
        <v>27</v>
      </c>
      <c r="P4594" s="33"/>
      <c r="Q4594" s="33"/>
      <c r="R4594" s="33"/>
      <c r="S4594" s="34" t="str">
        <f t="shared" si="994"/>
        <v>2</v>
      </c>
      <c r="T4594" s="35">
        <f t="shared" si="995"/>
        <v>27</v>
      </c>
      <c r="U4594" s="36">
        <f>INDEX([1]ราคาที่ดิน!$B:$G,MATCH($C4594,[1]ราคาที่ดิน!$A:$A,0),MATCH($B4594,[1]ราคาที่ดิน!$B$1:$G$1,0))</f>
        <v>65</v>
      </c>
      <c r="V4594" s="37">
        <f t="shared" si="1004"/>
        <v>1755</v>
      </c>
      <c r="W4594" s="31">
        <v>2</v>
      </c>
      <c r="X4594" s="31">
        <v>33</v>
      </c>
      <c r="Y4594" s="31" t="s">
        <v>66</v>
      </c>
      <c r="Z4594" s="31" t="s">
        <v>3630</v>
      </c>
      <c r="AA4594" s="31"/>
      <c r="AB4594" s="32" t="s">
        <v>3631</v>
      </c>
      <c r="AC4594" s="38"/>
      <c r="AD4594" s="39" t="s">
        <v>75</v>
      </c>
      <c r="AE4594" s="39" t="s">
        <v>76</v>
      </c>
      <c r="AF4594" s="40" t="str">
        <f t="shared" si="996"/>
        <v>1</v>
      </c>
      <c r="AG4594" s="41">
        <f t="shared" si="997"/>
        <v>74.400000000000006</v>
      </c>
      <c r="AH4594" s="42">
        <v>74.400000000000006</v>
      </c>
      <c r="AI4594" s="42"/>
      <c r="AJ4594" s="42"/>
      <c r="AK4594" s="42"/>
      <c r="AL4594" s="31">
        <v>35</v>
      </c>
      <c r="AM4594" s="43" t="str">
        <f t="shared" si="998"/>
        <v>100</v>
      </c>
      <c r="AN4594" s="44">
        <f>INDEX([1]ราคาสิ่งปลูกสร้าง!$D$6:$CC$47,MATCH($AD4594,[1]ราคาสิ่งปลูกสร้าง!$B$6:$B$45,0),MATCH($C$7,[1]ราคาสิ่งปลูกสร้าง!$D$5:$CC$5,0))</f>
        <v>5400</v>
      </c>
      <c r="AO4594" s="44">
        <f t="shared" si="999"/>
        <v>401760.00000000006</v>
      </c>
      <c r="AP4594" s="45">
        <f t="shared" si="1000"/>
        <v>35</v>
      </c>
      <c r="AQ4594" s="40">
        <f>IF(AP4594=0,0,INDEX([1]ค่าเสื่อมสิ่งปลูกสร้าง!$A$5:$D$105,MATCH($AP4594,[1]ค่าเสื่อมสิ่งปลูกสร้าง!$A$5:$A$105,0),MATCH(AE4594,[1]ค่าเสื่อมสิ่งปลูกสร้าง!$A$3:$D$3)))</f>
        <v>93</v>
      </c>
      <c r="AR4594" s="44">
        <f t="shared" si="1005"/>
        <v>28123.200000000008</v>
      </c>
      <c r="AS4594" s="44">
        <f t="shared" si="1006"/>
        <v>29878.200000000008</v>
      </c>
      <c r="AT4594" s="44">
        <f t="shared" si="1007"/>
        <v>29878.200000000008</v>
      </c>
      <c r="AU4594" s="46">
        <v>0</v>
      </c>
      <c r="AV4594" s="44">
        <f t="shared" si="1001"/>
        <v>29878.200000000008</v>
      </c>
      <c r="AW4594" s="47" t="str">
        <f t="shared" si="1002"/>
        <v>0.01</v>
      </c>
      <c r="AX4594" s="48"/>
      <c r="AY4594" s="48"/>
      <c r="AZ4594" s="49">
        <v>0</v>
      </c>
      <c r="BA4594" s="48"/>
      <c r="BB4594" s="48"/>
      <c r="BC4594" s="44">
        <f t="shared" si="1003"/>
        <v>0</v>
      </c>
      <c r="BD4594" s="50">
        <v>1</v>
      </c>
      <c r="BE4594" s="51" t="e">
        <f>IF(AX4594=1,0,IF(AY4594=1,0,IF(BC4594&gt;#REF!,#REF!,IF(OR(AZ4594&gt;0,BD4594&gt;=0),BC4594+([1]สูตร2!H4582*(100%-AZ4594)-BC4594)*BD4594,[1]สูตร2!H4582*(100%-AZ4594)))))</f>
        <v>#REF!</v>
      </c>
      <c r="BF4594" s="31"/>
    </row>
    <row r="4595" spans="1:58" s="5" customFormat="1" ht="24" customHeight="1" x14ac:dyDescent="0.2">
      <c r="A4595" s="31"/>
      <c r="B4595" s="31" t="s">
        <v>65</v>
      </c>
      <c r="C4595" s="31">
        <v>6378</v>
      </c>
      <c r="D4595" s="31" t="s">
        <v>66</v>
      </c>
      <c r="E4595" s="31" t="s">
        <v>3630</v>
      </c>
      <c r="F4595" s="31"/>
      <c r="G4595" s="32" t="s">
        <v>3631</v>
      </c>
      <c r="H4595" s="31">
        <v>3</v>
      </c>
      <c r="I4595" s="31">
        <v>3293</v>
      </c>
      <c r="J4595" s="31" t="s">
        <v>3587</v>
      </c>
      <c r="K4595" s="31">
        <v>0</v>
      </c>
      <c r="L4595" s="31">
        <v>0</v>
      </c>
      <c r="M4595" s="31">
        <v>20</v>
      </c>
      <c r="N4595" s="33"/>
      <c r="O4595" s="33">
        <v>20</v>
      </c>
      <c r="P4595" s="33"/>
      <c r="Q4595" s="33"/>
      <c r="R4595" s="33"/>
      <c r="S4595" s="34" t="str">
        <f t="shared" si="994"/>
        <v>2</v>
      </c>
      <c r="T4595" s="35">
        <f t="shared" si="995"/>
        <v>20</v>
      </c>
      <c r="U4595" s="36">
        <f>INDEX([1]ราคาที่ดิน!$B:$G,MATCH($C4595,[1]ราคาที่ดิน!$A:$A,0),MATCH($B4595,[1]ราคาที่ดิน!$B$1:$G$1,0))</f>
        <v>65</v>
      </c>
      <c r="V4595" s="37">
        <f t="shared" si="1004"/>
        <v>1300</v>
      </c>
      <c r="W4595" s="31">
        <v>3</v>
      </c>
      <c r="X4595" s="31">
        <v>33</v>
      </c>
      <c r="Y4595" s="31" t="s">
        <v>66</v>
      </c>
      <c r="Z4595" s="31" t="s">
        <v>3630</v>
      </c>
      <c r="AA4595" s="31"/>
      <c r="AB4595" s="32" t="s">
        <v>3631</v>
      </c>
      <c r="AC4595" s="38"/>
      <c r="AD4595" s="39" t="s">
        <v>75</v>
      </c>
      <c r="AE4595" s="39" t="s">
        <v>76</v>
      </c>
      <c r="AF4595" s="40" t="str">
        <f t="shared" si="996"/>
        <v>1</v>
      </c>
      <c r="AG4595" s="41">
        <f t="shared" si="997"/>
        <v>18</v>
      </c>
      <c r="AH4595" s="42">
        <v>18</v>
      </c>
      <c r="AI4595" s="42"/>
      <c r="AJ4595" s="42"/>
      <c r="AK4595" s="42"/>
      <c r="AL4595" s="31">
        <v>10</v>
      </c>
      <c r="AM4595" s="43" t="str">
        <f t="shared" si="998"/>
        <v>100</v>
      </c>
      <c r="AN4595" s="44">
        <f>INDEX([1]ราคาสิ่งปลูกสร้าง!$D$6:$CC$47,MATCH($AD4595,[1]ราคาสิ่งปลูกสร้าง!$B$6:$B$45,0),MATCH($C$7,[1]ราคาสิ่งปลูกสร้าง!$D$5:$CC$5,0))</f>
        <v>5400</v>
      </c>
      <c r="AO4595" s="44">
        <f t="shared" si="999"/>
        <v>97200</v>
      </c>
      <c r="AP4595" s="45">
        <f t="shared" si="1000"/>
        <v>10</v>
      </c>
      <c r="AQ4595" s="40">
        <f>IF(AP4595=0,0,INDEX([1]ค่าเสื่อมสิ่งปลูกสร้าง!$A$5:$D$105,MATCH($AP4595,[1]ค่าเสื่อมสิ่งปลูกสร้าง!$A$5:$A$105,0),MATCH(AE4595,[1]ค่าเสื่อมสิ่งปลูกสร้าง!$A$3:$D$3)))</f>
        <v>40</v>
      </c>
      <c r="AR4595" s="44">
        <f t="shared" si="1005"/>
        <v>58320</v>
      </c>
      <c r="AS4595" s="44">
        <f t="shared" si="1006"/>
        <v>59620</v>
      </c>
      <c r="AT4595" s="44">
        <f t="shared" si="1007"/>
        <v>59620</v>
      </c>
      <c r="AU4595" s="46">
        <v>0</v>
      </c>
      <c r="AV4595" s="44">
        <f t="shared" si="1001"/>
        <v>59620</v>
      </c>
      <c r="AW4595" s="47" t="str">
        <f t="shared" si="1002"/>
        <v>0.01</v>
      </c>
      <c r="AX4595" s="48"/>
      <c r="AY4595" s="48"/>
      <c r="AZ4595" s="49">
        <v>0</v>
      </c>
      <c r="BA4595" s="48"/>
      <c r="BB4595" s="48"/>
      <c r="BC4595" s="44">
        <f t="shared" si="1003"/>
        <v>0</v>
      </c>
      <c r="BD4595" s="50">
        <v>1</v>
      </c>
      <c r="BE4595" s="51" t="e">
        <f>IF(AX4595=1,0,IF(AY4595=1,0,IF(BC4595&gt;#REF!,#REF!,IF(OR(AZ4595&gt;0,BD4595&gt;=0),BC4595+([1]สูตร2!H4583*(100%-AZ4595)-BC4595)*BD4595,[1]สูตร2!H4583*(100%-AZ4595)))))</f>
        <v>#REF!</v>
      </c>
      <c r="BF4595" s="31"/>
    </row>
    <row r="4596" spans="1:58" s="5" customFormat="1" ht="24" customHeight="1" x14ac:dyDescent="0.2">
      <c r="A4596" s="31">
        <v>1524</v>
      </c>
      <c r="B4596" s="31" t="s">
        <v>65</v>
      </c>
      <c r="C4596" s="31" t="s">
        <v>3632</v>
      </c>
      <c r="D4596" s="31" t="s">
        <v>66</v>
      </c>
      <c r="E4596" s="31" t="s">
        <v>3633</v>
      </c>
      <c r="F4596" s="31"/>
      <c r="G4596" s="32" t="s">
        <v>3634</v>
      </c>
      <c r="H4596" s="31">
        <v>324</v>
      </c>
      <c r="I4596" s="31">
        <v>2132</v>
      </c>
      <c r="J4596" s="31" t="s">
        <v>3587</v>
      </c>
      <c r="K4596" s="31">
        <v>3</v>
      </c>
      <c r="L4596" s="31">
        <v>3</v>
      </c>
      <c r="M4596" s="31">
        <v>76</v>
      </c>
      <c r="N4596" s="33">
        <v>1576</v>
      </c>
      <c r="O4596" s="33"/>
      <c r="P4596" s="33"/>
      <c r="Q4596" s="33"/>
      <c r="R4596" s="33"/>
      <c r="S4596" s="34" t="str">
        <f t="shared" si="994"/>
        <v>1</v>
      </c>
      <c r="T4596" s="35">
        <f t="shared" si="995"/>
        <v>1576</v>
      </c>
      <c r="U4596" s="36">
        <f>INDEX([1]ราคาที่ดิน!$B:$G,MATCH($C4596,[1]ราคาที่ดิน!$A:$A,0),MATCH($B4596,[1]ราคาที่ดิน!$B$1:$G$1,0))</f>
        <v>95</v>
      </c>
      <c r="V4596" s="37">
        <f t="shared" si="1004"/>
        <v>149720</v>
      </c>
      <c r="W4596" s="31"/>
      <c r="X4596" s="31"/>
      <c r="Y4596" s="31"/>
      <c r="Z4596" s="31"/>
      <c r="AA4596" s="31"/>
      <c r="AB4596" s="32"/>
      <c r="AC4596" s="38"/>
      <c r="AD4596" s="39"/>
      <c r="AE4596" s="39"/>
      <c r="AF4596" s="40" t="str">
        <f t="shared" si="996"/>
        <v/>
      </c>
      <c r="AG4596" s="41" t="str">
        <f t="shared" si="997"/>
        <v/>
      </c>
      <c r="AH4596" s="42"/>
      <c r="AI4596" s="42"/>
      <c r="AJ4596" s="42"/>
      <c r="AK4596" s="42"/>
      <c r="AL4596" s="31"/>
      <c r="AM4596" s="43" t="str">
        <f t="shared" si="998"/>
        <v>100</v>
      </c>
      <c r="AN4596" s="44">
        <f>INDEX([1]ราคาสิ่งปลูกสร้าง!$D$6:$CC$47,MATCH($AD4596,[1]ราคาสิ่งปลูกสร้าง!$B$6:$B$45,0),MATCH($C$7,[1]ราคาสิ่งปลูกสร้าง!$D$5:$CC$5,0))</f>
        <v>0</v>
      </c>
      <c r="AO4596" s="44">
        <f t="shared" si="999"/>
        <v>0</v>
      </c>
      <c r="AP4596" s="45">
        <f t="shared" si="1000"/>
        <v>0</v>
      </c>
      <c r="AQ4596" s="40">
        <f>IF(AP4596=0,0,INDEX([1]ค่าเสื่อมสิ่งปลูกสร้าง!$A$5:$D$105,MATCH($AP4596,[1]ค่าเสื่อมสิ่งปลูกสร้าง!$A$5:$A$105,0),MATCH(AE4596,[1]ค่าเสื่อมสิ่งปลูกสร้าง!$A$3:$D$3)))</f>
        <v>0</v>
      </c>
      <c r="AR4596" s="44">
        <f t="shared" si="1005"/>
        <v>0</v>
      </c>
      <c r="AS4596" s="44">
        <f t="shared" si="1006"/>
        <v>149720</v>
      </c>
      <c r="AT4596" s="44">
        <f t="shared" si="1007"/>
        <v>149720</v>
      </c>
      <c r="AU4596" s="46">
        <v>0</v>
      </c>
      <c r="AV4596" s="44">
        <f t="shared" si="1001"/>
        <v>149720</v>
      </c>
      <c r="AW4596" s="47" t="str">
        <f t="shared" si="1002"/>
        <v>0.01</v>
      </c>
      <c r="AX4596" s="48"/>
      <c r="AY4596" s="48"/>
      <c r="AZ4596" s="49">
        <v>0</v>
      </c>
      <c r="BA4596" s="48"/>
      <c r="BB4596" s="48"/>
      <c r="BC4596" s="44">
        <f t="shared" si="1003"/>
        <v>0</v>
      </c>
      <c r="BD4596" s="50">
        <v>1</v>
      </c>
      <c r="BE4596" s="51" t="e">
        <f>IF(AX4596=1,0,IF(AY4596=1,0,IF(BC4596&gt;#REF!,#REF!,IF(OR(AZ4596&gt;0,BD4596&gt;=0),BC4596+([1]สูตร2!H4584*(100%-AZ4596)-BC4596)*BD4596,[1]สูตร2!H4584*(100%-AZ4596)))))</f>
        <v>#REF!</v>
      </c>
      <c r="BF4596" s="31"/>
    </row>
    <row r="4597" spans="1:58" s="5" customFormat="1" ht="24" customHeight="1" x14ac:dyDescent="0.2">
      <c r="A4597" s="31"/>
      <c r="B4597" s="31" t="s">
        <v>65</v>
      </c>
      <c r="C4597" s="31">
        <v>13361</v>
      </c>
      <c r="D4597" s="31" t="s">
        <v>66</v>
      </c>
      <c r="E4597" s="31" t="s">
        <v>3633</v>
      </c>
      <c r="F4597" s="31"/>
      <c r="G4597" s="32" t="s">
        <v>3634</v>
      </c>
      <c r="H4597" s="31">
        <v>223</v>
      </c>
      <c r="I4597" s="31">
        <v>-840</v>
      </c>
      <c r="J4597" s="31" t="s">
        <v>3587</v>
      </c>
      <c r="K4597" s="31">
        <v>0</v>
      </c>
      <c r="L4597" s="31">
        <v>1</v>
      </c>
      <c r="M4597" s="31">
        <v>0</v>
      </c>
      <c r="N4597" s="33"/>
      <c r="O4597" s="33">
        <v>100</v>
      </c>
      <c r="P4597" s="33"/>
      <c r="Q4597" s="33"/>
      <c r="R4597" s="33"/>
      <c r="S4597" s="34" t="str">
        <f t="shared" si="994"/>
        <v>2</v>
      </c>
      <c r="T4597" s="35">
        <f t="shared" si="995"/>
        <v>100</v>
      </c>
      <c r="U4597" s="36">
        <f>INDEX([1]ราคาที่ดิน!$B:$G,MATCH($C4597,[1]ราคาที่ดิน!$A:$A,0),MATCH($B4597,[1]ราคาที่ดิน!$B$1:$G$1,0))</f>
        <v>65</v>
      </c>
      <c r="V4597" s="37">
        <f t="shared" si="1004"/>
        <v>6500</v>
      </c>
      <c r="W4597" s="31">
        <v>1</v>
      </c>
      <c r="X4597" s="31">
        <v>36</v>
      </c>
      <c r="Y4597" s="31" t="s">
        <v>71</v>
      </c>
      <c r="Z4597" s="31" t="s">
        <v>3635</v>
      </c>
      <c r="AA4597" s="31"/>
      <c r="AB4597" s="32" t="s">
        <v>3634</v>
      </c>
      <c r="AC4597" s="38"/>
      <c r="AD4597" s="39" t="s">
        <v>73</v>
      </c>
      <c r="AE4597" s="39" t="s">
        <v>74</v>
      </c>
      <c r="AF4597" s="40" t="str">
        <f t="shared" si="996"/>
        <v>2</v>
      </c>
      <c r="AG4597" s="41">
        <f t="shared" si="997"/>
        <v>50</v>
      </c>
      <c r="AH4597" s="42"/>
      <c r="AI4597" s="42">
        <v>50</v>
      </c>
      <c r="AJ4597" s="42"/>
      <c r="AK4597" s="42"/>
      <c r="AL4597" s="31">
        <v>30</v>
      </c>
      <c r="AM4597" s="43" t="str">
        <f t="shared" si="998"/>
        <v>100</v>
      </c>
      <c r="AN4597" s="44">
        <f>INDEX([1]ราคาสิ่งปลูกสร้าง!$D$6:$CC$47,MATCH($AD4597,[1]ราคาสิ่งปลูกสร้าง!$B$6:$B$45,0),MATCH($C$7,[1]ราคาสิ่งปลูกสร้าง!$D$5:$CC$5,0))</f>
        <v>6500</v>
      </c>
      <c r="AO4597" s="44">
        <f t="shared" si="999"/>
        <v>325000</v>
      </c>
      <c r="AP4597" s="45">
        <f t="shared" si="1000"/>
        <v>30</v>
      </c>
      <c r="AQ4597" s="40">
        <f>IF(AP4597=0,0,INDEX([1]ค่าเสื่อมสิ่งปลูกสร้าง!$A$5:$D$105,MATCH($AP4597,[1]ค่าเสื่อมสิ่งปลูกสร้าง!$A$5:$A$105,0),MATCH(AE4597,[1]ค่าเสื่อมสิ่งปลูกสร้าง!$A$3:$D$3)))</f>
        <v>50</v>
      </c>
      <c r="AR4597" s="44">
        <f t="shared" si="1005"/>
        <v>162500</v>
      </c>
      <c r="AS4597" s="44">
        <f t="shared" si="1006"/>
        <v>169000</v>
      </c>
      <c r="AT4597" s="44">
        <f t="shared" si="1007"/>
        <v>169000</v>
      </c>
      <c r="AU4597" s="46">
        <v>0</v>
      </c>
      <c r="AV4597" s="44">
        <f t="shared" si="1001"/>
        <v>169000</v>
      </c>
      <c r="AW4597" s="47" t="str">
        <f t="shared" si="1002"/>
        <v>0.02</v>
      </c>
      <c r="AX4597" s="48"/>
      <c r="AY4597" s="48"/>
      <c r="AZ4597" s="49">
        <v>0</v>
      </c>
      <c r="BA4597" s="48"/>
      <c r="BB4597" s="48"/>
      <c r="BC4597" s="44">
        <f t="shared" si="1003"/>
        <v>0</v>
      </c>
      <c r="BD4597" s="50">
        <v>1</v>
      </c>
      <c r="BE4597" s="51" t="e">
        <f>IF(AX4597=1,0,IF(AY4597=1,0,IF(BC4597&gt;#REF!,#REF!,IF(OR(AZ4597&gt;0,BD4597&gt;=0),BC4597+([1]สูตร2!H4585*(100%-AZ4597)-BC4597)*BD4597,[1]สูตร2!H4585*(100%-AZ4597)))))</f>
        <v>#REF!</v>
      </c>
      <c r="BF4597" s="31"/>
    </row>
    <row r="4598" spans="1:58" s="5" customFormat="1" ht="24" customHeight="1" x14ac:dyDescent="0.2">
      <c r="A4598" s="31"/>
      <c r="B4598" s="31" t="s">
        <v>65</v>
      </c>
      <c r="C4598" s="31">
        <v>13361</v>
      </c>
      <c r="D4598" s="31" t="s">
        <v>66</v>
      </c>
      <c r="E4598" s="31" t="s">
        <v>3633</v>
      </c>
      <c r="F4598" s="31"/>
      <c r="G4598" s="32" t="s">
        <v>3634</v>
      </c>
      <c r="H4598" s="31">
        <v>223</v>
      </c>
      <c r="I4598" s="31">
        <v>-840</v>
      </c>
      <c r="J4598" s="31" t="s">
        <v>3587</v>
      </c>
      <c r="K4598" s="31">
        <v>0</v>
      </c>
      <c r="L4598" s="31">
        <v>0</v>
      </c>
      <c r="M4598" s="31">
        <v>50</v>
      </c>
      <c r="N4598" s="33"/>
      <c r="O4598" s="33">
        <v>50</v>
      </c>
      <c r="P4598" s="33"/>
      <c r="Q4598" s="33"/>
      <c r="R4598" s="33"/>
      <c r="S4598" s="34" t="str">
        <f t="shared" si="994"/>
        <v>2</v>
      </c>
      <c r="T4598" s="35">
        <f t="shared" si="995"/>
        <v>50</v>
      </c>
      <c r="U4598" s="36">
        <f>INDEX([1]ราคาที่ดิน!$B:$G,MATCH($C4598,[1]ราคาที่ดิน!$A:$A,0),MATCH($B4598,[1]ราคาที่ดิน!$B$1:$G$1,0))</f>
        <v>65</v>
      </c>
      <c r="V4598" s="37">
        <f t="shared" si="1004"/>
        <v>3250</v>
      </c>
      <c r="W4598" s="31">
        <v>2</v>
      </c>
      <c r="X4598" s="31">
        <v>36</v>
      </c>
      <c r="Y4598" s="31" t="s">
        <v>71</v>
      </c>
      <c r="Z4598" s="31" t="s">
        <v>3635</v>
      </c>
      <c r="AA4598" s="31"/>
      <c r="AB4598" s="32" t="s">
        <v>3634</v>
      </c>
      <c r="AC4598" s="38"/>
      <c r="AD4598" s="39" t="s">
        <v>75</v>
      </c>
      <c r="AE4598" s="39" t="s">
        <v>76</v>
      </c>
      <c r="AF4598" s="40" t="str">
        <f t="shared" si="996"/>
        <v>1</v>
      </c>
      <c r="AG4598" s="41">
        <f t="shared" si="997"/>
        <v>16.38</v>
      </c>
      <c r="AH4598" s="42">
        <v>16.38</v>
      </c>
      <c r="AI4598" s="42"/>
      <c r="AJ4598" s="42"/>
      <c r="AK4598" s="42"/>
      <c r="AL4598" s="31">
        <v>10</v>
      </c>
      <c r="AM4598" s="43" t="str">
        <f t="shared" si="998"/>
        <v>100</v>
      </c>
      <c r="AN4598" s="44">
        <f>INDEX([1]ราคาสิ่งปลูกสร้าง!$D$6:$CC$47,MATCH($AD4598,[1]ราคาสิ่งปลูกสร้าง!$B$6:$B$45,0),MATCH($C$7,[1]ราคาสิ่งปลูกสร้าง!$D$5:$CC$5,0))</f>
        <v>5400</v>
      </c>
      <c r="AO4598" s="44">
        <f t="shared" si="999"/>
        <v>88452</v>
      </c>
      <c r="AP4598" s="45">
        <f t="shared" si="1000"/>
        <v>10</v>
      </c>
      <c r="AQ4598" s="40">
        <f>IF(AP4598=0,0,INDEX([1]ค่าเสื่อมสิ่งปลูกสร้าง!$A$5:$D$105,MATCH($AP4598,[1]ค่าเสื่อมสิ่งปลูกสร้าง!$A$5:$A$105,0),MATCH(AE4598,[1]ค่าเสื่อมสิ่งปลูกสร้าง!$A$3:$D$3)))</f>
        <v>40</v>
      </c>
      <c r="AR4598" s="44">
        <f t="shared" si="1005"/>
        <v>53071.199999999997</v>
      </c>
      <c r="AS4598" s="44">
        <f t="shared" si="1006"/>
        <v>56321.2</v>
      </c>
      <c r="AT4598" s="44">
        <f t="shared" si="1007"/>
        <v>56321.2</v>
      </c>
      <c r="AU4598" s="46">
        <v>0</v>
      </c>
      <c r="AV4598" s="44">
        <f t="shared" si="1001"/>
        <v>56321.2</v>
      </c>
      <c r="AW4598" s="47" t="str">
        <f t="shared" si="1002"/>
        <v>0.01</v>
      </c>
      <c r="AX4598" s="48"/>
      <c r="AY4598" s="48"/>
      <c r="AZ4598" s="49">
        <v>0</v>
      </c>
      <c r="BA4598" s="48"/>
      <c r="BB4598" s="48"/>
      <c r="BC4598" s="44">
        <f t="shared" si="1003"/>
        <v>0</v>
      </c>
      <c r="BD4598" s="50">
        <v>1</v>
      </c>
      <c r="BE4598" s="51" t="e">
        <f>IF(AX4598=1,0,IF(AY4598=1,0,IF(BC4598&gt;#REF!,#REF!,IF(OR(AZ4598&gt;0,BD4598&gt;=0),BC4598+([1]สูตร2!H4586*(100%-AZ4598)-BC4598)*BD4598,[1]สูตร2!H4586*(100%-AZ4598)))))</f>
        <v>#REF!</v>
      </c>
      <c r="BF4598" s="31"/>
    </row>
    <row r="4599" spans="1:58" s="5" customFormat="1" ht="24" customHeight="1" x14ac:dyDescent="0.2">
      <c r="A4599" s="31"/>
      <c r="B4599" s="31" t="s">
        <v>65</v>
      </c>
      <c r="C4599" s="31">
        <v>13361</v>
      </c>
      <c r="D4599" s="31" t="s">
        <v>66</v>
      </c>
      <c r="E4599" s="31" t="s">
        <v>3633</v>
      </c>
      <c r="F4599" s="31"/>
      <c r="G4599" s="32" t="s">
        <v>3634</v>
      </c>
      <c r="H4599" s="31">
        <v>223</v>
      </c>
      <c r="I4599" s="31">
        <v>-840</v>
      </c>
      <c r="J4599" s="31" t="s">
        <v>3587</v>
      </c>
      <c r="K4599" s="31">
        <v>0</v>
      </c>
      <c r="L4599" s="31">
        <v>0</v>
      </c>
      <c r="M4599" s="31">
        <v>50</v>
      </c>
      <c r="N4599" s="33"/>
      <c r="O4599" s="33">
        <v>50</v>
      </c>
      <c r="P4599" s="33"/>
      <c r="Q4599" s="33"/>
      <c r="R4599" s="33"/>
      <c r="S4599" s="34" t="str">
        <f t="shared" si="994"/>
        <v>2</v>
      </c>
      <c r="T4599" s="35">
        <f t="shared" si="995"/>
        <v>50</v>
      </c>
      <c r="U4599" s="36">
        <f>INDEX([1]ราคาที่ดิน!$B:$G,MATCH($C4599,[1]ราคาที่ดิน!$A:$A,0),MATCH($B4599,[1]ราคาที่ดิน!$B$1:$G$1,0))</f>
        <v>65</v>
      </c>
      <c r="V4599" s="37">
        <f t="shared" si="1004"/>
        <v>3250</v>
      </c>
      <c r="W4599" s="31">
        <v>3</v>
      </c>
      <c r="X4599" s="31">
        <v>36</v>
      </c>
      <c r="Y4599" s="31" t="s">
        <v>71</v>
      </c>
      <c r="Z4599" s="31" t="s">
        <v>3635</v>
      </c>
      <c r="AA4599" s="31"/>
      <c r="AB4599" s="32" t="s">
        <v>3634</v>
      </c>
      <c r="AC4599" s="38"/>
      <c r="AD4599" s="39" t="s">
        <v>75</v>
      </c>
      <c r="AE4599" s="39" t="s">
        <v>94</v>
      </c>
      <c r="AF4599" s="40" t="str">
        <f t="shared" si="996"/>
        <v>1</v>
      </c>
      <c r="AG4599" s="41">
        <f t="shared" si="997"/>
        <v>26.65</v>
      </c>
      <c r="AH4599" s="42">
        <v>26.65</v>
      </c>
      <c r="AI4599" s="42"/>
      <c r="AJ4599" s="42"/>
      <c r="AK4599" s="42"/>
      <c r="AL4599" s="31">
        <v>30</v>
      </c>
      <c r="AM4599" s="43" t="str">
        <f t="shared" si="998"/>
        <v>100</v>
      </c>
      <c r="AN4599" s="44">
        <f>INDEX([1]ราคาสิ่งปลูกสร้าง!$D$6:$CC$47,MATCH($AD4599,[1]ราคาสิ่งปลูกสร้าง!$B$6:$B$45,0),MATCH($C$7,[1]ราคาสิ่งปลูกสร้าง!$D$5:$CC$5,0))</f>
        <v>5400</v>
      </c>
      <c r="AO4599" s="44">
        <f t="shared" si="999"/>
        <v>143910</v>
      </c>
      <c r="AP4599" s="45">
        <f t="shared" si="1000"/>
        <v>30</v>
      </c>
      <c r="AQ4599" s="40">
        <f>IF(AP4599=0,0,INDEX([1]ค่าเสื่อมสิ่งปลูกสร้าง!$A$5:$D$105,MATCH($AP4599,[1]ค่าเสื่อมสิ่งปลูกสร้าง!$A$5:$A$105,0),MATCH(AE4599,[1]ค่าเสื่อมสิ่งปลูกสร้าง!$A$3:$D$3)))</f>
        <v>50</v>
      </c>
      <c r="AR4599" s="44">
        <f t="shared" si="1005"/>
        <v>71955</v>
      </c>
      <c r="AS4599" s="44">
        <f t="shared" si="1006"/>
        <v>75205</v>
      </c>
      <c r="AT4599" s="44">
        <f t="shared" si="1007"/>
        <v>75205</v>
      </c>
      <c r="AU4599" s="46">
        <v>0</v>
      </c>
      <c r="AV4599" s="44">
        <f t="shared" si="1001"/>
        <v>75205</v>
      </c>
      <c r="AW4599" s="47" t="str">
        <f t="shared" si="1002"/>
        <v>0.01</v>
      </c>
      <c r="AX4599" s="48"/>
      <c r="AY4599" s="48"/>
      <c r="AZ4599" s="49">
        <v>0</v>
      </c>
      <c r="BA4599" s="48"/>
      <c r="BB4599" s="48"/>
      <c r="BC4599" s="44">
        <f t="shared" si="1003"/>
        <v>0</v>
      </c>
      <c r="BD4599" s="50">
        <v>1</v>
      </c>
      <c r="BE4599" s="51" t="e">
        <f>IF(AX4599=1,0,IF(AY4599=1,0,IF(BC4599&gt;#REF!,#REF!,IF(OR(AZ4599&gt;0,BD4599&gt;=0),BC4599+([1]สูตร2!H4587*(100%-AZ4599)-BC4599)*BD4599,[1]สูตร2!H4587*(100%-AZ4599)))))</f>
        <v>#REF!</v>
      </c>
      <c r="BF4599" s="31"/>
    </row>
    <row r="4600" spans="1:58" s="5" customFormat="1" ht="24" customHeight="1" x14ac:dyDescent="0.2">
      <c r="A4600" s="31"/>
      <c r="B4600" s="31" t="s">
        <v>65</v>
      </c>
      <c r="C4600" s="31">
        <v>13361</v>
      </c>
      <c r="D4600" s="31" t="s">
        <v>66</v>
      </c>
      <c r="E4600" s="31" t="s">
        <v>3633</v>
      </c>
      <c r="F4600" s="31"/>
      <c r="G4600" s="32" t="s">
        <v>3634</v>
      </c>
      <c r="H4600" s="31">
        <v>223</v>
      </c>
      <c r="I4600" s="31">
        <v>-840</v>
      </c>
      <c r="J4600" s="31" t="s">
        <v>3587</v>
      </c>
      <c r="K4600" s="31">
        <v>0</v>
      </c>
      <c r="L4600" s="31">
        <v>0</v>
      </c>
      <c r="M4600" s="31">
        <v>6</v>
      </c>
      <c r="N4600" s="33"/>
      <c r="O4600" s="33">
        <v>6</v>
      </c>
      <c r="P4600" s="33"/>
      <c r="Q4600" s="33"/>
      <c r="R4600" s="33"/>
      <c r="S4600" s="34" t="str">
        <f t="shared" si="994"/>
        <v>2</v>
      </c>
      <c r="T4600" s="35">
        <f t="shared" si="995"/>
        <v>6</v>
      </c>
      <c r="U4600" s="36">
        <f>INDEX([1]ราคาที่ดิน!$B:$G,MATCH($C4600,[1]ราคาที่ดิน!$A:$A,0),MATCH($B4600,[1]ราคาที่ดิน!$B$1:$G$1,0))</f>
        <v>65</v>
      </c>
      <c r="V4600" s="37">
        <f t="shared" si="1004"/>
        <v>390</v>
      </c>
      <c r="W4600" s="31">
        <v>4</v>
      </c>
      <c r="X4600" s="31">
        <v>36</v>
      </c>
      <c r="Y4600" s="31" t="s">
        <v>71</v>
      </c>
      <c r="Z4600" s="31" t="s">
        <v>3635</v>
      </c>
      <c r="AA4600" s="31"/>
      <c r="AB4600" s="32" t="s">
        <v>3634</v>
      </c>
      <c r="AC4600" s="38"/>
      <c r="AD4600" s="39" t="s">
        <v>75</v>
      </c>
      <c r="AE4600" s="39" t="s">
        <v>94</v>
      </c>
      <c r="AF4600" s="40" t="str">
        <f t="shared" si="996"/>
        <v>1</v>
      </c>
      <c r="AG4600" s="41">
        <f t="shared" si="997"/>
        <v>10.92</v>
      </c>
      <c r="AH4600" s="42">
        <v>10.92</v>
      </c>
      <c r="AI4600" s="42"/>
      <c r="AJ4600" s="42"/>
      <c r="AK4600" s="42"/>
      <c r="AL4600" s="31">
        <v>2</v>
      </c>
      <c r="AM4600" s="43" t="str">
        <f t="shared" si="998"/>
        <v>100</v>
      </c>
      <c r="AN4600" s="44">
        <f>INDEX([1]ราคาสิ่งปลูกสร้าง!$D$6:$CC$47,MATCH($AD4600,[1]ราคาสิ่งปลูกสร้าง!$B$6:$B$45,0),MATCH($C$7,[1]ราคาสิ่งปลูกสร้าง!$D$5:$CC$5,0))</f>
        <v>5400</v>
      </c>
      <c r="AO4600" s="44">
        <f t="shared" si="999"/>
        <v>58968</v>
      </c>
      <c r="AP4600" s="45">
        <f t="shared" si="1000"/>
        <v>2</v>
      </c>
      <c r="AQ4600" s="40">
        <f>IF(AP4600=0,0,INDEX([1]ค่าเสื่อมสิ่งปลูกสร้าง!$A$5:$D$105,MATCH($AP4600,[1]ค่าเสื่อมสิ่งปลูกสร้าง!$A$5:$A$105,0),MATCH(AE4600,[1]ค่าเสื่อมสิ่งปลูกสร้าง!$A$3:$D$3)))</f>
        <v>2</v>
      </c>
      <c r="AR4600" s="44">
        <f t="shared" si="1005"/>
        <v>57788.639999999999</v>
      </c>
      <c r="AS4600" s="44">
        <f t="shared" si="1006"/>
        <v>58178.64</v>
      </c>
      <c r="AT4600" s="44">
        <f t="shared" si="1007"/>
        <v>58178.64</v>
      </c>
      <c r="AU4600" s="46">
        <v>0</v>
      </c>
      <c r="AV4600" s="44">
        <f t="shared" si="1001"/>
        <v>58178.64</v>
      </c>
      <c r="AW4600" s="47" t="str">
        <f t="shared" si="1002"/>
        <v>0.01</v>
      </c>
      <c r="AX4600" s="48"/>
      <c r="AY4600" s="48"/>
      <c r="AZ4600" s="49">
        <v>0</v>
      </c>
      <c r="BA4600" s="48"/>
      <c r="BB4600" s="48"/>
      <c r="BC4600" s="44">
        <f t="shared" si="1003"/>
        <v>0</v>
      </c>
      <c r="BD4600" s="50">
        <v>1</v>
      </c>
      <c r="BE4600" s="51" t="e">
        <f>IF(AX4600=1,0,IF(AY4600=1,0,IF(BC4600&gt;#REF!,#REF!,IF(OR(AZ4600&gt;0,BD4600&gt;=0),BC4600+([1]สูตร2!H4588*(100%-AZ4600)-BC4600)*BD4600,[1]สูตร2!H4588*(100%-AZ4600)))))</f>
        <v>#REF!</v>
      </c>
      <c r="BF4600" s="31"/>
    </row>
    <row r="4601" spans="1:58" s="5" customFormat="1" ht="24" customHeight="1" x14ac:dyDescent="0.2">
      <c r="A4601" s="31">
        <v>1525</v>
      </c>
      <c r="B4601" s="31" t="s">
        <v>65</v>
      </c>
      <c r="C4601" s="31">
        <v>27346</v>
      </c>
      <c r="D4601" s="31" t="s">
        <v>66</v>
      </c>
      <c r="E4601" s="31" t="s">
        <v>3636</v>
      </c>
      <c r="F4601" s="31"/>
      <c r="G4601" s="32" t="s">
        <v>3634</v>
      </c>
      <c r="H4601" s="31">
        <v>265</v>
      </c>
      <c r="I4601" s="31">
        <v>1311</v>
      </c>
      <c r="J4601" s="31" t="s">
        <v>3587</v>
      </c>
      <c r="K4601" s="31">
        <v>24</v>
      </c>
      <c r="L4601" s="31">
        <v>2</v>
      </c>
      <c r="M4601" s="31">
        <v>93</v>
      </c>
      <c r="N4601" s="33">
        <v>9893</v>
      </c>
      <c r="O4601" s="33"/>
      <c r="P4601" s="33"/>
      <c r="Q4601" s="33"/>
      <c r="R4601" s="33"/>
      <c r="S4601" s="34" t="str">
        <f t="shared" si="994"/>
        <v>1</v>
      </c>
      <c r="T4601" s="35">
        <f t="shared" si="995"/>
        <v>9893</v>
      </c>
      <c r="U4601" s="36">
        <f>INDEX([1]ราคาที่ดิน!$B:$G,MATCH($C4601,[1]ราคาที่ดิน!$A:$A,0),MATCH($B4601,[1]ราคาที่ดิน!$B$1:$G$1,0))</f>
        <v>200</v>
      </c>
      <c r="V4601" s="37">
        <f t="shared" si="1004"/>
        <v>1978600</v>
      </c>
      <c r="W4601" s="31"/>
      <c r="X4601" s="31"/>
      <c r="Y4601" s="31"/>
      <c r="Z4601" s="31"/>
      <c r="AA4601" s="31"/>
      <c r="AB4601" s="32"/>
      <c r="AC4601" s="38"/>
      <c r="AD4601" s="39"/>
      <c r="AE4601" s="39"/>
      <c r="AF4601" s="40" t="str">
        <f t="shared" si="996"/>
        <v/>
      </c>
      <c r="AG4601" s="41" t="str">
        <f t="shared" si="997"/>
        <v/>
      </c>
      <c r="AH4601" s="42"/>
      <c r="AI4601" s="42"/>
      <c r="AJ4601" s="42"/>
      <c r="AK4601" s="42"/>
      <c r="AL4601" s="31"/>
      <c r="AM4601" s="43" t="str">
        <f t="shared" si="998"/>
        <v>100</v>
      </c>
      <c r="AN4601" s="44">
        <f>INDEX([1]ราคาสิ่งปลูกสร้าง!$D$6:$CC$47,MATCH($AD4601,[1]ราคาสิ่งปลูกสร้าง!$B$6:$B$45,0),MATCH($C$7,[1]ราคาสิ่งปลูกสร้าง!$D$5:$CC$5,0))</f>
        <v>0</v>
      </c>
      <c r="AO4601" s="44">
        <f t="shared" si="999"/>
        <v>0</v>
      </c>
      <c r="AP4601" s="45">
        <f t="shared" si="1000"/>
        <v>0</v>
      </c>
      <c r="AQ4601" s="40">
        <f>IF(AP4601=0,0,INDEX([1]ค่าเสื่อมสิ่งปลูกสร้าง!$A$5:$D$105,MATCH($AP4601,[1]ค่าเสื่อมสิ่งปลูกสร้าง!$A$5:$A$105,0),MATCH(AE4601,[1]ค่าเสื่อมสิ่งปลูกสร้าง!$A$3:$D$3)))</f>
        <v>0</v>
      </c>
      <c r="AR4601" s="44">
        <f t="shared" si="1005"/>
        <v>0</v>
      </c>
      <c r="AS4601" s="44">
        <f t="shared" si="1006"/>
        <v>1978600</v>
      </c>
      <c r="AT4601" s="44">
        <f t="shared" si="1007"/>
        <v>1978600</v>
      </c>
      <c r="AU4601" s="46">
        <v>0</v>
      </c>
      <c r="AV4601" s="44">
        <f t="shared" si="1001"/>
        <v>1978600</v>
      </c>
      <c r="AW4601" s="47" t="str">
        <f t="shared" si="1002"/>
        <v>0.01</v>
      </c>
      <c r="AX4601" s="48"/>
      <c r="AY4601" s="48"/>
      <c r="AZ4601" s="49">
        <v>0</v>
      </c>
      <c r="BA4601" s="48"/>
      <c r="BB4601" s="48"/>
      <c r="BC4601" s="44">
        <f t="shared" si="1003"/>
        <v>0</v>
      </c>
      <c r="BD4601" s="50">
        <v>1</v>
      </c>
      <c r="BE4601" s="51" t="e">
        <f>IF(AX4601=1,0,IF(AY4601=1,0,IF(BC4601&gt;#REF!,#REF!,IF(OR(AZ4601&gt;0,BD4601&gt;=0),BC4601+([1]สูตร2!H4589*(100%-AZ4601)-BC4601)*BD4601,[1]สูตร2!H4589*(100%-AZ4601)))))</f>
        <v>#REF!</v>
      </c>
      <c r="BF4601" s="31"/>
    </row>
    <row r="4602" spans="1:58" s="5" customFormat="1" ht="24" customHeight="1" x14ac:dyDescent="0.2">
      <c r="A4602" s="31">
        <v>1526</v>
      </c>
      <c r="B4602" s="31" t="s">
        <v>65</v>
      </c>
      <c r="C4602" s="31">
        <v>4972</v>
      </c>
      <c r="D4602" s="31" t="s">
        <v>66</v>
      </c>
      <c r="E4602" s="31" t="s">
        <v>3637</v>
      </c>
      <c r="F4602" s="31"/>
      <c r="G4602" s="32" t="s">
        <v>3634</v>
      </c>
      <c r="H4602" s="31">
        <v>312</v>
      </c>
      <c r="I4602" s="31">
        <v>-928</v>
      </c>
      <c r="J4602" s="31" t="s">
        <v>3587</v>
      </c>
      <c r="K4602" s="31">
        <v>15</v>
      </c>
      <c r="L4602" s="31">
        <v>3</v>
      </c>
      <c r="M4602" s="31">
        <v>36</v>
      </c>
      <c r="N4602" s="33">
        <v>6336</v>
      </c>
      <c r="O4602" s="33"/>
      <c r="P4602" s="33"/>
      <c r="Q4602" s="33"/>
      <c r="R4602" s="33"/>
      <c r="S4602" s="34" t="str">
        <f t="shared" si="994"/>
        <v>1</v>
      </c>
      <c r="T4602" s="35">
        <f t="shared" si="995"/>
        <v>6336</v>
      </c>
      <c r="U4602" s="36">
        <f>INDEX([1]ราคาที่ดิน!$B:$G,MATCH($C4602,[1]ราคาที่ดิน!$A:$A,0),MATCH($B4602,[1]ราคาที่ดิน!$B$1:$G$1,0))</f>
        <v>65</v>
      </c>
      <c r="V4602" s="37">
        <f t="shared" si="1004"/>
        <v>411840</v>
      </c>
      <c r="W4602" s="31"/>
      <c r="X4602" s="31"/>
      <c r="Y4602" s="31"/>
      <c r="Z4602" s="31"/>
      <c r="AA4602" s="31"/>
      <c r="AB4602" s="32"/>
      <c r="AC4602" s="38"/>
      <c r="AD4602" s="39"/>
      <c r="AE4602" s="39"/>
      <c r="AF4602" s="40" t="str">
        <f t="shared" si="996"/>
        <v/>
      </c>
      <c r="AG4602" s="41" t="str">
        <f t="shared" si="997"/>
        <v/>
      </c>
      <c r="AH4602" s="42"/>
      <c r="AI4602" s="42"/>
      <c r="AJ4602" s="42"/>
      <c r="AK4602" s="42"/>
      <c r="AL4602" s="31"/>
      <c r="AM4602" s="43" t="str">
        <f t="shared" si="998"/>
        <v>100</v>
      </c>
      <c r="AN4602" s="44">
        <f>INDEX([1]ราคาสิ่งปลูกสร้าง!$D$6:$CC$47,MATCH($AD4602,[1]ราคาสิ่งปลูกสร้าง!$B$6:$B$45,0),MATCH($C$7,[1]ราคาสิ่งปลูกสร้าง!$D$5:$CC$5,0))</f>
        <v>0</v>
      </c>
      <c r="AO4602" s="44">
        <f t="shared" si="999"/>
        <v>0</v>
      </c>
      <c r="AP4602" s="45">
        <f t="shared" si="1000"/>
        <v>0</v>
      </c>
      <c r="AQ4602" s="40">
        <f>IF(AP4602=0,0,INDEX([1]ค่าเสื่อมสิ่งปลูกสร้าง!$A$5:$D$105,MATCH($AP4602,[1]ค่าเสื่อมสิ่งปลูกสร้าง!$A$5:$A$105,0),MATCH(AE4602,[1]ค่าเสื่อมสิ่งปลูกสร้าง!$A$3:$D$3)))</f>
        <v>0</v>
      </c>
      <c r="AR4602" s="44">
        <f t="shared" si="1005"/>
        <v>0</v>
      </c>
      <c r="AS4602" s="44">
        <f t="shared" si="1006"/>
        <v>411840</v>
      </c>
      <c r="AT4602" s="44">
        <f t="shared" si="1007"/>
        <v>411840</v>
      </c>
      <c r="AU4602" s="46">
        <v>0</v>
      </c>
      <c r="AV4602" s="44">
        <f t="shared" si="1001"/>
        <v>411840</v>
      </c>
      <c r="AW4602" s="47" t="str">
        <f t="shared" si="1002"/>
        <v>0.01</v>
      </c>
      <c r="AX4602" s="48"/>
      <c r="AY4602" s="48"/>
      <c r="AZ4602" s="49">
        <v>0</v>
      </c>
      <c r="BA4602" s="48"/>
      <c r="BB4602" s="48"/>
      <c r="BC4602" s="44">
        <f t="shared" si="1003"/>
        <v>0</v>
      </c>
      <c r="BD4602" s="50">
        <v>1</v>
      </c>
      <c r="BE4602" s="51" t="e">
        <f>IF(AX4602=1,0,IF(AY4602=1,0,IF(BC4602&gt;#REF!,#REF!,IF(OR(AZ4602&gt;0,BD4602&gt;=0),BC4602+([1]สูตร2!H4590*(100%-AZ4602)-BC4602)*BD4602,[1]สูตร2!H4590*(100%-AZ4602)))))</f>
        <v>#REF!</v>
      </c>
      <c r="BF4602" s="31"/>
    </row>
    <row r="4603" spans="1:58" s="5" customFormat="1" ht="24" customHeight="1" x14ac:dyDescent="0.2">
      <c r="A4603" s="31">
        <v>1527</v>
      </c>
      <c r="B4603" s="31" t="s">
        <v>65</v>
      </c>
      <c r="C4603" s="31">
        <v>27288</v>
      </c>
      <c r="D4603" s="31" t="s">
        <v>71</v>
      </c>
      <c r="E4603" s="31" t="s">
        <v>3638</v>
      </c>
      <c r="F4603" s="31"/>
      <c r="G4603" s="32" t="s">
        <v>3639</v>
      </c>
      <c r="H4603" s="31">
        <v>46</v>
      </c>
      <c r="I4603" s="31">
        <v>-1253</v>
      </c>
      <c r="J4603" s="31" t="s">
        <v>3587</v>
      </c>
      <c r="K4603" s="31">
        <v>16</v>
      </c>
      <c r="L4603" s="31">
        <v>2</v>
      </c>
      <c r="M4603" s="31">
        <v>27</v>
      </c>
      <c r="N4603" s="33">
        <v>6627</v>
      </c>
      <c r="O4603" s="33"/>
      <c r="P4603" s="33"/>
      <c r="Q4603" s="33"/>
      <c r="R4603" s="33"/>
      <c r="S4603" s="34" t="str">
        <f t="shared" si="994"/>
        <v>1</v>
      </c>
      <c r="T4603" s="35">
        <f t="shared" si="995"/>
        <v>6627</v>
      </c>
      <c r="U4603" s="36">
        <f>INDEX([1]ราคาที่ดิน!$B:$G,MATCH($C4603,[1]ราคาที่ดิน!$A:$A,0),MATCH($B4603,[1]ราคาที่ดิน!$B$1:$G$1,0))</f>
        <v>180</v>
      </c>
      <c r="V4603" s="37">
        <f t="shared" si="1004"/>
        <v>1192860</v>
      </c>
      <c r="W4603" s="31"/>
      <c r="X4603" s="31"/>
      <c r="Y4603" s="31"/>
      <c r="Z4603" s="31"/>
      <c r="AA4603" s="31"/>
      <c r="AB4603" s="32"/>
      <c r="AC4603" s="38"/>
      <c r="AD4603" s="39"/>
      <c r="AE4603" s="39"/>
      <c r="AF4603" s="40" t="str">
        <f t="shared" si="996"/>
        <v/>
      </c>
      <c r="AG4603" s="41" t="str">
        <f t="shared" si="997"/>
        <v/>
      </c>
      <c r="AH4603" s="42"/>
      <c r="AI4603" s="42"/>
      <c r="AJ4603" s="42"/>
      <c r="AK4603" s="42"/>
      <c r="AL4603" s="31"/>
      <c r="AM4603" s="43" t="str">
        <f t="shared" si="998"/>
        <v>100</v>
      </c>
      <c r="AN4603" s="44">
        <f>INDEX([1]ราคาสิ่งปลูกสร้าง!$D$6:$CC$47,MATCH($AD4603,[1]ราคาสิ่งปลูกสร้าง!$B$6:$B$45,0),MATCH($C$7,[1]ราคาสิ่งปลูกสร้าง!$D$5:$CC$5,0))</f>
        <v>0</v>
      </c>
      <c r="AO4603" s="44">
        <f t="shared" si="999"/>
        <v>0</v>
      </c>
      <c r="AP4603" s="45">
        <f t="shared" si="1000"/>
        <v>0</v>
      </c>
      <c r="AQ4603" s="40">
        <f>IF(AP4603=0,0,INDEX([1]ค่าเสื่อมสิ่งปลูกสร้าง!$A$5:$D$105,MATCH($AP4603,[1]ค่าเสื่อมสิ่งปลูกสร้าง!$A$5:$A$105,0),MATCH(AE4603,[1]ค่าเสื่อมสิ่งปลูกสร้าง!$A$3:$D$3)))</f>
        <v>0</v>
      </c>
      <c r="AR4603" s="44">
        <f t="shared" si="1005"/>
        <v>0</v>
      </c>
      <c r="AS4603" s="44">
        <f t="shared" si="1006"/>
        <v>1192860</v>
      </c>
      <c r="AT4603" s="44">
        <f t="shared" si="1007"/>
        <v>1192860</v>
      </c>
      <c r="AU4603" s="46">
        <v>0</v>
      </c>
      <c r="AV4603" s="44">
        <f t="shared" si="1001"/>
        <v>1192860</v>
      </c>
      <c r="AW4603" s="47" t="str">
        <f t="shared" si="1002"/>
        <v>0.01</v>
      </c>
      <c r="AX4603" s="48"/>
      <c r="AY4603" s="48"/>
      <c r="AZ4603" s="49">
        <v>0</v>
      </c>
      <c r="BA4603" s="48"/>
      <c r="BB4603" s="48"/>
      <c r="BC4603" s="44">
        <f t="shared" si="1003"/>
        <v>0</v>
      </c>
      <c r="BD4603" s="50">
        <v>1</v>
      </c>
      <c r="BE4603" s="51" t="e">
        <f>IF(AX4603=1,0,IF(AY4603=1,0,IF(BC4603&gt;#REF!,#REF!,IF(OR(AZ4603&gt;0,BD4603&gt;=0),BC4603+([1]สูตร2!H4591*(100%-AZ4603)-BC4603)*BD4603,[1]สูตร2!H4591*(100%-AZ4603)))))</f>
        <v>#REF!</v>
      </c>
      <c r="BF4603" s="31"/>
    </row>
    <row r="4604" spans="1:58" s="5" customFormat="1" ht="24" customHeight="1" x14ac:dyDescent="0.2">
      <c r="A4604" s="31"/>
      <c r="B4604" s="31" t="s">
        <v>65</v>
      </c>
      <c r="C4604" s="31">
        <v>13360</v>
      </c>
      <c r="D4604" s="31" t="s">
        <v>71</v>
      </c>
      <c r="E4604" s="31" t="s">
        <v>3638</v>
      </c>
      <c r="F4604" s="31"/>
      <c r="G4604" s="32" t="s">
        <v>3639</v>
      </c>
      <c r="H4604" s="31">
        <v>222</v>
      </c>
      <c r="I4604" s="31">
        <v>-839</v>
      </c>
      <c r="J4604" s="31" t="s">
        <v>3587</v>
      </c>
      <c r="K4604" s="31">
        <v>0</v>
      </c>
      <c r="L4604" s="31">
        <v>0</v>
      </c>
      <c r="M4604" s="31">
        <v>62</v>
      </c>
      <c r="N4604" s="33"/>
      <c r="O4604" s="33">
        <v>62</v>
      </c>
      <c r="P4604" s="33"/>
      <c r="Q4604" s="33"/>
      <c r="R4604" s="33"/>
      <c r="S4604" s="34" t="str">
        <f t="shared" si="994"/>
        <v>2</v>
      </c>
      <c r="T4604" s="35">
        <f t="shared" si="995"/>
        <v>62</v>
      </c>
      <c r="U4604" s="36">
        <f>INDEX([1]ราคาที่ดิน!$B:$G,MATCH($C4604,[1]ราคาที่ดิน!$A:$A,0),MATCH($B4604,[1]ราคาที่ดิน!$B$1:$G$1,0))</f>
        <v>50</v>
      </c>
      <c r="V4604" s="37">
        <f t="shared" si="1004"/>
        <v>3100</v>
      </c>
      <c r="W4604" s="31">
        <v>1</v>
      </c>
      <c r="X4604" s="31">
        <v>37</v>
      </c>
      <c r="Y4604" s="31" t="s">
        <v>71</v>
      </c>
      <c r="Z4604" s="31" t="s">
        <v>3640</v>
      </c>
      <c r="AA4604" s="31"/>
      <c r="AB4604" s="32" t="s">
        <v>3639</v>
      </c>
      <c r="AC4604" s="38"/>
      <c r="AD4604" s="39" t="s">
        <v>73</v>
      </c>
      <c r="AE4604" s="39" t="s">
        <v>74</v>
      </c>
      <c r="AF4604" s="40" t="str">
        <f t="shared" si="996"/>
        <v>2</v>
      </c>
      <c r="AG4604" s="41">
        <f t="shared" si="997"/>
        <v>60</v>
      </c>
      <c r="AH4604" s="42"/>
      <c r="AI4604" s="42">
        <v>60</v>
      </c>
      <c r="AJ4604" s="42"/>
      <c r="AK4604" s="42"/>
      <c r="AL4604" s="31">
        <v>40</v>
      </c>
      <c r="AM4604" s="43" t="str">
        <f t="shared" si="998"/>
        <v>100</v>
      </c>
      <c r="AN4604" s="44">
        <f>INDEX([1]ราคาสิ่งปลูกสร้าง!$D$6:$CC$47,MATCH($AD4604,[1]ราคาสิ่งปลูกสร้าง!$B$6:$B$45,0),MATCH($C$7,[1]ราคาสิ่งปลูกสร้าง!$D$5:$CC$5,0))</f>
        <v>6500</v>
      </c>
      <c r="AO4604" s="44">
        <f t="shared" si="999"/>
        <v>390000</v>
      </c>
      <c r="AP4604" s="45">
        <f t="shared" si="1000"/>
        <v>40</v>
      </c>
      <c r="AQ4604" s="40">
        <f>IF(AP4604=0,0,INDEX([1]ค่าเสื่อมสิ่งปลูกสร้าง!$A$5:$D$105,MATCH($AP4604,[1]ค่าเสื่อมสิ่งปลูกสร้าง!$A$5:$A$105,0),MATCH(AE4604,[1]ค่าเสื่อมสิ่งปลูกสร้าง!$A$3:$D$3)))</f>
        <v>70</v>
      </c>
      <c r="AR4604" s="44">
        <f t="shared" si="1005"/>
        <v>117000</v>
      </c>
      <c r="AS4604" s="44">
        <f t="shared" si="1006"/>
        <v>120100</v>
      </c>
      <c r="AT4604" s="44">
        <f t="shared" si="1007"/>
        <v>120100</v>
      </c>
      <c r="AU4604" s="46">
        <v>0</v>
      </c>
      <c r="AV4604" s="44">
        <f t="shared" si="1001"/>
        <v>120100</v>
      </c>
      <c r="AW4604" s="47" t="str">
        <f t="shared" si="1002"/>
        <v>0.02</v>
      </c>
      <c r="AX4604" s="48"/>
      <c r="AY4604" s="48"/>
      <c r="AZ4604" s="49">
        <v>0</v>
      </c>
      <c r="BA4604" s="48"/>
      <c r="BB4604" s="48"/>
      <c r="BC4604" s="44">
        <f t="shared" si="1003"/>
        <v>0</v>
      </c>
      <c r="BD4604" s="50">
        <v>1</v>
      </c>
      <c r="BE4604" s="51" t="e">
        <f>IF(AX4604=1,0,IF(AY4604=1,0,IF(BC4604&gt;#REF!,#REF!,IF(OR(AZ4604&gt;0,BD4604&gt;=0),BC4604+([1]สูตร2!H4592*(100%-AZ4604)-BC4604)*BD4604,[1]สูตร2!H4592*(100%-AZ4604)))))</f>
        <v>#REF!</v>
      </c>
      <c r="BF4604" s="31"/>
    </row>
    <row r="4605" spans="1:58" s="5" customFormat="1" ht="24" customHeight="1" x14ac:dyDescent="0.2">
      <c r="A4605" s="31"/>
      <c r="B4605" s="31" t="s">
        <v>65</v>
      </c>
      <c r="C4605" s="31">
        <v>13360</v>
      </c>
      <c r="D4605" s="31" t="s">
        <v>71</v>
      </c>
      <c r="E4605" s="31" t="s">
        <v>3638</v>
      </c>
      <c r="F4605" s="31"/>
      <c r="G4605" s="32" t="s">
        <v>3639</v>
      </c>
      <c r="H4605" s="31">
        <v>222</v>
      </c>
      <c r="I4605" s="31">
        <v>-839</v>
      </c>
      <c r="J4605" s="31" t="s">
        <v>3587</v>
      </c>
      <c r="K4605" s="31">
        <v>0</v>
      </c>
      <c r="L4605" s="31">
        <v>0</v>
      </c>
      <c r="M4605" s="31">
        <v>50</v>
      </c>
      <c r="N4605" s="33"/>
      <c r="O4605" s="33">
        <v>50</v>
      </c>
      <c r="P4605" s="33"/>
      <c r="Q4605" s="33"/>
      <c r="R4605" s="33"/>
      <c r="S4605" s="34" t="str">
        <f t="shared" si="994"/>
        <v>2</v>
      </c>
      <c r="T4605" s="35">
        <f t="shared" si="995"/>
        <v>50</v>
      </c>
      <c r="U4605" s="36">
        <f>INDEX([1]ราคาที่ดิน!$B:$G,MATCH($C4605,[1]ราคาที่ดิน!$A:$A,0),MATCH($B4605,[1]ราคาที่ดิน!$B$1:$G$1,0))</f>
        <v>50</v>
      </c>
      <c r="V4605" s="37">
        <f t="shared" si="1004"/>
        <v>2500</v>
      </c>
      <c r="W4605" s="31">
        <v>2</v>
      </c>
      <c r="X4605" s="31">
        <v>37</v>
      </c>
      <c r="Y4605" s="31" t="s">
        <v>71</v>
      </c>
      <c r="Z4605" s="31" t="s">
        <v>3640</v>
      </c>
      <c r="AA4605" s="31"/>
      <c r="AB4605" s="32" t="s">
        <v>3639</v>
      </c>
      <c r="AC4605" s="38"/>
      <c r="AD4605" s="39" t="s">
        <v>75</v>
      </c>
      <c r="AE4605" s="39" t="s">
        <v>76</v>
      </c>
      <c r="AF4605" s="40" t="str">
        <f t="shared" si="996"/>
        <v>1</v>
      </c>
      <c r="AG4605" s="41">
        <f t="shared" si="997"/>
        <v>17.600000000000001</v>
      </c>
      <c r="AH4605" s="42">
        <v>17.600000000000001</v>
      </c>
      <c r="AI4605" s="42"/>
      <c r="AJ4605" s="42"/>
      <c r="AK4605" s="42"/>
      <c r="AL4605" s="31">
        <v>20</v>
      </c>
      <c r="AM4605" s="43" t="str">
        <f t="shared" si="998"/>
        <v>100</v>
      </c>
      <c r="AN4605" s="44">
        <f>INDEX([1]ราคาสิ่งปลูกสร้าง!$D$6:$CC$47,MATCH($AD4605,[1]ราคาสิ่งปลูกสร้าง!$B$6:$B$45,0),MATCH($C$7,[1]ราคาสิ่งปลูกสร้าง!$D$5:$CC$5,0))</f>
        <v>5400</v>
      </c>
      <c r="AO4605" s="44">
        <f t="shared" si="999"/>
        <v>95040.000000000015</v>
      </c>
      <c r="AP4605" s="45">
        <f t="shared" si="1000"/>
        <v>20</v>
      </c>
      <c r="AQ4605" s="40">
        <f>IF(AP4605=0,0,INDEX([1]ค่าเสื่อมสิ่งปลูกสร้าง!$A$5:$D$105,MATCH($AP4605,[1]ค่าเสื่อมสิ่งปลูกสร้าง!$A$5:$A$105,0),MATCH(AE4605,[1]ค่าเสื่อมสิ่งปลูกสร้าง!$A$3:$D$3)))</f>
        <v>93</v>
      </c>
      <c r="AR4605" s="44">
        <f t="shared" si="1005"/>
        <v>6652.800000000002</v>
      </c>
      <c r="AS4605" s="44">
        <f t="shared" si="1006"/>
        <v>9152.8000000000029</v>
      </c>
      <c r="AT4605" s="44">
        <f t="shared" si="1007"/>
        <v>9152.8000000000029</v>
      </c>
      <c r="AU4605" s="46">
        <v>0</v>
      </c>
      <c r="AV4605" s="44">
        <f t="shared" si="1001"/>
        <v>9152.8000000000029</v>
      </c>
      <c r="AW4605" s="47" t="str">
        <f t="shared" si="1002"/>
        <v>0.01</v>
      </c>
      <c r="AX4605" s="48"/>
      <c r="AY4605" s="48"/>
      <c r="AZ4605" s="49">
        <v>0</v>
      </c>
      <c r="BA4605" s="48"/>
      <c r="BB4605" s="48"/>
      <c r="BC4605" s="44">
        <f t="shared" si="1003"/>
        <v>0</v>
      </c>
      <c r="BD4605" s="50">
        <v>1</v>
      </c>
      <c r="BE4605" s="51" t="e">
        <f>IF(AX4605=1,0,IF(AY4605=1,0,IF(BC4605&gt;#REF!,#REF!,IF(OR(AZ4605&gt;0,BD4605&gt;=0),BC4605+([1]สูตร2!H4593*(100%-AZ4605)-BC4605)*BD4605,[1]สูตร2!H4593*(100%-AZ4605)))))</f>
        <v>#REF!</v>
      </c>
      <c r="BF4605" s="31"/>
    </row>
    <row r="4606" spans="1:58" s="5" customFormat="1" ht="24" customHeight="1" x14ac:dyDescent="0.2">
      <c r="A4606" s="31"/>
      <c r="B4606" s="31" t="s">
        <v>65</v>
      </c>
      <c r="C4606" s="31">
        <v>13360</v>
      </c>
      <c r="D4606" s="31" t="s">
        <v>71</v>
      </c>
      <c r="E4606" s="31" t="s">
        <v>3638</v>
      </c>
      <c r="F4606" s="31"/>
      <c r="G4606" s="32" t="s">
        <v>3639</v>
      </c>
      <c r="H4606" s="31">
        <v>222</v>
      </c>
      <c r="I4606" s="31">
        <v>-839</v>
      </c>
      <c r="J4606" s="31" t="s">
        <v>3587</v>
      </c>
      <c r="K4606" s="31">
        <v>0</v>
      </c>
      <c r="L4606" s="31">
        <v>0</v>
      </c>
      <c r="M4606" s="31">
        <v>50</v>
      </c>
      <c r="N4606" s="33"/>
      <c r="O4606" s="33">
        <v>50</v>
      </c>
      <c r="P4606" s="33"/>
      <c r="Q4606" s="33"/>
      <c r="R4606" s="33"/>
      <c r="S4606" s="34" t="str">
        <f t="shared" si="994"/>
        <v>2</v>
      </c>
      <c r="T4606" s="35">
        <f t="shared" si="995"/>
        <v>50</v>
      </c>
      <c r="U4606" s="36">
        <f>INDEX([1]ราคาที่ดิน!$B:$G,MATCH($C4606,[1]ราคาที่ดิน!$A:$A,0),MATCH($B4606,[1]ราคาที่ดิน!$B$1:$G$1,0))</f>
        <v>50</v>
      </c>
      <c r="V4606" s="37">
        <f t="shared" si="1004"/>
        <v>2500</v>
      </c>
      <c r="W4606" s="31">
        <v>3</v>
      </c>
      <c r="X4606" s="31">
        <v>37</v>
      </c>
      <c r="Y4606" s="31" t="s">
        <v>71</v>
      </c>
      <c r="Z4606" s="31" t="s">
        <v>3640</v>
      </c>
      <c r="AA4606" s="31"/>
      <c r="AB4606" s="32" t="s">
        <v>3639</v>
      </c>
      <c r="AC4606" s="38"/>
      <c r="AD4606" s="39" t="s">
        <v>75</v>
      </c>
      <c r="AE4606" s="39" t="s">
        <v>94</v>
      </c>
      <c r="AF4606" s="40" t="str">
        <f t="shared" si="996"/>
        <v>1</v>
      </c>
      <c r="AG4606" s="41">
        <f t="shared" si="997"/>
        <v>48</v>
      </c>
      <c r="AH4606" s="42">
        <v>48</v>
      </c>
      <c r="AI4606" s="42"/>
      <c r="AJ4606" s="42"/>
      <c r="AK4606" s="42"/>
      <c r="AL4606" s="31">
        <v>2</v>
      </c>
      <c r="AM4606" s="43" t="str">
        <f t="shared" si="998"/>
        <v>100</v>
      </c>
      <c r="AN4606" s="44">
        <f>INDEX([1]ราคาสิ่งปลูกสร้าง!$D$6:$CC$47,MATCH($AD4606,[1]ราคาสิ่งปลูกสร้าง!$B$6:$B$45,0),MATCH($C$7,[1]ราคาสิ่งปลูกสร้าง!$D$5:$CC$5,0))</f>
        <v>5400</v>
      </c>
      <c r="AO4606" s="44">
        <f t="shared" si="999"/>
        <v>259200</v>
      </c>
      <c r="AP4606" s="45">
        <f t="shared" si="1000"/>
        <v>2</v>
      </c>
      <c r="AQ4606" s="40">
        <f>IF(AP4606=0,0,INDEX([1]ค่าเสื่อมสิ่งปลูกสร้าง!$A$5:$D$105,MATCH($AP4606,[1]ค่าเสื่อมสิ่งปลูกสร้าง!$A$5:$A$105,0),MATCH(AE4606,[1]ค่าเสื่อมสิ่งปลูกสร้าง!$A$3:$D$3)))</f>
        <v>2</v>
      </c>
      <c r="AR4606" s="44">
        <f t="shared" si="1005"/>
        <v>254016</v>
      </c>
      <c r="AS4606" s="44">
        <f t="shared" si="1006"/>
        <v>256516</v>
      </c>
      <c r="AT4606" s="44">
        <f t="shared" si="1007"/>
        <v>256516</v>
      </c>
      <c r="AU4606" s="46">
        <v>0</v>
      </c>
      <c r="AV4606" s="44">
        <f t="shared" si="1001"/>
        <v>256516</v>
      </c>
      <c r="AW4606" s="47" t="str">
        <f t="shared" si="1002"/>
        <v>0.01</v>
      </c>
      <c r="AX4606" s="48"/>
      <c r="AY4606" s="48"/>
      <c r="AZ4606" s="49">
        <v>0</v>
      </c>
      <c r="BA4606" s="48"/>
      <c r="BB4606" s="48"/>
      <c r="BC4606" s="44">
        <f t="shared" si="1003"/>
        <v>0</v>
      </c>
      <c r="BD4606" s="50">
        <v>1</v>
      </c>
      <c r="BE4606" s="51" t="e">
        <f>IF(AX4606=1,0,IF(AY4606=1,0,IF(BC4606&gt;#REF!,#REF!,IF(OR(AZ4606&gt;0,BD4606&gt;=0),BC4606+([1]สูตร2!H4594*(100%-AZ4606)-BC4606)*BD4606,[1]สูตร2!H4594*(100%-AZ4606)))))</f>
        <v>#REF!</v>
      </c>
      <c r="BF4606" s="31"/>
    </row>
    <row r="4607" spans="1:58" s="5" customFormat="1" ht="24" customHeight="1" x14ac:dyDescent="0.2">
      <c r="A4607" s="31">
        <v>1528</v>
      </c>
      <c r="B4607" s="31" t="s">
        <v>65</v>
      </c>
      <c r="C4607" s="31" t="s">
        <v>3641</v>
      </c>
      <c r="D4607" s="31" t="s">
        <v>83</v>
      </c>
      <c r="E4607" s="31" t="s">
        <v>3642</v>
      </c>
      <c r="F4607" s="31"/>
      <c r="G4607" s="32" t="s">
        <v>3643</v>
      </c>
      <c r="H4607" s="31">
        <v>43</v>
      </c>
      <c r="I4607" s="31">
        <v>1715</v>
      </c>
      <c r="J4607" s="31" t="s">
        <v>3587</v>
      </c>
      <c r="K4607" s="31">
        <v>6</v>
      </c>
      <c r="L4607" s="31">
        <v>2</v>
      </c>
      <c r="M4607" s="31">
        <v>50</v>
      </c>
      <c r="N4607" s="33">
        <v>2650</v>
      </c>
      <c r="O4607" s="33"/>
      <c r="P4607" s="33"/>
      <c r="Q4607" s="33"/>
      <c r="R4607" s="33"/>
      <c r="S4607" s="34" t="str">
        <f t="shared" si="994"/>
        <v>1</v>
      </c>
      <c r="T4607" s="35">
        <f t="shared" si="995"/>
        <v>2650</v>
      </c>
      <c r="U4607" s="36">
        <f>INDEX([1]ราคาที่ดิน!$B:$G,MATCH($C4607,[1]ราคาที่ดิน!$A:$A,0),MATCH($B4607,[1]ราคาที่ดิน!$B$1:$G$1,0))</f>
        <v>200</v>
      </c>
      <c r="V4607" s="37">
        <f t="shared" si="1004"/>
        <v>530000</v>
      </c>
      <c r="W4607" s="31"/>
      <c r="X4607" s="31"/>
      <c r="Y4607" s="31"/>
      <c r="Z4607" s="31"/>
      <c r="AA4607" s="31"/>
      <c r="AB4607" s="32"/>
      <c r="AC4607" s="38"/>
      <c r="AD4607" s="39"/>
      <c r="AE4607" s="39"/>
      <c r="AF4607" s="40" t="str">
        <f t="shared" si="996"/>
        <v/>
      </c>
      <c r="AG4607" s="41" t="str">
        <f t="shared" si="997"/>
        <v/>
      </c>
      <c r="AH4607" s="42"/>
      <c r="AI4607" s="42"/>
      <c r="AJ4607" s="42"/>
      <c r="AK4607" s="42"/>
      <c r="AL4607" s="31"/>
      <c r="AM4607" s="43" t="str">
        <f t="shared" si="998"/>
        <v>100</v>
      </c>
      <c r="AN4607" s="44">
        <f>INDEX([1]ราคาสิ่งปลูกสร้าง!$D$6:$CC$47,MATCH($AD4607,[1]ราคาสิ่งปลูกสร้าง!$B$6:$B$45,0),MATCH($C$7,[1]ราคาสิ่งปลูกสร้าง!$D$5:$CC$5,0))</f>
        <v>0</v>
      </c>
      <c r="AO4607" s="44">
        <f t="shared" si="999"/>
        <v>0</v>
      </c>
      <c r="AP4607" s="45">
        <f t="shared" si="1000"/>
        <v>0</v>
      </c>
      <c r="AQ4607" s="40">
        <f>IF(AP4607=0,0,INDEX([1]ค่าเสื่อมสิ่งปลูกสร้าง!$A$5:$D$105,MATCH($AP4607,[1]ค่าเสื่อมสิ่งปลูกสร้าง!$A$5:$A$105,0),MATCH(AE4607,[1]ค่าเสื่อมสิ่งปลูกสร้าง!$A$3:$D$3)))</f>
        <v>0</v>
      </c>
      <c r="AR4607" s="44">
        <f t="shared" si="1005"/>
        <v>0</v>
      </c>
      <c r="AS4607" s="44">
        <f t="shared" si="1006"/>
        <v>530000</v>
      </c>
      <c r="AT4607" s="44">
        <f t="shared" si="1007"/>
        <v>530000</v>
      </c>
      <c r="AU4607" s="46">
        <v>0</v>
      </c>
      <c r="AV4607" s="44">
        <f t="shared" si="1001"/>
        <v>530000</v>
      </c>
      <c r="AW4607" s="47" t="str">
        <f t="shared" si="1002"/>
        <v>0.01</v>
      </c>
      <c r="AX4607" s="48"/>
      <c r="AY4607" s="48"/>
      <c r="AZ4607" s="49">
        <v>0</v>
      </c>
      <c r="BA4607" s="48"/>
      <c r="BB4607" s="48"/>
      <c r="BC4607" s="44">
        <f t="shared" si="1003"/>
        <v>0</v>
      </c>
      <c r="BD4607" s="50">
        <v>1</v>
      </c>
      <c r="BE4607" s="51" t="e">
        <f>IF(AX4607=1,0,IF(AY4607=1,0,IF(BC4607&gt;#REF!,#REF!,IF(OR(AZ4607&gt;0,BD4607&gt;=0),BC4607+([1]สูตร2!H4595*(100%-AZ4607)-BC4607)*BD4607,[1]สูตร2!H4595*(100%-AZ4607)))))</f>
        <v>#REF!</v>
      </c>
      <c r="BF4607" s="31"/>
    </row>
    <row r="4608" spans="1:58" s="5" customFormat="1" ht="24" customHeight="1" x14ac:dyDescent="0.2">
      <c r="A4608" s="31"/>
      <c r="B4608" s="31" t="s">
        <v>65</v>
      </c>
      <c r="C4608" s="31" t="s">
        <v>3641</v>
      </c>
      <c r="D4608" s="31" t="s">
        <v>83</v>
      </c>
      <c r="E4608" s="31" t="s">
        <v>3642</v>
      </c>
      <c r="F4608" s="31"/>
      <c r="G4608" s="32" t="s">
        <v>3643</v>
      </c>
      <c r="H4608" s="31">
        <v>43</v>
      </c>
      <c r="I4608" s="31">
        <v>1715</v>
      </c>
      <c r="J4608" s="31" t="s">
        <v>3587</v>
      </c>
      <c r="K4608" s="31">
        <v>0</v>
      </c>
      <c r="L4608" s="31">
        <v>0</v>
      </c>
      <c r="M4608" s="31">
        <v>50</v>
      </c>
      <c r="N4608" s="33"/>
      <c r="O4608" s="33">
        <v>50</v>
      </c>
      <c r="P4608" s="33"/>
      <c r="Q4608" s="33"/>
      <c r="R4608" s="33"/>
      <c r="S4608" s="34" t="str">
        <f t="shared" si="994"/>
        <v>2</v>
      </c>
      <c r="T4608" s="35">
        <f t="shared" si="995"/>
        <v>50</v>
      </c>
      <c r="U4608" s="36">
        <f>INDEX([1]ราคาที่ดิน!$B:$G,MATCH($C4608,[1]ราคาที่ดิน!$A:$A,0),MATCH($B4608,[1]ราคาที่ดิน!$B$1:$G$1,0))</f>
        <v>200</v>
      </c>
      <c r="V4608" s="37">
        <f t="shared" si="1004"/>
        <v>10000</v>
      </c>
      <c r="W4608" s="31">
        <v>1</v>
      </c>
      <c r="X4608" s="31">
        <v>40</v>
      </c>
      <c r="Y4608" s="31" t="s">
        <v>83</v>
      </c>
      <c r="Z4608" s="31" t="s">
        <v>3644</v>
      </c>
      <c r="AA4608" s="31"/>
      <c r="AB4608" s="32" t="s">
        <v>3643</v>
      </c>
      <c r="AC4608" s="38"/>
      <c r="AD4608" s="39" t="s">
        <v>73</v>
      </c>
      <c r="AE4608" s="39" t="s">
        <v>94</v>
      </c>
      <c r="AF4608" s="40" t="str">
        <f t="shared" si="996"/>
        <v>2</v>
      </c>
      <c r="AG4608" s="41">
        <f t="shared" si="997"/>
        <v>109.2</v>
      </c>
      <c r="AH4608" s="42"/>
      <c r="AI4608" s="42">
        <v>109.2</v>
      </c>
      <c r="AJ4608" s="42"/>
      <c r="AK4608" s="42"/>
      <c r="AL4608" s="31">
        <v>32</v>
      </c>
      <c r="AM4608" s="43" t="str">
        <f t="shared" si="998"/>
        <v>100</v>
      </c>
      <c r="AN4608" s="44">
        <f>INDEX([1]ราคาสิ่งปลูกสร้าง!$D$6:$CC$47,MATCH($AD4608,[1]ราคาสิ่งปลูกสร้าง!$B$6:$B$45,0),MATCH($C$7,[1]ราคาสิ่งปลูกสร้าง!$D$5:$CC$5,0))</f>
        <v>6500</v>
      </c>
      <c r="AO4608" s="44">
        <f t="shared" si="999"/>
        <v>709800</v>
      </c>
      <c r="AP4608" s="45">
        <f t="shared" si="1000"/>
        <v>32</v>
      </c>
      <c r="AQ4608" s="40">
        <f>IF(AP4608=0,0,INDEX([1]ค่าเสื่อมสิ่งปลูกสร้าง!$A$5:$D$105,MATCH($AP4608,[1]ค่าเสื่อมสิ่งปลูกสร้าง!$A$5:$A$105,0),MATCH(AE4608,[1]ค่าเสื่อมสิ่งปลูกสร้าง!$A$3:$D$3)))</f>
        <v>54</v>
      </c>
      <c r="AR4608" s="44">
        <f t="shared" si="1005"/>
        <v>326508</v>
      </c>
      <c r="AS4608" s="44">
        <f t="shared" si="1006"/>
        <v>336508</v>
      </c>
      <c r="AT4608" s="44">
        <f t="shared" si="1007"/>
        <v>336508</v>
      </c>
      <c r="AU4608" s="46">
        <v>0</v>
      </c>
      <c r="AV4608" s="44">
        <f t="shared" si="1001"/>
        <v>336508</v>
      </c>
      <c r="AW4608" s="47" t="str">
        <f t="shared" si="1002"/>
        <v>0.02</v>
      </c>
      <c r="AX4608" s="48"/>
      <c r="AY4608" s="48"/>
      <c r="AZ4608" s="49">
        <v>0</v>
      </c>
      <c r="BA4608" s="48"/>
      <c r="BB4608" s="48"/>
      <c r="BC4608" s="44">
        <f t="shared" si="1003"/>
        <v>0</v>
      </c>
      <c r="BD4608" s="50">
        <v>1</v>
      </c>
      <c r="BE4608" s="51" t="e">
        <f>IF(AX4608=1,0,IF(AY4608=1,0,IF(BC4608&gt;#REF!,#REF!,IF(OR(AZ4608&gt;0,BD4608&gt;=0),BC4608+([1]สูตร2!H4596*(100%-AZ4608)-BC4608)*BD4608,[1]สูตร2!H4596*(100%-AZ4608)))))</f>
        <v>#REF!</v>
      </c>
      <c r="BF4608" s="31"/>
    </row>
    <row r="4609" spans="1:58" s="5" customFormat="1" ht="24" customHeight="1" x14ac:dyDescent="0.2">
      <c r="A4609" s="31"/>
      <c r="B4609" s="31" t="s">
        <v>65</v>
      </c>
      <c r="C4609" s="31" t="s">
        <v>3641</v>
      </c>
      <c r="D4609" s="31" t="s">
        <v>83</v>
      </c>
      <c r="E4609" s="31" t="s">
        <v>3642</v>
      </c>
      <c r="F4609" s="31"/>
      <c r="G4609" s="32" t="s">
        <v>3643</v>
      </c>
      <c r="H4609" s="31">
        <v>43</v>
      </c>
      <c r="I4609" s="31">
        <v>1715</v>
      </c>
      <c r="J4609" s="31" t="s">
        <v>3587</v>
      </c>
      <c r="K4609" s="31">
        <v>0</v>
      </c>
      <c r="L4609" s="31">
        <v>0</v>
      </c>
      <c r="M4609" s="31">
        <v>24</v>
      </c>
      <c r="N4609" s="33"/>
      <c r="O4609" s="33">
        <v>24</v>
      </c>
      <c r="P4609" s="33"/>
      <c r="Q4609" s="33"/>
      <c r="R4609" s="33"/>
      <c r="S4609" s="34" t="str">
        <f t="shared" si="994"/>
        <v>2</v>
      </c>
      <c r="T4609" s="35">
        <f t="shared" si="995"/>
        <v>24</v>
      </c>
      <c r="U4609" s="36">
        <f>INDEX([1]ราคาที่ดิน!$B:$G,MATCH($C4609,[1]ราคาที่ดิน!$A:$A,0),MATCH($B4609,[1]ราคาที่ดิน!$B$1:$G$1,0))</f>
        <v>200</v>
      </c>
      <c r="V4609" s="37">
        <f t="shared" si="1004"/>
        <v>4800</v>
      </c>
      <c r="W4609" s="31">
        <v>2</v>
      </c>
      <c r="X4609" s="31">
        <v>40</v>
      </c>
      <c r="Y4609" s="31" t="s">
        <v>83</v>
      </c>
      <c r="Z4609" s="31" t="s">
        <v>3644</v>
      </c>
      <c r="AA4609" s="31"/>
      <c r="AB4609" s="32" t="s">
        <v>3643</v>
      </c>
      <c r="AC4609" s="38"/>
      <c r="AD4609" s="39" t="s">
        <v>75</v>
      </c>
      <c r="AE4609" s="39" t="s">
        <v>76</v>
      </c>
      <c r="AF4609" s="40" t="str">
        <f t="shared" si="996"/>
        <v>1</v>
      </c>
      <c r="AG4609" s="41">
        <f t="shared" si="997"/>
        <v>11.47</v>
      </c>
      <c r="AH4609" s="42">
        <v>11.47</v>
      </c>
      <c r="AI4609" s="42"/>
      <c r="AJ4609" s="42"/>
      <c r="AK4609" s="42"/>
      <c r="AL4609" s="31">
        <v>32</v>
      </c>
      <c r="AM4609" s="43" t="str">
        <f t="shared" si="998"/>
        <v>100</v>
      </c>
      <c r="AN4609" s="44">
        <f>INDEX([1]ราคาสิ่งปลูกสร้าง!$D$6:$CC$47,MATCH($AD4609,[1]ราคาสิ่งปลูกสร้าง!$B$6:$B$45,0),MATCH($C$7,[1]ราคาสิ่งปลูกสร้าง!$D$5:$CC$5,0))</f>
        <v>5400</v>
      </c>
      <c r="AO4609" s="44">
        <f t="shared" si="999"/>
        <v>61938</v>
      </c>
      <c r="AP4609" s="45">
        <f t="shared" si="1000"/>
        <v>32</v>
      </c>
      <c r="AQ4609" s="40">
        <f>IF(AP4609=0,0,INDEX([1]ค่าเสื่อมสิ่งปลูกสร้าง!$A$5:$D$105,MATCH($AP4609,[1]ค่าเสื่อมสิ่งปลูกสร้าง!$A$5:$A$105,0),MATCH(AE4609,[1]ค่าเสื่อมสิ่งปลูกสร้าง!$A$3:$D$3)))</f>
        <v>93</v>
      </c>
      <c r="AR4609" s="44">
        <f t="shared" si="1005"/>
        <v>4335.6600000000008</v>
      </c>
      <c r="AS4609" s="44">
        <f t="shared" si="1006"/>
        <v>9135.66</v>
      </c>
      <c r="AT4609" s="44">
        <f t="shared" si="1007"/>
        <v>9135.66</v>
      </c>
      <c r="AU4609" s="46">
        <v>0</v>
      </c>
      <c r="AV4609" s="44">
        <f t="shared" si="1001"/>
        <v>9135.66</v>
      </c>
      <c r="AW4609" s="47" t="str">
        <f t="shared" si="1002"/>
        <v>0.01</v>
      </c>
      <c r="AX4609" s="48"/>
      <c r="AY4609" s="48"/>
      <c r="AZ4609" s="49">
        <v>0</v>
      </c>
      <c r="BA4609" s="48"/>
      <c r="BB4609" s="48"/>
      <c r="BC4609" s="44">
        <f t="shared" si="1003"/>
        <v>0</v>
      </c>
      <c r="BD4609" s="50">
        <v>1</v>
      </c>
      <c r="BE4609" s="51" t="e">
        <f>IF(AX4609=1,0,IF(AY4609=1,0,IF(BC4609&gt;#REF!,#REF!,IF(OR(AZ4609&gt;0,BD4609&gt;=0),BC4609+([1]สูตร2!H4597*(100%-AZ4609)-BC4609)*BD4609,[1]สูตร2!H4597*(100%-AZ4609)))))</f>
        <v>#REF!</v>
      </c>
      <c r="BF4609" s="31"/>
    </row>
    <row r="4610" spans="1:58" s="5" customFormat="1" ht="24" customHeight="1" x14ac:dyDescent="0.2">
      <c r="A4610" s="31">
        <v>1529</v>
      </c>
      <c r="B4610" s="31" t="s">
        <v>65</v>
      </c>
      <c r="C4610" s="31">
        <v>12812</v>
      </c>
      <c r="D4610" s="31" t="s">
        <v>66</v>
      </c>
      <c r="E4610" s="31" t="s">
        <v>3645</v>
      </c>
      <c r="F4610" s="31"/>
      <c r="G4610" s="32" t="s">
        <v>3646</v>
      </c>
      <c r="H4610" s="31">
        <v>211</v>
      </c>
      <c r="I4610" s="31">
        <v>297</v>
      </c>
      <c r="J4610" s="31" t="s">
        <v>3587</v>
      </c>
      <c r="K4610" s="31">
        <v>0</v>
      </c>
      <c r="L4610" s="31">
        <v>1</v>
      </c>
      <c r="M4610" s="31">
        <v>0</v>
      </c>
      <c r="N4610" s="33"/>
      <c r="O4610" s="33">
        <v>100</v>
      </c>
      <c r="P4610" s="33"/>
      <c r="Q4610" s="33"/>
      <c r="R4610" s="33"/>
      <c r="S4610" s="34" t="str">
        <f t="shared" si="994"/>
        <v>2</v>
      </c>
      <c r="T4610" s="35">
        <f t="shared" si="995"/>
        <v>100</v>
      </c>
      <c r="U4610" s="36">
        <f>INDEX([1]ราคาที่ดิน!$B:$G,MATCH($C4610,[1]ราคาที่ดิน!$A:$A,0),MATCH($B4610,[1]ราคาที่ดิน!$B$1:$G$1,0))</f>
        <v>50</v>
      </c>
      <c r="V4610" s="37">
        <f t="shared" si="1004"/>
        <v>5000</v>
      </c>
      <c r="W4610" s="31">
        <v>1</v>
      </c>
      <c r="X4610" s="31">
        <v>44</v>
      </c>
      <c r="Y4610" s="31" t="s">
        <v>71</v>
      </c>
      <c r="Z4610" s="31" t="s">
        <v>3647</v>
      </c>
      <c r="AA4610" s="31"/>
      <c r="AB4610" s="32" t="s">
        <v>3646</v>
      </c>
      <c r="AC4610" s="38"/>
      <c r="AD4610" s="39" t="s">
        <v>73</v>
      </c>
      <c r="AE4610" s="39" t="s">
        <v>74</v>
      </c>
      <c r="AF4610" s="40" t="str">
        <f t="shared" si="996"/>
        <v>2</v>
      </c>
      <c r="AG4610" s="41">
        <f t="shared" si="997"/>
        <v>40</v>
      </c>
      <c r="AH4610" s="42"/>
      <c r="AI4610" s="42">
        <v>40</v>
      </c>
      <c r="AJ4610" s="42"/>
      <c r="AK4610" s="42"/>
      <c r="AL4610" s="31">
        <v>22</v>
      </c>
      <c r="AM4610" s="43" t="str">
        <f t="shared" si="998"/>
        <v>100</v>
      </c>
      <c r="AN4610" s="44">
        <f>INDEX([1]ราคาสิ่งปลูกสร้าง!$D$6:$CC$47,MATCH($AD4610,[1]ราคาสิ่งปลูกสร้าง!$B$6:$B$45,0),MATCH($C$7,[1]ราคาสิ่งปลูกสร้าง!$D$5:$CC$5,0))</f>
        <v>6500</v>
      </c>
      <c r="AO4610" s="44">
        <f t="shared" si="999"/>
        <v>260000</v>
      </c>
      <c r="AP4610" s="45">
        <f t="shared" si="1000"/>
        <v>22</v>
      </c>
      <c r="AQ4610" s="40">
        <f>IF(AP4610=0,0,INDEX([1]ค่าเสื่อมสิ่งปลูกสร้าง!$A$5:$D$105,MATCH($AP4610,[1]ค่าเสื่อมสิ่งปลูกสร้าง!$A$5:$A$105,0),MATCH(AE4610,[1]ค่าเสื่อมสิ่งปลูกสร้าง!$A$3:$D$3)))</f>
        <v>34</v>
      </c>
      <c r="AR4610" s="44">
        <f t="shared" si="1005"/>
        <v>171600</v>
      </c>
      <c r="AS4610" s="44">
        <f t="shared" si="1006"/>
        <v>176600</v>
      </c>
      <c r="AT4610" s="44">
        <f t="shared" si="1007"/>
        <v>176600</v>
      </c>
      <c r="AU4610" s="46">
        <v>0</v>
      </c>
      <c r="AV4610" s="44">
        <f t="shared" si="1001"/>
        <v>176600</v>
      </c>
      <c r="AW4610" s="47" t="str">
        <f t="shared" si="1002"/>
        <v>0.02</v>
      </c>
      <c r="AX4610" s="48"/>
      <c r="AY4610" s="48"/>
      <c r="AZ4610" s="49">
        <v>0</v>
      </c>
      <c r="BA4610" s="48"/>
      <c r="BB4610" s="48"/>
      <c r="BC4610" s="44">
        <f t="shared" si="1003"/>
        <v>0</v>
      </c>
      <c r="BD4610" s="50">
        <v>1</v>
      </c>
      <c r="BE4610" s="51" t="e">
        <f>IF(AX4610=1,0,IF(AY4610=1,0,IF(BC4610&gt;#REF!,#REF!,IF(OR(AZ4610&gt;0,BD4610&gt;=0),BC4610+([1]สูตร2!H4598*(100%-AZ4610)-BC4610)*BD4610,[1]สูตร2!H4598*(100%-AZ4610)))))</f>
        <v>#REF!</v>
      </c>
      <c r="BF4610" s="31"/>
    </row>
    <row r="4611" spans="1:58" s="5" customFormat="1" ht="24" customHeight="1" x14ac:dyDescent="0.2">
      <c r="A4611" s="31"/>
      <c r="B4611" s="31" t="s">
        <v>65</v>
      </c>
      <c r="C4611" s="31">
        <v>12812</v>
      </c>
      <c r="D4611" s="31" t="s">
        <v>66</v>
      </c>
      <c r="E4611" s="31" t="s">
        <v>3645</v>
      </c>
      <c r="F4611" s="31"/>
      <c r="G4611" s="32" t="s">
        <v>3646</v>
      </c>
      <c r="H4611" s="31">
        <v>211</v>
      </c>
      <c r="I4611" s="31">
        <v>297</v>
      </c>
      <c r="J4611" s="31" t="s">
        <v>3587</v>
      </c>
      <c r="K4611" s="31">
        <v>0</v>
      </c>
      <c r="L4611" s="31">
        <v>0</v>
      </c>
      <c r="M4611" s="31">
        <v>50</v>
      </c>
      <c r="N4611" s="33"/>
      <c r="O4611" s="33">
        <v>50</v>
      </c>
      <c r="P4611" s="33"/>
      <c r="Q4611" s="33"/>
      <c r="R4611" s="33"/>
      <c r="S4611" s="34" t="str">
        <f t="shared" si="994"/>
        <v>2</v>
      </c>
      <c r="T4611" s="35">
        <f t="shared" si="995"/>
        <v>50</v>
      </c>
      <c r="U4611" s="36">
        <f>INDEX([1]ราคาที่ดิน!$B:$G,MATCH($C4611,[1]ราคาที่ดิน!$A:$A,0),MATCH($B4611,[1]ราคาที่ดิน!$B$1:$G$1,0))</f>
        <v>50</v>
      </c>
      <c r="V4611" s="37">
        <f t="shared" si="1004"/>
        <v>2500</v>
      </c>
      <c r="W4611" s="31">
        <v>2</v>
      </c>
      <c r="X4611" s="31">
        <v>44</v>
      </c>
      <c r="Y4611" s="31" t="s">
        <v>71</v>
      </c>
      <c r="Z4611" s="31" t="s">
        <v>3647</v>
      </c>
      <c r="AA4611" s="31"/>
      <c r="AB4611" s="32" t="s">
        <v>3646</v>
      </c>
      <c r="AC4611" s="38"/>
      <c r="AD4611" s="39" t="s">
        <v>77</v>
      </c>
      <c r="AE4611" s="39" t="s">
        <v>76</v>
      </c>
      <c r="AF4611" s="40" t="str">
        <f t="shared" si="996"/>
        <v>1</v>
      </c>
      <c r="AG4611" s="41">
        <f t="shared" si="997"/>
        <v>25</v>
      </c>
      <c r="AH4611" s="42">
        <v>25</v>
      </c>
      <c r="AI4611" s="42"/>
      <c r="AJ4611" s="42"/>
      <c r="AK4611" s="42"/>
      <c r="AL4611" s="31">
        <v>1</v>
      </c>
      <c r="AM4611" s="43" t="str">
        <f t="shared" si="998"/>
        <v>100</v>
      </c>
      <c r="AN4611" s="44">
        <f>INDEX([1]ราคาสิ่งปลูกสร้าง!$D$6:$CC$47,MATCH($AD4611,[1]ราคาสิ่งปลูกสร้าง!$B$6:$B$45,0),MATCH($C$7,[1]ราคาสิ่งปลูกสร้าง!$D$5:$CC$5,0))</f>
        <v>2050</v>
      </c>
      <c r="AO4611" s="44">
        <f t="shared" si="999"/>
        <v>51250</v>
      </c>
      <c r="AP4611" s="45">
        <f t="shared" si="1000"/>
        <v>1</v>
      </c>
      <c r="AQ4611" s="40">
        <f>IF(AP4611=0,0,INDEX([1]ค่าเสื่อมสิ่งปลูกสร้าง!$A$5:$D$105,MATCH($AP4611,[1]ค่าเสื่อมสิ่งปลูกสร้าง!$A$5:$A$105,0),MATCH(AE4611,[1]ค่าเสื่อมสิ่งปลูกสร้าง!$A$3:$D$3)))</f>
        <v>3</v>
      </c>
      <c r="AR4611" s="44">
        <f t="shared" si="1005"/>
        <v>49712.5</v>
      </c>
      <c r="AS4611" s="44">
        <f t="shared" si="1006"/>
        <v>52212.5</v>
      </c>
      <c r="AT4611" s="44">
        <f t="shared" si="1007"/>
        <v>52212.5</v>
      </c>
      <c r="AU4611" s="46">
        <v>0</v>
      </c>
      <c r="AV4611" s="44">
        <f t="shared" si="1001"/>
        <v>52212.5</v>
      </c>
      <c r="AW4611" s="47" t="str">
        <f t="shared" si="1002"/>
        <v>0.01</v>
      </c>
      <c r="AX4611" s="48"/>
      <c r="AY4611" s="48"/>
      <c r="AZ4611" s="49">
        <v>0</v>
      </c>
      <c r="BA4611" s="48"/>
      <c r="BB4611" s="48"/>
      <c r="BC4611" s="44">
        <f t="shared" si="1003"/>
        <v>0</v>
      </c>
      <c r="BD4611" s="50">
        <v>1</v>
      </c>
      <c r="BE4611" s="51" t="e">
        <f>IF(AX4611=1,0,IF(AY4611=1,0,IF(BC4611&gt;#REF!,#REF!,IF(OR(AZ4611&gt;0,BD4611&gt;=0),BC4611+([1]สูตร2!H4599*(100%-AZ4611)-BC4611)*BD4611,[1]สูตร2!H4599*(100%-AZ4611)))))</f>
        <v>#REF!</v>
      </c>
      <c r="BF4611" s="31"/>
    </row>
    <row r="4612" spans="1:58" s="5" customFormat="1" ht="24" customHeight="1" x14ac:dyDescent="0.2">
      <c r="A4612" s="31"/>
      <c r="B4612" s="31" t="s">
        <v>65</v>
      </c>
      <c r="C4612" s="31">
        <v>12812</v>
      </c>
      <c r="D4612" s="31" t="s">
        <v>66</v>
      </c>
      <c r="E4612" s="31" t="s">
        <v>3645</v>
      </c>
      <c r="F4612" s="31"/>
      <c r="G4612" s="32" t="s">
        <v>3646</v>
      </c>
      <c r="H4612" s="31">
        <v>211</v>
      </c>
      <c r="I4612" s="31">
        <v>297</v>
      </c>
      <c r="J4612" s="31" t="s">
        <v>3587</v>
      </c>
      <c r="K4612" s="31">
        <v>0</v>
      </c>
      <c r="L4612" s="31">
        <v>0</v>
      </c>
      <c r="M4612" s="31">
        <v>50</v>
      </c>
      <c r="N4612" s="33"/>
      <c r="O4612" s="33">
        <v>50</v>
      </c>
      <c r="P4612" s="33"/>
      <c r="Q4612" s="33"/>
      <c r="R4612" s="33"/>
      <c r="S4612" s="34" t="str">
        <f t="shared" si="994"/>
        <v>2</v>
      </c>
      <c r="T4612" s="35">
        <f t="shared" si="995"/>
        <v>50</v>
      </c>
      <c r="U4612" s="36">
        <f>INDEX([1]ราคาที่ดิน!$B:$G,MATCH($C4612,[1]ราคาที่ดิน!$A:$A,0),MATCH($B4612,[1]ราคาที่ดิน!$B$1:$G$1,0))</f>
        <v>50</v>
      </c>
      <c r="V4612" s="37">
        <f t="shared" si="1004"/>
        <v>2500</v>
      </c>
      <c r="W4612" s="31">
        <v>3</v>
      </c>
      <c r="X4612" s="31">
        <v>44</v>
      </c>
      <c r="Y4612" s="31" t="s">
        <v>71</v>
      </c>
      <c r="Z4612" s="31" t="s">
        <v>3647</v>
      </c>
      <c r="AA4612" s="31"/>
      <c r="AB4612" s="32" t="s">
        <v>3646</v>
      </c>
      <c r="AC4612" s="38"/>
      <c r="AD4612" s="39" t="s">
        <v>75</v>
      </c>
      <c r="AE4612" s="39" t="s">
        <v>76</v>
      </c>
      <c r="AF4612" s="40" t="str">
        <f t="shared" si="996"/>
        <v>1</v>
      </c>
      <c r="AG4612" s="41">
        <f t="shared" si="997"/>
        <v>13.33</v>
      </c>
      <c r="AH4612" s="42">
        <v>13.33</v>
      </c>
      <c r="AI4612" s="42"/>
      <c r="AJ4612" s="42"/>
      <c r="AK4612" s="42"/>
      <c r="AL4612" s="31">
        <v>22</v>
      </c>
      <c r="AM4612" s="43" t="str">
        <f t="shared" si="998"/>
        <v>100</v>
      </c>
      <c r="AN4612" s="44">
        <f>INDEX([1]ราคาสิ่งปลูกสร้าง!$D$6:$CC$47,MATCH($AD4612,[1]ราคาสิ่งปลูกสร้าง!$B$6:$B$45,0),MATCH($C$7,[1]ราคาสิ่งปลูกสร้าง!$D$5:$CC$5,0))</f>
        <v>5400</v>
      </c>
      <c r="AO4612" s="44">
        <f t="shared" si="999"/>
        <v>71982</v>
      </c>
      <c r="AP4612" s="45">
        <f t="shared" si="1000"/>
        <v>22</v>
      </c>
      <c r="AQ4612" s="40">
        <f>IF(AP4612=0,0,INDEX([1]ค่าเสื่อมสิ่งปลูกสร้าง!$A$5:$D$105,MATCH($AP4612,[1]ค่าเสื่อมสิ่งปลูกสร้าง!$A$5:$A$105,0),MATCH(AE4612,[1]ค่าเสื่อมสิ่งปลูกสร้าง!$A$3:$D$3)))</f>
        <v>93</v>
      </c>
      <c r="AR4612" s="44">
        <f t="shared" si="1005"/>
        <v>5038.7400000000007</v>
      </c>
      <c r="AS4612" s="44">
        <f t="shared" si="1006"/>
        <v>7538.7400000000007</v>
      </c>
      <c r="AT4612" s="44">
        <f t="shared" si="1007"/>
        <v>7538.7400000000007</v>
      </c>
      <c r="AU4612" s="46">
        <v>0</v>
      </c>
      <c r="AV4612" s="44">
        <f t="shared" si="1001"/>
        <v>7538.7400000000007</v>
      </c>
      <c r="AW4612" s="47" t="str">
        <f t="shared" si="1002"/>
        <v>0.01</v>
      </c>
      <c r="AX4612" s="48"/>
      <c r="AY4612" s="48"/>
      <c r="AZ4612" s="49">
        <v>0</v>
      </c>
      <c r="BA4612" s="48"/>
      <c r="BB4612" s="48"/>
      <c r="BC4612" s="44">
        <f t="shared" si="1003"/>
        <v>0</v>
      </c>
      <c r="BD4612" s="50">
        <v>1</v>
      </c>
      <c r="BE4612" s="51" t="e">
        <f>IF(AX4612=1,0,IF(AY4612=1,0,IF(BC4612&gt;#REF!,#REF!,IF(OR(AZ4612&gt;0,BD4612&gt;=0),BC4612+([1]สูตร2!H4600*(100%-AZ4612)-BC4612)*BD4612,[1]สูตร2!H4600*(100%-AZ4612)))))</f>
        <v>#REF!</v>
      </c>
      <c r="BF4612" s="31"/>
    </row>
    <row r="4613" spans="1:58" s="5" customFormat="1" ht="24" customHeight="1" x14ac:dyDescent="0.2">
      <c r="A4613" s="31"/>
      <c r="B4613" s="31" t="s">
        <v>65</v>
      </c>
      <c r="C4613" s="31">
        <v>12812</v>
      </c>
      <c r="D4613" s="31" t="s">
        <v>66</v>
      </c>
      <c r="E4613" s="31" t="s">
        <v>3645</v>
      </c>
      <c r="F4613" s="31"/>
      <c r="G4613" s="32" t="s">
        <v>3646</v>
      </c>
      <c r="H4613" s="31">
        <v>211</v>
      </c>
      <c r="I4613" s="31">
        <v>297</v>
      </c>
      <c r="J4613" s="31" t="s">
        <v>3587</v>
      </c>
      <c r="K4613" s="31">
        <v>0</v>
      </c>
      <c r="L4613" s="31">
        <v>0</v>
      </c>
      <c r="M4613" s="31">
        <v>17</v>
      </c>
      <c r="N4613" s="33"/>
      <c r="O4613" s="33">
        <v>17</v>
      </c>
      <c r="P4613" s="33"/>
      <c r="Q4613" s="33"/>
      <c r="R4613" s="33"/>
      <c r="S4613" s="34" t="str">
        <f t="shared" si="994"/>
        <v>2</v>
      </c>
      <c r="T4613" s="35">
        <f t="shared" si="995"/>
        <v>17</v>
      </c>
      <c r="U4613" s="36">
        <f>INDEX([1]ราคาที่ดิน!$B:$G,MATCH($C4613,[1]ราคาที่ดิน!$A:$A,0),MATCH($B4613,[1]ราคาที่ดิน!$B$1:$G$1,0))</f>
        <v>50</v>
      </c>
      <c r="V4613" s="37">
        <f t="shared" si="1004"/>
        <v>850</v>
      </c>
      <c r="W4613" s="31">
        <v>4</v>
      </c>
      <c r="X4613" s="31">
        <v>44</v>
      </c>
      <c r="Y4613" s="31" t="s">
        <v>71</v>
      </c>
      <c r="Z4613" s="31" t="s">
        <v>3647</v>
      </c>
      <c r="AA4613" s="31"/>
      <c r="AB4613" s="32" t="s">
        <v>3646</v>
      </c>
      <c r="AC4613" s="38"/>
      <c r="AD4613" s="39" t="s">
        <v>75</v>
      </c>
      <c r="AE4613" s="39" t="s">
        <v>94</v>
      </c>
      <c r="AF4613" s="40" t="str">
        <f t="shared" si="996"/>
        <v>1</v>
      </c>
      <c r="AG4613" s="41">
        <f t="shared" si="997"/>
        <v>60.75</v>
      </c>
      <c r="AH4613" s="42">
        <v>60.75</v>
      </c>
      <c r="AI4613" s="42"/>
      <c r="AJ4613" s="42"/>
      <c r="AK4613" s="42"/>
      <c r="AL4613" s="31">
        <v>1</v>
      </c>
      <c r="AM4613" s="43" t="str">
        <f t="shared" si="998"/>
        <v>100</v>
      </c>
      <c r="AN4613" s="44">
        <f>INDEX([1]ราคาสิ่งปลูกสร้าง!$D$6:$CC$47,MATCH($AD4613,[1]ราคาสิ่งปลูกสร้าง!$B$6:$B$45,0),MATCH($C$7,[1]ราคาสิ่งปลูกสร้าง!$D$5:$CC$5,0))</f>
        <v>5400</v>
      </c>
      <c r="AO4613" s="44">
        <f t="shared" si="999"/>
        <v>328050</v>
      </c>
      <c r="AP4613" s="45">
        <f t="shared" si="1000"/>
        <v>1</v>
      </c>
      <c r="AQ4613" s="40">
        <f>IF(AP4613=0,0,INDEX([1]ค่าเสื่อมสิ่งปลูกสร้าง!$A$5:$D$105,MATCH($AP4613,[1]ค่าเสื่อมสิ่งปลูกสร้าง!$A$5:$A$105,0),MATCH(AE4613,[1]ค่าเสื่อมสิ่งปลูกสร้าง!$A$3:$D$3)))</f>
        <v>1</v>
      </c>
      <c r="AR4613" s="44">
        <f t="shared" si="1005"/>
        <v>324769.5</v>
      </c>
      <c r="AS4613" s="44">
        <f t="shared" si="1006"/>
        <v>325619.5</v>
      </c>
      <c r="AT4613" s="44">
        <f t="shared" si="1007"/>
        <v>325619.5</v>
      </c>
      <c r="AU4613" s="46">
        <v>0</v>
      </c>
      <c r="AV4613" s="44">
        <f t="shared" si="1001"/>
        <v>325619.5</v>
      </c>
      <c r="AW4613" s="47" t="str">
        <f t="shared" si="1002"/>
        <v>0.01</v>
      </c>
      <c r="AX4613" s="48"/>
      <c r="AY4613" s="48"/>
      <c r="AZ4613" s="49">
        <v>0</v>
      </c>
      <c r="BA4613" s="48"/>
      <c r="BB4613" s="48"/>
      <c r="BC4613" s="44">
        <f t="shared" si="1003"/>
        <v>0</v>
      </c>
      <c r="BD4613" s="50">
        <v>1</v>
      </c>
      <c r="BE4613" s="51" t="e">
        <f>IF(AX4613=1,0,IF(AY4613=1,0,IF(BC4613&gt;#REF!,#REF!,IF(OR(AZ4613&gt;0,BD4613&gt;=0),BC4613+([1]สูตร2!H4601*(100%-AZ4613)-BC4613)*BD4613,[1]สูตร2!H4601*(100%-AZ4613)))))</f>
        <v>#REF!</v>
      </c>
      <c r="BF4613" s="31"/>
    </row>
    <row r="4614" spans="1:58" s="5" customFormat="1" ht="24" customHeight="1" x14ac:dyDescent="0.2">
      <c r="A4614" s="31">
        <v>1530</v>
      </c>
      <c r="B4614" s="31" t="s">
        <v>65</v>
      </c>
      <c r="C4614" s="31">
        <v>27026</v>
      </c>
      <c r="D4614" s="31" t="s">
        <v>66</v>
      </c>
      <c r="E4614" s="31" t="s">
        <v>3648</v>
      </c>
      <c r="F4614" s="31"/>
      <c r="G4614" s="32" t="s">
        <v>3649</v>
      </c>
      <c r="H4614" s="31">
        <v>225</v>
      </c>
      <c r="I4614" s="31">
        <v>-991</v>
      </c>
      <c r="J4614" s="31" t="s">
        <v>3587</v>
      </c>
      <c r="K4614" s="31">
        <v>4</v>
      </c>
      <c r="L4614" s="31">
        <v>0</v>
      </c>
      <c r="M4614" s="31">
        <v>74</v>
      </c>
      <c r="N4614" s="33">
        <v>1674</v>
      </c>
      <c r="O4614" s="33"/>
      <c r="P4614" s="33"/>
      <c r="Q4614" s="33"/>
      <c r="R4614" s="33"/>
      <c r="S4614" s="34" t="str">
        <f t="shared" si="994"/>
        <v>1</v>
      </c>
      <c r="T4614" s="35">
        <f t="shared" si="995"/>
        <v>1674</v>
      </c>
      <c r="U4614" s="36">
        <f>INDEX([1]ราคาที่ดิน!$B:$G,MATCH($C4614,[1]ราคาที่ดิน!$A:$A,0),MATCH($B4614,[1]ราคาที่ดิน!$B$1:$G$1,0))</f>
        <v>200</v>
      </c>
      <c r="V4614" s="37">
        <f t="shared" si="1004"/>
        <v>334800</v>
      </c>
      <c r="W4614" s="31"/>
      <c r="X4614" s="31"/>
      <c r="Y4614" s="31"/>
      <c r="Z4614" s="31"/>
      <c r="AA4614" s="31"/>
      <c r="AB4614" s="32"/>
      <c r="AC4614" s="38"/>
      <c r="AD4614" s="39"/>
      <c r="AE4614" s="39"/>
      <c r="AF4614" s="40" t="str">
        <f t="shared" si="996"/>
        <v/>
      </c>
      <c r="AG4614" s="41" t="str">
        <f t="shared" si="997"/>
        <v/>
      </c>
      <c r="AH4614" s="42"/>
      <c r="AI4614" s="42"/>
      <c r="AJ4614" s="42"/>
      <c r="AK4614" s="42"/>
      <c r="AL4614" s="31"/>
      <c r="AM4614" s="43" t="str">
        <f t="shared" si="998"/>
        <v>100</v>
      </c>
      <c r="AN4614" s="44">
        <f>INDEX([1]ราคาสิ่งปลูกสร้าง!$D$6:$CC$47,MATCH($AD4614,[1]ราคาสิ่งปลูกสร้าง!$B$6:$B$45,0),MATCH($C$7,[1]ราคาสิ่งปลูกสร้าง!$D$5:$CC$5,0))</f>
        <v>0</v>
      </c>
      <c r="AO4614" s="44">
        <f t="shared" si="999"/>
        <v>0</v>
      </c>
      <c r="AP4614" s="45">
        <f t="shared" si="1000"/>
        <v>0</v>
      </c>
      <c r="AQ4614" s="40">
        <f>IF(AP4614=0,0,INDEX([1]ค่าเสื่อมสิ่งปลูกสร้าง!$A$5:$D$105,MATCH($AP4614,[1]ค่าเสื่อมสิ่งปลูกสร้าง!$A$5:$A$105,0),MATCH(AE4614,[1]ค่าเสื่อมสิ่งปลูกสร้าง!$A$3:$D$3)))</f>
        <v>0</v>
      </c>
      <c r="AR4614" s="44">
        <f t="shared" si="1005"/>
        <v>0</v>
      </c>
      <c r="AS4614" s="44">
        <f t="shared" si="1006"/>
        <v>334800</v>
      </c>
      <c r="AT4614" s="44">
        <f t="shared" si="1007"/>
        <v>334800</v>
      </c>
      <c r="AU4614" s="46">
        <v>0</v>
      </c>
      <c r="AV4614" s="44">
        <f t="shared" si="1001"/>
        <v>334800</v>
      </c>
      <c r="AW4614" s="47" t="str">
        <f t="shared" si="1002"/>
        <v>0.01</v>
      </c>
      <c r="AX4614" s="48"/>
      <c r="AY4614" s="48"/>
      <c r="AZ4614" s="49">
        <v>0</v>
      </c>
      <c r="BA4614" s="48"/>
      <c r="BB4614" s="48"/>
      <c r="BC4614" s="44">
        <f t="shared" si="1003"/>
        <v>0</v>
      </c>
      <c r="BD4614" s="50">
        <v>1</v>
      </c>
      <c r="BE4614" s="51" t="e">
        <f>IF(AX4614=1,0,IF(AY4614=1,0,IF(BC4614&gt;#REF!,#REF!,IF(OR(AZ4614&gt;0,BD4614&gt;=0),BC4614+([1]สูตร2!H4602*(100%-AZ4614)-BC4614)*BD4614,[1]สูตร2!H4602*(100%-AZ4614)))))</f>
        <v>#REF!</v>
      </c>
      <c r="BF4614" s="31"/>
    </row>
    <row r="4615" spans="1:58" s="5" customFormat="1" ht="24" customHeight="1" x14ac:dyDescent="0.2">
      <c r="A4615" s="31"/>
      <c r="B4615" s="31" t="s">
        <v>65</v>
      </c>
      <c r="C4615" s="31">
        <v>12810</v>
      </c>
      <c r="D4615" s="31" t="s">
        <v>66</v>
      </c>
      <c r="E4615" s="31" t="s">
        <v>3648</v>
      </c>
      <c r="F4615" s="31"/>
      <c r="G4615" s="32" t="s">
        <v>3649</v>
      </c>
      <c r="H4615" s="31">
        <v>209</v>
      </c>
      <c r="I4615" s="31">
        <v>295</v>
      </c>
      <c r="J4615" s="31" t="s">
        <v>3587</v>
      </c>
      <c r="K4615" s="31">
        <v>0</v>
      </c>
      <c r="L4615" s="31">
        <v>0</v>
      </c>
      <c r="M4615" s="31">
        <v>47</v>
      </c>
      <c r="N4615" s="33"/>
      <c r="O4615" s="33">
        <v>47</v>
      </c>
      <c r="P4615" s="33"/>
      <c r="Q4615" s="33"/>
      <c r="R4615" s="33"/>
      <c r="S4615" s="34" t="str">
        <f t="shared" si="994"/>
        <v>2</v>
      </c>
      <c r="T4615" s="35">
        <f t="shared" si="995"/>
        <v>47</v>
      </c>
      <c r="U4615" s="36">
        <f>INDEX([1]ราคาที่ดิน!$B:$G,MATCH($C4615,[1]ราคาที่ดิน!$A:$A,0),MATCH($B4615,[1]ราคาที่ดิน!$B$1:$G$1,0))</f>
        <v>200</v>
      </c>
      <c r="V4615" s="37">
        <f t="shared" si="1004"/>
        <v>9400</v>
      </c>
      <c r="W4615" s="31">
        <v>1</v>
      </c>
      <c r="X4615" s="31">
        <v>45</v>
      </c>
      <c r="Y4615" s="31" t="s">
        <v>66</v>
      </c>
      <c r="Z4615" s="31" t="s">
        <v>3650</v>
      </c>
      <c r="AA4615" s="31"/>
      <c r="AB4615" s="32" t="s">
        <v>3649</v>
      </c>
      <c r="AC4615" s="38"/>
      <c r="AD4615" s="39" t="s">
        <v>73</v>
      </c>
      <c r="AE4615" s="39" t="s">
        <v>94</v>
      </c>
      <c r="AF4615" s="40" t="str">
        <f t="shared" si="996"/>
        <v>2</v>
      </c>
      <c r="AG4615" s="41">
        <f t="shared" si="997"/>
        <v>58.2</v>
      </c>
      <c r="AH4615" s="42"/>
      <c r="AI4615" s="42">
        <v>58.2</v>
      </c>
      <c r="AJ4615" s="42"/>
      <c r="AK4615" s="42"/>
      <c r="AL4615" s="31">
        <v>20</v>
      </c>
      <c r="AM4615" s="43" t="str">
        <f t="shared" si="998"/>
        <v>100</v>
      </c>
      <c r="AN4615" s="44">
        <f>INDEX([1]ราคาสิ่งปลูกสร้าง!$D$6:$CC$47,MATCH($AD4615,[1]ราคาสิ่งปลูกสร้าง!$B$6:$B$45,0),MATCH($C$7,[1]ราคาสิ่งปลูกสร้าง!$D$5:$CC$5,0))</f>
        <v>6500</v>
      </c>
      <c r="AO4615" s="44">
        <f t="shared" si="999"/>
        <v>378300</v>
      </c>
      <c r="AP4615" s="45">
        <f t="shared" si="1000"/>
        <v>20</v>
      </c>
      <c r="AQ4615" s="40">
        <f>IF(AP4615=0,0,INDEX([1]ค่าเสื่อมสิ่งปลูกสร้าง!$A$5:$D$105,MATCH($AP4615,[1]ค่าเสื่อมสิ่งปลูกสร้าง!$A$5:$A$105,0),MATCH(AE4615,[1]ค่าเสื่อมสิ่งปลูกสร้าง!$A$3:$D$3)))</f>
        <v>30</v>
      </c>
      <c r="AR4615" s="44">
        <f t="shared" si="1005"/>
        <v>264810</v>
      </c>
      <c r="AS4615" s="44">
        <f t="shared" si="1006"/>
        <v>274210</v>
      </c>
      <c r="AT4615" s="44">
        <f t="shared" si="1007"/>
        <v>274210</v>
      </c>
      <c r="AU4615" s="46">
        <v>0</v>
      </c>
      <c r="AV4615" s="44">
        <f t="shared" si="1001"/>
        <v>274210</v>
      </c>
      <c r="AW4615" s="47" t="str">
        <f t="shared" si="1002"/>
        <v>0.02</v>
      </c>
      <c r="AX4615" s="48"/>
      <c r="AY4615" s="48"/>
      <c r="AZ4615" s="49">
        <v>0</v>
      </c>
      <c r="BA4615" s="48"/>
      <c r="BB4615" s="48"/>
      <c r="BC4615" s="44">
        <f t="shared" si="1003"/>
        <v>0</v>
      </c>
      <c r="BD4615" s="50">
        <v>1</v>
      </c>
      <c r="BE4615" s="51" t="e">
        <f>IF(AX4615=1,0,IF(AY4615=1,0,IF(BC4615&gt;#REF!,#REF!,IF(OR(AZ4615&gt;0,BD4615&gt;=0),BC4615+([1]สูตร2!H4603*(100%-AZ4615)-BC4615)*BD4615,[1]สูตร2!H4603*(100%-AZ4615)))))</f>
        <v>#REF!</v>
      </c>
      <c r="BF4615" s="31"/>
    </row>
    <row r="4616" spans="1:58" s="5" customFormat="1" ht="24" customHeight="1" x14ac:dyDescent="0.2">
      <c r="A4616" s="31"/>
      <c r="B4616" s="31" t="s">
        <v>65</v>
      </c>
      <c r="C4616" s="31">
        <v>12810</v>
      </c>
      <c r="D4616" s="31" t="s">
        <v>66</v>
      </c>
      <c r="E4616" s="31" t="s">
        <v>3648</v>
      </c>
      <c r="F4616" s="31"/>
      <c r="G4616" s="32" t="s">
        <v>3649</v>
      </c>
      <c r="H4616" s="31">
        <v>209</v>
      </c>
      <c r="I4616" s="31">
        <v>295</v>
      </c>
      <c r="J4616" s="31" t="s">
        <v>3587</v>
      </c>
      <c r="K4616" s="31">
        <v>0</v>
      </c>
      <c r="L4616" s="31">
        <v>0</v>
      </c>
      <c r="M4616" s="31">
        <v>20</v>
      </c>
      <c r="N4616" s="33"/>
      <c r="O4616" s="33">
        <v>20</v>
      </c>
      <c r="P4616" s="33"/>
      <c r="Q4616" s="33"/>
      <c r="R4616" s="33"/>
      <c r="S4616" s="34" t="str">
        <f t="shared" si="994"/>
        <v>2</v>
      </c>
      <c r="T4616" s="35">
        <f t="shared" si="995"/>
        <v>20</v>
      </c>
      <c r="U4616" s="36">
        <f>INDEX([1]ราคาที่ดิน!$B:$G,MATCH($C4616,[1]ราคาที่ดิน!$A:$A,0),MATCH($B4616,[1]ราคาที่ดิน!$B$1:$G$1,0))</f>
        <v>200</v>
      </c>
      <c r="V4616" s="37">
        <f t="shared" si="1004"/>
        <v>4000</v>
      </c>
      <c r="W4616" s="31">
        <v>2</v>
      </c>
      <c r="X4616" s="31">
        <v>45</v>
      </c>
      <c r="Y4616" s="31" t="s">
        <v>66</v>
      </c>
      <c r="Z4616" s="31" t="s">
        <v>3650</v>
      </c>
      <c r="AA4616" s="31"/>
      <c r="AB4616" s="32" t="s">
        <v>3649</v>
      </c>
      <c r="AC4616" s="38"/>
      <c r="AD4616" s="39" t="s">
        <v>75</v>
      </c>
      <c r="AE4616" s="39" t="s">
        <v>76</v>
      </c>
      <c r="AF4616" s="40" t="str">
        <f t="shared" si="996"/>
        <v>1</v>
      </c>
      <c r="AG4616" s="41">
        <f t="shared" si="997"/>
        <v>54</v>
      </c>
      <c r="AH4616" s="42">
        <v>54</v>
      </c>
      <c r="AI4616" s="42"/>
      <c r="AJ4616" s="42"/>
      <c r="AK4616" s="42"/>
      <c r="AL4616" s="31">
        <v>1</v>
      </c>
      <c r="AM4616" s="43" t="str">
        <f t="shared" si="998"/>
        <v>100</v>
      </c>
      <c r="AN4616" s="44">
        <f>INDEX([1]ราคาสิ่งปลูกสร้าง!$D$6:$CC$47,MATCH($AD4616,[1]ราคาสิ่งปลูกสร้าง!$B$6:$B$45,0),MATCH($C$7,[1]ราคาสิ่งปลูกสร้าง!$D$5:$CC$5,0))</f>
        <v>5400</v>
      </c>
      <c r="AO4616" s="44">
        <f t="shared" si="999"/>
        <v>291600</v>
      </c>
      <c r="AP4616" s="45">
        <f t="shared" si="1000"/>
        <v>1</v>
      </c>
      <c r="AQ4616" s="40">
        <f>IF(AP4616=0,0,INDEX([1]ค่าเสื่อมสิ่งปลูกสร้าง!$A$5:$D$105,MATCH($AP4616,[1]ค่าเสื่อมสิ่งปลูกสร้าง!$A$5:$A$105,0),MATCH(AE4616,[1]ค่าเสื่อมสิ่งปลูกสร้าง!$A$3:$D$3)))</f>
        <v>3</v>
      </c>
      <c r="AR4616" s="44">
        <f t="shared" si="1005"/>
        <v>282852</v>
      </c>
      <c r="AS4616" s="44">
        <f t="shared" si="1006"/>
        <v>286852</v>
      </c>
      <c r="AT4616" s="44">
        <f t="shared" si="1007"/>
        <v>286852</v>
      </c>
      <c r="AU4616" s="46">
        <v>0</v>
      </c>
      <c r="AV4616" s="44">
        <f t="shared" si="1001"/>
        <v>286852</v>
      </c>
      <c r="AW4616" s="47" t="str">
        <f t="shared" si="1002"/>
        <v>0.01</v>
      </c>
      <c r="AX4616" s="48"/>
      <c r="AY4616" s="48"/>
      <c r="AZ4616" s="49">
        <v>0</v>
      </c>
      <c r="BA4616" s="48"/>
      <c r="BB4616" s="48"/>
      <c r="BC4616" s="44">
        <f t="shared" si="1003"/>
        <v>0</v>
      </c>
      <c r="BD4616" s="50">
        <v>1</v>
      </c>
      <c r="BE4616" s="51" t="e">
        <f>IF(AX4616=1,0,IF(AY4616=1,0,IF(BC4616&gt;#REF!,#REF!,IF(OR(AZ4616&gt;0,BD4616&gt;=0),BC4616+([1]สูตร2!H4604*(100%-AZ4616)-BC4616)*BD4616,[1]สูตร2!H4604*(100%-AZ4616)))))</f>
        <v>#REF!</v>
      </c>
      <c r="BF4616" s="31"/>
    </row>
    <row r="4617" spans="1:58" s="5" customFormat="1" ht="24" customHeight="1" x14ac:dyDescent="0.2">
      <c r="A4617" s="31"/>
      <c r="B4617" s="31" t="s">
        <v>65</v>
      </c>
      <c r="C4617" s="31">
        <v>12810</v>
      </c>
      <c r="D4617" s="31" t="s">
        <v>66</v>
      </c>
      <c r="E4617" s="31" t="s">
        <v>3648</v>
      </c>
      <c r="F4617" s="31"/>
      <c r="G4617" s="32" t="s">
        <v>3649</v>
      </c>
      <c r="H4617" s="31">
        <v>209</v>
      </c>
      <c r="I4617" s="31">
        <v>295</v>
      </c>
      <c r="J4617" s="31" t="s">
        <v>3587</v>
      </c>
      <c r="K4617" s="31">
        <v>0</v>
      </c>
      <c r="L4617" s="31">
        <v>0</v>
      </c>
      <c r="M4617" s="31">
        <v>20</v>
      </c>
      <c r="N4617" s="33"/>
      <c r="O4617" s="33">
        <v>20</v>
      </c>
      <c r="P4617" s="33"/>
      <c r="Q4617" s="33"/>
      <c r="R4617" s="33"/>
      <c r="S4617" s="34" t="str">
        <f t="shared" si="994"/>
        <v>2</v>
      </c>
      <c r="T4617" s="35">
        <f t="shared" si="995"/>
        <v>20</v>
      </c>
      <c r="U4617" s="36">
        <f>INDEX([1]ราคาที่ดิน!$B:$G,MATCH($C4617,[1]ราคาที่ดิน!$A:$A,0),MATCH($B4617,[1]ราคาที่ดิน!$B$1:$G$1,0))</f>
        <v>200</v>
      </c>
      <c r="V4617" s="37">
        <f t="shared" si="1004"/>
        <v>4000</v>
      </c>
      <c r="W4617" s="31">
        <v>3</v>
      </c>
      <c r="X4617" s="31">
        <v>45</v>
      </c>
      <c r="Y4617" s="31" t="s">
        <v>66</v>
      </c>
      <c r="Z4617" s="31" t="s">
        <v>3650</v>
      </c>
      <c r="AA4617" s="31"/>
      <c r="AB4617" s="32" t="s">
        <v>3649</v>
      </c>
      <c r="AC4617" s="38"/>
      <c r="AD4617" s="39" t="s">
        <v>73</v>
      </c>
      <c r="AE4617" s="39" t="s">
        <v>76</v>
      </c>
      <c r="AF4617" s="40" t="str">
        <f t="shared" si="996"/>
        <v>1</v>
      </c>
      <c r="AG4617" s="41">
        <f t="shared" si="997"/>
        <v>18</v>
      </c>
      <c r="AH4617" s="42">
        <v>18</v>
      </c>
      <c r="AI4617" s="42"/>
      <c r="AJ4617" s="42"/>
      <c r="AK4617" s="42"/>
      <c r="AL4617" s="31">
        <v>1</v>
      </c>
      <c r="AM4617" s="43" t="str">
        <f t="shared" si="998"/>
        <v>100</v>
      </c>
      <c r="AN4617" s="44">
        <f>INDEX([1]ราคาสิ่งปลูกสร้าง!$D$6:$CC$47,MATCH($AD4617,[1]ราคาสิ่งปลูกสร้าง!$B$6:$B$45,0),MATCH($C$7,[1]ราคาสิ่งปลูกสร้าง!$D$5:$CC$5,0))</f>
        <v>6500</v>
      </c>
      <c r="AO4617" s="44">
        <f t="shared" si="999"/>
        <v>117000</v>
      </c>
      <c r="AP4617" s="45">
        <f t="shared" si="1000"/>
        <v>1</v>
      </c>
      <c r="AQ4617" s="40">
        <f>IF(AP4617=0,0,INDEX([1]ค่าเสื่อมสิ่งปลูกสร้าง!$A$5:$D$105,MATCH($AP4617,[1]ค่าเสื่อมสิ่งปลูกสร้าง!$A$5:$A$105,0),MATCH(AE4617,[1]ค่าเสื่อมสิ่งปลูกสร้าง!$A$3:$D$3)))</f>
        <v>3</v>
      </c>
      <c r="AR4617" s="44">
        <f t="shared" si="1005"/>
        <v>113490</v>
      </c>
      <c r="AS4617" s="44">
        <f t="shared" si="1006"/>
        <v>117490</v>
      </c>
      <c r="AT4617" s="44">
        <f t="shared" si="1007"/>
        <v>117490</v>
      </c>
      <c r="AU4617" s="46">
        <v>0</v>
      </c>
      <c r="AV4617" s="44">
        <f t="shared" si="1001"/>
        <v>117490</v>
      </c>
      <c r="AW4617" s="47" t="str">
        <f t="shared" si="1002"/>
        <v>0.01</v>
      </c>
      <c r="AX4617" s="48"/>
      <c r="AY4617" s="48"/>
      <c r="AZ4617" s="49">
        <v>0</v>
      </c>
      <c r="BA4617" s="48"/>
      <c r="BB4617" s="48"/>
      <c r="BC4617" s="44">
        <f t="shared" si="1003"/>
        <v>0</v>
      </c>
      <c r="BD4617" s="50">
        <v>1</v>
      </c>
      <c r="BE4617" s="51" t="e">
        <f>IF(AX4617=1,0,IF(AY4617=1,0,IF(BC4617&gt;#REF!,#REF!,IF(OR(AZ4617&gt;0,BD4617&gt;=0),BC4617+([1]สูตร2!H4605*(100%-AZ4617)-BC4617)*BD4617,[1]สูตร2!H4605*(100%-AZ4617)))))</f>
        <v>#REF!</v>
      </c>
      <c r="BF4617" s="31"/>
    </row>
    <row r="4618" spans="1:58" s="5" customFormat="1" ht="24" customHeight="1" x14ac:dyDescent="0.2">
      <c r="A4618" s="31"/>
      <c r="B4618" s="31" t="s">
        <v>65</v>
      </c>
      <c r="C4618" s="31">
        <v>12810</v>
      </c>
      <c r="D4618" s="31" t="s">
        <v>66</v>
      </c>
      <c r="E4618" s="31" t="s">
        <v>3648</v>
      </c>
      <c r="F4618" s="31"/>
      <c r="G4618" s="32" t="s">
        <v>3649</v>
      </c>
      <c r="H4618" s="31">
        <v>209</v>
      </c>
      <c r="I4618" s="31">
        <v>295</v>
      </c>
      <c r="J4618" s="31" t="s">
        <v>3587</v>
      </c>
      <c r="K4618" s="31">
        <v>0</v>
      </c>
      <c r="L4618" s="31">
        <v>0</v>
      </c>
      <c r="M4618" s="31">
        <v>10</v>
      </c>
      <c r="N4618" s="33"/>
      <c r="O4618" s="33">
        <v>10</v>
      </c>
      <c r="P4618" s="33"/>
      <c r="Q4618" s="33"/>
      <c r="R4618" s="33"/>
      <c r="S4618" s="34" t="str">
        <f t="shared" si="994"/>
        <v>2</v>
      </c>
      <c r="T4618" s="35">
        <f t="shared" si="995"/>
        <v>10</v>
      </c>
      <c r="U4618" s="36">
        <f>INDEX([1]ราคาที่ดิน!$B:$G,MATCH($C4618,[1]ราคาที่ดิน!$A:$A,0),MATCH($B4618,[1]ราคาที่ดิน!$B$1:$G$1,0))</f>
        <v>200</v>
      </c>
      <c r="V4618" s="37">
        <f t="shared" si="1004"/>
        <v>2000</v>
      </c>
      <c r="W4618" s="31">
        <v>4</v>
      </c>
      <c r="X4618" s="31">
        <v>45</v>
      </c>
      <c r="Y4618" s="31" t="s">
        <v>66</v>
      </c>
      <c r="Z4618" s="31" t="s">
        <v>3650</v>
      </c>
      <c r="AA4618" s="31"/>
      <c r="AB4618" s="32" t="s">
        <v>3649</v>
      </c>
      <c r="AC4618" s="38"/>
      <c r="AD4618" s="39" t="s">
        <v>77</v>
      </c>
      <c r="AE4618" s="39" t="s">
        <v>76</v>
      </c>
      <c r="AF4618" s="40" t="str">
        <f t="shared" si="996"/>
        <v>1</v>
      </c>
      <c r="AG4618" s="41">
        <f t="shared" si="997"/>
        <v>16.5</v>
      </c>
      <c r="AH4618" s="42">
        <v>16.5</v>
      </c>
      <c r="AI4618" s="42"/>
      <c r="AJ4618" s="42"/>
      <c r="AK4618" s="42"/>
      <c r="AL4618" s="31">
        <v>1</v>
      </c>
      <c r="AM4618" s="43" t="str">
        <f t="shared" si="998"/>
        <v>100</v>
      </c>
      <c r="AN4618" s="44">
        <f>INDEX([1]ราคาสิ่งปลูกสร้าง!$D$6:$CC$47,MATCH($AD4618,[1]ราคาสิ่งปลูกสร้าง!$B$6:$B$45,0),MATCH($C$7,[1]ราคาสิ่งปลูกสร้าง!$D$5:$CC$5,0))</f>
        <v>2050</v>
      </c>
      <c r="AO4618" s="44">
        <f t="shared" si="999"/>
        <v>33825</v>
      </c>
      <c r="AP4618" s="45">
        <f t="shared" si="1000"/>
        <v>1</v>
      </c>
      <c r="AQ4618" s="40">
        <f>IF(AP4618=0,0,INDEX([1]ค่าเสื่อมสิ่งปลูกสร้าง!$A$5:$D$105,MATCH($AP4618,[1]ค่าเสื่อมสิ่งปลูกสร้าง!$A$5:$A$105,0),MATCH(AE4618,[1]ค่าเสื่อมสิ่งปลูกสร้าง!$A$3:$D$3)))</f>
        <v>3</v>
      </c>
      <c r="AR4618" s="44">
        <f t="shared" si="1005"/>
        <v>32810.25</v>
      </c>
      <c r="AS4618" s="44">
        <f t="shared" si="1006"/>
        <v>34810.25</v>
      </c>
      <c r="AT4618" s="44">
        <f t="shared" si="1007"/>
        <v>34810.25</v>
      </c>
      <c r="AU4618" s="46">
        <v>0</v>
      </c>
      <c r="AV4618" s="44">
        <f t="shared" si="1001"/>
        <v>34810.25</v>
      </c>
      <c r="AW4618" s="47" t="str">
        <f t="shared" si="1002"/>
        <v>0.01</v>
      </c>
      <c r="AX4618" s="48"/>
      <c r="AY4618" s="48"/>
      <c r="AZ4618" s="49">
        <v>0</v>
      </c>
      <c r="BA4618" s="48"/>
      <c r="BB4618" s="48"/>
      <c r="BC4618" s="44">
        <f t="shared" si="1003"/>
        <v>0</v>
      </c>
      <c r="BD4618" s="50">
        <v>1</v>
      </c>
      <c r="BE4618" s="51" t="e">
        <f>IF(AX4618=1,0,IF(AY4618=1,0,IF(BC4618&gt;#REF!,#REF!,IF(OR(AZ4618&gt;0,BD4618&gt;=0),BC4618+([1]สูตร2!H4606*(100%-AZ4618)-BC4618)*BD4618,[1]สูตร2!H4606*(100%-AZ4618)))))</f>
        <v>#REF!</v>
      </c>
      <c r="BF4618" s="31"/>
    </row>
    <row r="4619" spans="1:58" s="5" customFormat="1" ht="24" customHeight="1" x14ac:dyDescent="0.2">
      <c r="A4619" s="31">
        <v>1531</v>
      </c>
      <c r="B4619" s="31" t="s">
        <v>65</v>
      </c>
      <c r="C4619" s="31" t="s">
        <v>3651</v>
      </c>
      <c r="D4619" s="31" t="s">
        <v>66</v>
      </c>
      <c r="E4619" s="31" t="s">
        <v>3652</v>
      </c>
      <c r="F4619" s="31"/>
      <c r="G4619" s="32" t="s">
        <v>3653</v>
      </c>
      <c r="H4619" s="31">
        <v>121</v>
      </c>
      <c r="I4619" s="31">
        <v>2129</v>
      </c>
      <c r="J4619" s="31" t="s">
        <v>3587</v>
      </c>
      <c r="K4619" s="31">
        <v>7</v>
      </c>
      <c r="L4619" s="31">
        <v>2</v>
      </c>
      <c r="M4619" s="31">
        <v>97</v>
      </c>
      <c r="N4619" s="33">
        <v>3097</v>
      </c>
      <c r="O4619" s="33"/>
      <c r="P4619" s="33"/>
      <c r="Q4619" s="33"/>
      <c r="R4619" s="33"/>
      <c r="S4619" s="34" t="str">
        <f t="shared" si="994"/>
        <v>1</v>
      </c>
      <c r="T4619" s="35">
        <f t="shared" si="995"/>
        <v>3097</v>
      </c>
      <c r="U4619" s="36">
        <f>INDEX([1]ราคาที่ดิน!$B:$G,MATCH($C4619,[1]ราคาที่ดิน!$A:$A,0),MATCH($B4619,[1]ราคาที่ดิน!$B$1:$G$1,0))</f>
        <v>200</v>
      </c>
      <c r="V4619" s="37">
        <f t="shared" si="1004"/>
        <v>619400</v>
      </c>
      <c r="W4619" s="31"/>
      <c r="X4619" s="31"/>
      <c r="Y4619" s="31"/>
      <c r="Z4619" s="31"/>
      <c r="AA4619" s="31"/>
      <c r="AB4619" s="32"/>
      <c r="AC4619" s="38"/>
      <c r="AD4619" s="39"/>
      <c r="AE4619" s="39"/>
      <c r="AF4619" s="40" t="str">
        <f t="shared" si="996"/>
        <v/>
      </c>
      <c r="AG4619" s="41" t="str">
        <f t="shared" si="997"/>
        <v/>
      </c>
      <c r="AH4619" s="42"/>
      <c r="AI4619" s="42"/>
      <c r="AJ4619" s="42"/>
      <c r="AK4619" s="42"/>
      <c r="AL4619" s="31"/>
      <c r="AM4619" s="43" t="str">
        <f t="shared" si="998"/>
        <v>100</v>
      </c>
      <c r="AN4619" s="44">
        <f>INDEX([1]ราคาสิ่งปลูกสร้าง!$D$6:$CC$47,MATCH($AD4619,[1]ราคาสิ่งปลูกสร้าง!$B$6:$B$45,0),MATCH($C$7,[1]ราคาสิ่งปลูกสร้าง!$D$5:$CC$5,0))</f>
        <v>0</v>
      </c>
      <c r="AO4619" s="44">
        <f t="shared" si="999"/>
        <v>0</v>
      </c>
      <c r="AP4619" s="45">
        <f t="shared" si="1000"/>
        <v>0</v>
      </c>
      <c r="AQ4619" s="40">
        <f>IF(AP4619=0,0,INDEX([1]ค่าเสื่อมสิ่งปลูกสร้าง!$A$5:$D$105,MATCH($AP4619,[1]ค่าเสื่อมสิ่งปลูกสร้าง!$A$5:$A$105,0),MATCH(AE4619,[1]ค่าเสื่อมสิ่งปลูกสร้าง!$A$3:$D$3)))</f>
        <v>0</v>
      </c>
      <c r="AR4619" s="44">
        <f t="shared" si="1005"/>
        <v>0</v>
      </c>
      <c r="AS4619" s="44">
        <f t="shared" si="1006"/>
        <v>619400</v>
      </c>
      <c r="AT4619" s="44">
        <f t="shared" si="1007"/>
        <v>619400</v>
      </c>
      <c r="AU4619" s="46">
        <v>0</v>
      </c>
      <c r="AV4619" s="44">
        <f t="shared" si="1001"/>
        <v>619400</v>
      </c>
      <c r="AW4619" s="47" t="str">
        <f t="shared" si="1002"/>
        <v>0.01</v>
      </c>
      <c r="AX4619" s="48"/>
      <c r="AY4619" s="48"/>
      <c r="AZ4619" s="49">
        <v>0</v>
      </c>
      <c r="BA4619" s="48"/>
      <c r="BB4619" s="48"/>
      <c r="BC4619" s="44">
        <f t="shared" si="1003"/>
        <v>0</v>
      </c>
      <c r="BD4619" s="50">
        <v>1</v>
      </c>
      <c r="BE4619" s="51" t="e">
        <f>IF(AX4619=1,0,IF(AY4619=1,0,IF(BC4619&gt;#REF!,#REF!,IF(OR(AZ4619&gt;0,BD4619&gt;=0),BC4619+([1]สูตร2!H4607*(100%-AZ4619)-BC4619)*BD4619,[1]สูตร2!H4607*(100%-AZ4619)))))</f>
        <v>#REF!</v>
      </c>
      <c r="BF4619" s="31"/>
    </row>
    <row r="4620" spans="1:58" s="5" customFormat="1" ht="24" customHeight="1" x14ac:dyDescent="0.2">
      <c r="A4620" s="31"/>
      <c r="B4620" s="31" t="s">
        <v>65</v>
      </c>
      <c r="C4620" s="31">
        <v>26986</v>
      </c>
      <c r="D4620" s="31" t="s">
        <v>66</v>
      </c>
      <c r="E4620" s="31" t="s">
        <v>3652</v>
      </c>
      <c r="F4620" s="31"/>
      <c r="G4620" s="32" t="s">
        <v>3653</v>
      </c>
      <c r="H4620" s="31">
        <v>356</v>
      </c>
      <c r="I4620" s="31">
        <v>951</v>
      </c>
      <c r="J4620" s="31" t="s">
        <v>3587</v>
      </c>
      <c r="K4620" s="31">
        <v>15</v>
      </c>
      <c r="L4620" s="31">
        <v>2</v>
      </c>
      <c r="M4620" s="31">
        <v>40</v>
      </c>
      <c r="N4620" s="33">
        <v>6240</v>
      </c>
      <c r="O4620" s="33"/>
      <c r="P4620" s="33"/>
      <c r="Q4620" s="33"/>
      <c r="R4620" s="33"/>
      <c r="S4620" s="34" t="str">
        <f t="shared" si="994"/>
        <v>1</v>
      </c>
      <c r="T4620" s="35">
        <f t="shared" si="995"/>
        <v>6240</v>
      </c>
      <c r="U4620" s="36">
        <f>INDEX([1]ราคาที่ดิน!$B:$G,MATCH($C4620,[1]ราคาที่ดิน!$A:$A,0),MATCH($B4620,[1]ราคาที่ดิน!$B$1:$G$1,0))</f>
        <v>65</v>
      </c>
      <c r="V4620" s="37">
        <f t="shared" si="1004"/>
        <v>405600</v>
      </c>
      <c r="W4620" s="31"/>
      <c r="X4620" s="31"/>
      <c r="Y4620" s="31"/>
      <c r="Z4620" s="31"/>
      <c r="AA4620" s="31"/>
      <c r="AB4620" s="32"/>
      <c r="AC4620" s="38"/>
      <c r="AD4620" s="39"/>
      <c r="AE4620" s="39"/>
      <c r="AF4620" s="40" t="str">
        <f t="shared" si="996"/>
        <v/>
      </c>
      <c r="AG4620" s="41" t="str">
        <f t="shared" si="997"/>
        <v/>
      </c>
      <c r="AH4620" s="42"/>
      <c r="AI4620" s="42"/>
      <c r="AJ4620" s="42"/>
      <c r="AK4620" s="42"/>
      <c r="AL4620" s="31"/>
      <c r="AM4620" s="43" t="str">
        <f t="shared" si="998"/>
        <v>100</v>
      </c>
      <c r="AN4620" s="44">
        <f>INDEX([1]ราคาสิ่งปลูกสร้าง!$D$6:$CC$47,MATCH($AD4620,[1]ราคาสิ่งปลูกสร้าง!$B$6:$B$45,0),MATCH($C$7,[1]ราคาสิ่งปลูกสร้าง!$D$5:$CC$5,0))</f>
        <v>0</v>
      </c>
      <c r="AO4620" s="44">
        <f t="shared" si="999"/>
        <v>0</v>
      </c>
      <c r="AP4620" s="45">
        <f t="shared" si="1000"/>
        <v>0</v>
      </c>
      <c r="AQ4620" s="40">
        <f>IF(AP4620=0,0,INDEX([1]ค่าเสื่อมสิ่งปลูกสร้าง!$A$5:$D$105,MATCH($AP4620,[1]ค่าเสื่อมสิ่งปลูกสร้าง!$A$5:$A$105,0),MATCH(AE4620,[1]ค่าเสื่อมสิ่งปลูกสร้าง!$A$3:$D$3)))</f>
        <v>0</v>
      </c>
      <c r="AR4620" s="44">
        <f t="shared" si="1005"/>
        <v>0</v>
      </c>
      <c r="AS4620" s="44">
        <f t="shared" si="1006"/>
        <v>405600</v>
      </c>
      <c r="AT4620" s="44">
        <f t="shared" si="1007"/>
        <v>405600</v>
      </c>
      <c r="AU4620" s="46">
        <v>0</v>
      </c>
      <c r="AV4620" s="44">
        <f t="shared" si="1001"/>
        <v>405600</v>
      </c>
      <c r="AW4620" s="47" t="str">
        <f t="shared" si="1002"/>
        <v>0.01</v>
      </c>
      <c r="AX4620" s="48"/>
      <c r="AY4620" s="48"/>
      <c r="AZ4620" s="49">
        <v>0</v>
      </c>
      <c r="BA4620" s="48"/>
      <c r="BB4620" s="48"/>
      <c r="BC4620" s="44">
        <f t="shared" si="1003"/>
        <v>0</v>
      </c>
      <c r="BD4620" s="50">
        <v>1</v>
      </c>
      <c r="BE4620" s="51" t="e">
        <f>IF(AX4620=1,0,IF(AY4620=1,0,IF(BC4620&gt;#REF!,#REF!,IF(OR(AZ4620&gt;0,BD4620&gt;=0),BC4620+([1]สูตร2!H4608*(100%-AZ4620)-BC4620)*BD4620,[1]สูตร2!H4608*(100%-AZ4620)))))</f>
        <v>#REF!</v>
      </c>
      <c r="BF4620" s="31"/>
    </row>
    <row r="4621" spans="1:58" s="5" customFormat="1" ht="24" customHeight="1" x14ac:dyDescent="0.2">
      <c r="A4621" s="31"/>
      <c r="B4621" s="31" t="s">
        <v>65</v>
      </c>
      <c r="C4621" s="31">
        <v>26986</v>
      </c>
      <c r="D4621" s="31" t="s">
        <v>66</v>
      </c>
      <c r="E4621" s="31" t="s">
        <v>3652</v>
      </c>
      <c r="F4621" s="31"/>
      <c r="G4621" s="32" t="s">
        <v>3653</v>
      </c>
      <c r="H4621" s="31">
        <v>356</v>
      </c>
      <c r="I4621" s="31">
        <v>951</v>
      </c>
      <c r="J4621" s="31" t="s">
        <v>3587</v>
      </c>
      <c r="K4621" s="31">
        <v>0</v>
      </c>
      <c r="L4621" s="31">
        <v>0</v>
      </c>
      <c r="M4621" s="31">
        <v>30</v>
      </c>
      <c r="N4621" s="33"/>
      <c r="O4621" s="33">
        <v>30</v>
      </c>
      <c r="P4621" s="33"/>
      <c r="Q4621" s="33"/>
      <c r="R4621" s="33"/>
      <c r="S4621" s="34" t="str">
        <f t="shared" si="994"/>
        <v>2</v>
      </c>
      <c r="T4621" s="35">
        <f t="shared" si="995"/>
        <v>30</v>
      </c>
      <c r="U4621" s="36">
        <f>INDEX([1]ราคาที่ดิน!$B:$G,MATCH($C4621,[1]ราคาที่ดิน!$A:$A,0),MATCH($B4621,[1]ราคาที่ดิน!$B$1:$G$1,0))</f>
        <v>65</v>
      </c>
      <c r="V4621" s="37">
        <f t="shared" si="1004"/>
        <v>1950</v>
      </c>
      <c r="W4621" s="31">
        <v>1</v>
      </c>
      <c r="X4621" s="31">
        <v>47</v>
      </c>
      <c r="Y4621" s="31" t="s">
        <v>71</v>
      </c>
      <c r="Z4621" s="31" t="s">
        <v>3654</v>
      </c>
      <c r="AA4621" s="31"/>
      <c r="AB4621" s="32" t="s">
        <v>3653</v>
      </c>
      <c r="AC4621" s="38"/>
      <c r="AD4621" s="39" t="s">
        <v>73</v>
      </c>
      <c r="AE4621" s="39" t="s">
        <v>74</v>
      </c>
      <c r="AF4621" s="40" t="str">
        <f t="shared" si="996"/>
        <v>2</v>
      </c>
      <c r="AG4621" s="41">
        <f t="shared" si="997"/>
        <v>63</v>
      </c>
      <c r="AH4621" s="42"/>
      <c r="AI4621" s="42">
        <v>63</v>
      </c>
      <c r="AJ4621" s="42"/>
      <c r="AK4621" s="42"/>
      <c r="AL4621" s="31">
        <v>32</v>
      </c>
      <c r="AM4621" s="43" t="str">
        <f t="shared" si="998"/>
        <v>100</v>
      </c>
      <c r="AN4621" s="44">
        <f>INDEX([1]ราคาสิ่งปลูกสร้าง!$D$6:$CC$47,MATCH($AD4621,[1]ราคาสิ่งปลูกสร้าง!$B$6:$B$45,0),MATCH($C$7,[1]ราคาสิ่งปลูกสร้าง!$D$5:$CC$5,0))</f>
        <v>6500</v>
      </c>
      <c r="AO4621" s="44">
        <f t="shared" si="999"/>
        <v>409500</v>
      </c>
      <c r="AP4621" s="45">
        <f t="shared" si="1000"/>
        <v>32</v>
      </c>
      <c r="AQ4621" s="40">
        <f>IF(AP4621=0,0,INDEX([1]ค่าเสื่อมสิ่งปลูกสร้าง!$A$5:$D$105,MATCH($AP4621,[1]ค่าเสื่อมสิ่งปลูกสร้าง!$A$5:$A$105,0),MATCH(AE4621,[1]ค่าเสื่อมสิ่งปลูกสร้าง!$A$3:$D$3)))</f>
        <v>54</v>
      </c>
      <c r="AR4621" s="44">
        <f t="shared" si="1005"/>
        <v>188370</v>
      </c>
      <c r="AS4621" s="44">
        <f t="shared" si="1006"/>
        <v>190320</v>
      </c>
      <c r="AT4621" s="44">
        <f t="shared" si="1007"/>
        <v>190320</v>
      </c>
      <c r="AU4621" s="46">
        <v>0</v>
      </c>
      <c r="AV4621" s="44">
        <f t="shared" si="1001"/>
        <v>190320</v>
      </c>
      <c r="AW4621" s="47" t="str">
        <f t="shared" si="1002"/>
        <v>0.02</v>
      </c>
      <c r="AX4621" s="48"/>
      <c r="AY4621" s="48"/>
      <c r="AZ4621" s="49">
        <v>0</v>
      </c>
      <c r="BA4621" s="48"/>
      <c r="BB4621" s="48"/>
      <c r="BC4621" s="44">
        <f t="shared" si="1003"/>
        <v>0</v>
      </c>
      <c r="BD4621" s="50">
        <v>1</v>
      </c>
      <c r="BE4621" s="51" t="e">
        <f>IF(AX4621=1,0,IF(AY4621=1,0,IF(BC4621&gt;#REF!,#REF!,IF(OR(AZ4621&gt;0,BD4621&gt;=0),BC4621+([1]สูตร2!H4609*(100%-AZ4621)-BC4621)*BD4621,[1]สูตร2!H4609*(100%-AZ4621)))))</f>
        <v>#REF!</v>
      </c>
      <c r="BF4621" s="31"/>
    </row>
    <row r="4622" spans="1:58" s="5" customFormat="1" ht="24" customHeight="1" x14ac:dyDescent="0.2">
      <c r="A4622" s="31"/>
      <c r="B4622" s="31" t="s">
        <v>65</v>
      </c>
      <c r="C4622" s="31">
        <v>26986</v>
      </c>
      <c r="D4622" s="31" t="s">
        <v>66</v>
      </c>
      <c r="E4622" s="31" t="s">
        <v>3652</v>
      </c>
      <c r="F4622" s="31"/>
      <c r="G4622" s="32" t="s">
        <v>3653</v>
      </c>
      <c r="H4622" s="31">
        <v>356</v>
      </c>
      <c r="I4622" s="31">
        <v>951</v>
      </c>
      <c r="J4622" s="31" t="s">
        <v>3587</v>
      </c>
      <c r="K4622" s="31">
        <v>0</v>
      </c>
      <c r="L4622" s="31">
        <v>0</v>
      </c>
      <c r="M4622" s="31">
        <v>20</v>
      </c>
      <c r="N4622" s="33"/>
      <c r="O4622" s="33">
        <v>20</v>
      </c>
      <c r="P4622" s="33"/>
      <c r="Q4622" s="33"/>
      <c r="R4622" s="33"/>
      <c r="S4622" s="34" t="str">
        <f t="shared" si="994"/>
        <v>2</v>
      </c>
      <c r="T4622" s="35">
        <f t="shared" si="995"/>
        <v>20</v>
      </c>
      <c r="U4622" s="36">
        <f>INDEX([1]ราคาที่ดิน!$B:$G,MATCH($C4622,[1]ราคาที่ดิน!$A:$A,0),MATCH($B4622,[1]ราคาที่ดิน!$B$1:$G$1,0))</f>
        <v>65</v>
      </c>
      <c r="V4622" s="37">
        <f t="shared" si="1004"/>
        <v>1300</v>
      </c>
      <c r="W4622" s="31">
        <v>2</v>
      </c>
      <c r="X4622" s="31">
        <v>47</v>
      </c>
      <c r="Y4622" s="31" t="s">
        <v>71</v>
      </c>
      <c r="Z4622" s="31" t="s">
        <v>3654</v>
      </c>
      <c r="AA4622" s="31"/>
      <c r="AB4622" s="32" t="s">
        <v>3653</v>
      </c>
      <c r="AC4622" s="38"/>
      <c r="AD4622" s="39" t="s">
        <v>75</v>
      </c>
      <c r="AE4622" s="39" t="s">
        <v>94</v>
      </c>
      <c r="AF4622" s="40" t="str">
        <f t="shared" si="996"/>
        <v>1</v>
      </c>
      <c r="AG4622" s="41">
        <f t="shared" si="997"/>
        <v>43.4</v>
      </c>
      <c r="AH4622" s="42">
        <v>43.4</v>
      </c>
      <c r="AI4622" s="42"/>
      <c r="AJ4622" s="42"/>
      <c r="AK4622" s="42"/>
      <c r="AL4622" s="31">
        <v>10</v>
      </c>
      <c r="AM4622" s="43" t="str">
        <f t="shared" si="998"/>
        <v>100</v>
      </c>
      <c r="AN4622" s="44">
        <f>INDEX([1]ราคาสิ่งปลูกสร้าง!$D$6:$CC$47,MATCH($AD4622,[1]ราคาสิ่งปลูกสร้าง!$B$6:$B$45,0),MATCH($C$7,[1]ราคาสิ่งปลูกสร้าง!$D$5:$CC$5,0))</f>
        <v>5400</v>
      </c>
      <c r="AO4622" s="44">
        <f t="shared" si="999"/>
        <v>234360</v>
      </c>
      <c r="AP4622" s="45">
        <f t="shared" si="1000"/>
        <v>10</v>
      </c>
      <c r="AQ4622" s="40">
        <f>IF(AP4622=0,0,INDEX([1]ค่าเสื่อมสิ่งปลูกสร้าง!$A$5:$D$105,MATCH($AP4622,[1]ค่าเสื่อมสิ่งปลูกสร้าง!$A$5:$A$105,0),MATCH(AE4622,[1]ค่าเสื่อมสิ่งปลูกสร้าง!$A$3:$D$3)))</f>
        <v>10</v>
      </c>
      <c r="AR4622" s="44">
        <f t="shared" si="1005"/>
        <v>210924</v>
      </c>
      <c r="AS4622" s="44">
        <f t="shared" si="1006"/>
        <v>212224</v>
      </c>
      <c r="AT4622" s="44">
        <f t="shared" si="1007"/>
        <v>212224</v>
      </c>
      <c r="AU4622" s="46">
        <v>0</v>
      </c>
      <c r="AV4622" s="44">
        <f t="shared" si="1001"/>
        <v>212224</v>
      </c>
      <c r="AW4622" s="47" t="str">
        <f t="shared" si="1002"/>
        <v>0.01</v>
      </c>
      <c r="AX4622" s="48"/>
      <c r="AY4622" s="48"/>
      <c r="AZ4622" s="49">
        <v>0</v>
      </c>
      <c r="BA4622" s="48"/>
      <c r="BB4622" s="48"/>
      <c r="BC4622" s="44">
        <f t="shared" si="1003"/>
        <v>0</v>
      </c>
      <c r="BD4622" s="50">
        <v>1</v>
      </c>
      <c r="BE4622" s="51" t="e">
        <f>IF(AX4622=1,0,IF(AY4622=1,0,IF(BC4622&gt;#REF!,#REF!,IF(OR(AZ4622&gt;0,BD4622&gt;=0),BC4622+([1]สูตร2!H4610*(100%-AZ4622)-BC4622)*BD4622,[1]สูตร2!H4610*(100%-AZ4622)))))</f>
        <v>#REF!</v>
      </c>
      <c r="BF4622" s="31"/>
    </row>
    <row r="4623" spans="1:58" s="5" customFormat="1" ht="24" customHeight="1" x14ac:dyDescent="0.2">
      <c r="A4623" s="31"/>
      <c r="B4623" s="31" t="s">
        <v>65</v>
      </c>
      <c r="C4623" s="31">
        <v>26986</v>
      </c>
      <c r="D4623" s="31" t="s">
        <v>66</v>
      </c>
      <c r="E4623" s="31" t="s">
        <v>3652</v>
      </c>
      <c r="F4623" s="31"/>
      <c r="G4623" s="32" t="s">
        <v>3653</v>
      </c>
      <c r="H4623" s="31">
        <v>356</v>
      </c>
      <c r="I4623" s="31">
        <v>951</v>
      </c>
      <c r="J4623" s="31" t="s">
        <v>3587</v>
      </c>
      <c r="K4623" s="31">
        <v>0</v>
      </c>
      <c r="L4623" s="31">
        <v>0</v>
      </c>
      <c r="M4623" s="31">
        <v>23</v>
      </c>
      <c r="N4623" s="33"/>
      <c r="O4623" s="33">
        <v>23</v>
      </c>
      <c r="P4623" s="33"/>
      <c r="Q4623" s="33"/>
      <c r="R4623" s="33"/>
      <c r="S4623" s="34" t="str">
        <f t="shared" ref="S4623:S4686" si="1008">IF(N4623&gt;=1,"1",IF(O4623&gt;=1,"2",IF(P4623&gt;=1,"3",IF(Q4623&gt;=1,"4",IF(R4623&gt;=1,"5","")))))</f>
        <v>2</v>
      </c>
      <c r="T4623" s="35">
        <f t="shared" ref="T4623:T4686" si="1009">N4623+O4623+P4623+Q4623+R4623</f>
        <v>23</v>
      </c>
      <c r="U4623" s="36">
        <f>INDEX([1]ราคาที่ดิน!$B:$G,MATCH($C4623,[1]ราคาที่ดิน!$A:$A,0),MATCH($B4623,[1]ราคาที่ดิน!$B$1:$G$1,0))</f>
        <v>65</v>
      </c>
      <c r="V4623" s="37">
        <f t="shared" si="1004"/>
        <v>1495</v>
      </c>
      <c r="W4623" s="31">
        <v>3</v>
      </c>
      <c r="X4623" s="31">
        <v>47</v>
      </c>
      <c r="Y4623" s="31" t="s">
        <v>71</v>
      </c>
      <c r="Z4623" s="31" t="s">
        <v>3654</v>
      </c>
      <c r="AA4623" s="31"/>
      <c r="AB4623" s="32" t="s">
        <v>3653</v>
      </c>
      <c r="AC4623" s="38"/>
      <c r="AD4623" s="39" t="s">
        <v>75</v>
      </c>
      <c r="AE4623" s="39" t="s">
        <v>76</v>
      </c>
      <c r="AF4623" s="40" t="str">
        <f t="shared" ref="AF4623:AF4686" si="1010">IF(AH4623&gt;=1,"1",IF(AI4623&gt;=1,"2",IF(AJ4623&gt;=1,"3",IF(AK4623&gt;=1,"4",""))))</f>
        <v>1</v>
      </c>
      <c r="AG4623" s="41">
        <f t="shared" ref="AG4623:AG4686" si="1011">IF(AH4623&gt;=1,AH4623,IF(AI4623&gt;=1,AI4623,IF(AJ4623&gt;=1,AJ4623,IF(AK4623&gt;=1,AK4623,""))))</f>
        <v>14</v>
      </c>
      <c r="AH4623" s="42">
        <v>14</v>
      </c>
      <c r="AI4623" s="42"/>
      <c r="AJ4623" s="42"/>
      <c r="AK4623" s="42"/>
      <c r="AL4623" s="31">
        <v>10</v>
      </c>
      <c r="AM4623" s="43" t="str">
        <f t="shared" ref="AM4623:AM4686" si="1012">IF(OR(S4623&gt;=1,AF4623&gt;=1),"100","")</f>
        <v>100</v>
      </c>
      <c r="AN4623" s="44">
        <f>INDEX([1]ราคาสิ่งปลูกสร้าง!$D$6:$CC$47,MATCH($AD4623,[1]ราคาสิ่งปลูกสร้าง!$B$6:$B$45,0),MATCH($C$7,[1]ราคาสิ่งปลูกสร้าง!$D$5:$CC$5,0))</f>
        <v>5400</v>
      </c>
      <c r="AO4623" s="44">
        <f t="shared" ref="AO4623:AO4686" si="1013">(AH4623+AI4623+AJ4623+AK4623)*$AN4623</f>
        <v>75600</v>
      </c>
      <c r="AP4623" s="45">
        <f t="shared" ref="AP4623:AP4686" si="1014">AL4623</f>
        <v>10</v>
      </c>
      <c r="AQ4623" s="40">
        <f>IF(AP4623=0,0,INDEX([1]ค่าเสื่อมสิ่งปลูกสร้าง!$A$5:$D$105,MATCH($AP4623,[1]ค่าเสื่อมสิ่งปลูกสร้าง!$A$5:$A$105,0),MATCH(AE4623,[1]ค่าเสื่อมสิ่งปลูกสร้าง!$A$3:$D$3)))</f>
        <v>40</v>
      </c>
      <c r="AR4623" s="44">
        <f t="shared" si="1005"/>
        <v>45360</v>
      </c>
      <c r="AS4623" s="44">
        <f t="shared" si="1006"/>
        <v>46855</v>
      </c>
      <c r="AT4623" s="44">
        <f t="shared" si="1007"/>
        <v>46855</v>
      </c>
      <c r="AU4623" s="46">
        <v>0</v>
      </c>
      <c r="AV4623" s="44">
        <f t="shared" ref="AV4623:AV4686" si="1015">IF($AT4623-$AU4623&lt;0,0,$AT4623-$AU4623)</f>
        <v>46855</v>
      </c>
      <c r="AW4623" s="47" t="str">
        <f t="shared" ref="AW4623:AW4686" si="1016">IF(OR(N4623&gt;=1,AH4623&gt;=1)*AND(AV4623=0),"0",IF(OR(N4623&gt;=1,AH4623&gt;=1)*AND(AV4623&lt;=75000000),"0.01",IF(OR(N4623&gt;=1,AH4623&gt;=1)*AND(AV4623&lt;=100000000),"0.01/0.03",IF(OR(N4623&gt;=1,AH4623&gt;=1)*AND(AV4623&lt;=500000000),"0.01/0.03/0.05",IF(OR(N4623&gt;=1,AH4623&gt;=1)*AND(AV4623&lt;=1000000000),"0.01/0.03/0.05/0.07",IF(OR(N4623&gt;=1,AH4623&gt;=1)*AND(AV4623&gt;100000000),"0.01/0.03/0.05/0.07/0.1",IF(AND(AC4623=1,AV4623=0),"0",IF(AND(AC4623=1,AV4623&lt;=25000000),"0.03",IF(AND(AC4623=1,AV4623&lt;=50000000),"0.03/0.05",IF(AND(AC4623=1,AV4623&gt;50000000),"0.03/0.05/0.1",IF(AND(AC4623=2,AV4623=0),"0",IF(AND(AC4623=2,AV4623&lt;=40000000),"0.02",IF(AND(AC4623=2,AV4623&lt;=65000000),"0.02/0.03",IF(AND(AC4623=2,AV4623&lt;=90000000),"0.02/0.03/0.05",IF(AND(AC4623=2,AV4623&gt;90000000),"0.02/0.03/0.05/0.1",IF(AND(AC4623=1,AV4623&gt;50000000),"0.1",IF(OR(O4623&gt;=1,AI4623&gt;=1)*AND(AV4623=0),"0",IF(OR(O4623&gt;=1,AI4623&gt;=1)*AND(AV4623&lt;=50000000),"0.02",IF(OR(O4623&gt;=1,AI4623&gt;=1)*AND(AV4623&lt;=75000000),"0.02/0.03",IF(OR(O4623&gt;=1,AI4623&gt;=1)*AND(AV4623&lt;=100000000),"0.02/0.03/0.05",IF(OR(O4623&gt;=1,AI4623&gt;=1)*AND(AV4623&gt;100000000),"0.02/0.03/0.05/0.1",IF(OR(P4623&gt;=1,AJ4623&gt;=1)*AND(AV4623=0),"0",IF(OR(P4623&gt;=1,AJ4623&gt;=1)*AND(AV4623&lt;=50000000),"0.3",IF(OR(P4623&gt;=1,AJ4623&gt;=1)*AND(AV4623&lt;=200000000),"0.3/0.4",IF(OR(P4623&gt;=1,AJ4623&gt;=1)*AND(AV4623&lt;=1000000000),"0.3/0.4/0.5",IF(OR(P4623&gt;=1,AJ4623&gt;=1)*AND(AV4623&lt;=5000000000),"0.3/0.4/0.5/0.6",IF(OR(P4623&gt;=1,AJ4623&gt;=1)*AND(AV4623&gt;5000000000),"0.3/0.4/0.5/0.6/0.7",IF(OR(Q4623&gt;=1,AK4623&gt;=1)*AND(AV4623=0),"0",IF(OR(Q4623&gt;=1,AK4623&gt;=1)*AND(AV4623&lt;=50000000),"0.3",IF(OR(Q4623&gt;=1,AK4623&gt;=1)*AND(AV4623&lt;=200000000),"0.3/0.4",IF(OR(Q4623&gt;=1,AK4623&gt;=1)*AND(AV4623&lt;=1000000000),"0.3/0.4/0.5",IF(OR(Q4623&gt;=1,AK4623&gt;=1)*AND(AV4623&lt;=5000000000),"0.3/0.4/0.5/0.6",IF(OR(Q4623&gt;=1,AK4623&gt;=1)*AND(AV4623&gt;5000000000),"0.3/0.4/0.5/0.6/0.7")))))))))))))))))))))))))))))))))</f>
        <v>0.01</v>
      </c>
      <c r="AX4623" s="48"/>
      <c r="AY4623" s="48"/>
      <c r="AZ4623" s="49">
        <v>0</v>
      </c>
      <c r="BA4623" s="48"/>
      <c r="BB4623" s="48"/>
      <c r="BC4623" s="44">
        <f t="shared" ref="BC4623:BC4686" si="1017">BA4623+BB4623</f>
        <v>0</v>
      </c>
      <c r="BD4623" s="50">
        <v>1</v>
      </c>
      <c r="BE4623" s="51" t="e">
        <f>IF(AX4623=1,0,IF(AY4623=1,0,IF(BC4623&gt;#REF!,#REF!,IF(OR(AZ4623&gt;0,BD4623&gt;=0),BC4623+([1]สูตร2!H4611*(100%-AZ4623)-BC4623)*BD4623,[1]สูตร2!H4611*(100%-AZ4623)))))</f>
        <v>#REF!</v>
      </c>
      <c r="BF4623" s="31"/>
    </row>
    <row r="4624" spans="1:58" s="5" customFormat="1" ht="24" customHeight="1" x14ac:dyDescent="0.2">
      <c r="A4624" s="31">
        <v>1532</v>
      </c>
      <c r="B4624" s="31" t="s">
        <v>93</v>
      </c>
      <c r="C4624" s="31">
        <v>1</v>
      </c>
      <c r="D4624" s="31" t="s">
        <v>71</v>
      </c>
      <c r="E4624" s="31" t="s">
        <v>3655</v>
      </c>
      <c r="F4624" s="31"/>
      <c r="G4624" s="32" t="s">
        <v>3656</v>
      </c>
      <c r="H4624" s="31" t="s">
        <v>104</v>
      </c>
      <c r="I4624" s="31" t="s">
        <v>104</v>
      </c>
      <c r="J4624" s="31" t="s">
        <v>3587</v>
      </c>
      <c r="K4624" s="31">
        <v>0</v>
      </c>
      <c r="L4624" s="31">
        <v>0</v>
      </c>
      <c r="M4624" s="31">
        <v>35</v>
      </c>
      <c r="N4624" s="33"/>
      <c r="O4624" s="33">
        <v>35</v>
      </c>
      <c r="P4624" s="33"/>
      <c r="Q4624" s="33"/>
      <c r="R4624" s="33"/>
      <c r="S4624" s="34" t="str">
        <f t="shared" si="1008"/>
        <v>2</v>
      </c>
      <c r="T4624" s="35">
        <f t="shared" si="1009"/>
        <v>35</v>
      </c>
      <c r="U4624" s="36">
        <f>INDEX([1]ราคาที่ดิน!$B:$G,MATCH($C4624,[1]ราคาที่ดิน!$A:$A,0),MATCH($B4624,[1]ราคาที่ดิน!$B$1:$G$1,0))</f>
        <v>100</v>
      </c>
      <c r="V4624" s="37">
        <f t="shared" si="1004"/>
        <v>3500</v>
      </c>
      <c r="W4624" s="31">
        <v>1</v>
      </c>
      <c r="X4624" s="31">
        <v>49</v>
      </c>
      <c r="Y4624" s="31" t="s">
        <v>71</v>
      </c>
      <c r="Z4624" s="31" t="s">
        <v>3655</v>
      </c>
      <c r="AA4624" s="31"/>
      <c r="AB4624" s="32" t="s">
        <v>3656</v>
      </c>
      <c r="AC4624" s="38"/>
      <c r="AD4624" s="39" t="s">
        <v>73</v>
      </c>
      <c r="AE4624" s="39" t="s">
        <v>74</v>
      </c>
      <c r="AF4624" s="40" t="str">
        <f t="shared" si="1010"/>
        <v>2</v>
      </c>
      <c r="AG4624" s="41">
        <f t="shared" si="1011"/>
        <v>54</v>
      </c>
      <c r="AH4624" s="42"/>
      <c r="AI4624" s="42">
        <v>54</v>
      </c>
      <c r="AJ4624" s="42"/>
      <c r="AK4624" s="42"/>
      <c r="AL4624" s="31">
        <v>20</v>
      </c>
      <c r="AM4624" s="43" t="str">
        <f t="shared" si="1012"/>
        <v>100</v>
      </c>
      <c r="AN4624" s="44">
        <f>INDEX([1]ราคาสิ่งปลูกสร้าง!$D$6:$CC$47,MATCH($AD4624,[1]ราคาสิ่งปลูกสร้าง!$B$6:$B$45,0),MATCH($C$7,[1]ราคาสิ่งปลูกสร้าง!$D$5:$CC$5,0))</f>
        <v>6500</v>
      </c>
      <c r="AO4624" s="44">
        <f t="shared" si="1013"/>
        <v>351000</v>
      </c>
      <c r="AP4624" s="45">
        <f t="shared" si="1014"/>
        <v>20</v>
      </c>
      <c r="AQ4624" s="40">
        <f>IF(AP4624=0,0,INDEX([1]ค่าเสื่อมสิ่งปลูกสร้าง!$A$5:$D$105,MATCH($AP4624,[1]ค่าเสื่อมสิ่งปลูกสร้าง!$A$5:$A$105,0),MATCH(AE4624,[1]ค่าเสื่อมสิ่งปลูกสร้าง!$A$3:$D$3)))</f>
        <v>30</v>
      </c>
      <c r="AR4624" s="44">
        <f t="shared" si="1005"/>
        <v>245699.99999999997</v>
      </c>
      <c r="AS4624" s="44">
        <f t="shared" si="1006"/>
        <v>249199.99999999997</v>
      </c>
      <c r="AT4624" s="44">
        <f t="shared" si="1007"/>
        <v>249199.99999999997</v>
      </c>
      <c r="AU4624" s="46">
        <v>0</v>
      </c>
      <c r="AV4624" s="44">
        <f t="shared" si="1015"/>
        <v>249199.99999999997</v>
      </c>
      <c r="AW4624" s="47" t="str">
        <f t="shared" si="1016"/>
        <v>0.02</v>
      </c>
      <c r="AX4624" s="48"/>
      <c r="AY4624" s="48"/>
      <c r="AZ4624" s="49">
        <v>0</v>
      </c>
      <c r="BA4624" s="48"/>
      <c r="BB4624" s="48"/>
      <c r="BC4624" s="44">
        <f t="shared" si="1017"/>
        <v>0</v>
      </c>
      <c r="BD4624" s="50">
        <v>1</v>
      </c>
      <c r="BE4624" s="51" t="e">
        <f>IF(AX4624=1,0,IF(AY4624=1,0,IF(BC4624&gt;#REF!,#REF!,IF(OR(AZ4624&gt;0,BD4624&gt;=0),BC4624+([1]สูตร2!H4612*(100%-AZ4624)-BC4624)*BD4624,[1]สูตร2!H4612*(100%-AZ4624)))))</f>
        <v>#REF!</v>
      </c>
      <c r="BF4624" s="31"/>
    </row>
    <row r="4625" spans="1:58" s="5" customFormat="1" ht="24" customHeight="1" x14ac:dyDescent="0.2">
      <c r="A4625" s="31"/>
      <c r="B4625" s="31" t="s">
        <v>93</v>
      </c>
      <c r="C4625" s="31">
        <v>1</v>
      </c>
      <c r="D4625" s="31" t="s">
        <v>71</v>
      </c>
      <c r="E4625" s="31" t="s">
        <v>3655</v>
      </c>
      <c r="F4625" s="31"/>
      <c r="G4625" s="32" t="s">
        <v>3656</v>
      </c>
      <c r="H4625" s="31" t="s">
        <v>104</v>
      </c>
      <c r="I4625" s="31" t="s">
        <v>104</v>
      </c>
      <c r="J4625" s="31" t="s">
        <v>3587</v>
      </c>
      <c r="K4625" s="31">
        <v>0</v>
      </c>
      <c r="L4625" s="31">
        <v>0</v>
      </c>
      <c r="M4625" s="31">
        <v>20</v>
      </c>
      <c r="N4625" s="33"/>
      <c r="O4625" s="33">
        <v>20</v>
      </c>
      <c r="P4625" s="33"/>
      <c r="Q4625" s="33"/>
      <c r="R4625" s="33"/>
      <c r="S4625" s="34" t="str">
        <f t="shared" si="1008"/>
        <v>2</v>
      </c>
      <c r="T4625" s="35">
        <f t="shared" si="1009"/>
        <v>20</v>
      </c>
      <c r="U4625" s="36">
        <f>INDEX([1]ราคาที่ดิน!$B:$G,MATCH($C4625,[1]ราคาที่ดิน!$A:$A,0),MATCH($B4625,[1]ราคาที่ดิน!$B$1:$G$1,0))</f>
        <v>100</v>
      </c>
      <c r="V4625" s="37">
        <f t="shared" si="1004"/>
        <v>2000</v>
      </c>
      <c r="W4625" s="31">
        <v>2</v>
      </c>
      <c r="X4625" s="31">
        <v>49</v>
      </c>
      <c r="Y4625" s="31" t="s">
        <v>71</v>
      </c>
      <c r="Z4625" s="31" t="s">
        <v>3655</v>
      </c>
      <c r="AA4625" s="31"/>
      <c r="AB4625" s="32" t="s">
        <v>3656</v>
      </c>
      <c r="AC4625" s="38"/>
      <c r="AD4625" s="39" t="s">
        <v>75</v>
      </c>
      <c r="AE4625" s="39" t="s">
        <v>76</v>
      </c>
      <c r="AF4625" s="40" t="str">
        <f t="shared" si="1010"/>
        <v>1</v>
      </c>
      <c r="AG4625" s="41">
        <f t="shared" si="1011"/>
        <v>15</v>
      </c>
      <c r="AH4625" s="42">
        <v>15</v>
      </c>
      <c r="AI4625" s="42"/>
      <c r="AJ4625" s="42"/>
      <c r="AK4625" s="42"/>
      <c r="AL4625" s="31">
        <v>15</v>
      </c>
      <c r="AM4625" s="43" t="str">
        <f t="shared" si="1012"/>
        <v>100</v>
      </c>
      <c r="AN4625" s="44">
        <f>INDEX([1]ราคาสิ่งปลูกสร้าง!$D$6:$CC$47,MATCH($AD4625,[1]ราคาสิ่งปลูกสร้าง!$B$6:$B$45,0),MATCH($C$7,[1]ราคาสิ่งปลูกสร้าง!$D$5:$CC$5,0))</f>
        <v>5400</v>
      </c>
      <c r="AO4625" s="44">
        <f t="shared" si="1013"/>
        <v>81000</v>
      </c>
      <c r="AP4625" s="45">
        <f t="shared" si="1014"/>
        <v>15</v>
      </c>
      <c r="AQ4625" s="40">
        <f>IF(AP4625=0,0,INDEX([1]ค่าเสื่อมสิ่งปลูกสร้าง!$A$5:$D$105,MATCH($AP4625,[1]ค่าเสื่อมสิ่งปลูกสร้าง!$A$5:$A$105,0),MATCH(AE4625,[1]ค่าเสื่อมสิ่งปลูกสร้าง!$A$3:$D$3)))</f>
        <v>65</v>
      </c>
      <c r="AR4625" s="44">
        <f t="shared" si="1005"/>
        <v>28350</v>
      </c>
      <c r="AS4625" s="44">
        <f t="shared" si="1006"/>
        <v>30350</v>
      </c>
      <c r="AT4625" s="44">
        <f t="shared" si="1007"/>
        <v>30350</v>
      </c>
      <c r="AU4625" s="46">
        <v>0</v>
      </c>
      <c r="AV4625" s="44">
        <f t="shared" si="1015"/>
        <v>30350</v>
      </c>
      <c r="AW4625" s="47" t="str">
        <f t="shared" si="1016"/>
        <v>0.01</v>
      </c>
      <c r="AX4625" s="48"/>
      <c r="AY4625" s="48"/>
      <c r="AZ4625" s="49">
        <v>0</v>
      </c>
      <c r="BA4625" s="48"/>
      <c r="BB4625" s="48"/>
      <c r="BC4625" s="44">
        <f t="shared" si="1017"/>
        <v>0</v>
      </c>
      <c r="BD4625" s="50">
        <v>1</v>
      </c>
      <c r="BE4625" s="51" t="e">
        <f>IF(AX4625=1,0,IF(AY4625=1,0,IF(BC4625&gt;#REF!,#REF!,IF(OR(AZ4625&gt;0,BD4625&gt;=0),BC4625+([1]สูตร2!H4613*(100%-AZ4625)-BC4625)*BD4625,[1]สูตร2!H4613*(100%-AZ4625)))))</f>
        <v>#REF!</v>
      </c>
      <c r="BF4625" s="31"/>
    </row>
    <row r="4626" spans="1:58" s="5" customFormat="1" ht="24" customHeight="1" x14ac:dyDescent="0.2">
      <c r="A4626" s="31"/>
      <c r="B4626" s="31" t="s">
        <v>93</v>
      </c>
      <c r="C4626" s="31">
        <v>1</v>
      </c>
      <c r="D4626" s="31" t="s">
        <v>71</v>
      </c>
      <c r="E4626" s="31" t="s">
        <v>3655</v>
      </c>
      <c r="F4626" s="31"/>
      <c r="G4626" s="32" t="s">
        <v>3656</v>
      </c>
      <c r="H4626" s="31" t="s">
        <v>104</v>
      </c>
      <c r="I4626" s="31" t="s">
        <v>104</v>
      </c>
      <c r="J4626" s="31" t="s">
        <v>3587</v>
      </c>
      <c r="K4626" s="31">
        <v>0</v>
      </c>
      <c r="L4626" s="31">
        <v>0</v>
      </c>
      <c r="M4626" s="31">
        <v>20</v>
      </c>
      <c r="N4626" s="33"/>
      <c r="O4626" s="33">
        <v>20</v>
      </c>
      <c r="P4626" s="33"/>
      <c r="Q4626" s="33"/>
      <c r="R4626" s="33"/>
      <c r="S4626" s="34" t="str">
        <f t="shared" si="1008"/>
        <v>2</v>
      </c>
      <c r="T4626" s="35">
        <f t="shared" si="1009"/>
        <v>20</v>
      </c>
      <c r="U4626" s="36">
        <f>INDEX([1]ราคาที่ดิน!$B:$G,MATCH($C4626,[1]ราคาที่ดิน!$A:$A,0),MATCH($B4626,[1]ราคาที่ดิน!$B$1:$G$1,0))</f>
        <v>100</v>
      </c>
      <c r="V4626" s="37">
        <f t="shared" si="1004"/>
        <v>2000</v>
      </c>
      <c r="W4626" s="31">
        <v>3</v>
      </c>
      <c r="X4626" s="31">
        <v>49</v>
      </c>
      <c r="Y4626" s="31" t="s">
        <v>71</v>
      </c>
      <c r="Z4626" s="31" t="s">
        <v>3655</v>
      </c>
      <c r="AA4626" s="31"/>
      <c r="AB4626" s="32" t="s">
        <v>3656</v>
      </c>
      <c r="AC4626" s="38"/>
      <c r="AD4626" s="39" t="s">
        <v>75</v>
      </c>
      <c r="AE4626" s="39" t="s">
        <v>94</v>
      </c>
      <c r="AF4626" s="40" t="str">
        <f t="shared" si="1010"/>
        <v>1</v>
      </c>
      <c r="AG4626" s="41">
        <f t="shared" si="1011"/>
        <v>115.92</v>
      </c>
      <c r="AH4626" s="42">
        <v>115.92</v>
      </c>
      <c r="AI4626" s="42"/>
      <c r="AJ4626" s="42"/>
      <c r="AK4626" s="42"/>
      <c r="AL4626" s="31">
        <v>20</v>
      </c>
      <c r="AM4626" s="43" t="str">
        <f t="shared" si="1012"/>
        <v>100</v>
      </c>
      <c r="AN4626" s="44">
        <f>INDEX([1]ราคาสิ่งปลูกสร้าง!$D$6:$CC$47,MATCH($AD4626,[1]ราคาสิ่งปลูกสร้าง!$B$6:$B$45,0),MATCH($C$7,[1]ราคาสิ่งปลูกสร้าง!$D$5:$CC$5,0))</f>
        <v>5400</v>
      </c>
      <c r="AO4626" s="44">
        <f t="shared" si="1013"/>
        <v>625968</v>
      </c>
      <c r="AP4626" s="45">
        <f t="shared" si="1014"/>
        <v>20</v>
      </c>
      <c r="AQ4626" s="40">
        <f>IF(AP4626=0,0,INDEX([1]ค่าเสื่อมสิ่งปลูกสร้าง!$A$5:$D$105,MATCH($AP4626,[1]ค่าเสื่อมสิ่งปลูกสร้าง!$A$5:$A$105,0),MATCH(AE4626,[1]ค่าเสื่อมสิ่งปลูกสร้าง!$A$3:$D$3)))</f>
        <v>30</v>
      </c>
      <c r="AR4626" s="44">
        <f t="shared" si="1005"/>
        <v>438177.6</v>
      </c>
      <c r="AS4626" s="44">
        <f t="shared" si="1006"/>
        <v>440177.6</v>
      </c>
      <c r="AT4626" s="44">
        <f t="shared" si="1007"/>
        <v>440177.6</v>
      </c>
      <c r="AU4626" s="46">
        <v>0</v>
      </c>
      <c r="AV4626" s="44">
        <f t="shared" si="1015"/>
        <v>440177.6</v>
      </c>
      <c r="AW4626" s="47" t="str">
        <f t="shared" si="1016"/>
        <v>0.01</v>
      </c>
      <c r="AX4626" s="48"/>
      <c r="AY4626" s="48"/>
      <c r="AZ4626" s="49">
        <v>0</v>
      </c>
      <c r="BA4626" s="48"/>
      <c r="BB4626" s="48"/>
      <c r="BC4626" s="44">
        <f t="shared" si="1017"/>
        <v>0</v>
      </c>
      <c r="BD4626" s="50">
        <v>1</v>
      </c>
      <c r="BE4626" s="51" t="e">
        <f>IF(AX4626=1,0,IF(AY4626=1,0,IF(BC4626&gt;#REF!,#REF!,IF(OR(AZ4626&gt;0,BD4626&gt;=0),BC4626+([1]สูตร2!H4614*(100%-AZ4626)-BC4626)*BD4626,[1]สูตร2!H4614*(100%-AZ4626)))))</f>
        <v>#REF!</v>
      </c>
      <c r="BF4626" s="31"/>
    </row>
    <row r="4627" spans="1:58" s="5" customFormat="1" ht="24" customHeight="1" x14ac:dyDescent="0.2">
      <c r="A4627" s="31">
        <v>1533</v>
      </c>
      <c r="B4627" s="31" t="s">
        <v>65</v>
      </c>
      <c r="C4627" s="31">
        <v>26990</v>
      </c>
      <c r="D4627" s="31" t="s">
        <v>66</v>
      </c>
      <c r="E4627" s="31" t="s">
        <v>3657</v>
      </c>
      <c r="F4627" s="31"/>
      <c r="G4627" s="32" t="s">
        <v>3658</v>
      </c>
      <c r="H4627" s="31">
        <v>361</v>
      </c>
      <c r="I4627" s="31">
        <v>-955</v>
      </c>
      <c r="J4627" s="31" t="s">
        <v>3587</v>
      </c>
      <c r="K4627" s="31">
        <v>12</v>
      </c>
      <c r="L4627" s="31">
        <v>2</v>
      </c>
      <c r="M4627" s="31">
        <v>37</v>
      </c>
      <c r="N4627" s="33">
        <v>5037</v>
      </c>
      <c r="O4627" s="33"/>
      <c r="P4627" s="33"/>
      <c r="Q4627" s="33"/>
      <c r="R4627" s="33"/>
      <c r="S4627" s="34" t="str">
        <f t="shared" si="1008"/>
        <v>1</v>
      </c>
      <c r="T4627" s="35">
        <f t="shared" si="1009"/>
        <v>5037</v>
      </c>
      <c r="U4627" s="36">
        <f>INDEX([1]ราคาที่ดิน!$B:$G,MATCH($C4627,[1]ราคาที่ดิน!$A:$A,0),MATCH($B4627,[1]ราคาที่ดิน!$B$1:$G$1,0))</f>
        <v>200</v>
      </c>
      <c r="V4627" s="37">
        <f t="shared" ref="V4627:V4690" si="1018">$T4627*$U4627</f>
        <v>1007400</v>
      </c>
      <c r="W4627" s="31"/>
      <c r="X4627" s="31"/>
      <c r="Y4627" s="31"/>
      <c r="Z4627" s="31"/>
      <c r="AA4627" s="31"/>
      <c r="AB4627" s="32"/>
      <c r="AC4627" s="38"/>
      <c r="AD4627" s="39"/>
      <c r="AE4627" s="39"/>
      <c r="AF4627" s="40" t="str">
        <f t="shared" si="1010"/>
        <v/>
      </c>
      <c r="AG4627" s="41" t="str">
        <f t="shared" si="1011"/>
        <v/>
      </c>
      <c r="AH4627" s="42"/>
      <c r="AI4627" s="42"/>
      <c r="AJ4627" s="42"/>
      <c r="AK4627" s="42"/>
      <c r="AL4627" s="31"/>
      <c r="AM4627" s="43" t="str">
        <f t="shared" si="1012"/>
        <v>100</v>
      </c>
      <c r="AN4627" s="44">
        <f>INDEX([1]ราคาสิ่งปลูกสร้าง!$D$6:$CC$47,MATCH($AD4627,[1]ราคาสิ่งปลูกสร้าง!$B$6:$B$45,0),MATCH($C$7,[1]ราคาสิ่งปลูกสร้าง!$D$5:$CC$5,0))</f>
        <v>0</v>
      </c>
      <c r="AO4627" s="44">
        <f t="shared" si="1013"/>
        <v>0</v>
      </c>
      <c r="AP4627" s="45">
        <f t="shared" si="1014"/>
        <v>0</v>
      </c>
      <c r="AQ4627" s="40">
        <f>IF(AP4627=0,0,INDEX([1]ค่าเสื่อมสิ่งปลูกสร้าง!$A$5:$D$105,MATCH($AP4627,[1]ค่าเสื่อมสิ่งปลูกสร้าง!$A$5:$A$105,0),MATCH(AE4627,[1]ค่าเสื่อมสิ่งปลูกสร้าง!$A$3:$D$3)))</f>
        <v>0</v>
      </c>
      <c r="AR4627" s="44">
        <f t="shared" ref="AR4627:AR4690" si="1019">$AO4627*(100-$AQ4627)%</f>
        <v>0</v>
      </c>
      <c r="AS4627" s="44">
        <f t="shared" ref="AS4627:AS4690" si="1020">$V4627+$AR4627</f>
        <v>1007400</v>
      </c>
      <c r="AT4627" s="44">
        <f t="shared" ref="AT4627:AT4690" si="1021">IF($AM4627%*$AS4627,$AM4627%*$AS4627,0)</f>
        <v>1007400</v>
      </c>
      <c r="AU4627" s="46">
        <v>0</v>
      </c>
      <c r="AV4627" s="44">
        <f t="shared" si="1015"/>
        <v>1007400</v>
      </c>
      <c r="AW4627" s="47" t="str">
        <f t="shared" si="1016"/>
        <v>0.01</v>
      </c>
      <c r="AX4627" s="48"/>
      <c r="AY4627" s="48"/>
      <c r="AZ4627" s="49">
        <v>0</v>
      </c>
      <c r="BA4627" s="48"/>
      <c r="BB4627" s="48"/>
      <c r="BC4627" s="44">
        <f t="shared" si="1017"/>
        <v>0</v>
      </c>
      <c r="BD4627" s="50">
        <v>1</v>
      </c>
      <c r="BE4627" s="51" t="e">
        <f>IF(AX4627=1,0,IF(AY4627=1,0,IF(BC4627&gt;#REF!,#REF!,IF(OR(AZ4627&gt;0,BD4627&gt;=0),BC4627+([1]สูตร2!H4615*(100%-AZ4627)-BC4627)*BD4627,[1]สูตร2!H4615*(100%-AZ4627)))))</f>
        <v>#REF!</v>
      </c>
      <c r="BF4627" s="31"/>
    </row>
    <row r="4628" spans="1:58" s="5" customFormat="1" ht="24" customHeight="1" x14ac:dyDescent="0.2">
      <c r="A4628" s="31">
        <v>1534</v>
      </c>
      <c r="B4628" s="31" t="s">
        <v>65</v>
      </c>
      <c r="C4628" s="31">
        <v>26991</v>
      </c>
      <c r="D4628" s="31" t="s">
        <v>71</v>
      </c>
      <c r="E4628" s="31" t="s">
        <v>3659</v>
      </c>
      <c r="F4628" s="31"/>
      <c r="G4628" s="32" t="s">
        <v>3658</v>
      </c>
      <c r="H4628" s="31">
        <v>3362</v>
      </c>
      <c r="I4628" s="31">
        <v>956</v>
      </c>
      <c r="J4628" s="31" t="s">
        <v>3587</v>
      </c>
      <c r="K4628" s="31">
        <v>8</v>
      </c>
      <c r="L4628" s="31">
        <v>2</v>
      </c>
      <c r="M4628" s="31">
        <v>49</v>
      </c>
      <c r="N4628" s="33">
        <v>3449</v>
      </c>
      <c r="O4628" s="33"/>
      <c r="P4628" s="33"/>
      <c r="Q4628" s="33"/>
      <c r="R4628" s="33"/>
      <c r="S4628" s="34" t="str">
        <f t="shared" si="1008"/>
        <v>1</v>
      </c>
      <c r="T4628" s="35">
        <f t="shared" si="1009"/>
        <v>3449</v>
      </c>
      <c r="U4628" s="36">
        <f>INDEX([1]ราคาที่ดิน!$B:$G,MATCH($C4628,[1]ราคาที่ดิน!$A:$A,0),MATCH($B4628,[1]ราคาที่ดิน!$B$1:$G$1,0))</f>
        <v>65</v>
      </c>
      <c r="V4628" s="37">
        <f t="shared" si="1018"/>
        <v>224185</v>
      </c>
      <c r="W4628" s="31"/>
      <c r="X4628" s="31"/>
      <c r="Y4628" s="31"/>
      <c r="Z4628" s="31"/>
      <c r="AA4628" s="31"/>
      <c r="AB4628" s="32"/>
      <c r="AC4628" s="38"/>
      <c r="AD4628" s="39"/>
      <c r="AE4628" s="39"/>
      <c r="AF4628" s="40" t="str">
        <f t="shared" si="1010"/>
        <v/>
      </c>
      <c r="AG4628" s="41" t="str">
        <f t="shared" si="1011"/>
        <v/>
      </c>
      <c r="AH4628" s="42"/>
      <c r="AI4628" s="42"/>
      <c r="AJ4628" s="42"/>
      <c r="AK4628" s="42"/>
      <c r="AL4628" s="31"/>
      <c r="AM4628" s="43" t="str">
        <f t="shared" si="1012"/>
        <v>100</v>
      </c>
      <c r="AN4628" s="44">
        <f>INDEX([1]ราคาสิ่งปลูกสร้าง!$D$6:$CC$47,MATCH($AD4628,[1]ราคาสิ่งปลูกสร้าง!$B$6:$B$45,0),MATCH($C$7,[1]ราคาสิ่งปลูกสร้าง!$D$5:$CC$5,0))</f>
        <v>0</v>
      </c>
      <c r="AO4628" s="44">
        <f t="shared" si="1013"/>
        <v>0</v>
      </c>
      <c r="AP4628" s="45">
        <f t="shared" si="1014"/>
        <v>0</v>
      </c>
      <c r="AQ4628" s="40">
        <f>IF(AP4628=0,0,INDEX([1]ค่าเสื่อมสิ่งปลูกสร้าง!$A$5:$D$105,MATCH($AP4628,[1]ค่าเสื่อมสิ่งปลูกสร้าง!$A$5:$A$105,0),MATCH(AE4628,[1]ค่าเสื่อมสิ่งปลูกสร้าง!$A$3:$D$3)))</f>
        <v>0</v>
      </c>
      <c r="AR4628" s="44">
        <f t="shared" si="1019"/>
        <v>0</v>
      </c>
      <c r="AS4628" s="44">
        <f t="shared" si="1020"/>
        <v>224185</v>
      </c>
      <c r="AT4628" s="44">
        <f t="shared" si="1021"/>
        <v>224185</v>
      </c>
      <c r="AU4628" s="46">
        <v>0</v>
      </c>
      <c r="AV4628" s="44">
        <f t="shared" si="1015"/>
        <v>224185</v>
      </c>
      <c r="AW4628" s="47" t="str">
        <f t="shared" si="1016"/>
        <v>0.01</v>
      </c>
      <c r="AX4628" s="48"/>
      <c r="AY4628" s="48"/>
      <c r="AZ4628" s="49">
        <v>0</v>
      </c>
      <c r="BA4628" s="48"/>
      <c r="BB4628" s="48"/>
      <c r="BC4628" s="44">
        <f t="shared" si="1017"/>
        <v>0</v>
      </c>
      <c r="BD4628" s="50">
        <v>1</v>
      </c>
      <c r="BE4628" s="51" t="e">
        <f>IF(AX4628=1,0,IF(AY4628=1,0,IF(BC4628&gt;#REF!,#REF!,IF(OR(AZ4628&gt;0,BD4628&gt;=0),BC4628+([1]สูตร2!H4616*(100%-AZ4628)-BC4628)*BD4628,[1]สูตร2!H4616*(100%-AZ4628)))))</f>
        <v>#REF!</v>
      </c>
      <c r="BF4628" s="31"/>
    </row>
    <row r="4629" spans="1:58" s="5" customFormat="1" ht="24" customHeight="1" x14ac:dyDescent="0.2">
      <c r="A4629" s="31"/>
      <c r="B4629" s="31" t="s">
        <v>93</v>
      </c>
      <c r="C4629" s="31">
        <v>1</v>
      </c>
      <c r="D4629" s="31" t="s">
        <v>71</v>
      </c>
      <c r="E4629" s="31" t="s">
        <v>3659</v>
      </c>
      <c r="F4629" s="31"/>
      <c r="G4629" s="32" t="s">
        <v>3658</v>
      </c>
      <c r="H4629" s="31" t="s">
        <v>104</v>
      </c>
      <c r="I4629" s="31" t="s">
        <v>104</v>
      </c>
      <c r="J4629" s="31" t="s">
        <v>3587</v>
      </c>
      <c r="K4629" s="31">
        <v>0</v>
      </c>
      <c r="L4629" s="31">
        <v>0</v>
      </c>
      <c r="M4629" s="31">
        <v>35</v>
      </c>
      <c r="N4629" s="33"/>
      <c r="O4629" s="33">
        <v>35</v>
      </c>
      <c r="P4629" s="33"/>
      <c r="Q4629" s="33"/>
      <c r="R4629" s="33"/>
      <c r="S4629" s="34" t="str">
        <f t="shared" si="1008"/>
        <v>2</v>
      </c>
      <c r="T4629" s="35">
        <f t="shared" si="1009"/>
        <v>35</v>
      </c>
      <c r="U4629" s="36">
        <f>INDEX([1]ราคาที่ดิน!$B:$G,MATCH($C4629,[1]ราคาที่ดิน!$A:$A,0),MATCH($B4629,[1]ราคาที่ดิน!$B$1:$G$1,0))</f>
        <v>100</v>
      </c>
      <c r="V4629" s="37">
        <f t="shared" si="1018"/>
        <v>3500</v>
      </c>
      <c r="W4629" s="31">
        <v>1</v>
      </c>
      <c r="X4629" s="31">
        <v>51</v>
      </c>
      <c r="Y4629" s="31" t="s">
        <v>71</v>
      </c>
      <c r="Z4629" s="31" t="s">
        <v>3659</v>
      </c>
      <c r="AA4629" s="31"/>
      <c r="AB4629" s="32" t="s">
        <v>3658</v>
      </c>
      <c r="AC4629" s="38"/>
      <c r="AD4629" s="39" t="s">
        <v>73</v>
      </c>
      <c r="AE4629" s="39" t="s">
        <v>3660</v>
      </c>
      <c r="AF4629" s="40" t="str">
        <f t="shared" si="1010"/>
        <v>2</v>
      </c>
      <c r="AG4629" s="41">
        <f t="shared" si="1011"/>
        <v>154.16</v>
      </c>
      <c r="AH4629" s="42"/>
      <c r="AI4629" s="42">
        <v>154.16</v>
      </c>
      <c r="AJ4629" s="42"/>
      <c r="AK4629" s="42"/>
      <c r="AL4629" s="31">
        <v>30</v>
      </c>
      <c r="AM4629" s="43" t="str">
        <f t="shared" si="1012"/>
        <v>100</v>
      </c>
      <c r="AN4629" s="44">
        <f>INDEX([1]ราคาสิ่งปลูกสร้าง!$D$6:$CC$47,MATCH($AD4629,[1]ราคาสิ่งปลูกสร้าง!$B$6:$B$45,0),MATCH($C$7,[1]ราคาสิ่งปลูกสร้าง!$D$5:$CC$5,0))</f>
        <v>6500</v>
      </c>
      <c r="AO4629" s="44">
        <f t="shared" si="1013"/>
        <v>1002040</v>
      </c>
      <c r="AP4629" s="45">
        <f t="shared" si="1014"/>
        <v>30</v>
      </c>
      <c r="AQ4629" s="40">
        <f>IF(AP4629=0,0,INDEX([1]ค่าเสื่อมสิ่งปลูกสร้าง!$A$5:$D$105,MATCH($AP4629,[1]ค่าเสื่อมสิ่งปลูกสร้าง!$A$5:$A$105,0),MATCH(AE4629,[1]ค่าเสื่อมสิ่งปลูกสร้าง!$A$3:$D$3)))</f>
        <v>85</v>
      </c>
      <c r="AR4629" s="44">
        <f t="shared" si="1019"/>
        <v>150306</v>
      </c>
      <c r="AS4629" s="44">
        <f t="shared" si="1020"/>
        <v>153806</v>
      </c>
      <c r="AT4629" s="44">
        <f t="shared" si="1021"/>
        <v>153806</v>
      </c>
      <c r="AU4629" s="46">
        <v>0</v>
      </c>
      <c r="AV4629" s="44">
        <f t="shared" si="1015"/>
        <v>153806</v>
      </c>
      <c r="AW4629" s="47" t="str">
        <f t="shared" si="1016"/>
        <v>0.02</v>
      </c>
      <c r="AX4629" s="48"/>
      <c r="AY4629" s="48"/>
      <c r="AZ4629" s="49">
        <v>0</v>
      </c>
      <c r="BA4629" s="48"/>
      <c r="BB4629" s="48"/>
      <c r="BC4629" s="44">
        <f t="shared" si="1017"/>
        <v>0</v>
      </c>
      <c r="BD4629" s="50">
        <v>1</v>
      </c>
      <c r="BE4629" s="51" t="e">
        <f>IF(AX4629=1,0,IF(AY4629=1,0,IF(BC4629&gt;#REF!,#REF!,IF(OR(AZ4629&gt;0,BD4629&gt;=0),BC4629+([1]สูตร2!H4617*(100%-AZ4629)-BC4629)*BD4629,[1]สูตร2!H4617*(100%-AZ4629)))))</f>
        <v>#REF!</v>
      </c>
      <c r="BF4629" s="31"/>
    </row>
    <row r="4630" spans="1:58" s="5" customFormat="1" ht="24" customHeight="1" x14ac:dyDescent="0.2">
      <c r="A4630" s="31"/>
      <c r="B4630" s="31" t="s">
        <v>93</v>
      </c>
      <c r="C4630" s="31">
        <v>1</v>
      </c>
      <c r="D4630" s="31" t="s">
        <v>71</v>
      </c>
      <c r="E4630" s="31" t="s">
        <v>3659</v>
      </c>
      <c r="F4630" s="31"/>
      <c r="G4630" s="32" t="s">
        <v>3658</v>
      </c>
      <c r="H4630" s="31" t="s">
        <v>104</v>
      </c>
      <c r="I4630" s="31" t="s">
        <v>104</v>
      </c>
      <c r="J4630" s="31" t="s">
        <v>3587</v>
      </c>
      <c r="K4630" s="31">
        <v>0</v>
      </c>
      <c r="L4630" s="31">
        <v>0</v>
      </c>
      <c r="M4630" s="31">
        <v>20</v>
      </c>
      <c r="N4630" s="33"/>
      <c r="O4630" s="33">
        <v>20</v>
      </c>
      <c r="P4630" s="33"/>
      <c r="Q4630" s="33"/>
      <c r="R4630" s="33"/>
      <c r="S4630" s="34" t="str">
        <f t="shared" si="1008"/>
        <v>2</v>
      </c>
      <c r="T4630" s="35">
        <f t="shared" si="1009"/>
        <v>20</v>
      </c>
      <c r="U4630" s="36">
        <f>INDEX([1]ราคาที่ดิน!$B:$G,MATCH($C4630,[1]ราคาที่ดิน!$A:$A,0),MATCH($B4630,[1]ราคาที่ดิน!$B$1:$G$1,0))</f>
        <v>100</v>
      </c>
      <c r="V4630" s="37">
        <f t="shared" si="1018"/>
        <v>2000</v>
      </c>
      <c r="W4630" s="31">
        <v>2</v>
      </c>
      <c r="X4630" s="31">
        <v>51</v>
      </c>
      <c r="Y4630" s="31" t="s">
        <v>71</v>
      </c>
      <c r="Z4630" s="31" t="s">
        <v>3659</v>
      </c>
      <c r="AA4630" s="31"/>
      <c r="AB4630" s="32" t="s">
        <v>3658</v>
      </c>
      <c r="AC4630" s="38"/>
      <c r="AD4630" s="39" t="s">
        <v>75</v>
      </c>
      <c r="AE4630" s="39" t="s">
        <v>76</v>
      </c>
      <c r="AF4630" s="40" t="str">
        <f t="shared" si="1010"/>
        <v>1</v>
      </c>
      <c r="AG4630" s="41">
        <f t="shared" si="1011"/>
        <v>15.2</v>
      </c>
      <c r="AH4630" s="42">
        <v>15.2</v>
      </c>
      <c r="AI4630" s="42"/>
      <c r="AJ4630" s="42"/>
      <c r="AK4630" s="42"/>
      <c r="AL4630" s="31">
        <v>25</v>
      </c>
      <c r="AM4630" s="43" t="str">
        <f t="shared" si="1012"/>
        <v>100</v>
      </c>
      <c r="AN4630" s="44">
        <f>INDEX([1]ราคาสิ่งปลูกสร้าง!$D$6:$CC$47,MATCH($AD4630,[1]ราคาสิ่งปลูกสร้าง!$B$6:$B$45,0),MATCH($C$7,[1]ราคาสิ่งปลูกสร้าง!$D$5:$CC$5,0))</f>
        <v>5400</v>
      </c>
      <c r="AO4630" s="44">
        <f t="shared" si="1013"/>
        <v>82080</v>
      </c>
      <c r="AP4630" s="45">
        <f t="shared" si="1014"/>
        <v>25</v>
      </c>
      <c r="AQ4630" s="40">
        <f>IF(AP4630=0,0,INDEX([1]ค่าเสื่อมสิ่งปลูกสร้าง!$A$5:$D$105,MATCH($AP4630,[1]ค่าเสื่อมสิ่งปลูกสร้าง!$A$5:$A$105,0),MATCH(AE4630,[1]ค่าเสื่อมสิ่งปลูกสร้าง!$A$3:$D$3)))</f>
        <v>93</v>
      </c>
      <c r="AR4630" s="44">
        <f t="shared" si="1019"/>
        <v>5745.6</v>
      </c>
      <c r="AS4630" s="44">
        <f t="shared" si="1020"/>
        <v>7745.6</v>
      </c>
      <c r="AT4630" s="44">
        <f t="shared" si="1021"/>
        <v>7745.6</v>
      </c>
      <c r="AU4630" s="46">
        <v>0</v>
      </c>
      <c r="AV4630" s="44">
        <f t="shared" si="1015"/>
        <v>7745.6</v>
      </c>
      <c r="AW4630" s="47" t="str">
        <f t="shared" si="1016"/>
        <v>0.01</v>
      </c>
      <c r="AX4630" s="48"/>
      <c r="AY4630" s="48"/>
      <c r="AZ4630" s="49">
        <v>0</v>
      </c>
      <c r="BA4630" s="48"/>
      <c r="BB4630" s="48"/>
      <c r="BC4630" s="44">
        <f t="shared" si="1017"/>
        <v>0</v>
      </c>
      <c r="BD4630" s="50">
        <v>1</v>
      </c>
      <c r="BE4630" s="51" t="e">
        <f>IF(AX4630=1,0,IF(AY4630=1,0,IF(BC4630&gt;#REF!,#REF!,IF(OR(AZ4630&gt;0,BD4630&gt;=0),BC4630+([1]สูตร2!H4618*(100%-AZ4630)-BC4630)*BD4630,[1]สูตร2!H4618*(100%-AZ4630)))))</f>
        <v>#REF!</v>
      </c>
      <c r="BF4630" s="31"/>
    </row>
    <row r="4631" spans="1:58" s="5" customFormat="1" ht="24" customHeight="1" x14ac:dyDescent="0.2">
      <c r="A4631" s="31"/>
      <c r="B4631" s="31" t="s">
        <v>93</v>
      </c>
      <c r="C4631" s="31">
        <v>1</v>
      </c>
      <c r="D4631" s="31" t="s">
        <v>71</v>
      </c>
      <c r="E4631" s="31" t="s">
        <v>3659</v>
      </c>
      <c r="F4631" s="31"/>
      <c r="G4631" s="32" t="s">
        <v>3658</v>
      </c>
      <c r="H4631" s="31" t="s">
        <v>104</v>
      </c>
      <c r="I4631" s="31" t="s">
        <v>104</v>
      </c>
      <c r="J4631" s="31" t="s">
        <v>3587</v>
      </c>
      <c r="K4631" s="31">
        <v>0</v>
      </c>
      <c r="L4631" s="31">
        <v>0</v>
      </c>
      <c r="M4631" s="31">
        <v>20</v>
      </c>
      <c r="N4631" s="33"/>
      <c r="O4631" s="33">
        <v>20</v>
      </c>
      <c r="P4631" s="33"/>
      <c r="Q4631" s="33"/>
      <c r="R4631" s="33"/>
      <c r="S4631" s="34" t="str">
        <f t="shared" si="1008"/>
        <v>2</v>
      </c>
      <c r="T4631" s="35">
        <f t="shared" si="1009"/>
        <v>20</v>
      </c>
      <c r="U4631" s="36">
        <f>INDEX([1]ราคาที่ดิน!$B:$G,MATCH($C4631,[1]ราคาที่ดิน!$A:$A,0),MATCH($B4631,[1]ราคาที่ดิน!$B$1:$G$1,0))</f>
        <v>100</v>
      </c>
      <c r="V4631" s="37">
        <f t="shared" si="1018"/>
        <v>2000</v>
      </c>
      <c r="W4631" s="31">
        <v>3</v>
      </c>
      <c r="X4631" s="31">
        <v>51</v>
      </c>
      <c r="Y4631" s="31" t="s">
        <v>71</v>
      </c>
      <c r="Z4631" s="31" t="s">
        <v>3659</v>
      </c>
      <c r="AA4631" s="31"/>
      <c r="AB4631" s="32" t="s">
        <v>3658</v>
      </c>
      <c r="AC4631" s="38"/>
      <c r="AD4631" s="39" t="s">
        <v>75</v>
      </c>
      <c r="AE4631" s="39" t="s">
        <v>76</v>
      </c>
      <c r="AF4631" s="40" t="str">
        <f t="shared" si="1010"/>
        <v>1</v>
      </c>
      <c r="AG4631" s="41">
        <f t="shared" si="1011"/>
        <v>21.7</v>
      </c>
      <c r="AH4631" s="42">
        <v>21.7</v>
      </c>
      <c r="AI4631" s="42"/>
      <c r="AJ4631" s="42"/>
      <c r="AK4631" s="42"/>
      <c r="AL4631" s="31">
        <v>3</v>
      </c>
      <c r="AM4631" s="43" t="str">
        <f t="shared" si="1012"/>
        <v>100</v>
      </c>
      <c r="AN4631" s="44">
        <f>INDEX([1]ราคาสิ่งปลูกสร้าง!$D$6:$CC$47,MATCH($AD4631,[1]ราคาสิ่งปลูกสร้าง!$B$6:$B$45,0),MATCH($C$7,[1]ราคาสิ่งปลูกสร้าง!$D$5:$CC$5,0))</f>
        <v>5400</v>
      </c>
      <c r="AO4631" s="44">
        <f t="shared" si="1013"/>
        <v>117180</v>
      </c>
      <c r="AP4631" s="45">
        <f t="shared" si="1014"/>
        <v>3</v>
      </c>
      <c r="AQ4631" s="40">
        <f>IF(AP4631=0,0,INDEX([1]ค่าเสื่อมสิ่งปลูกสร้าง!$A$5:$D$105,MATCH($AP4631,[1]ค่าเสื่อมสิ่งปลูกสร้าง!$A$5:$A$105,0),MATCH(AE4631,[1]ค่าเสื่อมสิ่งปลูกสร้าง!$A$3:$D$3)))</f>
        <v>9</v>
      </c>
      <c r="AR4631" s="44">
        <f t="shared" si="1019"/>
        <v>106633.8</v>
      </c>
      <c r="AS4631" s="44">
        <f t="shared" si="1020"/>
        <v>108633.8</v>
      </c>
      <c r="AT4631" s="44">
        <f t="shared" si="1021"/>
        <v>108633.8</v>
      </c>
      <c r="AU4631" s="46">
        <v>0</v>
      </c>
      <c r="AV4631" s="44">
        <f t="shared" si="1015"/>
        <v>108633.8</v>
      </c>
      <c r="AW4631" s="47" t="str">
        <f t="shared" si="1016"/>
        <v>0.01</v>
      </c>
      <c r="AX4631" s="48"/>
      <c r="AY4631" s="48"/>
      <c r="AZ4631" s="49">
        <v>0</v>
      </c>
      <c r="BA4631" s="48"/>
      <c r="BB4631" s="48"/>
      <c r="BC4631" s="44">
        <f t="shared" si="1017"/>
        <v>0</v>
      </c>
      <c r="BD4631" s="50">
        <v>1</v>
      </c>
      <c r="BE4631" s="51" t="e">
        <f>IF(AX4631=1,0,IF(AY4631=1,0,IF(BC4631&gt;#REF!,#REF!,IF(OR(AZ4631&gt;0,BD4631&gt;=0),BC4631+([1]สูตร2!H4619*(100%-AZ4631)-BC4631)*BD4631,[1]สูตร2!H4619*(100%-AZ4631)))))</f>
        <v>#REF!</v>
      </c>
      <c r="BF4631" s="31"/>
    </row>
    <row r="4632" spans="1:58" s="5" customFormat="1" ht="24" customHeight="1" x14ac:dyDescent="0.2">
      <c r="A4632" s="31">
        <v>1535</v>
      </c>
      <c r="B4632" s="31" t="s">
        <v>93</v>
      </c>
      <c r="C4632" s="31">
        <v>1</v>
      </c>
      <c r="D4632" s="31" t="s">
        <v>66</v>
      </c>
      <c r="E4632" s="31" t="s">
        <v>3661</v>
      </c>
      <c r="F4632" s="31"/>
      <c r="G4632" s="32" t="s">
        <v>3662</v>
      </c>
      <c r="H4632" s="31" t="s">
        <v>104</v>
      </c>
      <c r="I4632" s="31" t="s">
        <v>104</v>
      </c>
      <c r="J4632" s="31" t="s">
        <v>3587</v>
      </c>
      <c r="K4632" s="31">
        <v>0</v>
      </c>
      <c r="L4632" s="31">
        <v>0</v>
      </c>
      <c r="M4632" s="31">
        <v>35</v>
      </c>
      <c r="N4632" s="33"/>
      <c r="O4632" s="33">
        <v>35</v>
      </c>
      <c r="P4632" s="33"/>
      <c r="Q4632" s="33"/>
      <c r="R4632" s="33"/>
      <c r="S4632" s="34" t="str">
        <f t="shared" si="1008"/>
        <v>2</v>
      </c>
      <c r="T4632" s="35">
        <f t="shared" si="1009"/>
        <v>35</v>
      </c>
      <c r="U4632" s="36">
        <f>INDEX([1]ราคาที่ดิน!$B:$G,MATCH($C4632,[1]ราคาที่ดิน!$A:$A,0),MATCH($B4632,[1]ราคาที่ดิน!$B$1:$G$1,0))</f>
        <v>100</v>
      </c>
      <c r="V4632" s="37">
        <f t="shared" si="1018"/>
        <v>3500</v>
      </c>
      <c r="W4632" s="31">
        <v>1</v>
      </c>
      <c r="X4632" s="31">
        <v>52</v>
      </c>
      <c r="Y4632" s="31" t="s">
        <v>66</v>
      </c>
      <c r="Z4632" s="31" t="s">
        <v>3661</v>
      </c>
      <c r="AA4632" s="31"/>
      <c r="AB4632" s="32" t="s">
        <v>3662</v>
      </c>
      <c r="AC4632" s="38"/>
      <c r="AD4632" s="39" t="s">
        <v>73</v>
      </c>
      <c r="AE4632" s="39" t="s">
        <v>74</v>
      </c>
      <c r="AF4632" s="40" t="str">
        <f t="shared" si="1010"/>
        <v>2</v>
      </c>
      <c r="AG4632" s="41">
        <f t="shared" si="1011"/>
        <v>54</v>
      </c>
      <c r="AH4632" s="42"/>
      <c r="AI4632" s="42">
        <v>54</v>
      </c>
      <c r="AJ4632" s="42"/>
      <c r="AK4632" s="42"/>
      <c r="AL4632" s="31">
        <v>30</v>
      </c>
      <c r="AM4632" s="43" t="str">
        <f t="shared" si="1012"/>
        <v>100</v>
      </c>
      <c r="AN4632" s="44">
        <f>INDEX([1]ราคาสิ่งปลูกสร้าง!$D$6:$CC$47,MATCH($AD4632,[1]ราคาสิ่งปลูกสร้าง!$B$6:$B$45,0),MATCH($C$7,[1]ราคาสิ่งปลูกสร้าง!$D$5:$CC$5,0))</f>
        <v>6500</v>
      </c>
      <c r="AO4632" s="44">
        <f t="shared" si="1013"/>
        <v>351000</v>
      </c>
      <c r="AP4632" s="45">
        <f t="shared" si="1014"/>
        <v>30</v>
      </c>
      <c r="AQ4632" s="40">
        <f>IF(AP4632=0,0,INDEX([1]ค่าเสื่อมสิ่งปลูกสร้าง!$A$5:$D$105,MATCH($AP4632,[1]ค่าเสื่อมสิ่งปลูกสร้าง!$A$5:$A$105,0),MATCH(AE4632,[1]ค่าเสื่อมสิ่งปลูกสร้าง!$A$3:$D$3)))</f>
        <v>50</v>
      </c>
      <c r="AR4632" s="44">
        <f t="shared" si="1019"/>
        <v>175500</v>
      </c>
      <c r="AS4632" s="44">
        <f t="shared" si="1020"/>
        <v>179000</v>
      </c>
      <c r="AT4632" s="44">
        <f t="shared" si="1021"/>
        <v>179000</v>
      </c>
      <c r="AU4632" s="46">
        <v>0</v>
      </c>
      <c r="AV4632" s="44">
        <f t="shared" si="1015"/>
        <v>179000</v>
      </c>
      <c r="AW4632" s="47" t="str">
        <f t="shared" si="1016"/>
        <v>0.02</v>
      </c>
      <c r="AX4632" s="48"/>
      <c r="AY4632" s="48"/>
      <c r="AZ4632" s="49">
        <v>0</v>
      </c>
      <c r="BA4632" s="48"/>
      <c r="BB4632" s="48"/>
      <c r="BC4632" s="44">
        <f t="shared" si="1017"/>
        <v>0</v>
      </c>
      <c r="BD4632" s="50">
        <v>1</v>
      </c>
      <c r="BE4632" s="51" t="e">
        <f>IF(AX4632=1,0,IF(AY4632=1,0,IF(BC4632&gt;#REF!,#REF!,IF(OR(AZ4632&gt;0,BD4632&gt;=0),BC4632+([1]สูตร2!H4620*(100%-AZ4632)-BC4632)*BD4632,[1]สูตร2!H4620*(100%-AZ4632)))))</f>
        <v>#REF!</v>
      </c>
      <c r="BF4632" s="31"/>
    </row>
    <row r="4633" spans="1:58" s="5" customFormat="1" ht="24" customHeight="1" x14ac:dyDescent="0.2">
      <c r="A4633" s="31"/>
      <c r="B4633" s="31" t="s">
        <v>93</v>
      </c>
      <c r="C4633" s="31">
        <v>1</v>
      </c>
      <c r="D4633" s="31" t="s">
        <v>66</v>
      </c>
      <c r="E4633" s="31" t="s">
        <v>3661</v>
      </c>
      <c r="F4633" s="31"/>
      <c r="G4633" s="32" t="s">
        <v>3662</v>
      </c>
      <c r="H4633" s="31" t="s">
        <v>104</v>
      </c>
      <c r="I4633" s="31" t="s">
        <v>104</v>
      </c>
      <c r="J4633" s="31" t="s">
        <v>3587</v>
      </c>
      <c r="K4633" s="31">
        <v>0</v>
      </c>
      <c r="L4633" s="31">
        <v>0</v>
      </c>
      <c r="M4633" s="31">
        <v>20</v>
      </c>
      <c r="N4633" s="33"/>
      <c r="O4633" s="33">
        <v>20</v>
      </c>
      <c r="P4633" s="33"/>
      <c r="Q4633" s="33"/>
      <c r="R4633" s="33"/>
      <c r="S4633" s="34" t="str">
        <f t="shared" si="1008"/>
        <v>2</v>
      </c>
      <c r="T4633" s="35">
        <f t="shared" si="1009"/>
        <v>20</v>
      </c>
      <c r="U4633" s="36">
        <f>INDEX([1]ราคาที่ดิน!$B:$G,MATCH($C4633,[1]ราคาที่ดิน!$A:$A,0),MATCH($B4633,[1]ราคาที่ดิน!$B$1:$G$1,0))</f>
        <v>100</v>
      </c>
      <c r="V4633" s="37">
        <f t="shared" si="1018"/>
        <v>2000</v>
      </c>
      <c r="W4633" s="31">
        <v>2</v>
      </c>
      <c r="X4633" s="31">
        <v>52</v>
      </c>
      <c r="Y4633" s="31" t="s">
        <v>66</v>
      </c>
      <c r="Z4633" s="31" t="s">
        <v>3661</v>
      </c>
      <c r="AA4633" s="31"/>
      <c r="AB4633" s="32" t="s">
        <v>3662</v>
      </c>
      <c r="AC4633" s="38"/>
      <c r="AD4633" s="39" t="s">
        <v>75</v>
      </c>
      <c r="AE4633" s="39" t="s">
        <v>94</v>
      </c>
      <c r="AF4633" s="40" t="str">
        <f t="shared" si="1010"/>
        <v>1</v>
      </c>
      <c r="AG4633" s="41">
        <f t="shared" si="1011"/>
        <v>51.52</v>
      </c>
      <c r="AH4633" s="42">
        <v>51.52</v>
      </c>
      <c r="AI4633" s="42"/>
      <c r="AJ4633" s="42"/>
      <c r="AK4633" s="42"/>
      <c r="AL4633" s="31">
        <v>3</v>
      </c>
      <c r="AM4633" s="43" t="str">
        <f t="shared" si="1012"/>
        <v>100</v>
      </c>
      <c r="AN4633" s="44">
        <f>INDEX([1]ราคาสิ่งปลูกสร้าง!$D$6:$CC$47,MATCH($AD4633,[1]ราคาสิ่งปลูกสร้าง!$B$6:$B$45,0),MATCH($C$7,[1]ราคาสิ่งปลูกสร้าง!$D$5:$CC$5,0))</f>
        <v>5400</v>
      </c>
      <c r="AO4633" s="44">
        <f t="shared" si="1013"/>
        <v>278208</v>
      </c>
      <c r="AP4633" s="45">
        <f t="shared" si="1014"/>
        <v>3</v>
      </c>
      <c r="AQ4633" s="40">
        <f>IF(AP4633=0,0,INDEX([1]ค่าเสื่อมสิ่งปลูกสร้าง!$A$5:$D$105,MATCH($AP4633,[1]ค่าเสื่อมสิ่งปลูกสร้าง!$A$5:$A$105,0),MATCH(AE4633,[1]ค่าเสื่อมสิ่งปลูกสร้าง!$A$3:$D$3)))</f>
        <v>3</v>
      </c>
      <c r="AR4633" s="44">
        <f t="shared" si="1019"/>
        <v>269861.76000000001</v>
      </c>
      <c r="AS4633" s="44">
        <f t="shared" si="1020"/>
        <v>271861.76000000001</v>
      </c>
      <c r="AT4633" s="44">
        <f t="shared" si="1021"/>
        <v>271861.76000000001</v>
      </c>
      <c r="AU4633" s="46">
        <v>0</v>
      </c>
      <c r="AV4633" s="44">
        <f t="shared" si="1015"/>
        <v>271861.76000000001</v>
      </c>
      <c r="AW4633" s="47" t="str">
        <f t="shared" si="1016"/>
        <v>0.01</v>
      </c>
      <c r="AX4633" s="48"/>
      <c r="AY4633" s="48"/>
      <c r="AZ4633" s="49">
        <v>0</v>
      </c>
      <c r="BA4633" s="48"/>
      <c r="BB4633" s="48"/>
      <c r="BC4633" s="44">
        <f t="shared" si="1017"/>
        <v>0</v>
      </c>
      <c r="BD4633" s="50">
        <v>1</v>
      </c>
      <c r="BE4633" s="51" t="e">
        <f>IF(AX4633=1,0,IF(AY4633=1,0,IF(BC4633&gt;#REF!,#REF!,IF(OR(AZ4633&gt;0,BD4633&gt;=0),BC4633+([1]สูตร2!H4621*(100%-AZ4633)-BC4633)*BD4633,[1]สูตร2!H4621*(100%-AZ4633)))))</f>
        <v>#REF!</v>
      </c>
      <c r="BF4633" s="31"/>
    </row>
    <row r="4634" spans="1:58" s="5" customFormat="1" ht="24" customHeight="1" x14ac:dyDescent="0.2">
      <c r="A4634" s="31"/>
      <c r="B4634" s="31" t="s">
        <v>93</v>
      </c>
      <c r="C4634" s="31">
        <v>1</v>
      </c>
      <c r="D4634" s="31" t="s">
        <v>66</v>
      </c>
      <c r="E4634" s="31" t="s">
        <v>3661</v>
      </c>
      <c r="F4634" s="31"/>
      <c r="G4634" s="32" t="s">
        <v>3662</v>
      </c>
      <c r="H4634" s="31" t="s">
        <v>104</v>
      </c>
      <c r="I4634" s="31" t="s">
        <v>104</v>
      </c>
      <c r="J4634" s="31" t="s">
        <v>3587</v>
      </c>
      <c r="K4634" s="31">
        <v>0</v>
      </c>
      <c r="L4634" s="31">
        <v>0</v>
      </c>
      <c r="M4634" s="31">
        <v>20</v>
      </c>
      <c r="N4634" s="33"/>
      <c r="O4634" s="33">
        <v>20</v>
      </c>
      <c r="P4634" s="33"/>
      <c r="Q4634" s="33"/>
      <c r="R4634" s="33"/>
      <c r="S4634" s="34" t="str">
        <f t="shared" si="1008"/>
        <v>2</v>
      </c>
      <c r="T4634" s="35">
        <f t="shared" si="1009"/>
        <v>20</v>
      </c>
      <c r="U4634" s="36">
        <f>INDEX([1]ราคาที่ดิน!$B:$G,MATCH($C4634,[1]ราคาที่ดิน!$A:$A,0),MATCH($B4634,[1]ราคาที่ดิน!$B$1:$G$1,0))</f>
        <v>100</v>
      </c>
      <c r="V4634" s="37">
        <f t="shared" si="1018"/>
        <v>2000</v>
      </c>
      <c r="W4634" s="31">
        <v>3</v>
      </c>
      <c r="X4634" s="31">
        <v>52</v>
      </c>
      <c r="Y4634" s="31" t="s">
        <v>66</v>
      </c>
      <c r="Z4634" s="31" t="s">
        <v>3661</v>
      </c>
      <c r="AA4634" s="31"/>
      <c r="AB4634" s="32" t="s">
        <v>3662</v>
      </c>
      <c r="AC4634" s="38"/>
      <c r="AD4634" s="39" t="s">
        <v>75</v>
      </c>
      <c r="AE4634" s="39" t="s">
        <v>76</v>
      </c>
      <c r="AF4634" s="40" t="str">
        <f t="shared" si="1010"/>
        <v>1</v>
      </c>
      <c r="AG4634" s="41">
        <f t="shared" si="1011"/>
        <v>23.37</v>
      </c>
      <c r="AH4634" s="42">
        <v>23.37</v>
      </c>
      <c r="AI4634" s="42"/>
      <c r="AJ4634" s="42"/>
      <c r="AK4634" s="42"/>
      <c r="AL4634" s="31">
        <v>30</v>
      </c>
      <c r="AM4634" s="43" t="str">
        <f t="shared" si="1012"/>
        <v>100</v>
      </c>
      <c r="AN4634" s="44">
        <f>INDEX([1]ราคาสิ่งปลูกสร้าง!$D$6:$CC$47,MATCH($AD4634,[1]ราคาสิ่งปลูกสร้าง!$B$6:$B$45,0),MATCH($C$7,[1]ราคาสิ่งปลูกสร้าง!$D$5:$CC$5,0))</f>
        <v>5400</v>
      </c>
      <c r="AO4634" s="44">
        <f t="shared" si="1013"/>
        <v>126198</v>
      </c>
      <c r="AP4634" s="45">
        <f t="shared" si="1014"/>
        <v>30</v>
      </c>
      <c r="AQ4634" s="40">
        <f>IF(AP4634=0,0,INDEX([1]ค่าเสื่อมสิ่งปลูกสร้าง!$A$5:$D$105,MATCH($AP4634,[1]ค่าเสื่อมสิ่งปลูกสร้าง!$A$5:$A$105,0),MATCH(AE4634,[1]ค่าเสื่อมสิ่งปลูกสร้าง!$A$3:$D$3)))</f>
        <v>93</v>
      </c>
      <c r="AR4634" s="44">
        <f t="shared" si="1019"/>
        <v>8833.86</v>
      </c>
      <c r="AS4634" s="44">
        <f t="shared" si="1020"/>
        <v>10833.86</v>
      </c>
      <c r="AT4634" s="44">
        <f t="shared" si="1021"/>
        <v>10833.86</v>
      </c>
      <c r="AU4634" s="46">
        <v>0</v>
      </c>
      <c r="AV4634" s="44">
        <f t="shared" si="1015"/>
        <v>10833.86</v>
      </c>
      <c r="AW4634" s="47" t="str">
        <f t="shared" si="1016"/>
        <v>0.01</v>
      </c>
      <c r="AX4634" s="48"/>
      <c r="AY4634" s="48"/>
      <c r="AZ4634" s="49">
        <v>0</v>
      </c>
      <c r="BA4634" s="48"/>
      <c r="BB4634" s="48"/>
      <c r="BC4634" s="44">
        <f t="shared" si="1017"/>
        <v>0</v>
      </c>
      <c r="BD4634" s="50">
        <v>1</v>
      </c>
      <c r="BE4634" s="51" t="e">
        <f>IF(AX4634=1,0,IF(AY4634=1,0,IF(BC4634&gt;#REF!,#REF!,IF(OR(AZ4634&gt;0,BD4634&gt;=0),BC4634+([1]สูตร2!H4622*(100%-AZ4634)-BC4634)*BD4634,[1]สูตร2!H4622*(100%-AZ4634)))))</f>
        <v>#REF!</v>
      </c>
      <c r="BF4634" s="31"/>
    </row>
    <row r="4635" spans="1:58" s="5" customFormat="1" ht="24" customHeight="1" x14ac:dyDescent="0.2">
      <c r="A4635" s="31"/>
      <c r="B4635" s="31" t="s">
        <v>93</v>
      </c>
      <c r="C4635" s="31">
        <v>1</v>
      </c>
      <c r="D4635" s="31" t="s">
        <v>66</v>
      </c>
      <c r="E4635" s="31" t="s">
        <v>3661</v>
      </c>
      <c r="F4635" s="31"/>
      <c r="G4635" s="32" t="s">
        <v>3662</v>
      </c>
      <c r="H4635" s="31" t="s">
        <v>104</v>
      </c>
      <c r="I4635" s="31" t="s">
        <v>104</v>
      </c>
      <c r="J4635" s="31" t="s">
        <v>3587</v>
      </c>
      <c r="K4635" s="31">
        <v>0</v>
      </c>
      <c r="L4635" s="31">
        <v>0</v>
      </c>
      <c r="M4635" s="31">
        <v>20</v>
      </c>
      <c r="N4635" s="33"/>
      <c r="O4635" s="33">
        <v>20</v>
      </c>
      <c r="P4635" s="33"/>
      <c r="Q4635" s="33"/>
      <c r="R4635" s="33"/>
      <c r="S4635" s="34" t="str">
        <f t="shared" si="1008"/>
        <v>2</v>
      </c>
      <c r="T4635" s="35">
        <f t="shared" si="1009"/>
        <v>20</v>
      </c>
      <c r="U4635" s="36">
        <f>INDEX([1]ราคาที่ดิน!$B:$G,MATCH($C4635,[1]ราคาที่ดิน!$A:$A,0),MATCH($B4635,[1]ราคาที่ดิน!$B$1:$G$1,0))</f>
        <v>100</v>
      </c>
      <c r="V4635" s="37">
        <f t="shared" si="1018"/>
        <v>2000</v>
      </c>
      <c r="W4635" s="31">
        <v>4</v>
      </c>
      <c r="X4635" s="31">
        <v>52</v>
      </c>
      <c r="Y4635" s="31" t="s">
        <v>66</v>
      </c>
      <c r="Z4635" s="31" t="s">
        <v>3661</v>
      </c>
      <c r="AA4635" s="31"/>
      <c r="AB4635" s="32" t="s">
        <v>3662</v>
      </c>
      <c r="AC4635" s="38"/>
      <c r="AD4635" s="39" t="s">
        <v>77</v>
      </c>
      <c r="AE4635" s="39" t="s">
        <v>76</v>
      </c>
      <c r="AF4635" s="40" t="str">
        <f t="shared" si="1010"/>
        <v>1</v>
      </c>
      <c r="AG4635" s="41">
        <f t="shared" si="1011"/>
        <v>60.8</v>
      </c>
      <c r="AH4635" s="42">
        <v>60.8</v>
      </c>
      <c r="AI4635" s="42"/>
      <c r="AJ4635" s="42"/>
      <c r="AK4635" s="42"/>
      <c r="AL4635" s="31">
        <v>3</v>
      </c>
      <c r="AM4635" s="43" t="str">
        <f t="shared" si="1012"/>
        <v>100</v>
      </c>
      <c r="AN4635" s="44">
        <f>INDEX([1]ราคาสิ่งปลูกสร้าง!$D$6:$CC$47,MATCH($AD4635,[1]ราคาสิ่งปลูกสร้าง!$B$6:$B$45,0),MATCH($C$7,[1]ราคาสิ่งปลูกสร้าง!$D$5:$CC$5,0))</f>
        <v>2050</v>
      </c>
      <c r="AO4635" s="44">
        <f t="shared" si="1013"/>
        <v>124640</v>
      </c>
      <c r="AP4635" s="45">
        <f t="shared" si="1014"/>
        <v>3</v>
      </c>
      <c r="AQ4635" s="40">
        <f>IF(AP4635=0,0,INDEX([1]ค่าเสื่อมสิ่งปลูกสร้าง!$A$5:$D$105,MATCH($AP4635,[1]ค่าเสื่อมสิ่งปลูกสร้าง!$A$5:$A$105,0),MATCH(AE4635,[1]ค่าเสื่อมสิ่งปลูกสร้าง!$A$3:$D$3)))</f>
        <v>9</v>
      </c>
      <c r="AR4635" s="44">
        <f t="shared" si="1019"/>
        <v>113422.40000000001</v>
      </c>
      <c r="AS4635" s="44">
        <f t="shared" si="1020"/>
        <v>115422.40000000001</v>
      </c>
      <c r="AT4635" s="44">
        <f t="shared" si="1021"/>
        <v>115422.40000000001</v>
      </c>
      <c r="AU4635" s="46">
        <v>0</v>
      </c>
      <c r="AV4635" s="44">
        <f t="shared" si="1015"/>
        <v>115422.40000000001</v>
      </c>
      <c r="AW4635" s="47" t="str">
        <f t="shared" si="1016"/>
        <v>0.01</v>
      </c>
      <c r="AX4635" s="48"/>
      <c r="AY4635" s="48"/>
      <c r="AZ4635" s="49">
        <v>0</v>
      </c>
      <c r="BA4635" s="48"/>
      <c r="BB4635" s="48"/>
      <c r="BC4635" s="44">
        <f t="shared" si="1017"/>
        <v>0</v>
      </c>
      <c r="BD4635" s="50">
        <v>1</v>
      </c>
      <c r="BE4635" s="51" t="e">
        <f>IF(AX4635=1,0,IF(AY4635=1,0,IF(BC4635&gt;#REF!,#REF!,IF(OR(AZ4635&gt;0,BD4635&gt;=0),BC4635+([1]สูตร2!H4623*(100%-AZ4635)-BC4635)*BD4635,[1]สูตร2!H4623*(100%-AZ4635)))))</f>
        <v>#REF!</v>
      </c>
      <c r="BF4635" s="31"/>
    </row>
    <row r="4636" spans="1:58" s="5" customFormat="1" ht="24" customHeight="1" x14ac:dyDescent="0.2">
      <c r="A4636" s="31">
        <v>1536</v>
      </c>
      <c r="B4636" s="31" t="s">
        <v>65</v>
      </c>
      <c r="C4636" s="31" t="s">
        <v>3663</v>
      </c>
      <c r="D4636" s="31" t="s">
        <v>66</v>
      </c>
      <c r="E4636" s="31" t="s">
        <v>3664</v>
      </c>
      <c r="F4636" s="31"/>
      <c r="G4636" s="32" t="s">
        <v>3665</v>
      </c>
      <c r="H4636" s="31">
        <v>323</v>
      </c>
      <c r="I4636" s="31">
        <v>2131</v>
      </c>
      <c r="J4636" s="31" t="s">
        <v>3587</v>
      </c>
      <c r="K4636" s="31">
        <v>5</v>
      </c>
      <c r="L4636" s="31">
        <v>3</v>
      </c>
      <c r="M4636" s="31">
        <v>93</v>
      </c>
      <c r="N4636" s="33">
        <v>2393</v>
      </c>
      <c r="O4636" s="33"/>
      <c r="P4636" s="33"/>
      <c r="Q4636" s="33"/>
      <c r="R4636" s="33"/>
      <c r="S4636" s="34" t="str">
        <f t="shared" si="1008"/>
        <v>1</v>
      </c>
      <c r="T4636" s="35">
        <f t="shared" si="1009"/>
        <v>2393</v>
      </c>
      <c r="U4636" s="36">
        <f>INDEX([1]ราคาที่ดิน!$B:$G,MATCH($C4636,[1]ราคาที่ดิน!$A:$A,0),MATCH($B4636,[1]ราคาที่ดิน!$B$1:$G$1,0))</f>
        <v>200</v>
      </c>
      <c r="V4636" s="37">
        <f t="shared" si="1018"/>
        <v>478600</v>
      </c>
      <c r="W4636" s="31"/>
      <c r="X4636" s="31"/>
      <c r="Y4636" s="31"/>
      <c r="Z4636" s="31"/>
      <c r="AA4636" s="31"/>
      <c r="AB4636" s="32"/>
      <c r="AC4636" s="38"/>
      <c r="AD4636" s="39"/>
      <c r="AE4636" s="39"/>
      <c r="AF4636" s="40" t="str">
        <f t="shared" si="1010"/>
        <v/>
      </c>
      <c r="AG4636" s="41" t="str">
        <f t="shared" si="1011"/>
        <v/>
      </c>
      <c r="AH4636" s="42"/>
      <c r="AI4636" s="42"/>
      <c r="AJ4636" s="42"/>
      <c r="AK4636" s="42"/>
      <c r="AL4636" s="31"/>
      <c r="AM4636" s="43" t="str">
        <f t="shared" si="1012"/>
        <v>100</v>
      </c>
      <c r="AN4636" s="44">
        <f>INDEX([1]ราคาสิ่งปลูกสร้าง!$D$6:$CC$47,MATCH($AD4636,[1]ราคาสิ่งปลูกสร้าง!$B$6:$B$45,0),MATCH($C$7,[1]ราคาสิ่งปลูกสร้าง!$D$5:$CC$5,0))</f>
        <v>0</v>
      </c>
      <c r="AO4636" s="44">
        <f t="shared" si="1013"/>
        <v>0</v>
      </c>
      <c r="AP4636" s="45">
        <f t="shared" si="1014"/>
        <v>0</v>
      </c>
      <c r="AQ4636" s="40">
        <f>IF(AP4636=0,0,INDEX([1]ค่าเสื่อมสิ่งปลูกสร้าง!$A$5:$D$105,MATCH($AP4636,[1]ค่าเสื่อมสิ่งปลูกสร้าง!$A$5:$A$105,0),MATCH(AE4636,[1]ค่าเสื่อมสิ่งปลูกสร้าง!$A$3:$D$3)))</f>
        <v>0</v>
      </c>
      <c r="AR4636" s="44">
        <f t="shared" si="1019"/>
        <v>0</v>
      </c>
      <c r="AS4636" s="44">
        <f t="shared" si="1020"/>
        <v>478600</v>
      </c>
      <c r="AT4636" s="44">
        <f t="shared" si="1021"/>
        <v>478600</v>
      </c>
      <c r="AU4636" s="46">
        <v>0</v>
      </c>
      <c r="AV4636" s="44">
        <f t="shared" si="1015"/>
        <v>478600</v>
      </c>
      <c r="AW4636" s="47" t="str">
        <f t="shared" si="1016"/>
        <v>0.01</v>
      </c>
      <c r="AX4636" s="48"/>
      <c r="AY4636" s="48"/>
      <c r="AZ4636" s="49">
        <v>0</v>
      </c>
      <c r="BA4636" s="48"/>
      <c r="BB4636" s="48"/>
      <c r="BC4636" s="44">
        <f t="shared" si="1017"/>
        <v>0</v>
      </c>
      <c r="BD4636" s="50">
        <v>1</v>
      </c>
      <c r="BE4636" s="51" t="e">
        <f>IF(AX4636=1,0,IF(AY4636=1,0,IF(BC4636&gt;#REF!,#REF!,IF(OR(AZ4636&gt;0,BD4636&gt;=0),BC4636+([1]สูตร2!H4624*(100%-AZ4636)-BC4636)*BD4636,[1]สูตร2!H4624*(100%-AZ4636)))))</f>
        <v>#REF!</v>
      </c>
      <c r="BF4636" s="31"/>
    </row>
    <row r="4637" spans="1:58" s="5" customFormat="1" ht="24" customHeight="1" x14ac:dyDescent="0.2">
      <c r="A4637" s="31">
        <v>1537</v>
      </c>
      <c r="B4637" s="31" t="s">
        <v>93</v>
      </c>
      <c r="C4637" s="31">
        <v>1</v>
      </c>
      <c r="D4637" s="31" t="s">
        <v>71</v>
      </c>
      <c r="E4637" s="31" t="s">
        <v>3666</v>
      </c>
      <c r="F4637" s="31"/>
      <c r="G4637" s="32" t="s">
        <v>3665</v>
      </c>
      <c r="H4637" s="31" t="s">
        <v>104</v>
      </c>
      <c r="I4637" s="31" t="s">
        <v>104</v>
      </c>
      <c r="J4637" s="31" t="s">
        <v>3587</v>
      </c>
      <c r="K4637" s="31">
        <v>0</v>
      </c>
      <c r="L4637" s="31">
        <v>0</v>
      </c>
      <c r="M4637" s="31">
        <v>35</v>
      </c>
      <c r="N4637" s="33"/>
      <c r="O4637" s="33">
        <v>35</v>
      </c>
      <c r="P4637" s="33"/>
      <c r="Q4637" s="33"/>
      <c r="R4637" s="33"/>
      <c r="S4637" s="34" t="str">
        <f t="shared" si="1008"/>
        <v>2</v>
      </c>
      <c r="T4637" s="35">
        <f t="shared" si="1009"/>
        <v>35</v>
      </c>
      <c r="U4637" s="36">
        <f>INDEX([1]ราคาที่ดิน!$B:$G,MATCH($C4637,[1]ราคาที่ดิน!$A:$A,0),MATCH($B4637,[1]ราคาที่ดิน!$B$1:$G$1,0))</f>
        <v>100</v>
      </c>
      <c r="V4637" s="37">
        <f t="shared" si="1018"/>
        <v>3500</v>
      </c>
      <c r="W4637" s="31">
        <v>1</v>
      </c>
      <c r="X4637" s="31">
        <v>53</v>
      </c>
      <c r="Y4637" s="31" t="s">
        <v>71</v>
      </c>
      <c r="Z4637" s="31" t="s">
        <v>3666</v>
      </c>
      <c r="AA4637" s="31"/>
      <c r="AB4637" s="32" t="s">
        <v>3665</v>
      </c>
      <c r="AC4637" s="38"/>
      <c r="AD4637" s="39" t="s">
        <v>73</v>
      </c>
      <c r="AE4637" s="39" t="s">
        <v>94</v>
      </c>
      <c r="AF4637" s="40" t="str">
        <f t="shared" si="1010"/>
        <v>2</v>
      </c>
      <c r="AG4637" s="41">
        <f t="shared" si="1011"/>
        <v>90</v>
      </c>
      <c r="AH4637" s="42"/>
      <c r="AI4637" s="42">
        <v>90</v>
      </c>
      <c r="AJ4637" s="42"/>
      <c r="AK4637" s="42"/>
      <c r="AL4637" s="31">
        <v>15</v>
      </c>
      <c r="AM4637" s="43" t="str">
        <f t="shared" si="1012"/>
        <v>100</v>
      </c>
      <c r="AN4637" s="44">
        <f>INDEX([1]ราคาสิ่งปลูกสร้าง!$D$6:$CC$47,MATCH($AD4637,[1]ราคาสิ่งปลูกสร้าง!$B$6:$B$45,0),MATCH($C$7,[1]ราคาสิ่งปลูกสร้าง!$D$5:$CC$5,0))</f>
        <v>6500</v>
      </c>
      <c r="AO4637" s="44">
        <f t="shared" si="1013"/>
        <v>585000</v>
      </c>
      <c r="AP4637" s="45">
        <f t="shared" si="1014"/>
        <v>15</v>
      </c>
      <c r="AQ4637" s="40">
        <f>IF(AP4637=0,0,INDEX([1]ค่าเสื่อมสิ่งปลูกสร้าง!$A$5:$D$105,MATCH($AP4637,[1]ค่าเสื่อมสิ่งปลูกสร้าง!$A$5:$A$105,0),MATCH(AE4637,[1]ค่าเสื่อมสิ่งปลูกสร้าง!$A$3:$D$3)))</f>
        <v>20</v>
      </c>
      <c r="AR4637" s="44">
        <f t="shared" si="1019"/>
        <v>468000</v>
      </c>
      <c r="AS4637" s="44">
        <f t="shared" si="1020"/>
        <v>471500</v>
      </c>
      <c r="AT4637" s="44">
        <f t="shared" si="1021"/>
        <v>471500</v>
      </c>
      <c r="AU4637" s="46">
        <v>0</v>
      </c>
      <c r="AV4637" s="44">
        <f t="shared" si="1015"/>
        <v>471500</v>
      </c>
      <c r="AW4637" s="47" t="str">
        <f t="shared" si="1016"/>
        <v>0.02</v>
      </c>
      <c r="AX4637" s="48"/>
      <c r="AY4637" s="48"/>
      <c r="AZ4637" s="49">
        <v>0</v>
      </c>
      <c r="BA4637" s="48"/>
      <c r="BB4637" s="48"/>
      <c r="BC4637" s="44">
        <f t="shared" si="1017"/>
        <v>0</v>
      </c>
      <c r="BD4637" s="50">
        <v>1</v>
      </c>
      <c r="BE4637" s="51" t="e">
        <f>IF(AX4637=1,0,IF(AY4637=1,0,IF(BC4637&gt;#REF!,#REF!,IF(OR(AZ4637&gt;0,BD4637&gt;=0),BC4637+([1]สูตร2!H4625*(100%-AZ4637)-BC4637)*BD4637,[1]สูตร2!H4625*(100%-AZ4637)))))</f>
        <v>#REF!</v>
      </c>
      <c r="BF4637" s="31"/>
    </row>
    <row r="4638" spans="1:58" s="5" customFormat="1" ht="24" customHeight="1" x14ac:dyDescent="0.2">
      <c r="A4638" s="31"/>
      <c r="B4638" s="31" t="s">
        <v>93</v>
      </c>
      <c r="C4638" s="31">
        <v>1</v>
      </c>
      <c r="D4638" s="31" t="s">
        <v>71</v>
      </c>
      <c r="E4638" s="31" t="s">
        <v>3666</v>
      </c>
      <c r="F4638" s="31"/>
      <c r="G4638" s="32" t="s">
        <v>3665</v>
      </c>
      <c r="H4638" s="31" t="s">
        <v>104</v>
      </c>
      <c r="I4638" s="31" t="s">
        <v>104</v>
      </c>
      <c r="J4638" s="31" t="s">
        <v>3587</v>
      </c>
      <c r="K4638" s="31">
        <v>0</v>
      </c>
      <c r="L4638" s="31">
        <v>0</v>
      </c>
      <c r="M4638" s="31">
        <v>20</v>
      </c>
      <c r="N4638" s="33"/>
      <c r="O4638" s="33">
        <v>20</v>
      </c>
      <c r="P4638" s="33"/>
      <c r="Q4638" s="33"/>
      <c r="R4638" s="33"/>
      <c r="S4638" s="34" t="str">
        <f t="shared" si="1008"/>
        <v>2</v>
      </c>
      <c r="T4638" s="35">
        <f t="shared" si="1009"/>
        <v>20</v>
      </c>
      <c r="U4638" s="36">
        <f>INDEX([1]ราคาที่ดิน!$B:$G,MATCH($C4638,[1]ราคาที่ดิน!$A:$A,0),MATCH($B4638,[1]ราคาที่ดิน!$B$1:$G$1,0))</f>
        <v>100</v>
      </c>
      <c r="V4638" s="37">
        <f t="shared" si="1018"/>
        <v>2000</v>
      </c>
      <c r="W4638" s="31">
        <v>2</v>
      </c>
      <c r="X4638" s="31">
        <v>53</v>
      </c>
      <c r="Y4638" s="31" t="s">
        <v>71</v>
      </c>
      <c r="Z4638" s="31" t="s">
        <v>3666</v>
      </c>
      <c r="AA4638" s="31"/>
      <c r="AB4638" s="32" t="s">
        <v>3665</v>
      </c>
      <c r="AC4638" s="38"/>
      <c r="AD4638" s="39" t="s">
        <v>75</v>
      </c>
      <c r="AE4638" s="39" t="s">
        <v>76</v>
      </c>
      <c r="AF4638" s="40" t="str">
        <f t="shared" si="1010"/>
        <v>1</v>
      </c>
      <c r="AG4638" s="41">
        <f t="shared" si="1011"/>
        <v>16</v>
      </c>
      <c r="AH4638" s="42">
        <v>16</v>
      </c>
      <c r="AI4638" s="42"/>
      <c r="AJ4638" s="42"/>
      <c r="AK4638" s="42"/>
      <c r="AL4638" s="31">
        <v>15</v>
      </c>
      <c r="AM4638" s="43" t="str">
        <f t="shared" si="1012"/>
        <v>100</v>
      </c>
      <c r="AN4638" s="44">
        <f>INDEX([1]ราคาสิ่งปลูกสร้าง!$D$6:$CC$47,MATCH($AD4638,[1]ราคาสิ่งปลูกสร้าง!$B$6:$B$45,0),MATCH($C$7,[1]ราคาสิ่งปลูกสร้าง!$D$5:$CC$5,0))</f>
        <v>5400</v>
      </c>
      <c r="AO4638" s="44">
        <f t="shared" si="1013"/>
        <v>86400</v>
      </c>
      <c r="AP4638" s="45">
        <f t="shared" si="1014"/>
        <v>15</v>
      </c>
      <c r="AQ4638" s="40">
        <f>IF(AP4638=0,0,INDEX([1]ค่าเสื่อมสิ่งปลูกสร้าง!$A$5:$D$105,MATCH($AP4638,[1]ค่าเสื่อมสิ่งปลูกสร้าง!$A$5:$A$105,0),MATCH(AE4638,[1]ค่าเสื่อมสิ่งปลูกสร้าง!$A$3:$D$3)))</f>
        <v>65</v>
      </c>
      <c r="AR4638" s="44">
        <f t="shared" si="1019"/>
        <v>30239.999999999996</v>
      </c>
      <c r="AS4638" s="44">
        <f t="shared" si="1020"/>
        <v>32239.999999999996</v>
      </c>
      <c r="AT4638" s="44">
        <f t="shared" si="1021"/>
        <v>32239.999999999996</v>
      </c>
      <c r="AU4638" s="46">
        <v>0</v>
      </c>
      <c r="AV4638" s="44">
        <f t="shared" si="1015"/>
        <v>32239.999999999996</v>
      </c>
      <c r="AW4638" s="47" t="str">
        <f t="shared" si="1016"/>
        <v>0.01</v>
      </c>
      <c r="AX4638" s="48"/>
      <c r="AY4638" s="48"/>
      <c r="AZ4638" s="49">
        <v>0</v>
      </c>
      <c r="BA4638" s="48"/>
      <c r="BB4638" s="48"/>
      <c r="BC4638" s="44">
        <f t="shared" si="1017"/>
        <v>0</v>
      </c>
      <c r="BD4638" s="50">
        <v>1</v>
      </c>
      <c r="BE4638" s="51" t="e">
        <f>IF(AX4638=1,0,IF(AY4638=1,0,IF(BC4638&gt;#REF!,#REF!,IF(OR(AZ4638&gt;0,BD4638&gt;=0),BC4638+([1]สูตร2!H4626*(100%-AZ4638)-BC4638)*BD4638,[1]สูตร2!H4626*(100%-AZ4638)))))</f>
        <v>#REF!</v>
      </c>
      <c r="BF4638" s="31"/>
    </row>
    <row r="4639" spans="1:58" s="5" customFormat="1" ht="24" customHeight="1" x14ac:dyDescent="0.2">
      <c r="A4639" s="31"/>
      <c r="B4639" s="31" t="s">
        <v>93</v>
      </c>
      <c r="C4639" s="31">
        <v>1</v>
      </c>
      <c r="D4639" s="31" t="s">
        <v>71</v>
      </c>
      <c r="E4639" s="31" t="s">
        <v>3666</v>
      </c>
      <c r="F4639" s="31"/>
      <c r="G4639" s="32" t="s">
        <v>3665</v>
      </c>
      <c r="H4639" s="31" t="s">
        <v>104</v>
      </c>
      <c r="I4639" s="31" t="s">
        <v>104</v>
      </c>
      <c r="J4639" s="31" t="s">
        <v>3587</v>
      </c>
      <c r="K4639" s="31">
        <v>0</v>
      </c>
      <c r="L4639" s="31">
        <v>0</v>
      </c>
      <c r="M4639" s="31">
        <v>20</v>
      </c>
      <c r="N4639" s="33"/>
      <c r="O4639" s="33">
        <v>20</v>
      </c>
      <c r="P4639" s="33"/>
      <c r="Q4639" s="33"/>
      <c r="R4639" s="33"/>
      <c r="S4639" s="34" t="str">
        <f t="shared" si="1008"/>
        <v>2</v>
      </c>
      <c r="T4639" s="35">
        <f t="shared" si="1009"/>
        <v>20</v>
      </c>
      <c r="U4639" s="36">
        <f>INDEX([1]ราคาที่ดิน!$B:$G,MATCH($C4639,[1]ราคาที่ดิน!$A:$A,0),MATCH($B4639,[1]ราคาที่ดิน!$B$1:$G$1,0))</f>
        <v>100</v>
      </c>
      <c r="V4639" s="37">
        <f t="shared" si="1018"/>
        <v>2000</v>
      </c>
      <c r="W4639" s="31">
        <v>3</v>
      </c>
      <c r="X4639" s="31">
        <v>53</v>
      </c>
      <c r="Y4639" s="31" t="s">
        <v>71</v>
      </c>
      <c r="Z4639" s="31" t="s">
        <v>3666</v>
      </c>
      <c r="AA4639" s="31"/>
      <c r="AB4639" s="32" t="s">
        <v>3665</v>
      </c>
      <c r="AC4639" s="38"/>
      <c r="AD4639" s="39" t="s">
        <v>77</v>
      </c>
      <c r="AE4639" s="39" t="s">
        <v>76</v>
      </c>
      <c r="AF4639" s="40" t="str">
        <f t="shared" si="1010"/>
        <v>1</v>
      </c>
      <c r="AG4639" s="41">
        <f t="shared" si="1011"/>
        <v>25</v>
      </c>
      <c r="AH4639" s="42">
        <v>25</v>
      </c>
      <c r="AI4639" s="42"/>
      <c r="AJ4639" s="42"/>
      <c r="AK4639" s="42"/>
      <c r="AL4639" s="31">
        <v>15</v>
      </c>
      <c r="AM4639" s="43" t="str">
        <f t="shared" si="1012"/>
        <v>100</v>
      </c>
      <c r="AN4639" s="44">
        <f>INDEX([1]ราคาสิ่งปลูกสร้าง!$D$6:$CC$47,MATCH($AD4639,[1]ราคาสิ่งปลูกสร้าง!$B$6:$B$45,0),MATCH($C$7,[1]ราคาสิ่งปลูกสร้าง!$D$5:$CC$5,0))</f>
        <v>2050</v>
      </c>
      <c r="AO4639" s="44">
        <f t="shared" si="1013"/>
        <v>51250</v>
      </c>
      <c r="AP4639" s="45">
        <f t="shared" si="1014"/>
        <v>15</v>
      </c>
      <c r="AQ4639" s="40">
        <f>IF(AP4639=0,0,INDEX([1]ค่าเสื่อมสิ่งปลูกสร้าง!$A$5:$D$105,MATCH($AP4639,[1]ค่าเสื่อมสิ่งปลูกสร้าง!$A$5:$A$105,0),MATCH(AE4639,[1]ค่าเสื่อมสิ่งปลูกสร้าง!$A$3:$D$3)))</f>
        <v>65</v>
      </c>
      <c r="AR4639" s="44">
        <f t="shared" si="1019"/>
        <v>17937.5</v>
      </c>
      <c r="AS4639" s="44">
        <f t="shared" si="1020"/>
        <v>19937.5</v>
      </c>
      <c r="AT4639" s="44">
        <f t="shared" si="1021"/>
        <v>19937.5</v>
      </c>
      <c r="AU4639" s="46">
        <v>0</v>
      </c>
      <c r="AV4639" s="44">
        <f t="shared" si="1015"/>
        <v>19937.5</v>
      </c>
      <c r="AW4639" s="47" t="str">
        <f t="shared" si="1016"/>
        <v>0.01</v>
      </c>
      <c r="AX4639" s="48"/>
      <c r="AY4639" s="48"/>
      <c r="AZ4639" s="49">
        <v>0</v>
      </c>
      <c r="BA4639" s="48"/>
      <c r="BB4639" s="48"/>
      <c r="BC4639" s="44">
        <f t="shared" si="1017"/>
        <v>0</v>
      </c>
      <c r="BD4639" s="50">
        <v>1</v>
      </c>
      <c r="BE4639" s="51" t="e">
        <f>IF(AX4639=1,0,IF(AY4639=1,0,IF(BC4639&gt;#REF!,#REF!,IF(OR(AZ4639&gt;0,BD4639&gt;=0),BC4639+([1]สูตร2!H4627*(100%-AZ4639)-BC4639)*BD4639,[1]สูตร2!H4627*(100%-AZ4639)))))</f>
        <v>#REF!</v>
      </c>
      <c r="BF4639" s="31"/>
    </row>
    <row r="4640" spans="1:58" s="5" customFormat="1" ht="24" customHeight="1" x14ac:dyDescent="0.2">
      <c r="A4640" s="31">
        <v>1538</v>
      </c>
      <c r="B4640" s="31" t="s">
        <v>65</v>
      </c>
      <c r="C4640" s="31">
        <v>26987</v>
      </c>
      <c r="D4640" s="31" t="s">
        <v>66</v>
      </c>
      <c r="E4640" s="31" t="s">
        <v>3667</v>
      </c>
      <c r="F4640" s="31"/>
      <c r="G4640" s="32" t="s">
        <v>3668</v>
      </c>
      <c r="H4640" s="31">
        <v>357</v>
      </c>
      <c r="I4640" s="31">
        <v>952</v>
      </c>
      <c r="J4640" s="31" t="s">
        <v>3587</v>
      </c>
      <c r="K4640" s="31">
        <v>14</v>
      </c>
      <c r="L4640" s="31">
        <v>0</v>
      </c>
      <c r="M4640" s="31">
        <v>10</v>
      </c>
      <c r="N4640" s="33">
        <v>5610</v>
      </c>
      <c r="O4640" s="33"/>
      <c r="P4640" s="33"/>
      <c r="Q4640" s="33"/>
      <c r="R4640" s="33"/>
      <c r="S4640" s="34" t="str">
        <f t="shared" si="1008"/>
        <v>1</v>
      </c>
      <c r="T4640" s="35">
        <f t="shared" si="1009"/>
        <v>5610</v>
      </c>
      <c r="U4640" s="36">
        <f>INDEX([1]ราคาที่ดิน!$B:$G,MATCH($C4640,[1]ราคาที่ดิน!$A:$A,0),MATCH($B4640,[1]ราคาที่ดิน!$B$1:$G$1,0))</f>
        <v>200</v>
      </c>
      <c r="V4640" s="37">
        <f t="shared" si="1018"/>
        <v>1122000</v>
      </c>
      <c r="W4640" s="31">
        <v>1</v>
      </c>
      <c r="X4640" s="31">
        <v>54</v>
      </c>
      <c r="Y4640" s="31"/>
      <c r="Z4640" s="31" t="s">
        <v>3669</v>
      </c>
      <c r="AA4640" s="31"/>
      <c r="AB4640" s="32" t="s">
        <v>3668</v>
      </c>
      <c r="AC4640" s="38"/>
      <c r="AD4640" s="39" t="s">
        <v>73</v>
      </c>
      <c r="AE4640" s="39" t="s">
        <v>94</v>
      </c>
      <c r="AF4640" s="40" t="str">
        <f t="shared" si="1010"/>
        <v>2</v>
      </c>
      <c r="AG4640" s="41">
        <f t="shared" si="1011"/>
        <v>83.2</v>
      </c>
      <c r="AH4640" s="42"/>
      <c r="AI4640" s="42">
        <v>83.2</v>
      </c>
      <c r="AJ4640" s="42"/>
      <c r="AK4640" s="42"/>
      <c r="AL4640" s="31">
        <v>20</v>
      </c>
      <c r="AM4640" s="43" t="str">
        <f t="shared" si="1012"/>
        <v>100</v>
      </c>
      <c r="AN4640" s="44">
        <f>INDEX([1]ราคาสิ่งปลูกสร้าง!$D$6:$CC$47,MATCH($AD4640,[1]ราคาสิ่งปลูกสร้าง!$B$6:$B$45,0),MATCH($C$7,[1]ราคาสิ่งปลูกสร้าง!$D$5:$CC$5,0))</f>
        <v>6500</v>
      </c>
      <c r="AO4640" s="44">
        <f t="shared" si="1013"/>
        <v>540800</v>
      </c>
      <c r="AP4640" s="45">
        <f t="shared" si="1014"/>
        <v>20</v>
      </c>
      <c r="AQ4640" s="40">
        <f>IF(AP4640=0,0,INDEX([1]ค่าเสื่อมสิ่งปลูกสร้าง!$A$5:$D$105,MATCH($AP4640,[1]ค่าเสื่อมสิ่งปลูกสร้าง!$A$5:$A$105,0),MATCH(AE4640,[1]ค่าเสื่อมสิ่งปลูกสร้าง!$A$3:$D$3)))</f>
        <v>30</v>
      </c>
      <c r="AR4640" s="44">
        <f t="shared" si="1019"/>
        <v>378560</v>
      </c>
      <c r="AS4640" s="44">
        <f t="shared" si="1020"/>
        <v>1500560</v>
      </c>
      <c r="AT4640" s="44">
        <f t="shared" si="1021"/>
        <v>1500560</v>
      </c>
      <c r="AU4640" s="46">
        <v>0</v>
      </c>
      <c r="AV4640" s="44">
        <f t="shared" si="1015"/>
        <v>1500560</v>
      </c>
      <c r="AW4640" s="47" t="str">
        <f t="shared" si="1016"/>
        <v>0.01</v>
      </c>
      <c r="AX4640" s="48"/>
      <c r="AY4640" s="48"/>
      <c r="AZ4640" s="49">
        <v>0</v>
      </c>
      <c r="BA4640" s="48"/>
      <c r="BB4640" s="48"/>
      <c r="BC4640" s="44">
        <f t="shared" si="1017"/>
        <v>0</v>
      </c>
      <c r="BD4640" s="50">
        <v>1</v>
      </c>
      <c r="BE4640" s="51" t="e">
        <f>IF(AX4640=1,0,IF(AY4640=1,0,IF(BC4640&gt;#REF!,#REF!,IF(OR(AZ4640&gt;0,BD4640&gt;=0),BC4640+([1]สูตร2!H4628*(100%-AZ4640)-BC4640)*BD4640,[1]สูตร2!H4628*(100%-AZ4640)))))</f>
        <v>#REF!</v>
      </c>
      <c r="BF4640" s="31"/>
    </row>
    <row r="4641" spans="1:58" s="5" customFormat="1" ht="24" customHeight="1" x14ac:dyDescent="0.2">
      <c r="A4641" s="31">
        <v>1539</v>
      </c>
      <c r="B4641" s="31" t="s">
        <v>65</v>
      </c>
      <c r="C4641" s="31">
        <v>5018</v>
      </c>
      <c r="D4641" s="31" t="s">
        <v>66</v>
      </c>
      <c r="E4641" s="31" t="s">
        <v>3670</v>
      </c>
      <c r="F4641" s="31"/>
      <c r="G4641" s="32" t="s">
        <v>3671</v>
      </c>
      <c r="H4641" s="31">
        <v>369</v>
      </c>
      <c r="I4641" s="31">
        <v>3086</v>
      </c>
      <c r="J4641" s="31" t="s">
        <v>3587</v>
      </c>
      <c r="K4641" s="31">
        <v>4</v>
      </c>
      <c r="L4641" s="31">
        <v>1</v>
      </c>
      <c r="M4641" s="31">
        <v>60</v>
      </c>
      <c r="N4641" s="33">
        <v>1760</v>
      </c>
      <c r="O4641" s="33"/>
      <c r="P4641" s="33"/>
      <c r="Q4641" s="33"/>
      <c r="R4641" s="33"/>
      <c r="S4641" s="34" t="str">
        <f t="shared" si="1008"/>
        <v>1</v>
      </c>
      <c r="T4641" s="35">
        <f t="shared" si="1009"/>
        <v>1760</v>
      </c>
      <c r="U4641" s="36">
        <f>INDEX([1]ราคาที่ดิน!$B:$G,MATCH($C4641,[1]ราคาที่ดิน!$A:$A,0),MATCH($B4641,[1]ราคาที่ดิน!$B$1:$G$1,0))</f>
        <v>50</v>
      </c>
      <c r="V4641" s="37">
        <f t="shared" si="1018"/>
        <v>88000</v>
      </c>
      <c r="W4641" s="31"/>
      <c r="X4641" s="31"/>
      <c r="Y4641" s="31"/>
      <c r="Z4641" s="31"/>
      <c r="AA4641" s="31"/>
      <c r="AB4641" s="32"/>
      <c r="AC4641" s="38"/>
      <c r="AD4641" s="39"/>
      <c r="AE4641" s="39"/>
      <c r="AF4641" s="40" t="str">
        <f t="shared" si="1010"/>
        <v/>
      </c>
      <c r="AG4641" s="41" t="str">
        <f t="shared" si="1011"/>
        <v/>
      </c>
      <c r="AH4641" s="42"/>
      <c r="AI4641" s="42"/>
      <c r="AJ4641" s="42"/>
      <c r="AK4641" s="42"/>
      <c r="AL4641" s="31"/>
      <c r="AM4641" s="43" t="str">
        <f t="shared" si="1012"/>
        <v>100</v>
      </c>
      <c r="AN4641" s="44">
        <f>INDEX([1]ราคาสิ่งปลูกสร้าง!$D$6:$CC$47,MATCH($AD4641,[1]ราคาสิ่งปลูกสร้าง!$B$6:$B$45,0),MATCH($C$7,[1]ราคาสิ่งปลูกสร้าง!$D$5:$CC$5,0))</f>
        <v>0</v>
      </c>
      <c r="AO4641" s="44">
        <f t="shared" si="1013"/>
        <v>0</v>
      </c>
      <c r="AP4641" s="45">
        <f t="shared" si="1014"/>
        <v>0</v>
      </c>
      <c r="AQ4641" s="40">
        <f>IF(AP4641=0,0,INDEX([1]ค่าเสื่อมสิ่งปลูกสร้าง!$A$5:$D$105,MATCH($AP4641,[1]ค่าเสื่อมสิ่งปลูกสร้าง!$A$5:$A$105,0),MATCH(AE4641,[1]ค่าเสื่อมสิ่งปลูกสร้าง!$A$3:$D$3)))</f>
        <v>0</v>
      </c>
      <c r="AR4641" s="44">
        <f t="shared" si="1019"/>
        <v>0</v>
      </c>
      <c r="AS4641" s="44">
        <f t="shared" si="1020"/>
        <v>88000</v>
      </c>
      <c r="AT4641" s="44">
        <f t="shared" si="1021"/>
        <v>88000</v>
      </c>
      <c r="AU4641" s="46">
        <v>0</v>
      </c>
      <c r="AV4641" s="44">
        <f t="shared" si="1015"/>
        <v>88000</v>
      </c>
      <c r="AW4641" s="47" t="str">
        <f t="shared" si="1016"/>
        <v>0.01</v>
      </c>
      <c r="AX4641" s="48"/>
      <c r="AY4641" s="48"/>
      <c r="AZ4641" s="49">
        <v>0</v>
      </c>
      <c r="BA4641" s="48"/>
      <c r="BB4641" s="48"/>
      <c r="BC4641" s="44">
        <f t="shared" si="1017"/>
        <v>0</v>
      </c>
      <c r="BD4641" s="50">
        <v>1</v>
      </c>
      <c r="BE4641" s="51" t="e">
        <f>IF(AX4641=1,0,IF(AY4641=1,0,IF(BC4641&gt;#REF!,#REF!,IF(OR(AZ4641&gt;0,BD4641&gt;=0),BC4641+([1]สูตร2!H4629*(100%-AZ4641)-BC4641)*BD4641,[1]สูตร2!H4629*(100%-AZ4641)))))</f>
        <v>#REF!</v>
      </c>
      <c r="BF4641" s="31"/>
    </row>
    <row r="4642" spans="1:58" s="5" customFormat="1" ht="24" customHeight="1" x14ac:dyDescent="0.2">
      <c r="A4642" s="31"/>
      <c r="B4642" s="31" t="s">
        <v>65</v>
      </c>
      <c r="C4642" s="31">
        <v>5019</v>
      </c>
      <c r="D4642" s="31" t="s">
        <v>66</v>
      </c>
      <c r="E4642" s="31" t="s">
        <v>3670</v>
      </c>
      <c r="F4642" s="31"/>
      <c r="G4642" s="32" t="s">
        <v>3671</v>
      </c>
      <c r="H4642" s="31">
        <v>5</v>
      </c>
      <c r="I4642" s="31">
        <v>3087</v>
      </c>
      <c r="J4642" s="31" t="s">
        <v>3587</v>
      </c>
      <c r="K4642" s="31">
        <v>0</v>
      </c>
      <c r="L4642" s="31">
        <v>0</v>
      </c>
      <c r="M4642" s="31">
        <v>51</v>
      </c>
      <c r="N4642" s="33"/>
      <c r="O4642" s="33">
        <v>51</v>
      </c>
      <c r="P4642" s="33"/>
      <c r="Q4642" s="33"/>
      <c r="R4642" s="33"/>
      <c r="S4642" s="34" t="str">
        <f t="shared" si="1008"/>
        <v>2</v>
      </c>
      <c r="T4642" s="35">
        <f t="shared" si="1009"/>
        <v>51</v>
      </c>
      <c r="U4642" s="36">
        <f>INDEX([1]ราคาที่ดิน!$B:$G,MATCH($C4642,[1]ราคาที่ดิน!$A:$A,0),MATCH($B4642,[1]ราคาที่ดิน!$B$1:$G$1,0))</f>
        <v>65</v>
      </c>
      <c r="V4642" s="37">
        <f t="shared" si="1018"/>
        <v>3315</v>
      </c>
      <c r="W4642" s="31">
        <v>1</v>
      </c>
      <c r="X4642" s="31">
        <v>57</v>
      </c>
      <c r="Y4642" s="31" t="s">
        <v>71</v>
      </c>
      <c r="Z4642" s="31" t="s">
        <v>3672</v>
      </c>
      <c r="AA4642" s="31"/>
      <c r="AB4642" s="32" t="s">
        <v>3671</v>
      </c>
      <c r="AC4642" s="38"/>
      <c r="AD4642" s="39" t="s">
        <v>73</v>
      </c>
      <c r="AE4642" s="39" t="s">
        <v>74</v>
      </c>
      <c r="AF4642" s="40" t="str">
        <f t="shared" si="1010"/>
        <v>2</v>
      </c>
      <c r="AG4642" s="41">
        <f t="shared" si="1011"/>
        <v>64</v>
      </c>
      <c r="AH4642" s="42"/>
      <c r="AI4642" s="42">
        <v>64</v>
      </c>
      <c r="AJ4642" s="42"/>
      <c r="AK4642" s="42"/>
      <c r="AL4642" s="31">
        <v>26</v>
      </c>
      <c r="AM4642" s="43" t="str">
        <f t="shared" si="1012"/>
        <v>100</v>
      </c>
      <c r="AN4642" s="44">
        <f>INDEX([1]ราคาสิ่งปลูกสร้าง!$D$6:$CC$47,MATCH($AD4642,[1]ราคาสิ่งปลูกสร้าง!$B$6:$B$45,0),MATCH($C$7,[1]ราคาสิ่งปลูกสร้าง!$D$5:$CC$5,0))</f>
        <v>6500</v>
      </c>
      <c r="AO4642" s="44">
        <f t="shared" si="1013"/>
        <v>416000</v>
      </c>
      <c r="AP4642" s="45">
        <f t="shared" si="1014"/>
        <v>26</v>
      </c>
      <c r="AQ4642" s="40">
        <f>IF(AP4642=0,0,INDEX([1]ค่าเสื่อมสิ่งปลูกสร้าง!$A$5:$D$105,MATCH($AP4642,[1]ค่าเสื่อมสิ่งปลูกสร้าง!$A$5:$A$105,0),MATCH(AE4642,[1]ค่าเสื่อมสิ่งปลูกสร้าง!$A$3:$D$3)))</f>
        <v>42</v>
      </c>
      <c r="AR4642" s="44">
        <f t="shared" si="1019"/>
        <v>241279.99999999997</v>
      </c>
      <c r="AS4642" s="44">
        <f t="shared" si="1020"/>
        <v>244594.99999999997</v>
      </c>
      <c r="AT4642" s="44">
        <f t="shared" si="1021"/>
        <v>244594.99999999997</v>
      </c>
      <c r="AU4642" s="46">
        <v>0</v>
      </c>
      <c r="AV4642" s="44">
        <f t="shared" si="1015"/>
        <v>244594.99999999997</v>
      </c>
      <c r="AW4642" s="47" t="str">
        <f t="shared" si="1016"/>
        <v>0.02</v>
      </c>
      <c r="AX4642" s="48"/>
      <c r="AY4642" s="48"/>
      <c r="AZ4642" s="49">
        <v>0</v>
      </c>
      <c r="BA4642" s="48"/>
      <c r="BB4642" s="48"/>
      <c r="BC4642" s="44">
        <f t="shared" si="1017"/>
        <v>0</v>
      </c>
      <c r="BD4642" s="50">
        <v>1</v>
      </c>
      <c r="BE4642" s="51" t="e">
        <f>IF(AX4642=1,0,IF(AY4642=1,0,IF(BC4642&gt;#REF!,#REF!,IF(OR(AZ4642&gt;0,BD4642&gt;=0),BC4642+([1]สูตร2!H4630*(100%-AZ4642)-BC4642)*BD4642,[1]สูตร2!H4630*(100%-AZ4642)))))</f>
        <v>#REF!</v>
      </c>
      <c r="BF4642" s="31"/>
    </row>
    <row r="4643" spans="1:58" s="5" customFormat="1" ht="24" customHeight="1" x14ac:dyDescent="0.2">
      <c r="A4643" s="31"/>
      <c r="B4643" s="31" t="s">
        <v>65</v>
      </c>
      <c r="C4643" s="31">
        <v>5019</v>
      </c>
      <c r="D4643" s="31" t="s">
        <v>66</v>
      </c>
      <c r="E4643" s="31" t="s">
        <v>3670</v>
      </c>
      <c r="F4643" s="31"/>
      <c r="G4643" s="32" t="s">
        <v>3671</v>
      </c>
      <c r="H4643" s="31">
        <v>5</v>
      </c>
      <c r="I4643" s="31">
        <v>3087</v>
      </c>
      <c r="J4643" s="31" t="s">
        <v>3587</v>
      </c>
      <c r="K4643" s="31">
        <v>0</v>
      </c>
      <c r="L4643" s="31">
        <v>0</v>
      </c>
      <c r="M4643" s="31">
        <v>50</v>
      </c>
      <c r="N4643" s="33"/>
      <c r="O4643" s="33">
        <v>50</v>
      </c>
      <c r="P4643" s="33"/>
      <c r="Q4643" s="33"/>
      <c r="R4643" s="33"/>
      <c r="S4643" s="34" t="str">
        <f t="shared" si="1008"/>
        <v>2</v>
      </c>
      <c r="T4643" s="35">
        <f t="shared" si="1009"/>
        <v>50</v>
      </c>
      <c r="U4643" s="36">
        <f>INDEX([1]ราคาที่ดิน!$B:$G,MATCH($C4643,[1]ราคาที่ดิน!$A:$A,0),MATCH($B4643,[1]ราคาที่ดิน!$B$1:$G$1,0))</f>
        <v>65</v>
      </c>
      <c r="V4643" s="37">
        <f t="shared" si="1018"/>
        <v>3250</v>
      </c>
      <c r="W4643" s="31">
        <v>2</v>
      </c>
      <c r="X4643" s="31">
        <v>57</v>
      </c>
      <c r="Y4643" s="31" t="s">
        <v>71</v>
      </c>
      <c r="Z4643" s="31" t="s">
        <v>3672</v>
      </c>
      <c r="AA4643" s="31"/>
      <c r="AB4643" s="32" t="s">
        <v>3671</v>
      </c>
      <c r="AC4643" s="38"/>
      <c r="AD4643" s="39" t="s">
        <v>75</v>
      </c>
      <c r="AE4643" s="39" t="s">
        <v>76</v>
      </c>
      <c r="AF4643" s="40" t="str">
        <f t="shared" si="1010"/>
        <v>1</v>
      </c>
      <c r="AG4643" s="41">
        <f t="shared" si="1011"/>
        <v>13.2</v>
      </c>
      <c r="AH4643" s="42">
        <v>13.2</v>
      </c>
      <c r="AI4643" s="42"/>
      <c r="AJ4643" s="42"/>
      <c r="AK4643" s="42"/>
      <c r="AL4643" s="31">
        <v>26</v>
      </c>
      <c r="AM4643" s="43" t="str">
        <f t="shared" si="1012"/>
        <v>100</v>
      </c>
      <c r="AN4643" s="44">
        <f>INDEX([1]ราคาสิ่งปลูกสร้าง!$D$6:$CC$47,MATCH($AD4643,[1]ราคาสิ่งปลูกสร้าง!$B$6:$B$45,0),MATCH($C$7,[1]ราคาสิ่งปลูกสร้าง!$D$5:$CC$5,0))</f>
        <v>5400</v>
      </c>
      <c r="AO4643" s="44">
        <f t="shared" si="1013"/>
        <v>71280</v>
      </c>
      <c r="AP4643" s="45">
        <f t="shared" si="1014"/>
        <v>26</v>
      </c>
      <c r="AQ4643" s="40">
        <f>IF(AP4643=0,0,INDEX([1]ค่าเสื่อมสิ่งปลูกสร้าง!$A$5:$D$105,MATCH($AP4643,[1]ค่าเสื่อมสิ่งปลูกสร้าง!$A$5:$A$105,0),MATCH(AE4643,[1]ค่าเสื่อมสิ่งปลูกสร้าง!$A$3:$D$3)))</f>
        <v>93</v>
      </c>
      <c r="AR4643" s="44">
        <f t="shared" si="1019"/>
        <v>4989.6000000000004</v>
      </c>
      <c r="AS4643" s="44">
        <f t="shared" si="1020"/>
        <v>8239.6</v>
      </c>
      <c r="AT4643" s="44">
        <f t="shared" si="1021"/>
        <v>8239.6</v>
      </c>
      <c r="AU4643" s="46">
        <v>0</v>
      </c>
      <c r="AV4643" s="44">
        <f t="shared" si="1015"/>
        <v>8239.6</v>
      </c>
      <c r="AW4643" s="47" t="str">
        <f t="shared" si="1016"/>
        <v>0.01</v>
      </c>
      <c r="AX4643" s="48"/>
      <c r="AY4643" s="48"/>
      <c r="AZ4643" s="49">
        <v>0</v>
      </c>
      <c r="BA4643" s="48"/>
      <c r="BB4643" s="48"/>
      <c r="BC4643" s="44">
        <f t="shared" si="1017"/>
        <v>0</v>
      </c>
      <c r="BD4643" s="50">
        <v>1</v>
      </c>
      <c r="BE4643" s="51" t="e">
        <f>IF(AX4643=1,0,IF(AY4643=1,0,IF(BC4643&gt;#REF!,#REF!,IF(OR(AZ4643&gt;0,BD4643&gt;=0),BC4643+([1]สูตร2!H4631*(100%-AZ4643)-BC4643)*BD4643,[1]สูตร2!H4631*(100%-AZ4643)))))</f>
        <v>#REF!</v>
      </c>
      <c r="BF4643" s="31"/>
    </row>
    <row r="4644" spans="1:58" s="5" customFormat="1" ht="24" customHeight="1" x14ac:dyDescent="0.2">
      <c r="A4644" s="31"/>
      <c r="B4644" s="31" t="s">
        <v>65</v>
      </c>
      <c r="C4644" s="31">
        <v>5019</v>
      </c>
      <c r="D4644" s="31" t="s">
        <v>66</v>
      </c>
      <c r="E4644" s="31" t="s">
        <v>3670</v>
      </c>
      <c r="F4644" s="31"/>
      <c r="G4644" s="32" t="s">
        <v>3671</v>
      </c>
      <c r="H4644" s="31">
        <v>5</v>
      </c>
      <c r="I4644" s="31">
        <v>3087</v>
      </c>
      <c r="J4644" s="31" t="s">
        <v>3587</v>
      </c>
      <c r="K4644" s="31">
        <v>0</v>
      </c>
      <c r="L4644" s="31">
        <v>0</v>
      </c>
      <c r="M4644" s="31">
        <v>30</v>
      </c>
      <c r="N4644" s="33"/>
      <c r="O4644" s="33">
        <v>30</v>
      </c>
      <c r="P4644" s="33"/>
      <c r="Q4644" s="33"/>
      <c r="R4644" s="33"/>
      <c r="S4644" s="34" t="str">
        <f t="shared" si="1008"/>
        <v>2</v>
      </c>
      <c r="T4644" s="35">
        <f t="shared" si="1009"/>
        <v>30</v>
      </c>
      <c r="U4644" s="36">
        <f>INDEX([1]ราคาที่ดิน!$B:$G,MATCH($C4644,[1]ราคาที่ดิน!$A:$A,0),MATCH($B4644,[1]ราคาที่ดิน!$B$1:$G$1,0))</f>
        <v>65</v>
      </c>
      <c r="V4644" s="37">
        <f t="shared" si="1018"/>
        <v>1950</v>
      </c>
      <c r="W4644" s="31">
        <v>3</v>
      </c>
      <c r="X4644" s="31">
        <v>57</v>
      </c>
      <c r="Y4644" s="31" t="s">
        <v>71</v>
      </c>
      <c r="Z4644" s="31" t="s">
        <v>3672</v>
      </c>
      <c r="AA4644" s="31"/>
      <c r="AB4644" s="32" t="s">
        <v>3671</v>
      </c>
      <c r="AC4644" s="38"/>
      <c r="AD4644" s="39" t="s">
        <v>75</v>
      </c>
      <c r="AE4644" s="39" t="s">
        <v>76</v>
      </c>
      <c r="AF4644" s="40" t="str">
        <f t="shared" si="1010"/>
        <v>1</v>
      </c>
      <c r="AG4644" s="41">
        <f t="shared" si="1011"/>
        <v>39.200000000000003</v>
      </c>
      <c r="AH4644" s="42">
        <v>39.200000000000003</v>
      </c>
      <c r="AI4644" s="42"/>
      <c r="AJ4644" s="42"/>
      <c r="AK4644" s="42"/>
      <c r="AL4644" s="31">
        <v>26</v>
      </c>
      <c r="AM4644" s="43" t="str">
        <f t="shared" si="1012"/>
        <v>100</v>
      </c>
      <c r="AN4644" s="44">
        <f>INDEX([1]ราคาสิ่งปลูกสร้าง!$D$6:$CC$47,MATCH($AD4644,[1]ราคาสิ่งปลูกสร้าง!$B$6:$B$45,0),MATCH($C$7,[1]ราคาสิ่งปลูกสร้าง!$D$5:$CC$5,0))</f>
        <v>5400</v>
      </c>
      <c r="AO4644" s="44">
        <f t="shared" si="1013"/>
        <v>211680.00000000003</v>
      </c>
      <c r="AP4644" s="45">
        <f t="shared" si="1014"/>
        <v>26</v>
      </c>
      <c r="AQ4644" s="40">
        <f>IF(AP4644=0,0,INDEX([1]ค่าเสื่อมสิ่งปลูกสร้าง!$A$5:$D$105,MATCH($AP4644,[1]ค่าเสื่อมสิ่งปลูกสร้าง!$A$5:$A$105,0),MATCH(AE4644,[1]ค่าเสื่อมสิ่งปลูกสร้าง!$A$3:$D$3)))</f>
        <v>93</v>
      </c>
      <c r="AR4644" s="44">
        <f t="shared" si="1019"/>
        <v>14817.600000000004</v>
      </c>
      <c r="AS4644" s="44">
        <f t="shared" si="1020"/>
        <v>16767.600000000006</v>
      </c>
      <c r="AT4644" s="44">
        <f t="shared" si="1021"/>
        <v>16767.600000000006</v>
      </c>
      <c r="AU4644" s="46">
        <v>0</v>
      </c>
      <c r="AV4644" s="44">
        <f t="shared" si="1015"/>
        <v>16767.600000000006</v>
      </c>
      <c r="AW4644" s="47" t="str">
        <f t="shared" si="1016"/>
        <v>0.01</v>
      </c>
      <c r="AX4644" s="48"/>
      <c r="AY4644" s="48"/>
      <c r="AZ4644" s="49">
        <v>0</v>
      </c>
      <c r="BA4644" s="48"/>
      <c r="BB4644" s="48"/>
      <c r="BC4644" s="44">
        <f t="shared" si="1017"/>
        <v>0</v>
      </c>
      <c r="BD4644" s="50">
        <v>1</v>
      </c>
      <c r="BE4644" s="51" t="e">
        <f>IF(AX4644=1,0,IF(AY4644=1,0,IF(BC4644&gt;#REF!,#REF!,IF(OR(AZ4644&gt;0,BD4644&gt;=0),BC4644+([1]สูตร2!H4632*(100%-AZ4644)-BC4644)*BD4644,[1]สูตร2!H4632*(100%-AZ4644)))))</f>
        <v>#REF!</v>
      </c>
      <c r="BF4644" s="31"/>
    </row>
    <row r="4645" spans="1:58" s="5" customFormat="1" ht="24" customHeight="1" x14ac:dyDescent="0.2">
      <c r="A4645" s="31"/>
      <c r="B4645" s="31" t="s">
        <v>65</v>
      </c>
      <c r="C4645" s="31">
        <v>5019</v>
      </c>
      <c r="D4645" s="31" t="s">
        <v>66</v>
      </c>
      <c r="E4645" s="31" t="s">
        <v>3670</v>
      </c>
      <c r="F4645" s="31"/>
      <c r="G4645" s="32" t="s">
        <v>3671</v>
      </c>
      <c r="H4645" s="31">
        <v>5</v>
      </c>
      <c r="I4645" s="31">
        <v>3087</v>
      </c>
      <c r="J4645" s="31" t="s">
        <v>3587</v>
      </c>
      <c r="K4645" s="31">
        <v>0</v>
      </c>
      <c r="L4645" s="31">
        <v>0</v>
      </c>
      <c r="M4645" s="31">
        <v>20</v>
      </c>
      <c r="N4645" s="33"/>
      <c r="O4645" s="33">
        <v>20</v>
      </c>
      <c r="P4645" s="33"/>
      <c r="Q4645" s="33"/>
      <c r="R4645" s="33"/>
      <c r="S4645" s="34" t="str">
        <f t="shared" si="1008"/>
        <v>2</v>
      </c>
      <c r="T4645" s="35">
        <f t="shared" si="1009"/>
        <v>20</v>
      </c>
      <c r="U4645" s="36">
        <f>INDEX([1]ราคาที่ดิน!$B:$G,MATCH($C4645,[1]ราคาที่ดิน!$A:$A,0),MATCH($B4645,[1]ราคาที่ดิน!$B$1:$G$1,0))</f>
        <v>65</v>
      </c>
      <c r="V4645" s="37">
        <f t="shared" si="1018"/>
        <v>1300</v>
      </c>
      <c r="W4645" s="31">
        <v>4</v>
      </c>
      <c r="X4645" s="31">
        <v>57</v>
      </c>
      <c r="Y4645" s="31" t="s">
        <v>71</v>
      </c>
      <c r="Z4645" s="31" t="s">
        <v>3672</v>
      </c>
      <c r="AA4645" s="31"/>
      <c r="AB4645" s="32" t="s">
        <v>3671</v>
      </c>
      <c r="AC4645" s="38"/>
      <c r="AD4645" s="39" t="s">
        <v>77</v>
      </c>
      <c r="AE4645" s="39" t="s">
        <v>76</v>
      </c>
      <c r="AF4645" s="40" t="str">
        <f t="shared" si="1010"/>
        <v>1</v>
      </c>
      <c r="AG4645" s="41">
        <f t="shared" si="1011"/>
        <v>12</v>
      </c>
      <c r="AH4645" s="42">
        <v>12</v>
      </c>
      <c r="AI4645" s="42"/>
      <c r="AJ4645" s="42"/>
      <c r="AK4645" s="42"/>
      <c r="AL4645" s="31">
        <v>1</v>
      </c>
      <c r="AM4645" s="43" t="str">
        <f t="shared" si="1012"/>
        <v>100</v>
      </c>
      <c r="AN4645" s="44">
        <f>INDEX([1]ราคาสิ่งปลูกสร้าง!$D$6:$CC$47,MATCH($AD4645,[1]ราคาสิ่งปลูกสร้าง!$B$6:$B$45,0),MATCH($C$7,[1]ราคาสิ่งปลูกสร้าง!$D$5:$CC$5,0))</f>
        <v>2050</v>
      </c>
      <c r="AO4645" s="44">
        <f t="shared" si="1013"/>
        <v>24600</v>
      </c>
      <c r="AP4645" s="45">
        <f t="shared" si="1014"/>
        <v>1</v>
      </c>
      <c r="AQ4645" s="40">
        <f>IF(AP4645=0,0,INDEX([1]ค่าเสื่อมสิ่งปลูกสร้าง!$A$5:$D$105,MATCH($AP4645,[1]ค่าเสื่อมสิ่งปลูกสร้าง!$A$5:$A$105,0),MATCH(AE4645,[1]ค่าเสื่อมสิ่งปลูกสร้าง!$A$3:$D$3)))</f>
        <v>3</v>
      </c>
      <c r="AR4645" s="44">
        <f t="shared" si="1019"/>
        <v>23862</v>
      </c>
      <c r="AS4645" s="44">
        <f t="shared" si="1020"/>
        <v>25162</v>
      </c>
      <c r="AT4645" s="44">
        <f t="shared" si="1021"/>
        <v>25162</v>
      </c>
      <c r="AU4645" s="46">
        <v>0</v>
      </c>
      <c r="AV4645" s="44">
        <f t="shared" si="1015"/>
        <v>25162</v>
      </c>
      <c r="AW4645" s="47" t="str">
        <f t="shared" si="1016"/>
        <v>0.01</v>
      </c>
      <c r="AX4645" s="48"/>
      <c r="AY4645" s="48"/>
      <c r="AZ4645" s="49">
        <v>0</v>
      </c>
      <c r="BA4645" s="48"/>
      <c r="BB4645" s="48"/>
      <c r="BC4645" s="44">
        <f t="shared" si="1017"/>
        <v>0</v>
      </c>
      <c r="BD4645" s="50">
        <v>1</v>
      </c>
      <c r="BE4645" s="51" t="e">
        <f>IF(AX4645=1,0,IF(AY4645=1,0,IF(BC4645&gt;#REF!,#REF!,IF(OR(AZ4645&gt;0,BD4645&gt;=0),BC4645+([1]สูตร2!H4633*(100%-AZ4645)-BC4645)*BD4645,[1]สูตร2!H4633*(100%-AZ4645)))))</f>
        <v>#REF!</v>
      </c>
      <c r="BF4645" s="31"/>
    </row>
    <row r="4646" spans="1:58" s="5" customFormat="1" ht="24" customHeight="1" x14ac:dyDescent="0.2">
      <c r="A4646" s="31">
        <v>1540</v>
      </c>
      <c r="B4646" s="31" t="s">
        <v>65</v>
      </c>
      <c r="C4646" s="31">
        <v>26948</v>
      </c>
      <c r="D4646" s="31" t="s">
        <v>66</v>
      </c>
      <c r="E4646" s="31" t="s">
        <v>3673</v>
      </c>
      <c r="F4646" s="31"/>
      <c r="G4646" s="32" t="s">
        <v>3671</v>
      </c>
      <c r="H4646" s="31">
        <v>252</v>
      </c>
      <c r="I4646" s="31">
        <v>913</v>
      </c>
      <c r="J4646" s="31" t="s">
        <v>3587</v>
      </c>
      <c r="K4646" s="31">
        <v>13</v>
      </c>
      <c r="L4646" s="31">
        <v>1</v>
      </c>
      <c r="M4646" s="31">
        <v>89</v>
      </c>
      <c r="N4646" s="33">
        <v>5389</v>
      </c>
      <c r="O4646" s="33"/>
      <c r="P4646" s="33"/>
      <c r="Q4646" s="33"/>
      <c r="R4646" s="33"/>
      <c r="S4646" s="34" t="str">
        <f t="shared" si="1008"/>
        <v>1</v>
      </c>
      <c r="T4646" s="35">
        <f t="shared" si="1009"/>
        <v>5389</v>
      </c>
      <c r="U4646" s="36">
        <f>INDEX([1]ราคาที่ดิน!$B:$G,MATCH($C4646,[1]ราคาที่ดิน!$A:$A,0),MATCH($B4646,[1]ราคาที่ดิน!$B$1:$G$1,0))</f>
        <v>50</v>
      </c>
      <c r="V4646" s="37">
        <f t="shared" si="1018"/>
        <v>269450</v>
      </c>
      <c r="W4646" s="31"/>
      <c r="X4646" s="31"/>
      <c r="Y4646" s="31"/>
      <c r="Z4646" s="31"/>
      <c r="AA4646" s="31"/>
      <c r="AB4646" s="32"/>
      <c r="AC4646" s="38"/>
      <c r="AD4646" s="39"/>
      <c r="AE4646" s="39"/>
      <c r="AF4646" s="40" t="str">
        <f t="shared" si="1010"/>
        <v/>
      </c>
      <c r="AG4646" s="41" t="str">
        <f t="shared" si="1011"/>
        <v/>
      </c>
      <c r="AH4646" s="42"/>
      <c r="AI4646" s="42"/>
      <c r="AJ4646" s="42"/>
      <c r="AK4646" s="42"/>
      <c r="AL4646" s="31"/>
      <c r="AM4646" s="43" t="str">
        <f t="shared" si="1012"/>
        <v>100</v>
      </c>
      <c r="AN4646" s="44">
        <f>INDEX([1]ราคาสิ่งปลูกสร้าง!$D$6:$CC$47,MATCH($AD4646,[1]ราคาสิ่งปลูกสร้าง!$B$6:$B$45,0),MATCH($C$7,[1]ราคาสิ่งปลูกสร้าง!$D$5:$CC$5,0))</f>
        <v>0</v>
      </c>
      <c r="AO4646" s="44">
        <f t="shared" si="1013"/>
        <v>0</v>
      </c>
      <c r="AP4646" s="45">
        <f t="shared" si="1014"/>
        <v>0</v>
      </c>
      <c r="AQ4646" s="40">
        <f>IF(AP4646=0,0,INDEX([1]ค่าเสื่อมสิ่งปลูกสร้าง!$A$5:$D$105,MATCH($AP4646,[1]ค่าเสื่อมสิ่งปลูกสร้าง!$A$5:$A$105,0),MATCH(AE4646,[1]ค่าเสื่อมสิ่งปลูกสร้าง!$A$3:$D$3)))</f>
        <v>0</v>
      </c>
      <c r="AR4646" s="44">
        <f t="shared" si="1019"/>
        <v>0</v>
      </c>
      <c r="AS4646" s="44">
        <f t="shared" si="1020"/>
        <v>269450</v>
      </c>
      <c r="AT4646" s="44">
        <f t="shared" si="1021"/>
        <v>269450</v>
      </c>
      <c r="AU4646" s="46">
        <v>0</v>
      </c>
      <c r="AV4646" s="44">
        <f t="shared" si="1015"/>
        <v>269450</v>
      </c>
      <c r="AW4646" s="47" t="str">
        <f t="shared" si="1016"/>
        <v>0.01</v>
      </c>
      <c r="AX4646" s="48"/>
      <c r="AY4646" s="48"/>
      <c r="AZ4646" s="49">
        <v>0</v>
      </c>
      <c r="BA4646" s="48"/>
      <c r="BB4646" s="48"/>
      <c r="BC4646" s="44">
        <f t="shared" si="1017"/>
        <v>0</v>
      </c>
      <c r="BD4646" s="50">
        <v>1</v>
      </c>
      <c r="BE4646" s="51" t="e">
        <f>IF(AX4646=1,0,IF(AY4646=1,0,IF(BC4646&gt;#REF!,#REF!,IF(OR(AZ4646&gt;0,BD4646&gt;=0),BC4646+([1]สูตร2!H4634*(100%-AZ4646)-BC4646)*BD4646,[1]สูตร2!H4634*(100%-AZ4646)))))</f>
        <v>#REF!</v>
      </c>
      <c r="BF4646" s="31"/>
    </row>
    <row r="4647" spans="1:58" s="5" customFormat="1" ht="24" customHeight="1" x14ac:dyDescent="0.2">
      <c r="A4647" s="31">
        <v>1541</v>
      </c>
      <c r="B4647" s="31" t="s">
        <v>65</v>
      </c>
      <c r="C4647" s="31">
        <v>26972</v>
      </c>
      <c r="D4647" s="31" t="s">
        <v>66</v>
      </c>
      <c r="E4647" s="31" t="s">
        <v>3674</v>
      </c>
      <c r="F4647" s="31"/>
      <c r="G4647" s="32" t="s">
        <v>3675</v>
      </c>
      <c r="H4647" s="31">
        <v>331</v>
      </c>
      <c r="I4647" s="31">
        <v>937</v>
      </c>
      <c r="J4647" s="31" t="s">
        <v>3587</v>
      </c>
      <c r="K4647" s="31">
        <v>26</v>
      </c>
      <c r="L4647" s="31">
        <v>0</v>
      </c>
      <c r="M4647" s="31">
        <v>50</v>
      </c>
      <c r="N4647" s="33">
        <v>10450</v>
      </c>
      <c r="O4647" s="33"/>
      <c r="P4647" s="33"/>
      <c r="Q4647" s="33"/>
      <c r="R4647" s="33"/>
      <c r="S4647" s="34" t="str">
        <f t="shared" si="1008"/>
        <v>1</v>
      </c>
      <c r="T4647" s="35">
        <f t="shared" si="1009"/>
        <v>10450</v>
      </c>
      <c r="U4647" s="36">
        <f>INDEX([1]ราคาที่ดิน!$B:$G,MATCH($C4647,[1]ราคาที่ดิน!$A:$A,0),MATCH($B4647,[1]ราคาที่ดิน!$B$1:$G$1,0))</f>
        <v>180</v>
      </c>
      <c r="V4647" s="37">
        <f t="shared" si="1018"/>
        <v>1881000</v>
      </c>
      <c r="W4647" s="31"/>
      <c r="X4647" s="31"/>
      <c r="Y4647" s="31"/>
      <c r="Z4647" s="31"/>
      <c r="AA4647" s="31"/>
      <c r="AB4647" s="32"/>
      <c r="AC4647" s="38"/>
      <c r="AD4647" s="39"/>
      <c r="AE4647" s="39"/>
      <c r="AF4647" s="40" t="str">
        <f t="shared" si="1010"/>
        <v/>
      </c>
      <c r="AG4647" s="41" t="str">
        <f t="shared" si="1011"/>
        <v/>
      </c>
      <c r="AH4647" s="42"/>
      <c r="AI4647" s="42"/>
      <c r="AJ4647" s="42"/>
      <c r="AK4647" s="42"/>
      <c r="AL4647" s="31"/>
      <c r="AM4647" s="43" t="str">
        <f t="shared" si="1012"/>
        <v>100</v>
      </c>
      <c r="AN4647" s="44">
        <f>INDEX([1]ราคาสิ่งปลูกสร้าง!$D$6:$CC$47,MATCH($AD4647,[1]ราคาสิ่งปลูกสร้าง!$B$6:$B$45,0),MATCH($C$7,[1]ราคาสิ่งปลูกสร้าง!$D$5:$CC$5,0))</f>
        <v>0</v>
      </c>
      <c r="AO4647" s="44">
        <f t="shared" si="1013"/>
        <v>0</v>
      </c>
      <c r="AP4647" s="45">
        <f t="shared" si="1014"/>
        <v>0</v>
      </c>
      <c r="AQ4647" s="40">
        <f>IF(AP4647=0,0,INDEX([1]ค่าเสื่อมสิ่งปลูกสร้าง!$A$5:$D$105,MATCH($AP4647,[1]ค่าเสื่อมสิ่งปลูกสร้าง!$A$5:$A$105,0),MATCH(AE4647,[1]ค่าเสื่อมสิ่งปลูกสร้าง!$A$3:$D$3)))</f>
        <v>0</v>
      </c>
      <c r="AR4647" s="44">
        <f t="shared" si="1019"/>
        <v>0</v>
      </c>
      <c r="AS4647" s="44">
        <f t="shared" si="1020"/>
        <v>1881000</v>
      </c>
      <c r="AT4647" s="44">
        <f t="shared" si="1021"/>
        <v>1881000</v>
      </c>
      <c r="AU4647" s="46">
        <v>0</v>
      </c>
      <c r="AV4647" s="44">
        <f t="shared" si="1015"/>
        <v>1881000</v>
      </c>
      <c r="AW4647" s="47" t="str">
        <f t="shared" si="1016"/>
        <v>0.01</v>
      </c>
      <c r="AX4647" s="48"/>
      <c r="AY4647" s="48"/>
      <c r="AZ4647" s="49">
        <v>0</v>
      </c>
      <c r="BA4647" s="48"/>
      <c r="BB4647" s="48"/>
      <c r="BC4647" s="44">
        <f t="shared" si="1017"/>
        <v>0</v>
      </c>
      <c r="BD4647" s="50">
        <v>1</v>
      </c>
      <c r="BE4647" s="51" t="e">
        <f>IF(AX4647=1,0,IF(AY4647=1,0,IF(BC4647&gt;#REF!,#REF!,IF(OR(AZ4647&gt;0,BD4647&gt;=0),BC4647+([1]สูตร2!H4635*(100%-AZ4647)-BC4647)*BD4647,[1]สูตร2!H4635*(100%-AZ4647)))))</f>
        <v>#REF!</v>
      </c>
      <c r="BF4647" s="31"/>
    </row>
    <row r="4648" spans="1:58" s="5" customFormat="1" ht="24" customHeight="1" x14ac:dyDescent="0.2">
      <c r="A4648" s="31"/>
      <c r="B4648" s="31" t="s">
        <v>65</v>
      </c>
      <c r="C4648" s="31">
        <v>26972</v>
      </c>
      <c r="D4648" s="31" t="s">
        <v>66</v>
      </c>
      <c r="E4648" s="31" t="s">
        <v>3674</v>
      </c>
      <c r="F4648" s="31"/>
      <c r="G4648" s="32" t="s">
        <v>3675</v>
      </c>
      <c r="H4648" s="31">
        <v>331</v>
      </c>
      <c r="I4648" s="31">
        <v>937</v>
      </c>
      <c r="J4648" s="31" t="s">
        <v>3587</v>
      </c>
      <c r="K4648" s="31">
        <v>0</v>
      </c>
      <c r="L4648" s="31">
        <v>0</v>
      </c>
      <c r="M4648" s="31">
        <v>50</v>
      </c>
      <c r="N4648" s="33"/>
      <c r="O4648" s="33">
        <v>50</v>
      </c>
      <c r="P4648" s="33"/>
      <c r="Q4648" s="33"/>
      <c r="R4648" s="33"/>
      <c r="S4648" s="34" t="str">
        <f t="shared" si="1008"/>
        <v>2</v>
      </c>
      <c r="T4648" s="35">
        <f t="shared" si="1009"/>
        <v>50</v>
      </c>
      <c r="U4648" s="36">
        <f>INDEX([1]ราคาที่ดิน!$B:$G,MATCH($C4648,[1]ราคาที่ดิน!$A:$A,0),MATCH($B4648,[1]ราคาที่ดิน!$B$1:$G$1,0))</f>
        <v>180</v>
      </c>
      <c r="V4648" s="37">
        <f t="shared" si="1018"/>
        <v>9000</v>
      </c>
      <c r="W4648" s="31">
        <v>1</v>
      </c>
      <c r="X4648" s="31">
        <v>59</v>
      </c>
      <c r="Y4648" s="31" t="s">
        <v>66</v>
      </c>
      <c r="Z4648" s="31" t="s">
        <v>3674</v>
      </c>
      <c r="AA4648" s="31"/>
      <c r="AB4648" s="32" t="s">
        <v>3675</v>
      </c>
      <c r="AC4648" s="38"/>
      <c r="AD4648" s="39" t="s">
        <v>73</v>
      </c>
      <c r="AE4648" s="39" t="s">
        <v>94</v>
      </c>
      <c r="AF4648" s="40" t="str">
        <f t="shared" si="1010"/>
        <v>2</v>
      </c>
      <c r="AG4648" s="41">
        <f t="shared" si="1011"/>
        <v>100.75</v>
      </c>
      <c r="AH4648" s="42"/>
      <c r="AI4648" s="42">
        <v>100.75</v>
      </c>
      <c r="AJ4648" s="42"/>
      <c r="AK4648" s="42"/>
      <c r="AL4648" s="31">
        <v>30</v>
      </c>
      <c r="AM4648" s="43" t="str">
        <f t="shared" si="1012"/>
        <v>100</v>
      </c>
      <c r="AN4648" s="44">
        <f>INDEX([1]ราคาสิ่งปลูกสร้าง!$D$6:$CC$47,MATCH($AD4648,[1]ราคาสิ่งปลูกสร้าง!$B$6:$B$45,0),MATCH($C$7,[1]ราคาสิ่งปลูกสร้าง!$D$5:$CC$5,0))</f>
        <v>6500</v>
      </c>
      <c r="AO4648" s="44">
        <f t="shared" si="1013"/>
        <v>654875</v>
      </c>
      <c r="AP4648" s="45">
        <f t="shared" si="1014"/>
        <v>30</v>
      </c>
      <c r="AQ4648" s="40">
        <f>IF(AP4648=0,0,INDEX([1]ค่าเสื่อมสิ่งปลูกสร้าง!$A$5:$D$105,MATCH($AP4648,[1]ค่าเสื่อมสิ่งปลูกสร้าง!$A$5:$A$105,0),MATCH(AE4648,[1]ค่าเสื่อมสิ่งปลูกสร้าง!$A$3:$D$3)))</f>
        <v>50</v>
      </c>
      <c r="AR4648" s="44">
        <f t="shared" si="1019"/>
        <v>327437.5</v>
      </c>
      <c r="AS4648" s="44">
        <f t="shared" si="1020"/>
        <v>336437.5</v>
      </c>
      <c r="AT4648" s="44">
        <f t="shared" si="1021"/>
        <v>336437.5</v>
      </c>
      <c r="AU4648" s="46">
        <v>0</v>
      </c>
      <c r="AV4648" s="44">
        <f t="shared" si="1015"/>
        <v>336437.5</v>
      </c>
      <c r="AW4648" s="47" t="str">
        <f t="shared" si="1016"/>
        <v>0.02</v>
      </c>
      <c r="AX4648" s="48"/>
      <c r="AY4648" s="48"/>
      <c r="AZ4648" s="49">
        <v>0</v>
      </c>
      <c r="BA4648" s="48"/>
      <c r="BB4648" s="48"/>
      <c r="BC4648" s="44">
        <f t="shared" si="1017"/>
        <v>0</v>
      </c>
      <c r="BD4648" s="50">
        <v>1</v>
      </c>
      <c r="BE4648" s="51" t="e">
        <f>IF(AX4648=1,0,IF(AY4648=1,0,IF(BC4648&gt;#REF!,#REF!,IF(OR(AZ4648&gt;0,BD4648&gt;=0),BC4648+([1]สูตร2!H4636*(100%-AZ4648)-BC4648)*BD4648,[1]สูตร2!H4636*(100%-AZ4648)))))</f>
        <v>#REF!</v>
      </c>
      <c r="BF4648" s="31"/>
    </row>
    <row r="4649" spans="1:58" s="5" customFormat="1" ht="24" customHeight="1" x14ac:dyDescent="0.2">
      <c r="A4649" s="31"/>
      <c r="B4649" s="31" t="s">
        <v>65</v>
      </c>
      <c r="C4649" s="31">
        <v>26972</v>
      </c>
      <c r="D4649" s="31" t="s">
        <v>66</v>
      </c>
      <c r="E4649" s="31" t="s">
        <v>3674</v>
      </c>
      <c r="F4649" s="31"/>
      <c r="G4649" s="32" t="s">
        <v>3675</v>
      </c>
      <c r="H4649" s="31">
        <v>331</v>
      </c>
      <c r="I4649" s="31">
        <v>937</v>
      </c>
      <c r="J4649" s="31" t="s">
        <v>3587</v>
      </c>
      <c r="K4649" s="31">
        <v>0</v>
      </c>
      <c r="L4649" s="31">
        <v>0</v>
      </c>
      <c r="M4649" s="31">
        <v>15</v>
      </c>
      <c r="N4649" s="33"/>
      <c r="O4649" s="33">
        <v>15</v>
      </c>
      <c r="P4649" s="33"/>
      <c r="Q4649" s="33"/>
      <c r="R4649" s="33"/>
      <c r="S4649" s="34" t="str">
        <f t="shared" si="1008"/>
        <v>2</v>
      </c>
      <c r="T4649" s="35">
        <f t="shared" si="1009"/>
        <v>15</v>
      </c>
      <c r="U4649" s="36">
        <f>INDEX([1]ราคาที่ดิน!$B:$G,MATCH($C4649,[1]ราคาที่ดิน!$A:$A,0),MATCH($B4649,[1]ราคาที่ดิน!$B$1:$G$1,0))</f>
        <v>180</v>
      </c>
      <c r="V4649" s="37">
        <f t="shared" si="1018"/>
        <v>2700</v>
      </c>
      <c r="W4649" s="31">
        <v>2</v>
      </c>
      <c r="X4649" s="31">
        <v>59</v>
      </c>
      <c r="Y4649" s="31" t="s">
        <v>66</v>
      </c>
      <c r="Z4649" s="31" t="s">
        <v>3674</v>
      </c>
      <c r="AA4649" s="31"/>
      <c r="AB4649" s="32" t="s">
        <v>3675</v>
      </c>
      <c r="AC4649" s="38"/>
      <c r="AD4649" s="39" t="s">
        <v>75</v>
      </c>
      <c r="AE4649" s="39" t="s">
        <v>76</v>
      </c>
      <c r="AF4649" s="40" t="str">
        <f t="shared" si="1010"/>
        <v>1</v>
      </c>
      <c r="AG4649" s="41">
        <f t="shared" si="1011"/>
        <v>11.44</v>
      </c>
      <c r="AH4649" s="42">
        <v>11.44</v>
      </c>
      <c r="AI4649" s="42"/>
      <c r="AJ4649" s="42"/>
      <c r="AK4649" s="42"/>
      <c r="AL4649" s="31">
        <v>30</v>
      </c>
      <c r="AM4649" s="43" t="str">
        <f t="shared" si="1012"/>
        <v>100</v>
      </c>
      <c r="AN4649" s="44">
        <f>INDEX([1]ราคาสิ่งปลูกสร้าง!$D$6:$CC$47,MATCH($AD4649,[1]ราคาสิ่งปลูกสร้าง!$B$6:$B$45,0),MATCH($C$7,[1]ราคาสิ่งปลูกสร้าง!$D$5:$CC$5,0))</f>
        <v>5400</v>
      </c>
      <c r="AO4649" s="44">
        <f t="shared" si="1013"/>
        <v>61776</v>
      </c>
      <c r="AP4649" s="45">
        <f t="shared" si="1014"/>
        <v>30</v>
      </c>
      <c r="AQ4649" s="40">
        <f>IF(AP4649=0,0,INDEX([1]ค่าเสื่อมสิ่งปลูกสร้าง!$A$5:$D$105,MATCH($AP4649,[1]ค่าเสื่อมสิ่งปลูกสร้าง!$A$5:$A$105,0),MATCH(AE4649,[1]ค่าเสื่อมสิ่งปลูกสร้าง!$A$3:$D$3)))</f>
        <v>93</v>
      </c>
      <c r="AR4649" s="44">
        <f t="shared" si="1019"/>
        <v>4324.3200000000006</v>
      </c>
      <c r="AS4649" s="44">
        <f t="shared" si="1020"/>
        <v>7024.3200000000006</v>
      </c>
      <c r="AT4649" s="44">
        <f t="shared" si="1021"/>
        <v>7024.3200000000006</v>
      </c>
      <c r="AU4649" s="46">
        <v>0</v>
      </c>
      <c r="AV4649" s="44">
        <f t="shared" si="1015"/>
        <v>7024.3200000000006</v>
      </c>
      <c r="AW4649" s="47" t="str">
        <f t="shared" si="1016"/>
        <v>0.01</v>
      </c>
      <c r="AX4649" s="48"/>
      <c r="AY4649" s="48"/>
      <c r="AZ4649" s="49">
        <v>0</v>
      </c>
      <c r="BA4649" s="48"/>
      <c r="BB4649" s="48"/>
      <c r="BC4649" s="44">
        <f t="shared" si="1017"/>
        <v>0</v>
      </c>
      <c r="BD4649" s="50">
        <v>1</v>
      </c>
      <c r="BE4649" s="51" t="e">
        <f>IF(AX4649=1,0,IF(AY4649=1,0,IF(BC4649&gt;#REF!,#REF!,IF(OR(AZ4649&gt;0,BD4649&gt;=0),BC4649+([1]สูตร2!H4637*(100%-AZ4649)-BC4649)*BD4649,[1]สูตร2!H4637*(100%-AZ4649)))))</f>
        <v>#REF!</v>
      </c>
      <c r="BF4649" s="31"/>
    </row>
    <row r="4650" spans="1:58" s="5" customFormat="1" ht="24" customHeight="1" x14ac:dyDescent="0.2">
      <c r="A4650" s="31">
        <v>1542</v>
      </c>
      <c r="B4650" s="31" t="s">
        <v>93</v>
      </c>
      <c r="C4650" s="31">
        <v>1</v>
      </c>
      <c r="D4650" s="31" t="s">
        <v>71</v>
      </c>
      <c r="E4650" s="31" t="s">
        <v>3676</v>
      </c>
      <c r="F4650" s="31"/>
      <c r="G4650" s="32" t="s">
        <v>3677</v>
      </c>
      <c r="H4650" s="31" t="s">
        <v>104</v>
      </c>
      <c r="I4650" s="31" t="s">
        <v>104</v>
      </c>
      <c r="J4650" s="31" t="s">
        <v>3587</v>
      </c>
      <c r="K4650" s="31">
        <v>0</v>
      </c>
      <c r="L4650" s="31">
        <v>0</v>
      </c>
      <c r="M4650" s="31">
        <v>35</v>
      </c>
      <c r="N4650" s="33"/>
      <c r="O4650" s="33">
        <v>35</v>
      </c>
      <c r="P4650" s="33"/>
      <c r="Q4650" s="33"/>
      <c r="R4650" s="33"/>
      <c r="S4650" s="34" t="str">
        <f t="shared" si="1008"/>
        <v>2</v>
      </c>
      <c r="T4650" s="35">
        <f t="shared" si="1009"/>
        <v>35</v>
      </c>
      <c r="U4650" s="36">
        <f>INDEX([1]ราคาที่ดิน!$B:$G,MATCH($C4650,[1]ราคาที่ดิน!$A:$A,0),MATCH($B4650,[1]ราคาที่ดิน!$B$1:$G$1,0))</f>
        <v>100</v>
      </c>
      <c r="V4650" s="37">
        <f t="shared" si="1018"/>
        <v>3500</v>
      </c>
      <c r="W4650" s="31">
        <v>1</v>
      </c>
      <c r="X4650" s="31">
        <v>60</v>
      </c>
      <c r="Y4650" s="31" t="s">
        <v>71</v>
      </c>
      <c r="Z4650" s="31" t="s">
        <v>3676</v>
      </c>
      <c r="AA4650" s="31"/>
      <c r="AB4650" s="32" t="s">
        <v>3677</v>
      </c>
      <c r="AC4650" s="38"/>
      <c r="AD4650" s="39" t="s">
        <v>73</v>
      </c>
      <c r="AE4650" s="39" t="s">
        <v>74</v>
      </c>
      <c r="AF4650" s="40" t="str">
        <f t="shared" si="1010"/>
        <v>2</v>
      </c>
      <c r="AG4650" s="41">
        <f t="shared" si="1011"/>
        <v>81</v>
      </c>
      <c r="AH4650" s="42"/>
      <c r="AI4650" s="42">
        <v>81</v>
      </c>
      <c r="AJ4650" s="42"/>
      <c r="AK4650" s="42"/>
      <c r="AL4650" s="31">
        <v>21</v>
      </c>
      <c r="AM4650" s="43" t="str">
        <f t="shared" si="1012"/>
        <v>100</v>
      </c>
      <c r="AN4650" s="44">
        <f>INDEX([1]ราคาสิ่งปลูกสร้าง!$D$6:$CC$47,MATCH($AD4650,[1]ราคาสิ่งปลูกสร้าง!$B$6:$B$45,0),MATCH($C$7,[1]ราคาสิ่งปลูกสร้าง!$D$5:$CC$5,0))</f>
        <v>6500</v>
      </c>
      <c r="AO4650" s="44">
        <f t="shared" si="1013"/>
        <v>526500</v>
      </c>
      <c r="AP4650" s="45">
        <f t="shared" si="1014"/>
        <v>21</v>
      </c>
      <c r="AQ4650" s="40">
        <f>IF(AP4650=0,0,INDEX([1]ค่าเสื่อมสิ่งปลูกสร้าง!$A$5:$D$105,MATCH($AP4650,[1]ค่าเสื่อมสิ่งปลูกสร้าง!$A$5:$A$105,0),MATCH(AE4650,[1]ค่าเสื่อมสิ่งปลูกสร้าง!$A$3:$D$3)))</f>
        <v>32</v>
      </c>
      <c r="AR4650" s="44">
        <f t="shared" si="1019"/>
        <v>358020</v>
      </c>
      <c r="AS4650" s="44">
        <f t="shared" si="1020"/>
        <v>361520</v>
      </c>
      <c r="AT4650" s="44">
        <f t="shared" si="1021"/>
        <v>361520</v>
      </c>
      <c r="AU4650" s="46">
        <v>0</v>
      </c>
      <c r="AV4650" s="44">
        <f t="shared" si="1015"/>
        <v>361520</v>
      </c>
      <c r="AW4650" s="47" t="str">
        <f t="shared" si="1016"/>
        <v>0.02</v>
      </c>
      <c r="AX4650" s="48"/>
      <c r="AY4650" s="48"/>
      <c r="AZ4650" s="49">
        <v>0</v>
      </c>
      <c r="BA4650" s="48"/>
      <c r="BB4650" s="48"/>
      <c r="BC4650" s="44">
        <f t="shared" si="1017"/>
        <v>0</v>
      </c>
      <c r="BD4650" s="50">
        <v>1</v>
      </c>
      <c r="BE4650" s="51" t="e">
        <f>IF(AX4650=1,0,IF(AY4650=1,0,IF(BC4650&gt;#REF!,#REF!,IF(OR(AZ4650&gt;0,BD4650&gt;=0),BC4650+([1]สูตร2!H4638*(100%-AZ4650)-BC4650)*BD4650,[1]สูตร2!H4638*(100%-AZ4650)))))</f>
        <v>#REF!</v>
      </c>
      <c r="BF4650" s="31"/>
    </row>
    <row r="4651" spans="1:58" s="5" customFormat="1" ht="24" customHeight="1" x14ac:dyDescent="0.2">
      <c r="A4651" s="31"/>
      <c r="B4651" s="31" t="s">
        <v>93</v>
      </c>
      <c r="C4651" s="31">
        <v>1</v>
      </c>
      <c r="D4651" s="31" t="s">
        <v>71</v>
      </c>
      <c r="E4651" s="31" t="s">
        <v>3676</v>
      </c>
      <c r="F4651" s="31"/>
      <c r="G4651" s="32" t="s">
        <v>3677</v>
      </c>
      <c r="H4651" s="31" t="s">
        <v>104</v>
      </c>
      <c r="I4651" s="31" t="s">
        <v>104</v>
      </c>
      <c r="J4651" s="31" t="s">
        <v>3587</v>
      </c>
      <c r="K4651" s="31">
        <v>0</v>
      </c>
      <c r="L4651" s="31">
        <v>0</v>
      </c>
      <c r="M4651" s="31">
        <v>20</v>
      </c>
      <c r="N4651" s="33"/>
      <c r="O4651" s="33">
        <v>20</v>
      </c>
      <c r="P4651" s="33"/>
      <c r="Q4651" s="33"/>
      <c r="R4651" s="33"/>
      <c r="S4651" s="34" t="str">
        <f t="shared" si="1008"/>
        <v>2</v>
      </c>
      <c r="T4651" s="35">
        <f t="shared" si="1009"/>
        <v>20</v>
      </c>
      <c r="U4651" s="36">
        <f>INDEX([1]ราคาที่ดิน!$B:$G,MATCH($C4651,[1]ราคาที่ดิน!$A:$A,0),MATCH($B4651,[1]ราคาที่ดิน!$B$1:$G$1,0))</f>
        <v>100</v>
      </c>
      <c r="V4651" s="37">
        <f t="shared" si="1018"/>
        <v>2000</v>
      </c>
      <c r="W4651" s="31">
        <v>2</v>
      </c>
      <c r="X4651" s="31">
        <v>60</v>
      </c>
      <c r="Y4651" s="31" t="s">
        <v>71</v>
      </c>
      <c r="Z4651" s="31" t="s">
        <v>3676</v>
      </c>
      <c r="AA4651" s="31"/>
      <c r="AB4651" s="32" t="s">
        <v>3677</v>
      </c>
      <c r="AC4651" s="38"/>
      <c r="AD4651" s="39" t="s">
        <v>75</v>
      </c>
      <c r="AE4651" s="39" t="s">
        <v>76</v>
      </c>
      <c r="AF4651" s="40" t="str">
        <f t="shared" si="1010"/>
        <v>1</v>
      </c>
      <c r="AG4651" s="41">
        <f t="shared" si="1011"/>
        <v>14.56</v>
      </c>
      <c r="AH4651" s="42">
        <v>14.56</v>
      </c>
      <c r="AI4651" s="42"/>
      <c r="AJ4651" s="42"/>
      <c r="AK4651" s="42"/>
      <c r="AL4651" s="31">
        <v>21</v>
      </c>
      <c r="AM4651" s="43" t="str">
        <f t="shared" si="1012"/>
        <v>100</v>
      </c>
      <c r="AN4651" s="44">
        <f>INDEX([1]ราคาสิ่งปลูกสร้าง!$D$6:$CC$47,MATCH($AD4651,[1]ราคาสิ่งปลูกสร้าง!$B$6:$B$45,0),MATCH($C$7,[1]ราคาสิ่งปลูกสร้าง!$D$5:$CC$5,0))</f>
        <v>5400</v>
      </c>
      <c r="AO4651" s="44">
        <f t="shared" si="1013"/>
        <v>78624</v>
      </c>
      <c r="AP4651" s="45">
        <f t="shared" si="1014"/>
        <v>21</v>
      </c>
      <c r="AQ4651" s="40">
        <f>IF(AP4651=0,0,INDEX([1]ค่าเสื่อมสิ่งปลูกสร้าง!$A$5:$D$105,MATCH($AP4651,[1]ค่าเสื่อมสิ่งปลูกสร้าง!$A$5:$A$105,0),MATCH(AE4651,[1]ค่าเสื่อมสิ่งปลูกสร้าง!$A$3:$D$3)))</f>
        <v>93</v>
      </c>
      <c r="AR4651" s="44">
        <f t="shared" si="1019"/>
        <v>5503.68</v>
      </c>
      <c r="AS4651" s="44">
        <f t="shared" si="1020"/>
        <v>7503.68</v>
      </c>
      <c r="AT4651" s="44">
        <f t="shared" si="1021"/>
        <v>7503.68</v>
      </c>
      <c r="AU4651" s="46">
        <v>0</v>
      </c>
      <c r="AV4651" s="44">
        <f t="shared" si="1015"/>
        <v>7503.68</v>
      </c>
      <c r="AW4651" s="47" t="str">
        <f t="shared" si="1016"/>
        <v>0.01</v>
      </c>
      <c r="AX4651" s="48"/>
      <c r="AY4651" s="48"/>
      <c r="AZ4651" s="49">
        <v>0</v>
      </c>
      <c r="BA4651" s="48"/>
      <c r="BB4651" s="48"/>
      <c r="BC4651" s="44">
        <f t="shared" si="1017"/>
        <v>0</v>
      </c>
      <c r="BD4651" s="50">
        <v>1</v>
      </c>
      <c r="BE4651" s="51" t="e">
        <f>IF(AX4651=1,0,IF(AY4651=1,0,IF(BC4651&gt;#REF!,#REF!,IF(OR(AZ4651&gt;0,BD4651&gt;=0),BC4651+([1]สูตร2!H4639*(100%-AZ4651)-BC4651)*BD4651,[1]สูตร2!H4639*(100%-AZ4651)))))</f>
        <v>#REF!</v>
      </c>
      <c r="BF4651" s="31"/>
    </row>
    <row r="4652" spans="1:58" s="5" customFormat="1" ht="24" customHeight="1" x14ac:dyDescent="0.2">
      <c r="A4652" s="31"/>
      <c r="B4652" s="31" t="s">
        <v>93</v>
      </c>
      <c r="C4652" s="31">
        <v>1</v>
      </c>
      <c r="D4652" s="31" t="s">
        <v>71</v>
      </c>
      <c r="E4652" s="31" t="s">
        <v>3676</v>
      </c>
      <c r="F4652" s="31"/>
      <c r="G4652" s="32" t="s">
        <v>3677</v>
      </c>
      <c r="H4652" s="31" t="s">
        <v>104</v>
      </c>
      <c r="I4652" s="31" t="s">
        <v>104</v>
      </c>
      <c r="J4652" s="31" t="s">
        <v>3587</v>
      </c>
      <c r="K4652" s="31">
        <v>0</v>
      </c>
      <c r="L4652" s="31">
        <v>0</v>
      </c>
      <c r="M4652" s="31">
        <v>20</v>
      </c>
      <c r="N4652" s="33"/>
      <c r="O4652" s="33">
        <v>20</v>
      </c>
      <c r="P4652" s="33"/>
      <c r="Q4652" s="33"/>
      <c r="R4652" s="33"/>
      <c r="S4652" s="34" t="str">
        <f t="shared" si="1008"/>
        <v>2</v>
      </c>
      <c r="T4652" s="35">
        <f t="shared" si="1009"/>
        <v>20</v>
      </c>
      <c r="U4652" s="36">
        <f>INDEX([1]ราคาที่ดิน!$B:$G,MATCH($C4652,[1]ราคาที่ดิน!$A:$A,0),MATCH($B4652,[1]ราคาที่ดิน!$B$1:$G$1,0))</f>
        <v>100</v>
      </c>
      <c r="V4652" s="37">
        <f t="shared" si="1018"/>
        <v>2000</v>
      </c>
      <c r="W4652" s="31">
        <v>3</v>
      </c>
      <c r="X4652" s="31">
        <v>60</v>
      </c>
      <c r="Y4652" s="31" t="s">
        <v>71</v>
      </c>
      <c r="Z4652" s="31" t="s">
        <v>3676</v>
      </c>
      <c r="AA4652" s="31"/>
      <c r="AB4652" s="32" t="s">
        <v>3677</v>
      </c>
      <c r="AC4652" s="38"/>
      <c r="AD4652" s="39" t="s">
        <v>75</v>
      </c>
      <c r="AE4652" s="39" t="s">
        <v>94</v>
      </c>
      <c r="AF4652" s="40" t="str">
        <f t="shared" si="1010"/>
        <v>1</v>
      </c>
      <c r="AG4652" s="41">
        <f t="shared" si="1011"/>
        <v>36.4</v>
      </c>
      <c r="AH4652" s="42">
        <v>36.4</v>
      </c>
      <c r="AI4652" s="42"/>
      <c r="AJ4652" s="42"/>
      <c r="AK4652" s="42"/>
      <c r="AL4652" s="31">
        <v>21</v>
      </c>
      <c r="AM4652" s="43" t="str">
        <f t="shared" si="1012"/>
        <v>100</v>
      </c>
      <c r="AN4652" s="44">
        <f>INDEX([1]ราคาสิ่งปลูกสร้าง!$D$6:$CC$47,MATCH($AD4652,[1]ราคาสิ่งปลูกสร้าง!$B$6:$B$45,0),MATCH($C$7,[1]ราคาสิ่งปลูกสร้าง!$D$5:$CC$5,0))</f>
        <v>5400</v>
      </c>
      <c r="AO4652" s="44">
        <f t="shared" si="1013"/>
        <v>196560</v>
      </c>
      <c r="AP4652" s="45">
        <f t="shared" si="1014"/>
        <v>21</v>
      </c>
      <c r="AQ4652" s="40">
        <f>IF(AP4652=0,0,INDEX([1]ค่าเสื่อมสิ่งปลูกสร้าง!$A$5:$D$105,MATCH($AP4652,[1]ค่าเสื่อมสิ่งปลูกสร้าง!$A$5:$A$105,0),MATCH(AE4652,[1]ค่าเสื่อมสิ่งปลูกสร้าง!$A$3:$D$3)))</f>
        <v>32</v>
      </c>
      <c r="AR4652" s="44">
        <f t="shared" si="1019"/>
        <v>133660.80000000002</v>
      </c>
      <c r="AS4652" s="44">
        <f t="shared" si="1020"/>
        <v>135660.80000000002</v>
      </c>
      <c r="AT4652" s="44">
        <f t="shared" si="1021"/>
        <v>135660.80000000002</v>
      </c>
      <c r="AU4652" s="46">
        <v>0</v>
      </c>
      <c r="AV4652" s="44">
        <f t="shared" si="1015"/>
        <v>135660.80000000002</v>
      </c>
      <c r="AW4652" s="47" t="str">
        <f t="shared" si="1016"/>
        <v>0.01</v>
      </c>
      <c r="AX4652" s="48"/>
      <c r="AY4652" s="48"/>
      <c r="AZ4652" s="49">
        <v>0</v>
      </c>
      <c r="BA4652" s="48"/>
      <c r="BB4652" s="48"/>
      <c r="BC4652" s="44">
        <f t="shared" si="1017"/>
        <v>0</v>
      </c>
      <c r="BD4652" s="50">
        <v>1</v>
      </c>
      <c r="BE4652" s="51" t="e">
        <f>IF(AX4652=1,0,IF(AY4652=1,0,IF(BC4652&gt;#REF!,#REF!,IF(OR(AZ4652&gt;0,BD4652&gt;=0),BC4652+([1]สูตร2!H4640*(100%-AZ4652)-BC4652)*BD4652,[1]สูตร2!H4640*(100%-AZ4652)))))</f>
        <v>#REF!</v>
      </c>
      <c r="BF4652" s="31"/>
    </row>
    <row r="4653" spans="1:58" s="5" customFormat="1" ht="24" customHeight="1" x14ac:dyDescent="0.2">
      <c r="A4653" s="31">
        <v>1543</v>
      </c>
      <c r="B4653" s="31" t="s">
        <v>65</v>
      </c>
      <c r="C4653" s="31" t="s">
        <v>3678</v>
      </c>
      <c r="D4653" s="31" t="s">
        <v>66</v>
      </c>
      <c r="E4653" s="31" t="s">
        <v>3679</v>
      </c>
      <c r="F4653" s="31"/>
      <c r="G4653" s="32" t="s">
        <v>3680</v>
      </c>
      <c r="H4653" s="31">
        <v>290</v>
      </c>
      <c r="I4653" s="31">
        <v>1720</v>
      </c>
      <c r="J4653" s="31" t="s">
        <v>3587</v>
      </c>
      <c r="K4653" s="31">
        <v>11</v>
      </c>
      <c r="L4653" s="31">
        <v>2</v>
      </c>
      <c r="M4653" s="31">
        <v>0</v>
      </c>
      <c r="N4653" s="33">
        <v>4600</v>
      </c>
      <c r="O4653" s="33"/>
      <c r="P4653" s="33"/>
      <c r="Q4653" s="33"/>
      <c r="R4653" s="33"/>
      <c r="S4653" s="34" t="str">
        <f t="shared" si="1008"/>
        <v>1</v>
      </c>
      <c r="T4653" s="35">
        <f t="shared" si="1009"/>
        <v>4600</v>
      </c>
      <c r="U4653" s="36">
        <f>INDEX([1]ราคาที่ดิน!$B:$G,MATCH($C4653,[1]ราคาที่ดิน!$A:$A,0),MATCH($B4653,[1]ราคาที่ดิน!$B$1:$G$1,0))</f>
        <v>200</v>
      </c>
      <c r="V4653" s="37">
        <f t="shared" si="1018"/>
        <v>920000</v>
      </c>
      <c r="W4653" s="31"/>
      <c r="X4653" s="31"/>
      <c r="Y4653" s="31"/>
      <c r="Z4653" s="31"/>
      <c r="AA4653" s="31"/>
      <c r="AB4653" s="32"/>
      <c r="AC4653" s="38"/>
      <c r="AD4653" s="39"/>
      <c r="AE4653" s="39"/>
      <c r="AF4653" s="40" t="str">
        <f t="shared" si="1010"/>
        <v/>
      </c>
      <c r="AG4653" s="41" t="str">
        <f t="shared" si="1011"/>
        <v/>
      </c>
      <c r="AH4653" s="42"/>
      <c r="AI4653" s="42"/>
      <c r="AJ4653" s="42"/>
      <c r="AK4653" s="42"/>
      <c r="AL4653" s="31"/>
      <c r="AM4653" s="43" t="str">
        <f t="shared" si="1012"/>
        <v>100</v>
      </c>
      <c r="AN4653" s="44">
        <f>INDEX([1]ราคาสิ่งปลูกสร้าง!$D$6:$CC$47,MATCH($AD4653,[1]ราคาสิ่งปลูกสร้าง!$B$6:$B$45,0),MATCH($C$7,[1]ราคาสิ่งปลูกสร้าง!$D$5:$CC$5,0))</f>
        <v>0</v>
      </c>
      <c r="AO4653" s="44">
        <f t="shared" si="1013"/>
        <v>0</v>
      </c>
      <c r="AP4653" s="45">
        <f t="shared" si="1014"/>
        <v>0</v>
      </c>
      <c r="AQ4653" s="40">
        <f>IF(AP4653=0,0,INDEX([1]ค่าเสื่อมสิ่งปลูกสร้าง!$A$5:$D$105,MATCH($AP4653,[1]ค่าเสื่อมสิ่งปลูกสร้าง!$A$5:$A$105,0),MATCH(AE4653,[1]ค่าเสื่อมสิ่งปลูกสร้าง!$A$3:$D$3)))</f>
        <v>0</v>
      </c>
      <c r="AR4653" s="44">
        <f t="shared" si="1019"/>
        <v>0</v>
      </c>
      <c r="AS4653" s="44">
        <f t="shared" si="1020"/>
        <v>920000</v>
      </c>
      <c r="AT4653" s="44">
        <f t="shared" si="1021"/>
        <v>920000</v>
      </c>
      <c r="AU4653" s="46">
        <v>0</v>
      </c>
      <c r="AV4653" s="44">
        <f t="shared" si="1015"/>
        <v>920000</v>
      </c>
      <c r="AW4653" s="47" t="str">
        <f t="shared" si="1016"/>
        <v>0.01</v>
      </c>
      <c r="AX4653" s="48"/>
      <c r="AY4653" s="48"/>
      <c r="AZ4653" s="49">
        <v>0</v>
      </c>
      <c r="BA4653" s="48"/>
      <c r="BB4653" s="48"/>
      <c r="BC4653" s="44">
        <f t="shared" si="1017"/>
        <v>0</v>
      </c>
      <c r="BD4653" s="50">
        <v>1</v>
      </c>
      <c r="BE4653" s="51" t="e">
        <f>IF(AX4653=1,0,IF(AY4653=1,0,IF(BC4653&gt;#REF!,#REF!,IF(OR(AZ4653&gt;0,BD4653&gt;=0),BC4653+([1]สูตร2!H4641*(100%-AZ4653)-BC4653)*BD4653,[1]สูตร2!H4641*(100%-AZ4653)))))</f>
        <v>#REF!</v>
      </c>
      <c r="BF4653" s="31"/>
    </row>
    <row r="4654" spans="1:58" s="5" customFormat="1" ht="24" customHeight="1" x14ac:dyDescent="0.2">
      <c r="A4654" s="31"/>
      <c r="B4654" s="31" t="s">
        <v>65</v>
      </c>
      <c r="C4654" s="31" t="s">
        <v>3678</v>
      </c>
      <c r="D4654" s="31" t="s">
        <v>66</v>
      </c>
      <c r="E4654" s="31" t="s">
        <v>3679</v>
      </c>
      <c r="F4654" s="31"/>
      <c r="G4654" s="32" t="s">
        <v>3680</v>
      </c>
      <c r="H4654" s="31">
        <v>290</v>
      </c>
      <c r="I4654" s="31">
        <v>1720</v>
      </c>
      <c r="J4654" s="31" t="s">
        <v>3587</v>
      </c>
      <c r="K4654" s="31">
        <v>0</v>
      </c>
      <c r="L4654" s="31">
        <v>0</v>
      </c>
      <c r="M4654" s="31">
        <v>22</v>
      </c>
      <c r="N4654" s="33"/>
      <c r="O4654" s="33">
        <v>22</v>
      </c>
      <c r="P4654" s="33"/>
      <c r="Q4654" s="33"/>
      <c r="R4654" s="33"/>
      <c r="S4654" s="34" t="str">
        <f t="shared" si="1008"/>
        <v>2</v>
      </c>
      <c r="T4654" s="35">
        <f t="shared" si="1009"/>
        <v>22</v>
      </c>
      <c r="U4654" s="36">
        <f>INDEX([1]ราคาที่ดิน!$B:$G,MATCH($C4654,[1]ราคาที่ดิน!$A:$A,0),MATCH($B4654,[1]ราคาที่ดิน!$B$1:$G$1,0))</f>
        <v>200</v>
      </c>
      <c r="V4654" s="37">
        <f t="shared" si="1018"/>
        <v>4400</v>
      </c>
      <c r="W4654" s="31">
        <v>1</v>
      </c>
      <c r="X4654" s="31">
        <v>61</v>
      </c>
      <c r="Y4654" s="31" t="s">
        <v>66</v>
      </c>
      <c r="Z4654" s="31" t="s">
        <v>3681</v>
      </c>
      <c r="AA4654" s="31"/>
      <c r="AB4654" s="32" t="s">
        <v>3680</v>
      </c>
      <c r="AC4654" s="38"/>
      <c r="AD4654" s="39" t="s">
        <v>73</v>
      </c>
      <c r="AE4654" s="39" t="s">
        <v>74</v>
      </c>
      <c r="AF4654" s="40" t="str">
        <f t="shared" si="1010"/>
        <v>2</v>
      </c>
      <c r="AG4654" s="41">
        <f t="shared" si="1011"/>
        <v>42</v>
      </c>
      <c r="AH4654" s="42"/>
      <c r="AI4654" s="42">
        <v>42</v>
      </c>
      <c r="AJ4654" s="42"/>
      <c r="AK4654" s="42"/>
      <c r="AL4654" s="31">
        <v>15</v>
      </c>
      <c r="AM4654" s="43" t="str">
        <f t="shared" si="1012"/>
        <v>100</v>
      </c>
      <c r="AN4654" s="44">
        <f>INDEX([1]ราคาสิ่งปลูกสร้าง!$D$6:$CC$47,MATCH($AD4654,[1]ราคาสิ่งปลูกสร้าง!$B$6:$B$45,0),MATCH($C$7,[1]ราคาสิ่งปลูกสร้าง!$D$5:$CC$5,0))</f>
        <v>6500</v>
      </c>
      <c r="AO4654" s="44">
        <f t="shared" si="1013"/>
        <v>273000</v>
      </c>
      <c r="AP4654" s="45">
        <f t="shared" si="1014"/>
        <v>15</v>
      </c>
      <c r="AQ4654" s="40">
        <f>IF(AP4654=0,0,INDEX([1]ค่าเสื่อมสิ่งปลูกสร้าง!$A$5:$D$105,MATCH($AP4654,[1]ค่าเสื่อมสิ่งปลูกสร้าง!$A$5:$A$105,0),MATCH(AE4654,[1]ค่าเสื่อมสิ่งปลูกสร้าง!$A$3:$D$3)))</f>
        <v>20</v>
      </c>
      <c r="AR4654" s="44">
        <f t="shared" si="1019"/>
        <v>218400</v>
      </c>
      <c r="AS4654" s="44">
        <f t="shared" si="1020"/>
        <v>222800</v>
      </c>
      <c r="AT4654" s="44">
        <f t="shared" si="1021"/>
        <v>222800</v>
      </c>
      <c r="AU4654" s="46">
        <v>0</v>
      </c>
      <c r="AV4654" s="44">
        <f t="shared" si="1015"/>
        <v>222800</v>
      </c>
      <c r="AW4654" s="47" t="str">
        <f t="shared" si="1016"/>
        <v>0.02</v>
      </c>
      <c r="AX4654" s="48"/>
      <c r="AY4654" s="48"/>
      <c r="AZ4654" s="49">
        <v>0</v>
      </c>
      <c r="BA4654" s="48"/>
      <c r="BB4654" s="48"/>
      <c r="BC4654" s="44">
        <f t="shared" si="1017"/>
        <v>0</v>
      </c>
      <c r="BD4654" s="50">
        <v>1</v>
      </c>
      <c r="BE4654" s="51" t="e">
        <f>IF(AX4654=1,0,IF(AY4654=1,0,IF(BC4654&gt;#REF!,#REF!,IF(OR(AZ4654&gt;0,BD4654&gt;=0),BC4654+([1]สูตร2!H4642*(100%-AZ4654)-BC4654)*BD4654,[1]สูตร2!H4642*(100%-AZ4654)))))</f>
        <v>#REF!</v>
      </c>
      <c r="BF4654" s="31"/>
    </row>
    <row r="4655" spans="1:58" s="5" customFormat="1" ht="24" customHeight="1" x14ac:dyDescent="0.2">
      <c r="A4655" s="31"/>
      <c r="B4655" s="31" t="s">
        <v>65</v>
      </c>
      <c r="C4655" s="31" t="s">
        <v>3678</v>
      </c>
      <c r="D4655" s="31" t="s">
        <v>66</v>
      </c>
      <c r="E4655" s="31" t="s">
        <v>3679</v>
      </c>
      <c r="F4655" s="31"/>
      <c r="G4655" s="32" t="s">
        <v>3680</v>
      </c>
      <c r="H4655" s="31">
        <v>290</v>
      </c>
      <c r="I4655" s="31">
        <v>1720</v>
      </c>
      <c r="J4655" s="31" t="s">
        <v>3587</v>
      </c>
      <c r="K4655" s="31">
        <v>0</v>
      </c>
      <c r="L4655" s="31">
        <v>0</v>
      </c>
      <c r="M4655" s="31">
        <v>20</v>
      </c>
      <c r="N4655" s="33"/>
      <c r="O4655" s="33">
        <v>20</v>
      </c>
      <c r="P4655" s="33"/>
      <c r="Q4655" s="33"/>
      <c r="R4655" s="33"/>
      <c r="S4655" s="34" t="str">
        <f t="shared" si="1008"/>
        <v>2</v>
      </c>
      <c r="T4655" s="35">
        <f t="shared" si="1009"/>
        <v>20</v>
      </c>
      <c r="U4655" s="36">
        <f>INDEX([1]ราคาที่ดิน!$B:$G,MATCH($C4655,[1]ราคาที่ดิน!$A:$A,0),MATCH($B4655,[1]ราคาที่ดิน!$B$1:$G$1,0))</f>
        <v>200</v>
      </c>
      <c r="V4655" s="37">
        <f t="shared" si="1018"/>
        <v>4000</v>
      </c>
      <c r="W4655" s="31">
        <v>2</v>
      </c>
      <c r="X4655" s="31">
        <v>61</v>
      </c>
      <c r="Y4655" s="31" t="s">
        <v>66</v>
      </c>
      <c r="Z4655" s="31" t="s">
        <v>3681</v>
      </c>
      <c r="AA4655" s="31"/>
      <c r="AB4655" s="32" t="s">
        <v>3680</v>
      </c>
      <c r="AC4655" s="38"/>
      <c r="AD4655" s="39" t="s">
        <v>75</v>
      </c>
      <c r="AE4655" s="39" t="s">
        <v>76</v>
      </c>
      <c r="AF4655" s="40" t="str">
        <f t="shared" si="1010"/>
        <v>1</v>
      </c>
      <c r="AG4655" s="41">
        <f t="shared" si="1011"/>
        <v>27.6</v>
      </c>
      <c r="AH4655" s="42">
        <v>27.6</v>
      </c>
      <c r="AI4655" s="42"/>
      <c r="AJ4655" s="42"/>
      <c r="AK4655" s="42"/>
      <c r="AL4655" s="31">
        <v>15</v>
      </c>
      <c r="AM4655" s="43" t="str">
        <f t="shared" si="1012"/>
        <v>100</v>
      </c>
      <c r="AN4655" s="44">
        <f>INDEX([1]ราคาสิ่งปลูกสร้าง!$D$6:$CC$47,MATCH($AD4655,[1]ราคาสิ่งปลูกสร้าง!$B$6:$B$45,0),MATCH($C$7,[1]ราคาสิ่งปลูกสร้าง!$D$5:$CC$5,0))</f>
        <v>5400</v>
      </c>
      <c r="AO4655" s="44">
        <f t="shared" si="1013"/>
        <v>149040</v>
      </c>
      <c r="AP4655" s="45">
        <f t="shared" si="1014"/>
        <v>15</v>
      </c>
      <c r="AQ4655" s="40">
        <f>IF(AP4655=0,0,INDEX([1]ค่าเสื่อมสิ่งปลูกสร้าง!$A$5:$D$105,MATCH($AP4655,[1]ค่าเสื่อมสิ่งปลูกสร้าง!$A$5:$A$105,0),MATCH(AE4655,[1]ค่าเสื่อมสิ่งปลูกสร้าง!$A$3:$D$3)))</f>
        <v>65</v>
      </c>
      <c r="AR4655" s="44">
        <f t="shared" si="1019"/>
        <v>52164</v>
      </c>
      <c r="AS4655" s="44">
        <f t="shared" si="1020"/>
        <v>56164</v>
      </c>
      <c r="AT4655" s="44">
        <f t="shared" si="1021"/>
        <v>56164</v>
      </c>
      <c r="AU4655" s="46">
        <v>0</v>
      </c>
      <c r="AV4655" s="44">
        <f t="shared" si="1015"/>
        <v>56164</v>
      </c>
      <c r="AW4655" s="47" t="str">
        <f t="shared" si="1016"/>
        <v>0.01</v>
      </c>
      <c r="AX4655" s="48"/>
      <c r="AY4655" s="48"/>
      <c r="AZ4655" s="49">
        <v>0</v>
      </c>
      <c r="BA4655" s="48"/>
      <c r="BB4655" s="48"/>
      <c r="BC4655" s="44">
        <f t="shared" si="1017"/>
        <v>0</v>
      </c>
      <c r="BD4655" s="50">
        <v>1</v>
      </c>
      <c r="BE4655" s="51" t="e">
        <f>IF(AX4655=1,0,IF(AY4655=1,0,IF(BC4655&gt;#REF!,#REF!,IF(OR(AZ4655&gt;0,BD4655&gt;=0),BC4655+([1]สูตร2!H4643*(100%-AZ4655)-BC4655)*BD4655,[1]สูตร2!H4643*(100%-AZ4655)))))</f>
        <v>#REF!</v>
      </c>
      <c r="BF4655" s="31"/>
    </row>
    <row r="4656" spans="1:58" s="5" customFormat="1" ht="24" customHeight="1" x14ac:dyDescent="0.2">
      <c r="A4656" s="31">
        <v>1544</v>
      </c>
      <c r="B4656" s="31" t="s">
        <v>93</v>
      </c>
      <c r="C4656" s="31">
        <v>1</v>
      </c>
      <c r="D4656" s="31" t="s">
        <v>71</v>
      </c>
      <c r="E4656" s="31" t="s">
        <v>208</v>
      </c>
      <c r="F4656" s="31"/>
      <c r="G4656" s="32" t="s">
        <v>3682</v>
      </c>
      <c r="H4656" s="31" t="s">
        <v>104</v>
      </c>
      <c r="I4656" s="31" t="s">
        <v>104</v>
      </c>
      <c r="J4656" s="31" t="s">
        <v>3587</v>
      </c>
      <c r="K4656" s="31">
        <v>0</v>
      </c>
      <c r="L4656" s="31">
        <v>0</v>
      </c>
      <c r="M4656" s="31">
        <v>35</v>
      </c>
      <c r="N4656" s="33"/>
      <c r="O4656" s="33">
        <v>35</v>
      </c>
      <c r="P4656" s="33"/>
      <c r="Q4656" s="33"/>
      <c r="R4656" s="33"/>
      <c r="S4656" s="34" t="str">
        <f t="shared" si="1008"/>
        <v>2</v>
      </c>
      <c r="T4656" s="35">
        <f t="shared" si="1009"/>
        <v>35</v>
      </c>
      <c r="U4656" s="36">
        <f>INDEX([1]ราคาที่ดิน!$B:$G,MATCH($C4656,[1]ราคาที่ดิน!$A:$A,0),MATCH($B4656,[1]ราคาที่ดิน!$B$1:$G$1,0))</f>
        <v>100</v>
      </c>
      <c r="V4656" s="37">
        <f t="shared" si="1018"/>
        <v>3500</v>
      </c>
      <c r="W4656" s="31">
        <v>1</v>
      </c>
      <c r="X4656" s="31">
        <v>62</v>
      </c>
      <c r="Y4656" s="31" t="s">
        <v>71</v>
      </c>
      <c r="Z4656" s="31" t="s">
        <v>208</v>
      </c>
      <c r="AA4656" s="31"/>
      <c r="AB4656" s="32" t="s">
        <v>3682</v>
      </c>
      <c r="AC4656" s="38"/>
      <c r="AD4656" s="39" t="s">
        <v>73</v>
      </c>
      <c r="AE4656" s="39" t="s">
        <v>94</v>
      </c>
      <c r="AF4656" s="40" t="str">
        <f t="shared" si="1010"/>
        <v>2</v>
      </c>
      <c r="AG4656" s="41">
        <f t="shared" si="1011"/>
        <v>48</v>
      </c>
      <c r="AH4656" s="42"/>
      <c r="AI4656" s="42">
        <v>48</v>
      </c>
      <c r="AJ4656" s="42"/>
      <c r="AK4656" s="42"/>
      <c r="AL4656" s="31">
        <v>18</v>
      </c>
      <c r="AM4656" s="43" t="str">
        <f t="shared" si="1012"/>
        <v>100</v>
      </c>
      <c r="AN4656" s="44">
        <f>INDEX([1]ราคาสิ่งปลูกสร้าง!$D$6:$CC$47,MATCH($AD4656,[1]ราคาสิ่งปลูกสร้าง!$B$6:$B$45,0),MATCH($C$7,[1]ราคาสิ่งปลูกสร้าง!$D$5:$CC$5,0))</f>
        <v>6500</v>
      </c>
      <c r="AO4656" s="44">
        <f t="shared" si="1013"/>
        <v>312000</v>
      </c>
      <c r="AP4656" s="45">
        <f t="shared" si="1014"/>
        <v>18</v>
      </c>
      <c r="AQ4656" s="40">
        <f>IF(AP4656=0,0,INDEX([1]ค่าเสื่อมสิ่งปลูกสร้าง!$A$5:$D$105,MATCH($AP4656,[1]ค่าเสื่อมสิ่งปลูกสร้าง!$A$5:$A$105,0),MATCH(AE4656,[1]ค่าเสื่อมสิ่งปลูกสร้าง!$A$3:$D$3)))</f>
        <v>26</v>
      </c>
      <c r="AR4656" s="44">
        <f t="shared" si="1019"/>
        <v>230880</v>
      </c>
      <c r="AS4656" s="44">
        <f t="shared" si="1020"/>
        <v>234380</v>
      </c>
      <c r="AT4656" s="44">
        <f t="shared" si="1021"/>
        <v>234380</v>
      </c>
      <c r="AU4656" s="46">
        <v>0</v>
      </c>
      <c r="AV4656" s="44">
        <f t="shared" si="1015"/>
        <v>234380</v>
      </c>
      <c r="AW4656" s="47" t="str">
        <f t="shared" si="1016"/>
        <v>0.02</v>
      </c>
      <c r="AX4656" s="48"/>
      <c r="AY4656" s="48"/>
      <c r="AZ4656" s="49">
        <v>0</v>
      </c>
      <c r="BA4656" s="48"/>
      <c r="BB4656" s="48"/>
      <c r="BC4656" s="44">
        <f t="shared" si="1017"/>
        <v>0</v>
      </c>
      <c r="BD4656" s="50">
        <v>1</v>
      </c>
      <c r="BE4656" s="51" t="e">
        <f>IF(AX4656=1,0,IF(AY4656=1,0,IF(BC4656&gt;#REF!,#REF!,IF(OR(AZ4656&gt;0,BD4656&gt;=0),BC4656+([1]สูตร2!H4644*(100%-AZ4656)-BC4656)*BD4656,[1]สูตร2!H4644*(100%-AZ4656)))))</f>
        <v>#REF!</v>
      </c>
      <c r="BF4656" s="31"/>
    </row>
    <row r="4657" spans="1:58" s="5" customFormat="1" ht="24" customHeight="1" x14ac:dyDescent="0.2">
      <c r="A4657" s="31">
        <v>1545</v>
      </c>
      <c r="B4657" s="31" t="s">
        <v>65</v>
      </c>
      <c r="C4657" s="31">
        <v>258</v>
      </c>
      <c r="D4657" s="31" t="s">
        <v>66</v>
      </c>
      <c r="E4657" s="31" t="s">
        <v>3683</v>
      </c>
      <c r="F4657" s="31"/>
      <c r="G4657" s="32" t="s">
        <v>3684</v>
      </c>
      <c r="H4657" s="31">
        <v>300</v>
      </c>
      <c r="I4657" s="31">
        <v>1762</v>
      </c>
      <c r="J4657" s="31" t="s">
        <v>3587</v>
      </c>
      <c r="K4657" s="31">
        <v>9</v>
      </c>
      <c r="L4657" s="31">
        <v>0</v>
      </c>
      <c r="M4657" s="31">
        <v>90</v>
      </c>
      <c r="N4657" s="33">
        <v>3690</v>
      </c>
      <c r="O4657" s="33"/>
      <c r="P4657" s="33"/>
      <c r="Q4657" s="33"/>
      <c r="R4657" s="33"/>
      <c r="S4657" s="34" t="str">
        <f t="shared" si="1008"/>
        <v>1</v>
      </c>
      <c r="T4657" s="35">
        <f t="shared" si="1009"/>
        <v>3690</v>
      </c>
      <c r="U4657" s="36">
        <f>INDEX([1]ราคาที่ดิน!$B:$G,MATCH($C4657,[1]ราคาที่ดิน!$A:$A,0),MATCH($B4657,[1]ราคาที่ดิน!$B$1:$G$1,0))</f>
        <v>50</v>
      </c>
      <c r="V4657" s="37">
        <f t="shared" si="1018"/>
        <v>184500</v>
      </c>
      <c r="W4657" s="31"/>
      <c r="X4657" s="31"/>
      <c r="Y4657" s="31"/>
      <c r="Z4657" s="31"/>
      <c r="AA4657" s="31"/>
      <c r="AB4657" s="32"/>
      <c r="AC4657" s="38"/>
      <c r="AD4657" s="39"/>
      <c r="AE4657" s="39"/>
      <c r="AF4657" s="40" t="str">
        <f t="shared" si="1010"/>
        <v/>
      </c>
      <c r="AG4657" s="41" t="str">
        <f t="shared" si="1011"/>
        <v/>
      </c>
      <c r="AH4657" s="42"/>
      <c r="AI4657" s="42"/>
      <c r="AJ4657" s="42"/>
      <c r="AK4657" s="42"/>
      <c r="AL4657" s="31"/>
      <c r="AM4657" s="43" t="str">
        <f t="shared" si="1012"/>
        <v>100</v>
      </c>
      <c r="AN4657" s="44">
        <f>INDEX([1]ราคาสิ่งปลูกสร้าง!$D$6:$CC$47,MATCH($AD4657,[1]ราคาสิ่งปลูกสร้าง!$B$6:$B$45,0),MATCH($C$7,[1]ราคาสิ่งปลูกสร้าง!$D$5:$CC$5,0))</f>
        <v>0</v>
      </c>
      <c r="AO4657" s="44">
        <f t="shared" si="1013"/>
        <v>0</v>
      </c>
      <c r="AP4657" s="45">
        <f t="shared" si="1014"/>
        <v>0</v>
      </c>
      <c r="AQ4657" s="40">
        <f>IF(AP4657=0,0,INDEX([1]ค่าเสื่อมสิ่งปลูกสร้าง!$A$5:$D$105,MATCH($AP4657,[1]ค่าเสื่อมสิ่งปลูกสร้าง!$A$5:$A$105,0),MATCH(AE4657,[1]ค่าเสื่อมสิ่งปลูกสร้าง!$A$3:$D$3)))</f>
        <v>0</v>
      </c>
      <c r="AR4657" s="44">
        <f t="shared" si="1019"/>
        <v>0</v>
      </c>
      <c r="AS4657" s="44">
        <f t="shared" si="1020"/>
        <v>184500</v>
      </c>
      <c r="AT4657" s="44">
        <f t="shared" si="1021"/>
        <v>184500</v>
      </c>
      <c r="AU4657" s="46">
        <v>0</v>
      </c>
      <c r="AV4657" s="44">
        <f t="shared" si="1015"/>
        <v>184500</v>
      </c>
      <c r="AW4657" s="47" t="str">
        <f t="shared" si="1016"/>
        <v>0.01</v>
      </c>
      <c r="AX4657" s="48"/>
      <c r="AY4657" s="48"/>
      <c r="AZ4657" s="49">
        <v>0</v>
      </c>
      <c r="BA4657" s="48"/>
      <c r="BB4657" s="48"/>
      <c r="BC4657" s="44">
        <f t="shared" si="1017"/>
        <v>0</v>
      </c>
      <c r="BD4657" s="50">
        <v>1</v>
      </c>
      <c r="BE4657" s="51" t="e">
        <f>IF(AX4657=1,0,IF(AY4657=1,0,IF(BC4657&gt;#REF!,#REF!,IF(OR(AZ4657&gt;0,BD4657&gt;=0),BC4657+([1]สูตร2!H4645*(100%-AZ4657)-BC4657)*BD4657,[1]สูตร2!H4645*(100%-AZ4657)))))</f>
        <v>#REF!</v>
      </c>
      <c r="BF4657" s="31"/>
    </row>
    <row r="4658" spans="1:58" s="5" customFormat="1" ht="24" customHeight="1" x14ac:dyDescent="0.2">
      <c r="A4658" s="31"/>
      <c r="B4658" s="31" t="s">
        <v>65</v>
      </c>
      <c r="C4658" s="31">
        <v>5495</v>
      </c>
      <c r="D4658" s="31" t="s">
        <v>66</v>
      </c>
      <c r="E4658" s="31" t="s">
        <v>3683</v>
      </c>
      <c r="F4658" s="31"/>
      <c r="G4658" s="32" t="s">
        <v>3684</v>
      </c>
      <c r="H4658" s="31">
        <v>1</v>
      </c>
      <c r="I4658" s="31">
        <v>3237</v>
      </c>
      <c r="J4658" s="31" t="s">
        <v>3587</v>
      </c>
      <c r="K4658" s="31">
        <v>0</v>
      </c>
      <c r="L4658" s="31">
        <v>1</v>
      </c>
      <c r="M4658" s="31">
        <v>0</v>
      </c>
      <c r="N4658" s="33"/>
      <c r="O4658" s="33">
        <v>100</v>
      </c>
      <c r="P4658" s="33"/>
      <c r="Q4658" s="33"/>
      <c r="R4658" s="33"/>
      <c r="S4658" s="34" t="str">
        <f t="shared" si="1008"/>
        <v>2</v>
      </c>
      <c r="T4658" s="35">
        <f t="shared" si="1009"/>
        <v>100</v>
      </c>
      <c r="U4658" s="36">
        <f>INDEX([1]ราคาที่ดิน!$B:$G,MATCH($C4658,[1]ราคาที่ดิน!$A:$A,0),MATCH($B4658,[1]ราคาที่ดิน!$B$1:$G$1,0))</f>
        <v>200</v>
      </c>
      <c r="V4658" s="37">
        <f t="shared" si="1018"/>
        <v>20000</v>
      </c>
      <c r="W4658" s="31">
        <v>1</v>
      </c>
      <c r="X4658" s="31">
        <v>63</v>
      </c>
      <c r="Y4658" s="31" t="s">
        <v>66</v>
      </c>
      <c r="Z4658" s="31" t="s">
        <v>3683</v>
      </c>
      <c r="AA4658" s="31"/>
      <c r="AB4658" s="32" t="s">
        <v>3684</v>
      </c>
      <c r="AC4658" s="38"/>
      <c r="AD4658" s="39" t="s">
        <v>73</v>
      </c>
      <c r="AE4658" s="39" t="s">
        <v>94</v>
      </c>
      <c r="AF4658" s="40" t="str">
        <f t="shared" si="1010"/>
        <v>2</v>
      </c>
      <c r="AG4658" s="41">
        <f t="shared" si="1011"/>
        <v>145.69999999999999</v>
      </c>
      <c r="AH4658" s="42"/>
      <c r="AI4658" s="42">
        <v>145.69999999999999</v>
      </c>
      <c r="AJ4658" s="42"/>
      <c r="AK4658" s="42"/>
      <c r="AL4658" s="31">
        <v>19</v>
      </c>
      <c r="AM4658" s="43" t="str">
        <f t="shared" si="1012"/>
        <v>100</v>
      </c>
      <c r="AN4658" s="44">
        <f>INDEX([1]ราคาสิ่งปลูกสร้าง!$D$6:$CC$47,MATCH($AD4658,[1]ราคาสิ่งปลูกสร้าง!$B$6:$B$45,0),MATCH($C$7,[1]ราคาสิ่งปลูกสร้าง!$D$5:$CC$5,0))</f>
        <v>6500</v>
      </c>
      <c r="AO4658" s="44">
        <f t="shared" si="1013"/>
        <v>947049.99999999988</v>
      </c>
      <c r="AP4658" s="45">
        <f t="shared" si="1014"/>
        <v>19</v>
      </c>
      <c r="AQ4658" s="40">
        <f>IF(AP4658=0,0,INDEX([1]ค่าเสื่อมสิ่งปลูกสร้าง!$A$5:$D$105,MATCH($AP4658,[1]ค่าเสื่อมสิ่งปลูกสร้าง!$A$5:$A$105,0),MATCH(AE4658,[1]ค่าเสื่อมสิ่งปลูกสร้าง!$A$3:$D$3)))</f>
        <v>28</v>
      </c>
      <c r="AR4658" s="44">
        <f t="shared" si="1019"/>
        <v>681875.99999999988</v>
      </c>
      <c r="AS4658" s="44">
        <f t="shared" si="1020"/>
        <v>701875.99999999988</v>
      </c>
      <c r="AT4658" s="44">
        <f t="shared" si="1021"/>
        <v>701875.99999999988</v>
      </c>
      <c r="AU4658" s="46">
        <v>0</v>
      </c>
      <c r="AV4658" s="44">
        <f t="shared" si="1015"/>
        <v>701875.99999999988</v>
      </c>
      <c r="AW4658" s="47" t="str">
        <f t="shared" si="1016"/>
        <v>0.02</v>
      </c>
      <c r="AX4658" s="48"/>
      <c r="AY4658" s="48"/>
      <c r="AZ4658" s="49">
        <v>0</v>
      </c>
      <c r="BA4658" s="48"/>
      <c r="BB4658" s="48"/>
      <c r="BC4658" s="44">
        <f t="shared" si="1017"/>
        <v>0</v>
      </c>
      <c r="BD4658" s="50">
        <v>1</v>
      </c>
      <c r="BE4658" s="51" t="e">
        <f>IF(AX4658=1,0,IF(AY4658=1,0,IF(BC4658&gt;#REF!,#REF!,IF(OR(AZ4658&gt;0,BD4658&gt;=0),BC4658+([1]สูตร2!H4646*(100%-AZ4658)-BC4658)*BD4658,[1]สูตร2!H4646*(100%-AZ4658)))))</f>
        <v>#REF!</v>
      </c>
      <c r="BF4658" s="31"/>
    </row>
    <row r="4659" spans="1:58" s="5" customFormat="1" ht="24" customHeight="1" x14ac:dyDescent="0.2">
      <c r="A4659" s="31"/>
      <c r="B4659" s="31" t="s">
        <v>65</v>
      </c>
      <c r="C4659" s="31">
        <v>5495</v>
      </c>
      <c r="D4659" s="31" t="s">
        <v>66</v>
      </c>
      <c r="E4659" s="31" t="s">
        <v>3683</v>
      </c>
      <c r="F4659" s="31"/>
      <c r="G4659" s="32" t="s">
        <v>3684</v>
      </c>
      <c r="H4659" s="31">
        <v>1</v>
      </c>
      <c r="I4659" s="31">
        <v>3237</v>
      </c>
      <c r="J4659" s="31" t="s">
        <v>3587</v>
      </c>
      <c r="K4659" s="31">
        <v>0</v>
      </c>
      <c r="L4659" s="31">
        <v>0</v>
      </c>
      <c r="M4659" s="31">
        <v>17</v>
      </c>
      <c r="N4659" s="33"/>
      <c r="O4659" s="33">
        <v>17</v>
      </c>
      <c r="P4659" s="33"/>
      <c r="Q4659" s="33"/>
      <c r="R4659" s="33"/>
      <c r="S4659" s="34" t="str">
        <f t="shared" si="1008"/>
        <v>2</v>
      </c>
      <c r="T4659" s="35">
        <f t="shared" si="1009"/>
        <v>17</v>
      </c>
      <c r="U4659" s="36">
        <f>INDEX([1]ราคาที่ดิน!$B:$G,MATCH($C4659,[1]ราคาที่ดิน!$A:$A,0),MATCH($B4659,[1]ราคาที่ดิน!$B$1:$G$1,0))</f>
        <v>200</v>
      </c>
      <c r="V4659" s="37">
        <f t="shared" si="1018"/>
        <v>3400</v>
      </c>
      <c r="W4659" s="31">
        <v>2</v>
      </c>
      <c r="X4659" s="31">
        <v>63</v>
      </c>
      <c r="Y4659" s="31" t="s">
        <v>66</v>
      </c>
      <c r="Z4659" s="31" t="s">
        <v>3683</v>
      </c>
      <c r="AA4659" s="31"/>
      <c r="AB4659" s="32" t="s">
        <v>3684</v>
      </c>
      <c r="AC4659" s="38"/>
      <c r="AD4659" s="39" t="s">
        <v>75</v>
      </c>
      <c r="AE4659" s="39" t="s">
        <v>76</v>
      </c>
      <c r="AF4659" s="40" t="str">
        <f t="shared" si="1010"/>
        <v>1</v>
      </c>
      <c r="AG4659" s="41">
        <f t="shared" si="1011"/>
        <v>11.88</v>
      </c>
      <c r="AH4659" s="42">
        <v>11.88</v>
      </c>
      <c r="AI4659" s="42"/>
      <c r="AJ4659" s="42"/>
      <c r="AK4659" s="42"/>
      <c r="AL4659" s="31">
        <v>19</v>
      </c>
      <c r="AM4659" s="43" t="str">
        <f t="shared" si="1012"/>
        <v>100</v>
      </c>
      <c r="AN4659" s="44">
        <f>INDEX([1]ราคาสิ่งปลูกสร้าง!$D$6:$CC$47,MATCH($AD4659,[1]ราคาสิ่งปลูกสร้าง!$B$6:$B$45,0),MATCH($C$7,[1]ราคาสิ่งปลูกสร้าง!$D$5:$CC$5,0))</f>
        <v>5400</v>
      </c>
      <c r="AO4659" s="44">
        <f t="shared" si="1013"/>
        <v>64152.000000000007</v>
      </c>
      <c r="AP4659" s="45">
        <f t="shared" si="1014"/>
        <v>19</v>
      </c>
      <c r="AQ4659" s="40">
        <f>IF(AP4659=0,0,INDEX([1]ค่าเสื่อมสิ่งปลูกสร้าง!$A$5:$D$105,MATCH($AP4659,[1]ค่าเสื่อมสิ่งปลูกสร้าง!$A$5:$A$105,0),MATCH(AE4659,[1]ค่าเสื่อมสิ่งปลูกสร้าง!$A$3:$D$3)))</f>
        <v>93</v>
      </c>
      <c r="AR4659" s="44">
        <f t="shared" si="1019"/>
        <v>4490.6400000000012</v>
      </c>
      <c r="AS4659" s="44">
        <f t="shared" si="1020"/>
        <v>7890.6400000000012</v>
      </c>
      <c r="AT4659" s="44">
        <f t="shared" si="1021"/>
        <v>7890.6400000000012</v>
      </c>
      <c r="AU4659" s="46">
        <v>0</v>
      </c>
      <c r="AV4659" s="44">
        <f t="shared" si="1015"/>
        <v>7890.6400000000012</v>
      </c>
      <c r="AW4659" s="47" t="str">
        <f t="shared" si="1016"/>
        <v>0.01</v>
      </c>
      <c r="AX4659" s="48"/>
      <c r="AY4659" s="48"/>
      <c r="AZ4659" s="49">
        <v>0</v>
      </c>
      <c r="BA4659" s="48"/>
      <c r="BB4659" s="48"/>
      <c r="BC4659" s="44">
        <f t="shared" si="1017"/>
        <v>0</v>
      </c>
      <c r="BD4659" s="50">
        <v>1</v>
      </c>
      <c r="BE4659" s="51" t="e">
        <f>IF(AX4659=1,0,IF(AY4659=1,0,IF(BC4659&gt;#REF!,#REF!,IF(OR(AZ4659&gt;0,BD4659&gt;=0),BC4659+([1]สูตร2!H4647*(100%-AZ4659)-BC4659)*BD4659,[1]สูตร2!H4647*(100%-AZ4659)))))</f>
        <v>#REF!</v>
      </c>
      <c r="BF4659" s="31"/>
    </row>
    <row r="4660" spans="1:58" s="5" customFormat="1" ht="24" customHeight="1" x14ac:dyDescent="0.2">
      <c r="A4660" s="31">
        <v>1546</v>
      </c>
      <c r="B4660" s="31" t="s">
        <v>65</v>
      </c>
      <c r="C4660" s="31">
        <v>12417</v>
      </c>
      <c r="D4660" s="31" t="s">
        <v>83</v>
      </c>
      <c r="E4660" s="31" t="s">
        <v>3685</v>
      </c>
      <c r="F4660" s="31"/>
      <c r="G4660" s="32" t="s">
        <v>3686</v>
      </c>
      <c r="H4660" s="31">
        <v>208</v>
      </c>
      <c r="I4660" s="31">
        <v>294</v>
      </c>
      <c r="J4660" s="31" t="s">
        <v>3587</v>
      </c>
      <c r="K4660" s="31">
        <v>0</v>
      </c>
      <c r="L4660" s="31">
        <v>3</v>
      </c>
      <c r="M4660" s="31">
        <v>94</v>
      </c>
      <c r="N4660" s="33">
        <v>394</v>
      </c>
      <c r="O4660" s="33"/>
      <c r="P4660" s="33"/>
      <c r="Q4660" s="33"/>
      <c r="R4660" s="33"/>
      <c r="S4660" s="34" t="str">
        <f t="shared" si="1008"/>
        <v>1</v>
      </c>
      <c r="T4660" s="35">
        <f t="shared" si="1009"/>
        <v>394</v>
      </c>
      <c r="U4660" s="36">
        <f>INDEX([1]ราคาที่ดิน!$B:$G,MATCH($C4660,[1]ราคาที่ดิน!$A:$A,0),MATCH($B4660,[1]ราคาที่ดิน!$B$1:$G$1,0))</f>
        <v>75</v>
      </c>
      <c r="V4660" s="37">
        <f t="shared" si="1018"/>
        <v>29550</v>
      </c>
      <c r="W4660" s="31"/>
      <c r="X4660" s="31"/>
      <c r="Y4660" s="31"/>
      <c r="Z4660" s="31"/>
      <c r="AA4660" s="31"/>
      <c r="AB4660" s="32"/>
      <c r="AC4660" s="38"/>
      <c r="AD4660" s="39"/>
      <c r="AE4660" s="39"/>
      <c r="AF4660" s="40" t="str">
        <f t="shared" si="1010"/>
        <v/>
      </c>
      <c r="AG4660" s="41" t="str">
        <f t="shared" si="1011"/>
        <v/>
      </c>
      <c r="AH4660" s="42"/>
      <c r="AI4660" s="42"/>
      <c r="AJ4660" s="42"/>
      <c r="AK4660" s="42"/>
      <c r="AL4660" s="31"/>
      <c r="AM4660" s="43" t="str">
        <f t="shared" si="1012"/>
        <v>100</v>
      </c>
      <c r="AN4660" s="44">
        <f>INDEX([1]ราคาสิ่งปลูกสร้าง!$D$6:$CC$47,MATCH($AD4660,[1]ราคาสิ่งปลูกสร้าง!$B$6:$B$45,0),MATCH($C$7,[1]ราคาสิ่งปลูกสร้าง!$D$5:$CC$5,0))</f>
        <v>0</v>
      </c>
      <c r="AO4660" s="44">
        <f t="shared" si="1013"/>
        <v>0</v>
      </c>
      <c r="AP4660" s="45">
        <f t="shared" si="1014"/>
        <v>0</v>
      </c>
      <c r="AQ4660" s="40">
        <f>IF(AP4660=0,0,INDEX([1]ค่าเสื่อมสิ่งปลูกสร้าง!$A$5:$D$105,MATCH($AP4660,[1]ค่าเสื่อมสิ่งปลูกสร้าง!$A$5:$A$105,0),MATCH(AE4660,[1]ค่าเสื่อมสิ่งปลูกสร้าง!$A$3:$D$3)))</f>
        <v>0</v>
      </c>
      <c r="AR4660" s="44">
        <f t="shared" si="1019"/>
        <v>0</v>
      </c>
      <c r="AS4660" s="44">
        <f t="shared" si="1020"/>
        <v>29550</v>
      </c>
      <c r="AT4660" s="44">
        <f t="shared" si="1021"/>
        <v>29550</v>
      </c>
      <c r="AU4660" s="46">
        <v>0</v>
      </c>
      <c r="AV4660" s="44">
        <f t="shared" si="1015"/>
        <v>29550</v>
      </c>
      <c r="AW4660" s="47" t="str">
        <f t="shared" si="1016"/>
        <v>0.01</v>
      </c>
      <c r="AX4660" s="48"/>
      <c r="AY4660" s="48"/>
      <c r="AZ4660" s="49">
        <v>0</v>
      </c>
      <c r="BA4660" s="48"/>
      <c r="BB4660" s="48"/>
      <c r="BC4660" s="44">
        <f t="shared" si="1017"/>
        <v>0</v>
      </c>
      <c r="BD4660" s="50">
        <v>1</v>
      </c>
      <c r="BE4660" s="51" t="e">
        <f>IF(AX4660=1,0,IF(AY4660=1,0,IF(BC4660&gt;#REF!,#REF!,IF(OR(AZ4660&gt;0,BD4660&gt;=0),BC4660+([1]สูตร2!H4648*(100%-AZ4660)-BC4660)*BD4660,[1]สูตร2!H4648*(100%-AZ4660)))))</f>
        <v>#REF!</v>
      </c>
      <c r="BF4660" s="31"/>
    </row>
    <row r="4661" spans="1:58" s="5" customFormat="1" ht="24" customHeight="1" x14ac:dyDescent="0.2">
      <c r="A4661" s="31"/>
      <c r="B4661" s="31" t="s">
        <v>65</v>
      </c>
      <c r="C4661" s="31">
        <v>12417</v>
      </c>
      <c r="D4661" s="31" t="s">
        <v>83</v>
      </c>
      <c r="E4661" s="31" t="s">
        <v>3685</v>
      </c>
      <c r="F4661" s="31"/>
      <c r="G4661" s="32" t="s">
        <v>3686</v>
      </c>
      <c r="H4661" s="31">
        <v>208</v>
      </c>
      <c r="I4661" s="31">
        <v>294</v>
      </c>
      <c r="J4661" s="31" t="s">
        <v>3587</v>
      </c>
      <c r="K4661" s="31">
        <v>0</v>
      </c>
      <c r="L4661" s="31">
        <v>0</v>
      </c>
      <c r="M4661" s="31">
        <v>50</v>
      </c>
      <c r="N4661" s="33"/>
      <c r="O4661" s="33">
        <v>50</v>
      </c>
      <c r="P4661" s="33"/>
      <c r="Q4661" s="33"/>
      <c r="R4661" s="33"/>
      <c r="S4661" s="34" t="str">
        <f t="shared" si="1008"/>
        <v>2</v>
      </c>
      <c r="T4661" s="35">
        <f t="shared" si="1009"/>
        <v>50</v>
      </c>
      <c r="U4661" s="36">
        <f>INDEX([1]ราคาที่ดิน!$B:$G,MATCH($C4661,[1]ราคาที่ดิน!$A:$A,0),MATCH($B4661,[1]ราคาที่ดิน!$B$1:$G$1,0))</f>
        <v>75</v>
      </c>
      <c r="V4661" s="37">
        <f t="shared" si="1018"/>
        <v>3750</v>
      </c>
      <c r="W4661" s="31">
        <v>1</v>
      </c>
      <c r="X4661" s="31">
        <v>65</v>
      </c>
      <c r="Y4661" s="31" t="s">
        <v>66</v>
      </c>
      <c r="Z4661" s="31" t="s">
        <v>3687</v>
      </c>
      <c r="AA4661" s="31"/>
      <c r="AB4661" s="32" t="s">
        <v>3686</v>
      </c>
      <c r="AC4661" s="38"/>
      <c r="AD4661" s="39" t="s">
        <v>73</v>
      </c>
      <c r="AE4661" s="39" t="s">
        <v>94</v>
      </c>
      <c r="AF4661" s="40" t="str">
        <f t="shared" si="1010"/>
        <v>2</v>
      </c>
      <c r="AG4661" s="41">
        <f t="shared" si="1011"/>
        <v>75</v>
      </c>
      <c r="AH4661" s="42"/>
      <c r="AI4661" s="42">
        <v>75</v>
      </c>
      <c r="AJ4661" s="42"/>
      <c r="AK4661" s="42"/>
      <c r="AL4661" s="31">
        <v>12</v>
      </c>
      <c r="AM4661" s="43" t="str">
        <f t="shared" si="1012"/>
        <v>100</v>
      </c>
      <c r="AN4661" s="44">
        <f>INDEX([1]ราคาสิ่งปลูกสร้าง!$D$6:$CC$47,MATCH($AD4661,[1]ราคาสิ่งปลูกสร้าง!$B$6:$B$45,0),MATCH($C$7,[1]ราคาสิ่งปลูกสร้าง!$D$5:$CC$5,0))</f>
        <v>6500</v>
      </c>
      <c r="AO4661" s="44">
        <f t="shared" si="1013"/>
        <v>487500</v>
      </c>
      <c r="AP4661" s="45">
        <f t="shared" si="1014"/>
        <v>12</v>
      </c>
      <c r="AQ4661" s="40">
        <f>IF(AP4661=0,0,INDEX([1]ค่าเสื่อมสิ่งปลูกสร้าง!$A$5:$D$105,MATCH($AP4661,[1]ค่าเสื่อมสิ่งปลูกสร้าง!$A$5:$A$105,0),MATCH(AE4661,[1]ค่าเสื่อมสิ่งปลูกสร้าง!$A$3:$D$3)))</f>
        <v>14</v>
      </c>
      <c r="AR4661" s="44">
        <f t="shared" si="1019"/>
        <v>419250</v>
      </c>
      <c r="AS4661" s="44">
        <f t="shared" si="1020"/>
        <v>423000</v>
      </c>
      <c r="AT4661" s="44">
        <f t="shared" si="1021"/>
        <v>423000</v>
      </c>
      <c r="AU4661" s="46">
        <v>0</v>
      </c>
      <c r="AV4661" s="44">
        <f t="shared" si="1015"/>
        <v>423000</v>
      </c>
      <c r="AW4661" s="47" t="str">
        <f t="shared" si="1016"/>
        <v>0.02</v>
      </c>
      <c r="AX4661" s="48"/>
      <c r="AY4661" s="48"/>
      <c r="AZ4661" s="49">
        <v>0</v>
      </c>
      <c r="BA4661" s="48"/>
      <c r="BB4661" s="48"/>
      <c r="BC4661" s="44">
        <f t="shared" si="1017"/>
        <v>0</v>
      </c>
      <c r="BD4661" s="50">
        <v>1</v>
      </c>
      <c r="BE4661" s="51" t="e">
        <f>IF(AX4661=1,0,IF(AY4661=1,0,IF(BC4661&gt;#REF!,#REF!,IF(OR(AZ4661&gt;0,BD4661&gt;=0),BC4661+([1]สูตร2!H4649*(100%-AZ4661)-BC4661)*BD4661,[1]สูตร2!H4649*(100%-AZ4661)))))</f>
        <v>#REF!</v>
      </c>
      <c r="BF4661" s="31"/>
    </row>
    <row r="4662" spans="1:58" s="5" customFormat="1" ht="24" customHeight="1" x14ac:dyDescent="0.2">
      <c r="A4662" s="31"/>
      <c r="B4662" s="31" t="s">
        <v>65</v>
      </c>
      <c r="C4662" s="31">
        <v>12417</v>
      </c>
      <c r="D4662" s="31" t="s">
        <v>83</v>
      </c>
      <c r="E4662" s="31" t="s">
        <v>3685</v>
      </c>
      <c r="F4662" s="31"/>
      <c r="G4662" s="32" t="s">
        <v>3686</v>
      </c>
      <c r="H4662" s="31">
        <v>208</v>
      </c>
      <c r="I4662" s="31">
        <v>294</v>
      </c>
      <c r="J4662" s="31" t="s">
        <v>3587</v>
      </c>
      <c r="K4662" s="31">
        <v>0</v>
      </c>
      <c r="L4662" s="31">
        <v>0</v>
      </c>
      <c r="M4662" s="31">
        <v>44</v>
      </c>
      <c r="N4662" s="33"/>
      <c r="O4662" s="33">
        <v>44</v>
      </c>
      <c r="P4662" s="33"/>
      <c r="Q4662" s="33"/>
      <c r="R4662" s="33"/>
      <c r="S4662" s="34" t="str">
        <f t="shared" si="1008"/>
        <v>2</v>
      </c>
      <c r="T4662" s="35">
        <f t="shared" si="1009"/>
        <v>44</v>
      </c>
      <c r="U4662" s="36">
        <f>INDEX([1]ราคาที่ดิน!$B:$G,MATCH($C4662,[1]ราคาที่ดิน!$A:$A,0),MATCH($B4662,[1]ราคาที่ดิน!$B$1:$G$1,0))</f>
        <v>75</v>
      </c>
      <c r="V4662" s="37">
        <f t="shared" si="1018"/>
        <v>3300</v>
      </c>
      <c r="W4662" s="31">
        <v>2</v>
      </c>
      <c r="X4662" s="31">
        <v>65</v>
      </c>
      <c r="Y4662" s="31" t="s">
        <v>66</v>
      </c>
      <c r="Z4662" s="31" t="s">
        <v>3687</v>
      </c>
      <c r="AA4662" s="31"/>
      <c r="AB4662" s="32" t="s">
        <v>3686</v>
      </c>
      <c r="AC4662" s="38"/>
      <c r="AD4662" s="39" t="s">
        <v>75</v>
      </c>
      <c r="AE4662" s="39" t="s">
        <v>94</v>
      </c>
      <c r="AF4662" s="40" t="str">
        <f t="shared" si="1010"/>
        <v>1</v>
      </c>
      <c r="AG4662" s="41">
        <f t="shared" si="1011"/>
        <v>15.51</v>
      </c>
      <c r="AH4662" s="42">
        <v>15.51</v>
      </c>
      <c r="AI4662" s="42"/>
      <c r="AJ4662" s="42"/>
      <c r="AK4662" s="42"/>
      <c r="AL4662" s="31">
        <v>1</v>
      </c>
      <c r="AM4662" s="43" t="str">
        <f t="shared" si="1012"/>
        <v>100</v>
      </c>
      <c r="AN4662" s="44">
        <f>INDEX([1]ราคาสิ่งปลูกสร้าง!$D$6:$CC$47,MATCH($AD4662,[1]ราคาสิ่งปลูกสร้าง!$B$6:$B$45,0),MATCH($C$7,[1]ราคาสิ่งปลูกสร้าง!$D$5:$CC$5,0))</f>
        <v>5400</v>
      </c>
      <c r="AO4662" s="44">
        <f t="shared" si="1013"/>
        <v>83754</v>
      </c>
      <c r="AP4662" s="45">
        <f t="shared" si="1014"/>
        <v>1</v>
      </c>
      <c r="AQ4662" s="40">
        <f>IF(AP4662=0,0,INDEX([1]ค่าเสื่อมสิ่งปลูกสร้าง!$A$5:$D$105,MATCH($AP4662,[1]ค่าเสื่อมสิ่งปลูกสร้าง!$A$5:$A$105,0),MATCH(AE4662,[1]ค่าเสื่อมสิ่งปลูกสร้าง!$A$3:$D$3)))</f>
        <v>1</v>
      </c>
      <c r="AR4662" s="44">
        <f t="shared" si="1019"/>
        <v>82916.460000000006</v>
      </c>
      <c r="AS4662" s="44">
        <f t="shared" si="1020"/>
        <v>86216.46</v>
      </c>
      <c r="AT4662" s="44">
        <f t="shared" si="1021"/>
        <v>86216.46</v>
      </c>
      <c r="AU4662" s="46">
        <v>0</v>
      </c>
      <c r="AV4662" s="44">
        <f t="shared" si="1015"/>
        <v>86216.46</v>
      </c>
      <c r="AW4662" s="47" t="str">
        <f t="shared" si="1016"/>
        <v>0.01</v>
      </c>
      <c r="AX4662" s="48"/>
      <c r="AY4662" s="48"/>
      <c r="AZ4662" s="49">
        <v>0</v>
      </c>
      <c r="BA4662" s="48"/>
      <c r="BB4662" s="48"/>
      <c r="BC4662" s="44">
        <f t="shared" si="1017"/>
        <v>0</v>
      </c>
      <c r="BD4662" s="50">
        <v>1</v>
      </c>
      <c r="BE4662" s="51" t="e">
        <f>IF(AX4662=1,0,IF(AY4662=1,0,IF(BC4662&gt;#REF!,#REF!,IF(OR(AZ4662&gt;0,BD4662&gt;=0),BC4662+([1]สูตร2!H4650*(100%-AZ4662)-BC4662)*BD4662,[1]สูตร2!H4650*(100%-AZ4662)))))</f>
        <v>#REF!</v>
      </c>
      <c r="BF4662" s="31"/>
    </row>
    <row r="4663" spans="1:58" s="5" customFormat="1" ht="24" customHeight="1" x14ac:dyDescent="0.2">
      <c r="A4663" s="31"/>
      <c r="B4663" s="31" t="s">
        <v>65</v>
      </c>
      <c r="C4663" s="31">
        <v>27298</v>
      </c>
      <c r="D4663" s="31" t="s">
        <v>83</v>
      </c>
      <c r="E4663" s="31" t="s">
        <v>3685</v>
      </c>
      <c r="F4663" s="31"/>
      <c r="G4663" s="32" t="s">
        <v>3686</v>
      </c>
      <c r="H4663" s="31">
        <v>169</v>
      </c>
      <c r="I4663" s="31">
        <v>1263</v>
      </c>
      <c r="J4663" s="31" t="s">
        <v>3587</v>
      </c>
      <c r="K4663" s="31">
        <v>12</v>
      </c>
      <c r="L4663" s="31">
        <v>3</v>
      </c>
      <c r="M4663" s="31">
        <v>80</v>
      </c>
      <c r="N4663" s="33">
        <v>5180</v>
      </c>
      <c r="O4663" s="33"/>
      <c r="P4663" s="33"/>
      <c r="Q4663" s="33"/>
      <c r="R4663" s="33"/>
      <c r="S4663" s="34" t="str">
        <f t="shared" si="1008"/>
        <v>1</v>
      </c>
      <c r="T4663" s="35">
        <f t="shared" si="1009"/>
        <v>5180</v>
      </c>
      <c r="U4663" s="36">
        <f>INDEX([1]ราคาที่ดิน!$B:$G,MATCH($C4663,[1]ราคาที่ดิน!$A:$A,0),MATCH($B4663,[1]ราคาที่ดิน!$B$1:$G$1,0))</f>
        <v>200</v>
      </c>
      <c r="V4663" s="37">
        <f t="shared" si="1018"/>
        <v>1036000</v>
      </c>
      <c r="W4663" s="31"/>
      <c r="X4663" s="31"/>
      <c r="Y4663" s="31"/>
      <c r="Z4663" s="31"/>
      <c r="AA4663" s="31"/>
      <c r="AB4663" s="32"/>
      <c r="AC4663" s="38"/>
      <c r="AD4663" s="39"/>
      <c r="AE4663" s="39"/>
      <c r="AF4663" s="40" t="str">
        <f t="shared" si="1010"/>
        <v/>
      </c>
      <c r="AG4663" s="41" t="str">
        <f t="shared" si="1011"/>
        <v/>
      </c>
      <c r="AH4663" s="42"/>
      <c r="AI4663" s="42"/>
      <c r="AJ4663" s="42"/>
      <c r="AK4663" s="42"/>
      <c r="AL4663" s="31"/>
      <c r="AM4663" s="43" t="str">
        <f t="shared" si="1012"/>
        <v>100</v>
      </c>
      <c r="AN4663" s="44">
        <f>INDEX([1]ราคาสิ่งปลูกสร้าง!$D$6:$CC$47,MATCH($AD4663,[1]ราคาสิ่งปลูกสร้าง!$B$6:$B$45,0),MATCH($C$7,[1]ราคาสิ่งปลูกสร้าง!$D$5:$CC$5,0))</f>
        <v>0</v>
      </c>
      <c r="AO4663" s="44">
        <f t="shared" si="1013"/>
        <v>0</v>
      </c>
      <c r="AP4663" s="45">
        <f t="shared" si="1014"/>
        <v>0</v>
      </c>
      <c r="AQ4663" s="40">
        <f>IF(AP4663=0,0,INDEX([1]ค่าเสื่อมสิ่งปลูกสร้าง!$A$5:$D$105,MATCH($AP4663,[1]ค่าเสื่อมสิ่งปลูกสร้าง!$A$5:$A$105,0),MATCH(AE4663,[1]ค่าเสื่อมสิ่งปลูกสร้าง!$A$3:$D$3)))</f>
        <v>0</v>
      </c>
      <c r="AR4663" s="44">
        <f t="shared" si="1019"/>
        <v>0</v>
      </c>
      <c r="AS4663" s="44">
        <f t="shared" si="1020"/>
        <v>1036000</v>
      </c>
      <c r="AT4663" s="44">
        <f t="shared" si="1021"/>
        <v>1036000</v>
      </c>
      <c r="AU4663" s="46">
        <v>0</v>
      </c>
      <c r="AV4663" s="44">
        <f t="shared" si="1015"/>
        <v>1036000</v>
      </c>
      <c r="AW4663" s="47" t="str">
        <f t="shared" si="1016"/>
        <v>0.01</v>
      </c>
      <c r="AX4663" s="48"/>
      <c r="AY4663" s="48"/>
      <c r="AZ4663" s="49">
        <v>0</v>
      </c>
      <c r="BA4663" s="48"/>
      <c r="BB4663" s="48"/>
      <c r="BC4663" s="44">
        <f t="shared" si="1017"/>
        <v>0</v>
      </c>
      <c r="BD4663" s="50">
        <v>1</v>
      </c>
      <c r="BE4663" s="51" t="e">
        <f>IF(AX4663=1,0,IF(AY4663=1,0,IF(BC4663&gt;#REF!,#REF!,IF(OR(AZ4663&gt;0,BD4663&gt;=0),BC4663+([1]สูตร2!H4651*(100%-AZ4663)-BC4663)*BD4663,[1]สูตร2!H4651*(100%-AZ4663)))))</f>
        <v>#REF!</v>
      </c>
      <c r="BF4663" s="31"/>
    </row>
    <row r="4664" spans="1:58" s="5" customFormat="1" ht="24" customHeight="1" x14ac:dyDescent="0.2">
      <c r="A4664" s="31">
        <v>1547</v>
      </c>
      <c r="B4664" s="31" t="s">
        <v>65</v>
      </c>
      <c r="C4664" s="31">
        <v>13359</v>
      </c>
      <c r="D4664" s="31" t="s">
        <v>66</v>
      </c>
      <c r="E4664" s="31" t="s">
        <v>3688</v>
      </c>
      <c r="F4664" s="31"/>
      <c r="G4664" s="32" t="s">
        <v>3689</v>
      </c>
      <c r="H4664" s="31">
        <v>221</v>
      </c>
      <c r="I4664" s="31">
        <v>-838</v>
      </c>
      <c r="J4664" s="31" t="s">
        <v>3587</v>
      </c>
      <c r="K4664" s="31">
        <v>0</v>
      </c>
      <c r="L4664" s="31">
        <v>0</v>
      </c>
      <c r="M4664" s="31">
        <v>39</v>
      </c>
      <c r="N4664" s="33"/>
      <c r="O4664" s="33">
        <v>39</v>
      </c>
      <c r="P4664" s="33"/>
      <c r="Q4664" s="33"/>
      <c r="R4664" s="33"/>
      <c r="S4664" s="34" t="str">
        <f t="shared" si="1008"/>
        <v>2</v>
      </c>
      <c r="T4664" s="35">
        <f t="shared" si="1009"/>
        <v>39</v>
      </c>
      <c r="U4664" s="36">
        <f>INDEX([1]ราคาที่ดิน!$B:$G,MATCH($C4664,[1]ราคาที่ดิน!$A:$A,0),MATCH($B4664,[1]ราคาที่ดิน!$B$1:$G$1,0))</f>
        <v>50</v>
      </c>
      <c r="V4664" s="37">
        <f t="shared" si="1018"/>
        <v>1950</v>
      </c>
      <c r="W4664" s="31">
        <v>1</v>
      </c>
      <c r="X4664" s="31">
        <v>70</v>
      </c>
      <c r="Y4664" s="31" t="s">
        <v>71</v>
      </c>
      <c r="Z4664" s="31" t="s">
        <v>3690</v>
      </c>
      <c r="AA4664" s="31"/>
      <c r="AB4664" s="32" t="s">
        <v>3689</v>
      </c>
      <c r="AC4664" s="38"/>
      <c r="AD4664" s="39" t="s">
        <v>73</v>
      </c>
      <c r="AE4664" s="39" t="s">
        <v>74</v>
      </c>
      <c r="AF4664" s="40" t="str">
        <f t="shared" si="1010"/>
        <v>2</v>
      </c>
      <c r="AG4664" s="41">
        <f t="shared" si="1011"/>
        <v>99</v>
      </c>
      <c r="AH4664" s="42"/>
      <c r="AI4664" s="42">
        <v>99</v>
      </c>
      <c r="AJ4664" s="42"/>
      <c r="AK4664" s="42"/>
      <c r="AL4664" s="31">
        <v>15</v>
      </c>
      <c r="AM4664" s="43" t="str">
        <f t="shared" si="1012"/>
        <v>100</v>
      </c>
      <c r="AN4664" s="44">
        <f>INDEX([1]ราคาสิ่งปลูกสร้าง!$D$6:$CC$47,MATCH($AD4664,[1]ราคาสิ่งปลูกสร้าง!$B$6:$B$45,0),MATCH($C$7,[1]ราคาสิ่งปลูกสร้าง!$D$5:$CC$5,0))</f>
        <v>6500</v>
      </c>
      <c r="AO4664" s="44">
        <f t="shared" si="1013"/>
        <v>643500</v>
      </c>
      <c r="AP4664" s="45">
        <f t="shared" si="1014"/>
        <v>15</v>
      </c>
      <c r="AQ4664" s="40">
        <f>IF(AP4664=0,0,INDEX([1]ค่าเสื่อมสิ่งปลูกสร้าง!$A$5:$D$105,MATCH($AP4664,[1]ค่าเสื่อมสิ่งปลูกสร้าง!$A$5:$A$105,0),MATCH(AE4664,[1]ค่าเสื่อมสิ่งปลูกสร้าง!$A$3:$D$3)))</f>
        <v>20</v>
      </c>
      <c r="AR4664" s="44">
        <f t="shared" si="1019"/>
        <v>514800</v>
      </c>
      <c r="AS4664" s="44">
        <f t="shared" si="1020"/>
        <v>516750</v>
      </c>
      <c r="AT4664" s="44">
        <f t="shared" si="1021"/>
        <v>516750</v>
      </c>
      <c r="AU4664" s="46">
        <v>0</v>
      </c>
      <c r="AV4664" s="44">
        <f t="shared" si="1015"/>
        <v>516750</v>
      </c>
      <c r="AW4664" s="47" t="str">
        <f t="shared" si="1016"/>
        <v>0.02</v>
      </c>
      <c r="AX4664" s="48"/>
      <c r="AY4664" s="48"/>
      <c r="AZ4664" s="49">
        <v>0</v>
      </c>
      <c r="BA4664" s="48"/>
      <c r="BB4664" s="48"/>
      <c r="BC4664" s="44">
        <f t="shared" si="1017"/>
        <v>0</v>
      </c>
      <c r="BD4664" s="50">
        <v>1</v>
      </c>
      <c r="BE4664" s="51" t="e">
        <f>IF(AX4664=1,0,IF(AY4664=1,0,IF(BC4664&gt;#REF!,#REF!,IF(OR(AZ4664&gt;0,BD4664&gt;=0),BC4664+([1]สูตร2!H4652*(100%-AZ4664)-BC4664)*BD4664,[1]สูตร2!H4652*(100%-AZ4664)))))</f>
        <v>#REF!</v>
      </c>
      <c r="BF4664" s="31"/>
    </row>
    <row r="4665" spans="1:58" s="5" customFormat="1" ht="24" customHeight="1" x14ac:dyDescent="0.2">
      <c r="A4665" s="31"/>
      <c r="B4665" s="31" t="s">
        <v>65</v>
      </c>
      <c r="C4665" s="31">
        <v>13359</v>
      </c>
      <c r="D4665" s="31" t="s">
        <v>66</v>
      </c>
      <c r="E4665" s="31" t="s">
        <v>3688</v>
      </c>
      <c r="F4665" s="31"/>
      <c r="G4665" s="32" t="s">
        <v>3689</v>
      </c>
      <c r="H4665" s="31">
        <v>221</v>
      </c>
      <c r="I4665" s="31">
        <v>-838</v>
      </c>
      <c r="J4665" s="31" t="s">
        <v>3587</v>
      </c>
      <c r="K4665" s="31">
        <v>0</v>
      </c>
      <c r="L4665" s="31">
        <v>0</v>
      </c>
      <c r="M4665" s="31">
        <v>30</v>
      </c>
      <c r="N4665" s="33"/>
      <c r="O4665" s="33">
        <v>30</v>
      </c>
      <c r="P4665" s="33"/>
      <c r="Q4665" s="33"/>
      <c r="R4665" s="33"/>
      <c r="S4665" s="34" t="str">
        <f t="shared" si="1008"/>
        <v>2</v>
      </c>
      <c r="T4665" s="35">
        <f t="shared" si="1009"/>
        <v>30</v>
      </c>
      <c r="U4665" s="36">
        <f>INDEX([1]ราคาที่ดิน!$B:$G,MATCH($C4665,[1]ราคาที่ดิน!$A:$A,0),MATCH($B4665,[1]ราคาที่ดิน!$B$1:$G$1,0))</f>
        <v>50</v>
      </c>
      <c r="V4665" s="37">
        <f t="shared" si="1018"/>
        <v>1500</v>
      </c>
      <c r="W4665" s="31">
        <v>2</v>
      </c>
      <c r="X4665" s="31">
        <v>70</v>
      </c>
      <c r="Y4665" s="31" t="s">
        <v>71</v>
      </c>
      <c r="Z4665" s="31" t="s">
        <v>3690</v>
      </c>
      <c r="AA4665" s="31"/>
      <c r="AB4665" s="32" t="s">
        <v>3689</v>
      </c>
      <c r="AC4665" s="38"/>
      <c r="AD4665" s="39" t="s">
        <v>75</v>
      </c>
      <c r="AE4665" s="39" t="s">
        <v>94</v>
      </c>
      <c r="AF4665" s="40" t="str">
        <f t="shared" si="1010"/>
        <v>1</v>
      </c>
      <c r="AG4665" s="41">
        <f t="shared" si="1011"/>
        <v>59.85</v>
      </c>
      <c r="AH4665" s="42">
        <v>59.85</v>
      </c>
      <c r="AI4665" s="42"/>
      <c r="AJ4665" s="42"/>
      <c r="AK4665" s="42"/>
      <c r="AL4665" s="31">
        <v>15</v>
      </c>
      <c r="AM4665" s="43" t="str">
        <f t="shared" si="1012"/>
        <v>100</v>
      </c>
      <c r="AN4665" s="44">
        <f>INDEX([1]ราคาสิ่งปลูกสร้าง!$D$6:$CC$47,MATCH($AD4665,[1]ราคาสิ่งปลูกสร้าง!$B$6:$B$45,0),MATCH($C$7,[1]ราคาสิ่งปลูกสร้าง!$D$5:$CC$5,0))</f>
        <v>5400</v>
      </c>
      <c r="AO4665" s="44">
        <f t="shared" si="1013"/>
        <v>323190</v>
      </c>
      <c r="AP4665" s="45">
        <f t="shared" si="1014"/>
        <v>15</v>
      </c>
      <c r="AQ4665" s="40">
        <f>IF(AP4665=0,0,INDEX([1]ค่าเสื่อมสิ่งปลูกสร้าง!$A$5:$D$105,MATCH($AP4665,[1]ค่าเสื่อมสิ่งปลูกสร้าง!$A$5:$A$105,0),MATCH(AE4665,[1]ค่าเสื่อมสิ่งปลูกสร้าง!$A$3:$D$3)))</f>
        <v>20</v>
      </c>
      <c r="AR4665" s="44">
        <f t="shared" si="1019"/>
        <v>258552</v>
      </c>
      <c r="AS4665" s="44">
        <f t="shared" si="1020"/>
        <v>260052</v>
      </c>
      <c r="AT4665" s="44">
        <f t="shared" si="1021"/>
        <v>260052</v>
      </c>
      <c r="AU4665" s="46">
        <v>0</v>
      </c>
      <c r="AV4665" s="44">
        <f t="shared" si="1015"/>
        <v>260052</v>
      </c>
      <c r="AW4665" s="47" t="str">
        <f t="shared" si="1016"/>
        <v>0.01</v>
      </c>
      <c r="AX4665" s="48"/>
      <c r="AY4665" s="48"/>
      <c r="AZ4665" s="49">
        <v>0</v>
      </c>
      <c r="BA4665" s="48"/>
      <c r="BB4665" s="48"/>
      <c r="BC4665" s="44">
        <f t="shared" si="1017"/>
        <v>0</v>
      </c>
      <c r="BD4665" s="50">
        <v>1</v>
      </c>
      <c r="BE4665" s="51" t="e">
        <f>IF(AX4665=1,0,IF(AY4665=1,0,IF(BC4665&gt;#REF!,#REF!,IF(OR(AZ4665&gt;0,BD4665&gt;=0),BC4665+([1]สูตร2!H4653*(100%-AZ4665)-BC4665)*BD4665,[1]สูตร2!H4653*(100%-AZ4665)))))</f>
        <v>#REF!</v>
      </c>
      <c r="BF4665" s="31"/>
    </row>
    <row r="4666" spans="1:58" s="5" customFormat="1" ht="24" customHeight="1" x14ac:dyDescent="0.2">
      <c r="A4666" s="31"/>
      <c r="B4666" s="31" t="s">
        <v>65</v>
      </c>
      <c r="C4666" s="31">
        <v>13359</v>
      </c>
      <c r="D4666" s="31" t="s">
        <v>66</v>
      </c>
      <c r="E4666" s="31" t="s">
        <v>3688</v>
      </c>
      <c r="F4666" s="31"/>
      <c r="G4666" s="32" t="s">
        <v>3689</v>
      </c>
      <c r="H4666" s="31">
        <v>221</v>
      </c>
      <c r="I4666" s="31">
        <v>-838</v>
      </c>
      <c r="J4666" s="31" t="s">
        <v>3587</v>
      </c>
      <c r="K4666" s="31">
        <v>0</v>
      </c>
      <c r="L4666" s="31">
        <v>0</v>
      </c>
      <c r="M4666" s="31">
        <v>20</v>
      </c>
      <c r="N4666" s="33"/>
      <c r="O4666" s="33">
        <v>20</v>
      </c>
      <c r="P4666" s="33"/>
      <c r="Q4666" s="33"/>
      <c r="R4666" s="33"/>
      <c r="S4666" s="34" t="str">
        <f t="shared" si="1008"/>
        <v>2</v>
      </c>
      <c r="T4666" s="35">
        <f t="shared" si="1009"/>
        <v>20</v>
      </c>
      <c r="U4666" s="36">
        <f>INDEX([1]ราคาที่ดิน!$B:$G,MATCH($C4666,[1]ราคาที่ดิน!$A:$A,0),MATCH($B4666,[1]ราคาที่ดิน!$B$1:$G$1,0))</f>
        <v>50</v>
      </c>
      <c r="V4666" s="37">
        <f t="shared" si="1018"/>
        <v>1000</v>
      </c>
      <c r="W4666" s="31">
        <v>3</v>
      </c>
      <c r="X4666" s="31">
        <v>70</v>
      </c>
      <c r="Y4666" s="31" t="s">
        <v>71</v>
      </c>
      <c r="Z4666" s="31" t="s">
        <v>3690</v>
      </c>
      <c r="AA4666" s="31"/>
      <c r="AB4666" s="32" t="s">
        <v>3689</v>
      </c>
      <c r="AC4666" s="38"/>
      <c r="AD4666" s="39" t="s">
        <v>75</v>
      </c>
      <c r="AE4666" s="39" t="s">
        <v>76</v>
      </c>
      <c r="AF4666" s="40" t="str">
        <f t="shared" si="1010"/>
        <v>1</v>
      </c>
      <c r="AG4666" s="41">
        <f t="shared" si="1011"/>
        <v>16.649999999999999</v>
      </c>
      <c r="AH4666" s="42">
        <v>16.649999999999999</v>
      </c>
      <c r="AI4666" s="42"/>
      <c r="AJ4666" s="42"/>
      <c r="AK4666" s="42"/>
      <c r="AL4666" s="31">
        <v>15</v>
      </c>
      <c r="AM4666" s="43" t="str">
        <f t="shared" si="1012"/>
        <v>100</v>
      </c>
      <c r="AN4666" s="44">
        <f>INDEX([1]ราคาสิ่งปลูกสร้าง!$D$6:$CC$47,MATCH($AD4666,[1]ราคาสิ่งปลูกสร้าง!$B$6:$B$45,0),MATCH($C$7,[1]ราคาสิ่งปลูกสร้าง!$D$5:$CC$5,0))</f>
        <v>5400</v>
      </c>
      <c r="AO4666" s="44">
        <f t="shared" si="1013"/>
        <v>89909.999999999985</v>
      </c>
      <c r="AP4666" s="45">
        <f t="shared" si="1014"/>
        <v>15</v>
      </c>
      <c r="AQ4666" s="40">
        <f>IF(AP4666=0,0,INDEX([1]ค่าเสื่อมสิ่งปลูกสร้าง!$A$5:$D$105,MATCH($AP4666,[1]ค่าเสื่อมสิ่งปลูกสร้าง!$A$5:$A$105,0),MATCH(AE4666,[1]ค่าเสื่อมสิ่งปลูกสร้าง!$A$3:$D$3)))</f>
        <v>65</v>
      </c>
      <c r="AR4666" s="44">
        <f t="shared" si="1019"/>
        <v>31468.499999999993</v>
      </c>
      <c r="AS4666" s="44">
        <f t="shared" si="1020"/>
        <v>32468.499999999993</v>
      </c>
      <c r="AT4666" s="44">
        <f t="shared" si="1021"/>
        <v>32468.499999999993</v>
      </c>
      <c r="AU4666" s="46">
        <v>0</v>
      </c>
      <c r="AV4666" s="44">
        <f t="shared" si="1015"/>
        <v>32468.499999999993</v>
      </c>
      <c r="AW4666" s="47" t="str">
        <f t="shared" si="1016"/>
        <v>0.01</v>
      </c>
      <c r="AX4666" s="48"/>
      <c r="AY4666" s="48"/>
      <c r="AZ4666" s="49">
        <v>0</v>
      </c>
      <c r="BA4666" s="48"/>
      <c r="BB4666" s="48"/>
      <c r="BC4666" s="44">
        <f t="shared" si="1017"/>
        <v>0</v>
      </c>
      <c r="BD4666" s="50">
        <v>1</v>
      </c>
      <c r="BE4666" s="51" t="e">
        <f>IF(AX4666=1,0,IF(AY4666=1,0,IF(BC4666&gt;#REF!,#REF!,IF(OR(AZ4666&gt;0,BD4666&gt;=0),BC4666+([1]สูตร2!H4654*(100%-AZ4666)-BC4666)*BD4666,[1]สูตร2!H4654*(100%-AZ4666)))))</f>
        <v>#REF!</v>
      </c>
      <c r="BF4666" s="31"/>
    </row>
    <row r="4667" spans="1:58" s="5" customFormat="1" ht="24" customHeight="1" x14ac:dyDescent="0.2">
      <c r="A4667" s="31"/>
      <c r="B4667" s="31" t="s">
        <v>65</v>
      </c>
      <c r="C4667" s="31">
        <v>27140</v>
      </c>
      <c r="D4667" s="31" t="s">
        <v>66</v>
      </c>
      <c r="E4667" s="31" t="s">
        <v>3688</v>
      </c>
      <c r="F4667" s="31"/>
      <c r="G4667" s="32" t="s">
        <v>3689</v>
      </c>
      <c r="H4667" s="31">
        <v>48</v>
      </c>
      <c r="I4667" s="31">
        <v>-1105</v>
      </c>
      <c r="J4667" s="31" t="s">
        <v>3587</v>
      </c>
      <c r="K4667" s="31">
        <v>4</v>
      </c>
      <c r="L4667" s="31">
        <v>2</v>
      </c>
      <c r="M4667" s="31">
        <v>75</v>
      </c>
      <c r="N4667" s="33">
        <v>1875</v>
      </c>
      <c r="O4667" s="33"/>
      <c r="P4667" s="33"/>
      <c r="Q4667" s="33"/>
      <c r="R4667" s="33"/>
      <c r="S4667" s="34" t="str">
        <f t="shared" si="1008"/>
        <v>1</v>
      </c>
      <c r="T4667" s="35">
        <f t="shared" si="1009"/>
        <v>1875</v>
      </c>
      <c r="U4667" s="36">
        <f>INDEX([1]ราคาที่ดิน!$B:$G,MATCH($C4667,[1]ราคาที่ดิน!$A:$A,0),MATCH($B4667,[1]ราคาที่ดิน!$B$1:$G$1,0))</f>
        <v>180</v>
      </c>
      <c r="V4667" s="37">
        <f t="shared" si="1018"/>
        <v>337500</v>
      </c>
      <c r="W4667" s="31"/>
      <c r="X4667" s="31"/>
      <c r="Y4667" s="31"/>
      <c r="Z4667" s="31"/>
      <c r="AA4667" s="31"/>
      <c r="AB4667" s="32"/>
      <c r="AC4667" s="38"/>
      <c r="AD4667" s="39"/>
      <c r="AE4667" s="39"/>
      <c r="AF4667" s="40" t="str">
        <f t="shared" si="1010"/>
        <v/>
      </c>
      <c r="AG4667" s="41" t="str">
        <f t="shared" si="1011"/>
        <v/>
      </c>
      <c r="AH4667" s="42"/>
      <c r="AI4667" s="42"/>
      <c r="AJ4667" s="42"/>
      <c r="AK4667" s="42"/>
      <c r="AL4667" s="31"/>
      <c r="AM4667" s="43" t="str">
        <f t="shared" si="1012"/>
        <v>100</v>
      </c>
      <c r="AN4667" s="44">
        <f>INDEX([1]ราคาสิ่งปลูกสร้าง!$D$6:$CC$47,MATCH($AD4667,[1]ราคาสิ่งปลูกสร้าง!$B$6:$B$45,0),MATCH($C$7,[1]ราคาสิ่งปลูกสร้าง!$D$5:$CC$5,0))</f>
        <v>0</v>
      </c>
      <c r="AO4667" s="44">
        <f t="shared" si="1013"/>
        <v>0</v>
      </c>
      <c r="AP4667" s="45">
        <f t="shared" si="1014"/>
        <v>0</v>
      </c>
      <c r="AQ4667" s="40">
        <f>IF(AP4667=0,0,INDEX([1]ค่าเสื่อมสิ่งปลูกสร้าง!$A$5:$D$105,MATCH($AP4667,[1]ค่าเสื่อมสิ่งปลูกสร้าง!$A$5:$A$105,0),MATCH(AE4667,[1]ค่าเสื่อมสิ่งปลูกสร้าง!$A$3:$D$3)))</f>
        <v>0</v>
      </c>
      <c r="AR4667" s="44">
        <f t="shared" si="1019"/>
        <v>0</v>
      </c>
      <c r="AS4667" s="44">
        <f t="shared" si="1020"/>
        <v>337500</v>
      </c>
      <c r="AT4667" s="44">
        <f t="shared" si="1021"/>
        <v>337500</v>
      </c>
      <c r="AU4667" s="46">
        <v>0</v>
      </c>
      <c r="AV4667" s="44">
        <f t="shared" si="1015"/>
        <v>337500</v>
      </c>
      <c r="AW4667" s="47" t="str">
        <f t="shared" si="1016"/>
        <v>0.01</v>
      </c>
      <c r="AX4667" s="48"/>
      <c r="AY4667" s="48"/>
      <c r="AZ4667" s="49">
        <v>0</v>
      </c>
      <c r="BA4667" s="48"/>
      <c r="BB4667" s="48"/>
      <c r="BC4667" s="44">
        <f t="shared" si="1017"/>
        <v>0</v>
      </c>
      <c r="BD4667" s="50">
        <v>1</v>
      </c>
      <c r="BE4667" s="51" t="e">
        <f>IF(AX4667=1,0,IF(AY4667=1,0,IF(BC4667&gt;#REF!,#REF!,IF(OR(AZ4667&gt;0,BD4667&gt;=0),BC4667+([1]สูตร2!H4655*(100%-AZ4667)-BC4667)*BD4667,[1]สูตร2!H4655*(100%-AZ4667)))))</f>
        <v>#REF!</v>
      </c>
      <c r="BF4667" s="31"/>
    </row>
    <row r="4668" spans="1:58" s="5" customFormat="1" ht="24" customHeight="1" x14ac:dyDescent="0.2">
      <c r="A4668" s="31">
        <v>1548</v>
      </c>
      <c r="B4668" s="31" t="s">
        <v>65</v>
      </c>
      <c r="C4668" s="31">
        <v>13358</v>
      </c>
      <c r="D4668" s="31" t="s">
        <v>66</v>
      </c>
      <c r="E4668" s="31" t="s">
        <v>3664</v>
      </c>
      <c r="F4668" s="31"/>
      <c r="G4668" s="32" t="s">
        <v>3691</v>
      </c>
      <c r="H4668" s="31">
        <v>220</v>
      </c>
      <c r="I4668" s="31">
        <v>837</v>
      </c>
      <c r="J4668" s="31" t="s">
        <v>3587</v>
      </c>
      <c r="K4668" s="31">
        <v>0</v>
      </c>
      <c r="L4668" s="31">
        <v>0</v>
      </c>
      <c r="M4668" s="31">
        <v>81</v>
      </c>
      <c r="N4668" s="33"/>
      <c r="O4668" s="33">
        <v>81</v>
      </c>
      <c r="P4668" s="33"/>
      <c r="Q4668" s="33"/>
      <c r="R4668" s="33"/>
      <c r="S4668" s="34" t="str">
        <f t="shared" si="1008"/>
        <v>2</v>
      </c>
      <c r="T4668" s="35">
        <f t="shared" si="1009"/>
        <v>81</v>
      </c>
      <c r="U4668" s="36">
        <f>INDEX([1]ราคาที่ดิน!$B:$G,MATCH($C4668,[1]ราคาที่ดิน!$A:$A,0),MATCH($B4668,[1]ราคาที่ดิน!$B$1:$G$1,0))</f>
        <v>150</v>
      </c>
      <c r="V4668" s="37">
        <f t="shared" si="1018"/>
        <v>12150</v>
      </c>
      <c r="W4668" s="31">
        <v>1</v>
      </c>
      <c r="X4668" s="31">
        <v>77</v>
      </c>
      <c r="Y4668" s="31" t="s">
        <v>71</v>
      </c>
      <c r="Z4668" s="31" t="s">
        <v>3692</v>
      </c>
      <c r="AA4668" s="31"/>
      <c r="AB4668" s="32" t="s">
        <v>3691</v>
      </c>
      <c r="AC4668" s="38"/>
      <c r="AD4668" s="39" t="s">
        <v>73</v>
      </c>
      <c r="AE4668" s="39" t="s">
        <v>94</v>
      </c>
      <c r="AF4668" s="40" t="str">
        <f t="shared" si="1010"/>
        <v>2</v>
      </c>
      <c r="AG4668" s="41">
        <f t="shared" si="1011"/>
        <v>37.5</v>
      </c>
      <c r="AH4668" s="42"/>
      <c r="AI4668" s="42">
        <v>37.5</v>
      </c>
      <c r="AJ4668" s="42"/>
      <c r="AK4668" s="42"/>
      <c r="AL4668" s="31">
        <v>1</v>
      </c>
      <c r="AM4668" s="43" t="str">
        <f t="shared" si="1012"/>
        <v>100</v>
      </c>
      <c r="AN4668" s="44">
        <f>INDEX([1]ราคาสิ่งปลูกสร้าง!$D$6:$CC$47,MATCH($AD4668,[1]ราคาสิ่งปลูกสร้าง!$B$6:$B$45,0),MATCH($C$7,[1]ราคาสิ่งปลูกสร้าง!$D$5:$CC$5,0))</f>
        <v>6500</v>
      </c>
      <c r="AO4668" s="44">
        <f t="shared" si="1013"/>
        <v>243750</v>
      </c>
      <c r="AP4668" s="45">
        <f t="shared" si="1014"/>
        <v>1</v>
      </c>
      <c r="AQ4668" s="40">
        <f>IF(AP4668=0,0,INDEX([1]ค่าเสื่อมสิ่งปลูกสร้าง!$A$5:$D$105,MATCH($AP4668,[1]ค่าเสื่อมสิ่งปลูกสร้าง!$A$5:$A$105,0),MATCH(AE4668,[1]ค่าเสื่อมสิ่งปลูกสร้าง!$A$3:$D$3)))</f>
        <v>1</v>
      </c>
      <c r="AR4668" s="44">
        <f t="shared" si="1019"/>
        <v>241312.5</v>
      </c>
      <c r="AS4668" s="44">
        <f t="shared" si="1020"/>
        <v>253462.5</v>
      </c>
      <c r="AT4668" s="44">
        <f t="shared" si="1021"/>
        <v>253462.5</v>
      </c>
      <c r="AU4668" s="46">
        <v>0</v>
      </c>
      <c r="AV4668" s="44">
        <f t="shared" si="1015"/>
        <v>253462.5</v>
      </c>
      <c r="AW4668" s="47" t="str">
        <f t="shared" si="1016"/>
        <v>0.02</v>
      </c>
      <c r="AX4668" s="48"/>
      <c r="AY4668" s="48"/>
      <c r="AZ4668" s="49">
        <v>0</v>
      </c>
      <c r="BA4668" s="48"/>
      <c r="BB4668" s="48"/>
      <c r="BC4668" s="44">
        <f t="shared" si="1017"/>
        <v>0</v>
      </c>
      <c r="BD4668" s="50">
        <v>1</v>
      </c>
      <c r="BE4668" s="51" t="e">
        <f>IF(AX4668=1,0,IF(AY4668=1,0,IF(BC4668&gt;#REF!,#REF!,IF(OR(AZ4668&gt;0,BD4668&gt;=0),BC4668+([1]สูตร2!H4656*(100%-AZ4668)-BC4668)*BD4668,[1]สูตร2!H4656*(100%-AZ4668)))))</f>
        <v>#REF!</v>
      </c>
      <c r="BF4668" s="31"/>
    </row>
    <row r="4669" spans="1:58" s="5" customFormat="1" ht="24" customHeight="1" x14ac:dyDescent="0.2">
      <c r="A4669" s="31"/>
      <c r="B4669" s="31" t="s">
        <v>65</v>
      </c>
      <c r="C4669" s="31">
        <v>13358</v>
      </c>
      <c r="D4669" s="31" t="s">
        <v>66</v>
      </c>
      <c r="E4669" s="31" t="s">
        <v>3664</v>
      </c>
      <c r="F4669" s="31"/>
      <c r="G4669" s="32" t="s">
        <v>3691</v>
      </c>
      <c r="H4669" s="31">
        <v>220</v>
      </c>
      <c r="I4669" s="31">
        <v>837</v>
      </c>
      <c r="J4669" s="31" t="s">
        <v>3587</v>
      </c>
      <c r="K4669" s="31">
        <v>0</v>
      </c>
      <c r="L4669" s="31">
        <v>0</v>
      </c>
      <c r="M4669" s="31">
        <v>50</v>
      </c>
      <c r="N4669" s="33"/>
      <c r="O4669" s="33">
        <v>50</v>
      </c>
      <c r="P4669" s="33"/>
      <c r="Q4669" s="33"/>
      <c r="R4669" s="33"/>
      <c r="S4669" s="34" t="str">
        <f t="shared" si="1008"/>
        <v>2</v>
      </c>
      <c r="T4669" s="35">
        <f t="shared" si="1009"/>
        <v>50</v>
      </c>
      <c r="U4669" s="36">
        <f>INDEX([1]ราคาที่ดิน!$B:$G,MATCH($C4669,[1]ราคาที่ดิน!$A:$A,0),MATCH($B4669,[1]ราคาที่ดิน!$B$1:$G$1,0))</f>
        <v>150</v>
      </c>
      <c r="V4669" s="37">
        <f t="shared" si="1018"/>
        <v>7500</v>
      </c>
      <c r="W4669" s="31">
        <v>2</v>
      </c>
      <c r="X4669" s="31">
        <v>77</v>
      </c>
      <c r="Y4669" s="31" t="s">
        <v>71</v>
      </c>
      <c r="Z4669" s="31" t="s">
        <v>3692</v>
      </c>
      <c r="AA4669" s="31"/>
      <c r="AB4669" s="32" t="s">
        <v>3691</v>
      </c>
      <c r="AC4669" s="38"/>
      <c r="AD4669" s="39" t="s">
        <v>75</v>
      </c>
      <c r="AE4669" s="39" t="s">
        <v>76</v>
      </c>
      <c r="AF4669" s="40" t="str">
        <f t="shared" si="1010"/>
        <v>1</v>
      </c>
      <c r="AG4669" s="41">
        <f t="shared" si="1011"/>
        <v>14</v>
      </c>
      <c r="AH4669" s="42">
        <v>14</v>
      </c>
      <c r="AI4669" s="42"/>
      <c r="AJ4669" s="42"/>
      <c r="AK4669" s="42"/>
      <c r="AL4669" s="31">
        <v>15</v>
      </c>
      <c r="AM4669" s="43" t="str">
        <f t="shared" si="1012"/>
        <v>100</v>
      </c>
      <c r="AN4669" s="44">
        <f>INDEX([1]ราคาสิ่งปลูกสร้าง!$D$6:$CC$47,MATCH($AD4669,[1]ราคาสิ่งปลูกสร้าง!$B$6:$B$45,0),MATCH($C$7,[1]ราคาสิ่งปลูกสร้าง!$D$5:$CC$5,0))</f>
        <v>5400</v>
      </c>
      <c r="AO4669" s="44">
        <f t="shared" si="1013"/>
        <v>75600</v>
      </c>
      <c r="AP4669" s="45">
        <f t="shared" si="1014"/>
        <v>15</v>
      </c>
      <c r="AQ4669" s="40">
        <f>IF(AP4669=0,0,INDEX([1]ค่าเสื่อมสิ่งปลูกสร้าง!$A$5:$D$105,MATCH($AP4669,[1]ค่าเสื่อมสิ่งปลูกสร้าง!$A$5:$A$105,0),MATCH(AE4669,[1]ค่าเสื่อมสิ่งปลูกสร้าง!$A$3:$D$3)))</f>
        <v>65</v>
      </c>
      <c r="AR4669" s="44">
        <f t="shared" si="1019"/>
        <v>26460</v>
      </c>
      <c r="AS4669" s="44">
        <f t="shared" si="1020"/>
        <v>33960</v>
      </c>
      <c r="AT4669" s="44">
        <f t="shared" si="1021"/>
        <v>33960</v>
      </c>
      <c r="AU4669" s="46">
        <v>0</v>
      </c>
      <c r="AV4669" s="44">
        <f t="shared" si="1015"/>
        <v>33960</v>
      </c>
      <c r="AW4669" s="47" t="str">
        <f t="shared" si="1016"/>
        <v>0.01</v>
      </c>
      <c r="AX4669" s="48"/>
      <c r="AY4669" s="48"/>
      <c r="AZ4669" s="49">
        <v>0</v>
      </c>
      <c r="BA4669" s="48"/>
      <c r="BB4669" s="48"/>
      <c r="BC4669" s="44">
        <f t="shared" si="1017"/>
        <v>0</v>
      </c>
      <c r="BD4669" s="50">
        <v>1</v>
      </c>
      <c r="BE4669" s="51" t="e">
        <f>IF(AX4669=1,0,IF(AY4669=1,0,IF(BC4669&gt;#REF!,#REF!,IF(OR(AZ4669&gt;0,BD4669&gt;=0),BC4669+([1]สูตร2!H4657*(100%-AZ4669)-BC4669)*BD4669,[1]สูตร2!H4657*(100%-AZ4669)))))</f>
        <v>#REF!</v>
      </c>
      <c r="BF4669" s="31"/>
    </row>
    <row r="4670" spans="1:58" s="5" customFormat="1" ht="24" customHeight="1" x14ac:dyDescent="0.2">
      <c r="A4670" s="31"/>
      <c r="B4670" s="31" t="s">
        <v>65</v>
      </c>
      <c r="C4670" s="31">
        <v>13358</v>
      </c>
      <c r="D4670" s="31" t="s">
        <v>66</v>
      </c>
      <c r="E4670" s="31" t="s">
        <v>3664</v>
      </c>
      <c r="F4670" s="31"/>
      <c r="G4670" s="32" t="s">
        <v>3691</v>
      </c>
      <c r="H4670" s="31">
        <v>220</v>
      </c>
      <c r="I4670" s="31">
        <v>837</v>
      </c>
      <c r="J4670" s="31" t="s">
        <v>3587</v>
      </c>
      <c r="K4670" s="31">
        <v>0</v>
      </c>
      <c r="L4670" s="31">
        <v>0</v>
      </c>
      <c r="M4670" s="31">
        <v>50</v>
      </c>
      <c r="N4670" s="33"/>
      <c r="O4670" s="33">
        <v>50</v>
      </c>
      <c r="P4670" s="33"/>
      <c r="Q4670" s="33"/>
      <c r="R4670" s="33"/>
      <c r="S4670" s="34" t="str">
        <f t="shared" si="1008"/>
        <v>2</v>
      </c>
      <c r="T4670" s="35">
        <f t="shared" si="1009"/>
        <v>50</v>
      </c>
      <c r="U4670" s="36">
        <f>INDEX([1]ราคาที่ดิน!$B:$G,MATCH($C4670,[1]ราคาที่ดิน!$A:$A,0),MATCH($B4670,[1]ราคาที่ดิน!$B$1:$G$1,0))</f>
        <v>150</v>
      </c>
      <c r="V4670" s="37">
        <f t="shared" si="1018"/>
        <v>7500</v>
      </c>
      <c r="W4670" s="31">
        <v>3</v>
      </c>
      <c r="X4670" s="31">
        <v>77</v>
      </c>
      <c r="Y4670" s="31" t="s">
        <v>71</v>
      </c>
      <c r="Z4670" s="31" t="s">
        <v>3692</v>
      </c>
      <c r="AA4670" s="31"/>
      <c r="AB4670" s="32" t="s">
        <v>3691</v>
      </c>
      <c r="AC4670" s="38"/>
      <c r="AD4670" s="39" t="s">
        <v>77</v>
      </c>
      <c r="AE4670" s="39" t="s">
        <v>76</v>
      </c>
      <c r="AF4670" s="40" t="str">
        <f t="shared" si="1010"/>
        <v>1</v>
      </c>
      <c r="AG4670" s="41">
        <f t="shared" si="1011"/>
        <v>45.6</v>
      </c>
      <c r="AH4670" s="42">
        <v>45.6</v>
      </c>
      <c r="AI4670" s="42"/>
      <c r="AJ4670" s="42"/>
      <c r="AK4670" s="42"/>
      <c r="AL4670" s="31">
        <v>7</v>
      </c>
      <c r="AM4670" s="43" t="str">
        <f t="shared" si="1012"/>
        <v>100</v>
      </c>
      <c r="AN4670" s="44">
        <f>INDEX([1]ราคาสิ่งปลูกสร้าง!$D$6:$CC$47,MATCH($AD4670,[1]ราคาสิ่งปลูกสร้าง!$B$6:$B$45,0),MATCH($C$7,[1]ราคาสิ่งปลูกสร้าง!$D$5:$CC$5,0))</f>
        <v>2050</v>
      </c>
      <c r="AO4670" s="44">
        <f t="shared" si="1013"/>
        <v>93480</v>
      </c>
      <c r="AP4670" s="45">
        <f t="shared" si="1014"/>
        <v>7</v>
      </c>
      <c r="AQ4670" s="40">
        <f>IF(AP4670=0,0,INDEX([1]ค่าเสื่อมสิ่งปลูกสร้าง!$A$5:$D$105,MATCH($AP4670,[1]ค่าเสื่อมสิ่งปลูกสร้าง!$A$5:$A$105,0),MATCH(AE4670,[1]ค่าเสื่อมสิ่งปลูกสร้าง!$A$3:$D$3)))</f>
        <v>25</v>
      </c>
      <c r="AR4670" s="44">
        <f t="shared" si="1019"/>
        <v>70110</v>
      </c>
      <c r="AS4670" s="44">
        <f t="shared" si="1020"/>
        <v>77610</v>
      </c>
      <c r="AT4670" s="44">
        <f t="shared" si="1021"/>
        <v>77610</v>
      </c>
      <c r="AU4670" s="46">
        <v>0</v>
      </c>
      <c r="AV4670" s="44">
        <f t="shared" si="1015"/>
        <v>77610</v>
      </c>
      <c r="AW4670" s="47" t="str">
        <f t="shared" si="1016"/>
        <v>0.01</v>
      </c>
      <c r="AX4670" s="48"/>
      <c r="AY4670" s="48"/>
      <c r="AZ4670" s="49">
        <v>0</v>
      </c>
      <c r="BA4670" s="48"/>
      <c r="BB4670" s="48"/>
      <c r="BC4670" s="44">
        <f t="shared" si="1017"/>
        <v>0</v>
      </c>
      <c r="BD4670" s="50">
        <v>1</v>
      </c>
      <c r="BE4670" s="51" t="e">
        <f>IF(AX4670=1,0,IF(AY4670=1,0,IF(BC4670&gt;#REF!,#REF!,IF(OR(AZ4670&gt;0,BD4670&gt;=0),BC4670+([1]สูตร2!H4658*(100%-AZ4670)-BC4670)*BD4670,[1]สูตร2!H4658*(100%-AZ4670)))))</f>
        <v>#REF!</v>
      </c>
      <c r="BF4670" s="31"/>
    </row>
    <row r="4671" spans="1:58" s="5" customFormat="1" ht="24" customHeight="1" x14ac:dyDescent="0.2">
      <c r="A4671" s="31"/>
      <c r="B4671" s="31" t="s">
        <v>65</v>
      </c>
      <c r="C4671" s="31">
        <v>13358</v>
      </c>
      <c r="D4671" s="31" t="s">
        <v>66</v>
      </c>
      <c r="E4671" s="31" t="s">
        <v>3664</v>
      </c>
      <c r="F4671" s="31"/>
      <c r="G4671" s="32" t="s">
        <v>3691</v>
      </c>
      <c r="H4671" s="31">
        <v>220</v>
      </c>
      <c r="I4671" s="31">
        <v>837</v>
      </c>
      <c r="J4671" s="31" t="s">
        <v>3587</v>
      </c>
      <c r="K4671" s="31">
        <v>0</v>
      </c>
      <c r="L4671" s="31">
        <v>0</v>
      </c>
      <c r="M4671" s="31">
        <v>50</v>
      </c>
      <c r="N4671" s="33"/>
      <c r="O4671" s="33">
        <v>50</v>
      </c>
      <c r="P4671" s="33"/>
      <c r="Q4671" s="33"/>
      <c r="R4671" s="33"/>
      <c r="S4671" s="34" t="str">
        <f t="shared" si="1008"/>
        <v>2</v>
      </c>
      <c r="T4671" s="35">
        <f t="shared" si="1009"/>
        <v>50</v>
      </c>
      <c r="U4671" s="36">
        <f>INDEX([1]ราคาที่ดิน!$B:$G,MATCH($C4671,[1]ราคาที่ดิน!$A:$A,0),MATCH($B4671,[1]ราคาที่ดิน!$B$1:$G$1,0))</f>
        <v>150</v>
      </c>
      <c r="V4671" s="37">
        <f t="shared" si="1018"/>
        <v>7500</v>
      </c>
      <c r="W4671" s="31">
        <v>4</v>
      </c>
      <c r="X4671" s="31">
        <v>77</v>
      </c>
      <c r="Y4671" s="31" t="s">
        <v>71</v>
      </c>
      <c r="Z4671" s="31" t="s">
        <v>3692</v>
      </c>
      <c r="AA4671" s="31"/>
      <c r="AB4671" s="32" t="s">
        <v>3691</v>
      </c>
      <c r="AC4671" s="38"/>
      <c r="AD4671" s="39" t="s">
        <v>73</v>
      </c>
      <c r="AE4671" s="39" t="s">
        <v>94</v>
      </c>
      <c r="AF4671" s="40" t="str">
        <f t="shared" si="1010"/>
        <v>1</v>
      </c>
      <c r="AG4671" s="41">
        <f t="shared" si="1011"/>
        <v>11.52</v>
      </c>
      <c r="AH4671" s="42">
        <v>11.52</v>
      </c>
      <c r="AI4671" s="42"/>
      <c r="AJ4671" s="42"/>
      <c r="AK4671" s="42"/>
      <c r="AL4671" s="31">
        <v>1</v>
      </c>
      <c r="AM4671" s="43" t="str">
        <f t="shared" si="1012"/>
        <v>100</v>
      </c>
      <c r="AN4671" s="44">
        <f>INDEX([1]ราคาสิ่งปลูกสร้าง!$D$6:$CC$47,MATCH($AD4671,[1]ราคาสิ่งปลูกสร้าง!$B$6:$B$45,0),MATCH($C$7,[1]ราคาสิ่งปลูกสร้าง!$D$5:$CC$5,0))</f>
        <v>6500</v>
      </c>
      <c r="AO4671" s="44">
        <f t="shared" si="1013"/>
        <v>74880</v>
      </c>
      <c r="AP4671" s="45">
        <f t="shared" si="1014"/>
        <v>1</v>
      </c>
      <c r="AQ4671" s="40">
        <f>IF(AP4671=0,0,INDEX([1]ค่าเสื่อมสิ่งปลูกสร้าง!$A$5:$D$105,MATCH($AP4671,[1]ค่าเสื่อมสิ่งปลูกสร้าง!$A$5:$A$105,0),MATCH(AE4671,[1]ค่าเสื่อมสิ่งปลูกสร้าง!$A$3:$D$3)))</f>
        <v>1</v>
      </c>
      <c r="AR4671" s="44">
        <f t="shared" si="1019"/>
        <v>74131.199999999997</v>
      </c>
      <c r="AS4671" s="44">
        <f t="shared" si="1020"/>
        <v>81631.199999999997</v>
      </c>
      <c r="AT4671" s="44">
        <f t="shared" si="1021"/>
        <v>81631.199999999997</v>
      </c>
      <c r="AU4671" s="46">
        <v>0</v>
      </c>
      <c r="AV4671" s="44">
        <f t="shared" si="1015"/>
        <v>81631.199999999997</v>
      </c>
      <c r="AW4671" s="47" t="str">
        <f t="shared" si="1016"/>
        <v>0.01</v>
      </c>
      <c r="AX4671" s="48"/>
      <c r="AY4671" s="48"/>
      <c r="AZ4671" s="49">
        <v>0</v>
      </c>
      <c r="BA4671" s="48"/>
      <c r="BB4671" s="48"/>
      <c r="BC4671" s="44">
        <f t="shared" si="1017"/>
        <v>0</v>
      </c>
      <c r="BD4671" s="50">
        <v>1</v>
      </c>
      <c r="BE4671" s="51" t="e">
        <f>IF(AX4671=1,0,IF(AY4671=1,0,IF(BC4671&gt;#REF!,#REF!,IF(OR(AZ4671&gt;0,BD4671&gt;=0),BC4671+([1]สูตร2!H4659*(100%-AZ4671)-BC4671)*BD4671,[1]สูตร2!H4659*(100%-AZ4671)))))</f>
        <v>#REF!</v>
      </c>
      <c r="BF4671" s="31"/>
    </row>
    <row r="4672" spans="1:58" s="5" customFormat="1" ht="24" customHeight="1" x14ac:dyDescent="0.2">
      <c r="A4672" s="31"/>
      <c r="B4672" s="31" t="s">
        <v>65</v>
      </c>
      <c r="C4672" s="31">
        <v>13358</v>
      </c>
      <c r="D4672" s="31" t="s">
        <v>66</v>
      </c>
      <c r="E4672" s="31" t="s">
        <v>3664</v>
      </c>
      <c r="F4672" s="31"/>
      <c r="G4672" s="32" t="s">
        <v>3691</v>
      </c>
      <c r="H4672" s="31">
        <v>220</v>
      </c>
      <c r="I4672" s="31">
        <v>837</v>
      </c>
      <c r="J4672" s="31" t="s">
        <v>3587</v>
      </c>
      <c r="K4672" s="31">
        <v>0</v>
      </c>
      <c r="L4672" s="31">
        <v>0</v>
      </c>
      <c r="M4672" s="31">
        <v>50</v>
      </c>
      <c r="N4672" s="33"/>
      <c r="O4672" s="33">
        <v>50</v>
      </c>
      <c r="P4672" s="33"/>
      <c r="Q4672" s="33"/>
      <c r="R4672" s="33"/>
      <c r="S4672" s="34" t="str">
        <f t="shared" si="1008"/>
        <v>2</v>
      </c>
      <c r="T4672" s="35">
        <f t="shared" si="1009"/>
        <v>50</v>
      </c>
      <c r="U4672" s="36">
        <f>INDEX([1]ราคาที่ดิน!$B:$G,MATCH($C4672,[1]ราคาที่ดิน!$A:$A,0),MATCH($B4672,[1]ราคาที่ดิน!$B$1:$G$1,0))</f>
        <v>150</v>
      </c>
      <c r="V4672" s="37">
        <f t="shared" si="1018"/>
        <v>7500</v>
      </c>
      <c r="W4672" s="31">
        <v>5</v>
      </c>
      <c r="X4672" s="31">
        <v>77</v>
      </c>
      <c r="Y4672" s="31" t="s">
        <v>71</v>
      </c>
      <c r="Z4672" s="31" t="s">
        <v>3692</v>
      </c>
      <c r="AA4672" s="31"/>
      <c r="AB4672" s="32" t="s">
        <v>3691</v>
      </c>
      <c r="AC4672" s="38"/>
      <c r="AD4672" s="39" t="s">
        <v>73</v>
      </c>
      <c r="AE4672" s="39" t="s">
        <v>76</v>
      </c>
      <c r="AF4672" s="40" t="str">
        <f t="shared" si="1010"/>
        <v>1</v>
      </c>
      <c r="AG4672" s="41">
        <f t="shared" si="1011"/>
        <v>11.1</v>
      </c>
      <c r="AH4672" s="42">
        <v>11.1</v>
      </c>
      <c r="AI4672" s="42"/>
      <c r="AJ4672" s="42"/>
      <c r="AK4672" s="42"/>
      <c r="AL4672" s="31">
        <v>1</v>
      </c>
      <c r="AM4672" s="43" t="str">
        <f t="shared" si="1012"/>
        <v>100</v>
      </c>
      <c r="AN4672" s="44">
        <f>INDEX([1]ราคาสิ่งปลูกสร้าง!$D$6:$CC$47,MATCH($AD4672,[1]ราคาสิ่งปลูกสร้าง!$B$6:$B$45,0),MATCH($C$7,[1]ราคาสิ่งปลูกสร้าง!$D$5:$CC$5,0))</f>
        <v>6500</v>
      </c>
      <c r="AO4672" s="44">
        <f t="shared" si="1013"/>
        <v>72150</v>
      </c>
      <c r="AP4672" s="45">
        <f t="shared" si="1014"/>
        <v>1</v>
      </c>
      <c r="AQ4672" s="40">
        <f>IF(AP4672=0,0,INDEX([1]ค่าเสื่อมสิ่งปลูกสร้าง!$A$5:$D$105,MATCH($AP4672,[1]ค่าเสื่อมสิ่งปลูกสร้าง!$A$5:$A$105,0),MATCH(AE4672,[1]ค่าเสื่อมสิ่งปลูกสร้าง!$A$3:$D$3)))</f>
        <v>3</v>
      </c>
      <c r="AR4672" s="44">
        <f t="shared" si="1019"/>
        <v>69985.5</v>
      </c>
      <c r="AS4672" s="44">
        <f t="shared" si="1020"/>
        <v>77485.5</v>
      </c>
      <c r="AT4672" s="44">
        <f t="shared" si="1021"/>
        <v>77485.5</v>
      </c>
      <c r="AU4672" s="46">
        <v>0</v>
      </c>
      <c r="AV4672" s="44">
        <f t="shared" si="1015"/>
        <v>77485.5</v>
      </c>
      <c r="AW4672" s="47" t="str">
        <f t="shared" si="1016"/>
        <v>0.01</v>
      </c>
      <c r="AX4672" s="48"/>
      <c r="AY4672" s="48"/>
      <c r="AZ4672" s="49">
        <v>0</v>
      </c>
      <c r="BA4672" s="48"/>
      <c r="BB4672" s="48"/>
      <c r="BC4672" s="44">
        <f t="shared" si="1017"/>
        <v>0</v>
      </c>
      <c r="BD4672" s="50">
        <v>1</v>
      </c>
      <c r="BE4672" s="51" t="e">
        <f>IF(AX4672=1,0,IF(AY4672=1,0,IF(BC4672&gt;#REF!,#REF!,IF(OR(AZ4672&gt;0,BD4672&gt;=0),BC4672+([1]สูตร2!H4660*(100%-AZ4672)-BC4672)*BD4672,[1]สูตร2!H4660*(100%-AZ4672)))))</f>
        <v>#REF!</v>
      </c>
      <c r="BF4672" s="31"/>
    </row>
    <row r="4673" spans="1:58" s="5" customFormat="1" ht="24" customHeight="1" x14ac:dyDescent="0.2">
      <c r="A4673" s="31">
        <v>1549</v>
      </c>
      <c r="B4673" s="31" t="s">
        <v>65</v>
      </c>
      <c r="C4673" s="31">
        <v>4201</v>
      </c>
      <c r="D4673" s="31" t="s">
        <v>83</v>
      </c>
      <c r="E4673" s="31" t="s">
        <v>3590</v>
      </c>
      <c r="F4673" s="31"/>
      <c r="G4673" s="32" t="s">
        <v>3693</v>
      </c>
      <c r="H4673" s="31">
        <v>361</v>
      </c>
      <c r="I4673" s="31">
        <v>1993</v>
      </c>
      <c r="J4673" s="31" t="s">
        <v>3587</v>
      </c>
      <c r="K4673" s="31">
        <v>9</v>
      </c>
      <c r="L4673" s="31">
        <v>1</v>
      </c>
      <c r="M4673" s="31">
        <v>61</v>
      </c>
      <c r="N4673" s="33">
        <v>3761</v>
      </c>
      <c r="O4673" s="33"/>
      <c r="P4673" s="33"/>
      <c r="Q4673" s="33"/>
      <c r="R4673" s="33"/>
      <c r="S4673" s="34" t="str">
        <f t="shared" si="1008"/>
        <v>1</v>
      </c>
      <c r="T4673" s="35">
        <f t="shared" si="1009"/>
        <v>3761</v>
      </c>
      <c r="U4673" s="36">
        <f>INDEX([1]ราคาที่ดิน!$B:$G,MATCH($C4673,[1]ราคาที่ดิน!$A:$A,0),MATCH($B4673,[1]ราคาที่ดิน!$B$1:$G$1,0))</f>
        <v>50</v>
      </c>
      <c r="V4673" s="37">
        <f t="shared" si="1018"/>
        <v>188050</v>
      </c>
      <c r="W4673" s="31"/>
      <c r="X4673" s="31"/>
      <c r="Y4673" s="31"/>
      <c r="Z4673" s="31"/>
      <c r="AA4673" s="31"/>
      <c r="AB4673" s="32"/>
      <c r="AC4673" s="38"/>
      <c r="AD4673" s="39"/>
      <c r="AE4673" s="39"/>
      <c r="AF4673" s="40" t="str">
        <f t="shared" si="1010"/>
        <v/>
      </c>
      <c r="AG4673" s="41" t="str">
        <f t="shared" si="1011"/>
        <v/>
      </c>
      <c r="AH4673" s="42"/>
      <c r="AI4673" s="42"/>
      <c r="AJ4673" s="42"/>
      <c r="AK4673" s="42"/>
      <c r="AL4673" s="31"/>
      <c r="AM4673" s="43" t="str">
        <f t="shared" si="1012"/>
        <v>100</v>
      </c>
      <c r="AN4673" s="44">
        <f>INDEX([1]ราคาสิ่งปลูกสร้าง!$D$6:$CC$47,MATCH($AD4673,[1]ราคาสิ่งปลูกสร้าง!$B$6:$B$45,0),MATCH($C$7,[1]ราคาสิ่งปลูกสร้าง!$D$5:$CC$5,0))</f>
        <v>0</v>
      </c>
      <c r="AO4673" s="44">
        <f t="shared" si="1013"/>
        <v>0</v>
      </c>
      <c r="AP4673" s="45">
        <f t="shared" si="1014"/>
        <v>0</v>
      </c>
      <c r="AQ4673" s="40">
        <f>IF(AP4673=0,0,INDEX([1]ค่าเสื่อมสิ่งปลูกสร้าง!$A$5:$D$105,MATCH($AP4673,[1]ค่าเสื่อมสิ่งปลูกสร้าง!$A$5:$A$105,0),MATCH(AE4673,[1]ค่าเสื่อมสิ่งปลูกสร้าง!$A$3:$D$3)))</f>
        <v>0</v>
      </c>
      <c r="AR4673" s="44">
        <f t="shared" si="1019"/>
        <v>0</v>
      </c>
      <c r="AS4673" s="44">
        <f t="shared" si="1020"/>
        <v>188050</v>
      </c>
      <c r="AT4673" s="44">
        <f t="shared" si="1021"/>
        <v>188050</v>
      </c>
      <c r="AU4673" s="46">
        <v>0</v>
      </c>
      <c r="AV4673" s="44">
        <f t="shared" si="1015"/>
        <v>188050</v>
      </c>
      <c r="AW4673" s="47" t="str">
        <f t="shared" si="1016"/>
        <v>0.01</v>
      </c>
      <c r="AX4673" s="48"/>
      <c r="AY4673" s="48"/>
      <c r="AZ4673" s="49">
        <v>0</v>
      </c>
      <c r="BA4673" s="48"/>
      <c r="BB4673" s="48"/>
      <c r="BC4673" s="44">
        <f t="shared" si="1017"/>
        <v>0</v>
      </c>
      <c r="BD4673" s="50">
        <v>1</v>
      </c>
      <c r="BE4673" s="51" t="e">
        <f>IF(AX4673=1,0,IF(AY4673=1,0,IF(BC4673&gt;#REF!,#REF!,IF(OR(AZ4673&gt;0,BD4673&gt;=0),BC4673+([1]สูตร2!H4661*(100%-AZ4673)-BC4673)*BD4673,[1]สูตร2!H4661*(100%-AZ4673)))))</f>
        <v>#REF!</v>
      </c>
      <c r="BF4673" s="31"/>
    </row>
    <row r="4674" spans="1:58" s="5" customFormat="1" ht="24" customHeight="1" x14ac:dyDescent="0.2">
      <c r="A4674" s="31">
        <v>1550</v>
      </c>
      <c r="B4674" s="31" t="s">
        <v>321</v>
      </c>
      <c r="C4674" s="31" t="s">
        <v>3694</v>
      </c>
      <c r="D4674" s="31" t="s">
        <v>66</v>
      </c>
      <c r="E4674" s="31" t="s">
        <v>3695</v>
      </c>
      <c r="F4674" s="31"/>
      <c r="G4674" s="32" t="s">
        <v>3696</v>
      </c>
      <c r="H4674" s="31" t="s">
        <v>104</v>
      </c>
      <c r="I4674" s="31" t="s">
        <v>104</v>
      </c>
      <c r="J4674" s="31" t="s">
        <v>3697</v>
      </c>
      <c r="K4674" s="31">
        <v>52</v>
      </c>
      <c r="L4674" s="31">
        <v>3</v>
      </c>
      <c r="M4674" s="31">
        <v>82</v>
      </c>
      <c r="N4674" s="33">
        <v>21182</v>
      </c>
      <c r="O4674" s="33"/>
      <c r="P4674" s="33"/>
      <c r="Q4674" s="33"/>
      <c r="R4674" s="33"/>
      <c r="S4674" s="34" t="str">
        <f t="shared" si="1008"/>
        <v>1</v>
      </c>
      <c r="T4674" s="35">
        <f t="shared" si="1009"/>
        <v>21182</v>
      </c>
      <c r="U4674" s="36">
        <f>INDEX([1]ราคาที่ดิน!$B:$G,MATCH($C4674,[1]ราคาที่ดิน!$A:$A,0),MATCH($B4674,[1]ราคาที่ดิน!$B$1:$G$1,0))</f>
        <v>200</v>
      </c>
      <c r="V4674" s="37">
        <f t="shared" si="1018"/>
        <v>4236400</v>
      </c>
      <c r="W4674" s="31"/>
      <c r="X4674" s="31"/>
      <c r="Y4674" s="31"/>
      <c r="Z4674" s="31"/>
      <c r="AA4674" s="31"/>
      <c r="AB4674" s="32"/>
      <c r="AC4674" s="38"/>
      <c r="AD4674" s="39"/>
      <c r="AE4674" s="39"/>
      <c r="AF4674" s="40" t="str">
        <f t="shared" si="1010"/>
        <v/>
      </c>
      <c r="AG4674" s="41" t="str">
        <f t="shared" si="1011"/>
        <v/>
      </c>
      <c r="AH4674" s="42"/>
      <c r="AI4674" s="42"/>
      <c r="AJ4674" s="42"/>
      <c r="AK4674" s="42"/>
      <c r="AL4674" s="31"/>
      <c r="AM4674" s="43" t="str">
        <f t="shared" si="1012"/>
        <v>100</v>
      </c>
      <c r="AN4674" s="44">
        <f>INDEX([1]ราคาสิ่งปลูกสร้าง!$D$6:$CC$47,MATCH($AD4674,[1]ราคาสิ่งปลูกสร้าง!$B$6:$B$45,0),MATCH($C$7,[1]ราคาสิ่งปลูกสร้าง!$D$5:$CC$5,0))</f>
        <v>0</v>
      </c>
      <c r="AO4674" s="44">
        <f t="shared" si="1013"/>
        <v>0</v>
      </c>
      <c r="AP4674" s="45">
        <f t="shared" si="1014"/>
        <v>0</v>
      </c>
      <c r="AQ4674" s="40">
        <f>IF(AP4674=0,0,INDEX([1]ค่าเสื่อมสิ่งปลูกสร้าง!$A$5:$D$105,MATCH($AP4674,[1]ค่าเสื่อมสิ่งปลูกสร้าง!$A$5:$A$105,0),MATCH(AE4674,[1]ค่าเสื่อมสิ่งปลูกสร้าง!$A$3:$D$3)))</f>
        <v>0</v>
      </c>
      <c r="AR4674" s="44">
        <f t="shared" si="1019"/>
        <v>0</v>
      </c>
      <c r="AS4674" s="44">
        <f t="shared" si="1020"/>
        <v>4236400</v>
      </c>
      <c r="AT4674" s="44">
        <f t="shared" si="1021"/>
        <v>4236400</v>
      </c>
      <c r="AU4674" s="46">
        <v>0</v>
      </c>
      <c r="AV4674" s="44">
        <f t="shared" si="1015"/>
        <v>4236400</v>
      </c>
      <c r="AW4674" s="47" t="str">
        <f t="shared" si="1016"/>
        <v>0.01</v>
      </c>
      <c r="AX4674" s="48"/>
      <c r="AY4674" s="48"/>
      <c r="AZ4674" s="49">
        <v>0</v>
      </c>
      <c r="BA4674" s="48"/>
      <c r="BB4674" s="48"/>
      <c r="BC4674" s="44">
        <f t="shared" si="1017"/>
        <v>0</v>
      </c>
      <c r="BD4674" s="50">
        <v>1</v>
      </c>
      <c r="BE4674" s="51" t="e">
        <f>IF(AX4674=1,0,IF(AY4674=1,0,IF(BC4674&gt;#REF!,#REF!,IF(OR(AZ4674&gt;0,BD4674&gt;=0),BC4674+([1]สูตร2!H4662*(100%-AZ4674)-BC4674)*BD4674,[1]สูตร2!H4662*(100%-AZ4674)))))</f>
        <v>#REF!</v>
      </c>
      <c r="BF4674" s="31"/>
    </row>
    <row r="4675" spans="1:58" s="5" customFormat="1" ht="24" customHeight="1" x14ac:dyDescent="0.2">
      <c r="A4675" s="31"/>
      <c r="B4675" s="31" t="s">
        <v>93</v>
      </c>
      <c r="C4675" s="31">
        <v>1</v>
      </c>
      <c r="D4675" s="31" t="s">
        <v>66</v>
      </c>
      <c r="E4675" s="31" t="s">
        <v>3695</v>
      </c>
      <c r="F4675" s="31"/>
      <c r="G4675" s="32" t="s">
        <v>3696</v>
      </c>
      <c r="H4675" s="31" t="s">
        <v>104</v>
      </c>
      <c r="I4675" s="31" t="s">
        <v>104</v>
      </c>
      <c r="J4675" s="31" t="s">
        <v>3697</v>
      </c>
      <c r="K4675" s="31">
        <v>0</v>
      </c>
      <c r="L4675" s="31">
        <v>0</v>
      </c>
      <c r="M4675" s="31">
        <v>50</v>
      </c>
      <c r="N4675" s="33"/>
      <c r="O4675" s="33">
        <v>50</v>
      </c>
      <c r="P4675" s="33"/>
      <c r="Q4675" s="33"/>
      <c r="R4675" s="33"/>
      <c r="S4675" s="34" t="str">
        <f t="shared" si="1008"/>
        <v>2</v>
      </c>
      <c r="T4675" s="35">
        <f t="shared" si="1009"/>
        <v>50</v>
      </c>
      <c r="U4675" s="36">
        <f>INDEX([1]ราคาที่ดิน!$B:$G,MATCH($C4675,[1]ราคาที่ดิน!$A:$A,0),MATCH($B4675,[1]ราคาที่ดิน!$B$1:$G$1,0))</f>
        <v>100</v>
      </c>
      <c r="V4675" s="37">
        <f t="shared" si="1018"/>
        <v>5000</v>
      </c>
      <c r="W4675" s="31">
        <v>1</v>
      </c>
      <c r="X4675" s="31" t="s">
        <v>3696</v>
      </c>
      <c r="Y4675" s="31" t="s">
        <v>66</v>
      </c>
      <c r="Z4675" s="31" t="s">
        <v>3695</v>
      </c>
      <c r="AA4675" s="31"/>
      <c r="AB4675" s="32" t="s">
        <v>3696</v>
      </c>
      <c r="AC4675" s="38"/>
      <c r="AD4675" s="39" t="s">
        <v>73</v>
      </c>
      <c r="AE4675" s="39" t="s">
        <v>74</v>
      </c>
      <c r="AF4675" s="40" t="str">
        <f t="shared" si="1010"/>
        <v>2</v>
      </c>
      <c r="AG4675" s="41">
        <f t="shared" si="1011"/>
        <v>74.75</v>
      </c>
      <c r="AH4675" s="42"/>
      <c r="AI4675" s="42">
        <v>74.75</v>
      </c>
      <c r="AJ4675" s="42"/>
      <c r="AK4675" s="42"/>
      <c r="AL4675" s="31">
        <v>15</v>
      </c>
      <c r="AM4675" s="43" t="str">
        <f t="shared" si="1012"/>
        <v>100</v>
      </c>
      <c r="AN4675" s="44">
        <f>INDEX([1]ราคาสิ่งปลูกสร้าง!$D$6:$CC$47,MATCH($AD4675,[1]ราคาสิ่งปลูกสร้าง!$B$6:$B$45,0),MATCH($C$7,[1]ราคาสิ่งปลูกสร้าง!$D$5:$CC$5,0))</f>
        <v>6500</v>
      </c>
      <c r="AO4675" s="44">
        <f t="shared" si="1013"/>
        <v>485875</v>
      </c>
      <c r="AP4675" s="45">
        <f t="shared" si="1014"/>
        <v>15</v>
      </c>
      <c r="AQ4675" s="40">
        <f>IF(AP4675=0,0,INDEX([1]ค่าเสื่อมสิ่งปลูกสร้าง!$A$5:$D$105,MATCH($AP4675,[1]ค่าเสื่อมสิ่งปลูกสร้าง!$A$5:$A$105,0),MATCH(AE4675,[1]ค่าเสื่อมสิ่งปลูกสร้าง!$A$3:$D$3)))</f>
        <v>20</v>
      </c>
      <c r="AR4675" s="44">
        <f t="shared" si="1019"/>
        <v>388700</v>
      </c>
      <c r="AS4675" s="44">
        <f t="shared" si="1020"/>
        <v>393700</v>
      </c>
      <c r="AT4675" s="44">
        <f t="shared" si="1021"/>
        <v>393700</v>
      </c>
      <c r="AU4675" s="46">
        <v>0</v>
      </c>
      <c r="AV4675" s="44">
        <f t="shared" si="1015"/>
        <v>393700</v>
      </c>
      <c r="AW4675" s="47" t="str">
        <f t="shared" si="1016"/>
        <v>0.02</v>
      </c>
      <c r="AX4675" s="48"/>
      <c r="AY4675" s="48"/>
      <c r="AZ4675" s="49">
        <v>0</v>
      </c>
      <c r="BA4675" s="48"/>
      <c r="BB4675" s="48"/>
      <c r="BC4675" s="44">
        <f t="shared" si="1017"/>
        <v>0</v>
      </c>
      <c r="BD4675" s="50">
        <v>1</v>
      </c>
      <c r="BE4675" s="51" t="e">
        <f>IF(AX4675=1,0,IF(AY4675=1,0,IF(BC4675&gt;#REF!,#REF!,IF(OR(AZ4675&gt;0,BD4675&gt;=0),BC4675+([1]สูตร2!H4663*(100%-AZ4675)-BC4675)*BD4675,[1]สูตร2!H4663*(100%-AZ4675)))))</f>
        <v>#REF!</v>
      </c>
      <c r="BF4675" s="31"/>
    </row>
    <row r="4676" spans="1:58" s="5" customFormat="1" ht="24" customHeight="1" x14ac:dyDescent="0.2">
      <c r="A4676" s="31"/>
      <c r="B4676" s="31" t="s">
        <v>93</v>
      </c>
      <c r="C4676" s="31">
        <v>1</v>
      </c>
      <c r="D4676" s="31" t="s">
        <v>66</v>
      </c>
      <c r="E4676" s="31" t="s">
        <v>3695</v>
      </c>
      <c r="F4676" s="31"/>
      <c r="G4676" s="32" t="s">
        <v>3696</v>
      </c>
      <c r="H4676" s="31" t="s">
        <v>104</v>
      </c>
      <c r="I4676" s="31" t="s">
        <v>104</v>
      </c>
      <c r="J4676" s="31" t="s">
        <v>3697</v>
      </c>
      <c r="K4676" s="31">
        <v>0</v>
      </c>
      <c r="L4676" s="31">
        <v>0</v>
      </c>
      <c r="M4676" s="31">
        <v>20</v>
      </c>
      <c r="N4676" s="33"/>
      <c r="O4676" s="33">
        <v>20</v>
      </c>
      <c r="P4676" s="33"/>
      <c r="Q4676" s="33"/>
      <c r="R4676" s="33"/>
      <c r="S4676" s="34" t="str">
        <f t="shared" si="1008"/>
        <v>2</v>
      </c>
      <c r="T4676" s="35">
        <f t="shared" si="1009"/>
        <v>20</v>
      </c>
      <c r="U4676" s="36">
        <f>INDEX([1]ราคาที่ดิน!$B:$G,MATCH($C4676,[1]ราคาที่ดิน!$A:$A,0),MATCH($B4676,[1]ราคาที่ดิน!$B$1:$G$1,0))</f>
        <v>100</v>
      </c>
      <c r="V4676" s="37">
        <f t="shared" si="1018"/>
        <v>2000</v>
      </c>
      <c r="W4676" s="31">
        <v>2</v>
      </c>
      <c r="X4676" s="31" t="s">
        <v>3696</v>
      </c>
      <c r="Y4676" s="31" t="s">
        <v>66</v>
      </c>
      <c r="Z4676" s="31" t="s">
        <v>3695</v>
      </c>
      <c r="AA4676" s="31"/>
      <c r="AB4676" s="32" t="s">
        <v>3696</v>
      </c>
      <c r="AC4676" s="38"/>
      <c r="AD4676" s="39" t="s">
        <v>75</v>
      </c>
      <c r="AE4676" s="39" t="s">
        <v>76</v>
      </c>
      <c r="AF4676" s="40" t="str">
        <f t="shared" si="1010"/>
        <v>1</v>
      </c>
      <c r="AG4676" s="41">
        <f t="shared" si="1011"/>
        <v>18</v>
      </c>
      <c r="AH4676" s="42">
        <v>18</v>
      </c>
      <c r="AI4676" s="42"/>
      <c r="AJ4676" s="42"/>
      <c r="AK4676" s="42"/>
      <c r="AL4676" s="31">
        <v>15</v>
      </c>
      <c r="AM4676" s="43" t="str">
        <f t="shared" si="1012"/>
        <v>100</v>
      </c>
      <c r="AN4676" s="44">
        <f>INDEX([1]ราคาสิ่งปลูกสร้าง!$D$6:$CC$47,MATCH($AD4676,[1]ราคาสิ่งปลูกสร้าง!$B$6:$B$45,0),MATCH($C$7,[1]ราคาสิ่งปลูกสร้าง!$D$5:$CC$5,0))</f>
        <v>5400</v>
      </c>
      <c r="AO4676" s="44">
        <f t="shared" si="1013"/>
        <v>97200</v>
      </c>
      <c r="AP4676" s="45">
        <f t="shared" si="1014"/>
        <v>15</v>
      </c>
      <c r="AQ4676" s="40">
        <f>IF(AP4676=0,0,INDEX([1]ค่าเสื่อมสิ่งปลูกสร้าง!$A$5:$D$105,MATCH($AP4676,[1]ค่าเสื่อมสิ่งปลูกสร้าง!$A$5:$A$105,0),MATCH(AE4676,[1]ค่าเสื่อมสิ่งปลูกสร้าง!$A$3:$D$3)))</f>
        <v>65</v>
      </c>
      <c r="AR4676" s="44">
        <f t="shared" si="1019"/>
        <v>34020</v>
      </c>
      <c r="AS4676" s="44">
        <f t="shared" si="1020"/>
        <v>36020</v>
      </c>
      <c r="AT4676" s="44">
        <f t="shared" si="1021"/>
        <v>36020</v>
      </c>
      <c r="AU4676" s="46">
        <v>0</v>
      </c>
      <c r="AV4676" s="44">
        <f t="shared" si="1015"/>
        <v>36020</v>
      </c>
      <c r="AW4676" s="47" t="str">
        <f t="shared" si="1016"/>
        <v>0.01</v>
      </c>
      <c r="AX4676" s="48"/>
      <c r="AY4676" s="48"/>
      <c r="AZ4676" s="49">
        <v>0</v>
      </c>
      <c r="BA4676" s="48"/>
      <c r="BB4676" s="48"/>
      <c r="BC4676" s="44">
        <f t="shared" si="1017"/>
        <v>0</v>
      </c>
      <c r="BD4676" s="50">
        <v>1</v>
      </c>
      <c r="BE4676" s="51" t="e">
        <f>IF(AX4676=1,0,IF(AY4676=1,0,IF(BC4676&gt;#REF!,#REF!,IF(OR(AZ4676&gt;0,BD4676&gt;=0),BC4676+([1]สูตร2!H4664*(100%-AZ4676)-BC4676)*BD4676,[1]สูตร2!H4664*(100%-AZ4676)))))</f>
        <v>#REF!</v>
      </c>
      <c r="BF4676" s="31"/>
    </row>
    <row r="4677" spans="1:58" s="5" customFormat="1" ht="24" customHeight="1" x14ac:dyDescent="0.2">
      <c r="A4677" s="31"/>
      <c r="B4677" s="31" t="s">
        <v>93</v>
      </c>
      <c r="C4677" s="31">
        <v>1</v>
      </c>
      <c r="D4677" s="31" t="s">
        <v>66</v>
      </c>
      <c r="E4677" s="31" t="s">
        <v>3695</v>
      </c>
      <c r="F4677" s="31"/>
      <c r="G4677" s="32" t="s">
        <v>3696</v>
      </c>
      <c r="H4677" s="31" t="s">
        <v>104</v>
      </c>
      <c r="I4677" s="31" t="s">
        <v>104</v>
      </c>
      <c r="J4677" s="31" t="s">
        <v>3697</v>
      </c>
      <c r="K4677" s="31">
        <v>0</v>
      </c>
      <c r="L4677" s="31">
        <v>0</v>
      </c>
      <c r="M4677" s="31">
        <v>15</v>
      </c>
      <c r="N4677" s="33"/>
      <c r="O4677" s="33">
        <v>15</v>
      </c>
      <c r="P4677" s="33"/>
      <c r="Q4677" s="33"/>
      <c r="R4677" s="33"/>
      <c r="S4677" s="34" t="str">
        <f t="shared" si="1008"/>
        <v>2</v>
      </c>
      <c r="T4677" s="35">
        <f t="shared" si="1009"/>
        <v>15</v>
      </c>
      <c r="U4677" s="36">
        <f>INDEX([1]ราคาที่ดิน!$B:$G,MATCH($C4677,[1]ราคาที่ดิน!$A:$A,0),MATCH($B4677,[1]ราคาที่ดิน!$B$1:$G$1,0))</f>
        <v>100</v>
      </c>
      <c r="V4677" s="37">
        <f t="shared" si="1018"/>
        <v>1500</v>
      </c>
      <c r="W4677" s="31">
        <v>3</v>
      </c>
      <c r="X4677" s="31" t="s">
        <v>3696</v>
      </c>
      <c r="Y4677" s="31" t="s">
        <v>66</v>
      </c>
      <c r="Z4677" s="31" t="s">
        <v>3695</v>
      </c>
      <c r="AA4677" s="31"/>
      <c r="AB4677" s="32" t="s">
        <v>3696</v>
      </c>
      <c r="AC4677" s="38"/>
      <c r="AD4677" s="39" t="s">
        <v>77</v>
      </c>
      <c r="AE4677" s="39" t="s">
        <v>76</v>
      </c>
      <c r="AF4677" s="40" t="str">
        <f t="shared" si="1010"/>
        <v>1</v>
      </c>
      <c r="AG4677" s="41">
        <f t="shared" si="1011"/>
        <v>55</v>
      </c>
      <c r="AH4677" s="42">
        <v>55</v>
      </c>
      <c r="AI4677" s="42"/>
      <c r="AJ4677" s="42"/>
      <c r="AK4677" s="42"/>
      <c r="AL4677" s="31">
        <v>3</v>
      </c>
      <c r="AM4677" s="43" t="str">
        <f t="shared" si="1012"/>
        <v>100</v>
      </c>
      <c r="AN4677" s="44">
        <f>INDEX([1]ราคาสิ่งปลูกสร้าง!$D$6:$CC$47,MATCH($AD4677,[1]ราคาสิ่งปลูกสร้าง!$B$6:$B$45,0),MATCH($C$7,[1]ราคาสิ่งปลูกสร้าง!$D$5:$CC$5,0))</f>
        <v>2050</v>
      </c>
      <c r="AO4677" s="44">
        <f t="shared" si="1013"/>
        <v>112750</v>
      </c>
      <c r="AP4677" s="45">
        <f t="shared" si="1014"/>
        <v>3</v>
      </c>
      <c r="AQ4677" s="40">
        <f>IF(AP4677=0,0,INDEX([1]ค่าเสื่อมสิ่งปลูกสร้าง!$A$5:$D$105,MATCH($AP4677,[1]ค่าเสื่อมสิ่งปลูกสร้าง!$A$5:$A$105,0),MATCH(AE4677,[1]ค่าเสื่อมสิ่งปลูกสร้าง!$A$3:$D$3)))</f>
        <v>9</v>
      </c>
      <c r="AR4677" s="44">
        <f t="shared" si="1019"/>
        <v>102602.5</v>
      </c>
      <c r="AS4677" s="44">
        <f t="shared" si="1020"/>
        <v>104102.5</v>
      </c>
      <c r="AT4677" s="44">
        <f t="shared" si="1021"/>
        <v>104102.5</v>
      </c>
      <c r="AU4677" s="46">
        <v>0</v>
      </c>
      <c r="AV4677" s="44">
        <f t="shared" si="1015"/>
        <v>104102.5</v>
      </c>
      <c r="AW4677" s="47" t="str">
        <f t="shared" si="1016"/>
        <v>0.01</v>
      </c>
      <c r="AX4677" s="48"/>
      <c r="AY4677" s="48"/>
      <c r="AZ4677" s="49">
        <v>0</v>
      </c>
      <c r="BA4677" s="48"/>
      <c r="BB4677" s="48"/>
      <c r="BC4677" s="44">
        <f t="shared" si="1017"/>
        <v>0</v>
      </c>
      <c r="BD4677" s="50">
        <v>1</v>
      </c>
      <c r="BE4677" s="51" t="e">
        <f>IF(AX4677=1,0,IF(AY4677=1,0,IF(BC4677&gt;#REF!,#REF!,IF(OR(AZ4677&gt;0,BD4677&gt;=0),BC4677+([1]สูตร2!H4665*(100%-AZ4677)-BC4677)*BD4677,[1]สูตร2!H4665*(100%-AZ4677)))))</f>
        <v>#REF!</v>
      </c>
      <c r="BF4677" s="31"/>
    </row>
    <row r="4678" spans="1:58" s="5" customFormat="1" ht="24" customHeight="1" x14ac:dyDescent="0.2">
      <c r="A4678" s="31">
        <v>1551</v>
      </c>
      <c r="B4678" s="31" t="s">
        <v>432</v>
      </c>
      <c r="C4678" s="31">
        <v>2</v>
      </c>
      <c r="D4678" s="31" t="s">
        <v>66</v>
      </c>
      <c r="E4678" s="31" t="s">
        <v>3698</v>
      </c>
      <c r="F4678" s="31"/>
      <c r="G4678" s="32" t="s">
        <v>3699</v>
      </c>
      <c r="H4678" s="31" t="s">
        <v>104</v>
      </c>
      <c r="I4678" s="31" t="s">
        <v>104</v>
      </c>
      <c r="J4678" s="31" t="s">
        <v>3697</v>
      </c>
      <c r="K4678" s="31">
        <v>6</v>
      </c>
      <c r="L4678" s="31">
        <v>2</v>
      </c>
      <c r="M4678" s="31">
        <v>60</v>
      </c>
      <c r="N4678" s="33">
        <v>2660</v>
      </c>
      <c r="O4678" s="33"/>
      <c r="P4678" s="33"/>
      <c r="Q4678" s="33"/>
      <c r="R4678" s="33"/>
      <c r="S4678" s="34" t="str">
        <f t="shared" si="1008"/>
        <v>1</v>
      </c>
      <c r="T4678" s="35">
        <f t="shared" si="1009"/>
        <v>2660</v>
      </c>
      <c r="U4678" s="36" t="str">
        <f>INDEX([1]ราคาที่ดิน!$B:$G,MATCH($C4678,[1]ราคาที่ดิน!$A:$A,0),MATCH($B4678,[1]ราคาที่ดิน!$B$1:$G$1,0))</f>
        <v>150</v>
      </c>
      <c r="V4678" s="37">
        <f t="shared" si="1018"/>
        <v>399000</v>
      </c>
      <c r="W4678" s="31"/>
      <c r="X4678" s="31"/>
      <c r="Y4678" s="31"/>
      <c r="Z4678" s="31"/>
      <c r="AA4678" s="31"/>
      <c r="AB4678" s="32"/>
      <c r="AC4678" s="38"/>
      <c r="AD4678" s="39"/>
      <c r="AE4678" s="39"/>
      <c r="AF4678" s="40" t="str">
        <f t="shared" si="1010"/>
        <v/>
      </c>
      <c r="AG4678" s="41" t="str">
        <f t="shared" si="1011"/>
        <v/>
      </c>
      <c r="AH4678" s="42"/>
      <c r="AI4678" s="42"/>
      <c r="AJ4678" s="42"/>
      <c r="AK4678" s="42"/>
      <c r="AL4678" s="31"/>
      <c r="AM4678" s="43" t="str">
        <f t="shared" si="1012"/>
        <v>100</v>
      </c>
      <c r="AN4678" s="44">
        <f>INDEX([1]ราคาสิ่งปลูกสร้าง!$D$6:$CC$47,MATCH($AD4678,[1]ราคาสิ่งปลูกสร้าง!$B$6:$B$45,0),MATCH($C$7,[1]ราคาสิ่งปลูกสร้าง!$D$5:$CC$5,0))</f>
        <v>0</v>
      </c>
      <c r="AO4678" s="44">
        <f t="shared" si="1013"/>
        <v>0</v>
      </c>
      <c r="AP4678" s="45">
        <f t="shared" si="1014"/>
        <v>0</v>
      </c>
      <c r="AQ4678" s="40">
        <f>IF(AP4678=0,0,INDEX([1]ค่าเสื่อมสิ่งปลูกสร้าง!$A$5:$D$105,MATCH($AP4678,[1]ค่าเสื่อมสิ่งปลูกสร้าง!$A$5:$A$105,0),MATCH(AE4678,[1]ค่าเสื่อมสิ่งปลูกสร้าง!$A$3:$D$3)))</f>
        <v>0</v>
      </c>
      <c r="AR4678" s="44">
        <f t="shared" si="1019"/>
        <v>0</v>
      </c>
      <c r="AS4678" s="44">
        <f t="shared" si="1020"/>
        <v>399000</v>
      </c>
      <c r="AT4678" s="44">
        <f t="shared" si="1021"/>
        <v>399000</v>
      </c>
      <c r="AU4678" s="46">
        <v>0</v>
      </c>
      <c r="AV4678" s="44">
        <f t="shared" si="1015"/>
        <v>399000</v>
      </c>
      <c r="AW4678" s="47" t="str">
        <f t="shared" si="1016"/>
        <v>0.01</v>
      </c>
      <c r="AX4678" s="48"/>
      <c r="AY4678" s="48"/>
      <c r="AZ4678" s="49">
        <v>0</v>
      </c>
      <c r="BA4678" s="48"/>
      <c r="BB4678" s="48"/>
      <c r="BC4678" s="44">
        <f t="shared" si="1017"/>
        <v>0</v>
      </c>
      <c r="BD4678" s="50">
        <v>1</v>
      </c>
      <c r="BE4678" s="51" t="e">
        <f>IF(AX4678=1,0,IF(AY4678=1,0,IF(BC4678&gt;#REF!,#REF!,IF(OR(AZ4678&gt;0,BD4678&gt;=0),BC4678+([1]สูตร2!H4666*(100%-AZ4678)-BC4678)*BD4678,[1]สูตร2!H4666*(100%-AZ4678)))))</f>
        <v>#REF!</v>
      </c>
      <c r="BF4678" s="31"/>
    </row>
    <row r="4679" spans="1:58" s="5" customFormat="1" ht="24" customHeight="1" x14ac:dyDescent="0.2">
      <c r="A4679" s="31"/>
      <c r="B4679" s="31" t="s">
        <v>432</v>
      </c>
      <c r="C4679" s="31">
        <v>2</v>
      </c>
      <c r="D4679" s="31" t="s">
        <v>66</v>
      </c>
      <c r="E4679" s="31" t="s">
        <v>3698</v>
      </c>
      <c r="F4679" s="31"/>
      <c r="G4679" s="32" t="s">
        <v>3699</v>
      </c>
      <c r="H4679" s="31" t="s">
        <v>104</v>
      </c>
      <c r="I4679" s="31" t="s">
        <v>104</v>
      </c>
      <c r="J4679" s="31" t="s">
        <v>3697</v>
      </c>
      <c r="K4679" s="31">
        <v>0</v>
      </c>
      <c r="L4679" s="31">
        <v>0</v>
      </c>
      <c r="M4679" s="31">
        <v>50</v>
      </c>
      <c r="N4679" s="33"/>
      <c r="O4679" s="33">
        <v>50</v>
      </c>
      <c r="P4679" s="33"/>
      <c r="Q4679" s="33"/>
      <c r="R4679" s="33"/>
      <c r="S4679" s="34" t="str">
        <f t="shared" si="1008"/>
        <v>2</v>
      </c>
      <c r="T4679" s="35">
        <f t="shared" si="1009"/>
        <v>50</v>
      </c>
      <c r="U4679" s="36" t="str">
        <f>INDEX([1]ราคาที่ดิน!$B:$G,MATCH($C4679,[1]ราคาที่ดิน!$A:$A,0),MATCH($B4679,[1]ราคาที่ดิน!$B$1:$G$1,0))</f>
        <v>150</v>
      </c>
      <c r="V4679" s="37">
        <f t="shared" si="1018"/>
        <v>7500</v>
      </c>
      <c r="W4679" s="31">
        <v>1</v>
      </c>
      <c r="X4679" s="31" t="s">
        <v>3699</v>
      </c>
      <c r="Y4679" s="31" t="s">
        <v>66</v>
      </c>
      <c r="Z4679" s="31" t="s">
        <v>3698</v>
      </c>
      <c r="AA4679" s="31"/>
      <c r="AB4679" s="32" t="s">
        <v>3699</v>
      </c>
      <c r="AC4679" s="38"/>
      <c r="AD4679" s="39" t="s">
        <v>73</v>
      </c>
      <c r="AE4679" s="39" t="s">
        <v>94</v>
      </c>
      <c r="AF4679" s="40" t="str">
        <f t="shared" si="1010"/>
        <v>2</v>
      </c>
      <c r="AG4679" s="41">
        <f t="shared" si="1011"/>
        <v>45.03</v>
      </c>
      <c r="AH4679" s="42"/>
      <c r="AI4679" s="42">
        <v>45.03</v>
      </c>
      <c r="AJ4679" s="42"/>
      <c r="AK4679" s="42"/>
      <c r="AL4679" s="31">
        <v>19</v>
      </c>
      <c r="AM4679" s="43" t="str">
        <f t="shared" si="1012"/>
        <v>100</v>
      </c>
      <c r="AN4679" s="44">
        <f>INDEX([1]ราคาสิ่งปลูกสร้าง!$D$6:$CC$47,MATCH($AD4679,[1]ราคาสิ่งปลูกสร้าง!$B$6:$B$45,0),MATCH($C$7,[1]ราคาสิ่งปลูกสร้าง!$D$5:$CC$5,0))</f>
        <v>6500</v>
      </c>
      <c r="AO4679" s="44">
        <f t="shared" si="1013"/>
        <v>292695</v>
      </c>
      <c r="AP4679" s="45">
        <f t="shared" si="1014"/>
        <v>19</v>
      </c>
      <c r="AQ4679" s="40">
        <f>IF(AP4679=0,0,INDEX([1]ค่าเสื่อมสิ่งปลูกสร้าง!$A$5:$D$105,MATCH($AP4679,[1]ค่าเสื่อมสิ่งปลูกสร้าง!$A$5:$A$105,0),MATCH(AE4679,[1]ค่าเสื่อมสิ่งปลูกสร้าง!$A$3:$D$3)))</f>
        <v>28</v>
      </c>
      <c r="AR4679" s="44">
        <f t="shared" si="1019"/>
        <v>210740.4</v>
      </c>
      <c r="AS4679" s="44">
        <f t="shared" si="1020"/>
        <v>218240.4</v>
      </c>
      <c r="AT4679" s="44">
        <f t="shared" si="1021"/>
        <v>218240.4</v>
      </c>
      <c r="AU4679" s="46">
        <v>0</v>
      </c>
      <c r="AV4679" s="44">
        <f t="shared" si="1015"/>
        <v>218240.4</v>
      </c>
      <c r="AW4679" s="47" t="str">
        <f t="shared" si="1016"/>
        <v>0.02</v>
      </c>
      <c r="AX4679" s="48"/>
      <c r="AY4679" s="48"/>
      <c r="AZ4679" s="49">
        <v>0</v>
      </c>
      <c r="BA4679" s="48"/>
      <c r="BB4679" s="48"/>
      <c r="BC4679" s="44">
        <f t="shared" si="1017"/>
        <v>0</v>
      </c>
      <c r="BD4679" s="50">
        <v>1</v>
      </c>
      <c r="BE4679" s="51" t="e">
        <f>IF(AX4679=1,0,IF(AY4679=1,0,IF(BC4679&gt;#REF!,#REF!,IF(OR(AZ4679&gt;0,BD4679&gt;=0),BC4679+([1]สูตร2!H4667*(100%-AZ4679)-BC4679)*BD4679,[1]สูตร2!H4667*(100%-AZ4679)))))</f>
        <v>#REF!</v>
      </c>
      <c r="BF4679" s="31"/>
    </row>
    <row r="4680" spans="1:58" s="5" customFormat="1" ht="24" customHeight="1" x14ac:dyDescent="0.2">
      <c r="A4680" s="31"/>
      <c r="B4680" s="31" t="s">
        <v>432</v>
      </c>
      <c r="C4680" s="31">
        <v>2</v>
      </c>
      <c r="D4680" s="31" t="s">
        <v>66</v>
      </c>
      <c r="E4680" s="31" t="s">
        <v>3698</v>
      </c>
      <c r="F4680" s="31"/>
      <c r="G4680" s="32" t="s">
        <v>3699</v>
      </c>
      <c r="H4680" s="31" t="s">
        <v>104</v>
      </c>
      <c r="I4680" s="31" t="s">
        <v>104</v>
      </c>
      <c r="J4680" s="31" t="s">
        <v>3697</v>
      </c>
      <c r="K4680" s="31">
        <v>0</v>
      </c>
      <c r="L4680" s="31">
        <v>0</v>
      </c>
      <c r="M4680" s="31">
        <v>50</v>
      </c>
      <c r="N4680" s="33"/>
      <c r="O4680" s="33">
        <v>50</v>
      </c>
      <c r="P4680" s="33"/>
      <c r="Q4680" s="33"/>
      <c r="R4680" s="33"/>
      <c r="S4680" s="34" t="str">
        <f t="shared" si="1008"/>
        <v>2</v>
      </c>
      <c r="T4680" s="35">
        <f t="shared" si="1009"/>
        <v>50</v>
      </c>
      <c r="U4680" s="36" t="str">
        <f>INDEX([1]ราคาที่ดิน!$B:$G,MATCH($C4680,[1]ราคาที่ดิน!$A:$A,0),MATCH($B4680,[1]ราคาที่ดิน!$B$1:$G$1,0))</f>
        <v>150</v>
      </c>
      <c r="V4680" s="37">
        <f t="shared" si="1018"/>
        <v>7500</v>
      </c>
      <c r="W4680" s="31">
        <v>2</v>
      </c>
      <c r="X4680" s="31" t="s">
        <v>3699</v>
      </c>
      <c r="Y4680" s="31" t="s">
        <v>66</v>
      </c>
      <c r="Z4680" s="31" t="s">
        <v>3698</v>
      </c>
      <c r="AA4680" s="31"/>
      <c r="AB4680" s="32" t="s">
        <v>3699</v>
      </c>
      <c r="AC4680" s="38"/>
      <c r="AD4680" s="39" t="s">
        <v>75</v>
      </c>
      <c r="AE4680" s="39" t="s">
        <v>76</v>
      </c>
      <c r="AF4680" s="40" t="str">
        <f t="shared" si="1010"/>
        <v>1</v>
      </c>
      <c r="AG4680" s="41">
        <f t="shared" si="1011"/>
        <v>18</v>
      </c>
      <c r="AH4680" s="42">
        <v>18</v>
      </c>
      <c r="AI4680" s="42"/>
      <c r="AJ4680" s="42"/>
      <c r="AK4680" s="42"/>
      <c r="AL4680" s="31">
        <v>1</v>
      </c>
      <c r="AM4680" s="43" t="str">
        <f t="shared" si="1012"/>
        <v>100</v>
      </c>
      <c r="AN4680" s="44">
        <f>INDEX([1]ราคาสิ่งปลูกสร้าง!$D$6:$CC$47,MATCH($AD4680,[1]ราคาสิ่งปลูกสร้าง!$B$6:$B$45,0),MATCH($C$7,[1]ราคาสิ่งปลูกสร้าง!$D$5:$CC$5,0))</f>
        <v>5400</v>
      </c>
      <c r="AO4680" s="44">
        <f t="shared" si="1013"/>
        <v>97200</v>
      </c>
      <c r="AP4680" s="45">
        <f t="shared" si="1014"/>
        <v>1</v>
      </c>
      <c r="AQ4680" s="40">
        <f>IF(AP4680=0,0,INDEX([1]ค่าเสื่อมสิ่งปลูกสร้าง!$A$5:$D$105,MATCH($AP4680,[1]ค่าเสื่อมสิ่งปลูกสร้าง!$A$5:$A$105,0),MATCH(AE4680,[1]ค่าเสื่อมสิ่งปลูกสร้าง!$A$3:$D$3)))</f>
        <v>3</v>
      </c>
      <c r="AR4680" s="44">
        <f t="shared" si="1019"/>
        <v>94284</v>
      </c>
      <c r="AS4680" s="44">
        <f t="shared" si="1020"/>
        <v>101784</v>
      </c>
      <c r="AT4680" s="44">
        <f t="shared" si="1021"/>
        <v>101784</v>
      </c>
      <c r="AU4680" s="46">
        <v>0</v>
      </c>
      <c r="AV4680" s="44">
        <f t="shared" si="1015"/>
        <v>101784</v>
      </c>
      <c r="AW4680" s="47" t="str">
        <f t="shared" si="1016"/>
        <v>0.01</v>
      </c>
      <c r="AX4680" s="48"/>
      <c r="AY4680" s="48"/>
      <c r="AZ4680" s="49">
        <v>0</v>
      </c>
      <c r="BA4680" s="48"/>
      <c r="BB4680" s="48"/>
      <c r="BC4680" s="44">
        <f t="shared" si="1017"/>
        <v>0</v>
      </c>
      <c r="BD4680" s="50">
        <v>1</v>
      </c>
      <c r="BE4680" s="51" t="e">
        <f>IF(AX4680=1,0,IF(AY4680=1,0,IF(BC4680&gt;#REF!,#REF!,IF(OR(AZ4680&gt;0,BD4680&gt;=0),BC4680+([1]สูตร2!H4668*(100%-AZ4680)-BC4680)*BD4680,[1]สูตร2!H4668*(100%-AZ4680)))))</f>
        <v>#REF!</v>
      </c>
      <c r="BF4680" s="31"/>
    </row>
    <row r="4681" spans="1:58" s="5" customFormat="1" ht="24" customHeight="1" x14ac:dyDescent="0.2">
      <c r="A4681" s="31"/>
      <c r="B4681" s="31" t="s">
        <v>432</v>
      </c>
      <c r="C4681" s="31">
        <v>2</v>
      </c>
      <c r="D4681" s="31" t="s">
        <v>66</v>
      </c>
      <c r="E4681" s="31" t="s">
        <v>3698</v>
      </c>
      <c r="F4681" s="31"/>
      <c r="G4681" s="32" t="s">
        <v>3699</v>
      </c>
      <c r="H4681" s="31" t="s">
        <v>104</v>
      </c>
      <c r="I4681" s="31" t="s">
        <v>104</v>
      </c>
      <c r="J4681" s="31" t="s">
        <v>3697</v>
      </c>
      <c r="K4681" s="31">
        <v>0</v>
      </c>
      <c r="L4681" s="31">
        <v>0</v>
      </c>
      <c r="M4681" s="31">
        <v>40</v>
      </c>
      <c r="N4681" s="33"/>
      <c r="O4681" s="33">
        <v>40</v>
      </c>
      <c r="P4681" s="33"/>
      <c r="Q4681" s="33"/>
      <c r="R4681" s="33"/>
      <c r="S4681" s="34" t="str">
        <f t="shared" si="1008"/>
        <v>2</v>
      </c>
      <c r="T4681" s="35">
        <f t="shared" si="1009"/>
        <v>40</v>
      </c>
      <c r="U4681" s="36" t="str">
        <f>INDEX([1]ราคาที่ดิน!$B:$G,MATCH($C4681,[1]ราคาที่ดิน!$A:$A,0),MATCH($B4681,[1]ราคาที่ดิน!$B$1:$G$1,0))</f>
        <v>150</v>
      </c>
      <c r="V4681" s="37">
        <f t="shared" si="1018"/>
        <v>6000</v>
      </c>
      <c r="W4681" s="31">
        <v>3</v>
      </c>
      <c r="X4681" s="31" t="s">
        <v>3699</v>
      </c>
      <c r="Y4681" s="31" t="s">
        <v>66</v>
      </c>
      <c r="Z4681" s="31" t="s">
        <v>3698</v>
      </c>
      <c r="AA4681" s="31"/>
      <c r="AB4681" s="32" t="s">
        <v>3699</v>
      </c>
      <c r="AC4681" s="38"/>
      <c r="AD4681" s="39" t="s">
        <v>77</v>
      </c>
      <c r="AE4681" s="39" t="s">
        <v>76</v>
      </c>
      <c r="AF4681" s="40" t="str">
        <f t="shared" si="1010"/>
        <v>1</v>
      </c>
      <c r="AG4681" s="41">
        <f t="shared" si="1011"/>
        <v>55</v>
      </c>
      <c r="AH4681" s="42">
        <v>55</v>
      </c>
      <c r="AI4681" s="42"/>
      <c r="AJ4681" s="42"/>
      <c r="AK4681" s="42"/>
      <c r="AL4681" s="31">
        <v>1</v>
      </c>
      <c r="AM4681" s="43" t="str">
        <f t="shared" si="1012"/>
        <v>100</v>
      </c>
      <c r="AN4681" s="44">
        <f>INDEX([1]ราคาสิ่งปลูกสร้าง!$D$6:$CC$47,MATCH($AD4681,[1]ราคาสิ่งปลูกสร้าง!$B$6:$B$45,0),MATCH($C$7,[1]ราคาสิ่งปลูกสร้าง!$D$5:$CC$5,0))</f>
        <v>2050</v>
      </c>
      <c r="AO4681" s="44">
        <f t="shared" si="1013"/>
        <v>112750</v>
      </c>
      <c r="AP4681" s="45">
        <f t="shared" si="1014"/>
        <v>1</v>
      </c>
      <c r="AQ4681" s="40">
        <f>IF(AP4681=0,0,INDEX([1]ค่าเสื่อมสิ่งปลูกสร้าง!$A$5:$D$105,MATCH($AP4681,[1]ค่าเสื่อมสิ่งปลูกสร้าง!$A$5:$A$105,0),MATCH(AE4681,[1]ค่าเสื่อมสิ่งปลูกสร้าง!$A$3:$D$3)))</f>
        <v>3</v>
      </c>
      <c r="AR4681" s="44">
        <f t="shared" si="1019"/>
        <v>109367.5</v>
      </c>
      <c r="AS4681" s="44">
        <f t="shared" si="1020"/>
        <v>115367.5</v>
      </c>
      <c r="AT4681" s="44">
        <f t="shared" si="1021"/>
        <v>115367.5</v>
      </c>
      <c r="AU4681" s="46">
        <v>0</v>
      </c>
      <c r="AV4681" s="44">
        <f t="shared" si="1015"/>
        <v>115367.5</v>
      </c>
      <c r="AW4681" s="47" t="str">
        <f t="shared" si="1016"/>
        <v>0.01</v>
      </c>
      <c r="AX4681" s="48"/>
      <c r="AY4681" s="48"/>
      <c r="AZ4681" s="49">
        <v>0</v>
      </c>
      <c r="BA4681" s="48"/>
      <c r="BB4681" s="48"/>
      <c r="BC4681" s="44">
        <f t="shared" si="1017"/>
        <v>0</v>
      </c>
      <c r="BD4681" s="50">
        <v>1</v>
      </c>
      <c r="BE4681" s="51" t="e">
        <f>IF(AX4681=1,0,IF(AY4681=1,0,IF(BC4681&gt;#REF!,#REF!,IF(OR(AZ4681&gt;0,BD4681&gt;=0),BC4681+([1]สูตร2!H4669*(100%-AZ4681)-BC4681)*BD4681,[1]สูตร2!H4669*(100%-AZ4681)))))</f>
        <v>#REF!</v>
      </c>
      <c r="BF4681" s="31"/>
    </row>
    <row r="4682" spans="1:58" s="5" customFormat="1" ht="24" customHeight="1" x14ac:dyDescent="0.2">
      <c r="A4682" s="31">
        <v>1552</v>
      </c>
      <c r="B4682" s="31" t="s">
        <v>585</v>
      </c>
      <c r="C4682" s="31" t="s">
        <v>3700</v>
      </c>
      <c r="D4682" s="31" t="s">
        <v>66</v>
      </c>
      <c r="E4682" s="31" t="s">
        <v>3701</v>
      </c>
      <c r="F4682" s="31"/>
      <c r="G4682" s="32" t="s">
        <v>3702</v>
      </c>
      <c r="H4682" s="31">
        <v>44</v>
      </c>
      <c r="I4682" s="31">
        <v>44</v>
      </c>
      <c r="J4682" s="31" t="s">
        <v>3697</v>
      </c>
      <c r="K4682" s="31">
        <v>3</v>
      </c>
      <c r="L4682" s="31">
        <v>0</v>
      </c>
      <c r="M4682" s="31">
        <v>57</v>
      </c>
      <c r="N4682" s="33">
        <v>1257</v>
      </c>
      <c r="O4682" s="33"/>
      <c r="P4682" s="33"/>
      <c r="Q4682" s="33"/>
      <c r="R4682" s="33"/>
      <c r="S4682" s="34" t="str">
        <f t="shared" si="1008"/>
        <v>1</v>
      </c>
      <c r="T4682" s="35">
        <f t="shared" si="1009"/>
        <v>1257</v>
      </c>
      <c r="U4682" s="36">
        <f>INDEX([1]ราคาที่ดิน!$B:$G,MATCH($C4682,[1]ราคาที่ดิน!$A:$A,0),MATCH($B4682,[1]ราคาที่ดิน!$B$1:$G$1,0))</f>
        <v>50</v>
      </c>
      <c r="V4682" s="37">
        <f t="shared" si="1018"/>
        <v>62850</v>
      </c>
      <c r="W4682" s="31"/>
      <c r="X4682" s="31"/>
      <c r="Y4682" s="31"/>
      <c r="Z4682" s="31"/>
      <c r="AA4682" s="31"/>
      <c r="AB4682" s="32"/>
      <c r="AC4682" s="38"/>
      <c r="AD4682" s="39"/>
      <c r="AE4682" s="39"/>
      <c r="AF4682" s="40" t="str">
        <f t="shared" si="1010"/>
        <v/>
      </c>
      <c r="AG4682" s="41" t="str">
        <f t="shared" si="1011"/>
        <v/>
      </c>
      <c r="AH4682" s="42"/>
      <c r="AI4682" s="42"/>
      <c r="AJ4682" s="42"/>
      <c r="AK4682" s="42"/>
      <c r="AL4682" s="31"/>
      <c r="AM4682" s="43" t="str">
        <f t="shared" si="1012"/>
        <v>100</v>
      </c>
      <c r="AN4682" s="44">
        <f>INDEX([1]ราคาสิ่งปลูกสร้าง!$D$6:$CC$47,MATCH($AD4682,[1]ราคาสิ่งปลูกสร้าง!$B$6:$B$45,0),MATCH($C$7,[1]ราคาสิ่งปลูกสร้าง!$D$5:$CC$5,0))</f>
        <v>0</v>
      </c>
      <c r="AO4682" s="44">
        <f t="shared" si="1013"/>
        <v>0</v>
      </c>
      <c r="AP4682" s="45">
        <f t="shared" si="1014"/>
        <v>0</v>
      </c>
      <c r="AQ4682" s="40">
        <f>IF(AP4682=0,0,INDEX([1]ค่าเสื่อมสิ่งปลูกสร้าง!$A$5:$D$105,MATCH($AP4682,[1]ค่าเสื่อมสิ่งปลูกสร้าง!$A$5:$A$105,0),MATCH(AE4682,[1]ค่าเสื่อมสิ่งปลูกสร้าง!$A$3:$D$3)))</f>
        <v>0</v>
      </c>
      <c r="AR4682" s="44">
        <f t="shared" si="1019"/>
        <v>0</v>
      </c>
      <c r="AS4682" s="44">
        <f t="shared" si="1020"/>
        <v>62850</v>
      </c>
      <c r="AT4682" s="44">
        <f t="shared" si="1021"/>
        <v>62850</v>
      </c>
      <c r="AU4682" s="46">
        <v>0</v>
      </c>
      <c r="AV4682" s="44">
        <f t="shared" si="1015"/>
        <v>62850</v>
      </c>
      <c r="AW4682" s="47" t="str">
        <f t="shared" si="1016"/>
        <v>0.01</v>
      </c>
      <c r="AX4682" s="48"/>
      <c r="AY4682" s="48"/>
      <c r="AZ4682" s="49">
        <v>0</v>
      </c>
      <c r="BA4682" s="48"/>
      <c r="BB4682" s="48"/>
      <c r="BC4682" s="44">
        <f t="shared" si="1017"/>
        <v>0</v>
      </c>
      <c r="BD4682" s="50">
        <v>1</v>
      </c>
      <c r="BE4682" s="51" t="e">
        <f>IF(AX4682=1,0,IF(AY4682=1,0,IF(BC4682&gt;#REF!,#REF!,IF(OR(AZ4682&gt;0,BD4682&gt;=0),BC4682+([1]สูตร2!H4670*(100%-AZ4682)-BC4682)*BD4682,[1]สูตร2!H4670*(100%-AZ4682)))))</f>
        <v>#REF!</v>
      </c>
      <c r="BF4682" s="31"/>
    </row>
    <row r="4683" spans="1:58" s="5" customFormat="1" ht="24" customHeight="1" x14ac:dyDescent="0.2">
      <c r="A4683" s="31">
        <v>1553</v>
      </c>
      <c r="B4683" s="31" t="s">
        <v>93</v>
      </c>
      <c r="C4683" s="31">
        <v>1</v>
      </c>
      <c r="D4683" s="31" t="s">
        <v>83</v>
      </c>
      <c r="E4683" s="31" t="s">
        <v>3703</v>
      </c>
      <c r="F4683" s="31"/>
      <c r="G4683" s="32" t="s">
        <v>3704</v>
      </c>
      <c r="H4683" s="31" t="s">
        <v>104</v>
      </c>
      <c r="I4683" s="31" t="s">
        <v>104</v>
      </c>
      <c r="J4683" s="31" t="s">
        <v>3697</v>
      </c>
      <c r="K4683" s="31">
        <v>0</v>
      </c>
      <c r="L4683" s="31">
        <v>0</v>
      </c>
      <c r="M4683" s="31">
        <v>40</v>
      </c>
      <c r="N4683" s="33"/>
      <c r="O4683" s="33">
        <v>40</v>
      </c>
      <c r="P4683" s="33"/>
      <c r="Q4683" s="33"/>
      <c r="R4683" s="33"/>
      <c r="S4683" s="34" t="str">
        <f t="shared" si="1008"/>
        <v>2</v>
      </c>
      <c r="T4683" s="35">
        <f t="shared" si="1009"/>
        <v>40</v>
      </c>
      <c r="U4683" s="36">
        <f>INDEX([1]ราคาที่ดิน!$B:$G,MATCH($C4683,[1]ราคาที่ดิน!$A:$A,0),MATCH($B4683,[1]ราคาที่ดิน!$B$1:$G$1,0))</f>
        <v>100</v>
      </c>
      <c r="V4683" s="37">
        <f t="shared" si="1018"/>
        <v>4000</v>
      </c>
      <c r="W4683" s="31">
        <v>1</v>
      </c>
      <c r="X4683" s="31" t="s">
        <v>3704</v>
      </c>
      <c r="Y4683" s="31" t="s">
        <v>83</v>
      </c>
      <c r="Z4683" s="31" t="s">
        <v>3703</v>
      </c>
      <c r="AA4683" s="31"/>
      <c r="AB4683" s="32" t="s">
        <v>3704</v>
      </c>
      <c r="AC4683" s="38"/>
      <c r="AD4683" s="39" t="s">
        <v>73</v>
      </c>
      <c r="AE4683" s="39" t="s">
        <v>94</v>
      </c>
      <c r="AF4683" s="40" t="str">
        <f t="shared" si="1010"/>
        <v>2</v>
      </c>
      <c r="AG4683" s="41">
        <f t="shared" si="1011"/>
        <v>45.03</v>
      </c>
      <c r="AH4683" s="42"/>
      <c r="AI4683" s="42">
        <v>45.03</v>
      </c>
      <c r="AJ4683" s="42"/>
      <c r="AK4683" s="42"/>
      <c r="AL4683" s="31">
        <v>11</v>
      </c>
      <c r="AM4683" s="43" t="str">
        <f t="shared" si="1012"/>
        <v>100</v>
      </c>
      <c r="AN4683" s="44">
        <f>INDEX([1]ราคาสิ่งปลูกสร้าง!$D$6:$CC$47,MATCH($AD4683,[1]ราคาสิ่งปลูกสร้าง!$B$6:$B$45,0),MATCH($C$7,[1]ราคาสิ่งปลูกสร้าง!$D$5:$CC$5,0))</f>
        <v>6500</v>
      </c>
      <c r="AO4683" s="44">
        <f t="shared" si="1013"/>
        <v>292695</v>
      </c>
      <c r="AP4683" s="45">
        <f t="shared" si="1014"/>
        <v>11</v>
      </c>
      <c r="AQ4683" s="40">
        <f>IF(AP4683=0,0,INDEX([1]ค่าเสื่อมสิ่งปลูกสร้าง!$A$5:$D$105,MATCH($AP4683,[1]ค่าเสื่อมสิ่งปลูกสร้าง!$A$5:$A$105,0),MATCH(AE4683,[1]ค่าเสื่อมสิ่งปลูกสร้าง!$A$3:$D$3)))</f>
        <v>12</v>
      </c>
      <c r="AR4683" s="44">
        <f t="shared" si="1019"/>
        <v>257571.6</v>
      </c>
      <c r="AS4683" s="44">
        <f t="shared" si="1020"/>
        <v>261571.6</v>
      </c>
      <c r="AT4683" s="44">
        <f t="shared" si="1021"/>
        <v>261571.6</v>
      </c>
      <c r="AU4683" s="46">
        <v>0</v>
      </c>
      <c r="AV4683" s="44">
        <f t="shared" si="1015"/>
        <v>261571.6</v>
      </c>
      <c r="AW4683" s="47" t="str">
        <f t="shared" si="1016"/>
        <v>0.02</v>
      </c>
      <c r="AX4683" s="48"/>
      <c r="AY4683" s="48"/>
      <c r="AZ4683" s="49">
        <v>0</v>
      </c>
      <c r="BA4683" s="48"/>
      <c r="BB4683" s="48"/>
      <c r="BC4683" s="44">
        <f t="shared" si="1017"/>
        <v>0</v>
      </c>
      <c r="BD4683" s="50">
        <v>1</v>
      </c>
      <c r="BE4683" s="51" t="e">
        <f>IF(AX4683=1,0,IF(AY4683=1,0,IF(BC4683&gt;#REF!,#REF!,IF(OR(AZ4683&gt;0,BD4683&gt;=0),BC4683+([1]สูตร2!H4671*(100%-AZ4683)-BC4683)*BD4683,[1]สูตร2!H4671*(100%-AZ4683)))))</f>
        <v>#REF!</v>
      </c>
      <c r="BF4683" s="31"/>
    </row>
    <row r="4684" spans="1:58" s="5" customFormat="1" ht="24" customHeight="1" x14ac:dyDescent="0.2">
      <c r="A4684" s="31"/>
      <c r="B4684" s="31" t="s">
        <v>93</v>
      </c>
      <c r="C4684" s="31">
        <v>1</v>
      </c>
      <c r="D4684" s="31" t="s">
        <v>83</v>
      </c>
      <c r="E4684" s="31" t="s">
        <v>3703</v>
      </c>
      <c r="F4684" s="31"/>
      <c r="G4684" s="32" t="s">
        <v>3704</v>
      </c>
      <c r="H4684" s="31" t="s">
        <v>104</v>
      </c>
      <c r="I4684" s="31" t="s">
        <v>104</v>
      </c>
      <c r="J4684" s="31" t="s">
        <v>3697</v>
      </c>
      <c r="K4684" s="31">
        <v>0</v>
      </c>
      <c r="L4684" s="31">
        <v>0</v>
      </c>
      <c r="M4684" s="31">
        <v>30</v>
      </c>
      <c r="N4684" s="33"/>
      <c r="O4684" s="33">
        <v>30</v>
      </c>
      <c r="P4684" s="33"/>
      <c r="Q4684" s="33"/>
      <c r="R4684" s="33"/>
      <c r="S4684" s="34" t="str">
        <f t="shared" si="1008"/>
        <v>2</v>
      </c>
      <c r="T4684" s="35">
        <f t="shared" si="1009"/>
        <v>30</v>
      </c>
      <c r="U4684" s="36">
        <f>INDEX([1]ราคาที่ดิน!$B:$G,MATCH($C4684,[1]ราคาที่ดิน!$A:$A,0),MATCH($B4684,[1]ราคาที่ดิน!$B$1:$G$1,0))</f>
        <v>100</v>
      </c>
      <c r="V4684" s="37">
        <f t="shared" si="1018"/>
        <v>3000</v>
      </c>
      <c r="W4684" s="31">
        <v>2</v>
      </c>
      <c r="X4684" s="31" t="s">
        <v>3704</v>
      </c>
      <c r="Y4684" s="31" t="s">
        <v>83</v>
      </c>
      <c r="Z4684" s="31" t="s">
        <v>3703</v>
      </c>
      <c r="AA4684" s="31"/>
      <c r="AB4684" s="32" t="s">
        <v>3704</v>
      </c>
      <c r="AC4684" s="38"/>
      <c r="AD4684" s="39" t="s">
        <v>73</v>
      </c>
      <c r="AE4684" s="39" t="s">
        <v>94</v>
      </c>
      <c r="AF4684" s="40" t="str">
        <f t="shared" si="1010"/>
        <v>2</v>
      </c>
      <c r="AG4684" s="41">
        <f t="shared" si="1011"/>
        <v>34.200000000000003</v>
      </c>
      <c r="AH4684" s="42"/>
      <c r="AI4684" s="42">
        <v>34.200000000000003</v>
      </c>
      <c r="AJ4684" s="42"/>
      <c r="AK4684" s="42"/>
      <c r="AL4684" s="31">
        <v>2</v>
      </c>
      <c r="AM4684" s="43" t="str">
        <f t="shared" si="1012"/>
        <v>100</v>
      </c>
      <c r="AN4684" s="44">
        <f>INDEX([1]ราคาสิ่งปลูกสร้าง!$D$6:$CC$47,MATCH($AD4684,[1]ราคาสิ่งปลูกสร้าง!$B$6:$B$45,0),MATCH($C$7,[1]ราคาสิ่งปลูกสร้าง!$D$5:$CC$5,0))</f>
        <v>6500</v>
      </c>
      <c r="AO4684" s="44">
        <f t="shared" si="1013"/>
        <v>222300.00000000003</v>
      </c>
      <c r="AP4684" s="45">
        <f t="shared" si="1014"/>
        <v>2</v>
      </c>
      <c r="AQ4684" s="40">
        <f>IF(AP4684=0,0,INDEX([1]ค่าเสื่อมสิ่งปลูกสร้าง!$A$5:$D$105,MATCH($AP4684,[1]ค่าเสื่อมสิ่งปลูกสร้าง!$A$5:$A$105,0),MATCH(AE4684,[1]ค่าเสื่อมสิ่งปลูกสร้าง!$A$3:$D$3)))</f>
        <v>2</v>
      </c>
      <c r="AR4684" s="44">
        <f t="shared" si="1019"/>
        <v>217854.00000000003</v>
      </c>
      <c r="AS4684" s="44">
        <f t="shared" si="1020"/>
        <v>220854.00000000003</v>
      </c>
      <c r="AT4684" s="44">
        <f t="shared" si="1021"/>
        <v>220854.00000000003</v>
      </c>
      <c r="AU4684" s="46">
        <v>0</v>
      </c>
      <c r="AV4684" s="44">
        <f t="shared" si="1015"/>
        <v>220854.00000000003</v>
      </c>
      <c r="AW4684" s="47" t="str">
        <f t="shared" si="1016"/>
        <v>0.02</v>
      </c>
      <c r="AX4684" s="48"/>
      <c r="AY4684" s="48"/>
      <c r="AZ4684" s="49">
        <v>0</v>
      </c>
      <c r="BA4684" s="48"/>
      <c r="BB4684" s="48"/>
      <c r="BC4684" s="44">
        <f t="shared" si="1017"/>
        <v>0</v>
      </c>
      <c r="BD4684" s="50">
        <v>1</v>
      </c>
      <c r="BE4684" s="51" t="e">
        <f>IF(AX4684=1,0,IF(AY4684=1,0,IF(BC4684&gt;#REF!,#REF!,IF(OR(AZ4684&gt;0,BD4684&gt;=0),BC4684+([1]สูตร2!H4672*(100%-AZ4684)-BC4684)*BD4684,[1]สูตร2!H4672*(100%-AZ4684)))))</f>
        <v>#REF!</v>
      </c>
      <c r="BF4684" s="31"/>
    </row>
    <row r="4685" spans="1:58" s="5" customFormat="1" ht="24" customHeight="1" x14ac:dyDescent="0.2">
      <c r="A4685" s="31">
        <v>1554</v>
      </c>
      <c r="B4685" s="31" t="s">
        <v>432</v>
      </c>
      <c r="C4685" s="31">
        <v>2</v>
      </c>
      <c r="D4685" s="31" t="s">
        <v>66</v>
      </c>
      <c r="E4685" s="31" t="s">
        <v>3705</v>
      </c>
      <c r="F4685" s="31"/>
      <c r="G4685" s="32" t="s">
        <v>3706</v>
      </c>
      <c r="H4685" s="31" t="s">
        <v>104</v>
      </c>
      <c r="I4685" s="31" t="s">
        <v>104</v>
      </c>
      <c r="J4685" s="31" t="s">
        <v>3697</v>
      </c>
      <c r="K4685" s="31">
        <v>8</v>
      </c>
      <c r="L4685" s="31">
        <v>2</v>
      </c>
      <c r="M4685" s="31">
        <v>0</v>
      </c>
      <c r="N4685" s="33">
        <v>3400</v>
      </c>
      <c r="O4685" s="33"/>
      <c r="P4685" s="33"/>
      <c r="Q4685" s="33"/>
      <c r="R4685" s="33"/>
      <c r="S4685" s="34" t="str">
        <f t="shared" si="1008"/>
        <v>1</v>
      </c>
      <c r="T4685" s="35">
        <f t="shared" si="1009"/>
        <v>3400</v>
      </c>
      <c r="U4685" s="36" t="str">
        <f>INDEX([1]ราคาที่ดิน!$B:$G,MATCH($C4685,[1]ราคาที่ดิน!$A:$A,0),MATCH($B4685,[1]ราคาที่ดิน!$B$1:$G$1,0))</f>
        <v>150</v>
      </c>
      <c r="V4685" s="37">
        <f t="shared" si="1018"/>
        <v>510000</v>
      </c>
      <c r="W4685" s="31"/>
      <c r="X4685" s="31"/>
      <c r="Y4685" s="31"/>
      <c r="Z4685" s="31"/>
      <c r="AA4685" s="31"/>
      <c r="AB4685" s="32"/>
      <c r="AC4685" s="38"/>
      <c r="AD4685" s="39"/>
      <c r="AE4685" s="39"/>
      <c r="AF4685" s="40" t="str">
        <f t="shared" si="1010"/>
        <v/>
      </c>
      <c r="AG4685" s="41" t="str">
        <f t="shared" si="1011"/>
        <v/>
      </c>
      <c r="AH4685" s="42"/>
      <c r="AI4685" s="42"/>
      <c r="AJ4685" s="42"/>
      <c r="AK4685" s="42"/>
      <c r="AL4685" s="31"/>
      <c r="AM4685" s="43" t="str">
        <f t="shared" si="1012"/>
        <v>100</v>
      </c>
      <c r="AN4685" s="44">
        <f>INDEX([1]ราคาสิ่งปลูกสร้าง!$D$6:$CC$47,MATCH($AD4685,[1]ราคาสิ่งปลูกสร้าง!$B$6:$B$45,0),MATCH($C$7,[1]ราคาสิ่งปลูกสร้าง!$D$5:$CC$5,0))</f>
        <v>0</v>
      </c>
      <c r="AO4685" s="44">
        <f t="shared" si="1013"/>
        <v>0</v>
      </c>
      <c r="AP4685" s="45">
        <f t="shared" si="1014"/>
        <v>0</v>
      </c>
      <c r="AQ4685" s="40">
        <f>IF(AP4685=0,0,INDEX([1]ค่าเสื่อมสิ่งปลูกสร้าง!$A$5:$D$105,MATCH($AP4685,[1]ค่าเสื่อมสิ่งปลูกสร้าง!$A$5:$A$105,0),MATCH(AE4685,[1]ค่าเสื่อมสิ่งปลูกสร้าง!$A$3:$D$3)))</f>
        <v>0</v>
      </c>
      <c r="AR4685" s="44">
        <f t="shared" si="1019"/>
        <v>0</v>
      </c>
      <c r="AS4685" s="44">
        <f t="shared" si="1020"/>
        <v>510000</v>
      </c>
      <c r="AT4685" s="44">
        <f t="shared" si="1021"/>
        <v>510000</v>
      </c>
      <c r="AU4685" s="46">
        <v>0</v>
      </c>
      <c r="AV4685" s="44">
        <f t="shared" si="1015"/>
        <v>510000</v>
      </c>
      <c r="AW4685" s="47" t="str">
        <f t="shared" si="1016"/>
        <v>0.01</v>
      </c>
      <c r="AX4685" s="48"/>
      <c r="AY4685" s="48"/>
      <c r="AZ4685" s="49">
        <v>0</v>
      </c>
      <c r="BA4685" s="48"/>
      <c r="BB4685" s="48"/>
      <c r="BC4685" s="44">
        <f t="shared" si="1017"/>
        <v>0</v>
      </c>
      <c r="BD4685" s="50">
        <v>1</v>
      </c>
      <c r="BE4685" s="51" t="e">
        <f>IF(AX4685=1,0,IF(AY4685=1,0,IF(BC4685&gt;#REF!,#REF!,IF(OR(AZ4685&gt;0,BD4685&gt;=0),BC4685+([1]สูตร2!H4673*(100%-AZ4685)-BC4685)*BD4685,[1]สูตร2!H4673*(100%-AZ4685)))))</f>
        <v>#REF!</v>
      </c>
      <c r="BF4685" s="31"/>
    </row>
    <row r="4686" spans="1:58" s="5" customFormat="1" ht="24" customHeight="1" x14ac:dyDescent="0.2">
      <c r="A4686" s="31"/>
      <c r="B4686" s="31" t="s">
        <v>432</v>
      </c>
      <c r="C4686" s="31">
        <v>2</v>
      </c>
      <c r="D4686" s="31" t="s">
        <v>66</v>
      </c>
      <c r="E4686" s="31" t="s">
        <v>3705</v>
      </c>
      <c r="F4686" s="31"/>
      <c r="G4686" s="32" t="s">
        <v>3706</v>
      </c>
      <c r="H4686" s="31" t="s">
        <v>104</v>
      </c>
      <c r="I4686" s="31" t="s">
        <v>104</v>
      </c>
      <c r="J4686" s="31" t="s">
        <v>3697</v>
      </c>
      <c r="K4686" s="31">
        <v>0</v>
      </c>
      <c r="L4686" s="31">
        <v>0</v>
      </c>
      <c r="M4686" s="31">
        <v>50</v>
      </c>
      <c r="N4686" s="33"/>
      <c r="O4686" s="33">
        <v>50</v>
      </c>
      <c r="P4686" s="33"/>
      <c r="Q4686" s="33"/>
      <c r="R4686" s="33"/>
      <c r="S4686" s="34" t="str">
        <f t="shared" si="1008"/>
        <v>2</v>
      </c>
      <c r="T4686" s="35">
        <f t="shared" si="1009"/>
        <v>50</v>
      </c>
      <c r="U4686" s="36" t="str">
        <f>INDEX([1]ราคาที่ดิน!$B:$G,MATCH($C4686,[1]ราคาที่ดิน!$A:$A,0),MATCH($B4686,[1]ราคาที่ดิน!$B$1:$G$1,0))</f>
        <v>150</v>
      </c>
      <c r="V4686" s="37">
        <f t="shared" si="1018"/>
        <v>7500</v>
      </c>
      <c r="W4686" s="31">
        <v>1</v>
      </c>
      <c r="X4686" s="31" t="s">
        <v>3706</v>
      </c>
      <c r="Y4686" s="31" t="s">
        <v>71</v>
      </c>
      <c r="Z4686" s="31" t="s">
        <v>3707</v>
      </c>
      <c r="AA4686" s="31"/>
      <c r="AB4686" s="32" t="s">
        <v>3706</v>
      </c>
      <c r="AC4686" s="38"/>
      <c r="AD4686" s="39" t="s">
        <v>73</v>
      </c>
      <c r="AE4686" s="39" t="s">
        <v>76</v>
      </c>
      <c r="AF4686" s="40" t="str">
        <f t="shared" si="1010"/>
        <v>2</v>
      </c>
      <c r="AG4686" s="41">
        <f t="shared" si="1011"/>
        <v>151.19999999999999</v>
      </c>
      <c r="AH4686" s="42"/>
      <c r="AI4686" s="42">
        <v>151.19999999999999</v>
      </c>
      <c r="AJ4686" s="42"/>
      <c r="AK4686" s="42"/>
      <c r="AL4686" s="31">
        <v>8</v>
      </c>
      <c r="AM4686" s="43" t="str">
        <f t="shared" si="1012"/>
        <v>100</v>
      </c>
      <c r="AN4686" s="44">
        <f>INDEX([1]ราคาสิ่งปลูกสร้าง!$D$6:$CC$47,MATCH($AD4686,[1]ราคาสิ่งปลูกสร้าง!$B$6:$B$45,0),MATCH($C$7,[1]ราคาสิ่งปลูกสร้าง!$D$5:$CC$5,0))</f>
        <v>6500</v>
      </c>
      <c r="AO4686" s="44">
        <f t="shared" si="1013"/>
        <v>982799.99999999988</v>
      </c>
      <c r="AP4686" s="45">
        <f t="shared" si="1014"/>
        <v>8</v>
      </c>
      <c r="AQ4686" s="40">
        <f>IF(AP4686=0,0,INDEX([1]ค่าเสื่อมสิ่งปลูกสร้าง!$A$5:$D$105,MATCH($AP4686,[1]ค่าเสื่อมสิ่งปลูกสร้าง!$A$5:$A$105,0),MATCH(AE4686,[1]ค่าเสื่อมสิ่งปลูกสร้าง!$A$3:$D$3)))</f>
        <v>30</v>
      </c>
      <c r="AR4686" s="44">
        <f t="shared" si="1019"/>
        <v>687959.99999999988</v>
      </c>
      <c r="AS4686" s="44">
        <f t="shared" si="1020"/>
        <v>695459.99999999988</v>
      </c>
      <c r="AT4686" s="44">
        <f t="shared" si="1021"/>
        <v>695459.99999999988</v>
      </c>
      <c r="AU4686" s="46">
        <v>0</v>
      </c>
      <c r="AV4686" s="44">
        <f t="shared" si="1015"/>
        <v>695459.99999999988</v>
      </c>
      <c r="AW4686" s="47" t="str">
        <f t="shared" si="1016"/>
        <v>0.02</v>
      </c>
      <c r="AX4686" s="48"/>
      <c r="AY4686" s="48"/>
      <c r="AZ4686" s="49">
        <v>0</v>
      </c>
      <c r="BA4686" s="48"/>
      <c r="BB4686" s="48"/>
      <c r="BC4686" s="44">
        <f t="shared" si="1017"/>
        <v>0</v>
      </c>
      <c r="BD4686" s="50">
        <v>1</v>
      </c>
      <c r="BE4686" s="51" t="e">
        <f>IF(AX4686=1,0,IF(AY4686=1,0,IF(BC4686&gt;#REF!,#REF!,IF(OR(AZ4686&gt;0,BD4686&gt;=0),BC4686+([1]สูตร2!H4674*(100%-AZ4686)-BC4686)*BD4686,[1]สูตร2!H4674*(100%-AZ4686)))))</f>
        <v>#REF!</v>
      </c>
      <c r="BF4686" s="31"/>
    </row>
    <row r="4687" spans="1:58" s="5" customFormat="1" ht="24" customHeight="1" x14ac:dyDescent="0.2">
      <c r="A4687" s="31"/>
      <c r="B4687" s="31" t="s">
        <v>432</v>
      </c>
      <c r="C4687" s="31">
        <v>2</v>
      </c>
      <c r="D4687" s="31" t="s">
        <v>66</v>
      </c>
      <c r="E4687" s="31" t="s">
        <v>3705</v>
      </c>
      <c r="F4687" s="31"/>
      <c r="G4687" s="32" t="s">
        <v>3706</v>
      </c>
      <c r="H4687" s="31" t="s">
        <v>104</v>
      </c>
      <c r="I4687" s="31" t="s">
        <v>104</v>
      </c>
      <c r="J4687" s="31" t="s">
        <v>3697</v>
      </c>
      <c r="K4687" s="31">
        <v>0</v>
      </c>
      <c r="L4687" s="31">
        <v>0</v>
      </c>
      <c r="M4687" s="31">
        <v>50</v>
      </c>
      <c r="N4687" s="33"/>
      <c r="O4687" s="33">
        <v>50</v>
      </c>
      <c r="P4687" s="33"/>
      <c r="Q4687" s="33"/>
      <c r="R4687" s="33"/>
      <c r="S4687" s="34" t="str">
        <f t="shared" ref="S4687:S4750" si="1022">IF(N4687&gt;=1,"1",IF(O4687&gt;=1,"2",IF(P4687&gt;=1,"3",IF(Q4687&gt;=1,"4",IF(R4687&gt;=1,"5","")))))</f>
        <v>2</v>
      </c>
      <c r="T4687" s="35">
        <f t="shared" ref="T4687:T4750" si="1023">N4687+O4687+P4687+Q4687+R4687</f>
        <v>50</v>
      </c>
      <c r="U4687" s="36" t="str">
        <f>INDEX([1]ราคาที่ดิน!$B:$G,MATCH($C4687,[1]ราคาที่ดิน!$A:$A,0),MATCH($B4687,[1]ราคาที่ดิน!$B$1:$G$1,0))</f>
        <v>150</v>
      </c>
      <c r="V4687" s="37">
        <f t="shared" si="1018"/>
        <v>7500</v>
      </c>
      <c r="W4687" s="31">
        <v>2</v>
      </c>
      <c r="X4687" s="31" t="s">
        <v>3706</v>
      </c>
      <c r="Y4687" s="31" t="s">
        <v>71</v>
      </c>
      <c r="Z4687" s="31" t="s">
        <v>3707</v>
      </c>
      <c r="AA4687" s="31"/>
      <c r="AB4687" s="32" t="s">
        <v>3706</v>
      </c>
      <c r="AC4687" s="38"/>
      <c r="AD4687" s="39" t="s">
        <v>77</v>
      </c>
      <c r="AE4687" s="39" t="s">
        <v>76</v>
      </c>
      <c r="AF4687" s="40" t="str">
        <f t="shared" ref="AF4687:AF4750" si="1024">IF(AH4687&gt;=1,"1",IF(AI4687&gt;=1,"2",IF(AJ4687&gt;=1,"3",IF(AK4687&gt;=1,"4",""))))</f>
        <v>1</v>
      </c>
      <c r="AG4687" s="41">
        <f t="shared" ref="AG4687:AG4750" si="1025">IF(AH4687&gt;=1,AH4687,IF(AI4687&gt;=1,AI4687,IF(AJ4687&gt;=1,AJ4687,IF(AK4687&gt;=1,AK4687,""))))</f>
        <v>20</v>
      </c>
      <c r="AH4687" s="42">
        <v>20</v>
      </c>
      <c r="AI4687" s="42"/>
      <c r="AJ4687" s="42"/>
      <c r="AK4687" s="42"/>
      <c r="AL4687" s="31">
        <v>1</v>
      </c>
      <c r="AM4687" s="43" t="str">
        <f t="shared" ref="AM4687:AM4750" si="1026">IF(OR(S4687&gt;=1,AF4687&gt;=1),"100","")</f>
        <v>100</v>
      </c>
      <c r="AN4687" s="44">
        <f>INDEX([1]ราคาสิ่งปลูกสร้าง!$D$6:$CC$47,MATCH($AD4687,[1]ราคาสิ่งปลูกสร้าง!$B$6:$B$45,0),MATCH($C$7,[1]ราคาสิ่งปลูกสร้าง!$D$5:$CC$5,0))</f>
        <v>2050</v>
      </c>
      <c r="AO4687" s="44">
        <f t="shared" ref="AO4687:AO4750" si="1027">(AH4687+AI4687+AJ4687+AK4687)*$AN4687</f>
        <v>41000</v>
      </c>
      <c r="AP4687" s="45">
        <f t="shared" ref="AP4687:AP4750" si="1028">AL4687</f>
        <v>1</v>
      </c>
      <c r="AQ4687" s="40">
        <f>IF(AP4687=0,0,INDEX([1]ค่าเสื่อมสิ่งปลูกสร้าง!$A$5:$D$105,MATCH($AP4687,[1]ค่าเสื่อมสิ่งปลูกสร้าง!$A$5:$A$105,0),MATCH(AE4687,[1]ค่าเสื่อมสิ่งปลูกสร้าง!$A$3:$D$3)))</f>
        <v>3</v>
      </c>
      <c r="AR4687" s="44">
        <f t="shared" si="1019"/>
        <v>39770</v>
      </c>
      <c r="AS4687" s="44">
        <f t="shared" si="1020"/>
        <v>47270</v>
      </c>
      <c r="AT4687" s="44">
        <f t="shared" si="1021"/>
        <v>47270</v>
      </c>
      <c r="AU4687" s="46">
        <v>0</v>
      </c>
      <c r="AV4687" s="44">
        <f t="shared" ref="AV4687:AV4750" si="1029">IF($AT4687-$AU4687&lt;0,0,$AT4687-$AU4687)</f>
        <v>47270</v>
      </c>
      <c r="AW4687" s="47" t="str">
        <f t="shared" ref="AW4687:AW4750" si="1030">IF(OR(N4687&gt;=1,AH4687&gt;=1)*AND(AV4687=0),"0",IF(OR(N4687&gt;=1,AH4687&gt;=1)*AND(AV4687&lt;=75000000),"0.01",IF(OR(N4687&gt;=1,AH4687&gt;=1)*AND(AV4687&lt;=100000000),"0.01/0.03",IF(OR(N4687&gt;=1,AH4687&gt;=1)*AND(AV4687&lt;=500000000),"0.01/0.03/0.05",IF(OR(N4687&gt;=1,AH4687&gt;=1)*AND(AV4687&lt;=1000000000),"0.01/0.03/0.05/0.07",IF(OR(N4687&gt;=1,AH4687&gt;=1)*AND(AV4687&gt;100000000),"0.01/0.03/0.05/0.07/0.1",IF(AND(AC4687=1,AV4687=0),"0",IF(AND(AC4687=1,AV4687&lt;=25000000),"0.03",IF(AND(AC4687=1,AV4687&lt;=50000000),"0.03/0.05",IF(AND(AC4687=1,AV4687&gt;50000000),"0.03/0.05/0.1",IF(AND(AC4687=2,AV4687=0),"0",IF(AND(AC4687=2,AV4687&lt;=40000000),"0.02",IF(AND(AC4687=2,AV4687&lt;=65000000),"0.02/0.03",IF(AND(AC4687=2,AV4687&lt;=90000000),"0.02/0.03/0.05",IF(AND(AC4687=2,AV4687&gt;90000000),"0.02/0.03/0.05/0.1",IF(AND(AC4687=1,AV4687&gt;50000000),"0.1",IF(OR(O4687&gt;=1,AI4687&gt;=1)*AND(AV4687=0),"0",IF(OR(O4687&gt;=1,AI4687&gt;=1)*AND(AV4687&lt;=50000000),"0.02",IF(OR(O4687&gt;=1,AI4687&gt;=1)*AND(AV4687&lt;=75000000),"0.02/0.03",IF(OR(O4687&gt;=1,AI4687&gt;=1)*AND(AV4687&lt;=100000000),"0.02/0.03/0.05",IF(OR(O4687&gt;=1,AI4687&gt;=1)*AND(AV4687&gt;100000000),"0.02/0.03/0.05/0.1",IF(OR(P4687&gt;=1,AJ4687&gt;=1)*AND(AV4687=0),"0",IF(OR(P4687&gt;=1,AJ4687&gt;=1)*AND(AV4687&lt;=50000000),"0.3",IF(OR(P4687&gt;=1,AJ4687&gt;=1)*AND(AV4687&lt;=200000000),"0.3/0.4",IF(OR(P4687&gt;=1,AJ4687&gt;=1)*AND(AV4687&lt;=1000000000),"0.3/0.4/0.5",IF(OR(P4687&gt;=1,AJ4687&gt;=1)*AND(AV4687&lt;=5000000000),"0.3/0.4/0.5/0.6",IF(OR(P4687&gt;=1,AJ4687&gt;=1)*AND(AV4687&gt;5000000000),"0.3/0.4/0.5/0.6/0.7",IF(OR(Q4687&gt;=1,AK4687&gt;=1)*AND(AV4687=0),"0",IF(OR(Q4687&gt;=1,AK4687&gt;=1)*AND(AV4687&lt;=50000000),"0.3",IF(OR(Q4687&gt;=1,AK4687&gt;=1)*AND(AV4687&lt;=200000000),"0.3/0.4",IF(OR(Q4687&gt;=1,AK4687&gt;=1)*AND(AV4687&lt;=1000000000),"0.3/0.4/0.5",IF(OR(Q4687&gt;=1,AK4687&gt;=1)*AND(AV4687&lt;=5000000000),"0.3/0.4/0.5/0.6",IF(OR(Q4687&gt;=1,AK4687&gt;=1)*AND(AV4687&gt;5000000000),"0.3/0.4/0.5/0.6/0.7")))))))))))))))))))))))))))))))))</f>
        <v>0.01</v>
      </c>
      <c r="AX4687" s="48"/>
      <c r="AY4687" s="48"/>
      <c r="AZ4687" s="49">
        <v>0</v>
      </c>
      <c r="BA4687" s="48"/>
      <c r="BB4687" s="48"/>
      <c r="BC4687" s="44">
        <f t="shared" ref="BC4687:BC4750" si="1031">BA4687+BB4687</f>
        <v>0</v>
      </c>
      <c r="BD4687" s="50">
        <v>1</v>
      </c>
      <c r="BE4687" s="51" t="e">
        <f>IF(AX4687=1,0,IF(AY4687=1,0,IF(BC4687&gt;#REF!,#REF!,IF(OR(AZ4687&gt;0,BD4687&gt;=0),BC4687+([1]สูตร2!H4675*(100%-AZ4687)-BC4687)*BD4687,[1]สูตร2!H4675*(100%-AZ4687)))))</f>
        <v>#REF!</v>
      </c>
      <c r="BF4687" s="31"/>
    </row>
    <row r="4688" spans="1:58" s="5" customFormat="1" ht="24" customHeight="1" x14ac:dyDescent="0.2">
      <c r="A4688" s="31">
        <v>1555</v>
      </c>
      <c r="B4688" s="31" t="s">
        <v>432</v>
      </c>
      <c r="C4688" s="31">
        <v>2</v>
      </c>
      <c r="D4688" s="31" t="s">
        <v>71</v>
      </c>
      <c r="E4688" s="31" t="s">
        <v>3708</v>
      </c>
      <c r="F4688" s="31"/>
      <c r="G4688" s="32" t="s">
        <v>3709</v>
      </c>
      <c r="H4688" s="31" t="s">
        <v>104</v>
      </c>
      <c r="I4688" s="31" t="s">
        <v>104</v>
      </c>
      <c r="J4688" s="31" t="s">
        <v>3697</v>
      </c>
      <c r="K4688" s="31">
        <v>5</v>
      </c>
      <c r="L4688" s="31">
        <v>1</v>
      </c>
      <c r="M4688" s="31">
        <v>50</v>
      </c>
      <c r="N4688" s="33">
        <v>2150</v>
      </c>
      <c r="O4688" s="33"/>
      <c r="P4688" s="33"/>
      <c r="Q4688" s="33"/>
      <c r="R4688" s="33"/>
      <c r="S4688" s="34" t="str">
        <f t="shared" si="1022"/>
        <v>1</v>
      </c>
      <c r="T4688" s="35">
        <f t="shared" si="1023"/>
        <v>2150</v>
      </c>
      <c r="U4688" s="36" t="str">
        <f>INDEX([1]ราคาที่ดิน!$B:$G,MATCH($C4688,[1]ราคาที่ดิน!$A:$A,0),MATCH($B4688,[1]ราคาที่ดิน!$B$1:$G$1,0))</f>
        <v>150</v>
      </c>
      <c r="V4688" s="37">
        <f t="shared" si="1018"/>
        <v>322500</v>
      </c>
      <c r="W4688" s="31"/>
      <c r="X4688" s="31"/>
      <c r="Y4688" s="31"/>
      <c r="Z4688" s="31"/>
      <c r="AA4688" s="31"/>
      <c r="AB4688" s="32"/>
      <c r="AC4688" s="38"/>
      <c r="AD4688" s="39"/>
      <c r="AE4688" s="39"/>
      <c r="AF4688" s="40" t="str">
        <f t="shared" si="1024"/>
        <v/>
      </c>
      <c r="AG4688" s="41" t="str">
        <f t="shared" si="1025"/>
        <v/>
      </c>
      <c r="AH4688" s="42"/>
      <c r="AI4688" s="42"/>
      <c r="AJ4688" s="42"/>
      <c r="AK4688" s="42"/>
      <c r="AL4688" s="31"/>
      <c r="AM4688" s="43" t="str">
        <f t="shared" si="1026"/>
        <v>100</v>
      </c>
      <c r="AN4688" s="44">
        <f>INDEX([1]ราคาสิ่งปลูกสร้าง!$D$6:$CC$47,MATCH($AD4688,[1]ราคาสิ่งปลูกสร้าง!$B$6:$B$45,0),MATCH($C$7,[1]ราคาสิ่งปลูกสร้าง!$D$5:$CC$5,0))</f>
        <v>0</v>
      </c>
      <c r="AO4688" s="44">
        <f t="shared" si="1027"/>
        <v>0</v>
      </c>
      <c r="AP4688" s="45">
        <f t="shared" si="1028"/>
        <v>0</v>
      </c>
      <c r="AQ4688" s="40">
        <f>IF(AP4688=0,0,INDEX([1]ค่าเสื่อมสิ่งปลูกสร้าง!$A$5:$D$105,MATCH($AP4688,[1]ค่าเสื่อมสิ่งปลูกสร้าง!$A$5:$A$105,0),MATCH(AE4688,[1]ค่าเสื่อมสิ่งปลูกสร้าง!$A$3:$D$3)))</f>
        <v>0</v>
      </c>
      <c r="AR4688" s="44">
        <f t="shared" si="1019"/>
        <v>0</v>
      </c>
      <c r="AS4688" s="44">
        <f t="shared" si="1020"/>
        <v>322500</v>
      </c>
      <c r="AT4688" s="44">
        <f t="shared" si="1021"/>
        <v>322500</v>
      </c>
      <c r="AU4688" s="46">
        <v>0</v>
      </c>
      <c r="AV4688" s="44">
        <f t="shared" si="1029"/>
        <v>322500</v>
      </c>
      <c r="AW4688" s="47" t="str">
        <f t="shared" si="1030"/>
        <v>0.01</v>
      </c>
      <c r="AX4688" s="48"/>
      <c r="AY4688" s="48"/>
      <c r="AZ4688" s="49">
        <v>0</v>
      </c>
      <c r="BA4688" s="48"/>
      <c r="BB4688" s="48"/>
      <c r="BC4688" s="44">
        <f t="shared" si="1031"/>
        <v>0</v>
      </c>
      <c r="BD4688" s="50">
        <v>1</v>
      </c>
      <c r="BE4688" s="51" t="e">
        <f>IF(AX4688=1,0,IF(AY4688=1,0,IF(BC4688&gt;#REF!,#REF!,IF(OR(AZ4688&gt;0,BD4688&gt;=0),BC4688+([1]สูตร2!H4676*(100%-AZ4688)-BC4688)*BD4688,[1]สูตร2!H4676*(100%-AZ4688)))))</f>
        <v>#REF!</v>
      </c>
      <c r="BF4688" s="31"/>
    </row>
    <row r="4689" spans="1:58" s="5" customFormat="1" ht="24" customHeight="1" x14ac:dyDescent="0.2">
      <c r="A4689" s="31"/>
      <c r="B4689" s="31" t="s">
        <v>432</v>
      </c>
      <c r="C4689" s="31">
        <v>2</v>
      </c>
      <c r="D4689" s="31" t="s">
        <v>71</v>
      </c>
      <c r="E4689" s="31" t="s">
        <v>3708</v>
      </c>
      <c r="F4689" s="31"/>
      <c r="G4689" s="32" t="s">
        <v>3709</v>
      </c>
      <c r="H4689" s="31" t="s">
        <v>104</v>
      </c>
      <c r="I4689" s="31" t="s">
        <v>104</v>
      </c>
      <c r="J4689" s="31" t="s">
        <v>3697</v>
      </c>
      <c r="K4689" s="31">
        <v>0</v>
      </c>
      <c r="L4689" s="31">
        <v>0</v>
      </c>
      <c r="M4689" s="31">
        <v>50</v>
      </c>
      <c r="N4689" s="33"/>
      <c r="O4689" s="33">
        <v>50</v>
      </c>
      <c r="P4689" s="33"/>
      <c r="Q4689" s="33"/>
      <c r="R4689" s="33"/>
      <c r="S4689" s="34" t="str">
        <f t="shared" si="1022"/>
        <v>2</v>
      </c>
      <c r="T4689" s="35">
        <f t="shared" si="1023"/>
        <v>50</v>
      </c>
      <c r="U4689" s="36" t="str">
        <f>INDEX([1]ราคาที่ดิน!$B:$G,MATCH($C4689,[1]ราคาที่ดิน!$A:$A,0),MATCH($B4689,[1]ราคาที่ดิน!$B$1:$G$1,0))</f>
        <v>150</v>
      </c>
      <c r="V4689" s="37">
        <f t="shared" si="1018"/>
        <v>7500</v>
      </c>
      <c r="W4689" s="31">
        <v>1</v>
      </c>
      <c r="X4689" s="31" t="s">
        <v>3709</v>
      </c>
      <c r="Y4689" s="31" t="s">
        <v>71</v>
      </c>
      <c r="Z4689" s="31" t="s">
        <v>3708</v>
      </c>
      <c r="AA4689" s="31"/>
      <c r="AB4689" s="32" t="s">
        <v>3709</v>
      </c>
      <c r="AC4689" s="38"/>
      <c r="AD4689" s="39" t="s">
        <v>73</v>
      </c>
      <c r="AE4689" s="39" t="s">
        <v>74</v>
      </c>
      <c r="AF4689" s="40" t="str">
        <f t="shared" si="1024"/>
        <v>2</v>
      </c>
      <c r="AG4689" s="41">
        <f t="shared" si="1025"/>
        <v>74.75</v>
      </c>
      <c r="AH4689" s="42"/>
      <c r="AI4689" s="42">
        <v>74.75</v>
      </c>
      <c r="AJ4689" s="42"/>
      <c r="AK4689" s="42"/>
      <c r="AL4689" s="31">
        <v>30</v>
      </c>
      <c r="AM4689" s="43" t="str">
        <f t="shared" si="1026"/>
        <v>100</v>
      </c>
      <c r="AN4689" s="44">
        <f>INDEX([1]ราคาสิ่งปลูกสร้าง!$D$6:$CC$47,MATCH($AD4689,[1]ราคาสิ่งปลูกสร้าง!$B$6:$B$45,0),MATCH($C$7,[1]ราคาสิ่งปลูกสร้าง!$D$5:$CC$5,0))</f>
        <v>6500</v>
      </c>
      <c r="AO4689" s="44">
        <f t="shared" si="1027"/>
        <v>485875</v>
      </c>
      <c r="AP4689" s="45">
        <f t="shared" si="1028"/>
        <v>30</v>
      </c>
      <c r="AQ4689" s="40">
        <f>IF(AP4689=0,0,INDEX([1]ค่าเสื่อมสิ่งปลูกสร้าง!$A$5:$D$105,MATCH($AP4689,[1]ค่าเสื่อมสิ่งปลูกสร้าง!$A$5:$A$105,0),MATCH(AE4689,[1]ค่าเสื่อมสิ่งปลูกสร้าง!$A$3:$D$3)))</f>
        <v>50</v>
      </c>
      <c r="AR4689" s="44">
        <f t="shared" si="1019"/>
        <v>242937.5</v>
      </c>
      <c r="AS4689" s="44">
        <f t="shared" si="1020"/>
        <v>250437.5</v>
      </c>
      <c r="AT4689" s="44">
        <f t="shared" si="1021"/>
        <v>250437.5</v>
      </c>
      <c r="AU4689" s="46">
        <v>0</v>
      </c>
      <c r="AV4689" s="44">
        <f t="shared" si="1029"/>
        <v>250437.5</v>
      </c>
      <c r="AW4689" s="47" t="str">
        <f t="shared" si="1030"/>
        <v>0.02</v>
      </c>
      <c r="AX4689" s="48"/>
      <c r="AY4689" s="48"/>
      <c r="AZ4689" s="49">
        <v>0</v>
      </c>
      <c r="BA4689" s="48"/>
      <c r="BB4689" s="48"/>
      <c r="BC4689" s="44">
        <f t="shared" si="1031"/>
        <v>0</v>
      </c>
      <c r="BD4689" s="50">
        <v>1</v>
      </c>
      <c r="BE4689" s="51" t="e">
        <f>IF(AX4689=1,0,IF(AY4689=1,0,IF(BC4689&gt;#REF!,#REF!,IF(OR(AZ4689&gt;0,BD4689&gt;=0),BC4689+([1]สูตร2!H4677*(100%-AZ4689)-BC4689)*BD4689,[1]สูตร2!H4677*(100%-AZ4689)))))</f>
        <v>#REF!</v>
      </c>
      <c r="BF4689" s="31"/>
    </row>
    <row r="4690" spans="1:58" s="5" customFormat="1" ht="24" customHeight="1" x14ac:dyDescent="0.2">
      <c r="A4690" s="31"/>
      <c r="B4690" s="31" t="s">
        <v>432</v>
      </c>
      <c r="C4690" s="31">
        <v>2</v>
      </c>
      <c r="D4690" s="31" t="s">
        <v>71</v>
      </c>
      <c r="E4690" s="31" t="s">
        <v>3708</v>
      </c>
      <c r="F4690" s="31"/>
      <c r="G4690" s="32" t="s">
        <v>3709</v>
      </c>
      <c r="H4690" s="31" t="s">
        <v>104</v>
      </c>
      <c r="I4690" s="31" t="s">
        <v>104</v>
      </c>
      <c r="J4690" s="31" t="s">
        <v>3697</v>
      </c>
      <c r="K4690" s="31"/>
      <c r="L4690" s="31">
        <v>1</v>
      </c>
      <c r="M4690" s="31">
        <v>0</v>
      </c>
      <c r="N4690" s="33"/>
      <c r="O4690" s="33">
        <v>100</v>
      </c>
      <c r="P4690" s="33"/>
      <c r="Q4690" s="33"/>
      <c r="R4690" s="33"/>
      <c r="S4690" s="34" t="str">
        <f t="shared" si="1022"/>
        <v>2</v>
      </c>
      <c r="T4690" s="35">
        <f t="shared" si="1023"/>
        <v>100</v>
      </c>
      <c r="U4690" s="36" t="str">
        <f>INDEX([1]ราคาที่ดิน!$B:$G,MATCH($C4690,[1]ราคาที่ดิน!$A:$A,0),MATCH($B4690,[1]ราคาที่ดิน!$B$1:$G$1,0))</f>
        <v>150</v>
      </c>
      <c r="V4690" s="37">
        <f t="shared" si="1018"/>
        <v>15000</v>
      </c>
      <c r="W4690" s="31">
        <v>2</v>
      </c>
      <c r="X4690" s="31" t="s">
        <v>3709</v>
      </c>
      <c r="Y4690" s="31" t="s">
        <v>71</v>
      </c>
      <c r="Z4690" s="31" t="s">
        <v>3708</v>
      </c>
      <c r="AA4690" s="31"/>
      <c r="AB4690" s="32" t="s">
        <v>3709</v>
      </c>
      <c r="AC4690" s="38"/>
      <c r="AD4690" s="39" t="s">
        <v>75</v>
      </c>
      <c r="AE4690" s="39" t="s">
        <v>76</v>
      </c>
      <c r="AF4690" s="40" t="str">
        <f t="shared" si="1024"/>
        <v>1</v>
      </c>
      <c r="AG4690" s="41">
        <f t="shared" si="1025"/>
        <v>18</v>
      </c>
      <c r="AH4690" s="42">
        <v>18</v>
      </c>
      <c r="AI4690" s="42"/>
      <c r="AJ4690" s="42"/>
      <c r="AK4690" s="42"/>
      <c r="AL4690" s="31">
        <v>30</v>
      </c>
      <c r="AM4690" s="43" t="str">
        <f t="shared" si="1026"/>
        <v>100</v>
      </c>
      <c r="AN4690" s="44">
        <f>INDEX([1]ราคาสิ่งปลูกสร้าง!$D$6:$CC$47,MATCH($AD4690,[1]ราคาสิ่งปลูกสร้าง!$B$6:$B$45,0),MATCH($C$7,[1]ราคาสิ่งปลูกสร้าง!$D$5:$CC$5,0))</f>
        <v>5400</v>
      </c>
      <c r="AO4690" s="44">
        <f t="shared" si="1027"/>
        <v>97200</v>
      </c>
      <c r="AP4690" s="45">
        <f t="shared" si="1028"/>
        <v>30</v>
      </c>
      <c r="AQ4690" s="40">
        <f>IF(AP4690=0,0,INDEX([1]ค่าเสื่อมสิ่งปลูกสร้าง!$A$5:$D$105,MATCH($AP4690,[1]ค่าเสื่อมสิ่งปลูกสร้าง!$A$5:$A$105,0),MATCH(AE4690,[1]ค่าเสื่อมสิ่งปลูกสร้าง!$A$3:$D$3)))</f>
        <v>93</v>
      </c>
      <c r="AR4690" s="44">
        <f t="shared" si="1019"/>
        <v>6804.0000000000009</v>
      </c>
      <c r="AS4690" s="44">
        <f t="shared" si="1020"/>
        <v>21804</v>
      </c>
      <c r="AT4690" s="44">
        <f t="shared" si="1021"/>
        <v>21804</v>
      </c>
      <c r="AU4690" s="46">
        <v>0</v>
      </c>
      <c r="AV4690" s="44">
        <f t="shared" si="1029"/>
        <v>21804</v>
      </c>
      <c r="AW4690" s="47" t="str">
        <f t="shared" si="1030"/>
        <v>0.01</v>
      </c>
      <c r="AX4690" s="48"/>
      <c r="AY4690" s="48"/>
      <c r="AZ4690" s="49">
        <v>0</v>
      </c>
      <c r="BA4690" s="48"/>
      <c r="BB4690" s="48"/>
      <c r="BC4690" s="44">
        <f t="shared" si="1031"/>
        <v>0</v>
      </c>
      <c r="BD4690" s="50">
        <v>1</v>
      </c>
      <c r="BE4690" s="51" t="e">
        <f>IF(AX4690=1,0,IF(AY4690=1,0,IF(BC4690&gt;#REF!,#REF!,IF(OR(AZ4690&gt;0,BD4690&gt;=0),BC4690+([1]สูตร2!H4678*(100%-AZ4690)-BC4690)*BD4690,[1]สูตร2!H4678*(100%-AZ4690)))))</f>
        <v>#REF!</v>
      </c>
      <c r="BF4690" s="31"/>
    </row>
    <row r="4691" spans="1:58" s="5" customFormat="1" ht="24" customHeight="1" x14ac:dyDescent="0.2">
      <c r="A4691" s="31"/>
      <c r="B4691" s="31" t="s">
        <v>432</v>
      </c>
      <c r="C4691" s="31">
        <v>2</v>
      </c>
      <c r="D4691" s="31" t="s">
        <v>71</v>
      </c>
      <c r="E4691" s="31" t="s">
        <v>3708</v>
      </c>
      <c r="F4691" s="31"/>
      <c r="G4691" s="32" t="s">
        <v>3709</v>
      </c>
      <c r="H4691" s="31" t="s">
        <v>104</v>
      </c>
      <c r="I4691" s="31" t="s">
        <v>104</v>
      </c>
      <c r="J4691" s="31" t="s">
        <v>3697</v>
      </c>
      <c r="K4691" s="31"/>
      <c r="L4691" s="31">
        <v>1</v>
      </c>
      <c r="M4691" s="31">
        <v>0</v>
      </c>
      <c r="N4691" s="33"/>
      <c r="O4691" s="33">
        <v>100</v>
      </c>
      <c r="P4691" s="33"/>
      <c r="Q4691" s="33"/>
      <c r="R4691" s="33"/>
      <c r="S4691" s="34" t="str">
        <f t="shared" si="1022"/>
        <v>2</v>
      </c>
      <c r="T4691" s="35">
        <f t="shared" si="1023"/>
        <v>100</v>
      </c>
      <c r="U4691" s="36" t="str">
        <f>INDEX([1]ราคาที่ดิน!$B:$G,MATCH($C4691,[1]ราคาที่ดิน!$A:$A,0),MATCH($B4691,[1]ราคาที่ดิน!$B$1:$G$1,0))</f>
        <v>150</v>
      </c>
      <c r="V4691" s="37">
        <f t="shared" ref="V4691:V4754" si="1032">$T4691*$U4691</f>
        <v>15000</v>
      </c>
      <c r="W4691" s="31">
        <v>3</v>
      </c>
      <c r="X4691" s="31" t="s">
        <v>3709</v>
      </c>
      <c r="Y4691" s="31" t="s">
        <v>71</v>
      </c>
      <c r="Z4691" s="31" t="s">
        <v>3708</v>
      </c>
      <c r="AA4691" s="31"/>
      <c r="AB4691" s="32" t="s">
        <v>3709</v>
      </c>
      <c r="AC4691" s="38"/>
      <c r="AD4691" s="39" t="s">
        <v>77</v>
      </c>
      <c r="AE4691" s="39" t="s">
        <v>76</v>
      </c>
      <c r="AF4691" s="40" t="str">
        <f t="shared" si="1024"/>
        <v>1</v>
      </c>
      <c r="AG4691" s="41">
        <f t="shared" si="1025"/>
        <v>55</v>
      </c>
      <c r="AH4691" s="42">
        <v>55</v>
      </c>
      <c r="AI4691" s="42"/>
      <c r="AJ4691" s="42"/>
      <c r="AK4691" s="42"/>
      <c r="AL4691" s="31">
        <v>10</v>
      </c>
      <c r="AM4691" s="43" t="str">
        <f t="shared" si="1026"/>
        <v>100</v>
      </c>
      <c r="AN4691" s="44">
        <f>INDEX([1]ราคาสิ่งปลูกสร้าง!$D$6:$CC$47,MATCH($AD4691,[1]ราคาสิ่งปลูกสร้าง!$B$6:$B$45,0),MATCH($C$7,[1]ราคาสิ่งปลูกสร้าง!$D$5:$CC$5,0))</f>
        <v>2050</v>
      </c>
      <c r="AO4691" s="44">
        <f t="shared" si="1027"/>
        <v>112750</v>
      </c>
      <c r="AP4691" s="45">
        <f t="shared" si="1028"/>
        <v>10</v>
      </c>
      <c r="AQ4691" s="40">
        <f>IF(AP4691=0,0,INDEX([1]ค่าเสื่อมสิ่งปลูกสร้าง!$A$5:$D$105,MATCH($AP4691,[1]ค่าเสื่อมสิ่งปลูกสร้าง!$A$5:$A$105,0),MATCH(AE4691,[1]ค่าเสื่อมสิ่งปลูกสร้าง!$A$3:$D$3)))</f>
        <v>40</v>
      </c>
      <c r="AR4691" s="44">
        <f t="shared" ref="AR4691:AR4754" si="1033">$AO4691*(100-$AQ4691)%</f>
        <v>67650</v>
      </c>
      <c r="AS4691" s="44">
        <f t="shared" ref="AS4691:AS4754" si="1034">$V4691+$AR4691</f>
        <v>82650</v>
      </c>
      <c r="AT4691" s="44">
        <f t="shared" ref="AT4691:AT4754" si="1035">IF($AM4691%*$AS4691,$AM4691%*$AS4691,0)</f>
        <v>82650</v>
      </c>
      <c r="AU4691" s="46">
        <v>0</v>
      </c>
      <c r="AV4691" s="44">
        <f t="shared" si="1029"/>
        <v>82650</v>
      </c>
      <c r="AW4691" s="47" t="str">
        <f t="shared" si="1030"/>
        <v>0.01</v>
      </c>
      <c r="AX4691" s="48"/>
      <c r="AY4691" s="48"/>
      <c r="AZ4691" s="49">
        <v>0</v>
      </c>
      <c r="BA4691" s="48"/>
      <c r="BB4691" s="48"/>
      <c r="BC4691" s="44">
        <f t="shared" si="1031"/>
        <v>0</v>
      </c>
      <c r="BD4691" s="50">
        <v>1</v>
      </c>
      <c r="BE4691" s="51" t="e">
        <f>IF(AX4691=1,0,IF(AY4691=1,0,IF(BC4691&gt;#REF!,#REF!,IF(OR(AZ4691&gt;0,BD4691&gt;=0),BC4691+([1]สูตร2!H4679*(100%-AZ4691)-BC4691)*BD4691,[1]สูตร2!H4679*(100%-AZ4691)))))</f>
        <v>#REF!</v>
      </c>
      <c r="BF4691" s="31"/>
    </row>
    <row r="4692" spans="1:58" s="5" customFormat="1" ht="24" customHeight="1" x14ac:dyDescent="0.2">
      <c r="A4692" s="31">
        <v>1556</v>
      </c>
      <c r="B4692" s="31" t="s">
        <v>321</v>
      </c>
      <c r="C4692" s="31" t="s">
        <v>3710</v>
      </c>
      <c r="D4692" s="31" t="s">
        <v>71</v>
      </c>
      <c r="E4692" s="31" t="s">
        <v>3711</v>
      </c>
      <c r="F4692" s="31"/>
      <c r="G4692" s="32" t="s">
        <v>3712</v>
      </c>
      <c r="H4692" s="31">
        <v>41</v>
      </c>
      <c r="I4692" s="31">
        <v>63</v>
      </c>
      <c r="J4692" s="31" t="s">
        <v>3697</v>
      </c>
      <c r="K4692" s="31">
        <v>17</v>
      </c>
      <c r="L4692" s="31">
        <v>2</v>
      </c>
      <c r="M4692" s="31">
        <v>77</v>
      </c>
      <c r="N4692" s="33">
        <v>7077</v>
      </c>
      <c r="O4692" s="33"/>
      <c r="P4692" s="33"/>
      <c r="Q4692" s="33"/>
      <c r="R4692" s="33"/>
      <c r="S4692" s="34" t="str">
        <f t="shared" si="1022"/>
        <v>1</v>
      </c>
      <c r="T4692" s="35">
        <f t="shared" si="1023"/>
        <v>7077</v>
      </c>
      <c r="U4692" s="36" t="str">
        <f>INDEX([1]ราคาที่ดิน!$B:$G,MATCH($C4692,[1]ราคาที่ดิน!$A:$A,0),MATCH($B4692,[1]ราคาที่ดิน!$B$1:$G$1,0))</f>
        <v>200</v>
      </c>
      <c r="V4692" s="37">
        <f t="shared" si="1032"/>
        <v>1415400</v>
      </c>
      <c r="W4692" s="31"/>
      <c r="X4692" s="31"/>
      <c r="Y4692" s="31"/>
      <c r="Z4692" s="31"/>
      <c r="AA4692" s="31"/>
      <c r="AB4692" s="32"/>
      <c r="AC4692" s="38"/>
      <c r="AD4692" s="39"/>
      <c r="AE4692" s="39"/>
      <c r="AF4692" s="40" t="str">
        <f t="shared" si="1024"/>
        <v/>
      </c>
      <c r="AG4692" s="41" t="str">
        <f t="shared" si="1025"/>
        <v/>
      </c>
      <c r="AH4692" s="42"/>
      <c r="AI4692" s="42"/>
      <c r="AJ4692" s="42"/>
      <c r="AK4692" s="42"/>
      <c r="AL4692" s="31"/>
      <c r="AM4692" s="43" t="str">
        <f t="shared" si="1026"/>
        <v>100</v>
      </c>
      <c r="AN4692" s="44">
        <f>INDEX([1]ราคาสิ่งปลูกสร้าง!$D$6:$CC$47,MATCH($AD4692,[1]ราคาสิ่งปลูกสร้าง!$B$6:$B$45,0),MATCH($C$7,[1]ราคาสิ่งปลูกสร้าง!$D$5:$CC$5,0))</f>
        <v>0</v>
      </c>
      <c r="AO4692" s="44">
        <f t="shared" si="1027"/>
        <v>0</v>
      </c>
      <c r="AP4692" s="45">
        <f t="shared" si="1028"/>
        <v>0</v>
      </c>
      <c r="AQ4692" s="40">
        <f>IF(AP4692=0,0,INDEX([1]ค่าเสื่อมสิ่งปลูกสร้าง!$A$5:$D$105,MATCH($AP4692,[1]ค่าเสื่อมสิ่งปลูกสร้าง!$A$5:$A$105,0),MATCH(AE4692,[1]ค่าเสื่อมสิ่งปลูกสร้าง!$A$3:$D$3)))</f>
        <v>0</v>
      </c>
      <c r="AR4692" s="44">
        <f t="shared" si="1033"/>
        <v>0</v>
      </c>
      <c r="AS4692" s="44">
        <f t="shared" si="1034"/>
        <v>1415400</v>
      </c>
      <c r="AT4692" s="44">
        <f t="shared" si="1035"/>
        <v>1415400</v>
      </c>
      <c r="AU4692" s="46">
        <v>0</v>
      </c>
      <c r="AV4692" s="44">
        <f t="shared" si="1029"/>
        <v>1415400</v>
      </c>
      <c r="AW4692" s="47" t="str">
        <f t="shared" si="1030"/>
        <v>0.01</v>
      </c>
      <c r="AX4692" s="48"/>
      <c r="AY4692" s="48"/>
      <c r="AZ4692" s="49">
        <v>0</v>
      </c>
      <c r="BA4692" s="48"/>
      <c r="BB4692" s="48"/>
      <c r="BC4692" s="44">
        <f t="shared" si="1031"/>
        <v>0</v>
      </c>
      <c r="BD4692" s="50">
        <v>1</v>
      </c>
      <c r="BE4692" s="51" t="e">
        <f>IF(AX4692=1,0,IF(AY4692=1,0,IF(BC4692&gt;#REF!,#REF!,IF(OR(AZ4692&gt;0,BD4692&gt;=0),BC4692+([1]สูตร2!H4680*(100%-AZ4692)-BC4692)*BD4692,[1]สูตร2!H4680*(100%-AZ4692)))))</f>
        <v>#REF!</v>
      </c>
      <c r="BF4692" s="31"/>
    </row>
    <row r="4693" spans="1:58" s="5" customFormat="1" ht="24" customHeight="1" x14ac:dyDescent="0.2">
      <c r="A4693" s="31">
        <v>1557</v>
      </c>
      <c r="B4693" s="31" t="s">
        <v>65</v>
      </c>
      <c r="C4693" s="31">
        <v>4847</v>
      </c>
      <c r="D4693" s="31" t="s">
        <v>83</v>
      </c>
      <c r="E4693" s="31" t="s">
        <v>3713</v>
      </c>
      <c r="F4693" s="31"/>
      <c r="G4693" s="32" t="s">
        <v>3712</v>
      </c>
      <c r="H4693" s="31">
        <v>48</v>
      </c>
      <c r="I4693" s="31">
        <v>3051</v>
      </c>
      <c r="J4693" s="31" t="s">
        <v>3697</v>
      </c>
      <c r="K4693" s="31">
        <v>0</v>
      </c>
      <c r="L4693" s="31">
        <v>1</v>
      </c>
      <c r="M4693" s="31">
        <v>0</v>
      </c>
      <c r="N4693" s="33"/>
      <c r="O4693" s="33">
        <v>100</v>
      </c>
      <c r="P4693" s="33"/>
      <c r="Q4693" s="33"/>
      <c r="R4693" s="33"/>
      <c r="S4693" s="34" t="str">
        <f t="shared" si="1022"/>
        <v>2</v>
      </c>
      <c r="T4693" s="35">
        <f t="shared" si="1023"/>
        <v>100</v>
      </c>
      <c r="U4693" s="36">
        <f>INDEX([1]ราคาที่ดิน!$B:$G,MATCH($C4693,[1]ราคาที่ดิน!$A:$A,0),MATCH($B4693,[1]ราคาที่ดิน!$B$1:$G$1,0))</f>
        <v>200</v>
      </c>
      <c r="V4693" s="37">
        <f t="shared" si="1032"/>
        <v>20000</v>
      </c>
      <c r="W4693" s="31"/>
      <c r="X4693" s="31"/>
      <c r="Y4693" s="31"/>
      <c r="Z4693" s="31"/>
      <c r="AA4693" s="31"/>
      <c r="AB4693" s="32"/>
      <c r="AC4693" s="38"/>
      <c r="AD4693" s="39"/>
      <c r="AE4693" s="39"/>
      <c r="AF4693" s="40" t="str">
        <f t="shared" si="1024"/>
        <v/>
      </c>
      <c r="AG4693" s="41" t="str">
        <f t="shared" si="1025"/>
        <v/>
      </c>
      <c r="AH4693" s="42"/>
      <c r="AI4693" s="42"/>
      <c r="AJ4693" s="42"/>
      <c r="AK4693" s="42"/>
      <c r="AL4693" s="31"/>
      <c r="AM4693" s="43" t="str">
        <f t="shared" si="1026"/>
        <v>100</v>
      </c>
      <c r="AN4693" s="44">
        <f>INDEX([1]ราคาสิ่งปลูกสร้าง!$D$6:$CC$47,MATCH($AD4693,[1]ราคาสิ่งปลูกสร้าง!$B$6:$B$45,0),MATCH($C$7,[1]ราคาสิ่งปลูกสร้าง!$D$5:$CC$5,0))</f>
        <v>0</v>
      </c>
      <c r="AO4693" s="44">
        <f t="shared" si="1027"/>
        <v>0</v>
      </c>
      <c r="AP4693" s="45">
        <f t="shared" si="1028"/>
        <v>0</v>
      </c>
      <c r="AQ4693" s="40">
        <f>IF(AP4693=0,0,INDEX([1]ค่าเสื่อมสิ่งปลูกสร้าง!$A$5:$D$105,MATCH($AP4693,[1]ค่าเสื่อมสิ่งปลูกสร้าง!$A$5:$A$105,0),MATCH(AE4693,[1]ค่าเสื่อมสิ่งปลูกสร้าง!$A$3:$D$3)))</f>
        <v>0</v>
      </c>
      <c r="AR4693" s="44">
        <f t="shared" si="1033"/>
        <v>0</v>
      </c>
      <c r="AS4693" s="44">
        <f t="shared" si="1034"/>
        <v>20000</v>
      </c>
      <c r="AT4693" s="44">
        <f t="shared" si="1035"/>
        <v>20000</v>
      </c>
      <c r="AU4693" s="46">
        <v>0</v>
      </c>
      <c r="AV4693" s="44">
        <f t="shared" si="1029"/>
        <v>20000</v>
      </c>
      <c r="AW4693" s="47" t="str">
        <f t="shared" si="1030"/>
        <v>0.02</v>
      </c>
      <c r="AX4693" s="48"/>
      <c r="AY4693" s="48"/>
      <c r="AZ4693" s="49">
        <v>0</v>
      </c>
      <c r="BA4693" s="48"/>
      <c r="BB4693" s="48"/>
      <c r="BC4693" s="44">
        <f t="shared" si="1031"/>
        <v>0</v>
      </c>
      <c r="BD4693" s="50">
        <v>1</v>
      </c>
      <c r="BE4693" s="51" t="e">
        <f>IF(AX4693=1,0,IF(AY4693=1,0,IF(BC4693&gt;#REF!,#REF!,IF(OR(AZ4693&gt;0,BD4693&gt;=0),BC4693+([1]สูตร2!H4681*(100%-AZ4693)-BC4693)*BD4693,[1]สูตร2!H4681*(100%-AZ4693)))))</f>
        <v>#REF!</v>
      </c>
      <c r="BF4693" s="31"/>
    </row>
    <row r="4694" spans="1:58" s="5" customFormat="1" ht="24" customHeight="1" x14ac:dyDescent="0.2">
      <c r="A4694" s="31"/>
      <c r="B4694" s="31" t="s">
        <v>432</v>
      </c>
      <c r="C4694" s="31">
        <v>2</v>
      </c>
      <c r="D4694" s="31" t="s">
        <v>83</v>
      </c>
      <c r="E4694" s="31" t="s">
        <v>3713</v>
      </c>
      <c r="F4694" s="31"/>
      <c r="G4694" s="32" t="s">
        <v>3712</v>
      </c>
      <c r="H4694" s="31" t="s">
        <v>104</v>
      </c>
      <c r="I4694" s="31" t="s">
        <v>104</v>
      </c>
      <c r="J4694" s="31" t="s">
        <v>3697</v>
      </c>
      <c r="K4694" s="31">
        <v>22</v>
      </c>
      <c r="L4694" s="31">
        <v>4</v>
      </c>
      <c r="M4694" s="31">
        <v>0</v>
      </c>
      <c r="N4694" s="33">
        <v>9200</v>
      </c>
      <c r="O4694" s="33"/>
      <c r="P4694" s="33"/>
      <c r="Q4694" s="33"/>
      <c r="R4694" s="33"/>
      <c r="S4694" s="34" t="str">
        <f t="shared" si="1022"/>
        <v>1</v>
      </c>
      <c r="T4694" s="35">
        <f t="shared" si="1023"/>
        <v>9200</v>
      </c>
      <c r="U4694" s="36" t="str">
        <f>INDEX([1]ราคาที่ดิน!$B:$G,MATCH($C4694,[1]ราคาที่ดิน!$A:$A,0),MATCH($B4694,[1]ราคาที่ดิน!$B$1:$G$1,0))</f>
        <v>150</v>
      </c>
      <c r="V4694" s="37">
        <f t="shared" si="1032"/>
        <v>1380000</v>
      </c>
      <c r="W4694" s="31"/>
      <c r="X4694" s="31"/>
      <c r="Y4694" s="31"/>
      <c r="Z4694" s="31"/>
      <c r="AA4694" s="31"/>
      <c r="AB4694" s="32"/>
      <c r="AC4694" s="38"/>
      <c r="AD4694" s="39"/>
      <c r="AE4694" s="39"/>
      <c r="AF4694" s="40" t="str">
        <f t="shared" si="1024"/>
        <v/>
      </c>
      <c r="AG4694" s="41" t="str">
        <f t="shared" si="1025"/>
        <v/>
      </c>
      <c r="AH4694" s="42"/>
      <c r="AI4694" s="42"/>
      <c r="AJ4694" s="42"/>
      <c r="AK4694" s="42"/>
      <c r="AL4694" s="31"/>
      <c r="AM4694" s="43" t="str">
        <f t="shared" si="1026"/>
        <v>100</v>
      </c>
      <c r="AN4694" s="44">
        <f>INDEX([1]ราคาสิ่งปลูกสร้าง!$D$6:$CC$47,MATCH($AD4694,[1]ราคาสิ่งปลูกสร้าง!$B$6:$B$45,0),MATCH($C$7,[1]ราคาสิ่งปลูกสร้าง!$D$5:$CC$5,0))</f>
        <v>0</v>
      </c>
      <c r="AO4694" s="44">
        <f t="shared" si="1027"/>
        <v>0</v>
      </c>
      <c r="AP4694" s="45">
        <f t="shared" si="1028"/>
        <v>0</v>
      </c>
      <c r="AQ4694" s="40">
        <f>IF(AP4694=0,0,INDEX([1]ค่าเสื่อมสิ่งปลูกสร้าง!$A$5:$D$105,MATCH($AP4694,[1]ค่าเสื่อมสิ่งปลูกสร้าง!$A$5:$A$105,0),MATCH(AE4694,[1]ค่าเสื่อมสิ่งปลูกสร้าง!$A$3:$D$3)))</f>
        <v>0</v>
      </c>
      <c r="AR4694" s="44">
        <f t="shared" si="1033"/>
        <v>0</v>
      </c>
      <c r="AS4694" s="44">
        <f t="shared" si="1034"/>
        <v>1380000</v>
      </c>
      <c r="AT4694" s="44">
        <f t="shared" si="1035"/>
        <v>1380000</v>
      </c>
      <c r="AU4694" s="46">
        <v>0</v>
      </c>
      <c r="AV4694" s="44">
        <f t="shared" si="1029"/>
        <v>1380000</v>
      </c>
      <c r="AW4694" s="47" t="str">
        <f t="shared" si="1030"/>
        <v>0.01</v>
      </c>
      <c r="AX4694" s="48"/>
      <c r="AY4694" s="48"/>
      <c r="AZ4694" s="49">
        <v>0</v>
      </c>
      <c r="BA4694" s="48"/>
      <c r="BB4694" s="48"/>
      <c r="BC4694" s="44">
        <f t="shared" si="1031"/>
        <v>0</v>
      </c>
      <c r="BD4694" s="50">
        <v>1</v>
      </c>
      <c r="BE4694" s="51" t="e">
        <f>IF(AX4694=1,0,IF(AY4694=1,0,IF(BC4694&gt;#REF!,#REF!,IF(OR(AZ4694&gt;0,BD4694&gt;=0),BC4694+([1]สูตร2!H4682*(100%-AZ4694)-BC4694)*BD4694,[1]สูตร2!H4682*(100%-AZ4694)))))</f>
        <v>#REF!</v>
      </c>
      <c r="BF4694" s="31"/>
    </row>
    <row r="4695" spans="1:58" s="5" customFormat="1" ht="24" customHeight="1" x14ac:dyDescent="0.2">
      <c r="A4695" s="31">
        <v>1558</v>
      </c>
      <c r="B4695" s="31" t="s">
        <v>93</v>
      </c>
      <c r="C4695" s="31">
        <v>1</v>
      </c>
      <c r="D4695" s="31" t="s">
        <v>71</v>
      </c>
      <c r="E4695" s="31" t="s">
        <v>3714</v>
      </c>
      <c r="F4695" s="31"/>
      <c r="G4695" s="32" t="s">
        <v>3712</v>
      </c>
      <c r="H4695" s="31" t="s">
        <v>104</v>
      </c>
      <c r="I4695" s="31" t="s">
        <v>104</v>
      </c>
      <c r="J4695" s="31" t="s">
        <v>3697</v>
      </c>
      <c r="K4695" s="31">
        <v>0</v>
      </c>
      <c r="L4695" s="31">
        <v>0</v>
      </c>
      <c r="M4695" s="31">
        <v>40</v>
      </c>
      <c r="N4695" s="33"/>
      <c r="O4695" s="33">
        <v>40</v>
      </c>
      <c r="P4695" s="33"/>
      <c r="Q4695" s="33"/>
      <c r="R4695" s="33"/>
      <c r="S4695" s="34" t="str">
        <f t="shared" si="1022"/>
        <v>2</v>
      </c>
      <c r="T4695" s="35">
        <f t="shared" si="1023"/>
        <v>40</v>
      </c>
      <c r="U4695" s="36">
        <f>INDEX([1]ราคาที่ดิน!$B:$G,MATCH($C4695,[1]ราคาที่ดิน!$A:$A,0),MATCH($B4695,[1]ราคาที่ดิน!$B$1:$G$1,0))</f>
        <v>100</v>
      </c>
      <c r="V4695" s="37">
        <f t="shared" si="1032"/>
        <v>4000</v>
      </c>
      <c r="W4695" s="31">
        <v>1</v>
      </c>
      <c r="X4695" s="31" t="s">
        <v>3712</v>
      </c>
      <c r="Y4695" s="31" t="s">
        <v>71</v>
      </c>
      <c r="Z4695" s="31" t="s">
        <v>3714</v>
      </c>
      <c r="AA4695" s="31"/>
      <c r="AB4695" s="32" t="s">
        <v>3712</v>
      </c>
      <c r="AC4695" s="38"/>
      <c r="AD4695" s="39" t="s">
        <v>73</v>
      </c>
      <c r="AE4695" s="39" t="s">
        <v>74</v>
      </c>
      <c r="AF4695" s="40" t="str">
        <f t="shared" si="1024"/>
        <v>2</v>
      </c>
      <c r="AG4695" s="41">
        <f t="shared" si="1025"/>
        <v>119.2</v>
      </c>
      <c r="AH4695" s="42"/>
      <c r="AI4695" s="42">
        <v>119.2</v>
      </c>
      <c r="AJ4695" s="42"/>
      <c r="AK4695" s="42"/>
      <c r="AL4695" s="31">
        <v>3</v>
      </c>
      <c r="AM4695" s="43" t="str">
        <f t="shared" si="1026"/>
        <v>100</v>
      </c>
      <c r="AN4695" s="44">
        <f>INDEX([1]ราคาสิ่งปลูกสร้าง!$D$6:$CC$47,MATCH($AD4695,[1]ราคาสิ่งปลูกสร้าง!$B$6:$B$45,0),MATCH($C$7,[1]ราคาสิ่งปลูกสร้าง!$D$5:$CC$5,0))</f>
        <v>6500</v>
      </c>
      <c r="AO4695" s="44">
        <f t="shared" si="1027"/>
        <v>774800</v>
      </c>
      <c r="AP4695" s="45">
        <f t="shared" si="1028"/>
        <v>3</v>
      </c>
      <c r="AQ4695" s="40">
        <f>IF(AP4695=0,0,INDEX([1]ค่าเสื่อมสิ่งปลูกสร้าง!$A$5:$D$105,MATCH($AP4695,[1]ค่าเสื่อมสิ่งปลูกสร้าง!$A$5:$A$105,0),MATCH(AE4695,[1]ค่าเสื่อมสิ่งปลูกสร้าง!$A$3:$D$3)))</f>
        <v>3</v>
      </c>
      <c r="AR4695" s="44">
        <f t="shared" si="1033"/>
        <v>751556</v>
      </c>
      <c r="AS4695" s="44">
        <f t="shared" si="1034"/>
        <v>755556</v>
      </c>
      <c r="AT4695" s="44">
        <f t="shared" si="1035"/>
        <v>755556</v>
      </c>
      <c r="AU4695" s="46">
        <v>0</v>
      </c>
      <c r="AV4695" s="44">
        <f t="shared" si="1029"/>
        <v>755556</v>
      </c>
      <c r="AW4695" s="47" t="str">
        <f t="shared" si="1030"/>
        <v>0.02</v>
      </c>
      <c r="AX4695" s="48"/>
      <c r="AY4695" s="48"/>
      <c r="AZ4695" s="49">
        <v>0</v>
      </c>
      <c r="BA4695" s="48"/>
      <c r="BB4695" s="48"/>
      <c r="BC4695" s="44">
        <f t="shared" si="1031"/>
        <v>0</v>
      </c>
      <c r="BD4695" s="50">
        <v>1</v>
      </c>
      <c r="BE4695" s="51" t="e">
        <f>IF(AX4695=1,0,IF(AY4695=1,0,IF(BC4695&gt;#REF!,#REF!,IF(OR(AZ4695&gt;0,BD4695&gt;=0),BC4695+([1]สูตร2!H4683*(100%-AZ4695)-BC4695)*BD4695,[1]สูตร2!H4683*(100%-AZ4695)))))</f>
        <v>#REF!</v>
      </c>
      <c r="BF4695" s="31"/>
    </row>
    <row r="4696" spans="1:58" s="5" customFormat="1" ht="24" customHeight="1" x14ac:dyDescent="0.2">
      <c r="A4696" s="31"/>
      <c r="B4696" s="31" t="s">
        <v>93</v>
      </c>
      <c r="C4696" s="31">
        <v>1</v>
      </c>
      <c r="D4696" s="31" t="s">
        <v>71</v>
      </c>
      <c r="E4696" s="31" t="s">
        <v>3714</v>
      </c>
      <c r="F4696" s="31"/>
      <c r="G4696" s="32" t="s">
        <v>3712</v>
      </c>
      <c r="H4696" s="31" t="s">
        <v>104</v>
      </c>
      <c r="I4696" s="31" t="s">
        <v>104</v>
      </c>
      <c r="J4696" s="31" t="s">
        <v>3697</v>
      </c>
      <c r="K4696" s="31">
        <v>0</v>
      </c>
      <c r="L4696" s="31">
        <v>0</v>
      </c>
      <c r="M4696" s="31">
        <v>20</v>
      </c>
      <c r="N4696" s="33"/>
      <c r="O4696" s="33">
        <v>20</v>
      </c>
      <c r="P4696" s="33"/>
      <c r="Q4696" s="33"/>
      <c r="R4696" s="33"/>
      <c r="S4696" s="34" t="str">
        <f t="shared" si="1022"/>
        <v>2</v>
      </c>
      <c r="T4696" s="35">
        <f t="shared" si="1023"/>
        <v>20</v>
      </c>
      <c r="U4696" s="36">
        <f>INDEX([1]ราคาที่ดิน!$B:$G,MATCH($C4696,[1]ราคาที่ดิน!$A:$A,0),MATCH($B4696,[1]ราคาที่ดิน!$B$1:$G$1,0))</f>
        <v>100</v>
      </c>
      <c r="V4696" s="37">
        <f t="shared" si="1032"/>
        <v>2000</v>
      </c>
      <c r="W4696" s="31">
        <v>2</v>
      </c>
      <c r="X4696" s="31" t="s">
        <v>3712</v>
      </c>
      <c r="Y4696" s="31" t="s">
        <v>71</v>
      </c>
      <c r="Z4696" s="31" t="s">
        <v>3714</v>
      </c>
      <c r="AA4696" s="31"/>
      <c r="AB4696" s="32" t="s">
        <v>3712</v>
      </c>
      <c r="AC4696" s="38"/>
      <c r="AD4696" s="39" t="s">
        <v>3715</v>
      </c>
      <c r="AE4696" s="39" t="s">
        <v>76</v>
      </c>
      <c r="AF4696" s="40" t="str">
        <f t="shared" si="1024"/>
        <v>2</v>
      </c>
      <c r="AG4696" s="41">
        <f t="shared" si="1025"/>
        <v>36</v>
      </c>
      <c r="AH4696" s="42"/>
      <c r="AI4696" s="42">
        <v>36</v>
      </c>
      <c r="AJ4696" s="42"/>
      <c r="AK4696" s="42"/>
      <c r="AL4696" s="31">
        <v>9</v>
      </c>
      <c r="AM4696" s="43" t="str">
        <f t="shared" si="1026"/>
        <v>100</v>
      </c>
      <c r="AN4696" s="44" t="e">
        <f>INDEX([1]ราคาสิ่งปลูกสร้าง!$D$6:$CC$47,MATCH($AD4696,[1]ราคาสิ่งปลูกสร้าง!$B$6:$B$45,0),MATCH($C$7,[1]ราคาสิ่งปลูกสร้าง!$D$5:$CC$5,0))</f>
        <v>#N/A</v>
      </c>
      <c r="AO4696" s="44" t="e">
        <f t="shared" si="1027"/>
        <v>#N/A</v>
      </c>
      <c r="AP4696" s="45">
        <f t="shared" si="1028"/>
        <v>9</v>
      </c>
      <c r="AQ4696" s="40">
        <f>IF(AP4696=0,0,INDEX([1]ค่าเสื่อมสิ่งปลูกสร้าง!$A$5:$D$105,MATCH($AP4696,[1]ค่าเสื่อมสิ่งปลูกสร้าง!$A$5:$A$105,0),MATCH(AE4696,[1]ค่าเสื่อมสิ่งปลูกสร้าง!$A$3:$D$3)))</f>
        <v>35</v>
      </c>
      <c r="AR4696" s="44" t="e">
        <f t="shared" si="1033"/>
        <v>#N/A</v>
      </c>
      <c r="AS4696" s="44" t="e">
        <f t="shared" si="1034"/>
        <v>#N/A</v>
      </c>
      <c r="AT4696" s="44" t="e">
        <f t="shared" si="1035"/>
        <v>#N/A</v>
      </c>
      <c r="AU4696" s="46">
        <v>0</v>
      </c>
      <c r="AV4696" s="44" t="e">
        <f t="shared" si="1029"/>
        <v>#N/A</v>
      </c>
      <c r="AW4696" s="47" t="e">
        <f t="shared" si="1030"/>
        <v>#N/A</v>
      </c>
      <c r="AX4696" s="48"/>
      <c r="AY4696" s="48"/>
      <c r="AZ4696" s="49">
        <v>0</v>
      </c>
      <c r="BA4696" s="48"/>
      <c r="BB4696" s="48"/>
      <c r="BC4696" s="44">
        <f t="shared" si="1031"/>
        <v>0</v>
      </c>
      <c r="BD4696" s="50">
        <v>1</v>
      </c>
      <c r="BE4696" s="51" t="e">
        <f>IF(AX4696=1,0,IF(AY4696=1,0,IF(BC4696&gt;#REF!,#REF!,IF(OR(AZ4696&gt;0,BD4696&gt;=0),BC4696+([1]สูตร2!H4684*(100%-AZ4696)-BC4696)*BD4696,[1]สูตร2!H4684*(100%-AZ4696)))))</f>
        <v>#REF!</v>
      </c>
      <c r="BF4696" s="31"/>
    </row>
    <row r="4697" spans="1:58" s="5" customFormat="1" ht="24" customHeight="1" x14ac:dyDescent="0.2">
      <c r="A4697" s="31"/>
      <c r="B4697" s="31" t="s">
        <v>93</v>
      </c>
      <c r="C4697" s="31">
        <v>1</v>
      </c>
      <c r="D4697" s="31" t="s">
        <v>71</v>
      </c>
      <c r="E4697" s="31" t="s">
        <v>3714</v>
      </c>
      <c r="F4697" s="31"/>
      <c r="G4697" s="32" t="s">
        <v>3712</v>
      </c>
      <c r="H4697" s="31" t="s">
        <v>104</v>
      </c>
      <c r="I4697" s="31" t="s">
        <v>104</v>
      </c>
      <c r="J4697" s="31" t="s">
        <v>3697</v>
      </c>
      <c r="K4697" s="31">
        <v>0</v>
      </c>
      <c r="L4697" s="31">
        <v>0</v>
      </c>
      <c r="M4697" s="31">
        <v>20</v>
      </c>
      <c r="N4697" s="33"/>
      <c r="O4697" s="33">
        <v>20</v>
      </c>
      <c r="P4697" s="33"/>
      <c r="Q4697" s="33"/>
      <c r="R4697" s="33"/>
      <c r="S4697" s="34" t="str">
        <f t="shared" si="1022"/>
        <v>2</v>
      </c>
      <c r="T4697" s="35">
        <f t="shared" si="1023"/>
        <v>20</v>
      </c>
      <c r="U4697" s="36">
        <f>INDEX([1]ราคาที่ดิน!$B:$G,MATCH($C4697,[1]ราคาที่ดิน!$A:$A,0),MATCH($B4697,[1]ราคาที่ดิน!$B$1:$G$1,0))</f>
        <v>100</v>
      </c>
      <c r="V4697" s="37">
        <f t="shared" si="1032"/>
        <v>2000</v>
      </c>
      <c r="W4697" s="31">
        <v>3</v>
      </c>
      <c r="X4697" s="31" t="s">
        <v>3712</v>
      </c>
      <c r="Y4697" s="31" t="s">
        <v>71</v>
      </c>
      <c r="Z4697" s="31" t="s">
        <v>3714</v>
      </c>
      <c r="AA4697" s="31"/>
      <c r="AB4697" s="32" t="s">
        <v>3712</v>
      </c>
      <c r="AC4697" s="38"/>
      <c r="AD4697" s="39" t="s">
        <v>77</v>
      </c>
      <c r="AE4697" s="39" t="s">
        <v>76</v>
      </c>
      <c r="AF4697" s="40" t="str">
        <f t="shared" si="1024"/>
        <v>1</v>
      </c>
      <c r="AG4697" s="41">
        <f t="shared" si="1025"/>
        <v>90</v>
      </c>
      <c r="AH4697" s="42">
        <v>90</v>
      </c>
      <c r="AI4697" s="42"/>
      <c r="AJ4697" s="42"/>
      <c r="AK4697" s="42"/>
      <c r="AL4697" s="31">
        <v>9</v>
      </c>
      <c r="AM4697" s="43" t="str">
        <f t="shared" si="1026"/>
        <v>100</v>
      </c>
      <c r="AN4697" s="44">
        <f>INDEX([1]ราคาสิ่งปลูกสร้าง!$D$6:$CC$47,MATCH($AD4697,[1]ราคาสิ่งปลูกสร้าง!$B$6:$B$45,0),MATCH($C$7,[1]ราคาสิ่งปลูกสร้าง!$D$5:$CC$5,0))</f>
        <v>2050</v>
      </c>
      <c r="AO4697" s="44">
        <f t="shared" si="1027"/>
        <v>184500</v>
      </c>
      <c r="AP4697" s="45">
        <f t="shared" si="1028"/>
        <v>9</v>
      </c>
      <c r="AQ4697" s="40">
        <f>IF(AP4697=0,0,INDEX([1]ค่าเสื่อมสิ่งปลูกสร้าง!$A$5:$D$105,MATCH($AP4697,[1]ค่าเสื่อมสิ่งปลูกสร้าง!$A$5:$A$105,0),MATCH(AE4697,[1]ค่าเสื่อมสิ่งปลูกสร้าง!$A$3:$D$3)))</f>
        <v>35</v>
      </c>
      <c r="AR4697" s="44">
        <f t="shared" si="1033"/>
        <v>119925</v>
      </c>
      <c r="AS4697" s="44">
        <f t="shared" si="1034"/>
        <v>121925</v>
      </c>
      <c r="AT4697" s="44">
        <f t="shared" si="1035"/>
        <v>121925</v>
      </c>
      <c r="AU4697" s="46">
        <v>0</v>
      </c>
      <c r="AV4697" s="44">
        <f t="shared" si="1029"/>
        <v>121925</v>
      </c>
      <c r="AW4697" s="47" t="str">
        <f t="shared" si="1030"/>
        <v>0.01</v>
      </c>
      <c r="AX4697" s="48"/>
      <c r="AY4697" s="48"/>
      <c r="AZ4697" s="49">
        <v>0</v>
      </c>
      <c r="BA4697" s="48"/>
      <c r="BB4697" s="48"/>
      <c r="BC4697" s="44">
        <f t="shared" si="1031"/>
        <v>0</v>
      </c>
      <c r="BD4697" s="50">
        <v>1</v>
      </c>
      <c r="BE4697" s="51" t="e">
        <f>IF(AX4697=1,0,IF(AY4697=1,0,IF(BC4697&gt;#REF!,#REF!,IF(OR(AZ4697&gt;0,BD4697&gt;=0),BC4697+([1]สูตร2!H4685*(100%-AZ4697)-BC4697)*BD4697,[1]สูตร2!H4685*(100%-AZ4697)))))</f>
        <v>#REF!</v>
      </c>
      <c r="BF4697" s="31"/>
    </row>
    <row r="4698" spans="1:58" s="5" customFormat="1" ht="24" customHeight="1" x14ac:dyDescent="0.2">
      <c r="A4698" s="31"/>
      <c r="B4698" s="31" t="s">
        <v>93</v>
      </c>
      <c r="C4698" s="31">
        <v>1</v>
      </c>
      <c r="D4698" s="31" t="s">
        <v>71</v>
      </c>
      <c r="E4698" s="31" t="s">
        <v>3714</v>
      </c>
      <c r="F4698" s="31"/>
      <c r="G4698" s="32" t="s">
        <v>3712</v>
      </c>
      <c r="H4698" s="31" t="s">
        <v>104</v>
      </c>
      <c r="I4698" s="31" t="s">
        <v>104</v>
      </c>
      <c r="J4698" s="31" t="s">
        <v>3697</v>
      </c>
      <c r="K4698" s="31">
        <v>0</v>
      </c>
      <c r="L4698" s="31">
        <v>0</v>
      </c>
      <c r="M4698" s="31">
        <v>15</v>
      </c>
      <c r="N4698" s="33"/>
      <c r="O4698" s="33">
        <v>15</v>
      </c>
      <c r="P4698" s="33"/>
      <c r="Q4698" s="33"/>
      <c r="R4698" s="33"/>
      <c r="S4698" s="34" t="str">
        <f t="shared" si="1022"/>
        <v>2</v>
      </c>
      <c r="T4698" s="35">
        <f t="shared" si="1023"/>
        <v>15</v>
      </c>
      <c r="U4698" s="36">
        <f>INDEX([1]ราคาที่ดิน!$B:$G,MATCH($C4698,[1]ราคาที่ดิน!$A:$A,0),MATCH($B4698,[1]ราคาที่ดิน!$B$1:$G$1,0))</f>
        <v>100</v>
      </c>
      <c r="V4698" s="37">
        <f t="shared" si="1032"/>
        <v>1500</v>
      </c>
      <c r="W4698" s="31">
        <v>4</v>
      </c>
      <c r="X4698" s="31" t="s">
        <v>3712</v>
      </c>
      <c r="Y4698" s="31" t="s">
        <v>71</v>
      </c>
      <c r="Z4698" s="31" t="s">
        <v>3714</v>
      </c>
      <c r="AA4698" s="31"/>
      <c r="AB4698" s="32" t="s">
        <v>3712</v>
      </c>
      <c r="AC4698" s="38"/>
      <c r="AD4698" s="39" t="s">
        <v>75</v>
      </c>
      <c r="AE4698" s="39" t="s">
        <v>76</v>
      </c>
      <c r="AF4698" s="40" t="str">
        <f t="shared" si="1024"/>
        <v>1</v>
      </c>
      <c r="AG4698" s="41">
        <f t="shared" si="1025"/>
        <v>19.600000000000001</v>
      </c>
      <c r="AH4698" s="42">
        <v>19.600000000000001</v>
      </c>
      <c r="AI4698" s="42"/>
      <c r="AJ4698" s="42"/>
      <c r="AK4698" s="42"/>
      <c r="AL4698" s="31">
        <v>20</v>
      </c>
      <c r="AM4698" s="43" t="str">
        <f t="shared" si="1026"/>
        <v>100</v>
      </c>
      <c r="AN4698" s="44">
        <f>INDEX([1]ราคาสิ่งปลูกสร้าง!$D$6:$CC$47,MATCH($AD4698,[1]ราคาสิ่งปลูกสร้าง!$B$6:$B$45,0),MATCH($C$7,[1]ราคาสิ่งปลูกสร้าง!$D$5:$CC$5,0))</f>
        <v>5400</v>
      </c>
      <c r="AO4698" s="44">
        <f t="shared" si="1027"/>
        <v>105840.00000000001</v>
      </c>
      <c r="AP4698" s="45">
        <f t="shared" si="1028"/>
        <v>20</v>
      </c>
      <c r="AQ4698" s="40">
        <f>IF(AP4698=0,0,INDEX([1]ค่าเสื่อมสิ่งปลูกสร้าง!$A$5:$D$105,MATCH($AP4698,[1]ค่าเสื่อมสิ่งปลูกสร้าง!$A$5:$A$105,0),MATCH(AE4698,[1]ค่าเสื่อมสิ่งปลูกสร้าง!$A$3:$D$3)))</f>
        <v>93</v>
      </c>
      <c r="AR4698" s="44">
        <f t="shared" si="1033"/>
        <v>7408.800000000002</v>
      </c>
      <c r="AS4698" s="44">
        <f t="shared" si="1034"/>
        <v>8908.8000000000029</v>
      </c>
      <c r="AT4698" s="44">
        <f t="shared" si="1035"/>
        <v>8908.8000000000029</v>
      </c>
      <c r="AU4698" s="46">
        <v>0</v>
      </c>
      <c r="AV4698" s="44">
        <f t="shared" si="1029"/>
        <v>8908.8000000000029</v>
      </c>
      <c r="AW4698" s="47" t="str">
        <f t="shared" si="1030"/>
        <v>0.01</v>
      </c>
      <c r="AX4698" s="48"/>
      <c r="AY4698" s="48"/>
      <c r="AZ4698" s="49">
        <v>0</v>
      </c>
      <c r="BA4698" s="48"/>
      <c r="BB4698" s="48"/>
      <c r="BC4698" s="44">
        <f t="shared" si="1031"/>
        <v>0</v>
      </c>
      <c r="BD4698" s="50">
        <v>1</v>
      </c>
      <c r="BE4698" s="51" t="e">
        <f>IF(AX4698=1,0,IF(AY4698=1,0,IF(BC4698&gt;#REF!,#REF!,IF(OR(AZ4698&gt;0,BD4698&gt;=0),BC4698+([1]สูตร2!H4686*(100%-AZ4698)-BC4698)*BD4698,[1]สูตร2!H4686*(100%-AZ4698)))))</f>
        <v>#REF!</v>
      </c>
      <c r="BF4698" s="31"/>
    </row>
    <row r="4699" spans="1:58" s="5" customFormat="1" ht="24" customHeight="1" x14ac:dyDescent="0.2">
      <c r="A4699" s="31">
        <v>1559</v>
      </c>
      <c r="B4699" s="31" t="s">
        <v>81</v>
      </c>
      <c r="C4699" s="31" t="s">
        <v>3716</v>
      </c>
      <c r="D4699" s="31" t="s">
        <v>66</v>
      </c>
      <c r="E4699" s="31" t="s">
        <v>3717</v>
      </c>
      <c r="F4699" s="31"/>
      <c r="G4699" s="32" t="s">
        <v>3718</v>
      </c>
      <c r="H4699" s="31">
        <v>30</v>
      </c>
      <c r="I4699" s="31">
        <v>11</v>
      </c>
      <c r="J4699" s="31" t="s">
        <v>3697</v>
      </c>
      <c r="K4699" s="31">
        <v>8</v>
      </c>
      <c r="L4699" s="31">
        <v>0</v>
      </c>
      <c r="M4699" s="31">
        <v>52</v>
      </c>
      <c r="N4699" s="33">
        <v>3252</v>
      </c>
      <c r="O4699" s="33"/>
      <c r="P4699" s="33"/>
      <c r="Q4699" s="33"/>
      <c r="R4699" s="33"/>
      <c r="S4699" s="34" t="str">
        <f t="shared" si="1022"/>
        <v>1</v>
      </c>
      <c r="T4699" s="35">
        <f t="shared" si="1023"/>
        <v>3252</v>
      </c>
      <c r="U4699" s="36" t="str">
        <f>INDEX([1]ราคาที่ดิน!$B:$G,MATCH($C4699,[1]ราคาที่ดิน!$A:$A,0),MATCH($B4699,[1]ราคาที่ดิน!$B$1:$G$1,0))</f>
        <v>50</v>
      </c>
      <c r="V4699" s="37">
        <f t="shared" si="1032"/>
        <v>162600</v>
      </c>
      <c r="W4699" s="31"/>
      <c r="X4699" s="31"/>
      <c r="Y4699" s="31"/>
      <c r="Z4699" s="31"/>
      <c r="AA4699" s="31"/>
      <c r="AB4699" s="32"/>
      <c r="AC4699" s="38"/>
      <c r="AD4699" s="39"/>
      <c r="AE4699" s="39"/>
      <c r="AF4699" s="40" t="str">
        <f t="shared" si="1024"/>
        <v/>
      </c>
      <c r="AG4699" s="41" t="str">
        <f t="shared" si="1025"/>
        <v/>
      </c>
      <c r="AH4699" s="42"/>
      <c r="AI4699" s="42"/>
      <c r="AJ4699" s="42"/>
      <c r="AK4699" s="42"/>
      <c r="AL4699" s="31"/>
      <c r="AM4699" s="43" t="str">
        <f t="shared" si="1026"/>
        <v>100</v>
      </c>
      <c r="AN4699" s="44">
        <f>INDEX([1]ราคาสิ่งปลูกสร้าง!$D$6:$CC$47,MATCH($AD4699,[1]ราคาสิ่งปลูกสร้าง!$B$6:$B$45,0),MATCH($C$7,[1]ราคาสิ่งปลูกสร้าง!$D$5:$CC$5,0))</f>
        <v>0</v>
      </c>
      <c r="AO4699" s="44">
        <f t="shared" si="1027"/>
        <v>0</v>
      </c>
      <c r="AP4699" s="45">
        <f t="shared" si="1028"/>
        <v>0</v>
      </c>
      <c r="AQ4699" s="40">
        <f>IF(AP4699=0,0,INDEX([1]ค่าเสื่อมสิ่งปลูกสร้าง!$A$5:$D$105,MATCH($AP4699,[1]ค่าเสื่อมสิ่งปลูกสร้าง!$A$5:$A$105,0),MATCH(AE4699,[1]ค่าเสื่อมสิ่งปลูกสร้าง!$A$3:$D$3)))</f>
        <v>0</v>
      </c>
      <c r="AR4699" s="44">
        <f t="shared" si="1033"/>
        <v>0</v>
      </c>
      <c r="AS4699" s="44">
        <f t="shared" si="1034"/>
        <v>162600</v>
      </c>
      <c r="AT4699" s="44">
        <f t="shared" si="1035"/>
        <v>162600</v>
      </c>
      <c r="AU4699" s="46">
        <v>0</v>
      </c>
      <c r="AV4699" s="44">
        <f t="shared" si="1029"/>
        <v>162600</v>
      </c>
      <c r="AW4699" s="47" t="str">
        <f t="shared" si="1030"/>
        <v>0.01</v>
      </c>
      <c r="AX4699" s="48"/>
      <c r="AY4699" s="48"/>
      <c r="AZ4699" s="49">
        <v>0</v>
      </c>
      <c r="BA4699" s="48"/>
      <c r="BB4699" s="48"/>
      <c r="BC4699" s="44">
        <f t="shared" si="1031"/>
        <v>0</v>
      </c>
      <c r="BD4699" s="50">
        <v>1</v>
      </c>
      <c r="BE4699" s="51" t="e">
        <f>IF(AX4699=1,0,IF(AY4699=1,0,IF(BC4699&gt;#REF!,#REF!,IF(OR(AZ4699&gt;0,BD4699&gt;=0),BC4699+([1]สูตร2!H4687*(100%-AZ4699)-BC4699)*BD4699,[1]สูตร2!H4687*(100%-AZ4699)))))</f>
        <v>#REF!</v>
      </c>
      <c r="BF4699" s="31"/>
    </row>
    <row r="4700" spans="1:58" s="5" customFormat="1" ht="24" customHeight="1" x14ac:dyDescent="0.2">
      <c r="A4700" s="31">
        <v>1560</v>
      </c>
      <c r="B4700" s="31" t="s">
        <v>65</v>
      </c>
      <c r="C4700" s="31">
        <v>4347</v>
      </c>
      <c r="D4700" s="31" t="s">
        <v>71</v>
      </c>
      <c r="E4700" s="31" t="s">
        <v>3719</v>
      </c>
      <c r="F4700" s="31"/>
      <c r="G4700" s="32" t="s">
        <v>3718</v>
      </c>
      <c r="H4700" s="31">
        <v>6</v>
      </c>
      <c r="I4700" s="31">
        <v>2833</v>
      </c>
      <c r="J4700" s="31" t="s">
        <v>3697</v>
      </c>
      <c r="K4700" s="31">
        <v>0</v>
      </c>
      <c r="L4700" s="31">
        <v>0</v>
      </c>
      <c r="M4700" s="31">
        <v>89</v>
      </c>
      <c r="N4700" s="33"/>
      <c r="O4700" s="33">
        <v>89</v>
      </c>
      <c r="P4700" s="33"/>
      <c r="Q4700" s="33"/>
      <c r="R4700" s="33"/>
      <c r="S4700" s="34" t="str">
        <f t="shared" si="1022"/>
        <v>2</v>
      </c>
      <c r="T4700" s="35">
        <f t="shared" si="1023"/>
        <v>89</v>
      </c>
      <c r="U4700" s="36">
        <f>INDEX([1]ราคาที่ดิน!$B:$G,MATCH($C4700,[1]ราคาที่ดิน!$A:$A,0),MATCH($B4700,[1]ราคาที่ดิน!$B$1:$G$1,0))</f>
        <v>200</v>
      </c>
      <c r="V4700" s="37">
        <f t="shared" si="1032"/>
        <v>17800</v>
      </c>
      <c r="W4700" s="31">
        <v>1</v>
      </c>
      <c r="X4700" s="31" t="s">
        <v>3718</v>
      </c>
      <c r="Y4700" s="31" t="s">
        <v>71</v>
      </c>
      <c r="Z4700" s="31" t="s">
        <v>3719</v>
      </c>
      <c r="AA4700" s="31"/>
      <c r="AB4700" s="32" t="s">
        <v>3718</v>
      </c>
      <c r="AC4700" s="38"/>
      <c r="AD4700" s="39" t="s">
        <v>73</v>
      </c>
      <c r="AE4700" s="39" t="s">
        <v>94</v>
      </c>
      <c r="AF4700" s="40" t="str">
        <f t="shared" si="1024"/>
        <v>2</v>
      </c>
      <c r="AG4700" s="41">
        <f t="shared" si="1025"/>
        <v>205.6</v>
      </c>
      <c r="AH4700" s="42"/>
      <c r="AI4700" s="42">
        <v>205.6</v>
      </c>
      <c r="AJ4700" s="42"/>
      <c r="AK4700" s="42"/>
      <c r="AL4700" s="31">
        <v>31</v>
      </c>
      <c r="AM4700" s="43" t="str">
        <f t="shared" si="1026"/>
        <v>100</v>
      </c>
      <c r="AN4700" s="44">
        <f>INDEX([1]ราคาสิ่งปลูกสร้าง!$D$6:$CC$47,MATCH($AD4700,[1]ราคาสิ่งปลูกสร้าง!$B$6:$B$45,0),MATCH($C$7,[1]ราคาสิ่งปลูกสร้าง!$D$5:$CC$5,0))</f>
        <v>6500</v>
      </c>
      <c r="AO4700" s="44">
        <f t="shared" si="1027"/>
        <v>1336400</v>
      </c>
      <c r="AP4700" s="45">
        <f t="shared" si="1028"/>
        <v>31</v>
      </c>
      <c r="AQ4700" s="40">
        <f>IF(AP4700=0,0,INDEX([1]ค่าเสื่อมสิ่งปลูกสร้าง!$A$5:$D$105,MATCH($AP4700,[1]ค่าเสื่อมสิ่งปลูกสร้าง!$A$5:$A$105,0),MATCH(AE4700,[1]ค่าเสื่อมสิ่งปลูกสร้าง!$A$3:$D$3)))</f>
        <v>52</v>
      </c>
      <c r="AR4700" s="44">
        <f t="shared" si="1033"/>
        <v>641472</v>
      </c>
      <c r="AS4700" s="44">
        <f t="shared" si="1034"/>
        <v>659272</v>
      </c>
      <c r="AT4700" s="44">
        <f t="shared" si="1035"/>
        <v>659272</v>
      </c>
      <c r="AU4700" s="46">
        <v>0</v>
      </c>
      <c r="AV4700" s="44">
        <f t="shared" si="1029"/>
        <v>659272</v>
      </c>
      <c r="AW4700" s="47" t="str">
        <f t="shared" si="1030"/>
        <v>0.02</v>
      </c>
      <c r="AX4700" s="48"/>
      <c r="AY4700" s="48"/>
      <c r="AZ4700" s="49">
        <v>0</v>
      </c>
      <c r="BA4700" s="48"/>
      <c r="BB4700" s="48"/>
      <c r="BC4700" s="44">
        <f t="shared" si="1031"/>
        <v>0</v>
      </c>
      <c r="BD4700" s="50">
        <v>1</v>
      </c>
      <c r="BE4700" s="51" t="e">
        <f>IF(AX4700=1,0,IF(AY4700=1,0,IF(BC4700&gt;#REF!,#REF!,IF(OR(AZ4700&gt;0,BD4700&gt;=0),BC4700+([1]สูตร2!H4688*(100%-AZ4700)-BC4700)*BD4700,[1]สูตร2!H4688*(100%-AZ4700)))))</f>
        <v>#REF!</v>
      </c>
      <c r="BF4700" s="31"/>
    </row>
    <row r="4701" spans="1:58" s="5" customFormat="1" ht="24" customHeight="1" x14ac:dyDescent="0.2">
      <c r="A4701" s="31"/>
      <c r="B4701" s="31" t="s">
        <v>65</v>
      </c>
      <c r="C4701" s="31">
        <v>4347</v>
      </c>
      <c r="D4701" s="31" t="s">
        <v>71</v>
      </c>
      <c r="E4701" s="31" t="s">
        <v>3719</v>
      </c>
      <c r="F4701" s="31"/>
      <c r="G4701" s="32" t="s">
        <v>3720</v>
      </c>
      <c r="H4701" s="31">
        <v>6</v>
      </c>
      <c r="I4701" s="31">
        <v>2833</v>
      </c>
      <c r="J4701" s="31" t="s">
        <v>3697</v>
      </c>
      <c r="K4701" s="31">
        <v>0</v>
      </c>
      <c r="L4701" s="31">
        <v>0</v>
      </c>
      <c r="M4701" s="31">
        <v>50</v>
      </c>
      <c r="N4701" s="33"/>
      <c r="O4701" s="33">
        <v>50</v>
      </c>
      <c r="P4701" s="33"/>
      <c r="Q4701" s="33"/>
      <c r="R4701" s="33"/>
      <c r="S4701" s="34" t="str">
        <f t="shared" si="1022"/>
        <v>2</v>
      </c>
      <c r="T4701" s="35">
        <f t="shared" si="1023"/>
        <v>50</v>
      </c>
      <c r="U4701" s="36">
        <f>INDEX([1]ราคาที่ดิน!$B:$G,MATCH($C4701,[1]ราคาที่ดิน!$A:$A,0),MATCH($B4701,[1]ราคาที่ดิน!$B$1:$G$1,0))</f>
        <v>200</v>
      </c>
      <c r="V4701" s="37">
        <f t="shared" si="1032"/>
        <v>10000</v>
      </c>
      <c r="W4701" s="31">
        <v>2</v>
      </c>
      <c r="X4701" s="31" t="s">
        <v>3720</v>
      </c>
      <c r="Y4701" s="31" t="s">
        <v>71</v>
      </c>
      <c r="Z4701" s="31" t="s">
        <v>3719</v>
      </c>
      <c r="AA4701" s="31"/>
      <c r="AB4701" s="32" t="s">
        <v>3720</v>
      </c>
      <c r="AC4701" s="38"/>
      <c r="AD4701" s="39" t="s">
        <v>75</v>
      </c>
      <c r="AE4701" s="39" t="s">
        <v>76</v>
      </c>
      <c r="AF4701" s="40" t="str">
        <f t="shared" si="1024"/>
        <v>1</v>
      </c>
      <c r="AG4701" s="41">
        <f t="shared" si="1025"/>
        <v>15</v>
      </c>
      <c r="AH4701" s="42">
        <v>15</v>
      </c>
      <c r="AI4701" s="42"/>
      <c r="AJ4701" s="42"/>
      <c r="AK4701" s="42"/>
      <c r="AL4701" s="31">
        <v>30</v>
      </c>
      <c r="AM4701" s="43" t="str">
        <f t="shared" si="1026"/>
        <v>100</v>
      </c>
      <c r="AN4701" s="44">
        <f>INDEX([1]ราคาสิ่งปลูกสร้าง!$D$6:$CC$47,MATCH($AD4701,[1]ราคาสิ่งปลูกสร้าง!$B$6:$B$45,0),MATCH($C$7,[1]ราคาสิ่งปลูกสร้าง!$D$5:$CC$5,0))</f>
        <v>5400</v>
      </c>
      <c r="AO4701" s="44">
        <f t="shared" si="1027"/>
        <v>81000</v>
      </c>
      <c r="AP4701" s="45">
        <f t="shared" si="1028"/>
        <v>30</v>
      </c>
      <c r="AQ4701" s="40">
        <f>IF(AP4701=0,0,INDEX([1]ค่าเสื่อมสิ่งปลูกสร้าง!$A$5:$D$105,MATCH($AP4701,[1]ค่าเสื่อมสิ่งปลูกสร้าง!$A$5:$A$105,0),MATCH(AE4701,[1]ค่าเสื่อมสิ่งปลูกสร้าง!$A$3:$D$3)))</f>
        <v>93</v>
      </c>
      <c r="AR4701" s="44">
        <f t="shared" si="1033"/>
        <v>5670.0000000000009</v>
      </c>
      <c r="AS4701" s="44">
        <f t="shared" si="1034"/>
        <v>15670</v>
      </c>
      <c r="AT4701" s="44">
        <f t="shared" si="1035"/>
        <v>15670</v>
      </c>
      <c r="AU4701" s="46">
        <v>0</v>
      </c>
      <c r="AV4701" s="44">
        <f t="shared" si="1029"/>
        <v>15670</v>
      </c>
      <c r="AW4701" s="47" t="str">
        <f t="shared" si="1030"/>
        <v>0.01</v>
      </c>
      <c r="AX4701" s="48"/>
      <c r="AY4701" s="48"/>
      <c r="AZ4701" s="49">
        <v>0</v>
      </c>
      <c r="BA4701" s="48"/>
      <c r="BB4701" s="48"/>
      <c r="BC4701" s="44">
        <f t="shared" si="1031"/>
        <v>0</v>
      </c>
      <c r="BD4701" s="50">
        <v>1</v>
      </c>
      <c r="BE4701" s="51" t="e">
        <f>IF(AX4701=1,0,IF(AY4701=1,0,IF(BC4701&gt;#REF!,#REF!,IF(OR(AZ4701&gt;0,BD4701&gt;=0),BC4701+([1]สูตร2!H4689*(100%-AZ4701)-BC4701)*BD4701,[1]สูตร2!H4689*(100%-AZ4701)))))</f>
        <v>#REF!</v>
      </c>
      <c r="BF4701" s="31"/>
    </row>
    <row r="4702" spans="1:58" s="5" customFormat="1" ht="24" customHeight="1" x14ac:dyDescent="0.2">
      <c r="A4702" s="31"/>
      <c r="B4702" s="31" t="s">
        <v>65</v>
      </c>
      <c r="C4702" s="31">
        <v>4347</v>
      </c>
      <c r="D4702" s="31" t="s">
        <v>71</v>
      </c>
      <c r="E4702" s="31" t="s">
        <v>3719</v>
      </c>
      <c r="F4702" s="31"/>
      <c r="G4702" s="32" t="s">
        <v>3718</v>
      </c>
      <c r="H4702" s="31">
        <v>6</v>
      </c>
      <c r="I4702" s="31">
        <v>2833</v>
      </c>
      <c r="J4702" s="31" t="s">
        <v>3697</v>
      </c>
      <c r="K4702" s="31">
        <v>0</v>
      </c>
      <c r="L4702" s="31">
        <v>0</v>
      </c>
      <c r="M4702" s="31">
        <v>50</v>
      </c>
      <c r="N4702" s="33"/>
      <c r="O4702" s="33">
        <v>50</v>
      </c>
      <c r="P4702" s="33"/>
      <c r="Q4702" s="33"/>
      <c r="R4702" s="33"/>
      <c r="S4702" s="34" t="str">
        <f t="shared" si="1022"/>
        <v>2</v>
      </c>
      <c r="T4702" s="35">
        <f t="shared" si="1023"/>
        <v>50</v>
      </c>
      <c r="U4702" s="36">
        <f>INDEX([1]ราคาที่ดิน!$B:$G,MATCH($C4702,[1]ราคาที่ดิน!$A:$A,0),MATCH($B4702,[1]ราคาที่ดิน!$B$1:$G$1,0))</f>
        <v>200</v>
      </c>
      <c r="V4702" s="37">
        <f t="shared" si="1032"/>
        <v>10000</v>
      </c>
      <c r="W4702" s="31">
        <v>3</v>
      </c>
      <c r="X4702" s="31" t="s">
        <v>3718</v>
      </c>
      <c r="Y4702" s="31" t="s">
        <v>71</v>
      </c>
      <c r="Z4702" s="31" t="s">
        <v>3719</v>
      </c>
      <c r="AA4702" s="31"/>
      <c r="AB4702" s="32" t="s">
        <v>3718</v>
      </c>
      <c r="AC4702" s="38"/>
      <c r="AD4702" s="39" t="s">
        <v>77</v>
      </c>
      <c r="AE4702" s="39" t="s">
        <v>76</v>
      </c>
      <c r="AF4702" s="40" t="str">
        <f t="shared" si="1024"/>
        <v>1</v>
      </c>
      <c r="AG4702" s="41">
        <f t="shared" si="1025"/>
        <v>52.8</v>
      </c>
      <c r="AH4702" s="42">
        <v>52.8</v>
      </c>
      <c r="AI4702" s="42"/>
      <c r="AJ4702" s="42"/>
      <c r="AK4702" s="42"/>
      <c r="AL4702" s="31">
        <v>5</v>
      </c>
      <c r="AM4702" s="43" t="str">
        <f t="shared" si="1026"/>
        <v>100</v>
      </c>
      <c r="AN4702" s="44">
        <f>INDEX([1]ราคาสิ่งปลูกสร้าง!$D$6:$CC$47,MATCH($AD4702,[1]ราคาสิ่งปลูกสร้าง!$B$6:$B$45,0),MATCH($C$7,[1]ราคาสิ่งปลูกสร้าง!$D$5:$CC$5,0))</f>
        <v>2050</v>
      </c>
      <c r="AO4702" s="44">
        <f t="shared" si="1027"/>
        <v>108240</v>
      </c>
      <c r="AP4702" s="45">
        <f t="shared" si="1028"/>
        <v>5</v>
      </c>
      <c r="AQ4702" s="40">
        <f>IF(AP4702=0,0,INDEX([1]ค่าเสื่อมสิ่งปลูกสร้าง!$A$5:$D$105,MATCH($AP4702,[1]ค่าเสื่อมสิ่งปลูกสร้าง!$A$5:$A$105,0),MATCH(AE4702,[1]ค่าเสื่อมสิ่งปลูกสร้าง!$A$3:$D$3)))</f>
        <v>15</v>
      </c>
      <c r="AR4702" s="44">
        <f t="shared" si="1033"/>
        <v>92004</v>
      </c>
      <c r="AS4702" s="44">
        <f t="shared" si="1034"/>
        <v>102004</v>
      </c>
      <c r="AT4702" s="44">
        <f t="shared" si="1035"/>
        <v>102004</v>
      </c>
      <c r="AU4702" s="46">
        <v>0</v>
      </c>
      <c r="AV4702" s="44">
        <f t="shared" si="1029"/>
        <v>102004</v>
      </c>
      <c r="AW4702" s="47" t="str">
        <f t="shared" si="1030"/>
        <v>0.01</v>
      </c>
      <c r="AX4702" s="48"/>
      <c r="AY4702" s="48"/>
      <c r="AZ4702" s="49">
        <v>0</v>
      </c>
      <c r="BA4702" s="48"/>
      <c r="BB4702" s="48"/>
      <c r="BC4702" s="44">
        <f t="shared" si="1031"/>
        <v>0</v>
      </c>
      <c r="BD4702" s="50">
        <v>1</v>
      </c>
      <c r="BE4702" s="51" t="e">
        <f>IF(AX4702=1,0,IF(AY4702=1,0,IF(BC4702&gt;#REF!,#REF!,IF(OR(AZ4702&gt;0,BD4702&gt;=0),BC4702+([1]สูตร2!H4690*(100%-AZ4702)-BC4702)*BD4702,[1]สูตร2!H4690*(100%-AZ4702)))))</f>
        <v>#REF!</v>
      </c>
      <c r="BF4702" s="31"/>
    </row>
    <row r="4703" spans="1:58" s="5" customFormat="1" ht="24" customHeight="1" x14ac:dyDescent="0.2">
      <c r="A4703" s="31">
        <v>1561</v>
      </c>
      <c r="B4703" s="31" t="s">
        <v>432</v>
      </c>
      <c r="C4703" s="31">
        <v>2</v>
      </c>
      <c r="D4703" s="31" t="s">
        <v>71</v>
      </c>
      <c r="E4703" s="31" t="s">
        <v>3721</v>
      </c>
      <c r="F4703" s="31"/>
      <c r="G4703" s="32" t="s">
        <v>3722</v>
      </c>
      <c r="H4703" s="31" t="s">
        <v>104</v>
      </c>
      <c r="I4703" s="31" t="s">
        <v>104</v>
      </c>
      <c r="J4703" s="31" t="s">
        <v>3697</v>
      </c>
      <c r="K4703" s="31">
        <v>3</v>
      </c>
      <c r="L4703" s="31">
        <v>0</v>
      </c>
      <c r="M4703" s="31">
        <v>0</v>
      </c>
      <c r="N4703" s="33">
        <v>1200</v>
      </c>
      <c r="O4703" s="33"/>
      <c r="P4703" s="33"/>
      <c r="Q4703" s="33"/>
      <c r="R4703" s="33"/>
      <c r="S4703" s="34" t="str">
        <f t="shared" si="1022"/>
        <v>1</v>
      </c>
      <c r="T4703" s="35">
        <f t="shared" si="1023"/>
        <v>1200</v>
      </c>
      <c r="U4703" s="36" t="str">
        <f>INDEX([1]ราคาที่ดิน!$B:$G,MATCH($C4703,[1]ราคาที่ดิน!$A:$A,0),MATCH($B4703,[1]ราคาที่ดิน!$B$1:$G$1,0))</f>
        <v>150</v>
      </c>
      <c r="V4703" s="37">
        <f t="shared" si="1032"/>
        <v>180000</v>
      </c>
      <c r="W4703" s="31"/>
      <c r="X4703" s="31"/>
      <c r="Y4703" s="31"/>
      <c r="Z4703" s="31"/>
      <c r="AA4703" s="31"/>
      <c r="AB4703" s="32"/>
      <c r="AC4703" s="38"/>
      <c r="AD4703" s="39"/>
      <c r="AE4703" s="39"/>
      <c r="AF4703" s="40" t="str">
        <f t="shared" si="1024"/>
        <v/>
      </c>
      <c r="AG4703" s="41" t="str">
        <f t="shared" si="1025"/>
        <v/>
      </c>
      <c r="AH4703" s="42"/>
      <c r="AI4703" s="42"/>
      <c r="AJ4703" s="42"/>
      <c r="AK4703" s="42"/>
      <c r="AL4703" s="31"/>
      <c r="AM4703" s="43" t="str">
        <f t="shared" si="1026"/>
        <v>100</v>
      </c>
      <c r="AN4703" s="44">
        <f>INDEX([1]ราคาสิ่งปลูกสร้าง!$D$6:$CC$47,MATCH($AD4703,[1]ราคาสิ่งปลูกสร้าง!$B$6:$B$45,0),MATCH($C$7,[1]ราคาสิ่งปลูกสร้าง!$D$5:$CC$5,0))</f>
        <v>0</v>
      </c>
      <c r="AO4703" s="44">
        <f t="shared" si="1027"/>
        <v>0</v>
      </c>
      <c r="AP4703" s="45">
        <f t="shared" si="1028"/>
        <v>0</v>
      </c>
      <c r="AQ4703" s="40">
        <f>IF(AP4703=0,0,INDEX([1]ค่าเสื่อมสิ่งปลูกสร้าง!$A$5:$D$105,MATCH($AP4703,[1]ค่าเสื่อมสิ่งปลูกสร้าง!$A$5:$A$105,0),MATCH(AE4703,[1]ค่าเสื่อมสิ่งปลูกสร้าง!$A$3:$D$3)))</f>
        <v>0</v>
      </c>
      <c r="AR4703" s="44">
        <f t="shared" si="1033"/>
        <v>0</v>
      </c>
      <c r="AS4703" s="44">
        <f t="shared" si="1034"/>
        <v>180000</v>
      </c>
      <c r="AT4703" s="44">
        <f t="shared" si="1035"/>
        <v>180000</v>
      </c>
      <c r="AU4703" s="46">
        <v>0</v>
      </c>
      <c r="AV4703" s="44">
        <f t="shared" si="1029"/>
        <v>180000</v>
      </c>
      <c r="AW4703" s="47" t="str">
        <f t="shared" si="1030"/>
        <v>0.01</v>
      </c>
      <c r="AX4703" s="48"/>
      <c r="AY4703" s="48"/>
      <c r="AZ4703" s="49">
        <v>0</v>
      </c>
      <c r="BA4703" s="48"/>
      <c r="BB4703" s="48"/>
      <c r="BC4703" s="44">
        <f t="shared" si="1031"/>
        <v>0</v>
      </c>
      <c r="BD4703" s="50">
        <v>1</v>
      </c>
      <c r="BE4703" s="51" t="e">
        <f>IF(AX4703=1,0,IF(AY4703=1,0,IF(BC4703&gt;#REF!,#REF!,IF(OR(AZ4703&gt;0,BD4703&gt;=0),BC4703+([1]สูตร2!H4691*(100%-AZ4703)-BC4703)*BD4703,[1]สูตร2!H4691*(100%-AZ4703)))))</f>
        <v>#REF!</v>
      </c>
      <c r="BF4703" s="31"/>
    </row>
    <row r="4704" spans="1:58" s="5" customFormat="1" ht="24" customHeight="1" x14ac:dyDescent="0.2">
      <c r="A4704" s="31">
        <v>1562</v>
      </c>
      <c r="B4704" s="31" t="s">
        <v>81</v>
      </c>
      <c r="C4704" s="31" t="s">
        <v>3723</v>
      </c>
      <c r="D4704" s="31" t="s">
        <v>71</v>
      </c>
      <c r="E4704" s="31" t="s">
        <v>3724</v>
      </c>
      <c r="F4704" s="31"/>
      <c r="G4704" s="32" t="s">
        <v>3725</v>
      </c>
      <c r="H4704" s="31">
        <v>31</v>
      </c>
      <c r="I4704" s="31">
        <v>12</v>
      </c>
      <c r="J4704" s="31" t="s">
        <v>3697</v>
      </c>
      <c r="K4704" s="31">
        <v>8</v>
      </c>
      <c r="L4704" s="31">
        <v>3</v>
      </c>
      <c r="M4704" s="31">
        <v>86</v>
      </c>
      <c r="N4704" s="33">
        <v>3586</v>
      </c>
      <c r="O4704" s="33"/>
      <c r="P4704" s="33"/>
      <c r="Q4704" s="33"/>
      <c r="R4704" s="33"/>
      <c r="S4704" s="34" t="str">
        <f t="shared" si="1022"/>
        <v>1</v>
      </c>
      <c r="T4704" s="35">
        <f t="shared" si="1023"/>
        <v>3586</v>
      </c>
      <c r="U4704" s="36">
        <f>INDEX([1]ราคาที่ดิน!$B:$G,MATCH($C4704,[1]ราคาที่ดิน!$A:$A,0),MATCH($B4704,[1]ราคาที่ดิน!$B$1:$G$1,0))</f>
        <v>50</v>
      </c>
      <c r="V4704" s="37">
        <f t="shared" si="1032"/>
        <v>179300</v>
      </c>
      <c r="W4704" s="31"/>
      <c r="X4704" s="31"/>
      <c r="Y4704" s="31"/>
      <c r="Z4704" s="31"/>
      <c r="AA4704" s="31"/>
      <c r="AB4704" s="32"/>
      <c r="AC4704" s="38"/>
      <c r="AD4704" s="39"/>
      <c r="AE4704" s="39"/>
      <c r="AF4704" s="40" t="str">
        <f t="shared" si="1024"/>
        <v/>
      </c>
      <c r="AG4704" s="41" t="str">
        <f t="shared" si="1025"/>
        <v/>
      </c>
      <c r="AH4704" s="42"/>
      <c r="AI4704" s="42"/>
      <c r="AJ4704" s="42"/>
      <c r="AK4704" s="42"/>
      <c r="AL4704" s="31"/>
      <c r="AM4704" s="43" t="str">
        <f t="shared" si="1026"/>
        <v>100</v>
      </c>
      <c r="AN4704" s="44">
        <f>INDEX([1]ราคาสิ่งปลูกสร้าง!$D$6:$CC$47,MATCH($AD4704,[1]ราคาสิ่งปลูกสร้าง!$B$6:$B$45,0),MATCH($C$7,[1]ราคาสิ่งปลูกสร้าง!$D$5:$CC$5,0))</f>
        <v>0</v>
      </c>
      <c r="AO4704" s="44">
        <f t="shared" si="1027"/>
        <v>0</v>
      </c>
      <c r="AP4704" s="45">
        <f t="shared" si="1028"/>
        <v>0</v>
      </c>
      <c r="AQ4704" s="40">
        <f>IF(AP4704=0,0,INDEX([1]ค่าเสื่อมสิ่งปลูกสร้าง!$A$5:$D$105,MATCH($AP4704,[1]ค่าเสื่อมสิ่งปลูกสร้าง!$A$5:$A$105,0),MATCH(AE4704,[1]ค่าเสื่อมสิ่งปลูกสร้าง!$A$3:$D$3)))</f>
        <v>0</v>
      </c>
      <c r="AR4704" s="44">
        <f t="shared" si="1033"/>
        <v>0</v>
      </c>
      <c r="AS4704" s="44">
        <f t="shared" si="1034"/>
        <v>179300</v>
      </c>
      <c r="AT4704" s="44">
        <f t="shared" si="1035"/>
        <v>179300</v>
      </c>
      <c r="AU4704" s="46">
        <v>0</v>
      </c>
      <c r="AV4704" s="44">
        <f t="shared" si="1029"/>
        <v>179300</v>
      </c>
      <c r="AW4704" s="47" t="str">
        <f t="shared" si="1030"/>
        <v>0.01</v>
      </c>
      <c r="AX4704" s="48"/>
      <c r="AY4704" s="48"/>
      <c r="AZ4704" s="49">
        <v>0</v>
      </c>
      <c r="BA4704" s="48"/>
      <c r="BB4704" s="48"/>
      <c r="BC4704" s="44">
        <f t="shared" si="1031"/>
        <v>0</v>
      </c>
      <c r="BD4704" s="50">
        <v>1</v>
      </c>
      <c r="BE4704" s="51" t="e">
        <f>IF(AX4704=1,0,IF(AY4704=1,0,IF(BC4704&gt;#REF!,#REF!,IF(OR(AZ4704&gt;0,BD4704&gt;=0),BC4704+([1]สูตร2!H4692*(100%-AZ4704)-BC4704)*BD4704,[1]สูตร2!H4692*(100%-AZ4704)))))</f>
        <v>#REF!</v>
      </c>
      <c r="BF4704" s="31"/>
    </row>
    <row r="4705" spans="1:58" s="5" customFormat="1" ht="24" customHeight="1" x14ac:dyDescent="0.2">
      <c r="A4705" s="31"/>
      <c r="B4705" s="31" t="s">
        <v>432</v>
      </c>
      <c r="C4705" s="31">
        <v>2</v>
      </c>
      <c r="D4705" s="31" t="s">
        <v>71</v>
      </c>
      <c r="E4705" s="31" t="s">
        <v>3724</v>
      </c>
      <c r="F4705" s="31"/>
      <c r="G4705" s="32" t="s">
        <v>3726</v>
      </c>
      <c r="H4705" s="31" t="s">
        <v>104</v>
      </c>
      <c r="I4705" s="31" t="s">
        <v>104</v>
      </c>
      <c r="J4705" s="31" t="s">
        <v>3697</v>
      </c>
      <c r="K4705" s="31">
        <v>2</v>
      </c>
      <c r="L4705" s="31">
        <v>2</v>
      </c>
      <c r="M4705" s="31">
        <v>50</v>
      </c>
      <c r="N4705" s="33">
        <v>1050</v>
      </c>
      <c r="O4705" s="33"/>
      <c r="P4705" s="33"/>
      <c r="Q4705" s="33"/>
      <c r="R4705" s="33"/>
      <c r="S4705" s="34" t="str">
        <f t="shared" si="1022"/>
        <v>1</v>
      </c>
      <c r="T4705" s="35">
        <f t="shared" si="1023"/>
        <v>1050</v>
      </c>
      <c r="U4705" s="36" t="str">
        <f>INDEX([1]ราคาที่ดิน!$B:$G,MATCH($C4705,[1]ราคาที่ดิน!$A:$A,0),MATCH($B4705,[1]ราคาที่ดิน!$B$1:$G$1,0))</f>
        <v>150</v>
      </c>
      <c r="V4705" s="37">
        <f t="shared" si="1032"/>
        <v>157500</v>
      </c>
      <c r="W4705" s="31"/>
      <c r="X4705" s="31"/>
      <c r="Y4705" s="31"/>
      <c r="Z4705" s="31"/>
      <c r="AA4705" s="31"/>
      <c r="AB4705" s="32"/>
      <c r="AC4705" s="38"/>
      <c r="AD4705" s="39"/>
      <c r="AE4705" s="39"/>
      <c r="AF4705" s="40" t="str">
        <f t="shared" si="1024"/>
        <v/>
      </c>
      <c r="AG4705" s="41" t="str">
        <f t="shared" si="1025"/>
        <v/>
      </c>
      <c r="AH4705" s="42"/>
      <c r="AI4705" s="42"/>
      <c r="AJ4705" s="42"/>
      <c r="AK4705" s="42"/>
      <c r="AL4705" s="31"/>
      <c r="AM4705" s="43" t="str">
        <f t="shared" si="1026"/>
        <v>100</v>
      </c>
      <c r="AN4705" s="44">
        <f>INDEX([1]ราคาสิ่งปลูกสร้าง!$D$6:$CC$47,MATCH($AD4705,[1]ราคาสิ่งปลูกสร้าง!$B$6:$B$45,0),MATCH($C$7,[1]ราคาสิ่งปลูกสร้าง!$D$5:$CC$5,0))</f>
        <v>0</v>
      </c>
      <c r="AO4705" s="44">
        <f t="shared" si="1027"/>
        <v>0</v>
      </c>
      <c r="AP4705" s="45">
        <f t="shared" si="1028"/>
        <v>0</v>
      </c>
      <c r="AQ4705" s="40">
        <f>IF(AP4705=0,0,INDEX([1]ค่าเสื่อมสิ่งปลูกสร้าง!$A$5:$D$105,MATCH($AP4705,[1]ค่าเสื่อมสิ่งปลูกสร้าง!$A$5:$A$105,0),MATCH(AE4705,[1]ค่าเสื่อมสิ่งปลูกสร้าง!$A$3:$D$3)))</f>
        <v>0</v>
      </c>
      <c r="AR4705" s="44">
        <f t="shared" si="1033"/>
        <v>0</v>
      </c>
      <c r="AS4705" s="44">
        <f t="shared" si="1034"/>
        <v>157500</v>
      </c>
      <c r="AT4705" s="44">
        <f t="shared" si="1035"/>
        <v>157500</v>
      </c>
      <c r="AU4705" s="46">
        <v>0</v>
      </c>
      <c r="AV4705" s="44">
        <f t="shared" si="1029"/>
        <v>157500</v>
      </c>
      <c r="AW4705" s="47" t="str">
        <f t="shared" si="1030"/>
        <v>0.01</v>
      </c>
      <c r="AX4705" s="48"/>
      <c r="AY4705" s="48"/>
      <c r="AZ4705" s="49">
        <v>0</v>
      </c>
      <c r="BA4705" s="48"/>
      <c r="BB4705" s="48"/>
      <c r="BC4705" s="44">
        <f t="shared" si="1031"/>
        <v>0</v>
      </c>
      <c r="BD4705" s="50">
        <v>1</v>
      </c>
      <c r="BE4705" s="51" t="e">
        <f>IF(AX4705=1,0,IF(AY4705=1,0,IF(BC4705&gt;#REF!,#REF!,IF(OR(AZ4705&gt;0,BD4705&gt;=0),BC4705+([1]สูตร2!H4693*(100%-AZ4705)-BC4705)*BD4705,[1]สูตร2!H4693*(100%-AZ4705)))))</f>
        <v>#REF!</v>
      </c>
      <c r="BF4705" s="31"/>
    </row>
    <row r="4706" spans="1:58" s="5" customFormat="1" ht="24" customHeight="1" x14ac:dyDescent="0.2">
      <c r="A4706" s="31"/>
      <c r="B4706" s="31" t="s">
        <v>432</v>
      </c>
      <c r="C4706" s="31">
        <v>2</v>
      </c>
      <c r="D4706" s="31" t="s">
        <v>71</v>
      </c>
      <c r="E4706" s="31" t="s">
        <v>3724</v>
      </c>
      <c r="F4706" s="31"/>
      <c r="G4706" s="32" t="s">
        <v>3726</v>
      </c>
      <c r="H4706" s="31" t="s">
        <v>104</v>
      </c>
      <c r="I4706" s="31" t="s">
        <v>104</v>
      </c>
      <c r="J4706" s="31" t="s">
        <v>3697</v>
      </c>
      <c r="K4706" s="31">
        <v>0</v>
      </c>
      <c r="L4706" s="31">
        <v>0</v>
      </c>
      <c r="M4706" s="31">
        <v>50</v>
      </c>
      <c r="N4706" s="33"/>
      <c r="O4706" s="33">
        <v>50</v>
      </c>
      <c r="P4706" s="33"/>
      <c r="Q4706" s="33"/>
      <c r="R4706" s="33"/>
      <c r="S4706" s="34" t="str">
        <f t="shared" si="1022"/>
        <v>2</v>
      </c>
      <c r="T4706" s="35">
        <f t="shared" si="1023"/>
        <v>50</v>
      </c>
      <c r="U4706" s="36" t="str">
        <f>INDEX([1]ราคาที่ดิน!$B:$G,MATCH($C4706,[1]ราคาที่ดิน!$A:$A,0),MATCH($B4706,[1]ราคาที่ดิน!$B$1:$G$1,0))</f>
        <v>150</v>
      </c>
      <c r="V4706" s="37">
        <f t="shared" si="1032"/>
        <v>7500</v>
      </c>
      <c r="W4706" s="31">
        <v>1</v>
      </c>
      <c r="X4706" s="31" t="s">
        <v>3726</v>
      </c>
      <c r="Y4706" s="31" t="s">
        <v>71</v>
      </c>
      <c r="Z4706" s="31" t="s">
        <v>3724</v>
      </c>
      <c r="AA4706" s="31"/>
      <c r="AB4706" s="32" t="s">
        <v>3726</v>
      </c>
      <c r="AC4706" s="38"/>
      <c r="AD4706" s="39" t="s">
        <v>73</v>
      </c>
      <c r="AE4706" s="39" t="s">
        <v>74</v>
      </c>
      <c r="AF4706" s="40" t="str">
        <f t="shared" si="1024"/>
        <v>2</v>
      </c>
      <c r="AG4706" s="41">
        <f t="shared" si="1025"/>
        <v>35.56</v>
      </c>
      <c r="AH4706" s="42"/>
      <c r="AI4706" s="42">
        <v>35.56</v>
      </c>
      <c r="AJ4706" s="42"/>
      <c r="AK4706" s="42"/>
      <c r="AL4706" s="31">
        <v>32</v>
      </c>
      <c r="AM4706" s="43" t="str">
        <f t="shared" si="1026"/>
        <v>100</v>
      </c>
      <c r="AN4706" s="44">
        <f>INDEX([1]ราคาสิ่งปลูกสร้าง!$D$6:$CC$47,MATCH($AD4706,[1]ราคาสิ่งปลูกสร้าง!$B$6:$B$45,0),MATCH($C$7,[1]ราคาสิ่งปลูกสร้าง!$D$5:$CC$5,0))</f>
        <v>6500</v>
      </c>
      <c r="AO4706" s="44">
        <f t="shared" si="1027"/>
        <v>231140.00000000003</v>
      </c>
      <c r="AP4706" s="45">
        <f t="shared" si="1028"/>
        <v>32</v>
      </c>
      <c r="AQ4706" s="40">
        <f>IF(AP4706=0,0,INDEX([1]ค่าเสื่อมสิ่งปลูกสร้าง!$A$5:$D$105,MATCH($AP4706,[1]ค่าเสื่อมสิ่งปลูกสร้าง!$A$5:$A$105,0),MATCH(AE4706,[1]ค่าเสื่อมสิ่งปลูกสร้าง!$A$3:$D$3)))</f>
        <v>54</v>
      </c>
      <c r="AR4706" s="44">
        <f t="shared" si="1033"/>
        <v>106324.40000000002</v>
      </c>
      <c r="AS4706" s="44">
        <f t="shared" si="1034"/>
        <v>113824.40000000002</v>
      </c>
      <c r="AT4706" s="44">
        <f t="shared" si="1035"/>
        <v>113824.40000000002</v>
      </c>
      <c r="AU4706" s="46">
        <v>0</v>
      </c>
      <c r="AV4706" s="44">
        <f t="shared" si="1029"/>
        <v>113824.40000000002</v>
      </c>
      <c r="AW4706" s="47" t="str">
        <f t="shared" si="1030"/>
        <v>0.02</v>
      </c>
      <c r="AX4706" s="48"/>
      <c r="AY4706" s="48"/>
      <c r="AZ4706" s="49">
        <v>0</v>
      </c>
      <c r="BA4706" s="48"/>
      <c r="BB4706" s="48"/>
      <c r="BC4706" s="44">
        <f t="shared" si="1031"/>
        <v>0</v>
      </c>
      <c r="BD4706" s="50">
        <v>1</v>
      </c>
      <c r="BE4706" s="51" t="e">
        <f>IF(AX4706=1,0,IF(AY4706=1,0,IF(BC4706&gt;#REF!,#REF!,IF(OR(AZ4706&gt;0,BD4706&gt;=0),BC4706+([1]สูตร2!H4694*(100%-AZ4706)-BC4706)*BD4706,[1]สูตร2!H4694*(100%-AZ4706)))))</f>
        <v>#REF!</v>
      </c>
      <c r="BF4706" s="31"/>
    </row>
    <row r="4707" spans="1:58" s="5" customFormat="1" ht="24" customHeight="1" x14ac:dyDescent="0.2">
      <c r="A4707" s="31"/>
      <c r="B4707" s="31" t="s">
        <v>432</v>
      </c>
      <c r="C4707" s="31">
        <v>2</v>
      </c>
      <c r="D4707" s="31" t="s">
        <v>71</v>
      </c>
      <c r="E4707" s="31" t="s">
        <v>3724</v>
      </c>
      <c r="F4707" s="31"/>
      <c r="G4707" s="32" t="s">
        <v>3727</v>
      </c>
      <c r="H4707" s="31" t="s">
        <v>104</v>
      </c>
      <c r="I4707" s="31" t="s">
        <v>104</v>
      </c>
      <c r="J4707" s="31" t="s">
        <v>3697</v>
      </c>
      <c r="K4707" s="31">
        <v>0</v>
      </c>
      <c r="L4707" s="31">
        <v>0</v>
      </c>
      <c r="M4707" s="31">
        <v>50</v>
      </c>
      <c r="N4707" s="33"/>
      <c r="O4707" s="33">
        <v>50</v>
      </c>
      <c r="P4707" s="33"/>
      <c r="Q4707" s="33"/>
      <c r="R4707" s="33"/>
      <c r="S4707" s="34" t="str">
        <f t="shared" si="1022"/>
        <v>2</v>
      </c>
      <c r="T4707" s="35">
        <f t="shared" si="1023"/>
        <v>50</v>
      </c>
      <c r="U4707" s="36" t="str">
        <f>INDEX([1]ราคาที่ดิน!$B:$G,MATCH($C4707,[1]ราคาที่ดิน!$A:$A,0),MATCH($B4707,[1]ราคาที่ดิน!$B$1:$G$1,0))</f>
        <v>150</v>
      </c>
      <c r="V4707" s="37">
        <f t="shared" si="1032"/>
        <v>7500</v>
      </c>
      <c r="W4707" s="31">
        <v>2</v>
      </c>
      <c r="X4707" s="31" t="s">
        <v>3727</v>
      </c>
      <c r="Y4707" s="31" t="s">
        <v>71</v>
      </c>
      <c r="Z4707" s="31" t="s">
        <v>3724</v>
      </c>
      <c r="AA4707" s="31"/>
      <c r="AB4707" s="32" t="s">
        <v>3727</v>
      </c>
      <c r="AC4707" s="38"/>
      <c r="AD4707" s="39" t="s">
        <v>75</v>
      </c>
      <c r="AE4707" s="39" t="s">
        <v>76</v>
      </c>
      <c r="AF4707" s="40" t="str">
        <f t="shared" si="1024"/>
        <v>1</v>
      </c>
      <c r="AG4707" s="41">
        <f t="shared" si="1025"/>
        <v>26.4</v>
      </c>
      <c r="AH4707" s="42">
        <v>26.4</v>
      </c>
      <c r="AI4707" s="42"/>
      <c r="AJ4707" s="42"/>
      <c r="AK4707" s="42"/>
      <c r="AL4707" s="31">
        <v>32</v>
      </c>
      <c r="AM4707" s="43" t="str">
        <f t="shared" si="1026"/>
        <v>100</v>
      </c>
      <c r="AN4707" s="44">
        <f>INDEX([1]ราคาสิ่งปลูกสร้าง!$D$6:$CC$47,MATCH($AD4707,[1]ราคาสิ่งปลูกสร้าง!$B$6:$B$45,0),MATCH($C$7,[1]ราคาสิ่งปลูกสร้าง!$D$5:$CC$5,0))</f>
        <v>5400</v>
      </c>
      <c r="AO4707" s="44">
        <f t="shared" si="1027"/>
        <v>142560</v>
      </c>
      <c r="AP4707" s="45">
        <f t="shared" si="1028"/>
        <v>32</v>
      </c>
      <c r="AQ4707" s="40">
        <f>IF(AP4707=0,0,INDEX([1]ค่าเสื่อมสิ่งปลูกสร้าง!$A$5:$D$105,MATCH($AP4707,[1]ค่าเสื่อมสิ่งปลูกสร้าง!$A$5:$A$105,0),MATCH(AE4707,[1]ค่าเสื่อมสิ่งปลูกสร้าง!$A$3:$D$3)))</f>
        <v>93</v>
      </c>
      <c r="AR4707" s="44">
        <f t="shared" si="1033"/>
        <v>9979.2000000000007</v>
      </c>
      <c r="AS4707" s="44">
        <f t="shared" si="1034"/>
        <v>17479.2</v>
      </c>
      <c r="AT4707" s="44">
        <f t="shared" si="1035"/>
        <v>17479.2</v>
      </c>
      <c r="AU4707" s="46">
        <v>0</v>
      </c>
      <c r="AV4707" s="44">
        <f t="shared" si="1029"/>
        <v>17479.2</v>
      </c>
      <c r="AW4707" s="47" t="str">
        <f t="shared" si="1030"/>
        <v>0.01</v>
      </c>
      <c r="AX4707" s="48"/>
      <c r="AY4707" s="48"/>
      <c r="AZ4707" s="49">
        <v>0</v>
      </c>
      <c r="BA4707" s="48"/>
      <c r="BB4707" s="48"/>
      <c r="BC4707" s="44">
        <f t="shared" si="1031"/>
        <v>0</v>
      </c>
      <c r="BD4707" s="50">
        <v>1</v>
      </c>
      <c r="BE4707" s="51" t="e">
        <f>IF(AX4707=1,0,IF(AY4707=1,0,IF(BC4707&gt;#REF!,#REF!,IF(OR(AZ4707&gt;0,BD4707&gt;=0),BC4707+([1]สูตร2!H4695*(100%-AZ4707)-BC4707)*BD4707,[1]สูตร2!H4695*(100%-AZ4707)))))</f>
        <v>#REF!</v>
      </c>
      <c r="BF4707" s="31"/>
    </row>
    <row r="4708" spans="1:58" s="5" customFormat="1" ht="24" customHeight="1" x14ac:dyDescent="0.2">
      <c r="A4708" s="31"/>
      <c r="B4708" s="31" t="s">
        <v>432</v>
      </c>
      <c r="C4708" s="31">
        <v>2</v>
      </c>
      <c r="D4708" s="31" t="s">
        <v>71</v>
      </c>
      <c r="E4708" s="31" t="s">
        <v>3724</v>
      </c>
      <c r="F4708" s="31"/>
      <c r="G4708" s="32" t="s">
        <v>3728</v>
      </c>
      <c r="H4708" s="31" t="s">
        <v>104</v>
      </c>
      <c r="I4708" s="31" t="s">
        <v>104</v>
      </c>
      <c r="J4708" s="31" t="s">
        <v>3697</v>
      </c>
      <c r="K4708" s="31">
        <v>0</v>
      </c>
      <c r="L4708" s="31">
        <v>0</v>
      </c>
      <c r="M4708" s="31">
        <v>50</v>
      </c>
      <c r="N4708" s="33"/>
      <c r="O4708" s="33">
        <v>50</v>
      </c>
      <c r="P4708" s="33"/>
      <c r="Q4708" s="33"/>
      <c r="R4708" s="33"/>
      <c r="S4708" s="34" t="str">
        <f t="shared" si="1022"/>
        <v>2</v>
      </c>
      <c r="T4708" s="35">
        <f t="shared" si="1023"/>
        <v>50</v>
      </c>
      <c r="U4708" s="36" t="str">
        <f>INDEX([1]ราคาที่ดิน!$B:$G,MATCH($C4708,[1]ราคาที่ดิน!$A:$A,0),MATCH($B4708,[1]ราคาที่ดิน!$B$1:$G$1,0))</f>
        <v>150</v>
      </c>
      <c r="V4708" s="37">
        <f t="shared" si="1032"/>
        <v>7500</v>
      </c>
      <c r="W4708" s="31">
        <v>3</v>
      </c>
      <c r="X4708" s="31" t="s">
        <v>3728</v>
      </c>
      <c r="Y4708" s="31" t="s">
        <v>71</v>
      </c>
      <c r="Z4708" s="31" t="s">
        <v>3724</v>
      </c>
      <c r="AA4708" s="31"/>
      <c r="AB4708" s="32" t="s">
        <v>3728</v>
      </c>
      <c r="AC4708" s="38"/>
      <c r="AD4708" s="39" t="s">
        <v>77</v>
      </c>
      <c r="AE4708" s="39" t="s">
        <v>76</v>
      </c>
      <c r="AF4708" s="40" t="str">
        <f t="shared" si="1024"/>
        <v>1</v>
      </c>
      <c r="AG4708" s="41">
        <f t="shared" si="1025"/>
        <v>23.4</v>
      </c>
      <c r="AH4708" s="42">
        <v>23.4</v>
      </c>
      <c r="AI4708" s="42"/>
      <c r="AJ4708" s="42"/>
      <c r="AK4708" s="42"/>
      <c r="AL4708" s="31">
        <v>10</v>
      </c>
      <c r="AM4708" s="43" t="str">
        <f t="shared" si="1026"/>
        <v>100</v>
      </c>
      <c r="AN4708" s="44">
        <f>INDEX([1]ราคาสิ่งปลูกสร้าง!$D$6:$CC$47,MATCH($AD4708,[1]ราคาสิ่งปลูกสร้าง!$B$6:$B$45,0),MATCH($C$7,[1]ราคาสิ่งปลูกสร้าง!$D$5:$CC$5,0))</f>
        <v>2050</v>
      </c>
      <c r="AO4708" s="44">
        <f t="shared" si="1027"/>
        <v>47970</v>
      </c>
      <c r="AP4708" s="45">
        <f t="shared" si="1028"/>
        <v>10</v>
      </c>
      <c r="AQ4708" s="40">
        <f>IF(AP4708=0,0,INDEX([1]ค่าเสื่อมสิ่งปลูกสร้าง!$A$5:$D$105,MATCH($AP4708,[1]ค่าเสื่อมสิ่งปลูกสร้าง!$A$5:$A$105,0),MATCH(AE4708,[1]ค่าเสื่อมสิ่งปลูกสร้าง!$A$3:$D$3)))</f>
        <v>40</v>
      </c>
      <c r="AR4708" s="44">
        <f t="shared" si="1033"/>
        <v>28782</v>
      </c>
      <c r="AS4708" s="44">
        <f t="shared" si="1034"/>
        <v>36282</v>
      </c>
      <c r="AT4708" s="44">
        <f t="shared" si="1035"/>
        <v>36282</v>
      </c>
      <c r="AU4708" s="46">
        <v>0</v>
      </c>
      <c r="AV4708" s="44">
        <f t="shared" si="1029"/>
        <v>36282</v>
      </c>
      <c r="AW4708" s="47" t="str">
        <f t="shared" si="1030"/>
        <v>0.01</v>
      </c>
      <c r="AX4708" s="48"/>
      <c r="AY4708" s="48"/>
      <c r="AZ4708" s="49">
        <v>0</v>
      </c>
      <c r="BA4708" s="48"/>
      <c r="BB4708" s="48"/>
      <c r="BC4708" s="44">
        <f t="shared" si="1031"/>
        <v>0</v>
      </c>
      <c r="BD4708" s="50">
        <v>1</v>
      </c>
      <c r="BE4708" s="51" t="e">
        <f>IF(AX4708=1,0,IF(AY4708=1,0,IF(BC4708&gt;#REF!,#REF!,IF(OR(AZ4708&gt;0,BD4708&gt;=0),BC4708+([1]สูตร2!H4696*(100%-AZ4708)-BC4708)*BD4708,[1]สูตร2!H4696*(100%-AZ4708)))))</f>
        <v>#REF!</v>
      </c>
      <c r="BF4708" s="31"/>
    </row>
    <row r="4709" spans="1:58" s="5" customFormat="1" ht="24" customHeight="1" x14ac:dyDescent="0.2">
      <c r="A4709" s="31">
        <v>1563</v>
      </c>
      <c r="B4709" s="31" t="s">
        <v>81</v>
      </c>
      <c r="C4709" s="31" t="s">
        <v>3729</v>
      </c>
      <c r="D4709" s="31" t="s">
        <v>327</v>
      </c>
      <c r="E4709" s="31" t="s">
        <v>3730</v>
      </c>
      <c r="F4709" s="31"/>
      <c r="G4709" s="32" t="s">
        <v>3726</v>
      </c>
      <c r="H4709" s="31">
        <v>23</v>
      </c>
      <c r="I4709" s="31">
        <v>35</v>
      </c>
      <c r="J4709" s="31" t="s">
        <v>3697</v>
      </c>
      <c r="K4709" s="31">
        <v>19</v>
      </c>
      <c r="L4709" s="31">
        <v>0</v>
      </c>
      <c r="M4709" s="31">
        <v>20</v>
      </c>
      <c r="N4709" s="33">
        <v>7620</v>
      </c>
      <c r="O4709" s="33"/>
      <c r="P4709" s="33"/>
      <c r="Q4709" s="33"/>
      <c r="R4709" s="33"/>
      <c r="S4709" s="34" t="str">
        <f t="shared" si="1022"/>
        <v>1</v>
      </c>
      <c r="T4709" s="35">
        <f t="shared" si="1023"/>
        <v>7620</v>
      </c>
      <c r="U4709" s="36">
        <f>INDEX([1]ราคาที่ดิน!$B:$G,MATCH($C4709,[1]ราคาที่ดิน!$A:$A,0),MATCH($B4709,[1]ราคาที่ดิน!$B$1:$G$1,0))</f>
        <v>50</v>
      </c>
      <c r="V4709" s="37">
        <f t="shared" si="1032"/>
        <v>381000</v>
      </c>
      <c r="W4709" s="31"/>
      <c r="X4709" s="31"/>
      <c r="Y4709" s="31"/>
      <c r="Z4709" s="31"/>
      <c r="AA4709" s="31"/>
      <c r="AB4709" s="32"/>
      <c r="AC4709" s="38"/>
      <c r="AD4709" s="39"/>
      <c r="AE4709" s="39"/>
      <c r="AF4709" s="40" t="str">
        <f t="shared" si="1024"/>
        <v/>
      </c>
      <c r="AG4709" s="41" t="str">
        <f t="shared" si="1025"/>
        <v/>
      </c>
      <c r="AH4709" s="42"/>
      <c r="AI4709" s="42"/>
      <c r="AJ4709" s="42"/>
      <c r="AK4709" s="42"/>
      <c r="AL4709" s="31"/>
      <c r="AM4709" s="43" t="str">
        <f t="shared" si="1026"/>
        <v>100</v>
      </c>
      <c r="AN4709" s="44">
        <f>INDEX([1]ราคาสิ่งปลูกสร้าง!$D$6:$CC$47,MATCH($AD4709,[1]ราคาสิ่งปลูกสร้าง!$B$6:$B$45,0),MATCH($C$7,[1]ราคาสิ่งปลูกสร้าง!$D$5:$CC$5,0))</f>
        <v>0</v>
      </c>
      <c r="AO4709" s="44">
        <f t="shared" si="1027"/>
        <v>0</v>
      </c>
      <c r="AP4709" s="45">
        <f t="shared" si="1028"/>
        <v>0</v>
      </c>
      <c r="AQ4709" s="40">
        <f>IF(AP4709=0,0,INDEX([1]ค่าเสื่อมสิ่งปลูกสร้าง!$A$5:$D$105,MATCH($AP4709,[1]ค่าเสื่อมสิ่งปลูกสร้าง!$A$5:$A$105,0),MATCH(AE4709,[1]ค่าเสื่อมสิ่งปลูกสร้าง!$A$3:$D$3)))</f>
        <v>0</v>
      </c>
      <c r="AR4709" s="44">
        <f t="shared" si="1033"/>
        <v>0</v>
      </c>
      <c r="AS4709" s="44">
        <f t="shared" si="1034"/>
        <v>381000</v>
      </c>
      <c r="AT4709" s="44">
        <f t="shared" si="1035"/>
        <v>381000</v>
      </c>
      <c r="AU4709" s="46">
        <v>0</v>
      </c>
      <c r="AV4709" s="44">
        <f t="shared" si="1029"/>
        <v>381000</v>
      </c>
      <c r="AW4709" s="47" t="str">
        <f t="shared" si="1030"/>
        <v>0.01</v>
      </c>
      <c r="AX4709" s="48"/>
      <c r="AY4709" s="48"/>
      <c r="AZ4709" s="49">
        <v>0</v>
      </c>
      <c r="BA4709" s="48"/>
      <c r="BB4709" s="48"/>
      <c r="BC4709" s="44">
        <f t="shared" si="1031"/>
        <v>0</v>
      </c>
      <c r="BD4709" s="50">
        <v>1</v>
      </c>
      <c r="BE4709" s="51" t="e">
        <f>IF(AX4709=1,0,IF(AY4709=1,0,IF(BC4709&gt;#REF!,#REF!,IF(OR(AZ4709&gt;0,BD4709&gt;=0),BC4709+([1]สูตร2!H4697*(100%-AZ4709)-BC4709)*BD4709,[1]สูตร2!H4697*(100%-AZ4709)))))</f>
        <v>#REF!</v>
      </c>
      <c r="BF4709" s="31"/>
    </row>
    <row r="4710" spans="1:58" s="5" customFormat="1" ht="24" customHeight="1" x14ac:dyDescent="0.2">
      <c r="A4710" s="31">
        <v>1564</v>
      </c>
      <c r="B4710" s="31" t="s">
        <v>432</v>
      </c>
      <c r="C4710" s="31">
        <v>2</v>
      </c>
      <c r="D4710" s="31" t="s">
        <v>71</v>
      </c>
      <c r="E4710" s="31" t="s">
        <v>3731</v>
      </c>
      <c r="F4710" s="31"/>
      <c r="G4710" s="32" t="s">
        <v>3726</v>
      </c>
      <c r="H4710" s="31">
        <v>15</v>
      </c>
      <c r="I4710" s="31" t="s">
        <v>104</v>
      </c>
      <c r="J4710" s="31" t="s">
        <v>3697</v>
      </c>
      <c r="K4710" s="31">
        <v>13</v>
      </c>
      <c r="L4710" s="31">
        <v>1</v>
      </c>
      <c r="M4710" s="31">
        <v>82</v>
      </c>
      <c r="N4710" s="33">
        <v>5382</v>
      </c>
      <c r="O4710" s="33"/>
      <c r="P4710" s="33"/>
      <c r="Q4710" s="33"/>
      <c r="R4710" s="33"/>
      <c r="S4710" s="34" t="str">
        <f t="shared" si="1022"/>
        <v>1</v>
      </c>
      <c r="T4710" s="35">
        <f t="shared" si="1023"/>
        <v>5382</v>
      </c>
      <c r="U4710" s="36" t="str">
        <f>INDEX([1]ราคาที่ดิน!$B:$G,MATCH($C4710,[1]ราคาที่ดิน!$A:$A,0),MATCH($B4710,[1]ราคาที่ดิน!$B$1:$G$1,0))</f>
        <v>150</v>
      </c>
      <c r="V4710" s="37">
        <f t="shared" si="1032"/>
        <v>807300</v>
      </c>
      <c r="W4710" s="31"/>
      <c r="X4710" s="31"/>
      <c r="Y4710" s="31"/>
      <c r="Z4710" s="31"/>
      <c r="AA4710" s="31"/>
      <c r="AB4710" s="32"/>
      <c r="AC4710" s="38"/>
      <c r="AD4710" s="39"/>
      <c r="AE4710" s="39"/>
      <c r="AF4710" s="40" t="str">
        <f t="shared" si="1024"/>
        <v/>
      </c>
      <c r="AG4710" s="41" t="str">
        <f t="shared" si="1025"/>
        <v/>
      </c>
      <c r="AH4710" s="42"/>
      <c r="AI4710" s="42"/>
      <c r="AJ4710" s="42"/>
      <c r="AK4710" s="42"/>
      <c r="AL4710" s="31"/>
      <c r="AM4710" s="43" t="str">
        <f t="shared" si="1026"/>
        <v>100</v>
      </c>
      <c r="AN4710" s="44">
        <f>INDEX([1]ราคาสิ่งปลูกสร้าง!$D$6:$CC$47,MATCH($AD4710,[1]ราคาสิ่งปลูกสร้าง!$B$6:$B$45,0),MATCH($C$7,[1]ราคาสิ่งปลูกสร้าง!$D$5:$CC$5,0))</f>
        <v>0</v>
      </c>
      <c r="AO4710" s="44">
        <f t="shared" si="1027"/>
        <v>0</v>
      </c>
      <c r="AP4710" s="45">
        <f t="shared" si="1028"/>
        <v>0</v>
      </c>
      <c r="AQ4710" s="40">
        <f>IF(AP4710=0,0,INDEX([1]ค่าเสื่อมสิ่งปลูกสร้าง!$A$5:$D$105,MATCH($AP4710,[1]ค่าเสื่อมสิ่งปลูกสร้าง!$A$5:$A$105,0),MATCH(AE4710,[1]ค่าเสื่อมสิ่งปลูกสร้าง!$A$3:$D$3)))</f>
        <v>0</v>
      </c>
      <c r="AR4710" s="44">
        <f t="shared" si="1033"/>
        <v>0</v>
      </c>
      <c r="AS4710" s="44">
        <f t="shared" si="1034"/>
        <v>807300</v>
      </c>
      <c r="AT4710" s="44">
        <f t="shared" si="1035"/>
        <v>807300</v>
      </c>
      <c r="AU4710" s="46">
        <v>0</v>
      </c>
      <c r="AV4710" s="44">
        <f t="shared" si="1029"/>
        <v>807300</v>
      </c>
      <c r="AW4710" s="47" t="str">
        <f t="shared" si="1030"/>
        <v>0.01</v>
      </c>
      <c r="AX4710" s="48"/>
      <c r="AY4710" s="48"/>
      <c r="AZ4710" s="49">
        <v>0</v>
      </c>
      <c r="BA4710" s="48"/>
      <c r="BB4710" s="48"/>
      <c r="BC4710" s="44">
        <f t="shared" si="1031"/>
        <v>0</v>
      </c>
      <c r="BD4710" s="50">
        <v>1</v>
      </c>
      <c r="BE4710" s="51" t="e">
        <f>IF(AX4710=1,0,IF(AY4710=1,0,IF(BC4710&gt;#REF!,#REF!,IF(OR(AZ4710&gt;0,BD4710&gt;=0),BC4710+([1]สูตร2!H4698*(100%-AZ4710)-BC4710)*BD4710,[1]สูตร2!H4698*(100%-AZ4710)))))</f>
        <v>#REF!</v>
      </c>
      <c r="BF4710" s="31"/>
    </row>
    <row r="4711" spans="1:58" s="5" customFormat="1" ht="24" customHeight="1" x14ac:dyDescent="0.2">
      <c r="A4711" s="31"/>
      <c r="B4711" s="31" t="s">
        <v>93</v>
      </c>
      <c r="C4711" s="31">
        <v>1</v>
      </c>
      <c r="D4711" s="31" t="s">
        <v>71</v>
      </c>
      <c r="E4711" s="31" t="s">
        <v>3731</v>
      </c>
      <c r="F4711" s="31"/>
      <c r="G4711" s="32" t="s">
        <v>3726</v>
      </c>
      <c r="H4711" s="31" t="s">
        <v>104</v>
      </c>
      <c r="I4711" s="31" t="s">
        <v>104</v>
      </c>
      <c r="J4711" s="31" t="s">
        <v>3697</v>
      </c>
      <c r="K4711" s="31">
        <v>0</v>
      </c>
      <c r="L4711" s="31">
        <v>0</v>
      </c>
      <c r="M4711" s="31">
        <v>55</v>
      </c>
      <c r="N4711" s="33"/>
      <c r="O4711" s="33">
        <v>55</v>
      </c>
      <c r="P4711" s="33"/>
      <c r="Q4711" s="33"/>
      <c r="R4711" s="33"/>
      <c r="S4711" s="34" t="str">
        <f t="shared" si="1022"/>
        <v>2</v>
      </c>
      <c r="T4711" s="35">
        <f t="shared" si="1023"/>
        <v>55</v>
      </c>
      <c r="U4711" s="36">
        <f>INDEX([1]ราคาที่ดิน!$B:$G,MATCH($C4711,[1]ราคาที่ดิน!$A:$A,0),MATCH($B4711,[1]ราคาที่ดิน!$B$1:$G$1,0))</f>
        <v>100</v>
      </c>
      <c r="V4711" s="37">
        <f t="shared" si="1032"/>
        <v>5500</v>
      </c>
      <c r="W4711" s="31">
        <v>1</v>
      </c>
      <c r="X4711" s="31" t="s">
        <v>3726</v>
      </c>
      <c r="Y4711" s="31" t="s">
        <v>71</v>
      </c>
      <c r="Z4711" s="31" t="s">
        <v>3731</v>
      </c>
      <c r="AA4711" s="31"/>
      <c r="AB4711" s="32" t="s">
        <v>3726</v>
      </c>
      <c r="AC4711" s="38"/>
      <c r="AD4711" s="39" t="s">
        <v>73</v>
      </c>
      <c r="AE4711" s="39" t="s">
        <v>74</v>
      </c>
      <c r="AF4711" s="40" t="str">
        <f t="shared" si="1024"/>
        <v>2</v>
      </c>
      <c r="AG4711" s="41">
        <f t="shared" si="1025"/>
        <v>62</v>
      </c>
      <c r="AH4711" s="42"/>
      <c r="AI4711" s="42">
        <v>62</v>
      </c>
      <c r="AJ4711" s="42"/>
      <c r="AK4711" s="42"/>
      <c r="AL4711" s="31">
        <v>30</v>
      </c>
      <c r="AM4711" s="43" t="str">
        <f t="shared" si="1026"/>
        <v>100</v>
      </c>
      <c r="AN4711" s="44">
        <f>INDEX([1]ราคาสิ่งปลูกสร้าง!$D$6:$CC$47,MATCH($AD4711,[1]ราคาสิ่งปลูกสร้าง!$B$6:$B$45,0),MATCH($C$7,[1]ราคาสิ่งปลูกสร้าง!$D$5:$CC$5,0))</f>
        <v>6500</v>
      </c>
      <c r="AO4711" s="44">
        <f t="shared" si="1027"/>
        <v>403000</v>
      </c>
      <c r="AP4711" s="45">
        <f t="shared" si="1028"/>
        <v>30</v>
      </c>
      <c r="AQ4711" s="40">
        <f>IF(AP4711=0,0,INDEX([1]ค่าเสื่อมสิ่งปลูกสร้าง!$A$5:$D$105,MATCH($AP4711,[1]ค่าเสื่อมสิ่งปลูกสร้าง!$A$5:$A$105,0),MATCH(AE4711,[1]ค่าเสื่อมสิ่งปลูกสร้าง!$A$3:$D$3)))</f>
        <v>50</v>
      </c>
      <c r="AR4711" s="44">
        <f t="shared" si="1033"/>
        <v>201500</v>
      </c>
      <c r="AS4711" s="44">
        <f t="shared" si="1034"/>
        <v>207000</v>
      </c>
      <c r="AT4711" s="44">
        <f t="shared" si="1035"/>
        <v>207000</v>
      </c>
      <c r="AU4711" s="46">
        <v>0</v>
      </c>
      <c r="AV4711" s="44">
        <f t="shared" si="1029"/>
        <v>207000</v>
      </c>
      <c r="AW4711" s="47" t="str">
        <f t="shared" si="1030"/>
        <v>0.02</v>
      </c>
      <c r="AX4711" s="48"/>
      <c r="AY4711" s="48"/>
      <c r="AZ4711" s="49">
        <v>0</v>
      </c>
      <c r="BA4711" s="48"/>
      <c r="BB4711" s="48"/>
      <c r="BC4711" s="44">
        <f t="shared" si="1031"/>
        <v>0</v>
      </c>
      <c r="BD4711" s="50">
        <v>1</v>
      </c>
      <c r="BE4711" s="51" t="e">
        <f>IF(AX4711=1,0,IF(AY4711=1,0,IF(BC4711&gt;#REF!,#REF!,IF(OR(AZ4711&gt;0,BD4711&gt;=0),BC4711+([1]สูตร2!H4699*(100%-AZ4711)-BC4711)*BD4711,[1]สูตร2!H4699*(100%-AZ4711)))))</f>
        <v>#REF!</v>
      </c>
      <c r="BF4711" s="31"/>
    </row>
    <row r="4712" spans="1:58" s="5" customFormat="1" ht="24" customHeight="1" x14ac:dyDescent="0.2">
      <c r="A4712" s="31"/>
      <c r="B4712" s="31" t="s">
        <v>93</v>
      </c>
      <c r="C4712" s="31">
        <v>1</v>
      </c>
      <c r="D4712" s="31" t="s">
        <v>71</v>
      </c>
      <c r="E4712" s="31" t="s">
        <v>3731</v>
      </c>
      <c r="F4712" s="31"/>
      <c r="G4712" s="32" t="s">
        <v>3726</v>
      </c>
      <c r="H4712" s="31" t="s">
        <v>104</v>
      </c>
      <c r="I4712" s="31" t="s">
        <v>104</v>
      </c>
      <c r="J4712" s="31" t="s">
        <v>3697</v>
      </c>
      <c r="K4712" s="31">
        <v>0</v>
      </c>
      <c r="L4712" s="31">
        <v>0</v>
      </c>
      <c r="M4712" s="31">
        <v>45</v>
      </c>
      <c r="N4712" s="33"/>
      <c r="O4712" s="33">
        <v>45</v>
      </c>
      <c r="P4712" s="33"/>
      <c r="Q4712" s="33"/>
      <c r="R4712" s="33"/>
      <c r="S4712" s="34" t="str">
        <f t="shared" si="1022"/>
        <v>2</v>
      </c>
      <c r="T4712" s="35">
        <f t="shared" si="1023"/>
        <v>45</v>
      </c>
      <c r="U4712" s="36">
        <f>INDEX([1]ราคาที่ดิน!$B:$G,MATCH($C4712,[1]ราคาที่ดิน!$A:$A,0),MATCH($B4712,[1]ราคาที่ดิน!$B$1:$G$1,0))</f>
        <v>100</v>
      </c>
      <c r="V4712" s="37">
        <f t="shared" si="1032"/>
        <v>4500</v>
      </c>
      <c r="W4712" s="31">
        <v>2</v>
      </c>
      <c r="X4712" s="31" t="s">
        <v>3726</v>
      </c>
      <c r="Y4712" s="31" t="s">
        <v>71</v>
      </c>
      <c r="Z4712" s="31" t="s">
        <v>3731</v>
      </c>
      <c r="AA4712" s="31"/>
      <c r="AB4712" s="32" t="s">
        <v>3726</v>
      </c>
      <c r="AC4712" s="38"/>
      <c r="AD4712" s="39" t="s">
        <v>75</v>
      </c>
      <c r="AE4712" s="39" t="s">
        <v>76</v>
      </c>
      <c r="AF4712" s="40" t="str">
        <f t="shared" si="1024"/>
        <v>1</v>
      </c>
      <c r="AG4712" s="41">
        <f t="shared" si="1025"/>
        <v>15.6</v>
      </c>
      <c r="AH4712" s="42">
        <v>15.6</v>
      </c>
      <c r="AI4712" s="42"/>
      <c r="AJ4712" s="42"/>
      <c r="AK4712" s="42"/>
      <c r="AL4712" s="31">
        <v>30</v>
      </c>
      <c r="AM4712" s="43" t="str">
        <f t="shared" si="1026"/>
        <v>100</v>
      </c>
      <c r="AN4712" s="44">
        <f>INDEX([1]ราคาสิ่งปลูกสร้าง!$D$6:$CC$47,MATCH($AD4712,[1]ราคาสิ่งปลูกสร้าง!$B$6:$B$45,0),MATCH($C$7,[1]ราคาสิ่งปลูกสร้าง!$D$5:$CC$5,0))</f>
        <v>5400</v>
      </c>
      <c r="AO4712" s="44">
        <f t="shared" si="1027"/>
        <v>84240</v>
      </c>
      <c r="AP4712" s="45">
        <f t="shared" si="1028"/>
        <v>30</v>
      </c>
      <c r="AQ4712" s="40">
        <f>IF(AP4712=0,0,INDEX([1]ค่าเสื่อมสิ่งปลูกสร้าง!$A$5:$D$105,MATCH($AP4712,[1]ค่าเสื่อมสิ่งปลูกสร้าง!$A$5:$A$105,0),MATCH(AE4712,[1]ค่าเสื่อมสิ่งปลูกสร้าง!$A$3:$D$3)))</f>
        <v>93</v>
      </c>
      <c r="AR4712" s="44">
        <f t="shared" si="1033"/>
        <v>5896.8</v>
      </c>
      <c r="AS4712" s="44">
        <f t="shared" si="1034"/>
        <v>10396.799999999999</v>
      </c>
      <c r="AT4712" s="44">
        <f t="shared" si="1035"/>
        <v>10396.799999999999</v>
      </c>
      <c r="AU4712" s="46">
        <v>0</v>
      </c>
      <c r="AV4712" s="44">
        <f t="shared" si="1029"/>
        <v>10396.799999999999</v>
      </c>
      <c r="AW4712" s="47" t="str">
        <f t="shared" si="1030"/>
        <v>0.01</v>
      </c>
      <c r="AX4712" s="48"/>
      <c r="AY4712" s="48"/>
      <c r="AZ4712" s="49">
        <v>0</v>
      </c>
      <c r="BA4712" s="48"/>
      <c r="BB4712" s="48"/>
      <c r="BC4712" s="44">
        <f t="shared" si="1031"/>
        <v>0</v>
      </c>
      <c r="BD4712" s="50">
        <v>1</v>
      </c>
      <c r="BE4712" s="51" t="e">
        <f>IF(AX4712=1,0,IF(AY4712=1,0,IF(BC4712&gt;#REF!,#REF!,IF(OR(AZ4712&gt;0,BD4712&gt;=0),BC4712+([1]สูตร2!H4700*(100%-AZ4712)-BC4712)*BD4712,[1]สูตร2!H4700*(100%-AZ4712)))))</f>
        <v>#REF!</v>
      </c>
      <c r="BF4712" s="31"/>
    </row>
    <row r="4713" spans="1:58" s="5" customFormat="1" ht="24" customHeight="1" x14ac:dyDescent="0.2">
      <c r="A4713" s="31"/>
      <c r="B4713" s="31" t="s">
        <v>93</v>
      </c>
      <c r="C4713" s="31">
        <v>1</v>
      </c>
      <c r="D4713" s="31" t="s">
        <v>71</v>
      </c>
      <c r="E4713" s="31" t="s">
        <v>3731</v>
      </c>
      <c r="F4713" s="31"/>
      <c r="G4713" s="32" t="s">
        <v>3726</v>
      </c>
      <c r="H4713" s="31" t="s">
        <v>104</v>
      </c>
      <c r="I4713" s="31" t="s">
        <v>104</v>
      </c>
      <c r="J4713" s="31" t="s">
        <v>3697</v>
      </c>
      <c r="K4713" s="31">
        <v>0</v>
      </c>
      <c r="L4713" s="31">
        <v>0</v>
      </c>
      <c r="M4713" s="31">
        <v>20</v>
      </c>
      <c r="N4713" s="33"/>
      <c r="O4713" s="33">
        <v>20</v>
      </c>
      <c r="P4713" s="33"/>
      <c r="Q4713" s="33"/>
      <c r="R4713" s="33"/>
      <c r="S4713" s="34" t="str">
        <f t="shared" si="1022"/>
        <v>2</v>
      </c>
      <c r="T4713" s="35">
        <f t="shared" si="1023"/>
        <v>20</v>
      </c>
      <c r="U4713" s="36">
        <f>INDEX([1]ราคาที่ดิน!$B:$G,MATCH($C4713,[1]ราคาที่ดิน!$A:$A,0),MATCH($B4713,[1]ราคาที่ดิน!$B$1:$G$1,0))</f>
        <v>100</v>
      </c>
      <c r="V4713" s="37">
        <f t="shared" si="1032"/>
        <v>2000</v>
      </c>
      <c r="W4713" s="31">
        <v>3</v>
      </c>
      <c r="X4713" s="31" t="s">
        <v>3726</v>
      </c>
      <c r="Y4713" s="31" t="s">
        <v>71</v>
      </c>
      <c r="Z4713" s="31" t="s">
        <v>3731</v>
      </c>
      <c r="AA4713" s="31"/>
      <c r="AB4713" s="32" t="s">
        <v>3726</v>
      </c>
      <c r="AC4713" s="38"/>
      <c r="AD4713" s="39" t="s">
        <v>77</v>
      </c>
      <c r="AE4713" s="39" t="s">
        <v>76</v>
      </c>
      <c r="AF4713" s="40" t="str">
        <f t="shared" si="1024"/>
        <v>1</v>
      </c>
      <c r="AG4713" s="41">
        <f t="shared" si="1025"/>
        <v>94.6</v>
      </c>
      <c r="AH4713" s="42">
        <v>94.6</v>
      </c>
      <c r="AI4713" s="42"/>
      <c r="AJ4713" s="42"/>
      <c r="AK4713" s="42"/>
      <c r="AL4713" s="31">
        <v>30</v>
      </c>
      <c r="AM4713" s="43" t="str">
        <f t="shared" si="1026"/>
        <v>100</v>
      </c>
      <c r="AN4713" s="44">
        <f>INDEX([1]ราคาสิ่งปลูกสร้าง!$D$6:$CC$47,MATCH($AD4713,[1]ราคาสิ่งปลูกสร้าง!$B$6:$B$45,0),MATCH($C$7,[1]ราคาสิ่งปลูกสร้าง!$D$5:$CC$5,0))</f>
        <v>2050</v>
      </c>
      <c r="AO4713" s="44">
        <f t="shared" si="1027"/>
        <v>193930</v>
      </c>
      <c r="AP4713" s="45">
        <f t="shared" si="1028"/>
        <v>30</v>
      </c>
      <c r="AQ4713" s="40">
        <f>IF(AP4713=0,0,INDEX([1]ค่าเสื่อมสิ่งปลูกสร้าง!$A$5:$D$105,MATCH($AP4713,[1]ค่าเสื่อมสิ่งปลูกสร้าง!$A$5:$A$105,0),MATCH(AE4713,[1]ค่าเสื่อมสิ่งปลูกสร้าง!$A$3:$D$3)))</f>
        <v>93</v>
      </c>
      <c r="AR4713" s="44">
        <f t="shared" si="1033"/>
        <v>13575.100000000002</v>
      </c>
      <c r="AS4713" s="44">
        <f t="shared" si="1034"/>
        <v>15575.100000000002</v>
      </c>
      <c r="AT4713" s="44">
        <f t="shared" si="1035"/>
        <v>15575.100000000002</v>
      </c>
      <c r="AU4713" s="46">
        <v>0</v>
      </c>
      <c r="AV4713" s="44">
        <f t="shared" si="1029"/>
        <v>15575.100000000002</v>
      </c>
      <c r="AW4713" s="47" t="str">
        <f t="shared" si="1030"/>
        <v>0.01</v>
      </c>
      <c r="AX4713" s="48"/>
      <c r="AY4713" s="48"/>
      <c r="AZ4713" s="49">
        <v>0</v>
      </c>
      <c r="BA4713" s="48"/>
      <c r="BB4713" s="48"/>
      <c r="BC4713" s="44">
        <f t="shared" si="1031"/>
        <v>0</v>
      </c>
      <c r="BD4713" s="50">
        <v>1</v>
      </c>
      <c r="BE4713" s="51" t="e">
        <f>IF(AX4713=1,0,IF(AY4713=1,0,IF(BC4713&gt;#REF!,#REF!,IF(OR(AZ4713&gt;0,BD4713&gt;=0),BC4713+([1]สูตร2!H4701*(100%-AZ4713)-BC4713)*BD4713,[1]สูตร2!H4701*(100%-AZ4713)))))</f>
        <v>#REF!</v>
      </c>
      <c r="BF4713" s="31"/>
    </row>
    <row r="4714" spans="1:58" s="5" customFormat="1" ht="24" customHeight="1" x14ac:dyDescent="0.2">
      <c r="A4714" s="31"/>
      <c r="B4714" s="31" t="s">
        <v>93</v>
      </c>
      <c r="C4714" s="31">
        <v>1</v>
      </c>
      <c r="D4714" s="31" t="s">
        <v>71</v>
      </c>
      <c r="E4714" s="31" t="s">
        <v>3731</v>
      </c>
      <c r="F4714" s="31"/>
      <c r="G4714" s="32" t="s">
        <v>3726</v>
      </c>
      <c r="H4714" s="31" t="s">
        <v>104</v>
      </c>
      <c r="I4714" s="31" t="s">
        <v>104</v>
      </c>
      <c r="J4714" s="31" t="s">
        <v>3697</v>
      </c>
      <c r="K4714" s="31">
        <v>0</v>
      </c>
      <c r="L4714" s="31">
        <v>0</v>
      </c>
      <c r="M4714" s="31">
        <v>15</v>
      </c>
      <c r="N4714" s="33"/>
      <c r="O4714" s="33">
        <v>15</v>
      </c>
      <c r="P4714" s="33"/>
      <c r="Q4714" s="33"/>
      <c r="R4714" s="33"/>
      <c r="S4714" s="34" t="str">
        <f t="shared" si="1022"/>
        <v>2</v>
      </c>
      <c r="T4714" s="35">
        <f t="shared" si="1023"/>
        <v>15</v>
      </c>
      <c r="U4714" s="36">
        <f>INDEX([1]ราคาที่ดิน!$B:$G,MATCH($C4714,[1]ราคาที่ดิน!$A:$A,0),MATCH($B4714,[1]ราคาที่ดิน!$B$1:$G$1,0))</f>
        <v>100</v>
      </c>
      <c r="V4714" s="37">
        <f t="shared" si="1032"/>
        <v>1500</v>
      </c>
      <c r="W4714" s="31">
        <v>4</v>
      </c>
      <c r="X4714" s="31" t="s">
        <v>3726</v>
      </c>
      <c r="Y4714" s="31" t="s">
        <v>71</v>
      </c>
      <c r="Z4714" s="31" t="s">
        <v>3731</v>
      </c>
      <c r="AA4714" s="31"/>
      <c r="AB4714" s="32" t="s">
        <v>3726</v>
      </c>
      <c r="AC4714" s="38"/>
      <c r="AD4714" s="39" t="s">
        <v>77</v>
      </c>
      <c r="AE4714" s="39" t="s">
        <v>76</v>
      </c>
      <c r="AF4714" s="40" t="str">
        <f t="shared" si="1024"/>
        <v>1</v>
      </c>
      <c r="AG4714" s="41">
        <f t="shared" si="1025"/>
        <v>15.84</v>
      </c>
      <c r="AH4714" s="42">
        <v>15.84</v>
      </c>
      <c r="AI4714" s="42"/>
      <c r="AJ4714" s="42"/>
      <c r="AK4714" s="42"/>
      <c r="AL4714" s="31">
        <v>30</v>
      </c>
      <c r="AM4714" s="43" t="str">
        <f t="shared" si="1026"/>
        <v>100</v>
      </c>
      <c r="AN4714" s="44">
        <f>INDEX([1]ราคาสิ่งปลูกสร้าง!$D$6:$CC$47,MATCH($AD4714,[1]ราคาสิ่งปลูกสร้าง!$B$6:$B$45,0),MATCH($C$7,[1]ราคาสิ่งปลูกสร้าง!$D$5:$CC$5,0))</f>
        <v>2050</v>
      </c>
      <c r="AO4714" s="44">
        <f t="shared" si="1027"/>
        <v>32472</v>
      </c>
      <c r="AP4714" s="45">
        <f t="shared" si="1028"/>
        <v>30</v>
      </c>
      <c r="AQ4714" s="40">
        <f>IF(AP4714=0,0,INDEX([1]ค่าเสื่อมสิ่งปลูกสร้าง!$A$5:$D$105,MATCH($AP4714,[1]ค่าเสื่อมสิ่งปลูกสร้าง!$A$5:$A$105,0),MATCH(AE4714,[1]ค่าเสื่อมสิ่งปลูกสร้าง!$A$3:$D$3)))</f>
        <v>93</v>
      </c>
      <c r="AR4714" s="44">
        <f t="shared" si="1033"/>
        <v>2273.0400000000004</v>
      </c>
      <c r="AS4714" s="44">
        <f t="shared" si="1034"/>
        <v>3773.0400000000004</v>
      </c>
      <c r="AT4714" s="44">
        <f t="shared" si="1035"/>
        <v>3773.0400000000004</v>
      </c>
      <c r="AU4714" s="46">
        <v>0</v>
      </c>
      <c r="AV4714" s="44">
        <f t="shared" si="1029"/>
        <v>3773.0400000000004</v>
      </c>
      <c r="AW4714" s="47" t="str">
        <f t="shared" si="1030"/>
        <v>0.01</v>
      </c>
      <c r="AX4714" s="48"/>
      <c r="AY4714" s="48"/>
      <c r="AZ4714" s="49">
        <v>0</v>
      </c>
      <c r="BA4714" s="48"/>
      <c r="BB4714" s="48"/>
      <c r="BC4714" s="44">
        <f t="shared" si="1031"/>
        <v>0</v>
      </c>
      <c r="BD4714" s="50">
        <v>1</v>
      </c>
      <c r="BE4714" s="51" t="e">
        <f>IF(AX4714=1,0,IF(AY4714=1,0,IF(BC4714&gt;#REF!,#REF!,IF(OR(AZ4714&gt;0,BD4714&gt;=0),BC4714+([1]สูตร2!H4702*(100%-AZ4714)-BC4714)*BD4714,[1]สูตร2!H4702*(100%-AZ4714)))))</f>
        <v>#REF!</v>
      </c>
      <c r="BF4714" s="31"/>
    </row>
    <row r="4715" spans="1:58" s="5" customFormat="1" ht="24" customHeight="1" x14ac:dyDescent="0.2">
      <c r="A4715" s="31"/>
      <c r="B4715" s="31" t="s">
        <v>93</v>
      </c>
      <c r="C4715" s="31">
        <v>1</v>
      </c>
      <c r="D4715" s="31" t="s">
        <v>71</v>
      </c>
      <c r="E4715" s="31" t="s">
        <v>3731</v>
      </c>
      <c r="F4715" s="31"/>
      <c r="G4715" s="32" t="s">
        <v>3726</v>
      </c>
      <c r="H4715" s="31" t="s">
        <v>104</v>
      </c>
      <c r="I4715" s="31" t="s">
        <v>104</v>
      </c>
      <c r="J4715" s="31" t="s">
        <v>3697</v>
      </c>
      <c r="K4715" s="31">
        <v>0</v>
      </c>
      <c r="L4715" s="31">
        <v>0</v>
      </c>
      <c r="M4715" s="31">
        <v>10</v>
      </c>
      <c r="N4715" s="33"/>
      <c r="O4715" s="33">
        <v>10</v>
      </c>
      <c r="P4715" s="33"/>
      <c r="Q4715" s="33"/>
      <c r="R4715" s="33"/>
      <c r="S4715" s="34" t="str">
        <f t="shared" si="1022"/>
        <v>2</v>
      </c>
      <c r="T4715" s="35">
        <f t="shared" si="1023"/>
        <v>10</v>
      </c>
      <c r="U4715" s="36">
        <f>INDEX([1]ราคาที่ดิน!$B:$G,MATCH($C4715,[1]ราคาที่ดิน!$A:$A,0),MATCH($B4715,[1]ราคาที่ดิน!$B$1:$G$1,0))</f>
        <v>100</v>
      </c>
      <c r="V4715" s="37">
        <f t="shared" si="1032"/>
        <v>1000</v>
      </c>
      <c r="W4715" s="31">
        <v>5</v>
      </c>
      <c r="X4715" s="31" t="s">
        <v>3726</v>
      </c>
      <c r="Y4715" s="31" t="s">
        <v>71</v>
      </c>
      <c r="Z4715" s="31" t="s">
        <v>3731</v>
      </c>
      <c r="AA4715" s="31"/>
      <c r="AB4715" s="32" t="s">
        <v>3726</v>
      </c>
      <c r="AC4715" s="38"/>
      <c r="AD4715" s="39" t="s">
        <v>77</v>
      </c>
      <c r="AE4715" s="39" t="s">
        <v>76</v>
      </c>
      <c r="AF4715" s="40" t="str">
        <f t="shared" si="1024"/>
        <v>1</v>
      </c>
      <c r="AG4715" s="41">
        <f t="shared" si="1025"/>
        <v>94.6</v>
      </c>
      <c r="AH4715" s="42">
        <v>94.6</v>
      </c>
      <c r="AI4715" s="42"/>
      <c r="AJ4715" s="42"/>
      <c r="AK4715" s="42"/>
      <c r="AL4715" s="31">
        <v>30</v>
      </c>
      <c r="AM4715" s="43" t="str">
        <f t="shared" si="1026"/>
        <v>100</v>
      </c>
      <c r="AN4715" s="44">
        <f>INDEX([1]ราคาสิ่งปลูกสร้าง!$D$6:$CC$47,MATCH($AD4715,[1]ราคาสิ่งปลูกสร้าง!$B$6:$B$45,0),MATCH($C$7,[1]ราคาสิ่งปลูกสร้าง!$D$5:$CC$5,0))</f>
        <v>2050</v>
      </c>
      <c r="AO4715" s="44">
        <f t="shared" si="1027"/>
        <v>193930</v>
      </c>
      <c r="AP4715" s="45">
        <f t="shared" si="1028"/>
        <v>30</v>
      </c>
      <c r="AQ4715" s="40">
        <f>IF(AP4715=0,0,INDEX([1]ค่าเสื่อมสิ่งปลูกสร้าง!$A$5:$D$105,MATCH($AP4715,[1]ค่าเสื่อมสิ่งปลูกสร้าง!$A$5:$A$105,0),MATCH(AE4715,[1]ค่าเสื่อมสิ่งปลูกสร้าง!$A$3:$D$3)))</f>
        <v>93</v>
      </c>
      <c r="AR4715" s="44">
        <f t="shared" si="1033"/>
        <v>13575.100000000002</v>
      </c>
      <c r="AS4715" s="44">
        <f t="shared" si="1034"/>
        <v>14575.100000000002</v>
      </c>
      <c r="AT4715" s="44">
        <f t="shared" si="1035"/>
        <v>14575.100000000002</v>
      </c>
      <c r="AU4715" s="46">
        <v>0</v>
      </c>
      <c r="AV4715" s="44">
        <f t="shared" si="1029"/>
        <v>14575.100000000002</v>
      </c>
      <c r="AW4715" s="47" t="str">
        <f t="shared" si="1030"/>
        <v>0.01</v>
      </c>
      <c r="AX4715" s="48"/>
      <c r="AY4715" s="48"/>
      <c r="AZ4715" s="49">
        <v>0</v>
      </c>
      <c r="BA4715" s="48"/>
      <c r="BB4715" s="48"/>
      <c r="BC4715" s="44">
        <f t="shared" si="1031"/>
        <v>0</v>
      </c>
      <c r="BD4715" s="50">
        <v>1</v>
      </c>
      <c r="BE4715" s="51" t="e">
        <f>IF(AX4715=1,0,IF(AY4715=1,0,IF(BC4715&gt;#REF!,#REF!,IF(OR(AZ4715&gt;0,BD4715&gt;=0),BC4715+([1]สูตร2!H4703*(100%-AZ4715)-BC4715)*BD4715,[1]สูตร2!H4703*(100%-AZ4715)))))</f>
        <v>#REF!</v>
      </c>
      <c r="BF4715" s="31"/>
    </row>
    <row r="4716" spans="1:58" s="5" customFormat="1" ht="24" customHeight="1" x14ac:dyDescent="0.2">
      <c r="A4716" s="31">
        <v>1565</v>
      </c>
      <c r="B4716" s="31" t="s">
        <v>432</v>
      </c>
      <c r="C4716" s="31">
        <v>2</v>
      </c>
      <c r="D4716" s="31" t="s">
        <v>66</v>
      </c>
      <c r="E4716" s="31" t="s">
        <v>3732</v>
      </c>
      <c r="F4716" s="31"/>
      <c r="G4716" s="32" t="s">
        <v>3728</v>
      </c>
      <c r="H4716" s="31" t="s">
        <v>104</v>
      </c>
      <c r="I4716" s="31" t="s">
        <v>104</v>
      </c>
      <c r="J4716" s="31" t="s">
        <v>3697</v>
      </c>
      <c r="K4716" s="31">
        <v>0</v>
      </c>
      <c r="L4716" s="31">
        <v>2</v>
      </c>
      <c r="M4716" s="31">
        <v>0</v>
      </c>
      <c r="N4716" s="33">
        <v>200</v>
      </c>
      <c r="O4716" s="33"/>
      <c r="P4716" s="33"/>
      <c r="Q4716" s="33"/>
      <c r="R4716" s="33"/>
      <c r="S4716" s="34" t="str">
        <f t="shared" si="1022"/>
        <v>1</v>
      </c>
      <c r="T4716" s="35">
        <f t="shared" si="1023"/>
        <v>200</v>
      </c>
      <c r="U4716" s="36" t="str">
        <f>INDEX([1]ราคาที่ดิน!$B:$G,MATCH($C4716,[1]ราคาที่ดิน!$A:$A,0),MATCH($B4716,[1]ราคาที่ดิน!$B$1:$G$1,0))</f>
        <v>150</v>
      </c>
      <c r="V4716" s="37">
        <f t="shared" si="1032"/>
        <v>30000</v>
      </c>
      <c r="W4716" s="31"/>
      <c r="X4716" s="31"/>
      <c r="Y4716" s="31"/>
      <c r="Z4716" s="31"/>
      <c r="AA4716" s="31"/>
      <c r="AB4716" s="32"/>
      <c r="AC4716" s="38"/>
      <c r="AD4716" s="39"/>
      <c r="AE4716" s="39"/>
      <c r="AF4716" s="40" t="str">
        <f t="shared" si="1024"/>
        <v/>
      </c>
      <c r="AG4716" s="41" t="str">
        <f t="shared" si="1025"/>
        <v/>
      </c>
      <c r="AH4716" s="42"/>
      <c r="AI4716" s="42"/>
      <c r="AJ4716" s="42"/>
      <c r="AK4716" s="42"/>
      <c r="AL4716" s="31"/>
      <c r="AM4716" s="43" t="str">
        <f t="shared" si="1026"/>
        <v>100</v>
      </c>
      <c r="AN4716" s="44">
        <f>INDEX([1]ราคาสิ่งปลูกสร้าง!$D$6:$CC$47,MATCH($AD4716,[1]ราคาสิ่งปลูกสร้าง!$B$6:$B$45,0),MATCH($C$7,[1]ราคาสิ่งปลูกสร้าง!$D$5:$CC$5,0))</f>
        <v>0</v>
      </c>
      <c r="AO4716" s="44">
        <f t="shared" si="1027"/>
        <v>0</v>
      </c>
      <c r="AP4716" s="45">
        <f t="shared" si="1028"/>
        <v>0</v>
      </c>
      <c r="AQ4716" s="40">
        <f>IF(AP4716=0,0,INDEX([1]ค่าเสื่อมสิ่งปลูกสร้าง!$A$5:$D$105,MATCH($AP4716,[1]ค่าเสื่อมสิ่งปลูกสร้าง!$A$5:$A$105,0),MATCH(AE4716,[1]ค่าเสื่อมสิ่งปลูกสร้าง!$A$3:$D$3)))</f>
        <v>0</v>
      </c>
      <c r="AR4716" s="44">
        <f t="shared" si="1033"/>
        <v>0</v>
      </c>
      <c r="AS4716" s="44">
        <f t="shared" si="1034"/>
        <v>30000</v>
      </c>
      <c r="AT4716" s="44">
        <f t="shared" si="1035"/>
        <v>30000</v>
      </c>
      <c r="AU4716" s="46">
        <v>0</v>
      </c>
      <c r="AV4716" s="44">
        <f t="shared" si="1029"/>
        <v>30000</v>
      </c>
      <c r="AW4716" s="47" t="str">
        <f t="shared" si="1030"/>
        <v>0.01</v>
      </c>
      <c r="AX4716" s="48"/>
      <c r="AY4716" s="48"/>
      <c r="AZ4716" s="49">
        <v>0</v>
      </c>
      <c r="BA4716" s="48"/>
      <c r="BB4716" s="48"/>
      <c r="BC4716" s="44">
        <f t="shared" si="1031"/>
        <v>0</v>
      </c>
      <c r="BD4716" s="50">
        <v>1</v>
      </c>
      <c r="BE4716" s="51" t="e">
        <f>IF(AX4716=1,0,IF(AY4716=1,0,IF(BC4716&gt;#REF!,#REF!,IF(OR(AZ4716&gt;0,BD4716&gt;=0),BC4716+([1]สูตร2!H4704*(100%-AZ4716)-BC4716)*BD4716,[1]สูตร2!H4704*(100%-AZ4716)))))</f>
        <v>#REF!</v>
      </c>
      <c r="BF4716" s="31"/>
    </row>
    <row r="4717" spans="1:58" s="5" customFormat="1" ht="24" customHeight="1" x14ac:dyDescent="0.2">
      <c r="A4717" s="31"/>
      <c r="B4717" s="31" t="s">
        <v>321</v>
      </c>
      <c r="C4717" s="31" t="s">
        <v>3733</v>
      </c>
      <c r="D4717" s="31" t="s">
        <v>66</v>
      </c>
      <c r="E4717" s="31" t="s">
        <v>3732</v>
      </c>
      <c r="F4717" s="31"/>
      <c r="G4717" s="32" t="s">
        <v>3728</v>
      </c>
      <c r="H4717" s="31">
        <v>28</v>
      </c>
      <c r="I4717" s="31">
        <v>15</v>
      </c>
      <c r="J4717" s="31" t="s">
        <v>3697</v>
      </c>
      <c r="K4717" s="31">
        <v>11</v>
      </c>
      <c r="L4717" s="31">
        <v>0</v>
      </c>
      <c r="M4717" s="31">
        <v>9</v>
      </c>
      <c r="N4717" s="33">
        <v>4409</v>
      </c>
      <c r="O4717" s="33"/>
      <c r="P4717" s="33"/>
      <c r="Q4717" s="33"/>
      <c r="R4717" s="33"/>
      <c r="S4717" s="34" t="str">
        <f t="shared" si="1022"/>
        <v>1</v>
      </c>
      <c r="T4717" s="35">
        <f t="shared" si="1023"/>
        <v>4409</v>
      </c>
      <c r="U4717" s="36">
        <f>INDEX([1]ราคาที่ดิน!$B:$G,MATCH($C4717,[1]ราคาที่ดิน!$A:$A,0),MATCH($B4717,[1]ราคาที่ดิน!$B$1:$G$1,0))</f>
        <v>200</v>
      </c>
      <c r="V4717" s="37">
        <f t="shared" si="1032"/>
        <v>881800</v>
      </c>
      <c r="W4717" s="31"/>
      <c r="X4717" s="31"/>
      <c r="Y4717" s="31"/>
      <c r="Z4717" s="31"/>
      <c r="AA4717" s="31"/>
      <c r="AB4717" s="32"/>
      <c r="AC4717" s="38"/>
      <c r="AD4717" s="39"/>
      <c r="AE4717" s="39"/>
      <c r="AF4717" s="40" t="str">
        <f t="shared" si="1024"/>
        <v/>
      </c>
      <c r="AG4717" s="41" t="str">
        <f t="shared" si="1025"/>
        <v/>
      </c>
      <c r="AH4717" s="42"/>
      <c r="AI4717" s="42"/>
      <c r="AJ4717" s="42"/>
      <c r="AK4717" s="42"/>
      <c r="AL4717" s="31"/>
      <c r="AM4717" s="43" t="str">
        <f t="shared" si="1026"/>
        <v>100</v>
      </c>
      <c r="AN4717" s="44">
        <f>INDEX([1]ราคาสิ่งปลูกสร้าง!$D$6:$CC$47,MATCH($AD4717,[1]ราคาสิ่งปลูกสร้าง!$B$6:$B$45,0),MATCH($C$7,[1]ราคาสิ่งปลูกสร้าง!$D$5:$CC$5,0))</f>
        <v>0</v>
      </c>
      <c r="AO4717" s="44">
        <f t="shared" si="1027"/>
        <v>0</v>
      </c>
      <c r="AP4717" s="45">
        <f t="shared" si="1028"/>
        <v>0</v>
      </c>
      <c r="AQ4717" s="40">
        <f>IF(AP4717=0,0,INDEX([1]ค่าเสื่อมสิ่งปลูกสร้าง!$A$5:$D$105,MATCH($AP4717,[1]ค่าเสื่อมสิ่งปลูกสร้าง!$A$5:$A$105,0),MATCH(AE4717,[1]ค่าเสื่อมสิ่งปลูกสร้าง!$A$3:$D$3)))</f>
        <v>0</v>
      </c>
      <c r="AR4717" s="44">
        <f t="shared" si="1033"/>
        <v>0</v>
      </c>
      <c r="AS4717" s="44">
        <f t="shared" si="1034"/>
        <v>881800</v>
      </c>
      <c r="AT4717" s="44">
        <f t="shared" si="1035"/>
        <v>881800</v>
      </c>
      <c r="AU4717" s="46">
        <v>0</v>
      </c>
      <c r="AV4717" s="44">
        <f t="shared" si="1029"/>
        <v>881800</v>
      </c>
      <c r="AW4717" s="47" t="str">
        <f t="shared" si="1030"/>
        <v>0.01</v>
      </c>
      <c r="AX4717" s="48"/>
      <c r="AY4717" s="48"/>
      <c r="AZ4717" s="49">
        <v>0</v>
      </c>
      <c r="BA4717" s="48"/>
      <c r="BB4717" s="48"/>
      <c r="BC4717" s="44">
        <f t="shared" si="1031"/>
        <v>0</v>
      </c>
      <c r="BD4717" s="50">
        <v>1</v>
      </c>
      <c r="BE4717" s="51" t="e">
        <f>IF(AX4717=1,0,IF(AY4717=1,0,IF(BC4717&gt;#REF!,#REF!,IF(OR(AZ4717&gt;0,BD4717&gt;=0),BC4717+([1]สูตร2!H4705*(100%-AZ4717)-BC4717)*BD4717,[1]สูตร2!H4705*(100%-AZ4717)))))</f>
        <v>#REF!</v>
      </c>
      <c r="BF4717" s="31"/>
    </row>
    <row r="4718" spans="1:58" s="5" customFormat="1" ht="24" customHeight="1" x14ac:dyDescent="0.2">
      <c r="A4718" s="31"/>
      <c r="B4718" s="31" t="s">
        <v>65</v>
      </c>
      <c r="C4718" s="31">
        <v>4336</v>
      </c>
      <c r="D4718" s="31" t="s">
        <v>66</v>
      </c>
      <c r="E4718" s="31" t="s">
        <v>3732</v>
      </c>
      <c r="F4718" s="31"/>
      <c r="G4718" s="32" t="s">
        <v>3728</v>
      </c>
      <c r="H4718" s="31">
        <v>53</v>
      </c>
      <c r="I4718" s="31">
        <v>2831</v>
      </c>
      <c r="J4718" s="31" t="s">
        <v>3697</v>
      </c>
      <c r="K4718" s="31">
        <v>1</v>
      </c>
      <c r="L4718" s="31">
        <v>0</v>
      </c>
      <c r="M4718" s="31">
        <v>37</v>
      </c>
      <c r="N4718" s="33"/>
      <c r="O4718" s="33">
        <v>437</v>
      </c>
      <c r="P4718" s="33"/>
      <c r="Q4718" s="33"/>
      <c r="R4718" s="33"/>
      <c r="S4718" s="34" t="str">
        <f t="shared" si="1022"/>
        <v>2</v>
      </c>
      <c r="T4718" s="35">
        <f t="shared" si="1023"/>
        <v>437</v>
      </c>
      <c r="U4718" s="36">
        <f>INDEX([1]ราคาที่ดิน!$B:$G,MATCH($C4718,[1]ราคาที่ดิน!$A:$A,0),MATCH($B4718,[1]ราคาที่ดิน!$B$1:$G$1,0))</f>
        <v>200</v>
      </c>
      <c r="V4718" s="37">
        <f t="shared" si="1032"/>
        <v>87400</v>
      </c>
      <c r="W4718" s="31">
        <v>1</v>
      </c>
      <c r="X4718" s="31" t="s">
        <v>3728</v>
      </c>
      <c r="Y4718" s="31" t="s">
        <v>66</v>
      </c>
      <c r="Z4718" s="31" t="s">
        <v>3732</v>
      </c>
      <c r="AA4718" s="31"/>
      <c r="AB4718" s="32" t="s">
        <v>3728</v>
      </c>
      <c r="AC4718" s="38"/>
      <c r="AD4718" s="39" t="s">
        <v>73</v>
      </c>
      <c r="AE4718" s="39" t="s">
        <v>74</v>
      </c>
      <c r="AF4718" s="40" t="str">
        <f t="shared" si="1024"/>
        <v>2</v>
      </c>
      <c r="AG4718" s="41">
        <f t="shared" si="1025"/>
        <v>54.8</v>
      </c>
      <c r="AH4718" s="42"/>
      <c r="AI4718" s="42">
        <v>54.8</v>
      </c>
      <c r="AJ4718" s="42"/>
      <c r="AK4718" s="42"/>
      <c r="AL4718" s="31">
        <v>5</v>
      </c>
      <c r="AM4718" s="43" t="str">
        <f t="shared" si="1026"/>
        <v>100</v>
      </c>
      <c r="AN4718" s="44">
        <f>INDEX([1]ราคาสิ่งปลูกสร้าง!$D$6:$CC$47,MATCH($AD4718,[1]ราคาสิ่งปลูกสร้าง!$B$6:$B$45,0),MATCH($C$7,[1]ราคาสิ่งปลูกสร้าง!$D$5:$CC$5,0))</f>
        <v>6500</v>
      </c>
      <c r="AO4718" s="44">
        <f t="shared" si="1027"/>
        <v>356200</v>
      </c>
      <c r="AP4718" s="45">
        <f t="shared" si="1028"/>
        <v>5</v>
      </c>
      <c r="AQ4718" s="40">
        <f>IF(AP4718=0,0,INDEX([1]ค่าเสื่อมสิ่งปลูกสร้าง!$A$5:$D$105,MATCH($AP4718,[1]ค่าเสื่อมสิ่งปลูกสร้าง!$A$5:$A$105,0),MATCH(AE4718,[1]ค่าเสื่อมสิ่งปลูกสร้าง!$A$3:$D$3)))</f>
        <v>5</v>
      </c>
      <c r="AR4718" s="44">
        <f t="shared" si="1033"/>
        <v>338390</v>
      </c>
      <c r="AS4718" s="44">
        <f t="shared" si="1034"/>
        <v>425790</v>
      </c>
      <c r="AT4718" s="44">
        <f t="shared" si="1035"/>
        <v>425790</v>
      </c>
      <c r="AU4718" s="46">
        <v>0</v>
      </c>
      <c r="AV4718" s="44">
        <f t="shared" si="1029"/>
        <v>425790</v>
      </c>
      <c r="AW4718" s="47" t="str">
        <f t="shared" si="1030"/>
        <v>0.02</v>
      </c>
      <c r="AX4718" s="48"/>
      <c r="AY4718" s="48"/>
      <c r="AZ4718" s="49">
        <v>0</v>
      </c>
      <c r="BA4718" s="48"/>
      <c r="BB4718" s="48"/>
      <c r="BC4718" s="44">
        <f t="shared" si="1031"/>
        <v>0</v>
      </c>
      <c r="BD4718" s="50">
        <v>1</v>
      </c>
      <c r="BE4718" s="51" t="e">
        <f>IF(AX4718=1,0,IF(AY4718=1,0,IF(BC4718&gt;#REF!,#REF!,IF(OR(AZ4718&gt;0,BD4718&gt;=0),BC4718+([1]สูตร2!H4706*(100%-AZ4718)-BC4718)*BD4718,[1]สูตร2!H4706*(100%-AZ4718)))))</f>
        <v>#REF!</v>
      </c>
      <c r="BF4718" s="31"/>
    </row>
    <row r="4719" spans="1:58" s="5" customFormat="1" ht="24" customHeight="1" x14ac:dyDescent="0.2">
      <c r="A4719" s="31"/>
      <c r="B4719" s="31" t="s">
        <v>65</v>
      </c>
      <c r="C4719" s="31">
        <v>4336</v>
      </c>
      <c r="D4719" s="31" t="s">
        <v>66</v>
      </c>
      <c r="E4719" s="31" t="s">
        <v>3732</v>
      </c>
      <c r="F4719" s="31"/>
      <c r="G4719" s="32" t="s">
        <v>3728</v>
      </c>
      <c r="H4719" s="31">
        <v>53</v>
      </c>
      <c r="I4719" s="31">
        <v>2831</v>
      </c>
      <c r="J4719" s="31" t="s">
        <v>3697</v>
      </c>
      <c r="K4719" s="31">
        <v>0</v>
      </c>
      <c r="L4719" s="31">
        <v>0</v>
      </c>
      <c r="M4719" s="31">
        <v>50</v>
      </c>
      <c r="N4719" s="33"/>
      <c r="O4719" s="33">
        <v>50</v>
      </c>
      <c r="P4719" s="33"/>
      <c r="Q4719" s="33"/>
      <c r="R4719" s="33"/>
      <c r="S4719" s="34" t="str">
        <f t="shared" si="1022"/>
        <v>2</v>
      </c>
      <c r="T4719" s="35">
        <f t="shared" si="1023"/>
        <v>50</v>
      </c>
      <c r="U4719" s="36">
        <f>INDEX([1]ราคาที่ดิน!$B:$G,MATCH($C4719,[1]ราคาที่ดิน!$A:$A,0),MATCH($B4719,[1]ราคาที่ดิน!$B$1:$G$1,0))</f>
        <v>200</v>
      </c>
      <c r="V4719" s="37">
        <f t="shared" si="1032"/>
        <v>10000</v>
      </c>
      <c r="W4719" s="31">
        <v>2</v>
      </c>
      <c r="X4719" s="31" t="s">
        <v>3728</v>
      </c>
      <c r="Y4719" s="31" t="s">
        <v>66</v>
      </c>
      <c r="Z4719" s="31" t="s">
        <v>3732</v>
      </c>
      <c r="AA4719" s="31"/>
      <c r="AB4719" s="32" t="s">
        <v>3728</v>
      </c>
      <c r="AC4719" s="38"/>
      <c r="AD4719" s="39" t="s">
        <v>75</v>
      </c>
      <c r="AE4719" s="39" t="s">
        <v>76</v>
      </c>
      <c r="AF4719" s="40" t="str">
        <f t="shared" si="1024"/>
        <v>1</v>
      </c>
      <c r="AG4719" s="41">
        <f t="shared" si="1025"/>
        <v>12</v>
      </c>
      <c r="AH4719" s="42">
        <v>12</v>
      </c>
      <c r="AI4719" s="42"/>
      <c r="AJ4719" s="42"/>
      <c r="AK4719" s="42"/>
      <c r="AL4719" s="31">
        <v>9</v>
      </c>
      <c r="AM4719" s="43" t="str">
        <f t="shared" si="1026"/>
        <v>100</v>
      </c>
      <c r="AN4719" s="44">
        <f>INDEX([1]ราคาสิ่งปลูกสร้าง!$D$6:$CC$47,MATCH($AD4719,[1]ราคาสิ่งปลูกสร้าง!$B$6:$B$45,0),MATCH($C$7,[1]ราคาสิ่งปลูกสร้าง!$D$5:$CC$5,0))</f>
        <v>5400</v>
      </c>
      <c r="AO4719" s="44">
        <f t="shared" si="1027"/>
        <v>64800</v>
      </c>
      <c r="AP4719" s="45">
        <f t="shared" si="1028"/>
        <v>9</v>
      </c>
      <c r="AQ4719" s="40">
        <f>IF(AP4719=0,0,INDEX([1]ค่าเสื่อมสิ่งปลูกสร้าง!$A$5:$D$105,MATCH($AP4719,[1]ค่าเสื่อมสิ่งปลูกสร้าง!$A$5:$A$105,0),MATCH(AE4719,[1]ค่าเสื่อมสิ่งปลูกสร้าง!$A$3:$D$3)))</f>
        <v>35</v>
      </c>
      <c r="AR4719" s="44">
        <f t="shared" si="1033"/>
        <v>42120</v>
      </c>
      <c r="AS4719" s="44">
        <f t="shared" si="1034"/>
        <v>52120</v>
      </c>
      <c r="AT4719" s="44">
        <f t="shared" si="1035"/>
        <v>52120</v>
      </c>
      <c r="AU4719" s="46">
        <v>0</v>
      </c>
      <c r="AV4719" s="44">
        <f t="shared" si="1029"/>
        <v>52120</v>
      </c>
      <c r="AW4719" s="47" t="str">
        <f t="shared" si="1030"/>
        <v>0.01</v>
      </c>
      <c r="AX4719" s="48"/>
      <c r="AY4719" s="48"/>
      <c r="AZ4719" s="49">
        <v>0</v>
      </c>
      <c r="BA4719" s="48"/>
      <c r="BB4719" s="48"/>
      <c r="BC4719" s="44">
        <f t="shared" si="1031"/>
        <v>0</v>
      </c>
      <c r="BD4719" s="50">
        <v>1</v>
      </c>
      <c r="BE4719" s="51" t="e">
        <f>IF(AX4719=1,0,IF(AY4719=1,0,IF(BC4719&gt;#REF!,#REF!,IF(OR(AZ4719&gt;0,BD4719&gt;=0),BC4719+([1]สูตร2!H4707*(100%-AZ4719)-BC4719)*BD4719,[1]สูตร2!H4707*(100%-AZ4719)))))</f>
        <v>#REF!</v>
      </c>
      <c r="BF4719" s="31"/>
    </row>
    <row r="4720" spans="1:58" s="5" customFormat="1" ht="24" customHeight="1" x14ac:dyDescent="0.2">
      <c r="A4720" s="31"/>
      <c r="B4720" s="31" t="s">
        <v>65</v>
      </c>
      <c r="C4720" s="31">
        <v>4336</v>
      </c>
      <c r="D4720" s="31" t="s">
        <v>66</v>
      </c>
      <c r="E4720" s="31" t="s">
        <v>3732</v>
      </c>
      <c r="F4720" s="31"/>
      <c r="G4720" s="32" t="s">
        <v>3728</v>
      </c>
      <c r="H4720" s="31">
        <v>53</v>
      </c>
      <c r="I4720" s="31">
        <v>2831</v>
      </c>
      <c r="J4720" s="31" t="s">
        <v>3697</v>
      </c>
      <c r="K4720" s="31">
        <v>0</v>
      </c>
      <c r="L4720" s="31">
        <v>0</v>
      </c>
      <c r="M4720" s="31">
        <v>30</v>
      </c>
      <c r="N4720" s="33"/>
      <c r="O4720" s="33">
        <v>30</v>
      </c>
      <c r="P4720" s="33"/>
      <c r="Q4720" s="33"/>
      <c r="R4720" s="33"/>
      <c r="S4720" s="34" t="str">
        <f t="shared" si="1022"/>
        <v>2</v>
      </c>
      <c r="T4720" s="35">
        <f t="shared" si="1023"/>
        <v>30</v>
      </c>
      <c r="U4720" s="36">
        <f>INDEX([1]ราคาที่ดิน!$B:$G,MATCH($C4720,[1]ราคาที่ดิน!$A:$A,0),MATCH($B4720,[1]ราคาที่ดิน!$B$1:$G$1,0))</f>
        <v>200</v>
      </c>
      <c r="V4720" s="37">
        <f t="shared" si="1032"/>
        <v>6000</v>
      </c>
      <c r="W4720" s="31">
        <v>3</v>
      </c>
      <c r="X4720" s="31" t="s">
        <v>3728</v>
      </c>
      <c r="Y4720" s="31" t="s">
        <v>66</v>
      </c>
      <c r="Z4720" s="31" t="s">
        <v>3732</v>
      </c>
      <c r="AA4720" s="31"/>
      <c r="AB4720" s="32" t="s">
        <v>3728</v>
      </c>
      <c r="AC4720" s="38"/>
      <c r="AD4720" s="39" t="s">
        <v>75</v>
      </c>
      <c r="AE4720" s="39" t="s">
        <v>76</v>
      </c>
      <c r="AF4720" s="40" t="str">
        <f t="shared" si="1024"/>
        <v>1</v>
      </c>
      <c r="AG4720" s="41">
        <f t="shared" si="1025"/>
        <v>48</v>
      </c>
      <c r="AH4720" s="42">
        <v>48</v>
      </c>
      <c r="AI4720" s="42"/>
      <c r="AJ4720" s="42"/>
      <c r="AK4720" s="42"/>
      <c r="AL4720" s="31">
        <v>10</v>
      </c>
      <c r="AM4720" s="43" t="str">
        <f t="shared" si="1026"/>
        <v>100</v>
      </c>
      <c r="AN4720" s="44">
        <f>INDEX([1]ราคาสิ่งปลูกสร้าง!$D$6:$CC$47,MATCH($AD4720,[1]ราคาสิ่งปลูกสร้าง!$B$6:$B$45,0),MATCH($C$7,[1]ราคาสิ่งปลูกสร้าง!$D$5:$CC$5,0))</f>
        <v>5400</v>
      </c>
      <c r="AO4720" s="44">
        <f t="shared" si="1027"/>
        <v>259200</v>
      </c>
      <c r="AP4720" s="45">
        <f t="shared" si="1028"/>
        <v>10</v>
      </c>
      <c r="AQ4720" s="40">
        <f>IF(AP4720=0,0,INDEX([1]ค่าเสื่อมสิ่งปลูกสร้าง!$A$5:$D$105,MATCH($AP4720,[1]ค่าเสื่อมสิ่งปลูกสร้าง!$A$5:$A$105,0),MATCH(AE4720,[1]ค่าเสื่อมสิ่งปลูกสร้าง!$A$3:$D$3)))</f>
        <v>40</v>
      </c>
      <c r="AR4720" s="44">
        <f t="shared" si="1033"/>
        <v>155520</v>
      </c>
      <c r="AS4720" s="44">
        <f t="shared" si="1034"/>
        <v>161520</v>
      </c>
      <c r="AT4720" s="44">
        <f t="shared" si="1035"/>
        <v>161520</v>
      </c>
      <c r="AU4720" s="46">
        <v>0</v>
      </c>
      <c r="AV4720" s="44">
        <f t="shared" si="1029"/>
        <v>161520</v>
      </c>
      <c r="AW4720" s="47" t="str">
        <f t="shared" si="1030"/>
        <v>0.01</v>
      </c>
      <c r="AX4720" s="48"/>
      <c r="AY4720" s="48"/>
      <c r="AZ4720" s="49">
        <v>0</v>
      </c>
      <c r="BA4720" s="48"/>
      <c r="BB4720" s="48"/>
      <c r="BC4720" s="44">
        <f t="shared" si="1031"/>
        <v>0</v>
      </c>
      <c r="BD4720" s="50">
        <v>1</v>
      </c>
      <c r="BE4720" s="51" t="e">
        <f>IF(AX4720=1,0,IF(AY4720=1,0,IF(BC4720&gt;#REF!,#REF!,IF(OR(AZ4720&gt;0,BD4720&gt;=0),BC4720+([1]สูตร2!H4708*(100%-AZ4720)-BC4720)*BD4720,[1]สูตร2!H4708*(100%-AZ4720)))))</f>
        <v>#REF!</v>
      </c>
      <c r="BF4720" s="31"/>
    </row>
    <row r="4721" spans="1:58" s="5" customFormat="1" ht="24" customHeight="1" x14ac:dyDescent="0.2">
      <c r="A4721" s="31">
        <v>1566</v>
      </c>
      <c r="B4721" s="31" t="s">
        <v>321</v>
      </c>
      <c r="C4721" s="31" t="s">
        <v>3734</v>
      </c>
      <c r="D4721" s="31" t="s">
        <v>66</v>
      </c>
      <c r="E4721" s="31" t="s">
        <v>3735</v>
      </c>
      <c r="F4721" s="31"/>
      <c r="G4721" s="32" t="s">
        <v>3736</v>
      </c>
      <c r="H4721" s="31">
        <v>97</v>
      </c>
      <c r="I4721" s="31">
        <v>61</v>
      </c>
      <c r="J4721" s="31" t="s">
        <v>3697</v>
      </c>
      <c r="K4721" s="31">
        <v>2</v>
      </c>
      <c r="L4721" s="31">
        <v>3</v>
      </c>
      <c r="M4721" s="31">
        <v>34</v>
      </c>
      <c r="N4721" s="33">
        <v>1134</v>
      </c>
      <c r="O4721" s="33"/>
      <c r="P4721" s="33"/>
      <c r="Q4721" s="33"/>
      <c r="R4721" s="33"/>
      <c r="S4721" s="34" t="str">
        <f t="shared" si="1022"/>
        <v>1</v>
      </c>
      <c r="T4721" s="35">
        <f t="shared" si="1023"/>
        <v>1134</v>
      </c>
      <c r="U4721" s="36">
        <f>INDEX([1]ราคาที่ดิน!$B:$G,MATCH($C4721,[1]ราคาที่ดิน!$A:$A,0),MATCH($B4721,[1]ราคาที่ดิน!$B$1:$G$1,0))</f>
        <v>200</v>
      </c>
      <c r="V4721" s="37">
        <f t="shared" si="1032"/>
        <v>226800</v>
      </c>
      <c r="W4721" s="31"/>
      <c r="X4721" s="31"/>
      <c r="Y4721" s="31"/>
      <c r="Z4721" s="31"/>
      <c r="AA4721" s="31"/>
      <c r="AB4721" s="32"/>
      <c r="AC4721" s="38"/>
      <c r="AD4721" s="39"/>
      <c r="AE4721" s="39"/>
      <c r="AF4721" s="40" t="str">
        <f t="shared" si="1024"/>
        <v/>
      </c>
      <c r="AG4721" s="41" t="str">
        <f t="shared" si="1025"/>
        <v/>
      </c>
      <c r="AH4721" s="42"/>
      <c r="AI4721" s="42"/>
      <c r="AJ4721" s="42"/>
      <c r="AK4721" s="42"/>
      <c r="AL4721" s="31"/>
      <c r="AM4721" s="43" t="str">
        <f t="shared" si="1026"/>
        <v>100</v>
      </c>
      <c r="AN4721" s="44">
        <f>INDEX([1]ราคาสิ่งปลูกสร้าง!$D$6:$CC$47,MATCH($AD4721,[1]ราคาสิ่งปลูกสร้าง!$B$6:$B$45,0),MATCH($C$7,[1]ราคาสิ่งปลูกสร้าง!$D$5:$CC$5,0))</f>
        <v>0</v>
      </c>
      <c r="AO4721" s="44">
        <f t="shared" si="1027"/>
        <v>0</v>
      </c>
      <c r="AP4721" s="45">
        <f t="shared" si="1028"/>
        <v>0</v>
      </c>
      <c r="AQ4721" s="40">
        <f>IF(AP4721=0,0,INDEX([1]ค่าเสื่อมสิ่งปลูกสร้าง!$A$5:$D$105,MATCH($AP4721,[1]ค่าเสื่อมสิ่งปลูกสร้าง!$A$5:$A$105,0),MATCH(AE4721,[1]ค่าเสื่อมสิ่งปลูกสร้าง!$A$3:$D$3)))</f>
        <v>0</v>
      </c>
      <c r="AR4721" s="44">
        <f t="shared" si="1033"/>
        <v>0</v>
      </c>
      <c r="AS4721" s="44">
        <f t="shared" si="1034"/>
        <v>226800</v>
      </c>
      <c r="AT4721" s="44">
        <f t="shared" si="1035"/>
        <v>226800</v>
      </c>
      <c r="AU4721" s="46">
        <v>0</v>
      </c>
      <c r="AV4721" s="44">
        <f t="shared" si="1029"/>
        <v>226800</v>
      </c>
      <c r="AW4721" s="47" t="str">
        <f t="shared" si="1030"/>
        <v>0.01</v>
      </c>
      <c r="AX4721" s="48"/>
      <c r="AY4721" s="48"/>
      <c r="AZ4721" s="49">
        <v>0</v>
      </c>
      <c r="BA4721" s="48"/>
      <c r="BB4721" s="48"/>
      <c r="BC4721" s="44">
        <f t="shared" si="1031"/>
        <v>0</v>
      </c>
      <c r="BD4721" s="50">
        <v>1</v>
      </c>
      <c r="BE4721" s="51" t="e">
        <f>IF(AX4721=1,0,IF(AY4721=1,0,IF(BC4721&gt;#REF!,#REF!,IF(OR(AZ4721&gt;0,BD4721&gt;=0),BC4721+([1]สูตร2!H4709*(100%-AZ4721)-BC4721)*BD4721,[1]สูตร2!H4709*(100%-AZ4721)))))</f>
        <v>#REF!</v>
      </c>
      <c r="BF4721" s="31"/>
    </row>
    <row r="4722" spans="1:58" s="5" customFormat="1" ht="24" customHeight="1" x14ac:dyDescent="0.2">
      <c r="A4722" s="31">
        <v>1567</v>
      </c>
      <c r="B4722" s="31" t="s">
        <v>321</v>
      </c>
      <c r="C4722" s="31" t="s">
        <v>3737</v>
      </c>
      <c r="D4722" s="31" t="s">
        <v>71</v>
      </c>
      <c r="E4722" s="31" t="s">
        <v>3738</v>
      </c>
      <c r="F4722" s="31"/>
      <c r="G4722" s="32" t="s">
        <v>3736</v>
      </c>
      <c r="H4722" s="31">
        <v>39</v>
      </c>
      <c r="I4722" s="31">
        <v>62</v>
      </c>
      <c r="J4722" s="31" t="s">
        <v>3697</v>
      </c>
      <c r="K4722" s="31">
        <v>3</v>
      </c>
      <c r="L4722" s="31">
        <v>0</v>
      </c>
      <c r="M4722" s="31">
        <v>48</v>
      </c>
      <c r="N4722" s="33">
        <v>1248</v>
      </c>
      <c r="O4722" s="33"/>
      <c r="P4722" s="33"/>
      <c r="Q4722" s="33"/>
      <c r="R4722" s="33"/>
      <c r="S4722" s="34" t="str">
        <f t="shared" si="1022"/>
        <v>1</v>
      </c>
      <c r="T4722" s="35">
        <f t="shared" si="1023"/>
        <v>1248</v>
      </c>
      <c r="U4722" s="36">
        <f>INDEX([1]ราคาที่ดิน!$B:$G,MATCH($C4722,[1]ราคาที่ดิน!$A:$A,0),MATCH($B4722,[1]ราคาที่ดิน!$B$1:$G$1,0))</f>
        <v>200</v>
      </c>
      <c r="V4722" s="37">
        <f t="shared" si="1032"/>
        <v>249600</v>
      </c>
      <c r="W4722" s="31"/>
      <c r="X4722" s="31"/>
      <c r="Y4722" s="31"/>
      <c r="Z4722" s="31"/>
      <c r="AA4722" s="31"/>
      <c r="AB4722" s="32"/>
      <c r="AC4722" s="38"/>
      <c r="AD4722" s="39"/>
      <c r="AE4722" s="39"/>
      <c r="AF4722" s="40" t="str">
        <f t="shared" si="1024"/>
        <v/>
      </c>
      <c r="AG4722" s="41" t="str">
        <f t="shared" si="1025"/>
        <v/>
      </c>
      <c r="AH4722" s="42"/>
      <c r="AI4722" s="42"/>
      <c r="AJ4722" s="42"/>
      <c r="AK4722" s="42"/>
      <c r="AL4722" s="31"/>
      <c r="AM4722" s="43" t="str">
        <f t="shared" si="1026"/>
        <v>100</v>
      </c>
      <c r="AN4722" s="44">
        <f>INDEX([1]ราคาสิ่งปลูกสร้าง!$D$6:$CC$47,MATCH($AD4722,[1]ราคาสิ่งปลูกสร้าง!$B$6:$B$45,0),MATCH($C$7,[1]ราคาสิ่งปลูกสร้าง!$D$5:$CC$5,0))</f>
        <v>0</v>
      </c>
      <c r="AO4722" s="44">
        <f t="shared" si="1027"/>
        <v>0</v>
      </c>
      <c r="AP4722" s="45">
        <f t="shared" si="1028"/>
        <v>0</v>
      </c>
      <c r="AQ4722" s="40">
        <f>IF(AP4722=0,0,INDEX([1]ค่าเสื่อมสิ่งปลูกสร้าง!$A$5:$D$105,MATCH($AP4722,[1]ค่าเสื่อมสิ่งปลูกสร้าง!$A$5:$A$105,0),MATCH(AE4722,[1]ค่าเสื่อมสิ่งปลูกสร้าง!$A$3:$D$3)))</f>
        <v>0</v>
      </c>
      <c r="AR4722" s="44">
        <f t="shared" si="1033"/>
        <v>0</v>
      </c>
      <c r="AS4722" s="44">
        <f t="shared" si="1034"/>
        <v>249600</v>
      </c>
      <c r="AT4722" s="44">
        <f t="shared" si="1035"/>
        <v>249600</v>
      </c>
      <c r="AU4722" s="46">
        <v>0</v>
      </c>
      <c r="AV4722" s="44">
        <f t="shared" si="1029"/>
        <v>249600</v>
      </c>
      <c r="AW4722" s="47" t="str">
        <f t="shared" si="1030"/>
        <v>0.01</v>
      </c>
      <c r="AX4722" s="48"/>
      <c r="AY4722" s="48"/>
      <c r="AZ4722" s="49">
        <v>0</v>
      </c>
      <c r="BA4722" s="48"/>
      <c r="BB4722" s="48"/>
      <c r="BC4722" s="44">
        <f t="shared" si="1031"/>
        <v>0</v>
      </c>
      <c r="BD4722" s="50">
        <v>1</v>
      </c>
      <c r="BE4722" s="51" t="e">
        <f>IF(AX4722=1,0,IF(AY4722=1,0,IF(BC4722&gt;#REF!,#REF!,IF(OR(AZ4722&gt;0,BD4722&gt;=0),BC4722+([1]สูตร2!H4710*(100%-AZ4722)-BC4722)*BD4722,[1]สูตร2!H4710*(100%-AZ4722)))))</f>
        <v>#REF!</v>
      </c>
      <c r="BF4722" s="31"/>
    </row>
    <row r="4723" spans="1:58" s="5" customFormat="1" ht="24" customHeight="1" x14ac:dyDescent="0.2">
      <c r="A4723" s="31">
        <v>1568</v>
      </c>
      <c r="B4723" s="31" t="s">
        <v>585</v>
      </c>
      <c r="C4723" s="31" t="s">
        <v>3739</v>
      </c>
      <c r="D4723" s="31" t="s">
        <v>71</v>
      </c>
      <c r="E4723" s="31" t="s">
        <v>3740</v>
      </c>
      <c r="F4723" s="31"/>
      <c r="G4723" s="32" t="s">
        <v>3736</v>
      </c>
      <c r="H4723" s="31">
        <v>27</v>
      </c>
      <c r="I4723" s="31">
        <v>17</v>
      </c>
      <c r="J4723" s="31" t="s">
        <v>3697</v>
      </c>
      <c r="K4723" s="31">
        <v>19</v>
      </c>
      <c r="L4723" s="31">
        <v>0</v>
      </c>
      <c r="M4723" s="31">
        <v>93</v>
      </c>
      <c r="N4723" s="33">
        <v>7693</v>
      </c>
      <c r="O4723" s="33"/>
      <c r="P4723" s="33"/>
      <c r="Q4723" s="33"/>
      <c r="R4723" s="33"/>
      <c r="S4723" s="34" t="str">
        <f t="shared" si="1022"/>
        <v>1</v>
      </c>
      <c r="T4723" s="35">
        <f t="shared" si="1023"/>
        <v>7693</v>
      </c>
      <c r="U4723" s="36">
        <f>INDEX([1]ราคาที่ดิน!$B:$G,MATCH($C4723,[1]ราคาที่ดิน!$A:$A,0),MATCH($B4723,[1]ราคาที่ดิน!$B$1:$G$1,0))</f>
        <v>50</v>
      </c>
      <c r="V4723" s="37">
        <f t="shared" si="1032"/>
        <v>384650</v>
      </c>
      <c r="W4723" s="31"/>
      <c r="X4723" s="31"/>
      <c r="Y4723" s="31"/>
      <c r="Z4723" s="31"/>
      <c r="AA4723" s="31"/>
      <c r="AB4723" s="32"/>
      <c r="AC4723" s="38"/>
      <c r="AD4723" s="39"/>
      <c r="AE4723" s="39"/>
      <c r="AF4723" s="40" t="str">
        <f t="shared" si="1024"/>
        <v/>
      </c>
      <c r="AG4723" s="41" t="str">
        <f t="shared" si="1025"/>
        <v/>
      </c>
      <c r="AH4723" s="42"/>
      <c r="AI4723" s="42"/>
      <c r="AJ4723" s="42"/>
      <c r="AK4723" s="42"/>
      <c r="AL4723" s="31"/>
      <c r="AM4723" s="43" t="str">
        <f t="shared" si="1026"/>
        <v>100</v>
      </c>
      <c r="AN4723" s="44">
        <f>INDEX([1]ราคาสิ่งปลูกสร้าง!$D$6:$CC$47,MATCH($AD4723,[1]ราคาสิ่งปลูกสร้าง!$B$6:$B$45,0),MATCH($C$7,[1]ราคาสิ่งปลูกสร้าง!$D$5:$CC$5,0))</f>
        <v>0</v>
      </c>
      <c r="AO4723" s="44">
        <f t="shared" si="1027"/>
        <v>0</v>
      </c>
      <c r="AP4723" s="45">
        <f t="shared" si="1028"/>
        <v>0</v>
      </c>
      <c r="AQ4723" s="40">
        <f>IF(AP4723=0,0,INDEX([1]ค่าเสื่อมสิ่งปลูกสร้าง!$A$5:$D$105,MATCH($AP4723,[1]ค่าเสื่อมสิ่งปลูกสร้าง!$A$5:$A$105,0),MATCH(AE4723,[1]ค่าเสื่อมสิ่งปลูกสร้าง!$A$3:$D$3)))</f>
        <v>0</v>
      </c>
      <c r="AR4723" s="44">
        <f t="shared" si="1033"/>
        <v>0</v>
      </c>
      <c r="AS4723" s="44">
        <f t="shared" si="1034"/>
        <v>384650</v>
      </c>
      <c r="AT4723" s="44">
        <f t="shared" si="1035"/>
        <v>384650</v>
      </c>
      <c r="AU4723" s="46">
        <v>0</v>
      </c>
      <c r="AV4723" s="44">
        <f t="shared" si="1029"/>
        <v>384650</v>
      </c>
      <c r="AW4723" s="47" t="str">
        <f t="shared" si="1030"/>
        <v>0.01</v>
      </c>
      <c r="AX4723" s="48"/>
      <c r="AY4723" s="48"/>
      <c r="AZ4723" s="49">
        <v>0</v>
      </c>
      <c r="BA4723" s="48"/>
      <c r="BB4723" s="48"/>
      <c r="BC4723" s="44">
        <f t="shared" si="1031"/>
        <v>0</v>
      </c>
      <c r="BD4723" s="50">
        <v>1</v>
      </c>
      <c r="BE4723" s="51" t="e">
        <f>IF(AX4723=1,0,IF(AY4723=1,0,IF(BC4723&gt;#REF!,#REF!,IF(OR(AZ4723&gt;0,BD4723&gt;=0),BC4723+([1]สูตร2!H4711*(100%-AZ4723)-BC4723)*BD4723,[1]สูตร2!H4711*(100%-AZ4723)))))</f>
        <v>#REF!</v>
      </c>
      <c r="BF4723" s="31"/>
    </row>
    <row r="4724" spans="1:58" s="5" customFormat="1" ht="24" customHeight="1" x14ac:dyDescent="0.2">
      <c r="A4724" s="31"/>
      <c r="B4724" s="31" t="s">
        <v>65</v>
      </c>
      <c r="C4724" s="31">
        <v>4339</v>
      </c>
      <c r="D4724" s="31" t="s">
        <v>71</v>
      </c>
      <c r="E4724" s="31" t="s">
        <v>3740</v>
      </c>
      <c r="F4724" s="31"/>
      <c r="G4724" s="32" t="s">
        <v>3736</v>
      </c>
      <c r="H4724" s="31">
        <v>51</v>
      </c>
      <c r="I4724" s="31">
        <v>2830</v>
      </c>
      <c r="J4724" s="31" t="s">
        <v>3697</v>
      </c>
      <c r="K4724" s="31">
        <v>0</v>
      </c>
      <c r="L4724" s="31">
        <v>1</v>
      </c>
      <c r="M4724" s="31">
        <v>36</v>
      </c>
      <c r="N4724" s="33"/>
      <c r="O4724" s="33">
        <v>136</v>
      </c>
      <c r="P4724" s="33"/>
      <c r="Q4724" s="33"/>
      <c r="R4724" s="33"/>
      <c r="S4724" s="34" t="str">
        <f t="shared" si="1022"/>
        <v>2</v>
      </c>
      <c r="T4724" s="35">
        <f t="shared" si="1023"/>
        <v>136</v>
      </c>
      <c r="U4724" s="36">
        <f>INDEX([1]ราคาที่ดิน!$B:$G,MATCH($C4724,[1]ราคาที่ดิน!$A:$A,0),MATCH($B4724,[1]ราคาที่ดิน!$B$1:$G$1,0))</f>
        <v>200</v>
      </c>
      <c r="V4724" s="37">
        <f t="shared" si="1032"/>
        <v>27200</v>
      </c>
      <c r="W4724" s="31">
        <v>1</v>
      </c>
      <c r="X4724" s="31" t="s">
        <v>3736</v>
      </c>
      <c r="Y4724" s="31" t="s">
        <v>71</v>
      </c>
      <c r="Z4724" s="31" t="s">
        <v>3740</v>
      </c>
      <c r="AA4724" s="31"/>
      <c r="AB4724" s="32" t="s">
        <v>3736</v>
      </c>
      <c r="AC4724" s="38"/>
      <c r="AD4724" s="39" t="s">
        <v>73</v>
      </c>
      <c r="AE4724" s="39" t="s">
        <v>74</v>
      </c>
      <c r="AF4724" s="40" t="str">
        <f t="shared" si="1024"/>
        <v>2</v>
      </c>
      <c r="AG4724" s="41">
        <f t="shared" si="1025"/>
        <v>113</v>
      </c>
      <c r="AH4724" s="42"/>
      <c r="AI4724" s="42">
        <v>113</v>
      </c>
      <c r="AJ4724" s="42"/>
      <c r="AK4724" s="42"/>
      <c r="AL4724" s="31">
        <v>20</v>
      </c>
      <c r="AM4724" s="43" t="str">
        <f t="shared" si="1026"/>
        <v>100</v>
      </c>
      <c r="AN4724" s="44">
        <f>INDEX([1]ราคาสิ่งปลูกสร้าง!$D$6:$CC$47,MATCH($AD4724,[1]ราคาสิ่งปลูกสร้าง!$B$6:$B$45,0),MATCH($C$7,[1]ราคาสิ่งปลูกสร้าง!$D$5:$CC$5,0))</f>
        <v>6500</v>
      </c>
      <c r="AO4724" s="44">
        <f t="shared" si="1027"/>
        <v>734500</v>
      </c>
      <c r="AP4724" s="45">
        <f t="shared" si="1028"/>
        <v>20</v>
      </c>
      <c r="AQ4724" s="40">
        <f>IF(AP4724=0,0,INDEX([1]ค่าเสื่อมสิ่งปลูกสร้าง!$A$5:$D$105,MATCH($AP4724,[1]ค่าเสื่อมสิ่งปลูกสร้าง!$A$5:$A$105,0),MATCH(AE4724,[1]ค่าเสื่อมสิ่งปลูกสร้าง!$A$3:$D$3)))</f>
        <v>30</v>
      </c>
      <c r="AR4724" s="44">
        <f t="shared" si="1033"/>
        <v>514149.99999999994</v>
      </c>
      <c r="AS4724" s="44">
        <f t="shared" si="1034"/>
        <v>541350</v>
      </c>
      <c r="AT4724" s="44">
        <f t="shared" si="1035"/>
        <v>541350</v>
      </c>
      <c r="AU4724" s="46">
        <v>0</v>
      </c>
      <c r="AV4724" s="44">
        <f t="shared" si="1029"/>
        <v>541350</v>
      </c>
      <c r="AW4724" s="47" t="str">
        <f t="shared" si="1030"/>
        <v>0.02</v>
      </c>
      <c r="AX4724" s="48"/>
      <c r="AY4724" s="48"/>
      <c r="AZ4724" s="49">
        <v>0</v>
      </c>
      <c r="BA4724" s="48"/>
      <c r="BB4724" s="48"/>
      <c r="BC4724" s="44">
        <f t="shared" si="1031"/>
        <v>0</v>
      </c>
      <c r="BD4724" s="50">
        <v>1</v>
      </c>
      <c r="BE4724" s="51" t="e">
        <f>IF(AX4724=1,0,IF(AY4724=1,0,IF(BC4724&gt;#REF!,#REF!,IF(OR(AZ4724&gt;0,BD4724&gt;=0),BC4724+([1]สูตร2!H4712*(100%-AZ4724)-BC4724)*BD4724,[1]สูตร2!H4712*(100%-AZ4724)))))</f>
        <v>#REF!</v>
      </c>
      <c r="BF4724" s="31"/>
    </row>
    <row r="4725" spans="1:58" s="5" customFormat="1" ht="24" customHeight="1" x14ac:dyDescent="0.2">
      <c r="A4725" s="31"/>
      <c r="B4725" s="31" t="s">
        <v>65</v>
      </c>
      <c r="C4725" s="31">
        <v>4339</v>
      </c>
      <c r="D4725" s="31" t="s">
        <v>71</v>
      </c>
      <c r="E4725" s="31" t="s">
        <v>3740</v>
      </c>
      <c r="F4725" s="31"/>
      <c r="G4725" s="32" t="s">
        <v>3736</v>
      </c>
      <c r="H4725" s="31">
        <v>51</v>
      </c>
      <c r="I4725" s="31">
        <v>2830</v>
      </c>
      <c r="J4725" s="31" t="s">
        <v>3697</v>
      </c>
      <c r="K4725" s="31">
        <v>0</v>
      </c>
      <c r="L4725" s="31">
        <v>1</v>
      </c>
      <c r="M4725" s="31">
        <v>0</v>
      </c>
      <c r="N4725" s="33"/>
      <c r="O4725" s="33">
        <v>100</v>
      </c>
      <c r="P4725" s="33"/>
      <c r="Q4725" s="33"/>
      <c r="R4725" s="33"/>
      <c r="S4725" s="34" t="str">
        <f t="shared" si="1022"/>
        <v>2</v>
      </c>
      <c r="T4725" s="35">
        <f t="shared" si="1023"/>
        <v>100</v>
      </c>
      <c r="U4725" s="36">
        <f>INDEX([1]ราคาที่ดิน!$B:$G,MATCH($C4725,[1]ราคาที่ดิน!$A:$A,0),MATCH($B4725,[1]ราคาที่ดิน!$B$1:$G$1,0))</f>
        <v>200</v>
      </c>
      <c r="V4725" s="37">
        <f t="shared" si="1032"/>
        <v>20000</v>
      </c>
      <c r="W4725" s="31">
        <v>2</v>
      </c>
      <c r="X4725" s="31" t="s">
        <v>3736</v>
      </c>
      <c r="Y4725" s="31" t="s">
        <v>71</v>
      </c>
      <c r="Z4725" s="31" t="s">
        <v>3740</v>
      </c>
      <c r="AA4725" s="31"/>
      <c r="AB4725" s="32" t="s">
        <v>3736</v>
      </c>
      <c r="AC4725" s="38"/>
      <c r="AD4725" s="39" t="s">
        <v>75</v>
      </c>
      <c r="AE4725" s="39" t="s">
        <v>76</v>
      </c>
      <c r="AF4725" s="40" t="str">
        <f t="shared" si="1024"/>
        <v>1</v>
      </c>
      <c r="AG4725" s="41">
        <f t="shared" si="1025"/>
        <v>23.2</v>
      </c>
      <c r="AH4725" s="42">
        <v>23.2</v>
      </c>
      <c r="AI4725" s="42"/>
      <c r="AJ4725" s="42"/>
      <c r="AK4725" s="42"/>
      <c r="AL4725" s="31">
        <v>20</v>
      </c>
      <c r="AM4725" s="43" t="str">
        <f t="shared" si="1026"/>
        <v>100</v>
      </c>
      <c r="AN4725" s="44">
        <f>INDEX([1]ราคาสิ่งปลูกสร้าง!$D$6:$CC$47,MATCH($AD4725,[1]ราคาสิ่งปลูกสร้าง!$B$6:$B$45,0),MATCH($C$7,[1]ราคาสิ่งปลูกสร้าง!$D$5:$CC$5,0))</f>
        <v>5400</v>
      </c>
      <c r="AO4725" s="44">
        <f t="shared" si="1027"/>
        <v>125280</v>
      </c>
      <c r="AP4725" s="45">
        <f t="shared" si="1028"/>
        <v>20</v>
      </c>
      <c r="AQ4725" s="40">
        <f>IF(AP4725=0,0,INDEX([1]ค่าเสื่อมสิ่งปลูกสร้าง!$A$5:$D$105,MATCH($AP4725,[1]ค่าเสื่อมสิ่งปลูกสร้าง!$A$5:$A$105,0),MATCH(AE4725,[1]ค่าเสื่อมสิ่งปลูกสร้าง!$A$3:$D$3)))</f>
        <v>93</v>
      </c>
      <c r="AR4725" s="44">
        <f t="shared" si="1033"/>
        <v>8769.6</v>
      </c>
      <c r="AS4725" s="44">
        <f t="shared" si="1034"/>
        <v>28769.599999999999</v>
      </c>
      <c r="AT4725" s="44">
        <f t="shared" si="1035"/>
        <v>28769.599999999999</v>
      </c>
      <c r="AU4725" s="46">
        <v>0</v>
      </c>
      <c r="AV4725" s="44">
        <f t="shared" si="1029"/>
        <v>28769.599999999999</v>
      </c>
      <c r="AW4725" s="47" t="str">
        <f t="shared" si="1030"/>
        <v>0.01</v>
      </c>
      <c r="AX4725" s="48"/>
      <c r="AY4725" s="48"/>
      <c r="AZ4725" s="49">
        <v>0</v>
      </c>
      <c r="BA4725" s="48"/>
      <c r="BB4725" s="48"/>
      <c r="BC4725" s="44">
        <f t="shared" si="1031"/>
        <v>0</v>
      </c>
      <c r="BD4725" s="50">
        <v>1</v>
      </c>
      <c r="BE4725" s="51" t="e">
        <f>IF(AX4725=1,0,IF(AY4725=1,0,IF(BC4725&gt;#REF!,#REF!,IF(OR(AZ4725&gt;0,BD4725&gt;=0),BC4725+([1]สูตร2!H4713*(100%-AZ4725)-BC4725)*BD4725,[1]สูตร2!H4713*(100%-AZ4725)))))</f>
        <v>#REF!</v>
      </c>
      <c r="BF4725" s="31"/>
    </row>
    <row r="4726" spans="1:58" s="5" customFormat="1" ht="24" customHeight="1" x14ac:dyDescent="0.2">
      <c r="A4726" s="31"/>
      <c r="B4726" s="31" t="s">
        <v>65</v>
      </c>
      <c r="C4726" s="31">
        <v>4339</v>
      </c>
      <c r="D4726" s="31" t="s">
        <v>71</v>
      </c>
      <c r="E4726" s="31" t="s">
        <v>3740</v>
      </c>
      <c r="F4726" s="31"/>
      <c r="G4726" s="32" t="s">
        <v>3736</v>
      </c>
      <c r="H4726" s="31">
        <v>51</v>
      </c>
      <c r="I4726" s="31">
        <v>2830</v>
      </c>
      <c r="J4726" s="31" t="s">
        <v>3697</v>
      </c>
      <c r="K4726" s="31">
        <v>0</v>
      </c>
      <c r="L4726" s="31">
        <v>1</v>
      </c>
      <c r="M4726" s="31">
        <v>0</v>
      </c>
      <c r="N4726" s="33"/>
      <c r="O4726" s="33">
        <v>100</v>
      </c>
      <c r="P4726" s="33"/>
      <c r="Q4726" s="33"/>
      <c r="R4726" s="33"/>
      <c r="S4726" s="34" t="str">
        <f t="shared" si="1022"/>
        <v>2</v>
      </c>
      <c r="T4726" s="35">
        <f t="shared" si="1023"/>
        <v>100</v>
      </c>
      <c r="U4726" s="36">
        <f>INDEX([1]ราคาที่ดิน!$B:$G,MATCH($C4726,[1]ราคาที่ดิน!$A:$A,0),MATCH($B4726,[1]ราคาที่ดิน!$B$1:$G$1,0))</f>
        <v>200</v>
      </c>
      <c r="V4726" s="37">
        <f t="shared" si="1032"/>
        <v>20000</v>
      </c>
      <c r="W4726" s="31">
        <v>3</v>
      </c>
      <c r="X4726" s="31" t="s">
        <v>3736</v>
      </c>
      <c r="Y4726" s="31" t="s">
        <v>71</v>
      </c>
      <c r="Z4726" s="31" t="s">
        <v>3740</v>
      </c>
      <c r="AA4726" s="31"/>
      <c r="AB4726" s="32" t="s">
        <v>3736</v>
      </c>
      <c r="AC4726" s="38"/>
      <c r="AD4726" s="39" t="s">
        <v>77</v>
      </c>
      <c r="AE4726" s="39" t="s">
        <v>76</v>
      </c>
      <c r="AF4726" s="40" t="str">
        <f t="shared" si="1024"/>
        <v>1</v>
      </c>
      <c r="AG4726" s="41">
        <f t="shared" si="1025"/>
        <v>48.77</v>
      </c>
      <c r="AH4726" s="42">
        <v>48.77</v>
      </c>
      <c r="AI4726" s="42"/>
      <c r="AJ4726" s="42"/>
      <c r="AK4726" s="42"/>
      <c r="AL4726" s="31">
        <v>10</v>
      </c>
      <c r="AM4726" s="43" t="str">
        <f t="shared" si="1026"/>
        <v>100</v>
      </c>
      <c r="AN4726" s="44">
        <f>INDEX([1]ราคาสิ่งปลูกสร้าง!$D$6:$CC$47,MATCH($AD4726,[1]ราคาสิ่งปลูกสร้าง!$B$6:$B$45,0),MATCH($C$7,[1]ราคาสิ่งปลูกสร้าง!$D$5:$CC$5,0))</f>
        <v>2050</v>
      </c>
      <c r="AO4726" s="44">
        <f t="shared" si="1027"/>
        <v>99978.5</v>
      </c>
      <c r="AP4726" s="45">
        <f t="shared" si="1028"/>
        <v>10</v>
      </c>
      <c r="AQ4726" s="40">
        <f>IF(AP4726=0,0,INDEX([1]ค่าเสื่อมสิ่งปลูกสร้าง!$A$5:$D$105,MATCH($AP4726,[1]ค่าเสื่อมสิ่งปลูกสร้าง!$A$5:$A$105,0),MATCH(AE4726,[1]ค่าเสื่อมสิ่งปลูกสร้าง!$A$3:$D$3)))</f>
        <v>40</v>
      </c>
      <c r="AR4726" s="44">
        <f t="shared" si="1033"/>
        <v>59987.1</v>
      </c>
      <c r="AS4726" s="44">
        <f t="shared" si="1034"/>
        <v>79987.100000000006</v>
      </c>
      <c r="AT4726" s="44">
        <f t="shared" si="1035"/>
        <v>79987.100000000006</v>
      </c>
      <c r="AU4726" s="46">
        <v>0</v>
      </c>
      <c r="AV4726" s="44">
        <f t="shared" si="1029"/>
        <v>79987.100000000006</v>
      </c>
      <c r="AW4726" s="47" t="str">
        <f t="shared" si="1030"/>
        <v>0.01</v>
      </c>
      <c r="AX4726" s="48"/>
      <c r="AY4726" s="48"/>
      <c r="AZ4726" s="49">
        <v>0</v>
      </c>
      <c r="BA4726" s="48"/>
      <c r="BB4726" s="48"/>
      <c r="BC4726" s="44">
        <f t="shared" si="1031"/>
        <v>0</v>
      </c>
      <c r="BD4726" s="50">
        <v>1</v>
      </c>
      <c r="BE4726" s="51" t="e">
        <f>IF(AX4726=1,0,IF(AY4726=1,0,IF(BC4726&gt;#REF!,#REF!,IF(OR(AZ4726&gt;0,BD4726&gt;=0),BC4726+([1]สูตร2!H4714*(100%-AZ4726)-BC4726)*BD4726,[1]สูตร2!H4714*(100%-AZ4726)))))</f>
        <v>#REF!</v>
      </c>
      <c r="BF4726" s="31"/>
    </row>
    <row r="4727" spans="1:58" s="5" customFormat="1" ht="24" customHeight="1" x14ac:dyDescent="0.2">
      <c r="A4727" s="31">
        <v>1569</v>
      </c>
      <c r="B4727" s="31" t="s">
        <v>585</v>
      </c>
      <c r="C4727" s="31" t="s">
        <v>3741</v>
      </c>
      <c r="D4727" s="31" t="s">
        <v>66</v>
      </c>
      <c r="E4727" s="31" t="s">
        <v>3742</v>
      </c>
      <c r="F4727" s="31"/>
      <c r="G4727" s="32" t="s">
        <v>3743</v>
      </c>
      <c r="H4727" s="31">
        <v>25</v>
      </c>
      <c r="I4727" s="31">
        <v>15</v>
      </c>
      <c r="J4727" s="31" t="s">
        <v>3697</v>
      </c>
      <c r="K4727" s="31">
        <v>18</v>
      </c>
      <c r="L4727" s="31">
        <v>2</v>
      </c>
      <c r="M4727" s="31">
        <v>72</v>
      </c>
      <c r="N4727" s="33">
        <v>7472</v>
      </c>
      <c r="O4727" s="33"/>
      <c r="P4727" s="33"/>
      <c r="Q4727" s="33"/>
      <c r="R4727" s="33"/>
      <c r="S4727" s="34" t="str">
        <f t="shared" si="1022"/>
        <v>1</v>
      </c>
      <c r="T4727" s="35">
        <f t="shared" si="1023"/>
        <v>7472</v>
      </c>
      <c r="U4727" s="36">
        <f>INDEX([1]ราคาที่ดิน!$B:$G,MATCH($C4727,[1]ราคาที่ดิน!$A:$A,0),MATCH($B4727,[1]ราคาที่ดิน!$B$1:$G$1,0))</f>
        <v>50</v>
      </c>
      <c r="V4727" s="37">
        <f t="shared" si="1032"/>
        <v>373600</v>
      </c>
      <c r="W4727" s="31"/>
      <c r="X4727" s="31"/>
      <c r="Y4727" s="31"/>
      <c r="Z4727" s="31"/>
      <c r="AA4727" s="31"/>
      <c r="AB4727" s="32"/>
      <c r="AC4727" s="38"/>
      <c r="AD4727" s="39"/>
      <c r="AE4727" s="39"/>
      <c r="AF4727" s="40" t="str">
        <f t="shared" si="1024"/>
        <v/>
      </c>
      <c r="AG4727" s="41" t="str">
        <f t="shared" si="1025"/>
        <v/>
      </c>
      <c r="AH4727" s="42"/>
      <c r="AI4727" s="42"/>
      <c r="AJ4727" s="42"/>
      <c r="AK4727" s="42"/>
      <c r="AL4727" s="31"/>
      <c r="AM4727" s="43" t="str">
        <f t="shared" si="1026"/>
        <v>100</v>
      </c>
      <c r="AN4727" s="44">
        <f>INDEX([1]ราคาสิ่งปลูกสร้าง!$D$6:$CC$47,MATCH($AD4727,[1]ราคาสิ่งปลูกสร้าง!$B$6:$B$45,0),MATCH($C$7,[1]ราคาสิ่งปลูกสร้าง!$D$5:$CC$5,0))</f>
        <v>0</v>
      </c>
      <c r="AO4727" s="44">
        <f t="shared" si="1027"/>
        <v>0</v>
      </c>
      <c r="AP4727" s="45">
        <f t="shared" si="1028"/>
        <v>0</v>
      </c>
      <c r="AQ4727" s="40">
        <f>IF(AP4727=0,0,INDEX([1]ค่าเสื่อมสิ่งปลูกสร้าง!$A$5:$D$105,MATCH($AP4727,[1]ค่าเสื่อมสิ่งปลูกสร้าง!$A$5:$A$105,0),MATCH(AE4727,[1]ค่าเสื่อมสิ่งปลูกสร้าง!$A$3:$D$3)))</f>
        <v>0</v>
      </c>
      <c r="AR4727" s="44">
        <f t="shared" si="1033"/>
        <v>0</v>
      </c>
      <c r="AS4727" s="44">
        <f t="shared" si="1034"/>
        <v>373600</v>
      </c>
      <c r="AT4727" s="44">
        <f t="shared" si="1035"/>
        <v>373600</v>
      </c>
      <c r="AU4727" s="46">
        <v>0</v>
      </c>
      <c r="AV4727" s="44">
        <f t="shared" si="1029"/>
        <v>373600</v>
      </c>
      <c r="AW4727" s="47" t="str">
        <f t="shared" si="1030"/>
        <v>0.01</v>
      </c>
      <c r="AX4727" s="48"/>
      <c r="AY4727" s="48"/>
      <c r="AZ4727" s="49">
        <v>0</v>
      </c>
      <c r="BA4727" s="48"/>
      <c r="BB4727" s="48"/>
      <c r="BC4727" s="44">
        <f t="shared" si="1031"/>
        <v>0</v>
      </c>
      <c r="BD4727" s="50">
        <v>1</v>
      </c>
      <c r="BE4727" s="51" t="e">
        <f>IF(AX4727=1,0,IF(AY4727=1,0,IF(BC4727&gt;#REF!,#REF!,IF(OR(AZ4727&gt;0,BD4727&gt;=0),BC4727+([1]สูตร2!H4715*(100%-AZ4727)-BC4727)*BD4727,[1]สูตร2!H4715*(100%-AZ4727)))))</f>
        <v>#REF!</v>
      </c>
      <c r="BF4727" s="31"/>
    </row>
    <row r="4728" spans="1:58" s="5" customFormat="1" ht="24" customHeight="1" x14ac:dyDescent="0.2">
      <c r="A4728" s="31">
        <v>1570</v>
      </c>
      <c r="B4728" s="31" t="s">
        <v>432</v>
      </c>
      <c r="C4728" s="31">
        <v>2</v>
      </c>
      <c r="D4728" s="31" t="s">
        <v>71</v>
      </c>
      <c r="E4728" s="31" t="s">
        <v>3744</v>
      </c>
      <c r="F4728" s="31"/>
      <c r="G4728" s="32" t="s">
        <v>3743</v>
      </c>
      <c r="H4728" s="31" t="s">
        <v>104</v>
      </c>
      <c r="I4728" s="31" t="s">
        <v>104</v>
      </c>
      <c r="J4728" s="31" t="s">
        <v>3697</v>
      </c>
      <c r="K4728" s="31">
        <v>4</v>
      </c>
      <c r="L4728" s="31">
        <v>3</v>
      </c>
      <c r="M4728" s="31">
        <v>0</v>
      </c>
      <c r="N4728" s="33">
        <v>1900</v>
      </c>
      <c r="O4728" s="33"/>
      <c r="P4728" s="33"/>
      <c r="Q4728" s="33"/>
      <c r="R4728" s="33"/>
      <c r="S4728" s="34" t="str">
        <f t="shared" si="1022"/>
        <v>1</v>
      </c>
      <c r="T4728" s="35">
        <f t="shared" si="1023"/>
        <v>1900</v>
      </c>
      <c r="U4728" s="36" t="str">
        <f>INDEX([1]ราคาที่ดิน!$B:$G,MATCH($C4728,[1]ราคาที่ดิน!$A:$A,0),MATCH($B4728,[1]ราคาที่ดิน!$B$1:$G$1,0))</f>
        <v>150</v>
      </c>
      <c r="V4728" s="37">
        <f t="shared" si="1032"/>
        <v>285000</v>
      </c>
      <c r="W4728" s="31"/>
      <c r="X4728" s="31"/>
      <c r="Y4728" s="31"/>
      <c r="Z4728" s="31"/>
      <c r="AA4728" s="31"/>
      <c r="AB4728" s="32"/>
      <c r="AC4728" s="38"/>
      <c r="AD4728" s="39"/>
      <c r="AE4728" s="39"/>
      <c r="AF4728" s="40" t="str">
        <f t="shared" si="1024"/>
        <v/>
      </c>
      <c r="AG4728" s="41" t="str">
        <f t="shared" si="1025"/>
        <v/>
      </c>
      <c r="AH4728" s="42"/>
      <c r="AI4728" s="42"/>
      <c r="AJ4728" s="42"/>
      <c r="AK4728" s="42"/>
      <c r="AL4728" s="31"/>
      <c r="AM4728" s="43" t="str">
        <f t="shared" si="1026"/>
        <v>100</v>
      </c>
      <c r="AN4728" s="44">
        <f>INDEX([1]ราคาสิ่งปลูกสร้าง!$D$6:$CC$47,MATCH($AD4728,[1]ราคาสิ่งปลูกสร้าง!$B$6:$B$45,0),MATCH($C$7,[1]ราคาสิ่งปลูกสร้าง!$D$5:$CC$5,0))</f>
        <v>0</v>
      </c>
      <c r="AO4728" s="44">
        <f t="shared" si="1027"/>
        <v>0</v>
      </c>
      <c r="AP4728" s="45">
        <f t="shared" si="1028"/>
        <v>0</v>
      </c>
      <c r="AQ4728" s="40">
        <f>IF(AP4728=0,0,INDEX([1]ค่าเสื่อมสิ่งปลูกสร้าง!$A$5:$D$105,MATCH($AP4728,[1]ค่าเสื่อมสิ่งปลูกสร้าง!$A$5:$A$105,0),MATCH(AE4728,[1]ค่าเสื่อมสิ่งปลูกสร้าง!$A$3:$D$3)))</f>
        <v>0</v>
      </c>
      <c r="AR4728" s="44">
        <f t="shared" si="1033"/>
        <v>0</v>
      </c>
      <c r="AS4728" s="44">
        <f t="shared" si="1034"/>
        <v>285000</v>
      </c>
      <c r="AT4728" s="44">
        <f t="shared" si="1035"/>
        <v>285000</v>
      </c>
      <c r="AU4728" s="46">
        <v>0</v>
      </c>
      <c r="AV4728" s="44">
        <f t="shared" si="1029"/>
        <v>285000</v>
      </c>
      <c r="AW4728" s="47" t="str">
        <f t="shared" si="1030"/>
        <v>0.01</v>
      </c>
      <c r="AX4728" s="48"/>
      <c r="AY4728" s="48"/>
      <c r="AZ4728" s="49">
        <v>0</v>
      </c>
      <c r="BA4728" s="48"/>
      <c r="BB4728" s="48"/>
      <c r="BC4728" s="44">
        <f t="shared" si="1031"/>
        <v>0</v>
      </c>
      <c r="BD4728" s="50">
        <v>1</v>
      </c>
      <c r="BE4728" s="51" t="e">
        <f>IF(AX4728=1,0,IF(AY4728=1,0,IF(BC4728&gt;#REF!,#REF!,IF(OR(AZ4728&gt;0,BD4728&gt;=0),BC4728+([1]สูตร2!H4716*(100%-AZ4728)-BC4728)*BD4728,[1]สูตร2!H4716*(100%-AZ4728)))))</f>
        <v>#REF!</v>
      </c>
      <c r="BF4728" s="31"/>
    </row>
    <row r="4729" spans="1:58" s="5" customFormat="1" ht="24" customHeight="1" x14ac:dyDescent="0.2">
      <c r="A4729" s="31"/>
      <c r="B4729" s="31" t="s">
        <v>432</v>
      </c>
      <c r="C4729" s="31">
        <v>2</v>
      </c>
      <c r="D4729" s="31" t="s">
        <v>71</v>
      </c>
      <c r="E4729" s="31" t="s">
        <v>3744</v>
      </c>
      <c r="F4729" s="31"/>
      <c r="G4729" s="32" t="s">
        <v>3743</v>
      </c>
      <c r="H4729" s="31" t="s">
        <v>104</v>
      </c>
      <c r="I4729" s="31" t="s">
        <v>104</v>
      </c>
      <c r="J4729" s="31" t="s">
        <v>3697</v>
      </c>
      <c r="K4729" s="31">
        <v>0</v>
      </c>
      <c r="L4729" s="31">
        <v>0</v>
      </c>
      <c r="M4729" s="31">
        <v>50</v>
      </c>
      <c r="N4729" s="33"/>
      <c r="O4729" s="33">
        <v>50</v>
      </c>
      <c r="P4729" s="33"/>
      <c r="Q4729" s="33"/>
      <c r="R4729" s="33"/>
      <c r="S4729" s="34" t="str">
        <f t="shared" si="1022"/>
        <v>2</v>
      </c>
      <c r="T4729" s="35">
        <f t="shared" si="1023"/>
        <v>50</v>
      </c>
      <c r="U4729" s="36" t="str">
        <f>INDEX([1]ราคาที่ดิน!$B:$G,MATCH($C4729,[1]ราคาที่ดิน!$A:$A,0),MATCH($B4729,[1]ราคาที่ดิน!$B$1:$G$1,0))</f>
        <v>150</v>
      </c>
      <c r="V4729" s="37">
        <f t="shared" si="1032"/>
        <v>7500</v>
      </c>
      <c r="W4729" s="31">
        <v>1</v>
      </c>
      <c r="X4729" s="31" t="s">
        <v>3743</v>
      </c>
      <c r="Y4729" s="31" t="s">
        <v>71</v>
      </c>
      <c r="Z4729" s="31" t="s">
        <v>3744</v>
      </c>
      <c r="AA4729" s="31"/>
      <c r="AB4729" s="32" t="s">
        <v>3743</v>
      </c>
      <c r="AC4729" s="38"/>
      <c r="AD4729" s="39" t="s">
        <v>73</v>
      </c>
      <c r="AE4729" s="39" t="s">
        <v>74</v>
      </c>
      <c r="AF4729" s="40" t="str">
        <f t="shared" si="1024"/>
        <v>2</v>
      </c>
      <c r="AG4729" s="41">
        <f t="shared" si="1025"/>
        <v>147.9</v>
      </c>
      <c r="AH4729" s="42"/>
      <c r="AI4729" s="42">
        <v>147.9</v>
      </c>
      <c r="AJ4729" s="42"/>
      <c r="AK4729" s="42"/>
      <c r="AL4729" s="31">
        <v>15</v>
      </c>
      <c r="AM4729" s="43" t="str">
        <f t="shared" si="1026"/>
        <v>100</v>
      </c>
      <c r="AN4729" s="44">
        <f>INDEX([1]ราคาสิ่งปลูกสร้าง!$D$6:$CC$47,MATCH($AD4729,[1]ราคาสิ่งปลูกสร้าง!$B$6:$B$45,0),MATCH($C$7,[1]ราคาสิ่งปลูกสร้าง!$D$5:$CC$5,0))</f>
        <v>6500</v>
      </c>
      <c r="AO4729" s="44">
        <f t="shared" si="1027"/>
        <v>961350</v>
      </c>
      <c r="AP4729" s="45">
        <f t="shared" si="1028"/>
        <v>15</v>
      </c>
      <c r="AQ4729" s="40">
        <f>IF(AP4729=0,0,INDEX([1]ค่าเสื่อมสิ่งปลูกสร้าง!$A$5:$D$105,MATCH($AP4729,[1]ค่าเสื่อมสิ่งปลูกสร้าง!$A$5:$A$105,0),MATCH(AE4729,[1]ค่าเสื่อมสิ่งปลูกสร้าง!$A$3:$D$3)))</f>
        <v>20</v>
      </c>
      <c r="AR4729" s="44">
        <f t="shared" si="1033"/>
        <v>769080</v>
      </c>
      <c r="AS4729" s="44">
        <f t="shared" si="1034"/>
        <v>776580</v>
      </c>
      <c r="AT4729" s="44">
        <f t="shared" si="1035"/>
        <v>776580</v>
      </c>
      <c r="AU4729" s="46">
        <v>0</v>
      </c>
      <c r="AV4729" s="44">
        <f t="shared" si="1029"/>
        <v>776580</v>
      </c>
      <c r="AW4729" s="47" t="str">
        <f t="shared" si="1030"/>
        <v>0.02</v>
      </c>
      <c r="AX4729" s="48"/>
      <c r="AY4729" s="48"/>
      <c r="AZ4729" s="49">
        <v>0</v>
      </c>
      <c r="BA4729" s="48"/>
      <c r="BB4729" s="48"/>
      <c r="BC4729" s="44">
        <f t="shared" si="1031"/>
        <v>0</v>
      </c>
      <c r="BD4729" s="50">
        <v>1</v>
      </c>
      <c r="BE4729" s="51" t="e">
        <f>IF(AX4729=1,0,IF(AY4729=1,0,IF(BC4729&gt;#REF!,#REF!,IF(OR(AZ4729&gt;0,BD4729&gt;=0),BC4729+([1]สูตร2!H4717*(100%-AZ4729)-BC4729)*BD4729,[1]สูตร2!H4717*(100%-AZ4729)))))</f>
        <v>#REF!</v>
      </c>
      <c r="BF4729" s="31"/>
    </row>
    <row r="4730" spans="1:58" s="5" customFormat="1" ht="24" customHeight="1" x14ac:dyDescent="0.2">
      <c r="A4730" s="31"/>
      <c r="B4730" s="31" t="s">
        <v>432</v>
      </c>
      <c r="C4730" s="31">
        <v>2</v>
      </c>
      <c r="D4730" s="31" t="s">
        <v>71</v>
      </c>
      <c r="E4730" s="31" t="s">
        <v>3744</v>
      </c>
      <c r="F4730" s="31"/>
      <c r="G4730" s="32" t="s">
        <v>3743</v>
      </c>
      <c r="H4730" s="31" t="s">
        <v>104</v>
      </c>
      <c r="I4730" s="31" t="s">
        <v>104</v>
      </c>
      <c r="J4730" s="31" t="s">
        <v>3697</v>
      </c>
      <c r="K4730" s="31">
        <v>0</v>
      </c>
      <c r="L4730" s="31">
        <v>0</v>
      </c>
      <c r="M4730" s="31">
        <v>30</v>
      </c>
      <c r="N4730" s="33"/>
      <c r="O4730" s="33">
        <v>30</v>
      </c>
      <c r="P4730" s="33"/>
      <c r="Q4730" s="33"/>
      <c r="R4730" s="33"/>
      <c r="S4730" s="34" t="str">
        <f t="shared" si="1022"/>
        <v>2</v>
      </c>
      <c r="T4730" s="35">
        <f t="shared" si="1023"/>
        <v>30</v>
      </c>
      <c r="U4730" s="36" t="str">
        <f>INDEX([1]ราคาที่ดิน!$B:$G,MATCH($C4730,[1]ราคาที่ดิน!$A:$A,0),MATCH($B4730,[1]ราคาที่ดิน!$B$1:$G$1,0))</f>
        <v>150</v>
      </c>
      <c r="V4730" s="37">
        <f t="shared" si="1032"/>
        <v>4500</v>
      </c>
      <c r="W4730" s="31">
        <v>2</v>
      </c>
      <c r="X4730" s="31" t="s">
        <v>3743</v>
      </c>
      <c r="Y4730" s="31" t="s">
        <v>71</v>
      </c>
      <c r="Z4730" s="31" t="s">
        <v>3744</v>
      </c>
      <c r="AA4730" s="31"/>
      <c r="AB4730" s="32" t="s">
        <v>3743</v>
      </c>
      <c r="AC4730" s="38"/>
      <c r="AD4730" s="39" t="s">
        <v>75</v>
      </c>
      <c r="AE4730" s="39" t="s">
        <v>76</v>
      </c>
      <c r="AF4730" s="40" t="str">
        <f t="shared" si="1024"/>
        <v>1</v>
      </c>
      <c r="AG4730" s="41">
        <f t="shared" si="1025"/>
        <v>27</v>
      </c>
      <c r="AH4730" s="42">
        <v>27</v>
      </c>
      <c r="AI4730" s="42"/>
      <c r="AJ4730" s="42"/>
      <c r="AK4730" s="42"/>
      <c r="AL4730" s="31">
        <v>15</v>
      </c>
      <c r="AM4730" s="43" t="str">
        <f t="shared" si="1026"/>
        <v>100</v>
      </c>
      <c r="AN4730" s="44">
        <f>INDEX([1]ราคาสิ่งปลูกสร้าง!$D$6:$CC$47,MATCH($AD4730,[1]ราคาสิ่งปลูกสร้าง!$B$6:$B$45,0),MATCH($C$7,[1]ราคาสิ่งปลูกสร้าง!$D$5:$CC$5,0))</f>
        <v>5400</v>
      </c>
      <c r="AO4730" s="44">
        <f t="shared" si="1027"/>
        <v>145800</v>
      </c>
      <c r="AP4730" s="45">
        <f t="shared" si="1028"/>
        <v>15</v>
      </c>
      <c r="AQ4730" s="40">
        <f>IF(AP4730=0,0,INDEX([1]ค่าเสื่อมสิ่งปลูกสร้าง!$A$5:$D$105,MATCH($AP4730,[1]ค่าเสื่อมสิ่งปลูกสร้าง!$A$5:$A$105,0),MATCH(AE4730,[1]ค่าเสื่อมสิ่งปลูกสร้าง!$A$3:$D$3)))</f>
        <v>65</v>
      </c>
      <c r="AR4730" s="44">
        <f t="shared" si="1033"/>
        <v>51030</v>
      </c>
      <c r="AS4730" s="44">
        <f t="shared" si="1034"/>
        <v>55530</v>
      </c>
      <c r="AT4730" s="44">
        <f t="shared" si="1035"/>
        <v>55530</v>
      </c>
      <c r="AU4730" s="46">
        <v>0</v>
      </c>
      <c r="AV4730" s="44">
        <f t="shared" si="1029"/>
        <v>55530</v>
      </c>
      <c r="AW4730" s="47" t="str">
        <f t="shared" si="1030"/>
        <v>0.01</v>
      </c>
      <c r="AX4730" s="48"/>
      <c r="AY4730" s="48"/>
      <c r="AZ4730" s="49">
        <v>0</v>
      </c>
      <c r="BA4730" s="48"/>
      <c r="BB4730" s="48"/>
      <c r="BC4730" s="44">
        <f t="shared" si="1031"/>
        <v>0</v>
      </c>
      <c r="BD4730" s="50">
        <v>1</v>
      </c>
      <c r="BE4730" s="51" t="e">
        <f>IF(AX4730=1,0,IF(AY4730=1,0,IF(BC4730&gt;#REF!,#REF!,IF(OR(AZ4730&gt;0,BD4730&gt;=0),BC4730+([1]สูตร2!H4718*(100%-AZ4730)-BC4730)*BD4730,[1]สูตร2!H4718*(100%-AZ4730)))))</f>
        <v>#REF!</v>
      </c>
      <c r="BF4730" s="31"/>
    </row>
    <row r="4731" spans="1:58" s="5" customFormat="1" ht="24" customHeight="1" x14ac:dyDescent="0.2">
      <c r="A4731" s="31"/>
      <c r="B4731" s="31" t="s">
        <v>432</v>
      </c>
      <c r="C4731" s="31">
        <v>2</v>
      </c>
      <c r="D4731" s="31" t="s">
        <v>71</v>
      </c>
      <c r="E4731" s="31" t="s">
        <v>3744</v>
      </c>
      <c r="F4731" s="31"/>
      <c r="G4731" s="32" t="s">
        <v>3743</v>
      </c>
      <c r="H4731" s="31" t="s">
        <v>104</v>
      </c>
      <c r="I4731" s="31" t="s">
        <v>104</v>
      </c>
      <c r="J4731" s="31" t="s">
        <v>3697</v>
      </c>
      <c r="K4731" s="31">
        <v>0</v>
      </c>
      <c r="L4731" s="31">
        <v>0</v>
      </c>
      <c r="M4731" s="31">
        <v>10</v>
      </c>
      <c r="N4731" s="33"/>
      <c r="O4731" s="33">
        <v>10</v>
      </c>
      <c r="P4731" s="33"/>
      <c r="Q4731" s="33"/>
      <c r="R4731" s="33"/>
      <c r="S4731" s="34" t="str">
        <f t="shared" si="1022"/>
        <v>2</v>
      </c>
      <c r="T4731" s="35">
        <f t="shared" si="1023"/>
        <v>10</v>
      </c>
      <c r="U4731" s="36" t="str">
        <f>INDEX([1]ราคาที่ดิน!$B:$G,MATCH($C4731,[1]ราคาที่ดิน!$A:$A,0),MATCH($B4731,[1]ราคาที่ดิน!$B$1:$G$1,0))</f>
        <v>150</v>
      </c>
      <c r="V4731" s="37">
        <f t="shared" si="1032"/>
        <v>1500</v>
      </c>
      <c r="W4731" s="31">
        <v>3</v>
      </c>
      <c r="X4731" s="31" t="s">
        <v>3743</v>
      </c>
      <c r="Y4731" s="31" t="s">
        <v>71</v>
      </c>
      <c r="Z4731" s="31" t="s">
        <v>3744</v>
      </c>
      <c r="AA4731" s="31"/>
      <c r="AB4731" s="32" t="s">
        <v>3743</v>
      </c>
      <c r="AC4731" s="38"/>
      <c r="AD4731" s="39" t="s">
        <v>75</v>
      </c>
      <c r="AE4731" s="39" t="s">
        <v>76</v>
      </c>
      <c r="AF4731" s="40" t="str">
        <f t="shared" si="1024"/>
        <v>1</v>
      </c>
      <c r="AG4731" s="41">
        <f t="shared" si="1025"/>
        <v>49</v>
      </c>
      <c r="AH4731" s="42">
        <v>49</v>
      </c>
      <c r="AI4731" s="42"/>
      <c r="AJ4731" s="42"/>
      <c r="AK4731" s="42"/>
      <c r="AL4731" s="31">
        <v>3</v>
      </c>
      <c r="AM4731" s="43" t="str">
        <f t="shared" si="1026"/>
        <v>100</v>
      </c>
      <c r="AN4731" s="44">
        <f>INDEX([1]ราคาสิ่งปลูกสร้าง!$D$6:$CC$47,MATCH($AD4731,[1]ราคาสิ่งปลูกสร้าง!$B$6:$B$45,0),MATCH($C$7,[1]ราคาสิ่งปลูกสร้าง!$D$5:$CC$5,0))</f>
        <v>5400</v>
      </c>
      <c r="AO4731" s="44">
        <f t="shared" si="1027"/>
        <v>264600</v>
      </c>
      <c r="AP4731" s="45">
        <f t="shared" si="1028"/>
        <v>3</v>
      </c>
      <c r="AQ4731" s="40">
        <f>IF(AP4731=0,0,INDEX([1]ค่าเสื่อมสิ่งปลูกสร้าง!$A$5:$D$105,MATCH($AP4731,[1]ค่าเสื่อมสิ่งปลูกสร้าง!$A$5:$A$105,0),MATCH(AE4731,[1]ค่าเสื่อมสิ่งปลูกสร้าง!$A$3:$D$3)))</f>
        <v>9</v>
      </c>
      <c r="AR4731" s="44">
        <f t="shared" si="1033"/>
        <v>240786</v>
      </c>
      <c r="AS4731" s="44">
        <f t="shared" si="1034"/>
        <v>242286</v>
      </c>
      <c r="AT4731" s="44">
        <f t="shared" si="1035"/>
        <v>242286</v>
      </c>
      <c r="AU4731" s="46">
        <v>0</v>
      </c>
      <c r="AV4731" s="44">
        <f t="shared" si="1029"/>
        <v>242286</v>
      </c>
      <c r="AW4731" s="47" t="str">
        <f t="shared" si="1030"/>
        <v>0.01</v>
      </c>
      <c r="AX4731" s="48"/>
      <c r="AY4731" s="48"/>
      <c r="AZ4731" s="49">
        <v>0</v>
      </c>
      <c r="BA4731" s="48"/>
      <c r="BB4731" s="48"/>
      <c r="BC4731" s="44">
        <f t="shared" si="1031"/>
        <v>0</v>
      </c>
      <c r="BD4731" s="50">
        <v>1</v>
      </c>
      <c r="BE4731" s="51" t="e">
        <f>IF(AX4731=1,0,IF(AY4731=1,0,IF(BC4731&gt;#REF!,#REF!,IF(OR(AZ4731&gt;0,BD4731&gt;=0),BC4731+([1]สูตร2!H4719*(100%-AZ4731)-BC4731)*BD4731,[1]สูตร2!H4719*(100%-AZ4731)))))</f>
        <v>#REF!</v>
      </c>
      <c r="BF4731" s="31"/>
    </row>
    <row r="4732" spans="1:58" s="5" customFormat="1" ht="24" customHeight="1" x14ac:dyDescent="0.2">
      <c r="A4732" s="31"/>
      <c r="B4732" s="31" t="s">
        <v>432</v>
      </c>
      <c r="C4732" s="31">
        <v>2</v>
      </c>
      <c r="D4732" s="31" t="s">
        <v>71</v>
      </c>
      <c r="E4732" s="31" t="s">
        <v>3744</v>
      </c>
      <c r="F4732" s="31"/>
      <c r="G4732" s="32" t="s">
        <v>3743</v>
      </c>
      <c r="H4732" s="31" t="s">
        <v>104</v>
      </c>
      <c r="I4732" s="31" t="s">
        <v>104</v>
      </c>
      <c r="J4732" s="31" t="s">
        <v>3697</v>
      </c>
      <c r="K4732" s="31">
        <v>0</v>
      </c>
      <c r="L4732" s="31">
        <v>0</v>
      </c>
      <c r="M4732" s="31">
        <v>10</v>
      </c>
      <c r="N4732" s="33"/>
      <c r="O4732" s="33">
        <v>10</v>
      </c>
      <c r="P4732" s="33"/>
      <c r="Q4732" s="33"/>
      <c r="R4732" s="33"/>
      <c r="S4732" s="34" t="str">
        <f t="shared" si="1022"/>
        <v>2</v>
      </c>
      <c r="T4732" s="35">
        <f t="shared" si="1023"/>
        <v>10</v>
      </c>
      <c r="U4732" s="36" t="str">
        <f>INDEX([1]ราคาที่ดิน!$B:$G,MATCH($C4732,[1]ราคาที่ดิน!$A:$A,0),MATCH($B4732,[1]ราคาที่ดิน!$B$1:$G$1,0))</f>
        <v>150</v>
      </c>
      <c r="V4732" s="37">
        <f t="shared" si="1032"/>
        <v>1500</v>
      </c>
      <c r="W4732" s="31">
        <v>4</v>
      </c>
      <c r="X4732" s="31" t="s">
        <v>3743</v>
      </c>
      <c r="Y4732" s="31" t="s">
        <v>71</v>
      </c>
      <c r="Z4732" s="31" t="s">
        <v>3744</v>
      </c>
      <c r="AA4732" s="31"/>
      <c r="AB4732" s="32" t="s">
        <v>3743</v>
      </c>
      <c r="AC4732" s="38"/>
      <c r="AD4732" s="39" t="s">
        <v>77</v>
      </c>
      <c r="AE4732" s="39" t="s">
        <v>76</v>
      </c>
      <c r="AF4732" s="40" t="str">
        <f t="shared" si="1024"/>
        <v>1</v>
      </c>
      <c r="AG4732" s="41">
        <f t="shared" si="1025"/>
        <v>152.15</v>
      </c>
      <c r="AH4732" s="42">
        <v>152.15</v>
      </c>
      <c r="AI4732" s="42"/>
      <c r="AJ4732" s="42"/>
      <c r="AK4732" s="42"/>
      <c r="AL4732" s="31">
        <v>3</v>
      </c>
      <c r="AM4732" s="43" t="str">
        <f t="shared" si="1026"/>
        <v>100</v>
      </c>
      <c r="AN4732" s="44">
        <f>INDEX([1]ราคาสิ่งปลูกสร้าง!$D$6:$CC$47,MATCH($AD4732,[1]ราคาสิ่งปลูกสร้าง!$B$6:$B$45,0),MATCH($C$7,[1]ราคาสิ่งปลูกสร้าง!$D$5:$CC$5,0))</f>
        <v>2050</v>
      </c>
      <c r="AO4732" s="44">
        <f t="shared" si="1027"/>
        <v>311907.5</v>
      </c>
      <c r="AP4732" s="45">
        <f t="shared" si="1028"/>
        <v>3</v>
      </c>
      <c r="AQ4732" s="40">
        <f>IF(AP4732=0,0,INDEX([1]ค่าเสื่อมสิ่งปลูกสร้าง!$A$5:$D$105,MATCH($AP4732,[1]ค่าเสื่อมสิ่งปลูกสร้าง!$A$5:$A$105,0),MATCH(AE4732,[1]ค่าเสื่อมสิ่งปลูกสร้าง!$A$3:$D$3)))</f>
        <v>9</v>
      </c>
      <c r="AR4732" s="44">
        <f t="shared" si="1033"/>
        <v>283835.82500000001</v>
      </c>
      <c r="AS4732" s="44">
        <f t="shared" si="1034"/>
        <v>285335.82500000001</v>
      </c>
      <c r="AT4732" s="44">
        <f t="shared" si="1035"/>
        <v>285335.82500000001</v>
      </c>
      <c r="AU4732" s="46">
        <v>0</v>
      </c>
      <c r="AV4732" s="44">
        <f t="shared" si="1029"/>
        <v>285335.82500000001</v>
      </c>
      <c r="AW4732" s="47" t="str">
        <f t="shared" si="1030"/>
        <v>0.01</v>
      </c>
      <c r="AX4732" s="48"/>
      <c r="AY4732" s="48"/>
      <c r="AZ4732" s="49">
        <v>0</v>
      </c>
      <c r="BA4732" s="48"/>
      <c r="BB4732" s="48"/>
      <c r="BC4732" s="44">
        <f t="shared" si="1031"/>
        <v>0</v>
      </c>
      <c r="BD4732" s="50">
        <v>1</v>
      </c>
      <c r="BE4732" s="51" t="e">
        <f>IF(AX4732=1,0,IF(AY4732=1,0,IF(BC4732&gt;#REF!,#REF!,IF(OR(AZ4732&gt;0,BD4732&gt;=0),BC4732+([1]สูตร2!H4720*(100%-AZ4732)-BC4732)*BD4732,[1]สูตร2!H4720*(100%-AZ4732)))))</f>
        <v>#REF!</v>
      </c>
      <c r="BF4732" s="31"/>
    </row>
    <row r="4733" spans="1:58" s="5" customFormat="1" ht="24" customHeight="1" x14ac:dyDescent="0.2">
      <c r="A4733" s="31">
        <v>1571</v>
      </c>
      <c r="B4733" s="31" t="s">
        <v>585</v>
      </c>
      <c r="C4733" s="31" t="s">
        <v>3745</v>
      </c>
      <c r="D4733" s="31" t="s">
        <v>66</v>
      </c>
      <c r="E4733" s="31" t="s">
        <v>3746</v>
      </c>
      <c r="F4733" s="31"/>
      <c r="G4733" s="32" t="s">
        <v>3747</v>
      </c>
      <c r="H4733" s="31">
        <v>10</v>
      </c>
      <c r="I4733" s="31">
        <v>4</v>
      </c>
      <c r="J4733" s="31" t="s">
        <v>3697</v>
      </c>
      <c r="K4733" s="31">
        <v>63</v>
      </c>
      <c r="L4733" s="31">
        <v>2</v>
      </c>
      <c r="M4733" s="31">
        <v>64</v>
      </c>
      <c r="N4733" s="33">
        <v>25464</v>
      </c>
      <c r="O4733" s="33"/>
      <c r="P4733" s="33"/>
      <c r="Q4733" s="33"/>
      <c r="R4733" s="33"/>
      <c r="S4733" s="34" t="str">
        <f t="shared" si="1022"/>
        <v>1</v>
      </c>
      <c r="T4733" s="35">
        <f t="shared" si="1023"/>
        <v>25464</v>
      </c>
      <c r="U4733" s="36">
        <f>INDEX([1]ราคาที่ดิน!$B:$G,MATCH($C4733,[1]ราคาที่ดิน!$A:$A,0),MATCH($B4733,[1]ราคาที่ดิน!$B$1:$G$1,0))</f>
        <v>50</v>
      </c>
      <c r="V4733" s="37">
        <f t="shared" si="1032"/>
        <v>1273200</v>
      </c>
      <c r="W4733" s="31"/>
      <c r="X4733" s="31"/>
      <c r="Y4733" s="31"/>
      <c r="Z4733" s="31"/>
      <c r="AA4733" s="31"/>
      <c r="AB4733" s="32"/>
      <c r="AC4733" s="38"/>
      <c r="AD4733" s="39"/>
      <c r="AE4733" s="39"/>
      <c r="AF4733" s="40" t="str">
        <f t="shared" si="1024"/>
        <v/>
      </c>
      <c r="AG4733" s="41" t="str">
        <f t="shared" si="1025"/>
        <v/>
      </c>
      <c r="AH4733" s="42"/>
      <c r="AI4733" s="42"/>
      <c r="AJ4733" s="42"/>
      <c r="AK4733" s="42"/>
      <c r="AL4733" s="31"/>
      <c r="AM4733" s="43" t="str">
        <f t="shared" si="1026"/>
        <v>100</v>
      </c>
      <c r="AN4733" s="44">
        <f>INDEX([1]ราคาสิ่งปลูกสร้าง!$D$6:$CC$47,MATCH($AD4733,[1]ราคาสิ่งปลูกสร้าง!$B$6:$B$45,0),MATCH($C$7,[1]ราคาสิ่งปลูกสร้าง!$D$5:$CC$5,0))</f>
        <v>0</v>
      </c>
      <c r="AO4733" s="44">
        <f t="shared" si="1027"/>
        <v>0</v>
      </c>
      <c r="AP4733" s="45">
        <f t="shared" si="1028"/>
        <v>0</v>
      </c>
      <c r="AQ4733" s="40">
        <f>IF(AP4733=0,0,INDEX([1]ค่าเสื่อมสิ่งปลูกสร้าง!$A$5:$D$105,MATCH($AP4733,[1]ค่าเสื่อมสิ่งปลูกสร้าง!$A$5:$A$105,0),MATCH(AE4733,[1]ค่าเสื่อมสิ่งปลูกสร้าง!$A$3:$D$3)))</f>
        <v>0</v>
      </c>
      <c r="AR4733" s="44">
        <f t="shared" si="1033"/>
        <v>0</v>
      </c>
      <c r="AS4733" s="44">
        <f t="shared" si="1034"/>
        <v>1273200</v>
      </c>
      <c r="AT4733" s="44">
        <f t="shared" si="1035"/>
        <v>1273200</v>
      </c>
      <c r="AU4733" s="46">
        <v>0</v>
      </c>
      <c r="AV4733" s="44">
        <f t="shared" si="1029"/>
        <v>1273200</v>
      </c>
      <c r="AW4733" s="47" t="str">
        <f t="shared" si="1030"/>
        <v>0.01</v>
      </c>
      <c r="AX4733" s="48"/>
      <c r="AY4733" s="48"/>
      <c r="AZ4733" s="49">
        <v>0</v>
      </c>
      <c r="BA4733" s="48"/>
      <c r="BB4733" s="48"/>
      <c r="BC4733" s="44">
        <f t="shared" si="1031"/>
        <v>0</v>
      </c>
      <c r="BD4733" s="50">
        <v>1</v>
      </c>
      <c r="BE4733" s="51" t="e">
        <f>IF(AX4733=1,0,IF(AY4733=1,0,IF(BC4733&gt;#REF!,#REF!,IF(OR(AZ4733&gt;0,BD4733&gt;=0),BC4733+([1]สูตร2!H4721*(100%-AZ4733)-BC4733)*BD4733,[1]สูตร2!H4721*(100%-AZ4733)))))</f>
        <v>#REF!</v>
      </c>
      <c r="BF4733" s="31"/>
    </row>
    <row r="4734" spans="1:58" s="5" customFormat="1" ht="24" customHeight="1" x14ac:dyDescent="0.2">
      <c r="A4734" s="31"/>
      <c r="B4734" s="31" t="s">
        <v>93</v>
      </c>
      <c r="C4734" s="31">
        <v>1</v>
      </c>
      <c r="D4734" s="31" t="s">
        <v>66</v>
      </c>
      <c r="E4734" s="31" t="s">
        <v>3746</v>
      </c>
      <c r="F4734" s="31"/>
      <c r="G4734" s="32" t="s">
        <v>3747</v>
      </c>
      <c r="H4734" s="31" t="s">
        <v>104</v>
      </c>
      <c r="I4734" s="31" t="s">
        <v>104</v>
      </c>
      <c r="J4734" s="31" t="s">
        <v>3697</v>
      </c>
      <c r="K4734" s="31">
        <v>0</v>
      </c>
      <c r="L4734" s="31">
        <v>0</v>
      </c>
      <c r="M4734" s="31">
        <v>50</v>
      </c>
      <c r="N4734" s="33"/>
      <c r="O4734" s="33">
        <v>50</v>
      </c>
      <c r="P4734" s="33"/>
      <c r="Q4734" s="33"/>
      <c r="R4734" s="33"/>
      <c r="S4734" s="34" t="str">
        <f t="shared" si="1022"/>
        <v>2</v>
      </c>
      <c r="T4734" s="35">
        <f t="shared" si="1023"/>
        <v>50</v>
      </c>
      <c r="U4734" s="36">
        <f>INDEX([1]ราคาที่ดิน!$B:$G,MATCH($C4734,[1]ราคาที่ดิน!$A:$A,0),MATCH($B4734,[1]ราคาที่ดิน!$B$1:$G$1,0))</f>
        <v>100</v>
      </c>
      <c r="V4734" s="37">
        <f t="shared" si="1032"/>
        <v>5000</v>
      </c>
      <c r="W4734" s="31">
        <v>1</v>
      </c>
      <c r="X4734" s="31" t="s">
        <v>3747</v>
      </c>
      <c r="Y4734" s="31" t="s">
        <v>66</v>
      </c>
      <c r="Z4734" s="31" t="s">
        <v>3746</v>
      </c>
      <c r="AA4734" s="31"/>
      <c r="AB4734" s="32" t="s">
        <v>3747</v>
      </c>
      <c r="AC4734" s="38"/>
      <c r="AD4734" s="39" t="s">
        <v>73</v>
      </c>
      <c r="AE4734" s="39" t="s">
        <v>74</v>
      </c>
      <c r="AF4734" s="40" t="str">
        <f t="shared" si="1024"/>
        <v>2</v>
      </c>
      <c r="AG4734" s="41">
        <f t="shared" si="1025"/>
        <v>95.85</v>
      </c>
      <c r="AH4734" s="42"/>
      <c r="AI4734" s="42">
        <v>95.85</v>
      </c>
      <c r="AJ4734" s="42"/>
      <c r="AK4734" s="42"/>
      <c r="AL4734" s="31">
        <v>30</v>
      </c>
      <c r="AM4734" s="43" t="str">
        <f t="shared" si="1026"/>
        <v>100</v>
      </c>
      <c r="AN4734" s="44">
        <f>INDEX([1]ราคาสิ่งปลูกสร้าง!$D$6:$CC$47,MATCH($AD4734,[1]ราคาสิ่งปลูกสร้าง!$B$6:$B$45,0),MATCH($C$7,[1]ราคาสิ่งปลูกสร้าง!$D$5:$CC$5,0))</f>
        <v>6500</v>
      </c>
      <c r="AO4734" s="44">
        <f t="shared" si="1027"/>
        <v>623025</v>
      </c>
      <c r="AP4734" s="45">
        <f t="shared" si="1028"/>
        <v>30</v>
      </c>
      <c r="AQ4734" s="40">
        <f>IF(AP4734=0,0,INDEX([1]ค่าเสื่อมสิ่งปลูกสร้าง!$A$5:$D$105,MATCH($AP4734,[1]ค่าเสื่อมสิ่งปลูกสร้าง!$A$5:$A$105,0),MATCH(AE4734,[1]ค่าเสื่อมสิ่งปลูกสร้าง!$A$3:$D$3)))</f>
        <v>50</v>
      </c>
      <c r="AR4734" s="44">
        <f t="shared" si="1033"/>
        <v>311512.5</v>
      </c>
      <c r="AS4734" s="44">
        <f t="shared" si="1034"/>
        <v>316512.5</v>
      </c>
      <c r="AT4734" s="44">
        <f t="shared" si="1035"/>
        <v>316512.5</v>
      </c>
      <c r="AU4734" s="46">
        <v>0</v>
      </c>
      <c r="AV4734" s="44">
        <f t="shared" si="1029"/>
        <v>316512.5</v>
      </c>
      <c r="AW4734" s="47" t="str">
        <f t="shared" si="1030"/>
        <v>0.02</v>
      </c>
      <c r="AX4734" s="48"/>
      <c r="AY4734" s="48"/>
      <c r="AZ4734" s="49">
        <v>0</v>
      </c>
      <c r="BA4734" s="48"/>
      <c r="BB4734" s="48"/>
      <c r="BC4734" s="44">
        <f t="shared" si="1031"/>
        <v>0</v>
      </c>
      <c r="BD4734" s="50">
        <v>1</v>
      </c>
      <c r="BE4734" s="51" t="e">
        <f>IF(AX4734=1,0,IF(AY4734=1,0,IF(BC4734&gt;#REF!,#REF!,IF(OR(AZ4734&gt;0,BD4734&gt;=0),BC4734+([1]สูตร2!H4722*(100%-AZ4734)-BC4734)*BD4734,[1]สูตร2!H4722*(100%-AZ4734)))))</f>
        <v>#REF!</v>
      </c>
      <c r="BF4734" s="31"/>
    </row>
    <row r="4735" spans="1:58" s="5" customFormat="1" ht="24" customHeight="1" x14ac:dyDescent="0.2">
      <c r="A4735" s="31"/>
      <c r="B4735" s="31" t="s">
        <v>93</v>
      </c>
      <c r="C4735" s="31">
        <v>1</v>
      </c>
      <c r="D4735" s="31" t="s">
        <v>66</v>
      </c>
      <c r="E4735" s="31" t="s">
        <v>3746</v>
      </c>
      <c r="F4735" s="31"/>
      <c r="G4735" s="32" t="s">
        <v>3709</v>
      </c>
      <c r="H4735" s="31" t="s">
        <v>104</v>
      </c>
      <c r="I4735" s="31" t="s">
        <v>104</v>
      </c>
      <c r="J4735" s="31" t="s">
        <v>3697</v>
      </c>
      <c r="K4735" s="31">
        <v>0</v>
      </c>
      <c r="L4735" s="31">
        <v>0</v>
      </c>
      <c r="M4735" s="31">
        <v>25</v>
      </c>
      <c r="N4735" s="33"/>
      <c r="O4735" s="33">
        <v>25</v>
      </c>
      <c r="P4735" s="33"/>
      <c r="Q4735" s="33"/>
      <c r="R4735" s="33"/>
      <c r="S4735" s="34" t="str">
        <f t="shared" si="1022"/>
        <v>2</v>
      </c>
      <c r="T4735" s="35">
        <f t="shared" si="1023"/>
        <v>25</v>
      </c>
      <c r="U4735" s="36">
        <f>INDEX([1]ราคาที่ดิน!$B:$G,MATCH($C4735,[1]ราคาที่ดิน!$A:$A,0),MATCH($B4735,[1]ราคาที่ดิน!$B$1:$G$1,0))</f>
        <v>100</v>
      </c>
      <c r="V4735" s="37">
        <f t="shared" si="1032"/>
        <v>2500</v>
      </c>
      <c r="W4735" s="31">
        <v>2</v>
      </c>
      <c r="X4735" s="31" t="s">
        <v>3709</v>
      </c>
      <c r="Y4735" s="31" t="s">
        <v>66</v>
      </c>
      <c r="Z4735" s="31" t="s">
        <v>3746</v>
      </c>
      <c r="AA4735" s="31"/>
      <c r="AB4735" s="32" t="s">
        <v>3709</v>
      </c>
      <c r="AC4735" s="38"/>
      <c r="AD4735" s="39" t="s">
        <v>75</v>
      </c>
      <c r="AE4735" s="39" t="s">
        <v>76</v>
      </c>
      <c r="AF4735" s="40" t="str">
        <f t="shared" si="1024"/>
        <v>1</v>
      </c>
      <c r="AG4735" s="41">
        <f t="shared" si="1025"/>
        <v>28.8</v>
      </c>
      <c r="AH4735" s="42">
        <v>28.8</v>
      </c>
      <c r="AI4735" s="42"/>
      <c r="AJ4735" s="42"/>
      <c r="AK4735" s="42"/>
      <c r="AL4735" s="31">
        <v>30</v>
      </c>
      <c r="AM4735" s="43" t="str">
        <f t="shared" si="1026"/>
        <v>100</v>
      </c>
      <c r="AN4735" s="44">
        <f>INDEX([1]ราคาสิ่งปลูกสร้าง!$D$6:$CC$47,MATCH($AD4735,[1]ราคาสิ่งปลูกสร้าง!$B$6:$B$45,0),MATCH($C$7,[1]ราคาสิ่งปลูกสร้าง!$D$5:$CC$5,0))</f>
        <v>5400</v>
      </c>
      <c r="AO4735" s="44">
        <f t="shared" si="1027"/>
        <v>155520</v>
      </c>
      <c r="AP4735" s="45">
        <f t="shared" si="1028"/>
        <v>30</v>
      </c>
      <c r="AQ4735" s="40">
        <f>IF(AP4735=0,0,INDEX([1]ค่าเสื่อมสิ่งปลูกสร้าง!$A$5:$D$105,MATCH($AP4735,[1]ค่าเสื่อมสิ่งปลูกสร้าง!$A$5:$A$105,0),MATCH(AE4735,[1]ค่าเสื่อมสิ่งปลูกสร้าง!$A$3:$D$3)))</f>
        <v>93</v>
      </c>
      <c r="AR4735" s="44">
        <f t="shared" si="1033"/>
        <v>10886.400000000001</v>
      </c>
      <c r="AS4735" s="44">
        <f t="shared" si="1034"/>
        <v>13386.400000000001</v>
      </c>
      <c r="AT4735" s="44">
        <f t="shared" si="1035"/>
        <v>13386.400000000001</v>
      </c>
      <c r="AU4735" s="46">
        <v>0</v>
      </c>
      <c r="AV4735" s="44">
        <f t="shared" si="1029"/>
        <v>13386.400000000001</v>
      </c>
      <c r="AW4735" s="47" t="str">
        <f t="shared" si="1030"/>
        <v>0.01</v>
      </c>
      <c r="AX4735" s="48"/>
      <c r="AY4735" s="48"/>
      <c r="AZ4735" s="49">
        <v>0</v>
      </c>
      <c r="BA4735" s="48"/>
      <c r="BB4735" s="48"/>
      <c r="BC4735" s="44">
        <f t="shared" si="1031"/>
        <v>0</v>
      </c>
      <c r="BD4735" s="50">
        <v>1</v>
      </c>
      <c r="BE4735" s="51" t="e">
        <f>IF(AX4735=1,0,IF(AY4735=1,0,IF(BC4735&gt;#REF!,#REF!,IF(OR(AZ4735&gt;0,BD4735&gt;=0),BC4735+([1]สูตร2!H4723*(100%-AZ4735)-BC4735)*BD4735,[1]สูตร2!H4723*(100%-AZ4735)))))</f>
        <v>#REF!</v>
      </c>
      <c r="BF4735" s="31"/>
    </row>
    <row r="4736" spans="1:58" s="5" customFormat="1" ht="24" customHeight="1" x14ac:dyDescent="0.2">
      <c r="A4736" s="31"/>
      <c r="B4736" s="31" t="s">
        <v>93</v>
      </c>
      <c r="C4736" s="31">
        <v>1</v>
      </c>
      <c r="D4736" s="31" t="s">
        <v>66</v>
      </c>
      <c r="E4736" s="31" t="s">
        <v>3746</v>
      </c>
      <c r="F4736" s="31"/>
      <c r="G4736" s="32" t="s">
        <v>3706</v>
      </c>
      <c r="H4736" s="31" t="s">
        <v>104</v>
      </c>
      <c r="I4736" s="31" t="s">
        <v>104</v>
      </c>
      <c r="J4736" s="31" t="s">
        <v>3697</v>
      </c>
      <c r="K4736" s="31">
        <v>0</v>
      </c>
      <c r="L4736" s="31">
        <v>0</v>
      </c>
      <c r="M4736" s="31">
        <v>25</v>
      </c>
      <c r="N4736" s="33"/>
      <c r="O4736" s="33">
        <v>25</v>
      </c>
      <c r="P4736" s="33"/>
      <c r="Q4736" s="33"/>
      <c r="R4736" s="33"/>
      <c r="S4736" s="34" t="str">
        <f t="shared" si="1022"/>
        <v>2</v>
      </c>
      <c r="T4736" s="35">
        <f t="shared" si="1023"/>
        <v>25</v>
      </c>
      <c r="U4736" s="36">
        <f>INDEX([1]ราคาที่ดิน!$B:$G,MATCH($C4736,[1]ราคาที่ดิน!$A:$A,0),MATCH($B4736,[1]ราคาที่ดิน!$B$1:$G$1,0))</f>
        <v>100</v>
      </c>
      <c r="V4736" s="37">
        <f t="shared" si="1032"/>
        <v>2500</v>
      </c>
      <c r="W4736" s="31">
        <v>3</v>
      </c>
      <c r="X4736" s="31" t="s">
        <v>3706</v>
      </c>
      <c r="Y4736" s="31" t="s">
        <v>66</v>
      </c>
      <c r="Z4736" s="31" t="s">
        <v>3746</v>
      </c>
      <c r="AA4736" s="31"/>
      <c r="AB4736" s="32" t="s">
        <v>3706</v>
      </c>
      <c r="AC4736" s="38"/>
      <c r="AD4736" s="39" t="s">
        <v>77</v>
      </c>
      <c r="AE4736" s="39" t="s">
        <v>76</v>
      </c>
      <c r="AF4736" s="40" t="str">
        <f t="shared" si="1024"/>
        <v>1</v>
      </c>
      <c r="AG4736" s="41">
        <f t="shared" si="1025"/>
        <v>26.04</v>
      </c>
      <c r="AH4736" s="42">
        <v>26.04</v>
      </c>
      <c r="AI4736" s="42"/>
      <c r="AJ4736" s="42"/>
      <c r="AK4736" s="42"/>
      <c r="AL4736" s="31">
        <v>3</v>
      </c>
      <c r="AM4736" s="43" t="str">
        <f t="shared" si="1026"/>
        <v>100</v>
      </c>
      <c r="AN4736" s="44">
        <f>INDEX([1]ราคาสิ่งปลูกสร้าง!$D$6:$CC$47,MATCH($AD4736,[1]ราคาสิ่งปลูกสร้าง!$B$6:$B$45,0),MATCH($C$7,[1]ราคาสิ่งปลูกสร้าง!$D$5:$CC$5,0))</f>
        <v>2050</v>
      </c>
      <c r="AO4736" s="44">
        <f t="shared" si="1027"/>
        <v>53382</v>
      </c>
      <c r="AP4736" s="45">
        <f t="shared" si="1028"/>
        <v>3</v>
      </c>
      <c r="AQ4736" s="40">
        <f>IF(AP4736=0,0,INDEX([1]ค่าเสื่อมสิ่งปลูกสร้าง!$A$5:$D$105,MATCH($AP4736,[1]ค่าเสื่อมสิ่งปลูกสร้าง!$A$5:$A$105,0),MATCH(AE4736,[1]ค่าเสื่อมสิ่งปลูกสร้าง!$A$3:$D$3)))</f>
        <v>9</v>
      </c>
      <c r="AR4736" s="44">
        <f t="shared" si="1033"/>
        <v>48577.62</v>
      </c>
      <c r="AS4736" s="44">
        <f t="shared" si="1034"/>
        <v>51077.62</v>
      </c>
      <c r="AT4736" s="44">
        <f t="shared" si="1035"/>
        <v>51077.62</v>
      </c>
      <c r="AU4736" s="46">
        <v>0</v>
      </c>
      <c r="AV4736" s="44">
        <f t="shared" si="1029"/>
        <v>51077.62</v>
      </c>
      <c r="AW4736" s="47" t="str">
        <f t="shared" si="1030"/>
        <v>0.01</v>
      </c>
      <c r="AX4736" s="48"/>
      <c r="AY4736" s="48"/>
      <c r="AZ4736" s="49">
        <v>0</v>
      </c>
      <c r="BA4736" s="48"/>
      <c r="BB4736" s="48"/>
      <c r="BC4736" s="44">
        <f t="shared" si="1031"/>
        <v>0</v>
      </c>
      <c r="BD4736" s="50">
        <v>1</v>
      </c>
      <c r="BE4736" s="51" t="e">
        <f>IF(AX4736=1,0,IF(AY4736=1,0,IF(BC4736&gt;#REF!,#REF!,IF(OR(AZ4736&gt;0,BD4736&gt;=0),BC4736+([1]สูตร2!H4724*(100%-AZ4736)-BC4736)*BD4736,[1]สูตร2!H4724*(100%-AZ4736)))))</f>
        <v>#REF!</v>
      </c>
      <c r="BF4736" s="31"/>
    </row>
    <row r="4737" spans="1:58" s="5" customFormat="1" ht="24" customHeight="1" x14ac:dyDescent="0.2">
      <c r="A4737" s="31"/>
      <c r="B4737" s="31" t="s">
        <v>93</v>
      </c>
      <c r="C4737" s="31">
        <v>1</v>
      </c>
      <c r="D4737" s="31" t="s">
        <v>66</v>
      </c>
      <c r="E4737" s="31" t="s">
        <v>3746</v>
      </c>
      <c r="F4737" s="31"/>
      <c r="G4737" s="32" t="s">
        <v>3748</v>
      </c>
      <c r="H4737" s="31" t="s">
        <v>104</v>
      </c>
      <c r="I4737" s="31" t="s">
        <v>104</v>
      </c>
      <c r="J4737" s="31" t="s">
        <v>3697</v>
      </c>
      <c r="K4737" s="31">
        <v>0</v>
      </c>
      <c r="L4737" s="31">
        <v>0</v>
      </c>
      <c r="M4737" s="31">
        <v>10</v>
      </c>
      <c r="N4737" s="33"/>
      <c r="O4737" s="33">
        <v>10</v>
      </c>
      <c r="P4737" s="33"/>
      <c r="Q4737" s="33"/>
      <c r="R4737" s="33"/>
      <c r="S4737" s="34" t="str">
        <f t="shared" si="1022"/>
        <v>2</v>
      </c>
      <c r="T4737" s="35">
        <f t="shared" si="1023"/>
        <v>10</v>
      </c>
      <c r="U4737" s="36">
        <f>INDEX([1]ราคาที่ดิน!$B:$G,MATCH($C4737,[1]ราคาที่ดิน!$A:$A,0),MATCH($B4737,[1]ราคาที่ดิน!$B$1:$G$1,0))</f>
        <v>100</v>
      </c>
      <c r="V4737" s="37">
        <f t="shared" si="1032"/>
        <v>1000</v>
      </c>
      <c r="W4737" s="31">
        <v>4</v>
      </c>
      <c r="X4737" s="31" t="s">
        <v>3748</v>
      </c>
      <c r="Y4737" s="31" t="s">
        <v>66</v>
      </c>
      <c r="Z4737" s="31" t="s">
        <v>3746</v>
      </c>
      <c r="AA4737" s="31"/>
      <c r="AB4737" s="32" t="s">
        <v>3748</v>
      </c>
      <c r="AC4737" s="38"/>
      <c r="AD4737" s="39" t="s">
        <v>75</v>
      </c>
      <c r="AE4737" s="39" t="s">
        <v>76</v>
      </c>
      <c r="AF4737" s="40" t="str">
        <f t="shared" si="1024"/>
        <v>1</v>
      </c>
      <c r="AG4737" s="41">
        <f t="shared" si="1025"/>
        <v>58</v>
      </c>
      <c r="AH4737" s="42">
        <v>58</v>
      </c>
      <c r="AI4737" s="42"/>
      <c r="AJ4737" s="42"/>
      <c r="AK4737" s="42"/>
      <c r="AL4737" s="31">
        <v>3</v>
      </c>
      <c r="AM4737" s="43" t="str">
        <f t="shared" si="1026"/>
        <v>100</v>
      </c>
      <c r="AN4737" s="44">
        <f>INDEX([1]ราคาสิ่งปลูกสร้าง!$D$6:$CC$47,MATCH($AD4737,[1]ราคาสิ่งปลูกสร้าง!$B$6:$B$45,0),MATCH($C$7,[1]ราคาสิ่งปลูกสร้าง!$D$5:$CC$5,0))</f>
        <v>5400</v>
      </c>
      <c r="AO4737" s="44">
        <f t="shared" si="1027"/>
        <v>313200</v>
      </c>
      <c r="AP4737" s="45">
        <f t="shared" si="1028"/>
        <v>3</v>
      </c>
      <c r="AQ4737" s="40">
        <f>IF(AP4737=0,0,INDEX([1]ค่าเสื่อมสิ่งปลูกสร้าง!$A$5:$D$105,MATCH($AP4737,[1]ค่าเสื่อมสิ่งปลูกสร้าง!$A$5:$A$105,0),MATCH(AE4737,[1]ค่าเสื่อมสิ่งปลูกสร้าง!$A$3:$D$3)))</f>
        <v>9</v>
      </c>
      <c r="AR4737" s="44">
        <f t="shared" si="1033"/>
        <v>285012</v>
      </c>
      <c r="AS4737" s="44">
        <f t="shared" si="1034"/>
        <v>286012</v>
      </c>
      <c r="AT4737" s="44">
        <f t="shared" si="1035"/>
        <v>286012</v>
      </c>
      <c r="AU4737" s="46">
        <v>0</v>
      </c>
      <c r="AV4737" s="44">
        <f t="shared" si="1029"/>
        <v>286012</v>
      </c>
      <c r="AW4737" s="47" t="str">
        <f t="shared" si="1030"/>
        <v>0.01</v>
      </c>
      <c r="AX4737" s="48"/>
      <c r="AY4737" s="48"/>
      <c r="AZ4737" s="49">
        <v>0</v>
      </c>
      <c r="BA4737" s="48"/>
      <c r="BB4737" s="48"/>
      <c r="BC4737" s="44">
        <f t="shared" si="1031"/>
        <v>0</v>
      </c>
      <c r="BD4737" s="50">
        <v>1</v>
      </c>
      <c r="BE4737" s="51" t="e">
        <f>IF(AX4737=1,0,IF(AY4737=1,0,IF(BC4737&gt;#REF!,#REF!,IF(OR(AZ4737&gt;0,BD4737&gt;=0),BC4737+([1]สูตร2!H4725*(100%-AZ4737)-BC4737)*BD4737,[1]สูตร2!H4725*(100%-AZ4737)))))</f>
        <v>#REF!</v>
      </c>
      <c r="BF4737" s="31"/>
    </row>
    <row r="4738" spans="1:58" s="5" customFormat="1" ht="24" customHeight="1" x14ac:dyDescent="0.2">
      <c r="A4738" s="31">
        <v>1572</v>
      </c>
      <c r="B4738" s="31" t="s">
        <v>585</v>
      </c>
      <c r="C4738" s="31" t="s">
        <v>3749</v>
      </c>
      <c r="D4738" s="31" t="s">
        <v>66</v>
      </c>
      <c r="E4738" s="31" t="s">
        <v>3750</v>
      </c>
      <c r="F4738" s="31"/>
      <c r="G4738" s="32" t="s">
        <v>3751</v>
      </c>
      <c r="H4738" s="31">
        <v>16</v>
      </c>
      <c r="I4738" s="31">
        <v>47</v>
      </c>
      <c r="J4738" s="31" t="s">
        <v>3697</v>
      </c>
      <c r="K4738" s="31">
        <v>9</v>
      </c>
      <c r="L4738" s="31">
        <v>3</v>
      </c>
      <c r="M4738" s="31">
        <v>12</v>
      </c>
      <c r="N4738" s="33">
        <v>3912</v>
      </c>
      <c r="O4738" s="33"/>
      <c r="P4738" s="33"/>
      <c r="Q4738" s="33"/>
      <c r="R4738" s="33"/>
      <c r="S4738" s="34" t="str">
        <f t="shared" si="1022"/>
        <v>1</v>
      </c>
      <c r="T4738" s="35">
        <f t="shared" si="1023"/>
        <v>3912</v>
      </c>
      <c r="U4738" s="36">
        <f>INDEX([1]ราคาที่ดิน!$B:$G,MATCH($C4738,[1]ราคาที่ดิน!$A:$A,0),MATCH($B4738,[1]ราคาที่ดิน!$B$1:$G$1,0))</f>
        <v>50</v>
      </c>
      <c r="V4738" s="37">
        <f t="shared" si="1032"/>
        <v>195600</v>
      </c>
      <c r="W4738" s="31"/>
      <c r="X4738" s="31"/>
      <c r="Y4738" s="31"/>
      <c r="Z4738" s="31"/>
      <c r="AA4738" s="31"/>
      <c r="AB4738" s="32"/>
      <c r="AC4738" s="38"/>
      <c r="AD4738" s="39"/>
      <c r="AE4738" s="39"/>
      <c r="AF4738" s="40" t="str">
        <f t="shared" si="1024"/>
        <v/>
      </c>
      <c r="AG4738" s="41" t="str">
        <f t="shared" si="1025"/>
        <v/>
      </c>
      <c r="AH4738" s="42"/>
      <c r="AI4738" s="42"/>
      <c r="AJ4738" s="42"/>
      <c r="AK4738" s="42"/>
      <c r="AL4738" s="31"/>
      <c r="AM4738" s="43" t="str">
        <f t="shared" si="1026"/>
        <v>100</v>
      </c>
      <c r="AN4738" s="44">
        <f>INDEX([1]ราคาสิ่งปลูกสร้าง!$D$6:$CC$47,MATCH($AD4738,[1]ราคาสิ่งปลูกสร้าง!$B$6:$B$45,0),MATCH($C$7,[1]ราคาสิ่งปลูกสร้าง!$D$5:$CC$5,0))</f>
        <v>0</v>
      </c>
      <c r="AO4738" s="44">
        <f t="shared" si="1027"/>
        <v>0</v>
      </c>
      <c r="AP4738" s="45">
        <f t="shared" si="1028"/>
        <v>0</v>
      </c>
      <c r="AQ4738" s="40">
        <f>IF(AP4738=0,0,INDEX([1]ค่าเสื่อมสิ่งปลูกสร้าง!$A$5:$D$105,MATCH($AP4738,[1]ค่าเสื่อมสิ่งปลูกสร้าง!$A$5:$A$105,0),MATCH(AE4738,[1]ค่าเสื่อมสิ่งปลูกสร้าง!$A$3:$D$3)))</f>
        <v>0</v>
      </c>
      <c r="AR4738" s="44">
        <f t="shared" si="1033"/>
        <v>0</v>
      </c>
      <c r="AS4738" s="44">
        <f t="shared" si="1034"/>
        <v>195600</v>
      </c>
      <c r="AT4738" s="44">
        <f t="shared" si="1035"/>
        <v>195600</v>
      </c>
      <c r="AU4738" s="46">
        <v>0</v>
      </c>
      <c r="AV4738" s="44">
        <f t="shared" si="1029"/>
        <v>195600</v>
      </c>
      <c r="AW4738" s="47" t="str">
        <f t="shared" si="1030"/>
        <v>0.01</v>
      </c>
      <c r="AX4738" s="48"/>
      <c r="AY4738" s="48"/>
      <c r="AZ4738" s="49">
        <v>0</v>
      </c>
      <c r="BA4738" s="48"/>
      <c r="BB4738" s="48"/>
      <c r="BC4738" s="44">
        <f t="shared" si="1031"/>
        <v>0</v>
      </c>
      <c r="BD4738" s="50">
        <v>1</v>
      </c>
      <c r="BE4738" s="51" t="e">
        <f>IF(AX4738=1,0,IF(AY4738=1,0,IF(BC4738&gt;#REF!,#REF!,IF(OR(AZ4738&gt;0,BD4738&gt;=0),BC4738+([1]สูตร2!H4726*(100%-AZ4738)-BC4738)*BD4738,[1]สูตร2!H4726*(100%-AZ4738)))))</f>
        <v>#REF!</v>
      </c>
      <c r="BF4738" s="31"/>
    </row>
    <row r="4739" spans="1:58" s="5" customFormat="1" ht="24" customHeight="1" x14ac:dyDescent="0.2">
      <c r="A4739" s="31"/>
      <c r="B4739" s="31" t="s">
        <v>585</v>
      </c>
      <c r="C4739" s="31" t="s">
        <v>3752</v>
      </c>
      <c r="D4739" s="31" t="s">
        <v>66</v>
      </c>
      <c r="E4739" s="31" t="s">
        <v>3750</v>
      </c>
      <c r="F4739" s="31"/>
      <c r="G4739" s="32" t="s">
        <v>3753</v>
      </c>
      <c r="H4739" s="31">
        <v>17</v>
      </c>
      <c r="I4739" s="31">
        <v>48</v>
      </c>
      <c r="J4739" s="31" t="s">
        <v>3697</v>
      </c>
      <c r="K4739" s="31">
        <v>23</v>
      </c>
      <c r="L4739" s="31">
        <v>1</v>
      </c>
      <c r="M4739" s="31">
        <v>16</v>
      </c>
      <c r="N4739" s="33">
        <v>9316</v>
      </c>
      <c r="O4739" s="33"/>
      <c r="P4739" s="33"/>
      <c r="Q4739" s="33"/>
      <c r="R4739" s="33"/>
      <c r="S4739" s="34" t="str">
        <f t="shared" si="1022"/>
        <v>1</v>
      </c>
      <c r="T4739" s="35">
        <f t="shared" si="1023"/>
        <v>9316</v>
      </c>
      <c r="U4739" s="36">
        <f>INDEX([1]ราคาที่ดิน!$B:$G,MATCH($C4739,[1]ราคาที่ดิน!$A:$A,0),MATCH($B4739,[1]ราคาที่ดิน!$B$1:$G$1,0))</f>
        <v>50</v>
      </c>
      <c r="V4739" s="37">
        <f t="shared" si="1032"/>
        <v>465800</v>
      </c>
      <c r="W4739" s="31"/>
      <c r="X4739" s="31"/>
      <c r="Y4739" s="31"/>
      <c r="Z4739" s="31"/>
      <c r="AA4739" s="31"/>
      <c r="AB4739" s="32"/>
      <c r="AC4739" s="38"/>
      <c r="AD4739" s="39"/>
      <c r="AE4739" s="39"/>
      <c r="AF4739" s="40" t="str">
        <f t="shared" si="1024"/>
        <v/>
      </c>
      <c r="AG4739" s="41" t="str">
        <f t="shared" si="1025"/>
        <v/>
      </c>
      <c r="AH4739" s="42"/>
      <c r="AI4739" s="42"/>
      <c r="AJ4739" s="42"/>
      <c r="AK4739" s="42"/>
      <c r="AL4739" s="31"/>
      <c r="AM4739" s="43" t="str">
        <f t="shared" si="1026"/>
        <v>100</v>
      </c>
      <c r="AN4739" s="44">
        <f>INDEX([1]ราคาสิ่งปลูกสร้าง!$D$6:$CC$47,MATCH($AD4739,[1]ราคาสิ่งปลูกสร้าง!$B$6:$B$45,0),MATCH($C$7,[1]ราคาสิ่งปลูกสร้าง!$D$5:$CC$5,0))</f>
        <v>0</v>
      </c>
      <c r="AO4739" s="44">
        <f t="shared" si="1027"/>
        <v>0</v>
      </c>
      <c r="AP4739" s="45">
        <f t="shared" si="1028"/>
        <v>0</v>
      </c>
      <c r="AQ4739" s="40">
        <f>IF(AP4739=0,0,INDEX([1]ค่าเสื่อมสิ่งปลูกสร้าง!$A$5:$D$105,MATCH($AP4739,[1]ค่าเสื่อมสิ่งปลูกสร้าง!$A$5:$A$105,0),MATCH(AE4739,[1]ค่าเสื่อมสิ่งปลูกสร้าง!$A$3:$D$3)))</f>
        <v>0</v>
      </c>
      <c r="AR4739" s="44">
        <f t="shared" si="1033"/>
        <v>0</v>
      </c>
      <c r="AS4739" s="44">
        <f t="shared" si="1034"/>
        <v>465800</v>
      </c>
      <c r="AT4739" s="44">
        <f t="shared" si="1035"/>
        <v>465800</v>
      </c>
      <c r="AU4739" s="46">
        <v>0</v>
      </c>
      <c r="AV4739" s="44">
        <f t="shared" si="1029"/>
        <v>465800</v>
      </c>
      <c r="AW4739" s="47" t="str">
        <f t="shared" si="1030"/>
        <v>0.01</v>
      </c>
      <c r="AX4739" s="48"/>
      <c r="AY4739" s="48"/>
      <c r="AZ4739" s="49">
        <v>0</v>
      </c>
      <c r="BA4739" s="48"/>
      <c r="BB4739" s="48"/>
      <c r="BC4739" s="44">
        <f t="shared" si="1031"/>
        <v>0</v>
      </c>
      <c r="BD4739" s="50">
        <v>1</v>
      </c>
      <c r="BE4739" s="51" t="e">
        <f>IF(AX4739=1,0,IF(AY4739=1,0,IF(BC4739&gt;#REF!,#REF!,IF(OR(AZ4739&gt;0,BD4739&gt;=0),BC4739+([1]สูตร2!H4727*(100%-AZ4739)-BC4739)*BD4739,[1]สูตร2!H4727*(100%-AZ4739)))))</f>
        <v>#REF!</v>
      </c>
      <c r="BF4739" s="31"/>
    </row>
    <row r="4740" spans="1:58" s="5" customFormat="1" ht="24" customHeight="1" x14ac:dyDescent="0.2">
      <c r="A4740" s="31"/>
      <c r="B4740" s="31" t="s">
        <v>432</v>
      </c>
      <c r="C4740" s="31">
        <v>2</v>
      </c>
      <c r="D4740" s="31" t="s">
        <v>66</v>
      </c>
      <c r="E4740" s="31" t="s">
        <v>3750</v>
      </c>
      <c r="F4740" s="31"/>
      <c r="G4740" s="32" t="s">
        <v>3753</v>
      </c>
      <c r="H4740" s="31" t="s">
        <v>104</v>
      </c>
      <c r="I4740" s="31" t="s">
        <v>104</v>
      </c>
      <c r="J4740" s="31" t="s">
        <v>3697</v>
      </c>
      <c r="K4740" s="31">
        <v>6</v>
      </c>
      <c r="L4740" s="31">
        <v>0</v>
      </c>
      <c r="M4740" s="31">
        <v>0</v>
      </c>
      <c r="N4740" s="33">
        <v>2400</v>
      </c>
      <c r="O4740" s="33"/>
      <c r="P4740" s="33"/>
      <c r="Q4740" s="33"/>
      <c r="R4740" s="33"/>
      <c r="S4740" s="34" t="str">
        <f t="shared" si="1022"/>
        <v>1</v>
      </c>
      <c r="T4740" s="35">
        <f t="shared" si="1023"/>
        <v>2400</v>
      </c>
      <c r="U4740" s="36" t="str">
        <f>INDEX([1]ราคาที่ดิน!$B:$G,MATCH($C4740,[1]ราคาที่ดิน!$A:$A,0),MATCH($B4740,[1]ราคาที่ดิน!$B$1:$G$1,0))</f>
        <v>150</v>
      </c>
      <c r="V4740" s="37">
        <f t="shared" si="1032"/>
        <v>360000</v>
      </c>
      <c r="W4740" s="31"/>
      <c r="X4740" s="31"/>
      <c r="Y4740" s="31"/>
      <c r="Z4740" s="31"/>
      <c r="AA4740" s="31"/>
      <c r="AB4740" s="32"/>
      <c r="AC4740" s="38"/>
      <c r="AD4740" s="39"/>
      <c r="AE4740" s="39"/>
      <c r="AF4740" s="40" t="str">
        <f t="shared" si="1024"/>
        <v/>
      </c>
      <c r="AG4740" s="41" t="str">
        <f t="shared" si="1025"/>
        <v/>
      </c>
      <c r="AH4740" s="42"/>
      <c r="AI4740" s="42"/>
      <c r="AJ4740" s="42"/>
      <c r="AK4740" s="42"/>
      <c r="AL4740" s="31"/>
      <c r="AM4740" s="43" t="str">
        <f t="shared" si="1026"/>
        <v>100</v>
      </c>
      <c r="AN4740" s="44">
        <f>INDEX([1]ราคาสิ่งปลูกสร้าง!$D$6:$CC$47,MATCH($AD4740,[1]ราคาสิ่งปลูกสร้าง!$B$6:$B$45,0),MATCH($C$7,[1]ราคาสิ่งปลูกสร้าง!$D$5:$CC$5,0))</f>
        <v>0</v>
      </c>
      <c r="AO4740" s="44">
        <f t="shared" si="1027"/>
        <v>0</v>
      </c>
      <c r="AP4740" s="45">
        <f t="shared" si="1028"/>
        <v>0</v>
      </c>
      <c r="AQ4740" s="40">
        <f>IF(AP4740=0,0,INDEX([1]ค่าเสื่อมสิ่งปลูกสร้าง!$A$5:$D$105,MATCH($AP4740,[1]ค่าเสื่อมสิ่งปลูกสร้าง!$A$5:$A$105,0),MATCH(AE4740,[1]ค่าเสื่อมสิ่งปลูกสร้าง!$A$3:$D$3)))</f>
        <v>0</v>
      </c>
      <c r="AR4740" s="44">
        <f t="shared" si="1033"/>
        <v>0</v>
      </c>
      <c r="AS4740" s="44">
        <f t="shared" si="1034"/>
        <v>360000</v>
      </c>
      <c r="AT4740" s="44">
        <f t="shared" si="1035"/>
        <v>360000</v>
      </c>
      <c r="AU4740" s="46">
        <v>0</v>
      </c>
      <c r="AV4740" s="44">
        <f t="shared" si="1029"/>
        <v>360000</v>
      </c>
      <c r="AW4740" s="47" t="str">
        <f t="shared" si="1030"/>
        <v>0.01</v>
      </c>
      <c r="AX4740" s="48"/>
      <c r="AY4740" s="48"/>
      <c r="AZ4740" s="49">
        <v>0</v>
      </c>
      <c r="BA4740" s="48"/>
      <c r="BB4740" s="48"/>
      <c r="BC4740" s="44">
        <f t="shared" si="1031"/>
        <v>0</v>
      </c>
      <c r="BD4740" s="50">
        <v>1</v>
      </c>
      <c r="BE4740" s="51" t="e">
        <f>IF(AX4740=1,0,IF(AY4740=1,0,IF(BC4740&gt;#REF!,#REF!,IF(OR(AZ4740&gt;0,BD4740&gt;=0),BC4740+([1]สูตร2!H4728*(100%-AZ4740)-BC4740)*BD4740,[1]สูตร2!H4728*(100%-AZ4740)))))</f>
        <v>#REF!</v>
      </c>
      <c r="BF4740" s="31"/>
    </row>
    <row r="4741" spans="1:58" s="5" customFormat="1" ht="24" customHeight="1" x14ac:dyDescent="0.2">
      <c r="A4741" s="31">
        <v>1573</v>
      </c>
      <c r="B4741" s="31" t="s">
        <v>321</v>
      </c>
      <c r="C4741" s="31" t="s">
        <v>3754</v>
      </c>
      <c r="D4741" s="31" t="s">
        <v>83</v>
      </c>
      <c r="E4741" s="31" t="s">
        <v>3755</v>
      </c>
      <c r="F4741" s="31"/>
      <c r="G4741" s="32" t="s">
        <v>3753</v>
      </c>
      <c r="H4741" s="31">
        <v>113</v>
      </c>
      <c r="I4741" s="31">
        <v>41</v>
      </c>
      <c r="J4741" s="31" t="s">
        <v>3697</v>
      </c>
      <c r="K4741" s="31">
        <v>7</v>
      </c>
      <c r="L4741" s="31">
        <v>1</v>
      </c>
      <c r="M4741" s="31">
        <v>95</v>
      </c>
      <c r="N4741" s="33">
        <v>2995</v>
      </c>
      <c r="O4741" s="33"/>
      <c r="P4741" s="33"/>
      <c r="Q4741" s="33"/>
      <c r="R4741" s="33"/>
      <c r="S4741" s="34" t="str">
        <f t="shared" si="1022"/>
        <v>1</v>
      </c>
      <c r="T4741" s="35">
        <f t="shared" si="1023"/>
        <v>2995</v>
      </c>
      <c r="U4741" s="36">
        <f>INDEX([1]ราคาที่ดิน!$B:$G,MATCH($C4741,[1]ราคาที่ดิน!$A:$A,0),MATCH($B4741,[1]ราคาที่ดิน!$B$1:$G$1,0))</f>
        <v>200</v>
      </c>
      <c r="V4741" s="37">
        <f t="shared" si="1032"/>
        <v>599000</v>
      </c>
      <c r="W4741" s="31"/>
      <c r="X4741" s="31"/>
      <c r="Y4741" s="31"/>
      <c r="Z4741" s="31"/>
      <c r="AA4741" s="31"/>
      <c r="AB4741" s="32"/>
      <c r="AC4741" s="38"/>
      <c r="AD4741" s="39"/>
      <c r="AE4741" s="39"/>
      <c r="AF4741" s="40" t="str">
        <f t="shared" si="1024"/>
        <v/>
      </c>
      <c r="AG4741" s="41" t="str">
        <f t="shared" si="1025"/>
        <v/>
      </c>
      <c r="AH4741" s="42"/>
      <c r="AI4741" s="42"/>
      <c r="AJ4741" s="42"/>
      <c r="AK4741" s="42"/>
      <c r="AL4741" s="31"/>
      <c r="AM4741" s="43" t="str">
        <f t="shared" si="1026"/>
        <v>100</v>
      </c>
      <c r="AN4741" s="44">
        <f>INDEX([1]ราคาสิ่งปลูกสร้าง!$D$6:$CC$47,MATCH($AD4741,[1]ราคาสิ่งปลูกสร้าง!$B$6:$B$45,0),MATCH($C$7,[1]ราคาสิ่งปลูกสร้าง!$D$5:$CC$5,0))</f>
        <v>0</v>
      </c>
      <c r="AO4741" s="44">
        <f t="shared" si="1027"/>
        <v>0</v>
      </c>
      <c r="AP4741" s="45">
        <f t="shared" si="1028"/>
        <v>0</v>
      </c>
      <c r="AQ4741" s="40">
        <f>IF(AP4741=0,0,INDEX([1]ค่าเสื่อมสิ่งปลูกสร้าง!$A$5:$D$105,MATCH($AP4741,[1]ค่าเสื่อมสิ่งปลูกสร้าง!$A$5:$A$105,0),MATCH(AE4741,[1]ค่าเสื่อมสิ่งปลูกสร้าง!$A$3:$D$3)))</f>
        <v>0</v>
      </c>
      <c r="AR4741" s="44">
        <f t="shared" si="1033"/>
        <v>0</v>
      </c>
      <c r="AS4741" s="44">
        <f t="shared" si="1034"/>
        <v>599000</v>
      </c>
      <c r="AT4741" s="44">
        <f t="shared" si="1035"/>
        <v>599000</v>
      </c>
      <c r="AU4741" s="46">
        <v>0</v>
      </c>
      <c r="AV4741" s="44">
        <f t="shared" si="1029"/>
        <v>599000</v>
      </c>
      <c r="AW4741" s="47" t="str">
        <f t="shared" si="1030"/>
        <v>0.01</v>
      </c>
      <c r="AX4741" s="48"/>
      <c r="AY4741" s="48"/>
      <c r="AZ4741" s="49">
        <v>0</v>
      </c>
      <c r="BA4741" s="48"/>
      <c r="BB4741" s="48"/>
      <c r="BC4741" s="44">
        <f t="shared" si="1031"/>
        <v>0</v>
      </c>
      <c r="BD4741" s="50">
        <v>1</v>
      </c>
      <c r="BE4741" s="51" t="e">
        <f>IF(AX4741=1,0,IF(AY4741=1,0,IF(BC4741&gt;#REF!,#REF!,IF(OR(AZ4741&gt;0,BD4741&gt;=0),BC4741+([1]สูตร2!H4729*(100%-AZ4741)-BC4741)*BD4741,[1]สูตร2!H4729*(100%-AZ4741)))))</f>
        <v>#REF!</v>
      </c>
      <c r="BF4741" s="31"/>
    </row>
    <row r="4742" spans="1:58" s="5" customFormat="1" ht="24" customHeight="1" x14ac:dyDescent="0.2">
      <c r="A4742" s="31">
        <v>1574</v>
      </c>
      <c r="B4742" s="31" t="s">
        <v>93</v>
      </c>
      <c r="C4742" s="31">
        <v>1</v>
      </c>
      <c r="D4742" s="31" t="s">
        <v>71</v>
      </c>
      <c r="E4742" s="31" t="s">
        <v>3756</v>
      </c>
      <c r="F4742" s="31"/>
      <c r="G4742" s="32" t="s">
        <v>3753</v>
      </c>
      <c r="H4742" s="31" t="s">
        <v>104</v>
      </c>
      <c r="I4742" s="31" t="s">
        <v>104</v>
      </c>
      <c r="J4742" s="31" t="s">
        <v>3697</v>
      </c>
      <c r="K4742" s="31">
        <v>0</v>
      </c>
      <c r="L4742" s="31">
        <v>0</v>
      </c>
      <c r="M4742" s="31">
        <v>45</v>
      </c>
      <c r="N4742" s="33"/>
      <c r="O4742" s="33">
        <v>45</v>
      </c>
      <c r="P4742" s="33"/>
      <c r="Q4742" s="33"/>
      <c r="R4742" s="33"/>
      <c r="S4742" s="34" t="str">
        <f t="shared" si="1022"/>
        <v>2</v>
      </c>
      <c r="T4742" s="35">
        <f t="shared" si="1023"/>
        <v>45</v>
      </c>
      <c r="U4742" s="36">
        <f>INDEX([1]ราคาที่ดิน!$B:$G,MATCH($C4742,[1]ราคาที่ดิน!$A:$A,0),MATCH($B4742,[1]ราคาที่ดิน!$B$1:$G$1,0))</f>
        <v>100</v>
      </c>
      <c r="V4742" s="37">
        <f t="shared" si="1032"/>
        <v>4500</v>
      </c>
      <c r="W4742" s="31">
        <v>1</v>
      </c>
      <c r="X4742" s="31" t="s">
        <v>3753</v>
      </c>
      <c r="Y4742" s="31" t="s">
        <v>71</v>
      </c>
      <c r="Z4742" s="31" t="s">
        <v>3756</v>
      </c>
      <c r="AA4742" s="31"/>
      <c r="AB4742" s="32" t="s">
        <v>3753</v>
      </c>
      <c r="AC4742" s="38"/>
      <c r="AD4742" s="39" t="s">
        <v>73</v>
      </c>
      <c r="AE4742" s="39" t="s">
        <v>74</v>
      </c>
      <c r="AF4742" s="40" t="str">
        <f t="shared" si="1024"/>
        <v>2</v>
      </c>
      <c r="AG4742" s="41">
        <f t="shared" si="1025"/>
        <v>206</v>
      </c>
      <c r="AH4742" s="42"/>
      <c r="AI4742" s="42">
        <v>206</v>
      </c>
      <c r="AJ4742" s="42"/>
      <c r="AK4742" s="42"/>
      <c r="AL4742" s="31">
        <v>40</v>
      </c>
      <c r="AM4742" s="43" t="str">
        <f t="shared" si="1026"/>
        <v>100</v>
      </c>
      <c r="AN4742" s="44">
        <f>INDEX([1]ราคาสิ่งปลูกสร้าง!$D$6:$CC$47,MATCH($AD4742,[1]ราคาสิ่งปลูกสร้าง!$B$6:$B$45,0),MATCH($C$7,[1]ราคาสิ่งปลูกสร้าง!$D$5:$CC$5,0))</f>
        <v>6500</v>
      </c>
      <c r="AO4742" s="44">
        <f t="shared" si="1027"/>
        <v>1339000</v>
      </c>
      <c r="AP4742" s="45">
        <f t="shared" si="1028"/>
        <v>40</v>
      </c>
      <c r="AQ4742" s="40">
        <f>IF(AP4742=0,0,INDEX([1]ค่าเสื่อมสิ่งปลูกสร้าง!$A$5:$D$105,MATCH($AP4742,[1]ค่าเสื่อมสิ่งปลูกสร้าง!$A$5:$A$105,0),MATCH(AE4742,[1]ค่าเสื่อมสิ่งปลูกสร้าง!$A$3:$D$3)))</f>
        <v>70</v>
      </c>
      <c r="AR4742" s="44">
        <f t="shared" si="1033"/>
        <v>401700</v>
      </c>
      <c r="AS4742" s="44">
        <f t="shared" si="1034"/>
        <v>406200</v>
      </c>
      <c r="AT4742" s="44">
        <f t="shared" si="1035"/>
        <v>406200</v>
      </c>
      <c r="AU4742" s="46">
        <v>0</v>
      </c>
      <c r="AV4742" s="44">
        <f t="shared" si="1029"/>
        <v>406200</v>
      </c>
      <c r="AW4742" s="47" t="str">
        <f t="shared" si="1030"/>
        <v>0.02</v>
      </c>
      <c r="AX4742" s="48"/>
      <c r="AY4742" s="48"/>
      <c r="AZ4742" s="49">
        <v>0</v>
      </c>
      <c r="BA4742" s="48"/>
      <c r="BB4742" s="48"/>
      <c r="BC4742" s="44">
        <f t="shared" si="1031"/>
        <v>0</v>
      </c>
      <c r="BD4742" s="50">
        <v>1</v>
      </c>
      <c r="BE4742" s="51" t="e">
        <f>IF(AX4742=1,0,IF(AY4742=1,0,IF(BC4742&gt;#REF!,#REF!,IF(OR(AZ4742&gt;0,BD4742&gt;=0),BC4742+([1]สูตร2!H4730*(100%-AZ4742)-BC4742)*BD4742,[1]สูตร2!H4730*(100%-AZ4742)))))</f>
        <v>#REF!</v>
      </c>
      <c r="BF4742" s="31"/>
    </row>
    <row r="4743" spans="1:58" s="5" customFormat="1" ht="24" customHeight="1" x14ac:dyDescent="0.2">
      <c r="A4743" s="31"/>
      <c r="B4743" s="31" t="s">
        <v>93</v>
      </c>
      <c r="C4743" s="31">
        <v>1</v>
      </c>
      <c r="D4743" s="31" t="s">
        <v>71</v>
      </c>
      <c r="E4743" s="31" t="s">
        <v>3756</v>
      </c>
      <c r="F4743" s="31"/>
      <c r="G4743" s="32" t="s">
        <v>3753</v>
      </c>
      <c r="H4743" s="31" t="s">
        <v>104</v>
      </c>
      <c r="I4743" s="31" t="s">
        <v>104</v>
      </c>
      <c r="J4743" s="31" t="s">
        <v>3697</v>
      </c>
      <c r="K4743" s="31">
        <v>0</v>
      </c>
      <c r="L4743" s="31">
        <v>0</v>
      </c>
      <c r="M4743" s="31">
        <v>20</v>
      </c>
      <c r="N4743" s="33"/>
      <c r="O4743" s="33">
        <v>20</v>
      </c>
      <c r="P4743" s="33"/>
      <c r="Q4743" s="33"/>
      <c r="R4743" s="33"/>
      <c r="S4743" s="34" t="str">
        <f t="shared" si="1022"/>
        <v>2</v>
      </c>
      <c r="T4743" s="35">
        <f t="shared" si="1023"/>
        <v>20</v>
      </c>
      <c r="U4743" s="36">
        <f>INDEX([1]ราคาที่ดิน!$B:$G,MATCH($C4743,[1]ราคาที่ดิน!$A:$A,0),MATCH($B4743,[1]ราคาที่ดิน!$B$1:$G$1,0))</f>
        <v>100</v>
      </c>
      <c r="V4743" s="37">
        <f t="shared" si="1032"/>
        <v>2000</v>
      </c>
      <c r="W4743" s="31">
        <v>2</v>
      </c>
      <c r="X4743" s="31" t="s">
        <v>3753</v>
      </c>
      <c r="Y4743" s="31" t="s">
        <v>71</v>
      </c>
      <c r="Z4743" s="31" t="s">
        <v>3756</v>
      </c>
      <c r="AA4743" s="31"/>
      <c r="AB4743" s="32" t="s">
        <v>3753</v>
      </c>
      <c r="AC4743" s="38"/>
      <c r="AD4743" s="39" t="s">
        <v>77</v>
      </c>
      <c r="AE4743" s="39" t="s">
        <v>76</v>
      </c>
      <c r="AF4743" s="40" t="str">
        <f t="shared" si="1024"/>
        <v>1</v>
      </c>
      <c r="AG4743" s="41">
        <f t="shared" si="1025"/>
        <v>41.36</v>
      </c>
      <c r="AH4743" s="42">
        <v>41.36</v>
      </c>
      <c r="AI4743" s="42"/>
      <c r="AJ4743" s="42"/>
      <c r="AK4743" s="42"/>
      <c r="AL4743" s="31">
        <v>20</v>
      </c>
      <c r="AM4743" s="43" t="str">
        <f t="shared" si="1026"/>
        <v>100</v>
      </c>
      <c r="AN4743" s="44">
        <f>INDEX([1]ราคาสิ่งปลูกสร้าง!$D$6:$CC$47,MATCH($AD4743,[1]ราคาสิ่งปลูกสร้าง!$B$6:$B$45,0),MATCH($C$7,[1]ราคาสิ่งปลูกสร้าง!$D$5:$CC$5,0))</f>
        <v>2050</v>
      </c>
      <c r="AO4743" s="44">
        <f t="shared" si="1027"/>
        <v>84788</v>
      </c>
      <c r="AP4743" s="45">
        <f t="shared" si="1028"/>
        <v>20</v>
      </c>
      <c r="AQ4743" s="40">
        <f>IF(AP4743=0,0,INDEX([1]ค่าเสื่อมสิ่งปลูกสร้าง!$A$5:$D$105,MATCH($AP4743,[1]ค่าเสื่อมสิ่งปลูกสร้าง!$A$5:$A$105,0),MATCH(AE4743,[1]ค่าเสื่อมสิ่งปลูกสร้าง!$A$3:$D$3)))</f>
        <v>93</v>
      </c>
      <c r="AR4743" s="44">
        <f t="shared" si="1033"/>
        <v>5935.1600000000008</v>
      </c>
      <c r="AS4743" s="44">
        <f t="shared" si="1034"/>
        <v>7935.1600000000008</v>
      </c>
      <c r="AT4743" s="44">
        <f t="shared" si="1035"/>
        <v>7935.1600000000008</v>
      </c>
      <c r="AU4743" s="46">
        <v>0</v>
      </c>
      <c r="AV4743" s="44">
        <f t="shared" si="1029"/>
        <v>7935.1600000000008</v>
      </c>
      <c r="AW4743" s="47" t="str">
        <f t="shared" si="1030"/>
        <v>0.01</v>
      </c>
      <c r="AX4743" s="48"/>
      <c r="AY4743" s="48"/>
      <c r="AZ4743" s="49">
        <v>0</v>
      </c>
      <c r="BA4743" s="48"/>
      <c r="BB4743" s="48"/>
      <c r="BC4743" s="44">
        <f t="shared" si="1031"/>
        <v>0</v>
      </c>
      <c r="BD4743" s="50">
        <v>1</v>
      </c>
      <c r="BE4743" s="51" t="e">
        <f>IF(AX4743=1,0,IF(AY4743=1,0,IF(BC4743&gt;#REF!,#REF!,IF(OR(AZ4743&gt;0,BD4743&gt;=0),BC4743+([1]สูตร2!H4731*(100%-AZ4743)-BC4743)*BD4743,[1]สูตร2!H4731*(100%-AZ4743)))))</f>
        <v>#REF!</v>
      </c>
      <c r="BF4743" s="31"/>
    </row>
    <row r="4744" spans="1:58" s="5" customFormat="1" ht="24" customHeight="1" x14ac:dyDescent="0.2">
      <c r="A4744" s="31"/>
      <c r="B4744" s="31" t="s">
        <v>93</v>
      </c>
      <c r="C4744" s="31">
        <v>1</v>
      </c>
      <c r="D4744" s="31" t="s">
        <v>71</v>
      </c>
      <c r="E4744" s="31" t="s">
        <v>3756</v>
      </c>
      <c r="F4744" s="31"/>
      <c r="G4744" s="32" t="s">
        <v>3753</v>
      </c>
      <c r="H4744" s="31" t="s">
        <v>104</v>
      </c>
      <c r="I4744" s="31" t="s">
        <v>104</v>
      </c>
      <c r="J4744" s="31" t="s">
        <v>3697</v>
      </c>
      <c r="K4744" s="31">
        <v>0</v>
      </c>
      <c r="L4744" s="31">
        <v>0</v>
      </c>
      <c r="M4744" s="31">
        <v>20</v>
      </c>
      <c r="N4744" s="33"/>
      <c r="O4744" s="33">
        <v>20</v>
      </c>
      <c r="P4744" s="33"/>
      <c r="Q4744" s="33"/>
      <c r="R4744" s="33"/>
      <c r="S4744" s="34" t="str">
        <f t="shared" si="1022"/>
        <v>2</v>
      </c>
      <c r="T4744" s="35">
        <f t="shared" si="1023"/>
        <v>20</v>
      </c>
      <c r="U4744" s="36">
        <f>INDEX([1]ราคาที่ดิน!$B:$G,MATCH($C4744,[1]ราคาที่ดิน!$A:$A,0),MATCH($B4744,[1]ราคาที่ดิน!$B$1:$G$1,0))</f>
        <v>100</v>
      </c>
      <c r="V4744" s="37">
        <f t="shared" si="1032"/>
        <v>2000</v>
      </c>
      <c r="W4744" s="31">
        <v>3</v>
      </c>
      <c r="X4744" s="31" t="s">
        <v>3753</v>
      </c>
      <c r="Y4744" s="31" t="s">
        <v>71</v>
      </c>
      <c r="Z4744" s="31" t="s">
        <v>3756</v>
      </c>
      <c r="AA4744" s="31"/>
      <c r="AB4744" s="32" t="s">
        <v>3753</v>
      </c>
      <c r="AC4744" s="38"/>
      <c r="AD4744" s="39" t="s">
        <v>75</v>
      </c>
      <c r="AE4744" s="39" t="s">
        <v>76</v>
      </c>
      <c r="AF4744" s="40" t="str">
        <f t="shared" si="1024"/>
        <v>1</v>
      </c>
      <c r="AG4744" s="41">
        <f t="shared" si="1025"/>
        <v>25.3</v>
      </c>
      <c r="AH4744" s="42">
        <v>25.3</v>
      </c>
      <c r="AI4744" s="42"/>
      <c r="AJ4744" s="42"/>
      <c r="AK4744" s="42"/>
      <c r="AL4744" s="31">
        <v>35</v>
      </c>
      <c r="AM4744" s="43" t="str">
        <f t="shared" si="1026"/>
        <v>100</v>
      </c>
      <c r="AN4744" s="44">
        <f>INDEX([1]ราคาสิ่งปลูกสร้าง!$D$6:$CC$47,MATCH($AD4744,[1]ราคาสิ่งปลูกสร้าง!$B$6:$B$45,0),MATCH($C$7,[1]ราคาสิ่งปลูกสร้าง!$D$5:$CC$5,0))</f>
        <v>5400</v>
      </c>
      <c r="AO4744" s="44">
        <f t="shared" si="1027"/>
        <v>136620</v>
      </c>
      <c r="AP4744" s="45">
        <f t="shared" si="1028"/>
        <v>35</v>
      </c>
      <c r="AQ4744" s="40">
        <f>IF(AP4744=0,0,INDEX([1]ค่าเสื่อมสิ่งปลูกสร้าง!$A$5:$D$105,MATCH($AP4744,[1]ค่าเสื่อมสิ่งปลูกสร้าง!$A$5:$A$105,0),MATCH(AE4744,[1]ค่าเสื่อมสิ่งปลูกสร้าง!$A$3:$D$3)))</f>
        <v>93</v>
      </c>
      <c r="AR4744" s="44">
        <f t="shared" si="1033"/>
        <v>9563.4000000000015</v>
      </c>
      <c r="AS4744" s="44">
        <f t="shared" si="1034"/>
        <v>11563.400000000001</v>
      </c>
      <c r="AT4744" s="44">
        <f t="shared" si="1035"/>
        <v>11563.400000000001</v>
      </c>
      <c r="AU4744" s="46">
        <v>0</v>
      </c>
      <c r="AV4744" s="44">
        <f t="shared" si="1029"/>
        <v>11563.400000000001</v>
      </c>
      <c r="AW4744" s="47" t="str">
        <f t="shared" si="1030"/>
        <v>0.01</v>
      </c>
      <c r="AX4744" s="48"/>
      <c r="AY4744" s="48"/>
      <c r="AZ4744" s="49">
        <v>0</v>
      </c>
      <c r="BA4744" s="48"/>
      <c r="BB4744" s="48"/>
      <c r="BC4744" s="44">
        <f t="shared" si="1031"/>
        <v>0</v>
      </c>
      <c r="BD4744" s="50">
        <v>1</v>
      </c>
      <c r="BE4744" s="51" t="e">
        <f>IF(AX4744=1,0,IF(AY4744=1,0,IF(BC4744&gt;#REF!,#REF!,IF(OR(AZ4744&gt;0,BD4744&gt;=0),BC4744+([1]สูตร2!H4732*(100%-AZ4744)-BC4744)*BD4744,[1]สูตร2!H4732*(100%-AZ4744)))))</f>
        <v>#REF!</v>
      </c>
      <c r="BF4744" s="31"/>
    </row>
    <row r="4745" spans="1:58" s="5" customFormat="1" ht="24" customHeight="1" x14ac:dyDescent="0.2">
      <c r="A4745" s="31"/>
      <c r="B4745" s="31" t="s">
        <v>93</v>
      </c>
      <c r="C4745" s="31">
        <v>1</v>
      </c>
      <c r="D4745" s="31" t="s">
        <v>71</v>
      </c>
      <c r="E4745" s="31" t="s">
        <v>3756</v>
      </c>
      <c r="F4745" s="31"/>
      <c r="G4745" s="32" t="s">
        <v>3753</v>
      </c>
      <c r="H4745" s="31" t="s">
        <v>104</v>
      </c>
      <c r="I4745" s="31" t="s">
        <v>104</v>
      </c>
      <c r="J4745" s="31" t="s">
        <v>3697</v>
      </c>
      <c r="K4745" s="31">
        <v>0</v>
      </c>
      <c r="L4745" s="31">
        <v>0</v>
      </c>
      <c r="M4745" s="31">
        <v>15</v>
      </c>
      <c r="N4745" s="33"/>
      <c r="O4745" s="33">
        <v>15</v>
      </c>
      <c r="P4745" s="33"/>
      <c r="Q4745" s="33"/>
      <c r="R4745" s="33"/>
      <c r="S4745" s="34" t="str">
        <f t="shared" si="1022"/>
        <v>2</v>
      </c>
      <c r="T4745" s="35">
        <f t="shared" si="1023"/>
        <v>15</v>
      </c>
      <c r="U4745" s="36">
        <f>INDEX([1]ราคาที่ดิน!$B:$G,MATCH($C4745,[1]ราคาที่ดิน!$A:$A,0),MATCH($B4745,[1]ราคาที่ดิน!$B$1:$G$1,0))</f>
        <v>100</v>
      </c>
      <c r="V4745" s="37">
        <f t="shared" si="1032"/>
        <v>1500</v>
      </c>
      <c r="W4745" s="31">
        <v>4</v>
      </c>
      <c r="X4745" s="31" t="s">
        <v>3753</v>
      </c>
      <c r="Y4745" s="31" t="s">
        <v>71</v>
      </c>
      <c r="Z4745" s="31" t="s">
        <v>3756</v>
      </c>
      <c r="AA4745" s="31"/>
      <c r="AB4745" s="32" t="s">
        <v>3753</v>
      </c>
      <c r="AC4745" s="38"/>
      <c r="AD4745" s="39" t="s">
        <v>75</v>
      </c>
      <c r="AE4745" s="39" t="s">
        <v>76</v>
      </c>
      <c r="AF4745" s="40" t="str">
        <f t="shared" si="1024"/>
        <v>1</v>
      </c>
      <c r="AG4745" s="41">
        <f t="shared" si="1025"/>
        <v>36</v>
      </c>
      <c r="AH4745" s="42">
        <v>36</v>
      </c>
      <c r="AI4745" s="42"/>
      <c r="AJ4745" s="42"/>
      <c r="AK4745" s="42"/>
      <c r="AL4745" s="31">
        <v>19</v>
      </c>
      <c r="AM4745" s="43" t="str">
        <f t="shared" si="1026"/>
        <v>100</v>
      </c>
      <c r="AN4745" s="44">
        <f>INDEX([1]ราคาสิ่งปลูกสร้าง!$D$6:$CC$47,MATCH($AD4745,[1]ราคาสิ่งปลูกสร้าง!$B$6:$B$45,0),MATCH($C$7,[1]ราคาสิ่งปลูกสร้าง!$D$5:$CC$5,0))</f>
        <v>5400</v>
      </c>
      <c r="AO4745" s="44">
        <f t="shared" si="1027"/>
        <v>194400</v>
      </c>
      <c r="AP4745" s="45">
        <f t="shared" si="1028"/>
        <v>19</v>
      </c>
      <c r="AQ4745" s="40">
        <f>IF(AP4745=0,0,INDEX([1]ค่าเสื่อมสิ่งปลูกสร้าง!$A$5:$D$105,MATCH($AP4745,[1]ค่าเสื่อมสิ่งปลูกสร้าง!$A$5:$A$105,0),MATCH(AE4745,[1]ค่าเสื่อมสิ่งปลูกสร้าง!$A$3:$D$3)))</f>
        <v>93</v>
      </c>
      <c r="AR4745" s="44">
        <f t="shared" si="1033"/>
        <v>13608.000000000002</v>
      </c>
      <c r="AS4745" s="44">
        <f t="shared" si="1034"/>
        <v>15108.000000000002</v>
      </c>
      <c r="AT4745" s="44">
        <f t="shared" si="1035"/>
        <v>15108.000000000002</v>
      </c>
      <c r="AU4745" s="46">
        <v>0</v>
      </c>
      <c r="AV4745" s="44">
        <f t="shared" si="1029"/>
        <v>15108.000000000002</v>
      </c>
      <c r="AW4745" s="47" t="str">
        <f t="shared" si="1030"/>
        <v>0.01</v>
      </c>
      <c r="AX4745" s="48"/>
      <c r="AY4745" s="48"/>
      <c r="AZ4745" s="49">
        <v>0</v>
      </c>
      <c r="BA4745" s="48"/>
      <c r="BB4745" s="48"/>
      <c r="BC4745" s="44">
        <f t="shared" si="1031"/>
        <v>0</v>
      </c>
      <c r="BD4745" s="50">
        <v>1</v>
      </c>
      <c r="BE4745" s="51" t="e">
        <f>IF(AX4745=1,0,IF(AY4745=1,0,IF(BC4745&gt;#REF!,#REF!,IF(OR(AZ4745&gt;0,BD4745&gt;=0),BC4745+([1]สูตร2!H4733*(100%-AZ4745)-BC4745)*BD4745,[1]สูตร2!H4733*(100%-AZ4745)))))</f>
        <v>#REF!</v>
      </c>
      <c r="BF4745" s="31"/>
    </row>
    <row r="4746" spans="1:58" s="5" customFormat="1" ht="24" customHeight="1" x14ac:dyDescent="0.2">
      <c r="A4746" s="31">
        <v>1575</v>
      </c>
      <c r="B4746" s="31" t="s">
        <v>432</v>
      </c>
      <c r="C4746" s="31">
        <v>2</v>
      </c>
      <c r="D4746" s="31" t="s">
        <v>66</v>
      </c>
      <c r="E4746" s="31" t="s">
        <v>3757</v>
      </c>
      <c r="F4746" s="31"/>
      <c r="G4746" s="32" t="s">
        <v>3758</v>
      </c>
      <c r="H4746" s="31" t="s">
        <v>104</v>
      </c>
      <c r="I4746" s="31" t="s">
        <v>104</v>
      </c>
      <c r="J4746" s="31" t="s">
        <v>3697</v>
      </c>
      <c r="K4746" s="31">
        <v>5</v>
      </c>
      <c r="L4746" s="31">
        <v>2</v>
      </c>
      <c r="M4746" s="31">
        <v>30</v>
      </c>
      <c r="N4746" s="33">
        <v>2230</v>
      </c>
      <c r="O4746" s="33"/>
      <c r="P4746" s="33"/>
      <c r="Q4746" s="33"/>
      <c r="R4746" s="33"/>
      <c r="S4746" s="34" t="str">
        <f t="shared" si="1022"/>
        <v>1</v>
      </c>
      <c r="T4746" s="35">
        <f t="shared" si="1023"/>
        <v>2230</v>
      </c>
      <c r="U4746" s="36" t="str">
        <f>INDEX([1]ราคาที่ดิน!$B:$G,MATCH($C4746,[1]ราคาที่ดิน!$A:$A,0),MATCH($B4746,[1]ราคาที่ดิน!$B$1:$G$1,0))</f>
        <v>150</v>
      </c>
      <c r="V4746" s="37">
        <f t="shared" si="1032"/>
        <v>334500</v>
      </c>
      <c r="W4746" s="31"/>
      <c r="X4746" s="31"/>
      <c r="Y4746" s="31"/>
      <c r="Z4746" s="31"/>
      <c r="AA4746" s="31"/>
      <c r="AB4746" s="32"/>
      <c r="AC4746" s="38"/>
      <c r="AD4746" s="39"/>
      <c r="AE4746" s="39"/>
      <c r="AF4746" s="40" t="str">
        <f t="shared" si="1024"/>
        <v/>
      </c>
      <c r="AG4746" s="41" t="str">
        <f t="shared" si="1025"/>
        <v/>
      </c>
      <c r="AH4746" s="42"/>
      <c r="AI4746" s="42"/>
      <c r="AJ4746" s="42"/>
      <c r="AK4746" s="42"/>
      <c r="AL4746" s="31"/>
      <c r="AM4746" s="43" t="str">
        <f t="shared" si="1026"/>
        <v>100</v>
      </c>
      <c r="AN4746" s="44">
        <f>INDEX([1]ราคาสิ่งปลูกสร้าง!$D$6:$CC$47,MATCH($AD4746,[1]ราคาสิ่งปลูกสร้าง!$B$6:$B$45,0),MATCH($C$7,[1]ราคาสิ่งปลูกสร้าง!$D$5:$CC$5,0))</f>
        <v>0</v>
      </c>
      <c r="AO4746" s="44">
        <f t="shared" si="1027"/>
        <v>0</v>
      </c>
      <c r="AP4746" s="45">
        <f t="shared" si="1028"/>
        <v>0</v>
      </c>
      <c r="AQ4746" s="40">
        <f>IF(AP4746=0,0,INDEX([1]ค่าเสื่อมสิ่งปลูกสร้าง!$A$5:$D$105,MATCH($AP4746,[1]ค่าเสื่อมสิ่งปลูกสร้าง!$A$5:$A$105,0),MATCH(AE4746,[1]ค่าเสื่อมสิ่งปลูกสร้าง!$A$3:$D$3)))</f>
        <v>0</v>
      </c>
      <c r="AR4746" s="44">
        <f t="shared" si="1033"/>
        <v>0</v>
      </c>
      <c r="AS4746" s="44">
        <f t="shared" si="1034"/>
        <v>334500</v>
      </c>
      <c r="AT4746" s="44">
        <f t="shared" si="1035"/>
        <v>334500</v>
      </c>
      <c r="AU4746" s="46">
        <v>0</v>
      </c>
      <c r="AV4746" s="44">
        <f t="shared" si="1029"/>
        <v>334500</v>
      </c>
      <c r="AW4746" s="47" t="str">
        <f t="shared" si="1030"/>
        <v>0.01</v>
      </c>
      <c r="AX4746" s="48"/>
      <c r="AY4746" s="48"/>
      <c r="AZ4746" s="49">
        <v>0</v>
      </c>
      <c r="BA4746" s="48"/>
      <c r="BB4746" s="48"/>
      <c r="BC4746" s="44">
        <f t="shared" si="1031"/>
        <v>0</v>
      </c>
      <c r="BD4746" s="50">
        <v>1</v>
      </c>
      <c r="BE4746" s="51" t="e">
        <f>IF(AX4746=1,0,IF(AY4746=1,0,IF(BC4746&gt;#REF!,#REF!,IF(OR(AZ4746&gt;0,BD4746&gt;=0),BC4746+([1]สูตร2!H4734*(100%-AZ4746)-BC4746)*BD4746,[1]สูตร2!H4734*(100%-AZ4746)))))</f>
        <v>#REF!</v>
      </c>
      <c r="BF4746" s="31"/>
    </row>
    <row r="4747" spans="1:58" s="5" customFormat="1" ht="24" customHeight="1" x14ac:dyDescent="0.2">
      <c r="A4747" s="31">
        <v>1576</v>
      </c>
      <c r="B4747" s="31" t="s">
        <v>432</v>
      </c>
      <c r="C4747" s="31">
        <v>2</v>
      </c>
      <c r="D4747" s="31" t="s">
        <v>71</v>
      </c>
      <c r="E4747" s="31" t="s">
        <v>3759</v>
      </c>
      <c r="F4747" s="31"/>
      <c r="G4747" s="32" t="s">
        <v>3758</v>
      </c>
      <c r="H4747" s="31" t="s">
        <v>104</v>
      </c>
      <c r="I4747" s="31" t="s">
        <v>104</v>
      </c>
      <c r="J4747" s="31" t="s">
        <v>3697</v>
      </c>
      <c r="K4747" s="31">
        <v>0</v>
      </c>
      <c r="L4747" s="31">
        <v>1</v>
      </c>
      <c r="M4747" s="31">
        <v>0</v>
      </c>
      <c r="N4747" s="33"/>
      <c r="O4747" s="33">
        <v>100</v>
      </c>
      <c r="P4747" s="33"/>
      <c r="Q4747" s="33"/>
      <c r="R4747" s="33"/>
      <c r="S4747" s="34" t="str">
        <f t="shared" si="1022"/>
        <v>2</v>
      </c>
      <c r="T4747" s="35">
        <f t="shared" si="1023"/>
        <v>100</v>
      </c>
      <c r="U4747" s="36" t="str">
        <f>INDEX([1]ราคาที่ดิน!$B:$G,MATCH($C4747,[1]ราคาที่ดิน!$A:$A,0),MATCH($B4747,[1]ราคาที่ดิน!$B$1:$G$1,0))</f>
        <v>150</v>
      </c>
      <c r="V4747" s="37">
        <f t="shared" si="1032"/>
        <v>15000</v>
      </c>
      <c r="W4747" s="31">
        <v>1</v>
      </c>
      <c r="X4747" s="31" t="s">
        <v>3758</v>
      </c>
      <c r="Y4747" s="31" t="s">
        <v>71</v>
      </c>
      <c r="Z4747" s="31" t="s">
        <v>3759</v>
      </c>
      <c r="AA4747" s="31"/>
      <c r="AB4747" s="32" t="s">
        <v>3758</v>
      </c>
      <c r="AC4747" s="38"/>
      <c r="AD4747" s="39" t="s">
        <v>73</v>
      </c>
      <c r="AE4747" s="39" t="s">
        <v>74</v>
      </c>
      <c r="AF4747" s="40" t="str">
        <f t="shared" si="1024"/>
        <v>2</v>
      </c>
      <c r="AG4747" s="41">
        <f t="shared" si="1025"/>
        <v>40.65</v>
      </c>
      <c r="AH4747" s="42"/>
      <c r="AI4747" s="42">
        <v>40.65</v>
      </c>
      <c r="AJ4747" s="42"/>
      <c r="AK4747" s="42"/>
      <c r="AL4747" s="31">
        <v>10</v>
      </c>
      <c r="AM4747" s="43" t="str">
        <f t="shared" si="1026"/>
        <v>100</v>
      </c>
      <c r="AN4747" s="44">
        <f>INDEX([1]ราคาสิ่งปลูกสร้าง!$D$6:$CC$47,MATCH($AD4747,[1]ราคาสิ่งปลูกสร้าง!$B$6:$B$45,0),MATCH($C$7,[1]ราคาสิ่งปลูกสร้าง!$D$5:$CC$5,0))</f>
        <v>6500</v>
      </c>
      <c r="AO4747" s="44">
        <f t="shared" si="1027"/>
        <v>264225</v>
      </c>
      <c r="AP4747" s="45">
        <f t="shared" si="1028"/>
        <v>10</v>
      </c>
      <c r="AQ4747" s="40">
        <f>IF(AP4747=0,0,INDEX([1]ค่าเสื่อมสิ่งปลูกสร้าง!$A$5:$D$105,MATCH($AP4747,[1]ค่าเสื่อมสิ่งปลูกสร้าง!$A$5:$A$105,0),MATCH(AE4747,[1]ค่าเสื่อมสิ่งปลูกสร้าง!$A$3:$D$3)))</f>
        <v>10</v>
      </c>
      <c r="AR4747" s="44">
        <f t="shared" si="1033"/>
        <v>237802.5</v>
      </c>
      <c r="AS4747" s="44">
        <f t="shared" si="1034"/>
        <v>252802.5</v>
      </c>
      <c r="AT4747" s="44">
        <f t="shared" si="1035"/>
        <v>252802.5</v>
      </c>
      <c r="AU4747" s="46">
        <v>0</v>
      </c>
      <c r="AV4747" s="44">
        <f t="shared" si="1029"/>
        <v>252802.5</v>
      </c>
      <c r="AW4747" s="47" t="str">
        <f t="shared" si="1030"/>
        <v>0.02</v>
      </c>
      <c r="AX4747" s="48"/>
      <c r="AY4747" s="48"/>
      <c r="AZ4747" s="49">
        <v>0</v>
      </c>
      <c r="BA4747" s="48"/>
      <c r="BB4747" s="48"/>
      <c r="BC4747" s="44">
        <f t="shared" si="1031"/>
        <v>0</v>
      </c>
      <c r="BD4747" s="50">
        <v>1</v>
      </c>
      <c r="BE4747" s="51" t="e">
        <f>IF(AX4747=1,0,IF(AY4747=1,0,IF(BC4747&gt;#REF!,#REF!,IF(OR(AZ4747&gt;0,BD4747&gt;=0),BC4747+([1]สูตร2!H4735*(100%-AZ4747)-BC4747)*BD4747,[1]สูตร2!H4735*(100%-AZ4747)))))</f>
        <v>#REF!</v>
      </c>
      <c r="BF4747" s="31"/>
    </row>
    <row r="4748" spans="1:58" s="5" customFormat="1" ht="24" customHeight="1" x14ac:dyDescent="0.2">
      <c r="A4748" s="31"/>
      <c r="B4748" s="31" t="s">
        <v>432</v>
      </c>
      <c r="C4748" s="31">
        <v>2</v>
      </c>
      <c r="D4748" s="31" t="s">
        <v>71</v>
      </c>
      <c r="E4748" s="31" t="s">
        <v>3759</v>
      </c>
      <c r="F4748" s="31"/>
      <c r="G4748" s="32" t="s">
        <v>3758</v>
      </c>
      <c r="H4748" s="31" t="s">
        <v>104</v>
      </c>
      <c r="I4748" s="31" t="s">
        <v>104</v>
      </c>
      <c r="J4748" s="31" t="s">
        <v>3697</v>
      </c>
      <c r="K4748" s="31">
        <v>0</v>
      </c>
      <c r="L4748" s="31">
        <v>1</v>
      </c>
      <c r="M4748" s="31">
        <v>0</v>
      </c>
      <c r="N4748" s="33"/>
      <c r="O4748" s="33">
        <v>100</v>
      </c>
      <c r="P4748" s="33"/>
      <c r="Q4748" s="33"/>
      <c r="R4748" s="33"/>
      <c r="S4748" s="34" t="str">
        <f t="shared" si="1022"/>
        <v>2</v>
      </c>
      <c r="T4748" s="35">
        <f t="shared" si="1023"/>
        <v>100</v>
      </c>
      <c r="U4748" s="36" t="str">
        <f>INDEX([1]ราคาที่ดิน!$B:$G,MATCH($C4748,[1]ราคาที่ดิน!$A:$A,0),MATCH($B4748,[1]ราคาที่ดิน!$B$1:$G$1,0))</f>
        <v>150</v>
      </c>
      <c r="V4748" s="37">
        <f t="shared" si="1032"/>
        <v>15000</v>
      </c>
      <c r="W4748" s="31">
        <v>2</v>
      </c>
      <c r="X4748" s="31" t="s">
        <v>3758</v>
      </c>
      <c r="Y4748" s="31" t="s">
        <v>71</v>
      </c>
      <c r="Z4748" s="31" t="s">
        <v>3759</v>
      </c>
      <c r="AA4748" s="31"/>
      <c r="AB4748" s="32" t="s">
        <v>3758</v>
      </c>
      <c r="AC4748" s="38"/>
      <c r="AD4748" s="39" t="s">
        <v>75</v>
      </c>
      <c r="AE4748" s="39" t="s">
        <v>76</v>
      </c>
      <c r="AF4748" s="40" t="str">
        <f t="shared" si="1024"/>
        <v>1</v>
      </c>
      <c r="AG4748" s="41">
        <f t="shared" si="1025"/>
        <v>25.2</v>
      </c>
      <c r="AH4748" s="42">
        <v>25.2</v>
      </c>
      <c r="AI4748" s="42"/>
      <c r="AJ4748" s="42"/>
      <c r="AK4748" s="42"/>
      <c r="AL4748" s="31">
        <v>10</v>
      </c>
      <c r="AM4748" s="43" t="str">
        <f t="shared" si="1026"/>
        <v>100</v>
      </c>
      <c r="AN4748" s="44">
        <f>INDEX([1]ราคาสิ่งปลูกสร้าง!$D$6:$CC$47,MATCH($AD4748,[1]ราคาสิ่งปลูกสร้าง!$B$6:$B$45,0),MATCH($C$7,[1]ราคาสิ่งปลูกสร้าง!$D$5:$CC$5,0))</f>
        <v>5400</v>
      </c>
      <c r="AO4748" s="44">
        <f t="shared" si="1027"/>
        <v>136080</v>
      </c>
      <c r="AP4748" s="45">
        <f t="shared" si="1028"/>
        <v>10</v>
      </c>
      <c r="AQ4748" s="40">
        <f>IF(AP4748=0,0,INDEX([1]ค่าเสื่อมสิ่งปลูกสร้าง!$A$5:$D$105,MATCH($AP4748,[1]ค่าเสื่อมสิ่งปลูกสร้าง!$A$5:$A$105,0),MATCH(AE4748,[1]ค่าเสื่อมสิ่งปลูกสร้าง!$A$3:$D$3)))</f>
        <v>40</v>
      </c>
      <c r="AR4748" s="44">
        <f t="shared" si="1033"/>
        <v>81648</v>
      </c>
      <c r="AS4748" s="44">
        <f t="shared" si="1034"/>
        <v>96648</v>
      </c>
      <c r="AT4748" s="44">
        <f t="shared" si="1035"/>
        <v>96648</v>
      </c>
      <c r="AU4748" s="46">
        <v>0</v>
      </c>
      <c r="AV4748" s="44">
        <f t="shared" si="1029"/>
        <v>96648</v>
      </c>
      <c r="AW4748" s="47" t="str">
        <f t="shared" si="1030"/>
        <v>0.01</v>
      </c>
      <c r="AX4748" s="48"/>
      <c r="AY4748" s="48"/>
      <c r="AZ4748" s="49">
        <v>0</v>
      </c>
      <c r="BA4748" s="48"/>
      <c r="BB4748" s="48"/>
      <c r="BC4748" s="44">
        <f t="shared" si="1031"/>
        <v>0</v>
      </c>
      <c r="BD4748" s="50">
        <v>1</v>
      </c>
      <c r="BE4748" s="51" t="e">
        <f>IF(AX4748=1,0,IF(AY4748=1,0,IF(BC4748&gt;#REF!,#REF!,IF(OR(AZ4748&gt;0,BD4748&gt;=0),BC4748+([1]สูตร2!H4736*(100%-AZ4748)-BC4748)*BD4748,[1]สูตร2!H4736*(100%-AZ4748)))))</f>
        <v>#REF!</v>
      </c>
      <c r="BF4748" s="31"/>
    </row>
    <row r="4749" spans="1:58" s="5" customFormat="1" ht="24" customHeight="1" x14ac:dyDescent="0.2">
      <c r="A4749" s="31"/>
      <c r="B4749" s="31" t="s">
        <v>432</v>
      </c>
      <c r="C4749" s="31">
        <v>2</v>
      </c>
      <c r="D4749" s="31" t="s">
        <v>71</v>
      </c>
      <c r="E4749" s="31" t="s">
        <v>3759</v>
      </c>
      <c r="F4749" s="31"/>
      <c r="G4749" s="32" t="s">
        <v>3758</v>
      </c>
      <c r="H4749" s="31" t="s">
        <v>104</v>
      </c>
      <c r="I4749" s="31" t="s">
        <v>104</v>
      </c>
      <c r="J4749" s="31" t="s">
        <v>3697</v>
      </c>
      <c r="K4749" s="31">
        <v>0</v>
      </c>
      <c r="L4749" s="31">
        <v>1</v>
      </c>
      <c r="M4749" s="31">
        <v>0</v>
      </c>
      <c r="N4749" s="33"/>
      <c r="O4749" s="33">
        <v>100</v>
      </c>
      <c r="P4749" s="33"/>
      <c r="Q4749" s="33"/>
      <c r="R4749" s="33"/>
      <c r="S4749" s="34" t="str">
        <f t="shared" si="1022"/>
        <v>2</v>
      </c>
      <c r="T4749" s="35">
        <f t="shared" si="1023"/>
        <v>100</v>
      </c>
      <c r="U4749" s="36" t="str">
        <f>INDEX([1]ราคาที่ดิน!$B:$G,MATCH($C4749,[1]ราคาที่ดิน!$A:$A,0),MATCH($B4749,[1]ราคาที่ดิน!$B$1:$G$1,0))</f>
        <v>150</v>
      </c>
      <c r="V4749" s="37">
        <f t="shared" si="1032"/>
        <v>15000</v>
      </c>
      <c r="W4749" s="31">
        <v>3</v>
      </c>
      <c r="X4749" s="31" t="s">
        <v>3758</v>
      </c>
      <c r="Y4749" s="31" t="s">
        <v>71</v>
      </c>
      <c r="Z4749" s="31" t="s">
        <v>3759</v>
      </c>
      <c r="AA4749" s="31"/>
      <c r="AB4749" s="32" t="s">
        <v>3758</v>
      </c>
      <c r="AC4749" s="38"/>
      <c r="AD4749" s="39" t="s">
        <v>77</v>
      </c>
      <c r="AE4749" s="39" t="s">
        <v>76</v>
      </c>
      <c r="AF4749" s="40" t="str">
        <f t="shared" si="1024"/>
        <v>1</v>
      </c>
      <c r="AG4749" s="41">
        <f t="shared" si="1025"/>
        <v>70</v>
      </c>
      <c r="AH4749" s="42">
        <v>70</v>
      </c>
      <c r="AI4749" s="42"/>
      <c r="AJ4749" s="42"/>
      <c r="AK4749" s="42"/>
      <c r="AL4749" s="31">
        <v>6</v>
      </c>
      <c r="AM4749" s="43" t="str">
        <f t="shared" si="1026"/>
        <v>100</v>
      </c>
      <c r="AN4749" s="44">
        <f>INDEX([1]ราคาสิ่งปลูกสร้าง!$D$6:$CC$47,MATCH($AD4749,[1]ราคาสิ่งปลูกสร้าง!$B$6:$B$45,0),MATCH($C$7,[1]ราคาสิ่งปลูกสร้าง!$D$5:$CC$5,0))</f>
        <v>2050</v>
      </c>
      <c r="AO4749" s="44">
        <f t="shared" si="1027"/>
        <v>143500</v>
      </c>
      <c r="AP4749" s="45">
        <f t="shared" si="1028"/>
        <v>6</v>
      </c>
      <c r="AQ4749" s="40">
        <f>IF(AP4749=0,0,INDEX([1]ค่าเสื่อมสิ่งปลูกสร้าง!$A$5:$D$105,MATCH($AP4749,[1]ค่าเสื่อมสิ่งปลูกสร้าง!$A$5:$A$105,0),MATCH(AE4749,[1]ค่าเสื่อมสิ่งปลูกสร้าง!$A$3:$D$3)))</f>
        <v>20</v>
      </c>
      <c r="AR4749" s="44">
        <f t="shared" si="1033"/>
        <v>114800</v>
      </c>
      <c r="AS4749" s="44">
        <f t="shared" si="1034"/>
        <v>129800</v>
      </c>
      <c r="AT4749" s="44">
        <f t="shared" si="1035"/>
        <v>129800</v>
      </c>
      <c r="AU4749" s="46">
        <v>0</v>
      </c>
      <c r="AV4749" s="44">
        <f t="shared" si="1029"/>
        <v>129800</v>
      </c>
      <c r="AW4749" s="47" t="str">
        <f t="shared" si="1030"/>
        <v>0.01</v>
      </c>
      <c r="AX4749" s="48"/>
      <c r="AY4749" s="48"/>
      <c r="AZ4749" s="49">
        <v>0</v>
      </c>
      <c r="BA4749" s="48"/>
      <c r="BB4749" s="48"/>
      <c r="BC4749" s="44">
        <f t="shared" si="1031"/>
        <v>0</v>
      </c>
      <c r="BD4749" s="50">
        <v>1</v>
      </c>
      <c r="BE4749" s="51" t="e">
        <f>IF(AX4749=1,0,IF(AY4749=1,0,IF(BC4749&gt;#REF!,#REF!,IF(OR(AZ4749&gt;0,BD4749&gt;=0),BC4749+([1]สูตร2!H4737*(100%-AZ4749)-BC4749)*BD4749,[1]สูตร2!H4737*(100%-AZ4749)))))</f>
        <v>#REF!</v>
      </c>
      <c r="BF4749" s="31"/>
    </row>
    <row r="4750" spans="1:58" s="5" customFormat="1" ht="24" customHeight="1" x14ac:dyDescent="0.2">
      <c r="A4750" s="31">
        <v>1577</v>
      </c>
      <c r="B4750" s="31" t="s">
        <v>65</v>
      </c>
      <c r="C4750" s="31" t="s">
        <v>3760</v>
      </c>
      <c r="D4750" s="31" t="s">
        <v>71</v>
      </c>
      <c r="E4750" s="31" t="s">
        <v>3761</v>
      </c>
      <c r="F4750" s="31"/>
      <c r="G4750" s="32" t="s">
        <v>3762</v>
      </c>
      <c r="H4750" s="31">
        <v>50</v>
      </c>
      <c r="I4750" s="31">
        <v>3053</v>
      </c>
      <c r="J4750" s="31" t="s">
        <v>3697</v>
      </c>
      <c r="K4750" s="31">
        <v>0</v>
      </c>
      <c r="L4750" s="31">
        <v>0</v>
      </c>
      <c r="M4750" s="31">
        <v>48</v>
      </c>
      <c r="N4750" s="33"/>
      <c r="O4750" s="33">
        <v>48</v>
      </c>
      <c r="P4750" s="33"/>
      <c r="Q4750" s="33"/>
      <c r="R4750" s="33"/>
      <c r="S4750" s="34" t="str">
        <f t="shared" si="1022"/>
        <v>2</v>
      </c>
      <c r="T4750" s="35">
        <f t="shared" si="1023"/>
        <v>48</v>
      </c>
      <c r="U4750" s="36">
        <f>INDEX([1]ราคาที่ดิน!$B:$G,MATCH($C4750,[1]ราคาที่ดิน!$A:$A,0),MATCH($B4750,[1]ราคาที่ดิน!$B$1:$G$1,0))</f>
        <v>200</v>
      </c>
      <c r="V4750" s="37">
        <f t="shared" si="1032"/>
        <v>9600</v>
      </c>
      <c r="W4750" s="31">
        <v>1</v>
      </c>
      <c r="X4750" s="31" t="s">
        <v>3762</v>
      </c>
      <c r="Y4750" s="31" t="s">
        <v>71</v>
      </c>
      <c r="Z4750" s="31" t="s">
        <v>3761</v>
      </c>
      <c r="AA4750" s="31"/>
      <c r="AB4750" s="32" t="s">
        <v>3762</v>
      </c>
      <c r="AC4750" s="38"/>
      <c r="AD4750" s="39" t="s">
        <v>73</v>
      </c>
      <c r="AE4750" s="39" t="s">
        <v>94</v>
      </c>
      <c r="AF4750" s="40" t="str">
        <f t="shared" si="1024"/>
        <v>2</v>
      </c>
      <c r="AG4750" s="41">
        <f t="shared" si="1025"/>
        <v>107.1</v>
      </c>
      <c r="AH4750" s="42"/>
      <c r="AI4750" s="42">
        <v>107.1</v>
      </c>
      <c r="AJ4750" s="42"/>
      <c r="AK4750" s="42"/>
      <c r="AL4750" s="31">
        <v>15</v>
      </c>
      <c r="AM4750" s="43" t="str">
        <f t="shared" si="1026"/>
        <v>100</v>
      </c>
      <c r="AN4750" s="44">
        <f>INDEX([1]ราคาสิ่งปลูกสร้าง!$D$6:$CC$47,MATCH($AD4750,[1]ราคาสิ่งปลูกสร้าง!$B$6:$B$45,0),MATCH($C$7,[1]ราคาสิ่งปลูกสร้าง!$D$5:$CC$5,0))</f>
        <v>6500</v>
      </c>
      <c r="AO4750" s="44">
        <f t="shared" si="1027"/>
        <v>696150</v>
      </c>
      <c r="AP4750" s="45">
        <f t="shared" si="1028"/>
        <v>15</v>
      </c>
      <c r="AQ4750" s="40">
        <f>IF(AP4750=0,0,INDEX([1]ค่าเสื่อมสิ่งปลูกสร้าง!$A$5:$D$105,MATCH($AP4750,[1]ค่าเสื่อมสิ่งปลูกสร้าง!$A$5:$A$105,0),MATCH(AE4750,[1]ค่าเสื่อมสิ่งปลูกสร้าง!$A$3:$D$3)))</f>
        <v>20</v>
      </c>
      <c r="AR4750" s="44">
        <f t="shared" si="1033"/>
        <v>556920</v>
      </c>
      <c r="AS4750" s="44">
        <f t="shared" si="1034"/>
        <v>566520</v>
      </c>
      <c r="AT4750" s="44">
        <f t="shared" si="1035"/>
        <v>566520</v>
      </c>
      <c r="AU4750" s="46">
        <v>0</v>
      </c>
      <c r="AV4750" s="44">
        <f t="shared" si="1029"/>
        <v>566520</v>
      </c>
      <c r="AW4750" s="47" t="str">
        <f t="shared" si="1030"/>
        <v>0.02</v>
      </c>
      <c r="AX4750" s="48"/>
      <c r="AY4750" s="48"/>
      <c r="AZ4750" s="49">
        <v>0</v>
      </c>
      <c r="BA4750" s="48"/>
      <c r="BB4750" s="48"/>
      <c r="BC4750" s="44">
        <f t="shared" si="1031"/>
        <v>0</v>
      </c>
      <c r="BD4750" s="50">
        <v>1</v>
      </c>
      <c r="BE4750" s="51" t="e">
        <f>IF(AX4750=1,0,IF(AY4750=1,0,IF(BC4750&gt;#REF!,#REF!,IF(OR(AZ4750&gt;0,BD4750&gt;=0),BC4750+([1]สูตร2!H4738*(100%-AZ4750)-BC4750)*BD4750,[1]สูตร2!H4738*(100%-AZ4750)))))</f>
        <v>#REF!</v>
      </c>
      <c r="BF4750" s="31"/>
    </row>
    <row r="4751" spans="1:58" s="5" customFormat="1" ht="24" customHeight="1" x14ac:dyDescent="0.2">
      <c r="A4751" s="31">
        <v>1578</v>
      </c>
      <c r="B4751" s="31" t="s">
        <v>321</v>
      </c>
      <c r="C4751" s="31" t="s">
        <v>3763</v>
      </c>
      <c r="D4751" s="31" t="s">
        <v>71</v>
      </c>
      <c r="E4751" s="31" t="s">
        <v>3764</v>
      </c>
      <c r="F4751" s="31"/>
      <c r="G4751" s="32" t="s">
        <v>3765</v>
      </c>
      <c r="H4751" s="31">
        <v>1</v>
      </c>
      <c r="I4751" s="31">
        <v>16</v>
      </c>
      <c r="J4751" s="31" t="s">
        <v>3697</v>
      </c>
      <c r="K4751" s="31">
        <v>10</v>
      </c>
      <c r="L4751" s="31">
        <v>1</v>
      </c>
      <c r="M4751" s="31">
        <v>73</v>
      </c>
      <c r="N4751" s="33">
        <v>4173</v>
      </c>
      <c r="O4751" s="33"/>
      <c r="P4751" s="33"/>
      <c r="Q4751" s="33"/>
      <c r="R4751" s="33"/>
      <c r="S4751" s="34" t="str">
        <f t="shared" ref="S4751:S4814" si="1036">IF(N4751&gt;=1,"1",IF(O4751&gt;=1,"2",IF(P4751&gt;=1,"3",IF(Q4751&gt;=1,"4",IF(R4751&gt;=1,"5","")))))</f>
        <v>1</v>
      </c>
      <c r="T4751" s="35">
        <f t="shared" ref="T4751:T4814" si="1037">N4751+O4751+P4751+Q4751+R4751</f>
        <v>4173</v>
      </c>
      <c r="U4751" s="36">
        <f>INDEX([1]ราคาที่ดิน!$B:$G,MATCH($C4751,[1]ราคาที่ดิน!$A:$A,0),MATCH($B4751,[1]ราคาที่ดิน!$B$1:$G$1,0))</f>
        <v>200</v>
      </c>
      <c r="V4751" s="37">
        <f t="shared" si="1032"/>
        <v>834600</v>
      </c>
      <c r="W4751" s="31"/>
      <c r="X4751" s="31"/>
      <c r="Y4751" s="31"/>
      <c r="Z4751" s="31"/>
      <c r="AA4751" s="31"/>
      <c r="AB4751" s="32"/>
      <c r="AC4751" s="38"/>
      <c r="AD4751" s="39"/>
      <c r="AE4751" s="39"/>
      <c r="AF4751" s="40" t="str">
        <f t="shared" ref="AF4751:AF4814" si="1038">IF(AH4751&gt;=1,"1",IF(AI4751&gt;=1,"2",IF(AJ4751&gt;=1,"3",IF(AK4751&gt;=1,"4",""))))</f>
        <v/>
      </c>
      <c r="AG4751" s="41" t="str">
        <f t="shared" ref="AG4751:AG4814" si="1039">IF(AH4751&gt;=1,AH4751,IF(AI4751&gt;=1,AI4751,IF(AJ4751&gt;=1,AJ4751,IF(AK4751&gt;=1,AK4751,""))))</f>
        <v/>
      </c>
      <c r="AH4751" s="42"/>
      <c r="AI4751" s="42"/>
      <c r="AJ4751" s="42"/>
      <c r="AK4751" s="42"/>
      <c r="AL4751" s="31"/>
      <c r="AM4751" s="43" t="str">
        <f t="shared" ref="AM4751:AM4814" si="1040">IF(OR(S4751&gt;=1,AF4751&gt;=1),"100","")</f>
        <v>100</v>
      </c>
      <c r="AN4751" s="44">
        <f>INDEX([1]ราคาสิ่งปลูกสร้าง!$D$6:$CC$47,MATCH($AD4751,[1]ราคาสิ่งปลูกสร้าง!$B$6:$B$45,0),MATCH($C$7,[1]ราคาสิ่งปลูกสร้าง!$D$5:$CC$5,0))</f>
        <v>0</v>
      </c>
      <c r="AO4751" s="44">
        <f t="shared" ref="AO4751:AO4814" si="1041">(AH4751+AI4751+AJ4751+AK4751)*$AN4751</f>
        <v>0</v>
      </c>
      <c r="AP4751" s="45">
        <f t="shared" ref="AP4751:AP4814" si="1042">AL4751</f>
        <v>0</v>
      </c>
      <c r="AQ4751" s="40">
        <f>IF(AP4751=0,0,INDEX([1]ค่าเสื่อมสิ่งปลูกสร้าง!$A$5:$D$105,MATCH($AP4751,[1]ค่าเสื่อมสิ่งปลูกสร้าง!$A$5:$A$105,0),MATCH(AE4751,[1]ค่าเสื่อมสิ่งปลูกสร้าง!$A$3:$D$3)))</f>
        <v>0</v>
      </c>
      <c r="AR4751" s="44">
        <f t="shared" si="1033"/>
        <v>0</v>
      </c>
      <c r="AS4751" s="44">
        <f t="shared" si="1034"/>
        <v>834600</v>
      </c>
      <c r="AT4751" s="44">
        <f t="shared" si="1035"/>
        <v>834600</v>
      </c>
      <c r="AU4751" s="46">
        <v>0</v>
      </c>
      <c r="AV4751" s="44">
        <f t="shared" ref="AV4751:AV4814" si="1043">IF($AT4751-$AU4751&lt;0,0,$AT4751-$AU4751)</f>
        <v>834600</v>
      </c>
      <c r="AW4751" s="47" t="str">
        <f t="shared" ref="AW4751:AW4814" si="1044">IF(OR(N4751&gt;=1,AH4751&gt;=1)*AND(AV4751=0),"0",IF(OR(N4751&gt;=1,AH4751&gt;=1)*AND(AV4751&lt;=75000000),"0.01",IF(OR(N4751&gt;=1,AH4751&gt;=1)*AND(AV4751&lt;=100000000),"0.01/0.03",IF(OR(N4751&gt;=1,AH4751&gt;=1)*AND(AV4751&lt;=500000000),"0.01/0.03/0.05",IF(OR(N4751&gt;=1,AH4751&gt;=1)*AND(AV4751&lt;=1000000000),"0.01/0.03/0.05/0.07",IF(OR(N4751&gt;=1,AH4751&gt;=1)*AND(AV4751&gt;100000000),"0.01/0.03/0.05/0.07/0.1",IF(AND(AC4751=1,AV4751=0),"0",IF(AND(AC4751=1,AV4751&lt;=25000000),"0.03",IF(AND(AC4751=1,AV4751&lt;=50000000),"0.03/0.05",IF(AND(AC4751=1,AV4751&gt;50000000),"0.03/0.05/0.1",IF(AND(AC4751=2,AV4751=0),"0",IF(AND(AC4751=2,AV4751&lt;=40000000),"0.02",IF(AND(AC4751=2,AV4751&lt;=65000000),"0.02/0.03",IF(AND(AC4751=2,AV4751&lt;=90000000),"0.02/0.03/0.05",IF(AND(AC4751=2,AV4751&gt;90000000),"0.02/0.03/0.05/0.1",IF(AND(AC4751=1,AV4751&gt;50000000),"0.1",IF(OR(O4751&gt;=1,AI4751&gt;=1)*AND(AV4751=0),"0",IF(OR(O4751&gt;=1,AI4751&gt;=1)*AND(AV4751&lt;=50000000),"0.02",IF(OR(O4751&gt;=1,AI4751&gt;=1)*AND(AV4751&lt;=75000000),"0.02/0.03",IF(OR(O4751&gt;=1,AI4751&gt;=1)*AND(AV4751&lt;=100000000),"0.02/0.03/0.05",IF(OR(O4751&gt;=1,AI4751&gt;=1)*AND(AV4751&gt;100000000),"0.02/0.03/0.05/0.1",IF(OR(P4751&gt;=1,AJ4751&gt;=1)*AND(AV4751=0),"0",IF(OR(P4751&gt;=1,AJ4751&gt;=1)*AND(AV4751&lt;=50000000),"0.3",IF(OR(P4751&gt;=1,AJ4751&gt;=1)*AND(AV4751&lt;=200000000),"0.3/0.4",IF(OR(P4751&gt;=1,AJ4751&gt;=1)*AND(AV4751&lt;=1000000000),"0.3/0.4/0.5",IF(OR(P4751&gt;=1,AJ4751&gt;=1)*AND(AV4751&lt;=5000000000),"0.3/0.4/0.5/0.6",IF(OR(P4751&gt;=1,AJ4751&gt;=1)*AND(AV4751&gt;5000000000),"0.3/0.4/0.5/0.6/0.7",IF(OR(Q4751&gt;=1,AK4751&gt;=1)*AND(AV4751=0),"0",IF(OR(Q4751&gt;=1,AK4751&gt;=1)*AND(AV4751&lt;=50000000),"0.3",IF(OR(Q4751&gt;=1,AK4751&gt;=1)*AND(AV4751&lt;=200000000),"0.3/0.4",IF(OR(Q4751&gt;=1,AK4751&gt;=1)*AND(AV4751&lt;=1000000000),"0.3/0.4/0.5",IF(OR(Q4751&gt;=1,AK4751&gt;=1)*AND(AV4751&lt;=5000000000),"0.3/0.4/0.5/0.6",IF(OR(Q4751&gt;=1,AK4751&gt;=1)*AND(AV4751&gt;5000000000),"0.3/0.4/0.5/0.6/0.7")))))))))))))))))))))))))))))))))</f>
        <v>0.01</v>
      </c>
      <c r="AX4751" s="48"/>
      <c r="AY4751" s="48"/>
      <c r="AZ4751" s="49">
        <v>0</v>
      </c>
      <c r="BA4751" s="48"/>
      <c r="BB4751" s="48"/>
      <c r="BC4751" s="44">
        <f t="shared" ref="BC4751:BC4814" si="1045">BA4751+BB4751</f>
        <v>0</v>
      </c>
      <c r="BD4751" s="50">
        <v>1</v>
      </c>
      <c r="BE4751" s="51" t="e">
        <f>IF(AX4751=1,0,IF(AY4751=1,0,IF(BC4751&gt;#REF!,#REF!,IF(OR(AZ4751&gt;0,BD4751&gt;=0),BC4751+([1]สูตร2!H4739*(100%-AZ4751)-BC4751)*BD4751,[1]สูตร2!H4739*(100%-AZ4751)))))</f>
        <v>#REF!</v>
      </c>
      <c r="BF4751" s="31"/>
    </row>
    <row r="4752" spans="1:58" s="5" customFormat="1" ht="24" customHeight="1" x14ac:dyDescent="0.2">
      <c r="A4752" s="31">
        <v>1579</v>
      </c>
      <c r="B4752" s="31" t="s">
        <v>93</v>
      </c>
      <c r="C4752" s="31">
        <v>1</v>
      </c>
      <c r="D4752" s="31" t="s">
        <v>71</v>
      </c>
      <c r="E4752" s="31" t="s">
        <v>3766</v>
      </c>
      <c r="F4752" s="31"/>
      <c r="G4752" s="32" t="s">
        <v>3765</v>
      </c>
      <c r="H4752" s="31" t="s">
        <v>104</v>
      </c>
      <c r="I4752" s="31" t="s">
        <v>104</v>
      </c>
      <c r="J4752" s="31" t="s">
        <v>3697</v>
      </c>
      <c r="K4752" s="31">
        <v>0</v>
      </c>
      <c r="L4752" s="31">
        <v>0</v>
      </c>
      <c r="M4752" s="31">
        <v>50</v>
      </c>
      <c r="N4752" s="33"/>
      <c r="O4752" s="33">
        <v>50</v>
      </c>
      <c r="P4752" s="33"/>
      <c r="Q4752" s="33"/>
      <c r="R4752" s="33"/>
      <c r="S4752" s="34" t="str">
        <f t="shared" si="1036"/>
        <v>2</v>
      </c>
      <c r="T4752" s="35">
        <f t="shared" si="1037"/>
        <v>50</v>
      </c>
      <c r="U4752" s="36">
        <f>INDEX([1]ราคาที่ดิน!$B:$G,MATCH($C4752,[1]ราคาที่ดิน!$A:$A,0),MATCH($B4752,[1]ราคาที่ดิน!$B$1:$G$1,0))</f>
        <v>100</v>
      </c>
      <c r="V4752" s="37">
        <f t="shared" si="1032"/>
        <v>5000</v>
      </c>
      <c r="W4752" s="31">
        <v>1</v>
      </c>
      <c r="X4752" s="31" t="s">
        <v>3765</v>
      </c>
      <c r="Y4752" s="31" t="s">
        <v>71</v>
      </c>
      <c r="Z4752" s="31" t="s">
        <v>3766</v>
      </c>
      <c r="AA4752" s="31"/>
      <c r="AB4752" s="32" t="s">
        <v>3765</v>
      </c>
      <c r="AC4752" s="38"/>
      <c r="AD4752" s="39" t="s">
        <v>73</v>
      </c>
      <c r="AE4752" s="39" t="s">
        <v>76</v>
      </c>
      <c r="AF4752" s="40" t="str">
        <f t="shared" si="1038"/>
        <v>2</v>
      </c>
      <c r="AG4752" s="41">
        <f t="shared" si="1039"/>
        <v>36</v>
      </c>
      <c r="AH4752" s="42"/>
      <c r="AI4752" s="42">
        <v>36</v>
      </c>
      <c r="AJ4752" s="42"/>
      <c r="AK4752" s="42"/>
      <c r="AL4752" s="31">
        <v>7</v>
      </c>
      <c r="AM4752" s="43" t="str">
        <f t="shared" si="1040"/>
        <v>100</v>
      </c>
      <c r="AN4752" s="44">
        <f>INDEX([1]ราคาสิ่งปลูกสร้าง!$D$6:$CC$47,MATCH($AD4752,[1]ราคาสิ่งปลูกสร้าง!$B$6:$B$45,0),MATCH($C$7,[1]ราคาสิ่งปลูกสร้าง!$D$5:$CC$5,0))</f>
        <v>6500</v>
      </c>
      <c r="AO4752" s="44">
        <f t="shared" si="1041"/>
        <v>234000</v>
      </c>
      <c r="AP4752" s="45">
        <f t="shared" si="1042"/>
        <v>7</v>
      </c>
      <c r="AQ4752" s="40">
        <f>IF(AP4752=0,0,INDEX([1]ค่าเสื่อมสิ่งปลูกสร้าง!$A$5:$D$105,MATCH($AP4752,[1]ค่าเสื่อมสิ่งปลูกสร้าง!$A$5:$A$105,0),MATCH(AE4752,[1]ค่าเสื่อมสิ่งปลูกสร้าง!$A$3:$D$3)))</f>
        <v>25</v>
      </c>
      <c r="AR4752" s="44">
        <f t="shared" si="1033"/>
        <v>175500</v>
      </c>
      <c r="AS4752" s="44">
        <f t="shared" si="1034"/>
        <v>180500</v>
      </c>
      <c r="AT4752" s="44">
        <f t="shared" si="1035"/>
        <v>180500</v>
      </c>
      <c r="AU4752" s="46">
        <v>0</v>
      </c>
      <c r="AV4752" s="44">
        <f t="shared" si="1043"/>
        <v>180500</v>
      </c>
      <c r="AW4752" s="47" t="str">
        <f t="shared" si="1044"/>
        <v>0.02</v>
      </c>
      <c r="AX4752" s="48"/>
      <c r="AY4752" s="48"/>
      <c r="AZ4752" s="49">
        <v>0</v>
      </c>
      <c r="BA4752" s="48"/>
      <c r="BB4752" s="48"/>
      <c r="BC4752" s="44">
        <f t="shared" si="1045"/>
        <v>0</v>
      </c>
      <c r="BD4752" s="50">
        <v>1</v>
      </c>
      <c r="BE4752" s="51" t="e">
        <f>IF(AX4752=1,0,IF(AY4752=1,0,IF(BC4752&gt;#REF!,#REF!,IF(OR(AZ4752&gt;0,BD4752&gt;=0),BC4752+([1]สูตร2!H4740*(100%-AZ4752)-BC4752)*BD4752,[1]สูตร2!H4740*(100%-AZ4752)))))</f>
        <v>#REF!</v>
      </c>
      <c r="BF4752" s="31"/>
    </row>
    <row r="4753" spans="1:58" s="5" customFormat="1" ht="24" customHeight="1" x14ac:dyDescent="0.2">
      <c r="A4753" s="31"/>
      <c r="B4753" s="31" t="s">
        <v>93</v>
      </c>
      <c r="C4753" s="31">
        <v>1</v>
      </c>
      <c r="D4753" s="31" t="s">
        <v>71</v>
      </c>
      <c r="E4753" s="31" t="s">
        <v>3766</v>
      </c>
      <c r="F4753" s="31"/>
      <c r="G4753" s="32" t="s">
        <v>3765</v>
      </c>
      <c r="H4753" s="31" t="s">
        <v>104</v>
      </c>
      <c r="I4753" s="31" t="s">
        <v>104</v>
      </c>
      <c r="J4753" s="31" t="s">
        <v>3697</v>
      </c>
      <c r="K4753" s="31">
        <v>0</v>
      </c>
      <c r="L4753" s="31">
        <v>0</v>
      </c>
      <c r="M4753" s="31">
        <v>25</v>
      </c>
      <c r="N4753" s="33"/>
      <c r="O4753" s="33">
        <v>25</v>
      </c>
      <c r="P4753" s="33"/>
      <c r="Q4753" s="33"/>
      <c r="R4753" s="33"/>
      <c r="S4753" s="34" t="str">
        <f t="shared" si="1036"/>
        <v>2</v>
      </c>
      <c r="T4753" s="35">
        <f t="shared" si="1037"/>
        <v>25</v>
      </c>
      <c r="U4753" s="36">
        <f>INDEX([1]ราคาที่ดิน!$B:$G,MATCH($C4753,[1]ราคาที่ดิน!$A:$A,0),MATCH($B4753,[1]ราคาที่ดิน!$B$1:$G$1,0))</f>
        <v>100</v>
      </c>
      <c r="V4753" s="37">
        <f t="shared" si="1032"/>
        <v>2500</v>
      </c>
      <c r="W4753" s="31">
        <v>2</v>
      </c>
      <c r="X4753" s="31" t="s">
        <v>3765</v>
      </c>
      <c r="Y4753" s="31" t="s">
        <v>71</v>
      </c>
      <c r="Z4753" s="31" t="s">
        <v>3766</v>
      </c>
      <c r="AA4753" s="31"/>
      <c r="AB4753" s="32" t="s">
        <v>3765</v>
      </c>
      <c r="AC4753" s="38"/>
      <c r="AD4753" s="39" t="s">
        <v>75</v>
      </c>
      <c r="AE4753" s="39" t="s">
        <v>76</v>
      </c>
      <c r="AF4753" s="40" t="str">
        <f t="shared" si="1038"/>
        <v>1</v>
      </c>
      <c r="AG4753" s="41">
        <f t="shared" si="1039"/>
        <v>15</v>
      </c>
      <c r="AH4753" s="42">
        <v>15</v>
      </c>
      <c r="AI4753" s="42"/>
      <c r="AJ4753" s="42"/>
      <c r="AK4753" s="42"/>
      <c r="AL4753" s="31">
        <v>7</v>
      </c>
      <c r="AM4753" s="43" t="str">
        <f t="shared" si="1040"/>
        <v>100</v>
      </c>
      <c r="AN4753" s="44">
        <f>INDEX([1]ราคาสิ่งปลูกสร้าง!$D$6:$CC$47,MATCH($AD4753,[1]ราคาสิ่งปลูกสร้าง!$B$6:$B$45,0),MATCH($C$7,[1]ราคาสิ่งปลูกสร้าง!$D$5:$CC$5,0))</f>
        <v>5400</v>
      </c>
      <c r="AO4753" s="44">
        <f t="shared" si="1041"/>
        <v>81000</v>
      </c>
      <c r="AP4753" s="45">
        <f t="shared" si="1042"/>
        <v>7</v>
      </c>
      <c r="AQ4753" s="40">
        <f>IF(AP4753=0,0,INDEX([1]ค่าเสื่อมสิ่งปลูกสร้าง!$A$5:$D$105,MATCH($AP4753,[1]ค่าเสื่อมสิ่งปลูกสร้าง!$A$5:$A$105,0),MATCH(AE4753,[1]ค่าเสื่อมสิ่งปลูกสร้าง!$A$3:$D$3)))</f>
        <v>25</v>
      </c>
      <c r="AR4753" s="44">
        <f t="shared" si="1033"/>
        <v>60750</v>
      </c>
      <c r="AS4753" s="44">
        <f t="shared" si="1034"/>
        <v>63250</v>
      </c>
      <c r="AT4753" s="44">
        <f t="shared" si="1035"/>
        <v>63250</v>
      </c>
      <c r="AU4753" s="46">
        <v>0</v>
      </c>
      <c r="AV4753" s="44">
        <f t="shared" si="1043"/>
        <v>63250</v>
      </c>
      <c r="AW4753" s="47" t="str">
        <f t="shared" si="1044"/>
        <v>0.01</v>
      </c>
      <c r="AX4753" s="48"/>
      <c r="AY4753" s="48"/>
      <c r="AZ4753" s="49">
        <v>0</v>
      </c>
      <c r="BA4753" s="48"/>
      <c r="BB4753" s="48"/>
      <c r="BC4753" s="44">
        <f t="shared" si="1045"/>
        <v>0</v>
      </c>
      <c r="BD4753" s="50">
        <v>1</v>
      </c>
      <c r="BE4753" s="51" t="e">
        <f>IF(AX4753=1,0,IF(AY4753=1,0,IF(BC4753&gt;#REF!,#REF!,IF(OR(AZ4753&gt;0,BD4753&gt;=0),BC4753+([1]สูตร2!H4741*(100%-AZ4753)-BC4753)*BD4753,[1]สูตร2!H4741*(100%-AZ4753)))))</f>
        <v>#REF!</v>
      </c>
      <c r="BF4753" s="31"/>
    </row>
    <row r="4754" spans="1:58" s="5" customFormat="1" ht="24" customHeight="1" x14ac:dyDescent="0.2">
      <c r="A4754" s="31"/>
      <c r="B4754" s="31" t="s">
        <v>93</v>
      </c>
      <c r="C4754" s="31">
        <v>1</v>
      </c>
      <c r="D4754" s="31" t="s">
        <v>71</v>
      </c>
      <c r="E4754" s="31" t="s">
        <v>3766</v>
      </c>
      <c r="F4754" s="31"/>
      <c r="G4754" s="32" t="s">
        <v>3765</v>
      </c>
      <c r="H4754" s="31" t="s">
        <v>104</v>
      </c>
      <c r="I4754" s="31" t="s">
        <v>104</v>
      </c>
      <c r="J4754" s="31" t="s">
        <v>3697</v>
      </c>
      <c r="K4754" s="31">
        <v>0</v>
      </c>
      <c r="L4754" s="31">
        <v>0</v>
      </c>
      <c r="M4754" s="31">
        <v>25</v>
      </c>
      <c r="N4754" s="33"/>
      <c r="O4754" s="33">
        <v>25</v>
      </c>
      <c r="P4754" s="33"/>
      <c r="Q4754" s="33"/>
      <c r="R4754" s="33"/>
      <c r="S4754" s="34" t="str">
        <f t="shared" si="1036"/>
        <v>2</v>
      </c>
      <c r="T4754" s="35">
        <f t="shared" si="1037"/>
        <v>25</v>
      </c>
      <c r="U4754" s="36">
        <f>INDEX([1]ราคาที่ดิน!$B:$G,MATCH($C4754,[1]ราคาที่ดิน!$A:$A,0),MATCH($B4754,[1]ราคาที่ดิน!$B$1:$G$1,0))</f>
        <v>100</v>
      </c>
      <c r="V4754" s="37">
        <f t="shared" si="1032"/>
        <v>2500</v>
      </c>
      <c r="W4754" s="31">
        <v>3</v>
      </c>
      <c r="X4754" s="31" t="s">
        <v>3765</v>
      </c>
      <c r="Y4754" s="31" t="s">
        <v>71</v>
      </c>
      <c r="Z4754" s="31" t="s">
        <v>3766</v>
      </c>
      <c r="AA4754" s="31"/>
      <c r="AB4754" s="32" t="s">
        <v>3765</v>
      </c>
      <c r="AC4754" s="38"/>
      <c r="AD4754" s="39" t="s">
        <v>77</v>
      </c>
      <c r="AE4754" s="39" t="s">
        <v>76</v>
      </c>
      <c r="AF4754" s="40" t="str">
        <f t="shared" si="1038"/>
        <v>1</v>
      </c>
      <c r="AG4754" s="41">
        <f t="shared" si="1039"/>
        <v>11.2</v>
      </c>
      <c r="AH4754" s="42">
        <v>11.2</v>
      </c>
      <c r="AI4754" s="42"/>
      <c r="AJ4754" s="42"/>
      <c r="AK4754" s="42"/>
      <c r="AL4754" s="31">
        <v>7</v>
      </c>
      <c r="AM4754" s="43" t="str">
        <f t="shared" si="1040"/>
        <v>100</v>
      </c>
      <c r="AN4754" s="44">
        <f>INDEX([1]ราคาสิ่งปลูกสร้าง!$D$6:$CC$47,MATCH($AD4754,[1]ราคาสิ่งปลูกสร้าง!$B$6:$B$45,0),MATCH($C$7,[1]ราคาสิ่งปลูกสร้าง!$D$5:$CC$5,0))</f>
        <v>2050</v>
      </c>
      <c r="AO4754" s="44">
        <f t="shared" si="1041"/>
        <v>22960</v>
      </c>
      <c r="AP4754" s="45">
        <f t="shared" si="1042"/>
        <v>7</v>
      </c>
      <c r="AQ4754" s="40">
        <f>IF(AP4754=0,0,INDEX([1]ค่าเสื่อมสิ่งปลูกสร้าง!$A$5:$D$105,MATCH($AP4754,[1]ค่าเสื่อมสิ่งปลูกสร้าง!$A$5:$A$105,0),MATCH(AE4754,[1]ค่าเสื่อมสิ่งปลูกสร้าง!$A$3:$D$3)))</f>
        <v>25</v>
      </c>
      <c r="AR4754" s="44">
        <f t="shared" si="1033"/>
        <v>17220</v>
      </c>
      <c r="AS4754" s="44">
        <f t="shared" si="1034"/>
        <v>19720</v>
      </c>
      <c r="AT4754" s="44">
        <f t="shared" si="1035"/>
        <v>19720</v>
      </c>
      <c r="AU4754" s="46">
        <v>0</v>
      </c>
      <c r="AV4754" s="44">
        <f t="shared" si="1043"/>
        <v>19720</v>
      </c>
      <c r="AW4754" s="47" t="str">
        <f t="shared" si="1044"/>
        <v>0.01</v>
      </c>
      <c r="AX4754" s="48"/>
      <c r="AY4754" s="48"/>
      <c r="AZ4754" s="49">
        <v>0</v>
      </c>
      <c r="BA4754" s="48"/>
      <c r="BB4754" s="48"/>
      <c r="BC4754" s="44">
        <f t="shared" si="1045"/>
        <v>0</v>
      </c>
      <c r="BD4754" s="50">
        <v>1</v>
      </c>
      <c r="BE4754" s="51" t="e">
        <f>IF(AX4754=1,0,IF(AY4754=1,0,IF(BC4754&gt;#REF!,#REF!,IF(OR(AZ4754&gt;0,BD4754&gt;=0),BC4754+([1]สูตร2!H4742*(100%-AZ4754)-BC4754)*BD4754,[1]สูตร2!H4742*(100%-AZ4754)))))</f>
        <v>#REF!</v>
      </c>
      <c r="BF4754" s="31"/>
    </row>
    <row r="4755" spans="1:58" s="5" customFormat="1" ht="24" customHeight="1" x14ac:dyDescent="0.2">
      <c r="A4755" s="31"/>
      <c r="B4755" s="31" t="s">
        <v>93</v>
      </c>
      <c r="C4755" s="31">
        <v>1</v>
      </c>
      <c r="D4755" s="31" t="s">
        <v>71</v>
      </c>
      <c r="E4755" s="31" t="s">
        <v>3766</v>
      </c>
      <c r="F4755" s="31"/>
      <c r="G4755" s="32" t="s">
        <v>3765</v>
      </c>
      <c r="H4755" s="31" t="s">
        <v>104</v>
      </c>
      <c r="I4755" s="31" t="s">
        <v>104</v>
      </c>
      <c r="J4755" s="31" t="s">
        <v>3697</v>
      </c>
      <c r="K4755" s="31">
        <v>0</v>
      </c>
      <c r="L4755" s="31">
        <v>0</v>
      </c>
      <c r="M4755" s="31">
        <v>20</v>
      </c>
      <c r="N4755" s="33"/>
      <c r="O4755" s="33">
        <v>20</v>
      </c>
      <c r="P4755" s="33"/>
      <c r="Q4755" s="33"/>
      <c r="R4755" s="33"/>
      <c r="S4755" s="34" t="str">
        <f t="shared" si="1036"/>
        <v>2</v>
      </c>
      <c r="T4755" s="35">
        <f t="shared" si="1037"/>
        <v>20</v>
      </c>
      <c r="U4755" s="36">
        <f>INDEX([1]ราคาที่ดิน!$B:$G,MATCH($C4755,[1]ราคาที่ดิน!$A:$A,0),MATCH($B4755,[1]ราคาที่ดิน!$B$1:$G$1,0))</f>
        <v>100</v>
      </c>
      <c r="V4755" s="37">
        <f t="shared" ref="V4755:V4818" si="1046">$T4755*$U4755</f>
        <v>2000</v>
      </c>
      <c r="W4755" s="31">
        <v>4</v>
      </c>
      <c r="X4755" s="31" t="s">
        <v>3765</v>
      </c>
      <c r="Y4755" s="31" t="s">
        <v>71</v>
      </c>
      <c r="Z4755" s="31" t="s">
        <v>3766</v>
      </c>
      <c r="AA4755" s="31"/>
      <c r="AB4755" s="32" t="s">
        <v>3765</v>
      </c>
      <c r="AC4755" s="38"/>
      <c r="AD4755" s="39" t="s">
        <v>77</v>
      </c>
      <c r="AE4755" s="39" t="s">
        <v>76</v>
      </c>
      <c r="AF4755" s="40" t="str">
        <f t="shared" si="1038"/>
        <v>1</v>
      </c>
      <c r="AG4755" s="41">
        <f t="shared" si="1039"/>
        <v>69</v>
      </c>
      <c r="AH4755" s="42">
        <v>69</v>
      </c>
      <c r="AI4755" s="42"/>
      <c r="AJ4755" s="42"/>
      <c r="AK4755" s="42"/>
      <c r="AL4755" s="31">
        <v>7</v>
      </c>
      <c r="AM4755" s="43" t="str">
        <f t="shared" si="1040"/>
        <v>100</v>
      </c>
      <c r="AN4755" s="44">
        <f>INDEX([1]ราคาสิ่งปลูกสร้าง!$D$6:$CC$47,MATCH($AD4755,[1]ราคาสิ่งปลูกสร้าง!$B$6:$B$45,0),MATCH($C$7,[1]ราคาสิ่งปลูกสร้าง!$D$5:$CC$5,0))</f>
        <v>2050</v>
      </c>
      <c r="AO4755" s="44">
        <f t="shared" si="1041"/>
        <v>141450</v>
      </c>
      <c r="AP4755" s="45">
        <f t="shared" si="1042"/>
        <v>7</v>
      </c>
      <c r="AQ4755" s="40">
        <f>IF(AP4755=0,0,INDEX([1]ค่าเสื่อมสิ่งปลูกสร้าง!$A$5:$D$105,MATCH($AP4755,[1]ค่าเสื่อมสิ่งปลูกสร้าง!$A$5:$A$105,0),MATCH(AE4755,[1]ค่าเสื่อมสิ่งปลูกสร้าง!$A$3:$D$3)))</f>
        <v>25</v>
      </c>
      <c r="AR4755" s="44">
        <f t="shared" ref="AR4755:AR4818" si="1047">$AO4755*(100-$AQ4755)%</f>
        <v>106087.5</v>
      </c>
      <c r="AS4755" s="44">
        <f t="shared" ref="AS4755:AS4818" si="1048">$V4755+$AR4755</f>
        <v>108087.5</v>
      </c>
      <c r="AT4755" s="44">
        <f t="shared" ref="AT4755:AT4818" si="1049">IF($AM4755%*$AS4755,$AM4755%*$AS4755,0)</f>
        <v>108087.5</v>
      </c>
      <c r="AU4755" s="46">
        <v>0</v>
      </c>
      <c r="AV4755" s="44">
        <f t="shared" si="1043"/>
        <v>108087.5</v>
      </c>
      <c r="AW4755" s="47" t="str">
        <f t="shared" si="1044"/>
        <v>0.01</v>
      </c>
      <c r="AX4755" s="48"/>
      <c r="AY4755" s="48"/>
      <c r="AZ4755" s="49">
        <v>0</v>
      </c>
      <c r="BA4755" s="48"/>
      <c r="BB4755" s="48"/>
      <c r="BC4755" s="44">
        <f t="shared" si="1045"/>
        <v>0</v>
      </c>
      <c r="BD4755" s="50">
        <v>1</v>
      </c>
      <c r="BE4755" s="51" t="e">
        <f>IF(AX4755=1,0,IF(AY4755=1,0,IF(BC4755&gt;#REF!,#REF!,IF(OR(AZ4755&gt;0,BD4755&gt;=0),BC4755+([1]สูตร2!H4743*(100%-AZ4755)-BC4755)*BD4755,[1]สูตร2!H4743*(100%-AZ4755)))))</f>
        <v>#REF!</v>
      </c>
      <c r="BF4755" s="31"/>
    </row>
    <row r="4756" spans="1:58" s="5" customFormat="1" ht="24" customHeight="1" x14ac:dyDescent="0.2">
      <c r="A4756" s="31"/>
      <c r="B4756" s="31" t="s">
        <v>93</v>
      </c>
      <c r="C4756" s="31">
        <v>1</v>
      </c>
      <c r="D4756" s="31" t="s">
        <v>71</v>
      </c>
      <c r="E4756" s="31" t="s">
        <v>3766</v>
      </c>
      <c r="F4756" s="31"/>
      <c r="G4756" s="32" t="s">
        <v>3765</v>
      </c>
      <c r="H4756" s="31" t="s">
        <v>104</v>
      </c>
      <c r="I4756" s="31" t="s">
        <v>104</v>
      </c>
      <c r="J4756" s="31" t="s">
        <v>3697</v>
      </c>
      <c r="K4756" s="31">
        <v>0</v>
      </c>
      <c r="L4756" s="31">
        <v>0</v>
      </c>
      <c r="M4756" s="31">
        <v>20</v>
      </c>
      <c r="N4756" s="33"/>
      <c r="O4756" s="33">
        <v>20</v>
      </c>
      <c r="P4756" s="33"/>
      <c r="Q4756" s="33"/>
      <c r="R4756" s="33"/>
      <c r="S4756" s="34" t="str">
        <f t="shared" si="1036"/>
        <v>2</v>
      </c>
      <c r="T4756" s="35">
        <f t="shared" si="1037"/>
        <v>20</v>
      </c>
      <c r="U4756" s="36">
        <f>INDEX([1]ราคาที่ดิน!$B:$G,MATCH($C4756,[1]ราคาที่ดิน!$A:$A,0),MATCH($B4756,[1]ราคาที่ดิน!$B$1:$G$1,0))</f>
        <v>100</v>
      </c>
      <c r="V4756" s="37">
        <f t="shared" si="1046"/>
        <v>2000</v>
      </c>
      <c r="W4756" s="31">
        <v>5</v>
      </c>
      <c r="X4756" s="31" t="s">
        <v>3765</v>
      </c>
      <c r="Y4756" s="31" t="s">
        <v>71</v>
      </c>
      <c r="Z4756" s="31" t="s">
        <v>3766</v>
      </c>
      <c r="AA4756" s="31"/>
      <c r="AB4756" s="32" t="s">
        <v>3765</v>
      </c>
      <c r="AC4756" s="38"/>
      <c r="AD4756" s="39" t="s">
        <v>75</v>
      </c>
      <c r="AE4756" s="39" t="s">
        <v>76</v>
      </c>
      <c r="AF4756" s="40" t="str">
        <f t="shared" si="1038"/>
        <v>1</v>
      </c>
      <c r="AG4756" s="41">
        <f t="shared" si="1039"/>
        <v>18</v>
      </c>
      <c r="AH4756" s="42">
        <v>18</v>
      </c>
      <c r="AI4756" s="42"/>
      <c r="AJ4756" s="42"/>
      <c r="AK4756" s="42"/>
      <c r="AL4756" s="31">
        <v>7</v>
      </c>
      <c r="AM4756" s="43" t="str">
        <f t="shared" si="1040"/>
        <v>100</v>
      </c>
      <c r="AN4756" s="44">
        <f>INDEX([1]ราคาสิ่งปลูกสร้าง!$D$6:$CC$47,MATCH($AD4756,[1]ราคาสิ่งปลูกสร้าง!$B$6:$B$45,0),MATCH($C$7,[1]ราคาสิ่งปลูกสร้าง!$D$5:$CC$5,0))</f>
        <v>5400</v>
      </c>
      <c r="AO4756" s="44">
        <f t="shared" si="1041"/>
        <v>97200</v>
      </c>
      <c r="AP4756" s="45">
        <f t="shared" si="1042"/>
        <v>7</v>
      </c>
      <c r="AQ4756" s="40">
        <f>IF(AP4756=0,0,INDEX([1]ค่าเสื่อมสิ่งปลูกสร้าง!$A$5:$D$105,MATCH($AP4756,[1]ค่าเสื่อมสิ่งปลูกสร้าง!$A$5:$A$105,0),MATCH(AE4756,[1]ค่าเสื่อมสิ่งปลูกสร้าง!$A$3:$D$3)))</f>
        <v>25</v>
      </c>
      <c r="AR4756" s="44">
        <f t="shared" si="1047"/>
        <v>72900</v>
      </c>
      <c r="AS4756" s="44">
        <f t="shared" si="1048"/>
        <v>74900</v>
      </c>
      <c r="AT4756" s="44">
        <f t="shared" si="1049"/>
        <v>74900</v>
      </c>
      <c r="AU4756" s="46">
        <v>0</v>
      </c>
      <c r="AV4756" s="44">
        <f t="shared" si="1043"/>
        <v>74900</v>
      </c>
      <c r="AW4756" s="47" t="str">
        <f t="shared" si="1044"/>
        <v>0.01</v>
      </c>
      <c r="AX4756" s="48"/>
      <c r="AY4756" s="48"/>
      <c r="AZ4756" s="49">
        <v>0</v>
      </c>
      <c r="BA4756" s="48"/>
      <c r="BB4756" s="48"/>
      <c r="BC4756" s="44">
        <f t="shared" si="1045"/>
        <v>0</v>
      </c>
      <c r="BD4756" s="50">
        <v>1</v>
      </c>
      <c r="BE4756" s="51" t="e">
        <f>IF(AX4756=1,0,IF(AY4756=1,0,IF(BC4756&gt;#REF!,#REF!,IF(OR(AZ4756&gt;0,BD4756&gt;=0),BC4756+([1]สูตร2!H4744*(100%-AZ4756)-BC4756)*BD4756,[1]สูตร2!H4744*(100%-AZ4756)))))</f>
        <v>#REF!</v>
      </c>
      <c r="BF4756" s="31"/>
    </row>
    <row r="4757" spans="1:58" s="5" customFormat="1" ht="24" customHeight="1" x14ac:dyDescent="0.2">
      <c r="A4757" s="31">
        <v>1580</v>
      </c>
      <c r="B4757" s="31" t="s">
        <v>321</v>
      </c>
      <c r="C4757" s="31" t="s">
        <v>1955</v>
      </c>
      <c r="D4757" s="31" t="s">
        <v>71</v>
      </c>
      <c r="E4757" s="31" t="s">
        <v>3767</v>
      </c>
      <c r="F4757" s="31"/>
      <c r="G4757" s="32" t="s">
        <v>3768</v>
      </c>
      <c r="H4757" s="31">
        <v>15</v>
      </c>
      <c r="I4757" s="31">
        <v>67</v>
      </c>
      <c r="J4757" s="31" t="s">
        <v>3697</v>
      </c>
      <c r="K4757" s="31">
        <v>4</v>
      </c>
      <c r="L4757" s="31">
        <v>1</v>
      </c>
      <c r="M4757" s="31">
        <v>63</v>
      </c>
      <c r="N4757" s="33">
        <v>1763</v>
      </c>
      <c r="O4757" s="33"/>
      <c r="P4757" s="33"/>
      <c r="Q4757" s="33"/>
      <c r="R4757" s="33"/>
      <c r="S4757" s="34" t="str">
        <f t="shared" si="1036"/>
        <v>1</v>
      </c>
      <c r="T4757" s="35">
        <f t="shared" si="1037"/>
        <v>1763</v>
      </c>
      <c r="U4757" s="36">
        <f>INDEX([1]ราคาที่ดิน!$B:$G,MATCH($C4757,[1]ราคาที่ดิน!$A:$A,0),MATCH($B4757,[1]ราคาที่ดิน!$B$1:$G$1,0))</f>
        <v>200</v>
      </c>
      <c r="V4757" s="37">
        <f t="shared" si="1046"/>
        <v>352600</v>
      </c>
      <c r="W4757" s="31"/>
      <c r="X4757" s="31"/>
      <c r="Y4757" s="31"/>
      <c r="Z4757" s="31"/>
      <c r="AA4757" s="31"/>
      <c r="AB4757" s="32"/>
      <c r="AC4757" s="38"/>
      <c r="AD4757" s="39"/>
      <c r="AE4757" s="39"/>
      <c r="AF4757" s="40" t="str">
        <f t="shared" si="1038"/>
        <v/>
      </c>
      <c r="AG4757" s="41" t="str">
        <f t="shared" si="1039"/>
        <v/>
      </c>
      <c r="AH4757" s="42"/>
      <c r="AI4757" s="42"/>
      <c r="AJ4757" s="42"/>
      <c r="AK4757" s="42"/>
      <c r="AL4757" s="31"/>
      <c r="AM4757" s="43" t="str">
        <f t="shared" si="1040"/>
        <v>100</v>
      </c>
      <c r="AN4757" s="44">
        <f>INDEX([1]ราคาสิ่งปลูกสร้าง!$D$6:$CC$47,MATCH($AD4757,[1]ราคาสิ่งปลูกสร้าง!$B$6:$B$45,0),MATCH($C$7,[1]ราคาสิ่งปลูกสร้าง!$D$5:$CC$5,0))</f>
        <v>0</v>
      </c>
      <c r="AO4757" s="44">
        <f t="shared" si="1041"/>
        <v>0</v>
      </c>
      <c r="AP4757" s="45">
        <f t="shared" si="1042"/>
        <v>0</v>
      </c>
      <c r="AQ4757" s="40">
        <f>IF(AP4757=0,0,INDEX([1]ค่าเสื่อมสิ่งปลูกสร้าง!$A$5:$D$105,MATCH($AP4757,[1]ค่าเสื่อมสิ่งปลูกสร้าง!$A$5:$A$105,0),MATCH(AE4757,[1]ค่าเสื่อมสิ่งปลูกสร้าง!$A$3:$D$3)))</f>
        <v>0</v>
      </c>
      <c r="AR4757" s="44">
        <f t="shared" si="1047"/>
        <v>0</v>
      </c>
      <c r="AS4757" s="44">
        <f t="shared" si="1048"/>
        <v>352600</v>
      </c>
      <c r="AT4757" s="44">
        <f t="shared" si="1049"/>
        <v>352600</v>
      </c>
      <c r="AU4757" s="46">
        <v>0</v>
      </c>
      <c r="AV4757" s="44">
        <f t="shared" si="1043"/>
        <v>352600</v>
      </c>
      <c r="AW4757" s="47" t="str">
        <f t="shared" si="1044"/>
        <v>0.01</v>
      </c>
      <c r="AX4757" s="48"/>
      <c r="AY4757" s="48"/>
      <c r="AZ4757" s="49">
        <v>0</v>
      </c>
      <c r="BA4757" s="48"/>
      <c r="BB4757" s="48"/>
      <c r="BC4757" s="44">
        <f t="shared" si="1045"/>
        <v>0</v>
      </c>
      <c r="BD4757" s="50">
        <v>1</v>
      </c>
      <c r="BE4757" s="51" t="e">
        <f>IF(AX4757=1,0,IF(AY4757=1,0,IF(BC4757&gt;#REF!,#REF!,IF(OR(AZ4757&gt;0,BD4757&gt;=0),BC4757+([1]สูตร2!H4745*(100%-AZ4757)-BC4757)*BD4757,[1]สูตร2!H4745*(100%-AZ4757)))))</f>
        <v>#REF!</v>
      </c>
      <c r="BF4757" s="31"/>
    </row>
    <row r="4758" spans="1:58" s="5" customFormat="1" ht="24" customHeight="1" x14ac:dyDescent="0.2">
      <c r="A4758" s="31"/>
      <c r="B4758" s="31" t="s">
        <v>65</v>
      </c>
      <c r="C4758" s="31">
        <v>4338</v>
      </c>
      <c r="D4758" s="31" t="s">
        <v>71</v>
      </c>
      <c r="E4758" s="31" t="s">
        <v>3767</v>
      </c>
      <c r="F4758" s="31"/>
      <c r="G4758" s="32" t="s">
        <v>3768</v>
      </c>
      <c r="H4758" s="31">
        <v>52</v>
      </c>
      <c r="I4758" s="31">
        <v>2879</v>
      </c>
      <c r="J4758" s="31" t="s">
        <v>3697</v>
      </c>
      <c r="K4758" s="31">
        <v>1</v>
      </c>
      <c r="L4758" s="31">
        <v>0</v>
      </c>
      <c r="M4758" s="31">
        <v>0</v>
      </c>
      <c r="N4758" s="33"/>
      <c r="O4758" s="33">
        <v>400</v>
      </c>
      <c r="P4758" s="33"/>
      <c r="Q4758" s="33"/>
      <c r="R4758" s="33"/>
      <c r="S4758" s="34" t="str">
        <f t="shared" si="1036"/>
        <v>2</v>
      </c>
      <c r="T4758" s="35">
        <f t="shared" si="1037"/>
        <v>400</v>
      </c>
      <c r="U4758" s="36">
        <f>INDEX([1]ราคาที่ดิน!$B:$G,MATCH($C4758,[1]ราคาที่ดิน!$A:$A,0),MATCH($B4758,[1]ราคาที่ดิน!$B$1:$G$1,0))</f>
        <v>180</v>
      </c>
      <c r="V4758" s="37">
        <f t="shared" si="1046"/>
        <v>72000</v>
      </c>
      <c r="W4758" s="31">
        <v>1</v>
      </c>
      <c r="X4758" s="31" t="s">
        <v>3768</v>
      </c>
      <c r="Y4758" s="31" t="s">
        <v>71</v>
      </c>
      <c r="Z4758" s="31" t="s">
        <v>3767</v>
      </c>
      <c r="AA4758" s="31"/>
      <c r="AB4758" s="32" t="s">
        <v>3768</v>
      </c>
      <c r="AC4758" s="38"/>
      <c r="AD4758" s="39" t="s">
        <v>73</v>
      </c>
      <c r="AE4758" s="39" t="s">
        <v>94</v>
      </c>
      <c r="AF4758" s="40" t="str">
        <f t="shared" si="1038"/>
        <v>2</v>
      </c>
      <c r="AG4758" s="41">
        <f t="shared" si="1039"/>
        <v>217.8</v>
      </c>
      <c r="AH4758" s="42"/>
      <c r="AI4758" s="42">
        <v>217.8</v>
      </c>
      <c r="AJ4758" s="42"/>
      <c r="AK4758" s="42"/>
      <c r="AL4758" s="31">
        <v>19</v>
      </c>
      <c r="AM4758" s="43" t="str">
        <f t="shared" si="1040"/>
        <v>100</v>
      </c>
      <c r="AN4758" s="44">
        <f>INDEX([1]ราคาสิ่งปลูกสร้าง!$D$6:$CC$47,MATCH($AD4758,[1]ราคาสิ่งปลูกสร้าง!$B$6:$B$45,0),MATCH($C$7,[1]ราคาสิ่งปลูกสร้าง!$D$5:$CC$5,0))</f>
        <v>6500</v>
      </c>
      <c r="AO4758" s="44">
        <f t="shared" si="1041"/>
        <v>1415700</v>
      </c>
      <c r="AP4758" s="45">
        <f t="shared" si="1042"/>
        <v>19</v>
      </c>
      <c r="AQ4758" s="40">
        <f>IF(AP4758=0,0,INDEX([1]ค่าเสื่อมสิ่งปลูกสร้าง!$A$5:$D$105,MATCH($AP4758,[1]ค่าเสื่อมสิ่งปลูกสร้าง!$A$5:$A$105,0),MATCH(AE4758,[1]ค่าเสื่อมสิ่งปลูกสร้าง!$A$3:$D$3)))</f>
        <v>28</v>
      </c>
      <c r="AR4758" s="44">
        <f t="shared" si="1047"/>
        <v>1019304</v>
      </c>
      <c r="AS4758" s="44">
        <f t="shared" si="1048"/>
        <v>1091304</v>
      </c>
      <c r="AT4758" s="44">
        <f t="shared" si="1049"/>
        <v>1091304</v>
      </c>
      <c r="AU4758" s="46">
        <v>0</v>
      </c>
      <c r="AV4758" s="44">
        <f t="shared" si="1043"/>
        <v>1091304</v>
      </c>
      <c r="AW4758" s="47" t="str">
        <f t="shared" si="1044"/>
        <v>0.02</v>
      </c>
      <c r="AX4758" s="48"/>
      <c r="AY4758" s="48"/>
      <c r="AZ4758" s="49">
        <v>0</v>
      </c>
      <c r="BA4758" s="48"/>
      <c r="BB4758" s="48"/>
      <c r="BC4758" s="44">
        <f t="shared" si="1045"/>
        <v>0</v>
      </c>
      <c r="BD4758" s="50">
        <v>1</v>
      </c>
      <c r="BE4758" s="51" t="e">
        <f>IF(AX4758=1,0,IF(AY4758=1,0,IF(BC4758&gt;#REF!,#REF!,IF(OR(AZ4758&gt;0,BD4758&gt;=0),BC4758+([1]สูตร2!H4746*(100%-AZ4758)-BC4758)*BD4758,[1]สูตร2!H4746*(100%-AZ4758)))))</f>
        <v>#REF!</v>
      </c>
      <c r="BF4758" s="31"/>
    </row>
    <row r="4759" spans="1:58" s="5" customFormat="1" ht="24" customHeight="1" x14ac:dyDescent="0.2">
      <c r="A4759" s="31"/>
      <c r="B4759" s="31" t="s">
        <v>65</v>
      </c>
      <c r="C4759" s="31">
        <v>4338</v>
      </c>
      <c r="D4759" s="31" t="s">
        <v>71</v>
      </c>
      <c r="E4759" s="31" t="s">
        <v>3767</v>
      </c>
      <c r="F4759" s="31"/>
      <c r="G4759" s="32" t="s">
        <v>3702</v>
      </c>
      <c r="H4759" s="31">
        <v>52</v>
      </c>
      <c r="I4759" s="31">
        <v>2879</v>
      </c>
      <c r="J4759" s="31" t="s">
        <v>3697</v>
      </c>
      <c r="K4759" s="31">
        <v>0</v>
      </c>
      <c r="L4759" s="31">
        <v>0</v>
      </c>
      <c r="M4759" s="31">
        <v>53</v>
      </c>
      <c r="N4759" s="33"/>
      <c r="O4759" s="33">
        <v>53</v>
      </c>
      <c r="P4759" s="33"/>
      <c r="Q4759" s="33"/>
      <c r="R4759" s="33"/>
      <c r="S4759" s="34" t="str">
        <f t="shared" si="1036"/>
        <v>2</v>
      </c>
      <c r="T4759" s="35">
        <f t="shared" si="1037"/>
        <v>53</v>
      </c>
      <c r="U4759" s="36">
        <f>INDEX([1]ราคาที่ดิน!$B:$G,MATCH($C4759,[1]ราคาที่ดิน!$A:$A,0),MATCH($B4759,[1]ราคาที่ดิน!$B$1:$G$1,0))</f>
        <v>180</v>
      </c>
      <c r="V4759" s="37">
        <f t="shared" si="1046"/>
        <v>9540</v>
      </c>
      <c r="W4759" s="31">
        <v>2</v>
      </c>
      <c r="X4759" s="31" t="s">
        <v>3702</v>
      </c>
      <c r="Y4759" s="31" t="s">
        <v>71</v>
      </c>
      <c r="Z4759" s="31" t="s">
        <v>3767</v>
      </c>
      <c r="AA4759" s="31"/>
      <c r="AB4759" s="32" t="s">
        <v>3702</v>
      </c>
      <c r="AC4759" s="38"/>
      <c r="AD4759" s="39" t="s">
        <v>75</v>
      </c>
      <c r="AE4759" s="39" t="s">
        <v>76</v>
      </c>
      <c r="AF4759" s="40" t="str">
        <f t="shared" si="1038"/>
        <v>1</v>
      </c>
      <c r="AG4759" s="41">
        <f t="shared" si="1039"/>
        <v>102.5</v>
      </c>
      <c r="AH4759" s="42">
        <v>102.5</v>
      </c>
      <c r="AI4759" s="42"/>
      <c r="AJ4759" s="42"/>
      <c r="AK4759" s="42"/>
      <c r="AL4759" s="31">
        <v>19</v>
      </c>
      <c r="AM4759" s="43" t="str">
        <f t="shared" si="1040"/>
        <v>100</v>
      </c>
      <c r="AN4759" s="44">
        <f>INDEX([1]ราคาสิ่งปลูกสร้าง!$D$6:$CC$47,MATCH($AD4759,[1]ราคาสิ่งปลูกสร้าง!$B$6:$B$45,0),MATCH($C$7,[1]ราคาสิ่งปลูกสร้าง!$D$5:$CC$5,0))</f>
        <v>5400</v>
      </c>
      <c r="AO4759" s="44">
        <f t="shared" si="1041"/>
        <v>553500</v>
      </c>
      <c r="AP4759" s="45">
        <f t="shared" si="1042"/>
        <v>19</v>
      </c>
      <c r="AQ4759" s="40">
        <f>IF(AP4759=0,0,INDEX([1]ค่าเสื่อมสิ่งปลูกสร้าง!$A$5:$D$105,MATCH($AP4759,[1]ค่าเสื่อมสิ่งปลูกสร้าง!$A$5:$A$105,0),MATCH(AE4759,[1]ค่าเสื่อมสิ่งปลูกสร้าง!$A$3:$D$3)))</f>
        <v>93</v>
      </c>
      <c r="AR4759" s="44">
        <f t="shared" si="1047"/>
        <v>38745.000000000007</v>
      </c>
      <c r="AS4759" s="44">
        <f t="shared" si="1048"/>
        <v>48285.000000000007</v>
      </c>
      <c r="AT4759" s="44">
        <f t="shared" si="1049"/>
        <v>48285.000000000007</v>
      </c>
      <c r="AU4759" s="46">
        <v>0</v>
      </c>
      <c r="AV4759" s="44">
        <f t="shared" si="1043"/>
        <v>48285.000000000007</v>
      </c>
      <c r="AW4759" s="47" t="str">
        <f t="shared" si="1044"/>
        <v>0.01</v>
      </c>
      <c r="AX4759" s="48"/>
      <c r="AY4759" s="48"/>
      <c r="AZ4759" s="49">
        <v>0</v>
      </c>
      <c r="BA4759" s="48"/>
      <c r="BB4759" s="48"/>
      <c r="BC4759" s="44">
        <f t="shared" si="1045"/>
        <v>0</v>
      </c>
      <c r="BD4759" s="50">
        <v>1</v>
      </c>
      <c r="BE4759" s="51" t="e">
        <f>IF(AX4759=1,0,IF(AY4759=1,0,IF(BC4759&gt;#REF!,#REF!,IF(OR(AZ4759&gt;0,BD4759&gt;=0),BC4759+([1]สูตร2!H4747*(100%-AZ4759)-BC4759)*BD4759,[1]สูตร2!H4747*(100%-AZ4759)))))</f>
        <v>#REF!</v>
      </c>
      <c r="BF4759" s="31"/>
    </row>
    <row r="4760" spans="1:58" s="5" customFormat="1" ht="24" customHeight="1" x14ac:dyDescent="0.2">
      <c r="A4760" s="31"/>
      <c r="B4760" s="31" t="s">
        <v>65</v>
      </c>
      <c r="C4760" s="31">
        <v>4338</v>
      </c>
      <c r="D4760" s="31" t="s">
        <v>71</v>
      </c>
      <c r="E4760" s="31" t="s">
        <v>3767</v>
      </c>
      <c r="F4760" s="31"/>
      <c r="G4760" s="32" t="s">
        <v>3702</v>
      </c>
      <c r="H4760" s="31">
        <v>52</v>
      </c>
      <c r="I4760" s="31">
        <v>2879</v>
      </c>
      <c r="J4760" s="31" t="s">
        <v>3697</v>
      </c>
      <c r="K4760" s="31">
        <v>0</v>
      </c>
      <c r="L4760" s="31">
        <v>0</v>
      </c>
      <c r="M4760" s="31">
        <v>40</v>
      </c>
      <c r="N4760" s="33"/>
      <c r="O4760" s="33">
        <v>40</v>
      </c>
      <c r="P4760" s="33"/>
      <c r="Q4760" s="33"/>
      <c r="R4760" s="33"/>
      <c r="S4760" s="34" t="str">
        <f t="shared" si="1036"/>
        <v>2</v>
      </c>
      <c r="T4760" s="35">
        <f t="shared" si="1037"/>
        <v>40</v>
      </c>
      <c r="U4760" s="36">
        <f>INDEX([1]ราคาที่ดิน!$B:$G,MATCH($C4760,[1]ราคาที่ดิน!$A:$A,0),MATCH($B4760,[1]ราคาที่ดิน!$B$1:$G$1,0))</f>
        <v>180</v>
      </c>
      <c r="V4760" s="37">
        <f t="shared" si="1046"/>
        <v>7200</v>
      </c>
      <c r="W4760" s="31">
        <v>3</v>
      </c>
      <c r="X4760" s="31" t="s">
        <v>3702</v>
      </c>
      <c r="Y4760" s="31" t="s">
        <v>71</v>
      </c>
      <c r="Z4760" s="31" t="s">
        <v>3767</v>
      </c>
      <c r="AA4760" s="31"/>
      <c r="AB4760" s="32" t="s">
        <v>3702</v>
      </c>
      <c r="AC4760" s="38"/>
      <c r="AD4760" s="39" t="s">
        <v>77</v>
      </c>
      <c r="AE4760" s="39" t="s">
        <v>76</v>
      </c>
      <c r="AF4760" s="40" t="str">
        <f t="shared" si="1038"/>
        <v>1</v>
      </c>
      <c r="AG4760" s="41">
        <f t="shared" si="1039"/>
        <v>12</v>
      </c>
      <c r="AH4760" s="42">
        <v>12</v>
      </c>
      <c r="AI4760" s="42"/>
      <c r="AJ4760" s="42"/>
      <c r="AK4760" s="42"/>
      <c r="AL4760" s="31">
        <v>1</v>
      </c>
      <c r="AM4760" s="43" t="str">
        <f t="shared" si="1040"/>
        <v>100</v>
      </c>
      <c r="AN4760" s="44">
        <f>INDEX([1]ราคาสิ่งปลูกสร้าง!$D$6:$CC$47,MATCH($AD4760,[1]ราคาสิ่งปลูกสร้าง!$B$6:$B$45,0),MATCH($C$7,[1]ราคาสิ่งปลูกสร้าง!$D$5:$CC$5,0))</f>
        <v>2050</v>
      </c>
      <c r="AO4760" s="44">
        <f t="shared" si="1041"/>
        <v>24600</v>
      </c>
      <c r="AP4760" s="45">
        <f t="shared" si="1042"/>
        <v>1</v>
      </c>
      <c r="AQ4760" s="40">
        <f>IF(AP4760=0,0,INDEX([1]ค่าเสื่อมสิ่งปลูกสร้าง!$A$5:$D$105,MATCH($AP4760,[1]ค่าเสื่อมสิ่งปลูกสร้าง!$A$5:$A$105,0),MATCH(AE4760,[1]ค่าเสื่อมสิ่งปลูกสร้าง!$A$3:$D$3)))</f>
        <v>3</v>
      </c>
      <c r="AR4760" s="44">
        <f t="shared" si="1047"/>
        <v>23862</v>
      </c>
      <c r="AS4760" s="44">
        <f t="shared" si="1048"/>
        <v>31062</v>
      </c>
      <c r="AT4760" s="44">
        <f t="shared" si="1049"/>
        <v>31062</v>
      </c>
      <c r="AU4760" s="46">
        <v>0</v>
      </c>
      <c r="AV4760" s="44">
        <f t="shared" si="1043"/>
        <v>31062</v>
      </c>
      <c r="AW4760" s="47" t="str">
        <f t="shared" si="1044"/>
        <v>0.01</v>
      </c>
      <c r="AX4760" s="48"/>
      <c r="AY4760" s="48"/>
      <c r="AZ4760" s="49">
        <v>0</v>
      </c>
      <c r="BA4760" s="48"/>
      <c r="BB4760" s="48"/>
      <c r="BC4760" s="44">
        <f t="shared" si="1045"/>
        <v>0</v>
      </c>
      <c r="BD4760" s="50">
        <v>1</v>
      </c>
      <c r="BE4760" s="51" t="e">
        <f>IF(AX4760=1,0,IF(AY4760=1,0,IF(BC4760&gt;#REF!,#REF!,IF(OR(AZ4760&gt;0,BD4760&gt;=0),BC4760+([1]สูตร2!H4748*(100%-AZ4760)-BC4760)*BD4760,[1]สูตร2!H4748*(100%-AZ4760)))))</f>
        <v>#REF!</v>
      </c>
      <c r="BF4760" s="31"/>
    </row>
    <row r="4761" spans="1:58" s="5" customFormat="1" ht="24" customHeight="1" x14ac:dyDescent="0.2">
      <c r="A4761" s="31">
        <v>1581</v>
      </c>
      <c r="B4761" s="31" t="s">
        <v>432</v>
      </c>
      <c r="C4761" s="31">
        <v>2</v>
      </c>
      <c r="D4761" s="31" t="s">
        <v>66</v>
      </c>
      <c r="E4761" s="31" t="s">
        <v>3769</v>
      </c>
      <c r="F4761" s="31"/>
      <c r="G4761" s="32" t="s">
        <v>3748</v>
      </c>
      <c r="H4761" s="31" t="s">
        <v>104</v>
      </c>
      <c r="I4761" s="31" t="s">
        <v>104</v>
      </c>
      <c r="J4761" s="31" t="s">
        <v>3697</v>
      </c>
      <c r="K4761" s="31">
        <v>15</v>
      </c>
      <c r="L4761" s="31">
        <v>1</v>
      </c>
      <c r="M4761" s="31">
        <v>3</v>
      </c>
      <c r="N4761" s="33">
        <v>6103</v>
      </c>
      <c r="O4761" s="33"/>
      <c r="P4761" s="33"/>
      <c r="Q4761" s="33"/>
      <c r="R4761" s="33"/>
      <c r="S4761" s="34" t="str">
        <f t="shared" si="1036"/>
        <v>1</v>
      </c>
      <c r="T4761" s="35">
        <f t="shared" si="1037"/>
        <v>6103</v>
      </c>
      <c r="U4761" s="36" t="str">
        <f>INDEX([1]ราคาที่ดิน!$B:$G,MATCH($C4761,[1]ราคาที่ดิน!$A:$A,0),MATCH($B4761,[1]ราคาที่ดิน!$B$1:$G$1,0))</f>
        <v>150</v>
      </c>
      <c r="V4761" s="37">
        <f t="shared" si="1046"/>
        <v>915450</v>
      </c>
      <c r="W4761" s="31"/>
      <c r="X4761" s="31"/>
      <c r="Y4761" s="31"/>
      <c r="Z4761" s="31"/>
      <c r="AA4761" s="31"/>
      <c r="AB4761" s="32"/>
      <c r="AC4761" s="38"/>
      <c r="AD4761" s="39"/>
      <c r="AE4761" s="39"/>
      <c r="AF4761" s="40" t="str">
        <f t="shared" si="1038"/>
        <v/>
      </c>
      <c r="AG4761" s="41" t="str">
        <f t="shared" si="1039"/>
        <v/>
      </c>
      <c r="AH4761" s="42"/>
      <c r="AI4761" s="42"/>
      <c r="AJ4761" s="42"/>
      <c r="AK4761" s="42"/>
      <c r="AL4761" s="31"/>
      <c r="AM4761" s="43" t="str">
        <f t="shared" si="1040"/>
        <v>100</v>
      </c>
      <c r="AN4761" s="44">
        <f>INDEX([1]ราคาสิ่งปลูกสร้าง!$D$6:$CC$47,MATCH($AD4761,[1]ราคาสิ่งปลูกสร้าง!$B$6:$B$45,0),MATCH($C$7,[1]ราคาสิ่งปลูกสร้าง!$D$5:$CC$5,0))</f>
        <v>0</v>
      </c>
      <c r="AO4761" s="44">
        <f t="shared" si="1041"/>
        <v>0</v>
      </c>
      <c r="AP4761" s="45">
        <f t="shared" si="1042"/>
        <v>0</v>
      </c>
      <c r="AQ4761" s="40">
        <f>IF(AP4761=0,0,INDEX([1]ค่าเสื่อมสิ่งปลูกสร้าง!$A$5:$D$105,MATCH($AP4761,[1]ค่าเสื่อมสิ่งปลูกสร้าง!$A$5:$A$105,0),MATCH(AE4761,[1]ค่าเสื่อมสิ่งปลูกสร้าง!$A$3:$D$3)))</f>
        <v>0</v>
      </c>
      <c r="AR4761" s="44">
        <f t="shared" si="1047"/>
        <v>0</v>
      </c>
      <c r="AS4761" s="44">
        <f t="shared" si="1048"/>
        <v>915450</v>
      </c>
      <c r="AT4761" s="44">
        <f t="shared" si="1049"/>
        <v>915450</v>
      </c>
      <c r="AU4761" s="46">
        <v>0</v>
      </c>
      <c r="AV4761" s="44">
        <f t="shared" si="1043"/>
        <v>915450</v>
      </c>
      <c r="AW4761" s="47" t="str">
        <f t="shared" si="1044"/>
        <v>0.01</v>
      </c>
      <c r="AX4761" s="48"/>
      <c r="AY4761" s="48"/>
      <c r="AZ4761" s="49">
        <v>0</v>
      </c>
      <c r="BA4761" s="48"/>
      <c r="BB4761" s="48"/>
      <c r="BC4761" s="44">
        <f t="shared" si="1045"/>
        <v>0</v>
      </c>
      <c r="BD4761" s="50">
        <v>1</v>
      </c>
      <c r="BE4761" s="51" t="e">
        <f>IF(AX4761=1,0,IF(AY4761=1,0,IF(BC4761&gt;#REF!,#REF!,IF(OR(AZ4761&gt;0,BD4761&gt;=0),BC4761+([1]สูตร2!H4749*(100%-AZ4761)-BC4761)*BD4761,[1]สูตร2!H4749*(100%-AZ4761)))))</f>
        <v>#REF!</v>
      </c>
      <c r="BF4761" s="31"/>
    </row>
    <row r="4762" spans="1:58" s="5" customFormat="1" ht="24" customHeight="1" x14ac:dyDescent="0.2">
      <c r="A4762" s="31"/>
      <c r="B4762" s="31" t="s">
        <v>432</v>
      </c>
      <c r="C4762" s="31">
        <v>2</v>
      </c>
      <c r="D4762" s="31" t="s">
        <v>66</v>
      </c>
      <c r="E4762" s="31" t="s">
        <v>3769</v>
      </c>
      <c r="F4762" s="31"/>
      <c r="G4762" s="32" t="s">
        <v>3748</v>
      </c>
      <c r="H4762" s="31" t="s">
        <v>104</v>
      </c>
      <c r="I4762" s="31" t="s">
        <v>104</v>
      </c>
      <c r="J4762" s="31" t="s">
        <v>3697</v>
      </c>
      <c r="K4762" s="31">
        <v>0</v>
      </c>
      <c r="L4762" s="31">
        <v>1</v>
      </c>
      <c r="M4762" s="31">
        <v>0</v>
      </c>
      <c r="N4762" s="33"/>
      <c r="O4762" s="33">
        <v>100</v>
      </c>
      <c r="P4762" s="33"/>
      <c r="Q4762" s="33"/>
      <c r="R4762" s="33"/>
      <c r="S4762" s="34" t="str">
        <f t="shared" si="1036"/>
        <v>2</v>
      </c>
      <c r="T4762" s="35">
        <f t="shared" si="1037"/>
        <v>100</v>
      </c>
      <c r="U4762" s="36" t="str">
        <f>INDEX([1]ราคาที่ดิน!$B:$G,MATCH($C4762,[1]ราคาที่ดิน!$A:$A,0),MATCH($B4762,[1]ราคาที่ดิน!$B$1:$G$1,0))</f>
        <v>150</v>
      </c>
      <c r="V4762" s="37">
        <f t="shared" si="1046"/>
        <v>15000</v>
      </c>
      <c r="W4762" s="31">
        <v>1</v>
      </c>
      <c r="X4762" s="31" t="s">
        <v>3748</v>
      </c>
      <c r="Y4762" s="31" t="s">
        <v>66</v>
      </c>
      <c r="Z4762" s="31" t="s">
        <v>3769</v>
      </c>
      <c r="AA4762" s="31"/>
      <c r="AB4762" s="32" t="s">
        <v>3748</v>
      </c>
      <c r="AC4762" s="38"/>
      <c r="AD4762" s="39" t="s">
        <v>73</v>
      </c>
      <c r="AE4762" s="39" t="s">
        <v>74</v>
      </c>
      <c r="AF4762" s="40" t="str">
        <f t="shared" si="1038"/>
        <v>2</v>
      </c>
      <c r="AG4762" s="41">
        <f t="shared" si="1039"/>
        <v>129.15</v>
      </c>
      <c r="AH4762" s="42"/>
      <c r="AI4762" s="42">
        <v>129.15</v>
      </c>
      <c r="AJ4762" s="42"/>
      <c r="AK4762" s="42"/>
      <c r="AL4762" s="31">
        <v>20</v>
      </c>
      <c r="AM4762" s="43" t="str">
        <f t="shared" si="1040"/>
        <v>100</v>
      </c>
      <c r="AN4762" s="44">
        <f>INDEX([1]ราคาสิ่งปลูกสร้าง!$D$6:$CC$47,MATCH($AD4762,[1]ราคาสิ่งปลูกสร้าง!$B$6:$B$45,0),MATCH($C$7,[1]ราคาสิ่งปลูกสร้าง!$D$5:$CC$5,0))</f>
        <v>6500</v>
      </c>
      <c r="AO4762" s="44">
        <f t="shared" si="1041"/>
        <v>839475</v>
      </c>
      <c r="AP4762" s="45">
        <f t="shared" si="1042"/>
        <v>20</v>
      </c>
      <c r="AQ4762" s="40">
        <f>IF(AP4762=0,0,INDEX([1]ค่าเสื่อมสิ่งปลูกสร้าง!$A$5:$D$105,MATCH($AP4762,[1]ค่าเสื่อมสิ่งปลูกสร้าง!$A$5:$A$105,0),MATCH(AE4762,[1]ค่าเสื่อมสิ่งปลูกสร้าง!$A$3:$D$3)))</f>
        <v>30</v>
      </c>
      <c r="AR4762" s="44">
        <f t="shared" si="1047"/>
        <v>587632.5</v>
      </c>
      <c r="AS4762" s="44">
        <f t="shared" si="1048"/>
        <v>602632.5</v>
      </c>
      <c r="AT4762" s="44">
        <f t="shared" si="1049"/>
        <v>602632.5</v>
      </c>
      <c r="AU4762" s="46">
        <v>0</v>
      </c>
      <c r="AV4762" s="44">
        <f t="shared" si="1043"/>
        <v>602632.5</v>
      </c>
      <c r="AW4762" s="47" t="str">
        <f t="shared" si="1044"/>
        <v>0.02</v>
      </c>
      <c r="AX4762" s="48"/>
      <c r="AY4762" s="48"/>
      <c r="AZ4762" s="49">
        <v>0</v>
      </c>
      <c r="BA4762" s="48"/>
      <c r="BB4762" s="48"/>
      <c r="BC4762" s="44">
        <f t="shared" si="1045"/>
        <v>0</v>
      </c>
      <c r="BD4762" s="50">
        <v>1</v>
      </c>
      <c r="BE4762" s="51" t="e">
        <f>IF(AX4762=1,0,IF(AY4762=1,0,IF(BC4762&gt;#REF!,#REF!,IF(OR(AZ4762&gt;0,BD4762&gt;=0),BC4762+([1]สูตร2!H4750*(100%-AZ4762)-BC4762)*BD4762,[1]สูตร2!H4750*(100%-AZ4762)))))</f>
        <v>#REF!</v>
      </c>
      <c r="BF4762" s="31"/>
    </row>
    <row r="4763" spans="1:58" s="5" customFormat="1" ht="24" customHeight="1" x14ac:dyDescent="0.2">
      <c r="A4763" s="31"/>
      <c r="B4763" s="31" t="s">
        <v>432</v>
      </c>
      <c r="C4763" s="31">
        <v>2</v>
      </c>
      <c r="D4763" s="31" t="s">
        <v>66</v>
      </c>
      <c r="E4763" s="31" t="s">
        <v>3769</v>
      </c>
      <c r="F4763" s="31"/>
      <c r="G4763" s="32" t="s">
        <v>3748</v>
      </c>
      <c r="H4763" s="31" t="s">
        <v>104</v>
      </c>
      <c r="I4763" s="31" t="s">
        <v>104</v>
      </c>
      <c r="J4763" s="31" t="s">
        <v>3697</v>
      </c>
      <c r="K4763" s="31">
        <v>0</v>
      </c>
      <c r="L4763" s="31">
        <v>1</v>
      </c>
      <c r="M4763" s="31">
        <v>0</v>
      </c>
      <c r="N4763" s="33"/>
      <c r="O4763" s="33">
        <v>100</v>
      </c>
      <c r="P4763" s="33"/>
      <c r="Q4763" s="33"/>
      <c r="R4763" s="33"/>
      <c r="S4763" s="34" t="str">
        <f t="shared" si="1036"/>
        <v>2</v>
      </c>
      <c r="T4763" s="35">
        <f t="shared" si="1037"/>
        <v>100</v>
      </c>
      <c r="U4763" s="36" t="str">
        <f>INDEX([1]ราคาที่ดิน!$B:$G,MATCH($C4763,[1]ราคาที่ดิน!$A:$A,0),MATCH($B4763,[1]ราคาที่ดิน!$B$1:$G$1,0))</f>
        <v>150</v>
      </c>
      <c r="V4763" s="37">
        <f t="shared" si="1046"/>
        <v>15000</v>
      </c>
      <c r="W4763" s="31">
        <v>1</v>
      </c>
      <c r="X4763" s="31" t="s">
        <v>3748</v>
      </c>
      <c r="Y4763" s="31" t="s">
        <v>66</v>
      </c>
      <c r="Z4763" s="31" t="s">
        <v>3769</v>
      </c>
      <c r="AA4763" s="31"/>
      <c r="AB4763" s="32" t="s">
        <v>3748</v>
      </c>
      <c r="AC4763" s="38"/>
      <c r="AD4763" s="39" t="s">
        <v>75</v>
      </c>
      <c r="AE4763" s="39" t="s">
        <v>76</v>
      </c>
      <c r="AF4763" s="40" t="str">
        <f t="shared" si="1038"/>
        <v>1</v>
      </c>
      <c r="AG4763" s="41">
        <f t="shared" si="1039"/>
        <v>25.2</v>
      </c>
      <c r="AH4763" s="42">
        <v>25.2</v>
      </c>
      <c r="AI4763" s="42"/>
      <c r="AJ4763" s="42"/>
      <c r="AK4763" s="42"/>
      <c r="AL4763" s="31">
        <v>40</v>
      </c>
      <c r="AM4763" s="43" t="str">
        <f t="shared" si="1040"/>
        <v>100</v>
      </c>
      <c r="AN4763" s="44">
        <f>INDEX([1]ราคาสิ่งปลูกสร้าง!$D$6:$CC$47,MATCH($AD4763,[1]ราคาสิ่งปลูกสร้าง!$B$6:$B$45,0),MATCH($C$7,[1]ราคาสิ่งปลูกสร้าง!$D$5:$CC$5,0))</f>
        <v>5400</v>
      </c>
      <c r="AO4763" s="44">
        <f t="shared" si="1041"/>
        <v>136080</v>
      </c>
      <c r="AP4763" s="45">
        <f t="shared" si="1042"/>
        <v>40</v>
      </c>
      <c r="AQ4763" s="40">
        <f>IF(AP4763=0,0,INDEX([1]ค่าเสื่อมสิ่งปลูกสร้าง!$A$5:$D$105,MATCH($AP4763,[1]ค่าเสื่อมสิ่งปลูกสร้าง!$A$5:$A$105,0),MATCH(AE4763,[1]ค่าเสื่อมสิ่งปลูกสร้าง!$A$3:$D$3)))</f>
        <v>93</v>
      </c>
      <c r="AR4763" s="44">
        <f t="shared" si="1047"/>
        <v>9525.6</v>
      </c>
      <c r="AS4763" s="44">
        <f t="shared" si="1048"/>
        <v>24525.599999999999</v>
      </c>
      <c r="AT4763" s="44">
        <f t="shared" si="1049"/>
        <v>24525.599999999999</v>
      </c>
      <c r="AU4763" s="46">
        <v>0</v>
      </c>
      <c r="AV4763" s="44">
        <f t="shared" si="1043"/>
        <v>24525.599999999999</v>
      </c>
      <c r="AW4763" s="47" t="str">
        <f t="shared" si="1044"/>
        <v>0.01</v>
      </c>
      <c r="AX4763" s="48"/>
      <c r="AY4763" s="48"/>
      <c r="AZ4763" s="49">
        <v>0</v>
      </c>
      <c r="BA4763" s="48"/>
      <c r="BB4763" s="48"/>
      <c r="BC4763" s="44">
        <f t="shared" si="1045"/>
        <v>0</v>
      </c>
      <c r="BD4763" s="50">
        <v>1</v>
      </c>
      <c r="BE4763" s="51" t="e">
        <f>IF(AX4763=1,0,IF(AY4763=1,0,IF(BC4763&gt;#REF!,#REF!,IF(OR(AZ4763&gt;0,BD4763&gt;=0),BC4763+([1]สูตร2!H4751*(100%-AZ4763)-BC4763)*BD4763,[1]สูตร2!H4751*(100%-AZ4763)))))</f>
        <v>#REF!</v>
      </c>
      <c r="BF4763" s="31"/>
    </row>
    <row r="4764" spans="1:58" s="5" customFormat="1" ht="24" customHeight="1" x14ac:dyDescent="0.2">
      <c r="A4764" s="31">
        <v>1582</v>
      </c>
      <c r="B4764" s="31" t="s">
        <v>432</v>
      </c>
      <c r="C4764" s="31">
        <v>2</v>
      </c>
      <c r="D4764" s="31" t="s">
        <v>66</v>
      </c>
      <c r="E4764" s="31" t="s">
        <v>3770</v>
      </c>
      <c r="F4764" s="31"/>
      <c r="G4764" s="32" t="s">
        <v>3771</v>
      </c>
      <c r="H4764" s="31" t="s">
        <v>104</v>
      </c>
      <c r="I4764" s="31" t="s">
        <v>104</v>
      </c>
      <c r="J4764" s="31" t="s">
        <v>3697</v>
      </c>
      <c r="K4764" s="31">
        <v>6</v>
      </c>
      <c r="L4764" s="31">
        <v>1</v>
      </c>
      <c r="M4764" s="31">
        <v>0</v>
      </c>
      <c r="N4764" s="33">
        <v>2500</v>
      </c>
      <c r="O4764" s="33"/>
      <c r="P4764" s="33"/>
      <c r="Q4764" s="33"/>
      <c r="R4764" s="33"/>
      <c r="S4764" s="34" t="str">
        <f t="shared" si="1036"/>
        <v>1</v>
      </c>
      <c r="T4764" s="35">
        <f t="shared" si="1037"/>
        <v>2500</v>
      </c>
      <c r="U4764" s="36" t="str">
        <f>INDEX([1]ราคาที่ดิน!$B:$G,MATCH($C4764,[1]ราคาที่ดิน!$A:$A,0),MATCH($B4764,[1]ราคาที่ดิน!$B$1:$G$1,0))</f>
        <v>150</v>
      </c>
      <c r="V4764" s="37">
        <f t="shared" si="1046"/>
        <v>375000</v>
      </c>
      <c r="W4764" s="31"/>
      <c r="X4764" s="31"/>
      <c r="Y4764" s="31"/>
      <c r="Z4764" s="31"/>
      <c r="AA4764" s="31"/>
      <c r="AB4764" s="32"/>
      <c r="AC4764" s="38"/>
      <c r="AD4764" s="39"/>
      <c r="AE4764" s="39"/>
      <c r="AF4764" s="40" t="str">
        <f t="shared" si="1038"/>
        <v/>
      </c>
      <c r="AG4764" s="41" t="str">
        <f t="shared" si="1039"/>
        <v/>
      </c>
      <c r="AH4764" s="42"/>
      <c r="AI4764" s="42"/>
      <c r="AJ4764" s="42"/>
      <c r="AK4764" s="42"/>
      <c r="AL4764" s="31"/>
      <c r="AM4764" s="43" t="str">
        <f t="shared" si="1040"/>
        <v>100</v>
      </c>
      <c r="AN4764" s="44">
        <f>INDEX([1]ราคาสิ่งปลูกสร้าง!$D$6:$CC$47,MATCH($AD4764,[1]ราคาสิ่งปลูกสร้าง!$B$6:$B$45,0),MATCH($C$7,[1]ราคาสิ่งปลูกสร้าง!$D$5:$CC$5,0))</f>
        <v>0</v>
      </c>
      <c r="AO4764" s="44">
        <f t="shared" si="1041"/>
        <v>0</v>
      </c>
      <c r="AP4764" s="45">
        <f t="shared" si="1042"/>
        <v>0</v>
      </c>
      <c r="AQ4764" s="40">
        <f>IF(AP4764=0,0,INDEX([1]ค่าเสื่อมสิ่งปลูกสร้าง!$A$5:$D$105,MATCH($AP4764,[1]ค่าเสื่อมสิ่งปลูกสร้าง!$A$5:$A$105,0),MATCH(AE4764,[1]ค่าเสื่อมสิ่งปลูกสร้าง!$A$3:$D$3)))</f>
        <v>0</v>
      </c>
      <c r="AR4764" s="44">
        <f t="shared" si="1047"/>
        <v>0</v>
      </c>
      <c r="AS4764" s="44">
        <f t="shared" si="1048"/>
        <v>375000</v>
      </c>
      <c r="AT4764" s="44">
        <f t="shared" si="1049"/>
        <v>375000</v>
      </c>
      <c r="AU4764" s="46">
        <v>0</v>
      </c>
      <c r="AV4764" s="44">
        <f t="shared" si="1043"/>
        <v>375000</v>
      </c>
      <c r="AW4764" s="47" t="str">
        <f t="shared" si="1044"/>
        <v>0.01</v>
      </c>
      <c r="AX4764" s="48"/>
      <c r="AY4764" s="48"/>
      <c r="AZ4764" s="49">
        <v>0</v>
      </c>
      <c r="BA4764" s="48"/>
      <c r="BB4764" s="48"/>
      <c r="BC4764" s="44">
        <f t="shared" si="1045"/>
        <v>0</v>
      </c>
      <c r="BD4764" s="50">
        <v>1</v>
      </c>
      <c r="BE4764" s="51" t="e">
        <f>IF(AX4764=1,0,IF(AY4764=1,0,IF(BC4764&gt;#REF!,#REF!,IF(OR(AZ4764&gt;0,BD4764&gt;=0),BC4764+([1]สูตร2!H4752*(100%-AZ4764)-BC4764)*BD4764,[1]สูตร2!H4752*(100%-AZ4764)))))</f>
        <v>#REF!</v>
      </c>
      <c r="BF4764" s="31"/>
    </row>
    <row r="4765" spans="1:58" s="5" customFormat="1" ht="24" customHeight="1" x14ac:dyDescent="0.2">
      <c r="A4765" s="31"/>
      <c r="B4765" s="31" t="s">
        <v>432</v>
      </c>
      <c r="C4765" s="31">
        <v>2</v>
      </c>
      <c r="D4765" s="31" t="s">
        <v>66</v>
      </c>
      <c r="E4765" s="31" t="s">
        <v>3770</v>
      </c>
      <c r="F4765" s="31"/>
      <c r="G4765" s="32" t="s">
        <v>3771</v>
      </c>
      <c r="H4765" s="31" t="s">
        <v>104</v>
      </c>
      <c r="I4765" s="31" t="s">
        <v>104</v>
      </c>
      <c r="J4765" s="31" t="s">
        <v>3697</v>
      </c>
      <c r="K4765" s="31">
        <v>0</v>
      </c>
      <c r="L4765" s="31">
        <v>1</v>
      </c>
      <c r="M4765" s="31">
        <v>0</v>
      </c>
      <c r="N4765" s="33">
        <v>100</v>
      </c>
      <c r="O4765" s="33"/>
      <c r="P4765" s="33"/>
      <c r="Q4765" s="33"/>
      <c r="R4765" s="33"/>
      <c r="S4765" s="34" t="str">
        <f t="shared" si="1036"/>
        <v>1</v>
      </c>
      <c r="T4765" s="35">
        <f t="shared" si="1037"/>
        <v>100</v>
      </c>
      <c r="U4765" s="36" t="str">
        <f>INDEX([1]ราคาที่ดิน!$B:$G,MATCH($C4765,[1]ราคาที่ดิน!$A:$A,0),MATCH($B4765,[1]ราคาที่ดิน!$B$1:$G$1,0))</f>
        <v>150</v>
      </c>
      <c r="V4765" s="37">
        <f t="shared" si="1046"/>
        <v>15000</v>
      </c>
      <c r="W4765" s="31">
        <v>1</v>
      </c>
      <c r="X4765" s="31" t="s">
        <v>3771</v>
      </c>
      <c r="Y4765" s="31" t="s">
        <v>66</v>
      </c>
      <c r="Z4765" s="31" t="s">
        <v>3770</v>
      </c>
      <c r="AA4765" s="31"/>
      <c r="AB4765" s="32" t="s">
        <v>3771</v>
      </c>
      <c r="AC4765" s="38"/>
      <c r="AD4765" s="39" t="s">
        <v>73</v>
      </c>
      <c r="AE4765" s="39" t="s">
        <v>94</v>
      </c>
      <c r="AF4765" s="40" t="str">
        <f t="shared" si="1038"/>
        <v>2</v>
      </c>
      <c r="AG4765" s="41">
        <f t="shared" si="1039"/>
        <v>129.15</v>
      </c>
      <c r="AH4765" s="42"/>
      <c r="AI4765" s="42">
        <v>129.15</v>
      </c>
      <c r="AJ4765" s="42"/>
      <c r="AK4765" s="42"/>
      <c r="AL4765" s="31">
        <v>17</v>
      </c>
      <c r="AM4765" s="43" t="str">
        <f t="shared" si="1040"/>
        <v>100</v>
      </c>
      <c r="AN4765" s="44">
        <f>INDEX([1]ราคาสิ่งปลูกสร้าง!$D$6:$CC$47,MATCH($AD4765,[1]ราคาสิ่งปลูกสร้าง!$B$6:$B$45,0),MATCH($C$7,[1]ราคาสิ่งปลูกสร้าง!$D$5:$CC$5,0))</f>
        <v>6500</v>
      </c>
      <c r="AO4765" s="44">
        <f t="shared" si="1041"/>
        <v>839475</v>
      </c>
      <c r="AP4765" s="45">
        <f t="shared" si="1042"/>
        <v>17</v>
      </c>
      <c r="AQ4765" s="40">
        <f>IF(AP4765=0,0,INDEX([1]ค่าเสื่อมสิ่งปลูกสร้าง!$A$5:$D$105,MATCH($AP4765,[1]ค่าเสื่อมสิ่งปลูกสร้าง!$A$5:$A$105,0),MATCH(AE4765,[1]ค่าเสื่อมสิ่งปลูกสร้าง!$A$3:$D$3)))</f>
        <v>24</v>
      </c>
      <c r="AR4765" s="44">
        <f t="shared" si="1047"/>
        <v>638001</v>
      </c>
      <c r="AS4765" s="44">
        <f t="shared" si="1048"/>
        <v>653001</v>
      </c>
      <c r="AT4765" s="44">
        <f t="shared" si="1049"/>
        <v>653001</v>
      </c>
      <c r="AU4765" s="46">
        <v>0</v>
      </c>
      <c r="AV4765" s="44">
        <f t="shared" si="1043"/>
        <v>653001</v>
      </c>
      <c r="AW4765" s="47" t="str">
        <f t="shared" si="1044"/>
        <v>0.01</v>
      </c>
      <c r="AX4765" s="48"/>
      <c r="AY4765" s="48"/>
      <c r="AZ4765" s="49">
        <v>0</v>
      </c>
      <c r="BA4765" s="48"/>
      <c r="BB4765" s="48"/>
      <c r="BC4765" s="44">
        <f t="shared" si="1045"/>
        <v>0</v>
      </c>
      <c r="BD4765" s="50">
        <v>1</v>
      </c>
      <c r="BE4765" s="51" t="e">
        <f>IF(AX4765=1,0,IF(AY4765=1,0,IF(BC4765&gt;#REF!,#REF!,IF(OR(AZ4765&gt;0,BD4765&gt;=0),BC4765+([1]สูตร2!H4753*(100%-AZ4765)-BC4765)*BD4765,[1]สูตร2!H4753*(100%-AZ4765)))))</f>
        <v>#REF!</v>
      </c>
      <c r="BF4765" s="31"/>
    </row>
    <row r="4766" spans="1:58" s="5" customFormat="1" ht="24" customHeight="1" x14ac:dyDescent="0.2">
      <c r="A4766" s="31"/>
      <c r="B4766" s="31" t="s">
        <v>432</v>
      </c>
      <c r="C4766" s="31">
        <v>2</v>
      </c>
      <c r="D4766" s="31" t="s">
        <v>66</v>
      </c>
      <c r="E4766" s="31" t="s">
        <v>3770</v>
      </c>
      <c r="F4766" s="31"/>
      <c r="G4766" s="32" t="s">
        <v>3771</v>
      </c>
      <c r="H4766" s="31" t="s">
        <v>104</v>
      </c>
      <c r="I4766" s="31" t="s">
        <v>104</v>
      </c>
      <c r="J4766" s="31" t="s">
        <v>3697</v>
      </c>
      <c r="K4766" s="31">
        <v>0</v>
      </c>
      <c r="L4766" s="31">
        <v>1</v>
      </c>
      <c r="M4766" s="31">
        <v>0</v>
      </c>
      <c r="N4766" s="33"/>
      <c r="O4766" s="33">
        <v>100</v>
      </c>
      <c r="P4766" s="33"/>
      <c r="Q4766" s="33"/>
      <c r="R4766" s="33"/>
      <c r="S4766" s="34" t="str">
        <f t="shared" si="1036"/>
        <v>2</v>
      </c>
      <c r="T4766" s="35">
        <f t="shared" si="1037"/>
        <v>100</v>
      </c>
      <c r="U4766" s="36" t="str">
        <f>INDEX([1]ราคาที่ดิน!$B:$G,MATCH($C4766,[1]ราคาที่ดิน!$A:$A,0),MATCH($B4766,[1]ราคาที่ดิน!$B$1:$G$1,0))</f>
        <v>150</v>
      </c>
      <c r="V4766" s="37">
        <f t="shared" si="1046"/>
        <v>15000</v>
      </c>
      <c r="W4766" s="31">
        <v>2</v>
      </c>
      <c r="X4766" s="31" t="s">
        <v>3771</v>
      </c>
      <c r="Y4766" s="31" t="s">
        <v>66</v>
      </c>
      <c r="Z4766" s="31" t="s">
        <v>3770</v>
      </c>
      <c r="AA4766" s="31"/>
      <c r="AB4766" s="32" t="s">
        <v>3771</v>
      </c>
      <c r="AC4766" s="38"/>
      <c r="AD4766" s="39" t="s">
        <v>75</v>
      </c>
      <c r="AE4766" s="39" t="s">
        <v>76</v>
      </c>
      <c r="AF4766" s="40" t="str">
        <f t="shared" si="1038"/>
        <v>1</v>
      </c>
      <c r="AG4766" s="41">
        <f t="shared" si="1039"/>
        <v>81</v>
      </c>
      <c r="AH4766" s="42">
        <v>81</v>
      </c>
      <c r="AI4766" s="42"/>
      <c r="AJ4766" s="42"/>
      <c r="AK4766" s="42"/>
      <c r="AL4766" s="31">
        <v>10</v>
      </c>
      <c r="AM4766" s="43" t="str">
        <f t="shared" si="1040"/>
        <v>100</v>
      </c>
      <c r="AN4766" s="44">
        <f>INDEX([1]ราคาสิ่งปลูกสร้าง!$D$6:$CC$47,MATCH($AD4766,[1]ราคาสิ่งปลูกสร้าง!$B$6:$B$45,0),MATCH($C$7,[1]ราคาสิ่งปลูกสร้าง!$D$5:$CC$5,0))</f>
        <v>5400</v>
      </c>
      <c r="AO4766" s="44">
        <f t="shared" si="1041"/>
        <v>437400</v>
      </c>
      <c r="AP4766" s="45">
        <f t="shared" si="1042"/>
        <v>10</v>
      </c>
      <c r="AQ4766" s="40">
        <f>IF(AP4766=0,0,INDEX([1]ค่าเสื่อมสิ่งปลูกสร้าง!$A$5:$D$105,MATCH($AP4766,[1]ค่าเสื่อมสิ่งปลูกสร้าง!$A$5:$A$105,0),MATCH(AE4766,[1]ค่าเสื่อมสิ่งปลูกสร้าง!$A$3:$D$3)))</f>
        <v>40</v>
      </c>
      <c r="AR4766" s="44">
        <f t="shared" si="1047"/>
        <v>262440</v>
      </c>
      <c r="AS4766" s="44">
        <f t="shared" si="1048"/>
        <v>277440</v>
      </c>
      <c r="AT4766" s="44">
        <f t="shared" si="1049"/>
        <v>277440</v>
      </c>
      <c r="AU4766" s="46">
        <v>0</v>
      </c>
      <c r="AV4766" s="44">
        <f t="shared" si="1043"/>
        <v>277440</v>
      </c>
      <c r="AW4766" s="47" t="str">
        <f t="shared" si="1044"/>
        <v>0.01</v>
      </c>
      <c r="AX4766" s="48"/>
      <c r="AY4766" s="48"/>
      <c r="AZ4766" s="49">
        <v>0</v>
      </c>
      <c r="BA4766" s="48"/>
      <c r="BB4766" s="48"/>
      <c r="BC4766" s="44">
        <f t="shared" si="1045"/>
        <v>0</v>
      </c>
      <c r="BD4766" s="50">
        <v>1</v>
      </c>
      <c r="BE4766" s="51" t="e">
        <f>IF(AX4766=1,0,IF(AY4766=1,0,IF(BC4766&gt;#REF!,#REF!,IF(OR(AZ4766&gt;0,BD4766&gt;=0),BC4766+([1]สูตร2!H4754*(100%-AZ4766)-BC4766)*BD4766,[1]สูตร2!H4754*(100%-AZ4766)))))</f>
        <v>#REF!</v>
      </c>
      <c r="BF4766" s="31"/>
    </row>
    <row r="4767" spans="1:58" s="5" customFormat="1" ht="24" customHeight="1" x14ac:dyDescent="0.2">
      <c r="A4767" s="31"/>
      <c r="B4767" s="31" t="s">
        <v>432</v>
      </c>
      <c r="C4767" s="31">
        <v>2</v>
      </c>
      <c r="D4767" s="31" t="s">
        <v>66</v>
      </c>
      <c r="E4767" s="31" t="s">
        <v>3770</v>
      </c>
      <c r="F4767" s="31"/>
      <c r="G4767" s="32" t="s">
        <v>3771</v>
      </c>
      <c r="H4767" s="31" t="s">
        <v>104</v>
      </c>
      <c r="I4767" s="31" t="s">
        <v>104</v>
      </c>
      <c r="J4767" s="31" t="s">
        <v>3697</v>
      </c>
      <c r="K4767" s="31">
        <v>0</v>
      </c>
      <c r="L4767" s="31">
        <v>1</v>
      </c>
      <c r="M4767" s="31">
        <v>0</v>
      </c>
      <c r="N4767" s="33"/>
      <c r="O4767" s="33">
        <v>100</v>
      </c>
      <c r="P4767" s="33"/>
      <c r="Q4767" s="33"/>
      <c r="R4767" s="33"/>
      <c r="S4767" s="34" t="str">
        <f t="shared" si="1036"/>
        <v>2</v>
      </c>
      <c r="T4767" s="35">
        <f t="shared" si="1037"/>
        <v>100</v>
      </c>
      <c r="U4767" s="36" t="str">
        <f>INDEX([1]ราคาที่ดิน!$B:$G,MATCH($C4767,[1]ราคาที่ดิน!$A:$A,0),MATCH($B4767,[1]ราคาที่ดิน!$B$1:$G$1,0))</f>
        <v>150</v>
      </c>
      <c r="V4767" s="37">
        <f t="shared" si="1046"/>
        <v>15000</v>
      </c>
      <c r="W4767" s="31">
        <v>3</v>
      </c>
      <c r="X4767" s="31" t="s">
        <v>3771</v>
      </c>
      <c r="Y4767" s="31" t="s">
        <v>66</v>
      </c>
      <c r="Z4767" s="31" t="s">
        <v>3770</v>
      </c>
      <c r="AA4767" s="31"/>
      <c r="AB4767" s="32" t="s">
        <v>3771</v>
      </c>
      <c r="AC4767" s="38"/>
      <c r="AD4767" s="39" t="s">
        <v>77</v>
      </c>
      <c r="AE4767" s="39" t="s">
        <v>76</v>
      </c>
      <c r="AF4767" s="40" t="str">
        <f t="shared" si="1038"/>
        <v>1</v>
      </c>
      <c r="AG4767" s="41">
        <f t="shared" si="1039"/>
        <v>36</v>
      </c>
      <c r="AH4767" s="42">
        <v>36</v>
      </c>
      <c r="AI4767" s="42"/>
      <c r="AJ4767" s="42"/>
      <c r="AK4767" s="42"/>
      <c r="AL4767" s="31">
        <v>6</v>
      </c>
      <c r="AM4767" s="43" t="str">
        <f t="shared" si="1040"/>
        <v>100</v>
      </c>
      <c r="AN4767" s="44">
        <f>INDEX([1]ราคาสิ่งปลูกสร้าง!$D$6:$CC$47,MATCH($AD4767,[1]ราคาสิ่งปลูกสร้าง!$B$6:$B$45,0),MATCH($C$7,[1]ราคาสิ่งปลูกสร้าง!$D$5:$CC$5,0))</f>
        <v>2050</v>
      </c>
      <c r="AO4767" s="44">
        <f t="shared" si="1041"/>
        <v>73800</v>
      </c>
      <c r="AP4767" s="45">
        <f t="shared" si="1042"/>
        <v>6</v>
      </c>
      <c r="AQ4767" s="40">
        <f>IF(AP4767=0,0,INDEX([1]ค่าเสื่อมสิ่งปลูกสร้าง!$A$5:$D$105,MATCH($AP4767,[1]ค่าเสื่อมสิ่งปลูกสร้าง!$A$5:$A$105,0),MATCH(AE4767,[1]ค่าเสื่อมสิ่งปลูกสร้าง!$A$3:$D$3)))</f>
        <v>20</v>
      </c>
      <c r="AR4767" s="44">
        <f t="shared" si="1047"/>
        <v>59040</v>
      </c>
      <c r="AS4767" s="44">
        <f t="shared" si="1048"/>
        <v>74040</v>
      </c>
      <c r="AT4767" s="44">
        <f t="shared" si="1049"/>
        <v>74040</v>
      </c>
      <c r="AU4767" s="46">
        <v>0</v>
      </c>
      <c r="AV4767" s="44">
        <f t="shared" si="1043"/>
        <v>74040</v>
      </c>
      <c r="AW4767" s="47" t="str">
        <f t="shared" si="1044"/>
        <v>0.01</v>
      </c>
      <c r="AX4767" s="48"/>
      <c r="AY4767" s="48"/>
      <c r="AZ4767" s="49">
        <v>0</v>
      </c>
      <c r="BA4767" s="48"/>
      <c r="BB4767" s="48"/>
      <c r="BC4767" s="44">
        <f t="shared" si="1045"/>
        <v>0</v>
      </c>
      <c r="BD4767" s="50">
        <v>1</v>
      </c>
      <c r="BE4767" s="51" t="e">
        <f>IF(AX4767=1,0,IF(AY4767=1,0,IF(BC4767&gt;#REF!,#REF!,IF(OR(AZ4767&gt;0,BD4767&gt;=0),BC4767+([1]สูตร2!H4755*(100%-AZ4767)-BC4767)*BD4767,[1]สูตร2!H4755*(100%-AZ4767)))))</f>
        <v>#REF!</v>
      </c>
      <c r="BF4767" s="31"/>
    </row>
    <row r="4768" spans="1:58" s="5" customFormat="1" ht="24" customHeight="1" x14ac:dyDescent="0.2">
      <c r="A4768" s="31">
        <v>1583</v>
      </c>
      <c r="B4768" s="31" t="s">
        <v>321</v>
      </c>
      <c r="C4768" s="31" t="s">
        <v>3772</v>
      </c>
      <c r="D4768" s="31" t="s">
        <v>66</v>
      </c>
      <c r="E4768" s="31" t="s">
        <v>3773</v>
      </c>
      <c r="F4768" s="31"/>
      <c r="G4768" s="32" t="s">
        <v>3727</v>
      </c>
      <c r="H4768" s="31">
        <v>46</v>
      </c>
      <c r="I4768" s="31">
        <v>41</v>
      </c>
      <c r="J4768" s="31" t="s">
        <v>3697</v>
      </c>
      <c r="K4768" s="31">
        <v>10</v>
      </c>
      <c r="L4768" s="31">
        <v>3</v>
      </c>
      <c r="M4768" s="31">
        <v>97</v>
      </c>
      <c r="N4768" s="33">
        <v>4397</v>
      </c>
      <c r="O4768" s="33"/>
      <c r="P4768" s="33"/>
      <c r="Q4768" s="33"/>
      <c r="R4768" s="33"/>
      <c r="S4768" s="34" t="str">
        <f t="shared" si="1036"/>
        <v>1</v>
      </c>
      <c r="T4768" s="35">
        <f t="shared" si="1037"/>
        <v>4397</v>
      </c>
      <c r="U4768" s="36">
        <f>INDEX([1]ราคาที่ดิน!$B:$G,MATCH($C4768,[1]ราคาที่ดิน!$A:$A,0),MATCH($B4768,[1]ราคาที่ดิน!$B$1:$G$1,0))</f>
        <v>200</v>
      </c>
      <c r="V4768" s="37">
        <f t="shared" si="1046"/>
        <v>879400</v>
      </c>
      <c r="W4768" s="31"/>
      <c r="X4768" s="31"/>
      <c r="Y4768" s="31"/>
      <c r="Z4768" s="31"/>
      <c r="AA4768" s="31"/>
      <c r="AB4768" s="32"/>
      <c r="AC4768" s="38"/>
      <c r="AD4768" s="39"/>
      <c r="AE4768" s="39"/>
      <c r="AF4768" s="40" t="str">
        <f t="shared" si="1038"/>
        <v/>
      </c>
      <c r="AG4768" s="41" t="str">
        <f t="shared" si="1039"/>
        <v/>
      </c>
      <c r="AH4768" s="42"/>
      <c r="AI4768" s="42"/>
      <c r="AJ4768" s="42"/>
      <c r="AK4768" s="42"/>
      <c r="AL4768" s="31"/>
      <c r="AM4768" s="43" t="str">
        <f t="shared" si="1040"/>
        <v>100</v>
      </c>
      <c r="AN4768" s="44">
        <f>INDEX([1]ราคาสิ่งปลูกสร้าง!$D$6:$CC$47,MATCH($AD4768,[1]ราคาสิ่งปลูกสร้าง!$B$6:$B$45,0),MATCH($C$7,[1]ราคาสิ่งปลูกสร้าง!$D$5:$CC$5,0))</f>
        <v>0</v>
      </c>
      <c r="AO4768" s="44">
        <f t="shared" si="1041"/>
        <v>0</v>
      </c>
      <c r="AP4768" s="45">
        <f t="shared" si="1042"/>
        <v>0</v>
      </c>
      <c r="AQ4768" s="40">
        <f>IF(AP4768=0,0,INDEX([1]ค่าเสื่อมสิ่งปลูกสร้าง!$A$5:$D$105,MATCH($AP4768,[1]ค่าเสื่อมสิ่งปลูกสร้าง!$A$5:$A$105,0),MATCH(AE4768,[1]ค่าเสื่อมสิ่งปลูกสร้าง!$A$3:$D$3)))</f>
        <v>0</v>
      </c>
      <c r="AR4768" s="44">
        <f t="shared" si="1047"/>
        <v>0</v>
      </c>
      <c r="AS4768" s="44">
        <f t="shared" si="1048"/>
        <v>879400</v>
      </c>
      <c r="AT4768" s="44">
        <f t="shared" si="1049"/>
        <v>879400</v>
      </c>
      <c r="AU4768" s="46">
        <v>0</v>
      </c>
      <c r="AV4768" s="44">
        <f t="shared" si="1043"/>
        <v>879400</v>
      </c>
      <c r="AW4768" s="47" t="str">
        <f t="shared" si="1044"/>
        <v>0.01</v>
      </c>
      <c r="AX4768" s="48"/>
      <c r="AY4768" s="48"/>
      <c r="AZ4768" s="49">
        <v>0</v>
      </c>
      <c r="BA4768" s="48"/>
      <c r="BB4768" s="48"/>
      <c r="BC4768" s="44">
        <f t="shared" si="1045"/>
        <v>0</v>
      </c>
      <c r="BD4768" s="50">
        <v>1</v>
      </c>
      <c r="BE4768" s="51" t="e">
        <f>IF(AX4768=1,0,IF(AY4768=1,0,IF(BC4768&gt;#REF!,#REF!,IF(OR(AZ4768&gt;0,BD4768&gt;=0),BC4768+([1]สูตร2!H4756*(100%-AZ4768)-BC4768)*BD4768,[1]สูตร2!H4756*(100%-AZ4768)))))</f>
        <v>#REF!</v>
      </c>
      <c r="BF4768" s="31"/>
    </row>
    <row r="4769" spans="1:58" s="5" customFormat="1" ht="24" customHeight="1" x14ac:dyDescent="0.2">
      <c r="A4769" s="31">
        <v>1584</v>
      </c>
      <c r="B4769" s="31" t="s">
        <v>432</v>
      </c>
      <c r="C4769" s="31">
        <v>2</v>
      </c>
      <c r="D4769" s="31" t="s">
        <v>71</v>
      </c>
      <c r="E4769" s="31" t="s">
        <v>3774</v>
      </c>
      <c r="F4769" s="31"/>
      <c r="G4769" s="32" t="s">
        <v>3727</v>
      </c>
      <c r="H4769" s="31">
        <v>16</v>
      </c>
      <c r="I4769" s="31" t="s">
        <v>104</v>
      </c>
      <c r="J4769" s="31" t="s">
        <v>3697</v>
      </c>
      <c r="K4769" s="31">
        <v>0</v>
      </c>
      <c r="L4769" s="31">
        <v>0</v>
      </c>
      <c r="M4769" s="31">
        <v>50</v>
      </c>
      <c r="N4769" s="33"/>
      <c r="O4769" s="33">
        <v>50</v>
      </c>
      <c r="P4769" s="33"/>
      <c r="Q4769" s="33"/>
      <c r="R4769" s="33"/>
      <c r="S4769" s="34" t="str">
        <f t="shared" si="1036"/>
        <v>2</v>
      </c>
      <c r="T4769" s="35">
        <f t="shared" si="1037"/>
        <v>50</v>
      </c>
      <c r="U4769" s="36" t="str">
        <f>INDEX([1]ราคาที่ดิน!$B:$G,MATCH($C4769,[1]ราคาที่ดิน!$A:$A,0),MATCH($B4769,[1]ราคาที่ดิน!$B$1:$G$1,0))</f>
        <v>150</v>
      </c>
      <c r="V4769" s="37">
        <f t="shared" si="1046"/>
        <v>7500</v>
      </c>
      <c r="W4769" s="31">
        <v>1</v>
      </c>
      <c r="X4769" s="31" t="s">
        <v>3727</v>
      </c>
      <c r="Y4769" s="31" t="s">
        <v>66</v>
      </c>
      <c r="Z4769" s="31" t="s">
        <v>3773</v>
      </c>
      <c r="AA4769" s="31"/>
      <c r="AB4769" s="32" t="s">
        <v>3727</v>
      </c>
      <c r="AC4769" s="38"/>
      <c r="AD4769" s="39" t="s">
        <v>73</v>
      </c>
      <c r="AE4769" s="39" t="s">
        <v>94</v>
      </c>
      <c r="AF4769" s="40" t="str">
        <f t="shared" si="1038"/>
        <v>2</v>
      </c>
      <c r="AG4769" s="41">
        <f t="shared" si="1039"/>
        <v>129.15</v>
      </c>
      <c r="AH4769" s="42"/>
      <c r="AI4769" s="42">
        <v>129.15</v>
      </c>
      <c r="AJ4769" s="42"/>
      <c r="AK4769" s="42"/>
      <c r="AL4769" s="31">
        <v>30</v>
      </c>
      <c r="AM4769" s="43" t="str">
        <f t="shared" si="1040"/>
        <v>100</v>
      </c>
      <c r="AN4769" s="44">
        <f>INDEX([1]ราคาสิ่งปลูกสร้าง!$D$6:$CC$47,MATCH($AD4769,[1]ราคาสิ่งปลูกสร้าง!$B$6:$B$45,0),MATCH($C$7,[1]ราคาสิ่งปลูกสร้าง!$D$5:$CC$5,0))</f>
        <v>6500</v>
      </c>
      <c r="AO4769" s="44">
        <f t="shared" si="1041"/>
        <v>839475</v>
      </c>
      <c r="AP4769" s="45">
        <f t="shared" si="1042"/>
        <v>30</v>
      </c>
      <c r="AQ4769" s="40">
        <f>IF(AP4769=0,0,INDEX([1]ค่าเสื่อมสิ่งปลูกสร้าง!$A$5:$D$105,MATCH($AP4769,[1]ค่าเสื่อมสิ่งปลูกสร้าง!$A$5:$A$105,0),MATCH(AE4769,[1]ค่าเสื่อมสิ่งปลูกสร้าง!$A$3:$D$3)))</f>
        <v>50</v>
      </c>
      <c r="AR4769" s="44">
        <f t="shared" si="1047"/>
        <v>419737.5</v>
      </c>
      <c r="AS4769" s="44">
        <f t="shared" si="1048"/>
        <v>427237.5</v>
      </c>
      <c r="AT4769" s="44">
        <f t="shared" si="1049"/>
        <v>427237.5</v>
      </c>
      <c r="AU4769" s="46">
        <v>0</v>
      </c>
      <c r="AV4769" s="44">
        <f t="shared" si="1043"/>
        <v>427237.5</v>
      </c>
      <c r="AW4769" s="47" t="str">
        <f t="shared" si="1044"/>
        <v>0.02</v>
      </c>
      <c r="AX4769" s="48"/>
      <c r="AY4769" s="48"/>
      <c r="AZ4769" s="49">
        <v>0</v>
      </c>
      <c r="BA4769" s="48"/>
      <c r="BB4769" s="48"/>
      <c r="BC4769" s="44">
        <f t="shared" si="1045"/>
        <v>0</v>
      </c>
      <c r="BD4769" s="50">
        <v>1</v>
      </c>
      <c r="BE4769" s="51" t="e">
        <f>IF(AX4769=1,0,IF(AY4769=1,0,IF(BC4769&gt;#REF!,#REF!,IF(OR(AZ4769&gt;0,BD4769&gt;=0),BC4769+([1]สูตร2!H4757*(100%-AZ4769)-BC4769)*BD4769,[1]สูตร2!H4757*(100%-AZ4769)))))</f>
        <v>#REF!</v>
      </c>
      <c r="BF4769" s="31"/>
    </row>
    <row r="4770" spans="1:58" s="5" customFormat="1" ht="24" customHeight="1" x14ac:dyDescent="0.2">
      <c r="A4770" s="31"/>
      <c r="B4770" s="31" t="s">
        <v>432</v>
      </c>
      <c r="C4770" s="31">
        <v>2</v>
      </c>
      <c r="D4770" s="31" t="s">
        <v>71</v>
      </c>
      <c r="E4770" s="31" t="s">
        <v>3774</v>
      </c>
      <c r="F4770" s="31"/>
      <c r="G4770" s="32" t="s">
        <v>3727</v>
      </c>
      <c r="H4770" s="31">
        <v>16</v>
      </c>
      <c r="I4770" s="31" t="s">
        <v>104</v>
      </c>
      <c r="J4770" s="31" t="s">
        <v>3697</v>
      </c>
      <c r="K4770" s="31">
        <v>0</v>
      </c>
      <c r="L4770" s="31">
        <v>0</v>
      </c>
      <c r="M4770" s="31">
        <v>50</v>
      </c>
      <c r="N4770" s="33"/>
      <c r="O4770" s="33">
        <v>50</v>
      </c>
      <c r="P4770" s="33"/>
      <c r="Q4770" s="33"/>
      <c r="R4770" s="33"/>
      <c r="S4770" s="34" t="str">
        <f t="shared" si="1036"/>
        <v>2</v>
      </c>
      <c r="T4770" s="35">
        <f t="shared" si="1037"/>
        <v>50</v>
      </c>
      <c r="U4770" s="36" t="str">
        <f>INDEX([1]ราคาที่ดิน!$B:$G,MATCH($C4770,[1]ราคาที่ดิน!$A:$A,0),MATCH($B4770,[1]ราคาที่ดิน!$B$1:$G$1,0))</f>
        <v>150</v>
      </c>
      <c r="V4770" s="37">
        <f t="shared" si="1046"/>
        <v>7500</v>
      </c>
      <c r="W4770" s="31">
        <v>2</v>
      </c>
      <c r="X4770" s="31" t="s">
        <v>3727</v>
      </c>
      <c r="Y4770" s="31" t="s">
        <v>66</v>
      </c>
      <c r="Z4770" s="31" t="s">
        <v>3773</v>
      </c>
      <c r="AA4770" s="31"/>
      <c r="AB4770" s="32" t="s">
        <v>3727</v>
      </c>
      <c r="AC4770" s="38"/>
      <c r="AD4770" s="39" t="s">
        <v>75</v>
      </c>
      <c r="AE4770" s="39" t="s">
        <v>76</v>
      </c>
      <c r="AF4770" s="40" t="str">
        <f t="shared" si="1038"/>
        <v>1</v>
      </c>
      <c r="AG4770" s="41">
        <f t="shared" si="1039"/>
        <v>81</v>
      </c>
      <c r="AH4770" s="42">
        <v>81</v>
      </c>
      <c r="AI4770" s="42"/>
      <c r="AJ4770" s="42"/>
      <c r="AK4770" s="42"/>
      <c r="AL4770" s="31">
        <v>30</v>
      </c>
      <c r="AM4770" s="43" t="str">
        <f t="shared" si="1040"/>
        <v>100</v>
      </c>
      <c r="AN4770" s="44">
        <f>INDEX([1]ราคาสิ่งปลูกสร้าง!$D$6:$CC$47,MATCH($AD4770,[1]ราคาสิ่งปลูกสร้าง!$B$6:$B$45,0),MATCH($C$7,[1]ราคาสิ่งปลูกสร้าง!$D$5:$CC$5,0))</f>
        <v>5400</v>
      </c>
      <c r="AO4770" s="44">
        <f t="shared" si="1041"/>
        <v>437400</v>
      </c>
      <c r="AP4770" s="45">
        <f t="shared" si="1042"/>
        <v>30</v>
      </c>
      <c r="AQ4770" s="40">
        <f>IF(AP4770=0,0,INDEX([1]ค่าเสื่อมสิ่งปลูกสร้าง!$A$5:$D$105,MATCH($AP4770,[1]ค่าเสื่อมสิ่งปลูกสร้าง!$A$5:$A$105,0),MATCH(AE4770,[1]ค่าเสื่อมสิ่งปลูกสร้าง!$A$3:$D$3)))</f>
        <v>93</v>
      </c>
      <c r="AR4770" s="44">
        <f t="shared" si="1047"/>
        <v>30618.000000000004</v>
      </c>
      <c r="AS4770" s="44">
        <f t="shared" si="1048"/>
        <v>38118</v>
      </c>
      <c r="AT4770" s="44">
        <f t="shared" si="1049"/>
        <v>38118</v>
      </c>
      <c r="AU4770" s="46">
        <v>0</v>
      </c>
      <c r="AV4770" s="44">
        <f t="shared" si="1043"/>
        <v>38118</v>
      </c>
      <c r="AW4770" s="47" t="str">
        <f t="shared" si="1044"/>
        <v>0.01</v>
      </c>
      <c r="AX4770" s="48"/>
      <c r="AY4770" s="48"/>
      <c r="AZ4770" s="49">
        <v>0</v>
      </c>
      <c r="BA4770" s="48"/>
      <c r="BB4770" s="48"/>
      <c r="BC4770" s="44">
        <f t="shared" si="1045"/>
        <v>0</v>
      </c>
      <c r="BD4770" s="50">
        <v>1</v>
      </c>
      <c r="BE4770" s="51" t="e">
        <f>IF(AX4770=1,0,IF(AY4770=1,0,IF(BC4770&gt;#REF!,#REF!,IF(OR(AZ4770&gt;0,BD4770&gt;=0),BC4770+([1]สูตร2!H4758*(100%-AZ4770)-BC4770)*BD4770,[1]สูตร2!H4758*(100%-AZ4770)))))</f>
        <v>#REF!</v>
      </c>
      <c r="BF4770" s="31"/>
    </row>
    <row r="4771" spans="1:58" s="5" customFormat="1" ht="24" customHeight="1" x14ac:dyDescent="0.2">
      <c r="A4771" s="31">
        <v>1585</v>
      </c>
      <c r="B4771" s="31" t="s">
        <v>321</v>
      </c>
      <c r="C4771" s="31" t="s">
        <v>3775</v>
      </c>
      <c r="D4771" s="31" t="s">
        <v>71</v>
      </c>
      <c r="E4771" s="31" t="s">
        <v>3776</v>
      </c>
      <c r="F4771" s="31"/>
      <c r="G4771" s="32" t="s">
        <v>3777</v>
      </c>
      <c r="H4771" s="31">
        <v>14</v>
      </c>
      <c r="I4771" s="31">
        <v>65</v>
      </c>
      <c r="J4771" s="31" t="s">
        <v>3697</v>
      </c>
      <c r="K4771" s="31">
        <v>27</v>
      </c>
      <c r="L4771" s="31">
        <v>1</v>
      </c>
      <c r="M4771" s="31">
        <v>23</v>
      </c>
      <c r="N4771" s="33">
        <v>10923</v>
      </c>
      <c r="O4771" s="33"/>
      <c r="P4771" s="33"/>
      <c r="Q4771" s="33"/>
      <c r="R4771" s="33"/>
      <c r="S4771" s="34" t="str">
        <f t="shared" si="1036"/>
        <v>1</v>
      </c>
      <c r="T4771" s="35">
        <f t="shared" si="1037"/>
        <v>10923</v>
      </c>
      <c r="U4771" s="36">
        <f>INDEX([1]ราคาที่ดิน!$B:$G,MATCH($C4771,[1]ราคาที่ดิน!$A:$A,0),MATCH($B4771,[1]ราคาที่ดิน!$B$1:$G$1,0))</f>
        <v>200</v>
      </c>
      <c r="V4771" s="37">
        <f t="shared" si="1046"/>
        <v>2184600</v>
      </c>
      <c r="W4771" s="31"/>
      <c r="X4771" s="31"/>
      <c r="Y4771" s="31"/>
      <c r="Z4771" s="31"/>
      <c r="AA4771" s="31"/>
      <c r="AB4771" s="32"/>
      <c r="AC4771" s="38"/>
      <c r="AD4771" s="39"/>
      <c r="AE4771" s="39"/>
      <c r="AF4771" s="40" t="str">
        <f t="shared" si="1038"/>
        <v/>
      </c>
      <c r="AG4771" s="41" t="str">
        <f t="shared" si="1039"/>
        <v/>
      </c>
      <c r="AH4771" s="42"/>
      <c r="AI4771" s="42"/>
      <c r="AJ4771" s="42"/>
      <c r="AK4771" s="42"/>
      <c r="AL4771" s="31"/>
      <c r="AM4771" s="43" t="str">
        <f t="shared" si="1040"/>
        <v>100</v>
      </c>
      <c r="AN4771" s="44">
        <f>INDEX([1]ราคาสิ่งปลูกสร้าง!$D$6:$CC$47,MATCH($AD4771,[1]ราคาสิ่งปลูกสร้าง!$B$6:$B$45,0),MATCH($C$7,[1]ราคาสิ่งปลูกสร้าง!$D$5:$CC$5,0))</f>
        <v>0</v>
      </c>
      <c r="AO4771" s="44">
        <f t="shared" si="1041"/>
        <v>0</v>
      </c>
      <c r="AP4771" s="45">
        <f t="shared" si="1042"/>
        <v>0</v>
      </c>
      <c r="AQ4771" s="40">
        <f>IF(AP4771=0,0,INDEX([1]ค่าเสื่อมสิ่งปลูกสร้าง!$A$5:$D$105,MATCH($AP4771,[1]ค่าเสื่อมสิ่งปลูกสร้าง!$A$5:$A$105,0),MATCH(AE4771,[1]ค่าเสื่อมสิ่งปลูกสร้าง!$A$3:$D$3)))</f>
        <v>0</v>
      </c>
      <c r="AR4771" s="44">
        <f t="shared" si="1047"/>
        <v>0</v>
      </c>
      <c r="AS4771" s="44">
        <f t="shared" si="1048"/>
        <v>2184600</v>
      </c>
      <c r="AT4771" s="44">
        <f t="shared" si="1049"/>
        <v>2184600</v>
      </c>
      <c r="AU4771" s="46">
        <v>0</v>
      </c>
      <c r="AV4771" s="44">
        <f t="shared" si="1043"/>
        <v>2184600</v>
      </c>
      <c r="AW4771" s="47" t="str">
        <f t="shared" si="1044"/>
        <v>0.01</v>
      </c>
      <c r="AX4771" s="48"/>
      <c r="AY4771" s="48"/>
      <c r="AZ4771" s="49">
        <v>0</v>
      </c>
      <c r="BA4771" s="48"/>
      <c r="BB4771" s="48"/>
      <c r="BC4771" s="44">
        <f t="shared" si="1045"/>
        <v>0</v>
      </c>
      <c r="BD4771" s="50">
        <v>1</v>
      </c>
      <c r="BE4771" s="51" t="e">
        <f>IF(AX4771=1,0,IF(AY4771=1,0,IF(BC4771&gt;#REF!,#REF!,IF(OR(AZ4771&gt;0,BD4771&gt;=0),BC4771+([1]สูตร2!H4759*(100%-AZ4771)-BC4771)*BD4771,[1]สูตร2!H4759*(100%-AZ4771)))))</f>
        <v>#REF!</v>
      </c>
      <c r="BF4771" s="31"/>
    </row>
    <row r="4772" spans="1:58" s="5" customFormat="1" ht="24" customHeight="1" x14ac:dyDescent="0.2">
      <c r="A4772" s="31"/>
      <c r="B4772" s="31" t="s">
        <v>93</v>
      </c>
      <c r="C4772" s="31">
        <v>1</v>
      </c>
      <c r="D4772" s="31" t="s">
        <v>71</v>
      </c>
      <c r="E4772" s="31" t="s">
        <v>3776</v>
      </c>
      <c r="F4772" s="31"/>
      <c r="G4772" s="32" t="s">
        <v>3777</v>
      </c>
      <c r="H4772" s="31" t="s">
        <v>104</v>
      </c>
      <c r="I4772" s="31" t="s">
        <v>104</v>
      </c>
      <c r="J4772" s="31" t="s">
        <v>3697</v>
      </c>
      <c r="K4772" s="31">
        <v>0</v>
      </c>
      <c r="L4772" s="31">
        <v>0</v>
      </c>
      <c r="M4772" s="31">
        <v>50</v>
      </c>
      <c r="N4772" s="33"/>
      <c r="O4772" s="33">
        <v>50</v>
      </c>
      <c r="P4772" s="33"/>
      <c r="Q4772" s="33"/>
      <c r="R4772" s="33"/>
      <c r="S4772" s="34" t="str">
        <f t="shared" si="1036"/>
        <v>2</v>
      </c>
      <c r="T4772" s="35">
        <f t="shared" si="1037"/>
        <v>50</v>
      </c>
      <c r="U4772" s="36">
        <f>INDEX([1]ราคาที่ดิน!$B:$G,MATCH($C4772,[1]ราคาที่ดิน!$A:$A,0),MATCH($B4772,[1]ราคาที่ดิน!$B$1:$G$1,0))</f>
        <v>100</v>
      </c>
      <c r="V4772" s="37">
        <f t="shared" si="1046"/>
        <v>5000</v>
      </c>
      <c r="W4772" s="31">
        <v>1</v>
      </c>
      <c r="X4772" s="31" t="s">
        <v>3777</v>
      </c>
      <c r="Y4772" s="31" t="s">
        <v>71</v>
      </c>
      <c r="Z4772" s="31" t="s">
        <v>3776</v>
      </c>
      <c r="AA4772" s="31"/>
      <c r="AB4772" s="32" t="s">
        <v>3777</v>
      </c>
      <c r="AC4772" s="38"/>
      <c r="AD4772" s="39" t="s">
        <v>73</v>
      </c>
      <c r="AE4772" s="39" t="s">
        <v>74</v>
      </c>
      <c r="AF4772" s="40" t="str">
        <f t="shared" si="1038"/>
        <v>2</v>
      </c>
      <c r="AG4772" s="41">
        <f t="shared" si="1039"/>
        <v>157.5</v>
      </c>
      <c r="AH4772" s="42"/>
      <c r="AI4772" s="42">
        <v>157.5</v>
      </c>
      <c r="AJ4772" s="42"/>
      <c r="AK4772" s="42"/>
      <c r="AL4772" s="31">
        <v>5</v>
      </c>
      <c r="AM4772" s="43" t="str">
        <f t="shared" si="1040"/>
        <v>100</v>
      </c>
      <c r="AN4772" s="44">
        <f>INDEX([1]ราคาสิ่งปลูกสร้าง!$D$6:$CC$47,MATCH($AD4772,[1]ราคาสิ่งปลูกสร้าง!$B$6:$B$45,0),MATCH($C$7,[1]ราคาสิ่งปลูกสร้าง!$D$5:$CC$5,0))</f>
        <v>6500</v>
      </c>
      <c r="AO4772" s="44">
        <f t="shared" si="1041"/>
        <v>1023750</v>
      </c>
      <c r="AP4772" s="45">
        <f t="shared" si="1042"/>
        <v>5</v>
      </c>
      <c r="AQ4772" s="40">
        <f>IF(AP4772=0,0,INDEX([1]ค่าเสื่อมสิ่งปลูกสร้าง!$A$5:$D$105,MATCH($AP4772,[1]ค่าเสื่อมสิ่งปลูกสร้าง!$A$5:$A$105,0),MATCH(AE4772,[1]ค่าเสื่อมสิ่งปลูกสร้าง!$A$3:$D$3)))</f>
        <v>5</v>
      </c>
      <c r="AR4772" s="44">
        <f t="shared" si="1047"/>
        <v>972562.5</v>
      </c>
      <c r="AS4772" s="44">
        <f t="shared" si="1048"/>
        <v>977562.5</v>
      </c>
      <c r="AT4772" s="44">
        <f t="shared" si="1049"/>
        <v>977562.5</v>
      </c>
      <c r="AU4772" s="46">
        <v>0</v>
      </c>
      <c r="AV4772" s="44">
        <f t="shared" si="1043"/>
        <v>977562.5</v>
      </c>
      <c r="AW4772" s="47" t="str">
        <f t="shared" si="1044"/>
        <v>0.02</v>
      </c>
      <c r="AX4772" s="48"/>
      <c r="AY4772" s="48"/>
      <c r="AZ4772" s="49">
        <v>0</v>
      </c>
      <c r="BA4772" s="48"/>
      <c r="BB4772" s="48"/>
      <c r="BC4772" s="44">
        <f t="shared" si="1045"/>
        <v>0</v>
      </c>
      <c r="BD4772" s="50">
        <v>1</v>
      </c>
      <c r="BE4772" s="51" t="e">
        <f>IF(AX4772=1,0,IF(AY4772=1,0,IF(BC4772&gt;#REF!,#REF!,IF(OR(AZ4772&gt;0,BD4772&gt;=0),BC4772+([1]สูตร2!H4760*(100%-AZ4772)-BC4772)*BD4772,[1]สูตร2!H4760*(100%-AZ4772)))))</f>
        <v>#REF!</v>
      </c>
      <c r="BF4772" s="31"/>
    </row>
    <row r="4773" spans="1:58" s="5" customFormat="1" ht="24" customHeight="1" x14ac:dyDescent="0.2">
      <c r="A4773" s="31"/>
      <c r="B4773" s="31" t="s">
        <v>93</v>
      </c>
      <c r="C4773" s="31">
        <v>1</v>
      </c>
      <c r="D4773" s="31" t="s">
        <v>71</v>
      </c>
      <c r="E4773" s="31" t="s">
        <v>3776</v>
      </c>
      <c r="F4773" s="31"/>
      <c r="G4773" s="32" t="s">
        <v>3777</v>
      </c>
      <c r="H4773" s="31" t="s">
        <v>104</v>
      </c>
      <c r="I4773" s="31" t="s">
        <v>104</v>
      </c>
      <c r="J4773" s="31" t="s">
        <v>3697</v>
      </c>
      <c r="K4773" s="31">
        <v>0</v>
      </c>
      <c r="L4773" s="31">
        <v>0</v>
      </c>
      <c r="M4773" s="31">
        <v>40</v>
      </c>
      <c r="N4773" s="33"/>
      <c r="O4773" s="33">
        <v>40</v>
      </c>
      <c r="P4773" s="33"/>
      <c r="Q4773" s="33"/>
      <c r="R4773" s="33"/>
      <c r="S4773" s="34" t="str">
        <f t="shared" si="1036"/>
        <v>2</v>
      </c>
      <c r="T4773" s="35">
        <f t="shared" si="1037"/>
        <v>40</v>
      </c>
      <c r="U4773" s="36">
        <f>INDEX([1]ราคาที่ดิน!$B:$G,MATCH($C4773,[1]ราคาที่ดิน!$A:$A,0),MATCH($B4773,[1]ราคาที่ดิน!$B$1:$G$1,0))</f>
        <v>100</v>
      </c>
      <c r="V4773" s="37">
        <f t="shared" si="1046"/>
        <v>4000</v>
      </c>
      <c r="W4773" s="31">
        <v>2</v>
      </c>
      <c r="X4773" s="31" t="s">
        <v>3777</v>
      </c>
      <c r="Y4773" s="31" t="s">
        <v>71</v>
      </c>
      <c r="Z4773" s="31" t="s">
        <v>3776</v>
      </c>
      <c r="AA4773" s="31"/>
      <c r="AB4773" s="32" t="s">
        <v>3777</v>
      </c>
      <c r="AC4773" s="38"/>
      <c r="AD4773" s="39" t="s">
        <v>75</v>
      </c>
      <c r="AE4773" s="39" t="s">
        <v>76</v>
      </c>
      <c r="AF4773" s="40" t="str">
        <f t="shared" si="1038"/>
        <v>1</v>
      </c>
      <c r="AG4773" s="41">
        <f t="shared" si="1039"/>
        <v>81</v>
      </c>
      <c r="AH4773" s="42">
        <v>81</v>
      </c>
      <c r="AI4773" s="42"/>
      <c r="AJ4773" s="42"/>
      <c r="AK4773" s="42"/>
      <c r="AL4773" s="31">
        <v>10</v>
      </c>
      <c r="AM4773" s="43" t="str">
        <f t="shared" si="1040"/>
        <v>100</v>
      </c>
      <c r="AN4773" s="44">
        <f>INDEX([1]ราคาสิ่งปลูกสร้าง!$D$6:$CC$47,MATCH($AD4773,[1]ราคาสิ่งปลูกสร้าง!$B$6:$B$45,0),MATCH($C$7,[1]ราคาสิ่งปลูกสร้าง!$D$5:$CC$5,0))</f>
        <v>5400</v>
      </c>
      <c r="AO4773" s="44">
        <f t="shared" si="1041"/>
        <v>437400</v>
      </c>
      <c r="AP4773" s="45">
        <f t="shared" si="1042"/>
        <v>10</v>
      </c>
      <c r="AQ4773" s="40">
        <f>IF(AP4773=0,0,INDEX([1]ค่าเสื่อมสิ่งปลูกสร้าง!$A$5:$D$105,MATCH($AP4773,[1]ค่าเสื่อมสิ่งปลูกสร้าง!$A$5:$A$105,0),MATCH(AE4773,[1]ค่าเสื่อมสิ่งปลูกสร้าง!$A$3:$D$3)))</f>
        <v>40</v>
      </c>
      <c r="AR4773" s="44">
        <f t="shared" si="1047"/>
        <v>262440</v>
      </c>
      <c r="AS4773" s="44">
        <f t="shared" si="1048"/>
        <v>266440</v>
      </c>
      <c r="AT4773" s="44">
        <f t="shared" si="1049"/>
        <v>266440</v>
      </c>
      <c r="AU4773" s="46">
        <v>0</v>
      </c>
      <c r="AV4773" s="44">
        <f t="shared" si="1043"/>
        <v>266440</v>
      </c>
      <c r="AW4773" s="47" t="str">
        <f t="shared" si="1044"/>
        <v>0.01</v>
      </c>
      <c r="AX4773" s="48"/>
      <c r="AY4773" s="48"/>
      <c r="AZ4773" s="49">
        <v>0</v>
      </c>
      <c r="BA4773" s="48"/>
      <c r="BB4773" s="48"/>
      <c r="BC4773" s="44">
        <f t="shared" si="1045"/>
        <v>0</v>
      </c>
      <c r="BD4773" s="50">
        <v>1</v>
      </c>
      <c r="BE4773" s="51" t="e">
        <f>IF(AX4773=1,0,IF(AY4773=1,0,IF(BC4773&gt;#REF!,#REF!,IF(OR(AZ4773&gt;0,BD4773&gt;=0),BC4773+([1]สูตร2!H4761*(100%-AZ4773)-BC4773)*BD4773,[1]สูตร2!H4761*(100%-AZ4773)))))</f>
        <v>#REF!</v>
      </c>
      <c r="BF4773" s="31"/>
    </row>
    <row r="4774" spans="1:58" s="5" customFormat="1" ht="24" customHeight="1" x14ac:dyDescent="0.2">
      <c r="A4774" s="31"/>
      <c r="B4774" s="31" t="s">
        <v>93</v>
      </c>
      <c r="C4774" s="31">
        <v>1</v>
      </c>
      <c r="D4774" s="31" t="s">
        <v>71</v>
      </c>
      <c r="E4774" s="31" t="s">
        <v>3776</v>
      </c>
      <c r="F4774" s="31"/>
      <c r="G4774" s="32" t="s">
        <v>3777</v>
      </c>
      <c r="H4774" s="31" t="s">
        <v>104</v>
      </c>
      <c r="I4774" s="31" t="s">
        <v>104</v>
      </c>
      <c r="J4774" s="31" t="s">
        <v>3697</v>
      </c>
      <c r="K4774" s="31">
        <v>0</v>
      </c>
      <c r="L4774" s="31">
        <v>0</v>
      </c>
      <c r="M4774" s="31">
        <v>20</v>
      </c>
      <c r="N4774" s="33"/>
      <c r="O4774" s="33">
        <v>20</v>
      </c>
      <c r="P4774" s="33"/>
      <c r="Q4774" s="33"/>
      <c r="R4774" s="33"/>
      <c r="S4774" s="34" t="str">
        <f t="shared" si="1036"/>
        <v>2</v>
      </c>
      <c r="T4774" s="35">
        <f t="shared" si="1037"/>
        <v>20</v>
      </c>
      <c r="U4774" s="36">
        <f>INDEX([1]ราคาที่ดิน!$B:$G,MATCH($C4774,[1]ราคาที่ดิน!$A:$A,0),MATCH($B4774,[1]ราคาที่ดิน!$B$1:$G$1,0))</f>
        <v>100</v>
      </c>
      <c r="V4774" s="37">
        <f t="shared" si="1046"/>
        <v>2000</v>
      </c>
      <c r="W4774" s="31">
        <v>3</v>
      </c>
      <c r="X4774" s="31" t="s">
        <v>3777</v>
      </c>
      <c r="Y4774" s="31" t="s">
        <v>71</v>
      </c>
      <c r="Z4774" s="31" t="s">
        <v>3776</v>
      </c>
      <c r="AA4774" s="31"/>
      <c r="AB4774" s="32" t="s">
        <v>3777</v>
      </c>
      <c r="AC4774" s="38"/>
      <c r="AD4774" s="39" t="s">
        <v>77</v>
      </c>
      <c r="AE4774" s="39" t="s">
        <v>76</v>
      </c>
      <c r="AF4774" s="40" t="str">
        <f t="shared" si="1038"/>
        <v>1</v>
      </c>
      <c r="AG4774" s="41">
        <f t="shared" si="1039"/>
        <v>36</v>
      </c>
      <c r="AH4774" s="42">
        <v>36</v>
      </c>
      <c r="AI4774" s="42"/>
      <c r="AJ4774" s="42"/>
      <c r="AK4774" s="42"/>
      <c r="AL4774" s="31">
        <v>10</v>
      </c>
      <c r="AM4774" s="43" t="str">
        <f t="shared" si="1040"/>
        <v>100</v>
      </c>
      <c r="AN4774" s="44">
        <f>INDEX([1]ราคาสิ่งปลูกสร้าง!$D$6:$CC$47,MATCH($AD4774,[1]ราคาสิ่งปลูกสร้าง!$B$6:$B$45,0),MATCH($C$7,[1]ราคาสิ่งปลูกสร้าง!$D$5:$CC$5,0))</f>
        <v>2050</v>
      </c>
      <c r="AO4774" s="44">
        <f t="shared" si="1041"/>
        <v>73800</v>
      </c>
      <c r="AP4774" s="45">
        <f t="shared" si="1042"/>
        <v>10</v>
      </c>
      <c r="AQ4774" s="40">
        <f>IF(AP4774=0,0,INDEX([1]ค่าเสื่อมสิ่งปลูกสร้าง!$A$5:$D$105,MATCH($AP4774,[1]ค่าเสื่อมสิ่งปลูกสร้าง!$A$5:$A$105,0),MATCH(AE4774,[1]ค่าเสื่อมสิ่งปลูกสร้าง!$A$3:$D$3)))</f>
        <v>40</v>
      </c>
      <c r="AR4774" s="44">
        <f t="shared" si="1047"/>
        <v>44280</v>
      </c>
      <c r="AS4774" s="44">
        <f t="shared" si="1048"/>
        <v>46280</v>
      </c>
      <c r="AT4774" s="44">
        <f t="shared" si="1049"/>
        <v>46280</v>
      </c>
      <c r="AU4774" s="46">
        <v>0</v>
      </c>
      <c r="AV4774" s="44">
        <f t="shared" si="1043"/>
        <v>46280</v>
      </c>
      <c r="AW4774" s="47" t="str">
        <f t="shared" si="1044"/>
        <v>0.01</v>
      </c>
      <c r="AX4774" s="48"/>
      <c r="AY4774" s="48"/>
      <c r="AZ4774" s="49">
        <v>0</v>
      </c>
      <c r="BA4774" s="48"/>
      <c r="BB4774" s="48"/>
      <c r="BC4774" s="44">
        <f t="shared" si="1045"/>
        <v>0</v>
      </c>
      <c r="BD4774" s="50">
        <v>1</v>
      </c>
      <c r="BE4774" s="51" t="e">
        <f>IF(AX4774=1,0,IF(AY4774=1,0,IF(BC4774&gt;#REF!,#REF!,IF(OR(AZ4774&gt;0,BD4774&gt;=0),BC4774+([1]สูตร2!H4762*(100%-AZ4774)-BC4774)*BD4774,[1]สูตร2!H4762*(100%-AZ4774)))))</f>
        <v>#REF!</v>
      </c>
      <c r="BF4774" s="31"/>
    </row>
    <row r="4775" spans="1:58" s="5" customFormat="1" ht="24" customHeight="1" x14ac:dyDescent="0.2">
      <c r="A4775" s="31"/>
      <c r="B4775" s="31" t="s">
        <v>93</v>
      </c>
      <c r="C4775" s="31">
        <v>1</v>
      </c>
      <c r="D4775" s="31" t="s">
        <v>71</v>
      </c>
      <c r="E4775" s="31" t="s">
        <v>3776</v>
      </c>
      <c r="F4775" s="31"/>
      <c r="G4775" s="32" t="s">
        <v>3777</v>
      </c>
      <c r="H4775" s="31" t="s">
        <v>104</v>
      </c>
      <c r="I4775" s="31" t="s">
        <v>104</v>
      </c>
      <c r="J4775" s="31" t="s">
        <v>3697</v>
      </c>
      <c r="K4775" s="31">
        <v>0</v>
      </c>
      <c r="L4775" s="31">
        <v>0</v>
      </c>
      <c r="M4775" s="31">
        <v>20</v>
      </c>
      <c r="N4775" s="33"/>
      <c r="O4775" s="33">
        <v>20</v>
      </c>
      <c r="P4775" s="33"/>
      <c r="Q4775" s="33"/>
      <c r="R4775" s="33"/>
      <c r="S4775" s="34" t="str">
        <f t="shared" si="1036"/>
        <v>2</v>
      </c>
      <c r="T4775" s="35">
        <f t="shared" si="1037"/>
        <v>20</v>
      </c>
      <c r="U4775" s="36">
        <f>INDEX([1]ราคาที่ดิน!$B:$G,MATCH($C4775,[1]ราคาที่ดิน!$A:$A,0),MATCH($B4775,[1]ราคาที่ดิน!$B$1:$G$1,0))</f>
        <v>100</v>
      </c>
      <c r="V4775" s="37">
        <f t="shared" si="1046"/>
        <v>2000</v>
      </c>
      <c r="W4775" s="31">
        <v>4</v>
      </c>
      <c r="X4775" s="31" t="s">
        <v>3777</v>
      </c>
      <c r="Y4775" s="31" t="s">
        <v>71</v>
      </c>
      <c r="Z4775" s="31" t="s">
        <v>3776</v>
      </c>
      <c r="AA4775" s="31"/>
      <c r="AB4775" s="32" t="s">
        <v>3777</v>
      </c>
      <c r="AC4775" s="38"/>
      <c r="AD4775" s="39" t="s">
        <v>77</v>
      </c>
      <c r="AE4775" s="39" t="s">
        <v>76</v>
      </c>
      <c r="AF4775" s="40" t="str">
        <f t="shared" si="1038"/>
        <v>1</v>
      </c>
      <c r="AG4775" s="41">
        <f t="shared" si="1039"/>
        <v>36</v>
      </c>
      <c r="AH4775" s="42">
        <v>36</v>
      </c>
      <c r="AI4775" s="42"/>
      <c r="AJ4775" s="42"/>
      <c r="AK4775" s="42"/>
      <c r="AL4775" s="31">
        <v>10</v>
      </c>
      <c r="AM4775" s="43" t="str">
        <f t="shared" si="1040"/>
        <v>100</v>
      </c>
      <c r="AN4775" s="44">
        <f>INDEX([1]ราคาสิ่งปลูกสร้าง!$D$6:$CC$47,MATCH($AD4775,[1]ราคาสิ่งปลูกสร้าง!$B$6:$B$45,0),MATCH($C$7,[1]ราคาสิ่งปลูกสร้าง!$D$5:$CC$5,0))</f>
        <v>2050</v>
      </c>
      <c r="AO4775" s="44">
        <f t="shared" si="1041"/>
        <v>73800</v>
      </c>
      <c r="AP4775" s="45">
        <f t="shared" si="1042"/>
        <v>10</v>
      </c>
      <c r="AQ4775" s="40">
        <f>IF(AP4775=0,0,INDEX([1]ค่าเสื่อมสิ่งปลูกสร้าง!$A$5:$D$105,MATCH($AP4775,[1]ค่าเสื่อมสิ่งปลูกสร้าง!$A$5:$A$105,0),MATCH(AE4775,[1]ค่าเสื่อมสิ่งปลูกสร้าง!$A$3:$D$3)))</f>
        <v>40</v>
      </c>
      <c r="AR4775" s="44">
        <f t="shared" si="1047"/>
        <v>44280</v>
      </c>
      <c r="AS4775" s="44">
        <f t="shared" si="1048"/>
        <v>46280</v>
      </c>
      <c r="AT4775" s="44">
        <f t="shared" si="1049"/>
        <v>46280</v>
      </c>
      <c r="AU4775" s="46">
        <v>0</v>
      </c>
      <c r="AV4775" s="44">
        <f t="shared" si="1043"/>
        <v>46280</v>
      </c>
      <c r="AW4775" s="47" t="str">
        <f t="shared" si="1044"/>
        <v>0.01</v>
      </c>
      <c r="AX4775" s="48"/>
      <c r="AY4775" s="48"/>
      <c r="AZ4775" s="49">
        <v>0</v>
      </c>
      <c r="BA4775" s="48"/>
      <c r="BB4775" s="48"/>
      <c r="BC4775" s="44">
        <f t="shared" si="1045"/>
        <v>0</v>
      </c>
      <c r="BD4775" s="50">
        <v>1</v>
      </c>
      <c r="BE4775" s="51" t="e">
        <f>IF(AX4775=1,0,IF(AY4775=1,0,IF(BC4775&gt;#REF!,#REF!,IF(OR(AZ4775&gt;0,BD4775&gt;=0),BC4775+([1]สูตร2!H4763*(100%-AZ4775)-BC4775)*BD4775,[1]สูตร2!H4763*(100%-AZ4775)))))</f>
        <v>#REF!</v>
      </c>
      <c r="BF4775" s="31"/>
    </row>
    <row r="4776" spans="1:58" s="5" customFormat="1" ht="24" customHeight="1" x14ac:dyDescent="0.2">
      <c r="A4776" s="31">
        <v>1586</v>
      </c>
      <c r="B4776" s="31" t="s">
        <v>432</v>
      </c>
      <c r="C4776" s="31">
        <v>2</v>
      </c>
      <c r="D4776" s="31" t="s">
        <v>66</v>
      </c>
      <c r="E4776" s="31" t="s">
        <v>3778</v>
      </c>
      <c r="F4776" s="31"/>
      <c r="G4776" s="32" t="s">
        <v>3779</v>
      </c>
      <c r="H4776" s="31" t="s">
        <v>104</v>
      </c>
      <c r="I4776" s="31" t="s">
        <v>104</v>
      </c>
      <c r="J4776" s="31" t="s">
        <v>3780</v>
      </c>
      <c r="K4776" s="31">
        <v>50</v>
      </c>
      <c r="L4776" s="31">
        <v>0</v>
      </c>
      <c r="M4776" s="31">
        <v>0</v>
      </c>
      <c r="N4776" s="33">
        <v>20000</v>
      </c>
      <c r="O4776" s="33"/>
      <c r="P4776" s="33"/>
      <c r="Q4776" s="33"/>
      <c r="R4776" s="33"/>
      <c r="S4776" s="34" t="str">
        <f t="shared" si="1036"/>
        <v>1</v>
      </c>
      <c r="T4776" s="35">
        <f t="shared" si="1037"/>
        <v>20000</v>
      </c>
      <c r="U4776" s="36" t="str">
        <f>INDEX([1]ราคาที่ดิน!$B:$G,MATCH($C4776,[1]ราคาที่ดิน!$A:$A,0),MATCH($B4776,[1]ราคาที่ดิน!$B$1:$G$1,0))</f>
        <v>150</v>
      </c>
      <c r="V4776" s="37">
        <f t="shared" si="1046"/>
        <v>3000000</v>
      </c>
      <c r="W4776" s="31"/>
      <c r="X4776" s="31"/>
      <c r="Y4776" s="31"/>
      <c r="Z4776" s="31"/>
      <c r="AA4776" s="31"/>
      <c r="AB4776" s="32"/>
      <c r="AC4776" s="38"/>
      <c r="AD4776" s="39"/>
      <c r="AE4776" s="39"/>
      <c r="AF4776" s="40" t="str">
        <f t="shared" si="1038"/>
        <v/>
      </c>
      <c r="AG4776" s="41" t="str">
        <f t="shared" si="1039"/>
        <v/>
      </c>
      <c r="AH4776" s="42"/>
      <c r="AI4776" s="42"/>
      <c r="AJ4776" s="42"/>
      <c r="AK4776" s="42"/>
      <c r="AL4776" s="31"/>
      <c r="AM4776" s="43" t="str">
        <f t="shared" si="1040"/>
        <v>100</v>
      </c>
      <c r="AN4776" s="44">
        <f>INDEX([1]ราคาสิ่งปลูกสร้าง!$D$6:$CC$47,MATCH($AD4776,[1]ราคาสิ่งปลูกสร้าง!$B$6:$B$45,0),MATCH($C$7,[1]ราคาสิ่งปลูกสร้าง!$D$5:$CC$5,0))</f>
        <v>0</v>
      </c>
      <c r="AO4776" s="44">
        <f t="shared" si="1041"/>
        <v>0</v>
      </c>
      <c r="AP4776" s="45">
        <f t="shared" si="1042"/>
        <v>0</v>
      </c>
      <c r="AQ4776" s="40">
        <f>IF(AP4776=0,0,INDEX([1]ค่าเสื่อมสิ่งปลูกสร้าง!$A$5:$D$105,MATCH($AP4776,[1]ค่าเสื่อมสิ่งปลูกสร้าง!$A$5:$A$105,0),MATCH(AE4776,[1]ค่าเสื่อมสิ่งปลูกสร้าง!$A$3:$D$3)))</f>
        <v>0</v>
      </c>
      <c r="AR4776" s="44">
        <f t="shared" si="1047"/>
        <v>0</v>
      </c>
      <c r="AS4776" s="44">
        <f t="shared" si="1048"/>
        <v>3000000</v>
      </c>
      <c r="AT4776" s="44">
        <f t="shared" si="1049"/>
        <v>3000000</v>
      </c>
      <c r="AU4776" s="46">
        <v>0</v>
      </c>
      <c r="AV4776" s="44">
        <f t="shared" si="1043"/>
        <v>3000000</v>
      </c>
      <c r="AW4776" s="47" t="str">
        <f t="shared" si="1044"/>
        <v>0.01</v>
      </c>
      <c r="AX4776" s="48"/>
      <c r="AY4776" s="48"/>
      <c r="AZ4776" s="49">
        <v>0</v>
      </c>
      <c r="BA4776" s="48"/>
      <c r="BB4776" s="48"/>
      <c r="BC4776" s="44">
        <f t="shared" si="1045"/>
        <v>0</v>
      </c>
      <c r="BD4776" s="50">
        <v>1</v>
      </c>
      <c r="BE4776" s="51" t="e">
        <f>IF(AX4776=1,0,IF(AY4776=1,0,IF(BC4776&gt;#REF!,#REF!,IF(OR(AZ4776&gt;0,BD4776&gt;=0),BC4776+([1]สูตร2!H4764*(100%-AZ4776)-BC4776)*BD4776,[1]สูตร2!H4764*(100%-AZ4776)))))</f>
        <v>#REF!</v>
      </c>
      <c r="BF4776" s="31"/>
    </row>
    <row r="4777" spans="1:58" s="5" customFormat="1" ht="24" customHeight="1" x14ac:dyDescent="0.2">
      <c r="A4777" s="31"/>
      <c r="B4777" s="31" t="s">
        <v>432</v>
      </c>
      <c r="C4777" s="31">
        <v>2</v>
      </c>
      <c r="D4777" s="31" t="s">
        <v>66</v>
      </c>
      <c r="E4777" s="31" t="s">
        <v>3778</v>
      </c>
      <c r="F4777" s="31"/>
      <c r="G4777" s="32" t="s">
        <v>3779</v>
      </c>
      <c r="H4777" s="31" t="s">
        <v>104</v>
      </c>
      <c r="I4777" s="31" t="s">
        <v>104</v>
      </c>
      <c r="J4777" s="31" t="s">
        <v>3780</v>
      </c>
      <c r="K4777" s="31">
        <v>2</v>
      </c>
      <c r="L4777" s="31">
        <v>0</v>
      </c>
      <c r="M4777" s="31">
        <v>50</v>
      </c>
      <c r="N4777" s="33"/>
      <c r="O4777" s="33">
        <v>850</v>
      </c>
      <c r="P4777" s="33"/>
      <c r="Q4777" s="33"/>
      <c r="R4777" s="33"/>
      <c r="S4777" s="34" t="str">
        <f t="shared" si="1036"/>
        <v>2</v>
      </c>
      <c r="T4777" s="35">
        <f t="shared" si="1037"/>
        <v>850</v>
      </c>
      <c r="U4777" s="36" t="str">
        <f>INDEX([1]ราคาที่ดิน!$B:$G,MATCH($C4777,[1]ราคาที่ดิน!$A:$A,0),MATCH($B4777,[1]ราคาที่ดิน!$B$1:$G$1,0))</f>
        <v>150</v>
      </c>
      <c r="V4777" s="37">
        <f t="shared" si="1046"/>
        <v>127500</v>
      </c>
      <c r="W4777" s="31">
        <v>1</v>
      </c>
      <c r="X4777" s="31" t="s">
        <v>3779</v>
      </c>
      <c r="Y4777" s="31" t="s">
        <v>66</v>
      </c>
      <c r="Z4777" s="31" t="s">
        <v>3781</v>
      </c>
      <c r="AA4777" s="31"/>
      <c r="AB4777" s="32" t="s">
        <v>3779</v>
      </c>
      <c r="AC4777" s="38"/>
      <c r="AD4777" s="39" t="s">
        <v>73</v>
      </c>
      <c r="AE4777" s="39" t="s">
        <v>74</v>
      </c>
      <c r="AF4777" s="40" t="str">
        <f t="shared" si="1038"/>
        <v>2</v>
      </c>
      <c r="AG4777" s="41">
        <f t="shared" si="1039"/>
        <v>44</v>
      </c>
      <c r="AH4777" s="42"/>
      <c r="AI4777" s="42">
        <v>44</v>
      </c>
      <c r="AJ4777" s="42"/>
      <c r="AK4777" s="42"/>
      <c r="AL4777" s="31">
        <v>34</v>
      </c>
      <c r="AM4777" s="43" t="str">
        <f t="shared" si="1040"/>
        <v>100</v>
      </c>
      <c r="AN4777" s="44">
        <f>INDEX([1]ราคาสิ่งปลูกสร้าง!$D$6:$CC$47,MATCH($AD4777,[1]ราคาสิ่งปลูกสร้าง!$B$6:$B$45,0),MATCH($C$7,[1]ราคาสิ่งปลูกสร้าง!$D$5:$CC$5,0))</f>
        <v>6500</v>
      </c>
      <c r="AO4777" s="44">
        <f t="shared" si="1041"/>
        <v>286000</v>
      </c>
      <c r="AP4777" s="45">
        <f t="shared" si="1042"/>
        <v>34</v>
      </c>
      <c r="AQ4777" s="40">
        <f>IF(AP4777=0,0,INDEX([1]ค่าเสื่อมสิ่งปลูกสร้าง!$A$5:$D$105,MATCH($AP4777,[1]ค่าเสื่อมสิ่งปลูกสร้าง!$A$5:$A$105,0),MATCH(AE4777,[1]ค่าเสื่อมสิ่งปลูกสร้าง!$A$3:$D$3)))</f>
        <v>58</v>
      </c>
      <c r="AR4777" s="44">
        <f t="shared" si="1047"/>
        <v>120120</v>
      </c>
      <c r="AS4777" s="44">
        <f t="shared" si="1048"/>
        <v>247620</v>
      </c>
      <c r="AT4777" s="44">
        <f t="shared" si="1049"/>
        <v>247620</v>
      </c>
      <c r="AU4777" s="46">
        <v>0</v>
      </c>
      <c r="AV4777" s="44">
        <f t="shared" si="1043"/>
        <v>247620</v>
      </c>
      <c r="AW4777" s="47" t="str">
        <f t="shared" si="1044"/>
        <v>0.02</v>
      </c>
      <c r="AX4777" s="48"/>
      <c r="AY4777" s="48"/>
      <c r="AZ4777" s="49">
        <v>0</v>
      </c>
      <c r="BA4777" s="48"/>
      <c r="BB4777" s="48"/>
      <c r="BC4777" s="44">
        <f t="shared" si="1045"/>
        <v>0</v>
      </c>
      <c r="BD4777" s="50">
        <v>1</v>
      </c>
      <c r="BE4777" s="51" t="e">
        <f>IF(AX4777=1,0,IF(AY4777=1,0,IF(BC4777&gt;#REF!,#REF!,IF(OR(AZ4777&gt;0,BD4777&gt;=0),BC4777+([1]สูตร2!H4765*(100%-AZ4777)-BC4777)*BD4777,[1]สูตร2!H4765*(100%-AZ4777)))))</f>
        <v>#REF!</v>
      </c>
      <c r="BF4777" s="31"/>
    </row>
    <row r="4778" spans="1:58" s="5" customFormat="1" ht="24" customHeight="1" x14ac:dyDescent="0.2">
      <c r="A4778" s="31"/>
      <c r="B4778" s="31" t="s">
        <v>432</v>
      </c>
      <c r="C4778" s="31">
        <v>2</v>
      </c>
      <c r="D4778" s="31" t="s">
        <v>66</v>
      </c>
      <c r="E4778" s="31" t="s">
        <v>3778</v>
      </c>
      <c r="F4778" s="31"/>
      <c r="G4778" s="32" t="s">
        <v>3779</v>
      </c>
      <c r="H4778" s="31" t="s">
        <v>104</v>
      </c>
      <c r="I4778" s="31" t="s">
        <v>104</v>
      </c>
      <c r="J4778" s="31" t="s">
        <v>3780</v>
      </c>
      <c r="K4778" s="31">
        <v>0</v>
      </c>
      <c r="L4778" s="31">
        <v>1</v>
      </c>
      <c r="M4778" s="31">
        <v>0</v>
      </c>
      <c r="N4778" s="33"/>
      <c r="O4778" s="33">
        <v>100</v>
      </c>
      <c r="P4778" s="33"/>
      <c r="Q4778" s="33"/>
      <c r="R4778" s="33"/>
      <c r="S4778" s="34" t="str">
        <f t="shared" si="1036"/>
        <v>2</v>
      </c>
      <c r="T4778" s="35">
        <f t="shared" si="1037"/>
        <v>100</v>
      </c>
      <c r="U4778" s="36" t="str">
        <f>INDEX([1]ราคาที่ดิน!$B:$G,MATCH($C4778,[1]ราคาที่ดิน!$A:$A,0),MATCH($B4778,[1]ราคาที่ดิน!$B$1:$G$1,0))</f>
        <v>150</v>
      </c>
      <c r="V4778" s="37">
        <f t="shared" si="1046"/>
        <v>15000</v>
      </c>
      <c r="W4778" s="31">
        <v>2</v>
      </c>
      <c r="X4778" s="31" t="s">
        <v>3779</v>
      </c>
      <c r="Y4778" s="31" t="s">
        <v>66</v>
      </c>
      <c r="Z4778" s="31" t="s">
        <v>3781</v>
      </c>
      <c r="AA4778" s="31"/>
      <c r="AB4778" s="32" t="s">
        <v>3779</v>
      </c>
      <c r="AC4778" s="38"/>
      <c r="AD4778" s="39" t="s">
        <v>75</v>
      </c>
      <c r="AE4778" s="39" t="s">
        <v>94</v>
      </c>
      <c r="AF4778" s="40" t="str">
        <f t="shared" si="1038"/>
        <v>1</v>
      </c>
      <c r="AG4778" s="41">
        <f t="shared" si="1039"/>
        <v>86</v>
      </c>
      <c r="AH4778" s="42">
        <v>86</v>
      </c>
      <c r="AI4778" s="42"/>
      <c r="AJ4778" s="42"/>
      <c r="AK4778" s="42"/>
      <c r="AL4778" s="31">
        <v>5</v>
      </c>
      <c r="AM4778" s="43" t="str">
        <f t="shared" si="1040"/>
        <v>100</v>
      </c>
      <c r="AN4778" s="44">
        <f>INDEX([1]ราคาสิ่งปลูกสร้าง!$D$6:$CC$47,MATCH($AD4778,[1]ราคาสิ่งปลูกสร้าง!$B$6:$B$45,0),MATCH($C$7,[1]ราคาสิ่งปลูกสร้าง!$D$5:$CC$5,0))</f>
        <v>5400</v>
      </c>
      <c r="AO4778" s="44">
        <f t="shared" si="1041"/>
        <v>464400</v>
      </c>
      <c r="AP4778" s="45">
        <f t="shared" si="1042"/>
        <v>5</v>
      </c>
      <c r="AQ4778" s="40">
        <f>IF(AP4778=0,0,INDEX([1]ค่าเสื่อมสิ่งปลูกสร้าง!$A$5:$D$105,MATCH($AP4778,[1]ค่าเสื่อมสิ่งปลูกสร้าง!$A$5:$A$105,0),MATCH(AE4778,[1]ค่าเสื่อมสิ่งปลูกสร้าง!$A$3:$D$3)))</f>
        <v>5</v>
      </c>
      <c r="AR4778" s="44">
        <f t="shared" si="1047"/>
        <v>441180</v>
      </c>
      <c r="AS4778" s="44">
        <f t="shared" si="1048"/>
        <v>456180</v>
      </c>
      <c r="AT4778" s="44">
        <f t="shared" si="1049"/>
        <v>456180</v>
      </c>
      <c r="AU4778" s="46">
        <v>0</v>
      </c>
      <c r="AV4778" s="44">
        <f t="shared" si="1043"/>
        <v>456180</v>
      </c>
      <c r="AW4778" s="47" t="str">
        <f t="shared" si="1044"/>
        <v>0.01</v>
      </c>
      <c r="AX4778" s="48"/>
      <c r="AY4778" s="48"/>
      <c r="AZ4778" s="49">
        <v>0</v>
      </c>
      <c r="BA4778" s="48"/>
      <c r="BB4778" s="48"/>
      <c r="BC4778" s="44">
        <f t="shared" si="1045"/>
        <v>0</v>
      </c>
      <c r="BD4778" s="50">
        <v>1</v>
      </c>
      <c r="BE4778" s="51" t="e">
        <f>IF(AX4778=1,0,IF(AY4778=1,0,IF(BC4778&gt;#REF!,#REF!,IF(OR(AZ4778&gt;0,BD4778&gt;=0),BC4778+([1]สูตร2!H4766*(100%-AZ4778)-BC4778)*BD4778,[1]สูตร2!H4766*(100%-AZ4778)))))</f>
        <v>#REF!</v>
      </c>
      <c r="BF4778" s="31"/>
    </row>
    <row r="4779" spans="1:58" s="5" customFormat="1" ht="24" customHeight="1" x14ac:dyDescent="0.2">
      <c r="A4779" s="31"/>
      <c r="B4779" s="31" t="s">
        <v>432</v>
      </c>
      <c r="C4779" s="31">
        <v>2</v>
      </c>
      <c r="D4779" s="31" t="s">
        <v>66</v>
      </c>
      <c r="E4779" s="31" t="s">
        <v>3778</v>
      </c>
      <c r="F4779" s="31"/>
      <c r="G4779" s="32" t="s">
        <v>3779</v>
      </c>
      <c r="H4779" s="31" t="s">
        <v>104</v>
      </c>
      <c r="I4779" s="31" t="s">
        <v>104</v>
      </c>
      <c r="J4779" s="31" t="s">
        <v>3780</v>
      </c>
      <c r="K4779" s="31">
        <v>0</v>
      </c>
      <c r="L4779" s="31">
        <v>0</v>
      </c>
      <c r="M4779" s="31">
        <v>50</v>
      </c>
      <c r="N4779" s="33"/>
      <c r="O4779" s="33">
        <v>50</v>
      </c>
      <c r="P4779" s="33"/>
      <c r="Q4779" s="33"/>
      <c r="R4779" s="33"/>
      <c r="S4779" s="34" t="str">
        <f t="shared" si="1036"/>
        <v>2</v>
      </c>
      <c r="T4779" s="35">
        <f t="shared" si="1037"/>
        <v>50</v>
      </c>
      <c r="U4779" s="36" t="str">
        <f>INDEX([1]ราคาที่ดิน!$B:$G,MATCH($C4779,[1]ราคาที่ดิน!$A:$A,0),MATCH($B4779,[1]ราคาที่ดิน!$B$1:$G$1,0))</f>
        <v>150</v>
      </c>
      <c r="V4779" s="37">
        <f t="shared" si="1046"/>
        <v>7500</v>
      </c>
      <c r="W4779" s="31">
        <v>3</v>
      </c>
      <c r="X4779" s="31" t="s">
        <v>3779</v>
      </c>
      <c r="Y4779" s="31" t="s">
        <v>66</v>
      </c>
      <c r="Z4779" s="31" t="s">
        <v>3781</v>
      </c>
      <c r="AA4779" s="31"/>
      <c r="AB4779" s="32" t="s">
        <v>3779</v>
      </c>
      <c r="AC4779" s="38"/>
      <c r="AD4779" s="39" t="s">
        <v>73</v>
      </c>
      <c r="AE4779" s="39" t="s">
        <v>94</v>
      </c>
      <c r="AF4779" s="40" t="str">
        <f t="shared" si="1038"/>
        <v>1</v>
      </c>
      <c r="AG4779" s="41">
        <f t="shared" si="1039"/>
        <v>86</v>
      </c>
      <c r="AH4779" s="42">
        <v>86</v>
      </c>
      <c r="AI4779" s="42"/>
      <c r="AJ4779" s="42"/>
      <c r="AK4779" s="42"/>
      <c r="AL4779" s="31">
        <v>34</v>
      </c>
      <c r="AM4779" s="43" t="str">
        <f t="shared" si="1040"/>
        <v>100</v>
      </c>
      <c r="AN4779" s="44">
        <f>INDEX([1]ราคาสิ่งปลูกสร้าง!$D$6:$CC$47,MATCH($AD4779,[1]ราคาสิ่งปลูกสร้าง!$B$6:$B$45,0),MATCH($C$7,[1]ราคาสิ่งปลูกสร้าง!$D$5:$CC$5,0))</f>
        <v>6500</v>
      </c>
      <c r="AO4779" s="44">
        <f t="shared" si="1041"/>
        <v>559000</v>
      </c>
      <c r="AP4779" s="45">
        <f t="shared" si="1042"/>
        <v>34</v>
      </c>
      <c r="AQ4779" s="40">
        <f>IF(AP4779=0,0,INDEX([1]ค่าเสื่อมสิ่งปลูกสร้าง!$A$5:$D$105,MATCH($AP4779,[1]ค่าเสื่อมสิ่งปลูกสร้าง!$A$5:$A$105,0),MATCH(AE4779,[1]ค่าเสื่อมสิ่งปลูกสร้าง!$A$3:$D$3)))</f>
        <v>58</v>
      </c>
      <c r="AR4779" s="44">
        <f t="shared" si="1047"/>
        <v>234780</v>
      </c>
      <c r="AS4779" s="44">
        <f t="shared" si="1048"/>
        <v>242280</v>
      </c>
      <c r="AT4779" s="44">
        <f t="shared" si="1049"/>
        <v>242280</v>
      </c>
      <c r="AU4779" s="46">
        <v>0</v>
      </c>
      <c r="AV4779" s="44">
        <f t="shared" si="1043"/>
        <v>242280</v>
      </c>
      <c r="AW4779" s="47" t="str">
        <f t="shared" si="1044"/>
        <v>0.01</v>
      </c>
      <c r="AX4779" s="48"/>
      <c r="AY4779" s="48"/>
      <c r="AZ4779" s="49">
        <v>0</v>
      </c>
      <c r="BA4779" s="48"/>
      <c r="BB4779" s="48"/>
      <c r="BC4779" s="44">
        <f t="shared" si="1045"/>
        <v>0</v>
      </c>
      <c r="BD4779" s="50">
        <v>1</v>
      </c>
      <c r="BE4779" s="51" t="e">
        <f>IF(AX4779=1,0,IF(AY4779=1,0,IF(BC4779&gt;#REF!,#REF!,IF(OR(AZ4779&gt;0,BD4779&gt;=0),BC4779+([1]สูตร2!H4767*(100%-AZ4779)-BC4779)*BD4779,[1]สูตร2!H4767*(100%-AZ4779)))))</f>
        <v>#REF!</v>
      </c>
      <c r="BF4779" s="31"/>
    </row>
    <row r="4780" spans="1:58" s="5" customFormat="1" ht="24" customHeight="1" x14ac:dyDescent="0.2">
      <c r="A4780" s="31">
        <v>1587</v>
      </c>
      <c r="B4780" s="31" t="s">
        <v>65</v>
      </c>
      <c r="C4780" s="31">
        <v>5634</v>
      </c>
      <c r="D4780" s="31" t="s">
        <v>66</v>
      </c>
      <c r="E4780" s="31" t="s">
        <v>3782</v>
      </c>
      <c r="F4780" s="31"/>
      <c r="G4780" s="32" t="s">
        <v>3783</v>
      </c>
      <c r="H4780" s="31">
        <v>8</v>
      </c>
      <c r="I4780" s="31">
        <v>-1474</v>
      </c>
      <c r="J4780" s="31" t="s">
        <v>3780</v>
      </c>
      <c r="K4780" s="31">
        <v>15</v>
      </c>
      <c r="L4780" s="31">
        <v>2</v>
      </c>
      <c r="M4780" s="31">
        <v>5</v>
      </c>
      <c r="N4780" s="33">
        <v>6205</v>
      </c>
      <c r="O4780" s="33"/>
      <c r="P4780" s="33"/>
      <c r="Q4780" s="33"/>
      <c r="R4780" s="33"/>
      <c r="S4780" s="34" t="str">
        <f t="shared" si="1036"/>
        <v>1</v>
      </c>
      <c r="T4780" s="35">
        <f t="shared" si="1037"/>
        <v>6205</v>
      </c>
      <c r="U4780" s="36">
        <f>INDEX([1]ราคาที่ดิน!$B:$G,MATCH($C4780,[1]ราคาที่ดิน!$A:$A,0),MATCH($B4780,[1]ราคาที่ดิน!$B$1:$G$1,0))</f>
        <v>190</v>
      </c>
      <c r="V4780" s="37">
        <f t="shared" si="1046"/>
        <v>1178950</v>
      </c>
      <c r="W4780" s="31"/>
      <c r="X4780" s="31"/>
      <c r="Y4780" s="31"/>
      <c r="Z4780" s="31"/>
      <c r="AA4780" s="31"/>
      <c r="AB4780" s="32"/>
      <c r="AC4780" s="38"/>
      <c r="AD4780" s="39"/>
      <c r="AE4780" s="39"/>
      <c r="AF4780" s="40" t="str">
        <f t="shared" si="1038"/>
        <v/>
      </c>
      <c r="AG4780" s="41" t="str">
        <f t="shared" si="1039"/>
        <v/>
      </c>
      <c r="AH4780" s="42"/>
      <c r="AI4780" s="42"/>
      <c r="AJ4780" s="42"/>
      <c r="AK4780" s="42"/>
      <c r="AL4780" s="31"/>
      <c r="AM4780" s="43" t="str">
        <f t="shared" si="1040"/>
        <v>100</v>
      </c>
      <c r="AN4780" s="44">
        <f>INDEX([1]ราคาสิ่งปลูกสร้าง!$D$6:$CC$47,MATCH($AD4780,[1]ราคาสิ่งปลูกสร้าง!$B$6:$B$45,0),MATCH($C$7,[1]ราคาสิ่งปลูกสร้าง!$D$5:$CC$5,0))</f>
        <v>0</v>
      </c>
      <c r="AO4780" s="44">
        <f t="shared" si="1041"/>
        <v>0</v>
      </c>
      <c r="AP4780" s="45">
        <f t="shared" si="1042"/>
        <v>0</v>
      </c>
      <c r="AQ4780" s="40">
        <f>IF(AP4780=0,0,INDEX([1]ค่าเสื่อมสิ่งปลูกสร้าง!$A$5:$D$105,MATCH($AP4780,[1]ค่าเสื่อมสิ่งปลูกสร้าง!$A$5:$A$105,0),MATCH(AE4780,[1]ค่าเสื่อมสิ่งปลูกสร้าง!$A$3:$D$3)))</f>
        <v>0</v>
      </c>
      <c r="AR4780" s="44">
        <f t="shared" si="1047"/>
        <v>0</v>
      </c>
      <c r="AS4780" s="44">
        <f t="shared" si="1048"/>
        <v>1178950</v>
      </c>
      <c r="AT4780" s="44">
        <f t="shared" si="1049"/>
        <v>1178950</v>
      </c>
      <c r="AU4780" s="46">
        <v>0</v>
      </c>
      <c r="AV4780" s="44">
        <f t="shared" si="1043"/>
        <v>1178950</v>
      </c>
      <c r="AW4780" s="47" t="str">
        <f t="shared" si="1044"/>
        <v>0.01</v>
      </c>
      <c r="AX4780" s="48"/>
      <c r="AY4780" s="48"/>
      <c r="AZ4780" s="49">
        <v>0</v>
      </c>
      <c r="BA4780" s="48"/>
      <c r="BB4780" s="48"/>
      <c r="BC4780" s="44">
        <f t="shared" si="1045"/>
        <v>0</v>
      </c>
      <c r="BD4780" s="50">
        <v>1</v>
      </c>
      <c r="BE4780" s="51" t="e">
        <f>IF(AX4780=1,0,IF(AY4780=1,0,IF(BC4780&gt;#REF!,#REF!,IF(OR(AZ4780&gt;0,BD4780&gt;=0),BC4780+([1]สูตร2!H4768*(100%-AZ4780)-BC4780)*BD4780,[1]สูตร2!H4768*(100%-AZ4780)))))</f>
        <v>#REF!</v>
      </c>
      <c r="BF4780" s="31"/>
    </row>
    <row r="4781" spans="1:58" s="5" customFormat="1" ht="24" customHeight="1" x14ac:dyDescent="0.2">
      <c r="A4781" s="31">
        <v>1588</v>
      </c>
      <c r="B4781" s="31" t="s">
        <v>65</v>
      </c>
      <c r="C4781" s="31">
        <v>4812</v>
      </c>
      <c r="D4781" s="31" t="s">
        <v>66</v>
      </c>
      <c r="E4781" s="31" t="s">
        <v>3784</v>
      </c>
      <c r="F4781" s="31"/>
      <c r="G4781" s="32" t="s">
        <v>3783</v>
      </c>
      <c r="H4781" s="31">
        <v>7</v>
      </c>
      <c r="I4781" s="31">
        <v>1596</v>
      </c>
      <c r="J4781" s="31" t="s">
        <v>3780</v>
      </c>
      <c r="K4781" s="31">
        <v>36</v>
      </c>
      <c r="L4781" s="31">
        <v>3</v>
      </c>
      <c r="M4781" s="31">
        <v>12</v>
      </c>
      <c r="N4781" s="33">
        <v>14712</v>
      </c>
      <c r="O4781" s="33"/>
      <c r="P4781" s="33"/>
      <c r="Q4781" s="33"/>
      <c r="R4781" s="33"/>
      <c r="S4781" s="34" t="str">
        <f t="shared" si="1036"/>
        <v>1</v>
      </c>
      <c r="T4781" s="35">
        <f t="shared" si="1037"/>
        <v>14712</v>
      </c>
      <c r="U4781" s="36">
        <f>INDEX([1]ราคาที่ดิน!$B:$G,MATCH($C4781,[1]ราคาที่ดิน!$A:$A,0),MATCH($B4781,[1]ราคาที่ดิน!$B$1:$G$1,0))</f>
        <v>190</v>
      </c>
      <c r="V4781" s="37">
        <f t="shared" si="1046"/>
        <v>2795280</v>
      </c>
      <c r="W4781" s="31"/>
      <c r="X4781" s="31"/>
      <c r="Y4781" s="31"/>
      <c r="Z4781" s="31"/>
      <c r="AA4781" s="31"/>
      <c r="AB4781" s="32"/>
      <c r="AC4781" s="38"/>
      <c r="AD4781" s="39"/>
      <c r="AE4781" s="39"/>
      <c r="AF4781" s="40" t="str">
        <f t="shared" si="1038"/>
        <v/>
      </c>
      <c r="AG4781" s="41" t="str">
        <f t="shared" si="1039"/>
        <v/>
      </c>
      <c r="AH4781" s="42"/>
      <c r="AI4781" s="42"/>
      <c r="AJ4781" s="42"/>
      <c r="AK4781" s="42"/>
      <c r="AL4781" s="31"/>
      <c r="AM4781" s="43" t="str">
        <f t="shared" si="1040"/>
        <v>100</v>
      </c>
      <c r="AN4781" s="44">
        <f>INDEX([1]ราคาสิ่งปลูกสร้าง!$D$6:$CC$47,MATCH($AD4781,[1]ราคาสิ่งปลูกสร้าง!$B$6:$B$45,0),MATCH($C$7,[1]ราคาสิ่งปลูกสร้าง!$D$5:$CC$5,0))</f>
        <v>0</v>
      </c>
      <c r="AO4781" s="44">
        <f t="shared" si="1041"/>
        <v>0</v>
      </c>
      <c r="AP4781" s="45">
        <f t="shared" si="1042"/>
        <v>0</v>
      </c>
      <c r="AQ4781" s="40">
        <f>IF(AP4781=0,0,INDEX([1]ค่าเสื่อมสิ่งปลูกสร้าง!$A$5:$D$105,MATCH($AP4781,[1]ค่าเสื่อมสิ่งปลูกสร้าง!$A$5:$A$105,0),MATCH(AE4781,[1]ค่าเสื่อมสิ่งปลูกสร้าง!$A$3:$D$3)))</f>
        <v>0</v>
      </c>
      <c r="AR4781" s="44">
        <f t="shared" si="1047"/>
        <v>0</v>
      </c>
      <c r="AS4781" s="44">
        <f t="shared" si="1048"/>
        <v>2795280</v>
      </c>
      <c r="AT4781" s="44">
        <f t="shared" si="1049"/>
        <v>2795280</v>
      </c>
      <c r="AU4781" s="46">
        <v>0</v>
      </c>
      <c r="AV4781" s="44">
        <f t="shared" si="1043"/>
        <v>2795280</v>
      </c>
      <c r="AW4781" s="47" t="str">
        <f t="shared" si="1044"/>
        <v>0.01</v>
      </c>
      <c r="AX4781" s="48"/>
      <c r="AY4781" s="48"/>
      <c r="AZ4781" s="49">
        <v>0</v>
      </c>
      <c r="BA4781" s="48"/>
      <c r="BB4781" s="48"/>
      <c r="BC4781" s="44">
        <f t="shared" si="1045"/>
        <v>0</v>
      </c>
      <c r="BD4781" s="50">
        <v>1</v>
      </c>
      <c r="BE4781" s="51" t="e">
        <f>IF(AX4781=1,0,IF(AY4781=1,0,IF(BC4781&gt;#REF!,#REF!,IF(OR(AZ4781&gt;0,BD4781&gt;=0),BC4781+([1]สูตร2!H4769*(100%-AZ4781)-BC4781)*BD4781,[1]สูตร2!H4769*(100%-AZ4781)))))</f>
        <v>#REF!</v>
      </c>
      <c r="BF4781" s="31"/>
    </row>
    <row r="4782" spans="1:58" s="5" customFormat="1" ht="24" customHeight="1" x14ac:dyDescent="0.2">
      <c r="A4782" s="31"/>
      <c r="B4782" s="31" t="s">
        <v>93</v>
      </c>
      <c r="C4782" s="31">
        <v>1</v>
      </c>
      <c r="D4782" s="31" t="s">
        <v>66</v>
      </c>
      <c r="E4782" s="31" t="s">
        <v>3784</v>
      </c>
      <c r="F4782" s="31"/>
      <c r="G4782" s="32" t="s">
        <v>3783</v>
      </c>
      <c r="H4782" s="31" t="s">
        <v>104</v>
      </c>
      <c r="I4782" s="31" t="s">
        <v>104</v>
      </c>
      <c r="J4782" s="31" t="s">
        <v>3780</v>
      </c>
      <c r="K4782" s="31">
        <v>0</v>
      </c>
      <c r="L4782" s="31">
        <v>0</v>
      </c>
      <c r="M4782" s="31">
        <v>40</v>
      </c>
      <c r="N4782" s="33"/>
      <c r="O4782" s="33">
        <v>40</v>
      </c>
      <c r="P4782" s="33"/>
      <c r="Q4782" s="33"/>
      <c r="R4782" s="33"/>
      <c r="S4782" s="34" t="str">
        <f t="shared" si="1036"/>
        <v>2</v>
      </c>
      <c r="T4782" s="35">
        <f t="shared" si="1037"/>
        <v>40</v>
      </c>
      <c r="U4782" s="36">
        <f>INDEX([1]ราคาที่ดิน!$B:$G,MATCH($C4782,[1]ราคาที่ดิน!$A:$A,0),MATCH($B4782,[1]ราคาที่ดิน!$B$1:$G$1,0))</f>
        <v>100</v>
      </c>
      <c r="V4782" s="37">
        <f t="shared" si="1046"/>
        <v>4000</v>
      </c>
      <c r="W4782" s="31">
        <v>1</v>
      </c>
      <c r="X4782" s="31" t="s">
        <v>3783</v>
      </c>
      <c r="Y4782" s="31" t="s">
        <v>66</v>
      </c>
      <c r="Z4782" s="31" t="s">
        <v>3784</v>
      </c>
      <c r="AA4782" s="31"/>
      <c r="AB4782" s="32" t="s">
        <v>3783</v>
      </c>
      <c r="AC4782" s="38"/>
      <c r="AD4782" s="39" t="s">
        <v>73</v>
      </c>
      <c r="AE4782" s="39" t="s">
        <v>74</v>
      </c>
      <c r="AF4782" s="40" t="str">
        <f t="shared" si="1038"/>
        <v>2</v>
      </c>
      <c r="AG4782" s="41">
        <f t="shared" si="1039"/>
        <v>96</v>
      </c>
      <c r="AH4782" s="42"/>
      <c r="AI4782" s="42">
        <v>96</v>
      </c>
      <c r="AJ4782" s="42"/>
      <c r="AK4782" s="42"/>
      <c r="AL4782" s="31">
        <v>40</v>
      </c>
      <c r="AM4782" s="43" t="str">
        <f t="shared" si="1040"/>
        <v>100</v>
      </c>
      <c r="AN4782" s="44">
        <f>INDEX([1]ราคาสิ่งปลูกสร้าง!$D$6:$CC$47,MATCH($AD4782,[1]ราคาสิ่งปลูกสร้าง!$B$6:$B$45,0),MATCH($C$7,[1]ราคาสิ่งปลูกสร้าง!$D$5:$CC$5,0))</f>
        <v>6500</v>
      </c>
      <c r="AO4782" s="44">
        <f t="shared" si="1041"/>
        <v>624000</v>
      </c>
      <c r="AP4782" s="45">
        <f t="shared" si="1042"/>
        <v>40</v>
      </c>
      <c r="AQ4782" s="40">
        <f>IF(AP4782=0,0,INDEX([1]ค่าเสื่อมสิ่งปลูกสร้าง!$A$5:$D$105,MATCH($AP4782,[1]ค่าเสื่อมสิ่งปลูกสร้าง!$A$5:$A$105,0),MATCH(AE4782,[1]ค่าเสื่อมสิ่งปลูกสร้าง!$A$3:$D$3)))</f>
        <v>70</v>
      </c>
      <c r="AR4782" s="44">
        <f t="shared" si="1047"/>
        <v>187200</v>
      </c>
      <c r="AS4782" s="44">
        <f t="shared" si="1048"/>
        <v>191200</v>
      </c>
      <c r="AT4782" s="44">
        <f t="shared" si="1049"/>
        <v>191200</v>
      </c>
      <c r="AU4782" s="46">
        <v>0</v>
      </c>
      <c r="AV4782" s="44">
        <f t="shared" si="1043"/>
        <v>191200</v>
      </c>
      <c r="AW4782" s="47" t="str">
        <f t="shared" si="1044"/>
        <v>0.02</v>
      </c>
      <c r="AX4782" s="48"/>
      <c r="AY4782" s="48"/>
      <c r="AZ4782" s="49">
        <v>0</v>
      </c>
      <c r="BA4782" s="48"/>
      <c r="BB4782" s="48"/>
      <c r="BC4782" s="44">
        <f t="shared" si="1045"/>
        <v>0</v>
      </c>
      <c r="BD4782" s="50">
        <v>1</v>
      </c>
      <c r="BE4782" s="51" t="e">
        <f>IF(AX4782=1,0,IF(AY4782=1,0,IF(BC4782&gt;#REF!,#REF!,IF(OR(AZ4782&gt;0,BD4782&gt;=0),BC4782+([1]สูตร2!H4770*(100%-AZ4782)-BC4782)*BD4782,[1]สูตร2!H4770*(100%-AZ4782)))))</f>
        <v>#REF!</v>
      </c>
      <c r="BF4782" s="31"/>
    </row>
    <row r="4783" spans="1:58" s="5" customFormat="1" ht="24" customHeight="1" x14ac:dyDescent="0.2">
      <c r="A4783" s="31"/>
      <c r="B4783" s="31" t="s">
        <v>93</v>
      </c>
      <c r="C4783" s="31">
        <v>1</v>
      </c>
      <c r="D4783" s="31" t="s">
        <v>66</v>
      </c>
      <c r="E4783" s="31" t="s">
        <v>3784</v>
      </c>
      <c r="F4783" s="31"/>
      <c r="G4783" s="32" t="s">
        <v>3783</v>
      </c>
      <c r="H4783" s="31" t="s">
        <v>104</v>
      </c>
      <c r="I4783" s="31" t="s">
        <v>104</v>
      </c>
      <c r="J4783" s="31" t="s">
        <v>3780</v>
      </c>
      <c r="K4783" s="31">
        <v>0</v>
      </c>
      <c r="L4783" s="31">
        <v>0</v>
      </c>
      <c r="M4783" s="31">
        <v>20</v>
      </c>
      <c r="N4783" s="33"/>
      <c r="O4783" s="33">
        <v>20</v>
      </c>
      <c r="P4783" s="33"/>
      <c r="Q4783" s="33"/>
      <c r="R4783" s="33"/>
      <c r="S4783" s="34" t="str">
        <f t="shared" si="1036"/>
        <v>2</v>
      </c>
      <c r="T4783" s="35">
        <f t="shared" si="1037"/>
        <v>20</v>
      </c>
      <c r="U4783" s="36">
        <f>INDEX([1]ราคาที่ดิน!$B:$G,MATCH($C4783,[1]ราคาที่ดิน!$A:$A,0),MATCH($B4783,[1]ราคาที่ดิน!$B$1:$G$1,0))</f>
        <v>100</v>
      </c>
      <c r="V4783" s="37">
        <f t="shared" si="1046"/>
        <v>2000</v>
      </c>
      <c r="W4783" s="31">
        <v>2</v>
      </c>
      <c r="X4783" s="31" t="s">
        <v>3783</v>
      </c>
      <c r="Y4783" s="31" t="s">
        <v>66</v>
      </c>
      <c r="Z4783" s="31" t="s">
        <v>3784</v>
      </c>
      <c r="AA4783" s="31"/>
      <c r="AB4783" s="32" t="s">
        <v>3783</v>
      </c>
      <c r="AC4783" s="38"/>
      <c r="AD4783" s="39" t="s">
        <v>75</v>
      </c>
      <c r="AE4783" s="39" t="s">
        <v>76</v>
      </c>
      <c r="AF4783" s="40" t="str">
        <f t="shared" si="1038"/>
        <v>1</v>
      </c>
      <c r="AG4783" s="41">
        <f t="shared" si="1039"/>
        <v>11.25</v>
      </c>
      <c r="AH4783" s="42">
        <v>11.25</v>
      </c>
      <c r="AI4783" s="42"/>
      <c r="AJ4783" s="42"/>
      <c r="AK4783" s="42"/>
      <c r="AL4783" s="31">
        <v>20</v>
      </c>
      <c r="AM4783" s="43" t="str">
        <f t="shared" si="1040"/>
        <v>100</v>
      </c>
      <c r="AN4783" s="44">
        <f>INDEX([1]ราคาสิ่งปลูกสร้าง!$D$6:$CC$47,MATCH($AD4783,[1]ราคาสิ่งปลูกสร้าง!$B$6:$B$45,0),MATCH($C$7,[1]ราคาสิ่งปลูกสร้าง!$D$5:$CC$5,0))</f>
        <v>5400</v>
      </c>
      <c r="AO4783" s="44">
        <f t="shared" si="1041"/>
        <v>60750</v>
      </c>
      <c r="AP4783" s="45">
        <f t="shared" si="1042"/>
        <v>20</v>
      </c>
      <c r="AQ4783" s="40">
        <f>IF(AP4783=0,0,INDEX([1]ค่าเสื่อมสิ่งปลูกสร้าง!$A$5:$D$105,MATCH($AP4783,[1]ค่าเสื่อมสิ่งปลูกสร้าง!$A$5:$A$105,0),MATCH(AE4783,[1]ค่าเสื่อมสิ่งปลูกสร้าง!$A$3:$D$3)))</f>
        <v>93</v>
      </c>
      <c r="AR4783" s="44">
        <f t="shared" si="1047"/>
        <v>4252.5</v>
      </c>
      <c r="AS4783" s="44">
        <f t="shared" si="1048"/>
        <v>6252.5</v>
      </c>
      <c r="AT4783" s="44">
        <f t="shared" si="1049"/>
        <v>6252.5</v>
      </c>
      <c r="AU4783" s="46">
        <v>0</v>
      </c>
      <c r="AV4783" s="44">
        <f t="shared" si="1043"/>
        <v>6252.5</v>
      </c>
      <c r="AW4783" s="47" t="str">
        <f t="shared" si="1044"/>
        <v>0.01</v>
      </c>
      <c r="AX4783" s="48"/>
      <c r="AY4783" s="48"/>
      <c r="AZ4783" s="49">
        <v>0</v>
      </c>
      <c r="BA4783" s="48"/>
      <c r="BB4783" s="48"/>
      <c r="BC4783" s="44">
        <f t="shared" si="1045"/>
        <v>0</v>
      </c>
      <c r="BD4783" s="50">
        <v>1</v>
      </c>
      <c r="BE4783" s="51" t="e">
        <f>IF(AX4783=1,0,IF(AY4783=1,0,IF(BC4783&gt;#REF!,#REF!,IF(OR(AZ4783&gt;0,BD4783&gt;=0),BC4783+([1]สูตร2!H4771*(100%-AZ4783)-BC4783)*BD4783,[1]สูตร2!H4771*(100%-AZ4783)))))</f>
        <v>#REF!</v>
      </c>
      <c r="BF4783" s="31"/>
    </row>
    <row r="4784" spans="1:58" s="5" customFormat="1" ht="24" customHeight="1" x14ac:dyDescent="0.2">
      <c r="A4784" s="31"/>
      <c r="B4784" s="31" t="s">
        <v>93</v>
      </c>
      <c r="C4784" s="31">
        <v>1</v>
      </c>
      <c r="D4784" s="31" t="s">
        <v>66</v>
      </c>
      <c r="E4784" s="31" t="s">
        <v>3784</v>
      </c>
      <c r="F4784" s="31"/>
      <c r="G4784" s="32" t="s">
        <v>3783</v>
      </c>
      <c r="H4784" s="31" t="s">
        <v>104</v>
      </c>
      <c r="I4784" s="31" t="s">
        <v>104</v>
      </c>
      <c r="J4784" s="31" t="s">
        <v>3780</v>
      </c>
      <c r="K4784" s="31">
        <v>0</v>
      </c>
      <c r="L4784" s="31">
        <v>0</v>
      </c>
      <c r="M4784" s="31">
        <v>20</v>
      </c>
      <c r="N4784" s="33"/>
      <c r="O4784" s="33">
        <v>20</v>
      </c>
      <c r="P4784" s="33"/>
      <c r="Q4784" s="33"/>
      <c r="R4784" s="33"/>
      <c r="S4784" s="34" t="str">
        <f t="shared" si="1036"/>
        <v>2</v>
      </c>
      <c r="T4784" s="35">
        <f t="shared" si="1037"/>
        <v>20</v>
      </c>
      <c r="U4784" s="36">
        <f>INDEX([1]ราคาที่ดิน!$B:$G,MATCH($C4784,[1]ราคาที่ดิน!$A:$A,0),MATCH($B4784,[1]ราคาที่ดิน!$B$1:$G$1,0))</f>
        <v>100</v>
      </c>
      <c r="V4784" s="37">
        <f t="shared" si="1046"/>
        <v>2000</v>
      </c>
      <c r="W4784" s="31">
        <v>3</v>
      </c>
      <c r="X4784" s="31" t="s">
        <v>3783</v>
      </c>
      <c r="Y4784" s="31" t="s">
        <v>66</v>
      </c>
      <c r="Z4784" s="31" t="s">
        <v>3784</v>
      </c>
      <c r="AA4784" s="31"/>
      <c r="AB4784" s="32" t="s">
        <v>3783</v>
      </c>
      <c r="AC4784" s="38"/>
      <c r="AD4784" s="39" t="s">
        <v>77</v>
      </c>
      <c r="AE4784" s="39" t="s">
        <v>76</v>
      </c>
      <c r="AF4784" s="40" t="str">
        <f t="shared" si="1038"/>
        <v>1</v>
      </c>
      <c r="AG4784" s="41">
        <f t="shared" si="1039"/>
        <v>13.5</v>
      </c>
      <c r="AH4784" s="42">
        <v>13.5</v>
      </c>
      <c r="AI4784" s="42"/>
      <c r="AJ4784" s="42"/>
      <c r="AK4784" s="42"/>
      <c r="AL4784" s="31">
        <v>3</v>
      </c>
      <c r="AM4784" s="43" t="str">
        <f t="shared" si="1040"/>
        <v>100</v>
      </c>
      <c r="AN4784" s="44">
        <f>INDEX([1]ราคาสิ่งปลูกสร้าง!$D$6:$CC$47,MATCH($AD4784,[1]ราคาสิ่งปลูกสร้าง!$B$6:$B$45,0),MATCH($C$7,[1]ราคาสิ่งปลูกสร้าง!$D$5:$CC$5,0))</f>
        <v>2050</v>
      </c>
      <c r="AO4784" s="44">
        <f t="shared" si="1041"/>
        <v>27675</v>
      </c>
      <c r="AP4784" s="45">
        <f t="shared" si="1042"/>
        <v>3</v>
      </c>
      <c r="AQ4784" s="40">
        <f>IF(AP4784=0,0,INDEX([1]ค่าเสื่อมสิ่งปลูกสร้าง!$A$5:$D$105,MATCH($AP4784,[1]ค่าเสื่อมสิ่งปลูกสร้าง!$A$5:$A$105,0),MATCH(AE4784,[1]ค่าเสื่อมสิ่งปลูกสร้าง!$A$3:$D$3)))</f>
        <v>9</v>
      </c>
      <c r="AR4784" s="44">
        <f t="shared" si="1047"/>
        <v>25184.25</v>
      </c>
      <c r="AS4784" s="44">
        <f t="shared" si="1048"/>
        <v>27184.25</v>
      </c>
      <c r="AT4784" s="44">
        <f t="shared" si="1049"/>
        <v>27184.25</v>
      </c>
      <c r="AU4784" s="46">
        <v>0</v>
      </c>
      <c r="AV4784" s="44">
        <f t="shared" si="1043"/>
        <v>27184.25</v>
      </c>
      <c r="AW4784" s="47" t="str">
        <f t="shared" si="1044"/>
        <v>0.01</v>
      </c>
      <c r="AX4784" s="48"/>
      <c r="AY4784" s="48"/>
      <c r="AZ4784" s="49">
        <v>0</v>
      </c>
      <c r="BA4784" s="48"/>
      <c r="BB4784" s="48"/>
      <c r="BC4784" s="44">
        <f t="shared" si="1045"/>
        <v>0</v>
      </c>
      <c r="BD4784" s="50">
        <v>1</v>
      </c>
      <c r="BE4784" s="51" t="e">
        <f>IF(AX4784=1,0,IF(AY4784=1,0,IF(BC4784&gt;#REF!,#REF!,IF(OR(AZ4784&gt;0,BD4784&gt;=0),BC4784+([1]สูตร2!H4772*(100%-AZ4784)-BC4784)*BD4784,[1]สูตร2!H4772*(100%-AZ4784)))))</f>
        <v>#REF!</v>
      </c>
      <c r="BF4784" s="31"/>
    </row>
    <row r="4785" spans="1:58" s="5" customFormat="1" ht="24" customHeight="1" x14ac:dyDescent="0.2">
      <c r="A4785" s="31"/>
      <c r="B4785" s="31" t="s">
        <v>93</v>
      </c>
      <c r="C4785" s="31">
        <v>1</v>
      </c>
      <c r="D4785" s="31" t="s">
        <v>66</v>
      </c>
      <c r="E4785" s="31" t="s">
        <v>3784</v>
      </c>
      <c r="F4785" s="31"/>
      <c r="G4785" s="32" t="s">
        <v>3783</v>
      </c>
      <c r="H4785" s="31" t="s">
        <v>104</v>
      </c>
      <c r="I4785" s="31" t="s">
        <v>104</v>
      </c>
      <c r="J4785" s="31" t="s">
        <v>3780</v>
      </c>
      <c r="K4785" s="31">
        <v>0</v>
      </c>
      <c r="L4785" s="31">
        <v>0</v>
      </c>
      <c r="M4785" s="31">
        <v>10</v>
      </c>
      <c r="N4785" s="33"/>
      <c r="O4785" s="33">
        <v>10</v>
      </c>
      <c r="P4785" s="33"/>
      <c r="Q4785" s="33"/>
      <c r="R4785" s="33"/>
      <c r="S4785" s="34" t="str">
        <f t="shared" si="1036"/>
        <v>2</v>
      </c>
      <c r="T4785" s="35">
        <f t="shared" si="1037"/>
        <v>10</v>
      </c>
      <c r="U4785" s="36">
        <f>INDEX([1]ราคาที่ดิน!$B:$G,MATCH($C4785,[1]ราคาที่ดิน!$A:$A,0),MATCH($B4785,[1]ราคาที่ดิน!$B$1:$G$1,0))</f>
        <v>100</v>
      </c>
      <c r="V4785" s="37">
        <f t="shared" si="1046"/>
        <v>1000</v>
      </c>
      <c r="W4785" s="31">
        <v>4</v>
      </c>
      <c r="X4785" s="31" t="s">
        <v>3783</v>
      </c>
      <c r="Y4785" s="31" t="s">
        <v>66</v>
      </c>
      <c r="Z4785" s="31" t="s">
        <v>3784</v>
      </c>
      <c r="AA4785" s="31"/>
      <c r="AB4785" s="32" t="s">
        <v>3783</v>
      </c>
      <c r="AC4785" s="38"/>
      <c r="AD4785" s="39" t="s">
        <v>77</v>
      </c>
      <c r="AE4785" s="39" t="s">
        <v>94</v>
      </c>
      <c r="AF4785" s="40" t="str">
        <f t="shared" si="1038"/>
        <v>1</v>
      </c>
      <c r="AG4785" s="41">
        <f t="shared" si="1039"/>
        <v>18</v>
      </c>
      <c r="AH4785" s="42">
        <v>18</v>
      </c>
      <c r="AI4785" s="42"/>
      <c r="AJ4785" s="42"/>
      <c r="AK4785" s="42"/>
      <c r="AL4785" s="31">
        <v>3</v>
      </c>
      <c r="AM4785" s="43" t="str">
        <f t="shared" si="1040"/>
        <v>100</v>
      </c>
      <c r="AN4785" s="44">
        <f>INDEX([1]ราคาสิ่งปลูกสร้าง!$D$6:$CC$47,MATCH($AD4785,[1]ราคาสิ่งปลูกสร้าง!$B$6:$B$45,0),MATCH($C$7,[1]ราคาสิ่งปลูกสร้าง!$D$5:$CC$5,0))</f>
        <v>2050</v>
      </c>
      <c r="AO4785" s="44">
        <f t="shared" si="1041"/>
        <v>36900</v>
      </c>
      <c r="AP4785" s="45">
        <f t="shared" si="1042"/>
        <v>3</v>
      </c>
      <c r="AQ4785" s="40">
        <f>IF(AP4785=0,0,INDEX([1]ค่าเสื่อมสิ่งปลูกสร้าง!$A$5:$D$105,MATCH($AP4785,[1]ค่าเสื่อมสิ่งปลูกสร้าง!$A$5:$A$105,0),MATCH(AE4785,[1]ค่าเสื่อมสิ่งปลูกสร้าง!$A$3:$D$3)))</f>
        <v>3</v>
      </c>
      <c r="AR4785" s="44">
        <f t="shared" si="1047"/>
        <v>35793</v>
      </c>
      <c r="AS4785" s="44">
        <f t="shared" si="1048"/>
        <v>36793</v>
      </c>
      <c r="AT4785" s="44">
        <f t="shared" si="1049"/>
        <v>36793</v>
      </c>
      <c r="AU4785" s="46">
        <v>0</v>
      </c>
      <c r="AV4785" s="44">
        <f t="shared" si="1043"/>
        <v>36793</v>
      </c>
      <c r="AW4785" s="47" t="str">
        <f t="shared" si="1044"/>
        <v>0.01</v>
      </c>
      <c r="AX4785" s="48"/>
      <c r="AY4785" s="48"/>
      <c r="AZ4785" s="49">
        <v>0</v>
      </c>
      <c r="BA4785" s="48"/>
      <c r="BB4785" s="48"/>
      <c r="BC4785" s="44">
        <f t="shared" si="1045"/>
        <v>0</v>
      </c>
      <c r="BD4785" s="50">
        <v>1</v>
      </c>
      <c r="BE4785" s="51" t="e">
        <f>IF(AX4785=1,0,IF(AY4785=1,0,IF(BC4785&gt;#REF!,#REF!,IF(OR(AZ4785&gt;0,BD4785&gt;=0),BC4785+([1]สูตร2!H4773*(100%-AZ4785)-BC4785)*BD4785,[1]สูตร2!H4773*(100%-AZ4785)))))</f>
        <v>#REF!</v>
      </c>
      <c r="BF4785" s="31"/>
    </row>
    <row r="4786" spans="1:58" s="5" customFormat="1" ht="24" customHeight="1" x14ac:dyDescent="0.2">
      <c r="A4786" s="31"/>
      <c r="B4786" s="31" t="s">
        <v>93</v>
      </c>
      <c r="C4786" s="31">
        <v>1</v>
      </c>
      <c r="D4786" s="31" t="s">
        <v>66</v>
      </c>
      <c r="E4786" s="31" t="s">
        <v>3784</v>
      </c>
      <c r="F4786" s="31"/>
      <c r="G4786" s="32" t="s">
        <v>3783</v>
      </c>
      <c r="H4786" s="31" t="s">
        <v>104</v>
      </c>
      <c r="I4786" s="31" t="s">
        <v>104</v>
      </c>
      <c r="J4786" s="31" t="s">
        <v>3780</v>
      </c>
      <c r="K4786" s="31">
        <v>0</v>
      </c>
      <c r="L4786" s="31">
        <v>0</v>
      </c>
      <c r="M4786" s="31">
        <v>10</v>
      </c>
      <c r="N4786" s="33"/>
      <c r="O4786" s="33">
        <v>10</v>
      </c>
      <c r="P4786" s="33"/>
      <c r="Q4786" s="33"/>
      <c r="R4786" s="33"/>
      <c r="S4786" s="34" t="str">
        <f t="shared" si="1036"/>
        <v>2</v>
      </c>
      <c r="T4786" s="35">
        <f t="shared" si="1037"/>
        <v>10</v>
      </c>
      <c r="U4786" s="36">
        <f>INDEX([1]ราคาที่ดิน!$B:$G,MATCH($C4786,[1]ราคาที่ดิน!$A:$A,0),MATCH($B4786,[1]ราคาที่ดิน!$B$1:$G$1,0))</f>
        <v>100</v>
      </c>
      <c r="V4786" s="37">
        <f t="shared" si="1046"/>
        <v>1000</v>
      </c>
      <c r="W4786" s="31">
        <v>5</v>
      </c>
      <c r="X4786" s="31" t="s">
        <v>3783</v>
      </c>
      <c r="Y4786" s="31" t="s">
        <v>66</v>
      </c>
      <c r="Z4786" s="31" t="s">
        <v>3784</v>
      </c>
      <c r="AA4786" s="31"/>
      <c r="AB4786" s="32" t="s">
        <v>3783</v>
      </c>
      <c r="AC4786" s="38"/>
      <c r="AD4786" s="39" t="s">
        <v>75</v>
      </c>
      <c r="AE4786" s="39" t="s">
        <v>76</v>
      </c>
      <c r="AF4786" s="40" t="str">
        <f t="shared" si="1038"/>
        <v>1</v>
      </c>
      <c r="AG4786" s="41">
        <f t="shared" si="1039"/>
        <v>45</v>
      </c>
      <c r="AH4786" s="42">
        <v>45</v>
      </c>
      <c r="AI4786" s="42"/>
      <c r="AJ4786" s="42"/>
      <c r="AK4786" s="42"/>
      <c r="AL4786" s="31">
        <v>3</v>
      </c>
      <c r="AM4786" s="43" t="str">
        <f t="shared" si="1040"/>
        <v>100</v>
      </c>
      <c r="AN4786" s="44">
        <f>INDEX([1]ราคาสิ่งปลูกสร้าง!$D$6:$CC$47,MATCH($AD4786,[1]ราคาสิ่งปลูกสร้าง!$B$6:$B$45,0),MATCH($C$7,[1]ราคาสิ่งปลูกสร้าง!$D$5:$CC$5,0))</f>
        <v>5400</v>
      </c>
      <c r="AO4786" s="44">
        <f t="shared" si="1041"/>
        <v>243000</v>
      </c>
      <c r="AP4786" s="45">
        <f t="shared" si="1042"/>
        <v>3</v>
      </c>
      <c r="AQ4786" s="40">
        <f>IF(AP4786=0,0,INDEX([1]ค่าเสื่อมสิ่งปลูกสร้าง!$A$5:$D$105,MATCH($AP4786,[1]ค่าเสื่อมสิ่งปลูกสร้าง!$A$5:$A$105,0),MATCH(AE4786,[1]ค่าเสื่อมสิ่งปลูกสร้าง!$A$3:$D$3)))</f>
        <v>9</v>
      </c>
      <c r="AR4786" s="44">
        <f t="shared" si="1047"/>
        <v>221130</v>
      </c>
      <c r="AS4786" s="44">
        <f t="shared" si="1048"/>
        <v>222130</v>
      </c>
      <c r="AT4786" s="44">
        <f t="shared" si="1049"/>
        <v>222130</v>
      </c>
      <c r="AU4786" s="46">
        <v>0</v>
      </c>
      <c r="AV4786" s="44">
        <f t="shared" si="1043"/>
        <v>222130</v>
      </c>
      <c r="AW4786" s="47" t="str">
        <f t="shared" si="1044"/>
        <v>0.01</v>
      </c>
      <c r="AX4786" s="48"/>
      <c r="AY4786" s="48"/>
      <c r="AZ4786" s="49">
        <v>0</v>
      </c>
      <c r="BA4786" s="48"/>
      <c r="BB4786" s="48"/>
      <c r="BC4786" s="44">
        <f t="shared" si="1045"/>
        <v>0</v>
      </c>
      <c r="BD4786" s="50">
        <v>1</v>
      </c>
      <c r="BE4786" s="51" t="e">
        <f>IF(AX4786=1,0,IF(AY4786=1,0,IF(BC4786&gt;#REF!,#REF!,IF(OR(AZ4786&gt;0,BD4786&gt;=0),BC4786+([1]สูตร2!H4774*(100%-AZ4786)-BC4786)*BD4786,[1]สูตร2!H4774*(100%-AZ4786)))))</f>
        <v>#REF!</v>
      </c>
      <c r="BF4786" s="31"/>
    </row>
    <row r="4787" spans="1:58" s="5" customFormat="1" ht="24" customHeight="1" x14ac:dyDescent="0.2">
      <c r="A4787" s="31">
        <v>1589</v>
      </c>
      <c r="B4787" s="31" t="s">
        <v>321</v>
      </c>
      <c r="C4787" s="31" t="s">
        <v>3785</v>
      </c>
      <c r="D4787" s="31" t="s">
        <v>66</v>
      </c>
      <c r="E4787" s="31" t="s">
        <v>3786</v>
      </c>
      <c r="F4787" s="31"/>
      <c r="G4787" s="32" t="s">
        <v>3787</v>
      </c>
      <c r="H4787" s="31">
        <v>207</v>
      </c>
      <c r="I4787" s="31">
        <v>85</v>
      </c>
      <c r="J4787" s="31" t="s">
        <v>3780</v>
      </c>
      <c r="K4787" s="31">
        <v>5</v>
      </c>
      <c r="L4787" s="31">
        <v>0</v>
      </c>
      <c r="M4787" s="31">
        <v>0</v>
      </c>
      <c r="N4787" s="33">
        <v>2000</v>
      </c>
      <c r="O4787" s="33"/>
      <c r="P4787" s="33"/>
      <c r="Q4787" s="33"/>
      <c r="R4787" s="33"/>
      <c r="S4787" s="34" t="str">
        <f t="shared" si="1036"/>
        <v>1</v>
      </c>
      <c r="T4787" s="35">
        <f t="shared" si="1037"/>
        <v>2000</v>
      </c>
      <c r="U4787" s="36">
        <f>INDEX([1]ราคาที่ดิน!$B:$G,MATCH($C4787,[1]ราคาที่ดิน!$A:$A,0),MATCH($B4787,[1]ราคาที่ดิน!$B$1:$G$1,0))</f>
        <v>200</v>
      </c>
      <c r="V4787" s="37">
        <f t="shared" si="1046"/>
        <v>400000</v>
      </c>
      <c r="W4787" s="31"/>
      <c r="X4787" s="31"/>
      <c r="Y4787" s="31"/>
      <c r="Z4787" s="31"/>
      <c r="AA4787" s="31"/>
      <c r="AB4787" s="32"/>
      <c r="AC4787" s="38"/>
      <c r="AD4787" s="39"/>
      <c r="AE4787" s="39"/>
      <c r="AF4787" s="40" t="str">
        <f t="shared" si="1038"/>
        <v/>
      </c>
      <c r="AG4787" s="41" t="str">
        <f t="shared" si="1039"/>
        <v/>
      </c>
      <c r="AH4787" s="42"/>
      <c r="AI4787" s="42"/>
      <c r="AJ4787" s="42"/>
      <c r="AK4787" s="42"/>
      <c r="AL4787" s="31"/>
      <c r="AM4787" s="43" t="str">
        <f t="shared" si="1040"/>
        <v>100</v>
      </c>
      <c r="AN4787" s="44">
        <f>INDEX([1]ราคาสิ่งปลูกสร้าง!$D$6:$CC$47,MATCH($AD4787,[1]ราคาสิ่งปลูกสร้าง!$B$6:$B$45,0),MATCH($C$7,[1]ราคาสิ่งปลูกสร้าง!$D$5:$CC$5,0))</f>
        <v>0</v>
      </c>
      <c r="AO4787" s="44">
        <f t="shared" si="1041"/>
        <v>0</v>
      </c>
      <c r="AP4787" s="45">
        <f t="shared" si="1042"/>
        <v>0</v>
      </c>
      <c r="AQ4787" s="40">
        <f>IF(AP4787=0,0,INDEX([1]ค่าเสื่อมสิ่งปลูกสร้าง!$A$5:$D$105,MATCH($AP4787,[1]ค่าเสื่อมสิ่งปลูกสร้าง!$A$5:$A$105,0),MATCH(AE4787,[1]ค่าเสื่อมสิ่งปลูกสร้าง!$A$3:$D$3)))</f>
        <v>0</v>
      </c>
      <c r="AR4787" s="44">
        <f t="shared" si="1047"/>
        <v>0</v>
      </c>
      <c r="AS4787" s="44">
        <f t="shared" si="1048"/>
        <v>400000</v>
      </c>
      <c r="AT4787" s="44">
        <f t="shared" si="1049"/>
        <v>400000</v>
      </c>
      <c r="AU4787" s="46">
        <v>0</v>
      </c>
      <c r="AV4787" s="44">
        <f t="shared" si="1043"/>
        <v>400000</v>
      </c>
      <c r="AW4787" s="47" t="str">
        <f t="shared" si="1044"/>
        <v>0.01</v>
      </c>
      <c r="AX4787" s="48"/>
      <c r="AY4787" s="48"/>
      <c r="AZ4787" s="49">
        <v>0</v>
      </c>
      <c r="BA4787" s="48"/>
      <c r="BB4787" s="48"/>
      <c r="BC4787" s="44">
        <f t="shared" si="1045"/>
        <v>0</v>
      </c>
      <c r="BD4787" s="50">
        <v>1</v>
      </c>
      <c r="BE4787" s="51" t="e">
        <f>IF(AX4787=1,0,IF(AY4787=1,0,IF(BC4787&gt;#REF!,#REF!,IF(OR(AZ4787&gt;0,BD4787&gt;=0),BC4787+([1]สูตร2!H4775*(100%-AZ4787)-BC4787)*BD4787,[1]สูตร2!H4775*(100%-AZ4787)))))</f>
        <v>#REF!</v>
      </c>
      <c r="BF4787" s="31"/>
    </row>
    <row r="4788" spans="1:58" s="5" customFormat="1" ht="24" customHeight="1" x14ac:dyDescent="0.2">
      <c r="A4788" s="31">
        <v>1590</v>
      </c>
      <c r="B4788" s="31" t="s">
        <v>93</v>
      </c>
      <c r="C4788" s="31">
        <v>1</v>
      </c>
      <c r="D4788" s="31" t="s">
        <v>71</v>
      </c>
      <c r="E4788" s="31" t="s">
        <v>3788</v>
      </c>
      <c r="F4788" s="31"/>
      <c r="G4788" s="32" t="s">
        <v>3789</v>
      </c>
      <c r="H4788" s="31" t="s">
        <v>104</v>
      </c>
      <c r="I4788" s="31" t="s">
        <v>104</v>
      </c>
      <c r="J4788" s="31" t="s">
        <v>3780</v>
      </c>
      <c r="K4788" s="31">
        <v>0</v>
      </c>
      <c r="L4788" s="31">
        <v>0</v>
      </c>
      <c r="M4788" s="31">
        <v>45</v>
      </c>
      <c r="N4788" s="33"/>
      <c r="O4788" s="33">
        <v>45</v>
      </c>
      <c r="P4788" s="33"/>
      <c r="Q4788" s="33"/>
      <c r="R4788" s="33"/>
      <c r="S4788" s="34" t="str">
        <f t="shared" si="1036"/>
        <v>2</v>
      </c>
      <c r="T4788" s="35">
        <f t="shared" si="1037"/>
        <v>45</v>
      </c>
      <c r="U4788" s="36">
        <f>INDEX([1]ราคาที่ดิน!$B:$G,MATCH($C4788,[1]ราคาที่ดิน!$A:$A,0),MATCH($B4788,[1]ราคาที่ดิน!$B$1:$G$1,0))</f>
        <v>100</v>
      </c>
      <c r="V4788" s="37">
        <f t="shared" si="1046"/>
        <v>4500</v>
      </c>
      <c r="W4788" s="31">
        <v>1</v>
      </c>
      <c r="X4788" s="31" t="s">
        <v>3789</v>
      </c>
      <c r="Y4788" s="31" t="s">
        <v>71</v>
      </c>
      <c r="Z4788" s="31" t="s">
        <v>3788</v>
      </c>
      <c r="AA4788" s="31"/>
      <c r="AB4788" s="32" t="s">
        <v>3789</v>
      </c>
      <c r="AC4788" s="38"/>
      <c r="AD4788" s="39" t="s">
        <v>73</v>
      </c>
      <c r="AE4788" s="39" t="s">
        <v>74</v>
      </c>
      <c r="AF4788" s="40" t="str">
        <f t="shared" si="1038"/>
        <v>2</v>
      </c>
      <c r="AG4788" s="41">
        <f t="shared" si="1039"/>
        <v>100.8</v>
      </c>
      <c r="AH4788" s="42"/>
      <c r="AI4788" s="42">
        <v>100.8</v>
      </c>
      <c r="AJ4788" s="42"/>
      <c r="AK4788" s="42"/>
      <c r="AL4788" s="31">
        <v>28</v>
      </c>
      <c r="AM4788" s="43" t="str">
        <f t="shared" si="1040"/>
        <v>100</v>
      </c>
      <c r="AN4788" s="44">
        <f>INDEX([1]ราคาสิ่งปลูกสร้าง!$D$6:$CC$47,MATCH($AD4788,[1]ราคาสิ่งปลูกสร้าง!$B$6:$B$45,0),MATCH($C$7,[1]ราคาสิ่งปลูกสร้าง!$D$5:$CC$5,0))</f>
        <v>6500</v>
      </c>
      <c r="AO4788" s="44">
        <f t="shared" si="1041"/>
        <v>655200</v>
      </c>
      <c r="AP4788" s="45">
        <f t="shared" si="1042"/>
        <v>28</v>
      </c>
      <c r="AQ4788" s="40">
        <f>IF(AP4788=0,0,INDEX([1]ค่าเสื่อมสิ่งปลูกสร้าง!$A$5:$D$105,MATCH($AP4788,[1]ค่าเสื่อมสิ่งปลูกสร้าง!$A$5:$A$105,0),MATCH(AE4788,[1]ค่าเสื่อมสิ่งปลูกสร้าง!$A$3:$D$3)))</f>
        <v>46</v>
      </c>
      <c r="AR4788" s="44">
        <f t="shared" si="1047"/>
        <v>353808</v>
      </c>
      <c r="AS4788" s="44">
        <f t="shared" si="1048"/>
        <v>358308</v>
      </c>
      <c r="AT4788" s="44">
        <f t="shared" si="1049"/>
        <v>358308</v>
      </c>
      <c r="AU4788" s="46">
        <v>0</v>
      </c>
      <c r="AV4788" s="44">
        <f t="shared" si="1043"/>
        <v>358308</v>
      </c>
      <c r="AW4788" s="47" t="str">
        <f t="shared" si="1044"/>
        <v>0.02</v>
      </c>
      <c r="AX4788" s="48"/>
      <c r="AY4788" s="48"/>
      <c r="AZ4788" s="49">
        <v>0</v>
      </c>
      <c r="BA4788" s="48"/>
      <c r="BB4788" s="48"/>
      <c r="BC4788" s="44">
        <f t="shared" si="1045"/>
        <v>0</v>
      </c>
      <c r="BD4788" s="50">
        <v>1</v>
      </c>
      <c r="BE4788" s="51" t="e">
        <f>IF(AX4788=1,0,IF(AY4788=1,0,IF(BC4788&gt;#REF!,#REF!,IF(OR(AZ4788&gt;0,BD4788&gt;=0),BC4788+([1]สูตร2!H4776*(100%-AZ4788)-BC4788)*BD4788,[1]สูตร2!H4776*(100%-AZ4788)))))</f>
        <v>#REF!</v>
      </c>
      <c r="BF4788" s="31"/>
    </row>
    <row r="4789" spans="1:58" s="5" customFormat="1" ht="24" customHeight="1" x14ac:dyDescent="0.2">
      <c r="A4789" s="31"/>
      <c r="B4789" s="31" t="s">
        <v>93</v>
      </c>
      <c r="C4789" s="31">
        <v>1</v>
      </c>
      <c r="D4789" s="31" t="s">
        <v>71</v>
      </c>
      <c r="E4789" s="31" t="s">
        <v>3788</v>
      </c>
      <c r="F4789" s="31"/>
      <c r="G4789" s="32" t="s">
        <v>3789</v>
      </c>
      <c r="H4789" s="31" t="s">
        <v>104</v>
      </c>
      <c r="I4789" s="31" t="s">
        <v>104</v>
      </c>
      <c r="J4789" s="31" t="s">
        <v>3780</v>
      </c>
      <c r="K4789" s="31">
        <v>0</v>
      </c>
      <c r="L4789" s="31">
        <v>0</v>
      </c>
      <c r="M4789" s="31">
        <v>30</v>
      </c>
      <c r="N4789" s="33"/>
      <c r="O4789" s="33">
        <v>30</v>
      </c>
      <c r="P4789" s="33"/>
      <c r="Q4789" s="33"/>
      <c r="R4789" s="33"/>
      <c r="S4789" s="34" t="str">
        <f t="shared" si="1036"/>
        <v>2</v>
      </c>
      <c r="T4789" s="35">
        <f t="shared" si="1037"/>
        <v>30</v>
      </c>
      <c r="U4789" s="36">
        <f>INDEX([1]ราคาที่ดิน!$B:$G,MATCH($C4789,[1]ราคาที่ดิน!$A:$A,0),MATCH($B4789,[1]ราคาที่ดิน!$B$1:$G$1,0))</f>
        <v>100</v>
      </c>
      <c r="V4789" s="37">
        <f t="shared" si="1046"/>
        <v>3000</v>
      </c>
      <c r="W4789" s="31">
        <v>2</v>
      </c>
      <c r="X4789" s="31" t="s">
        <v>3789</v>
      </c>
      <c r="Y4789" s="31" t="s">
        <v>71</v>
      </c>
      <c r="Z4789" s="31" t="s">
        <v>3788</v>
      </c>
      <c r="AA4789" s="31"/>
      <c r="AB4789" s="32" t="s">
        <v>3789</v>
      </c>
      <c r="AC4789" s="38"/>
      <c r="AD4789" s="39" t="s">
        <v>75</v>
      </c>
      <c r="AE4789" s="39" t="s">
        <v>76</v>
      </c>
      <c r="AF4789" s="40" t="str">
        <f t="shared" si="1038"/>
        <v>1</v>
      </c>
      <c r="AG4789" s="41">
        <f t="shared" si="1039"/>
        <v>15</v>
      </c>
      <c r="AH4789" s="42">
        <v>15</v>
      </c>
      <c r="AI4789" s="42"/>
      <c r="AJ4789" s="42"/>
      <c r="AK4789" s="42"/>
      <c r="AL4789" s="31">
        <v>3</v>
      </c>
      <c r="AM4789" s="43" t="str">
        <f t="shared" si="1040"/>
        <v>100</v>
      </c>
      <c r="AN4789" s="44">
        <f>INDEX([1]ราคาสิ่งปลูกสร้าง!$D$6:$CC$47,MATCH($AD4789,[1]ราคาสิ่งปลูกสร้าง!$B$6:$B$45,0),MATCH($C$7,[1]ราคาสิ่งปลูกสร้าง!$D$5:$CC$5,0))</f>
        <v>5400</v>
      </c>
      <c r="AO4789" s="44">
        <f t="shared" si="1041"/>
        <v>81000</v>
      </c>
      <c r="AP4789" s="45">
        <f t="shared" si="1042"/>
        <v>3</v>
      </c>
      <c r="AQ4789" s="40">
        <f>IF(AP4789=0,0,INDEX([1]ค่าเสื่อมสิ่งปลูกสร้าง!$A$5:$D$105,MATCH($AP4789,[1]ค่าเสื่อมสิ่งปลูกสร้าง!$A$5:$A$105,0),MATCH(AE4789,[1]ค่าเสื่อมสิ่งปลูกสร้าง!$A$3:$D$3)))</f>
        <v>9</v>
      </c>
      <c r="AR4789" s="44">
        <f t="shared" si="1047"/>
        <v>73710</v>
      </c>
      <c r="AS4789" s="44">
        <f t="shared" si="1048"/>
        <v>76710</v>
      </c>
      <c r="AT4789" s="44">
        <f t="shared" si="1049"/>
        <v>76710</v>
      </c>
      <c r="AU4789" s="46">
        <v>0</v>
      </c>
      <c r="AV4789" s="44">
        <f t="shared" si="1043"/>
        <v>76710</v>
      </c>
      <c r="AW4789" s="47" t="str">
        <f t="shared" si="1044"/>
        <v>0.01</v>
      </c>
      <c r="AX4789" s="48"/>
      <c r="AY4789" s="48"/>
      <c r="AZ4789" s="49">
        <v>0</v>
      </c>
      <c r="BA4789" s="48"/>
      <c r="BB4789" s="48"/>
      <c r="BC4789" s="44">
        <f t="shared" si="1045"/>
        <v>0</v>
      </c>
      <c r="BD4789" s="50">
        <v>1</v>
      </c>
      <c r="BE4789" s="51" t="e">
        <f>IF(AX4789=1,0,IF(AY4789=1,0,IF(BC4789&gt;#REF!,#REF!,IF(OR(AZ4789&gt;0,BD4789&gt;=0),BC4789+([1]สูตร2!H4777*(100%-AZ4789)-BC4789)*BD4789,[1]สูตร2!H4777*(100%-AZ4789)))))</f>
        <v>#REF!</v>
      </c>
      <c r="BF4789" s="31"/>
    </row>
    <row r="4790" spans="1:58" s="5" customFormat="1" ht="24" customHeight="1" x14ac:dyDescent="0.2">
      <c r="A4790" s="31"/>
      <c r="B4790" s="31" t="s">
        <v>93</v>
      </c>
      <c r="C4790" s="31">
        <v>1</v>
      </c>
      <c r="D4790" s="31" t="s">
        <v>71</v>
      </c>
      <c r="E4790" s="31" t="s">
        <v>3788</v>
      </c>
      <c r="F4790" s="31"/>
      <c r="G4790" s="32" t="s">
        <v>3789</v>
      </c>
      <c r="H4790" s="31" t="s">
        <v>104</v>
      </c>
      <c r="I4790" s="31" t="s">
        <v>104</v>
      </c>
      <c r="J4790" s="31" t="s">
        <v>3780</v>
      </c>
      <c r="K4790" s="31">
        <v>0</v>
      </c>
      <c r="L4790" s="31">
        <v>0</v>
      </c>
      <c r="M4790" s="31">
        <v>20</v>
      </c>
      <c r="N4790" s="33"/>
      <c r="O4790" s="33">
        <v>20</v>
      </c>
      <c r="P4790" s="33"/>
      <c r="Q4790" s="33"/>
      <c r="R4790" s="33"/>
      <c r="S4790" s="34" t="str">
        <f t="shared" si="1036"/>
        <v>2</v>
      </c>
      <c r="T4790" s="35">
        <f t="shared" si="1037"/>
        <v>20</v>
      </c>
      <c r="U4790" s="36">
        <f>INDEX([1]ราคาที่ดิน!$B:$G,MATCH($C4790,[1]ราคาที่ดิน!$A:$A,0),MATCH($B4790,[1]ราคาที่ดิน!$B$1:$G$1,0))</f>
        <v>100</v>
      </c>
      <c r="V4790" s="37">
        <f t="shared" si="1046"/>
        <v>2000</v>
      </c>
      <c r="W4790" s="31">
        <v>3</v>
      </c>
      <c r="X4790" s="31" t="s">
        <v>3789</v>
      </c>
      <c r="Y4790" s="31" t="s">
        <v>71</v>
      </c>
      <c r="Z4790" s="31" t="s">
        <v>3788</v>
      </c>
      <c r="AA4790" s="31"/>
      <c r="AB4790" s="32" t="s">
        <v>3789</v>
      </c>
      <c r="AC4790" s="38"/>
      <c r="AD4790" s="39" t="s">
        <v>77</v>
      </c>
      <c r="AE4790" s="39" t="s">
        <v>76</v>
      </c>
      <c r="AF4790" s="40" t="str">
        <f t="shared" si="1038"/>
        <v>1</v>
      </c>
      <c r="AG4790" s="41">
        <f t="shared" si="1039"/>
        <v>45</v>
      </c>
      <c r="AH4790" s="42">
        <v>45</v>
      </c>
      <c r="AI4790" s="42"/>
      <c r="AJ4790" s="42"/>
      <c r="AK4790" s="42"/>
      <c r="AL4790" s="31">
        <v>3</v>
      </c>
      <c r="AM4790" s="43" t="str">
        <f t="shared" si="1040"/>
        <v>100</v>
      </c>
      <c r="AN4790" s="44">
        <f>INDEX([1]ราคาสิ่งปลูกสร้าง!$D$6:$CC$47,MATCH($AD4790,[1]ราคาสิ่งปลูกสร้าง!$B$6:$B$45,0),MATCH($C$7,[1]ราคาสิ่งปลูกสร้าง!$D$5:$CC$5,0))</f>
        <v>2050</v>
      </c>
      <c r="AO4790" s="44">
        <f t="shared" si="1041"/>
        <v>92250</v>
      </c>
      <c r="AP4790" s="45">
        <f t="shared" si="1042"/>
        <v>3</v>
      </c>
      <c r="AQ4790" s="40">
        <f>IF(AP4790=0,0,INDEX([1]ค่าเสื่อมสิ่งปลูกสร้าง!$A$5:$D$105,MATCH($AP4790,[1]ค่าเสื่อมสิ่งปลูกสร้าง!$A$5:$A$105,0),MATCH(AE4790,[1]ค่าเสื่อมสิ่งปลูกสร้าง!$A$3:$D$3)))</f>
        <v>9</v>
      </c>
      <c r="AR4790" s="44">
        <f t="shared" si="1047"/>
        <v>83947.5</v>
      </c>
      <c r="AS4790" s="44">
        <f t="shared" si="1048"/>
        <v>85947.5</v>
      </c>
      <c r="AT4790" s="44">
        <f t="shared" si="1049"/>
        <v>85947.5</v>
      </c>
      <c r="AU4790" s="46">
        <v>0</v>
      </c>
      <c r="AV4790" s="44">
        <f t="shared" si="1043"/>
        <v>85947.5</v>
      </c>
      <c r="AW4790" s="47" t="str">
        <f t="shared" si="1044"/>
        <v>0.01</v>
      </c>
      <c r="AX4790" s="48"/>
      <c r="AY4790" s="48"/>
      <c r="AZ4790" s="49">
        <v>0</v>
      </c>
      <c r="BA4790" s="48"/>
      <c r="BB4790" s="48"/>
      <c r="BC4790" s="44">
        <f t="shared" si="1045"/>
        <v>0</v>
      </c>
      <c r="BD4790" s="50">
        <v>1</v>
      </c>
      <c r="BE4790" s="51" t="e">
        <f>IF(AX4790=1,0,IF(AY4790=1,0,IF(BC4790&gt;#REF!,#REF!,IF(OR(AZ4790&gt;0,BD4790&gt;=0),BC4790+([1]สูตร2!H4778*(100%-AZ4790)-BC4790)*BD4790,[1]สูตร2!H4778*(100%-AZ4790)))))</f>
        <v>#REF!</v>
      </c>
      <c r="BF4790" s="31"/>
    </row>
    <row r="4791" spans="1:58" s="5" customFormat="1" ht="24" customHeight="1" x14ac:dyDescent="0.2">
      <c r="A4791" s="31"/>
      <c r="B4791" s="31" t="s">
        <v>93</v>
      </c>
      <c r="C4791" s="31">
        <v>1</v>
      </c>
      <c r="D4791" s="31" t="s">
        <v>71</v>
      </c>
      <c r="E4791" s="31" t="s">
        <v>3788</v>
      </c>
      <c r="F4791" s="31"/>
      <c r="G4791" s="32" t="s">
        <v>3789</v>
      </c>
      <c r="H4791" s="31" t="s">
        <v>104</v>
      </c>
      <c r="I4791" s="31" t="s">
        <v>104</v>
      </c>
      <c r="J4791" s="31" t="s">
        <v>3780</v>
      </c>
      <c r="K4791" s="31">
        <v>0</v>
      </c>
      <c r="L4791" s="31">
        <v>0</v>
      </c>
      <c r="M4791" s="31">
        <v>15</v>
      </c>
      <c r="N4791" s="33"/>
      <c r="O4791" s="33">
        <v>15</v>
      </c>
      <c r="P4791" s="33"/>
      <c r="Q4791" s="33"/>
      <c r="R4791" s="33"/>
      <c r="S4791" s="34" t="str">
        <f t="shared" si="1036"/>
        <v>2</v>
      </c>
      <c r="T4791" s="35">
        <f t="shared" si="1037"/>
        <v>15</v>
      </c>
      <c r="U4791" s="36">
        <f>INDEX([1]ราคาที่ดิน!$B:$G,MATCH($C4791,[1]ราคาที่ดิน!$A:$A,0),MATCH($B4791,[1]ราคาที่ดิน!$B$1:$G$1,0))</f>
        <v>100</v>
      </c>
      <c r="V4791" s="37">
        <f t="shared" si="1046"/>
        <v>1500</v>
      </c>
      <c r="W4791" s="31">
        <v>4</v>
      </c>
      <c r="X4791" s="31" t="s">
        <v>3789</v>
      </c>
      <c r="Y4791" s="31" t="s">
        <v>71</v>
      </c>
      <c r="Z4791" s="31" t="s">
        <v>3788</v>
      </c>
      <c r="AA4791" s="31"/>
      <c r="AB4791" s="32" t="s">
        <v>3789</v>
      </c>
      <c r="AC4791" s="38"/>
      <c r="AD4791" s="39" t="s">
        <v>75</v>
      </c>
      <c r="AE4791" s="39" t="s">
        <v>76</v>
      </c>
      <c r="AF4791" s="40" t="str">
        <f t="shared" si="1038"/>
        <v>1</v>
      </c>
      <c r="AG4791" s="41">
        <f t="shared" si="1039"/>
        <v>77</v>
      </c>
      <c r="AH4791" s="42">
        <v>77</v>
      </c>
      <c r="AI4791" s="42"/>
      <c r="AJ4791" s="42"/>
      <c r="AK4791" s="42"/>
      <c r="AL4791" s="31">
        <v>5</v>
      </c>
      <c r="AM4791" s="43" t="str">
        <f t="shared" si="1040"/>
        <v>100</v>
      </c>
      <c r="AN4791" s="44">
        <f>INDEX([1]ราคาสิ่งปลูกสร้าง!$D$6:$CC$47,MATCH($AD4791,[1]ราคาสิ่งปลูกสร้าง!$B$6:$B$45,0),MATCH($C$7,[1]ราคาสิ่งปลูกสร้าง!$D$5:$CC$5,0))</f>
        <v>5400</v>
      </c>
      <c r="AO4791" s="44">
        <f t="shared" si="1041"/>
        <v>415800</v>
      </c>
      <c r="AP4791" s="45">
        <f t="shared" si="1042"/>
        <v>5</v>
      </c>
      <c r="AQ4791" s="40">
        <f>IF(AP4791=0,0,INDEX([1]ค่าเสื่อมสิ่งปลูกสร้าง!$A$5:$D$105,MATCH($AP4791,[1]ค่าเสื่อมสิ่งปลูกสร้าง!$A$5:$A$105,0),MATCH(AE4791,[1]ค่าเสื่อมสิ่งปลูกสร้าง!$A$3:$D$3)))</f>
        <v>15</v>
      </c>
      <c r="AR4791" s="44">
        <f t="shared" si="1047"/>
        <v>353430</v>
      </c>
      <c r="AS4791" s="44">
        <f t="shared" si="1048"/>
        <v>354930</v>
      </c>
      <c r="AT4791" s="44">
        <f t="shared" si="1049"/>
        <v>354930</v>
      </c>
      <c r="AU4791" s="46">
        <v>0</v>
      </c>
      <c r="AV4791" s="44">
        <f t="shared" si="1043"/>
        <v>354930</v>
      </c>
      <c r="AW4791" s="47" t="str">
        <f t="shared" si="1044"/>
        <v>0.01</v>
      </c>
      <c r="AX4791" s="48"/>
      <c r="AY4791" s="48"/>
      <c r="AZ4791" s="49">
        <v>0</v>
      </c>
      <c r="BA4791" s="48"/>
      <c r="BB4791" s="48"/>
      <c r="BC4791" s="44">
        <f t="shared" si="1045"/>
        <v>0</v>
      </c>
      <c r="BD4791" s="50">
        <v>1</v>
      </c>
      <c r="BE4791" s="51" t="e">
        <f>IF(AX4791=1,0,IF(AY4791=1,0,IF(BC4791&gt;#REF!,#REF!,IF(OR(AZ4791&gt;0,BD4791&gt;=0),BC4791+([1]สูตร2!H4779*(100%-AZ4791)-BC4791)*BD4791,[1]สูตร2!H4779*(100%-AZ4791)))))</f>
        <v>#REF!</v>
      </c>
      <c r="BF4791" s="31"/>
    </row>
    <row r="4792" spans="1:58" s="5" customFormat="1" ht="24" customHeight="1" x14ac:dyDescent="0.2">
      <c r="A4792" s="31">
        <v>1591</v>
      </c>
      <c r="B4792" s="31" t="s">
        <v>321</v>
      </c>
      <c r="C4792" s="31" t="s">
        <v>3790</v>
      </c>
      <c r="D4792" s="31" t="s">
        <v>71</v>
      </c>
      <c r="E4792" s="31" t="s">
        <v>3791</v>
      </c>
      <c r="F4792" s="31"/>
      <c r="G4792" s="32" t="s">
        <v>3792</v>
      </c>
      <c r="H4792" s="31">
        <v>14</v>
      </c>
      <c r="I4792" s="31">
        <v>19</v>
      </c>
      <c r="J4792" s="31" t="s">
        <v>3780</v>
      </c>
      <c r="K4792" s="31">
        <v>12</v>
      </c>
      <c r="L4792" s="31">
        <v>3</v>
      </c>
      <c r="M4792" s="31">
        <v>23</v>
      </c>
      <c r="N4792" s="33">
        <v>5123</v>
      </c>
      <c r="O4792" s="33"/>
      <c r="P4792" s="33"/>
      <c r="Q4792" s="33"/>
      <c r="R4792" s="33"/>
      <c r="S4792" s="34" t="str">
        <f t="shared" si="1036"/>
        <v>1</v>
      </c>
      <c r="T4792" s="35">
        <f t="shared" si="1037"/>
        <v>5123</v>
      </c>
      <c r="U4792" s="36">
        <f>INDEX([1]ราคาที่ดิน!$B:$G,MATCH($C4792,[1]ราคาที่ดิน!$A:$A,0),MATCH($B4792,[1]ราคาที่ดิน!$B$1:$G$1,0))</f>
        <v>200</v>
      </c>
      <c r="V4792" s="37">
        <f t="shared" si="1046"/>
        <v>1024600</v>
      </c>
      <c r="W4792" s="31"/>
      <c r="X4792" s="31"/>
      <c r="Y4792" s="31"/>
      <c r="Z4792" s="31"/>
      <c r="AA4792" s="31"/>
      <c r="AB4792" s="32"/>
      <c r="AC4792" s="38"/>
      <c r="AD4792" s="39"/>
      <c r="AE4792" s="39"/>
      <c r="AF4792" s="40" t="str">
        <f t="shared" si="1038"/>
        <v/>
      </c>
      <c r="AG4792" s="41" t="str">
        <f t="shared" si="1039"/>
        <v/>
      </c>
      <c r="AH4792" s="42"/>
      <c r="AI4792" s="42"/>
      <c r="AJ4792" s="42"/>
      <c r="AK4792" s="42"/>
      <c r="AL4792" s="31"/>
      <c r="AM4792" s="43" t="str">
        <f t="shared" si="1040"/>
        <v>100</v>
      </c>
      <c r="AN4792" s="44">
        <f>INDEX([1]ราคาสิ่งปลูกสร้าง!$D$6:$CC$47,MATCH($AD4792,[1]ราคาสิ่งปลูกสร้าง!$B$6:$B$45,0),MATCH($C$7,[1]ราคาสิ่งปลูกสร้าง!$D$5:$CC$5,0))</f>
        <v>0</v>
      </c>
      <c r="AO4792" s="44">
        <f t="shared" si="1041"/>
        <v>0</v>
      </c>
      <c r="AP4792" s="45">
        <f t="shared" si="1042"/>
        <v>0</v>
      </c>
      <c r="AQ4792" s="40">
        <f>IF(AP4792=0,0,INDEX([1]ค่าเสื่อมสิ่งปลูกสร้าง!$A$5:$D$105,MATCH($AP4792,[1]ค่าเสื่อมสิ่งปลูกสร้าง!$A$5:$A$105,0),MATCH(AE4792,[1]ค่าเสื่อมสิ่งปลูกสร้าง!$A$3:$D$3)))</f>
        <v>0</v>
      </c>
      <c r="AR4792" s="44">
        <f t="shared" si="1047"/>
        <v>0</v>
      </c>
      <c r="AS4792" s="44">
        <f t="shared" si="1048"/>
        <v>1024600</v>
      </c>
      <c r="AT4792" s="44">
        <f t="shared" si="1049"/>
        <v>1024600</v>
      </c>
      <c r="AU4792" s="46">
        <v>0</v>
      </c>
      <c r="AV4792" s="44">
        <f t="shared" si="1043"/>
        <v>1024600</v>
      </c>
      <c r="AW4792" s="47" t="str">
        <f t="shared" si="1044"/>
        <v>0.01</v>
      </c>
      <c r="AX4792" s="48"/>
      <c r="AY4792" s="48"/>
      <c r="AZ4792" s="49">
        <v>0</v>
      </c>
      <c r="BA4792" s="48"/>
      <c r="BB4792" s="48"/>
      <c r="BC4792" s="44">
        <f t="shared" si="1045"/>
        <v>0</v>
      </c>
      <c r="BD4792" s="50">
        <v>1</v>
      </c>
      <c r="BE4792" s="51" t="e">
        <f>IF(AX4792=1,0,IF(AY4792=1,0,IF(BC4792&gt;#REF!,#REF!,IF(OR(AZ4792&gt;0,BD4792&gt;=0),BC4792+([1]สูตร2!H4780*(100%-AZ4792)-BC4792)*BD4792,[1]สูตร2!H4780*(100%-AZ4792)))))</f>
        <v>#REF!</v>
      </c>
      <c r="BF4792" s="31"/>
    </row>
    <row r="4793" spans="1:58" s="5" customFormat="1" ht="24" customHeight="1" x14ac:dyDescent="0.2">
      <c r="A4793" s="31">
        <v>1592</v>
      </c>
      <c r="B4793" s="31" t="s">
        <v>93</v>
      </c>
      <c r="C4793" s="31">
        <v>1</v>
      </c>
      <c r="D4793" s="31" t="s">
        <v>66</v>
      </c>
      <c r="E4793" s="31" t="s">
        <v>3793</v>
      </c>
      <c r="F4793" s="31"/>
      <c r="G4793" s="32" t="s">
        <v>3792</v>
      </c>
      <c r="H4793" s="31" t="s">
        <v>104</v>
      </c>
      <c r="I4793" s="31" t="s">
        <v>104</v>
      </c>
      <c r="J4793" s="31" t="s">
        <v>3780</v>
      </c>
      <c r="K4793" s="31">
        <v>0</v>
      </c>
      <c r="L4793" s="31">
        <v>0</v>
      </c>
      <c r="M4793" s="31">
        <v>30</v>
      </c>
      <c r="N4793" s="33"/>
      <c r="O4793" s="33">
        <v>30</v>
      </c>
      <c r="P4793" s="33"/>
      <c r="Q4793" s="33"/>
      <c r="R4793" s="33"/>
      <c r="S4793" s="34" t="str">
        <f t="shared" si="1036"/>
        <v>2</v>
      </c>
      <c r="T4793" s="35">
        <f t="shared" si="1037"/>
        <v>30</v>
      </c>
      <c r="U4793" s="36">
        <f>INDEX([1]ราคาที่ดิน!$B:$G,MATCH($C4793,[1]ราคาที่ดิน!$A:$A,0),MATCH($B4793,[1]ราคาที่ดิน!$B$1:$G$1,0))</f>
        <v>100</v>
      </c>
      <c r="V4793" s="37">
        <f t="shared" si="1046"/>
        <v>3000</v>
      </c>
      <c r="W4793" s="31">
        <v>1</v>
      </c>
      <c r="X4793" s="31" t="s">
        <v>3792</v>
      </c>
      <c r="Y4793" s="31" t="s">
        <v>66</v>
      </c>
      <c r="Z4793" s="31" t="s">
        <v>3793</v>
      </c>
      <c r="AA4793" s="31"/>
      <c r="AB4793" s="32" t="s">
        <v>3792</v>
      </c>
      <c r="AC4793" s="38"/>
      <c r="AD4793" s="39" t="s">
        <v>73</v>
      </c>
      <c r="AE4793" s="39" t="s">
        <v>74</v>
      </c>
      <c r="AF4793" s="40" t="str">
        <f t="shared" si="1038"/>
        <v>2</v>
      </c>
      <c r="AG4793" s="41">
        <f t="shared" si="1039"/>
        <v>102</v>
      </c>
      <c r="AH4793" s="42"/>
      <c r="AI4793" s="42">
        <v>102</v>
      </c>
      <c r="AJ4793" s="42"/>
      <c r="AK4793" s="42"/>
      <c r="AL4793" s="31">
        <v>40</v>
      </c>
      <c r="AM4793" s="43" t="str">
        <f t="shared" si="1040"/>
        <v>100</v>
      </c>
      <c r="AN4793" s="44">
        <f>INDEX([1]ราคาสิ่งปลูกสร้าง!$D$6:$CC$47,MATCH($AD4793,[1]ราคาสิ่งปลูกสร้าง!$B$6:$B$45,0),MATCH($C$7,[1]ราคาสิ่งปลูกสร้าง!$D$5:$CC$5,0))</f>
        <v>6500</v>
      </c>
      <c r="AO4793" s="44">
        <f t="shared" si="1041"/>
        <v>663000</v>
      </c>
      <c r="AP4793" s="45">
        <f t="shared" si="1042"/>
        <v>40</v>
      </c>
      <c r="AQ4793" s="40">
        <f>IF(AP4793=0,0,INDEX([1]ค่าเสื่อมสิ่งปลูกสร้าง!$A$5:$D$105,MATCH($AP4793,[1]ค่าเสื่อมสิ่งปลูกสร้าง!$A$5:$A$105,0),MATCH(AE4793,[1]ค่าเสื่อมสิ่งปลูกสร้าง!$A$3:$D$3)))</f>
        <v>70</v>
      </c>
      <c r="AR4793" s="44">
        <f t="shared" si="1047"/>
        <v>198900</v>
      </c>
      <c r="AS4793" s="44">
        <f t="shared" si="1048"/>
        <v>201900</v>
      </c>
      <c r="AT4793" s="44">
        <f t="shared" si="1049"/>
        <v>201900</v>
      </c>
      <c r="AU4793" s="46">
        <v>0</v>
      </c>
      <c r="AV4793" s="44">
        <f t="shared" si="1043"/>
        <v>201900</v>
      </c>
      <c r="AW4793" s="47" t="str">
        <f t="shared" si="1044"/>
        <v>0.02</v>
      </c>
      <c r="AX4793" s="48"/>
      <c r="AY4793" s="48"/>
      <c r="AZ4793" s="49">
        <v>0</v>
      </c>
      <c r="BA4793" s="48"/>
      <c r="BB4793" s="48"/>
      <c r="BC4793" s="44">
        <f t="shared" si="1045"/>
        <v>0</v>
      </c>
      <c r="BD4793" s="50">
        <v>1</v>
      </c>
      <c r="BE4793" s="51" t="e">
        <f>IF(AX4793=1,0,IF(AY4793=1,0,IF(BC4793&gt;#REF!,#REF!,IF(OR(AZ4793&gt;0,BD4793&gt;=0),BC4793+([1]สูตร2!H4781*(100%-AZ4793)-BC4793)*BD4793,[1]สูตร2!H4781*(100%-AZ4793)))))</f>
        <v>#REF!</v>
      </c>
      <c r="BF4793" s="31"/>
    </row>
    <row r="4794" spans="1:58" s="5" customFormat="1" ht="24" customHeight="1" x14ac:dyDescent="0.2">
      <c r="A4794" s="31"/>
      <c r="B4794" s="31" t="s">
        <v>93</v>
      </c>
      <c r="C4794" s="31">
        <v>1</v>
      </c>
      <c r="D4794" s="31" t="s">
        <v>66</v>
      </c>
      <c r="E4794" s="31" t="s">
        <v>3793</v>
      </c>
      <c r="F4794" s="31"/>
      <c r="G4794" s="32" t="s">
        <v>3792</v>
      </c>
      <c r="H4794" s="31" t="s">
        <v>104</v>
      </c>
      <c r="I4794" s="31" t="s">
        <v>104</v>
      </c>
      <c r="J4794" s="31" t="s">
        <v>3780</v>
      </c>
      <c r="K4794" s="31">
        <v>0</v>
      </c>
      <c r="L4794" s="31">
        <v>0</v>
      </c>
      <c r="M4794" s="31">
        <v>25</v>
      </c>
      <c r="N4794" s="33"/>
      <c r="O4794" s="33">
        <v>25</v>
      </c>
      <c r="P4794" s="33"/>
      <c r="Q4794" s="33"/>
      <c r="R4794" s="33"/>
      <c r="S4794" s="34" t="str">
        <f t="shared" si="1036"/>
        <v>2</v>
      </c>
      <c r="T4794" s="35">
        <f t="shared" si="1037"/>
        <v>25</v>
      </c>
      <c r="U4794" s="36">
        <f>INDEX([1]ราคาที่ดิน!$B:$G,MATCH($C4794,[1]ราคาที่ดิน!$A:$A,0),MATCH($B4794,[1]ราคาที่ดิน!$B$1:$G$1,0))</f>
        <v>100</v>
      </c>
      <c r="V4794" s="37">
        <f t="shared" si="1046"/>
        <v>2500</v>
      </c>
      <c r="W4794" s="31">
        <v>2</v>
      </c>
      <c r="X4794" s="31" t="s">
        <v>3792</v>
      </c>
      <c r="Y4794" s="31" t="s">
        <v>66</v>
      </c>
      <c r="Z4794" s="31" t="s">
        <v>3793</v>
      </c>
      <c r="AA4794" s="31"/>
      <c r="AB4794" s="32" t="s">
        <v>3792</v>
      </c>
      <c r="AC4794" s="38"/>
      <c r="AD4794" s="39" t="s">
        <v>75</v>
      </c>
      <c r="AE4794" s="39" t="s">
        <v>76</v>
      </c>
      <c r="AF4794" s="40" t="str">
        <f t="shared" si="1038"/>
        <v>1</v>
      </c>
      <c r="AG4794" s="41">
        <f t="shared" si="1039"/>
        <v>24</v>
      </c>
      <c r="AH4794" s="42">
        <v>24</v>
      </c>
      <c r="AI4794" s="42"/>
      <c r="AJ4794" s="42"/>
      <c r="AK4794" s="42"/>
      <c r="AL4794" s="31">
        <v>40</v>
      </c>
      <c r="AM4794" s="43" t="str">
        <f t="shared" si="1040"/>
        <v>100</v>
      </c>
      <c r="AN4794" s="44">
        <f>INDEX([1]ราคาสิ่งปลูกสร้าง!$D$6:$CC$47,MATCH($AD4794,[1]ราคาสิ่งปลูกสร้าง!$B$6:$B$45,0),MATCH($C$7,[1]ราคาสิ่งปลูกสร้าง!$D$5:$CC$5,0))</f>
        <v>5400</v>
      </c>
      <c r="AO4794" s="44">
        <f t="shared" si="1041"/>
        <v>129600</v>
      </c>
      <c r="AP4794" s="45">
        <f t="shared" si="1042"/>
        <v>40</v>
      </c>
      <c r="AQ4794" s="40">
        <f>IF(AP4794=0,0,INDEX([1]ค่าเสื่อมสิ่งปลูกสร้าง!$A$5:$D$105,MATCH($AP4794,[1]ค่าเสื่อมสิ่งปลูกสร้าง!$A$5:$A$105,0),MATCH(AE4794,[1]ค่าเสื่อมสิ่งปลูกสร้าง!$A$3:$D$3)))</f>
        <v>93</v>
      </c>
      <c r="AR4794" s="44">
        <f t="shared" si="1047"/>
        <v>9072</v>
      </c>
      <c r="AS4794" s="44">
        <f t="shared" si="1048"/>
        <v>11572</v>
      </c>
      <c r="AT4794" s="44">
        <f t="shared" si="1049"/>
        <v>11572</v>
      </c>
      <c r="AU4794" s="46">
        <v>0</v>
      </c>
      <c r="AV4794" s="44">
        <f t="shared" si="1043"/>
        <v>11572</v>
      </c>
      <c r="AW4794" s="47" t="str">
        <f t="shared" si="1044"/>
        <v>0.01</v>
      </c>
      <c r="AX4794" s="48"/>
      <c r="AY4794" s="48"/>
      <c r="AZ4794" s="49">
        <v>0</v>
      </c>
      <c r="BA4794" s="48"/>
      <c r="BB4794" s="48"/>
      <c r="BC4794" s="44">
        <f t="shared" si="1045"/>
        <v>0</v>
      </c>
      <c r="BD4794" s="50">
        <v>1</v>
      </c>
      <c r="BE4794" s="51" t="e">
        <f>IF(AX4794=1,0,IF(AY4794=1,0,IF(BC4794&gt;#REF!,#REF!,IF(OR(AZ4794&gt;0,BD4794&gt;=0),BC4794+([1]สูตร2!H4782*(100%-AZ4794)-BC4794)*BD4794,[1]สูตร2!H4782*(100%-AZ4794)))))</f>
        <v>#REF!</v>
      </c>
      <c r="BF4794" s="31"/>
    </row>
    <row r="4795" spans="1:58" s="5" customFormat="1" ht="24" customHeight="1" x14ac:dyDescent="0.2">
      <c r="A4795" s="31"/>
      <c r="B4795" s="31" t="s">
        <v>93</v>
      </c>
      <c r="C4795" s="31">
        <v>1</v>
      </c>
      <c r="D4795" s="31" t="s">
        <v>66</v>
      </c>
      <c r="E4795" s="31" t="s">
        <v>3793</v>
      </c>
      <c r="F4795" s="31"/>
      <c r="G4795" s="32" t="s">
        <v>3792</v>
      </c>
      <c r="H4795" s="31" t="s">
        <v>104</v>
      </c>
      <c r="I4795" s="31" t="s">
        <v>104</v>
      </c>
      <c r="J4795" s="31" t="s">
        <v>3780</v>
      </c>
      <c r="K4795" s="31">
        <v>0</v>
      </c>
      <c r="L4795" s="31">
        <v>0</v>
      </c>
      <c r="M4795" s="31">
        <v>20</v>
      </c>
      <c r="N4795" s="33"/>
      <c r="O4795" s="33">
        <v>20</v>
      </c>
      <c r="P4795" s="33"/>
      <c r="Q4795" s="33"/>
      <c r="R4795" s="33"/>
      <c r="S4795" s="34" t="str">
        <f t="shared" si="1036"/>
        <v>2</v>
      </c>
      <c r="T4795" s="35">
        <f t="shared" si="1037"/>
        <v>20</v>
      </c>
      <c r="U4795" s="36">
        <f>INDEX([1]ราคาที่ดิน!$B:$G,MATCH($C4795,[1]ราคาที่ดิน!$A:$A,0),MATCH($B4795,[1]ราคาที่ดิน!$B$1:$G$1,0))</f>
        <v>100</v>
      </c>
      <c r="V4795" s="37">
        <f t="shared" si="1046"/>
        <v>2000</v>
      </c>
      <c r="W4795" s="31">
        <v>3</v>
      </c>
      <c r="X4795" s="31" t="s">
        <v>3792</v>
      </c>
      <c r="Y4795" s="31" t="s">
        <v>66</v>
      </c>
      <c r="Z4795" s="31" t="s">
        <v>3793</v>
      </c>
      <c r="AA4795" s="31"/>
      <c r="AB4795" s="32" t="s">
        <v>3792</v>
      </c>
      <c r="AC4795" s="38"/>
      <c r="AD4795" s="39" t="s">
        <v>77</v>
      </c>
      <c r="AE4795" s="39" t="s">
        <v>76</v>
      </c>
      <c r="AF4795" s="40" t="str">
        <f t="shared" si="1038"/>
        <v>1</v>
      </c>
      <c r="AG4795" s="41">
        <f t="shared" si="1039"/>
        <v>22.5</v>
      </c>
      <c r="AH4795" s="42">
        <v>22.5</v>
      </c>
      <c r="AI4795" s="42"/>
      <c r="AJ4795" s="42"/>
      <c r="AK4795" s="42"/>
      <c r="AL4795" s="31">
        <v>15</v>
      </c>
      <c r="AM4795" s="43" t="str">
        <f t="shared" si="1040"/>
        <v>100</v>
      </c>
      <c r="AN4795" s="44">
        <f>INDEX([1]ราคาสิ่งปลูกสร้าง!$D$6:$CC$47,MATCH($AD4795,[1]ราคาสิ่งปลูกสร้าง!$B$6:$B$45,0),MATCH($C$7,[1]ราคาสิ่งปลูกสร้าง!$D$5:$CC$5,0))</f>
        <v>2050</v>
      </c>
      <c r="AO4795" s="44">
        <f t="shared" si="1041"/>
        <v>46125</v>
      </c>
      <c r="AP4795" s="45">
        <f t="shared" si="1042"/>
        <v>15</v>
      </c>
      <c r="AQ4795" s="40">
        <f>IF(AP4795=0,0,INDEX([1]ค่าเสื่อมสิ่งปลูกสร้าง!$A$5:$D$105,MATCH($AP4795,[1]ค่าเสื่อมสิ่งปลูกสร้าง!$A$5:$A$105,0),MATCH(AE4795,[1]ค่าเสื่อมสิ่งปลูกสร้าง!$A$3:$D$3)))</f>
        <v>65</v>
      </c>
      <c r="AR4795" s="44">
        <f t="shared" si="1047"/>
        <v>16143.749999999998</v>
      </c>
      <c r="AS4795" s="44">
        <f t="shared" si="1048"/>
        <v>18143.75</v>
      </c>
      <c r="AT4795" s="44">
        <f t="shared" si="1049"/>
        <v>18143.75</v>
      </c>
      <c r="AU4795" s="46">
        <v>0</v>
      </c>
      <c r="AV4795" s="44">
        <f t="shared" si="1043"/>
        <v>18143.75</v>
      </c>
      <c r="AW4795" s="47" t="str">
        <f t="shared" si="1044"/>
        <v>0.01</v>
      </c>
      <c r="AX4795" s="48"/>
      <c r="AY4795" s="48"/>
      <c r="AZ4795" s="49">
        <v>0</v>
      </c>
      <c r="BA4795" s="48"/>
      <c r="BB4795" s="48"/>
      <c r="BC4795" s="44">
        <f t="shared" si="1045"/>
        <v>0</v>
      </c>
      <c r="BD4795" s="50">
        <v>1</v>
      </c>
      <c r="BE4795" s="51" t="e">
        <f>IF(AX4795=1,0,IF(AY4795=1,0,IF(BC4795&gt;#REF!,#REF!,IF(OR(AZ4795&gt;0,BD4795&gt;=0),BC4795+([1]สูตร2!H4783*(100%-AZ4795)-BC4795)*BD4795,[1]สูตร2!H4783*(100%-AZ4795)))))</f>
        <v>#REF!</v>
      </c>
      <c r="BF4795" s="31"/>
    </row>
    <row r="4796" spans="1:58" s="5" customFormat="1" ht="24" customHeight="1" x14ac:dyDescent="0.2">
      <c r="A4796" s="31"/>
      <c r="B4796" s="31" t="s">
        <v>93</v>
      </c>
      <c r="C4796" s="31">
        <v>1</v>
      </c>
      <c r="D4796" s="31" t="s">
        <v>66</v>
      </c>
      <c r="E4796" s="31" t="s">
        <v>3793</v>
      </c>
      <c r="F4796" s="31"/>
      <c r="G4796" s="32" t="s">
        <v>3792</v>
      </c>
      <c r="H4796" s="31" t="s">
        <v>104</v>
      </c>
      <c r="I4796" s="31" t="s">
        <v>104</v>
      </c>
      <c r="J4796" s="31" t="s">
        <v>3780</v>
      </c>
      <c r="K4796" s="31">
        <v>0</v>
      </c>
      <c r="L4796" s="31">
        <v>0</v>
      </c>
      <c r="M4796" s="31">
        <v>15</v>
      </c>
      <c r="N4796" s="33"/>
      <c r="O4796" s="33">
        <v>15</v>
      </c>
      <c r="P4796" s="33"/>
      <c r="Q4796" s="33"/>
      <c r="R4796" s="33"/>
      <c r="S4796" s="34" t="str">
        <f t="shared" si="1036"/>
        <v>2</v>
      </c>
      <c r="T4796" s="35">
        <f t="shared" si="1037"/>
        <v>15</v>
      </c>
      <c r="U4796" s="36">
        <f>INDEX([1]ราคาที่ดิน!$B:$G,MATCH($C4796,[1]ราคาที่ดิน!$A:$A,0),MATCH($B4796,[1]ราคาที่ดิน!$B$1:$G$1,0))</f>
        <v>100</v>
      </c>
      <c r="V4796" s="37">
        <f t="shared" si="1046"/>
        <v>1500</v>
      </c>
      <c r="W4796" s="31">
        <v>4</v>
      </c>
      <c r="X4796" s="31" t="s">
        <v>3792</v>
      </c>
      <c r="Y4796" s="31" t="s">
        <v>66</v>
      </c>
      <c r="Z4796" s="31" t="s">
        <v>3793</v>
      </c>
      <c r="AA4796" s="31"/>
      <c r="AB4796" s="32" t="s">
        <v>3792</v>
      </c>
      <c r="AC4796" s="38"/>
      <c r="AD4796" s="39" t="s">
        <v>75</v>
      </c>
      <c r="AE4796" s="39" t="s">
        <v>76</v>
      </c>
      <c r="AF4796" s="40" t="str">
        <f t="shared" si="1038"/>
        <v>1</v>
      </c>
      <c r="AG4796" s="41">
        <f t="shared" si="1039"/>
        <v>30</v>
      </c>
      <c r="AH4796" s="42">
        <v>30</v>
      </c>
      <c r="AI4796" s="42"/>
      <c r="AJ4796" s="42"/>
      <c r="AK4796" s="42"/>
      <c r="AL4796" s="31">
        <v>15</v>
      </c>
      <c r="AM4796" s="43" t="str">
        <f t="shared" si="1040"/>
        <v>100</v>
      </c>
      <c r="AN4796" s="44">
        <f>INDEX([1]ราคาสิ่งปลูกสร้าง!$D$6:$CC$47,MATCH($AD4796,[1]ราคาสิ่งปลูกสร้าง!$B$6:$B$45,0),MATCH($C$7,[1]ราคาสิ่งปลูกสร้าง!$D$5:$CC$5,0))</f>
        <v>5400</v>
      </c>
      <c r="AO4796" s="44">
        <f t="shared" si="1041"/>
        <v>162000</v>
      </c>
      <c r="AP4796" s="45">
        <f t="shared" si="1042"/>
        <v>15</v>
      </c>
      <c r="AQ4796" s="40">
        <f>IF(AP4796=0,0,INDEX([1]ค่าเสื่อมสิ่งปลูกสร้าง!$A$5:$D$105,MATCH($AP4796,[1]ค่าเสื่อมสิ่งปลูกสร้าง!$A$5:$A$105,0),MATCH(AE4796,[1]ค่าเสื่อมสิ่งปลูกสร้าง!$A$3:$D$3)))</f>
        <v>65</v>
      </c>
      <c r="AR4796" s="44">
        <f t="shared" si="1047"/>
        <v>56700</v>
      </c>
      <c r="AS4796" s="44">
        <f t="shared" si="1048"/>
        <v>58200</v>
      </c>
      <c r="AT4796" s="44">
        <f t="shared" si="1049"/>
        <v>58200</v>
      </c>
      <c r="AU4796" s="46">
        <v>0</v>
      </c>
      <c r="AV4796" s="44">
        <f t="shared" si="1043"/>
        <v>58200</v>
      </c>
      <c r="AW4796" s="47" t="str">
        <f t="shared" si="1044"/>
        <v>0.01</v>
      </c>
      <c r="AX4796" s="48"/>
      <c r="AY4796" s="48"/>
      <c r="AZ4796" s="49">
        <v>0</v>
      </c>
      <c r="BA4796" s="48"/>
      <c r="BB4796" s="48"/>
      <c r="BC4796" s="44">
        <f t="shared" si="1045"/>
        <v>0</v>
      </c>
      <c r="BD4796" s="50">
        <v>1</v>
      </c>
      <c r="BE4796" s="51" t="e">
        <f>IF(AX4796=1,0,IF(AY4796=1,0,IF(BC4796&gt;#REF!,#REF!,IF(OR(AZ4796&gt;0,BD4796&gt;=0),BC4796+([1]สูตร2!H4784*(100%-AZ4796)-BC4796)*BD4796,[1]สูตร2!H4784*(100%-AZ4796)))))</f>
        <v>#REF!</v>
      </c>
      <c r="BF4796" s="31"/>
    </row>
    <row r="4797" spans="1:58" s="5" customFormat="1" ht="24" customHeight="1" x14ac:dyDescent="0.2">
      <c r="A4797" s="31">
        <v>1593</v>
      </c>
      <c r="B4797" s="31" t="s">
        <v>321</v>
      </c>
      <c r="C4797" s="31" t="s">
        <v>3794</v>
      </c>
      <c r="D4797" s="31" t="s">
        <v>71</v>
      </c>
      <c r="E4797" s="31" t="s">
        <v>3795</v>
      </c>
      <c r="F4797" s="31"/>
      <c r="G4797" s="32" t="s">
        <v>3796</v>
      </c>
      <c r="H4797" s="31">
        <v>3</v>
      </c>
      <c r="I4797" s="31">
        <v>20</v>
      </c>
      <c r="J4797" s="31" t="s">
        <v>3780</v>
      </c>
      <c r="K4797" s="31">
        <v>14</v>
      </c>
      <c r="L4797" s="31">
        <v>1</v>
      </c>
      <c r="M4797" s="31">
        <v>25</v>
      </c>
      <c r="N4797" s="33">
        <v>5725</v>
      </c>
      <c r="O4797" s="33"/>
      <c r="P4797" s="33"/>
      <c r="Q4797" s="33"/>
      <c r="R4797" s="33"/>
      <c r="S4797" s="34" t="str">
        <f t="shared" si="1036"/>
        <v>1</v>
      </c>
      <c r="T4797" s="35">
        <f t="shared" si="1037"/>
        <v>5725</v>
      </c>
      <c r="U4797" s="36">
        <f>INDEX([1]ราคาที่ดิน!$B:$G,MATCH($C4797,[1]ราคาที่ดิน!$A:$A,0),MATCH($B4797,[1]ราคาที่ดิน!$B$1:$G$1,0))</f>
        <v>200</v>
      </c>
      <c r="V4797" s="37">
        <f t="shared" si="1046"/>
        <v>1145000</v>
      </c>
      <c r="W4797" s="31"/>
      <c r="X4797" s="31"/>
      <c r="Y4797" s="31"/>
      <c r="Z4797" s="31"/>
      <c r="AA4797" s="31"/>
      <c r="AB4797" s="32"/>
      <c r="AC4797" s="38"/>
      <c r="AD4797" s="39"/>
      <c r="AE4797" s="39"/>
      <c r="AF4797" s="40" t="str">
        <f t="shared" si="1038"/>
        <v/>
      </c>
      <c r="AG4797" s="41" t="str">
        <f t="shared" si="1039"/>
        <v/>
      </c>
      <c r="AH4797" s="42"/>
      <c r="AI4797" s="42"/>
      <c r="AJ4797" s="42"/>
      <c r="AK4797" s="42"/>
      <c r="AL4797" s="31"/>
      <c r="AM4797" s="43" t="str">
        <f t="shared" si="1040"/>
        <v>100</v>
      </c>
      <c r="AN4797" s="44">
        <f>INDEX([1]ราคาสิ่งปลูกสร้าง!$D$6:$CC$47,MATCH($AD4797,[1]ราคาสิ่งปลูกสร้าง!$B$6:$B$45,0),MATCH($C$7,[1]ราคาสิ่งปลูกสร้าง!$D$5:$CC$5,0))</f>
        <v>0</v>
      </c>
      <c r="AO4797" s="44">
        <f t="shared" si="1041"/>
        <v>0</v>
      </c>
      <c r="AP4797" s="45">
        <f t="shared" si="1042"/>
        <v>0</v>
      </c>
      <c r="AQ4797" s="40">
        <f>IF(AP4797=0,0,INDEX([1]ค่าเสื่อมสิ่งปลูกสร้าง!$A$5:$D$105,MATCH($AP4797,[1]ค่าเสื่อมสิ่งปลูกสร้าง!$A$5:$A$105,0),MATCH(AE4797,[1]ค่าเสื่อมสิ่งปลูกสร้าง!$A$3:$D$3)))</f>
        <v>0</v>
      </c>
      <c r="AR4797" s="44">
        <f t="shared" si="1047"/>
        <v>0</v>
      </c>
      <c r="AS4797" s="44">
        <f t="shared" si="1048"/>
        <v>1145000</v>
      </c>
      <c r="AT4797" s="44">
        <f t="shared" si="1049"/>
        <v>1145000</v>
      </c>
      <c r="AU4797" s="46">
        <v>0</v>
      </c>
      <c r="AV4797" s="44">
        <f t="shared" si="1043"/>
        <v>1145000</v>
      </c>
      <c r="AW4797" s="47" t="str">
        <f t="shared" si="1044"/>
        <v>0.01</v>
      </c>
      <c r="AX4797" s="48"/>
      <c r="AY4797" s="48"/>
      <c r="AZ4797" s="49">
        <v>0</v>
      </c>
      <c r="BA4797" s="48"/>
      <c r="BB4797" s="48"/>
      <c r="BC4797" s="44">
        <f t="shared" si="1045"/>
        <v>0</v>
      </c>
      <c r="BD4797" s="50">
        <v>1</v>
      </c>
      <c r="BE4797" s="51" t="e">
        <f>IF(AX4797=1,0,IF(AY4797=1,0,IF(BC4797&gt;#REF!,#REF!,IF(OR(AZ4797&gt;0,BD4797&gt;=0),BC4797+([1]สูตร2!H4785*(100%-AZ4797)-BC4797)*BD4797,[1]สูตร2!H4785*(100%-AZ4797)))))</f>
        <v>#REF!</v>
      </c>
      <c r="BF4797" s="31"/>
    </row>
    <row r="4798" spans="1:58" s="5" customFormat="1" ht="24" customHeight="1" x14ac:dyDescent="0.2">
      <c r="A4798" s="31"/>
      <c r="B4798" s="31" t="s">
        <v>93</v>
      </c>
      <c r="C4798" s="31">
        <v>1</v>
      </c>
      <c r="D4798" s="31" t="s">
        <v>71</v>
      </c>
      <c r="E4798" s="31" t="s">
        <v>3797</v>
      </c>
      <c r="F4798" s="31"/>
      <c r="G4798" s="32" t="s">
        <v>3796</v>
      </c>
      <c r="H4798" s="31" t="s">
        <v>104</v>
      </c>
      <c r="I4798" s="31" t="s">
        <v>104</v>
      </c>
      <c r="J4798" s="31" t="s">
        <v>3780</v>
      </c>
      <c r="K4798" s="31">
        <v>0</v>
      </c>
      <c r="L4798" s="31">
        <v>0</v>
      </c>
      <c r="M4798" s="31">
        <v>35</v>
      </c>
      <c r="N4798" s="33"/>
      <c r="O4798" s="33">
        <v>35</v>
      </c>
      <c r="P4798" s="33"/>
      <c r="Q4798" s="33"/>
      <c r="R4798" s="33"/>
      <c r="S4798" s="34" t="str">
        <f t="shared" si="1036"/>
        <v>2</v>
      </c>
      <c r="T4798" s="35">
        <f t="shared" si="1037"/>
        <v>35</v>
      </c>
      <c r="U4798" s="36">
        <f>INDEX([1]ราคาที่ดิน!$B:$G,MATCH($C4798,[1]ราคาที่ดิน!$A:$A,0),MATCH($B4798,[1]ราคาที่ดิน!$B$1:$G$1,0))</f>
        <v>100</v>
      </c>
      <c r="V4798" s="37">
        <f t="shared" si="1046"/>
        <v>3500</v>
      </c>
      <c r="W4798" s="31">
        <v>1</v>
      </c>
      <c r="X4798" s="31" t="s">
        <v>3796</v>
      </c>
      <c r="Y4798" s="31" t="s">
        <v>71</v>
      </c>
      <c r="Z4798" s="31" t="s">
        <v>3797</v>
      </c>
      <c r="AA4798" s="31"/>
      <c r="AB4798" s="32" t="s">
        <v>3796</v>
      </c>
      <c r="AC4798" s="38"/>
      <c r="AD4798" s="39" t="s">
        <v>73</v>
      </c>
      <c r="AE4798" s="39" t="s">
        <v>74</v>
      </c>
      <c r="AF4798" s="40" t="str">
        <f t="shared" si="1038"/>
        <v>2</v>
      </c>
      <c r="AG4798" s="41">
        <f t="shared" si="1039"/>
        <v>104.5</v>
      </c>
      <c r="AH4798" s="42"/>
      <c r="AI4798" s="42">
        <v>104.5</v>
      </c>
      <c r="AJ4798" s="42"/>
      <c r="AK4798" s="42"/>
      <c r="AL4798" s="31">
        <v>30</v>
      </c>
      <c r="AM4798" s="43" t="str">
        <f t="shared" si="1040"/>
        <v>100</v>
      </c>
      <c r="AN4798" s="44">
        <f>INDEX([1]ราคาสิ่งปลูกสร้าง!$D$6:$CC$47,MATCH($AD4798,[1]ราคาสิ่งปลูกสร้าง!$B$6:$B$45,0),MATCH($C$7,[1]ราคาสิ่งปลูกสร้าง!$D$5:$CC$5,0))</f>
        <v>6500</v>
      </c>
      <c r="AO4798" s="44">
        <f t="shared" si="1041"/>
        <v>679250</v>
      </c>
      <c r="AP4798" s="45">
        <f t="shared" si="1042"/>
        <v>30</v>
      </c>
      <c r="AQ4798" s="40">
        <f>IF(AP4798=0,0,INDEX([1]ค่าเสื่อมสิ่งปลูกสร้าง!$A$5:$D$105,MATCH($AP4798,[1]ค่าเสื่อมสิ่งปลูกสร้าง!$A$5:$A$105,0),MATCH(AE4798,[1]ค่าเสื่อมสิ่งปลูกสร้าง!$A$3:$D$3)))</f>
        <v>50</v>
      </c>
      <c r="AR4798" s="44">
        <f t="shared" si="1047"/>
        <v>339625</v>
      </c>
      <c r="AS4798" s="44">
        <f t="shared" si="1048"/>
        <v>343125</v>
      </c>
      <c r="AT4798" s="44">
        <f t="shared" si="1049"/>
        <v>343125</v>
      </c>
      <c r="AU4798" s="46">
        <v>0</v>
      </c>
      <c r="AV4798" s="44">
        <f t="shared" si="1043"/>
        <v>343125</v>
      </c>
      <c r="AW4798" s="47" t="str">
        <f t="shared" si="1044"/>
        <v>0.02</v>
      </c>
      <c r="AX4798" s="48"/>
      <c r="AY4798" s="48"/>
      <c r="AZ4798" s="49">
        <v>0</v>
      </c>
      <c r="BA4798" s="48"/>
      <c r="BB4798" s="48"/>
      <c r="BC4798" s="44">
        <f t="shared" si="1045"/>
        <v>0</v>
      </c>
      <c r="BD4798" s="50">
        <v>1</v>
      </c>
      <c r="BE4798" s="51" t="e">
        <f>IF(AX4798=1,0,IF(AY4798=1,0,IF(BC4798&gt;#REF!,#REF!,IF(OR(AZ4798&gt;0,BD4798&gt;=0),BC4798+([1]สูตร2!H4786*(100%-AZ4798)-BC4798)*BD4798,[1]สูตร2!H4786*(100%-AZ4798)))))</f>
        <v>#REF!</v>
      </c>
      <c r="BF4798" s="31"/>
    </row>
    <row r="4799" spans="1:58" s="5" customFormat="1" ht="24" customHeight="1" x14ac:dyDescent="0.2">
      <c r="A4799" s="31"/>
      <c r="B4799" s="31" t="s">
        <v>93</v>
      </c>
      <c r="C4799" s="31">
        <v>1</v>
      </c>
      <c r="D4799" s="31" t="s">
        <v>71</v>
      </c>
      <c r="E4799" s="31" t="s">
        <v>3797</v>
      </c>
      <c r="F4799" s="31"/>
      <c r="G4799" s="32" t="s">
        <v>3796</v>
      </c>
      <c r="H4799" s="31" t="s">
        <v>104</v>
      </c>
      <c r="I4799" s="31" t="s">
        <v>104</v>
      </c>
      <c r="J4799" s="31" t="s">
        <v>3780</v>
      </c>
      <c r="K4799" s="31">
        <v>0</v>
      </c>
      <c r="L4799" s="31">
        <v>0</v>
      </c>
      <c r="M4799" s="31">
        <v>25</v>
      </c>
      <c r="N4799" s="33"/>
      <c r="O4799" s="33">
        <v>25</v>
      </c>
      <c r="P4799" s="33"/>
      <c r="Q4799" s="33"/>
      <c r="R4799" s="33"/>
      <c r="S4799" s="34" t="str">
        <f t="shared" si="1036"/>
        <v>2</v>
      </c>
      <c r="T4799" s="35">
        <f t="shared" si="1037"/>
        <v>25</v>
      </c>
      <c r="U4799" s="36">
        <f>INDEX([1]ราคาที่ดิน!$B:$G,MATCH($C4799,[1]ราคาที่ดิน!$A:$A,0),MATCH($B4799,[1]ราคาที่ดิน!$B$1:$G$1,0))</f>
        <v>100</v>
      </c>
      <c r="V4799" s="37">
        <f t="shared" si="1046"/>
        <v>2500</v>
      </c>
      <c r="W4799" s="31">
        <v>2</v>
      </c>
      <c r="X4799" s="31" t="s">
        <v>3796</v>
      </c>
      <c r="Y4799" s="31" t="s">
        <v>71</v>
      </c>
      <c r="Z4799" s="31" t="s">
        <v>3797</v>
      </c>
      <c r="AA4799" s="31"/>
      <c r="AB4799" s="32" t="s">
        <v>3796</v>
      </c>
      <c r="AC4799" s="38"/>
      <c r="AD4799" s="39" t="s">
        <v>75</v>
      </c>
      <c r="AE4799" s="39" t="s">
        <v>76</v>
      </c>
      <c r="AF4799" s="40" t="str">
        <f t="shared" si="1038"/>
        <v>1</v>
      </c>
      <c r="AG4799" s="41">
        <f t="shared" si="1039"/>
        <v>27</v>
      </c>
      <c r="AH4799" s="42">
        <v>27</v>
      </c>
      <c r="AI4799" s="42"/>
      <c r="AJ4799" s="42"/>
      <c r="AK4799" s="42"/>
      <c r="AL4799" s="31">
        <v>3</v>
      </c>
      <c r="AM4799" s="43" t="str">
        <f t="shared" si="1040"/>
        <v>100</v>
      </c>
      <c r="AN4799" s="44">
        <f>INDEX([1]ราคาสิ่งปลูกสร้าง!$D$6:$CC$47,MATCH($AD4799,[1]ราคาสิ่งปลูกสร้าง!$B$6:$B$45,0),MATCH($C$7,[1]ราคาสิ่งปลูกสร้าง!$D$5:$CC$5,0))</f>
        <v>5400</v>
      </c>
      <c r="AO4799" s="44">
        <f t="shared" si="1041"/>
        <v>145800</v>
      </c>
      <c r="AP4799" s="45">
        <f t="shared" si="1042"/>
        <v>3</v>
      </c>
      <c r="AQ4799" s="40">
        <f>IF(AP4799=0,0,INDEX([1]ค่าเสื่อมสิ่งปลูกสร้าง!$A$5:$D$105,MATCH($AP4799,[1]ค่าเสื่อมสิ่งปลูกสร้าง!$A$5:$A$105,0),MATCH(AE4799,[1]ค่าเสื่อมสิ่งปลูกสร้าง!$A$3:$D$3)))</f>
        <v>9</v>
      </c>
      <c r="AR4799" s="44">
        <f t="shared" si="1047"/>
        <v>132678</v>
      </c>
      <c r="AS4799" s="44">
        <f t="shared" si="1048"/>
        <v>135178</v>
      </c>
      <c r="AT4799" s="44">
        <f t="shared" si="1049"/>
        <v>135178</v>
      </c>
      <c r="AU4799" s="46">
        <v>0</v>
      </c>
      <c r="AV4799" s="44">
        <f t="shared" si="1043"/>
        <v>135178</v>
      </c>
      <c r="AW4799" s="47" t="str">
        <f t="shared" si="1044"/>
        <v>0.01</v>
      </c>
      <c r="AX4799" s="48"/>
      <c r="AY4799" s="48"/>
      <c r="AZ4799" s="49">
        <v>0</v>
      </c>
      <c r="BA4799" s="48"/>
      <c r="BB4799" s="48"/>
      <c r="BC4799" s="44">
        <f t="shared" si="1045"/>
        <v>0</v>
      </c>
      <c r="BD4799" s="50">
        <v>1</v>
      </c>
      <c r="BE4799" s="51" t="e">
        <f>IF(AX4799=1,0,IF(AY4799=1,0,IF(BC4799&gt;#REF!,#REF!,IF(OR(AZ4799&gt;0,BD4799&gt;=0),BC4799+([1]สูตร2!H4787*(100%-AZ4799)-BC4799)*BD4799,[1]สูตร2!H4787*(100%-AZ4799)))))</f>
        <v>#REF!</v>
      </c>
      <c r="BF4799" s="31"/>
    </row>
    <row r="4800" spans="1:58" s="5" customFormat="1" ht="24" customHeight="1" x14ac:dyDescent="0.2">
      <c r="A4800" s="31"/>
      <c r="B4800" s="31" t="s">
        <v>93</v>
      </c>
      <c r="C4800" s="31">
        <v>1</v>
      </c>
      <c r="D4800" s="31" t="s">
        <v>71</v>
      </c>
      <c r="E4800" s="31" t="s">
        <v>3797</v>
      </c>
      <c r="F4800" s="31"/>
      <c r="G4800" s="32" t="s">
        <v>3796</v>
      </c>
      <c r="H4800" s="31" t="s">
        <v>104</v>
      </c>
      <c r="I4800" s="31" t="s">
        <v>104</v>
      </c>
      <c r="J4800" s="31" t="s">
        <v>3780</v>
      </c>
      <c r="K4800" s="31">
        <v>0</v>
      </c>
      <c r="L4800" s="31">
        <v>0</v>
      </c>
      <c r="M4800" s="31">
        <v>15</v>
      </c>
      <c r="N4800" s="33"/>
      <c r="O4800" s="33">
        <v>15</v>
      </c>
      <c r="P4800" s="33"/>
      <c r="Q4800" s="33"/>
      <c r="R4800" s="33"/>
      <c r="S4800" s="34" t="str">
        <f t="shared" si="1036"/>
        <v>2</v>
      </c>
      <c r="T4800" s="35">
        <f t="shared" si="1037"/>
        <v>15</v>
      </c>
      <c r="U4800" s="36">
        <f>INDEX([1]ราคาที่ดิน!$B:$G,MATCH($C4800,[1]ราคาที่ดิน!$A:$A,0),MATCH($B4800,[1]ราคาที่ดิน!$B$1:$G$1,0))</f>
        <v>100</v>
      </c>
      <c r="V4800" s="37">
        <f t="shared" si="1046"/>
        <v>1500</v>
      </c>
      <c r="W4800" s="31">
        <v>3</v>
      </c>
      <c r="X4800" s="31" t="s">
        <v>3796</v>
      </c>
      <c r="Y4800" s="31" t="s">
        <v>71</v>
      </c>
      <c r="Z4800" s="31" t="s">
        <v>3797</v>
      </c>
      <c r="AA4800" s="31"/>
      <c r="AB4800" s="32" t="s">
        <v>3796</v>
      </c>
      <c r="AC4800" s="38"/>
      <c r="AD4800" s="39" t="s">
        <v>75</v>
      </c>
      <c r="AE4800" s="39" t="s">
        <v>76</v>
      </c>
      <c r="AF4800" s="40" t="str">
        <f t="shared" si="1038"/>
        <v>1</v>
      </c>
      <c r="AG4800" s="41">
        <f t="shared" si="1039"/>
        <v>26</v>
      </c>
      <c r="AH4800" s="42">
        <v>26</v>
      </c>
      <c r="AI4800" s="42"/>
      <c r="AJ4800" s="42"/>
      <c r="AK4800" s="42"/>
      <c r="AL4800" s="31">
        <v>3</v>
      </c>
      <c r="AM4800" s="43" t="str">
        <f t="shared" si="1040"/>
        <v>100</v>
      </c>
      <c r="AN4800" s="44">
        <f>INDEX([1]ราคาสิ่งปลูกสร้าง!$D$6:$CC$47,MATCH($AD4800,[1]ราคาสิ่งปลูกสร้าง!$B$6:$B$45,0),MATCH($C$7,[1]ราคาสิ่งปลูกสร้าง!$D$5:$CC$5,0))</f>
        <v>5400</v>
      </c>
      <c r="AO4800" s="44">
        <f t="shared" si="1041"/>
        <v>140400</v>
      </c>
      <c r="AP4800" s="45">
        <f t="shared" si="1042"/>
        <v>3</v>
      </c>
      <c r="AQ4800" s="40">
        <f>IF(AP4800=0,0,INDEX([1]ค่าเสื่อมสิ่งปลูกสร้าง!$A$5:$D$105,MATCH($AP4800,[1]ค่าเสื่อมสิ่งปลูกสร้าง!$A$5:$A$105,0),MATCH(AE4800,[1]ค่าเสื่อมสิ่งปลูกสร้าง!$A$3:$D$3)))</f>
        <v>9</v>
      </c>
      <c r="AR4800" s="44">
        <f t="shared" si="1047"/>
        <v>127764</v>
      </c>
      <c r="AS4800" s="44">
        <f t="shared" si="1048"/>
        <v>129264</v>
      </c>
      <c r="AT4800" s="44">
        <f t="shared" si="1049"/>
        <v>129264</v>
      </c>
      <c r="AU4800" s="46">
        <v>0</v>
      </c>
      <c r="AV4800" s="44">
        <f t="shared" si="1043"/>
        <v>129264</v>
      </c>
      <c r="AW4800" s="47" t="str">
        <f t="shared" si="1044"/>
        <v>0.01</v>
      </c>
      <c r="AX4800" s="48"/>
      <c r="AY4800" s="48"/>
      <c r="AZ4800" s="49">
        <v>0</v>
      </c>
      <c r="BA4800" s="48"/>
      <c r="BB4800" s="48"/>
      <c r="BC4800" s="44">
        <f t="shared" si="1045"/>
        <v>0</v>
      </c>
      <c r="BD4800" s="50">
        <v>1</v>
      </c>
      <c r="BE4800" s="51" t="e">
        <f>IF(AX4800=1,0,IF(AY4800=1,0,IF(BC4800&gt;#REF!,#REF!,IF(OR(AZ4800&gt;0,BD4800&gt;=0),BC4800+([1]สูตร2!H4788*(100%-AZ4800)-BC4800)*BD4800,[1]สูตร2!H4788*(100%-AZ4800)))))</f>
        <v>#REF!</v>
      </c>
      <c r="BF4800" s="31"/>
    </row>
    <row r="4801" spans="1:58" s="5" customFormat="1" ht="24" customHeight="1" x14ac:dyDescent="0.2">
      <c r="A4801" s="31">
        <v>1594</v>
      </c>
      <c r="B4801" s="31" t="s">
        <v>81</v>
      </c>
      <c r="C4801" s="31" t="s">
        <v>3798</v>
      </c>
      <c r="D4801" s="31" t="s">
        <v>66</v>
      </c>
      <c r="E4801" s="31" t="s">
        <v>3799</v>
      </c>
      <c r="F4801" s="31"/>
      <c r="G4801" s="32" t="s">
        <v>3800</v>
      </c>
      <c r="H4801" s="31">
        <v>1</v>
      </c>
      <c r="I4801" s="31">
        <v>50</v>
      </c>
      <c r="J4801" s="31" t="s">
        <v>3780</v>
      </c>
      <c r="K4801" s="31">
        <v>33</v>
      </c>
      <c r="L4801" s="31">
        <v>1</v>
      </c>
      <c r="M4801" s="31">
        <v>39</v>
      </c>
      <c r="N4801" s="33">
        <v>13339</v>
      </c>
      <c r="O4801" s="33"/>
      <c r="P4801" s="33"/>
      <c r="Q4801" s="33"/>
      <c r="R4801" s="33"/>
      <c r="S4801" s="34" t="str">
        <f t="shared" si="1036"/>
        <v>1</v>
      </c>
      <c r="T4801" s="35">
        <f t="shared" si="1037"/>
        <v>13339</v>
      </c>
      <c r="U4801" s="36">
        <f>INDEX([1]ราคาที่ดิน!$B:$G,MATCH($C4801,[1]ราคาที่ดิน!$A:$A,0),MATCH($B4801,[1]ราคาที่ดิน!$B$1:$G$1,0))</f>
        <v>50</v>
      </c>
      <c r="V4801" s="37">
        <f t="shared" si="1046"/>
        <v>666950</v>
      </c>
      <c r="W4801" s="31"/>
      <c r="X4801" s="31"/>
      <c r="Y4801" s="31"/>
      <c r="Z4801" s="31"/>
      <c r="AA4801" s="31"/>
      <c r="AB4801" s="32"/>
      <c r="AC4801" s="38"/>
      <c r="AD4801" s="39"/>
      <c r="AE4801" s="39"/>
      <c r="AF4801" s="40" t="str">
        <f t="shared" si="1038"/>
        <v/>
      </c>
      <c r="AG4801" s="41" t="str">
        <f t="shared" si="1039"/>
        <v/>
      </c>
      <c r="AH4801" s="42"/>
      <c r="AI4801" s="42"/>
      <c r="AJ4801" s="42"/>
      <c r="AK4801" s="42"/>
      <c r="AL4801" s="31"/>
      <c r="AM4801" s="43" t="str">
        <f t="shared" si="1040"/>
        <v>100</v>
      </c>
      <c r="AN4801" s="44">
        <f>INDEX([1]ราคาสิ่งปลูกสร้าง!$D$6:$CC$47,MATCH($AD4801,[1]ราคาสิ่งปลูกสร้าง!$B$6:$B$45,0),MATCH($C$7,[1]ราคาสิ่งปลูกสร้าง!$D$5:$CC$5,0))</f>
        <v>0</v>
      </c>
      <c r="AO4801" s="44">
        <f t="shared" si="1041"/>
        <v>0</v>
      </c>
      <c r="AP4801" s="45">
        <f t="shared" si="1042"/>
        <v>0</v>
      </c>
      <c r="AQ4801" s="40">
        <f>IF(AP4801=0,0,INDEX([1]ค่าเสื่อมสิ่งปลูกสร้าง!$A$5:$D$105,MATCH($AP4801,[1]ค่าเสื่อมสิ่งปลูกสร้าง!$A$5:$A$105,0),MATCH(AE4801,[1]ค่าเสื่อมสิ่งปลูกสร้าง!$A$3:$D$3)))</f>
        <v>0</v>
      </c>
      <c r="AR4801" s="44">
        <f t="shared" si="1047"/>
        <v>0</v>
      </c>
      <c r="AS4801" s="44">
        <f t="shared" si="1048"/>
        <v>666950</v>
      </c>
      <c r="AT4801" s="44">
        <f t="shared" si="1049"/>
        <v>666950</v>
      </c>
      <c r="AU4801" s="46">
        <v>0</v>
      </c>
      <c r="AV4801" s="44">
        <f t="shared" si="1043"/>
        <v>666950</v>
      </c>
      <c r="AW4801" s="47" t="str">
        <f t="shared" si="1044"/>
        <v>0.01</v>
      </c>
      <c r="AX4801" s="48"/>
      <c r="AY4801" s="48"/>
      <c r="AZ4801" s="49">
        <v>0</v>
      </c>
      <c r="BA4801" s="48"/>
      <c r="BB4801" s="48"/>
      <c r="BC4801" s="44">
        <f t="shared" si="1045"/>
        <v>0</v>
      </c>
      <c r="BD4801" s="50">
        <v>1</v>
      </c>
      <c r="BE4801" s="51" t="e">
        <f>IF(AX4801=1,0,IF(AY4801=1,0,IF(BC4801&gt;#REF!,#REF!,IF(OR(AZ4801&gt;0,BD4801&gt;=0),BC4801+([1]สูตร2!H4789*(100%-AZ4801)-BC4801)*BD4801,[1]สูตร2!H4789*(100%-AZ4801)))))</f>
        <v>#REF!</v>
      </c>
      <c r="BF4801" s="31"/>
    </row>
    <row r="4802" spans="1:58" s="5" customFormat="1" ht="24" customHeight="1" x14ac:dyDescent="0.2">
      <c r="A4802" s="31">
        <v>1595</v>
      </c>
      <c r="B4802" s="31" t="s">
        <v>93</v>
      </c>
      <c r="C4802" s="31">
        <v>1</v>
      </c>
      <c r="D4802" s="31" t="s">
        <v>71</v>
      </c>
      <c r="E4802" s="31" t="s">
        <v>3801</v>
      </c>
      <c r="F4802" s="31"/>
      <c r="G4802" s="32" t="s">
        <v>3800</v>
      </c>
      <c r="H4802" s="31" t="s">
        <v>104</v>
      </c>
      <c r="I4802" s="31" t="s">
        <v>104</v>
      </c>
      <c r="J4802" s="31" t="s">
        <v>3780</v>
      </c>
      <c r="K4802" s="31">
        <v>0</v>
      </c>
      <c r="L4802" s="31">
        <v>0</v>
      </c>
      <c r="M4802" s="31">
        <v>40</v>
      </c>
      <c r="N4802" s="33"/>
      <c r="O4802" s="33">
        <v>40</v>
      </c>
      <c r="P4802" s="33"/>
      <c r="Q4802" s="33"/>
      <c r="R4802" s="33"/>
      <c r="S4802" s="34" t="str">
        <f t="shared" si="1036"/>
        <v>2</v>
      </c>
      <c r="T4802" s="35">
        <f t="shared" si="1037"/>
        <v>40</v>
      </c>
      <c r="U4802" s="36">
        <f>INDEX([1]ราคาที่ดิน!$B:$G,MATCH($C4802,[1]ราคาที่ดิน!$A:$A,0),MATCH($B4802,[1]ราคาที่ดิน!$B$1:$G$1,0))</f>
        <v>100</v>
      </c>
      <c r="V4802" s="37">
        <f t="shared" si="1046"/>
        <v>4000</v>
      </c>
      <c r="W4802" s="31">
        <v>1</v>
      </c>
      <c r="X4802" s="31" t="s">
        <v>3800</v>
      </c>
      <c r="Y4802" s="31" t="s">
        <v>71</v>
      </c>
      <c r="Z4802" s="31" t="s">
        <v>3801</v>
      </c>
      <c r="AA4802" s="31"/>
      <c r="AB4802" s="32" t="s">
        <v>3800</v>
      </c>
      <c r="AC4802" s="38"/>
      <c r="AD4802" s="39" t="s">
        <v>73</v>
      </c>
      <c r="AE4802" s="39" t="s">
        <v>74</v>
      </c>
      <c r="AF4802" s="40" t="str">
        <f t="shared" si="1038"/>
        <v>2</v>
      </c>
      <c r="AG4802" s="41">
        <f t="shared" si="1039"/>
        <v>161.5</v>
      </c>
      <c r="AH4802" s="42"/>
      <c r="AI4802" s="42">
        <v>161.5</v>
      </c>
      <c r="AJ4802" s="42"/>
      <c r="AK4802" s="42"/>
      <c r="AL4802" s="31">
        <v>30</v>
      </c>
      <c r="AM4802" s="43" t="str">
        <f t="shared" si="1040"/>
        <v>100</v>
      </c>
      <c r="AN4802" s="44">
        <f>INDEX([1]ราคาสิ่งปลูกสร้าง!$D$6:$CC$47,MATCH($AD4802,[1]ราคาสิ่งปลูกสร้าง!$B$6:$B$45,0),MATCH($C$7,[1]ราคาสิ่งปลูกสร้าง!$D$5:$CC$5,0))</f>
        <v>6500</v>
      </c>
      <c r="AO4802" s="44">
        <f t="shared" si="1041"/>
        <v>1049750</v>
      </c>
      <c r="AP4802" s="45">
        <f t="shared" si="1042"/>
        <v>30</v>
      </c>
      <c r="AQ4802" s="40">
        <f>IF(AP4802=0,0,INDEX([1]ค่าเสื่อมสิ่งปลูกสร้าง!$A$5:$D$105,MATCH($AP4802,[1]ค่าเสื่อมสิ่งปลูกสร้าง!$A$5:$A$105,0),MATCH(AE4802,[1]ค่าเสื่อมสิ่งปลูกสร้าง!$A$3:$D$3)))</f>
        <v>50</v>
      </c>
      <c r="AR4802" s="44">
        <f t="shared" si="1047"/>
        <v>524875</v>
      </c>
      <c r="AS4802" s="44">
        <f t="shared" si="1048"/>
        <v>528875</v>
      </c>
      <c r="AT4802" s="44">
        <f t="shared" si="1049"/>
        <v>528875</v>
      </c>
      <c r="AU4802" s="46">
        <v>0</v>
      </c>
      <c r="AV4802" s="44">
        <f t="shared" si="1043"/>
        <v>528875</v>
      </c>
      <c r="AW4802" s="47" t="str">
        <f t="shared" si="1044"/>
        <v>0.02</v>
      </c>
      <c r="AX4802" s="48"/>
      <c r="AY4802" s="48"/>
      <c r="AZ4802" s="49">
        <v>0</v>
      </c>
      <c r="BA4802" s="48"/>
      <c r="BB4802" s="48"/>
      <c r="BC4802" s="44">
        <f t="shared" si="1045"/>
        <v>0</v>
      </c>
      <c r="BD4802" s="50">
        <v>1</v>
      </c>
      <c r="BE4802" s="51" t="e">
        <f>IF(AX4802=1,0,IF(AY4802=1,0,IF(BC4802&gt;#REF!,#REF!,IF(OR(AZ4802&gt;0,BD4802&gt;=0),BC4802+([1]สูตร2!H4790*(100%-AZ4802)-BC4802)*BD4802,[1]สูตร2!H4790*(100%-AZ4802)))))</f>
        <v>#REF!</v>
      </c>
      <c r="BF4802" s="31"/>
    </row>
    <row r="4803" spans="1:58" s="5" customFormat="1" ht="24" customHeight="1" x14ac:dyDescent="0.2">
      <c r="A4803" s="31"/>
      <c r="B4803" s="31" t="s">
        <v>93</v>
      </c>
      <c r="C4803" s="31">
        <v>1</v>
      </c>
      <c r="D4803" s="31" t="s">
        <v>71</v>
      </c>
      <c r="E4803" s="31" t="s">
        <v>3801</v>
      </c>
      <c r="F4803" s="31"/>
      <c r="G4803" s="32" t="s">
        <v>3800</v>
      </c>
      <c r="H4803" s="31" t="s">
        <v>104</v>
      </c>
      <c r="I4803" s="31" t="s">
        <v>104</v>
      </c>
      <c r="J4803" s="31" t="s">
        <v>3780</v>
      </c>
      <c r="K4803" s="31">
        <v>0</v>
      </c>
      <c r="L4803" s="31">
        <v>0</v>
      </c>
      <c r="M4803" s="31">
        <v>20</v>
      </c>
      <c r="N4803" s="33"/>
      <c r="O4803" s="33">
        <v>20</v>
      </c>
      <c r="P4803" s="33"/>
      <c r="Q4803" s="33"/>
      <c r="R4803" s="33"/>
      <c r="S4803" s="34" t="str">
        <f t="shared" si="1036"/>
        <v>2</v>
      </c>
      <c r="T4803" s="35">
        <f t="shared" si="1037"/>
        <v>20</v>
      </c>
      <c r="U4803" s="36">
        <f>INDEX([1]ราคาที่ดิน!$B:$G,MATCH($C4803,[1]ราคาที่ดิน!$A:$A,0),MATCH($B4803,[1]ราคาที่ดิน!$B$1:$G$1,0))</f>
        <v>100</v>
      </c>
      <c r="V4803" s="37">
        <f t="shared" si="1046"/>
        <v>2000</v>
      </c>
      <c r="W4803" s="31">
        <v>2</v>
      </c>
      <c r="X4803" s="31" t="s">
        <v>3800</v>
      </c>
      <c r="Y4803" s="31" t="s">
        <v>71</v>
      </c>
      <c r="Z4803" s="31" t="s">
        <v>3801</v>
      </c>
      <c r="AA4803" s="31"/>
      <c r="AB4803" s="32" t="s">
        <v>3800</v>
      </c>
      <c r="AC4803" s="38"/>
      <c r="AD4803" s="39" t="s">
        <v>75</v>
      </c>
      <c r="AE4803" s="39" t="s">
        <v>76</v>
      </c>
      <c r="AF4803" s="40" t="str">
        <f t="shared" si="1038"/>
        <v>1</v>
      </c>
      <c r="AG4803" s="41">
        <f t="shared" si="1039"/>
        <v>18</v>
      </c>
      <c r="AH4803" s="42">
        <v>18</v>
      </c>
      <c r="AI4803" s="42"/>
      <c r="AJ4803" s="42"/>
      <c r="AK4803" s="42"/>
      <c r="AL4803" s="31">
        <v>35</v>
      </c>
      <c r="AM4803" s="43" t="str">
        <f t="shared" si="1040"/>
        <v>100</v>
      </c>
      <c r="AN4803" s="44">
        <f>INDEX([1]ราคาสิ่งปลูกสร้าง!$D$6:$CC$47,MATCH($AD4803,[1]ราคาสิ่งปลูกสร้าง!$B$6:$B$45,0),MATCH($C$7,[1]ราคาสิ่งปลูกสร้าง!$D$5:$CC$5,0))</f>
        <v>5400</v>
      </c>
      <c r="AO4803" s="44">
        <f t="shared" si="1041"/>
        <v>97200</v>
      </c>
      <c r="AP4803" s="45">
        <f t="shared" si="1042"/>
        <v>35</v>
      </c>
      <c r="AQ4803" s="40">
        <f>IF(AP4803=0,0,INDEX([1]ค่าเสื่อมสิ่งปลูกสร้าง!$A$5:$D$105,MATCH($AP4803,[1]ค่าเสื่อมสิ่งปลูกสร้าง!$A$5:$A$105,0),MATCH(AE4803,[1]ค่าเสื่อมสิ่งปลูกสร้าง!$A$3:$D$3)))</f>
        <v>93</v>
      </c>
      <c r="AR4803" s="44">
        <f t="shared" si="1047"/>
        <v>6804.0000000000009</v>
      </c>
      <c r="AS4803" s="44">
        <f t="shared" si="1048"/>
        <v>8804</v>
      </c>
      <c r="AT4803" s="44">
        <f t="shared" si="1049"/>
        <v>8804</v>
      </c>
      <c r="AU4803" s="46">
        <v>0</v>
      </c>
      <c r="AV4803" s="44">
        <f t="shared" si="1043"/>
        <v>8804</v>
      </c>
      <c r="AW4803" s="47" t="str">
        <f t="shared" si="1044"/>
        <v>0.01</v>
      </c>
      <c r="AX4803" s="48"/>
      <c r="AY4803" s="48"/>
      <c r="AZ4803" s="49">
        <v>0</v>
      </c>
      <c r="BA4803" s="48"/>
      <c r="BB4803" s="48"/>
      <c r="BC4803" s="44">
        <f t="shared" si="1045"/>
        <v>0</v>
      </c>
      <c r="BD4803" s="50">
        <v>1</v>
      </c>
      <c r="BE4803" s="51" t="e">
        <f>IF(AX4803=1,0,IF(AY4803=1,0,IF(BC4803&gt;#REF!,#REF!,IF(OR(AZ4803&gt;0,BD4803&gt;=0),BC4803+([1]สูตร2!H4791*(100%-AZ4803)-BC4803)*BD4803,[1]สูตร2!H4791*(100%-AZ4803)))))</f>
        <v>#REF!</v>
      </c>
      <c r="BF4803" s="31"/>
    </row>
    <row r="4804" spans="1:58" s="5" customFormat="1" ht="24" customHeight="1" x14ac:dyDescent="0.2">
      <c r="A4804" s="31"/>
      <c r="B4804" s="31" t="s">
        <v>93</v>
      </c>
      <c r="C4804" s="31">
        <v>1</v>
      </c>
      <c r="D4804" s="31" t="s">
        <v>71</v>
      </c>
      <c r="E4804" s="31" t="s">
        <v>3801</v>
      </c>
      <c r="F4804" s="31"/>
      <c r="G4804" s="32" t="s">
        <v>3800</v>
      </c>
      <c r="H4804" s="31" t="s">
        <v>104</v>
      </c>
      <c r="I4804" s="31" t="s">
        <v>104</v>
      </c>
      <c r="J4804" s="31" t="s">
        <v>3780</v>
      </c>
      <c r="K4804" s="31">
        <v>0</v>
      </c>
      <c r="L4804" s="31">
        <v>0</v>
      </c>
      <c r="M4804" s="31">
        <v>20</v>
      </c>
      <c r="N4804" s="33"/>
      <c r="O4804" s="33">
        <v>20</v>
      </c>
      <c r="P4804" s="33"/>
      <c r="Q4804" s="33"/>
      <c r="R4804" s="33"/>
      <c r="S4804" s="34" t="str">
        <f t="shared" si="1036"/>
        <v>2</v>
      </c>
      <c r="T4804" s="35">
        <f t="shared" si="1037"/>
        <v>20</v>
      </c>
      <c r="U4804" s="36">
        <f>INDEX([1]ราคาที่ดิน!$B:$G,MATCH($C4804,[1]ราคาที่ดิน!$A:$A,0),MATCH($B4804,[1]ราคาที่ดิน!$B$1:$G$1,0))</f>
        <v>100</v>
      </c>
      <c r="V4804" s="37">
        <f t="shared" si="1046"/>
        <v>2000</v>
      </c>
      <c r="W4804" s="31">
        <v>3</v>
      </c>
      <c r="X4804" s="31" t="s">
        <v>3800</v>
      </c>
      <c r="Y4804" s="31" t="s">
        <v>71</v>
      </c>
      <c r="Z4804" s="31" t="s">
        <v>3801</v>
      </c>
      <c r="AA4804" s="31"/>
      <c r="AB4804" s="32" t="s">
        <v>3800</v>
      </c>
      <c r="AC4804" s="38"/>
      <c r="AD4804" s="39" t="s">
        <v>75</v>
      </c>
      <c r="AE4804" s="39" t="s">
        <v>76</v>
      </c>
      <c r="AF4804" s="40" t="str">
        <f t="shared" si="1038"/>
        <v>1</v>
      </c>
      <c r="AG4804" s="41">
        <f t="shared" si="1039"/>
        <v>21.7</v>
      </c>
      <c r="AH4804" s="42">
        <v>21.7</v>
      </c>
      <c r="AI4804" s="42"/>
      <c r="AJ4804" s="42"/>
      <c r="AK4804" s="42"/>
      <c r="AL4804" s="31">
        <v>5</v>
      </c>
      <c r="AM4804" s="43" t="str">
        <f t="shared" si="1040"/>
        <v>100</v>
      </c>
      <c r="AN4804" s="44">
        <f>INDEX([1]ราคาสิ่งปลูกสร้าง!$D$6:$CC$47,MATCH($AD4804,[1]ราคาสิ่งปลูกสร้าง!$B$6:$B$45,0),MATCH($C$7,[1]ราคาสิ่งปลูกสร้าง!$D$5:$CC$5,0))</f>
        <v>5400</v>
      </c>
      <c r="AO4804" s="44">
        <f t="shared" si="1041"/>
        <v>117180</v>
      </c>
      <c r="AP4804" s="45">
        <f t="shared" si="1042"/>
        <v>5</v>
      </c>
      <c r="AQ4804" s="40">
        <f>IF(AP4804=0,0,INDEX([1]ค่าเสื่อมสิ่งปลูกสร้าง!$A$5:$D$105,MATCH($AP4804,[1]ค่าเสื่อมสิ่งปลูกสร้าง!$A$5:$A$105,0),MATCH(AE4804,[1]ค่าเสื่อมสิ่งปลูกสร้าง!$A$3:$D$3)))</f>
        <v>15</v>
      </c>
      <c r="AR4804" s="44">
        <f t="shared" si="1047"/>
        <v>99603</v>
      </c>
      <c r="AS4804" s="44">
        <f t="shared" si="1048"/>
        <v>101603</v>
      </c>
      <c r="AT4804" s="44">
        <f t="shared" si="1049"/>
        <v>101603</v>
      </c>
      <c r="AU4804" s="46">
        <v>0</v>
      </c>
      <c r="AV4804" s="44">
        <f t="shared" si="1043"/>
        <v>101603</v>
      </c>
      <c r="AW4804" s="47" t="str">
        <f t="shared" si="1044"/>
        <v>0.01</v>
      </c>
      <c r="AX4804" s="48"/>
      <c r="AY4804" s="48"/>
      <c r="AZ4804" s="49">
        <v>0</v>
      </c>
      <c r="BA4804" s="48"/>
      <c r="BB4804" s="48"/>
      <c r="BC4804" s="44">
        <f t="shared" si="1045"/>
        <v>0</v>
      </c>
      <c r="BD4804" s="50">
        <v>1</v>
      </c>
      <c r="BE4804" s="51" t="e">
        <f>IF(AX4804=1,0,IF(AY4804=1,0,IF(BC4804&gt;#REF!,#REF!,IF(OR(AZ4804&gt;0,BD4804&gt;=0),BC4804+([1]สูตร2!H4792*(100%-AZ4804)-BC4804)*BD4804,[1]สูตร2!H4792*(100%-AZ4804)))))</f>
        <v>#REF!</v>
      </c>
      <c r="BF4804" s="31"/>
    </row>
    <row r="4805" spans="1:58" s="5" customFormat="1" ht="24" customHeight="1" x14ac:dyDescent="0.2">
      <c r="A4805" s="31"/>
      <c r="B4805" s="31" t="s">
        <v>93</v>
      </c>
      <c r="C4805" s="31">
        <v>1</v>
      </c>
      <c r="D4805" s="31" t="s">
        <v>71</v>
      </c>
      <c r="E4805" s="31" t="s">
        <v>3801</v>
      </c>
      <c r="F4805" s="31"/>
      <c r="G4805" s="32" t="s">
        <v>3800</v>
      </c>
      <c r="H4805" s="31" t="s">
        <v>104</v>
      </c>
      <c r="I4805" s="31" t="s">
        <v>104</v>
      </c>
      <c r="J4805" s="31" t="s">
        <v>3780</v>
      </c>
      <c r="K4805" s="31">
        <v>0</v>
      </c>
      <c r="L4805" s="31">
        <v>0</v>
      </c>
      <c r="M4805" s="31">
        <v>15</v>
      </c>
      <c r="N4805" s="33"/>
      <c r="O4805" s="33">
        <v>15</v>
      </c>
      <c r="P4805" s="33"/>
      <c r="Q4805" s="33"/>
      <c r="R4805" s="33"/>
      <c r="S4805" s="34" t="str">
        <f t="shared" si="1036"/>
        <v>2</v>
      </c>
      <c r="T4805" s="35">
        <f t="shared" si="1037"/>
        <v>15</v>
      </c>
      <c r="U4805" s="36">
        <f>INDEX([1]ราคาที่ดิน!$B:$G,MATCH($C4805,[1]ราคาที่ดิน!$A:$A,0),MATCH($B4805,[1]ราคาที่ดิน!$B$1:$G$1,0))</f>
        <v>100</v>
      </c>
      <c r="V4805" s="37">
        <f t="shared" si="1046"/>
        <v>1500</v>
      </c>
      <c r="W4805" s="31">
        <v>4</v>
      </c>
      <c r="X4805" s="31" t="s">
        <v>3800</v>
      </c>
      <c r="Y4805" s="31" t="s">
        <v>71</v>
      </c>
      <c r="Z4805" s="31" t="s">
        <v>3801</v>
      </c>
      <c r="AA4805" s="31"/>
      <c r="AB4805" s="32" t="s">
        <v>3800</v>
      </c>
      <c r="AC4805" s="38"/>
      <c r="AD4805" s="39" t="s">
        <v>77</v>
      </c>
      <c r="AE4805" s="39" t="s">
        <v>76</v>
      </c>
      <c r="AF4805" s="40" t="str">
        <f t="shared" si="1038"/>
        <v>1</v>
      </c>
      <c r="AG4805" s="41">
        <f t="shared" si="1039"/>
        <v>30</v>
      </c>
      <c r="AH4805" s="42">
        <v>30</v>
      </c>
      <c r="AI4805" s="42"/>
      <c r="AJ4805" s="42"/>
      <c r="AK4805" s="42"/>
      <c r="AL4805" s="31">
        <v>5</v>
      </c>
      <c r="AM4805" s="43" t="str">
        <f t="shared" si="1040"/>
        <v>100</v>
      </c>
      <c r="AN4805" s="44">
        <f>INDEX([1]ราคาสิ่งปลูกสร้าง!$D$6:$CC$47,MATCH($AD4805,[1]ราคาสิ่งปลูกสร้าง!$B$6:$B$45,0),MATCH($C$7,[1]ราคาสิ่งปลูกสร้าง!$D$5:$CC$5,0))</f>
        <v>2050</v>
      </c>
      <c r="AO4805" s="44">
        <f t="shared" si="1041"/>
        <v>61500</v>
      </c>
      <c r="AP4805" s="45">
        <f t="shared" si="1042"/>
        <v>5</v>
      </c>
      <c r="AQ4805" s="40">
        <f>IF(AP4805=0,0,INDEX([1]ค่าเสื่อมสิ่งปลูกสร้าง!$A$5:$D$105,MATCH($AP4805,[1]ค่าเสื่อมสิ่งปลูกสร้าง!$A$5:$A$105,0),MATCH(AE4805,[1]ค่าเสื่อมสิ่งปลูกสร้าง!$A$3:$D$3)))</f>
        <v>15</v>
      </c>
      <c r="AR4805" s="44">
        <f t="shared" si="1047"/>
        <v>52275</v>
      </c>
      <c r="AS4805" s="44">
        <f t="shared" si="1048"/>
        <v>53775</v>
      </c>
      <c r="AT4805" s="44">
        <f t="shared" si="1049"/>
        <v>53775</v>
      </c>
      <c r="AU4805" s="46">
        <v>0</v>
      </c>
      <c r="AV4805" s="44">
        <f t="shared" si="1043"/>
        <v>53775</v>
      </c>
      <c r="AW4805" s="47" t="str">
        <f t="shared" si="1044"/>
        <v>0.01</v>
      </c>
      <c r="AX4805" s="48"/>
      <c r="AY4805" s="48"/>
      <c r="AZ4805" s="49">
        <v>0</v>
      </c>
      <c r="BA4805" s="48"/>
      <c r="BB4805" s="48"/>
      <c r="BC4805" s="44">
        <f t="shared" si="1045"/>
        <v>0</v>
      </c>
      <c r="BD4805" s="50">
        <v>1</v>
      </c>
      <c r="BE4805" s="51" t="e">
        <f>IF(AX4805=1,0,IF(AY4805=1,0,IF(BC4805&gt;#REF!,#REF!,IF(OR(AZ4805&gt;0,BD4805&gt;=0),BC4805+([1]สูตร2!H4793*(100%-AZ4805)-BC4805)*BD4805,[1]สูตร2!H4793*(100%-AZ4805)))))</f>
        <v>#REF!</v>
      </c>
      <c r="BF4805" s="31"/>
    </row>
    <row r="4806" spans="1:58" s="5" customFormat="1" ht="24" customHeight="1" x14ac:dyDescent="0.2">
      <c r="A4806" s="31">
        <v>1596</v>
      </c>
      <c r="B4806" s="31" t="s">
        <v>321</v>
      </c>
      <c r="C4806" s="31" t="s">
        <v>3802</v>
      </c>
      <c r="D4806" s="31" t="s">
        <v>71</v>
      </c>
      <c r="E4806" s="31" t="s">
        <v>3803</v>
      </c>
      <c r="F4806" s="31"/>
      <c r="G4806" s="32" t="s">
        <v>3804</v>
      </c>
      <c r="H4806" s="31">
        <v>13</v>
      </c>
      <c r="I4806" s="31">
        <v>28</v>
      </c>
      <c r="J4806" s="31" t="s">
        <v>3780</v>
      </c>
      <c r="K4806" s="31">
        <v>6</v>
      </c>
      <c r="L4806" s="31">
        <v>2</v>
      </c>
      <c r="M4806" s="31">
        <v>20</v>
      </c>
      <c r="N4806" s="33">
        <v>2620</v>
      </c>
      <c r="O4806" s="33"/>
      <c r="P4806" s="33"/>
      <c r="Q4806" s="33"/>
      <c r="R4806" s="33"/>
      <c r="S4806" s="34" t="str">
        <f t="shared" si="1036"/>
        <v>1</v>
      </c>
      <c r="T4806" s="35">
        <f t="shared" si="1037"/>
        <v>2620</v>
      </c>
      <c r="U4806" s="36">
        <f>INDEX([1]ราคาที่ดิน!$B:$G,MATCH($C4806,[1]ราคาที่ดิน!$A:$A,0),MATCH($B4806,[1]ราคาที่ดิน!$B$1:$G$1,0))</f>
        <v>200</v>
      </c>
      <c r="V4806" s="37">
        <f t="shared" si="1046"/>
        <v>524000</v>
      </c>
      <c r="W4806" s="31"/>
      <c r="X4806" s="31"/>
      <c r="Y4806" s="31"/>
      <c r="Z4806" s="31"/>
      <c r="AA4806" s="31"/>
      <c r="AB4806" s="32"/>
      <c r="AC4806" s="38"/>
      <c r="AD4806" s="39"/>
      <c r="AE4806" s="39"/>
      <c r="AF4806" s="40" t="str">
        <f t="shared" si="1038"/>
        <v/>
      </c>
      <c r="AG4806" s="41" t="str">
        <f t="shared" si="1039"/>
        <v/>
      </c>
      <c r="AH4806" s="42"/>
      <c r="AI4806" s="42"/>
      <c r="AJ4806" s="42"/>
      <c r="AK4806" s="42"/>
      <c r="AL4806" s="31"/>
      <c r="AM4806" s="43" t="str">
        <f t="shared" si="1040"/>
        <v>100</v>
      </c>
      <c r="AN4806" s="44">
        <f>INDEX([1]ราคาสิ่งปลูกสร้าง!$D$6:$CC$47,MATCH($AD4806,[1]ราคาสิ่งปลูกสร้าง!$B$6:$B$45,0),MATCH($C$7,[1]ราคาสิ่งปลูกสร้าง!$D$5:$CC$5,0))</f>
        <v>0</v>
      </c>
      <c r="AO4806" s="44">
        <f t="shared" si="1041"/>
        <v>0</v>
      </c>
      <c r="AP4806" s="45">
        <f t="shared" si="1042"/>
        <v>0</v>
      </c>
      <c r="AQ4806" s="40">
        <f>IF(AP4806=0,0,INDEX([1]ค่าเสื่อมสิ่งปลูกสร้าง!$A$5:$D$105,MATCH($AP4806,[1]ค่าเสื่อมสิ่งปลูกสร้าง!$A$5:$A$105,0),MATCH(AE4806,[1]ค่าเสื่อมสิ่งปลูกสร้าง!$A$3:$D$3)))</f>
        <v>0</v>
      </c>
      <c r="AR4806" s="44">
        <f t="shared" si="1047"/>
        <v>0</v>
      </c>
      <c r="AS4806" s="44">
        <f t="shared" si="1048"/>
        <v>524000</v>
      </c>
      <c r="AT4806" s="44">
        <f t="shared" si="1049"/>
        <v>524000</v>
      </c>
      <c r="AU4806" s="46">
        <v>0</v>
      </c>
      <c r="AV4806" s="44">
        <f t="shared" si="1043"/>
        <v>524000</v>
      </c>
      <c r="AW4806" s="47" t="str">
        <f t="shared" si="1044"/>
        <v>0.01</v>
      </c>
      <c r="AX4806" s="48"/>
      <c r="AY4806" s="48"/>
      <c r="AZ4806" s="49">
        <v>0</v>
      </c>
      <c r="BA4806" s="48"/>
      <c r="BB4806" s="48"/>
      <c r="BC4806" s="44">
        <f t="shared" si="1045"/>
        <v>0</v>
      </c>
      <c r="BD4806" s="50">
        <v>1</v>
      </c>
      <c r="BE4806" s="51" t="e">
        <f>IF(AX4806=1,0,IF(AY4806=1,0,IF(BC4806&gt;#REF!,#REF!,IF(OR(AZ4806&gt;0,BD4806&gt;=0),BC4806+([1]สูตร2!H4794*(100%-AZ4806)-BC4806)*BD4806,[1]สูตร2!H4794*(100%-AZ4806)))))</f>
        <v>#REF!</v>
      </c>
      <c r="BF4806" s="31"/>
    </row>
    <row r="4807" spans="1:58" s="5" customFormat="1" ht="24" customHeight="1" x14ac:dyDescent="0.2">
      <c r="A4807" s="31">
        <v>1597</v>
      </c>
      <c r="B4807" s="31" t="s">
        <v>93</v>
      </c>
      <c r="C4807" s="31">
        <v>1</v>
      </c>
      <c r="D4807" s="31" t="s">
        <v>66</v>
      </c>
      <c r="E4807" s="31" t="s">
        <v>3805</v>
      </c>
      <c r="F4807" s="31"/>
      <c r="G4807" s="32" t="s">
        <v>3806</v>
      </c>
      <c r="H4807" s="31" t="s">
        <v>104</v>
      </c>
      <c r="I4807" s="31" t="s">
        <v>104</v>
      </c>
      <c r="J4807" s="31" t="s">
        <v>3780</v>
      </c>
      <c r="K4807" s="31">
        <v>0</v>
      </c>
      <c r="L4807" s="31">
        <v>0</v>
      </c>
      <c r="M4807" s="31">
        <v>50</v>
      </c>
      <c r="N4807" s="33"/>
      <c r="O4807" s="33">
        <v>50</v>
      </c>
      <c r="P4807" s="33"/>
      <c r="Q4807" s="33"/>
      <c r="R4807" s="33"/>
      <c r="S4807" s="34" t="str">
        <f t="shared" si="1036"/>
        <v>2</v>
      </c>
      <c r="T4807" s="35">
        <f t="shared" si="1037"/>
        <v>50</v>
      </c>
      <c r="U4807" s="36">
        <f>INDEX([1]ราคาที่ดิน!$B:$G,MATCH($C4807,[1]ราคาที่ดิน!$A:$A,0),MATCH($B4807,[1]ราคาที่ดิน!$B$1:$G$1,0))</f>
        <v>100</v>
      </c>
      <c r="V4807" s="37">
        <f t="shared" si="1046"/>
        <v>5000</v>
      </c>
      <c r="W4807" s="31">
        <v>1</v>
      </c>
      <c r="X4807" s="31" t="s">
        <v>3806</v>
      </c>
      <c r="Y4807" s="31" t="s">
        <v>66</v>
      </c>
      <c r="Z4807" s="31" t="s">
        <v>3805</v>
      </c>
      <c r="AA4807" s="31"/>
      <c r="AB4807" s="32" t="s">
        <v>3806</v>
      </c>
      <c r="AC4807" s="38"/>
      <c r="AD4807" s="39" t="s">
        <v>73</v>
      </c>
      <c r="AE4807" s="39" t="s">
        <v>74</v>
      </c>
      <c r="AF4807" s="40" t="str">
        <f t="shared" si="1038"/>
        <v>2</v>
      </c>
      <c r="AG4807" s="41">
        <f t="shared" si="1039"/>
        <v>81</v>
      </c>
      <c r="AH4807" s="42"/>
      <c r="AI4807" s="42">
        <v>81</v>
      </c>
      <c r="AJ4807" s="42"/>
      <c r="AK4807" s="42"/>
      <c r="AL4807" s="31">
        <v>15</v>
      </c>
      <c r="AM4807" s="43" t="str">
        <f t="shared" si="1040"/>
        <v>100</v>
      </c>
      <c r="AN4807" s="44">
        <f>INDEX([1]ราคาสิ่งปลูกสร้าง!$D$6:$CC$47,MATCH($AD4807,[1]ราคาสิ่งปลูกสร้าง!$B$6:$B$45,0),MATCH($C$7,[1]ราคาสิ่งปลูกสร้าง!$D$5:$CC$5,0))</f>
        <v>6500</v>
      </c>
      <c r="AO4807" s="44">
        <f t="shared" si="1041"/>
        <v>526500</v>
      </c>
      <c r="AP4807" s="45">
        <f t="shared" si="1042"/>
        <v>15</v>
      </c>
      <c r="AQ4807" s="40">
        <f>IF(AP4807=0,0,INDEX([1]ค่าเสื่อมสิ่งปลูกสร้าง!$A$5:$D$105,MATCH($AP4807,[1]ค่าเสื่อมสิ่งปลูกสร้าง!$A$5:$A$105,0),MATCH(AE4807,[1]ค่าเสื่อมสิ่งปลูกสร้าง!$A$3:$D$3)))</f>
        <v>20</v>
      </c>
      <c r="AR4807" s="44">
        <f t="shared" si="1047"/>
        <v>421200</v>
      </c>
      <c r="AS4807" s="44">
        <f t="shared" si="1048"/>
        <v>426200</v>
      </c>
      <c r="AT4807" s="44">
        <f t="shared" si="1049"/>
        <v>426200</v>
      </c>
      <c r="AU4807" s="46">
        <v>0</v>
      </c>
      <c r="AV4807" s="44">
        <f t="shared" si="1043"/>
        <v>426200</v>
      </c>
      <c r="AW4807" s="47" t="str">
        <f t="shared" si="1044"/>
        <v>0.02</v>
      </c>
      <c r="AX4807" s="48"/>
      <c r="AY4807" s="48"/>
      <c r="AZ4807" s="49">
        <v>0</v>
      </c>
      <c r="BA4807" s="48"/>
      <c r="BB4807" s="48"/>
      <c r="BC4807" s="44">
        <f t="shared" si="1045"/>
        <v>0</v>
      </c>
      <c r="BD4807" s="50">
        <v>1</v>
      </c>
      <c r="BE4807" s="51" t="e">
        <f>IF(AX4807=1,0,IF(AY4807=1,0,IF(BC4807&gt;#REF!,#REF!,IF(OR(AZ4807&gt;0,BD4807&gt;=0),BC4807+([1]สูตร2!H4795*(100%-AZ4807)-BC4807)*BD4807,[1]สูตร2!H4795*(100%-AZ4807)))))</f>
        <v>#REF!</v>
      </c>
      <c r="BF4807" s="31"/>
    </row>
    <row r="4808" spans="1:58" s="5" customFormat="1" ht="24" customHeight="1" x14ac:dyDescent="0.2">
      <c r="A4808" s="31"/>
      <c r="B4808" s="31" t="s">
        <v>93</v>
      </c>
      <c r="C4808" s="31">
        <v>1</v>
      </c>
      <c r="D4808" s="31" t="s">
        <v>66</v>
      </c>
      <c r="E4808" s="31" t="s">
        <v>3805</v>
      </c>
      <c r="F4808" s="31"/>
      <c r="G4808" s="32" t="s">
        <v>3806</v>
      </c>
      <c r="H4808" s="31" t="s">
        <v>104</v>
      </c>
      <c r="I4808" s="31" t="s">
        <v>104</v>
      </c>
      <c r="J4808" s="31" t="s">
        <v>3780</v>
      </c>
      <c r="K4808" s="31">
        <v>0</v>
      </c>
      <c r="L4808" s="31">
        <v>0</v>
      </c>
      <c r="M4808" s="31">
        <v>25</v>
      </c>
      <c r="N4808" s="33"/>
      <c r="O4808" s="33">
        <v>25</v>
      </c>
      <c r="P4808" s="33"/>
      <c r="Q4808" s="33"/>
      <c r="R4808" s="33"/>
      <c r="S4808" s="34" t="str">
        <f t="shared" si="1036"/>
        <v>2</v>
      </c>
      <c r="T4808" s="35">
        <f t="shared" si="1037"/>
        <v>25</v>
      </c>
      <c r="U4808" s="36">
        <f>INDEX([1]ราคาที่ดิน!$B:$G,MATCH($C4808,[1]ราคาที่ดิน!$A:$A,0),MATCH($B4808,[1]ราคาที่ดิน!$B$1:$G$1,0))</f>
        <v>100</v>
      </c>
      <c r="V4808" s="37">
        <f t="shared" si="1046"/>
        <v>2500</v>
      </c>
      <c r="W4808" s="31">
        <v>2</v>
      </c>
      <c r="X4808" s="31" t="s">
        <v>3806</v>
      </c>
      <c r="Y4808" s="31" t="s">
        <v>66</v>
      </c>
      <c r="Z4808" s="31" t="s">
        <v>3805</v>
      </c>
      <c r="AA4808" s="31"/>
      <c r="AB4808" s="32" t="s">
        <v>3806</v>
      </c>
      <c r="AC4808" s="38"/>
      <c r="AD4808" s="39" t="s">
        <v>75</v>
      </c>
      <c r="AE4808" s="39" t="s">
        <v>76</v>
      </c>
      <c r="AF4808" s="40" t="str">
        <f t="shared" si="1038"/>
        <v>1</v>
      </c>
      <c r="AG4808" s="41">
        <f t="shared" si="1039"/>
        <v>12</v>
      </c>
      <c r="AH4808" s="42">
        <v>12</v>
      </c>
      <c r="AI4808" s="42"/>
      <c r="AJ4808" s="42"/>
      <c r="AK4808" s="42"/>
      <c r="AL4808" s="31">
        <v>8</v>
      </c>
      <c r="AM4808" s="43" t="str">
        <f t="shared" si="1040"/>
        <v>100</v>
      </c>
      <c r="AN4808" s="44">
        <f>INDEX([1]ราคาสิ่งปลูกสร้าง!$D$6:$CC$47,MATCH($AD4808,[1]ราคาสิ่งปลูกสร้าง!$B$6:$B$45,0),MATCH($C$7,[1]ราคาสิ่งปลูกสร้าง!$D$5:$CC$5,0))</f>
        <v>5400</v>
      </c>
      <c r="AO4808" s="44">
        <f t="shared" si="1041"/>
        <v>64800</v>
      </c>
      <c r="AP4808" s="45">
        <f t="shared" si="1042"/>
        <v>8</v>
      </c>
      <c r="AQ4808" s="40">
        <f>IF(AP4808=0,0,INDEX([1]ค่าเสื่อมสิ่งปลูกสร้าง!$A$5:$D$105,MATCH($AP4808,[1]ค่าเสื่อมสิ่งปลูกสร้าง!$A$5:$A$105,0),MATCH(AE4808,[1]ค่าเสื่อมสิ่งปลูกสร้าง!$A$3:$D$3)))</f>
        <v>30</v>
      </c>
      <c r="AR4808" s="44">
        <f t="shared" si="1047"/>
        <v>45360</v>
      </c>
      <c r="AS4808" s="44">
        <f t="shared" si="1048"/>
        <v>47860</v>
      </c>
      <c r="AT4808" s="44">
        <f t="shared" si="1049"/>
        <v>47860</v>
      </c>
      <c r="AU4808" s="46">
        <v>0</v>
      </c>
      <c r="AV4808" s="44">
        <f t="shared" si="1043"/>
        <v>47860</v>
      </c>
      <c r="AW4808" s="47" t="str">
        <f t="shared" si="1044"/>
        <v>0.01</v>
      </c>
      <c r="AX4808" s="48"/>
      <c r="AY4808" s="48"/>
      <c r="AZ4808" s="49">
        <v>0</v>
      </c>
      <c r="BA4808" s="48"/>
      <c r="BB4808" s="48"/>
      <c r="BC4808" s="44">
        <f t="shared" si="1045"/>
        <v>0</v>
      </c>
      <c r="BD4808" s="50">
        <v>1</v>
      </c>
      <c r="BE4808" s="51" t="e">
        <f>IF(AX4808=1,0,IF(AY4808=1,0,IF(BC4808&gt;#REF!,#REF!,IF(OR(AZ4808&gt;0,BD4808&gt;=0),BC4808+([1]สูตร2!H4796*(100%-AZ4808)-BC4808)*BD4808,[1]สูตร2!H4796*(100%-AZ4808)))))</f>
        <v>#REF!</v>
      </c>
      <c r="BF4808" s="31"/>
    </row>
    <row r="4809" spans="1:58" s="5" customFormat="1" ht="24" customHeight="1" x14ac:dyDescent="0.2">
      <c r="A4809" s="31"/>
      <c r="B4809" s="31" t="s">
        <v>93</v>
      </c>
      <c r="C4809" s="31">
        <v>1</v>
      </c>
      <c r="D4809" s="31" t="s">
        <v>66</v>
      </c>
      <c r="E4809" s="31" t="s">
        <v>3805</v>
      </c>
      <c r="F4809" s="31"/>
      <c r="G4809" s="32" t="s">
        <v>3806</v>
      </c>
      <c r="H4809" s="31" t="s">
        <v>104</v>
      </c>
      <c r="I4809" s="31" t="s">
        <v>104</v>
      </c>
      <c r="J4809" s="31" t="s">
        <v>3780</v>
      </c>
      <c r="K4809" s="31">
        <v>0</v>
      </c>
      <c r="L4809" s="31">
        <v>0</v>
      </c>
      <c r="M4809" s="31">
        <v>25</v>
      </c>
      <c r="N4809" s="33"/>
      <c r="O4809" s="33">
        <v>25</v>
      </c>
      <c r="P4809" s="33"/>
      <c r="Q4809" s="33"/>
      <c r="R4809" s="33"/>
      <c r="S4809" s="34" t="str">
        <f t="shared" si="1036"/>
        <v>2</v>
      </c>
      <c r="T4809" s="35">
        <f t="shared" si="1037"/>
        <v>25</v>
      </c>
      <c r="U4809" s="36">
        <f>INDEX([1]ราคาที่ดิน!$B:$G,MATCH($C4809,[1]ราคาที่ดิน!$A:$A,0),MATCH($B4809,[1]ราคาที่ดิน!$B$1:$G$1,0))</f>
        <v>100</v>
      </c>
      <c r="V4809" s="37">
        <f t="shared" si="1046"/>
        <v>2500</v>
      </c>
      <c r="W4809" s="31">
        <v>3</v>
      </c>
      <c r="X4809" s="31" t="s">
        <v>3806</v>
      </c>
      <c r="Y4809" s="31" t="s">
        <v>66</v>
      </c>
      <c r="Z4809" s="31" t="s">
        <v>3805</v>
      </c>
      <c r="AA4809" s="31"/>
      <c r="AB4809" s="32" t="s">
        <v>3806</v>
      </c>
      <c r="AC4809" s="38"/>
      <c r="AD4809" s="39" t="s">
        <v>77</v>
      </c>
      <c r="AE4809" s="39" t="s">
        <v>76</v>
      </c>
      <c r="AF4809" s="40" t="str">
        <f t="shared" si="1038"/>
        <v>1</v>
      </c>
      <c r="AG4809" s="41">
        <f t="shared" si="1039"/>
        <v>25</v>
      </c>
      <c r="AH4809" s="42">
        <v>25</v>
      </c>
      <c r="AI4809" s="42"/>
      <c r="AJ4809" s="42"/>
      <c r="AK4809" s="42"/>
      <c r="AL4809" s="31">
        <v>1</v>
      </c>
      <c r="AM4809" s="43" t="str">
        <f t="shared" si="1040"/>
        <v>100</v>
      </c>
      <c r="AN4809" s="44">
        <f>INDEX([1]ราคาสิ่งปลูกสร้าง!$D$6:$CC$47,MATCH($AD4809,[1]ราคาสิ่งปลูกสร้าง!$B$6:$B$45,0),MATCH($C$7,[1]ราคาสิ่งปลูกสร้าง!$D$5:$CC$5,0))</f>
        <v>2050</v>
      </c>
      <c r="AO4809" s="44">
        <f t="shared" si="1041"/>
        <v>51250</v>
      </c>
      <c r="AP4809" s="45">
        <f t="shared" si="1042"/>
        <v>1</v>
      </c>
      <c r="AQ4809" s="40">
        <f>IF(AP4809=0,0,INDEX([1]ค่าเสื่อมสิ่งปลูกสร้าง!$A$5:$D$105,MATCH($AP4809,[1]ค่าเสื่อมสิ่งปลูกสร้าง!$A$5:$A$105,0),MATCH(AE4809,[1]ค่าเสื่อมสิ่งปลูกสร้าง!$A$3:$D$3)))</f>
        <v>3</v>
      </c>
      <c r="AR4809" s="44">
        <f t="shared" si="1047"/>
        <v>49712.5</v>
      </c>
      <c r="AS4809" s="44">
        <f t="shared" si="1048"/>
        <v>52212.5</v>
      </c>
      <c r="AT4809" s="44">
        <f t="shared" si="1049"/>
        <v>52212.5</v>
      </c>
      <c r="AU4809" s="46">
        <v>0</v>
      </c>
      <c r="AV4809" s="44">
        <f t="shared" si="1043"/>
        <v>52212.5</v>
      </c>
      <c r="AW4809" s="47" t="str">
        <f t="shared" si="1044"/>
        <v>0.01</v>
      </c>
      <c r="AX4809" s="48"/>
      <c r="AY4809" s="48"/>
      <c r="AZ4809" s="49">
        <v>0</v>
      </c>
      <c r="BA4809" s="48"/>
      <c r="BB4809" s="48"/>
      <c r="BC4809" s="44">
        <f t="shared" si="1045"/>
        <v>0</v>
      </c>
      <c r="BD4809" s="50">
        <v>1</v>
      </c>
      <c r="BE4809" s="51" t="e">
        <f>IF(AX4809=1,0,IF(AY4809=1,0,IF(BC4809&gt;#REF!,#REF!,IF(OR(AZ4809&gt;0,BD4809&gt;=0),BC4809+([1]สูตร2!H4797*(100%-AZ4809)-BC4809)*BD4809,[1]สูตร2!H4797*(100%-AZ4809)))))</f>
        <v>#REF!</v>
      </c>
      <c r="BF4809" s="31"/>
    </row>
    <row r="4810" spans="1:58" s="5" customFormat="1" ht="24" customHeight="1" x14ac:dyDescent="0.2">
      <c r="A4810" s="31">
        <v>1598</v>
      </c>
      <c r="B4810" s="31" t="s">
        <v>93</v>
      </c>
      <c r="C4810" s="31">
        <v>1</v>
      </c>
      <c r="D4810" s="31" t="s">
        <v>71</v>
      </c>
      <c r="E4810" s="31" t="s">
        <v>3807</v>
      </c>
      <c r="F4810" s="31"/>
      <c r="G4810" s="32" t="s">
        <v>3808</v>
      </c>
      <c r="H4810" s="31" t="s">
        <v>104</v>
      </c>
      <c r="I4810" s="31" t="s">
        <v>104</v>
      </c>
      <c r="J4810" s="31" t="s">
        <v>3780</v>
      </c>
      <c r="K4810" s="31">
        <v>0</v>
      </c>
      <c r="L4810" s="31">
        <v>0</v>
      </c>
      <c r="M4810" s="31">
        <v>40</v>
      </c>
      <c r="N4810" s="33"/>
      <c r="O4810" s="33">
        <v>40</v>
      </c>
      <c r="P4810" s="33"/>
      <c r="Q4810" s="33"/>
      <c r="R4810" s="33"/>
      <c r="S4810" s="34" t="str">
        <f t="shared" si="1036"/>
        <v>2</v>
      </c>
      <c r="T4810" s="35">
        <f t="shared" si="1037"/>
        <v>40</v>
      </c>
      <c r="U4810" s="36">
        <f>INDEX([1]ราคาที่ดิน!$B:$G,MATCH($C4810,[1]ราคาที่ดิน!$A:$A,0),MATCH($B4810,[1]ราคาที่ดิน!$B$1:$G$1,0))</f>
        <v>100</v>
      </c>
      <c r="V4810" s="37">
        <f t="shared" si="1046"/>
        <v>4000</v>
      </c>
      <c r="W4810" s="31">
        <v>1</v>
      </c>
      <c r="X4810" s="31" t="s">
        <v>3808</v>
      </c>
      <c r="Y4810" s="31" t="s">
        <v>71</v>
      </c>
      <c r="Z4810" s="31" t="s">
        <v>3807</v>
      </c>
      <c r="AA4810" s="31"/>
      <c r="AB4810" s="32" t="s">
        <v>3808</v>
      </c>
      <c r="AC4810" s="38"/>
      <c r="AD4810" s="39" t="s">
        <v>73</v>
      </c>
      <c r="AE4810" s="39" t="s">
        <v>74</v>
      </c>
      <c r="AF4810" s="40" t="str">
        <f t="shared" si="1038"/>
        <v>2</v>
      </c>
      <c r="AG4810" s="41">
        <f t="shared" si="1039"/>
        <v>217.8</v>
      </c>
      <c r="AH4810" s="42"/>
      <c r="AI4810" s="42">
        <v>217.8</v>
      </c>
      <c r="AJ4810" s="42"/>
      <c r="AK4810" s="42"/>
      <c r="AL4810" s="31">
        <v>27</v>
      </c>
      <c r="AM4810" s="43" t="str">
        <f t="shared" si="1040"/>
        <v>100</v>
      </c>
      <c r="AN4810" s="44">
        <f>INDEX([1]ราคาสิ่งปลูกสร้าง!$D$6:$CC$47,MATCH($AD4810,[1]ราคาสิ่งปลูกสร้าง!$B$6:$B$45,0),MATCH($C$7,[1]ราคาสิ่งปลูกสร้าง!$D$5:$CC$5,0))</f>
        <v>6500</v>
      </c>
      <c r="AO4810" s="44">
        <f t="shared" si="1041"/>
        <v>1415700</v>
      </c>
      <c r="AP4810" s="45">
        <f t="shared" si="1042"/>
        <v>27</v>
      </c>
      <c r="AQ4810" s="40">
        <f>IF(AP4810=0,0,INDEX([1]ค่าเสื่อมสิ่งปลูกสร้าง!$A$5:$D$105,MATCH($AP4810,[1]ค่าเสื่อมสิ่งปลูกสร้าง!$A$5:$A$105,0),MATCH(AE4810,[1]ค่าเสื่อมสิ่งปลูกสร้าง!$A$3:$D$3)))</f>
        <v>44</v>
      </c>
      <c r="AR4810" s="44">
        <f t="shared" si="1047"/>
        <v>792792.00000000012</v>
      </c>
      <c r="AS4810" s="44">
        <f t="shared" si="1048"/>
        <v>796792.00000000012</v>
      </c>
      <c r="AT4810" s="44">
        <f t="shared" si="1049"/>
        <v>796792.00000000012</v>
      </c>
      <c r="AU4810" s="46">
        <v>0</v>
      </c>
      <c r="AV4810" s="44">
        <f t="shared" si="1043"/>
        <v>796792.00000000012</v>
      </c>
      <c r="AW4810" s="47" t="str">
        <f t="shared" si="1044"/>
        <v>0.02</v>
      </c>
      <c r="AX4810" s="48"/>
      <c r="AY4810" s="48"/>
      <c r="AZ4810" s="49">
        <v>0</v>
      </c>
      <c r="BA4810" s="48"/>
      <c r="BB4810" s="48"/>
      <c r="BC4810" s="44">
        <f t="shared" si="1045"/>
        <v>0</v>
      </c>
      <c r="BD4810" s="50">
        <v>1</v>
      </c>
      <c r="BE4810" s="51" t="e">
        <f>IF(AX4810=1,0,IF(AY4810=1,0,IF(BC4810&gt;#REF!,#REF!,IF(OR(AZ4810&gt;0,BD4810&gt;=0),BC4810+([1]สูตร2!H4798*(100%-AZ4810)-BC4810)*BD4810,[1]สูตร2!H4798*(100%-AZ4810)))))</f>
        <v>#REF!</v>
      </c>
      <c r="BF4810" s="31"/>
    </row>
    <row r="4811" spans="1:58" s="5" customFormat="1" ht="24" customHeight="1" x14ac:dyDescent="0.2">
      <c r="A4811" s="31"/>
      <c r="B4811" s="31" t="s">
        <v>93</v>
      </c>
      <c r="C4811" s="31">
        <v>1</v>
      </c>
      <c r="D4811" s="31" t="s">
        <v>71</v>
      </c>
      <c r="E4811" s="31" t="s">
        <v>3807</v>
      </c>
      <c r="F4811" s="31"/>
      <c r="G4811" s="32" t="s">
        <v>3808</v>
      </c>
      <c r="H4811" s="31" t="s">
        <v>104</v>
      </c>
      <c r="I4811" s="31" t="s">
        <v>104</v>
      </c>
      <c r="J4811" s="31" t="s">
        <v>3780</v>
      </c>
      <c r="K4811" s="31">
        <v>0</v>
      </c>
      <c r="L4811" s="31">
        <v>0</v>
      </c>
      <c r="M4811" s="31">
        <v>30</v>
      </c>
      <c r="N4811" s="33"/>
      <c r="O4811" s="33">
        <v>30</v>
      </c>
      <c r="P4811" s="33"/>
      <c r="Q4811" s="33"/>
      <c r="R4811" s="33"/>
      <c r="S4811" s="34" t="str">
        <f t="shared" si="1036"/>
        <v>2</v>
      </c>
      <c r="T4811" s="35">
        <f t="shared" si="1037"/>
        <v>30</v>
      </c>
      <c r="U4811" s="36">
        <f>INDEX([1]ราคาที่ดิน!$B:$G,MATCH($C4811,[1]ราคาที่ดิน!$A:$A,0),MATCH($B4811,[1]ราคาที่ดิน!$B$1:$G$1,0))</f>
        <v>100</v>
      </c>
      <c r="V4811" s="37">
        <f t="shared" si="1046"/>
        <v>3000</v>
      </c>
      <c r="W4811" s="31">
        <v>2</v>
      </c>
      <c r="X4811" s="31" t="s">
        <v>3808</v>
      </c>
      <c r="Y4811" s="31" t="s">
        <v>71</v>
      </c>
      <c r="Z4811" s="31" t="s">
        <v>3807</v>
      </c>
      <c r="AA4811" s="31"/>
      <c r="AB4811" s="32" t="s">
        <v>3808</v>
      </c>
      <c r="AC4811" s="38"/>
      <c r="AD4811" s="39" t="s">
        <v>75</v>
      </c>
      <c r="AE4811" s="39" t="s">
        <v>76</v>
      </c>
      <c r="AF4811" s="40" t="str">
        <f t="shared" si="1038"/>
        <v>1</v>
      </c>
      <c r="AG4811" s="41">
        <f t="shared" si="1039"/>
        <v>12</v>
      </c>
      <c r="AH4811" s="42">
        <v>12</v>
      </c>
      <c r="AI4811" s="42"/>
      <c r="AJ4811" s="42"/>
      <c r="AK4811" s="42"/>
      <c r="AL4811" s="31">
        <v>27</v>
      </c>
      <c r="AM4811" s="43" t="str">
        <f t="shared" si="1040"/>
        <v>100</v>
      </c>
      <c r="AN4811" s="44">
        <f>INDEX([1]ราคาสิ่งปลูกสร้าง!$D$6:$CC$47,MATCH($AD4811,[1]ราคาสิ่งปลูกสร้าง!$B$6:$B$45,0),MATCH($C$7,[1]ราคาสิ่งปลูกสร้าง!$D$5:$CC$5,0))</f>
        <v>5400</v>
      </c>
      <c r="AO4811" s="44">
        <f t="shared" si="1041"/>
        <v>64800</v>
      </c>
      <c r="AP4811" s="45">
        <f t="shared" si="1042"/>
        <v>27</v>
      </c>
      <c r="AQ4811" s="40">
        <f>IF(AP4811=0,0,INDEX([1]ค่าเสื่อมสิ่งปลูกสร้าง!$A$5:$D$105,MATCH($AP4811,[1]ค่าเสื่อมสิ่งปลูกสร้าง!$A$5:$A$105,0),MATCH(AE4811,[1]ค่าเสื่อมสิ่งปลูกสร้าง!$A$3:$D$3)))</f>
        <v>93</v>
      </c>
      <c r="AR4811" s="44">
        <f t="shared" si="1047"/>
        <v>4536</v>
      </c>
      <c r="AS4811" s="44">
        <f t="shared" si="1048"/>
        <v>7536</v>
      </c>
      <c r="AT4811" s="44">
        <f t="shared" si="1049"/>
        <v>7536</v>
      </c>
      <c r="AU4811" s="46">
        <v>0</v>
      </c>
      <c r="AV4811" s="44">
        <f t="shared" si="1043"/>
        <v>7536</v>
      </c>
      <c r="AW4811" s="47" t="str">
        <f t="shared" si="1044"/>
        <v>0.01</v>
      </c>
      <c r="AX4811" s="48"/>
      <c r="AY4811" s="48"/>
      <c r="AZ4811" s="49">
        <v>0</v>
      </c>
      <c r="BA4811" s="48"/>
      <c r="BB4811" s="48"/>
      <c r="BC4811" s="44">
        <f t="shared" si="1045"/>
        <v>0</v>
      </c>
      <c r="BD4811" s="50">
        <v>1</v>
      </c>
      <c r="BE4811" s="51" t="e">
        <f>IF(AX4811=1,0,IF(AY4811=1,0,IF(BC4811&gt;#REF!,#REF!,IF(OR(AZ4811&gt;0,BD4811&gt;=0),BC4811+([1]สูตร2!H4799*(100%-AZ4811)-BC4811)*BD4811,[1]สูตร2!H4799*(100%-AZ4811)))))</f>
        <v>#REF!</v>
      </c>
      <c r="BF4811" s="31"/>
    </row>
    <row r="4812" spans="1:58" s="5" customFormat="1" ht="24" customHeight="1" x14ac:dyDescent="0.2">
      <c r="A4812" s="31">
        <v>1599</v>
      </c>
      <c r="B4812" s="31" t="s">
        <v>65</v>
      </c>
      <c r="C4812" s="31">
        <v>604</v>
      </c>
      <c r="D4812" s="31" t="s">
        <v>66</v>
      </c>
      <c r="E4812" s="31" t="s">
        <v>3809</v>
      </c>
      <c r="F4812" s="31"/>
      <c r="G4812" s="32" t="s">
        <v>3810</v>
      </c>
      <c r="H4812" s="31">
        <v>112</v>
      </c>
      <c r="I4812" s="31">
        <v>2066</v>
      </c>
      <c r="J4812" s="31" t="s">
        <v>3780</v>
      </c>
      <c r="K4812" s="31">
        <v>3</v>
      </c>
      <c r="L4812" s="31">
        <v>1</v>
      </c>
      <c r="M4812" s="31">
        <v>23</v>
      </c>
      <c r="N4812" s="33">
        <v>1323</v>
      </c>
      <c r="O4812" s="33"/>
      <c r="P4812" s="33"/>
      <c r="Q4812" s="33"/>
      <c r="R4812" s="33"/>
      <c r="S4812" s="34" t="str">
        <f t="shared" si="1036"/>
        <v>1</v>
      </c>
      <c r="T4812" s="35">
        <f t="shared" si="1037"/>
        <v>1323</v>
      </c>
      <c r="U4812" s="36">
        <f>INDEX([1]ราคาที่ดิน!$B:$G,MATCH($C4812,[1]ราคาที่ดิน!$A:$A,0),MATCH($B4812,[1]ราคาที่ดิน!$B$1:$G$1,0))</f>
        <v>160</v>
      </c>
      <c r="V4812" s="37">
        <f t="shared" si="1046"/>
        <v>211680</v>
      </c>
      <c r="W4812" s="31"/>
      <c r="X4812" s="31"/>
      <c r="Y4812" s="31"/>
      <c r="Z4812" s="31"/>
      <c r="AA4812" s="31"/>
      <c r="AB4812" s="32"/>
      <c r="AC4812" s="38"/>
      <c r="AD4812" s="39"/>
      <c r="AE4812" s="39"/>
      <c r="AF4812" s="40" t="str">
        <f t="shared" si="1038"/>
        <v/>
      </c>
      <c r="AG4812" s="41" t="str">
        <f t="shared" si="1039"/>
        <v/>
      </c>
      <c r="AH4812" s="42"/>
      <c r="AI4812" s="42"/>
      <c r="AJ4812" s="42"/>
      <c r="AK4812" s="42"/>
      <c r="AL4812" s="31"/>
      <c r="AM4812" s="43" t="str">
        <f t="shared" si="1040"/>
        <v>100</v>
      </c>
      <c r="AN4812" s="44">
        <f>INDEX([1]ราคาสิ่งปลูกสร้าง!$D$6:$CC$47,MATCH($AD4812,[1]ราคาสิ่งปลูกสร้าง!$B$6:$B$45,0),MATCH($C$7,[1]ราคาสิ่งปลูกสร้าง!$D$5:$CC$5,0))</f>
        <v>0</v>
      </c>
      <c r="AO4812" s="44">
        <f t="shared" si="1041"/>
        <v>0</v>
      </c>
      <c r="AP4812" s="45">
        <f t="shared" si="1042"/>
        <v>0</v>
      </c>
      <c r="AQ4812" s="40">
        <f>IF(AP4812=0,0,INDEX([1]ค่าเสื่อมสิ่งปลูกสร้าง!$A$5:$D$105,MATCH($AP4812,[1]ค่าเสื่อมสิ่งปลูกสร้าง!$A$5:$A$105,0),MATCH(AE4812,[1]ค่าเสื่อมสิ่งปลูกสร้าง!$A$3:$D$3)))</f>
        <v>0</v>
      </c>
      <c r="AR4812" s="44">
        <f t="shared" si="1047"/>
        <v>0</v>
      </c>
      <c r="AS4812" s="44">
        <f t="shared" si="1048"/>
        <v>211680</v>
      </c>
      <c r="AT4812" s="44">
        <f t="shared" si="1049"/>
        <v>211680</v>
      </c>
      <c r="AU4812" s="46">
        <v>0</v>
      </c>
      <c r="AV4812" s="44">
        <f t="shared" si="1043"/>
        <v>211680</v>
      </c>
      <c r="AW4812" s="47" t="str">
        <f t="shared" si="1044"/>
        <v>0.01</v>
      </c>
      <c r="AX4812" s="48"/>
      <c r="AY4812" s="48"/>
      <c r="AZ4812" s="49">
        <v>0</v>
      </c>
      <c r="BA4812" s="48"/>
      <c r="BB4812" s="48"/>
      <c r="BC4812" s="44">
        <f t="shared" si="1045"/>
        <v>0</v>
      </c>
      <c r="BD4812" s="50">
        <v>1</v>
      </c>
      <c r="BE4812" s="51" t="e">
        <f>IF(AX4812=1,0,IF(AY4812=1,0,IF(BC4812&gt;#REF!,#REF!,IF(OR(AZ4812&gt;0,BD4812&gt;=0),BC4812+([1]สูตร2!H4800*(100%-AZ4812)-BC4812)*BD4812,[1]สูตร2!H4800*(100%-AZ4812)))))</f>
        <v>#REF!</v>
      </c>
      <c r="BF4812" s="31"/>
    </row>
    <row r="4813" spans="1:58" s="5" customFormat="1" ht="24" customHeight="1" x14ac:dyDescent="0.2">
      <c r="A4813" s="31"/>
      <c r="B4813" s="31" t="s">
        <v>81</v>
      </c>
      <c r="C4813" s="31" t="s">
        <v>3811</v>
      </c>
      <c r="D4813" s="31" t="s">
        <v>66</v>
      </c>
      <c r="E4813" s="31" t="s">
        <v>3809</v>
      </c>
      <c r="F4813" s="31"/>
      <c r="G4813" s="32" t="s">
        <v>3810</v>
      </c>
      <c r="H4813" s="31">
        <v>21</v>
      </c>
      <c r="I4813" s="31">
        <v>4</v>
      </c>
      <c r="J4813" s="31" t="s">
        <v>3780</v>
      </c>
      <c r="K4813" s="31">
        <v>13</v>
      </c>
      <c r="L4813" s="31">
        <v>1</v>
      </c>
      <c r="M4813" s="31">
        <v>14</v>
      </c>
      <c r="N4813" s="33">
        <v>5314</v>
      </c>
      <c r="O4813" s="33"/>
      <c r="P4813" s="33"/>
      <c r="Q4813" s="33"/>
      <c r="R4813" s="33"/>
      <c r="S4813" s="34" t="str">
        <f t="shared" si="1036"/>
        <v>1</v>
      </c>
      <c r="T4813" s="35">
        <f t="shared" si="1037"/>
        <v>5314</v>
      </c>
      <c r="U4813" s="36">
        <f>INDEX([1]ราคาที่ดิน!$B:$G,MATCH($C4813,[1]ราคาที่ดิน!$A:$A,0),MATCH($B4813,[1]ราคาที่ดิน!$B$1:$G$1,0))</f>
        <v>50</v>
      </c>
      <c r="V4813" s="37">
        <f t="shared" si="1046"/>
        <v>265700</v>
      </c>
      <c r="W4813" s="31"/>
      <c r="X4813" s="31"/>
      <c r="Y4813" s="31"/>
      <c r="Z4813" s="31"/>
      <c r="AA4813" s="31"/>
      <c r="AB4813" s="32"/>
      <c r="AC4813" s="38"/>
      <c r="AD4813" s="39"/>
      <c r="AE4813" s="39"/>
      <c r="AF4813" s="40" t="str">
        <f t="shared" si="1038"/>
        <v/>
      </c>
      <c r="AG4813" s="41" t="str">
        <f t="shared" si="1039"/>
        <v/>
      </c>
      <c r="AH4813" s="42"/>
      <c r="AI4813" s="42"/>
      <c r="AJ4813" s="42"/>
      <c r="AK4813" s="42"/>
      <c r="AL4813" s="31"/>
      <c r="AM4813" s="43" t="str">
        <f t="shared" si="1040"/>
        <v>100</v>
      </c>
      <c r="AN4813" s="44">
        <f>INDEX([1]ราคาสิ่งปลูกสร้าง!$D$6:$CC$47,MATCH($AD4813,[1]ราคาสิ่งปลูกสร้าง!$B$6:$B$45,0),MATCH($C$7,[1]ราคาสิ่งปลูกสร้าง!$D$5:$CC$5,0))</f>
        <v>0</v>
      </c>
      <c r="AO4813" s="44">
        <f t="shared" si="1041"/>
        <v>0</v>
      </c>
      <c r="AP4813" s="45">
        <f t="shared" si="1042"/>
        <v>0</v>
      </c>
      <c r="AQ4813" s="40">
        <f>IF(AP4813=0,0,INDEX([1]ค่าเสื่อมสิ่งปลูกสร้าง!$A$5:$D$105,MATCH($AP4813,[1]ค่าเสื่อมสิ่งปลูกสร้าง!$A$5:$A$105,0),MATCH(AE4813,[1]ค่าเสื่อมสิ่งปลูกสร้าง!$A$3:$D$3)))</f>
        <v>0</v>
      </c>
      <c r="AR4813" s="44">
        <f t="shared" si="1047"/>
        <v>0</v>
      </c>
      <c r="AS4813" s="44">
        <f t="shared" si="1048"/>
        <v>265700</v>
      </c>
      <c r="AT4813" s="44">
        <f t="shared" si="1049"/>
        <v>265700</v>
      </c>
      <c r="AU4813" s="46">
        <v>0</v>
      </c>
      <c r="AV4813" s="44">
        <f t="shared" si="1043"/>
        <v>265700</v>
      </c>
      <c r="AW4813" s="47" t="str">
        <f t="shared" si="1044"/>
        <v>0.01</v>
      </c>
      <c r="AX4813" s="48"/>
      <c r="AY4813" s="48"/>
      <c r="AZ4813" s="49">
        <v>0</v>
      </c>
      <c r="BA4813" s="48"/>
      <c r="BB4813" s="48"/>
      <c r="BC4813" s="44">
        <f t="shared" si="1045"/>
        <v>0</v>
      </c>
      <c r="BD4813" s="50">
        <v>1</v>
      </c>
      <c r="BE4813" s="51" t="e">
        <f>IF(AX4813=1,0,IF(AY4813=1,0,IF(BC4813&gt;#REF!,#REF!,IF(OR(AZ4813&gt;0,BD4813&gt;=0),BC4813+([1]สูตร2!H4801*(100%-AZ4813)-BC4813)*BD4813,[1]สูตร2!H4801*(100%-AZ4813)))))</f>
        <v>#REF!</v>
      </c>
      <c r="BF4813" s="31"/>
    </row>
    <row r="4814" spans="1:58" s="5" customFormat="1" ht="24" customHeight="1" x14ac:dyDescent="0.2">
      <c r="A4814" s="31"/>
      <c r="B4814" s="31" t="s">
        <v>93</v>
      </c>
      <c r="C4814" s="31">
        <v>1</v>
      </c>
      <c r="D4814" s="31" t="s">
        <v>66</v>
      </c>
      <c r="E4814" s="31" t="s">
        <v>3809</v>
      </c>
      <c r="F4814" s="31"/>
      <c r="G4814" s="32" t="s">
        <v>3810</v>
      </c>
      <c r="H4814" s="31" t="s">
        <v>104</v>
      </c>
      <c r="I4814" s="31" t="s">
        <v>104</v>
      </c>
      <c r="J4814" s="31" t="s">
        <v>3780</v>
      </c>
      <c r="K4814" s="31">
        <v>0</v>
      </c>
      <c r="L4814" s="31">
        <v>0</v>
      </c>
      <c r="M4814" s="31">
        <v>40</v>
      </c>
      <c r="N4814" s="33"/>
      <c r="O4814" s="33">
        <v>40</v>
      </c>
      <c r="P4814" s="33"/>
      <c r="Q4814" s="33"/>
      <c r="R4814" s="33"/>
      <c r="S4814" s="34" t="str">
        <f t="shared" si="1036"/>
        <v>2</v>
      </c>
      <c r="T4814" s="35">
        <f t="shared" si="1037"/>
        <v>40</v>
      </c>
      <c r="U4814" s="36">
        <f>INDEX([1]ราคาที่ดิน!$B:$G,MATCH($C4814,[1]ราคาที่ดิน!$A:$A,0),MATCH($B4814,[1]ราคาที่ดิน!$B$1:$G$1,0))</f>
        <v>100</v>
      </c>
      <c r="V4814" s="37">
        <f t="shared" si="1046"/>
        <v>4000</v>
      </c>
      <c r="W4814" s="31">
        <v>1</v>
      </c>
      <c r="X4814" s="31" t="s">
        <v>3810</v>
      </c>
      <c r="Y4814" s="31" t="s">
        <v>66</v>
      </c>
      <c r="Z4814" s="31" t="s">
        <v>3809</v>
      </c>
      <c r="AA4814" s="31"/>
      <c r="AB4814" s="32" t="s">
        <v>3810</v>
      </c>
      <c r="AC4814" s="38"/>
      <c r="AD4814" s="39" t="s">
        <v>73</v>
      </c>
      <c r="AE4814" s="39" t="s">
        <v>74</v>
      </c>
      <c r="AF4814" s="40" t="str">
        <f t="shared" si="1038"/>
        <v>2</v>
      </c>
      <c r="AG4814" s="41">
        <f t="shared" si="1039"/>
        <v>264</v>
      </c>
      <c r="AH4814" s="42"/>
      <c r="AI4814" s="42">
        <v>264</v>
      </c>
      <c r="AJ4814" s="42"/>
      <c r="AK4814" s="42"/>
      <c r="AL4814" s="31">
        <v>10</v>
      </c>
      <c r="AM4814" s="43" t="str">
        <f t="shared" si="1040"/>
        <v>100</v>
      </c>
      <c r="AN4814" s="44">
        <f>INDEX([1]ราคาสิ่งปลูกสร้าง!$D$6:$CC$47,MATCH($AD4814,[1]ราคาสิ่งปลูกสร้าง!$B$6:$B$45,0),MATCH($C$7,[1]ราคาสิ่งปลูกสร้าง!$D$5:$CC$5,0))</f>
        <v>6500</v>
      </c>
      <c r="AO4814" s="44">
        <f t="shared" si="1041"/>
        <v>1716000</v>
      </c>
      <c r="AP4814" s="45">
        <f t="shared" si="1042"/>
        <v>10</v>
      </c>
      <c r="AQ4814" s="40">
        <f>IF(AP4814=0,0,INDEX([1]ค่าเสื่อมสิ่งปลูกสร้าง!$A$5:$D$105,MATCH($AP4814,[1]ค่าเสื่อมสิ่งปลูกสร้าง!$A$5:$A$105,0),MATCH(AE4814,[1]ค่าเสื่อมสิ่งปลูกสร้าง!$A$3:$D$3)))</f>
        <v>10</v>
      </c>
      <c r="AR4814" s="44">
        <f t="shared" si="1047"/>
        <v>1544400</v>
      </c>
      <c r="AS4814" s="44">
        <f t="shared" si="1048"/>
        <v>1548400</v>
      </c>
      <c r="AT4814" s="44">
        <f t="shared" si="1049"/>
        <v>1548400</v>
      </c>
      <c r="AU4814" s="46">
        <v>0</v>
      </c>
      <c r="AV4814" s="44">
        <f t="shared" si="1043"/>
        <v>1548400</v>
      </c>
      <c r="AW4814" s="47" t="str">
        <f t="shared" si="1044"/>
        <v>0.02</v>
      </c>
      <c r="AX4814" s="48"/>
      <c r="AY4814" s="48"/>
      <c r="AZ4814" s="49">
        <v>0</v>
      </c>
      <c r="BA4814" s="48"/>
      <c r="BB4814" s="48"/>
      <c r="BC4814" s="44">
        <f t="shared" si="1045"/>
        <v>0</v>
      </c>
      <c r="BD4814" s="50">
        <v>1</v>
      </c>
      <c r="BE4814" s="51" t="e">
        <f>IF(AX4814=1,0,IF(AY4814=1,0,IF(BC4814&gt;#REF!,#REF!,IF(OR(AZ4814&gt;0,BD4814&gt;=0),BC4814+([1]สูตร2!H4802*(100%-AZ4814)-BC4814)*BD4814,[1]สูตร2!H4802*(100%-AZ4814)))))</f>
        <v>#REF!</v>
      </c>
      <c r="BF4814" s="31"/>
    </row>
    <row r="4815" spans="1:58" s="5" customFormat="1" ht="24" customHeight="1" x14ac:dyDescent="0.2">
      <c r="A4815" s="31"/>
      <c r="B4815" s="31" t="s">
        <v>93</v>
      </c>
      <c r="C4815" s="31">
        <v>1</v>
      </c>
      <c r="D4815" s="31" t="s">
        <v>66</v>
      </c>
      <c r="E4815" s="31" t="s">
        <v>3809</v>
      </c>
      <c r="F4815" s="31"/>
      <c r="G4815" s="32" t="s">
        <v>3810</v>
      </c>
      <c r="H4815" s="31" t="s">
        <v>104</v>
      </c>
      <c r="I4815" s="31" t="s">
        <v>104</v>
      </c>
      <c r="J4815" s="31" t="s">
        <v>3780</v>
      </c>
      <c r="K4815" s="31">
        <v>0</v>
      </c>
      <c r="L4815" s="31">
        <v>0</v>
      </c>
      <c r="M4815" s="31">
        <v>20</v>
      </c>
      <c r="N4815" s="33"/>
      <c r="O4815" s="33">
        <v>20</v>
      </c>
      <c r="P4815" s="33"/>
      <c r="Q4815" s="33"/>
      <c r="R4815" s="33"/>
      <c r="S4815" s="34" t="str">
        <f t="shared" ref="S4815:S4878" si="1050">IF(N4815&gt;=1,"1",IF(O4815&gt;=1,"2",IF(P4815&gt;=1,"3",IF(Q4815&gt;=1,"4",IF(R4815&gt;=1,"5","")))))</f>
        <v>2</v>
      </c>
      <c r="T4815" s="35">
        <f t="shared" ref="T4815:T4878" si="1051">N4815+O4815+P4815+Q4815+R4815</f>
        <v>20</v>
      </c>
      <c r="U4815" s="36">
        <f>INDEX([1]ราคาที่ดิน!$B:$G,MATCH($C4815,[1]ราคาที่ดิน!$A:$A,0),MATCH($B4815,[1]ราคาที่ดิน!$B$1:$G$1,0))</f>
        <v>100</v>
      </c>
      <c r="V4815" s="37">
        <f t="shared" si="1046"/>
        <v>2000</v>
      </c>
      <c r="W4815" s="31">
        <v>2</v>
      </c>
      <c r="X4815" s="31" t="s">
        <v>3810</v>
      </c>
      <c r="Y4815" s="31" t="s">
        <v>66</v>
      </c>
      <c r="Z4815" s="31" t="s">
        <v>3809</v>
      </c>
      <c r="AA4815" s="31"/>
      <c r="AB4815" s="32" t="s">
        <v>3810</v>
      </c>
      <c r="AC4815" s="38"/>
      <c r="AD4815" s="39" t="s">
        <v>75</v>
      </c>
      <c r="AE4815" s="39" t="s">
        <v>76</v>
      </c>
      <c r="AF4815" s="40" t="str">
        <f t="shared" ref="AF4815:AF4878" si="1052">IF(AH4815&gt;=1,"1",IF(AI4815&gt;=1,"2",IF(AJ4815&gt;=1,"3",IF(AK4815&gt;=1,"4",""))))</f>
        <v>1</v>
      </c>
      <c r="AG4815" s="41">
        <f t="shared" ref="AG4815:AG4878" si="1053">IF(AH4815&gt;=1,AH4815,IF(AI4815&gt;=1,AI4815,IF(AJ4815&gt;=1,AJ4815,IF(AK4815&gt;=1,AK4815,""))))</f>
        <v>20.8</v>
      </c>
      <c r="AH4815" s="42">
        <v>20.8</v>
      </c>
      <c r="AI4815" s="42"/>
      <c r="AJ4815" s="42"/>
      <c r="AK4815" s="42"/>
      <c r="AL4815" s="31">
        <v>10</v>
      </c>
      <c r="AM4815" s="43" t="str">
        <f t="shared" ref="AM4815:AM4878" si="1054">IF(OR(S4815&gt;=1,AF4815&gt;=1),"100","")</f>
        <v>100</v>
      </c>
      <c r="AN4815" s="44">
        <f>INDEX([1]ราคาสิ่งปลูกสร้าง!$D$6:$CC$47,MATCH($AD4815,[1]ราคาสิ่งปลูกสร้าง!$B$6:$B$45,0),MATCH($C$7,[1]ราคาสิ่งปลูกสร้าง!$D$5:$CC$5,0))</f>
        <v>5400</v>
      </c>
      <c r="AO4815" s="44">
        <f t="shared" ref="AO4815:AO4878" si="1055">(AH4815+AI4815+AJ4815+AK4815)*$AN4815</f>
        <v>112320</v>
      </c>
      <c r="AP4815" s="45">
        <f t="shared" ref="AP4815:AP4878" si="1056">AL4815</f>
        <v>10</v>
      </c>
      <c r="AQ4815" s="40">
        <f>IF(AP4815=0,0,INDEX([1]ค่าเสื่อมสิ่งปลูกสร้าง!$A$5:$D$105,MATCH($AP4815,[1]ค่าเสื่อมสิ่งปลูกสร้าง!$A$5:$A$105,0),MATCH(AE4815,[1]ค่าเสื่อมสิ่งปลูกสร้าง!$A$3:$D$3)))</f>
        <v>40</v>
      </c>
      <c r="AR4815" s="44">
        <f t="shared" si="1047"/>
        <v>67392</v>
      </c>
      <c r="AS4815" s="44">
        <f t="shared" si="1048"/>
        <v>69392</v>
      </c>
      <c r="AT4815" s="44">
        <f t="shared" si="1049"/>
        <v>69392</v>
      </c>
      <c r="AU4815" s="46">
        <v>0</v>
      </c>
      <c r="AV4815" s="44">
        <f t="shared" ref="AV4815:AV4878" si="1057">IF($AT4815-$AU4815&lt;0,0,$AT4815-$AU4815)</f>
        <v>69392</v>
      </c>
      <c r="AW4815" s="47" t="str">
        <f t="shared" ref="AW4815:AW4878" si="1058">IF(OR(N4815&gt;=1,AH4815&gt;=1)*AND(AV4815=0),"0",IF(OR(N4815&gt;=1,AH4815&gt;=1)*AND(AV4815&lt;=75000000),"0.01",IF(OR(N4815&gt;=1,AH4815&gt;=1)*AND(AV4815&lt;=100000000),"0.01/0.03",IF(OR(N4815&gt;=1,AH4815&gt;=1)*AND(AV4815&lt;=500000000),"0.01/0.03/0.05",IF(OR(N4815&gt;=1,AH4815&gt;=1)*AND(AV4815&lt;=1000000000),"0.01/0.03/0.05/0.07",IF(OR(N4815&gt;=1,AH4815&gt;=1)*AND(AV4815&gt;100000000),"0.01/0.03/0.05/0.07/0.1",IF(AND(AC4815=1,AV4815=0),"0",IF(AND(AC4815=1,AV4815&lt;=25000000),"0.03",IF(AND(AC4815=1,AV4815&lt;=50000000),"0.03/0.05",IF(AND(AC4815=1,AV4815&gt;50000000),"0.03/0.05/0.1",IF(AND(AC4815=2,AV4815=0),"0",IF(AND(AC4815=2,AV4815&lt;=40000000),"0.02",IF(AND(AC4815=2,AV4815&lt;=65000000),"0.02/0.03",IF(AND(AC4815=2,AV4815&lt;=90000000),"0.02/0.03/0.05",IF(AND(AC4815=2,AV4815&gt;90000000),"0.02/0.03/0.05/0.1",IF(AND(AC4815=1,AV4815&gt;50000000),"0.1",IF(OR(O4815&gt;=1,AI4815&gt;=1)*AND(AV4815=0),"0",IF(OR(O4815&gt;=1,AI4815&gt;=1)*AND(AV4815&lt;=50000000),"0.02",IF(OR(O4815&gt;=1,AI4815&gt;=1)*AND(AV4815&lt;=75000000),"0.02/0.03",IF(OR(O4815&gt;=1,AI4815&gt;=1)*AND(AV4815&lt;=100000000),"0.02/0.03/0.05",IF(OR(O4815&gt;=1,AI4815&gt;=1)*AND(AV4815&gt;100000000),"0.02/0.03/0.05/0.1",IF(OR(P4815&gt;=1,AJ4815&gt;=1)*AND(AV4815=0),"0",IF(OR(P4815&gt;=1,AJ4815&gt;=1)*AND(AV4815&lt;=50000000),"0.3",IF(OR(P4815&gt;=1,AJ4815&gt;=1)*AND(AV4815&lt;=200000000),"0.3/0.4",IF(OR(P4815&gt;=1,AJ4815&gt;=1)*AND(AV4815&lt;=1000000000),"0.3/0.4/0.5",IF(OR(P4815&gt;=1,AJ4815&gt;=1)*AND(AV4815&lt;=5000000000),"0.3/0.4/0.5/0.6",IF(OR(P4815&gt;=1,AJ4815&gt;=1)*AND(AV4815&gt;5000000000),"0.3/0.4/0.5/0.6/0.7",IF(OR(Q4815&gt;=1,AK4815&gt;=1)*AND(AV4815=0),"0",IF(OR(Q4815&gt;=1,AK4815&gt;=1)*AND(AV4815&lt;=50000000),"0.3",IF(OR(Q4815&gt;=1,AK4815&gt;=1)*AND(AV4815&lt;=200000000),"0.3/0.4",IF(OR(Q4815&gt;=1,AK4815&gt;=1)*AND(AV4815&lt;=1000000000),"0.3/0.4/0.5",IF(OR(Q4815&gt;=1,AK4815&gt;=1)*AND(AV4815&lt;=5000000000),"0.3/0.4/0.5/0.6",IF(OR(Q4815&gt;=1,AK4815&gt;=1)*AND(AV4815&gt;5000000000),"0.3/0.4/0.5/0.6/0.7")))))))))))))))))))))))))))))))))</f>
        <v>0.01</v>
      </c>
      <c r="AX4815" s="48"/>
      <c r="AY4815" s="48"/>
      <c r="AZ4815" s="49">
        <v>0</v>
      </c>
      <c r="BA4815" s="48"/>
      <c r="BB4815" s="48"/>
      <c r="BC4815" s="44">
        <f t="shared" ref="BC4815:BC4878" si="1059">BA4815+BB4815</f>
        <v>0</v>
      </c>
      <c r="BD4815" s="50">
        <v>1</v>
      </c>
      <c r="BE4815" s="51" t="e">
        <f>IF(AX4815=1,0,IF(AY4815=1,0,IF(BC4815&gt;#REF!,#REF!,IF(OR(AZ4815&gt;0,BD4815&gt;=0),BC4815+([1]สูตร2!H4803*(100%-AZ4815)-BC4815)*BD4815,[1]สูตร2!H4803*(100%-AZ4815)))))</f>
        <v>#REF!</v>
      </c>
      <c r="BF4815" s="31"/>
    </row>
    <row r="4816" spans="1:58" s="5" customFormat="1" ht="24" customHeight="1" x14ac:dyDescent="0.2">
      <c r="A4816" s="31"/>
      <c r="B4816" s="31" t="s">
        <v>93</v>
      </c>
      <c r="C4816" s="31">
        <v>1</v>
      </c>
      <c r="D4816" s="31" t="s">
        <v>66</v>
      </c>
      <c r="E4816" s="31" t="s">
        <v>3809</v>
      </c>
      <c r="F4816" s="31"/>
      <c r="G4816" s="32" t="s">
        <v>3810</v>
      </c>
      <c r="H4816" s="31" t="s">
        <v>104</v>
      </c>
      <c r="I4816" s="31" t="s">
        <v>104</v>
      </c>
      <c r="J4816" s="31" t="s">
        <v>3780</v>
      </c>
      <c r="K4816" s="31">
        <v>0</v>
      </c>
      <c r="L4816" s="31">
        <v>0</v>
      </c>
      <c r="M4816" s="31">
        <v>20</v>
      </c>
      <c r="N4816" s="33"/>
      <c r="O4816" s="33">
        <v>20</v>
      </c>
      <c r="P4816" s="33"/>
      <c r="Q4816" s="33"/>
      <c r="R4816" s="33"/>
      <c r="S4816" s="34" t="str">
        <f t="shared" si="1050"/>
        <v>2</v>
      </c>
      <c r="T4816" s="35">
        <f t="shared" si="1051"/>
        <v>20</v>
      </c>
      <c r="U4816" s="36">
        <f>INDEX([1]ราคาที่ดิน!$B:$G,MATCH($C4816,[1]ราคาที่ดิน!$A:$A,0),MATCH($B4816,[1]ราคาที่ดิน!$B$1:$G$1,0))</f>
        <v>100</v>
      </c>
      <c r="V4816" s="37">
        <f t="shared" si="1046"/>
        <v>2000</v>
      </c>
      <c r="W4816" s="31">
        <v>3</v>
      </c>
      <c r="X4816" s="31" t="s">
        <v>3810</v>
      </c>
      <c r="Y4816" s="31" t="s">
        <v>66</v>
      </c>
      <c r="Z4816" s="31" t="s">
        <v>3809</v>
      </c>
      <c r="AA4816" s="31"/>
      <c r="AB4816" s="32" t="s">
        <v>3810</v>
      </c>
      <c r="AC4816" s="38"/>
      <c r="AD4816" s="39" t="s">
        <v>77</v>
      </c>
      <c r="AE4816" s="39" t="s">
        <v>76</v>
      </c>
      <c r="AF4816" s="40" t="str">
        <f t="shared" si="1052"/>
        <v>1</v>
      </c>
      <c r="AG4816" s="41">
        <f t="shared" si="1053"/>
        <v>52.5</v>
      </c>
      <c r="AH4816" s="42">
        <v>52.5</v>
      </c>
      <c r="AI4816" s="42"/>
      <c r="AJ4816" s="42"/>
      <c r="AK4816" s="42"/>
      <c r="AL4816" s="31">
        <v>10</v>
      </c>
      <c r="AM4816" s="43" t="str">
        <f t="shared" si="1054"/>
        <v>100</v>
      </c>
      <c r="AN4816" s="44">
        <f>INDEX([1]ราคาสิ่งปลูกสร้าง!$D$6:$CC$47,MATCH($AD4816,[1]ราคาสิ่งปลูกสร้าง!$B$6:$B$45,0),MATCH($C$7,[1]ราคาสิ่งปลูกสร้าง!$D$5:$CC$5,0))</f>
        <v>2050</v>
      </c>
      <c r="AO4816" s="44">
        <f t="shared" si="1055"/>
        <v>107625</v>
      </c>
      <c r="AP4816" s="45">
        <f t="shared" si="1056"/>
        <v>10</v>
      </c>
      <c r="AQ4816" s="40">
        <f>IF(AP4816=0,0,INDEX([1]ค่าเสื่อมสิ่งปลูกสร้าง!$A$5:$D$105,MATCH($AP4816,[1]ค่าเสื่อมสิ่งปลูกสร้าง!$A$5:$A$105,0),MATCH(AE4816,[1]ค่าเสื่อมสิ่งปลูกสร้าง!$A$3:$D$3)))</f>
        <v>40</v>
      </c>
      <c r="AR4816" s="44">
        <f t="shared" si="1047"/>
        <v>64575</v>
      </c>
      <c r="AS4816" s="44">
        <f t="shared" si="1048"/>
        <v>66575</v>
      </c>
      <c r="AT4816" s="44">
        <f t="shared" si="1049"/>
        <v>66575</v>
      </c>
      <c r="AU4816" s="46">
        <v>0</v>
      </c>
      <c r="AV4816" s="44">
        <f t="shared" si="1057"/>
        <v>66575</v>
      </c>
      <c r="AW4816" s="47" t="str">
        <f t="shared" si="1058"/>
        <v>0.01</v>
      </c>
      <c r="AX4816" s="48"/>
      <c r="AY4816" s="48"/>
      <c r="AZ4816" s="49">
        <v>0</v>
      </c>
      <c r="BA4816" s="48"/>
      <c r="BB4816" s="48"/>
      <c r="BC4816" s="44">
        <f t="shared" si="1059"/>
        <v>0</v>
      </c>
      <c r="BD4816" s="50">
        <v>1</v>
      </c>
      <c r="BE4816" s="51" t="e">
        <f>IF(AX4816=1,0,IF(AY4816=1,0,IF(BC4816&gt;#REF!,#REF!,IF(OR(AZ4816&gt;0,BD4816&gt;=0),BC4816+([1]สูตร2!H4804*(100%-AZ4816)-BC4816)*BD4816,[1]สูตร2!H4804*(100%-AZ4816)))))</f>
        <v>#REF!</v>
      </c>
      <c r="BF4816" s="31"/>
    </row>
    <row r="4817" spans="1:58" s="5" customFormat="1" ht="24" customHeight="1" x14ac:dyDescent="0.2">
      <c r="A4817" s="31"/>
      <c r="B4817" s="31" t="s">
        <v>93</v>
      </c>
      <c r="C4817" s="31">
        <v>1</v>
      </c>
      <c r="D4817" s="31" t="s">
        <v>66</v>
      </c>
      <c r="E4817" s="31" t="s">
        <v>3809</v>
      </c>
      <c r="F4817" s="31"/>
      <c r="G4817" s="32" t="s">
        <v>3810</v>
      </c>
      <c r="H4817" s="31" t="s">
        <v>104</v>
      </c>
      <c r="I4817" s="31" t="s">
        <v>104</v>
      </c>
      <c r="J4817" s="31" t="s">
        <v>3780</v>
      </c>
      <c r="K4817" s="31">
        <v>0</v>
      </c>
      <c r="L4817" s="31">
        <v>0</v>
      </c>
      <c r="M4817" s="31">
        <v>15</v>
      </c>
      <c r="N4817" s="33"/>
      <c r="O4817" s="33">
        <v>15</v>
      </c>
      <c r="P4817" s="33"/>
      <c r="Q4817" s="33"/>
      <c r="R4817" s="33"/>
      <c r="S4817" s="34" t="str">
        <f t="shared" si="1050"/>
        <v>2</v>
      </c>
      <c r="T4817" s="35">
        <f t="shared" si="1051"/>
        <v>15</v>
      </c>
      <c r="U4817" s="36">
        <f>INDEX([1]ราคาที่ดิน!$B:$G,MATCH($C4817,[1]ราคาที่ดิน!$A:$A,0),MATCH($B4817,[1]ราคาที่ดิน!$B$1:$G$1,0))</f>
        <v>100</v>
      </c>
      <c r="V4817" s="37">
        <f t="shared" si="1046"/>
        <v>1500</v>
      </c>
      <c r="W4817" s="31">
        <v>4</v>
      </c>
      <c r="X4817" s="31" t="s">
        <v>3810</v>
      </c>
      <c r="Y4817" s="31" t="s">
        <v>66</v>
      </c>
      <c r="Z4817" s="31" t="s">
        <v>3809</v>
      </c>
      <c r="AA4817" s="31"/>
      <c r="AB4817" s="32" t="s">
        <v>3810</v>
      </c>
      <c r="AC4817" s="38"/>
      <c r="AD4817" s="39" t="s">
        <v>75</v>
      </c>
      <c r="AE4817" s="39" t="s">
        <v>76</v>
      </c>
      <c r="AF4817" s="40" t="str">
        <f t="shared" si="1052"/>
        <v>2</v>
      </c>
      <c r="AG4817" s="41">
        <f t="shared" si="1053"/>
        <v>28.5</v>
      </c>
      <c r="AH4817" s="42"/>
      <c r="AI4817" s="42">
        <v>28.5</v>
      </c>
      <c r="AJ4817" s="42"/>
      <c r="AK4817" s="42"/>
      <c r="AL4817" s="31">
        <v>10</v>
      </c>
      <c r="AM4817" s="43" t="str">
        <f t="shared" si="1054"/>
        <v>100</v>
      </c>
      <c r="AN4817" s="44">
        <f>INDEX([1]ราคาสิ่งปลูกสร้าง!$D$6:$CC$47,MATCH($AD4817,[1]ราคาสิ่งปลูกสร้าง!$B$6:$B$45,0),MATCH($C$7,[1]ราคาสิ่งปลูกสร้าง!$D$5:$CC$5,0))</f>
        <v>5400</v>
      </c>
      <c r="AO4817" s="44">
        <f t="shared" si="1055"/>
        <v>153900</v>
      </c>
      <c r="AP4817" s="45">
        <f t="shared" si="1056"/>
        <v>10</v>
      </c>
      <c r="AQ4817" s="40">
        <f>IF(AP4817=0,0,INDEX([1]ค่าเสื่อมสิ่งปลูกสร้าง!$A$5:$D$105,MATCH($AP4817,[1]ค่าเสื่อมสิ่งปลูกสร้าง!$A$5:$A$105,0),MATCH(AE4817,[1]ค่าเสื่อมสิ่งปลูกสร้าง!$A$3:$D$3)))</f>
        <v>40</v>
      </c>
      <c r="AR4817" s="44">
        <f t="shared" si="1047"/>
        <v>92340</v>
      </c>
      <c r="AS4817" s="44">
        <f t="shared" si="1048"/>
        <v>93840</v>
      </c>
      <c r="AT4817" s="44">
        <f t="shared" si="1049"/>
        <v>93840</v>
      </c>
      <c r="AU4817" s="46">
        <v>0</v>
      </c>
      <c r="AV4817" s="44">
        <f t="shared" si="1057"/>
        <v>93840</v>
      </c>
      <c r="AW4817" s="47" t="str">
        <f t="shared" si="1058"/>
        <v>0.02</v>
      </c>
      <c r="AX4817" s="48"/>
      <c r="AY4817" s="48"/>
      <c r="AZ4817" s="49">
        <v>0</v>
      </c>
      <c r="BA4817" s="48"/>
      <c r="BB4817" s="48"/>
      <c r="BC4817" s="44">
        <f t="shared" si="1059"/>
        <v>0</v>
      </c>
      <c r="BD4817" s="50">
        <v>1</v>
      </c>
      <c r="BE4817" s="51" t="e">
        <f>IF(AX4817=1,0,IF(AY4817=1,0,IF(BC4817&gt;#REF!,#REF!,IF(OR(AZ4817&gt;0,BD4817&gt;=0),BC4817+([1]สูตร2!H4805*(100%-AZ4817)-BC4817)*BD4817,[1]สูตร2!H4805*(100%-AZ4817)))))</f>
        <v>#REF!</v>
      </c>
      <c r="BF4817" s="31"/>
    </row>
    <row r="4818" spans="1:58" s="5" customFormat="1" ht="24" customHeight="1" x14ac:dyDescent="0.2">
      <c r="A4818" s="31">
        <v>1600</v>
      </c>
      <c r="B4818" s="31" t="s">
        <v>321</v>
      </c>
      <c r="C4818" s="31" t="s">
        <v>3812</v>
      </c>
      <c r="D4818" s="31" t="s">
        <v>71</v>
      </c>
      <c r="E4818" s="31" t="s">
        <v>3813</v>
      </c>
      <c r="F4818" s="31"/>
      <c r="G4818" s="32" t="s">
        <v>3814</v>
      </c>
      <c r="H4818" s="31" t="s">
        <v>104</v>
      </c>
      <c r="I4818" s="31" t="s">
        <v>104</v>
      </c>
      <c r="J4818" s="31" t="s">
        <v>3780</v>
      </c>
      <c r="K4818" s="31">
        <v>15</v>
      </c>
      <c r="L4818" s="31">
        <v>0</v>
      </c>
      <c r="M4818" s="31">
        <v>0</v>
      </c>
      <c r="N4818" s="33">
        <v>6000</v>
      </c>
      <c r="O4818" s="33"/>
      <c r="P4818" s="33"/>
      <c r="Q4818" s="33"/>
      <c r="R4818" s="33"/>
      <c r="S4818" s="34" t="str">
        <f t="shared" si="1050"/>
        <v>1</v>
      </c>
      <c r="T4818" s="35">
        <f t="shared" si="1051"/>
        <v>6000</v>
      </c>
      <c r="U4818" s="36">
        <f>INDEX([1]ราคาที่ดิน!$B:$G,MATCH($C4818,[1]ราคาที่ดิน!$A:$A,0),MATCH($B4818,[1]ราคาที่ดิน!$B$1:$G$1,0))</f>
        <v>200</v>
      </c>
      <c r="V4818" s="37">
        <f t="shared" si="1046"/>
        <v>1200000</v>
      </c>
      <c r="W4818" s="31"/>
      <c r="X4818" s="31"/>
      <c r="Y4818" s="31"/>
      <c r="Z4818" s="31"/>
      <c r="AA4818" s="31"/>
      <c r="AB4818" s="32"/>
      <c r="AC4818" s="38"/>
      <c r="AD4818" s="39"/>
      <c r="AE4818" s="39"/>
      <c r="AF4818" s="40" t="str">
        <f t="shared" si="1052"/>
        <v/>
      </c>
      <c r="AG4818" s="41" t="str">
        <f t="shared" si="1053"/>
        <v/>
      </c>
      <c r="AH4818" s="42"/>
      <c r="AI4818" s="42"/>
      <c r="AJ4818" s="42"/>
      <c r="AK4818" s="42"/>
      <c r="AL4818" s="31"/>
      <c r="AM4818" s="43" t="str">
        <f t="shared" si="1054"/>
        <v>100</v>
      </c>
      <c r="AN4818" s="44">
        <f>INDEX([1]ราคาสิ่งปลูกสร้าง!$D$6:$CC$47,MATCH($AD4818,[1]ราคาสิ่งปลูกสร้าง!$B$6:$B$45,0),MATCH($C$7,[1]ราคาสิ่งปลูกสร้าง!$D$5:$CC$5,0))</f>
        <v>0</v>
      </c>
      <c r="AO4818" s="44">
        <f t="shared" si="1055"/>
        <v>0</v>
      </c>
      <c r="AP4818" s="45">
        <f t="shared" si="1056"/>
        <v>0</v>
      </c>
      <c r="AQ4818" s="40">
        <f>IF(AP4818=0,0,INDEX([1]ค่าเสื่อมสิ่งปลูกสร้าง!$A$5:$D$105,MATCH($AP4818,[1]ค่าเสื่อมสิ่งปลูกสร้าง!$A$5:$A$105,0),MATCH(AE4818,[1]ค่าเสื่อมสิ่งปลูกสร้าง!$A$3:$D$3)))</f>
        <v>0</v>
      </c>
      <c r="AR4818" s="44">
        <f t="shared" si="1047"/>
        <v>0</v>
      </c>
      <c r="AS4818" s="44">
        <f t="shared" si="1048"/>
        <v>1200000</v>
      </c>
      <c r="AT4818" s="44">
        <f t="shared" si="1049"/>
        <v>1200000</v>
      </c>
      <c r="AU4818" s="46">
        <v>0</v>
      </c>
      <c r="AV4818" s="44">
        <f t="shared" si="1057"/>
        <v>1200000</v>
      </c>
      <c r="AW4818" s="47" t="str">
        <f t="shared" si="1058"/>
        <v>0.01</v>
      </c>
      <c r="AX4818" s="48"/>
      <c r="AY4818" s="48"/>
      <c r="AZ4818" s="49">
        <v>0</v>
      </c>
      <c r="BA4818" s="48"/>
      <c r="BB4818" s="48"/>
      <c r="BC4818" s="44">
        <f t="shared" si="1059"/>
        <v>0</v>
      </c>
      <c r="BD4818" s="50">
        <v>1</v>
      </c>
      <c r="BE4818" s="51" t="e">
        <f>IF(AX4818=1,0,IF(AY4818=1,0,IF(BC4818&gt;#REF!,#REF!,IF(OR(AZ4818&gt;0,BD4818&gt;=0),BC4818+([1]สูตร2!H4806*(100%-AZ4818)-BC4818)*BD4818,[1]สูตร2!H4806*(100%-AZ4818)))))</f>
        <v>#REF!</v>
      </c>
      <c r="BF4818" s="31"/>
    </row>
    <row r="4819" spans="1:58" s="5" customFormat="1" ht="24" customHeight="1" x14ac:dyDescent="0.2">
      <c r="A4819" s="31">
        <v>1601</v>
      </c>
      <c r="B4819" s="31" t="s">
        <v>321</v>
      </c>
      <c r="C4819" s="31" t="s">
        <v>3815</v>
      </c>
      <c r="D4819" s="31" t="s">
        <v>66</v>
      </c>
      <c r="E4819" s="31" t="s">
        <v>3816</v>
      </c>
      <c r="F4819" s="31"/>
      <c r="G4819" s="32" t="s">
        <v>3814</v>
      </c>
      <c r="H4819" s="31">
        <v>1737</v>
      </c>
      <c r="I4819" s="31">
        <v>94</v>
      </c>
      <c r="J4819" s="31" t="s">
        <v>3780</v>
      </c>
      <c r="K4819" s="31">
        <v>15</v>
      </c>
      <c r="L4819" s="31">
        <v>0</v>
      </c>
      <c r="M4819" s="31">
        <v>0</v>
      </c>
      <c r="N4819" s="33">
        <v>6000</v>
      </c>
      <c r="O4819" s="33"/>
      <c r="P4819" s="33"/>
      <c r="Q4819" s="33"/>
      <c r="R4819" s="33"/>
      <c r="S4819" s="34" t="str">
        <f t="shared" si="1050"/>
        <v>1</v>
      </c>
      <c r="T4819" s="35">
        <f t="shared" si="1051"/>
        <v>6000</v>
      </c>
      <c r="U4819" s="36">
        <f>INDEX([1]ราคาที่ดิน!$B:$G,MATCH($C4819,[1]ราคาที่ดิน!$A:$A,0),MATCH($B4819,[1]ราคาที่ดิน!$B$1:$G$1,0))</f>
        <v>200</v>
      </c>
      <c r="V4819" s="37">
        <f t="shared" ref="V4819:V4882" si="1060">$T4819*$U4819</f>
        <v>1200000</v>
      </c>
      <c r="W4819" s="31"/>
      <c r="X4819" s="31"/>
      <c r="Y4819" s="31"/>
      <c r="Z4819" s="31"/>
      <c r="AA4819" s="31"/>
      <c r="AB4819" s="32"/>
      <c r="AC4819" s="38"/>
      <c r="AD4819" s="39"/>
      <c r="AE4819" s="39"/>
      <c r="AF4819" s="40" t="str">
        <f t="shared" si="1052"/>
        <v/>
      </c>
      <c r="AG4819" s="41" t="str">
        <f t="shared" si="1053"/>
        <v/>
      </c>
      <c r="AH4819" s="42"/>
      <c r="AI4819" s="42"/>
      <c r="AJ4819" s="42"/>
      <c r="AK4819" s="42"/>
      <c r="AL4819" s="31"/>
      <c r="AM4819" s="43" t="str">
        <f t="shared" si="1054"/>
        <v>100</v>
      </c>
      <c r="AN4819" s="44">
        <f>INDEX([1]ราคาสิ่งปลูกสร้าง!$D$6:$CC$47,MATCH($AD4819,[1]ราคาสิ่งปลูกสร้าง!$B$6:$B$45,0),MATCH($C$7,[1]ราคาสิ่งปลูกสร้าง!$D$5:$CC$5,0))</f>
        <v>0</v>
      </c>
      <c r="AO4819" s="44">
        <f t="shared" si="1055"/>
        <v>0</v>
      </c>
      <c r="AP4819" s="45">
        <f t="shared" si="1056"/>
        <v>0</v>
      </c>
      <c r="AQ4819" s="40">
        <f>IF(AP4819=0,0,INDEX([1]ค่าเสื่อมสิ่งปลูกสร้าง!$A$5:$D$105,MATCH($AP4819,[1]ค่าเสื่อมสิ่งปลูกสร้าง!$A$5:$A$105,0),MATCH(AE4819,[1]ค่าเสื่อมสิ่งปลูกสร้าง!$A$3:$D$3)))</f>
        <v>0</v>
      </c>
      <c r="AR4819" s="44">
        <f t="shared" ref="AR4819:AR4882" si="1061">$AO4819*(100-$AQ4819)%</f>
        <v>0</v>
      </c>
      <c r="AS4819" s="44">
        <f t="shared" ref="AS4819:AS4882" si="1062">$V4819+$AR4819</f>
        <v>1200000</v>
      </c>
      <c r="AT4819" s="44">
        <f t="shared" ref="AT4819:AT4882" si="1063">IF($AM4819%*$AS4819,$AM4819%*$AS4819,0)</f>
        <v>1200000</v>
      </c>
      <c r="AU4819" s="46">
        <v>0</v>
      </c>
      <c r="AV4819" s="44">
        <f t="shared" si="1057"/>
        <v>1200000</v>
      </c>
      <c r="AW4819" s="47" t="str">
        <f t="shared" si="1058"/>
        <v>0.01</v>
      </c>
      <c r="AX4819" s="48"/>
      <c r="AY4819" s="48"/>
      <c r="AZ4819" s="49">
        <v>0</v>
      </c>
      <c r="BA4819" s="48"/>
      <c r="BB4819" s="48"/>
      <c r="BC4819" s="44">
        <f t="shared" si="1059"/>
        <v>0</v>
      </c>
      <c r="BD4819" s="50">
        <v>1</v>
      </c>
      <c r="BE4819" s="51" t="e">
        <f>IF(AX4819=1,0,IF(AY4819=1,0,IF(BC4819&gt;#REF!,#REF!,IF(OR(AZ4819&gt;0,BD4819&gt;=0),BC4819+([1]สูตร2!H4807*(100%-AZ4819)-BC4819)*BD4819,[1]สูตร2!H4807*(100%-AZ4819)))))</f>
        <v>#REF!</v>
      </c>
      <c r="BF4819" s="31"/>
    </row>
    <row r="4820" spans="1:58" s="5" customFormat="1" ht="24" customHeight="1" x14ac:dyDescent="0.2">
      <c r="A4820" s="31">
        <v>1602</v>
      </c>
      <c r="B4820" s="31" t="s">
        <v>81</v>
      </c>
      <c r="C4820" s="31" t="s">
        <v>3817</v>
      </c>
      <c r="D4820" s="31" t="s">
        <v>71</v>
      </c>
      <c r="E4820" s="31" t="s">
        <v>3818</v>
      </c>
      <c r="F4820" s="31"/>
      <c r="G4820" s="32" t="s">
        <v>3814</v>
      </c>
      <c r="H4820" s="31">
        <v>26</v>
      </c>
      <c r="I4820" s="31">
        <v>28</v>
      </c>
      <c r="J4820" s="31" t="s">
        <v>3780</v>
      </c>
      <c r="K4820" s="31">
        <v>29</v>
      </c>
      <c r="L4820" s="31">
        <v>1</v>
      </c>
      <c r="M4820" s="31">
        <v>8</v>
      </c>
      <c r="N4820" s="33">
        <v>11708</v>
      </c>
      <c r="O4820" s="33"/>
      <c r="P4820" s="33"/>
      <c r="Q4820" s="33"/>
      <c r="R4820" s="33"/>
      <c r="S4820" s="34" t="str">
        <f t="shared" si="1050"/>
        <v>1</v>
      </c>
      <c r="T4820" s="35">
        <f t="shared" si="1051"/>
        <v>11708</v>
      </c>
      <c r="U4820" s="36" t="str">
        <f>INDEX([1]ราคาที่ดิน!$B:$G,MATCH($C4820,[1]ราคาที่ดิน!$A:$A,0),MATCH($B4820,[1]ราคาที่ดิน!$B$1:$G$1,0))</f>
        <v>200</v>
      </c>
      <c r="V4820" s="37">
        <f t="shared" si="1060"/>
        <v>2341600</v>
      </c>
      <c r="W4820" s="31"/>
      <c r="X4820" s="31"/>
      <c r="Y4820" s="31"/>
      <c r="Z4820" s="31"/>
      <c r="AA4820" s="31"/>
      <c r="AB4820" s="32"/>
      <c r="AC4820" s="38"/>
      <c r="AD4820" s="39"/>
      <c r="AE4820" s="39"/>
      <c r="AF4820" s="40" t="str">
        <f t="shared" si="1052"/>
        <v/>
      </c>
      <c r="AG4820" s="41" t="str">
        <f t="shared" si="1053"/>
        <v/>
      </c>
      <c r="AH4820" s="42"/>
      <c r="AI4820" s="42"/>
      <c r="AJ4820" s="42"/>
      <c r="AK4820" s="42"/>
      <c r="AL4820" s="31"/>
      <c r="AM4820" s="43" t="str">
        <f t="shared" si="1054"/>
        <v>100</v>
      </c>
      <c r="AN4820" s="44">
        <f>INDEX([1]ราคาสิ่งปลูกสร้าง!$D$6:$CC$47,MATCH($AD4820,[1]ราคาสิ่งปลูกสร้าง!$B$6:$B$45,0),MATCH($C$7,[1]ราคาสิ่งปลูกสร้าง!$D$5:$CC$5,0))</f>
        <v>0</v>
      </c>
      <c r="AO4820" s="44">
        <f t="shared" si="1055"/>
        <v>0</v>
      </c>
      <c r="AP4820" s="45">
        <f t="shared" si="1056"/>
        <v>0</v>
      </c>
      <c r="AQ4820" s="40">
        <f>IF(AP4820=0,0,INDEX([1]ค่าเสื่อมสิ่งปลูกสร้าง!$A$5:$D$105,MATCH($AP4820,[1]ค่าเสื่อมสิ่งปลูกสร้าง!$A$5:$A$105,0),MATCH(AE4820,[1]ค่าเสื่อมสิ่งปลูกสร้าง!$A$3:$D$3)))</f>
        <v>0</v>
      </c>
      <c r="AR4820" s="44">
        <f t="shared" si="1061"/>
        <v>0</v>
      </c>
      <c r="AS4820" s="44">
        <f t="shared" si="1062"/>
        <v>2341600</v>
      </c>
      <c r="AT4820" s="44">
        <f t="shared" si="1063"/>
        <v>2341600</v>
      </c>
      <c r="AU4820" s="46">
        <v>0</v>
      </c>
      <c r="AV4820" s="44">
        <f t="shared" si="1057"/>
        <v>2341600</v>
      </c>
      <c r="AW4820" s="47" t="str">
        <f t="shared" si="1058"/>
        <v>0.01</v>
      </c>
      <c r="AX4820" s="48"/>
      <c r="AY4820" s="48"/>
      <c r="AZ4820" s="49">
        <v>0</v>
      </c>
      <c r="BA4820" s="48"/>
      <c r="BB4820" s="48"/>
      <c r="BC4820" s="44">
        <f t="shared" si="1059"/>
        <v>0</v>
      </c>
      <c r="BD4820" s="50">
        <v>1</v>
      </c>
      <c r="BE4820" s="51" t="e">
        <f>IF(AX4820=1,0,IF(AY4820=1,0,IF(BC4820&gt;#REF!,#REF!,IF(OR(AZ4820&gt;0,BD4820&gt;=0),BC4820+([1]สูตร2!H4808*(100%-AZ4820)-BC4820)*BD4820,[1]สูตร2!H4808*(100%-AZ4820)))))</f>
        <v>#REF!</v>
      </c>
      <c r="BF4820" s="31"/>
    </row>
    <row r="4821" spans="1:58" s="5" customFormat="1" ht="24" customHeight="1" x14ac:dyDescent="0.2">
      <c r="A4821" s="31">
        <v>1603</v>
      </c>
      <c r="B4821" s="31" t="s">
        <v>93</v>
      </c>
      <c r="C4821" s="31">
        <v>1</v>
      </c>
      <c r="D4821" s="31" t="s">
        <v>66</v>
      </c>
      <c r="E4821" s="31" t="s">
        <v>3819</v>
      </c>
      <c r="F4821" s="31"/>
      <c r="G4821" s="32" t="s">
        <v>3814</v>
      </c>
      <c r="H4821" s="31" t="s">
        <v>104</v>
      </c>
      <c r="I4821" s="31" t="s">
        <v>104</v>
      </c>
      <c r="J4821" s="31" t="s">
        <v>3780</v>
      </c>
      <c r="K4821" s="31">
        <v>0</v>
      </c>
      <c r="L4821" s="31">
        <v>0</v>
      </c>
      <c r="M4821" s="31">
        <v>55</v>
      </c>
      <c r="N4821" s="33"/>
      <c r="O4821" s="33">
        <v>55</v>
      </c>
      <c r="P4821" s="33"/>
      <c r="Q4821" s="33"/>
      <c r="R4821" s="33"/>
      <c r="S4821" s="34" t="str">
        <f t="shared" si="1050"/>
        <v>2</v>
      </c>
      <c r="T4821" s="35">
        <f t="shared" si="1051"/>
        <v>55</v>
      </c>
      <c r="U4821" s="36">
        <f>INDEX([1]ราคาที่ดิน!$B:$G,MATCH($C4821,[1]ราคาที่ดิน!$A:$A,0),MATCH($B4821,[1]ราคาที่ดิน!$B$1:$G$1,0))</f>
        <v>100</v>
      </c>
      <c r="V4821" s="37">
        <f t="shared" si="1060"/>
        <v>5500</v>
      </c>
      <c r="W4821" s="31">
        <v>1</v>
      </c>
      <c r="X4821" s="31" t="s">
        <v>3814</v>
      </c>
      <c r="Y4821" s="31" t="s">
        <v>66</v>
      </c>
      <c r="Z4821" s="31" t="s">
        <v>3819</v>
      </c>
      <c r="AA4821" s="31"/>
      <c r="AB4821" s="32" t="s">
        <v>3814</v>
      </c>
      <c r="AC4821" s="38"/>
      <c r="AD4821" s="39" t="s">
        <v>73</v>
      </c>
      <c r="AE4821" s="39" t="s">
        <v>74</v>
      </c>
      <c r="AF4821" s="40" t="str">
        <f t="shared" si="1052"/>
        <v>2</v>
      </c>
      <c r="AG4821" s="41">
        <f t="shared" si="1053"/>
        <v>210</v>
      </c>
      <c r="AH4821" s="42"/>
      <c r="AI4821" s="42">
        <v>210</v>
      </c>
      <c r="AJ4821" s="42"/>
      <c r="AK4821" s="42"/>
      <c r="AL4821" s="31">
        <v>40</v>
      </c>
      <c r="AM4821" s="43" t="str">
        <f t="shared" si="1054"/>
        <v>100</v>
      </c>
      <c r="AN4821" s="44">
        <f>INDEX([1]ราคาสิ่งปลูกสร้าง!$D$6:$CC$47,MATCH($AD4821,[1]ราคาสิ่งปลูกสร้าง!$B$6:$B$45,0),MATCH($C$7,[1]ราคาสิ่งปลูกสร้าง!$D$5:$CC$5,0))</f>
        <v>6500</v>
      </c>
      <c r="AO4821" s="44">
        <f t="shared" si="1055"/>
        <v>1365000</v>
      </c>
      <c r="AP4821" s="45">
        <f t="shared" si="1056"/>
        <v>40</v>
      </c>
      <c r="AQ4821" s="40">
        <f>IF(AP4821=0,0,INDEX([1]ค่าเสื่อมสิ่งปลูกสร้าง!$A$5:$D$105,MATCH($AP4821,[1]ค่าเสื่อมสิ่งปลูกสร้าง!$A$5:$A$105,0),MATCH(AE4821,[1]ค่าเสื่อมสิ่งปลูกสร้าง!$A$3:$D$3)))</f>
        <v>70</v>
      </c>
      <c r="AR4821" s="44">
        <f t="shared" si="1061"/>
        <v>409500</v>
      </c>
      <c r="AS4821" s="44">
        <f t="shared" si="1062"/>
        <v>415000</v>
      </c>
      <c r="AT4821" s="44">
        <f t="shared" si="1063"/>
        <v>415000</v>
      </c>
      <c r="AU4821" s="46">
        <v>0</v>
      </c>
      <c r="AV4821" s="44">
        <f t="shared" si="1057"/>
        <v>415000</v>
      </c>
      <c r="AW4821" s="47" t="str">
        <f t="shared" si="1058"/>
        <v>0.02</v>
      </c>
      <c r="AX4821" s="48"/>
      <c r="AY4821" s="48"/>
      <c r="AZ4821" s="49">
        <v>0</v>
      </c>
      <c r="BA4821" s="48"/>
      <c r="BB4821" s="48"/>
      <c r="BC4821" s="44">
        <f t="shared" si="1059"/>
        <v>0</v>
      </c>
      <c r="BD4821" s="50">
        <v>1</v>
      </c>
      <c r="BE4821" s="51" t="e">
        <f>IF(AX4821=1,0,IF(AY4821=1,0,IF(BC4821&gt;#REF!,#REF!,IF(OR(AZ4821&gt;0,BD4821&gt;=0),BC4821+([1]สูตร2!H4809*(100%-AZ4821)-BC4821)*BD4821,[1]สูตร2!H4809*(100%-AZ4821)))))</f>
        <v>#REF!</v>
      </c>
      <c r="BF4821" s="31"/>
    </row>
    <row r="4822" spans="1:58" s="5" customFormat="1" ht="24" customHeight="1" x14ac:dyDescent="0.2">
      <c r="A4822" s="31"/>
      <c r="B4822" s="31" t="s">
        <v>93</v>
      </c>
      <c r="C4822" s="31">
        <v>1</v>
      </c>
      <c r="D4822" s="31" t="s">
        <v>66</v>
      </c>
      <c r="E4822" s="31" t="s">
        <v>3819</v>
      </c>
      <c r="F4822" s="31"/>
      <c r="G4822" s="32" t="s">
        <v>3814</v>
      </c>
      <c r="H4822" s="31" t="s">
        <v>104</v>
      </c>
      <c r="I4822" s="31" t="s">
        <v>104</v>
      </c>
      <c r="J4822" s="31" t="s">
        <v>3780</v>
      </c>
      <c r="K4822" s="31">
        <v>0</v>
      </c>
      <c r="L4822" s="31">
        <v>0</v>
      </c>
      <c r="M4822" s="31">
        <v>45</v>
      </c>
      <c r="N4822" s="33"/>
      <c r="O4822" s="33">
        <v>45</v>
      </c>
      <c r="P4822" s="33"/>
      <c r="Q4822" s="33"/>
      <c r="R4822" s="33"/>
      <c r="S4822" s="34" t="str">
        <f t="shared" si="1050"/>
        <v>2</v>
      </c>
      <c r="T4822" s="35">
        <f t="shared" si="1051"/>
        <v>45</v>
      </c>
      <c r="U4822" s="36">
        <f>INDEX([1]ราคาที่ดิน!$B:$G,MATCH($C4822,[1]ราคาที่ดิน!$A:$A,0),MATCH($B4822,[1]ราคาที่ดิน!$B$1:$G$1,0))</f>
        <v>100</v>
      </c>
      <c r="V4822" s="37">
        <f t="shared" si="1060"/>
        <v>4500</v>
      </c>
      <c r="W4822" s="31">
        <v>2</v>
      </c>
      <c r="X4822" s="31" t="s">
        <v>3814</v>
      </c>
      <c r="Y4822" s="31" t="s">
        <v>66</v>
      </c>
      <c r="Z4822" s="31" t="s">
        <v>3819</v>
      </c>
      <c r="AA4822" s="31"/>
      <c r="AB4822" s="32" t="s">
        <v>3814</v>
      </c>
      <c r="AC4822" s="38"/>
      <c r="AD4822" s="39" t="s">
        <v>75</v>
      </c>
      <c r="AE4822" s="39" t="s">
        <v>76</v>
      </c>
      <c r="AF4822" s="40" t="str">
        <f t="shared" si="1052"/>
        <v>1</v>
      </c>
      <c r="AG4822" s="41">
        <f t="shared" si="1053"/>
        <v>54</v>
      </c>
      <c r="AH4822" s="42">
        <v>54</v>
      </c>
      <c r="AI4822" s="42"/>
      <c r="AJ4822" s="42"/>
      <c r="AK4822" s="42"/>
      <c r="AL4822" s="31">
        <v>40</v>
      </c>
      <c r="AM4822" s="43" t="str">
        <f t="shared" si="1054"/>
        <v>100</v>
      </c>
      <c r="AN4822" s="44">
        <f>INDEX([1]ราคาสิ่งปลูกสร้าง!$D$6:$CC$47,MATCH($AD4822,[1]ราคาสิ่งปลูกสร้าง!$B$6:$B$45,0),MATCH($C$7,[1]ราคาสิ่งปลูกสร้าง!$D$5:$CC$5,0))</f>
        <v>5400</v>
      </c>
      <c r="AO4822" s="44">
        <f t="shared" si="1055"/>
        <v>291600</v>
      </c>
      <c r="AP4822" s="45">
        <f t="shared" si="1056"/>
        <v>40</v>
      </c>
      <c r="AQ4822" s="40">
        <f>IF(AP4822=0,0,INDEX([1]ค่าเสื่อมสิ่งปลูกสร้าง!$A$5:$D$105,MATCH($AP4822,[1]ค่าเสื่อมสิ่งปลูกสร้าง!$A$5:$A$105,0),MATCH(AE4822,[1]ค่าเสื่อมสิ่งปลูกสร้าง!$A$3:$D$3)))</f>
        <v>93</v>
      </c>
      <c r="AR4822" s="44">
        <f t="shared" si="1061"/>
        <v>20412.000000000004</v>
      </c>
      <c r="AS4822" s="44">
        <f t="shared" si="1062"/>
        <v>24912.000000000004</v>
      </c>
      <c r="AT4822" s="44">
        <f t="shared" si="1063"/>
        <v>24912.000000000004</v>
      </c>
      <c r="AU4822" s="46">
        <v>0</v>
      </c>
      <c r="AV4822" s="44">
        <f t="shared" si="1057"/>
        <v>24912.000000000004</v>
      </c>
      <c r="AW4822" s="47" t="str">
        <f t="shared" si="1058"/>
        <v>0.01</v>
      </c>
      <c r="AX4822" s="48"/>
      <c r="AY4822" s="48"/>
      <c r="AZ4822" s="49">
        <v>0</v>
      </c>
      <c r="BA4822" s="48"/>
      <c r="BB4822" s="48"/>
      <c r="BC4822" s="44">
        <f t="shared" si="1059"/>
        <v>0</v>
      </c>
      <c r="BD4822" s="50">
        <v>1</v>
      </c>
      <c r="BE4822" s="51" t="e">
        <f>IF(AX4822=1,0,IF(AY4822=1,0,IF(BC4822&gt;#REF!,#REF!,IF(OR(AZ4822&gt;0,BD4822&gt;=0),BC4822+([1]สูตร2!H4810*(100%-AZ4822)-BC4822)*BD4822,[1]สูตร2!H4810*(100%-AZ4822)))))</f>
        <v>#REF!</v>
      </c>
      <c r="BF4822" s="31"/>
    </row>
    <row r="4823" spans="1:58" s="5" customFormat="1" ht="24" customHeight="1" x14ac:dyDescent="0.2">
      <c r="A4823" s="31">
        <v>1604</v>
      </c>
      <c r="B4823" s="31" t="s">
        <v>321</v>
      </c>
      <c r="C4823" s="31" t="s">
        <v>3820</v>
      </c>
      <c r="D4823" s="31" t="s">
        <v>66</v>
      </c>
      <c r="E4823" s="31" t="s">
        <v>3821</v>
      </c>
      <c r="F4823" s="31"/>
      <c r="G4823" s="32" t="s">
        <v>3822</v>
      </c>
      <c r="H4823" s="31">
        <v>1450</v>
      </c>
      <c r="I4823" s="31">
        <v>23</v>
      </c>
      <c r="J4823" s="31" t="s">
        <v>3780</v>
      </c>
      <c r="K4823" s="31">
        <v>15</v>
      </c>
      <c r="L4823" s="31">
        <v>0</v>
      </c>
      <c r="M4823" s="31">
        <v>0</v>
      </c>
      <c r="N4823" s="33">
        <v>6000</v>
      </c>
      <c r="O4823" s="33"/>
      <c r="P4823" s="33"/>
      <c r="Q4823" s="33"/>
      <c r="R4823" s="33"/>
      <c r="S4823" s="34" t="str">
        <f t="shared" si="1050"/>
        <v>1</v>
      </c>
      <c r="T4823" s="35">
        <f t="shared" si="1051"/>
        <v>6000</v>
      </c>
      <c r="U4823" s="36">
        <f>INDEX([1]ราคาที่ดิน!$B:$G,MATCH($C4823,[1]ราคาที่ดิน!$A:$A,0),MATCH($B4823,[1]ราคาที่ดิน!$B$1:$G$1,0))</f>
        <v>200</v>
      </c>
      <c r="V4823" s="37">
        <f t="shared" si="1060"/>
        <v>1200000</v>
      </c>
      <c r="W4823" s="31"/>
      <c r="X4823" s="31"/>
      <c r="Y4823" s="31"/>
      <c r="Z4823" s="31"/>
      <c r="AA4823" s="31"/>
      <c r="AB4823" s="32"/>
      <c r="AC4823" s="38"/>
      <c r="AD4823" s="39"/>
      <c r="AE4823" s="39"/>
      <c r="AF4823" s="40" t="str">
        <f t="shared" si="1052"/>
        <v/>
      </c>
      <c r="AG4823" s="41" t="str">
        <f t="shared" si="1053"/>
        <v/>
      </c>
      <c r="AH4823" s="42"/>
      <c r="AI4823" s="42"/>
      <c r="AJ4823" s="42"/>
      <c r="AK4823" s="42"/>
      <c r="AL4823" s="31"/>
      <c r="AM4823" s="43" t="str">
        <f t="shared" si="1054"/>
        <v>100</v>
      </c>
      <c r="AN4823" s="44">
        <f>INDEX([1]ราคาสิ่งปลูกสร้าง!$D$6:$CC$47,MATCH($AD4823,[1]ราคาสิ่งปลูกสร้าง!$B$6:$B$45,0),MATCH($C$7,[1]ราคาสิ่งปลูกสร้าง!$D$5:$CC$5,0))</f>
        <v>0</v>
      </c>
      <c r="AO4823" s="44">
        <f t="shared" si="1055"/>
        <v>0</v>
      </c>
      <c r="AP4823" s="45">
        <f t="shared" si="1056"/>
        <v>0</v>
      </c>
      <c r="AQ4823" s="40">
        <f>IF(AP4823=0,0,INDEX([1]ค่าเสื่อมสิ่งปลูกสร้าง!$A$5:$D$105,MATCH($AP4823,[1]ค่าเสื่อมสิ่งปลูกสร้าง!$A$5:$A$105,0),MATCH(AE4823,[1]ค่าเสื่อมสิ่งปลูกสร้าง!$A$3:$D$3)))</f>
        <v>0</v>
      </c>
      <c r="AR4823" s="44">
        <f t="shared" si="1061"/>
        <v>0</v>
      </c>
      <c r="AS4823" s="44">
        <f t="shared" si="1062"/>
        <v>1200000</v>
      </c>
      <c r="AT4823" s="44">
        <f t="shared" si="1063"/>
        <v>1200000</v>
      </c>
      <c r="AU4823" s="46">
        <v>0</v>
      </c>
      <c r="AV4823" s="44">
        <f t="shared" si="1057"/>
        <v>1200000</v>
      </c>
      <c r="AW4823" s="47" t="str">
        <f t="shared" si="1058"/>
        <v>0.01</v>
      </c>
      <c r="AX4823" s="48"/>
      <c r="AY4823" s="48"/>
      <c r="AZ4823" s="49">
        <v>0</v>
      </c>
      <c r="BA4823" s="48"/>
      <c r="BB4823" s="48"/>
      <c r="BC4823" s="44">
        <f t="shared" si="1059"/>
        <v>0</v>
      </c>
      <c r="BD4823" s="50">
        <v>1</v>
      </c>
      <c r="BE4823" s="51" t="e">
        <f>IF(AX4823=1,0,IF(AY4823=1,0,IF(BC4823&gt;#REF!,#REF!,IF(OR(AZ4823&gt;0,BD4823&gt;=0),BC4823+([1]สูตร2!H4811*(100%-AZ4823)-BC4823)*BD4823,[1]สูตร2!H4811*(100%-AZ4823)))))</f>
        <v>#REF!</v>
      </c>
      <c r="BF4823" s="31"/>
    </row>
    <row r="4824" spans="1:58" s="5" customFormat="1" ht="24" customHeight="1" x14ac:dyDescent="0.2">
      <c r="A4824" s="31"/>
      <c r="B4824" s="31" t="s">
        <v>93</v>
      </c>
      <c r="C4824" s="31">
        <v>1</v>
      </c>
      <c r="D4824" s="31" t="s">
        <v>66</v>
      </c>
      <c r="E4824" s="31" t="s">
        <v>3821</v>
      </c>
      <c r="F4824" s="31"/>
      <c r="G4824" s="32" t="s">
        <v>3822</v>
      </c>
      <c r="H4824" s="31" t="s">
        <v>104</v>
      </c>
      <c r="I4824" s="31" t="s">
        <v>104</v>
      </c>
      <c r="J4824" s="31" t="s">
        <v>3780</v>
      </c>
      <c r="K4824" s="31">
        <v>0</v>
      </c>
      <c r="L4824" s="31">
        <v>0</v>
      </c>
      <c r="M4824" s="31">
        <v>50</v>
      </c>
      <c r="N4824" s="33"/>
      <c r="O4824" s="33">
        <v>50</v>
      </c>
      <c r="P4824" s="33"/>
      <c r="Q4824" s="33"/>
      <c r="R4824" s="33"/>
      <c r="S4824" s="34" t="str">
        <f t="shared" si="1050"/>
        <v>2</v>
      </c>
      <c r="T4824" s="35">
        <f t="shared" si="1051"/>
        <v>50</v>
      </c>
      <c r="U4824" s="36">
        <f>INDEX([1]ราคาที่ดิน!$B:$G,MATCH($C4824,[1]ราคาที่ดิน!$A:$A,0),MATCH($B4824,[1]ราคาที่ดิน!$B$1:$G$1,0))</f>
        <v>100</v>
      </c>
      <c r="V4824" s="37">
        <f t="shared" si="1060"/>
        <v>5000</v>
      </c>
      <c r="W4824" s="31">
        <v>1</v>
      </c>
      <c r="X4824" s="31" t="s">
        <v>3822</v>
      </c>
      <c r="Y4824" s="31" t="s">
        <v>66</v>
      </c>
      <c r="Z4824" s="31" t="s">
        <v>3821</v>
      </c>
      <c r="AA4824" s="31"/>
      <c r="AB4824" s="32" t="s">
        <v>3822</v>
      </c>
      <c r="AC4824" s="38"/>
      <c r="AD4824" s="39" t="s">
        <v>73</v>
      </c>
      <c r="AE4824" s="39" t="s">
        <v>74</v>
      </c>
      <c r="AF4824" s="40" t="str">
        <f t="shared" si="1052"/>
        <v>2</v>
      </c>
      <c r="AG4824" s="41">
        <f t="shared" si="1053"/>
        <v>250</v>
      </c>
      <c r="AH4824" s="42"/>
      <c r="AI4824" s="42">
        <v>250</v>
      </c>
      <c r="AJ4824" s="42"/>
      <c r="AK4824" s="42"/>
      <c r="AL4824" s="31">
        <v>30</v>
      </c>
      <c r="AM4824" s="43" t="str">
        <f t="shared" si="1054"/>
        <v>100</v>
      </c>
      <c r="AN4824" s="44">
        <f>INDEX([1]ราคาสิ่งปลูกสร้าง!$D$6:$CC$47,MATCH($AD4824,[1]ราคาสิ่งปลูกสร้าง!$B$6:$B$45,0),MATCH($C$7,[1]ราคาสิ่งปลูกสร้าง!$D$5:$CC$5,0))</f>
        <v>6500</v>
      </c>
      <c r="AO4824" s="44">
        <f t="shared" si="1055"/>
        <v>1625000</v>
      </c>
      <c r="AP4824" s="45">
        <f t="shared" si="1056"/>
        <v>30</v>
      </c>
      <c r="AQ4824" s="40">
        <f>IF(AP4824=0,0,INDEX([1]ค่าเสื่อมสิ่งปลูกสร้าง!$A$5:$D$105,MATCH($AP4824,[1]ค่าเสื่อมสิ่งปลูกสร้าง!$A$5:$A$105,0),MATCH(AE4824,[1]ค่าเสื่อมสิ่งปลูกสร้าง!$A$3:$D$3)))</f>
        <v>50</v>
      </c>
      <c r="AR4824" s="44">
        <f t="shared" si="1061"/>
        <v>812500</v>
      </c>
      <c r="AS4824" s="44">
        <f t="shared" si="1062"/>
        <v>817500</v>
      </c>
      <c r="AT4824" s="44">
        <f t="shared" si="1063"/>
        <v>817500</v>
      </c>
      <c r="AU4824" s="46">
        <v>0</v>
      </c>
      <c r="AV4824" s="44">
        <f t="shared" si="1057"/>
        <v>817500</v>
      </c>
      <c r="AW4824" s="47" t="str">
        <f t="shared" si="1058"/>
        <v>0.02</v>
      </c>
      <c r="AX4824" s="48"/>
      <c r="AY4824" s="48"/>
      <c r="AZ4824" s="49">
        <v>0</v>
      </c>
      <c r="BA4824" s="48"/>
      <c r="BB4824" s="48"/>
      <c r="BC4824" s="44">
        <f t="shared" si="1059"/>
        <v>0</v>
      </c>
      <c r="BD4824" s="50">
        <v>1</v>
      </c>
      <c r="BE4824" s="51" t="e">
        <f>IF(AX4824=1,0,IF(AY4824=1,0,IF(BC4824&gt;#REF!,#REF!,IF(OR(AZ4824&gt;0,BD4824&gt;=0),BC4824+([1]สูตร2!H4812*(100%-AZ4824)-BC4824)*BD4824,[1]สูตร2!H4812*(100%-AZ4824)))))</f>
        <v>#REF!</v>
      </c>
      <c r="BF4824" s="31"/>
    </row>
    <row r="4825" spans="1:58" s="5" customFormat="1" ht="24" customHeight="1" x14ac:dyDescent="0.2">
      <c r="A4825" s="31"/>
      <c r="B4825" s="31" t="s">
        <v>93</v>
      </c>
      <c r="C4825" s="31">
        <v>1</v>
      </c>
      <c r="D4825" s="31" t="s">
        <v>66</v>
      </c>
      <c r="E4825" s="31" t="s">
        <v>3821</v>
      </c>
      <c r="F4825" s="31"/>
      <c r="G4825" s="32" t="s">
        <v>3822</v>
      </c>
      <c r="H4825" s="31" t="s">
        <v>104</v>
      </c>
      <c r="I4825" s="31" t="s">
        <v>104</v>
      </c>
      <c r="J4825" s="31" t="s">
        <v>3780</v>
      </c>
      <c r="K4825" s="31">
        <v>0</v>
      </c>
      <c r="L4825" s="31">
        <v>0</v>
      </c>
      <c r="M4825" s="31">
        <v>40</v>
      </c>
      <c r="N4825" s="33"/>
      <c r="O4825" s="33">
        <v>40</v>
      </c>
      <c r="P4825" s="33"/>
      <c r="Q4825" s="33"/>
      <c r="R4825" s="33"/>
      <c r="S4825" s="34" t="str">
        <f t="shared" si="1050"/>
        <v>2</v>
      </c>
      <c r="T4825" s="35">
        <f t="shared" si="1051"/>
        <v>40</v>
      </c>
      <c r="U4825" s="36">
        <f>INDEX([1]ราคาที่ดิน!$B:$G,MATCH($C4825,[1]ราคาที่ดิน!$A:$A,0),MATCH($B4825,[1]ราคาที่ดิน!$B$1:$G$1,0))</f>
        <v>100</v>
      </c>
      <c r="V4825" s="37">
        <f t="shared" si="1060"/>
        <v>4000</v>
      </c>
      <c r="W4825" s="31">
        <v>2</v>
      </c>
      <c r="X4825" s="31" t="s">
        <v>3822</v>
      </c>
      <c r="Y4825" s="31" t="s">
        <v>66</v>
      </c>
      <c r="Z4825" s="31" t="s">
        <v>3821</v>
      </c>
      <c r="AA4825" s="31"/>
      <c r="AB4825" s="32" t="s">
        <v>3822</v>
      </c>
      <c r="AC4825" s="38"/>
      <c r="AD4825" s="39" t="s">
        <v>75</v>
      </c>
      <c r="AE4825" s="39" t="s">
        <v>76</v>
      </c>
      <c r="AF4825" s="40" t="str">
        <f t="shared" si="1052"/>
        <v>1</v>
      </c>
      <c r="AG4825" s="41">
        <f t="shared" si="1053"/>
        <v>13.5</v>
      </c>
      <c r="AH4825" s="42">
        <v>13.5</v>
      </c>
      <c r="AI4825" s="42"/>
      <c r="AJ4825" s="42"/>
      <c r="AK4825" s="42"/>
      <c r="AL4825" s="31">
        <v>30</v>
      </c>
      <c r="AM4825" s="43" t="str">
        <f t="shared" si="1054"/>
        <v>100</v>
      </c>
      <c r="AN4825" s="44">
        <f>INDEX([1]ราคาสิ่งปลูกสร้าง!$D$6:$CC$47,MATCH($AD4825,[1]ราคาสิ่งปลูกสร้าง!$B$6:$B$45,0),MATCH($C$7,[1]ราคาสิ่งปลูกสร้าง!$D$5:$CC$5,0))</f>
        <v>5400</v>
      </c>
      <c r="AO4825" s="44">
        <f t="shared" si="1055"/>
        <v>72900</v>
      </c>
      <c r="AP4825" s="45">
        <f t="shared" si="1056"/>
        <v>30</v>
      </c>
      <c r="AQ4825" s="40">
        <f>IF(AP4825=0,0,INDEX([1]ค่าเสื่อมสิ่งปลูกสร้าง!$A$5:$D$105,MATCH($AP4825,[1]ค่าเสื่อมสิ่งปลูกสร้าง!$A$5:$A$105,0),MATCH(AE4825,[1]ค่าเสื่อมสิ่งปลูกสร้าง!$A$3:$D$3)))</f>
        <v>93</v>
      </c>
      <c r="AR4825" s="44">
        <f t="shared" si="1061"/>
        <v>5103.0000000000009</v>
      </c>
      <c r="AS4825" s="44">
        <f t="shared" si="1062"/>
        <v>9103</v>
      </c>
      <c r="AT4825" s="44">
        <f t="shared" si="1063"/>
        <v>9103</v>
      </c>
      <c r="AU4825" s="46">
        <v>0</v>
      </c>
      <c r="AV4825" s="44">
        <f t="shared" si="1057"/>
        <v>9103</v>
      </c>
      <c r="AW4825" s="47" t="str">
        <f t="shared" si="1058"/>
        <v>0.01</v>
      </c>
      <c r="AX4825" s="48"/>
      <c r="AY4825" s="48"/>
      <c r="AZ4825" s="49">
        <v>0</v>
      </c>
      <c r="BA4825" s="48"/>
      <c r="BB4825" s="48"/>
      <c r="BC4825" s="44">
        <f t="shared" si="1059"/>
        <v>0</v>
      </c>
      <c r="BD4825" s="50">
        <v>1</v>
      </c>
      <c r="BE4825" s="51" t="e">
        <f>IF(AX4825=1,0,IF(AY4825=1,0,IF(BC4825&gt;#REF!,#REF!,IF(OR(AZ4825&gt;0,BD4825&gt;=0),BC4825+([1]สูตร2!H4813*(100%-AZ4825)-BC4825)*BD4825,[1]สูตร2!H4813*(100%-AZ4825)))))</f>
        <v>#REF!</v>
      </c>
      <c r="BF4825" s="31"/>
    </row>
    <row r="4826" spans="1:58" s="5" customFormat="1" ht="24" customHeight="1" x14ac:dyDescent="0.2">
      <c r="A4826" s="31"/>
      <c r="B4826" s="31" t="s">
        <v>93</v>
      </c>
      <c r="C4826" s="31">
        <v>1</v>
      </c>
      <c r="D4826" s="31" t="s">
        <v>66</v>
      </c>
      <c r="E4826" s="31" t="s">
        <v>3821</v>
      </c>
      <c r="F4826" s="31"/>
      <c r="G4826" s="32" t="s">
        <v>3822</v>
      </c>
      <c r="H4826" s="31" t="s">
        <v>104</v>
      </c>
      <c r="I4826" s="31" t="s">
        <v>104</v>
      </c>
      <c r="J4826" s="31" t="s">
        <v>3780</v>
      </c>
      <c r="K4826" s="31">
        <v>0</v>
      </c>
      <c r="L4826" s="31">
        <v>0</v>
      </c>
      <c r="M4826" s="31">
        <v>30</v>
      </c>
      <c r="N4826" s="33"/>
      <c r="O4826" s="33">
        <v>30</v>
      </c>
      <c r="P4826" s="33"/>
      <c r="Q4826" s="33"/>
      <c r="R4826" s="33"/>
      <c r="S4826" s="34" t="str">
        <f t="shared" si="1050"/>
        <v>2</v>
      </c>
      <c r="T4826" s="35">
        <f t="shared" si="1051"/>
        <v>30</v>
      </c>
      <c r="U4826" s="36">
        <f>INDEX([1]ราคาที่ดิน!$B:$G,MATCH($C4826,[1]ราคาที่ดิน!$A:$A,0),MATCH($B4826,[1]ราคาที่ดิน!$B$1:$G$1,0))</f>
        <v>100</v>
      </c>
      <c r="V4826" s="37">
        <f t="shared" si="1060"/>
        <v>3000</v>
      </c>
      <c r="W4826" s="31">
        <v>3</v>
      </c>
      <c r="X4826" s="31" t="s">
        <v>3822</v>
      </c>
      <c r="Y4826" s="31" t="s">
        <v>66</v>
      </c>
      <c r="Z4826" s="31" t="s">
        <v>3821</v>
      </c>
      <c r="AA4826" s="31"/>
      <c r="AB4826" s="32" t="s">
        <v>3822</v>
      </c>
      <c r="AC4826" s="38"/>
      <c r="AD4826" s="39" t="s">
        <v>75</v>
      </c>
      <c r="AE4826" s="39" t="s">
        <v>76</v>
      </c>
      <c r="AF4826" s="40" t="str">
        <f t="shared" si="1052"/>
        <v>1</v>
      </c>
      <c r="AG4826" s="41">
        <f t="shared" si="1053"/>
        <v>20.25</v>
      </c>
      <c r="AH4826" s="42">
        <v>20.25</v>
      </c>
      <c r="AI4826" s="42"/>
      <c r="AJ4826" s="42"/>
      <c r="AK4826" s="42"/>
      <c r="AL4826" s="31">
        <v>30</v>
      </c>
      <c r="AM4826" s="43" t="str">
        <f t="shared" si="1054"/>
        <v>100</v>
      </c>
      <c r="AN4826" s="44">
        <f>INDEX([1]ราคาสิ่งปลูกสร้าง!$D$6:$CC$47,MATCH($AD4826,[1]ราคาสิ่งปลูกสร้าง!$B$6:$B$45,0),MATCH($C$7,[1]ราคาสิ่งปลูกสร้าง!$D$5:$CC$5,0))</f>
        <v>5400</v>
      </c>
      <c r="AO4826" s="44">
        <f t="shared" si="1055"/>
        <v>109350</v>
      </c>
      <c r="AP4826" s="45">
        <f t="shared" si="1056"/>
        <v>30</v>
      </c>
      <c r="AQ4826" s="40">
        <f>IF(AP4826=0,0,INDEX([1]ค่าเสื่อมสิ่งปลูกสร้าง!$A$5:$D$105,MATCH($AP4826,[1]ค่าเสื่อมสิ่งปลูกสร้าง!$A$5:$A$105,0),MATCH(AE4826,[1]ค่าเสื่อมสิ่งปลูกสร้าง!$A$3:$D$3)))</f>
        <v>93</v>
      </c>
      <c r="AR4826" s="44">
        <f t="shared" si="1061"/>
        <v>7654.5000000000009</v>
      </c>
      <c r="AS4826" s="44">
        <f t="shared" si="1062"/>
        <v>10654.5</v>
      </c>
      <c r="AT4826" s="44">
        <f t="shared" si="1063"/>
        <v>10654.5</v>
      </c>
      <c r="AU4826" s="46">
        <v>0</v>
      </c>
      <c r="AV4826" s="44">
        <f t="shared" si="1057"/>
        <v>10654.5</v>
      </c>
      <c r="AW4826" s="47" t="str">
        <f t="shared" si="1058"/>
        <v>0.01</v>
      </c>
      <c r="AX4826" s="48"/>
      <c r="AY4826" s="48"/>
      <c r="AZ4826" s="49">
        <v>0</v>
      </c>
      <c r="BA4826" s="48"/>
      <c r="BB4826" s="48"/>
      <c r="BC4826" s="44">
        <f t="shared" si="1059"/>
        <v>0</v>
      </c>
      <c r="BD4826" s="50">
        <v>1</v>
      </c>
      <c r="BE4826" s="51" t="e">
        <f>IF(AX4826=1,0,IF(AY4826=1,0,IF(BC4826&gt;#REF!,#REF!,IF(OR(AZ4826&gt;0,BD4826&gt;=0),BC4826+([1]สูตร2!H4814*(100%-AZ4826)-BC4826)*BD4826,[1]สูตร2!H4814*(100%-AZ4826)))))</f>
        <v>#REF!</v>
      </c>
      <c r="BF4826" s="31"/>
    </row>
    <row r="4827" spans="1:58" s="5" customFormat="1" ht="24" customHeight="1" x14ac:dyDescent="0.2">
      <c r="A4827" s="31">
        <v>1605</v>
      </c>
      <c r="B4827" s="31" t="s">
        <v>93</v>
      </c>
      <c r="C4827" s="31">
        <v>1</v>
      </c>
      <c r="D4827" s="31" t="s">
        <v>71</v>
      </c>
      <c r="E4827" s="31" t="s">
        <v>3823</v>
      </c>
      <c r="F4827" s="31"/>
      <c r="G4827" s="32" t="s">
        <v>3824</v>
      </c>
      <c r="H4827" s="31" t="s">
        <v>104</v>
      </c>
      <c r="I4827" s="31" t="s">
        <v>104</v>
      </c>
      <c r="J4827" s="31" t="s">
        <v>3780</v>
      </c>
      <c r="K4827" s="31">
        <v>0</v>
      </c>
      <c r="L4827" s="31">
        <v>0</v>
      </c>
      <c r="M4827" s="31">
        <v>45</v>
      </c>
      <c r="N4827" s="33"/>
      <c r="O4827" s="33">
        <v>45</v>
      </c>
      <c r="P4827" s="33"/>
      <c r="Q4827" s="33"/>
      <c r="R4827" s="33"/>
      <c r="S4827" s="34" t="str">
        <f t="shared" si="1050"/>
        <v>2</v>
      </c>
      <c r="T4827" s="35">
        <f t="shared" si="1051"/>
        <v>45</v>
      </c>
      <c r="U4827" s="36">
        <f>INDEX([1]ราคาที่ดิน!$B:$G,MATCH($C4827,[1]ราคาที่ดิน!$A:$A,0),MATCH($B4827,[1]ราคาที่ดิน!$B$1:$G$1,0))</f>
        <v>100</v>
      </c>
      <c r="V4827" s="37">
        <f t="shared" si="1060"/>
        <v>4500</v>
      </c>
      <c r="W4827" s="31">
        <v>1</v>
      </c>
      <c r="X4827" s="31" t="s">
        <v>3824</v>
      </c>
      <c r="Y4827" s="31" t="s">
        <v>71</v>
      </c>
      <c r="Z4827" s="31" t="s">
        <v>3823</v>
      </c>
      <c r="AA4827" s="31"/>
      <c r="AB4827" s="32" t="s">
        <v>3824</v>
      </c>
      <c r="AC4827" s="38"/>
      <c r="AD4827" s="39" t="s">
        <v>73</v>
      </c>
      <c r="AE4827" s="39" t="s">
        <v>94</v>
      </c>
      <c r="AF4827" s="40" t="str">
        <f t="shared" si="1052"/>
        <v>2</v>
      </c>
      <c r="AG4827" s="41">
        <f t="shared" si="1053"/>
        <v>90</v>
      </c>
      <c r="AH4827" s="42"/>
      <c r="AI4827" s="42">
        <v>90</v>
      </c>
      <c r="AJ4827" s="42"/>
      <c r="AK4827" s="42"/>
      <c r="AL4827" s="31">
        <v>31</v>
      </c>
      <c r="AM4827" s="43" t="str">
        <f t="shared" si="1054"/>
        <v>100</v>
      </c>
      <c r="AN4827" s="44">
        <f>INDEX([1]ราคาสิ่งปลูกสร้าง!$D$6:$CC$47,MATCH($AD4827,[1]ราคาสิ่งปลูกสร้าง!$B$6:$B$45,0),MATCH($C$7,[1]ราคาสิ่งปลูกสร้าง!$D$5:$CC$5,0))</f>
        <v>6500</v>
      </c>
      <c r="AO4827" s="44">
        <f t="shared" si="1055"/>
        <v>585000</v>
      </c>
      <c r="AP4827" s="45">
        <f t="shared" si="1056"/>
        <v>31</v>
      </c>
      <c r="AQ4827" s="40">
        <f>IF(AP4827=0,0,INDEX([1]ค่าเสื่อมสิ่งปลูกสร้าง!$A$5:$D$105,MATCH($AP4827,[1]ค่าเสื่อมสิ่งปลูกสร้าง!$A$5:$A$105,0),MATCH(AE4827,[1]ค่าเสื่อมสิ่งปลูกสร้าง!$A$3:$D$3)))</f>
        <v>52</v>
      </c>
      <c r="AR4827" s="44">
        <f t="shared" si="1061"/>
        <v>280800</v>
      </c>
      <c r="AS4827" s="44">
        <f t="shared" si="1062"/>
        <v>285300</v>
      </c>
      <c r="AT4827" s="44">
        <f t="shared" si="1063"/>
        <v>285300</v>
      </c>
      <c r="AU4827" s="46">
        <v>0</v>
      </c>
      <c r="AV4827" s="44">
        <f t="shared" si="1057"/>
        <v>285300</v>
      </c>
      <c r="AW4827" s="47" t="str">
        <f t="shared" si="1058"/>
        <v>0.02</v>
      </c>
      <c r="AX4827" s="48"/>
      <c r="AY4827" s="48"/>
      <c r="AZ4827" s="49">
        <v>0</v>
      </c>
      <c r="BA4827" s="48"/>
      <c r="BB4827" s="48"/>
      <c r="BC4827" s="44">
        <f t="shared" si="1059"/>
        <v>0</v>
      </c>
      <c r="BD4827" s="50">
        <v>1</v>
      </c>
      <c r="BE4827" s="51" t="e">
        <f>IF(AX4827=1,0,IF(AY4827=1,0,IF(BC4827&gt;#REF!,#REF!,IF(OR(AZ4827&gt;0,BD4827&gt;=0),BC4827+([1]สูตร2!H4815*(100%-AZ4827)-BC4827)*BD4827,[1]สูตร2!H4815*(100%-AZ4827)))))</f>
        <v>#REF!</v>
      </c>
      <c r="BF4827" s="31"/>
    </row>
    <row r="4828" spans="1:58" s="5" customFormat="1" ht="24" customHeight="1" x14ac:dyDescent="0.2">
      <c r="A4828" s="31"/>
      <c r="B4828" s="31" t="s">
        <v>93</v>
      </c>
      <c r="C4828" s="31">
        <v>1</v>
      </c>
      <c r="D4828" s="31" t="s">
        <v>71</v>
      </c>
      <c r="E4828" s="31" t="s">
        <v>3823</v>
      </c>
      <c r="F4828" s="31"/>
      <c r="G4828" s="32" t="s">
        <v>3824</v>
      </c>
      <c r="H4828" s="31" t="s">
        <v>104</v>
      </c>
      <c r="I4828" s="31" t="s">
        <v>104</v>
      </c>
      <c r="J4828" s="31" t="s">
        <v>3780</v>
      </c>
      <c r="K4828" s="31">
        <v>0</v>
      </c>
      <c r="L4828" s="31">
        <v>0</v>
      </c>
      <c r="M4828" s="31">
        <v>20</v>
      </c>
      <c r="N4828" s="33"/>
      <c r="O4828" s="33">
        <v>20</v>
      </c>
      <c r="P4828" s="33"/>
      <c r="Q4828" s="33"/>
      <c r="R4828" s="33"/>
      <c r="S4828" s="34" t="str">
        <f t="shared" si="1050"/>
        <v>2</v>
      </c>
      <c r="T4828" s="35">
        <f t="shared" si="1051"/>
        <v>20</v>
      </c>
      <c r="U4828" s="36">
        <f>INDEX([1]ราคาที่ดิน!$B:$G,MATCH($C4828,[1]ราคาที่ดิน!$A:$A,0),MATCH($B4828,[1]ราคาที่ดิน!$B$1:$G$1,0))</f>
        <v>100</v>
      </c>
      <c r="V4828" s="37">
        <f t="shared" si="1060"/>
        <v>2000</v>
      </c>
      <c r="W4828" s="31">
        <v>2</v>
      </c>
      <c r="X4828" s="31" t="s">
        <v>3824</v>
      </c>
      <c r="Y4828" s="31" t="s">
        <v>71</v>
      </c>
      <c r="Z4828" s="31" t="s">
        <v>3823</v>
      </c>
      <c r="AA4828" s="31"/>
      <c r="AB4828" s="32" t="s">
        <v>3824</v>
      </c>
      <c r="AC4828" s="38"/>
      <c r="AD4828" s="39" t="s">
        <v>75</v>
      </c>
      <c r="AE4828" s="39" t="s">
        <v>76</v>
      </c>
      <c r="AF4828" s="40" t="str">
        <f t="shared" si="1052"/>
        <v>1</v>
      </c>
      <c r="AG4828" s="41">
        <f t="shared" si="1053"/>
        <v>15.75</v>
      </c>
      <c r="AH4828" s="42">
        <v>15.75</v>
      </c>
      <c r="AI4828" s="42"/>
      <c r="AJ4828" s="42"/>
      <c r="AK4828" s="42"/>
      <c r="AL4828" s="31">
        <v>10</v>
      </c>
      <c r="AM4828" s="43" t="str">
        <f t="shared" si="1054"/>
        <v>100</v>
      </c>
      <c r="AN4828" s="44">
        <f>INDEX([1]ราคาสิ่งปลูกสร้าง!$D$6:$CC$47,MATCH($AD4828,[1]ราคาสิ่งปลูกสร้าง!$B$6:$B$45,0),MATCH($C$7,[1]ราคาสิ่งปลูกสร้าง!$D$5:$CC$5,0))</f>
        <v>5400</v>
      </c>
      <c r="AO4828" s="44">
        <f t="shared" si="1055"/>
        <v>85050</v>
      </c>
      <c r="AP4828" s="45">
        <f t="shared" si="1056"/>
        <v>10</v>
      </c>
      <c r="AQ4828" s="40">
        <f>IF(AP4828=0,0,INDEX([1]ค่าเสื่อมสิ่งปลูกสร้าง!$A$5:$D$105,MATCH($AP4828,[1]ค่าเสื่อมสิ่งปลูกสร้าง!$A$5:$A$105,0),MATCH(AE4828,[1]ค่าเสื่อมสิ่งปลูกสร้าง!$A$3:$D$3)))</f>
        <v>40</v>
      </c>
      <c r="AR4828" s="44">
        <f t="shared" si="1061"/>
        <v>51030</v>
      </c>
      <c r="AS4828" s="44">
        <f t="shared" si="1062"/>
        <v>53030</v>
      </c>
      <c r="AT4828" s="44">
        <f t="shared" si="1063"/>
        <v>53030</v>
      </c>
      <c r="AU4828" s="46">
        <v>0</v>
      </c>
      <c r="AV4828" s="44">
        <f t="shared" si="1057"/>
        <v>53030</v>
      </c>
      <c r="AW4828" s="47" t="str">
        <f t="shared" si="1058"/>
        <v>0.01</v>
      </c>
      <c r="AX4828" s="48"/>
      <c r="AY4828" s="48"/>
      <c r="AZ4828" s="49">
        <v>0</v>
      </c>
      <c r="BA4828" s="48"/>
      <c r="BB4828" s="48"/>
      <c r="BC4828" s="44">
        <f t="shared" si="1059"/>
        <v>0</v>
      </c>
      <c r="BD4828" s="50">
        <v>1</v>
      </c>
      <c r="BE4828" s="51" t="e">
        <f>IF(AX4828=1,0,IF(AY4828=1,0,IF(BC4828&gt;#REF!,#REF!,IF(OR(AZ4828&gt;0,BD4828&gt;=0),BC4828+([1]สูตร2!H4816*(100%-AZ4828)-BC4828)*BD4828,[1]สูตร2!H4816*(100%-AZ4828)))))</f>
        <v>#REF!</v>
      </c>
      <c r="BF4828" s="31"/>
    </row>
    <row r="4829" spans="1:58" s="5" customFormat="1" ht="24" customHeight="1" x14ac:dyDescent="0.2">
      <c r="A4829" s="31"/>
      <c r="B4829" s="31" t="s">
        <v>93</v>
      </c>
      <c r="C4829" s="31">
        <v>1</v>
      </c>
      <c r="D4829" s="31" t="s">
        <v>71</v>
      </c>
      <c r="E4829" s="31" t="s">
        <v>3823</v>
      </c>
      <c r="F4829" s="31"/>
      <c r="G4829" s="32" t="s">
        <v>3824</v>
      </c>
      <c r="H4829" s="31" t="s">
        <v>104</v>
      </c>
      <c r="I4829" s="31" t="s">
        <v>104</v>
      </c>
      <c r="J4829" s="31" t="s">
        <v>3780</v>
      </c>
      <c r="K4829" s="31">
        <v>0</v>
      </c>
      <c r="L4829" s="31">
        <v>0</v>
      </c>
      <c r="M4829" s="31">
        <v>20</v>
      </c>
      <c r="N4829" s="33"/>
      <c r="O4829" s="33">
        <v>20</v>
      </c>
      <c r="P4829" s="33"/>
      <c r="Q4829" s="33"/>
      <c r="R4829" s="33"/>
      <c r="S4829" s="34" t="str">
        <f t="shared" si="1050"/>
        <v>2</v>
      </c>
      <c r="T4829" s="35">
        <f t="shared" si="1051"/>
        <v>20</v>
      </c>
      <c r="U4829" s="36">
        <f>INDEX([1]ราคาที่ดิน!$B:$G,MATCH($C4829,[1]ราคาที่ดิน!$A:$A,0),MATCH($B4829,[1]ราคาที่ดิน!$B$1:$G$1,0))</f>
        <v>100</v>
      </c>
      <c r="V4829" s="37">
        <f t="shared" si="1060"/>
        <v>2000</v>
      </c>
      <c r="W4829" s="31">
        <v>3</v>
      </c>
      <c r="X4829" s="31" t="s">
        <v>3824</v>
      </c>
      <c r="Y4829" s="31" t="s">
        <v>71</v>
      </c>
      <c r="Z4829" s="31" t="s">
        <v>3823</v>
      </c>
      <c r="AA4829" s="31"/>
      <c r="AB4829" s="32" t="s">
        <v>3824</v>
      </c>
      <c r="AC4829" s="38"/>
      <c r="AD4829" s="39" t="s">
        <v>77</v>
      </c>
      <c r="AE4829" s="39" t="s">
        <v>76</v>
      </c>
      <c r="AF4829" s="40" t="str">
        <f t="shared" si="1052"/>
        <v>1</v>
      </c>
      <c r="AG4829" s="41">
        <f t="shared" si="1053"/>
        <v>9</v>
      </c>
      <c r="AH4829" s="42">
        <v>9</v>
      </c>
      <c r="AI4829" s="42"/>
      <c r="AJ4829" s="42"/>
      <c r="AK4829" s="42"/>
      <c r="AL4829" s="31">
        <v>10</v>
      </c>
      <c r="AM4829" s="43" t="str">
        <f t="shared" si="1054"/>
        <v>100</v>
      </c>
      <c r="AN4829" s="44">
        <f>INDEX([1]ราคาสิ่งปลูกสร้าง!$D$6:$CC$47,MATCH($AD4829,[1]ราคาสิ่งปลูกสร้าง!$B$6:$B$45,0),MATCH($C$7,[1]ราคาสิ่งปลูกสร้าง!$D$5:$CC$5,0))</f>
        <v>2050</v>
      </c>
      <c r="AO4829" s="44">
        <f t="shared" si="1055"/>
        <v>18450</v>
      </c>
      <c r="AP4829" s="45">
        <f t="shared" si="1056"/>
        <v>10</v>
      </c>
      <c r="AQ4829" s="40">
        <f>IF(AP4829=0,0,INDEX([1]ค่าเสื่อมสิ่งปลูกสร้าง!$A$5:$D$105,MATCH($AP4829,[1]ค่าเสื่อมสิ่งปลูกสร้าง!$A$5:$A$105,0),MATCH(AE4829,[1]ค่าเสื่อมสิ่งปลูกสร้าง!$A$3:$D$3)))</f>
        <v>40</v>
      </c>
      <c r="AR4829" s="44">
        <f t="shared" si="1061"/>
        <v>11070</v>
      </c>
      <c r="AS4829" s="44">
        <f t="shared" si="1062"/>
        <v>13070</v>
      </c>
      <c r="AT4829" s="44">
        <f t="shared" si="1063"/>
        <v>13070</v>
      </c>
      <c r="AU4829" s="46">
        <v>0</v>
      </c>
      <c r="AV4829" s="44">
        <f t="shared" si="1057"/>
        <v>13070</v>
      </c>
      <c r="AW4829" s="47" t="str">
        <f t="shared" si="1058"/>
        <v>0.01</v>
      </c>
      <c r="AX4829" s="48"/>
      <c r="AY4829" s="48"/>
      <c r="AZ4829" s="49">
        <v>0</v>
      </c>
      <c r="BA4829" s="48"/>
      <c r="BB4829" s="48"/>
      <c r="BC4829" s="44">
        <f t="shared" si="1059"/>
        <v>0</v>
      </c>
      <c r="BD4829" s="50">
        <v>1</v>
      </c>
      <c r="BE4829" s="51" t="e">
        <f>IF(AX4829=1,0,IF(AY4829=1,0,IF(BC4829&gt;#REF!,#REF!,IF(OR(AZ4829&gt;0,BD4829&gt;=0),BC4829+([1]สูตร2!H4817*(100%-AZ4829)-BC4829)*BD4829,[1]สูตร2!H4817*(100%-AZ4829)))))</f>
        <v>#REF!</v>
      </c>
      <c r="BF4829" s="31"/>
    </row>
    <row r="4830" spans="1:58" s="5" customFormat="1" ht="24" customHeight="1" x14ac:dyDescent="0.2">
      <c r="A4830" s="31">
        <v>1606</v>
      </c>
      <c r="B4830" s="31" t="s">
        <v>93</v>
      </c>
      <c r="C4830" s="31">
        <v>1</v>
      </c>
      <c r="D4830" s="31" t="s">
        <v>71</v>
      </c>
      <c r="E4830" s="31" t="s">
        <v>3825</v>
      </c>
      <c r="F4830" s="31"/>
      <c r="G4830" s="32" t="s">
        <v>3826</v>
      </c>
      <c r="H4830" s="31" t="s">
        <v>104</v>
      </c>
      <c r="I4830" s="31" t="s">
        <v>104</v>
      </c>
      <c r="J4830" s="31" t="s">
        <v>3780</v>
      </c>
      <c r="K4830" s="31">
        <v>0</v>
      </c>
      <c r="L4830" s="31">
        <v>0</v>
      </c>
      <c r="M4830" s="31">
        <v>40</v>
      </c>
      <c r="N4830" s="33"/>
      <c r="O4830" s="33">
        <v>40</v>
      </c>
      <c r="P4830" s="33"/>
      <c r="Q4830" s="33"/>
      <c r="R4830" s="33"/>
      <c r="S4830" s="34" t="str">
        <f t="shared" si="1050"/>
        <v>2</v>
      </c>
      <c r="T4830" s="35">
        <f t="shared" si="1051"/>
        <v>40</v>
      </c>
      <c r="U4830" s="36">
        <f>INDEX([1]ราคาที่ดิน!$B:$G,MATCH($C4830,[1]ราคาที่ดิน!$A:$A,0),MATCH($B4830,[1]ราคาที่ดิน!$B$1:$G$1,0))</f>
        <v>100</v>
      </c>
      <c r="V4830" s="37">
        <f t="shared" si="1060"/>
        <v>4000</v>
      </c>
      <c r="W4830" s="31">
        <v>1</v>
      </c>
      <c r="X4830" s="31" t="s">
        <v>3826</v>
      </c>
      <c r="Y4830" s="31" t="s">
        <v>71</v>
      </c>
      <c r="Z4830" s="31" t="s">
        <v>3825</v>
      </c>
      <c r="AA4830" s="31"/>
      <c r="AB4830" s="32" t="s">
        <v>3826</v>
      </c>
      <c r="AC4830" s="38"/>
      <c r="AD4830" s="39" t="s">
        <v>73</v>
      </c>
      <c r="AE4830" s="39" t="s">
        <v>74</v>
      </c>
      <c r="AF4830" s="40" t="str">
        <f t="shared" si="1052"/>
        <v>2</v>
      </c>
      <c r="AG4830" s="41">
        <f t="shared" si="1053"/>
        <v>180.5</v>
      </c>
      <c r="AH4830" s="42"/>
      <c r="AI4830" s="42">
        <v>180.5</v>
      </c>
      <c r="AJ4830" s="42"/>
      <c r="AK4830" s="42"/>
      <c r="AL4830" s="31">
        <v>36</v>
      </c>
      <c r="AM4830" s="43" t="str">
        <f t="shared" si="1054"/>
        <v>100</v>
      </c>
      <c r="AN4830" s="44">
        <f>INDEX([1]ราคาสิ่งปลูกสร้าง!$D$6:$CC$47,MATCH($AD4830,[1]ราคาสิ่งปลูกสร้าง!$B$6:$B$45,0),MATCH($C$7,[1]ราคาสิ่งปลูกสร้าง!$D$5:$CC$5,0))</f>
        <v>6500</v>
      </c>
      <c r="AO4830" s="44">
        <f t="shared" si="1055"/>
        <v>1173250</v>
      </c>
      <c r="AP4830" s="45">
        <f t="shared" si="1056"/>
        <v>36</v>
      </c>
      <c r="AQ4830" s="40">
        <f>IF(AP4830=0,0,INDEX([1]ค่าเสื่อมสิ่งปลูกสร้าง!$A$5:$D$105,MATCH($AP4830,[1]ค่าเสื่อมสิ่งปลูกสร้าง!$A$5:$A$105,0),MATCH(AE4830,[1]ค่าเสื่อมสิ่งปลูกสร้าง!$A$3:$D$3)))</f>
        <v>62</v>
      </c>
      <c r="AR4830" s="44">
        <f t="shared" si="1061"/>
        <v>445835</v>
      </c>
      <c r="AS4830" s="44">
        <f t="shared" si="1062"/>
        <v>449835</v>
      </c>
      <c r="AT4830" s="44">
        <f t="shared" si="1063"/>
        <v>449835</v>
      </c>
      <c r="AU4830" s="46">
        <v>0</v>
      </c>
      <c r="AV4830" s="44">
        <f t="shared" si="1057"/>
        <v>449835</v>
      </c>
      <c r="AW4830" s="47" t="str">
        <f t="shared" si="1058"/>
        <v>0.02</v>
      </c>
      <c r="AX4830" s="48"/>
      <c r="AY4830" s="48"/>
      <c r="AZ4830" s="49">
        <v>0</v>
      </c>
      <c r="BA4830" s="48"/>
      <c r="BB4830" s="48"/>
      <c r="BC4830" s="44">
        <f t="shared" si="1059"/>
        <v>0</v>
      </c>
      <c r="BD4830" s="50">
        <v>1</v>
      </c>
      <c r="BE4830" s="51" t="e">
        <f>IF(AX4830=1,0,IF(AY4830=1,0,IF(BC4830&gt;#REF!,#REF!,IF(OR(AZ4830&gt;0,BD4830&gt;=0),BC4830+([1]สูตร2!H4818*(100%-AZ4830)-BC4830)*BD4830,[1]สูตร2!H4818*(100%-AZ4830)))))</f>
        <v>#REF!</v>
      </c>
      <c r="BF4830" s="31"/>
    </row>
    <row r="4831" spans="1:58" s="5" customFormat="1" ht="24" customHeight="1" x14ac:dyDescent="0.2">
      <c r="A4831" s="31"/>
      <c r="B4831" s="31" t="s">
        <v>93</v>
      </c>
      <c r="C4831" s="31">
        <v>1</v>
      </c>
      <c r="D4831" s="31" t="s">
        <v>71</v>
      </c>
      <c r="E4831" s="31" t="s">
        <v>3825</v>
      </c>
      <c r="F4831" s="31"/>
      <c r="G4831" s="32" t="s">
        <v>3826</v>
      </c>
      <c r="H4831" s="31" t="s">
        <v>104</v>
      </c>
      <c r="I4831" s="31" t="s">
        <v>104</v>
      </c>
      <c r="J4831" s="31" t="s">
        <v>3780</v>
      </c>
      <c r="K4831" s="31">
        <v>0</v>
      </c>
      <c r="L4831" s="31">
        <v>0</v>
      </c>
      <c r="M4831" s="31">
        <v>20</v>
      </c>
      <c r="N4831" s="33"/>
      <c r="O4831" s="33">
        <v>20</v>
      </c>
      <c r="P4831" s="33"/>
      <c r="Q4831" s="33"/>
      <c r="R4831" s="33"/>
      <c r="S4831" s="34" t="str">
        <f t="shared" si="1050"/>
        <v>2</v>
      </c>
      <c r="T4831" s="35">
        <f t="shared" si="1051"/>
        <v>20</v>
      </c>
      <c r="U4831" s="36">
        <f>INDEX([1]ราคาที่ดิน!$B:$G,MATCH($C4831,[1]ราคาที่ดิน!$A:$A,0),MATCH($B4831,[1]ราคาที่ดิน!$B$1:$G$1,0))</f>
        <v>100</v>
      </c>
      <c r="V4831" s="37">
        <f t="shared" si="1060"/>
        <v>2000</v>
      </c>
      <c r="W4831" s="31">
        <v>2</v>
      </c>
      <c r="X4831" s="31" t="s">
        <v>3826</v>
      </c>
      <c r="Y4831" s="31" t="s">
        <v>71</v>
      </c>
      <c r="Z4831" s="31" t="s">
        <v>3825</v>
      </c>
      <c r="AA4831" s="31"/>
      <c r="AB4831" s="32" t="s">
        <v>3826</v>
      </c>
      <c r="AC4831" s="38"/>
      <c r="AD4831" s="39" t="s">
        <v>75</v>
      </c>
      <c r="AE4831" s="39" t="s">
        <v>76</v>
      </c>
      <c r="AF4831" s="40" t="str">
        <f t="shared" si="1052"/>
        <v>1</v>
      </c>
      <c r="AG4831" s="41">
        <f t="shared" si="1053"/>
        <v>16.5</v>
      </c>
      <c r="AH4831" s="42">
        <v>16.5</v>
      </c>
      <c r="AI4831" s="42"/>
      <c r="AJ4831" s="42"/>
      <c r="AK4831" s="42"/>
      <c r="AL4831" s="31">
        <v>30</v>
      </c>
      <c r="AM4831" s="43" t="str">
        <f t="shared" si="1054"/>
        <v>100</v>
      </c>
      <c r="AN4831" s="44">
        <f>INDEX([1]ราคาสิ่งปลูกสร้าง!$D$6:$CC$47,MATCH($AD4831,[1]ราคาสิ่งปลูกสร้าง!$B$6:$B$45,0),MATCH($C$7,[1]ราคาสิ่งปลูกสร้าง!$D$5:$CC$5,0))</f>
        <v>5400</v>
      </c>
      <c r="AO4831" s="44">
        <f t="shared" si="1055"/>
        <v>89100</v>
      </c>
      <c r="AP4831" s="45">
        <f t="shared" si="1056"/>
        <v>30</v>
      </c>
      <c r="AQ4831" s="40">
        <f>IF(AP4831=0,0,INDEX([1]ค่าเสื่อมสิ่งปลูกสร้าง!$A$5:$D$105,MATCH($AP4831,[1]ค่าเสื่อมสิ่งปลูกสร้าง!$A$5:$A$105,0),MATCH(AE4831,[1]ค่าเสื่อมสิ่งปลูกสร้าง!$A$3:$D$3)))</f>
        <v>93</v>
      </c>
      <c r="AR4831" s="44">
        <f t="shared" si="1061"/>
        <v>6237.0000000000009</v>
      </c>
      <c r="AS4831" s="44">
        <f t="shared" si="1062"/>
        <v>8237</v>
      </c>
      <c r="AT4831" s="44">
        <f t="shared" si="1063"/>
        <v>8237</v>
      </c>
      <c r="AU4831" s="46">
        <v>0</v>
      </c>
      <c r="AV4831" s="44">
        <f t="shared" si="1057"/>
        <v>8237</v>
      </c>
      <c r="AW4831" s="47" t="str">
        <f t="shared" si="1058"/>
        <v>0.01</v>
      </c>
      <c r="AX4831" s="48"/>
      <c r="AY4831" s="48"/>
      <c r="AZ4831" s="49">
        <v>0</v>
      </c>
      <c r="BA4831" s="48"/>
      <c r="BB4831" s="48"/>
      <c r="BC4831" s="44">
        <f t="shared" si="1059"/>
        <v>0</v>
      </c>
      <c r="BD4831" s="50">
        <v>1</v>
      </c>
      <c r="BE4831" s="51" t="e">
        <f>IF(AX4831=1,0,IF(AY4831=1,0,IF(BC4831&gt;#REF!,#REF!,IF(OR(AZ4831&gt;0,BD4831&gt;=0),BC4831+([1]สูตร2!H4819*(100%-AZ4831)-BC4831)*BD4831,[1]สูตร2!H4819*(100%-AZ4831)))))</f>
        <v>#REF!</v>
      </c>
      <c r="BF4831" s="31"/>
    </row>
    <row r="4832" spans="1:58" s="5" customFormat="1" ht="24" customHeight="1" x14ac:dyDescent="0.2">
      <c r="A4832" s="31"/>
      <c r="B4832" s="31" t="s">
        <v>93</v>
      </c>
      <c r="C4832" s="31">
        <v>1</v>
      </c>
      <c r="D4832" s="31" t="s">
        <v>71</v>
      </c>
      <c r="E4832" s="31" t="s">
        <v>3825</v>
      </c>
      <c r="F4832" s="31"/>
      <c r="G4832" s="32" t="s">
        <v>3826</v>
      </c>
      <c r="H4832" s="31" t="s">
        <v>104</v>
      </c>
      <c r="I4832" s="31" t="s">
        <v>104</v>
      </c>
      <c r="J4832" s="31" t="s">
        <v>3780</v>
      </c>
      <c r="K4832" s="31">
        <v>0</v>
      </c>
      <c r="L4832" s="31">
        <v>0</v>
      </c>
      <c r="M4832" s="31">
        <v>15</v>
      </c>
      <c r="N4832" s="33"/>
      <c r="O4832" s="33">
        <v>15</v>
      </c>
      <c r="P4832" s="33"/>
      <c r="Q4832" s="33"/>
      <c r="R4832" s="33"/>
      <c r="S4832" s="34" t="str">
        <f t="shared" si="1050"/>
        <v>2</v>
      </c>
      <c r="T4832" s="35">
        <f t="shared" si="1051"/>
        <v>15</v>
      </c>
      <c r="U4832" s="36">
        <f>INDEX([1]ราคาที่ดิน!$B:$G,MATCH($C4832,[1]ราคาที่ดิน!$A:$A,0),MATCH($B4832,[1]ราคาที่ดิน!$B$1:$G$1,0))</f>
        <v>100</v>
      </c>
      <c r="V4832" s="37">
        <f t="shared" si="1060"/>
        <v>1500</v>
      </c>
      <c r="W4832" s="31">
        <v>3</v>
      </c>
      <c r="X4832" s="31" t="s">
        <v>3826</v>
      </c>
      <c r="Y4832" s="31" t="s">
        <v>71</v>
      </c>
      <c r="Z4832" s="31" t="s">
        <v>3825</v>
      </c>
      <c r="AA4832" s="31"/>
      <c r="AB4832" s="32" t="s">
        <v>3826</v>
      </c>
      <c r="AC4832" s="38"/>
      <c r="AD4832" s="39" t="s">
        <v>77</v>
      </c>
      <c r="AE4832" s="39" t="s">
        <v>76</v>
      </c>
      <c r="AF4832" s="40" t="str">
        <f t="shared" si="1052"/>
        <v>1</v>
      </c>
      <c r="AG4832" s="41">
        <f t="shared" si="1053"/>
        <v>33</v>
      </c>
      <c r="AH4832" s="42">
        <v>33</v>
      </c>
      <c r="AI4832" s="42"/>
      <c r="AJ4832" s="42"/>
      <c r="AK4832" s="42"/>
      <c r="AL4832" s="31">
        <v>30</v>
      </c>
      <c r="AM4832" s="43" t="str">
        <f t="shared" si="1054"/>
        <v>100</v>
      </c>
      <c r="AN4832" s="44">
        <f>INDEX([1]ราคาสิ่งปลูกสร้าง!$D$6:$CC$47,MATCH($AD4832,[1]ราคาสิ่งปลูกสร้าง!$B$6:$B$45,0),MATCH($C$7,[1]ราคาสิ่งปลูกสร้าง!$D$5:$CC$5,0))</f>
        <v>2050</v>
      </c>
      <c r="AO4832" s="44">
        <f t="shared" si="1055"/>
        <v>67650</v>
      </c>
      <c r="AP4832" s="45">
        <f t="shared" si="1056"/>
        <v>30</v>
      </c>
      <c r="AQ4832" s="40">
        <f>IF(AP4832=0,0,INDEX([1]ค่าเสื่อมสิ่งปลูกสร้าง!$A$5:$D$105,MATCH($AP4832,[1]ค่าเสื่อมสิ่งปลูกสร้าง!$A$5:$A$105,0),MATCH(AE4832,[1]ค่าเสื่อมสิ่งปลูกสร้าง!$A$3:$D$3)))</f>
        <v>93</v>
      </c>
      <c r="AR4832" s="44">
        <f t="shared" si="1061"/>
        <v>4735.5</v>
      </c>
      <c r="AS4832" s="44">
        <f t="shared" si="1062"/>
        <v>6235.5</v>
      </c>
      <c r="AT4832" s="44">
        <f t="shared" si="1063"/>
        <v>6235.5</v>
      </c>
      <c r="AU4832" s="46">
        <v>0</v>
      </c>
      <c r="AV4832" s="44">
        <f t="shared" si="1057"/>
        <v>6235.5</v>
      </c>
      <c r="AW4832" s="47" t="str">
        <f t="shared" si="1058"/>
        <v>0.01</v>
      </c>
      <c r="AX4832" s="48"/>
      <c r="AY4832" s="48"/>
      <c r="AZ4832" s="49">
        <v>0</v>
      </c>
      <c r="BA4832" s="48"/>
      <c r="BB4832" s="48"/>
      <c r="BC4832" s="44">
        <f t="shared" si="1059"/>
        <v>0</v>
      </c>
      <c r="BD4832" s="50">
        <v>1</v>
      </c>
      <c r="BE4832" s="51" t="e">
        <f>IF(AX4832=1,0,IF(AY4832=1,0,IF(BC4832&gt;#REF!,#REF!,IF(OR(AZ4832&gt;0,BD4832&gt;=0),BC4832+([1]สูตร2!H4820*(100%-AZ4832)-BC4832)*BD4832,[1]สูตร2!H4820*(100%-AZ4832)))))</f>
        <v>#REF!</v>
      </c>
      <c r="BF4832" s="31"/>
    </row>
    <row r="4833" spans="1:58" s="5" customFormat="1" ht="24" customHeight="1" x14ac:dyDescent="0.2">
      <c r="A4833" s="31">
        <v>1607</v>
      </c>
      <c r="B4833" s="31" t="s">
        <v>65</v>
      </c>
      <c r="C4833" s="31">
        <v>639</v>
      </c>
      <c r="D4833" s="31" t="s">
        <v>66</v>
      </c>
      <c r="E4833" s="31" t="s">
        <v>3827</v>
      </c>
      <c r="F4833" s="31"/>
      <c r="G4833" s="32" t="s">
        <v>3828</v>
      </c>
      <c r="H4833" s="31">
        <v>62</v>
      </c>
      <c r="I4833" s="31">
        <v>2101</v>
      </c>
      <c r="J4833" s="31" t="s">
        <v>3780</v>
      </c>
      <c r="K4833" s="31">
        <v>28</v>
      </c>
      <c r="L4833" s="31">
        <v>3</v>
      </c>
      <c r="M4833" s="31">
        <v>63</v>
      </c>
      <c r="N4833" s="33">
        <v>11563</v>
      </c>
      <c r="O4833" s="33"/>
      <c r="P4833" s="33"/>
      <c r="Q4833" s="33"/>
      <c r="R4833" s="33"/>
      <c r="S4833" s="34" t="str">
        <f t="shared" si="1050"/>
        <v>1</v>
      </c>
      <c r="T4833" s="35">
        <f t="shared" si="1051"/>
        <v>11563</v>
      </c>
      <c r="U4833" s="36">
        <f>INDEX([1]ราคาที่ดิน!$B:$G,MATCH($C4833,[1]ราคาที่ดิน!$A:$A,0),MATCH($B4833,[1]ราคาที่ดิน!$B$1:$G$1,0))</f>
        <v>50</v>
      </c>
      <c r="V4833" s="37">
        <f t="shared" si="1060"/>
        <v>578150</v>
      </c>
      <c r="W4833" s="31"/>
      <c r="X4833" s="31"/>
      <c r="Y4833" s="31"/>
      <c r="Z4833" s="31"/>
      <c r="AA4833" s="31"/>
      <c r="AB4833" s="32"/>
      <c r="AC4833" s="38"/>
      <c r="AD4833" s="39"/>
      <c r="AE4833" s="39"/>
      <c r="AF4833" s="40" t="str">
        <f t="shared" si="1052"/>
        <v/>
      </c>
      <c r="AG4833" s="41" t="str">
        <f t="shared" si="1053"/>
        <v/>
      </c>
      <c r="AH4833" s="42"/>
      <c r="AI4833" s="42"/>
      <c r="AJ4833" s="42"/>
      <c r="AK4833" s="42"/>
      <c r="AL4833" s="31"/>
      <c r="AM4833" s="43" t="str">
        <f t="shared" si="1054"/>
        <v>100</v>
      </c>
      <c r="AN4833" s="44">
        <f>INDEX([1]ราคาสิ่งปลูกสร้าง!$D$6:$CC$47,MATCH($AD4833,[1]ราคาสิ่งปลูกสร้าง!$B$6:$B$45,0),MATCH($C$7,[1]ราคาสิ่งปลูกสร้าง!$D$5:$CC$5,0))</f>
        <v>0</v>
      </c>
      <c r="AO4833" s="44">
        <f t="shared" si="1055"/>
        <v>0</v>
      </c>
      <c r="AP4833" s="45">
        <f t="shared" si="1056"/>
        <v>0</v>
      </c>
      <c r="AQ4833" s="40">
        <f>IF(AP4833=0,0,INDEX([1]ค่าเสื่อมสิ่งปลูกสร้าง!$A$5:$D$105,MATCH($AP4833,[1]ค่าเสื่อมสิ่งปลูกสร้าง!$A$5:$A$105,0),MATCH(AE4833,[1]ค่าเสื่อมสิ่งปลูกสร้าง!$A$3:$D$3)))</f>
        <v>0</v>
      </c>
      <c r="AR4833" s="44">
        <f t="shared" si="1061"/>
        <v>0</v>
      </c>
      <c r="AS4833" s="44">
        <f t="shared" si="1062"/>
        <v>578150</v>
      </c>
      <c r="AT4833" s="44">
        <f t="shared" si="1063"/>
        <v>578150</v>
      </c>
      <c r="AU4833" s="46">
        <v>0</v>
      </c>
      <c r="AV4833" s="44">
        <f t="shared" si="1057"/>
        <v>578150</v>
      </c>
      <c r="AW4833" s="47" t="str">
        <f t="shared" si="1058"/>
        <v>0.01</v>
      </c>
      <c r="AX4833" s="48"/>
      <c r="AY4833" s="48"/>
      <c r="AZ4833" s="49">
        <v>0</v>
      </c>
      <c r="BA4833" s="48"/>
      <c r="BB4833" s="48"/>
      <c r="BC4833" s="44">
        <f t="shared" si="1059"/>
        <v>0</v>
      </c>
      <c r="BD4833" s="50">
        <v>1</v>
      </c>
      <c r="BE4833" s="51" t="e">
        <f>IF(AX4833=1,0,IF(AY4833=1,0,IF(BC4833&gt;#REF!,#REF!,IF(OR(AZ4833&gt;0,BD4833&gt;=0),BC4833+([1]สูตร2!H4821*(100%-AZ4833)-BC4833)*BD4833,[1]สูตร2!H4821*(100%-AZ4833)))))</f>
        <v>#REF!</v>
      </c>
      <c r="BF4833" s="31"/>
    </row>
    <row r="4834" spans="1:58" s="5" customFormat="1" ht="24" customHeight="1" x14ac:dyDescent="0.2">
      <c r="A4834" s="31"/>
      <c r="B4834" s="31" t="s">
        <v>321</v>
      </c>
      <c r="C4834" s="31" t="s">
        <v>3829</v>
      </c>
      <c r="D4834" s="31" t="s">
        <v>66</v>
      </c>
      <c r="E4834" s="31" t="s">
        <v>3827</v>
      </c>
      <c r="F4834" s="31"/>
      <c r="G4834" s="32" t="s">
        <v>3828</v>
      </c>
      <c r="H4834" s="31">
        <v>9</v>
      </c>
      <c r="I4834" s="31">
        <v>27</v>
      </c>
      <c r="J4834" s="31" t="s">
        <v>3780</v>
      </c>
      <c r="K4834" s="31">
        <v>4</v>
      </c>
      <c r="L4834" s="31">
        <v>2</v>
      </c>
      <c r="M4834" s="31">
        <v>38</v>
      </c>
      <c r="N4834" s="33">
        <v>1838</v>
      </c>
      <c r="O4834" s="33"/>
      <c r="P4834" s="33"/>
      <c r="Q4834" s="33"/>
      <c r="R4834" s="33"/>
      <c r="S4834" s="34" t="str">
        <f t="shared" si="1050"/>
        <v>1</v>
      </c>
      <c r="T4834" s="35">
        <f t="shared" si="1051"/>
        <v>1838</v>
      </c>
      <c r="U4834" s="36">
        <f>INDEX([1]ราคาที่ดิน!$B:$G,MATCH($C4834,[1]ราคาที่ดิน!$A:$A,0),MATCH($B4834,[1]ราคาที่ดิน!$B$1:$G$1,0))</f>
        <v>200</v>
      </c>
      <c r="V4834" s="37">
        <f t="shared" si="1060"/>
        <v>367600</v>
      </c>
      <c r="W4834" s="31"/>
      <c r="X4834" s="31"/>
      <c r="Y4834" s="31"/>
      <c r="Z4834" s="31"/>
      <c r="AA4834" s="31"/>
      <c r="AB4834" s="32"/>
      <c r="AC4834" s="38"/>
      <c r="AD4834" s="39"/>
      <c r="AE4834" s="39"/>
      <c r="AF4834" s="40" t="str">
        <f t="shared" si="1052"/>
        <v/>
      </c>
      <c r="AG4834" s="41" t="str">
        <f t="shared" si="1053"/>
        <v/>
      </c>
      <c r="AH4834" s="42"/>
      <c r="AI4834" s="42"/>
      <c r="AJ4834" s="42"/>
      <c r="AK4834" s="42"/>
      <c r="AL4834" s="31"/>
      <c r="AM4834" s="43" t="str">
        <f t="shared" si="1054"/>
        <v>100</v>
      </c>
      <c r="AN4834" s="44">
        <f>INDEX([1]ราคาสิ่งปลูกสร้าง!$D$6:$CC$47,MATCH($AD4834,[1]ราคาสิ่งปลูกสร้าง!$B$6:$B$45,0),MATCH($C$7,[1]ราคาสิ่งปลูกสร้าง!$D$5:$CC$5,0))</f>
        <v>0</v>
      </c>
      <c r="AO4834" s="44">
        <f t="shared" si="1055"/>
        <v>0</v>
      </c>
      <c r="AP4834" s="45">
        <f t="shared" si="1056"/>
        <v>0</v>
      </c>
      <c r="AQ4834" s="40">
        <f>IF(AP4834=0,0,INDEX([1]ค่าเสื่อมสิ่งปลูกสร้าง!$A$5:$D$105,MATCH($AP4834,[1]ค่าเสื่อมสิ่งปลูกสร้าง!$A$5:$A$105,0),MATCH(AE4834,[1]ค่าเสื่อมสิ่งปลูกสร้าง!$A$3:$D$3)))</f>
        <v>0</v>
      </c>
      <c r="AR4834" s="44">
        <f t="shared" si="1061"/>
        <v>0</v>
      </c>
      <c r="AS4834" s="44">
        <f t="shared" si="1062"/>
        <v>367600</v>
      </c>
      <c r="AT4834" s="44">
        <f t="shared" si="1063"/>
        <v>367600</v>
      </c>
      <c r="AU4834" s="46">
        <v>0</v>
      </c>
      <c r="AV4834" s="44">
        <f t="shared" si="1057"/>
        <v>367600</v>
      </c>
      <c r="AW4834" s="47" t="str">
        <f t="shared" si="1058"/>
        <v>0.01</v>
      </c>
      <c r="AX4834" s="48"/>
      <c r="AY4834" s="48"/>
      <c r="AZ4834" s="49">
        <v>0</v>
      </c>
      <c r="BA4834" s="48"/>
      <c r="BB4834" s="48"/>
      <c r="BC4834" s="44">
        <f t="shared" si="1059"/>
        <v>0</v>
      </c>
      <c r="BD4834" s="50">
        <v>1</v>
      </c>
      <c r="BE4834" s="51" t="e">
        <f>IF(AX4834=1,0,IF(AY4834=1,0,IF(BC4834&gt;#REF!,#REF!,IF(OR(AZ4834&gt;0,BD4834&gt;=0),BC4834+([1]สูตร2!H4822*(100%-AZ4834)-BC4834)*BD4834,[1]สูตร2!H4822*(100%-AZ4834)))))</f>
        <v>#REF!</v>
      </c>
      <c r="BF4834" s="31"/>
    </row>
    <row r="4835" spans="1:58" s="5" customFormat="1" ht="24" customHeight="1" x14ac:dyDescent="0.2">
      <c r="A4835" s="31">
        <v>1608</v>
      </c>
      <c r="B4835" s="31" t="s">
        <v>93</v>
      </c>
      <c r="C4835" s="31">
        <v>1</v>
      </c>
      <c r="D4835" s="31" t="s">
        <v>71</v>
      </c>
      <c r="E4835" s="31" t="s">
        <v>3830</v>
      </c>
      <c r="F4835" s="31"/>
      <c r="G4835" s="32" t="s">
        <v>3828</v>
      </c>
      <c r="H4835" s="31" t="s">
        <v>104</v>
      </c>
      <c r="I4835" s="31" t="s">
        <v>104</v>
      </c>
      <c r="J4835" s="31" t="s">
        <v>3780</v>
      </c>
      <c r="K4835" s="31">
        <v>0</v>
      </c>
      <c r="L4835" s="31">
        <v>0</v>
      </c>
      <c r="M4835" s="31">
        <v>48</v>
      </c>
      <c r="N4835" s="33"/>
      <c r="O4835" s="33">
        <v>48</v>
      </c>
      <c r="P4835" s="33"/>
      <c r="Q4835" s="33"/>
      <c r="R4835" s="33"/>
      <c r="S4835" s="34" t="str">
        <f t="shared" si="1050"/>
        <v>2</v>
      </c>
      <c r="T4835" s="35">
        <f t="shared" si="1051"/>
        <v>48</v>
      </c>
      <c r="U4835" s="36">
        <f>INDEX([1]ราคาที่ดิน!$B:$G,MATCH($C4835,[1]ราคาที่ดิน!$A:$A,0),MATCH($B4835,[1]ราคาที่ดิน!$B$1:$G$1,0))</f>
        <v>100</v>
      </c>
      <c r="V4835" s="37">
        <f t="shared" si="1060"/>
        <v>4800</v>
      </c>
      <c r="W4835" s="31">
        <v>1</v>
      </c>
      <c r="X4835" s="31" t="s">
        <v>3828</v>
      </c>
      <c r="Y4835" s="31" t="s">
        <v>71</v>
      </c>
      <c r="Z4835" s="31" t="s">
        <v>3830</v>
      </c>
      <c r="AA4835" s="31"/>
      <c r="AB4835" s="32" t="s">
        <v>3828</v>
      </c>
      <c r="AC4835" s="38"/>
      <c r="AD4835" s="39" t="s">
        <v>73</v>
      </c>
      <c r="AE4835" s="39" t="s">
        <v>76</v>
      </c>
      <c r="AF4835" s="40" t="str">
        <f t="shared" si="1052"/>
        <v>2</v>
      </c>
      <c r="AG4835" s="41">
        <f t="shared" si="1053"/>
        <v>30.25</v>
      </c>
      <c r="AH4835" s="42"/>
      <c r="AI4835" s="42">
        <v>30.25</v>
      </c>
      <c r="AJ4835" s="42"/>
      <c r="AK4835" s="42"/>
      <c r="AL4835" s="31">
        <v>30</v>
      </c>
      <c r="AM4835" s="43" t="str">
        <f t="shared" si="1054"/>
        <v>100</v>
      </c>
      <c r="AN4835" s="44">
        <f>INDEX([1]ราคาสิ่งปลูกสร้าง!$D$6:$CC$47,MATCH($AD4835,[1]ราคาสิ่งปลูกสร้าง!$B$6:$B$45,0),MATCH($C$7,[1]ราคาสิ่งปลูกสร้าง!$D$5:$CC$5,0))</f>
        <v>6500</v>
      </c>
      <c r="AO4835" s="44">
        <f t="shared" si="1055"/>
        <v>196625</v>
      </c>
      <c r="AP4835" s="45">
        <f t="shared" si="1056"/>
        <v>30</v>
      </c>
      <c r="AQ4835" s="40">
        <f>IF(AP4835=0,0,INDEX([1]ค่าเสื่อมสิ่งปลูกสร้าง!$A$5:$D$105,MATCH($AP4835,[1]ค่าเสื่อมสิ่งปลูกสร้าง!$A$5:$A$105,0),MATCH(AE4835,[1]ค่าเสื่อมสิ่งปลูกสร้าง!$A$3:$D$3)))</f>
        <v>93</v>
      </c>
      <c r="AR4835" s="44">
        <f t="shared" si="1061"/>
        <v>13763.750000000002</v>
      </c>
      <c r="AS4835" s="44">
        <f t="shared" si="1062"/>
        <v>18563.75</v>
      </c>
      <c r="AT4835" s="44">
        <f t="shared" si="1063"/>
        <v>18563.75</v>
      </c>
      <c r="AU4835" s="46">
        <v>0</v>
      </c>
      <c r="AV4835" s="44">
        <f t="shared" si="1057"/>
        <v>18563.75</v>
      </c>
      <c r="AW4835" s="47" t="str">
        <f t="shared" si="1058"/>
        <v>0.02</v>
      </c>
      <c r="AX4835" s="48"/>
      <c r="AY4835" s="48"/>
      <c r="AZ4835" s="49">
        <v>0</v>
      </c>
      <c r="BA4835" s="48"/>
      <c r="BB4835" s="48"/>
      <c r="BC4835" s="44">
        <f t="shared" si="1059"/>
        <v>0</v>
      </c>
      <c r="BD4835" s="50">
        <v>1</v>
      </c>
      <c r="BE4835" s="51" t="e">
        <f>IF(AX4835=1,0,IF(AY4835=1,0,IF(BC4835&gt;#REF!,#REF!,IF(OR(AZ4835&gt;0,BD4835&gt;=0),BC4835+([1]สูตร2!H4823*(100%-AZ4835)-BC4835)*BD4835,[1]สูตร2!H4823*(100%-AZ4835)))))</f>
        <v>#REF!</v>
      </c>
      <c r="BF4835" s="31"/>
    </row>
    <row r="4836" spans="1:58" s="5" customFormat="1" ht="24" customHeight="1" x14ac:dyDescent="0.2">
      <c r="A4836" s="31"/>
      <c r="B4836" s="31" t="s">
        <v>93</v>
      </c>
      <c r="C4836" s="31">
        <v>1</v>
      </c>
      <c r="D4836" s="31" t="s">
        <v>71</v>
      </c>
      <c r="E4836" s="31" t="s">
        <v>3830</v>
      </c>
      <c r="F4836" s="31"/>
      <c r="G4836" s="32" t="s">
        <v>3828</v>
      </c>
      <c r="H4836" s="31" t="s">
        <v>104</v>
      </c>
      <c r="I4836" s="31" t="s">
        <v>104</v>
      </c>
      <c r="J4836" s="31" t="s">
        <v>3780</v>
      </c>
      <c r="K4836" s="31">
        <v>0</v>
      </c>
      <c r="L4836" s="31">
        <v>0</v>
      </c>
      <c r="M4836" s="31">
        <v>30</v>
      </c>
      <c r="N4836" s="33"/>
      <c r="O4836" s="33">
        <v>30</v>
      </c>
      <c r="P4836" s="33"/>
      <c r="Q4836" s="33"/>
      <c r="R4836" s="33"/>
      <c r="S4836" s="34" t="str">
        <f t="shared" si="1050"/>
        <v>2</v>
      </c>
      <c r="T4836" s="35">
        <f t="shared" si="1051"/>
        <v>30</v>
      </c>
      <c r="U4836" s="36">
        <f>INDEX([1]ราคาที่ดิน!$B:$G,MATCH($C4836,[1]ราคาที่ดิน!$A:$A,0),MATCH($B4836,[1]ราคาที่ดิน!$B$1:$G$1,0))</f>
        <v>100</v>
      </c>
      <c r="V4836" s="37">
        <f t="shared" si="1060"/>
        <v>3000</v>
      </c>
      <c r="W4836" s="31">
        <v>2</v>
      </c>
      <c r="X4836" s="31" t="s">
        <v>3828</v>
      </c>
      <c r="Y4836" s="31" t="s">
        <v>71</v>
      </c>
      <c r="Z4836" s="31" t="s">
        <v>3830</v>
      </c>
      <c r="AA4836" s="31"/>
      <c r="AB4836" s="32" t="s">
        <v>3828</v>
      </c>
      <c r="AC4836" s="38"/>
      <c r="AD4836" s="39" t="s">
        <v>75</v>
      </c>
      <c r="AE4836" s="39" t="s">
        <v>76</v>
      </c>
      <c r="AF4836" s="40" t="str">
        <f t="shared" si="1052"/>
        <v>1</v>
      </c>
      <c r="AG4836" s="41">
        <f t="shared" si="1053"/>
        <v>10</v>
      </c>
      <c r="AH4836" s="42">
        <v>10</v>
      </c>
      <c r="AI4836" s="42"/>
      <c r="AJ4836" s="42"/>
      <c r="AK4836" s="42"/>
      <c r="AL4836" s="31">
        <v>32</v>
      </c>
      <c r="AM4836" s="43" t="str">
        <f t="shared" si="1054"/>
        <v>100</v>
      </c>
      <c r="AN4836" s="44">
        <f>INDEX([1]ราคาสิ่งปลูกสร้าง!$D$6:$CC$47,MATCH($AD4836,[1]ราคาสิ่งปลูกสร้าง!$B$6:$B$45,0),MATCH($C$7,[1]ราคาสิ่งปลูกสร้าง!$D$5:$CC$5,0))</f>
        <v>5400</v>
      </c>
      <c r="AO4836" s="44">
        <f t="shared" si="1055"/>
        <v>54000</v>
      </c>
      <c r="AP4836" s="45">
        <f t="shared" si="1056"/>
        <v>32</v>
      </c>
      <c r="AQ4836" s="40">
        <f>IF(AP4836=0,0,INDEX([1]ค่าเสื่อมสิ่งปลูกสร้าง!$A$5:$D$105,MATCH($AP4836,[1]ค่าเสื่อมสิ่งปลูกสร้าง!$A$5:$A$105,0),MATCH(AE4836,[1]ค่าเสื่อมสิ่งปลูกสร้าง!$A$3:$D$3)))</f>
        <v>93</v>
      </c>
      <c r="AR4836" s="44">
        <f t="shared" si="1061"/>
        <v>3780.0000000000005</v>
      </c>
      <c r="AS4836" s="44">
        <f t="shared" si="1062"/>
        <v>6780</v>
      </c>
      <c r="AT4836" s="44">
        <f t="shared" si="1063"/>
        <v>6780</v>
      </c>
      <c r="AU4836" s="46">
        <v>0</v>
      </c>
      <c r="AV4836" s="44">
        <f t="shared" si="1057"/>
        <v>6780</v>
      </c>
      <c r="AW4836" s="47" t="str">
        <f t="shared" si="1058"/>
        <v>0.01</v>
      </c>
      <c r="AX4836" s="48"/>
      <c r="AY4836" s="48"/>
      <c r="AZ4836" s="49">
        <v>0</v>
      </c>
      <c r="BA4836" s="48"/>
      <c r="BB4836" s="48"/>
      <c r="BC4836" s="44">
        <f t="shared" si="1059"/>
        <v>0</v>
      </c>
      <c r="BD4836" s="50">
        <v>1</v>
      </c>
      <c r="BE4836" s="51" t="e">
        <f>IF(AX4836=1,0,IF(AY4836=1,0,IF(BC4836&gt;#REF!,#REF!,IF(OR(AZ4836&gt;0,BD4836&gt;=0),BC4836+([1]สูตร2!H4824*(100%-AZ4836)-BC4836)*BD4836,[1]สูตร2!H4824*(100%-AZ4836)))))</f>
        <v>#REF!</v>
      </c>
      <c r="BF4836" s="31"/>
    </row>
    <row r="4837" spans="1:58" s="5" customFormat="1" ht="24" customHeight="1" x14ac:dyDescent="0.2">
      <c r="A4837" s="31"/>
      <c r="B4837" s="31" t="s">
        <v>93</v>
      </c>
      <c r="C4837" s="31">
        <v>1</v>
      </c>
      <c r="D4837" s="31" t="s">
        <v>71</v>
      </c>
      <c r="E4837" s="31" t="s">
        <v>3830</v>
      </c>
      <c r="F4837" s="31"/>
      <c r="G4837" s="32" t="s">
        <v>3828</v>
      </c>
      <c r="H4837" s="31" t="s">
        <v>104</v>
      </c>
      <c r="I4837" s="31" t="s">
        <v>104</v>
      </c>
      <c r="J4837" s="31" t="s">
        <v>3780</v>
      </c>
      <c r="K4837" s="31">
        <v>0</v>
      </c>
      <c r="L4837" s="31">
        <v>0</v>
      </c>
      <c r="M4837" s="31">
        <v>15</v>
      </c>
      <c r="N4837" s="33"/>
      <c r="O4837" s="33">
        <v>15</v>
      </c>
      <c r="P4837" s="33"/>
      <c r="Q4837" s="33"/>
      <c r="R4837" s="33"/>
      <c r="S4837" s="34" t="str">
        <f t="shared" si="1050"/>
        <v>2</v>
      </c>
      <c r="T4837" s="35">
        <f t="shared" si="1051"/>
        <v>15</v>
      </c>
      <c r="U4837" s="36">
        <f>INDEX([1]ราคาที่ดิน!$B:$G,MATCH($C4837,[1]ราคาที่ดิน!$A:$A,0),MATCH($B4837,[1]ราคาที่ดิน!$B$1:$G$1,0))</f>
        <v>100</v>
      </c>
      <c r="V4837" s="37">
        <f t="shared" si="1060"/>
        <v>1500</v>
      </c>
      <c r="W4837" s="31">
        <v>3</v>
      </c>
      <c r="X4837" s="31" t="s">
        <v>3828</v>
      </c>
      <c r="Y4837" s="31" t="s">
        <v>71</v>
      </c>
      <c r="Z4837" s="31" t="s">
        <v>3830</v>
      </c>
      <c r="AA4837" s="31"/>
      <c r="AB4837" s="32" t="s">
        <v>3828</v>
      </c>
      <c r="AC4837" s="38"/>
      <c r="AD4837" s="39" t="s">
        <v>75</v>
      </c>
      <c r="AE4837" s="39" t="s">
        <v>76</v>
      </c>
      <c r="AF4837" s="40" t="str">
        <f t="shared" si="1052"/>
        <v>1</v>
      </c>
      <c r="AG4837" s="41">
        <f t="shared" si="1053"/>
        <v>10</v>
      </c>
      <c r="AH4837" s="42">
        <v>10</v>
      </c>
      <c r="AI4837" s="42"/>
      <c r="AJ4837" s="42"/>
      <c r="AK4837" s="42"/>
      <c r="AL4837" s="31">
        <v>32</v>
      </c>
      <c r="AM4837" s="43" t="str">
        <f t="shared" si="1054"/>
        <v>100</v>
      </c>
      <c r="AN4837" s="44">
        <f>INDEX([1]ราคาสิ่งปลูกสร้าง!$D$6:$CC$47,MATCH($AD4837,[1]ราคาสิ่งปลูกสร้าง!$B$6:$B$45,0),MATCH($C$7,[1]ราคาสิ่งปลูกสร้าง!$D$5:$CC$5,0))</f>
        <v>5400</v>
      </c>
      <c r="AO4837" s="44">
        <f t="shared" si="1055"/>
        <v>54000</v>
      </c>
      <c r="AP4837" s="45">
        <f t="shared" si="1056"/>
        <v>32</v>
      </c>
      <c r="AQ4837" s="40">
        <f>IF(AP4837=0,0,INDEX([1]ค่าเสื่อมสิ่งปลูกสร้าง!$A$5:$D$105,MATCH($AP4837,[1]ค่าเสื่อมสิ่งปลูกสร้าง!$A$5:$A$105,0),MATCH(AE4837,[1]ค่าเสื่อมสิ่งปลูกสร้าง!$A$3:$D$3)))</f>
        <v>93</v>
      </c>
      <c r="AR4837" s="44">
        <f t="shared" si="1061"/>
        <v>3780.0000000000005</v>
      </c>
      <c r="AS4837" s="44">
        <f t="shared" si="1062"/>
        <v>5280</v>
      </c>
      <c r="AT4837" s="44">
        <f t="shared" si="1063"/>
        <v>5280</v>
      </c>
      <c r="AU4837" s="46">
        <v>0</v>
      </c>
      <c r="AV4837" s="44">
        <f t="shared" si="1057"/>
        <v>5280</v>
      </c>
      <c r="AW4837" s="47" t="str">
        <f t="shared" si="1058"/>
        <v>0.01</v>
      </c>
      <c r="AX4837" s="48"/>
      <c r="AY4837" s="48"/>
      <c r="AZ4837" s="49">
        <v>0</v>
      </c>
      <c r="BA4837" s="48"/>
      <c r="BB4837" s="48"/>
      <c r="BC4837" s="44">
        <f t="shared" si="1059"/>
        <v>0</v>
      </c>
      <c r="BD4837" s="50">
        <v>1</v>
      </c>
      <c r="BE4837" s="51" t="e">
        <f>IF(AX4837=1,0,IF(AY4837=1,0,IF(BC4837&gt;#REF!,#REF!,IF(OR(AZ4837&gt;0,BD4837&gt;=0),BC4837+([1]สูตร2!H4825*(100%-AZ4837)-BC4837)*BD4837,[1]สูตร2!H4825*(100%-AZ4837)))))</f>
        <v>#REF!</v>
      </c>
      <c r="BF4837" s="31"/>
    </row>
    <row r="4838" spans="1:58" s="5" customFormat="1" ht="24" customHeight="1" x14ac:dyDescent="0.2">
      <c r="A4838" s="31"/>
      <c r="B4838" s="31" t="s">
        <v>93</v>
      </c>
      <c r="C4838" s="31">
        <v>1</v>
      </c>
      <c r="D4838" s="31" t="s">
        <v>71</v>
      </c>
      <c r="E4838" s="31" t="s">
        <v>3830</v>
      </c>
      <c r="F4838" s="31"/>
      <c r="G4838" s="32" t="s">
        <v>3828</v>
      </c>
      <c r="H4838" s="31" t="s">
        <v>104</v>
      </c>
      <c r="I4838" s="31" t="s">
        <v>104</v>
      </c>
      <c r="J4838" s="31" t="s">
        <v>3780</v>
      </c>
      <c r="K4838" s="31">
        <v>0</v>
      </c>
      <c r="L4838" s="31">
        <v>0</v>
      </c>
      <c r="M4838" s="31">
        <v>10</v>
      </c>
      <c r="N4838" s="33"/>
      <c r="O4838" s="33">
        <v>10</v>
      </c>
      <c r="P4838" s="33"/>
      <c r="Q4838" s="33"/>
      <c r="R4838" s="33"/>
      <c r="S4838" s="34" t="str">
        <f t="shared" si="1050"/>
        <v>2</v>
      </c>
      <c r="T4838" s="35">
        <f t="shared" si="1051"/>
        <v>10</v>
      </c>
      <c r="U4838" s="36">
        <f>INDEX([1]ราคาที่ดิน!$B:$G,MATCH($C4838,[1]ราคาที่ดิน!$A:$A,0),MATCH($B4838,[1]ราคาที่ดิน!$B$1:$G$1,0))</f>
        <v>100</v>
      </c>
      <c r="V4838" s="37">
        <f t="shared" si="1060"/>
        <v>1000</v>
      </c>
      <c r="W4838" s="31">
        <v>4</v>
      </c>
      <c r="X4838" s="31" t="s">
        <v>3828</v>
      </c>
      <c r="Y4838" s="31" t="s">
        <v>71</v>
      </c>
      <c r="Z4838" s="31" t="s">
        <v>3830</v>
      </c>
      <c r="AA4838" s="31"/>
      <c r="AB4838" s="32" t="s">
        <v>3828</v>
      </c>
      <c r="AC4838" s="38"/>
      <c r="AD4838" s="39" t="s">
        <v>75</v>
      </c>
      <c r="AE4838" s="39" t="s">
        <v>76</v>
      </c>
      <c r="AF4838" s="40" t="str">
        <f t="shared" si="1052"/>
        <v>1</v>
      </c>
      <c r="AG4838" s="41">
        <f t="shared" si="1053"/>
        <v>42.25</v>
      </c>
      <c r="AH4838" s="42">
        <v>42.25</v>
      </c>
      <c r="AI4838" s="42"/>
      <c r="AJ4838" s="42"/>
      <c r="AK4838" s="42"/>
      <c r="AL4838" s="31">
        <v>32</v>
      </c>
      <c r="AM4838" s="43" t="str">
        <f t="shared" si="1054"/>
        <v>100</v>
      </c>
      <c r="AN4838" s="44">
        <f>INDEX([1]ราคาสิ่งปลูกสร้าง!$D$6:$CC$47,MATCH($AD4838,[1]ราคาสิ่งปลูกสร้าง!$B$6:$B$45,0),MATCH($C$7,[1]ราคาสิ่งปลูกสร้าง!$D$5:$CC$5,0))</f>
        <v>5400</v>
      </c>
      <c r="AO4838" s="44">
        <f t="shared" si="1055"/>
        <v>228150</v>
      </c>
      <c r="AP4838" s="45">
        <f t="shared" si="1056"/>
        <v>32</v>
      </c>
      <c r="AQ4838" s="40">
        <f>IF(AP4838=0,0,INDEX([1]ค่าเสื่อมสิ่งปลูกสร้าง!$A$5:$D$105,MATCH($AP4838,[1]ค่าเสื่อมสิ่งปลูกสร้าง!$A$5:$A$105,0),MATCH(AE4838,[1]ค่าเสื่อมสิ่งปลูกสร้าง!$A$3:$D$3)))</f>
        <v>93</v>
      </c>
      <c r="AR4838" s="44">
        <f t="shared" si="1061"/>
        <v>15970.500000000002</v>
      </c>
      <c r="AS4838" s="44">
        <f t="shared" si="1062"/>
        <v>16970.5</v>
      </c>
      <c r="AT4838" s="44">
        <f t="shared" si="1063"/>
        <v>16970.5</v>
      </c>
      <c r="AU4838" s="46">
        <v>0</v>
      </c>
      <c r="AV4838" s="44">
        <f t="shared" si="1057"/>
        <v>16970.5</v>
      </c>
      <c r="AW4838" s="47" t="str">
        <f t="shared" si="1058"/>
        <v>0.01</v>
      </c>
      <c r="AX4838" s="48"/>
      <c r="AY4838" s="48"/>
      <c r="AZ4838" s="49">
        <v>0</v>
      </c>
      <c r="BA4838" s="48"/>
      <c r="BB4838" s="48"/>
      <c r="BC4838" s="44">
        <f t="shared" si="1059"/>
        <v>0</v>
      </c>
      <c r="BD4838" s="50">
        <v>1</v>
      </c>
      <c r="BE4838" s="51" t="e">
        <f>IF(AX4838=1,0,IF(AY4838=1,0,IF(BC4838&gt;#REF!,#REF!,IF(OR(AZ4838&gt;0,BD4838&gt;=0),BC4838+([1]สูตร2!H4826*(100%-AZ4838)-BC4838)*BD4838,[1]สูตร2!H4826*(100%-AZ4838)))))</f>
        <v>#REF!</v>
      </c>
      <c r="BF4838" s="31"/>
    </row>
    <row r="4839" spans="1:58" s="5" customFormat="1" ht="24" customHeight="1" x14ac:dyDescent="0.2">
      <c r="A4839" s="31">
        <v>1609</v>
      </c>
      <c r="B4839" s="31" t="s">
        <v>321</v>
      </c>
      <c r="C4839" s="31" t="s">
        <v>2671</v>
      </c>
      <c r="D4839" s="31" t="s">
        <v>71</v>
      </c>
      <c r="E4839" s="31" t="s">
        <v>3831</v>
      </c>
      <c r="F4839" s="31"/>
      <c r="G4839" s="32" t="s">
        <v>3832</v>
      </c>
      <c r="H4839" s="31">
        <v>279</v>
      </c>
      <c r="I4839" s="31">
        <v>29</v>
      </c>
      <c r="J4839" s="31" t="s">
        <v>3780</v>
      </c>
      <c r="K4839" s="31">
        <v>3</v>
      </c>
      <c r="L4839" s="31">
        <v>3</v>
      </c>
      <c r="M4839" s="31">
        <v>56</v>
      </c>
      <c r="N4839" s="33">
        <v>1556</v>
      </c>
      <c r="O4839" s="33"/>
      <c r="P4839" s="33"/>
      <c r="Q4839" s="33"/>
      <c r="R4839" s="33"/>
      <c r="S4839" s="34" t="str">
        <f t="shared" si="1050"/>
        <v>1</v>
      </c>
      <c r="T4839" s="35">
        <f t="shared" si="1051"/>
        <v>1556</v>
      </c>
      <c r="U4839" s="36">
        <f>INDEX([1]ราคาที่ดิน!$B:$G,MATCH($C4839,[1]ราคาที่ดิน!$A:$A,0),MATCH($B4839,[1]ราคาที่ดิน!$B$1:$G$1,0))</f>
        <v>200</v>
      </c>
      <c r="V4839" s="37">
        <f t="shared" si="1060"/>
        <v>311200</v>
      </c>
      <c r="W4839" s="31"/>
      <c r="X4839" s="31"/>
      <c r="Y4839" s="31"/>
      <c r="Z4839" s="31"/>
      <c r="AA4839" s="31"/>
      <c r="AB4839" s="32"/>
      <c r="AC4839" s="38"/>
      <c r="AD4839" s="39"/>
      <c r="AE4839" s="39"/>
      <c r="AF4839" s="40" t="str">
        <f t="shared" si="1052"/>
        <v/>
      </c>
      <c r="AG4839" s="41" t="str">
        <f t="shared" si="1053"/>
        <v/>
      </c>
      <c r="AH4839" s="42"/>
      <c r="AI4839" s="42"/>
      <c r="AJ4839" s="42"/>
      <c r="AK4839" s="42"/>
      <c r="AL4839" s="31"/>
      <c r="AM4839" s="43" t="str">
        <f t="shared" si="1054"/>
        <v>100</v>
      </c>
      <c r="AN4839" s="44">
        <f>INDEX([1]ราคาสิ่งปลูกสร้าง!$D$6:$CC$47,MATCH($AD4839,[1]ราคาสิ่งปลูกสร้าง!$B$6:$B$45,0),MATCH($C$7,[1]ราคาสิ่งปลูกสร้าง!$D$5:$CC$5,0))</f>
        <v>0</v>
      </c>
      <c r="AO4839" s="44">
        <f t="shared" si="1055"/>
        <v>0</v>
      </c>
      <c r="AP4839" s="45">
        <f t="shared" si="1056"/>
        <v>0</v>
      </c>
      <c r="AQ4839" s="40">
        <f>IF(AP4839=0,0,INDEX([1]ค่าเสื่อมสิ่งปลูกสร้าง!$A$5:$D$105,MATCH($AP4839,[1]ค่าเสื่อมสิ่งปลูกสร้าง!$A$5:$A$105,0),MATCH(AE4839,[1]ค่าเสื่อมสิ่งปลูกสร้าง!$A$3:$D$3)))</f>
        <v>0</v>
      </c>
      <c r="AR4839" s="44">
        <f t="shared" si="1061"/>
        <v>0</v>
      </c>
      <c r="AS4839" s="44">
        <f t="shared" si="1062"/>
        <v>311200</v>
      </c>
      <c r="AT4839" s="44">
        <f t="shared" si="1063"/>
        <v>311200</v>
      </c>
      <c r="AU4839" s="46">
        <v>0</v>
      </c>
      <c r="AV4839" s="44">
        <f t="shared" si="1057"/>
        <v>311200</v>
      </c>
      <c r="AW4839" s="47" t="str">
        <f t="shared" si="1058"/>
        <v>0.01</v>
      </c>
      <c r="AX4839" s="48"/>
      <c r="AY4839" s="48"/>
      <c r="AZ4839" s="49">
        <v>0</v>
      </c>
      <c r="BA4839" s="48"/>
      <c r="BB4839" s="48"/>
      <c r="BC4839" s="44">
        <f t="shared" si="1059"/>
        <v>0</v>
      </c>
      <c r="BD4839" s="50">
        <v>1</v>
      </c>
      <c r="BE4839" s="51" t="e">
        <f>IF(AX4839=1,0,IF(AY4839=1,0,IF(BC4839&gt;#REF!,#REF!,IF(OR(AZ4839&gt;0,BD4839&gt;=0),BC4839+([1]สูตร2!H4827*(100%-AZ4839)-BC4839)*BD4839,[1]สูตร2!H4827*(100%-AZ4839)))))</f>
        <v>#REF!</v>
      </c>
      <c r="BF4839" s="31"/>
    </row>
    <row r="4840" spans="1:58" s="5" customFormat="1" ht="24" customHeight="1" x14ac:dyDescent="0.2">
      <c r="A4840" s="31"/>
      <c r="B4840" s="31" t="s">
        <v>93</v>
      </c>
      <c r="C4840" s="31">
        <v>1</v>
      </c>
      <c r="D4840" s="31" t="s">
        <v>71</v>
      </c>
      <c r="E4840" s="31" t="s">
        <v>3833</v>
      </c>
      <c r="F4840" s="31"/>
      <c r="G4840" s="32" t="s">
        <v>3832</v>
      </c>
      <c r="H4840" s="31" t="s">
        <v>104</v>
      </c>
      <c r="I4840" s="31" t="s">
        <v>104</v>
      </c>
      <c r="J4840" s="31" t="s">
        <v>3780</v>
      </c>
      <c r="K4840" s="31">
        <v>0</v>
      </c>
      <c r="L4840" s="31">
        <v>0</v>
      </c>
      <c r="M4840" s="31">
        <v>56</v>
      </c>
      <c r="N4840" s="33"/>
      <c r="O4840" s="33">
        <v>56</v>
      </c>
      <c r="P4840" s="33"/>
      <c r="Q4840" s="33"/>
      <c r="R4840" s="33"/>
      <c r="S4840" s="34" t="str">
        <f t="shared" si="1050"/>
        <v>2</v>
      </c>
      <c r="T4840" s="35">
        <f t="shared" si="1051"/>
        <v>56</v>
      </c>
      <c r="U4840" s="36">
        <f>INDEX([1]ราคาที่ดิน!$B:$G,MATCH($C4840,[1]ราคาที่ดิน!$A:$A,0),MATCH($B4840,[1]ราคาที่ดิน!$B$1:$G$1,0))</f>
        <v>100</v>
      </c>
      <c r="V4840" s="37">
        <f t="shared" si="1060"/>
        <v>5600</v>
      </c>
      <c r="W4840" s="31">
        <v>1</v>
      </c>
      <c r="X4840" s="31" t="s">
        <v>3832</v>
      </c>
      <c r="Y4840" s="31" t="s">
        <v>71</v>
      </c>
      <c r="Z4840" s="31" t="s">
        <v>3833</v>
      </c>
      <c r="AA4840" s="31"/>
      <c r="AB4840" s="32" t="s">
        <v>3832</v>
      </c>
      <c r="AC4840" s="38"/>
      <c r="AD4840" s="39" t="s">
        <v>73</v>
      </c>
      <c r="AE4840" s="39" t="s">
        <v>74</v>
      </c>
      <c r="AF4840" s="40" t="str">
        <f t="shared" si="1052"/>
        <v>2</v>
      </c>
      <c r="AG4840" s="41">
        <f t="shared" si="1053"/>
        <v>102</v>
      </c>
      <c r="AH4840" s="42"/>
      <c r="AI4840" s="42">
        <v>102</v>
      </c>
      <c r="AJ4840" s="42"/>
      <c r="AK4840" s="42"/>
      <c r="AL4840" s="31">
        <v>20</v>
      </c>
      <c r="AM4840" s="43" t="str">
        <f t="shared" si="1054"/>
        <v>100</v>
      </c>
      <c r="AN4840" s="44">
        <f>INDEX([1]ราคาสิ่งปลูกสร้าง!$D$6:$CC$47,MATCH($AD4840,[1]ราคาสิ่งปลูกสร้าง!$B$6:$B$45,0),MATCH($C$7,[1]ราคาสิ่งปลูกสร้าง!$D$5:$CC$5,0))</f>
        <v>6500</v>
      </c>
      <c r="AO4840" s="44">
        <f t="shared" si="1055"/>
        <v>663000</v>
      </c>
      <c r="AP4840" s="45">
        <f t="shared" si="1056"/>
        <v>20</v>
      </c>
      <c r="AQ4840" s="40">
        <f>IF(AP4840=0,0,INDEX([1]ค่าเสื่อมสิ่งปลูกสร้าง!$A$5:$D$105,MATCH($AP4840,[1]ค่าเสื่อมสิ่งปลูกสร้าง!$A$5:$A$105,0),MATCH(AE4840,[1]ค่าเสื่อมสิ่งปลูกสร้าง!$A$3:$D$3)))</f>
        <v>30</v>
      </c>
      <c r="AR4840" s="44">
        <f t="shared" si="1061"/>
        <v>464099.99999999994</v>
      </c>
      <c r="AS4840" s="44">
        <f t="shared" si="1062"/>
        <v>469699.99999999994</v>
      </c>
      <c r="AT4840" s="44">
        <f t="shared" si="1063"/>
        <v>469699.99999999994</v>
      </c>
      <c r="AU4840" s="46">
        <v>0</v>
      </c>
      <c r="AV4840" s="44">
        <f t="shared" si="1057"/>
        <v>469699.99999999994</v>
      </c>
      <c r="AW4840" s="47" t="str">
        <f t="shared" si="1058"/>
        <v>0.02</v>
      </c>
      <c r="AX4840" s="48"/>
      <c r="AY4840" s="48"/>
      <c r="AZ4840" s="49">
        <v>0</v>
      </c>
      <c r="BA4840" s="48"/>
      <c r="BB4840" s="48"/>
      <c r="BC4840" s="44">
        <f t="shared" si="1059"/>
        <v>0</v>
      </c>
      <c r="BD4840" s="50">
        <v>1</v>
      </c>
      <c r="BE4840" s="51" t="e">
        <f>IF(AX4840=1,0,IF(AY4840=1,0,IF(BC4840&gt;#REF!,#REF!,IF(OR(AZ4840&gt;0,BD4840&gt;=0),BC4840+([1]สูตร2!H4828*(100%-AZ4840)-BC4840)*BD4840,[1]สูตร2!H4828*(100%-AZ4840)))))</f>
        <v>#REF!</v>
      </c>
      <c r="BF4840" s="31"/>
    </row>
    <row r="4841" spans="1:58" s="5" customFormat="1" ht="24" customHeight="1" x14ac:dyDescent="0.2">
      <c r="A4841" s="31"/>
      <c r="B4841" s="31" t="s">
        <v>93</v>
      </c>
      <c r="C4841" s="31">
        <v>1</v>
      </c>
      <c r="D4841" s="31" t="s">
        <v>71</v>
      </c>
      <c r="E4841" s="31" t="s">
        <v>3833</v>
      </c>
      <c r="F4841" s="31"/>
      <c r="G4841" s="32" t="s">
        <v>3832</v>
      </c>
      <c r="H4841" s="31" t="s">
        <v>104</v>
      </c>
      <c r="I4841" s="31" t="s">
        <v>104</v>
      </c>
      <c r="J4841" s="31" t="s">
        <v>3780</v>
      </c>
      <c r="K4841" s="31">
        <v>0</v>
      </c>
      <c r="L4841" s="31">
        <v>0</v>
      </c>
      <c r="M4841" s="31">
        <v>25</v>
      </c>
      <c r="N4841" s="33"/>
      <c r="O4841" s="33">
        <v>25</v>
      </c>
      <c r="P4841" s="33"/>
      <c r="Q4841" s="33"/>
      <c r="R4841" s="33"/>
      <c r="S4841" s="34" t="str">
        <f t="shared" si="1050"/>
        <v>2</v>
      </c>
      <c r="T4841" s="35">
        <f t="shared" si="1051"/>
        <v>25</v>
      </c>
      <c r="U4841" s="36">
        <f>INDEX([1]ราคาที่ดิน!$B:$G,MATCH($C4841,[1]ราคาที่ดิน!$A:$A,0),MATCH($B4841,[1]ราคาที่ดิน!$B$1:$G$1,0))</f>
        <v>100</v>
      </c>
      <c r="V4841" s="37">
        <f t="shared" si="1060"/>
        <v>2500</v>
      </c>
      <c r="W4841" s="31">
        <v>2</v>
      </c>
      <c r="X4841" s="31" t="s">
        <v>3832</v>
      </c>
      <c r="Y4841" s="31" t="s">
        <v>71</v>
      </c>
      <c r="Z4841" s="31" t="s">
        <v>3833</v>
      </c>
      <c r="AA4841" s="31"/>
      <c r="AB4841" s="32" t="s">
        <v>3832</v>
      </c>
      <c r="AC4841" s="38"/>
      <c r="AD4841" s="39" t="s">
        <v>75</v>
      </c>
      <c r="AE4841" s="39" t="s">
        <v>76</v>
      </c>
      <c r="AF4841" s="40" t="str">
        <f t="shared" si="1052"/>
        <v>1</v>
      </c>
      <c r="AG4841" s="41">
        <f t="shared" si="1053"/>
        <v>12</v>
      </c>
      <c r="AH4841" s="42">
        <v>12</v>
      </c>
      <c r="AI4841" s="42"/>
      <c r="AJ4841" s="42"/>
      <c r="AK4841" s="42"/>
      <c r="AL4841" s="31">
        <v>11</v>
      </c>
      <c r="AM4841" s="43" t="str">
        <f t="shared" si="1054"/>
        <v>100</v>
      </c>
      <c r="AN4841" s="44">
        <f>INDEX([1]ราคาสิ่งปลูกสร้าง!$D$6:$CC$47,MATCH($AD4841,[1]ราคาสิ่งปลูกสร้าง!$B$6:$B$45,0),MATCH($C$7,[1]ราคาสิ่งปลูกสร้าง!$D$5:$CC$5,0))</f>
        <v>5400</v>
      </c>
      <c r="AO4841" s="44">
        <f t="shared" si="1055"/>
        <v>64800</v>
      </c>
      <c r="AP4841" s="45">
        <f t="shared" si="1056"/>
        <v>11</v>
      </c>
      <c r="AQ4841" s="40">
        <f>IF(AP4841=0,0,INDEX([1]ค่าเสื่อมสิ่งปลูกสร้าง!$A$5:$D$105,MATCH($AP4841,[1]ค่าเสื่อมสิ่งปลูกสร้าง!$A$5:$A$105,0),MATCH(AE4841,[1]ค่าเสื่อมสิ่งปลูกสร้าง!$A$3:$D$3)))</f>
        <v>45</v>
      </c>
      <c r="AR4841" s="44">
        <f t="shared" si="1061"/>
        <v>35640</v>
      </c>
      <c r="AS4841" s="44">
        <f t="shared" si="1062"/>
        <v>38140</v>
      </c>
      <c r="AT4841" s="44">
        <f t="shared" si="1063"/>
        <v>38140</v>
      </c>
      <c r="AU4841" s="46">
        <v>0</v>
      </c>
      <c r="AV4841" s="44">
        <f t="shared" si="1057"/>
        <v>38140</v>
      </c>
      <c r="AW4841" s="47" t="str">
        <f t="shared" si="1058"/>
        <v>0.01</v>
      </c>
      <c r="AX4841" s="48"/>
      <c r="AY4841" s="48"/>
      <c r="AZ4841" s="49">
        <v>0</v>
      </c>
      <c r="BA4841" s="48"/>
      <c r="BB4841" s="48"/>
      <c r="BC4841" s="44">
        <f t="shared" si="1059"/>
        <v>0</v>
      </c>
      <c r="BD4841" s="50">
        <v>1</v>
      </c>
      <c r="BE4841" s="51" t="e">
        <f>IF(AX4841=1,0,IF(AY4841=1,0,IF(BC4841&gt;#REF!,#REF!,IF(OR(AZ4841&gt;0,BD4841&gt;=0),BC4841+([1]สูตร2!H4829*(100%-AZ4841)-BC4841)*BD4841,[1]สูตร2!H4829*(100%-AZ4841)))))</f>
        <v>#REF!</v>
      </c>
      <c r="BF4841" s="31"/>
    </row>
    <row r="4842" spans="1:58" s="5" customFormat="1" ht="24" customHeight="1" x14ac:dyDescent="0.2">
      <c r="A4842" s="31"/>
      <c r="B4842" s="31" t="s">
        <v>93</v>
      </c>
      <c r="C4842" s="31">
        <v>1</v>
      </c>
      <c r="D4842" s="31" t="s">
        <v>71</v>
      </c>
      <c r="E4842" s="31" t="s">
        <v>3833</v>
      </c>
      <c r="F4842" s="31"/>
      <c r="G4842" s="32" t="s">
        <v>3832</v>
      </c>
      <c r="H4842" s="31" t="s">
        <v>104</v>
      </c>
      <c r="I4842" s="31" t="s">
        <v>104</v>
      </c>
      <c r="J4842" s="31" t="s">
        <v>3780</v>
      </c>
      <c r="K4842" s="31">
        <v>0</v>
      </c>
      <c r="L4842" s="31">
        <v>0</v>
      </c>
      <c r="M4842" s="31">
        <v>20</v>
      </c>
      <c r="N4842" s="33"/>
      <c r="O4842" s="33">
        <v>20</v>
      </c>
      <c r="P4842" s="33"/>
      <c r="Q4842" s="33"/>
      <c r="R4842" s="33"/>
      <c r="S4842" s="34" t="str">
        <f t="shared" si="1050"/>
        <v>2</v>
      </c>
      <c r="T4842" s="35">
        <f t="shared" si="1051"/>
        <v>20</v>
      </c>
      <c r="U4842" s="36">
        <f>INDEX([1]ราคาที่ดิน!$B:$G,MATCH($C4842,[1]ราคาที่ดิน!$A:$A,0),MATCH($B4842,[1]ราคาที่ดิน!$B$1:$G$1,0))</f>
        <v>100</v>
      </c>
      <c r="V4842" s="37">
        <f t="shared" si="1060"/>
        <v>2000</v>
      </c>
      <c r="W4842" s="31">
        <v>3</v>
      </c>
      <c r="X4842" s="31" t="s">
        <v>3832</v>
      </c>
      <c r="Y4842" s="31" t="s">
        <v>71</v>
      </c>
      <c r="Z4842" s="31" t="s">
        <v>3833</v>
      </c>
      <c r="AA4842" s="31"/>
      <c r="AB4842" s="32" t="s">
        <v>3832</v>
      </c>
      <c r="AC4842" s="38"/>
      <c r="AD4842" s="39" t="s">
        <v>77</v>
      </c>
      <c r="AE4842" s="39" t="s">
        <v>76</v>
      </c>
      <c r="AF4842" s="40" t="str">
        <f t="shared" si="1052"/>
        <v>1</v>
      </c>
      <c r="AG4842" s="41">
        <f t="shared" si="1053"/>
        <v>35</v>
      </c>
      <c r="AH4842" s="42">
        <v>35</v>
      </c>
      <c r="AI4842" s="42"/>
      <c r="AJ4842" s="42"/>
      <c r="AK4842" s="42"/>
      <c r="AL4842" s="31">
        <v>4</v>
      </c>
      <c r="AM4842" s="43" t="str">
        <f t="shared" si="1054"/>
        <v>100</v>
      </c>
      <c r="AN4842" s="44">
        <f>INDEX([1]ราคาสิ่งปลูกสร้าง!$D$6:$CC$47,MATCH($AD4842,[1]ราคาสิ่งปลูกสร้าง!$B$6:$B$45,0),MATCH($C$7,[1]ราคาสิ่งปลูกสร้าง!$D$5:$CC$5,0))</f>
        <v>2050</v>
      </c>
      <c r="AO4842" s="44">
        <f t="shared" si="1055"/>
        <v>71750</v>
      </c>
      <c r="AP4842" s="45">
        <f t="shared" si="1056"/>
        <v>4</v>
      </c>
      <c r="AQ4842" s="40">
        <f>IF(AP4842=0,0,INDEX([1]ค่าเสื่อมสิ่งปลูกสร้าง!$A$5:$D$105,MATCH($AP4842,[1]ค่าเสื่อมสิ่งปลูกสร้าง!$A$5:$A$105,0),MATCH(AE4842,[1]ค่าเสื่อมสิ่งปลูกสร้าง!$A$3:$D$3)))</f>
        <v>12</v>
      </c>
      <c r="AR4842" s="44">
        <f t="shared" si="1061"/>
        <v>63140</v>
      </c>
      <c r="AS4842" s="44">
        <f t="shared" si="1062"/>
        <v>65140</v>
      </c>
      <c r="AT4842" s="44">
        <f t="shared" si="1063"/>
        <v>65140</v>
      </c>
      <c r="AU4842" s="46">
        <v>0</v>
      </c>
      <c r="AV4842" s="44">
        <f t="shared" si="1057"/>
        <v>65140</v>
      </c>
      <c r="AW4842" s="47" t="str">
        <f t="shared" si="1058"/>
        <v>0.01</v>
      </c>
      <c r="AX4842" s="48"/>
      <c r="AY4842" s="48"/>
      <c r="AZ4842" s="49">
        <v>0</v>
      </c>
      <c r="BA4842" s="48"/>
      <c r="BB4842" s="48"/>
      <c r="BC4842" s="44">
        <f t="shared" si="1059"/>
        <v>0</v>
      </c>
      <c r="BD4842" s="50">
        <v>1</v>
      </c>
      <c r="BE4842" s="51" t="e">
        <f>IF(AX4842=1,0,IF(AY4842=1,0,IF(BC4842&gt;#REF!,#REF!,IF(OR(AZ4842&gt;0,BD4842&gt;=0),BC4842+([1]สูตร2!H4830*(100%-AZ4842)-BC4842)*BD4842,[1]สูตร2!H4830*(100%-AZ4842)))))</f>
        <v>#REF!</v>
      </c>
      <c r="BF4842" s="31"/>
    </row>
    <row r="4843" spans="1:58" s="5" customFormat="1" ht="24" customHeight="1" x14ac:dyDescent="0.2">
      <c r="A4843" s="31">
        <v>1610</v>
      </c>
      <c r="B4843" s="31" t="s">
        <v>321</v>
      </c>
      <c r="C4843" s="31" t="s">
        <v>3834</v>
      </c>
      <c r="D4843" s="31" t="s">
        <v>470</v>
      </c>
      <c r="E4843" s="31" t="s">
        <v>3835</v>
      </c>
      <c r="F4843" s="31"/>
      <c r="G4843" s="32" t="s">
        <v>3836</v>
      </c>
      <c r="H4843" s="31">
        <v>16</v>
      </c>
      <c r="I4843" s="31">
        <v>10</v>
      </c>
      <c r="J4843" s="31" t="s">
        <v>3780</v>
      </c>
      <c r="K4843" s="31">
        <v>1</v>
      </c>
      <c r="L4843" s="31">
        <v>0</v>
      </c>
      <c r="M4843" s="31">
        <v>34</v>
      </c>
      <c r="N4843" s="33">
        <v>434</v>
      </c>
      <c r="O4843" s="33"/>
      <c r="P4843" s="33"/>
      <c r="Q4843" s="33"/>
      <c r="R4843" s="33"/>
      <c r="S4843" s="34" t="str">
        <f t="shared" si="1050"/>
        <v>1</v>
      </c>
      <c r="T4843" s="35">
        <f t="shared" si="1051"/>
        <v>434</v>
      </c>
      <c r="U4843" s="36">
        <f>INDEX([1]ราคาที่ดิน!$B:$G,MATCH($C4843,[1]ราคาที่ดิน!$A:$A,0),MATCH($B4843,[1]ราคาที่ดิน!$B$1:$G$1,0))</f>
        <v>200</v>
      </c>
      <c r="V4843" s="37">
        <f t="shared" si="1060"/>
        <v>86800</v>
      </c>
      <c r="W4843" s="31"/>
      <c r="X4843" s="31"/>
      <c r="Y4843" s="31"/>
      <c r="Z4843" s="31"/>
      <c r="AA4843" s="31"/>
      <c r="AB4843" s="32"/>
      <c r="AC4843" s="38"/>
      <c r="AD4843" s="39"/>
      <c r="AE4843" s="39"/>
      <c r="AF4843" s="40" t="str">
        <f t="shared" si="1052"/>
        <v/>
      </c>
      <c r="AG4843" s="41" t="str">
        <f t="shared" si="1053"/>
        <v/>
      </c>
      <c r="AH4843" s="42"/>
      <c r="AI4843" s="42"/>
      <c r="AJ4843" s="42"/>
      <c r="AK4843" s="42"/>
      <c r="AL4843" s="31"/>
      <c r="AM4843" s="43" t="str">
        <f t="shared" si="1054"/>
        <v>100</v>
      </c>
      <c r="AN4843" s="44">
        <f>INDEX([1]ราคาสิ่งปลูกสร้าง!$D$6:$CC$47,MATCH($AD4843,[1]ราคาสิ่งปลูกสร้าง!$B$6:$B$45,0),MATCH($C$7,[1]ราคาสิ่งปลูกสร้าง!$D$5:$CC$5,0))</f>
        <v>0</v>
      </c>
      <c r="AO4843" s="44">
        <f t="shared" si="1055"/>
        <v>0</v>
      </c>
      <c r="AP4843" s="45">
        <f t="shared" si="1056"/>
        <v>0</v>
      </c>
      <c r="AQ4843" s="40">
        <f>IF(AP4843=0,0,INDEX([1]ค่าเสื่อมสิ่งปลูกสร้าง!$A$5:$D$105,MATCH($AP4843,[1]ค่าเสื่อมสิ่งปลูกสร้าง!$A$5:$A$105,0),MATCH(AE4843,[1]ค่าเสื่อมสิ่งปลูกสร้าง!$A$3:$D$3)))</f>
        <v>0</v>
      </c>
      <c r="AR4843" s="44">
        <f t="shared" si="1061"/>
        <v>0</v>
      </c>
      <c r="AS4843" s="44">
        <f t="shared" si="1062"/>
        <v>86800</v>
      </c>
      <c r="AT4843" s="44">
        <f t="shared" si="1063"/>
        <v>86800</v>
      </c>
      <c r="AU4843" s="46">
        <v>0</v>
      </c>
      <c r="AV4843" s="44">
        <f t="shared" si="1057"/>
        <v>86800</v>
      </c>
      <c r="AW4843" s="47" t="str">
        <f t="shared" si="1058"/>
        <v>0.01</v>
      </c>
      <c r="AX4843" s="48"/>
      <c r="AY4843" s="48"/>
      <c r="AZ4843" s="49">
        <v>0</v>
      </c>
      <c r="BA4843" s="48"/>
      <c r="BB4843" s="48"/>
      <c r="BC4843" s="44">
        <f t="shared" si="1059"/>
        <v>0</v>
      </c>
      <c r="BD4843" s="50">
        <v>1</v>
      </c>
      <c r="BE4843" s="51" t="e">
        <f>IF(AX4843=1,0,IF(AY4843=1,0,IF(BC4843&gt;#REF!,#REF!,IF(OR(AZ4843&gt;0,BD4843&gt;=0),BC4843+([1]สูตร2!H4831*(100%-AZ4843)-BC4843)*BD4843,[1]สูตร2!H4831*(100%-AZ4843)))))</f>
        <v>#REF!</v>
      </c>
      <c r="BF4843" s="31"/>
    </row>
    <row r="4844" spans="1:58" s="5" customFormat="1" ht="24" customHeight="1" x14ac:dyDescent="0.2">
      <c r="A4844" s="31"/>
      <c r="B4844" s="31" t="s">
        <v>321</v>
      </c>
      <c r="C4844" s="31" t="s">
        <v>3837</v>
      </c>
      <c r="D4844" s="31" t="s">
        <v>470</v>
      </c>
      <c r="E4844" s="31" t="s">
        <v>3835</v>
      </c>
      <c r="F4844" s="31"/>
      <c r="G4844" s="32" t="s">
        <v>3836</v>
      </c>
      <c r="H4844" s="31">
        <v>8</v>
      </c>
      <c r="I4844" s="31">
        <v>42</v>
      </c>
      <c r="J4844" s="31" t="s">
        <v>3780</v>
      </c>
      <c r="K4844" s="31">
        <v>14</v>
      </c>
      <c r="L4844" s="31">
        <v>3</v>
      </c>
      <c r="M4844" s="31">
        <v>88</v>
      </c>
      <c r="N4844" s="33">
        <v>5988</v>
      </c>
      <c r="O4844" s="33"/>
      <c r="P4844" s="33"/>
      <c r="Q4844" s="33"/>
      <c r="R4844" s="33"/>
      <c r="S4844" s="34" t="str">
        <f t="shared" si="1050"/>
        <v>1</v>
      </c>
      <c r="T4844" s="35">
        <f t="shared" si="1051"/>
        <v>5988</v>
      </c>
      <c r="U4844" s="36">
        <f>INDEX([1]ราคาที่ดิน!$B:$G,MATCH($C4844,[1]ราคาที่ดิน!$A:$A,0),MATCH($B4844,[1]ราคาที่ดิน!$B$1:$G$1,0))</f>
        <v>200</v>
      </c>
      <c r="V4844" s="37">
        <f t="shared" si="1060"/>
        <v>1197600</v>
      </c>
      <c r="W4844" s="31"/>
      <c r="X4844" s="31"/>
      <c r="Y4844" s="31"/>
      <c r="Z4844" s="31"/>
      <c r="AA4844" s="31"/>
      <c r="AB4844" s="32"/>
      <c r="AC4844" s="38"/>
      <c r="AD4844" s="39"/>
      <c r="AE4844" s="39"/>
      <c r="AF4844" s="40" t="str">
        <f t="shared" si="1052"/>
        <v/>
      </c>
      <c r="AG4844" s="41" t="str">
        <f t="shared" si="1053"/>
        <v/>
      </c>
      <c r="AH4844" s="42"/>
      <c r="AI4844" s="42"/>
      <c r="AJ4844" s="42"/>
      <c r="AK4844" s="42"/>
      <c r="AL4844" s="31"/>
      <c r="AM4844" s="43" t="str">
        <f t="shared" si="1054"/>
        <v>100</v>
      </c>
      <c r="AN4844" s="44">
        <f>INDEX([1]ราคาสิ่งปลูกสร้าง!$D$6:$CC$47,MATCH($AD4844,[1]ราคาสิ่งปลูกสร้าง!$B$6:$B$45,0),MATCH($C$7,[1]ราคาสิ่งปลูกสร้าง!$D$5:$CC$5,0))</f>
        <v>0</v>
      </c>
      <c r="AO4844" s="44">
        <f t="shared" si="1055"/>
        <v>0</v>
      </c>
      <c r="AP4844" s="45">
        <f t="shared" si="1056"/>
        <v>0</v>
      </c>
      <c r="AQ4844" s="40">
        <f>IF(AP4844=0,0,INDEX([1]ค่าเสื่อมสิ่งปลูกสร้าง!$A$5:$D$105,MATCH($AP4844,[1]ค่าเสื่อมสิ่งปลูกสร้าง!$A$5:$A$105,0),MATCH(AE4844,[1]ค่าเสื่อมสิ่งปลูกสร้าง!$A$3:$D$3)))</f>
        <v>0</v>
      </c>
      <c r="AR4844" s="44">
        <f t="shared" si="1061"/>
        <v>0</v>
      </c>
      <c r="AS4844" s="44">
        <f t="shared" si="1062"/>
        <v>1197600</v>
      </c>
      <c r="AT4844" s="44">
        <f t="shared" si="1063"/>
        <v>1197600</v>
      </c>
      <c r="AU4844" s="46">
        <v>0</v>
      </c>
      <c r="AV4844" s="44">
        <f t="shared" si="1057"/>
        <v>1197600</v>
      </c>
      <c r="AW4844" s="47" t="str">
        <f t="shared" si="1058"/>
        <v>0.01</v>
      </c>
      <c r="AX4844" s="48"/>
      <c r="AY4844" s="48"/>
      <c r="AZ4844" s="49">
        <v>0</v>
      </c>
      <c r="BA4844" s="48"/>
      <c r="BB4844" s="48"/>
      <c r="BC4844" s="44">
        <f t="shared" si="1059"/>
        <v>0</v>
      </c>
      <c r="BD4844" s="50">
        <v>1</v>
      </c>
      <c r="BE4844" s="51" t="e">
        <f>IF(AX4844=1,0,IF(AY4844=1,0,IF(BC4844&gt;#REF!,#REF!,IF(OR(AZ4844&gt;0,BD4844&gt;=0),BC4844+([1]สูตร2!H4832*(100%-AZ4844)-BC4844)*BD4844,[1]สูตร2!H4832*(100%-AZ4844)))))</f>
        <v>#REF!</v>
      </c>
      <c r="BF4844" s="31"/>
    </row>
    <row r="4845" spans="1:58" s="5" customFormat="1" ht="24" customHeight="1" x14ac:dyDescent="0.2">
      <c r="A4845" s="31"/>
      <c r="B4845" s="31" t="s">
        <v>93</v>
      </c>
      <c r="C4845" s="31">
        <v>1</v>
      </c>
      <c r="D4845" s="31" t="s">
        <v>470</v>
      </c>
      <c r="E4845" s="31" t="s">
        <v>3835</v>
      </c>
      <c r="F4845" s="31"/>
      <c r="G4845" s="32" t="s">
        <v>3836</v>
      </c>
      <c r="H4845" s="31" t="s">
        <v>104</v>
      </c>
      <c r="I4845" s="31" t="s">
        <v>104</v>
      </c>
      <c r="J4845" s="31" t="s">
        <v>3780</v>
      </c>
      <c r="K4845" s="31">
        <v>0</v>
      </c>
      <c r="L4845" s="31">
        <v>0</v>
      </c>
      <c r="M4845" s="31">
        <v>50</v>
      </c>
      <c r="N4845" s="33"/>
      <c r="O4845" s="33">
        <v>50</v>
      </c>
      <c r="P4845" s="33"/>
      <c r="Q4845" s="33"/>
      <c r="R4845" s="33"/>
      <c r="S4845" s="34" t="str">
        <f t="shared" si="1050"/>
        <v>2</v>
      </c>
      <c r="T4845" s="35">
        <f t="shared" si="1051"/>
        <v>50</v>
      </c>
      <c r="U4845" s="36">
        <f>INDEX([1]ราคาที่ดิน!$B:$G,MATCH($C4845,[1]ราคาที่ดิน!$A:$A,0),MATCH($B4845,[1]ราคาที่ดิน!$B$1:$G$1,0))</f>
        <v>100</v>
      </c>
      <c r="V4845" s="37">
        <f t="shared" si="1060"/>
        <v>5000</v>
      </c>
      <c r="W4845" s="31">
        <v>1</v>
      </c>
      <c r="X4845" s="31" t="s">
        <v>3836</v>
      </c>
      <c r="Y4845" s="31" t="s">
        <v>71</v>
      </c>
      <c r="Z4845" s="31" t="s">
        <v>3838</v>
      </c>
      <c r="AA4845" s="31"/>
      <c r="AB4845" s="32" t="s">
        <v>3836</v>
      </c>
      <c r="AC4845" s="38"/>
      <c r="AD4845" s="39" t="s">
        <v>73</v>
      </c>
      <c r="AE4845" s="39" t="s">
        <v>94</v>
      </c>
      <c r="AF4845" s="40" t="str">
        <f t="shared" si="1052"/>
        <v>2</v>
      </c>
      <c r="AG4845" s="41">
        <f t="shared" si="1053"/>
        <v>49</v>
      </c>
      <c r="AH4845" s="42"/>
      <c r="AI4845" s="42">
        <v>49</v>
      </c>
      <c r="AJ4845" s="42"/>
      <c r="AK4845" s="42"/>
      <c r="AL4845" s="31">
        <v>36</v>
      </c>
      <c r="AM4845" s="43" t="str">
        <f t="shared" si="1054"/>
        <v>100</v>
      </c>
      <c r="AN4845" s="44">
        <f>INDEX([1]ราคาสิ่งปลูกสร้าง!$D$6:$CC$47,MATCH($AD4845,[1]ราคาสิ่งปลูกสร้าง!$B$6:$B$45,0),MATCH($C$7,[1]ราคาสิ่งปลูกสร้าง!$D$5:$CC$5,0))</f>
        <v>6500</v>
      </c>
      <c r="AO4845" s="44">
        <f t="shared" si="1055"/>
        <v>318500</v>
      </c>
      <c r="AP4845" s="45">
        <f t="shared" si="1056"/>
        <v>36</v>
      </c>
      <c r="AQ4845" s="40">
        <f>IF(AP4845=0,0,INDEX([1]ค่าเสื่อมสิ่งปลูกสร้าง!$A$5:$D$105,MATCH($AP4845,[1]ค่าเสื่อมสิ่งปลูกสร้าง!$A$5:$A$105,0),MATCH(AE4845,[1]ค่าเสื่อมสิ่งปลูกสร้าง!$A$3:$D$3)))</f>
        <v>62</v>
      </c>
      <c r="AR4845" s="44">
        <f t="shared" si="1061"/>
        <v>121030</v>
      </c>
      <c r="AS4845" s="44">
        <f t="shared" si="1062"/>
        <v>126030</v>
      </c>
      <c r="AT4845" s="44">
        <f t="shared" si="1063"/>
        <v>126030</v>
      </c>
      <c r="AU4845" s="46">
        <v>0</v>
      </c>
      <c r="AV4845" s="44">
        <f t="shared" si="1057"/>
        <v>126030</v>
      </c>
      <c r="AW4845" s="47" t="str">
        <f t="shared" si="1058"/>
        <v>0.02</v>
      </c>
      <c r="AX4845" s="48"/>
      <c r="AY4845" s="48"/>
      <c r="AZ4845" s="49">
        <v>0</v>
      </c>
      <c r="BA4845" s="48"/>
      <c r="BB4845" s="48"/>
      <c r="BC4845" s="44">
        <f t="shared" si="1059"/>
        <v>0</v>
      </c>
      <c r="BD4845" s="50">
        <v>1</v>
      </c>
      <c r="BE4845" s="51" t="e">
        <f>IF(AX4845=1,0,IF(AY4845=1,0,IF(BC4845&gt;#REF!,#REF!,IF(OR(AZ4845&gt;0,BD4845&gt;=0),BC4845+([1]สูตร2!H4833*(100%-AZ4845)-BC4845)*BD4845,[1]สูตร2!H4833*(100%-AZ4845)))))</f>
        <v>#REF!</v>
      </c>
      <c r="BF4845" s="31"/>
    </row>
    <row r="4846" spans="1:58" s="5" customFormat="1" ht="24" customHeight="1" x14ac:dyDescent="0.2">
      <c r="A4846" s="31"/>
      <c r="B4846" s="31" t="s">
        <v>93</v>
      </c>
      <c r="C4846" s="31">
        <v>1</v>
      </c>
      <c r="D4846" s="31" t="s">
        <v>470</v>
      </c>
      <c r="E4846" s="31" t="s">
        <v>3835</v>
      </c>
      <c r="F4846" s="31"/>
      <c r="G4846" s="32" t="s">
        <v>3836</v>
      </c>
      <c r="H4846" s="31" t="s">
        <v>104</v>
      </c>
      <c r="I4846" s="31" t="s">
        <v>104</v>
      </c>
      <c r="J4846" s="31" t="s">
        <v>3780</v>
      </c>
      <c r="K4846" s="31">
        <v>0</v>
      </c>
      <c r="L4846" s="31">
        <v>0</v>
      </c>
      <c r="M4846" s="31">
        <v>25</v>
      </c>
      <c r="N4846" s="33"/>
      <c r="O4846" s="33">
        <v>25</v>
      </c>
      <c r="P4846" s="33"/>
      <c r="Q4846" s="33"/>
      <c r="R4846" s="33"/>
      <c r="S4846" s="34" t="str">
        <f t="shared" si="1050"/>
        <v>2</v>
      </c>
      <c r="T4846" s="35">
        <f t="shared" si="1051"/>
        <v>25</v>
      </c>
      <c r="U4846" s="36">
        <f>INDEX([1]ราคาที่ดิน!$B:$G,MATCH($C4846,[1]ราคาที่ดิน!$A:$A,0),MATCH($B4846,[1]ราคาที่ดิน!$B$1:$G$1,0))</f>
        <v>100</v>
      </c>
      <c r="V4846" s="37">
        <f t="shared" si="1060"/>
        <v>2500</v>
      </c>
      <c r="W4846" s="31">
        <v>2</v>
      </c>
      <c r="X4846" s="31" t="s">
        <v>3836</v>
      </c>
      <c r="Y4846" s="31" t="s">
        <v>71</v>
      </c>
      <c r="Z4846" s="31" t="s">
        <v>3838</v>
      </c>
      <c r="AA4846" s="31"/>
      <c r="AB4846" s="32" t="s">
        <v>3836</v>
      </c>
      <c r="AC4846" s="38"/>
      <c r="AD4846" s="39" t="s">
        <v>75</v>
      </c>
      <c r="AE4846" s="39" t="s">
        <v>76</v>
      </c>
      <c r="AF4846" s="40" t="str">
        <f t="shared" si="1052"/>
        <v>1</v>
      </c>
      <c r="AG4846" s="41">
        <f t="shared" si="1053"/>
        <v>12</v>
      </c>
      <c r="AH4846" s="42">
        <v>12</v>
      </c>
      <c r="AI4846" s="42"/>
      <c r="AJ4846" s="42"/>
      <c r="AK4846" s="42"/>
      <c r="AL4846" s="31">
        <v>36</v>
      </c>
      <c r="AM4846" s="43" t="str">
        <f t="shared" si="1054"/>
        <v>100</v>
      </c>
      <c r="AN4846" s="44">
        <f>INDEX([1]ราคาสิ่งปลูกสร้าง!$D$6:$CC$47,MATCH($AD4846,[1]ราคาสิ่งปลูกสร้าง!$B$6:$B$45,0),MATCH($C$7,[1]ราคาสิ่งปลูกสร้าง!$D$5:$CC$5,0))</f>
        <v>5400</v>
      </c>
      <c r="AO4846" s="44">
        <f t="shared" si="1055"/>
        <v>64800</v>
      </c>
      <c r="AP4846" s="45">
        <f t="shared" si="1056"/>
        <v>36</v>
      </c>
      <c r="AQ4846" s="40">
        <f>IF(AP4846=0,0,INDEX([1]ค่าเสื่อมสิ่งปลูกสร้าง!$A$5:$D$105,MATCH($AP4846,[1]ค่าเสื่อมสิ่งปลูกสร้าง!$A$5:$A$105,0),MATCH(AE4846,[1]ค่าเสื่อมสิ่งปลูกสร้าง!$A$3:$D$3)))</f>
        <v>93</v>
      </c>
      <c r="AR4846" s="44">
        <f t="shared" si="1061"/>
        <v>4536</v>
      </c>
      <c r="AS4846" s="44">
        <f t="shared" si="1062"/>
        <v>7036</v>
      </c>
      <c r="AT4846" s="44">
        <f t="shared" si="1063"/>
        <v>7036</v>
      </c>
      <c r="AU4846" s="46">
        <v>0</v>
      </c>
      <c r="AV4846" s="44">
        <f t="shared" si="1057"/>
        <v>7036</v>
      </c>
      <c r="AW4846" s="47" t="str">
        <f t="shared" si="1058"/>
        <v>0.01</v>
      </c>
      <c r="AX4846" s="48"/>
      <c r="AY4846" s="48"/>
      <c r="AZ4846" s="49">
        <v>0</v>
      </c>
      <c r="BA4846" s="48"/>
      <c r="BB4846" s="48"/>
      <c r="BC4846" s="44">
        <f t="shared" si="1059"/>
        <v>0</v>
      </c>
      <c r="BD4846" s="50">
        <v>1</v>
      </c>
      <c r="BE4846" s="51" t="e">
        <f>IF(AX4846=1,0,IF(AY4846=1,0,IF(BC4846&gt;#REF!,#REF!,IF(OR(AZ4846&gt;0,BD4846&gt;=0),BC4846+([1]สูตร2!H4834*(100%-AZ4846)-BC4846)*BD4846,[1]สูตร2!H4834*(100%-AZ4846)))))</f>
        <v>#REF!</v>
      </c>
      <c r="BF4846" s="31"/>
    </row>
    <row r="4847" spans="1:58" s="5" customFormat="1" ht="24" customHeight="1" x14ac:dyDescent="0.2">
      <c r="A4847" s="31"/>
      <c r="B4847" s="31" t="s">
        <v>93</v>
      </c>
      <c r="C4847" s="31">
        <v>1</v>
      </c>
      <c r="D4847" s="31" t="s">
        <v>470</v>
      </c>
      <c r="E4847" s="31" t="s">
        <v>3835</v>
      </c>
      <c r="F4847" s="31"/>
      <c r="G4847" s="32" t="s">
        <v>3836</v>
      </c>
      <c r="H4847" s="31" t="s">
        <v>104</v>
      </c>
      <c r="I4847" s="31" t="s">
        <v>104</v>
      </c>
      <c r="J4847" s="31" t="s">
        <v>3780</v>
      </c>
      <c r="K4847" s="31">
        <v>0</v>
      </c>
      <c r="L4847" s="31">
        <v>0</v>
      </c>
      <c r="M4847" s="31">
        <v>20</v>
      </c>
      <c r="N4847" s="33"/>
      <c r="O4847" s="33">
        <v>20</v>
      </c>
      <c r="P4847" s="33"/>
      <c r="Q4847" s="33"/>
      <c r="R4847" s="33"/>
      <c r="S4847" s="34" t="str">
        <f t="shared" si="1050"/>
        <v>2</v>
      </c>
      <c r="T4847" s="35">
        <f t="shared" si="1051"/>
        <v>20</v>
      </c>
      <c r="U4847" s="36">
        <f>INDEX([1]ราคาที่ดิน!$B:$G,MATCH($C4847,[1]ราคาที่ดิน!$A:$A,0),MATCH($B4847,[1]ราคาที่ดิน!$B$1:$G$1,0))</f>
        <v>100</v>
      </c>
      <c r="V4847" s="37">
        <f t="shared" si="1060"/>
        <v>2000</v>
      </c>
      <c r="W4847" s="31">
        <v>3</v>
      </c>
      <c r="X4847" s="31" t="s">
        <v>3836</v>
      </c>
      <c r="Y4847" s="31" t="s">
        <v>71</v>
      </c>
      <c r="Z4847" s="31" t="s">
        <v>3838</v>
      </c>
      <c r="AA4847" s="31"/>
      <c r="AB4847" s="32" t="s">
        <v>3836</v>
      </c>
      <c r="AC4847" s="38"/>
      <c r="AD4847" s="39" t="s">
        <v>77</v>
      </c>
      <c r="AE4847" s="39" t="s">
        <v>76</v>
      </c>
      <c r="AF4847" s="40" t="str">
        <f t="shared" si="1052"/>
        <v>1</v>
      </c>
      <c r="AG4847" s="41">
        <f t="shared" si="1053"/>
        <v>14</v>
      </c>
      <c r="AH4847" s="42">
        <v>14</v>
      </c>
      <c r="AI4847" s="42"/>
      <c r="AJ4847" s="42"/>
      <c r="AK4847" s="42"/>
      <c r="AL4847" s="31">
        <v>36</v>
      </c>
      <c r="AM4847" s="43" t="str">
        <f t="shared" si="1054"/>
        <v>100</v>
      </c>
      <c r="AN4847" s="44">
        <f>INDEX([1]ราคาสิ่งปลูกสร้าง!$D$6:$CC$47,MATCH($AD4847,[1]ราคาสิ่งปลูกสร้าง!$B$6:$B$45,0),MATCH($C$7,[1]ราคาสิ่งปลูกสร้าง!$D$5:$CC$5,0))</f>
        <v>2050</v>
      </c>
      <c r="AO4847" s="44">
        <f t="shared" si="1055"/>
        <v>28700</v>
      </c>
      <c r="AP4847" s="45">
        <f t="shared" si="1056"/>
        <v>36</v>
      </c>
      <c r="AQ4847" s="40">
        <f>IF(AP4847=0,0,INDEX([1]ค่าเสื่อมสิ่งปลูกสร้าง!$A$5:$D$105,MATCH($AP4847,[1]ค่าเสื่อมสิ่งปลูกสร้าง!$A$5:$A$105,0),MATCH(AE4847,[1]ค่าเสื่อมสิ่งปลูกสร้าง!$A$3:$D$3)))</f>
        <v>93</v>
      </c>
      <c r="AR4847" s="44">
        <f t="shared" si="1061"/>
        <v>2009.0000000000002</v>
      </c>
      <c r="AS4847" s="44">
        <f t="shared" si="1062"/>
        <v>4009</v>
      </c>
      <c r="AT4847" s="44">
        <f t="shared" si="1063"/>
        <v>4009</v>
      </c>
      <c r="AU4847" s="46">
        <v>0</v>
      </c>
      <c r="AV4847" s="44">
        <f t="shared" si="1057"/>
        <v>4009</v>
      </c>
      <c r="AW4847" s="47" t="str">
        <f t="shared" si="1058"/>
        <v>0.01</v>
      </c>
      <c r="AX4847" s="48"/>
      <c r="AY4847" s="48"/>
      <c r="AZ4847" s="49">
        <v>0</v>
      </c>
      <c r="BA4847" s="48"/>
      <c r="BB4847" s="48"/>
      <c r="BC4847" s="44">
        <f t="shared" si="1059"/>
        <v>0</v>
      </c>
      <c r="BD4847" s="50">
        <v>1</v>
      </c>
      <c r="BE4847" s="51" t="e">
        <f>IF(AX4847=1,0,IF(AY4847=1,0,IF(BC4847&gt;#REF!,#REF!,IF(OR(AZ4847&gt;0,BD4847&gt;=0),BC4847+([1]สูตร2!H4835*(100%-AZ4847)-BC4847)*BD4847,[1]สูตร2!H4835*(100%-AZ4847)))))</f>
        <v>#REF!</v>
      </c>
      <c r="BF4847" s="31"/>
    </row>
    <row r="4848" spans="1:58" s="5" customFormat="1" ht="24" customHeight="1" x14ac:dyDescent="0.2">
      <c r="A4848" s="31"/>
      <c r="B4848" s="31" t="s">
        <v>93</v>
      </c>
      <c r="C4848" s="31">
        <v>1</v>
      </c>
      <c r="D4848" s="31" t="s">
        <v>470</v>
      </c>
      <c r="E4848" s="31" t="s">
        <v>3835</v>
      </c>
      <c r="F4848" s="31"/>
      <c r="G4848" s="32" t="s">
        <v>3836</v>
      </c>
      <c r="H4848" s="31" t="s">
        <v>104</v>
      </c>
      <c r="I4848" s="31" t="s">
        <v>104</v>
      </c>
      <c r="J4848" s="31" t="s">
        <v>3780</v>
      </c>
      <c r="K4848" s="31">
        <v>0</v>
      </c>
      <c r="L4848" s="31">
        <v>0</v>
      </c>
      <c r="M4848" s="31">
        <v>20</v>
      </c>
      <c r="N4848" s="33"/>
      <c r="O4848" s="33">
        <v>20</v>
      </c>
      <c r="P4848" s="33"/>
      <c r="Q4848" s="33"/>
      <c r="R4848" s="33"/>
      <c r="S4848" s="34" t="str">
        <f t="shared" si="1050"/>
        <v>2</v>
      </c>
      <c r="T4848" s="35">
        <f t="shared" si="1051"/>
        <v>20</v>
      </c>
      <c r="U4848" s="36">
        <f>INDEX([1]ราคาที่ดิน!$B:$G,MATCH($C4848,[1]ราคาที่ดิน!$A:$A,0),MATCH($B4848,[1]ราคาที่ดิน!$B$1:$G$1,0))</f>
        <v>100</v>
      </c>
      <c r="V4848" s="37">
        <f t="shared" si="1060"/>
        <v>2000</v>
      </c>
      <c r="W4848" s="31">
        <v>4</v>
      </c>
      <c r="X4848" s="31" t="s">
        <v>3836</v>
      </c>
      <c r="Y4848" s="31" t="s">
        <v>71</v>
      </c>
      <c r="Z4848" s="31" t="s">
        <v>3838</v>
      </c>
      <c r="AA4848" s="31"/>
      <c r="AB4848" s="32" t="s">
        <v>3836</v>
      </c>
      <c r="AC4848" s="38"/>
      <c r="AD4848" s="39" t="s">
        <v>75</v>
      </c>
      <c r="AE4848" s="39" t="s">
        <v>76</v>
      </c>
      <c r="AF4848" s="40" t="str">
        <f t="shared" si="1052"/>
        <v>1</v>
      </c>
      <c r="AG4848" s="41">
        <f t="shared" si="1053"/>
        <v>10.5</v>
      </c>
      <c r="AH4848" s="42">
        <v>10.5</v>
      </c>
      <c r="AI4848" s="42"/>
      <c r="AJ4848" s="42"/>
      <c r="AK4848" s="42"/>
      <c r="AL4848" s="31">
        <v>1</v>
      </c>
      <c r="AM4848" s="43" t="str">
        <f t="shared" si="1054"/>
        <v>100</v>
      </c>
      <c r="AN4848" s="44">
        <f>INDEX([1]ราคาสิ่งปลูกสร้าง!$D$6:$CC$47,MATCH($AD4848,[1]ราคาสิ่งปลูกสร้าง!$B$6:$B$45,0),MATCH($C$7,[1]ราคาสิ่งปลูกสร้าง!$D$5:$CC$5,0))</f>
        <v>5400</v>
      </c>
      <c r="AO4848" s="44">
        <f t="shared" si="1055"/>
        <v>56700</v>
      </c>
      <c r="AP4848" s="45">
        <f t="shared" si="1056"/>
        <v>1</v>
      </c>
      <c r="AQ4848" s="40">
        <f>IF(AP4848=0,0,INDEX([1]ค่าเสื่อมสิ่งปลูกสร้าง!$A$5:$D$105,MATCH($AP4848,[1]ค่าเสื่อมสิ่งปลูกสร้าง!$A$5:$A$105,0),MATCH(AE4848,[1]ค่าเสื่อมสิ่งปลูกสร้าง!$A$3:$D$3)))</f>
        <v>3</v>
      </c>
      <c r="AR4848" s="44">
        <f t="shared" si="1061"/>
        <v>54999</v>
      </c>
      <c r="AS4848" s="44">
        <f t="shared" si="1062"/>
        <v>56999</v>
      </c>
      <c r="AT4848" s="44">
        <f t="shared" si="1063"/>
        <v>56999</v>
      </c>
      <c r="AU4848" s="46">
        <v>0</v>
      </c>
      <c r="AV4848" s="44">
        <f t="shared" si="1057"/>
        <v>56999</v>
      </c>
      <c r="AW4848" s="47" t="str">
        <f t="shared" si="1058"/>
        <v>0.01</v>
      </c>
      <c r="AX4848" s="48"/>
      <c r="AY4848" s="48"/>
      <c r="AZ4848" s="49">
        <v>0</v>
      </c>
      <c r="BA4848" s="48"/>
      <c r="BB4848" s="48"/>
      <c r="BC4848" s="44">
        <f t="shared" si="1059"/>
        <v>0</v>
      </c>
      <c r="BD4848" s="50">
        <v>1</v>
      </c>
      <c r="BE4848" s="51" t="e">
        <f>IF(AX4848=1,0,IF(AY4848=1,0,IF(BC4848&gt;#REF!,#REF!,IF(OR(AZ4848&gt;0,BD4848&gt;=0),BC4848+([1]สูตร2!H4836*(100%-AZ4848)-BC4848)*BD4848,[1]สูตร2!H4836*(100%-AZ4848)))))</f>
        <v>#REF!</v>
      </c>
      <c r="BF4848" s="31"/>
    </row>
    <row r="4849" spans="1:58" s="5" customFormat="1" ht="24" customHeight="1" x14ac:dyDescent="0.2">
      <c r="A4849" s="31">
        <v>1611</v>
      </c>
      <c r="B4849" s="31" t="s">
        <v>93</v>
      </c>
      <c r="C4849" s="31">
        <v>1</v>
      </c>
      <c r="D4849" s="31" t="s">
        <v>71</v>
      </c>
      <c r="E4849" s="31" t="s">
        <v>3839</v>
      </c>
      <c r="F4849" s="31"/>
      <c r="G4849" s="32" t="s">
        <v>3840</v>
      </c>
      <c r="H4849" s="31" t="s">
        <v>104</v>
      </c>
      <c r="I4849" s="31" t="s">
        <v>104</v>
      </c>
      <c r="J4849" s="31" t="s">
        <v>3780</v>
      </c>
      <c r="K4849" s="31">
        <v>0</v>
      </c>
      <c r="L4849" s="31">
        <v>0</v>
      </c>
      <c r="M4849" s="31">
        <v>15</v>
      </c>
      <c r="N4849" s="33"/>
      <c r="O4849" s="33">
        <v>15</v>
      </c>
      <c r="P4849" s="33"/>
      <c r="Q4849" s="33"/>
      <c r="R4849" s="33"/>
      <c r="S4849" s="34" t="str">
        <f t="shared" si="1050"/>
        <v>2</v>
      </c>
      <c r="T4849" s="35">
        <f t="shared" si="1051"/>
        <v>15</v>
      </c>
      <c r="U4849" s="36">
        <f>INDEX([1]ราคาที่ดิน!$B:$G,MATCH($C4849,[1]ราคาที่ดิน!$A:$A,0),MATCH($B4849,[1]ราคาที่ดิน!$B$1:$G$1,0))</f>
        <v>100</v>
      </c>
      <c r="V4849" s="37">
        <f t="shared" si="1060"/>
        <v>1500</v>
      </c>
      <c r="W4849" s="31">
        <v>1</v>
      </c>
      <c r="X4849" s="31" t="s">
        <v>3840</v>
      </c>
      <c r="Y4849" s="31" t="s">
        <v>71</v>
      </c>
      <c r="Z4849" s="31" t="s">
        <v>3839</v>
      </c>
      <c r="AA4849" s="31"/>
      <c r="AB4849" s="32" t="s">
        <v>3840</v>
      </c>
      <c r="AC4849" s="38"/>
      <c r="AD4849" s="39" t="s">
        <v>73</v>
      </c>
      <c r="AE4849" s="39" t="s">
        <v>94</v>
      </c>
      <c r="AF4849" s="40" t="str">
        <f t="shared" si="1052"/>
        <v>2</v>
      </c>
      <c r="AG4849" s="41">
        <f t="shared" si="1053"/>
        <v>56</v>
      </c>
      <c r="AH4849" s="42"/>
      <c r="AI4849" s="42">
        <v>56</v>
      </c>
      <c r="AJ4849" s="42"/>
      <c r="AK4849" s="42"/>
      <c r="AL4849" s="31">
        <v>20</v>
      </c>
      <c r="AM4849" s="43" t="str">
        <f t="shared" si="1054"/>
        <v>100</v>
      </c>
      <c r="AN4849" s="44">
        <f>INDEX([1]ราคาสิ่งปลูกสร้าง!$D$6:$CC$47,MATCH($AD4849,[1]ราคาสิ่งปลูกสร้าง!$B$6:$B$45,0),MATCH($C$7,[1]ราคาสิ่งปลูกสร้าง!$D$5:$CC$5,0))</f>
        <v>6500</v>
      </c>
      <c r="AO4849" s="44">
        <f t="shared" si="1055"/>
        <v>364000</v>
      </c>
      <c r="AP4849" s="45">
        <f t="shared" si="1056"/>
        <v>20</v>
      </c>
      <c r="AQ4849" s="40">
        <f>IF(AP4849=0,0,INDEX([1]ค่าเสื่อมสิ่งปลูกสร้าง!$A$5:$D$105,MATCH($AP4849,[1]ค่าเสื่อมสิ่งปลูกสร้าง!$A$5:$A$105,0),MATCH(AE4849,[1]ค่าเสื่อมสิ่งปลูกสร้าง!$A$3:$D$3)))</f>
        <v>30</v>
      </c>
      <c r="AR4849" s="44">
        <f t="shared" si="1061"/>
        <v>254799.99999999997</v>
      </c>
      <c r="AS4849" s="44">
        <f t="shared" si="1062"/>
        <v>256299.99999999997</v>
      </c>
      <c r="AT4849" s="44">
        <f t="shared" si="1063"/>
        <v>256299.99999999997</v>
      </c>
      <c r="AU4849" s="46">
        <v>0</v>
      </c>
      <c r="AV4849" s="44">
        <f t="shared" si="1057"/>
        <v>256299.99999999997</v>
      </c>
      <c r="AW4849" s="47" t="str">
        <f t="shared" si="1058"/>
        <v>0.02</v>
      </c>
      <c r="AX4849" s="48"/>
      <c r="AY4849" s="48"/>
      <c r="AZ4849" s="49">
        <v>0</v>
      </c>
      <c r="BA4849" s="48"/>
      <c r="BB4849" s="48"/>
      <c r="BC4849" s="44">
        <f t="shared" si="1059"/>
        <v>0</v>
      </c>
      <c r="BD4849" s="50">
        <v>1</v>
      </c>
      <c r="BE4849" s="51" t="e">
        <f>IF(AX4849=1,0,IF(AY4849=1,0,IF(BC4849&gt;#REF!,#REF!,IF(OR(AZ4849&gt;0,BD4849&gt;=0),BC4849+([1]สูตร2!H4837*(100%-AZ4849)-BC4849)*BD4849,[1]สูตร2!H4837*(100%-AZ4849)))))</f>
        <v>#REF!</v>
      </c>
      <c r="BF4849" s="31"/>
    </row>
    <row r="4850" spans="1:58" s="5" customFormat="1" ht="24" customHeight="1" x14ac:dyDescent="0.2">
      <c r="A4850" s="31">
        <v>1612</v>
      </c>
      <c r="B4850" s="31" t="s">
        <v>321</v>
      </c>
      <c r="C4850" s="31">
        <v>3702</v>
      </c>
      <c r="D4850" s="31" t="s">
        <v>71</v>
      </c>
      <c r="E4850" s="31" t="s">
        <v>3841</v>
      </c>
      <c r="F4850" s="31"/>
      <c r="G4850" s="32" t="s">
        <v>3842</v>
      </c>
      <c r="H4850" s="31">
        <v>12</v>
      </c>
      <c r="I4850" s="31">
        <v>2</v>
      </c>
      <c r="J4850" s="31" t="s">
        <v>3780</v>
      </c>
      <c r="K4850" s="31">
        <v>14</v>
      </c>
      <c r="L4850" s="31">
        <v>0</v>
      </c>
      <c r="M4850" s="31">
        <v>85</v>
      </c>
      <c r="N4850" s="33">
        <v>5685</v>
      </c>
      <c r="O4850" s="33"/>
      <c r="P4850" s="33"/>
      <c r="Q4850" s="33"/>
      <c r="R4850" s="33"/>
      <c r="S4850" s="34" t="str">
        <f t="shared" si="1050"/>
        <v>1</v>
      </c>
      <c r="T4850" s="35">
        <f t="shared" si="1051"/>
        <v>5685</v>
      </c>
      <c r="U4850" s="36">
        <f>INDEX([1]ราคาที่ดิน!$B:$G,MATCH($C4850,[1]ราคาที่ดิน!$A:$A,0),MATCH($B4850,[1]ราคาที่ดิน!$B$1:$G$1,0))</f>
        <v>200</v>
      </c>
      <c r="V4850" s="37">
        <f t="shared" si="1060"/>
        <v>1137000</v>
      </c>
      <c r="W4850" s="31"/>
      <c r="X4850" s="31"/>
      <c r="Y4850" s="31"/>
      <c r="Z4850" s="31"/>
      <c r="AA4850" s="31"/>
      <c r="AB4850" s="32"/>
      <c r="AC4850" s="38"/>
      <c r="AD4850" s="39"/>
      <c r="AE4850" s="39"/>
      <c r="AF4850" s="40" t="str">
        <f t="shared" si="1052"/>
        <v/>
      </c>
      <c r="AG4850" s="41" t="str">
        <f t="shared" si="1053"/>
        <v/>
      </c>
      <c r="AH4850" s="42"/>
      <c r="AI4850" s="42"/>
      <c r="AJ4850" s="42"/>
      <c r="AK4850" s="42"/>
      <c r="AL4850" s="31"/>
      <c r="AM4850" s="43" t="str">
        <f t="shared" si="1054"/>
        <v>100</v>
      </c>
      <c r="AN4850" s="44">
        <f>INDEX([1]ราคาสิ่งปลูกสร้าง!$D$6:$CC$47,MATCH($AD4850,[1]ราคาสิ่งปลูกสร้าง!$B$6:$B$45,0),MATCH($C$7,[1]ราคาสิ่งปลูกสร้าง!$D$5:$CC$5,0))</f>
        <v>0</v>
      </c>
      <c r="AO4850" s="44">
        <f t="shared" si="1055"/>
        <v>0</v>
      </c>
      <c r="AP4850" s="45">
        <f t="shared" si="1056"/>
        <v>0</v>
      </c>
      <c r="AQ4850" s="40">
        <f>IF(AP4850=0,0,INDEX([1]ค่าเสื่อมสิ่งปลูกสร้าง!$A$5:$D$105,MATCH($AP4850,[1]ค่าเสื่อมสิ่งปลูกสร้าง!$A$5:$A$105,0),MATCH(AE4850,[1]ค่าเสื่อมสิ่งปลูกสร้าง!$A$3:$D$3)))</f>
        <v>0</v>
      </c>
      <c r="AR4850" s="44">
        <f t="shared" si="1061"/>
        <v>0</v>
      </c>
      <c r="AS4850" s="44">
        <f t="shared" si="1062"/>
        <v>1137000</v>
      </c>
      <c r="AT4850" s="44">
        <f t="shared" si="1063"/>
        <v>1137000</v>
      </c>
      <c r="AU4850" s="46">
        <v>0</v>
      </c>
      <c r="AV4850" s="44">
        <f t="shared" si="1057"/>
        <v>1137000</v>
      </c>
      <c r="AW4850" s="47" t="str">
        <f t="shared" si="1058"/>
        <v>0.01</v>
      </c>
      <c r="AX4850" s="48"/>
      <c r="AY4850" s="48"/>
      <c r="AZ4850" s="49">
        <v>0</v>
      </c>
      <c r="BA4850" s="48"/>
      <c r="BB4850" s="48"/>
      <c r="BC4850" s="44">
        <f t="shared" si="1059"/>
        <v>0</v>
      </c>
      <c r="BD4850" s="50">
        <v>1</v>
      </c>
      <c r="BE4850" s="51" t="e">
        <f>IF(AX4850=1,0,IF(AY4850=1,0,IF(BC4850&gt;#REF!,#REF!,IF(OR(AZ4850&gt;0,BD4850&gt;=0),BC4850+([1]สูตร2!H4838*(100%-AZ4850)-BC4850)*BD4850,[1]สูตร2!H4838*(100%-AZ4850)))))</f>
        <v>#REF!</v>
      </c>
      <c r="BF4850" s="31"/>
    </row>
    <row r="4851" spans="1:58" s="5" customFormat="1" ht="24" customHeight="1" x14ac:dyDescent="0.2">
      <c r="A4851" s="31">
        <v>1613</v>
      </c>
      <c r="B4851" s="31" t="s">
        <v>321</v>
      </c>
      <c r="C4851" s="31">
        <v>1816</v>
      </c>
      <c r="D4851" s="31" t="s">
        <v>71</v>
      </c>
      <c r="E4851" s="31" t="s">
        <v>3843</v>
      </c>
      <c r="F4851" s="31"/>
      <c r="G4851" s="32" t="s">
        <v>3842</v>
      </c>
      <c r="H4851" s="31">
        <v>1</v>
      </c>
      <c r="I4851" s="31">
        <v>16</v>
      </c>
      <c r="J4851" s="31" t="s">
        <v>3780</v>
      </c>
      <c r="K4851" s="31">
        <v>13</v>
      </c>
      <c r="L4851" s="31">
        <v>1</v>
      </c>
      <c r="M4851" s="31">
        <v>99</v>
      </c>
      <c r="N4851" s="33">
        <v>5399</v>
      </c>
      <c r="O4851" s="33"/>
      <c r="P4851" s="33"/>
      <c r="Q4851" s="33"/>
      <c r="R4851" s="33"/>
      <c r="S4851" s="34" t="str">
        <f t="shared" si="1050"/>
        <v>1</v>
      </c>
      <c r="T4851" s="35">
        <f t="shared" si="1051"/>
        <v>5399</v>
      </c>
      <c r="U4851" s="36">
        <f>INDEX([1]ราคาที่ดิน!$B:$G,MATCH($C4851,[1]ราคาที่ดิน!$A:$A,0),MATCH($B4851,[1]ราคาที่ดิน!$B$1:$G$1,0))</f>
        <v>200</v>
      </c>
      <c r="V4851" s="37">
        <f t="shared" si="1060"/>
        <v>1079800</v>
      </c>
      <c r="W4851" s="31"/>
      <c r="X4851" s="31"/>
      <c r="Y4851" s="31"/>
      <c r="Z4851" s="31"/>
      <c r="AA4851" s="31"/>
      <c r="AB4851" s="32"/>
      <c r="AC4851" s="38"/>
      <c r="AD4851" s="39"/>
      <c r="AE4851" s="39"/>
      <c r="AF4851" s="40" t="str">
        <f t="shared" si="1052"/>
        <v/>
      </c>
      <c r="AG4851" s="41" t="str">
        <f t="shared" si="1053"/>
        <v/>
      </c>
      <c r="AH4851" s="42"/>
      <c r="AI4851" s="42"/>
      <c r="AJ4851" s="42"/>
      <c r="AK4851" s="42"/>
      <c r="AL4851" s="31"/>
      <c r="AM4851" s="43" t="str">
        <f t="shared" si="1054"/>
        <v>100</v>
      </c>
      <c r="AN4851" s="44">
        <f>INDEX([1]ราคาสิ่งปลูกสร้าง!$D$6:$CC$47,MATCH($AD4851,[1]ราคาสิ่งปลูกสร้าง!$B$6:$B$45,0),MATCH($C$7,[1]ราคาสิ่งปลูกสร้าง!$D$5:$CC$5,0))</f>
        <v>0</v>
      </c>
      <c r="AO4851" s="44">
        <f t="shared" si="1055"/>
        <v>0</v>
      </c>
      <c r="AP4851" s="45">
        <f t="shared" si="1056"/>
        <v>0</v>
      </c>
      <c r="AQ4851" s="40">
        <f>IF(AP4851=0,0,INDEX([1]ค่าเสื่อมสิ่งปลูกสร้าง!$A$5:$D$105,MATCH($AP4851,[1]ค่าเสื่อมสิ่งปลูกสร้าง!$A$5:$A$105,0),MATCH(AE4851,[1]ค่าเสื่อมสิ่งปลูกสร้าง!$A$3:$D$3)))</f>
        <v>0</v>
      </c>
      <c r="AR4851" s="44">
        <f t="shared" si="1061"/>
        <v>0</v>
      </c>
      <c r="AS4851" s="44">
        <f t="shared" si="1062"/>
        <v>1079800</v>
      </c>
      <c r="AT4851" s="44">
        <f t="shared" si="1063"/>
        <v>1079800</v>
      </c>
      <c r="AU4851" s="46">
        <v>0</v>
      </c>
      <c r="AV4851" s="44">
        <f t="shared" si="1057"/>
        <v>1079800</v>
      </c>
      <c r="AW4851" s="47" t="str">
        <f t="shared" si="1058"/>
        <v>0.01</v>
      </c>
      <c r="AX4851" s="48"/>
      <c r="AY4851" s="48"/>
      <c r="AZ4851" s="49">
        <v>0</v>
      </c>
      <c r="BA4851" s="48"/>
      <c r="BB4851" s="48"/>
      <c r="BC4851" s="44">
        <f t="shared" si="1059"/>
        <v>0</v>
      </c>
      <c r="BD4851" s="50">
        <v>1</v>
      </c>
      <c r="BE4851" s="51" t="e">
        <f>IF(AX4851=1,0,IF(AY4851=1,0,IF(BC4851&gt;#REF!,#REF!,IF(OR(AZ4851&gt;0,BD4851&gt;=0),BC4851+([1]สูตร2!H4839*(100%-AZ4851)-BC4851)*BD4851,[1]สูตร2!H4839*(100%-AZ4851)))))</f>
        <v>#REF!</v>
      </c>
      <c r="BF4851" s="31"/>
    </row>
    <row r="4852" spans="1:58" s="5" customFormat="1" ht="24" customHeight="1" x14ac:dyDescent="0.2">
      <c r="A4852" s="31"/>
      <c r="B4852" s="31" t="s">
        <v>93</v>
      </c>
      <c r="C4852" s="31">
        <v>1</v>
      </c>
      <c r="D4852" s="31" t="s">
        <v>71</v>
      </c>
      <c r="E4852" s="31" t="s">
        <v>3843</v>
      </c>
      <c r="F4852" s="31"/>
      <c r="G4852" s="32" t="s">
        <v>3842</v>
      </c>
      <c r="H4852" s="31" t="s">
        <v>104</v>
      </c>
      <c r="I4852" s="31" t="s">
        <v>104</v>
      </c>
      <c r="J4852" s="31" t="s">
        <v>3780</v>
      </c>
      <c r="K4852" s="31">
        <v>0</v>
      </c>
      <c r="L4852" s="31">
        <v>0</v>
      </c>
      <c r="M4852" s="31">
        <v>50</v>
      </c>
      <c r="N4852" s="33"/>
      <c r="O4852" s="33">
        <v>50</v>
      </c>
      <c r="P4852" s="33"/>
      <c r="Q4852" s="33"/>
      <c r="R4852" s="33"/>
      <c r="S4852" s="34" t="str">
        <f t="shared" si="1050"/>
        <v>2</v>
      </c>
      <c r="T4852" s="35">
        <f t="shared" si="1051"/>
        <v>50</v>
      </c>
      <c r="U4852" s="36">
        <f>INDEX([1]ราคาที่ดิน!$B:$G,MATCH($C4852,[1]ราคาที่ดิน!$A:$A,0),MATCH($B4852,[1]ราคาที่ดิน!$B$1:$G$1,0))</f>
        <v>100</v>
      </c>
      <c r="V4852" s="37">
        <f t="shared" si="1060"/>
        <v>5000</v>
      </c>
      <c r="W4852" s="31">
        <v>1</v>
      </c>
      <c r="X4852" s="31" t="s">
        <v>3842</v>
      </c>
      <c r="Y4852" s="31" t="s">
        <v>71</v>
      </c>
      <c r="Z4852" s="31" t="s">
        <v>3843</v>
      </c>
      <c r="AA4852" s="31"/>
      <c r="AB4852" s="32" t="s">
        <v>3842</v>
      </c>
      <c r="AC4852" s="38"/>
      <c r="AD4852" s="39" t="s">
        <v>73</v>
      </c>
      <c r="AE4852" s="39" t="s">
        <v>74</v>
      </c>
      <c r="AF4852" s="40" t="str">
        <f t="shared" si="1052"/>
        <v>2</v>
      </c>
      <c r="AG4852" s="41">
        <f t="shared" si="1053"/>
        <v>81</v>
      </c>
      <c r="AH4852" s="42"/>
      <c r="AI4852" s="42">
        <v>81</v>
      </c>
      <c r="AJ4852" s="42"/>
      <c r="AK4852" s="42"/>
      <c r="AL4852" s="31">
        <v>27</v>
      </c>
      <c r="AM4852" s="43" t="str">
        <f t="shared" si="1054"/>
        <v>100</v>
      </c>
      <c r="AN4852" s="44">
        <f>INDEX([1]ราคาสิ่งปลูกสร้าง!$D$6:$CC$47,MATCH($AD4852,[1]ราคาสิ่งปลูกสร้าง!$B$6:$B$45,0),MATCH($C$7,[1]ราคาสิ่งปลูกสร้าง!$D$5:$CC$5,0))</f>
        <v>6500</v>
      </c>
      <c r="AO4852" s="44">
        <f t="shared" si="1055"/>
        <v>526500</v>
      </c>
      <c r="AP4852" s="45">
        <f t="shared" si="1056"/>
        <v>27</v>
      </c>
      <c r="AQ4852" s="40">
        <f>IF(AP4852=0,0,INDEX([1]ค่าเสื่อมสิ่งปลูกสร้าง!$A$5:$D$105,MATCH($AP4852,[1]ค่าเสื่อมสิ่งปลูกสร้าง!$A$5:$A$105,0),MATCH(AE4852,[1]ค่าเสื่อมสิ่งปลูกสร้าง!$A$3:$D$3)))</f>
        <v>44</v>
      </c>
      <c r="AR4852" s="44">
        <f t="shared" si="1061"/>
        <v>294840</v>
      </c>
      <c r="AS4852" s="44">
        <f t="shared" si="1062"/>
        <v>299840</v>
      </c>
      <c r="AT4852" s="44">
        <f t="shared" si="1063"/>
        <v>299840</v>
      </c>
      <c r="AU4852" s="46">
        <v>0</v>
      </c>
      <c r="AV4852" s="44">
        <f t="shared" si="1057"/>
        <v>299840</v>
      </c>
      <c r="AW4852" s="47" t="str">
        <f t="shared" si="1058"/>
        <v>0.02</v>
      </c>
      <c r="AX4852" s="48"/>
      <c r="AY4852" s="48"/>
      <c r="AZ4852" s="49">
        <v>0</v>
      </c>
      <c r="BA4852" s="48"/>
      <c r="BB4852" s="48"/>
      <c r="BC4852" s="44">
        <f t="shared" si="1059"/>
        <v>0</v>
      </c>
      <c r="BD4852" s="50">
        <v>1</v>
      </c>
      <c r="BE4852" s="51" t="e">
        <f>IF(AX4852=1,0,IF(AY4852=1,0,IF(BC4852&gt;#REF!,#REF!,IF(OR(AZ4852&gt;0,BD4852&gt;=0),BC4852+([1]สูตร2!H4840*(100%-AZ4852)-BC4852)*BD4852,[1]สูตร2!H4840*(100%-AZ4852)))))</f>
        <v>#REF!</v>
      </c>
      <c r="BF4852" s="31"/>
    </row>
    <row r="4853" spans="1:58" s="5" customFormat="1" ht="24" customHeight="1" x14ac:dyDescent="0.2">
      <c r="A4853" s="31"/>
      <c r="B4853" s="31" t="s">
        <v>93</v>
      </c>
      <c r="C4853" s="31">
        <v>1</v>
      </c>
      <c r="D4853" s="31" t="s">
        <v>71</v>
      </c>
      <c r="E4853" s="31" t="s">
        <v>3843</v>
      </c>
      <c r="F4853" s="31"/>
      <c r="G4853" s="32" t="s">
        <v>3842</v>
      </c>
      <c r="H4853" s="31" t="s">
        <v>104</v>
      </c>
      <c r="I4853" s="31" t="s">
        <v>104</v>
      </c>
      <c r="J4853" s="31" t="s">
        <v>3780</v>
      </c>
      <c r="K4853" s="31">
        <v>0</v>
      </c>
      <c r="L4853" s="31">
        <v>0</v>
      </c>
      <c r="M4853" s="31">
        <v>25</v>
      </c>
      <c r="N4853" s="33"/>
      <c r="O4853" s="33">
        <v>25</v>
      </c>
      <c r="P4853" s="33"/>
      <c r="Q4853" s="33"/>
      <c r="R4853" s="33"/>
      <c r="S4853" s="34" t="str">
        <f t="shared" si="1050"/>
        <v>2</v>
      </c>
      <c r="T4853" s="35">
        <f t="shared" si="1051"/>
        <v>25</v>
      </c>
      <c r="U4853" s="36">
        <f>INDEX([1]ราคาที่ดิน!$B:$G,MATCH($C4853,[1]ราคาที่ดิน!$A:$A,0),MATCH($B4853,[1]ราคาที่ดิน!$B$1:$G$1,0))</f>
        <v>100</v>
      </c>
      <c r="V4853" s="37">
        <f t="shared" si="1060"/>
        <v>2500</v>
      </c>
      <c r="W4853" s="31">
        <v>2</v>
      </c>
      <c r="X4853" s="31" t="s">
        <v>3842</v>
      </c>
      <c r="Y4853" s="31" t="s">
        <v>71</v>
      </c>
      <c r="Z4853" s="31" t="s">
        <v>3843</v>
      </c>
      <c r="AA4853" s="31"/>
      <c r="AB4853" s="32" t="s">
        <v>3842</v>
      </c>
      <c r="AC4853" s="38"/>
      <c r="AD4853" s="39" t="s">
        <v>75</v>
      </c>
      <c r="AE4853" s="39" t="s">
        <v>76</v>
      </c>
      <c r="AF4853" s="40" t="str">
        <f t="shared" si="1052"/>
        <v>1</v>
      </c>
      <c r="AG4853" s="41">
        <f t="shared" si="1053"/>
        <v>7.5</v>
      </c>
      <c r="AH4853" s="42">
        <v>7.5</v>
      </c>
      <c r="AI4853" s="42"/>
      <c r="AJ4853" s="42"/>
      <c r="AK4853" s="42"/>
      <c r="AL4853" s="31">
        <v>30</v>
      </c>
      <c r="AM4853" s="43" t="str">
        <f t="shared" si="1054"/>
        <v>100</v>
      </c>
      <c r="AN4853" s="44">
        <f>INDEX([1]ราคาสิ่งปลูกสร้าง!$D$6:$CC$47,MATCH($AD4853,[1]ราคาสิ่งปลูกสร้าง!$B$6:$B$45,0),MATCH($C$7,[1]ราคาสิ่งปลูกสร้าง!$D$5:$CC$5,0))</f>
        <v>5400</v>
      </c>
      <c r="AO4853" s="44">
        <f t="shared" si="1055"/>
        <v>40500</v>
      </c>
      <c r="AP4853" s="45">
        <f t="shared" si="1056"/>
        <v>30</v>
      </c>
      <c r="AQ4853" s="40">
        <f>IF(AP4853=0,0,INDEX([1]ค่าเสื่อมสิ่งปลูกสร้าง!$A$5:$D$105,MATCH($AP4853,[1]ค่าเสื่อมสิ่งปลูกสร้าง!$A$5:$A$105,0),MATCH(AE4853,[1]ค่าเสื่อมสิ่งปลูกสร้าง!$A$3:$D$3)))</f>
        <v>93</v>
      </c>
      <c r="AR4853" s="44">
        <f t="shared" si="1061"/>
        <v>2835.0000000000005</v>
      </c>
      <c r="AS4853" s="44">
        <f t="shared" si="1062"/>
        <v>5335</v>
      </c>
      <c r="AT4853" s="44">
        <f t="shared" si="1063"/>
        <v>5335</v>
      </c>
      <c r="AU4853" s="46">
        <v>0</v>
      </c>
      <c r="AV4853" s="44">
        <f t="shared" si="1057"/>
        <v>5335</v>
      </c>
      <c r="AW4853" s="47" t="str">
        <f t="shared" si="1058"/>
        <v>0.01</v>
      </c>
      <c r="AX4853" s="48"/>
      <c r="AY4853" s="48"/>
      <c r="AZ4853" s="49">
        <v>0</v>
      </c>
      <c r="BA4853" s="48"/>
      <c r="BB4853" s="48"/>
      <c r="BC4853" s="44">
        <f t="shared" si="1059"/>
        <v>0</v>
      </c>
      <c r="BD4853" s="50">
        <v>1</v>
      </c>
      <c r="BE4853" s="51" t="e">
        <f>IF(AX4853=1,0,IF(AY4853=1,0,IF(BC4853&gt;#REF!,#REF!,IF(OR(AZ4853&gt;0,BD4853&gt;=0),BC4853+([1]สูตร2!H4841*(100%-AZ4853)-BC4853)*BD4853,[1]สูตร2!H4841*(100%-AZ4853)))))</f>
        <v>#REF!</v>
      </c>
      <c r="BF4853" s="31"/>
    </row>
    <row r="4854" spans="1:58" s="5" customFormat="1" ht="24" customHeight="1" x14ac:dyDescent="0.2">
      <c r="A4854" s="31"/>
      <c r="B4854" s="31" t="s">
        <v>93</v>
      </c>
      <c r="C4854" s="31">
        <v>1</v>
      </c>
      <c r="D4854" s="31" t="s">
        <v>71</v>
      </c>
      <c r="E4854" s="31" t="s">
        <v>3843</v>
      </c>
      <c r="F4854" s="31"/>
      <c r="G4854" s="32" t="s">
        <v>3842</v>
      </c>
      <c r="H4854" s="31" t="s">
        <v>104</v>
      </c>
      <c r="I4854" s="31" t="s">
        <v>104</v>
      </c>
      <c r="J4854" s="31" t="s">
        <v>3780</v>
      </c>
      <c r="K4854" s="31">
        <v>0</v>
      </c>
      <c r="L4854" s="31">
        <v>0</v>
      </c>
      <c r="M4854" s="31">
        <v>25</v>
      </c>
      <c r="N4854" s="33"/>
      <c r="O4854" s="33">
        <v>25</v>
      </c>
      <c r="P4854" s="33"/>
      <c r="Q4854" s="33"/>
      <c r="R4854" s="33"/>
      <c r="S4854" s="34" t="str">
        <f t="shared" si="1050"/>
        <v>2</v>
      </c>
      <c r="T4854" s="35">
        <f t="shared" si="1051"/>
        <v>25</v>
      </c>
      <c r="U4854" s="36">
        <f>INDEX([1]ราคาที่ดิน!$B:$G,MATCH($C4854,[1]ราคาที่ดิน!$A:$A,0),MATCH($B4854,[1]ราคาที่ดิน!$B$1:$G$1,0))</f>
        <v>100</v>
      </c>
      <c r="V4854" s="37">
        <f t="shared" si="1060"/>
        <v>2500</v>
      </c>
      <c r="W4854" s="31">
        <v>3</v>
      </c>
      <c r="X4854" s="31" t="s">
        <v>3842</v>
      </c>
      <c r="Y4854" s="31" t="s">
        <v>71</v>
      </c>
      <c r="Z4854" s="31" t="s">
        <v>3843</v>
      </c>
      <c r="AA4854" s="31"/>
      <c r="AB4854" s="32" t="s">
        <v>3842</v>
      </c>
      <c r="AC4854" s="38"/>
      <c r="AD4854" s="39" t="s">
        <v>77</v>
      </c>
      <c r="AE4854" s="39" t="s">
        <v>76</v>
      </c>
      <c r="AF4854" s="40" t="str">
        <f t="shared" si="1052"/>
        <v>1</v>
      </c>
      <c r="AG4854" s="41">
        <f t="shared" si="1053"/>
        <v>36</v>
      </c>
      <c r="AH4854" s="42">
        <v>36</v>
      </c>
      <c r="AI4854" s="42"/>
      <c r="AJ4854" s="42"/>
      <c r="AK4854" s="42"/>
      <c r="AL4854" s="31">
        <v>30</v>
      </c>
      <c r="AM4854" s="43" t="str">
        <f t="shared" si="1054"/>
        <v>100</v>
      </c>
      <c r="AN4854" s="44">
        <f>INDEX([1]ราคาสิ่งปลูกสร้าง!$D$6:$CC$47,MATCH($AD4854,[1]ราคาสิ่งปลูกสร้าง!$B$6:$B$45,0),MATCH($C$7,[1]ราคาสิ่งปลูกสร้าง!$D$5:$CC$5,0))</f>
        <v>2050</v>
      </c>
      <c r="AO4854" s="44">
        <f t="shared" si="1055"/>
        <v>73800</v>
      </c>
      <c r="AP4854" s="45">
        <f t="shared" si="1056"/>
        <v>30</v>
      </c>
      <c r="AQ4854" s="40">
        <f>IF(AP4854=0,0,INDEX([1]ค่าเสื่อมสิ่งปลูกสร้าง!$A$5:$D$105,MATCH($AP4854,[1]ค่าเสื่อมสิ่งปลูกสร้าง!$A$5:$A$105,0),MATCH(AE4854,[1]ค่าเสื่อมสิ่งปลูกสร้าง!$A$3:$D$3)))</f>
        <v>93</v>
      </c>
      <c r="AR4854" s="44">
        <f t="shared" si="1061"/>
        <v>5166.0000000000009</v>
      </c>
      <c r="AS4854" s="44">
        <f t="shared" si="1062"/>
        <v>7666.0000000000009</v>
      </c>
      <c r="AT4854" s="44">
        <f t="shared" si="1063"/>
        <v>7666.0000000000009</v>
      </c>
      <c r="AU4854" s="46">
        <v>0</v>
      </c>
      <c r="AV4854" s="44">
        <f t="shared" si="1057"/>
        <v>7666.0000000000009</v>
      </c>
      <c r="AW4854" s="47" t="str">
        <f t="shared" si="1058"/>
        <v>0.01</v>
      </c>
      <c r="AX4854" s="48"/>
      <c r="AY4854" s="48"/>
      <c r="AZ4854" s="49">
        <v>0</v>
      </c>
      <c r="BA4854" s="48"/>
      <c r="BB4854" s="48"/>
      <c r="BC4854" s="44">
        <f t="shared" si="1059"/>
        <v>0</v>
      </c>
      <c r="BD4854" s="50">
        <v>1</v>
      </c>
      <c r="BE4854" s="51" t="e">
        <f>IF(AX4854=1,0,IF(AY4854=1,0,IF(BC4854&gt;#REF!,#REF!,IF(OR(AZ4854&gt;0,BD4854&gt;=0),BC4854+([1]สูตร2!H4842*(100%-AZ4854)-BC4854)*BD4854,[1]สูตร2!H4842*(100%-AZ4854)))))</f>
        <v>#REF!</v>
      </c>
      <c r="BF4854" s="31"/>
    </row>
    <row r="4855" spans="1:58" s="5" customFormat="1" ht="24" customHeight="1" x14ac:dyDescent="0.2">
      <c r="A4855" s="31">
        <v>1614</v>
      </c>
      <c r="B4855" s="31" t="s">
        <v>321</v>
      </c>
      <c r="C4855" s="31">
        <v>4202</v>
      </c>
      <c r="D4855" s="31" t="s">
        <v>66</v>
      </c>
      <c r="E4855" s="31" t="s">
        <v>3844</v>
      </c>
      <c r="F4855" s="31"/>
      <c r="G4855" s="32" t="s">
        <v>3845</v>
      </c>
      <c r="H4855" s="31">
        <v>5</v>
      </c>
      <c r="I4855" s="31">
        <v>2</v>
      </c>
      <c r="J4855" s="31" t="s">
        <v>3780</v>
      </c>
      <c r="K4855" s="31">
        <v>22</v>
      </c>
      <c r="L4855" s="31">
        <v>0</v>
      </c>
      <c r="M4855" s="31">
        <v>0</v>
      </c>
      <c r="N4855" s="33">
        <v>8800</v>
      </c>
      <c r="O4855" s="33"/>
      <c r="P4855" s="33"/>
      <c r="Q4855" s="33"/>
      <c r="R4855" s="33"/>
      <c r="S4855" s="34" t="str">
        <f t="shared" si="1050"/>
        <v>1</v>
      </c>
      <c r="T4855" s="35">
        <f t="shared" si="1051"/>
        <v>8800</v>
      </c>
      <c r="U4855" s="36">
        <f>INDEX([1]ราคาที่ดิน!$B:$G,MATCH($C4855,[1]ราคาที่ดิน!$A:$A,0),MATCH($B4855,[1]ราคาที่ดิน!$B$1:$G$1,0))</f>
        <v>200</v>
      </c>
      <c r="V4855" s="37">
        <f t="shared" si="1060"/>
        <v>1760000</v>
      </c>
      <c r="W4855" s="31"/>
      <c r="X4855" s="31"/>
      <c r="Y4855" s="31"/>
      <c r="Z4855" s="31"/>
      <c r="AA4855" s="31"/>
      <c r="AB4855" s="32"/>
      <c r="AC4855" s="38"/>
      <c r="AD4855" s="39"/>
      <c r="AE4855" s="39"/>
      <c r="AF4855" s="40" t="str">
        <f t="shared" si="1052"/>
        <v/>
      </c>
      <c r="AG4855" s="41" t="str">
        <f t="shared" si="1053"/>
        <v/>
      </c>
      <c r="AH4855" s="42"/>
      <c r="AI4855" s="42"/>
      <c r="AJ4855" s="42"/>
      <c r="AK4855" s="42"/>
      <c r="AL4855" s="31"/>
      <c r="AM4855" s="43" t="str">
        <f t="shared" si="1054"/>
        <v>100</v>
      </c>
      <c r="AN4855" s="44">
        <f>INDEX([1]ราคาสิ่งปลูกสร้าง!$D$6:$CC$47,MATCH($AD4855,[1]ราคาสิ่งปลูกสร้าง!$B$6:$B$45,0),MATCH($C$7,[1]ราคาสิ่งปลูกสร้าง!$D$5:$CC$5,0))</f>
        <v>0</v>
      </c>
      <c r="AO4855" s="44">
        <f t="shared" si="1055"/>
        <v>0</v>
      </c>
      <c r="AP4855" s="45">
        <f t="shared" si="1056"/>
        <v>0</v>
      </c>
      <c r="AQ4855" s="40">
        <f>IF(AP4855=0,0,INDEX([1]ค่าเสื่อมสิ่งปลูกสร้าง!$A$5:$D$105,MATCH($AP4855,[1]ค่าเสื่อมสิ่งปลูกสร้าง!$A$5:$A$105,0),MATCH(AE4855,[1]ค่าเสื่อมสิ่งปลูกสร้าง!$A$3:$D$3)))</f>
        <v>0</v>
      </c>
      <c r="AR4855" s="44">
        <f t="shared" si="1061"/>
        <v>0</v>
      </c>
      <c r="AS4855" s="44">
        <f t="shared" si="1062"/>
        <v>1760000</v>
      </c>
      <c r="AT4855" s="44">
        <f t="shared" si="1063"/>
        <v>1760000</v>
      </c>
      <c r="AU4855" s="46">
        <v>0</v>
      </c>
      <c r="AV4855" s="44">
        <f t="shared" si="1057"/>
        <v>1760000</v>
      </c>
      <c r="AW4855" s="47" t="str">
        <f t="shared" si="1058"/>
        <v>0.01</v>
      </c>
      <c r="AX4855" s="48"/>
      <c r="AY4855" s="48"/>
      <c r="AZ4855" s="49">
        <v>0</v>
      </c>
      <c r="BA4855" s="48"/>
      <c r="BB4855" s="48"/>
      <c r="BC4855" s="44">
        <f t="shared" si="1059"/>
        <v>0</v>
      </c>
      <c r="BD4855" s="50">
        <v>1</v>
      </c>
      <c r="BE4855" s="51" t="e">
        <f>IF(AX4855=1,0,IF(AY4855=1,0,IF(BC4855&gt;#REF!,#REF!,IF(OR(AZ4855&gt;0,BD4855&gt;=0),BC4855+([1]สูตร2!H4843*(100%-AZ4855)-BC4855)*BD4855,[1]สูตร2!H4843*(100%-AZ4855)))))</f>
        <v>#REF!</v>
      </c>
      <c r="BF4855" s="31"/>
    </row>
    <row r="4856" spans="1:58" s="5" customFormat="1" ht="24" customHeight="1" x14ac:dyDescent="0.2">
      <c r="A4856" s="31"/>
      <c r="B4856" s="31" t="s">
        <v>93</v>
      </c>
      <c r="C4856" s="31">
        <v>1</v>
      </c>
      <c r="D4856" s="31" t="s">
        <v>66</v>
      </c>
      <c r="E4856" s="31" t="s">
        <v>3844</v>
      </c>
      <c r="F4856" s="31"/>
      <c r="G4856" s="32" t="s">
        <v>3845</v>
      </c>
      <c r="H4856" s="31" t="s">
        <v>104</v>
      </c>
      <c r="I4856" s="31" t="s">
        <v>104</v>
      </c>
      <c r="J4856" s="31" t="s">
        <v>3780</v>
      </c>
      <c r="K4856" s="31">
        <v>0</v>
      </c>
      <c r="L4856" s="31">
        <v>0</v>
      </c>
      <c r="M4856" s="31">
        <v>45</v>
      </c>
      <c r="N4856" s="33"/>
      <c r="O4856" s="33">
        <v>45</v>
      </c>
      <c r="P4856" s="33"/>
      <c r="Q4856" s="33"/>
      <c r="R4856" s="33"/>
      <c r="S4856" s="34" t="str">
        <f t="shared" si="1050"/>
        <v>2</v>
      </c>
      <c r="T4856" s="35">
        <f t="shared" si="1051"/>
        <v>45</v>
      </c>
      <c r="U4856" s="36">
        <f>INDEX([1]ราคาที่ดิน!$B:$G,MATCH($C4856,[1]ราคาที่ดิน!$A:$A,0),MATCH($B4856,[1]ราคาที่ดิน!$B$1:$G$1,0))</f>
        <v>100</v>
      </c>
      <c r="V4856" s="37">
        <f t="shared" si="1060"/>
        <v>4500</v>
      </c>
      <c r="W4856" s="31">
        <v>1</v>
      </c>
      <c r="X4856" s="31" t="s">
        <v>3845</v>
      </c>
      <c r="Y4856" s="31" t="s">
        <v>66</v>
      </c>
      <c r="Z4856" s="31" t="s">
        <v>3844</v>
      </c>
      <c r="AA4856" s="31"/>
      <c r="AB4856" s="32" t="s">
        <v>3845</v>
      </c>
      <c r="AC4856" s="38"/>
      <c r="AD4856" s="39" t="s">
        <v>73</v>
      </c>
      <c r="AE4856" s="39" t="s">
        <v>74</v>
      </c>
      <c r="AF4856" s="40" t="str">
        <f t="shared" si="1052"/>
        <v>2</v>
      </c>
      <c r="AG4856" s="41">
        <f t="shared" si="1053"/>
        <v>81</v>
      </c>
      <c r="AH4856" s="42"/>
      <c r="AI4856" s="42">
        <v>81</v>
      </c>
      <c r="AJ4856" s="42"/>
      <c r="AK4856" s="42"/>
      <c r="AL4856" s="31">
        <v>36</v>
      </c>
      <c r="AM4856" s="43" t="str">
        <f t="shared" si="1054"/>
        <v>100</v>
      </c>
      <c r="AN4856" s="44">
        <f>INDEX([1]ราคาสิ่งปลูกสร้าง!$D$6:$CC$47,MATCH($AD4856,[1]ราคาสิ่งปลูกสร้าง!$B$6:$B$45,0),MATCH($C$7,[1]ราคาสิ่งปลูกสร้าง!$D$5:$CC$5,0))</f>
        <v>6500</v>
      </c>
      <c r="AO4856" s="44">
        <f t="shared" si="1055"/>
        <v>526500</v>
      </c>
      <c r="AP4856" s="45">
        <f t="shared" si="1056"/>
        <v>36</v>
      </c>
      <c r="AQ4856" s="40">
        <f>IF(AP4856=0,0,INDEX([1]ค่าเสื่อมสิ่งปลูกสร้าง!$A$5:$D$105,MATCH($AP4856,[1]ค่าเสื่อมสิ่งปลูกสร้าง!$A$5:$A$105,0),MATCH(AE4856,[1]ค่าเสื่อมสิ่งปลูกสร้าง!$A$3:$D$3)))</f>
        <v>62</v>
      </c>
      <c r="AR4856" s="44">
        <f t="shared" si="1061"/>
        <v>200070</v>
      </c>
      <c r="AS4856" s="44">
        <f t="shared" si="1062"/>
        <v>204570</v>
      </c>
      <c r="AT4856" s="44">
        <f t="shared" si="1063"/>
        <v>204570</v>
      </c>
      <c r="AU4856" s="46">
        <v>0</v>
      </c>
      <c r="AV4856" s="44">
        <f t="shared" si="1057"/>
        <v>204570</v>
      </c>
      <c r="AW4856" s="47" t="str">
        <f t="shared" si="1058"/>
        <v>0.02</v>
      </c>
      <c r="AX4856" s="48"/>
      <c r="AY4856" s="48"/>
      <c r="AZ4856" s="49">
        <v>0</v>
      </c>
      <c r="BA4856" s="48"/>
      <c r="BB4856" s="48"/>
      <c r="BC4856" s="44">
        <f t="shared" si="1059"/>
        <v>0</v>
      </c>
      <c r="BD4856" s="50">
        <v>1</v>
      </c>
      <c r="BE4856" s="51" t="e">
        <f>IF(AX4856=1,0,IF(AY4856=1,0,IF(BC4856&gt;#REF!,#REF!,IF(OR(AZ4856&gt;0,BD4856&gt;=0),BC4856+([1]สูตร2!H4844*(100%-AZ4856)-BC4856)*BD4856,[1]สูตร2!H4844*(100%-AZ4856)))))</f>
        <v>#REF!</v>
      </c>
      <c r="BF4856" s="31"/>
    </row>
    <row r="4857" spans="1:58" s="5" customFormat="1" ht="24" customHeight="1" x14ac:dyDescent="0.2">
      <c r="A4857" s="31"/>
      <c r="B4857" s="31" t="s">
        <v>93</v>
      </c>
      <c r="C4857" s="31">
        <v>1</v>
      </c>
      <c r="D4857" s="31" t="s">
        <v>66</v>
      </c>
      <c r="E4857" s="31" t="s">
        <v>3844</v>
      </c>
      <c r="F4857" s="31"/>
      <c r="G4857" s="32" t="s">
        <v>3845</v>
      </c>
      <c r="H4857" s="31" t="s">
        <v>104</v>
      </c>
      <c r="I4857" s="31" t="s">
        <v>104</v>
      </c>
      <c r="J4857" s="31" t="s">
        <v>3780</v>
      </c>
      <c r="K4857" s="31">
        <v>0</v>
      </c>
      <c r="L4857" s="31">
        <v>0</v>
      </c>
      <c r="M4857" s="31">
        <v>20</v>
      </c>
      <c r="N4857" s="33"/>
      <c r="O4857" s="33">
        <v>20</v>
      </c>
      <c r="P4857" s="33"/>
      <c r="Q4857" s="33"/>
      <c r="R4857" s="33"/>
      <c r="S4857" s="34" t="str">
        <f t="shared" si="1050"/>
        <v>2</v>
      </c>
      <c r="T4857" s="35">
        <f t="shared" si="1051"/>
        <v>20</v>
      </c>
      <c r="U4857" s="36">
        <f>INDEX([1]ราคาที่ดิน!$B:$G,MATCH($C4857,[1]ราคาที่ดิน!$A:$A,0),MATCH($B4857,[1]ราคาที่ดิน!$B$1:$G$1,0))</f>
        <v>100</v>
      </c>
      <c r="V4857" s="37">
        <f t="shared" si="1060"/>
        <v>2000</v>
      </c>
      <c r="W4857" s="31">
        <v>2</v>
      </c>
      <c r="X4857" s="31" t="s">
        <v>3845</v>
      </c>
      <c r="Y4857" s="31" t="s">
        <v>66</v>
      </c>
      <c r="Z4857" s="31" t="s">
        <v>3844</v>
      </c>
      <c r="AA4857" s="31"/>
      <c r="AB4857" s="32" t="s">
        <v>3845</v>
      </c>
      <c r="AC4857" s="38"/>
      <c r="AD4857" s="39" t="s">
        <v>77</v>
      </c>
      <c r="AE4857" s="39" t="s">
        <v>76</v>
      </c>
      <c r="AF4857" s="40" t="str">
        <f t="shared" si="1052"/>
        <v>1</v>
      </c>
      <c r="AG4857" s="41">
        <f t="shared" si="1053"/>
        <v>12</v>
      </c>
      <c r="AH4857" s="42">
        <v>12</v>
      </c>
      <c r="AI4857" s="42"/>
      <c r="AJ4857" s="42"/>
      <c r="AK4857" s="42"/>
      <c r="AL4857" s="31">
        <v>2</v>
      </c>
      <c r="AM4857" s="43" t="str">
        <f t="shared" si="1054"/>
        <v>100</v>
      </c>
      <c r="AN4857" s="44">
        <f>INDEX([1]ราคาสิ่งปลูกสร้าง!$D$6:$CC$47,MATCH($AD4857,[1]ราคาสิ่งปลูกสร้าง!$B$6:$B$45,0),MATCH($C$7,[1]ราคาสิ่งปลูกสร้าง!$D$5:$CC$5,0))</f>
        <v>2050</v>
      </c>
      <c r="AO4857" s="44">
        <f t="shared" si="1055"/>
        <v>24600</v>
      </c>
      <c r="AP4857" s="45">
        <f t="shared" si="1056"/>
        <v>2</v>
      </c>
      <c r="AQ4857" s="40">
        <f>IF(AP4857=0,0,INDEX([1]ค่าเสื่อมสิ่งปลูกสร้าง!$A$5:$D$105,MATCH($AP4857,[1]ค่าเสื่อมสิ่งปลูกสร้าง!$A$5:$A$105,0),MATCH(AE4857,[1]ค่าเสื่อมสิ่งปลูกสร้าง!$A$3:$D$3)))</f>
        <v>6</v>
      </c>
      <c r="AR4857" s="44">
        <f t="shared" si="1061"/>
        <v>23124</v>
      </c>
      <c r="AS4857" s="44">
        <f t="shared" si="1062"/>
        <v>25124</v>
      </c>
      <c r="AT4857" s="44">
        <f t="shared" si="1063"/>
        <v>25124</v>
      </c>
      <c r="AU4857" s="46">
        <v>0</v>
      </c>
      <c r="AV4857" s="44">
        <f t="shared" si="1057"/>
        <v>25124</v>
      </c>
      <c r="AW4857" s="47" t="str">
        <f t="shared" si="1058"/>
        <v>0.01</v>
      </c>
      <c r="AX4857" s="48"/>
      <c r="AY4857" s="48"/>
      <c r="AZ4857" s="49">
        <v>0</v>
      </c>
      <c r="BA4857" s="48"/>
      <c r="BB4857" s="48"/>
      <c r="BC4857" s="44">
        <f t="shared" si="1059"/>
        <v>0</v>
      </c>
      <c r="BD4857" s="50">
        <v>1</v>
      </c>
      <c r="BE4857" s="51" t="e">
        <f>IF(AX4857=1,0,IF(AY4857=1,0,IF(BC4857&gt;#REF!,#REF!,IF(OR(AZ4857&gt;0,BD4857&gt;=0),BC4857+([1]สูตร2!H4845*(100%-AZ4857)-BC4857)*BD4857,[1]สูตร2!H4845*(100%-AZ4857)))))</f>
        <v>#REF!</v>
      </c>
      <c r="BF4857" s="31"/>
    </row>
    <row r="4858" spans="1:58" s="5" customFormat="1" ht="24" customHeight="1" x14ac:dyDescent="0.2">
      <c r="A4858" s="31"/>
      <c r="B4858" s="31" t="s">
        <v>93</v>
      </c>
      <c r="C4858" s="31">
        <v>1</v>
      </c>
      <c r="D4858" s="31" t="s">
        <v>66</v>
      </c>
      <c r="E4858" s="31" t="s">
        <v>3844</v>
      </c>
      <c r="F4858" s="31"/>
      <c r="G4858" s="32" t="s">
        <v>3845</v>
      </c>
      <c r="H4858" s="31" t="s">
        <v>104</v>
      </c>
      <c r="I4858" s="31" t="s">
        <v>104</v>
      </c>
      <c r="J4858" s="31" t="s">
        <v>3780</v>
      </c>
      <c r="K4858" s="31">
        <v>0</v>
      </c>
      <c r="L4858" s="31">
        <v>0</v>
      </c>
      <c r="M4858" s="31">
        <v>15</v>
      </c>
      <c r="N4858" s="33"/>
      <c r="O4858" s="33">
        <v>15</v>
      </c>
      <c r="P4858" s="33"/>
      <c r="Q4858" s="33"/>
      <c r="R4858" s="33"/>
      <c r="S4858" s="34" t="str">
        <f t="shared" si="1050"/>
        <v>2</v>
      </c>
      <c r="T4858" s="35">
        <f t="shared" si="1051"/>
        <v>15</v>
      </c>
      <c r="U4858" s="36">
        <f>INDEX([1]ราคาที่ดิน!$B:$G,MATCH($C4858,[1]ราคาที่ดิน!$A:$A,0),MATCH($B4858,[1]ราคาที่ดิน!$B$1:$G$1,0))</f>
        <v>100</v>
      </c>
      <c r="V4858" s="37">
        <f t="shared" si="1060"/>
        <v>1500</v>
      </c>
      <c r="W4858" s="31">
        <v>3</v>
      </c>
      <c r="X4858" s="31" t="s">
        <v>3845</v>
      </c>
      <c r="Y4858" s="31" t="s">
        <v>66</v>
      </c>
      <c r="Z4858" s="31" t="s">
        <v>3844</v>
      </c>
      <c r="AA4858" s="31"/>
      <c r="AB4858" s="32" t="s">
        <v>3845</v>
      </c>
      <c r="AC4858" s="38"/>
      <c r="AD4858" s="39" t="s">
        <v>75</v>
      </c>
      <c r="AE4858" s="39" t="s">
        <v>94</v>
      </c>
      <c r="AF4858" s="40" t="str">
        <f t="shared" si="1052"/>
        <v>1</v>
      </c>
      <c r="AG4858" s="41">
        <f t="shared" si="1053"/>
        <v>38.5</v>
      </c>
      <c r="AH4858" s="42">
        <v>38.5</v>
      </c>
      <c r="AI4858" s="42"/>
      <c r="AJ4858" s="42"/>
      <c r="AK4858" s="42"/>
      <c r="AL4858" s="31">
        <v>2</v>
      </c>
      <c r="AM4858" s="43" t="str">
        <f t="shared" si="1054"/>
        <v>100</v>
      </c>
      <c r="AN4858" s="44">
        <f>INDEX([1]ราคาสิ่งปลูกสร้าง!$D$6:$CC$47,MATCH($AD4858,[1]ราคาสิ่งปลูกสร้าง!$B$6:$B$45,0),MATCH($C$7,[1]ราคาสิ่งปลูกสร้าง!$D$5:$CC$5,0))</f>
        <v>5400</v>
      </c>
      <c r="AO4858" s="44">
        <f t="shared" si="1055"/>
        <v>207900</v>
      </c>
      <c r="AP4858" s="45">
        <f t="shared" si="1056"/>
        <v>2</v>
      </c>
      <c r="AQ4858" s="40">
        <f>IF(AP4858=0,0,INDEX([1]ค่าเสื่อมสิ่งปลูกสร้าง!$A$5:$D$105,MATCH($AP4858,[1]ค่าเสื่อมสิ่งปลูกสร้าง!$A$5:$A$105,0),MATCH(AE4858,[1]ค่าเสื่อมสิ่งปลูกสร้าง!$A$3:$D$3)))</f>
        <v>2</v>
      </c>
      <c r="AR4858" s="44">
        <f t="shared" si="1061"/>
        <v>203742</v>
      </c>
      <c r="AS4858" s="44">
        <f t="shared" si="1062"/>
        <v>205242</v>
      </c>
      <c r="AT4858" s="44">
        <f t="shared" si="1063"/>
        <v>205242</v>
      </c>
      <c r="AU4858" s="46">
        <v>0</v>
      </c>
      <c r="AV4858" s="44">
        <f t="shared" si="1057"/>
        <v>205242</v>
      </c>
      <c r="AW4858" s="47" t="str">
        <f t="shared" si="1058"/>
        <v>0.01</v>
      </c>
      <c r="AX4858" s="48"/>
      <c r="AY4858" s="48"/>
      <c r="AZ4858" s="49">
        <v>0</v>
      </c>
      <c r="BA4858" s="48"/>
      <c r="BB4858" s="48"/>
      <c r="BC4858" s="44">
        <f t="shared" si="1059"/>
        <v>0</v>
      </c>
      <c r="BD4858" s="50">
        <v>1</v>
      </c>
      <c r="BE4858" s="51" t="e">
        <f>IF(AX4858=1,0,IF(AY4858=1,0,IF(BC4858&gt;#REF!,#REF!,IF(OR(AZ4858&gt;0,BD4858&gt;=0),BC4858+([1]สูตร2!H4846*(100%-AZ4858)-BC4858)*BD4858,[1]สูตร2!H4846*(100%-AZ4858)))))</f>
        <v>#REF!</v>
      </c>
      <c r="BF4858" s="31"/>
    </row>
    <row r="4859" spans="1:58" s="5" customFormat="1" ht="24" customHeight="1" x14ac:dyDescent="0.2">
      <c r="A4859" s="31">
        <v>1615</v>
      </c>
      <c r="B4859" s="31" t="s">
        <v>93</v>
      </c>
      <c r="C4859" s="31">
        <v>1</v>
      </c>
      <c r="D4859" s="31" t="s">
        <v>71</v>
      </c>
      <c r="E4859" s="31" t="s">
        <v>3846</v>
      </c>
      <c r="F4859" s="31"/>
      <c r="G4859" s="32" t="s">
        <v>3847</v>
      </c>
      <c r="H4859" s="31" t="s">
        <v>104</v>
      </c>
      <c r="I4859" s="31" t="s">
        <v>104</v>
      </c>
      <c r="J4859" s="31" t="s">
        <v>3780</v>
      </c>
      <c r="K4859" s="31">
        <v>0</v>
      </c>
      <c r="L4859" s="31">
        <v>0</v>
      </c>
      <c r="M4859" s="31">
        <v>45</v>
      </c>
      <c r="N4859" s="33"/>
      <c r="O4859" s="33">
        <v>45</v>
      </c>
      <c r="P4859" s="33"/>
      <c r="Q4859" s="33"/>
      <c r="R4859" s="33"/>
      <c r="S4859" s="34" t="str">
        <f t="shared" si="1050"/>
        <v>2</v>
      </c>
      <c r="T4859" s="35">
        <f t="shared" si="1051"/>
        <v>45</v>
      </c>
      <c r="U4859" s="36">
        <f>INDEX([1]ราคาที่ดิน!$B:$G,MATCH($C4859,[1]ราคาที่ดิน!$A:$A,0),MATCH($B4859,[1]ราคาที่ดิน!$B$1:$G$1,0))</f>
        <v>100</v>
      </c>
      <c r="V4859" s="37">
        <f t="shared" si="1060"/>
        <v>4500</v>
      </c>
      <c r="W4859" s="31">
        <v>1</v>
      </c>
      <c r="X4859" s="31" t="s">
        <v>3847</v>
      </c>
      <c r="Y4859" s="31" t="s">
        <v>71</v>
      </c>
      <c r="Z4859" s="31" t="s">
        <v>3846</v>
      </c>
      <c r="AA4859" s="31"/>
      <c r="AB4859" s="32" t="s">
        <v>3847</v>
      </c>
      <c r="AC4859" s="38"/>
      <c r="AD4859" s="39" t="s">
        <v>73</v>
      </c>
      <c r="AE4859" s="39" t="s">
        <v>94</v>
      </c>
      <c r="AF4859" s="40" t="str">
        <f t="shared" si="1052"/>
        <v>2</v>
      </c>
      <c r="AG4859" s="41">
        <f t="shared" si="1053"/>
        <v>187.88</v>
      </c>
      <c r="AH4859" s="42"/>
      <c r="AI4859" s="42">
        <v>187.88</v>
      </c>
      <c r="AJ4859" s="42"/>
      <c r="AK4859" s="42"/>
      <c r="AL4859" s="31">
        <v>1</v>
      </c>
      <c r="AM4859" s="43" t="str">
        <f t="shared" si="1054"/>
        <v>100</v>
      </c>
      <c r="AN4859" s="44">
        <f>INDEX([1]ราคาสิ่งปลูกสร้าง!$D$6:$CC$47,MATCH($AD4859,[1]ราคาสิ่งปลูกสร้าง!$B$6:$B$45,0),MATCH($C$7,[1]ราคาสิ่งปลูกสร้าง!$D$5:$CC$5,0))</f>
        <v>6500</v>
      </c>
      <c r="AO4859" s="44">
        <f t="shared" si="1055"/>
        <v>1221220</v>
      </c>
      <c r="AP4859" s="45">
        <f t="shared" si="1056"/>
        <v>1</v>
      </c>
      <c r="AQ4859" s="40">
        <f>IF(AP4859=0,0,INDEX([1]ค่าเสื่อมสิ่งปลูกสร้าง!$A$5:$D$105,MATCH($AP4859,[1]ค่าเสื่อมสิ่งปลูกสร้าง!$A$5:$A$105,0),MATCH(AE4859,[1]ค่าเสื่อมสิ่งปลูกสร้าง!$A$3:$D$3)))</f>
        <v>1</v>
      </c>
      <c r="AR4859" s="44">
        <f t="shared" si="1061"/>
        <v>1209007.8</v>
      </c>
      <c r="AS4859" s="44">
        <f t="shared" si="1062"/>
        <v>1213507.8</v>
      </c>
      <c r="AT4859" s="44">
        <f t="shared" si="1063"/>
        <v>1213507.8</v>
      </c>
      <c r="AU4859" s="46">
        <v>0</v>
      </c>
      <c r="AV4859" s="44">
        <f t="shared" si="1057"/>
        <v>1213507.8</v>
      </c>
      <c r="AW4859" s="47" t="str">
        <f t="shared" si="1058"/>
        <v>0.02</v>
      </c>
      <c r="AX4859" s="48"/>
      <c r="AY4859" s="48"/>
      <c r="AZ4859" s="49">
        <v>0</v>
      </c>
      <c r="BA4859" s="48"/>
      <c r="BB4859" s="48"/>
      <c r="BC4859" s="44">
        <f t="shared" si="1059"/>
        <v>0</v>
      </c>
      <c r="BD4859" s="50">
        <v>1</v>
      </c>
      <c r="BE4859" s="51" t="e">
        <f>IF(AX4859=1,0,IF(AY4859=1,0,IF(BC4859&gt;#REF!,#REF!,IF(OR(AZ4859&gt;0,BD4859&gt;=0),BC4859+([1]สูตร2!H4847*(100%-AZ4859)-BC4859)*BD4859,[1]สูตร2!H4847*(100%-AZ4859)))))</f>
        <v>#REF!</v>
      </c>
      <c r="BF4859" s="31"/>
    </row>
    <row r="4860" spans="1:58" s="5" customFormat="1" ht="24" customHeight="1" x14ac:dyDescent="0.2">
      <c r="A4860" s="31"/>
      <c r="B4860" s="31" t="s">
        <v>93</v>
      </c>
      <c r="C4860" s="31">
        <v>1</v>
      </c>
      <c r="D4860" s="31" t="s">
        <v>71</v>
      </c>
      <c r="E4860" s="31" t="s">
        <v>3846</v>
      </c>
      <c r="F4860" s="31"/>
      <c r="G4860" s="32" t="s">
        <v>3847</v>
      </c>
      <c r="H4860" s="31" t="s">
        <v>104</v>
      </c>
      <c r="I4860" s="31" t="s">
        <v>104</v>
      </c>
      <c r="J4860" s="31" t="s">
        <v>3780</v>
      </c>
      <c r="K4860" s="31">
        <v>0</v>
      </c>
      <c r="L4860" s="31">
        <v>0</v>
      </c>
      <c r="M4860" s="31">
        <v>20</v>
      </c>
      <c r="N4860" s="33"/>
      <c r="O4860" s="33">
        <v>20</v>
      </c>
      <c r="P4860" s="33"/>
      <c r="Q4860" s="33"/>
      <c r="R4860" s="33"/>
      <c r="S4860" s="34" t="str">
        <f t="shared" si="1050"/>
        <v>2</v>
      </c>
      <c r="T4860" s="35">
        <f t="shared" si="1051"/>
        <v>20</v>
      </c>
      <c r="U4860" s="36">
        <f>INDEX([1]ราคาที่ดิน!$B:$G,MATCH($C4860,[1]ราคาที่ดิน!$A:$A,0),MATCH($B4860,[1]ราคาที่ดิน!$B$1:$G$1,0))</f>
        <v>100</v>
      </c>
      <c r="V4860" s="37">
        <f t="shared" si="1060"/>
        <v>2000</v>
      </c>
      <c r="W4860" s="31">
        <v>2</v>
      </c>
      <c r="X4860" s="31" t="s">
        <v>3847</v>
      </c>
      <c r="Y4860" s="31" t="s">
        <v>71</v>
      </c>
      <c r="Z4860" s="31" t="s">
        <v>3846</v>
      </c>
      <c r="AA4860" s="31"/>
      <c r="AB4860" s="32" t="s">
        <v>3847</v>
      </c>
      <c r="AC4860" s="38"/>
      <c r="AD4860" s="39" t="s">
        <v>75</v>
      </c>
      <c r="AE4860" s="39" t="s">
        <v>76</v>
      </c>
      <c r="AF4860" s="40" t="str">
        <f t="shared" si="1052"/>
        <v>1</v>
      </c>
      <c r="AG4860" s="41">
        <f t="shared" si="1053"/>
        <v>32.49</v>
      </c>
      <c r="AH4860" s="42">
        <v>32.49</v>
      </c>
      <c r="AI4860" s="42"/>
      <c r="AJ4860" s="42"/>
      <c r="AK4860" s="42"/>
      <c r="AL4860" s="31">
        <v>23</v>
      </c>
      <c r="AM4860" s="43" t="str">
        <f t="shared" si="1054"/>
        <v>100</v>
      </c>
      <c r="AN4860" s="44">
        <f>INDEX([1]ราคาสิ่งปลูกสร้าง!$D$6:$CC$47,MATCH($AD4860,[1]ราคาสิ่งปลูกสร้าง!$B$6:$B$45,0),MATCH($C$7,[1]ราคาสิ่งปลูกสร้าง!$D$5:$CC$5,0))</f>
        <v>5400</v>
      </c>
      <c r="AO4860" s="44">
        <f t="shared" si="1055"/>
        <v>175446</v>
      </c>
      <c r="AP4860" s="45">
        <f t="shared" si="1056"/>
        <v>23</v>
      </c>
      <c r="AQ4860" s="40">
        <f>IF(AP4860=0,0,INDEX([1]ค่าเสื่อมสิ่งปลูกสร้าง!$A$5:$D$105,MATCH($AP4860,[1]ค่าเสื่อมสิ่งปลูกสร้าง!$A$5:$A$105,0),MATCH(AE4860,[1]ค่าเสื่อมสิ่งปลูกสร้าง!$A$3:$D$3)))</f>
        <v>93</v>
      </c>
      <c r="AR4860" s="44">
        <f t="shared" si="1061"/>
        <v>12281.220000000001</v>
      </c>
      <c r="AS4860" s="44">
        <f t="shared" si="1062"/>
        <v>14281.220000000001</v>
      </c>
      <c r="AT4860" s="44">
        <f t="shared" si="1063"/>
        <v>14281.220000000001</v>
      </c>
      <c r="AU4860" s="46">
        <v>0</v>
      </c>
      <c r="AV4860" s="44">
        <f t="shared" si="1057"/>
        <v>14281.220000000001</v>
      </c>
      <c r="AW4860" s="47" t="str">
        <f t="shared" si="1058"/>
        <v>0.01</v>
      </c>
      <c r="AX4860" s="48"/>
      <c r="AY4860" s="48"/>
      <c r="AZ4860" s="49">
        <v>0</v>
      </c>
      <c r="BA4860" s="48"/>
      <c r="BB4860" s="48"/>
      <c r="BC4860" s="44">
        <f t="shared" si="1059"/>
        <v>0</v>
      </c>
      <c r="BD4860" s="50">
        <v>1</v>
      </c>
      <c r="BE4860" s="51" t="e">
        <f>IF(AX4860=1,0,IF(AY4860=1,0,IF(BC4860&gt;#REF!,#REF!,IF(OR(AZ4860&gt;0,BD4860&gt;=0),BC4860+([1]สูตร2!H4848*(100%-AZ4860)-BC4860)*BD4860,[1]สูตร2!H4848*(100%-AZ4860)))))</f>
        <v>#REF!</v>
      </c>
      <c r="BF4860" s="31"/>
    </row>
    <row r="4861" spans="1:58" s="5" customFormat="1" ht="24" customHeight="1" x14ac:dyDescent="0.2">
      <c r="A4861" s="31"/>
      <c r="B4861" s="31" t="s">
        <v>93</v>
      </c>
      <c r="C4861" s="31">
        <v>1</v>
      </c>
      <c r="D4861" s="31" t="s">
        <v>71</v>
      </c>
      <c r="E4861" s="31" t="s">
        <v>3846</v>
      </c>
      <c r="F4861" s="31"/>
      <c r="G4861" s="32" t="s">
        <v>3847</v>
      </c>
      <c r="H4861" s="31" t="s">
        <v>104</v>
      </c>
      <c r="I4861" s="31" t="s">
        <v>104</v>
      </c>
      <c r="J4861" s="31" t="s">
        <v>3780</v>
      </c>
      <c r="K4861" s="31">
        <v>0</v>
      </c>
      <c r="L4861" s="31">
        <v>0</v>
      </c>
      <c r="M4861" s="31">
        <v>20</v>
      </c>
      <c r="N4861" s="33"/>
      <c r="O4861" s="33">
        <v>20</v>
      </c>
      <c r="P4861" s="33"/>
      <c r="Q4861" s="33"/>
      <c r="R4861" s="33"/>
      <c r="S4861" s="34" t="str">
        <f t="shared" si="1050"/>
        <v>2</v>
      </c>
      <c r="T4861" s="35">
        <f t="shared" si="1051"/>
        <v>20</v>
      </c>
      <c r="U4861" s="36">
        <f>INDEX([1]ราคาที่ดิน!$B:$G,MATCH($C4861,[1]ราคาที่ดิน!$A:$A,0),MATCH($B4861,[1]ราคาที่ดิน!$B$1:$G$1,0))</f>
        <v>100</v>
      </c>
      <c r="V4861" s="37">
        <f t="shared" si="1060"/>
        <v>2000</v>
      </c>
      <c r="W4861" s="31">
        <v>3</v>
      </c>
      <c r="X4861" s="31" t="s">
        <v>3847</v>
      </c>
      <c r="Y4861" s="31" t="s">
        <v>71</v>
      </c>
      <c r="Z4861" s="31" t="s">
        <v>3846</v>
      </c>
      <c r="AA4861" s="31"/>
      <c r="AB4861" s="32" t="s">
        <v>3847</v>
      </c>
      <c r="AC4861" s="38"/>
      <c r="AD4861" s="39" t="s">
        <v>75</v>
      </c>
      <c r="AE4861" s="39" t="s">
        <v>76</v>
      </c>
      <c r="AF4861" s="40" t="str">
        <f t="shared" si="1052"/>
        <v>1</v>
      </c>
      <c r="AG4861" s="41">
        <f t="shared" si="1053"/>
        <v>7.5</v>
      </c>
      <c r="AH4861" s="42">
        <v>7.5</v>
      </c>
      <c r="AI4861" s="42"/>
      <c r="AJ4861" s="42"/>
      <c r="AK4861" s="42"/>
      <c r="AL4861" s="31">
        <v>23</v>
      </c>
      <c r="AM4861" s="43" t="str">
        <f t="shared" si="1054"/>
        <v>100</v>
      </c>
      <c r="AN4861" s="44">
        <f>INDEX([1]ราคาสิ่งปลูกสร้าง!$D$6:$CC$47,MATCH($AD4861,[1]ราคาสิ่งปลูกสร้าง!$B$6:$B$45,0),MATCH($C$7,[1]ราคาสิ่งปลูกสร้าง!$D$5:$CC$5,0))</f>
        <v>5400</v>
      </c>
      <c r="AO4861" s="44">
        <f t="shared" si="1055"/>
        <v>40500</v>
      </c>
      <c r="AP4861" s="45">
        <f t="shared" si="1056"/>
        <v>23</v>
      </c>
      <c r="AQ4861" s="40">
        <f>IF(AP4861=0,0,INDEX([1]ค่าเสื่อมสิ่งปลูกสร้าง!$A$5:$D$105,MATCH($AP4861,[1]ค่าเสื่อมสิ่งปลูกสร้าง!$A$5:$A$105,0),MATCH(AE4861,[1]ค่าเสื่อมสิ่งปลูกสร้าง!$A$3:$D$3)))</f>
        <v>93</v>
      </c>
      <c r="AR4861" s="44">
        <f t="shared" si="1061"/>
        <v>2835.0000000000005</v>
      </c>
      <c r="AS4861" s="44">
        <f t="shared" si="1062"/>
        <v>4835</v>
      </c>
      <c r="AT4861" s="44">
        <f t="shared" si="1063"/>
        <v>4835</v>
      </c>
      <c r="AU4861" s="46">
        <v>0</v>
      </c>
      <c r="AV4861" s="44">
        <f t="shared" si="1057"/>
        <v>4835</v>
      </c>
      <c r="AW4861" s="47" t="str">
        <f t="shared" si="1058"/>
        <v>0.01</v>
      </c>
      <c r="AX4861" s="48"/>
      <c r="AY4861" s="48"/>
      <c r="AZ4861" s="49">
        <v>0</v>
      </c>
      <c r="BA4861" s="48"/>
      <c r="BB4861" s="48"/>
      <c r="BC4861" s="44">
        <f t="shared" si="1059"/>
        <v>0</v>
      </c>
      <c r="BD4861" s="50">
        <v>1</v>
      </c>
      <c r="BE4861" s="51" t="e">
        <f>IF(AX4861=1,0,IF(AY4861=1,0,IF(BC4861&gt;#REF!,#REF!,IF(OR(AZ4861&gt;0,BD4861&gt;=0),BC4861+([1]สูตร2!H4849*(100%-AZ4861)-BC4861)*BD4861,[1]สูตร2!H4849*(100%-AZ4861)))))</f>
        <v>#REF!</v>
      </c>
      <c r="BF4861" s="31"/>
    </row>
    <row r="4862" spans="1:58" s="5" customFormat="1" ht="24" customHeight="1" x14ac:dyDescent="0.2">
      <c r="A4862" s="31">
        <v>1616</v>
      </c>
      <c r="B4862" s="31" t="s">
        <v>93</v>
      </c>
      <c r="C4862" s="31">
        <v>1</v>
      </c>
      <c r="D4862" s="31" t="s">
        <v>66</v>
      </c>
      <c r="E4862" s="31" t="s">
        <v>3848</v>
      </c>
      <c r="F4862" s="31"/>
      <c r="G4862" s="32" t="s">
        <v>3849</v>
      </c>
      <c r="H4862" s="31" t="s">
        <v>104</v>
      </c>
      <c r="I4862" s="31" t="s">
        <v>104</v>
      </c>
      <c r="J4862" s="31" t="s">
        <v>3780</v>
      </c>
      <c r="K4862" s="31">
        <v>0</v>
      </c>
      <c r="L4862" s="31">
        <v>0</v>
      </c>
      <c r="M4862" s="31">
        <v>45</v>
      </c>
      <c r="N4862" s="33"/>
      <c r="O4862" s="33">
        <v>45</v>
      </c>
      <c r="P4862" s="33"/>
      <c r="Q4862" s="33"/>
      <c r="R4862" s="33"/>
      <c r="S4862" s="34" t="str">
        <f t="shared" si="1050"/>
        <v>2</v>
      </c>
      <c r="T4862" s="35">
        <f t="shared" si="1051"/>
        <v>45</v>
      </c>
      <c r="U4862" s="36">
        <f>INDEX([1]ราคาที่ดิน!$B:$G,MATCH($C4862,[1]ราคาที่ดิน!$A:$A,0),MATCH($B4862,[1]ราคาที่ดิน!$B$1:$G$1,0))</f>
        <v>100</v>
      </c>
      <c r="V4862" s="37">
        <f t="shared" si="1060"/>
        <v>4500</v>
      </c>
      <c r="W4862" s="31">
        <v>1</v>
      </c>
      <c r="X4862" s="31" t="s">
        <v>3849</v>
      </c>
      <c r="Y4862" s="31" t="s">
        <v>66</v>
      </c>
      <c r="Z4862" s="31" t="s">
        <v>3848</v>
      </c>
      <c r="AA4862" s="31"/>
      <c r="AB4862" s="32" t="s">
        <v>3849</v>
      </c>
      <c r="AC4862" s="38"/>
      <c r="AD4862" s="39" t="s">
        <v>73</v>
      </c>
      <c r="AE4862" s="39" t="s">
        <v>74</v>
      </c>
      <c r="AF4862" s="40" t="str">
        <f t="shared" si="1052"/>
        <v>2</v>
      </c>
      <c r="AG4862" s="41">
        <f t="shared" si="1053"/>
        <v>126</v>
      </c>
      <c r="AH4862" s="42"/>
      <c r="AI4862" s="42">
        <v>126</v>
      </c>
      <c r="AJ4862" s="42"/>
      <c r="AK4862" s="42"/>
      <c r="AL4862" s="31">
        <v>6</v>
      </c>
      <c r="AM4862" s="43" t="str">
        <f t="shared" si="1054"/>
        <v>100</v>
      </c>
      <c r="AN4862" s="44">
        <f>INDEX([1]ราคาสิ่งปลูกสร้าง!$D$6:$CC$47,MATCH($AD4862,[1]ราคาสิ่งปลูกสร้าง!$B$6:$B$45,0),MATCH($C$7,[1]ราคาสิ่งปลูกสร้าง!$D$5:$CC$5,0))</f>
        <v>6500</v>
      </c>
      <c r="AO4862" s="44">
        <f t="shared" si="1055"/>
        <v>819000</v>
      </c>
      <c r="AP4862" s="45">
        <f t="shared" si="1056"/>
        <v>6</v>
      </c>
      <c r="AQ4862" s="40">
        <f>IF(AP4862=0,0,INDEX([1]ค่าเสื่อมสิ่งปลูกสร้าง!$A$5:$D$105,MATCH($AP4862,[1]ค่าเสื่อมสิ่งปลูกสร้าง!$A$5:$A$105,0),MATCH(AE4862,[1]ค่าเสื่อมสิ่งปลูกสร้าง!$A$3:$D$3)))</f>
        <v>6</v>
      </c>
      <c r="AR4862" s="44">
        <f t="shared" si="1061"/>
        <v>769860</v>
      </c>
      <c r="AS4862" s="44">
        <f t="shared" si="1062"/>
        <v>774360</v>
      </c>
      <c r="AT4862" s="44">
        <f t="shared" si="1063"/>
        <v>774360</v>
      </c>
      <c r="AU4862" s="46">
        <v>0</v>
      </c>
      <c r="AV4862" s="44">
        <f t="shared" si="1057"/>
        <v>774360</v>
      </c>
      <c r="AW4862" s="47" t="str">
        <f t="shared" si="1058"/>
        <v>0.02</v>
      </c>
      <c r="AX4862" s="48"/>
      <c r="AY4862" s="48"/>
      <c r="AZ4862" s="49">
        <v>0</v>
      </c>
      <c r="BA4862" s="48"/>
      <c r="BB4862" s="48"/>
      <c r="BC4862" s="44">
        <f t="shared" si="1059"/>
        <v>0</v>
      </c>
      <c r="BD4862" s="50">
        <v>1</v>
      </c>
      <c r="BE4862" s="51" t="e">
        <f>IF(AX4862=1,0,IF(AY4862=1,0,IF(BC4862&gt;#REF!,#REF!,IF(OR(AZ4862&gt;0,BD4862&gt;=0),BC4862+([1]สูตร2!H4850*(100%-AZ4862)-BC4862)*BD4862,[1]สูตร2!H4850*(100%-AZ4862)))))</f>
        <v>#REF!</v>
      </c>
      <c r="BF4862" s="31"/>
    </row>
    <row r="4863" spans="1:58" s="5" customFormat="1" ht="24" customHeight="1" x14ac:dyDescent="0.2">
      <c r="A4863" s="31"/>
      <c r="B4863" s="31" t="s">
        <v>93</v>
      </c>
      <c r="C4863" s="31">
        <v>1</v>
      </c>
      <c r="D4863" s="31" t="s">
        <v>66</v>
      </c>
      <c r="E4863" s="31" t="s">
        <v>3848</v>
      </c>
      <c r="F4863" s="31"/>
      <c r="G4863" s="32" t="s">
        <v>3849</v>
      </c>
      <c r="H4863" s="31" t="s">
        <v>104</v>
      </c>
      <c r="I4863" s="31" t="s">
        <v>104</v>
      </c>
      <c r="J4863" s="31" t="s">
        <v>3780</v>
      </c>
      <c r="K4863" s="31">
        <v>0</v>
      </c>
      <c r="L4863" s="31">
        <v>0</v>
      </c>
      <c r="M4863" s="31">
        <v>15</v>
      </c>
      <c r="N4863" s="33"/>
      <c r="O4863" s="33">
        <v>15</v>
      </c>
      <c r="P4863" s="33"/>
      <c r="Q4863" s="33"/>
      <c r="R4863" s="33"/>
      <c r="S4863" s="34" t="str">
        <f t="shared" si="1050"/>
        <v>2</v>
      </c>
      <c r="T4863" s="35">
        <f t="shared" si="1051"/>
        <v>15</v>
      </c>
      <c r="U4863" s="36">
        <f>INDEX([1]ราคาที่ดิน!$B:$G,MATCH($C4863,[1]ราคาที่ดิน!$A:$A,0),MATCH($B4863,[1]ราคาที่ดิน!$B$1:$G$1,0))</f>
        <v>100</v>
      </c>
      <c r="V4863" s="37">
        <f t="shared" si="1060"/>
        <v>1500</v>
      </c>
      <c r="W4863" s="31">
        <v>2</v>
      </c>
      <c r="X4863" s="31" t="s">
        <v>3849</v>
      </c>
      <c r="Y4863" s="31" t="s">
        <v>66</v>
      </c>
      <c r="Z4863" s="31" t="s">
        <v>3848</v>
      </c>
      <c r="AA4863" s="31"/>
      <c r="AB4863" s="32" t="s">
        <v>3849</v>
      </c>
      <c r="AC4863" s="38"/>
      <c r="AD4863" s="39" t="s">
        <v>75</v>
      </c>
      <c r="AE4863" s="39" t="s">
        <v>76</v>
      </c>
      <c r="AF4863" s="40" t="str">
        <f t="shared" si="1052"/>
        <v>1</v>
      </c>
      <c r="AG4863" s="41">
        <f t="shared" si="1053"/>
        <v>33</v>
      </c>
      <c r="AH4863" s="42">
        <v>33</v>
      </c>
      <c r="AI4863" s="42"/>
      <c r="AJ4863" s="42"/>
      <c r="AK4863" s="42"/>
      <c r="AL4863" s="31">
        <v>3</v>
      </c>
      <c r="AM4863" s="43" t="str">
        <f t="shared" si="1054"/>
        <v>100</v>
      </c>
      <c r="AN4863" s="44">
        <f>INDEX([1]ราคาสิ่งปลูกสร้าง!$D$6:$CC$47,MATCH($AD4863,[1]ราคาสิ่งปลูกสร้าง!$B$6:$B$45,0),MATCH($C$7,[1]ราคาสิ่งปลูกสร้าง!$D$5:$CC$5,0))</f>
        <v>5400</v>
      </c>
      <c r="AO4863" s="44">
        <f t="shared" si="1055"/>
        <v>178200</v>
      </c>
      <c r="AP4863" s="45">
        <f t="shared" si="1056"/>
        <v>3</v>
      </c>
      <c r="AQ4863" s="40">
        <f>IF(AP4863=0,0,INDEX([1]ค่าเสื่อมสิ่งปลูกสร้าง!$A$5:$D$105,MATCH($AP4863,[1]ค่าเสื่อมสิ่งปลูกสร้าง!$A$5:$A$105,0),MATCH(AE4863,[1]ค่าเสื่อมสิ่งปลูกสร้าง!$A$3:$D$3)))</f>
        <v>9</v>
      </c>
      <c r="AR4863" s="44">
        <f t="shared" si="1061"/>
        <v>162162</v>
      </c>
      <c r="AS4863" s="44">
        <f t="shared" si="1062"/>
        <v>163662</v>
      </c>
      <c r="AT4863" s="44">
        <f t="shared" si="1063"/>
        <v>163662</v>
      </c>
      <c r="AU4863" s="46">
        <v>0</v>
      </c>
      <c r="AV4863" s="44">
        <f t="shared" si="1057"/>
        <v>163662</v>
      </c>
      <c r="AW4863" s="47" t="str">
        <f t="shared" si="1058"/>
        <v>0.01</v>
      </c>
      <c r="AX4863" s="48"/>
      <c r="AY4863" s="48"/>
      <c r="AZ4863" s="49">
        <v>0</v>
      </c>
      <c r="BA4863" s="48"/>
      <c r="BB4863" s="48"/>
      <c r="BC4863" s="44">
        <f t="shared" si="1059"/>
        <v>0</v>
      </c>
      <c r="BD4863" s="50">
        <v>1</v>
      </c>
      <c r="BE4863" s="51" t="e">
        <f>IF(AX4863=1,0,IF(AY4863=1,0,IF(BC4863&gt;#REF!,#REF!,IF(OR(AZ4863&gt;0,BD4863&gt;=0),BC4863+([1]สูตร2!H4851*(100%-AZ4863)-BC4863)*BD4863,[1]สูตร2!H4851*(100%-AZ4863)))))</f>
        <v>#REF!</v>
      </c>
      <c r="BF4863" s="31"/>
    </row>
    <row r="4864" spans="1:58" s="5" customFormat="1" ht="24" customHeight="1" x14ac:dyDescent="0.2">
      <c r="A4864" s="31">
        <v>1617</v>
      </c>
      <c r="B4864" s="31" t="s">
        <v>93</v>
      </c>
      <c r="C4864" s="31">
        <v>1</v>
      </c>
      <c r="D4864" s="31" t="s">
        <v>71</v>
      </c>
      <c r="E4864" s="31" t="s">
        <v>3850</v>
      </c>
      <c r="F4864" s="31"/>
      <c r="G4864" s="32" t="s">
        <v>3849</v>
      </c>
      <c r="H4864" s="31" t="s">
        <v>104</v>
      </c>
      <c r="I4864" s="31" t="s">
        <v>104</v>
      </c>
      <c r="J4864" s="31" t="s">
        <v>3780</v>
      </c>
      <c r="K4864" s="31">
        <v>0</v>
      </c>
      <c r="L4864" s="31">
        <v>0</v>
      </c>
      <c r="M4864" s="31">
        <v>35</v>
      </c>
      <c r="N4864" s="33"/>
      <c r="O4864" s="33">
        <v>35</v>
      </c>
      <c r="P4864" s="33"/>
      <c r="Q4864" s="33"/>
      <c r="R4864" s="33"/>
      <c r="S4864" s="34" t="str">
        <f t="shared" si="1050"/>
        <v>2</v>
      </c>
      <c r="T4864" s="35">
        <f t="shared" si="1051"/>
        <v>35</v>
      </c>
      <c r="U4864" s="36">
        <f>INDEX([1]ราคาที่ดิน!$B:$G,MATCH($C4864,[1]ราคาที่ดิน!$A:$A,0),MATCH($B4864,[1]ราคาที่ดิน!$B$1:$G$1,0))</f>
        <v>100</v>
      </c>
      <c r="V4864" s="37">
        <f t="shared" si="1060"/>
        <v>3500</v>
      </c>
      <c r="W4864" s="31">
        <v>1</v>
      </c>
      <c r="X4864" s="31" t="s">
        <v>3849</v>
      </c>
      <c r="Y4864" s="31" t="s">
        <v>71</v>
      </c>
      <c r="Z4864" s="31" t="s">
        <v>3850</v>
      </c>
      <c r="AA4864" s="31"/>
      <c r="AB4864" s="32" t="s">
        <v>3849</v>
      </c>
      <c r="AC4864" s="38"/>
      <c r="AD4864" s="39" t="s">
        <v>73</v>
      </c>
      <c r="AE4864" s="39" t="s">
        <v>74</v>
      </c>
      <c r="AF4864" s="40" t="str">
        <f t="shared" si="1052"/>
        <v>2</v>
      </c>
      <c r="AG4864" s="41">
        <f t="shared" si="1053"/>
        <v>81</v>
      </c>
      <c r="AH4864" s="42"/>
      <c r="AI4864" s="42">
        <v>81</v>
      </c>
      <c r="AJ4864" s="42"/>
      <c r="AK4864" s="42"/>
      <c r="AL4864" s="31">
        <v>35</v>
      </c>
      <c r="AM4864" s="43" t="str">
        <f t="shared" si="1054"/>
        <v>100</v>
      </c>
      <c r="AN4864" s="44">
        <f>INDEX([1]ราคาสิ่งปลูกสร้าง!$D$6:$CC$47,MATCH($AD4864,[1]ราคาสิ่งปลูกสร้าง!$B$6:$B$45,0),MATCH($C$7,[1]ราคาสิ่งปลูกสร้าง!$D$5:$CC$5,0))</f>
        <v>6500</v>
      </c>
      <c r="AO4864" s="44">
        <f t="shared" si="1055"/>
        <v>526500</v>
      </c>
      <c r="AP4864" s="45">
        <f t="shared" si="1056"/>
        <v>35</v>
      </c>
      <c r="AQ4864" s="40">
        <f>IF(AP4864=0,0,INDEX([1]ค่าเสื่อมสิ่งปลูกสร้าง!$A$5:$D$105,MATCH($AP4864,[1]ค่าเสื่อมสิ่งปลูกสร้าง!$A$5:$A$105,0),MATCH(AE4864,[1]ค่าเสื่อมสิ่งปลูกสร้าง!$A$3:$D$3)))</f>
        <v>60</v>
      </c>
      <c r="AR4864" s="44">
        <f t="shared" si="1061"/>
        <v>210600</v>
      </c>
      <c r="AS4864" s="44">
        <f t="shared" si="1062"/>
        <v>214100</v>
      </c>
      <c r="AT4864" s="44">
        <f t="shared" si="1063"/>
        <v>214100</v>
      </c>
      <c r="AU4864" s="46">
        <v>0</v>
      </c>
      <c r="AV4864" s="44">
        <f t="shared" si="1057"/>
        <v>214100</v>
      </c>
      <c r="AW4864" s="47" t="str">
        <f t="shared" si="1058"/>
        <v>0.02</v>
      </c>
      <c r="AX4864" s="48"/>
      <c r="AY4864" s="48"/>
      <c r="AZ4864" s="49">
        <v>0</v>
      </c>
      <c r="BA4864" s="48"/>
      <c r="BB4864" s="48"/>
      <c r="BC4864" s="44">
        <f t="shared" si="1059"/>
        <v>0</v>
      </c>
      <c r="BD4864" s="50">
        <v>1</v>
      </c>
      <c r="BE4864" s="51" t="e">
        <f>IF(AX4864=1,0,IF(AY4864=1,0,IF(BC4864&gt;#REF!,#REF!,IF(OR(AZ4864&gt;0,BD4864&gt;=0),BC4864+([1]สูตร2!H4852*(100%-AZ4864)-BC4864)*BD4864,[1]สูตร2!H4852*(100%-AZ4864)))))</f>
        <v>#REF!</v>
      </c>
      <c r="BF4864" s="31"/>
    </row>
    <row r="4865" spans="1:58" s="5" customFormat="1" ht="24" customHeight="1" x14ac:dyDescent="0.2">
      <c r="A4865" s="31"/>
      <c r="B4865" s="31" t="s">
        <v>93</v>
      </c>
      <c r="C4865" s="31">
        <v>1</v>
      </c>
      <c r="D4865" s="31" t="s">
        <v>71</v>
      </c>
      <c r="E4865" s="31" t="s">
        <v>3850</v>
      </c>
      <c r="F4865" s="31"/>
      <c r="G4865" s="32" t="s">
        <v>3849</v>
      </c>
      <c r="H4865" s="31" t="s">
        <v>104</v>
      </c>
      <c r="I4865" s="31" t="s">
        <v>104</v>
      </c>
      <c r="J4865" s="31" t="s">
        <v>3780</v>
      </c>
      <c r="K4865" s="31">
        <v>0</v>
      </c>
      <c r="L4865" s="31">
        <v>0</v>
      </c>
      <c r="M4865" s="31">
        <v>15</v>
      </c>
      <c r="N4865" s="33"/>
      <c r="O4865" s="33">
        <v>15</v>
      </c>
      <c r="P4865" s="33"/>
      <c r="Q4865" s="33"/>
      <c r="R4865" s="33"/>
      <c r="S4865" s="34" t="str">
        <f t="shared" si="1050"/>
        <v>2</v>
      </c>
      <c r="T4865" s="35">
        <f t="shared" si="1051"/>
        <v>15</v>
      </c>
      <c r="U4865" s="36">
        <f>INDEX([1]ราคาที่ดิน!$B:$G,MATCH($C4865,[1]ราคาที่ดิน!$A:$A,0),MATCH($B4865,[1]ราคาที่ดิน!$B$1:$G$1,0))</f>
        <v>100</v>
      </c>
      <c r="V4865" s="37">
        <f t="shared" si="1060"/>
        <v>1500</v>
      </c>
      <c r="W4865" s="31">
        <v>2</v>
      </c>
      <c r="X4865" s="31" t="s">
        <v>3849</v>
      </c>
      <c r="Y4865" s="31" t="s">
        <v>71</v>
      </c>
      <c r="Z4865" s="31" t="s">
        <v>3850</v>
      </c>
      <c r="AA4865" s="31"/>
      <c r="AB4865" s="32" t="s">
        <v>3849</v>
      </c>
      <c r="AC4865" s="38"/>
      <c r="AD4865" s="39" t="s">
        <v>75</v>
      </c>
      <c r="AE4865" s="39" t="s">
        <v>76</v>
      </c>
      <c r="AF4865" s="40" t="str">
        <f t="shared" si="1052"/>
        <v>1</v>
      </c>
      <c r="AG4865" s="41">
        <f t="shared" si="1053"/>
        <v>7.5</v>
      </c>
      <c r="AH4865" s="42">
        <v>7.5</v>
      </c>
      <c r="AI4865" s="42"/>
      <c r="AJ4865" s="42"/>
      <c r="AK4865" s="42"/>
      <c r="AL4865" s="31">
        <v>10</v>
      </c>
      <c r="AM4865" s="43" t="str">
        <f t="shared" si="1054"/>
        <v>100</v>
      </c>
      <c r="AN4865" s="44">
        <f>INDEX([1]ราคาสิ่งปลูกสร้าง!$D$6:$CC$47,MATCH($AD4865,[1]ราคาสิ่งปลูกสร้าง!$B$6:$B$45,0),MATCH($C$7,[1]ราคาสิ่งปลูกสร้าง!$D$5:$CC$5,0))</f>
        <v>5400</v>
      </c>
      <c r="AO4865" s="44">
        <f t="shared" si="1055"/>
        <v>40500</v>
      </c>
      <c r="AP4865" s="45">
        <f t="shared" si="1056"/>
        <v>10</v>
      </c>
      <c r="AQ4865" s="40">
        <f>IF(AP4865=0,0,INDEX([1]ค่าเสื่อมสิ่งปลูกสร้าง!$A$5:$D$105,MATCH($AP4865,[1]ค่าเสื่อมสิ่งปลูกสร้าง!$A$5:$A$105,0),MATCH(AE4865,[1]ค่าเสื่อมสิ่งปลูกสร้าง!$A$3:$D$3)))</f>
        <v>40</v>
      </c>
      <c r="AR4865" s="44">
        <f t="shared" si="1061"/>
        <v>24300</v>
      </c>
      <c r="AS4865" s="44">
        <f t="shared" si="1062"/>
        <v>25800</v>
      </c>
      <c r="AT4865" s="44">
        <f t="shared" si="1063"/>
        <v>25800</v>
      </c>
      <c r="AU4865" s="46">
        <v>0</v>
      </c>
      <c r="AV4865" s="44">
        <f t="shared" si="1057"/>
        <v>25800</v>
      </c>
      <c r="AW4865" s="47" t="str">
        <f t="shared" si="1058"/>
        <v>0.01</v>
      </c>
      <c r="AX4865" s="48"/>
      <c r="AY4865" s="48"/>
      <c r="AZ4865" s="49">
        <v>0</v>
      </c>
      <c r="BA4865" s="48"/>
      <c r="BB4865" s="48"/>
      <c r="BC4865" s="44">
        <f t="shared" si="1059"/>
        <v>0</v>
      </c>
      <c r="BD4865" s="50">
        <v>1</v>
      </c>
      <c r="BE4865" s="51" t="e">
        <f>IF(AX4865=1,0,IF(AY4865=1,0,IF(BC4865&gt;#REF!,#REF!,IF(OR(AZ4865&gt;0,BD4865&gt;=0),BC4865+([1]สูตร2!H4853*(100%-AZ4865)-BC4865)*BD4865,[1]สูตร2!H4853*(100%-AZ4865)))))</f>
        <v>#REF!</v>
      </c>
      <c r="BF4865" s="31"/>
    </row>
    <row r="4866" spans="1:58" s="5" customFormat="1" ht="24" customHeight="1" x14ac:dyDescent="0.2">
      <c r="A4866" s="31"/>
      <c r="B4866" s="31" t="s">
        <v>93</v>
      </c>
      <c r="C4866" s="31">
        <v>1</v>
      </c>
      <c r="D4866" s="31" t="s">
        <v>71</v>
      </c>
      <c r="E4866" s="31" t="s">
        <v>3850</v>
      </c>
      <c r="F4866" s="31"/>
      <c r="G4866" s="32" t="s">
        <v>3849</v>
      </c>
      <c r="H4866" s="31" t="s">
        <v>104</v>
      </c>
      <c r="I4866" s="31" t="s">
        <v>104</v>
      </c>
      <c r="J4866" s="31" t="s">
        <v>3780</v>
      </c>
      <c r="K4866" s="31">
        <v>0</v>
      </c>
      <c r="L4866" s="31">
        <v>0</v>
      </c>
      <c r="M4866" s="31">
        <v>10</v>
      </c>
      <c r="N4866" s="33"/>
      <c r="O4866" s="33">
        <v>10</v>
      </c>
      <c r="P4866" s="33"/>
      <c r="Q4866" s="33"/>
      <c r="R4866" s="33"/>
      <c r="S4866" s="34" t="str">
        <f t="shared" si="1050"/>
        <v>2</v>
      </c>
      <c r="T4866" s="35">
        <f t="shared" si="1051"/>
        <v>10</v>
      </c>
      <c r="U4866" s="36">
        <f>INDEX([1]ราคาที่ดิน!$B:$G,MATCH($C4866,[1]ราคาที่ดิน!$A:$A,0),MATCH($B4866,[1]ราคาที่ดิน!$B$1:$G$1,0))</f>
        <v>100</v>
      </c>
      <c r="V4866" s="37">
        <f t="shared" si="1060"/>
        <v>1000</v>
      </c>
      <c r="W4866" s="31">
        <v>3</v>
      </c>
      <c r="X4866" s="31" t="s">
        <v>3849</v>
      </c>
      <c r="Y4866" s="31" t="s">
        <v>71</v>
      </c>
      <c r="Z4866" s="31" t="s">
        <v>3850</v>
      </c>
      <c r="AA4866" s="31"/>
      <c r="AB4866" s="32" t="s">
        <v>3849</v>
      </c>
      <c r="AC4866" s="38"/>
      <c r="AD4866" s="39" t="s">
        <v>77</v>
      </c>
      <c r="AE4866" s="39" t="s">
        <v>76</v>
      </c>
      <c r="AF4866" s="40" t="str">
        <f t="shared" si="1052"/>
        <v>1</v>
      </c>
      <c r="AG4866" s="41">
        <f t="shared" si="1053"/>
        <v>20.25</v>
      </c>
      <c r="AH4866" s="42">
        <v>20.25</v>
      </c>
      <c r="AI4866" s="42"/>
      <c r="AJ4866" s="42"/>
      <c r="AK4866" s="42"/>
      <c r="AL4866" s="31">
        <v>10</v>
      </c>
      <c r="AM4866" s="43" t="str">
        <f t="shared" si="1054"/>
        <v>100</v>
      </c>
      <c r="AN4866" s="44">
        <f>INDEX([1]ราคาสิ่งปลูกสร้าง!$D$6:$CC$47,MATCH($AD4866,[1]ราคาสิ่งปลูกสร้าง!$B$6:$B$45,0),MATCH($C$7,[1]ราคาสิ่งปลูกสร้าง!$D$5:$CC$5,0))</f>
        <v>2050</v>
      </c>
      <c r="AO4866" s="44">
        <f t="shared" si="1055"/>
        <v>41512.5</v>
      </c>
      <c r="AP4866" s="45">
        <f t="shared" si="1056"/>
        <v>10</v>
      </c>
      <c r="AQ4866" s="40">
        <f>IF(AP4866=0,0,INDEX([1]ค่าเสื่อมสิ่งปลูกสร้าง!$A$5:$D$105,MATCH($AP4866,[1]ค่าเสื่อมสิ่งปลูกสร้าง!$A$5:$A$105,0),MATCH(AE4866,[1]ค่าเสื่อมสิ่งปลูกสร้าง!$A$3:$D$3)))</f>
        <v>40</v>
      </c>
      <c r="AR4866" s="44">
        <f t="shared" si="1061"/>
        <v>24907.5</v>
      </c>
      <c r="AS4866" s="44">
        <f t="shared" si="1062"/>
        <v>25907.5</v>
      </c>
      <c r="AT4866" s="44">
        <f t="shared" si="1063"/>
        <v>25907.5</v>
      </c>
      <c r="AU4866" s="46">
        <v>0</v>
      </c>
      <c r="AV4866" s="44">
        <f t="shared" si="1057"/>
        <v>25907.5</v>
      </c>
      <c r="AW4866" s="47" t="str">
        <f t="shared" si="1058"/>
        <v>0.01</v>
      </c>
      <c r="AX4866" s="48"/>
      <c r="AY4866" s="48"/>
      <c r="AZ4866" s="49">
        <v>0</v>
      </c>
      <c r="BA4866" s="48"/>
      <c r="BB4866" s="48"/>
      <c r="BC4866" s="44">
        <f t="shared" si="1059"/>
        <v>0</v>
      </c>
      <c r="BD4866" s="50">
        <v>1</v>
      </c>
      <c r="BE4866" s="51" t="e">
        <f>IF(AX4866=1,0,IF(AY4866=1,0,IF(BC4866&gt;#REF!,#REF!,IF(OR(AZ4866&gt;0,BD4866&gt;=0),BC4866+([1]สูตร2!H4854*(100%-AZ4866)-BC4866)*BD4866,[1]สูตร2!H4854*(100%-AZ4866)))))</f>
        <v>#REF!</v>
      </c>
      <c r="BF4866" s="31"/>
    </row>
    <row r="4867" spans="1:58" s="5" customFormat="1" ht="24" customHeight="1" x14ac:dyDescent="0.2">
      <c r="A4867" s="31">
        <v>1618</v>
      </c>
      <c r="B4867" s="31" t="s">
        <v>321</v>
      </c>
      <c r="C4867" s="31">
        <v>3818</v>
      </c>
      <c r="D4867" s="31" t="s">
        <v>66</v>
      </c>
      <c r="E4867" s="31" t="s">
        <v>3851</v>
      </c>
      <c r="F4867" s="31"/>
      <c r="G4867" s="32" t="s">
        <v>3852</v>
      </c>
      <c r="H4867" s="31">
        <v>8</v>
      </c>
      <c r="I4867" s="31">
        <v>18</v>
      </c>
      <c r="J4867" s="31" t="s">
        <v>3780</v>
      </c>
      <c r="K4867" s="31">
        <v>10</v>
      </c>
      <c r="L4867" s="31">
        <v>1</v>
      </c>
      <c r="M4867" s="31">
        <v>87</v>
      </c>
      <c r="N4867" s="33">
        <v>4187</v>
      </c>
      <c r="O4867" s="33"/>
      <c r="P4867" s="33"/>
      <c r="Q4867" s="33"/>
      <c r="R4867" s="33"/>
      <c r="S4867" s="34" t="str">
        <f t="shared" si="1050"/>
        <v>1</v>
      </c>
      <c r="T4867" s="35">
        <f t="shared" si="1051"/>
        <v>4187</v>
      </c>
      <c r="U4867" s="36">
        <f>INDEX([1]ราคาที่ดิน!$B:$G,MATCH($C4867,[1]ราคาที่ดิน!$A:$A,0),MATCH($B4867,[1]ราคาที่ดิน!$B$1:$G$1,0))</f>
        <v>200</v>
      </c>
      <c r="V4867" s="37">
        <f t="shared" si="1060"/>
        <v>837400</v>
      </c>
      <c r="W4867" s="31"/>
      <c r="X4867" s="31"/>
      <c r="Y4867" s="31"/>
      <c r="Z4867" s="31"/>
      <c r="AA4867" s="31"/>
      <c r="AB4867" s="32"/>
      <c r="AC4867" s="38"/>
      <c r="AD4867" s="39"/>
      <c r="AE4867" s="39"/>
      <c r="AF4867" s="40" t="str">
        <f t="shared" si="1052"/>
        <v/>
      </c>
      <c r="AG4867" s="41" t="str">
        <f t="shared" si="1053"/>
        <v/>
      </c>
      <c r="AH4867" s="42"/>
      <c r="AI4867" s="42"/>
      <c r="AJ4867" s="42"/>
      <c r="AK4867" s="42"/>
      <c r="AL4867" s="31"/>
      <c r="AM4867" s="43" t="str">
        <f t="shared" si="1054"/>
        <v>100</v>
      </c>
      <c r="AN4867" s="44">
        <f>INDEX([1]ราคาสิ่งปลูกสร้าง!$D$6:$CC$47,MATCH($AD4867,[1]ราคาสิ่งปลูกสร้าง!$B$6:$B$45,0),MATCH($C$7,[1]ราคาสิ่งปลูกสร้าง!$D$5:$CC$5,0))</f>
        <v>0</v>
      </c>
      <c r="AO4867" s="44">
        <f t="shared" si="1055"/>
        <v>0</v>
      </c>
      <c r="AP4867" s="45">
        <f t="shared" si="1056"/>
        <v>0</v>
      </c>
      <c r="AQ4867" s="40">
        <f>IF(AP4867=0,0,INDEX([1]ค่าเสื่อมสิ่งปลูกสร้าง!$A$5:$D$105,MATCH($AP4867,[1]ค่าเสื่อมสิ่งปลูกสร้าง!$A$5:$A$105,0),MATCH(AE4867,[1]ค่าเสื่อมสิ่งปลูกสร้าง!$A$3:$D$3)))</f>
        <v>0</v>
      </c>
      <c r="AR4867" s="44">
        <f t="shared" si="1061"/>
        <v>0</v>
      </c>
      <c r="AS4867" s="44">
        <f t="shared" si="1062"/>
        <v>837400</v>
      </c>
      <c r="AT4867" s="44">
        <f t="shared" si="1063"/>
        <v>837400</v>
      </c>
      <c r="AU4867" s="46">
        <v>0</v>
      </c>
      <c r="AV4867" s="44">
        <f t="shared" si="1057"/>
        <v>837400</v>
      </c>
      <c r="AW4867" s="47" t="str">
        <f t="shared" si="1058"/>
        <v>0.01</v>
      </c>
      <c r="AX4867" s="48"/>
      <c r="AY4867" s="48"/>
      <c r="AZ4867" s="49">
        <v>0</v>
      </c>
      <c r="BA4867" s="48"/>
      <c r="BB4867" s="48"/>
      <c r="BC4867" s="44">
        <f t="shared" si="1059"/>
        <v>0</v>
      </c>
      <c r="BD4867" s="50">
        <v>1</v>
      </c>
      <c r="BE4867" s="51" t="e">
        <f>IF(AX4867=1,0,IF(AY4867=1,0,IF(BC4867&gt;#REF!,#REF!,IF(OR(AZ4867&gt;0,BD4867&gt;=0),BC4867+([1]สูตร2!H4855*(100%-AZ4867)-BC4867)*BD4867,[1]สูตร2!H4855*(100%-AZ4867)))))</f>
        <v>#REF!</v>
      </c>
      <c r="BF4867" s="31"/>
    </row>
    <row r="4868" spans="1:58" s="5" customFormat="1" ht="24" customHeight="1" x14ac:dyDescent="0.2">
      <c r="A4868" s="31">
        <v>1619</v>
      </c>
      <c r="B4868" s="31" t="s">
        <v>93</v>
      </c>
      <c r="C4868" s="31">
        <v>1</v>
      </c>
      <c r="D4868" s="31" t="s">
        <v>71</v>
      </c>
      <c r="E4868" s="31" t="s">
        <v>3853</v>
      </c>
      <c r="F4868" s="31"/>
      <c r="G4868" s="32" t="s">
        <v>3852</v>
      </c>
      <c r="H4868" s="31" t="s">
        <v>104</v>
      </c>
      <c r="I4868" s="31" t="s">
        <v>104</v>
      </c>
      <c r="J4868" s="31" t="s">
        <v>3780</v>
      </c>
      <c r="K4868" s="31">
        <v>0</v>
      </c>
      <c r="L4868" s="31">
        <v>0</v>
      </c>
      <c r="M4868" s="31">
        <v>46</v>
      </c>
      <c r="N4868" s="33"/>
      <c r="O4868" s="33">
        <v>46</v>
      </c>
      <c r="P4868" s="33"/>
      <c r="Q4868" s="33"/>
      <c r="R4868" s="33"/>
      <c r="S4868" s="34" t="str">
        <f t="shared" si="1050"/>
        <v>2</v>
      </c>
      <c r="T4868" s="35">
        <f t="shared" si="1051"/>
        <v>46</v>
      </c>
      <c r="U4868" s="36">
        <f>INDEX([1]ราคาที่ดิน!$B:$G,MATCH($C4868,[1]ราคาที่ดิน!$A:$A,0),MATCH($B4868,[1]ราคาที่ดิน!$B$1:$G$1,0))</f>
        <v>100</v>
      </c>
      <c r="V4868" s="37">
        <f t="shared" si="1060"/>
        <v>4600</v>
      </c>
      <c r="W4868" s="31">
        <v>1</v>
      </c>
      <c r="X4868" s="31" t="s">
        <v>3852</v>
      </c>
      <c r="Y4868" s="31" t="s">
        <v>71</v>
      </c>
      <c r="Z4868" s="31" t="s">
        <v>3853</v>
      </c>
      <c r="AA4868" s="31"/>
      <c r="AB4868" s="32" t="s">
        <v>3852</v>
      </c>
      <c r="AC4868" s="38"/>
      <c r="AD4868" s="39" t="s">
        <v>73</v>
      </c>
      <c r="AE4868" s="39" t="s">
        <v>94</v>
      </c>
      <c r="AF4868" s="40" t="str">
        <f t="shared" si="1052"/>
        <v>2</v>
      </c>
      <c r="AG4868" s="41">
        <f t="shared" si="1053"/>
        <v>115</v>
      </c>
      <c r="AH4868" s="42"/>
      <c r="AI4868" s="42">
        <v>115</v>
      </c>
      <c r="AJ4868" s="42"/>
      <c r="AK4868" s="42"/>
      <c r="AL4868" s="31">
        <v>1</v>
      </c>
      <c r="AM4868" s="43" t="str">
        <f t="shared" si="1054"/>
        <v>100</v>
      </c>
      <c r="AN4868" s="44">
        <f>INDEX([1]ราคาสิ่งปลูกสร้าง!$D$6:$CC$47,MATCH($AD4868,[1]ราคาสิ่งปลูกสร้าง!$B$6:$B$45,0),MATCH($C$7,[1]ราคาสิ่งปลูกสร้าง!$D$5:$CC$5,0))</f>
        <v>6500</v>
      </c>
      <c r="AO4868" s="44">
        <f t="shared" si="1055"/>
        <v>747500</v>
      </c>
      <c r="AP4868" s="45">
        <f t="shared" si="1056"/>
        <v>1</v>
      </c>
      <c r="AQ4868" s="40">
        <f>IF(AP4868=0,0,INDEX([1]ค่าเสื่อมสิ่งปลูกสร้าง!$A$5:$D$105,MATCH($AP4868,[1]ค่าเสื่อมสิ่งปลูกสร้าง!$A$5:$A$105,0),MATCH(AE4868,[1]ค่าเสื่อมสิ่งปลูกสร้าง!$A$3:$D$3)))</f>
        <v>1</v>
      </c>
      <c r="AR4868" s="44">
        <f t="shared" si="1061"/>
        <v>740025</v>
      </c>
      <c r="AS4868" s="44">
        <f t="shared" si="1062"/>
        <v>744625</v>
      </c>
      <c r="AT4868" s="44">
        <f t="shared" si="1063"/>
        <v>744625</v>
      </c>
      <c r="AU4868" s="46">
        <v>0</v>
      </c>
      <c r="AV4868" s="44">
        <f t="shared" si="1057"/>
        <v>744625</v>
      </c>
      <c r="AW4868" s="47" t="str">
        <f t="shared" si="1058"/>
        <v>0.02</v>
      </c>
      <c r="AX4868" s="48"/>
      <c r="AY4868" s="48"/>
      <c r="AZ4868" s="49">
        <v>0</v>
      </c>
      <c r="BA4868" s="48"/>
      <c r="BB4868" s="48"/>
      <c r="BC4868" s="44">
        <f t="shared" si="1059"/>
        <v>0</v>
      </c>
      <c r="BD4868" s="50">
        <v>1</v>
      </c>
      <c r="BE4868" s="51" t="e">
        <f>IF(AX4868=1,0,IF(AY4868=1,0,IF(BC4868&gt;#REF!,#REF!,IF(OR(AZ4868&gt;0,BD4868&gt;=0),BC4868+([1]สูตร2!H4856*(100%-AZ4868)-BC4868)*BD4868,[1]สูตร2!H4856*(100%-AZ4868)))))</f>
        <v>#REF!</v>
      </c>
      <c r="BF4868" s="31"/>
    </row>
    <row r="4869" spans="1:58" s="5" customFormat="1" ht="24" customHeight="1" x14ac:dyDescent="0.2">
      <c r="A4869" s="31"/>
      <c r="B4869" s="31" t="s">
        <v>93</v>
      </c>
      <c r="C4869" s="31">
        <v>1</v>
      </c>
      <c r="D4869" s="31" t="s">
        <v>71</v>
      </c>
      <c r="E4869" s="31" t="s">
        <v>3853</v>
      </c>
      <c r="F4869" s="31"/>
      <c r="G4869" s="32" t="s">
        <v>3852</v>
      </c>
      <c r="H4869" s="31" t="s">
        <v>104</v>
      </c>
      <c r="I4869" s="31" t="s">
        <v>104</v>
      </c>
      <c r="J4869" s="31" t="s">
        <v>3780</v>
      </c>
      <c r="K4869" s="31">
        <v>0</v>
      </c>
      <c r="L4869" s="31">
        <v>0</v>
      </c>
      <c r="M4869" s="31">
        <v>25</v>
      </c>
      <c r="N4869" s="33"/>
      <c r="O4869" s="33">
        <v>25</v>
      </c>
      <c r="P4869" s="33"/>
      <c r="Q4869" s="33"/>
      <c r="R4869" s="33"/>
      <c r="S4869" s="34" t="str">
        <f t="shared" si="1050"/>
        <v>2</v>
      </c>
      <c r="T4869" s="35">
        <f t="shared" si="1051"/>
        <v>25</v>
      </c>
      <c r="U4869" s="36">
        <f>INDEX([1]ราคาที่ดิน!$B:$G,MATCH($C4869,[1]ราคาที่ดิน!$A:$A,0),MATCH($B4869,[1]ราคาที่ดิน!$B$1:$G$1,0))</f>
        <v>100</v>
      </c>
      <c r="V4869" s="37">
        <f t="shared" si="1060"/>
        <v>2500</v>
      </c>
      <c r="W4869" s="31">
        <v>2</v>
      </c>
      <c r="X4869" s="31" t="s">
        <v>3852</v>
      </c>
      <c r="Y4869" s="31" t="s">
        <v>71</v>
      </c>
      <c r="Z4869" s="31" t="s">
        <v>3853</v>
      </c>
      <c r="AA4869" s="31"/>
      <c r="AB4869" s="32" t="s">
        <v>3852</v>
      </c>
      <c r="AC4869" s="38"/>
      <c r="AD4869" s="39" t="s">
        <v>75</v>
      </c>
      <c r="AE4869" s="39" t="s">
        <v>76</v>
      </c>
      <c r="AF4869" s="40" t="str">
        <f t="shared" si="1052"/>
        <v>1</v>
      </c>
      <c r="AG4869" s="41">
        <f t="shared" si="1053"/>
        <v>13.5</v>
      </c>
      <c r="AH4869" s="42">
        <v>13.5</v>
      </c>
      <c r="AI4869" s="42"/>
      <c r="AJ4869" s="42"/>
      <c r="AK4869" s="42"/>
      <c r="AL4869" s="31">
        <v>4</v>
      </c>
      <c r="AM4869" s="43" t="str">
        <f t="shared" si="1054"/>
        <v>100</v>
      </c>
      <c r="AN4869" s="44">
        <f>INDEX([1]ราคาสิ่งปลูกสร้าง!$D$6:$CC$47,MATCH($AD4869,[1]ราคาสิ่งปลูกสร้าง!$B$6:$B$45,0),MATCH($C$7,[1]ราคาสิ่งปลูกสร้าง!$D$5:$CC$5,0))</f>
        <v>5400</v>
      </c>
      <c r="AO4869" s="44">
        <f t="shared" si="1055"/>
        <v>72900</v>
      </c>
      <c r="AP4869" s="45">
        <f t="shared" si="1056"/>
        <v>4</v>
      </c>
      <c r="AQ4869" s="40">
        <f>IF(AP4869=0,0,INDEX([1]ค่าเสื่อมสิ่งปลูกสร้าง!$A$5:$D$105,MATCH($AP4869,[1]ค่าเสื่อมสิ่งปลูกสร้าง!$A$5:$A$105,0),MATCH(AE4869,[1]ค่าเสื่อมสิ่งปลูกสร้าง!$A$3:$D$3)))</f>
        <v>12</v>
      </c>
      <c r="AR4869" s="44">
        <f t="shared" si="1061"/>
        <v>64152</v>
      </c>
      <c r="AS4869" s="44">
        <f t="shared" si="1062"/>
        <v>66652</v>
      </c>
      <c r="AT4869" s="44">
        <f t="shared" si="1063"/>
        <v>66652</v>
      </c>
      <c r="AU4869" s="46">
        <v>0</v>
      </c>
      <c r="AV4869" s="44">
        <f t="shared" si="1057"/>
        <v>66652</v>
      </c>
      <c r="AW4869" s="47" t="str">
        <f t="shared" si="1058"/>
        <v>0.01</v>
      </c>
      <c r="AX4869" s="48"/>
      <c r="AY4869" s="48"/>
      <c r="AZ4869" s="49">
        <v>0</v>
      </c>
      <c r="BA4869" s="48"/>
      <c r="BB4869" s="48"/>
      <c r="BC4869" s="44">
        <f t="shared" si="1059"/>
        <v>0</v>
      </c>
      <c r="BD4869" s="50">
        <v>1</v>
      </c>
      <c r="BE4869" s="51" t="e">
        <f>IF(AX4869=1,0,IF(AY4869=1,0,IF(BC4869&gt;#REF!,#REF!,IF(OR(AZ4869&gt;0,BD4869&gt;=0),BC4869+([1]สูตร2!H4857*(100%-AZ4869)-BC4869)*BD4869,[1]สูตร2!H4857*(100%-AZ4869)))))</f>
        <v>#REF!</v>
      </c>
      <c r="BF4869" s="31"/>
    </row>
    <row r="4870" spans="1:58" s="5" customFormat="1" ht="24" customHeight="1" x14ac:dyDescent="0.2">
      <c r="A4870" s="31"/>
      <c r="B4870" s="31" t="s">
        <v>93</v>
      </c>
      <c r="C4870" s="31">
        <v>1</v>
      </c>
      <c r="D4870" s="31" t="s">
        <v>71</v>
      </c>
      <c r="E4870" s="31" t="s">
        <v>3853</v>
      </c>
      <c r="F4870" s="31"/>
      <c r="G4870" s="32" t="s">
        <v>3852</v>
      </c>
      <c r="H4870" s="31" t="s">
        <v>104</v>
      </c>
      <c r="I4870" s="31" t="s">
        <v>104</v>
      </c>
      <c r="J4870" s="31" t="s">
        <v>3780</v>
      </c>
      <c r="K4870" s="31">
        <v>0</v>
      </c>
      <c r="L4870" s="31">
        <v>0</v>
      </c>
      <c r="M4870" s="31">
        <v>15</v>
      </c>
      <c r="N4870" s="33"/>
      <c r="O4870" s="33">
        <v>15</v>
      </c>
      <c r="P4870" s="33"/>
      <c r="Q4870" s="33"/>
      <c r="R4870" s="33"/>
      <c r="S4870" s="34" t="str">
        <f t="shared" si="1050"/>
        <v>2</v>
      </c>
      <c r="T4870" s="35">
        <f t="shared" si="1051"/>
        <v>15</v>
      </c>
      <c r="U4870" s="36">
        <f>INDEX([1]ราคาที่ดิน!$B:$G,MATCH($C4870,[1]ราคาที่ดิน!$A:$A,0),MATCH($B4870,[1]ราคาที่ดิน!$B$1:$G$1,0))</f>
        <v>100</v>
      </c>
      <c r="V4870" s="37">
        <f t="shared" si="1060"/>
        <v>1500</v>
      </c>
      <c r="W4870" s="31">
        <v>3</v>
      </c>
      <c r="X4870" s="31" t="s">
        <v>3852</v>
      </c>
      <c r="Y4870" s="31" t="s">
        <v>71</v>
      </c>
      <c r="Z4870" s="31" t="s">
        <v>3853</v>
      </c>
      <c r="AA4870" s="31"/>
      <c r="AB4870" s="32" t="s">
        <v>3852</v>
      </c>
      <c r="AC4870" s="38"/>
      <c r="AD4870" s="39" t="s">
        <v>77</v>
      </c>
      <c r="AE4870" s="39" t="s">
        <v>76</v>
      </c>
      <c r="AF4870" s="40" t="str">
        <f t="shared" si="1052"/>
        <v>1</v>
      </c>
      <c r="AG4870" s="41">
        <f t="shared" si="1053"/>
        <v>4</v>
      </c>
      <c r="AH4870" s="42">
        <v>4</v>
      </c>
      <c r="AI4870" s="42"/>
      <c r="AJ4870" s="42"/>
      <c r="AK4870" s="42"/>
      <c r="AL4870" s="31">
        <v>10</v>
      </c>
      <c r="AM4870" s="43" t="str">
        <f t="shared" si="1054"/>
        <v>100</v>
      </c>
      <c r="AN4870" s="44">
        <f>INDEX([1]ราคาสิ่งปลูกสร้าง!$D$6:$CC$47,MATCH($AD4870,[1]ราคาสิ่งปลูกสร้าง!$B$6:$B$45,0),MATCH($C$7,[1]ราคาสิ่งปลูกสร้าง!$D$5:$CC$5,0))</f>
        <v>2050</v>
      </c>
      <c r="AO4870" s="44">
        <f t="shared" si="1055"/>
        <v>8200</v>
      </c>
      <c r="AP4870" s="45">
        <f t="shared" si="1056"/>
        <v>10</v>
      </c>
      <c r="AQ4870" s="40">
        <f>IF(AP4870=0,0,INDEX([1]ค่าเสื่อมสิ่งปลูกสร้าง!$A$5:$D$105,MATCH($AP4870,[1]ค่าเสื่อมสิ่งปลูกสร้าง!$A$5:$A$105,0),MATCH(AE4870,[1]ค่าเสื่อมสิ่งปลูกสร้าง!$A$3:$D$3)))</f>
        <v>40</v>
      </c>
      <c r="AR4870" s="44">
        <f t="shared" si="1061"/>
        <v>4920</v>
      </c>
      <c r="AS4870" s="44">
        <f t="shared" si="1062"/>
        <v>6420</v>
      </c>
      <c r="AT4870" s="44">
        <f t="shared" si="1063"/>
        <v>6420</v>
      </c>
      <c r="AU4870" s="46">
        <v>0</v>
      </c>
      <c r="AV4870" s="44">
        <f t="shared" si="1057"/>
        <v>6420</v>
      </c>
      <c r="AW4870" s="47" t="str">
        <f t="shared" si="1058"/>
        <v>0.01</v>
      </c>
      <c r="AX4870" s="48"/>
      <c r="AY4870" s="48"/>
      <c r="AZ4870" s="49">
        <v>0</v>
      </c>
      <c r="BA4870" s="48"/>
      <c r="BB4870" s="48"/>
      <c r="BC4870" s="44">
        <f t="shared" si="1059"/>
        <v>0</v>
      </c>
      <c r="BD4870" s="50">
        <v>1</v>
      </c>
      <c r="BE4870" s="51" t="e">
        <f>IF(AX4870=1,0,IF(AY4870=1,0,IF(BC4870&gt;#REF!,#REF!,IF(OR(AZ4870&gt;0,BD4870&gt;=0),BC4870+([1]สูตร2!H4858*(100%-AZ4870)-BC4870)*BD4870,[1]สูตร2!H4858*(100%-AZ4870)))))</f>
        <v>#REF!</v>
      </c>
      <c r="BF4870" s="31"/>
    </row>
    <row r="4871" spans="1:58" s="5" customFormat="1" ht="24" customHeight="1" x14ac:dyDescent="0.2">
      <c r="A4871" s="31">
        <v>1620</v>
      </c>
      <c r="B4871" s="31" t="s">
        <v>65</v>
      </c>
      <c r="C4871" s="31">
        <v>627</v>
      </c>
      <c r="D4871" s="31" t="s">
        <v>71</v>
      </c>
      <c r="E4871" s="31" t="s">
        <v>3854</v>
      </c>
      <c r="F4871" s="31"/>
      <c r="G4871" s="32" t="s">
        <v>3855</v>
      </c>
      <c r="H4871" s="31">
        <v>127</v>
      </c>
      <c r="I4871" s="31">
        <v>2089</v>
      </c>
      <c r="J4871" s="31" t="s">
        <v>3780</v>
      </c>
      <c r="K4871" s="31">
        <v>3</v>
      </c>
      <c r="L4871" s="31">
        <v>0</v>
      </c>
      <c r="M4871" s="31">
        <v>25</v>
      </c>
      <c r="N4871" s="33">
        <v>1225</v>
      </c>
      <c r="O4871" s="33"/>
      <c r="P4871" s="33"/>
      <c r="Q4871" s="33"/>
      <c r="R4871" s="33"/>
      <c r="S4871" s="34" t="str">
        <f t="shared" si="1050"/>
        <v>1</v>
      </c>
      <c r="T4871" s="35">
        <f t="shared" si="1051"/>
        <v>1225</v>
      </c>
      <c r="U4871" s="36">
        <f>INDEX([1]ราคาที่ดิน!$B:$G,MATCH($C4871,[1]ราคาที่ดิน!$A:$A,0),MATCH($B4871,[1]ราคาที่ดิน!$B$1:$G$1,0))</f>
        <v>180</v>
      </c>
      <c r="V4871" s="37">
        <f t="shared" si="1060"/>
        <v>220500</v>
      </c>
      <c r="W4871" s="31"/>
      <c r="X4871" s="31"/>
      <c r="Y4871" s="31"/>
      <c r="Z4871" s="31"/>
      <c r="AA4871" s="31"/>
      <c r="AB4871" s="32"/>
      <c r="AC4871" s="38"/>
      <c r="AD4871" s="39"/>
      <c r="AE4871" s="39"/>
      <c r="AF4871" s="40" t="str">
        <f t="shared" si="1052"/>
        <v/>
      </c>
      <c r="AG4871" s="41" t="str">
        <f t="shared" si="1053"/>
        <v/>
      </c>
      <c r="AH4871" s="42"/>
      <c r="AI4871" s="42"/>
      <c r="AJ4871" s="42"/>
      <c r="AK4871" s="42"/>
      <c r="AL4871" s="31"/>
      <c r="AM4871" s="43" t="str">
        <f t="shared" si="1054"/>
        <v>100</v>
      </c>
      <c r="AN4871" s="44">
        <f>INDEX([1]ราคาสิ่งปลูกสร้าง!$D$6:$CC$47,MATCH($AD4871,[1]ราคาสิ่งปลูกสร้าง!$B$6:$B$45,0),MATCH($C$7,[1]ราคาสิ่งปลูกสร้าง!$D$5:$CC$5,0))</f>
        <v>0</v>
      </c>
      <c r="AO4871" s="44">
        <f t="shared" si="1055"/>
        <v>0</v>
      </c>
      <c r="AP4871" s="45">
        <f t="shared" si="1056"/>
        <v>0</v>
      </c>
      <c r="AQ4871" s="40">
        <f>IF(AP4871=0,0,INDEX([1]ค่าเสื่อมสิ่งปลูกสร้าง!$A$5:$D$105,MATCH($AP4871,[1]ค่าเสื่อมสิ่งปลูกสร้าง!$A$5:$A$105,0),MATCH(AE4871,[1]ค่าเสื่อมสิ่งปลูกสร้าง!$A$3:$D$3)))</f>
        <v>0</v>
      </c>
      <c r="AR4871" s="44">
        <f t="shared" si="1061"/>
        <v>0</v>
      </c>
      <c r="AS4871" s="44">
        <f t="shared" si="1062"/>
        <v>220500</v>
      </c>
      <c r="AT4871" s="44">
        <f t="shared" si="1063"/>
        <v>220500</v>
      </c>
      <c r="AU4871" s="46">
        <v>0</v>
      </c>
      <c r="AV4871" s="44">
        <f t="shared" si="1057"/>
        <v>220500</v>
      </c>
      <c r="AW4871" s="47" t="str">
        <f t="shared" si="1058"/>
        <v>0.01</v>
      </c>
      <c r="AX4871" s="48"/>
      <c r="AY4871" s="48"/>
      <c r="AZ4871" s="49">
        <v>0</v>
      </c>
      <c r="BA4871" s="48"/>
      <c r="BB4871" s="48"/>
      <c r="BC4871" s="44">
        <f t="shared" si="1059"/>
        <v>0</v>
      </c>
      <c r="BD4871" s="50">
        <v>1</v>
      </c>
      <c r="BE4871" s="51" t="e">
        <f>IF(AX4871=1,0,IF(AY4871=1,0,IF(BC4871&gt;#REF!,#REF!,IF(OR(AZ4871&gt;0,BD4871&gt;=0),BC4871+([1]สูตร2!H4859*(100%-AZ4871)-BC4871)*BD4871,[1]สูตร2!H4859*(100%-AZ4871)))))</f>
        <v>#REF!</v>
      </c>
      <c r="BF4871" s="31"/>
    </row>
    <row r="4872" spans="1:58" s="5" customFormat="1" ht="24" customHeight="1" x14ac:dyDescent="0.2">
      <c r="A4872" s="31"/>
      <c r="B4872" s="31" t="s">
        <v>65</v>
      </c>
      <c r="C4872" s="31">
        <v>617</v>
      </c>
      <c r="D4872" s="31" t="s">
        <v>71</v>
      </c>
      <c r="E4872" s="31" t="s">
        <v>3854</v>
      </c>
      <c r="F4872" s="31"/>
      <c r="G4872" s="32" t="s">
        <v>3855</v>
      </c>
      <c r="H4872" s="31">
        <v>126</v>
      </c>
      <c r="I4872" s="31">
        <v>2079</v>
      </c>
      <c r="J4872" s="31" t="s">
        <v>3780</v>
      </c>
      <c r="K4872" s="31">
        <v>5</v>
      </c>
      <c r="L4872" s="31">
        <v>1</v>
      </c>
      <c r="M4872" s="31">
        <v>66</v>
      </c>
      <c r="N4872" s="33">
        <v>2166</v>
      </c>
      <c r="O4872" s="33"/>
      <c r="P4872" s="33"/>
      <c r="Q4872" s="33"/>
      <c r="R4872" s="33"/>
      <c r="S4872" s="34" t="str">
        <f t="shared" si="1050"/>
        <v>1</v>
      </c>
      <c r="T4872" s="35">
        <f t="shared" si="1051"/>
        <v>2166</v>
      </c>
      <c r="U4872" s="36">
        <f>INDEX([1]ราคาที่ดิน!$B:$G,MATCH($C4872,[1]ราคาที่ดิน!$A:$A,0),MATCH($B4872,[1]ราคาที่ดิน!$B$1:$G$1,0))</f>
        <v>140</v>
      </c>
      <c r="V4872" s="37">
        <f t="shared" si="1060"/>
        <v>303240</v>
      </c>
      <c r="W4872" s="31"/>
      <c r="X4872" s="31"/>
      <c r="Y4872" s="31"/>
      <c r="Z4872" s="31"/>
      <c r="AA4872" s="31"/>
      <c r="AB4872" s="32"/>
      <c r="AC4872" s="38"/>
      <c r="AD4872" s="39"/>
      <c r="AE4872" s="39"/>
      <c r="AF4872" s="40" t="str">
        <f t="shared" si="1052"/>
        <v/>
      </c>
      <c r="AG4872" s="41" t="str">
        <f t="shared" si="1053"/>
        <v/>
      </c>
      <c r="AH4872" s="42"/>
      <c r="AI4872" s="42"/>
      <c r="AJ4872" s="42"/>
      <c r="AK4872" s="42"/>
      <c r="AL4872" s="31"/>
      <c r="AM4872" s="43" t="str">
        <f t="shared" si="1054"/>
        <v>100</v>
      </c>
      <c r="AN4872" s="44">
        <f>INDEX([1]ราคาสิ่งปลูกสร้าง!$D$6:$CC$47,MATCH($AD4872,[1]ราคาสิ่งปลูกสร้าง!$B$6:$B$45,0),MATCH($C$7,[1]ราคาสิ่งปลูกสร้าง!$D$5:$CC$5,0))</f>
        <v>0</v>
      </c>
      <c r="AO4872" s="44">
        <f t="shared" si="1055"/>
        <v>0</v>
      </c>
      <c r="AP4872" s="45">
        <f t="shared" si="1056"/>
        <v>0</v>
      </c>
      <c r="AQ4872" s="40">
        <f>IF(AP4872=0,0,INDEX([1]ค่าเสื่อมสิ่งปลูกสร้าง!$A$5:$D$105,MATCH($AP4872,[1]ค่าเสื่อมสิ่งปลูกสร้าง!$A$5:$A$105,0),MATCH(AE4872,[1]ค่าเสื่อมสิ่งปลูกสร้าง!$A$3:$D$3)))</f>
        <v>0</v>
      </c>
      <c r="AR4872" s="44">
        <f t="shared" si="1061"/>
        <v>0</v>
      </c>
      <c r="AS4872" s="44">
        <f t="shared" si="1062"/>
        <v>303240</v>
      </c>
      <c r="AT4872" s="44">
        <f t="shared" si="1063"/>
        <v>303240</v>
      </c>
      <c r="AU4872" s="46">
        <v>0</v>
      </c>
      <c r="AV4872" s="44">
        <f t="shared" si="1057"/>
        <v>303240</v>
      </c>
      <c r="AW4872" s="47" t="str">
        <f t="shared" si="1058"/>
        <v>0.01</v>
      </c>
      <c r="AX4872" s="48"/>
      <c r="AY4872" s="48"/>
      <c r="AZ4872" s="49">
        <v>0</v>
      </c>
      <c r="BA4872" s="48"/>
      <c r="BB4872" s="48"/>
      <c r="BC4872" s="44">
        <f t="shared" si="1059"/>
        <v>0</v>
      </c>
      <c r="BD4872" s="50">
        <v>1</v>
      </c>
      <c r="BE4872" s="51" t="e">
        <f>IF(AX4872=1,0,IF(AY4872=1,0,IF(BC4872&gt;#REF!,#REF!,IF(OR(AZ4872&gt;0,BD4872&gt;=0),BC4872+([1]สูตร2!H4860*(100%-AZ4872)-BC4872)*BD4872,[1]สูตร2!H4860*(100%-AZ4872)))))</f>
        <v>#REF!</v>
      </c>
      <c r="BF4872" s="31"/>
    </row>
    <row r="4873" spans="1:58" s="5" customFormat="1" ht="24" customHeight="1" x14ac:dyDescent="0.2">
      <c r="A4873" s="31"/>
      <c r="B4873" s="31" t="s">
        <v>65</v>
      </c>
      <c r="C4873" s="31">
        <v>615</v>
      </c>
      <c r="D4873" s="31" t="s">
        <v>71</v>
      </c>
      <c r="E4873" s="31" t="s">
        <v>3854</v>
      </c>
      <c r="F4873" s="31"/>
      <c r="G4873" s="32" t="s">
        <v>3855</v>
      </c>
      <c r="H4873" s="31">
        <v>124</v>
      </c>
      <c r="I4873" s="31">
        <v>2077</v>
      </c>
      <c r="J4873" s="31" t="s">
        <v>3780</v>
      </c>
      <c r="K4873" s="31">
        <v>1</v>
      </c>
      <c r="L4873" s="31">
        <v>3</v>
      </c>
      <c r="M4873" s="31">
        <v>8</v>
      </c>
      <c r="N4873" s="33">
        <v>708</v>
      </c>
      <c r="O4873" s="33"/>
      <c r="P4873" s="33"/>
      <c r="Q4873" s="33"/>
      <c r="R4873" s="33"/>
      <c r="S4873" s="34" t="str">
        <f t="shared" si="1050"/>
        <v>1</v>
      </c>
      <c r="T4873" s="35">
        <f t="shared" si="1051"/>
        <v>708</v>
      </c>
      <c r="U4873" s="36">
        <f>INDEX([1]ราคาที่ดิน!$B:$G,MATCH($C4873,[1]ราคาที่ดิน!$A:$A,0),MATCH($B4873,[1]ราคาที่ดิน!$B$1:$G$1,0))</f>
        <v>160</v>
      </c>
      <c r="V4873" s="37">
        <f t="shared" si="1060"/>
        <v>113280</v>
      </c>
      <c r="W4873" s="31"/>
      <c r="X4873" s="31"/>
      <c r="Y4873" s="31"/>
      <c r="Z4873" s="31"/>
      <c r="AA4873" s="31"/>
      <c r="AB4873" s="32"/>
      <c r="AC4873" s="38"/>
      <c r="AD4873" s="39"/>
      <c r="AE4873" s="39"/>
      <c r="AF4873" s="40" t="str">
        <f t="shared" si="1052"/>
        <v/>
      </c>
      <c r="AG4873" s="41" t="str">
        <f t="shared" si="1053"/>
        <v/>
      </c>
      <c r="AH4873" s="42"/>
      <c r="AI4873" s="42"/>
      <c r="AJ4873" s="42"/>
      <c r="AK4873" s="42"/>
      <c r="AL4873" s="31"/>
      <c r="AM4873" s="43" t="str">
        <f t="shared" si="1054"/>
        <v>100</v>
      </c>
      <c r="AN4873" s="44">
        <f>INDEX([1]ราคาสิ่งปลูกสร้าง!$D$6:$CC$47,MATCH($AD4873,[1]ราคาสิ่งปลูกสร้าง!$B$6:$B$45,0),MATCH($C$7,[1]ราคาสิ่งปลูกสร้าง!$D$5:$CC$5,0))</f>
        <v>0</v>
      </c>
      <c r="AO4873" s="44">
        <f t="shared" si="1055"/>
        <v>0</v>
      </c>
      <c r="AP4873" s="45">
        <f t="shared" si="1056"/>
        <v>0</v>
      </c>
      <c r="AQ4873" s="40">
        <f>IF(AP4873=0,0,INDEX([1]ค่าเสื่อมสิ่งปลูกสร้าง!$A$5:$D$105,MATCH($AP4873,[1]ค่าเสื่อมสิ่งปลูกสร้าง!$A$5:$A$105,0),MATCH(AE4873,[1]ค่าเสื่อมสิ่งปลูกสร้าง!$A$3:$D$3)))</f>
        <v>0</v>
      </c>
      <c r="AR4873" s="44">
        <f t="shared" si="1061"/>
        <v>0</v>
      </c>
      <c r="AS4873" s="44">
        <f t="shared" si="1062"/>
        <v>113280</v>
      </c>
      <c r="AT4873" s="44">
        <f t="shared" si="1063"/>
        <v>113280</v>
      </c>
      <c r="AU4873" s="46">
        <v>0</v>
      </c>
      <c r="AV4873" s="44">
        <f t="shared" si="1057"/>
        <v>113280</v>
      </c>
      <c r="AW4873" s="47" t="str">
        <f t="shared" si="1058"/>
        <v>0.01</v>
      </c>
      <c r="AX4873" s="48"/>
      <c r="AY4873" s="48"/>
      <c r="AZ4873" s="49">
        <v>0</v>
      </c>
      <c r="BA4873" s="48"/>
      <c r="BB4873" s="48"/>
      <c r="BC4873" s="44">
        <f t="shared" si="1059"/>
        <v>0</v>
      </c>
      <c r="BD4873" s="50">
        <v>1</v>
      </c>
      <c r="BE4873" s="51" t="e">
        <f>IF(AX4873=1,0,IF(AY4873=1,0,IF(BC4873&gt;#REF!,#REF!,IF(OR(AZ4873&gt;0,BD4873&gt;=0),BC4873+([1]สูตร2!H4861*(100%-AZ4873)-BC4873)*BD4873,[1]สูตร2!H4861*(100%-AZ4873)))))</f>
        <v>#REF!</v>
      </c>
      <c r="BF4873" s="31"/>
    </row>
    <row r="4874" spans="1:58" s="5" customFormat="1" ht="24" customHeight="1" x14ac:dyDescent="0.2">
      <c r="A4874" s="31"/>
      <c r="B4874" s="31" t="s">
        <v>93</v>
      </c>
      <c r="C4874" s="31">
        <v>1</v>
      </c>
      <c r="D4874" s="31" t="s">
        <v>71</v>
      </c>
      <c r="E4874" s="31" t="s">
        <v>3854</v>
      </c>
      <c r="F4874" s="31"/>
      <c r="G4874" s="32" t="s">
        <v>3855</v>
      </c>
      <c r="H4874" s="31" t="s">
        <v>104</v>
      </c>
      <c r="I4874" s="31" t="s">
        <v>104</v>
      </c>
      <c r="J4874" s="31" t="s">
        <v>3780</v>
      </c>
      <c r="K4874" s="31">
        <v>0</v>
      </c>
      <c r="L4874" s="31">
        <v>0</v>
      </c>
      <c r="M4874" s="31">
        <v>45</v>
      </c>
      <c r="N4874" s="33"/>
      <c r="O4874" s="33">
        <v>45</v>
      </c>
      <c r="P4874" s="33"/>
      <c r="Q4874" s="33"/>
      <c r="R4874" s="33"/>
      <c r="S4874" s="34" t="str">
        <f t="shared" si="1050"/>
        <v>2</v>
      </c>
      <c r="T4874" s="35">
        <f t="shared" si="1051"/>
        <v>45</v>
      </c>
      <c r="U4874" s="36">
        <f>INDEX([1]ราคาที่ดิน!$B:$G,MATCH($C4874,[1]ราคาที่ดิน!$A:$A,0),MATCH($B4874,[1]ราคาที่ดิน!$B$1:$G$1,0))</f>
        <v>100</v>
      </c>
      <c r="V4874" s="37">
        <f t="shared" si="1060"/>
        <v>4500</v>
      </c>
      <c r="W4874" s="31">
        <v>1</v>
      </c>
      <c r="X4874" s="31" t="s">
        <v>3855</v>
      </c>
      <c r="Y4874" s="31" t="s">
        <v>71</v>
      </c>
      <c r="Z4874" s="31" t="s">
        <v>3854</v>
      </c>
      <c r="AA4874" s="31"/>
      <c r="AB4874" s="32" t="s">
        <v>3855</v>
      </c>
      <c r="AC4874" s="38"/>
      <c r="AD4874" s="39" t="s">
        <v>73</v>
      </c>
      <c r="AE4874" s="39" t="s">
        <v>74</v>
      </c>
      <c r="AF4874" s="40" t="str">
        <f t="shared" si="1052"/>
        <v>2</v>
      </c>
      <c r="AG4874" s="41">
        <f t="shared" si="1053"/>
        <v>108.5</v>
      </c>
      <c r="AH4874" s="42"/>
      <c r="AI4874" s="42">
        <v>108.5</v>
      </c>
      <c r="AJ4874" s="42"/>
      <c r="AK4874" s="42"/>
      <c r="AL4874" s="31">
        <v>30</v>
      </c>
      <c r="AM4874" s="43" t="str">
        <f t="shared" si="1054"/>
        <v>100</v>
      </c>
      <c r="AN4874" s="44">
        <f>INDEX([1]ราคาสิ่งปลูกสร้าง!$D$6:$CC$47,MATCH($AD4874,[1]ราคาสิ่งปลูกสร้าง!$B$6:$B$45,0),MATCH($C$7,[1]ราคาสิ่งปลูกสร้าง!$D$5:$CC$5,0))</f>
        <v>6500</v>
      </c>
      <c r="AO4874" s="44">
        <f t="shared" si="1055"/>
        <v>705250</v>
      </c>
      <c r="AP4874" s="45">
        <f t="shared" si="1056"/>
        <v>30</v>
      </c>
      <c r="AQ4874" s="40">
        <f>IF(AP4874=0,0,INDEX([1]ค่าเสื่อมสิ่งปลูกสร้าง!$A$5:$D$105,MATCH($AP4874,[1]ค่าเสื่อมสิ่งปลูกสร้าง!$A$5:$A$105,0),MATCH(AE4874,[1]ค่าเสื่อมสิ่งปลูกสร้าง!$A$3:$D$3)))</f>
        <v>50</v>
      </c>
      <c r="AR4874" s="44">
        <f t="shared" si="1061"/>
        <v>352625</v>
      </c>
      <c r="AS4874" s="44">
        <f t="shared" si="1062"/>
        <v>357125</v>
      </c>
      <c r="AT4874" s="44">
        <f t="shared" si="1063"/>
        <v>357125</v>
      </c>
      <c r="AU4874" s="46">
        <v>0</v>
      </c>
      <c r="AV4874" s="44">
        <f t="shared" si="1057"/>
        <v>357125</v>
      </c>
      <c r="AW4874" s="47" t="str">
        <f t="shared" si="1058"/>
        <v>0.02</v>
      </c>
      <c r="AX4874" s="48"/>
      <c r="AY4874" s="48"/>
      <c r="AZ4874" s="49">
        <v>0</v>
      </c>
      <c r="BA4874" s="48"/>
      <c r="BB4874" s="48"/>
      <c r="BC4874" s="44">
        <f t="shared" si="1059"/>
        <v>0</v>
      </c>
      <c r="BD4874" s="50">
        <v>1</v>
      </c>
      <c r="BE4874" s="51" t="e">
        <f>IF(AX4874=1,0,IF(AY4874=1,0,IF(BC4874&gt;#REF!,#REF!,IF(OR(AZ4874&gt;0,BD4874&gt;=0),BC4874+([1]สูตร2!H4862*(100%-AZ4874)-BC4874)*BD4874,[1]สูตร2!H4862*(100%-AZ4874)))))</f>
        <v>#REF!</v>
      </c>
      <c r="BF4874" s="31"/>
    </row>
    <row r="4875" spans="1:58" s="5" customFormat="1" ht="24" customHeight="1" x14ac:dyDescent="0.2">
      <c r="A4875" s="31"/>
      <c r="B4875" s="31" t="s">
        <v>93</v>
      </c>
      <c r="C4875" s="31">
        <v>1</v>
      </c>
      <c r="D4875" s="31" t="s">
        <v>71</v>
      </c>
      <c r="E4875" s="31" t="s">
        <v>3854</v>
      </c>
      <c r="F4875" s="31"/>
      <c r="G4875" s="32" t="s">
        <v>3855</v>
      </c>
      <c r="H4875" s="31" t="s">
        <v>104</v>
      </c>
      <c r="I4875" s="31" t="s">
        <v>104</v>
      </c>
      <c r="J4875" s="31" t="s">
        <v>3780</v>
      </c>
      <c r="K4875" s="31">
        <v>0</v>
      </c>
      <c r="L4875" s="31">
        <v>0</v>
      </c>
      <c r="M4875" s="31">
        <v>20</v>
      </c>
      <c r="N4875" s="33"/>
      <c r="O4875" s="33">
        <v>20</v>
      </c>
      <c r="P4875" s="33"/>
      <c r="Q4875" s="33"/>
      <c r="R4875" s="33"/>
      <c r="S4875" s="34" t="str">
        <f t="shared" si="1050"/>
        <v>2</v>
      </c>
      <c r="T4875" s="35">
        <f t="shared" si="1051"/>
        <v>20</v>
      </c>
      <c r="U4875" s="36">
        <f>INDEX([1]ราคาที่ดิน!$B:$G,MATCH($C4875,[1]ราคาที่ดิน!$A:$A,0),MATCH($B4875,[1]ราคาที่ดิน!$B$1:$G$1,0))</f>
        <v>100</v>
      </c>
      <c r="V4875" s="37">
        <f t="shared" si="1060"/>
        <v>2000</v>
      </c>
      <c r="W4875" s="31">
        <v>2</v>
      </c>
      <c r="X4875" s="31" t="s">
        <v>3855</v>
      </c>
      <c r="Y4875" s="31" t="s">
        <v>71</v>
      </c>
      <c r="Z4875" s="31" t="s">
        <v>3854</v>
      </c>
      <c r="AA4875" s="31"/>
      <c r="AB4875" s="32" t="s">
        <v>3855</v>
      </c>
      <c r="AC4875" s="38"/>
      <c r="AD4875" s="39" t="s">
        <v>77</v>
      </c>
      <c r="AE4875" s="39" t="s">
        <v>76</v>
      </c>
      <c r="AF4875" s="40" t="str">
        <f t="shared" si="1052"/>
        <v>1</v>
      </c>
      <c r="AG4875" s="41">
        <f t="shared" si="1053"/>
        <v>12</v>
      </c>
      <c r="AH4875" s="42">
        <v>12</v>
      </c>
      <c r="AI4875" s="42"/>
      <c r="AJ4875" s="42"/>
      <c r="AK4875" s="42"/>
      <c r="AL4875" s="31">
        <v>15</v>
      </c>
      <c r="AM4875" s="43" t="str">
        <f t="shared" si="1054"/>
        <v>100</v>
      </c>
      <c r="AN4875" s="44">
        <f>INDEX([1]ราคาสิ่งปลูกสร้าง!$D$6:$CC$47,MATCH($AD4875,[1]ราคาสิ่งปลูกสร้าง!$B$6:$B$45,0),MATCH($C$7,[1]ราคาสิ่งปลูกสร้าง!$D$5:$CC$5,0))</f>
        <v>2050</v>
      </c>
      <c r="AO4875" s="44">
        <f t="shared" si="1055"/>
        <v>24600</v>
      </c>
      <c r="AP4875" s="45">
        <f t="shared" si="1056"/>
        <v>15</v>
      </c>
      <c r="AQ4875" s="40">
        <f>IF(AP4875=0,0,INDEX([1]ค่าเสื่อมสิ่งปลูกสร้าง!$A$5:$D$105,MATCH($AP4875,[1]ค่าเสื่อมสิ่งปลูกสร้าง!$A$5:$A$105,0),MATCH(AE4875,[1]ค่าเสื่อมสิ่งปลูกสร้าง!$A$3:$D$3)))</f>
        <v>65</v>
      </c>
      <c r="AR4875" s="44">
        <f t="shared" si="1061"/>
        <v>8610</v>
      </c>
      <c r="AS4875" s="44">
        <f t="shared" si="1062"/>
        <v>10610</v>
      </c>
      <c r="AT4875" s="44">
        <f t="shared" si="1063"/>
        <v>10610</v>
      </c>
      <c r="AU4875" s="46">
        <v>0</v>
      </c>
      <c r="AV4875" s="44">
        <f t="shared" si="1057"/>
        <v>10610</v>
      </c>
      <c r="AW4875" s="47" t="str">
        <f t="shared" si="1058"/>
        <v>0.01</v>
      </c>
      <c r="AX4875" s="48"/>
      <c r="AY4875" s="48"/>
      <c r="AZ4875" s="49">
        <v>0</v>
      </c>
      <c r="BA4875" s="48"/>
      <c r="BB4875" s="48"/>
      <c r="BC4875" s="44">
        <f t="shared" si="1059"/>
        <v>0</v>
      </c>
      <c r="BD4875" s="50">
        <v>1</v>
      </c>
      <c r="BE4875" s="51" t="e">
        <f>IF(AX4875=1,0,IF(AY4875=1,0,IF(BC4875&gt;#REF!,#REF!,IF(OR(AZ4875&gt;0,BD4875&gt;=0),BC4875+([1]สูตร2!H4863*(100%-AZ4875)-BC4875)*BD4875,[1]สูตร2!H4863*(100%-AZ4875)))))</f>
        <v>#REF!</v>
      </c>
      <c r="BF4875" s="31"/>
    </row>
    <row r="4876" spans="1:58" s="5" customFormat="1" ht="24" customHeight="1" x14ac:dyDescent="0.2">
      <c r="A4876" s="31">
        <v>1621</v>
      </c>
      <c r="B4876" s="31" t="s">
        <v>321</v>
      </c>
      <c r="C4876" s="31" t="s">
        <v>3856</v>
      </c>
      <c r="D4876" s="31" t="s">
        <v>66</v>
      </c>
      <c r="E4876" s="31" t="s">
        <v>3857</v>
      </c>
      <c r="F4876" s="31"/>
      <c r="G4876" s="32" t="s">
        <v>3858</v>
      </c>
      <c r="H4876" s="31">
        <v>6</v>
      </c>
      <c r="I4876" s="31">
        <v>41</v>
      </c>
      <c r="J4876" s="31" t="s">
        <v>3780</v>
      </c>
      <c r="K4876" s="31">
        <v>20</v>
      </c>
      <c r="L4876" s="31">
        <v>0</v>
      </c>
      <c r="M4876" s="31">
        <v>72</v>
      </c>
      <c r="N4876" s="33">
        <v>8072</v>
      </c>
      <c r="O4876" s="33"/>
      <c r="P4876" s="33"/>
      <c r="Q4876" s="33"/>
      <c r="R4876" s="33"/>
      <c r="S4876" s="34" t="str">
        <f t="shared" si="1050"/>
        <v>1</v>
      </c>
      <c r="T4876" s="35">
        <f t="shared" si="1051"/>
        <v>8072</v>
      </c>
      <c r="U4876" s="36">
        <f>INDEX([1]ราคาที่ดิน!$B:$G,MATCH($C4876,[1]ราคาที่ดิน!$A:$A,0),MATCH($B4876,[1]ราคาที่ดิน!$B$1:$G$1,0))</f>
        <v>200</v>
      </c>
      <c r="V4876" s="37">
        <f t="shared" si="1060"/>
        <v>1614400</v>
      </c>
      <c r="W4876" s="31"/>
      <c r="X4876" s="31"/>
      <c r="Y4876" s="31"/>
      <c r="Z4876" s="31"/>
      <c r="AA4876" s="31"/>
      <c r="AB4876" s="32"/>
      <c r="AC4876" s="38"/>
      <c r="AD4876" s="39"/>
      <c r="AE4876" s="39"/>
      <c r="AF4876" s="40" t="str">
        <f t="shared" si="1052"/>
        <v/>
      </c>
      <c r="AG4876" s="41" t="str">
        <f t="shared" si="1053"/>
        <v/>
      </c>
      <c r="AH4876" s="42"/>
      <c r="AI4876" s="42"/>
      <c r="AJ4876" s="42"/>
      <c r="AK4876" s="42"/>
      <c r="AL4876" s="31"/>
      <c r="AM4876" s="43" t="str">
        <f t="shared" si="1054"/>
        <v>100</v>
      </c>
      <c r="AN4876" s="44">
        <f>INDEX([1]ราคาสิ่งปลูกสร้าง!$D$6:$CC$47,MATCH($AD4876,[1]ราคาสิ่งปลูกสร้าง!$B$6:$B$45,0),MATCH($C$7,[1]ราคาสิ่งปลูกสร้าง!$D$5:$CC$5,0))</f>
        <v>0</v>
      </c>
      <c r="AO4876" s="44">
        <f t="shared" si="1055"/>
        <v>0</v>
      </c>
      <c r="AP4876" s="45">
        <f t="shared" si="1056"/>
        <v>0</v>
      </c>
      <c r="AQ4876" s="40">
        <f>IF(AP4876=0,0,INDEX([1]ค่าเสื่อมสิ่งปลูกสร้าง!$A$5:$D$105,MATCH($AP4876,[1]ค่าเสื่อมสิ่งปลูกสร้าง!$A$5:$A$105,0),MATCH(AE4876,[1]ค่าเสื่อมสิ่งปลูกสร้าง!$A$3:$D$3)))</f>
        <v>0</v>
      </c>
      <c r="AR4876" s="44">
        <f t="shared" si="1061"/>
        <v>0</v>
      </c>
      <c r="AS4876" s="44">
        <f t="shared" si="1062"/>
        <v>1614400</v>
      </c>
      <c r="AT4876" s="44">
        <f t="shared" si="1063"/>
        <v>1614400</v>
      </c>
      <c r="AU4876" s="46">
        <v>0</v>
      </c>
      <c r="AV4876" s="44">
        <f t="shared" si="1057"/>
        <v>1614400</v>
      </c>
      <c r="AW4876" s="47" t="str">
        <f t="shared" si="1058"/>
        <v>0.01</v>
      </c>
      <c r="AX4876" s="48"/>
      <c r="AY4876" s="48"/>
      <c r="AZ4876" s="49">
        <v>0</v>
      </c>
      <c r="BA4876" s="48"/>
      <c r="BB4876" s="48"/>
      <c r="BC4876" s="44">
        <f t="shared" si="1059"/>
        <v>0</v>
      </c>
      <c r="BD4876" s="50">
        <v>1</v>
      </c>
      <c r="BE4876" s="51" t="e">
        <f>IF(AX4876=1,0,IF(AY4876=1,0,IF(BC4876&gt;#REF!,#REF!,IF(OR(AZ4876&gt;0,BD4876&gt;=0),BC4876+([1]สูตร2!H4864*(100%-AZ4876)-BC4876)*BD4876,[1]สูตร2!H4864*(100%-AZ4876)))))</f>
        <v>#REF!</v>
      </c>
      <c r="BF4876" s="31"/>
    </row>
    <row r="4877" spans="1:58" s="5" customFormat="1" ht="24" customHeight="1" x14ac:dyDescent="0.2">
      <c r="A4877" s="31"/>
      <c r="B4877" s="31" t="s">
        <v>93</v>
      </c>
      <c r="C4877" s="31">
        <v>1</v>
      </c>
      <c r="D4877" s="31" t="s">
        <v>66</v>
      </c>
      <c r="E4877" s="31" t="s">
        <v>3859</v>
      </c>
      <c r="F4877" s="31"/>
      <c r="G4877" s="32" t="s">
        <v>3858</v>
      </c>
      <c r="H4877" s="31" t="s">
        <v>104</v>
      </c>
      <c r="I4877" s="31" t="s">
        <v>104</v>
      </c>
      <c r="J4877" s="31" t="s">
        <v>3780</v>
      </c>
      <c r="K4877" s="31">
        <v>0</v>
      </c>
      <c r="L4877" s="31">
        <v>0</v>
      </c>
      <c r="M4877" s="31">
        <v>45</v>
      </c>
      <c r="N4877" s="33"/>
      <c r="O4877" s="33">
        <v>45</v>
      </c>
      <c r="P4877" s="33"/>
      <c r="Q4877" s="33"/>
      <c r="R4877" s="33"/>
      <c r="S4877" s="34" t="str">
        <f t="shared" si="1050"/>
        <v>2</v>
      </c>
      <c r="T4877" s="35">
        <f t="shared" si="1051"/>
        <v>45</v>
      </c>
      <c r="U4877" s="36">
        <f>INDEX([1]ราคาที่ดิน!$B:$G,MATCH($C4877,[1]ราคาที่ดิน!$A:$A,0),MATCH($B4877,[1]ราคาที่ดิน!$B$1:$G$1,0))</f>
        <v>100</v>
      </c>
      <c r="V4877" s="37">
        <f t="shared" si="1060"/>
        <v>4500</v>
      </c>
      <c r="W4877" s="31">
        <v>1</v>
      </c>
      <c r="X4877" s="31" t="s">
        <v>3858</v>
      </c>
      <c r="Y4877" s="31" t="s">
        <v>66</v>
      </c>
      <c r="Z4877" s="31" t="s">
        <v>3859</v>
      </c>
      <c r="AA4877" s="31"/>
      <c r="AB4877" s="32" t="s">
        <v>3858</v>
      </c>
      <c r="AC4877" s="38"/>
      <c r="AD4877" s="39" t="s">
        <v>73</v>
      </c>
      <c r="AE4877" s="39" t="s">
        <v>94</v>
      </c>
      <c r="AF4877" s="40" t="str">
        <f t="shared" si="1052"/>
        <v>2</v>
      </c>
      <c r="AG4877" s="41">
        <f t="shared" si="1053"/>
        <v>76.5</v>
      </c>
      <c r="AH4877" s="42"/>
      <c r="AI4877" s="42">
        <v>76.5</v>
      </c>
      <c r="AJ4877" s="42"/>
      <c r="AK4877" s="42"/>
      <c r="AL4877" s="31">
        <v>31</v>
      </c>
      <c r="AM4877" s="43" t="str">
        <f t="shared" si="1054"/>
        <v>100</v>
      </c>
      <c r="AN4877" s="44">
        <f>INDEX([1]ราคาสิ่งปลูกสร้าง!$D$6:$CC$47,MATCH($AD4877,[1]ราคาสิ่งปลูกสร้าง!$B$6:$B$45,0),MATCH($C$7,[1]ราคาสิ่งปลูกสร้าง!$D$5:$CC$5,0))</f>
        <v>6500</v>
      </c>
      <c r="AO4877" s="44">
        <f t="shared" si="1055"/>
        <v>497250</v>
      </c>
      <c r="AP4877" s="45">
        <f t="shared" si="1056"/>
        <v>31</v>
      </c>
      <c r="AQ4877" s="40">
        <f>IF(AP4877=0,0,INDEX([1]ค่าเสื่อมสิ่งปลูกสร้าง!$A$5:$D$105,MATCH($AP4877,[1]ค่าเสื่อมสิ่งปลูกสร้าง!$A$5:$A$105,0),MATCH(AE4877,[1]ค่าเสื่อมสิ่งปลูกสร้าง!$A$3:$D$3)))</f>
        <v>52</v>
      </c>
      <c r="AR4877" s="44">
        <f t="shared" si="1061"/>
        <v>238680</v>
      </c>
      <c r="AS4877" s="44">
        <f t="shared" si="1062"/>
        <v>243180</v>
      </c>
      <c r="AT4877" s="44">
        <f t="shared" si="1063"/>
        <v>243180</v>
      </c>
      <c r="AU4877" s="46">
        <v>0</v>
      </c>
      <c r="AV4877" s="44">
        <f t="shared" si="1057"/>
        <v>243180</v>
      </c>
      <c r="AW4877" s="47" t="str">
        <f t="shared" si="1058"/>
        <v>0.02</v>
      </c>
      <c r="AX4877" s="48"/>
      <c r="AY4877" s="48"/>
      <c r="AZ4877" s="49">
        <v>0</v>
      </c>
      <c r="BA4877" s="48"/>
      <c r="BB4877" s="48"/>
      <c r="BC4877" s="44">
        <f t="shared" si="1059"/>
        <v>0</v>
      </c>
      <c r="BD4877" s="50">
        <v>1</v>
      </c>
      <c r="BE4877" s="51" t="e">
        <f>IF(AX4877=1,0,IF(AY4877=1,0,IF(BC4877&gt;#REF!,#REF!,IF(OR(AZ4877&gt;0,BD4877&gt;=0),BC4877+([1]สูตร2!H4865*(100%-AZ4877)-BC4877)*BD4877,[1]สูตร2!H4865*(100%-AZ4877)))))</f>
        <v>#REF!</v>
      </c>
      <c r="BF4877" s="31"/>
    </row>
    <row r="4878" spans="1:58" s="5" customFormat="1" ht="24" customHeight="1" x14ac:dyDescent="0.2">
      <c r="A4878" s="31"/>
      <c r="B4878" s="31" t="s">
        <v>93</v>
      </c>
      <c r="C4878" s="31">
        <v>1</v>
      </c>
      <c r="D4878" s="31" t="s">
        <v>66</v>
      </c>
      <c r="E4878" s="31" t="s">
        <v>3859</v>
      </c>
      <c r="F4878" s="31"/>
      <c r="G4878" s="32" t="s">
        <v>3858</v>
      </c>
      <c r="H4878" s="31" t="s">
        <v>104</v>
      </c>
      <c r="I4878" s="31" t="s">
        <v>104</v>
      </c>
      <c r="J4878" s="31" t="s">
        <v>3780</v>
      </c>
      <c r="K4878" s="31">
        <v>0</v>
      </c>
      <c r="L4878" s="31">
        <v>0</v>
      </c>
      <c r="M4878" s="31">
        <v>20</v>
      </c>
      <c r="N4878" s="33"/>
      <c r="O4878" s="33">
        <v>20</v>
      </c>
      <c r="P4878" s="33"/>
      <c r="Q4878" s="33"/>
      <c r="R4878" s="33"/>
      <c r="S4878" s="34" t="str">
        <f t="shared" si="1050"/>
        <v>2</v>
      </c>
      <c r="T4878" s="35">
        <f t="shared" si="1051"/>
        <v>20</v>
      </c>
      <c r="U4878" s="36">
        <f>INDEX([1]ราคาที่ดิน!$B:$G,MATCH($C4878,[1]ราคาที่ดิน!$A:$A,0),MATCH($B4878,[1]ราคาที่ดิน!$B$1:$G$1,0))</f>
        <v>100</v>
      </c>
      <c r="V4878" s="37">
        <f t="shared" si="1060"/>
        <v>2000</v>
      </c>
      <c r="W4878" s="31">
        <v>2</v>
      </c>
      <c r="X4878" s="31" t="s">
        <v>3858</v>
      </c>
      <c r="Y4878" s="31" t="s">
        <v>66</v>
      </c>
      <c r="Z4878" s="31" t="s">
        <v>3859</v>
      </c>
      <c r="AA4878" s="31"/>
      <c r="AB4878" s="32" t="s">
        <v>3858</v>
      </c>
      <c r="AC4878" s="38"/>
      <c r="AD4878" s="39" t="s">
        <v>77</v>
      </c>
      <c r="AE4878" s="39" t="s">
        <v>76</v>
      </c>
      <c r="AF4878" s="40" t="str">
        <f t="shared" si="1052"/>
        <v>1</v>
      </c>
      <c r="AG4878" s="41">
        <f t="shared" si="1053"/>
        <v>10.5</v>
      </c>
      <c r="AH4878" s="42">
        <v>10.5</v>
      </c>
      <c r="AI4878" s="42"/>
      <c r="AJ4878" s="42"/>
      <c r="AK4878" s="42"/>
      <c r="AL4878" s="31">
        <v>31</v>
      </c>
      <c r="AM4878" s="43" t="str">
        <f t="shared" si="1054"/>
        <v>100</v>
      </c>
      <c r="AN4878" s="44">
        <f>INDEX([1]ราคาสิ่งปลูกสร้าง!$D$6:$CC$47,MATCH($AD4878,[1]ราคาสิ่งปลูกสร้าง!$B$6:$B$45,0),MATCH($C$7,[1]ราคาสิ่งปลูกสร้าง!$D$5:$CC$5,0))</f>
        <v>2050</v>
      </c>
      <c r="AO4878" s="44">
        <f t="shared" si="1055"/>
        <v>21525</v>
      </c>
      <c r="AP4878" s="45">
        <f t="shared" si="1056"/>
        <v>31</v>
      </c>
      <c r="AQ4878" s="40">
        <f>IF(AP4878=0,0,INDEX([1]ค่าเสื่อมสิ่งปลูกสร้าง!$A$5:$D$105,MATCH($AP4878,[1]ค่าเสื่อมสิ่งปลูกสร้าง!$A$5:$A$105,0),MATCH(AE4878,[1]ค่าเสื่อมสิ่งปลูกสร้าง!$A$3:$D$3)))</f>
        <v>93</v>
      </c>
      <c r="AR4878" s="44">
        <f t="shared" si="1061"/>
        <v>1506.7500000000002</v>
      </c>
      <c r="AS4878" s="44">
        <f t="shared" si="1062"/>
        <v>3506.75</v>
      </c>
      <c r="AT4878" s="44">
        <f t="shared" si="1063"/>
        <v>3506.75</v>
      </c>
      <c r="AU4878" s="46">
        <v>0</v>
      </c>
      <c r="AV4878" s="44">
        <f t="shared" si="1057"/>
        <v>3506.75</v>
      </c>
      <c r="AW4878" s="47" t="str">
        <f t="shared" si="1058"/>
        <v>0.01</v>
      </c>
      <c r="AX4878" s="48"/>
      <c r="AY4878" s="48"/>
      <c r="AZ4878" s="49">
        <v>0</v>
      </c>
      <c r="BA4878" s="48"/>
      <c r="BB4878" s="48"/>
      <c r="BC4878" s="44">
        <f t="shared" si="1059"/>
        <v>0</v>
      </c>
      <c r="BD4878" s="50">
        <v>1</v>
      </c>
      <c r="BE4878" s="51" t="e">
        <f>IF(AX4878=1,0,IF(AY4878=1,0,IF(BC4878&gt;#REF!,#REF!,IF(OR(AZ4878&gt;0,BD4878&gt;=0),BC4878+([1]สูตร2!H4866*(100%-AZ4878)-BC4878)*BD4878,[1]สูตร2!H4866*(100%-AZ4878)))))</f>
        <v>#REF!</v>
      </c>
      <c r="BF4878" s="31"/>
    </row>
    <row r="4879" spans="1:58" s="5" customFormat="1" ht="24" customHeight="1" x14ac:dyDescent="0.2">
      <c r="A4879" s="31">
        <v>1622</v>
      </c>
      <c r="B4879" s="31" t="s">
        <v>321</v>
      </c>
      <c r="C4879" s="31" t="s">
        <v>3860</v>
      </c>
      <c r="D4879" s="31" t="s">
        <v>71</v>
      </c>
      <c r="E4879" s="31" t="s">
        <v>3861</v>
      </c>
      <c r="F4879" s="31"/>
      <c r="G4879" s="32" t="s">
        <v>3862</v>
      </c>
      <c r="H4879" s="31">
        <v>9</v>
      </c>
      <c r="I4879" s="31">
        <v>30</v>
      </c>
      <c r="J4879" s="31" t="s">
        <v>3780</v>
      </c>
      <c r="K4879" s="31">
        <v>21</v>
      </c>
      <c r="L4879" s="31">
        <v>0</v>
      </c>
      <c r="M4879" s="31">
        <v>77</v>
      </c>
      <c r="N4879" s="33">
        <v>8477</v>
      </c>
      <c r="O4879" s="33"/>
      <c r="P4879" s="33"/>
      <c r="Q4879" s="33"/>
      <c r="R4879" s="33"/>
      <c r="S4879" s="34" t="str">
        <f t="shared" ref="S4879:S4942" si="1064">IF(N4879&gt;=1,"1",IF(O4879&gt;=1,"2",IF(P4879&gt;=1,"3",IF(Q4879&gt;=1,"4",IF(R4879&gt;=1,"5","")))))</f>
        <v>1</v>
      </c>
      <c r="T4879" s="35">
        <f t="shared" ref="T4879:T4942" si="1065">N4879+O4879+P4879+Q4879+R4879</f>
        <v>8477</v>
      </c>
      <c r="U4879" s="36">
        <f>INDEX([1]ราคาที่ดิน!$B:$G,MATCH($C4879,[1]ราคาที่ดิน!$A:$A,0),MATCH($B4879,[1]ราคาที่ดิน!$B$1:$G$1,0))</f>
        <v>200</v>
      </c>
      <c r="V4879" s="37">
        <f t="shared" si="1060"/>
        <v>1695400</v>
      </c>
      <c r="W4879" s="31"/>
      <c r="X4879" s="31"/>
      <c r="Y4879" s="31"/>
      <c r="Z4879" s="31"/>
      <c r="AA4879" s="31"/>
      <c r="AB4879" s="32"/>
      <c r="AC4879" s="38"/>
      <c r="AD4879" s="39"/>
      <c r="AE4879" s="39"/>
      <c r="AF4879" s="40" t="str">
        <f t="shared" ref="AF4879:AF4942" si="1066">IF(AH4879&gt;=1,"1",IF(AI4879&gt;=1,"2",IF(AJ4879&gt;=1,"3",IF(AK4879&gt;=1,"4",""))))</f>
        <v/>
      </c>
      <c r="AG4879" s="41" t="str">
        <f t="shared" ref="AG4879:AG4942" si="1067">IF(AH4879&gt;=1,AH4879,IF(AI4879&gt;=1,AI4879,IF(AJ4879&gt;=1,AJ4879,IF(AK4879&gt;=1,AK4879,""))))</f>
        <v/>
      </c>
      <c r="AH4879" s="42"/>
      <c r="AI4879" s="42"/>
      <c r="AJ4879" s="42"/>
      <c r="AK4879" s="42"/>
      <c r="AL4879" s="31"/>
      <c r="AM4879" s="43" t="str">
        <f t="shared" ref="AM4879:AM4942" si="1068">IF(OR(S4879&gt;=1,AF4879&gt;=1),"100","")</f>
        <v>100</v>
      </c>
      <c r="AN4879" s="44">
        <f>INDEX([1]ราคาสิ่งปลูกสร้าง!$D$6:$CC$47,MATCH($AD4879,[1]ราคาสิ่งปลูกสร้าง!$B$6:$B$45,0),MATCH($C$7,[1]ราคาสิ่งปลูกสร้าง!$D$5:$CC$5,0))</f>
        <v>0</v>
      </c>
      <c r="AO4879" s="44">
        <f t="shared" ref="AO4879:AO4942" si="1069">(AH4879+AI4879+AJ4879+AK4879)*$AN4879</f>
        <v>0</v>
      </c>
      <c r="AP4879" s="45">
        <f t="shared" ref="AP4879:AP4942" si="1070">AL4879</f>
        <v>0</v>
      </c>
      <c r="AQ4879" s="40">
        <f>IF(AP4879=0,0,INDEX([1]ค่าเสื่อมสิ่งปลูกสร้าง!$A$5:$D$105,MATCH($AP4879,[1]ค่าเสื่อมสิ่งปลูกสร้าง!$A$5:$A$105,0),MATCH(AE4879,[1]ค่าเสื่อมสิ่งปลูกสร้าง!$A$3:$D$3)))</f>
        <v>0</v>
      </c>
      <c r="AR4879" s="44">
        <f t="shared" si="1061"/>
        <v>0</v>
      </c>
      <c r="AS4879" s="44">
        <f t="shared" si="1062"/>
        <v>1695400</v>
      </c>
      <c r="AT4879" s="44">
        <f t="shared" si="1063"/>
        <v>1695400</v>
      </c>
      <c r="AU4879" s="46">
        <v>0</v>
      </c>
      <c r="AV4879" s="44">
        <f t="shared" ref="AV4879:AV4942" si="1071">IF($AT4879-$AU4879&lt;0,0,$AT4879-$AU4879)</f>
        <v>1695400</v>
      </c>
      <c r="AW4879" s="47" t="str">
        <f t="shared" ref="AW4879:AW4942" si="1072">IF(OR(N4879&gt;=1,AH4879&gt;=1)*AND(AV4879=0),"0",IF(OR(N4879&gt;=1,AH4879&gt;=1)*AND(AV4879&lt;=75000000),"0.01",IF(OR(N4879&gt;=1,AH4879&gt;=1)*AND(AV4879&lt;=100000000),"0.01/0.03",IF(OR(N4879&gt;=1,AH4879&gt;=1)*AND(AV4879&lt;=500000000),"0.01/0.03/0.05",IF(OR(N4879&gt;=1,AH4879&gt;=1)*AND(AV4879&lt;=1000000000),"0.01/0.03/0.05/0.07",IF(OR(N4879&gt;=1,AH4879&gt;=1)*AND(AV4879&gt;100000000),"0.01/0.03/0.05/0.07/0.1",IF(AND(AC4879=1,AV4879=0),"0",IF(AND(AC4879=1,AV4879&lt;=25000000),"0.03",IF(AND(AC4879=1,AV4879&lt;=50000000),"0.03/0.05",IF(AND(AC4879=1,AV4879&gt;50000000),"0.03/0.05/0.1",IF(AND(AC4879=2,AV4879=0),"0",IF(AND(AC4879=2,AV4879&lt;=40000000),"0.02",IF(AND(AC4879=2,AV4879&lt;=65000000),"0.02/0.03",IF(AND(AC4879=2,AV4879&lt;=90000000),"0.02/0.03/0.05",IF(AND(AC4879=2,AV4879&gt;90000000),"0.02/0.03/0.05/0.1",IF(AND(AC4879=1,AV4879&gt;50000000),"0.1",IF(OR(O4879&gt;=1,AI4879&gt;=1)*AND(AV4879=0),"0",IF(OR(O4879&gt;=1,AI4879&gt;=1)*AND(AV4879&lt;=50000000),"0.02",IF(OR(O4879&gt;=1,AI4879&gt;=1)*AND(AV4879&lt;=75000000),"0.02/0.03",IF(OR(O4879&gt;=1,AI4879&gt;=1)*AND(AV4879&lt;=100000000),"0.02/0.03/0.05",IF(OR(O4879&gt;=1,AI4879&gt;=1)*AND(AV4879&gt;100000000),"0.02/0.03/0.05/0.1",IF(OR(P4879&gt;=1,AJ4879&gt;=1)*AND(AV4879=0),"0",IF(OR(P4879&gt;=1,AJ4879&gt;=1)*AND(AV4879&lt;=50000000),"0.3",IF(OR(P4879&gt;=1,AJ4879&gt;=1)*AND(AV4879&lt;=200000000),"0.3/0.4",IF(OR(P4879&gt;=1,AJ4879&gt;=1)*AND(AV4879&lt;=1000000000),"0.3/0.4/0.5",IF(OR(P4879&gt;=1,AJ4879&gt;=1)*AND(AV4879&lt;=5000000000),"0.3/0.4/0.5/0.6",IF(OR(P4879&gt;=1,AJ4879&gt;=1)*AND(AV4879&gt;5000000000),"0.3/0.4/0.5/0.6/0.7",IF(OR(Q4879&gt;=1,AK4879&gt;=1)*AND(AV4879=0),"0",IF(OR(Q4879&gt;=1,AK4879&gt;=1)*AND(AV4879&lt;=50000000),"0.3",IF(OR(Q4879&gt;=1,AK4879&gt;=1)*AND(AV4879&lt;=200000000),"0.3/0.4",IF(OR(Q4879&gt;=1,AK4879&gt;=1)*AND(AV4879&lt;=1000000000),"0.3/0.4/0.5",IF(OR(Q4879&gt;=1,AK4879&gt;=1)*AND(AV4879&lt;=5000000000),"0.3/0.4/0.5/0.6",IF(OR(Q4879&gt;=1,AK4879&gt;=1)*AND(AV4879&gt;5000000000),"0.3/0.4/0.5/0.6/0.7")))))))))))))))))))))))))))))))))</f>
        <v>0.01</v>
      </c>
      <c r="AX4879" s="48"/>
      <c r="AY4879" s="48"/>
      <c r="AZ4879" s="49">
        <v>0</v>
      </c>
      <c r="BA4879" s="48"/>
      <c r="BB4879" s="48"/>
      <c r="BC4879" s="44">
        <f t="shared" ref="BC4879:BC4942" si="1073">BA4879+BB4879</f>
        <v>0</v>
      </c>
      <c r="BD4879" s="50">
        <v>1</v>
      </c>
      <c r="BE4879" s="51" t="e">
        <f>IF(AX4879=1,0,IF(AY4879=1,0,IF(BC4879&gt;#REF!,#REF!,IF(OR(AZ4879&gt;0,BD4879&gt;=0),BC4879+([1]สูตร2!H4867*(100%-AZ4879)-BC4879)*BD4879,[1]สูตร2!H4867*(100%-AZ4879)))))</f>
        <v>#REF!</v>
      </c>
      <c r="BF4879" s="31"/>
    </row>
    <row r="4880" spans="1:58" s="5" customFormat="1" ht="24" customHeight="1" x14ac:dyDescent="0.2">
      <c r="A4880" s="31">
        <v>1623</v>
      </c>
      <c r="B4880" s="31" t="s">
        <v>321</v>
      </c>
      <c r="C4880" s="31" t="s">
        <v>3863</v>
      </c>
      <c r="D4880" s="31" t="s">
        <v>66</v>
      </c>
      <c r="E4880" s="31" t="s">
        <v>3864</v>
      </c>
      <c r="F4880" s="31"/>
      <c r="G4880" s="32" t="s">
        <v>3865</v>
      </c>
      <c r="H4880" s="31">
        <v>17</v>
      </c>
      <c r="I4880" s="31">
        <v>13</v>
      </c>
      <c r="J4880" s="31" t="s">
        <v>3780</v>
      </c>
      <c r="K4880" s="31">
        <v>10</v>
      </c>
      <c r="L4880" s="31">
        <v>0</v>
      </c>
      <c r="M4880" s="31">
        <v>26</v>
      </c>
      <c r="N4880" s="33">
        <v>4026</v>
      </c>
      <c r="O4880" s="33"/>
      <c r="P4880" s="33"/>
      <c r="Q4880" s="33"/>
      <c r="R4880" s="33"/>
      <c r="S4880" s="34" t="str">
        <f t="shared" si="1064"/>
        <v>1</v>
      </c>
      <c r="T4880" s="35">
        <f t="shared" si="1065"/>
        <v>4026</v>
      </c>
      <c r="U4880" s="36">
        <f>INDEX([1]ราคาที่ดิน!$B:$G,MATCH($C4880,[1]ราคาที่ดิน!$A:$A,0),MATCH($B4880,[1]ราคาที่ดิน!$B$1:$G$1,0))</f>
        <v>200</v>
      </c>
      <c r="V4880" s="37">
        <f t="shared" si="1060"/>
        <v>805200</v>
      </c>
      <c r="W4880" s="31"/>
      <c r="X4880" s="31"/>
      <c r="Y4880" s="31"/>
      <c r="Z4880" s="31"/>
      <c r="AA4880" s="31"/>
      <c r="AB4880" s="32"/>
      <c r="AC4880" s="38"/>
      <c r="AD4880" s="39"/>
      <c r="AE4880" s="39"/>
      <c r="AF4880" s="40" t="str">
        <f t="shared" si="1066"/>
        <v/>
      </c>
      <c r="AG4880" s="41" t="str">
        <f t="shared" si="1067"/>
        <v/>
      </c>
      <c r="AH4880" s="42"/>
      <c r="AI4880" s="42"/>
      <c r="AJ4880" s="42"/>
      <c r="AK4880" s="42"/>
      <c r="AL4880" s="31"/>
      <c r="AM4880" s="43" t="str">
        <f t="shared" si="1068"/>
        <v>100</v>
      </c>
      <c r="AN4880" s="44">
        <f>INDEX([1]ราคาสิ่งปลูกสร้าง!$D$6:$CC$47,MATCH($AD4880,[1]ราคาสิ่งปลูกสร้าง!$B$6:$B$45,0),MATCH($C$7,[1]ราคาสิ่งปลูกสร้าง!$D$5:$CC$5,0))</f>
        <v>0</v>
      </c>
      <c r="AO4880" s="44">
        <f t="shared" si="1069"/>
        <v>0</v>
      </c>
      <c r="AP4880" s="45">
        <f t="shared" si="1070"/>
        <v>0</v>
      </c>
      <c r="AQ4880" s="40">
        <f>IF(AP4880=0,0,INDEX([1]ค่าเสื่อมสิ่งปลูกสร้าง!$A$5:$D$105,MATCH($AP4880,[1]ค่าเสื่อมสิ่งปลูกสร้าง!$A$5:$A$105,0),MATCH(AE4880,[1]ค่าเสื่อมสิ่งปลูกสร้าง!$A$3:$D$3)))</f>
        <v>0</v>
      </c>
      <c r="AR4880" s="44">
        <f t="shared" si="1061"/>
        <v>0</v>
      </c>
      <c r="AS4880" s="44">
        <f t="shared" si="1062"/>
        <v>805200</v>
      </c>
      <c r="AT4880" s="44">
        <f t="shared" si="1063"/>
        <v>805200</v>
      </c>
      <c r="AU4880" s="46">
        <v>0</v>
      </c>
      <c r="AV4880" s="44">
        <f t="shared" si="1071"/>
        <v>805200</v>
      </c>
      <c r="AW4880" s="47" t="str">
        <f t="shared" si="1072"/>
        <v>0.01</v>
      </c>
      <c r="AX4880" s="48"/>
      <c r="AY4880" s="48"/>
      <c r="AZ4880" s="49">
        <v>0</v>
      </c>
      <c r="BA4880" s="48"/>
      <c r="BB4880" s="48"/>
      <c r="BC4880" s="44">
        <f t="shared" si="1073"/>
        <v>0</v>
      </c>
      <c r="BD4880" s="50">
        <v>1</v>
      </c>
      <c r="BE4880" s="51" t="e">
        <f>IF(AX4880=1,0,IF(AY4880=1,0,IF(BC4880&gt;#REF!,#REF!,IF(OR(AZ4880&gt;0,BD4880&gt;=0),BC4880+([1]สูตร2!H4868*(100%-AZ4880)-BC4880)*BD4880,[1]สูตร2!H4868*(100%-AZ4880)))))</f>
        <v>#REF!</v>
      </c>
      <c r="BF4880" s="31"/>
    </row>
    <row r="4881" spans="1:58" s="5" customFormat="1" ht="24" customHeight="1" x14ac:dyDescent="0.2">
      <c r="A4881" s="31">
        <v>1624</v>
      </c>
      <c r="B4881" s="31" t="s">
        <v>321</v>
      </c>
      <c r="C4881" s="31" t="s">
        <v>3866</v>
      </c>
      <c r="D4881" s="31" t="s">
        <v>66</v>
      </c>
      <c r="E4881" s="31" t="s">
        <v>3867</v>
      </c>
      <c r="F4881" s="31"/>
      <c r="G4881" s="32" t="s">
        <v>3865</v>
      </c>
      <c r="H4881" s="31">
        <v>10</v>
      </c>
      <c r="I4881" s="31">
        <v>11</v>
      </c>
      <c r="J4881" s="31" t="s">
        <v>3780</v>
      </c>
      <c r="K4881" s="31">
        <v>22</v>
      </c>
      <c r="L4881" s="31">
        <v>0</v>
      </c>
      <c r="M4881" s="31">
        <v>0</v>
      </c>
      <c r="N4881" s="33">
        <v>8800</v>
      </c>
      <c r="O4881" s="33"/>
      <c r="P4881" s="33"/>
      <c r="Q4881" s="33"/>
      <c r="R4881" s="33"/>
      <c r="S4881" s="34" t="str">
        <f t="shared" si="1064"/>
        <v>1</v>
      </c>
      <c r="T4881" s="35">
        <f t="shared" si="1065"/>
        <v>8800</v>
      </c>
      <c r="U4881" s="36">
        <f>INDEX([1]ราคาที่ดิน!$B:$G,MATCH($C4881,[1]ราคาที่ดิน!$A:$A,0),MATCH($B4881,[1]ราคาที่ดิน!$B$1:$G$1,0))</f>
        <v>200</v>
      </c>
      <c r="V4881" s="37">
        <f t="shared" si="1060"/>
        <v>1760000</v>
      </c>
      <c r="W4881" s="31"/>
      <c r="X4881" s="31"/>
      <c r="Y4881" s="31"/>
      <c r="Z4881" s="31"/>
      <c r="AA4881" s="31"/>
      <c r="AB4881" s="32"/>
      <c r="AC4881" s="38"/>
      <c r="AD4881" s="39"/>
      <c r="AE4881" s="39"/>
      <c r="AF4881" s="40" t="str">
        <f t="shared" si="1066"/>
        <v/>
      </c>
      <c r="AG4881" s="41" t="str">
        <f t="shared" si="1067"/>
        <v/>
      </c>
      <c r="AH4881" s="42"/>
      <c r="AI4881" s="42"/>
      <c r="AJ4881" s="42"/>
      <c r="AK4881" s="42"/>
      <c r="AL4881" s="31"/>
      <c r="AM4881" s="43" t="str">
        <f t="shared" si="1068"/>
        <v>100</v>
      </c>
      <c r="AN4881" s="44">
        <f>INDEX([1]ราคาสิ่งปลูกสร้าง!$D$6:$CC$47,MATCH($AD4881,[1]ราคาสิ่งปลูกสร้าง!$B$6:$B$45,0),MATCH($C$7,[1]ราคาสิ่งปลูกสร้าง!$D$5:$CC$5,0))</f>
        <v>0</v>
      </c>
      <c r="AO4881" s="44">
        <f t="shared" si="1069"/>
        <v>0</v>
      </c>
      <c r="AP4881" s="45">
        <f t="shared" si="1070"/>
        <v>0</v>
      </c>
      <c r="AQ4881" s="40">
        <f>IF(AP4881=0,0,INDEX([1]ค่าเสื่อมสิ่งปลูกสร้าง!$A$5:$D$105,MATCH($AP4881,[1]ค่าเสื่อมสิ่งปลูกสร้าง!$A$5:$A$105,0),MATCH(AE4881,[1]ค่าเสื่อมสิ่งปลูกสร้าง!$A$3:$D$3)))</f>
        <v>0</v>
      </c>
      <c r="AR4881" s="44">
        <f t="shared" si="1061"/>
        <v>0</v>
      </c>
      <c r="AS4881" s="44">
        <f t="shared" si="1062"/>
        <v>1760000</v>
      </c>
      <c r="AT4881" s="44">
        <f t="shared" si="1063"/>
        <v>1760000</v>
      </c>
      <c r="AU4881" s="46">
        <v>0</v>
      </c>
      <c r="AV4881" s="44">
        <f t="shared" si="1071"/>
        <v>1760000</v>
      </c>
      <c r="AW4881" s="47" t="str">
        <f t="shared" si="1072"/>
        <v>0.01</v>
      </c>
      <c r="AX4881" s="48"/>
      <c r="AY4881" s="48"/>
      <c r="AZ4881" s="49">
        <v>0</v>
      </c>
      <c r="BA4881" s="48"/>
      <c r="BB4881" s="48"/>
      <c r="BC4881" s="44">
        <f t="shared" si="1073"/>
        <v>0</v>
      </c>
      <c r="BD4881" s="50">
        <v>1</v>
      </c>
      <c r="BE4881" s="51" t="e">
        <f>IF(AX4881=1,0,IF(AY4881=1,0,IF(BC4881&gt;#REF!,#REF!,IF(OR(AZ4881&gt;0,BD4881&gt;=0),BC4881+([1]สูตร2!H4869*(100%-AZ4881)-BC4881)*BD4881,[1]สูตร2!H4869*(100%-AZ4881)))))</f>
        <v>#REF!</v>
      </c>
      <c r="BF4881" s="31"/>
    </row>
    <row r="4882" spans="1:58" s="5" customFormat="1" ht="24" customHeight="1" x14ac:dyDescent="0.2">
      <c r="A4882" s="31">
        <v>1625</v>
      </c>
      <c r="B4882" s="31" t="s">
        <v>93</v>
      </c>
      <c r="C4882" s="31">
        <v>1</v>
      </c>
      <c r="D4882" s="31" t="s">
        <v>71</v>
      </c>
      <c r="E4882" s="31" t="s">
        <v>3868</v>
      </c>
      <c r="F4882" s="31"/>
      <c r="G4882" s="32" t="s">
        <v>3865</v>
      </c>
      <c r="H4882" s="31" t="s">
        <v>104</v>
      </c>
      <c r="I4882" s="31" t="s">
        <v>104</v>
      </c>
      <c r="J4882" s="31" t="s">
        <v>3780</v>
      </c>
      <c r="K4882" s="31">
        <v>0</v>
      </c>
      <c r="L4882" s="31">
        <v>0</v>
      </c>
      <c r="M4882" s="31">
        <v>45</v>
      </c>
      <c r="N4882" s="33"/>
      <c r="O4882" s="33">
        <v>45</v>
      </c>
      <c r="P4882" s="33"/>
      <c r="Q4882" s="33"/>
      <c r="R4882" s="33"/>
      <c r="S4882" s="34" t="str">
        <f t="shared" si="1064"/>
        <v>2</v>
      </c>
      <c r="T4882" s="35">
        <f t="shared" si="1065"/>
        <v>45</v>
      </c>
      <c r="U4882" s="36">
        <f>INDEX([1]ราคาที่ดิน!$B:$G,MATCH($C4882,[1]ราคาที่ดิน!$A:$A,0),MATCH($B4882,[1]ราคาที่ดิน!$B$1:$G$1,0))</f>
        <v>100</v>
      </c>
      <c r="V4882" s="37">
        <f t="shared" si="1060"/>
        <v>4500</v>
      </c>
      <c r="W4882" s="31">
        <v>1</v>
      </c>
      <c r="X4882" s="31" t="s">
        <v>3865</v>
      </c>
      <c r="Y4882" s="31" t="s">
        <v>71</v>
      </c>
      <c r="Z4882" s="31" t="s">
        <v>3868</v>
      </c>
      <c r="AA4882" s="31"/>
      <c r="AB4882" s="32" t="s">
        <v>3865</v>
      </c>
      <c r="AC4882" s="38"/>
      <c r="AD4882" s="39" t="s">
        <v>73</v>
      </c>
      <c r="AE4882" s="39" t="s">
        <v>74</v>
      </c>
      <c r="AF4882" s="40" t="str">
        <f t="shared" si="1066"/>
        <v>2</v>
      </c>
      <c r="AG4882" s="41">
        <f t="shared" si="1067"/>
        <v>225</v>
      </c>
      <c r="AH4882" s="42"/>
      <c r="AI4882" s="42">
        <v>225</v>
      </c>
      <c r="AJ4882" s="42"/>
      <c r="AK4882" s="42"/>
      <c r="AL4882" s="31">
        <v>30</v>
      </c>
      <c r="AM4882" s="43" t="str">
        <f t="shared" si="1068"/>
        <v>100</v>
      </c>
      <c r="AN4882" s="44">
        <f>INDEX([1]ราคาสิ่งปลูกสร้าง!$D$6:$CC$47,MATCH($AD4882,[1]ราคาสิ่งปลูกสร้าง!$B$6:$B$45,0),MATCH($C$7,[1]ราคาสิ่งปลูกสร้าง!$D$5:$CC$5,0))</f>
        <v>6500</v>
      </c>
      <c r="AO4882" s="44">
        <f t="shared" si="1069"/>
        <v>1462500</v>
      </c>
      <c r="AP4882" s="45">
        <f t="shared" si="1070"/>
        <v>30</v>
      </c>
      <c r="AQ4882" s="40">
        <f>IF(AP4882=0,0,INDEX([1]ค่าเสื่อมสิ่งปลูกสร้าง!$A$5:$D$105,MATCH($AP4882,[1]ค่าเสื่อมสิ่งปลูกสร้าง!$A$5:$A$105,0),MATCH(AE4882,[1]ค่าเสื่อมสิ่งปลูกสร้าง!$A$3:$D$3)))</f>
        <v>50</v>
      </c>
      <c r="AR4882" s="44">
        <f t="shared" si="1061"/>
        <v>731250</v>
      </c>
      <c r="AS4882" s="44">
        <f t="shared" si="1062"/>
        <v>735750</v>
      </c>
      <c r="AT4882" s="44">
        <f t="shared" si="1063"/>
        <v>735750</v>
      </c>
      <c r="AU4882" s="46">
        <v>0</v>
      </c>
      <c r="AV4882" s="44">
        <f t="shared" si="1071"/>
        <v>735750</v>
      </c>
      <c r="AW4882" s="47" t="str">
        <f t="shared" si="1072"/>
        <v>0.02</v>
      </c>
      <c r="AX4882" s="48"/>
      <c r="AY4882" s="48"/>
      <c r="AZ4882" s="49">
        <v>0</v>
      </c>
      <c r="BA4882" s="48"/>
      <c r="BB4882" s="48"/>
      <c r="BC4882" s="44">
        <f t="shared" si="1073"/>
        <v>0</v>
      </c>
      <c r="BD4882" s="50">
        <v>1</v>
      </c>
      <c r="BE4882" s="51" t="e">
        <f>IF(AX4882=1,0,IF(AY4882=1,0,IF(BC4882&gt;#REF!,#REF!,IF(OR(AZ4882&gt;0,BD4882&gt;=0),BC4882+([1]สูตร2!H4870*(100%-AZ4882)-BC4882)*BD4882,[1]สูตร2!H4870*(100%-AZ4882)))))</f>
        <v>#REF!</v>
      </c>
      <c r="BF4882" s="31"/>
    </row>
    <row r="4883" spans="1:58" s="5" customFormat="1" ht="24" customHeight="1" x14ac:dyDescent="0.2">
      <c r="A4883" s="31"/>
      <c r="B4883" s="31" t="s">
        <v>93</v>
      </c>
      <c r="C4883" s="31">
        <v>1</v>
      </c>
      <c r="D4883" s="31" t="s">
        <v>71</v>
      </c>
      <c r="E4883" s="31" t="s">
        <v>3868</v>
      </c>
      <c r="F4883" s="31"/>
      <c r="G4883" s="32" t="s">
        <v>3865</v>
      </c>
      <c r="H4883" s="31" t="s">
        <v>104</v>
      </c>
      <c r="I4883" s="31" t="s">
        <v>104</v>
      </c>
      <c r="J4883" s="31" t="s">
        <v>3780</v>
      </c>
      <c r="K4883" s="31">
        <v>0</v>
      </c>
      <c r="L4883" s="31">
        <v>0</v>
      </c>
      <c r="M4883" s="31">
        <v>20</v>
      </c>
      <c r="N4883" s="33"/>
      <c r="O4883" s="33">
        <v>20</v>
      </c>
      <c r="P4883" s="33"/>
      <c r="Q4883" s="33"/>
      <c r="R4883" s="33"/>
      <c r="S4883" s="34" t="str">
        <f t="shared" si="1064"/>
        <v>2</v>
      </c>
      <c r="T4883" s="35">
        <f t="shared" si="1065"/>
        <v>20</v>
      </c>
      <c r="U4883" s="36">
        <f>INDEX([1]ราคาที่ดิน!$B:$G,MATCH($C4883,[1]ราคาที่ดิน!$A:$A,0),MATCH($B4883,[1]ราคาที่ดิน!$B$1:$G$1,0))</f>
        <v>100</v>
      </c>
      <c r="V4883" s="37">
        <f t="shared" ref="V4883:V4946" si="1074">$T4883*$U4883</f>
        <v>2000</v>
      </c>
      <c r="W4883" s="31">
        <v>2</v>
      </c>
      <c r="X4883" s="31" t="s">
        <v>3865</v>
      </c>
      <c r="Y4883" s="31" t="s">
        <v>71</v>
      </c>
      <c r="Z4883" s="31" t="s">
        <v>3868</v>
      </c>
      <c r="AA4883" s="31"/>
      <c r="AB4883" s="32" t="s">
        <v>3865</v>
      </c>
      <c r="AC4883" s="38"/>
      <c r="AD4883" s="39" t="s">
        <v>75</v>
      </c>
      <c r="AE4883" s="39" t="s">
        <v>76</v>
      </c>
      <c r="AF4883" s="40" t="str">
        <f t="shared" si="1066"/>
        <v>1</v>
      </c>
      <c r="AG4883" s="41">
        <f t="shared" si="1067"/>
        <v>12.25</v>
      </c>
      <c r="AH4883" s="42">
        <v>12.25</v>
      </c>
      <c r="AI4883" s="42"/>
      <c r="AJ4883" s="42"/>
      <c r="AK4883" s="42"/>
      <c r="AL4883" s="31">
        <v>30</v>
      </c>
      <c r="AM4883" s="43" t="str">
        <f t="shared" si="1068"/>
        <v>100</v>
      </c>
      <c r="AN4883" s="44">
        <f>INDEX([1]ราคาสิ่งปลูกสร้าง!$D$6:$CC$47,MATCH($AD4883,[1]ราคาสิ่งปลูกสร้าง!$B$6:$B$45,0),MATCH($C$7,[1]ราคาสิ่งปลูกสร้าง!$D$5:$CC$5,0))</f>
        <v>5400</v>
      </c>
      <c r="AO4883" s="44">
        <f t="shared" si="1069"/>
        <v>66150</v>
      </c>
      <c r="AP4883" s="45">
        <f t="shared" si="1070"/>
        <v>30</v>
      </c>
      <c r="AQ4883" s="40">
        <f>IF(AP4883=0,0,INDEX([1]ค่าเสื่อมสิ่งปลูกสร้าง!$A$5:$D$105,MATCH($AP4883,[1]ค่าเสื่อมสิ่งปลูกสร้าง!$A$5:$A$105,0),MATCH(AE4883,[1]ค่าเสื่อมสิ่งปลูกสร้าง!$A$3:$D$3)))</f>
        <v>93</v>
      </c>
      <c r="AR4883" s="44">
        <f t="shared" ref="AR4883:AR4946" si="1075">$AO4883*(100-$AQ4883)%</f>
        <v>4630.5</v>
      </c>
      <c r="AS4883" s="44">
        <f t="shared" ref="AS4883:AS4946" si="1076">$V4883+$AR4883</f>
        <v>6630.5</v>
      </c>
      <c r="AT4883" s="44">
        <f t="shared" ref="AT4883:AT4946" si="1077">IF($AM4883%*$AS4883,$AM4883%*$AS4883,0)</f>
        <v>6630.5</v>
      </c>
      <c r="AU4883" s="46">
        <v>0</v>
      </c>
      <c r="AV4883" s="44">
        <f t="shared" si="1071"/>
        <v>6630.5</v>
      </c>
      <c r="AW4883" s="47" t="str">
        <f t="shared" si="1072"/>
        <v>0.01</v>
      </c>
      <c r="AX4883" s="48"/>
      <c r="AY4883" s="48"/>
      <c r="AZ4883" s="49">
        <v>0</v>
      </c>
      <c r="BA4883" s="48"/>
      <c r="BB4883" s="48"/>
      <c r="BC4883" s="44">
        <f t="shared" si="1073"/>
        <v>0</v>
      </c>
      <c r="BD4883" s="50">
        <v>1</v>
      </c>
      <c r="BE4883" s="51" t="e">
        <f>IF(AX4883=1,0,IF(AY4883=1,0,IF(BC4883&gt;#REF!,#REF!,IF(OR(AZ4883&gt;0,BD4883&gt;=0),BC4883+([1]สูตร2!H4871*(100%-AZ4883)-BC4883)*BD4883,[1]สูตร2!H4871*(100%-AZ4883)))))</f>
        <v>#REF!</v>
      </c>
      <c r="BF4883" s="31"/>
    </row>
    <row r="4884" spans="1:58" s="5" customFormat="1" ht="24" customHeight="1" x14ac:dyDescent="0.2">
      <c r="A4884" s="31"/>
      <c r="B4884" s="31" t="s">
        <v>93</v>
      </c>
      <c r="C4884" s="31">
        <v>1</v>
      </c>
      <c r="D4884" s="31" t="s">
        <v>71</v>
      </c>
      <c r="E4884" s="31" t="s">
        <v>3868</v>
      </c>
      <c r="F4884" s="31"/>
      <c r="G4884" s="32" t="s">
        <v>3865</v>
      </c>
      <c r="H4884" s="31" t="s">
        <v>104</v>
      </c>
      <c r="I4884" s="31" t="s">
        <v>104</v>
      </c>
      <c r="J4884" s="31" t="s">
        <v>3780</v>
      </c>
      <c r="K4884" s="31">
        <v>0</v>
      </c>
      <c r="L4884" s="31">
        <v>0</v>
      </c>
      <c r="M4884" s="31">
        <v>20</v>
      </c>
      <c r="N4884" s="33"/>
      <c r="O4884" s="33">
        <v>20</v>
      </c>
      <c r="P4884" s="33"/>
      <c r="Q4884" s="33"/>
      <c r="R4884" s="33"/>
      <c r="S4884" s="34" t="str">
        <f t="shared" si="1064"/>
        <v>2</v>
      </c>
      <c r="T4884" s="35">
        <f t="shared" si="1065"/>
        <v>20</v>
      </c>
      <c r="U4884" s="36">
        <f>INDEX([1]ราคาที่ดิน!$B:$G,MATCH($C4884,[1]ราคาที่ดิน!$A:$A,0),MATCH($B4884,[1]ราคาที่ดิน!$B$1:$G$1,0))</f>
        <v>100</v>
      </c>
      <c r="V4884" s="37">
        <f t="shared" si="1074"/>
        <v>2000</v>
      </c>
      <c r="W4884" s="31">
        <v>3</v>
      </c>
      <c r="X4884" s="31" t="s">
        <v>3865</v>
      </c>
      <c r="Y4884" s="31" t="s">
        <v>71</v>
      </c>
      <c r="Z4884" s="31" t="s">
        <v>3868</v>
      </c>
      <c r="AA4884" s="31"/>
      <c r="AB4884" s="32" t="s">
        <v>3865</v>
      </c>
      <c r="AC4884" s="38"/>
      <c r="AD4884" s="39" t="s">
        <v>75</v>
      </c>
      <c r="AE4884" s="39" t="s">
        <v>76</v>
      </c>
      <c r="AF4884" s="40" t="str">
        <f t="shared" si="1066"/>
        <v>1</v>
      </c>
      <c r="AG4884" s="41">
        <f t="shared" si="1067"/>
        <v>12.25</v>
      </c>
      <c r="AH4884" s="42">
        <v>12.25</v>
      </c>
      <c r="AI4884" s="42"/>
      <c r="AJ4884" s="42"/>
      <c r="AK4884" s="42"/>
      <c r="AL4884" s="31">
        <v>30</v>
      </c>
      <c r="AM4884" s="43" t="str">
        <f t="shared" si="1068"/>
        <v>100</v>
      </c>
      <c r="AN4884" s="44">
        <f>INDEX([1]ราคาสิ่งปลูกสร้าง!$D$6:$CC$47,MATCH($AD4884,[1]ราคาสิ่งปลูกสร้าง!$B$6:$B$45,0),MATCH($C$7,[1]ราคาสิ่งปลูกสร้าง!$D$5:$CC$5,0))</f>
        <v>5400</v>
      </c>
      <c r="AO4884" s="44">
        <f t="shared" si="1069"/>
        <v>66150</v>
      </c>
      <c r="AP4884" s="45">
        <f t="shared" si="1070"/>
        <v>30</v>
      </c>
      <c r="AQ4884" s="40">
        <f>IF(AP4884=0,0,INDEX([1]ค่าเสื่อมสิ่งปลูกสร้าง!$A$5:$D$105,MATCH($AP4884,[1]ค่าเสื่อมสิ่งปลูกสร้าง!$A$5:$A$105,0),MATCH(AE4884,[1]ค่าเสื่อมสิ่งปลูกสร้าง!$A$3:$D$3)))</f>
        <v>93</v>
      </c>
      <c r="AR4884" s="44">
        <f t="shared" si="1075"/>
        <v>4630.5</v>
      </c>
      <c r="AS4884" s="44">
        <f t="shared" si="1076"/>
        <v>6630.5</v>
      </c>
      <c r="AT4884" s="44">
        <f t="shared" si="1077"/>
        <v>6630.5</v>
      </c>
      <c r="AU4884" s="46">
        <v>0</v>
      </c>
      <c r="AV4884" s="44">
        <f t="shared" si="1071"/>
        <v>6630.5</v>
      </c>
      <c r="AW4884" s="47" t="str">
        <f t="shared" si="1072"/>
        <v>0.01</v>
      </c>
      <c r="AX4884" s="48"/>
      <c r="AY4884" s="48"/>
      <c r="AZ4884" s="49">
        <v>0</v>
      </c>
      <c r="BA4884" s="48"/>
      <c r="BB4884" s="48"/>
      <c r="BC4884" s="44">
        <f t="shared" si="1073"/>
        <v>0</v>
      </c>
      <c r="BD4884" s="50">
        <v>1</v>
      </c>
      <c r="BE4884" s="51" t="e">
        <f>IF(AX4884=1,0,IF(AY4884=1,0,IF(BC4884&gt;#REF!,#REF!,IF(OR(AZ4884&gt;0,BD4884&gt;=0),BC4884+([1]สูตร2!H4872*(100%-AZ4884)-BC4884)*BD4884,[1]สูตร2!H4872*(100%-AZ4884)))))</f>
        <v>#REF!</v>
      </c>
      <c r="BF4884" s="31"/>
    </row>
    <row r="4885" spans="1:58" s="5" customFormat="1" ht="24" customHeight="1" x14ac:dyDescent="0.2">
      <c r="A4885" s="31">
        <v>1626</v>
      </c>
      <c r="B4885" s="31" t="s">
        <v>93</v>
      </c>
      <c r="C4885" s="31">
        <v>1</v>
      </c>
      <c r="D4885" s="31" t="s">
        <v>66</v>
      </c>
      <c r="E4885" s="31" t="s">
        <v>3869</v>
      </c>
      <c r="F4885" s="31"/>
      <c r="G4885" s="32" t="s">
        <v>3870</v>
      </c>
      <c r="H4885" s="31" t="s">
        <v>104</v>
      </c>
      <c r="I4885" s="31" t="s">
        <v>104</v>
      </c>
      <c r="J4885" s="31" t="s">
        <v>3780</v>
      </c>
      <c r="K4885" s="31">
        <v>0</v>
      </c>
      <c r="L4885" s="31">
        <v>0</v>
      </c>
      <c r="M4885" s="31">
        <v>10</v>
      </c>
      <c r="N4885" s="33"/>
      <c r="O4885" s="33">
        <v>10</v>
      </c>
      <c r="P4885" s="33"/>
      <c r="Q4885" s="33"/>
      <c r="R4885" s="33"/>
      <c r="S4885" s="34" t="str">
        <f t="shared" si="1064"/>
        <v>2</v>
      </c>
      <c r="T4885" s="35">
        <f t="shared" si="1065"/>
        <v>10</v>
      </c>
      <c r="U4885" s="36">
        <f>INDEX([1]ราคาที่ดิน!$B:$G,MATCH($C4885,[1]ราคาที่ดิน!$A:$A,0),MATCH($B4885,[1]ราคาที่ดิน!$B$1:$G$1,0))</f>
        <v>100</v>
      </c>
      <c r="V4885" s="37">
        <f t="shared" si="1074"/>
        <v>1000</v>
      </c>
      <c r="W4885" s="31">
        <v>1</v>
      </c>
      <c r="X4885" s="31" t="s">
        <v>3870</v>
      </c>
      <c r="Y4885" s="31" t="s">
        <v>66</v>
      </c>
      <c r="Z4885" s="31" t="s">
        <v>3869</v>
      </c>
      <c r="AA4885" s="31"/>
      <c r="AB4885" s="32" t="s">
        <v>3870</v>
      </c>
      <c r="AC4885" s="38"/>
      <c r="AD4885" s="39" t="s">
        <v>73</v>
      </c>
      <c r="AE4885" s="39" t="s">
        <v>76</v>
      </c>
      <c r="AF4885" s="40" t="str">
        <f t="shared" si="1066"/>
        <v>2</v>
      </c>
      <c r="AG4885" s="41">
        <f t="shared" si="1067"/>
        <v>78</v>
      </c>
      <c r="AH4885" s="42"/>
      <c r="AI4885" s="42">
        <v>78</v>
      </c>
      <c r="AJ4885" s="42"/>
      <c r="AK4885" s="42"/>
      <c r="AL4885" s="31">
        <v>25</v>
      </c>
      <c r="AM4885" s="43" t="str">
        <f t="shared" si="1068"/>
        <v>100</v>
      </c>
      <c r="AN4885" s="44">
        <f>INDEX([1]ราคาสิ่งปลูกสร้าง!$D$6:$CC$47,MATCH($AD4885,[1]ราคาสิ่งปลูกสร้าง!$B$6:$B$45,0),MATCH($C$7,[1]ราคาสิ่งปลูกสร้าง!$D$5:$CC$5,0))</f>
        <v>6500</v>
      </c>
      <c r="AO4885" s="44">
        <f t="shared" si="1069"/>
        <v>507000</v>
      </c>
      <c r="AP4885" s="45">
        <f t="shared" si="1070"/>
        <v>25</v>
      </c>
      <c r="AQ4885" s="40">
        <f>IF(AP4885=0,0,INDEX([1]ค่าเสื่อมสิ่งปลูกสร้าง!$A$5:$D$105,MATCH($AP4885,[1]ค่าเสื่อมสิ่งปลูกสร้าง!$A$5:$A$105,0),MATCH(AE4885,[1]ค่าเสื่อมสิ่งปลูกสร้าง!$A$3:$D$3)))</f>
        <v>93</v>
      </c>
      <c r="AR4885" s="44">
        <f t="shared" si="1075"/>
        <v>35490</v>
      </c>
      <c r="AS4885" s="44">
        <f t="shared" si="1076"/>
        <v>36490</v>
      </c>
      <c r="AT4885" s="44">
        <f t="shared" si="1077"/>
        <v>36490</v>
      </c>
      <c r="AU4885" s="46">
        <v>0</v>
      </c>
      <c r="AV4885" s="44">
        <f t="shared" si="1071"/>
        <v>36490</v>
      </c>
      <c r="AW4885" s="47" t="str">
        <f t="shared" si="1072"/>
        <v>0.02</v>
      </c>
      <c r="AX4885" s="48"/>
      <c r="AY4885" s="48"/>
      <c r="AZ4885" s="49">
        <v>0</v>
      </c>
      <c r="BA4885" s="48"/>
      <c r="BB4885" s="48"/>
      <c r="BC4885" s="44">
        <f t="shared" si="1073"/>
        <v>0</v>
      </c>
      <c r="BD4885" s="50">
        <v>1</v>
      </c>
      <c r="BE4885" s="51" t="e">
        <f>IF(AX4885=1,0,IF(AY4885=1,0,IF(BC4885&gt;#REF!,#REF!,IF(OR(AZ4885&gt;0,BD4885&gt;=0),BC4885+([1]สูตร2!H4873*(100%-AZ4885)-BC4885)*BD4885,[1]สูตร2!H4873*(100%-AZ4885)))))</f>
        <v>#REF!</v>
      </c>
      <c r="BF4885" s="31"/>
    </row>
    <row r="4886" spans="1:58" s="5" customFormat="1" ht="24" customHeight="1" x14ac:dyDescent="0.2">
      <c r="A4886" s="31"/>
      <c r="B4886" s="31" t="s">
        <v>93</v>
      </c>
      <c r="C4886" s="31">
        <v>1</v>
      </c>
      <c r="D4886" s="31" t="s">
        <v>66</v>
      </c>
      <c r="E4886" s="31" t="s">
        <v>3869</v>
      </c>
      <c r="F4886" s="31"/>
      <c r="G4886" s="32" t="s">
        <v>3870</v>
      </c>
      <c r="H4886" s="31" t="s">
        <v>104</v>
      </c>
      <c r="I4886" s="31" t="s">
        <v>104</v>
      </c>
      <c r="J4886" s="31" t="s">
        <v>3780</v>
      </c>
      <c r="K4886" s="31">
        <v>0</v>
      </c>
      <c r="L4886" s="31">
        <v>0</v>
      </c>
      <c r="M4886" s="31">
        <v>46</v>
      </c>
      <c r="N4886" s="33"/>
      <c r="O4886" s="33">
        <v>46</v>
      </c>
      <c r="P4886" s="33"/>
      <c r="Q4886" s="33"/>
      <c r="R4886" s="33"/>
      <c r="S4886" s="34" t="str">
        <f t="shared" si="1064"/>
        <v>2</v>
      </c>
      <c r="T4886" s="35">
        <f t="shared" si="1065"/>
        <v>46</v>
      </c>
      <c r="U4886" s="36">
        <f>INDEX([1]ราคาที่ดิน!$B:$G,MATCH($C4886,[1]ราคาที่ดิน!$A:$A,0),MATCH($B4886,[1]ราคาที่ดิน!$B$1:$G$1,0))</f>
        <v>100</v>
      </c>
      <c r="V4886" s="37">
        <f t="shared" si="1074"/>
        <v>4600</v>
      </c>
      <c r="W4886" s="31">
        <v>2</v>
      </c>
      <c r="X4886" s="31" t="s">
        <v>3870</v>
      </c>
      <c r="Y4886" s="31" t="s">
        <v>66</v>
      </c>
      <c r="Z4886" s="31" t="s">
        <v>3869</v>
      </c>
      <c r="AA4886" s="31"/>
      <c r="AB4886" s="32" t="s">
        <v>3870</v>
      </c>
      <c r="AC4886" s="38"/>
      <c r="AD4886" s="39" t="s">
        <v>75</v>
      </c>
      <c r="AE4886" s="39" t="s">
        <v>76</v>
      </c>
      <c r="AF4886" s="40" t="str">
        <f t="shared" si="1066"/>
        <v>1</v>
      </c>
      <c r="AG4886" s="41">
        <f t="shared" si="1067"/>
        <v>12</v>
      </c>
      <c r="AH4886" s="42">
        <v>12</v>
      </c>
      <c r="AI4886" s="42"/>
      <c r="AJ4886" s="42"/>
      <c r="AK4886" s="42"/>
      <c r="AL4886" s="31">
        <v>30</v>
      </c>
      <c r="AM4886" s="43" t="str">
        <f t="shared" si="1068"/>
        <v>100</v>
      </c>
      <c r="AN4886" s="44">
        <f>INDEX([1]ราคาสิ่งปลูกสร้าง!$D$6:$CC$47,MATCH($AD4886,[1]ราคาสิ่งปลูกสร้าง!$B$6:$B$45,0),MATCH($C$7,[1]ราคาสิ่งปลูกสร้าง!$D$5:$CC$5,0))</f>
        <v>5400</v>
      </c>
      <c r="AO4886" s="44">
        <f t="shared" si="1069"/>
        <v>64800</v>
      </c>
      <c r="AP4886" s="45">
        <f t="shared" si="1070"/>
        <v>30</v>
      </c>
      <c r="AQ4886" s="40">
        <f>IF(AP4886=0,0,INDEX([1]ค่าเสื่อมสิ่งปลูกสร้าง!$A$5:$D$105,MATCH($AP4886,[1]ค่าเสื่อมสิ่งปลูกสร้าง!$A$5:$A$105,0),MATCH(AE4886,[1]ค่าเสื่อมสิ่งปลูกสร้าง!$A$3:$D$3)))</f>
        <v>93</v>
      </c>
      <c r="AR4886" s="44">
        <f t="shared" si="1075"/>
        <v>4536</v>
      </c>
      <c r="AS4886" s="44">
        <f t="shared" si="1076"/>
        <v>9136</v>
      </c>
      <c r="AT4886" s="44">
        <f t="shared" si="1077"/>
        <v>9136</v>
      </c>
      <c r="AU4886" s="46">
        <v>0</v>
      </c>
      <c r="AV4886" s="44">
        <f t="shared" si="1071"/>
        <v>9136</v>
      </c>
      <c r="AW4886" s="47" t="str">
        <f t="shared" si="1072"/>
        <v>0.01</v>
      </c>
      <c r="AX4886" s="48"/>
      <c r="AY4886" s="48"/>
      <c r="AZ4886" s="49">
        <v>0</v>
      </c>
      <c r="BA4886" s="48"/>
      <c r="BB4886" s="48"/>
      <c r="BC4886" s="44">
        <f t="shared" si="1073"/>
        <v>0</v>
      </c>
      <c r="BD4886" s="50">
        <v>1</v>
      </c>
      <c r="BE4886" s="51" t="e">
        <f>IF(AX4886=1,0,IF(AY4886=1,0,IF(BC4886&gt;#REF!,#REF!,IF(OR(AZ4886&gt;0,BD4886&gt;=0),BC4886+([1]สูตร2!H4874*(100%-AZ4886)-BC4886)*BD4886,[1]สูตร2!H4874*(100%-AZ4886)))))</f>
        <v>#REF!</v>
      </c>
      <c r="BF4886" s="31"/>
    </row>
    <row r="4887" spans="1:58" s="5" customFormat="1" ht="24" customHeight="1" x14ac:dyDescent="0.2">
      <c r="A4887" s="31"/>
      <c r="B4887" s="31" t="s">
        <v>93</v>
      </c>
      <c r="C4887" s="31">
        <v>1</v>
      </c>
      <c r="D4887" s="31" t="s">
        <v>66</v>
      </c>
      <c r="E4887" s="31" t="s">
        <v>3869</v>
      </c>
      <c r="F4887" s="31"/>
      <c r="G4887" s="32" t="s">
        <v>3870</v>
      </c>
      <c r="H4887" s="31" t="s">
        <v>104</v>
      </c>
      <c r="I4887" s="31" t="s">
        <v>104</v>
      </c>
      <c r="J4887" s="31" t="s">
        <v>3780</v>
      </c>
      <c r="K4887" s="31">
        <v>0</v>
      </c>
      <c r="L4887" s="31">
        <v>0</v>
      </c>
      <c r="M4887" s="31">
        <v>20</v>
      </c>
      <c r="N4887" s="33"/>
      <c r="O4887" s="33">
        <v>20</v>
      </c>
      <c r="P4887" s="33"/>
      <c r="Q4887" s="33"/>
      <c r="R4887" s="33"/>
      <c r="S4887" s="34" t="str">
        <f t="shared" si="1064"/>
        <v>2</v>
      </c>
      <c r="T4887" s="35">
        <f t="shared" si="1065"/>
        <v>20</v>
      </c>
      <c r="U4887" s="36">
        <f>INDEX([1]ราคาที่ดิน!$B:$G,MATCH($C4887,[1]ราคาที่ดิน!$A:$A,0),MATCH($B4887,[1]ราคาที่ดิน!$B$1:$G$1,0))</f>
        <v>100</v>
      </c>
      <c r="V4887" s="37">
        <f t="shared" si="1074"/>
        <v>2000</v>
      </c>
      <c r="W4887" s="31">
        <v>3</v>
      </c>
      <c r="X4887" s="31" t="s">
        <v>3870</v>
      </c>
      <c r="Y4887" s="31" t="s">
        <v>66</v>
      </c>
      <c r="Z4887" s="31" t="s">
        <v>3869</v>
      </c>
      <c r="AA4887" s="31"/>
      <c r="AB4887" s="32" t="s">
        <v>3870</v>
      </c>
      <c r="AC4887" s="38"/>
      <c r="AD4887" s="39" t="s">
        <v>77</v>
      </c>
      <c r="AE4887" s="39" t="s">
        <v>76</v>
      </c>
      <c r="AF4887" s="40" t="str">
        <f t="shared" si="1066"/>
        <v>1</v>
      </c>
      <c r="AG4887" s="41">
        <f t="shared" si="1067"/>
        <v>16</v>
      </c>
      <c r="AH4887" s="42">
        <v>16</v>
      </c>
      <c r="AI4887" s="42"/>
      <c r="AJ4887" s="42"/>
      <c r="AK4887" s="42"/>
      <c r="AL4887" s="31">
        <v>10</v>
      </c>
      <c r="AM4887" s="43" t="str">
        <f t="shared" si="1068"/>
        <v>100</v>
      </c>
      <c r="AN4887" s="44">
        <f>INDEX([1]ราคาสิ่งปลูกสร้าง!$D$6:$CC$47,MATCH($AD4887,[1]ราคาสิ่งปลูกสร้าง!$B$6:$B$45,0),MATCH($C$7,[1]ราคาสิ่งปลูกสร้าง!$D$5:$CC$5,0))</f>
        <v>2050</v>
      </c>
      <c r="AO4887" s="44">
        <f t="shared" si="1069"/>
        <v>32800</v>
      </c>
      <c r="AP4887" s="45">
        <f t="shared" si="1070"/>
        <v>10</v>
      </c>
      <c r="AQ4887" s="40">
        <f>IF(AP4887=0,0,INDEX([1]ค่าเสื่อมสิ่งปลูกสร้าง!$A$5:$D$105,MATCH($AP4887,[1]ค่าเสื่อมสิ่งปลูกสร้าง!$A$5:$A$105,0),MATCH(AE4887,[1]ค่าเสื่อมสิ่งปลูกสร้าง!$A$3:$D$3)))</f>
        <v>40</v>
      </c>
      <c r="AR4887" s="44">
        <f t="shared" si="1075"/>
        <v>19680</v>
      </c>
      <c r="AS4887" s="44">
        <f t="shared" si="1076"/>
        <v>21680</v>
      </c>
      <c r="AT4887" s="44">
        <f t="shared" si="1077"/>
        <v>21680</v>
      </c>
      <c r="AU4887" s="46">
        <v>0</v>
      </c>
      <c r="AV4887" s="44">
        <f t="shared" si="1071"/>
        <v>21680</v>
      </c>
      <c r="AW4887" s="47" t="str">
        <f t="shared" si="1072"/>
        <v>0.01</v>
      </c>
      <c r="AX4887" s="48"/>
      <c r="AY4887" s="48"/>
      <c r="AZ4887" s="49">
        <v>0</v>
      </c>
      <c r="BA4887" s="48"/>
      <c r="BB4887" s="48"/>
      <c r="BC4887" s="44">
        <f t="shared" si="1073"/>
        <v>0</v>
      </c>
      <c r="BD4887" s="50">
        <v>1</v>
      </c>
      <c r="BE4887" s="51" t="e">
        <f>IF(AX4887=1,0,IF(AY4887=1,0,IF(BC4887&gt;#REF!,#REF!,IF(OR(AZ4887&gt;0,BD4887&gt;=0),BC4887+([1]สูตร2!H4875*(100%-AZ4887)-BC4887)*BD4887,[1]สูตร2!H4875*(100%-AZ4887)))))</f>
        <v>#REF!</v>
      </c>
      <c r="BF4887" s="31"/>
    </row>
    <row r="4888" spans="1:58" s="5" customFormat="1" ht="24" customHeight="1" x14ac:dyDescent="0.2">
      <c r="A4888" s="31">
        <v>1627</v>
      </c>
      <c r="B4888" s="31" t="s">
        <v>65</v>
      </c>
      <c r="C4888" s="31">
        <v>5702</v>
      </c>
      <c r="D4888" s="31" t="s">
        <v>66</v>
      </c>
      <c r="E4888" s="31" t="s">
        <v>3871</v>
      </c>
      <c r="F4888" s="31"/>
      <c r="G4888" s="32" t="s">
        <v>3872</v>
      </c>
      <c r="H4888" s="31">
        <v>26</v>
      </c>
      <c r="I4888" s="31">
        <v>633</v>
      </c>
      <c r="J4888" s="31" t="s">
        <v>3780</v>
      </c>
      <c r="K4888" s="31">
        <v>10</v>
      </c>
      <c r="L4888" s="31">
        <v>3</v>
      </c>
      <c r="M4888" s="31">
        <v>26</v>
      </c>
      <c r="N4888" s="33">
        <v>4326</v>
      </c>
      <c r="O4888" s="33"/>
      <c r="P4888" s="33"/>
      <c r="Q4888" s="33"/>
      <c r="R4888" s="33"/>
      <c r="S4888" s="34" t="str">
        <f t="shared" si="1064"/>
        <v>1</v>
      </c>
      <c r="T4888" s="35">
        <f t="shared" si="1065"/>
        <v>4326</v>
      </c>
      <c r="U4888" s="36">
        <f>INDEX([1]ราคาที่ดิน!$B:$G,MATCH($C4888,[1]ราคาที่ดิน!$A:$A,0),MATCH($B4888,[1]ราคาที่ดิน!$B$1:$G$1,0))</f>
        <v>180</v>
      </c>
      <c r="V4888" s="37">
        <f t="shared" si="1074"/>
        <v>778680</v>
      </c>
      <c r="W4888" s="31"/>
      <c r="X4888" s="31"/>
      <c r="Y4888" s="31"/>
      <c r="Z4888" s="31"/>
      <c r="AA4888" s="31"/>
      <c r="AB4888" s="32"/>
      <c r="AC4888" s="38"/>
      <c r="AD4888" s="39"/>
      <c r="AE4888" s="39"/>
      <c r="AF4888" s="40" t="str">
        <f t="shared" si="1066"/>
        <v/>
      </c>
      <c r="AG4888" s="41" t="str">
        <f t="shared" si="1067"/>
        <v/>
      </c>
      <c r="AH4888" s="42"/>
      <c r="AI4888" s="42"/>
      <c r="AJ4888" s="42"/>
      <c r="AK4888" s="42"/>
      <c r="AL4888" s="31"/>
      <c r="AM4888" s="43" t="str">
        <f t="shared" si="1068"/>
        <v>100</v>
      </c>
      <c r="AN4888" s="44">
        <f>INDEX([1]ราคาสิ่งปลูกสร้าง!$D$6:$CC$47,MATCH($AD4888,[1]ราคาสิ่งปลูกสร้าง!$B$6:$B$45,0),MATCH($C$7,[1]ราคาสิ่งปลูกสร้าง!$D$5:$CC$5,0))</f>
        <v>0</v>
      </c>
      <c r="AO4888" s="44">
        <f t="shared" si="1069"/>
        <v>0</v>
      </c>
      <c r="AP4888" s="45">
        <f t="shared" si="1070"/>
        <v>0</v>
      </c>
      <c r="AQ4888" s="40">
        <f>IF(AP4888=0,0,INDEX([1]ค่าเสื่อมสิ่งปลูกสร้าง!$A$5:$D$105,MATCH($AP4888,[1]ค่าเสื่อมสิ่งปลูกสร้าง!$A$5:$A$105,0),MATCH(AE4888,[1]ค่าเสื่อมสิ่งปลูกสร้าง!$A$3:$D$3)))</f>
        <v>0</v>
      </c>
      <c r="AR4888" s="44">
        <f t="shared" si="1075"/>
        <v>0</v>
      </c>
      <c r="AS4888" s="44">
        <f t="shared" si="1076"/>
        <v>778680</v>
      </c>
      <c r="AT4888" s="44">
        <f t="shared" si="1077"/>
        <v>778680</v>
      </c>
      <c r="AU4888" s="46">
        <v>0</v>
      </c>
      <c r="AV4888" s="44">
        <f t="shared" si="1071"/>
        <v>778680</v>
      </c>
      <c r="AW4888" s="47" t="str">
        <f t="shared" si="1072"/>
        <v>0.01</v>
      </c>
      <c r="AX4888" s="48"/>
      <c r="AY4888" s="48"/>
      <c r="AZ4888" s="49">
        <v>0</v>
      </c>
      <c r="BA4888" s="48"/>
      <c r="BB4888" s="48"/>
      <c r="BC4888" s="44">
        <f t="shared" si="1073"/>
        <v>0</v>
      </c>
      <c r="BD4888" s="50">
        <v>1</v>
      </c>
      <c r="BE4888" s="51" t="e">
        <f>IF(AX4888=1,0,IF(AY4888=1,0,IF(BC4888&gt;#REF!,#REF!,IF(OR(AZ4888&gt;0,BD4888&gt;=0),BC4888+([1]สูตร2!H4876*(100%-AZ4888)-BC4888)*BD4888,[1]สูตร2!H4876*(100%-AZ4888)))))</f>
        <v>#REF!</v>
      </c>
      <c r="BF4888" s="31"/>
    </row>
    <row r="4889" spans="1:58" s="5" customFormat="1" ht="24" customHeight="1" x14ac:dyDescent="0.2">
      <c r="A4889" s="31">
        <v>1628</v>
      </c>
      <c r="B4889" s="31" t="s">
        <v>65</v>
      </c>
      <c r="C4889" s="31">
        <v>6103</v>
      </c>
      <c r="D4889" s="31" t="s">
        <v>71</v>
      </c>
      <c r="E4889" s="31" t="s">
        <v>3873</v>
      </c>
      <c r="F4889" s="31"/>
      <c r="G4889" s="32" t="s">
        <v>3872</v>
      </c>
      <c r="H4889" s="31">
        <v>195</v>
      </c>
      <c r="I4889" s="31">
        <v>-971</v>
      </c>
      <c r="J4889" s="31" t="s">
        <v>3780</v>
      </c>
      <c r="K4889" s="31">
        <v>15</v>
      </c>
      <c r="L4889" s="31">
        <v>2</v>
      </c>
      <c r="M4889" s="31">
        <v>92</v>
      </c>
      <c r="N4889" s="33">
        <v>6292</v>
      </c>
      <c r="O4889" s="33"/>
      <c r="P4889" s="33"/>
      <c r="Q4889" s="33"/>
      <c r="R4889" s="33"/>
      <c r="S4889" s="34" t="str">
        <f t="shared" si="1064"/>
        <v>1</v>
      </c>
      <c r="T4889" s="35">
        <f t="shared" si="1065"/>
        <v>6292</v>
      </c>
      <c r="U4889" s="36">
        <f>INDEX([1]ราคาที่ดิน!$B:$G,MATCH($C4889,[1]ราคาที่ดิน!$A:$A,0),MATCH($B4889,[1]ราคาที่ดิน!$B$1:$G$1,0))</f>
        <v>200</v>
      </c>
      <c r="V4889" s="37">
        <f t="shared" si="1074"/>
        <v>1258400</v>
      </c>
      <c r="W4889" s="31"/>
      <c r="X4889" s="31"/>
      <c r="Y4889" s="31"/>
      <c r="Z4889" s="31"/>
      <c r="AA4889" s="31"/>
      <c r="AB4889" s="32"/>
      <c r="AC4889" s="38"/>
      <c r="AD4889" s="39"/>
      <c r="AE4889" s="39"/>
      <c r="AF4889" s="40" t="str">
        <f t="shared" si="1066"/>
        <v/>
      </c>
      <c r="AG4889" s="41" t="str">
        <f t="shared" si="1067"/>
        <v/>
      </c>
      <c r="AH4889" s="42"/>
      <c r="AI4889" s="42"/>
      <c r="AJ4889" s="42"/>
      <c r="AK4889" s="42"/>
      <c r="AL4889" s="31"/>
      <c r="AM4889" s="43" t="str">
        <f t="shared" si="1068"/>
        <v>100</v>
      </c>
      <c r="AN4889" s="44">
        <f>INDEX([1]ราคาสิ่งปลูกสร้าง!$D$6:$CC$47,MATCH($AD4889,[1]ราคาสิ่งปลูกสร้าง!$B$6:$B$45,0),MATCH($C$7,[1]ราคาสิ่งปลูกสร้าง!$D$5:$CC$5,0))</f>
        <v>0</v>
      </c>
      <c r="AO4889" s="44">
        <f t="shared" si="1069"/>
        <v>0</v>
      </c>
      <c r="AP4889" s="45">
        <f t="shared" si="1070"/>
        <v>0</v>
      </c>
      <c r="AQ4889" s="40">
        <f>IF(AP4889=0,0,INDEX([1]ค่าเสื่อมสิ่งปลูกสร้าง!$A$5:$D$105,MATCH($AP4889,[1]ค่าเสื่อมสิ่งปลูกสร้าง!$A$5:$A$105,0),MATCH(AE4889,[1]ค่าเสื่อมสิ่งปลูกสร้าง!$A$3:$D$3)))</f>
        <v>0</v>
      </c>
      <c r="AR4889" s="44">
        <f t="shared" si="1075"/>
        <v>0</v>
      </c>
      <c r="AS4889" s="44">
        <f t="shared" si="1076"/>
        <v>1258400</v>
      </c>
      <c r="AT4889" s="44">
        <f t="shared" si="1077"/>
        <v>1258400</v>
      </c>
      <c r="AU4889" s="46">
        <v>0</v>
      </c>
      <c r="AV4889" s="44">
        <f t="shared" si="1071"/>
        <v>1258400</v>
      </c>
      <c r="AW4889" s="47" t="str">
        <f t="shared" si="1072"/>
        <v>0.01</v>
      </c>
      <c r="AX4889" s="48"/>
      <c r="AY4889" s="48"/>
      <c r="AZ4889" s="49">
        <v>0</v>
      </c>
      <c r="BA4889" s="48"/>
      <c r="BB4889" s="48"/>
      <c r="BC4889" s="44">
        <f t="shared" si="1073"/>
        <v>0</v>
      </c>
      <c r="BD4889" s="50">
        <v>1</v>
      </c>
      <c r="BE4889" s="51" t="e">
        <f>IF(AX4889=1,0,IF(AY4889=1,0,IF(BC4889&gt;#REF!,#REF!,IF(OR(AZ4889&gt;0,BD4889&gt;=0),BC4889+([1]สูตร2!H4877*(100%-AZ4889)-BC4889)*BD4889,[1]สูตร2!H4877*(100%-AZ4889)))))</f>
        <v>#REF!</v>
      </c>
      <c r="BF4889" s="31"/>
    </row>
    <row r="4890" spans="1:58" s="5" customFormat="1" ht="24" customHeight="1" x14ac:dyDescent="0.2">
      <c r="A4890" s="31">
        <v>1629</v>
      </c>
      <c r="B4890" s="31" t="s">
        <v>93</v>
      </c>
      <c r="C4890" s="31">
        <v>1</v>
      </c>
      <c r="D4890" s="31" t="s">
        <v>66</v>
      </c>
      <c r="E4890" s="31" t="s">
        <v>3874</v>
      </c>
      <c r="F4890" s="31"/>
      <c r="G4890" s="32" t="s">
        <v>3872</v>
      </c>
      <c r="H4890" s="31" t="s">
        <v>104</v>
      </c>
      <c r="I4890" s="31" t="s">
        <v>104</v>
      </c>
      <c r="J4890" s="31" t="s">
        <v>3780</v>
      </c>
      <c r="K4890" s="31">
        <v>0</v>
      </c>
      <c r="L4890" s="31">
        <v>0</v>
      </c>
      <c r="M4890" s="31">
        <v>50</v>
      </c>
      <c r="N4890" s="33"/>
      <c r="O4890" s="33">
        <v>50</v>
      </c>
      <c r="P4890" s="33"/>
      <c r="Q4890" s="33"/>
      <c r="R4890" s="33"/>
      <c r="S4890" s="34" t="str">
        <f t="shared" si="1064"/>
        <v>2</v>
      </c>
      <c r="T4890" s="35">
        <f t="shared" si="1065"/>
        <v>50</v>
      </c>
      <c r="U4890" s="36">
        <f>INDEX([1]ราคาที่ดิน!$B:$G,MATCH($C4890,[1]ราคาที่ดิน!$A:$A,0),MATCH($B4890,[1]ราคาที่ดิน!$B$1:$G$1,0))</f>
        <v>100</v>
      </c>
      <c r="V4890" s="37">
        <f t="shared" si="1074"/>
        <v>5000</v>
      </c>
      <c r="W4890" s="31">
        <v>1</v>
      </c>
      <c r="X4890" s="31" t="s">
        <v>3872</v>
      </c>
      <c r="Y4890" s="31" t="s">
        <v>66</v>
      </c>
      <c r="Z4890" s="31" t="s">
        <v>3874</v>
      </c>
      <c r="AA4890" s="31"/>
      <c r="AB4890" s="32" t="s">
        <v>3872</v>
      </c>
      <c r="AC4890" s="38"/>
      <c r="AD4890" s="39" t="s">
        <v>73</v>
      </c>
      <c r="AE4890" s="39" t="s">
        <v>74</v>
      </c>
      <c r="AF4890" s="40" t="str">
        <f t="shared" si="1066"/>
        <v>2</v>
      </c>
      <c r="AG4890" s="41">
        <f t="shared" si="1067"/>
        <v>210</v>
      </c>
      <c r="AH4890" s="42"/>
      <c r="AI4890" s="42">
        <v>210</v>
      </c>
      <c r="AJ4890" s="42"/>
      <c r="AK4890" s="42"/>
      <c r="AL4890" s="31">
        <v>12</v>
      </c>
      <c r="AM4890" s="43" t="str">
        <f t="shared" si="1068"/>
        <v>100</v>
      </c>
      <c r="AN4890" s="44">
        <f>INDEX([1]ราคาสิ่งปลูกสร้าง!$D$6:$CC$47,MATCH($AD4890,[1]ราคาสิ่งปลูกสร้าง!$B$6:$B$45,0),MATCH($C$7,[1]ราคาสิ่งปลูกสร้าง!$D$5:$CC$5,0))</f>
        <v>6500</v>
      </c>
      <c r="AO4890" s="44">
        <f t="shared" si="1069"/>
        <v>1365000</v>
      </c>
      <c r="AP4890" s="45">
        <f t="shared" si="1070"/>
        <v>12</v>
      </c>
      <c r="AQ4890" s="40">
        <f>IF(AP4890=0,0,INDEX([1]ค่าเสื่อมสิ่งปลูกสร้าง!$A$5:$D$105,MATCH($AP4890,[1]ค่าเสื่อมสิ่งปลูกสร้าง!$A$5:$A$105,0),MATCH(AE4890,[1]ค่าเสื่อมสิ่งปลูกสร้าง!$A$3:$D$3)))</f>
        <v>14</v>
      </c>
      <c r="AR4890" s="44">
        <f t="shared" si="1075"/>
        <v>1173900</v>
      </c>
      <c r="AS4890" s="44">
        <f t="shared" si="1076"/>
        <v>1178900</v>
      </c>
      <c r="AT4890" s="44">
        <f t="shared" si="1077"/>
        <v>1178900</v>
      </c>
      <c r="AU4890" s="46">
        <v>0</v>
      </c>
      <c r="AV4890" s="44">
        <f t="shared" si="1071"/>
        <v>1178900</v>
      </c>
      <c r="AW4890" s="47" t="str">
        <f t="shared" si="1072"/>
        <v>0.02</v>
      </c>
      <c r="AX4890" s="48"/>
      <c r="AY4890" s="48"/>
      <c r="AZ4890" s="49">
        <v>0</v>
      </c>
      <c r="BA4890" s="48"/>
      <c r="BB4890" s="48"/>
      <c r="BC4890" s="44">
        <f t="shared" si="1073"/>
        <v>0</v>
      </c>
      <c r="BD4890" s="50">
        <v>1</v>
      </c>
      <c r="BE4890" s="51" t="e">
        <f>IF(AX4890=1,0,IF(AY4890=1,0,IF(BC4890&gt;#REF!,#REF!,IF(OR(AZ4890&gt;0,BD4890&gt;=0),BC4890+([1]สูตร2!H4878*(100%-AZ4890)-BC4890)*BD4890,[1]สูตร2!H4878*(100%-AZ4890)))))</f>
        <v>#REF!</v>
      </c>
      <c r="BF4890" s="31"/>
    </row>
    <row r="4891" spans="1:58" s="5" customFormat="1" ht="24" customHeight="1" x14ac:dyDescent="0.2">
      <c r="A4891" s="31"/>
      <c r="B4891" s="31" t="s">
        <v>93</v>
      </c>
      <c r="C4891" s="31">
        <v>1</v>
      </c>
      <c r="D4891" s="31" t="s">
        <v>66</v>
      </c>
      <c r="E4891" s="31" t="s">
        <v>3874</v>
      </c>
      <c r="F4891" s="31"/>
      <c r="G4891" s="32" t="s">
        <v>3872</v>
      </c>
      <c r="H4891" s="31" t="s">
        <v>104</v>
      </c>
      <c r="I4891" s="31" t="s">
        <v>104</v>
      </c>
      <c r="J4891" s="31" t="s">
        <v>3780</v>
      </c>
      <c r="K4891" s="31">
        <v>0</v>
      </c>
      <c r="L4891" s="31">
        <v>0</v>
      </c>
      <c r="M4891" s="31">
        <v>25</v>
      </c>
      <c r="N4891" s="33"/>
      <c r="O4891" s="33">
        <v>25</v>
      </c>
      <c r="P4891" s="33"/>
      <c r="Q4891" s="33"/>
      <c r="R4891" s="33"/>
      <c r="S4891" s="34" t="str">
        <f t="shared" si="1064"/>
        <v>2</v>
      </c>
      <c r="T4891" s="35">
        <f t="shared" si="1065"/>
        <v>25</v>
      </c>
      <c r="U4891" s="36">
        <f>INDEX([1]ราคาที่ดิน!$B:$G,MATCH($C4891,[1]ราคาที่ดิน!$A:$A,0),MATCH($B4891,[1]ราคาที่ดิน!$B$1:$G$1,0))</f>
        <v>100</v>
      </c>
      <c r="V4891" s="37">
        <f t="shared" si="1074"/>
        <v>2500</v>
      </c>
      <c r="W4891" s="31">
        <v>2</v>
      </c>
      <c r="X4891" s="31" t="s">
        <v>3872</v>
      </c>
      <c r="Y4891" s="31" t="s">
        <v>66</v>
      </c>
      <c r="Z4891" s="31" t="s">
        <v>3874</v>
      </c>
      <c r="AA4891" s="31"/>
      <c r="AB4891" s="32" t="s">
        <v>3872</v>
      </c>
      <c r="AC4891" s="38"/>
      <c r="AD4891" s="39" t="s">
        <v>75</v>
      </c>
      <c r="AE4891" s="39" t="s">
        <v>76</v>
      </c>
      <c r="AF4891" s="40" t="str">
        <f t="shared" si="1066"/>
        <v>1</v>
      </c>
      <c r="AG4891" s="41">
        <f t="shared" si="1067"/>
        <v>8.75</v>
      </c>
      <c r="AH4891" s="42">
        <v>8.75</v>
      </c>
      <c r="AI4891" s="42"/>
      <c r="AJ4891" s="42"/>
      <c r="AK4891" s="42"/>
      <c r="AL4891" s="31">
        <v>12</v>
      </c>
      <c r="AM4891" s="43" t="str">
        <f t="shared" si="1068"/>
        <v>100</v>
      </c>
      <c r="AN4891" s="44">
        <f>INDEX([1]ราคาสิ่งปลูกสร้าง!$D$6:$CC$47,MATCH($AD4891,[1]ราคาสิ่งปลูกสร้าง!$B$6:$B$45,0),MATCH($C$7,[1]ราคาสิ่งปลูกสร้าง!$D$5:$CC$5,0))</f>
        <v>5400</v>
      </c>
      <c r="AO4891" s="44">
        <f t="shared" si="1069"/>
        <v>47250</v>
      </c>
      <c r="AP4891" s="45">
        <f t="shared" si="1070"/>
        <v>12</v>
      </c>
      <c r="AQ4891" s="40">
        <f>IF(AP4891=0,0,INDEX([1]ค่าเสื่อมสิ่งปลูกสร้าง!$A$5:$D$105,MATCH($AP4891,[1]ค่าเสื่อมสิ่งปลูกสร้าง!$A$5:$A$105,0),MATCH(AE4891,[1]ค่าเสื่อมสิ่งปลูกสร้าง!$A$3:$D$3)))</f>
        <v>50</v>
      </c>
      <c r="AR4891" s="44">
        <f t="shared" si="1075"/>
        <v>23625</v>
      </c>
      <c r="AS4891" s="44">
        <f t="shared" si="1076"/>
        <v>26125</v>
      </c>
      <c r="AT4891" s="44">
        <f t="shared" si="1077"/>
        <v>26125</v>
      </c>
      <c r="AU4891" s="46">
        <v>0</v>
      </c>
      <c r="AV4891" s="44">
        <f t="shared" si="1071"/>
        <v>26125</v>
      </c>
      <c r="AW4891" s="47" t="str">
        <f t="shared" si="1072"/>
        <v>0.01</v>
      </c>
      <c r="AX4891" s="48"/>
      <c r="AY4891" s="48"/>
      <c r="AZ4891" s="49">
        <v>0</v>
      </c>
      <c r="BA4891" s="48"/>
      <c r="BB4891" s="48"/>
      <c r="BC4891" s="44">
        <f t="shared" si="1073"/>
        <v>0</v>
      </c>
      <c r="BD4891" s="50">
        <v>1</v>
      </c>
      <c r="BE4891" s="51" t="e">
        <f>IF(AX4891=1,0,IF(AY4891=1,0,IF(BC4891&gt;#REF!,#REF!,IF(OR(AZ4891&gt;0,BD4891&gt;=0),BC4891+([1]สูตร2!H4879*(100%-AZ4891)-BC4891)*BD4891,[1]สูตร2!H4879*(100%-AZ4891)))))</f>
        <v>#REF!</v>
      </c>
      <c r="BF4891" s="31"/>
    </row>
    <row r="4892" spans="1:58" s="5" customFormat="1" ht="24" customHeight="1" x14ac:dyDescent="0.2">
      <c r="A4892" s="31">
        <v>1630</v>
      </c>
      <c r="B4892" s="31" t="s">
        <v>93</v>
      </c>
      <c r="C4892" s="31">
        <v>1</v>
      </c>
      <c r="D4892" s="31" t="s">
        <v>801</v>
      </c>
      <c r="E4892" s="31" t="s">
        <v>3875</v>
      </c>
      <c r="F4892" s="31"/>
      <c r="G4892" s="32" t="s">
        <v>3876</v>
      </c>
      <c r="H4892" s="31" t="s">
        <v>104</v>
      </c>
      <c r="I4892" s="31" t="s">
        <v>104</v>
      </c>
      <c r="J4892" s="31" t="s">
        <v>3780</v>
      </c>
      <c r="K4892" s="31">
        <v>0</v>
      </c>
      <c r="L4892" s="31">
        <v>0</v>
      </c>
      <c r="M4892" s="31">
        <v>25</v>
      </c>
      <c r="N4892" s="33"/>
      <c r="O4892" s="33">
        <v>25</v>
      </c>
      <c r="P4892" s="33"/>
      <c r="Q4892" s="33"/>
      <c r="R4892" s="33"/>
      <c r="S4892" s="34" t="str">
        <f t="shared" si="1064"/>
        <v>2</v>
      </c>
      <c r="T4892" s="35">
        <f t="shared" si="1065"/>
        <v>25</v>
      </c>
      <c r="U4892" s="36">
        <f>INDEX([1]ราคาที่ดิน!$B:$G,MATCH($C4892,[1]ราคาที่ดิน!$A:$A,0),MATCH($B4892,[1]ราคาที่ดิน!$B$1:$G$1,0))</f>
        <v>100</v>
      </c>
      <c r="V4892" s="37">
        <f t="shared" si="1074"/>
        <v>2500</v>
      </c>
      <c r="W4892" s="31">
        <v>1</v>
      </c>
      <c r="X4892" s="31" t="s">
        <v>3876</v>
      </c>
      <c r="Y4892" s="31" t="s">
        <v>801</v>
      </c>
      <c r="Z4892" s="31" t="s">
        <v>3875</v>
      </c>
      <c r="AA4892" s="31"/>
      <c r="AB4892" s="32" t="s">
        <v>3876</v>
      </c>
      <c r="AC4892" s="38"/>
      <c r="AD4892" s="39" t="s">
        <v>73</v>
      </c>
      <c r="AE4892" s="39" t="s">
        <v>74</v>
      </c>
      <c r="AF4892" s="40" t="str">
        <f t="shared" si="1066"/>
        <v>2</v>
      </c>
      <c r="AG4892" s="41">
        <f t="shared" si="1067"/>
        <v>118.75</v>
      </c>
      <c r="AH4892" s="42"/>
      <c r="AI4892" s="42">
        <v>118.75</v>
      </c>
      <c r="AJ4892" s="42"/>
      <c r="AK4892" s="42"/>
      <c r="AL4892" s="31">
        <v>1</v>
      </c>
      <c r="AM4892" s="43" t="str">
        <f t="shared" si="1068"/>
        <v>100</v>
      </c>
      <c r="AN4892" s="44">
        <f>INDEX([1]ราคาสิ่งปลูกสร้าง!$D$6:$CC$47,MATCH($AD4892,[1]ราคาสิ่งปลูกสร้าง!$B$6:$B$45,0),MATCH($C$7,[1]ราคาสิ่งปลูกสร้าง!$D$5:$CC$5,0))</f>
        <v>6500</v>
      </c>
      <c r="AO4892" s="44">
        <f t="shared" si="1069"/>
        <v>771875</v>
      </c>
      <c r="AP4892" s="45">
        <f t="shared" si="1070"/>
        <v>1</v>
      </c>
      <c r="AQ4892" s="40">
        <f>IF(AP4892=0,0,INDEX([1]ค่าเสื่อมสิ่งปลูกสร้าง!$A$5:$D$105,MATCH($AP4892,[1]ค่าเสื่อมสิ่งปลูกสร้าง!$A$5:$A$105,0),MATCH(AE4892,[1]ค่าเสื่อมสิ่งปลูกสร้าง!$A$3:$D$3)))</f>
        <v>1</v>
      </c>
      <c r="AR4892" s="44">
        <f t="shared" si="1075"/>
        <v>764156.25</v>
      </c>
      <c r="AS4892" s="44">
        <f t="shared" si="1076"/>
        <v>766656.25</v>
      </c>
      <c r="AT4892" s="44">
        <f t="shared" si="1077"/>
        <v>766656.25</v>
      </c>
      <c r="AU4892" s="46">
        <v>0</v>
      </c>
      <c r="AV4892" s="44">
        <f t="shared" si="1071"/>
        <v>766656.25</v>
      </c>
      <c r="AW4892" s="47" t="str">
        <f t="shared" si="1072"/>
        <v>0.02</v>
      </c>
      <c r="AX4892" s="48"/>
      <c r="AY4892" s="48"/>
      <c r="AZ4892" s="49">
        <v>0</v>
      </c>
      <c r="BA4892" s="48"/>
      <c r="BB4892" s="48"/>
      <c r="BC4892" s="44">
        <f t="shared" si="1073"/>
        <v>0</v>
      </c>
      <c r="BD4892" s="50">
        <v>1</v>
      </c>
      <c r="BE4892" s="51" t="e">
        <f>IF(AX4892=1,0,IF(AY4892=1,0,IF(BC4892&gt;#REF!,#REF!,IF(OR(AZ4892&gt;0,BD4892&gt;=0),BC4892+([1]สูตร2!H4880*(100%-AZ4892)-BC4892)*BD4892,[1]สูตร2!H4880*(100%-AZ4892)))))</f>
        <v>#REF!</v>
      </c>
      <c r="BF4892" s="31"/>
    </row>
    <row r="4893" spans="1:58" s="5" customFormat="1" ht="24" customHeight="1" x14ac:dyDescent="0.2">
      <c r="A4893" s="31"/>
      <c r="B4893" s="31" t="s">
        <v>93</v>
      </c>
      <c r="C4893" s="31">
        <v>1</v>
      </c>
      <c r="D4893" s="31" t="s">
        <v>801</v>
      </c>
      <c r="E4893" s="31" t="s">
        <v>3875</v>
      </c>
      <c r="F4893" s="31"/>
      <c r="G4893" s="32" t="s">
        <v>3876</v>
      </c>
      <c r="H4893" s="31" t="s">
        <v>104</v>
      </c>
      <c r="I4893" s="31" t="s">
        <v>104</v>
      </c>
      <c r="J4893" s="31" t="s">
        <v>3780</v>
      </c>
      <c r="K4893" s="31">
        <v>0</v>
      </c>
      <c r="L4893" s="31">
        <v>0</v>
      </c>
      <c r="M4893" s="31">
        <v>20</v>
      </c>
      <c r="N4893" s="33"/>
      <c r="O4893" s="33">
        <v>20</v>
      </c>
      <c r="P4893" s="33"/>
      <c r="Q4893" s="33"/>
      <c r="R4893" s="33"/>
      <c r="S4893" s="34" t="str">
        <f t="shared" si="1064"/>
        <v>2</v>
      </c>
      <c r="T4893" s="35">
        <f t="shared" si="1065"/>
        <v>20</v>
      </c>
      <c r="U4893" s="36">
        <f>INDEX([1]ราคาที่ดิน!$B:$G,MATCH($C4893,[1]ราคาที่ดิน!$A:$A,0),MATCH($B4893,[1]ราคาที่ดิน!$B$1:$G$1,0))</f>
        <v>100</v>
      </c>
      <c r="V4893" s="37">
        <f t="shared" si="1074"/>
        <v>2000</v>
      </c>
      <c r="W4893" s="31">
        <v>2</v>
      </c>
      <c r="X4893" s="31" t="s">
        <v>3876</v>
      </c>
      <c r="Y4893" s="31" t="s">
        <v>801</v>
      </c>
      <c r="Z4893" s="31" t="s">
        <v>3875</v>
      </c>
      <c r="AA4893" s="31"/>
      <c r="AB4893" s="32" t="s">
        <v>3876</v>
      </c>
      <c r="AC4893" s="38"/>
      <c r="AD4893" s="39" t="s">
        <v>75</v>
      </c>
      <c r="AE4893" s="39" t="s">
        <v>76</v>
      </c>
      <c r="AF4893" s="40" t="str">
        <f t="shared" si="1066"/>
        <v>1</v>
      </c>
      <c r="AG4893" s="41">
        <f t="shared" si="1067"/>
        <v>13.8</v>
      </c>
      <c r="AH4893" s="42">
        <v>13.8</v>
      </c>
      <c r="AI4893" s="42"/>
      <c r="AJ4893" s="42"/>
      <c r="AK4893" s="42"/>
      <c r="AL4893" s="31">
        <v>25</v>
      </c>
      <c r="AM4893" s="43" t="str">
        <f t="shared" si="1068"/>
        <v>100</v>
      </c>
      <c r="AN4893" s="44">
        <f>INDEX([1]ราคาสิ่งปลูกสร้าง!$D$6:$CC$47,MATCH($AD4893,[1]ราคาสิ่งปลูกสร้าง!$B$6:$B$45,0),MATCH($C$7,[1]ราคาสิ่งปลูกสร้าง!$D$5:$CC$5,0))</f>
        <v>5400</v>
      </c>
      <c r="AO4893" s="44">
        <f t="shared" si="1069"/>
        <v>74520</v>
      </c>
      <c r="AP4893" s="45">
        <f t="shared" si="1070"/>
        <v>25</v>
      </c>
      <c r="AQ4893" s="40">
        <f>IF(AP4893=0,0,INDEX([1]ค่าเสื่อมสิ่งปลูกสร้าง!$A$5:$D$105,MATCH($AP4893,[1]ค่าเสื่อมสิ่งปลูกสร้าง!$A$5:$A$105,0),MATCH(AE4893,[1]ค่าเสื่อมสิ่งปลูกสร้าง!$A$3:$D$3)))</f>
        <v>93</v>
      </c>
      <c r="AR4893" s="44">
        <f t="shared" si="1075"/>
        <v>5216.4000000000005</v>
      </c>
      <c r="AS4893" s="44">
        <f t="shared" si="1076"/>
        <v>7216.4000000000005</v>
      </c>
      <c r="AT4893" s="44">
        <f t="shared" si="1077"/>
        <v>7216.4000000000005</v>
      </c>
      <c r="AU4893" s="46">
        <v>0</v>
      </c>
      <c r="AV4893" s="44">
        <f t="shared" si="1071"/>
        <v>7216.4000000000005</v>
      </c>
      <c r="AW4893" s="47" t="str">
        <f t="shared" si="1072"/>
        <v>0.01</v>
      </c>
      <c r="AX4893" s="48"/>
      <c r="AY4893" s="48"/>
      <c r="AZ4893" s="49">
        <v>0</v>
      </c>
      <c r="BA4893" s="48"/>
      <c r="BB4893" s="48"/>
      <c r="BC4893" s="44">
        <f t="shared" si="1073"/>
        <v>0</v>
      </c>
      <c r="BD4893" s="50">
        <v>1</v>
      </c>
      <c r="BE4893" s="51" t="e">
        <f>IF(AX4893=1,0,IF(AY4893=1,0,IF(BC4893&gt;#REF!,#REF!,IF(OR(AZ4893&gt;0,BD4893&gt;=0),BC4893+([1]สูตร2!H4881*(100%-AZ4893)-BC4893)*BD4893,[1]สูตร2!H4881*(100%-AZ4893)))))</f>
        <v>#REF!</v>
      </c>
      <c r="BF4893" s="31"/>
    </row>
    <row r="4894" spans="1:58" s="5" customFormat="1" ht="24" customHeight="1" x14ac:dyDescent="0.2">
      <c r="A4894" s="31">
        <v>1631</v>
      </c>
      <c r="B4894" s="31" t="s">
        <v>321</v>
      </c>
      <c r="C4894" s="31" t="s">
        <v>3877</v>
      </c>
      <c r="D4894" s="31" t="s">
        <v>66</v>
      </c>
      <c r="E4894" s="31" t="s">
        <v>3878</v>
      </c>
      <c r="F4894" s="31"/>
      <c r="G4894" s="32" t="s">
        <v>3879</v>
      </c>
      <c r="H4894" s="31">
        <v>7</v>
      </c>
      <c r="I4894" s="31">
        <v>3</v>
      </c>
      <c r="J4894" s="31" t="s">
        <v>3780</v>
      </c>
      <c r="K4894" s="31">
        <v>22</v>
      </c>
      <c r="L4894" s="31">
        <v>0</v>
      </c>
      <c r="M4894" s="31">
        <v>0</v>
      </c>
      <c r="N4894" s="33">
        <v>8800</v>
      </c>
      <c r="O4894" s="33"/>
      <c r="P4894" s="33"/>
      <c r="Q4894" s="33"/>
      <c r="R4894" s="33"/>
      <c r="S4894" s="34" t="str">
        <f t="shared" si="1064"/>
        <v>1</v>
      </c>
      <c r="T4894" s="35">
        <f t="shared" si="1065"/>
        <v>8800</v>
      </c>
      <c r="U4894" s="36">
        <f>INDEX([1]ราคาที่ดิน!$B:$G,MATCH($C4894,[1]ราคาที่ดิน!$A:$A,0),MATCH($B4894,[1]ราคาที่ดิน!$B$1:$G$1,0))</f>
        <v>200</v>
      </c>
      <c r="V4894" s="37">
        <f t="shared" si="1074"/>
        <v>1760000</v>
      </c>
      <c r="W4894" s="31"/>
      <c r="X4894" s="31"/>
      <c r="Y4894" s="31"/>
      <c r="Z4894" s="31"/>
      <c r="AA4894" s="31"/>
      <c r="AB4894" s="32"/>
      <c r="AC4894" s="38"/>
      <c r="AD4894" s="39"/>
      <c r="AE4894" s="39"/>
      <c r="AF4894" s="40" t="str">
        <f t="shared" si="1066"/>
        <v/>
      </c>
      <c r="AG4894" s="41" t="str">
        <f t="shared" si="1067"/>
        <v/>
      </c>
      <c r="AH4894" s="42"/>
      <c r="AI4894" s="42"/>
      <c r="AJ4894" s="42"/>
      <c r="AK4894" s="42"/>
      <c r="AL4894" s="31"/>
      <c r="AM4894" s="43" t="str">
        <f t="shared" si="1068"/>
        <v>100</v>
      </c>
      <c r="AN4894" s="44">
        <f>INDEX([1]ราคาสิ่งปลูกสร้าง!$D$6:$CC$47,MATCH($AD4894,[1]ราคาสิ่งปลูกสร้าง!$B$6:$B$45,0),MATCH($C$7,[1]ราคาสิ่งปลูกสร้าง!$D$5:$CC$5,0))</f>
        <v>0</v>
      </c>
      <c r="AO4894" s="44">
        <f t="shared" si="1069"/>
        <v>0</v>
      </c>
      <c r="AP4894" s="45">
        <f t="shared" si="1070"/>
        <v>0</v>
      </c>
      <c r="AQ4894" s="40">
        <f>IF(AP4894=0,0,INDEX([1]ค่าเสื่อมสิ่งปลูกสร้าง!$A$5:$D$105,MATCH($AP4894,[1]ค่าเสื่อมสิ่งปลูกสร้าง!$A$5:$A$105,0),MATCH(AE4894,[1]ค่าเสื่อมสิ่งปลูกสร้าง!$A$3:$D$3)))</f>
        <v>0</v>
      </c>
      <c r="AR4894" s="44">
        <f t="shared" si="1075"/>
        <v>0</v>
      </c>
      <c r="AS4894" s="44">
        <f t="shared" si="1076"/>
        <v>1760000</v>
      </c>
      <c r="AT4894" s="44">
        <f t="shared" si="1077"/>
        <v>1760000</v>
      </c>
      <c r="AU4894" s="46">
        <v>0</v>
      </c>
      <c r="AV4894" s="44">
        <f t="shared" si="1071"/>
        <v>1760000</v>
      </c>
      <c r="AW4894" s="47" t="str">
        <f t="shared" si="1072"/>
        <v>0.01</v>
      </c>
      <c r="AX4894" s="48"/>
      <c r="AY4894" s="48"/>
      <c r="AZ4894" s="49">
        <v>0</v>
      </c>
      <c r="BA4894" s="48"/>
      <c r="BB4894" s="48"/>
      <c r="BC4894" s="44">
        <f t="shared" si="1073"/>
        <v>0</v>
      </c>
      <c r="BD4894" s="50">
        <v>1</v>
      </c>
      <c r="BE4894" s="51" t="e">
        <f>IF(AX4894=1,0,IF(AY4894=1,0,IF(BC4894&gt;#REF!,#REF!,IF(OR(AZ4894&gt;0,BD4894&gt;=0),BC4894+([1]สูตร2!H4882*(100%-AZ4894)-BC4894)*BD4894,[1]สูตร2!H4882*(100%-AZ4894)))))</f>
        <v>#REF!</v>
      </c>
      <c r="BF4894" s="31"/>
    </row>
    <row r="4895" spans="1:58" s="5" customFormat="1" ht="24" customHeight="1" x14ac:dyDescent="0.2">
      <c r="A4895" s="31">
        <v>1632</v>
      </c>
      <c r="B4895" s="31" t="s">
        <v>93</v>
      </c>
      <c r="C4895" s="31">
        <v>1</v>
      </c>
      <c r="D4895" s="31" t="s">
        <v>71</v>
      </c>
      <c r="E4895" s="31" t="s">
        <v>3880</v>
      </c>
      <c r="F4895" s="31"/>
      <c r="G4895" s="32" t="s">
        <v>3879</v>
      </c>
      <c r="H4895" s="31" t="s">
        <v>104</v>
      </c>
      <c r="I4895" s="31" t="s">
        <v>104</v>
      </c>
      <c r="J4895" s="31" t="s">
        <v>3780</v>
      </c>
      <c r="K4895" s="31">
        <v>0</v>
      </c>
      <c r="L4895" s="31">
        <v>0</v>
      </c>
      <c r="M4895" s="31">
        <v>40</v>
      </c>
      <c r="N4895" s="33"/>
      <c r="O4895" s="33">
        <v>40</v>
      </c>
      <c r="P4895" s="33"/>
      <c r="Q4895" s="33"/>
      <c r="R4895" s="33"/>
      <c r="S4895" s="34" t="str">
        <f t="shared" si="1064"/>
        <v>2</v>
      </c>
      <c r="T4895" s="35">
        <f t="shared" si="1065"/>
        <v>40</v>
      </c>
      <c r="U4895" s="36">
        <f>INDEX([1]ราคาที่ดิน!$B:$G,MATCH($C4895,[1]ราคาที่ดิน!$A:$A,0),MATCH($B4895,[1]ราคาที่ดิน!$B$1:$G$1,0))</f>
        <v>100</v>
      </c>
      <c r="V4895" s="37">
        <f t="shared" si="1074"/>
        <v>4000</v>
      </c>
      <c r="W4895" s="31">
        <v>1</v>
      </c>
      <c r="X4895" s="31" t="s">
        <v>3879</v>
      </c>
      <c r="Y4895" s="31" t="s">
        <v>71</v>
      </c>
      <c r="Z4895" s="31" t="s">
        <v>3880</v>
      </c>
      <c r="AA4895" s="31"/>
      <c r="AB4895" s="32" t="s">
        <v>3879</v>
      </c>
      <c r="AC4895" s="38"/>
      <c r="AD4895" s="39" t="s">
        <v>73</v>
      </c>
      <c r="AE4895" s="39" t="s">
        <v>74</v>
      </c>
      <c r="AF4895" s="40" t="str">
        <f t="shared" si="1066"/>
        <v>2</v>
      </c>
      <c r="AG4895" s="41">
        <f t="shared" si="1067"/>
        <v>159.5</v>
      </c>
      <c r="AH4895" s="42"/>
      <c r="AI4895" s="42">
        <v>159.5</v>
      </c>
      <c r="AJ4895" s="42"/>
      <c r="AK4895" s="42"/>
      <c r="AL4895" s="31">
        <v>30</v>
      </c>
      <c r="AM4895" s="43" t="str">
        <f t="shared" si="1068"/>
        <v>100</v>
      </c>
      <c r="AN4895" s="44">
        <f>INDEX([1]ราคาสิ่งปลูกสร้าง!$D$6:$CC$47,MATCH($AD4895,[1]ราคาสิ่งปลูกสร้าง!$B$6:$B$45,0),MATCH($C$7,[1]ราคาสิ่งปลูกสร้าง!$D$5:$CC$5,0))</f>
        <v>6500</v>
      </c>
      <c r="AO4895" s="44">
        <f t="shared" si="1069"/>
        <v>1036750</v>
      </c>
      <c r="AP4895" s="45">
        <f t="shared" si="1070"/>
        <v>30</v>
      </c>
      <c r="AQ4895" s="40">
        <f>IF(AP4895=0,0,INDEX([1]ค่าเสื่อมสิ่งปลูกสร้าง!$A$5:$D$105,MATCH($AP4895,[1]ค่าเสื่อมสิ่งปลูกสร้าง!$A$5:$A$105,0),MATCH(AE4895,[1]ค่าเสื่อมสิ่งปลูกสร้าง!$A$3:$D$3)))</f>
        <v>50</v>
      </c>
      <c r="AR4895" s="44">
        <f t="shared" si="1075"/>
        <v>518375</v>
      </c>
      <c r="AS4895" s="44">
        <f t="shared" si="1076"/>
        <v>522375</v>
      </c>
      <c r="AT4895" s="44">
        <f t="shared" si="1077"/>
        <v>522375</v>
      </c>
      <c r="AU4895" s="46">
        <v>0</v>
      </c>
      <c r="AV4895" s="44">
        <f t="shared" si="1071"/>
        <v>522375</v>
      </c>
      <c r="AW4895" s="47" t="str">
        <f t="shared" si="1072"/>
        <v>0.02</v>
      </c>
      <c r="AX4895" s="48"/>
      <c r="AY4895" s="48"/>
      <c r="AZ4895" s="49">
        <v>0</v>
      </c>
      <c r="BA4895" s="48"/>
      <c r="BB4895" s="48"/>
      <c r="BC4895" s="44">
        <f t="shared" si="1073"/>
        <v>0</v>
      </c>
      <c r="BD4895" s="50">
        <v>1</v>
      </c>
      <c r="BE4895" s="51" t="e">
        <f>IF(AX4895=1,0,IF(AY4895=1,0,IF(BC4895&gt;#REF!,#REF!,IF(OR(AZ4895&gt;0,BD4895&gt;=0),BC4895+([1]สูตร2!H4883*(100%-AZ4895)-BC4895)*BD4895,[1]สูตร2!H4883*(100%-AZ4895)))))</f>
        <v>#REF!</v>
      </c>
      <c r="BF4895" s="31"/>
    </row>
    <row r="4896" spans="1:58" s="5" customFormat="1" ht="24" customHeight="1" x14ac:dyDescent="0.2">
      <c r="A4896" s="31"/>
      <c r="B4896" s="31" t="s">
        <v>93</v>
      </c>
      <c r="C4896" s="31">
        <v>1</v>
      </c>
      <c r="D4896" s="31" t="s">
        <v>71</v>
      </c>
      <c r="E4896" s="31" t="s">
        <v>3880</v>
      </c>
      <c r="F4896" s="31"/>
      <c r="G4896" s="32" t="s">
        <v>3879</v>
      </c>
      <c r="H4896" s="31" t="s">
        <v>104</v>
      </c>
      <c r="I4896" s="31" t="s">
        <v>104</v>
      </c>
      <c r="J4896" s="31" t="s">
        <v>3780</v>
      </c>
      <c r="K4896" s="31">
        <v>0</v>
      </c>
      <c r="L4896" s="31">
        <v>0</v>
      </c>
      <c r="M4896" s="31">
        <v>20</v>
      </c>
      <c r="N4896" s="33"/>
      <c r="O4896" s="33">
        <v>20</v>
      </c>
      <c r="P4896" s="33"/>
      <c r="Q4896" s="33"/>
      <c r="R4896" s="33"/>
      <c r="S4896" s="34" t="str">
        <f t="shared" si="1064"/>
        <v>2</v>
      </c>
      <c r="T4896" s="35">
        <f t="shared" si="1065"/>
        <v>20</v>
      </c>
      <c r="U4896" s="36">
        <f>INDEX([1]ราคาที่ดิน!$B:$G,MATCH($C4896,[1]ราคาที่ดิน!$A:$A,0),MATCH($B4896,[1]ราคาที่ดิน!$B$1:$G$1,0))</f>
        <v>100</v>
      </c>
      <c r="V4896" s="37">
        <f t="shared" si="1074"/>
        <v>2000</v>
      </c>
      <c r="W4896" s="31">
        <v>2</v>
      </c>
      <c r="X4896" s="31" t="s">
        <v>3879</v>
      </c>
      <c r="Y4896" s="31" t="s">
        <v>71</v>
      </c>
      <c r="Z4896" s="31" t="s">
        <v>3880</v>
      </c>
      <c r="AA4896" s="31"/>
      <c r="AB4896" s="32" t="s">
        <v>3879</v>
      </c>
      <c r="AC4896" s="38"/>
      <c r="AD4896" s="39" t="s">
        <v>75</v>
      </c>
      <c r="AE4896" s="39" t="s">
        <v>76</v>
      </c>
      <c r="AF4896" s="40" t="str">
        <f t="shared" si="1066"/>
        <v>1</v>
      </c>
      <c r="AG4896" s="41">
        <f t="shared" si="1067"/>
        <v>20</v>
      </c>
      <c r="AH4896" s="42">
        <v>20</v>
      </c>
      <c r="AI4896" s="42"/>
      <c r="AJ4896" s="42"/>
      <c r="AK4896" s="42"/>
      <c r="AL4896" s="31">
        <v>30</v>
      </c>
      <c r="AM4896" s="43" t="str">
        <f t="shared" si="1068"/>
        <v>100</v>
      </c>
      <c r="AN4896" s="44">
        <f>INDEX([1]ราคาสิ่งปลูกสร้าง!$D$6:$CC$47,MATCH($AD4896,[1]ราคาสิ่งปลูกสร้าง!$B$6:$B$45,0),MATCH($C$7,[1]ราคาสิ่งปลูกสร้าง!$D$5:$CC$5,0))</f>
        <v>5400</v>
      </c>
      <c r="AO4896" s="44">
        <f t="shared" si="1069"/>
        <v>108000</v>
      </c>
      <c r="AP4896" s="45">
        <f t="shared" si="1070"/>
        <v>30</v>
      </c>
      <c r="AQ4896" s="40">
        <f>IF(AP4896=0,0,INDEX([1]ค่าเสื่อมสิ่งปลูกสร้าง!$A$5:$D$105,MATCH($AP4896,[1]ค่าเสื่อมสิ่งปลูกสร้าง!$A$5:$A$105,0),MATCH(AE4896,[1]ค่าเสื่อมสิ่งปลูกสร้าง!$A$3:$D$3)))</f>
        <v>93</v>
      </c>
      <c r="AR4896" s="44">
        <f t="shared" si="1075"/>
        <v>7560.0000000000009</v>
      </c>
      <c r="AS4896" s="44">
        <f t="shared" si="1076"/>
        <v>9560</v>
      </c>
      <c r="AT4896" s="44">
        <f t="shared" si="1077"/>
        <v>9560</v>
      </c>
      <c r="AU4896" s="46">
        <v>0</v>
      </c>
      <c r="AV4896" s="44">
        <f t="shared" si="1071"/>
        <v>9560</v>
      </c>
      <c r="AW4896" s="47" t="str">
        <f t="shared" si="1072"/>
        <v>0.01</v>
      </c>
      <c r="AX4896" s="48"/>
      <c r="AY4896" s="48"/>
      <c r="AZ4896" s="49">
        <v>0</v>
      </c>
      <c r="BA4896" s="48"/>
      <c r="BB4896" s="48"/>
      <c r="BC4896" s="44">
        <f t="shared" si="1073"/>
        <v>0</v>
      </c>
      <c r="BD4896" s="50">
        <v>1</v>
      </c>
      <c r="BE4896" s="51" t="e">
        <f>IF(AX4896=1,0,IF(AY4896=1,0,IF(BC4896&gt;#REF!,#REF!,IF(OR(AZ4896&gt;0,BD4896&gt;=0),BC4896+([1]สูตร2!H4884*(100%-AZ4896)-BC4896)*BD4896,[1]สูตร2!H4884*(100%-AZ4896)))))</f>
        <v>#REF!</v>
      </c>
      <c r="BF4896" s="31"/>
    </row>
    <row r="4897" spans="1:58" s="5" customFormat="1" ht="24" customHeight="1" x14ac:dyDescent="0.2">
      <c r="A4897" s="31"/>
      <c r="B4897" s="31" t="s">
        <v>93</v>
      </c>
      <c r="C4897" s="31">
        <v>1</v>
      </c>
      <c r="D4897" s="31" t="s">
        <v>71</v>
      </c>
      <c r="E4897" s="31" t="s">
        <v>3880</v>
      </c>
      <c r="F4897" s="31"/>
      <c r="G4897" s="32" t="s">
        <v>3879</v>
      </c>
      <c r="H4897" s="31" t="s">
        <v>104</v>
      </c>
      <c r="I4897" s="31" t="s">
        <v>104</v>
      </c>
      <c r="J4897" s="31" t="s">
        <v>3780</v>
      </c>
      <c r="K4897" s="31">
        <v>0</v>
      </c>
      <c r="L4897" s="31">
        <v>0</v>
      </c>
      <c r="M4897" s="31">
        <v>10</v>
      </c>
      <c r="N4897" s="33"/>
      <c r="O4897" s="33">
        <v>10</v>
      </c>
      <c r="P4897" s="33"/>
      <c r="Q4897" s="33"/>
      <c r="R4897" s="33"/>
      <c r="S4897" s="34" t="str">
        <f t="shared" si="1064"/>
        <v>2</v>
      </c>
      <c r="T4897" s="35">
        <f t="shared" si="1065"/>
        <v>10</v>
      </c>
      <c r="U4897" s="36">
        <f>INDEX([1]ราคาที่ดิน!$B:$G,MATCH($C4897,[1]ราคาที่ดิน!$A:$A,0),MATCH($B4897,[1]ราคาที่ดิน!$B$1:$G$1,0))</f>
        <v>100</v>
      </c>
      <c r="V4897" s="37">
        <f t="shared" si="1074"/>
        <v>1000</v>
      </c>
      <c r="W4897" s="31">
        <v>3</v>
      </c>
      <c r="X4897" s="31" t="s">
        <v>3879</v>
      </c>
      <c r="Y4897" s="31" t="s">
        <v>71</v>
      </c>
      <c r="Z4897" s="31" t="s">
        <v>3880</v>
      </c>
      <c r="AA4897" s="31"/>
      <c r="AB4897" s="32" t="s">
        <v>3879</v>
      </c>
      <c r="AC4897" s="38"/>
      <c r="AD4897" s="39" t="s">
        <v>77</v>
      </c>
      <c r="AE4897" s="39" t="s">
        <v>76</v>
      </c>
      <c r="AF4897" s="40" t="str">
        <f t="shared" si="1066"/>
        <v>1</v>
      </c>
      <c r="AG4897" s="41">
        <f t="shared" si="1067"/>
        <v>20</v>
      </c>
      <c r="AH4897" s="42">
        <v>20</v>
      </c>
      <c r="AI4897" s="42"/>
      <c r="AJ4897" s="42"/>
      <c r="AK4897" s="42"/>
      <c r="AL4897" s="31">
        <v>6</v>
      </c>
      <c r="AM4897" s="43" t="str">
        <f t="shared" si="1068"/>
        <v>100</v>
      </c>
      <c r="AN4897" s="44">
        <f>INDEX([1]ราคาสิ่งปลูกสร้าง!$D$6:$CC$47,MATCH($AD4897,[1]ราคาสิ่งปลูกสร้าง!$B$6:$B$45,0),MATCH($C$7,[1]ราคาสิ่งปลูกสร้าง!$D$5:$CC$5,0))</f>
        <v>2050</v>
      </c>
      <c r="AO4897" s="44">
        <f t="shared" si="1069"/>
        <v>41000</v>
      </c>
      <c r="AP4897" s="45">
        <f t="shared" si="1070"/>
        <v>6</v>
      </c>
      <c r="AQ4897" s="40">
        <f>IF(AP4897=0,0,INDEX([1]ค่าเสื่อมสิ่งปลูกสร้าง!$A$5:$D$105,MATCH($AP4897,[1]ค่าเสื่อมสิ่งปลูกสร้าง!$A$5:$A$105,0),MATCH(AE4897,[1]ค่าเสื่อมสิ่งปลูกสร้าง!$A$3:$D$3)))</f>
        <v>20</v>
      </c>
      <c r="AR4897" s="44">
        <f t="shared" si="1075"/>
        <v>32800</v>
      </c>
      <c r="AS4897" s="44">
        <f t="shared" si="1076"/>
        <v>33800</v>
      </c>
      <c r="AT4897" s="44">
        <f t="shared" si="1077"/>
        <v>33800</v>
      </c>
      <c r="AU4897" s="46">
        <v>0</v>
      </c>
      <c r="AV4897" s="44">
        <f t="shared" si="1071"/>
        <v>33800</v>
      </c>
      <c r="AW4897" s="47" t="str">
        <f t="shared" si="1072"/>
        <v>0.01</v>
      </c>
      <c r="AX4897" s="48"/>
      <c r="AY4897" s="48"/>
      <c r="AZ4897" s="49">
        <v>0</v>
      </c>
      <c r="BA4897" s="48"/>
      <c r="BB4897" s="48"/>
      <c r="BC4897" s="44">
        <f t="shared" si="1073"/>
        <v>0</v>
      </c>
      <c r="BD4897" s="50">
        <v>1</v>
      </c>
      <c r="BE4897" s="51" t="e">
        <f>IF(AX4897=1,0,IF(AY4897=1,0,IF(BC4897&gt;#REF!,#REF!,IF(OR(AZ4897&gt;0,BD4897&gt;=0),BC4897+([1]สูตร2!H4885*(100%-AZ4897)-BC4897)*BD4897,[1]สูตร2!H4885*(100%-AZ4897)))))</f>
        <v>#REF!</v>
      </c>
      <c r="BF4897" s="31"/>
    </row>
    <row r="4898" spans="1:58" s="5" customFormat="1" ht="24" customHeight="1" x14ac:dyDescent="0.2">
      <c r="A4898" s="31">
        <v>1633</v>
      </c>
      <c r="B4898" s="31" t="s">
        <v>321</v>
      </c>
      <c r="C4898" s="31" t="s">
        <v>3881</v>
      </c>
      <c r="D4898" s="31" t="s">
        <v>66</v>
      </c>
      <c r="E4898" s="31" t="s">
        <v>3882</v>
      </c>
      <c r="F4898" s="31"/>
      <c r="G4898" s="32" t="s">
        <v>3883</v>
      </c>
      <c r="H4898" s="31">
        <v>1803</v>
      </c>
      <c r="I4898" s="31"/>
      <c r="J4898" s="31" t="s">
        <v>3780</v>
      </c>
      <c r="K4898" s="31">
        <v>8</v>
      </c>
      <c r="L4898" s="31">
        <v>0</v>
      </c>
      <c r="M4898" s="31">
        <v>0</v>
      </c>
      <c r="N4898" s="33">
        <v>3200</v>
      </c>
      <c r="O4898" s="33"/>
      <c r="P4898" s="33"/>
      <c r="Q4898" s="33"/>
      <c r="R4898" s="33"/>
      <c r="S4898" s="34" t="str">
        <f t="shared" si="1064"/>
        <v>1</v>
      </c>
      <c r="T4898" s="35">
        <f t="shared" si="1065"/>
        <v>3200</v>
      </c>
      <c r="U4898" s="36">
        <f>INDEX([1]ราคาที่ดิน!$B:$G,MATCH($C4898,[1]ราคาที่ดิน!$A:$A,0),MATCH($B4898,[1]ราคาที่ดิน!$B$1:$G$1,0))</f>
        <v>200</v>
      </c>
      <c r="V4898" s="37">
        <f t="shared" si="1074"/>
        <v>640000</v>
      </c>
      <c r="W4898" s="31"/>
      <c r="X4898" s="31"/>
      <c r="Y4898" s="31"/>
      <c r="Z4898" s="31"/>
      <c r="AA4898" s="31"/>
      <c r="AB4898" s="32"/>
      <c r="AC4898" s="38"/>
      <c r="AD4898" s="39"/>
      <c r="AE4898" s="39"/>
      <c r="AF4898" s="40" t="str">
        <f t="shared" si="1066"/>
        <v/>
      </c>
      <c r="AG4898" s="41" t="str">
        <f t="shared" si="1067"/>
        <v/>
      </c>
      <c r="AH4898" s="42"/>
      <c r="AI4898" s="42"/>
      <c r="AJ4898" s="42"/>
      <c r="AK4898" s="42"/>
      <c r="AL4898" s="31"/>
      <c r="AM4898" s="43" t="str">
        <f t="shared" si="1068"/>
        <v>100</v>
      </c>
      <c r="AN4898" s="44">
        <f>INDEX([1]ราคาสิ่งปลูกสร้าง!$D$6:$CC$47,MATCH($AD4898,[1]ราคาสิ่งปลูกสร้าง!$B$6:$B$45,0),MATCH($C$7,[1]ราคาสิ่งปลูกสร้าง!$D$5:$CC$5,0))</f>
        <v>0</v>
      </c>
      <c r="AO4898" s="44">
        <f t="shared" si="1069"/>
        <v>0</v>
      </c>
      <c r="AP4898" s="45">
        <f t="shared" si="1070"/>
        <v>0</v>
      </c>
      <c r="AQ4898" s="40">
        <f>IF(AP4898=0,0,INDEX([1]ค่าเสื่อมสิ่งปลูกสร้าง!$A$5:$D$105,MATCH($AP4898,[1]ค่าเสื่อมสิ่งปลูกสร้าง!$A$5:$A$105,0),MATCH(AE4898,[1]ค่าเสื่อมสิ่งปลูกสร้าง!$A$3:$D$3)))</f>
        <v>0</v>
      </c>
      <c r="AR4898" s="44">
        <f t="shared" si="1075"/>
        <v>0</v>
      </c>
      <c r="AS4898" s="44">
        <f t="shared" si="1076"/>
        <v>640000</v>
      </c>
      <c r="AT4898" s="44">
        <f t="shared" si="1077"/>
        <v>640000</v>
      </c>
      <c r="AU4898" s="46">
        <v>0</v>
      </c>
      <c r="AV4898" s="44">
        <f t="shared" si="1071"/>
        <v>640000</v>
      </c>
      <c r="AW4898" s="47" t="str">
        <f t="shared" si="1072"/>
        <v>0.01</v>
      </c>
      <c r="AX4898" s="48"/>
      <c r="AY4898" s="48"/>
      <c r="AZ4898" s="49">
        <v>0</v>
      </c>
      <c r="BA4898" s="48"/>
      <c r="BB4898" s="48"/>
      <c r="BC4898" s="44">
        <f t="shared" si="1073"/>
        <v>0</v>
      </c>
      <c r="BD4898" s="50">
        <v>1</v>
      </c>
      <c r="BE4898" s="51" t="e">
        <f>IF(AX4898=1,0,IF(AY4898=1,0,IF(BC4898&gt;#REF!,#REF!,IF(OR(AZ4898&gt;0,BD4898&gt;=0),BC4898+([1]สูตร2!H4886*(100%-AZ4898)-BC4898)*BD4898,[1]สูตร2!H4886*(100%-AZ4898)))))</f>
        <v>#REF!</v>
      </c>
      <c r="BF4898" s="31"/>
    </row>
    <row r="4899" spans="1:58" s="5" customFormat="1" ht="24" customHeight="1" x14ac:dyDescent="0.2">
      <c r="A4899" s="31"/>
      <c r="B4899" s="31" t="s">
        <v>93</v>
      </c>
      <c r="C4899" s="31">
        <v>1</v>
      </c>
      <c r="D4899" s="31" t="s">
        <v>66</v>
      </c>
      <c r="E4899" s="31" t="s">
        <v>3882</v>
      </c>
      <c r="F4899" s="31"/>
      <c r="G4899" s="32" t="s">
        <v>3883</v>
      </c>
      <c r="H4899" s="31" t="s">
        <v>104</v>
      </c>
      <c r="I4899" s="31" t="s">
        <v>104</v>
      </c>
      <c r="J4899" s="31" t="s">
        <v>3780</v>
      </c>
      <c r="K4899" s="31">
        <v>0</v>
      </c>
      <c r="L4899" s="31">
        <v>0</v>
      </c>
      <c r="M4899" s="31">
        <v>40</v>
      </c>
      <c r="N4899" s="33"/>
      <c r="O4899" s="33">
        <v>40</v>
      </c>
      <c r="P4899" s="33"/>
      <c r="Q4899" s="33"/>
      <c r="R4899" s="33"/>
      <c r="S4899" s="34" t="str">
        <f t="shared" si="1064"/>
        <v>2</v>
      </c>
      <c r="T4899" s="35">
        <f t="shared" si="1065"/>
        <v>40</v>
      </c>
      <c r="U4899" s="36">
        <f>INDEX([1]ราคาที่ดิน!$B:$G,MATCH($C4899,[1]ราคาที่ดิน!$A:$A,0),MATCH($B4899,[1]ราคาที่ดิน!$B$1:$G$1,0))</f>
        <v>100</v>
      </c>
      <c r="V4899" s="37">
        <f t="shared" si="1074"/>
        <v>4000</v>
      </c>
      <c r="W4899" s="31">
        <v>1</v>
      </c>
      <c r="X4899" s="31" t="s">
        <v>3883</v>
      </c>
      <c r="Y4899" s="31" t="s">
        <v>66</v>
      </c>
      <c r="Z4899" s="31" t="s">
        <v>3882</v>
      </c>
      <c r="AA4899" s="31"/>
      <c r="AB4899" s="32" t="s">
        <v>3883</v>
      </c>
      <c r="AC4899" s="38"/>
      <c r="AD4899" s="39" t="s">
        <v>73</v>
      </c>
      <c r="AE4899" s="39" t="s">
        <v>74</v>
      </c>
      <c r="AF4899" s="40" t="str">
        <f t="shared" si="1066"/>
        <v>2</v>
      </c>
      <c r="AG4899" s="41">
        <f t="shared" si="1067"/>
        <v>90</v>
      </c>
      <c r="AH4899" s="42"/>
      <c r="AI4899" s="42">
        <v>90</v>
      </c>
      <c r="AJ4899" s="42"/>
      <c r="AK4899" s="42"/>
      <c r="AL4899" s="31">
        <v>33</v>
      </c>
      <c r="AM4899" s="43" t="str">
        <f t="shared" si="1068"/>
        <v>100</v>
      </c>
      <c r="AN4899" s="44">
        <f>INDEX([1]ราคาสิ่งปลูกสร้าง!$D$6:$CC$47,MATCH($AD4899,[1]ราคาสิ่งปลูกสร้าง!$B$6:$B$45,0),MATCH($C$7,[1]ราคาสิ่งปลูกสร้าง!$D$5:$CC$5,0))</f>
        <v>6500</v>
      </c>
      <c r="AO4899" s="44">
        <f t="shared" si="1069"/>
        <v>585000</v>
      </c>
      <c r="AP4899" s="45">
        <f t="shared" si="1070"/>
        <v>33</v>
      </c>
      <c r="AQ4899" s="40">
        <f>IF(AP4899=0,0,INDEX([1]ค่าเสื่อมสิ่งปลูกสร้าง!$A$5:$D$105,MATCH($AP4899,[1]ค่าเสื่อมสิ่งปลูกสร้าง!$A$5:$A$105,0),MATCH(AE4899,[1]ค่าเสื่อมสิ่งปลูกสร้าง!$A$3:$D$3)))</f>
        <v>56</v>
      </c>
      <c r="AR4899" s="44">
        <f t="shared" si="1075"/>
        <v>257400</v>
      </c>
      <c r="AS4899" s="44">
        <f t="shared" si="1076"/>
        <v>261400</v>
      </c>
      <c r="AT4899" s="44">
        <f t="shared" si="1077"/>
        <v>261400</v>
      </c>
      <c r="AU4899" s="46">
        <v>0</v>
      </c>
      <c r="AV4899" s="44">
        <f t="shared" si="1071"/>
        <v>261400</v>
      </c>
      <c r="AW4899" s="47" t="str">
        <f t="shared" si="1072"/>
        <v>0.02</v>
      </c>
      <c r="AX4899" s="48"/>
      <c r="AY4899" s="48"/>
      <c r="AZ4899" s="49">
        <v>0</v>
      </c>
      <c r="BA4899" s="48"/>
      <c r="BB4899" s="48"/>
      <c r="BC4899" s="44">
        <f t="shared" si="1073"/>
        <v>0</v>
      </c>
      <c r="BD4899" s="50">
        <v>1</v>
      </c>
      <c r="BE4899" s="51" t="e">
        <f>IF(AX4899=1,0,IF(AY4899=1,0,IF(BC4899&gt;#REF!,#REF!,IF(OR(AZ4899&gt;0,BD4899&gt;=0),BC4899+([1]สูตร2!H4887*(100%-AZ4899)-BC4899)*BD4899,[1]สูตร2!H4887*(100%-AZ4899)))))</f>
        <v>#REF!</v>
      </c>
      <c r="BF4899" s="31"/>
    </row>
    <row r="4900" spans="1:58" s="5" customFormat="1" ht="24" customHeight="1" x14ac:dyDescent="0.2">
      <c r="A4900" s="31"/>
      <c r="B4900" s="31" t="s">
        <v>93</v>
      </c>
      <c r="C4900" s="31">
        <v>1</v>
      </c>
      <c r="D4900" s="31" t="s">
        <v>66</v>
      </c>
      <c r="E4900" s="31" t="s">
        <v>3882</v>
      </c>
      <c r="F4900" s="31"/>
      <c r="G4900" s="32" t="s">
        <v>3883</v>
      </c>
      <c r="H4900" s="31" t="s">
        <v>104</v>
      </c>
      <c r="I4900" s="31" t="s">
        <v>104</v>
      </c>
      <c r="J4900" s="31" t="s">
        <v>3780</v>
      </c>
      <c r="K4900" s="31">
        <v>0</v>
      </c>
      <c r="L4900" s="31">
        <v>0</v>
      </c>
      <c r="M4900" s="31">
        <v>20</v>
      </c>
      <c r="N4900" s="33"/>
      <c r="O4900" s="33">
        <v>20</v>
      </c>
      <c r="P4900" s="33"/>
      <c r="Q4900" s="33"/>
      <c r="R4900" s="33"/>
      <c r="S4900" s="34" t="str">
        <f t="shared" si="1064"/>
        <v>2</v>
      </c>
      <c r="T4900" s="35">
        <f t="shared" si="1065"/>
        <v>20</v>
      </c>
      <c r="U4900" s="36">
        <f>INDEX([1]ราคาที่ดิน!$B:$G,MATCH($C4900,[1]ราคาที่ดิน!$A:$A,0),MATCH($B4900,[1]ราคาที่ดิน!$B$1:$G$1,0))</f>
        <v>100</v>
      </c>
      <c r="V4900" s="37">
        <f t="shared" si="1074"/>
        <v>2000</v>
      </c>
      <c r="W4900" s="31">
        <v>2</v>
      </c>
      <c r="X4900" s="31" t="s">
        <v>3883</v>
      </c>
      <c r="Y4900" s="31" t="s">
        <v>66</v>
      </c>
      <c r="Z4900" s="31" t="s">
        <v>3882</v>
      </c>
      <c r="AA4900" s="31"/>
      <c r="AB4900" s="32" t="s">
        <v>3883</v>
      </c>
      <c r="AC4900" s="38"/>
      <c r="AD4900" s="39" t="s">
        <v>75</v>
      </c>
      <c r="AE4900" s="39" t="s">
        <v>76</v>
      </c>
      <c r="AF4900" s="40" t="str">
        <f t="shared" si="1066"/>
        <v>1</v>
      </c>
      <c r="AG4900" s="41">
        <f t="shared" si="1067"/>
        <v>7.5</v>
      </c>
      <c r="AH4900" s="42">
        <v>7.5</v>
      </c>
      <c r="AI4900" s="42"/>
      <c r="AJ4900" s="42"/>
      <c r="AK4900" s="42"/>
      <c r="AL4900" s="31">
        <v>33</v>
      </c>
      <c r="AM4900" s="43" t="str">
        <f t="shared" si="1068"/>
        <v>100</v>
      </c>
      <c r="AN4900" s="44">
        <f>INDEX([1]ราคาสิ่งปลูกสร้าง!$D$6:$CC$47,MATCH($AD4900,[1]ราคาสิ่งปลูกสร้าง!$B$6:$B$45,0),MATCH($C$7,[1]ราคาสิ่งปลูกสร้าง!$D$5:$CC$5,0))</f>
        <v>5400</v>
      </c>
      <c r="AO4900" s="44">
        <f t="shared" si="1069"/>
        <v>40500</v>
      </c>
      <c r="AP4900" s="45">
        <f t="shared" si="1070"/>
        <v>33</v>
      </c>
      <c r="AQ4900" s="40">
        <f>IF(AP4900=0,0,INDEX([1]ค่าเสื่อมสิ่งปลูกสร้าง!$A$5:$D$105,MATCH($AP4900,[1]ค่าเสื่อมสิ่งปลูกสร้าง!$A$5:$A$105,0),MATCH(AE4900,[1]ค่าเสื่อมสิ่งปลูกสร้าง!$A$3:$D$3)))</f>
        <v>93</v>
      </c>
      <c r="AR4900" s="44">
        <f t="shared" si="1075"/>
        <v>2835.0000000000005</v>
      </c>
      <c r="AS4900" s="44">
        <f t="shared" si="1076"/>
        <v>4835</v>
      </c>
      <c r="AT4900" s="44">
        <f t="shared" si="1077"/>
        <v>4835</v>
      </c>
      <c r="AU4900" s="46">
        <v>0</v>
      </c>
      <c r="AV4900" s="44">
        <f t="shared" si="1071"/>
        <v>4835</v>
      </c>
      <c r="AW4900" s="47" t="str">
        <f t="shared" si="1072"/>
        <v>0.01</v>
      </c>
      <c r="AX4900" s="48"/>
      <c r="AY4900" s="48"/>
      <c r="AZ4900" s="49">
        <v>0</v>
      </c>
      <c r="BA4900" s="48"/>
      <c r="BB4900" s="48"/>
      <c r="BC4900" s="44">
        <f t="shared" si="1073"/>
        <v>0</v>
      </c>
      <c r="BD4900" s="50">
        <v>1</v>
      </c>
      <c r="BE4900" s="51" t="e">
        <f>IF(AX4900=1,0,IF(AY4900=1,0,IF(BC4900&gt;#REF!,#REF!,IF(OR(AZ4900&gt;0,BD4900&gt;=0),BC4900+([1]สูตร2!H4888*(100%-AZ4900)-BC4900)*BD4900,[1]สูตร2!H4888*(100%-AZ4900)))))</f>
        <v>#REF!</v>
      </c>
      <c r="BF4900" s="31"/>
    </row>
    <row r="4901" spans="1:58" s="5" customFormat="1" ht="24" customHeight="1" x14ac:dyDescent="0.2">
      <c r="A4901" s="31"/>
      <c r="B4901" s="31" t="s">
        <v>93</v>
      </c>
      <c r="C4901" s="31">
        <v>1</v>
      </c>
      <c r="D4901" s="31" t="s">
        <v>66</v>
      </c>
      <c r="E4901" s="31" t="s">
        <v>3882</v>
      </c>
      <c r="F4901" s="31"/>
      <c r="G4901" s="32" t="s">
        <v>3883</v>
      </c>
      <c r="H4901" s="31" t="s">
        <v>104</v>
      </c>
      <c r="I4901" s="31" t="s">
        <v>104</v>
      </c>
      <c r="J4901" s="31" t="s">
        <v>3780</v>
      </c>
      <c r="K4901" s="31">
        <v>0</v>
      </c>
      <c r="L4901" s="31">
        <v>0</v>
      </c>
      <c r="M4901" s="31">
        <v>15</v>
      </c>
      <c r="N4901" s="33"/>
      <c r="O4901" s="33">
        <v>15</v>
      </c>
      <c r="P4901" s="33"/>
      <c r="Q4901" s="33"/>
      <c r="R4901" s="33"/>
      <c r="S4901" s="34" t="str">
        <f t="shared" si="1064"/>
        <v>2</v>
      </c>
      <c r="T4901" s="35">
        <f t="shared" si="1065"/>
        <v>15</v>
      </c>
      <c r="U4901" s="36">
        <f>INDEX([1]ราคาที่ดิน!$B:$G,MATCH($C4901,[1]ราคาที่ดิน!$A:$A,0),MATCH($B4901,[1]ราคาที่ดิน!$B$1:$G$1,0))</f>
        <v>100</v>
      </c>
      <c r="V4901" s="37">
        <f t="shared" si="1074"/>
        <v>1500</v>
      </c>
      <c r="W4901" s="31">
        <v>3</v>
      </c>
      <c r="X4901" s="31" t="s">
        <v>3883</v>
      </c>
      <c r="Y4901" s="31" t="s">
        <v>66</v>
      </c>
      <c r="Z4901" s="31" t="s">
        <v>3882</v>
      </c>
      <c r="AA4901" s="31"/>
      <c r="AB4901" s="32" t="s">
        <v>3883</v>
      </c>
      <c r="AC4901" s="38"/>
      <c r="AD4901" s="39" t="s">
        <v>77</v>
      </c>
      <c r="AE4901" s="39" t="s">
        <v>76</v>
      </c>
      <c r="AF4901" s="40" t="str">
        <f t="shared" si="1066"/>
        <v>1</v>
      </c>
      <c r="AG4901" s="41">
        <f t="shared" si="1067"/>
        <v>9</v>
      </c>
      <c r="AH4901" s="42">
        <v>9</v>
      </c>
      <c r="AI4901" s="42"/>
      <c r="AJ4901" s="42"/>
      <c r="AK4901" s="42"/>
      <c r="AL4901" s="31">
        <v>2</v>
      </c>
      <c r="AM4901" s="43" t="str">
        <f t="shared" si="1068"/>
        <v>100</v>
      </c>
      <c r="AN4901" s="44">
        <f>INDEX([1]ราคาสิ่งปลูกสร้าง!$D$6:$CC$47,MATCH($AD4901,[1]ราคาสิ่งปลูกสร้าง!$B$6:$B$45,0),MATCH($C$7,[1]ราคาสิ่งปลูกสร้าง!$D$5:$CC$5,0))</f>
        <v>2050</v>
      </c>
      <c r="AO4901" s="44">
        <f t="shared" si="1069"/>
        <v>18450</v>
      </c>
      <c r="AP4901" s="45">
        <f t="shared" si="1070"/>
        <v>2</v>
      </c>
      <c r="AQ4901" s="40">
        <f>IF(AP4901=0,0,INDEX([1]ค่าเสื่อมสิ่งปลูกสร้าง!$A$5:$D$105,MATCH($AP4901,[1]ค่าเสื่อมสิ่งปลูกสร้าง!$A$5:$A$105,0),MATCH(AE4901,[1]ค่าเสื่อมสิ่งปลูกสร้าง!$A$3:$D$3)))</f>
        <v>6</v>
      </c>
      <c r="AR4901" s="44">
        <f t="shared" si="1075"/>
        <v>17343</v>
      </c>
      <c r="AS4901" s="44">
        <f t="shared" si="1076"/>
        <v>18843</v>
      </c>
      <c r="AT4901" s="44">
        <f t="shared" si="1077"/>
        <v>18843</v>
      </c>
      <c r="AU4901" s="46">
        <v>0</v>
      </c>
      <c r="AV4901" s="44">
        <f t="shared" si="1071"/>
        <v>18843</v>
      </c>
      <c r="AW4901" s="47" t="str">
        <f t="shared" si="1072"/>
        <v>0.01</v>
      </c>
      <c r="AX4901" s="48"/>
      <c r="AY4901" s="48"/>
      <c r="AZ4901" s="49">
        <v>0</v>
      </c>
      <c r="BA4901" s="48"/>
      <c r="BB4901" s="48"/>
      <c r="BC4901" s="44">
        <f t="shared" si="1073"/>
        <v>0</v>
      </c>
      <c r="BD4901" s="50">
        <v>1</v>
      </c>
      <c r="BE4901" s="51" t="e">
        <f>IF(AX4901=1,0,IF(AY4901=1,0,IF(BC4901&gt;#REF!,#REF!,IF(OR(AZ4901&gt;0,BD4901&gt;=0),BC4901+([1]สูตร2!H4889*(100%-AZ4901)-BC4901)*BD4901,[1]สูตร2!H4889*(100%-AZ4901)))))</f>
        <v>#REF!</v>
      </c>
      <c r="BF4901" s="31"/>
    </row>
    <row r="4902" spans="1:58" s="5" customFormat="1" ht="24" customHeight="1" x14ac:dyDescent="0.2">
      <c r="A4902" s="31">
        <v>1634</v>
      </c>
      <c r="B4902" s="31" t="s">
        <v>93</v>
      </c>
      <c r="C4902" s="31">
        <v>1</v>
      </c>
      <c r="D4902" s="31" t="s">
        <v>66</v>
      </c>
      <c r="E4902" s="31" t="s">
        <v>3884</v>
      </c>
      <c r="F4902" s="31"/>
      <c r="G4902" s="32" t="s">
        <v>3885</v>
      </c>
      <c r="H4902" s="31" t="s">
        <v>104</v>
      </c>
      <c r="I4902" s="31" t="s">
        <v>104</v>
      </c>
      <c r="J4902" s="31" t="s">
        <v>3780</v>
      </c>
      <c r="K4902" s="31">
        <v>0</v>
      </c>
      <c r="L4902" s="31">
        <v>0</v>
      </c>
      <c r="M4902" s="31">
        <v>45</v>
      </c>
      <c r="N4902" s="33"/>
      <c r="O4902" s="33">
        <v>45</v>
      </c>
      <c r="P4902" s="33"/>
      <c r="Q4902" s="33"/>
      <c r="R4902" s="33"/>
      <c r="S4902" s="34" t="str">
        <f t="shared" si="1064"/>
        <v>2</v>
      </c>
      <c r="T4902" s="35">
        <f t="shared" si="1065"/>
        <v>45</v>
      </c>
      <c r="U4902" s="36">
        <f>INDEX([1]ราคาที่ดิน!$B:$G,MATCH($C4902,[1]ราคาที่ดิน!$A:$A,0),MATCH($B4902,[1]ราคาที่ดิน!$B$1:$G$1,0))</f>
        <v>100</v>
      </c>
      <c r="V4902" s="37">
        <f t="shared" si="1074"/>
        <v>4500</v>
      </c>
      <c r="W4902" s="31">
        <v>1</v>
      </c>
      <c r="X4902" s="31" t="s">
        <v>3885</v>
      </c>
      <c r="Y4902" s="31" t="s">
        <v>66</v>
      </c>
      <c r="Z4902" s="31" t="s">
        <v>3884</v>
      </c>
      <c r="AA4902" s="31"/>
      <c r="AB4902" s="32" t="s">
        <v>3885</v>
      </c>
      <c r="AC4902" s="38"/>
      <c r="AD4902" s="39" t="s">
        <v>73</v>
      </c>
      <c r="AE4902" s="39" t="s">
        <v>74</v>
      </c>
      <c r="AF4902" s="40" t="str">
        <f t="shared" si="1066"/>
        <v>2</v>
      </c>
      <c r="AG4902" s="41">
        <f t="shared" si="1067"/>
        <v>81</v>
      </c>
      <c r="AH4902" s="42"/>
      <c r="AI4902" s="42">
        <v>81</v>
      </c>
      <c r="AJ4902" s="42"/>
      <c r="AK4902" s="42"/>
      <c r="AL4902" s="31">
        <v>28</v>
      </c>
      <c r="AM4902" s="43" t="str">
        <f t="shared" si="1068"/>
        <v>100</v>
      </c>
      <c r="AN4902" s="44">
        <f>INDEX([1]ราคาสิ่งปลูกสร้าง!$D$6:$CC$47,MATCH($AD4902,[1]ราคาสิ่งปลูกสร้าง!$B$6:$B$45,0),MATCH($C$7,[1]ราคาสิ่งปลูกสร้าง!$D$5:$CC$5,0))</f>
        <v>6500</v>
      </c>
      <c r="AO4902" s="44">
        <f t="shared" si="1069"/>
        <v>526500</v>
      </c>
      <c r="AP4902" s="45">
        <f t="shared" si="1070"/>
        <v>28</v>
      </c>
      <c r="AQ4902" s="40">
        <f>IF(AP4902=0,0,INDEX([1]ค่าเสื่อมสิ่งปลูกสร้าง!$A$5:$D$105,MATCH($AP4902,[1]ค่าเสื่อมสิ่งปลูกสร้าง!$A$5:$A$105,0),MATCH(AE4902,[1]ค่าเสื่อมสิ่งปลูกสร้าง!$A$3:$D$3)))</f>
        <v>46</v>
      </c>
      <c r="AR4902" s="44">
        <f t="shared" si="1075"/>
        <v>284310</v>
      </c>
      <c r="AS4902" s="44">
        <f t="shared" si="1076"/>
        <v>288810</v>
      </c>
      <c r="AT4902" s="44">
        <f t="shared" si="1077"/>
        <v>288810</v>
      </c>
      <c r="AU4902" s="46">
        <v>0</v>
      </c>
      <c r="AV4902" s="44">
        <f t="shared" si="1071"/>
        <v>288810</v>
      </c>
      <c r="AW4902" s="47" t="str">
        <f t="shared" si="1072"/>
        <v>0.02</v>
      </c>
      <c r="AX4902" s="48"/>
      <c r="AY4902" s="48"/>
      <c r="AZ4902" s="49">
        <v>0</v>
      </c>
      <c r="BA4902" s="48"/>
      <c r="BB4902" s="48"/>
      <c r="BC4902" s="44">
        <f t="shared" si="1073"/>
        <v>0</v>
      </c>
      <c r="BD4902" s="50">
        <v>1</v>
      </c>
      <c r="BE4902" s="51" t="e">
        <f>IF(AX4902=1,0,IF(AY4902=1,0,IF(BC4902&gt;#REF!,#REF!,IF(OR(AZ4902&gt;0,BD4902&gt;=0),BC4902+([1]สูตร2!H4890*(100%-AZ4902)-BC4902)*BD4902,[1]สูตร2!H4890*(100%-AZ4902)))))</f>
        <v>#REF!</v>
      </c>
      <c r="BF4902" s="31"/>
    </row>
    <row r="4903" spans="1:58" s="5" customFormat="1" ht="24" customHeight="1" x14ac:dyDescent="0.2">
      <c r="A4903" s="31"/>
      <c r="B4903" s="31" t="s">
        <v>93</v>
      </c>
      <c r="C4903" s="31">
        <v>1</v>
      </c>
      <c r="D4903" s="31" t="s">
        <v>66</v>
      </c>
      <c r="E4903" s="31" t="s">
        <v>3884</v>
      </c>
      <c r="F4903" s="31"/>
      <c r="G4903" s="32" t="s">
        <v>3885</v>
      </c>
      <c r="H4903" s="31" t="s">
        <v>104</v>
      </c>
      <c r="I4903" s="31" t="s">
        <v>104</v>
      </c>
      <c r="J4903" s="31" t="s">
        <v>3780</v>
      </c>
      <c r="K4903" s="31">
        <v>0</v>
      </c>
      <c r="L4903" s="31">
        <v>0</v>
      </c>
      <c r="M4903" s="31">
        <v>20</v>
      </c>
      <c r="N4903" s="33"/>
      <c r="O4903" s="33">
        <v>20</v>
      </c>
      <c r="P4903" s="33"/>
      <c r="Q4903" s="33"/>
      <c r="R4903" s="33"/>
      <c r="S4903" s="34" t="str">
        <f t="shared" si="1064"/>
        <v>2</v>
      </c>
      <c r="T4903" s="35">
        <f t="shared" si="1065"/>
        <v>20</v>
      </c>
      <c r="U4903" s="36">
        <f>INDEX([1]ราคาที่ดิน!$B:$G,MATCH($C4903,[1]ราคาที่ดิน!$A:$A,0),MATCH($B4903,[1]ราคาที่ดิน!$B$1:$G$1,0))</f>
        <v>100</v>
      </c>
      <c r="V4903" s="37">
        <f t="shared" si="1074"/>
        <v>2000</v>
      </c>
      <c r="W4903" s="31">
        <v>2</v>
      </c>
      <c r="X4903" s="31" t="s">
        <v>3885</v>
      </c>
      <c r="Y4903" s="31" t="s">
        <v>66</v>
      </c>
      <c r="Z4903" s="31" t="s">
        <v>3884</v>
      </c>
      <c r="AA4903" s="31"/>
      <c r="AB4903" s="32" t="s">
        <v>3885</v>
      </c>
      <c r="AC4903" s="38"/>
      <c r="AD4903" s="39" t="s">
        <v>75</v>
      </c>
      <c r="AE4903" s="39" t="s">
        <v>76</v>
      </c>
      <c r="AF4903" s="40" t="str">
        <f t="shared" si="1066"/>
        <v>1</v>
      </c>
      <c r="AG4903" s="41">
        <f t="shared" si="1067"/>
        <v>12</v>
      </c>
      <c r="AH4903" s="42">
        <v>12</v>
      </c>
      <c r="AI4903" s="42"/>
      <c r="AJ4903" s="42"/>
      <c r="AK4903" s="42"/>
      <c r="AL4903" s="31">
        <v>28</v>
      </c>
      <c r="AM4903" s="43" t="str">
        <f t="shared" si="1068"/>
        <v>100</v>
      </c>
      <c r="AN4903" s="44">
        <f>INDEX([1]ราคาสิ่งปลูกสร้าง!$D$6:$CC$47,MATCH($AD4903,[1]ราคาสิ่งปลูกสร้าง!$B$6:$B$45,0),MATCH($C$7,[1]ราคาสิ่งปลูกสร้าง!$D$5:$CC$5,0))</f>
        <v>5400</v>
      </c>
      <c r="AO4903" s="44">
        <f t="shared" si="1069"/>
        <v>64800</v>
      </c>
      <c r="AP4903" s="45">
        <f t="shared" si="1070"/>
        <v>28</v>
      </c>
      <c r="AQ4903" s="40">
        <f>IF(AP4903=0,0,INDEX([1]ค่าเสื่อมสิ่งปลูกสร้าง!$A$5:$D$105,MATCH($AP4903,[1]ค่าเสื่อมสิ่งปลูกสร้าง!$A$5:$A$105,0),MATCH(AE4903,[1]ค่าเสื่อมสิ่งปลูกสร้าง!$A$3:$D$3)))</f>
        <v>93</v>
      </c>
      <c r="AR4903" s="44">
        <f t="shared" si="1075"/>
        <v>4536</v>
      </c>
      <c r="AS4903" s="44">
        <f t="shared" si="1076"/>
        <v>6536</v>
      </c>
      <c r="AT4903" s="44">
        <f t="shared" si="1077"/>
        <v>6536</v>
      </c>
      <c r="AU4903" s="46">
        <v>0</v>
      </c>
      <c r="AV4903" s="44">
        <f t="shared" si="1071"/>
        <v>6536</v>
      </c>
      <c r="AW4903" s="47" t="str">
        <f t="shared" si="1072"/>
        <v>0.01</v>
      </c>
      <c r="AX4903" s="48"/>
      <c r="AY4903" s="48"/>
      <c r="AZ4903" s="49">
        <v>0</v>
      </c>
      <c r="BA4903" s="48"/>
      <c r="BB4903" s="48"/>
      <c r="BC4903" s="44">
        <f t="shared" si="1073"/>
        <v>0</v>
      </c>
      <c r="BD4903" s="50">
        <v>1</v>
      </c>
      <c r="BE4903" s="51" t="e">
        <f>IF(AX4903=1,0,IF(AY4903=1,0,IF(BC4903&gt;#REF!,#REF!,IF(OR(AZ4903&gt;0,BD4903&gt;=0),BC4903+([1]สูตร2!H4891*(100%-AZ4903)-BC4903)*BD4903,[1]สูตร2!H4891*(100%-AZ4903)))))</f>
        <v>#REF!</v>
      </c>
      <c r="BF4903" s="31"/>
    </row>
    <row r="4904" spans="1:58" s="5" customFormat="1" ht="24" customHeight="1" x14ac:dyDescent="0.2">
      <c r="A4904" s="31">
        <v>1635</v>
      </c>
      <c r="B4904" s="31" t="s">
        <v>321</v>
      </c>
      <c r="C4904" s="31" t="s">
        <v>3886</v>
      </c>
      <c r="D4904" s="31" t="s">
        <v>71</v>
      </c>
      <c r="E4904" s="31" t="s">
        <v>3887</v>
      </c>
      <c r="F4904" s="31"/>
      <c r="G4904" s="32" t="s">
        <v>3888</v>
      </c>
      <c r="H4904" s="31">
        <v>2</v>
      </c>
      <c r="I4904" s="31">
        <v>19</v>
      </c>
      <c r="J4904" s="31" t="s">
        <v>3780</v>
      </c>
      <c r="K4904" s="31">
        <v>22</v>
      </c>
      <c r="L4904" s="31">
        <v>0</v>
      </c>
      <c r="M4904" s="31">
        <v>0</v>
      </c>
      <c r="N4904" s="33">
        <v>8800</v>
      </c>
      <c r="O4904" s="33"/>
      <c r="P4904" s="33"/>
      <c r="Q4904" s="33"/>
      <c r="R4904" s="33"/>
      <c r="S4904" s="34" t="str">
        <f t="shared" si="1064"/>
        <v>1</v>
      </c>
      <c r="T4904" s="35">
        <f t="shared" si="1065"/>
        <v>8800</v>
      </c>
      <c r="U4904" s="36">
        <f>INDEX([1]ราคาที่ดิน!$B:$G,MATCH($C4904,[1]ราคาที่ดิน!$A:$A,0),MATCH($B4904,[1]ราคาที่ดิน!$B$1:$G$1,0))</f>
        <v>200</v>
      </c>
      <c r="V4904" s="37">
        <f t="shared" si="1074"/>
        <v>1760000</v>
      </c>
      <c r="W4904" s="31"/>
      <c r="X4904" s="31"/>
      <c r="Y4904" s="31"/>
      <c r="Z4904" s="31"/>
      <c r="AA4904" s="31"/>
      <c r="AB4904" s="32"/>
      <c r="AC4904" s="38"/>
      <c r="AD4904" s="39"/>
      <c r="AE4904" s="39"/>
      <c r="AF4904" s="40" t="str">
        <f t="shared" si="1066"/>
        <v/>
      </c>
      <c r="AG4904" s="41" t="str">
        <f t="shared" si="1067"/>
        <v/>
      </c>
      <c r="AH4904" s="42"/>
      <c r="AI4904" s="42"/>
      <c r="AJ4904" s="42"/>
      <c r="AK4904" s="42"/>
      <c r="AL4904" s="31"/>
      <c r="AM4904" s="43" t="str">
        <f t="shared" si="1068"/>
        <v>100</v>
      </c>
      <c r="AN4904" s="44">
        <f>INDEX([1]ราคาสิ่งปลูกสร้าง!$D$6:$CC$47,MATCH($AD4904,[1]ราคาสิ่งปลูกสร้าง!$B$6:$B$45,0),MATCH($C$7,[1]ราคาสิ่งปลูกสร้าง!$D$5:$CC$5,0))</f>
        <v>0</v>
      </c>
      <c r="AO4904" s="44">
        <f t="shared" si="1069"/>
        <v>0</v>
      </c>
      <c r="AP4904" s="45">
        <f t="shared" si="1070"/>
        <v>0</v>
      </c>
      <c r="AQ4904" s="40">
        <f>IF(AP4904=0,0,INDEX([1]ค่าเสื่อมสิ่งปลูกสร้าง!$A$5:$D$105,MATCH($AP4904,[1]ค่าเสื่อมสิ่งปลูกสร้าง!$A$5:$A$105,0),MATCH(AE4904,[1]ค่าเสื่อมสิ่งปลูกสร้าง!$A$3:$D$3)))</f>
        <v>0</v>
      </c>
      <c r="AR4904" s="44">
        <f t="shared" si="1075"/>
        <v>0</v>
      </c>
      <c r="AS4904" s="44">
        <f t="shared" si="1076"/>
        <v>1760000</v>
      </c>
      <c r="AT4904" s="44">
        <f t="shared" si="1077"/>
        <v>1760000</v>
      </c>
      <c r="AU4904" s="46">
        <v>0</v>
      </c>
      <c r="AV4904" s="44">
        <f t="shared" si="1071"/>
        <v>1760000</v>
      </c>
      <c r="AW4904" s="47" t="str">
        <f t="shared" si="1072"/>
        <v>0.01</v>
      </c>
      <c r="AX4904" s="48"/>
      <c r="AY4904" s="48"/>
      <c r="AZ4904" s="49">
        <v>0</v>
      </c>
      <c r="BA4904" s="48"/>
      <c r="BB4904" s="48"/>
      <c r="BC4904" s="44">
        <f t="shared" si="1073"/>
        <v>0</v>
      </c>
      <c r="BD4904" s="50">
        <v>1</v>
      </c>
      <c r="BE4904" s="51" t="e">
        <f>IF(AX4904=1,0,IF(AY4904=1,0,IF(BC4904&gt;#REF!,#REF!,IF(OR(AZ4904&gt;0,BD4904&gt;=0),BC4904+([1]สูตร2!H4892*(100%-AZ4904)-BC4904)*BD4904,[1]สูตร2!H4892*(100%-AZ4904)))))</f>
        <v>#REF!</v>
      </c>
      <c r="BF4904" s="31"/>
    </row>
    <row r="4905" spans="1:58" s="5" customFormat="1" ht="24" customHeight="1" x14ac:dyDescent="0.2">
      <c r="A4905" s="31">
        <v>1636</v>
      </c>
      <c r="B4905" s="31" t="s">
        <v>65</v>
      </c>
      <c r="C4905" s="31">
        <v>6935</v>
      </c>
      <c r="D4905" s="31" t="s">
        <v>66</v>
      </c>
      <c r="E4905" s="31" t="s">
        <v>3889</v>
      </c>
      <c r="F4905" s="31"/>
      <c r="G4905" s="32" t="s">
        <v>3888</v>
      </c>
      <c r="H4905" s="31">
        <v>151</v>
      </c>
      <c r="I4905" s="31">
        <v>3356</v>
      </c>
      <c r="J4905" s="31" t="s">
        <v>3780</v>
      </c>
      <c r="K4905" s="31">
        <v>12</v>
      </c>
      <c r="L4905" s="31">
        <v>3</v>
      </c>
      <c r="M4905" s="31">
        <v>12</v>
      </c>
      <c r="N4905" s="33">
        <v>5112</v>
      </c>
      <c r="O4905" s="33"/>
      <c r="P4905" s="33"/>
      <c r="Q4905" s="33"/>
      <c r="R4905" s="33"/>
      <c r="S4905" s="34" t="str">
        <f t="shared" si="1064"/>
        <v>1</v>
      </c>
      <c r="T4905" s="35">
        <f t="shared" si="1065"/>
        <v>5112</v>
      </c>
      <c r="U4905" s="36">
        <f>INDEX([1]ราคาที่ดิน!$B:$G,MATCH($C4905,[1]ราคาที่ดิน!$A:$A,0),MATCH($B4905,[1]ราคาที่ดิน!$B$1:$G$1,0))</f>
        <v>200</v>
      </c>
      <c r="V4905" s="37">
        <f t="shared" si="1074"/>
        <v>1022400</v>
      </c>
      <c r="W4905" s="31"/>
      <c r="X4905" s="31"/>
      <c r="Y4905" s="31"/>
      <c r="Z4905" s="31"/>
      <c r="AA4905" s="31"/>
      <c r="AB4905" s="32"/>
      <c r="AC4905" s="38"/>
      <c r="AD4905" s="39"/>
      <c r="AE4905" s="39"/>
      <c r="AF4905" s="40" t="str">
        <f t="shared" si="1066"/>
        <v/>
      </c>
      <c r="AG4905" s="41" t="str">
        <f t="shared" si="1067"/>
        <v/>
      </c>
      <c r="AH4905" s="42"/>
      <c r="AI4905" s="42"/>
      <c r="AJ4905" s="42"/>
      <c r="AK4905" s="42"/>
      <c r="AL4905" s="31"/>
      <c r="AM4905" s="43" t="str">
        <f t="shared" si="1068"/>
        <v>100</v>
      </c>
      <c r="AN4905" s="44">
        <f>INDEX([1]ราคาสิ่งปลูกสร้าง!$D$6:$CC$47,MATCH($AD4905,[1]ราคาสิ่งปลูกสร้าง!$B$6:$B$45,0),MATCH($C$7,[1]ราคาสิ่งปลูกสร้าง!$D$5:$CC$5,0))</f>
        <v>0</v>
      </c>
      <c r="AO4905" s="44">
        <f t="shared" si="1069"/>
        <v>0</v>
      </c>
      <c r="AP4905" s="45">
        <f t="shared" si="1070"/>
        <v>0</v>
      </c>
      <c r="AQ4905" s="40">
        <f>IF(AP4905=0,0,INDEX([1]ค่าเสื่อมสิ่งปลูกสร้าง!$A$5:$D$105,MATCH($AP4905,[1]ค่าเสื่อมสิ่งปลูกสร้าง!$A$5:$A$105,0),MATCH(AE4905,[1]ค่าเสื่อมสิ่งปลูกสร้าง!$A$3:$D$3)))</f>
        <v>0</v>
      </c>
      <c r="AR4905" s="44">
        <f t="shared" si="1075"/>
        <v>0</v>
      </c>
      <c r="AS4905" s="44">
        <f t="shared" si="1076"/>
        <v>1022400</v>
      </c>
      <c r="AT4905" s="44">
        <f t="shared" si="1077"/>
        <v>1022400</v>
      </c>
      <c r="AU4905" s="46">
        <v>0</v>
      </c>
      <c r="AV4905" s="44">
        <f t="shared" si="1071"/>
        <v>1022400</v>
      </c>
      <c r="AW4905" s="47" t="str">
        <f t="shared" si="1072"/>
        <v>0.01</v>
      </c>
      <c r="AX4905" s="48"/>
      <c r="AY4905" s="48"/>
      <c r="AZ4905" s="49">
        <v>0</v>
      </c>
      <c r="BA4905" s="48"/>
      <c r="BB4905" s="48"/>
      <c r="BC4905" s="44">
        <f t="shared" si="1073"/>
        <v>0</v>
      </c>
      <c r="BD4905" s="50">
        <v>1</v>
      </c>
      <c r="BE4905" s="51" t="e">
        <f>IF(AX4905=1,0,IF(AY4905=1,0,IF(BC4905&gt;#REF!,#REF!,IF(OR(AZ4905&gt;0,BD4905&gt;=0),BC4905+([1]สูตร2!H4893*(100%-AZ4905)-BC4905)*BD4905,[1]สูตร2!H4893*(100%-AZ4905)))))</f>
        <v>#REF!</v>
      </c>
      <c r="BF4905" s="31"/>
    </row>
    <row r="4906" spans="1:58" s="5" customFormat="1" ht="24" customHeight="1" x14ac:dyDescent="0.2">
      <c r="A4906" s="31">
        <v>1637</v>
      </c>
      <c r="B4906" s="31" t="s">
        <v>93</v>
      </c>
      <c r="C4906" s="31">
        <v>1</v>
      </c>
      <c r="D4906" s="31" t="s">
        <v>71</v>
      </c>
      <c r="E4906" s="31" t="s">
        <v>3887</v>
      </c>
      <c r="F4906" s="31"/>
      <c r="G4906" s="32" t="s">
        <v>3888</v>
      </c>
      <c r="H4906" s="31" t="s">
        <v>104</v>
      </c>
      <c r="I4906" s="31" t="s">
        <v>104</v>
      </c>
      <c r="J4906" s="31" t="s">
        <v>3780</v>
      </c>
      <c r="K4906" s="31">
        <v>0</v>
      </c>
      <c r="L4906" s="31">
        <v>0</v>
      </c>
      <c r="M4906" s="31">
        <v>55</v>
      </c>
      <c r="N4906" s="33"/>
      <c r="O4906" s="33">
        <v>55</v>
      </c>
      <c r="P4906" s="33"/>
      <c r="Q4906" s="33"/>
      <c r="R4906" s="33"/>
      <c r="S4906" s="34" t="str">
        <f t="shared" si="1064"/>
        <v>2</v>
      </c>
      <c r="T4906" s="35">
        <f t="shared" si="1065"/>
        <v>55</v>
      </c>
      <c r="U4906" s="36">
        <f>INDEX([1]ราคาที่ดิน!$B:$G,MATCH($C4906,[1]ราคาที่ดิน!$A:$A,0),MATCH($B4906,[1]ราคาที่ดิน!$B$1:$G$1,0))</f>
        <v>100</v>
      </c>
      <c r="V4906" s="37">
        <f t="shared" si="1074"/>
        <v>5500</v>
      </c>
      <c r="W4906" s="31">
        <v>1</v>
      </c>
      <c r="X4906" s="31" t="s">
        <v>3888</v>
      </c>
      <c r="Y4906" s="31" t="s">
        <v>71</v>
      </c>
      <c r="Z4906" s="31" t="s">
        <v>3887</v>
      </c>
      <c r="AA4906" s="31"/>
      <c r="AB4906" s="32" t="s">
        <v>3888</v>
      </c>
      <c r="AC4906" s="38"/>
      <c r="AD4906" s="39" t="s">
        <v>73</v>
      </c>
      <c r="AE4906" s="39" t="s">
        <v>74</v>
      </c>
      <c r="AF4906" s="40" t="str">
        <f t="shared" si="1066"/>
        <v>2</v>
      </c>
      <c r="AG4906" s="41">
        <f t="shared" si="1067"/>
        <v>200</v>
      </c>
      <c r="AH4906" s="42"/>
      <c r="AI4906" s="42">
        <v>200</v>
      </c>
      <c r="AJ4906" s="42"/>
      <c r="AK4906" s="42"/>
      <c r="AL4906" s="31">
        <v>35</v>
      </c>
      <c r="AM4906" s="43" t="str">
        <f t="shared" si="1068"/>
        <v>100</v>
      </c>
      <c r="AN4906" s="44">
        <f>INDEX([1]ราคาสิ่งปลูกสร้าง!$D$6:$CC$47,MATCH($AD4906,[1]ราคาสิ่งปลูกสร้าง!$B$6:$B$45,0),MATCH($C$7,[1]ราคาสิ่งปลูกสร้าง!$D$5:$CC$5,0))</f>
        <v>6500</v>
      </c>
      <c r="AO4906" s="44">
        <f t="shared" si="1069"/>
        <v>1300000</v>
      </c>
      <c r="AP4906" s="45">
        <f t="shared" si="1070"/>
        <v>35</v>
      </c>
      <c r="AQ4906" s="40">
        <f>IF(AP4906=0,0,INDEX([1]ค่าเสื่อมสิ่งปลูกสร้าง!$A$5:$D$105,MATCH($AP4906,[1]ค่าเสื่อมสิ่งปลูกสร้าง!$A$5:$A$105,0),MATCH(AE4906,[1]ค่าเสื่อมสิ่งปลูกสร้าง!$A$3:$D$3)))</f>
        <v>60</v>
      </c>
      <c r="AR4906" s="44">
        <f t="shared" si="1075"/>
        <v>520000</v>
      </c>
      <c r="AS4906" s="44">
        <f t="shared" si="1076"/>
        <v>525500</v>
      </c>
      <c r="AT4906" s="44">
        <f t="shared" si="1077"/>
        <v>525500</v>
      </c>
      <c r="AU4906" s="46">
        <v>0</v>
      </c>
      <c r="AV4906" s="44">
        <f t="shared" si="1071"/>
        <v>525500</v>
      </c>
      <c r="AW4906" s="47" t="str">
        <f t="shared" si="1072"/>
        <v>0.02</v>
      </c>
      <c r="AX4906" s="48"/>
      <c r="AY4906" s="48"/>
      <c r="AZ4906" s="49">
        <v>0</v>
      </c>
      <c r="BA4906" s="48"/>
      <c r="BB4906" s="48"/>
      <c r="BC4906" s="44">
        <f t="shared" si="1073"/>
        <v>0</v>
      </c>
      <c r="BD4906" s="50">
        <v>1</v>
      </c>
      <c r="BE4906" s="51" t="e">
        <f>IF(AX4906=1,0,IF(AY4906=1,0,IF(BC4906&gt;#REF!,#REF!,IF(OR(AZ4906&gt;0,BD4906&gt;=0),BC4906+([1]สูตร2!H4894*(100%-AZ4906)-BC4906)*BD4906,[1]สูตร2!H4894*(100%-AZ4906)))))</f>
        <v>#REF!</v>
      </c>
      <c r="BF4906" s="31"/>
    </row>
    <row r="4907" spans="1:58" s="5" customFormat="1" ht="24" customHeight="1" x14ac:dyDescent="0.2">
      <c r="A4907" s="31"/>
      <c r="B4907" s="31" t="s">
        <v>93</v>
      </c>
      <c r="C4907" s="31">
        <v>1</v>
      </c>
      <c r="D4907" s="31" t="s">
        <v>71</v>
      </c>
      <c r="E4907" s="31" t="s">
        <v>3887</v>
      </c>
      <c r="F4907" s="31"/>
      <c r="G4907" s="32" t="s">
        <v>3888</v>
      </c>
      <c r="H4907" s="31" t="s">
        <v>104</v>
      </c>
      <c r="I4907" s="31" t="s">
        <v>104</v>
      </c>
      <c r="J4907" s="31" t="s">
        <v>3780</v>
      </c>
      <c r="K4907" s="31">
        <v>0</v>
      </c>
      <c r="L4907" s="31">
        <v>0</v>
      </c>
      <c r="M4907" s="31">
        <v>40</v>
      </c>
      <c r="N4907" s="33"/>
      <c r="O4907" s="33">
        <v>40</v>
      </c>
      <c r="P4907" s="33"/>
      <c r="Q4907" s="33"/>
      <c r="R4907" s="33"/>
      <c r="S4907" s="34" t="str">
        <f t="shared" si="1064"/>
        <v>2</v>
      </c>
      <c r="T4907" s="35">
        <f t="shared" si="1065"/>
        <v>40</v>
      </c>
      <c r="U4907" s="36">
        <f>INDEX([1]ราคาที่ดิน!$B:$G,MATCH($C4907,[1]ราคาที่ดิน!$A:$A,0),MATCH($B4907,[1]ราคาที่ดิน!$B$1:$G$1,0))</f>
        <v>100</v>
      </c>
      <c r="V4907" s="37">
        <f t="shared" si="1074"/>
        <v>4000</v>
      </c>
      <c r="W4907" s="31">
        <v>2</v>
      </c>
      <c r="X4907" s="31" t="s">
        <v>3888</v>
      </c>
      <c r="Y4907" s="31" t="s">
        <v>71</v>
      </c>
      <c r="Z4907" s="31" t="s">
        <v>3887</v>
      </c>
      <c r="AA4907" s="31"/>
      <c r="AB4907" s="32" t="s">
        <v>3888</v>
      </c>
      <c r="AC4907" s="38"/>
      <c r="AD4907" s="39" t="s">
        <v>75</v>
      </c>
      <c r="AE4907" s="39" t="s">
        <v>76</v>
      </c>
      <c r="AF4907" s="40" t="str">
        <f t="shared" si="1066"/>
        <v>1</v>
      </c>
      <c r="AG4907" s="41">
        <f t="shared" si="1067"/>
        <v>24.5</v>
      </c>
      <c r="AH4907" s="42">
        <v>24.5</v>
      </c>
      <c r="AI4907" s="42"/>
      <c r="AJ4907" s="42"/>
      <c r="AK4907" s="42"/>
      <c r="AL4907" s="31">
        <v>35</v>
      </c>
      <c r="AM4907" s="43" t="str">
        <f t="shared" si="1068"/>
        <v>100</v>
      </c>
      <c r="AN4907" s="44">
        <f>INDEX([1]ราคาสิ่งปลูกสร้าง!$D$6:$CC$47,MATCH($AD4907,[1]ราคาสิ่งปลูกสร้าง!$B$6:$B$45,0),MATCH($C$7,[1]ราคาสิ่งปลูกสร้าง!$D$5:$CC$5,0))</f>
        <v>5400</v>
      </c>
      <c r="AO4907" s="44">
        <f t="shared" si="1069"/>
        <v>132300</v>
      </c>
      <c r="AP4907" s="45">
        <f t="shared" si="1070"/>
        <v>35</v>
      </c>
      <c r="AQ4907" s="40">
        <f>IF(AP4907=0,0,INDEX([1]ค่าเสื่อมสิ่งปลูกสร้าง!$A$5:$D$105,MATCH($AP4907,[1]ค่าเสื่อมสิ่งปลูกสร้าง!$A$5:$A$105,0),MATCH(AE4907,[1]ค่าเสื่อมสิ่งปลูกสร้าง!$A$3:$D$3)))</f>
        <v>93</v>
      </c>
      <c r="AR4907" s="44">
        <f t="shared" si="1075"/>
        <v>9261</v>
      </c>
      <c r="AS4907" s="44">
        <f t="shared" si="1076"/>
        <v>13261</v>
      </c>
      <c r="AT4907" s="44">
        <f t="shared" si="1077"/>
        <v>13261</v>
      </c>
      <c r="AU4907" s="46">
        <v>0</v>
      </c>
      <c r="AV4907" s="44">
        <f t="shared" si="1071"/>
        <v>13261</v>
      </c>
      <c r="AW4907" s="47" t="str">
        <f t="shared" si="1072"/>
        <v>0.01</v>
      </c>
      <c r="AX4907" s="48"/>
      <c r="AY4907" s="48"/>
      <c r="AZ4907" s="49">
        <v>0</v>
      </c>
      <c r="BA4907" s="48"/>
      <c r="BB4907" s="48"/>
      <c r="BC4907" s="44">
        <f t="shared" si="1073"/>
        <v>0</v>
      </c>
      <c r="BD4907" s="50">
        <v>1</v>
      </c>
      <c r="BE4907" s="51" t="e">
        <f>IF(AX4907=1,0,IF(AY4907=1,0,IF(BC4907&gt;#REF!,#REF!,IF(OR(AZ4907&gt;0,BD4907&gt;=0),BC4907+([1]สูตร2!H4895*(100%-AZ4907)-BC4907)*BD4907,[1]สูตร2!H4895*(100%-AZ4907)))))</f>
        <v>#REF!</v>
      </c>
      <c r="BF4907" s="31"/>
    </row>
    <row r="4908" spans="1:58" s="5" customFormat="1" ht="24" customHeight="1" x14ac:dyDescent="0.2">
      <c r="A4908" s="31"/>
      <c r="B4908" s="31" t="s">
        <v>93</v>
      </c>
      <c r="C4908" s="31">
        <v>1</v>
      </c>
      <c r="D4908" s="31" t="s">
        <v>71</v>
      </c>
      <c r="E4908" s="31" t="s">
        <v>3887</v>
      </c>
      <c r="F4908" s="31"/>
      <c r="G4908" s="32" t="s">
        <v>3888</v>
      </c>
      <c r="H4908" s="31" t="s">
        <v>104</v>
      </c>
      <c r="I4908" s="31" t="s">
        <v>104</v>
      </c>
      <c r="J4908" s="31" t="s">
        <v>3780</v>
      </c>
      <c r="K4908" s="31">
        <v>0</v>
      </c>
      <c r="L4908" s="31">
        <v>0</v>
      </c>
      <c r="M4908" s="31">
        <v>20</v>
      </c>
      <c r="N4908" s="33"/>
      <c r="O4908" s="33">
        <v>20</v>
      </c>
      <c r="P4908" s="33"/>
      <c r="Q4908" s="33"/>
      <c r="R4908" s="33"/>
      <c r="S4908" s="34" t="str">
        <f t="shared" si="1064"/>
        <v>2</v>
      </c>
      <c r="T4908" s="35">
        <f t="shared" si="1065"/>
        <v>20</v>
      </c>
      <c r="U4908" s="36">
        <f>INDEX([1]ราคาที่ดิน!$B:$G,MATCH($C4908,[1]ราคาที่ดิน!$A:$A,0),MATCH($B4908,[1]ราคาที่ดิน!$B$1:$G$1,0))</f>
        <v>100</v>
      </c>
      <c r="V4908" s="37">
        <f t="shared" si="1074"/>
        <v>2000</v>
      </c>
      <c r="W4908" s="31">
        <v>3</v>
      </c>
      <c r="X4908" s="31" t="s">
        <v>3888</v>
      </c>
      <c r="Y4908" s="31" t="s">
        <v>71</v>
      </c>
      <c r="Z4908" s="31" t="s">
        <v>3887</v>
      </c>
      <c r="AA4908" s="31"/>
      <c r="AB4908" s="32" t="s">
        <v>3888</v>
      </c>
      <c r="AC4908" s="38"/>
      <c r="AD4908" s="39" t="s">
        <v>77</v>
      </c>
      <c r="AE4908" s="39" t="s">
        <v>76</v>
      </c>
      <c r="AF4908" s="40" t="str">
        <f t="shared" si="1066"/>
        <v>1</v>
      </c>
      <c r="AG4908" s="41">
        <f t="shared" si="1067"/>
        <v>26.25</v>
      </c>
      <c r="AH4908" s="42">
        <v>26.25</v>
      </c>
      <c r="AI4908" s="42"/>
      <c r="AJ4908" s="42"/>
      <c r="AK4908" s="42"/>
      <c r="AL4908" s="31">
        <v>35</v>
      </c>
      <c r="AM4908" s="43" t="str">
        <f t="shared" si="1068"/>
        <v>100</v>
      </c>
      <c r="AN4908" s="44">
        <f>INDEX([1]ราคาสิ่งปลูกสร้าง!$D$6:$CC$47,MATCH($AD4908,[1]ราคาสิ่งปลูกสร้าง!$B$6:$B$45,0),MATCH($C$7,[1]ราคาสิ่งปลูกสร้าง!$D$5:$CC$5,0))</f>
        <v>2050</v>
      </c>
      <c r="AO4908" s="44">
        <f t="shared" si="1069"/>
        <v>53812.5</v>
      </c>
      <c r="AP4908" s="45">
        <f t="shared" si="1070"/>
        <v>35</v>
      </c>
      <c r="AQ4908" s="40">
        <f>IF(AP4908=0,0,INDEX([1]ค่าเสื่อมสิ่งปลูกสร้าง!$A$5:$D$105,MATCH($AP4908,[1]ค่าเสื่อมสิ่งปลูกสร้าง!$A$5:$A$105,0),MATCH(AE4908,[1]ค่าเสื่อมสิ่งปลูกสร้าง!$A$3:$D$3)))</f>
        <v>93</v>
      </c>
      <c r="AR4908" s="44">
        <f t="shared" si="1075"/>
        <v>3766.8750000000005</v>
      </c>
      <c r="AS4908" s="44">
        <f t="shared" si="1076"/>
        <v>5766.875</v>
      </c>
      <c r="AT4908" s="44">
        <f t="shared" si="1077"/>
        <v>5766.875</v>
      </c>
      <c r="AU4908" s="46">
        <v>0</v>
      </c>
      <c r="AV4908" s="44">
        <f t="shared" si="1071"/>
        <v>5766.875</v>
      </c>
      <c r="AW4908" s="47" t="str">
        <f t="shared" si="1072"/>
        <v>0.01</v>
      </c>
      <c r="AX4908" s="48"/>
      <c r="AY4908" s="48"/>
      <c r="AZ4908" s="49">
        <v>0</v>
      </c>
      <c r="BA4908" s="48"/>
      <c r="BB4908" s="48"/>
      <c r="BC4908" s="44">
        <f t="shared" si="1073"/>
        <v>0</v>
      </c>
      <c r="BD4908" s="50">
        <v>1</v>
      </c>
      <c r="BE4908" s="51" t="e">
        <f>IF(AX4908=1,0,IF(AY4908=1,0,IF(BC4908&gt;#REF!,#REF!,IF(OR(AZ4908&gt;0,BD4908&gt;=0),BC4908+([1]สูตร2!H4896*(100%-AZ4908)-BC4908)*BD4908,[1]สูตร2!H4896*(100%-AZ4908)))))</f>
        <v>#REF!</v>
      </c>
      <c r="BF4908" s="31"/>
    </row>
    <row r="4909" spans="1:58" s="5" customFormat="1" ht="24" customHeight="1" x14ac:dyDescent="0.2">
      <c r="A4909" s="31">
        <v>1638</v>
      </c>
      <c r="B4909" s="31" t="s">
        <v>321</v>
      </c>
      <c r="C4909" s="31" t="s">
        <v>3890</v>
      </c>
      <c r="D4909" s="31" t="s">
        <v>71</v>
      </c>
      <c r="E4909" s="31" t="s">
        <v>3891</v>
      </c>
      <c r="F4909" s="31"/>
      <c r="G4909" s="32" t="s">
        <v>3892</v>
      </c>
      <c r="H4909" s="31">
        <v>14</v>
      </c>
      <c r="I4909" s="31"/>
      <c r="J4909" s="31" t="s">
        <v>3780</v>
      </c>
      <c r="K4909" s="31">
        <v>22</v>
      </c>
      <c r="L4909" s="31">
        <v>0</v>
      </c>
      <c r="M4909" s="31">
        <v>0</v>
      </c>
      <c r="N4909" s="33">
        <v>8800</v>
      </c>
      <c r="O4909" s="33"/>
      <c r="P4909" s="33"/>
      <c r="Q4909" s="33"/>
      <c r="R4909" s="33"/>
      <c r="S4909" s="34" t="str">
        <f t="shared" si="1064"/>
        <v>1</v>
      </c>
      <c r="T4909" s="35">
        <f t="shared" si="1065"/>
        <v>8800</v>
      </c>
      <c r="U4909" s="36">
        <f>INDEX([1]ราคาที่ดิน!$B:$G,MATCH($C4909,[1]ราคาที่ดิน!$A:$A,0),MATCH($B4909,[1]ราคาที่ดิน!$B$1:$G$1,0))</f>
        <v>200</v>
      </c>
      <c r="V4909" s="37">
        <f t="shared" si="1074"/>
        <v>1760000</v>
      </c>
      <c r="W4909" s="31"/>
      <c r="X4909" s="31"/>
      <c r="Y4909" s="31"/>
      <c r="Z4909" s="31"/>
      <c r="AA4909" s="31"/>
      <c r="AB4909" s="32"/>
      <c r="AC4909" s="38"/>
      <c r="AD4909" s="39"/>
      <c r="AE4909" s="39"/>
      <c r="AF4909" s="40" t="str">
        <f t="shared" si="1066"/>
        <v/>
      </c>
      <c r="AG4909" s="41" t="str">
        <f t="shared" si="1067"/>
        <v/>
      </c>
      <c r="AH4909" s="42"/>
      <c r="AI4909" s="42"/>
      <c r="AJ4909" s="42"/>
      <c r="AK4909" s="42"/>
      <c r="AL4909" s="31"/>
      <c r="AM4909" s="43" t="str">
        <f t="shared" si="1068"/>
        <v>100</v>
      </c>
      <c r="AN4909" s="44">
        <f>INDEX([1]ราคาสิ่งปลูกสร้าง!$D$6:$CC$47,MATCH($AD4909,[1]ราคาสิ่งปลูกสร้าง!$B$6:$B$45,0),MATCH($C$7,[1]ราคาสิ่งปลูกสร้าง!$D$5:$CC$5,0))</f>
        <v>0</v>
      </c>
      <c r="AO4909" s="44">
        <f t="shared" si="1069"/>
        <v>0</v>
      </c>
      <c r="AP4909" s="45">
        <f t="shared" si="1070"/>
        <v>0</v>
      </c>
      <c r="AQ4909" s="40">
        <f>IF(AP4909=0,0,INDEX([1]ค่าเสื่อมสิ่งปลูกสร้าง!$A$5:$D$105,MATCH($AP4909,[1]ค่าเสื่อมสิ่งปลูกสร้าง!$A$5:$A$105,0),MATCH(AE4909,[1]ค่าเสื่อมสิ่งปลูกสร้าง!$A$3:$D$3)))</f>
        <v>0</v>
      </c>
      <c r="AR4909" s="44">
        <f t="shared" si="1075"/>
        <v>0</v>
      </c>
      <c r="AS4909" s="44">
        <f t="shared" si="1076"/>
        <v>1760000</v>
      </c>
      <c r="AT4909" s="44">
        <f t="shared" si="1077"/>
        <v>1760000</v>
      </c>
      <c r="AU4909" s="46">
        <v>0</v>
      </c>
      <c r="AV4909" s="44">
        <f t="shared" si="1071"/>
        <v>1760000</v>
      </c>
      <c r="AW4909" s="47" t="str">
        <f t="shared" si="1072"/>
        <v>0.01</v>
      </c>
      <c r="AX4909" s="48"/>
      <c r="AY4909" s="48"/>
      <c r="AZ4909" s="49">
        <v>0</v>
      </c>
      <c r="BA4909" s="48"/>
      <c r="BB4909" s="48"/>
      <c r="BC4909" s="44">
        <f t="shared" si="1073"/>
        <v>0</v>
      </c>
      <c r="BD4909" s="50">
        <v>1</v>
      </c>
      <c r="BE4909" s="51" t="e">
        <f>IF(AX4909=1,0,IF(AY4909=1,0,IF(BC4909&gt;#REF!,#REF!,IF(OR(AZ4909&gt;0,BD4909&gt;=0),BC4909+([1]สูตร2!H4897*(100%-AZ4909)-BC4909)*BD4909,[1]สูตร2!H4897*(100%-AZ4909)))))</f>
        <v>#REF!</v>
      </c>
      <c r="BF4909" s="31"/>
    </row>
    <row r="4910" spans="1:58" s="5" customFormat="1" ht="24" customHeight="1" x14ac:dyDescent="0.2">
      <c r="A4910" s="31"/>
      <c r="B4910" s="31" t="s">
        <v>93</v>
      </c>
      <c r="C4910" s="31">
        <v>1</v>
      </c>
      <c r="D4910" s="31" t="s">
        <v>71</v>
      </c>
      <c r="E4910" s="31" t="s">
        <v>3891</v>
      </c>
      <c r="F4910" s="31"/>
      <c r="G4910" s="32" t="s">
        <v>3892</v>
      </c>
      <c r="H4910" s="31" t="s">
        <v>104</v>
      </c>
      <c r="I4910" s="31" t="s">
        <v>104</v>
      </c>
      <c r="J4910" s="31" t="s">
        <v>3780</v>
      </c>
      <c r="K4910" s="31">
        <v>0</v>
      </c>
      <c r="L4910" s="31">
        <v>0</v>
      </c>
      <c r="M4910" s="31">
        <v>45</v>
      </c>
      <c r="N4910" s="33"/>
      <c r="O4910" s="33">
        <v>45</v>
      </c>
      <c r="P4910" s="33"/>
      <c r="Q4910" s="33"/>
      <c r="R4910" s="33"/>
      <c r="S4910" s="34" t="str">
        <f t="shared" si="1064"/>
        <v>2</v>
      </c>
      <c r="T4910" s="35">
        <f t="shared" si="1065"/>
        <v>45</v>
      </c>
      <c r="U4910" s="36">
        <f>INDEX([1]ราคาที่ดิน!$B:$G,MATCH($C4910,[1]ราคาที่ดิน!$A:$A,0),MATCH($B4910,[1]ราคาที่ดิน!$B$1:$G$1,0))</f>
        <v>100</v>
      </c>
      <c r="V4910" s="37">
        <f t="shared" si="1074"/>
        <v>4500</v>
      </c>
      <c r="W4910" s="31">
        <v>1</v>
      </c>
      <c r="X4910" s="31" t="s">
        <v>3892</v>
      </c>
      <c r="Y4910" s="31" t="s">
        <v>71</v>
      </c>
      <c r="Z4910" s="31" t="s">
        <v>3891</v>
      </c>
      <c r="AA4910" s="31"/>
      <c r="AB4910" s="32" t="s">
        <v>3892</v>
      </c>
      <c r="AC4910" s="38"/>
      <c r="AD4910" s="39" t="s">
        <v>73</v>
      </c>
      <c r="AE4910" s="39" t="s">
        <v>94</v>
      </c>
      <c r="AF4910" s="40" t="str">
        <f t="shared" si="1066"/>
        <v>2</v>
      </c>
      <c r="AG4910" s="41">
        <f t="shared" si="1067"/>
        <v>63.25</v>
      </c>
      <c r="AH4910" s="42"/>
      <c r="AI4910" s="42">
        <v>63.25</v>
      </c>
      <c r="AJ4910" s="42"/>
      <c r="AK4910" s="42"/>
      <c r="AL4910" s="31">
        <v>39</v>
      </c>
      <c r="AM4910" s="43" t="str">
        <f t="shared" si="1068"/>
        <v>100</v>
      </c>
      <c r="AN4910" s="44">
        <f>INDEX([1]ราคาสิ่งปลูกสร้าง!$D$6:$CC$47,MATCH($AD4910,[1]ราคาสิ่งปลูกสร้าง!$B$6:$B$45,0),MATCH($C$7,[1]ราคาสิ่งปลูกสร้าง!$D$5:$CC$5,0))</f>
        <v>6500</v>
      </c>
      <c r="AO4910" s="44">
        <f t="shared" si="1069"/>
        <v>411125</v>
      </c>
      <c r="AP4910" s="45">
        <f t="shared" si="1070"/>
        <v>39</v>
      </c>
      <c r="AQ4910" s="40">
        <f>IF(AP4910=0,0,INDEX([1]ค่าเสื่อมสิ่งปลูกสร้าง!$A$5:$D$105,MATCH($AP4910,[1]ค่าเสื่อมสิ่งปลูกสร้าง!$A$5:$A$105,0),MATCH(AE4910,[1]ค่าเสื่อมสิ่งปลูกสร้าง!$A$3:$D$3)))</f>
        <v>68</v>
      </c>
      <c r="AR4910" s="44">
        <f t="shared" si="1075"/>
        <v>131560</v>
      </c>
      <c r="AS4910" s="44">
        <f t="shared" si="1076"/>
        <v>136060</v>
      </c>
      <c r="AT4910" s="44">
        <f t="shared" si="1077"/>
        <v>136060</v>
      </c>
      <c r="AU4910" s="46">
        <v>0</v>
      </c>
      <c r="AV4910" s="44">
        <f t="shared" si="1071"/>
        <v>136060</v>
      </c>
      <c r="AW4910" s="47" t="str">
        <f t="shared" si="1072"/>
        <v>0.02</v>
      </c>
      <c r="AX4910" s="48"/>
      <c r="AY4910" s="48"/>
      <c r="AZ4910" s="49">
        <v>0</v>
      </c>
      <c r="BA4910" s="48"/>
      <c r="BB4910" s="48"/>
      <c r="BC4910" s="44">
        <f t="shared" si="1073"/>
        <v>0</v>
      </c>
      <c r="BD4910" s="50">
        <v>1</v>
      </c>
      <c r="BE4910" s="51" t="e">
        <f>IF(AX4910=1,0,IF(AY4910=1,0,IF(BC4910&gt;#REF!,#REF!,IF(OR(AZ4910&gt;0,BD4910&gt;=0),BC4910+([1]สูตร2!H4898*(100%-AZ4910)-BC4910)*BD4910,[1]สูตร2!H4898*(100%-AZ4910)))))</f>
        <v>#REF!</v>
      </c>
      <c r="BF4910" s="31"/>
    </row>
    <row r="4911" spans="1:58" s="5" customFormat="1" ht="24" customHeight="1" x14ac:dyDescent="0.2">
      <c r="A4911" s="31"/>
      <c r="B4911" s="31" t="s">
        <v>93</v>
      </c>
      <c r="C4911" s="31">
        <v>1</v>
      </c>
      <c r="D4911" s="31" t="s">
        <v>71</v>
      </c>
      <c r="E4911" s="31" t="s">
        <v>3891</v>
      </c>
      <c r="F4911" s="31"/>
      <c r="G4911" s="32" t="s">
        <v>3892</v>
      </c>
      <c r="H4911" s="31" t="s">
        <v>104</v>
      </c>
      <c r="I4911" s="31" t="s">
        <v>104</v>
      </c>
      <c r="J4911" s="31" t="s">
        <v>3780</v>
      </c>
      <c r="K4911" s="31">
        <v>0</v>
      </c>
      <c r="L4911" s="31">
        <v>0</v>
      </c>
      <c r="M4911" s="31">
        <v>20</v>
      </c>
      <c r="N4911" s="33"/>
      <c r="O4911" s="33">
        <v>20</v>
      </c>
      <c r="P4911" s="33"/>
      <c r="Q4911" s="33"/>
      <c r="R4911" s="33"/>
      <c r="S4911" s="34" t="str">
        <f t="shared" si="1064"/>
        <v>2</v>
      </c>
      <c r="T4911" s="35">
        <f t="shared" si="1065"/>
        <v>20</v>
      </c>
      <c r="U4911" s="36">
        <f>INDEX([1]ราคาที่ดิน!$B:$G,MATCH($C4911,[1]ราคาที่ดิน!$A:$A,0),MATCH($B4911,[1]ราคาที่ดิน!$B$1:$G$1,0))</f>
        <v>100</v>
      </c>
      <c r="V4911" s="37">
        <f t="shared" si="1074"/>
        <v>2000</v>
      </c>
      <c r="W4911" s="31">
        <v>2</v>
      </c>
      <c r="X4911" s="31" t="s">
        <v>3892</v>
      </c>
      <c r="Y4911" s="31" t="s">
        <v>71</v>
      </c>
      <c r="Z4911" s="31" t="s">
        <v>3891</v>
      </c>
      <c r="AA4911" s="31"/>
      <c r="AB4911" s="32" t="s">
        <v>3892</v>
      </c>
      <c r="AC4911" s="38"/>
      <c r="AD4911" s="39" t="s">
        <v>77</v>
      </c>
      <c r="AE4911" s="39" t="s">
        <v>76</v>
      </c>
      <c r="AF4911" s="40" t="str">
        <f t="shared" si="1066"/>
        <v>1</v>
      </c>
      <c r="AG4911" s="41">
        <f t="shared" si="1067"/>
        <v>21</v>
      </c>
      <c r="AH4911" s="42">
        <v>21</v>
      </c>
      <c r="AI4911" s="42"/>
      <c r="AJ4911" s="42"/>
      <c r="AK4911" s="42"/>
      <c r="AL4911" s="31">
        <v>3</v>
      </c>
      <c r="AM4911" s="43" t="str">
        <f t="shared" si="1068"/>
        <v>100</v>
      </c>
      <c r="AN4911" s="44">
        <f>INDEX([1]ราคาสิ่งปลูกสร้าง!$D$6:$CC$47,MATCH($AD4911,[1]ราคาสิ่งปลูกสร้าง!$B$6:$B$45,0),MATCH($C$7,[1]ราคาสิ่งปลูกสร้าง!$D$5:$CC$5,0))</f>
        <v>2050</v>
      </c>
      <c r="AO4911" s="44">
        <f t="shared" si="1069"/>
        <v>43050</v>
      </c>
      <c r="AP4911" s="45">
        <f t="shared" si="1070"/>
        <v>3</v>
      </c>
      <c r="AQ4911" s="40">
        <f>IF(AP4911=0,0,INDEX([1]ค่าเสื่อมสิ่งปลูกสร้าง!$A$5:$D$105,MATCH($AP4911,[1]ค่าเสื่อมสิ่งปลูกสร้าง!$A$5:$A$105,0),MATCH(AE4911,[1]ค่าเสื่อมสิ่งปลูกสร้าง!$A$3:$D$3)))</f>
        <v>9</v>
      </c>
      <c r="AR4911" s="44">
        <f t="shared" si="1075"/>
        <v>39175.5</v>
      </c>
      <c r="AS4911" s="44">
        <f t="shared" si="1076"/>
        <v>41175.5</v>
      </c>
      <c r="AT4911" s="44">
        <f t="shared" si="1077"/>
        <v>41175.5</v>
      </c>
      <c r="AU4911" s="46">
        <v>0</v>
      </c>
      <c r="AV4911" s="44">
        <f t="shared" si="1071"/>
        <v>41175.5</v>
      </c>
      <c r="AW4911" s="47" t="str">
        <f t="shared" si="1072"/>
        <v>0.01</v>
      </c>
      <c r="AX4911" s="48"/>
      <c r="AY4911" s="48"/>
      <c r="AZ4911" s="49">
        <v>0</v>
      </c>
      <c r="BA4911" s="48"/>
      <c r="BB4911" s="48"/>
      <c r="BC4911" s="44">
        <f t="shared" si="1073"/>
        <v>0</v>
      </c>
      <c r="BD4911" s="50">
        <v>1</v>
      </c>
      <c r="BE4911" s="51" t="e">
        <f>IF(AX4911=1,0,IF(AY4911=1,0,IF(BC4911&gt;#REF!,#REF!,IF(OR(AZ4911&gt;0,BD4911&gt;=0),BC4911+([1]สูตร2!H4899*(100%-AZ4911)-BC4911)*BD4911,[1]สูตร2!H4899*(100%-AZ4911)))))</f>
        <v>#REF!</v>
      </c>
      <c r="BF4911" s="31"/>
    </row>
    <row r="4912" spans="1:58" s="5" customFormat="1" ht="24" customHeight="1" x14ac:dyDescent="0.2">
      <c r="A4912" s="31"/>
      <c r="B4912" s="31" t="s">
        <v>93</v>
      </c>
      <c r="C4912" s="31">
        <v>1</v>
      </c>
      <c r="D4912" s="31" t="s">
        <v>71</v>
      </c>
      <c r="E4912" s="31" t="s">
        <v>3891</v>
      </c>
      <c r="F4912" s="31"/>
      <c r="G4912" s="32" t="s">
        <v>3892</v>
      </c>
      <c r="H4912" s="31" t="s">
        <v>104</v>
      </c>
      <c r="I4912" s="31" t="s">
        <v>104</v>
      </c>
      <c r="J4912" s="31" t="s">
        <v>3780</v>
      </c>
      <c r="K4912" s="31">
        <v>0</v>
      </c>
      <c r="L4912" s="31">
        <v>0</v>
      </c>
      <c r="M4912" s="31">
        <v>20</v>
      </c>
      <c r="N4912" s="33"/>
      <c r="O4912" s="33">
        <v>20</v>
      </c>
      <c r="P4912" s="33"/>
      <c r="Q4912" s="33"/>
      <c r="R4912" s="33"/>
      <c r="S4912" s="34" t="str">
        <f t="shared" si="1064"/>
        <v>2</v>
      </c>
      <c r="T4912" s="35">
        <f t="shared" si="1065"/>
        <v>20</v>
      </c>
      <c r="U4912" s="36">
        <f>INDEX([1]ราคาที่ดิน!$B:$G,MATCH($C4912,[1]ราคาที่ดิน!$A:$A,0),MATCH($B4912,[1]ราคาที่ดิน!$B$1:$G$1,0))</f>
        <v>100</v>
      </c>
      <c r="V4912" s="37">
        <f t="shared" si="1074"/>
        <v>2000</v>
      </c>
      <c r="W4912" s="31">
        <v>3</v>
      </c>
      <c r="X4912" s="31" t="s">
        <v>3892</v>
      </c>
      <c r="Y4912" s="31" t="s">
        <v>71</v>
      </c>
      <c r="Z4912" s="31" t="s">
        <v>3891</v>
      </c>
      <c r="AA4912" s="31"/>
      <c r="AB4912" s="32" t="s">
        <v>3892</v>
      </c>
      <c r="AC4912" s="38"/>
      <c r="AD4912" s="39" t="s">
        <v>73</v>
      </c>
      <c r="AE4912" s="39" t="s">
        <v>94</v>
      </c>
      <c r="AF4912" s="40" t="str">
        <f t="shared" si="1066"/>
        <v>3</v>
      </c>
      <c r="AG4912" s="41">
        <f t="shared" si="1067"/>
        <v>33</v>
      </c>
      <c r="AH4912" s="42"/>
      <c r="AI4912" s="42"/>
      <c r="AJ4912" s="42">
        <v>33</v>
      </c>
      <c r="AK4912" s="42"/>
      <c r="AL4912" s="31">
        <v>27</v>
      </c>
      <c r="AM4912" s="43" t="str">
        <f t="shared" si="1068"/>
        <v>100</v>
      </c>
      <c r="AN4912" s="44">
        <f>INDEX([1]ราคาสิ่งปลูกสร้าง!$D$6:$CC$47,MATCH($AD4912,[1]ราคาสิ่งปลูกสร้าง!$B$6:$B$45,0),MATCH($C$7,[1]ราคาสิ่งปลูกสร้าง!$D$5:$CC$5,0))</f>
        <v>6500</v>
      </c>
      <c r="AO4912" s="44">
        <f t="shared" si="1069"/>
        <v>214500</v>
      </c>
      <c r="AP4912" s="45">
        <f t="shared" si="1070"/>
        <v>27</v>
      </c>
      <c r="AQ4912" s="40">
        <f>IF(AP4912=0,0,INDEX([1]ค่าเสื่อมสิ่งปลูกสร้าง!$A$5:$D$105,MATCH($AP4912,[1]ค่าเสื่อมสิ่งปลูกสร้าง!$A$5:$A$105,0),MATCH(AE4912,[1]ค่าเสื่อมสิ่งปลูกสร้าง!$A$3:$D$3)))</f>
        <v>44</v>
      </c>
      <c r="AR4912" s="44">
        <f t="shared" si="1075"/>
        <v>120120.00000000001</v>
      </c>
      <c r="AS4912" s="44">
        <f t="shared" si="1076"/>
        <v>122120.00000000001</v>
      </c>
      <c r="AT4912" s="44">
        <f t="shared" si="1077"/>
        <v>122120.00000000001</v>
      </c>
      <c r="AU4912" s="46">
        <v>0</v>
      </c>
      <c r="AV4912" s="44">
        <f t="shared" si="1071"/>
        <v>122120.00000000001</v>
      </c>
      <c r="AW4912" s="47" t="str">
        <f t="shared" si="1072"/>
        <v>0.02</v>
      </c>
      <c r="AX4912" s="48"/>
      <c r="AY4912" s="48"/>
      <c r="AZ4912" s="49">
        <v>0</v>
      </c>
      <c r="BA4912" s="48"/>
      <c r="BB4912" s="48"/>
      <c r="BC4912" s="44">
        <f t="shared" si="1073"/>
        <v>0</v>
      </c>
      <c r="BD4912" s="50">
        <v>1</v>
      </c>
      <c r="BE4912" s="51" t="e">
        <f>IF(AX4912=1,0,IF(AY4912=1,0,IF(BC4912&gt;#REF!,#REF!,IF(OR(AZ4912&gt;0,BD4912&gt;=0),BC4912+([1]สูตร2!H4900*(100%-AZ4912)-BC4912)*BD4912,[1]สูตร2!H4900*(100%-AZ4912)))))</f>
        <v>#REF!</v>
      </c>
      <c r="BF4912" s="31"/>
    </row>
    <row r="4913" spans="1:58" s="5" customFormat="1" ht="24" customHeight="1" x14ac:dyDescent="0.2">
      <c r="A4913" s="31"/>
      <c r="B4913" s="31" t="s">
        <v>93</v>
      </c>
      <c r="C4913" s="31">
        <v>1</v>
      </c>
      <c r="D4913" s="31" t="s">
        <v>71</v>
      </c>
      <c r="E4913" s="31" t="s">
        <v>3891</v>
      </c>
      <c r="F4913" s="31"/>
      <c r="G4913" s="32" t="s">
        <v>3892</v>
      </c>
      <c r="H4913" s="31" t="s">
        <v>104</v>
      </c>
      <c r="I4913" s="31" t="s">
        <v>104</v>
      </c>
      <c r="J4913" s="31" t="s">
        <v>3780</v>
      </c>
      <c r="K4913" s="31">
        <v>0</v>
      </c>
      <c r="L4913" s="31">
        <v>0</v>
      </c>
      <c r="M4913" s="31">
        <v>15</v>
      </c>
      <c r="N4913" s="33"/>
      <c r="O4913" s="33">
        <v>15</v>
      </c>
      <c r="P4913" s="33"/>
      <c r="Q4913" s="33"/>
      <c r="R4913" s="33"/>
      <c r="S4913" s="34" t="str">
        <f t="shared" si="1064"/>
        <v>2</v>
      </c>
      <c r="T4913" s="35">
        <f t="shared" si="1065"/>
        <v>15</v>
      </c>
      <c r="U4913" s="36">
        <f>INDEX([1]ราคาที่ดิน!$B:$G,MATCH($C4913,[1]ราคาที่ดิน!$A:$A,0),MATCH($B4913,[1]ราคาที่ดิน!$B$1:$G$1,0))</f>
        <v>100</v>
      </c>
      <c r="V4913" s="37">
        <f t="shared" si="1074"/>
        <v>1500</v>
      </c>
      <c r="W4913" s="31">
        <v>4</v>
      </c>
      <c r="X4913" s="31" t="s">
        <v>3892</v>
      </c>
      <c r="Y4913" s="31" t="s">
        <v>71</v>
      </c>
      <c r="Z4913" s="31" t="s">
        <v>3891</v>
      </c>
      <c r="AA4913" s="31"/>
      <c r="AB4913" s="32" t="s">
        <v>3892</v>
      </c>
      <c r="AC4913" s="38"/>
      <c r="AD4913" s="39" t="s">
        <v>75</v>
      </c>
      <c r="AE4913" s="39" t="s">
        <v>76</v>
      </c>
      <c r="AF4913" s="40" t="str">
        <f t="shared" si="1066"/>
        <v>1</v>
      </c>
      <c r="AG4913" s="41">
        <f t="shared" si="1067"/>
        <v>9</v>
      </c>
      <c r="AH4913" s="42">
        <v>9</v>
      </c>
      <c r="AI4913" s="42"/>
      <c r="AJ4913" s="42"/>
      <c r="AK4913" s="42"/>
      <c r="AL4913" s="31">
        <v>12</v>
      </c>
      <c r="AM4913" s="43" t="str">
        <f t="shared" si="1068"/>
        <v>100</v>
      </c>
      <c r="AN4913" s="44">
        <f>INDEX([1]ราคาสิ่งปลูกสร้าง!$D$6:$CC$47,MATCH($AD4913,[1]ราคาสิ่งปลูกสร้าง!$B$6:$B$45,0),MATCH($C$7,[1]ราคาสิ่งปลูกสร้าง!$D$5:$CC$5,0))</f>
        <v>5400</v>
      </c>
      <c r="AO4913" s="44">
        <f t="shared" si="1069"/>
        <v>48600</v>
      </c>
      <c r="AP4913" s="45">
        <f t="shared" si="1070"/>
        <v>12</v>
      </c>
      <c r="AQ4913" s="40">
        <f>IF(AP4913=0,0,INDEX([1]ค่าเสื่อมสิ่งปลูกสร้าง!$A$5:$D$105,MATCH($AP4913,[1]ค่าเสื่อมสิ่งปลูกสร้าง!$A$5:$A$105,0),MATCH(AE4913,[1]ค่าเสื่อมสิ่งปลูกสร้าง!$A$3:$D$3)))</f>
        <v>50</v>
      </c>
      <c r="AR4913" s="44">
        <f t="shared" si="1075"/>
        <v>24300</v>
      </c>
      <c r="AS4913" s="44">
        <f t="shared" si="1076"/>
        <v>25800</v>
      </c>
      <c r="AT4913" s="44">
        <f t="shared" si="1077"/>
        <v>25800</v>
      </c>
      <c r="AU4913" s="46">
        <v>0</v>
      </c>
      <c r="AV4913" s="44">
        <f t="shared" si="1071"/>
        <v>25800</v>
      </c>
      <c r="AW4913" s="47" t="str">
        <f t="shared" si="1072"/>
        <v>0.01</v>
      </c>
      <c r="AX4913" s="48"/>
      <c r="AY4913" s="48"/>
      <c r="AZ4913" s="49">
        <v>0</v>
      </c>
      <c r="BA4913" s="48"/>
      <c r="BB4913" s="48"/>
      <c r="BC4913" s="44">
        <f t="shared" si="1073"/>
        <v>0</v>
      </c>
      <c r="BD4913" s="50">
        <v>1</v>
      </c>
      <c r="BE4913" s="51" t="e">
        <f>IF(AX4913=1,0,IF(AY4913=1,0,IF(BC4913&gt;#REF!,#REF!,IF(OR(AZ4913&gt;0,BD4913&gt;=0),BC4913+([1]สูตร2!H4901*(100%-AZ4913)-BC4913)*BD4913,[1]สูตร2!H4901*(100%-AZ4913)))))</f>
        <v>#REF!</v>
      </c>
      <c r="BF4913" s="31"/>
    </row>
    <row r="4914" spans="1:58" s="5" customFormat="1" ht="24" customHeight="1" x14ac:dyDescent="0.2">
      <c r="A4914" s="31"/>
      <c r="B4914" s="31" t="s">
        <v>93</v>
      </c>
      <c r="C4914" s="31">
        <v>1</v>
      </c>
      <c r="D4914" s="31" t="s">
        <v>71</v>
      </c>
      <c r="E4914" s="31" t="s">
        <v>3891</v>
      </c>
      <c r="F4914" s="31"/>
      <c r="G4914" s="32" t="s">
        <v>3892</v>
      </c>
      <c r="H4914" s="31" t="s">
        <v>104</v>
      </c>
      <c r="I4914" s="31" t="s">
        <v>104</v>
      </c>
      <c r="J4914" s="31" t="s">
        <v>3780</v>
      </c>
      <c r="K4914" s="31">
        <v>0</v>
      </c>
      <c r="L4914" s="31">
        <v>0</v>
      </c>
      <c r="M4914" s="31">
        <v>10</v>
      </c>
      <c r="N4914" s="33"/>
      <c r="O4914" s="33">
        <v>10</v>
      </c>
      <c r="P4914" s="33"/>
      <c r="Q4914" s="33"/>
      <c r="R4914" s="33"/>
      <c r="S4914" s="34" t="str">
        <f t="shared" si="1064"/>
        <v>2</v>
      </c>
      <c r="T4914" s="35">
        <f t="shared" si="1065"/>
        <v>10</v>
      </c>
      <c r="U4914" s="36">
        <f>INDEX([1]ราคาที่ดิน!$B:$G,MATCH($C4914,[1]ราคาที่ดิน!$A:$A,0),MATCH($B4914,[1]ราคาที่ดิน!$B$1:$G$1,0))</f>
        <v>100</v>
      </c>
      <c r="V4914" s="37">
        <f t="shared" si="1074"/>
        <v>1000</v>
      </c>
      <c r="W4914" s="31">
        <v>5</v>
      </c>
      <c r="X4914" s="31" t="s">
        <v>3892</v>
      </c>
      <c r="Y4914" s="31" t="s">
        <v>71</v>
      </c>
      <c r="Z4914" s="31" t="s">
        <v>3891</v>
      </c>
      <c r="AA4914" s="31"/>
      <c r="AB4914" s="32" t="s">
        <v>3892</v>
      </c>
      <c r="AC4914" s="38"/>
      <c r="AD4914" s="39" t="s">
        <v>75</v>
      </c>
      <c r="AE4914" s="39" t="s">
        <v>76</v>
      </c>
      <c r="AF4914" s="40" t="str">
        <f t="shared" si="1066"/>
        <v>1</v>
      </c>
      <c r="AG4914" s="41">
        <f t="shared" si="1067"/>
        <v>77</v>
      </c>
      <c r="AH4914" s="42">
        <v>77</v>
      </c>
      <c r="AI4914" s="42"/>
      <c r="AJ4914" s="42"/>
      <c r="AK4914" s="42"/>
      <c r="AL4914" s="31">
        <v>12</v>
      </c>
      <c r="AM4914" s="43" t="str">
        <f t="shared" si="1068"/>
        <v>100</v>
      </c>
      <c r="AN4914" s="44">
        <f>INDEX([1]ราคาสิ่งปลูกสร้าง!$D$6:$CC$47,MATCH($AD4914,[1]ราคาสิ่งปลูกสร้าง!$B$6:$B$45,0),MATCH($C$7,[1]ราคาสิ่งปลูกสร้าง!$D$5:$CC$5,0))</f>
        <v>5400</v>
      </c>
      <c r="AO4914" s="44">
        <f t="shared" si="1069"/>
        <v>415800</v>
      </c>
      <c r="AP4914" s="45">
        <f t="shared" si="1070"/>
        <v>12</v>
      </c>
      <c r="AQ4914" s="40">
        <f>IF(AP4914=0,0,INDEX([1]ค่าเสื่อมสิ่งปลูกสร้าง!$A$5:$D$105,MATCH($AP4914,[1]ค่าเสื่อมสิ่งปลูกสร้าง!$A$5:$A$105,0),MATCH(AE4914,[1]ค่าเสื่อมสิ่งปลูกสร้าง!$A$3:$D$3)))</f>
        <v>50</v>
      </c>
      <c r="AR4914" s="44">
        <f t="shared" si="1075"/>
        <v>207900</v>
      </c>
      <c r="AS4914" s="44">
        <f t="shared" si="1076"/>
        <v>208900</v>
      </c>
      <c r="AT4914" s="44">
        <f t="shared" si="1077"/>
        <v>208900</v>
      </c>
      <c r="AU4914" s="46">
        <v>0</v>
      </c>
      <c r="AV4914" s="44">
        <f t="shared" si="1071"/>
        <v>208900</v>
      </c>
      <c r="AW4914" s="47" t="str">
        <f t="shared" si="1072"/>
        <v>0.01</v>
      </c>
      <c r="AX4914" s="48"/>
      <c r="AY4914" s="48"/>
      <c r="AZ4914" s="49">
        <v>0</v>
      </c>
      <c r="BA4914" s="48"/>
      <c r="BB4914" s="48"/>
      <c r="BC4914" s="44">
        <f t="shared" si="1073"/>
        <v>0</v>
      </c>
      <c r="BD4914" s="50">
        <v>1</v>
      </c>
      <c r="BE4914" s="51" t="e">
        <f>IF(AX4914=1,0,IF(AY4914=1,0,IF(BC4914&gt;#REF!,#REF!,IF(OR(AZ4914&gt;0,BD4914&gt;=0),BC4914+([1]สูตร2!H4902*(100%-AZ4914)-BC4914)*BD4914,[1]สูตร2!H4902*(100%-AZ4914)))))</f>
        <v>#REF!</v>
      </c>
      <c r="BF4914" s="31"/>
    </row>
    <row r="4915" spans="1:58" s="5" customFormat="1" ht="24" customHeight="1" x14ac:dyDescent="0.2">
      <c r="A4915" s="31">
        <v>1639</v>
      </c>
      <c r="B4915" s="31" t="s">
        <v>321</v>
      </c>
      <c r="C4915" s="31" t="s">
        <v>3893</v>
      </c>
      <c r="D4915" s="31" t="s">
        <v>66</v>
      </c>
      <c r="E4915" s="31" t="s">
        <v>3894</v>
      </c>
      <c r="F4915" s="31"/>
      <c r="G4915" s="32" t="s">
        <v>3895</v>
      </c>
      <c r="H4915" s="31" t="s">
        <v>104</v>
      </c>
      <c r="I4915" s="31" t="s">
        <v>104</v>
      </c>
      <c r="J4915" s="31" t="s">
        <v>3780</v>
      </c>
      <c r="K4915" s="31">
        <v>25</v>
      </c>
      <c r="L4915" s="31">
        <v>0</v>
      </c>
      <c r="M4915" s="31">
        <v>0</v>
      </c>
      <c r="N4915" s="33">
        <v>10000</v>
      </c>
      <c r="O4915" s="33"/>
      <c r="P4915" s="33"/>
      <c r="Q4915" s="33"/>
      <c r="R4915" s="33"/>
      <c r="S4915" s="34" t="str">
        <f t="shared" si="1064"/>
        <v>1</v>
      </c>
      <c r="T4915" s="35">
        <f t="shared" si="1065"/>
        <v>10000</v>
      </c>
      <c r="U4915" s="36">
        <f>INDEX([1]ราคาที่ดิน!$B:$G,MATCH($C4915,[1]ราคาที่ดิน!$A:$A,0),MATCH($B4915,[1]ราคาที่ดิน!$B$1:$G$1,0))</f>
        <v>200</v>
      </c>
      <c r="V4915" s="37">
        <f t="shared" si="1074"/>
        <v>2000000</v>
      </c>
      <c r="W4915" s="31"/>
      <c r="X4915" s="31"/>
      <c r="Y4915" s="31"/>
      <c r="Z4915" s="31"/>
      <c r="AA4915" s="31"/>
      <c r="AB4915" s="32"/>
      <c r="AC4915" s="38"/>
      <c r="AD4915" s="39"/>
      <c r="AE4915" s="39"/>
      <c r="AF4915" s="40" t="str">
        <f t="shared" si="1066"/>
        <v/>
      </c>
      <c r="AG4915" s="41" t="str">
        <f t="shared" si="1067"/>
        <v/>
      </c>
      <c r="AH4915" s="42"/>
      <c r="AI4915" s="42"/>
      <c r="AJ4915" s="42"/>
      <c r="AK4915" s="42"/>
      <c r="AL4915" s="31"/>
      <c r="AM4915" s="43" t="str">
        <f t="shared" si="1068"/>
        <v>100</v>
      </c>
      <c r="AN4915" s="44">
        <f>INDEX([1]ราคาสิ่งปลูกสร้าง!$D$6:$CC$47,MATCH($AD4915,[1]ราคาสิ่งปลูกสร้าง!$B$6:$B$45,0),MATCH($C$7,[1]ราคาสิ่งปลูกสร้าง!$D$5:$CC$5,0))</f>
        <v>0</v>
      </c>
      <c r="AO4915" s="44">
        <f t="shared" si="1069"/>
        <v>0</v>
      </c>
      <c r="AP4915" s="45">
        <f t="shared" si="1070"/>
        <v>0</v>
      </c>
      <c r="AQ4915" s="40">
        <f>IF(AP4915=0,0,INDEX([1]ค่าเสื่อมสิ่งปลูกสร้าง!$A$5:$D$105,MATCH($AP4915,[1]ค่าเสื่อมสิ่งปลูกสร้าง!$A$5:$A$105,0),MATCH(AE4915,[1]ค่าเสื่อมสิ่งปลูกสร้าง!$A$3:$D$3)))</f>
        <v>0</v>
      </c>
      <c r="AR4915" s="44">
        <f t="shared" si="1075"/>
        <v>0</v>
      </c>
      <c r="AS4915" s="44">
        <f t="shared" si="1076"/>
        <v>2000000</v>
      </c>
      <c r="AT4915" s="44">
        <f t="shared" si="1077"/>
        <v>2000000</v>
      </c>
      <c r="AU4915" s="46">
        <v>0</v>
      </c>
      <c r="AV4915" s="44">
        <f t="shared" si="1071"/>
        <v>2000000</v>
      </c>
      <c r="AW4915" s="47" t="str">
        <f t="shared" si="1072"/>
        <v>0.01</v>
      </c>
      <c r="AX4915" s="48"/>
      <c r="AY4915" s="48"/>
      <c r="AZ4915" s="49">
        <v>0</v>
      </c>
      <c r="BA4915" s="48"/>
      <c r="BB4915" s="48"/>
      <c r="BC4915" s="44">
        <f t="shared" si="1073"/>
        <v>0</v>
      </c>
      <c r="BD4915" s="50">
        <v>1</v>
      </c>
      <c r="BE4915" s="51" t="e">
        <f>IF(AX4915=1,0,IF(AY4915=1,0,IF(BC4915&gt;#REF!,#REF!,IF(OR(AZ4915&gt;0,BD4915&gt;=0),BC4915+([1]สูตร2!H4903*(100%-AZ4915)-BC4915)*BD4915,[1]สูตร2!H4903*(100%-AZ4915)))))</f>
        <v>#REF!</v>
      </c>
      <c r="BF4915" s="31"/>
    </row>
    <row r="4916" spans="1:58" s="5" customFormat="1" ht="24" customHeight="1" x14ac:dyDescent="0.2">
      <c r="A4916" s="31">
        <v>1640</v>
      </c>
      <c r="B4916" s="31" t="s">
        <v>321</v>
      </c>
      <c r="C4916" s="31" t="s">
        <v>3896</v>
      </c>
      <c r="D4916" s="31" t="s">
        <v>66</v>
      </c>
      <c r="E4916" s="31" t="s">
        <v>3897</v>
      </c>
      <c r="F4916" s="31"/>
      <c r="G4916" s="32" t="s">
        <v>3895</v>
      </c>
      <c r="H4916" s="31" t="s">
        <v>104</v>
      </c>
      <c r="I4916" s="31" t="s">
        <v>104</v>
      </c>
      <c r="J4916" s="31" t="s">
        <v>3780</v>
      </c>
      <c r="K4916" s="31">
        <v>13</v>
      </c>
      <c r="L4916" s="31">
        <v>0</v>
      </c>
      <c r="M4916" s="31">
        <v>0</v>
      </c>
      <c r="N4916" s="33">
        <v>5200</v>
      </c>
      <c r="O4916" s="33"/>
      <c r="P4916" s="33"/>
      <c r="Q4916" s="33"/>
      <c r="R4916" s="33"/>
      <c r="S4916" s="34" t="str">
        <f t="shared" si="1064"/>
        <v>1</v>
      </c>
      <c r="T4916" s="35">
        <f t="shared" si="1065"/>
        <v>5200</v>
      </c>
      <c r="U4916" s="36">
        <f>INDEX([1]ราคาที่ดิน!$B:$G,MATCH($C4916,[1]ราคาที่ดิน!$A:$A,0),MATCH($B4916,[1]ราคาที่ดิน!$B$1:$G$1,0))</f>
        <v>200</v>
      </c>
      <c r="V4916" s="37">
        <f t="shared" si="1074"/>
        <v>1040000</v>
      </c>
      <c r="W4916" s="31"/>
      <c r="X4916" s="31"/>
      <c r="Y4916" s="31"/>
      <c r="Z4916" s="31"/>
      <c r="AA4916" s="31"/>
      <c r="AB4916" s="32"/>
      <c r="AC4916" s="38"/>
      <c r="AD4916" s="39"/>
      <c r="AE4916" s="39"/>
      <c r="AF4916" s="40" t="str">
        <f t="shared" si="1066"/>
        <v/>
      </c>
      <c r="AG4916" s="41" t="str">
        <f t="shared" si="1067"/>
        <v/>
      </c>
      <c r="AH4916" s="42"/>
      <c r="AI4916" s="42"/>
      <c r="AJ4916" s="42"/>
      <c r="AK4916" s="42"/>
      <c r="AL4916" s="31"/>
      <c r="AM4916" s="43" t="str">
        <f t="shared" si="1068"/>
        <v>100</v>
      </c>
      <c r="AN4916" s="44">
        <f>INDEX([1]ราคาสิ่งปลูกสร้าง!$D$6:$CC$47,MATCH($AD4916,[1]ราคาสิ่งปลูกสร้าง!$B$6:$B$45,0),MATCH($C$7,[1]ราคาสิ่งปลูกสร้าง!$D$5:$CC$5,0))</f>
        <v>0</v>
      </c>
      <c r="AO4916" s="44">
        <f t="shared" si="1069"/>
        <v>0</v>
      </c>
      <c r="AP4916" s="45">
        <f t="shared" si="1070"/>
        <v>0</v>
      </c>
      <c r="AQ4916" s="40">
        <f>IF(AP4916=0,0,INDEX([1]ค่าเสื่อมสิ่งปลูกสร้าง!$A$5:$D$105,MATCH($AP4916,[1]ค่าเสื่อมสิ่งปลูกสร้าง!$A$5:$A$105,0),MATCH(AE4916,[1]ค่าเสื่อมสิ่งปลูกสร้าง!$A$3:$D$3)))</f>
        <v>0</v>
      </c>
      <c r="AR4916" s="44">
        <f t="shared" si="1075"/>
        <v>0</v>
      </c>
      <c r="AS4916" s="44">
        <f t="shared" si="1076"/>
        <v>1040000</v>
      </c>
      <c r="AT4916" s="44">
        <f t="shared" si="1077"/>
        <v>1040000</v>
      </c>
      <c r="AU4916" s="46">
        <v>0</v>
      </c>
      <c r="AV4916" s="44">
        <f t="shared" si="1071"/>
        <v>1040000</v>
      </c>
      <c r="AW4916" s="47" t="str">
        <f t="shared" si="1072"/>
        <v>0.01</v>
      </c>
      <c r="AX4916" s="48"/>
      <c r="AY4916" s="48"/>
      <c r="AZ4916" s="49">
        <v>0</v>
      </c>
      <c r="BA4916" s="48"/>
      <c r="BB4916" s="48"/>
      <c r="BC4916" s="44">
        <f t="shared" si="1073"/>
        <v>0</v>
      </c>
      <c r="BD4916" s="50">
        <v>1</v>
      </c>
      <c r="BE4916" s="51" t="e">
        <f>IF(AX4916=1,0,IF(AY4916=1,0,IF(BC4916&gt;#REF!,#REF!,IF(OR(AZ4916&gt;0,BD4916&gt;=0),BC4916+([1]สูตร2!H4904*(100%-AZ4916)-BC4916)*BD4916,[1]สูตร2!H4904*(100%-AZ4916)))))</f>
        <v>#REF!</v>
      </c>
      <c r="BF4916" s="31"/>
    </row>
    <row r="4917" spans="1:58" s="5" customFormat="1" ht="24" customHeight="1" x14ac:dyDescent="0.2">
      <c r="A4917" s="31">
        <v>1641</v>
      </c>
      <c r="B4917" s="31" t="s">
        <v>93</v>
      </c>
      <c r="C4917" s="31">
        <v>1</v>
      </c>
      <c r="D4917" s="31" t="s">
        <v>71</v>
      </c>
      <c r="E4917" s="31" t="s">
        <v>3898</v>
      </c>
      <c r="F4917" s="31"/>
      <c r="G4917" s="32" t="s">
        <v>3899</v>
      </c>
      <c r="H4917" s="31" t="s">
        <v>104</v>
      </c>
      <c r="I4917" s="31" t="s">
        <v>104</v>
      </c>
      <c r="J4917" s="31" t="s">
        <v>3780</v>
      </c>
      <c r="K4917" s="31">
        <v>0</v>
      </c>
      <c r="L4917" s="31">
        <v>0</v>
      </c>
      <c r="M4917" s="31">
        <v>50</v>
      </c>
      <c r="N4917" s="33"/>
      <c r="O4917" s="33">
        <v>50</v>
      </c>
      <c r="P4917" s="33"/>
      <c r="Q4917" s="33"/>
      <c r="R4917" s="33"/>
      <c r="S4917" s="34" t="str">
        <f t="shared" si="1064"/>
        <v>2</v>
      </c>
      <c r="T4917" s="35">
        <f t="shared" si="1065"/>
        <v>50</v>
      </c>
      <c r="U4917" s="36">
        <f>INDEX([1]ราคาที่ดิน!$B:$G,MATCH($C4917,[1]ราคาที่ดิน!$A:$A,0),MATCH($B4917,[1]ราคาที่ดิน!$B$1:$G$1,0))</f>
        <v>100</v>
      </c>
      <c r="V4917" s="37">
        <f t="shared" si="1074"/>
        <v>5000</v>
      </c>
      <c r="W4917" s="31">
        <v>1</v>
      </c>
      <c r="X4917" s="31" t="s">
        <v>3899</v>
      </c>
      <c r="Y4917" s="31" t="s">
        <v>71</v>
      </c>
      <c r="Z4917" s="31" t="s">
        <v>3898</v>
      </c>
      <c r="AA4917" s="31"/>
      <c r="AB4917" s="32" t="s">
        <v>3899</v>
      </c>
      <c r="AC4917" s="38"/>
      <c r="AD4917" s="39" t="s">
        <v>73</v>
      </c>
      <c r="AE4917" s="39" t="s">
        <v>74</v>
      </c>
      <c r="AF4917" s="40" t="str">
        <f t="shared" si="1066"/>
        <v>2</v>
      </c>
      <c r="AG4917" s="41">
        <f t="shared" si="1067"/>
        <v>90</v>
      </c>
      <c r="AH4917" s="42"/>
      <c r="AI4917" s="42">
        <v>90</v>
      </c>
      <c r="AJ4917" s="42"/>
      <c r="AK4917" s="42"/>
      <c r="AL4917" s="31">
        <v>23</v>
      </c>
      <c r="AM4917" s="43" t="str">
        <f t="shared" si="1068"/>
        <v>100</v>
      </c>
      <c r="AN4917" s="44">
        <f>INDEX([1]ราคาสิ่งปลูกสร้าง!$D$6:$CC$47,MATCH($AD4917,[1]ราคาสิ่งปลูกสร้าง!$B$6:$B$45,0),MATCH($C$7,[1]ราคาสิ่งปลูกสร้าง!$D$5:$CC$5,0))</f>
        <v>6500</v>
      </c>
      <c r="AO4917" s="44">
        <f t="shared" si="1069"/>
        <v>585000</v>
      </c>
      <c r="AP4917" s="45">
        <f t="shared" si="1070"/>
        <v>23</v>
      </c>
      <c r="AQ4917" s="40">
        <f>IF(AP4917=0,0,INDEX([1]ค่าเสื่อมสิ่งปลูกสร้าง!$A$5:$D$105,MATCH($AP4917,[1]ค่าเสื่อมสิ่งปลูกสร้าง!$A$5:$A$105,0),MATCH(AE4917,[1]ค่าเสื่อมสิ่งปลูกสร้าง!$A$3:$D$3)))</f>
        <v>36</v>
      </c>
      <c r="AR4917" s="44">
        <f t="shared" si="1075"/>
        <v>374400</v>
      </c>
      <c r="AS4917" s="44">
        <f t="shared" si="1076"/>
        <v>379400</v>
      </c>
      <c r="AT4917" s="44">
        <f t="shared" si="1077"/>
        <v>379400</v>
      </c>
      <c r="AU4917" s="46">
        <v>0</v>
      </c>
      <c r="AV4917" s="44">
        <f t="shared" si="1071"/>
        <v>379400</v>
      </c>
      <c r="AW4917" s="47" t="str">
        <f t="shared" si="1072"/>
        <v>0.02</v>
      </c>
      <c r="AX4917" s="48"/>
      <c r="AY4917" s="48"/>
      <c r="AZ4917" s="49">
        <v>0</v>
      </c>
      <c r="BA4917" s="48"/>
      <c r="BB4917" s="48"/>
      <c r="BC4917" s="44">
        <f t="shared" si="1073"/>
        <v>0</v>
      </c>
      <c r="BD4917" s="50">
        <v>1</v>
      </c>
      <c r="BE4917" s="51" t="e">
        <f>IF(AX4917=1,0,IF(AY4917=1,0,IF(BC4917&gt;#REF!,#REF!,IF(OR(AZ4917&gt;0,BD4917&gt;=0),BC4917+([1]สูตร2!H4905*(100%-AZ4917)-BC4917)*BD4917,[1]สูตร2!H4905*(100%-AZ4917)))))</f>
        <v>#REF!</v>
      </c>
      <c r="BF4917" s="31"/>
    </row>
    <row r="4918" spans="1:58" s="5" customFormat="1" ht="24" customHeight="1" x14ac:dyDescent="0.2">
      <c r="A4918" s="31"/>
      <c r="B4918" s="31" t="s">
        <v>93</v>
      </c>
      <c r="C4918" s="31">
        <v>1</v>
      </c>
      <c r="D4918" s="31" t="s">
        <v>71</v>
      </c>
      <c r="E4918" s="31" t="s">
        <v>3898</v>
      </c>
      <c r="F4918" s="31"/>
      <c r="G4918" s="32" t="s">
        <v>3899</v>
      </c>
      <c r="H4918" s="31" t="s">
        <v>104</v>
      </c>
      <c r="I4918" s="31" t="s">
        <v>104</v>
      </c>
      <c r="J4918" s="31" t="s">
        <v>3780</v>
      </c>
      <c r="K4918" s="31">
        <v>0</v>
      </c>
      <c r="L4918" s="31">
        <v>0</v>
      </c>
      <c r="M4918" s="31">
        <v>40</v>
      </c>
      <c r="N4918" s="33"/>
      <c r="O4918" s="33">
        <v>40</v>
      </c>
      <c r="P4918" s="33"/>
      <c r="Q4918" s="33"/>
      <c r="R4918" s="33"/>
      <c r="S4918" s="34" t="str">
        <f t="shared" si="1064"/>
        <v>2</v>
      </c>
      <c r="T4918" s="35">
        <f t="shared" si="1065"/>
        <v>40</v>
      </c>
      <c r="U4918" s="36">
        <f>INDEX([1]ราคาที่ดิน!$B:$G,MATCH($C4918,[1]ราคาที่ดิน!$A:$A,0),MATCH($B4918,[1]ราคาที่ดิน!$B$1:$G$1,0))</f>
        <v>100</v>
      </c>
      <c r="V4918" s="37">
        <f t="shared" si="1074"/>
        <v>4000</v>
      </c>
      <c r="W4918" s="31">
        <v>2</v>
      </c>
      <c r="X4918" s="31" t="s">
        <v>3899</v>
      </c>
      <c r="Y4918" s="31" t="s">
        <v>71</v>
      </c>
      <c r="Z4918" s="31" t="s">
        <v>3898</v>
      </c>
      <c r="AA4918" s="31"/>
      <c r="AB4918" s="32" t="s">
        <v>3899</v>
      </c>
      <c r="AC4918" s="38"/>
      <c r="AD4918" s="39" t="s">
        <v>75</v>
      </c>
      <c r="AE4918" s="39" t="s">
        <v>76</v>
      </c>
      <c r="AF4918" s="40" t="str">
        <f t="shared" si="1066"/>
        <v>1</v>
      </c>
      <c r="AG4918" s="41">
        <f t="shared" si="1067"/>
        <v>12</v>
      </c>
      <c r="AH4918" s="42">
        <v>12</v>
      </c>
      <c r="AI4918" s="42"/>
      <c r="AJ4918" s="42"/>
      <c r="AK4918" s="42"/>
      <c r="AL4918" s="31">
        <v>23</v>
      </c>
      <c r="AM4918" s="43" t="str">
        <f t="shared" si="1068"/>
        <v>100</v>
      </c>
      <c r="AN4918" s="44">
        <f>INDEX([1]ราคาสิ่งปลูกสร้าง!$D$6:$CC$47,MATCH($AD4918,[1]ราคาสิ่งปลูกสร้าง!$B$6:$B$45,0),MATCH($C$7,[1]ราคาสิ่งปลูกสร้าง!$D$5:$CC$5,0))</f>
        <v>5400</v>
      </c>
      <c r="AO4918" s="44">
        <f t="shared" si="1069"/>
        <v>64800</v>
      </c>
      <c r="AP4918" s="45">
        <f t="shared" si="1070"/>
        <v>23</v>
      </c>
      <c r="AQ4918" s="40">
        <f>IF(AP4918=0,0,INDEX([1]ค่าเสื่อมสิ่งปลูกสร้าง!$A$5:$D$105,MATCH($AP4918,[1]ค่าเสื่อมสิ่งปลูกสร้าง!$A$5:$A$105,0),MATCH(AE4918,[1]ค่าเสื่อมสิ่งปลูกสร้าง!$A$3:$D$3)))</f>
        <v>93</v>
      </c>
      <c r="AR4918" s="44">
        <f t="shared" si="1075"/>
        <v>4536</v>
      </c>
      <c r="AS4918" s="44">
        <f t="shared" si="1076"/>
        <v>8536</v>
      </c>
      <c r="AT4918" s="44">
        <f t="shared" si="1077"/>
        <v>8536</v>
      </c>
      <c r="AU4918" s="46">
        <v>0</v>
      </c>
      <c r="AV4918" s="44">
        <f t="shared" si="1071"/>
        <v>8536</v>
      </c>
      <c r="AW4918" s="47" t="str">
        <f t="shared" si="1072"/>
        <v>0.01</v>
      </c>
      <c r="AX4918" s="48"/>
      <c r="AY4918" s="48"/>
      <c r="AZ4918" s="49">
        <v>0</v>
      </c>
      <c r="BA4918" s="48"/>
      <c r="BB4918" s="48"/>
      <c r="BC4918" s="44">
        <f t="shared" si="1073"/>
        <v>0</v>
      </c>
      <c r="BD4918" s="50">
        <v>1</v>
      </c>
      <c r="BE4918" s="51" t="e">
        <f>IF(AX4918=1,0,IF(AY4918=1,0,IF(BC4918&gt;#REF!,#REF!,IF(OR(AZ4918&gt;0,BD4918&gt;=0),BC4918+([1]สูตร2!H4906*(100%-AZ4918)-BC4918)*BD4918,[1]สูตร2!H4906*(100%-AZ4918)))))</f>
        <v>#REF!</v>
      </c>
      <c r="BF4918" s="31"/>
    </row>
    <row r="4919" spans="1:58" s="5" customFormat="1" ht="24" customHeight="1" x14ac:dyDescent="0.2">
      <c r="A4919" s="31"/>
      <c r="B4919" s="31" t="s">
        <v>93</v>
      </c>
      <c r="C4919" s="31">
        <v>1</v>
      </c>
      <c r="D4919" s="31" t="s">
        <v>71</v>
      </c>
      <c r="E4919" s="31" t="s">
        <v>3898</v>
      </c>
      <c r="F4919" s="31"/>
      <c r="G4919" s="32" t="s">
        <v>3899</v>
      </c>
      <c r="H4919" s="31" t="s">
        <v>104</v>
      </c>
      <c r="I4919" s="31" t="s">
        <v>104</v>
      </c>
      <c r="J4919" s="31" t="s">
        <v>3780</v>
      </c>
      <c r="K4919" s="31">
        <v>0</v>
      </c>
      <c r="L4919" s="31">
        <v>0</v>
      </c>
      <c r="M4919" s="31">
        <v>20</v>
      </c>
      <c r="N4919" s="33"/>
      <c r="O4919" s="33">
        <v>20</v>
      </c>
      <c r="P4919" s="33"/>
      <c r="Q4919" s="33"/>
      <c r="R4919" s="33"/>
      <c r="S4919" s="34" t="str">
        <f t="shared" si="1064"/>
        <v>2</v>
      </c>
      <c r="T4919" s="35">
        <f t="shared" si="1065"/>
        <v>20</v>
      </c>
      <c r="U4919" s="36">
        <f>INDEX([1]ราคาที่ดิน!$B:$G,MATCH($C4919,[1]ราคาที่ดิน!$A:$A,0),MATCH($B4919,[1]ราคาที่ดิน!$B$1:$G$1,0))</f>
        <v>100</v>
      </c>
      <c r="V4919" s="37">
        <f t="shared" si="1074"/>
        <v>2000</v>
      </c>
      <c r="W4919" s="31">
        <v>3</v>
      </c>
      <c r="X4919" s="31" t="s">
        <v>3899</v>
      </c>
      <c r="Y4919" s="31" t="s">
        <v>71</v>
      </c>
      <c r="Z4919" s="31" t="s">
        <v>3898</v>
      </c>
      <c r="AA4919" s="31"/>
      <c r="AB4919" s="32" t="s">
        <v>3899</v>
      </c>
      <c r="AC4919" s="38"/>
      <c r="AD4919" s="39" t="s">
        <v>75</v>
      </c>
      <c r="AE4919" s="39" t="s">
        <v>76</v>
      </c>
      <c r="AF4919" s="40" t="str">
        <f t="shared" si="1066"/>
        <v>1</v>
      </c>
      <c r="AG4919" s="41">
        <f t="shared" si="1067"/>
        <v>19.5</v>
      </c>
      <c r="AH4919" s="42">
        <v>19.5</v>
      </c>
      <c r="AI4919" s="42"/>
      <c r="AJ4919" s="42"/>
      <c r="AK4919" s="42"/>
      <c r="AL4919" s="31">
        <v>23</v>
      </c>
      <c r="AM4919" s="43" t="str">
        <f t="shared" si="1068"/>
        <v>100</v>
      </c>
      <c r="AN4919" s="44">
        <f>INDEX([1]ราคาสิ่งปลูกสร้าง!$D$6:$CC$47,MATCH($AD4919,[1]ราคาสิ่งปลูกสร้าง!$B$6:$B$45,0),MATCH($C$7,[1]ราคาสิ่งปลูกสร้าง!$D$5:$CC$5,0))</f>
        <v>5400</v>
      </c>
      <c r="AO4919" s="44">
        <f t="shared" si="1069"/>
        <v>105300</v>
      </c>
      <c r="AP4919" s="45">
        <f t="shared" si="1070"/>
        <v>23</v>
      </c>
      <c r="AQ4919" s="40">
        <f>IF(AP4919=0,0,INDEX([1]ค่าเสื่อมสิ่งปลูกสร้าง!$A$5:$D$105,MATCH($AP4919,[1]ค่าเสื่อมสิ่งปลูกสร้าง!$A$5:$A$105,0),MATCH(AE4919,[1]ค่าเสื่อมสิ่งปลูกสร้าง!$A$3:$D$3)))</f>
        <v>93</v>
      </c>
      <c r="AR4919" s="44">
        <f t="shared" si="1075"/>
        <v>7371.0000000000009</v>
      </c>
      <c r="AS4919" s="44">
        <f t="shared" si="1076"/>
        <v>9371</v>
      </c>
      <c r="AT4919" s="44">
        <f t="shared" si="1077"/>
        <v>9371</v>
      </c>
      <c r="AU4919" s="46">
        <v>0</v>
      </c>
      <c r="AV4919" s="44">
        <f t="shared" si="1071"/>
        <v>9371</v>
      </c>
      <c r="AW4919" s="47" t="str">
        <f t="shared" si="1072"/>
        <v>0.01</v>
      </c>
      <c r="AX4919" s="48"/>
      <c r="AY4919" s="48"/>
      <c r="AZ4919" s="49">
        <v>0</v>
      </c>
      <c r="BA4919" s="48"/>
      <c r="BB4919" s="48"/>
      <c r="BC4919" s="44">
        <f t="shared" si="1073"/>
        <v>0</v>
      </c>
      <c r="BD4919" s="50">
        <v>1</v>
      </c>
      <c r="BE4919" s="51" t="e">
        <f>IF(AX4919=1,0,IF(AY4919=1,0,IF(BC4919&gt;#REF!,#REF!,IF(OR(AZ4919&gt;0,BD4919&gt;=0),BC4919+([1]สูตร2!H4907*(100%-AZ4919)-BC4919)*BD4919,[1]สูตร2!H4907*(100%-AZ4919)))))</f>
        <v>#REF!</v>
      </c>
      <c r="BF4919" s="31"/>
    </row>
    <row r="4920" spans="1:58" s="5" customFormat="1" ht="24" customHeight="1" x14ac:dyDescent="0.2">
      <c r="A4920" s="31">
        <v>1642</v>
      </c>
      <c r="B4920" s="31" t="s">
        <v>93</v>
      </c>
      <c r="C4920" s="31">
        <v>1</v>
      </c>
      <c r="D4920" s="31" t="s">
        <v>66</v>
      </c>
      <c r="E4920" s="31" t="s">
        <v>3900</v>
      </c>
      <c r="F4920" s="31"/>
      <c r="G4920" s="32" t="s">
        <v>3901</v>
      </c>
      <c r="H4920" s="31" t="s">
        <v>104</v>
      </c>
      <c r="I4920" s="31" t="s">
        <v>104</v>
      </c>
      <c r="J4920" s="31" t="s">
        <v>3780</v>
      </c>
      <c r="K4920" s="31">
        <v>0</v>
      </c>
      <c r="L4920" s="31">
        <v>0</v>
      </c>
      <c r="M4920" s="31">
        <v>15</v>
      </c>
      <c r="N4920" s="33"/>
      <c r="O4920" s="33">
        <v>15</v>
      </c>
      <c r="P4920" s="33"/>
      <c r="Q4920" s="33"/>
      <c r="R4920" s="33"/>
      <c r="S4920" s="34" t="str">
        <f t="shared" si="1064"/>
        <v>2</v>
      </c>
      <c r="T4920" s="35">
        <f t="shared" si="1065"/>
        <v>15</v>
      </c>
      <c r="U4920" s="36">
        <f>INDEX([1]ราคาที่ดิน!$B:$G,MATCH($C4920,[1]ราคาที่ดิน!$A:$A,0),MATCH($B4920,[1]ราคาที่ดิน!$B$1:$G$1,0))</f>
        <v>100</v>
      </c>
      <c r="V4920" s="37">
        <f t="shared" si="1074"/>
        <v>1500</v>
      </c>
      <c r="W4920" s="31">
        <v>1</v>
      </c>
      <c r="X4920" s="31" t="s">
        <v>3901</v>
      </c>
      <c r="Y4920" s="31" t="s">
        <v>66</v>
      </c>
      <c r="Z4920" s="31" t="s">
        <v>3900</v>
      </c>
      <c r="AA4920" s="31"/>
      <c r="AB4920" s="32" t="s">
        <v>3901</v>
      </c>
      <c r="AC4920" s="38"/>
      <c r="AD4920" s="39" t="s">
        <v>73</v>
      </c>
      <c r="AE4920" s="39" t="s">
        <v>94</v>
      </c>
      <c r="AF4920" s="40" t="str">
        <f t="shared" si="1066"/>
        <v>2</v>
      </c>
      <c r="AG4920" s="41">
        <f t="shared" si="1067"/>
        <v>96</v>
      </c>
      <c r="AH4920" s="42"/>
      <c r="AI4920" s="42">
        <v>96</v>
      </c>
      <c r="AJ4920" s="42"/>
      <c r="AK4920" s="42"/>
      <c r="AL4920" s="31">
        <v>10</v>
      </c>
      <c r="AM4920" s="43" t="str">
        <f t="shared" si="1068"/>
        <v>100</v>
      </c>
      <c r="AN4920" s="44">
        <f>INDEX([1]ราคาสิ่งปลูกสร้าง!$D$6:$CC$47,MATCH($AD4920,[1]ราคาสิ่งปลูกสร้าง!$B$6:$B$45,0),MATCH($C$7,[1]ราคาสิ่งปลูกสร้าง!$D$5:$CC$5,0))</f>
        <v>6500</v>
      </c>
      <c r="AO4920" s="44">
        <f t="shared" si="1069"/>
        <v>624000</v>
      </c>
      <c r="AP4920" s="45">
        <f t="shared" si="1070"/>
        <v>10</v>
      </c>
      <c r="AQ4920" s="40">
        <f>IF(AP4920=0,0,INDEX([1]ค่าเสื่อมสิ่งปลูกสร้าง!$A$5:$D$105,MATCH($AP4920,[1]ค่าเสื่อมสิ่งปลูกสร้าง!$A$5:$A$105,0),MATCH(AE4920,[1]ค่าเสื่อมสิ่งปลูกสร้าง!$A$3:$D$3)))</f>
        <v>10</v>
      </c>
      <c r="AR4920" s="44">
        <f t="shared" si="1075"/>
        <v>561600</v>
      </c>
      <c r="AS4920" s="44">
        <f t="shared" si="1076"/>
        <v>563100</v>
      </c>
      <c r="AT4920" s="44">
        <f t="shared" si="1077"/>
        <v>563100</v>
      </c>
      <c r="AU4920" s="46">
        <v>0</v>
      </c>
      <c r="AV4920" s="44">
        <f t="shared" si="1071"/>
        <v>563100</v>
      </c>
      <c r="AW4920" s="47" t="str">
        <f t="shared" si="1072"/>
        <v>0.02</v>
      </c>
      <c r="AX4920" s="48"/>
      <c r="AY4920" s="48"/>
      <c r="AZ4920" s="49">
        <v>0</v>
      </c>
      <c r="BA4920" s="48"/>
      <c r="BB4920" s="48"/>
      <c r="BC4920" s="44">
        <f t="shared" si="1073"/>
        <v>0</v>
      </c>
      <c r="BD4920" s="50">
        <v>1</v>
      </c>
      <c r="BE4920" s="51" t="e">
        <f>IF(AX4920=1,0,IF(AY4920=1,0,IF(BC4920&gt;#REF!,#REF!,IF(OR(AZ4920&gt;0,BD4920&gt;=0),BC4920+([1]สูตร2!H4908*(100%-AZ4920)-BC4920)*BD4920,[1]สูตร2!H4908*(100%-AZ4920)))))</f>
        <v>#REF!</v>
      </c>
      <c r="BF4920" s="31"/>
    </row>
    <row r="4921" spans="1:58" s="5" customFormat="1" ht="24" customHeight="1" x14ac:dyDescent="0.2">
      <c r="A4921" s="31"/>
      <c r="B4921" s="31" t="s">
        <v>93</v>
      </c>
      <c r="C4921" s="31">
        <v>1</v>
      </c>
      <c r="D4921" s="31" t="s">
        <v>66</v>
      </c>
      <c r="E4921" s="31" t="s">
        <v>3900</v>
      </c>
      <c r="F4921" s="31"/>
      <c r="G4921" s="32" t="s">
        <v>3901</v>
      </c>
      <c r="H4921" s="31" t="s">
        <v>104</v>
      </c>
      <c r="I4921" s="31" t="s">
        <v>104</v>
      </c>
      <c r="J4921" s="31" t="s">
        <v>3780</v>
      </c>
      <c r="K4921" s="31">
        <v>0</v>
      </c>
      <c r="L4921" s="31">
        <v>0</v>
      </c>
      <c r="M4921" s="31">
        <v>13</v>
      </c>
      <c r="N4921" s="33"/>
      <c r="O4921" s="33">
        <v>13</v>
      </c>
      <c r="P4921" s="33"/>
      <c r="Q4921" s="33"/>
      <c r="R4921" s="33"/>
      <c r="S4921" s="34" t="str">
        <f t="shared" si="1064"/>
        <v>2</v>
      </c>
      <c r="T4921" s="35">
        <f t="shared" si="1065"/>
        <v>13</v>
      </c>
      <c r="U4921" s="36">
        <f>INDEX([1]ราคาที่ดิน!$B:$G,MATCH($C4921,[1]ราคาที่ดิน!$A:$A,0),MATCH($B4921,[1]ราคาที่ดิน!$B$1:$G$1,0))</f>
        <v>100</v>
      </c>
      <c r="V4921" s="37">
        <f t="shared" si="1074"/>
        <v>1300</v>
      </c>
      <c r="W4921" s="31">
        <v>2</v>
      </c>
      <c r="X4921" s="31" t="s">
        <v>3901</v>
      </c>
      <c r="Y4921" s="31" t="s">
        <v>66</v>
      </c>
      <c r="Z4921" s="31" t="s">
        <v>3900</v>
      </c>
      <c r="AA4921" s="31"/>
      <c r="AB4921" s="32" t="s">
        <v>3901</v>
      </c>
      <c r="AC4921" s="38"/>
      <c r="AD4921" s="39" t="s">
        <v>75</v>
      </c>
      <c r="AE4921" s="39" t="s">
        <v>76</v>
      </c>
      <c r="AF4921" s="40" t="str">
        <f t="shared" si="1066"/>
        <v>1</v>
      </c>
      <c r="AG4921" s="41">
        <f t="shared" si="1067"/>
        <v>8.75</v>
      </c>
      <c r="AH4921" s="42">
        <v>8.75</v>
      </c>
      <c r="AI4921" s="42"/>
      <c r="AJ4921" s="42"/>
      <c r="AK4921" s="42"/>
      <c r="AL4921" s="31">
        <v>10</v>
      </c>
      <c r="AM4921" s="43" t="str">
        <f t="shared" si="1068"/>
        <v>100</v>
      </c>
      <c r="AN4921" s="44">
        <f>INDEX([1]ราคาสิ่งปลูกสร้าง!$D$6:$CC$47,MATCH($AD4921,[1]ราคาสิ่งปลูกสร้าง!$B$6:$B$45,0),MATCH($C$7,[1]ราคาสิ่งปลูกสร้าง!$D$5:$CC$5,0))</f>
        <v>5400</v>
      </c>
      <c r="AO4921" s="44">
        <f t="shared" si="1069"/>
        <v>47250</v>
      </c>
      <c r="AP4921" s="45">
        <f t="shared" si="1070"/>
        <v>10</v>
      </c>
      <c r="AQ4921" s="40">
        <f>IF(AP4921=0,0,INDEX([1]ค่าเสื่อมสิ่งปลูกสร้าง!$A$5:$D$105,MATCH($AP4921,[1]ค่าเสื่อมสิ่งปลูกสร้าง!$A$5:$A$105,0),MATCH(AE4921,[1]ค่าเสื่อมสิ่งปลูกสร้าง!$A$3:$D$3)))</f>
        <v>40</v>
      </c>
      <c r="AR4921" s="44">
        <f t="shared" si="1075"/>
        <v>28350</v>
      </c>
      <c r="AS4921" s="44">
        <f t="shared" si="1076"/>
        <v>29650</v>
      </c>
      <c r="AT4921" s="44">
        <f t="shared" si="1077"/>
        <v>29650</v>
      </c>
      <c r="AU4921" s="46">
        <v>0</v>
      </c>
      <c r="AV4921" s="44">
        <f t="shared" si="1071"/>
        <v>29650</v>
      </c>
      <c r="AW4921" s="47" t="str">
        <f t="shared" si="1072"/>
        <v>0.01</v>
      </c>
      <c r="AX4921" s="48"/>
      <c r="AY4921" s="48"/>
      <c r="AZ4921" s="49">
        <v>0</v>
      </c>
      <c r="BA4921" s="48"/>
      <c r="BB4921" s="48"/>
      <c r="BC4921" s="44">
        <f t="shared" si="1073"/>
        <v>0</v>
      </c>
      <c r="BD4921" s="50">
        <v>1</v>
      </c>
      <c r="BE4921" s="51" t="e">
        <f>IF(AX4921=1,0,IF(AY4921=1,0,IF(BC4921&gt;#REF!,#REF!,IF(OR(AZ4921&gt;0,BD4921&gt;=0),BC4921+([1]สูตร2!H4909*(100%-AZ4921)-BC4921)*BD4921,[1]สูตร2!H4909*(100%-AZ4921)))))</f>
        <v>#REF!</v>
      </c>
      <c r="BF4921" s="31"/>
    </row>
    <row r="4922" spans="1:58" s="5" customFormat="1" ht="24" customHeight="1" x14ac:dyDescent="0.2">
      <c r="A4922" s="31">
        <v>1643</v>
      </c>
      <c r="B4922" s="31" t="s">
        <v>65</v>
      </c>
      <c r="C4922" s="31">
        <v>3176</v>
      </c>
      <c r="D4922" s="31" t="s">
        <v>66</v>
      </c>
      <c r="E4922" s="31" t="s">
        <v>3902</v>
      </c>
      <c r="F4922" s="31"/>
      <c r="G4922" s="32" t="s">
        <v>3903</v>
      </c>
      <c r="H4922" s="31">
        <v>145</v>
      </c>
      <c r="I4922" s="31">
        <v>2692</v>
      </c>
      <c r="J4922" s="31" t="s">
        <v>3780</v>
      </c>
      <c r="K4922" s="31">
        <v>15</v>
      </c>
      <c r="L4922" s="31">
        <v>3</v>
      </c>
      <c r="M4922" s="31">
        <v>72</v>
      </c>
      <c r="N4922" s="33">
        <v>6372</v>
      </c>
      <c r="O4922" s="33"/>
      <c r="P4922" s="33"/>
      <c r="Q4922" s="33"/>
      <c r="R4922" s="33"/>
      <c r="S4922" s="34" t="str">
        <f t="shared" si="1064"/>
        <v>1</v>
      </c>
      <c r="T4922" s="35">
        <f t="shared" si="1065"/>
        <v>6372</v>
      </c>
      <c r="U4922" s="36">
        <f>INDEX([1]ราคาที่ดิน!$B:$G,MATCH($C4922,[1]ราคาที่ดิน!$A:$A,0),MATCH($B4922,[1]ราคาที่ดิน!$B$1:$G$1,0))</f>
        <v>100</v>
      </c>
      <c r="V4922" s="37">
        <f t="shared" si="1074"/>
        <v>637200</v>
      </c>
      <c r="W4922" s="31"/>
      <c r="X4922" s="31"/>
      <c r="Y4922" s="31"/>
      <c r="Z4922" s="31"/>
      <c r="AA4922" s="31"/>
      <c r="AB4922" s="32"/>
      <c r="AC4922" s="38"/>
      <c r="AD4922" s="39"/>
      <c r="AE4922" s="39"/>
      <c r="AF4922" s="40" t="str">
        <f t="shared" si="1066"/>
        <v/>
      </c>
      <c r="AG4922" s="41" t="str">
        <f t="shared" si="1067"/>
        <v/>
      </c>
      <c r="AH4922" s="42"/>
      <c r="AI4922" s="42"/>
      <c r="AJ4922" s="42"/>
      <c r="AK4922" s="42"/>
      <c r="AL4922" s="31"/>
      <c r="AM4922" s="43" t="str">
        <f t="shared" si="1068"/>
        <v>100</v>
      </c>
      <c r="AN4922" s="44">
        <f>INDEX([1]ราคาสิ่งปลูกสร้าง!$D$6:$CC$47,MATCH($AD4922,[1]ราคาสิ่งปลูกสร้าง!$B$6:$B$45,0),MATCH($C$7,[1]ราคาสิ่งปลูกสร้าง!$D$5:$CC$5,0))</f>
        <v>0</v>
      </c>
      <c r="AO4922" s="44">
        <f t="shared" si="1069"/>
        <v>0</v>
      </c>
      <c r="AP4922" s="45">
        <f t="shared" si="1070"/>
        <v>0</v>
      </c>
      <c r="AQ4922" s="40">
        <f>IF(AP4922=0,0,INDEX([1]ค่าเสื่อมสิ่งปลูกสร้าง!$A$5:$D$105,MATCH($AP4922,[1]ค่าเสื่อมสิ่งปลูกสร้าง!$A$5:$A$105,0),MATCH(AE4922,[1]ค่าเสื่อมสิ่งปลูกสร้าง!$A$3:$D$3)))</f>
        <v>0</v>
      </c>
      <c r="AR4922" s="44">
        <f t="shared" si="1075"/>
        <v>0</v>
      </c>
      <c r="AS4922" s="44">
        <f t="shared" si="1076"/>
        <v>637200</v>
      </c>
      <c r="AT4922" s="44">
        <f t="shared" si="1077"/>
        <v>637200</v>
      </c>
      <c r="AU4922" s="46">
        <v>0</v>
      </c>
      <c r="AV4922" s="44">
        <f t="shared" si="1071"/>
        <v>637200</v>
      </c>
      <c r="AW4922" s="47" t="str">
        <f t="shared" si="1072"/>
        <v>0.01</v>
      </c>
      <c r="AX4922" s="48"/>
      <c r="AY4922" s="48"/>
      <c r="AZ4922" s="49">
        <v>0</v>
      </c>
      <c r="BA4922" s="48"/>
      <c r="BB4922" s="48"/>
      <c r="BC4922" s="44">
        <f t="shared" si="1073"/>
        <v>0</v>
      </c>
      <c r="BD4922" s="50">
        <v>1</v>
      </c>
      <c r="BE4922" s="51" t="e">
        <f>IF(AX4922=1,0,IF(AY4922=1,0,IF(BC4922&gt;#REF!,#REF!,IF(OR(AZ4922&gt;0,BD4922&gt;=0),BC4922+([1]สูตร2!H4910*(100%-AZ4922)-BC4922)*BD4922,[1]สูตร2!H4910*(100%-AZ4922)))))</f>
        <v>#REF!</v>
      </c>
      <c r="BF4922" s="31"/>
    </row>
    <row r="4923" spans="1:58" s="5" customFormat="1" ht="24" customHeight="1" x14ac:dyDescent="0.2">
      <c r="A4923" s="31">
        <v>1644</v>
      </c>
      <c r="B4923" s="31" t="s">
        <v>93</v>
      </c>
      <c r="C4923" s="31">
        <v>1</v>
      </c>
      <c r="D4923" s="31" t="s">
        <v>71</v>
      </c>
      <c r="E4923" s="31" t="s">
        <v>3904</v>
      </c>
      <c r="F4923" s="31"/>
      <c r="G4923" s="32" t="s">
        <v>3905</v>
      </c>
      <c r="H4923" s="31" t="s">
        <v>104</v>
      </c>
      <c r="I4923" s="31" t="s">
        <v>104</v>
      </c>
      <c r="J4923" s="31" t="s">
        <v>3780</v>
      </c>
      <c r="K4923" s="31">
        <v>0</v>
      </c>
      <c r="L4923" s="31">
        <v>0</v>
      </c>
      <c r="M4923" s="31">
        <v>55</v>
      </c>
      <c r="N4923" s="33"/>
      <c r="O4923" s="33">
        <v>55</v>
      </c>
      <c r="P4923" s="33"/>
      <c r="Q4923" s="33"/>
      <c r="R4923" s="33"/>
      <c r="S4923" s="34" t="str">
        <f t="shared" si="1064"/>
        <v>2</v>
      </c>
      <c r="T4923" s="35">
        <f t="shared" si="1065"/>
        <v>55</v>
      </c>
      <c r="U4923" s="36">
        <f>INDEX([1]ราคาที่ดิน!$B:$G,MATCH($C4923,[1]ราคาที่ดิน!$A:$A,0),MATCH($B4923,[1]ราคาที่ดิน!$B$1:$G$1,0))</f>
        <v>100</v>
      </c>
      <c r="V4923" s="37">
        <f t="shared" si="1074"/>
        <v>5500</v>
      </c>
      <c r="W4923" s="31">
        <v>1</v>
      </c>
      <c r="X4923" s="31" t="s">
        <v>3905</v>
      </c>
      <c r="Y4923" s="31" t="s">
        <v>71</v>
      </c>
      <c r="Z4923" s="31" t="s">
        <v>3904</v>
      </c>
      <c r="AA4923" s="31"/>
      <c r="AB4923" s="32" t="s">
        <v>3905</v>
      </c>
      <c r="AC4923" s="38"/>
      <c r="AD4923" s="39" t="s">
        <v>73</v>
      </c>
      <c r="AE4923" s="39" t="s">
        <v>74</v>
      </c>
      <c r="AF4923" s="40" t="str">
        <f t="shared" si="1066"/>
        <v>2</v>
      </c>
      <c r="AG4923" s="41">
        <f t="shared" si="1067"/>
        <v>81</v>
      </c>
      <c r="AH4923" s="42"/>
      <c r="AI4923" s="42">
        <v>81</v>
      </c>
      <c r="AJ4923" s="42"/>
      <c r="AK4923" s="42"/>
      <c r="AL4923" s="31">
        <v>26</v>
      </c>
      <c r="AM4923" s="43" t="str">
        <f t="shared" si="1068"/>
        <v>100</v>
      </c>
      <c r="AN4923" s="44">
        <f>INDEX([1]ราคาสิ่งปลูกสร้าง!$D$6:$CC$47,MATCH($AD4923,[1]ราคาสิ่งปลูกสร้าง!$B$6:$B$45,0),MATCH($C$7,[1]ราคาสิ่งปลูกสร้าง!$D$5:$CC$5,0))</f>
        <v>6500</v>
      </c>
      <c r="AO4923" s="44">
        <f t="shared" si="1069"/>
        <v>526500</v>
      </c>
      <c r="AP4923" s="45">
        <f t="shared" si="1070"/>
        <v>26</v>
      </c>
      <c r="AQ4923" s="40">
        <f>IF(AP4923=0,0,INDEX([1]ค่าเสื่อมสิ่งปลูกสร้าง!$A$5:$D$105,MATCH($AP4923,[1]ค่าเสื่อมสิ่งปลูกสร้าง!$A$5:$A$105,0),MATCH(AE4923,[1]ค่าเสื่อมสิ่งปลูกสร้าง!$A$3:$D$3)))</f>
        <v>42</v>
      </c>
      <c r="AR4923" s="44">
        <f t="shared" si="1075"/>
        <v>305370</v>
      </c>
      <c r="AS4923" s="44">
        <f t="shared" si="1076"/>
        <v>310870</v>
      </c>
      <c r="AT4923" s="44">
        <f t="shared" si="1077"/>
        <v>310870</v>
      </c>
      <c r="AU4923" s="46">
        <v>0</v>
      </c>
      <c r="AV4923" s="44">
        <f t="shared" si="1071"/>
        <v>310870</v>
      </c>
      <c r="AW4923" s="47" t="str">
        <f t="shared" si="1072"/>
        <v>0.02</v>
      </c>
      <c r="AX4923" s="48"/>
      <c r="AY4923" s="48"/>
      <c r="AZ4923" s="49">
        <v>0</v>
      </c>
      <c r="BA4923" s="48"/>
      <c r="BB4923" s="48"/>
      <c r="BC4923" s="44">
        <f t="shared" si="1073"/>
        <v>0</v>
      </c>
      <c r="BD4923" s="50">
        <v>1</v>
      </c>
      <c r="BE4923" s="51" t="e">
        <f>IF(AX4923=1,0,IF(AY4923=1,0,IF(BC4923&gt;#REF!,#REF!,IF(OR(AZ4923&gt;0,BD4923&gt;=0),BC4923+([1]สูตร2!H4911*(100%-AZ4923)-BC4923)*BD4923,[1]สูตร2!H4911*(100%-AZ4923)))))</f>
        <v>#REF!</v>
      </c>
      <c r="BF4923" s="31"/>
    </row>
    <row r="4924" spans="1:58" s="5" customFormat="1" ht="24" customHeight="1" x14ac:dyDescent="0.2">
      <c r="A4924" s="31"/>
      <c r="B4924" s="31" t="s">
        <v>93</v>
      </c>
      <c r="C4924" s="31">
        <v>1</v>
      </c>
      <c r="D4924" s="31" t="s">
        <v>71</v>
      </c>
      <c r="E4924" s="31" t="s">
        <v>3904</v>
      </c>
      <c r="F4924" s="31"/>
      <c r="G4924" s="32" t="s">
        <v>3905</v>
      </c>
      <c r="H4924" s="31" t="s">
        <v>104</v>
      </c>
      <c r="I4924" s="31" t="s">
        <v>104</v>
      </c>
      <c r="J4924" s="31" t="s">
        <v>3780</v>
      </c>
      <c r="K4924" s="31">
        <v>0</v>
      </c>
      <c r="L4924" s="31">
        <v>0</v>
      </c>
      <c r="M4924" s="31">
        <v>30</v>
      </c>
      <c r="N4924" s="33"/>
      <c r="O4924" s="33">
        <v>30</v>
      </c>
      <c r="P4924" s="33"/>
      <c r="Q4924" s="33"/>
      <c r="R4924" s="33"/>
      <c r="S4924" s="34" t="str">
        <f t="shared" si="1064"/>
        <v>2</v>
      </c>
      <c r="T4924" s="35">
        <f t="shared" si="1065"/>
        <v>30</v>
      </c>
      <c r="U4924" s="36">
        <f>INDEX([1]ราคาที่ดิน!$B:$G,MATCH($C4924,[1]ราคาที่ดิน!$A:$A,0),MATCH($B4924,[1]ราคาที่ดิน!$B$1:$G$1,0))</f>
        <v>100</v>
      </c>
      <c r="V4924" s="37">
        <f t="shared" si="1074"/>
        <v>3000</v>
      </c>
      <c r="W4924" s="31">
        <v>2</v>
      </c>
      <c r="X4924" s="31" t="s">
        <v>3905</v>
      </c>
      <c r="Y4924" s="31" t="s">
        <v>71</v>
      </c>
      <c r="Z4924" s="31" t="s">
        <v>3904</v>
      </c>
      <c r="AA4924" s="31"/>
      <c r="AB4924" s="32" t="s">
        <v>3905</v>
      </c>
      <c r="AC4924" s="38"/>
      <c r="AD4924" s="39" t="s">
        <v>75</v>
      </c>
      <c r="AE4924" s="39" t="s">
        <v>76</v>
      </c>
      <c r="AF4924" s="40" t="str">
        <f t="shared" si="1066"/>
        <v>1</v>
      </c>
      <c r="AG4924" s="41">
        <f t="shared" si="1067"/>
        <v>12</v>
      </c>
      <c r="AH4924" s="42">
        <v>12</v>
      </c>
      <c r="AI4924" s="42"/>
      <c r="AJ4924" s="42"/>
      <c r="AK4924" s="42"/>
      <c r="AL4924" s="31">
        <v>6</v>
      </c>
      <c r="AM4924" s="43" t="str">
        <f t="shared" si="1068"/>
        <v>100</v>
      </c>
      <c r="AN4924" s="44">
        <f>INDEX([1]ราคาสิ่งปลูกสร้าง!$D$6:$CC$47,MATCH($AD4924,[1]ราคาสิ่งปลูกสร้าง!$B$6:$B$45,0),MATCH($C$7,[1]ราคาสิ่งปลูกสร้าง!$D$5:$CC$5,0))</f>
        <v>5400</v>
      </c>
      <c r="AO4924" s="44">
        <f t="shared" si="1069"/>
        <v>64800</v>
      </c>
      <c r="AP4924" s="45">
        <f t="shared" si="1070"/>
        <v>6</v>
      </c>
      <c r="AQ4924" s="40">
        <f>IF(AP4924=0,0,INDEX([1]ค่าเสื่อมสิ่งปลูกสร้าง!$A$5:$D$105,MATCH($AP4924,[1]ค่าเสื่อมสิ่งปลูกสร้าง!$A$5:$A$105,0),MATCH(AE4924,[1]ค่าเสื่อมสิ่งปลูกสร้าง!$A$3:$D$3)))</f>
        <v>20</v>
      </c>
      <c r="AR4924" s="44">
        <f t="shared" si="1075"/>
        <v>51840</v>
      </c>
      <c r="AS4924" s="44">
        <f t="shared" si="1076"/>
        <v>54840</v>
      </c>
      <c r="AT4924" s="44">
        <f t="shared" si="1077"/>
        <v>54840</v>
      </c>
      <c r="AU4924" s="46">
        <v>0</v>
      </c>
      <c r="AV4924" s="44">
        <f t="shared" si="1071"/>
        <v>54840</v>
      </c>
      <c r="AW4924" s="47" t="str">
        <f t="shared" si="1072"/>
        <v>0.01</v>
      </c>
      <c r="AX4924" s="48"/>
      <c r="AY4924" s="48"/>
      <c r="AZ4924" s="49">
        <v>0</v>
      </c>
      <c r="BA4924" s="48"/>
      <c r="BB4924" s="48"/>
      <c r="BC4924" s="44">
        <f t="shared" si="1073"/>
        <v>0</v>
      </c>
      <c r="BD4924" s="50">
        <v>1</v>
      </c>
      <c r="BE4924" s="51" t="e">
        <f>IF(AX4924=1,0,IF(AY4924=1,0,IF(BC4924&gt;#REF!,#REF!,IF(OR(AZ4924&gt;0,BD4924&gt;=0),BC4924+([1]สูตร2!H4912*(100%-AZ4924)-BC4924)*BD4924,[1]สูตร2!H4912*(100%-AZ4924)))))</f>
        <v>#REF!</v>
      </c>
      <c r="BF4924" s="31"/>
    </row>
    <row r="4925" spans="1:58" s="5" customFormat="1" ht="24" customHeight="1" x14ac:dyDescent="0.2">
      <c r="A4925" s="31"/>
      <c r="B4925" s="31" t="s">
        <v>93</v>
      </c>
      <c r="C4925" s="31">
        <v>1</v>
      </c>
      <c r="D4925" s="31" t="s">
        <v>71</v>
      </c>
      <c r="E4925" s="31" t="s">
        <v>3904</v>
      </c>
      <c r="F4925" s="31"/>
      <c r="G4925" s="32" t="s">
        <v>3905</v>
      </c>
      <c r="H4925" s="31" t="s">
        <v>104</v>
      </c>
      <c r="I4925" s="31" t="s">
        <v>104</v>
      </c>
      <c r="J4925" s="31" t="s">
        <v>3780</v>
      </c>
      <c r="K4925" s="31">
        <v>0</v>
      </c>
      <c r="L4925" s="31">
        <v>0</v>
      </c>
      <c r="M4925" s="31">
        <v>20</v>
      </c>
      <c r="N4925" s="33"/>
      <c r="O4925" s="33">
        <v>20</v>
      </c>
      <c r="P4925" s="33"/>
      <c r="Q4925" s="33"/>
      <c r="R4925" s="33"/>
      <c r="S4925" s="34" t="str">
        <f t="shared" si="1064"/>
        <v>2</v>
      </c>
      <c r="T4925" s="35">
        <f t="shared" si="1065"/>
        <v>20</v>
      </c>
      <c r="U4925" s="36">
        <f>INDEX([1]ราคาที่ดิน!$B:$G,MATCH($C4925,[1]ราคาที่ดิน!$A:$A,0),MATCH($B4925,[1]ราคาที่ดิน!$B$1:$G$1,0))</f>
        <v>100</v>
      </c>
      <c r="V4925" s="37">
        <f t="shared" si="1074"/>
        <v>2000</v>
      </c>
      <c r="W4925" s="31">
        <v>3</v>
      </c>
      <c r="X4925" s="31" t="s">
        <v>3905</v>
      </c>
      <c r="Y4925" s="31" t="s">
        <v>71</v>
      </c>
      <c r="Z4925" s="31" t="s">
        <v>3904</v>
      </c>
      <c r="AA4925" s="31"/>
      <c r="AB4925" s="32" t="s">
        <v>3905</v>
      </c>
      <c r="AC4925" s="38"/>
      <c r="AD4925" s="39" t="s">
        <v>77</v>
      </c>
      <c r="AE4925" s="39" t="s">
        <v>76</v>
      </c>
      <c r="AF4925" s="40" t="str">
        <f t="shared" si="1066"/>
        <v>1</v>
      </c>
      <c r="AG4925" s="41">
        <f t="shared" si="1067"/>
        <v>12.5</v>
      </c>
      <c r="AH4925" s="42">
        <v>12.5</v>
      </c>
      <c r="AI4925" s="42"/>
      <c r="AJ4925" s="42"/>
      <c r="AK4925" s="42"/>
      <c r="AL4925" s="31">
        <v>4</v>
      </c>
      <c r="AM4925" s="43" t="str">
        <f t="shared" si="1068"/>
        <v>100</v>
      </c>
      <c r="AN4925" s="44">
        <f>INDEX([1]ราคาสิ่งปลูกสร้าง!$D$6:$CC$47,MATCH($AD4925,[1]ราคาสิ่งปลูกสร้าง!$B$6:$B$45,0),MATCH($C$7,[1]ราคาสิ่งปลูกสร้าง!$D$5:$CC$5,0))</f>
        <v>2050</v>
      </c>
      <c r="AO4925" s="44">
        <f t="shared" si="1069"/>
        <v>25625</v>
      </c>
      <c r="AP4925" s="45">
        <f t="shared" si="1070"/>
        <v>4</v>
      </c>
      <c r="AQ4925" s="40">
        <f>IF(AP4925=0,0,INDEX([1]ค่าเสื่อมสิ่งปลูกสร้าง!$A$5:$D$105,MATCH($AP4925,[1]ค่าเสื่อมสิ่งปลูกสร้าง!$A$5:$A$105,0),MATCH(AE4925,[1]ค่าเสื่อมสิ่งปลูกสร้าง!$A$3:$D$3)))</f>
        <v>12</v>
      </c>
      <c r="AR4925" s="44">
        <f t="shared" si="1075"/>
        <v>22550</v>
      </c>
      <c r="AS4925" s="44">
        <f t="shared" si="1076"/>
        <v>24550</v>
      </c>
      <c r="AT4925" s="44">
        <f t="shared" si="1077"/>
        <v>24550</v>
      </c>
      <c r="AU4925" s="46">
        <v>0</v>
      </c>
      <c r="AV4925" s="44">
        <f t="shared" si="1071"/>
        <v>24550</v>
      </c>
      <c r="AW4925" s="47" t="str">
        <f t="shared" si="1072"/>
        <v>0.01</v>
      </c>
      <c r="AX4925" s="48"/>
      <c r="AY4925" s="48"/>
      <c r="AZ4925" s="49">
        <v>0</v>
      </c>
      <c r="BA4925" s="48"/>
      <c r="BB4925" s="48"/>
      <c r="BC4925" s="44">
        <f t="shared" si="1073"/>
        <v>0</v>
      </c>
      <c r="BD4925" s="50">
        <v>1</v>
      </c>
      <c r="BE4925" s="51" t="e">
        <f>IF(AX4925=1,0,IF(AY4925=1,0,IF(BC4925&gt;#REF!,#REF!,IF(OR(AZ4925&gt;0,BD4925&gt;=0),BC4925+([1]สูตร2!H4913*(100%-AZ4925)-BC4925)*BD4925,[1]สูตร2!H4913*(100%-AZ4925)))))</f>
        <v>#REF!</v>
      </c>
      <c r="BF4925" s="31"/>
    </row>
    <row r="4926" spans="1:58" s="5" customFormat="1" ht="24" customHeight="1" x14ac:dyDescent="0.2">
      <c r="A4926" s="31">
        <v>1645</v>
      </c>
      <c r="B4926" s="31" t="s">
        <v>93</v>
      </c>
      <c r="C4926" s="31">
        <v>1</v>
      </c>
      <c r="D4926" s="31" t="s">
        <v>71</v>
      </c>
      <c r="E4926" s="31" t="s">
        <v>3906</v>
      </c>
      <c r="F4926" s="31"/>
      <c r="G4926" s="32" t="s">
        <v>3907</v>
      </c>
      <c r="H4926" s="31" t="s">
        <v>104</v>
      </c>
      <c r="I4926" s="31" t="s">
        <v>104</v>
      </c>
      <c r="J4926" s="31" t="s">
        <v>3780</v>
      </c>
      <c r="K4926" s="31">
        <v>0</v>
      </c>
      <c r="L4926" s="31">
        <v>0</v>
      </c>
      <c r="M4926" s="31">
        <v>50</v>
      </c>
      <c r="N4926" s="33"/>
      <c r="O4926" s="33">
        <v>50</v>
      </c>
      <c r="P4926" s="33"/>
      <c r="Q4926" s="33"/>
      <c r="R4926" s="33"/>
      <c r="S4926" s="34" t="str">
        <f t="shared" si="1064"/>
        <v>2</v>
      </c>
      <c r="T4926" s="35">
        <f t="shared" si="1065"/>
        <v>50</v>
      </c>
      <c r="U4926" s="36">
        <f>INDEX([1]ราคาที่ดิน!$B:$G,MATCH($C4926,[1]ราคาที่ดิน!$A:$A,0),MATCH($B4926,[1]ราคาที่ดิน!$B$1:$G$1,0))</f>
        <v>100</v>
      </c>
      <c r="V4926" s="37">
        <f t="shared" si="1074"/>
        <v>5000</v>
      </c>
      <c r="W4926" s="31">
        <v>1</v>
      </c>
      <c r="X4926" s="31" t="s">
        <v>3907</v>
      </c>
      <c r="Y4926" s="31" t="s">
        <v>71</v>
      </c>
      <c r="Z4926" s="31" t="s">
        <v>3906</v>
      </c>
      <c r="AA4926" s="31"/>
      <c r="AB4926" s="32" t="s">
        <v>3907</v>
      </c>
      <c r="AC4926" s="38"/>
      <c r="AD4926" s="39" t="s">
        <v>73</v>
      </c>
      <c r="AE4926" s="39" t="s">
        <v>74</v>
      </c>
      <c r="AF4926" s="40" t="str">
        <f t="shared" si="1066"/>
        <v>2</v>
      </c>
      <c r="AG4926" s="41">
        <f t="shared" si="1067"/>
        <v>112</v>
      </c>
      <c r="AH4926" s="42"/>
      <c r="AI4926" s="42">
        <v>112</v>
      </c>
      <c r="AJ4926" s="42"/>
      <c r="AK4926" s="42"/>
      <c r="AL4926" s="31">
        <v>20</v>
      </c>
      <c r="AM4926" s="43" t="str">
        <f t="shared" si="1068"/>
        <v>100</v>
      </c>
      <c r="AN4926" s="44">
        <f>INDEX([1]ราคาสิ่งปลูกสร้าง!$D$6:$CC$47,MATCH($AD4926,[1]ราคาสิ่งปลูกสร้าง!$B$6:$B$45,0),MATCH($C$7,[1]ราคาสิ่งปลูกสร้าง!$D$5:$CC$5,0))</f>
        <v>6500</v>
      </c>
      <c r="AO4926" s="44">
        <f t="shared" si="1069"/>
        <v>728000</v>
      </c>
      <c r="AP4926" s="45">
        <f t="shared" si="1070"/>
        <v>20</v>
      </c>
      <c r="AQ4926" s="40">
        <f>IF(AP4926=0,0,INDEX([1]ค่าเสื่อมสิ่งปลูกสร้าง!$A$5:$D$105,MATCH($AP4926,[1]ค่าเสื่อมสิ่งปลูกสร้าง!$A$5:$A$105,0),MATCH(AE4926,[1]ค่าเสื่อมสิ่งปลูกสร้าง!$A$3:$D$3)))</f>
        <v>30</v>
      </c>
      <c r="AR4926" s="44">
        <f t="shared" si="1075"/>
        <v>509599.99999999994</v>
      </c>
      <c r="AS4926" s="44">
        <f t="shared" si="1076"/>
        <v>514599.99999999994</v>
      </c>
      <c r="AT4926" s="44">
        <f t="shared" si="1077"/>
        <v>514599.99999999994</v>
      </c>
      <c r="AU4926" s="46">
        <v>0</v>
      </c>
      <c r="AV4926" s="44">
        <f t="shared" si="1071"/>
        <v>514599.99999999994</v>
      </c>
      <c r="AW4926" s="47" t="str">
        <f t="shared" si="1072"/>
        <v>0.02</v>
      </c>
      <c r="AX4926" s="48"/>
      <c r="AY4926" s="48"/>
      <c r="AZ4926" s="49">
        <v>0</v>
      </c>
      <c r="BA4926" s="48"/>
      <c r="BB4926" s="48"/>
      <c r="BC4926" s="44">
        <f t="shared" si="1073"/>
        <v>0</v>
      </c>
      <c r="BD4926" s="50">
        <v>1</v>
      </c>
      <c r="BE4926" s="51" t="e">
        <f>IF(AX4926=1,0,IF(AY4926=1,0,IF(BC4926&gt;#REF!,#REF!,IF(OR(AZ4926&gt;0,BD4926&gt;=0),BC4926+([1]สูตร2!H4914*(100%-AZ4926)-BC4926)*BD4926,[1]สูตร2!H4914*(100%-AZ4926)))))</f>
        <v>#REF!</v>
      </c>
      <c r="BF4926" s="31"/>
    </row>
    <row r="4927" spans="1:58" s="5" customFormat="1" ht="24" customHeight="1" x14ac:dyDescent="0.2">
      <c r="A4927" s="31"/>
      <c r="B4927" s="31" t="s">
        <v>93</v>
      </c>
      <c r="C4927" s="31">
        <v>1</v>
      </c>
      <c r="D4927" s="31" t="s">
        <v>71</v>
      </c>
      <c r="E4927" s="31" t="s">
        <v>3906</v>
      </c>
      <c r="F4927" s="31"/>
      <c r="G4927" s="32" t="s">
        <v>3907</v>
      </c>
      <c r="H4927" s="31" t="s">
        <v>104</v>
      </c>
      <c r="I4927" s="31" t="s">
        <v>104</v>
      </c>
      <c r="J4927" s="31" t="s">
        <v>3780</v>
      </c>
      <c r="K4927" s="31">
        <v>0</v>
      </c>
      <c r="L4927" s="31">
        <v>0</v>
      </c>
      <c r="M4927" s="31">
        <v>40</v>
      </c>
      <c r="N4927" s="33"/>
      <c r="O4927" s="33">
        <v>40</v>
      </c>
      <c r="P4927" s="33"/>
      <c r="Q4927" s="33"/>
      <c r="R4927" s="33"/>
      <c r="S4927" s="34" t="str">
        <f t="shared" si="1064"/>
        <v>2</v>
      </c>
      <c r="T4927" s="35">
        <f t="shared" si="1065"/>
        <v>40</v>
      </c>
      <c r="U4927" s="36">
        <f>INDEX([1]ราคาที่ดิน!$B:$G,MATCH($C4927,[1]ราคาที่ดิน!$A:$A,0),MATCH($B4927,[1]ราคาที่ดิน!$B$1:$G$1,0))</f>
        <v>100</v>
      </c>
      <c r="V4927" s="37">
        <f t="shared" si="1074"/>
        <v>4000</v>
      </c>
      <c r="W4927" s="31">
        <v>2</v>
      </c>
      <c r="X4927" s="31" t="s">
        <v>3907</v>
      </c>
      <c r="Y4927" s="31" t="s">
        <v>71</v>
      </c>
      <c r="Z4927" s="31" t="s">
        <v>3906</v>
      </c>
      <c r="AA4927" s="31"/>
      <c r="AB4927" s="32" t="s">
        <v>3907</v>
      </c>
      <c r="AC4927" s="38"/>
      <c r="AD4927" s="39" t="s">
        <v>75</v>
      </c>
      <c r="AE4927" s="39" t="s">
        <v>76</v>
      </c>
      <c r="AF4927" s="40" t="str">
        <f t="shared" si="1066"/>
        <v>1</v>
      </c>
      <c r="AG4927" s="41">
        <f t="shared" si="1067"/>
        <v>16</v>
      </c>
      <c r="AH4927" s="42">
        <v>16</v>
      </c>
      <c r="AI4927" s="42"/>
      <c r="AJ4927" s="42"/>
      <c r="AK4927" s="42"/>
      <c r="AL4927" s="31">
        <v>20</v>
      </c>
      <c r="AM4927" s="43" t="str">
        <f t="shared" si="1068"/>
        <v>100</v>
      </c>
      <c r="AN4927" s="44">
        <f>INDEX([1]ราคาสิ่งปลูกสร้าง!$D$6:$CC$47,MATCH($AD4927,[1]ราคาสิ่งปลูกสร้าง!$B$6:$B$45,0),MATCH($C$7,[1]ราคาสิ่งปลูกสร้าง!$D$5:$CC$5,0))</f>
        <v>5400</v>
      </c>
      <c r="AO4927" s="44">
        <f t="shared" si="1069"/>
        <v>86400</v>
      </c>
      <c r="AP4927" s="45">
        <f t="shared" si="1070"/>
        <v>20</v>
      </c>
      <c r="AQ4927" s="40">
        <f>IF(AP4927=0,0,INDEX([1]ค่าเสื่อมสิ่งปลูกสร้าง!$A$5:$D$105,MATCH($AP4927,[1]ค่าเสื่อมสิ่งปลูกสร้าง!$A$5:$A$105,0),MATCH(AE4927,[1]ค่าเสื่อมสิ่งปลูกสร้าง!$A$3:$D$3)))</f>
        <v>93</v>
      </c>
      <c r="AR4927" s="44">
        <f t="shared" si="1075"/>
        <v>6048.0000000000009</v>
      </c>
      <c r="AS4927" s="44">
        <f t="shared" si="1076"/>
        <v>10048</v>
      </c>
      <c r="AT4927" s="44">
        <f t="shared" si="1077"/>
        <v>10048</v>
      </c>
      <c r="AU4927" s="46">
        <v>0</v>
      </c>
      <c r="AV4927" s="44">
        <f t="shared" si="1071"/>
        <v>10048</v>
      </c>
      <c r="AW4927" s="47" t="str">
        <f t="shared" si="1072"/>
        <v>0.01</v>
      </c>
      <c r="AX4927" s="48"/>
      <c r="AY4927" s="48"/>
      <c r="AZ4927" s="49">
        <v>0</v>
      </c>
      <c r="BA4927" s="48"/>
      <c r="BB4927" s="48"/>
      <c r="BC4927" s="44">
        <f t="shared" si="1073"/>
        <v>0</v>
      </c>
      <c r="BD4927" s="50">
        <v>1</v>
      </c>
      <c r="BE4927" s="51" t="e">
        <f>IF(AX4927=1,0,IF(AY4927=1,0,IF(BC4927&gt;#REF!,#REF!,IF(OR(AZ4927&gt;0,BD4927&gt;=0),BC4927+([1]สูตร2!H4915*(100%-AZ4927)-BC4927)*BD4927,[1]สูตร2!H4915*(100%-AZ4927)))))</f>
        <v>#REF!</v>
      </c>
      <c r="BF4927" s="31"/>
    </row>
    <row r="4928" spans="1:58" s="5" customFormat="1" ht="24" customHeight="1" x14ac:dyDescent="0.2">
      <c r="A4928" s="31"/>
      <c r="B4928" s="31" t="s">
        <v>93</v>
      </c>
      <c r="C4928" s="31">
        <v>1</v>
      </c>
      <c r="D4928" s="31" t="s">
        <v>71</v>
      </c>
      <c r="E4928" s="31" t="s">
        <v>3906</v>
      </c>
      <c r="F4928" s="31"/>
      <c r="G4928" s="32" t="s">
        <v>3907</v>
      </c>
      <c r="H4928" s="31" t="s">
        <v>104</v>
      </c>
      <c r="I4928" s="31" t="s">
        <v>104</v>
      </c>
      <c r="J4928" s="31" t="s">
        <v>3780</v>
      </c>
      <c r="K4928" s="31">
        <v>0</v>
      </c>
      <c r="L4928" s="31">
        <v>0</v>
      </c>
      <c r="M4928" s="31">
        <v>20</v>
      </c>
      <c r="N4928" s="33"/>
      <c r="O4928" s="33">
        <v>20</v>
      </c>
      <c r="P4928" s="33"/>
      <c r="Q4928" s="33"/>
      <c r="R4928" s="33"/>
      <c r="S4928" s="34" t="str">
        <f t="shared" si="1064"/>
        <v>2</v>
      </c>
      <c r="T4928" s="35">
        <f t="shared" si="1065"/>
        <v>20</v>
      </c>
      <c r="U4928" s="36">
        <f>INDEX([1]ราคาที่ดิน!$B:$G,MATCH($C4928,[1]ราคาที่ดิน!$A:$A,0),MATCH($B4928,[1]ราคาที่ดิน!$B$1:$G$1,0))</f>
        <v>100</v>
      </c>
      <c r="V4928" s="37">
        <f t="shared" si="1074"/>
        <v>2000</v>
      </c>
      <c r="W4928" s="31">
        <v>3</v>
      </c>
      <c r="X4928" s="31" t="s">
        <v>3907</v>
      </c>
      <c r="Y4928" s="31" t="s">
        <v>71</v>
      </c>
      <c r="Z4928" s="31" t="s">
        <v>3906</v>
      </c>
      <c r="AA4928" s="31"/>
      <c r="AB4928" s="32" t="s">
        <v>3907</v>
      </c>
      <c r="AC4928" s="38"/>
      <c r="AD4928" s="39" t="s">
        <v>77</v>
      </c>
      <c r="AE4928" s="39" t="s">
        <v>76</v>
      </c>
      <c r="AF4928" s="40" t="str">
        <f t="shared" si="1066"/>
        <v>1</v>
      </c>
      <c r="AG4928" s="41">
        <f t="shared" si="1067"/>
        <v>25</v>
      </c>
      <c r="AH4928" s="42">
        <v>25</v>
      </c>
      <c r="AI4928" s="42"/>
      <c r="AJ4928" s="42"/>
      <c r="AK4928" s="42"/>
      <c r="AL4928" s="31">
        <v>2</v>
      </c>
      <c r="AM4928" s="43" t="str">
        <f t="shared" si="1068"/>
        <v>100</v>
      </c>
      <c r="AN4928" s="44">
        <f>INDEX([1]ราคาสิ่งปลูกสร้าง!$D$6:$CC$47,MATCH($AD4928,[1]ราคาสิ่งปลูกสร้าง!$B$6:$B$45,0),MATCH($C$7,[1]ราคาสิ่งปลูกสร้าง!$D$5:$CC$5,0))</f>
        <v>2050</v>
      </c>
      <c r="AO4928" s="44">
        <f t="shared" si="1069"/>
        <v>51250</v>
      </c>
      <c r="AP4928" s="45">
        <f t="shared" si="1070"/>
        <v>2</v>
      </c>
      <c r="AQ4928" s="40">
        <f>IF(AP4928=0,0,INDEX([1]ค่าเสื่อมสิ่งปลูกสร้าง!$A$5:$D$105,MATCH($AP4928,[1]ค่าเสื่อมสิ่งปลูกสร้าง!$A$5:$A$105,0),MATCH(AE4928,[1]ค่าเสื่อมสิ่งปลูกสร้าง!$A$3:$D$3)))</f>
        <v>6</v>
      </c>
      <c r="AR4928" s="44">
        <f t="shared" si="1075"/>
        <v>48175</v>
      </c>
      <c r="AS4928" s="44">
        <f t="shared" si="1076"/>
        <v>50175</v>
      </c>
      <c r="AT4928" s="44">
        <f t="shared" si="1077"/>
        <v>50175</v>
      </c>
      <c r="AU4928" s="46">
        <v>0</v>
      </c>
      <c r="AV4928" s="44">
        <f t="shared" si="1071"/>
        <v>50175</v>
      </c>
      <c r="AW4928" s="47" t="str">
        <f t="shared" si="1072"/>
        <v>0.01</v>
      </c>
      <c r="AX4928" s="48"/>
      <c r="AY4928" s="48"/>
      <c r="AZ4928" s="49">
        <v>0</v>
      </c>
      <c r="BA4928" s="48"/>
      <c r="BB4928" s="48"/>
      <c r="BC4928" s="44">
        <f t="shared" si="1073"/>
        <v>0</v>
      </c>
      <c r="BD4928" s="50">
        <v>1</v>
      </c>
      <c r="BE4928" s="51" t="e">
        <f>IF(AX4928=1,0,IF(AY4928=1,0,IF(BC4928&gt;#REF!,#REF!,IF(OR(AZ4928&gt;0,BD4928&gt;=0),BC4928+([1]สูตร2!H4916*(100%-AZ4928)-BC4928)*BD4928,[1]สูตร2!H4916*(100%-AZ4928)))))</f>
        <v>#REF!</v>
      </c>
      <c r="BF4928" s="31"/>
    </row>
    <row r="4929" spans="1:58" s="5" customFormat="1" ht="24" customHeight="1" x14ac:dyDescent="0.2">
      <c r="A4929" s="31">
        <v>1646</v>
      </c>
      <c r="B4929" s="31" t="s">
        <v>93</v>
      </c>
      <c r="C4929" s="31">
        <v>1</v>
      </c>
      <c r="D4929" s="31" t="s">
        <v>66</v>
      </c>
      <c r="E4929" s="31" t="s">
        <v>3908</v>
      </c>
      <c r="F4929" s="31"/>
      <c r="G4929" s="32" t="s">
        <v>3909</v>
      </c>
      <c r="H4929" s="31" t="s">
        <v>104</v>
      </c>
      <c r="I4929" s="31" t="s">
        <v>104</v>
      </c>
      <c r="J4929" s="31" t="s">
        <v>3780</v>
      </c>
      <c r="K4929" s="31">
        <v>0</v>
      </c>
      <c r="L4929" s="31">
        <v>0</v>
      </c>
      <c r="M4929" s="31">
        <v>10</v>
      </c>
      <c r="N4929" s="33"/>
      <c r="O4929" s="33">
        <v>10</v>
      </c>
      <c r="P4929" s="33"/>
      <c r="Q4929" s="33"/>
      <c r="R4929" s="33"/>
      <c r="S4929" s="34" t="str">
        <f t="shared" si="1064"/>
        <v>2</v>
      </c>
      <c r="T4929" s="35">
        <f t="shared" si="1065"/>
        <v>10</v>
      </c>
      <c r="U4929" s="36">
        <f>INDEX([1]ราคาที่ดิน!$B:$G,MATCH($C4929,[1]ราคาที่ดิน!$A:$A,0),MATCH($B4929,[1]ราคาที่ดิน!$B$1:$G$1,0))</f>
        <v>100</v>
      </c>
      <c r="V4929" s="37">
        <f t="shared" si="1074"/>
        <v>1000</v>
      </c>
      <c r="W4929" s="31">
        <v>1</v>
      </c>
      <c r="X4929" s="31" t="s">
        <v>3909</v>
      </c>
      <c r="Y4929" s="31" t="s">
        <v>66</v>
      </c>
      <c r="Z4929" s="31" t="s">
        <v>3908</v>
      </c>
      <c r="AA4929" s="31"/>
      <c r="AB4929" s="32" t="s">
        <v>3909</v>
      </c>
      <c r="AC4929" s="38"/>
      <c r="AD4929" s="39" t="s">
        <v>73</v>
      </c>
      <c r="AE4929" s="39" t="s">
        <v>76</v>
      </c>
      <c r="AF4929" s="40" t="str">
        <f t="shared" si="1066"/>
        <v>2</v>
      </c>
      <c r="AG4929" s="41">
        <f t="shared" si="1067"/>
        <v>36</v>
      </c>
      <c r="AH4929" s="42"/>
      <c r="AI4929" s="42">
        <v>36</v>
      </c>
      <c r="AJ4929" s="42"/>
      <c r="AK4929" s="42"/>
      <c r="AL4929" s="31">
        <v>6</v>
      </c>
      <c r="AM4929" s="43" t="str">
        <f t="shared" si="1068"/>
        <v>100</v>
      </c>
      <c r="AN4929" s="44">
        <f>INDEX([1]ราคาสิ่งปลูกสร้าง!$D$6:$CC$47,MATCH($AD4929,[1]ราคาสิ่งปลูกสร้าง!$B$6:$B$45,0),MATCH($C$7,[1]ราคาสิ่งปลูกสร้าง!$D$5:$CC$5,0))</f>
        <v>6500</v>
      </c>
      <c r="AO4929" s="44">
        <f t="shared" si="1069"/>
        <v>234000</v>
      </c>
      <c r="AP4929" s="45">
        <f t="shared" si="1070"/>
        <v>6</v>
      </c>
      <c r="AQ4929" s="40">
        <f>IF(AP4929=0,0,INDEX([1]ค่าเสื่อมสิ่งปลูกสร้าง!$A$5:$D$105,MATCH($AP4929,[1]ค่าเสื่อมสิ่งปลูกสร้าง!$A$5:$A$105,0),MATCH(AE4929,[1]ค่าเสื่อมสิ่งปลูกสร้าง!$A$3:$D$3)))</f>
        <v>20</v>
      </c>
      <c r="AR4929" s="44">
        <f t="shared" si="1075"/>
        <v>187200</v>
      </c>
      <c r="AS4929" s="44">
        <f t="shared" si="1076"/>
        <v>188200</v>
      </c>
      <c r="AT4929" s="44">
        <f t="shared" si="1077"/>
        <v>188200</v>
      </c>
      <c r="AU4929" s="46">
        <v>0</v>
      </c>
      <c r="AV4929" s="44">
        <f t="shared" si="1071"/>
        <v>188200</v>
      </c>
      <c r="AW4929" s="47" t="str">
        <f t="shared" si="1072"/>
        <v>0.02</v>
      </c>
      <c r="AX4929" s="48"/>
      <c r="AY4929" s="48"/>
      <c r="AZ4929" s="49">
        <v>0</v>
      </c>
      <c r="BA4929" s="48"/>
      <c r="BB4929" s="48"/>
      <c r="BC4929" s="44">
        <f t="shared" si="1073"/>
        <v>0</v>
      </c>
      <c r="BD4929" s="50">
        <v>1</v>
      </c>
      <c r="BE4929" s="51" t="e">
        <f>IF(AX4929=1,0,IF(AY4929=1,0,IF(BC4929&gt;#REF!,#REF!,IF(OR(AZ4929&gt;0,BD4929&gt;=0),BC4929+([1]สูตร2!H4917*(100%-AZ4929)-BC4929)*BD4929,[1]สูตร2!H4917*(100%-AZ4929)))))</f>
        <v>#REF!</v>
      </c>
      <c r="BF4929" s="31"/>
    </row>
    <row r="4930" spans="1:58" s="5" customFormat="1" ht="24" customHeight="1" x14ac:dyDescent="0.2">
      <c r="A4930" s="31">
        <v>1647</v>
      </c>
      <c r="B4930" s="31" t="s">
        <v>321</v>
      </c>
      <c r="C4930" s="31" t="s">
        <v>3910</v>
      </c>
      <c r="D4930" s="31" t="s">
        <v>66</v>
      </c>
      <c r="E4930" s="31" t="s">
        <v>3911</v>
      </c>
      <c r="F4930" s="31"/>
      <c r="G4930" s="32" t="s">
        <v>3912</v>
      </c>
      <c r="H4930" s="31">
        <v>1973</v>
      </c>
      <c r="I4930" s="31">
        <v>84</v>
      </c>
      <c r="J4930" s="31" t="s">
        <v>3780</v>
      </c>
      <c r="K4930" s="31">
        <v>15</v>
      </c>
      <c r="L4930" s="31">
        <v>0</v>
      </c>
      <c r="M4930" s="31">
        <v>0</v>
      </c>
      <c r="N4930" s="33">
        <v>6000</v>
      </c>
      <c r="O4930" s="33"/>
      <c r="P4930" s="33"/>
      <c r="Q4930" s="33"/>
      <c r="R4930" s="33"/>
      <c r="S4930" s="34" t="str">
        <f t="shared" si="1064"/>
        <v>1</v>
      </c>
      <c r="T4930" s="35">
        <f t="shared" si="1065"/>
        <v>6000</v>
      </c>
      <c r="U4930" s="36">
        <f>INDEX([1]ราคาที่ดิน!$B:$G,MATCH($C4930,[1]ราคาที่ดิน!$A:$A,0),MATCH($B4930,[1]ราคาที่ดิน!$B$1:$G$1,0))</f>
        <v>200</v>
      </c>
      <c r="V4930" s="37">
        <f t="shared" si="1074"/>
        <v>1200000</v>
      </c>
      <c r="W4930" s="31"/>
      <c r="X4930" s="31"/>
      <c r="Y4930" s="31"/>
      <c r="Z4930" s="31"/>
      <c r="AA4930" s="31"/>
      <c r="AB4930" s="32"/>
      <c r="AC4930" s="38"/>
      <c r="AD4930" s="39"/>
      <c r="AE4930" s="39"/>
      <c r="AF4930" s="40" t="str">
        <f t="shared" si="1066"/>
        <v/>
      </c>
      <c r="AG4930" s="41" t="str">
        <f t="shared" si="1067"/>
        <v/>
      </c>
      <c r="AH4930" s="42"/>
      <c r="AI4930" s="42"/>
      <c r="AJ4930" s="42"/>
      <c r="AK4930" s="42"/>
      <c r="AL4930" s="31"/>
      <c r="AM4930" s="43" t="str">
        <f t="shared" si="1068"/>
        <v>100</v>
      </c>
      <c r="AN4930" s="44">
        <f>INDEX([1]ราคาสิ่งปลูกสร้าง!$D$6:$CC$47,MATCH($AD4930,[1]ราคาสิ่งปลูกสร้าง!$B$6:$B$45,0),MATCH($C$7,[1]ราคาสิ่งปลูกสร้าง!$D$5:$CC$5,0))</f>
        <v>0</v>
      </c>
      <c r="AO4930" s="44">
        <f t="shared" si="1069"/>
        <v>0</v>
      </c>
      <c r="AP4930" s="45">
        <f t="shared" si="1070"/>
        <v>0</v>
      </c>
      <c r="AQ4930" s="40">
        <f>IF(AP4930=0,0,INDEX([1]ค่าเสื่อมสิ่งปลูกสร้าง!$A$5:$D$105,MATCH($AP4930,[1]ค่าเสื่อมสิ่งปลูกสร้าง!$A$5:$A$105,0),MATCH(AE4930,[1]ค่าเสื่อมสิ่งปลูกสร้าง!$A$3:$D$3)))</f>
        <v>0</v>
      </c>
      <c r="AR4930" s="44">
        <f t="shared" si="1075"/>
        <v>0</v>
      </c>
      <c r="AS4930" s="44">
        <f t="shared" si="1076"/>
        <v>1200000</v>
      </c>
      <c r="AT4930" s="44">
        <f t="shared" si="1077"/>
        <v>1200000</v>
      </c>
      <c r="AU4930" s="46">
        <v>0</v>
      </c>
      <c r="AV4930" s="44">
        <f t="shared" si="1071"/>
        <v>1200000</v>
      </c>
      <c r="AW4930" s="47" t="str">
        <f t="shared" si="1072"/>
        <v>0.01</v>
      </c>
      <c r="AX4930" s="48"/>
      <c r="AY4930" s="48"/>
      <c r="AZ4930" s="49">
        <v>0</v>
      </c>
      <c r="BA4930" s="48"/>
      <c r="BB4930" s="48"/>
      <c r="BC4930" s="44">
        <f t="shared" si="1073"/>
        <v>0</v>
      </c>
      <c r="BD4930" s="50">
        <v>1</v>
      </c>
      <c r="BE4930" s="51" t="e">
        <f>IF(AX4930=1,0,IF(AY4930=1,0,IF(BC4930&gt;#REF!,#REF!,IF(OR(AZ4930&gt;0,BD4930&gt;=0),BC4930+([1]สูตร2!H4918*(100%-AZ4930)-BC4930)*BD4930,[1]สูตร2!H4918*(100%-AZ4930)))))</f>
        <v>#REF!</v>
      </c>
      <c r="BF4930" s="31"/>
    </row>
    <row r="4931" spans="1:58" s="5" customFormat="1" ht="24" customHeight="1" x14ac:dyDescent="0.2">
      <c r="A4931" s="31"/>
      <c r="B4931" s="31" t="s">
        <v>93</v>
      </c>
      <c r="C4931" s="31">
        <v>1</v>
      </c>
      <c r="D4931" s="31" t="s">
        <v>66</v>
      </c>
      <c r="E4931" s="31" t="s">
        <v>3911</v>
      </c>
      <c r="F4931" s="31"/>
      <c r="G4931" s="32" t="s">
        <v>3912</v>
      </c>
      <c r="H4931" s="31" t="s">
        <v>104</v>
      </c>
      <c r="I4931" s="31" t="s">
        <v>104</v>
      </c>
      <c r="J4931" s="31" t="s">
        <v>3780</v>
      </c>
      <c r="K4931" s="31">
        <v>0</v>
      </c>
      <c r="L4931" s="31">
        <v>0</v>
      </c>
      <c r="M4931" s="31">
        <v>55</v>
      </c>
      <c r="N4931" s="33"/>
      <c r="O4931" s="33">
        <v>55</v>
      </c>
      <c r="P4931" s="33"/>
      <c r="Q4931" s="33"/>
      <c r="R4931" s="33"/>
      <c r="S4931" s="34" t="str">
        <f t="shared" si="1064"/>
        <v>2</v>
      </c>
      <c r="T4931" s="35">
        <f t="shared" si="1065"/>
        <v>55</v>
      </c>
      <c r="U4931" s="36">
        <f>INDEX([1]ราคาที่ดิน!$B:$G,MATCH($C4931,[1]ราคาที่ดิน!$A:$A,0),MATCH($B4931,[1]ราคาที่ดิน!$B$1:$G$1,0))</f>
        <v>100</v>
      </c>
      <c r="V4931" s="37">
        <f t="shared" si="1074"/>
        <v>5500</v>
      </c>
      <c r="W4931" s="31">
        <v>1</v>
      </c>
      <c r="X4931" s="31" t="s">
        <v>3912</v>
      </c>
      <c r="Y4931" s="31" t="s">
        <v>66</v>
      </c>
      <c r="Z4931" s="31" t="s">
        <v>3911</v>
      </c>
      <c r="AA4931" s="31"/>
      <c r="AB4931" s="32" t="s">
        <v>3912</v>
      </c>
      <c r="AC4931" s="38"/>
      <c r="AD4931" s="39" t="s">
        <v>73</v>
      </c>
      <c r="AE4931" s="39" t="s">
        <v>74</v>
      </c>
      <c r="AF4931" s="40" t="str">
        <f t="shared" si="1066"/>
        <v>2</v>
      </c>
      <c r="AG4931" s="41">
        <f t="shared" si="1067"/>
        <v>126</v>
      </c>
      <c r="AH4931" s="42"/>
      <c r="AI4931" s="42">
        <v>126</v>
      </c>
      <c r="AJ4931" s="42"/>
      <c r="AK4931" s="42"/>
      <c r="AL4931" s="31">
        <v>20</v>
      </c>
      <c r="AM4931" s="43" t="str">
        <f t="shared" si="1068"/>
        <v>100</v>
      </c>
      <c r="AN4931" s="44">
        <f>INDEX([1]ราคาสิ่งปลูกสร้าง!$D$6:$CC$47,MATCH($AD4931,[1]ราคาสิ่งปลูกสร้าง!$B$6:$B$45,0),MATCH($C$7,[1]ราคาสิ่งปลูกสร้าง!$D$5:$CC$5,0))</f>
        <v>6500</v>
      </c>
      <c r="AO4931" s="44">
        <f t="shared" si="1069"/>
        <v>819000</v>
      </c>
      <c r="AP4931" s="45">
        <f t="shared" si="1070"/>
        <v>20</v>
      </c>
      <c r="AQ4931" s="40">
        <f>IF(AP4931=0,0,INDEX([1]ค่าเสื่อมสิ่งปลูกสร้าง!$A$5:$D$105,MATCH($AP4931,[1]ค่าเสื่อมสิ่งปลูกสร้าง!$A$5:$A$105,0),MATCH(AE4931,[1]ค่าเสื่อมสิ่งปลูกสร้าง!$A$3:$D$3)))</f>
        <v>30</v>
      </c>
      <c r="AR4931" s="44">
        <f t="shared" si="1075"/>
        <v>573300</v>
      </c>
      <c r="AS4931" s="44">
        <f t="shared" si="1076"/>
        <v>578800</v>
      </c>
      <c r="AT4931" s="44">
        <f t="shared" si="1077"/>
        <v>578800</v>
      </c>
      <c r="AU4931" s="46">
        <v>0</v>
      </c>
      <c r="AV4931" s="44">
        <f t="shared" si="1071"/>
        <v>578800</v>
      </c>
      <c r="AW4931" s="47" t="str">
        <f t="shared" si="1072"/>
        <v>0.02</v>
      </c>
      <c r="AX4931" s="48"/>
      <c r="AY4931" s="48"/>
      <c r="AZ4931" s="49">
        <v>0</v>
      </c>
      <c r="BA4931" s="48"/>
      <c r="BB4931" s="48"/>
      <c r="BC4931" s="44">
        <f t="shared" si="1073"/>
        <v>0</v>
      </c>
      <c r="BD4931" s="50">
        <v>1</v>
      </c>
      <c r="BE4931" s="51" t="e">
        <f>IF(AX4931=1,0,IF(AY4931=1,0,IF(BC4931&gt;#REF!,#REF!,IF(OR(AZ4931&gt;0,BD4931&gt;=0),BC4931+([1]สูตร2!H4919*(100%-AZ4931)-BC4931)*BD4931,[1]สูตร2!H4919*(100%-AZ4931)))))</f>
        <v>#REF!</v>
      </c>
      <c r="BF4931" s="31"/>
    </row>
    <row r="4932" spans="1:58" s="5" customFormat="1" ht="24" customHeight="1" x14ac:dyDescent="0.2">
      <c r="A4932" s="31"/>
      <c r="B4932" s="31" t="s">
        <v>93</v>
      </c>
      <c r="C4932" s="31">
        <v>1</v>
      </c>
      <c r="D4932" s="31" t="s">
        <v>66</v>
      </c>
      <c r="E4932" s="31" t="s">
        <v>3911</v>
      </c>
      <c r="F4932" s="31"/>
      <c r="G4932" s="32" t="s">
        <v>3912</v>
      </c>
      <c r="H4932" s="31" t="s">
        <v>104</v>
      </c>
      <c r="I4932" s="31" t="s">
        <v>104</v>
      </c>
      <c r="J4932" s="31" t="s">
        <v>3780</v>
      </c>
      <c r="K4932" s="31">
        <v>0</v>
      </c>
      <c r="L4932" s="31">
        <v>0</v>
      </c>
      <c r="M4932" s="31">
        <v>40</v>
      </c>
      <c r="N4932" s="33"/>
      <c r="O4932" s="33">
        <v>40</v>
      </c>
      <c r="P4932" s="33"/>
      <c r="Q4932" s="33"/>
      <c r="R4932" s="33"/>
      <c r="S4932" s="34" t="str">
        <f t="shared" si="1064"/>
        <v>2</v>
      </c>
      <c r="T4932" s="35">
        <f t="shared" si="1065"/>
        <v>40</v>
      </c>
      <c r="U4932" s="36">
        <f>INDEX([1]ราคาที่ดิน!$B:$G,MATCH($C4932,[1]ราคาที่ดิน!$A:$A,0),MATCH($B4932,[1]ราคาที่ดิน!$B$1:$G$1,0))</f>
        <v>100</v>
      </c>
      <c r="V4932" s="37">
        <f t="shared" si="1074"/>
        <v>4000</v>
      </c>
      <c r="W4932" s="31">
        <v>2</v>
      </c>
      <c r="X4932" s="31" t="s">
        <v>3912</v>
      </c>
      <c r="Y4932" s="31" t="s">
        <v>66</v>
      </c>
      <c r="Z4932" s="31" t="s">
        <v>3911</v>
      </c>
      <c r="AA4932" s="31"/>
      <c r="AB4932" s="32" t="s">
        <v>3912</v>
      </c>
      <c r="AC4932" s="38"/>
      <c r="AD4932" s="39" t="s">
        <v>75</v>
      </c>
      <c r="AE4932" s="39" t="s">
        <v>76</v>
      </c>
      <c r="AF4932" s="40" t="str">
        <f t="shared" si="1066"/>
        <v>1</v>
      </c>
      <c r="AG4932" s="41">
        <f t="shared" si="1067"/>
        <v>16.25</v>
      </c>
      <c r="AH4932" s="42">
        <v>16.25</v>
      </c>
      <c r="AI4932" s="42"/>
      <c r="AJ4932" s="42"/>
      <c r="AK4932" s="42"/>
      <c r="AL4932" s="31">
        <v>20</v>
      </c>
      <c r="AM4932" s="43" t="str">
        <f t="shared" si="1068"/>
        <v>100</v>
      </c>
      <c r="AN4932" s="44">
        <f>INDEX([1]ราคาสิ่งปลูกสร้าง!$D$6:$CC$47,MATCH($AD4932,[1]ราคาสิ่งปลูกสร้าง!$B$6:$B$45,0),MATCH($C$7,[1]ราคาสิ่งปลูกสร้าง!$D$5:$CC$5,0))</f>
        <v>5400</v>
      </c>
      <c r="AO4932" s="44">
        <f t="shared" si="1069"/>
        <v>87750</v>
      </c>
      <c r="AP4932" s="45">
        <f t="shared" si="1070"/>
        <v>20</v>
      </c>
      <c r="AQ4932" s="40">
        <f>IF(AP4932=0,0,INDEX([1]ค่าเสื่อมสิ่งปลูกสร้าง!$A$5:$D$105,MATCH($AP4932,[1]ค่าเสื่อมสิ่งปลูกสร้าง!$A$5:$A$105,0),MATCH(AE4932,[1]ค่าเสื่อมสิ่งปลูกสร้าง!$A$3:$D$3)))</f>
        <v>93</v>
      </c>
      <c r="AR4932" s="44">
        <f t="shared" si="1075"/>
        <v>6142.5000000000009</v>
      </c>
      <c r="AS4932" s="44">
        <f t="shared" si="1076"/>
        <v>10142.5</v>
      </c>
      <c r="AT4932" s="44">
        <f t="shared" si="1077"/>
        <v>10142.5</v>
      </c>
      <c r="AU4932" s="46">
        <v>0</v>
      </c>
      <c r="AV4932" s="44">
        <f t="shared" si="1071"/>
        <v>10142.5</v>
      </c>
      <c r="AW4932" s="47" t="str">
        <f t="shared" si="1072"/>
        <v>0.01</v>
      </c>
      <c r="AX4932" s="48"/>
      <c r="AY4932" s="48"/>
      <c r="AZ4932" s="49">
        <v>0</v>
      </c>
      <c r="BA4932" s="48"/>
      <c r="BB4932" s="48"/>
      <c r="BC4932" s="44">
        <f t="shared" si="1073"/>
        <v>0</v>
      </c>
      <c r="BD4932" s="50">
        <v>1</v>
      </c>
      <c r="BE4932" s="51" t="e">
        <f>IF(AX4932=1,0,IF(AY4932=1,0,IF(BC4932&gt;#REF!,#REF!,IF(OR(AZ4932&gt;0,BD4932&gt;=0),BC4932+([1]สูตร2!H4920*(100%-AZ4932)-BC4932)*BD4932,[1]สูตร2!H4920*(100%-AZ4932)))))</f>
        <v>#REF!</v>
      </c>
      <c r="BF4932" s="31"/>
    </row>
    <row r="4933" spans="1:58" s="5" customFormat="1" ht="24" customHeight="1" x14ac:dyDescent="0.2">
      <c r="A4933" s="31"/>
      <c r="B4933" s="31" t="s">
        <v>93</v>
      </c>
      <c r="C4933" s="31">
        <v>1</v>
      </c>
      <c r="D4933" s="31" t="s">
        <v>66</v>
      </c>
      <c r="E4933" s="31" t="s">
        <v>3911</v>
      </c>
      <c r="F4933" s="31"/>
      <c r="G4933" s="32" t="s">
        <v>3912</v>
      </c>
      <c r="H4933" s="31" t="s">
        <v>104</v>
      </c>
      <c r="I4933" s="31" t="s">
        <v>104</v>
      </c>
      <c r="J4933" s="31" t="s">
        <v>3780</v>
      </c>
      <c r="K4933" s="31">
        <v>0</v>
      </c>
      <c r="L4933" s="31">
        <v>0</v>
      </c>
      <c r="M4933" s="31">
        <v>20</v>
      </c>
      <c r="N4933" s="33"/>
      <c r="O4933" s="33">
        <v>20</v>
      </c>
      <c r="P4933" s="33"/>
      <c r="Q4933" s="33"/>
      <c r="R4933" s="33"/>
      <c r="S4933" s="34" t="str">
        <f t="shared" si="1064"/>
        <v>2</v>
      </c>
      <c r="T4933" s="35">
        <f t="shared" si="1065"/>
        <v>20</v>
      </c>
      <c r="U4933" s="36">
        <f>INDEX([1]ราคาที่ดิน!$B:$G,MATCH($C4933,[1]ราคาที่ดิน!$A:$A,0),MATCH($B4933,[1]ราคาที่ดิน!$B$1:$G$1,0))</f>
        <v>100</v>
      </c>
      <c r="V4933" s="37">
        <f t="shared" si="1074"/>
        <v>2000</v>
      </c>
      <c r="W4933" s="31">
        <v>3</v>
      </c>
      <c r="X4933" s="31" t="s">
        <v>3912</v>
      </c>
      <c r="Y4933" s="31" t="s">
        <v>66</v>
      </c>
      <c r="Z4933" s="31" t="s">
        <v>3911</v>
      </c>
      <c r="AA4933" s="31"/>
      <c r="AB4933" s="32" t="s">
        <v>3912</v>
      </c>
      <c r="AC4933" s="38"/>
      <c r="AD4933" s="39" t="s">
        <v>77</v>
      </c>
      <c r="AE4933" s="39" t="s">
        <v>76</v>
      </c>
      <c r="AF4933" s="40" t="str">
        <f t="shared" si="1066"/>
        <v>1</v>
      </c>
      <c r="AG4933" s="41">
        <f t="shared" si="1067"/>
        <v>66</v>
      </c>
      <c r="AH4933" s="42">
        <v>66</v>
      </c>
      <c r="AI4933" s="42"/>
      <c r="AJ4933" s="42"/>
      <c r="AK4933" s="42"/>
      <c r="AL4933" s="31">
        <v>20</v>
      </c>
      <c r="AM4933" s="43" t="str">
        <f t="shared" si="1068"/>
        <v>100</v>
      </c>
      <c r="AN4933" s="44">
        <f>INDEX([1]ราคาสิ่งปลูกสร้าง!$D$6:$CC$47,MATCH($AD4933,[1]ราคาสิ่งปลูกสร้าง!$B$6:$B$45,0),MATCH($C$7,[1]ราคาสิ่งปลูกสร้าง!$D$5:$CC$5,0))</f>
        <v>2050</v>
      </c>
      <c r="AO4933" s="44">
        <f t="shared" si="1069"/>
        <v>135300</v>
      </c>
      <c r="AP4933" s="45">
        <f t="shared" si="1070"/>
        <v>20</v>
      </c>
      <c r="AQ4933" s="40">
        <f>IF(AP4933=0,0,INDEX([1]ค่าเสื่อมสิ่งปลูกสร้าง!$A$5:$D$105,MATCH($AP4933,[1]ค่าเสื่อมสิ่งปลูกสร้าง!$A$5:$A$105,0),MATCH(AE4933,[1]ค่าเสื่อมสิ่งปลูกสร้าง!$A$3:$D$3)))</f>
        <v>93</v>
      </c>
      <c r="AR4933" s="44">
        <f t="shared" si="1075"/>
        <v>9471</v>
      </c>
      <c r="AS4933" s="44">
        <f t="shared" si="1076"/>
        <v>11471</v>
      </c>
      <c r="AT4933" s="44">
        <f t="shared" si="1077"/>
        <v>11471</v>
      </c>
      <c r="AU4933" s="46">
        <v>0</v>
      </c>
      <c r="AV4933" s="44">
        <f t="shared" si="1071"/>
        <v>11471</v>
      </c>
      <c r="AW4933" s="47" t="str">
        <f t="shared" si="1072"/>
        <v>0.01</v>
      </c>
      <c r="AX4933" s="48"/>
      <c r="AY4933" s="48"/>
      <c r="AZ4933" s="49">
        <v>0</v>
      </c>
      <c r="BA4933" s="48"/>
      <c r="BB4933" s="48"/>
      <c r="BC4933" s="44">
        <f t="shared" si="1073"/>
        <v>0</v>
      </c>
      <c r="BD4933" s="50">
        <v>1</v>
      </c>
      <c r="BE4933" s="51" t="e">
        <f>IF(AX4933=1,0,IF(AY4933=1,0,IF(BC4933&gt;#REF!,#REF!,IF(OR(AZ4933&gt;0,BD4933&gt;=0),BC4933+([1]สูตร2!H4921*(100%-AZ4933)-BC4933)*BD4933,[1]สูตร2!H4921*(100%-AZ4933)))))</f>
        <v>#REF!</v>
      </c>
      <c r="BF4933" s="31"/>
    </row>
    <row r="4934" spans="1:58" s="5" customFormat="1" ht="24" customHeight="1" x14ac:dyDescent="0.2">
      <c r="A4934" s="31">
        <v>1648</v>
      </c>
      <c r="B4934" s="31" t="s">
        <v>321</v>
      </c>
      <c r="C4934" s="31" t="s">
        <v>3913</v>
      </c>
      <c r="D4934" s="31" t="s">
        <v>66</v>
      </c>
      <c r="E4934" s="31" t="s">
        <v>3914</v>
      </c>
      <c r="F4934" s="31"/>
      <c r="G4934" s="32" t="s">
        <v>3915</v>
      </c>
      <c r="H4934" s="31">
        <v>9</v>
      </c>
      <c r="I4934" s="31">
        <v>21</v>
      </c>
      <c r="J4934" s="31" t="s">
        <v>3780</v>
      </c>
      <c r="K4934" s="31">
        <v>13</v>
      </c>
      <c r="L4934" s="31">
        <v>0</v>
      </c>
      <c r="M4934" s="31">
        <v>93</v>
      </c>
      <c r="N4934" s="33">
        <v>5293</v>
      </c>
      <c r="O4934" s="33"/>
      <c r="P4934" s="33"/>
      <c r="Q4934" s="33"/>
      <c r="R4934" s="33"/>
      <c r="S4934" s="34" t="str">
        <f t="shared" si="1064"/>
        <v>1</v>
      </c>
      <c r="T4934" s="35">
        <f t="shared" si="1065"/>
        <v>5293</v>
      </c>
      <c r="U4934" s="36">
        <f>INDEX([1]ราคาที่ดิน!$B:$G,MATCH($C4934,[1]ราคาที่ดิน!$A:$A,0),MATCH($B4934,[1]ราคาที่ดิน!$B$1:$G$1,0))</f>
        <v>200</v>
      </c>
      <c r="V4934" s="37">
        <f t="shared" si="1074"/>
        <v>1058600</v>
      </c>
      <c r="W4934" s="31"/>
      <c r="X4934" s="31"/>
      <c r="Y4934" s="31"/>
      <c r="Z4934" s="31"/>
      <c r="AA4934" s="31"/>
      <c r="AB4934" s="32"/>
      <c r="AC4934" s="38"/>
      <c r="AD4934" s="39"/>
      <c r="AE4934" s="39"/>
      <c r="AF4934" s="40" t="str">
        <f t="shared" si="1066"/>
        <v/>
      </c>
      <c r="AG4934" s="41" t="str">
        <f t="shared" si="1067"/>
        <v/>
      </c>
      <c r="AH4934" s="42"/>
      <c r="AI4934" s="42"/>
      <c r="AJ4934" s="42"/>
      <c r="AK4934" s="42"/>
      <c r="AL4934" s="31"/>
      <c r="AM4934" s="43" t="str">
        <f t="shared" si="1068"/>
        <v>100</v>
      </c>
      <c r="AN4934" s="44">
        <f>INDEX([1]ราคาสิ่งปลูกสร้าง!$D$6:$CC$47,MATCH($AD4934,[1]ราคาสิ่งปลูกสร้าง!$B$6:$B$45,0),MATCH($C$7,[1]ราคาสิ่งปลูกสร้าง!$D$5:$CC$5,0))</f>
        <v>0</v>
      </c>
      <c r="AO4934" s="44">
        <f t="shared" si="1069"/>
        <v>0</v>
      </c>
      <c r="AP4934" s="45">
        <f t="shared" si="1070"/>
        <v>0</v>
      </c>
      <c r="AQ4934" s="40">
        <f>IF(AP4934=0,0,INDEX([1]ค่าเสื่อมสิ่งปลูกสร้าง!$A$5:$D$105,MATCH($AP4934,[1]ค่าเสื่อมสิ่งปลูกสร้าง!$A$5:$A$105,0),MATCH(AE4934,[1]ค่าเสื่อมสิ่งปลูกสร้าง!$A$3:$D$3)))</f>
        <v>0</v>
      </c>
      <c r="AR4934" s="44">
        <f t="shared" si="1075"/>
        <v>0</v>
      </c>
      <c r="AS4934" s="44">
        <f t="shared" si="1076"/>
        <v>1058600</v>
      </c>
      <c r="AT4934" s="44">
        <f t="shared" si="1077"/>
        <v>1058600</v>
      </c>
      <c r="AU4934" s="46">
        <v>0</v>
      </c>
      <c r="AV4934" s="44">
        <f t="shared" si="1071"/>
        <v>1058600</v>
      </c>
      <c r="AW4934" s="47" t="str">
        <f t="shared" si="1072"/>
        <v>0.01</v>
      </c>
      <c r="AX4934" s="48"/>
      <c r="AY4934" s="48"/>
      <c r="AZ4934" s="49">
        <v>0</v>
      </c>
      <c r="BA4934" s="48"/>
      <c r="BB4934" s="48"/>
      <c r="BC4934" s="44">
        <f t="shared" si="1073"/>
        <v>0</v>
      </c>
      <c r="BD4934" s="50">
        <v>1</v>
      </c>
      <c r="BE4934" s="51" t="e">
        <f>IF(AX4934=1,0,IF(AY4934=1,0,IF(BC4934&gt;#REF!,#REF!,IF(OR(AZ4934&gt;0,BD4934&gt;=0),BC4934+([1]สูตร2!H4922*(100%-AZ4934)-BC4934)*BD4934,[1]สูตร2!H4922*(100%-AZ4934)))))</f>
        <v>#REF!</v>
      </c>
      <c r="BF4934" s="31"/>
    </row>
    <row r="4935" spans="1:58" s="5" customFormat="1" ht="24" customHeight="1" x14ac:dyDescent="0.2">
      <c r="A4935" s="31"/>
      <c r="B4935" s="31" t="s">
        <v>93</v>
      </c>
      <c r="C4935" s="31">
        <v>1</v>
      </c>
      <c r="D4935" s="31" t="s">
        <v>66</v>
      </c>
      <c r="E4935" s="31" t="s">
        <v>3914</v>
      </c>
      <c r="F4935" s="31"/>
      <c r="G4935" s="32" t="s">
        <v>3915</v>
      </c>
      <c r="H4935" s="31" t="s">
        <v>104</v>
      </c>
      <c r="I4935" s="31" t="s">
        <v>104</v>
      </c>
      <c r="J4935" s="31" t="s">
        <v>3780</v>
      </c>
      <c r="K4935" s="31">
        <v>0</v>
      </c>
      <c r="L4935" s="31">
        <v>0</v>
      </c>
      <c r="M4935" s="31">
        <v>45</v>
      </c>
      <c r="N4935" s="33"/>
      <c r="O4935" s="33">
        <v>45</v>
      </c>
      <c r="P4935" s="33"/>
      <c r="Q4935" s="33"/>
      <c r="R4935" s="33"/>
      <c r="S4935" s="34" t="str">
        <f t="shared" si="1064"/>
        <v>2</v>
      </c>
      <c r="T4935" s="35">
        <f t="shared" si="1065"/>
        <v>45</v>
      </c>
      <c r="U4935" s="36">
        <f>INDEX([1]ราคาที่ดิน!$B:$G,MATCH($C4935,[1]ราคาที่ดิน!$A:$A,0),MATCH($B4935,[1]ราคาที่ดิน!$B$1:$G$1,0))</f>
        <v>100</v>
      </c>
      <c r="V4935" s="37">
        <f t="shared" si="1074"/>
        <v>4500</v>
      </c>
      <c r="W4935" s="31">
        <v>1</v>
      </c>
      <c r="X4935" s="31" t="s">
        <v>3915</v>
      </c>
      <c r="Y4935" s="31" t="s">
        <v>66</v>
      </c>
      <c r="Z4935" s="31" t="s">
        <v>3914</v>
      </c>
      <c r="AA4935" s="31"/>
      <c r="AB4935" s="32" t="s">
        <v>3915</v>
      </c>
      <c r="AC4935" s="38"/>
      <c r="AD4935" s="39" t="s">
        <v>73</v>
      </c>
      <c r="AE4935" s="39" t="s">
        <v>94</v>
      </c>
      <c r="AF4935" s="40" t="str">
        <f t="shared" si="1066"/>
        <v>2</v>
      </c>
      <c r="AG4935" s="41">
        <f t="shared" si="1067"/>
        <v>80</v>
      </c>
      <c r="AH4935" s="42"/>
      <c r="AI4935" s="42">
        <v>80</v>
      </c>
      <c r="AJ4935" s="42"/>
      <c r="AK4935" s="42"/>
      <c r="AL4935" s="31">
        <v>13</v>
      </c>
      <c r="AM4935" s="43" t="str">
        <f t="shared" si="1068"/>
        <v>100</v>
      </c>
      <c r="AN4935" s="44">
        <f>INDEX([1]ราคาสิ่งปลูกสร้าง!$D$6:$CC$47,MATCH($AD4935,[1]ราคาสิ่งปลูกสร้าง!$B$6:$B$45,0),MATCH($C$7,[1]ราคาสิ่งปลูกสร้าง!$D$5:$CC$5,0))</f>
        <v>6500</v>
      </c>
      <c r="AO4935" s="44">
        <f t="shared" si="1069"/>
        <v>520000</v>
      </c>
      <c r="AP4935" s="45">
        <f t="shared" si="1070"/>
        <v>13</v>
      </c>
      <c r="AQ4935" s="40">
        <f>IF(AP4935=0,0,INDEX([1]ค่าเสื่อมสิ่งปลูกสร้าง!$A$5:$D$105,MATCH($AP4935,[1]ค่าเสื่อมสิ่งปลูกสร้าง!$A$5:$A$105,0),MATCH(AE4935,[1]ค่าเสื่อมสิ่งปลูกสร้าง!$A$3:$D$3)))</f>
        <v>16</v>
      </c>
      <c r="AR4935" s="44">
        <f t="shared" si="1075"/>
        <v>436800</v>
      </c>
      <c r="AS4935" s="44">
        <f t="shared" si="1076"/>
        <v>441300</v>
      </c>
      <c r="AT4935" s="44">
        <f t="shared" si="1077"/>
        <v>441300</v>
      </c>
      <c r="AU4935" s="46">
        <v>0</v>
      </c>
      <c r="AV4935" s="44">
        <f t="shared" si="1071"/>
        <v>441300</v>
      </c>
      <c r="AW4935" s="47" t="str">
        <f t="shared" si="1072"/>
        <v>0.02</v>
      </c>
      <c r="AX4935" s="48"/>
      <c r="AY4935" s="48"/>
      <c r="AZ4935" s="49">
        <v>0</v>
      </c>
      <c r="BA4935" s="48"/>
      <c r="BB4935" s="48"/>
      <c r="BC4935" s="44">
        <f t="shared" si="1073"/>
        <v>0</v>
      </c>
      <c r="BD4935" s="50">
        <v>1</v>
      </c>
      <c r="BE4935" s="51" t="e">
        <f>IF(AX4935=1,0,IF(AY4935=1,0,IF(BC4935&gt;#REF!,#REF!,IF(OR(AZ4935&gt;0,BD4935&gt;=0),BC4935+([1]สูตร2!H4923*(100%-AZ4935)-BC4935)*BD4935,[1]สูตร2!H4923*(100%-AZ4935)))))</f>
        <v>#REF!</v>
      </c>
      <c r="BF4935" s="31"/>
    </row>
    <row r="4936" spans="1:58" s="5" customFormat="1" ht="24" customHeight="1" x14ac:dyDescent="0.2">
      <c r="A4936" s="31"/>
      <c r="B4936" s="31" t="s">
        <v>93</v>
      </c>
      <c r="C4936" s="31">
        <v>1</v>
      </c>
      <c r="D4936" s="31" t="s">
        <v>66</v>
      </c>
      <c r="E4936" s="31" t="s">
        <v>3914</v>
      </c>
      <c r="F4936" s="31"/>
      <c r="G4936" s="32" t="s">
        <v>3915</v>
      </c>
      <c r="H4936" s="31" t="s">
        <v>104</v>
      </c>
      <c r="I4936" s="31" t="s">
        <v>104</v>
      </c>
      <c r="J4936" s="31" t="s">
        <v>3780</v>
      </c>
      <c r="K4936" s="31">
        <v>0</v>
      </c>
      <c r="L4936" s="31">
        <v>0</v>
      </c>
      <c r="M4936" s="31">
        <v>20</v>
      </c>
      <c r="N4936" s="33"/>
      <c r="O4936" s="33">
        <v>20</v>
      </c>
      <c r="P4936" s="33"/>
      <c r="Q4936" s="33"/>
      <c r="R4936" s="33"/>
      <c r="S4936" s="34" t="str">
        <f t="shared" si="1064"/>
        <v>2</v>
      </c>
      <c r="T4936" s="35">
        <f t="shared" si="1065"/>
        <v>20</v>
      </c>
      <c r="U4936" s="36">
        <f>INDEX([1]ราคาที่ดิน!$B:$G,MATCH($C4936,[1]ราคาที่ดิน!$A:$A,0),MATCH($B4936,[1]ราคาที่ดิน!$B$1:$G$1,0))</f>
        <v>100</v>
      </c>
      <c r="V4936" s="37">
        <f t="shared" si="1074"/>
        <v>2000</v>
      </c>
      <c r="W4936" s="31">
        <v>2</v>
      </c>
      <c r="X4936" s="31" t="s">
        <v>3915</v>
      </c>
      <c r="Y4936" s="31" t="s">
        <v>66</v>
      </c>
      <c r="Z4936" s="31" t="s">
        <v>3914</v>
      </c>
      <c r="AA4936" s="31"/>
      <c r="AB4936" s="32" t="s">
        <v>3915</v>
      </c>
      <c r="AC4936" s="38"/>
      <c r="AD4936" s="39" t="s">
        <v>75</v>
      </c>
      <c r="AE4936" s="39" t="s">
        <v>76</v>
      </c>
      <c r="AF4936" s="40" t="str">
        <f t="shared" si="1066"/>
        <v>1</v>
      </c>
      <c r="AG4936" s="41">
        <f t="shared" si="1067"/>
        <v>8.75</v>
      </c>
      <c r="AH4936" s="42">
        <v>8.75</v>
      </c>
      <c r="AI4936" s="42"/>
      <c r="AJ4936" s="42"/>
      <c r="AK4936" s="42"/>
      <c r="AL4936" s="31">
        <v>13</v>
      </c>
      <c r="AM4936" s="43" t="str">
        <f t="shared" si="1068"/>
        <v>100</v>
      </c>
      <c r="AN4936" s="44">
        <f>INDEX([1]ราคาสิ่งปลูกสร้าง!$D$6:$CC$47,MATCH($AD4936,[1]ราคาสิ่งปลูกสร้าง!$B$6:$B$45,0),MATCH($C$7,[1]ราคาสิ่งปลูกสร้าง!$D$5:$CC$5,0))</f>
        <v>5400</v>
      </c>
      <c r="AO4936" s="44">
        <f t="shared" si="1069"/>
        <v>47250</v>
      </c>
      <c r="AP4936" s="45">
        <f t="shared" si="1070"/>
        <v>13</v>
      </c>
      <c r="AQ4936" s="40">
        <f>IF(AP4936=0,0,INDEX([1]ค่าเสื่อมสิ่งปลูกสร้าง!$A$5:$D$105,MATCH($AP4936,[1]ค่าเสื่อมสิ่งปลูกสร้าง!$A$5:$A$105,0),MATCH(AE4936,[1]ค่าเสื่อมสิ่งปลูกสร้าง!$A$3:$D$3)))</f>
        <v>55</v>
      </c>
      <c r="AR4936" s="44">
        <f t="shared" si="1075"/>
        <v>21262.5</v>
      </c>
      <c r="AS4936" s="44">
        <f t="shared" si="1076"/>
        <v>23262.5</v>
      </c>
      <c r="AT4936" s="44">
        <f t="shared" si="1077"/>
        <v>23262.5</v>
      </c>
      <c r="AU4936" s="46">
        <v>0</v>
      </c>
      <c r="AV4936" s="44">
        <f t="shared" si="1071"/>
        <v>23262.5</v>
      </c>
      <c r="AW4936" s="47" t="str">
        <f t="shared" si="1072"/>
        <v>0.01</v>
      </c>
      <c r="AX4936" s="48"/>
      <c r="AY4936" s="48"/>
      <c r="AZ4936" s="49">
        <v>0</v>
      </c>
      <c r="BA4936" s="48"/>
      <c r="BB4936" s="48"/>
      <c r="BC4936" s="44">
        <f t="shared" si="1073"/>
        <v>0</v>
      </c>
      <c r="BD4936" s="50">
        <v>1</v>
      </c>
      <c r="BE4936" s="51" t="e">
        <f>IF(AX4936=1,0,IF(AY4936=1,0,IF(BC4936&gt;#REF!,#REF!,IF(OR(AZ4936&gt;0,BD4936&gt;=0),BC4936+([1]สูตร2!H4924*(100%-AZ4936)-BC4936)*BD4936,[1]สูตร2!H4924*(100%-AZ4936)))))</f>
        <v>#REF!</v>
      </c>
      <c r="BF4936" s="31"/>
    </row>
    <row r="4937" spans="1:58" s="5" customFormat="1" ht="24" customHeight="1" x14ac:dyDescent="0.2">
      <c r="A4937" s="31"/>
      <c r="B4937" s="31" t="s">
        <v>93</v>
      </c>
      <c r="C4937" s="31">
        <v>1</v>
      </c>
      <c r="D4937" s="31" t="s">
        <v>66</v>
      </c>
      <c r="E4937" s="31" t="s">
        <v>3914</v>
      </c>
      <c r="F4937" s="31"/>
      <c r="G4937" s="32" t="s">
        <v>3915</v>
      </c>
      <c r="H4937" s="31" t="s">
        <v>104</v>
      </c>
      <c r="I4937" s="31" t="s">
        <v>104</v>
      </c>
      <c r="J4937" s="31" t="s">
        <v>3780</v>
      </c>
      <c r="K4937" s="31">
        <v>0</v>
      </c>
      <c r="L4937" s="31">
        <v>0</v>
      </c>
      <c r="M4937" s="31">
        <v>15</v>
      </c>
      <c r="N4937" s="33"/>
      <c r="O4937" s="33">
        <v>15</v>
      </c>
      <c r="P4937" s="33"/>
      <c r="Q4937" s="33"/>
      <c r="R4937" s="33"/>
      <c r="S4937" s="34" t="str">
        <f t="shared" si="1064"/>
        <v>2</v>
      </c>
      <c r="T4937" s="35">
        <f t="shared" si="1065"/>
        <v>15</v>
      </c>
      <c r="U4937" s="36">
        <f>INDEX([1]ราคาที่ดิน!$B:$G,MATCH($C4937,[1]ราคาที่ดิน!$A:$A,0),MATCH($B4937,[1]ราคาที่ดิน!$B$1:$G$1,0))</f>
        <v>100</v>
      </c>
      <c r="V4937" s="37">
        <f t="shared" si="1074"/>
        <v>1500</v>
      </c>
      <c r="W4937" s="31">
        <v>3</v>
      </c>
      <c r="X4937" s="31" t="s">
        <v>3915</v>
      </c>
      <c r="Y4937" s="31" t="s">
        <v>66</v>
      </c>
      <c r="Z4937" s="31" t="s">
        <v>3914</v>
      </c>
      <c r="AA4937" s="31"/>
      <c r="AB4937" s="32" t="s">
        <v>3915</v>
      </c>
      <c r="AC4937" s="38"/>
      <c r="AD4937" s="39" t="s">
        <v>77</v>
      </c>
      <c r="AE4937" s="39" t="s">
        <v>76</v>
      </c>
      <c r="AF4937" s="40" t="str">
        <f t="shared" si="1066"/>
        <v>1</v>
      </c>
      <c r="AG4937" s="41">
        <f t="shared" si="1067"/>
        <v>16</v>
      </c>
      <c r="AH4937" s="42">
        <v>16</v>
      </c>
      <c r="AI4937" s="42"/>
      <c r="AJ4937" s="42"/>
      <c r="AK4937" s="42"/>
      <c r="AL4937" s="31">
        <v>1</v>
      </c>
      <c r="AM4937" s="43" t="str">
        <f t="shared" si="1068"/>
        <v>100</v>
      </c>
      <c r="AN4937" s="44">
        <f>INDEX([1]ราคาสิ่งปลูกสร้าง!$D$6:$CC$47,MATCH($AD4937,[1]ราคาสิ่งปลูกสร้าง!$B$6:$B$45,0),MATCH($C$7,[1]ราคาสิ่งปลูกสร้าง!$D$5:$CC$5,0))</f>
        <v>2050</v>
      </c>
      <c r="AO4937" s="44">
        <f t="shared" si="1069"/>
        <v>32800</v>
      </c>
      <c r="AP4937" s="45">
        <f t="shared" si="1070"/>
        <v>1</v>
      </c>
      <c r="AQ4937" s="40">
        <f>IF(AP4937=0,0,INDEX([1]ค่าเสื่อมสิ่งปลูกสร้าง!$A$5:$D$105,MATCH($AP4937,[1]ค่าเสื่อมสิ่งปลูกสร้าง!$A$5:$A$105,0),MATCH(AE4937,[1]ค่าเสื่อมสิ่งปลูกสร้าง!$A$3:$D$3)))</f>
        <v>3</v>
      </c>
      <c r="AR4937" s="44">
        <f t="shared" si="1075"/>
        <v>31816</v>
      </c>
      <c r="AS4937" s="44">
        <f t="shared" si="1076"/>
        <v>33316</v>
      </c>
      <c r="AT4937" s="44">
        <f t="shared" si="1077"/>
        <v>33316</v>
      </c>
      <c r="AU4937" s="46">
        <v>0</v>
      </c>
      <c r="AV4937" s="44">
        <f t="shared" si="1071"/>
        <v>33316</v>
      </c>
      <c r="AW4937" s="47" t="str">
        <f t="shared" si="1072"/>
        <v>0.01</v>
      </c>
      <c r="AX4937" s="48"/>
      <c r="AY4937" s="48"/>
      <c r="AZ4937" s="49">
        <v>0</v>
      </c>
      <c r="BA4937" s="48"/>
      <c r="BB4937" s="48"/>
      <c r="BC4937" s="44">
        <f t="shared" si="1073"/>
        <v>0</v>
      </c>
      <c r="BD4937" s="50">
        <v>1</v>
      </c>
      <c r="BE4937" s="51" t="e">
        <f>IF(AX4937=1,0,IF(AY4937=1,0,IF(BC4937&gt;#REF!,#REF!,IF(OR(AZ4937&gt;0,BD4937&gt;=0),BC4937+([1]สูตร2!H4925*(100%-AZ4937)-BC4937)*BD4937,[1]สูตร2!H4925*(100%-AZ4937)))))</f>
        <v>#REF!</v>
      </c>
      <c r="BF4937" s="31"/>
    </row>
    <row r="4938" spans="1:58" s="5" customFormat="1" ht="24" customHeight="1" x14ac:dyDescent="0.2">
      <c r="A4938" s="31"/>
      <c r="B4938" s="31" t="s">
        <v>93</v>
      </c>
      <c r="C4938" s="31">
        <v>1</v>
      </c>
      <c r="D4938" s="31" t="s">
        <v>66</v>
      </c>
      <c r="E4938" s="31" t="s">
        <v>3914</v>
      </c>
      <c r="F4938" s="31"/>
      <c r="G4938" s="32" t="s">
        <v>3915</v>
      </c>
      <c r="H4938" s="31" t="s">
        <v>104</v>
      </c>
      <c r="I4938" s="31" t="s">
        <v>104</v>
      </c>
      <c r="J4938" s="31" t="s">
        <v>3780</v>
      </c>
      <c r="K4938" s="31">
        <v>0</v>
      </c>
      <c r="L4938" s="31">
        <v>0</v>
      </c>
      <c r="M4938" s="31">
        <v>15</v>
      </c>
      <c r="N4938" s="33"/>
      <c r="O4938" s="33">
        <v>15</v>
      </c>
      <c r="P4938" s="33"/>
      <c r="Q4938" s="33"/>
      <c r="R4938" s="33"/>
      <c r="S4938" s="34" t="str">
        <f t="shared" si="1064"/>
        <v>2</v>
      </c>
      <c r="T4938" s="35">
        <f t="shared" si="1065"/>
        <v>15</v>
      </c>
      <c r="U4938" s="36">
        <f>INDEX([1]ราคาที่ดิน!$B:$G,MATCH($C4938,[1]ราคาที่ดิน!$A:$A,0),MATCH($B4938,[1]ราคาที่ดิน!$B$1:$G$1,0))</f>
        <v>100</v>
      </c>
      <c r="V4938" s="37">
        <f t="shared" si="1074"/>
        <v>1500</v>
      </c>
      <c r="W4938" s="31">
        <v>4</v>
      </c>
      <c r="X4938" s="31" t="s">
        <v>3915</v>
      </c>
      <c r="Y4938" s="31" t="s">
        <v>66</v>
      </c>
      <c r="Z4938" s="31" t="s">
        <v>3914</v>
      </c>
      <c r="AA4938" s="31"/>
      <c r="AB4938" s="32" t="s">
        <v>3915</v>
      </c>
      <c r="AC4938" s="38"/>
      <c r="AD4938" s="39" t="s">
        <v>75</v>
      </c>
      <c r="AE4938" s="39" t="s">
        <v>76</v>
      </c>
      <c r="AF4938" s="40" t="str">
        <f t="shared" si="1066"/>
        <v>1</v>
      </c>
      <c r="AG4938" s="41">
        <f t="shared" si="1067"/>
        <v>30</v>
      </c>
      <c r="AH4938" s="42">
        <v>30</v>
      </c>
      <c r="AI4938" s="42"/>
      <c r="AJ4938" s="42"/>
      <c r="AK4938" s="42"/>
      <c r="AL4938" s="31">
        <v>1</v>
      </c>
      <c r="AM4938" s="43" t="str">
        <f t="shared" si="1068"/>
        <v>100</v>
      </c>
      <c r="AN4938" s="44">
        <f>INDEX([1]ราคาสิ่งปลูกสร้าง!$D$6:$CC$47,MATCH($AD4938,[1]ราคาสิ่งปลูกสร้าง!$B$6:$B$45,0),MATCH($C$7,[1]ราคาสิ่งปลูกสร้าง!$D$5:$CC$5,0))</f>
        <v>5400</v>
      </c>
      <c r="AO4938" s="44">
        <f t="shared" si="1069"/>
        <v>162000</v>
      </c>
      <c r="AP4938" s="45">
        <f t="shared" si="1070"/>
        <v>1</v>
      </c>
      <c r="AQ4938" s="40">
        <f>IF(AP4938=0,0,INDEX([1]ค่าเสื่อมสิ่งปลูกสร้าง!$A$5:$D$105,MATCH($AP4938,[1]ค่าเสื่อมสิ่งปลูกสร้าง!$A$5:$A$105,0),MATCH(AE4938,[1]ค่าเสื่อมสิ่งปลูกสร้าง!$A$3:$D$3)))</f>
        <v>3</v>
      </c>
      <c r="AR4938" s="44">
        <f t="shared" si="1075"/>
        <v>157140</v>
      </c>
      <c r="AS4938" s="44">
        <f t="shared" si="1076"/>
        <v>158640</v>
      </c>
      <c r="AT4938" s="44">
        <f t="shared" si="1077"/>
        <v>158640</v>
      </c>
      <c r="AU4938" s="46">
        <v>0</v>
      </c>
      <c r="AV4938" s="44">
        <f t="shared" si="1071"/>
        <v>158640</v>
      </c>
      <c r="AW4938" s="47" t="str">
        <f t="shared" si="1072"/>
        <v>0.01</v>
      </c>
      <c r="AX4938" s="48"/>
      <c r="AY4938" s="48"/>
      <c r="AZ4938" s="49">
        <v>0</v>
      </c>
      <c r="BA4938" s="48"/>
      <c r="BB4938" s="48"/>
      <c r="BC4938" s="44">
        <f t="shared" si="1073"/>
        <v>0</v>
      </c>
      <c r="BD4938" s="50">
        <v>1</v>
      </c>
      <c r="BE4938" s="51" t="e">
        <f>IF(AX4938=1,0,IF(AY4938=1,0,IF(BC4938&gt;#REF!,#REF!,IF(OR(AZ4938&gt;0,BD4938&gt;=0),BC4938+([1]สูตร2!H4926*(100%-AZ4938)-BC4938)*BD4938,[1]สูตร2!H4926*(100%-AZ4938)))))</f>
        <v>#REF!</v>
      </c>
      <c r="BF4938" s="31"/>
    </row>
    <row r="4939" spans="1:58" s="5" customFormat="1" ht="24" customHeight="1" x14ac:dyDescent="0.2">
      <c r="A4939" s="31">
        <v>1649</v>
      </c>
      <c r="B4939" s="31" t="s">
        <v>81</v>
      </c>
      <c r="C4939" s="31" t="s">
        <v>3811</v>
      </c>
      <c r="D4939" s="31" t="s">
        <v>66</v>
      </c>
      <c r="E4939" s="31" t="s">
        <v>3916</v>
      </c>
      <c r="F4939" s="31"/>
      <c r="G4939" s="32" t="s">
        <v>3917</v>
      </c>
      <c r="H4939" s="31">
        <v>21</v>
      </c>
      <c r="I4939" s="31">
        <v>4</v>
      </c>
      <c r="J4939" s="31" t="s">
        <v>3780</v>
      </c>
      <c r="K4939" s="31">
        <v>13</v>
      </c>
      <c r="L4939" s="31">
        <v>1</v>
      </c>
      <c r="M4939" s="31">
        <v>14</v>
      </c>
      <c r="N4939" s="33">
        <v>5314</v>
      </c>
      <c r="O4939" s="33"/>
      <c r="P4939" s="33"/>
      <c r="Q4939" s="33"/>
      <c r="R4939" s="33"/>
      <c r="S4939" s="34" t="str">
        <f t="shared" si="1064"/>
        <v>1</v>
      </c>
      <c r="T4939" s="35">
        <f t="shared" si="1065"/>
        <v>5314</v>
      </c>
      <c r="U4939" s="36">
        <f>INDEX([1]ราคาที่ดิน!$B:$G,MATCH($C4939,[1]ราคาที่ดิน!$A:$A,0),MATCH($B4939,[1]ราคาที่ดิน!$B$1:$G$1,0))</f>
        <v>50</v>
      </c>
      <c r="V4939" s="37">
        <f t="shared" si="1074"/>
        <v>265700</v>
      </c>
      <c r="W4939" s="31"/>
      <c r="X4939" s="31"/>
      <c r="Y4939" s="31"/>
      <c r="Z4939" s="31"/>
      <c r="AA4939" s="31"/>
      <c r="AB4939" s="32"/>
      <c r="AC4939" s="38"/>
      <c r="AD4939" s="39"/>
      <c r="AE4939" s="39"/>
      <c r="AF4939" s="40" t="str">
        <f t="shared" si="1066"/>
        <v/>
      </c>
      <c r="AG4939" s="41" t="str">
        <f t="shared" si="1067"/>
        <v/>
      </c>
      <c r="AH4939" s="42"/>
      <c r="AI4939" s="42"/>
      <c r="AJ4939" s="42"/>
      <c r="AK4939" s="42"/>
      <c r="AL4939" s="31"/>
      <c r="AM4939" s="43" t="str">
        <f t="shared" si="1068"/>
        <v>100</v>
      </c>
      <c r="AN4939" s="44">
        <f>INDEX([1]ราคาสิ่งปลูกสร้าง!$D$6:$CC$47,MATCH($AD4939,[1]ราคาสิ่งปลูกสร้าง!$B$6:$B$45,0),MATCH($C$7,[1]ราคาสิ่งปลูกสร้าง!$D$5:$CC$5,0))</f>
        <v>0</v>
      </c>
      <c r="AO4939" s="44">
        <f t="shared" si="1069"/>
        <v>0</v>
      </c>
      <c r="AP4939" s="45">
        <f t="shared" si="1070"/>
        <v>0</v>
      </c>
      <c r="AQ4939" s="40">
        <f>IF(AP4939=0,0,INDEX([1]ค่าเสื่อมสิ่งปลูกสร้าง!$A$5:$D$105,MATCH($AP4939,[1]ค่าเสื่อมสิ่งปลูกสร้าง!$A$5:$A$105,0),MATCH(AE4939,[1]ค่าเสื่อมสิ่งปลูกสร้าง!$A$3:$D$3)))</f>
        <v>0</v>
      </c>
      <c r="AR4939" s="44">
        <f t="shared" si="1075"/>
        <v>0</v>
      </c>
      <c r="AS4939" s="44">
        <f t="shared" si="1076"/>
        <v>265700</v>
      </c>
      <c r="AT4939" s="44">
        <f t="shared" si="1077"/>
        <v>265700</v>
      </c>
      <c r="AU4939" s="46">
        <v>0</v>
      </c>
      <c r="AV4939" s="44">
        <f t="shared" si="1071"/>
        <v>265700</v>
      </c>
      <c r="AW4939" s="47" t="str">
        <f t="shared" si="1072"/>
        <v>0.01</v>
      </c>
      <c r="AX4939" s="48"/>
      <c r="AY4939" s="48"/>
      <c r="AZ4939" s="49">
        <v>0</v>
      </c>
      <c r="BA4939" s="48"/>
      <c r="BB4939" s="48"/>
      <c r="BC4939" s="44">
        <f t="shared" si="1073"/>
        <v>0</v>
      </c>
      <c r="BD4939" s="50">
        <v>1</v>
      </c>
      <c r="BE4939" s="51" t="e">
        <f>IF(AX4939=1,0,IF(AY4939=1,0,IF(BC4939&gt;#REF!,#REF!,IF(OR(AZ4939&gt;0,BD4939&gt;=0),BC4939+([1]สูตร2!H4927*(100%-AZ4939)-BC4939)*BD4939,[1]สูตร2!H4927*(100%-AZ4939)))))</f>
        <v>#REF!</v>
      </c>
      <c r="BF4939" s="31"/>
    </row>
    <row r="4940" spans="1:58" s="5" customFormat="1" ht="24" customHeight="1" x14ac:dyDescent="0.2">
      <c r="A4940" s="31"/>
      <c r="B4940" s="31" t="s">
        <v>93</v>
      </c>
      <c r="C4940" s="31">
        <v>1</v>
      </c>
      <c r="D4940" s="31" t="s">
        <v>470</v>
      </c>
      <c r="E4940" s="31" t="s">
        <v>3918</v>
      </c>
      <c r="F4940" s="31"/>
      <c r="G4940" s="32" t="s">
        <v>3917</v>
      </c>
      <c r="H4940" s="31" t="s">
        <v>104</v>
      </c>
      <c r="I4940" s="31" t="s">
        <v>104</v>
      </c>
      <c r="J4940" s="31" t="s">
        <v>3780</v>
      </c>
      <c r="K4940" s="31">
        <v>0</v>
      </c>
      <c r="L4940" s="31">
        <v>0</v>
      </c>
      <c r="M4940" s="31">
        <v>40</v>
      </c>
      <c r="N4940" s="33"/>
      <c r="O4940" s="33">
        <v>40</v>
      </c>
      <c r="P4940" s="33"/>
      <c r="Q4940" s="33"/>
      <c r="R4940" s="33"/>
      <c r="S4940" s="34" t="str">
        <f t="shared" si="1064"/>
        <v>2</v>
      </c>
      <c r="T4940" s="35">
        <f t="shared" si="1065"/>
        <v>40</v>
      </c>
      <c r="U4940" s="36">
        <f>INDEX([1]ราคาที่ดิน!$B:$G,MATCH($C4940,[1]ราคาที่ดิน!$A:$A,0),MATCH($B4940,[1]ราคาที่ดิน!$B$1:$G$1,0))</f>
        <v>100</v>
      </c>
      <c r="V4940" s="37">
        <f t="shared" si="1074"/>
        <v>4000</v>
      </c>
      <c r="W4940" s="31">
        <v>1</v>
      </c>
      <c r="X4940" s="31" t="s">
        <v>3917</v>
      </c>
      <c r="Y4940" s="31" t="s">
        <v>470</v>
      </c>
      <c r="Z4940" s="31" t="s">
        <v>3918</v>
      </c>
      <c r="AA4940" s="31"/>
      <c r="AB4940" s="32" t="s">
        <v>3917</v>
      </c>
      <c r="AC4940" s="38"/>
      <c r="AD4940" s="39" t="s">
        <v>73</v>
      </c>
      <c r="AE4940" s="39" t="s">
        <v>76</v>
      </c>
      <c r="AF4940" s="40" t="str">
        <f t="shared" si="1066"/>
        <v>2</v>
      </c>
      <c r="AG4940" s="41">
        <f t="shared" si="1067"/>
        <v>36</v>
      </c>
      <c r="AH4940" s="42"/>
      <c r="AI4940" s="42">
        <v>36</v>
      </c>
      <c r="AJ4940" s="42"/>
      <c r="AK4940" s="42"/>
      <c r="AL4940" s="31">
        <v>36</v>
      </c>
      <c r="AM4940" s="43" t="str">
        <f t="shared" si="1068"/>
        <v>100</v>
      </c>
      <c r="AN4940" s="44">
        <f>INDEX([1]ราคาสิ่งปลูกสร้าง!$D$6:$CC$47,MATCH($AD4940,[1]ราคาสิ่งปลูกสร้าง!$B$6:$B$45,0),MATCH($C$7,[1]ราคาสิ่งปลูกสร้าง!$D$5:$CC$5,0))</f>
        <v>6500</v>
      </c>
      <c r="AO4940" s="44">
        <f t="shared" si="1069"/>
        <v>234000</v>
      </c>
      <c r="AP4940" s="45">
        <f t="shared" si="1070"/>
        <v>36</v>
      </c>
      <c r="AQ4940" s="40">
        <f>IF(AP4940=0,0,INDEX([1]ค่าเสื่อมสิ่งปลูกสร้าง!$A$5:$D$105,MATCH($AP4940,[1]ค่าเสื่อมสิ่งปลูกสร้าง!$A$5:$A$105,0),MATCH(AE4940,[1]ค่าเสื่อมสิ่งปลูกสร้าง!$A$3:$D$3)))</f>
        <v>93</v>
      </c>
      <c r="AR4940" s="44">
        <f t="shared" si="1075"/>
        <v>16380.000000000002</v>
      </c>
      <c r="AS4940" s="44">
        <f t="shared" si="1076"/>
        <v>20380</v>
      </c>
      <c r="AT4940" s="44">
        <f t="shared" si="1077"/>
        <v>20380</v>
      </c>
      <c r="AU4940" s="46">
        <v>0</v>
      </c>
      <c r="AV4940" s="44">
        <f t="shared" si="1071"/>
        <v>20380</v>
      </c>
      <c r="AW4940" s="47" t="str">
        <f t="shared" si="1072"/>
        <v>0.02</v>
      </c>
      <c r="AX4940" s="48"/>
      <c r="AY4940" s="48"/>
      <c r="AZ4940" s="49">
        <v>0</v>
      </c>
      <c r="BA4940" s="48"/>
      <c r="BB4940" s="48"/>
      <c r="BC4940" s="44">
        <f t="shared" si="1073"/>
        <v>0</v>
      </c>
      <c r="BD4940" s="50">
        <v>1</v>
      </c>
      <c r="BE4940" s="51" t="e">
        <f>IF(AX4940=1,0,IF(AY4940=1,0,IF(BC4940&gt;#REF!,#REF!,IF(OR(AZ4940&gt;0,BD4940&gt;=0),BC4940+([1]สูตร2!H4928*(100%-AZ4940)-BC4940)*BD4940,[1]สูตร2!H4928*(100%-AZ4940)))))</f>
        <v>#REF!</v>
      </c>
      <c r="BF4940" s="31"/>
    </row>
    <row r="4941" spans="1:58" s="5" customFormat="1" ht="24" customHeight="1" x14ac:dyDescent="0.2">
      <c r="A4941" s="31"/>
      <c r="B4941" s="31" t="s">
        <v>93</v>
      </c>
      <c r="C4941" s="31">
        <v>1</v>
      </c>
      <c r="D4941" s="31" t="s">
        <v>470</v>
      </c>
      <c r="E4941" s="31" t="s">
        <v>3918</v>
      </c>
      <c r="F4941" s="31"/>
      <c r="G4941" s="32" t="s">
        <v>3917</v>
      </c>
      <c r="H4941" s="31" t="s">
        <v>104</v>
      </c>
      <c r="I4941" s="31" t="s">
        <v>104</v>
      </c>
      <c r="J4941" s="31" t="s">
        <v>3780</v>
      </c>
      <c r="K4941" s="31">
        <v>0</v>
      </c>
      <c r="L4941" s="31">
        <v>0</v>
      </c>
      <c r="M4941" s="31">
        <v>25</v>
      </c>
      <c r="N4941" s="33"/>
      <c r="O4941" s="33">
        <v>25</v>
      </c>
      <c r="P4941" s="33"/>
      <c r="Q4941" s="33"/>
      <c r="R4941" s="33"/>
      <c r="S4941" s="34" t="str">
        <f t="shared" si="1064"/>
        <v>2</v>
      </c>
      <c r="T4941" s="35">
        <f t="shared" si="1065"/>
        <v>25</v>
      </c>
      <c r="U4941" s="36">
        <f>INDEX([1]ราคาที่ดิน!$B:$G,MATCH($C4941,[1]ราคาที่ดิน!$A:$A,0),MATCH($B4941,[1]ราคาที่ดิน!$B$1:$G$1,0))</f>
        <v>100</v>
      </c>
      <c r="V4941" s="37">
        <f t="shared" si="1074"/>
        <v>2500</v>
      </c>
      <c r="W4941" s="31">
        <v>2</v>
      </c>
      <c r="X4941" s="31" t="s">
        <v>3917</v>
      </c>
      <c r="Y4941" s="31" t="s">
        <v>470</v>
      </c>
      <c r="Z4941" s="31" t="s">
        <v>3918</v>
      </c>
      <c r="AA4941" s="31"/>
      <c r="AB4941" s="32" t="s">
        <v>3917</v>
      </c>
      <c r="AC4941" s="38"/>
      <c r="AD4941" s="39" t="s">
        <v>75</v>
      </c>
      <c r="AE4941" s="39" t="s">
        <v>76</v>
      </c>
      <c r="AF4941" s="40" t="str">
        <f t="shared" si="1066"/>
        <v>1</v>
      </c>
      <c r="AG4941" s="41">
        <f t="shared" si="1067"/>
        <v>46.8</v>
      </c>
      <c r="AH4941" s="42">
        <v>46.8</v>
      </c>
      <c r="AI4941" s="42"/>
      <c r="AJ4941" s="42"/>
      <c r="AK4941" s="42"/>
      <c r="AL4941" s="31">
        <v>36</v>
      </c>
      <c r="AM4941" s="43" t="str">
        <f t="shared" si="1068"/>
        <v>100</v>
      </c>
      <c r="AN4941" s="44">
        <f>INDEX([1]ราคาสิ่งปลูกสร้าง!$D$6:$CC$47,MATCH($AD4941,[1]ราคาสิ่งปลูกสร้าง!$B$6:$B$45,0),MATCH($C$7,[1]ราคาสิ่งปลูกสร้าง!$D$5:$CC$5,0))</f>
        <v>5400</v>
      </c>
      <c r="AO4941" s="44">
        <f t="shared" si="1069"/>
        <v>252719.99999999997</v>
      </c>
      <c r="AP4941" s="45">
        <f t="shared" si="1070"/>
        <v>36</v>
      </c>
      <c r="AQ4941" s="40">
        <f>IF(AP4941=0,0,INDEX([1]ค่าเสื่อมสิ่งปลูกสร้าง!$A$5:$D$105,MATCH($AP4941,[1]ค่าเสื่อมสิ่งปลูกสร้าง!$A$5:$A$105,0),MATCH(AE4941,[1]ค่าเสื่อมสิ่งปลูกสร้าง!$A$3:$D$3)))</f>
        <v>93</v>
      </c>
      <c r="AR4941" s="44">
        <f t="shared" si="1075"/>
        <v>17690.400000000001</v>
      </c>
      <c r="AS4941" s="44">
        <f t="shared" si="1076"/>
        <v>20190.400000000001</v>
      </c>
      <c r="AT4941" s="44">
        <f t="shared" si="1077"/>
        <v>20190.400000000001</v>
      </c>
      <c r="AU4941" s="46">
        <v>0</v>
      </c>
      <c r="AV4941" s="44">
        <f t="shared" si="1071"/>
        <v>20190.400000000001</v>
      </c>
      <c r="AW4941" s="47" t="str">
        <f t="shared" si="1072"/>
        <v>0.01</v>
      </c>
      <c r="AX4941" s="48"/>
      <c r="AY4941" s="48"/>
      <c r="AZ4941" s="49">
        <v>0</v>
      </c>
      <c r="BA4941" s="48"/>
      <c r="BB4941" s="48"/>
      <c r="BC4941" s="44">
        <f t="shared" si="1073"/>
        <v>0</v>
      </c>
      <c r="BD4941" s="50">
        <v>1</v>
      </c>
      <c r="BE4941" s="51" t="e">
        <f>IF(AX4941=1,0,IF(AY4941=1,0,IF(BC4941&gt;#REF!,#REF!,IF(OR(AZ4941&gt;0,BD4941&gt;=0),BC4941+([1]สูตร2!H4929*(100%-AZ4941)-BC4941)*BD4941,[1]สูตร2!H4929*(100%-AZ4941)))))</f>
        <v>#REF!</v>
      </c>
      <c r="BF4941" s="31"/>
    </row>
    <row r="4942" spans="1:58" s="5" customFormat="1" ht="24" customHeight="1" x14ac:dyDescent="0.2">
      <c r="A4942" s="31"/>
      <c r="B4942" s="31" t="s">
        <v>93</v>
      </c>
      <c r="C4942" s="31">
        <v>1</v>
      </c>
      <c r="D4942" s="31" t="s">
        <v>470</v>
      </c>
      <c r="E4942" s="31" t="s">
        <v>3918</v>
      </c>
      <c r="F4942" s="31"/>
      <c r="G4942" s="32" t="s">
        <v>3917</v>
      </c>
      <c r="H4942" s="31" t="s">
        <v>104</v>
      </c>
      <c r="I4942" s="31" t="s">
        <v>104</v>
      </c>
      <c r="J4942" s="31" t="s">
        <v>3780</v>
      </c>
      <c r="K4942" s="31">
        <v>0</v>
      </c>
      <c r="L4942" s="31">
        <v>0</v>
      </c>
      <c r="M4942" s="31">
        <v>10</v>
      </c>
      <c r="N4942" s="33"/>
      <c r="O4942" s="33">
        <v>10</v>
      </c>
      <c r="P4942" s="33"/>
      <c r="Q4942" s="33"/>
      <c r="R4942" s="33"/>
      <c r="S4942" s="34" t="str">
        <f t="shared" si="1064"/>
        <v>2</v>
      </c>
      <c r="T4942" s="35">
        <f t="shared" si="1065"/>
        <v>10</v>
      </c>
      <c r="U4942" s="36">
        <f>INDEX([1]ราคาที่ดิน!$B:$G,MATCH($C4942,[1]ราคาที่ดิน!$A:$A,0),MATCH($B4942,[1]ราคาที่ดิน!$B$1:$G$1,0))</f>
        <v>100</v>
      </c>
      <c r="V4942" s="37">
        <f t="shared" si="1074"/>
        <v>1000</v>
      </c>
      <c r="W4942" s="31">
        <v>3</v>
      </c>
      <c r="X4942" s="31" t="s">
        <v>3917</v>
      </c>
      <c r="Y4942" s="31" t="s">
        <v>470</v>
      </c>
      <c r="Z4942" s="31" t="s">
        <v>3918</v>
      </c>
      <c r="AA4942" s="31"/>
      <c r="AB4942" s="32" t="s">
        <v>3917</v>
      </c>
      <c r="AC4942" s="38"/>
      <c r="AD4942" s="39" t="s">
        <v>77</v>
      </c>
      <c r="AE4942" s="39" t="s">
        <v>76</v>
      </c>
      <c r="AF4942" s="40" t="str">
        <f t="shared" si="1066"/>
        <v>1</v>
      </c>
      <c r="AG4942" s="41">
        <f t="shared" si="1067"/>
        <v>25</v>
      </c>
      <c r="AH4942" s="42">
        <v>25</v>
      </c>
      <c r="AI4942" s="42"/>
      <c r="AJ4942" s="42"/>
      <c r="AK4942" s="42"/>
      <c r="AL4942" s="31">
        <v>36</v>
      </c>
      <c r="AM4942" s="43" t="str">
        <f t="shared" si="1068"/>
        <v>100</v>
      </c>
      <c r="AN4942" s="44">
        <f>INDEX([1]ราคาสิ่งปลูกสร้าง!$D$6:$CC$47,MATCH($AD4942,[1]ราคาสิ่งปลูกสร้าง!$B$6:$B$45,0),MATCH($C$7,[1]ราคาสิ่งปลูกสร้าง!$D$5:$CC$5,0))</f>
        <v>2050</v>
      </c>
      <c r="AO4942" s="44">
        <f t="shared" si="1069"/>
        <v>51250</v>
      </c>
      <c r="AP4942" s="45">
        <f t="shared" si="1070"/>
        <v>36</v>
      </c>
      <c r="AQ4942" s="40">
        <f>IF(AP4942=0,0,INDEX([1]ค่าเสื่อมสิ่งปลูกสร้าง!$A$5:$D$105,MATCH($AP4942,[1]ค่าเสื่อมสิ่งปลูกสร้าง!$A$5:$A$105,0),MATCH(AE4942,[1]ค่าเสื่อมสิ่งปลูกสร้าง!$A$3:$D$3)))</f>
        <v>93</v>
      </c>
      <c r="AR4942" s="44">
        <f t="shared" si="1075"/>
        <v>3587.5000000000005</v>
      </c>
      <c r="AS4942" s="44">
        <f t="shared" si="1076"/>
        <v>4587.5</v>
      </c>
      <c r="AT4942" s="44">
        <f t="shared" si="1077"/>
        <v>4587.5</v>
      </c>
      <c r="AU4942" s="46">
        <v>0</v>
      </c>
      <c r="AV4942" s="44">
        <f t="shared" si="1071"/>
        <v>4587.5</v>
      </c>
      <c r="AW4942" s="47" t="str">
        <f t="shared" si="1072"/>
        <v>0.01</v>
      </c>
      <c r="AX4942" s="48"/>
      <c r="AY4942" s="48"/>
      <c r="AZ4942" s="49">
        <v>0</v>
      </c>
      <c r="BA4942" s="48"/>
      <c r="BB4942" s="48"/>
      <c r="BC4942" s="44">
        <f t="shared" si="1073"/>
        <v>0</v>
      </c>
      <c r="BD4942" s="50">
        <v>1</v>
      </c>
      <c r="BE4942" s="51" t="e">
        <f>IF(AX4942=1,0,IF(AY4942=1,0,IF(BC4942&gt;#REF!,#REF!,IF(OR(AZ4942&gt;0,BD4942&gt;=0),BC4942+([1]สูตร2!H4930*(100%-AZ4942)-BC4942)*BD4942,[1]สูตร2!H4930*(100%-AZ4942)))))</f>
        <v>#REF!</v>
      </c>
      <c r="BF4942" s="31"/>
    </row>
    <row r="4943" spans="1:58" s="5" customFormat="1" ht="24" customHeight="1" x14ac:dyDescent="0.2">
      <c r="A4943" s="31">
        <v>1650</v>
      </c>
      <c r="B4943" s="31" t="s">
        <v>321</v>
      </c>
      <c r="C4943" s="31">
        <v>3</v>
      </c>
      <c r="D4943" s="31" t="s">
        <v>66</v>
      </c>
      <c r="E4943" s="31" t="s">
        <v>3919</v>
      </c>
      <c r="F4943" s="31"/>
      <c r="G4943" s="32" t="s">
        <v>3920</v>
      </c>
      <c r="H4943" s="31">
        <v>1984</v>
      </c>
      <c r="I4943" s="31" t="s">
        <v>104</v>
      </c>
      <c r="J4943" s="31" t="s">
        <v>3780</v>
      </c>
      <c r="K4943" s="31">
        <v>11</v>
      </c>
      <c r="L4943" s="31">
        <v>0</v>
      </c>
      <c r="M4943" s="31">
        <v>0</v>
      </c>
      <c r="N4943" s="33">
        <v>4400</v>
      </c>
      <c r="O4943" s="33"/>
      <c r="P4943" s="33"/>
      <c r="Q4943" s="33"/>
      <c r="R4943" s="33"/>
      <c r="S4943" s="34" t="str">
        <f t="shared" ref="S4943:S5006" si="1078">IF(N4943&gt;=1,"1",IF(O4943&gt;=1,"2",IF(P4943&gt;=1,"3",IF(Q4943&gt;=1,"4",IF(R4943&gt;=1,"5","")))))</f>
        <v>1</v>
      </c>
      <c r="T4943" s="35">
        <f t="shared" ref="T4943:T5006" si="1079">N4943+O4943+P4943+Q4943+R4943</f>
        <v>4400</v>
      </c>
      <c r="U4943" s="36">
        <f>INDEX([1]ราคาที่ดิน!$B:$G,MATCH($C4943,[1]ราคาที่ดิน!$A:$A,0),MATCH($B4943,[1]ราคาที่ดิน!$B$1:$G$1,0))</f>
        <v>200</v>
      </c>
      <c r="V4943" s="37">
        <f t="shared" si="1074"/>
        <v>880000</v>
      </c>
      <c r="W4943" s="31"/>
      <c r="X4943" s="31"/>
      <c r="Y4943" s="31"/>
      <c r="Z4943" s="31"/>
      <c r="AA4943" s="31"/>
      <c r="AB4943" s="32"/>
      <c r="AC4943" s="38"/>
      <c r="AD4943" s="39"/>
      <c r="AE4943" s="39"/>
      <c r="AF4943" s="40" t="str">
        <f t="shared" ref="AF4943:AF5006" si="1080">IF(AH4943&gt;=1,"1",IF(AI4943&gt;=1,"2",IF(AJ4943&gt;=1,"3",IF(AK4943&gt;=1,"4",""))))</f>
        <v/>
      </c>
      <c r="AG4943" s="41" t="str">
        <f t="shared" ref="AG4943:AG5006" si="1081">IF(AH4943&gt;=1,AH4943,IF(AI4943&gt;=1,AI4943,IF(AJ4943&gt;=1,AJ4943,IF(AK4943&gt;=1,AK4943,""))))</f>
        <v/>
      </c>
      <c r="AH4943" s="42"/>
      <c r="AI4943" s="42"/>
      <c r="AJ4943" s="42"/>
      <c r="AK4943" s="42"/>
      <c r="AL4943" s="31"/>
      <c r="AM4943" s="43" t="str">
        <f t="shared" ref="AM4943:AM5006" si="1082">IF(OR(S4943&gt;=1,AF4943&gt;=1),"100","")</f>
        <v>100</v>
      </c>
      <c r="AN4943" s="44">
        <f>INDEX([1]ราคาสิ่งปลูกสร้าง!$D$6:$CC$47,MATCH($AD4943,[1]ราคาสิ่งปลูกสร้าง!$B$6:$B$45,0),MATCH($C$7,[1]ราคาสิ่งปลูกสร้าง!$D$5:$CC$5,0))</f>
        <v>0</v>
      </c>
      <c r="AO4943" s="44">
        <f t="shared" ref="AO4943:AO5006" si="1083">(AH4943+AI4943+AJ4943+AK4943)*$AN4943</f>
        <v>0</v>
      </c>
      <c r="AP4943" s="45">
        <f t="shared" ref="AP4943:AP5006" si="1084">AL4943</f>
        <v>0</v>
      </c>
      <c r="AQ4943" s="40">
        <f>IF(AP4943=0,0,INDEX([1]ค่าเสื่อมสิ่งปลูกสร้าง!$A$5:$D$105,MATCH($AP4943,[1]ค่าเสื่อมสิ่งปลูกสร้าง!$A$5:$A$105,0),MATCH(AE4943,[1]ค่าเสื่อมสิ่งปลูกสร้าง!$A$3:$D$3)))</f>
        <v>0</v>
      </c>
      <c r="AR4943" s="44">
        <f t="shared" si="1075"/>
        <v>0</v>
      </c>
      <c r="AS4943" s="44">
        <f t="shared" si="1076"/>
        <v>880000</v>
      </c>
      <c r="AT4943" s="44">
        <f t="shared" si="1077"/>
        <v>880000</v>
      </c>
      <c r="AU4943" s="46">
        <v>0</v>
      </c>
      <c r="AV4943" s="44">
        <f t="shared" ref="AV4943:AV5006" si="1085">IF($AT4943-$AU4943&lt;0,0,$AT4943-$AU4943)</f>
        <v>880000</v>
      </c>
      <c r="AW4943" s="47" t="str">
        <f t="shared" ref="AW4943:AW5006" si="1086">IF(OR(N4943&gt;=1,AH4943&gt;=1)*AND(AV4943=0),"0",IF(OR(N4943&gt;=1,AH4943&gt;=1)*AND(AV4943&lt;=75000000),"0.01",IF(OR(N4943&gt;=1,AH4943&gt;=1)*AND(AV4943&lt;=100000000),"0.01/0.03",IF(OR(N4943&gt;=1,AH4943&gt;=1)*AND(AV4943&lt;=500000000),"0.01/0.03/0.05",IF(OR(N4943&gt;=1,AH4943&gt;=1)*AND(AV4943&lt;=1000000000),"0.01/0.03/0.05/0.07",IF(OR(N4943&gt;=1,AH4943&gt;=1)*AND(AV4943&gt;100000000),"0.01/0.03/0.05/0.07/0.1",IF(AND(AC4943=1,AV4943=0),"0",IF(AND(AC4943=1,AV4943&lt;=25000000),"0.03",IF(AND(AC4943=1,AV4943&lt;=50000000),"0.03/0.05",IF(AND(AC4943=1,AV4943&gt;50000000),"0.03/0.05/0.1",IF(AND(AC4943=2,AV4943=0),"0",IF(AND(AC4943=2,AV4943&lt;=40000000),"0.02",IF(AND(AC4943=2,AV4943&lt;=65000000),"0.02/0.03",IF(AND(AC4943=2,AV4943&lt;=90000000),"0.02/0.03/0.05",IF(AND(AC4943=2,AV4943&gt;90000000),"0.02/0.03/0.05/0.1",IF(AND(AC4943=1,AV4943&gt;50000000),"0.1",IF(OR(O4943&gt;=1,AI4943&gt;=1)*AND(AV4943=0),"0",IF(OR(O4943&gt;=1,AI4943&gt;=1)*AND(AV4943&lt;=50000000),"0.02",IF(OR(O4943&gt;=1,AI4943&gt;=1)*AND(AV4943&lt;=75000000),"0.02/0.03",IF(OR(O4943&gt;=1,AI4943&gt;=1)*AND(AV4943&lt;=100000000),"0.02/0.03/0.05",IF(OR(O4943&gt;=1,AI4943&gt;=1)*AND(AV4943&gt;100000000),"0.02/0.03/0.05/0.1",IF(OR(P4943&gt;=1,AJ4943&gt;=1)*AND(AV4943=0),"0",IF(OR(P4943&gt;=1,AJ4943&gt;=1)*AND(AV4943&lt;=50000000),"0.3",IF(OR(P4943&gt;=1,AJ4943&gt;=1)*AND(AV4943&lt;=200000000),"0.3/0.4",IF(OR(P4943&gt;=1,AJ4943&gt;=1)*AND(AV4943&lt;=1000000000),"0.3/0.4/0.5",IF(OR(P4943&gt;=1,AJ4943&gt;=1)*AND(AV4943&lt;=5000000000),"0.3/0.4/0.5/0.6",IF(OR(P4943&gt;=1,AJ4943&gt;=1)*AND(AV4943&gt;5000000000),"0.3/0.4/0.5/0.6/0.7",IF(OR(Q4943&gt;=1,AK4943&gt;=1)*AND(AV4943=0),"0",IF(OR(Q4943&gt;=1,AK4943&gt;=1)*AND(AV4943&lt;=50000000),"0.3",IF(OR(Q4943&gt;=1,AK4943&gt;=1)*AND(AV4943&lt;=200000000),"0.3/0.4",IF(OR(Q4943&gt;=1,AK4943&gt;=1)*AND(AV4943&lt;=1000000000),"0.3/0.4/0.5",IF(OR(Q4943&gt;=1,AK4943&gt;=1)*AND(AV4943&lt;=5000000000),"0.3/0.4/0.5/0.6",IF(OR(Q4943&gt;=1,AK4943&gt;=1)*AND(AV4943&gt;5000000000),"0.3/0.4/0.5/0.6/0.7")))))))))))))))))))))))))))))))))</f>
        <v>0.01</v>
      </c>
      <c r="AX4943" s="48"/>
      <c r="AY4943" s="48"/>
      <c r="AZ4943" s="49">
        <v>0</v>
      </c>
      <c r="BA4943" s="48"/>
      <c r="BB4943" s="48"/>
      <c r="BC4943" s="44">
        <f t="shared" ref="BC4943:BC5006" si="1087">BA4943+BB4943</f>
        <v>0</v>
      </c>
      <c r="BD4943" s="50">
        <v>1</v>
      </c>
      <c r="BE4943" s="51" t="e">
        <f>IF(AX4943=1,0,IF(AY4943=1,0,IF(BC4943&gt;#REF!,#REF!,IF(OR(AZ4943&gt;0,BD4943&gt;=0),BC4943+([1]สูตร2!H4931*(100%-AZ4943)-BC4943)*BD4943,[1]สูตร2!H4931*(100%-AZ4943)))))</f>
        <v>#REF!</v>
      </c>
      <c r="BF4943" s="31"/>
    </row>
    <row r="4944" spans="1:58" s="5" customFormat="1" ht="24" customHeight="1" x14ac:dyDescent="0.2">
      <c r="A4944" s="31">
        <v>1651</v>
      </c>
      <c r="B4944" s="31" t="s">
        <v>93</v>
      </c>
      <c r="C4944" s="31">
        <v>1</v>
      </c>
      <c r="D4944" s="31" t="s">
        <v>71</v>
      </c>
      <c r="E4944" s="31" t="s">
        <v>3921</v>
      </c>
      <c r="F4944" s="31"/>
      <c r="G4944" s="32" t="s">
        <v>3920</v>
      </c>
      <c r="H4944" s="31" t="s">
        <v>104</v>
      </c>
      <c r="I4944" s="31" t="s">
        <v>104</v>
      </c>
      <c r="J4944" s="31" t="s">
        <v>3780</v>
      </c>
      <c r="K4944" s="31">
        <v>0</v>
      </c>
      <c r="L4944" s="31">
        <v>0</v>
      </c>
      <c r="M4944" s="31">
        <v>35</v>
      </c>
      <c r="N4944" s="33"/>
      <c r="O4944" s="33">
        <v>35</v>
      </c>
      <c r="P4944" s="33"/>
      <c r="Q4944" s="33"/>
      <c r="R4944" s="33"/>
      <c r="S4944" s="34" t="str">
        <f t="shared" si="1078"/>
        <v>2</v>
      </c>
      <c r="T4944" s="35">
        <f t="shared" si="1079"/>
        <v>35</v>
      </c>
      <c r="U4944" s="36">
        <f>INDEX([1]ราคาที่ดิน!$B:$G,MATCH($C4944,[1]ราคาที่ดิน!$A:$A,0),MATCH($B4944,[1]ราคาที่ดิน!$B$1:$G$1,0))</f>
        <v>100</v>
      </c>
      <c r="V4944" s="37">
        <f t="shared" si="1074"/>
        <v>3500</v>
      </c>
      <c r="W4944" s="31">
        <v>1</v>
      </c>
      <c r="X4944" s="31" t="s">
        <v>3920</v>
      </c>
      <c r="Y4944" s="31" t="s">
        <v>71</v>
      </c>
      <c r="Z4944" s="31" t="s">
        <v>3921</v>
      </c>
      <c r="AA4944" s="31"/>
      <c r="AB4944" s="32" t="s">
        <v>3920</v>
      </c>
      <c r="AC4944" s="38"/>
      <c r="AD4944" s="39" t="s">
        <v>73</v>
      </c>
      <c r="AE4944" s="39" t="s">
        <v>94</v>
      </c>
      <c r="AF4944" s="40" t="str">
        <f t="shared" si="1080"/>
        <v>2</v>
      </c>
      <c r="AG4944" s="41">
        <f t="shared" si="1081"/>
        <v>200</v>
      </c>
      <c r="AH4944" s="42"/>
      <c r="AI4944" s="42">
        <v>200</v>
      </c>
      <c r="AJ4944" s="42"/>
      <c r="AK4944" s="42"/>
      <c r="AL4944" s="31">
        <v>27</v>
      </c>
      <c r="AM4944" s="43" t="str">
        <f t="shared" si="1082"/>
        <v>100</v>
      </c>
      <c r="AN4944" s="44">
        <f>INDEX([1]ราคาสิ่งปลูกสร้าง!$D$6:$CC$47,MATCH($AD4944,[1]ราคาสิ่งปลูกสร้าง!$B$6:$B$45,0),MATCH($C$7,[1]ราคาสิ่งปลูกสร้าง!$D$5:$CC$5,0))</f>
        <v>6500</v>
      </c>
      <c r="AO4944" s="44">
        <f t="shared" si="1083"/>
        <v>1300000</v>
      </c>
      <c r="AP4944" s="45">
        <f t="shared" si="1084"/>
        <v>27</v>
      </c>
      <c r="AQ4944" s="40">
        <f>IF(AP4944=0,0,INDEX([1]ค่าเสื่อมสิ่งปลูกสร้าง!$A$5:$D$105,MATCH($AP4944,[1]ค่าเสื่อมสิ่งปลูกสร้าง!$A$5:$A$105,0),MATCH(AE4944,[1]ค่าเสื่อมสิ่งปลูกสร้าง!$A$3:$D$3)))</f>
        <v>44</v>
      </c>
      <c r="AR4944" s="44">
        <f t="shared" si="1075"/>
        <v>728000.00000000012</v>
      </c>
      <c r="AS4944" s="44">
        <f t="shared" si="1076"/>
        <v>731500.00000000012</v>
      </c>
      <c r="AT4944" s="44">
        <f t="shared" si="1077"/>
        <v>731500.00000000012</v>
      </c>
      <c r="AU4944" s="46">
        <v>0</v>
      </c>
      <c r="AV4944" s="44">
        <f t="shared" si="1085"/>
        <v>731500.00000000012</v>
      </c>
      <c r="AW4944" s="47" t="str">
        <f t="shared" si="1086"/>
        <v>0.02</v>
      </c>
      <c r="AX4944" s="48"/>
      <c r="AY4944" s="48"/>
      <c r="AZ4944" s="49">
        <v>0</v>
      </c>
      <c r="BA4944" s="48"/>
      <c r="BB4944" s="48"/>
      <c r="BC4944" s="44">
        <f t="shared" si="1087"/>
        <v>0</v>
      </c>
      <c r="BD4944" s="50">
        <v>1</v>
      </c>
      <c r="BE4944" s="51" t="e">
        <f>IF(AX4944=1,0,IF(AY4944=1,0,IF(BC4944&gt;#REF!,#REF!,IF(OR(AZ4944&gt;0,BD4944&gt;=0),BC4944+([1]สูตร2!H4932*(100%-AZ4944)-BC4944)*BD4944,[1]สูตร2!H4932*(100%-AZ4944)))))</f>
        <v>#REF!</v>
      </c>
      <c r="BF4944" s="31"/>
    </row>
    <row r="4945" spans="1:58" s="5" customFormat="1" ht="24" customHeight="1" x14ac:dyDescent="0.2">
      <c r="A4945" s="31"/>
      <c r="B4945" s="31" t="s">
        <v>93</v>
      </c>
      <c r="C4945" s="31">
        <v>1</v>
      </c>
      <c r="D4945" s="31" t="s">
        <v>71</v>
      </c>
      <c r="E4945" s="31" t="s">
        <v>3921</v>
      </c>
      <c r="F4945" s="31"/>
      <c r="G4945" s="32" t="s">
        <v>3920</v>
      </c>
      <c r="H4945" s="31" t="s">
        <v>104</v>
      </c>
      <c r="I4945" s="31" t="s">
        <v>104</v>
      </c>
      <c r="J4945" s="31" t="s">
        <v>3780</v>
      </c>
      <c r="K4945" s="31">
        <v>0</v>
      </c>
      <c r="L4945" s="31">
        <v>0</v>
      </c>
      <c r="M4945" s="31">
        <v>25</v>
      </c>
      <c r="N4945" s="33"/>
      <c r="O4945" s="33">
        <v>25</v>
      </c>
      <c r="P4945" s="33"/>
      <c r="Q4945" s="33"/>
      <c r="R4945" s="33"/>
      <c r="S4945" s="34" t="str">
        <f t="shared" si="1078"/>
        <v>2</v>
      </c>
      <c r="T4945" s="35">
        <f t="shared" si="1079"/>
        <v>25</v>
      </c>
      <c r="U4945" s="36">
        <f>INDEX([1]ราคาที่ดิน!$B:$G,MATCH($C4945,[1]ราคาที่ดิน!$A:$A,0),MATCH($B4945,[1]ราคาที่ดิน!$B$1:$G$1,0))</f>
        <v>100</v>
      </c>
      <c r="V4945" s="37">
        <f t="shared" si="1074"/>
        <v>2500</v>
      </c>
      <c r="W4945" s="31">
        <v>2</v>
      </c>
      <c r="X4945" s="31" t="s">
        <v>3920</v>
      </c>
      <c r="Y4945" s="31" t="s">
        <v>71</v>
      </c>
      <c r="Z4945" s="31" t="s">
        <v>3921</v>
      </c>
      <c r="AA4945" s="31"/>
      <c r="AB4945" s="32" t="s">
        <v>3920</v>
      </c>
      <c r="AC4945" s="38"/>
      <c r="AD4945" s="39" t="s">
        <v>75</v>
      </c>
      <c r="AE4945" s="39" t="s">
        <v>76</v>
      </c>
      <c r="AF4945" s="40" t="str">
        <f t="shared" si="1080"/>
        <v>1</v>
      </c>
      <c r="AG4945" s="41">
        <f t="shared" si="1081"/>
        <v>6.25</v>
      </c>
      <c r="AH4945" s="42">
        <v>6.25</v>
      </c>
      <c r="AI4945" s="42"/>
      <c r="AJ4945" s="42"/>
      <c r="AK4945" s="42"/>
      <c r="AL4945" s="31">
        <v>10</v>
      </c>
      <c r="AM4945" s="43" t="str">
        <f t="shared" si="1082"/>
        <v>100</v>
      </c>
      <c r="AN4945" s="44">
        <f>INDEX([1]ราคาสิ่งปลูกสร้าง!$D$6:$CC$47,MATCH($AD4945,[1]ราคาสิ่งปลูกสร้าง!$B$6:$B$45,0),MATCH($C$7,[1]ราคาสิ่งปลูกสร้าง!$D$5:$CC$5,0))</f>
        <v>5400</v>
      </c>
      <c r="AO4945" s="44">
        <f t="shared" si="1083"/>
        <v>33750</v>
      </c>
      <c r="AP4945" s="45">
        <f t="shared" si="1084"/>
        <v>10</v>
      </c>
      <c r="AQ4945" s="40">
        <f>IF(AP4945=0,0,INDEX([1]ค่าเสื่อมสิ่งปลูกสร้าง!$A$5:$D$105,MATCH($AP4945,[1]ค่าเสื่อมสิ่งปลูกสร้าง!$A$5:$A$105,0),MATCH(AE4945,[1]ค่าเสื่อมสิ่งปลูกสร้าง!$A$3:$D$3)))</f>
        <v>40</v>
      </c>
      <c r="AR4945" s="44">
        <f t="shared" si="1075"/>
        <v>20250</v>
      </c>
      <c r="AS4945" s="44">
        <f t="shared" si="1076"/>
        <v>22750</v>
      </c>
      <c r="AT4945" s="44">
        <f t="shared" si="1077"/>
        <v>22750</v>
      </c>
      <c r="AU4945" s="46">
        <v>0</v>
      </c>
      <c r="AV4945" s="44">
        <f t="shared" si="1085"/>
        <v>22750</v>
      </c>
      <c r="AW4945" s="47" t="str">
        <f t="shared" si="1086"/>
        <v>0.01</v>
      </c>
      <c r="AX4945" s="48"/>
      <c r="AY4945" s="48"/>
      <c r="AZ4945" s="49">
        <v>0</v>
      </c>
      <c r="BA4945" s="48"/>
      <c r="BB4945" s="48"/>
      <c r="BC4945" s="44">
        <f t="shared" si="1087"/>
        <v>0</v>
      </c>
      <c r="BD4945" s="50">
        <v>1</v>
      </c>
      <c r="BE4945" s="51" t="e">
        <f>IF(AX4945=1,0,IF(AY4945=1,0,IF(BC4945&gt;#REF!,#REF!,IF(OR(AZ4945&gt;0,BD4945&gt;=0),BC4945+([1]สูตร2!H4933*(100%-AZ4945)-BC4945)*BD4945,[1]สูตร2!H4933*(100%-AZ4945)))))</f>
        <v>#REF!</v>
      </c>
      <c r="BF4945" s="31"/>
    </row>
    <row r="4946" spans="1:58" s="5" customFormat="1" ht="24" customHeight="1" x14ac:dyDescent="0.2">
      <c r="A4946" s="31"/>
      <c r="B4946" s="31" t="s">
        <v>93</v>
      </c>
      <c r="C4946" s="31">
        <v>1</v>
      </c>
      <c r="D4946" s="31" t="s">
        <v>71</v>
      </c>
      <c r="E4946" s="31" t="s">
        <v>3921</v>
      </c>
      <c r="F4946" s="31"/>
      <c r="G4946" s="32" t="s">
        <v>3920</v>
      </c>
      <c r="H4946" s="31" t="s">
        <v>104</v>
      </c>
      <c r="I4946" s="31" t="s">
        <v>104</v>
      </c>
      <c r="J4946" s="31" t="s">
        <v>3780</v>
      </c>
      <c r="K4946" s="31">
        <v>0</v>
      </c>
      <c r="L4946" s="31">
        <v>0</v>
      </c>
      <c r="M4946" s="31">
        <v>10</v>
      </c>
      <c r="N4946" s="33"/>
      <c r="O4946" s="33">
        <v>10</v>
      </c>
      <c r="P4946" s="33"/>
      <c r="Q4946" s="33"/>
      <c r="R4946" s="33"/>
      <c r="S4946" s="34" t="str">
        <f t="shared" si="1078"/>
        <v>2</v>
      </c>
      <c r="T4946" s="35">
        <f t="shared" si="1079"/>
        <v>10</v>
      </c>
      <c r="U4946" s="36">
        <f>INDEX([1]ราคาที่ดิน!$B:$G,MATCH($C4946,[1]ราคาที่ดิน!$A:$A,0),MATCH($B4946,[1]ราคาที่ดิน!$B$1:$G$1,0))</f>
        <v>100</v>
      </c>
      <c r="V4946" s="37">
        <f t="shared" si="1074"/>
        <v>1000</v>
      </c>
      <c r="W4946" s="31">
        <v>3</v>
      </c>
      <c r="X4946" s="31" t="s">
        <v>3920</v>
      </c>
      <c r="Y4946" s="31" t="s">
        <v>71</v>
      </c>
      <c r="Z4946" s="31" t="s">
        <v>3921</v>
      </c>
      <c r="AA4946" s="31"/>
      <c r="AB4946" s="32" t="s">
        <v>3920</v>
      </c>
      <c r="AC4946" s="38"/>
      <c r="AD4946" s="39" t="s">
        <v>75</v>
      </c>
      <c r="AE4946" s="39" t="s">
        <v>76</v>
      </c>
      <c r="AF4946" s="40" t="str">
        <f t="shared" si="1080"/>
        <v>1</v>
      </c>
      <c r="AG4946" s="41">
        <f t="shared" si="1081"/>
        <v>100</v>
      </c>
      <c r="AH4946" s="42">
        <v>100</v>
      </c>
      <c r="AI4946" s="42"/>
      <c r="AJ4946" s="42"/>
      <c r="AK4946" s="42"/>
      <c r="AL4946" s="31">
        <v>10</v>
      </c>
      <c r="AM4946" s="43" t="str">
        <f t="shared" si="1082"/>
        <v>100</v>
      </c>
      <c r="AN4946" s="44">
        <f>INDEX([1]ราคาสิ่งปลูกสร้าง!$D$6:$CC$47,MATCH($AD4946,[1]ราคาสิ่งปลูกสร้าง!$B$6:$B$45,0),MATCH($C$7,[1]ราคาสิ่งปลูกสร้าง!$D$5:$CC$5,0))</f>
        <v>5400</v>
      </c>
      <c r="AO4946" s="44">
        <f t="shared" si="1083"/>
        <v>540000</v>
      </c>
      <c r="AP4946" s="45">
        <f t="shared" si="1084"/>
        <v>10</v>
      </c>
      <c r="AQ4946" s="40">
        <f>IF(AP4946=0,0,INDEX([1]ค่าเสื่อมสิ่งปลูกสร้าง!$A$5:$D$105,MATCH($AP4946,[1]ค่าเสื่อมสิ่งปลูกสร้าง!$A$5:$A$105,0),MATCH(AE4946,[1]ค่าเสื่อมสิ่งปลูกสร้าง!$A$3:$D$3)))</f>
        <v>40</v>
      </c>
      <c r="AR4946" s="44">
        <f t="shared" si="1075"/>
        <v>324000</v>
      </c>
      <c r="AS4946" s="44">
        <f t="shared" si="1076"/>
        <v>325000</v>
      </c>
      <c r="AT4946" s="44">
        <f t="shared" si="1077"/>
        <v>325000</v>
      </c>
      <c r="AU4946" s="46">
        <v>0</v>
      </c>
      <c r="AV4946" s="44">
        <f t="shared" si="1085"/>
        <v>325000</v>
      </c>
      <c r="AW4946" s="47" t="str">
        <f t="shared" si="1086"/>
        <v>0.01</v>
      </c>
      <c r="AX4946" s="48"/>
      <c r="AY4946" s="48"/>
      <c r="AZ4946" s="49">
        <v>0</v>
      </c>
      <c r="BA4946" s="48"/>
      <c r="BB4946" s="48"/>
      <c r="BC4946" s="44">
        <f t="shared" si="1087"/>
        <v>0</v>
      </c>
      <c r="BD4946" s="50">
        <v>1</v>
      </c>
      <c r="BE4946" s="51" t="e">
        <f>IF(AX4946=1,0,IF(AY4946=1,0,IF(BC4946&gt;#REF!,#REF!,IF(OR(AZ4946&gt;0,BD4946&gt;=0),BC4946+([1]สูตร2!H4934*(100%-AZ4946)-BC4946)*BD4946,[1]สูตร2!H4934*(100%-AZ4946)))))</f>
        <v>#REF!</v>
      </c>
      <c r="BF4946" s="31"/>
    </row>
    <row r="4947" spans="1:58" s="5" customFormat="1" ht="24" customHeight="1" x14ac:dyDescent="0.2">
      <c r="A4947" s="31">
        <v>1652</v>
      </c>
      <c r="B4947" s="31" t="s">
        <v>65</v>
      </c>
      <c r="C4947" s="31">
        <v>6938</v>
      </c>
      <c r="D4947" s="31" t="s">
        <v>66</v>
      </c>
      <c r="E4947" s="31" t="s">
        <v>3922</v>
      </c>
      <c r="F4947" s="31"/>
      <c r="G4947" s="32" t="s">
        <v>3923</v>
      </c>
      <c r="H4947" s="31">
        <v>154</v>
      </c>
      <c r="I4947" s="31">
        <v>3359</v>
      </c>
      <c r="J4947" s="31" t="s">
        <v>3780</v>
      </c>
      <c r="K4947" s="31">
        <v>6</v>
      </c>
      <c r="L4947" s="31">
        <v>0</v>
      </c>
      <c r="M4947" s="31">
        <v>91</v>
      </c>
      <c r="N4947" s="33">
        <v>2491</v>
      </c>
      <c r="O4947" s="33"/>
      <c r="P4947" s="33"/>
      <c r="Q4947" s="33"/>
      <c r="R4947" s="33"/>
      <c r="S4947" s="34" t="str">
        <f t="shared" si="1078"/>
        <v>1</v>
      </c>
      <c r="T4947" s="35">
        <f t="shared" si="1079"/>
        <v>2491</v>
      </c>
      <c r="U4947" s="36">
        <f>INDEX([1]ราคาที่ดิน!$B:$G,MATCH($C4947,[1]ราคาที่ดิน!$A:$A,0),MATCH($B4947,[1]ราคาที่ดิน!$B$1:$G$1,0))</f>
        <v>200</v>
      </c>
      <c r="V4947" s="37">
        <f t="shared" ref="V4947:V5010" si="1088">$T4947*$U4947</f>
        <v>498200</v>
      </c>
      <c r="W4947" s="31"/>
      <c r="X4947" s="31"/>
      <c r="Y4947" s="31"/>
      <c r="Z4947" s="31"/>
      <c r="AA4947" s="31"/>
      <c r="AB4947" s="32"/>
      <c r="AC4947" s="38"/>
      <c r="AD4947" s="39"/>
      <c r="AE4947" s="39"/>
      <c r="AF4947" s="40" t="str">
        <f t="shared" si="1080"/>
        <v/>
      </c>
      <c r="AG4947" s="41" t="str">
        <f t="shared" si="1081"/>
        <v/>
      </c>
      <c r="AH4947" s="42"/>
      <c r="AI4947" s="42"/>
      <c r="AJ4947" s="42"/>
      <c r="AK4947" s="42"/>
      <c r="AL4947" s="31"/>
      <c r="AM4947" s="43" t="str">
        <f t="shared" si="1082"/>
        <v>100</v>
      </c>
      <c r="AN4947" s="44">
        <f>INDEX([1]ราคาสิ่งปลูกสร้าง!$D$6:$CC$47,MATCH($AD4947,[1]ราคาสิ่งปลูกสร้าง!$B$6:$B$45,0),MATCH($C$7,[1]ราคาสิ่งปลูกสร้าง!$D$5:$CC$5,0))</f>
        <v>0</v>
      </c>
      <c r="AO4947" s="44">
        <f t="shared" si="1083"/>
        <v>0</v>
      </c>
      <c r="AP4947" s="45">
        <f t="shared" si="1084"/>
        <v>0</v>
      </c>
      <c r="AQ4947" s="40">
        <f>IF(AP4947=0,0,INDEX([1]ค่าเสื่อมสิ่งปลูกสร้าง!$A$5:$D$105,MATCH($AP4947,[1]ค่าเสื่อมสิ่งปลูกสร้าง!$A$5:$A$105,0),MATCH(AE4947,[1]ค่าเสื่อมสิ่งปลูกสร้าง!$A$3:$D$3)))</f>
        <v>0</v>
      </c>
      <c r="AR4947" s="44">
        <f t="shared" ref="AR4947:AR5010" si="1089">$AO4947*(100-$AQ4947)%</f>
        <v>0</v>
      </c>
      <c r="AS4947" s="44">
        <f t="shared" ref="AS4947:AS5010" si="1090">$V4947+$AR4947</f>
        <v>498200</v>
      </c>
      <c r="AT4947" s="44">
        <f t="shared" ref="AT4947:AT5010" si="1091">IF($AM4947%*$AS4947,$AM4947%*$AS4947,0)</f>
        <v>498200</v>
      </c>
      <c r="AU4947" s="46">
        <v>0</v>
      </c>
      <c r="AV4947" s="44">
        <f t="shared" si="1085"/>
        <v>498200</v>
      </c>
      <c r="AW4947" s="47" t="str">
        <f t="shared" si="1086"/>
        <v>0.01</v>
      </c>
      <c r="AX4947" s="48"/>
      <c r="AY4947" s="48"/>
      <c r="AZ4947" s="49">
        <v>0</v>
      </c>
      <c r="BA4947" s="48"/>
      <c r="BB4947" s="48"/>
      <c r="BC4947" s="44">
        <f t="shared" si="1087"/>
        <v>0</v>
      </c>
      <c r="BD4947" s="50">
        <v>1</v>
      </c>
      <c r="BE4947" s="51" t="e">
        <f>IF(AX4947=1,0,IF(AY4947=1,0,IF(BC4947&gt;#REF!,#REF!,IF(OR(AZ4947&gt;0,BD4947&gt;=0),BC4947+([1]สูตร2!H4935*(100%-AZ4947)-BC4947)*BD4947,[1]สูตร2!H4935*(100%-AZ4947)))))</f>
        <v>#REF!</v>
      </c>
      <c r="BF4947" s="31"/>
    </row>
    <row r="4948" spans="1:58" s="5" customFormat="1" ht="24" customHeight="1" x14ac:dyDescent="0.2">
      <c r="A4948" s="31"/>
      <c r="B4948" s="31" t="s">
        <v>321</v>
      </c>
      <c r="C4948" s="31" t="s">
        <v>3924</v>
      </c>
      <c r="D4948" s="31" t="s">
        <v>66</v>
      </c>
      <c r="E4948" s="31" t="s">
        <v>3922</v>
      </c>
      <c r="F4948" s="31"/>
      <c r="G4948" s="32" t="s">
        <v>3923</v>
      </c>
      <c r="H4948" s="31">
        <v>1</v>
      </c>
      <c r="I4948" s="31">
        <v>18</v>
      </c>
      <c r="J4948" s="31" t="s">
        <v>3780</v>
      </c>
      <c r="K4948" s="31">
        <v>22</v>
      </c>
      <c r="L4948" s="31">
        <v>0</v>
      </c>
      <c r="M4948" s="31">
        <v>0</v>
      </c>
      <c r="N4948" s="33">
        <v>8800</v>
      </c>
      <c r="O4948" s="33"/>
      <c r="P4948" s="33"/>
      <c r="Q4948" s="33"/>
      <c r="R4948" s="33"/>
      <c r="S4948" s="34" t="str">
        <f t="shared" si="1078"/>
        <v>1</v>
      </c>
      <c r="T4948" s="35">
        <f t="shared" si="1079"/>
        <v>8800</v>
      </c>
      <c r="U4948" s="36">
        <f>INDEX([1]ราคาที่ดิน!$B:$G,MATCH($C4948,[1]ราคาที่ดิน!$A:$A,0),MATCH($B4948,[1]ราคาที่ดิน!$B$1:$G$1,0))</f>
        <v>200</v>
      </c>
      <c r="V4948" s="37">
        <f t="shared" si="1088"/>
        <v>1760000</v>
      </c>
      <c r="W4948" s="31"/>
      <c r="X4948" s="31"/>
      <c r="Y4948" s="31"/>
      <c r="Z4948" s="31"/>
      <c r="AA4948" s="31"/>
      <c r="AB4948" s="32"/>
      <c r="AC4948" s="38"/>
      <c r="AD4948" s="39"/>
      <c r="AE4948" s="39"/>
      <c r="AF4948" s="40" t="str">
        <f t="shared" si="1080"/>
        <v/>
      </c>
      <c r="AG4948" s="41" t="str">
        <f t="shared" si="1081"/>
        <v/>
      </c>
      <c r="AH4948" s="42"/>
      <c r="AI4948" s="42"/>
      <c r="AJ4948" s="42"/>
      <c r="AK4948" s="42"/>
      <c r="AL4948" s="31"/>
      <c r="AM4948" s="43" t="str">
        <f t="shared" si="1082"/>
        <v>100</v>
      </c>
      <c r="AN4948" s="44">
        <f>INDEX([1]ราคาสิ่งปลูกสร้าง!$D$6:$CC$47,MATCH($AD4948,[1]ราคาสิ่งปลูกสร้าง!$B$6:$B$45,0),MATCH($C$7,[1]ราคาสิ่งปลูกสร้าง!$D$5:$CC$5,0))</f>
        <v>0</v>
      </c>
      <c r="AO4948" s="44">
        <f t="shared" si="1083"/>
        <v>0</v>
      </c>
      <c r="AP4948" s="45">
        <f t="shared" si="1084"/>
        <v>0</v>
      </c>
      <c r="AQ4948" s="40">
        <f>IF(AP4948=0,0,INDEX([1]ค่าเสื่อมสิ่งปลูกสร้าง!$A$5:$D$105,MATCH($AP4948,[1]ค่าเสื่อมสิ่งปลูกสร้าง!$A$5:$A$105,0),MATCH(AE4948,[1]ค่าเสื่อมสิ่งปลูกสร้าง!$A$3:$D$3)))</f>
        <v>0</v>
      </c>
      <c r="AR4948" s="44">
        <f t="shared" si="1089"/>
        <v>0</v>
      </c>
      <c r="AS4948" s="44">
        <f t="shared" si="1090"/>
        <v>1760000</v>
      </c>
      <c r="AT4948" s="44">
        <f t="shared" si="1091"/>
        <v>1760000</v>
      </c>
      <c r="AU4948" s="46">
        <v>0</v>
      </c>
      <c r="AV4948" s="44">
        <f t="shared" si="1085"/>
        <v>1760000</v>
      </c>
      <c r="AW4948" s="47" t="str">
        <f t="shared" si="1086"/>
        <v>0.01</v>
      </c>
      <c r="AX4948" s="48"/>
      <c r="AY4948" s="48"/>
      <c r="AZ4948" s="49">
        <v>0</v>
      </c>
      <c r="BA4948" s="48"/>
      <c r="BB4948" s="48"/>
      <c r="BC4948" s="44">
        <f t="shared" si="1087"/>
        <v>0</v>
      </c>
      <c r="BD4948" s="50">
        <v>1</v>
      </c>
      <c r="BE4948" s="51" t="e">
        <f>IF(AX4948=1,0,IF(AY4948=1,0,IF(BC4948&gt;#REF!,#REF!,IF(OR(AZ4948&gt;0,BD4948&gt;=0),BC4948+([1]สูตร2!H4936*(100%-AZ4948)-BC4948)*BD4948,[1]สูตร2!H4936*(100%-AZ4948)))))</f>
        <v>#REF!</v>
      </c>
      <c r="BF4948" s="31"/>
    </row>
    <row r="4949" spans="1:58" s="5" customFormat="1" ht="24" customHeight="1" x14ac:dyDescent="0.2">
      <c r="A4949" s="31"/>
      <c r="B4949" s="31" t="s">
        <v>93</v>
      </c>
      <c r="C4949" s="31">
        <v>1</v>
      </c>
      <c r="D4949" s="31" t="s">
        <v>66</v>
      </c>
      <c r="E4949" s="31" t="s">
        <v>3922</v>
      </c>
      <c r="F4949" s="31"/>
      <c r="G4949" s="32" t="s">
        <v>3923</v>
      </c>
      <c r="H4949" s="31" t="s">
        <v>104</v>
      </c>
      <c r="I4949" s="31" t="s">
        <v>104</v>
      </c>
      <c r="J4949" s="31" t="s">
        <v>3780</v>
      </c>
      <c r="K4949" s="31">
        <v>0</v>
      </c>
      <c r="L4949" s="31">
        <v>0</v>
      </c>
      <c r="M4949" s="31">
        <v>45</v>
      </c>
      <c r="N4949" s="33"/>
      <c r="O4949" s="33">
        <v>45</v>
      </c>
      <c r="P4949" s="33"/>
      <c r="Q4949" s="33"/>
      <c r="R4949" s="33"/>
      <c r="S4949" s="34" t="str">
        <f t="shared" si="1078"/>
        <v>2</v>
      </c>
      <c r="T4949" s="35">
        <f t="shared" si="1079"/>
        <v>45</v>
      </c>
      <c r="U4949" s="36">
        <f>INDEX([1]ราคาที่ดิน!$B:$G,MATCH($C4949,[1]ราคาที่ดิน!$A:$A,0),MATCH($B4949,[1]ราคาที่ดิน!$B$1:$G$1,0))</f>
        <v>100</v>
      </c>
      <c r="V4949" s="37">
        <f t="shared" si="1088"/>
        <v>4500</v>
      </c>
      <c r="W4949" s="31">
        <v>1</v>
      </c>
      <c r="X4949" s="31" t="s">
        <v>3923</v>
      </c>
      <c r="Y4949" s="31" t="s">
        <v>66</v>
      </c>
      <c r="Z4949" s="31" t="s">
        <v>3922</v>
      </c>
      <c r="AA4949" s="31"/>
      <c r="AB4949" s="32" t="s">
        <v>3923</v>
      </c>
      <c r="AC4949" s="38"/>
      <c r="AD4949" s="39" t="s">
        <v>73</v>
      </c>
      <c r="AE4949" s="39" t="s">
        <v>74</v>
      </c>
      <c r="AF4949" s="40" t="str">
        <f t="shared" si="1080"/>
        <v>2</v>
      </c>
      <c r="AG4949" s="41">
        <f t="shared" si="1081"/>
        <v>81</v>
      </c>
      <c r="AH4949" s="42"/>
      <c r="AI4949" s="42">
        <v>81</v>
      </c>
      <c r="AJ4949" s="42"/>
      <c r="AK4949" s="42"/>
      <c r="AL4949" s="31">
        <v>23</v>
      </c>
      <c r="AM4949" s="43" t="str">
        <f t="shared" si="1082"/>
        <v>100</v>
      </c>
      <c r="AN4949" s="44">
        <f>INDEX([1]ราคาสิ่งปลูกสร้าง!$D$6:$CC$47,MATCH($AD4949,[1]ราคาสิ่งปลูกสร้าง!$B$6:$B$45,0),MATCH($C$7,[1]ราคาสิ่งปลูกสร้าง!$D$5:$CC$5,0))</f>
        <v>6500</v>
      </c>
      <c r="AO4949" s="44">
        <f t="shared" si="1083"/>
        <v>526500</v>
      </c>
      <c r="AP4949" s="45">
        <f t="shared" si="1084"/>
        <v>23</v>
      </c>
      <c r="AQ4949" s="40">
        <f>IF(AP4949=0,0,INDEX([1]ค่าเสื่อมสิ่งปลูกสร้าง!$A$5:$D$105,MATCH($AP4949,[1]ค่าเสื่อมสิ่งปลูกสร้าง!$A$5:$A$105,0),MATCH(AE4949,[1]ค่าเสื่อมสิ่งปลูกสร้าง!$A$3:$D$3)))</f>
        <v>36</v>
      </c>
      <c r="AR4949" s="44">
        <f t="shared" si="1089"/>
        <v>336960</v>
      </c>
      <c r="AS4949" s="44">
        <f t="shared" si="1090"/>
        <v>341460</v>
      </c>
      <c r="AT4949" s="44">
        <f t="shared" si="1091"/>
        <v>341460</v>
      </c>
      <c r="AU4949" s="46">
        <v>0</v>
      </c>
      <c r="AV4949" s="44">
        <f t="shared" si="1085"/>
        <v>341460</v>
      </c>
      <c r="AW4949" s="47" t="str">
        <f t="shared" si="1086"/>
        <v>0.02</v>
      </c>
      <c r="AX4949" s="48"/>
      <c r="AY4949" s="48"/>
      <c r="AZ4949" s="49">
        <v>0</v>
      </c>
      <c r="BA4949" s="48"/>
      <c r="BB4949" s="48"/>
      <c r="BC4949" s="44">
        <f t="shared" si="1087"/>
        <v>0</v>
      </c>
      <c r="BD4949" s="50">
        <v>1</v>
      </c>
      <c r="BE4949" s="51" t="e">
        <f>IF(AX4949=1,0,IF(AY4949=1,0,IF(BC4949&gt;#REF!,#REF!,IF(OR(AZ4949&gt;0,BD4949&gt;=0),BC4949+([1]สูตร2!H4937*(100%-AZ4949)-BC4949)*BD4949,[1]สูตร2!H4937*(100%-AZ4949)))))</f>
        <v>#REF!</v>
      </c>
      <c r="BF4949" s="31"/>
    </row>
    <row r="4950" spans="1:58" s="5" customFormat="1" ht="24" customHeight="1" x14ac:dyDescent="0.2">
      <c r="A4950" s="31"/>
      <c r="B4950" s="31" t="s">
        <v>93</v>
      </c>
      <c r="C4950" s="31">
        <v>1</v>
      </c>
      <c r="D4950" s="31" t="s">
        <v>66</v>
      </c>
      <c r="E4950" s="31" t="s">
        <v>3922</v>
      </c>
      <c r="F4950" s="31"/>
      <c r="G4950" s="32" t="s">
        <v>3923</v>
      </c>
      <c r="H4950" s="31" t="s">
        <v>104</v>
      </c>
      <c r="I4950" s="31" t="s">
        <v>104</v>
      </c>
      <c r="J4950" s="31" t="s">
        <v>3780</v>
      </c>
      <c r="K4950" s="31">
        <v>0</v>
      </c>
      <c r="L4950" s="31">
        <v>0</v>
      </c>
      <c r="M4950" s="31">
        <v>25</v>
      </c>
      <c r="N4950" s="33"/>
      <c r="O4950" s="33">
        <v>25</v>
      </c>
      <c r="P4950" s="33"/>
      <c r="Q4950" s="33"/>
      <c r="R4950" s="33"/>
      <c r="S4950" s="34" t="str">
        <f t="shared" si="1078"/>
        <v>2</v>
      </c>
      <c r="T4950" s="35">
        <f t="shared" si="1079"/>
        <v>25</v>
      </c>
      <c r="U4950" s="36">
        <f>INDEX([1]ราคาที่ดิน!$B:$G,MATCH($C4950,[1]ราคาที่ดิน!$A:$A,0),MATCH($B4950,[1]ราคาที่ดิน!$B$1:$G$1,0))</f>
        <v>100</v>
      </c>
      <c r="V4950" s="37">
        <f t="shared" si="1088"/>
        <v>2500</v>
      </c>
      <c r="W4950" s="31">
        <v>2</v>
      </c>
      <c r="X4950" s="31" t="s">
        <v>3923</v>
      </c>
      <c r="Y4950" s="31" t="s">
        <v>66</v>
      </c>
      <c r="Z4950" s="31" t="s">
        <v>3922</v>
      </c>
      <c r="AA4950" s="31"/>
      <c r="AB4950" s="32" t="s">
        <v>3923</v>
      </c>
      <c r="AC4950" s="38"/>
      <c r="AD4950" s="39" t="s">
        <v>75</v>
      </c>
      <c r="AE4950" s="39" t="s">
        <v>76</v>
      </c>
      <c r="AF4950" s="40" t="str">
        <f t="shared" si="1080"/>
        <v>1</v>
      </c>
      <c r="AG4950" s="41">
        <f t="shared" si="1081"/>
        <v>12</v>
      </c>
      <c r="AH4950" s="42">
        <v>12</v>
      </c>
      <c r="AI4950" s="42"/>
      <c r="AJ4950" s="42"/>
      <c r="AK4950" s="42"/>
      <c r="AL4950" s="31">
        <v>23</v>
      </c>
      <c r="AM4950" s="43" t="str">
        <f t="shared" si="1082"/>
        <v>100</v>
      </c>
      <c r="AN4950" s="44">
        <f>INDEX([1]ราคาสิ่งปลูกสร้าง!$D$6:$CC$47,MATCH($AD4950,[1]ราคาสิ่งปลูกสร้าง!$B$6:$B$45,0),MATCH($C$7,[1]ราคาสิ่งปลูกสร้าง!$D$5:$CC$5,0))</f>
        <v>5400</v>
      </c>
      <c r="AO4950" s="44">
        <f t="shared" si="1083"/>
        <v>64800</v>
      </c>
      <c r="AP4950" s="45">
        <f t="shared" si="1084"/>
        <v>23</v>
      </c>
      <c r="AQ4950" s="40">
        <f>IF(AP4950=0,0,INDEX([1]ค่าเสื่อมสิ่งปลูกสร้าง!$A$5:$D$105,MATCH($AP4950,[1]ค่าเสื่อมสิ่งปลูกสร้าง!$A$5:$A$105,0),MATCH(AE4950,[1]ค่าเสื่อมสิ่งปลูกสร้าง!$A$3:$D$3)))</f>
        <v>93</v>
      </c>
      <c r="AR4950" s="44">
        <f t="shared" si="1089"/>
        <v>4536</v>
      </c>
      <c r="AS4950" s="44">
        <f t="shared" si="1090"/>
        <v>7036</v>
      </c>
      <c r="AT4950" s="44">
        <f t="shared" si="1091"/>
        <v>7036</v>
      </c>
      <c r="AU4950" s="46">
        <v>0</v>
      </c>
      <c r="AV4950" s="44">
        <f t="shared" si="1085"/>
        <v>7036</v>
      </c>
      <c r="AW4950" s="47" t="str">
        <f t="shared" si="1086"/>
        <v>0.01</v>
      </c>
      <c r="AX4950" s="48"/>
      <c r="AY4950" s="48"/>
      <c r="AZ4950" s="49">
        <v>0</v>
      </c>
      <c r="BA4950" s="48"/>
      <c r="BB4950" s="48"/>
      <c r="BC4950" s="44">
        <f t="shared" si="1087"/>
        <v>0</v>
      </c>
      <c r="BD4950" s="50">
        <v>1</v>
      </c>
      <c r="BE4950" s="51" t="e">
        <f>IF(AX4950=1,0,IF(AY4950=1,0,IF(BC4950&gt;#REF!,#REF!,IF(OR(AZ4950&gt;0,BD4950&gt;=0),BC4950+([1]สูตร2!H4938*(100%-AZ4950)-BC4950)*BD4950,[1]สูตร2!H4938*(100%-AZ4950)))))</f>
        <v>#REF!</v>
      </c>
      <c r="BF4950" s="31"/>
    </row>
    <row r="4951" spans="1:58" s="5" customFormat="1" ht="24" customHeight="1" x14ac:dyDescent="0.2">
      <c r="A4951" s="31"/>
      <c r="B4951" s="31" t="s">
        <v>93</v>
      </c>
      <c r="C4951" s="31">
        <v>1</v>
      </c>
      <c r="D4951" s="31" t="s">
        <v>66</v>
      </c>
      <c r="E4951" s="31" t="s">
        <v>3922</v>
      </c>
      <c r="F4951" s="31"/>
      <c r="G4951" s="32" t="s">
        <v>3923</v>
      </c>
      <c r="H4951" s="31" t="s">
        <v>104</v>
      </c>
      <c r="I4951" s="31" t="s">
        <v>104</v>
      </c>
      <c r="J4951" s="31" t="s">
        <v>3780</v>
      </c>
      <c r="K4951" s="31">
        <v>0</v>
      </c>
      <c r="L4951" s="31">
        <v>0</v>
      </c>
      <c r="M4951" s="31">
        <v>10</v>
      </c>
      <c r="N4951" s="33"/>
      <c r="O4951" s="33">
        <v>10</v>
      </c>
      <c r="P4951" s="33"/>
      <c r="Q4951" s="33"/>
      <c r="R4951" s="33"/>
      <c r="S4951" s="34" t="str">
        <f t="shared" si="1078"/>
        <v>2</v>
      </c>
      <c r="T4951" s="35">
        <f t="shared" si="1079"/>
        <v>10</v>
      </c>
      <c r="U4951" s="36">
        <f>INDEX([1]ราคาที่ดิน!$B:$G,MATCH($C4951,[1]ราคาที่ดิน!$A:$A,0),MATCH($B4951,[1]ราคาที่ดิน!$B$1:$G$1,0))</f>
        <v>100</v>
      </c>
      <c r="V4951" s="37">
        <f t="shared" si="1088"/>
        <v>1000</v>
      </c>
      <c r="W4951" s="31">
        <v>3</v>
      </c>
      <c r="X4951" s="31" t="s">
        <v>3923</v>
      </c>
      <c r="Y4951" s="31" t="s">
        <v>66</v>
      </c>
      <c r="Z4951" s="31" t="s">
        <v>3922</v>
      </c>
      <c r="AA4951" s="31"/>
      <c r="AB4951" s="32" t="s">
        <v>3923</v>
      </c>
      <c r="AC4951" s="38"/>
      <c r="AD4951" s="39" t="s">
        <v>77</v>
      </c>
      <c r="AE4951" s="39" t="s">
        <v>76</v>
      </c>
      <c r="AF4951" s="40" t="str">
        <f t="shared" si="1080"/>
        <v>1</v>
      </c>
      <c r="AG4951" s="41">
        <f t="shared" si="1081"/>
        <v>16</v>
      </c>
      <c r="AH4951" s="42">
        <v>16</v>
      </c>
      <c r="AI4951" s="42"/>
      <c r="AJ4951" s="42"/>
      <c r="AK4951" s="42"/>
      <c r="AL4951" s="31">
        <v>20</v>
      </c>
      <c r="AM4951" s="43" t="str">
        <f t="shared" si="1082"/>
        <v>100</v>
      </c>
      <c r="AN4951" s="44">
        <f>INDEX([1]ราคาสิ่งปลูกสร้าง!$D$6:$CC$47,MATCH($AD4951,[1]ราคาสิ่งปลูกสร้าง!$B$6:$B$45,0),MATCH($C$7,[1]ราคาสิ่งปลูกสร้าง!$D$5:$CC$5,0))</f>
        <v>2050</v>
      </c>
      <c r="AO4951" s="44">
        <f t="shared" si="1083"/>
        <v>32800</v>
      </c>
      <c r="AP4951" s="45">
        <f t="shared" si="1084"/>
        <v>20</v>
      </c>
      <c r="AQ4951" s="40">
        <f>IF(AP4951=0,0,INDEX([1]ค่าเสื่อมสิ่งปลูกสร้าง!$A$5:$D$105,MATCH($AP4951,[1]ค่าเสื่อมสิ่งปลูกสร้าง!$A$5:$A$105,0),MATCH(AE4951,[1]ค่าเสื่อมสิ่งปลูกสร้าง!$A$3:$D$3)))</f>
        <v>93</v>
      </c>
      <c r="AR4951" s="44">
        <f t="shared" si="1089"/>
        <v>2296</v>
      </c>
      <c r="AS4951" s="44">
        <f t="shared" si="1090"/>
        <v>3296</v>
      </c>
      <c r="AT4951" s="44">
        <f t="shared" si="1091"/>
        <v>3296</v>
      </c>
      <c r="AU4951" s="46">
        <v>0</v>
      </c>
      <c r="AV4951" s="44">
        <f t="shared" si="1085"/>
        <v>3296</v>
      </c>
      <c r="AW4951" s="47" t="str">
        <f t="shared" si="1086"/>
        <v>0.01</v>
      </c>
      <c r="AX4951" s="48"/>
      <c r="AY4951" s="48"/>
      <c r="AZ4951" s="49">
        <v>0</v>
      </c>
      <c r="BA4951" s="48"/>
      <c r="BB4951" s="48"/>
      <c r="BC4951" s="44">
        <f t="shared" si="1087"/>
        <v>0</v>
      </c>
      <c r="BD4951" s="50">
        <v>1</v>
      </c>
      <c r="BE4951" s="51" t="e">
        <f>IF(AX4951=1,0,IF(AY4951=1,0,IF(BC4951&gt;#REF!,#REF!,IF(OR(AZ4951&gt;0,BD4951&gt;=0),BC4951+([1]สูตร2!H4939*(100%-AZ4951)-BC4951)*BD4951,[1]สูตร2!H4939*(100%-AZ4951)))))</f>
        <v>#REF!</v>
      </c>
      <c r="BF4951" s="31"/>
    </row>
    <row r="4952" spans="1:58" s="5" customFormat="1" ht="24" customHeight="1" x14ac:dyDescent="0.2">
      <c r="A4952" s="31">
        <v>1653</v>
      </c>
      <c r="B4952" s="31" t="s">
        <v>321</v>
      </c>
      <c r="C4952" s="31" t="s">
        <v>3925</v>
      </c>
      <c r="D4952" s="31" t="s">
        <v>66</v>
      </c>
      <c r="E4952" s="31" t="s">
        <v>3926</v>
      </c>
      <c r="F4952" s="31"/>
      <c r="G4952" s="32" t="s">
        <v>3927</v>
      </c>
      <c r="H4952" s="31">
        <v>2043</v>
      </c>
      <c r="I4952" s="31">
        <v>89</v>
      </c>
      <c r="J4952" s="31" t="s">
        <v>3780</v>
      </c>
      <c r="K4952" s="31">
        <v>15</v>
      </c>
      <c r="L4952" s="31">
        <v>0</v>
      </c>
      <c r="M4952" s="31">
        <v>0</v>
      </c>
      <c r="N4952" s="33">
        <v>6000</v>
      </c>
      <c r="O4952" s="33"/>
      <c r="P4952" s="33"/>
      <c r="Q4952" s="33"/>
      <c r="R4952" s="33"/>
      <c r="S4952" s="34" t="str">
        <f t="shared" si="1078"/>
        <v>1</v>
      </c>
      <c r="T4952" s="35">
        <f t="shared" si="1079"/>
        <v>6000</v>
      </c>
      <c r="U4952" s="36">
        <f>INDEX([1]ราคาที่ดิน!$B:$G,MATCH($C4952,[1]ราคาที่ดิน!$A:$A,0),MATCH($B4952,[1]ราคาที่ดิน!$B$1:$G$1,0))</f>
        <v>200</v>
      </c>
      <c r="V4952" s="37">
        <f t="shared" si="1088"/>
        <v>1200000</v>
      </c>
      <c r="W4952" s="31"/>
      <c r="X4952" s="31"/>
      <c r="Y4952" s="31"/>
      <c r="Z4952" s="31"/>
      <c r="AA4952" s="31"/>
      <c r="AB4952" s="32"/>
      <c r="AC4952" s="38"/>
      <c r="AD4952" s="39"/>
      <c r="AE4952" s="39"/>
      <c r="AF4952" s="40" t="str">
        <f t="shared" si="1080"/>
        <v/>
      </c>
      <c r="AG4952" s="41" t="str">
        <f t="shared" si="1081"/>
        <v/>
      </c>
      <c r="AH4952" s="42"/>
      <c r="AI4952" s="42"/>
      <c r="AJ4952" s="42"/>
      <c r="AK4952" s="42"/>
      <c r="AL4952" s="31"/>
      <c r="AM4952" s="43" t="str">
        <f t="shared" si="1082"/>
        <v>100</v>
      </c>
      <c r="AN4952" s="44">
        <f>INDEX([1]ราคาสิ่งปลูกสร้าง!$D$6:$CC$47,MATCH($AD4952,[1]ราคาสิ่งปลูกสร้าง!$B$6:$B$45,0),MATCH($C$7,[1]ราคาสิ่งปลูกสร้าง!$D$5:$CC$5,0))</f>
        <v>0</v>
      </c>
      <c r="AO4952" s="44">
        <f t="shared" si="1083"/>
        <v>0</v>
      </c>
      <c r="AP4952" s="45">
        <f t="shared" si="1084"/>
        <v>0</v>
      </c>
      <c r="AQ4952" s="40">
        <f>IF(AP4952=0,0,INDEX([1]ค่าเสื่อมสิ่งปลูกสร้าง!$A$5:$D$105,MATCH($AP4952,[1]ค่าเสื่อมสิ่งปลูกสร้าง!$A$5:$A$105,0),MATCH(AE4952,[1]ค่าเสื่อมสิ่งปลูกสร้าง!$A$3:$D$3)))</f>
        <v>0</v>
      </c>
      <c r="AR4952" s="44">
        <f t="shared" si="1089"/>
        <v>0</v>
      </c>
      <c r="AS4952" s="44">
        <f t="shared" si="1090"/>
        <v>1200000</v>
      </c>
      <c r="AT4952" s="44">
        <f t="shared" si="1091"/>
        <v>1200000</v>
      </c>
      <c r="AU4952" s="46">
        <v>0</v>
      </c>
      <c r="AV4952" s="44">
        <f t="shared" si="1085"/>
        <v>1200000</v>
      </c>
      <c r="AW4952" s="47" t="str">
        <f t="shared" si="1086"/>
        <v>0.01</v>
      </c>
      <c r="AX4952" s="48"/>
      <c r="AY4952" s="48"/>
      <c r="AZ4952" s="49">
        <v>0</v>
      </c>
      <c r="BA4952" s="48"/>
      <c r="BB4952" s="48"/>
      <c r="BC4952" s="44">
        <f t="shared" si="1087"/>
        <v>0</v>
      </c>
      <c r="BD4952" s="50">
        <v>1</v>
      </c>
      <c r="BE4952" s="51" t="e">
        <f>IF(AX4952=1,0,IF(AY4952=1,0,IF(BC4952&gt;#REF!,#REF!,IF(OR(AZ4952&gt;0,BD4952&gt;=0),BC4952+([1]สูตร2!H4940*(100%-AZ4952)-BC4952)*BD4952,[1]สูตร2!H4940*(100%-AZ4952)))))</f>
        <v>#REF!</v>
      </c>
      <c r="BF4952" s="31"/>
    </row>
    <row r="4953" spans="1:58" s="5" customFormat="1" ht="24" customHeight="1" x14ac:dyDescent="0.2">
      <c r="A4953" s="31"/>
      <c r="B4953" s="31" t="s">
        <v>93</v>
      </c>
      <c r="C4953" s="31">
        <v>1</v>
      </c>
      <c r="D4953" s="31" t="s">
        <v>66</v>
      </c>
      <c r="E4953" s="31" t="s">
        <v>3926</v>
      </c>
      <c r="F4953" s="31"/>
      <c r="G4953" s="32" t="s">
        <v>3927</v>
      </c>
      <c r="H4953" s="31" t="s">
        <v>104</v>
      </c>
      <c r="I4953" s="31" t="s">
        <v>104</v>
      </c>
      <c r="J4953" s="31" t="s">
        <v>3780</v>
      </c>
      <c r="K4953" s="31">
        <v>0</v>
      </c>
      <c r="L4953" s="31">
        <v>0</v>
      </c>
      <c r="M4953" s="31">
        <v>35</v>
      </c>
      <c r="N4953" s="33"/>
      <c r="O4953" s="33">
        <v>35</v>
      </c>
      <c r="P4953" s="33"/>
      <c r="Q4953" s="33"/>
      <c r="R4953" s="33"/>
      <c r="S4953" s="34" t="str">
        <f t="shared" si="1078"/>
        <v>2</v>
      </c>
      <c r="T4953" s="35">
        <f t="shared" si="1079"/>
        <v>35</v>
      </c>
      <c r="U4953" s="36">
        <f>INDEX([1]ราคาที่ดิน!$B:$G,MATCH($C4953,[1]ราคาที่ดิน!$A:$A,0),MATCH($B4953,[1]ราคาที่ดิน!$B$1:$G$1,0))</f>
        <v>100</v>
      </c>
      <c r="V4953" s="37">
        <f t="shared" si="1088"/>
        <v>3500</v>
      </c>
      <c r="W4953" s="31">
        <v>1</v>
      </c>
      <c r="X4953" s="31" t="s">
        <v>3927</v>
      </c>
      <c r="Y4953" s="31" t="s">
        <v>66</v>
      </c>
      <c r="Z4953" s="31" t="s">
        <v>3926</v>
      </c>
      <c r="AA4953" s="31"/>
      <c r="AB4953" s="32" t="s">
        <v>3927</v>
      </c>
      <c r="AC4953" s="38"/>
      <c r="AD4953" s="39" t="s">
        <v>73</v>
      </c>
      <c r="AE4953" s="39" t="s">
        <v>94</v>
      </c>
      <c r="AF4953" s="40" t="str">
        <f t="shared" si="1080"/>
        <v>2</v>
      </c>
      <c r="AG4953" s="41">
        <f t="shared" si="1081"/>
        <v>84</v>
      </c>
      <c r="AH4953" s="42"/>
      <c r="AI4953" s="42">
        <v>84</v>
      </c>
      <c r="AJ4953" s="42"/>
      <c r="AK4953" s="42"/>
      <c r="AL4953" s="31">
        <v>1</v>
      </c>
      <c r="AM4953" s="43" t="str">
        <f t="shared" si="1082"/>
        <v>100</v>
      </c>
      <c r="AN4953" s="44">
        <f>INDEX([1]ราคาสิ่งปลูกสร้าง!$D$6:$CC$47,MATCH($AD4953,[1]ราคาสิ่งปลูกสร้าง!$B$6:$B$45,0),MATCH($C$7,[1]ราคาสิ่งปลูกสร้าง!$D$5:$CC$5,0))</f>
        <v>6500</v>
      </c>
      <c r="AO4953" s="44">
        <f t="shared" si="1083"/>
        <v>546000</v>
      </c>
      <c r="AP4953" s="45">
        <f t="shared" si="1084"/>
        <v>1</v>
      </c>
      <c r="AQ4953" s="40">
        <f>IF(AP4953=0,0,INDEX([1]ค่าเสื่อมสิ่งปลูกสร้าง!$A$5:$D$105,MATCH($AP4953,[1]ค่าเสื่อมสิ่งปลูกสร้าง!$A$5:$A$105,0),MATCH(AE4953,[1]ค่าเสื่อมสิ่งปลูกสร้าง!$A$3:$D$3)))</f>
        <v>1</v>
      </c>
      <c r="AR4953" s="44">
        <f t="shared" si="1089"/>
        <v>540540</v>
      </c>
      <c r="AS4953" s="44">
        <f t="shared" si="1090"/>
        <v>544040</v>
      </c>
      <c r="AT4953" s="44">
        <f t="shared" si="1091"/>
        <v>544040</v>
      </c>
      <c r="AU4953" s="46">
        <v>0</v>
      </c>
      <c r="AV4953" s="44">
        <f t="shared" si="1085"/>
        <v>544040</v>
      </c>
      <c r="AW4953" s="47" t="str">
        <f t="shared" si="1086"/>
        <v>0.02</v>
      </c>
      <c r="AX4953" s="48"/>
      <c r="AY4953" s="48"/>
      <c r="AZ4953" s="49">
        <v>0</v>
      </c>
      <c r="BA4953" s="48"/>
      <c r="BB4953" s="48"/>
      <c r="BC4953" s="44">
        <f t="shared" si="1087"/>
        <v>0</v>
      </c>
      <c r="BD4953" s="50">
        <v>1</v>
      </c>
      <c r="BE4953" s="51" t="e">
        <f>IF(AX4953=1,0,IF(AY4953=1,0,IF(BC4953&gt;#REF!,#REF!,IF(OR(AZ4953&gt;0,BD4953&gt;=0),BC4953+([1]สูตร2!H4941*(100%-AZ4953)-BC4953)*BD4953,[1]สูตร2!H4941*(100%-AZ4953)))))</f>
        <v>#REF!</v>
      </c>
      <c r="BF4953" s="31"/>
    </row>
    <row r="4954" spans="1:58" s="5" customFormat="1" ht="24" customHeight="1" x14ac:dyDescent="0.2">
      <c r="A4954" s="31"/>
      <c r="B4954" s="31" t="s">
        <v>93</v>
      </c>
      <c r="C4954" s="31">
        <v>1</v>
      </c>
      <c r="D4954" s="31" t="s">
        <v>66</v>
      </c>
      <c r="E4954" s="31" t="s">
        <v>3926</v>
      </c>
      <c r="F4954" s="31"/>
      <c r="G4954" s="32" t="s">
        <v>3927</v>
      </c>
      <c r="H4954" s="31" t="s">
        <v>104</v>
      </c>
      <c r="I4954" s="31" t="s">
        <v>104</v>
      </c>
      <c r="J4954" s="31" t="s">
        <v>3780</v>
      </c>
      <c r="K4954" s="31">
        <v>0</v>
      </c>
      <c r="L4954" s="31">
        <v>0</v>
      </c>
      <c r="M4954" s="31">
        <v>25</v>
      </c>
      <c r="N4954" s="33"/>
      <c r="O4954" s="33">
        <v>25</v>
      </c>
      <c r="P4954" s="33"/>
      <c r="Q4954" s="33"/>
      <c r="R4954" s="33"/>
      <c r="S4954" s="34" t="str">
        <f t="shared" si="1078"/>
        <v>2</v>
      </c>
      <c r="T4954" s="35">
        <f t="shared" si="1079"/>
        <v>25</v>
      </c>
      <c r="U4954" s="36">
        <f>INDEX([1]ราคาที่ดิน!$B:$G,MATCH($C4954,[1]ราคาที่ดิน!$A:$A,0),MATCH($B4954,[1]ราคาที่ดิน!$B$1:$G$1,0))</f>
        <v>100</v>
      </c>
      <c r="V4954" s="37">
        <f t="shared" si="1088"/>
        <v>2500</v>
      </c>
      <c r="W4954" s="31">
        <v>2</v>
      </c>
      <c r="X4954" s="31" t="s">
        <v>3927</v>
      </c>
      <c r="Y4954" s="31" t="s">
        <v>66</v>
      </c>
      <c r="Z4954" s="31" t="s">
        <v>3926</v>
      </c>
      <c r="AA4954" s="31"/>
      <c r="AB4954" s="32" t="s">
        <v>3927</v>
      </c>
      <c r="AC4954" s="38"/>
      <c r="AD4954" s="39" t="s">
        <v>75</v>
      </c>
      <c r="AE4954" s="39" t="s">
        <v>76</v>
      </c>
      <c r="AF4954" s="40" t="str">
        <f t="shared" si="1080"/>
        <v>1</v>
      </c>
      <c r="AG4954" s="41">
        <f t="shared" si="1081"/>
        <v>15</v>
      </c>
      <c r="AH4954" s="42">
        <v>15</v>
      </c>
      <c r="AI4954" s="42"/>
      <c r="AJ4954" s="42"/>
      <c r="AK4954" s="42"/>
      <c r="AL4954" s="31">
        <v>14</v>
      </c>
      <c r="AM4954" s="43" t="str">
        <f t="shared" si="1082"/>
        <v>100</v>
      </c>
      <c r="AN4954" s="44">
        <f>INDEX([1]ราคาสิ่งปลูกสร้าง!$D$6:$CC$47,MATCH($AD4954,[1]ราคาสิ่งปลูกสร้าง!$B$6:$B$45,0),MATCH($C$7,[1]ราคาสิ่งปลูกสร้าง!$D$5:$CC$5,0))</f>
        <v>5400</v>
      </c>
      <c r="AO4954" s="44">
        <f t="shared" si="1083"/>
        <v>81000</v>
      </c>
      <c r="AP4954" s="45">
        <f t="shared" si="1084"/>
        <v>14</v>
      </c>
      <c r="AQ4954" s="40">
        <f>IF(AP4954=0,0,INDEX([1]ค่าเสื่อมสิ่งปลูกสร้าง!$A$5:$D$105,MATCH($AP4954,[1]ค่าเสื่อมสิ่งปลูกสร้าง!$A$5:$A$105,0),MATCH(AE4954,[1]ค่าเสื่อมสิ่งปลูกสร้าง!$A$3:$D$3)))</f>
        <v>60</v>
      </c>
      <c r="AR4954" s="44">
        <f t="shared" si="1089"/>
        <v>32400</v>
      </c>
      <c r="AS4954" s="44">
        <f t="shared" si="1090"/>
        <v>34900</v>
      </c>
      <c r="AT4954" s="44">
        <f t="shared" si="1091"/>
        <v>34900</v>
      </c>
      <c r="AU4954" s="46">
        <v>0</v>
      </c>
      <c r="AV4954" s="44">
        <f t="shared" si="1085"/>
        <v>34900</v>
      </c>
      <c r="AW4954" s="47" t="str">
        <f t="shared" si="1086"/>
        <v>0.01</v>
      </c>
      <c r="AX4954" s="48"/>
      <c r="AY4954" s="48"/>
      <c r="AZ4954" s="49">
        <v>0</v>
      </c>
      <c r="BA4954" s="48"/>
      <c r="BB4954" s="48"/>
      <c r="BC4954" s="44">
        <f t="shared" si="1087"/>
        <v>0</v>
      </c>
      <c r="BD4954" s="50">
        <v>1</v>
      </c>
      <c r="BE4954" s="51" t="e">
        <f>IF(AX4954=1,0,IF(AY4954=1,0,IF(BC4954&gt;#REF!,#REF!,IF(OR(AZ4954&gt;0,BD4954&gt;=0),BC4954+([1]สูตร2!H4942*(100%-AZ4954)-BC4954)*BD4954,[1]สูตร2!H4942*(100%-AZ4954)))))</f>
        <v>#REF!</v>
      </c>
      <c r="BF4954" s="31"/>
    </row>
    <row r="4955" spans="1:58" s="5" customFormat="1" ht="24" customHeight="1" x14ac:dyDescent="0.2">
      <c r="A4955" s="31"/>
      <c r="B4955" s="31" t="s">
        <v>93</v>
      </c>
      <c r="C4955" s="31">
        <v>1</v>
      </c>
      <c r="D4955" s="31" t="s">
        <v>66</v>
      </c>
      <c r="E4955" s="31" t="s">
        <v>3926</v>
      </c>
      <c r="F4955" s="31"/>
      <c r="G4955" s="32" t="s">
        <v>3927</v>
      </c>
      <c r="H4955" s="31" t="s">
        <v>104</v>
      </c>
      <c r="I4955" s="31" t="s">
        <v>104</v>
      </c>
      <c r="J4955" s="31" t="s">
        <v>3780</v>
      </c>
      <c r="K4955" s="31">
        <v>0</v>
      </c>
      <c r="L4955" s="31">
        <v>0</v>
      </c>
      <c r="M4955" s="31">
        <v>20</v>
      </c>
      <c r="N4955" s="33"/>
      <c r="O4955" s="33">
        <v>20</v>
      </c>
      <c r="P4955" s="33"/>
      <c r="Q4955" s="33"/>
      <c r="R4955" s="33"/>
      <c r="S4955" s="34" t="str">
        <f t="shared" si="1078"/>
        <v>2</v>
      </c>
      <c r="T4955" s="35">
        <f t="shared" si="1079"/>
        <v>20</v>
      </c>
      <c r="U4955" s="36">
        <f>INDEX([1]ราคาที่ดิน!$B:$G,MATCH($C4955,[1]ราคาที่ดิน!$A:$A,0),MATCH($B4955,[1]ราคาที่ดิน!$B$1:$G$1,0))</f>
        <v>100</v>
      </c>
      <c r="V4955" s="37">
        <f t="shared" si="1088"/>
        <v>2000</v>
      </c>
      <c r="W4955" s="31">
        <v>3</v>
      </c>
      <c r="X4955" s="31" t="s">
        <v>3927</v>
      </c>
      <c r="Y4955" s="31" t="s">
        <v>66</v>
      </c>
      <c r="Z4955" s="31" t="s">
        <v>3926</v>
      </c>
      <c r="AA4955" s="31"/>
      <c r="AB4955" s="32" t="s">
        <v>3927</v>
      </c>
      <c r="AC4955" s="38"/>
      <c r="AD4955" s="39" t="s">
        <v>75</v>
      </c>
      <c r="AE4955" s="39" t="s">
        <v>76</v>
      </c>
      <c r="AF4955" s="40" t="str">
        <f t="shared" si="1080"/>
        <v>1</v>
      </c>
      <c r="AG4955" s="41">
        <f t="shared" si="1081"/>
        <v>65</v>
      </c>
      <c r="AH4955" s="42">
        <v>65</v>
      </c>
      <c r="AI4955" s="42"/>
      <c r="AJ4955" s="42"/>
      <c r="AK4955" s="42"/>
      <c r="AL4955" s="31">
        <v>14</v>
      </c>
      <c r="AM4955" s="43" t="str">
        <f t="shared" si="1082"/>
        <v>100</v>
      </c>
      <c r="AN4955" s="44">
        <f>INDEX([1]ราคาสิ่งปลูกสร้าง!$D$6:$CC$47,MATCH($AD4955,[1]ราคาสิ่งปลูกสร้าง!$B$6:$B$45,0),MATCH($C$7,[1]ราคาสิ่งปลูกสร้าง!$D$5:$CC$5,0))</f>
        <v>5400</v>
      </c>
      <c r="AO4955" s="44">
        <f t="shared" si="1083"/>
        <v>351000</v>
      </c>
      <c r="AP4955" s="45">
        <f t="shared" si="1084"/>
        <v>14</v>
      </c>
      <c r="AQ4955" s="40">
        <f>IF(AP4955=0,0,INDEX([1]ค่าเสื่อมสิ่งปลูกสร้าง!$A$5:$D$105,MATCH($AP4955,[1]ค่าเสื่อมสิ่งปลูกสร้าง!$A$5:$A$105,0),MATCH(AE4955,[1]ค่าเสื่อมสิ่งปลูกสร้าง!$A$3:$D$3)))</f>
        <v>60</v>
      </c>
      <c r="AR4955" s="44">
        <f t="shared" si="1089"/>
        <v>140400</v>
      </c>
      <c r="AS4955" s="44">
        <f t="shared" si="1090"/>
        <v>142400</v>
      </c>
      <c r="AT4955" s="44">
        <f t="shared" si="1091"/>
        <v>142400</v>
      </c>
      <c r="AU4955" s="46">
        <v>0</v>
      </c>
      <c r="AV4955" s="44">
        <f t="shared" si="1085"/>
        <v>142400</v>
      </c>
      <c r="AW4955" s="47" t="str">
        <f t="shared" si="1086"/>
        <v>0.01</v>
      </c>
      <c r="AX4955" s="48"/>
      <c r="AY4955" s="48"/>
      <c r="AZ4955" s="49">
        <v>0</v>
      </c>
      <c r="BA4955" s="48"/>
      <c r="BB4955" s="48"/>
      <c r="BC4955" s="44">
        <f t="shared" si="1087"/>
        <v>0</v>
      </c>
      <c r="BD4955" s="50">
        <v>1</v>
      </c>
      <c r="BE4955" s="51" t="e">
        <f>IF(AX4955=1,0,IF(AY4955=1,0,IF(BC4955&gt;#REF!,#REF!,IF(OR(AZ4955&gt;0,BD4955&gt;=0),BC4955+([1]สูตร2!H4943*(100%-AZ4955)-BC4955)*BD4955,[1]สูตร2!H4943*(100%-AZ4955)))))</f>
        <v>#REF!</v>
      </c>
      <c r="BF4955" s="31"/>
    </row>
    <row r="4956" spans="1:58" s="5" customFormat="1" ht="24" customHeight="1" x14ac:dyDescent="0.2">
      <c r="A4956" s="31">
        <v>1654</v>
      </c>
      <c r="B4956" s="31" t="s">
        <v>93</v>
      </c>
      <c r="C4956" s="31">
        <v>1</v>
      </c>
      <c r="D4956" s="31" t="s">
        <v>71</v>
      </c>
      <c r="E4956" s="31" t="s">
        <v>3928</v>
      </c>
      <c r="F4956" s="31"/>
      <c r="G4956" s="32" t="s">
        <v>3929</v>
      </c>
      <c r="H4956" s="31" t="s">
        <v>104</v>
      </c>
      <c r="I4956" s="31" t="s">
        <v>104</v>
      </c>
      <c r="J4956" s="31" t="s">
        <v>3780</v>
      </c>
      <c r="K4956" s="31">
        <v>0</v>
      </c>
      <c r="L4956" s="31">
        <v>0</v>
      </c>
      <c r="M4956" s="31">
        <v>40</v>
      </c>
      <c r="N4956" s="33"/>
      <c r="O4956" s="33">
        <v>40</v>
      </c>
      <c r="P4956" s="33"/>
      <c r="Q4956" s="33"/>
      <c r="R4956" s="33"/>
      <c r="S4956" s="34" t="str">
        <f t="shared" si="1078"/>
        <v>2</v>
      </c>
      <c r="T4956" s="35">
        <f t="shared" si="1079"/>
        <v>40</v>
      </c>
      <c r="U4956" s="36">
        <f>INDEX([1]ราคาที่ดิน!$B:$G,MATCH($C4956,[1]ราคาที่ดิน!$A:$A,0),MATCH($B4956,[1]ราคาที่ดิน!$B$1:$G$1,0))</f>
        <v>100</v>
      </c>
      <c r="V4956" s="37">
        <f t="shared" si="1088"/>
        <v>4000</v>
      </c>
      <c r="W4956" s="31">
        <v>1</v>
      </c>
      <c r="X4956" s="31" t="s">
        <v>3929</v>
      </c>
      <c r="Y4956" s="31" t="s">
        <v>71</v>
      </c>
      <c r="Z4956" s="31" t="s">
        <v>3928</v>
      </c>
      <c r="AA4956" s="31"/>
      <c r="AB4956" s="32" t="s">
        <v>3929</v>
      </c>
      <c r="AC4956" s="38"/>
      <c r="AD4956" s="39" t="s">
        <v>73</v>
      </c>
      <c r="AE4956" s="39" t="s">
        <v>94</v>
      </c>
      <c r="AF4956" s="40" t="str">
        <f t="shared" si="1080"/>
        <v>2</v>
      </c>
      <c r="AG4956" s="41">
        <f t="shared" si="1081"/>
        <v>42</v>
      </c>
      <c r="AH4956" s="42"/>
      <c r="AI4956" s="42">
        <v>42</v>
      </c>
      <c r="AJ4956" s="42"/>
      <c r="AK4956" s="42"/>
      <c r="AL4956" s="31">
        <v>6</v>
      </c>
      <c r="AM4956" s="43" t="str">
        <f t="shared" si="1082"/>
        <v>100</v>
      </c>
      <c r="AN4956" s="44">
        <f>INDEX([1]ราคาสิ่งปลูกสร้าง!$D$6:$CC$47,MATCH($AD4956,[1]ราคาสิ่งปลูกสร้าง!$B$6:$B$45,0),MATCH($C$7,[1]ราคาสิ่งปลูกสร้าง!$D$5:$CC$5,0))</f>
        <v>6500</v>
      </c>
      <c r="AO4956" s="44">
        <f t="shared" si="1083"/>
        <v>273000</v>
      </c>
      <c r="AP4956" s="45">
        <f t="shared" si="1084"/>
        <v>6</v>
      </c>
      <c r="AQ4956" s="40">
        <f>IF(AP4956=0,0,INDEX([1]ค่าเสื่อมสิ่งปลูกสร้าง!$A$5:$D$105,MATCH($AP4956,[1]ค่าเสื่อมสิ่งปลูกสร้าง!$A$5:$A$105,0),MATCH(AE4956,[1]ค่าเสื่อมสิ่งปลูกสร้าง!$A$3:$D$3)))</f>
        <v>6</v>
      </c>
      <c r="AR4956" s="44">
        <f t="shared" si="1089"/>
        <v>256620</v>
      </c>
      <c r="AS4956" s="44">
        <f t="shared" si="1090"/>
        <v>260620</v>
      </c>
      <c r="AT4956" s="44">
        <f t="shared" si="1091"/>
        <v>260620</v>
      </c>
      <c r="AU4956" s="46">
        <v>0</v>
      </c>
      <c r="AV4956" s="44">
        <f t="shared" si="1085"/>
        <v>260620</v>
      </c>
      <c r="AW4956" s="47" t="str">
        <f t="shared" si="1086"/>
        <v>0.02</v>
      </c>
      <c r="AX4956" s="48"/>
      <c r="AY4956" s="48"/>
      <c r="AZ4956" s="49">
        <v>0</v>
      </c>
      <c r="BA4956" s="48"/>
      <c r="BB4956" s="48"/>
      <c r="BC4956" s="44">
        <f t="shared" si="1087"/>
        <v>0</v>
      </c>
      <c r="BD4956" s="50">
        <v>1</v>
      </c>
      <c r="BE4956" s="51" t="e">
        <f>IF(AX4956=1,0,IF(AY4956=1,0,IF(BC4956&gt;#REF!,#REF!,IF(OR(AZ4956&gt;0,BD4956&gt;=0),BC4956+([1]สูตร2!H4944*(100%-AZ4956)-BC4956)*BD4956,[1]สูตร2!H4944*(100%-AZ4956)))))</f>
        <v>#REF!</v>
      </c>
      <c r="BF4956" s="31"/>
    </row>
    <row r="4957" spans="1:58" s="5" customFormat="1" ht="24" customHeight="1" x14ac:dyDescent="0.2">
      <c r="A4957" s="31">
        <v>1655</v>
      </c>
      <c r="B4957" s="31" t="s">
        <v>321</v>
      </c>
      <c r="C4957" s="31" t="s">
        <v>3930</v>
      </c>
      <c r="D4957" s="31" t="s">
        <v>66</v>
      </c>
      <c r="E4957" s="31" t="s">
        <v>3931</v>
      </c>
      <c r="F4957" s="31"/>
      <c r="G4957" s="32" t="s">
        <v>3932</v>
      </c>
      <c r="H4957" s="31">
        <v>26</v>
      </c>
      <c r="I4957" s="31">
        <v>27</v>
      </c>
      <c r="J4957" s="31" t="s">
        <v>3780</v>
      </c>
      <c r="K4957" s="31">
        <v>17</v>
      </c>
      <c r="L4957" s="31">
        <v>0</v>
      </c>
      <c r="M4957" s="31">
        <v>58</v>
      </c>
      <c r="N4957" s="33">
        <v>6858</v>
      </c>
      <c r="O4957" s="33"/>
      <c r="P4957" s="33"/>
      <c r="Q4957" s="33"/>
      <c r="R4957" s="33"/>
      <c r="S4957" s="34" t="str">
        <f t="shared" si="1078"/>
        <v>1</v>
      </c>
      <c r="T4957" s="35">
        <f t="shared" si="1079"/>
        <v>6858</v>
      </c>
      <c r="U4957" s="36">
        <f>INDEX([1]ราคาที่ดิน!$B:$G,MATCH($C4957,[1]ราคาที่ดิน!$A:$A,0),MATCH($B4957,[1]ราคาที่ดิน!$B$1:$G$1,0))</f>
        <v>200</v>
      </c>
      <c r="V4957" s="37">
        <f t="shared" si="1088"/>
        <v>1371600</v>
      </c>
      <c r="W4957" s="31"/>
      <c r="X4957" s="31"/>
      <c r="Y4957" s="31"/>
      <c r="Z4957" s="31"/>
      <c r="AA4957" s="31"/>
      <c r="AB4957" s="32"/>
      <c r="AC4957" s="38"/>
      <c r="AD4957" s="39"/>
      <c r="AE4957" s="39"/>
      <c r="AF4957" s="40" t="str">
        <f t="shared" si="1080"/>
        <v/>
      </c>
      <c r="AG4957" s="41" t="str">
        <f t="shared" si="1081"/>
        <v/>
      </c>
      <c r="AH4957" s="42"/>
      <c r="AI4957" s="42"/>
      <c r="AJ4957" s="42"/>
      <c r="AK4957" s="42"/>
      <c r="AL4957" s="31"/>
      <c r="AM4957" s="43" t="str">
        <f t="shared" si="1082"/>
        <v>100</v>
      </c>
      <c r="AN4957" s="44">
        <f>INDEX([1]ราคาสิ่งปลูกสร้าง!$D$6:$CC$47,MATCH($AD4957,[1]ราคาสิ่งปลูกสร้าง!$B$6:$B$45,0),MATCH($C$7,[1]ราคาสิ่งปลูกสร้าง!$D$5:$CC$5,0))</f>
        <v>0</v>
      </c>
      <c r="AO4957" s="44">
        <f t="shared" si="1083"/>
        <v>0</v>
      </c>
      <c r="AP4957" s="45">
        <f t="shared" si="1084"/>
        <v>0</v>
      </c>
      <c r="AQ4957" s="40">
        <f>IF(AP4957=0,0,INDEX([1]ค่าเสื่อมสิ่งปลูกสร้าง!$A$5:$D$105,MATCH($AP4957,[1]ค่าเสื่อมสิ่งปลูกสร้าง!$A$5:$A$105,0),MATCH(AE4957,[1]ค่าเสื่อมสิ่งปลูกสร้าง!$A$3:$D$3)))</f>
        <v>0</v>
      </c>
      <c r="AR4957" s="44">
        <f t="shared" si="1089"/>
        <v>0</v>
      </c>
      <c r="AS4957" s="44">
        <f t="shared" si="1090"/>
        <v>1371600</v>
      </c>
      <c r="AT4957" s="44">
        <f t="shared" si="1091"/>
        <v>1371600</v>
      </c>
      <c r="AU4957" s="46">
        <v>0</v>
      </c>
      <c r="AV4957" s="44">
        <f t="shared" si="1085"/>
        <v>1371600</v>
      </c>
      <c r="AW4957" s="47" t="str">
        <f t="shared" si="1086"/>
        <v>0.01</v>
      </c>
      <c r="AX4957" s="48"/>
      <c r="AY4957" s="48"/>
      <c r="AZ4957" s="49">
        <v>0</v>
      </c>
      <c r="BA4957" s="48"/>
      <c r="BB4957" s="48"/>
      <c r="BC4957" s="44">
        <f t="shared" si="1087"/>
        <v>0</v>
      </c>
      <c r="BD4957" s="50">
        <v>1</v>
      </c>
      <c r="BE4957" s="51" t="e">
        <f>IF(AX4957=1,0,IF(AY4957=1,0,IF(BC4957&gt;#REF!,#REF!,IF(OR(AZ4957&gt;0,BD4957&gt;=0),BC4957+([1]สูตร2!H4945*(100%-AZ4957)-BC4957)*BD4957,[1]สูตร2!H4945*(100%-AZ4957)))))</f>
        <v>#REF!</v>
      </c>
      <c r="BF4957" s="31"/>
    </row>
    <row r="4958" spans="1:58" s="5" customFormat="1" ht="24" customHeight="1" x14ac:dyDescent="0.2">
      <c r="A4958" s="31">
        <v>1656</v>
      </c>
      <c r="B4958" s="31" t="s">
        <v>321</v>
      </c>
      <c r="C4958" s="31" t="s">
        <v>3933</v>
      </c>
      <c r="D4958" s="31" t="s">
        <v>71</v>
      </c>
      <c r="E4958" s="31" t="s">
        <v>3934</v>
      </c>
      <c r="F4958" s="31"/>
      <c r="G4958" s="32" t="s">
        <v>3932</v>
      </c>
      <c r="H4958" s="31">
        <v>13</v>
      </c>
      <c r="I4958" s="31">
        <v>7</v>
      </c>
      <c r="J4958" s="31" t="s">
        <v>3780</v>
      </c>
      <c r="K4958" s="31">
        <v>15</v>
      </c>
      <c r="L4958" s="31">
        <v>3</v>
      </c>
      <c r="M4958" s="31">
        <v>7</v>
      </c>
      <c r="N4958" s="33">
        <v>6307</v>
      </c>
      <c r="O4958" s="33"/>
      <c r="P4958" s="33"/>
      <c r="Q4958" s="33"/>
      <c r="R4958" s="33"/>
      <c r="S4958" s="34" t="str">
        <f t="shared" si="1078"/>
        <v>1</v>
      </c>
      <c r="T4958" s="35">
        <f t="shared" si="1079"/>
        <v>6307</v>
      </c>
      <c r="U4958" s="36">
        <f>INDEX([1]ราคาที่ดิน!$B:$G,MATCH($C4958,[1]ราคาที่ดิน!$A:$A,0),MATCH($B4958,[1]ราคาที่ดิน!$B$1:$G$1,0))</f>
        <v>200</v>
      </c>
      <c r="V4958" s="37">
        <f t="shared" si="1088"/>
        <v>1261400</v>
      </c>
      <c r="W4958" s="31"/>
      <c r="X4958" s="31"/>
      <c r="Y4958" s="31"/>
      <c r="Z4958" s="31"/>
      <c r="AA4958" s="31"/>
      <c r="AB4958" s="32"/>
      <c r="AC4958" s="38"/>
      <c r="AD4958" s="39"/>
      <c r="AE4958" s="39"/>
      <c r="AF4958" s="40" t="str">
        <f t="shared" si="1080"/>
        <v/>
      </c>
      <c r="AG4958" s="41" t="str">
        <f t="shared" si="1081"/>
        <v/>
      </c>
      <c r="AH4958" s="42"/>
      <c r="AI4958" s="42"/>
      <c r="AJ4958" s="42"/>
      <c r="AK4958" s="42"/>
      <c r="AL4958" s="31"/>
      <c r="AM4958" s="43" t="str">
        <f t="shared" si="1082"/>
        <v>100</v>
      </c>
      <c r="AN4958" s="44">
        <f>INDEX([1]ราคาสิ่งปลูกสร้าง!$D$6:$CC$47,MATCH($AD4958,[1]ราคาสิ่งปลูกสร้าง!$B$6:$B$45,0),MATCH($C$7,[1]ราคาสิ่งปลูกสร้าง!$D$5:$CC$5,0))</f>
        <v>0</v>
      </c>
      <c r="AO4958" s="44">
        <f t="shared" si="1083"/>
        <v>0</v>
      </c>
      <c r="AP4958" s="45">
        <f t="shared" si="1084"/>
        <v>0</v>
      </c>
      <c r="AQ4958" s="40">
        <f>IF(AP4958=0,0,INDEX([1]ค่าเสื่อมสิ่งปลูกสร้าง!$A$5:$D$105,MATCH($AP4958,[1]ค่าเสื่อมสิ่งปลูกสร้าง!$A$5:$A$105,0),MATCH(AE4958,[1]ค่าเสื่อมสิ่งปลูกสร้าง!$A$3:$D$3)))</f>
        <v>0</v>
      </c>
      <c r="AR4958" s="44">
        <f t="shared" si="1089"/>
        <v>0</v>
      </c>
      <c r="AS4958" s="44">
        <f t="shared" si="1090"/>
        <v>1261400</v>
      </c>
      <c r="AT4958" s="44">
        <f t="shared" si="1091"/>
        <v>1261400</v>
      </c>
      <c r="AU4958" s="46">
        <v>0</v>
      </c>
      <c r="AV4958" s="44">
        <f t="shared" si="1085"/>
        <v>1261400</v>
      </c>
      <c r="AW4958" s="47" t="str">
        <f t="shared" si="1086"/>
        <v>0.01</v>
      </c>
      <c r="AX4958" s="48"/>
      <c r="AY4958" s="48"/>
      <c r="AZ4958" s="49">
        <v>0</v>
      </c>
      <c r="BA4958" s="48"/>
      <c r="BB4958" s="48"/>
      <c r="BC4958" s="44">
        <f t="shared" si="1087"/>
        <v>0</v>
      </c>
      <c r="BD4958" s="50">
        <v>1</v>
      </c>
      <c r="BE4958" s="51" t="e">
        <f>IF(AX4958=1,0,IF(AY4958=1,0,IF(BC4958&gt;#REF!,#REF!,IF(OR(AZ4958&gt;0,BD4958&gt;=0),BC4958+([1]สูตร2!H4946*(100%-AZ4958)-BC4958)*BD4958,[1]สูตร2!H4946*(100%-AZ4958)))))</f>
        <v>#REF!</v>
      </c>
      <c r="BF4958" s="31"/>
    </row>
    <row r="4959" spans="1:58" s="5" customFormat="1" ht="24" customHeight="1" x14ac:dyDescent="0.2">
      <c r="A4959" s="31"/>
      <c r="B4959" s="31" t="s">
        <v>321</v>
      </c>
      <c r="C4959" s="31" t="s">
        <v>3935</v>
      </c>
      <c r="D4959" s="31" t="s">
        <v>71</v>
      </c>
      <c r="E4959" s="31" t="s">
        <v>3934</v>
      </c>
      <c r="F4959" s="31"/>
      <c r="G4959" s="32" t="s">
        <v>3932</v>
      </c>
      <c r="H4959" s="31">
        <v>4</v>
      </c>
      <c r="I4959" s="31">
        <v>1</v>
      </c>
      <c r="J4959" s="31" t="s">
        <v>3780</v>
      </c>
      <c r="K4959" s="31">
        <v>15</v>
      </c>
      <c r="L4959" s="31">
        <v>3</v>
      </c>
      <c r="M4959" s="31">
        <v>75</v>
      </c>
      <c r="N4959" s="33">
        <v>6375</v>
      </c>
      <c r="O4959" s="33"/>
      <c r="P4959" s="33"/>
      <c r="Q4959" s="33"/>
      <c r="R4959" s="33"/>
      <c r="S4959" s="34" t="str">
        <f t="shared" si="1078"/>
        <v>1</v>
      </c>
      <c r="T4959" s="35">
        <f t="shared" si="1079"/>
        <v>6375</v>
      </c>
      <c r="U4959" s="36">
        <f>INDEX([1]ราคาที่ดิน!$B:$G,MATCH($C4959,[1]ราคาที่ดิน!$A:$A,0),MATCH($B4959,[1]ราคาที่ดิน!$B$1:$G$1,0))</f>
        <v>200</v>
      </c>
      <c r="V4959" s="37">
        <f t="shared" si="1088"/>
        <v>1275000</v>
      </c>
      <c r="W4959" s="31"/>
      <c r="X4959" s="31"/>
      <c r="Y4959" s="31"/>
      <c r="Z4959" s="31"/>
      <c r="AA4959" s="31"/>
      <c r="AB4959" s="32"/>
      <c r="AC4959" s="38"/>
      <c r="AD4959" s="39"/>
      <c r="AE4959" s="39"/>
      <c r="AF4959" s="40" t="str">
        <f t="shared" si="1080"/>
        <v/>
      </c>
      <c r="AG4959" s="41" t="str">
        <f t="shared" si="1081"/>
        <v/>
      </c>
      <c r="AH4959" s="42"/>
      <c r="AI4959" s="42"/>
      <c r="AJ4959" s="42"/>
      <c r="AK4959" s="42"/>
      <c r="AL4959" s="31"/>
      <c r="AM4959" s="43" t="str">
        <f t="shared" si="1082"/>
        <v>100</v>
      </c>
      <c r="AN4959" s="44">
        <f>INDEX([1]ราคาสิ่งปลูกสร้าง!$D$6:$CC$47,MATCH($AD4959,[1]ราคาสิ่งปลูกสร้าง!$B$6:$B$45,0),MATCH($C$7,[1]ราคาสิ่งปลูกสร้าง!$D$5:$CC$5,0))</f>
        <v>0</v>
      </c>
      <c r="AO4959" s="44">
        <f t="shared" si="1083"/>
        <v>0</v>
      </c>
      <c r="AP4959" s="45">
        <f t="shared" si="1084"/>
        <v>0</v>
      </c>
      <c r="AQ4959" s="40">
        <f>IF(AP4959=0,0,INDEX([1]ค่าเสื่อมสิ่งปลูกสร้าง!$A$5:$D$105,MATCH($AP4959,[1]ค่าเสื่อมสิ่งปลูกสร้าง!$A$5:$A$105,0),MATCH(AE4959,[1]ค่าเสื่อมสิ่งปลูกสร้าง!$A$3:$D$3)))</f>
        <v>0</v>
      </c>
      <c r="AR4959" s="44">
        <f t="shared" si="1089"/>
        <v>0</v>
      </c>
      <c r="AS4959" s="44">
        <f t="shared" si="1090"/>
        <v>1275000</v>
      </c>
      <c r="AT4959" s="44">
        <f t="shared" si="1091"/>
        <v>1275000</v>
      </c>
      <c r="AU4959" s="46">
        <v>0</v>
      </c>
      <c r="AV4959" s="44">
        <f t="shared" si="1085"/>
        <v>1275000</v>
      </c>
      <c r="AW4959" s="47" t="str">
        <f t="shared" si="1086"/>
        <v>0.01</v>
      </c>
      <c r="AX4959" s="48"/>
      <c r="AY4959" s="48"/>
      <c r="AZ4959" s="49">
        <v>0</v>
      </c>
      <c r="BA4959" s="48"/>
      <c r="BB4959" s="48"/>
      <c r="BC4959" s="44">
        <f t="shared" si="1087"/>
        <v>0</v>
      </c>
      <c r="BD4959" s="50">
        <v>1</v>
      </c>
      <c r="BE4959" s="51" t="e">
        <f>IF(AX4959=1,0,IF(AY4959=1,0,IF(BC4959&gt;#REF!,#REF!,IF(OR(AZ4959&gt;0,BD4959&gt;=0),BC4959+([1]สูตร2!H4947*(100%-AZ4959)-BC4959)*BD4959,[1]สูตร2!H4947*(100%-AZ4959)))))</f>
        <v>#REF!</v>
      </c>
      <c r="BF4959" s="31"/>
    </row>
    <row r="4960" spans="1:58" s="5" customFormat="1" ht="24" customHeight="1" x14ac:dyDescent="0.2">
      <c r="A4960" s="31"/>
      <c r="B4960" s="31" t="s">
        <v>93</v>
      </c>
      <c r="C4960" s="31">
        <v>1</v>
      </c>
      <c r="D4960" s="31" t="s">
        <v>71</v>
      </c>
      <c r="E4960" s="31" t="s">
        <v>3936</v>
      </c>
      <c r="F4960" s="31"/>
      <c r="G4960" s="32" t="s">
        <v>3932</v>
      </c>
      <c r="H4960" s="31" t="s">
        <v>104</v>
      </c>
      <c r="I4960" s="31" t="s">
        <v>104</v>
      </c>
      <c r="J4960" s="31" t="s">
        <v>3780</v>
      </c>
      <c r="K4960" s="31">
        <v>0</v>
      </c>
      <c r="L4960" s="31">
        <v>0</v>
      </c>
      <c r="M4960" s="31">
        <v>56</v>
      </c>
      <c r="N4960" s="33"/>
      <c r="O4960" s="33">
        <v>56</v>
      </c>
      <c r="P4960" s="33"/>
      <c r="Q4960" s="33"/>
      <c r="R4960" s="33"/>
      <c r="S4960" s="34" t="str">
        <f t="shared" si="1078"/>
        <v>2</v>
      </c>
      <c r="T4960" s="35">
        <f t="shared" si="1079"/>
        <v>56</v>
      </c>
      <c r="U4960" s="36">
        <f>INDEX([1]ราคาที่ดิน!$B:$G,MATCH($C4960,[1]ราคาที่ดิน!$A:$A,0),MATCH($B4960,[1]ราคาที่ดิน!$B$1:$G$1,0))</f>
        <v>100</v>
      </c>
      <c r="V4960" s="37">
        <f t="shared" si="1088"/>
        <v>5600</v>
      </c>
      <c r="W4960" s="31">
        <v>1</v>
      </c>
      <c r="X4960" s="31" t="s">
        <v>3932</v>
      </c>
      <c r="Y4960" s="31" t="s">
        <v>71</v>
      </c>
      <c r="Z4960" s="31" t="s">
        <v>3936</v>
      </c>
      <c r="AA4960" s="31"/>
      <c r="AB4960" s="32" t="s">
        <v>3932</v>
      </c>
      <c r="AC4960" s="38"/>
      <c r="AD4960" s="39" t="s">
        <v>73</v>
      </c>
      <c r="AE4960" s="39" t="s">
        <v>74</v>
      </c>
      <c r="AF4960" s="40" t="str">
        <f t="shared" si="1080"/>
        <v>2</v>
      </c>
      <c r="AG4960" s="41">
        <f t="shared" si="1081"/>
        <v>108</v>
      </c>
      <c r="AH4960" s="42"/>
      <c r="AI4960" s="42">
        <v>108</v>
      </c>
      <c r="AJ4960" s="42"/>
      <c r="AK4960" s="42"/>
      <c r="AL4960" s="31">
        <v>16</v>
      </c>
      <c r="AM4960" s="43" t="str">
        <f t="shared" si="1082"/>
        <v>100</v>
      </c>
      <c r="AN4960" s="44">
        <f>INDEX([1]ราคาสิ่งปลูกสร้าง!$D$6:$CC$47,MATCH($AD4960,[1]ราคาสิ่งปลูกสร้าง!$B$6:$B$45,0),MATCH($C$7,[1]ราคาสิ่งปลูกสร้าง!$D$5:$CC$5,0))</f>
        <v>6500</v>
      </c>
      <c r="AO4960" s="44">
        <f t="shared" si="1083"/>
        <v>702000</v>
      </c>
      <c r="AP4960" s="45">
        <f t="shared" si="1084"/>
        <v>16</v>
      </c>
      <c r="AQ4960" s="40">
        <f>IF(AP4960=0,0,INDEX([1]ค่าเสื่อมสิ่งปลูกสร้าง!$A$5:$D$105,MATCH($AP4960,[1]ค่าเสื่อมสิ่งปลูกสร้าง!$A$5:$A$105,0),MATCH(AE4960,[1]ค่าเสื่อมสิ่งปลูกสร้าง!$A$3:$D$3)))</f>
        <v>22</v>
      </c>
      <c r="AR4960" s="44">
        <f t="shared" si="1089"/>
        <v>547560</v>
      </c>
      <c r="AS4960" s="44">
        <f t="shared" si="1090"/>
        <v>553160</v>
      </c>
      <c r="AT4960" s="44">
        <f t="shared" si="1091"/>
        <v>553160</v>
      </c>
      <c r="AU4960" s="46">
        <v>0</v>
      </c>
      <c r="AV4960" s="44">
        <f t="shared" si="1085"/>
        <v>553160</v>
      </c>
      <c r="AW4960" s="47" t="str">
        <f t="shared" si="1086"/>
        <v>0.02</v>
      </c>
      <c r="AX4960" s="48"/>
      <c r="AY4960" s="48"/>
      <c r="AZ4960" s="49">
        <v>0</v>
      </c>
      <c r="BA4960" s="48"/>
      <c r="BB4960" s="48"/>
      <c r="BC4960" s="44">
        <f t="shared" si="1087"/>
        <v>0</v>
      </c>
      <c r="BD4960" s="50">
        <v>1</v>
      </c>
      <c r="BE4960" s="51" t="e">
        <f>IF(AX4960=1,0,IF(AY4960=1,0,IF(BC4960&gt;#REF!,#REF!,IF(OR(AZ4960&gt;0,BD4960&gt;=0),BC4960+([1]สูตร2!H4948*(100%-AZ4960)-BC4960)*BD4960,[1]สูตร2!H4948*(100%-AZ4960)))))</f>
        <v>#REF!</v>
      </c>
      <c r="BF4960" s="31"/>
    </row>
    <row r="4961" spans="1:58" s="5" customFormat="1" ht="24" customHeight="1" x14ac:dyDescent="0.2">
      <c r="A4961" s="31"/>
      <c r="B4961" s="31" t="s">
        <v>93</v>
      </c>
      <c r="C4961" s="31">
        <v>1</v>
      </c>
      <c r="D4961" s="31" t="s">
        <v>71</v>
      </c>
      <c r="E4961" s="31" t="s">
        <v>3936</v>
      </c>
      <c r="F4961" s="31"/>
      <c r="G4961" s="32" t="s">
        <v>3932</v>
      </c>
      <c r="H4961" s="31" t="s">
        <v>104</v>
      </c>
      <c r="I4961" s="31" t="s">
        <v>104</v>
      </c>
      <c r="J4961" s="31" t="s">
        <v>3780</v>
      </c>
      <c r="K4961" s="31">
        <v>0</v>
      </c>
      <c r="L4961" s="31">
        <v>0</v>
      </c>
      <c r="M4961" s="31">
        <v>25</v>
      </c>
      <c r="N4961" s="33"/>
      <c r="O4961" s="33">
        <v>25</v>
      </c>
      <c r="P4961" s="33"/>
      <c r="Q4961" s="33"/>
      <c r="R4961" s="33"/>
      <c r="S4961" s="34" t="str">
        <f t="shared" si="1078"/>
        <v>2</v>
      </c>
      <c r="T4961" s="35">
        <f t="shared" si="1079"/>
        <v>25</v>
      </c>
      <c r="U4961" s="36">
        <f>INDEX([1]ราคาที่ดิน!$B:$G,MATCH($C4961,[1]ราคาที่ดิน!$A:$A,0),MATCH($B4961,[1]ราคาที่ดิน!$B$1:$G$1,0))</f>
        <v>100</v>
      </c>
      <c r="V4961" s="37">
        <f t="shared" si="1088"/>
        <v>2500</v>
      </c>
      <c r="W4961" s="31">
        <v>2</v>
      </c>
      <c r="X4961" s="31" t="s">
        <v>3932</v>
      </c>
      <c r="Y4961" s="31" t="s">
        <v>71</v>
      </c>
      <c r="Z4961" s="31" t="s">
        <v>3936</v>
      </c>
      <c r="AA4961" s="31"/>
      <c r="AB4961" s="32" t="s">
        <v>3932</v>
      </c>
      <c r="AC4961" s="38"/>
      <c r="AD4961" s="39" t="s">
        <v>75</v>
      </c>
      <c r="AE4961" s="39" t="s">
        <v>76</v>
      </c>
      <c r="AF4961" s="40" t="str">
        <f t="shared" si="1080"/>
        <v>1</v>
      </c>
      <c r="AG4961" s="41">
        <f t="shared" si="1081"/>
        <v>7</v>
      </c>
      <c r="AH4961" s="42">
        <v>7</v>
      </c>
      <c r="AI4961" s="42"/>
      <c r="AJ4961" s="42"/>
      <c r="AK4961" s="42"/>
      <c r="AL4961" s="31">
        <v>14</v>
      </c>
      <c r="AM4961" s="43" t="str">
        <f t="shared" si="1082"/>
        <v>100</v>
      </c>
      <c r="AN4961" s="44">
        <f>INDEX([1]ราคาสิ่งปลูกสร้าง!$D$6:$CC$47,MATCH($AD4961,[1]ราคาสิ่งปลูกสร้าง!$B$6:$B$45,0),MATCH($C$7,[1]ราคาสิ่งปลูกสร้าง!$D$5:$CC$5,0))</f>
        <v>5400</v>
      </c>
      <c r="AO4961" s="44">
        <f t="shared" si="1083"/>
        <v>37800</v>
      </c>
      <c r="AP4961" s="45">
        <f t="shared" si="1084"/>
        <v>14</v>
      </c>
      <c r="AQ4961" s="40">
        <f>IF(AP4961=0,0,INDEX([1]ค่าเสื่อมสิ่งปลูกสร้าง!$A$5:$D$105,MATCH($AP4961,[1]ค่าเสื่อมสิ่งปลูกสร้าง!$A$5:$A$105,0),MATCH(AE4961,[1]ค่าเสื่อมสิ่งปลูกสร้าง!$A$3:$D$3)))</f>
        <v>60</v>
      </c>
      <c r="AR4961" s="44">
        <f t="shared" si="1089"/>
        <v>15120</v>
      </c>
      <c r="AS4961" s="44">
        <f t="shared" si="1090"/>
        <v>17620</v>
      </c>
      <c r="AT4961" s="44">
        <f t="shared" si="1091"/>
        <v>17620</v>
      </c>
      <c r="AU4961" s="46">
        <v>0</v>
      </c>
      <c r="AV4961" s="44">
        <f t="shared" si="1085"/>
        <v>17620</v>
      </c>
      <c r="AW4961" s="47" t="str">
        <f t="shared" si="1086"/>
        <v>0.01</v>
      </c>
      <c r="AX4961" s="48"/>
      <c r="AY4961" s="48"/>
      <c r="AZ4961" s="49">
        <v>0</v>
      </c>
      <c r="BA4961" s="48"/>
      <c r="BB4961" s="48"/>
      <c r="BC4961" s="44">
        <f t="shared" si="1087"/>
        <v>0</v>
      </c>
      <c r="BD4961" s="50">
        <v>1</v>
      </c>
      <c r="BE4961" s="51" t="e">
        <f>IF(AX4961=1,0,IF(AY4961=1,0,IF(BC4961&gt;#REF!,#REF!,IF(OR(AZ4961&gt;0,BD4961&gt;=0),BC4961+([1]สูตร2!H4949*(100%-AZ4961)-BC4961)*BD4961,[1]สูตร2!H4949*(100%-AZ4961)))))</f>
        <v>#REF!</v>
      </c>
      <c r="BF4961" s="31"/>
    </row>
    <row r="4962" spans="1:58" s="5" customFormat="1" ht="24" customHeight="1" x14ac:dyDescent="0.2">
      <c r="A4962" s="31"/>
      <c r="B4962" s="31" t="s">
        <v>93</v>
      </c>
      <c r="C4962" s="31">
        <v>1</v>
      </c>
      <c r="D4962" s="31" t="s">
        <v>71</v>
      </c>
      <c r="E4962" s="31" t="s">
        <v>3936</v>
      </c>
      <c r="F4962" s="31"/>
      <c r="G4962" s="32" t="s">
        <v>3937</v>
      </c>
      <c r="H4962" s="31" t="s">
        <v>104</v>
      </c>
      <c r="I4962" s="31" t="s">
        <v>104</v>
      </c>
      <c r="J4962" s="31" t="s">
        <v>3780</v>
      </c>
      <c r="K4962" s="31">
        <v>0</v>
      </c>
      <c r="L4962" s="31">
        <v>0</v>
      </c>
      <c r="M4962" s="31">
        <v>20</v>
      </c>
      <c r="N4962" s="33"/>
      <c r="O4962" s="33">
        <v>20</v>
      </c>
      <c r="P4962" s="33"/>
      <c r="Q4962" s="33"/>
      <c r="R4962" s="33"/>
      <c r="S4962" s="34" t="str">
        <f t="shared" si="1078"/>
        <v>2</v>
      </c>
      <c r="T4962" s="35">
        <f t="shared" si="1079"/>
        <v>20</v>
      </c>
      <c r="U4962" s="36">
        <f>INDEX([1]ราคาที่ดิน!$B:$G,MATCH($C4962,[1]ราคาที่ดิน!$A:$A,0),MATCH($B4962,[1]ราคาที่ดิน!$B$1:$G$1,0))</f>
        <v>100</v>
      </c>
      <c r="V4962" s="37">
        <f t="shared" si="1088"/>
        <v>2000</v>
      </c>
      <c r="W4962" s="31">
        <v>3</v>
      </c>
      <c r="X4962" s="31" t="s">
        <v>3937</v>
      </c>
      <c r="Y4962" s="31" t="s">
        <v>71</v>
      </c>
      <c r="Z4962" s="31" t="s">
        <v>3936</v>
      </c>
      <c r="AA4962" s="31"/>
      <c r="AB4962" s="32" t="s">
        <v>3937</v>
      </c>
      <c r="AC4962" s="38"/>
      <c r="AD4962" s="39" t="s">
        <v>75</v>
      </c>
      <c r="AE4962" s="39" t="s">
        <v>76</v>
      </c>
      <c r="AF4962" s="40" t="str">
        <f t="shared" si="1080"/>
        <v>1</v>
      </c>
      <c r="AG4962" s="41">
        <f t="shared" si="1081"/>
        <v>30</v>
      </c>
      <c r="AH4962" s="42">
        <v>30</v>
      </c>
      <c r="AI4962" s="42"/>
      <c r="AJ4962" s="42"/>
      <c r="AK4962" s="42"/>
      <c r="AL4962" s="31">
        <v>1</v>
      </c>
      <c r="AM4962" s="43" t="str">
        <f t="shared" si="1082"/>
        <v>100</v>
      </c>
      <c r="AN4962" s="44">
        <f>INDEX([1]ราคาสิ่งปลูกสร้าง!$D$6:$CC$47,MATCH($AD4962,[1]ราคาสิ่งปลูกสร้าง!$B$6:$B$45,0),MATCH($C$7,[1]ราคาสิ่งปลูกสร้าง!$D$5:$CC$5,0))</f>
        <v>5400</v>
      </c>
      <c r="AO4962" s="44">
        <f t="shared" si="1083"/>
        <v>162000</v>
      </c>
      <c r="AP4962" s="45">
        <f t="shared" si="1084"/>
        <v>1</v>
      </c>
      <c r="AQ4962" s="40">
        <f>IF(AP4962=0,0,INDEX([1]ค่าเสื่อมสิ่งปลูกสร้าง!$A$5:$D$105,MATCH($AP4962,[1]ค่าเสื่อมสิ่งปลูกสร้าง!$A$5:$A$105,0),MATCH(AE4962,[1]ค่าเสื่อมสิ่งปลูกสร้าง!$A$3:$D$3)))</f>
        <v>3</v>
      </c>
      <c r="AR4962" s="44">
        <f t="shared" si="1089"/>
        <v>157140</v>
      </c>
      <c r="AS4962" s="44">
        <f t="shared" si="1090"/>
        <v>159140</v>
      </c>
      <c r="AT4962" s="44">
        <f t="shared" si="1091"/>
        <v>159140</v>
      </c>
      <c r="AU4962" s="46">
        <v>0</v>
      </c>
      <c r="AV4962" s="44">
        <f t="shared" si="1085"/>
        <v>159140</v>
      </c>
      <c r="AW4962" s="47" t="str">
        <f t="shared" si="1086"/>
        <v>0.01</v>
      </c>
      <c r="AX4962" s="48"/>
      <c r="AY4962" s="48"/>
      <c r="AZ4962" s="49">
        <v>0</v>
      </c>
      <c r="BA4962" s="48"/>
      <c r="BB4962" s="48"/>
      <c r="BC4962" s="44">
        <f t="shared" si="1087"/>
        <v>0</v>
      </c>
      <c r="BD4962" s="50">
        <v>1</v>
      </c>
      <c r="BE4962" s="51" t="e">
        <f>IF(AX4962=1,0,IF(AY4962=1,0,IF(BC4962&gt;#REF!,#REF!,IF(OR(AZ4962&gt;0,BD4962&gt;=0),BC4962+([1]สูตร2!H4950*(100%-AZ4962)-BC4962)*BD4962,[1]สูตร2!H4950*(100%-AZ4962)))))</f>
        <v>#REF!</v>
      </c>
      <c r="BF4962" s="31"/>
    </row>
    <row r="4963" spans="1:58" s="5" customFormat="1" ht="24" customHeight="1" x14ac:dyDescent="0.2">
      <c r="A4963" s="31">
        <v>1657</v>
      </c>
      <c r="B4963" s="31" t="s">
        <v>321</v>
      </c>
      <c r="C4963" s="31" t="s">
        <v>3881</v>
      </c>
      <c r="D4963" s="31" t="s">
        <v>66</v>
      </c>
      <c r="E4963" s="31" t="s">
        <v>3938</v>
      </c>
      <c r="F4963" s="31"/>
      <c r="G4963" s="32" t="s">
        <v>3939</v>
      </c>
      <c r="H4963" s="31">
        <v>2042</v>
      </c>
      <c r="I4963" s="31"/>
      <c r="J4963" s="31" t="s">
        <v>3780</v>
      </c>
      <c r="K4963" s="31">
        <v>15</v>
      </c>
      <c r="L4963" s="31">
        <v>0</v>
      </c>
      <c r="M4963" s="31">
        <v>0</v>
      </c>
      <c r="N4963" s="33">
        <v>6000</v>
      </c>
      <c r="O4963" s="33"/>
      <c r="P4963" s="33"/>
      <c r="Q4963" s="33"/>
      <c r="R4963" s="33"/>
      <c r="S4963" s="34" t="str">
        <f t="shared" si="1078"/>
        <v>1</v>
      </c>
      <c r="T4963" s="35">
        <f t="shared" si="1079"/>
        <v>6000</v>
      </c>
      <c r="U4963" s="36">
        <f>INDEX([1]ราคาที่ดิน!$B:$G,MATCH($C4963,[1]ราคาที่ดิน!$A:$A,0),MATCH($B4963,[1]ราคาที่ดิน!$B$1:$G$1,0))</f>
        <v>200</v>
      </c>
      <c r="V4963" s="37">
        <f t="shared" si="1088"/>
        <v>1200000</v>
      </c>
      <c r="W4963" s="31"/>
      <c r="X4963" s="31"/>
      <c r="Y4963" s="31"/>
      <c r="Z4963" s="31"/>
      <c r="AA4963" s="31"/>
      <c r="AB4963" s="32"/>
      <c r="AC4963" s="38"/>
      <c r="AD4963" s="39"/>
      <c r="AE4963" s="39"/>
      <c r="AF4963" s="40" t="str">
        <f t="shared" si="1080"/>
        <v/>
      </c>
      <c r="AG4963" s="41" t="str">
        <f t="shared" si="1081"/>
        <v/>
      </c>
      <c r="AH4963" s="42"/>
      <c r="AI4963" s="42"/>
      <c r="AJ4963" s="42"/>
      <c r="AK4963" s="42"/>
      <c r="AL4963" s="31"/>
      <c r="AM4963" s="43" t="str">
        <f t="shared" si="1082"/>
        <v>100</v>
      </c>
      <c r="AN4963" s="44">
        <f>INDEX([1]ราคาสิ่งปลูกสร้าง!$D$6:$CC$47,MATCH($AD4963,[1]ราคาสิ่งปลูกสร้าง!$B$6:$B$45,0),MATCH($C$7,[1]ราคาสิ่งปลูกสร้าง!$D$5:$CC$5,0))</f>
        <v>0</v>
      </c>
      <c r="AO4963" s="44">
        <f t="shared" si="1083"/>
        <v>0</v>
      </c>
      <c r="AP4963" s="45">
        <f t="shared" si="1084"/>
        <v>0</v>
      </c>
      <c r="AQ4963" s="40">
        <f>IF(AP4963=0,0,INDEX([1]ค่าเสื่อมสิ่งปลูกสร้าง!$A$5:$D$105,MATCH($AP4963,[1]ค่าเสื่อมสิ่งปลูกสร้าง!$A$5:$A$105,0),MATCH(AE4963,[1]ค่าเสื่อมสิ่งปลูกสร้าง!$A$3:$D$3)))</f>
        <v>0</v>
      </c>
      <c r="AR4963" s="44">
        <f t="shared" si="1089"/>
        <v>0</v>
      </c>
      <c r="AS4963" s="44">
        <f t="shared" si="1090"/>
        <v>1200000</v>
      </c>
      <c r="AT4963" s="44">
        <f t="shared" si="1091"/>
        <v>1200000</v>
      </c>
      <c r="AU4963" s="46">
        <v>0</v>
      </c>
      <c r="AV4963" s="44">
        <f t="shared" si="1085"/>
        <v>1200000</v>
      </c>
      <c r="AW4963" s="47" t="str">
        <f t="shared" si="1086"/>
        <v>0.01</v>
      </c>
      <c r="AX4963" s="48"/>
      <c r="AY4963" s="48"/>
      <c r="AZ4963" s="49">
        <v>0</v>
      </c>
      <c r="BA4963" s="48"/>
      <c r="BB4963" s="48"/>
      <c r="BC4963" s="44">
        <f t="shared" si="1087"/>
        <v>0</v>
      </c>
      <c r="BD4963" s="50">
        <v>1</v>
      </c>
      <c r="BE4963" s="51" t="e">
        <f>IF(AX4963=1,0,IF(AY4963=1,0,IF(BC4963&gt;#REF!,#REF!,IF(OR(AZ4963&gt;0,BD4963&gt;=0),BC4963+([1]สูตร2!H4951*(100%-AZ4963)-BC4963)*BD4963,[1]สูตร2!H4951*(100%-AZ4963)))))</f>
        <v>#REF!</v>
      </c>
      <c r="BF4963" s="31"/>
    </row>
    <row r="4964" spans="1:58" s="5" customFormat="1" ht="24" customHeight="1" x14ac:dyDescent="0.2">
      <c r="A4964" s="31">
        <v>1658</v>
      </c>
      <c r="B4964" s="31" t="s">
        <v>321</v>
      </c>
      <c r="C4964" s="31" t="s">
        <v>3881</v>
      </c>
      <c r="D4964" s="31" t="s">
        <v>71</v>
      </c>
      <c r="E4964" s="31" t="s">
        <v>3940</v>
      </c>
      <c r="F4964" s="31"/>
      <c r="G4964" s="32" t="s">
        <v>3939</v>
      </c>
      <c r="H4964" s="31">
        <v>2044</v>
      </c>
      <c r="I4964" s="31" t="s">
        <v>104</v>
      </c>
      <c r="J4964" s="31" t="s">
        <v>3780</v>
      </c>
      <c r="K4964" s="31">
        <v>15</v>
      </c>
      <c r="L4964" s="31">
        <v>0</v>
      </c>
      <c r="M4964" s="31">
        <v>0</v>
      </c>
      <c r="N4964" s="33">
        <v>6000</v>
      </c>
      <c r="O4964" s="33"/>
      <c r="P4964" s="33"/>
      <c r="Q4964" s="33"/>
      <c r="R4964" s="33"/>
      <c r="S4964" s="34" t="str">
        <f t="shared" si="1078"/>
        <v>1</v>
      </c>
      <c r="T4964" s="35">
        <f t="shared" si="1079"/>
        <v>6000</v>
      </c>
      <c r="U4964" s="36">
        <f>INDEX([1]ราคาที่ดิน!$B:$G,MATCH($C4964,[1]ราคาที่ดิน!$A:$A,0),MATCH($B4964,[1]ราคาที่ดิน!$B$1:$G$1,0))</f>
        <v>200</v>
      </c>
      <c r="V4964" s="37">
        <f t="shared" si="1088"/>
        <v>1200000</v>
      </c>
      <c r="W4964" s="31"/>
      <c r="X4964" s="31"/>
      <c r="Y4964" s="31"/>
      <c r="Z4964" s="31"/>
      <c r="AA4964" s="31"/>
      <c r="AB4964" s="32"/>
      <c r="AC4964" s="38"/>
      <c r="AD4964" s="39"/>
      <c r="AE4964" s="39"/>
      <c r="AF4964" s="40" t="str">
        <f t="shared" si="1080"/>
        <v/>
      </c>
      <c r="AG4964" s="41" t="str">
        <f t="shared" si="1081"/>
        <v/>
      </c>
      <c r="AH4964" s="42"/>
      <c r="AI4964" s="42"/>
      <c r="AJ4964" s="42"/>
      <c r="AK4964" s="42"/>
      <c r="AL4964" s="31"/>
      <c r="AM4964" s="43" t="str">
        <f t="shared" si="1082"/>
        <v>100</v>
      </c>
      <c r="AN4964" s="44">
        <f>INDEX([1]ราคาสิ่งปลูกสร้าง!$D$6:$CC$47,MATCH($AD4964,[1]ราคาสิ่งปลูกสร้าง!$B$6:$B$45,0),MATCH($C$7,[1]ราคาสิ่งปลูกสร้าง!$D$5:$CC$5,0))</f>
        <v>0</v>
      </c>
      <c r="AO4964" s="44">
        <f t="shared" si="1083"/>
        <v>0</v>
      </c>
      <c r="AP4964" s="45">
        <f t="shared" si="1084"/>
        <v>0</v>
      </c>
      <c r="AQ4964" s="40">
        <f>IF(AP4964=0,0,INDEX([1]ค่าเสื่อมสิ่งปลูกสร้าง!$A$5:$D$105,MATCH($AP4964,[1]ค่าเสื่อมสิ่งปลูกสร้าง!$A$5:$A$105,0),MATCH(AE4964,[1]ค่าเสื่อมสิ่งปลูกสร้าง!$A$3:$D$3)))</f>
        <v>0</v>
      </c>
      <c r="AR4964" s="44">
        <f t="shared" si="1089"/>
        <v>0</v>
      </c>
      <c r="AS4964" s="44">
        <f t="shared" si="1090"/>
        <v>1200000</v>
      </c>
      <c r="AT4964" s="44">
        <f t="shared" si="1091"/>
        <v>1200000</v>
      </c>
      <c r="AU4964" s="46">
        <v>0</v>
      </c>
      <c r="AV4964" s="44">
        <f t="shared" si="1085"/>
        <v>1200000</v>
      </c>
      <c r="AW4964" s="47" t="str">
        <f t="shared" si="1086"/>
        <v>0.01</v>
      </c>
      <c r="AX4964" s="48"/>
      <c r="AY4964" s="48"/>
      <c r="AZ4964" s="49">
        <v>0</v>
      </c>
      <c r="BA4964" s="48"/>
      <c r="BB4964" s="48"/>
      <c r="BC4964" s="44">
        <f t="shared" si="1087"/>
        <v>0</v>
      </c>
      <c r="BD4964" s="50">
        <v>1</v>
      </c>
      <c r="BE4964" s="51" t="e">
        <f>IF(AX4964=1,0,IF(AY4964=1,0,IF(BC4964&gt;#REF!,#REF!,IF(OR(AZ4964&gt;0,BD4964&gt;=0),BC4964+([1]สูตร2!H4952*(100%-AZ4964)-BC4964)*BD4964,[1]สูตร2!H4952*(100%-AZ4964)))))</f>
        <v>#REF!</v>
      </c>
      <c r="BF4964" s="31"/>
    </row>
    <row r="4965" spans="1:58" s="5" customFormat="1" ht="24" customHeight="1" x14ac:dyDescent="0.2">
      <c r="A4965" s="31">
        <v>1659</v>
      </c>
      <c r="B4965" s="31" t="s">
        <v>93</v>
      </c>
      <c r="C4965" s="31">
        <v>1</v>
      </c>
      <c r="D4965" s="31" t="s">
        <v>66</v>
      </c>
      <c r="E4965" s="31" t="s">
        <v>3941</v>
      </c>
      <c r="F4965" s="31"/>
      <c r="G4965" s="32" t="s">
        <v>3939</v>
      </c>
      <c r="H4965" s="31" t="s">
        <v>104</v>
      </c>
      <c r="I4965" s="31" t="s">
        <v>104</v>
      </c>
      <c r="J4965" s="31" t="s">
        <v>3780</v>
      </c>
      <c r="K4965" s="31">
        <v>0</v>
      </c>
      <c r="L4965" s="31">
        <v>0</v>
      </c>
      <c r="M4965" s="31">
        <v>45</v>
      </c>
      <c r="N4965" s="33"/>
      <c r="O4965" s="33">
        <v>45</v>
      </c>
      <c r="P4965" s="33"/>
      <c r="Q4965" s="33"/>
      <c r="R4965" s="33"/>
      <c r="S4965" s="34" t="str">
        <f t="shared" si="1078"/>
        <v>2</v>
      </c>
      <c r="T4965" s="35">
        <f t="shared" si="1079"/>
        <v>45</v>
      </c>
      <c r="U4965" s="36">
        <f>INDEX([1]ราคาที่ดิน!$B:$G,MATCH($C4965,[1]ราคาที่ดิน!$A:$A,0),MATCH($B4965,[1]ราคาที่ดิน!$B$1:$G$1,0))</f>
        <v>100</v>
      </c>
      <c r="V4965" s="37">
        <f t="shared" si="1088"/>
        <v>4500</v>
      </c>
      <c r="W4965" s="31">
        <v>1</v>
      </c>
      <c r="X4965" s="31" t="s">
        <v>3939</v>
      </c>
      <c r="Y4965" s="31" t="s">
        <v>66</v>
      </c>
      <c r="Z4965" s="31" t="s">
        <v>3941</v>
      </c>
      <c r="AA4965" s="31"/>
      <c r="AB4965" s="32" t="s">
        <v>3939</v>
      </c>
      <c r="AC4965" s="38"/>
      <c r="AD4965" s="39" t="s">
        <v>73</v>
      </c>
      <c r="AE4965" s="39" t="s">
        <v>76</v>
      </c>
      <c r="AF4965" s="40" t="str">
        <f t="shared" si="1080"/>
        <v>2</v>
      </c>
      <c r="AG4965" s="41">
        <f t="shared" si="1081"/>
        <v>130</v>
      </c>
      <c r="AH4965" s="42"/>
      <c r="AI4965" s="42">
        <v>130</v>
      </c>
      <c r="AJ4965" s="42"/>
      <c r="AK4965" s="42"/>
      <c r="AL4965" s="31">
        <v>22</v>
      </c>
      <c r="AM4965" s="43" t="str">
        <f t="shared" si="1082"/>
        <v>100</v>
      </c>
      <c r="AN4965" s="44">
        <f>INDEX([1]ราคาสิ่งปลูกสร้าง!$D$6:$CC$47,MATCH($AD4965,[1]ราคาสิ่งปลูกสร้าง!$B$6:$B$45,0),MATCH($C$7,[1]ราคาสิ่งปลูกสร้าง!$D$5:$CC$5,0))</f>
        <v>6500</v>
      </c>
      <c r="AO4965" s="44">
        <f t="shared" si="1083"/>
        <v>845000</v>
      </c>
      <c r="AP4965" s="45">
        <f t="shared" si="1084"/>
        <v>22</v>
      </c>
      <c r="AQ4965" s="40">
        <f>IF(AP4965=0,0,INDEX([1]ค่าเสื่อมสิ่งปลูกสร้าง!$A$5:$D$105,MATCH($AP4965,[1]ค่าเสื่อมสิ่งปลูกสร้าง!$A$5:$A$105,0),MATCH(AE4965,[1]ค่าเสื่อมสิ่งปลูกสร้าง!$A$3:$D$3)))</f>
        <v>93</v>
      </c>
      <c r="AR4965" s="44">
        <f t="shared" si="1089"/>
        <v>59150.000000000007</v>
      </c>
      <c r="AS4965" s="44">
        <f t="shared" si="1090"/>
        <v>63650.000000000007</v>
      </c>
      <c r="AT4965" s="44">
        <f t="shared" si="1091"/>
        <v>63650.000000000007</v>
      </c>
      <c r="AU4965" s="46">
        <v>0</v>
      </c>
      <c r="AV4965" s="44">
        <f t="shared" si="1085"/>
        <v>63650.000000000007</v>
      </c>
      <c r="AW4965" s="47" t="str">
        <f t="shared" si="1086"/>
        <v>0.02</v>
      </c>
      <c r="AX4965" s="48"/>
      <c r="AY4965" s="48"/>
      <c r="AZ4965" s="49">
        <v>0</v>
      </c>
      <c r="BA4965" s="48"/>
      <c r="BB4965" s="48"/>
      <c r="BC4965" s="44">
        <f t="shared" si="1087"/>
        <v>0</v>
      </c>
      <c r="BD4965" s="50">
        <v>1</v>
      </c>
      <c r="BE4965" s="51" t="e">
        <f>IF(AX4965=1,0,IF(AY4965=1,0,IF(BC4965&gt;#REF!,#REF!,IF(OR(AZ4965&gt;0,BD4965&gt;=0),BC4965+([1]สูตร2!H4953*(100%-AZ4965)-BC4965)*BD4965,[1]สูตร2!H4953*(100%-AZ4965)))))</f>
        <v>#REF!</v>
      </c>
      <c r="BF4965" s="31"/>
    </row>
    <row r="4966" spans="1:58" s="5" customFormat="1" ht="24" customHeight="1" x14ac:dyDescent="0.2">
      <c r="A4966" s="31"/>
      <c r="B4966" s="31" t="s">
        <v>93</v>
      </c>
      <c r="C4966" s="31">
        <v>1</v>
      </c>
      <c r="D4966" s="31" t="s">
        <v>66</v>
      </c>
      <c r="E4966" s="31" t="s">
        <v>3941</v>
      </c>
      <c r="F4966" s="31"/>
      <c r="G4966" s="32" t="s">
        <v>3939</v>
      </c>
      <c r="H4966" s="31" t="s">
        <v>104</v>
      </c>
      <c r="I4966" s="31" t="s">
        <v>104</v>
      </c>
      <c r="J4966" s="31" t="s">
        <v>3780</v>
      </c>
      <c r="K4966" s="31">
        <v>0</v>
      </c>
      <c r="L4966" s="31">
        <v>0</v>
      </c>
      <c r="M4966" s="31">
        <v>25</v>
      </c>
      <c r="N4966" s="33"/>
      <c r="O4966" s="33">
        <v>25</v>
      </c>
      <c r="P4966" s="33"/>
      <c r="Q4966" s="33"/>
      <c r="R4966" s="33"/>
      <c r="S4966" s="34" t="str">
        <f t="shared" si="1078"/>
        <v>2</v>
      </c>
      <c r="T4966" s="35">
        <f t="shared" si="1079"/>
        <v>25</v>
      </c>
      <c r="U4966" s="36">
        <f>INDEX([1]ราคาที่ดิน!$B:$G,MATCH($C4966,[1]ราคาที่ดิน!$A:$A,0),MATCH($B4966,[1]ราคาที่ดิน!$B$1:$G$1,0))</f>
        <v>100</v>
      </c>
      <c r="V4966" s="37">
        <f t="shared" si="1088"/>
        <v>2500</v>
      </c>
      <c r="W4966" s="31">
        <v>2</v>
      </c>
      <c r="X4966" s="31" t="s">
        <v>3939</v>
      </c>
      <c r="Y4966" s="31" t="s">
        <v>66</v>
      </c>
      <c r="Z4966" s="31" t="s">
        <v>3941</v>
      </c>
      <c r="AA4966" s="31"/>
      <c r="AB4966" s="32" t="s">
        <v>3939</v>
      </c>
      <c r="AC4966" s="38"/>
      <c r="AD4966" s="39" t="s">
        <v>75</v>
      </c>
      <c r="AE4966" s="39" t="s">
        <v>76</v>
      </c>
      <c r="AF4966" s="40" t="str">
        <f t="shared" si="1080"/>
        <v>1</v>
      </c>
      <c r="AG4966" s="41">
        <f t="shared" si="1081"/>
        <v>10</v>
      </c>
      <c r="AH4966" s="42">
        <v>10</v>
      </c>
      <c r="AI4966" s="42"/>
      <c r="AJ4966" s="42"/>
      <c r="AK4966" s="42"/>
      <c r="AL4966" s="31">
        <v>25</v>
      </c>
      <c r="AM4966" s="43" t="str">
        <f t="shared" si="1082"/>
        <v>100</v>
      </c>
      <c r="AN4966" s="44">
        <f>INDEX([1]ราคาสิ่งปลูกสร้าง!$D$6:$CC$47,MATCH($AD4966,[1]ราคาสิ่งปลูกสร้าง!$B$6:$B$45,0),MATCH($C$7,[1]ราคาสิ่งปลูกสร้าง!$D$5:$CC$5,0))</f>
        <v>5400</v>
      </c>
      <c r="AO4966" s="44">
        <f t="shared" si="1083"/>
        <v>54000</v>
      </c>
      <c r="AP4966" s="45">
        <f t="shared" si="1084"/>
        <v>25</v>
      </c>
      <c r="AQ4966" s="40">
        <f>IF(AP4966=0,0,INDEX([1]ค่าเสื่อมสิ่งปลูกสร้าง!$A$5:$D$105,MATCH($AP4966,[1]ค่าเสื่อมสิ่งปลูกสร้าง!$A$5:$A$105,0),MATCH(AE4966,[1]ค่าเสื่อมสิ่งปลูกสร้าง!$A$3:$D$3)))</f>
        <v>93</v>
      </c>
      <c r="AR4966" s="44">
        <f t="shared" si="1089"/>
        <v>3780.0000000000005</v>
      </c>
      <c r="AS4966" s="44">
        <f t="shared" si="1090"/>
        <v>6280</v>
      </c>
      <c r="AT4966" s="44">
        <f t="shared" si="1091"/>
        <v>6280</v>
      </c>
      <c r="AU4966" s="46">
        <v>0</v>
      </c>
      <c r="AV4966" s="44">
        <f t="shared" si="1085"/>
        <v>6280</v>
      </c>
      <c r="AW4966" s="47" t="str">
        <f t="shared" si="1086"/>
        <v>0.01</v>
      </c>
      <c r="AX4966" s="48"/>
      <c r="AY4966" s="48"/>
      <c r="AZ4966" s="49">
        <v>0</v>
      </c>
      <c r="BA4966" s="48"/>
      <c r="BB4966" s="48"/>
      <c r="BC4966" s="44">
        <f t="shared" si="1087"/>
        <v>0</v>
      </c>
      <c r="BD4966" s="50">
        <v>1</v>
      </c>
      <c r="BE4966" s="51" t="e">
        <f>IF(AX4966=1,0,IF(AY4966=1,0,IF(BC4966&gt;#REF!,#REF!,IF(OR(AZ4966&gt;0,BD4966&gt;=0),BC4966+([1]สูตร2!H4954*(100%-AZ4966)-BC4966)*BD4966,[1]สูตร2!H4954*(100%-AZ4966)))))</f>
        <v>#REF!</v>
      </c>
      <c r="BF4966" s="31"/>
    </row>
    <row r="4967" spans="1:58" s="5" customFormat="1" ht="24" customHeight="1" x14ac:dyDescent="0.2">
      <c r="A4967" s="31">
        <v>1660</v>
      </c>
      <c r="B4967" s="31" t="s">
        <v>93</v>
      </c>
      <c r="C4967" s="31">
        <v>1</v>
      </c>
      <c r="D4967" s="31" t="s">
        <v>66</v>
      </c>
      <c r="E4967" s="31" t="s">
        <v>3942</v>
      </c>
      <c r="F4967" s="31"/>
      <c r="G4967" s="32" t="s">
        <v>3943</v>
      </c>
      <c r="H4967" s="31" t="s">
        <v>104</v>
      </c>
      <c r="I4967" s="31" t="s">
        <v>104</v>
      </c>
      <c r="J4967" s="31" t="s">
        <v>3780</v>
      </c>
      <c r="K4967" s="31">
        <v>0</v>
      </c>
      <c r="L4967" s="31">
        <v>0</v>
      </c>
      <c r="M4967" s="31">
        <v>20</v>
      </c>
      <c r="N4967" s="33"/>
      <c r="O4967" s="33">
        <v>20</v>
      </c>
      <c r="P4967" s="33"/>
      <c r="Q4967" s="33"/>
      <c r="R4967" s="33"/>
      <c r="S4967" s="34" t="str">
        <f t="shared" si="1078"/>
        <v>2</v>
      </c>
      <c r="T4967" s="35">
        <f t="shared" si="1079"/>
        <v>20</v>
      </c>
      <c r="U4967" s="36">
        <f>INDEX([1]ราคาที่ดิน!$B:$G,MATCH($C4967,[1]ราคาที่ดิน!$A:$A,0),MATCH($B4967,[1]ราคาที่ดิน!$B$1:$G$1,0))</f>
        <v>100</v>
      </c>
      <c r="V4967" s="37">
        <f t="shared" si="1088"/>
        <v>2000</v>
      </c>
      <c r="W4967" s="31">
        <v>1</v>
      </c>
      <c r="X4967" s="31" t="s">
        <v>3943</v>
      </c>
      <c r="Y4967" s="31" t="s">
        <v>66</v>
      </c>
      <c r="Z4967" s="31" t="s">
        <v>3942</v>
      </c>
      <c r="AA4967" s="31"/>
      <c r="AB4967" s="32" t="s">
        <v>3943</v>
      </c>
      <c r="AC4967" s="38"/>
      <c r="AD4967" s="39" t="s">
        <v>73</v>
      </c>
      <c r="AE4967" s="39" t="s">
        <v>74</v>
      </c>
      <c r="AF4967" s="40" t="str">
        <f t="shared" si="1080"/>
        <v>2</v>
      </c>
      <c r="AG4967" s="41">
        <f t="shared" si="1081"/>
        <v>168</v>
      </c>
      <c r="AH4967" s="42"/>
      <c r="AI4967" s="42">
        <v>168</v>
      </c>
      <c r="AJ4967" s="42"/>
      <c r="AK4967" s="42"/>
      <c r="AL4967" s="31">
        <v>32</v>
      </c>
      <c r="AM4967" s="43" t="str">
        <f t="shared" si="1082"/>
        <v>100</v>
      </c>
      <c r="AN4967" s="44">
        <f>INDEX([1]ราคาสิ่งปลูกสร้าง!$D$6:$CC$47,MATCH($AD4967,[1]ราคาสิ่งปลูกสร้าง!$B$6:$B$45,0),MATCH($C$7,[1]ราคาสิ่งปลูกสร้าง!$D$5:$CC$5,0))</f>
        <v>6500</v>
      </c>
      <c r="AO4967" s="44">
        <f t="shared" si="1083"/>
        <v>1092000</v>
      </c>
      <c r="AP4967" s="45">
        <f t="shared" si="1084"/>
        <v>32</v>
      </c>
      <c r="AQ4967" s="40">
        <f>IF(AP4967=0,0,INDEX([1]ค่าเสื่อมสิ่งปลูกสร้าง!$A$5:$D$105,MATCH($AP4967,[1]ค่าเสื่อมสิ่งปลูกสร้าง!$A$5:$A$105,0),MATCH(AE4967,[1]ค่าเสื่อมสิ่งปลูกสร้าง!$A$3:$D$3)))</f>
        <v>54</v>
      </c>
      <c r="AR4967" s="44">
        <f t="shared" si="1089"/>
        <v>502320</v>
      </c>
      <c r="AS4967" s="44">
        <f t="shared" si="1090"/>
        <v>504320</v>
      </c>
      <c r="AT4967" s="44">
        <f t="shared" si="1091"/>
        <v>504320</v>
      </c>
      <c r="AU4967" s="46">
        <v>0</v>
      </c>
      <c r="AV4967" s="44">
        <f t="shared" si="1085"/>
        <v>504320</v>
      </c>
      <c r="AW4967" s="47" t="str">
        <f t="shared" si="1086"/>
        <v>0.02</v>
      </c>
      <c r="AX4967" s="48"/>
      <c r="AY4967" s="48"/>
      <c r="AZ4967" s="49">
        <v>0</v>
      </c>
      <c r="BA4967" s="48"/>
      <c r="BB4967" s="48"/>
      <c r="BC4967" s="44">
        <f t="shared" si="1087"/>
        <v>0</v>
      </c>
      <c r="BD4967" s="50">
        <v>1</v>
      </c>
      <c r="BE4967" s="51" t="e">
        <f>IF(AX4967=1,0,IF(AY4967=1,0,IF(BC4967&gt;#REF!,#REF!,IF(OR(AZ4967&gt;0,BD4967&gt;=0),BC4967+([1]สูตร2!H4955*(100%-AZ4967)-BC4967)*BD4967,[1]สูตร2!H4955*(100%-AZ4967)))))</f>
        <v>#REF!</v>
      </c>
      <c r="BF4967" s="31"/>
    </row>
    <row r="4968" spans="1:58" s="5" customFormat="1" ht="24" customHeight="1" x14ac:dyDescent="0.2">
      <c r="A4968" s="31"/>
      <c r="B4968" s="31" t="s">
        <v>93</v>
      </c>
      <c r="C4968" s="31">
        <v>1</v>
      </c>
      <c r="D4968" s="31" t="s">
        <v>66</v>
      </c>
      <c r="E4968" s="31" t="s">
        <v>3942</v>
      </c>
      <c r="F4968" s="31"/>
      <c r="G4968" s="32" t="s">
        <v>3943</v>
      </c>
      <c r="H4968" s="31" t="s">
        <v>104</v>
      </c>
      <c r="I4968" s="31" t="s">
        <v>104</v>
      </c>
      <c r="J4968" s="31" t="s">
        <v>3780</v>
      </c>
      <c r="K4968" s="31">
        <v>0</v>
      </c>
      <c r="L4968" s="31">
        <v>0</v>
      </c>
      <c r="M4968" s="31">
        <v>15</v>
      </c>
      <c r="N4968" s="33"/>
      <c r="O4968" s="33">
        <v>15</v>
      </c>
      <c r="P4968" s="33"/>
      <c r="Q4968" s="33"/>
      <c r="R4968" s="33"/>
      <c r="S4968" s="34" t="str">
        <f t="shared" si="1078"/>
        <v>2</v>
      </c>
      <c r="T4968" s="35">
        <f t="shared" si="1079"/>
        <v>15</v>
      </c>
      <c r="U4968" s="36">
        <f>INDEX([1]ราคาที่ดิน!$B:$G,MATCH($C4968,[1]ราคาที่ดิน!$A:$A,0),MATCH($B4968,[1]ราคาที่ดิน!$B$1:$G$1,0))</f>
        <v>100</v>
      </c>
      <c r="V4968" s="37">
        <f t="shared" si="1088"/>
        <v>1500</v>
      </c>
      <c r="W4968" s="31">
        <v>2</v>
      </c>
      <c r="X4968" s="31" t="s">
        <v>3943</v>
      </c>
      <c r="Y4968" s="31" t="s">
        <v>66</v>
      </c>
      <c r="Z4968" s="31" t="s">
        <v>3942</v>
      </c>
      <c r="AA4968" s="31"/>
      <c r="AB4968" s="32" t="s">
        <v>3943</v>
      </c>
      <c r="AC4968" s="38"/>
      <c r="AD4968" s="39" t="s">
        <v>75</v>
      </c>
      <c r="AE4968" s="39" t="s">
        <v>76</v>
      </c>
      <c r="AF4968" s="40" t="str">
        <f t="shared" si="1080"/>
        <v>1</v>
      </c>
      <c r="AG4968" s="41">
        <f t="shared" si="1081"/>
        <v>23.65</v>
      </c>
      <c r="AH4968" s="42">
        <v>23.65</v>
      </c>
      <c r="AI4968" s="42"/>
      <c r="AJ4968" s="42"/>
      <c r="AK4968" s="42"/>
      <c r="AL4968" s="31">
        <v>32</v>
      </c>
      <c r="AM4968" s="43" t="str">
        <f t="shared" si="1082"/>
        <v>100</v>
      </c>
      <c r="AN4968" s="44">
        <f>INDEX([1]ราคาสิ่งปลูกสร้าง!$D$6:$CC$47,MATCH($AD4968,[1]ราคาสิ่งปลูกสร้าง!$B$6:$B$45,0),MATCH($C$7,[1]ราคาสิ่งปลูกสร้าง!$D$5:$CC$5,0))</f>
        <v>5400</v>
      </c>
      <c r="AO4968" s="44">
        <f t="shared" si="1083"/>
        <v>127709.99999999999</v>
      </c>
      <c r="AP4968" s="45">
        <f t="shared" si="1084"/>
        <v>32</v>
      </c>
      <c r="AQ4968" s="40">
        <f>IF(AP4968=0,0,INDEX([1]ค่าเสื่อมสิ่งปลูกสร้าง!$A$5:$D$105,MATCH($AP4968,[1]ค่าเสื่อมสิ่งปลูกสร้าง!$A$5:$A$105,0),MATCH(AE4968,[1]ค่าเสื่อมสิ่งปลูกสร้าง!$A$3:$D$3)))</f>
        <v>93</v>
      </c>
      <c r="AR4968" s="44">
        <f t="shared" si="1089"/>
        <v>8939.7000000000007</v>
      </c>
      <c r="AS4968" s="44">
        <f t="shared" si="1090"/>
        <v>10439.700000000001</v>
      </c>
      <c r="AT4968" s="44">
        <f t="shared" si="1091"/>
        <v>10439.700000000001</v>
      </c>
      <c r="AU4968" s="46">
        <v>0</v>
      </c>
      <c r="AV4968" s="44">
        <f t="shared" si="1085"/>
        <v>10439.700000000001</v>
      </c>
      <c r="AW4968" s="47" t="str">
        <f t="shared" si="1086"/>
        <v>0.01</v>
      </c>
      <c r="AX4968" s="48"/>
      <c r="AY4968" s="48"/>
      <c r="AZ4968" s="49">
        <v>0</v>
      </c>
      <c r="BA4968" s="48"/>
      <c r="BB4968" s="48"/>
      <c r="BC4968" s="44">
        <f t="shared" si="1087"/>
        <v>0</v>
      </c>
      <c r="BD4968" s="50">
        <v>1</v>
      </c>
      <c r="BE4968" s="51" t="e">
        <f>IF(AX4968=1,0,IF(AY4968=1,0,IF(BC4968&gt;#REF!,#REF!,IF(OR(AZ4968&gt;0,BD4968&gt;=0),BC4968+([1]สูตร2!H4956*(100%-AZ4968)-BC4968)*BD4968,[1]สูตร2!H4956*(100%-AZ4968)))))</f>
        <v>#REF!</v>
      </c>
      <c r="BF4968" s="31"/>
    </row>
    <row r="4969" spans="1:58" s="5" customFormat="1" ht="24" customHeight="1" x14ac:dyDescent="0.2">
      <c r="A4969" s="31">
        <v>1661</v>
      </c>
      <c r="B4969" s="31" t="s">
        <v>321</v>
      </c>
      <c r="C4969" s="31" t="s">
        <v>3944</v>
      </c>
      <c r="D4969" s="31" t="s">
        <v>71</v>
      </c>
      <c r="E4969" s="31" t="s">
        <v>3945</v>
      </c>
      <c r="F4969" s="31"/>
      <c r="G4969" s="32" t="s">
        <v>3946</v>
      </c>
      <c r="H4969" s="31">
        <v>1985</v>
      </c>
      <c r="I4969" s="31">
        <v>23</v>
      </c>
      <c r="J4969" s="31" t="s">
        <v>3780</v>
      </c>
      <c r="K4969" s="31">
        <v>15</v>
      </c>
      <c r="L4969" s="31">
        <v>0</v>
      </c>
      <c r="M4969" s="31">
        <v>0</v>
      </c>
      <c r="N4969" s="33">
        <v>6000</v>
      </c>
      <c r="O4969" s="33"/>
      <c r="P4969" s="33"/>
      <c r="Q4969" s="33"/>
      <c r="R4969" s="33"/>
      <c r="S4969" s="34" t="str">
        <f t="shared" si="1078"/>
        <v>1</v>
      </c>
      <c r="T4969" s="35">
        <f t="shared" si="1079"/>
        <v>6000</v>
      </c>
      <c r="U4969" s="36">
        <f>INDEX([1]ราคาที่ดิน!$B:$G,MATCH($C4969,[1]ราคาที่ดิน!$A:$A,0),MATCH($B4969,[1]ราคาที่ดิน!$B$1:$G$1,0))</f>
        <v>200</v>
      </c>
      <c r="V4969" s="37">
        <f t="shared" si="1088"/>
        <v>1200000</v>
      </c>
      <c r="W4969" s="31"/>
      <c r="X4969" s="31"/>
      <c r="Y4969" s="31"/>
      <c r="Z4969" s="31"/>
      <c r="AA4969" s="31"/>
      <c r="AB4969" s="32"/>
      <c r="AC4969" s="38"/>
      <c r="AD4969" s="39"/>
      <c r="AE4969" s="39"/>
      <c r="AF4969" s="40" t="str">
        <f t="shared" si="1080"/>
        <v/>
      </c>
      <c r="AG4969" s="41" t="str">
        <f t="shared" si="1081"/>
        <v/>
      </c>
      <c r="AH4969" s="42"/>
      <c r="AI4969" s="42"/>
      <c r="AJ4969" s="42"/>
      <c r="AK4969" s="42"/>
      <c r="AL4969" s="31"/>
      <c r="AM4969" s="43" t="str">
        <f t="shared" si="1082"/>
        <v>100</v>
      </c>
      <c r="AN4969" s="44">
        <f>INDEX([1]ราคาสิ่งปลูกสร้าง!$D$6:$CC$47,MATCH($AD4969,[1]ราคาสิ่งปลูกสร้าง!$B$6:$B$45,0),MATCH($C$7,[1]ราคาสิ่งปลูกสร้าง!$D$5:$CC$5,0))</f>
        <v>0</v>
      </c>
      <c r="AO4969" s="44">
        <f t="shared" si="1083"/>
        <v>0</v>
      </c>
      <c r="AP4969" s="45">
        <f t="shared" si="1084"/>
        <v>0</v>
      </c>
      <c r="AQ4969" s="40">
        <f>IF(AP4969=0,0,INDEX([1]ค่าเสื่อมสิ่งปลูกสร้าง!$A$5:$D$105,MATCH($AP4969,[1]ค่าเสื่อมสิ่งปลูกสร้าง!$A$5:$A$105,0),MATCH(AE4969,[1]ค่าเสื่อมสิ่งปลูกสร้าง!$A$3:$D$3)))</f>
        <v>0</v>
      </c>
      <c r="AR4969" s="44">
        <f t="shared" si="1089"/>
        <v>0</v>
      </c>
      <c r="AS4969" s="44">
        <f t="shared" si="1090"/>
        <v>1200000</v>
      </c>
      <c r="AT4969" s="44">
        <f t="shared" si="1091"/>
        <v>1200000</v>
      </c>
      <c r="AU4969" s="46">
        <v>0</v>
      </c>
      <c r="AV4969" s="44">
        <f t="shared" si="1085"/>
        <v>1200000</v>
      </c>
      <c r="AW4969" s="47" t="str">
        <f t="shared" si="1086"/>
        <v>0.01</v>
      </c>
      <c r="AX4969" s="48"/>
      <c r="AY4969" s="48"/>
      <c r="AZ4969" s="49">
        <v>0</v>
      </c>
      <c r="BA4969" s="48"/>
      <c r="BB4969" s="48"/>
      <c r="BC4969" s="44">
        <f t="shared" si="1087"/>
        <v>0</v>
      </c>
      <c r="BD4969" s="50">
        <v>1</v>
      </c>
      <c r="BE4969" s="51" t="e">
        <f>IF(AX4969=1,0,IF(AY4969=1,0,IF(BC4969&gt;#REF!,#REF!,IF(OR(AZ4969&gt;0,BD4969&gt;=0),BC4969+([1]สูตร2!H4957*(100%-AZ4969)-BC4969)*BD4969,[1]สูตร2!H4957*(100%-AZ4969)))))</f>
        <v>#REF!</v>
      </c>
      <c r="BF4969" s="31"/>
    </row>
    <row r="4970" spans="1:58" s="5" customFormat="1" ht="24" customHeight="1" x14ac:dyDescent="0.2">
      <c r="A4970" s="31">
        <v>1662</v>
      </c>
      <c r="B4970" s="31" t="s">
        <v>321</v>
      </c>
      <c r="C4970" s="31" t="s">
        <v>3947</v>
      </c>
      <c r="D4970" s="31" t="s">
        <v>470</v>
      </c>
      <c r="E4970" s="31" t="s">
        <v>3948</v>
      </c>
      <c r="F4970" s="31"/>
      <c r="G4970" s="32" t="s">
        <v>3946</v>
      </c>
      <c r="H4970" s="31">
        <v>32</v>
      </c>
      <c r="I4970" s="31">
        <v>70</v>
      </c>
      <c r="J4970" s="31" t="s">
        <v>3780</v>
      </c>
      <c r="K4970" s="31">
        <v>3</v>
      </c>
      <c r="L4970" s="31">
        <v>3</v>
      </c>
      <c r="M4970" s="31">
        <v>19</v>
      </c>
      <c r="N4970" s="33">
        <v>1519</v>
      </c>
      <c r="O4970" s="33"/>
      <c r="P4970" s="33"/>
      <c r="Q4970" s="33"/>
      <c r="R4970" s="33"/>
      <c r="S4970" s="34" t="str">
        <f t="shared" si="1078"/>
        <v>1</v>
      </c>
      <c r="T4970" s="35">
        <f t="shared" si="1079"/>
        <v>1519</v>
      </c>
      <c r="U4970" s="36">
        <f>INDEX([1]ราคาที่ดิน!$B:$G,MATCH($C4970,[1]ราคาที่ดิน!$A:$A,0),MATCH($B4970,[1]ราคาที่ดิน!$B$1:$G$1,0))</f>
        <v>200</v>
      </c>
      <c r="V4970" s="37">
        <f t="shared" si="1088"/>
        <v>303800</v>
      </c>
      <c r="W4970" s="31"/>
      <c r="X4970" s="31"/>
      <c r="Y4970" s="31"/>
      <c r="Z4970" s="31"/>
      <c r="AA4970" s="31"/>
      <c r="AB4970" s="32"/>
      <c r="AC4970" s="38"/>
      <c r="AD4970" s="39"/>
      <c r="AE4970" s="39"/>
      <c r="AF4970" s="40" t="str">
        <f t="shared" si="1080"/>
        <v/>
      </c>
      <c r="AG4970" s="41" t="str">
        <f t="shared" si="1081"/>
        <v/>
      </c>
      <c r="AH4970" s="42"/>
      <c r="AI4970" s="42"/>
      <c r="AJ4970" s="42"/>
      <c r="AK4970" s="42"/>
      <c r="AL4970" s="31"/>
      <c r="AM4970" s="43" t="str">
        <f t="shared" si="1082"/>
        <v>100</v>
      </c>
      <c r="AN4970" s="44">
        <f>INDEX([1]ราคาสิ่งปลูกสร้าง!$D$6:$CC$47,MATCH($AD4970,[1]ราคาสิ่งปลูกสร้าง!$B$6:$B$45,0),MATCH($C$7,[1]ราคาสิ่งปลูกสร้าง!$D$5:$CC$5,0))</f>
        <v>0</v>
      </c>
      <c r="AO4970" s="44">
        <f t="shared" si="1083"/>
        <v>0</v>
      </c>
      <c r="AP4970" s="45">
        <f t="shared" si="1084"/>
        <v>0</v>
      </c>
      <c r="AQ4970" s="40">
        <f>IF(AP4970=0,0,INDEX([1]ค่าเสื่อมสิ่งปลูกสร้าง!$A$5:$D$105,MATCH($AP4970,[1]ค่าเสื่อมสิ่งปลูกสร้าง!$A$5:$A$105,0),MATCH(AE4970,[1]ค่าเสื่อมสิ่งปลูกสร้าง!$A$3:$D$3)))</f>
        <v>0</v>
      </c>
      <c r="AR4970" s="44">
        <f t="shared" si="1089"/>
        <v>0</v>
      </c>
      <c r="AS4970" s="44">
        <f t="shared" si="1090"/>
        <v>303800</v>
      </c>
      <c r="AT4970" s="44">
        <f t="shared" si="1091"/>
        <v>303800</v>
      </c>
      <c r="AU4970" s="46">
        <v>0</v>
      </c>
      <c r="AV4970" s="44">
        <f t="shared" si="1085"/>
        <v>303800</v>
      </c>
      <c r="AW4970" s="47" t="str">
        <f t="shared" si="1086"/>
        <v>0.01</v>
      </c>
      <c r="AX4970" s="48"/>
      <c r="AY4970" s="48"/>
      <c r="AZ4970" s="49">
        <v>0</v>
      </c>
      <c r="BA4970" s="48"/>
      <c r="BB4970" s="48"/>
      <c r="BC4970" s="44">
        <f t="shared" si="1087"/>
        <v>0</v>
      </c>
      <c r="BD4970" s="50">
        <v>1</v>
      </c>
      <c r="BE4970" s="51" t="e">
        <f>IF(AX4970=1,0,IF(AY4970=1,0,IF(BC4970&gt;#REF!,#REF!,IF(OR(AZ4970&gt;0,BD4970&gt;=0),BC4970+([1]สูตร2!H4958*(100%-AZ4970)-BC4970)*BD4970,[1]สูตร2!H4958*(100%-AZ4970)))))</f>
        <v>#REF!</v>
      </c>
      <c r="BF4970" s="31"/>
    </row>
    <row r="4971" spans="1:58" s="5" customFormat="1" ht="24" customHeight="1" x14ac:dyDescent="0.2">
      <c r="A4971" s="31">
        <v>1663</v>
      </c>
      <c r="B4971" s="31" t="s">
        <v>93</v>
      </c>
      <c r="C4971" s="31">
        <v>1</v>
      </c>
      <c r="D4971" s="31" t="s">
        <v>71</v>
      </c>
      <c r="E4971" s="31" t="s">
        <v>3949</v>
      </c>
      <c r="F4971" s="31"/>
      <c r="G4971" s="32" t="s">
        <v>3946</v>
      </c>
      <c r="H4971" s="31" t="s">
        <v>104</v>
      </c>
      <c r="I4971" s="31" t="s">
        <v>104</v>
      </c>
      <c r="J4971" s="31" t="s">
        <v>3780</v>
      </c>
      <c r="K4971" s="31">
        <v>0</v>
      </c>
      <c r="L4971" s="31">
        <v>0</v>
      </c>
      <c r="M4971" s="31">
        <v>55</v>
      </c>
      <c r="N4971" s="33"/>
      <c r="O4971" s="33">
        <v>55</v>
      </c>
      <c r="P4971" s="33"/>
      <c r="Q4971" s="33"/>
      <c r="R4971" s="33"/>
      <c r="S4971" s="34" t="str">
        <f t="shared" si="1078"/>
        <v>2</v>
      </c>
      <c r="T4971" s="35">
        <f t="shared" si="1079"/>
        <v>55</v>
      </c>
      <c r="U4971" s="36">
        <f>INDEX([1]ราคาที่ดิน!$B:$G,MATCH($C4971,[1]ราคาที่ดิน!$A:$A,0),MATCH($B4971,[1]ราคาที่ดิน!$B$1:$G$1,0))</f>
        <v>100</v>
      </c>
      <c r="V4971" s="37">
        <f t="shared" si="1088"/>
        <v>5500</v>
      </c>
      <c r="W4971" s="31">
        <v>1</v>
      </c>
      <c r="X4971" s="31" t="s">
        <v>3946</v>
      </c>
      <c r="Y4971" s="31" t="s">
        <v>71</v>
      </c>
      <c r="Z4971" s="31" t="s">
        <v>3949</v>
      </c>
      <c r="AA4971" s="31"/>
      <c r="AB4971" s="32" t="s">
        <v>3946</v>
      </c>
      <c r="AC4971" s="38"/>
      <c r="AD4971" s="39" t="s">
        <v>73</v>
      </c>
      <c r="AE4971" s="39" t="s">
        <v>74</v>
      </c>
      <c r="AF4971" s="40" t="str">
        <f t="shared" si="1080"/>
        <v>2</v>
      </c>
      <c r="AG4971" s="41">
        <f t="shared" si="1081"/>
        <v>140</v>
      </c>
      <c r="AH4971" s="42"/>
      <c r="AI4971" s="42">
        <v>140</v>
      </c>
      <c r="AJ4971" s="42"/>
      <c r="AK4971" s="42"/>
      <c r="AL4971" s="31">
        <v>20</v>
      </c>
      <c r="AM4971" s="43" t="str">
        <f t="shared" si="1082"/>
        <v>100</v>
      </c>
      <c r="AN4971" s="44">
        <f>INDEX([1]ราคาสิ่งปลูกสร้าง!$D$6:$CC$47,MATCH($AD4971,[1]ราคาสิ่งปลูกสร้าง!$B$6:$B$45,0),MATCH($C$7,[1]ราคาสิ่งปลูกสร้าง!$D$5:$CC$5,0))</f>
        <v>6500</v>
      </c>
      <c r="AO4971" s="44">
        <f t="shared" si="1083"/>
        <v>910000</v>
      </c>
      <c r="AP4971" s="45">
        <f t="shared" si="1084"/>
        <v>20</v>
      </c>
      <c r="AQ4971" s="40">
        <f>IF(AP4971=0,0,INDEX([1]ค่าเสื่อมสิ่งปลูกสร้าง!$A$5:$D$105,MATCH($AP4971,[1]ค่าเสื่อมสิ่งปลูกสร้าง!$A$5:$A$105,0),MATCH(AE4971,[1]ค่าเสื่อมสิ่งปลูกสร้าง!$A$3:$D$3)))</f>
        <v>30</v>
      </c>
      <c r="AR4971" s="44">
        <f t="shared" si="1089"/>
        <v>637000</v>
      </c>
      <c r="AS4971" s="44">
        <f t="shared" si="1090"/>
        <v>642500</v>
      </c>
      <c r="AT4971" s="44">
        <f t="shared" si="1091"/>
        <v>642500</v>
      </c>
      <c r="AU4971" s="46">
        <v>0</v>
      </c>
      <c r="AV4971" s="44">
        <f t="shared" si="1085"/>
        <v>642500</v>
      </c>
      <c r="AW4971" s="47" t="str">
        <f t="shared" si="1086"/>
        <v>0.02</v>
      </c>
      <c r="AX4971" s="48"/>
      <c r="AY4971" s="48"/>
      <c r="AZ4971" s="49">
        <v>0</v>
      </c>
      <c r="BA4971" s="48"/>
      <c r="BB4971" s="48"/>
      <c r="BC4971" s="44">
        <f t="shared" si="1087"/>
        <v>0</v>
      </c>
      <c r="BD4971" s="50">
        <v>1</v>
      </c>
      <c r="BE4971" s="51" t="e">
        <f>IF(AX4971=1,0,IF(AY4971=1,0,IF(BC4971&gt;#REF!,#REF!,IF(OR(AZ4971&gt;0,BD4971&gt;=0),BC4971+([1]สูตร2!H4959*(100%-AZ4971)-BC4971)*BD4971,[1]สูตร2!H4959*(100%-AZ4971)))))</f>
        <v>#REF!</v>
      </c>
      <c r="BF4971" s="31"/>
    </row>
    <row r="4972" spans="1:58" s="5" customFormat="1" ht="24" customHeight="1" x14ac:dyDescent="0.2">
      <c r="A4972" s="31"/>
      <c r="B4972" s="31" t="s">
        <v>93</v>
      </c>
      <c r="C4972" s="31">
        <v>1</v>
      </c>
      <c r="D4972" s="31" t="s">
        <v>71</v>
      </c>
      <c r="E4972" s="31" t="s">
        <v>3949</v>
      </c>
      <c r="F4972" s="31"/>
      <c r="G4972" s="32" t="s">
        <v>3946</v>
      </c>
      <c r="H4972" s="31" t="s">
        <v>104</v>
      </c>
      <c r="I4972" s="31" t="s">
        <v>104</v>
      </c>
      <c r="J4972" s="31" t="s">
        <v>3780</v>
      </c>
      <c r="K4972" s="31">
        <v>0</v>
      </c>
      <c r="L4972" s="31">
        <v>0</v>
      </c>
      <c r="M4972" s="31">
        <v>25</v>
      </c>
      <c r="N4972" s="33"/>
      <c r="O4972" s="33">
        <v>25</v>
      </c>
      <c r="P4972" s="33"/>
      <c r="Q4972" s="33"/>
      <c r="R4972" s="33"/>
      <c r="S4972" s="34" t="str">
        <f t="shared" si="1078"/>
        <v>2</v>
      </c>
      <c r="T4972" s="35">
        <f t="shared" si="1079"/>
        <v>25</v>
      </c>
      <c r="U4972" s="36">
        <f>INDEX([1]ราคาที่ดิน!$B:$G,MATCH($C4972,[1]ราคาที่ดิน!$A:$A,0),MATCH($B4972,[1]ราคาที่ดิน!$B$1:$G$1,0))</f>
        <v>100</v>
      </c>
      <c r="V4972" s="37">
        <f t="shared" si="1088"/>
        <v>2500</v>
      </c>
      <c r="W4972" s="31">
        <v>2</v>
      </c>
      <c r="X4972" s="31" t="s">
        <v>3946</v>
      </c>
      <c r="Y4972" s="31" t="s">
        <v>71</v>
      </c>
      <c r="Z4972" s="31" t="s">
        <v>3949</v>
      </c>
      <c r="AA4972" s="31"/>
      <c r="AB4972" s="32" t="s">
        <v>3946</v>
      </c>
      <c r="AC4972" s="38"/>
      <c r="AD4972" s="39" t="s">
        <v>75</v>
      </c>
      <c r="AE4972" s="39" t="s">
        <v>76</v>
      </c>
      <c r="AF4972" s="40" t="str">
        <f t="shared" si="1080"/>
        <v>1</v>
      </c>
      <c r="AG4972" s="41">
        <f t="shared" si="1081"/>
        <v>7.5</v>
      </c>
      <c r="AH4972" s="42">
        <v>7.5</v>
      </c>
      <c r="AI4972" s="42"/>
      <c r="AJ4972" s="42"/>
      <c r="AK4972" s="42"/>
      <c r="AL4972" s="31">
        <v>20</v>
      </c>
      <c r="AM4972" s="43" t="str">
        <f t="shared" si="1082"/>
        <v>100</v>
      </c>
      <c r="AN4972" s="44">
        <f>INDEX([1]ราคาสิ่งปลูกสร้าง!$D$6:$CC$47,MATCH($AD4972,[1]ราคาสิ่งปลูกสร้าง!$B$6:$B$45,0),MATCH($C$7,[1]ราคาสิ่งปลูกสร้าง!$D$5:$CC$5,0))</f>
        <v>5400</v>
      </c>
      <c r="AO4972" s="44">
        <f t="shared" si="1083"/>
        <v>40500</v>
      </c>
      <c r="AP4972" s="45">
        <f t="shared" si="1084"/>
        <v>20</v>
      </c>
      <c r="AQ4972" s="40">
        <f>IF(AP4972=0,0,INDEX([1]ค่าเสื่อมสิ่งปลูกสร้าง!$A$5:$D$105,MATCH($AP4972,[1]ค่าเสื่อมสิ่งปลูกสร้าง!$A$5:$A$105,0),MATCH(AE4972,[1]ค่าเสื่อมสิ่งปลูกสร้าง!$A$3:$D$3)))</f>
        <v>93</v>
      </c>
      <c r="AR4972" s="44">
        <f t="shared" si="1089"/>
        <v>2835.0000000000005</v>
      </c>
      <c r="AS4972" s="44">
        <f t="shared" si="1090"/>
        <v>5335</v>
      </c>
      <c r="AT4972" s="44">
        <f t="shared" si="1091"/>
        <v>5335</v>
      </c>
      <c r="AU4972" s="46">
        <v>0</v>
      </c>
      <c r="AV4972" s="44">
        <f t="shared" si="1085"/>
        <v>5335</v>
      </c>
      <c r="AW4972" s="47" t="str">
        <f t="shared" si="1086"/>
        <v>0.01</v>
      </c>
      <c r="AX4972" s="48"/>
      <c r="AY4972" s="48"/>
      <c r="AZ4972" s="49">
        <v>0</v>
      </c>
      <c r="BA4972" s="48"/>
      <c r="BB4972" s="48"/>
      <c r="BC4972" s="44">
        <f t="shared" si="1087"/>
        <v>0</v>
      </c>
      <c r="BD4972" s="50">
        <v>1</v>
      </c>
      <c r="BE4972" s="51" t="e">
        <f>IF(AX4972=1,0,IF(AY4972=1,0,IF(BC4972&gt;#REF!,#REF!,IF(OR(AZ4972&gt;0,BD4972&gt;=0),BC4972+([1]สูตร2!H4960*(100%-AZ4972)-BC4972)*BD4972,[1]สูตร2!H4960*(100%-AZ4972)))))</f>
        <v>#REF!</v>
      </c>
      <c r="BF4972" s="31"/>
    </row>
    <row r="4973" spans="1:58" s="5" customFormat="1" ht="24" customHeight="1" x14ac:dyDescent="0.2">
      <c r="A4973" s="31"/>
      <c r="B4973" s="31" t="s">
        <v>93</v>
      </c>
      <c r="C4973" s="31">
        <v>1</v>
      </c>
      <c r="D4973" s="31" t="s">
        <v>71</v>
      </c>
      <c r="E4973" s="31" t="s">
        <v>3949</v>
      </c>
      <c r="F4973" s="31"/>
      <c r="G4973" s="32" t="s">
        <v>3946</v>
      </c>
      <c r="H4973" s="31" t="s">
        <v>104</v>
      </c>
      <c r="I4973" s="31" t="s">
        <v>104</v>
      </c>
      <c r="J4973" s="31" t="s">
        <v>3780</v>
      </c>
      <c r="K4973" s="31">
        <v>0</v>
      </c>
      <c r="L4973" s="31">
        <v>0</v>
      </c>
      <c r="M4973" s="31">
        <v>20</v>
      </c>
      <c r="N4973" s="33"/>
      <c r="O4973" s="33">
        <v>20</v>
      </c>
      <c r="P4973" s="33"/>
      <c r="Q4973" s="33"/>
      <c r="R4973" s="33"/>
      <c r="S4973" s="34" t="str">
        <f t="shared" si="1078"/>
        <v>2</v>
      </c>
      <c r="T4973" s="35">
        <f t="shared" si="1079"/>
        <v>20</v>
      </c>
      <c r="U4973" s="36">
        <f>INDEX([1]ราคาที่ดิน!$B:$G,MATCH($C4973,[1]ราคาที่ดิน!$A:$A,0),MATCH($B4973,[1]ราคาที่ดิน!$B$1:$G$1,0))</f>
        <v>100</v>
      </c>
      <c r="V4973" s="37">
        <f t="shared" si="1088"/>
        <v>2000</v>
      </c>
      <c r="W4973" s="31">
        <v>3</v>
      </c>
      <c r="X4973" s="31" t="s">
        <v>3946</v>
      </c>
      <c r="Y4973" s="31" t="s">
        <v>71</v>
      </c>
      <c r="Z4973" s="31" t="s">
        <v>3949</v>
      </c>
      <c r="AA4973" s="31"/>
      <c r="AB4973" s="32" t="s">
        <v>3946</v>
      </c>
      <c r="AC4973" s="38"/>
      <c r="AD4973" s="39" t="s">
        <v>75</v>
      </c>
      <c r="AE4973" s="39" t="s">
        <v>76</v>
      </c>
      <c r="AF4973" s="40" t="str">
        <f t="shared" si="1080"/>
        <v>1</v>
      </c>
      <c r="AG4973" s="41">
        <f t="shared" si="1081"/>
        <v>7.5</v>
      </c>
      <c r="AH4973" s="42">
        <v>7.5</v>
      </c>
      <c r="AI4973" s="42"/>
      <c r="AJ4973" s="42"/>
      <c r="AK4973" s="42"/>
      <c r="AL4973" s="31">
        <v>20</v>
      </c>
      <c r="AM4973" s="43" t="str">
        <f t="shared" si="1082"/>
        <v>100</v>
      </c>
      <c r="AN4973" s="44">
        <f>INDEX([1]ราคาสิ่งปลูกสร้าง!$D$6:$CC$47,MATCH($AD4973,[1]ราคาสิ่งปลูกสร้าง!$B$6:$B$45,0),MATCH($C$7,[1]ราคาสิ่งปลูกสร้าง!$D$5:$CC$5,0))</f>
        <v>5400</v>
      </c>
      <c r="AO4973" s="44">
        <f t="shared" si="1083"/>
        <v>40500</v>
      </c>
      <c r="AP4973" s="45">
        <f t="shared" si="1084"/>
        <v>20</v>
      </c>
      <c r="AQ4973" s="40">
        <f>IF(AP4973=0,0,INDEX([1]ค่าเสื่อมสิ่งปลูกสร้าง!$A$5:$D$105,MATCH($AP4973,[1]ค่าเสื่อมสิ่งปลูกสร้าง!$A$5:$A$105,0),MATCH(AE4973,[1]ค่าเสื่อมสิ่งปลูกสร้าง!$A$3:$D$3)))</f>
        <v>93</v>
      </c>
      <c r="AR4973" s="44">
        <f t="shared" si="1089"/>
        <v>2835.0000000000005</v>
      </c>
      <c r="AS4973" s="44">
        <f t="shared" si="1090"/>
        <v>4835</v>
      </c>
      <c r="AT4973" s="44">
        <f t="shared" si="1091"/>
        <v>4835</v>
      </c>
      <c r="AU4973" s="46">
        <v>0</v>
      </c>
      <c r="AV4973" s="44">
        <f t="shared" si="1085"/>
        <v>4835</v>
      </c>
      <c r="AW4973" s="47" t="str">
        <f t="shared" si="1086"/>
        <v>0.01</v>
      </c>
      <c r="AX4973" s="48"/>
      <c r="AY4973" s="48"/>
      <c r="AZ4973" s="49">
        <v>0</v>
      </c>
      <c r="BA4973" s="48"/>
      <c r="BB4973" s="48"/>
      <c r="BC4973" s="44">
        <f t="shared" si="1087"/>
        <v>0</v>
      </c>
      <c r="BD4973" s="50">
        <v>1</v>
      </c>
      <c r="BE4973" s="51" t="e">
        <f>IF(AX4973=1,0,IF(AY4973=1,0,IF(BC4973&gt;#REF!,#REF!,IF(OR(AZ4973&gt;0,BD4973&gt;=0),BC4973+([1]สูตร2!H4961*(100%-AZ4973)-BC4973)*BD4973,[1]สูตร2!H4961*(100%-AZ4973)))))</f>
        <v>#REF!</v>
      </c>
      <c r="BF4973" s="31"/>
    </row>
    <row r="4974" spans="1:58" s="5" customFormat="1" ht="24" customHeight="1" x14ac:dyDescent="0.2">
      <c r="A4974" s="31"/>
      <c r="B4974" s="31" t="s">
        <v>93</v>
      </c>
      <c r="C4974" s="31">
        <v>1</v>
      </c>
      <c r="D4974" s="31" t="s">
        <v>71</v>
      </c>
      <c r="E4974" s="31" t="s">
        <v>3949</v>
      </c>
      <c r="F4974" s="31"/>
      <c r="G4974" s="32" t="s">
        <v>3946</v>
      </c>
      <c r="H4974" s="31" t="s">
        <v>104</v>
      </c>
      <c r="I4974" s="31" t="s">
        <v>104</v>
      </c>
      <c r="J4974" s="31" t="s">
        <v>3780</v>
      </c>
      <c r="K4974" s="31">
        <v>0</v>
      </c>
      <c r="L4974" s="31">
        <v>0</v>
      </c>
      <c r="M4974" s="31">
        <v>15</v>
      </c>
      <c r="N4974" s="33"/>
      <c r="O4974" s="33">
        <v>15</v>
      </c>
      <c r="P4974" s="33"/>
      <c r="Q4974" s="33"/>
      <c r="R4974" s="33"/>
      <c r="S4974" s="34" t="str">
        <f t="shared" si="1078"/>
        <v>2</v>
      </c>
      <c r="T4974" s="35">
        <f t="shared" si="1079"/>
        <v>15</v>
      </c>
      <c r="U4974" s="36">
        <f>INDEX([1]ราคาที่ดิน!$B:$G,MATCH($C4974,[1]ราคาที่ดิน!$A:$A,0),MATCH($B4974,[1]ราคาที่ดิน!$B$1:$G$1,0))</f>
        <v>100</v>
      </c>
      <c r="V4974" s="37">
        <f t="shared" si="1088"/>
        <v>1500</v>
      </c>
      <c r="W4974" s="31">
        <v>4</v>
      </c>
      <c r="X4974" s="31" t="s">
        <v>3946</v>
      </c>
      <c r="Y4974" s="31" t="s">
        <v>71</v>
      </c>
      <c r="Z4974" s="31" t="s">
        <v>3949</v>
      </c>
      <c r="AA4974" s="31"/>
      <c r="AB4974" s="32" t="s">
        <v>3946</v>
      </c>
      <c r="AC4974" s="38"/>
      <c r="AD4974" s="39" t="s">
        <v>77</v>
      </c>
      <c r="AE4974" s="39" t="s">
        <v>76</v>
      </c>
      <c r="AF4974" s="40" t="str">
        <f t="shared" si="1080"/>
        <v>1</v>
      </c>
      <c r="AG4974" s="41">
        <f t="shared" si="1081"/>
        <v>25</v>
      </c>
      <c r="AH4974" s="42">
        <v>25</v>
      </c>
      <c r="AI4974" s="42"/>
      <c r="AJ4974" s="42"/>
      <c r="AK4974" s="42"/>
      <c r="AL4974" s="31">
        <v>20</v>
      </c>
      <c r="AM4974" s="43" t="str">
        <f t="shared" si="1082"/>
        <v>100</v>
      </c>
      <c r="AN4974" s="44">
        <f>INDEX([1]ราคาสิ่งปลูกสร้าง!$D$6:$CC$47,MATCH($AD4974,[1]ราคาสิ่งปลูกสร้าง!$B$6:$B$45,0),MATCH($C$7,[1]ราคาสิ่งปลูกสร้าง!$D$5:$CC$5,0))</f>
        <v>2050</v>
      </c>
      <c r="AO4974" s="44">
        <f t="shared" si="1083"/>
        <v>51250</v>
      </c>
      <c r="AP4974" s="45">
        <f t="shared" si="1084"/>
        <v>20</v>
      </c>
      <c r="AQ4974" s="40">
        <f>IF(AP4974=0,0,INDEX([1]ค่าเสื่อมสิ่งปลูกสร้าง!$A$5:$D$105,MATCH($AP4974,[1]ค่าเสื่อมสิ่งปลูกสร้าง!$A$5:$A$105,0),MATCH(AE4974,[1]ค่าเสื่อมสิ่งปลูกสร้าง!$A$3:$D$3)))</f>
        <v>93</v>
      </c>
      <c r="AR4974" s="44">
        <f t="shared" si="1089"/>
        <v>3587.5000000000005</v>
      </c>
      <c r="AS4974" s="44">
        <f t="shared" si="1090"/>
        <v>5087.5</v>
      </c>
      <c r="AT4974" s="44">
        <f t="shared" si="1091"/>
        <v>5087.5</v>
      </c>
      <c r="AU4974" s="46">
        <v>0</v>
      </c>
      <c r="AV4974" s="44">
        <f t="shared" si="1085"/>
        <v>5087.5</v>
      </c>
      <c r="AW4974" s="47" t="str">
        <f t="shared" si="1086"/>
        <v>0.01</v>
      </c>
      <c r="AX4974" s="48"/>
      <c r="AY4974" s="48"/>
      <c r="AZ4974" s="49">
        <v>0</v>
      </c>
      <c r="BA4974" s="48"/>
      <c r="BB4974" s="48"/>
      <c r="BC4974" s="44">
        <f t="shared" si="1087"/>
        <v>0</v>
      </c>
      <c r="BD4974" s="50">
        <v>1</v>
      </c>
      <c r="BE4974" s="51" t="e">
        <f>IF(AX4974=1,0,IF(AY4974=1,0,IF(BC4974&gt;#REF!,#REF!,IF(OR(AZ4974&gt;0,BD4974&gt;=0),BC4974+([1]สูตร2!H4962*(100%-AZ4974)-BC4974)*BD4974,[1]สูตร2!H4962*(100%-AZ4974)))))</f>
        <v>#REF!</v>
      </c>
      <c r="BF4974" s="31"/>
    </row>
    <row r="4975" spans="1:58" s="5" customFormat="1" ht="24" customHeight="1" x14ac:dyDescent="0.2">
      <c r="A4975" s="31"/>
      <c r="B4975" s="31" t="s">
        <v>93</v>
      </c>
      <c r="C4975" s="31">
        <v>1</v>
      </c>
      <c r="D4975" s="31" t="s">
        <v>71</v>
      </c>
      <c r="E4975" s="31" t="s">
        <v>3949</v>
      </c>
      <c r="F4975" s="31"/>
      <c r="G4975" s="32" t="s">
        <v>3946</v>
      </c>
      <c r="H4975" s="31" t="s">
        <v>104</v>
      </c>
      <c r="I4975" s="31" t="s">
        <v>104</v>
      </c>
      <c r="J4975" s="31" t="s">
        <v>3780</v>
      </c>
      <c r="K4975" s="31">
        <v>0</v>
      </c>
      <c r="L4975" s="31">
        <v>0</v>
      </c>
      <c r="M4975" s="31">
        <v>10</v>
      </c>
      <c r="N4975" s="33"/>
      <c r="O4975" s="33">
        <v>10</v>
      </c>
      <c r="P4975" s="33"/>
      <c r="Q4975" s="33"/>
      <c r="R4975" s="33"/>
      <c r="S4975" s="34" t="str">
        <f t="shared" si="1078"/>
        <v>2</v>
      </c>
      <c r="T4975" s="35">
        <f t="shared" si="1079"/>
        <v>10</v>
      </c>
      <c r="U4975" s="36">
        <f>INDEX([1]ราคาที่ดิน!$B:$G,MATCH($C4975,[1]ราคาที่ดิน!$A:$A,0),MATCH($B4975,[1]ราคาที่ดิน!$B$1:$G$1,0))</f>
        <v>100</v>
      </c>
      <c r="V4975" s="37">
        <f t="shared" si="1088"/>
        <v>1000</v>
      </c>
      <c r="W4975" s="31">
        <v>5</v>
      </c>
      <c r="X4975" s="31" t="s">
        <v>3946</v>
      </c>
      <c r="Y4975" s="31" t="s">
        <v>71</v>
      </c>
      <c r="Z4975" s="31" t="s">
        <v>3949</v>
      </c>
      <c r="AA4975" s="31"/>
      <c r="AB4975" s="32" t="s">
        <v>3946</v>
      </c>
      <c r="AC4975" s="38"/>
      <c r="AD4975" s="39" t="s">
        <v>75</v>
      </c>
      <c r="AE4975" s="39" t="s">
        <v>76</v>
      </c>
      <c r="AF4975" s="40" t="str">
        <f t="shared" si="1080"/>
        <v>1</v>
      </c>
      <c r="AG4975" s="41">
        <f t="shared" si="1081"/>
        <v>15</v>
      </c>
      <c r="AH4975" s="42">
        <v>15</v>
      </c>
      <c r="AI4975" s="42"/>
      <c r="AJ4975" s="42"/>
      <c r="AK4975" s="42"/>
      <c r="AL4975" s="31">
        <v>20</v>
      </c>
      <c r="AM4975" s="43" t="str">
        <f t="shared" si="1082"/>
        <v>100</v>
      </c>
      <c r="AN4975" s="44">
        <f>INDEX([1]ราคาสิ่งปลูกสร้าง!$D$6:$CC$47,MATCH($AD4975,[1]ราคาสิ่งปลูกสร้าง!$B$6:$B$45,0),MATCH($C$7,[1]ราคาสิ่งปลูกสร้าง!$D$5:$CC$5,0))</f>
        <v>5400</v>
      </c>
      <c r="AO4975" s="44">
        <f t="shared" si="1083"/>
        <v>81000</v>
      </c>
      <c r="AP4975" s="45">
        <f t="shared" si="1084"/>
        <v>20</v>
      </c>
      <c r="AQ4975" s="40">
        <f>IF(AP4975=0,0,INDEX([1]ค่าเสื่อมสิ่งปลูกสร้าง!$A$5:$D$105,MATCH($AP4975,[1]ค่าเสื่อมสิ่งปลูกสร้าง!$A$5:$A$105,0),MATCH(AE4975,[1]ค่าเสื่อมสิ่งปลูกสร้าง!$A$3:$D$3)))</f>
        <v>93</v>
      </c>
      <c r="AR4975" s="44">
        <f t="shared" si="1089"/>
        <v>5670.0000000000009</v>
      </c>
      <c r="AS4975" s="44">
        <f t="shared" si="1090"/>
        <v>6670.0000000000009</v>
      </c>
      <c r="AT4975" s="44">
        <f t="shared" si="1091"/>
        <v>6670.0000000000009</v>
      </c>
      <c r="AU4975" s="46">
        <v>0</v>
      </c>
      <c r="AV4975" s="44">
        <f t="shared" si="1085"/>
        <v>6670.0000000000009</v>
      </c>
      <c r="AW4975" s="47" t="str">
        <f t="shared" si="1086"/>
        <v>0.01</v>
      </c>
      <c r="AX4975" s="48"/>
      <c r="AY4975" s="48"/>
      <c r="AZ4975" s="49">
        <v>0</v>
      </c>
      <c r="BA4975" s="48"/>
      <c r="BB4975" s="48"/>
      <c r="BC4975" s="44">
        <f t="shared" si="1087"/>
        <v>0</v>
      </c>
      <c r="BD4975" s="50">
        <v>1</v>
      </c>
      <c r="BE4975" s="51" t="e">
        <f>IF(AX4975=1,0,IF(AY4975=1,0,IF(BC4975&gt;#REF!,#REF!,IF(OR(AZ4975&gt;0,BD4975&gt;=0),BC4975+([1]สูตร2!H4963*(100%-AZ4975)-BC4975)*BD4975,[1]สูตร2!H4963*(100%-AZ4975)))))</f>
        <v>#REF!</v>
      </c>
      <c r="BF4975" s="31"/>
    </row>
    <row r="4976" spans="1:58" s="5" customFormat="1" ht="24" customHeight="1" x14ac:dyDescent="0.2">
      <c r="A4976" s="31">
        <v>1664</v>
      </c>
      <c r="B4976" s="31" t="s">
        <v>65</v>
      </c>
      <c r="C4976" s="31">
        <v>4812</v>
      </c>
      <c r="D4976" s="31" t="s">
        <v>66</v>
      </c>
      <c r="E4976" s="31" t="s">
        <v>3950</v>
      </c>
      <c r="F4976" s="31"/>
      <c r="G4976" s="32" t="s">
        <v>3951</v>
      </c>
      <c r="H4976" s="31">
        <v>7</v>
      </c>
      <c r="I4976" s="31">
        <v>1596</v>
      </c>
      <c r="J4976" s="31" t="s">
        <v>3780</v>
      </c>
      <c r="K4976" s="31">
        <v>36</v>
      </c>
      <c r="L4976" s="31">
        <v>3</v>
      </c>
      <c r="M4976" s="31">
        <v>12</v>
      </c>
      <c r="N4976" s="33">
        <v>14712</v>
      </c>
      <c r="O4976" s="33"/>
      <c r="P4976" s="33"/>
      <c r="Q4976" s="33"/>
      <c r="R4976" s="33"/>
      <c r="S4976" s="34" t="str">
        <f t="shared" si="1078"/>
        <v>1</v>
      </c>
      <c r="T4976" s="35">
        <f t="shared" si="1079"/>
        <v>14712</v>
      </c>
      <c r="U4976" s="36">
        <f>INDEX([1]ราคาที่ดิน!$B:$G,MATCH($C4976,[1]ราคาที่ดิน!$A:$A,0),MATCH($B4976,[1]ราคาที่ดิน!$B$1:$G$1,0))</f>
        <v>190</v>
      </c>
      <c r="V4976" s="37">
        <f t="shared" si="1088"/>
        <v>2795280</v>
      </c>
      <c r="W4976" s="31"/>
      <c r="X4976" s="31"/>
      <c r="Y4976" s="31"/>
      <c r="Z4976" s="31"/>
      <c r="AA4976" s="31"/>
      <c r="AB4976" s="32"/>
      <c r="AC4976" s="38"/>
      <c r="AD4976" s="39"/>
      <c r="AE4976" s="39"/>
      <c r="AF4976" s="40" t="str">
        <f t="shared" si="1080"/>
        <v/>
      </c>
      <c r="AG4976" s="41" t="str">
        <f t="shared" si="1081"/>
        <v/>
      </c>
      <c r="AH4976" s="42"/>
      <c r="AI4976" s="42"/>
      <c r="AJ4976" s="42"/>
      <c r="AK4976" s="42"/>
      <c r="AL4976" s="31"/>
      <c r="AM4976" s="43" t="str">
        <f t="shared" si="1082"/>
        <v>100</v>
      </c>
      <c r="AN4976" s="44">
        <f>INDEX([1]ราคาสิ่งปลูกสร้าง!$D$6:$CC$47,MATCH($AD4976,[1]ราคาสิ่งปลูกสร้าง!$B$6:$B$45,0),MATCH($C$7,[1]ราคาสิ่งปลูกสร้าง!$D$5:$CC$5,0))</f>
        <v>0</v>
      </c>
      <c r="AO4976" s="44">
        <f t="shared" si="1083"/>
        <v>0</v>
      </c>
      <c r="AP4976" s="45">
        <f t="shared" si="1084"/>
        <v>0</v>
      </c>
      <c r="AQ4976" s="40">
        <f>IF(AP4976=0,0,INDEX([1]ค่าเสื่อมสิ่งปลูกสร้าง!$A$5:$D$105,MATCH($AP4976,[1]ค่าเสื่อมสิ่งปลูกสร้าง!$A$5:$A$105,0),MATCH(AE4976,[1]ค่าเสื่อมสิ่งปลูกสร้าง!$A$3:$D$3)))</f>
        <v>0</v>
      </c>
      <c r="AR4976" s="44">
        <f t="shared" si="1089"/>
        <v>0</v>
      </c>
      <c r="AS4976" s="44">
        <f t="shared" si="1090"/>
        <v>2795280</v>
      </c>
      <c r="AT4976" s="44">
        <f t="shared" si="1091"/>
        <v>2795280</v>
      </c>
      <c r="AU4976" s="46">
        <v>0</v>
      </c>
      <c r="AV4976" s="44">
        <f t="shared" si="1085"/>
        <v>2795280</v>
      </c>
      <c r="AW4976" s="47" t="str">
        <f t="shared" si="1086"/>
        <v>0.01</v>
      </c>
      <c r="AX4976" s="48"/>
      <c r="AY4976" s="48"/>
      <c r="AZ4976" s="49">
        <v>0</v>
      </c>
      <c r="BA4976" s="48"/>
      <c r="BB4976" s="48"/>
      <c r="BC4976" s="44">
        <f t="shared" si="1087"/>
        <v>0</v>
      </c>
      <c r="BD4976" s="50">
        <v>1</v>
      </c>
      <c r="BE4976" s="51" t="e">
        <f>IF(AX4976=1,0,IF(AY4976=1,0,IF(BC4976&gt;#REF!,#REF!,IF(OR(AZ4976&gt;0,BD4976&gt;=0),BC4976+([1]สูตร2!H4964*(100%-AZ4976)-BC4976)*BD4976,[1]สูตร2!H4964*(100%-AZ4976)))))</f>
        <v>#REF!</v>
      </c>
      <c r="BF4976" s="31"/>
    </row>
    <row r="4977" spans="1:58" s="5" customFormat="1" ht="24" customHeight="1" x14ac:dyDescent="0.2">
      <c r="A4977" s="31">
        <v>1665</v>
      </c>
      <c r="B4977" s="31" t="s">
        <v>65</v>
      </c>
      <c r="C4977" s="31">
        <v>28717</v>
      </c>
      <c r="D4977" s="31" t="s">
        <v>71</v>
      </c>
      <c r="E4977" s="31" t="s">
        <v>3952</v>
      </c>
      <c r="F4977" s="31"/>
      <c r="G4977" s="32" t="s">
        <v>3951</v>
      </c>
      <c r="H4977" s="31">
        <v>6</v>
      </c>
      <c r="I4977" s="31">
        <v>1595</v>
      </c>
      <c r="J4977" s="31" t="s">
        <v>3780</v>
      </c>
      <c r="K4977" s="31">
        <v>15</v>
      </c>
      <c r="L4977" s="31">
        <v>3</v>
      </c>
      <c r="M4977" s="31">
        <v>8</v>
      </c>
      <c r="N4977" s="33">
        <v>6308</v>
      </c>
      <c r="O4977" s="33"/>
      <c r="P4977" s="33"/>
      <c r="Q4977" s="33"/>
      <c r="R4977" s="33"/>
      <c r="S4977" s="34" t="str">
        <f t="shared" si="1078"/>
        <v>1</v>
      </c>
      <c r="T4977" s="35">
        <f t="shared" si="1079"/>
        <v>6308</v>
      </c>
      <c r="U4977" s="36">
        <f>INDEX([1]ราคาที่ดิน!$B:$G,MATCH($C4977,[1]ราคาที่ดิน!$A:$A,0),MATCH($B4977,[1]ราคาที่ดิน!$B$1:$G$1,0))</f>
        <v>200</v>
      </c>
      <c r="V4977" s="37">
        <f t="shared" si="1088"/>
        <v>1261600</v>
      </c>
      <c r="W4977" s="31"/>
      <c r="X4977" s="31"/>
      <c r="Y4977" s="31"/>
      <c r="Z4977" s="31"/>
      <c r="AA4977" s="31"/>
      <c r="AB4977" s="32"/>
      <c r="AC4977" s="38"/>
      <c r="AD4977" s="39"/>
      <c r="AE4977" s="39"/>
      <c r="AF4977" s="40" t="str">
        <f t="shared" si="1080"/>
        <v/>
      </c>
      <c r="AG4977" s="41" t="str">
        <f t="shared" si="1081"/>
        <v/>
      </c>
      <c r="AH4977" s="42"/>
      <c r="AI4977" s="42"/>
      <c r="AJ4977" s="42"/>
      <c r="AK4977" s="42"/>
      <c r="AL4977" s="31"/>
      <c r="AM4977" s="43" t="str">
        <f t="shared" si="1082"/>
        <v>100</v>
      </c>
      <c r="AN4977" s="44">
        <f>INDEX([1]ราคาสิ่งปลูกสร้าง!$D$6:$CC$47,MATCH($AD4977,[1]ราคาสิ่งปลูกสร้าง!$B$6:$B$45,0),MATCH($C$7,[1]ราคาสิ่งปลูกสร้าง!$D$5:$CC$5,0))</f>
        <v>0</v>
      </c>
      <c r="AO4977" s="44">
        <f t="shared" si="1083"/>
        <v>0</v>
      </c>
      <c r="AP4977" s="45">
        <f t="shared" si="1084"/>
        <v>0</v>
      </c>
      <c r="AQ4977" s="40">
        <f>IF(AP4977=0,0,INDEX([1]ค่าเสื่อมสิ่งปลูกสร้าง!$A$5:$D$105,MATCH($AP4977,[1]ค่าเสื่อมสิ่งปลูกสร้าง!$A$5:$A$105,0),MATCH(AE4977,[1]ค่าเสื่อมสิ่งปลูกสร้าง!$A$3:$D$3)))</f>
        <v>0</v>
      </c>
      <c r="AR4977" s="44">
        <f t="shared" si="1089"/>
        <v>0</v>
      </c>
      <c r="AS4977" s="44">
        <f t="shared" si="1090"/>
        <v>1261600</v>
      </c>
      <c r="AT4977" s="44">
        <f t="shared" si="1091"/>
        <v>1261600</v>
      </c>
      <c r="AU4977" s="46">
        <v>0</v>
      </c>
      <c r="AV4977" s="44">
        <f t="shared" si="1085"/>
        <v>1261600</v>
      </c>
      <c r="AW4977" s="47" t="str">
        <f t="shared" si="1086"/>
        <v>0.01</v>
      </c>
      <c r="AX4977" s="48"/>
      <c r="AY4977" s="48"/>
      <c r="AZ4977" s="49">
        <v>0</v>
      </c>
      <c r="BA4977" s="48"/>
      <c r="BB4977" s="48"/>
      <c r="BC4977" s="44">
        <f t="shared" si="1087"/>
        <v>0</v>
      </c>
      <c r="BD4977" s="50">
        <v>1</v>
      </c>
      <c r="BE4977" s="51" t="e">
        <f>IF(AX4977=1,0,IF(AY4977=1,0,IF(BC4977&gt;#REF!,#REF!,IF(OR(AZ4977&gt;0,BD4977&gt;=0),BC4977+([1]สูตร2!H4965*(100%-AZ4977)-BC4977)*BD4977,[1]สูตร2!H4965*(100%-AZ4977)))))</f>
        <v>#REF!</v>
      </c>
      <c r="BF4977" s="31"/>
    </row>
    <row r="4978" spans="1:58" s="5" customFormat="1" ht="24" customHeight="1" x14ac:dyDescent="0.2">
      <c r="A4978" s="31">
        <v>1666</v>
      </c>
      <c r="B4978" s="31" t="s">
        <v>93</v>
      </c>
      <c r="C4978" s="31">
        <v>1</v>
      </c>
      <c r="D4978" s="31" t="s">
        <v>71</v>
      </c>
      <c r="E4978" s="31" t="s">
        <v>3953</v>
      </c>
      <c r="F4978" s="31"/>
      <c r="G4978" s="32" t="s">
        <v>3951</v>
      </c>
      <c r="H4978" s="31" t="s">
        <v>104</v>
      </c>
      <c r="I4978" s="31" t="s">
        <v>104</v>
      </c>
      <c r="J4978" s="31" t="s">
        <v>3780</v>
      </c>
      <c r="K4978" s="31">
        <v>0</v>
      </c>
      <c r="L4978" s="31">
        <v>0</v>
      </c>
      <c r="M4978" s="31">
        <v>59</v>
      </c>
      <c r="N4978" s="33"/>
      <c r="O4978" s="33">
        <v>59</v>
      </c>
      <c r="P4978" s="33"/>
      <c r="Q4978" s="33"/>
      <c r="R4978" s="33"/>
      <c r="S4978" s="34" t="str">
        <f t="shared" si="1078"/>
        <v>2</v>
      </c>
      <c r="T4978" s="35">
        <f t="shared" si="1079"/>
        <v>59</v>
      </c>
      <c r="U4978" s="36">
        <f>INDEX([1]ราคาที่ดิน!$B:$G,MATCH($C4978,[1]ราคาที่ดิน!$A:$A,0),MATCH($B4978,[1]ราคาที่ดิน!$B$1:$G$1,0))</f>
        <v>100</v>
      </c>
      <c r="V4978" s="37">
        <f t="shared" si="1088"/>
        <v>5900</v>
      </c>
      <c r="W4978" s="31">
        <v>1</v>
      </c>
      <c r="X4978" s="31" t="s">
        <v>3951</v>
      </c>
      <c r="Y4978" s="31" t="s">
        <v>71</v>
      </c>
      <c r="Z4978" s="31" t="s">
        <v>3953</v>
      </c>
      <c r="AA4978" s="31"/>
      <c r="AB4978" s="32" t="s">
        <v>3951</v>
      </c>
      <c r="AC4978" s="38"/>
      <c r="AD4978" s="39" t="s">
        <v>73</v>
      </c>
      <c r="AE4978" s="39" t="s">
        <v>94</v>
      </c>
      <c r="AF4978" s="40" t="str">
        <f t="shared" si="1080"/>
        <v>2</v>
      </c>
      <c r="AG4978" s="41">
        <f t="shared" si="1081"/>
        <v>116.4</v>
      </c>
      <c r="AH4978" s="42"/>
      <c r="AI4978" s="42">
        <v>116.4</v>
      </c>
      <c r="AJ4978" s="42"/>
      <c r="AK4978" s="42"/>
      <c r="AL4978" s="31">
        <v>30</v>
      </c>
      <c r="AM4978" s="43" t="str">
        <f t="shared" si="1082"/>
        <v>100</v>
      </c>
      <c r="AN4978" s="44">
        <f>INDEX([1]ราคาสิ่งปลูกสร้าง!$D$6:$CC$47,MATCH($AD4978,[1]ราคาสิ่งปลูกสร้าง!$B$6:$B$45,0),MATCH($C$7,[1]ราคาสิ่งปลูกสร้าง!$D$5:$CC$5,0))</f>
        <v>6500</v>
      </c>
      <c r="AO4978" s="44">
        <f t="shared" si="1083"/>
        <v>756600</v>
      </c>
      <c r="AP4978" s="45">
        <f t="shared" si="1084"/>
        <v>30</v>
      </c>
      <c r="AQ4978" s="40">
        <f>IF(AP4978=0,0,INDEX([1]ค่าเสื่อมสิ่งปลูกสร้าง!$A$5:$D$105,MATCH($AP4978,[1]ค่าเสื่อมสิ่งปลูกสร้าง!$A$5:$A$105,0),MATCH(AE4978,[1]ค่าเสื่อมสิ่งปลูกสร้าง!$A$3:$D$3)))</f>
        <v>50</v>
      </c>
      <c r="AR4978" s="44">
        <f t="shared" si="1089"/>
        <v>378300</v>
      </c>
      <c r="AS4978" s="44">
        <f t="shared" si="1090"/>
        <v>384200</v>
      </c>
      <c r="AT4978" s="44">
        <f t="shared" si="1091"/>
        <v>384200</v>
      </c>
      <c r="AU4978" s="46">
        <v>0</v>
      </c>
      <c r="AV4978" s="44">
        <f t="shared" si="1085"/>
        <v>384200</v>
      </c>
      <c r="AW4978" s="47" t="str">
        <f t="shared" si="1086"/>
        <v>0.02</v>
      </c>
      <c r="AX4978" s="48"/>
      <c r="AY4978" s="48"/>
      <c r="AZ4978" s="49">
        <v>0</v>
      </c>
      <c r="BA4978" s="48"/>
      <c r="BB4978" s="48"/>
      <c r="BC4978" s="44">
        <f t="shared" si="1087"/>
        <v>0</v>
      </c>
      <c r="BD4978" s="50">
        <v>1</v>
      </c>
      <c r="BE4978" s="51" t="e">
        <f>IF(AX4978=1,0,IF(AY4978=1,0,IF(BC4978&gt;#REF!,#REF!,IF(OR(AZ4978&gt;0,BD4978&gt;=0),BC4978+([1]สูตร2!H4966*(100%-AZ4978)-BC4978)*BD4978,[1]สูตร2!H4966*(100%-AZ4978)))))</f>
        <v>#REF!</v>
      </c>
      <c r="BF4978" s="31"/>
    </row>
    <row r="4979" spans="1:58" s="5" customFormat="1" ht="24" customHeight="1" x14ac:dyDescent="0.2">
      <c r="A4979" s="31"/>
      <c r="B4979" s="31" t="s">
        <v>93</v>
      </c>
      <c r="C4979" s="31">
        <v>1</v>
      </c>
      <c r="D4979" s="31" t="s">
        <v>71</v>
      </c>
      <c r="E4979" s="31" t="s">
        <v>3953</v>
      </c>
      <c r="F4979" s="31"/>
      <c r="G4979" s="32" t="s">
        <v>3951</v>
      </c>
      <c r="H4979" s="31" t="s">
        <v>104</v>
      </c>
      <c r="I4979" s="31" t="s">
        <v>104</v>
      </c>
      <c r="J4979" s="31" t="s">
        <v>3780</v>
      </c>
      <c r="K4979" s="31">
        <v>0</v>
      </c>
      <c r="L4979" s="31">
        <v>0</v>
      </c>
      <c r="M4979" s="31">
        <v>31</v>
      </c>
      <c r="N4979" s="33"/>
      <c r="O4979" s="33">
        <v>31</v>
      </c>
      <c r="P4979" s="33"/>
      <c r="Q4979" s="33"/>
      <c r="R4979" s="33"/>
      <c r="S4979" s="34" t="str">
        <f t="shared" si="1078"/>
        <v>2</v>
      </c>
      <c r="T4979" s="35">
        <f t="shared" si="1079"/>
        <v>31</v>
      </c>
      <c r="U4979" s="36">
        <f>INDEX([1]ราคาที่ดิน!$B:$G,MATCH($C4979,[1]ราคาที่ดิน!$A:$A,0),MATCH($B4979,[1]ราคาที่ดิน!$B$1:$G$1,0))</f>
        <v>100</v>
      </c>
      <c r="V4979" s="37">
        <f t="shared" si="1088"/>
        <v>3100</v>
      </c>
      <c r="W4979" s="31">
        <v>2</v>
      </c>
      <c r="X4979" s="31" t="s">
        <v>3951</v>
      </c>
      <c r="Y4979" s="31" t="s">
        <v>71</v>
      </c>
      <c r="Z4979" s="31" t="s">
        <v>3953</v>
      </c>
      <c r="AA4979" s="31"/>
      <c r="AB4979" s="32" t="s">
        <v>3951</v>
      </c>
      <c r="AC4979" s="38"/>
      <c r="AD4979" s="39" t="s">
        <v>75</v>
      </c>
      <c r="AE4979" s="39" t="s">
        <v>76</v>
      </c>
      <c r="AF4979" s="40" t="str">
        <f t="shared" si="1080"/>
        <v>1</v>
      </c>
      <c r="AG4979" s="41">
        <f t="shared" si="1081"/>
        <v>10</v>
      </c>
      <c r="AH4979" s="42">
        <v>10</v>
      </c>
      <c r="AI4979" s="42"/>
      <c r="AJ4979" s="42"/>
      <c r="AK4979" s="42"/>
      <c r="AL4979" s="31">
        <v>15</v>
      </c>
      <c r="AM4979" s="43" t="str">
        <f t="shared" si="1082"/>
        <v>100</v>
      </c>
      <c r="AN4979" s="44">
        <f>INDEX([1]ราคาสิ่งปลูกสร้าง!$D$6:$CC$47,MATCH($AD4979,[1]ราคาสิ่งปลูกสร้าง!$B$6:$B$45,0),MATCH($C$7,[1]ราคาสิ่งปลูกสร้าง!$D$5:$CC$5,0))</f>
        <v>5400</v>
      </c>
      <c r="AO4979" s="44">
        <f t="shared" si="1083"/>
        <v>54000</v>
      </c>
      <c r="AP4979" s="45">
        <f t="shared" si="1084"/>
        <v>15</v>
      </c>
      <c r="AQ4979" s="40">
        <f>IF(AP4979=0,0,INDEX([1]ค่าเสื่อมสิ่งปลูกสร้าง!$A$5:$D$105,MATCH($AP4979,[1]ค่าเสื่อมสิ่งปลูกสร้าง!$A$5:$A$105,0),MATCH(AE4979,[1]ค่าเสื่อมสิ่งปลูกสร้าง!$A$3:$D$3)))</f>
        <v>65</v>
      </c>
      <c r="AR4979" s="44">
        <f t="shared" si="1089"/>
        <v>18900</v>
      </c>
      <c r="AS4979" s="44">
        <f t="shared" si="1090"/>
        <v>22000</v>
      </c>
      <c r="AT4979" s="44">
        <f t="shared" si="1091"/>
        <v>22000</v>
      </c>
      <c r="AU4979" s="46">
        <v>0</v>
      </c>
      <c r="AV4979" s="44">
        <f t="shared" si="1085"/>
        <v>22000</v>
      </c>
      <c r="AW4979" s="47" t="str">
        <f t="shared" si="1086"/>
        <v>0.01</v>
      </c>
      <c r="AX4979" s="48"/>
      <c r="AY4979" s="48"/>
      <c r="AZ4979" s="49">
        <v>0</v>
      </c>
      <c r="BA4979" s="48"/>
      <c r="BB4979" s="48"/>
      <c r="BC4979" s="44">
        <f t="shared" si="1087"/>
        <v>0</v>
      </c>
      <c r="BD4979" s="50">
        <v>1</v>
      </c>
      <c r="BE4979" s="51" t="e">
        <f>IF(AX4979=1,0,IF(AY4979=1,0,IF(BC4979&gt;#REF!,#REF!,IF(OR(AZ4979&gt;0,BD4979&gt;=0),BC4979+([1]สูตร2!H4967*(100%-AZ4979)-BC4979)*BD4979,[1]สูตร2!H4967*(100%-AZ4979)))))</f>
        <v>#REF!</v>
      </c>
      <c r="BF4979" s="31"/>
    </row>
    <row r="4980" spans="1:58" s="5" customFormat="1" ht="24" customHeight="1" x14ac:dyDescent="0.2">
      <c r="A4980" s="31"/>
      <c r="B4980" s="31" t="s">
        <v>93</v>
      </c>
      <c r="C4980" s="31">
        <v>1</v>
      </c>
      <c r="D4980" s="31" t="s">
        <v>71</v>
      </c>
      <c r="E4980" s="31" t="s">
        <v>3953</v>
      </c>
      <c r="F4980" s="31"/>
      <c r="G4980" s="32" t="s">
        <v>3951</v>
      </c>
      <c r="H4980" s="31" t="s">
        <v>104</v>
      </c>
      <c r="I4980" s="31" t="s">
        <v>104</v>
      </c>
      <c r="J4980" s="31" t="s">
        <v>3780</v>
      </c>
      <c r="K4980" s="31">
        <v>0</v>
      </c>
      <c r="L4980" s="31">
        <v>0</v>
      </c>
      <c r="M4980" s="31">
        <v>10</v>
      </c>
      <c r="N4980" s="33"/>
      <c r="O4980" s="33">
        <v>10</v>
      </c>
      <c r="P4980" s="33"/>
      <c r="Q4980" s="33"/>
      <c r="R4980" s="33"/>
      <c r="S4980" s="34" t="str">
        <f t="shared" si="1078"/>
        <v>2</v>
      </c>
      <c r="T4980" s="35">
        <f t="shared" si="1079"/>
        <v>10</v>
      </c>
      <c r="U4980" s="36">
        <f>INDEX([1]ราคาที่ดิน!$B:$G,MATCH($C4980,[1]ราคาที่ดิน!$A:$A,0),MATCH($B4980,[1]ราคาที่ดิน!$B$1:$G$1,0))</f>
        <v>100</v>
      </c>
      <c r="V4980" s="37">
        <f t="shared" si="1088"/>
        <v>1000</v>
      </c>
      <c r="W4980" s="31">
        <v>3</v>
      </c>
      <c r="X4980" s="31" t="s">
        <v>3951</v>
      </c>
      <c r="Y4980" s="31" t="s">
        <v>71</v>
      </c>
      <c r="Z4980" s="31" t="s">
        <v>3953</v>
      </c>
      <c r="AA4980" s="31"/>
      <c r="AB4980" s="32" t="s">
        <v>3951</v>
      </c>
      <c r="AC4980" s="38"/>
      <c r="AD4980" s="39" t="s">
        <v>77</v>
      </c>
      <c r="AE4980" s="39" t="s">
        <v>94</v>
      </c>
      <c r="AF4980" s="40" t="str">
        <f t="shared" si="1080"/>
        <v>1</v>
      </c>
      <c r="AG4980" s="41">
        <f t="shared" si="1081"/>
        <v>76.5</v>
      </c>
      <c r="AH4980" s="42">
        <v>76.5</v>
      </c>
      <c r="AI4980" s="42"/>
      <c r="AJ4980" s="42"/>
      <c r="AK4980" s="42"/>
      <c r="AL4980" s="31">
        <v>5</v>
      </c>
      <c r="AM4980" s="43" t="str">
        <f t="shared" si="1082"/>
        <v>100</v>
      </c>
      <c r="AN4980" s="44">
        <f>INDEX([1]ราคาสิ่งปลูกสร้าง!$D$6:$CC$47,MATCH($AD4980,[1]ราคาสิ่งปลูกสร้าง!$B$6:$B$45,0),MATCH($C$7,[1]ราคาสิ่งปลูกสร้าง!$D$5:$CC$5,0))</f>
        <v>2050</v>
      </c>
      <c r="AO4980" s="44">
        <f t="shared" si="1083"/>
        <v>156825</v>
      </c>
      <c r="AP4980" s="45">
        <f t="shared" si="1084"/>
        <v>5</v>
      </c>
      <c r="AQ4980" s="40">
        <f>IF(AP4980=0,0,INDEX([1]ค่าเสื่อมสิ่งปลูกสร้าง!$A$5:$D$105,MATCH($AP4980,[1]ค่าเสื่อมสิ่งปลูกสร้าง!$A$5:$A$105,0),MATCH(AE4980,[1]ค่าเสื่อมสิ่งปลูกสร้าง!$A$3:$D$3)))</f>
        <v>5</v>
      </c>
      <c r="AR4980" s="44">
        <f t="shared" si="1089"/>
        <v>148983.75</v>
      </c>
      <c r="AS4980" s="44">
        <f t="shared" si="1090"/>
        <v>149983.75</v>
      </c>
      <c r="AT4980" s="44">
        <f t="shared" si="1091"/>
        <v>149983.75</v>
      </c>
      <c r="AU4980" s="46">
        <v>0</v>
      </c>
      <c r="AV4980" s="44">
        <f t="shared" si="1085"/>
        <v>149983.75</v>
      </c>
      <c r="AW4980" s="47" t="str">
        <f t="shared" si="1086"/>
        <v>0.01</v>
      </c>
      <c r="AX4980" s="48"/>
      <c r="AY4980" s="48"/>
      <c r="AZ4980" s="49">
        <v>0</v>
      </c>
      <c r="BA4980" s="48"/>
      <c r="BB4980" s="48"/>
      <c r="BC4980" s="44">
        <f t="shared" si="1087"/>
        <v>0</v>
      </c>
      <c r="BD4980" s="50">
        <v>1</v>
      </c>
      <c r="BE4980" s="51" t="e">
        <f>IF(AX4980=1,0,IF(AY4980=1,0,IF(BC4980&gt;#REF!,#REF!,IF(OR(AZ4980&gt;0,BD4980&gt;=0),BC4980+([1]สูตร2!H4968*(100%-AZ4980)-BC4980)*BD4980,[1]สูตร2!H4968*(100%-AZ4980)))))</f>
        <v>#REF!</v>
      </c>
      <c r="BF4980" s="31"/>
    </row>
    <row r="4981" spans="1:58" s="5" customFormat="1" ht="24" customHeight="1" x14ac:dyDescent="0.2">
      <c r="A4981" s="31">
        <v>1667</v>
      </c>
      <c r="B4981" s="31" t="s">
        <v>81</v>
      </c>
      <c r="C4981" s="31" t="s">
        <v>3954</v>
      </c>
      <c r="D4981" s="31" t="s">
        <v>71</v>
      </c>
      <c r="E4981" s="31" t="s">
        <v>3955</v>
      </c>
      <c r="F4981" s="31"/>
      <c r="G4981" s="32" t="s">
        <v>3956</v>
      </c>
      <c r="H4981" s="31">
        <v>16</v>
      </c>
      <c r="I4981" s="31">
        <v>48</v>
      </c>
      <c r="J4981" s="31" t="s">
        <v>3780</v>
      </c>
      <c r="K4981" s="31">
        <v>4</v>
      </c>
      <c r="L4981" s="31">
        <v>3</v>
      </c>
      <c r="M4981" s="31">
        <v>9</v>
      </c>
      <c r="N4981" s="33">
        <v>1909</v>
      </c>
      <c r="O4981" s="33"/>
      <c r="P4981" s="33"/>
      <c r="Q4981" s="33"/>
      <c r="R4981" s="33"/>
      <c r="S4981" s="34" t="str">
        <f t="shared" si="1078"/>
        <v>1</v>
      </c>
      <c r="T4981" s="35">
        <f t="shared" si="1079"/>
        <v>1909</v>
      </c>
      <c r="U4981" s="36">
        <f>INDEX([1]ราคาที่ดิน!$B:$G,MATCH($C4981,[1]ราคาที่ดิน!$A:$A,0),MATCH($B4981,[1]ราคาที่ดิน!$B$1:$G$1,0))</f>
        <v>50</v>
      </c>
      <c r="V4981" s="37">
        <f t="shared" si="1088"/>
        <v>95450</v>
      </c>
      <c r="W4981" s="31"/>
      <c r="X4981" s="31"/>
      <c r="Y4981" s="31"/>
      <c r="Z4981" s="31"/>
      <c r="AA4981" s="31"/>
      <c r="AB4981" s="32"/>
      <c r="AC4981" s="38"/>
      <c r="AD4981" s="39"/>
      <c r="AE4981" s="39"/>
      <c r="AF4981" s="40" t="str">
        <f t="shared" si="1080"/>
        <v/>
      </c>
      <c r="AG4981" s="41" t="str">
        <f t="shared" si="1081"/>
        <v/>
      </c>
      <c r="AH4981" s="42"/>
      <c r="AI4981" s="42"/>
      <c r="AJ4981" s="42"/>
      <c r="AK4981" s="42"/>
      <c r="AL4981" s="31"/>
      <c r="AM4981" s="43" t="str">
        <f t="shared" si="1082"/>
        <v>100</v>
      </c>
      <c r="AN4981" s="44">
        <f>INDEX([1]ราคาสิ่งปลูกสร้าง!$D$6:$CC$47,MATCH($AD4981,[1]ราคาสิ่งปลูกสร้าง!$B$6:$B$45,0),MATCH($C$7,[1]ราคาสิ่งปลูกสร้าง!$D$5:$CC$5,0))</f>
        <v>0</v>
      </c>
      <c r="AO4981" s="44">
        <f t="shared" si="1083"/>
        <v>0</v>
      </c>
      <c r="AP4981" s="45">
        <f t="shared" si="1084"/>
        <v>0</v>
      </c>
      <c r="AQ4981" s="40">
        <f>IF(AP4981=0,0,INDEX([1]ค่าเสื่อมสิ่งปลูกสร้าง!$A$5:$D$105,MATCH($AP4981,[1]ค่าเสื่อมสิ่งปลูกสร้าง!$A$5:$A$105,0),MATCH(AE4981,[1]ค่าเสื่อมสิ่งปลูกสร้าง!$A$3:$D$3)))</f>
        <v>0</v>
      </c>
      <c r="AR4981" s="44">
        <f t="shared" si="1089"/>
        <v>0</v>
      </c>
      <c r="AS4981" s="44">
        <f t="shared" si="1090"/>
        <v>95450</v>
      </c>
      <c r="AT4981" s="44">
        <f t="shared" si="1091"/>
        <v>95450</v>
      </c>
      <c r="AU4981" s="46">
        <v>0</v>
      </c>
      <c r="AV4981" s="44">
        <f t="shared" si="1085"/>
        <v>95450</v>
      </c>
      <c r="AW4981" s="47" t="str">
        <f t="shared" si="1086"/>
        <v>0.01</v>
      </c>
      <c r="AX4981" s="48"/>
      <c r="AY4981" s="48"/>
      <c r="AZ4981" s="49">
        <v>0</v>
      </c>
      <c r="BA4981" s="48"/>
      <c r="BB4981" s="48"/>
      <c r="BC4981" s="44">
        <f t="shared" si="1087"/>
        <v>0</v>
      </c>
      <c r="BD4981" s="50">
        <v>1</v>
      </c>
      <c r="BE4981" s="51" t="e">
        <f>IF(AX4981=1,0,IF(AY4981=1,0,IF(BC4981&gt;#REF!,#REF!,IF(OR(AZ4981&gt;0,BD4981&gt;=0),BC4981+([1]สูตร2!H4969*(100%-AZ4981)-BC4981)*BD4981,[1]สูตร2!H4969*(100%-AZ4981)))))</f>
        <v>#REF!</v>
      </c>
      <c r="BF4981" s="31"/>
    </row>
    <row r="4982" spans="1:58" s="5" customFormat="1" ht="24" customHeight="1" x14ac:dyDescent="0.2">
      <c r="A4982" s="31"/>
      <c r="B4982" s="31" t="s">
        <v>93</v>
      </c>
      <c r="C4982" s="31">
        <v>1</v>
      </c>
      <c r="D4982" s="31" t="s">
        <v>71</v>
      </c>
      <c r="E4982" s="31" t="s">
        <v>3957</v>
      </c>
      <c r="F4982" s="31"/>
      <c r="G4982" s="32" t="s">
        <v>3956</v>
      </c>
      <c r="H4982" s="31" t="s">
        <v>104</v>
      </c>
      <c r="I4982" s="31" t="s">
        <v>104</v>
      </c>
      <c r="J4982" s="31" t="s">
        <v>3780</v>
      </c>
      <c r="K4982" s="31">
        <v>0</v>
      </c>
      <c r="L4982" s="31">
        <v>0</v>
      </c>
      <c r="M4982" s="31">
        <v>50</v>
      </c>
      <c r="N4982" s="33"/>
      <c r="O4982" s="33">
        <v>50</v>
      </c>
      <c r="P4982" s="33"/>
      <c r="Q4982" s="33"/>
      <c r="R4982" s="33"/>
      <c r="S4982" s="34" t="str">
        <f t="shared" si="1078"/>
        <v>2</v>
      </c>
      <c r="T4982" s="35">
        <f t="shared" si="1079"/>
        <v>50</v>
      </c>
      <c r="U4982" s="36">
        <f>INDEX([1]ราคาที่ดิน!$B:$G,MATCH($C4982,[1]ราคาที่ดิน!$A:$A,0),MATCH($B4982,[1]ราคาที่ดิน!$B$1:$G$1,0))</f>
        <v>100</v>
      </c>
      <c r="V4982" s="37">
        <f t="shared" si="1088"/>
        <v>5000</v>
      </c>
      <c r="W4982" s="31">
        <v>1</v>
      </c>
      <c r="X4982" s="31" t="s">
        <v>3956</v>
      </c>
      <c r="Y4982" s="31" t="s">
        <v>71</v>
      </c>
      <c r="Z4982" s="31" t="s">
        <v>3957</v>
      </c>
      <c r="AA4982" s="31"/>
      <c r="AB4982" s="32" t="s">
        <v>3956</v>
      </c>
      <c r="AC4982" s="38"/>
      <c r="AD4982" s="39" t="s">
        <v>73</v>
      </c>
      <c r="AE4982" s="39" t="s">
        <v>94</v>
      </c>
      <c r="AF4982" s="40" t="str">
        <f t="shared" si="1080"/>
        <v>2</v>
      </c>
      <c r="AG4982" s="41">
        <f t="shared" si="1081"/>
        <v>48</v>
      </c>
      <c r="AH4982" s="42"/>
      <c r="AI4982" s="42">
        <v>48</v>
      </c>
      <c r="AJ4982" s="42"/>
      <c r="AK4982" s="42"/>
      <c r="AL4982" s="31">
        <v>14</v>
      </c>
      <c r="AM4982" s="43" t="str">
        <f t="shared" si="1082"/>
        <v>100</v>
      </c>
      <c r="AN4982" s="44">
        <f>INDEX([1]ราคาสิ่งปลูกสร้าง!$D$6:$CC$47,MATCH($AD4982,[1]ราคาสิ่งปลูกสร้าง!$B$6:$B$45,0),MATCH($C$7,[1]ราคาสิ่งปลูกสร้าง!$D$5:$CC$5,0))</f>
        <v>6500</v>
      </c>
      <c r="AO4982" s="44">
        <f t="shared" si="1083"/>
        <v>312000</v>
      </c>
      <c r="AP4982" s="45">
        <f t="shared" si="1084"/>
        <v>14</v>
      </c>
      <c r="AQ4982" s="40">
        <f>IF(AP4982=0,0,INDEX([1]ค่าเสื่อมสิ่งปลูกสร้าง!$A$5:$D$105,MATCH($AP4982,[1]ค่าเสื่อมสิ่งปลูกสร้าง!$A$5:$A$105,0),MATCH(AE4982,[1]ค่าเสื่อมสิ่งปลูกสร้าง!$A$3:$D$3)))</f>
        <v>18</v>
      </c>
      <c r="AR4982" s="44">
        <f t="shared" si="1089"/>
        <v>255839.99999999997</v>
      </c>
      <c r="AS4982" s="44">
        <f t="shared" si="1090"/>
        <v>260839.99999999997</v>
      </c>
      <c r="AT4982" s="44">
        <f t="shared" si="1091"/>
        <v>260839.99999999997</v>
      </c>
      <c r="AU4982" s="46">
        <v>0</v>
      </c>
      <c r="AV4982" s="44">
        <f t="shared" si="1085"/>
        <v>260839.99999999997</v>
      </c>
      <c r="AW4982" s="47" t="str">
        <f t="shared" si="1086"/>
        <v>0.02</v>
      </c>
      <c r="AX4982" s="48"/>
      <c r="AY4982" s="48"/>
      <c r="AZ4982" s="49">
        <v>0</v>
      </c>
      <c r="BA4982" s="48"/>
      <c r="BB4982" s="48"/>
      <c r="BC4982" s="44">
        <f t="shared" si="1087"/>
        <v>0</v>
      </c>
      <c r="BD4982" s="50">
        <v>1</v>
      </c>
      <c r="BE4982" s="51" t="e">
        <f>IF(AX4982=1,0,IF(AY4982=1,0,IF(BC4982&gt;#REF!,#REF!,IF(OR(AZ4982&gt;0,BD4982&gt;=0),BC4982+([1]สูตร2!H4970*(100%-AZ4982)-BC4982)*BD4982,[1]สูตร2!H4970*(100%-AZ4982)))))</f>
        <v>#REF!</v>
      </c>
      <c r="BF4982" s="31"/>
    </row>
    <row r="4983" spans="1:58" s="5" customFormat="1" ht="24" customHeight="1" x14ac:dyDescent="0.2">
      <c r="A4983" s="31"/>
      <c r="B4983" s="31" t="s">
        <v>93</v>
      </c>
      <c r="C4983" s="31">
        <v>1</v>
      </c>
      <c r="D4983" s="31" t="s">
        <v>71</v>
      </c>
      <c r="E4983" s="31" t="s">
        <v>3957</v>
      </c>
      <c r="F4983" s="31"/>
      <c r="G4983" s="32" t="s">
        <v>3956</v>
      </c>
      <c r="H4983" s="31" t="s">
        <v>104</v>
      </c>
      <c r="I4983" s="31" t="s">
        <v>104</v>
      </c>
      <c r="J4983" s="31" t="s">
        <v>3780</v>
      </c>
      <c r="K4983" s="31">
        <v>0</v>
      </c>
      <c r="L4983" s="31">
        <v>0</v>
      </c>
      <c r="M4983" s="31">
        <v>20</v>
      </c>
      <c r="N4983" s="33"/>
      <c r="O4983" s="33">
        <v>20</v>
      </c>
      <c r="P4983" s="33"/>
      <c r="Q4983" s="33"/>
      <c r="R4983" s="33"/>
      <c r="S4983" s="34" t="str">
        <f t="shared" si="1078"/>
        <v>2</v>
      </c>
      <c r="T4983" s="35">
        <f t="shared" si="1079"/>
        <v>20</v>
      </c>
      <c r="U4983" s="36">
        <f>INDEX([1]ราคาที่ดิน!$B:$G,MATCH($C4983,[1]ราคาที่ดิน!$A:$A,0),MATCH($B4983,[1]ราคาที่ดิน!$B$1:$G$1,0))</f>
        <v>100</v>
      </c>
      <c r="V4983" s="37">
        <f t="shared" si="1088"/>
        <v>2000</v>
      </c>
      <c r="W4983" s="31">
        <v>2</v>
      </c>
      <c r="X4983" s="31" t="s">
        <v>3956</v>
      </c>
      <c r="Y4983" s="31" t="s">
        <v>71</v>
      </c>
      <c r="Z4983" s="31" t="s">
        <v>3957</v>
      </c>
      <c r="AA4983" s="31"/>
      <c r="AB4983" s="32" t="s">
        <v>3956</v>
      </c>
      <c r="AC4983" s="38"/>
      <c r="AD4983" s="39" t="s">
        <v>77</v>
      </c>
      <c r="AE4983" s="39" t="s">
        <v>76</v>
      </c>
      <c r="AF4983" s="40" t="str">
        <f t="shared" si="1080"/>
        <v>1</v>
      </c>
      <c r="AG4983" s="41">
        <f t="shared" si="1081"/>
        <v>60</v>
      </c>
      <c r="AH4983" s="42">
        <v>60</v>
      </c>
      <c r="AI4983" s="42"/>
      <c r="AJ4983" s="42"/>
      <c r="AK4983" s="42"/>
      <c r="AL4983" s="31">
        <v>1</v>
      </c>
      <c r="AM4983" s="43" t="str">
        <f t="shared" si="1082"/>
        <v>100</v>
      </c>
      <c r="AN4983" s="44">
        <f>INDEX([1]ราคาสิ่งปลูกสร้าง!$D$6:$CC$47,MATCH($AD4983,[1]ราคาสิ่งปลูกสร้าง!$B$6:$B$45,0),MATCH($C$7,[1]ราคาสิ่งปลูกสร้าง!$D$5:$CC$5,0))</f>
        <v>2050</v>
      </c>
      <c r="AO4983" s="44">
        <f t="shared" si="1083"/>
        <v>123000</v>
      </c>
      <c r="AP4983" s="45">
        <f t="shared" si="1084"/>
        <v>1</v>
      </c>
      <c r="AQ4983" s="40">
        <f>IF(AP4983=0,0,INDEX([1]ค่าเสื่อมสิ่งปลูกสร้าง!$A$5:$D$105,MATCH($AP4983,[1]ค่าเสื่อมสิ่งปลูกสร้าง!$A$5:$A$105,0),MATCH(AE4983,[1]ค่าเสื่อมสิ่งปลูกสร้าง!$A$3:$D$3)))</f>
        <v>3</v>
      </c>
      <c r="AR4983" s="44">
        <f t="shared" si="1089"/>
        <v>119310</v>
      </c>
      <c r="AS4983" s="44">
        <f t="shared" si="1090"/>
        <v>121310</v>
      </c>
      <c r="AT4983" s="44">
        <f t="shared" si="1091"/>
        <v>121310</v>
      </c>
      <c r="AU4983" s="46">
        <v>0</v>
      </c>
      <c r="AV4983" s="44">
        <f t="shared" si="1085"/>
        <v>121310</v>
      </c>
      <c r="AW4983" s="47" t="str">
        <f t="shared" si="1086"/>
        <v>0.01</v>
      </c>
      <c r="AX4983" s="48"/>
      <c r="AY4983" s="48"/>
      <c r="AZ4983" s="49">
        <v>0</v>
      </c>
      <c r="BA4983" s="48"/>
      <c r="BB4983" s="48"/>
      <c r="BC4983" s="44">
        <f t="shared" si="1087"/>
        <v>0</v>
      </c>
      <c r="BD4983" s="50">
        <v>1</v>
      </c>
      <c r="BE4983" s="51" t="e">
        <f>IF(AX4983=1,0,IF(AY4983=1,0,IF(BC4983&gt;#REF!,#REF!,IF(OR(AZ4983&gt;0,BD4983&gt;=0),BC4983+([1]สูตร2!H4971*(100%-AZ4983)-BC4983)*BD4983,[1]สูตร2!H4971*(100%-AZ4983)))))</f>
        <v>#REF!</v>
      </c>
      <c r="BF4983" s="31"/>
    </row>
    <row r="4984" spans="1:58" s="5" customFormat="1" ht="24" customHeight="1" x14ac:dyDescent="0.2">
      <c r="A4984" s="31">
        <v>1668</v>
      </c>
      <c r="B4984" s="31" t="s">
        <v>65</v>
      </c>
      <c r="C4984" s="31">
        <v>630</v>
      </c>
      <c r="D4984" s="31" t="s">
        <v>71</v>
      </c>
      <c r="E4984" s="31" t="s">
        <v>3958</v>
      </c>
      <c r="F4984" s="31"/>
      <c r="G4984" s="32" t="s">
        <v>3959</v>
      </c>
      <c r="H4984" s="31">
        <v>130</v>
      </c>
      <c r="I4984" s="31">
        <v>2092</v>
      </c>
      <c r="J4984" s="31" t="s">
        <v>3780</v>
      </c>
      <c r="K4984" s="31">
        <v>4</v>
      </c>
      <c r="L4984" s="31">
        <v>0</v>
      </c>
      <c r="M4984" s="31">
        <v>10</v>
      </c>
      <c r="N4984" s="33">
        <v>1610</v>
      </c>
      <c r="O4984" s="33"/>
      <c r="P4984" s="33"/>
      <c r="Q4984" s="33"/>
      <c r="R4984" s="33"/>
      <c r="S4984" s="34" t="str">
        <f t="shared" si="1078"/>
        <v>1</v>
      </c>
      <c r="T4984" s="35">
        <f t="shared" si="1079"/>
        <v>1610</v>
      </c>
      <c r="U4984" s="36">
        <f>INDEX([1]ราคาที่ดิน!$B:$G,MATCH($C4984,[1]ราคาที่ดิน!$A:$A,0),MATCH($B4984,[1]ราคาที่ดิน!$B$1:$G$1,0))</f>
        <v>200</v>
      </c>
      <c r="V4984" s="37">
        <f t="shared" si="1088"/>
        <v>322000</v>
      </c>
      <c r="W4984" s="31"/>
      <c r="X4984" s="31"/>
      <c r="Y4984" s="31"/>
      <c r="Z4984" s="31"/>
      <c r="AA4984" s="31"/>
      <c r="AB4984" s="32"/>
      <c r="AC4984" s="38"/>
      <c r="AD4984" s="39"/>
      <c r="AE4984" s="39"/>
      <c r="AF4984" s="40" t="str">
        <f t="shared" si="1080"/>
        <v/>
      </c>
      <c r="AG4984" s="41" t="str">
        <f t="shared" si="1081"/>
        <v/>
      </c>
      <c r="AH4984" s="42"/>
      <c r="AI4984" s="42"/>
      <c r="AJ4984" s="42"/>
      <c r="AK4984" s="42"/>
      <c r="AL4984" s="31"/>
      <c r="AM4984" s="43" t="str">
        <f t="shared" si="1082"/>
        <v>100</v>
      </c>
      <c r="AN4984" s="44">
        <f>INDEX([1]ราคาสิ่งปลูกสร้าง!$D$6:$CC$47,MATCH($AD4984,[1]ราคาสิ่งปลูกสร้าง!$B$6:$B$45,0),MATCH($C$7,[1]ราคาสิ่งปลูกสร้าง!$D$5:$CC$5,0))</f>
        <v>0</v>
      </c>
      <c r="AO4984" s="44">
        <f t="shared" si="1083"/>
        <v>0</v>
      </c>
      <c r="AP4984" s="45">
        <f t="shared" si="1084"/>
        <v>0</v>
      </c>
      <c r="AQ4984" s="40">
        <f>IF(AP4984=0,0,INDEX([1]ค่าเสื่อมสิ่งปลูกสร้าง!$A$5:$D$105,MATCH($AP4984,[1]ค่าเสื่อมสิ่งปลูกสร้าง!$A$5:$A$105,0),MATCH(AE4984,[1]ค่าเสื่อมสิ่งปลูกสร้าง!$A$3:$D$3)))</f>
        <v>0</v>
      </c>
      <c r="AR4984" s="44">
        <f t="shared" si="1089"/>
        <v>0</v>
      </c>
      <c r="AS4984" s="44">
        <f t="shared" si="1090"/>
        <v>322000</v>
      </c>
      <c r="AT4984" s="44">
        <f t="shared" si="1091"/>
        <v>322000</v>
      </c>
      <c r="AU4984" s="46">
        <v>0</v>
      </c>
      <c r="AV4984" s="44">
        <f t="shared" si="1085"/>
        <v>322000</v>
      </c>
      <c r="AW4984" s="47" t="str">
        <f t="shared" si="1086"/>
        <v>0.01</v>
      </c>
      <c r="AX4984" s="48"/>
      <c r="AY4984" s="48"/>
      <c r="AZ4984" s="49">
        <v>0</v>
      </c>
      <c r="BA4984" s="48"/>
      <c r="BB4984" s="48"/>
      <c r="BC4984" s="44">
        <f t="shared" si="1087"/>
        <v>0</v>
      </c>
      <c r="BD4984" s="50">
        <v>1</v>
      </c>
      <c r="BE4984" s="51" t="e">
        <f>IF(AX4984=1,0,IF(AY4984=1,0,IF(BC4984&gt;#REF!,#REF!,IF(OR(AZ4984&gt;0,BD4984&gt;=0),BC4984+([1]สูตร2!H4972*(100%-AZ4984)-BC4984)*BD4984,[1]สูตร2!H4972*(100%-AZ4984)))))</f>
        <v>#REF!</v>
      </c>
      <c r="BF4984" s="31"/>
    </row>
    <row r="4985" spans="1:58" s="5" customFormat="1" ht="24" customHeight="1" x14ac:dyDescent="0.2">
      <c r="A4985" s="31">
        <v>1669</v>
      </c>
      <c r="B4985" s="31" t="s">
        <v>321</v>
      </c>
      <c r="C4985" s="31" t="s">
        <v>2949</v>
      </c>
      <c r="D4985" s="31" t="s">
        <v>71</v>
      </c>
      <c r="E4985" s="31" t="s">
        <v>3960</v>
      </c>
      <c r="F4985" s="31"/>
      <c r="G4985" s="32" t="s">
        <v>3959</v>
      </c>
      <c r="H4985" s="31">
        <v>2</v>
      </c>
      <c r="I4985" s="31">
        <v>5</v>
      </c>
      <c r="J4985" s="31" t="s">
        <v>3780</v>
      </c>
      <c r="K4985" s="31">
        <v>16</v>
      </c>
      <c r="L4985" s="31">
        <v>0</v>
      </c>
      <c r="M4985" s="31">
        <v>55</v>
      </c>
      <c r="N4985" s="33">
        <v>6455</v>
      </c>
      <c r="O4985" s="33"/>
      <c r="P4985" s="33"/>
      <c r="Q4985" s="33"/>
      <c r="R4985" s="33"/>
      <c r="S4985" s="34" t="str">
        <f t="shared" si="1078"/>
        <v>1</v>
      </c>
      <c r="T4985" s="35">
        <f t="shared" si="1079"/>
        <v>6455</v>
      </c>
      <c r="U4985" s="36">
        <f>INDEX([1]ราคาที่ดิน!$B:$G,MATCH($C4985,[1]ราคาที่ดิน!$A:$A,0),MATCH($B4985,[1]ราคาที่ดิน!$B$1:$G$1,0))</f>
        <v>150</v>
      </c>
      <c r="V4985" s="37">
        <f t="shared" si="1088"/>
        <v>968250</v>
      </c>
      <c r="W4985" s="31">
        <v>1</v>
      </c>
      <c r="X4985" s="31" t="s">
        <v>3959</v>
      </c>
      <c r="Y4985" s="31" t="s">
        <v>71</v>
      </c>
      <c r="Z4985" s="31" t="s">
        <v>3958</v>
      </c>
      <c r="AA4985" s="31"/>
      <c r="AB4985" s="32" t="s">
        <v>3959</v>
      </c>
      <c r="AC4985" s="38"/>
      <c r="AD4985" s="39" t="s">
        <v>73</v>
      </c>
      <c r="AE4985" s="39" t="s">
        <v>74</v>
      </c>
      <c r="AF4985" s="40" t="str">
        <f t="shared" si="1080"/>
        <v>2</v>
      </c>
      <c r="AG4985" s="41">
        <f t="shared" si="1081"/>
        <v>81</v>
      </c>
      <c r="AH4985" s="42"/>
      <c r="AI4985" s="42">
        <v>81</v>
      </c>
      <c r="AJ4985" s="42"/>
      <c r="AK4985" s="42"/>
      <c r="AL4985" s="31">
        <v>19</v>
      </c>
      <c r="AM4985" s="43" t="str">
        <f t="shared" si="1082"/>
        <v>100</v>
      </c>
      <c r="AN4985" s="44">
        <f>INDEX([1]ราคาสิ่งปลูกสร้าง!$D$6:$CC$47,MATCH($AD4985,[1]ราคาสิ่งปลูกสร้าง!$B$6:$B$45,0),MATCH($C$7,[1]ราคาสิ่งปลูกสร้าง!$D$5:$CC$5,0))</f>
        <v>6500</v>
      </c>
      <c r="AO4985" s="44">
        <f t="shared" si="1083"/>
        <v>526500</v>
      </c>
      <c r="AP4985" s="45">
        <f t="shared" si="1084"/>
        <v>19</v>
      </c>
      <c r="AQ4985" s="40">
        <f>IF(AP4985=0,0,INDEX([1]ค่าเสื่อมสิ่งปลูกสร้าง!$A$5:$D$105,MATCH($AP4985,[1]ค่าเสื่อมสิ่งปลูกสร้าง!$A$5:$A$105,0),MATCH(AE4985,[1]ค่าเสื่อมสิ่งปลูกสร้าง!$A$3:$D$3)))</f>
        <v>28</v>
      </c>
      <c r="AR4985" s="44">
        <f t="shared" si="1089"/>
        <v>379080</v>
      </c>
      <c r="AS4985" s="44">
        <f t="shared" si="1090"/>
        <v>1347330</v>
      </c>
      <c r="AT4985" s="44">
        <f t="shared" si="1091"/>
        <v>1347330</v>
      </c>
      <c r="AU4985" s="46">
        <v>0</v>
      </c>
      <c r="AV4985" s="44">
        <f t="shared" si="1085"/>
        <v>1347330</v>
      </c>
      <c r="AW4985" s="47" t="str">
        <f t="shared" si="1086"/>
        <v>0.01</v>
      </c>
      <c r="AX4985" s="48"/>
      <c r="AY4985" s="48"/>
      <c r="AZ4985" s="49">
        <v>0</v>
      </c>
      <c r="BA4985" s="48"/>
      <c r="BB4985" s="48"/>
      <c r="BC4985" s="44">
        <f t="shared" si="1087"/>
        <v>0</v>
      </c>
      <c r="BD4985" s="50">
        <v>1</v>
      </c>
      <c r="BE4985" s="51" t="e">
        <f>IF(AX4985=1,0,IF(AY4985=1,0,IF(BC4985&gt;#REF!,#REF!,IF(OR(AZ4985&gt;0,BD4985&gt;=0),BC4985+([1]สูตร2!H4973*(100%-AZ4985)-BC4985)*BD4985,[1]สูตร2!H4973*(100%-AZ4985)))))</f>
        <v>#REF!</v>
      </c>
      <c r="BF4985" s="31"/>
    </row>
    <row r="4986" spans="1:58" s="5" customFormat="1" ht="24" customHeight="1" x14ac:dyDescent="0.2">
      <c r="A4986" s="31">
        <v>1670</v>
      </c>
      <c r="B4986" s="31" t="s">
        <v>93</v>
      </c>
      <c r="C4986" s="31">
        <v>1</v>
      </c>
      <c r="D4986" s="31" t="s">
        <v>71</v>
      </c>
      <c r="E4986" s="31" t="s">
        <v>3958</v>
      </c>
      <c r="F4986" s="31"/>
      <c r="G4986" s="32" t="s">
        <v>3959</v>
      </c>
      <c r="H4986" s="31" t="s">
        <v>104</v>
      </c>
      <c r="I4986" s="31" t="s">
        <v>104</v>
      </c>
      <c r="J4986" s="31" t="s">
        <v>3780</v>
      </c>
      <c r="K4986" s="31">
        <v>0</v>
      </c>
      <c r="L4986" s="31">
        <v>0</v>
      </c>
      <c r="M4986" s="31">
        <v>55</v>
      </c>
      <c r="N4986" s="33"/>
      <c r="O4986" s="33">
        <v>55</v>
      </c>
      <c r="P4986" s="33"/>
      <c r="Q4986" s="33"/>
      <c r="R4986" s="33"/>
      <c r="S4986" s="34" t="str">
        <f t="shared" si="1078"/>
        <v>2</v>
      </c>
      <c r="T4986" s="35">
        <f t="shared" si="1079"/>
        <v>55</v>
      </c>
      <c r="U4986" s="36">
        <f>INDEX([1]ราคาที่ดิน!$B:$G,MATCH($C4986,[1]ราคาที่ดิน!$A:$A,0),MATCH($B4986,[1]ราคาที่ดิน!$B$1:$G$1,0))</f>
        <v>100</v>
      </c>
      <c r="V4986" s="37">
        <f t="shared" si="1088"/>
        <v>5500</v>
      </c>
      <c r="W4986" s="31">
        <v>2</v>
      </c>
      <c r="X4986" s="31" t="s">
        <v>3959</v>
      </c>
      <c r="Y4986" s="31" t="s">
        <v>71</v>
      </c>
      <c r="Z4986" s="31" t="s">
        <v>3958</v>
      </c>
      <c r="AA4986" s="31"/>
      <c r="AB4986" s="32" t="s">
        <v>3959</v>
      </c>
      <c r="AC4986" s="38"/>
      <c r="AD4986" s="39" t="s">
        <v>75</v>
      </c>
      <c r="AE4986" s="39" t="s">
        <v>76</v>
      </c>
      <c r="AF4986" s="40" t="str">
        <f t="shared" si="1080"/>
        <v>1</v>
      </c>
      <c r="AG4986" s="41">
        <f t="shared" si="1081"/>
        <v>6</v>
      </c>
      <c r="AH4986" s="42">
        <v>6</v>
      </c>
      <c r="AI4986" s="42"/>
      <c r="AJ4986" s="42"/>
      <c r="AK4986" s="42"/>
      <c r="AL4986" s="31">
        <v>15</v>
      </c>
      <c r="AM4986" s="43" t="str">
        <f t="shared" si="1082"/>
        <v>100</v>
      </c>
      <c r="AN4986" s="44">
        <f>INDEX([1]ราคาสิ่งปลูกสร้าง!$D$6:$CC$47,MATCH($AD4986,[1]ราคาสิ่งปลูกสร้าง!$B$6:$B$45,0),MATCH($C$7,[1]ราคาสิ่งปลูกสร้าง!$D$5:$CC$5,0))</f>
        <v>5400</v>
      </c>
      <c r="AO4986" s="44">
        <f t="shared" si="1083"/>
        <v>32400</v>
      </c>
      <c r="AP4986" s="45">
        <f t="shared" si="1084"/>
        <v>15</v>
      </c>
      <c r="AQ4986" s="40">
        <f>IF(AP4986=0,0,INDEX([1]ค่าเสื่อมสิ่งปลูกสร้าง!$A$5:$D$105,MATCH($AP4986,[1]ค่าเสื่อมสิ่งปลูกสร้าง!$A$5:$A$105,0),MATCH(AE4986,[1]ค่าเสื่อมสิ่งปลูกสร้าง!$A$3:$D$3)))</f>
        <v>65</v>
      </c>
      <c r="AR4986" s="44">
        <f t="shared" si="1089"/>
        <v>11340</v>
      </c>
      <c r="AS4986" s="44">
        <f t="shared" si="1090"/>
        <v>16840</v>
      </c>
      <c r="AT4986" s="44">
        <f t="shared" si="1091"/>
        <v>16840</v>
      </c>
      <c r="AU4986" s="46">
        <v>0</v>
      </c>
      <c r="AV4986" s="44">
        <f t="shared" si="1085"/>
        <v>16840</v>
      </c>
      <c r="AW4986" s="47" t="str">
        <f t="shared" si="1086"/>
        <v>0.01</v>
      </c>
      <c r="AX4986" s="48"/>
      <c r="AY4986" s="48"/>
      <c r="AZ4986" s="49">
        <v>0</v>
      </c>
      <c r="BA4986" s="48"/>
      <c r="BB4986" s="48"/>
      <c r="BC4986" s="44">
        <f t="shared" si="1087"/>
        <v>0</v>
      </c>
      <c r="BD4986" s="50">
        <v>1</v>
      </c>
      <c r="BE4986" s="51" t="e">
        <f>IF(AX4986=1,0,IF(AY4986=1,0,IF(BC4986&gt;#REF!,#REF!,IF(OR(AZ4986&gt;0,BD4986&gt;=0),BC4986+([1]สูตร2!H4974*(100%-AZ4986)-BC4986)*BD4986,[1]สูตร2!H4974*(100%-AZ4986)))))</f>
        <v>#REF!</v>
      </c>
      <c r="BF4986" s="31"/>
    </row>
    <row r="4987" spans="1:58" s="5" customFormat="1" ht="24" customHeight="1" x14ac:dyDescent="0.2">
      <c r="A4987" s="31"/>
      <c r="B4987" s="31" t="s">
        <v>93</v>
      </c>
      <c r="C4987" s="31">
        <v>1</v>
      </c>
      <c r="D4987" s="31" t="s">
        <v>71</v>
      </c>
      <c r="E4987" s="31" t="s">
        <v>3958</v>
      </c>
      <c r="F4987" s="31"/>
      <c r="G4987" s="32" t="s">
        <v>3959</v>
      </c>
      <c r="H4987" s="31" t="s">
        <v>104</v>
      </c>
      <c r="I4987" s="31" t="s">
        <v>104</v>
      </c>
      <c r="J4987" s="31" t="s">
        <v>3780</v>
      </c>
      <c r="K4987" s="31">
        <v>0</v>
      </c>
      <c r="L4987" s="31">
        <v>0</v>
      </c>
      <c r="M4987" s="31">
        <v>45</v>
      </c>
      <c r="N4987" s="33"/>
      <c r="O4987" s="33">
        <v>45</v>
      </c>
      <c r="P4987" s="33"/>
      <c r="Q4987" s="33"/>
      <c r="R4987" s="33"/>
      <c r="S4987" s="34" t="str">
        <f t="shared" si="1078"/>
        <v>2</v>
      </c>
      <c r="T4987" s="35">
        <f t="shared" si="1079"/>
        <v>45</v>
      </c>
      <c r="U4987" s="36">
        <f>INDEX([1]ราคาที่ดิน!$B:$G,MATCH($C4987,[1]ราคาที่ดิน!$A:$A,0),MATCH($B4987,[1]ราคาที่ดิน!$B$1:$G$1,0))</f>
        <v>100</v>
      </c>
      <c r="V4987" s="37">
        <f t="shared" si="1088"/>
        <v>4500</v>
      </c>
      <c r="W4987" s="31">
        <v>3</v>
      </c>
      <c r="X4987" s="31" t="s">
        <v>3959</v>
      </c>
      <c r="Y4987" s="31" t="s">
        <v>71</v>
      </c>
      <c r="Z4987" s="31" t="s">
        <v>3958</v>
      </c>
      <c r="AA4987" s="31"/>
      <c r="AB4987" s="32" t="s">
        <v>3959</v>
      </c>
      <c r="AC4987" s="38"/>
      <c r="AD4987" s="39" t="s">
        <v>77</v>
      </c>
      <c r="AE4987" s="39" t="s">
        <v>76</v>
      </c>
      <c r="AF4987" s="40" t="str">
        <f t="shared" si="1080"/>
        <v>1</v>
      </c>
      <c r="AG4987" s="41">
        <f t="shared" si="1081"/>
        <v>27.5</v>
      </c>
      <c r="AH4987" s="42">
        <v>27.5</v>
      </c>
      <c r="AI4987" s="42"/>
      <c r="AJ4987" s="42"/>
      <c r="AK4987" s="42"/>
      <c r="AL4987" s="31">
        <v>20</v>
      </c>
      <c r="AM4987" s="43" t="str">
        <f t="shared" si="1082"/>
        <v>100</v>
      </c>
      <c r="AN4987" s="44">
        <f>INDEX([1]ราคาสิ่งปลูกสร้าง!$D$6:$CC$47,MATCH($AD4987,[1]ราคาสิ่งปลูกสร้าง!$B$6:$B$45,0),MATCH($C$7,[1]ราคาสิ่งปลูกสร้าง!$D$5:$CC$5,0))</f>
        <v>2050</v>
      </c>
      <c r="AO4987" s="44">
        <f t="shared" si="1083"/>
        <v>56375</v>
      </c>
      <c r="AP4987" s="45">
        <f t="shared" si="1084"/>
        <v>20</v>
      </c>
      <c r="AQ4987" s="40">
        <f>IF(AP4987=0,0,INDEX([1]ค่าเสื่อมสิ่งปลูกสร้าง!$A$5:$D$105,MATCH($AP4987,[1]ค่าเสื่อมสิ่งปลูกสร้าง!$A$5:$A$105,0),MATCH(AE4987,[1]ค่าเสื่อมสิ่งปลูกสร้าง!$A$3:$D$3)))</f>
        <v>93</v>
      </c>
      <c r="AR4987" s="44">
        <f t="shared" si="1089"/>
        <v>3946.2500000000005</v>
      </c>
      <c r="AS4987" s="44">
        <f t="shared" si="1090"/>
        <v>8446.25</v>
      </c>
      <c r="AT4987" s="44">
        <f t="shared" si="1091"/>
        <v>8446.25</v>
      </c>
      <c r="AU4987" s="46">
        <v>0</v>
      </c>
      <c r="AV4987" s="44">
        <f t="shared" si="1085"/>
        <v>8446.25</v>
      </c>
      <c r="AW4987" s="47" t="str">
        <f t="shared" si="1086"/>
        <v>0.01</v>
      </c>
      <c r="AX4987" s="48"/>
      <c r="AY4987" s="48"/>
      <c r="AZ4987" s="49">
        <v>0</v>
      </c>
      <c r="BA4987" s="48"/>
      <c r="BB4987" s="48"/>
      <c r="BC4987" s="44">
        <f t="shared" si="1087"/>
        <v>0</v>
      </c>
      <c r="BD4987" s="50">
        <v>1</v>
      </c>
      <c r="BE4987" s="51" t="e">
        <f>IF(AX4987=1,0,IF(AY4987=1,0,IF(BC4987&gt;#REF!,#REF!,IF(OR(AZ4987&gt;0,BD4987&gt;=0),BC4987+([1]สูตร2!H4975*(100%-AZ4987)-BC4987)*BD4987,[1]สูตร2!H4975*(100%-AZ4987)))))</f>
        <v>#REF!</v>
      </c>
      <c r="BF4987" s="31"/>
    </row>
    <row r="4988" spans="1:58" s="5" customFormat="1" ht="24" customHeight="1" x14ac:dyDescent="0.2">
      <c r="A4988" s="31"/>
      <c r="B4988" s="31" t="s">
        <v>93</v>
      </c>
      <c r="C4988" s="31">
        <v>1</v>
      </c>
      <c r="D4988" s="31" t="s">
        <v>71</v>
      </c>
      <c r="E4988" s="31" t="s">
        <v>3958</v>
      </c>
      <c r="F4988" s="31"/>
      <c r="G4988" s="32" t="s">
        <v>3959</v>
      </c>
      <c r="H4988" s="31" t="s">
        <v>104</v>
      </c>
      <c r="I4988" s="31" t="s">
        <v>104</v>
      </c>
      <c r="J4988" s="31" t="s">
        <v>3780</v>
      </c>
      <c r="K4988" s="31">
        <v>0</v>
      </c>
      <c r="L4988" s="31">
        <v>0</v>
      </c>
      <c r="M4988" s="31">
        <v>20</v>
      </c>
      <c r="N4988" s="33"/>
      <c r="O4988" s="33">
        <v>20</v>
      </c>
      <c r="P4988" s="33"/>
      <c r="Q4988" s="33"/>
      <c r="R4988" s="33"/>
      <c r="S4988" s="34" t="str">
        <f t="shared" si="1078"/>
        <v>2</v>
      </c>
      <c r="T4988" s="35">
        <f t="shared" si="1079"/>
        <v>20</v>
      </c>
      <c r="U4988" s="36">
        <f>INDEX([1]ราคาที่ดิน!$B:$G,MATCH($C4988,[1]ราคาที่ดิน!$A:$A,0),MATCH($B4988,[1]ราคาที่ดิน!$B$1:$G$1,0))</f>
        <v>100</v>
      </c>
      <c r="V4988" s="37">
        <f t="shared" si="1088"/>
        <v>2000</v>
      </c>
      <c r="W4988" s="31">
        <v>4</v>
      </c>
      <c r="X4988" s="31" t="s">
        <v>3959</v>
      </c>
      <c r="Y4988" s="31" t="s">
        <v>71</v>
      </c>
      <c r="Z4988" s="31" t="s">
        <v>3958</v>
      </c>
      <c r="AA4988" s="31"/>
      <c r="AB4988" s="32" t="s">
        <v>3959</v>
      </c>
      <c r="AC4988" s="38"/>
      <c r="AD4988" s="39" t="s">
        <v>77</v>
      </c>
      <c r="AE4988" s="39" t="s">
        <v>76</v>
      </c>
      <c r="AF4988" s="40" t="str">
        <f t="shared" si="1080"/>
        <v>1</v>
      </c>
      <c r="AG4988" s="41">
        <f t="shared" si="1081"/>
        <v>9</v>
      </c>
      <c r="AH4988" s="42">
        <v>9</v>
      </c>
      <c r="AI4988" s="42"/>
      <c r="AJ4988" s="42"/>
      <c r="AK4988" s="42"/>
      <c r="AL4988" s="31">
        <v>19</v>
      </c>
      <c r="AM4988" s="43" t="str">
        <f t="shared" si="1082"/>
        <v>100</v>
      </c>
      <c r="AN4988" s="44">
        <f>INDEX([1]ราคาสิ่งปลูกสร้าง!$D$6:$CC$47,MATCH($AD4988,[1]ราคาสิ่งปลูกสร้าง!$B$6:$B$45,0),MATCH($C$7,[1]ราคาสิ่งปลูกสร้าง!$D$5:$CC$5,0))</f>
        <v>2050</v>
      </c>
      <c r="AO4988" s="44">
        <f t="shared" si="1083"/>
        <v>18450</v>
      </c>
      <c r="AP4988" s="45">
        <f t="shared" si="1084"/>
        <v>19</v>
      </c>
      <c r="AQ4988" s="40">
        <f>IF(AP4988=0,0,INDEX([1]ค่าเสื่อมสิ่งปลูกสร้าง!$A$5:$D$105,MATCH($AP4988,[1]ค่าเสื่อมสิ่งปลูกสร้าง!$A$5:$A$105,0),MATCH(AE4988,[1]ค่าเสื่อมสิ่งปลูกสร้าง!$A$3:$D$3)))</f>
        <v>93</v>
      </c>
      <c r="AR4988" s="44">
        <f t="shared" si="1089"/>
        <v>1291.5000000000002</v>
      </c>
      <c r="AS4988" s="44">
        <f t="shared" si="1090"/>
        <v>3291.5</v>
      </c>
      <c r="AT4988" s="44">
        <f t="shared" si="1091"/>
        <v>3291.5</v>
      </c>
      <c r="AU4988" s="46">
        <v>0</v>
      </c>
      <c r="AV4988" s="44">
        <f t="shared" si="1085"/>
        <v>3291.5</v>
      </c>
      <c r="AW4988" s="47" t="str">
        <f t="shared" si="1086"/>
        <v>0.01</v>
      </c>
      <c r="AX4988" s="48"/>
      <c r="AY4988" s="48"/>
      <c r="AZ4988" s="49">
        <v>0</v>
      </c>
      <c r="BA4988" s="48"/>
      <c r="BB4988" s="48"/>
      <c r="BC4988" s="44">
        <f t="shared" si="1087"/>
        <v>0</v>
      </c>
      <c r="BD4988" s="50">
        <v>1</v>
      </c>
      <c r="BE4988" s="51" t="e">
        <f>IF(AX4988=1,0,IF(AY4988=1,0,IF(BC4988&gt;#REF!,#REF!,IF(OR(AZ4988&gt;0,BD4988&gt;=0),BC4988+([1]สูตร2!H4976*(100%-AZ4988)-BC4988)*BD4988,[1]สูตร2!H4976*(100%-AZ4988)))))</f>
        <v>#REF!</v>
      </c>
      <c r="BF4988" s="31"/>
    </row>
    <row r="4989" spans="1:58" s="5" customFormat="1" ht="24" customHeight="1" x14ac:dyDescent="0.2">
      <c r="A4989" s="31"/>
      <c r="B4989" s="31" t="s">
        <v>93</v>
      </c>
      <c r="C4989" s="31">
        <v>1</v>
      </c>
      <c r="D4989" s="31" t="s">
        <v>71</v>
      </c>
      <c r="E4989" s="31" t="s">
        <v>3958</v>
      </c>
      <c r="F4989" s="31"/>
      <c r="G4989" s="32" t="s">
        <v>3959</v>
      </c>
      <c r="H4989" s="31" t="s">
        <v>104</v>
      </c>
      <c r="I4989" s="31" t="s">
        <v>104</v>
      </c>
      <c r="J4989" s="31" t="s">
        <v>3780</v>
      </c>
      <c r="K4989" s="31">
        <v>0</v>
      </c>
      <c r="L4989" s="31">
        <v>0</v>
      </c>
      <c r="M4989" s="31">
        <v>10</v>
      </c>
      <c r="N4989" s="33"/>
      <c r="O4989" s="33">
        <v>10</v>
      </c>
      <c r="P4989" s="33"/>
      <c r="Q4989" s="33"/>
      <c r="R4989" s="33"/>
      <c r="S4989" s="34" t="str">
        <f t="shared" si="1078"/>
        <v>2</v>
      </c>
      <c r="T4989" s="35">
        <f t="shared" si="1079"/>
        <v>10</v>
      </c>
      <c r="U4989" s="36">
        <f>INDEX([1]ราคาที่ดิน!$B:$G,MATCH($C4989,[1]ราคาที่ดิน!$A:$A,0),MATCH($B4989,[1]ราคาที่ดิน!$B$1:$G$1,0))</f>
        <v>100</v>
      </c>
      <c r="V4989" s="37">
        <f t="shared" si="1088"/>
        <v>1000</v>
      </c>
      <c r="W4989" s="31">
        <v>5</v>
      </c>
      <c r="X4989" s="31" t="s">
        <v>3959</v>
      </c>
      <c r="Y4989" s="31" t="s">
        <v>71</v>
      </c>
      <c r="Z4989" s="31" t="s">
        <v>3958</v>
      </c>
      <c r="AA4989" s="31"/>
      <c r="AB4989" s="32" t="s">
        <v>3959</v>
      </c>
      <c r="AC4989" s="38"/>
      <c r="AD4989" s="39" t="s">
        <v>75</v>
      </c>
      <c r="AE4989" s="39" t="s">
        <v>76</v>
      </c>
      <c r="AF4989" s="40" t="str">
        <f t="shared" si="1080"/>
        <v>1</v>
      </c>
      <c r="AG4989" s="41">
        <f t="shared" si="1081"/>
        <v>7.5</v>
      </c>
      <c r="AH4989" s="42">
        <v>7.5</v>
      </c>
      <c r="AI4989" s="42"/>
      <c r="AJ4989" s="42"/>
      <c r="AK4989" s="42"/>
      <c r="AL4989" s="31">
        <v>15</v>
      </c>
      <c r="AM4989" s="43" t="str">
        <f t="shared" si="1082"/>
        <v>100</v>
      </c>
      <c r="AN4989" s="44">
        <f>INDEX([1]ราคาสิ่งปลูกสร้าง!$D$6:$CC$47,MATCH($AD4989,[1]ราคาสิ่งปลูกสร้าง!$B$6:$B$45,0),MATCH($C$7,[1]ราคาสิ่งปลูกสร้าง!$D$5:$CC$5,0))</f>
        <v>5400</v>
      </c>
      <c r="AO4989" s="44">
        <f t="shared" si="1083"/>
        <v>40500</v>
      </c>
      <c r="AP4989" s="45">
        <f t="shared" si="1084"/>
        <v>15</v>
      </c>
      <c r="AQ4989" s="40">
        <f>IF(AP4989=0,0,INDEX([1]ค่าเสื่อมสิ่งปลูกสร้าง!$A$5:$D$105,MATCH($AP4989,[1]ค่าเสื่อมสิ่งปลูกสร้าง!$A$5:$A$105,0),MATCH(AE4989,[1]ค่าเสื่อมสิ่งปลูกสร้าง!$A$3:$D$3)))</f>
        <v>65</v>
      </c>
      <c r="AR4989" s="44">
        <f t="shared" si="1089"/>
        <v>14175</v>
      </c>
      <c r="AS4989" s="44">
        <f t="shared" si="1090"/>
        <v>15175</v>
      </c>
      <c r="AT4989" s="44">
        <f t="shared" si="1091"/>
        <v>15175</v>
      </c>
      <c r="AU4989" s="46">
        <v>0</v>
      </c>
      <c r="AV4989" s="44">
        <f t="shared" si="1085"/>
        <v>15175</v>
      </c>
      <c r="AW4989" s="47" t="str">
        <f t="shared" si="1086"/>
        <v>0.01</v>
      </c>
      <c r="AX4989" s="48"/>
      <c r="AY4989" s="48"/>
      <c r="AZ4989" s="49">
        <v>0</v>
      </c>
      <c r="BA4989" s="48"/>
      <c r="BB4989" s="48"/>
      <c r="BC4989" s="44">
        <f t="shared" si="1087"/>
        <v>0</v>
      </c>
      <c r="BD4989" s="50">
        <v>1</v>
      </c>
      <c r="BE4989" s="51" t="e">
        <f>IF(AX4989=1,0,IF(AY4989=1,0,IF(BC4989&gt;#REF!,#REF!,IF(OR(AZ4989&gt;0,BD4989&gt;=0),BC4989+([1]สูตร2!H4977*(100%-AZ4989)-BC4989)*BD4989,[1]สูตร2!H4977*(100%-AZ4989)))))</f>
        <v>#REF!</v>
      </c>
      <c r="BF4989" s="31"/>
    </row>
    <row r="4990" spans="1:58" s="5" customFormat="1" ht="24" customHeight="1" x14ac:dyDescent="0.2">
      <c r="A4990" s="31"/>
      <c r="B4990" s="31" t="s">
        <v>93</v>
      </c>
      <c r="C4990" s="31">
        <v>1</v>
      </c>
      <c r="D4990" s="31" t="s">
        <v>71</v>
      </c>
      <c r="E4990" s="31" t="s">
        <v>3958</v>
      </c>
      <c r="F4990" s="31"/>
      <c r="G4990" s="32" t="s">
        <v>3959</v>
      </c>
      <c r="H4990" s="31" t="s">
        <v>104</v>
      </c>
      <c r="I4990" s="31" t="s">
        <v>104</v>
      </c>
      <c r="J4990" s="31" t="s">
        <v>3780</v>
      </c>
      <c r="K4990" s="31">
        <v>0</v>
      </c>
      <c r="L4990" s="31">
        <v>0</v>
      </c>
      <c r="M4990" s="31">
        <v>60</v>
      </c>
      <c r="N4990" s="33"/>
      <c r="O4990" s="33">
        <v>60</v>
      </c>
      <c r="P4990" s="33"/>
      <c r="Q4990" s="33"/>
      <c r="R4990" s="33"/>
      <c r="S4990" s="34" t="str">
        <f t="shared" si="1078"/>
        <v>2</v>
      </c>
      <c r="T4990" s="35">
        <f t="shared" si="1079"/>
        <v>60</v>
      </c>
      <c r="U4990" s="36">
        <f>INDEX([1]ราคาที่ดิน!$B:$G,MATCH($C4990,[1]ราคาที่ดิน!$A:$A,0),MATCH($B4990,[1]ราคาที่ดิน!$B$1:$G$1,0))</f>
        <v>100</v>
      </c>
      <c r="V4990" s="37">
        <f t="shared" si="1088"/>
        <v>6000</v>
      </c>
      <c r="W4990" s="31">
        <v>1</v>
      </c>
      <c r="X4990" s="31" t="s">
        <v>3959</v>
      </c>
      <c r="Y4990" s="31" t="s">
        <v>470</v>
      </c>
      <c r="Z4990" s="31" t="s">
        <v>3961</v>
      </c>
      <c r="AA4990" s="31"/>
      <c r="AB4990" s="32" t="s">
        <v>3959</v>
      </c>
      <c r="AC4990" s="38"/>
      <c r="AD4990" s="39" t="s">
        <v>73</v>
      </c>
      <c r="AE4990" s="39" t="s">
        <v>94</v>
      </c>
      <c r="AF4990" s="40" t="str">
        <f t="shared" si="1080"/>
        <v>2</v>
      </c>
      <c r="AG4990" s="41">
        <f t="shared" si="1081"/>
        <v>66</v>
      </c>
      <c r="AH4990" s="42"/>
      <c r="AI4990" s="42">
        <v>66</v>
      </c>
      <c r="AJ4990" s="42"/>
      <c r="AK4990" s="42"/>
      <c r="AL4990" s="31">
        <v>15</v>
      </c>
      <c r="AM4990" s="43" t="str">
        <f t="shared" si="1082"/>
        <v>100</v>
      </c>
      <c r="AN4990" s="44">
        <f>INDEX([1]ราคาสิ่งปลูกสร้าง!$D$6:$CC$47,MATCH($AD4990,[1]ราคาสิ่งปลูกสร้าง!$B$6:$B$45,0),MATCH($C$7,[1]ราคาสิ่งปลูกสร้าง!$D$5:$CC$5,0))</f>
        <v>6500</v>
      </c>
      <c r="AO4990" s="44">
        <f t="shared" si="1083"/>
        <v>429000</v>
      </c>
      <c r="AP4990" s="45">
        <f t="shared" si="1084"/>
        <v>15</v>
      </c>
      <c r="AQ4990" s="40">
        <f>IF(AP4990=0,0,INDEX([1]ค่าเสื่อมสิ่งปลูกสร้าง!$A$5:$D$105,MATCH($AP4990,[1]ค่าเสื่อมสิ่งปลูกสร้าง!$A$5:$A$105,0),MATCH(AE4990,[1]ค่าเสื่อมสิ่งปลูกสร้าง!$A$3:$D$3)))</f>
        <v>20</v>
      </c>
      <c r="AR4990" s="44">
        <f t="shared" si="1089"/>
        <v>343200</v>
      </c>
      <c r="AS4990" s="44">
        <f t="shared" si="1090"/>
        <v>349200</v>
      </c>
      <c r="AT4990" s="44">
        <f t="shared" si="1091"/>
        <v>349200</v>
      </c>
      <c r="AU4990" s="46">
        <v>0</v>
      </c>
      <c r="AV4990" s="44">
        <f t="shared" si="1085"/>
        <v>349200</v>
      </c>
      <c r="AW4990" s="47" t="str">
        <f t="shared" si="1086"/>
        <v>0.02</v>
      </c>
      <c r="AX4990" s="48"/>
      <c r="AY4990" s="48"/>
      <c r="AZ4990" s="49">
        <v>0</v>
      </c>
      <c r="BA4990" s="48"/>
      <c r="BB4990" s="48"/>
      <c r="BC4990" s="44">
        <f t="shared" si="1087"/>
        <v>0</v>
      </c>
      <c r="BD4990" s="50">
        <v>1</v>
      </c>
      <c r="BE4990" s="51" t="e">
        <f>IF(AX4990=1,0,IF(AY4990=1,0,IF(BC4990&gt;#REF!,#REF!,IF(OR(AZ4990&gt;0,BD4990&gt;=0),BC4990+([1]สูตร2!H4978*(100%-AZ4990)-BC4990)*BD4990,[1]สูตร2!H4978*(100%-AZ4990)))))</f>
        <v>#REF!</v>
      </c>
      <c r="BF4990" s="31"/>
    </row>
    <row r="4991" spans="1:58" s="5" customFormat="1" ht="24" customHeight="1" x14ac:dyDescent="0.2">
      <c r="A4991" s="31">
        <v>1671</v>
      </c>
      <c r="B4991" s="31" t="s">
        <v>93</v>
      </c>
      <c r="C4991" s="31">
        <v>1</v>
      </c>
      <c r="D4991" s="31" t="s">
        <v>470</v>
      </c>
      <c r="E4991" s="31" t="s">
        <v>3961</v>
      </c>
      <c r="F4991" s="31"/>
      <c r="G4991" s="32" t="s">
        <v>3962</v>
      </c>
      <c r="H4991" s="31" t="s">
        <v>104</v>
      </c>
      <c r="I4991" s="31" t="s">
        <v>104</v>
      </c>
      <c r="J4991" s="31" t="s">
        <v>3780</v>
      </c>
      <c r="K4991" s="31">
        <v>0</v>
      </c>
      <c r="L4991" s="31">
        <v>0</v>
      </c>
      <c r="M4991" s="31">
        <v>45</v>
      </c>
      <c r="N4991" s="33"/>
      <c r="O4991" s="33">
        <v>45</v>
      </c>
      <c r="P4991" s="33"/>
      <c r="Q4991" s="33"/>
      <c r="R4991" s="33"/>
      <c r="S4991" s="34" t="str">
        <f t="shared" si="1078"/>
        <v>2</v>
      </c>
      <c r="T4991" s="35">
        <f t="shared" si="1079"/>
        <v>45</v>
      </c>
      <c r="U4991" s="36">
        <f>INDEX([1]ราคาที่ดิน!$B:$G,MATCH($C4991,[1]ราคาที่ดิน!$A:$A,0),MATCH($B4991,[1]ราคาที่ดิน!$B$1:$G$1,0))</f>
        <v>100</v>
      </c>
      <c r="V4991" s="37">
        <f t="shared" si="1088"/>
        <v>4500</v>
      </c>
      <c r="W4991" s="31">
        <v>2</v>
      </c>
      <c r="X4991" s="31" t="s">
        <v>3962</v>
      </c>
      <c r="Y4991" s="31" t="s">
        <v>470</v>
      </c>
      <c r="Z4991" s="31" t="s">
        <v>3961</v>
      </c>
      <c r="AA4991" s="31"/>
      <c r="AB4991" s="32" t="s">
        <v>3962</v>
      </c>
      <c r="AC4991" s="38"/>
      <c r="AD4991" s="39" t="s">
        <v>75</v>
      </c>
      <c r="AE4991" s="39" t="s">
        <v>76</v>
      </c>
      <c r="AF4991" s="40" t="str">
        <f t="shared" si="1080"/>
        <v>1</v>
      </c>
      <c r="AG4991" s="41">
        <f t="shared" si="1081"/>
        <v>7.5</v>
      </c>
      <c r="AH4991" s="42">
        <v>7.5</v>
      </c>
      <c r="AI4991" s="42"/>
      <c r="AJ4991" s="42"/>
      <c r="AK4991" s="42"/>
      <c r="AL4991" s="31">
        <v>15</v>
      </c>
      <c r="AM4991" s="43" t="str">
        <f t="shared" si="1082"/>
        <v>100</v>
      </c>
      <c r="AN4991" s="44">
        <f>INDEX([1]ราคาสิ่งปลูกสร้าง!$D$6:$CC$47,MATCH($AD4991,[1]ราคาสิ่งปลูกสร้าง!$B$6:$B$45,0),MATCH($C$7,[1]ราคาสิ่งปลูกสร้าง!$D$5:$CC$5,0))</f>
        <v>5400</v>
      </c>
      <c r="AO4991" s="44">
        <f t="shared" si="1083"/>
        <v>40500</v>
      </c>
      <c r="AP4991" s="45">
        <f t="shared" si="1084"/>
        <v>15</v>
      </c>
      <c r="AQ4991" s="40">
        <f>IF(AP4991=0,0,INDEX([1]ค่าเสื่อมสิ่งปลูกสร้าง!$A$5:$D$105,MATCH($AP4991,[1]ค่าเสื่อมสิ่งปลูกสร้าง!$A$5:$A$105,0),MATCH(AE4991,[1]ค่าเสื่อมสิ่งปลูกสร้าง!$A$3:$D$3)))</f>
        <v>65</v>
      </c>
      <c r="AR4991" s="44">
        <f t="shared" si="1089"/>
        <v>14175</v>
      </c>
      <c r="AS4991" s="44">
        <f t="shared" si="1090"/>
        <v>18675</v>
      </c>
      <c r="AT4991" s="44">
        <f t="shared" si="1091"/>
        <v>18675</v>
      </c>
      <c r="AU4991" s="46">
        <v>0</v>
      </c>
      <c r="AV4991" s="44">
        <f t="shared" si="1085"/>
        <v>18675</v>
      </c>
      <c r="AW4991" s="47" t="str">
        <f t="shared" si="1086"/>
        <v>0.01</v>
      </c>
      <c r="AX4991" s="48"/>
      <c r="AY4991" s="48"/>
      <c r="AZ4991" s="49">
        <v>0</v>
      </c>
      <c r="BA4991" s="48"/>
      <c r="BB4991" s="48"/>
      <c r="BC4991" s="44">
        <f t="shared" si="1087"/>
        <v>0</v>
      </c>
      <c r="BD4991" s="50">
        <v>1</v>
      </c>
      <c r="BE4991" s="51" t="e">
        <f>IF(AX4991=1,0,IF(AY4991=1,0,IF(BC4991&gt;#REF!,#REF!,IF(OR(AZ4991&gt;0,BD4991&gt;=0),BC4991+([1]สูตร2!H4979*(100%-AZ4991)-BC4991)*BD4991,[1]สูตร2!H4979*(100%-AZ4991)))))</f>
        <v>#REF!</v>
      </c>
      <c r="BF4991" s="31"/>
    </row>
    <row r="4992" spans="1:58" s="5" customFormat="1" ht="24" customHeight="1" x14ac:dyDescent="0.2">
      <c r="A4992" s="31"/>
      <c r="B4992" s="31" t="s">
        <v>93</v>
      </c>
      <c r="C4992" s="31">
        <v>1</v>
      </c>
      <c r="D4992" s="31" t="s">
        <v>470</v>
      </c>
      <c r="E4992" s="31" t="s">
        <v>3961</v>
      </c>
      <c r="F4992" s="31"/>
      <c r="G4992" s="32" t="s">
        <v>3962</v>
      </c>
      <c r="H4992" s="31" t="s">
        <v>104</v>
      </c>
      <c r="I4992" s="31" t="s">
        <v>104</v>
      </c>
      <c r="J4992" s="31" t="s">
        <v>3780</v>
      </c>
      <c r="K4992" s="31">
        <v>0</v>
      </c>
      <c r="L4992" s="31">
        <v>0</v>
      </c>
      <c r="M4992" s="31">
        <v>40</v>
      </c>
      <c r="N4992" s="33"/>
      <c r="O4992" s="33">
        <v>40</v>
      </c>
      <c r="P4992" s="33"/>
      <c r="Q4992" s="33"/>
      <c r="R4992" s="33"/>
      <c r="S4992" s="34" t="str">
        <f t="shared" si="1078"/>
        <v>2</v>
      </c>
      <c r="T4992" s="35">
        <f t="shared" si="1079"/>
        <v>40</v>
      </c>
      <c r="U4992" s="36">
        <f>INDEX([1]ราคาที่ดิน!$B:$G,MATCH($C4992,[1]ราคาที่ดิน!$A:$A,0),MATCH($B4992,[1]ราคาที่ดิน!$B$1:$G$1,0))</f>
        <v>100</v>
      </c>
      <c r="V4992" s="37">
        <f t="shared" si="1088"/>
        <v>4000</v>
      </c>
      <c r="W4992" s="31">
        <v>3</v>
      </c>
      <c r="X4992" s="31" t="s">
        <v>3962</v>
      </c>
      <c r="Y4992" s="31" t="s">
        <v>470</v>
      </c>
      <c r="Z4992" s="31" t="s">
        <v>3961</v>
      </c>
      <c r="AA4992" s="31"/>
      <c r="AB4992" s="32" t="s">
        <v>3962</v>
      </c>
      <c r="AC4992" s="38"/>
      <c r="AD4992" s="39" t="s">
        <v>73</v>
      </c>
      <c r="AE4992" s="39" t="s">
        <v>94</v>
      </c>
      <c r="AF4992" s="40" t="str">
        <f t="shared" si="1080"/>
        <v>3</v>
      </c>
      <c r="AG4992" s="41">
        <f t="shared" si="1081"/>
        <v>35.75</v>
      </c>
      <c r="AH4992" s="42"/>
      <c r="AI4992" s="42"/>
      <c r="AJ4992" s="42">
        <v>35.75</v>
      </c>
      <c r="AK4992" s="42"/>
      <c r="AL4992" s="31">
        <v>12</v>
      </c>
      <c r="AM4992" s="43" t="str">
        <f t="shared" si="1082"/>
        <v>100</v>
      </c>
      <c r="AN4992" s="44">
        <f>INDEX([1]ราคาสิ่งปลูกสร้าง!$D$6:$CC$47,MATCH($AD4992,[1]ราคาสิ่งปลูกสร้าง!$B$6:$B$45,0),MATCH($C$7,[1]ราคาสิ่งปลูกสร้าง!$D$5:$CC$5,0))</f>
        <v>6500</v>
      </c>
      <c r="AO4992" s="44">
        <f t="shared" si="1083"/>
        <v>232375</v>
      </c>
      <c r="AP4992" s="45">
        <f t="shared" si="1084"/>
        <v>12</v>
      </c>
      <c r="AQ4992" s="40">
        <f>IF(AP4992=0,0,INDEX([1]ค่าเสื่อมสิ่งปลูกสร้าง!$A$5:$D$105,MATCH($AP4992,[1]ค่าเสื่อมสิ่งปลูกสร้าง!$A$5:$A$105,0),MATCH(AE4992,[1]ค่าเสื่อมสิ่งปลูกสร้าง!$A$3:$D$3)))</f>
        <v>14</v>
      </c>
      <c r="AR4992" s="44">
        <f t="shared" si="1089"/>
        <v>199842.5</v>
      </c>
      <c r="AS4992" s="44">
        <f t="shared" si="1090"/>
        <v>203842.5</v>
      </c>
      <c r="AT4992" s="44">
        <f t="shared" si="1091"/>
        <v>203842.5</v>
      </c>
      <c r="AU4992" s="46">
        <v>0</v>
      </c>
      <c r="AV4992" s="44">
        <f t="shared" si="1085"/>
        <v>203842.5</v>
      </c>
      <c r="AW4992" s="47" t="str">
        <f t="shared" si="1086"/>
        <v>0.02</v>
      </c>
      <c r="AX4992" s="48"/>
      <c r="AY4992" s="48"/>
      <c r="AZ4992" s="49">
        <v>0</v>
      </c>
      <c r="BA4992" s="48"/>
      <c r="BB4992" s="48"/>
      <c r="BC4992" s="44">
        <f t="shared" si="1087"/>
        <v>0</v>
      </c>
      <c r="BD4992" s="50">
        <v>1</v>
      </c>
      <c r="BE4992" s="51" t="e">
        <f>IF(AX4992=1,0,IF(AY4992=1,0,IF(BC4992&gt;#REF!,#REF!,IF(OR(AZ4992&gt;0,BD4992&gt;=0),BC4992+([1]สูตร2!H4980*(100%-AZ4992)-BC4992)*BD4992,[1]สูตร2!H4980*(100%-AZ4992)))))</f>
        <v>#REF!</v>
      </c>
      <c r="BF4992" s="31"/>
    </row>
    <row r="4993" spans="1:58" s="5" customFormat="1" ht="24" customHeight="1" x14ac:dyDescent="0.2">
      <c r="A4993" s="31"/>
      <c r="B4993" s="31" t="s">
        <v>93</v>
      </c>
      <c r="C4993" s="31">
        <v>1</v>
      </c>
      <c r="D4993" s="31" t="s">
        <v>470</v>
      </c>
      <c r="E4993" s="31" t="s">
        <v>3961</v>
      </c>
      <c r="F4993" s="31"/>
      <c r="G4993" s="32" t="s">
        <v>3962</v>
      </c>
      <c r="H4993" s="31" t="s">
        <v>104</v>
      </c>
      <c r="I4993" s="31" t="s">
        <v>104</v>
      </c>
      <c r="J4993" s="31" t="s">
        <v>3780</v>
      </c>
      <c r="K4993" s="31">
        <v>0</v>
      </c>
      <c r="L4993" s="31">
        <v>0</v>
      </c>
      <c r="M4993" s="31">
        <v>20</v>
      </c>
      <c r="N4993" s="33"/>
      <c r="O4993" s="33">
        <v>20</v>
      </c>
      <c r="P4993" s="33"/>
      <c r="Q4993" s="33"/>
      <c r="R4993" s="33"/>
      <c r="S4993" s="34" t="str">
        <f t="shared" si="1078"/>
        <v>2</v>
      </c>
      <c r="T4993" s="35">
        <f t="shared" si="1079"/>
        <v>20</v>
      </c>
      <c r="U4993" s="36">
        <f>INDEX([1]ราคาที่ดิน!$B:$G,MATCH($C4993,[1]ราคาที่ดิน!$A:$A,0),MATCH($B4993,[1]ราคาที่ดิน!$B$1:$G$1,0))</f>
        <v>100</v>
      </c>
      <c r="V4993" s="37">
        <f t="shared" si="1088"/>
        <v>2000</v>
      </c>
      <c r="W4993" s="31">
        <v>4</v>
      </c>
      <c r="X4993" s="31" t="s">
        <v>3962</v>
      </c>
      <c r="Y4993" s="31" t="s">
        <v>470</v>
      </c>
      <c r="Z4993" s="31" t="s">
        <v>3961</v>
      </c>
      <c r="AA4993" s="31"/>
      <c r="AB4993" s="32" t="s">
        <v>3962</v>
      </c>
      <c r="AC4993" s="38"/>
      <c r="AD4993" s="39" t="s">
        <v>77</v>
      </c>
      <c r="AE4993" s="39" t="s">
        <v>76</v>
      </c>
      <c r="AF4993" s="40" t="str">
        <f t="shared" si="1080"/>
        <v>1</v>
      </c>
      <c r="AG4993" s="41">
        <f t="shared" si="1081"/>
        <v>16</v>
      </c>
      <c r="AH4993" s="42">
        <v>16</v>
      </c>
      <c r="AI4993" s="42"/>
      <c r="AJ4993" s="42"/>
      <c r="AK4993" s="42"/>
      <c r="AL4993" s="31">
        <v>10</v>
      </c>
      <c r="AM4993" s="43" t="str">
        <f t="shared" si="1082"/>
        <v>100</v>
      </c>
      <c r="AN4993" s="44">
        <f>INDEX([1]ราคาสิ่งปลูกสร้าง!$D$6:$CC$47,MATCH($AD4993,[1]ราคาสิ่งปลูกสร้าง!$B$6:$B$45,0),MATCH($C$7,[1]ราคาสิ่งปลูกสร้าง!$D$5:$CC$5,0))</f>
        <v>2050</v>
      </c>
      <c r="AO4993" s="44">
        <f t="shared" si="1083"/>
        <v>32800</v>
      </c>
      <c r="AP4993" s="45">
        <f t="shared" si="1084"/>
        <v>10</v>
      </c>
      <c r="AQ4993" s="40">
        <f>IF(AP4993=0,0,INDEX([1]ค่าเสื่อมสิ่งปลูกสร้าง!$A$5:$D$105,MATCH($AP4993,[1]ค่าเสื่อมสิ่งปลูกสร้าง!$A$5:$A$105,0),MATCH(AE4993,[1]ค่าเสื่อมสิ่งปลูกสร้าง!$A$3:$D$3)))</f>
        <v>40</v>
      </c>
      <c r="AR4993" s="44">
        <f t="shared" si="1089"/>
        <v>19680</v>
      </c>
      <c r="AS4993" s="44">
        <f t="shared" si="1090"/>
        <v>21680</v>
      </c>
      <c r="AT4993" s="44">
        <f t="shared" si="1091"/>
        <v>21680</v>
      </c>
      <c r="AU4993" s="46">
        <v>0</v>
      </c>
      <c r="AV4993" s="44">
        <f t="shared" si="1085"/>
        <v>21680</v>
      </c>
      <c r="AW4993" s="47" t="str">
        <f t="shared" si="1086"/>
        <v>0.01</v>
      </c>
      <c r="AX4993" s="48"/>
      <c r="AY4993" s="48"/>
      <c r="AZ4993" s="49">
        <v>0</v>
      </c>
      <c r="BA4993" s="48"/>
      <c r="BB4993" s="48"/>
      <c r="BC4993" s="44">
        <f t="shared" si="1087"/>
        <v>0</v>
      </c>
      <c r="BD4993" s="50">
        <v>1</v>
      </c>
      <c r="BE4993" s="51" t="e">
        <f>IF(AX4993=1,0,IF(AY4993=1,0,IF(BC4993&gt;#REF!,#REF!,IF(OR(AZ4993&gt;0,BD4993&gt;=0),BC4993+([1]สูตร2!H4981*(100%-AZ4993)-BC4993)*BD4993,[1]สูตร2!H4981*(100%-AZ4993)))))</f>
        <v>#REF!</v>
      </c>
      <c r="BF4993" s="31"/>
    </row>
    <row r="4994" spans="1:58" s="5" customFormat="1" ht="24" customHeight="1" x14ac:dyDescent="0.2">
      <c r="A4994" s="31"/>
      <c r="B4994" s="31" t="s">
        <v>93</v>
      </c>
      <c r="C4994" s="31">
        <v>1</v>
      </c>
      <c r="D4994" s="31" t="s">
        <v>470</v>
      </c>
      <c r="E4994" s="31" t="s">
        <v>3961</v>
      </c>
      <c r="F4994" s="31"/>
      <c r="G4994" s="32" t="s">
        <v>3962</v>
      </c>
      <c r="H4994" s="31" t="s">
        <v>104</v>
      </c>
      <c r="I4994" s="31" t="s">
        <v>104</v>
      </c>
      <c r="J4994" s="31" t="s">
        <v>3780</v>
      </c>
      <c r="K4994" s="31">
        <v>0</v>
      </c>
      <c r="L4994" s="31">
        <v>0</v>
      </c>
      <c r="M4994" s="31">
        <v>20</v>
      </c>
      <c r="N4994" s="33"/>
      <c r="O4994" s="33">
        <v>20</v>
      </c>
      <c r="P4994" s="33"/>
      <c r="Q4994" s="33"/>
      <c r="R4994" s="33"/>
      <c r="S4994" s="34" t="str">
        <f t="shared" si="1078"/>
        <v>2</v>
      </c>
      <c r="T4994" s="35">
        <f t="shared" si="1079"/>
        <v>20</v>
      </c>
      <c r="U4994" s="36">
        <f>INDEX([1]ราคาที่ดิน!$B:$G,MATCH($C4994,[1]ราคาที่ดิน!$A:$A,0),MATCH($B4994,[1]ราคาที่ดิน!$B$1:$G$1,0))</f>
        <v>100</v>
      </c>
      <c r="V4994" s="37">
        <f t="shared" si="1088"/>
        <v>2000</v>
      </c>
      <c r="W4994" s="31">
        <v>5</v>
      </c>
      <c r="X4994" s="31" t="s">
        <v>3962</v>
      </c>
      <c r="Y4994" s="31" t="s">
        <v>470</v>
      </c>
      <c r="Z4994" s="31" t="s">
        <v>3961</v>
      </c>
      <c r="AA4994" s="31"/>
      <c r="AB4994" s="32" t="s">
        <v>3962</v>
      </c>
      <c r="AC4994" s="38"/>
      <c r="AD4994" s="39" t="s">
        <v>77</v>
      </c>
      <c r="AE4994" s="39" t="s">
        <v>76</v>
      </c>
      <c r="AF4994" s="40" t="str">
        <f t="shared" si="1080"/>
        <v>1</v>
      </c>
      <c r="AG4994" s="41">
        <f t="shared" si="1081"/>
        <v>87.5</v>
      </c>
      <c r="AH4994" s="42">
        <v>87.5</v>
      </c>
      <c r="AI4994" s="42"/>
      <c r="AJ4994" s="42"/>
      <c r="AK4994" s="42"/>
      <c r="AL4994" s="31">
        <v>10</v>
      </c>
      <c r="AM4994" s="43" t="str">
        <f t="shared" si="1082"/>
        <v>100</v>
      </c>
      <c r="AN4994" s="44">
        <f>INDEX([1]ราคาสิ่งปลูกสร้าง!$D$6:$CC$47,MATCH($AD4994,[1]ราคาสิ่งปลูกสร้าง!$B$6:$B$45,0),MATCH($C$7,[1]ราคาสิ่งปลูกสร้าง!$D$5:$CC$5,0))</f>
        <v>2050</v>
      </c>
      <c r="AO4994" s="44">
        <f t="shared" si="1083"/>
        <v>179375</v>
      </c>
      <c r="AP4994" s="45">
        <f t="shared" si="1084"/>
        <v>10</v>
      </c>
      <c r="AQ4994" s="40">
        <f>IF(AP4994=0,0,INDEX([1]ค่าเสื่อมสิ่งปลูกสร้าง!$A$5:$D$105,MATCH($AP4994,[1]ค่าเสื่อมสิ่งปลูกสร้าง!$A$5:$A$105,0),MATCH(AE4994,[1]ค่าเสื่อมสิ่งปลูกสร้าง!$A$3:$D$3)))</f>
        <v>40</v>
      </c>
      <c r="AR4994" s="44">
        <f t="shared" si="1089"/>
        <v>107625</v>
      </c>
      <c r="AS4994" s="44">
        <f t="shared" si="1090"/>
        <v>109625</v>
      </c>
      <c r="AT4994" s="44">
        <f t="shared" si="1091"/>
        <v>109625</v>
      </c>
      <c r="AU4994" s="46">
        <v>0</v>
      </c>
      <c r="AV4994" s="44">
        <f t="shared" si="1085"/>
        <v>109625</v>
      </c>
      <c r="AW4994" s="47" t="str">
        <f t="shared" si="1086"/>
        <v>0.01</v>
      </c>
      <c r="AX4994" s="48"/>
      <c r="AY4994" s="48"/>
      <c r="AZ4994" s="49">
        <v>0</v>
      </c>
      <c r="BA4994" s="48"/>
      <c r="BB4994" s="48"/>
      <c r="BC4994" s="44">
        <f t="shared" si="1087"/>
        <v>0</v>
      </c>
      <c r="BD4994" s="50">
        <v>1</v>
      </c>
      <c r="BE4994" s="51" t="e">
        <f>IF(AX4994=1,0,IF(AY4994=1,0,IF(BC4994&gt;#REF!,#REF!,IF(OR(AZ4994&gt;0,BD4994&gt;=0),BC4994+([1]สูตร2!H4982*(100%-AZ4994)-BC4994)*BD4994,[1]สูตร2!H4982*(100%-AZ4994)))))</f>
        <v>#REF!</v>
      </c>
      <c r="BF4994" s="31"/>
    </row>
    <row r="4995" spans="1:58" s="5" customFormat="1" ht="24" customHeight="1" x14ac:dyDescent="0.2">
      <c r="A4995" s="31"/>
      <c r="B4995" s="31" t="s">
        <v>93</v>
      </c>
      <c r="C4995" s="31">
        <v>1</v>
      </c>
      <c r="D4995" s="31" t="s">
        <v>470</v>
      </c>
      <c r="E4995" s="31" t="s">
        <v>3961</v>
      </c>
      <c r="F4995" s="31"/>
      <c r="G4995" s="32" t="s">
        <v>3962</v>
      </c>
      <c r="H4995" s="31" t="s">
        <v>104</v>
      </c>
      <c r="I4995" s="31" t="s">
        <v>104</v>
      </c>
      <c r="J4995" s="31" t="s">
        <v>3780</v>
      </c>
      <c r="K4995" s="31">
        <v>0</v>
      </c>
      <c r="L4995" s="31">
        <v>0</v>
      </c>
      <c r="M4995" s="31">
        <v>10</v>
      </c>
      <c r="N4995" s="33"/>
      <c r="O4995" s="33">
        <v>10</v>
      </c>
      <c r="P4995" s="33"/>
      <c r="Q4995" s="33"/>
      <c r="R4995" s="33"/>
      <c r="S4995" s="34" t="str">
        <f t="shared" si="1078"/>
        <v>2</v>
      </c>
      <c r="T4995" s="35">
        <f t="shared" si="1079"/>
        <v>10</v>
      </c>
      <c r="U4995" s="36">
        <f>INDEX([1]ราคาที่ดิน!$B:$G,MATCH($C4995,[1]ราคาที่ดิน!$A:$A,0),MATCH($B4995,[1]ราคาที่ดิน!$B$1:$G$1,0))</f>
        <v>100</v>
      </c>
      <c r="V4995" s="37">
        <f t="shared" si="1088"/>
        <v>1000</v>
      </c>
      <c r="W4995" s="31">
        <v>6</v>
      </c>
      <c r="X4995" s="31" t="s">
        <v>3962</v>
      </c>
      <c r="Y4995" s="31" t="s">
        <v>470</v>
      </c>
      <c r="Z4995" s="31" t="s">
        <v>3961</v>
      </c>
      <c r="AA4995" s="31"/>
      <c r="AB4995" s="32" t="s">
        <v>3962</v>
      </c>
      <c r="AC4995" s="38"/>
      <c r="AD4995" s="39" t="s">
        <v>75</v>
      </c>
      <c r="AE4995" s="39" t="s">
        <v>76</v>
      </c>
      <c r="AF4995" s="40" t="str">
        <f t="shared" si="1080"/>
        <v>1</v>
      </c>
      <c r="AG4995" s="41">
        <f t="shared" si="1081"/>
        <v>33</v>
      </c>
      <c r="AH4995" s="42">
        <v>33</v>
      </c>
      <c r="AI4995" s="42"/>
      <c r="AJ4995" s="42"/>
      <c r="AK4995" s="42"/>
      <c r="AL4995" s="31">
        <v>10</v>
      </c>
      <c r="AM4995" s="43" t="str">
        <f t="shared" si="1082"/>
        <v>100</v>
      </c>
      <c r="AN4995" s="44">
        <f>INDEX([1]ราคาสิ่งปลูกสร้าง!$D$6:$CC$47,MATCH($AD4995,[1]ราคาสิ่งปลูกสร้าง!$B$6:$B$45,0),MATCH($C$7,[1]ราคาสิ่งปลูกสร้าง!$D$5:$CC$5,0))</f>
        <v>5400</v>
      </c>
      <c r="AO4995" s="44">
        <f t="shared" si="1083"/>
        <v>178200</v>
      </c>
      <c r="AP4995" s="45">
        <f t="shared" si="1084"/>
        <v>10</v>
      </c>
      <c r="AQ4995" s="40">
        <f>IF(AP4995=0,0,INDEX([1]ค่าเสื่อมสิ่งปลูกสร้าง!$A$5:$D$105,MATCH($AP4995,[1]ค่าเสื่อมสิ่งปลูกสร้าง!$A$5:$A$105,0),MATCH(AE4995,[1]ค่าเสื่อมสิ่งปลูกสร้าง!$A$3:$D$3)))</f>
        <v>40</v>
      </c>
      <c r="AR4995" s="44">
        <f t="shared" si="1089"/>
        <v>106920</v>
      </c>
      <c r="AS4995" s="44">
        <f t="shared" si="1090"/>
        <v>107920</v>
      </c>
      <c r="AT4995" s="44">
        <f t="shared" si="1091"/>
        <v>107920</v>
      </c>
      <c r="AU4995" s="46">
        <v>0</v>
      </c>
      <c r="AV4995" s="44">
        <f t="shared" si="1085"/>
        <v>107920</v>
      </c>
      <c r="AW4995" s="47" t="str">
        <f t="shared" si="1086"/>
        <v>0.01</v>
      </c>
      <c r="AX4995" s="48"/>
      <c r="AY4995" s="48"/>
      <c r="AZ4995" s="49">
        <v>0</v>
      </c>
      <c r="BA4995" s="48"/>
      <c r="BB4995" s="48"/>
      <c r="BC4995" s="44">
        <f t="shared" si="1087"/>
        <v>0</v>
      </c>
      <c r="BD4995" s="50">
        <v>1</v>
      </c>
      <c r="BE4995" s="51" t="e">
        <f>IF(AX4995=1,0,IF(AY4995=1,0,IF(BC4995&gt;#REF!,#REF!,IF(OR(AZ4995&gt;0,BD4995&gt;=0),BC4995+([1]สูตร2!H4983*(100%-AZ4995)-BC4995)*BD4995,[1]สูตร2!H4983*(100%-AZ4995)))))</f>
        <v>#REF!</v>
      </c>
      <c r="BF4995" s="31"/>
    </row>
    <row r="4996" spans="1:58" s="5" customFormat="1" ht="24" customHeight="1" x14ac:dyDescent="0.2">
      <c r="A4996" s="31"/>
      <c r="B4996" s="31" t="s">
        <v>321</v>
      </c>
      <c r="C4996" s="31" t="s">
        <v>3963</v>
      </c>
      <c r="D4996" s="31" t="s">
        <v>470</v>
      </c>
      <c r="E4996" s="31" t="s">
        <v>3961</v>
      </c>
      <c r="F4996" s="31"/>
      <c r="G4996" s="32" t="s">
        <v>3962</v>
      </c>
      <c r="H4996" s="31">
        <v>11</v>
      </c>
      <c r="I4996" s="31">
        <v>5</v>
      </c>
      <c r="J4996" s="31" t="s">
        <v>3780</v>
      </c>
      <c r="K4996" s="31">
        <v>19</v>
      </c>
      <c r="L4996" s="31">
        <v>3</v>
      </c>
      <c r="M4996" s="31">
        <v>50</v>
      </c>
      <c r="N4996" s="33">
        <v>7950</v>
      </c>
      <c r="O4996" s="33"/>
      <c r="P4996" s="33"/>
      <c r="Q4996" s="33"/>
      <c r="R4996" s="33"/>
      <c r="S4996" s="34" t="str">
        <f t="shared" si="1078"/>
        <v>1</v>
      </c>
      <c r="T4996" s="35">
        <f t="shared" si="1079"/>
        <v>7950</v>
      </c>
      <c r="U4996" s="36">
        <f>INDEX([1]ราคาที่ดิน!$B:$G,MATCH($C4996,[1]ราคาที่ดิน!$A:$A,0),MATCH($B4996,[1]ราคาที่ดิน!$B$1:$G$1,0))</f>
        <v>200</v>
      </c>
      <c r="V4996" s="37">
        <f t="shared" si="1088"/>
        <v>1590000</v>
      </c>
      <c r="W4996" s="31"/>
      <c r="X4996" s="31"/>
      <c r="Y4996" s="31"/>
      <c r="Z4996" s="31"/>
      <c r="AA4996" s="31"/>
      <c r="AB4996" s="32"/>
      <c r="AC4996" s="38"/>
      <c r="AD4996" s="39"/>
      <c r="AE4996" s="39"/>
      <c r="AF4996" s="40" t="str">
        <f t="shared" si="1080"/>
        <v/>
      </c>
      <c r="AG4996" s="41" t="str">
        <f t="shared" si="1081"/>
        <v/>
      </c>
      <c r="AH4996" s="42"/>
      <c r="AI4996" s="42"/>
      <c r="AJ4996" s="42"/>
      <c r="AK4996" s="42"/>
      <c r="AL4996" s="31"/>
      <c r="AM4996" s="43" t="str">
        <f t="shared" si="1082"/>
        <v>100</v>
      </c>
      <c r="AN4996" s="44">
        <f>INDEX([1]ราคาสิ่งปลูกสร้าง!$D$6:$CC$47,MATCH($AD4996,[1]ราคาสิ่งปลูกสร้าง!$B$6:$B$45,0),MATCH($C$7,[1]ราคาสิ่งปลูกสร้าง!$D$5:$CC$5,0))</f>
        <v>0</v>
      </c>
      <c r="AO4996" s="44">
        <f t="shared" si="1083"/>
        <v>0</v>
      </c>
      <c r="AP4996" s="45">
        <f t="shared" si="1084"/>
        <v>0</v>
      </c>
      <c r="AQ4996" s="40">
        <f>IF(AP4996=0,0,INDEX([1]ค่าเสื่อมสิ่งปลูกสร้าง!$A$5:$D$105,MATCH($AP4996,[1]ค่าเสื่อมสิ่งปลูกสร้าง!$A$5:$A$105,0),MATCH(AE4996,[1]ค่าเสื่อมสิ่งปลูกสร้าง!$A$3:$D$3)))</f>
        <v>0</v>
      </c>
      <c r="AR4996" s="44">
        <f t="shared" si="1089"/>
        <v>0</v>
      </c>
      <c r="AS4996" s="44">
        <f t="shared" si="1090"/>
        <v>1590000</v>
      </c>
      <c r="AT4996" s="44">
        <f t="shared" si="1091"/>
        <v>1590000</v>
      </c>
      <c r="AU4996" s="46">
        <v>0</v>
      </c>
      <c r="AV4996" s="44">
        <f t="shared" si="1085"/>
        <v>1590000</v>
      </c>
      <c r="AW4996" s="47" t="str">
        <f t="shared" si="1086"/>
        <v>0.01</v>
      </c>
      <c r="AX4996" s="48"/>
      <c r="AY4996" s="48"/>
      <c r="AZ4996" s="49">
        <v>0</v>
      </c>
      <c r="BA4996" s="48"/>
      <c r="BB4996" s="48"/>
      <c r="BC4996" s="44">
        <f t="shared" si="1087"/>
        <v>0</v>
      </c>
      <c r="BD4996" s="50">
        <v>1</v>
      </c>
      <c r="BE4996" s="51" t="e">
        <f>IF(AX4996=1,0,IF(AY4996=1,0,IF(BC4996&gt;#REF!,#REF!,IF(OR(AZ4996&gt;0,BD4996&gt;=0),BC4996+([1]สูตร2!H4984*(100%-AZ4996)-BC4996)*BD4996,[1]สูตร2!H4984*(100%-AZ4996)))))</f>
        <v>#REF!</v>
      </c>
      <c r="BF4996" s="31"/>
    </row>
    <row r="4997" spans="1:58" s="5" customFormat="1" ht="24" customHeight="1" x14ac:dyDescent="0.2">
      <c r="A4997" s="31"/>
      <c r="B4997" s="31" t="s">
        <v>321</v>
      </c>
      <c r="C4997" s="31" t="s">
        <v>3964</v>
      </c>
      <c r="D4997" s="31" t="s">
        <v>470</v>
      </c>
      <c r="E4997" s="31" t="s">
        <v>3961</v>
      </c>
      <c r="F4997" s="31"/>
      <c r="G4997" s="32" t="s">
        <v>3962</v>
      </c>
      <c r="H4997" s="31">
        <v>15</v>
      </c>
      <c r="I4997" s="31">
        <v>9</v>
      </c>
      <c r="J4997" s="31" t="s">
        <v>3780</v>
      </c>
      <c r="K4997" s="31">
        <v>2</v>
      </c>
      <c r="L4997" s="31">
        <v>1</v>
      </c>
      <c r="M4997" s="31">
        <v>50</v>
      </c>
      <c r="N4997" s="33">
        <v>950</v>
      </c>
      <c r="O4997" s="33"/>
      <c r="P4997" s="33"/>
      <c r="Q4997" s="33"/>
      <c r="R4997" s="33"/>
      <c r="S4997" s="34" t="str">
        <f t="shared" si="1078"/>
        <v>1</v>
      </c>
      <c r="T4997" s="35">
        <f t="shared" si="1079"/>
        <v>950</v>
      </c>
      <c r="U4997" s="36">
        <f>INDEX([1]ราคาที่ดิน!$B:$G,MATCH($C4997,[1]ราคาที่ดิน!$A:$A,0),MATCH($B4997,[1]ราคาที่ดิน!$B$1:$G$1,0))</f>
        <v>200</v>
      </c>
      <c r="V4997" s="37">
        <f t="shared" si="1088"/>
        <v>190000</v>
      </c>
      <c r="W4997" s="31"/>
      <c r="X4997" s="31"/>
      <c r="Y4997" s="31"/>
      <c r="Z4997" s="31"/>
      <c r="AA4997" s="31"/>
      <c r="AB4997" s="32"/>
      <c r="AC4997" s="38"/>
      <c r="AD4997" s="39"/>
      <c r="AE4997" s="39"/>
      <c r="AF4997" s="40" t="str">
        <f t="shared" si="1080"/>
        <v/>
      </c>
      <c r="AG4997" s="41" t="str">
        <f t="shared" si="1081"/>
        <v/>
      </c>
      <c r="AH4997" s="42"/>
      <c r="AI4997" s="42"/>
      <c r="AJ4997" s="42"/>
      <c r="AK4997" s="42"/>
      <c r="AL4997" s="31"/>
      <c r="AM4997" s="43" t="str">
        <f t="shared" si="1082"/>
        <v>100</v>
      </c>
      <c r="AN4997" s="44">
        <f>INDEX([1]ราคาสิ่งปลูกสร้าง!$D$6:$CC$47,MATCH($AD4997,[1]ราคาสิ่งปลูกสร้าง!$B$6:$B$45,0),MATCH($C$7,[1]ราคาสิ่งปลูกสร้าง!$D$5:$CC$5,0))</f>
        <v>0</v>
      </c>
      <c r="AO4997" s="44">
        <f t="shared" si="1083"/>
        <v>0</v>
      </c>
      <c r="AP4997" s="45">
        <f t="shared" si="1084"/>
        <v>0</v>
      </c>
      <c r="AQ4997" s="40">
        <f>IF(AP4997=0,0,INDEX([1]ค่าเสื่อมสิ่งปลูกสร้าง!$A$5:$D$105,MATCH($AP4997,[1]ค่าเสื่อมสิ่งปลูกสร้าง!$A$5:$A$105,0),MATCH(AE4997,[1]ค่าเสื่อมสิ่งปลูกสร้าง!$A$3:$D$3)))</f>
        <v>0</v>
      </c>
      <c r="AR4997" s="44">
        <f t="shared" si="1089"/>
        <v>0</v>
      </c>
      <c r="AS4997" s="44">
        <f t="shared" si="1090"/>
        <v>190000</v>
      </c>
      <c r="AT4997" s="44">
        <f t="shared" si="1091"/>
        <v>190000</v>
      </c>
      <c r="AU4997" s="46">
        <v>0</v>
      </c>
      <c r="AV4997" s="44">
        <f t="shared" si="1085"/>
        <v>190000</v>
      </c>
      <c r="AW4997" s="47" t="str">
        <f t="shared" si="1086"/>
        <v>0.01</v>
      </c>
      <c r="AX4997" s="48"/>
      <c r="AY4997" s="48"/>
      <c r="AZ4997" s="49">
        <v>0</v>
      </c>
      <c r="BA4997" s="48"/>
      <c r="BB4997" s="48"/>
      <c r="BC4997" s="44">
        <f t="shared" si="1087"/>
        <v>0</v>
      </c>
      <c r="BD4997" s="50">
        <v>1</v>
      </c>
      <c r="BE4997" s="51" t="e">
        <f>IF(AX4997=1,0,IF(AY4997=1,0,IF(BC4997&gt;#REF!,#REF!,IF(OR(AZ4997&gt;0,BD4997&gt;=0),BC4997+([1]สูตร2!H4985*(100%-AZ4997)-BC4997)*BD4997,[1]สูตร2!H4985*(100%-AZ4997)))))</f>
        <v>#REF!</v>
      </c>
      <c r="BF4997" s="31"/>
    </row>
    <row r="4998" spans="1:58" s="5" customFormat="1" ht="24" customHeight="1" x14ac:dyDescent="0.2">
      <c r="A4998" s="31">
        <v>1672</v>
      </c>
      <c r="B4998" s="31" t="s">
        <v>93</v>
      </c>
      <c r="C4998" s="31">
        <v>1</v>
      </c>
      <c r="D4998" s="31" t="s">
        <v>71</v>
      </c>
      <c r="E4998" s="31" t="s">
        <v>3965</v>
      </c>
      <c r="F4998" s="31"/>
      <c r="G4998" s="32" t="s">
        <v>3966</v>
      </c>
      <c r="H4998" s="31" t="s">
        <v>104</v>
      </c>
      <c r="I4998" s="31" t="s">
        <v>104</v>
      </c>
      <c r="J4998" s="31" t="s">
        <v>3780</v>
      </c>
      <c r="K4998" s="31">
        <v>0</v>
      </c>
      <c r="L4998" s="31">
        <v>0</v>
      </c>
      <c r="M4998" s="31">
        <v>60</v>
      </c>
      <c r="N4998" s="33"/>
      <c r="O4998" s="33">
        <v>60</v>
      </c>
      <c r="P4998" s="33"/>
      <c r="Q4998" s="33"/>
      <c r="R4998" s="33"/>
      <c r="S4998" s="34" t="str">
        <f t="shared" si="1078"/>
        <v>2</v>
      </c>
      <c r="T4998" s="35">
        <f t="shared" si="1079"/>
        <v>60</v>
      </c>
      <c r="U4998" s="36">
        <f>INDEX([1]ราคาที่ดิน!$B:$G,MATCH($C4998,[1]ราคาที่ดิน!$A:$A,0),MATCH($B4998,[1]ราคาที่ดิน!$B$1:$G$1,0))</f>
        <v>100</v>
      </c>
      <c r="V4998" s="37">
        <f t="shared" si="1088"/>
        <v>6000</v>
      </c>
      <c r="W4998" s="31">
        <v>1</v>
      </c>
      <c r="X4998" s="31" t="s">
        <v>3966</v>
      </c>
      <c r="Y4998" s="31" t="s">
        <v>71</v>
      </c>
      <c r="Z4998" s="31" t="s">
        <v>3965</v>
      </c>
      <c r="AA4998" s="31"/>
      <c r="AB4998" s="32" t="s">
        <v>3966</v>
      </c>
      <c r="AC4998" s="38"/>
      <c r="AD4998" s="39" t="s">
        <v>73</v>
      </c>
      <c r="AE4998" s="39" t="s">
        <v>94</v>
      </c>
      <c r="AF4998" s="40" t="str">
        <f t="shared" si="1080"/>
        <v>2</v>
      </c>
      <c r="AG4998" s="41">
        <f t="shared" si="1081"/>
        <v>81</v>
      </c>
      <c r="AH4998" s="42"/>
      <c r="AI4998" s="42">
        <v>81</v>
      </c>
      <c r="AJ4998" s="42"/>
      <c r="AK4998" s="42"/>
      <c r="AL4998" s="31">
        <v>25</v>
      </c>
      <c r="AM4998" s="43" t="str">
        <f t="shared" si="1082"/>
        <v>100</v>
      </c>
      <c r="AN4998" s="44">
        <f>INDEX([1]ราคาสิ่งปลูกสร้าง!$D$6:$CC$47,MATCH($AD4998,[1]ราคาสิ่งปลูกสร้าง!$B$6:$B$45,0),MATCH($C$7,[1]ราคาสิ่งปลูกสร้าง!$D$5:$CC$5,0))</f>
        <v>6500</v>
      </c>
      <c r="AO4998" s="44">
        <f t="shared" si="1083"/>
        <v>526500</v>
      </c>
      <c r="AP4998" s="45">
        <f t="shared" si="1084"/>
        <v>25</v>
      </c>
      <c r="AQ4998" s="40">
        <f>IF(AP4998=0,0,INDEX([1]ค่าเสื่อมสิ่งปลูกสร้าง!$A$5:$D$105,MATCH($AP4998,[1]ค่าเสื่อมสิ่งปลูกสร้าง!$A$5:$A$105,0),MATCH(AE4998,[1]ค่าเสื่อมสิ่งปลูกสร้าง!$A$3:$D$3)))</f>
        <v>40</v>
      </c>
      <c r="AR4998" s="44">
        <f t="shared" si="1089"/>
        <v>315900</v>
      </c>
      <c r="AS4998" s="44">
        <f t="shared" si="1090"/>
        <v>321900</v>
      </c>
      <c r="AT4998" s="44">
        <f t="shared" si="1091"/>
        <v>321900</v>
      </c>
      <c r="AU4998" s="46">
        <v>0</v>
      </c>
      <c r="AV4998" s="44">
        <f t="shared" si="1085"/>
        <v>321900</v>
      </c>
      <c r="AW4998" s="47" t="str">
        <f t="shared" si="1086"/>
        <v>0.02</v>
      </c>
      <c r="AX4998" s="48"/>
      <c r="AY4998" s="48"/>
      <c r="AZ4998" s="49">
        <v>0</v>
      </c>
      <c r="BA4998" s="48"/>
      <c r="BB4998" s="48"/>
      <c r="BC4998" s="44">
        <f t="shared" si="1087"/>
        <v>0</v>
      </c>
      <c r="BD4998" s="50">
        <v>1</v>
      </c>
      <c r="BE4998" s="51" t="e">
        <f>IF(AX4998=1,0,IF(AY4998=1,0,IF(BC4998&gt;#REF!,#REF!,IF(OR(AZ4998&gt;0,BD4998&gt;=0),BC4998+([1]สูตร2!H4986*(100%-AZ4998)-BC4998)*BD4998,[1]สูตร2!H4986*(100%-AZ4998)))))</f>
        <v>#REF!</v>
      </c>
      <c r="BF4998" s="31"/>
    </row>
    <row r="4999" spans="1:58" s="5" customFormat="1" ht="24" customHeight="1" x14ac:dyDescent="0.2">
      <c r="A4999" s="31"/>
      <c r="B4999" s="31" t="s">
        <v>93</v>
      </c>
      <c r="C4999" s="31">
        <v>1</v>
      </c>
      <c r="D4999" s="31" t="s">
        <v>71</v>
      </c>
      <c r="E4999" s="31" t="s">
        <v>3965</v>
      </c>
      <c r="F4999" s="31"/>
      <c r="G4999" s="32" t="s">
        <v>3966</v>
      </c>
      <c r="H4999" s="31" t="s">
        <v>104</v>
      </c>
      <c r="I4999" s="31" t="s">
        <v>104</v>
      </c>
      <c r="J4999" s="31" t="s">
        <v>3780</v>
      </c>
      <c r="K4999" s="31">
        <v>0</v>
      </c>
      <c r="L4999" s="31">
        <v>0</v>
      </c>
      <c r="M4999" s="31">
        <v>40</v>
      </c>
      <c r="N4999" s="33"/>
      <c r="O4999" s="33">
        <v>40</v>
      </c>
      <c r="P4999" s="33"/>
      <c r="Q4999" s="33"/>
      <c r="R4999" s="33"/>
      <c r="S4999" s="34" t="str">
        <f t="shared" si="1078"/>
        <v>2</v>
      </c>
      <c r="T4999" s="35">
        <f t="shared" si="1079"/>
        <v>40</v>
      </c>
      <c r="U4999" s="36">
        <f>INDEX([1]ราคาที่ดิน!$B:$G,MATCH($C4999,[1]ราคาที่ดิน!$A:$A,0),MATCH($B4999,[1]ราคาที่ดิน!$B$1:$G$1,0))</f>
        <v>100</v>
      </c>
      <c r="V4999" s="37">
        <f t="shared" si="1088"/>
        <v>4000</v>
      </c>
      <c r="W4999" s="31">
        <v>2</v>
      </c>
      <c r="X4999" s="31" t="s">
        <v>3966</v>
      </c>
      <c r="Y4999" s="31" t="s">
        <v>71</v>
      </c>
      <c r="Z4999" s="31" t="s">
        <v>3965</v>
      </c>
      <c r="AA4999" s="31"/>
      <c r="AB4999" s="32" t="s">
        <v>3966</v>
      </c>
      <c r="AC4999" s="38"/>
      <c r="AD4999" s="39" t="s">
        <v>75</v>
      </c>
      <c r="AE4999" s="39" t="s">
        <v>76</v>
      </c>
      <c r="AF4999" s="40" t="str">
        <f t="shared" si="1080"/>
        <v>1</v>
      </c>
      <c r="AG4999" s="41">
        <f t="shared" si="1081"/>
        <v>12</v>
      </c>
      <c r="AH4999" s="42">
        <v>12</v>
      </c>
      <c r="AI4999" s="42"/>
      <c r="AJ4999" s="42"/>
      <c r="AK4999" s="42"/>
      <c r="AL4999" s="31">
        <v>23</v>
      </c>
      <c r="AM4999" s="43" t="str">
        <f t="shared" si="1082"/>
        <v>100</v>
      </c>
      <c r="AN4999" s="44">
        <f>INDEX([1]ราคาสิ่งปลูกสร้าง!$D$6:$CC$47,MATCH($AD4999,[1]ราคาสิ่งปลูกสร้าง!$B$6:$B$45,0),MATCH($C$7,[1]ราคาสิ่งปลูกสร้าง!$D$5:$CC$5,0))</f>
        <v>5400</v>
      </c>
      <c r="AO4999" s="44">
        <f t="shared" si="1083"/>
        <v>64800</v>
      </c>
      <c r="AP4999" s="45">
        <f t="shared" si="1084"/>
        <v>23</v>
      </c>
      <c r="AQ4999" s="40">
        <f>IF(AP4999=0,0,INDEX([1]ค่าเสื่อมสิ่งปลูกสร้าง!$A$5:$D$105,MATCH($AP4999,[1]ค่าเสื่อมสิ่งปลูกสร้าง!$A$5:$A$105,0),MATCH(AE4999,[1]ค่าเสื่อมสิ่งปลูกสร้าง!$A$3:$D$3)))</f>
        <v>93</v>
      </c>
      <c r="AR4999" s="44">
        <f t="shared" si="1089"/>
        <v>4536</v>
      </c>
      <c r="AS4999" s="44">
        <f t="shared" si="1090"/>
        <v>8536</v>
      </c>
      <c r="AT4999" s="44">
        <f t="shared" si="1091"/>
        <v>8536</v>
      </c>
      <c r="AU4999" s="46">
        <v>0</v>
      </c>
      <c r="AV4999" s="44">
        <f t="shared" si="1085"/>
        <v>8536</v>
      </c>
      <c r="AW4999" s="47" t="str">
        <f t="shared" si="1086"/>
        <v>0.01</v>
      </c>
      <c r="AX4999" s="48"/>
      <c r="AY4999" s="48"/>
      <c r="AZ4999" s="49">
        <v>0</v>
      </c>
      <c r="BA4999" s="48"/>
      <c r="BB4999" s="48"/>
      <c r="BC4999" s="44">
        <f t="shared" si="1087"/>
        <v>0</v>
      </c>
      <c r="BD4999" s="50">
        <v>1</v>
      </c>
      <c r="BE4999" s="51" t="e">
        <f>IF(AX4999=1,0,IF(AY4999=1,0,IF(BC4999&gt;#REF!,#REF!,IF(OR(AZ4999&gt;0,BD4999&gt;=0),BC4999+([1]สูตร2!H4987*(100%-AZ4999)-BC4999)*BD4999,[1]สูตร2!H4987*(100%-AZ4999)))))</f>
        <v>#REF!</v>
      </c>
      <c r="BF4999" s="31"/>
    </row>
    <row r="5000" spans="1:58" s="5" customFormat="1" ht="24" customHeight="1" x14ac:dyDescent="0.2">
      <c r="A5000" s="31"/>
      <c r="B5000" s="31" t="s">
        <v>93</v>
      </c>
      <c r="C5000" s="31">
        <v>1</v>
      </c>
      <c r="D5000" s="31" t="s">
        <v>71</v>
      </c>
      <c r="E5000" s="31" t="s">
        <v>3965</v>
      </c>
      <c r="F5000" s="31"/>
      <c r="G5000" s="32" t="s">
        <v>3966</v>
      </c>
      <c r="H5000" s="31" t="s">
        <v>104</v>
      </c>
      <c r="I5000" s="31" t="s">
        <v>104</v>
      </c>
      <c r="J5000" s="31" t="s">
        <v>3780</v>
      </c>
      <c r="K5000" s="31">
        <v>0</v>
      </c>
      <c r="L5000" s="31">
        <v>0</v>
      </c>
      <c r="M5000" s="31">
        <v>20</v>
      </c>
      <c r="N5000" s="33"/>
      <c r="O5000" s="33">
        <v>20</v>
      </c>
      <c r="P5000" s="33"/>
      <c r="Q5000" s="33"/>
      <c r="R5000" s="33"/>
      <c r="S5000" s="34" t="str">
        <f t="shared" si="1078"/>
        <v>2</v>
      </c>
      <c r="T5000" s="35">
        <f t="shared" si="1079"/>
        <v>20</v>
      </c>
      <c r="U5000" s="36">
        <f>INDEX([1]ราคาที่ดิน!$B:$G,MATCH($C5000,[1]ราคาที่ดิน!$A:$A,0),MATCH($B5000,[1]ราคาที่ดิน!$B$1:$G$1,0))</f>
        <v>100</v>
      </c>
      <c r="V5000" s="37">
        <f t="shared" si="1088"/>
        <v>2000</v>
      </c>
      <c r="W5000" s="31">
        <v>3</v>
      </c>
      <c r="X5000" s="31" t="s">
        <v>3966</v>
      </c>
      <c r="Y5000" s="31" t="s">
        <v>71</v>
      </c>
      <c r="Z5000" s="31" t="s">
        <v>3965</v>
      </c>
      <c r="AA5000" s="31"/>
      <c r="AB5000" s="32" t="s">
        <v>3966</v>
      </c>
      <c r="AC5000" s="38"/>
      <c r="AD5000" s="39" t="s">
        <v>77</v>
      </c>
      <c r="AE5000" s="39" t="s">
        <v>76</v>
      </c>
      <c r="AF5000" s="40" t="str">
        <f t="shared" si="1080"/>
        <v>1</v>
      </c>
      <c r="AG5000" s="41">
        <f t="shared" si="1081"/>
        <v>25</v>
      </c>
      <c r="AH5000" s="42">
        <v>25</v>
      </c>
      <c r="AI5000" s="42"/>
      <c r="AJ5000" s="42"/>
      <c r="AK5000" s="42"/>
      <c r="AL5000" s="31">
        <v>2</v>
      </c>
      <c r="AM5000" s="43" t="str">
        <f t="shared" si="1082"/>
        <v>100</v>
      </c>
      <c r="AN5000" s="44">
        <f>INDEX([1]ราคาสิ่งปลูกสร้าง!$D$6:$CC$47,MATCH($AD5000,[1]ราคาสิ่งปลูกสร้าง!$B$6:$B$45,0),MATCH($C$7,[1]ราคาสิ่งปลูกสร้าง!$D$5:$CC$5,0))</f>
        <v>2050</v>
      </c>
      <c r="AO5000" s="44">
        <f t="shared" si="1083"/>
        <v>51250</v>
      </c>
      <c r="AP5000" s="45">
        <f t="shared" si="1084"/>
        <v>2</v>
      </c>
      <c r="AQ5000" s="40">
        <f>IF(AP5000=0,0,INDEX([1]ค่าเสื่อมสิ่งปลูกสร้าง!$A$5:$D$105,MATCH($AP5000,[1]ค่าเสื่อมสิ่งปลูกสร้าง!$A$5:$A$105,0),MATCH(AE5000,[1]ค่าเสื่อมสิ่งปลูกสร้าง!$A$3:$D$3)))</f>
        <v>6</v>
      </c>
      <c r="AR5000" s="44">
        <f t="shared" si="1089"/>
        <v>48175</v>
      </c>
      <c r="AS5000" s="44">
        <f t="shared" si="1090"/>
        <v>50175</v>
      </c>
      <c r="AT5000" s="44">
        <f t="shared" si="1091"/>
        <v>50175</v>
      </c>
      <c r="AU5000" s="46">
        <v>0</v>
      </c>
      <c r="AV5000" s="44">
        <f t="shared" si="1085"/>
        <v>50175</v>
      </c>
      <c r="AW5000" s="47" t="str">
        <f t="shared" si="1086"/>
        <v>0.01</v>
      </c>
      <c r="AX5000" s="48"/>
      <c r="AY5000" s="48"/>
      <c r="AZ5000" s="49">
        <v>0</v>
      </c>
      <c r="BA5000" s="48"/>
      <c r="BB5000" s="48"/>
      <c r="BC5000" s="44">
        <f t="shared" si="1087"/>
        <v>0</v>
      </c>
      <c r="BD5000" s="50">
        <v>1</v>
      </c>
      <c r="BE5000" s="51" t="e">
        <f>IF(AX5000=1,0,IF(AY5000=1,0,IF(BC5000&gt;#REF!,#REF!,IF(OR(AZ5000&gt;0,BD5000&gt;=0),BC5000+([1]สูตร2!H4988*(100%-AZ5000)-BC5000)*BD5000,[1]สูตร2!H4988*(100%-AZ5000)))))</f>
        <v>#REF!</v>
      </c>
      <c r="BF5000" s="31"/>
    </row>
    <row r="5001" spans="1:58" s="5" customFormat="1" ht="24" customHeight="1" x14ac:dyDescent="0.2">
      <c r="A5001" s="31"/>
      <c r="B5001" s="31" t="s">
        <v>93</v>
      </c>
      <c r="C5001" s="31">
        <v>1</v>
      </c>
      <c r="D5001" s="31" t="s">
        <v>71</v>
      </c>
      <c r="E5001" s="31" t="s">
        <v>3965</v>
      </c>
      <c r="F5001" s="31"/>
      <c r="G5001" s="32" t="s">
        <v>3966</v>
      </c>
      <c r="H5001" s="31" t="s">
        <v>104</v>
      </c>
      <c r="I5001" s="31" t="s">
        <v>104</v>
      </c>
      <c r="J5001" s="31" t="s">
        <v>3780</v>
      </c>
      <c r="K5001" s="31">
        <v>0</v>
      </c>
      <c r="L5001" s="31">
        <v>0</v>
      </c>
      <c r="M5001" s="31">
        <v>10</v>
      </c>
      <c r="N5001" s="33"/>
      <c r="O5001" s="33">
        <v>10</v>
      </c>
      <c r="P5001" s="33"/>
      <c r="Q5001" s="33"/>
      <c r="R5001" s="33"/>
      <c r="S5001" s="34" t="str">
        <f t="shared" si="1078"/>
        <v>2</v>
      </c>
      <c r="T5001" s="35">
        <f t="shared" si="1079"/>
        <v>10</v>
      </c>
      <c r="U5001" s="36">
        <f>INDEX([1]ราคาที่ดิน!$B:$G,MATCH($C5001,[1]ราคาที่ดิน!$A:$A,0),MATCH($B5001,[1]ราคาที่ดิน!$B$1:$G$1,0))</f>
        <v>100</v>
      </c>
      <c r="V5001" s="37">
        <f t="shared" si="1088"/>
        <v>1000</v>
      </c>
      <c r="W5001" s="31">
        <v>4</v>
      </c>
      <c r="X5001" s="31" t="s">
        <v>3966</v>
      </c>
      <c r="Y5001" s="31" t="s">
        <v>71</v>
      </c>
      <c r="Z5001" s="31" t="s">
        <v>3965</v>
      </c>
      <c r="AA5001" s="31"/>
      <c r="AB5001" s="32" t="s">
        <v>3966</v>
      </c>
      <c r="AC5001" s="38"/>
      <c r="AD5001" s="39" t="s">
        <v>77</v>
      </c>
      <c r="AE5001" s="39" t="s">
        <v>76</v>
      </c>
      <c r="AF5001" s="40" t="str">
        <f t="shared" si="1080"/>
        <v>1</v>
      </c>
      <c r="AG5001" s="41">
        <f t="shared" si="1081"/>
        <v>16</v>
      </c>
      <c r="AH5001" s="42">
        <v>16</v>
      </c>
      <c r="AI5001" s="42"/>
      <c r="AJ5001" s="42"/>
      <c r="AK5001" s="42"/>
      <c r="AL5001" s="31">
        <v>2</v>
      </c>
      <c r="AM5001" s="43" t="str">
        <f t="shared" si="1082"/>
        <v>100</v>
      </c>
      <c r="AN5001" s="44">
        <f>INDEX([1]ราคาสิ่งปลูกสร้าง!$D$6:$CC$47,MATCH($AD5001,[1]ราคาสิ่งปลูกสร้าง!$B$6:$B$45,0),MATCH($C$7,[1]ราคาสิ่งปลูกสร้าง!$D$5:$CC$5,0))</f>
        <v>2050</v>
      </c>
      <c r="AO5001" s="44">
        <f t="shared" si="1083"/>
        <v>32800</v>
      </c>
      <c r="AP5001" s="45">
        <f t="shared" si="1084"/>
        <v>2</v>
      </c>
      <c r="AQ5001" s="40">
        <f>IF(AP5001=0,0,INDEX([1]ค่าเสื่อมสิ่งปลูกสร้าง!$A$5:$D$105,MATCH($AP5001,[1]ค่าเสื่อมสิ่งปลูกสร้าง!$A$5:$A$105,0),MATCH(AE5001,[1]ค่าเสื่อมสิ่งปลูกสร้าง!$A$3:$D$3)))</f>
        <v>6</v>
      </c>
      <c r="AR5001" s="44">
        <f t="shared" si="1089"/>
        <v>30832</v>
      </c>
      <c r="AS5001" s="44">
        <f t="shared" si="1090"/>
        <v>31832</v>
      </c>
      <c r="AT5001" s="44">
        <f t="shared" si="1091"/>
        <v>31832</v>
      </c>
      <c r="AU5001" s="46">
        <v>0</v>
      </c>
      <c r="AV5001" s="44">
        <f t="shared" si="1085"/>
        <v>31832</v>
      </c>
      <c r="AW5001" s="47" t="str">
        <f t="shared" si="1086"/>
        <v>0.01</v>
      </c>
      <c r="AX5001" s="48"/>
      <c r="AY5001" s="48"/>
      <c r="AZ5001" s="49">
        <v>0</v>
      </c>
      <c r="BA5001" s="48"/>
      <c r="BB5001" s="48"/>
      <c r="BC5001" s="44">
        <f t="shared" si="1087"/>
        <v>0</v>
      </c>
      <c r="BD5001" s="50">
        <v>1</v>
      </c>
      <c r="BE5001" s="51" t="e">
        <f>IF(AX5001=1,0,IF(AY5001=1,0,IF(BC5001&gt;#REF!,#REF!,IF(OR(AZ5001&gt;0,BD5001&gt;=0),BC5001+([1]สูตร2!H4989*(100%-AZ5001)-BC5001)*BD5001,[1]สูตร2!H4989*(100%-AZ5001)))))</f>
        <v>#REF!</v>
      </c>
      <c r="BF5001" s="31"/>
    </row>
    <row r="5002" spans="1:58" s="5" customFormat="1" ht="24" customHeight="1" x14ac:dyDescent="0.2">
      <c r="A5002" s="31">
        <v>1673</v>
      </c>
      <c r="B5002" s="31" t="s">
        <v>65</v>
      </c>
      <c r="C5002" s="31">
        <v>502</v>
      </c>
      <c r="D5002" s="31" t="s">
        <v>470</v>
      </c>
      <c r="E5002" s="31" t="s">
        <v>3967</v>
      </c>
      <c r="F5002" s="31"/>
      <c r="G5002" s="32" t="s">
        <v>3968</v>
      </c>
      <c r="H5002" s="31">
        <v>43</v>
      </c>
      <c r="I5002" s="31">
        <v>1963</v>
      </c>
      <c r="J5002" s="31" t="s">
        <v>3780</v>
      </c>
      <c r="K5002" s="31">
        <v>22</v>
      </c>
      <c r="L5002" s="31">
        <v>0</v>
      </c>
      <c r="M5002" s="31">
        <v>28</v>
      </c>
      <c r="N5002" s="33">
        <v>8828</v>
      </c>
      <c r="O5002" s="33"/>
      <c r="P5002" s="33"/>
      <c r="Q5002" s="33"/>
      <c r="R5002" s="33"/>
      <c r="S5002" s="34" t="str">
        <f t="shared" si="1078"/>
        <v>1</v>
      </c>
      <c r="T5002" s="35">
        <f t="shared" si="1079"/>
        <v>8828</v>
      </c>
      <c r="U5002" s="36">
        <f>INDEX([1]ราคาที่ดิน!$B:$G,MATCH($C5002,[1]ราคาที่ดิน!$A:$A,0),MATCH($B5002,[1]ราคาที่ดิน!$B$1:$G$1,0))</f>
        <v>50</v>
      </c>
      <c r="V5002" s="37">
        <f t="shared" si="1088"/>
        <v>441400</v>
      </c>
      <c r="W5002" s="31"/>
      <c r="X5002" s="31"/>
      <c r="Y5002" s="31"/>
      <c r="Z5002" s="31"/>
      <c r="AA5002" s="31"/>
      <c r="AB5002" s="32"/>
      <c r="AC5002" s="38"/>
      <c r="AD5002" s="39"/>
      <c r="AE5002" s="39"/>
      <c r="AF5002" s="40" t="str">
        <f t="shared" si="1080"/>
        <v/>
      </c>
      <c r="AG5002" s="41" t="str">
        <f t="shared" si="1081"/>
        <v/>
      </c>
      <c r="AH5002" s="42"/>
      <c r="AI5002" s="42"/>
      <c r="AJ5002" s="42"/>
      <c r="AK5002" s="42"/>
      <c r="AL5002" s="31"/>
      <c r="AM5002" s="43" t="str">
        <f t="shared" si="1082"/>
        <v>100</v>
      </c>
      <c r="AN5002" s="44">
        <f>INDEX([1]ราคาสิ่งปลูกสร้าง!$D$6:$CC$47,MATCH($AD5002,[1]ราคาสิ่งปลูกสร้าง!$B$6:$B$45,0),MATCH($C$7,[1]ราคาสิ่งปลูกสร้าง!$D$5:$CC$5,0))</f>
        <v>0</v>
      </c>
      <c r="AO5002" s="44">
        <f t="shared" si="1083"/>
        <v>0</v>
      </c>
      <c r="AP5002" s="45">
        <f t="shared" si="1084"/>
        <v>0</v>
      </c>
      <c r="AQ5002" s="40">
        <f>IF(AP5002=0,0,INDEX([1]ค่าเสื่อมสิ่งปลูกสร้าง!$A$5:$D$105,MATCH($AP5002,[1]ค่าเสื่อมสิ่งปลูกสร้าง!$A$5:$A$105,0),MATCH(AE5002,[1]ค่าเสื่อมสิ่งปลูกสร้าง!$A$3:$D$3)))</f>
        <v>0</v>
      </c>
      <c r="AR5002" s="44">
        <f t="shared" si="1089"/>
        <v>0</v>
      </c>
      <c r="AS5002" s="44">
        <f t="shared" si="1090"/>
        <v>441400</v>
      </c>
      <c r="AT5002" s="44">
        <f t="shared" si="1091"/>
        <v>441400</v>
      </c>
      <c r="AU5002" s="46">
        <v>0</v>
      </c>
      <c r="AV5002" s="44">
        <f t="shared" si="1085"/>
        <v>441400</v>
      </c>
      <c r="AW5002" s="47" t="str">
        <f t="shared" si="1086"/>
        <v>0.01</v>
      </c>
      <c r="AX5002" s="48"/>
      <c r="AY5002" s="48"/>
      <c r="AZ5002" s="49">
        <v>0</v>
      </c>
      <c r="BA5002" s="48"/>
      <c r="BB5002" s="48"/>
      <c r="BC5002" s="44">
        <f t="shared" si="1087"/>
        <v>0</v>
      </c>
      <c r="BD5002" s="50">
        <v>1</v>
      </c>
      <c r="BE5002" s="51" t="e">
        <f>IF(AX5002=1,0,IF(AY5002=1,0,IF(BC5002&gt;#REF!,#REF!,IF(OR(AZ5002&gt;0,BD5002&gt;=0),BC5002+([1]สูตร2!H4990*(100%-AZ5002)-BC5002)*BD5002,[1]สูตร2!H4990*(100%-AZ5002)))))</f>
        <v>#REF!</v>
      </c>
      <c r="BF5002" s="31"/>
    </row>
    <row r="5003" spans="1:58" s="5" customFormat="1" ht="24" customHeight="1" x14ac:dyDescent="0.2">
      <c r="A5003" s="31"/>
      <c r="B5003" s="31" t="s">
        <v>65</v>
      </c>
      <c r="C5003" s="31">
        <v>4273</v>
      </c>
      <c r="D5003" s="31" t="s">
        <v>470</v>
      </c>
      <c r="E5003" s="31" t="s">
        <v>3967</v>
      </c>
      <c r="F5003" s="31"/>
      <c r="G5003" s="32" t="s">
        <v>3968</v>
      </c>
      <c r="H5003" s="31">
        <v>123</v>
      </c>
      <c r="I5003" s="31">
        <v>3024</v>
      </c>
      <c r="J5003" s="31" t="s">
        <v>3780</v>
      </c>
      <c r="K5003" s="31">
        <v>20</v>
      </c>
      <c r="L5003" s="31">
        <v>0</v>
      </c>
      <c r="M5003" s="31">
        <v>0</v>
      </c>
      <c r="N5003" s="33">
        <v>8000</v>
      </c>
      <c r="O5003" s="33"/>
      <c r="P5003" s="33"/>
      <c r="Q5003" s="33"/>
      <c r="R5003" s="33"/>
      <c r="S5003" s="34" t="str">
        <f t="shared" si="1078"/>
        <v>1</v>
      </c>
      <c r="T5003" s="35">
        <f t="shared" si="1079"/>
        <v>8000</v>
      </c>
      <c r="U5003" s="36">
        <f>INDEX([1]ราคาที่ดิน!$B:$G,MATCH($C5003,[1]ราคาที่ดิน!$A:$A,0),MATCH($B5003,[1]ราคาที่ดิน!$B$1:$G$1,0))</f>
        <v>200</v>
      </c>
      <c r="V5003" s="37">
        <f t="shared" si="1088"/>
        <v>1600000</v>
      </c>
      <c r="W5003" s="31"/>
      <c r="X5003" s="31"/>
      <c r="Y5003" s="31"/>
      <c r="Z5003" s="31"/>
      <c r="AA5003" s="31"/>
      <c r="AB5003" s="32"/>
      <c r="AC5003" s="38"/>
      <c r="AD5003" s="39"/>
      <c r="AE5003" s="39"/>
      <c r="AF5003" s="40" t="str">
        <f t="shared" si="1080"/>
        <v/>
      </c>
      <c r="AG5003" s="41" t="str">
        <f t="shared" si="1081"/>
        <v/>
      </c>
      <c r="AH5003" s="42"/>
      <c r="AI5003" s="42"/>
      <c r="AJ5003" s="42"/>
      <c r="AK5003" s="42"/>
      <c r="AL5003" s="31"/>
      <c r="AM5003" s="43" t="str">
        <f t="shared" si="1082"/>
        <v>100</v>
      </c>
      <c r="AN5003" s="44">
        <f>INDEX([1]ราคาสิ่งปลูกสร้าง!$D$6:$CC$47,MATCH($AD5003,[1]ราคาสิ่งปลูกสร้าง!$B$6:$B$45,0),MATCH($C$7,[1]ราคาสิ่งปลูกสร้าง!$D$5:$CC$5,0))</f>
        <v>0</v>
      </c>
      <c r="AO5003" s="44">
        <f t="shared" si="1083"/>
        <v>0</v>
      </c>
      <c r="AP5003" s="45">
        <f t="shared" si="1084"/>
        <v>0</v>
      </c>
      <c r="AQ5003" s="40">
        <f>IF(AP5003=0,0,INDEX([1]ค่าเสื่อมสิ่งปลูกสร้าง!$A$5:$D$105,MATCH($AP5003,[1]ค่าเสื่อมสิ่งปลูกสร้าง!$A$5:$A$105,0),MATCH(AE5003,[1]ค่าเสื่อมสิ่งปลูกสร้าง!$A$3:$D$3)))</f>
        <v>0</v>
      </c>
      <c r="AR5003" s="44">
        <f t="shared" si="1089"/>
        <v>0</v>
      </c>
      <c r="AS5003" s="44">
        <f t="shared" si="1090"/>
        <v>1600000</v>
      </c>
      <c r="AT5003" s="44">
        <f t="shared" si="1091"/>
        <v>1600000</v>
      </c>
      <c r="AU5003" s="46">
        <v>0</v>
      </c>
      <c r="AV5003" s="44">
        <f t="shared" si="1085"/>
        <v>1600000</v>
      </c>
      <c r="AW5003" s="47" t="str">
        <f t="shared" si="1086"/>
        <v>0.01</v>
      </c>
      <c r="AX5003" s="48"/>
      <c r="AY5003" s="48"/>
      <c r="AZ5003" s="49">
        <v>0</v>
      </c>
      <c r="BA5003" s="48"/>
      <c r="BB5003" s="48"/>
      <c r="BC5003" s="44">
        <f t="shared" si="1087"/>
        <v>0</v>
      </c>
      <c r="BD5003" s="50">
        <v>1</v>
      </c>
      <c r="BE5003" s="51" t="e">
        <f>IF(AX5003=1,0,IF(AY5003=1,0,IF(BC5003&gt;#REF!,#REF!,IF(OR(AZ5003&gt;0,BD5003&gt;=0),BC5003+([1]สูตร2!H4991*(100%-AZ5003)-BC5003)*BD5003,[1]สูตร2!H4991*(100%-AZ5003)))))</f>
        <v>#REF!</v>
      </c>
      <c r="BF5003" s="31"/>
    </row>
    <row r="5004" spans="1:58" s="5" customFormat="1" ht="24" customHeight="1" x14ac:dyDescent="0.2">
      <c r="A5004" s="31"/>
      <c r="B5004" s="31" t="s">
        <v>81</v>
      </c>
      <c r="C5004" s="31" t="s">
        <v>3969</v>
      </c>
      <c r="D5004" s="31" t="s">
        <v>470</v>
      </c>
      <c r="E5004" s="31" t="s">
        <v>3967</v>
      </c>
      <c r="F5004" s="31"/>
      <c r="G5004" s="32" t="s">
        <v>3968</v>
      </c>
      <c r="H5004" s="31">
        <v>47</v>
      </c>
      <c r="I5004" s="31">
        <v>48</v>
      </c>
      <c r="J5004" s="31" t="s">
        <v>3780</v>
      </c>
      <c r="K5004" s="31">
        <v>14</v>
      </c>
      <c r="L5004" s="31">
        <v>0</v>
      </c>
      <c r="M5004" s="31">
        <v>0</v>
      </c>
      <c r="N5004" s="33">
        <v>5600</v>
      </c>
      <c r="O5004" s="33"/>
      <c r="P5004" s="33"/>
      <c r="Q5004" s="33"/>
      <c r="R5004" s="33"/>
      <c r="S5004" s="34" t="str">
        <f t="shared" si="1078"/>
        <v>1</v>
      </c>
      <c r="T5004" s="35">
        <f t="shared" si="1079"/>
        <v>5600</v>
      </c>
      <c r="U5004" s="36" t="str">
        <f>INDEX([1]ราคาที่ดิน!$B:$G,MATCH($C5004,[1]ราคาที่ดิน!$A:$A,0),MATCH($B5004,[1]ราคาที่ดิน!$B$1:$G$1,0))</f>
        <v>50</v>
      </c>
      <c r="V5004" s="37">
        <f t="shared" si="1088"/>
        <v>280000</v>
      </c>
      <c r="W5004" s="31"/>
      <c r="X5004" s="31"/>
      <c r="Y5004" s="31"/>
      <c r="Z5004" s="31"/>
      <c r="AA5004" s="31"/>
      <c r="AB5004" s="32"/>
      <c r="AC5004" s="38"/>
      <c r="AD5004" s="39"/>
      <c r="AE5004" s="39"/>
      <c r="AF5004" s="40" t="str">
        <f t="shared" si="1080"/>
        <v/>
      </c>
      <c r="AG5004" s="41" t="str">
        <f t="shared" si="1081"/>
        <v/>
      </c>
      <c r="AH5004" s="42"/>
      <c r="AI5004" s="42"/>
      <c r="AJ5004" s="42"/>
      <c r="AK5004" s="42"/>
      <c r="AL5004" s="31"/>
      <c r="AM5004" s="43" t="str">
        <f t="shared" si="1082"/>
        <v>100</v>
      </c>
      <c r="AN5004" s="44">
        <f>INDEX([1]ราคาสิ่งปลูกสร้าง!$D$6:$CC$47,MATCH($AD5004,[1]ราคาสิ่งปลูกสร้าง!$B$6:$B$45,0),MATCH($C$7,[1]ราคาสิ่งปลูกสร้าง!$D$5:$CC$5,0))</f>
        <v>0</v>
      </c>
      <c r="AO5004" s="44">
        <f t="shared" si="1083"/>
        <v>0</v>
      </c>
      <c r="AP5004" s="45">
        <f t="shared" si="1084"/>
        <v>0</v>
      </c>
      <c r="AQ5004" s="40">
        <f>IF(AP5004=0,0,INDEX([1]ค่าเสื่อมสิ่งปลูกสร้าง!$A$5:$D$105,MATCH($AP5004,[1]ค่าเสื่อมสิ่งปลูกสร้าง!$A$5:$A$105,0),MATCH(AE5004,[1]ค่าเสื่อมสิ่งปลูกสร้าง!$A$3:$D$3)))</f>
        <v>0</v>
      </c>
      <c r="AR5004" s="44">
        <f t="shared" si="1089"/>
        <v>0</v>
      </c>
      <c r="AS5004" s="44">
        <f t="shared" si="1090"/>
        <v>280000</v>
      </c>
      <c r="AT5004" s="44">
        <f t="shared" si="1091"/>
        <v>280000</v>
      </c>
      <c r="AU5004" s="46">
        <v>0</v>
      </c>
      <c r="AV5004" s="44">
        <f t="shared" si="1085"/>
        <v>280000</v>
      </c>
      <c r="AW5004" s="47" t="str">
        <f t="shared" si="1086"/>
        <v>0.01</v>
      </c>
      <c r="AX5004" s="48"/>
      <c r="AY5004" s="48"/>
      <c r="AZ5004" s="49">
        <v>0</v>
      </c>
      <c r="BA5004" s="48"/>
      <c r="BB5004" s="48"/>
      <c r="BC5004" s="44">
        <f t="shared" si="1087"/>
        <v>0</v>
      </c>
      <c r="BD5004" s="50">
        <v>1</v>
      </c>
      <c r="BE5004" s="51" t="e">
        <f>IF(AX5004=1,0,IF(AY5004=1,0,IF(BC5004&gt;#REF!,#REF!,IF(OR(AZ5004&gt;0,BD5004&gt;=0),BC5004+([1]สูตร2!H4992*(100%-AZ5004)-BC5004)*BD5004,[1]สูตร2!H4992*(100%-AZ5004)))))</f>
        <v>#REF!</v>
      </c>
      <c r="BF5004" s="31"/>
    </row>
    <row r="5005" spans="1:58" s="5" customFormat="1" ht="24" customHeight="1" x14ac:dyDescent="0.2">
      <c r="A5005" s="31">
        <v>1674</v>
      </c>
      <c r="B5005" s="31" t="s">
        <v>81</v>
      </c>
      <c r="C5005" s="31" t="s">
        <v>3970</v>
      </c>
      <c r="D5005" s="31" t="s">
        <v>71</v>
      </c>
      <c r="E5005" s="31" t="s">
        <v>3971</v>
      </c>
      <c r="F5005" s="31"/>
      <c r="G5005" s="32" t="s">
        <v>3968</v>
      </c>
      <c r="H5005" s="31">
        <v>44</v>
      </c>
      <c r="I5005" s="31">
        <v>50</v>
      </c>
      <c r="J5005" s="31" t="s">
        <v>3780</v>
      </c>
      <c r="K5005" s="31">
        <v>5</v>
      </c>
      <c r="L5005" s="31">
        <v>0</v>
      </c>
      <c r="M5005" s="31">
        <v>0</v>
      </c>
      <c r="N5005" s="33">
        <v>2000</v>
      </c>
      <c r="O5005" s="33"/>
      <c r="P5005" s="33"/>
      <c r="Q5005" s="33"/>
      <c r="R5005" s="33"/>
      <c r="S5005" s="34" t="str">
        <f t="shared" si="1078"/>
        <v>1</v>
      </c>
      <c r="T5005" s="35">
        <f t="shared" si="1079"/>
        <v>2000</v>
      </c>
      <c r="U5005" s="36" t="str">
        <f>INDEX([1]ราคาที่ดิน!$B:$G,MATCH($C5005,[1]ราคาที่ดิน!$A:$A,0),MATCH($B5005,[1]ราคาที่ดิน!$B$1:$G$1,0))</f>
        <v>50</v>
      </c>
      <c r="V5005" s="37">
        <f t="shared" si="1088"/>
        <v>100000</v>
      </c>
      <c r="W5005" s="31"/>
      <c r="X5005" s="31"/>
      <c r="Y5005" s="31"/>
      <c r="Z5005" s="31"/>
      <c r="AA5005" s="31"/>
      <c r="AB5005" s="32"/>
      <c r="AC5005" s="38"/>
      <c r="AD5005" s="39"/>
      <c r="AE5005" s="39"/>
      <c r="AF5005" s="40" t="str">
        <f t="shared" si="1080"/>
        <v/>
      </c>
      <c r="AG5005" s="41" t="str">
        <f t="shared" si="1081"/>
        <v/>
      </c>
      <c r="AH5005" s="42"/>
      <c r="AI5005" s="42"/>
      <c r="AJ5005" s="42"/>
      <c r="AK5005" s="42"/>
      <c r="AL5005" s="31"/>
      <c r="AM5005" s="43" t="str">
        <f t="shared" si="1082"/>
        <v>100</v>
      </c>
      <c r="AN5005" s="44">
        <f>INDEX([1]ราคาสิ่งปลูกสร้าง!$D$6:$CC$47,MATCH($AD5005,[1]ราคาสิ่งปลูกสร้าง!$B$6:$B$45,0),MATCH($C$7,[1]ราคาสิ่งปลูกสร้าง!$D$5:$CC$5,0))</f>
        <v>0</v>
      </c>
      <c r="AO5005" s="44">
        <f t="shared" si="1083"/>
        <v>0</v>
      </c>
      <c r="AP5005" s="45">
        <f t="shared" si="1084"/>
        <v>0</v>
      </c>
      <c r="AQ5005" s="40">
        <f>IF(AP5005=0,0,INDEX([1]ค่าเสื่อมสิ่งปลูกสร้าง!$A$5:$D$105,MATCH($AP5005,[1]ค่าเสื่อมสิ่งปลูกสร้าง!$A$5:$A$105,0),MATCH(AE5005,[1]ค่าเสื่อมสิ่งปลูกสร้าง!$A$3:$D$3)))</f>
        <v>0</v>
      </c>
      <c r="AR5005" s="44">
        <f t="shared" si="1089"/>
        <v>0</v>
      </c>
      <c r="AS5005" s="44">
        <f t="shared" si="1090"/>
        <v>100000</v>
      </c>
      <c r="AT5005" s="44">
        <f t="shared" si="1091"/>
        <v>100000</v>
      </c>
      <c r="AU5005" s="46">
        <v>0</v>
      </c>
      <c r="AV5005" s="44">
        <f t="shared" si="1085"/>
        <v>100000</v>
      </c>
      <c r="AW5005" s="47" t="str">
        <f t="shared" si="1086"/>
        <v>0.01</v>
      </c>
      <c r="AX5005" s="48"/>
      <c r="AY5005" s="48"/>
      <c r="AZ5005" s="49">
        <v>0</v>
      </c>
      <c r="BA5005" s="48"/>
      <c r="BB5005" s="48"/>
      <c r="BC5005" s="44">
        <f t="shared" si="1087"/>
        <v>0</v>
      </c>
      <c r="BD5005" s="50">
        <v>1</v>
      </c>
      <c r="BE5005" s="51" t="e">
        <f>IF(AX5005=1,0,IF(AY5005=1,0,IF(BC5005&gt;#REF!,#REF!,IF(OR(AZ5005&gt;0,BD5005&gt;=0),BC5005+([1]สูตร2!H4993*(100%-AZ5005)-BC5005)*BD5005,[1]สูตร2!H4993*(100%-AZ5005)))))</f>
        <v>#REF!</v>
      </c>
      <c r="BF5005" s="31"/>
    </row>
    <row r="5006" spans="1:58" s="5" customFormat="1" ht="24" customHeight="1" x14ac:dyDescent="0.2">
      <c r="A5006" s="31"/>
      <c r="B5006" s="31" t="s">
        <v>93</v>
      </c>
      <c r="C5006" s="31">
        <v>1</v>
      </c>
      <c r="D5006" s="31" t="s">
        <v>71</v>
      </c>
      <c r="E5006" s="31" t="s">
        <v>3971</v>
      </c>
      <c r="F5006" s="31"/>
      <c r="G5006" s="32" t="s">
        <v>3968</v>
      </c>
      <c r="H5006" s="31" t="s">
        <v>104</v>
      </c>
      <c r="I5006" s="31" t="s">
        <v>104</v>
      </c>
      <c r="J5006" s="31" t="s">
        <v>3780</v>
      </c>
      <c r="K5006" s="31">
        <v>0</v>
      </c>
      <c r="L5006" s="31">
        <v>0</v>
      </c>
      <c r="M5006" s="31">
        <v>50</v>
      </c>
      <c r="N5006" s="33"/>
      <c r="O5006" s="33">
        <v>50</v>
      </c>
      <c r="P5006" s="33"/>
      <c r="Q5006" s="33"/>
      <c r="R5006" s="33"/>
      <c r="S5006" s="34" t="str">
        <f t="shared" si="1078"/>
        <v>2</v>
      </c>
      <c r="T5006" s="35">
        <f t="shared" si="1079"/>
        <v>50</v>
      </c>
      <c r="U5006" s="36">
        <f>INDEX([1]ราคาที่ดิน!$B:$G,MATCH($C5006,[1]ราคาที่ดิน!$A:$A,0),MATCH($B5006,[1]ราคาที่ดิน!$B$1:$G$1,0))</f>
        <v>100</v>
      </c>
      <c r="V5006" s="37">
        <f t="shared" si="1088"/>
        <v>5000</v>
      </c>
      <c r="W5006" s="31">
        <v>1</v>
      </c>
      <c r="X5006" s="31" t="s">
        <v>3968</v>
      </c>
      <c r="Y5006" s="31" t="s">
        <v>71</v>
      </c>
      <c r="Z5006" s="31" t="s">
        <v>3971</v>
      </c>
      <c r="AA5006" s="31"/>
      <c r="AB5006" s="32" t="s">
        <v>3968</v>
      </c>
      <c r="AC5006" s="38"/>
      <c r="AD5006" s="39" t="s">
        <v>73</v>
      </c>
      <c r="AE5006" s="39" t="s">
        <v>74</v>
      </c>
      <c r="AF5006" s="40" t="str">
        <f t="shared" si="1080"/>
        <v>2</v>
      </c>
      <c r="AG5006" s="41">
        <f t="shared" si="1081"/>
        <v>81</v>
      </c>
      <c r="AH5006" s="42"/>
      <c r="AI5006" s="42">
        <v>81</v>
      </c>
      <c r="AJ5006" s="42"/>
      <c r="AK5006" s="42"/>
      <c r="AL5006" s="31">
        <v>10</v>
      </c>
      <c r="AM5006" s="43" t="str">
        <f t="shared" si="1082"/>
        <v>100</v>
      </c>
      <c r="AN5006" s="44">
        <f>INDEX([1]ราคาสิ่งปลูกสร้าง!$D$6:$CC$47,MATCH($AD5006,[1]ราคาสิ่งปลูกสร้าง!$B$6:$B$45,0),MATCH($C$7,[1]ราคาสิ่งปลูกสร้าง!$D$5:$CC$5,0))</f>
        <v>6500</v>
      </c>
      <c r="AO5006" s="44">
        <f t="shared" si="1083"/>
        <v>526500</v>
      </c>
      <c r="AP5006" s="45">
        <f t="shared" si="1084"/>
        <v>10</v>
      </c>
      <c r="AQ5006" s="40">
        <f>IF(AP5006=0,0,INDEX([1]ค่าเสื่อมสิ่งปลูกสร้าง!$A$5:$D$105,MATCH($AP5006,[1]ค่าเสื่อมสิ่งปลูกสร้าง!$A$5:$A$105,0),MATCH(AE5006,[1]ค่าเสื่อมสิ่งปลูกสร้าง!$A$3:$D$3)))</f>
        <v>10</v>
      </c>
      <c r="AR5006" s="44">
        <f t="shared" si="1089"/>
        <v>473850</v>
      </c>
      <c r="AS5006" s="44">
        <f t="shared" si="1090"/>
        <v>478850</v>
      </c>
      <c r="AT5006" s="44">
        <f t="shared" si="1091"/>
        <v>478850</v>
      </c>
      <c r="AU5006" s="46">
        <v>0</v>
      </c>
      <c r="AV5006" s="44">
        <f t="shared" si="1085"/>
        <v>478850</v>
      </c>
      <c r="AW5006" s="47" t="str">
        <f t="shared" si="1086"/>
        <v>0.02</v>
      </c>
      <c r="AX5006" s="48"/>
      <c r="AY5006" s="48"/>
      <c r="AZ5006" s="49">
        <v>0</v>
      </c>
      <c r="BA5006" s="48"/>
      <c r="BB5006" s="48"/>
      <c r="BC5006" s="44">
        <f t="shared" si="1087"/>
        <v>0</v>
      </c>
      <c r="BD5006" s="50">
        <v>1</v>
      </c>
      <c r="BE5006" s="51" t="e">
        <f>IF(AX5006=1,0,IF(AY5006=1,0,IF(BC5006&gt;#REF!,#REF!,IF(OR(AZ5006&gt;0,BD5006&gt;=0),BC5006+([1]สูตร2!H4994*(100%-AZ5006)-BC5006)*BD5006,[1]สูตร2!H4994*(100%-AZ5006)))))</f>
        <v>#REF!</v>
      </c>
      <c r="BF5006" s="31"/>
    </row>
    <row r="5007" spans="1:58" s="5" customFormat="1" ht="24" customHeight="1" x14ac:dyDescent="0.2">
      <c r="A5007" s="31"/>
      <c r="B5007" s="31" t="s">
        <v>93</v>
      </c>
      <c r="C5007" s="31">
        <v>1</v>
      </c>
      <c r="D5007" s="31" t="s">
        <v>71</v>
      </c>
      <c r="E5007" s="31" t="s">
        <v>3971</v>
      </c>
      <c r="F5007" s="31"/>
      <c r="G5007" s="32" t="s">
        <v>3968</v>
      </c>
      <c r="H5007" s="31" t="s">
        <v>104</v>
      </c>
      <c r="I5007" s="31" t="s">
        <v>104</v>
      </c>
      <c r="J5007" s="31" t="s">
        <v>3780</v>
      </c>
      <c r="K5007" s="31">
        <v>0</v>
      </c>
      <c r="L5007" s="31">
        <v>0</v>
      </c>
      <c r="M5007" s="31">
        <v>25</v>
      </c>
      <c r="N5007" s="33"/>
      <c r="O5007" s="33">
        <v>25</v>
      </c>
      <c r="P5007" s="33"/>
      <c r="Q5007" s="33"/>
      <c r="R5007" s="33"/>
      <c r="S5007" s="34" t="str">
        <f t="shared" ref="S5007:S5070" si="1092">IF(N5007&gt;=1,"1",IF(O5007&gt;=1,"2",IF(P5007&gt;=1,"3",IF(Q5007&gt;=1,"4",IF(R5007&gt;=1,"5","")))))</f>
        <v>2</v>
      </c>
      <c r="T5007" s="35">
        <f t="shared" ref="T5007:T5070" si="1093">N5007+O5007+P5007+Q5007+R5007</f>
        <v>25</v>
      </c>
      <c r="U5007" s="36">
        <f>INDEX([1]ราคาที่ดิน!$B:$G,MATCH($C5007,[1]ราคาที่ดิน!$A:$A,0),MATCH($B5007,[1]ราคาที่ดิน!$B$1:$G$1,0))</f>
        <v>100</v>
      </c>
      <c r="V5007" s="37">
        <f t="shared" si="1088"/>
        <v>2500</v>
      </c>
      <c r="W5007" s="31">
        <v>2</v>
      </c>
      <c r="X5007" s="31" t="s">
        <v>3968</v>
      </c>
      <c r="Y5007" s="31" t="s">
        <v>71</v>
      </c>
      <c r="Z5007" s="31" t="s">
        <v>3971</v>
      </c>
      <c r="AA5007" s="31"/>
      <c r="AB5007" s="32" t="s">
        <v>3968</v>
      </c>
      <c r="AC5007" s="38"/>
      <c r="AD5007" s="39" t="s">
        <v>75</v>
      </c>
      <c r="AE5007" s="39" t="s">
        <v>76</v>
      </c>
      <c r="AF5007" s="40" t="str">
        <f t="shared" ref="AF5007:AF5024" si="1094">IF(AH5007&gt;=1,"1",IF(AI5007&gt;=1,"2",IF(AJ5007&gt;=1,"3",IF(AK5007&gt;=1,"4",""))))</f>
        <v>1</v>
      </c>
      <c r="AG5007" s="41">
        <f t="shared" ref="AG5007:AG5024" si="1095">IF(AH5007&gt;=1,AH5007,IF(AI5007&gt;=1,AI5007,IF(AJ5007&gt;=1,AJ5007,IF(AK5007&gt;=1,AK5007,""))))</f>
        <v>12.25</v>
      </c>
      <c r="AH5007" s="42">
        <v>12.25</v>
      </c>
      <c r="AI5007" s="42"/>
      <c r="AJ5007" s="42"/>
      <c r="AK5007" s="42"/>
      <c r="AL5007" s="31">
        <v>8</v>
      </c>
      <c r="AM5007" s="43" t="str">
        <f t="shared" ref="AM5007:AM5024" si="1096">IF(OR(S5007&gt;=1,AF5007&gt;=1),"100","")</f>
        <v>100</v>
      </c>
      <c r="AN5007" s="44">
        <f>INDEX([1]ราคาสิ่งปลูกสร้าง!$D$6:$CC$47,MATCH($AD5007,[1]ราคาสิ่งปลูกสร้าง!$B$6:$B$45,0),MATCH($C$7,[1]ราคาสิ่งปลูกสร้าง!$D$5:$CC$5,0))</f>
        <v>5400</v>
      </c>
      <c r="AO5007" s="44">
        <f t="shared" ref="AO5007:AO5024" si="1097">(AH5007+AI5007+AJ5007+AK5007)*$AN5007</f>
        <v>66150</v>
      </c>
      <c r="AP5007" s="45">
        <f t="shared" ref="AP5007:AP5024" si="1098">AL5007</f>
        <v>8</v>
      </c>
      <c r="AQ5007" s="40">
        <f>IF(AP5007=0,0,INDEX([1]ค่าเสื่อมสิ่งปลูกสร้าง!$A$5:$D$105,MATCH($AP5007,[1]ค่าเสื่อมสิ่งปลูกสร้าง!$A$5:$A$105,0),MATCH(AE5007,[1]ค่าเสื่อมสิ่งปลูกสร้าง!$A$3:$D$3)))</f>
        <v>30</v>
      </c>
      <c r="AR5007" s="44">
        <f t="shared" si="1089"/>
        <v>46305</v>
      </c>
      <c r="AS5007" s="44">
        <f t="shared" si="1090"/>
        <v>48805</v>
      </c>
      <c r="AT5007" s="44">
        <f t="shared" si="1091"/>
        <v>48805</v>
      </c>
      <c r="AU5007" s="46">
        <v>0</v>
      </c>
      <c r="AV5007" s="44">
        <f t="shared" ref="AV5007:AV5024" si="1099">IF($AT5007-$AU5007&lt;0,0,$AT5007-$AU5007)</f>
        <v>48805</v>
      </c>
      <c r="AW5007" s="47" t="str">
        <f t="shared" ref="AW5007:AW5024" si="1100">IF(OR(N5007&gt;=1,AH5007&gt;=1)*AND(AV5007=0),"0",IF(OR(N5007&gt;=1,AH5007&gt;=1)*AND(AV5007&lt;=75000000),"0.01",IF(OR(N5007&gt;=1,AH5007&gt;=1)*AND(AV5007&lt;=100000000),"0.01/0.03",IF(OR(N5007&gt;=1,AH5007&gt;=1)*AND(AV5007&lt;=500000000),"0.01/0.03/0.05",IF(OR(N5007&gt;=1,AH5007&gt;=1)*AND(AV5007&lt;=1000000000),"0.01/0.03/0.05/0.07",IF(OR(N5007&gt;=1,AH5007&gt;=1)*AND(AV5007&gt;100000000),"0.01/0.03/0.05/0.07/0.1",IF(AND(AC5007=1,AV5007=0),"0",IF(AND(AC5007=1,AV5007&lt;=25000000),"0.03",IF(AND(AC5007=1,AV5007&lt;=50000000),"0.03/0.05",IF(AND(AC5007=1,AV5007&gt;50000000),"0.03/0.05/0.1",IF(AND(AC5007=2,AV5007=0),"0",IF(AND(AC5007=2,AV5007&lt;=40000000),"0.02",IF(AND(AC5007=2,AV5007&lt;=65000000),"0.02/0.03",IF(AND(AC5007=2,AV5007&lt;=90000000),"0.02/0.03/0.05",IF(AND(AC5007=2,AV5007&gt;90000000),"0.02/0.03/0.05/0.1",IF(AND(AC5007=1,AV5007&gt;50000000),"0.1",IF(OR(O5007&gt;=1,AI5007&gt;=1)*AND(AV5007=0),"0",IF(OR(O5007&gt;=1,AI5007&gt;=1)*AND(AV5007&lt;=50000000),"0.02",IF(OR(O5007&gt;=1,AI5007&gt;=1)*AND(AV5007&lt;=75000000),"0.02/0.03",IF(OR(O5007&gt;=1,AI5007&gt;=1)*AND(AV5007&lt;=100000000),"0.02/0.03/0.05",IF(OR(O5007&gt;=1,AI5007&gt;=1)*AND(AV5007&gt;100000000),"0.02/0.03/0.05/0.1",IF(OR(P5007&gt;=1,AJ5007&gt;=1)*AND(AV5007=0),"0",IF(OR(P5007&gt;=1,AJ5007&gt;=1)*AND(AV5007&lt;=50000000),"0.3",IF(OR(P5007&gt;=1,AJ5007&gt;=1)*AND(AV5007&lt;=200000000),"0.3/0.4",IF(OR(P5007&gt;=1,AJ5007&gt;=1)*AND(AV5007&lt;=1000000000),"0.3/0.4/0.5",IF(OR(P5007&gt;=1,AJ5007&gt;=1)*AND(AV5007&lt;=5000000000),"0.3/0.4/0.5/0.6",IF(OR(P5007&gt;=1,AJ5007&gt;=1)*AND(AV5007&gt;5000000000),"0.3/0.4/0.5/0.6/0.7",IF(OR(Q5007&gt;=1,AK5007&gt;=1)*AND(AV5007=0),"0",IF(OR(Q5007&gt;=1,AK5007&gt;=1)*AND(AV5007&lt;=50000000),"0.3",IF(OR(Q5007&gt;=1,AK5007&gt;=1)*AND(AV5007&lt;=200000000),"0.3/0.4",IF(OR(Q5007&gt;=1,AK5007&gt;=1)*AND(AV5007&lt;=1000000000),"0.3/0.4/0.5",IF(OR(Q5007&gt;=1,AK5007&gt;=1)*AND(AV5007&lt;=5000000000),"0.3/0.4/0.5/0.6",IF(OR(Q5007&gt;=1,AK5007&gt;=1)*AND(AV5007&gt;5000000000),"0.3/0.4/0.5/0.6/0.7")))))))))))))))))))))))))))))))))</f>
        <v>0.01</v>
      </c>
      <c r="AX5007" s="48"/>
      <c r="AY5007" s="48"/>
      <c r="AZ5007" s="49">
        <v>0</v>
      </c>
      <c r="BA5007" s="48"/>
      <c r="BB5007" s="48"/>
      <c r="BC5007" s="44">
        <f t="shared" ref="BC5007:BC5024" si="1101">BA5007+BB5007</f>
        <v>0</v>
      </c>
      <c r="BD5007" s="50">
        <v>1</v>
      </c>
      <c r="BE5007" s="51" t="e">
        <f>IF(AX5007=1,0,IF(AY5007=1,0,IF(BC5007&gt;#REF!,#REF!,IF(OR(AZ5007&gt;0,BD5007&gt;=0),BC5007+([1]สูตร2!H4995*(100%-AZ5007)-BC5007)*BD5007,[1]สูตร2!H4995*(100%-AZ5007)))))</f>
        <v>#REF!</v>
      </c>
      <c r="BF5007" s="31"/>
    </row>
    <row r="5008" spans="1:58" s="5" customFormat="1" ht="24" customHeight="1" x14ac:dyDescent="0.2">
      <c r="A5008" s="31"/>
      <c r="B5008" s="31" t="s">
        <v>93</v>
      </c>
      <c r="C5008" s="31">
        <v>1</v>
      </c>
      <c r="D5008" s="31" t="s">
        <v>71</v>
      </c>
      <c r="E5008" s="31" t="s">
        <v>3971</v>
      </c>
      <c r="F5008" s="31"/>
      <c r="G5008" s="32" t="s">
        <v>3968</v>
      </c>
      <c r="H5008" s="31" t="s">
        <v>104</v>
      </c>
      <c r="I5008" s="31" t="s">
        <v>104</v>
      </c>
      <c r="J5008" s="31" t="s">
        <v>3780</v>
      </c>
      <c r="K5008" s="31">
        <v>0</v>
      </c>
      <c r="L5008" s="31">
        <v>0</v>
      </c>
      <c r="M5008" s="31">
        <v>25</v>
      </c>
      <c r="N5008" s="33"/>
      <c r="O5008" s="33">
        <v>25</v>
      </c>
      <c r="P5008" s="33"/>
      <c r="Q5008" s="33"/>
      <c r="R5008" s="33"/>
      <c r="S5008" s="34" t="str">
        <f t="shared" si="1092"/>
        <v>2</v>
      </c>
      <c r="T5008" s="35">
        <f t="shared" si="1093"/>
        <v>25</v>
      </c>
      <c r="U5008" s="36">
        <f>INDEX([1]ราคาที่ดิน!$B:$G,MATCH($C5008,[1]ราคาที่ดิน!$A:$A,0),MATCH($B5008,[1]ราคาที่ดิน!$B$1:$G$1,0))</f>
        <v>100</v>
      </c>
      <c r="V5008" s="37">
        <f t="shared" si="1088"/>
        <v>2500</v>
      </c>
      <c r="W5008" s="31">
        <v>3</v>
      </c>
      <c r="X5008" s="31" t="s">
        <v>3968</v>
      </c>
      <c r="Y5008" s="31" t="s">
        <v>71</v>
      </c>
      <c r="Z5008" s="31" t="s">
        <v>3971</v>
      </c>
      <c r="AA5008" s="31"/>
      <c r="AB5008" s="32" t="s">
        <v>3968</v>
      </c>
      <c r="AC5008" s="38"/>
      <c r="AD5008" s="39" t="s">
        <v>77</v>
      </c>
      <c r="AE5008" s="39" t="s">
        <v>76</v>
      </c>
      <c r="AF5008" s="40" t="str">
        <f t="shared" si="1094"/>
        <v>1</v>
      </c>
      <c r="AG5008" s="41">
        <f t="shared" si="1095"/>
        <v>16</v>
      </c>
      <c r="AH5008" s="42">
        <v>16</v>
      </c>
      <c r="AI5008" s="42"/>
      <c r="AJ5008" s="42"/>
      <c r="AK5008" s="42"/>
      <c r="AL5008" s="31">
        <v>5</v>
      </c>
      <c r="AM5008" s="43" t="str">
        <f t="shared" si="1096"/>
        <v>100</v>
      </c>
      <c r="AN5008" s="44">
        <f>INDEX([1]ราคาสิ่งปลูกสร้าง!$D$6:$CC$47,MATCH($AD5008,[1]ราคาสิ่งปลูกสร้าง!$B$6:$B$45,0),MATCH($C$7,[1]ราคาสิ่งปลูกสร้าง!$D$5:$CC$5,0))</f>
        <v>2050</v>
      </c>
      <c r="AO5008" s="44">
        <f t="shared" si="1097"/>
        <v>32800</v>
      </c>
      <c r="AP5008" s="45">
        <f t="shared" si="1098"/>
        <v>5</v>
      </c>
      <c r="AQ5008" s="40">
        <f>IF(AP5008=0,0,INDEX([1]ค่าเสื่อมสิ่งปลูกสร้าง!$A$5:$D$105,MATCH($AP5008,[1]ค่าเสื่อมสิ่งปลูกสร้าง!$A$5:$A$105,0),MATCH(AE5008,[1]ค่าเสื่อมสิ่งปลูกสร้าง!$A$3:$D$3)))</f>
        <v>15</v>
      </c>
      <c r="AR5008" s="44">
        <f t="shared" si="1089"/>
        <v>27880</v>
      </c>
      <c r="AS5008" s="44">
        <f t="shared" si="1090"/>
        <v>30380</v>
      </c>
      <c r="AT5008" s="44">
        <f t="shared" si="1091"/>
        <v>30380</v>
      </c>
      <c r="AU5008" s="46">
        <v>0</v>
      </c>
      <c r="AV5008" s="44">
        <f t="shared" si="1099"/>
        <v>30380</v>
      </c>
      <c r="AW5008" s="47" t="str">
        <f t="shared" si="1100"/>
        <v>0.01</v>
      </c>
      <c r="AX5008" s="48"/>
      <c r="AY5008" s="48"/>
      <c r="AZ5008" s="49">
        <v>0</v>
      </c>
      <c r="BA5008" s="48"/>
      <c r="BB5008" s="48"/>
      <c r="BC5008" s="44">
        <f t="shared" si="1101"/>
        <v>0</v>
      </c>
      <c r="BD5008" s="50">
        <v>1</v>
      </c>
      <c r="BE5008" s="51" t="e">
        <f>IF(AX5008=1,0,IF(AY5008=1,0,IF(BC5008&gt;#REF!,#REF!,IF(OR(AZ5008&gt;0,BD5008&gt;=0),BC5008+([1]สูตร2!H4996*(100%-AZ5008)-BC5008)*BD5008,[1]สูตร2!H4996*(100%-AZ5008)))))</f>
        <v>#REF!</v>
      </c>
      <c r="BF5008" s="31"/>
    </row>
    <row r="5009" spans="1:58" s="5" customFormat="1" ht="24" customHeight="1" x14ac:dyDescent="0.2">
      <c r="A5009" s="31">
        <v>1675</v>
      </c>
      <c r="B5009" s="31" t="s">
        <v>65</v>
      </c>
      <c r="C5009" s="31">
        <v>6936</v>
      </c>
      <c r="D5009" s="31" t="s">
        <v>66</v>
      </c>
      <c r="E5009" s="31" t="s">
        <v>3972</v>
      </c>
      <c r="F5009" s="31"/>
      <c r="G5009" s="32" t="s">
        <v>3973</v>
      </c>
      <c r="H5009" s="31">
        <v>152</v>
      </c>
      <c r="I5009" s="31">
        <v>-3357</v>
      </c>
      <c r="J5009" s="31" t="s">
        <v>3780</v>
      </c>
      <c r="K5009" s="31">
        <v>10</v>
      </c>
      <c r="L5009" s="31">
        <v>3</v>
      </c>
      <c r="M5009" s="31">
        <v>43</v>
      </c>
      <c r="N5009" s="33">
        <v>4343</v>
      </c>
      <c r="O5009" s="33"/>
      <c r="P5009" s="33"/>
      <c r="Q5009" s="33"/>
      <c r="R5009" s="33"/>
      <c r="S5009" s="34" t="str">
        <f t="shared" si="1092"/>
        <v>1</v>
      </c>
      <c r="T5009" s="35">
        <f t="shared" si="1093"/>
        <v>4343</v>
      </c>
      <c r="U5009" s="36">
        <f>INDEX([1]ราคาที่ดิน!$B:$G,MATCH($C5009,[1]ราคาที่ดิน!$A:$A,0),MATCH($B5009,[1]ราคาที่ดิน!$B$1:$G$1,0))</f>
        <v>200</v>
      </c>
      <c r="V5009" s="37">
        <f t="shared" si="1088"/>
        <v>868600</v>
      </c>
      <c r="W5009" s="31"/>
      <c r="X5009" s="31"/>
      <c r="Y5009" s="31"/>
      <c r="Z5009" s="31"/>
      <c r="AA5009" s="31"/>
      <c r="AB5009" s="32"/>
      <c r="AC5009" s="38"/>
      <c r="AD5009" s="39"/>
      <c r="AE5009" s="39"/>
      <c r="AF5009" s="40" t="str">
        <f t="shared" si="1094"/>
        <v/>
      </c>
      <c r="AG5009" s="41" t="str">
        <f t="shared" si="1095"/>
        <v/>
      </c>
      <c r="AH5009" s="42"/>
      <c r="AI5009" s="42"/>
      <c r="AJ5009" s="42"/>
      <c r="AK5009" s="42"/>
      <c r="AL5009" s="31"/>
      <c r="AM5009" s="43" t="str">
        <f t="shared" si="1096"/>
        <v>100</v>
      </c>
      <c r="AN5009" s="44">
        <f>INDEX([1]ราคาสิ่งปลูกสร้าง!$D$6:$CC$47,MATCH($AD5009,[1]ราคาสิ่งปลูกสร้าง!$B$6:$B$45,0),MATCH($C$7,[1]ราคาสิ่งปลูกสร้าง!$D$5:$CC$5,0))</f>
        <v>0</v>
      </c>
      <c r="AO5009" s="44">
        <f t="shared" si="1097"/>
        <v>0</v>
      </c>
      <c r="AP5009" s="45">
        <f t="shared" si="1098"/>
        <v>0</v>
      </c>
      <c r="AQ5009" s="40">
        <f>IF(AP5009=0,0,INDEX([1]ค่าเสื่อมสิ่งปลูกสร้าง!$A$5:$D$105,MATCH($AP5009,[1]ค่าเสื่อมสิ่งปลูกสร้าง!$A$5:$A$105,0),MATCH(AE5009,[1]ค่าเสื่อมสิ่งปลูกสร้าง!$A$3:$D$3)))</f>
        <v>0</v>
      </c>
      <c r="AR5009" s="44">
        <f t="shared" si="1089"/>
        <v>0</v>
      </c>
      <c r="AS5009" s="44">
        <f t="shared" si="1090"/>
        <v>868600</v>
      </c>
      <c r="AT5009" s="44">
        <f t="shared" si="1091"/>
        <v>868600</v>
      </c>
      <c r="AU5009" s="46">
        <v>0</v>
      </c>
      <c r="AV5009" s="44">
        <f t="shared" si="1099"/>
        <v>868600</v>
      </c>
      <c r="AW5009" s="47" t="str">
        <f t="shared" si="1100"/>
        <v>0.01</v>
      </c>
      <c r="AX5009" s="48"/>
      <c r="AY5009" s="48"/>
      <c r="AZ5009" s="49">
        <v>0</v>
      </c>
      <c r="BA5009" s="48"/>
      <c r="BB5009" s="48"/>
      <c r="BC5009" s="44">
        <f t="shared" si="1101"/>
        <v>0</v>
      </c>
      <c r="BD5009" s="50">
        <v>1</v>
      </c>
      <c r="BE5009" s="51" t="e">
        <f>IF(AX5009=1,0,IF(AY5009=1,0,IF(BC5009&gt;#REF!,#REF!,IF(OR(AZ5009&gt;0,BD5009&gt;=0),BC5009+([1]สูตร2!H4997*(100%-AZ5009)-BC5009)*BD5009,[1]สูตร2!H4997*(100%-AZ5009)))))</f>
        <v>#REF!</v>
      </c>
      <c r="BF5009" s="31"/>
    </row>
    <row r="5010" spans="1:58" s="5" customFormat="1" ht="24" customHeight="1" x14ac:dyDescent="0.2">
      <c r="A5010" s="31">
        <v>1676</v>
      </c>
      <c r="B5010" s="31" t="s">
        <v>81</v>
      </c>
      <c r="C5010" s="31" t="s">
        <v>3974</v>
      </c>
      <c r="D5010" s="31" t="s">
        <v>71</v>
      </c>
      <c r="E5010" s="31" t="s">
        <v>3975</v>
      </c>
      <c r="F5010" s="31"/>
      <c r="G5010" s="32" t="s">
        <v>3973</v>
      </c>
      <c r="H5010" s="31">
        <v>119</v>
      </c>
      <c r="I5010" s="31">
        <v>20</v>
      </c>
      <c r="J5010" s="31" t="s">
        <v>3780</v>
      </c>
      <c r="K5010" s="31">
        <v>10</v>
      </c>
      <c r="L5010" s="31">
        <v>3</v>
      </c>
      <c r="M5010" s="31">
        <v>50</v>
      </c>
      <c r="N5010" s="33">
        <v>4350</v>
      </c>
      <c r="O5010" s="33"/>
      <c r="P5010" s="33"/>
      <c r="Q5010" s="33"/>
      <c r="R5010" s="33"/>
      <c r="S5010" s="34" t="str">
        <f t="shared" si="1092"/>
        <v>1</v>
      </c>
      <c r="T5010" s="35">
        <f t="shared" si="1093"/>
        <v>4350</v>
      </c>
      <c r="U5010" s="36">
        <f>INDEX([1]ราคาที่ดิน!$B:$G,MATCH($C5010,[1]ราคาที่ดิน!$A:$A,0),MATCH($B5010,[1]ราคาที่ดิน!$B$1:$G$1,0))</f>
        <v>50</v>
      </c>
      <c r="V5010" s="37">
        <f t="shared" si="1088"/>
        <v>217500</v>
      </c>
      <c r="W5010" s="31"/>
      <c r="X5010" s="31"/>
      <c r="Y5010" s="31"/>
      <c r="Z5010" s="31"/>
      <c r="AA5010" s="31"/>
      <c r="AB5010" s="32"/>
      <c r="AC5010" s="38"/>
      <c r="AD5010" s="39"/>
      <c r="AE5010" s="39"/>
      <c r="AF5010" s="40" t="str">
        <f t="shared" si="1094"/>
        <v/>
      </c>
      <c r="AG5010" s="41" t="str">
        <f t="shared" si="1095"/>
        <v/>
      </c>
      <c r="AH5010" s="42"/>
      <c r="AI5010" s="42"/>
      <c r="AJ5010" s="42"/>
      <c r="AK5010" s="42"/>
      <c r="AL5010" s="31"/>
      <c r="AM5010" s="43" t="str">
        <f t="shared" si="1096"/>
        <v>100</v>
      </c>
      <c r="AN5010" s="44">
        <f>INDEX([1]ราคาสิ่งปลูกสร้าง!$D$6:$CC$47,MATCH($AD5010,[1]ราคาสิ่งปลูกสร้าง!$B$6:$B$45,0),MATCH($C$7,[1]ราคาสิ่งปลูกสร้าง!$D$5:$CC$5,0))</f>
        <v>0</v>
      </c>
      <c r="AO5010" s="44">
        <f t="shared" si="1097"/>
        <v>0</v>
      </c>
      <c r="AP5010" s="45">
        <f t="shared" si="1098"/>
        <v>0</v>
      </c>
      <c r="AQ5010" s="40">
        <f>IF(AP5010=0,0,INDEX([1]ค่าเสื่อมสิ่งปลูกสร้าง!$A$5:$D$105,MATCH($AP5010,[1]ค่าเสื่อมสิ่งปลูกสร้าง!$A$5:$A$105,0),MATCH(AE5010,[1]ค่าเสื่อมสิ่งปลูกสร้าง!$A$3:$D$3)))</f>
        <v>0</v>
      </c>
      <c r="AR5010" s="44">
        <f t="shared" si="1089"/>
        <v>0</v>
      </c>
      <c r="AS5010" s="44">
        <f t="shared" si="1090"/>
        <v>217500</v>
      </c>
      <c r="AT5010" s="44">
        <f t="shared" si="1091"/>
        <v>217500</v>
      </c>
      <c r="AU5010" s="46">
        <v>0</v>
      </c>
      <c r="AV5010" s="44">
        <f t="shared" si="1099"/>
        <v>217500</v>
      </c>
      <c r="AW5010" s="47" t="str">
        <f t="shared" si="1100"/>
        <v>0.01</v>
      </c>
      <c r="AX5010" s="48"/>
      <c r="AY5010" s="48"/>
      <c r="AZ5010" s="49">
        <v>0</v>
      </c>
      <c r="BA5010" s="48"/>
      <c r="BB5010" s="48"/>
      <c r="BC5010" s="44">
        <f t="shared" si="1101"/>
        <v>0</v>
      </c>
      <c r="BD5010" s="50">
        <v>1</v>
      </c>
      <c r="BE5010" s="51" t="e">
        <f>IF(AX5010=1,0,IF(AY5010=1,0,IF(BC5010&gt;#REF!,#REF!,IF(OR(AZ5010&gt;0,BD5010&gt;=0),BC5010+([1]สูตร2!H4998*(100%-AZ5010)-BC5010)*BD5010,[1]สูตร2!H4998*(100%-AZ5010)))))</f>
        <v>#REF!</v>
      </c>
      <c r="BF5010" s="31"/>
    </row>
    <row r="5011" spans="1:58" s="5" customFormat="1" ht="24" customHeight="1" x14ac:dyDescent="0.2">
      <c r="A5011" s="31">
        <v>1677</v>
      </c>
      <c r="B5011" s="31" t="s">
        <v>93</v>
      </c>
      <c r="C5011" s="31">
        <v>1</v>
      </c>
      <c r="D5011" s="31" t="s">
        <v>71</v>
      </c>
      <c r="E5011" s="31" t="s">
        <v>3972</v>
      </c>
      <c r="F5011" s="31"/>
      <c r="G5011" s="32" t="s">
        <v>3973</v>
      </c>
      <c r="H5011" s="31" t="s">
        <v>104</v>
      </c>
      <c r="I5011" s="31" t="s">
        <v>104</v>
      </c>
      <c r="J5011" s="31" t="s">
        <v>3780</v>
      </c>
      <c r="K5011" s="31">
        <v>0</v>
      </c>
      <c r="L5011" s="31">
        <v>0</v>
      </c>
      <c r="M5011" s="31">
        <v>50</v>
      </c>
      <c r="N5011" s="33"/>
      <c r="O5011" s="33">
        <v>50</v>
      </c>
      <c r="P5011" s="33"/>
      <c r="Q5011" s="33"/>
      <c r="R5011" s="33"/>
      <c r="S5011" s="34" t="str">
        <f t="shared" si="1092"/>
        <v>2</v>
      </c>
      <c r="T5011" s="35">
        <f t="shared" si="1093"/>
        <v>50</v>
      </c>
      <c r="U5011" s="36">
        <f>INDEX([1]ราคาที่ดิน!$B:$G,MATCH($C5011,[1]ราคาที่ดิน!$A:$A,0),MATCH($B5011,[1]ราคาที่ดิน!$B$1:$G$1,0))</f>
        <v>100</v>
      </c>
      <c r="V5011" s="37">
        <f t="shared" ref="V5011:V5074" si="1102">$T5011*$U5011</f>
        <v>5000</v>
      </c>
      <c r="W5011" s="31">
        <v>1</v>
      </c>
      <c r="X5011" s="31" t="s">
        <v>3973</v>
      </c>
      <c r="Y5011" s="31" t="s">
        <v>71</v>
      </c>
      <c r="Z5011" s="31" t="s">
        <v>3972</v>
      </c>
      <c r="AA5011" s="31"/>
      <c r="AB5011" s="32" t="s">
        <v>3973</v>
      </c>
      <c r="AC5011" s="38"/>
      <c r="AD5011" s="39" t="s">
        <v>73</v>
      </c>
      <c r="AE5011" s="39" t="s">
        <v>94</v>
      </c>
      <c r="AF5011" s="40" t="str">
        <f t="shared" si="1094"/>
        <v>2</v>
      </c>
      <c r="AG5011" s="41">
        <f t="shared" si="1095"/>
        <v>225</v>
      </c>
      <c r="AH5011" s="42"/>
      <c r="AI5011" s="42">
        <v>225</v>
      </c>
      <c r="AJ5011" s="42"/>
      <c r="AK5011" s="42"/>
      <c r="AL5011" s="31">
        <v>8</v>
      </c>
      <c r="AM5011" s="43" t="str">
        <f t="shared" si="1096"/>
        <v>100</v>
      </c>
      <c r="AN5011" s="44">
        <f>INDEX([1]ราคาสิ่งปลูกสร้าง!$D$6:$CC$47,MATCH($AD5011,[1]ราคาสิ่งปลูกสร้าง!$B$6:$B$45,0),MATCH($C$7,[1]ราคาสิ่งปลูกสร้าง!$D$5:$CC$5,0))</f>
        <v>6500</v>
      </c>
      <c r="AO5011" s="44">
        <f t="shared" si="1097"/>
        <v>1462500</v>
      </c>
      <c r="AP5011" s="45">
        <f t="shared" si="1098"/>
        <v>8</v>
      </c>
      <c r="AQ5011" s="40">
        <f>IF(AP5011=0,0,INDEX([1]ค่าเสื่อมสิ่งปลูกสร้าง!$A$5:$D$105,MATCH($AP5011,[1]ค่าเสื่อมสิ่งปลูกสร้าง!$A$5:$A$105,0),MATCH(AE5011,[1]ค่าเสื่อมสิ่งปลูกสร้าง!$A$3:$D$3)))</f>
        <v>8</v>
      </c>
      <c r="AR5011" s="44">
        <f t="shared" ref="AR5011:AR5024" si="1103">$AO5011*(100-$AQ5011)%</f>
        <v>1345500</v>
      </c>
      <c r="AS5011" s="44">
        <f t="shared" ref="AS5011:AS5024" si="1104">$V5011+$AR5011</f>
        <v>1350500</v>
      </c>
      <c r="AT5011" s="44">
        <f t="shared" ref="AT5011:AT5024" si="1105">IF($AM5011%*$AS5011,$AM5011%*$AS5011,0)</f>
        <v>1350500</v>
      </c>
      <c r="AU5011" s="46">
        <v>0</v>
      </c>
      <c r="AV5011" s="44">
        <f t="shared" si="1099"/>
        <v>1350500</v>
      </c>
      <c r="AW5011" s="47" t="str">
        <f t="shared" si="1100"/>
        <v>0.02</v>
      </c>
      <c r="AX5011" s="48"/>
      <c r="AY5011" s="48"/>
      <c r="AZ5011" s="49">
        <v>0</v>
      </c>
      <c r="BA5011" s="48"/>
      <c r="BB5011" s="48"/>
      <c r="BC5011" s="44">
        <f t="shared" si="1101"/>
        <v>0</v>
      </c>
      <c r="BD5011" s="50">
        <v>1</v>
      </c>
      <c r="BE5011" s="51" t="e">
        <f>IF(AX5011=1,0,IF(AY5011=1,0,IF(BC5011&gt;#REF!,#REF!,IF(OR(AZ5011&gt;0,BD5011&gt;=0),BC5011+([1]สูตร2!H4999*(100%-AZ5011)-BC5011)*BD5011,[1]สูตร2!H4999*(100%-AZ5011)))))</f>
        <v>#REF!</v>
      </c>
      <c r="BF5011" s="31"/>
    </row>
    <row r="5012" spans="1:58" s="5" customFormat="1" ht="24" customHeight="1" x14ac:dyDescent="0.2">
      <c r="A5012" s="31"/>
      <c r="B5012" s="31" t="s">
        <v>93</v>
      </c>
      <c r="C5012" s="31">
        <v>1</v>
      </c>
      <c r="D5012" s="31" t="s">
        <v>71</v>
      </c>
      <c r="E5012" s="31" t="s">
        <v>3972</v>
      </c>
      <c r="F5012" s="31"/>
      <c r="G5012" s="32" t="s">
        <v>3973</v>
      </c>
      <c r="H5012" s="31" t="s">
        <v>104</v>
      </c>
      <c r="I5012" s="31" t="s">
        <v>104</v>
      </c>
      <c r="J5012" s="31" t="s">
        <v>3780</v>
      </c>
      <c r="K5012" s="31">
        <v>0</v>
      </c>
      <c r="L5012" s="31">
        <v>0</v>
      </c>
      <c r="M5012" s="31">
        <v>26</v>
      </c>
      <c r="N5012" s="33"/>
      <c r="O5012" s="33">
        <v>26</v>
      </c>
      <c r="P5012" s="33"/>
      <c r="Q5012" s="33"/>
      <c r="R5012" s="33"/>
      <c r="S5012" s="34" t="str">
        <f t="shared" si="1092"/>
        <v>2</v>
      </c>
      <c r="T5012" s="35">
        <f t="shared" si="1093"/>
        <v>26</v>
      </c>
      <c r="U5012" s="36">
        <f>INDEX([1]ราคาที่ดิน!$B:$G,MATCH($C5012,[1]ราคาที่ดิน!$A:$A,0),MATCH($B5012,[1]ราคาที่ดิน!$B$1:$G$1,0))</f>
        <v>100</v>
      </c>
      <c r="V5012" s="37">
        <f t="shared" si="1102"/>
        <v>2600</v>
      </c>
      <c r="W5012" s="31">
        <v>2</v>
      </c>
      <c r="X5012" s="31" t="s">
        <v>3973</v>
      </c>
      <c r="Y5012" s="31" t="s">
        <v>71</v>
      </c>
      <c r="Z5012" s="31" t="s">
        <v>3972</v>
      </c>
      <c r="AA5012" s="31"/>
      <c r="AB5012" s="32" t="s">
        <v>3973</v>
      </c>
      <c r="AC5012" s="38"/>
      <c r="AD5012" s="39" t="s">
        <v>75</v>
      </c>
      <c r="AE5012" s="39" t="s">
        <v>76</v>
      </c>
      <c r="AF5012" s="40" t="str">
        <f t="shared" si="1094"/>
        <v>1</v>
      </c>
      <c r="AG5012" s="41">
        <f t="shared" si="1095"/>
        <v>17.5</v>
      </c>
      <c r="AH5012" s="42">
        <v>17.5</v>
      </c>
      <c r="AI5012" s="42"/>
      <c r="AJ5012" s="42"/>
      <c r="AK5012" s="42"/>
      <c r="AL5012" s="31">
        <v>8</v>
      </c>
      <c r="AM5012" s="43" t="str">
        <f t="shared" si="1096"/>
        <v>100</v>
      </c>
      <c r="AN5012" s="44">
        <f>INDEX([1]ราคาสิ่งปลูกสร้าง!$D$6:$CC$47,MATCH($AD5012,[1]ราคาสิ่งปลูกสร้าง!$B$6:$B$45,0),MATCH($C$7,[1]ราคาสิ่งปลูกสร้าง!$D$5:$CC$5,0))</f>
        <v>5400</v>
      </c>
      <c r="AO5012" s="44">
        <f t="shared" si="1097"/>
        <v>94500</v>
      </c>
      <c r="AP5012" s="45">
        <f t="shared" si="1098"/>
        <v>8</v>
      </c>
      <c r="AQ5012" s="40">
        <f>IF(AP5012=0,0,INDEX([1]ค่าเสื่อมสิ่งปลูกสร้าง!$A$5:$D$105,MATCH($AP5012,[1]ค่าเสื่อมสิ่งปลูกสร้าง!$A$5:$A$105,0),MATCH(AE5012,[1]ค่าเสื่อมสิ่งปลูกสร้าง!$A$3:$D$3)))</f>
        <v>30</v>
      </c>
      <c r="AR5012" s="44">
        <f t="shared" si="1103"/>
        <v>66150</v>
      </c>
      <c r="AS5012" s="44">
        <f t="shared" si="1104"/>
        <v>68750</v>
      </c>
      <c r="AT5012" s="44">
        <f t="shared" si="1105"/>
        <v>68750</v>
      </c>
      <c r="AU5012" s="46">
        <v>0</v>
      </c>
      <c r="AV5012" s="44">
        <f t="shared" si="1099"/>
        <v>68750</v>
      </c>
      <c r="AW5012" s="47" t="str">
        <f t="shared" si="1100"/>
        <v>0.01</v>
      </c>
      <c r="AX5012" s="48"/>
      <c r="AY5012" s="48"/>
      <c r="AZ5012" s="49">
        <v>0</v>
      </c>
      <c r="BA5012" s="48"/>
      <c r="BB5012" s="48"/>
      <c r="BC5012" s="44">
        <f t="shared" si="1101"/>
        <v>0</v>
      </c>
      <c r="BD5012" s="50">
        <v>1</v>
      </c>
      <c r="BE5012" s="51" t="e">
        <f>IF(AX5012=1,0,IF(AY5012=1,0,IF(BC5012&gt;#REF!,#REF!,IF(OR(AZ5012&gt;0,BD5012&gt;=0),BC5012+([1]สูตร2!H5000*(100%-AZ5012)-BC5012)*BD5012,[1]สูตร2!H5000*(100%-AZ5012)))))</f>
        <v>#REF!</v>
      </c>
      <c r="BF5012" s="31"/>
    </row>
    <row r="5013" spans="1:58" s="5" customFormat="1" ht="24" customHeight="1" x14ac:dyDescent="0.2">
      <c r="A5013" s="31">
        <v>1678</v>
      </c>
      <c r="B5013" s="31" t="s">
        <v>93</v>
      </c>
      <c r="C5013" s="31">
        <v>1</v>
      </c>
      <c r="D5013" s="31" t="s">
        <v>71</v>
      </c>
      <c r="E5013" s="31" t="s">
        <v>3976</v>
      </c>
      <c r="F5013" s="31"/>
      <c r="G5013" s="32" t="s">
        <v>3977</v>
      </c>
      <c r="H5013" s="31" t="s">
        <v>104</v>
      </c>
      <c r="I5013" s="31" t="s">
        <v>104</v>
      </c>
      <c r="J5013" s="31" t="s">
        <v>3780</v>
      </c>
      <c r="K5013" s="31">
        <v>0</v>
      </c>
      <c r="L5013" s="31">
        <v>0</v>
      </c>
      <c r="M5013" s="31">
        <v>36</v>
      </c>
      <c r="N5013" s="33"/>
      <c r="O5013" s="33">
        <v>36</v>
      </c>
      <c r="P5013" s="33"/>
      <c r="Q5013" s="33"/>
      <c r="R5013" s="33"/>
      <c r="S5013" s="34" t="str">
        <f t="shared" si="1092"/>
        <v>2</v>
      </c>
      <c r="T5013" s="35">
        <f t="shared" si="1093"/>
        <v>36</v>
      </c>
      <c r="U5013" s="36">
        <f>INDEX([1]ราคาที่ดิน!$B:$G,MATCH($C5013,[1]ราคาที่ดิน!$A:$A,0),MATCH($B5013,[1]ราคาที่ดิน!$B$1:$G$1,0))</f>
        <v>100</v>
      </c>
      <c r="V5013" s="37">
        <f t="shared" si="1102"/>
        <v>3600</v>
      </c>
      <c r="W5013" s="31">
        <v>1</v>
      </c>
      <c r="X5013" s="31" t="s">
        <v>3977</v>
      </c>
      <c r="Y5013" s="31" t="s">
        <v>71</v>
      </c>
      <c r="Z5013" s="31" t="s">
        <v>3976</v>
      </c>
      <c r="AA5013" s="31"/>
      <c r="AB5013" s="32" t="s">
        <v>3977</v>
      </c>
      <c r="AC5013" s="38"/>
      <c r="AD5013" s="39" t="s">
        <v>73</v>
      </c>
      <c r="AE5013" s="39" t="s">
        <v>76</v>
      </c>
      <c r="AF5013" s="40" t="str">
        <f t="shared" si="1094"/>
        <v>2</v>
      </c>
      <c r="AG5013" s="41">
        <f t="shared" si="1095"/>
        <v>81</v>
      </c>
      <c r="AH5013" s="42"/>
      <c r="AI5013" s="42">
        <v>81</v>
      </c>
      <c r="AJ5013" s="42"/>
      <c r="AK5013" s="42"/>
      <c r="AL5013" s="31">
        <v>20</v>
      </c>
      <c r="AM5013" s="43" t="str">
        <f t="shared" si="1096"/>
        <v>100</v>
      </c>
      <c r="AN5013" s="44">
        <f>INDEX([1]ราคาสิ่งปลูกสร้าง!$D$6:$CC$47,MATCH($AD5013,[1]ราคาสิ่งปลูกสร้าง!$B$6:$B$45,0),MATCH($C$7,[1]ราคาสิ่งปลูกสร้าง!$D$5:$CC$5,0))</f>
        <v>6500</v>
      </c>
      <c r="AO5013" s="44">
        <f t="shared" si="1097"/>
        <v>526500</v>
      </c>
      <c r="AP5013" s="45">
        <f t="shared" si="1098"/>
        <v>20</v>
      </c>
      <c r="AQ5013" s="40">
        <f>IF(AP5013=0,0,INDEX([1]ค่าเสื่อมสิ่งปลูกสร้าง!$A$5:$D$105,MATCH($AP5013,[1]ค่าเสื่อมสิ่งปลูกสร้าง!$A$5:$A$105,0),MATCH(AE5013,[1]ค่าเสื่อมสิ่งปลูกสร้าง!$A$3:$D$3)))</f>
        <v>93</v>
      </c>
      <c r="AR5013" s="44">
        <f t="shared" si="1103"/>
        <v>36855</v>
      </c>
      <c r="AS5013" s="44">
        <f t="shared" si="1104"/>
        <v>40455</v>
      </c>
      <c r="AT5013" s="44">
        <f t="shared" si="1105"/>
        <v>40455</v>
      </c>
      <c r="AU5013" s="46">
        <v>0</v>
      </c>
      <c r="AV5013" s="44">
        <f t="shared" si="1099"/>
        <v>40455</v>
      </c>
      <c r="AW5013" s="47" t="str">
        <f t="shared" si="1100"/>
        <v>0.02</v>
      </c>
      <c r="AX5013" s="48"/>
      <c r="AY5013" s="48"/>
      <c r="AZ5013" s="49">
        <v>0</v>
      </c>
      <c r="BA5013" s="48"/>
      <c r="BB5013" s="48"/>
      <c r="BC5013" s="44">
        <f t="shared" si="1101"/>
        <v>0</v>
      </c>
      <c r="BD5013" s="50">
        <v>1</v>
      </c>
      <c r="BE5013" s="51" t="e">
        <f>IF(AX5013=1,0,IF(AY5013=1,0,IF(BC5013&gt;#REF!,#REF!,IF(OR(AZ5013&gt;0,BD5013&gt;=0),BC5013+([1]สูตร2!H5001*(100%-AZ5013)-BC5013)*BD5013,[1]สูตร2!H5001*(100%-AZ5013)))))</f>
        <v>#REF!</v>
      </c>
      <c r="BF5013" s="31"/>
    </row>
    <row r="5014" spans="1:58" s="5" customFormat="1" ht="24" customHeight="1" x14ac:dyDescent="0.2">
      <c r="A5014" s="31">
        <v>1679</v>
      </c>
      <c r="B5014" s="31" t="s">
        <v>93</v>
      </c>
      <c r="C5014" s="31">
        <v>1</v>
      </c>
      <c r="D5014" s="31" t="s">
        <v>801</v>
      </c>
      <c r="E5014" s="31" t="s">
        <v>3978</v>
      </c>
      <c r="F5014" s="31"/>
      <c r="G5014" s="32" t="s">
        <v>3979</v>
      </c>
      <c r="H5014" s="31" t="s">
        <v>104</v>
      </c>
      <c r="I5014" s="31" t="s">
        <v>104</v>
      </c>
      <c r="J5014" s="31" t="s">
        <v>3780</v>
      </c>
      <c r="K5014" s="31">
        <v>0</v>
      </c>
      <c r="L5014" s="31">
        <v>0</v>
      </c>
      <c r="M5014" s="31">
        <v>40</v>
      </c>
      <c r="N5014" s="33"/>
      <c r="O5014" s="33">
        <v>40</v>
      </c>
      <c r="P5014" s="33"/>
      <c r="Q5014" s="33"/>
      <c r="R5014" s="33"/>
      <c r="S5014" s="34" t="str">
        <f t="shared" si="1092"/>
        <v>2</v>
      </c>
      <c r="T5014" s="35">
        <f t="shared" si="1093"/>
        <v>40</v>
      </c>
      <c r="U5014" s="36">
        <f>INDEX([1]ราคาที่ดิน!$B:$G,MATCH($C5014,[1]ราคาที่ดิน!$A:$A,0),MATCH($B5014,[1]ราคาที่ดิน!$B$1:$G$1,0))</f>
        <v>100</v>
      </c>
      <c r="V5014" s="37">
        <f t="shared" si="1102"/>
        <v>4000</v>
      </c>
      <c r="W5014" s="31">
        <v>1</v>
      </c>
      <c r="X5014" s="31" t="s">
        <v>3979</v>
      </c>
      <c r="Y5014" s="31" t="s">
        <v>801</v>
      </c>
      <c r="Z5014" s="31" t="s">
        <v>3978</v>
      </c>
      <c r="AA5014" s="31"/>
      <c r="AB5014" s="32" t="s">
        <v>3979</v>
      </c>
      <c r="AC5014" s="38"/>
      <c r="AD5014" s="39" t="s">
        <v>73</v>
      </c>
      <c r="AE5014" s="39" t="s">
        <v>74</v>
      </c>
      <c r="AF5014" s="40" t="str">
        <f t="shared" si="1094"/>
        <v>2</v>
      </c>
      <c r="AG5014" s="41">
        <f t="shared" si="1095"/>
        <v>81</v>
      </c>
      <c r="AH5014" s="42"/>
      <c r="AI5014" s="42">
        <v>81</v>
      </c>
      <c r="AJ5014" s="42"/>
      <c r="AK5014" s="42"/>
      <c r="AL5014" s="31">
        <v>7</v>
      </c>
      <c r="AM5014" s="43" t="str">
        <f t="shared" si="1096"/>
        <v>100</v>
      </c>
      <c r="AN5014" s="44">
        <f>INDEX([1]ราคาสิ่งปลูกสร้าง!$D$6:$CC$47,MATCH($AD5014,[1]ราคาสิ่งปลูกสร้าง!$B$6:$B$45,0),MATCH($C$7,[1]ราคาสิ่งปลูกสร้าง!$D$5:$CC$5,0))</f>
        <v>6500</v>
      </c>
      <c r="AO5014" s="44">
        <f t="shared" si="1097"/>
        <v>526500</v>
      </c>
      <c r="AP5014" s="45">
        <f t="shared" si="1098"/>
        <v>7</v>
      </c>
      <c r="AQ5014" s="40">
        <f>IF(AP5014=0,0,INDEX([1]ค่าเสื่อมสิ่งปลูกสร้าง!$A$5:$D$105,MATCH($AP5014,[1]ค่าเสื่อมสิ่งปลูกสร้าง!$A$5:$A$105,0),MATCH(AE5014,[1]ค่าเสื่อมสิ่งปลูกสร้าง!$A$3:$D$3)))</f>
        <v>7</v>
      </c>
      <c r="AR5014" s="44">
        <f t="shared" si="1103"/>
        <v>489645</v>
      </c>
      <c r="AS5014" s="44">
        <f t="shared" si="1104"/>
        <v>493645</v>
      </c>
      <c r="AT5014" s="44">
        <f t="shared" si="1105"/>
        <v>493645</v>
      </c>
      <c r="AU5014" s="46">
        <v>0</v>
      </c>
      <c r="AV5014" s="44">
        <f t="shared" si="1099"/>
        <v>493645</v>
      </c>
      <c r="AW5014" s="47" t="str">
        <f t="shared" si="1100"/>
        <v>0.02</v>
      </c>
      <c r="AX5014" s="48"/>
      <c r="AY5014" s="48"/>
      <c r="AZ5014" s="49">
        <v>0</v>
      </c>
      <c r="BA5014" s="48"/>
      <c r="BB5014" s="48"/>
      <c r="BC5014" s="44">
        <f t="shared" si="1101"/>
        <v>0</v>
      </c>
      <c r="BD5014" s="50">
        <v>1</v>
      </c>
      <c r="BE5014" s="51" t="e">
        <f>IF(AX5014=1,0,IF(AY5014=1,0,IF(BC5014&gt;#REF!,#REF!,IF(OR(AZ5014&gt;0,BD5014&gt;=0),BC5014+([1]สูตร2!H5002*(100%-AZ5014)-BC5014)*BD5014,[1]สูตร2!H5002*(100%-AZ5014)))))</f>
        <v>#REF!</v>
      </c>
      <c r="BF5014" s="31"/>
    </row>
    <row r="5015" spans="1:58" s="5" customFormat="1" ht="24" customHeight="1" x14ac:dyDescent="0.2">
      <c r="A5015" s="31"/>
      <c r="B5015" s="31" t="s">
        <v>93</v>
      </c>
      <c r="C5015" s="31">
        <v>1</v>
      </c>
      <c r="D5015" s="31" t="s">
        <v>801</v>
      </c>
      <c r="E5015" s="31" t="s">
        <v>3978</v>
      </c>
      <c r="F5015" s="31"/>
      <c r="G5015" s="32" t="s">
        <v>3979</v>
      </c>
      <c r="H5015" s="31" t="s">
        <v>104</v>
      </c>
      <c r="I5015" s="31" t="s">
        <v>104</v>
      </c>
      <c r="J5015" s="31" t="s">
        <v>3780</v>
      </c>
      <c r="K5015" s="31">
        <v>0</v>
      </c>
      <c r="L5015" s="31">
        <v>0</v>
      </c>
      <c r="M5015" s="31">
        <v>20</v>
      </c>
      <c r="N5015" s="33"/>
      <c r="O5015" s="33">
        <v>20</v>
      </c>
      <c r="P5015" s="33"/>
      <c r="Q5015" s="33"/>
      <c r="R5015" s="33"/>
      <c r="S5015" s="34" t="str">
        <f t="shared" si="1092"/>
        <v>2</v>
      </c>
      <c r="T5015" s="35">
        <f t="shared" si="1093"/>
        <v>20</v>
      </c>
      <c r="U5015" s="36">
        <f>INDEX([1]ราคาที่ดิน!$B:$G,MATCH($C5015,[1]ราคาที่ดิน!$A:$A,0),MATCH($B5015,[1]ราคาที่ดิน!$B$1:$G$1,0))</f>
        <v>100</v>
      </c>
      <c r="V5015" s="37">
        <f t="shared" si="1102"/>
        <v>2000</v>
      </c>
      <c r="W5015" s="31">
        <v>2</v>
      </c>
      <c r="X5015" s="31" t="s">
        <v>3979</v>
      </c>
      <c r="Y5015" s="31" t="s">
        <v>801</v>
      </c>
      <c r="Z5015" s="31" t="s">
        <v>3978</v>
      </c>
      <c r="AA5015" s="31"/>
      <c r="AB5015" s="32" t="s">
        <v>3979</v>
      </c>
      <c r="AC5015" s="38"/>
      <c r="AD5015" s="39" t="s">
        <v>75</v>
      </c>
      <c r="AE5015" s="39" t="s">
        <v>76</v>
      </c>
      <c r="AF5015" s="40" t="str">
        <f t="shared" si="1094"/>
        <v>1</v>
      </c>
      <c r="AG5015" s="41">
        <f t="shared" si="1095"/>
        <v>12</v>
      </c>
      <c r="AH5015" s="42">
        <v>12</v>
      </c>
      <c r="AI5015" s="42"/>
      <c r="AJ5015" s="42"/>
      <c r="AK5015" s="42"/>
      <c r="AL5015" s="31">
        <v>7</v>
      </c>
      <c r="AM5015" s="43" t="str">
        <f t="shared" si="1096"/>
        <v>100</v>
      </c>
      <c r="AN5015" s="44">
        <f>INDEX([1]ราคาสิ่งปลูกสร้าง!$D$6:$CC$47,MATCH($AD5015,[1]ราคาสิ่งปลูกสร้าง!$B$6:$B$45,0),MATCH($C$7,[1]ราคาสิ่งปลูกสร้าง!$D$5:$CC$5,0))</f>
        <v>5400</v>
      </c>
      <c r="AO5015" s="44">
        <f t="shared" si="1097"/>
        <v>64800</v>
      </c>
      <c r="AP5015" s="45">
        <f t="shared" si="1098"/>
        <v>7</v>
      </c>
      <c r="AQ5015" s="40">
        <f>IF(AP5015=0,0,INDEX([1]ค่าเสื่อมสิ่งปลูกสร้าง!$A$5:$D$105,MATCH($AP5015,[1]ค่าเสื่อมสิ่งปลูกสร้าง!$A$5:$A$105,0),MATCH(AE5015,[1]ค่าเสื่อมสิ่งปลูกสร้าง!$A$3:$D$3)))</f>
        <v>25</v>
      </c>
      <c r="AR5015" s="44">
        <f t="shared" si="1103"/>
        <v>48600</v>
      </c>
      <c r="AS5015" s="44">
        <f t="shared" si="1104"/>
        <v>50600</v>
      </c>
      <c r="AT5015" s="44">
        <f t="shared" si="1105"/>
        <v>50600</v>
      </c>
      <c r="AU5015" s="46">
        <v>0</v>
      </c>
      <c r="AV5015" s="44">
        <f t="shared" si="1099"/>
        <v>50600</v>
      </c>
      <c r="AW5015" s="47" t="str">
        <f t="shared" si="1100"/>
        <v>0.01</v>
      </c>
      <c r="AX5015" s="48"/>
      <c r="AY5015" s="48"/>
      <c r="AZ5015" s="49">
        <v>0</v>
      </c>
      <c r="BA5015" s="48"/>
      <c r="BB5015" s="48"/>
      <c r="BC5015" s="44">
        <f t="shared" si="1101"/>
        <v>0</v>
      </c>
      <c r="BD5015" s="50">
        <v>1</v>
      </c>
      <c r="BE5015" s="51" t="e">
        <f>IF(AX5015=1,0,IF(AY5015=1,0,IF(BC5015&gt;#REF!,#REF!,IF(OR(AZ5015&gt;0,BD5015&gt;=0),BC5015+([1]สูตร2!H5003*(100%-AZ5015)-BC5015)*BD5015,[1]สูตร2!H5003*(100%-AZ5015)))))</f>
        <v>#REF!</v>
      </c>
      <c r="BF5015" s="31"/>
    </row>
    <row r="5016" spans="1:58" s="5" customFormat="1" ht="24" customHeight="1" x14ac:dyDescent="0.2">
      <c r="A5016" s="31">
        <v>1680</v>
      </c>
      <c r="B5016" s="31" t="s">
        <v>93</v>
      </c>
      <c r="C5016" s="31">
        <v>1</v>
      </c>
      <c r="D5016" s="31" t="s">
        <v>71</v>
      </c>
      <c r="E5016" s="31" t="s">
        <v>3980</v>
      </c>
      <c r="F5016" s="31"/>
      <c r="G5016" s="32" t="s">
        <v>3981</v>
      </c>
      <c r="H5016" s="31" t="s">
        <v>104</v>
      </c>
      <c r="I5016" s="31" t="s">
        <v>104</v>
      </c>
      <c r="J5016" s="31" t="s">
        <v>3780</v>
      </c>
      <c r="K5016" s="31">
        <v>0</v>
      </c>
      <c r="L5016" s="31">
        <v>0</v>
      </c>
      <c r="M5016" s="31">
        <v>48</v>
      </c>
      <c r="N5016" s="33"/>
      <c r="O5016" s="33">
        <v>48</v>
      </c>
      <c r="P5016" s="33"/>
      <c r="Q5016" s="33"/>
      <c r="R5016" s="33"/>
      <c r="S5016" s="34" t="str">
        <f t="shared" si="1092"/>
        <v>2</v>
      </c>
      <c r="T5016" s="35">
        <f t="shared" si="1093"/>
        <v>48</v>
      </c>
      <c r="U5016" s="36">
        <f>INDEX([1]ราคาที่ดิน!$B:$G,MATCH($C5016,[1]ราคาที่ดิน!$A:$A,0),MATCH($B5016,[1]ราคาที่ดิน!$B$1:$G$1,0))</f>
        <v>100</v>
      </c>
      <c r="V5016" s="37">
        <f t="shared" si="1102"/>
        <v>4800</v>
      </c>
      <c r="W5016" s="31">
        <v>1</v>
      </c>
      <c r="X5016" s="31" t="s">
        <v>3981</v>
      </c>
      <c r="Y5016" s="31" t="s">
        <v>71</v>
      </c>
      <c r="Z5016" s="31" t="s">
        <v>3980</v>
      </c>
      <c r="AA5016" s="31"/>
      <c r="AB5016" s="32" t="s">
        <v>3981</v>
      </c>
      <c r="AC5016" s="38"/>
      <c r="AD5016" s="39" t="s">
        <v>73</v>
      </c>
      <c r="AE5016" s="39" t="s">
        <v>94</v>
      </c>
      <c r="AF5016" s="40" t="str">
        <f t="shared" si="1094"/>
        <v>2</v>
      </c>
      <c r="AG5016" s="41">
        <f t="shared" si="1095"/>
        <v>72</v>
      </c>
      <c r="AH5016" s="42"/>
      <c r="AI5016" s="42">
        <v>72</v>
      </c>
      <c r="AJ5016" s="42"/>
      <c r="AK5016" s="42"/>
      <c r="AL5016" s="31">
        <v>43</v>
      </c>
      <c r="AM5016" s="43" t="str">
        <f t="shared" si="1096"/>
        <v>100</v>
      </c>
      <c r="AN5016" s="44">
        <f>INDEX([1]ราคาสิ่งปลูกสร้าง!$D$6:$CC$47,MATCH($AD5016,[1]ราคาสิ่งปลูกสร้าง!$B$6:$B$45,0),MATCH($C$7,[1]ราคาสิ่งปลูกสร้าง!$D$5:$CC$5,0))</f>
        <v>6500</v>
      </c>
      <c r="AO5016" s="44">
        <f t="shared" si="1097"/>
        <v>468000</v>
      </c>
      <c r="AP5016" s="45">
        <f t="shared" si="1098"/>
        <v>43</v>
      </c>
      <c r="AQ5016" s="40">
        <f>IF(AP5016=0,0,INDEX([1]ค่าเสื่อมสิ่งปลูกสร้าง!$A$5:$D$105,MATCH($AP5016,[1]ค่าเสื่อมสิ่งปลูกสร้าง!$A$5:$A$105,0),MATCH(AE5016,[1]ค่าเสื่อมสิ่งปลูกสร้าง!$A$3:$D$3)))</f>
        <v>76</v>
      </c>
      <c r="AR5016" s="44">
        <f t="shared" si="1103"/>
        <v>112320</v>
      </c>
      <c r="AS5016" s="44">
        <f t="shared" si="1104"/>
        <v>117120</v>
      </c>
      <c r="AT5016" s="44">
        <f t="shared" si="1105"/>
        <v>117120</v>
      </c>
      <c r="AU5016" s="46">
        <v>0</v>
      </c>
      <c r="AV5016" s="44">
        <f t="shared" si="1099"/>
        <v>117120</v>
      </c>
      <c r="AW5016" s="47" t="str">
        <f t="shared" si="1100"/>
        <v>0.02</v>
      </c>
      <c r="AX5016" s="48"/>
      <c r="AY5016" s="48"/>
      <c r="AZ5016" s="49">
        <v>0</v>
      </c>
      <c r="BA5016" s="48"/>
      <c r="BB5016" s="48"/>
      <c r="BC5016" s="44">
        <f t="shared" si="1101"/>
        <v>0</v>
      </c>
      <c r="BD5016" s="50">
        <v>1</v>
      </c>
      <c r="BE5016" s="51" t="e">
        <f>IF(AX5016=1,0,IF(AY5016=1,0,IF(BC5016&gt;#REF!,#REF!,IF(OR(AZ5016&gt;0,BD5016&gt;=0),BC5016+([1]สูตร2!H5004*(100%-AZ5016)-BC5016)*BD5016,[1]สูตร2!H5004*(100%-AZ5016)))))</f>
        <v>#REF!</v>
      </c>
      <c r="BF5016" s="31"/>
    </row>
    <row r="5017" spans="1:58" s="5" customFormat="1" ht="24" customHeight="1" x14ac:dyDescent="0.2">
      <c r="A5017" s="31">
        <v>1681</v>
      </c>
      <c r="B5017" s="31" t="s">
        <v>93</v>
      </c>
      <c r="C5017" s="31">
        <v>1</v>
      </c>
      <c r="D5017" s="31" t="s">
        <v>66</v>
      </c>
      <c r="E5017" s="31" t="s">
        <v>3982</v>
      </c>
      <c r="F5017" s="31"/>
      <c r="G5017" s="32" t="s">
        <v>3983</v>
      </c>
      <c r="H5017" s="31" t="s">
        <v>104</v>
      </c>
      <c r="I5017" s="31" t="s">
        <v>104</v>
      </c>
      <c r="J5017" s="31" t="s">
        <v>3780</v>
      </c>
      <c r="K5017" s="31">
        <v>0</v>
      </c>
      <c r="L5017" s="31">
        <v>0</v>
      </c>
      <c r="M5017" s="31">
        <v>39</v>
      </c>
      <c r="N5017" s="33"/>
      <c r="O5017" s="33">
        <v>39</v>
      </c>
      <c r="P5017" s="33"/>
      <c r="Q5017" s="33"/>
      <c r="R5017" s="33"/>
      <c r="S5017" s="34" t="str">
        <f t="shared" si="1092"/>
        <v>2</v>
      </c>
      <c r="T5017" s="35">
        <f t="shared" si="1093"/>
        <v>39</v>
      </c>
      <c r="U5017" s="36">
        <f>INDEX([1]ราคาที่ดิน!$B:$G,MATCH($C5017,[1]ราคาที่ดิน!$A:$A,0),MATCH($B5017,[1]ราคาที่ดิน!$B$1:$G$1,0))</f>
        <v>100</v>
      </c>
      <c r="V5017" s="37">
        <f t="shared" si="1102"/>
        <v>3900</v>
      </c>
      <c r="W5017" s="31">
        <v>1</v>
      </c>
      <c r="X5017" s="31" t="s">
        <v>3983</v>
      </c>
      <c r="Y5017" s="31" t="s">
        <v>66</v>
      </c>
      <c r="Z5017" s="31" t="s">
        <v>3982</v>
      </c>
      <c r="AA5017" s="31"/>
      <c r="AB5017" s="32" t="s">
        <v>3983</v>
      </c>
      <c r="AC5017" s="38"/>
      <c r="AD5017" s="39" t="s">
        <v>73</v>
      </c>
      <c r="AE5017" s="39" t="s">
        <v>94</v>
      </c>
      <c r="AF5017" s="40" t="str">
        <f t="shared" si="1094"/>
        <v>2</v>
      </c>
      <c r="AG5017" s="41">
        <f t="shared" si="1095"/>
        <v>62.1</v>
      </c>
      <c r="AH5017" s="42"/>
      <c r="AI5017" s="42">
        <v>62.1</v>
      </c>
      <c r="AJ5017" s="42"/>
      <c r="AK5017" s="42"/>
      <c r="AL5017" s="31">
        <v>43</v>
      </c>
      <c r="AM5017" s="43" t="str">
        <f t="shared" si="1096"/>
        <v>100</v>
      </c>
      <c r="AN5017" s="44">
        <f>INDEX([1]ราคาสิ่งปลูกสร้าง!$D$6:$CC$47,MATCH($AD5017,[1]ราคาสิ่งปลูกสร้าง!$B$6:$B$45,0),MATCH($C$7,[1]ราคาสิ่งปลูกสร้าง!$D$5:$CC$5,0))</f>
        <v>6500</v>
      </c>
      <c r="AO5017" s="44">
        <f t="shared" si="1097"/>
        <v>403650</v>
      </c>
      <c r="AP5017" s="45">
        <f t="shared" si="1098"/>
        <v>43</v>
      </c>
      <c r="AQ5017" s="40">
        <f>IF(AP5017=0,0,INDEX([1]ค่าเสื่อมสิ่งปลูกสร้าง!$A$5:$D$105,MATCH($AP5017,[1]ค่าเสื่อมสิ่งปลูกสร้าง!$A$5:$A$105,0),MATCH(AE5017,[1]ค่าเสื่อมสิ่งปลูกสร้าง!$A$3:$D$3)))</f>
        <v>76</v>
      </c>
      <c r="AR5017" s="44">
        <f t="shared" si="1103"/>
        <v>96876</v>
      </c>
      <c r="AS5017" s="44">
        <f t="shared" si="1104"/>
        <v>100776</v>
      </c>
      <c r="AT5017" s="44">
        <f t="shared" si="1105"/>
        <v>100776</v>
      </c>
      <c r="AU5017" s="46">
        <v>0</v>
      </c>
      <c r="AV5017" s="44">
        <f t="shared" si="1099"/>
        <v>100776</v>
      </c>
      <c r="AW5017" s="47" t="str">
        <f t="shared" si="1100"/>
        <v>0.02</v>
      </c>
      <c r="AX5017" s="48"/>
      <c r="AY5017" s="48"/>
      <c r="AZ5017" s="49">
        <v>0</v>
      </c>
      <c r="BA5017" s="48"/>
      <c r="BB5017" s="48"/>
      <c r="BC5017" s="44">
        <f t="shared" si="1101"/>
        <v>0</v>
      </c>
      <c r="BD5017" s="50">
        <v>1</v>
      </c>
      <c r="BE5017" s="51" t="e">
        <f>IF(AX5017=1,0,IF(AY5017=1,0,IF(BC5017&gt;#REF!,#REF!,IF(OR(AZ5017&gt;0,BD5017&gt;=0),BC5017+([1]สูตร2!H5005*(100%-AZ5017)-BC5017)*BD5017,[1]สูตร2!H5005*(100%-AZ5017)))))</f>
        <v>#REF!</v>
      </c>
      <c r="BF5017" s="31"/>
    </row>
    <row r="5018" spans="1:58" s="5" customFormat="1" ht="24" customHeight="1" x14ac:dyDescent="0.2">
      <c r="A5018" s="31">
        <v>1682</v>
      </c>
      <c r="B5018" s="31" t="s">
        <v>93</v>
      </c>
      <c r="C5018" s="31">
        <v>1</v>
      </c>
      <c r="D5018" s="31" t="s">
        <v>71</v>
      </c>
      <c r="E5018" s="31" t="s">
        <v>3984</v>
      </c>
      <c r="F5018" s="31"/>
      <c r="G5018" s="32" t="s">
        <v>3985</v>
      </c>
      <c r="H5018" s="31" t="s">
        <v>104</v>
      </c>
      <c r="I5018" s="31" t="s">
        <v>104</v>
      </c>
      <c r="J5018" s="31" t="s">
        <v>3780</v>
      </c>
      <c r="K5018" s="31">
        <v>0</v>
      </c>
      <c r="L5018" s="31">
        <v>0</v>
      </c>
      <c r="M5018" s="31">
        <v>52</v>
      </c>
      <c r="N5018" s="33"/>
      <c r="O5018" s="33">
        <v>52</v>
      </c>
      <c r="P5018" s="33"/>
      <c r="Q5018" s="33"/>
      <c r="R5018" s="33"/>
      <c r="S5018" s="34" t="str">
        <f t="shared" si="1092"/>
        <v>2</v>
      </c>
      <c r="T5018" s="35">
        <f t="shared" si="1093"/>
        <v>52</v>
      </c>
      <c r="U5018" s="36">
        <f>INDEX([1]ราคาที่ดิน!$B:$G,MATCH($C5018,[1]ราคาที่ดิน!$A:$A,0),MATCH($B5018,[1]ราคาที่ดิน!$B$1:$G$1,0))</f>
        <v>100</v>
      </c>
      <c r="V5018" s="37">
        <f t="shared" si="1102"/>
        <v>5200</v>
      </c>
      <c r="W5018" s="31">
        <v>1</v>
      </c>
      <c r="X5018" s="31" t="s">
        <v>3985</v>
      </c>
      <c r="Y5018" s="31" t="s">
        <v>71</v>
      </c>
      <c r="Z5018" s="31" t="s">
        <v>3984</v>
      </c>
      <c r="AA5018" s="31"/>
      <c r="AB5018" s="32" t="s">
        <v>3985</v>
      </c>
      <c r="AC5018" s="38"/>
      <c r="AD5018" s="39" t="s">
        <v>73</v>
      </c>
      <c r="AE5018" s="39" t="s">
        <v>94</v>
      </c>
      <c r="AF5018" s="40" t="str">
        <f t="shared" si="1094"/>
        <v>2</v>
      </c>
      <c r="AG5018" s="41">
        <f t="shared" si="1095"/>
        <v>21</v>
      </c>
      <c r="AH5018" s="42"/>
      <c r="AI5018" s="42">
        <v>21</v>
      </c>
      <c r="AJ5018" s="42"/>
      <c r="AK5018" s="42"/>
      <c r="AL5018" s="31">
        <v>3</v>
      </c>
      <c r="AM5018" s="43" t="str">
        <f t="shared" si="1096"/>
        <v>100</v>
      </c>
      <c r="AN5018" s="44">
        <f>INDEX([1]ราคาสิ่งปลูกสร้าง!$D$6:$CC$47,MATCH($AD5018,[1]ราคาสิ่งปลูกสร้าง!$B$6:$B$45,0),MATCH($C$7,[1]ราคาสิ่งปลูกสร้าง!$D$5:$CC$5,0))</f>
        <v>6500</v>
      </c>
      <c r="AO5018" s="44">
        <f t="shared" si="1097"/>
        <v>136500</v>
      </c>
      <c r="AP5018" s="45">
        <f t="shared" si="1098"/>
        <v>3</v>
      </c>
      <c r="AQ5018" s="40">
        <f>IF(AP5018=0,0,INDEX([1]ค่าเสื่อมสิ่งปลูกสร้าง!$A$5:$D$105,MATCH($AP5018,[1]ค่าเสื่อมสิ่งปลูกสร้าง!$A$5:$A$105,0),MATCH(AE5018,[1]ค่าเสื่อมสิ่งปลูกสร้าง!$A$3:$D$3)))</f>
        <v>3</v>
      </c>
      <c r="AR5018" s="44">
        <f t="shared" si="1103"/>
        <v>132405</v>
      </c>
      <c r="AS5018" s="44">
        <f t="shared" si="1104"/>
        <v>137605</v>
      </c>
      <c r="AT5018" s="44">
        <f t="shared" si="1105"/>
        <v>137605</v>
      </c>
      <c r="AU5018" s="46">
        <v>0</v>
      </c>
      <c r="AV5018" s="44">
        <f t="shared" si="1099"/>
        <v>137605</v>
      </c>
      <c r="AW5018" s="47" t="str">
        <f t="shared" si="1100"/>
        <v>0.02</v>
      </c>
      <c r="AX5018" s="48"/>
      <c r="AY5018" s="48"/>
      <c r="AZ5018" s="49">
        <v>0</v>
      </c>
      <c r="BA5018" s="48"/>
      <c r="BB5018" s="48"/>
      <c r="BC5018" s="44">
        <f t="shared" si="1101"/>
        <v>0</v>
      </c>
      <c r="BD5018" s="50">
        <v>1</v>
      </c>
      <c r="BE5018" s="51" t="e">
        <f>IF(AX5018=1,0,IF(AY5018=1,0,IF(BC5018&gt;#REF!,#REF!,IF(OR(AZ5018&gt;0,BD5018&gt;=0),BC5018+([1]สูตร2!H5006*(100%-AZ5018)-BC5018)*BD5018,[1]สูตร2!H5006*(100%-AZ5018)))))</f>
        <v>#REF!</v>
      </c>
      <c r="BF5018" s="31"/>
    </row>
    <row r="5019" spans="1:58" s="5" customFormat="1" ht="24" customHeight="1" x14ac:dyDescent="0.2">
      <c r="A5019" s="31"/>
      <c r="B5019" s="31" t="s">
        <v>93</v>
      </c>
      <c r="C5019" s="31">
        <v>1</v>
      </c>
      <c r="D5019" s="31" t="s">
        <v>71</v>
      </c>
      <c r="E5019" s="31" t="s">
        <v>3984</v>
      </c>
      <c r="F5019" s="31"/>
      <c r="G5019" s="32" t="s">
        <v>3985</v>
      </c>
      <c r="H5019" s="31" t="s">
        <v>104</v>
      </c>
      <c r="I5019" s="31" t="s">
        <v>104</v>
      </c>
      <c r="J5019" s="31" t="s">
        <v>3780</v>
      </c>
      <c r="K5019" s="31">
        <v>0</v>
      </c>
      <c r="L5019" s="31">
        <v>0</v>
      </c>
      <c r="M5019" s="31">
        <v>26</v>
      </c>
      <c r="N5019" s="33"/>
      <c r="O5019" s="33">
        <v>26</v>
      </c>
      <c r="P5019" s="33"/>
      <c r="Q5019" s="33"/>
      <c r="R5019" s="33"/>
      <c r="S5019" s="34" t="str">
        <f t="shared" si="1092"/>
        <v>2</v>
      </c>
      <c r="T5019" s="35">
        <f t="shared" si="1093"/>
        <v>26</v>
      </c>
      <c r="U5019" s="36">
        <f>INDEX([1]ราคาที่ดิน!$B:$G,MATCH($C5019,[1]ราคาที่ดิน!$A:$A,0),MATCH($B5019,[1]ราคาที่ดิน!$B$1:$G$1,0))</f>
        <v>100</v>
      </c>
      <c r="V5019" s="37">
        <f t="shared" si="1102"/>
        <v>2600</v>
      </c>
      <c r="W5019" s="31">
        <v>2</v>
      </c>
      <c r="X5019" s="31" t="s">
        <v>3985</v>
      </c>
      <c r="Y5019" s="31" t="s">
        <v>71</v>
      </c>
      <c r="Z5019" s="31" t="s">
        <v>3984</v>
      </c>
      <c r="AA5019" s="31"/>
      <c r="AB5019" s="32" t="s">
        <v>3985</v>
      </c>
      <c r="AC5019" s="38"/>
      <c r="AD5019" s="39" t="s">
        <v>77</v>
      </c>
      <c r="AE5019" s="39" t="s">
        <v>76</v>
      </c>
      <c r="AF5019" s="40" t="str">
        <f t="shared" si="1094"/>
        <v>1</v>
      </c>
      <c r="AG5019" s="41">
        <f t="shared" si="1095"/>
        <v>30</v>
      </c>
      <c r="AH5019" s="42">
        <v>30</v>
      </c>
      <c r="AI5019" s="42"/>
      <c r="AJ5019" s="42"/>
      <c r="AK5019" s="42"/>
      <c r="AL5019" s="31">
        <v>2</v>
      </c>
      <c r="AM5019" s="43" t="str">
        <f t="shared" si="1096"/>
        <v>100</v>
      </c>
      <c r="AN5019" s="44">
        <f>INDEX([1]ราคาสิ่งปลูกสร้าง!$D$6:$CC$47,MATCH($AD5019,[1]ราคาสิ่งปลูกสร้าง!$B$6:$B$45,0),MATCH($C$7,[1]ราคาสิ่งปลูกสร้าง!$D$5:$CC$5,0))</f>
        <v>2050</v>
      </c>
      <c r="AO5019" s="44">
        <f t="shared" si="1097"/>
        <v>61500</v>
      </c>
      <c r="AP5019" s="45">
        <f t="shared" si="1098"/>
        <v>2</v>
      </c>
      <c r="AQ5019" s="40">
        <f>IF(AP5019=0,0,INDEX([1]ค่าเสื่อมสิ่งปลูกสร้าง!$A$5:$D$105,MATCH($AP5019,[1]ค่าเสื่อมสิ่งปลูกสร้าง!$A$5:$A$105,0),MATCH(AE5019,[1]ค่าเสื่อมสิ่งปลูกสร้าง!$A$3:$D$3)))</f>
        <v>6</v>
      </c>
      <c r="AR5019" s="44">
        <f t="shared" si="1103"/>
        <v>57810</v>
      </c>
      <c r="AS5019" s="44">
        <f t="shared" si="1104"/>
        <v>60410</v>
      </c>
      <c r="AT5019" s="44">
        <f t="shared" si="1105"/>
        <v>60410</v>
      </c>
      <c r="AU5019" s="46">
        <v>0</v>
      </c>
      <c r="AV5019" s="44">
        <f t="shared" si="1099"/>
        <v>60410</v>
      </c>
      <c r="AW5019" s="47" t="str">
        <f t="shared" si="1100"/>
        <v>0.01</v>
      </c>
      <c r="AX5019" s="48"/>
      <c r="AY5019" s="48"/>
      <c r="AZ5019" s="49">
        <v>0</v>
      </c>
      <c r="BA5019" s="48"/>
      <c r="BB5019" s="48"/>
      <c r="BC5019" s="44">
        <f t="shared" si="1101"/>
        <v>0</v>
      </c>
      <c r="BD5019" s="50">
        <v>1</v>
      </c>
      <c r="BE5019" s="51" t="e">
        <f>IF(AX5019=1,0,IF(AY5019=1,0,IF(BC5019&gt;#REF!,#REF!,IF(OR(AZ5019&gt;0,BD5019&gt;=0),BC5019+([1]สูตร2!H5007*(100%-AZ5019)-BC5019)*BD5019,[1]สูตร2!H5007*(100%-AZ5019)))))</f>
        <v>#REF!</v>
      </c>
      <c r="BF5019" s="31"/>
    </row>
    <row r="5020" spans="1:58" s="5" customFormat="1" ht="24" customHeight="1" x14ac:dyDescent="0.2">
      <c r="A5020" s="31"/>
      <c r="B5020" s="31" t="s">
        <v>93</v>
      </c>
      <c r="C5020" s="31">
        <v>1</v>
      </c>
      <c r="D5020" s="31" t="s">
        <v>71</v>
      </c>
      <c r="E5020" s="31" t="s">
        <v>3984</v>
      </c>
      <c r="F5020" s="31"/>
      <c r="G5020" s="32" t="s">
        <v>3985</v>
      </c>
      <c r="H5020" s="31" t="s">
        <v>104</v>
      </c>
      <c r="I5020" s="31" t="s">
        <v>104</v>
      </c>
      <c r="J5020" s="31" t="s">
        <v>3780</v>
      </c>
      <c r="K5020" s="31">
        <v>0</v>
      </c>
      <c r="L5020" s="31">
        <v>0</v>
      </c>
      <c r="M5020" s="31">
        <v>10</v>
      </c>
      <c r="N5020" s="33"/>
      <c r="O5020" s="33">
        <v>10</v>
      </c>
      <c r="P5020" s="33"/>
      <c r="Q5020" s="33"/>
      <c r="R5020" s="33"/>
      <c r="S5020" s="34" t="str">
        <f t="shared" si="1092"/>
        <v>2</v>
      </c>
      <c r="T5020" s="35">
        <f t="shared" si="1093"/>
        <v>10</v>
      </c>
      <c r="U5020" s="36">
        <f>INDEX([1]ราคาที่ดิน!$B:$G,MATCH($C5020,[1]ราคาที่ดิน!$A:$A,0),MATCH($B5020,[1]ราคาที่ดิน!$B$1:$G$1,0))</f>
        <v>100</v>
      </c>
      <c r="V5020" s="37">
        <f t="shared" si="1102"/>
        <v>1000</v>
      </c>
      <c r="W5020" s="31">
        <v>3</v>
      </c>
      <c r="X5020" s="31" t="s">
        <v>3985</v>
      </c>
      <c r="Y5020" s="31" t="s">
        <v>71</v>
      </c>
      <c r="Z5020" s="31" t="s">
        <v>3984</v>
      </c>
      <c r="AA5020" s="31"/>
      <c r="AB5020" s="32" t="s">
        <v>3985</v>
      </c>
      <c r="AC5020" s="38"/>
      <c r="AD5020" s="39" t="s">
        <v>75</v>
      </c>
      <c r="AE5020" s="39" t="s">
        <v>76</v>
      </c>
      <c r="AF5020" s="40" t="str">
        <f t="shared" si="1094"/>
        <v>1</v>
      </c>
      <c r="AG5020" s="41">
        <f t="shared" si="1095"/>
        <v>14</v>
      </c>
      <c r="AH5020" s="42">
        <v>14</v>
      </c>
      <c r="AI5020" s="42"/>
      <c r="AJ5020" s="42"/>
      <c r="AK5020" s="42"/>
      <c r="AL5020" s="31">
        <v>1</v>
      </c>
      <c r="AM5020" s="43" t="str">
        <f t="shared" si="1096"/>
        <v>100</v>
      </c>
      <c r="AN5020" s="44">
        <f>INDEX([1]ราคาสิ่งปลูกสร้าง!$D$6:$CC$47,MATCH($AD5020,[1]ราคาสิ่งปลูกสร้าง!$B$6:$B$45,0),MATCH($C$7,[1]ราคาสิ่งปลูกสร้าง!$D$5:$CC$5,0))</f>
        <v>5400</v>
      </c>
      <c r="AO5020" s="44">
        <f t="shared" si="1097"/>
        <v>75600</v>
      </c>
      <c r="AP5020" s="45">
        <f t="shared" si="1098"/>
        <v>1</v>
      </c>
      <c r="AQ5020" s="40">
        <f>IF(AP5020=0,0,INDEX([1]ค่าเสื่อมสิ่งปลูกสร้าง!$A$5:$D$105,MATCH($AP5020,[1]ค่าเสื่อมสิ่งปลูกสร้าง!$A$5:$A$105,0),MATCH(AE5020,[1]ค่าเสื่อมสิ่งปลูกสร้าง!$A$3:$D$3)))</f>
        <v>3</v>
      </c>
      <c r="AR5020" s="44">
        <f t="shared" si="1103"/>
        <v>73332</v>
      </c>
      <c r="AS5020" s="44">
        <f t="shared" si="1104"/>
        <v>74332</v>
      </c>
      <c r="AT5020" s="44">
        <f t="shared" si="1105"/>
        <v>74332</v>
      </c>
      <c r="AU5020" s="46">
        <v>0</v>
      </c>
      <c r="AV5020" s="44">
        <f t="shared" si="1099"/>
        <v>74332</v>
      </c>
      <c r="AW5020" s="47" t="str">
        <f t="shared" si="1100"/>
        <v>0.01</v>
      </c>
      <c r="AX5020" s="48"/>
      <c r="AY5020" s="48"/>
      <c r="AZ5020" s="49">
        <v>0</v>
      </c>
      <c r="BA5020" s="48"/>
      <c r="BB5020" s="48"/>
      <c r="BC5020" s="44">
        <f t="shared" si="1101"/>
        <v>0</v>
      </c>
      <c r="BD5020" s="50">
        <v>1</v>
      </c>
      <c r="BE5020" s="51" t="e">
        <f>IF(AX5020=1,0,IF(AY5020=1,0,IF(BC5020&gt;#REF!,#REF!,IF(OR(AZ5020&gt;0,BD5020&gt;=0),BC5020+([1]สูตร2!H5008*(100%-AZ5020)-BC5020)*BD5020,[1]สูตร2!H5008*(100%-AZ5020)))))</f>
        <v>#REF!</v>
      </c>
      <c r="BF5020" s="31"/>
    </row>
    <row r="5021" spans="1:58" s="5" customFormat="1" ht="24" customHeight="1" x14ac:dyDescent="0.2">
      <c r="A5021" s="31"/>
      <c r="B5021" s="31" t="s">
        <v>93</v>
      </c>
      <c r="C5021" s="31">
        <v>1</v>
      </c>
      <c r="D5021" s="31" t="s">
        <v>71</v>
      </c>
      <c r="E5021" s="31" t="s">
        <v>3984</v>
      </c>
      <c r="F5021" s="31"/>
      <c r="G5021" s="32" t="s">
        <v>3985</v>
      </c>
      <c r="H5021" s="31" t="s">
        <v>104</v>
      </c>
      <c r="I5021" s="31" t="s">
        <v>104</v>
      </c>
      <c r="J5021" s="31" t="s">
        <v>3780</v>
      </c>
      <c r="K5021" s="31">
        <v>0</v>
      </c>
      <c r="L5021" s="31">
        <v>0</v>
      </c>
      <c r="M5021" s="31">
        <v>10</v>
      </c>
      <c r="N5021" s="33"/>
      <c r="O5021" s="33">
        <v>10</v>
      </c>
      <c r="P5021" s="33"/>
      <c r="Q5021" s="33"/>
      <c r="R5021" s="33"/>
      <c r="S5021" s="34" t="str">
        <f t="shared" si="1092"/>
        <v>2</v>
      </c>
      <c r="T5021" s="35">
        <f t="shared" si="1093"/>
        <v>10</v>
      </c>
      <c r="U5021" s="36">
        <f>INDEX([1]ราคาที่ดิน!$B:$G,MATCH($C5021,[1]ราคาที่ดิน!$A:$A,0),MATCH($B5021,[1]ราคาที่ดิน!$B$1:$G$1,0))</f>
        <v>100</v>
      </c>
      <c r="V5021" s="37">
        <f t="shared" si="1102"/>
        <v>1000</v>
      </c>
      <c r="W5021" s="31">
        <v>4</v>
      </c>
      <c r="X5021" s="31" t="s">
        <v>3985</v>
      </c>
      <c r="Y5021" s="31" t="s">
        <v>71</v>
      </c>
      <c r="Z5021" s="31" t="s">
        <v>3984</v>
      </c>
      <c r="AA5021" s="31"/>
      <c r="AB5021" s="32" t="s">
        <v>3985</v>
      </c>
      <c r="AC5021" s="38"/>
      <c r="AD5021" s="39" t="s">
        <v>77</v>
      </c>
      <c r="AE5021" s="39" t="s">
        <v>76</v>
      </c>
      <c r="AF5021" s="40" t="str">
        <f t="shared" si="1094"/>
        <v>1</v>
      </c>
      <c r="AG5021" s="41">
        <f t="shared" si="1095"/>
        <v>30</v>
      </c>
      <c r="AH5021" s="42">
        <v>30</v>
      </c>
      <c r="AI5021" s="42"/>
      <c r="AJ5021" s="42"/>
      <c r="AK5021" s="42"/>
      <c r="AL5021" s="31">
        <v>2</v>
      </c>
      <c r="AM5021" s="43" t="str">
        <f t="shared" si="1096"/>
        <v>100</v>
      </c>
      <c r="AN5021" s="44">
        <f>INDEX([1]ราคาสิ่งปลูกสร้าง!$D$6:$CC$47,MATCH($AD5021,[1]ราคาสิ่งปลูกสร้าง!$B$6:$B$45,0),MATCH($C$7,[1]ราคาสิ่งปลูกสร้าง!$D$5:$CC$5,0))</f>
        <v>2050</v>
      </c>
      <c r="AO5021" s="44">
        <f t="shared" si="1097"/>
        <v>61500</v>
      </c>
      <c r="AP5021" s="45">
        <f t="shared" si="1098"/>
        <v>2</v>
      </c>
      <c r="AQ5021" s="40">
        <f>IF(AP5021=0,0,INDEX([1]ค่าเสื่อมสิ่งปลูกสร้าง!$A$5:$D$105,MATCH($AP5021,[1]ค่าเสื่อมสิ่งปลูกสร้าง!$A$5:$A$105,0),MATCH(AE5021,[1]ค่าเสื่อมสิ่งปลูกสร้าง!$A$3:$D$3)))</f>
        <v>6</v>
      </c>
      <c r="AR5021" s="44">
        <f t="shared" si="1103"/>
        <v>57810</v>
      </c>
      <c r="AS5021" s="44">
        <f t="shared" si="1104"/>
        <v>58810</v>
      </c>
      <c r="AT5021" s="44">
        <f t="shared" si="1105"/>
        <v>58810</v>
      </c>
      <c r="AU5021" s="46">
        <v>0</v>
      </c>
      <c r="AV5021" s="44">
        <f t="shared" si="1099"/>
        <v>58810</v>
      </c>
      <c r="AW5021" s="47" t="str">
        <f t="shared" si="1100"/>
        <v>0.01</v>
      </c>
      <c r="AX5021" s="48"/>
      <c r="AY5021" s="48"/>
      <c r="AZ5021" s="49">
        <v>0</v>
      </c>
      <c r="BA5021" s="48"/>
      <c r="BB5021" s="48"/>
      <c r="BC5021" s="44">
        <f t="shared" si="1101"/>
        <v>0</v>
      </c>
      <c r="BD5021" s="50">
        <v>1</v>
      </c>
      <c r="BE5021" s="51" t="e">
        <f>IF(AX5021=1,0,IF(AY5021=1,0,IF(BC5021&gt;#REF!,#REF!,IF(OR(AZ5021&gt;0,BD5021&gt;=0),BC5021+([1]สูตร2!H5009*(100%-AZ5021)-BC5021)*BD5021,[1]สูตร2!H5009*(100%-AZ5021)))))</f>
        <v>#REF!</v>
      </c>
      <c r="BF5021" s="31"/>
    </row>
    <row r="5022" spans="1:58" s="5" customFormat="1" ht="24" customHeight="1" x14ac:dyDescent="0.2">
      <c r="A5022" s="31">
        <v>1683</v>
      </c>
      <c r="B5022" s="31" t="s">
        <v>93</v>
      </c>
      <c r="C5022" s="31">
        <v>1</v>
      </c>
      <c r="D5022" s="31" t="s">
        <v>71</v>
      </c>
      <c r="E5022" s="31" t="s">
        <v>3986</v>
      </c>
      <c r="F5022" s="31"/>
      <c r="G5022" s="32" t="s">
        <v>3987</v>
      </c>
      <c r="H5022" s="31" t="s">
        <v>104</v>
      </c>
      <c r="I5022" s="31" t="s">
        <v>104</v>
      </c>
      <c r="J5022" s="31" t="s">
        <v>3780</v>
      </c>
      <c r="K5022" s="31">
        <v>0</v>
      </c>
      <c r="L5022" s="31">
        <v>0</v>
      </c>
      <c r="M5022" s="31">
        <v>46</v>
      </c>
      <c r="N5022" s="33"/>
      <c r="O5022" s="33">
        <v>46</v>
      </c>
      <c r="P5022" s="33"/>
      <c r="Q5022" s="33"/>
      <c r="R5022" s="33"/>
      <c r="S5022" s="34" t="str">
        <f t="shared" si="1092"/>
        <v>2</v>
      </c>
      <c r="T5022" s="35">
        <f t="shared" si="1093"/>
        <v>46</v>
      </c>
      <c r="U5022" s="36">
        <f>INDEX([1]ราคาที่ดิน!$B:$G,MATCH($C5022,[1]ราคาที่ดิน!$A:$A,0),MATCH($B5022,[1]ราคาที่ดิน!$B$1:$G$1,0))</f>
        <v>100</v>
      </c>
      <c r="V5022" s="37">
        <f t="shared" si="1102"/>
        <v>4600</v>
      </c>
      <c r="W5022" s="31">
        <v>1</v>
      </c>
      <c r="X5022" s="31" t="s">
        <v>3987</v>
      </c>
      <c r="Y5022" s="31" t="s">
        <v>71</v>
      </c>
      <c r="Z5022" s="31" t="s">
        <v>3986</v>
      </c>
      <c r="AA5022" s="31"/>
      <c r="AB5022" s="32" t="s">
        <v>3987</v>
      </c>
      <c r="AC5022" s="38"/>
      <c r="AD5022" s="39" t="s">
        <v>73</v>
      </c>
      <c r="AE5022" s="39" t="s">
        <v>94</v>
      </c>
      <c r="AF5022" s="40" t="str">
        <f t="shared" si="1094"/>
        <v>2</v>
      </c>
      <c r="AG5022" s="41">
        <f t="shared" si="1095"/>
        <v>168</v>
      </c>
      <c r="AH5022" s="42"/>
      <c r="AI5022" s="42">
        <v>168</v>
      </c>
      <c r="AJ5022" s="42"/>
      <c r="AK5022" s="42"/>
      <c r="AL5022" s="31">
        <v>5</v>
      </c>
      <c r="AM5022" s="43" t="str">
        <f t="shared" si="1096"/>
        <v>100</v>
      </c>
      <c r="AN5022" s="44">
        <f>INDEX([1]ราคาสิ่งปลูกสร้าง!$D$6:$CC$47,MATCH($AD5022,[1]ราคาสิ่งปลูกสร้าง!$B$6:$B$45,0),MATCH($C$7,[1]ราคาสิ่งปลูกสร้าง!$D$5:$CC$5,0))</f>
        <v>6500</v>
      </c>
      <c r="AO5022" s="44">
        <f t="shared" si="1097"/>
        <v>1092000</v>
      </c>
      <c r="AP5022" s="45">
        <f t="shared" si="1098"/>
        <v>5</v>
      </c>
      <c r="AQ5022" s="40">
        <f>IF(AP5022=0,0,INDEX([1]ค่าเสื่อมสิ่งปลูกสร้าง!$A$5:$D$105,MATCH($AP5022,[1]ค่าเสื่อมสิ่งปลูกสร้าง!$A$5:$A$105,0),MATCH(AE5022,[1]ค่าเสื่อมสิ่งปลูกสร้าง!$A$3:$D$3)))</f>
        <v>5</v>
      </c>
      <c r="AR5022" s="44">
        <f t="shared" si="1103"/>
        <v>1037400</v>
      </c>
      <c r="AS5022" s="44">
        <f t="shared" si="1104"/>
        <v>1042000</v>
      </c>
      <c r="AT5022" s="44">
        <f t="shared" si="1105"/>
        <v>1042000</v>
      </c>
      <c r="AU5022" s="46">
        <v>0</v>
      </c>
      <c r="AV5022" s="44">
        <f t="shared" si="1099"/>
        <v>1042000</v>
      </c>
      <c r="AW5022" s="47" t="str">
        <f t="shared" si="1100"/>
        <v>0.02</v>
      </c>
      <c r="AX5022" s="48"/>
      <c r="AY5022" s="48"/>
      <c r="AZ5022" s="49">
        <v>0</v>
      </c>
      <c r="BA5022" s="48"/>
      <c r="BB5022" s="48"/>
      <c r="BC5022" s="44">
        <f t="shared" si="1101"/>
        <v>0</v>
      </c>
      <c r="BD5022" s="50">
        <v>1</v>
      </c>
      <c r="BE5022" s="51" t="e">
        <f>IF(AX5022=1,0,IF(AY5022=1,0,IF(BC5022&gt;#REF!,#REF!,IF(OR(AZ5022&gt;0,BD5022&gt;=0),BC5022+([1]สูตร2!H5010*(100%-AZ5022)-BC5022)*BD5022,[1]สูตร2!H5010*(100%-AZ5022)))))</f>
        <v>#REF!</v>
      </c>
      <c r="BF5022" s="31"/>
    </row>
    <row r="5023" spans="1:58" s="5" customFormat="1" ht="24" customHeight="1" x14ac:dyDescent="0.2">
      <c r="A5023" s="31"/>
      <c r="B5023" s="31" t="s">
        <v>93</v>
      </c>
      <c r="C5023" s="31">
        <v>1</v>
      </c>
      <c r="D5023" s="31" t="s">
        <v>71</v>
      </c>
      <c r="E5023" s="31" t="s">
        <v>3986</v>
      </c>
      <c r="F5023" s="31"/>
      <c r="G5023" s="32" t="s">
        <v>3987</v>
      </c>
      <c r="H5023" s="31" t="s">
        <v>104</v>
      </c>
      <c r="I5023" s="31" t="s">
        <v>104</v>
      </c>
      <c r="J5023" s="31" t="s">
        <v>3780</v>
      </c>
      <c r="K5023" s="31">
        <v>0</v>
      </c>
      <c r="L5023" s="31">
        <v>0</v>
      </c>
      <c r="M5023" s="31">
        <v>20</v>
      </c>
      <c r="N5023" s="33"/>
      <c r="O5023" s="33">
        <v>20</v>
      </c>
      <c r="P5023" s="33"/>
      <c r="Q5023" s="33"/>
      <c r="R5023" s="33"/>
      <c r="S5023" s="34" t="str">
        <f t="shared" si="1092"/>
        <v>2</v>
      </c>
      <c r="T5023" s="35">
        <f t="shared" si="1093"/>
        <v>20</v>
      </c>
      <c r="U5023" s="36">
        <f>INDEX([1]ราคาที่ดิน!$B:$G,MATCH($C5023,[1]ราคาที่ดิน!$A:$A,0),MATCH($B5023,[1]ราคาที่ดิน!$B$1:$G$1,0))</f>
        <v>100</v>
      </c>
      <c r="V5023" s="37">
        <f t="shared" si="1102"/>
        <v>2000</v>
      </c>
      <c r="W5023" s="31">
        <v>2</v>
      </c>
      <c r="X5023" s="31" t="s">
        <v>3987</v>
      </c>
      <c r="Y5023" s="31" t="s">
        <v>71</v>
      </c>
      <c r="Z5023" s="31" t="s">
        <v>3986</v>
      </c>
      <c r="AA5023" s="31"/>
      <c r="AB5023" s="32" t="s">
        <v>3987</v>
      </c>
      <c r="AC5023" s="38"/>
      <c r="AD5023" s="39" t="s">
        <v>77</v>
      </c>
      <c r="AE5023" s="39" t="s">
        <v>76</v>
      </c>
      <c r="AF5023" s="40" t="str">
        <f t="shared" si="1094"/>
        <v>1</v>
      </c>
      <c r="AG5023" s="41">
        <f t="shared" si="1095"/>
        <v>18</v>
      </c>
      <c r="AH5023" s="42">
        <v>18</v>
      </c>
      <c r="AI5023" s="42"/>
      <c r="AJ5023" s="42"/>
      <c r="AK5023" s="42"/>
      <c r="AL5023" s="31">
        <v>1</v>
      </c>
      <c r="AM5023" s="43" t="str">
        <f t="shared" si="1096"/>
        <v>100</v>
      </c>
      <c r="AN5023" s="44">
        <f>INDEX([1]ราคาสิ่งปลูกสร้าง!$D$6:$CC$47,MATCH($AD5023,[1]ราคาสิ่งปลูกสร้าง!$B$6:$B$45,0),MATCH($C$7,[1]ราคาสิ่งปลูกสร้าง!$D$5:$CC$5,0))</f>
        <v>2050</v>
      </c>
      <c r="AO5023" s="44">
        <f t="shared" si="1097"/>
        <v>36900</v>
      </c>
      <c r="AP5023" s="45">
        <f t="shared" si="1098"/>
        <v>1</v>
      </c>
      <c r="AQ5023" s="40">
        <f>IF(AP5023=0,0,INDEX([1]ค่าเสื่อมสิ่งปลูกสร้าง!$A$5:$D$105,MATCH($AP5023,[1]ค่าเสื่อมสิ่งปลูกสร้าง!$A$5:$A$105,0),MATCH(AE5023,[1]ค่าเสื่อมสิ่งปลูกสร้าง!$A$3:$D$3)))</f>
        <v>3</v>
      </c>
      <c r="AR5023" s="44">
        <f t="shared" si="1103"/>
        <v>35793</v>
      </c>
      <c r="AS5023" s="44">
        <f t="shared" si="1104"/>
        <v>37793</v>
      </c>
      <c r="AT5023" s="44">
        <f t="shared" si="1105"/>
        <v>37793</v>
      </c>
      <c r="AU5023" s="46">
        <v>0</v>
      </c>
      <c r="AV5023" s="44">
        <f t="shared" si="1099"/>
        <v>37793</v>
      </c>
      <c r="AW5023" s="47" t="str">
        <f t="shared" si="1100"/>
        <v>0.01</v>
      </c>
      <c r="AX5023" s="48"/>
      <c r="AY5023" s="48"/>
      <c r="AZ5023" s="49">
        <v>0</v>
      </c>
      <c r="BA5023" s="48"/>
      <c r="BB5023" s="48"/>
      <c r="BC5023" s="44">
        <f t="shared" si="1101"/>
        <v>0</v>
      </c>
      <c r="BD5023" s="50">
        <v>1</v>
      </c>
      <c r="BE5023" s="51" t="e">
        <f>IF(AX5023=1,0,IF(AY5023=1,0,IF(BC5023&gt;#REF!,#REF!,IF(OR(AZ5023&gt;0,BD5023&gt;=0),BC5023+([1]สูตร2!H5011*(100%-AZ5023)-BC5023)*BD5023,[1]สูตร2!H5011*(100%-AZ5023)))))</f>
        <v>#REF!</v>
      </c>
      <c r="BF5023" s="31"/>
    </row>
    <row r="5024" spans="1:58" s="5" customFormat="1" ht="24" customHeight="1" x14ac:dyDescent="0.2">
      <c r="A5024" s="31"/>
      <c r="B5024" s="31" t="s">
        <v>93</v>
      </c>
      <c r="C5024" s="31">
        <v>1</v>
      </c>
      <c r="D5024" s="31" t="s">
        <v>71</v>
      </c>
      <c r="E5024" s="31" t="s">
        <v>3986</v>
      </c>
      <c r="F5024" s="31"/>
      <c r="G5024" s="32" t="s">
        <v>3987</v>
      </c>
      <c r="H5024" s="31" t="s">
        <v>104</v>
      </c>
      <c r="I5024" s="31" t="s">
        <v>104</v>
      </c>
      <c r="J5024" s="31" t="s">
        <v>3780</v>
      </c>
      <c r="K5024" s="31">
        <v>0</v>
      </c>
      <c r="L5024" s="31">
        <v>0</v>
      </c>
      <c r="M5024" s="31">
        <v>10</v>
      </c>
      <c r="N5024" s="33"/>
      <c r="O5024" s="33">
        <v>10</v>
      </c>
      <c r="P5024" s="33"/>
      <c r="Q5024" s="33"/>
      <c r="R5024" s="33"/>
      <c r="S5024" s="34" t="str">
        <f t="shared" si="1092"/>
        <v>2</v>
      </c>
      <c r="T5024" s="35">
        <f t="shared" si="1093"/>
        <v>10</v>
      </c>
      <c r="U5024" s="36">
        <f>INDEX([1]ราคาที่ดิน!$B:$G,MATCH($C5024,[1]ราคาที่ดิน!$A:$A,0),MATCH($B5024,[1]ราคาที่ดิน!$B$1:$G$1,0))</f>
        <v>100</v>
      </c>
      <c r="V5024" s="37">
        <f t="shared" si="1102"/>
        <v>1000</v>
      </c>
      <c r="W5024" s="31">
        <v>3</v>
      </c>
      <c r="X5024" s="31" t="s">
        <v>3987</v>
      </c>
      <c r="Y5024" s="31" t="s">
        <v>71</v>
      </c>
      <c r="Z5024" s="31" t="s">
        <v>3986</v>
      </c>
      <c r="AA5024" s="31"/>
      <c r="AB5024" s="32" t="s">
        <v>3987</v>
      </c>
      <c r="AC5024" s="38"/>
      <c r="AD5024" s="39" t="s">
        <v>75</v>
      </c>
      <c r="AE5024" s="39" t="s">
        <v>76</v>
      </c>
      <c r="AF5024" s="40" t="str">
        <f t="shared" si="1094"/>
        <v>1</v>
      </c>
      <c r="AG5024" s="41">
        <f t="shared" si="1095"/>
        <v>12</v>
      </c>
      <c r="AH5024" s="42">
        <v>12</v>
      </c>
      <c r="AI5024" s="42"/>
      <c r="AJ5024" s="42"/>
      <c r="AK5024" s="42"/>
      <c r="AL5024" s="31">
        <v>1</v>
      </c>
      <c r="AM5024" s="43" t="str">
        <f t="shared" si="1096"/>
        <v>100</v>
      </c>
      <c r="AN5024" s="44">
        <f>INDEX([1]ราคาสิ่งปลูกสร้าง!$D$6:$CC$47,MATCH($AD5024,[1]ราคาสิ่งปลูกสร้าง!$B$6:$B$45,0),MATCH($C$7,[1]ราคาสิ่งปลูกสร้าง!$D$5:$CC$5,0))</f>
        <v>5400</v>
      </c>
      <c r="AO5024" s="44">
        <f t="shared" si="1097"/>
        <v>64800</v>
      </c>
      <c r="AP5024" s="45">
        <f t="shared" si="1098"/>
        <v>1</v>
      </c>
      <c r="AQ5024" s="40">
        <f>IF(AP5024=0,0,INDEX([1]ค่าเสื่อมสิ่งปลูกสร้าง!$A$5:$D$105,MATCH($AP5024,[1]ค่าเสื่อมสิ่งปลูกสร้าง!$A$5:$A$105,0),MATCH(AE5024,[1]ค่าเสื่อมสิ่งปลูกสร้าง!$A$3:$D$3)))</f>
        <v>3</v>
      </c>
      <c r="AR5024" s="44">
        <f t="shared" si="1103"/>
        <v>62856</v>
      </c>
      <c r="AS5024" s="44">
        <f t="shared" si="1104"/>
        <v>63856</v>
      </c>
      <c r="AT5024" s="44">
        <f t="shared" si="1105"/>
        <v>63856</v>
      </c>
      <c r="AU5024" s="46">
        <v>0</v>
      </c>
      <c r="AV5024" s="44">
        <f t="shared" si="1099"/>
        <v>63856</v>
      </c>
      <c r="AW5024" s="47" t="str">
        <f t="shared" si="1100"/>
        <v>0.01</v>
      </c>
      <c r="AX5024" s="48"/>
      <c r="AY5024" s="48"/>
      <c r="AZ5024" s="49">
        <v>0</v>
      </c>
      <c r="BA5024" s="48"/>
      <c r="BB5024" s="48"/>
      <c r="BC5024" s="44">
        <f t="shared" si="1101"/>
        <v>0</v>
      </c>
      <c r="BD5024" s="50">
        <v>1</v>
      </c>
      <c r="BE5024" s="51" t="e">
        <f>IF(AX5024=1,0,IF(AY5024=1,0,IF(BC5024&gt;#REF!,#REF!,IF(OR(AZ5024&gt;0,BD5024&gt;=0),BC5024+([1]สูตร2!H5012*(100%-AZ5024)-BC5024)*BD5024,[1]สูตร2!H5012*(100%-AZ5024)))))</f>
        <v>#REF!</v>
      </c>
      <c r="BF5024" s="31"/>
    </row>
    <row r="5025" spans="1:22" s="5" customFormat="1" ht="24" customHeight="1" x14ac:dyDescent="0.2">
      <c r="A5025" s="31">
        <v>5010</v>
      </c>
      <c r="B5025" s="31"/>
      <c r="C5025" s="31"/>
      <c r="D5025" s="31"/>
      <c r="E5025" s="31"/>
      <c r="F5025" s="31"/>
      <c r="G5025" s="32"/>
      <c r="H5025" s="31"/>
      <c r="I5025" s="31"/>
      <c r="J5025" s="31"/>
      <c r="K5025" s="31"/>
      <c r="L5025" s="31"/>
      <c r="M5025" s="31"/>
      <c r="N5025" s="33"/>
      <c r="O5025" s="33"/>
      <c r="P5025" s="33"/>
      <c r="Q5025" s="33"/>
      <c r="R5025" s="33"/>
      <c r="S5025" s="34" t="str">
        <f t="shared" si="1092"/>
        <v/>
      </c>
      <c r="T5025" s="35">
        <f t="shared" si="1093"/>
        <v>0</v>
      </c>
      <c r="U5025" s="36" t="e">
        <f>INDEX([1]ราคาที่ดิน!$B:$G,MATCH($C5025,[1]ราคาที่ดิน!$A:$A,0),MATCH($B5025,[1]ราคาที่ดิน!$B$1:$G$1,0))</f>
        <v>#N/A</v>
      </c>
      <c r="V5025" s="37" t="e">
        <f t="shared" si="1102"/>
        <v>#N/A</v>
      </c>
    </row>
    <row r="5026" spans="1:22" s="5" customFormat="1" ht="24" customHeight="1" x14ac:dyDescent="0.2">
      <c r="A5026" s="31">
        <v>5011</v>
      </c>
      <c r="B5026" s="31"/>
      <c r="C5026" s="31"/>
      <c r="D5026" s="31"/>
      <c r="E5026" s="31"/>
      <c r="F5026" s="31"/>
      <c r="G5026" s="32"/>
      <c r="H5026" s="31"/>
      <c r="I5026" s="31"/>
      <c r="J5026" s="31"/>
      <c r="K5026" s="31"/>
      <c r="L5026" s="31"/>
      <c r="M5026" s="31"/>
      <c r="N5026" s="33"/>
      <c r="O5026" s="33"/>
      <c r="P5026" s="33"/>
      <c r="Q5026" s="33"/>
      <c r="R5026" s="33"/>
      <c r="S5026" s="34" t="str">
        <f t="shared" si="1092"/>
        <v/>
      </c>
      <c r="T5026" s="35">
        <f t="shared" si="1093"/>
        <v>0</v>
      </c>
      <c r="U5026" s="36" t="e">
        <f>INDEX([1]ราคาที่ดิน!$B:$G,MATCH($C5026,[1]ราคาที่ดิน!$A:$A,0),MATCH($B5026,[1]ราคาที่ดิน!$B$1:$G$1,0))</f>
        <v>#N/A</v>
      </c>
      <c r="V5026" s="37" t="e">
        <f t="shared" si="1102"/>
        <v>#N/A</v>
      </c>
    </row>
    <row r="5027" spans="1:22" s="5" customFormat="1" ht="24" customHeight="1" x14ac:dyDescent="0.2">
      <c r="A5027" s="31">
        <v>5012</v>
      </c>
      <c r="B5027" s="31"/>
      <c r="C5027" s="31"/>
      <c r="D5027" s="31"/>
      <c r="E5027" s="31"/>
      <c r="F5027" s="31"/>
      <c r="G5027" s="32"/>
      <c r="H5027" s="31"/>
      <c r="I5027" s="31"/>
      <c r="J5027" s="31"/>
      <c r="K5027" s="31"/>
      <c r="L5027" s="31"/>
      <c r="M5027" s="31"/>
      <c r="N5027" s="33"/>
      <c r="O5027" s="33"/>
      <c r="P5027" s="33"/>
      <c r="Q5027" s="33"/>
      <c r="R5027" s="33"/>
      <c r="S5027" s="34" t="str">
        <f t="shared" si="1092"/>
        <v/>
      </c>
      <c r="T5027" s="35">
        <f t="shared" si="1093"/>
        <v>0</v>
      </c>
      <c r="U5027" s="36" t="e">
        <f>INDEX([1]ราคาที่ดิน!$B:$G,MATCH($C5027,[1]ราคาที่ดิน!$A:$A,0),MATCH($B5027,[1]ราคาที่ดิน!$B$1:$G$1,0))</f>
        <v>#N/A</v>
      </c>
      <c r="V5027" s="37" t="e">
        <f t="shared" si="1102"/>
        <v>#N/A</v>
      </c>
    </row>
    <row r="5028" spans="1:22" s="5" customFormat="1" ht="24" customHeight="1" x14ac:dyDescent="0.2">
      <c r="A5028" s="31">
        <v>5013</v>
      </c>
      <c r="B5028" s="31"/>
      <c r="C5028" s="31"/>
      <c r="D5028" s="31"/>
      <c r="E5028" s="31"/>
      <c r="F5028" s="31"/>
      <c r="G5028" s="32"/>
      <c r="H5028" s="31"/>
      <c r="I5028" s="31"/>
      <c r="J5028" s="31"/>
      <c r="K5028" s="31"/>
      <c r="L5028" s="31"/>
      <c r="M5028" s="31"/>
      <c r="N5028" s="33"/>
      <c r="O5028" s="33"/>
      <c r="P5028" s="33"/>
      <c r="Q5028" s="33"/>
      <c r="R5028" s="33"/>
      <c r="S5028" s="34" t="str">
        <f t="shared" si="1092"/>
        <v/>
      </c>
      <c r="T5028" s="35">
        <f t="shared" si="1093"/>
        <v>0</v>
      </c>
      <c r="U5028" s="36" t="e">
        <f>INDEX([1]ราคาที่ดิน!$B:$G,MATCH($C5028,[1]ราคาที่ดิน!$A:$A,0),MATCH($B5028,[1]ราคาที่ดิน!$B$1:$G$1,0))</f>
        <v>#N/A</v>
      </c>
      <c r="V5028" s="37" t="e">
        <f t="shared" si="1102"/>
        <v>#N/A</v>
      </c>
    </row>
    <row r="5029" spans="1:22" s="5" customFormat="1" ht="24" customHeight="1" x14ac:dyDescent="0.2">
      <c r="A5029" s="31">
        <v>5014</v>
      </c>
      <c r="B5029" s="31"/>
      <c r="C5029" s="31"/>
      <c r="D5029" s="31"/>
      <c r="E5029" s="31"/>
      <c r="F5029" s="31"/>
      <c r="G5029" s="32"/>
      <c r="H5029" s="31"/>
      <c r="I5029" s="31"/>
      <c r="J5029" s="31"/>
      <c r="K5029" s="31"/>
      <c r="L5029" s="31"/>
      <c r="M5029" s="31"/>
      <c r="N5029" s="33"/>
      <c r="O5029" s="33"/>
      <c r="P5029" s="33"/>
      <c r="Q5029" s="33"/>
      <c r="R5029" s="33"/>
      <c r="S5029" s="34" t="str">
        <f t="shared" si="1092"/>
        <v/>
      </c>
      <c r="T5029" s="35">
        <f t="shared" si="1093"/>
        <v>0</v>
      </c>
      <c r="U5029" s="36" t="e">
        <f>INDEX([1]ราคาที่ดิน!$B:$G,MATCH($C5029,[1]ราคาที่ดิน!$A:$A,0),MATCH($B5029,[1]ราคาที่ดิน!$B$1:$G$1,0))</f>
        <v>#N/A</v>
      </c>
      <c r="V5029" s="37" t="e">
        <f t="shared" si="1102"/>
        <v>#N/A</v>
      </c>
    </row>
    <row r="5030" spans="1:22" s="5" customFormat="1" ht="24" customHeight="1" x14ac:dyDescent="0.2">
      <c r="A5030" s="31">
        <v>5015</v>
      </c>
      <c r="B5030" s="31"/>
      <c r="C5030" s="31"/>
      <c r="D5030" s="31"/>
      <c r="E5030" s="31"/>
      <c r="F5030" s="31"/>
      <c r="G5030" s="32"/>
      <c r="H5030" s="31"/>
      <c r="I5030" s="31"/>
      <c r="J5030" s="31"/>
      <c r="K5030" s="31"/>
      <c r="L5030" s="31"/>
      <c r="M5030" s="31"/>
      <c r="N5030" s="33"/>
      <c r="O5030" s="33"/>
      <c r="P5030" s="33"/>
      <c r="Q5030" s="33"/>
      <c r="R5030" s="33"/>
      <c r="S5030" s="34" t="str">
        <f t="shared" si="1092"/>
        <v/>
      </c>
      <c r="T5030" s="35">
        <f t="shared" si="1093"/>
        <v>0</v>
      </c>
      <c r="U5030" s="36" t="e">
        <f>INDEX([1]ราคาที่ดิน!$B:$G,MATCH($C5030,[1]ราคาที่ดิน!$A:$A,0),MATCH($B5030,[1]ราคาที่ดิน!$B$1:$G$1,0))</f>
        <v>#N/A</v>
      </c>
      <c r="V5030" s="37" t="e">
        <f t="shared" si="1102"/>
        <v>#N/A</v>
      </c>
    </row>
    <row r="5031" spans="1:22" s="5" customFormat="1" ht="24" customHeight="1" x14ac:dyDescent="0.2">
      <c r="A5031" s="31">
        <v>5016</v>
      </c>
      <c r="B5031" s="31"/>
      <c r="C5031" s="31"/>
      <c r="D5031" s="31"/>
      <c r="E5031" s="31"/>
      <c r="F5031" s="31"/>
      <c r="G5031" s="32"/>
      <c r="H5031" s="31"/>
      <c r="I5031" s="31"/>
      <c r="J5031" s="31"/>
      <c r="K5031" s="31"/>
      <c r="L5031" s="31"/>
      <c r="M5031" s="31"/>
      <c r="N5031" s="33"/>
      <c r="O5031" s="33"/>
      <c r="P5031" s="33"/>
      <c r="Q5031" s="33"/>
      <c r="R5031" s="33"/>
      <c r="S5031" s="34" t="str">
        <f t="shared" si="1092"/>
        <v/>
      </c>
      <c r="T5031" s="35">
        <f t="shared" si="1093"/>
        <v>0</v>
      </c>
      <c r="U5031" s="36" t="e">
        <f>INDEX([1]ราคาที่ดิน!$B:$G,MATCH($C5031,[1]ราคาที่ดิน!$A:$A,0),MATCH($B5031,[1]ราคาที่ดิน!$B$1:$G$1,0))</f>
        <v>#N/A</v>
      </c>
      <c r="V5031" s="37" t="e">
        <f t="shared" si="1102"/>
        <v>#N/A</v>
      </c>
    </row>
    <row r="5032" spans="1:22" s="5" customFormat="1" ht="24" customHeight="1" x14ac:dyDescent="0.2">
      <c r="A5032" s="31">
        <v>5017</v>
      </c>
      <c r="B5032" s="31"/>
      <c r="C5032" s="31"/>
      <c r="D5032" s="31"/>
      <c r="E5032" s="31"/>
      <c r="F5032" s="31"/>
      <c r="G5032" s="32"/>
      <c r="H5032" s="31"/>
      <c r="I5032" s="31"/>
      <c r="J5032" s="31"/>
      <c r="K5032" s="31"/>
      <c r="L5032" s="31"/>
      <c r="M5032" s="31"/>
      <c r="N5032" s="33"/>
      <c r="O5032" s="33"/>
      <c r="P5032" s="33"/>
      <c r="Q5032" s="33"/>
      <c r="R5032" s="33"/>
      <c r="S5032" s="34" t="str">
        <f t="shared" si="1092"/>
        <v/>
      </c>
      <c r="T5032" s="35">
        <f t="shared" si="1093"/>
        <v>0</v>
      </c>
      <c r="U5032" s="36" t="e">
        <f>INDEX([1]ราคาที่ดิน!$B:$G,MATCH($C5032,[1]ราคาที่ดิน!$A:$A,0),MATCH($B5032,[1]ราคาที่ดิน!$B$1:$G$1,0))</f>
        <v>#N/A</v>
      </c>
      <c r="V5032" s="37" t="e">
        <f t="shared" si="1102"/>
        <v>#N/A</v>
      </c>
    </row>
    <row r="5033" spans="1:22" s="5" customFormat="1" ht="24" customHeight="1" x14ac:dyDescent="0.2">
      <c r="A5033" s="31">
        <v>5018</v>
      </c>
      <c r="B5033" s="31"/>
      <c r="C5033" s="31"/>
      <c r="D5033" s="31"/>
      <c r="E5033" s="31"/>
      <c r="F5033" s="31"/>
      <c r="G5033" s="32"/>
      <c r="H5033" s="31"/>
      <c r="I5033" s="31"/>
      <c r="J5033" s="31"/>
      <c r="K5033" s="31"/>
      <c r="L5033" s="31"/>
      <c r="M5033" s="31"/>
      <c r="N5033" s="33"/>
      <c r="O5033" s="33"/>
      <c r="P5033" s="33"/>
      <c r="Q5033" s="33"/>
      <c r="R5033" s="33"/>
      <c r="S5033" s="34" t="str">
        <f t="shared" si="1092"/>
        <v/>
      </c>
      <c r="T5033" s="35">
        <f t="shared" si="1093"/>
        <v>0</v>
      </c>
      <c r="U5033" s="36" t="e">
        <f>INDEX([1]ราคาที่ดิน!$B:$G,MATCH($C5033,[1]ราคาที่ดิน!$A:$A,0),MATCH($B5033,[1]ราคาที่ดิน!$B$1:$G$1,0))</f>
        <v>#N/A</v>
      </c>
      <c r="V5033" s="37" t="e">
        <f t="shared" si="1102"/>
        <v>#N/A</v>
      </c>
    </row>
    <row r="5034" spans="1:22" s="5" customFormat="1" ht="24" customHeight="1" x14ac:dyDescent="0.2">
      <c r="A5034" s="31">
        <v>5019</v>
      </c>
      <c r="B5034" s="31"/>
      <c r="C5034" s="31"/>
      <c r="D5034" s="31"/>
      <c r="E5034" s="31"/>
      <c r="F5034" s="31"/>
      <c r="G5034" s="32"/>
      <c r="H5034" s="31"/>
      <c r="I5034" s="31"/>
      <c r="J5034" s="31"/>
      <c r="K5034" s="31"/>
      <c r="L5034" s="31"/>
      <c r="M5034" s="31"/>
      <c r="N5034" s="33"/>
      <c r="O5034" s="33"/>
      <c r="P5034" s="33"/>
      <c r="Q5034" s="33"/>
      <c r="R5034" s="33"/>
      <c r="S5034" s="34" t="str">
        <f t="shared" si="1092"/>
        <v/>
      </c>
      <c r="T5034" s="35">
        <f t="shared" si="1093"/>
        <v>0</v>
      </c>
      <c r="U5034" s="36" t="e">
        <f>INDEX([1]ราคาที่ดิน!$B:$G,MATCH($C5034,[1]ราคาที่ดิน!$A:$A,0),MATCH($B5034,[1]ราคาที่ดิน!$B$1:$G$1,0))</f>
        <v>#N/A</v>
      </c>
      <c r="V5034" s="37" t="e">
        <f t="shared" si="1102"/>
        <v>#N/A</v>
      </c>
    </row>
    <row r="5035" spans="1:22" s="5" customFormat="1" ht="24" customHeight="1" x14ac:dyDescent="0.2">
      <c r="A5035" s="31">
        <v>5020</v>
      </c>
      <c r="B5035" s="31"/>
      <c r="C5035" s="31"/>
      <c r="D5035" s="31"/>
      <c r="E5035" s="31"/>
      <c r="F5035" s="31"/>
      <c r="G5035" s="32"/>
      <c r="H5035" s="31"/>
      <c r="I5035" s="31"/>
      <c r="J5035" s="31"/>
      <c r="K5035" s="31"/>
      <c r="L5035" s="31"/>
      <c r="M5035" s="31"/>
      <c r="N5035" s="33"/>
      <c r="O5035" s="33"/>
      <c r="P5035" s="33"/>
      <c r="Q5035" s="33"/>
      <c r="R5035" s="33"/>
      <c r="S5035" s="34" t="str">
        <f t="shared" si="1092"/>
        <v/>
      </c>
      <c r="T5035" s="35">
        <f t="shared" si="1093"/>
        <v>0</v>
      </c>
      <c r="U5035" s="36" t="e">
        <f>INDEX([1]ราคาที่ดิน!$B:$G,MATCH($C5035,[1]ราคาที่ดิน!$A:$A,0),MATCH($B5035,[1]ราคาที่ดิน!$B$1:$G$1,0))</f>
        <v>#N/A</v>
      </c>
      <c r="V5035" s="37" t="e">
        <f t="shared" si="1102"/>
        <v>#N/A</v>
      </c>
    </row>
    <row r="5036" spans="1:22" s="5" customFormat="1" ht="24" customHeight="1" x14ac:dyDescent="0.2">
      <c r="A5036" s="31">
        <v>5021</v>
      </c>
      <c r="B5036" s="31"/>
      <c r="C5036" s="31"/>
      <c r="D5036" s="31"/>
      <c r="E5036" s="31"/>
      <c r="F5036" s="31"/>
      <c r="G5036" s="32"/>
      <c r="H5036" s="31"/>
      <c r="I5036" s="31"/>
      <c r="J5036" s="31"/>
      <c r="K5036" s="31"/>
      <c r="L5036" s="31"/>
      <c r="M5036" s="31"/>
      <c r="N5036" s="33"/>
      <c r="O5036" s="33"/>
      <c r="P5036" s="33"/>
      <c r="Q5036" s="33"/>
      <c r="R5036" s="33"/>
      <c r="S5036" s="34" t="str">
        <f t="shared" si="1092"/>
        <v/>
      </c>
      <c r="T5036" s="35">
        <f t="shared" si="1093"/>
        <v>0</v>
      </c>
      <c r="U5036" s="36" t="e">
        <f>INDEX([1]ราคาที่ดิน!$B:$G,MATCH($C5036,[1]ราคาที่ดิน!$A:$A,0),MATCH($B5036,[1]ราคาที่ดิน!$B$1:$G$1,0))</f>
        <v>#N/A</v>
      </c>
      <c r="V5036" s="37" t="e">
        <f t="shared" si="1102"/>
        <v>#N/A</v>
      </c>
    </row>
    <row r="5037" spans="1:22" s="5" customFormat="1" ht="24" customHeight="1" x14ac:dyDescent="0.2">
      <c r="A5037" s="31">
        <v>5022</v>
      </c>
      <c r="B5037" s="31"/>
      <c r="C5037" s="31"/>
      <c r="D5037" s="31"/>
      <c r="E5037" s="31"/>
      <c r="F5037" s="31"/>
      <c r="G5037" s="32"/>
      <c r="H5037" s="31"/>
      <c r="I5037" s="31"/>
      <c r="J5037" s="31"/>
      <c r="K5037" s="31"/>
      <c r="L5037" s="31"/>
      <c r="M5037" s="31"/>
      <c r="N5037" s="33"/>
      <c r="O5037" s="33"/>
      <c r="P5037" s="33"/>
      <c r="Q5037" s="33"/>
      <c r="R5037" s="33"/>
      <c r="S5037" s="34" t="str">
        <f t="shared" si="1092"/>
        <v/>
      </c>
      <c r="T5037" s="35">
        <f t="shared" si="1093"/>
        <v>0</v>
      </c>
      <c r="U5037" s="36" t="e">
        <f>INDEX([1]ราคาที่ดิน!$B:$G,MATCH($C5037,[1]ราคาที่ดิน!$A:$A,0),MATCH($B5037,[1]ราคาที่ดิน!$B$1:$G$1,0))</f>
        <v>#N/A</v>
      </c>
      <c r="V5037" s="37" t="e">
        <f t="shared" si="1102"/>
        <v>#N/A</v>
      </c>
    </row>
    <row r="5038" spans="1:22" s="5" customFormat="1" ht="24" customHeight="1" x14ac:dyDescent="0.2">
      <c r="A5038" s="31">
        <v>5023</v>
      </c>
      <c r="B5038" s="31"/>
      <c r="C5038" s="31"/>
      <c r="D5038" s="31"/>
      <c r="E5038" s="31"/>
      <c r="F5038" s="31"/>
      <c r="G5038" s="32"/>
      <c r="H5038" s="31"/>
      <c r="I5038" s="31"/>
      <c r="J5038" s="31"/>
      <c r="K5038" s="31"/>
      <c r="L5038" s="31"/>
      <c r="M5038" s="31"/>
      <c r="N5038" s="33"/>
      <c r="O5038" s="33"/>
      <c r="P5038" s="33"/>
      <c r="Q5038" s="33"/>
      <c r="R5038" s="33"/>
      <c r="S5038" s="34" t="str">
        <f t="shared" si="1092"/>
        <v/>
      </c>
      <c r="T5038" s="35">
        <f t="shared" si="1093"/>
        <v>0</v>
      </c>
      <c r="U5038" s="36" t="e">
        <f>INDEX([1]ราคาที่ดิน!$B:$G,MATCH($C5038,[1]ราคาที่ดิน!$A:$A,0),MATCH($B5038,[1]ราคาที่ดิน!$B$1:$G$1,0))</f>
        <v>#N/A</v>
      </c>
      <c r="V5038" s="37" t="e">
        <f t="shared" si="1102"/>
        <v>#N/A</v>
      </c>
    </row>
    <row r="5039" spans="1:22" s="5" customFormat="1" ht="24" customHeight="1" x14ac:dyDescent="0.2">
      <c r="A5039" s="31">
        <v>5024</v>
      </c>
      <c r="B5039" s="31"/>
      <c r="C5039" s="31"/>
      <c r="D5039" s="31"/>
      <c r="E5039" s="31"/>
      <c r="F5039" s="31"/>
      <c r="G5039" s="32"/>
      <c r="H5039" s="31"/>
      <c r="I5039" s="31"/>
      <c r="J5039" s="31"/>
      <c r="K5039" s="31"/>
      <c r="L5039" s="31"/>
      <c r="M5039" s="31"/>
      <c r="N5039" s="33"/>
      <c r="O5039" s="33"/>
      <c r="P5039" s="33"/>
      <c r="Q5039" s="33"/>
      <c r="R5039" s="33"/>
      <c r="S5039" s="34" t="str">
        <f t="shared" si="1092"/>
        <v/>
      </c>
      <c r="T5039" s="35">
        <f t="shared" si="1093"/>
        <v>0</v>
      </c>
      <c r="U5039" s="36" t="e">
        <f>INDEX([1]ราคาที่ดิน!$B:$G,MATCH($C5039,[1]ราคาที่ดิน!$A:$A,0),MATCH($B5039,[1]ราคาที่ดิน!$B$1:$G$1,0))</f>
        <v>#N/A</v>
      </c>
      <c r="V5039" s="37" t="e">
        <f t="shared" si="1102"/>
        <v>#N/A</v>
      </c>
    </row>
    <row r="5040" spans="1:22" s="5" customFormat="1" ht="24" customHeight="1" x14ac:dyDescent="0.2">
      <c r="A5040" s="31">
        <v>5025</v>
      </c>
      <c r="B5040" s="31"/>
      <c r="C5040" s="31"/>
      <c r="D5040" s="31"/>
      <c r="E5040" s="31"/>
      <c r="F5040" s="31"/>
      <c r="G5040" s="32"/>
      <c r="H5040" s="31"/>
      <c r="I5040" s="31"/>
      <c r="J5040" s="31"/>
      <c r="K5040" s="31"/>
      <c r="L5040" s="31"/>
      <c r="M5040" s="31"/>
      <c r="N5040" s="33"/>
      <c r="O5040" s="33"/>
      <c r="P5040" s="33"/>
      <c r="Q5040" s="33"/>
      <c r="R5040" s="33"/>
      <c r="S5040" s="34" t="str">
        <f t="shared" si="1092"/>
        <v/>
      </c>
      <c r="T5040" s="35">
        <f t="shared" si="1093"/>
        <v>0</v>
      </c>
      <c r="U5040" s="36" t="e">
        <f>INDEX([1]ราคาที่ดิน!$B:$G,MATCH($C5040,[1]ราคาที่ดิน!$A:$A,0),MATCH($B5040,[1]ราคาที่ดิน!$B$1:$G$1,0))</f>
        <v>#N/A</v>
      </c>
      <c r="V5040" s="37" t="e">
        <f t="shared" si="1102"/>
        <v>#N/A</v>
      </c>
    </row>
    <row r="5041" spans="1:22" s="5" customFormat="1" ht="24" customHeight="1" x14ac:dyDescent="0.2">
      <c r="A5041" s="31">
        <v>5026</v>
      </c>
      <c r="B5041" s="31"/>
      <c r="C5041" s="31"/>
      <c r="D5041" s="31"/>
      <c r="E5041" s="31"/>
      <c r="F5041" s="31"/>
      <c r="G5041" s="32"/>
      <c r="H5041" s="31"/>
      <c r="I5041" s="31"/>
      <c r="J5041" s="31"/>
      <c r="K5041" s="31"/>
      <c r="L5041" s="31"/>
      <c r="M5041" s="31"/>
      <c r="N5041" s="33"/>
      <c r="O5041" s="33"/>
      <c r="P5041" s="33"/>
      <c r="Q5041" s="33"/>
      <c r="R5041" s="33"/>
      <c r="S5041" s="34" t="str">
        <f t="shared" si="1092"/>
        <v/>
      </c>
      <c r="T5041" s="35">
        <f t="shared" si="1093"/>
        <v>0</v>
      </c>
      <c r="U5041" s="36" t="e">
        <f>INDEX([1]ราคาที่ดิน!$B:$G,MATCH($C5041,[1]ราคาที่ดิน!$A:$A,0),MATCH($B5041,[1]ราคาที่ดิน!$B$1:$G$1,0))</f>
        <v>#N/A</v>
      </c>
      <c r="V5041" s="37" t="e">
        <f t="shared" si="1102"/>
        <v>#N/A</v>
      </c>
    </row>
    <row r="5042" spans="1:22" s="5" customFormat="1" ht="24" customHeight="1" x14ac:dyDescent="0.2">
      <c r="A5042" s="31">
        <v>5027</v>
      </c>
      <c r="B5042" s="31"/>
      <c r="C5042" s="31"/>
      <c r="D5042" s="31"/>
      <c r="E5042" s="31"/>
      <c r="F5042" s="31"/>
      <c r="G5042" s="32"/>
      <c r="H5042" s="31"/>
      <c r="I5042" s="31"/>
      <c r="J5042" s="31"/>
      <c r="K5042" s="31"/>
      <c r="L5042" s="31"/>
      <c r="M5042" s="31"/>
      <c r="N5042" s="33"/>
      <c r="O5042" s="33"/>
      <c r="P5042" s="33"/>
      <c r="Q5042" s="33"/>
      <c r="R5042" s="33"/>
      <c r="S5042" s="34" t="str">
        <f t="shared" si="1092"/>
        <v/>
      </c>
      <c r="T5042" s="35">
        <f t="shared" si="1093"/>
        <v>0</v>
      </c>
      <c r="U5042" s="36" t="e">
        <f>INDEX([1]ราคาที่ดิน!$B:$G,MATCH($C5042,[1]ราคาที่ดิน!$A:$A,0),MATCH($B5042,[1]ราคาที่ดิน!$B$1:$G$1,0))</f>
        <v>#N/A</v>
      </c>
      <c r="V5042" s="37" t="e">
        <f t="shared" si="1102"/>
        <v>#N/A</v>
      </c>
    </row>
    <row r="5043" spans="1:22" s="5" customFormat="1" ht="24" customHeight="1" x14ac:dyDescent="0.2">
      <c r="A5043" s="31">
        <v>5028</v>
      </c>
      <c r="B5043" s="31"/>
      <c r="C5043" s="31"/>
      <c r="D5043" s="31"/>
      <c r="E5043" s="31"/>
      <c r="F5043" s="31"/>
      <c r="G5043" s="32"/>
      <c r="H5043" s="31"/>
      <c r="I5043" s="31"/>
      <c r="J5043" s="31"/>
      <c r="K5043" s="31"/>
      <c r="L5043" s="31"/>
      <c r="M5043" s="31"/>
      <c r="N5043" s="33"/>
      <c r="O5043" s="33"/>
      <c r="P5043" s="33"/>
      <c r="Q5043" s="33"/>
      <c r="R5043" s="33"/>
      <c r="S5043" s="34" t="str">
        <f t="shared" si="1092"/>
        <v/>
      </c>
      <c r="T5043" s="35">
        <f t="shared" si="1093"/>
        <v>0</v>
      </c>
      <c r="U5043" s="36" t="e">
        <f>INDEX([1]ราคาที่ดิน!$B:$G,MATCH($C5043,[1]ราคาที่ดิน!$A:$A,0),MATCH($B5043,[1]ราคาที่ดิน!$B$1:$G$1,0))</f>
        <v>#N/A</v>
      </c>
      <c r="V5043" s="37" t="e">
        <f t="shared" si="1102"/>
        <v>#N/A</v>
      </c>
    </row>
    <row r="5044" spans="1:22" s="5" customFormat="1" ht="24" customHeight="1" x14ac:dyDescent="0.2">
      <c r="A5044" s="31">
        <v>5029</v>
      </c>
      <c r="B5044" s="31"/>
      <c r="C5044" s="31"/>
      <c r="D5044" s="31"/>
      <c r="E5044" s="31"/>
      <c r="F5044" s="31"/>
      <c r="G5044" s="32"/>
      <c r="H5044" s="31"/>
      <c r="I5044" s="31"/>
      <c r="J5044" s="31"/>
      <c r="K5044" s="31"/>
      <c r="L5044" s="31"/>
      <c r="M5044" s="31"/>
      <c r="N5044" s="33"/>
      <c r="O5044" s="33"/>
      <c r="P5044" s="33"/>
      <c r="Q5044" s="33"/>
      <c r="R5044" s="33"/>
      <c r="S5044" s="34" t="str">
        <f t="shared" si="1092"/>
        <v/>
      </c>
      <c r="T5044" s="35">
        <f t="shared" si="1093"/>
        <v>0</v>
      </c>
      <c r="U5044" s="36" t="e">
        <f>INDEX([1]ราคาที่ดิน!$B:$G,MATCH($C5044,[1]ราคาที่ดิน!$A:$A,0),MATCH($B5044,[1]ราคาที่ดิน!$B$1:$G$1,0))</f>
        <v>#N/A</v>
      </c>
      <c r="V5044" s="37" t="e">
        <f t="shared" si="1102"/>
        <v>#N/A</v>
      </c>
    </row>
    <row r="5045" spans="1:22" s="5" customFormat="1" ht="24" customHeight="1" x14ac:dyDescent="0.2">
      <c r="A5045" s="31">
        <v>5030</v>
      </c>
      <c r="B5045" s="31"/>
      <c r="C5045" s="31"/>
      <c r="D5045" s="31"/>
      <c r="E5045" s="31"/>
      <c r="F5045" s="31"/>
      <c r="G5045" s="32"/>
      <c r="H5045" s="31"/>
      <c r="I5045" s="31"/>
      <c r="J5045" s="31"/>
      <c r="K5045" s="31"/>
      <c r="L5045" s="31"/>
      <c r="M5045" s="31"/>
      <c r="N5045" s="33"/>
      <c r="O5045" s="33"/>
      <c r="P5045" s="33"/>
      <c r="Q5045" s="33"/>
      <c r="R5045" s="33"/>
      <c r="S5045" s="34" t="str">
        <f t="shared" si="1092"/>
        <v/>
      </c>
      <c r="T5045" s="35">
        <f t="shared" si="1093"/>
        <v>0</v>
      </c>
      <c r="U5045" s="36" t="e">
        <f>INDEX([1]ราคาที่ดิน!$B:$G,MATCH($C5045,[1]ราคาที่ดิน!$A:$A,0),MATCH($B5045,[1]ราคาที่ดิน!$B$1:$G$1,0))</f>
        <v>#N/A</v>
      </c>
      <c r="V5045" s="37" t="e">
        <f t="shared" si="1102"/>
        <v>#N/A</v>
      </c>
    </row>
    <row r="5046" spans="1:22" s="5" customFormat="1" ht="24" customHeight="1" x14ac:dyDescent="0.2">
      <c r="A5046" s="31">
        <v>5031</v>
      </c>
      <c r="B5046" s="31"/>
      <c r="C5046" s="31"/>
      <c r="D5046" s="31"/>
      <c r="E5046" s="31"/>
      <c r="F5046" s="31"/>
      <c r="G5046" s="32"/>
      <c r="H5046" s="31"/>
      <c r="I5046" s="31"/>
      <c r="J5046" s="31"/>
      <c r="K5046" s="31"/>
      <c r="L5046" s="31"/>
      <c r="M5046" s="31"/>
      <c r="N5046" s="33"/>
      <c r="O5046" s="33"/>
      <c r="P5046" s="33"/>
      <c r="Q5046" s="33"/>
      <c r="R5046" s="33"/>
      <c r="S5046" s="34" t="str">
        <f t="shared" si="1092"/>
        <v/>
      </c>
      <c r="T5046" s="35">
        <f t="shared" si="1093"/>
        <v>0</v>
      </c>
      <c r="U5046" s="36" t="e">
        <f>INDEX([1]ราคาที่ดิน!$B:$G,MATCH($C5046,[1]ราคาที่ดิน!$A:$A,0),MATCH($B5046,[1]ราคาที่ดิน!$B$1:$G$1,0))</f>
        <v>#N/A</v>
      </c>
      <c r="V5046" s="37" t="e">
        <f t="shared" si="1102"/>
        <v>#N/A</v>
      </c>
    </row>
    <row r="5047" spans="1:22" s="5" customFormat="1" ht="24" customHeight="1" x14ac:dyDescent="0.2">
      <c r="A5047" s="31">
        <v>5032</v>
      </c>
      <c r="B5047" s="31"/>
      <c r="C5047" s="31"/>
      <c r="D5047" s="31"/>
      <c r="E5047" s="31"/>
      <c r="F5047" s="31"/>
      <c r="G5047" s="32"/>
      <c r="H5047" s="31"/>
      <c r="I5047" s="31"/>
      <c r="J5047" s="31"/>
      <c r="K5047" s="31"/>
      <c r="L5047" s="31"/>
      <c r="M5047" s="31"/>
      <c r="N5047" s="33"/>
      <c r="O5047" s="33"/>
      <c r="P5047" s="33"/>
      <c r="Q5047" s="33"/>
      <c r="R5047" s="33"/>
      <c r="S5047" s="34" t="str">
        <f t="shared" si="1092"/>
        <v/>
      </c>
      <c r="T5047" s="35">
        <f t="shared" si="1093"/>
        <v>0</v>
      </c>
      <c r="U5047" s="36" t="e">
        <f>INDEX([1]ราคาที่ดิน!$B:$G,MATCH($C5047,[1]ราคาที่ดิน!$A:$A,0),MATCH($B5047,[1]ราคาที่ดิน!$B$1:$G$1,0))</f>
        <v>#N/A</v>
      </c>
      <c r="V5047" s="37" t="e">
        <f t="shared" si="1102"/>
        <v>#N/A</v>
      </c>
    </row>
    <row r="5048" spans="1:22" s="5" customFormat="1" ht="24" customHeight="1" x14ac:dyDescent="0.2">
      <c r="A5048" s="31">
        <v>5033</v>
      </c>
      <c r="B5048" s="31"/>
      <c r="C5048" s="31"/>
      <c r="D5048" s="31"/>
      <c r="E5048" s="31"/>
      <c r="F5048" s="31"/>
      <c r="G5048" s="32"/>
      <c r="H5048" s="31"/>
      <c r="I5048" s="31"/>
      <c r="J5048" s="31"/>
      <c r="K5048" s="31"/>
      <c r="L5048" s="31"/>
      <c r="M5048" s="31"/>
      <c r="N5048" s="33"/>
      <c r="O5048" s="33"/>
      <c r="P5048" s="33"/>
      <c r="Q5048" s="33"/>
      <c r="R5048" s="33"/>
      <c r="S5048" s="34" t="str">
        <f t="shared" si="1092"/>
        <v/>
      </c>
      <c r="T5048" s="35">
        <f t="shared" si="1093"/>
        <v>0</v>
      </c>
      <c r="U5048" s="36" t="e">
        <f>INDEX([1]ราคาที่ดิน!$B:$G,MATCH($C5048,[1]ราคาที่ดิน!$A:$A,0),MATCH($B5048,[1]ราคาที่ดิน!$B$1:$G$1,0))</f>
        <v>#N/A</v>
      </c>
      <c r="V5048" s="37" t="e">
        <f t="shared" si="1102"/>
        <v>#N/A</v>
      </c>
    </row>
    <row r="5049" spans="1:22" s="5" customFormat="1" ht="24" customHeight="1" x14ac:dyDescent="0.2">
      <c r="A5049" s="31">
        <v>5034</v>
      </c>
      <c r="B5049" s="31"/>
      <c r="C5049" s="31"/>
      <c r="D5049" s="31"/>
      <c r="E5049" s="31"/>
      <c r="F5049" s="31"/>
      <c r="G5049" s="32"/>
      <c r="H5049" s="31"/>
      <c r="I5049" s="31"/>
      <c r="J5049" s="31"/>
      <c r="K5049" s="31"/>
      <c r="L5049" s="31"/>
      <c r="M5049" s="31"/>
      <c r="N5049" s="33"/>
      <c r="O5049" s="33"/>
      <c r="P5049" s="33"/>
      <c r="Q5049" s="33"/>
      <c r="R5049" s="33"/>
      <c r="S5049" s="34" t="str">
        <f t="shared" si="1092"/>
        <v/>
      </c>
      <c r="T5049" s="35">
        <f t="shared" si="1093"/>
        <v>0</v>
      </c>
      <c r="U5049" s="36" t="e">
        <f>INDEX([1]ราคาที่ดิน!$B:$G,MATCH($C5049,[1]ราคาที่ดิน!$A:$A,0),MATCH($B5049,[1]ราคาที่ดิน!$B$1:$G$1,0))</f>
        <v>#N/A</v>
      </c>
      <c r="V5049" s="37" t="e">
        <f t="shared" si="1102"/>
        <v>#N/A</v>
      </c>
    </row>
    <row r="5050" spans="1:22" s="5" customFormat="1" ht="24" customHeight="1" x14ac:dyDescent="0.2">
      <c r="A5050" s="31">
        <v>5035</v>
      </c>
      <c r="B5050" s="31"/>
      <c r="C5050" s="31"/>
      <c r="D5050" s="31"/>
      <c r="E5050" s="31"/>
      <c r="F5050" s="31"/>
      <c r="G5050" s="32"/>
      <c r="H5050" s="31"/>
      <c r="I5050" s="31"/>
      <c r="J5050" s="31"/>
      <c r="K5050" s="31"/>
      <c r="L5050" s="31"/>
      <c r="M5050" s="31"/>
      <c r="N5050" s="33"/>
      <c r="O5050" s="33"/>
      <c r="P5050" s="33"/>
      <c r="Q5050" s="33"/>
      <c r="R5050" s="33"/>
      <c r="S5050" s="34" t="str">
        <f t="shared" si="1092"/>
        <v/>
      </c>
      <c r="T5050" s="35">
        <f t="shared" si="1093"/>
        <v>0</v>
      </c>
      <c r="U5050" s="36" t="e">
        <f>INDEX([1]ราคาที่ดิน!$B:$G,MATCH($C5050,[1]ราคาที่ดิน!$A:$A,0),MATCH($B5050,[1]ราคาที่ดิน!$B$1:$G$1,0))</f>
        <v>#N/A</v>
      </c>
      <c r="V5050" s="37" t="e">
        <f t="shared" si="1102"/>
        <v>#N/A</v>
      </c>
    </row>
    <row r="5051" spans="1:22" s="5" customFormat="1" ht="24" customHeight="1" x14ac:dyDescent="0.2">
      <c r="A5051" s="31">
        <v>5036</v>
      </c>
      <c r="B5051" s="31"/>
      <c r="C5051" s="31"/>
      <c r="D5051" s="31"/>
      <c r="E5051" s="31"/>
      <c r="F5051" s="31"/>
      <c r="G5051" s="32"/>
      <c r="H5051" s="31"/>
      <c r="I5051" s="31"/>
      <c r="J5051" s="31"/>
      <c r="K5051" s="31"/>
      <c r="L5051" s="31"/>
      <c r="M5051" s="31"/>
      <c r="N5051" s="33"/>
      <c r="O5051" s="33"/>
      <c r="P5051" s="33"/>
      <c r="Q5051" s="33"/>
      <c r="R5051" s="33"/>
      <c r="S5051" s="34" t="str">
        <f t="shared" si="1092"/>
        <v/>
      </c>
      <c r="T5051" s="35">
        <f t="shared" si="1093"/>
        <v>0</v>
      </c>
      <c r="U5051" s="36" t="e">
        <f>INDEX([1]ราคาที่ดิน!$B:$G,MATCH($C5051,[1]ราคาที่ดิน!$A:$A,0),MATCH($B5051,[1]ราคาที่ดิน!$B$1:$G$1,0))</f>
        <v>#N/A</v>
      </c>
      <c r="V5051" s="37" t="e">
        <f t="shared" si="1102"/>
        <v>#N/A</v>
      </c>
    </row>
    <row r="5052" spans="1:22" s="5" customFormat="1" ht="24" customHeight="1" x14ac:dyDescent="0.2">
      <c r="A5052" s="31">
        <v>5037</v>
      </c>
      <c r="B5052" s="31"/>
      <c r="C5052" s="31"/>
      <c r="D5052" s="31"/>
      <c r="E5052" s="31"/>
      <c r="F5052" s="31"/>
      <c r="G5052" s="32"/>
      <c r="H5052" s="31"/>
      <c r="I5052" s="31"/>
      <c r="J5052" s="31"/>
      <c r="K5052" s="31"/>
      <c r="L5052" s="31"/>
      <c r="M5052" s="31"/>
      <c r="N5052" s="33"/>
      <c r="O5052" s="33"/>
      <c r="P5052" s="33"/>
      <c r="Q5052" s="33"/>
      <c r="R5052" s="33"/>
      <c r="S5052" s="34" t="str">
        <f t="shared" si="1092"/>
        <v/>
      </c>
      <c r="T5052" s="35">
        <f t="shared" si="1093"/>
        <v>0</v>
      </c>
      <c r="U5052" s="36" t="e">
        <f>INDEX([1]ราคาที่ดิน!$B:$G,MATCH($C5052,[1]ราคาที่ดิน!$A:$A,0),MATCH($B5052,[1]ราคาที่ดิน!$B$1:$G$1,0))</f>
        <v>#N/A</v>
      </c>
      <c r="V5052" s="37" t="e">
        <f t="shared" si="1102"/>
        <v>#N/A</v>
      </c>
    </row>
    <row r="5053" spans="1:22" s="5" customFormat="1" ht="24" customHeight="1" x14ac:dyDescent="0.2">
      <c r="A5053" s="31">
        <v>5038</v>
      </c>
      <c r="B5053" s="31"/>
      <c r="C5053" s="31"/>
      <c r="D5053" s="31"/>
      <c r="E5053" s="31"/>
      <c r="F5053" s="31"/>
      <c r="G5053" s="32"/>
      <c r="H5053" s="31"/>
      <c r="I5053" s="31"/>
      <c r="J5053" s="31"/>
      <c r="K5053" s="31"/>
      <c r="L5053" s="31"/>
      <c r="M5053" s="31"/>
      <c r="N5053" s="33"/>
      <c r="O5053" s="33"/>
      <c r="P5053" s="33"/>
      <c r="Q5053" s="33"/>
      <c r="R5053" s="33"/>
      <c r="S5053" s="34" t="str">
        <f t="shared" si="1092"/>
        <v/>
      </c>
      <c r="T5053" s="35">
        <f t="shared" si="1093"/>
        <v>0</v>
      </c>
      <c r="U5053" s="36" t="e">
        <f>INDEX([1]ราคาที่ดิน!$B:$G,MATCH($C5053,[1]ราคาที่ดิน!$A:$A,0),MATCH($B5053,[1]ราคาที่ดิน!$B$1:$G$1,0))</f>
        <v>#N/A</v>
      </c>
      <c r="V5053" s="37" t="e">
        <f t="shared" si="1102"/>
        <v>#N/A</v>
      </c>
    </row>
    <row r="5054" spans="1:22" s="5" customFormat="1" ht="24" customHeight="1" x14ac:dyDescent="0.2">
      <c r="A5054" s="31">
        <v>5039</v>
      </c>
      <c r="B5054" s="31"/>
      <c r="C5054" s="31"/>
      <c r="D5054" s="31"/>
      <c r="E5054" s="31"/>
      <c r="F5054" s="31"/>
      <c r="G5054" s="32"/>
      <c r="H5054" s="31"/>
      <c r="I5054" s="31"/>
      <c r="J5054" s="31"/>
      <c r="K5054" s="31"/>
      <c r="L5054" s="31"/>
      <c r="M5054" s="31"/>
      <c r="N5054" s="33"/>
      <c r="O5054" s="33"/>
      <c r="P5054" s="33"/>
      <c r="Q5054" s="33"/>
      <c r="R5054" s="33"/>
      <c r="S5054" s="34" t="str">
        <f t="shared" si="1092"/>
        <v/>
      </c>
      <c r="T5054" s="35">
        <f t="shared" si="1093"/>
        <v>0</v>
      </c>
      <c r="U5054" s="36" t="e">
        <f>INDEX([1]ราคาที่ดิน!$B:$G,MATCH($C5054,[1]ราคาที่ดิน!$A:$A,0),MATCH($B5054,[1]ราคาที่ดิน!$B$1:$G$1,0))</f>
        <v>#N/A</v>
      </c>
      <c r="V5054" s="37" t="e">
        <f t="shared" si="1102"/>
        <v>#N/A</v>
      </c>
    </row>
    <row r="5055" spans="1:22" s="5" customFormat="1" ht="24" customHeight="1" x14ac:dyDescent="0.2">
      <c r="A5055" s="31">
        <v>5040</v>
      </c>
      <c r="B5055" s="31"/>
      <c r="C5055" s="31"/>
      <c r="D5055" s="31"/>
      <c r="E5055" s="31"/>
      <c r="F5055" s="31"/>
      <c r="G5055" s="32"/>
      <c r="H5055" s="31"/>
      <c r="I5055" s="31"/>
      <c r="J5055" s="31"/>
      <c r="K5055" s="31"/>
      <c r="L5055" s="31"/>
      <c r="M5055" s="31"/>
      <c r="N5055" s="33"/>
      <c r="O5055" s="33"/>
      <c r="P5055" s="33"/>
      <c r="Q5055" s="33"/>
      <c r="R5055" s="33"/>
      <c r="S5055" s="34" t="str">
        <f t="shared" si="1092"/>
        <v/>
      </c>
      <c r="T5055" s="35">
        <f t="shared" si="1093"/>
        <v>0</v>
      </c>
      <c r="U5055" s="36" t="e">
        <f>INDEX([1]ราคาที่ดิน!$B:$G,MATCH($C5055,[1]ราคาที่ดิน!$A:$A,0),MATCH($B5055,[1]ราคาที่ดิน!$B$1:$G$1,0))</f>
        <v>#N/A</v>
      </c>
      <c r="V5055" s="37" t="e">
        <f t="shared" si="1102"/>
        <v>#N/A</v>
      </c>
    </row>
    <row r="5056" spans="1:22" s="5" customFormat="1" ht="24" customHeight="1" x14ac:dyDescent="0.2">
      <c r="A5056" s="31">
        <v>5041</v>
      </c>
      <c r="B5056" s="31"/>
      <c r="C5056" s="31"/>
      <c r="D5056" s="31"/>
      <c r="E5056" s="31"/>
      <c r="F5056" s="31"/>
      <c r="G5056" s="32"/>
      <c r="H5056" s="31"/>
      <c r="I5056" s="31"/>
      <c r="J5056" s="31"/>
      <c r="K5056" s="31"/>
      <c r="L5056" s="31"/>
      <c r="M5056" s="31"/>
      <c r="N5056" s="33"/>
      <c r="O5056" s="33"/>
      <c r="P5056" s="33"/>
      <c r="Q5056" s="33"/>
      <c r="R5056" s="33"/>
      <c r="S5056" s="34" t="str">
        <f t="shared" si="1092"/>
        <v/>
      </c>
      <c r="T5056" s="35">
        <f t="shared" si="1093"/>
        <v>0</v>
      </c>
      <c r="U5056" s="36" t="e">
        <f>INDEX([1]ราคาที่ดิน!$B:$G,MATCH($C5056,[1]ราคาที่ดิน!$A:$A,0),MATCH($B5056,[1]ราคาที่ดิน!$B$1:$G$1,0))</f>
        <v>#N/A</v>
      </c>
      <c r="V5056" s="37" t="e">
        <f t="shared" si="1102"/>
        <v>#N/A</v>
      </c>
    </row>
    <row r="5057" spans="1:22" s="5" customFormat="1" ht="24" customHeight="1" x14ac:dyDescent="0.2">
      <c r="A5057" s="31">
        <v>5042</v>
      </c>
      <c r="B5057" s="31"/>
      <c r="C5057" s="31"/>
      <c r="D5057" s="31"/>
      <c r="E5057" s="31"/>
      <c r="F5057" s="31"/>
      <c r="G5057" s="32"/>
      <c r="H5057" s="31"/>
      <c r="I5057" s="31"/>
      <c r="J5057" s="31"/>
      <c r="K5057" s="31"/>
      <c r="L5057" s="31"/>
      <c r="M5057" s="31"/>
      <c r="N5057" s="33"/>
      <c r="O5057" s="33"/>
      <c r="P5057" s="33"/>
      <c r="Q5057" s="33"/>
      <c r="R5057" s="33"/>
      <c r="S5057" s="34" t="str">
        <f t="shared" si="1092"/>
        <v/>
      </c>
      <c r="T5057" s="35">
        <f t="shared" si="1093"/>
        <v>0</v>
      </c>
      <c r="U5057" s="36" t="e">
        <f>INDEX([1]ราคาที่ดิน!$B:$G,MATCH($C5057,[1]ราคาที่ดิน!$A:$A,0),MATCH($B5057,[1]ราคาที่ดิน!$B$1:$G$1,0))</f>
        <v>#N/A</v>
      </c>
      <c r="V5057" s="37" t="e">
        <f t="shared" si="1102"/>
        <v>#N/A</v>
      </c>
    </row>
    <row r="5058" spans="1:22" s="5" customFormat="1" ht="24" customHeight="1" x14ac:dyDescent="0.2">
      <c r="A5058" s="31">
        <v>5043</v>
      </c>
      <c r="B5058" s="31"/>
      <c r="C5058" s="31"/>
      <c r="D5058" s="31"/>
      <c r="E5058" s="31"/>
      <c r="F5058" s="31"/>
      <c r="G5058" s="32"/>
      <c r="H5058" s="31"/>
      <c r="I5058" s="31"/>
      <c r="J5058" s="31"/>
      <c r="K5058" s="31"/>
      <c r="L5058" s="31"/>
      <c r="M5058" s="31"/>
      <c r="N5058" s="33"/>
      <c r="O5058" s="33"/>
      <c r="P5058" s="33"/>
      <c r="Q5058" s="33"/>
      <c r="R5058" s="33"/>
      <c r="S5058" s="34" t="str">
        <f t="shared" si="1092"/>
        <v/>
      </c>
      <c r="T5058" s="35">
        <f t="shared" si="1093"/>
        <v>0</v>
      </c>
      <c r="U5058" s="36" t="e">
        <f>INDEX([1]ราคาที่ดิน!$B:$G,MATCH($C5058,[1]ราคาที่ดิน!$A:$A,0),MATCH($B5058,[1]ราคาที่ดิน!$B$1:$G$1,0))</f>
        <v>#N/A</v>
      </c>
      <c r="V5058" s="37" t="e">
        <f t="shared" si="1102"/>
        <v>#N/A</v>
      </c>
    </row>
    <row r="5059" spans="1:22" s="5" customFormat="1" ht="24" customHeight="1" x14ac:dyDescent="0.2">
      <c r="A5059" s="31">
        <v>5044</v>
      </c>
      <c r="B5059" s="31"/>
      <c r="C5059" s="31"/>
      <c r="D5059" s="31"/>
      <c r="E5059" s="31"/>
      <c r="F5059" s="31"/>
      <c r="G5059" s="32"/>
      <c r="H5059" s="31"/>
      <c r="I5059" s="31"/>
      <c r="J5059" s="31"/>
      <c r="K5059" s="31"/>
      <c r="L5059" s="31"/>
      <c r="M5059" s="31"/>
      <c r="N5059" s="33"/>
      <c r="O5059" s="33"/>
      <c r="P5059" s="33"/>
      <c r="Q5059" s="33"/>
      <c r="R5059" s="33"/>
      <c r="S5059" s="34" t="str">
        <f t="shared" si="1092"/>
        <v/>
      </c>
      <c r="T5059" s="35">
        <f t="shared" si="1093"/>
        <v>0</v>
      </c>
      <c r="U5059" s="36" t="e">
        <f>INDEX([1]ราคาที่ดิน!$B:$G,MATCH($C5059,[1]ราคาที่ดิน!$A:$A,0),MATCH($B5059,[1]ราคาที่ดิน!$B$1:$G$1,0))</f>
        <v>#N/A</v>
      </c>
      <c r="V5059" s="37" t="e">
        <f t="shared" si="1102"/>
        <v>#N/A</v>
      </c>
    </row>
    <row r="5060" spans="1:22" s="5" customFormat="1" ht="24" customHeight="1" x14ac:dyDescent="0.2">
      <c r="A5060" s="31">
        <v>5045</v>
      </c>
      <c r="B5060" s="31"/>
      <c r="C5060" s="31"/>
      <c r="D5060" s="31"/>
      <c r="E5060" s="31"/>
      <c r="F5060" s="31"/>
      <c r="G5060" s="32"/>
      <c r="H5060" s="31"/>
      <c r="I5060" s="31"/>
      <c r="J5060" s="31"/>
      <c r="K5060" s="31"/>
      <c r="L5060" s="31"/>
      <c r="M5060" s="31"/>
      <c r="N5060" s="33"/>
      <c r="O5060" s="33"/>
      <c r="P5060" s="33"/>
      <c r="Q5060" s="33"/>
      <c r="R5060" s="33"/>
      <c r="S5060" s="34" t="str">
        <f t="shared" si="1092"/>
        <v/>
      </c>
      <c r="T5060" s="35">
        <f t="shared" si="1093"/>
        <v>0</v>
      </c>
      <c r="U5060" s="36" t="e">
        <f>INDEX([1]ราคาที่ดิน!$B:$G,MATCH($C5060,[1]ราคาที่ดิน!$A:$A,0),MATCH($B5060,[1]ราคาที่ดิน!$B$1:$G$1,0))</f>
        <v>#N/A</v>
      </c>
      <c r="V5060" s="37" t="e">
        <f t="shared" si="1102"/>
        <v>#N/A</v>
      </c>
    </row>
    <row r="5061" spans="1:22" s="5" customFormat="1" ht="24" customHeight="1" x14ac:dyDescent="0.2">
      <c r="A5061" s="31">
        <v>5046</v>
      </c>
      <c r="B5061" s="31"/>
      <c r="C5061" s="31"/>
      <c r="D5061" s="31"/>
      <c r="E5061" s="31"/>
      <c r="F5061" s="31"/>
      <c r="G5061" s="32"/>
      <c r="H5061" s="31"/>
      <c r="I5061" s="31"/>
      <c r="J5061" s="31"/>
      <c r="K5061" s="31"/>
      <c r="L5061" s="31"/>
      <c r="M5061" s="31"/>
      <c r="N5061" s="33"/>
      <c r="O5061" s="33"/>
      <c r="P5061" s="33"/>
      <c r="Q5061" s="33"/>
      <c r="R5061" s="33"/>
      <c r="S5061" s="34" t="str">
        <f t="shared" si="1092"/>
        <v/>
      </c>
      <c r="T5061" s="35">
        <f t="shared" si="1093"/>
        <v>0</v>
      </c>
      <c r="U5061" s="36" t="e">
        <f>INDEX([1]ราคาที่ดิน!$B:$G,MATCH($C5061,[1]ราคาที่ดิน!$A:$A,0),MATCH($B5061,[1]ราคาที่ดิน!$B$1:$G$1,0))</f>
        <v>#N/A</v>
      </c>
      <c r="V5061" s="37" t="e">
        <f t="shared" si="1102"/>
        <v>#N/A</v>
      </c>
    </row>
    <row r="5062" spans="1:22" s="5" customFormat="1" ht="24" customHeight="1" x14ac:dyDescent="0.2">
      <c r="A5062" s="31">
        <v>5047</v>
      </c>
      <c r="B5062" s="31"/>
      <c r="C5062" s="31"/>
      <c r="D5062" s="31"/>
      <c r="E5062" s="31"/>
      <c r="F5062" s="31"/>
      <c r="G5062" s="32"/>
      <c r="H5062" s="31"/>
      <c r="I5062" s="31"/>
      <c r="J5062" s="31"/>
      <c r="K5062" s="31"/>
      <c r="L5062" s="31"/>
      <c r="M5062" s="31"/>
      <c r="N5062" s="33"/>
      <c r="O5062" s="33"/>
      <c r="P5062" s="33"/>
      <c r="Q5062" s="33"/>
      <c r="R5062" s="33"/>
      <c r="S5062" s="34" t="str">
        <f t="shared" si="1092"/>
        <v/>
      </c>
      <c r="T5062" s="35">
        <f t="shared" si="1093"/>
        <v>0</v>
      </c>
      <c r="U5062" s="36" t="e">
        <f>INDEX([1]ราคาที่ดิน!$B:$G,MATCH($C5062,[1]ราคาที่ดิน!$A:$A,0),MATCH($B5062,[1]ราคาที่ดิน!$B$1:$G$1,0))</f>
        <v>#N/A</v>
      </c>
      <c r="V5062" s="37" t="e">
        <f t="shared" si="1102"/>
        <v>#N/A</v>
      </c>
    </row>
    <row r="5063" spans="1:22" s="5" customFormat="1" ht="24" customHeight="1" x14ac:dyDescent="0.2">
      <c r="A5063" s="31">
        <v>5048</v>
      </c>
      <c r="B5063" s="31"/>
      <c r="C5063" s="31"/>
      <c r="D5063" s="31"/>
      <c r="E5063" s="31"/>
      <c r="F5063" s="31"/>
      <c r="G5063" s="32"/>
      <c r="H5063" s="31"/>
      <c r="I5063" s="31"/>
      <c r="J5063" s="31"/>
      <c r="K5063" s="31"/>
      <c r="L5063" s="31"/>
      <c r="M5063" s="31"/>
      <c r="N5063" s="33"/>
      <c r="O5063" s="33"/>
      <c r="P5063" s="33"/>
      <c r="Q5063" s="33"/>
      <c r="R5063" s="33"/>
      <c r="S5063" s="34" t="str">
        <f t="shared" si="1092"/>
        <v/>
      </c>
      <c r="T5063" s="35">
        <f t="shared" si="1093"/>
        <v>0</v>
      </c>
      <c r="U5063" s="36" t="e">
        <f>INDEX([1]ราคาที่ดิน!$B:$G,MATCH($C5063,[1]ราคาที่ดิน!$A:$A,0),MATCH($B5063,[1]ราคาที่ดิน!$B$1:$G$1,0))</f>
        <v>#N/A</v>
      </c>
      <c r="V5063" s="37" t="e">
        <f t="shared" si="1102"/>
        <v>#N/A</v>
      </c>
    </row>
    <row r="5064" spans="1:22" s="5" customFormat="1" ht="24" customHeight="1" x14ac:dyDescent="0.2">
      <c r="A5064" s="31">
        <v>5049</v>
      </c>
      <c r="B5064" s="31"/>
      <c r="C5064" s="31"/>
      <c r="D5064" s="31"/>
      <c r="E5064" s="31"/>
      <c r="F5064" s="31"/>
      <c r="G5064" s="32"/>
      <c r="H5064" s="31"/>
      <c r="I5064" s="31"/>
      <c r="J5064" s="31"/>
      <c r="K5064" s="31"/>
      <c r="L5064" s="31"/>
      <c r="M5064" s="31"/>
      <c r="N5064" s="33"/>
      <c r="O5064" s="33"/>
      <c r="P5064" s="33"/>
      <c r="Q5064" s="33"/>
      <c r="R5064" s="33"/>
      <c r="S5064" s="34" t="str">
        <f t="shared" si="1092"/>
        <v/>
      </c>
      <c r="T5064" s="35">
        <f t="shared" si="1093"/>
        <v>0</v>
      </c>
      <c r="U5064" s="36" t="e">
        <f>INDEX([1]ราคาที่ดิน!$B:$G,MATCH($C5064,[1]ราคาที่ดิน!$A:$A,0),MATCH($B5064,[1]ราคาที่ดิน!$B$1:$G$1,0))</f>
        <v>#N/A</v>
      </c>
      <c r="V5064" s="37" t="e">
        <f t="shared" si="1102"/>
        <v>#N/A</v>
      </c>
    </row>
    <row r="5065" spans="1:22" s="5" customFormat="1" ht="24" customHeight="1" x14ac:dyDescent="0.2">
      <c r="A5065" s="31">
        <v>5050</v>
      </c>
      <c r="B5065" s="31"/>
      <c r="C5065" s="31"/>
      <c r="D5065" s="31"/>
      <c r="E5065" s="31"/>
      <c r="F5065" s="31"/>
      <c r="G5065" s="32"/>
      <c r="H5065" s="31"/>
      <c r="I5065" s="31"/>
      <c r="J5065" s="31"/>
      <c r="K5065" s="31"/>
      <c r="L5065" s="31"/>
      <c r="M5065" s="31"/>
      <c r="N5065" s="33"/>
      <c r="O5065" s="33"/>
      <c r="P5065" s="33"/>
      <c r="Q5065" s="33"/>
      <c r="R5065" s="33"/>
      <c r="S5065" s="34" t="str">
        <f t="shared" si="1092"/>
        <v/>
      </c>
      <c r="T5065" s="35">
        <f t="shared" si="1093"/>
        <v>0</v>
      </c>
      <c r="U5065" s="36" t="e">
        <f>INDEX([1]ราคาที่ดิน!$B:$G,MATCH($C5065,[1]ราคาที่ดิน!$A:$A,0),MATCH($B5065,[1]ราคาที่ดิน!$B$1:$G$1,0))</f>
        <v>#N/A</v>
      </c>
      <c r="V5065" s="37" t="e">
        <f t="shared" si="1102"/>
        <v>#N/A</v>
      </c>
    </row>
    <row r="5066" spans="1:22" s="5" customFormat="1" ht="24" customHeight="1" x14ac:dyDescent="0.2">
      <c r="A5066" s="31">
        <v>5051</v>
      </c>
      <c r="B5066" s="31"/>
      <c r="C5066" s="31"/>
      <c r="D5066" s="31"/>
      <c r="E5066" s="31"/>
      <c r="F5066" s="31"/>
      <c r="G5066" s="32"/>
      <c r="H5066" s="31"/>
      <c r="I5066" s="31"/>
      <c r="J5066" s="31"/>
      <c r="K5066" s="31"/>
      <c r="L5066" s="31"/>
      <c r="M5066" s="31"/>
      <c r="N5066" s="33"/>
      <c r="O5066" s="33"/>
      <c r="P5066" s="33"/>
      <c r="Q5066" s="33"/>
      <c r="R5066" s="33"/>
      <c r="S5066" s="34" t="str">
        <f t="shared" si="1092"/>
        <v/>
      </c>
      <c r="T5066" s="35">
        <f t="shared" si="1093"/>
        <v>0</v>
      </c>
      <c r="U5066" s="36" t="e">
        <f>INDEX([1]ราคาที่ดิน!$B:$G,MATCH($C5066,[1]ราคาที่ดิน!$A:$A,0),MATCH($B5066,[1]ราคาที่ดิน!$B$1:$G$1,0))</f>
        <v>#N/A</v>
      </c>
      <c r="V5066" s="37" t="e">
        <f t="shared" si="1102"/>
        <v>#N/A</v>
      </c>
    </row>
    <row r="5067" spans="1:22" s="5" customFormat="1" ht="24" customHeight="1" x14ac:dyDescent="0.2">
      <c r="A5067" s="31">
        <v>5052</v>
      </c>
      <c r="B5067" s="31"/>
      <c r="C5067" s="31"/>
      <c r="D5067" s="31"/>
      <c r="E5067" s="31"/>
      <c r="F5067" s="31"/>
      <c r="G5067" s="32"/>
      <c r="H5067" s="31"/>
      <c r="I5067" s="31"/>
      <c r="J5067" s="31"/>
      <c r="K5067" s="31"/>
      <c r="L5067" s="31"/>
      <c r="M5067" s="31"/>
      <c r="N5067" s="33"/>
      <c r="O5067" s="33"/>
      <c r="P5067" s="33"/>
      <c r="Q5067" s="33"/>
      <c r="R5067" s="33"/>
      <c r="S5067" s="34" t="str">
        <f t="shared" si="1092"/>
        <v/>
      </c>
      <c r="T5067" s="35">
        <f t="shared" si="1093"/>
        <v>0</v>
      </c>
      <c r="U5067" s="36" t="e">
        <f>INDEX([1]ราคาที่ดิน!$B:$G,MATCH($C5067,[1]ราคาที่ดิน!$A:$A,0),MATCH($B5067,[1]ราคาที่ดิน!$B$1:$G$1,0))</f>
        <v>#N/A</v>
      </c>
      <c r="V5067" s="37" t="e">
        <f t="shared" si="1102"/>
        <v>#N/A</v>
      </c>
    </row>
    <row r="5068" spans="1:22" s="5" customFormat="1" ht="24" customHeight="1" x14ac:dyDescent="0.2">
      <c r="A5068" s="31">
        <v>5053</v>
      </c>
      <c r="B5068" s="31"/>
      <c r="C5068" s="31"/>
      <c r="D5068" s="31"/>
      <c r="E5068" s="31"/>
      <c r="F5068" s="31"/>
      <c r="G5068" s="32"/>
      <c r="H5068" s="31"/>
      <c r="I5068" s="31"/>
      <c r="J5068" s="31"/>
      <c r="K5068" s="31"/>
      <c r="L5068" s="31"/>
      <c r="M5068" s="31"/>
      <c r="N5068" s="33"/>
      <c r="O5068" s="33"/>
      <c r="P5068" s="33"/>
      <c r="Q5068" s="33"/>
      <c r="R5068" s="33"/>
      <c r="S5068" s="34" t="str">
        <f t="shared" si="1092"/>
        <v/>
      </c>
      <c r="T5068" s="35">
        <f t="shared" si="1093"/>
        <v>0</v>
      </c>
      <c r="U5068" s="36" t="e">
        <f>INDEX([1]ราคาที่ดิน!$B:$G,MATCH($C5068,[1]ราคาที่ดิน!$A:$A,0),MATCH($B5068,[1]ราคาที่ดิน!$B$1:$G$1,0))</f>
        <v>#N/A</v>
      </c>
      <c r="V5068" s="37" t="e">
        <f t="shared" si="1102"/>
        <v>#N/A</v>
      </c>
    </row>
    <row r="5069" spans="1:22" s="5" customFormat="1" ht="24" customHeight="1" x14ac:dyDescent="0.2">
      <c r="A5069" s="31">
        <v>5054</v>
      </c>
      <c r="B5069" s="31"/>
      <c r="C5069" s="31"/>
      <c r="D5069" s="31"/>
      <c r="E5069" s="31"/>
      <c r="F5069" s="31"/>
      <c r="G5069" s="32"/>
      <c r="H5069" s="31"/>
      <c r="I5069" s="31"/>
      <c r="J5069" s="31"/>
      <c r="K5069" s="31"/>
      <c r="L5069" s="31"/>
      <c r="M5069" s="31"/>
      <c r="N5069" s="33"/>
      <c r="O5069" s="33"/>
      <c r="P5069" s="33"/>
      <c r="Q5069" s="33"/>
      <c r="R5069" s="33"/>
      <c r="S5069" s="34" t="str">
        <f t="shared" si="1092"/>
        <v/>
      </c>
      <c r="T5069" s="35">
        <f t="shared" si="1093"/>
        <v>0</v>
      </c>
      <c r="U5069" s="36" t="e">
        <f>INDEX([1]ราคาที่ดิน!$B:$G,MATCH($C5069,[1]ราคาที่ดิน!$A:$A,0),MATCH($B5069,[1]ราคาที่ดิน!$B$1:$G$1,0))</f>
        <v>#N/A</v>
      </c>
      <c r="V5069" s="37" t="e">
        <f t="shared" si="1102"/>
        <v>#N/A</v>
      </c>
    </row>
    <row r="5070" spans="1:22" s="5" customFormat="1" ht="24" customHeight="1" x14ac:dyDescent="0.2">
      <c r="A5070" s="31">
        <v>5055</v>
      </c>
      <c r="B5070" s="31"/>
      <c r="C5070" s="31"/>
      <c r="D5070" s="31"/>
      <c r="E5070" s="31"/>
      <c r="F5070" s="31"/>
      <c r="G5070" s="32"/>
      <c r="H5070" s="31"/>
      <c r="I5070" s="31"/>
      <c r="J5070" s="31"/>
      <c r="K5070" s="31"/>
      <c r="L5070" s="31"/>
      <c r="M5070" s="31"/>
      <c r="N5070" s="33"/>
      <c r="O5070" s="33"/>
      <c r="P5070" s="33"/>
      <c r="Q5070" s="33"/>
      <c r="R5070" s="33"/>
      <c r="S5070" s="34" t="str">
        <f t="shared" si="1092"/>
        <v/>
      </c>
      <c r="T5070" s="35">
        <f t="shared" si="1093"/>
        <v>0</v>
      </c>
      <c r="U5070" s="36" t="e">
        <f>INDEX([1]ราคาที่ดิน!$B:$G,MATCH($C5070,[1]ราคาที่ดิน!$A:$A,0),MATCH($B5070,[1]ราคาที่ดิน!$B$1:$G$1,0))</f>
        <v>#N/A</v>
      </c>
      <c r="V5070" s="37" t="e">
        <f t="shared" si="1102"/>
        <v>#N/A</v>
      </c>
    </row>
    <row r="5071" spans="1:22" s="5" customFormat="1" ht="24" customHeight="1" x14ac:dyDescent="0.2">
      <c r="A5071" s="31">
        <v>5056</v>
      </c>
      <c r="B5071" s="31"/>
      <c r="C5071" s="31"/>
      <c r="D5071" s="31"/>
      <c r="E5071" s="31"/>
      <c r="F5071" s="31"/>
      <c r="G5071" s="32"/>
      <c r="H5071" s="31"/>
      <c r="I5071" s="31"/>
      <c r="J5071" s="31"/>
      <c r="K5071" s="31"/>
      <c r="L5071" s="31"/>
      <c r="M5071" s="31"/>
      <c r="N5071" s="33"/>
      <c r="O5071" s="33"/>
      <c r="P5071" s="33"/>
      <c r="Q5071" s="33"/>
      <c r="R5071" s="33"/>
      <c r="S5071" s="34" t="str">
        <f t="shared" ref="S5071:S5134" si="1106">IF(N5071&gt;=1,"1",IF(O5071&gt;=1,"2",IF(P5071&gt;=1,"3",IF(Q5071&gt;=1,"4",IF(R5071&gt;=1,"5","")))))</f>
        <v/>
      </c>
      <c r="T5071" s="35">
        <f t="shared" ref="T5071:T5134" si="1107">N5071+O5071+P5071+Q5071+R5071</f>
        <v>0</v>
      </c>
      <c r="U5071" s="36" t="e">
        <f>INDEX([1]ราคาที่ดิน!$B:$G,MATCH($C5071,[1]ราคาที่ดิน!$A:$A,0),MATCH($B5071,[1]ราคาที่ดิน!$B$1:$G$1,0))</f>
        <v>#N/A</v>
      </c>
      <c r="V5071" s="37" t="e">
        <f t="shared" si="1102"/>
        <v>#N/A</v>
      </c>
    </row>
    <row r="5072" spans="1:22" s="5" customFormat="1" ht="24" customHeight="1" x14ac:dyDescent="0.2">
      <c r="A5072" s="31">
        <v>5057</v>
      </c>
      <c r="B5072" s="31"/>
      <c r="C5072" s="31"/>
      <c r="D5072" s="31"/>
      <c r="E5072" s="31"/>
      <c r="F5072" s="31"/>
      <c r="G5072" s="32"/>
      <c r="H5072" s="31"/>
      <c r="I5072" s="31"/>
      <c r="J5072" s="31"/>
      <c r="K5072" s="31"/>
      <c r="L5072" s="31"/>
      <c r="M5072" s="31"/>
      <c r="N5072" s="33"/>
      <c r="O5072" s="33"/>
      <c r="P5072" s="33"/>
      <c r="Q5072" s="33"/>
      <c r="R5072" s="33"/>
      <c r="S5072" s="34" t="str">
        <f t="shared" si="1106"/>
        <v/>
      </c>
      <c r="T5072" s="35">
        <f t="shared" si="1107"/>
        <v>0</v>
      </c>
      <c r="U5072" s="36" t="e">
        <f>INDEX([1]ราคาที่ดิน!$B:$G,MATCH($C5072,[1]ราคาที่ดิน!$A:$A,0),MATCH($B5072,[1]ราคาที่ดิน!$B$1:$G$1,0))</f>
        <v>#N/A</v>
      </c>
      <c r="V5072" s="37" t="e">
        <f t="shared" si="1102"/>
        <v>#N/A</v>
      </c>
    </row>
    <row r="5073" spans="1:22" s="5" customFormat="1" ht="24" customHeight="1" x14ac:dyDescent="0.2">
      <c r="A5073" s="31">
        <v>5058</v>
      </c>
      <c r="B5073" s="31"/>
      <c r="C5073" s="31"/>
      <c r="D5073" s="31"/>
      <c r="E5073" s="31"/>
      <c r="F5073" s="31"/>
      <c r="G5073" s="32"/>
      <c r="H5073" s="31"/>
      <c r="I5073" s="31"/>
      <c r="J5073" s="31"/>
      <c r="K5073" s="31"/>
      <c r="L5073" s="31"/>
      <c r="M5073" s="31"/>
      <c r="N5073" s="33"/>
      <c r="O5073" s="33"/>
      <c r="P5073" s="33"/>
      <c r="Q5073" s="33"/>
      <c r="R5073" s="33"/>
      <c r="S5073" s="34" t="str">
        <f t="shared" si="1106"/>
        <v/>
      </c>
      <c r="T5073" s="35">
        <f t="shared" si="1107"/>
        <v>0</v>
      </c>
      <c r="U5073" s="36" t="e">
        <f>INDEX([1]ราคาที่ดิน!$B:$G,MATCH($C5073,[1]ราคาที่ดิน!$A:$A,0),MATCH($B5073,[1]ราคาที่ดิน!$B$1:$G$1,0))</f>
        <v>#N/A</v>
      </c>
      <c r="V5073" s="37" t="e">
        <f t="shared" si="1102"/>
        <v>#N/A</v>
      </c>
    </row>
    <row r="5074" spans="1:22" s="5" customFormat="1" ht="24" customHeight="1" x14ac:dyDescent="0.2">
      <c r="A5074" s="31">
        <v>5059</v>
      </c>
      <c r="B5074" s="31"/>
      <c r="C5074" s="31"/>
      <c r="D5074" s="31"/>
      <c r="E5074" s="31"/>
      <c r="F5074" s="31"/>
      <c r="G5074" s="32"/>
      <c r="H5074" s="31"/>
      <c r="I5074" s="31"/>
      <c r="J5074" s="31"/>
      <c r="K5074" s="31"/>
      <c r="L5074" s="31"/>
      <c r="M5074" s="31"/>
      <c r="N5074" s="33"/>
      <c r="O5074" s="33"/>
      <c r="P5074" s="33"/>
      <c r="Q5074" s="33"/>
      <c r="R5074" s="33"/>
      <c r="S5074" s="34" t="str">
        <f t="shared" si="1106"/>
        <v/>
      </c>
      <c r="T5074" s="35">
        <f t="shared" si="1107"/>
        <v>0</v>
      </c>
      <c r="U5074" s="36" t="e">
        <f>INDEX([1]ราคาที่ดิน!$B:$G,MATCH($C5074,[1]ราคาที่ดิน!$A:$A,0),MATCH($B5074,[1]ราคาที่ดิน!$B$1:$G$1,0))</f>
        <v>#N/A</v>
      </c>
      <c r="V5074" s="37" t="e">
        <f t="shared" si="1102"/>
        <v>#N/A</v>
      </c>
    </row>
    <row r="5075" spans="1:22" s="5" customFormat="1" ht="24" customHeight="1" x14ac:dyDescent="0.2">
      <c r="A5075" s="31">
        <v>5060</v>
      </c>
      <c r="B5075" s="31"/>
      <c r="C5075" s="31"/>
      <c r="D5075" s="31"/>
      <c r="E5075" s="31"/>
      <c r="F5075" s="31"/>
      <c r="G5075" s="32"/>
      <c r="H5075" s="31"/>
      <c r="I5075" s="31"/>
      <c r="J5075" s="31"/>
      <c r="K5075" s="31"/>
      <c r="L5075" s="31"/>
      <c r="M5075" s="31"/>
      <c r="N5075" s="33"/>
      <c r="O5075" s="33"/>
      <c r="P5075" s="33"/>
      <c r="Q5075" s="33"/>
      <c r="R5075" s="33"/>
      <c r="S5075" s="34" t="str">
        <f t="shared" si="1106"/>
        <v/>
      </c>
      <c r="T5075" s="35">
        <f t="shared" si="1107"/>
        <v>0</v>
      </c>
      <c r="U5075" s="36" t="e">
        <f>INDEX([1]ราคาที่ดิน!$B:$G,MATCH($C5075,[1]ราคาที่ดิน!$A:$A,0),MATCH($B5075,[1]ราคาที่ดิน!$B$1:$G$1,0))</f>
        <v>#N/A</v>
      </c>
      <c r="V5075" s="37" t="e">
        <f t="shared" ref="V5075:V5138" si="1108">$T5075*$U5075</f>
        <v>#N/A</v>
      </c>
    </row>
    <row r="5076" spans="1:22" s="5" customFormat="1" ht="24" customHeight="1" x14ac:dyDescent="0.2">
      <c r="A5076" s="31">
        <v>5061</v>
      </c>
      <c r="B5076" s="31"/>
      <c r="C5076" s="31"/>
      <c r="D5076" s="31"/>
      <c r="E5076" s="31"/>
      <c r="F5076" s="31"/>
      <c r="G5076" s="32"/>
      <c r="H5076" s="31"/>
      <c r="I5076" s="31"/>
      <c r="J5076" s="31"/>
      <c r="K5076" s="31"/>
      <c r="L5076" s="31"/>
      <c r="M5076" s="31"/>
      <c r="N5076" s="33"/>
      <c r="O5076" s="33"/>
      <c r="P5076" s="33"/>
      <c r="Q5076" s="33"/>
      <c r="R5076" s="33"/>
      <c r="S5076" s="34" t="str">
        <f t="shared" si="1106"/>
        <v/>
      </c>
      <c r="T5076" s="35">
        <f t="shared" si="1107"/>
        <v>0</v>
      </c>
      <c r="U5076" s="36" t="e">
        <f>INDEX([1]ราคาที่ดิน!$B:$G,MATCH($C5076,[1]ราคาที่ดิน!$A:$A,0),MATCH($B5076,[1]ราคาที่ดิน!$B$1:$G$1,0))</f>
        <v>#N/A</v>
      </c>
      <c r="V5076" s="37" t="e">
        <f t="shared" si="1108"/>
        <v>#N/A</v>
      </c>
    </row>
    <row r="5077" spans="1:22" s="5" customFormat="1" ht="24" customHeight="1" x14ac:dyDescent="0.2">
      <c r="A5077" s="31">
        <v>5062</v>
      </c>
      <c r="B5077" s="31"/>
      <c r="C5077" s="31"/>
      <c r="D5077" s="31"/>
      <c r="E5077" s="31"/>
      <c r="F5077" s="31"/>
      <c r="G5077" s="32"/>
      <c r="H5077" s="31"/>
      <c r="I5077" s="31"/>
      <c r="J5077" s="31"/>
      <c r="K5077" s="31"/>
      <c r="L5077" s="31"/>
      <c r="M5077" s="31"/>
      <c r="N5077" s="33"/>
      <c r="O5077" s="33"/>
      <c r="P5077" s="33"/>
      <c r="Q5077" s="33"/>
      <c r="R5077" s="33"/>
      <c r="S5077" s="34" t="str">
        <f t="shared" si="1106"/>
        <v/>
      </c>
      <c r="T5077" s="35">
        <f t="shared" si="1107"/>
        <v>0</v>
      </c>
      <c r="U5077" s="36" t="e">
        <f>INDEX([1]ราคาที่ดิน!$B:$G,MATCH($C5077,[1]ราคาที่ดิน!$A:$A,0),MATCH($B5077,[1]ราคาที่ดิน!$B$1:$G$1,0))</f>
        <v>#N/A</v>
      </c>
      <c r="V5077" s="37" t="e">
        <f t="shared" si="1108"/>
        <v>#N/A</v>
      </c>
    </row>
    <row r="5078" spans="1:22" s="5" customFormat="1" ht="24" customHeight="1" x14ac:dyDescent="0.2">
      <c r="A5078" s="31">
        <v>5063</v>
      </c>
      <c r="B5078" s="31"/>
      <c r="C5078" s="31"/>
      <c r="D5078" s="31"/>
      <c r="E5078" s="31"/>
      <c r="F5078" s="31"/>
      <c r="G5078" s="32"/>
      <c r="H5078" s="31"/>
      <c r="I5078" s="31"/>
      <c r="J5078" s="31"/>
      <c r="K5078" s="31"/>
      <c r="L5078" s="31"/>
      <c r="M5078" s="31"/>
      <c r="N5078" s="33"/>
      <c r="O5078" s="33"/>
      <c r="P5078" s="33"/>
      <c r="Q5078" s="33"/>
      <c r="R5078" s="33"/>
      <c r="S5078" s="34" t="str">
        <f t="shared" si="1106"/>
        <v/>
      </c>
      <c r="T5078" s="35">
        <f t="shared" si="1107"/>
        <v>0</v>
      </c>
      <c r="U5078" s="36" t="e">
        <f>INDEX([1]ราคาที่ดิน!$B:$G,MATCH($C5078,[1]ราคาที่ดิน!$A:$A,0),MATCH($B5078,[1]ราคาที่ดิน!$B$1:$G$1,0))</f>
        <v>#N/A</v>
      </c>
      <c r="V5078" s="37" t="e">
        <f t="shared" si="1108"/>
        <v>#N/A</v>
      </c>
    </row>
    <row r="5079" spans="1:22" s="5" customFormat="1" ht="24" customHeight="1" x14ac:dyDescent="0.2">
      <c r="A5079" s="31">
        <v>5064</v>
      </c>
      <c r="B5079" s="31"/>
      <c r="C5079" s="31"/>
      <c r="D5079" s="31"/>
      <c r="E5079" s="31"/>
      <c r="F5079" s="31"/>
      <c r="G5079" s="32"/>
      <c r="H5079" s="31"/>
      <c r="I5079" s="31"/>
      <c r="J5079" s="31"/>
      <c r="K5079" s="31"/>
      <c r="L5079" s="31"/>
      <c r="M5079" s="31"/>
      <c r="N5079" s="33"/>
      <c r="O5079" s="33"/>
      <c r="P5079" s="33"/>
      <c r="Q5079" s="33"/>
      <c r="R5079" s="33"/>
      <c r="S5079" s="34" t="str">
        <f t="shared" si="1106"/>
        <v/>
      </c>
      <c r="T5079" s="35">
        <f t="shared" si="1107"/>
        <v>0</v>
      </c>
      <c r="U5079" s="36" t="e">
        <f>INDEX([1]ราคาที่ดิน!$B:$G,MATCH($C5079,[1]ราคาที่ดิน!$A:$A,0),MATCH($B5079,[1]ราคาที่ดิน!$B$1:$G$1,0))</f>
        <v>#N/A</v>
      </c>
      <c r="V5079" s="37" t="e">
        <f t="shared" si="1108"/>
        <v>#N/A</v>
      </c>
    </row>
    <row r="5080" spans="1:22" s="5" customFormat="1" ht="24" customHeight="1" x14ac:dyDescent="0.2">
      <c r="A5080" s="31">
        <v>5065</v>
      </c>
      <c r="B5080" s="31"/>
      <c r="C5080" s="31"/>
      <c r="D5080" s="31"/>
      <c r="E5080" s="31"/>
      <c r="F5080" s="31"/>
      <c r="G5080" s="32"/>
      <c r="H5080" s="31"/>
      <c r="I5080" s="31"/>
      <c r="J5080" s="31"/>
      <c r="K5080" s="31"/>
      <c r="L5080" s="31"/>
      <c r="M5080" s="31"/>
      <c r="N5080" s="33"/>
      <c r="O5080" s="33"/>
      <c r="P5080" s="33"/>
      <c r="Q5080" s="33"/>
      <c r="R5080" s="33"/>
      <c r="S5080" s="34" t="str">
        <f t="shared" si="1106"/>
        <v/>
      </c>
      <c r="T5080" s="35">
        <f t="shared" si="1107"/>
        <v>0</v>
      </c>
      <c r="U5080" s="36" t="e">
        <f>INDEX([1]ราคาที่ดิน!$B:$G,MATCH($C5080,[1]ราคาที่ดิน!$A:$A,0),MATCH($B5080,[1]ราคาที่ดิน!$B$1:$G$1,0))</f>
        <v>#N/A</v>
      </c>
      <c r="V5080" s="37" t="e">
        <f t="shared" si="1108"/>
        <v>#N/A</v>
      </c>
    </row>
    <row r="5081" spans="1:22" s="5" customFormat="1" ht="24" customHeight="1" x14ac:dyDescent="0.2">
      <c r="A5081" s="31">
        <v>5066</v>
      </c>
      <c r="B5081" s="31"/>
      <c r="C5081" s="31"/>
      <c r="D5081" s="31"/>
      <c r="E5081" s="31"/>
      <c r="F5081" s="31"/>
      <c r="G5081" s="32"/>
      <c r="H5081" s="31"/>
      <c r="I5081" s="31"/>
      <c r="J5081" s="31"/>
      <c r="K5081" s="31"/>
      <c r="L5081" s="31"/>
      <c r="M5081" s="31"/>
      <c r="N5081" s="33"/>
      <c r="O5081" s="33"/>
      <c r="P5081" s="33"/>
      <c r="Q5081" s="33"/>
      <c r="R5081" s="33"/>
      <c r="S5081" s="34" t="str">
        <f t="shared" si="1106"/>
        <v/>
      </c>
      <c r="T5081" s="35">
        <f t="shared" si="1107"/>
        <v>0</v>
      </c>
      <c r="U5081" s="36" t="e">
        <f>INDEX([1]ราคาที่ดิน!$B:$G,MATCH($C5081,[1]ราคาที่ดิน!$A:$A,0),MATCH($B5081,[1]ราคาที่ดิน!$B$1:$G$1,0))</f>
        <v>#N/A</v>
      </c>
      <c r="V5081" s="37" t="e">
        <f t="shared" si="1108"/>
        <v>#N/A</v>
      </c>
    </row>
    <row r="5082" spans="1:22" s="5" customFormat="1" ht="24" customHeight="1" x14ac:dyDescent="0.2">
      <c r="A5082" s="31">
        <v>5067</v>
      </c>
      <c r="B5082" s="31"/>
      <c r="C5082" s="31"/>
      <c r="D5082" s="31"/>
      <c r="E5082" s="31"/>
      <c r="F5082" s="31"/>
      <c r="G5082" s="32"/>
      <c r="H5082" s="31"/>
      <c r="I5082" s="31"/>
      <c r="J5082" s="31"/>
      <c r="K5082" s="31"/>
      <c r="L5082" s="31"/>
      <c r="M5082" s="31"/>
      <c r="N5082" s="33"/>
      <c r="O5082" s="33"/>
      <c r="P5082" s="33"/>
      <c r="Q5082" s="33"/>
      <c r="R5082" s="33"/>
      <c r="S5082" s="34" t="str">
        <f t="shared" si="1106"/>
        <v/>
      </c>
      <c r="T5082" s="35">
        <f t="shared" si="1107"/>
        <v>0</v>
      </c>
      <c r="U5082" s="36" t="e">
        <f>INDEX([1]ราคาที่ดิน!$B:$G,MATCH($C5082,[1]ราคาที่ดิน!$A:$A,0),MATCH($B5082,[1]ราคาที่ดิน!$B$1:$G$1,0))</f>
        <v>#N/A</v>
      </c>
      <c r="V5082" s="37" t="e">
        <f t="shared" si="1108"/>
        <v>#N/A</v>
      </c>
    </row>
    <row r="5083" spans="1:22" s="5" customFormat="1" ht="24" customHeight="1" x14ac:dyDescent="0.2">
      <c r="A5083" s="31">
        <v>5068</v>
      </c>
      <c r="B5083" s="31"/>
      <c r="C5083" s="31"/>
      <c r="D5083" s="31"/>
      <c r="E5083" s="31"/>
      <c r="F5083" s="31"/>
      <c r="G5083" s="32"/>
      <c r="H5083" s="31"/>
      <c r="I5083" s="31"/>
      <c r="J5083" s="31"/>
      <c r="K5083" s="31"/>
      <c r="L5083" s="31"/>
      <c r="M5083" s="31"/>
      <c r="N5083" s="33"/>
      <c r="O5083" s="33"/>
      <c r="P5083" s="33"/>
      <c r="Q5083" s="33"/>
      <c r="R5083" s="33"/>
      <c r="S5083" s="34" t="str">
        <f t="shared" si="1106"/>
        <v/>
      </c>
      <c r="T5083" s="35">
        <f t="shared" si="1107"/>
        <v>0</v>
      </c>
      <c r="U5083" s="36" t="e">
        <f>INDEX([1]ราคาที่ดิน!$B:$G,MATCH($C5083,[1]ราคาที่ดิน!$A:$A,0),MATCH($B5083,[1]ราคาที่ดิน!$B$1:$G$1,0))</f>
        <v>#N/A</v>
      </c>
      <c r="V5083" s="37" t="e">
        <f t="shared" si="1108"/>
        <v>#N/A</v>
      </c>
    </row>
    <row r="5084" spans="1:22" s="5" customFormat="1" ht="24" customHeight="1" x14ac:dyDescent="0.2">
      <c r="A5084" s="31">
        <v>5069</v>
      </c>
      <c r="B5084" s="31"/>
      <c r="C5084" s="31"/>
      <c r="D5084" s="31"/>
      <c r="E5084" s="31"/>
      <c r="F5084" s="31"/>
      <c r="G5084" s="32"/>
      <c r="H5084" s="31"/>
      <c r="I5084" s="31"/>
      <c r="J5084" s="31"/>
      <c r="K5084" s="31"/>
      <c r="L5084" s="31"/>
      <c r="M5084" s="31"/>
      <c r="N5084" s="33"/>
      <c r="O5084" s="33"/>
      <c r="P5084" s="33"/>
      <c r="Q5084" s="33"/>
      <c r="R5084" s="33"/>
      <c r="S5084" s="34" t="str">
        <f t="shared" si="1106"/>
        <v/>
      </c>
      <c r="T5084" s="35">
        <f t="shared" si="1107"/>
        <v>0</v>
      </c>
      <c r="U5084" s="36" t="e">
        <f>INDEX([1]ราคาที่ดิน!$B:$G,MATCH($C5084,[1]ราคาที่ดิน!$A:$A,0),MATCH($B5084,[1]ราคาที่ดิน!$B$1:$G$1,0))</f>
        <v>#N/A</v>
      </c>
      <c r="V5084" s="37" t="e">
        <f t="shared" si="1108"/>
        <v>#N/A</v>
      </c>
    </row>
    <row r="5085" spans="1:22" s="5" customFormat="1" ht="24" customHeight="1" x14ac:dyDescent="0.2">
      <c r="A5085" s="31">
        <v>5070</v>
      </c>
      <c r="B5085" s="31"/>
      <c r="C5085" s="31"/>
      <c r="D5085" s="31"/>
      <c r="E5085" s="31"/>
      <c r="F5085" s="31"/>
      <c r="G5085" s="32"/>
      <c r="H5085" s="31"/>
      <c r="I5085" s="31"/>
      <c r="J5085" s="31"/>
      <c r="K5085" s="31"/>
      <c r="L5085" s="31"/>
      <c r="M5085" s="31"/>
      <c r="N5085" s="33"/>
      <c r="O5085" s="33"/>
      <c r="P5085" s="33"/>
      <c r="Q5085" s="33"/>
      <c r="R5085" s="33"/>
      <c r="S5085" s="34" t="str">
        <f t="shared" si="1106"/>
        <v/>
      </c>
      <c r="T5085" s="35">
        <f t="shared" si="1107"/>
        <v>0</v>
      </c>
      <c r="U5085" s="36" t="e">
        <f>INDEX([1]ราคาที่ดิน!$B:$G,MATCH($C5085,[1]ราคาที่ดิน!$A:$A,0),MATCH($B5085,[1]ราคาที่ดิน!$B$1:$G$1,0))</f>
        <v>#N/A</v>
      </c>
      <c r="V5085" s="37" t="e">
        <f t="shared" si="1108"/>
        <v>#N/A</v>
      </c>
    </row>
    <row r="5086" spans="1:22" s="5" customFormat="1" ht="24" customHeight="1" x14ac:dyDescent="0.2">
      <c r="A5086" s="31">
        <v>5071</v>
      </c>
      <c r="B5086" s="31"/>
      <c r="C5086" s="31"/>
      <c r="D5086" s="31"/>
      <c r="E5086" s="31"/>
      <c r="F5086" s="31"/>
      <c r="G5086" s="32"/>
      <c r="H5086" s="31"/>
      <c r="I5086" s="31"/>
      <c r="J5086" s="31"/>
      <c r="K5086" s="31"/>
      <c r="L5086" s="31"/>
      <c r="M5086" s="31"/>
      <c r="N5086" s="33"/>
      <c r="O5086" s="33"/>
      <c r="P5086" s="33"/>
      <c r="Q5086" s="33"/>
      <c r="R5086" s="33"/>
      <c r="S5086" s="34" t="str">
        <f t="shared" si="1106"/>
        <v/>
      </c>
      <c r="T5086" s="35">
        <f t="shared" si="1107"/>
        <v>0</v>
      </c>
      <c r="U5086" s="36" t="e">
        <f>INDEX([1]ราคาที่ดิน!$B:$G,MATCH($C5086,[1]ราคาที่ดิน!$A:$A,0),MATCH($B5086,[1]ราคาที่ดิน!$B$1:$G$1,0))</f>
        <v>#N/A</v>
      </c>
      <c r="V5086" s="37" t="e">
        <f t="shared" si="1108"/>
        <v>#N/A</v>
      </c>
    </row>
    <row r="5087" spans="1:22" s="5" customFormat="1" ht="24" customHeight="1" x14ac:dyDescent="0.2">
      <c r="A5087" s="31">
        <v>5072</v>
      </c>
      <c r="B5087" s="31"/>
      <c r="C5087" s="31"/>
      <c r="D5087" s="31"/>
      <c r="E5087" s="31"/>
      <c r="F5087" s="31"/>
      <c r="G5087" s="32"/>
      <c r="H5087" s="31"/>
      <c r="I5087" s="31"/>
      <c r="J5087" s="31"/>
      <c r="K5087" s="31"/>
      <c r="L5087" s="31"/>
      <c r="M5087" s="31"/>
      <c r="N5087" s="33"/>
      <c r="O5087" s="33"/>
      <c r="P5087" s="33"/>
      <c r="Q5087" s="33"/>
      <c r="R5087" s="33"/>
      <c r="S5087" s="34" t="str">
        <f t="shared" si="1106"/>
        <v/>
      </c>
      <c r="T5087" s="35">
        <f t="shared" si="1107"/>
        <v>0</v>
      </c>
      <c r="U5087" s="36" t="e">
        <f>INDEX([1]ราคาที่ดิน!$B:$G,MATCH($C5087,[1]ราคาที่ดิน!$A:$A,0),MATCH($B5087,[1]ราคาที่ดิน!$B$1:$G$1,0))</f>
        <v>#N/A</v>
      </c>
      <c r="V5087" s="37" t="e">
        <f t="shared" si="1108"/>
        <v>#N/A</v>
      </c>
    </row>
    <row r="5088" spans="1:22" s="5" customFormat="1" ht="24" customHeight="1" x14ac:dyDescent="0.2">
      <c r="A5088" s="31">
        <v>5073</v>
      </c>
      <c r="B5088" s="31"/>
      <c r="C5088" s="31"/>
      <c r="D5088" s="31"/>
      <c r="E5088" s="31"/>
      <c r="F5088" s="31"/>
      <c r="G5088" s="32"/>
      <c r="H5088" s="31"/>
      <c r="I5088" s="31"/>
      <c r="J5088" s="31"/>
      <c r="K5088" s="31"/>
      <c r="L5088" s="31"/>
      <c r="M5088" s="31"/>
      <c r="N5088" s="33"/>
      <c r="O5088" s="33"/>
      <c r="P5088" s="33"/>
      <c r="Q5088" s="33"/>
      <c r="R5088" s="33"/>
      <c r="S5088" s="34" t="str">
        <f t="shared" si="1106"/>
        <v/>
      </c>
      <c r="T5088" s="35">
        <f t="shared" si="1107"/>
        <v>0</v>
      </c>
      <c r="U5088" s="36" t="e">
        <f>INDEX([1]ราคาที่ดิน!$B:$G,MATCH($C5088,[1]ราคาที่ดิน!$A:$A,0),MATCH($B5088,[1]ราคาที่ดิน!$B$1:$G$1,0))</f>
        <v>#N/A</v>
      </c>
      <c r="V5088" s="37" t="e">
        <f t="shared" si="1108"/>
        <v>#N/A</v>
      </c>
    </row>
    <row r="5089" spans="1:22" s="5" customFormat="1" ht="24" customHeight="1" x14ac:dyDescent="0.2">
      <c r="A5089" s="31">
        <v>5074</v>
      </c>
      <c r="B5089" s="31"/>
      <c r="C5089" s="31"/>
      <c r="D5089" s="31"/>
      <c r="E5089" s="31"/>
      <c r="F5089" s="31"/>
      <c r="G5089" s="32"/>
      <c r="H5089" s="31"/>
      <c r="I5089" s="31"/>
      <c r="J5089" s="31"/>
      <c r="K5089" s="31"/>
      <c r="L5089" s="31"/>
      <c r="M5089" s="31"/>
      <c r="N5089" s="33"/>
      <c r="O5089" s="33"/>
      <c r="P5089" s="33"/>
      <c r="Q5089" s="33"/>
      <c r="R5089" s="33"/>
      <c r="S5089" s="34" t="str">
        <f t="shared" si="1106"/>
        <v/>
      </c>
      <c r="T5089" s="35">
        <f t="shared" si="1107"/>
        <v>0</v>
      </c>
      <c r="U5089" s="36" t="e">
        <f>INDEX([1]ราคาที่ดิน!$B:$G,MATCH($C5089,[1]ราคาที่ดิน!$A:$A,0),MATCH($B5089,[1]ราคาที่ดิน!$B$1:$G$1,0))</f>
        <v>#N/A</v>
      </c>
      <c r="V5089" s="37" t="e">
        <f t="shared" si="1108"/>
        <v>#N/A</v>
      </c>
    </row>
    <row r="5090" spans="1:22" s="5" customFormat="1" ht="24" customHeight="1" x14ac:dyDescent="0.2">
      <c r="A5090" s="31">
        <v>5075</v>
      </c>
      <c r="B5090" s="31"/>
      <c r="C5090" s="31"/>
      <c r="D5090" s="31"/>
      <c r="E5090" s="31"/>
      <c r="F5090" s="31"/>
      <c r="G5090" s="32"/>
      <c r="H5090" s="31"/>
      <c r="I5090" s="31"/>
      <c r="J5090" s="31"/>
      <c r="K5090" s="31"/>
      <c r="L5090" s="31"/>
      <c r="M5090" s="31"/>
      <c r="N5090" s="33"/>
      <c r="O5090" s="33"/>
      <c r="P5090" s="33"/>
      <c r="Q5090" s="33"/>
      <c r="R5090" s="33"/>
      <c r="S5090" s="34" t="str">
        <f t="shared" si="1106"/>
        <v/>
      </c>
      <c r="T5090" s="35">
        <f t="shared" si="1107"/>
        <v>0</v>
      </c>
      <c r="U5090" s="36" t="e">
        <f>INDEX([1]ราคาที่ดิน!$B:$G,MATCH($C5090,[1]ราคาที่ดิน!$A:$A,0),MATCH($B5090,[1]ราคาที่ดิน!$B$1:$G$1,0))</f>
        <v>#N/A</v>
      </c>
      <c r="V5090" s="37" t="e">
        <f t="shared" si="1108"/>
        <v>#N/A</v>
      </c>
    </row>
    <row r="5091" spans="1:22" s="5" customFormat="1" ht="24" customHeight="1" x14ac:dyDescent="0.2">
      <c r="A5091" s="31">
        <v>5076</v>
      </c>
      <c r="B5091" s="31"/>
      <c r="C5091" s="31"/>
      <c r="D5091" s="31"/>
      <c r="E5091" s="31"/>
      <c r="F5091" s="31"/>
      <c r="G5091" s="32"/>
      <c r="H5091" s="31"/>
      <c r="I5091" s="31"/>
      <c r="J5091" s="31"/>
      <c r="K5091" s="31"/>
      <c r="L5091" s="31"/>
      <c r="M5091" s="31"/>
      <c r="N5091" s="33"/>
      <c r="O5091" s="33"/>
      <c r="P5091" s="33"/>
      <c r="Q5091" s="33"/>
      <c r="R5091" s="33"/>
      <c r="S5091" s="34" t="str">
        <f t="shared" si="1106"/>
        <v/>
      </c>
      <c r="T5091" s="35">
        <f t="shared" si="1107"/>
        <v>0</v>
      </c>
      <c r="U5091" s="36" t="e">
        <f>INDEX([1]ราคาที่ดิน!$B:$G,MATCH($C5091,[1]ราคาที่ดิน!$A:$A,0),MATCH($B5091,[1]ราคาที่ดิน!$B$1:$G$1,0))</f>
        <v>#N/A</v>
      </c>
      <c r="V5091" s="37" t="e">
        <f t="shared" si="1108"/>
        <v>#N/A</v>
      </c>
    </row>
    <row r="5092" spans="1:22" s="5" customFormat="1" ht="24" customHeight="1" x14ac:dyDescent="0.2">
      <c r="A5092" s="31">
        <v>5077</v>
      </c>
      <c r="B5092" s="31"/>
      <c r="C5092" s="31"/>
      <c r="D5092" s="31"/>
      <c r="E5092" s="31"/>
      <c r="F5092" s="31"/>
      <c r="G5092" s="32"/>
      <c r="H5092" s="31"/>
      <c r="I5092" s="31"/>
      <c r="J5092" s="31"/>
      <c r="K5092" s="31"/>
      <c r="L5092" s="31"/>
      <c r="M5092" s="31"/>
      <c r="N5092" s="33"/>
      <c r="O5092" s="33"/>
      <c r="P5092" s="33"/>
      <c r="Q5092" s="33"/>
      <c r="R5092" s="33"/>
      <c r="S5092" s="34" t="str">
        <f t="shared" si="1106"/>
        <v/>
      </c>
      <c r="T5092" s="35">
        <f t="shared" si="1107"/>
        <v>0</v>
      </c>
      <c r="U5092" s="36" t="e">
        <f>INDEX([1]ราคาที่ดิน!$B:$G,MATCH($C5092,[1]ราคาที่ดิน!$A:$A,0),MATCH($B5092,[1]ราคาที่ดิน!$B$1:$G$1,0))</f>
        <v>#N/A</v>
      </c>
      <c r="V5092" s="37" t="e">
        <f t="shared" si="1108"/>
        <v>#N/A</v>
      </c>
    </row>
    <row r="5093" spans="1:22" s="5" customFormat="1" ht="24" customHeight="1" x14ac:dyDescent="0.2">
      <c r="A5093" s="31">
        <v>5078</v>
      </c>
      <c r="B5093" s="31"/>
      <c r="C5093" s="31"/>
      <c r="D5093" s="31"/>
      <c r="E5093" s="31"/>
      <c r="F5093" s="31"/>
      <c r="G5093" s="32"/>
      <c r="H5093" s="31"/>
      <c r="I5093" s="31"/>
      <c r="J5093" s="31"/>
      <c r="K5093" s="31"/>
      <c r="L5093" s="31"/>
      <c r="M5093" s="31"/>
      <c r="N5093" s="33"/>
      <c r="O5093" s="33"/>
      <c r="P5093" s="33"/>
      <c r="Q5093" s="33"/>
      <c r="R5093" s="33"/>
      <c r="S5093" s="34" t="str">
        <f t="shared" si="1106"/>
        <v/>
      </c>
      <c r="T5093" s="35">
        <f t="shared" si="1107"/>
        <v>0</v>
      </c>
      <c r="U5093" s="36" t="e">
        <f>INDEX([1]ราคาที่ดิน!$B:$G,MATCH($C5093,[1]ราคาที่ดิน!$A:$A,0),MATCH($B5093,[1]ราคาที่ดิน!$B$1:$G$1,0))</f>
        <v>#N/A</v>
      </c>
      <c r="V5093" s="37" t="e">
        <f t="shared" si="1108"/>
        <v>#N/A</v>
      </c>
    </row>
    <row r="5094" spans="1:22" s="5" customFormat="1" ht="24" customHeight="1" x14ac:dyDescent="0.2">
      <c r="A5094" s="31">
        <v>5079</v>
      </c>
      <c r="B5094" s="31"/>
      <c r="C5094" s="31"/>
      <c r="D5094" s="31"/>
      <c r="E5094" s="31"/>
      <c r="F5094" s="31"/>
      <c r="G5094" s="32"/>
      <c r="H5094" s="31"/>
      <c r="I5094" s="31"/>
      <c r="J5094" s="31"/>
      <c r="K5094" s="31"/>
      <c r="L5094" s="31"/>
      <c r="M5094" s="31"/>
      <c r="N5094" s="33"/>
      <c r="O5094" s="33"/>
      <c r="P5094" s="33"/>
      <c r="Q5094" s="33"/>
      <c r="R5094" s="33"/>
      <c r="S5094" s="34" t="str">
        <f t="shared" si="1106"/>
        <v/>
      </c>
      <c r="T5094" s="35">
        <f t="shared" si="1107"/>
        <v>0</v>
      </c>
      <c r="U5094" s="36" t="e">
        <f>INDEX([1]ราคาที่ดิน!$B:$G,MATCH($C5094,[1]ราคาที่ดิน!$A:$A,0),MATCH($B5094,[1]ราคาที่ดิน!$B$1:$G$1,0))</f>
        <v>#N/A</v>
      </c>
      <c r="V5094" s="37" t="e">
        <f t="shared" si="1108"/>
        <v>#N/A</v>
      </c>
    </row>
    <row r="5095" spans="1:22" s="5" customFormat="1" ht="24" customHeight="1" x14ac:dyDescent="0.2">
      <c r="A5095" s="31">
        <v>5080</v>
      </c>
      <c r="B5095" s="31"/>
      <c r="C5095" s="31"/>
      <c r="D5095" s="31"/>
      <c r="E5095" s="31"/>
      <c r="F5095" s="31"/>
      <c r="G5095" s="32"/>
      <c r="H5095" s="31"/>
      <c r="I5095" s="31"/>
      <c r="J5095" s="31"/>
      <c r="K5095" s="31"/>
      <c r="L5095" s="31"/>
      <c r="M5095" s="31"/>
      <c r="N5095" s="33"/>
      <c r="O5095" s="33"/>
      <c r="P5095" s="33"/>
      <c r="Q5095" s="33"/>
      <c r="R5095" s="33"/>
      <c r="S5095" s="34" t="str">
        <f t="shared" si="1106"/>
        <v/>
      </c>
      <c r="T5095" s="35">
        <f t="shared" si="1107"/>
        <v>0</v>
      </c>
      <c r="U5095" s="36" t="e">
        <f>INDEX([1]ราคาที่ดิน!$B:$G,MATCH($C5095,[1]ราคาที่ดิน!$A:$A,0),MATCH($B5095,[1]ราคาที่ดิน!$B$1:$G$1,0))</f>
        <v>#N/A</v>
      </c>
      <c r="V5095" s="37" t="e">
        <f t="shared" si="1108"/>
        <v>#N/A</v>
      </c>
    </row>
    <row r="5096" spans="1:22" s="5" customFormat="1" ht="24" customHeight="1" x14ac:dyDescent="0.2">
      <c r="A5096" s="31">
        <v>5081</v>
      </c>
      <c r="B5096" s="31"/>
      <c r="C5096" s="31"/>
      <c r="D5096" s="31"/>
      <c r="E5096" s="31"/>
      <c r="F5096" s="31"/>
      <c r="G5096" s="32"/>
      <c r="H5096" s="31"/>
      <c r="I5096" s="31"/>
      <c r="J5096" s="31"/>
      <c r="K5096" s="31"/>
      <c r="L5096" s="31"/>
      <c r="M5096" s="31"/>
      <c r="N5096" s="33"/>
      <c r="O5096" s="33"/>
      <c r="P5096" s="33"/>
      <c r="Q5096" s="33"/>
      <c r="R5096" s="33"/>
      <c r="S5096" s="34" t="str">
        <f t="shared" si="1106"/>
        <v/>
      </c>
      <c r="T5096" s="35">
        <f t="shared" si="1107"/>
        <v>0</v>
      </c>
      <c r="U5096" s="36" t="e">
        <f>INDEX([1]ราคาที่ดิน!$B:$G,MATCH($C5096,[1]ราคาที่ดิน!$A:$A,0),MATCH($B5096,[1]ราคาที่ดิน!$B$1:$G$1,0))</f>
        <v>#N/A</v>
      </c>
      <c r="V5096" s="37" t="e">
        <f t="shared" si="1108"/>
        <v>#N/A</v>
      </c>
    </row>
    <row r="5097" spans="1:22" s="5" customFormat="1" ht="24" customHeight="1" x14ac:dyDescent="0.2">
      <c r="A5097" s="31">
        <v>5082</v>
      </c>
      <c r="B5097" s="31"/>
      <c r="C5097" s="31"/>
      <c r="D5097" s="31"/>
      <c r="E5097" s="31"/>
      <c r="F5097" s="31"/>
      <c r="G5097" s="32"/>
      <c r="H5097" s="31"/>
      <c r="I5097" s="31"/>
      <c r="J5097" s="31"/>
      <c r="K5097" s="31"/>
      <c r="L5097" s="31"/>
      <c r="M5097" s="31"/>
      <c r="N5097" s="33"/>
      <c r="O5097" s="33"/>
      <c r="P5097" s="33"/>
      <c r="Q5097" s="33"/>
      <c r="R5097" s="33"/>
      <c r="S5097" s="34" t="str">
        <f t="shared" si="1106"/>
        <v/>
      </c>
      <c r="T5097" s="35">
        <f t="shared" si="1107"/>
        <v>0</v>
      </c>
      <c r="U5097" s="36" t="e">
        <f>INDEX([1]ราคาที่ดิน!$B:$G,MATCH($C5097,[1]ราคาที่ดิน!$A:$A,0),MATCH($B5097,[1]ราคาที่ดิน!$B$1:$G$1,0))</f>
        <v>#N/A</v>
      </c>
      <c r="V5097" s="37" t="e">
        <f t="shared" si="1108"/>
        <v>#N/A</v>
      </c>
    </row>
    <row r="5098" spans="1:22" s="5" customFormat="1" ht="24" customHeight="1" x14ac:dyDescent="0.2">
      <c r="A5098" s="31">
        <v>5083</v>
      </c>
      <c r="B5098" s="31"/>
      <c r="C5098" s="31"/>
      <c r="D5098" s="31"/>
      <c r="E5098" s="31"/>
      <c r="F5098" s="31"/>
      <c r="G5098" s="32"/>
      <c r="H5098" s="31"/>
      <c r="I5098" s="31"/>
      <c r="J5098" s="31"/>
      <c r="K5098" s="31"/>
      <c r="L5098" s="31"/>
      <c r="M5098" s="31"/>
      <c r="N5098" s="33"/>
      <c r="O5098" s="33"/>
      <c r="P5098" s="33"/>
      <c r="Q5098" s="33"/>
      <c r="R5098" s="33"/>
      <c r="S5098" s="34" t="str">
        <f t="shared" si="1106"/>
        <v/>
      </c>
      <c r="T5098" s="35">
        <f t="shared" si="1107"/>
        <v>0</v>
      </c>
      <c r="U5098" s="36" t="e">
        <f>INDEX([1]ราคาที่ดิน!$B:$G,MATCH($C5098,[1]ราคาที่ดิน!$A:$A,0),MATCH($B5098,[1]ราคาที่ดิน!$B$1:$G$1,0))</f>
        <v>#N/A</v>
      </c>
      <c r="V5098" s="37" t="e">
        <f t="shared" si="1108"/>
        <v>#N/A</v>
      </c>
    </row>
    <row r="5099" spans="1:22" s="5" customFormat="1" ht="24" customHeight="1" x14ac:dyDescent="0.2">
      <c r="A5099" s="31">
        <v>5084</v>
      </c>
      <c r="B5099" s="31"/>
      <c r="C5099" s="31"/>
      <c r="D5099" s="31"/>
      <c r="E5099" s="31"/>
      <c r="F5099" s="31"/>
      <c r="G5099" s="32"/>
      <c r="H5099" s="31"/>
      <c r="I5099" s="31"/>
      <c r="J5099" s="31"/>
      <c r="K5099" s="31"/>
      <c r="L5099" s="31"/>
      <c r="M5099" s="31"/>
      <c r="N5099" s="33"/>
      <c r="O5099" s="33"/>
      <c r="P5099" s="33"/>
      <c r="Q5099" s="33"/>
      <c r="R5099" s="33"/>
      <c r="S5099" s="34" t="str">
        <f t="shared" si="1106"/>
        <v/>
      </c>
      <c r="T5099" s="35">
        <f t="shared" si="1107"/>
        <v>0</v>
      </c>
      <c r="U5099" s="36" t="e">
        <f>INDEX([1]ราคาที่ดิน!$B:$G,MATCH($C5099,[1]ราคาที่ดิน!$A:$A,0),MATCH($B5099,[1]ราคาที่ดิน!$B$1:$G$1,0))</f>
        <v>#N/A</v>
      </c>
      <c r="V5099" s="37" t="e">
        <f t="shared" si="1108"/>
        <v>#N/A</v>
      </c>
    </row>
    <row r="5100" spans="1:22" s="5" customFormat="1" ht="24" customHeight="1" x14ac:dyDescent="0.2">
      <c r="A5100" s="31">
        <v>5085</v>
      </c>
      <c r="B5100" s="31"/>
      <c r="C5100" s="31"/>
      <c r="D5100" s="31"/>
      <c r="E5100" s="31"/>
      <c r="F5100" s="31"/>
      <c r="G5100" s="32"/>
      <c r="H5100" s="31"/>
      <c r="I5100" s="31"/>
      <c r="J5100" s="31"/>
      <c r="K5100" s="31"/>
      <c r="L5100" s="31"/>
      <c r="M5100" s="31"/>
      <c r="N5100" s="33"/>
      <c r="O5100" s="33"/>
      <c r="P5100" s="33"/>
      <c r="Q5100" s="33"/>
      <c r="R5100" s="33"/>
      <c r="S5100" s="34" t="str">
        <f t="shared" si="1106"/>
        <v/>
      </c>
      <c r="T5100" s="35">
        <f t="shared" si="1107"/>
        <v>0</v>
      </c>
      <c r="U5100" s="36" t="e">
        <f>INDEX([1]ราคาที่ดิน!$B:$G,MATCH($C5100,[1]ราคาที่ดิน!$A:$A,0),MATCH($B5100,[1]ราคาที่ดิน!$B$1:$G$1,0))</f>
        <v>#N/A</v>
      </c>
      <c r="V5100" s="37" t="e">
        <f t="shared" si="1108"/>
        <v>#N/A</v>
      </c>
    </row>
    <row r="5101" spans="1:22" s="5" customFormat="1" ht="24" customHeight="1" x14ac:dyDescent="0.2">
      <c r="A5101" s="31">
        <v>5086</v>
      </c>
      <c r="B5101" s="31"/>
      <c r="C5101" s="31"/>
      <c r="D5101" s="31"/>
      <c r="E5101" s="31"/>
      <c r="F5101" s="31"/>
      <c r="G5101" s="32"/>
      <c r="H5101" s="31"/>
      <c r="I5101" s="31"/>
      <c r="J5101" s="31"/>
      <c r="K5101" s="31"/>
      <c r="L5101" s="31"/>
      <c r="M5101" s="31"/>
      <c r="N5101" s="33"/>
      <c r="O5101" s="33"/>
      <c r="P5101" s="33"/>
      <c r="Q5101" s="33"/>
      <c r="R5101" s="33"/>
      <c r="S5101" s="34" t="str">
        <f t="shared" si="1106"/>
        <v/>
      </c>
      <c r="T5101" s="35">
        <f t="shared" si="1107"/>
        <v>0</v>
      </c>
      <c r="U5101" s="36" t="e">
        <f>INDEX([1]ราคาที่ดิน!$B:$G,MATCH($C5101,[1]ราคาที่ดิน!$A:$A,0),MATCH($B5101,[1]ราคาที่ดิน!$B$1:$G$1,0))</f>
        <v>#N/A</v>
      </c>
      <c r="V5101" s="37" t="e">
        <f t="shared" si="1108"/>
        <v>#N/A</v>
      </c>
    </row>
    <row r="5102" spans="1:22" s="5" customFormat="1" ht="24" customHeight="1" x14ac:dyDescent="0.2">
      <c r="A5102" s="31">
        <v>5087</v>
      </c>
      <c r="B5102" s="31"/>
      <c r="C5102" s="31"/>
      <c r="D5102" s="31"/>
      <c r="E5102" s="31"/>
      <c r="F5102" s="31"/>
      <c r="G5102" s="32"/>
      <c r="H5102" s="31"/>
      <c r="I5102" s="31"/>
      <c r="J5102" s="31"/>
      <c r="K5102" s="31"/>
      <c r="L5102" s="31"/>
      <c r="M5102" s="31"/>
      <c r="N5102" s="33"/>
      <c r="O5102" s="33"/>
      <c r="P5102" s="33"/>
      <c r="Q5102" s="33"/>
      <c r="R5102" s="33"/>
      <c r="S5102" s="34" t="str">
        <f t="shared" si="1106"/>
        <v/>
      </c>
      <c r="T5102" s="35">
        <f t="shared" si="1107"/>
        <v>0</v>
      </c>
      <c r="U5102" s="36" t="e">
        <f>INDEX([1]ราคาที่ดิน!$B:$G,MATCH($C5102,[1]ราคาที่ดิน!$A:$A,0),MATCH($B5102,[1]ราคาที่ดิน!$B$1:$G$1,0))</f>
        <v>#N/A</v>
      </c>
      <c r="V5102" s="37" t="e">
        <f t="shared" si="1108"/>
        <v>#N/A</v>
      </c>
    </row>
    <row r="5103" spans="1:22" s="5" customFormat="1" ht="24" customHeight="1" x14ac:dyDescent="0.2">
      <c r="A5103" s="31">
        <v>5088</v>
      </c>
      <c r="B5103" s="31"/>
      <c r="C5103" s="31"/>
      <c r="D5103" s="31"/>
      <c r="E5103" s="31"/>
      <c r="F5103" s="31"/>
      <c r="G5103" s="32"/>
      <c r="H5103" s="31"/>
      <c r="I5103" s="31"/>
      <c r="J5103" s="31"/>
      <c r="K5103" s="31"/>
      <c r="L5103" s="31"/>
      <c r="M5103" s="31"/>
      <c r="N5103" s="33"/>
      <c r="O5103" s="33"/>
      <c r="P5103" s="33"/>
      <c r="Q5103" s="33"/>
      <c r="R5103" s="33"/>
      <c r="S5103" s="34" t="str">
        <f t="shared" si="1106"/>
        <v/>
      </c>
      <c r="T5103" s="35">
        <f t="shared" si="1107"/>
        <v>0</v>
      </c>
      <c r="U5103" s="36" t="e">
        <f>INDEX([1]ราคาที่ดิน!$B:$G,MATCH($C5103,[1]ราคาที่ดิน!$A:$A,0),MATCH($B5103,[1]ราคาที่ดิน!$B$1:$G$1,0))</f>
        <v>#N/A</v>
      </c>
      <c r="V5103" s="37" t="e">
        <f t="shared" si="1108"/>
        <v>#N/A</v>
      </c>
    </row>
    <row r="5104" spans="1:22" s="5" customFormat="1" ht="24" customHeight="1" x14ac:dyDescent="0.2">
      <c r="A5104" s="31">
        <v>5089</v>
      </c>
      <c r="B5104" s="31"/>
      <c r="C5104" s="31"/>
      <c r="D5104" s="31"/>
      <c r="E5104" s="31"/>
      <c r="F5104" s="31"/>
      <c r="G5104" s="32"/>
      <c r="H5104" s="31"/>
      <c r="I5104" s="31"/>
      <c r="J5104" s="31"/>
      <c r="K5104" s="31"/>
      <c r="L5104" s="31"/>
      <c r="M5104" s="31"/>
      <c r="N5104" s="33"/>
      <c r="O5104" s="33"/>
      <c r="P5104" s="33"/>
      <c r="Q5104" s="33"/>
      <c r="R5104" s="33"/>
      <c r="S5104" s="34" t="str">
        <f t="shared" si="1106"/>
        <v/>
      </c>
      <c r="T5104" s="35">
        <f t="shared" si="1107"/>
        <v>0</v>
      </c>
      <c r="U5104" s="36" t="e">
        <f>INDEX([1]ราคาที่ดิน!$B:$G,MATCH($C5104,[1]ราคาที่ดิน!$A:$A,0),MATCH($B5104,[1]ราคาที่ดิน!$B$1:$G$1,0))</f>
        <v>#N/A</v>
      </c>
      <c r="V5104" s="37" t="e">
        <f t="shared" si="1108"/>
        <v>#N/A</v>
      </c>
    </row>
    <row r="5105" spans="1:22" s="5" customFormat="1" ht="24" customHeight="1" x14ac:dyDescent="0.2">
      <c r="A5105" s="31">
        <v>5090</v>
      </c>
      <c r="B5105" s="31"/>
      <c r="C5105" s="31"/>
      <c r="D5105" s="31"/>
      <c r="E5105" s="31"/>
      <c r="F5105" s="31"/>
      <c r="G5105" s="32"/>
      <c r="H5105" s="31"/>
      <c r="I5105" s="31"/>
      <c r="J5105" s="31"/>
      <c r="K5105" s="31"/>
      <c r="L5105" s="31"/>
      <c r="M5105" s="31"/>
      <c r="N5105" s="33"/>
      <c r="O5105" s="33"/>
      <c r="P5105" s="33"/>
      <c r="Q5105" s="33"/>
      <c r="R5105" s="33"/>
      <c r="S5105" s="34" t="str">
        <f t="shared" si="1106"/>
        <v/>
      </c>
      <c r="T5105" s="35">
        <f t="shared" si="1107"/>
        <v>0</v>
      </c>
      <c r="U5105" s="36" t="e">
        <f>INDEX([1]ราคาที่ดิน!$B:$G,MATCH($C5105,[1]ราคาที่ดิน!$A:$A,0),MATCH($B5105,[1]ราคาที่ดิน!$B$1:$G$1,0))</f>
        <v>#N/A</v>
      </c>
      <c r="V5105" s="37" t="e">
        <f t="shared" si="1108"/>
        <v>#N/A</v>
      </c>
    </row>
    <row r="5106" spans="1:22" s="5" customFormat="1" ht="24" customHeight="1" x14ac:dyDescent="0.2">
      <c r="A5106" s="31">
        <v>5091</v>
      </c>
      <c r="B5106" s="31"/>
      <c r="C5106" s="31"/>
      <c r="D5106" s="31"/>
      <c r="E5106" s="31"/>
      <c r="F5106" s="31"/>
      <c r="G5106" s="32"/>
      <c r="H5106" s="31"/>
      <c r="I5106" s="31"/>
      <c r="J5106" s="31"/>
      <c r="K5106" s="31"/>
      <c r="L5106" s="31"/>
      <c r="M5106" s="31"/>
      <c r="N5106" s="33"/>
      <c r="O5106" s="33"/>
      <c r="P5106" s="33"/>
      <c r="Q5106" s="33"/>
      <c r="R5106" s="33"/>
      <c r="S5106" s="34" t="str">
        <f t="shared" si="1106"/>
        <v/>
      </c>
      <c r="T5106" s="35">
        <f t="shared" si="1107"/>
        <v>0</v>
      </c>
      <c r="U5106" s="36" t="e">
        <f>INDEX([1]ราคาที่ดิน!$B:$G,MATCH($C5106,[1]ราคาที่ดิน!$A:$A,0),MATCH($B5106,[1]ราคาที่ดิน!$B$1:$G$1,0))</f>
        <v>#N/A</v>
      </c>
      <c r="V5106" s="37" t="e">
        <f t="shared" si="1108"/>
        <v>#N/A</v>
      </c>
    </row>
    <row r="5107" spans="1:22" s="5" customFormat="1" ht="24" customHeight="1" x14ac:dyDescent="0.2">
      <c r="A5107" s="31">
        <v>5092</v>
      </c>
      <c r="B5107" s="31"/>
      <c r="C5107" s="31"/>
      <c r="D5107" s="31"/>
      <c r="E5107" s="31"/>
      <c r="F5107" s="31"/>
      <c r="G5107" s="32"/>
      <c r="H5107" s="31"/>
      <c r="I5107" s="31"/>
      <c r="J5107" s="31"/>
      <c r="K5107" s="31"/>
      <c r="L5107" s="31"/>
      <c r="M5107" s="31"/>
      <c r="N5107" s="33"/>
      <c r="O5107" s="33"/>
      <c r="P5107" s="33"/>
      <c r="Q5107" s="33"/>
      <c r="R5107" s="33"/>
      <c r="S5107" s="34" t="str">
        <f t="shared" si="1106"/>
        <v/>
      </c>
      <c r="T5107" s="35">
        <f t="shared" si="1107"/>
        <v>0</v>
      </c>
      <c r="U5107" s="36" t="e">
        <f>INDEX([1]ราคาที่ดิน!$B:$G,MATCH($C5107,[1]ราคาที่ดิน!$A:$A,0),MATCH($B5107,[1]ราคาที่ดิน!$B$1:$G$1,0))</f>
        <v>#N/A</v>
      </c>
      <c r="V5107" s="37" t="e">
        <f t="shared" si="1108"/>
        <v>#N/A</v>
      </c>
    </row>
    <row r="5108" spans="1:22" s="5" customFormat="1" ht="24" customHeight="1" x14ac:dyDescent="0.2">
      <c r="A5108" s="31">
        <v>5093</v>
      </c>
      <c r="B5108" s="31"/>
      <c r="C5108" s="31"/>
      <c r="D5108" s="31"/>
      <c r="E5108" s="31"/>
      <c r="F5108" s="31"/>
      <c r="G5108" s="32"/>
      <c r="H5108" s="31"/>
      <c r="I5108" s="31"/>
      <c r="J5108" s="31"/>
      <c r="K5108" s="31"/>
      <c r="L5108" s="31"/>
      <c r="M5108" s="31"/>
      <c r="N5108" s="33"/>
      <c r="O5108" s="33"/>
      <c r="P5108" s="33"/>
      <c r="Q5108" s="33"/>
      <c r="R5108" s="33"/>
      <c r="S5108" s="34" t="str">
        <f t="shared" si="1106"/>
        <v/>
      </c>
      <c r="T5108" s="35">
        <f t="shared" si="1107"/>
        <v>0</v>
      </c>
      <c r="U5108" s="36" t="e">
        <f>INDEX([1]ราคาที่ดิน!$B:$G,MATCH($C5108,[1]ราคาที่ดิน!$A:$A,0),MATCH($B5108,[1]ราคาที่ดิน!$B$1:$G$1,0))</f>
        <v>#N/A</v>
      </c>
      <c r="V5108" s="37" t="e">
        <f t="shared" si="1108"/>
        <v>#N/A</v>
      </c>
    </row>
    <row r="5109" spans="1:22" s="5" customFormat="1" ht="24" customHeight="1" x14ac:dyDescent="0.2">
      <c r="A5109" s="31">
        <v>5094</v>
      </c>
      <c r="B5109" s="31"/>
      <c r="C5109" s="31"/>
      <c r="D5109" s="31"/>
      <c r="E5109" s="31"/>
      <c r="F5109" s="31"/>
      <c r="G5109" s="32"/>
      <c r="H5109" s="31"/>
      <c r="I5109" s="31"/>
      <c r="J5109" s="31"/>
      <c r="K5109" s="31"/>
      <c r="L5109" s="31"/>
      <c r="M5109" s="31"/>
      <c r="N5109" s="33"/>
      <c r="O5109" s="33"/>
      <c r="P5109" s="33"/>
      <c r="Q5109" s="33"/>
      <c r="R5109" s="33"/>
      <c r="S5109" s="34" t="str">
        <f t="shared" si="1106"/>
        <v/>
      </c>
      <c r="T5109" s="35">
        <f t="shared" si="1107"/>
        <v>0</v>
      </c>
      <c r="U5109" s="36" t="e">
        <f>INDEX([1]ราคาที่ดิน!$B:$G,MATCH($C5109,[1]ราคาที่ดิน!$A:$A,0),MATCH($B5109,[1]ราคาที่ดิน!$B$1:$G$1,0))</f>
        <v>#N/A</v>
      </c>
      <c r="V5109" s="37" t="e">
        <f t="shared" si="1108"/>
        <v>#N/A</v>
      </c>
    </row>
    <row r="5110" spans="1:22" s="5" customFormat="1" ht="24" customHeight="1" x14ac:dyDescent="0.2">
      <c r="A5110" s="31">
        <v>5095</v>
      </c>
      <c r="B5110" s="31"/>
      <c r="C5110" s="31"/>
      <c r="D5110" s="31"/>
      <c r="E5110" s="31"/>
      <c r="F5110" s="31"/>
      <c r="G5110" s="32"/>
      <c r="H5110" s="31"/>
      <c r="I5110" s="31"/>
      <c r="J5110" s="31"/>
      <c r="K5110" s="31"/>
      <c r="L5110" s="31"/>
      <c r="M5110" s="31"/>
      <c r="N5110" s="33"/>
      <c r="O5110" s="33"/>
      <c r="P5110" s="33"/>
      <c r="Q5110" s="33"/>
      <c r="R5110" s="33"/>
      <c r="S5110" s="34" t="str">
        <f t="shared" si="1106"/>
        <v/>
      </c>
      <c r="T5110" s="35">
        <f t="shared" si="1107"/>
        <v>0</v>
      </c>
      <c r="U5110" s="36" t="e">
        <f>INDEX([1]ราคาที่ดิน!$B:$G,MATCH($C5110,[1]ราคาที่ดิน!$A:$A,0),MATCH($B5110,[1]ราคาที่ดิน!$B$1:$G$1,0))</f>
        <v>#N/A</v>
      </c>
      <c r="V5110" s="37" t="e">
        <f t="shared" si="1108"/>
        <v>#N/A</v>
      </c>
    </row>
    <row r="5111" spans="1:22" s="5" customFormat="1" ht="24" customHeight="1" x14ac:dyDescent="0.2">
      <c r="A5111" s="31">
        <v>5096</v>
      </c>
      <c r="B5111" s="31"/>
      <c r="C5111" s="31"/>
      <c r="D5111" s="31"/>
      <c r="E5111" s="31"/>
      <c r="F5111" s="31"/>
      <c r="G5111" s="32"/>
      <c r="H5111" s="31"/>
      <c r="I5111" s="31"/>
      <c r="J5111" s="31"/>
      <c r="K5111" s="31"/>
      <c r="L5111" s="31"/>
      <c r="M5111" s="31"/>
      <c r="N5111" s="33"/>
      <c r="O5111" s="33"/>
      <c r="P5111" s="33"/>
      <c r="Q5111" s="33"/>
      <c r="R5111" s="33"/>
      <c r="S5111" s="34" t="str">
        <f t="shared" si="1106"/>
        <v/>
      </c>
      <c r="T5111" s="35">
        <f t="shared" si="1107"/>
        <v>0</v>
      </c>
      <c r="U5111" s="36" t="e">
        <f>INDEX([1]ราคาที่ดิน!$B:$G,MATCH($C5111,[1]ราคาที่ดิน!$A:$A,0),MATCH($B5111,[1]ราคาที่ดิน!$B$1:$G$1,0))</f>
        <v>#N/A</v>
      </c>
      <c r="V5111" s="37" t="e">
        <f t="shared" si="1108"/>
        <v>#N/A</v>
      </c>
    </row>
    <row r="5112" spans="1:22" s="5" customFormat="1" ht="24" customHeight="1" x14ac:dyDescent="0.2">
      <c r="A5112" s="31">
        <v>5097</v>
      </c>
      <c r="B5112" s="31"/>
      <c r="C5112" s="31"/>
      <c r="D5112" s="31"/>
      <c r="E5112" s="31"/>
      <c r="F5112" s="31"/>
      <c r="G5112" s="32"/>
      <c r="H5112" s="31"/>
      <c r="I5112" s="31"/>
      <c r="J5112" s="31"/>
      <c r="K5112" s="31"/>
      <c r="L5112" s="31"/>
      <c r="M5112" s="31"/>
      <c r="N5112" s="33"/>
      <c r="O5112" s="33"/>
      <c r="P5112" s="33"/>
      <c r="Q5112" s="33"/>
      <c r="R5112" s="33"/>
      <c r="S5112" s="34" t="str">
        <f t="shared" si="1106"/>
        <v/>
      </c>
      <c r="T5112" s="35">
        <f t="shared" si="1107"/>
        <v>0</v>
      </c>
      <c r="U5112" s="36" t="e">
        <f>INDEX([1]ราคาที่ดิน!$B:$G,MATCH($C5112,[1]ราคาที่ดิน!$A:$A,0),MATCH($B5112,[1]ราคาที่ดิน!$B$1:$G$1,0))</f>
        <v>#N/A</v>
      </c>
      <c r="V5112" s="37" t="e">
        <f t="shared" si="1108"/>
        <v>#N/A</v>
      </c>
    </row>
    <row r="5113" spans="1:22" s="5" customFormat="1" ht="24" customHeight="1" x14ac:dyDescent="0.2">
      <c r="A5113" s="31">
        <v>5098</v>
      </c>
      <c r="B5113" s="31"/>
      <c r="C5113" s="31"/>
      <c r="D5113" s="31"/>
      <c r="E5113" s="31"/>
      <c r="F5113" s="31"/>
      <c r="G5113" s="32"/>
      <c r="H5113" s="31"/>
      <c r="I5113" s="31"/>
      <c r="J5113" s="31"/>
      <c r="K5113" s="31"/>
      <c r="L5113" s="31"/>
      <c r="M5113" s="31"/>
      <c r="N5113" s="33"/>
      <c r="O5113" s="33"/>
      <c r="P5113" s="33"/>
      <c r="Q5113" s="33"/>
      <c r="R5113" s="33"/>
      <c r="S5113" s="34" t="str">
        <f t="shared" si="1106"/>
        <v/>
      </c>
      <c r="T5113" s="35">
        <f t="shared" si="1107"/>
        <v>0</v>
      </c>
      <c r="U5113" s="36" t="e">
        <f>INDEX([1]ราคาที่ดิน!$B:$G,MATCH($C5113,[1]ราคาที่ดิน!$A:$A,0),MATCH($B5113,[1]ราคาที่ดิน!$B$1:$G$1,0))</f>
        <v>#N/A</v>
      </c>
      <c r="V5113" s="37" t="e">
        <f t="shared" si="1108"/>
        <v>#N/A</v>
      </c>
    </row>
    <row r="5114" spans="1:22" s="5" customFormat="1" ht="24" customHeight="1" x14ac:dyDescent="0.2">
      <c r="A5114" s="31">
        <v>5099</v>
      </c>
      <c r="B5114" s="31"/>
      <c r="C5114" s="31"/>
      <c r="D5114" s="31"/>
      <c r="E5114" s="31"/>
      <c r="F5114" s="31"/>
      <c r="G5114" s="32"/>
      <c r="H5114" s="31"/>
      <c r="I5114" s="31"/>
      <c r="J5114" s="31"/>
      <c r="K5114" s="31"/>
      <c r="L5114" s="31"/>
      <c r="M5114" s="31"/>
      <c r="N5114" s="33"/>
      <c r="O5114" s="33"/>
      <c r="P5114" s="33"/>
      <c r="Q5114" s="33"/>
      <c r="R5114" s="33"/>
      <c r="S5114" s="34" t="str">
        <f t="shared" si="1106"/>
        <v/>
      </c>
      <c r="T5114" s="35">
        <f t="shared" si="1107"/>
        <v>0</v>
      </c>
      <c r="U5114" s="36" t="e">
        <f>INDEX([1]ราคาที่ดิน!$B:$G,MATCH($C5114,[1]ราคาที่ดิน!$A:$A,0),MATCH($B5114,[1]ราคาที่ดิน!$B$1:$G$1,0))</f>
        <v>#N/A</v>
      </c>
      <c r="V5114" s="37" t="e">
        <f t="shared" si="1108"/>
        <v>#N/A</v>
      </c>
    </row>
    <row r="5115" spans="1:22" s="5" customFormat="1" ht="24" customHeight="1" x14ac:dyDescent="0.2">
      <c r="A5115" s="31">
        <v>5100</v>
      </c>
      <c r="B5115" s="31"/>
      <c r="C5115" s="31"/>
      <c r="D5115" s="31"/>
      <c r="E5115" s="31"/>
      <c r="F5115" s="31"/>
      <c r="G5115" s="32"/>
      <c r="H5115" s="31"/>
      <c r="I5115" s="31"/>
      <c r="J5115" s="31"/>
      <c r="K5115" s="31"/>
      <c r="L5115" s="31"/>
      <c r="M5115" s="31"/>
      <c r="N5115" s="33"/>
      <c r="O5115" s="33"/>
      <c r="P5115" s="33"/>
      <c r="Q5115" s="33"/>
      <c r="R5115" s="33"/>
      <c r="S5115" s="34" t="str">
        <f t="shared" si="1106"/>
        <v/>
      </c>
      <c r="T5115" s="35">
        <f t="shared" si="1107"/>
        <v>0</v>
      </c>
      <c r="U5115" s="36" t="e">
        <f>INDEX([1]ราคาที่ดิน!$B:$G,MATCH($C5115,[1]ราคาที่ดิน!$A:$A,0),MATCH($B5115,[1]ราคาที่ดิน!$B$1:$G$1,0))</f>
        <v>#N/A</v>
      </c>
      <c r="V5115" s="37" t="e">
        <f t="shared" si="1108"/>
        <v>#N/A</v>
      </c>
    </row>
    <row r="5116" spans="1:22" s="5" customFormat="1" ht="24" customHeight="1" x14ac:dyDescent="0.2">
      <c r="A5116" s="31">
        <v>5101</v>
      </c>
      <c r="B5116" s="31"/>
      <c r="C5116" s="31"/>
      <c r="D5116" s="31"/>
      <c r="E5116" s="31"/>
      <c r="F5116" s="31"/>
      <c r="G5116" s="32"/>
      <c r="H5116" s="31"/>
      <c r="I5116" s="31"/>
      <c r="J5116" s="31"/>
      <c r="K5116" s="31"/>
      <c r="L5116" s="31"/>
      <c r="M5116" s="31"/>
      <c r="N5116" s="33"/>
      <c r="O5116" s="33"/>
      <c r="P5116" s="33"/>
      <c r="Q5116" s="33"/>
      <c r="R5116" s="33"/>
      <c r="S5116" s="34" t="str">
        <f t="shared" si="1106"/>
        <v/>
      </c>
      <c r="T5116" s="35">
        <f t="shared" si="1107"/>
        <v>0</v>
      </c>
      <c r="U5116" s="36" t="e">
        <f>INDEX([1]ราคาที่ดิน!$B:$G,MATCH($C5116,[1]ราคาที่ดิน!$A:$A,0),MATCH($B5116,[1]ราคาที่ดิน!$B$1:$G$1,0))</f>
        <v>#N/A</v>
      </c>
      <c r="V5116" s="37" t="e">
        <f t="shared" si="1108"/>
        <v>#N/A</v>
      </c>
    </row>
    <row r="5117" spans="1:22" s="5" customFormat="1" ht="24" customHeight="1" x14ac:dyDescent="0.2">
      <c r="A5117" s="31">
        <v>5102</v>
      </c>
      <c r="B5117" s="31"/>
      <c r="C5117" s="31"/>
      <c r="D5117" s="31"/>
      <c r="E5117" s="31"/>
      <c r="F5117" s="31"/>
      <c r="G5117" s="32"/>
      <c r="H5117" s="31"/>
      <c r="I5117" s="31"/>
      <c r="J5117" s="31"/>
      <c r="K5117" s="31"/>
      <c r="L5117" s="31"/>
      <c r="M5117" s="31"/>
      <c r="N5117" s="33"/>
      <c r="O5117" s="33"/>
      <c r="P5117" s="33"/>
      <c r="Q5117" s="33"/>
      <c r="R5117" s="33"/>
      <c r="S5117" s="34" t="str">
        <f t="shared" si="1106"/>
        <v/>
      </c>
      <c r="T5117" s="35">
        <f t="shared" si="1107"/>
        <v>0</v>
      </c>
      <c r="U5117" s="36" t="e">
        <f>INDEX([1]ราคาที่ดิน!$B:$G,MATCH($C5117,[1]ราคาที่ดิน!$A:$A,0),MATCH($B5117,[1]ราคาที่ดิน!$B$1:$G$1,0))</f>
        <v>#N/A</v>
      </c>
      <c r="V5117" s="37" t="e">
        <f t="shared" si="1108"/>
        <v>#N/A</v>
      </c>
    </row>
    <row r="5118" spans="1:22" s="5" customFormat="1" ht="24" customHeight="1" x14ac:dyDescent="0.2">
      <c r="A5118" s="31">
        <v>5103</v>
      </c>
      <c r="B5118" s="31"/>
      <c r="C5118" s="31"/>
      <c r="D5118" s="31"/>
      <c r="E5118" s="31"/>
      <c r="F5118" s="31"/>
      <c r="G5118" s="32"/>
      <c r="H5118" s="31"/>
      <c r="I5118" s="31"/>
      <c r="J5118" s="31"/>
      <c r="K5118" s="31"/>
      <c r="L5118" s="31"/>
      <c r="M5118" s="31"/>
      <c r="N5118" s="33"/>
      <c r="O5118" s="33"/>
      <c r="P5118" s="33"/>
      <c r="Q5118" s="33"/>
      <c r="R5118" s="33"/>
      <c r="S5118" s="34" t="str">
        <f t="shared" si="1106"/>
        <v/>
      </c>
      <c r="T5118" s="35">
        <f t="shared" si="1107"/>
        <v>0</v>
      </c>
      <c r="U5118" s="36" t="e">
        <f>INDEX([1]ราคาที่ดิน!$B:$G,MATCH($C5118,[1]ราคาที่ดิน!$A:$A,0),MATCH($B5118,[1]ราคาที่ดิน!$B$1:$G$1,0))</f>
        <v>#N/A</v>
      </c>
      <c r="V5118" s="37" t="e">
        <f t="shared" si="1108"/>
        <v>#N/A</v>
      </c>
    </row>
    <row r="5119" spans="1:22" s="5" customFormat="1" ht="24" customHeight="1" x14ac:dyDescent="0.2">
      <c r="A5119" s="31">
        <v>5104</v>
      </c>
      <c r="B5119" s="31"/>
      <c r="C5119" s="31"/>
      <c r="D5119" s="31"/>
      <c r="E5119" s="31"/>
      <c r="F5119" s="31"/>
      <c r="G5119" s="32"/>
      <c r="H5119" s="31"/>
      <c r="I5119" s="31"/>
      <c r="J5119" s="31"/>
      <c r="K5119" s="31"/>
      <c r="L5119" s="31"/>
      <c r="M5119" s="31"/>
      <c r="N5119" s="33"/>
      <c r="O5119" s="33"/>
      <c r="P5119" s="33"/>
      <c r="Q5119" s="33"/>
      <c r="R5119" s="33"/>
      <c r="S5119" s="34" t="str">
        <f t="shared" si="1106"/>
        <v/>
      </c>
      <c r="T5119" s="35">
        <f t="shared" si="1107"/>
        <v>0</v>
      </c>
      <c r="U5119" s="36" t="e">
        <f>INDEX([1]ราคาที่ดิน!$B:$G,MATCH($C5119,[1]ราคาที่ดิน!$A:$A,0),MATCH($B5119,[1]ราคาที่ดิน!$B$1:$G$1,0))</f>
        <v>#N/A</v>
      </c>
      <c r="V5119" s="37" t="e">
        <f t="shared" si="1108"/>
        <v>#N/A</v>
      </c>
    </row>
    <row r="5120" spans="1:22" s="5" customFormat="1" ht="24" customHeight="1" x14ac:dyDescent="0.2">
      <c r="A5120" s="31">
        <v>5105</v>
      </c>
      <c r="B5120" s="31"/>
      <c r="C5120" s="31"/>
      <c r="D5120" s="31"/>
      <c r="E5120" s="31"/>
      <c r="F5120" s="31"/>
      <c r="G5120" s="32"/>
      <c r="H5120" s="31"/>
      <c r="I5120" s="31"/>
      <c r="J5120" s="31"/>
      <c r="K5120" s="31"/>
      <c r="L5120" s="31"/>
      <c r="M5120" s="31"/>
      <c r="N5120" s="33"/>
      <c r="O5120" s="33"/>
      <c r="P5120" s="33"/>
      <c r="Q5120" s="33"/>
      <c r="R5120" s="33"/>
      <c r="S5120" s="34" t="str">
        <f t="shared" si="1106"/>
        <v/>
      </c>
      <c r="T5120" s="35">
        <f t="shared" si="1107"/>
        <v>0</v>
      </c>
      <c r="U5120" s="36" t="e">
        <f>INDEX([1]ราคาที่ดิน!$B:$G,MATCH($C5120,[1]ราคาที่ดิน!$A:$A,0),MATCH($B5120,[1]ราคาที่ดิน!$B$1:$G$1,0))</f>
        <v>#N/A</v>
      </c>
      <c r="V5120" s="37" t="e">
        <f t="shared" si="1108"/>
        <v>#N/A</v>
      </c>
    </row>
    <row r="5121" spans="1:22" s="5" customFormat="1" ht="24" customHeight="1" x14ac:dyDescent="0.2">
      <c r="A5121" s="31">
        <v>5106</v>
      </c>
      <c r="B5121" s="31"/>
      <c r="C5121" s="31"/>
      <c r="D5121" s="31"/>
      <c r="E5121" s="31"/>
      <c r="F5121" s="31"/>
      <c r="G5121" s="32"/>
      <c r="H5121" s="31"/>
      <c r="I5121" s="31"/>
      <c r="J5121" s="31"/>
      <c r="K5121" s="31"/>
      <c r="L5121" s="31"/>
      <c r="M5121" s="31"/>
      <c r="N5121" s="33"/>
      <c r="O5121" s="33"/>
      <c r="P5121" s="33"/>
      <c r="Q5121" s="33"/>
      <c r="R5121" s="33"/>
      <c r="S5121" s="34" t="str">
        <f t="shared" si="1106"/>
        <v/>
      </c>
      <c r="T5121" s="35">
        <f t="shared" si="1107"/>
        <v>0</v>
      </c>
      <c r="U5121" s="36" t="e">
        <f>INDEX([1]ราคาที่ดิน!$B:$G,MATCH($C5121,[1]ราคาที่ดิน!$A:$A,0),MATCH($B5121,[1]ราคาที่ดิน!$B$1:$G$1,0))</f>
        <v>#N/A</v>
      </c>
      <c r="V5121" s="37" t="e">
        <f t="shared" si="1108"/>
        <v>#N/A</v>
      </c>
    </row>
    <row r="5122" spans="1:22" s="5" customFormat="1" ht="24" customHeight="1" x14ac:dyDescent="0.2">
      <c r="A5122" s="31">
        <v>5107</v>
      </c>
      <c r="B5122" s="31"/>
      <c r="C5122" s="31"/>
      <c r="D5122" s="31"/>
      <c r="E5122" s="31"/>
      <c r="F5122" s="31"/>
      <c r="G5122" s="32"/>
      <c r="H5122" s="31"/>
      <c r="I5122" s="31"/>
      <c r="J5122" s="31"/>
      <c r="K5122" s="31"/>
      <c r="L5122" s="31"/>
      <c r="M5122" s="31"/>
      <c r="N5122" s="33"/>
      <c r="O5122" s="33"/>
      <c r="P5122" s="33"/>
      <c r="Q5122" s="33"/>
      <c r="R5122" s="33"/>
      <c r="S5122" s="34" t="str">
        <f t="shared" si="1106"/>
        <v/>
      </c>
      <c r="T5122" s="35">
        <f t="shared" si="1107"/>
        <v>0</v>
      </c>
      <c r="U5122" s="36" t="e">
        <f>INDEX([1]ราคาที่ดิน!$B:$G,MATCH($C5122,[1]ราคาที่ดิน!$A:$A,0),MATCH($B5122,[1]ราคาที่ดิน!$B$1:$G$1,0))</f>
        <v>#N/A</v>
      </c>
      <c r="V5122" s="37" t="e">
        <f t="shared" si="1108"/>
        <v>#N/A</v>
      </c>
    </row>
    <row r="5123" spans="1:22" s="5" customFormat="1" ht="24" customHeight="1" x14ac:dyDescent="0.2">
      <c r="A5123" s="31">
        <v>5108</v>
      </c>
      <c r="B5123" s="31"/>
      <c r="C5123" s="31"/>
      <c r="D5123" s="31"/>
      <c r="E5123" s="31"/>
      <c r="F5123" s="31"/>
      <c r="G5123" s="32"/>
      <c r="H5123" s="31"/>
      <c r="I5123" s="31"/>
      <c r="J5123" s="31"/>
      <c r="K5123" s="31"/>
      <c r="L5123" s="31"/>
      <c r="M5123" s="31"/>
      <c r="N5123" s="33"/>
      <c r="O5123" s="33"/>
      <c r="P5123" s="33"/>
      <c r="Q5123" s="33"/>
      <c r="R5123" s="33"/>
      <c r="S5123" s="34" t="str">
        <f t="shared" si="1106"/>
        <v/>
      </c>
      <c r="T5123" s="35">
        <f t="shared" si="1107"/>
        <v>0</v>
      </c>
      <c r="U5123" s="36" t="e">
        <f>INDEX([1]ราคาที่ดิน!$B:$G,MATCH($C5123,[1]ราคาที่ดิน!$A:$A,0),MATCH($B5123,[1]ราคาที่ดิน!$B$1:$G$1,0))</f>
        <v>#N/A</v>
      </c>
      <c r="V5123" s="37" t="e">
        <f t="shared" si="1108"/>
        <v>#N/A</v>
      </c>
    </row>
    <row r="5124" spans="1:22" s="5" customFormat="1" ht="24" customHeight="1" x14ac:dyDescent="0.2">
      <c r="A5124" s="31">
        <v>5109</v>
      </c>
      <c r="B5124" s="31"/>
      <c r="C5124" s="31"/>
      <c r="D5124" s="31"/>
      <c r="E5124" s="31"/>
      <c r="F5124" s="31"/>
      <c r="G5124" s="32"/>
      <c r="H5124" s="31"/>
      <c r="I5124" s="31"/>
      <c r="J5124" s="31"/>
      <c r="K5124" s="31"/>
      <c r="L5124" s="31"/>
      <c r="M5124" s="31"/>
      <c r="N5124" s="33"/>
      <c r="O5124" s="33"/>
      <c r="P5124" s="33"/>
      <c r="Q5124" s="33"/>
      <c r="R5124" s="33"/>
      <c r="S5124" s="34" t="str">
        <f t="shared" si="1106"/>
        <v/>
      </c>
      <c r="T5124" s="35">
        <f t="shared" si="1107"/>
        <v>0</v>
      </c>
      <c r="U5124" s="36" t="e">
        <f>INDEX([1]ราคาที่ดิน!$B:$G,MATCH($C5124,[1]ราคาที่ดิน!$A:$A,0),MATCH($B5124,[1]ราคาที่ดิน!$B$1:$G$1,0))</f>
        <v>#N/A</v>
      </c>
      <c r="V5124" s="37" t="e">
        <f t="shared" si="1108"/>
        <v>#N/A</v>
      </c>
    </row>
    <row r="5125" spans="1:22" s="5" customFormat="1" ht="24" customHeight="1" x14ac:dyDescent="0.2">
      <c r="A5125" s="31">
        <v>5110</v>
      </c>
      <c r="B5125" s="31"/>
      <c r="C5125" s="31"/>
      <c r="D5125" s="31"/>
      <c r="E5125" s="31"/>
      <c r="F5125" s="31"/>
      <c r="G5125" s="32"/>
      <c r="H5125" s="31"/>
      <c r="I5125" s="31"/>
      <c r="J5125" s="31"/>
      <c r="K5125" s="31"/>
      <c r="L5125" s="31"/>
      <c r="M5125" s="31"/>
      <c r="N5125" s="33"/>
      <c r="O5125" s="33"/>
      <c r="P5125" s="33"/>
      <c r="Q5125" s="33"/>
      <c r="R5125" s="33"/>
      <c r="S5125" s="34" t="str">
        <f t="shared" si="1106"/>
        <v/>
      </c>
      <c r="T5125" s="35">
        <f t="shared" si="1107"/>
        <v>0</v>
      </c>
      <c r="U5125" s="36" t="e">
        <f>INDEX([1]ราคาที่ดิน!$B:$G,MATCH($C5125,[1]ราคาที่ดิน!$A:$A,0),MATCH($B5125,[1]ราคาที่ดิน!$B$1:$G$1,0))</f>
        <v>#N/A</v>
      </c>
      <c r="V5125" s="37" t="e">
        <f t="shared" si="1108"/>
        <v>#N/A</v>
      </c>
    </row>
    <row r="5126" spans="1:22" s="5" customFormat="1" ht="24" customHeight="1" x14ac:dyDescent="0.2">
      <c r="A5126" s="31">
        <v>5111</v>
      </c>
      <c r="B5126" s="31"/>
      <c r="C5126" s="31"/>
      <c r="D5126" s="31"/>
      <c r="E5126" s="31"/>
      <c r="F5126" s="31"/>
      <c r="G5126" s="32"/>
      <c r="H5126" s="31"/>
      <c r="I5126" s="31"/>
      <c r="J5126" s="31"/>
      <c r="K5126" s="31"/>
      <c r="L5126" s="31"/>
      <c r="M5126" s="31"/>
      <c r="N5126" s="33"/>
      <c r="O5126" s="33"/>
      <c r="P5126" s="33"/>
      <c r="Q5126" s="33"/>
      <c r="R5126" s="33"/>
      <c r="S5126" s="34" t="str">
        <f t="shared" si="1106"/>
        <v/>
      </c>
      <c r="T5126" s="35">
        <f t="shared" si="1107"/>
        <v>0</v>
      </c>
      <c r="U5126" s="36" t="e">
        <f>INDEX([1]ราคาที่ดิน!$B:$G,MATCH($C5126,[1]ราคาที่ดิน!$A:$A,0),MATCH($B5126,[1]ราคาที่ดิน!$B$1:$G$1,0))</f>
        <v>#N/A</v>
      </c>
      <c r="V5126" s="37" t="e">
        <f t="shared" si="1108"/>
        <v>#N/A</v>
      </c>
    </row>
    <row r="5127" spans="1:22" s="5" customFormat="1" ht="24" customHeight="1" x14ac:dyDescent="0.2">
      <c r="A5127" s="31">
        <v>5112</v>
      </c>
      <c r="B5127" s="31"/>
      <c r="C5127" s="31"/>
      <c r="D5127" s="31"/>
      <c r="E5127" s="31"/>
      <c r="F5127" s="31"/>
      <c r="G5127" s="32"/>
      <c r="H5127" s="31"/>
      <c r="I5127" s="31"/>
      <c r="J5127" s="31"/>
      <c r="K5127" s="31"/>
      <c r="L5127" s="31"/>
      <c r="M5127" s="31"/>
      <c r="N5127" s="33"/>
      <c r="O5127" s="33"/>
      <c r="P5127" s="33"/>
      <c r="Q5127" s="33"/>
      <c r="R5127" s="33"/>
      <c r="S5127" s="34" t="str">
        <f t="shared" si="1106"/>
        <v/>
      </c>
      <c r="T5127" s="35">
        <f t="shared" si="1107"/>
        <v>0</v>
      </c>
      <c r="U5127" s="36" t="e">
        <f>INDEX([1]ราคาที่ดิน!$B:$G,MATCH($C5127,[1]ราคาที่ดิน!$A:$A,0),MATCH($B5127,[1]ราคาที่ดิน!$B$1:$G$1,0))</f>
        <v>#N/A</v>
      </c>
      <c r="V5127" s="37" t="e">
        <f t="shared" si="1108"/>
        <v>#N/A</v>
      </c>
    </row>
    <row r="5128" spans="1:22" s="5" customFormat="1" ht="24" customHeight="1" x14ac:dyDescent="0.2">
      <c r="A5128" s="31">
        <v>5113</v>
      </c>
      <c r="B5128" s="31"/>
      <c r="C5128" s="31"/>
      <c r="D5128" s="31"/>
      <c r="E5128" s="31"/>
      <c r="F5128" s="31"/>
      <c r="G5128" s="32"/>
      <c r="H5128" s="31"/>
      <c r="I5128" s="31"/>
      <c r="J5128" s="31"/>
      <c r="K5128" s="31"/>
      <c r="L5128" s="31"/>
      <c r="M5128" s="31"/>
      <c r="N5128" s="33"/>
      <c r="O5128" s="33"/>
      <c r="P5128" s="33"/>
      <c r="Q5128" s="33"/>
      <c r="R5128" s="33"/>
      <c r="S5128" s="34" t="str">
        <f t="shared" si="1106"/>
        <v/>
      </c>
      <c r="T5128" s="35">
        <f t="shared" si="1107"/>
        <v>0</v>
      </c>
      <c r="U5128" s="36" t="e">
        <f>INDEX([1]ราคาที่ดิน!$B:$G,MATCH($C5128,[1]ราคาที่ดิน!$A:$A,0),MATCH($B5128,[1]ราคาที่ดิน!$B$1:$G$1,0))</f>
        <v>#N/A</v>
      </c>
      <c r="V5128" s="37" t="e">
        <f t="shared" si="1108"/>
        <v>#N/A</v>
      </c>
    </row>
    <row r="5129" spans="1:22" s="5" customFormat="1" ht="24" customHeight="1" x14ac:dyDescent="0.2">
      <c r="A5129" s="31">
        <v>5114</v>
      </c>
      <c r="B5129" s="31"/>
      <c r="C5129" s="31"/>
      <c r="D5129" s="31"/>
      <c r="E5129" s="31"/>
      <c r="F5129" s="31"/>
      <c r="G5129" s="32"/>
      <c r="H5129" s="31"/>
      <c r="I5129" s="31"/>
      <c r="J5129" s="31"/>
      <c r="K5129" s="31"/>
      <c r="L5129" s="31"/>
      <c r="M5129" s="31"/>
      <c r="N5129" s="33"/>
      <c r="O5129" s="33"/>
      <c r="P5129" s="33"/>
      <c r="Q5129" s="33"/>
      <c r="R5129" s="33"/>
      <c r="S5129" s="34" t="str">
        <f t="shared" si="1106"/>
        <v/>
      </c>
      <c r="T5129" s="35">
        <f t="shared" si="1107"/>
        <v>0</v>
      </c>
      <c r="U5129" s="36" t="e">
        <f>INDEX([1]ราคาที่ดิน!$B:$G,MATCH($C5129,[1]ราคาที่ดิน!$A:$A,0),MATCH($B5129,[1]ราคาที่ดิน!$B$1:$G$1,0))</f>
        <v>#N/A</v>
      </c>
      <c r="V5129" s="37" t="e">
        <f t="shared" si="1108"/>
        <v>#N/A</v>
      </c>
    </row>
    <row r="5130" spans="1:22" s="5" customFormat="1" ht="24" customHeight="1" x14ac:dyDescent="0.2">
      <c r="A5130" s="31">
        <v>5115</v>
      </c>
      <c r="B5130" s="31"/>
      <c r="C5130" s="31"/>
      <c r="D5130" s="31"/>
      <c r="E5130" s="31"/>
      <c r="F5130" s="31"/>
      <c r="G5130" s="32"/>
      <c r="H5130" s="31"/>
      <c r="I5130" s="31"/>
      <c r="J5130" s="31"/>
      <c r="K5130" s="31"/>
      <c r="L5130" s="31"/>
      <c r="M5130" s="31"/>
      <c r="N5130" s="33"/>
      <c r="O5130" s="33"/>
      <c r="P5130" s="33"/>
      <c r="Q5130" s="33"/>
      <c r="R5130" s="33"/>
      <c r="S5130" s="34" t="str">
        <f t="shared" si="1106"/>
        <v/>
      </c>
      <c r="T5130" s="35">
        <f t="shared" si="1107"/>
        <v>0</v>
      </c>
      <c r="U5130" s="36" t="e">
        <f>INDEX([1]ราคาที่ดิน!$B:$G,MATCH($C5130,[1]ราคาที่ดิน!$A:$A,0),MATCH($B5130,[1]ราคาที่ดิน!$B$1:$G$1,0))</f>
        <v>#N/A</v>
      </c>
      <c r="V5130" s="37" t="e">
        <f t="shared" si="1108"/>
        <v>#N/A</v>
      </c>
    </row>
    <row r="5131" spans="1:22" s="5" customFormat="1" ht="24" customHeight="1" x14ac:dyDescent="0.2">
      <c r="A5131" s="31">
        <v>5116</v>
      </c>
      <c r="B5131" s="31"/>
      <c r="C5131" s="31"/>
      <c r="D5131" s="31"/>
      <c r="E5131" s="31"/>
      <c r="F5131" s="31"/>
      <c r="G5131" s="32"/>
      <c r="H5131" s="31"/>
      <c r="I5131" s="31"/>
      <c r="J5131" s="31"/>
      <c r="K5131" s="31"/>
      <c r="L5131" s="31"/>
      <c r="M5131" s="31"/>
      <c r="N5131" s="33"/>
      <c r="O5131" s="33"/>
      <c r="P5131" s="33"/>
      <c r="Q5131" s="33"/>
      <c r="R5131" s="33"/>
      <c r="S5131" s="34" t="str">
        <f t="shared" si="1106"/>
        <v/>
      </c>
      <c r="T5131" s="35">
        <f t="shared" si="1107"/>
        <v>0</v>
      </c>
      <c r="U5131" s="36" t="e">
        <f>INDEX([1]ราคาที่ดิน!$B:$G,MATCH($C5131,[1]ราคาที่ดิน!$A:$A,0),MATCH($B5131,[1]ราคาที่ดิน!$B$1:$G$1,0))</f>
        <v>#N/A</v>
      </c>
      <c r="V5131" s="37" t="e">
        <f t="shared" si="1108"/>
        <v>#N/A</v>
      </c>
    </row>
    <row r="5132" spans="1:22" s="5" customFormat="1" ht="24" customHeight="1" x14ac:dyDescent="0.2">
      <c r="A5132" s="31">
        <v>5117</v>
      </c>
      <c r="B5132" s="31"/>
      <c r="C5132" s="31"/>
      <c r="D5132" s="31"/>
      <c r="E5132" s="31"/>
      <c r="F5132" s="31"/>
      <c r="G5132" s="32"/>
      <c r="H5132" s="31"/>
      <c r="I5132" s="31"/>
      <c r="J5132" s="31"/>
      <c r="K5132" s="31"/>
      <c r="L5132" s="31"/>
      <c r="M5132" s="31"/>
      <c r="N5132" s="33"/>
      <c r="O5132" s="33"/>
      <c r="P5132" s="33"/>
      <c r="Q5132" s="33"/>
      <c r="R5132" s="33"/>
      <c r="S5132" s="34" t="str">
        <f t="shared" si="1106"/>
        <v/>
      </c>
      <c r="T5132" s="35">
        <f t="shared" si="1107"/>
        <v>0</v>
      </c>
      <c r="U5132" s="36" t="e">
        <f>INDEX([1]ราคาที่ดิน!$B:$G,MATCH($C5132,[1]ราคาที่ดิน!$A:$A,0),MATCH($B5132,[1]ราคาที่ดิน!$B$1:$G$1,0))</f>
        <v>#N/A</v>
      </c>
      <c r="V5132" s="37" t="e">
        <f t="shared" si="1108"/>
        <v>#N/A</v>
      </c>
    </row>
    <row r="5133" spans="1:22" s="5" customFormat="1" ht="24" customHeight="1" x14ac:dyDescent="0.2">
      <c r="A5133" s="31">
        <v>5118</v>
      </c>
      <c r="B5133" s="31"/>
      <c r="C5133" s="31"/>
      <c r="D5133" s="31"/>
      <c r="E5133" s="31"/>
      <c r="F5133" s="31"/>
      <c r="G5133" s="32"/>
      <c r="H5133" s="31"/>
      <c r="I5133" s="31"/>
      <c r="J5133" s="31"/>
      <c r="K5133" s="31"/>
      <c r="L5133" s="31"/>
      <c r="M5133" s="31"/>
      <c r="N5133" s="33"/>
      <c r="O5133" s="33"/>
      <c r="P5133" s="33"/>
      <c r="Q5133" s="33"/>
      <c r="R5133" s="33"/>
      <c r="S5133" s="34" t="str">
        <f t="shared" si="1106"/>
        <v/>
      </c>
      <c r="T5133" s="35">
        <f t="shared" si="1107"/>
        <v>0</v>
      </c>
      <c r="U5133" s="36" t="e">
        <f>INDEX([1]ราคาที่ดิน!$B:$G,MATCH($C5133,[1]ราคาที่ดิน!$A:$A,0),MATCH($B5133,[1]ราคาที่ดิน!$B$1:$G$1,0))</f>
        <v>#N/A</v>
      </c>
      <c r="V5133" s="37" t="e">
        <f t="shared" si="1108"/>
        <v>#N/A</v>
      </c>
    </row>
    <row r="5134" spans="1:22" s="5" customFormat="1" ht="24" customHeight="1" x14ac:dyDescent="0.2">
      <c r="A5134" s="31">
        <v>5119</v>
      </c>
      <c r="B5134" s="31"/>
      <c r="C5134" s="31"/>
      <c r="D5134" s="31"/>
      <c r="E5134" s="31"/>
      <c r="F5134" s="31"/>
      <c r="G5134" s="32"/>
      <c r="H5134" s="31"/>
      <c r="I5134" s="31"/>
      <c r="J5134" s="31"/>
      <c r="K5134" s="31"/>
      <c r="L5134" s="31"/>
      <c r="M5134" s="31"/>
      <c r="N5134" s="33"/>
      <c r="O5134" s="33"/>
      <c r="P5134" s="33"/>
      <c r="Q5134" s="33"/>
      <c r="R5134" s="33"/>
      <c r="S5134" s="34" t="str">
        <f t="shared" si="1106"/>
        <v/>
      </c>
      <c r="T5134" s="35">
        <f t="shared" si="1107"/>
        <v>0</v>
      </c>
      <c r="U5134" s="36" t="e">
        <f>INDEX([1]ราคาที่ดิน!$B:$G,MATCH($C5134,[1]ราคาที่ดิน!$A:$A,0),MATCH($B5134,[1]ราคาที่ดิน!$B$1:$G$1,0))</f>
        <v>#N/A</v>
      </c>
      <c r="V5134" s="37" t="e">
        <f t="shared" si="1108"/>
        <v>#N/A</v>
      </c>
    </row>
    <row r="5135" spans="1:22" s="5" customFormat="1" ht="24" customHeight="1" x14ac:dyDescent="0.2">
      <c r="A5135" s="31">
        <v>5120</v>
      </c>
      <c r="B5135" s="31"/>
      <c r="C5135" s="31"/>
      <c r="D5135" s="31"/>
      <c r="E5135" s="31"/>
      <c r="F5135" s="31"/>
      <c r="G5135" s="32"/>
      <c r="H5135" s="31"/>
      <c r="I5135" s="31"/>
      <c r="J5135" s="31"/>
      <c r="K5135" s="31"/>
      <c r="L5135" s="31"/>
      <c r="M5135" s="31"/>
      <c r="N5135" s="33"/>
      <c r="O5135" s="33"/>
      <c r="P5135" s="33"/>
      <c r="Q5135" s="33"/>
      <c r="R5135" s="33"/>
      <c r="S5135" s="34" t="str">
        <f t="shared" ref="S5135:S5198" si="1109">IF(N5135&gt;=1,"1",IF(O5135&gt;=1,"2",IF(P5135&gt;=1,"3",IF(Q5135&gt;=1,"4",IF(R5135&gt;=1,"5","")))))</f>
        <v/>
      </c>
      <c r="T5135" s="35">
        <f t="shared" ref="T5135:T5198" si="1110">N5135+O5135+P5135+Q5135+R5135</f>
        <v>0</v>
      </c>
      <c r="U5135" s="36" t="e">
        <f>INDEX([1]ราคาที่ดิน!$B:$G,MATCH($C5135,[1]ราคาที่ดิน!$A:$A,0),MATCH($B5135,[1]ราคาที่ดิน!$B$1:$G$1,0))</f>
        <v>#N/A</v>
      </c>
      <c r="V5135" s="37" t="e">
        <f t="shared" si="1108"/>
        <v>#N/A</v>
      </c>
    </row>
    <row r="5136" spans="1:22" s="5" customFormat="1" ht="24" customHeight="1" x14ac:dyDescent="0.2">
      <c r="A5136" s="31">
        <v>5121</v>
      </c>
      <c r="B5136" s="31"/>
      <c r="C5136" s="31"/>
      <c r="D5136" s="31"/>
      <c r="E5136" s="31"/>
      <c r="F5136" s="31"/>
      <c r="G5136" s="32"/>
      <c r="H5136" s="31"/>
      <c r="I5136" s="31"/>
      <c r="J5136" s="31"/>
      <c r="K5136" s="31"/>
      <c r="L5136" s="31"/>
      <c r="M5136" s="31"/>
      <c r="N5136" s="33"/>
      <c r="O5136" s="33"/>
      <c r="P5136" s="33"/>
      <c r="Q5136" s="33"/>
      <c r="R5136" s="33"/>
      <c r="S5136" s="34" t="str">
        <f t="shared" si="1109"/>
        <v/>
      </c>
      <c r="T5136" s="35">
        <f t="shared" si="1110"/>
        <v>0</v>
      </c>
      <c r="U5136" s="36" t="e">
        <f>INDEX([1]ราคาที่ดิน!$B:$G,MATCH($C5136,[1]ราคาที่ดิน!$A:$A,0),MATCH($B5136,[1]ราคาที่ดิน!$B$1:$G$1,0))</f>
        <v>#N/A</v>
      </c>
      <c r="V5136" s="37" t="e">
        <f t="shared" si="1108"/>
        <v>#N/A</v>
      </c>
    </row>
    <row r="5137" spans="1:22" s="5" customFormat="1" ht="24" customHeight="1" x14ac:dyDescent="0.2">
      <c r="A5137" s="31">
        <v>5122</v>
      </c>
      <c r="B5137" s="31"/>
      <c r="C5137" s="31"/>
      <c r="D5137" s="31"/>
      <c r="E5137" s="31"/>
      <c r="F5137" s="31"/>
      <c r="G5137" s="32"/>
      <c r="H5137" s="31"/>
      <c r="I5137" s="31"/>
      <c r="J5137" s="31"/>
      <c r="K5137" s="31"/>
      <c r="L5137" s="31"/>
      <c r="M5137" s="31"/>
      <c r="N5137" s="33"/>
      <c r="O5137" s="33"/>
      <c r="P5137" s="33"/>
      <c r="Q5137" s="33"/>
      <c r="R5137" s="33"/>
      <c r="S5137" s="34" t="str">
        <f t="shared" si="1109"/>
        <v/>
      </c>
      <c r="T5137" s="35">
        <f t="shared" si="1110"/>
        <v>0</v>
      </c>
      <c r="U5137" s="36" t="e">
        <f>INDEX([1]ราคาที่ดิน!$B:$G,MATCH($C5137,[1]ราคาที่ดิน!$A:$A,0),MATCH($B5137,[1]ราคาที่ดิน!$B$1:$G$1,0))</f>
        <v>#N/A</v>
      </c>
      <c r="V5137" s="37" t="e">
        <f t="shared" si="1108"/>
        <v>#N/A</v>
      </c>
    </row>
    <row r="5138" spans="1:22" s="5" customFormat="1" ht="24" customHeight="1" x14ac:dyDescent="0.2">
      <c r="A5138" s="31">
        <v>5123</v>
      </c>
      <c r="B5138" s="31"/>
      <c r="C5138" s="31"/>
      <c r="D5138" s="31"/>
      <c r="E5138" s="31"/>
      <c r="F5138" s="31"/>
      <c r="G5138" s="32"/>
      <c r="H5138" s="31"/>
      <c r="I5138" s="31"/>
      <c r="J5138" s="31"/>
      <c r="K5138" s="31"/>
      <c r="L5138" s="31"/>
      <c r="M5138" s="31"/>
      <c r="N5138" s="33"/>
      <c r="O5138" s="33"/>
      <c r="P5138" s="33"/>
      <c r="Q5138" s="33"/>
      <c r="R5138" s="33"/>
      <c r="S5138" s="34" t="str">
        <f t="shared" si="1109"/>
        <v/>
      </c>
      <c r="T5138" s="35">
        <f t="shared" si="1110"/>
        <v>0</v>
      </c>
      <c r="U5138" s="36" t="e">
        <f>INDEX([1]ราคาที่ดิน!$B:$G,MATCH($C5138,[1]ราคาที่ดิน!$A:$A,0),MATCH($B5138,[1]ราคาที่ดิน!$B$1:$G$1,0))</f>
        <v>#N/A</v>
      </c>
      <c r="V5138" s="37" t="e">
        <f t="shared" si="1108"/>
        <v>#N/A</v>
      </c>
    </row>
    <row r="5139" spans="1:22" s="5" customFormat="1" ht="24" customHeight="1" x14ac:dyDescent="0.2">
      <c r="A5139" s="31">
        <v>5124</v>
      </c>
      <c r="B5139" s="31"/>
      <c r="C5139" s="31"/>
      <c r="D5139" s="31"/>
      <c r="E5139" s="31"/>
      <c r="F5139" s="31"/>
      <c r="G5139" s="32"/>
      <c r="H5139" s="31"/>
      <c r="I5139" s="31"/>
      <c r="J5139" s="31"/>
      <c r="K5139" s="31"/>
      <c r="L5139" s="31"/>
      <c r="M5139" s="31"/>
      <c r="N5139" s="33"/>
      <c r="O5139" s="33"/>
      <c r="P5139" s="33"/>
      <c r="Q5139" s="33"/>
      <c r="R5139" s="33"/>
      <c r="S5139" s="34" t="str">
        <f t="shared" si="1109"/>
        <v/>
      </c>
      <c r="T5139" s="35">
        <f t="shared" si="1110"/>
        <v>0</v>
      </c>
      <c r="U5139" s="36" t="e">
        <f>INDEX([1]ราคาที่ดิน!$B:$G,MATCH($C5139,[1]ราคาที่ดิน!$A:$A,0),MATCH($B5139,[1]ราคาที่ดิน!$B$1:$G$1,0))</f>
        <v>#N/A</v>
      </c>
      <c r="V5139" s="37" t="e">
        <f t="shared" ref="V5139:V5202" si="1111">$T5139*$U5139</f>
        <v>#N/A</v>
      </c>
    </row>
    <row r="5140" spans="1:22" s="5" customFormat="1" ht="24" customHeight="1" x14ac:dyDescent="0.2">
      <c r="A5140" s="31">
        <v>5125</v>
      </c>
      <c r="B5140" s="31"/>
      <c r="C5140" s="31"/>
      <c r="D5140" s="31"/>
      <c r="E5140" s="31"/>
      <c r="F5140" s="31"/>
      <c r="G5140" s="32"/>
      <c r="H5140" s="31"/>
      <c r="I5140" s="31"/>
      <c r="J5140" s="31"/>
      <c r="K5140" s="31"/>
      <c r="L5140" s="31"/>
      <c r="M5140" s="31"/>
      <c r="N5140" s="33"/>
      <c r="O5140" s="33"/>
      <c r="P5140" s="33"/>
      <c r="Q5140" s="33"/>
      <c r="R5140" s="33"/>
      <c r="S5140" s="34" t="str">
        <f t="shared" si="1109"/>
        <v/>
      </c>
      <c r="T5140" s="35">
        <f t="shared" si="1110"/>
        <v>0</v>
      </c>
      <c r="U5140" s="36" t="e">
        <f>INDEX([1]ราคาที่ดิน!$B:$G,MATCH($C5140,[1]ราคาที่ดิน!$A:$A,0),MATCH($B5140,[1]ราคาที่ดิน!$B$1:$G$1,0))</f>
        <v>#N/A</v>
      </c>
      <c r="V5140" s="37" t="e">
        <f t="shared" si="1111"/>
        <v>#N/A</v>
      </c>
    </row>
    <row r="5141" spans="1:22" s="5" customFormat="1" ht="24" customHeight="1" x14ac:dyDescent="0.2">
      <c r="A5141" s="31">
        <v>5126</v>
      </c>
      <c r="B5141" s="31"/>
      <c r="C5141" s="31"/>
      <c r="D5141" s="31"/>
      <c r="E5141" s="31"/>
      <c r="F5141" s="31"/>
      <c r="G5141" s="32"/>
      <c r="H5141" s="31"/>
      <c r="I5141" s="31"/>
      <c r="J5141" s="31"/>
      <c r="K5141" s="31"/>
      <c r="L5141" s="31"/>
      <c r="M5141" s="31"/>
      <c r="N5141" s="33"/>
      <c r="O5141" s="33"/>
      <c r="P5141" s="33"/>
      <c r="Q5141" s="33"/>
      <c r="R5141" s="33"/>
      <c r="S5141" s="34" t="str">
        <f t="shared" si="1109"/>
        <v/>
      </c>
      <c r="T5141" s="35">
        <f t="shared" si="1110"/>
        <v>0</v>
      </c>
      <c r="U5141" s="36" t="e">
        <f>INDEX([1]ราคาที่ดิน!$B:$G,MATCH($C5141,[1]ราคาที่ดิน!$A:$A,0),MATCH($B5141,[1]ราคาที่ดิน!$B$1:$G$1,0))</f>
        <v>#N/A</v>
      </c>
      <c r="V5141" s="37" t="e">
        <f t="shared" si="1111"/>
        <v>#N/A</v>
      </c>
    </row>
    <row r="5142" spans="1:22" s="5" customFormat="1" ht="24" customHeight="1" x14ac:dyDescent="0.2">
      <c r="A5142" s="31">
        <v>5127</v>
      </c>
      <c r="B5142" s="31"/>
      <c r="C5142" s="31"/>
      <c r="D5142" s="31"/>
      <c r="E5142" s="31"/>
      <c r="F5142" s="31"/>
      <c r="G5142" s="32"/>
      <c r="H5142" s="31"/>
      <c r="I5142" s="31"/>
      <c r="J5142" s="31"/>
      <c r="K5142" s="31"/>
      <c r="L5142" s="31"/>
      <c r="M5142" s="31"/>
      <c r="N5142" s="33"/>
      <c r="O5142" s="33"/>
      <c r="P5142" s="33"/>
      <c r="Q5142" s="33"/>
      <c r="R5142" s="33"/>
      <c r="S5142" s="34" t="str">
        <f t="shared" si="1109"/>
        <v/>
      </c>
      <c r="T5142" s="35">
        <f t="shared" si="1110"/>
        <v>0</v>
      </c>
      <c r="U5142" s="36" t="e">
        <f>INDEX([1]ราคาที่ดิน!$B:$G,MATCH($C5142,[1]ราคาที่ดิน!$A:$A,0),MATCH($B5142,[1]ราคาที่ดิน!$B$1:$G$1,0))</f>
        <v>#N/A</v>
      </c>
      <c r="V5142" s="37" t="e">
        <f t="shared" si="1111"/>
        <v>#N/A</v>
      </c>
    </row>
    <row r="5143" spans="1:22" s="5" customFormat="1" ht="24" customHeight="1" x14ac:dyDescent="0.2">
      <c r="A5143" s="31">
        <v>5128</v>
      </c>
      <c r="B5143" s="31"/>
      <c r="C5143" s="31"/>
      <c r="D5143" s="31"/>
      <c r="E5143" s="31"/>
      <c r="F5143" s="31"/>
      <c r="G5143" s="32"/>
      <c r="H5143" s="31"/>
      <c r="I5143" s="31"/>
      <c r="J5143" s="31"/>
      <c r="K5143" s="31"/>
      <c r="L5143" s="31"/>
      <c r="M5143" s="31"/>
      <c r="N5143" s="33"/>
      <c r="O5143" s="33"/>
      <c r="P5143" s="33"/>
      <c r="Q5143" s="33"/>
      <c r="R5143" s="33"/>
      <c r="S5143" s="34" t="str">
        <f t="shared" si="1109"/>
        <v/>
      </c>
      <c r="T5143" s="35">
        <f t="shared" si="1110"/>
        <v>0</v>
      </c>
      <c r="U5143" s="36" t="e">
        <f>INDEX([1]ราคาที่ดิน!$B:$G,MATCH($C5143,[1]ราคาที่ดิน!$A:$A,0),MATCH($B5143,[1]ราคาที่ดิน!$B$1:$G$1,0))</f>
        <v>#N/A</v>
      </c>
      <c r="V5143" s="37" t="e">
        <f t="shared" si="1111"/>
        <v>#N/A</v>
      </c>
    </row>
    <row r="5144" spans="1:22" s="5" customFormat="1" ht="24" customHeight="1" x14ac:dyDescent="0.2">
      <c r="A5144" s="31">
        <v>5129</v>
      </c>
      <c r="B5144" s="31"/>
      <c r="C5144" s="31"/>
      <c r="D5144" s="31"/>
      <c r="E5144" s="31"/>
      <c r="F5144" s="31"/>
      <c r="G5144" s="32"/>
      <c r="H5144" s="31"/>
      <c r="I5144" s="31"/>
      <c r="J5144" s="31"/>
      <c r="K5144" s="31"/>
      <c r="L5144" s="31"/>
      <c r="M5144" s="31"/>
      <c r="N5144" s="33"/>
      <c r="O5144" s="33"/>
      <c r="P5144" s="33"/>
      <c r="Q5144" s="33"/>
      <c r="R5144" s="33"/>
      <c r="S5144" s="34" t="str">
        <f t="shared" si="1109"/>
        <v/>
      </c>
      <c r="T5144" s="35">
        <f t="shared" si="1110"/>
        <v>0</v>
      </c>
      <c r="U5144" s="36" t="e">
        <f>INDEX([1]ราคาที่ดิน!$B:$G,MATCH($C5144,[1]ราคาที่ดิน!$A:$A,0),MATCH($B5144,[1]ราคาที่ดิน!$B$1:$G$1,0))</f>
        <v>#N/A</v>
      </c>
      <c r="V5144" s="37" t="e">
        <f t="shared" si="1111"/>
        <v>#N/A</v>
      </c>
    </row>
    <row r="5145" spans="1:22" s="5" customFormat="1" ht="24" customHeight="1" x14ac:dyDescent="0.2">
      <c r="A5145" s="31">
        <v>5130</v>
      </c>
      <c r="B5145" s="31"/>
      <c r="C5145" s="31"/>
      <c r="D5145" s="31"/>
      <c r="E5145" s="31"/>
      <c r="F5145" s="31"/>
      <c r="G5145" s="32"/>
      <c r="H5145" s="31"/>
      <c r="I5145" s="31"/>
      <c r="J5145" s="31"/>
      <c r="K5145" s="31"/>
      <c r="L5145" s="31"/>
      <c r="M5145" s="31"/>
      <c r="N5145" s="33"/>
      <c r="O5145" s="33"/>
      <c r="P5145" s="33"/>
      <c r="Q5145" s="33"/>
      <c r="R5145" s="33"/>
      <c r="S5145" s="34" t="str">
        <f t="shared" si="1109"/>
        <v/>
      </c>
      <c r="T5145" s="35">
        <f t="shared" si="1110"/>
        <v>0</v>
      </c>
      <c r="U5145" s="36" t="e">
        <f>INDEX([1]ราคาที่ดิน!$B:$G,MATCH($C5145,[1]ราคาที่ดิน!$A:$A,0),MATCH($B5145,[1]ราคาที่ดิน!$B$1:$G$1,0))</f>
        <v>#N/A</v>
      </c>
      <c r="V5145" s="37" t="e">
        <f t="shared" si="1111"/>
        <v>#N/A</v>
      </c>
    </row>
    <row r="5146" spans="1:22" s="5" customFormat="1" ht="24" customHeight="1" x14ac:dyDescent="0.2">
      <c r="A5146" s="31">
        <v>5131</v>
      </c>
      <c r="B5146" s="31"/>
      <c r="C5146" s="31"/>
      <c r="D5146" s="31"/>
      <c r="E5146" s="31"/>
      <c r="F5146" s="31"/>
      <c r="G5146" s="32"/>
      <c r="H5146" s="31"/>
      <c r="I5146" s="31"/>
      <c r="J5146" s="31"/>
      <c r="K5146" s="31"/>
      <c r="L5146" s="31"/>
      <c r="M5146" s="31"/>
      <c r="N5146" s="33"/>
      <c r="O5146" s="33"/>
      <c r="P5146" s="33"/>
      <c r="Q5146" s="33"/>
      <c r="R5146" s="33"/>
      <c r="S5146" s="34" t="str">
        <f t="shared" si="1109"/>
        <v/>
      </c>
      <c r="T5146" s="35">
        <f t="shared" si="1110"/>
        <v>0</v>
      </c>
      <c r="U5146" s="36" t="e">
        <f>INDEX([1]ราคาที่ดิน!$B:$G,MATCH($C5146,[1]ราคาที่ดิน!$A:$A,0),MATCH($B5146,[1]ราคาที่ดิน!$B$1:$G$1,0))</f>
        <v>#N/A</v>
      </c>
      <c r="V5146" s="37" t="e">
        <f t="shared" si="1111"/>
        <v>#N/A</v>
      </c>
    </row>
    <row r="5147" spans="1:22" s="5" customFormat="1" ht="24" customHeight="1" x14ac:dyDescent="0.2">
      <c r="A5147" s="31">
        <v>5132</v>
      </c>
      <c r="B5147" s="31"/>
      <c r="C5147" s="31"/>
      <c r="D5147" s="31"/>
      <c r="E5147" s="31"/>
      <c r="F5147" s="31"/>
      <c r="G5147" s="32"/>
      <c r="H5147" s="31"/>
      <c r="I5147" s="31"/>
      <c r="J5147" s="31"/>
      <c r="K5147" s="31"/>
      <c r="L5147" s="31"/>
      <c r="M5147" s="31"/>
      <c r="N5147" s="33"/>
      <c r="O5147" s="33"/>
      <c r="P5147" s="33"/>
      <c r="Q5147" s="33"/>
      <c r="R5147" s="33"/>
      <c r="S5147" s="34" t="str">
        <f t="shared" si="1109"/>
        <v/>
      </c>
      <c r="T5147" s="35">
        <f t="shared" si="1110"/>
        <v>0</v>
      </c>
      <c r="U5147" s="36" t="e">
        <f>INDEX([1]ราคาที่ดิน!$B:$G,MATCH($C5147,[1]ราคาที่ดิน!$A:$A,0),MATCH($B5147,[1]ราคาที่ดิน!$B$1:$G$1,0))</f>
        <v>#N/A</v>
      </c>
      <c r="V5147" s="37" t="e">
        <f t="shared" si="1111"/>
        <v>#N/A</v>
      </c>
    </row>
    <row r="5148" spans="1:22" s="5" customFormat="1" ht="24" customHeight="1" x14ac:dyDescent="0.2">
      <c r="A5148" s="31">
        <v>5133</v>
      </c>
      <c r="B5148" s="31"/>
      <c r="C5148" s="31"/>
      <c r="D5148" s="31"/>
      <c r="E5148" s="31"/>
      <c r="F5148" s="31"/>
      <c r="G5148" s="32"/>
      <c r="H5148" s="31"/>
      <c r="I5148" s="31"/>
      <c r="J5148" s="31"/>
      <c r="K5148" s="31"/>
      <c r="L5148" s="31"/>
      <c r="M5148" s="31"/>
      <c r="N5148" s="33"/>
      <c r="O5148" s="33"/>
      <c r="P5148" s="33"/>
      <c r="Q5148" s="33"/>
      <c r="R5148" s="33"/>
      <c r="S5148" s="34" t="str">
        <f t="shared" si="1109"/>
        <v/>
      </c>
      <c r="T5148" s="35">
        <f t="shared" si="1110"/>
        <v>0</v>
      </c>
      <c r="U5148" s="36" t="e">
        <f>INDEX([1]ราคาที่ดิน!$B:$G,MATCH($C5148,[1]ราคาที่ดิน!$A:$A,0),MATCH($B5148,[1]ราคาที่ดิน!$B$1:$G$1,0))</f>
        <v>#N/A</v>
      </c>
      <c r="V5148" s="37" t="e">
        <f t="shared" si="1111"/>
        <v>#N/A</v>
      </c>
    </row>
    <row r="5149" spans="1:22" s="5" customFormat="1" ht="24" customHeight="1" x14ac:dyDescent="0.2">
      <c r="A5149" s="31">
        <v>5134</v>
      </c>
      <c r="B5149" s="31"/>
      <c r="C5149" s="31"/>
      <c r="D5149" s="31"/>
      <c r="E5149" s="31"/>
      <c r="F5149" s="31"/>
      <c r="G5149" s="32"/>
      <c r="H5149" s="31"/>
      <c r="I5149" s="31"/>
      <c r="J5149" s="31"/>
      <c r="K5149" s="31"/>
      <c r="L5149" s="31"/>
      <c r="M5149" s="31"/>
      <c r="N5149" s="33"/>
      <c r="O5149" s="33"/>
      <c r="P5149" s="33"/>
      <c r="Q5149" s="33"/>
      <c r="R5149" s="33"/>
      <c r="S5149" s="34" t="str">
        <f t="shared" si="1109"/>
        <v/>
      </c>
      <c r="T5149" s="35">
        <f t="shared" si="1110"/>
        <v>0</v>
      </c>
      <c r="U5149" s="36" t="e">
        <f>INDEX([1]ราคาที่ดิน!$B:$G,MATCH($C5149,[1]ราคาที่ดิน!$A:$A,0),MATCH($B5149,[1]ราคาที่ดิน!$B$1:$G$1,0))</f>
        <v>#N/A</v>
      </c>
      <c r="V5149" s="37" t="e">
        <f t="shared" si="1111"/>
        <v>#N/A</v>
      </c>
    </row>
    <row r="5150" spans="1:22" s="5" customFormat="1" ht="24" customHeight="1" x14ac:dyDescent="0.2">
      <c r="A5150" s="31">
        <v>5135</v>
      </c>
      <c r="B5150" s="31"/>
      <c r="C5150" s="31"/>
      <c r="D5150" s="31"/>
      <c r="E5150" s="31"/>
      <c r="F5150" s="31"/>
      <c r="G5150" s="32"/>
      <c r="H5150" s="31"/>
      <c r="I5150" s="31"/>
      <c r="J5150" s="31"/>
      <c r="K5150" s="31"/>
      <c r="L5150" s="31"/>
      <c r="M5150" s="31"/>
      <c r="N5150" s="33"/>
      <c r="O5150" s="33"/>
      <c r="P5150" s="33"/>
      <c r="Q5150" s="33"/>
      <c r="R5150" s="33"/>
      <c r="S5150" s="34" t="str">
        <f t="shared" si="1109"/>
        <v/>
      </c>
      <c r="T5150" s="35">
        <f t="shared" si="1110"/>
        <v>0</v>
      </c>
      <c r="U5150" s="36" t="e">
        <f>INDEX([1]ราคาที่ดิน!$B:$G,MATCH($C5150,[1]ราคาที่ดิน!$A:$A,0),MATCH($B5150,[1]ราคาที่ดิน!$B$1:$G$1,0))</f>
        <v>#N/A</v>
      </c>
      <c r="V5150" s="37" t="e">
        <f t="shared" si="1111"/>
        <v>#N/A</v>
      </c>
    </row>
    <row r="5151" spans="1:22" s="5" customFormat="1" ht="24" customHeight="1" x14ac:dyDescent="0.2">
      <c r="A5151" s="31">
        <v>5136</v>
      </c>
      <c r="B5151" s="31"/>
      <c r="C5151" s="31"/>
      <c r="D5151" s="31"/>
      <c r="E5151" s="31"/>
      <c r="F5151" s="31"/>
      <c r="G5151" s="32"/>
      <c r="H5151" s="31"/>
      <c r="I5151" s="31"/>
      <c r="J5151" s="31"/>
      <c r="K5151" s="31"/>
      <c r="L5151" s="31"/>
      <c r="M5151" s="31"/>
      <c r="N5151" s="33"/>
      <c r="O5151" s="33"/>
      <c r="P5151" s="33"/>
      <c r="Q5151" s="33"/>
      <c r="R5151" s="33"/>
      <c r="S5151" s="34" t="str">
        <f t="shared" si="1109"/>
        <v/>
      </c>
      <c r="T5151" s="35">
        <f t="shared" si="1110"/>
        <v>0</v>
      </c>
      <c r="U5151" s="36" t="e">
        <f>INDEX([1]ราคาที่ดิน!$B:$G,MATCH($C5151,[1]ราคาที่ดิน!$A:$A,0),MATCH($B5151,[1]ราคาที่ดิน!$B$1:$G$1,0))</f>
        <v>#N/A</v>
      </c>
      <c r="V5151" s="37" t="e">
        <f t="shared" si="1111"/>
        <v>#N/A</v>
      </c>
    </row>
    <row r="5152" spans="1:22" s="5" customFormat="1" ht="24" customHeight="1" x14ac:dyDescent="0.2">
      <c r="A5152" s="31">
        <v>5137</v>
      </c>
      <c r="B5152" s="31"/>
      <c r="C5152" s="31"/>
      <c r="D5152" s="31"/>
      <c r="E5152" s="31"/>
      <c r="F5152" s="31"/>
      <c r="G5152" s="32"/>
      <c r="H5152" s="31"/>
      <c r="I5152" s="31"/>
      <c r="J5152" s="31"/>
      <c r="K5152" s="31"/>
      <c r="L5152" s="31"/>
      <c r="M5152" s="31"/>
      <c r="N5152" s="33"/>
      <c r="O5152" s="33"/>
      <c r="P5152" s="33"/>
      <c r="Q5152" s="33"/>
      <c r="R5152" s="33"/>
      <c r="S5152" s="34" t="str">
        <f t="shared" si="1109"/>
        <v/>
      </c>
      <c r="T5152" s="35">
        <f t="shared" si="1110"/>
        <v>0</v>
      </c>
      <c r="U5152" s="36" t="e">
        <f>INDEX([1]ราคาที่ดิน!$B:$G,MATCH($C5152,[1]ราคาที่ดิน!$A:$A,0),MATCH($B5152,[1]ราคาที่ดิน!$B$1:$G$1,0))</f>
        <v>#N/A</v>
      </c>
      <c r="V5152" s="37" t="e">
        <f t="shared" si="1111"/>
        <v>#N/A</v>
      </c>
    </row>
    <row r="5153" spans="1:22" s="5" customFormat="1" ht="24" customHeight="1" x14ac:dyDescent="0.2">
      <c r="A5153" s="31">
        <v>5138</v>
      </c>
      <c r="B5153" s="31"/>
      <c r="C5153" s="31"/>
      <c r="D5153" s="31"/>
      <c r="E5153" s="31"/>
      <c r="F5153" s="31"/>
      <c r="G5153" s="32"/>
      <c r="H5153" s="31"/>
      <c r="I5153" s="31"/>
      <c r="J5153" s="31"/>
      <c r="K5153" s="31"/>
      <c r="L5153" s="31"/>
      <c r="M5153" s="31"/>
      <c r="N5153" s="33"/>
      <c r="O5153" s="33"/>
      <c r="P5153" s="33"/>
      <c r="Q5153" s="33"/>
      <c r="R5153" s="33"/>
      <c r="S5153" s="34" t="str">
        <f t="shared" si="1109"/>
        <v/>
      </c>
      <c r="T5153" s="35">
        <f t="shared" si="1110"/>
        <v>0</v>
      </c>
      <c r="U5153" s="36" t="e">
        <f>INDEX([1]ราคาที่ดิน!$B:$G,MATCH($C5153,[1]ราคาที่ดิน!$A:$A,0),MATCH($B5153,[1]ราคาที่ดิน!$B$1:$G$1,0))</f>
        <v>#N/A</v>
      </c>
      <c r="V5153" s="37" t="e">
        <f t="shared" si="1111"/>
        <v>#N/A</v>
      </c>
    </row>
    <row r="5154" spans="1:22" s="5" customFormat="1" ht="24" customHeight="1" x14ac:dyDescent="0.2">
      <c r="A5154" s="31">
        <v>5139</v>
      </c>
      <c r="B5154" s="31"/>
      <c r="C5154" s="31"/>
      <c r="D5154" s="31"/>
      <c r="E5154" s="31"/>
      <c r="F5154" s="31"/>
      <c r="G5154" s="32"/>
      <c r="H5154" s="31"/>
      <c r="I5154" s="31"/>
      <c r="J5154" s="31"/>
      <c r="K5154" s="31"/>
      <c r="L5154" s="31"/>
      <c r="M5154" s="31"/>
      <c r="N5154" s="33"/>
      <c r="O5154" s="33"/>
      <c r="P5154" s="33"/>
      <c r="Q5154" s="33"/>
      <c r="R5154" s="33"/>
      <c r="S5154" s="34" t="str">
        <f t="shared" si="1109"/>
        <v/>
      </c>
      <c r="T5154" s="35">
        <f t="shared" si="1110"/>
        <v>0</v>
      </c>
      <c r="U5154" s="36" t="e">
        <f>INDEX([1]ราคาที่ดิน!$B:$G,MATCH($C5154,[1]ราคาที่ดิน!$A:$A,0),MATCH($B5154,[1]ราคาที่ดิน!$B$1:$G$1,0))</f>
        <v>#N/A</v>
      </c>
      <c r="V5154" s="37" t="e">
        <f t="shared" si="1111"/>
        <v>#N/A</v>
      </c>
    </row>
    <row r="5155" spans="1:22" s="5" customFormat="1" ht="24" customHeight="1" x14ac:dyDescent="0.2">
      <c r="A5155" s="31">
        <v>5140</v>
      </c>
      <c r="B5155" s="31"/>
      <c r="C5155" s="31"/>
      <c r="D5155" s="31"/>
      <c r="E5155" s="31"/>
      <c r="F5155" s="31"/>
      <c r="G5155" s="32"/>
      <c r="H5155" s="31"/>
      <c r="I5155" s="31"/>
      <c r="J5155" s="31"/>
      <c r="K5155" s="31"/>
      <c r="L5155" s="31"/>
      <c r="M5155" s="31"/>
      <c r="N5155" s="33"/>
      <c r="O5155" s="33"/>
      <c r="P5155" s="33"/>
      <c r="Q5155" s="33"/>
      <c r="R5155" s="33"/>
      <c r="S5155" s="34" t="str">
        <f t="shared" si="1109"/>
        <v/>
      </c>
      <c r="T5155" s="35">
        <f t="shared" si="1110"/>
        <v>0</v>
      </c>
      <c r="U5155" s="36" t="e">
        <f>INDEX([1]ราคาที่ดิน!$B:$G,MATCH($C5155,[1]ราคาที่ดิน!$A:$A,0),MATCH($B5155,[1]ราคาที่ดิน!$B$1:$G$1,0))</f>
        <v>#N/A</v>
      </c>
      <c r="V5155" s="37" t="e">
        <f t="shared" si="1111"/>
        <v>#N/A</v>
      </c>
    </row>
    <row r="5156" spans="1:22" s="5" customFormat="1" ht="24" customHeight="1" x14ac:dyDescent="0.2">
      <c r="A5156" s="31">
        <v>5141</v>
      </c>
      <c r="B5156" s="31"/>
      <c r="C5156" s="31"/>
      <c r="D5156" s="31"/>
      <c r="E5156" s="31"/>
      <c r="F5156" s="31"/>
      <c r="G5156" s="32"/>
      <c r="H5156" s="31"/>
      <c r="I5156" s="31"/>
      <c r="J5156" s="31"/>
      <c r="K5156" s="31"/>
      <c r="L5156" s="31"/>
      <c r="M5156" s="31"/>
      <c r="N5156" s="33"/>
      <c r="O5156" s="33"/>
      <c r="P5156" s="33"/>
      <c r="Q5156" s="33"/>
      <c r="R5156" s="33"/>
      <c r="S5156" s="34" t="str">
        <f t="shared" si="1109"/>
        <v/>
      </c>
      <c r="T5156" s="35">
        <f t="shared" si="1110"/>
        <v>0</v>
      </c>
      <c r="U5156" s="36" t="e">
        <f>INDEX([1]ราคาที่ดิน!$B:$G,MATCH($C5156,[1]ราคาที่ดิน!$A:$A,0),MATCH($B5156,[1]ราคาที่ดิน!$B$1:$G$1,0))</f>
        <v>#N/A</v>
      </c>
      <c r="V5156" s="37" t="e">
        <f t="shared" si="1111"/>
        <v>#N/A</v>
      </c>
    </row>
    <row r="5157" spans="1:22" s="5" customFormat="1" ht="24" customHeight="1" x14ac:dyDescent="0.2">
      <c r="A5157" s="31">
        <v>5142</v>
      </c>
      <c r="B5157" s="31"/>
      <c r="C5157" s="31"/>
      <c r="D5157" s="31"/>
      <c r="E5157" s="31"/>
      <c r="F5157" s="31"/>
      <c r="G5157" s="32"/>
      <c r="H5157" s="31"/>
      <c r="I5157" s="31"/>
      <c r="J5157" s="31"/>
      <c r="K5157" s="31"/>
      <c r="L5157" s="31"/>
      <c r="M5157" s="31"/>
      <c r="N5157" s="33"/>
      <c r="O5157" s="33"/>
      <c r="P5157" s="33"/>
      <c r="Q5157" s="33"/>
      <c r="R5157" s="33"/>
      <c r="S5157" s="34" t="str">
        <f t="shared" si="1109"/>
        <v/>
      </c>
      <c r="T5157" s="35">
        <f t="shared" si="1110"/>
        <v>0</v>
      </c>
      <c r="U5157" s="36" t="e">
        <f>INDEX([1]ราคาที่ดิน!$B:$G,MATCH($C5157,[1]ราคาที่ดิน!$A:$A,0),MATCH($B5157,[1]ราคาที่ดิน!$B$1:$G$1,0))</f>
        <v>#N/A</v>
      </c>
      <c r="V5157" s="37" t="e">
        <f t="shared" si="1111"/>
        <v>#N/A</v>
      </c>
    </row>
    <row r="5158" spans="1:22" s="5" customFormat="1" ht="24" customHeight="1" x14ac:dyDescent="0.2">
      <c r="A5158" s="31">
        <v>5143</v>
      </c>
      <c r="B5158" s="31"/>
      <c r="C5158" s="31"/>
      <c r="D5158" s="31"/>
      <c r="E5158" s="31"/>
      <c r="F5158" s="31"/>
      <c r="G5158" s="32"/>
      <c r="H5158" s="31"/>
      <c r="I5158" s="31"/>
      <c r="J5158" s="31"/>
      <c r="K5158" s="31"/>
      <c r="L5158" s="31"/>
      <c r="M5158" s="31"/>
      <c r="N5158" s="33"/>
      <c r="O5158" s="33"/>
      <c r="P5158" s="33"/>
      <c r="Q5158" s="33"/>
      <c r="R5158" s="33"/>
      <c r="S5158" s="34" t="str">
        <f t="shared" si="1109"/>
        <v/>
      </c>
      <c r="T5158" s="35">
        <f t="shared" si="1110"/>
        <v>0</v>
      </c>
      <c r="U5158" s="36" t="e">
        <f>INDEX([1]ราคาที่ดิน!$B:$G,MATCH($C5158,[1]ราคาที่ดิน!$A:$A,0),MATCH($B5158,[1]ราคาที่ดิน!$B$1:$G$1,0))</f>
        <v>#N/A</v>
      </c>
      <c r="V5158" s="37" t="e">
        <f t="shared" si="1111"/>
        <v>#N/A</v>
      </c>
    </row>
    <row r="5159" spans="1:22" s="5" customFormat="1" ht="24" customHeight="1" x14ac:dyDescent="0.2">
      <c r="A5159" s="31">
        <v>5144</v>
      </c>
      <c r="B5159" s="31"/>
      <c r="C5159" s="31"/>
      <c r="D5159" s="31"/>
      <c r="E5159" s="31"/>
      <c r="F5159" s="31"/>
      <c r="G5159" s="32"/>
      <c r="H5159" s="31"/>
      <c r="I5159" s="31"/>
      <c r="J5159" s="31"/>
      <c r="K5159" s="31"/>
      <c r="L5159" s="31"/>
      <c r="M5159" s="31"/>
      <c r="N5159" s="33"/>
      <c r="O5159" s="33"/>
      <c r="P5159" s="33"/>
      <c r="Q5159" s="33"/>
      <c r="R5159" s="33"/>
      <c r="S5159" s="34" t="str">
        <f t="shared" si="1109"/>
        <v/>
      </c>
      <c r="T5159" s="35">
        <f t="shared" si="1110"/>
        <v>0</v>
      </c>
      <c r="U5159" s="36" t="e">
        <f>INDEX([1]ราคาที่ดิน!$B:$G,MATCH($C5159,[1]ราคาที่ดิน!$A:$A,0),MATCH($B5159,[1]ราคาที่ดิน!$B$1:$G$1,0))</f>
        <v>#N/A</v>
      </c>
      <c r="V5159" s="37" t="e">
        <f t="shared" si="1111"/>
        <v>#N/A</v>
      </c>
    </row>
    <row r="5160" spans="1:22" s="5" customFormat="1" ht="24" customHeight="1" x14ac:dyDescent="0.2">
      <c r="A5160" s="31">
        <v>5145</v>
      </c>
      <c r="B5160" s="31"/>
      <c r="C5160" s="31"/>
      <c r="D5160" s="31"/>
      <c r="E5160" s="31"/>
      <c r="F5160" s="31"/>
      <c r="G5160" s="32"/>
      <c r="H5160" s="31"/>
      <c r="I5160" s="31"/>
      <c r="J5160" s="31"/>
      <c r="K5160" s="31"/>
      <c r="L5160" s="31"/>
      <c r="M5160" s="31"/>
      <c r="N5160" s="33"/>
      <c r="O5160" s="33"/>
      <c r="P5160" s="33"/>
      <c r="Q5160" s="33"/>
      <c r="R5160" s="33"/>
      <c r="S5160" s="34" t="str">
        <f t="shared" si="1109"/>
        <v/>
      </c>
      <c r="T5160" s="35">
        <f t="shared" si="1110"/>
        <v>0</v>
      </c>
      <c r="U5160" s="36" t="e">
        <f>INDEX([1]ราคาที่ดิน!$B:$G,MATCH($C5160,[1]ราคาที่ดิน!$A:$A,0),MATCH($B5160,[1]ราคาที่ดิน!$B$1:$G$1,0))</f>
        <v>#N/A</v>
      </c>
      <c r="V5160" s="37" t="e">
        <f t="shared" si="1111"/>
        <v>#N/A</v>
      </c>
    </row>
    <row r="5161" spans="1:22" s="5" customFormat="1" ht="24" customHeight="1" x14ac:dyDescent="0.2">
      <c r="A5161" s="31">
        <v>5146</v>
      </c>
      <c r="B5161" s="31"/>
      <c r="C5161" s="31"/>
      <c r="D5161" s="31"/>
      <c r="E5161" s="31"/>
      <c r="F5161" s="31"/>
      <c r="G5161" s="32"/>
      <c r="H5161" s="31"/>
      <c r="I5161" s="31"/>
      <c r="J5161" s="31"/>
      <c r="K5161" s="31"/>
      <c r="L5161" s="31"/>
      <c r="M5161" s="31"/>
      <c r="N5161" s="33"/>
      <c r="O5161" s="33"/>
      <c r="P5161" s="33"/>
      <c r="Q5161" s="33"/>
      <c r="R5161" s="33"/>
      <c r="S5161" s="34" t="str">
        <f t="shared" si="1109"/>
        <v/>
      </c>
      <c r="T5161" s="35">
        <f t="shared" si="1110"/>
        <v>0</v>
      </c>
      <c r="U5161" s="36" t="e">
        <f>INDEX([1]ราคาที่ดิน!$B:$G,MATCH($C5161,[1]ราคาที่ดิน!$A:$A,0),MATCH($B5161,[1]ราคาที่ดิน!$B$1:$G$1,0))</f>
        <v>#N/A</v>
      </c>
      <c r="V5161" s="37" t="e">
        <f t="shared" si="1111"/>
        <v>#N/A</v>
      </c>
    </row>
    <row r="5162" spans="1:22" s="5" customFormat="1" ht="24" customHeight="1" x14ac:dyDescent="0.2">
      <c r="A5162" s="31">
        <v>5147</v>
      </c>
      <c r="B5162" s="31"/>
      <c r="C5162" s="31"/>
      <c r="D5162" s="31"/>
      <c r="E5162" s="31"/>
      <c r="F5162" s="31"/>
      <c r="G5162" s="32"/>
      <c r="H5162" s="31"/>
      <c r="I5162" s="31"/>
      <c r="J5162" s="31"/>
      <c r="K5162" s="31"/>
      <c r="L5162" s="31"/>
      <c r="M5162" s="31"/>
      <c r="N5162" s="33"/>
      <c r="O5162" s="33"/>
      <c r="P5162" s="33"/>
      <c r="Q5162" s="33"/>
      <c r="R5162" s="33"/>
      <c r="S5162" s="34" t="str">
        <f t="shared" si="1109"/>
        <v/>
      </c>
      <c r="T5162" s="35">
        <f t="shared" si="1110"/>
        <v>0</v>
      </c>
      <c r="U5162" s="36" t="e">
        <f>INDEX([1]ราคาที่ดิน!$B:$G,MATCH($C5162,[1]ราคาที่ดิน!$A:$A,0),MATCH($B5162,[1]ราคาที่ดิน!$B$1:$G$1,0))</f>
        <v>#N/A</v>
      </c>
      <c r="V5162" s="37" t="e">
        <f t="shared" si="1111"/>
        <v>#N/A</v>
      </c>
    </row>
    <row r="5163" spans="1:22" s="5" customFormat="1" ht="24" customHeight="1" x14ac:dyDescent="0.2">
      <c r="A5163" s="31">
        <v>5148</v>
      </c>
      <c r="B5163" s="31"/>
      <c r="C5163" s="31"/>
      <c r="D5163" s="31"/>
      <c r="E5163" s="31"/>
      <c r="F5163" s="31"/>
      <c r="G5163" s="32"/>
      <c r="H5163" s="31"/>
      <c r="I5163" s="31"/>
      <c r="J5163" s="31"/>
      <c r="K5163" s="31"/>
      <c r="L5163" s="31"/>
      <c r="M5163" s="31"/>
      <c r="N5163" s="33"/>
      <c r="O5163" s="33"/>
      <c r="P5163" s="33"/>
      <c r="Q5163" s="33"/>
      <c r="R5163" s="33"/>
      <c r="S5163" s="34" t="str">
        <f t="shared" si="1109"/>
        <v/>
      </c>
      <c r="T5163" s="35">
        <f t="shared" si="1110"/>
        <v>0</v>
      </c>
      <c r="U5163" s="36" t="e">
        <f>INDEX([1]ราคาที่ดิน!$B:$G,MATCH($C5163,[1]ราคาที่ดิน!$A:$A,0),MATCH($B5163,[1]ราคาที่ดิน!$B$1:$G$1,0))</f>
        <v>#N/A</v>
      </c>
      <c r="V5163" s="37" t="e">
        <f t="shared" si="1111"/>
        <v>#N/A</v>
      </c>
    </row>
    <row r="5164" spans="1:22" s="5" customFormat="1" ht="24" customHeight="1" x14ac:dyDescent="0.2">
      <c r="A5164" s="31">
        <v>5149</v>
      </c>
      <c r="B5164" s="31"/>
      <c r="C5164" s="31"/>
      <c r="D5164" s="31"/>
      <c r="E5164" s="31"/>
      <c r="F5164" s="31"/>
      <c r="G5164" s="32"/>
      <c r="H5164" s="31"/>
      <c r="I5164" s="31"/>
      <c r="J5164" s="31"/>
      <c r="K5164" s="31"/>
      <c r="L5164" s="31"/>
      <c r="M5164" s="31"/>
      <c r="N5164" s="33"/>
      <c r="O5164" s="33"/>
      <c r="P5164" s="33"/>
      <c r="Q5164" s="33"/>
      <c r="R5164" s="33"/>
      <c r="S5164" s="34" t="str">
        <f t="shared" si="1109"/>
        <v/>
      </c>
      <c r="T5164" s="35">
        <f t="shared" si="1110"/>
        <v>0</v>
      </c>
      <c r="U5164" s="36" t="e">
        <f>INDEX([1]ราคาที่ดิน!$B:$G,MATCH($C5164,[1]ราคาที่ดิน!$A:$A,0),MATCH($B5164,[1]ราคาที่ดิน!$B$1:$G$1,0))</f>
        <v>#N/A</v>
      </c>
      <c r="V5164" s="37" t="e">
        <f t="shared" si="1111"/>
        <v>#N/A</v>
      </c>
    </row>
    <row r="5165" spans="1:22" s="5" customFormat="1" ht="24" customHeight="1" x14ac:dyDescent="0.2">
      <c r="A5165" s="31">
        <v>5150</v>
      </c>
      <c r="B5165" s="31"/>
      <c r="C5165" s="31"/>
      <c r="D5165" s="31"/>
      <c r="E5165" s="31"/>
      <c r="F5165" s="31"/>
      <c r="G5165" s="32"/>
      <c r="H5165" s="31"/>
      <c r="I5165" s="31"/>
      <c r="J5165" s="31"/>
      <c r="K5165" s="31"/>
      <c r="L5165" s="31"/>
      <c r="M5165" s="31"/>
      <c r="N5165" s="33"/>
      <c r="O5165" s="33"/>
      <c r="P5165" s="33"/>
      <c r="Q5165" s="33"/>
      <c r="R5165" s="33"/>
      <c r="S5165" s="34" t="str">
        <f t="shared" si="1109"/>
        <v/>
      </c>
      <c r="T5165" s="35">
        <f t="shared" si="1110"/>
        <v>0</v>
      </c>
      <c r="U5165" s="36" t="e">
        <f>INDEX([1]ราคาที่ดิน!$B:$G,MATCH($C5165,[1]ราคาที่ดิน!$A:$A,0),MATCH($B5165,[1]ราคาที่ดิน!$B$1:$G$1,0))</f>
        <v>#N/A</v>
      </c>
      <c r="V5165" s="37" t="e">
        <f t="shared" si="1111"/>
        <v>#N/A</v>
      </c>
    </row>
    <row r="5166" spans="1:22" s="5" customFormat="1" ht="24" customHeight="1" x14ac:dyDescent="0.2">
      <c r="A5166" s="31">
        <v>5151</v>
      </c>
      <c r="B5166" s="31"/>
      <c r="C5166" s="31"/>
      <c r="D5166" s="31"/>
      <c r="E5166" s="31"/>
      <c r="F5166" s="31"/>
      <c r="G5166" s="32"/>
      <c r="H5166" s="31"/>
      <c r="I5166" s="31"/>
      <c r="J5166" s="31"/>
      <c r="K5166" s="31"/>
      <c r="L5166" s="31"/>
      <c r="M5166" s="31"/>
      <c r="N5166" s="33"/>
      <c r="O5166" s="33"/>
      <c r="P5166" s="33"/>
      <c r="Q5166" s="33"/>
      <c r="R5166" s="33"/>
      <c r="S5166" s="34" t="str">
        <f t="shared" si="1109"/>
        <v/>
      </c>
      <c r="T5166" s="35">
        <f t="shared" si="1110"/>
        <v>0</v>
      </c>
      <c r="U5166" s="36" t="e">
        <f>INDEX([1]ราคาที่ดิน!$B:$G,MATCH($C5166,[1]ราคาที่ดิน!$A:$A,0),MATCH($B5166,[1]ราคาที่ดิน!$B$1:$G$1,0))</f>
        <v>#N/A</v>
      </c>
      <c r="V5166" s="37" t="e">
        <f t="shared" si="1111"/>
        <v>#N/A</v>
      </c>
    </row>
    <row r="5167" spans="1:22" s="5" customFormat="1" ht="24" customHeight="1" x14ac:dyDescent="0.2">
      <c r="A5167" s="31">
        <v>5152</v>
      </c>
      <c r="B5167" s="31"/>
      <c r="C5167" s="31"/>
      <c r="D5167" s="31"/>
      <c r="E5167" s="31"/>
      <c r="F5167" s="31"/>
      <c r="G5167" s="32"/>
      <c r="H5167" s="31"/>
      <c r="I5167" s="31"/>
      <c r="J5167" s="31"/>
      <c r="K5167" s="31"/>
      <c r="L5167" s="31"/>
      <c r="M5167" s="31"/>
      <c r="N5167" s="33"/>
      <c r="O5167" s="33"/>
      <c r="P5167" s="33"/>
      <c r="Q5167" s="33"/>
      <c r="R5167" s="33"/>
      <c r="S5167" s="34" t="str">
        <f t="shared" si="1109"/>
        <v/>
      </c>
      <c r="T5167" s="35">
        <f t="shared" si="1110"/>
        <v>0</v>
      </c>
      <c r="U5167" s="36" t="e">
        <f>INDEX([1]ราคาที่ดิน!$B:$G,MATCH($C5167,[1]ราคาที่ดิน!$A:$A,0),MATCH($B5167,[1]ราคาที่ดิน!$B$1:$G$1,0))</f>
        <v>#N/A</v>
      </c>
      <c r="V5167" s="37" t="e">
        <f t="shared" si="1111"/>
        <v>#N/A</v>
      </c>
    </row>
    <row r="5168" spans="1:22" s="5" customFormat="1" ht="24" customHeight="1" x14ac:dyDescent="0.2">
      <c r="A5168" s="31">
        <v>5153</v>
      </c>
      <c r="B5168" s="31"/>
      <c r="C5168" s="31"/>
      <c r="D5168" s="31"/>
      <c r="E5168" s="31"/>
      <c r="F5168" s="31"/>
      <c r="G5168" s="32"/>
      <c r="H5168" s="31"/>
      <c r="I5168" s="31"/>
      <c r="J5168" s="31"/>
      <c r="K5168" s="31"/>
      <c r="L5168" s="31"/>
      <c r="M5168" s="31"/>
      <c r="N5168" s="33"/>
      <c r="O5168" s="33"/>
      <c r="P5168" s="33"/>
      <c r="Q5168" s="33"/>
      <c r="R5168" s="33"/>
      <c r="S5168" s="34" t="str">
        <f t="shared" si="1109"/>
        <v/>
      </c>
      <c r="T5168" s="35">
        <f t="shared" si="1110"/>
        <v>0</v>
      </c>
      <c r="U5168" s="36" t="e">
        <f>INDEX([1]ราคาที่ดิน!$B:$G,MATCH($C5168,[1]ราคาที่ดิน!$A:$A,0),MATCH($B5168,[1]ราคาที่ดิน!$B$1:$G$1,0))</f>
        <v>#N/A</v>
      </c>
      <c r="V5168" s="37" t="e">
        <f t="shared" si="1111"/>
        <v>#N/A</v>
      </c>
    </row>
    <row r="5169" spans="1:22" s="5" customFormat="1" ht="24" customHeight="1" x14ac:dyDescent="0.2">
      <c r="A5169" s="31">
        <v>5154</v>
      </c>
      <c r="B5169" s="31"/>
      <c r="C5169" s="31"/>
      <c r="D5169" s="31"/>
      <c r="E5169" s="31"/>
      <c r="F5169" s="31"/>
      <c r="G5169" s="32"/>
      <c r="H5169" s="31"/>
      <c r="I5169" s="31"/>
      <c r="J5169" s="31"/>
      <c r="K5169" s="31"/>
      <c r="L5169" s="31"/>
      <c r="M5169" s="31"/>
      <c r="N5169" s="33"/>
      <c r="O5169" s="33"/>
      <c r="P5169" s="33"/>
      <c r="Q5169" s="33"/>
      <c r="R5169" s="33"/>
      <c r="S5169" s="34" t="str">
        <f t="shared" si="1109"/>
        <v/>
      </c>
      <c r="T5169" s="35">
        <f t="shared" si="1110"/>
        <v>0</v>
      </c>
      <c r="U5169" s="36" t="e">
        <f>INDEX([1]ราคาที่ดิน!$B:$G,MATCH($C5169,[1]ราคาที่ดิน!$A:$A,0),MATCH($B5169,[1]ราคาที่ดิน!$B$1:$G$1,0))</f>
        <v>#N/A</v>
      </c>
      <c r="V5169" s="37" t="e">
        <f t="shared" si="1111"/>
        <v>#N/A</v>
      </c>
    </row>
    <row r="5170" spans="1:22" s="5" customFormat="1" ht="24" customHeight="1" x14ac:dyDescent="0.2">
      <c r="A5170" s="31">
        <v>5155</v>
      </c>
      <c r="B5170" s="31"/>
      <c r="C5170" s="31"/>
      <c r="D5170" s="31"/>
      <c r="E5170" s="31"/>
      <c r="F5170" s="31"/>
      <c r="G5170" s="32"/>
      <c r="H5170" s="31"/>
      <c r="I5170" s="31"/>
      <c r="J5170" s="31"/>
      <c r="K5170" s="31"/>
      <c r="L5170" s="31"/>
      <c r="M5170" s="31"/>
      <c r="N5170" s="33"/>
      <c r="O5170" s="33"/>
      <c r="P5170" s="33"/>
      <c r="Q5170" s="33"/>
      <c r="R5170" s="33"/>
      <c r="S5170" s="34" t="str">
        <f t="shared" si="1109"/>
        <v/>
      </c>
      <c r="T5170" s="35">
        <f t="shared" si="1110"/>
        <v>0</v>
      </c>
      <c r="U5170" s="36" t="e">
        <f>INDEX([1]ราคาที่ดิน!$B:$G,MATCH($C5170,[1]ราคาที่ดิน!$A:$A,0),MATCH($B5170,[1]ราคาที่ดิน!$B$1:$G$1,0))</f>
        <v>#N/A</v>
      </c>
      <c r="V5170" s="37" t="e">
        <f t="shared" si="1111"/>
        <v>#N/A</v>
      </c>
    </row>
    <row r="5171" spans="1:22" s="5" customFormat="1" ht="24" customHeight="1" x14ac:dyDescent="0.2">
      <c r="A5171" s="31">
        <v>5156</v>
      </c>
      <c r="B5171" s="31"/>
      <c r="C5171" s="31"/>
      <c r="D5171" s="31"/>
      <c r="E5171" s="31"/>
      <c r="F5171" s="31"/>
      <c r="G5171" s="32"/>
      <c r="H5171" s="31"/>
      <c r="I5171" s="31"/>
      <c r="J5171" s="31"/>
      <c r="K5171" s="31"/>
      <c r="L5171" s="31"/>
      <c r="M5171" s="31"/>
      <c r="N5171" s="33"/>
      <c r="O5171" s="33"/>
      <c r="P5171" s="33"/>
      <c r="Q5171" s="33"/>
      <c r="R5171" s="33"/>
      <c r="S5171" s="34" t="str">
        <f t="shared" si="1109"/>
        <v/>
      </c>
      <c r="T5171" s="35">
        <f t="shared" si="1110"/>
        <v>0</v>
      </c>
      <c r="U5171" s="36" t="e">
        <f>INDEX([1]ราคาที่ดิน!$B:$G,MATCH($C5171,[1]ราคาที่ดิน!$A:$A,0),MATCH($B5171,[1]ราคาที่ดิน!$B$1:$G$1,0))</f>
        <v>#N/A</v>
      </c>
      <c r="V5171" s="37" t="e">
        <f t="shared" si="1111"/>
        <v>#N/A</v>
      </c>
    </row>
    <row r="5172" spans="1:22" s="5" customFormat="1" ht="24" customHeight="1" x14ac:dyDescent="0.2">
      <c r="A5172" s="31">
        <v>5157</v>
      </c>
      <c r="B5172" s="31"/>
      <c r="C5172" s="31"/>
      <c r="D5172" s="31"/>
      <c r="E5172" s="31"/>
      <c r="F5172" s="31"/>
      <c r="G5172" s="32"/>
      <c r="H5172" s="31"/>
      <c r="I5172" s="31"/>
      <c r="J5172" s="31"/>
      <c r="K5172" s="31"/>
      <c r="L5172" s="31"/>
      <c r="M5172" s="31"/>
      <c r="N5172" s="33"/>
      <c r="O5172" s="33"/>
      <c r="P5172" s="33"/>
      <c r="Q5172" s="33"/>
      <c r="R5172" s="33"/>
      <c r="S5172" s="34" t="str">
        <f t="shared" si="1109"/>
        <v/>
      </c>
      <c r="T5172" s="35">
        <f t="shared" si="1110"/>
        <v>0</v>
      </c>
      <c r="U5172" s="36" t="e">
        <f>INDEX([1]ราคาที่ดิน!$B:$G,MATCH($C5172,[1]ราคาที่ดิน!$A:$A,0),MATCH($B5172,[1]ราคาที่ดิน!$B$1:$G$1,0))</f>
        <v>#N/A</v>
      </c>
      <c r="V5172" s="37" t="e">
        <f t="shared" si="1111"/>
        <v>#N/A</v>
      </c>
    </row>
    <row r="5173" spans="1:22" s="5" customFormat="1" ht="24" customHeight="1" x14ac:dyDescent="0.2">
      <c r="A5173" s="31">
        <v>5158</v>
      </c>
      <c r="B5173" s="31"/>
      <c r="C5173" s="31"/>
      <c r="D5173" s="31"/>
      <c r="E5173" s="31"/>
      <c r="F5173" s="31"/>
      <c r="G5173" s="32"/>
      <c r="H5173" s="31"/>
      <c r="I5173" s="31"/>
      <c r="J5173" s="31"/>
      <c r="K5173" s="31"/>
      <c r="L5173" s="31"/>
      <c r="M5173" s="31"/>
      <c r="N5173" s="33"/>
      <c r="O5173" s="33"/>
      <c r="P5173" s="33"/>
      <c r="Q5173" s="33"/>
      <c r="R5173" s="33"/>
      <c r="S5173" s="34" t="str">
        <f t="shared" si="1109"/>
        <v/>
      </c>
      <c r="T5173" s="35">
        <f t="shared" si="1110"/>
        <v>0</v>
      </c>
      <c r="U5173" s="36" t="e">
        <f>INDEX([1]ราคาที่ดิน!$B:$G,MATCH($C5173,[1]ราคาที่ดิน!$A:$A,0),MATCH($B5173,[1]ราคาที่ดิน!$B$1:$G$1,0))</f>
        <v>#N/A</v>
      </c>
      <c r="V5173" s="37" t="e">
        <f t="shared" si="1111"/>
        <v>#N/A</v>
      </c>
    </row>
    <row r="5174" spans="1:22" s="5" customFormat="1" ht="24" customHeight="1" x14ac:dyDescent="0.2">
      <c r="A5174" s="31">
        <v>5159</v>
      </c>
      <c r="B5174" s="31"/>
      <c r="C5174" s="31"/>
      <c r="D5174" s="31"/>
      <c r="E5174" s="31"/>
      <c r="F5174" s="31"/>
      <c r="G5174" s="32"/>
      <c r="H5174" s="31"/>
      <c r="I5174" s="31"/>
      <c r="J5174" s="31"/>
      <c r="K5174" s="31"/>
      <c r="L5174" s="31"/>
      <c r="M5174" s="31"/>
      <c r="N5174" s="33"/>
      <c r="O5174" s="33"/>
      <c r="P5174" s="33"/>
      <c r="Q5174" s="33"/>
      <c r="R5174" s="33"/>
      <c r="S5174" s="34" t="str">
        <f t="shared" si="1109"/>
        <v/>
      </c>
      <c r="T5174" s="35">
        <f t="shared" si="1110"/>
        <v>0</v>
      </c>
      <c r="U5174" s="36" t="e">
        <f>INDEX([1]ราคาที่ดิน!$B:$G,MATCH($C5174,[1]ราคาที่ดิน!$A:$A,0),MATCH($B5174,[1]ราคาที่ดิน!$B$1:$G$1,0))</f>
        <v>#N/A</v>
      </c>
      <c r="V5174" s="37" t="e">
        <f t="shared" si="1111"/>
        <v>#N/A</v>
      </c>
    </row>
    <row r="5175" spans="1:22" s="5" customFormat="1" ht="24" customHeight="1" x14ac:dyDescent="0.2">
      <c r="A5175" s="31">
        <v>5160</v>
      </c>
      <c r="B5175" s="31"/>
      <c r="C5175" s="31"/>
      <c r="D5175" s="31"/>
      <c r="E5175" s="31"/>
      <c r="F5175" s="31"/>
      <c r="G5175" s="32"/>
      <c r="H5175" s="31"/>
      <c r="I5175" s="31"/>
      <c r="J5175" s="31"/>
      <c r="K5175" s="31"/>
      <c r="L5175" s="31"/>
      <c r="M5175" s="31"/>
      <c r="N5175" s="33"/>
      <c r="O5175" s="33"/>
      <c r="P5175" s="33"/>
      <c r="Q5175" s="33"/>
      <c r="R5175" s="33"/>
      <c r="S5175" s="34" t="str">
        <f t="shared" si="1109"/>
        <v/>
      </c>
      <c r="T5175" s="35">
        <f t="shared" si="1110"/>
        <v>0</v>
      </c>
      <c r="U5175" s="36" t="e">
        <f>INDEX([1]ราคาที่ดิน!$B:$G,MATCH($C5175,[1]ราคาที่ดิน!$A:$A,0),MATCH($B5175,[1]ราคาที่ดิน!$B$1:$G$1,0))</f>
        <v>#N/A</v>
      </c>
      <c r="V5175" s="37" t="e">
        <f t="shared" si="1111"/>
        <v>#N/A</v>
      </c>
    </row>
    <row r="5176" spans="1:22" s="5" customFormat="1" ht="24" customHeight="1" x14ac:dyDescent="0.2">
      <c r="A5176" s="31">
        <v>5161</v>
      </c>
      <c r="B5176" s="31"/>
      <c r="C5176" s="31"/>
      <c r="D5176" s="31"/>
      <c r="E5176" s="31"/>
      <c r="F5176" s="31"/>
      <c r="G5176" s="32"/>
      <c r="H5176" s="31"/>
      <c r="I5176" s="31"/>
      <c r="J5176" s="31"/>
      <c r="K5176" s="31"/>
      <c r="L5176" s="31"/>
      <c r="M5176" s="31"/>
      <c r="N5176" s="33"/>
      <c r="O5176" s="33"/>
      <c r="P5176" s="33"/>
      <c r="Q5176" s="33"/>
      <c r="R5176" s="33"/>
      <c r="S5176" s="34" t="str">
        <f t="shared" si="1109"/>
        <v/>
      </c>
      <c r="T5176" s="35">
        <f t="shared" si="1110"/>
        <v>0</v>
      </c>
      <c r="U5176" s="36" t="e">
        <f>INDEX([1]ราคาที่ดิน!$B:$G,MATCH($C5176,[1]ราคาที่ดิน!$A:$A,0),MATCH($B5176,[1]ราคาที่ดิน!$B$1:$G$1,0))</f>
        <v>#N/A</v>
      </c>
      <c r="V5176" s="37" t="e">
        <f t="shared" si="1111"/>
        <v>#N/A</v>
      </c>
    </row>
    <row r="5177" spans="1:22" s="5" customFormat="1" ht="24" customHeight="1" x14ac:dyDescent="0.2">
      <c r="A5177" s="31">
        <v>5162</v>
      </c>
      <c r="B5177" s="31"/>
      <c r="C5177" s="31"/>
      <c r="D5177" s="31"/>
      <c r="E5177" s="31"/>
      <c r="F5177" s="31"/>
      <c r="G5177" s="32"/>
      <c r="H5177" s="31"/>
      <c r="I5177" s="31"/>
      <c r="J5177" s="31"/>
      <c r="K5177" s="31"/>
      <c r="L5177" s="31"/>
      <c r="M5177" s="31"/>
      <c r="N5177" s="33"/>
      <c r="O5177" s="33"/>
      <c r="P5177" s="33"/>
      <c r="Q5177" s="33"/>
      <c r="R5177" s="33"/>
      <c r="S5177" s="34" t="str">
        <f t="shared" si="1109"/>
        <v/>
      </c>
      <c r="T5177" s="35">
        <f t="shared" si="1110"/>
        <v>0</v>
      </c>
      <c r="U5177" s="36" t="e">
        <f>INDEX([1]ราคาที่ดิน!$B:$G,MATCH($C5177,[1]ราคาที่ดิน!$A:$A,0),MATCH($B5177,[1]ราคาที่ดิน!$B$1:$G$1,0))</f>
        <v>#N/A</v>
      </c>
      <c r="V5177" s="37" t="e">
        <f t="shared" si="1111"/>
        <v>#N/A</v>
      </c>
    </row>
    <row r="5178" spans="1:22" s="5" customFormat="1" ht="24" customHeight="1" x14ac:dyDescent="0.2">
      <c r="A5178" s="31">
        <v>5163</v>
      </c>
      <c r="B5178" s="31"/>
      <c r="C5178" s="31"/>
      <c r="D5178" s="31"/>
      <c r="E5178" s="31"/>
      <c r="F5178" s="31"/>
      <c r="G5178" s="32"/>
      <c r="H5178" s="31"/>
      <c r="I5178" s="31"/>
      <c r="J5178" s="31"/>
      <c r="K5178" s="31"/>
      <c r="L5178" s="31"/>
      <c r="M5178" s="31"/>
      <c r="N5178" s="33"/>
      <c r="O5178" s="33"/>
      <c r="P5178" s="33"/>
      <c r="Q5178" s="33"/>
      <c r="R5178" s="33"/>
      <c r="S5178" s="34" t="str">
        <f t="shared" si="1109"/>
        <v/>
      </c>
      <c r="T5178" s="35">
        <f t="shared" si="1110"/>
        <v>0</v>
      </c>
      <c r="U5178" s="36" t="e">
        <f>INDEX([1]ราคาที่ดิน!$B:$G,MATCH($C5178,[1]ราคาที่ดิน!$A:$A,0),MATCH($B5178,[1]ราคาที่ดิน!$B$1:$G$1,0))</f>
        <v>#N/A</v>
      </c>
      <c r="V5178" s="37" t="e">
        <f t="shared" si="1111"/>
        <v>#N/A</v>
      </c>
    </row>
    <row r="5179" spans="1:22" s="5" customFormat="1" ht="24" customHeight="1" x14ac:dyDescent="0.2">
      <c r="A5179" s="31">
        <v>5164</v>
      </c>
      <c r="B5179" s="31"/>
      <c r="C5179" s="31"/>
      <c r="D5179" s="31"/>
      <c r="E5179" s="31"/>
      <c r="F5179" s="31"/>
      <c r="G5179" s="32"/>
      <c r="H5179" s="31"/>
      <c r="I5179" s="31"/>
      <c r="J5179" s="31"/>
      <c r="K5179" s="31"/>
      <c r="L5179" s="31"/>
      <c r="M5179" s="31"/>
      <c r="N5179" s="33"/>
      <c r="O5179" s="33"/>
      <c r="P5179" s="33"/>
      <c r="Q5179" s="33"/>
      <c r="R5179" s="33"/>
      <c r="S5179" s="34" t="str">
        <f t="shared" si="1109"/>
        <v/>
      </c>
      <c r="T5179" s="35">
        <f t="shared" si="1110"/>
        <v>0</v>
      </c>
      <c r="U5179" s="36" t="e">
        <f>INDEX([1]ราคาที่ดิน!$B:$G,MATCH($C5179,[1]ราคาที่ดิน!$A:$A,0),MATCH($B5179,[1]ราคาที่ดิน!$B$1:$G$1,0))</f>
        <v>#N/A</v>
      </c>
      <c r="V5179" s="37" t="e">
        <f t="shared" si="1111"/>
        <v>#N/A</v>
      </c>
    </row>
    <row r="5180" spans="1:22" s="5" customFormat="1" ht="24" customHeight="1" x14ac:dyDescent="0.2">
      <c r="A5180" s="31">
        <v>5165</v>
      </c>
      <c r="B5180" s="31"/>
      <c r="C5180" s="31"/>
      <c r="D5180" s="31"/>
      <c r="E5180" s="31"/>
      <c r="F5180" s="31"/>
      <c r="G5180" s="32"/>
      <c r="H5180" s="31"/>
      <c r="I5180" s="31"/>
      <c r="J5180" s="31"/>
      <c r="K5180" s="31"/>
      <c r="L5180" s="31"/>
      <c r="M5180" s="31"/>
      <c r="N5180" s="33"/>
      <c r="O5180" s="33"/>
      <c r="P5180" s="33"/>
      <c r="Q5180" s="33"/>
      <c r="R5180" s="33"/>
      <c r="S5180" s="34" t="str">
        <f t="shared" si="1109"/>
        <v/>
      </c>
      <c r="T5180" s="35">
        <f t="shared" si="1110"/>
        <v>0</v>
      </c>
      <c r="U5180" s="36" t="e">
        <f>INDEX([1]ราคาที่ดิน!$B:$G,MATCH($C5180,[1]ราคาที่ดิน!$A:$A,0),MATCH($B5180,[1]ราคาที่ดิน!$B$1:$G$1,0))</f>
        <v>#N/A</v>
      </c>
      <c r="V5180" s="37" t="e">
        <f t="shared" si="1111"/>
        <v>#N/A</v>
      </c>
    </row>
    <row r="5181" spans="1:22" s="5" customFormat="1" ht="24" customHeight="1" x14ac:dyDescent="0.2">
      <c r="A5181" s="31">
        <v>5166</v>
      </c>
      <c r="B5181" s="31"/>
      <c r="C5181" s="31"/>
      <c r="D5181" s="31"/>
      <c r="E5181" s="31"/>
      <c r="F5181" s="31"/>
      <c r="G5181" s="32"/>
      <c r="H5181" s="31"/>
      <c r="I5181" s="31"/>
      <c r="J5181" s="31"/>
      <c r="K5181" s="31"/>
      <c r="L5181" s="31"/>
      <c r="M5181" s="31"/>
      <c r="N5181" s="33"/>
      <c r="O5181" s="33"/>
      <c r="P5181" s="33"/>
      <c r="Q5181" s="33"/>
      <c r="R5181" s="33"/>
      <c r="S5181" s="34" t="str">
        <f t="shared" si="1109"/>
        <v/>
      </c>
      <c r="T5181" s="35">
        <f t="shared" si="1110"/>
        <v>0</v>
      </c>
      <c r="U5181" s="36" t="e">
        <f>INDEX([1]ราคาที่ดิน!$B:$G,MATCH($C5181,[1]ราคาที่ดิน!$A:$A,0),MATCH($B5181,[1]ราคาที่ดิน!$B$1:$G$1,0))</f>
        <v>#N/A</v>
      </c>
      <c r="V5181" s="37" t="e">
        <f t="shared" si="1111"/>
        <v>#N/A</v>
      </c>
    </row>
    <row r="5182" spans="1:22" s="5" customFormat="1" ht="24" customHeight="1" x14ac:dyDescent="0.2">
      <c r="A5182" s="31">
        <v>5167</v>
      </c>
      <c r="B5182" s="31"/>
      <c r="C5182" s="31"/>
      <c r="D5182" s="31"/>
      <c r="E5182" s="31"/>
      <c r="F5182" s="31"/>
      <c r="G5182" s="32"/>
      <c r="H5182" s="31"/>
      <c r="I5182" s="31"/>
      <c r="J5182" s="31"/>
      <c r="K5182" s="31"/>
      <c r="L5182" s="31"/>
      <c r="M5182" s="31"/>
      <c r="N5182" s="33"/>
      <c r="O5182" s="33"/>
      <c r="P5182" s="33"/>
      <c r="Q5182" s="33"/>
      <c r="R5182" s="33"/>
      <c r="S5182" s="34" t="str">
        <f t="shared" si="1109"/>
        <v/>
      </c>
      <c r="T5182" s="35">
        <f t="shared" si="1110"/>
        <v>0</v>
      </c>
      <c r="U5182" s="36" t="e">
        <f>INDEX([1]ราคาที่ดิน!$B:$G,MATCH($C5182,[1]ราคาที่ดิน!$A:$A,0),MATCH($B5182,[1]ราคาที่ดิน!$B$1:$G$1,0))</f>
        <v>#N/A</v>
      </c>
      <c r="V5182" s="37" t="e">
        <f t="shared" si="1111"/>
        <v>#N/A</v>
      </c>
    </row>
    <row r="5183" spans="1:22" s="5" customFormat="1" ht="24" customHeight="1" x14ac:dyDescent="0.2">
      <c r="A5183" s="31">
        <v>5168</v>
      </c>
      <c r="B5183" s="31"/>
      <c r="C5183" s="31"/>
      <c r="D5183" s="31"/>
      <c r="E5183" s="31"/>
      <c r="F5183" s="31"/>
      <c r="G5183" s="32"/>
      <c r="H5183" s="31"/>
      <c r="I5183" s="31"/>
      <c r="J5183" s="31"/>
      <c r="K5183" s="31"/>
      <c r="L5183" s="31"/>
      <c r="M5183" s="31"/>
      <c r="N5183" s="33"/>
      <c r="O5183" s="33"/>
      <c r="P5183" s="33"/>
      <c r="Q5183" s="33"/>
      <c r="R5183" s="33"/>
      <c r="S5183" s="34" t="str">
        <f t="shared" si="1109"/>
        <v/>
      </c>
      <c r="T5183" s="35">
        <f t="shared" si="1110"/>
        <v>0</v>
      </c>
      <c r="U5183" s="36" t="e">
        <f>INDEX([1]ราคาที่ดิน!$B:$G,MATCH($C5183,[1]ราคาที่ดิน!$A:$A,0),MATCH($B5183,[1]ราคาที่ดิน!$B$1:$G$1,0))</f>
        <v>#N/A</v>
      </c>
      <c r="V5183" s="37" t="e">
        <f t="shared" si="1111"/>
        <v>#N/A</v>
      </c>
    </row>
    <row r="5184" spans="1:22" s="5" customFormat="1" ht="24" customHeight="1" x14ac:dyDescent="0.2">
      <c r="A5184" s="31">
        <v>5169</v>
      </c>
      <c r="B5184" s="31"/>
      <c r="C5184" s="31"/>
      <c r="D5184" s="31"/>
      <c r="E5184" s="31"/>
      <c r="F5184" s="31"/>
      <c r="G5184" s="32"/>
      <c r="H5184" s="31"/>
      <c r="I5184" s="31"/>
      <c r="J5184" s="31"/>
      <c r="K5184" s="31"/>
      <c r="L5184" s="31"/>
      <c r="M5184" s="31"/>
      <c r="N5184" s="33"/>
      <c r="O5184" s="33"/>
      <c r="P5184" s="33"/>
      <c r="Q5184" s="33"/>
      <c r="R5184" s="33"/>
      <c r="S5184" s="34" t="str">
        <f t="shared" si="1109"/>
        <v/>
      </c>
      <c r="T5184" s="35">
        <f t="shared" si="1110"/>
        <v>0</v>
      </c>
      <c r="U5184" s="36" t="e">
        <f>INDEX([1]ราคาที่ดิน!$B:$G,MATCH($C5184,[1]ราคาที่ดิน!$A:$A,0),MATCH($B5184,[1]ราคาที่ดิน!$B$1:$G$1,0))</f>
        <v>#N/A</v>
      </c>
      <c r="V5184" s="37" t="e">
        <f t="shared" si="1111"/>
        <v>#N/A</v>
      </c>
    </row>
    <row r="5185" spans="1:22" s="5" customFormat="1" ht="24" customHeight="1" x14ac:dyDescent="0.2">
      <c r="A5185" s="31">
        <v>5170</v>
      </c>
      <c r="B5185" s="31"/>
      <c r="C5185" s="31"/>
      <c r="D5185" s="31"/>
      <c r="E5185" s="31"/>
      <c r="F5185" s="31"/>
      <c r="G5185" s="32"/>
      <c r="H5185" s="31"/>
      <c r="I5185" s="31"/>
      <c r="J5185" s="31"/>
      <c r="K5185" s="31"/>
      <c r="L5185" s="31"/>
      <c r="M5185" s="31"/>
      <c r="N5185" s="33"/>
      <c r="O5185" s="33"/>
      <c r="P5185" s="33"/>
      <c r="Q5185" s="33"/>
      <c r="R5185" s="33"/>
      <c r="S5185" s="34" t="str">
        <f t="shared" si="1109"/>
        <v/>
      </c>
      <c r="T5185" s="35">
        <f t="shared" si="1110"/>
        <v>0</v>
      </c>
      <c r="U5185" s="36" t="e">
        <f>INDEX([1]ราคาที่ดิน!$B:$G,MATCH($C5185,[1]ราคาที่ดิน!$A:$A,0),MATCH($B5185,[1]ราคาที่ดิน!$B$1:$G$1,0))</f>
        <v>#N/A</v>
      </c>
      <c r="V5185" s="37" t="e">
        <f t="shared" si="1111"/>
        <v>#N/A</v>
      </c>
    </row>
    <row r="5186" spans="1:22" s="5" customFormat="1" ht="24" customHeight="1" x14ac:dyDescent="0.2">
      <c r="A5186" s="31">
        <v>5171</v>
      </c>
      <c r="B5186" s="31"/>
      <c r="C5186" s="31"/>
      <c r="D5186" s="31"/>
      <c r="E5186" s="31"/>
      <c r="F5186" s="31"/>
      <c r="G5186" s="32"/>
      <c r="H5186" s="31"/>
      <c r="I5186" s="31"/>
      <c r="J5186" s="31"/>
      <c r="K5186" s="31"/>
      <c r="L5186" s="31"/>
      <c r="M5186" s="31"/>
      <c r="N5186" s="33"/>
      <c r="O5186" s="33"/>
      <c r="P5186" s="33"/>
      <c r="Q5186" s="33"/>
      <c r="R5186" s="33"/>
      <c r="S5186" s="34" t="str">
        <f t="shared" si="1109"/>
        <v/>
      </c>
      <c r="T5186" s="35">
        <f t="shared" si="1110"/>
        <v>0</v>
      </c>
      <c r="U5186" s="36" t="e">
        <f>INDEX([1]ราคาที่ดิน!$B:$G,MATCH($C5186,[1]ราคาที่ดิน!$A:$A,0),MATCH($B5186,[1]ราคาที่ดิน!$B$1:$G$1,0))</f>
        <v>#N/A</v>
      </c>
      <c r="V5186" s="37" t="e">
        <f t="shared" si="1111"/>
        <v>#N/A</v>
      </c>
    </row>
    <row r="5187" spans="1:22" s="5" customFormat="1" ht="24" customHeight="1" x14ac:dyDescent="0.2">
      <c r="A5187" s="31">
        <v>5172</v>
      </c>
      <c r="B5187" s="31"/>
      <c r="C5187" s="31"/>
      <c r="D5187" s="31"/>
      <c r="E5187" s="31"/>
      <c r="F5187" s="31"/>
      <c r="G5187" s="32"/>
      <c r="H5187" s="31"/>
      <c r="I5187" s="31"/>
      <c r="J5187" s="31"/>
      <c r="K5187" s="31"/>
      <c r="L5187" s="31"/>
      <c r="M5187" s="31"/>
      <c r="N5187" s="33"/>
      <c r="O5187" s="33"/>
      <c r="P5187" s="33"/>
      <c r="Q5187" s="33"/>
      <c r="R5187" s="33"/>
      <c r="S5187" s="34" t="str">
        <f t="shared" si="1109"/>
        <v/>
      </c>
      <c r="T5187" s="35">
        <f t="shared" si="1110"/>
        <v>0</v>
      </c>
      <c r="U5187" s="36" t="e">
        <f>INDEX([1]ราคาที่ดิน!$B:$G,MATCH($C5187,[1]ราคาที่ดิน!$A:$A,0),MATCH($B5187,[1]ราคาที่ดิน!$B$1:$G$1,0))</f>
        <v>#N/A</v>
      </c>
      <c r="V5187" s="37" t="e">
        <f t="shared" si="1111"/>
        <v>#N/A</v>
      </c>
    </row>
    <row r="5188" spans="1:22" s="5" customFormat="1" ht="24" customHeight="1" x14ac:dyDescent="0.2">
      <c r="A5188" s="31">
        <v>5173</v>
      </c>
      <c r="B5188" s="31"/>
      <c r="C5188" s="31"/>
      <c r="D5188" s="31"/>
      <c r="E5188" s="31"/>
      <c r="F5188" s="31"/>
      <c r="G5188" s="32"/>
      <c r="H5188" s="31"/>
      <c r="I5188" s="31"/>
      <c r="J5188" s="31"/>
      <c r="K5188" s="31"/>
      <c r="L5188" s="31"/>
      <c r="M5188" s="31"/>
      <c r="N5188" s="33"/>
      <c r="O5188" s="33"/>
      <c r="P5188" s="33"/>
      <c r="Q5188" s="33"/>
      <c r="R5188" s="33"/>
      <c r="S5188" s="34" t="str">
        <f t="shared" si="1109"/>
        <v/>
      </c>
      <c r="T5188" s="35">
        <f t="shared" si="1110"/>
        <v>0</v>
      </c>
      <c r="U5188" s="36" t="e">
        <f>INDEX([1]ราคาที่ดิน!$B:$G,MATCH($C5188,[1]ราคาที่ดิน!$A:$A,0),MATCH($B5188,[1]ราคาที่ดิน!$B$1:$G$1,0))</f>
        <v>#N/A</v>
      </c>
      <c r="V5188" s="37" t="e">
        <f t="shared" si="1111"/>
        <v>#N/A</v>
      </c>
    </row>
    <row r="5189" spans="1:22" s="5" customFormat="1" ht="24" customHeight="1" x14ac:dyDescent="0.2">
      <c r="A5189" s="31">
        <v>5174</v>
      </c>
      <c r="B5189" s="31"/>
      <c r="C5189" s="31"/>
      <c r="D5189" s="31"/>
      <c r="E5189" s="31"/>
      <c r="F5189" s="31"/>
      <c r="G5189" s="32"/>
      <c r="H5189" s="31"/>
      <c r="I5189" s="31"/>
      <c r="J5189" s="31"/>
      <c r="K5189" s="31"/>
      <c r="L5189" s="31"/>
      <c r="M5189" s="31"/>
      <c r="N5189" s="33"/>
      <c r="O5189" s="33"/>
      <c r="P5189" s="33"/>
      <c r="Q5189" s="33"/>
      <c r="R5189" s="33"/>
      <c r="S5189" s="34" t="str">
        <f t="shared" si="1109"/>
        <v/>
      </c>
      <c r="T5189" s="35">
        <f t="shared" si="1110"/>
        <v>0</v>
      </c>
      <c r="U5189" s="36" t="e">
        <f>INDEX([1]ราคาที่ดิน!$B:$G,MATCH($C5189,[1]ราคาที่ดิน!$A:$A,0),MATCH($B5189,[1]ราคาที่ดิน!$B$1:$G$1,0))</f>
        <v>#N/A</v>
      </c>
      <c r="V5189" s="37" t="e">
        <f t="shared" si="1111"/>
        <v>#N/A</v>
      </c>
    </row>
    <row r="5190" spans="1:22" s="5" customFormat="1" ht="24" customHeight="1" x14ac:dyDescent="0.2">
      <c r="A5190" s="31">
        <v>5175</v>
      </c>
      <c r="B5190" s="31"/>
      <c r="C5190" s="31"/>
      <c r="D5190" s="31"/>
      <c r="E5190" s="31"/>
      <c r="F5190" s="31"/>
      <c r="G5190" s="32"/>
      <c r="H5190" s="31"/>
      <c r="I5190" s="31"/>
      <c r="J5190" s="31"/>
      <c r="K5190" s="31"/>
      <c r="L5190" s="31"/>
      <c r="M5190" s="31"/>
      <c r="N5190" s="33"/>
      <c r="O5190" s="33"/>
      <c r="P5190" s="33"/>
      <c r="Q5190" s="33"/>
      <c r="R5190" s="33"/>
      <c r="S5190" s="34" t="str">
        <f t="shared" si="1109"/>
        <v/>
      </c>
      <c r="T5190" s="35">
        <f t="shared" si="1110"/>
        <v>0</v>
      </c>
      <c r="U5190" s="36" t="e">
        <f>INDEX([1]ราคาที่ดิน!$B:$G,MATCH($C5190,[1]ราคาที่ดิน!$A:$A,0),MATCH($B5190,[1]ราคาที่ดิน!$B$1:$G$1,0))</f>
        <v>#N/A</v>
      </c>
      <c r="V5190" s="37" t="e">
        <f t="shared" si="1111"/>
        <v>#N/A</v>
      </c>
    </row>
    <row r="5191" spans="1:22" s="5" customFormat="1" ht="24" customHeight="1" x14ac:dyDescent="0.2">
      <c r="A5191" s="31">
        <v>5176</v>
      </c>
      <c r="B5191" s="31"/>
      <c r="C5191" s="31"/>
      <c r="D5191" s="31"/>
      <c r="E5191" s="31"/>
      <c r="F5191" s="31"/>
      <c r="G5191" s="32"/>
      <c r="H5191" s="31"/>
      <c r="I5191" s="31"/>
      <c r="J5191" s="31"/>
      <c r="K5191" s="31"/>
      <c r="L5191" s="31"/>
      <c r="M5191" s="31"/>
      <c r="N5191" s="33"/>
      <c r="O5191" s="33"/>
      <c r="P5191" s="33"/>
      <c r="Q5191" s="33"/>
      <c r="R5191" s="33"/>
      <c r="S5191" s="34" t="str">
        <f t="shared" si="1109"/>
        <v/>
      </c>
      <c r="T5191" s="35">
        <f t="shared" si="1110"/>
        <v>0</v>
      </c>
      <c r="U5191" s="36" t="e">
        <f>INDEX([1]ราคาที่ดิน!$B:$G,MATCH($C5191,[1]ราคาที่ดิน!$A:$A,0),MATCH($B5191,[1]ราคาที่ดิน!$B$1:$G$1,0))</f>
        <v>#N/A</v>
      </c>
      <c r="V5191" s="37" t="e">
        <f t="shared" si="1111"/>
        <v>#N/A</v>
      </c>
    </row>
    <row r="5192" spans="1:22" s="5" customFormat="1" ht="24" customHeight="1" x14ac:dyDescent="0.2">
      <c r="A5192" s="31">
        <v>5177</v>
      </c>
      <c r="B5192" s="31"/>
      <c r="C5192" s="31"/>
      <c r="D5192" s="31"/>
      <c r="E5192" s="31"/>
      <c r="F5192" s="31"/>
      <c r="G5192" s="32"/>
      <c r="H5192" s="31"/>
      <c r="I5192" s="31"/>
      <c r="J5192" s="31"/>
      <c r="K5192" s="31"/>
      <c r="L5192" s="31"/>
      <c r="M5192" s="31"/>
      <c r="N5192" s="33"/>
      <c r="O5192" s="33"/>
      <c r="P5192" s="33"/>
      <c r="Q5192" s="33"/>
      <c r="R5192" s="33"/>
      <c r="S5192" s="34" t="str">
        <f t="shared" si="1109"/>
        <v/>
      </c>
      <c r="T5192" s="35">
        <f t="shared" si="1110"/>
        <v>0</v>
      </c>
      <c r="U5192" s="36" t="e">
        <f>INDEX([1]ราคาที่ดิน!$B:$G,MATCH($C5192,[1]ราคาที่ดิน!$A:$A,0),MATCH($B5192,[1]ราคาที่ดิน!$B$1:$G$1,0))</f>
        <v>#N/A</v>
      </c>
      <c r="V5192" s="37" t="e">
        <f t="shared" si="1111"/>
        <v>#N/A</v>
      </c>
    </row>
    <row r="5193" spans="1:22" s="5" customFormat="1" ht="24" customHeight="1" x14ac:dyDescent="0.2">
      <c r="A5193" s="31">
        <v>5178</v>
      </c>
      <c r="B5193" s="31"/>
      <c r="C5193" s="31"/>
      <c r="D5193" s="31"/>
      <c r="E5193" s="31"/>
      <c r="F5193" s="31"/>
      <c r="G5193" s="32"/>
      <c r="H5193" s="31"/>
      <c r="I5193" s="31"/>
      <c r="J5193" s="31"/>
      <c r="K5193" s="31"/>
      <c r="L5193" s="31"/>
      <c r="M5193" s="31"/>
      <c r="N5193" s="33"/>
      <c r="O5193" s="33"/>
      <c r="P5193" s="33"/>
      <c r="Q5193" s="33"/>
      <c r="R5193" s="33"/>
      <c r="S5193" s="34" t="str">
        <f t="shared" si="1109"/>
        <v/>
      </c>
      <c r="T5193" s="35">
        <f t="shared" si="1110"/>
        <v>0</v>
      </c>
      <c r="U5193" s="36" t="e">
        <f>INDEX([1]ราคาที่ดิน!$B:$G,MATCH($C5193,[1]ราคาที่ดิน!$A:$A,0),MATCH($B5193,[1]ราคาที่ดิน!$B$1:$G$1,0))</f>
        <v>#N/A</v>
      </c>
      <c r="V5193" s="37" t="e">
        <f t="shared" si="1111"/>
        <v>#N/A</v>
      </c>
    </row>
    <row r="5194" spans="1:22" s="5" customFormat="1" ht="24" customHeight="1" x14ac:dyDescent="0.2">
      <c r="A5194" s="31">
        <v>5179</v>
      </c>
      <c r="B5194" s="31"/>
      <c r="C5194" s="31"/>
      <c r="D5194" s="31"/>
      <c r="E5194" s="31"/>
      <c r="F5194" s="31"/>
      <c r="G5194" s="32"/>
      <c r="H5194" s="31"/>
      <c r="I5194" s="31"/>
      <c r="J5194" s="31"/>
      <c r="K5194" s="31"/>
      <c r="L5194" s="31"/>
      <c r="M5194" s="31"/>
      <c r="N5194" s="33"/>
      <c r="O5194" s="33"/>
      <c r="P5194" s="33"/>
      <c r="Q5194" s="33"/>
      <c r="R5194" s="33"/>
      <c r="S5194" s="34" t="str">
        <f t="shared" si="1109"/>
        <v/>
      </c>
      <c r="T5194" s="35">
        <f t="shared" si="1110"/>
        <v>0</v>
      </c>
      <c r="U5194" s="36" t="e">
        <f>INDEX([1]ราคาที่ดิน!$B:$G,MATCH($C5194,[1]ราคาที่ดิน!$A:$A,0),MATCH($B5194,[1]ราคาที่ดิน!$B$1:$G$1,0))</f>
        <v>#N/A</v>
      </c>
      <c r="V5194" s="37" t="e">
        <f t="shared" si="1111"/>
        <v>#N/A</v>
      </c>
    </row>
    <row r="5195" spans="1:22" s="5" customFormat="1" ht="24" customHeight="1" x14ac:dyDescent="0.2">
      <c r="A5195" s="31">
        <v>5180</v>
      </c>
      <c r="B5195" s="31"/>
      <c r="C5195" s="31"/>
      <c r="D5195" s="31"/>
      <c r="E5195" s="31"/>
      <c r="F5195" s="31"/>
      <c r="G5195" s="32"/>
      <c r="H5195" s="31"/>
      <c r="I5195" s="31"/>
      <c r="J5195" s="31"/>
      <c r="K5195" s="31"/>
      <c r="L5195" s="31"/>
      <c r="M5195" s="31"/>
      <c r="N5195" s="33"/>
      <c r="O5195" s="33"/>
      <c r="P5195" s="33"/>
      <c r="Q5195" s="33"/>
      <c r="R5195" s="33"/>
      <c r="S5195" s="34" t="str">
        <f t="shared" si="1109"/>
        <v/>
      </c>
      <c r="T5195" s="35">
        <f t="shared" si="1110"/>
        <v>0</v>
      </c>
      <c r="U5195" s="36" t="e">
        <f>INDEX([1]ราคาที่ดิน!$B:$G,MATCH($C5195,[1]ราคาที่ดิน!$A:$A,0),MATCH($B5195,[1]ราคาที่ดิน!$B$1:$G$1,0))</f>
        <v>#N/A</v>
      </c>
      <c r="V5195" s="37" t="e">
        <f t="shared" si="1111"/>
        <v>#N/A</v>
      </c>
    </row>
    <row r="5196" spans="1:22" s="5" customFormat="1" ht="24" customHeight="1" x14ac:dyDescent="0.2">
      <c r="A5196" s="31">
        <v>5181</v>
      </c>
      <c r="B5196" s="31"/>
      <c r="C5196" s="31"/>
      <c r="D5196" s="31"/>
      <c r="E5196" s="31"/>
      <c r="F5196" s="31"/>
      <c r="G5196" s="32"/>
      <c r="H5196" s="31"/>
      <c r="I5196" s="31"/>
      <c r="J5196" s="31"/>
      <c r="K5196" s="31"/>
      <c r="L5196" s="31"/>
      <c r="M5196" s="31"/>
      <c r="N5196" s="33"/>
      <c r="O5196" s="33"/>
      <c r="P5196" s="33"/>
      <c r="Q5196" s="33"/>
      <c r="R5196" s="33"/>
      <c r="S5196" s="34" t="str">
        <f t="shared" si="1109"/>
        <v/>
      </c>
      <c r="T5196" s="35">
        <f t="shared" si="1110"/>
        <v>0</v>
      </c>
      <c r="U5196" s="36" t="e">
        <f>INDEX([1]ราคาที่ดิน!$B:$G,MATCH($C5196,[1]ราคาที่ดิน!$A:$A,0),MATCH($B5196,[1]ราคาที่ดิน!$B$1:$G$1,0))</f>
        <v>#N/A</v>
      </c>
      <c r="V5196" s="37" t="e">
        <f t="shared" si="1111"/>
        <v>#N/A</v>
      </c>
    </row>
    <row r="5197" spans="1:22" s="5" customFormat="1" ht="24" customHeight="1" x14ac:dyDescent="0.2">
      <c r="A5197" s="31">
        <v>5182</v>
      </c>
      <c r="B5197" s="31"/>
      <c r="C5197" s="31"/>
      <c r="D5197" s="31"/>
      <c r="E5197" s="31"/>
      <c r="F5197" s="31"/>
      <c r="G5197" s="32"/>
      <c r="H5197" s="31"/>
      <c r="I5197" s="31"/>
      <c r="J5197" s="31"/>
      <c r="K5197" s="31"/>
      <c r="L5197" s="31"/>
      <c r="M5197" s="31"/>
      <c r="N5197" s="33"/>
      <c r="O5197" s="33"/>
      <c r="P5197" s="33"/>
      <c r="Q5197" s="33"/>
      <c r="R5197" s="33"/>
      <c r="S5197" s="34" t="str">
        <f t="shared" si="1109"/>
        <v/>
      </c>
      <c r="T5197" s="35">
        <f t="shared" si="1110"/>
        <v>0</v>
      </c>
      <c r="U5197" s="36" t="e">
        <f>INDEX([1]ราคาที่ดิน!$B:$G,MATCH($C5197,[1]ราคาที่ดิน!$A:$A,0),MATCH($B5197,[1]ราคาที่ดิน!$B$1:$G$1,0))</f>
        <v>#N/A</v>
      </c>
      <c r="V5197" s="37" t="e">
        <f t="shared" si="1111"/>
        <v>#N/A</v>
      </c>
    </row>
    <row r="5198" spans="1:22" s="5" customFormat="1" ht="24" customHeight="1" x14ac:dyDescent="0.2">
      <c r="A5198" s="31">
        <v>5183</v>
      </c>
      <c r="B5198" s="31"/>
      <c r="C5198" s="31"/>
      <c r="D5198" s="31"/>
      <c r="E5198" s="31"/>
      <c r="F5198" s="31"/>
      <c r="G5198" s="32"/>
      <c r="H5198" s="31"/>
      <c r="I5198" s="31"/>
      <c r="J5198" s="31"/>
      <c r="K5198" s="31"/>
      <c r="L5198" s="31"/>
      <c r="M5198" s="31"/>
      <c r="N5198" s="33"/>
      <c r="O5198" s="33"/>
      <c r="P5198" s="33"/>
      <c r="Q5198" s="33"/>
      <c r="R5198" s="33"/>
      <c r="S5198" s="34" t="str">
        <f t="shared" si="1109"/>
        <v/>
      </c>
      <c r="T5198" s="35">
        <f t="shared" si="1110"/>
        <v>0</v>
      </c>
      <c r="U5198" s="36" t="e">
        <f>INDEX([1]ราคาที่ดิน!$B:$G,MATCH($C5198,[1]ราคาที่ดิน!$A:$A,0),MATCH($B5198,[1]ราคาที่ดิน!$B$1:$G$1,0))</f>
        <v>#N/A</v>
      </c>
      <c r="V5198" s="37" t="e">
        <f t="shared" si="1111"/>
        <v>#N/A</v>
      </c>
    </row>
    <row r="5199" spans="1:22" s="5" customFormat="1" ht="24" customHeight="1" x14ac:dyDescent="0.2">
      <c r="A5199" s="31">
        <v>5184</v>
      </c>
      <c r="B5199" s="31"/>
      <c r="C5199" s="31"/>
      <c r="D5199" s="31"/>
      <c r="E5199" s="31"/>
      <c r="F5199" s="31"/>
      <c r="G5199" s="32"/>
      <c r="H5199" s="31"/>
      <c r="I5199" s="31"/>
      <c r="J5199" s="31"/>
      <c r="K5199" s="31"/>
      <c r="L5199" s="31"/>
      <c r="M5199" s="31"/>
      <c r="N5199" s="33"/>
      <c r="O5199" s="33"/>
      <c r="P5199" s="33"/>
      <c r="Q5199" s="33"/>
      <c r="R5199" s="33"/>
      <c r="S5199" s="34" t="str">
        <f t="shared" ref="S5199:S5262" si="1112">IF(N5199&gt;=1,"1",IF(O5199&gt;=1,"2",IF(P5199&gt;=1,"3",IF(Q5199&gt;=1,"4",IF(R5199&gt;=1,"5","")))))</f>
        <v/>
      </c>
      <c r="T5199" s="35">
        <f t="shared" ref="T5199:T5262" si="1113">N5199+O5199+P5199+Q5199+R5199</f>
        <v>0</v>
      </c>
      <c r="U5199" s="36" t="e">
        <f>INDEX([1]ราคาที่ดิน!$B:$G,MATCH($C5199,[1]ราคาที่ดิน!$A:$A,0),MATCH($B5199,[1]ราคาที่ดิน!$B$1:$G$1,0))</f>
        <v>#N/A</v>
      </c>
      <c r="V5199" s="37" t="e">
        <f t="shared" si="1111"/>
        <v>#N/A</v>
      </c>
    </row>
    <row r="5200" spans="1:22" s="5" customFormat="1" ht="24" customHeight="1" x14ac:dyDescent="0.2">
      <c r="A5200" s="31">
        <v>5185</v>
      </c>
      <c r="B5200" s="31"/>
      <c r="C5200" s="31"/>
      <c r="D5200" s="31"/>
      <c r="E5200" s="31"/>
      <c r="F5200" s="31"/>
      <c r="G5200" s="32"/>
      <c r="H5200" s="31"/>
      <c r="I5200" s="31"/>
      <c r="J5200" s="31"/>
      <c r="K5200" s="31"/>
      <c r="L5200" s="31"/>
      <c r="M5200" s="31"/>
      <c r="N5200" s="33"/>
      <c r="O5200" s="33"/>
      <c r="P5200" s="33"/>
      <c r="Q5200" s="33"/>
      <c r="R5200" s="33"/>
      <c r="S5200" s="34" t="str">
        <f t="shared" si="1112"/>
        <v/>
      </c>
      <c r="T5200" s="35">
        <f t="shared" si="1113"/>
        <v>0</v>
      </c>
      <c r="U5200" s="36" t="e">
        <f>INDEX([1]ราคาที่ดิน!$B:$G,MATCH($C5200,[1]ราคาที่ดิน!$A:$A,0),MATCH($B5200,[1]ราคาที่ดิน!$B$1:$G$1,0))</f>
        <v>#N/A</v>
      </c>
      <c r="V5200" s="37" t="e">
        <f t="shared" si="1111"/>
        <v>#N/A</v>
      </c>
    </row>
    <row r="5201" spans="1:22" s="5" customFormat="1" ht="24" customHeight="1" x14ac:dyDescent="0.2">
      <c r="A5201" s="31">
        <v>5186</v>
      </c>
      <c r="B5201" s="31"/>
      <c r="C5201" s="31"/>
      <c r="D5201" s="31"/>
      <c r="E5201" s="31"/>
      <c r="F5201" s="31"/>
      <c r="G5201" s="32"/>
      <c r="H5201" s="31"/>
      <c r="I5201" s="31"/>
      <c r="J5201" s="31"/>
      <c r="K5201" s="31"/>
      <c r="L5201" s="31"/>
      <c r="M5201" s="31"/>
      <c r="N5201" s="33"/>
      <c r="O5201" s="33"/>
      <c r="P5201" s="33"/>
      <c r="Q5201" s="33"/>
      <c r="R5201" s="33"/>
      <c r="S5201" s="34" t="str">
        <f t="shared" si="1112"/>
        <v/>
      </c>
      <c r="T5201" s="35">
        <f t="shared" si="1113"/>
        <v>0</v>
      </c>
      <c r="U5201" s="36" t="e">
        <f>INDEX([1]ราคาที่ดิน!$B:$G,MATCH($C5201,[1]ราคาที่ดิน!$A:$A,0),MATCH($B5201,[1]ราคาที่ดิน!$B$1:$G$1,0))</f>
        <v>#N/A</v>
      </c>
      <c r="V5201" s="37" t="e">
        <f t="shared" si="1111"/>
        <v>#N/A</v>
      </c>
    </row>
    <row r="5202" spans="1:22" s="5" customFormat="1" ht="24" customHeight="1" x14ac:dyDescent="0.2">
      <c r="A5202" s="31">
        <v>5187</v>
      </c>
      <c r="B5202" s="31"/>
      <c r="C5202" s="31"/>
      <c r="D5202" s="31"/>
      <c r="E5202" s="31"/>
      <c r="F5202" s="31"/>
      <c r="G5202" s="32"/>
      <c r="H5202" s="31"/>
      <c r="I5202" s="31"/>
      <c r="J5202" s="31"/>
      <c r="K5202" s="31"/>
      <c r="L5202" s="31"/>
      <c r="M5202" s="31"/>
      <c r="N5202" s="33"/>
      <c r="O5202" s="33"/>
      <c r="P5202" s="33"/>
      <c r="Q5202" s="33"/>
      <c r="R5202" s="33"/>
      <c r="S5202" s="34" t="str">
        <f t="shared" si="1112"/>
        <v/>
      </c>
      <c r="T5202" s="35">
        <f t="shared" si="1113"/>
        <v>0</v>
      </c>
      <c r="U5202" s="36" t="e">
        <f>INDEX([1]ราคาที่ดิน!$B:$G,MATCH($C5202,[1]ราคาที่ดิน!$A:$A,0),MATCH($B5202,[1]ราคาที่ดิน!$B$1:$G$1,0))</f>
        <v>#N/A</v>
      </c>
      <c r="V5202" s="37" t="e">
        <f t="shared" si="1111"/>
        <v>#N/A</v>
      </c>
    </row>
    <row r="5203" spans="1:22" s="5" customFormat="1" ht="24" customHeight="1" x14ac:dyDescent="0.2">
      <c r="A5203" s="31">
        <v>5188</v>
      </c>
      <c r="B5203" s="31"/>
      <c r="C5203" s="31"/>
      <c r="D5203" s="31"/>
      <c r="E5203" s="31"/>
      <c r="F5203" s="31"/>
      <c r="G5203" s="32"/>
      <c r="H5203" s="31"/>
      <c r="I5203" s="31"/>
      <c r="J5203" s="31"/>
      <c r="K5203" s="31"/>
      <c r="L5203" s="31"/>
      <c r="M5203" s="31"/>
      <c r="N5203" s="33"/>
      <c r="O5203" s="33"/>
      <c r="P5203" s="33"/>
      <c r="Q5203" s="33"/>
      <c r="R5203" s="33"/>
      <c r="S5203" s="34" t="str">
        <f t="shared" si="1112"/>
        <v/>
      </c>
      <c r="T5203" s="35">
        <f t="shared" si="1113"/>
        <v>0</v>
      </c>
      <c r="U5203" s="36" t="e">
        <f>INDEX([1]ราคาที่ดิน!$B:$G,MATCH($C5203,[1]ราคาที่ดิน!$A:$A,0),MATCH($B5203,[1]ราคาที่ดิน!$B$1:$G$1,0))</f>
        <v>#N/A</v>
      </c>
      <c r="V5203" s="37" t="e">
        <f t="shared" ref="V5203:V5266" si="1114">$T5203*$U5203</f>
        <v>#N/A</v>
      </c>
    </row>
    <row r="5204" spans="1:22" s="5" customFormat="1" ht="24" customHeight="1" x14ac:dyDescent="0.2">
      <c r="A5204" s="31">
        <v>5189</v>
      </c>
      <c r="B5204" s="31"/>
      <c r="C5204" s="31"/>
      <c r="D5204" s="31"/>
      <c r="E5204" s="31"/>
      <c r="F5204" s="31"/>
      <c r="G5204" s="32"/>
      <c r="H5204" s="31"/>
      <c r="I5204" s="31"/>
      <c r="J5204" s="31"/>
      <c r="K5204" s="31"/>
      <c r="L5204" s="31"/>
      <c r="M5204" s="31"/>
      <c r="N5204" s="33"/>
      <c r="O5204" s="33"/>
      <c r="P5204" s="33"/>
      <c r="Q5204" s="33"/>
      <c r="R5204" s="33"/>
      <c r="S5204" s="34" t="str">
        <f t="shared" si="1112"/>
        <v/>
      </c>
      <c r="T5204" s="35">
        <f t="shared" si="1113"/>
        <v>0</v>
      </c>
      <c r="U5204" s="36" t="e">
        <f>INDEX([1]ราคาที่ดิน!$B:$G,MATCH($C5204,[1]ราคาที่ดิน!$A:$A,0),MATCH($B5204,[1]ราคาที่ดิน!$B$1:$G$1,0))</f>
        <v>#N/A</v>
      </c>
      <c r="V5204" s="37" t="e">
        <f t="shared" si="1114"/>
        <v>#N/A</v>
      </c>
    </row>
    <row r="5205" spans="1:22" s="5" customFormat="1" ht="24" customHeight="1" x14ac:dyDescent="0.2">
      <c r="A5205" s="31">
        <v>5190</v>
      </c>
      <c r="B5205" s="31"/>
      <c r="C5205" s="31"/>
      <c r="D5205" s="31"/>
      <c r="E5205" s="31"/>
      <c r="F5205" s="31"/>
      <c r="G5205" s="32"/>
      <c r="H5205" s="31"/>
      <c r="I5205" s="31"/>
      <c r="J5205" s="31"/>
      <c r="K5205" s="31"/>
      <c r="L5205" s="31"/>
      <c r="M5205" s="31"/>
      <c r="N5205" s="33"/>
      <c r="O5205" s="33"/>
      <c r="P5205" s="33"/>
      <c r="Q5205" s="33"/>
      <c r="R5205" s="33"/>
      <c r="S5205" s="34" t="str">
        <f t="shared" si="1112"/>
        <v/>
      </c>
      <c r="T5205" s="35">
        <f t="shared" si="1113"/>
        <v>0</v>
      </c>
      <c r="U5205" s="36" t="e">
        <f>INDEX([1]ราคาที่ดิน!$B:$G,MATCH($C5205,[1]ราคาที่ดิน!$A:$A,0),MATCH($B5205,[1]ราคาที่ดิน!$B$1:$G$1,0))</f>
        <v>#N/A</v>
      </c>
      <c r="V5205" s="37" t="e">
        <f t="shared" si="1114"/>
        <v>#N/A</v>
      </c>
    </row>
    <row r="5206" spans="1:22" s="5" customFormat="1" ht="24" customHeight="1" x14ac:dyDescent="0.2">
      <c r="A5206" s="31">
        <v>5191</v>
      </c>
      <c r="B5206" s="31"/>
      <c r="C5206" s="31"/>
      <c r="D5206" s="31"/>
      <c r="E5206" s="31"/>
      <c r="F5206" s="31"/>
      <c r="G5206" s="32"/>
      <c r="H5206" s="31"/>
      <c r="I5206" s="31"/>
      <c r="J5206" s="31"/>
      <c r="K5206" s="31"/>
      <c r="L5206" s="31"/>
      <c r="M5206" s="31"/>
      <c r="N5206" s="33"/>
      <c r="O5206" s="33"/>
      <c r="P5206" s="33"/>
      <c r="Q5206" s="33"/>
      <c r="R5206" s="33"/>
      <c r="S5206" s="34" t="str">
        <f t="shared" si="1112"/>
        <v/>
      </c>
      <c r="T5206" s="35">
        <f t="shared" si="1113"/>
        <v>0</v>
      </c>
      <c r="U5206" s="36" t="e">
        <f>INDEX([1]ราคาที่ดิน!$B:$G,MATCH($C5206,[1]ราคาที่ดิน!$A:$A,0),MATCH($B5206,[1]ราคาที่ดิน!$B$1:$G$1,0))</f>
        <v>#N/A</v>
      </c>
      <c r="V5206" s="37" t="e">
        <f t="shared" si="1114"/>
        <v>#N/A</v>
      </c>
    </row>
    <row r="5207" spans="1:22" s="5" customFormat="1" ht="24" customHeight="1" x14ac:dyDescent="0.2">
      <c r="A5207" s="31">
        <v>5192</v>
      </c>
      <c r="B5207" s="31"/>
      <c r="C5207" s="31"/>
      <c r="D5207" s="31"/>
      <c r="E5207" s="31"/>
      <c r="F5207" s="31"/>
      <c r="G5207" s="32"/>
      <c r="H5207" s="31"/>
      <c r="I5207" s="31"/>
      <c r="J5207" s="31"/>
      <c r="K5207" s="31"/>
      <c r="L5207" s="31"/>
      <c r="M5207" s="31"/>
      <c r="N5207" s="33"/>
      <c r="O5207" s="33"/>
      <c r="P5207" s="33"/>
      <c r="Q5207" s="33"/>
      <c r="R5207" s="33"/>
      <c r="S5207" s="34" t="str">
        <f t="shared" si="1112"/>
        <v/>
      </c>
      <c r="T5207" s="35">
        <f t="shared" si="1113"/>
        <v>0</v>
      </c>
      <c r="U5207" s="36" t="e">
        <f>INDEX([1]ราคาที่ดิน!$B:$G,MATCH($C5207,[1]ราคาที่ดิน!$A:$A,0),MATCH($B5207,[1]ราคาที่ดิน!$B$1:$G$1,0))</f>
        <v>#N/A</v>
      </c>
      <c r="V5207" s="37" t="e">
        <f t="shared" si="1114"/>
        <v>#N/A</v>
      </c>
    </row>
    <row r="5208" spans="1:22" s="5" customFormat="1" ht="24" customHeight="1" x14ac:dyDescent="0.2">
      <c r="A5208" s="31">
        <v>5193</v>
      </c>
      <c r="B5208" s="31"/>
      <c r="C5208" s="31"/>
      <c r="D5208" s="31"/>
      <c r="E5208" s="31"/>
      <c r="F5208" s="31"/>
      <c r="G5208" s="32"/>
      <c r="H5208" s="31"/>
      <c r="I5208" s="31"/>
      <c r="J5208" s="31"/>
      <c r="K5208" s="31"/>
      <c r="L5208" s="31"/>
      <c r="M5208" s="31"/>
      <c r="N5208" s="33"/>
      <c r="O5208" s="33"/>
      <c r="P5208" s="33"/>
      <c r="Q5208" s="33"/>
      <c r="R5208" s="33"/>
      <c r="S5208" s="34" t="str">
        <f t="shared" si="1112"/>
        <v/>
      </c>
      <c r="T5208" s="35">
        <f t="shared" si="1113"/>
        <v>0</v>
      </c>
      <c r="U5208" s="36" t="e">
        <f>INDEX([1]ราคาที่ดิน!$B:$G,MATCH($C5208,[1]ราคาที่ดิน!$A:$A,0),MATCH($B5208,[1]ราคาที่ดิน!$B$1:$G$1,0))</f>
        <v>#N/A</v>
      </c>
      <c r="V5208" s="37" t="e">
        <f t="shared" si="1114"/>
        <v>#N/A</v>
      </c>
    </row>
    <row r="5209" spans="1:22" s="5" customFormat="1" ht="24" customHeight="1" x14ac:dyDescent="0.2">
      <c r="A5209" s="31">
        <v>5194</v>
      </c>
      <c r="B5209" s="31"/>
      <c r="C5209" s="31"/>
      <c r="D5209" s="31"/>
      <c r="E5209" s="31"/>
      <c r="F5209" s="31"/>
      <c r="G5209" s="32"/>
      <c r="H5209" s="31"/>
      <c r="I5209" s="31"/>
      <c r="J5209" s="31"/>
      <c r="K5209" s="31"/>
      <c r="L5209" s="31"/>
      <c r="M5209" s="31"/>
      <c r="N5209" s="33"/>
      <c r="O5209" s="33"/>
      <c r="P5209" s="33"/>
      <c r="Q5209" s="33"/>
      <c r="R5209" s="33"/>
      <c r="S5209" s="34" t="str">
        <f t="shared" si="1112"/>
        <v/>
      </c>
      <c r="T5209" s="35">
        <f t="shared" si="1113"/>
        <v>0</v>
      </c>
      <c r="U5209" s="36" t="e">
        <f>INDEX([1]ราคาที่ดิน!$B:$G,MATCH($C5209,[1]ราคาที่ดิน!$A:$A,0),MATCH($B5209,[1]ราคาที่ดิน!$B$1:$G$1,0))</f>
        <v>#N/A</v>
      </c>
      <c r="V5209" s="37" t="e">
        <f t="shared" si="1114"/>
        <v>#N/A</v>
      </c>
    </row>
    <row r="5210" spans="1:22" s="5" customFormat="1" ht="24" customHeight="1" x14ac:dyDescent="0.2">
      <c r="A5210" s="31">
        <v>5195</v>
      </c>
      <c r="B5210" s="31"/>
      <c r="C5210" s="31"/>
      <c r="D5210" s="31"/>
      <c r="E5210" s="31"/>
      <c r="F5210" s="31"/>
      <c r="G5210" s="32"/>
      <c r="H5210" s="31"/>
      <c r="I5210" s="31"/>
      <c r="J5210" s="31"/>
      <c r="K5210" s="31"/>
      <c r="L5210" s="31"/>
      <c r="M5210" s="31"/>
      <c r="N5210" s="33"/>
      <c r="O5210" s="33"/>
      <c r="P5210" s="33"/>
      <c r="Q5210" s="33"/>
      <c r="R5210" s="33"/>
      <c r="S5210" s="34" t="str">
        <f t="shared" si="1112"/>
        <v/>
      </c>
      <c r="T5210" s="35">
        <f t="shared" si="1113"/>
        <v>0</v>
      </c>
      <c r="U5210" s="36" t="e">
        <f>INDEX([1]ราคาที่ดิน!$B:$G,MATCH($C5210,[1]ราคาที่ดิน!$A:$A,0),MATCH($B5210,[1]ราคาที่ดิน!$B$1:$G$1,0))</f>
        <v>#N/A</v>
      </c>
      <c r="V5210" s="37" t="e">
        <f t="shared" si="1114"/>
        <v>#N/A</v>
      </c>
    </row>
    <row r="5211" spans="1:22" s="5" customFormat="1" ht="24" customHeight="1" x14ac:dyDescent="0.2">
      <c r="A5211" s="31">
        <v>5196</v>
      </c>
      <c r="B5211" s="31"/>
      <c r="C5211" s="31"/>
      <c r="D5211" s="31"/>
      <c r="E5211" s="31"/>
      <c r="F5211" s="31"/>
      <c r="G5211" s="32"/>
      <c r="H5211" s="31"/>
      <c r="I5211" s="31"/>
      <c r="J5211" s="31"/>
      <c r="K5211" s="31"/>
      <c r="L5211" s="31"/>
      <c r="M5211" s="31"/>
      <c r="N5211" s="33"/>
      <c r="O5211" s="33"/>
      <c r="P5211" s="33"/>
      <c r="Q5211" s="33"/>
      <c r="R5211" s="33"/>
      <c r="S5211" s="34" t="str">
        <f t="shared" si="1112"/>
        <v/>
      </c>
      <c r="T5211" s="35">
        <f t="shared" si="1113"/>
        <v>0</v>
      </c>
      <c r="U5211" s="36" t="e">
        <f>INDEX([1]ราคาที่ดิน!$B:$G,MATCH($C5211,[1]ราคาที่ดิน!$A:$A,0),MATCH($B5211,[1]ราคาที่ดิน!$B$1:$G$1,0))</f>
        <v>#N/A</v>
      </c>
      <c r="V5211" s="37" t="e">
        <f t="shared" si="1114"/>
        <v>#N/A</v>
      </c>
    </row>
    <row r="5212" spans="1:22" s="5" customFormat="1" ht="24" customHeight="1" x14ac:dyDescent="0.2">
      <c r="A5212" s="31">
        <v>5197</v>
      </c>
      <c r="B5212" s="31"/>
      <c r="C5212" s="31"/>
      <c r="D5212" s="31"/>
      <c r="E5212" s="31"/>
      <c r="F5212" s="31"/>
      <c r="G5212" s="32"/>
      <c r="H5212" s="31"/>
      <c r="I5212" s="31"/>
      <c r="J5212" s="31"/>
      <c r="K5212" s="31"/>
      <c r="L5212" s="31"/>
      <c r="M5212" s="31"/>
      <c r="N5212" s="33"/>
      <c r="O5212" s="33"/>
      <c r="P5212" s="33"/>
      <c r="Q5212" s="33"/>
      <c r="R5212" s="33"/>
      <c r="S5212" s="34" t="str">
        <f t="shared" si="1112"/>
        <v/>
      </c>
      <c r="T5212" s="35">
        <f t="shared" si="1113"/>
        <v>0</v>
      </c>
      <c r="U5212" s="36" t="e">
        <f>INDEX([1]ราคาที่ดิน!$B:$G,MATCH($C5212,[1]ราคาที่ดิน!$A:$A,0),MATCH($B5212,[1]ราคาที่ดิน!$B$1:$G$1,0))</f>
        <v>#N/A</v>
      </c>
      <c r="V5212" s="37" t="e">
        <f t="shared" si="1114"/>
        <v>#N/A</v>
      </c>
    </row>
    <row r="5213" spans="1:22" s="5" customFormat="1" ht="24" customHeight="1" x14ac:dyDescent="0.2">
      <c r="A5213" s="31">
        <v>5198</v>
      </c>
      <c r="B5213" s="31"/>
      <c r="C5213" s="31"/>
      <c r="D5213" s="31"/>
      <c r="E5213" s="31"/>
      <c r="F5213" s="31"/>
      <c r="G5213" s="32"/>
      <c r="H5213" s="31"/>
      <c r="I5213" s="31"/>
      <c r="J5213" s="31"/>
      <c r="K5213" s="31"/>
      <c r="L5213" s="31"/>
      <c r="M5213" s="31"/>
      <c r="N5213" s="33"/>
      <c r="O5213" s="33"/>
      <c r="P5213" s="33"/>
      <c r="Q5213" s="33"/>
      <c r="R5213" s="33"/>
      <c r="S5213" s="34" t="str">
        <f t="shared" si="1112"/>
        <v/>
      </c>
      <c r="T5213" s="35">
        <f t="shared" si="1113"/>
        <v>0</v>
      </c>
      <c r="U5213" s="36" t="e">
        <f>INDEX([1]ราคาที่ดิน!$B:$G,MATCH($C5213,[1]ราคาที่ดิน!$A:$A,0),MATCH($B5213,[1]ราคาที่ดิน!$B$1:$G$1,0))</f>
        <v>#N/A</v>
      </c>
      <c r="V5213" s="37" t="e">
        <f t="shared" si="1114"/>
        <v>#N/A</v>
      </c>
    </row>
    <row r="5214" spans="1:22" s="5" customFormat="1" ht="24" customHeight="1" x14ac:dyDescent="0.2">
      <c r="A5214" s="31">
        <v>5199</v>
      </c>
      <c r="B5214" s="31"/>
      <c r="C5214" s="31"/>
      <c r="D5214" s="31"/>
      <c r="E5214" s="31"/>
      <c r="F5214" s="31"/>
      <c r="G5214" s="32"/>
      <c r="H5214" s="31"/>
      <c r="I5214" s="31"/>
      <c r="J5214" s="31"/>
      <c r="K5214" s="31"/>
      <c r="L5214" s="31"/>
      <c r="M5214" s="31"/>
      <c r="N5214" s="33"/>
      <c r="O5214" s="33"/>
      <c r="P5214" s="33"/>
      <c r="Q5214" s="33"/>
      <c r="R5214" s="33"/>
      <c r="S5214" s="34" t="str">
        <f t="shared" si="1112"/>
        <v/>
      </c>
      <c r="T5214" s="35">
        <f t="shared" si="1113"/>
        <v>0</v>
      </c>
      <c r="U5214" s="36" t="e">
        <f>INDEX([1]ราคาที่ดิน!$B:$G,MATCH($C5214,[1]ราคาที่ดิน!$A:$A,0),MATCH($B5214,[1]ราคาที่ดิน!$B$1:$G$1,0))</f>
        <v>#N/A</v>
      </c>
      <c r="V5214" s="37" t="e">
        <f t="shared" si="1114"/>
        <v>#N/A</v>
      </c>
    </row>
    <row r="5215" spans="1:22" s="5" customFormat="1" ht="24" customHeight="1" x14ac:dyDescent="0.2">
      <c r="A5215" s="31">
        <v>5200</v>
      </c>
      <c r="B5215" s="31"/>
      <c r="C5215" s="31"/>
      <c r="D5215" s="31"/>
      <c r="E5215" s="31"/>
      <c r="F5215" s="31"/>
      <c r="G5215" s="32"/>
      <c r="H5215" s="31"/>
      <c r="I5215" s="31"/>
      <c r="J5215" s="31"/>
      <c r="K5215" s="31"/>
      <c r="L5215" s="31"/>
      <c r="M5215" s="31"/>
      <c r="N5215" s="33"/>
      <c r="O5215" s="33"/>
      <c r="P5215" s="33"/>
      <c r="Q5215" s="33"/>
      <c r="R5215" s="33"/>
      <c r="S5215" s="34" t="str">
        <f t="shared" si="1112"/>
        <v/>
      </c>
      <c r="T5215" s="35">
        <f t="shared" si="1113"/>
        <v>0</v>
      </c>
      <c r="U5215" s="36" t="e">
        <f>INDEX([1]ราคาที่ดิน!$B:$G,MATCH($C5215,[1]ราคาที่ดิน!$A:$A,0),MATCH($B5215,[1]ราคาที่ดิน!$B$1:$G$1,0))</f>
        <v>#N/A</v>
      </c>
      <c r="V5215" s="37" t="e">
        <f t="shared" si="1114"/>
        <v>#N/A</v>
      </c>
    </row>
    <row r="5216" spans="1:22" s="5" customFormat="1" ht="24" customHeight="1" x14ac:dyDescent="0.2">
      <c r="A5216" s="31">
        <v>5201</v>
      </c>
      <c r="B5216" s="31"/>
      <c r="C5216" s="31"/>
      <c r="D5216" s="31"/>
      <c r="E5216" s="31"/>
      <c r="F5216" s="31"/>
      <c r="G5216" s="32"/>
      <c r="H5216" s="31"/>
      <c r="I5216" s="31"/>
      <c r="J5216" s="31"/>
      <c r="K5216" s="31"/>
      <c r="L5216" s="31"/>
      <c r="M5216" s="31"/>
      <c r="N5216" s="33"/>
      <c r="O5216" s="33"/>
      <c r="P5216" s="33"/>
      <c r="Q5216" s="33"/>
      <c r="R5216" s="33"/>
      <c r="S5216" s="34" t="str">
        <f t="shared" si="1112"/>
        <v/>
      </c>
      <c r="T5216" s="35">
        <f t="shared" si="1113"/>
        <v>0</v>
      </c>
      <c r="U5216" s="36" t="e">
        <f>INDEX([1]ราคาที่ดิน!$B:$G,MATCH($C5216,[1]ราคาที่ดิน!$A:$A,0),MATCH($B5216,[1]ราคาที่ดิน!$B$1:$G$1,0))</f>
        <v>#N/A</v>
      </c>
      <c r="V5216" s="37" t="e">
        <f t="shared" si="1114"/>
        <v>#N/A</v>
      </c>
    </row>
    <row r="5217" spans="1:22" s="5" customFormat="1" ht="24" customHeight="1" x14ac:dyDescent="0.2">
      <c r="A5217" s="31">
        <v>5202</v>
      </c>
      <c r="B5217" s="31"/>
      <c r="C5217" s="31"/>
      <c r="D5217" s="31"/>
      <c r="E5217" s="31"/>
      <c r="F5217" s="31"/>
      <c r="G5217" s="32"/>
      <c r="H5217" s="31"/>
      <c r="I5217" s="31"/>
      <c r="J5217" s="31"/>
      <c r="K5217" s="31"/>
      <c r="L5217" s="31"/>
      <c r="M5217" s="31"/>
      <c r="N5217" s="33"/>
      <c r="O5217" s="33"/>
      <c r="P5217" s="33"/>
      <c r="Q5217" s="33"/>
      <c r="R5217" s="33"/>
      <c r="S5217" s="34" t="str">
        <f t="shared" si="1112"/>
        <v/>
      </c>
      <c r="T5217" s="35">
        <f t="shared" si="1113"/>
        <v>0</v>
      </c>
      <c r="U5217" s="36" t="e">
        <f>INDEX([1]ราคาที่ดิน!$B:$G,MATCH($C5217,[1]ราคาที่ดิน!$A:$A,0),MATCH($B5217,[1]ราคาที่ดิน!$B$1:$G$1,0))</f>
        <v>#N/A</v>
      </c>
      <c r="V5217" s="37" t="e">
        <f t="shared" si="1114"/>
        <v>#N/A</v>
      </c>
    </row>
    <row r="5218" spans="1:22" s="5" customFormat="1" ht="24" customHeight="1" x14ac:dyDescent="0.2">
      <c r="A5218" s="31">
        <v>5203</v>
      </c>
      <c r="B5218" s="31"/>
      <c r="C5218" s="31"/>
      <c r="D5218" s="31"/>
      <c r="E5218" s="31"/>
      <c r="F5218" s="31"/>
      <c r="G5218" s="32"/>
      <c r="H5218" s="31"/>
      <c r="I5218" s="31"/>
      <c r="J5218" s="31"/>
      <c r="K5218" s="31"/>
      <c r="L5218" s="31"/>
      <c r="M5218" s="31"/>
      <c r="N5218" s="33"/>
      <c r="O5218" s="33"/>
      <c r="P5218" s="33"/>
      <c r="Q5218" s="33"/>
      <c r="R5218" s="33"/>
      <c r="S5218" s="34" t="str">
        <f t="shared" si="1112"/>
        <v/>
      </c>
      <c r="T5218" s="35">
        <f t="shared" si="1113"/>
        <v>0</v>
      </c>
      <c r="U5218" s="36" t="e">
        <f>INDEX([1]ราคาที่ดิน!$B:$G,MATCH($C5218,[1]ราคาที่ดิน!$A:$A,0),MATCH($B5218,[1]ราคาที่ดิน!$B$1:$G$1,0))</f>
        <v>#N/A</v>
      </c>
      <c r="V5218" s="37" t="e">
        <f t="shared" si="1114"/>
        <v>#N/A</v>
      </c>
    </row>
    <row r="5219" spans="1:22" s="5" customFormat="1" ht="24" customHeight="1" x14ac:dyDescent="0.2">
      <c r="A5219" s="31">
        <v>5204</v>
      </c>
      <c r="B5219" s="31"/>
      <c r="C5219" s="31"/>
      <c r="D5219" s="31"/>
      <c r="E5219" s="31"/>
      <c r="F5219" s="31"/>
      <c r="G5219" s="32"/>
      <c r="H5219" s="31"/>
      <c r="I5219" s="31"/>
      <c r="J5219" s="31"/>
      <c r="K5219" s="31"/>
      <c r="L5219" s="31"/>
      <c r="M5219" s="31"/>
      <c r="N5219" s="33"/>
      <c r="O5219" s="33"/>
      <c r="P5219" s="33"/>
      <c r="Q5219" s="33"/>
      <c r="R5219" s="33"/>
      <c r="S5219" s="34" t="str">
        <f t="shared" si="1112"/>
        <v/>
      </c>
      <c r="T5219" s="35">
        <f t="shared" si="1113"/>
        <v>0</v>
      </c>
      <c r="U5219" s="36" t="e">
        <f>INDEX([1]ราคาที่ดิน!$B:$G,MATCH($C5219,[1]ราคาที่ดิน!$A:$A,0),MATCH($B5219,[1]ราคาที่ดิน!$B$1:$G$1,0))</f>
        <v>#N/A</v>
      </c>
      <c r="V5219" s="37" t="e">
        <f t="shared" si="1114"/>
        <v>#N/A</v>
      </c>
    </row>
    <row r="5220" spans="1:22" s="5" customFormat="1" ht="24" customHeight="1" x14ac:dyDescent="0.2">
      <c r="A5220" s="31">
        <v>5205</v>
      </c>
      <c r="B5220" s="31"/>
      <c r="C5220" s="31"/>
      <c r="D5220" s="31"/>
      <c r="E5220" s="31"/>
      <c r="F5220" s="31"/>
      <c r="G5220" s="32"/>
      <c r="H5220" s="31"/>
      <c r="I5220" s="31"/>
      <c r="J5220" s="31"/>
      <c r="K5220" s="31"/>
      <c r="L5220" s="31"/>
      <c r="M5220" s="31"/>
      <c r="N5220" s="33"/>
      <c r="O5220" s="33"/>
      <c r="P5220" s="33"/>
      <c r="Q5220" s="33"/>
      <c r="R5220" s="33"/>
      <c r="S5220" s="34" t="str">
        <f t="shared" si="1112"/>
        <v/>
      </c>
      <c r="T5220" s="35">
        <f t="shared" si="1113"/>
        <v>0</v>
      </c>
      <c r="U5220" s="36" t="e">
        <f>INDEX([1]ราคาที่ดิน!$B:$G,MATCH($C5220,[1]ราคาที่ดิน!$A:$A,0),MATCH($B5220,[1]ราคาที่ดิน!$B$1:$G$1,0))</f>
        <v>#N/A</v>
      </c>
      <c r="V5220" s="37" t="e">
        <f t="shared" si="1114"/>
        <v>#N/A</v>
      </c>
    </row>
    <row r="5221" spans="1:22" s="5" customFormat="1" ht="24" customHeight="1" x14ac:dyDescent="0.2">
      <c r="A5221" s="31">
        <v>5206</v>
      </c>
      <c r="B5221" s="31"/>
      <c r="C5221" s="31"/>
      <c r="D5221" s="31"/>
      <c r="E5221" s="31"/>
      <c r="F5221" s="31"/>
      <c r="G5221" s="32"/>
      <c r="H5221" s="31"/>
      <c r="I5221" s="31"/>
      <c r="J5221" s="31"/>
      <c r="K5221" s="31"/>
      <c r="L5221" s="31"/>
      <c r="M5221" s="31"/>
      <c r="N5221" s="33"/>
      <c r="O5221" s="33"/>
      <c r="P5221" s="33"/>
      <c r="Q5221" s="33"/>
      <c r="R5221" s="33"/>
      <c r="S5221" s="34" t="str">
        <f t="shared" si="1112"/>
        <v/>
      </c>
      <c r="T5221" s="35">
        <f t="shared" si="1113"/>
        <v>0</v>
      </c>
      <c r="U5221" s="36" t="e">
        <f>INDEX([1]ราคาที่ดิน!$B:$G,MATCH($C5221,[1]ราคาที่ดิน!$A:$A,0),MATCH($B5221,[1]ราคาที่ดิน!$B$1:$G$1,0))</f>
        <v>#N/A</v>
      </c>
      <c r="V5221" s="37" t="e">
        <f t="shared" si="1114"/>
        <v>#N/A</v>
      </c>
    </row>
    <row r="5222" spans="1:22" s="5" customFormat="1" ht="24" customHeight="1" x14ac:dyDescent="0.2">
      <c r="A5222" s="31">
        <v>5207</v>
      </c>
      <c r="B5222" s="31"/>
      <c r="C5222" s="31"/>
      <c r="D5222" s="31"/>
      <c r="E5222" s="31"/>
      <c r="F5222" s="31"/>
      <c r="G5222" s="32"/>
      <c r="H5222" s="31"/>
      <c r="I5222" s="31"/>
      <c r="J5222" s="31"/>
      <c r="K5222" s="31"/>
      <c r="L5222" s="31"/>
      <c r="M5222" s="31"/>
      <c r="N5222" s="33"/>
      <c r="O5222" s="33"/>
      <c r="P5222" s="33"/>
      <c r="Q5222" s="33"/>
      <c r="R5222" s="33"/>
      <c r="S5222" s="34" t="str">
        <f t="shared" si="1112"/>
        <v/>
      </c>
      <c r="T5222" s="35">
        <f t="shared" si="1113"/>
        <v>0</v>
      </c>
      <c r="U5222" s="36" t="e">
        <f>INDEX([1]ราคาที่ดิน!$B:$G,MATCH($C5222,[1]ราคาที่ดิน!$A:$A,0),MATCH($B5222,[1]ราคาที่ดิน!$B$1:$G$1,0))</f>
        <v>#N/A</v>
      </c>
      <c r="V5222" s="37" t="e">
        <f t="shared" si="1114"/>
        <v>#N/A</v>
      </c>
    </row>
    <row r="5223" spans="1:22" s="5" customFormat="1" ht="24" customHeight="1" x14ac:dyDescent="0.2">
      <c r="A5223" s="31">
        <v>5208</v>
      </c>
      <c r="B5223" s="31"/>
      <c r="C5223" s="31"/>
      <c r="D5223" s="31"/>
      <c r="E5223" s="31"/>
      <c r="F5223" s="31"/>
      <c r="G5223" s="32"/>
      <c r="H5223" s="31"/>
      <c r="I5223" s="31"/>
      <c r="J5223" s="31"/>
      <c r="K5223" s="31"/>
      <c r="L5223" s="31"/>
      <c r="M5223" s="31"/>
      <c r="N5223" s="33"/>
      <c r="O5223" s="33"/>
      <c r="P5223" s="33"/>
      <c r="Q5223" s="33"/>
      <c r="R5223" s="33"/>
      <c r="S5223" s="34" t="str">
        <f t="shared" si="1112"/>
        <v/>
      </c>
      <c r="T5223" s="35">
        <f t="shared" si="1113"/>
        <v>0</v>
      </c>
      <c r="U5223" s="36" t="e">
        <f>INDEX([1]ราคาที่ดิน!$B:$G,MATCH($C5223,[1]ราคาที่ดิน!$A:$A,0),MATCH($B5223,[1]ราคาที่ดิน!$B$1:$G$1,0))</f>
        <v>#N/A</v>
      </c>
      <c r="V5223" s="37" t="e">
        <f t="shared" si="1114"/>
        <v>#N/A</v>
      </c>
    </row>
    <row r="5224" spans="1:22" s="5" customFormat="1" ht="24" customHeight="1" x14ac:dyDescent="0.2">
      <c r="A5224" s="31">
        <v>5209</v>
      </c>
      <c r="B5224" s="31"/>
      <c r="C5224" s="31"/>
      <c r="D5224" s="31"/>
      <c r="E5224" s="31"/>
      <c r="F5224" s="31"/>
      <c r="G5224" s="32"/>
      <c r="H5224" s="31"/>
      <c r="I5224" s="31"/>
      <c r="J5224" s="31"/>
      <c r="K5224" s="31"/>
      <c r="L5224" s="31"/>
      <c r="M5224" s="31"/>
      <c r="N5224" s="33"/>
      <c r="O5224" s="33"/>
      <c r="P5224" s="33"/>
      <c r="Q5224" s="33"/>
      <c r="R5224" s="33"/>
      <c r="S5224" s="34" t="str">
        <f t="shared" si="1112"/>
        <v/>
      </c>
      <c r="T5224" s="35">
        <f t="shared" si="1113"/>
        <v>0</v>
      </c>
      <c r="U5224" s="36" t="e">
        <f>INDEX([1]ราคาที่ดิน!$B:$G,MATCH($C5224,[1]ราคาที่ดิน!$A:$A,0),MATCH($B5224,[1]ราคาที่ดิน!$B$1:$G$1,0))</f>
        <v>#N/A</v>
      </c>
      <c r="V5224" s="37" t="e">
        <f t="shared" si="1114"/>
        <v>#N/A</v>
      </c>
    </row>
    <row r="5225" spans="1:22" s="5" customFormat="1" ht="24" customHeight="1" x14ac:dyDescent="0.2">
      <c r="A5225" s="31">
        <v>5210</v>
      </c>
      <c r="B5225" s="31"/>
      <c r="C5225" s="31"/>
      <c r="D5225" s="31"/>
      <c r="E5225" s="31"/>
      <c r="F5225" s="31"/>
      <c r="G5225" s="32"/>
      <c r="H5225" s="31"/>
      <c r="I5225" s="31"/>
      <c r="J5225" s="31"/>
      <c r="K5225" s="31"/>
      <c r="L5225" s="31"/>
      <c r="M5225" s="31"/>
      <c r="N5225" s="33"/>
      <c r="O5225" s="33"/>
      <c r="P5225" s="33"/>
      <c r="Q5225" s="33"/>
      <c r="R5225" s="33"/>
      <c r="S5225" s="34" t="str">
        <f t="shared" si="1112"/>
        <v/>
      </c>
      <c r="T5225" s="35">
        <f t="shared" si="1113"/>
        <v>0</v>
      </c>
      <c r="U5225" s="36" t="e">
        <f>INDEX([1]ราคาที่ดิน!$B:$G,MATCH($C5225,[1]ราคาที่ดิน!$A:$A,0),MATCH($B5225,[1]ราคาที่ดิน!$B$1:$G$1,0))</f>
        <v>#N/A</v>
      </c>
      <c r="V5225" s="37" t="e">
        <f t="shared" si="1114"/>
        <v>#N/A</v>
      </c>
    </row>
    <row r="5226" spans="1:22" s="5" customFormat="1" ht="24" customHeight="1" x14ac:dyDescent="0.2">
      <c r="A5226" s="31">
        <v>5211</v>
      </c>
      <c r="B5226" s="31"/>
      <c r="C5226" s="31"/>
      <c r="D5226" s="31"/>
      <c r="E5226" s="31"/>
      <c r="F5226" s="31"/>
      <c r="G5226" s="32"/>
      <c r="H5226" s="31"/>
      <c r="I5226" s="31"/>
      <c r="J5226" s="31"/>
      <c r="K5226" s="31"/>
      <c r="L5226" s="31"/>
      <c r="M5226" s="31"/>
      <c r="N5226" s="33"/>
      <c r="O5226" s="33"/>
      <c r="P5226" s="33"/>
      <c r="Q5226" s="33"/>
      <c r="R5226" s="33"/>
      <c r="S5226" s="34" t="str">
        <f t="shared" si="1112"/>
        <v/>
      </c>
      <c r="T5226" s="35">
        <f t="shared" si="1113"/>
        <v>0</v>
      </c>
      <c r="U5226" s="36" t="e">
        <f>INDEX([1]ราคาที่ดิน!$B:$G,MATCH($C5226,[1]ราคาที่ดิน!$A:$A,0),MATCH($B5226,[1]ราคาที่ดิน!$B$1:$G$1,0))</f>
        <v>#N/A</v>
      </c>
      <c r="V5226" s="37" t="e">
        <f t="shared" si="1114"/>
        <v>#N/A</v>
      </c>
    </row>
    <row r="5227" spans="1:22" s="5" customFormat="1" ht="24" customHeight="1" x14ac:dyDescent="0.2">
      <c r="A5227" s="31">
        <v>5212</v>
      </c>
      <c r="B5227" s="31"/>
      <c r="C5227" s="31"/>
      <c r="D5227" s="31"/>
      <c r="E5227" s="31"/>
      <c r="F5227" s="31"/>
      <c r="G5227" s="32"/>
      <c r="H5227" s="31"/>
      <c r="I5227" s="31"/>
      <c r="J5227" s="31"/>
      <c r="K5227" s="31"/>
      <c r="L5227" s="31"/>
      <c r="M5227" s="31"/>
      <c r="N5227" s="33"/>
      <c r="O5227" s="33"/>
      <c r="P5227" s="33"/>
      <c r="Q5227" s="33"/>
      <c r="R5227" s="33"/>
      <c r="S5227" s="34" t="str">
        <f t="shared" si="1112"/>
        <v/>
      </c>
      <c r="T5227" s="35">
        <f t="shared" si="1113"/>
        <v>0</v>
      </c>
      <c r="U5227" s="36" t="e">
        <f>INDEX([1]ราคาที่ดิน!$B:$G,MATCH($C5227,[1]ราคาที่ดิน!$A:$A,0),MATCH($B5227,[1]ราคาที่ดิน!$B$1:$G$1,0))</f>
        <v>#N/A</v>
      </c>
      <c r="V5227" s="37" t="e">
        <f t="shared" si="1114"/>
        <v>#N/A</v>
      </c>
    </row>
    <row r="5228" spans="1:22" s="5" customFormat="1" ht="24" customHeight="1" x14ac:dyDescent="0.2">
      <c r="A5228" s="31">
        <v>5213</v>
      </c>
      <c r="B5228" s="31"/>
      <c r="C5228" s="31"/>
      <c r="D5228" s="31"/>
      <c r="E5228" s="31"/>
      <c r="F5228" s="31"/>
      <c r="G5228" s="32"/>
      <c r="H5228" s="31"/>
      <c r="I5228" s="31"/>
      <c r="J5228" s="31"/>
      <c r="K5228" s="31"/>
      <c r="L5228" s="31"/>
      <c r="M5228" s="31"/>
      <c r="N5228" s="33"/>
      <c r="O5228" s="33"/>
      <c r="P5228" s="33"/>
      <c r="Q5228" s="33"/>
      <c r="R5228" s="33"/>
      <c r="S5228" s="34" t="str">
        <f t="shared" si="1112"/>
        <v/>
      </c>
      <c r="T5228" s="35">
        <f t="shared" si="1113"/>
        <v>0</v>
      </c>
      <c r="U5228" s="36" t="e">
        <f>INDEX([1]ราคาที่ดิน!$B:$G,MATCH($C5228,[1]ราคาที่ดิน!$A:$A,0),MATCH($B5228,[1]ราคาที่ดิน!$B$1:$G$1,0))</f>
        <v>#N/A</v>
      </c>
      <c r="V5228" s="37" t="e">
        <f t="shared" si="1114"/>
        <v>#N/A</v>
      </c>
    </row>
    <row r="5229" spans="1:22" s="5" customFormat="1" ht="24" customHeight="1" x14ac:dyDescent="0.2">
      <c r="A5229" s="31">
        <v>5214</v>
      </c>
      <c r="B5229" s="31"/>
      <c r="C5229" s="31"/>
      <c r="D5229" s="31"/>
      <c r="E5229" s="31"/>
      <c r="F5229" s="31"/>
      <c r="G5229" s="32"/>
      <c r="H5229" s="31"/>
      <c r="I5229" s="31"/>
      <c r="J5229" s="31"/>
      <c r="K5229" s="31"/>
      <c r="L5229" s="31"/>
      <c r="M5229" s="31"/>
      <c r="N5229" s="33"/>
      <c r="O5229" s="33"/>
      <c r="P5229" s="33"/>
      <c r="Q5229" s="33"/>
      <c r="R5229" s="33"/>
      <c r="S5229" s="34" t="str">
        <f t="shared" si="1112"/>
        <v/>
      </c>
      <c r="T5229" s="35">
        <f t="shared" si="1113"/>
        <v>0</v>
      </c>
      <c r="U5229" s="36" t="e">
        <f>INDEX([1]ราคาที่ดิน!$B:$G,MATCH($C5229,[1]ราคาที่ดิน!$A:$A,0),MATCH($B5229,[1]ราคาที่ดิน!$B$1:$G$1,0))</f>
        <v>#N/A</v>
      </c>
      <c r="V5229" s="37" t="e">
        <f t="shared" si="1114"/>
        <v>#N/A</v>
      </c>
    </row>
    <row r="5230" spans="1:22" s="5" customFormat="1" ht="24" customHeight="1" x14ac:dyDescent="0.2">
      <c r="A5230" s="31">
        <v>5215</v>
      </c>
      <c r="B5230" s="31"/>
      <c r="C5230" s="31"/>
      <c r="D5230" s="31"/>
      <c r="E5230" s="31"/>
      <c r="F5230" s="31"/>
      <c r="G5230" s="32"/>
      <c r="H5230" s="31"/>
      <c r="I5230" s="31"/>
      <c r="J5230" s="31"/>
      <c r="K5230" s="31"/>
      <c r="L5230" s="31"/>
      <c r="M5230" s="31"/>
      <c r="N5230" s="33"/>
      <c r="O5230" s="33"/>
      <c r="P5230" s="33"/>
      <c r="Q5230" s="33"/>
      <c r="R5230" s="33"/>
      <c r="S5230" s="34" t="str">
        <f t="shared" si="1112"/>
        <v/>
      </c>
      <c r="T5230" s="35">
        <f t="shared" si="1113"/>
        <v>0</v>
      </c>
      <c r="U5230" s="36" t="e">
        <f>INDEX([1]ราคาที่ดิน!$B:$G,MATCH($C5230,[1]ราคาที่ดิน!$A:$A,0),MATCH($B5230,[1]ราคาที่ดิน!$B$1:$G$1,0))</f>
        <v>#N/A</v>
      </c>
      <c r="V5230" s="37" t="e">
        <f t="shared" si="1114"/>
        <v>#N/A</v>
      </c>
    </row>
    <row r="5231" spans="1:22" s="5" customFormat="1" ht="24" customHeight="1" x14ac:dyDescent="0.2">
      <c r="A5231" s="31">
        <v>5216</v>
      </c>
      <c r="B5231" s="31"/>
      <c r="C5231" s="31"/>
      <c r="D5231" s="31"/>
      <c r="E5231" s="31"/>
      <c r="F5231" s="31"/>
      <c r="G5231" s="32"/>
      <c r="H5231" s="31"/>
      <c r="I5231" s="31"/>
      <c r="J5231" s="31"/>
      <c r="K5231" s="31"/>
      <c r="L5231" s="31"/>
      <c r="M5231" s="31"/>
      <c r="N5231" s="33"/>
      <c r="O5231" s="33"/>
      <c r="P5231" s="33"/>
      <c r="Q5231" s="33"/>
      <c r="R5231" s="33"/>
      <c r="S5231" s="34" t="str">
        <f t="shared" si="1112"/>
        <v/>
      </c>
      <c r="T5231" s="35">
        <f t="shared" si="1113"/>
        <v>0</v>
      </c>
      <c r="U5231" s="36" t="e">
        <f>INDEX([1]ราคาที่ดิน!$B:$G,MATCH($C5231,[1]ราคาที่ดิน!$A:$A,0),MATCH($B5231,[1]ราคาที่ดิน!$B$1:$G$1,0))</f>
        <v>#N/A</v>
      </c>
      <c r="V5231" s="37" t="e">
        <f t="shared" si="1114"/>
        <v>#N/A</v>
      </c>
    </row>
    <row r="5232" spans="1:22" s="5" customFormat="1" ht="24" customHeight="1" x14ac:dyDescent="0.2">
      <c r="A5232" s="31">
        <v>5217</v>
      </c>
      <c r="B5232" s="31"/>
      <c r="C5232" s="31"/>
      <c r="D5232" s="31"/>
      <c r="E5232" s="31"/>
      <c r="F5232" s="31"/>
      <c r="G5232" s="32"/>
      <c r="H5232" s="31"/>
      <c r="I5232" s="31"/>
      <c r="J5232" s="31"/>
      <c r="K5232" s="31"/>
      <c r="L5232" s="31"/>
      <c r="M5232" s="31"/>
      <c r="N5232" s="33"/>
      <c r="O5232" s="33"/>
      <c r="P5232" s="33"/>
      <c r="Q5232" s="33"/>
      <c r="R5232" s="33"/>
      <c r="S5232" s="34" t="str">
        <f t="shared" si="1112"/>
        <v/>
      </c>
      <c r="T5232" s="35">
        <f t="shared" si="1113"/>
        <v>0</v>
      </c>
      <c r="U5232" s="36" t="e">
        <f>INDEX([1]ราคาที่ดิน!$B:$G,MATCH($C5232,[1]ราคาที่ดิน!$A:$A,0),MATCH($B5232,[1]ราคาที่ดิน!$B$1:$G$1,0))</f>
        <v>#N/A</v>
      </c>
      <c r="V5232" s="37" t="e">
        <f t="shared" si="1114"/>
        <v>#N/A</v>
      </c>
    </row>
    <row r="5233" spans="1:22" s="5" customFormat="1" ht="24" customHeight="1" x14ac:dyDescent="0.2">
      <c r="A5233" s="31">
        <v>5218</v>
      </c>
      <c r="B5233" s="31"/>
      <c r="C5233" s="31"/>
      <c r="D5233" s="31"/>
      <c r="E5233" s="31"/>
      <c r="F5233" s="31"/>
      <c r="G5233" s="32"/>
      <c r="H5233" s="31"/>
      <c r="I5233" s="31"/>
      <c r="J5233" s="31"/>
      <c r="K5233" s="31"/>
      <c r="L5233" s="31"/>
      <c r="M5233" s="31"/>
      <c r="N5233" s="33"/>
      <c r="O5233" s="33"/>
      <c r="P5233" s="33"/>
      <c r="Q5233" s="33"/>
      <c r="R5233" s="33"/>
      <c r="S5233" s="34" t="str">
        <f t="shared" si="1112"/>
        <v/>
      </c>
      <c r="T5233" s="35">
        <f t="shared" si="1113"/>
        <v>0</v>
      </c>
      <c r="U5233" s="36" t="e">
        <f>INDEX([1]ราคาที่ดิน!$B:$G,MATCH($C5233,[1]ราคาที่ดิน!$A:$A,0),MATCH($B5233,[1]ราคาที่ดิน!$B$1:$G$1,0))</f>
        <v>#N/A</v>
      </c>
      <c r="V5233" s="37" t="e">
        <f t="shared" si="1114"/>
        <v>#N/A</v>
      </c>
    </row>
    <row r="5234" spans="1:22" s="5" customFormat="1" ht="24" customHeight="1" x14ac:dyDescent="0.2">
      <c r="A5234" s="31">
        <v>5219</v>
      </c>
      <c r="B5234" s="31"/>
      <c r="C5234" s="31"/>
      <c r="D5234" s="31"/>
      <c r="E5234" s="31"/>
      <c r="F5234" s="31"/>
      <c r="G5234" s="32"/>
      <c r="H5234" s="31"/>
      <c r="I5234" s="31"/>
      <c r="J5234" s="31"/>
      <c r="K5234" s="31"/>
      <c r="L5234" s="31"/>
      <c r="M5234" s="31"/>
      <c r="N5234" s="33"/>
      <c r="O5234" s="33"/>
      <c r="P5234" s="33"/>
      <c r="Q5234" s="33"/>
      <c r="R5234" s="33"/>
      <c r="S5234" s="34" t="str">
        <f t="shared" si="1112"/>
        <v/>
      </c>
      <c r="T5234" s="35">
        <f t="shared" si="1113"/>
        <v>0</v>
      </c>
      <c r="U5234" s="36" t="e">
        <f>INDEX([1]ราคาที่ดิน!$B:$G,MATCH($C5234,[1]ราคาที่ดิน!$A:$A,0),MATCH($B5234,[1]ราคาที่ดิน!$B$1:$G$1,0))</f>
        <v>#N/A</v>
      </c>
      <c r="V5234" s="37" t="e">
        <f t="shared" si="1114"/>
        <v>#N/A</v>
      </c>
    </row>
    <row r="5235" spans="1:22" s="5" customFormat="1" ht="24" customHeight="1" x14ac:dyDescent="0.2">
      <c r="A5235" s="31">
        <v>5220</v>
      </c>
      <c r="B5235" s="31"/>
      <c r="C5235" s="31"/>
      <c r="D5235" s="31"/>
      <c r="E5235" s="31"/>
      <c r="F5235" s="31"/>
      <c r="G5235" s="32"/>
      <c r="H5235" s="31"/>
      <c r="I5235" s="31"/>
      <c r="J5235" s="31"/>
      <c r="K5235" s="31"/>
      <c r="L5235" s="31"/>
      <c r="M5235" s="31"/>
      <c r="N5235" s="33"/>
      <c r="O5235" s="33"/>
      <c r="P5235" s="33"/>
      <c r="Q5235" s="33"/>
      <c r="R5235" s="33"/>
      <c r="S5235" s="34" t="str">
        <f t="shared" si="1112"/>
        <v/>
      </c>
      <c r="T5235" s="35">
        <f t="shared" si="1113"/>
        <v>0</v>
      </c>
      <c r="U5235" s="36" t="e">
        <f>INDEX([1]ราคาที่ดิน!$B:$G,MATCH($C5235,[1]ราคาที่ดิน!$A:$A,0),MATCH($B5235,[1]ราคาที่ดิน!$B$1:$G$1,0))</f>
        <v>#N/A</v>
      </c>
      <c r="V5235" s="37" t="e">
        <f t="shared" si="1114"/>
        <v>#N/A</v>
      </c>
    </row>
    <row r="5236" spans="1:22" s="5" customFormat="1" ht="24" customHeight="1" x14ac:dyDescent="0.2">
      <c r="A5236" s="31">
        <v>5221</v>
      </c>
      <c r="B5236" s="31"/>
      <c r="C5236" s="31"/>
      <c r="D5236" s="31"/>
      <c r="E5236" s="31"/>
      <c r="F5236" s="31"/>
      <c r="G5236" s="32"/>
      <c r="H5236" s="31"/>
      <c r="I5236" s="31"/>
      <c r="J5236" s="31"/>
      <c r="K5236" s="31"/>
      <c r="L5236" s="31"/>
      <c r="M5236" s="31"/>
      <c r="N5236" s="33"/>
      <c r="O5236" s="33"/>
      <c r="P5236" s="33"/>
      <c r="Q5236" s="33"/>
      <c r="R5236" s="33"/>
      <c r="S5236" s="34" t="str">
        <f t="shared" si="1112"/>
        <v/>
      </c>
      <c r="T5236" s="35">
        <f t="shared" si="1113"/>
        <v>0</v>
      </c>
      <c r="U5236" s="36" t="e">
        <f>INDEX([1]ราคาที่ดิน!$B:$G,MATCH($C5236,[1]ราคาที่ดิน!$A:$A,0),MATCH($B5236,[1]ราคาที่ดิน!$B$1:$G$1,0))</f>
        <v>#N/A</v>
      </c>
      <c r="V5236" s="37" t="e">
        <f t="shared" si="1114"/>
        <v>#N/A</v>
      </c>
    </row>
    <row r="5237" spans="1:22" s="5" customFormat="1" ht="24" customHeight="1" x14ac:dyDescent="0.2">
      <c r="A5237" s="31">
        <v>5222</v>
      </c>
      <c r="B5237" s="31"/>
      <c r="C5237" s="31"/>
      <c r="D5237" s="31"/>
      <c r="E5237" s="31"/>
      <c r="F5237" s="31"/>
      <c r="G5237" s="32"/>
      <c r="H5237" s="31"/>
      <c r="I5237" s="31"/>
      <c r="J5237" s="31"/>
      <c r="K5237" s="31"/>
      <c r="L5237" s="31"/>
      <c r="M5237" s="31"/>
      <c r="N5237" s="33"/>
      <c r="O5237" s="33"/>
      <c r="P5237" s="33"/>
      <c r="Q5237" s="33"/>
      <c r="R5237" s="33"/>
      <c r="S5237" s="34" t="str">
        <f t="shared" si="1112"/>
        <v/>
      </c>
      <c r="T5237" s="35">
        <f t="shared" si="1113"/>
        <v>0</v>
      </c>
      <c r="U5237" s="36" t="e">
        <f>INDEX([1]ราคาที่ดิน!$B:$G,MATCH($C5237,[1]ราคาที่ดิน!$A:$A,0),MATCH($B5237,[1]ราคาที่ดิน!$B$1:$G$1,0))</f>
        <v>#N/A</v>
      </c>
      <c r="V5237" s="37" t="e">
        <f t="shared" si="1114"/>
        <v>#N/A</v>
      </c>
    </row>
    <row r="5238" spans="1:22" s="5" customFormat="1" ht="24" customHeight="1" x14ac:dyDescent="0.2">
      <c r="A5238" s="31">
        <v>5223</v>
      </c>
      <c r="B5238" s="31"/>
      <c r="C5238" s="31"/>
      <c r="D5238" s="31"/>
      <c r="E5238" s="31"/>
      <c r="F5238" s="31"/>
      <c r="G5238" s="32"/>
      <c r="H5238" s="31"/>
      <c r="I5238" s="31"/>
      <c r="J5238" s="31"/>
      <c r="K5238" s="31"/>
      <c r="L5238" s="31"/>
      <c r="M5238" s="31"/>
      <c r="N5238" s="33"/>
      <c r="O5238" s="33"/>
      <c r="P5238" s="33"/>
      <c r="Q5238" s="33"/>
      <c r="R5238" s="33"/>
      <c r="S5238" s="34" t="str">
        <f t="shared" si="1112"/>
        <v/>
      </c>
      <c r="T5238" s="35">
        <f t="shared" si="1113"/>
        <v>0</v>
      </c>
      <c r="U5238" s="36" t="e">
        <f>INDEX([1]ราคาที่ดิน!$B:$G,MATCH($C5238,[1]ราคาที่ดิน!$A:$A,0),MATCH($B5238,[1]ราคาที่ดิน!$B$1:$G$1,0))</f>
        <v>#N/A</v>
      </c>
      <c r="V5238" s="37" t="e">
        <f t="shared" si="1114"/>
        <v>#N/A</v>
      </c>
    </row>
    <row r="5239" spans="1:22" s="5" customFormat="1" ht="24" customHeight="1" x14ac:dyDescent="0.2">
      <c r="A5239" s="31">
        <v>5224</v>
      </c>
      <c r="B5239" s="31"/>
      <c r="C5239" s="31"/>
      <c r="D5239" s="31"/>
      <c r="E5239" s="31"/>
      <c r="F5239" s="31"/>
      <c r="G5239" s="32"/>
      <c r="H5239" s="31"/>
      <c r="I5239" s="31"/>
      <c r="J5239" s="31"/>
      <c r="K5239" s="31"/>
      <c r="L5239" s="31"/>
      <c r="M5239" s="31"/>
      <c r="N5239" s="33"/>
      <c r="O5239" s="33"/>
      <c r="P5239" s="33"/>
      <c r="Q5239" s="33"/>
      <c r="R5239" s="33"/>
      <c r="S5239" s="34" t="str">
        <f t="shared" si="1112"/>
        <v/>
      </c>
      <c r="T5239" s="35">
        <f t="shared" si="1113"/>
        <v>0</v>
      </c>
      <c r="U5239" s="36" t="e">
        <f>INDEX([1]ราคาที่ดิน!$B:$G,MATCH($C5239,[1]ราคาที่ดิน!$A:$A,0),MATCH($B5239,[1]ราคาที่ดิน!$B$1:$G$1,0))</f>
        <v>#N/A</v>
      </c>
      <c r="V5239" s="37" t="e">
        <f t="shared" si="1114"/>
        <v>#N/A</v>
      </c>
    </row>
    <row r="5240" spans="1:22" s="5" customFormat="1" ht="24" customHeight="1" x14ac:dyDescent="0.2">
      <c r="A5240" s="31">
        <v>5225</v>
      </c>
      <c r="B5240" s="31"/>
      <c r="C5240" s="31"/>
      <c r="D5240" s="31"/>
      <c r="E5240" s="31"/>
      <c r="F5240" s="31"/>
      <c r="G5240" s="32"/>
      <c r="H5240" s="31"/>
      <c r="I5240" s="31"/>
      <c r="J5240" s="31"/>
      <c r="K5240" s="31"/>
      <c r="L5240" s="31"/>
      <c r="M5240" s="31"/>
      <c r="N5240" s="33"/>
      <c r="O5240" s="33"/>
      <c r="P5240" s="33"/>
      <c r="Q5240" s="33"/>
      <c r="R5240" s="33"/>
      <c r="S5240" s="34" t="str">
        <f t="shared" si="1112"/>
        <v/>
      </c>
      <c r="T5240" s="35">
        <f t="shared" si="1113"/>
        <v>0</v>
      </c>
      <c r="U5240" s="36" t="e">
        <f>INDEX([1]ราคาที่ดิน!$B:$G,MATCH($C5240,[1]ราคาที่ดิน!$A:$A,0),MATCH($B5240,[1]ราคาที่ดิน!$B$1:$G$1,0))</f>
        <v>#N/A</v>
      </c>
      <c r="V5240" s="37" t="e">
        <f t="shared" si="1114"/>
        <v>#N/A</v>
      </c>
    </row>
    <row r="5241" spans="1:22" s="5" customFormat="1" ht="24" customHeight="1" x14ac:dyDescent="0.2">
      <c r="A5241" s="31">
        <v>5226</v>
      </c>
      <c r="B5241" s="31"/>
      <c r="C5241" s="31"/>
      <c r="D5241" s="31"/>
      <c r="E5241" s="31"/>
      <c r="F5241" s="31"/>
      <c r="G5241" s="32"/>
      <c r="H5241" s="31"/>
      <c r="I5241" s="31"/>
      <c r="J5241" s="31"/>
      <c r="K5241" s="31"/>
      <c r="L5241" s="31"/>
      <c r="M5241" s="31"/>
      <c r="N5241" s="33"/>
      <c r="O5241" s="33"/>
      <c r="P5241" s="33"/>
      <c r="Q5241" s="33"/>
      <c r="R5241" s="33"/>
      <c r="S5241" s="34" t="str">
        <f t="shared" si="1112"/>
        <v/>
      </c>
      <c r="T5241" s="35">
        <f t="shared" si="1113"/>
        <v>0</v>
      </c>
      <c r="U5241" s="36" t="e">
        <f>INDEX([1]ราคาที่ดิน!$B:$G,MATCH($C5241,[1]ราคาที่ดิน!$A:$A,0),MATCH($B5241,[1]ราคาที่ดิน!$B$1:$G$1,0))</f>
        <v>#N/A</v>
      </c>
      <c r="V5241" s="37" t="e">
        <f t="shared" si="1114"/>
        <v>#N/A</v>
      </c>
    </row>
    <row r="5242" spans="1:22" s="5" customFormat="1" ht="24" customHeight="1" x14ac:dyDescent="0.2">
      <c r="A5242" s="31">
        <v>5227</v>
      </c>
      <c r="B5242" s="31"/>
      <c r="C5242" s="31"/>
      <c r="D5242" s="31"/>
      <c r="E5242" s="31"/>
      <c r="F5242" s="31"/>
      <c r="G5242" s="32"/>
      <c r="H5242" s="31"/>
      <c r="I5242" s="31"/>
      <c r="J5242" s="31"/>
      <c r="K5242" s="31"/>
      <c r="L5242" s="31"/>
      <c r="M5242" s="31"/>
      <c r="N5242" s="33"/>
      <c r="O5242" s="33"/>
      <c r="P5242" s="33"/>
      <c r="Q5242" s="33"/>
      <c r="R5242" s="33"/>
      <c r="S5242" s="34" t="str">
        <f t="shared" si="1112"/>
        <v/>
      </c>
      <c r="T5242" s="35">
        <f t="shared" si="1113"/>
        <v>0</v>
      </c>
      <c r="U5242" s="36" t="e">
        <f>INDEX([1]ราคาที่ดิน!$B:$G,MATCH($C5242,[1]ราคาที่ดิน!$A:$A,0),MATCH($B5242,[1]ราคาที่ดิน!$B$1:$G$1,0))</f>
        <v>#N/A</v>
      </c>
      <c r="V5242" s="37" t="e">
        <f t="shared" si="1114"/>
        <v>#N/A</v>
      </c>
    </row>
    <row r="5243" spans="1:22" s="5" customFormat="1" ht="24" customHeight="1" x14ac:dyDescent="0.2">
      <c r="A5243" s="31">
        <v>5228</v>
      </c>
      <c r="B5243" s="31"/>
      <c r="C5243" s="31"/>
      <c r="D5243" s="31"/>
      <c r="E5243" s="31"/>
      <c r="F5243" s="31"/>
      <c r="G5243" s="32"/>
      <c r="H5243" s="31"/>
      <c r="I5243" s="31"/>
      <c r="J5243" s="31"/>
      <c r="K5243" s="31"/>
      <c r="L5243" s="31"/>
      <c r="M5243" s="31"/>
      <c r="N5243" s="33"/>
      <c r="O5243" s="33"/>
      <c r="P5243" s="33"/>
      <c r="Q5243" s="33"/>
      <c r="R5243" s="33"/>
      <c r="S5243" s="34" t="str">
        <f t="shared" si="1112"/>
        <v/>
      </c>
      <c r="T5243" s="35">
        <f t="shared" si="1113"/>
        <v>0</v>
      </c>
      <c r="U5243" s="36" t="e">
        <f>INDEX([1]ราคาที่ดิน!$B:$G,MATCH($C5243,[1]ราคาที่ดิน!$A:$A,0),MATCH($B5243,[1]ราคาที่ดิน!$B$1:$G$1,0))</f>
        <v>#N/A</v>
      </c>
      <c r="V5243" s="37" t="e">
        <f t="shared" si="1114"/>
        <v>#N/A</v>
      </c>
    </row>
    <row r="5244" spans="1:22" s="5" customFormat="1" ht="24" customHeight="1" x14ac:dyDescent="0.2">
      <c r="A5244" s="31">
        <v>5229</v>
      </c>
      <c r="B5244" s="31"/>
      <c r="C5244" s="31"/>
      <c r="D5244" s="31"/>
      <c r="E5244" s="31"/>
      <c r="F5244" s="31"/>
      <c r="G5244" s="32"/>
      <c r="H5244" s="31"/>
      <c r="I5244" s="31"/>
      <c r="J5244" s="31"/>
      <c r="K5244" s="31"/>
      <c r="L5244" s="31"/>
      <c r="M5244" s="31"/>
      <c r="N5244" s="33"/>
      <c r="O5244" s="33"/>
      <c r="P5244" s="33"/>
      <c r="Q5244" s="33"/>
      <c r="R5244" s="33"/>
      <c r="S5244" s="34" t="str">
        <f t="shared" si="1112"/>
        <v/>
      </c>
      <c r="T5244" s="35">
        <f t="shared" si="1113"/>
        <v>0</v>
      </c>
      <c r="U5244" s="36" t="e">
        <f>INDEX([1]ราคาที่ดิน!$B:$G,MATCH($C5244,[1]ราคาที่ดิน!$A:$A,0),MATCH($B5244,[1]ราคาที่ดิน!$B$1:$G$1,0))</f>
        <v>#N/A</v>
      </c>
      <c r="V5244" s="37" t="e">
        <f t="shared" si="1114"/>
        <v>#N/A</v>
      </c>
    </row>
    <row r="5245" spans="1:22" s="5" customFormat="1" ht="24" customHeight="1" x14ac:dyDescent="0.2">
      <c r="A5245" s="31">
        <v>5230</v>
      </c>
      <c r="B5245" s="31"/>
      <c r="C5245" s="31"/>
      <c r="D5245" s="31"/>
      <c r="E5245" s="31"/>
      <c r="F5245" s="31"/>
      <c r="G5245" s="32"/>
      <c r="H5245" s="31"/>
      <c r="I5245" s="31"/>
      <c r="J5245" s="31"/>
      <c r="K5245" s="31"/>
      <c r="L5245" s="31"/>
      <c r="M5245" s="31"/>
      <c r="N5245" s="33"/>
      <c r="O5245" s="33"/>
      <c r="P5245" s="33"/>
      <c r="Q5245" s="33"/>
      <c r="R5245" s="33"/>
      <c r="S5245" s="34" t="str">
        <f t="shared" si="1112"/>
        <v/>
      </c>
      <c r="T5245" s="35">
        <f t="shared" si="1113"/>
        <v>0</v>
      </c>
      <c r="U5245" s="36" t="e">
        <f>INDEX([1]ราคาที่ดิน!$B:$G,MATCH($C5245,[1]ราคาที่ดิน!$A:$A,0),MATCH($B5245,[1]ราคาที่ดิน!$B$1:$G$1,0))</f>
        <v>#N/A</v>
      </c>
      <c r="V5245" s="37" t="e">
        <f t="shared" si="1114"/>
        <v>#N/A</v>
      </c>
    </row>
    <row r="5246" spans="1:22" s="5" customFormat="1" ht="24" customHeight="1" x14ac:dyDescent="0.2">
      <c r="A5246" s="31">
        <v>5231</v>
      </c>
      <c r="B5246" s="31"/>
      <c r="C5246" s="31"/>
      <c r="D5246" s="31"/>
      <c r="E5246" s="31"/>
      <c r="F5246" s="31"/>
      <c r="G5246" s="32"/>
      <c r="H5246" s="31"/>
      <c r="I5246" s="31"/>
      <c r="J5246" s="31"/>
      <c r="K5246" s="31"/>
      <c r="L5246" s="31"/>
      <c r="M5246" s="31"/>
      <c r="N5246" s="33"/>
      <c r="O5246" s="33"/>
      <c r="P5246" s="33"/>
      <c r="Q5246" s="33"/>
      <c r="R5246" s="33"/>
      <c r="S5246" s="34" t="str">
        <f t="shared" si="1112"/>
        <v/>
      </c>
      <c r="T5246" s="35">
        <f t="shared" si="1113"/>
        <v>0</v>
      </c>
      <c r="U5246" s="36" t="e">
        <f>INDEX([1]ราคาที่ดิน!$B:$G,MATCH($C5246,[1]ราคาที่ดิน!$A:$A,0),MATCH($B5246,[1]ราคาที่ดิน!$B$1:$G$1,0))</f>
        <v>#N/A</v>
      </c>
      <c r="V5246" s="37" t="e">
        <f t="shared" si="1114"/>
        <v>#N/A</v>
      </c>
    </row>
    <row r="5247" spans="1:22" s="5" customFormat="1" ht="24" customHeight="1" x14ac:dyDescent="0.2">
      <c r="A5247" s="31">
        <v>5232</v>
      </c>
      <c r="B5247" s="31"/>
      <c r="C5247" s="31"/>
      <c r="D5247" s="31"/>
      <c r="E5247" s="31"/>
      <c r="F5247" s="31"/>
      <c r="G5247" s="32"/>
      <c r="H5247" s="31"/>
      <c r="I5247" s="31"/>
      <c r="J5247" s="31"/>
      <c r="K5247" s="31"/>
      <c r="L5247" s="31"/>
      <c r="M5247" s="31"/>
      <c r="N5247" s="33"/>
      <c r="O5247" s="33"/>
      <c r="P5247" s="33"/>
      <c r="Q5247" s="33"/>
      <c r="R5247" s="33"/>
      <c r="S5247" s="34" t="str">
        <f t="shared" si="1112"/>
        <v/>
      </c>
      <c r="T5247" s="35">
        <f t="shared" si="1113"/>
        <v>0</v>
      </c>
      <c r="U5247" s="36" t="e">
        <f>INDEX([1]ราคาที่ดิน!$B:$G,MATCH($C5247,[1]ราคาที่ดิน!$A:$A,0),MATCH($B5247,[1]ราคาที่ดิน!$B$1:$G$1,0))</f>
        <v>#N/A</v>
      </c>
      <c r="V5247" s="37" t="e">
        <f t="shared" si="1114"/>
        <v>#N/A</v>
      </c>
    </row>
    <row r="5248" spans="1:22" s="5" customFormat="1" ht="24" customHeight="1" x14ac:dyDescent="0.2">
      <c r="A5248" s="31">
        <v>5233</v>
      </c>
      <c r="B5248" s="31"/>
      <c r="C5248" s="31"/>
      <c r="D5248" s="31"/>
      <c r="E5248" s="31"/>
      <c r="F5248" s="31"/>
      <c r="G5248" s="32"/>
      <c r="H5248" s="31"/>
      <c r="I5248" s="31"/>
      <c r="J5248" s="31"/>
      <c r="K5248" s="31"/>
      <c r="L5248" s="31"/>
      <c r="M5248" s="31"/>
      <c r="N5248" s="33"/>
      <c r="O5248" s="33"/>
      <c r="P5248" s="33"/>
      <c r="Q5248" s="33"/>
      <c r="R5248" s="33"/>
      <c r="S5248" s="34" t="str">
        <f t="shared" si="1112"/>
        <v/>
      </c>
      <c r="T5248" s="35">
        <f t="shared" si="1113"/>
        <v>0</v>
      </c>
      <c r="U5248" s="36" t="e">
        <f>INDEX([1]ราคาที่ดิน!$B:$G,MATCH($C5248,[1]ราคาที่ดิน!$A:$A,0),MATCH($B5248,[1]ราคาที่ดิน!$B$1:$G$1,0))</f>
        <v>#N/A</v>
      </c>
      <c r="V5248" s="37" t="e">
        <f t="shared" si="1114"/>
        <v>#N/A</v>
      </c>
    </row>
    <row r="5249" spans="1:22" s="5" customFormat="1" ht="24" customHeight="1" x14ac:dyDescent="0.2">
      <c r="A5249" s="31">
        <v>5234</v>
      </c>
      <c r="B5249" s="31"/>
      <c r="C5249" s="31"/>
      <c r="D5249" s="31"/>
      <c r="E5249" s="31"/>
      <c r="F5249" s="31"/>
      <c r="G5249" s="32"/>
      <c r="H5249" s="31"/>
      <c r="I5249" s="31"/>
      <c r="J5249" s="31"/>
      <c r="K5249" s="31"/>
      <c r="L5249" s="31"/>
      <c r="M5249" s="31"/>
      <c r="N5249" s="33"/>
      <c r="O5249" s="33"/>
      <c r="P5249" s="33"/>
      <c r="Q5249" s="33"/>
      <c r="R5249" s="33"/>
      <c r="S5249" s="34" t="str">
        <f t="shared" si="1112"/>
        <v/>
      </c>
      <c r="T5249" s="35">
        <f t="shared" si="1113"/>
        <v>0</v>
      </c>
      <c r="U5249" s="36" t="e">
        <f>INDEX([1]ราคาที่ดิน!$B:$G,MATCH($C5249,[1]ราคาที่ดิน!$A:$A,0),MATCH($B5249,[1]ราคาที่ดิน!$B$1:$G$1,0))</f>
        <v>#N/A</v>
      </c>
      <c r="V5249" s="37" t="e">
        <f t="shared" si="1114"/>
        <v>#N/A</v>
      </c>
    </row>
    <row r="5250" spans="1:22" s="5" customFormat="1" ht="24" customHeight="1" x14ac:dyDescent="0.2">
      <c r="A5250" s="31">
        <v>5235</v>
      </c>
      <c r="B5250" s="31"/>
      <c r="C5250" s="31"/>
      <c r="D5250" s="31"/>
      <c r="E5250" s="31"/>
      <c r="F5250" s="31"/>
      <c r="G5250" s="32"/>
      <c r="H5250" s="31"/>
      <c r="I5250" s="31"/>
      <c r="J5250" s="31"/>
      <c r="K5250" s="31"/>
      <c r="L5250" s="31"/>
      <c r="M5250" s="31"/>
      <c r="N5250" s="33"/>
      <c r="O5250" s="33"/>
      <c r="P5250" s="33"/>
      <c r="Q5250" s="33"/>
      <c r="R5250" s="33"/>
      <c r="S5250" s="34" t="str">
        <f t="shared" si="1112"/>
        <v/>
      </c>
      <c r="T5250" s="35">
        <f t="shared" si="1113"/>
        <v>0</v>
      </c>
      <c r="U5250" s="36" t="e">
        <f>INDEX([1]ราคาที่ดิน!$B:$G,MATCH($C5250,[1]ราคาที่ดิน!$A:$A,0),MATCH($B5250,[1]ราคาที่ดิน!$B$1:$G$1,0))</f>
        <v>#N/A</v>
      </c>
      <c r="V5250" s="37" t="e">
        <f t="shared" si="1114"/>
        <v>#N/A</v>
      </c>
    </row>
    <row r="5251" spans="1:22" s="5" customFormat="1" ht="24" customHeight="1" x14ac:dyDescent="0.2">
      <c r="A5251" s="31">
        <v>5236</v>
      </c>
      <c r="B5251" s="31"/>
      <c r="C5251" s="31"/>
      <c r="D5251" s="31"/>
      <c r="E5251" s="31"/>
      <c r="F5251" s="31"/>
      <c r="G5251" s="32"/>
      <c r="H5251" s="31"/>
      <c r="I5251" s="31"/>
      <c r="J5251" s="31"/>
      <c r="K5251" s="31"/>
      <c r="L5251" s="31"/>
      <c r="M5251" s="31"/>
      <c r="N5251" s="33"/>
      <c r="O5251" s="33"/>
      <c r="P5251" s="33"/>
      <c r="Q5251" s="33"/>
      <c r="R5251" s="33"/>
      <c r="S5251" s="34" t="str">
        <f t="shared" si="1112"/>
        <v/>
      </c>
      <c r="T5251" s="35">
        <f t="shared" si="1113"/>
        <v>0</v>
      </c>
      <c r="U5251" s="36" t="e">
        <f>INDEX([1]ราคาที่ดิน!$B:$G,MATCH($C5251,[1]ราคาที่ดิน!$A:$A,0),MATCH($B5251,[1]ราคาที่ดิน!$B$1:$G$1,0))</f>
        <v>#N/A</v>
      </c>
      <c r="V5251" s="37" t="e">
        <f t="shared" si="1114"/>
        <v>#N/A</v>
      </c>
    </row>
    <row r="5252" spans="1:22" s="5" customFormat="1" ht="24" customHeight="1" x14ac:dyDescent="0.2">
      <c r="A5252" s="31">
        <v>5237</v>
      </c>
      <c r="B5252" s="31"/>
      <c r="C5252" s="31"/>
      <c r="D5252" s="31"/>
      <c r="E5252" s="31"/>
      <c r="F5252" s="31"/>
      <c r="G5252" s="32"/>
      <c r="H5252" s="31"/>
      <c r="I5252" s="31"/>
      <c r="J5252" s="31"/>
      <c r="K5252" s="31"/>
      <c r="L5252" s="31"/>
      <c r="M5252" s="31"/>
      <c r="N5252" s="33"/>
      <c r="O5252" s="33"/>
      <c r="P5252" s="33"/>
      <c r="Q5252" s="33"/>
      <c r="R5252" s="33"/>
      <c r="S5252" s="34" t="str">
        <f t="shared" si="1112"/>
        <v/>
      </c>
      <c r="T5252" s="35">
        <f t="shared" si="1113"/>
        <v>0</v>
      </c>
      <c r="U5252" s="36" t="e">
        <f>INDEX([1]ราคาที่ดิน!$B:$G,MATCH($C5252,[1]ราคาที่ดิน!$A:$A,0),MATCH($B5252,[1]ราคาที่ดิน!$B$1:$G$1,0))</f>
        <v>#N/A</v>
      </c>
      <c r="V5252" s="37" t="e">
        <f t="shared" si="1114"/>
        <v>#N/A</v>
      </c>
    </row>
    <row r="5253" spans="1:22" s="5" customFormat="1" ht="24" customHeight="1" x14ac:dyDescent="0.2">
      <c r="A5253" s="31">
        <v>5238</v>
      </c>
      <c r="B5253" s="31"/>
      <c r="C5253" s="31"/>
      <c r="D5253" s="31"/>
      <c r="E5253" s="31"/>
      <c r="F5253" s="31"/>
      <c r="G5253" s="32"/>
      <c r="H5253" s="31"/>
      <c r="I5253" s="31"/>
      <c r="J5253" s="31"/>
      <c r="K5253" s="31"/>
      <c r="L5253" s="31"/>
      <c r="M5253" s="31"/>
      <c r="N5253" s="33"/>
      <c r="O5253" s="33"/>
      <c r="P5253" s="33"/>
      <c r="Q5253" s="33"/>
      <c r="R5253" s="33"/>
      <c r="S5253" s="34" t="str">
        <f t="shared" si="1112"/>
        <v/>
      </c>
      <c r="T5253" s="35">
        <f t="shared" si="1113"/>
        <v>0</v>
      </c>
      <c r="U5253" s="36" t="e">
        <f>INDEX([1]ราคาที่ดิน!$B:$G,MATCH($C5253,[1]ราคาที่ดิน!$A:$A,0),MATCH($B5253,[1]ราคาที่ดิน!$B$1:$G$1,0))</f>
        <v>#N/A</v>
      </c>
      <c r="V5253" s="37" t="e">
        <f t="shared" si="1114"/>
        <v>#N/A</v>
      </c>
    </row>
    <row r="5254" spans="1:22" s="5" customFormat="1" ht="24" customHeight="1" x14ac:dyDescent="0.2">
      <c r="A5254" s="31">
        <v>5239</v>
      </c>
      <c r="B5254" s="31"/>
      <c r="C5254" s="31"/>
      <c r="D5254" s="31"/>
      <c r="E5254" s="31"/>
      <c r="F5254" s="31"/>
      <c r="G5254" s="32"/>
      <c r="H5254" s="31"/>
      <c r="I5254" s="31"/>
      <c r="J5254" s="31"/>
      <c r="K5254" s="31"/>
      <c r="L5254" s="31"/>
      <c r="M5254" s="31"/>
      <c r="N5254" s="33"/>
      <c r="O5254" s="33"/>
      <c r="P5254" s="33"/>
      <c r="Q5254" s="33"/>
      <c r="R5254" s="33"/>
      <c r="S5254" s="34" t="str">
        <f t="shared" si="1112"/>
        <v/>
      </c>
      <c r="T5254" s="35">
        <f t="shared" si="1113"/>
        <v>0</v>
      </c>
      <c r="U5254" s="36" t="e">
        <f>INDEX([1]ราคาที่ดิน!$B:$G,MATCH($C5254,[1]ราคาที่ดิน!$A:$A,0),MATCH($B5254,[1]ราคาที่ดิน!$B$1:$G$1,0))</f>
        <v>#N/A</v>
      </c>
      <c r="V5254" s="37" t="e">
        <f t="shared" si="1114"/>
        <v>#N/A</v>
      </c>
    </row>
    <row r="5255" spans="1:22" s="5" customFormat="1" ht="24" customHeight="1" x14ac:dyDescent="0.2">
      <c r="A5255" s="31">
        <v>5240</v>
      </c>
      <c r="B5255" s="31"/>
      <c r="C5255" s="31"/>
      <c r="D5255" s="31"/>
      <c r="E5255" s="31"/>
      <c r="F5255" s="31"/>
      <c r="G5255" s="32"/>
      <c r="H5255" s="31"/>
      <c r="I5255" s="31"/>
      <c r="J5255" s="31"/>
      <c r="K5255" s="31"/>
      <c r="L5255" s="31"/>
      <c r="M5255" s="31"/>
      <c r="N5255" s="33"/>
      <c r="O5255" s="33"/>
      <c r="P5255" s="33"/>
      <c r="Q5255" s="33"/>
      <c r="R5255" s="33"/>
      <c r="S5255" s="34" t="str">
        <f t="shared" si="1112"/>
        <v/>
      </c>
      <c r="T5255" s="35">
        <f t="shared" si="1113"/>
        <v>0</v>
      </c>
      <c r="U5255" s="36" t="e">
        <f>INDEX([1]ราคาที่ดิน!$B:$G,MATCH($C5255,[1]ราคาที่ดิน!$A:$A,0),MATCH($B5255,[1]ราคาที่ดิน!$B$1:$G$1,0))</f>
        <v>#N/A</v>
      </c>
      <c r="V5255" s="37" t="e">
        <f t="shared" si="1114"/>
        <v>#N/A</v>
      </c>
    </row>
    <row r="5256" spans="1:22" s="5" customFormat="1" ht="24" customHeight="1" x14ac:dyDescent="0.2">
      <c r="A5256" s="31">
        <v>5241</v>
      </c>
      <c r="B5256" s="31"/>
      <c r="C5256" s="31"/>
      <c r="D5256" s="31"/>
      <c r="E5256" s="31"/>
      <c r="F5256" s="31"/>
      <c r="G5256" s="32"/>
      <c r="H5256" s="31"/>
      <c r="I5256" s="31"/>
      <c r="J5256" s="31"/>
      <c r="K5256" s="31"/>
      <c r="L5256" s="31"/>
      <c r="M5256" s="31"/>
      <c r="N5256" s="33"/>
      <c r="O5256" s="33"/>
      <c r="P5256" s="33"/>
      <c r="Q5256" s="33"/>
      <c r="R5256" s="33"/>
      <c r="S5256" s="34" t="str">
        <f t="shared" si="1112"/>
        <v/>
      </c>
      <c r="T5256" s="35">
        <f t="shared" si="1113"/>
        <v>0</v>
      </c>
      <c r="U5256" s="36" t="e">
        <f>INDEX([1]ราคาที่ดิน!$B:$G,MATCH($C5256,[1]ราคาที่ดิน!$A:$A,0),MATCH($B5256,[1]ราคาที่ดิน!$B$1:$G$1,0))</f>
        <v>#N/A</v>
      </c>
      <c r="V5256" s="37" t="e">
        <f t="shared" si="1114"/>
        <v>#N/A</v>
      </c>
    </row>
    <row r="5257" spans="1:22" s="5" customFormat="1" ht="24" customHeight="1" x14ac:dyDescent="0.2">
      <c r="A5257" s="31">
        <v>5242</v>
      </c>
      <c r="B5257" s="31"/>
      <c r="C5257" s="31"/>
      <c r="D5257" s="31"/>
      <c r="E5257" s="31"/>
      <c r="F5257" s="31"/>
      <c r="G5257" s="32"/>
      <c r="H5257" s="31"/>
      <c r="I5257" s="31"/>
      <c r="J5257" s="31"/>
      <c r="K5257" s="31"/>
      <c r="L5257" s="31"/>
      <c r="M5257" s="31"/>
      <c r="N5257" s="33"/>
      <c r="O5257" s="33"/>
      <c r="P5257" s="33"/>
      <c r="Q5257" s="33"/>
      <c r="R5257" s="33"/>
      <c r="S5257" s="34" t="str">
        <f t="shared" si="1112"/>
        <v/>
      </c>
      <c r="T5257" s="35">
        <f t="shared" si="1113"/>
        <v>0</v>
      </c>
      <c r="U5257" s="36" t="e">
        <f>INDEX([1]ราคาที่ดิน!$B:$G,MATCH($C5257,[1]ราคาที่ดิน!$A:$A,0),MATCH($B5257,[1]ราคาที่ดิน!$B$1:$G$1,0))</f>
        <v>#N/A</v>
      </c>
      <c r="V5257" s="37" t="e">
        <f t="shared" si="1114"/>
        <v>#N/A</v>
      </c>
    </row>
    <row r="5258" spans="1:22" s="5" customFormat="1" ht="24" customHeight="1" x14ac:dyDescent="0.2">
      <c r="A5258" s="31">
        <v>5243</v>
      </c>
      <c r="B5258" s="31"/>
      <c r="C5258" s="31"/>
      <c r="D5258" s="31"/>
      <c r="E5258" s="31"/>
      <c r="F5258" s="31"/>
      <c r="G5258" s="32"/>
      <c r="H5258" s="31"/>
      <c r="I5258" s="31"/>
      <c r="J5258" s="31"/>
      <c r="K5258" s="31"/>
      <c r="L5258" s="31"/>
      <c r="M5258" s="31"/>
      <c r="N5258" s="33"/>
      <c r="O5258" s="33"/>
      <c r="P5258" s="33"/>
      <c r="Q5258" s="33"/>
      <c r="R5258" s="33"/>
      <c r="S5258" s="34" t="str">
        <f t="shared" si="1112"/>
        <v/>
      </c>
      <c r="T5258" s="35">
        <f t="shared" si="1113"/>
        <v>0</v>
      </c>
      <c r="U5258" s="36" t="e">
        <f>INDEX([1]ราคาที่ดิน!$B:$G,MATCH($C5258,[1]ราคาที่ดิน!$A:$A,0),MATCH($B5258,[1]ราคาที่ดิน!$B$1:$G$1,0))</f>
        <v>#N/A</v>
      </c>
      <c r="V5258" s="37" t="e">
        <f t="shared" si="1114"/>
        <v>#N/A</v>
      </c>
    </row>
    <row r="5259" spans="1:22" s="5" customFormat="1" ht="24" customHeight="1" x14ac:dyDescent="0.2">
      <c r="A5259" s="31">
        <v>5244</v>
      </c>
      <c r="B5259" s="31"/>
      <c r="C5259" s="31"/>
      <c r="D5259" s="31"/>
      <c r="E5259" s="31"/>
      <c r="F5259" s="31"/>
      <c r="G5259" s="32"/>
      <c r="H5259" s="31"/>
      <c r="I5259" s="31"/>
      <c r="J5259" s="31"/>
      <c r="K5259" s="31"/>
      <c r="L5259" s="31"/>
      <c r="M5259" s="31"/>
      <c r="N5259" s="33"/>
      <c r="O5259" s="33"/>
      <c r="P5259" s="33"/>
      <c r="Q5259" s="33"/>
      <c r="R5259" s="33"/>
      <c r="S5259" s="34" t="str">
        <f t="shared" si="1112"/>
        <v/>
      </c>
      <c r="T5259" s="35">
        <f t="shared" si="1113"/>
        <v>0</v>
      </c>
      <c r="U5259" s="36" t="e">
        <f>INDEX([1]ราคาที่ดิน!$B:$G,MATCH($C5259,[1]ราคาที่ดิน!$A:$A,0),MATCH($B5259,[1]ราคาที่ดิน!$B$1:$G$1,0))</f>
        <v>#N/A</v>
      </c>
      <c r="V5259" s="37" t="e">
        <f t="shared" si="1114"/>
        <v>#N/A</v>
      </c>
    </row>
    <row r="5260" spans="1:22" s="5" customFormat="1" ht="24" customHeight="1" x14ac:dyDescent="0.2">
      <c r="A5260" s="31">
        <v>5245</v>
      </c>
      <c r="B5260" s="31"/>
      <c r="C5260" s="31"/>
      <c r="D5260" s="31"/>
      <c r="E5260" s="31"/>
      <c r="F5260" s="31"/>
      <c r="G5260" s="32"/>
      <c r="H5260" s="31"/>
      <c r="I5260" s="31"/>
      <c r="J5260" s="31"/>
      <c r="K5260" s="31"/>
      <c r="L5260" s="31"/>
      <c r="M5260" s="31"/>
      <c r="N5260" s="33"/>
      <c r="O5260" s="33"/>
      <c r="P5260" s="33"/>
      <c r="Q5260" s="33"/>
      <c r="R5260" s="33"/>
      <c r="S5260" s="34" t="str">
        <f t="shared" si="1112"/>
        <v/>
      </c>
      <c r="T5260" s="35">
        <f t="shared" si="1113"/>
        <v>0</v>
      </c>
      <c r="U5260" s="36" t="e">
        <f>INDEX([1]ราคาที่ดิน!$B:$G,MATCH($C5260,[1]ราคาที่ดิน!$A:$A,0),MATCH($B5260,[1]ราคาที่ดิน!$B$1:$G$1,0))</f>
        <v>#N/A</v>
      </c>
      <c r="V5260" s="37" t="e">
        <f t="shared" si="1114"/>
        <v>#N/A</v>
      </c>
    </row>
    <row r="5261" spans="1:22" s="5" customFormat="1" ht="24" customHeight="1" x14ac:dyDescent="0.2">
      <c r="A5261" s="31">
        <v>5246</v>
      </c>
      <c r="B5261" s="31"/>
      <c r="C5261" s="31"/>
      <c r="D5261" s="31"/>
      <c r="E5261" s="31"/>
      <c r="F5261" s="31"/>
      <c r="G5261" s="32"/>
      <c r="H5261" s="31"/>
      <c r="I5261" s="31"/>
      <c r="J5261" s="31"/>
      <c r="K5261" s="31"/>
      <c r="L5261" s="31"/>
      <c r="M5261" s="31"/>
      <c r="N5261" s="33"/>
      <c r="O5261" s="33"/>
      <c r="P5261" s="33"/>
      <c r="Q5261" s="33"/>
      <c r="R5261" s="33"/>
      <c r="S5261" s="34" t="str">
        <f t="shared" si="1112"/>
        <v/>
      </c>
      <c r="T5261" s="35">
        <f t="shared" si="1113"/>
        <v>0</v>
      </c>
      <c r="U5261" s="36" t="e">
        <f>INDEX([1]ราคาที่ดิน!$B:$G,MATCH($C5261,[1]ราคาที่ดิน!$A:$A,0),MATCH($B5261,[1]ราคาที่ดิน!$B$1:$G$1,0))</f>
        <v>#N/A</v>
      </c>
      <c r="V5261" s="37" t="e">
        <f t="shared" si="1114"/>
        <v>#N/A</v>
      </c>
    </row>
    <row r="5262" spans="1:22" s="5" customFormat="1" ht="24" customHeight="1" x14ac:dyDescent="0.2">
      <c r="A5262" s="31">
        <v>5247</v>
      </c>
      <c r="B5262" s="31"/>
      <c r="C5262" s="31"/>
      <c r="D5262" s="31"/>
      <c r="E5262" s="31"/>
      <c r="F5262" s="31"/>
      <c r="G5262" s="32"/>
      <c r="H5262" s="31"/>
      <c r="I5262" s="31"/>
      <c r="J5262" s="31"/>
      <c r="K5262" s="31"/>
      <c r="L5262" s="31"/>
      <c r="M5262" s="31"/>
      <c r="N5262" s="33"/>
      <c r="O5262" s="33"/>
      <c r="P5262" s="33"/>
      <c r="Q5262" s="33"/>
      <c r="R5262" s="33"/>
      <c r="S5262" s="34" t="str">
        <f t="shared" si="1112"/>
        <v/>
      </c>
      <c r="T5262" s="35">
        <f t="shared" si="1113"/>
        <v>0</v>
      </c>
      <c r="U5262" s="36" t="e">
        <f>INDEX([1]ราคาที่ดิน!$B:$G,MATCH($C5262,[1]ราคาที่ดิน!$A:$A,0),MATCH($B5262,[1]ราคาที่ดิน!$B$1:$G$1,0))</f>
        <v>#N/A</v>
      </c>
      <c r="V5262" s="37" t="e">
        <f t="shared" si="1114"/>
        <v>#N/A</v>
      </c>
    </row>
    <row r="5263" spans="1:22" s="5" customFormat="1" ht="24" customHeight="1" x14ac:dyDescent="0.2">
      <c r="A5263" s="31">
        <v>5248</v>
      </c>
      <c r="B5263" s="31"/>
      <c r="C5263" s="31"/>
      <c r="D5263" s="31"/>
      <c r="E5263" s="31"/>
      <c r="F5263" s="31"/>
      <c r="G5263" s="32"/>
      <c r="H5263" s="31"/>
      <c r="I5263" s="31"/>
      <c r="J5263" s="31"/>
      <c r="K5263" s="31"/>
      <c r="L5263" s="31"/>
      <c r="M5263" s="31"/>
      <c r="N5263" s="33"/>
      <c r="O5263" s="33"/>
      <c r="P5263" s="33"/>
      <c r="Q5263" s="33"/>
      <c r="R5263" s="33"/>
      <c r="S5263" s="34" t="str">
        <f t="shared" ref="S5263:S5326" si="1115">IF(N5263&gt;=1,"1",IF(O5263&gt;=1,"2",IF(P5263&gt;=1,"3",IF(Q5263&gt;=1,"4",IF(R5263&gt;=1,"5","")))))</f>
        <v/>
      </c>
      <c r="T5263" s="35">
        <f t="shared" ref="T5263:T5326" si="1116">N5263+O5263+P5263+Q5263+R5263</f>
        <v>0</v>
      </c>
      <c r="U5263" s="36" t="e">
        <f>INDEX([1]ราคาที่ดิน!$B:$G,MATCH($C5263,[1]ราคาที่ดิน!$A:$A,0),MATCH($B5263,[1]ราคาที่ดิน!$B$1:$G$1,0))</f>
        <v>#N/A</v>
      </c>
      <c r="V5263" s="37" t="e">
        <f t="shared" si="1114"/>
        <v>#N/A</v>
      </c>
    </row>
    <row r="5264" spans="1:22" s="5" customFormat="1" ht="24" customHeight="1" x14ac:dyDescent="0.2">
      <c r="A5264" s="31">
        <v>5249</v>
      </c>
      <c r="B5264" s="31"/>
      <c r="C5264" s="31"/>
      <c r="D5264" s="31"/>
      <c r="E5264" s="31"/>
      <c r="F5264" s="31"/>
      <c r="G5264" s="32"/>
      <c r="H5264" s="31"/>
      <c r="I5264" s="31"/>
      <c r="J5264" s="31"/>
      <c r="K5264" s="31"/>
      <c r="L5264" s="31"/>
      <c r="M5264" s="31"/>
      <c r="N5264" s="33"/>
      <c r="O5264" s="33"/>
      <c r="P5264" s="33"/>
      <c r="Q5264" s="33"/>
      <c r="R5264" s="33"/>
      <c r="S5264" s="34" t="str">
        <f t="shared" si="1115"/>
        <v/>
      </c>
      <c r="T5264" s="35">
        <f t="shared" si="1116"/>
        <v>0</v>
      </c>
      <c r="U5264" s="36" t="e">
        <f>INDEX([1]ราคาที่ดิน!$B:$G,MATCH($C5264,[1]ราคาที่ดิน!$A:$A,0),MATCH($B5264,[1]ราคาที่ดิน!$B$1:$G$1,0))</f>
        <v>#N/A</v>
      </c>
      <c r="V5264" s="37" t="e">
        <f t="shared" si="1114"/>
        <v>#N/A</v>
      </c>
    </row>
    <row r="5265" spans="1:22" s="5" customFormat="1" ht="24" customHeight="1" x14ac:dyDescent="0.2">
      <c r="A5265" s="31">
        <v>5250</v>
      </c>
      <c r="B5265" s="31"/>
      <c r="C5265" s="31"/>
      <c r="D5265" s="31"/>
      <c r="E5265" s="31"/>
      <c r="F5265" s="31"/>
      <c r="G5265" s="32"/>
      <c r="H5265" s="31"/>
      <c r="I5265" s="31"/>
      <c r="J5265" s="31"/>
      <c r="K5265" s="31"/>
      <c r="L5265" s="31"/>
      <c r="M5265" s="31"/>
      <c r="N5265" s="33"/>
      <c r="O5265" s="33"/>
      <c r="P5265" s="33"/>
      <c r="Q5265" s="33"/>
      <c r="R5265" s="33"/>
      <c r="S5265" s="34" t="str">
        <f t="shared" si="1115"/>
        <v/>
      </c>
      <c r="T5265" s="35">
        <f t="shared" si="1116"/>
        <v>0</v>
      </c>
      <c r="U5265" s="36" t="e">
        <f>INDEX([1]ราคาที่ดิน!$B:$G,MATCH($C5265,[1]ราคาที่ดิน!$A:$A,0),MATCH($B5265,[1]ราคาที่ดิน!$B$1:$G$1,0))</f>
        <v>#N/A</v>
      </c>
      <c r="V5265" s="37" t="e">
        <f t="shared" si="1114"/>
        <v>#N/A</v>
      </c>
    </row>
    <row r="5266" spans="1:22" s="5" customFormat="1" ht="24" customHeight="1" x14ac:dyDescent="0.2">
      <c r="A5266" s="31">
        <v>5251</v>
      </c>
      <c r="B5266" s="31"/>
      <c r="C5266" s="31"/>
      <c r="D5266" s="31"/>
      <c r="E5266" s="31"/>
      <c r="F5266" s="31"/>
      <c r="G5266" s="32"/>
      <c r="H5266" s="31"/>
      <c r="I5266" s="31"/>
      <c r="J5266" s="31"/>
      <c r="K5266" s="31"/>
      <c r="L5266" s="31"/>
      <c r="M5266" s="31"/>
      <c r="N5266" s="33"/>
      <c r="O5266" s="33"/>
      <c r="P5266" s="33"/>
      <c r="Q5266" s="33"/>
      <c r="R5266" s="33"/>
      <c r="S5266" s="34" t="str">
        <f t="shared" si="1115"/>
        <v/>
      </c>
      <c r="T5266" s="35">
        <f t="shared" si="1116"/>
        <v>0</v>
      </c>
      <c r="U5266" s="36" t="e">
        <f>INDEX([1]ราคาที่ดิน!$B:$G,MATCH($C5266,[1]ราคาที่ดิน!$A:$A,0),MATCH($B5266,[1]ราคาที่ดิน!$B$1:$G$1,0))</f>
        <v>#N/A</v>
      </c>
      <c r="V5266" s="37" t="e">
        <f t="shared" si="1114"/>
        <v>#N/A</v>
      </c>
    </row>
    <row r="5267" spans="1:22" s="5" customFormat="1" ht="24" customHeight="1" x14ac:dyDescent="0.2">
      <c r="A5267" s="31">
        <v>5252</v>
      </c>
      <c r="B5267" s="31"/>
      <c r="C5267" s="31"/>
      <c r="D5267" s="31"/>
      <c r="E5267" s="31"/>
      <c r="F5267" s="31"/>
      <c r="G5267" s="32"/>
      <c r="H5267" s="31"/>
      <c r="I5267" s="31"/>
      <c r="J5267" s="31"/>
      <c r="K5267" s="31"/>
      <c r="L5267" s="31"/>
      <c r="M5267" s="31"/>
      <c r="N5267" s="33"/>
      <c r="O5267" s="33"/>
      <c r="P5267" s="33"/>
      <c r="Q5267" s="33"/>
      <c r="R5267" s="33"/>
      <c r="S5267" s="34" t="str">
        <f t="shared" si="1115"/>
        <v/>
      </c>
      <c r="T5267" s="35">
        <f t="shared" si="1116"/>
        <v>0</v>
      </c>
      <c r="U5267" s="36" t="e">
        <f>INDEX([1]ราคาที่ดิน!$B:$G,MATCH($C5267,[1]ราคาที่ดิน!$A:$A,0),MATCH($B5267,[1]ราคาที่ดิน!$B$1:$G$1,0))</f>
        <v>#N/A</v>
      </c>
      <c r="V5267" s="37" t="e">
        <f t="shared" ref="V5267:V5330" si="1117">$T5267*$U5267</f>
        <v>#N/A</v>
      </c>
    </row>
    <row r="5268" spans="1:22" s="5" customFormat="1" ht="24" customHeight="1" x14ac:dyDescent="0.2">
      <c r="A5268" s="31">
        <v>5253</v>
      </c>
      <c r="B5268" s="31"/>
      <c r="C5268" s="31"/>
      <c r="D5268" s="31"/>
      <c r="E5268" s="31"/>
      <c r="F5268" s="31"/>
      <c r="G5268" s="32"/>
      <c r="H5268" s="31"/>
      <c r="I5268" s="31"/>
      <c r="J5268" s="31"/>
      <c r="K5268" s="31"/>
      <c r="L5268" s="31"/>
      <c r="M5268" s="31"/>
      <c r="N5268" s="33"/>
      <c r="O5268" s="33"/>
      <c r="P5268" s="33"/>
      <c r="Q5268" s="33"/>
      <c r="R5268" s="33"/>
      <c r="S5268" s="34" t="str">
        <f t="shared" si="1115"/>
        <v/>
      </c>
      <c r="T5268" s="35">
        <f t="shared" si="1116"/>
        <v>0</v>
      </c>
      <c r="U5268" s="36" t="e">
        <f>INDEX([1]ราคาที่ดิน!$B:$G,MATCH($C5268,[1]ราคาที่ดิน!$A:$A,0),MATCH($B5268,[1]ราคาที่ดิน!$B$1:$G$1,0))</f>
        <v>#N/A</v>
      </c>
      <c r="V5268" s="37" t="e">
        <f t="shared" si="1117"/>
        <v>#N/A</v>
      </c>
    </row>
    <row r="5269" spans="1:22" s="5" customFormat="1" ht="24" customHeight="1" x14ac:dyDescent="0.2">
      <c r="A5269" s="31">
        <v>5254</v>
      </c>
      <c r="B5269" s="31"/>
      <c r="C5269" s="31"/>
      <c r="D5269" s="31"/>
      <c r="E5269" s="31"/>
      <c r="F5269" s="31"/>
      <c r="G5269" s="32"/>
      <c r="H5269" s="31"/>
      <c r="I5269" s="31"/>
      <c r="J5269" s="31"/>
      <c r="K5269" s="31"/>
      <c r="L5269" s="31"/>
      <c r="M5269" s="31"/>
      <c r="N5269" s="33"/>
      <c r="O5269" s="33"/>
      <c r="P5269" s="33"/>
      <c r="Q5269" s="33"/>
      <c r="R5269" s="33"/>
      <c r="S5269" s="34" t="str">
        <f t="shared" si="1115"/>
        <v/>
      </c>
      <c r="T5269" s="35">
        <f t="shared" si="1116"/>
        <v>0</v>
      </c>
      <c r="U5269" s="36" t="e">
        <f>INDEX([1]ราคาที่ดิน!$B:$G,MATCH($C5269,[1]ราคาที่ดิน!$A:$A,0),MATCH($B5269,[1]ราคาที่ดิน!$B$1:$G$1,0))</f>
        <v>#N/A</v>
      </c>
      <c r="V5269" s="37" t="e">
        <f t="shared" si="1117"/>
        <v>#N/A</v>
      </c>
    </row>
    <row r="5270" spans="1:22" s="5" customFormat="1" ht="24" customHeight="1" x14ac:dyDescent="0.2">
      <c r="A5270" s="31">
        <v>5255</v>
      </c>
      <c r="B5270" s="31"/>
      <c r="C5270" s="31"/>
      <c r="D5270" s="31"/>
      <c r="E5270" s="31"/>
      <c r="F5270" s="31"/>
      <c r="G5270" s="32"/>
      <c r="H5270" s="31"/>
      <c r="I5270" s="31"/>
      <c r="J5270" s="31"/>
      <c r="K5270" s="31"/>
      <c r="L5270" s="31"/>
      <c r="M5270" s="31"/>
      <c r="N5270" s="33"/>
      <c r="O5270" s="33"/>
      <c r="P5270" s="33"/>
      <c r="Q5270" s="33"/>
      <c r="R5270" s="33"/>
      <c r="S5270" s="34" t="str">
        <f t="shared" si="1115"/>
        <v/>
      </c>
      <c r="T5270" s="35">
        <f t="shared" si="1116"/>
        <v>0</v>
      </c>
      <c r="U5270" s="36" t="e">
        <f>INDEX([1]ราคาที่ดิน!$B:$G,MATCH($C5270,[1]ราคาที่ดิน!$A:$A,0),MATCH($B5270,[1]ราคาที่ดิน!$B$1:$G$1,0))</f>
        <v>#N/A</v>
      </c>
      <c r="V5270" s="37" t="e">
        <f t="shared" si="1117"/>
        <v>#N/A</v>
      </c>
    </row>
    <row r="5271" spans="1:22" s="5" customFormat="1" ht="24" customHeight="1" x14ac:dyDescent="0.2">
      <c r="A5271" s="31">
        <v>5256</v>
      </c>
      <c r="B5271" s="31"/>
      <c r="C5271" s="31"/>
      <c r="D5271" s="31"/>
      <c r="E5271" s="31"/>
      <c r="F5271" s="31"/>
      <c r="G5271" s="32"/>
      <c r="H5271" s="31"/>
      <c r="I5271" s="31"/>
      <c r="J5271" s="31"/>
      <c r="K5271" s="31"/>
      <c r="L5271" s="31"/>
      <c r="M5271" s="31"/>
      <c r="N5271" s="33"/>
      <c r="O5271" s="33"/>
      <c r="P5271" s="33"/>
      <c r="Q5271" s="33"/>
      <c r="R5271" s="33"/>
      <c r="S5271" s="34" t="str">
        <f t="shared" si="1115"/>
        <v/>
      </c>
      <c r="T5271" s="35">
        <f t="shared" si="1116"/>
        <v>0</v>
      </c>
      <c r="U5271" s="36" t="e">
        <f>INDEX([1]ราคาที่ดิน!$B:$G,MATCH($C5271,[1]ราคาที่ดิน!$A:$A,0),MATCH($B5271,[1]ราคาที่ดิน!$B$1:$G$1,0))</f>
        <v>#N/A</v>
      </c>
      <c r="V5271" s="37" t="e">
        <f t="shared" si="1117"/>
        <v>#N/A</v>
      </c>
    </row>
    <row r="5272" spans="1:22" s="5" customFormat="1" ht="24" customHeight="1" x14ac:dyDescent="0.2">
      <c r="A5272" s="31">
        <v>5257</v>
      </c>
      <c r="B5272" s="31"/>
      <c r="C5272" s="31"/>
      <c r="D5272" s="31"/>
      <c r="E5272" s="31"/>
      <c r="F5272" s="31"/>
      <c r="G5272" s="32"/>
      <c r="H5272" s="31"/>
      <c r="I5272" s="31"/>
      <c r="J5272" s="31"/>
      <c r="K5272" s="31"/>
      <c r="L5272" s="31"/>
      <c r="M5272" s="31"/>
      <c r="N5272" s="33"/>
      <c r="O5272" s="33"/>
      <c r="P5272" s="33"/>
      <c r="Q5272" s="33"/>
      <c r="R5272" s="33"/>
      <c r="S5272" s="34" t="str">
        <f t="shared" si="1115"/>
        <v/>
      </c>
      <c r="T5272" s="35">
        <f t="shared" si="1116"/>
        <v>0</v>
      </c>
      <c r="U5272" s="36" t="e">
        <f>INDEX([1]ราคาที่ดิน!$B:$G,MATCH($C5272,[1]ราคาที่ดิน!$A:$A,0),MATCH($B5272,[1]ราคาที่ดิน!$B$1:$G$1,0))</f>
        <v>#N/A</v>
      </c>
      <c r="V5272" s="37" t="e">
        <f t="shared" si="1117"/>
        <v>#N/A</v>
      </c>
    </row>
    <row r="5273" spans="1:22" s="5" customFormat="1" ht="24" customHeight="1" x14ac:dyDescent="0.2">
      <c r="A5273" s="31">
        <v>5258</v>
      </c>
      <c r="B5273" s="31"/>
      <c r="C5273" s="31"/>
      <c r="D5273" s="31"/>
      <c r="E5273" s="31"/>
      <c r="F5273" s="31"/>
      <c r="G5273" s="32"/>
      <c r="H5273" s="31"/>
      <c r="I5273" s="31"/>
      <c r="J5273" s="31"/>
      <c r="K5273" s="31"/>
      <c r="L5273" s="31"/>
      <c r="M5273" s="31"/>
      <c r="N5273" s="33"/>
      <c r="O5273" s="33"/>
      <c r="P5273" s="33"/>
      <c r="Q5273" s="33"/>
      <c r="R5273" s="33"/>
      <c r="S5273" s="34" t="str">
        <f t="shared" si="1115"/>
        <v/>
      </c>
      <c r="T5273" s="35">
        <f t="shared" si="1116"/>
        <v>0</v>
      </c>
      <c r="U5273" s="36" t="e">
        <f>INDEX([1]ราคาที่ดิน!$B:$G,MATCH($C5273,[1]ราคาที่ดิน!$A:$A,0),MATCH($B5273,[1]ราคาที่ดิน!$B$1:$G$1,0))</f>
        <v>#N/A</v>
      </c>
      <c r="V5273" s="37" t="e">
        <f t="shared" si="1117"/>
        <v>#N/A</v>
      </c>
    </row>
    <row r="5274" spans="1:22" s="5" customFormat="1" ht="24" customHeight="1" x14ac:dyDescent="0.2">
      <c r="A5274" s="31">
        <v>5259</v>
      </c>
      <c r="B5274" s="31"/>
      <c r="C5274" s="31"/>
      <c r="D5274" s="31"/>
      <c r="E5274" s="31"/>
      <c r="F5274" s="31"/>
      <c r="G5274" s="32"/>
      <c r="H5274" s="31"/>
      <c r="I5274" s="31"/>
      <c r="J5274" s="31"/>
      <c r="K5274" s="31"/>
      <c r="L5274" s="31"/>
      <c r="M5274" s="31"/>
      <c r="N5274" s="33"/>
      <c r="O5274" s="33"/>
      <c r="P5274" s="33"/>
      <c r="Q5274" s="33"/>
      <c r="R5274" s="33"/>
      <c r="S5274" s="34" t="str">
        <f t="shared" si="1115"/>
        <v/>
      </c>
      <c r="T5274" s="35">
        <f t="shared" si="1116"/>
        <v>0</v>
      </c>
      <c r="U5274" s="36" t="e">
        <f>INDEX([1]ราคาที่ดิน!$B:$G,MATCH($C5274,[1]ราคาที่ดิน!$A:$A,0),MATCH($B5274,[1]ราคาที่ดิน!$B$1:$G$1,0))</f>
        <v>#N/A</v>
      </c>
      <c r="V5274" s="37" t="e">
        <f t="shared" si="1117"/>
        <v>#N/A</v>
      </c>
    </row>
    <row r="5275" spans="1:22" s="5" customFormat="1" ht="24" customHeight="1" x14ac:dyDescent="0.2">
      <c r="A5275" s="31">
        <v>5260</v>
      </c>
      <c r="B5275" s="31"/>
      <c r="C5275" s="31"/>
      <c r="D5275" s="31"/>
      <c r="E5275" s="31"/>
      <c r="F5275" s="31"/>
      <c r="G5275" s="32"/>
      <c r="H5275" s="31"/>
      <c r="I5275" s="31"/>
      <c r="J5275" s="31"/>
      <c r="K5275" s="31"/>
      <c r="L5275" s="31"/>
      <c r="M5275" s="31"/>
      <c r="N5275" s="33"/>
      <c r="O5275" s="33"/>
      <c r="P5275" s="33"/>
      <c r="Q5275" s="33"/>
      <c r="R5275" s="33"/>
      <c r="S5275" s="34" t="str">
        <f t="shared" si="1115"/>
        <v/>
      </c>
      <c r="T5275" s="35">
        <f t="shared" si="1116"/>
        <v>0</v>
      </c>
      <c r="U5275" s="36" t="e">
        <f>INDEX([1]ราคาที่ดิน!$B:$G,MATCH($C5275,[1]ราคาที่ดิน!$A:$A,0),MATCH($B5275,[1]ราคาที่ดิน!$B$1:$G$1,0))</f>
        <v>#N/A</v>
      </c>
      <c r="V5275" s="37" t="e">
        <f t="shared" si="1117"/>
        <v>#N/A</v>
      </c>
    </row>
    <row r="5276" spans="1:22" s="5" customFormat="1" ht="24" customHeight="1" x14ac:dyDescent="0.2">
      <c r="A5276" s="31">
        <v>5261</v>
      </c>
      <c r="B5276" s="31"/>
      <c r="C5276" s="31"/>
      <c r="D5276" s="31"/>
      <c r="E5276" s="31"/>
      <c r="F5276" s="31"/>
      <c r="G5276" s="32"/>
      <c r="H5276" s="31"/>
      <c r="I5276" s="31"/>
      <c r="J5276" s="31"/>
      <c r="K5276" s="31"/>
      <c r="L5276" s="31"/>
      <c r="M5276" s="31"/>
      <c r="N5276" s="33"/>
      <c r="O5276" s="33"/>
      <c r="P5276" s="33"/>
      <c r="Q5276" s="33"/>
      <c r="R5276" s="33"/>
      <c r="S5276" s="34" t="str">
        <f t="shared" si="1115"/>
        <v/>
      </c>
      <c r="T5276" s="35">
        <f t="shared" si="1116"/>
        <v>0</v>
      </c>
      <c r="U5276" s="36" t="e">
        <f>INDEX([1]ราคาที่ดิน!$B:$G,MATCH($C5276,[1]ราคาที่ดิน!$A:$A,0),MATCH($B5276,[1]ราคาที่ดิน!$B$1:$G$1,0))</f>
        <v>#N/A</v>
      </c>
      <c r="V5276" s="37" t="e">
        <f t="shared" si="1117"/>
        <v>#N/A</v>
      </c>
    </row>
    <row r="5277" spans="1:22" s="5" customFormat="1" ht="24" customHeight="1" x14ac:dyDescent="0.2">
      <c r="A5277" s="31">
        <v>5262</v>
      </c>
      <c r="B5277" s="31"/>
      <c r="C5277" s="31"/>
      <c r="D5277" s="31"/>
      <c r="E5277" s="31"/>
      <c r="F5277" s="31"/>
      <c r="G5277" s="32"/>
      <c r="H5277" s="31"/>
      <c r="I5277" s="31"/>
      <c r="J5277" s="31"/>
      <c r="K5277" s="31"/>
      <c r="L5277" s="31"/>
      <c r="M5277" s="31"/>
      <c r="N5277" s="33"/>
      <c r="O5277" s="33"/>
      <c r="P5277" s="33"/>
      <c r="Q5277" s="33"/>
      <c r="R5277" s="33"/>
      <c r="S5277" s="34" t="str">
        <f t="shared" si="1115"/>
        <v/>
      </c>
      <c r="T5277" s="35">
        <f t="shared" si="1116"/>
        <v>0</v>
      </c>
      <c r="U5277" s="36" t="e">
        <f>INDEX([1]ราคาที่ดิน!$B:$G,MATCH($C5277,[1]ราคาที่ดิน!$A:$A,0),MATCH($B5277,[1]ราคาที่ดิน!$B$1:$G$1,0))</f>
        <v>#N/A</v>
      </c>
      <c r="V5277" s="37" t="e">
        <f t="shared" si="1117"/>
        <v>#N/A</v>
      </c>
    </row>
    <row r="5278" spans="1:22" s="5" customFormat="1" ht="24" customHeight="1" x14ac:dyDescent="0.2">
      <c r="A5278" s="31">
        <v>5263</v>
      </c>
      <c r="B5278" s="31"/>
      <c r="C5278" s="31"/>
      <c r="D5278" s="31"/>
      <c r="E5278" s="31"/>
      <c r="F5278" s="31"/>
      <c r="G5278" s="32"/>
      <c r="H5278" s="31"/>
      <c r="I5278" s="31"/>
      <c r="J5278" s="31"/>
      <c r="K5278" s="31"/>
      <c r="L5278" s="31"/>
      <c r="M5278" s="31"/>
      <c r="N5278" s="33"/>
      <c r="O5278" s="33"/>
      <c r="P5278" s="33"/>
      <c r="Q5278" s="33"/>
      <c r="R5278" s="33"/>
      <c r="S5278" s="34" t="str">
        <f t="shared" si="1115"/>
        <v/>
      </c>
      <c r="T5278" s="35">
        <f t="shared" si="1116"/>
        <v>0</v>
      </c>
      <c r="U5278" s="36" t="e">
        <f>INDEX([1]ราคาที่ดิน!$B:$G,MATCH($C5278,[1]ราคาที่ดิน!$A:$A,0),MATCH($B5278,[1]ราคาที่ดิน!$B$1:$G$1,0))</f>
        <v>#N/A</v>
      </c>
      <c r="V5278" s="37" t="e">
        <f t="shared" si="1117"/>
        <v>#N/A</v>
      </c>
    </row>
    <row r="5279" spans="1:22" s="5" customFormat="1" ht="24" customHeight="1" x14ac:dyDescent="0.2">
      <c r="A5279" s="31">
        <v>5264</v>
      </c>
      <c r="B5279" s="31"/>
      <c r="C5279" s="31"/>
      <c r="D5279" s="31"/>
      <c r="E5279" s="31"/>
      <c r="F5279" s="31"/>
      <c r="G5279" s="32"/>
      <c r="H5279" s="31"/>
      <c r="I5279" s="31"/>
      <c r="J5279" s="31"/>
      <c r="K5279" s="31"/>
      <c r="L5279" s="31"/>
      <c r="M5279" s="31"/>
      <c r="N5279" s="33"/>
      <c r="O5279" s="33"/>
      <c r="P5279" s="33"/>
      <c r="Q5279" s="33"/>
      <c r="R5279" s="33"/>
      <c r="S5279" s="34" t="str">
        <f t="shared" si="1115"/>
        <v/>
      </c>
      <c r="T5279" s="35">
        <f t="shared" si="1116"/>
        <v>0</v>
      </c>
      <c r="U5279" s="36" t="e">
        <f>INDEX([1]ราคาที่ดิน!$B:$G,MATCH($C5279,[1]ราคาที่ดิน!$A:$A,0),MATCH($B5279,[1]ราคาที่ดิน!$B$1:$G$1,0))</f>
        <v>#N/A</v>
      </c>
      <c r="V5279" s="37" t="e">
        <f t="shared" si="1117"/>
        <v>#N/A</v>
      </c>
    </row>
    <row r="5280" spans="1:22" s="5" customFormat="1" ht="24" customHeight="1" x14ac:dyDescent="0.2">
      <c r="A5280" s="31">
        <v>5265</v>
      </c>
      <c r="B5280" s="31"/>
      <c r="C5280" s="31"/>
      <c r="D5280" s="31"/>
      <c r="E5280" s="31"/>
      <c r="F5280" s="31"/>
      <c r="G5280" s="32"/>
      <c r="H5280" s="31"/>
      <c r="I5280" s="31"/>
      <c r="J5280" s="31"/>
      <c r="K5280" s="31"/>
      <c r="L5280" s="31"/>
      <c r="M5280" s="31"/>
      <c r="N5280" s="33"/>
      <c r="O5280" s="33"/>
      <c r="P5280" s="33"/>
      <c r="Q5280" s="33"/>
      <c r="R5280" s="33"/>
      <c r="S5280" s="34" t="str">
        <f t="shared" si="1115"/>
        <v/>
      </c>
      <c r="T5280" s="35">
        <f t="shared" si="1116"/>
        <v>0</v>
      </c>
      <c r="U5280" s="36" t="e">
        <f>INDEX([1]ราคาที่ดิน!$B:$G,MATCH($C5280,[1]ราคาที่ดิน!$A:$A,0),MATCH($B5280,[1]ราคาที่ดิน!$B$1:$G$1,0))</f>
        <v>#N/A</v>
      </c>
      <c r="V5280" s="37" t="e">
        <f t="shared" si="1117"/>
        <v>#N/A</v>
      </c>
    </row>
    <row r="5281" spans="1:22" s="5" customFormat="1" ht="24" customHeight="1" x14ac:dyDescent="0.2">
      <c r="A5281" s="31">
        <v>5266</v>
      </c>
      <c r="B5281" s="31"/>
      <c r="C5281" s="31"/>
      <c r="D5281" s="31"/>
      <c r="E5281" s="31"/>
      <c r="F5281" s="31"/>
      <c r="G5281" s="32"/>
      <c r="H5281" s="31"/>
      <c r="I5281" s="31"/>
      <c r="J5281" s="31"/>
      <c r="K5281" s="31"/>
      <c r="L5281" s="31"/>
      <c r="M5281" s="31"/>
      <c r="N5281" s="33"/>
      <c r="O5281" s="33"/>
      <c r="P5281" s="33"/>
      <c r="Q5281" s="33"/>
      <c r="R5281" s="33"/>
      <c r="S5281" s="34" t="str">
        <f t="shared" si="1115"/>
        <v/>
      </c>
      <c r="T5281" s="35">
        <f t="shared" si="1116"/>
        <v>0</v>
      </c>
      <c r="U5281" s="36" t="e">
        <f>INDEX([1]ราคาที่ดิน!$B:$G,MATCH($C5281,[1]ราคาที่ดิน!$A:$A,0),MATCH($B5281,[1]ราคาที่ดิน!$B$1:$G$1,0))</f>
        <v>#N/A</v>
      </c>
      <c r="V5281" s="37" t="e">
        <f t="shared" si="1117"/>
        <v>#N/A</v>
      </c>
    </row>
    <row r="5282" spans="1:22" s="5" customFormat="1" ht="24" customHeight="1" x14ac:dyDescent="0.2">
      <c r="A5282" s="31">
        <v>5267</v>
      </c>
      <c r="B5282" s="31"/>
      <c r="C5282" s="31"/>
      <c r="D5282" s="31"/>
      <c r="E5282" s="31"/>
      <c r="F5282" s="31"/>
      <c r="G5282" s="32"/>
      <c r="H5282" s="31"/>
      <c r="I5282" s="31"/>
      <c r="J5282" s="31"/>
      <c r="K5282" s="31"/>
      <c r="L5282" s="31"/>
      <c r="M5282" s="31"/>
      <c r="N5282" s="33"/>
      <c r="O5282" s="33"/>
      <c r="P5282" s="33"/>
      <c r="Q5282" s="33"/>
      <c r="R5282" s="33"/>
      <c r="S5282" s="34" t="str">
        <f t="shared" si="1115"/>
        <v/>
      </c>
      <c r="T5282" s="35">
        <f t="shared" si="1116"/>
        <v>0</v>
      </c>
      <c r="U5282" s="36" t="e">
        <f>INDEX([1]ราคาที่ดิน!$B:$G,MATCH($C5282,[1]ราคาที่ดิน!$A:$A,0),MATCH($B5282,[1]ราคาที่ดิน!$B$1:$G$1,0))</f>
        <v>#N/A</v>
      </c>
      <c r="V5282" s="37" t="e">
        <f t="shared" si="1117"/>
        <v>#N/A</v>
      </c>
    </row>
    <row r="5283" spans="1:22" s="5" customFormat="1" ht="24" customHeight="1" x14ac:dyDescent="0.2">
      <c r="A5283" s="31">
        <v>5268</v>
      </c>
      <c r="B5283" s="31"/>
      <c r="C5283" s="31"/>
      <c r="D5283" s="31"/>
      <c r="E5283" s="31"/>
      <c r="F5283" s="31"/>
      <c r="G5283" s="32"/>
      <c r="H5283" s="31"/>
      <c r="I5283" s="31"/>
      <c r="J5283" s="31"/>
      <c r="K5283" s="31"/>
      <c r="L5283" s="31"/>
      <c r="M5283" s="31"/>
      <c r="N5283" s="33"/>
      <c r="O5283" s="33"/>
      <c r="P5283" s="33"/>
      <c r="Q5283" s="33"/>
      <c r="R5283" s="33"/>
      <c r="S5283" s="34" t="str">
        <f t="shared" si="1115"/>
        <v/>
      </c>
      <c r="T5283" s="35">
        <f t="shared" si="1116"/>
        <v>0</v>
      </c>
      <c r="U5283" s="36" t="e">
        <f>INDEX([1]ราคาที่ดิน!$B:$G,MATCH($C5283,[1]ราคาที่ดิน!$A:$A,0),MATCH($B5283,[1]ราคาที่ดิน!$B$1:$G$1,0))</f>
        <v>#N/A</v>
      </c>
      <c r="V5283" s="37" t="e">
        <f t="shared" si="1117"/>
        <v>#N/A</v>
      </c>
    </row>
    <row r="5284" spans="1:22" s="5" customFormat="1" ht="24" customHeight="1" x14ac:dyDescent="0.2">
      <c r="A5284" s="31">
        <v>5269</v>
      </c>
      <c r="B5284" s="31"/>
      <c r="C5284" s="31"/>
      <c r="D5284" s="31"/>
      <c r="E5284" s="31"/>
      <c r="F5284" s="31"/>
      <c r="G5284" s="32"/>
      <c r="H5284" s="31"/>
      <c r="I5284" s="31"/>
      <c r="J5284" s="31"/>
      <c r="K5284" s="31"/>
      <c r="L5284" s="31"/>
      <c r="M5284" s="31"/>
      <c r="N5284" s="33"/>
      <c r="O5284" s="33"/>
      <c r="P5284" s="33"/>
      <c r="Q5284" s="33"/>
      <c r="R5284" s="33"/>
      <c r="S5284" s="34" t="str">
        <f t="shared" si="1115"/>
        <v/>
      </c>
      <c r="T5284" s="35">
        <f t="shared" si="1116"/>
        <v>0</v>
      </c>
      <c r="U5284" s="36" t="e">
        <f>INDEX([1]ราคาที่ดิน!$B:$G,MATCH($C5284,[1]ราคาที่ดิน!$A:$A,0),MATCH($B5284,[1]ราคาที่ดิน!$B$1:$G$1,0))</f>
        <v>#N/A</v>
      </c>
      <c r="V5284" s="37" t="e">
        <f t="shared" si="1117"/>
        <v>#N/A</v>
      </c>
    </row>
    <row r="5285" spans="1:22" s="5" customFormat="1" ht="24" customHeight="1" x14ac:dyDescent="0.2">
      <c r="A5285" s="31">
        <v>5270</v>
      </c>
      <c r="B5285" s="31"/>
      <c r="C5285" s="31"/>
      <c r="D5285" s="31"/>
      <c r="E5285" s="31"/>
      <c r="F5285" s="31"/>
      <c r="G5285" s="32"/>
      <c r="H5285" s="31"/>
      <c r="I5285" s="31"/>
      <c r="J5285" s="31"/>
      <c r="K5285" s="31"/>
      <c r="L5285" s="31"/>
      <c r="M5285" s="31"/>
      <c r="N5285" s="33"/>
      <c r="O5285" s="33"/>
      <c r="P5285" s="33"/>
      <c r="Q5285" s="33"/>
      <c r="R5285" s="33"/>
      <c r="S5285" s="34" t="str">
        <f t="shared" si="1115"/>
        <v/>
      </c>
      <c r="T5285" s="35">
        <f t="shared" si="1116"/>
        <v>0</v>
      </c>
      <c r="U5285" s="36" t="e">
        <f>INDEX([1]ราคาที่ดิน!$B:$G,MATCH($C5285,[1]ราคาที่ดิน!$A:$A,0),MATCH($B5285,[1]ราคาที่ดิน!$B$1:$G$1,0))</f>
        <v>#N/A</v>
      </c>
      <c r="V5285" s="37" t="e">
        <f t="shared" si="1117"/>
        <v>#N/A</v>
      </c>
    </row>
    <row r="5286" spans="1:22" s="5" customFormat="1" ht="24" customHeight="1" x14ac:dyDescent="0.2">
      <c r="A5286" s="31">
        <v>5271</v>
      </c>
      <c r="B5286" s="31"/>
      <c r="C5286" s="31"/>
      <c r="D5286" s="31"/>
      <c r="E5286" s="31"/>
      <c r="F5286" s="31"/>
      <c r="G5286" s="32"/>
      <c r="H5286" s="31"/>
      <c r="I5286" s="31"/>
      <c r="J5286" s="31"/>
      <c r="K5286" s="31"/>
      <c r="L5286" s="31"/>
      <c r="M5286" s="31"/>
      <c r="N5286" s="33"/>
      <c r="O5286" s="33"/>
      <c r="P5286" s="33"/>
      <c r="Q5286" s="33"/>
      <c r="R5286" s="33"/>
      <c r="S5286" s="34" t="str">
        <f t="shared" si="1115"/>
        <v/>
      </c>
      <c r="T5286" s="35">
        <f t="shared" si="1116"/>
        <v>0</v>
      </c>
      <c r="U5286" s="36" t="e">
        <f>INDEX([1]ราคาที่ดิน!$B:$G,MATCH($C5286,[1]ราคาที่ดิน!$A:$A,0),MATCH($B5286,[1]ราคาที่ดิน!$B$1:$G$1,0))</f>
        <v>#N/A</v>
      </c>
      <c r="V5286" s="37" t="e">
        <f t="shared" si="1117"/>
        <v>#N/A</v>
      </c>
    </row>
    <row r="5287" spans="1:22" s="5" customFormat="1" ht="24" customHeight="1" x14ac:dyDescent="0.2">
      <c r="A5287" s="31">
        <v>5272</v>
      </c>
      <c r="B5287" s="31"/>
      <c r="C5287" s="31"/>
      <c r="D5287" s="31"/>
      <c r="E5287" s="31"/>
      <c r="F5287" s="31"/>
      <c r="G5287" s="32"/>
      <c r="H5287" s="31"/>
      <c r="I5287" s="31"/>
      <c r="J5287" s="31"/>
      <c r="K5287" s="31"/>
      <c r="L5287" s="31"/>
      <c r="M5287" s="31"/>
      <c r="N5287" s="33"/>
      <c r="O5287" s="33"/>
      <c r="P5287" s="33"/>
      <c r="Q5287" s="33"/>
      <c r="R5287" s="33"/>
      <c r="S5287" s="34" t="str">
        <f t="shared" si="1115"/>
        <v/>
      </c>
      <c r="T5287" s="35">
        <f t="shared" si="1116"/>
        <v>0</v>
      </c>
      <c r="U5287" s="36" t="e">
        <f>INDEX([1]ราคาที่ดิน!$B:$G,MATCH($C5287,[1]ราคาที่ดิน!$A:$A,0),MATCH($B5287,[1]ราคาที่ดิน!$B$1:$G$1,0))</f>
        <v>#N/A</v>
      </c>
      <c r="V5287" s="37" t="e">
        <f t="shared" si="1117"/>
        <v>#N/A</v>
      </c>
    </row>
    <row r="5288" spans="1:22" s="5" customFormat="1" ht="24" customHeight="1" x14ac:dyDescent="0.2">
      <c r="A5288" s="31">
        <v>5273</v>
      </c>
      <c r="B5288" s="31"/>
      <c r="C5288" s="31"/>
      <c r="D5288" s="31"/>
      <c r="E5288" s="31"/>
      <c r="F5288" s="31"/>
      <c r="G5288" s="32"/>
      <c r="H5288" s="31"/>
      <c r="I5288" s="31"/>
      <c r="J5288" s="31"/>
      <c r="K5288" s="31"/>
      <c r="L5288" s="31"/>
      <c r="M5288" s="31"/>
      <c r="N5288" s="33"/>
      <c r="O5288" s="33"/>
      <c r="P5288" s="33"/>
      <c r="Q5288" s="33"/>
      <c r="R5288" s="33"/>
      <c r="S5288" s="34" t="str">
        <f t="shared" si="1115"/>
        <v/>
      </c>
      <c r="T5288" s="35">
        <f t="shared" si="1116"/>
        <v>0</v>
      </c>
      <c r="U5288" s="36" t="e">
        <f>INDEX([1]ราคาที่ดิน!$B:$G,MATCH($C5288,[1]ราคาที่ดิน!$A:$A,0),MATCH($B5288,[1]ราคาที่ดิน!$B$1:$G$1,0))</f>
        <v>#N/A</v>
      </c>
      <c r="V5288" s="37" t="e">
        <f t="shared" si="1117"/>
        <v>#N/A</v>
      </c>
    </row>
    <row r="5289" spans="1:22" s="5" customFormat="1" ht="24" customHeight="1" x14ac:dyDescent="0.2">
      <c r="A5289" s="31">
        <v>5274</v>
      </c>
      <c r="B5289" s="31"/>
      <c r="C5289" s="31"/>
      <c r="D5289" s="31"/>
      <c r="E5289" s="31"/>
      <c r="F5289" s="31"/>
      <c r="G5289" s="32"/>
      <c r="H5289" s="31"/>
      <c r="I5289" s="31"/>
      <c r="J5289" s="31"/>
      <c r="K5289" s="31"/>
      <c r="L5289" s="31"/>
      <c r="M5289" s="31"/>
      <c r="N5289" s="33"/>
      <c r="O5289" s="33"/>
      <c r="P5289" s="33"/>
      <c r="Q5289" s="33"/>
      <c r="R5289" s="33"/>
      <c r="S5289" s="34" t="str">
        <f t="shared" si="1115"/>
        <v/>
      </c>
      <c r="T5289" s="35">
        <f t="shared" si="1116"/>
        <v>0</v>
      </c>
      <c r="U5289" s="36" t="e">
        <f>INDEX([1]ราคาที่ดิน!$B:$G,MATCH($C5289,[1]ราคาที่ดิน!$A:$A,0),MATCH($B5289,[1]ราคาที่ดิน!$B$1:$G$1,0))</f>
        <v>#N/A</v>
      </c>
      <c r="V5289" s="37" t="e">
        <f t="shared" si="1117"/>
        <v>#N/A</v>
      </c>
    </row>
    <row r="5290" spans="1:22" s="5" customFormat="1" ht="24" customHeight="1" x14ac:dyDescent="0.2">
      <c r="A5290" s="31">
        <v>5275</v>
      </c>
      <c r="B5290" s="31"/>
      <c r="C5290" s="31"/>
      <c r="D5290" s="31"/>
      <c r="E5290" s="31"/>
      <c r="F5290" s="31"/>
      <c r="G5290" s="32"/>
      <c r="H5290" s="31"/>
      <c r="I5290" s="31"/>
      <c r="J5290" s="31"/>
      <c r="K5290" s="31"/>
      <c r="L5290" s="31"/>
      <c r="M5290" s="31"/>
      <c r="N5290" s="33"/>
      <c r="O5290" s="33"/>
      <c r="P5290" s="33"/>
      <c r="Q5290" s="33"/>
      <c r="R5290" s="33"/>
      <c r="S5290" s="34" t="str">
        <f t="shared" si="1115"/>
        <v/>
      </c>
      <c r="T5290" s="35">
        <f t="shared" si="1116"/>
        <v>0</v>
      </c>
      <c r="U5290" s="36" t="e">
        <f>INDEX([1]ราคาที่ดิน!$B:$G,MATCH($C5290,[1]ราคาที่ดิน!$A:$A,0),MATCH($B5290,[1]ราคาที่ดิน!$B$1:$G$1,0))</f>
        <v>#N/A</v>
      </c>
      <c r="V5290" s="37" t="e">
        <f t="shared" si="1117"/>
        <v>#N/A</v>
      </c>
    </row>
    <row r="5291" spans="1:22" s="5" customFormat="1" ht="24" customHeight="1" x14ac:dyDescent="0.2">
      <c r="A5291" s="31">
        <v>5276</v>
      </c>
      <c r="B5291" s="31"/>
      <c r="C5291" s="31"/>
      <c r="D5291" s="31"/>
      <c r="E5291" s="31"/>
      <c r="F5291" s="31"/>
      <c r="G5291" s="32"/>
      <c r="H5291" s="31"/>
      <c r="I5291" s="31"/>
      <c r="J5291" s="31"/>
      <c r="K5291" s="31"/>
      <c r="L5291" s="31"/>
      <c r="M5291" s="31"/>
      <c r="N5291" s="33"/>
      <c r="O5291" s="33"/>
      <c r="P5291" s="33"/>
      <c r="Q5291" s="33"/>
      <c r="R5291" s="33"/>
      <c r="S5291" s="34" t="str">
        <f t="shared" si="1115"/>
        <v/>
      </c>
      <c r="T5291" s="35">
        <f t="shared" si="1116"/>
        <v>0</v>
      </c>
      <c r="U5291" s="36" t="e">
        <f>INDEX([1]ราคาที่ดิน!$B:$G,MATCH($C5291,[1]ราคาที่ดิน!$A:$A,0),MATCH($B5291,[1]ราคาที่ดิน!$B$1:$G$1,0))</f>
        <v>#N/A</v>
      </c>
      <c r="V5291" s="37" t="e">
        <f t="shared" si="1117"/>
        <v>#N/A</v>
      </c>
    </row>
    <row r="5292" spans="1:22" s="5" customFormat="1" ht="24" customHeight="1" x14ac:dyDescent="0.2">
      <c r="A5292" s="31">
        <v>5277</v>
      </c>
      <c r="B5292" s="31"/>
      <c r="C5292" s="31"/>
      <c r="D5292" s="31"/>
      <c r="E5292" s="31"/>
      <c r="F5292" s="31"/>
      <c r="G5292" s="32"/>
      <c r="H5292" s="31"/>
      <c r="I5292" s="31"/>
      <c r="J5292" s="31"/>
      <c r="K5292" s="31"/>
      <c r="L5292" s="31"/>
      <c r="M5292" s="31"/>
      <c r="N5292" s="33"/>
      <c r="O5292" s="33"/>
      <c r="P5292" s="33"/>
      <c r="Q5292" s="33"/>
      <c r="R5292" s="33"/>
      <c r="S5292" s="34" t="str">
        <f t="shared" si="1115"/>
        <v/>
      </c>
      <c r="T5292" s="35">
        <f t="shared" si="1116"/>
        <v>0</v>
      </c>
      <c r="U5292" s="36" t="e">
        <f>INDEX([1]ราคาที่ดิน!$B:$G,MATCH($C5292,[1]ราคาที่ดิน!$A:$A,0),MATCH($B5292,[1]ราคาที่ดิน!$B$1:$G$1,0))</f>
        <v>#N/A</v>
      </c>
      <c r="V5292" s="37" t="e">
        <f t="shared" si="1117"/>
        <v>#N/A</v>
      </c>
    </row>
    <row r="5293" spans="1:22" s="5" customFormat="1" ht="24" customHeight="1" x14ac:dyDescent="0.2">
      <c r="A5293" s="31">
        <v>5278</v>
      </c>
      <c r="B5293" s="31"/>
      <c r="C5293" s="31"/>
      <c r="D5293" s="31"/>
      <c r="E5293" s="31"/>
      <c r="F5293" s="31"/>
      <c r="G5293" s="32"/>
      <c r="H5293" s="31"/>
      <c r="I5293" s="31"/>
      <c r="J5293" s="31"/>
      <c r="K5293" s="31"/>
      <c r="L5293" s="31"/>
      <c r="M5293" s="31"/>
      <c r="N5293" s="33"/>
      <c r="O5293" s="33"/>
      <c r="P5293" s="33"/>
      <c r="Q5293" s="33"/>
      <c r="R5293" s="33"/>
      <c r="S5293" s="34" t="str">
        <f t="shared" si="1115"/>
        <v/>
      </c>
      <c r="T5293" s="35">
        <f t="shared" si="1116"/>
        <v>0</v>
      </c>
      <c r="U5293" s="36" t="e">
        <f>INDEX([1]ราคาที่ดิน!$B:$G,MATCH($C5293,[1]ราคาที่ดิน!$A:$A,0),MATCH($B5293,[1]ราคาที่ดิน!$B$1:$G$1,0))</f>
        <v>#N/A</v>
      </c>
      <c r="V5293" s="37" t="e">
        <f t="shared" si="1117"/>
        <v>#N/A</v>
      </c>
    </row>
    <row r="5294" spans="1:22" s="5" customFormat="1" ht="24" customHeight="1" x14ac:dyDescent="0.2">
      <c r="A5294" s="31">
        <v>5279</v>
      </c>
      <c r="B5294" s="31"/>
      <c r="C5294" s="31"/>
      <c r="D5294" s="31"/>
      <c r="E5294" s="31"/>
      <c r="F5294" s="31"/>
      <c r="G5294" s="32"/>
      <c r="H5294" s="31"/>
      <c r="I5294" s="31"/>
      <c r="J5294" s="31"/>
      <c r="K5294" s="31"/>
      <c r="L5294" s="31"/>
      <c r="M5294" s="31"/>
      <c r="N5294" s="33"/>
      <c r="O5294" s="33"/>
      <c r="P5294" s="33"/>
      <c r="Q5294" s="33"/>
      <c r="R5294" s="33"/>
      <c r="S5294" s="34" t="str">
        <f t="shared" si="1115"/>
        <v/>
      </c>
      <c r="T5294" s="35">
        <f t="shared" si="1116"/>
        <v>0</v>
      </c>
      <c r="U5294" s="36" t="e">
        <f>INDEX([1]ราคาที่ดิน!$B:$G,MATCH($C5294,[1]ราคาที่ดิน!$A:$A,0),MATCH($B5294,[1]ราคาที่ดิน!$B$1:$G$1,0))</f>
        <v>#N/A</v>
      </c>
      <c r="V5294" s="37" t="e">
        <f t="shared" si="1117"/>
        <v>#N/A</v>
      </c>
    </row>
    <row r="5295" spans="1:22" s="5" customFormat="1" ht="24" customHeight="1" x14ac:dyDescent="0.2">
      <c r="A5295" s="31">
        <v>5280</v>
      </c>
      <c r="B5295" s="31"/>
      <c r="C5295" s="31"/>
      <c r="D5295" s="31"/>
      <c r="E5295" s="31"/>
      <c r="F5295" s="31"/>
      <c r="G5295" s="32"/>
      <c r="H5295" s="31"/>
      <c r="I5295" s="31"/>
      <c r="J5295" s="31"/>
      <c r="K5295" s="31"/>
      <c r="L5295" s="31"/>
      <c r="M5295" s="31"/>
      <c r="N5295" s="33"/>
      <c r="O5295" s="33"/>
      <c r="P5295" s="33"/>
      <c r="Q5295" s="33"/>
      <c r="R5295" s="33"/>
      <c r="S5295" s="34" t="str">
        <f t="shared" si="1115"/>
        <v/>
      </c>
      <c r="T5295" s="35">
        <f t="shared" si="1116"/>
        <v>0</v>
      </c>
      <c r="U5295" s="36" t="e">
        <f>INDEX([1]ราคาที่ดิน!$B:$G,MATCH($C5295,[1]ราคาที่ดิน!$A:$A,0),MATCH($B5295,[1]ราคาที่ดิน!$B$1:$G$1,0))</f>
        <v>#N/A</v>
      </c>
      <c r="V5295" s="37" t="e">
        <f t="shared" si="1117"/>
        <v>#N/A</v>
      </c>
    </row>
    <row r="5296" spans="1:22" s="5" customFormat="1" ht="24" customHeight="1" x14ac:dyDescent="0.2">
      <c r="A5296" s="31">
        <v>5281</v>
      </c>
      <c r="B5296" s="31"/>
      <c r="C5296" s="31"/>
      <c r="D5296" s="31"/>
      <c r="E5296" s="31"/>
      <c r="F5296" s="31"/>
      <c r="G5296" s="32"/>
      <c r="H5296" s="31"/>
      <c r="I5296" s="31"/>
      <c r="J5296" s="31"/>
      <c r="K5296" s="31"/>
      <c r="L5296" s="31"/>
      <c r="M5296" s="31"/>
      <c r="N5296" s="33"/>
      <c r="O5296" s="33"/>
      <c r="P5296" s="33"/>
      <c r="Q5296" s="33"/>
      <c r="R5296" s="33"/>
      <c r="S5296" s="34" t="str">
        <f t="shared" si="1115"/>
        <v/>
      </c>
      <c r="T5296" s="35">
        <f t="shared" si="1116"/>
        <v>0</v>
      </c>
      <c r="U5296" s="36" t="e">
        <f>INDEX([1]ราคาที่ดิน!$B:$G,MATCH($C5296,[1]ราคาที่ดิน!$A:$A,0),MATCH($B5296,[1]ราคาที่ดิน!$B$1:$G$1,0))</f>
        <v>#N/A</v>
      </c>
      <c r="V5296" s="37" t="e">
        <f t="shared" si="1117"/>
        <v>#N/A</v>
      </c>
    </row>
    <row r="5297" spans="1:22" s="5" customFormat="1" ht="24" customHeight="1" x14ac:dyDescent="0.2">
      <c r="A5297" s="31">
        <v>5282</v>
      </c>
      <c r="B5297" s="31"/>
      <c r="C5297" s="31"/>
      <c r="D5297" s="31"/>
      <c r="E5297" s="31"/>
      <c r="F5297" s="31"/>
      <c r="G5297" s="32"/>
      <c r="H5297" s="31"/>
      <c r="I5297" s="31"/>
      <c r="J5297" s="31"/>
      <c r="K5297" s="31"/>
      <c r="L5297" s="31"/>
      <c r="M5297" s="31"/>
      <c r="N5297" s="33"/>
      <c r="O5297" s="33"/>
      <c r="P5297" s="33"/>
      <c r="Q5297" s="33"/>
      <c r="R5297" s="33"/>
      <c r="S5297" s="34" t="str">
        <f t="shared" si="1115"/>
        <v/>
      </c>
      <c r="T5297" s="35">
        <f t="shared" si="1116"/>
        <v>0</v>
      </c>
      <c r="U5297" s="36" t="e">
        <f>INDEX([1]ราคาที่ดิน!$B:$G,MATCH($C5297,[1]ราคาที่ดิน!$A:$A,0),MATCH($B5297,[1]ราคาที่ดิน!$B$1:$G$1,0))</f>
        <v>#N/A</v>
      </c>
      <c r="V5297" s="37" t="e">
        <f t="shared" si="1117"/>
        <v>#N/A</v>
      </c>
    </row>
    <row r="5298" spans="1:22" s="5" customFormat="1" ht="24" customHeight="1" x14ac:dyDescent="0.2">
      <c r="A5298" s="31">
        <v>5283</v>
      </c>
      <c r="B5298" s="31"/>
      <c r="C5298" s="31"/>
      <c r="D5298" s="31"/>
      <c r="E5298" s="31"/>
      <c r="F5298" s="31"/>
      <c r="G5298" s="32"/>
      <c r="H5298" s="31"/>
      <c r="I5298" s="31"/>
      <c r="J5298" s="31"/>
      <c r="K5298" s="31"/>
      <c r="L5298" s="31"/>
      <c r="M5298" s="31"/>
      <c r="N5298" s="33"/>
      <c r="O5298" s="33"/>
      <c r="P5298" s="33"/>
      <c r="Q5298" s="33"/>
      <c r="R5298" s="33"/>
      <c r="S5298" s="34" t="str">
        <f t="shared" si="1115"/>
        <v/>
      </c>
      <c r="T5298" s="35">
        <f t="shared" si="1116"/>
        <v>0</v>
      </c>
      <c r="U5298" s="36" t="e">
        <f>INDEX([1]ราคาที่ดิน!$B:$G,MATCH($C5298,[1]ราคาที่ดิน!$A:$A,0),MATCH($B5298,[1]ราคาที่ดิน!$B$1:$G$1,0))</f>
        <v>#N/A</v>
      </c>
      <c r="V5298" s="37" t="e">
        <f t="shared" si="1117"/>
        <v>#N/A</v>
      </c>
    </row>
    <row r="5299" spans="1:22" s="5" customFormat="1" ht="24" customHeight="1" x14ac:dyDescent="0.2">
      <c r="A5299" s="31">
        <v>5284</v>
      </c>
      <c r="B5299" s="31"/>
      <c r="C5299" s="31"/>
      <c r="D5299" s="31"/>
      <c r="E5299" s="31"/>
      <c r="F5299" s="31"/>
      <c r="G5299" s="32"/>
      <c r="H5299" s="31"/>
      <c r="I5299" s="31"/>
      <c r="J5299" s="31"/>
      <c r="K5299" s="31"/>
      <c r="L5299" s="31"/>
      <c r="M5299" s="31"/>
      <c r="N5299" s="33"/>
      <c r="O5299" s="33"/>
      <c r="P5299" s="33"/>
      <c r="Q5299" s="33"/>
      <c r="R5299" s="33"/>
      <c r="S5299" s="34" t="str">
        <f t="shared" si="1115"/>
        <v/>
      </c>
      <c r="T5299" s="35">
        <f t="shared" si="1116"/>
        <v>0</v>
      </c>
      <c r="U5299" s="36" t="e">
        <f>INDEX([1]ราคาที่ดิน!$B:$G,MATCH($C5299,[1]ราคาที่ดิน!$A:$A,0),MATCH($B5299,[1]ราคาที่ดิน!$B$1:$G$1,0))</f>
        <v>#N/A</v>
      </c>
      <c r="V5299" s="37" t="e">
        <f t="shared" si="1117"/>
        <v>#N/A</v>
      </c>
    </row>
    <row r="5300" spans="1:22" s="5" customFormat="1" ht="24" customHeight="1" x14ac:dyDescent="0.2">
      <c r="A5300" s="31">
        <v>5285</v>
      </c>
      <c r="B5300" s="31"/>
      <c r="C5300" s="31"/>
      <c r="D5300" s="31"/>
      <c r="E5300" s="31"/>
      <c r="F5300" s="31"/>
      <c r="G5300" s="32"/>
      <c r="H5300" s="31"/>
      <c r="I5300" s="31"/>
      <c r="J5300" s="31"/>
      <c r="K5300" s="31"/>
      <c r="L5300" s="31"/>
      <c r="M5300" s="31"/>
      <c r="N5300" s="33"/>
      <c r="O5300" s="33"/>
      <c r="P5300" s="33"/>
      <c r="Q5300" s="33"/>
      <c r="R5300" s="33"/>
      <c r="S5300" s="34" t="str">
        <f t="shared" si="1115"/>
        <v/>
      </c>
      <c r="T5300" s="35">
        <f t="shared" si="1116"/>
        <v>0</v>
      </c>
      <c r="U5300" s="36" t="e">
        <f>INDEX([1]ราคาที่ดิน!$B:$G,MATCH($C5300,[1]ราคาที่ดิน!$A:$A,0),MATCH($B5300,[1]ราคาที่ดิน!$B$1:$G$1,0))</f>
        <v>#N/A</v>
      </c>
      <c r="V5300" s="37" t="e">
        <f t="shared" si="1117"/>
        <v>#N/A</v>
      </c>
    </row>
    <row r="5301" spans="1:22" s="5" customFormat="1" ht="24" customHeight="1" x14ac:dyDescent="0.2">
      <c r="A5301" s="31">
        <v>5286</v>
      </c>
      <c r="B5301" s="31"/>
      <c r="C5301" s="31"/>
      <c r="D5301" s="31"/>
      <c r="E5301" s="31"/>
      <c r="F5301" s="31"/>
      <c r="G5301" s="32"/>
      <c r="H5301" s="31"/>
      <c r="I5301" s="31"/>
      <c r="J5301" s="31"/>
      <c r="K5301" s="31"/>
      <c r="L5301" s="31"/>
      <c r="M5301" s="31"/>
      <c r="N5301" s="33"/>
      <c r="O5301" s="33"/>
      <c r="P5301" s="33"/>
      <c r="Q5301" s="33"/>
      <c r="R5301" s="33"/>
      <c r="S5301" s="34" t="str">
        <f t="shared" si="1115"/>
        <v/>
      </c>
      <c r="T5301" s="35">
        <f t="shared" si="1116"/>
        <v>0</v>
      </c>
      <c r="U5301" s="36" t="e">
        <f>INDEX([1]ราคาที่ดิน!$B:$G,MATCH($C5301,[1]ราคาที่ดิน!$A:$A,0),MATCH($B5301,[1]ราคาที่ดิน!$B$1:$G$1,0))</f>
        <v>#N/A</v>
      </c>
      <c r="V5301" s="37" t="e">
        <f t="shared" si="1117"/>
        <v>#N/A</v>
      </c>
    </row>
    <row r="5302" spans="1:22" s="5" customFormat="1" ht="24" customHeight="1" x14ac:dyDescent="0.2">
      <c r="A5302" s="31">
        <v>5287</v>
      </c>
      <c r="B5302" s="31"/>
      <c r="C5302" s="31"/>
      <c r="D5302" s="31"/>
      <c r="E5302" s="31"/>
      <c r="F5302" s="31"/>
      <c r="G5302" s="32"/>
      <c r="H5302" s="31"/>
      <c r="I5302" s="31"/>
      <c r="J5302" s="31"/>
      <c r="K5302" s="31"/>
      <c r="L5302" s="31"/>
      <c r="M5302" s="31"/>
      <c r="N5302" s="33"/>
      <c r="O5302" s="33"/>
      <c r="P5302" s="33"/>
      <c r="Q5302" s="33"/>
      <c r="R5302" s="33"/>
      <c r="S5302" s="34" t="str">
        <f t="shared" si="1115"/>
        <v/>
      </c>
      <c r="T5302" s="35">
        <f t="shared" si="1116"/>
        <v>0</v>
      </c>
      <c r="U5302" s="36" t="e">
        <f>INDEX([1]ราคาที่ดิน!$B:$G,MATCH($C5302,[1]ราคาที่ดิน!$A:$A,0),MATCH($B5302,[1]ราคาที่ดิน!$B$1:$G$1,0))</f>
        <v>#N/A</v>
      </c>
      <c r="V5302" s="37" t="e">
        <f t="shared" si="1117"/>
        <v>#N/A</v>
      </c>
    </row>
    <row r="5303" spans="1:22" s="5" customFormat="1" ht="24" customHeight="1" x14ac:dyDescent="0.2">
      <c r="A5303" s="31">
        <v>5288</v>
      </c>
      <c r="B5303" s="31"/>
      <c r="C5303" s="31"/>
      <c r="D5303" s="31"/>
      <c r="E5303" s="31"/>
      <c r="F5303" s="31"/>
      <c r="G5303" s="32"/>
      <c r="H5303" s="31"/>
      <c r="I5303" s="31"/>
      <c r="J5303" s="31"/>
      <c r="K5303" s="31"/>
      <c r="L5303" s="31"/>
      <c r="M5303" s="31"/>
      <c r="N5303" s="33"/>
      <c r="O5303" s="33"/>
      <c r="P5303" s="33"/>
      <c r="Q5303" s="33"/>
      <c r="R5303" s="33"/>
      <c r="S5303" s="34" t="str">
        <f t="shared" si="1115"/>
        <v/>
      </c>
      <c r="T5303" s="35">
        <f t="shared" si="1116"/>
        <v>0</v>
      </c>
      <c r="U5303" s="36" t="e">
        <f>INDEX([1]ราคาที่ดิน!$B:$G,MATCH($C5303,[1]ราคาที่ดิน!$A:$A,0),MATCH($B5303,[1]ราคาที่ดิน!$B$1:$G$1,0))</f>
        <v>#N/A</v>
      </c>
      <c r="V5303" s="37" t="e">
        <f t="shared" si="1117"/>
        <v>#N/A</v>
      </c>
    </row>
    <row r="5304" spans="1:22" s="5" customFormat="1" ht="24" customHeight="1" x14ac:dyDescent="0.2">
      <c r="A5304" s="31">
        <v>5289</v>
      </c>
      <c r="B5304" s="31"/>
      <c r="C5304" s="31"/>
      <c r="D5304" s="31"/>
      <c r="E5304" s="31"/>
      <c r="F5304" s="31"/>
      <c r="G5304" s="32"/>
      <c r="H5304" s="31"/>
      <c r="I5304" s="31"/>
      <c r="J5304" s="31"/>
      <c r="K5304" s="31"/>
      <c r="L5304" s="31"/>
      <c r="M5304" s="31"/>
      <c r="N5304" s="33"/>
      <c r="O5304" s="33"/>
      <c r="P5304" s="33"/>
      <c r="Q5304" s="33"/>
      <c r="R5304" s="33"/>
      <c r="S5304" s="34" t="str">
        <f t="shared" si="1115"/>
        <v/>
      </c>
      <c r="T5304" s="35">
        <f t="shared" si="1116"/>
        <v>0</v>
      </c>
      <c r="U5304" s="36" t="e">
        <f>INDEX([1]ราคาที่ดิน!$B:$G,MATCH($C5304,[1]ราคาที่ดิน!$A:$A,0),MATCH($B5304,[1]ราคาที่ดิน!$B$1:$G$1,0))</f>
        <v>#N/A</v>
      </c>
      <c r="V5304" s="37" t="e">
        <f t="shared" si="1117"/>
        <v>#N/A</v>
      </c>
    </row>
    <row r="5305" spans="1:22" s="5" customFormat="1" ht="24" customHeight="1" x14ac:dyDescent="0.2">
      <c r="A5305" s="31">
        <v>5290</v>
      </c>
      <c r="B5305" s="31"/>
      <c r="C5305" s="31"/>
      <c r="D5305" s="31"/>
      <c r="E5305" s="31"/>
      <c r="F5305" s="31"/>
      <c r="G5305" s="32"/>
      <c r="H5305" s="31"/>
      <c r="I5305" s="31"/>
      <c r="J5305" s="31"/>
      <c r="K5305" s="31"/>
      <c r="L5305" s="31"/>
      <c r="M5305" s="31"/>
      <c r="N5305" s="33"/>
      <c r="O5305" s="33"/>
      <c r="P5305" s="33"/>
      <c r="Q5305" s="33"/>
      <c r="R5305" s="33"/>
      <c r="S5305" s="34" t="str">
        <f t="shared" si="1115"/>
        <v/>
      </c>
      <c r="T5305" s="35">
        <f t="shared" si="1116"/>
        <v>0</v>
      </c>
      <c r="U5305" s="36" t="e">
        <f>INDEX([1]ราคาที่ดิน!$B:$G,MATCH($C5305,[1]ราคาที่ดิน!$A:$A,0),MATCH($B5305,[1]ราคาที่ดิน!$B$1:$G$1,0))</f>
        <v>#N/A</v>
      </c>
      <c r="V5305" s="37" t="e">
        <f t="shared" si="1117"/>
        <v>#N/A</v>
      </c>
    </row>
    <row r="5306" spans="1:22" s="5" customFormat="1" ht="24" customHeight="1" x14ac:dyDescent="0.2">
      <c r="A5306" s="31">
        <v>5291</v>
      </c>
      <c r="B5306" s="31"/>
      <c r="C5306" s="31"/>
      <c r="D5306" s="31"/>
      <c r="E5306" s="31"/>
      <c r="F5306" s="31"/>
      <c r="G5306" s="32"/>
      <c r="H5306" s="31"/>
      <c r="I5306" s="31"/>
      <c r="J5306" s="31"/>
      <c r="K5306" s="31"/>
      <c r="L5306" s="31"/>
      <c r="M5306" s="31"/>
      <c r="N5306" s="33"/>
      <c r="O5306" s="33"/>
      <c r="P5306" s="33"/>
      <c r="Q5306" s="33"/>
      <c r="R5306" s="33"/>
      <c r="S5306" s="34" t="str">
        <f t="shared" si="1115"/>
        <v/>
      </c>
      <c r="T5306" s="35">
        <f t="shared" si="1116"/>
        <v>0</v>
      </c>
      <c r="U5306" s="36" t="e">
        <f>INDEX([1]ราคาที่ดิน!$B:$G,MATCH($C5306,[1]ราคาที่ดิน!$A:$A,0),MATCH($B5306,[1]ราคาที่ดิน!$B$1:$G$1,0))</f>
        <v>#N/A</v>
      </c>
      <c r="V5306" s="37" t="e">
        <f t="shared" si="1117"/>
        <v>#N/A</v>
      </c>
    </row>
    <row r="5307" spans="1:22" s="5" customFormat="1" ht="24" customHeight="1" x14ac:dyDescent="0.2">
      <c r="A5307" s="31">
        <v>5292</v>
      </c>
      <c r="B5307" s="31"/>
      <c r="C5307" s="31"/>
      <c r="D5307" s="31"/>
      <c r="E5307" s="31"/>
      <c r="F5307" s="31"/>
      <c r="G5307" s="32"/>
      <c r="H5307" s="31"/>
      <c r="I5307" s="31"/>
      <c r="J5307" s="31"/>
      <c r="K5307" s="31"/>
      <c r="L5307" s="31"/>
      <c r="M5307" s="31"/>
      <c r="N5307" s="33"/>
      <c r="O5307" s="33"/>
      <c r="P5307" s="33"/>
      <c r="Q5307" s="33"/>
      <c r="R5307" s="33"/>
      <c r="S5307" s="34" t="str">
        <f t="shared" si="1115"/>
        <v/>
      </c>
      <c r="T5307" s="35">
        <f t="shared" si="1116"/>
        <v>0</v>
      </c>
      <c r="U5307" s="36" t="e">
        <f>INDEX([1]ราคาที่ดิน!$B:$G,MATCH($C5307,[1]ราคาที่ดิน!$A:$A,0),MATCH($B5307,[1]ราคาที่ดิน!$B$1:$G$1,0))</f>
        <v>#N/A</v>
      </c>
      <c r="V5307" s="37" t="e">
        <f t="shared" si="1117"/>
        <v>#N/A</v>
      </c>
    </row>
    <row r="5308" spans="1:22" s="5" customFormat="1" ht="24" customHeight="1" x14ac:dyDescent="0.2">
      <c r="A5308" s="31">
        <v>5293</v>
      </c>
      <c r="B5308" s="31"/>
      <c r="C5308" s="31"/>
      <c r="D5308" s="31"/>
      <c r="E5308" s="31"/>
      <c r="F5308" s="31"/>
      <c r="G5308" s="32"/>
      <c r="H5308" s="31"/>
      <c r="I5308" s="31"/>
      <c r="J5308" s="31"/>
      <c r="K5308" s="31"/>
      <c r="L5308" s="31"/>
      <c r="M5308" s="31"/>
      <c r="N5308" s="33"/>
      <c r="O5308" s="33"/>
      <c r="P5308" s="33"/>
      <c r="Q5308" s="33"/>
      <c r="R5308" s="33"/>
      <c r="S5308" s="34" t="str">
        <f t="shared" si="1115"/>
        <v/>
      </c>
      <c r="T5308" s="35">
        <f t="shared" si="1116"/>
        <v>0</v>
      </c>
      <c r="U5308" s="36" t="e">
        <f>INDEX([1]ราคาที่ดิน!$B:$G,MATCH($C5308,[1]ราคาที่ดิน!$A:$A,0),MATCH($B5308,[1]ราคาที่ดิน!$B$1:$G$1,0))</f>
        <v>#N/A</v>
      </c>
      <c r="V5308" s="37" t="e">
        <f t="shared" si="1117"/>
        <v>#N/A</v>
      </c>
    </row>
    <row r="5309" spans="1:22" s="5" customFormat="1" ht="24" customHeight="1" x14ac:dyDescent="0.2">
      <c r="A5309" s="31">
        <v>5294</v>
      </c>
      <c r="B5309" s="31"/>
      <c r="C5309" s="31"/>
      <c r="D5309" s="31"/>
      <c r="E5309" s="31"/>
      <c r="F5309" s="31"/>
      <c r="G5309" s="32"/>
      <c r="H5309" s="31"/>
      <c r="I5309" s="31"/>
      <c r="J5309" s="31"/>
      <c r="K5309" s="31"/>
      <c r="L5309" s="31"/>
      <c r="M5309" s="31"/>
      <c r="N5309" s="33"/>
      <c r="O5309" s="33"/>
      <c r="P5309" s="33"/>
      <c r="Q5309" s="33"/>
      <c r="R5309" s="33"/>
      <c r="S5309" s="34" t="str">
        <f t="shared" si="1115"/>
        <v/>
      </c>
      <c r="T5309" s="35">
        <f t="shared" si="1116"/>
        <v>0</v>
      </c>
      <c r="U5309" s="36" t="e">
        <f>INDEX([1]ราคาที่ดิน!$B:$G,MATCH($C5309,[1]ราคาที่ดิน!$A:$A,0),MATCH($B5309,[1]ราคาที่ดิน!$B$1:$G$1,0))</f>
        <v>#N/A</v>
      </c>
      <c r="V5309" s="37" t="e">
        <f t="shared" si="1117"/>
        <v>#N/A</v>
      </c>
    </row>
    <row r="5310" spans="1:22" s="5" customFormat="1" ht="24" customHeight="1" x14ac:dyDescent="0.2">
      <c r="A5310" s="31">
        <v>5295</v>
      </c>
      <c r="B5310" s="31"/>
      <c r="C5310" s="31"/>
      <c r="D5310" s="31"/>
      <c r="E5310" s="31"/>
      <c r="F5310" s="31"/>
      <c r="G5310" s="32"/>
      <c r="H5310" s="31"/>
      <c r="I5310" s="31"/>
      <c r="J5310" s="31"/>
      <c r="K5310" s="31"/>
      <c r="L5310" s="31"/>
      <c r="M5310" s="31"/>
      <c r="N5310" s="33"/>
      <c r="O5310" s="33"/>
      <c r="P5310" s="33"/>
      <c r="Q5310" s="33"/>
      <c r="R5310" s="33"/>
      <c r="S5310" s="34" t="str">
        <f t="shared" si="1115"/>
        <v/>
      </c>
      <c r="T5310" s="35">
        <f t="shared" si="1116"/>
        <v>0</v>
      </c>
      <c r="U5310" s="36" t="e">
        <f>INDEX([1]ราคาที่ดิน!$B:$G,MATCH($C5310,[1]ราคาที่ดิน!$A:$A,0),MATCH($B5310,[1]ราคาที่ดิน!$B$1:$G$1,0))</f>
        <v>#N/A</v>
      </c>
      <c r="V5310" s="37" t="e">
        <f t="shared" si="1117"/>
        <v>#N/A</v>
      </c>
    </row>
    <row r="5311" spans="1:22" s="5" customFormat="1" ht="24" customHeight="1" x14ac:dyDescent="0.2">
      <c r="A5311" s="31">
        <v>5296</v>
      </c>
      <c r="B5311" s="31"/>
      <c r="C5311" s="31"/>
      <c r="D5311" s="31"/>
      <c r="E5311" s="31"/>
      <c r="F5311" s="31"/>
      <c r="G5311" s="32"/>
      <c r="H5311" s="31"/>
      <c r="I5311" s="31"/>
      <c r="J5311" s="31"/>
      <c r="K5311" s="31"/>
      <c r="L5311" s="31"/>
      <c r="M5311" s="31"/>
      <c r="N5311" s="33"/>
      <c r="O5311" s="33"/>
      <c r="P5311" s="33"/>
      <c r="Q5311" s="33"/>
      <c r="R5311" s="33"/>
      <c r="S5311" s="34" t="str">
        <f t="shared" si="1115"/>
        <v/>
      </c>
      <c r="T5311" s="35">
        <f t="shared" si="1116"/>
        <v>0</v>
      </c>
      <c r="U5311" s="36" t="e">
        <f>INDEX([1]ราคาที่ดิน!$B:$G,MATCH($C5311,[1]ราคาที่ดิน!$A:$A,0),MATCH($B5311,[1]ราคาที่ดิน!$B$1:$G$1,0))</f>
        <v>#N/A</v>
      </c>
      <c r="V5311" s="37" t="e">
        <f t="shared" si="1117"/>
        <v>#N/A</v>
      </c>
    </row>
    <row r="5312" spans="1:22" s="5" customFormat="1" ht="24" customHeight="1" x14ac:dyDescent="0.2">
      <c r="A5312" s="31">
        <v>5297</v>
      </c>
      <c r="B5312" s="31"/>
      <c r="C5312" s="31"/>
      <c r="D5312" s="31"/>
      <c r="E5312" s="31"/>
      <c r="F5312" s="31"/>
      <c r="G5312" s="32"/>
      <c r="H5312" s="31"/>
      <c r="I5312" s="31"/>
      <c r="J5312" s="31"/>
      <c r="K5312" s="31"/>
      <c r="L5312" s="31"/>
      <c r="M5312" s="31"/>
      <c r="N5312" s="33"/>
      <c r="O5312" s="33"/>
      <c r="P5312" s="33"/>
      <c r="Q5312" s="33"/>
      <c r="R5312" s="33"/>
      <c r="S5312" s="34" t="str">
        <f t="shared" si="1115"/>
        <v/>
      </c>
      <c r="T5312" s="35">
        <f t="shared" si="1116"/>
        <v>0</v>
      </c>
      <c r="U5312" s="36" t="e">
        <f>INDEX([1]ราคาที่ดิน!$B:$G,MATCH($C5312,[1]ราคาที่ดิน!$A:$A,0),MATCH($B5312,[1]ราคาที่ดิน!$B$1:$G$1,0))</f>
        <v>#N/A</v>
      </c>
      <c r="V5312" s="37" t="e">
        <f t="shared" si="1117"/>
        <v>#N/A</v>
      </c>
    </row>
    <row r="5313" spans="1:22" s="5" customFormat="1" ht="24" customHeight="1" x14ac:dyDescent="0.2">
      <c r="A5313" s="31">
        <v>5298</v>
      </c>
      <c r="B5313" s="31"/>
      <c r="C5313" s="31"/>
      <c r="D5313" s="31"/>
      <c r="E5313" s="31"/>
      <c r="F5313" s="31"/>
      <c r="G5313" s="32"/>
      <c r="H5313" s="31"/>
      <c r="I5313" s="31"/>
      <c r="J5313" s="31"/>
      <c r="K5313" s="31"/>
      <c r="L5313" s="31"/>
      <c r="M5313" s="31"/>
      <c r="N5313" s="33"/>
      <c r="O5313" s="33"/>
      <c r="P5313" s="33"/>
      <c r="Q5313" s="33"/>
      <c r="R5313" s="33"/>
      <c r="S5313" s="34" t="str">
        <f t="shared" si="1115"/>
        <v/>
      </c>
      <c r="T5313" s="35">
        <f t="shared" si="1116"/>
        <v>0</v>
      </c>
      <c r="U5313" s="36" t="e">
        <f>INDEX([1]ราคาที่ดิน!$B:$G,MATCH($C5313,[1]ราคาที่ดิน!$A:$A,0),MATCH($B5313,[1]ราคาที่ดิน!$B$1:$G$1,0))</f>
        <v>#N/A</v>
      </c>
      <c r="V5313" s="37" t="e">
        <f t="shared" si="1117"/>
        <v>#N/A</v>
      </c>
    </row>
    <row r="5314" spans="1:22" s="5" customFormat="1" ht="24" customHeight="1" x14ac:dyDescent="0.2">
      <c r="A5314" s="31">
        <v>5299</v>
      </c>
      <c r="B5314" s="31"/>
      <c r="C5314" s="31"/>
      <c r="D5314" s="31"/>
      <c r="E5314" s="31"/>
      <c r="F5314" s="31"/>
      <c r="G5314" s="32"/>
      <c r="H5314" s="31"/>
      <c r="I5314" s="31"/>
      <c r="J5314" s="31"/>
      <c r="K5314" s="31"/>
      <c r="L5314" s="31"/>
      <c r="M5314" s="31"/>
      <c r="N5314" s="33"/>
      <c r="O5314" s="33"/>
      <c r="P5314" s="33"/>
      <c r="Q5314" s="33"/>
      <c r="R5314" s="33"/>
      <c r="S5314" s="34" t="str">
        <f t="shared" si="1115"/>
        <v/>
      </c>
      <c r="T5314" s="35">
        <f t="shared" si="1116"/>
        <v>0</v>
      </c>
      <c r="U5314" s="36" t="e">
        <f>INDEX([1]ราคาที่ดิน!$B:$G,MATCH($C5314,[1]ราคาที่ดิน!$A:$A,0),MATCH($B5314,[1]ราคาที่ดิน!$B$1:$G$1,0))</f>
        <v>#N/A</v>
      </c>
      <c r="V5314" s="37" t="e">
        <f t="shared" si="1117"/>
        <v>#N/A</v>
      </c>
    </row>
    <row r="5315" spans="1:22" s="5" customFormat="1" ht="24" customHeight="1" x14ac:dyDescent="0.2">
      <c r="A5315" s="31">
        <v>5300</v>
      </c>
      <c r="B5315" s="31"/>
      <c r="C5315" s="31"/>
      <c r="D5315" s="31"/>
      <c r="E5315" s="31"/>
      <c r="F5315" s="31"/>
      <c r="G5315" s="32"/>
      <c r="H5315" s="31"/>
      <c r="I5315" s="31"/>
      <c r="J5315" s="31"/>
      <c r="K5315" s="31"/>
      <c r="L5315" s="31"/>
      <c r="M5315" s="31"/>
      <c r="N5315" s="33"/>
      <c r="O5315" s="33"/>
      <c r="P5315" s="33"/>
      <c r="Q5315" s="33"/>
      <c r="R5315" s="33"/>
      <c r="S5315" s="34" t="str">
        <f t="shared" si="1115"/>
        <v/>
      </c>
      <c r="T5315" s="35">
        <f t="shared" si="1116"/>
        <v>0</v>
      </c>
      <c r="U5315" s="36" t="e">
        <f>INDEX([1]ราคาที่ดิน!$B:$G,MATCH($C5315,[1]ราคาที่ดิน!$A:$A,0),MATCH($B5315,[1]ราคาที่ดิน!$B$1:$G$1,0))</f>
        <v>#N/A</v>
      </c>
      <c r="V5315" s="37" t="e">
        <f t="shared" si="1117"/>
        <v>#N/A</v>
      </c>
    </row>
    <row r="5316" spans="1:22" s="5" customFormat="1" ht="24" customHeight="1" x14ac:dyDescent="0.2">
      <c r="A5316" s="31">
        <v>5301</v>
      </c>
      <c r="B5316" s="31"/>
      <c r="C5316" s="31"/>
      <c r="D5316" s="31"/>
      <c r="E5316" s="31"/>
      <c r="F5316" s="31"/>
      <c r="G5316" s="32"/>
      <c r="H5316" s="31"/>
      <c r="I5316" s="31"/>
      <c r="J5316" s="31"/>
      <c r="K5316" s="31"/>
      <c r="L5316" s="31"/>
      <c r="M5316" s="31"/>
      <c r="N5316" s="33"/>
      <c r="O5316" s="33"/>
      <c r="P5316" s="33"/>
      <c r="Q5316" s="33"/>
      <c r="R5316" s="33"/>
      <c r="S5316" s="34" t="str">
        <f t="shared" si="1115"/>
        <v/>
      </c>
      <c r="T5316" s="35">
        <f t="shared" si="1116"/>
        <v>0</v>
      </c>
      <c r="U5316" s="36" t="e">
        <f>INDEX([1]ราคาที่ดิน!$B:$G,MATCH($C5316,[1]ราคาที่ดิน!$A:$A,0),MATCH($B5316,[1]ราคาที่ดิน!$B$1:$G$1,0))</f>
        <v>#N/A</v>
      </c>
      <c r="V5316" s="37" t="e">
        <f t="shared" si="1117"/>
        <v>#N/A</v>
      </c>
    </row>
    <row r="5317" spans="1:22" s="5" customFormat="1" ht="24" customHeight="1" x14ac:dyDescent="0.2">
      <c r="A5317" s="31">
        <v>5302</v>
      </c>
      <c r="B5317" s="31"/>
      <c r="C5317" s="31"/>
      <c r="D5317" s="31"/>
      <c r="E5317" s="31"/>
      <c r="F5317" s="31"/>
      <c r="G5317" s="32"/>
      <c r="H5317" s="31"/>
      <c r="I5317" s="31"/>
      <c r="J5317" s="31"/>
      <c r="K5317" s="31"/>
      <c r="L5317" s="31"/>
      <c r="M5317" s="31"/>
      <c r="N5317" s="33"/>
      <c r="O5317" s="33"/>
      <c r="P5317" s="33"/>
      <c r="Q5317" s="33"/>
      <c r="R5317" s="33"/>
      <c r="S5317" s="34" t="str">
        <f t="shared" si="1115"/>
        <v/>
      </c>
      <c r="T5317" s="35">
        <f t="shared" si="1116"/>
        <v>0</v>
      </c>
      <c r="U5317" s="36" t="e">
        <f>INDEX([1]ราคาที่ดิน!$B:$G,MATCH($C5317,[1]ราคาที่ดิน!$A:$A,0),MATCH($B5317,[1]ราคาที่ดิน!$B$1:$G$1,0))</f>
        <v>#N/A</v>
      </c>
      <c r="V5317" s="37" t="e">
        <f t="shared" si="1117"/>
        <v>#N/A</v>
      </c>
    </row>
    <row r="5318" spans="1:22" s="5" customFormat="1" ht="24" customHeight="1" x14ac:dyDescent="0.2">
      <c r="A5318" s="31">
        <v>5303</v>
      </c>
      <c r="B5318" s="31"/>
      <c r="C5318" s="31"/>
      <c r="D5318" s="31"/>
      <c r="E5318" s="31"/>
      <c r="F5318" s="31"/>
      <c r="G5318" s="32"/>
      <c r="H5318" s="31"/>
      <c r="I5318" s="31"/>
      <c r="J5318" s="31"/>
      <c r="K5318" s="31"/>
      <c r="L5318" s="31"/>
      <c r="M5318" s="31"/>
      <c r="N5318" s="33"/>
      <c r="O5318" s="33"/>
      <c r="P5318" s="33"/>
      <c r="Q5318" s="33"/>
      <c r="R5318" s="33"/>
      <c r="S5318" s="34" t="str">
        <f t="shared" si="1115"/>
        <v/>
      </c>
      <c r="T5318" s="35">
        <f t="shared" si="1116"/>
        <v>0</v>
      </c>
      <c r="U5318" s="36" t="e">
        <f>INDEX([1]ราคาที่ดิน!$B:$G,MATCH($C5318,[1]ราคาที่ดิน!$A:$A,0),MATCH($B5318,[1]ราคาที่ดิน!$B$1:$G$1,0))</f>
        <v>#N/A</v>
      </c>
      <c r="V5318" s="37" t="e">
        <f t="shared" si="1117"/>
        <v>#N/A</v>
      </c>
    </row>
    <row r="5319" spans="1:22" s="5" customFormat="1" ht="24" customHeight="1" x14ac:dyDescent="0.2">
      <c r="A5319" s="31">
        <v>5304</v>
      </c>
      <c r="B5319" s="31"/>
      <c r="C5319" s="31"/>
      <c r="D5319" s="31"/>
      <c r="E5319" s="31"/>
      <c r="F5319" s="31"/>
      <c r="G5319" s="32"/>
      <c r="H5319" s="31"/>
      <c r="I5319" s="31"/>
      <c r="J5319" s="31"/>
      <c r="K5319" s="31"/>
      <c r="L5319" s="31"/>
      <c r="M5319" s="31"/>
      <c r="N5319" s="33"/>
      <c r="O5319" s="33"/>
      <c r="P5319" s="33"/>
      <c r="Q5319" s="33"/>
      <c r="R5319" s="33"/>
      <c r="S5319" s="34" t="str">
        <f t="shared" si="1115"/>
        <v/>
      </c>
      <c r="T5319" s="35">
        <f t="shared" si="1116"/>
        <v>0</v>
      </c>
      <c r="U5319" s="36" t="e">
        <f>INDEX([1]ราคาที่ดิน!$B:$G,MATCH($C5319,[1]ราคาที่ดิน!$A:$A,0),MATCH($B5319,[1]ราคาที่ดิน!$B$1:$G$1,0))</f>
        <v>#N/A</v>
      </c>
      <c r="V5319" s="37" t="e">
        <f t="shared" si="1117"/>
        <v>#N/A</v>
      </c>
    </row>
    <row r="5320" spans="1:22" s="5" customFormat="1" ht="24" customHeight="1" x14ac:dyDescent="0.2">
      <c r="A5320" s="31">
        <v>5305</v>
      </c>
      <c r="B5320" s="31"/>
      <c r="C5320" s="31"/>
      <c r="D5320" s="31"/>
      <c r="E5320" s="31"/>
      <c r="F5320" s="31"/>
      <c r="G5320" s="32"/>
      <c r="H5320" s="31"/>
      <c r="I5320" s="31"/>
      <c r="J5320" s="31"/>
      <c r="K5320" s="31"/>
      <c r="L5320" s="31"/>
      <c r="M5320" s="31"/>
      <c r="N5320" s="33"/>
      <c r="O5320" s="33"/>
      <c r="P5320" s="33"/>
      <c r="Q5320" s="33"/>
      <c r="R5320" s="33"/>
      <c r="S5320" s="34" t="str">
        <f t="shared" si="1115"/>
        <v/>
      </c>
      <c r="T5320" s="35">
        <f t="shared" si="1116"/>
        <v>0</v>
      </c>
      <c r="U5320" s="36" t="e">
        <f>INDEX([1]ราคาที่ดิน!$B:$G,MATCH($C5320,[1]ราคาที่ดิน!$A:$A,0),MATCH($B5320,[1]ราคาที่ดิน!$B$1:$G$1,0))</f>
        <v>#N/A</v>
      </c>
      <c r="V5320" s="37" t="e">
        <f t="shared" si="1117"/>
        <v>#N/A</v>
      </c>
    </row>
    <row r="5321" spans="1:22" s="5" customFormat="1" ht="24" customHeight="1" x14ac:dyDescent="0.2">
      <c r="A5321" s="31">
        <v>5306</v>
      </c>
      <c r="B5321" s="31"/>
      <c r="C5321" s="31"/>
      <c r="D5321" s="31"/>
      <c r="E5321" s="31"/>
      <c r="F5321" s="31"/>
      <c r="G5321" s="32"/>
      <c r="H5321" s="31"/>
      <c r="I5321" s="31"/>
      <c r="J5321" s="31"/>
      <c r="K5321" s="31"/>
      <c r="L5321" s="31"/>
      <c r="M5321" s="31"/>
      <c r="N5321" s="33"/>
      <c r="O5321" s="33"/>
      <c r="P5321" s="33"/>
      <c r="Q5321" s="33"/>
      <c r="R5321" s="33"/>
      <c r="S5321" s="34" t="str">
        <f t="shared" si="1115"/>
        <v/>
      </c>
      <c r="T5321" s="35">
        <f t="shared" si="1116"/>
        <v>0</v>
      </c>
      <c r="U5321" s="36" t="e">
        <f>INDEX([1]ราคาที่ดิน!$B:$G,MATCH($C5321,[1]ราคาที่ดิน!$A:$A,0),MATCH($B5321,[1]ราคาที่ดิน!$B$1:$G$1,0))</f>
        <v>#N/A</v>
      </c>
      <c r="V5321" s="37" t="e">
        <f t="shared" si="1117"/>
        <v>#N/A</v>
      </c>
    </row>
    <row r="5322" spans="1:22" s="5" customFormat="1" ht="24" customHeight="1" x14ac:dyDescent="0.2">
      <c r="A5322" s="31">
        <v>5307</v>
      </c>
      <c r="B5322" s="31"/>
      <c r="C5322" s="31"/>
      <c r="D5322" s="31"/>
      <c r="E5322" s="31"/>
      <c r="F5322" s="31"/>
      <c r="G5322" s="32"/>
      <c r="H5322" s="31"/>
      <c r="I5322" s="31"/>
      <c r="J5322" s="31"/>
      <c r="K5322" s="31"/>
      <c r="L5322" s="31"/>
      <c r="M5322" s="31"/>
      <c r="N5322" s="33"/>
      <c r="O5322" s="33"/>
      <c r="P5322" s="33"/>
      <c r="Q5322" s="33"/>
      <c r="R5322" s="33"/>
      <c r="S5322" s="34" t="str">
        <f t="shared" si="1115"/>
        <v/>
      </c>
      <c r="T5322" s="35">
        <f t="shared" si="1116"/>
        <v>0</v>
      </c>
      <c r="U5322" s="36" t="e">
        <f>INDEX([1]ราคาที่ดิน!$B:$G,MATCH($C5322,[1]ราคาที่ดิน!$A:$A,0),MATCH($B5322,[1]ราคาที่ดิน!$B$1:$G$1,0))</f>
        <v>#N/A</v>
      </c>
      <c r="V5322" s="37" t="e">
        <f t="shared" si="1117"/>
        <v>#N/A</v>
      </c>
    </row>
    <row r="5323" spans="1:22" s="5" customFormat="1" ht="24" customHeight="1" x14ac:dyDescent="0.2">
      <c r="A5323" s="31">
        <v>5308</v>
      </c>
      <c r="B5323" s="31"/>
      <c r="C5323" s="31"/>
      <c r="D5323" s="31"/>
      <c r="E5323" s="31"/>
      <c r="F5323" s="31"/>
      <c r="G5323" s="32"/>
      <c r="H5323" s="31"/>
      <c r="I5323" s="31"/>
      <c r="J5323" s="31"/>
      <c r="K5323" s="31"/>
      <c r="L5323" s="31"/>
      <c r="M5323" s="31"/>
      <c r="N5323" s="33"/>
      <c r="O5323" s="33"/>
      <c r="P5323" s="33"/>
      <c r="Q5323" s="33"/>
      <c r="R5323" s="33"/>
      <c r="S5323" s="34" t="str">
        <f t="shared" si="1115"/>
        <v/>
      </c>
      <c r="T5323" s="35">
        <f t="shared" si="1116"/>
        <v>0</v>
      </c>
      <c r="U5323" s="36" t="e">
        <f>INDEX([1]ราคาที่ดิน!$B:$G,MATCH($C5323,[1]ราคาที่ดิน!$A:$A,0),MATCH($B5323,[1]ราคาที่ดิน!$B$1:$G$1,0))</f>
        <v>#N/A</v>
      </c>
      <c r="V5323" s="37" t="e">
        <f t="shared" si="1117"/>
        <v>#N/A</v>
      </c>
    </row>
    <row r="5324" spans="1:22" s="5" customFormat="1" ht="24" customHeight="1" x14ac:dyDescent="0.2">
      <c r="A5324" s="31">
        <v>5309</v>
      </c>
      <c r="B5324" s="31"/>
      <c r="C5324" s="31"/>
      <c r="D5324" s="31"/>
      <c r="E5324" s="31"/>
      <c r="F5324" s="31"/>
      <c r="G5324" s="32"/>
      <c r="H5324" s="31"/>
      <c r="I5324" s="31"/>
      <c r="J5324" s="31"/>
      <c r="K5324" s="31"/>
      <c r="L5324" s="31"/>
      <c r="M5324" s="31"/>
      <c r="N5324" s="33"/>
      <c r="O5324" s="33"/>
      <c r="P5324" s="33"/>
      <c r="Q5324" s="33"/>
      <c r="R5324" s="33"/>
      <c r="S5324" s="34" t="str">
        <f t="shared" si="1115"/>
        <v/>
      </c>
      <c r="T5324" s="35">
        <f t="shared" si="1116"/>
        <v>0</v>
      </c>
      <c r="U5324" s="36" t="e">
        <f>INDEX([1]ราคาที่ดิน!$B:$G,MATCH($C5324,[1]ราคาที่ดิน!$A:$A,0),MATCH($B5324,[1]ราคาที่ดิน!$B$1:$G$1,0))</f>
        <v>#N/A</v>
      </c>
      <c r="V5324" s="37" t="e">
        <f t="shared" si="1117"/>
        <v>#N/A</v>
      </c>
    </row>
    <row r="5325" spans="1:22" s="5" customFormat="1" ht="24" customHeight="1" x14ac:dyDescent="0.2">
      <c r="A5325" s="31">
        <v>5310</v>
      </c>
      <c r="B5325" s="31"/>
      <c r="C5325" s="31"/>
      <c r="D5325" s="31"/>
      <c r="E5325" s="31"/>
      <c r="F5325" s="31"/>
      <c r="G5325" s="32"/>
      <c r="H5325" s="31"/>
      <c r="I5325" s="31"/>
      <c r="J5325" s="31"/>
      <c r="K5325" s="31"/>
      <c r="L5325" s="31"/>
      <c r="M5325" s="31"/>
      <c r="N5325" s="33"/>
      <c r="O5325" s="33"/>
      <c r="P5325" s="33"/>
      <c r="Q5325" s="33"/>
      <c r="R5325" s="33"/>
      <c r="S5325" s="34" t="str">
        <f t="shared" si="1115"/>
        <v/>
      </c>
      <c r="T5325" s="35">
        <f t="shared" si="1116"/>
        <v>0</v>
      </c>
      <c r="U5325" s="36" t="e">
        <f>INDEX([1]ราคาที่ดิน!$B:$G,MATCH($C5325,[1]ราคาที่ดิน!$A:$A,0),MATCH($B5325,[1]ราคาที่ดิน!$B$1:$G$1,0))</f>
        <v>#N/A</v>
      </c>
      <c r="V5325" s="37" t="e">
        <f t="shared" si="1117"/>
        <v>#N/A</v>
      </c>
    </row>
    <row r="5326" spans="1:22" s="5" customFormat="1" ht="24" customHeight="1" x14ac:dyDescent="0.2">
      <c r="A5326" s="31">
        <v>5311</v>
      </c>
      <c r="B5326" s="31"/>
      <c r="C5326" s="31"/>
      <c r="D5326" s="31"/>
      <c r="E5326" s="31"/>
      <c r="F5326" s="31"/>
      <c r="G5326" s="32"/>
      <c r="H5326" s="31"/>
      <c r="I5326" s="31"/>
      <c r="J5326" s="31"/>
      <c r="K5326" s="31"/>
      <c r="L5326" s="31"/>
      <c r="M5326" s="31"/>
      <c r="N5326" s="33"/>
      <c r="O5326" s="33"/>
      <c r="P5326" s="33"/>
      <c r="Q5326" s="33"/>
      <c r="R5326" s="33"/>
      <c r="S5326" s="34" t="str">
        <f t="shared" si="1115"/>
        <v/>
      </c>
      <c r="T5326" s="35">
        <f t="shared" si="1116"/>
        <v>0</v>
      </c>
      <c r="U5326" s="36" t="e">
        <f>INDEX([1]ราคาที่ดิน!$B:$G,MATCH($C5326,[1]ราคาที่ดิน!$A:$A,0),MATCH($B5326,[1]ราคาที่ดิน!$B$1:$G$1,0))</f>
        <v>#N/A</v>
      </c>
      <c r="V5326" s="37" t="e">
        <f t="shared" si="1117"/>
        <v>#N/A</v>
      </c>
    </row>
    <row r="5327" spans="1:22" s="5" customFormat="1" ht="24" customHeight="1" x14ac:dyDescent="0.2">
      <c r="A5327" s="31">
        <v>5312</v>
      </c>
      <c r="B5327" s="31"/>
      <c r="C5327" s="31"/>
      <c r="D5327" s="31"/>
      <c r="E5327" s="31"/>
      <c r="F5327" s="31"/>
      <c r="G5327" s="32"/>
      <c r="H5327" s="31"/>
      <c r="I5327" s="31"/>
      <c r="J5327" s="31"/>
      <c r="K5327" s="31"/>
      <c r="L5327" s="31"/>
      <c r="M5327" s="31"/>
      <c r="N5327" s="33"/>
      <c r="O5327" s="33"/>
      <c r="P5327" s="33"/>
      <c r="Q5327" s="33"/>
      <c r="R5327" s="33"/>
      <c r="S5327" s="34" t="str">
        <f t="shared" ref="S5327:S5390" si="1118">IF(N5327&gt;=1,"1",IF(O5327&gt;=1,"2",IF(P5327&gt;=1,"3",IF(Q5327&gt;=1,"4",IF(R5327&gt;=1,"5","")))))</f>
        <v/>
      </c>
      <c r="T5327" s="35">
        <f t="shared" ref="T5327:T5390" si="1119">N5327+O5327+P5327+Q5327+R5327</f>
        <v>0</v>
      </c>
      <c r="U5327" s="36" t="e">
        <f>INDEX([1]ราคาที่ดิน!$B:$G,MATCH($C5327,[1]ราคาที่ดิน!$A:$A,0),MATCH($B5327,[1]ราคาที่ดิน!$B$1:$G$1,0))</f>
        <v>#N/A</v>
      </c>
      <c r="V5327" s="37" t="e">
        <f t="shared" si="1117"/>
        <v>#N/A</v>
      </c>
    </row>
    <row r="5328" spans="1:22" s="5" customFormat="1" ht="24" customHeight="1" x14ac:dyDescent="0.2">
      <c r="A5328" s="31">
        <v>5313</v>
      </c>
      <c r="B5328" s="31"/>
      <c r="C5328" s="31"/>
      <c r="D5328" s="31"/>
      <c r="E5328" s="31"/>
      <c r="F5328" s="31"/>
      <c r="G5328" s="32"/>
      <c r="H5328" s="31"/>
      <c r="I5328" s="31"/>
      <c r="J5328" s="31"/>
      <c r="K5328" s="31"/>
      <c r="L5328" s="31"/>
      <c r="M5328" s="31"/>
      <c r="N5328" s="33"/>
      <c r="O5328" s="33"/>
      <c r="P5328" s="33"/>
      <c r="Q5328" s="33"/>
      <c r="R5328" s="33"/>
      <c r="S5328" s="34" t="str">
        <f t="shared" si="1118"/>
        <v/>
      </c>
      <c r="T5328" s="35">
        <f t="shared" si="1119"/>
        <v>0</v>
      </c>
      <c r="U5328" s="36" t="e">
        <f>INDEX([1]ราคาที่ดิน!$B:$G,MATCH($C5328,[1]ราคาที่ดิน!$A:$A,0),MATCH($B5328,[1]ราคาที่ดิน!$B$1:$G$1,0))</f>
        <v>#N/A</v>
      </c>
      <c r="V5328" s="37" t="e">
        <f t="shared" si="1117"/>
        <v>#N/A</v>
      </c>
    </row>
    <row r="5329" spans="1:22" s="5" customFormat="1" ht="24" customHeight="1" x14ac:dyDescent="0.2">
      <c r="A5329" s="31">
        <v>5314</v>
      </c>
      <c r="B5329" s="31"/>
      <c r="C5329" s="31"/>
      <c r="D5329" s="31"/>
      <c r="E5329" s="31"/>
      <c r="F5329" s="31"/>
      <c r="G5329" s="32"/>
      <c r="H5329" s="31"/>
      <c r="I5329" s="31"/>
      <c r="J5329" s="31"/>
      <c r="K5329" s="31"/>
      <c r="L5329" s="31"/>
      <c r="M5329" s="31"/>
      <c r="N5329" s="33"/>
      <c r="O5329" s="33"/>
      <c r="P5329" s="33"/>
      <c r="Q5329" s="33"/>
      <c r="R5329" s="33"/>
      <c r="S5329" s="34" t="str">
        <f t="shared" si="1118"/>
        <v/>
      </c>
      <c r="T5329" s="35">
        <f t="shared" si="1119"/>
        <v>0</v>
      </c>
      <c r="U5329" s="36" t="e">
        <f>INDEX([1]ราคาที่ดิน!$B:$G,MATCH($C5329,[1]ราคาที่ดิน!$A:$A,0),MATCH($B5329,[1]ราคาที่ดิน!$B$1:$G$1,0))</f>
        <v>#N/A</v>
      </c>
      <c r="V5329" s="37" t="e">
        <f t="shared" si="1117"/>
        <v>#N/A</v>
      </c>
    </row>
    <row r="5330" spans="1:22" s="5" customFormat="1" ht="24" customHeight="1" x14ac:dyDescent="0.2">
      <c r="A5330" s="31">
        <v>5315</v>
      </c>
      <c r="B5330" s="31"/>
      <c r="C5330" s="31"/>
      <c r="D5330" s="31"/>
      <c r="E5330" s="31"/>
      <c r="F5330" s="31"/>
      <c r="G5330" s="32"/>
      <c r="H5330" s="31"/>
      <c r="I5330" s="31"/>
      <c r="J5330" s="31"/>
      <c r="K5330" s="31"/>
      <c r="L5330" s="31"/>
      <c r="M5330" s="31"/>
      <c r="N5330" s="33"/>
      <c r="O5330" s="33"/>
      <c r="P5330" s="33"/>
      <c r="Q5330" s="33"/>
      <c r="R5330" s="33"/>
      <c r="S5330" s="34" t="str">
        <f t="shared" si="1118"/>
        <v/>
      </c>
      <c r="T5330" s="35">
        <f t="shared" si="1119"/>
        <v>0</v>
      </c>
      <c r="U5330" s="36" t="e">
        <f>INDEX([1]ราคาที่ดิน!$B:$G,MATCH($C5330,[1]ราคาที่ดิน!$A:$A,0),MATCH($B5330,[1]ราคาที่ดิน!$B$1:$G$1,0))</f>
        <v>#N/A</v>
      </c>
      <c r="V5330" s="37" t="e">
        <f t="shared" si="1117"/>
        <v>#N/A</v>
      </c>
    </row>
    <row r="5331" spans="1:22" s="5" customFormat="1" ht="24" customHeight="1" x14ac:dyDescent="0.2">
      <c r="A5331" s="31">
        <v>5316</v>
      </c>
      <c r="B5331" s="31"/>
      <c r="C5331" s="31"/>
      <c r="D5331" s="31"/>
      <c r="E5331" s="31"/>
      <c r="F5331" s="31"/>
      <c r="G5331" s="32"/>
      <c r="H5331" s="31"/>
      <c r="I5331" s="31"/>
      <c r="J5331" s="31"/>
      <c r="K5331" s="31"/>
      <c r="L5331" s="31"/>
      <c r="M5331" s="31"/>
      <c r="N5331" s="33"/>
      <c r="O5331" s="33"/>
      <c r="P5331" s="33"/>
      <c r="Q5331" s="33"/>
      <c r="R5331" s="33"/>
      <c r="S5331" s="34" t="str">
        <f t="shared" si="1118"/>
        <v/>
      </c>
      <c r="T5331" s="35">
        <f t="shared" si="1119"/>
        <v>0</v>
      </c>
      <c r="U5331" s="36" t="e">
        <f>INDEX([1]ราคาที่ดิน!$B:$G,MATCH($C5331,[1]ราคาที่ดิน!$A:$A,0),MATCH($B5331,[1]ราคาที่ดิน!$B$1:$G$1,0))</f>
        <v>#N/A</v>
      </c>
      <c r="V5331" s="37" t="e">
        <f t="shared" ref="V5331:V5394" si="1120">$T5331*$U5331</f>
        <v>#N/A</v>
      </c>
    </row>
    <row r="5332" spans="1:22" s="5" customFormat="1" ht="24" customHeight="1" x14ac:dyDescent="0.2">
      <c r="A5332" s="31">
        <v>5317</v>
      </c>
      <c r="B5332" s="31"/>
      <c r="C5332" s="31"/>
      <c r="D5332" s="31"/>
      <c r="E5332" s="31"/>
      <c r="F5332" s="31"/>
      <c r="G5332" s="32"/>
      <c r="H5332" s="31"/>
      <c r="I5332" s="31"/>
      <c r="J5332" s="31"/>
      <c r="K5332" s="31"/>
      <c r="L5332" s="31"/>
      <c r="M5332" s="31"/>
      <c r="N5332" s="33"/>
      <c r="O5332" s="33"/>
      <c r="P5332" s="33"/>
      <c r="Q5332" s="33"/>
      <c r="R5332" s="33"/>
      <c r="S5332" s="34" t="str">
        <f t="shared" si="1118"/>
        <v/>
      </c>
      <c r="T5332" s="35">
        <f t="shared" si="1119"/>
        <v>0</v>
      </c>
      <c r="U5332" s="36" t="e">
        <f>INDEX([1]ราคาที่ดิน!$B:$G,MATCH($C5332,[1]ราคาที่ดิน!$A:$A,0),MATCH($B5332,[1]ราคาที่ดิน!$B$1:$G$1,0))</f>
        <v>#N/A</v>
      </c>
      <c r="V5332" s="37" t="e">
        <f t="shared" si="1120"/>
        <v>#N/A</v>
      </c>
    </row>
    <row r="5333" spans="1:22" s="5" customFormat="1" ht="24" customHeight="1" x14ac:dyDescent="0.2">
      <c r="A5333" s="31">
        <v>5318</v>
      </c>
      <c r="B5333" s="31"/>
      <c r="C5333" s="31"/>
      <c r="D5333" s="31"/>
      <c r="E5333" s="31"/>
      <c r="F5333" s="31"/>
      <c r="G5333" s="32"/>
      <c r="H5333" s="31"/>
      <c r="I5333" s="31"/>
      <c r="J5333" s="31"/>
      <c r="K5333" s="31"/>
      <c r="L5333" s="31"/>
      <c r="M5333" s="31"/>
      <c r="N5333" s="33"/>
      <c r="O5333" s="33"/>
      <c r="P5333" s="33"/>
      <c r="Q5333" s="33"/>
      <c r="R5333" s="33"/>
      <c r="S5333" s="34" t="str">
        <f t="shared" si="1118"/>
        <v/>
      </c>
      <c r="T5333" s="35">
        <f t="shared" si="1119"/>
        <v>0</v>
      </c>
      <c r="U5333" s="36" t="e">
        <f>INDEX([1]ราคาที่ดิน!$B:$G,MATCH($C5333,[1]ราคาที่ดิน!$A:$A,0),MATCH($B5333,[1]ราคาที่ดิน!$B$1:$G$1,0))</f>
        <v>#N/A</v>
      </c>
      <c r="V5333" s="37" t="e">
        <f t="shared" si="1120"/>
        <v>#N/A</v>
      </c>
    </row>
    <row r="5334" spans="1:22" s="5" customFormat="1" ht="24" customHeight="1" x14ac:dyDescent="0.2">
      <c r="A5334" s="31">
        <v>5319</v>
      </c>
      <c r="B5334" s="31"/>
      <c r="C5334" s="31"/>
      <c r="D5334" s="31"/>
      <c r="E5334" s="31"/>
      <c r="F5334" s="31"/>
      <c r="G5334" s="32"/>
      <c r="H5334" s="31"/>
      <c r="I5334" s="31"/>
      <c r="J5334" s="31"/>
      <c r="K5334" s="31"/>
      <c r="L5334" s="31"/>
      <c r="M5334" s="31"/>
      <c r="N5334" s="33"/>
      <c r="O5334" s="33"/>
      <c r="P5334" s="33"/>
      <c r="Q5334" s="33"/>
      <c r="R5334" s="33"/>
      <c r="S5334" s="34" t="str">
        <f t="shared" si="1118"/>
        <v/>
      </c>
      <c r="T5334" s="35">
        <f t="shared" si="1119"/>
        <v>0</v>
      </c>
      <c r="U5334" s="36" t="e">
        <f>INDEX([1]ราคาที่ดิน!$B:$G,MATCH($C5334,[1]ราคาที่ดิน!$A:$A,0),MATCH($B5334,[1]ราคาที่ดิน!$B$1:$G$1,0))</f>
        <v>#N/A</v>
      </c>
      <c r="V5334" s="37" t="e">
        <f t="shared" si="1120"/>
        <v>#N/A</v>
      </c>
    </row>
    <row r="5335" spans="1:22" s="5" customFormat="1" ht="24" customHeight="1" x14ac:dyDescent="0.2">
      <c r="A5335" s="31">
        <v>5320</v>
      </c>
      <c r="B5335" s="31"/>
      <c r="C5335" s="31"/>
      <c r="D5335" s="31"/>
      <c r="E5335" s="31"/>
      <c r="F5335" s="31"/>
      <c r="G5335" s="32"/>
      <c r="H5335" s="31"/>
      <c r="I5335" s="31"/>
      <c r="J5335" s="31"/>
      <c r="K5335" s="31"/>
      <c r="L5335" s="31"/>
      <c r="M5335" s="31"/>
      <c r="N5335" s="33"/>
      <c r="O5335" s="33"/>
      <c r="P5335" s="33"/>
      <c r="Q5335" s="33"/>
      <c r="R5335" s="33"/>
      <c r="S5335" s="34" t="str">
        <f t="shared" si="1118"/>
        <v/>
      </c>
      <c r="T5335" s="35">
        <f t="shared" si="1119"/>
        <v>0</v>
      </c>
      <c r="U5335" s="36" t="e">
        <f>INDEX([1]ราคาที่ดิน!$B:$G,MATCH($C5335,[1]ราคาที่ดิน!$A:$A,0),MATCH($B5335,[1]ราคาที่ดิน!$B$1:$G$1,0))</f>
        <v>#N/A</v>
      </c>
      <c r="V5335" s="37" t="e">
        <f t="shared" si="1120"/>
        <v>#N/A</v>
      </c>
    </row>
    <row r="5336" spans="1:22" s="5" customFormat="1" ht="24" customHeight="1" x14ac:dyDescent="0.2">
      <c r="A5336" s="31">
        <v>5321</v>
      </c>
      <c r="B5336" s="31"/>
      <c r="C5336" s="31"/>
      <c r="D5336" s="31"/>
      <c r="E5336" s="31"/>
      <c r="F5336" s="31"/>
      <c r="G5336" s="32"/>
      <c r="H5336" s="31"/>
      <c r="I5336" s="31"/>
      <c r="J5336" s="31"/>
      <c r="K5336" s="31"/>
      <c r="L5336" s="31"/>
      <c r="M5336" s="31"/>
      <c r="N5336" s="33"/>
      <c r="O5336" s="33"/>
      <c r="P5336" s="33"/>
      <c r="Q5336" s="33"/>
      <c r="R5336" s="33"/>
      <c r="S5336" s="34" t="str">
        <f t="shared" si="1118"/>
        <v/>
      </c>
      <c r="T5336" s="35">
        <f t="shared" si="1119"/>
        <v>0</v>
      </c>
      <c r="U5336" s="36" t="e">
        <f>INDEX([1]ราคาที่ดิน!$B:$G,MATCH($C5336,[1]ราคาที่ดิน!$A:$A,0),MATCH($B5336,[1]ราคาที่ดิน!$B$1:$G$1,0))</f>
        <v>#N/A</v>
      </c>
      <c r="V5336" s="37" t="e">
        <f t="shared" si="1120"/>
        <v>#N/A</v>
      </c>
    </row>
    <row r="5337" spans="1:22" s="5" customFormat="1" ht="24" customHeight="1" x14ac:dyDescent="0.2">
      <c r="A5337" s="31">
        <v>5322</v>
      </c>
      <c r="B5337" s="31"/>
      <c r="C5337" s="31"/>
      <c r="D5337" s="31"/>
      <c r="E5337" s="31"/>
      <c r="F5337" s="31"/>
      <c r="G5337" s="32"/>
      <c r="H5337" s="31"/>
      <c r="I5337" s="31"/>
      <c r="J5337" s="31"/>
      <c r="K5337" s="31"/>
      <c r="L5337" s="31"/>
      <c r="M5337" s="31"/>
      <c r="N5337" s="33"/>
      <c r="O5337" s="33"/>
      <c r="P5337" s="33"/>
      <c r="Q5337" s="33"/>
      <c r="R5337" s="33"/>
      <c r="S5337" s="34" t="str">
        <f t="shared" si="1118"/>
        <v/>
      </c>
      <c r="T5337" s="35">
        <f t="shared" si="1119"/>
        <v>0</v>
      </c>
      <c r="U5337" s="36" t="e">
        <f>INDEX([1]ราคาที่ดิน!$B:$G,MATCH($C5337,[1]ราคาที่ดิน!$A:$A,0),MATCH($B5337,[1]ราคาที่ดิน!$B$1:$G$1,0))</f>
        <v>#N/A</v>
      </c>
      <c r="V5337" s="37" t="e">
        <f t="shared" si="1120"/>
        <v>#N/A</v>
      </c>
    </row>
    <row r="5338" spans="1:22" s="5" customFormat="1" ht="24" customHeight="1" x14ac:dyDescent="0.2">
      <c r="A5338" s="31">
        <v>5323</v>
      </c>
      <c r="B5338" s="31"/>
      <c r="C5338" s="31"/>
      <c r="D5338" s="31"/>
      <c r="E5338" s="31"/>
      <c r="F5338" s="31"/>
      <c r="G5338" s="32"/>
      <c r="H5338" s="31"/>
      <c r="I5338" s="31"/>
      <c r="J5338" s="31"/>
      <c r="K5338" s="31"/>
      <c r="L5338" s="31"/>
      <c r="M5338" s="31"/>
      <c r="N5338" s="33"/>
      <c r="O5338" s="33"/>
      <c r="P5338" s="33"/>
      <c r="Q5338" s="33"/>
      <c r="R5338" s="33"/>
      <c r="S5338" s="34" t="str">
        <f t="shared" si="1118"/>
        <v/>
      </c>
      <c r="T5338" s="35">
        <f t="shared" si="1119"/>
        <v>0</v>
      </c>
      <c r="U5338" s="36" t="e">
        <f>INDEX([1]ราคาที่ดิน!$B:$G,MATCH($C5338,[1]ราคาที่ดิน!$A:$A,0),MATCH($B5338,[1]ราคาที่ดิน!$B$1:$G$1,0))</f>
        <v>#N/A</v>
      </c>
      <c r="V5338" s="37" t="e">
        <f t="shared" si="1120"/>
        <v>#N/A</v>
      </c>
    </row>
    <row r="5339" spans="1:22" s="5" customFormat="1" ht="24" customHeight="1" x14ac:dyDescent="0.2">
      <c r="A5339" s="31">
        <v>5324</v>
      </c>
      <c r="B5339" s="31"/>
      <c r="C5339" s="31"/>
      <c r="D5339" s="31"/>
      <c r="E5339" s="31"/>
      <c r="F5339" s="31"/>
      <c r="G5339" s="32"/>
      <c r="H5339" s="31"/>
      <c r="I5339" s="31"/>
      <c r="J5339" s="31"/>
      <c r="K5339" s="31"/>
      <c r="L5339" s="31"/>
      <c r="M5339" s="31"/>
      <c r="N5339" s="33"/>
      <c r="O5339" s="33"/>
      <c r="P5339" s="33"/>
      <c r="Q5339" s="33"/>
      <c r="R5339" s="33"/>
      <c r="S5339" s="34" t="str">
        <f t="shared" si="1118"/>
        <v/>
      </c>
      <c r="T5339" s="35">
        <f t="shared" si="1119"/>
        <v>0</v>
      </c>
      <c r="U5339" s="36" t="e">
        <f>INDEX([1]ราคาที่ดิน!$B:$G,MATCH($C5339,[1]ราคาที่ดิน!$A:$A,0),MATCH($B5339,[1]ราคาที่ดิน!$B$1:$G$1,0))</f>
        <v>#N/A</v>
      </c>
      <c r="V5339" s="37" t="e">
        <f t="shared" si="1120"/>
        <v>#N/A</v>
      </c>
    </row>
    <row r="5340" spans="1:22" s="5" customFormat="1" ht="24" customHeight="1" x14ac:dyDescent="0.2">
      <c r="A5340" s="31">
        <v>5325</v>
      </c>
      <c r="B5340" s="31"/>
      <c r="C5340" s="31"/>
      <c r="D5340" s="31"/>
      <c r="E5340" s="31"/>
      <c r="F5340" s="31"/>
      <c r="G5340" s="32"/>
      <c r="H5340" s="31"/>
      <c r="I5340" s="31"/>
      <c r="J5340" s="31"/>
      <c r="K5340" s="31"/>
      <c r="L5340" s="31"/>
      <c r="M5340" s="31"/>
      <c r="N5340" s="33"/>
      <c r="O5340" s="33"/>
      <c r="P5340" s="33"/>
      <c r="Q5340" s="33"/>
      <c r="R5340" s="33"/>
      <c r="S5340" s="34" t="str">
        <f t="shared" si="1118"/>
        <v/>
      </c>
      <c r="T5340" s="35">
        <f t="shared" si="1119"/>
        <v>0</v>
      </c>
      <c r="U5340" s="36" t="e">
        <f>INDEX([1]ราคาที่ดิน!$B:$G,MATCH($C5340,[1]ราคาที่ดิน!$A:$A,0),MATCH($B5340,[1]ราคาที่ดิน!$B$1:$G$1,0))</f>
        <v>#N/A</v>
      </c>
      <c r="V5340" s="37" t="e">
        <f t="shared" si="1120"/>
        <v>#N/A</v>
      </c>
    </row>
    <row r="5341" spans="1:22" s="5" customFormat="1" ht="24" customHeight="1" x14ac:dyDescent="0.2">
      <c r="A5341" s="31">
        <v>5326</v>
      </c>
      <c r="B5341" s="31"/>
      <c r="C5341" s="31"/>
      <c r="D5341" s="31"/>
      <c r="E5341" s="31"/>
      <c r="F5341" s="31"/>
      <c r="G5341" s="32"/>
      <c r="H5341" s="31"/>
      <c r="I5341" s="31"/>
      <c r="J5341" s="31"/>
      <c r="K5341" s="31"/>
      <c r="L5341" s="31"/>
      <c r="M5341" s="31"/>
      <c r="N5341" s="33"/>
      <c r="O5341" s="33"/>
      <c r="P5341" s="33"/>
      <c r="Q5341" s="33"/>
      <c r="R5341" s="33"/>
      <c r="S5341" s="34" t="str">
        <f t="shared" si="1118"/>
        <v/>
      </c>
      <c r="T5341" s="35">
        <f t="shared" si="1119"/>
        <v>0</v>
      </c>
      <c r="U5341" s="36" t="e">
        <f>INDEX([1]ราคาที่ดิน!$B:$G,MATCH($C5341,[1]ราคาที่ดิน!$A:$A,0),MATCH($B5341,[1]ราคาที่ดิน!$B$1:$G$1,0))</f>
        <v>#N/A</v>
      </c>
      <c r="V5341" s="37" t="e">
        <f t="shared" si="1120"/>
        <v>#N/A</v>
      </c>
    </row>
    <row r="5342" spans="1:22" s="5" customFormat="1" ht="24" customHeight="1" x14ac:dyDescent="0.2">
      <c r="A5342" s="31">
        <v>5327</v>
      </c>
      <c r="B5342" s="31"/>
      <c r="C5342" s="31"/>
      <c r="D5342" s="31"/>
      <c r="E5342" s="31"/>
      <c r="F5342" s="31"/>
      <c r="G5342" s="32"/>
      <c r="H5342" s="31"/>
      <c r="I5342" s="31"/>
      <c r="J5342" s="31"/>
      <c r="K5342" s="31"/>
      <c r="L5342" s="31"/>
      <c r="M5342" s="31"/>
      <c r="N5342" s="33"/>
      <c r="O5342" s="33"/>
      <c r="P5342" s="33"/>
      <c r="Q5342" s="33"/>
      <c r="R5342" s="33"/>
      <c r="S5342" s="34" t="str">
        <f t="shared" si="1118"/>
        <v/>
      </c>
      <c r="T5342" s="35">
        <f t="shared" si="1119"/>
        <v>0</v>
      </c>
      <c r="U5342" s="36" t="e">
        <f>INDEX([1]ราคาที่ดิน!$B:$G,MATCH($C5342,[1]ราคาที่ดิน!$A:$A,0),MATCH($B5342,[1]ราคาที่ดิน!$B$1:$G$1,0))</f>
        <v>#N/A</v>
      </c>
      <c r="V5342" s="37" t="e">
        <f t="shared" si="1120"/>
        <v>#N/A</v>
      </c>
    </row>
    <row r="5343" spans="1:22" s="5" customFormat="1" ht="24" customHeight="1" x14ac:dyDescent="0.2">
      <c r="A5343" s="31">
        <v>5328</v>
      </c>
      <c r="B5343" s="31"/>
      <c r="C5343" s="31"/>
      <c r="D5343" s="31"/>
      <c r="E5343" s="31"/>
      <c r="F5343" s="31"/>
      <c r="G5343" s="32"/>
      <c r="H5343" s="31"/>
      <c r="I5343" s="31"/>
      <c r="J5343" s="31"/>
      <c r="K5343" s="31"/>
      <c r="L5343" s="31"/>
      <c r="M5343" s="31"/>
      <c r="N5343" s="33"/>
      <c r="O5343" s="33"/>
      <c r="P5343" s="33"/>
      <c r="Q5343" s="33"/>
      <c r="R5343" s="33"/>
      <c r="S5343" s="34" t="str">
        <f t="shared" si="1118"/>
        <v/>
      </c>
      <c r="T5343" s="35">
        <f t="shared" si="1119"/>
        <v>0</v>
      </c>
      <c r="U5343" s="36" t="e">
        <f>INDEX([1]ราคาที่ดิน!$B:$G,MATCH($C5343,[1]ราคาที่ดิน!$A:$A,0),MATCH($B5343,[1]ราคาที่ดิน!$B$1:$G$1,0))</f>
        <v>#N/A</v>
      </c>
      <c r="V5343" s="37" t="e">
        <f t="shared" si="1120"/>
        <v>#N/A</v>
      </c>
    </row>
    <row r="5344" spans="1:22" s="5" customFormat="1" ht="24" customHeight="1" x14ac:dyDescent="0.2">
      <c r="A5344" s="31">
        <v>5329</v>
      </c>
      <c r="B5344" s="31"/>
      <c r="C5344" s="31"/>
      <c r="D5344" s="31"/>
      <c r="E5344" s="31"/>
      <c r="F5344" s="31"/>
      <c r="G5344" s="32"/>
      <c r="H5344" s="31"/>
      <c r="I5344" s="31"/>
      <c r="J5344" s="31"/>
      <c r="K5344" s="31"/>
      <c r="L5344" s="31"/>
      <c r="M5344" s="31"/>
      <c r="N5344" s="33"/>
      <c r="O5344" s="33"/>
      <c r="P5344" s="33"/>
      <c r="Q5344" s="33"/>
      <c r="R5344" s="33"/>
      <c r="S5344" s="34" t="str">
        <f t="shared" si="1118"/>
        <v/>
      </c>
      <c r="T5344" s="35">
        <f t="shared" si="1119"/>
        <v>0</v>
      </c>
      <c r="U5344" s="36" t="e">
        <f>INDEX([1]ราคาที่ดิน!$B:$G,MATCH($C5344,[1]ราคาที่ดิน!$A:$A,0),MATCH($B5344,[1]ราคาที่ดิน!$B$1:$G$1,0))</f>
        <v>#N/A</v>
      </c>
      <c r="V5344" s="37" t="e">
        <f t="shared" si="1120"/>
        <v>#N/A</v>
      </c>
    </row>
    <row r="5345" spans="1:22" s="5" customFormat="1" ht="24" customHeight="1" x14ac:dyDescent="0.2">
      <c r="A5345" s="31">
        <v>5330</v>
      </c>
      <c r="B5345" s="31"/>
      <c r="C5345" s="31"/>
      <c r="D5345" s="31"/>
      <c r="E5345" s="31"/>
      <c r="F5345" s="31"/>
      <c r="G5345" s="32"/>
      <c r="H5345" s="31"/>
      <c r="I5345" s="31"/>
      <c r="J5345" s="31"/>
      <c r="K5345" s="31"/>
      <c r="L5345" s="31"/>
      <c r="M5345" s="31"/>
      <c r="N5345" s="33"/>
      <c r="O5345" s="33"/>
      <c r="P5345" s="33"/>
      <c r="Q5345" s="33"/>
      <c r="R5345" s="33"/>
      <c r="S5345" s="34" t="str">
        <f t="shared" si="1118"/>
        <v/>
      </c>
      <c r="T5345" s="35">
        <f t="shared" si="1119"/>
        <v>0</v>
      </c>
      <c r="U5345" s="36" t="e">
        <f>INDEX([1]ราคาที่ดิน!$B:$G,MATCH($C5345,[1]ราคาที่ดิน!$A:$A,0),MATCH($B5345,[1]ราคาที่ดิน!$B$1:$G$1,0))</f>
        <v>#N/A</v>
      </c>
      <c r="V5345" s="37" t="e">
        <f t="shared" si="1120"/>
        <v>#N/A</v>
      </c>
    </row>
    <row r="5346" spans="1:22" s="5" customFormat="1" ht="24" customHeight="1" x14ac:dyDescent="0.2">
      <c r="A5346" s="31">
        <v>5331</v>
      </c>
      <c r="B5346" s="31"/>
      <c r="C5346" s="31"/>
      <c r="D5346" s="31"/>
      <c r="E5346" s="31"/>
      <c r="F5346" s="31"/>
      <c r="G5346" s="32"/>
      <c r="H5346" s="31"/>
      <c r="I5346" s="31"/>
      <c r="J5346" s="31"/>
      <c r="K5346" s="31"/>
      <c r="L5346" s="31"/>
      <c r="M5346" s="31"/>
      <c r="N5346" s="33"/>
      <c r="O5346" s="33"/>
      <c r="P5346" s="33"/>
      <c r="Q5346" s="33"/>
      <c r="R5346" s="33"/>
      <c r="S5346" s="34" t="str">
        <f t="shared" si="1118"/>
        <v/>
      </c>
      <c r="T5346" s="35">
        <f t="shared" si="1119"/>
        <v>0</v>
      </c>
      <c r="U5346" s="36" t="e">
        <f>INDEX([1]ราคาที่ดิน!$B:$G,MATCH($C5346,[1]ราคาที่ดิน!$A:$A,0),MATCH($B5346,[1]ราคาที่ดิน!$B$1:$G$1,0))</f>
        <v>#N/A</v>
      </c>
      <c r="V5346" s="37" t="e">
        <f t="shared" si="1120"/>
        <v>#N/A</v>
      </c>
    </row>
    <row r="5347" spans="1:22" s="5" customFormat="1" ht="24" customHeight="1" x14ac:dyDescent="0.2">
      <c r="A5347" s="31">
        <v>5332</v>
      </c>
      <c r="B5347" s="31"/>
      <c r="C5347" s="31"/>
      <c r="D5347" s="31"/>
      <c r="E5347" s="31"/>
      <c r="F5347" s="31"/>
      <c r="G5347" s="32"/>
      <c r="H5347" s="31"/>
      <c r="I5347" s="31"/>
      <c r="J5347" s="31"/>
      <c r="K5347" s="31"/>
      <c r="L5347" s="31"/>
      <c r="M5347" s="31"/>
      <c r="N5347" s="33"/>
      <c r="O5347" s="33"/>
      <c r="P5347" s="33"/>
      <c r="Q5347" s="33"/>
      <c r="R5347" s="33"/>
      <c r="S5347" s="34" t="str">
        <f t="shared" si="1118"/>
        <v/>
      </c>
      <c r="T5347" s="35">
        <f t="shared" si="1119"/>
        <v>0</v>
      </c>
      <c r="U5347" s="36" t="e">
        <f>INDEX([1]ราคาที่ดิน!$B:$G,MATCH($C5347,[1]ราคาที่ดิน!$A:$A,0),MATCH($B5347,[1]ราคาที่ดิน!$B$1:$G$1,0))</f>
        <v>#N/A</v>
      </c>
      <c r="V5347" s="37" t="e">
        <f t="shared" si="1120"/>
        <v>#N/A</v>
      </c>
    </row>
    <row r="5348" spans="1:22" s="5" customFormat="1" ht="24" customHeight="1" x14ac:dyDescent="0.2">
      <c r="A5348" s="31">
        <v>5333</v>
      </c>
      <c r="B5348" s="31"/>
      <c r="C5348" s="31"/>
      <c r="D5348" s="31"/>
      <c r="E5348" s="31"/>
      <c r="F5348" s="31"/>
      <c r="G5348" s="32"/>
      <c r="H5348" s="31"/>
      <c r="I5348" s="31"/>
      <c r="J5348" s="31"/>
      <c r="K5348" s="31"/>
      <c r="L5348" s="31"/>
      <c r="M5348" s="31"/>
      <c r="N5348" s="33"/>
      <c r="O5348" s="33"/>
      <c r="P5348" s="33"/>
      <c r="Q5348" s="33"/>
      <c r="R5348" s="33"/>
      <c r="S5348" s="34" t="str">
        <f t="shared" si="1118"/>
        <v/>
      </c>
      <c r="T5348" s="35">
        <f t="shared" si="1119"/>
        <v>0</v>
      </c>
      <c r="U5348" s="36" t="e">
        <f>INDEX([1]ราคาที่ดิน!$B:$G,MATCH($C5348,[1]ราคาที่ดิน!$A:$A,0),MATCH($B5348,[1]ราคาที่ดิน!$B$1:$G$1,0))</f>
        <v>#N/A</v>
      </c>
      <c r="V5348" s="37" t="e">
        <f t="shared" si="1120"/>
        <v>#N/A</v>
      </c>
    </row>
    <row r="5349" spans="1:22" s="5" customFormat="1" ht="24" customHeight="1" x14ac:dyDescent="0.2">
      <c r="A5349" s="31">
        <v>5334</v>
      </c>
      <c r="B5349" s="31"/>
      <c r="C5349" s="31"/>
      <c r="D5349" s="31"/>
      <c r="E5349" s="31"/>
      <c r="F5349" s="31"/>
      <c r="G5349" s="32"/>
      <c r="H5349" s="31"/>
      <c r="I5349" s="31"/>
      <c r="J5349" s="31"/>
      <c r="K5349" s="31"/>
      <c r="L5349" s="31"/>
      <c r="M5349" s="31"/>
      <c r="N5349" s="33"/>
      <c r="O5349" s="33"/>
      <c r="P5349" s="33"/>
      <c r="Q5349" s="33"/>
      <c r="R5349" s="33"/>
      <c r="S5349" s="34" t="str">
        <f t="shared" si="1118"/>
        <v/>
      </c>
      <c r="T5349" s="35">
        <f t="shared" si="1119"/>
        <v>0</v>
      </c>
      <c r="U5349" s="36" t="e">
        <f>INDEX([1]ราคาที่ดิน!$B:$G,MATCH($C5349,[1]ราคาที่ดิน!$A:$A,0),MATCH($B5349,[1]ราคาที่ดิน!$B$1:$G$1,0))</f>
        <v>#N/A</v>
      </c>
      <c r="V5349" s="37" t="e">
        <f t="shared" si="1120"/>
        <v>#N/A</v>
      </c>
    </row>
    <row r="5350" spans="1:22" s="5" customFormat="1" ht="24" customHeight="1" x14ac:dyDescent="0.2">
      <c r="A5350" s="31">
        <v>5335</v>
      </c>
      <c r="B5350" s="31"/>
      <c r="C5350" s="31"/>
      <c r="D5350" s="31"/>
      <c r="E5350" s="31"/>
      <c r="F5350" s="31"/>
      <c r="G5350" s="32"/>
      <c r="H5350" s="31"/>
      <c r="I5350" s="31"/>
      <c r="J5350" s="31"/>
      <c r="K5350" s="31"/>
      <c r="L5350" s="31"/>
      <c r="M5350" s="31"/>
      <c r="N5350" s="33"/>
      <c r="O5350" s="33"/>
      <c r="P5350" s="33"/>
      <c r="Q5350" s="33"/>
      <c r="R5350" s="33"/>
      <c r="S5350" s="34" t="str">
        <f t="shared" si="1118"/>
        <v/>
      </c>
      <c r="T5350" s="35">
        <f t="shared" si="1119"/>
        <v>0</v>
      </c>
      <c r="U5350" s="36" t="e">
        <f>INDEX([1]ราคาที่ดิน!$B:$G,MATCH($C5350,[1]ราคาที่ดิน!$A:$A,0),MATCH($B5350,[1]ราคาที่ดิน!$B$1:$G$1,0))</f>
        <v>#N/A</v>
      </c>
      <c r="V5350" s="37" t="e">
        <f t="shared" si="1120"/>
        <v>#N/A</v>
      </c>
    </row>
    <row r="5351" spans="1:22" s="5" customFormat="1" ht="24" customHeight="1" x14ac:dyDescent="0.2">
      <c r="A5351" s="31">
        <v>5336</v>
      </c>
      <c r="B5351" s="31"/>
      <c r="C5351" s="31"/>
      <c r="D5351" s="31"/>
      <c r="E5351" s="31"/>
      <c r="F5351" s="31"/>
      <c r="G5351" s="32"/>
      <c r="H5351" s="31"/>
      <c r="I5351" s="31"/>
      <c r="J5351" s="31"/>
      <c r="K5351" s="31"/>
      <c r="L5351" s="31"/>
      <c r="M5351" s="31"/>
      <c r="N5351" s="33"/>
      <c r="O5351" s="33"/>
      <c r="P5351" s="33"/>
      <c r="Q5351" s="33"/>
      <c r="R5351" s="33"/>
      <c r="S5351" s="34" t="str">
        <f t="shared" si="1118"/>
        <v/>
      </c>
      <c r="T5351" s="35">
        <f t="shared" si="1119"/>
        <v>0</v>
      </c>
      <c r="U5351" s="36" t="e">
        <f>INDEX([1]ราคาที่ดิน!$B:$G,MATCH($C5351,[1]ราคาที่ดิน!$A:$A,0),MATCH($B5351,[1]ราคาที่ดิน!$B$1:$G$1,0))</f>
        <v>#N/A</v>
      </c>
      <c r="V5351" s="37" t="e">
        <f t="shared" si="1120"/>
        <v>#N/A</v>
      </c>
    </row>
    <row r="5352" spans="1:22" s="5" customFormat="1" ht="24" customHeight="1" x14ac:dyDescent="0.2">
      <c r="A5352" s="31">
        <v>5337</v>
      </c>
      <c r="B5352" s="31"/>
      <c r="C5352" s="31"/>
      <c r="D5352" s="31"/>
      <c r="E5352" s="31"/>
      <c r="F5352" s="31"/>
      <c r="G5352" s="32"/>
      <c r="H5352" s="31"/>
      <c r="I5352" s="31"/>
      <c r="J5352" s="31"/>
      <c r="K5352" s="31"/>
      <c r="L5352" s="31"/>
      <c r="M5352" s="31"/>
      <c r="N5352" s="33"/>
      <c r="O5352" s="33"/>
      <c r="P5352" s="33"/>
      <c r="Q5352" s="33"/>
      <c r="R5352" s="33"/>
      <c r="S5352" s="34" t="str">
        <f t="shared" si="1118"/>
        <v/>
      </c>
      <c r="T5352" s="35">
        <f t="shared" si="1119"/>
        <v>0</v>
      </c>
      <c r="U5352" s="36" t="e">
        <f>INDEX([1]ราคาที่ดิน!$B:$G,MATCH($C5352,[1]ราคาที่ดิน!$A:$A,0),MATCH($B5352,[1]ราคาที่ดิน!$B$1:$G$1,0))</f>
        <v>#N/A</v>
      </c>
      <c r="V5352" s="37" t="e">
        <f t="shared" si="1120"/>
        <v>#N/A</v>
      </c>
    </row>
    <row r="5353" spans="1:22" s="5" customFormat="1" ht="24" customHeight="1" x14ac:dyDescent="0.2">
      <c r="A5353" s="31">
        <v>5338</v>
      </c>
      <c r="B5353" s="31"/>
      <c r="C5353" s="31"/>
      <c r="D5353" s="31"/>
      <c r="E5353" s="31"/>
      <c r="F5353" s="31"/>
      <c r="G5353" s="32"/>
      <c r="H5353" s="31"/>
      <c r="I5353" s="31"/>
      <c r="J5353" s="31"/>
      <c r="K5353" s="31"/>
      <c r="L5353" s="31"/>
      <c r="M5353" s="31"/>
      <c r="N5353" s="33"/>
      <c r="O5353" s="33"/>
      <c r="P5353" s="33"/>
      <c r="Q5353" s="33"/>
      <c r="R5353" s="33"/>
      <c r="S5353" s="34" t="str">
        <f t="shared" si="1118"/>
        <v/>
      </c>
      <c r="T5353" s="35">
        <f t="shared" si="1119"/>
        <v>0</v>
      </c>
      <c r="U5353" s="36" t="e">
        <f>INDEX([1]ราคาที่ดิน!$B:$G,MATCH($C5353,[1]ราคาที่ดิน!$A:$A,0),MATCH($B5353,[1]ราคาที่ดิน!$B$1:$G$1,0))</f>
        <v>#N/A</v>
      </c>
      <c r="V5353" s="37" t="e">
        <f t="shared" si="1120"/>
        <v>#N/A</v>
      </c>
    </row>
    <row r="5354" spans="1:22" s="5" customFormat="1" ht="24" customHeight="1" x14ac:dyDescent="0.2">
      <c r="A5354" s="31">
        <v>5339</v>
      </c>
      <c r="B5354" s="31"/>
      <c r="C5354" s="31"/>
      <c r="D5354" s="31"/>
      <c r="E5354" s="31"/>
      <c r="F5354" s="31"/>
      <c r="G5354" s="32"/>
      <c r="H5354" s="31"/>
      <c r="I5354" s="31"/>
      <c r="J5354" s="31"/>
      <c r="K5354" s="31"/>
      <c r="L5354" s="31"/>
      <c r="M5354" s="31"/>
      <c r="N5354" s="33"/>
      <c r="O5354" s="33"/>
      <c r="P5354" s="33"/>
      <c r="Q5354" s="33"/>
      <c r="R5354" s="33"/>
      <c r="S5354" s="34" t="str">
        <f t="shared" si="1118"/>
        <v/>
      </c>
      <c r="T5354" s="35">
        <f t="shared" si="1119"/>
        <v>0</v>
      </c>
      <c r="U5354" s="36" t="e">
        <f>INDEX([1]ราคาที่ดิน!$B:$G,MATCH($C5354,[1]ราคาที่ดิน!$A:$A,0),MATCH($B5354,[1]ราคาที่ดิน!$B$1:$G$1,0))</f>
        <v>#N/A</v>
      </c>
      <c r="V5354" s="37" t="e">
        <f t="shared" si="1120"/>
        <v>#N/A</v>
      </c>
    </row>
    <row r="5355" spans="1:22" s="5" customFormat="1" ht="24" customHeight="1" x14ac:dyDescent="0.2">
      <c r="A5355" s="31">
        <v>5340</v>
      </c>
      <c r="B5355" s="31"/>
      <c r="C5355" s="31"/>
      <c r="D5355" s="31"/>
      <c r="E5355" s="31"/>
      <c r="F5355" s="31"/>
      <c r="G5355" s="32"/>
      <c r="H5355" s="31"/>
      <c r="I5355" s="31"/>
      <c r="J5355" s="31"/>
      <c r="K5355" s="31"/>
      <c r="L5355" s="31"/>
      <c r="M5355" s="31"/>
      <c r="N5355" s="33"/>
      <c r="O5355" s="33"/>
      <c r="P5355" s="33"/>
      <c r="Q5355" s="33"/>
      <c r="R5355" s="33"/>
      <c r="S5355" s="34" t="str">
        <f t="shared" si="1118"/>
        <v/>
      </c>
      <c r="T5355" s="35">
        <f t="shared" si="1119"/>
        <v>0</v>
      </c>
      <c r="U5355" s="36" t="e">
        <f>INDEX([1]ราคาที่ดิน!$B:$G,MATCH($C5355,[1]ราคาที่ดิน!$A:$A,0),MATCH($B5355,[1]ราคาที่ดิน!$B$1:$G$1,0))</f>
        <v>#N/A</v>
      </c>
      <c r="V5355" s="37" t="e">
        <f t="shared" si="1120"/>
        <v>#N/A</v>
      </c>
    </row>
    <row r="5356" spans="1:22" s="5" customFormat="1" ht="24" customHeight="1" x14ac:dyDescent="0.2">
      <c r="A5356" s="31">
        <v>5341</v>
      </c>
      <c r="B5356" s="31"/>
      <c r="C5356" s="31"/>
      <c r="D5356" s="31"/>
      <c r="E5356" s="31"/>
      <c r="F5356" s="31"/>
      <c r="G5356" s="32"/>
      <c r="H5356" s="31"/>
      <c r="I5356" s="31"/>
      <c r="J5356" s="31"/>
      <c r="K5356" s="31"/>
      <c r="L5356" s="31"/>
      <c r="M5356" s="31"/>
      <c r="N5356" s="33"/>
      <c r="O5356" s="33"/>
      <c r="P5356" s="33"/>
      <c r="Q5356" s="33"/>
      <c r="R5356" s="33"/>
      <c r="S5356" s="34" t="str">
        <f t="shared" si="1118"/>
        <v/>
      </c>
      <c r="T5356" s="35">
        <f t="shared" si="1119"/>
        <v>0</v>
      </c>
      <c r="U5356" s="36" t="e">
        <f>INDEX([1]ราคาที่ดิน!$B:$G,MATCH($C5356,[1]ราคาที่ดิน!$A:$A,0),MATCH($B5356,[1]ราคาที่ดิน!$B$1:$G$1,0))</f>
        <v>#N/A</v>
      </c>
      <c r="V5356" s="37" t="e">
        <f t="shared" si="1120"/>
        <v>#N/A</v>
      </c>
    </row>
    <row r="5357" spans="1:22" s="5" customFormat="1" ht="24" customHeight="1" x14ac:dyDescent="0.2">
      <c r="A5357" s="31">
        <v>5342</v>
      </c>
      <c r="B5357" s="31"/>
      <c r="C5357" s="31"/>
      <c r="D5357" s="31"/>
      <c r="E5357" s="31"/>
      <c r="F5357" s="31"/>
      <c r="G5357" s="32"/>
      <c r="H5357" s="31"/>
      <c r="I5357" s="31"/>
      <c r="J5357" s="31"/>
      <c r="K5357" s="31"/>
      <c r="L5357" s="31"/>
      <c r="M5357" s="31"/>
      <c r="N5357" s="33"/>
      <c r="O5357" s="33"/>
      <c r="P5357" s="33"/>
      <c r="Q5357" s="33"/>
      <c r="R5357" s="33"/>
      <c r="S5357" s="34" t="str">
        <f t="shared" si="1118"/>
        <v/>
      </c>
      <c r="T5357" s="35">
        <f t="shared" si="1119"/>
        <v>0</v>
      </c>
      <c r="U5357" s="36" t="e">
        <f>INDEX([1]ราคาที่ดิน!$B:$G,MATCH($C5357,[1]ราคาที่ดิน!$A:$A,0),MATCH($B5357,[1]ราคาที่ดิน!$B$1:$G$1,0))</f>
        <v>#N/A</v>
      </c>
      <c r="V5357" s="37" t="e">
        <f t="shared" si="1120"/>
        <v>#N/A</v>
      </c>
    </row>
    <row r="5358" spans="1:22" s="5" customFormat="1" ht="24" customHeight="1" x14ac:dyDescent="0.2">
      <c r="A5358" s="31">
        <v>5343</v>
      </c>
      <c r="B5358" s="31"/>
      <c r="C5358" s="31"/>
      <c r="D5358" s="31"/>
      <c r="E5358" s="31"/>
      <c r="F5358" s="31"/>
      <c r="G5358" s="32"/>
      <c r="H5358" s="31"/>
      <c r="I5358" s="31"/>
      <c r="J5358" s="31"/>
      <c r="K5358" s="31"/>
      <c r="L5358" s="31"/>
      <c r="M5358" s="31"/>
      <c r="N5358" s="33"/>
      <c r="O5358" s="33"/>
      <c r="P5358" s="33"/>
      <c r="Q5358" s="33"/>
      <c r="R5358" s="33"/>
      <c r="S5358" s="34" t="str">
        <f t="shared" si="1118"/>
        <v/>
      </c>
      <c r="T5358" s="35">
        <f t="shared" si="1119"/>
        <v>0</v>
      </c>
      <c r="U5358" s="36" t="e">
        <f>INDEX([1]ราคาที่ดิน!$B:$G,MATCH($C5358,[1]ราคาที่ดิน!$A:$A,0),MATCH($B5358,[1]ราคาที่ดิน!$B$1:$G$1,0))</f>
        <v>#N/A</v>
      </c>
      <c r="V5358" s="37" t="e">
        <f t="shared" si="1120"/>
        <v>#N/A</v>
      </c>
    </row>
    <row r="5359" spans="1:22" s="5" customFormat="1" ht="24" customHeight="1" x14ac:dyDescent="0.2">
      <c r="A5359" s="31">
        <v>5344</v>
      </c>
      <c r="B5359" s="31"/>
      <c r="C5359" s="31"/>
      <c r="D5359" s="31"/>
      <c r="E5359" s="31"/>
      <c r="F5359" s="31"/>
      <c r="G5359" s="32"/>
      <c r="H5359" s="31"/>
      <c r="I5359" s="31"/>
      <c r="J5359" s="31"/>
      <c r="K5359" s="31"/>
      <c r="L5359" s="31"/>
      <c r="M5359" s="31"/>
      <c r="N5359" s="33"/>
      <c r="O5359" s="33"/>
      <c r="P5359" s="33"/>
      <c r="Q5359" s="33"/>
      <c r="R5359" s="33"/>
      <c r="S5359" s="34" t="str">
        <f t="shared" si="1118"/>
        <v/>
      </c>
      <c r="T5359" s="35">
        <f t="shared" si="1119"/>
        <v>0</v>
      </c>
      <c r="U5359" s="36" t="e">
        <f>INDEX([1]ราคาที่ดิน!$B:$G,MATCH($C5359,[1]ราคาที่ดิน!$A:$A,0),MATCH($B5359,[1]ราคาที่ดิน!$B$1:$G$1,0))</f>
        <v>#N/A</v>
      </c>
      <c r="V5359" s="37" t="e">
        <f t="shared" si="1120"/>
        <v>#N/A</v>
      </c>
    </row>
    <row r="5360" spans="1:22" s="5" customFormat="1" ht="24" customHeight="1" x14ac:dyDescent="0.2">
      <c r="A5360" s="31">
        <v>5345</v>
      </c>
      <c r="B5360" s="31"/>
      <c r="C5360" s="31"/>
      <c r="D5360" s="31"/>
      <c r="E5360" s="31"/>
      <c r="F5360" s="31"/>
      <c r="G5360" s="32"/>
      <c r="H5360" s="31"/>
      <c r="I5360" s="31"/>
      <c r="J5360" s="31"/>
      <c r="K5360" s="31"/>
      <c r="L5360" s="31"/>
      <c r="M5360" s="31"/>
      <c r="N5360" s="33"/>
      <c r="O5360" s="33"/>
      <c r="P5360" s="33"/>
      <c r="Q5360" s="33"/>
      <c r="R5360" s="33"/>
      <c r="S5360" s="34" t="str">
        <f t="shared" si="1118"/>
        <v/>
      </c>
      <c r="T5360" s="35">
        <f t="shared" si="1119"/>
        <v>0</v>
      </c>
      <c r="U5360" s="36" t="e">
        <f>INDEX([1]ราคาที่ดิน!$B:$G,MATCH($C5360,[1]ราคาที่ดิน!$A:$A,0),MATCH($B5360,[1]ราคาที่ดิน!$B$1:$G$1,0))</f>
        <v>#N/A</v>
      </c>
      <c r="V5360" s="37" t="e">
        <f t="shared" si="1120"/>
        <v>#N/A</v>
      </c>
    </row>
    <row r="5361" spans="1:22" s="5" customFormat="1" ht="24" customHeight="1" x14ac:dyDescent="0.2">
      <c r="A5361" s="31">
        <v>5346</v>
      </c>
      <c r="B5361" s="31"/>
      <c r="C5361" s="31"/>
      <c r="D5361" s="31"/>
      <c r="E5361" s="31"/>
      <c r="F5361" s="31"/>
      <c r="G5361" s="32"/>
      <c r="H5361" s="31"/>
      <c r="I5361" s="31"/>
      <c r="J5361" s="31"/>
      <c r="K5361" s="31"/>
      <c r="L5361" s="31"/>
      <c r="M5361" s="31"/>
      <c r="N5361" s="33"/>
      <c r="O5361" s="33"/>
      <c r="P5361" s="33"/>
      <c r="Q5361" s="33"/>
      <c r="R5361" s="33"/>
      <c r="S5361" s="34" t="str">
        <f t="shared" si="1118"/>
        <v/>
      </c>
      <c r="T5361" s="35">
        <f t="shared" si="1119"/>
        <v>0</v>
      </c>
      <c r="U5361" s="36" t="e">
        <f>INDEX([1]ราคาที่ดิน!$B:$G,MATCH($C5361,[1]ราคาที่ดิน!$A:$A,0),MATCH($B5361,[1]ราคาที่ดิน!$B$1:$G$1,0))</f>
        <v>#N/A</v>
      </c>
      <c r="V5361" s="37" t="e">
        <f t="shared" si="1120"/>
        <v>#N/A</v>
      </c>
    </row>
    <row r="5362" spans="1:22" s="5" customFormat="1" ht="24" customHeight="1" x14ac:dyDescent="0.2">
      <c r="A5362" s="31">
        <v>5347</v>
      </c>
      <c r="B5362" s="31"/>
      <c r="C5362" s="31"/>
      <c r="D5362" s="31"/>
      <c r="E5362" s="31"/>
      <c r="F5362" s="31"/>
      <c r="G5362" s="32"/>
      <c r="H5362" s="31"/>
      <c r="I5362" s="31"/>
      <c r="J5362" s="31"/>
      <c r="K5362" s="31"/>
      <c r="L5362" s="31"/>
      <c r="M5362" s="31"/>
      <c r="N5362" s="33"/>
      <c r="O5362" s="33"/>
      <c r="P5362" s="33"/>
      <c r="Q5362" s="33"/>
      <c r="R5362" s="33"/>
      <c r="S5362" s="34" t="str">
        <f t="shared" si="1118"/>
        <v/>
      </c>
      <c r="T5362" s="35">
        <f t="shared" si="1119"/>
        <v>0</v>
      </c>
      <c r="U5362" s="36" t="e">
        <f>INDEX([1]ราคาที่ดิน!$B:$G,MATCH($C5362,[1]ราคาที่ดิน!$A:$A,0),MATCH($B5362,[1]ราคาที่ดิน!$B$1:$G$1,0))</f>
        <v>#N/A</v>
      </c>
      <c r="V5362" s="37" t="e">
        <f t="shared" si="1120"/>
        <v>#N/A</v>
      </c>
    </row>
    <row r="5363" spans="1:22" s="5" customFormat="1" ht="24" customHeight="1" x14ac:dyDescent="0.2">
      <c r="A5363" s="31">
        <v>5348</v>
      </c>
      <c r="B5363" s="31"/>
      <c r="C5363" s="31"/>
      <c r="D5363" s="31"/>
      <c r="E5363" s="31"/>
      <c r="F5363" s="31"/>
      <c r="G5363" s="32"/>
      <c r="H5363" s="31"/>
      <c r="I5363" s="31"/>
      <c r="J5363" s="31"/>
      <c r="K5363" s="31"/>
      <c r="L5363" s="31"/>
      <c r="M5363" s="31"/>
      <c r="N5363" s="33"/>
      <c r="O5363" s="33"/>
      <c r="P5363" s="33"/>
      <c r="Q5363" s="33"/>
      <c r="R5363" s="33"/>
      <c r="S5363" s="34" t="str">
        <f t="shared" si="1118"/>
        <v/>
      </c>
      <c r="T5363" s="35">
        <f t="shared" si="1119"/>
        <v>0</v>
      </c>
      <c r="U5363" s="36" t="e">
        <f>INDEX([1]ราคาที่ดิน!$B:$G,MATCH($C5363,[1]ราคาที่ดิน!$A:$A,0),MATCH($B5363,[1]ราคาที่ดิน!$B$1:$G$1,0))</f>
        <v>#N/A</v>
      </c>
      <c r="V5363" s="37" t="e">
        <f t="shared" si="1120"/>
        <v>#N/A</v>
      </c>
    </row>
    <row r="5364" spans="1:22" s="5" customFormat="1" ht="24" customHeight="1" x14ac:dyDescent="0.2">
      <c r="A5364" s="31">
        <v>5349</v>
      </c>
      <c r="B5364" s="31"/>
      <c r="C5364" s="31"/>
      <c r="D5364" s="31"/>
      <c r="E5364" s="31"/>
      <c r="F5364" s="31"/>
      <c r="G5364" s="32"/>
      <c r="H5364" s="31"/>
      <c r="I5364" s="31"/>
      <c r="J5364" s="31"/>
      <c r="K5364" s="31"/>
      <c r="L5364" s="31"/>
      <c r="M5364" s="31"/>
      <c r="N5364" s="33"/>
      <c r="O5364" s="33"/>
      <c r="P5364" s="33"/>
      <c r="Q5364" s="33"/>
      <c r="R5364" s="33"/>
      <c r="S5364" s="34" t="str">
        <f t="shared" si="1118"/>
        <v/>
      </c>
      <c r="T5364" s="35">
        <f t="shared" si="1119"/>
        <v>0</v>
      </c>
      <c r="U5364" s="36" t="e">
        <f>INDEX([1]ราคาที่ดิน!$B:$G,MATCH($C5364,[1]ราคาที่ดิน!$A:$A,0),MATCH($B5364,[1]ราคาที่ดิน!$B$1:$G$1,0))</f>
        <v>#N/A</v>
      </c>
      <c r="V5364" s="37" t="e">
        <f t="shared" si="1120"/>
        <v>#N/A</v>
      </c>
    </row>
    <row r="5365" spans="1:22" s="5" customFormat="1" ht="24" customHeight="1" x14ac:dyDescent="0.2">
      <c r="A5365" s="31">
        <v>5350</v>
      </c>
      <c r="B5365" s="31"/>
      <c r="C5365" s="31"/>
      <c r="D5365" s="31"/>
      <c r="E5365" s="31"/>
      <c r="F5365" s="31"/>
      <c r="G5365" s="32"/>
      <c r="H5365" s="31"/>
      <c r="I5365" s="31"/>
      <c r="J5365" s="31"/>
      <c r="K5365" s="31"/>
      <c r="L5365" s="31"/>
      <c r="M5365" s="31"/>
      <c r="N5365" s="33"/>
      <c r="O5365" s="33"/>
      <c r="P5365" s="33"/>
      <c r="Q5365" s="33"/>
      <c r="R5365" s="33"/>
      <c r="S5365" s="34" t="str">
        <f t="shared" si="1118"/>
        <v/>
      </c>
      <c r="T5365" s="35">
        <f t="shared" si="1119"/>
        <v>0</v>
      </c>
      <c r="U5365" s="36" t="e">
        <f>INDEX([1]ราคาที่ดิน!$B:$G,MATCH($C5365,[1]ราคาที่ดิน!$A:$A,0),MATCH($B5365,[1]ราคาที่ดิน!$B$1:$G$1,0))</f>
        <v>#N/A</v>
      </c>
      <c r="V5365" s="37" t="e">
        <f t="shared" si="1120"/>
        <v>#N/A</v>
      </c>
    </row>
    <row r="5366" spans="1:22" s="5" customFormat="1" ht="24" customHeight="1" x14ac:dyDescent="0.2">
      <c r="A5366" s="31">
        <v>5351</v>
      </c>
      <c r="B5366" s="31"/>
      <c r="C5366" s="31"/>
      <c r="D5366" s="31"/>
      <c r="E5366" s="31"/>
      <c r="F5366" s="31"/>
      <c r="G5366" s="32"/>
      <c r="H5366" s="31"/>
      <c r="I5366" s="31"/>
      <c r="J5366" s="31"/>
      <c r="K5366" s="31"/>
      <c r="L5366" s="31"/>
      <c r="M5366" s="31"/>
      <c r="N5366" s="33"/>
      <c r="O5366" s="33"/>
      <c r="P5366" s="33"/>
      <c r="Q5366" s="33"/>
      <c r="R5366" s="33"/>
      <c r="S5366" s="34" t="str">
        <f t="shared" si="1118"/>
        <v/>
      </c>
      <c r="T5366" s="35">
        <f t="shared" si="1119"/>
        <v>0</v>
      </c>
      <c r="U5366" s="36" t="e">
        <f>INDEX([1]ราคาที่ดิน!$B:$G,MATCH($C5366,[1]ราคาที่ดิน!$A:$A,0),MATCH($B5366,[1]ราคาที่ดิน!$B$1:$G$1,0))</f>
        <v>#N/A</v>
      </c>
      <c r="V5366" s="37" t="e">
        <f t="shared" si="1120"/>
        <v>#N/A</v>
      </c>
    </row>
    <row r="5367" spans="1:22" s="5" customFormat="1" ht="24" customHeight="1" x14ac:dyDescent="0.2">
      <c r="A5367" s="31">
        <v>5352</v>
      </c>
      <c r="B5367" s="31"/>
      <c r="C5367" s="31"/>
      <c r="D5367" s="31"/>
      <c r="E5367" s="31"/>
      <c r="F5367" s="31"/>
      <c r="G5367" s="32"/>
      <c r="H5367" s="31"/>
      <c r="I5367" s="31"/>
      <c r="J5367" s="31"/>
      <c r="K5367" s="31"/>
      <c r="L5367" s="31"/>
      <c r="M5367" s="31"/>
      <c r="N5367" s="33"/>
      <c r="O5367" s="33"/>
      <c r="P5367" s="33"/>
      <c r="Q5367" s="33"/>
      <c r="R5367" s="33"/>
      <c r="S5367" s="34" t="str">
        <f t="shared" si="1118"/>
        <v/>
      </c>
      <c r="T5367" s="35">
        <f t="shared" si="1119"/>
        <v>0</v>
      </c>
      <c r="U5367" s="36" t="e">
        <f>INDEX([1]ราคาที่ดิน!$B:$G,MATCH($C5367,[1]ราคาที่ดิน!$A:$A,0),MATCH($B5367,[1]ราคาที่ดิน!$B$1:$G$1,0))</f>
        <v>#N/A</v>
      </c>
      <c r="V5367" s="37" t="e">
        <f t="shared" si="1120"/>
        <v>#N/A</v>
      </c>
    </row>
    <row r="5368" spans="1:22" s="5" customFormat="1" ht="24" customHeight="1" x14ac:dyDescent="0.2">
      <c r="A5368" s="31">
        <v>5353</v>
      </c>
      <c r="B5368" s="31"/>
      <c r="C5368" s="31"/>
      <c r="D5368" s="31"/>
      <c r="E5368" s="31"/>
      <c r="F5368" s="31"/>
      <c r="G5368" s="32"/>
      <c r="H5368" s="31"/>
      <c r="I5368" s="31"/>
      <c r="J5368" s="31"/>
      <c r="K5368" s="31"/>
      <c r="L5368" s="31"/>
      <c r="M5368" s="31"/>
      <c r="N5368" s="33"/>
      <c r="O5368" s="33"/>
      <c r="P5368" s="33"/>
      <c r="Q5368" s="33"/>
      <c r="R5368" s="33"/>
      <c r="S5368" s="34" t="str">
        <f t="shared" si="1118"/>
        <v/>
      </c>
      <c r="T5368" s="35">
        <f t="shared" si="1119"/>
        <v>0</v>
      </c>
      <c r="U5368" s="36" t="e">
        <f>INDEX([1]ราคาที่ดิน!$B:$G,MATCH($C5368,[1]ราคาที่ดิน!$A:$A,0),MATCH($B5368,[1]ราคาที่ดิน!$B$1:$G$1,0))</f>
        <v>#N/A</v>
      </c>
      <c r="V5368" s="37" t="e">
        <f t="shared" si="1120"/>
        <v>#N/A</v>
      </c>
    </row>
    <row r="5369" spans="1:22" s="5" customFormat="1" ht="24" customHeight="1" x14ac:dyDescent="0.2">
      <c r="A5369" s="31">
        <v>5354</v>
      </c>
      <c r="B5369" s="31"/>
      <c r="C5369" s="31"/>
      <c r="D5369" s="31"/>
      <c r="E5369" s="31"/>
      <c r="F5369" s="31"/>
      <c r="G5369" s="32"/>
      <c r="H5369" s="31"/>
      <c r="I5369" s="31"/>
      <c r="J5369" s="31"/>
      <c r="K5369" s="31"/>
      <c r="L5369" s="31"/>
      <c r="M5369" s="31"/>
      <c r="N5369" s="33"/>
      <c r="O5369" s="33"/>
      <c r="P5369" s="33"/>
      <c r="Q5369" s="33"/>
      <c r="R5369" s="33"/>
      <c r="S5369" s="34" t="str">
        <f t="shared" si="1118"/>
        <v/>
      </c>
      <c r="T5369" s="35">
        <f t="shared" si="1119"/>
        <v>0</v>
      </c>
      <c r="U5369" s="36" t="e">
        <f>INDEX([1]ราคาที่ดิน!$B:$G,MATCH($C5369,[1]ราคาที่ดิน!$A:$A,0),MATCH($B5369,[1]ราคาที่ดิน!$B$1:$G$1,0))</f>
        <v>#N/A</v>
      </c>
      <c r="V5369" s="37" t="e">
        <f t="shared" si="1120"/>
        <v>#N/A</v>
      </c>
    </row>
    <row r="5370" spans="1:22" s="5" customFormat="1" ht="24" customHeight="1" x14ac:dyDescent="0.2">
      <c r="A5370" s="31">
        <v>5355</v>
      </c>
      <c r="B5370" s="31"/>
      <c r="C5370" s="31"/>
      <c r="D5370" s="31"/>
      <c r="E5370" s="31"/>
      <c r="F5370" s="31"/>
      <c r="G5370" s="32"/>
      <c r="H5370" s="31"/>
      <c r="I5370" s="31"/>
      <c r="J5370" s="31"/>
      <c r="K5370" s="31"/>
      <c r="L5370" s="31"/>
      <c r="M5370" s="31"/>
      <c r="N5370" s="33"/>
      <c r="O5370" s="33"/>
      <c r="P5370" s="33"/>
      <c r="Q5370" s="33"/>
      <c r="R5370" s="33"/>
      <c r="S5370" s="34" t="str">
        <f t="shared" si="1118"/>
        <v/>
      </c>
      <c r="T5370" s="35">
        <f t="shared" si="1119"/>
        <v>0</v>
      </c>
      <c r="U5370" s="36" t="e">
        <f>INDEX([1]ราคาที่ดิน!$B:$G,MATCH($C5370,[1]ราคาที่ดิน!$A:$A,0),MATCH($B5370,[1]ราคาที่ดิน!$B$1:$G$1,0))</f>
        <v>#N/A</v>
      </c>
      <c r="V5370" s="37" t="e">
        <f t="shared" si="1120"/>
        <v>#N/A</v>
      </c>
    </row>
    <row r="5371" spans="1:22" s="5" customFormat="1" ht="24" customHeight="1" x14ac:dyDescent="0.2">
      <c r="A5371" s="31">
        <v>5356</v>
      </c>
      <c r="B5371" s="31"/>
      <c r="C5371" s="31"/>
      <c r="D5371" s="31"/>
      <c r="E5371" s="31"/>
      <c r="F5371" s="31"/>
      <c r="G5371" s="32"/>
      <c r="H5371" s="31"/>
      <c r="I5371" s="31"/>
      <c r="J5371" s="31"/>
      <c r="K5371" s="31"/>
      <c r="L5371" s="31"/>
      <c r="M5371" s="31"/>
      <c r="N5371" s="33"/>
      <c r="O5371" s="33"/>
      <c r="P5371" s="33"/>
      <c r="Q5371" s="33"/>
      <c r="R5371" s="33"/>
      <c r="S5371" s="34" t="str">
        <f t="shared" si="1118"/>
        <v/>
      </c>
      <c r="T5371" s="35">
        <f t="shared" si="1119"/>
        <v>0</v>
      </c>
      <c r="U5371" s="36" t="e">
        <f>INDEX([1]ราคาที่ดิน!$B:$G,MATCH($C5371,[1]ราคาที่ดิน!$A:$A,0),MATCH($B5371,[1]ราคาที่ดิน!$B$1:$G$1,0))</f>
        <v>#N/A</v>
      </c>
      <c r="V5371" s="37" t="e">
        <f t="shared" si="1120"/>
        <v>#N/A</v>
      </c>
    </row>
    <row r="5372" spans="1:22" s="5" customFormat="1" ht="24" customHeight="1" x14ac:dyDescent="0.2">
      <c r="A5372" s="31">
        <v>5357</v>
      </c>
      <c r="B5372" s="31"/>
      <c r="C5372" s="31"/>
      <c r="D5372" s="31"/>
      <c r="E5372" s="31"/>
      <c r="F5372" s="31"/>
      <c r="G5372" s="32"/>
      <c r="H5372" s="31"/>
      <c r="I5372" s="31"/>
      <c r="J5372" s="31"/>
      <c r="K5372" s="31"/>
      <c r="L5372" s="31"/>
      <c r="M5372" s="31"/>
      <c r="N5372" s="33"/>
      <c r="O5372" s="33"/>
      <c r="P5372" s="33"/>
      <c r="Q5372" s="33"/>
      <c r="R5372" s="33"/>
      <c r="S5372" s="34" t="str">
        <f t="shared" si="1118"/>
        <v/>
      </c>
      <c r="T5372" s="35">
        <f t="shared" si="1119"/>
        <v>0</v>
      </c>
      <c r="U5372" s="36" t="e">
        <f>INDEX([1]ราคาที่ดิน!$B:$G,MATCH($C5372,[1]ราคาที่ดิน!$A:$A,0),MATCH($B5372,[1]ราคาที่ดิน!$B$1:$G$1,0))</f>
        <v>#N/A</v>
      </c>
      <c r="V5372" s="37" t="e">
        <f t="shared" si="1120"/>
        <v>#N/A</v>
      </c>
    </row>
    <row r="5373" spans="1:22" s="5" customFormat="1" ht="24" customHeight="1" x14ac:dyDescent="0.2">
      <c r="A5373" s="31">
        <v>5358</v>
      </c>
      <c r="B5373" s="31"/>
      <c r="C5373" s="31"/>
      <c r="D5373" s="31"/>
      <c r="E5373" s="31"/>
      <c r="F5373" s="31"/>
      <c r="G5373" s="32"/>
      <c r="H5373" s="31"/>
      <c r="I5373" s="31"/>
      <c r="J5373" s="31"/>
      <c r="K5373" s="31"/>
      <c r="L5373" s="31"/>
      <c r="M5373" s="31"/>
      <c r="N5373" s="33"/>
      <c r="O5373" s="33"/>
      <c r="P5373" s="33"/>
      <c r="Q5373" s="33"/>
      <c r="R5373" s="33"/>
      <c r="S5373" s="34" t="str">
        <f t="shared" si="1118"/>
        <v/>
      </c>
      <c r="T5373" s="35">
        <f t="shared" si="1119"/>
        <v>0</v>
      </c>
      <c r="U5373" s="36" t="e">
        <f>INDEX([1]ราคาที่ดิน!$B:$G,MATCH($C5373,[1]ราคาที่ดิน!$A:$A,0),MATCH($B5373,[1]ราคาที่ดิน!$B$1:$G$1,0))</f>
        <v>#N/A</v>
      </c>
      <c r="V5373" s="37" t="e">
        <f t="shared" si="1120"/>
        <v>#N/A</v>
      </c>
    </row>
    <row r="5374" spans="1:22" s="5" customFormat="1" ht="24" customHeight="1" x14ac:dyDescent="0.2">
      <c r="A5374" s="31">
        <v>5359</v>
      </c>
      <c r="B5374" s="31"/>
      <c r="C5374" s="31"/>
      <c r="D5374" s="31"/>
      <c r="E5374" s="31"/>
      <c r="F5374" s="31"/>
      <c r="G5374" s="32"/>
      <c r="H5374" s="31"/>
      <c r="I5374" s="31"/>
      <c r="J5374" s="31"/>
      <c r="K5374" s="31"/>
      <c r="L5374" s="31"/>
      <c r="M5374" s="31"/>
      <c r="N5374" s="33"/>
      <c r="O5374" s="33"/>
      <c r="P5374" s="33"/>
      <c r="Q5374" s="33"/>
      <c r="R5374" s="33"/>
      <c r="S5374" s="34" t="str">
        <f t="shared" si="1118"/>
        <v/>
      </c>
      <c r="T5374" s="35">
        <f t="shared" si="1119"/>
        <v>0</v>
      </c>
      <c r="U5374" s="36" t="e">
        <f>INDEX([1]ราคาที่ดิน!$B:$G,MATCH($C5374,[1]ราคาที่ดิน!$A:$A,0),MATCH($B5374,[1]ราคาที่ดิน!$B$1:$G$1,0))</f>
        <v>#N/A</v>
      </c>
      <c r="V5374" s="37" t="e">
        <f t="shared" si="1120"/>
        <v>#N/A</v>
      </c>
    </row>
    <row r="5375" spans="1:22" s="5" customFormat="1" ht="24" customHeight="1" x14ac:dyDescent="0.2">
      <c r="A5375" s="31">
        <v>5360</v>
      </c>
      <c r="B5375" s="31"/>
      <c r="C5375" s="31"/>
      <c r="D5375" s="31"/>
      <c r="E5375" s="31"/>
      <c r="F5375" s="31"/>
      <c r="G5375" s="32"/>
      <c r="H5375" s="31"/>
      <c r="I5375" s="31"/>
      <c r="J5375" s="31"/>
      <c r="K5375" s="31"/>
      <c r="L5375" s="31"/>
      <c r="M5375" s="31"/>
      <c r="N5375" s="33"/>
      <c r="O5375" s="33"/>
      <c r="P5375" s="33"/>
      <c r="Q5375" s="33"/>
      <c r="R5375" s="33"/>
      <c r="S5375" s="34" t="str">
        <f t="shared" si="1118"/>
        <v/>
      </c>
      <c r="T5375" s="35">
        <f t="shared" si="1119"/>
        <v>0</v>
      </c>
      <c r="U5375" s="36" t="e">
        <f>INDEX([1]ราคาที่ดิน!$B:$G,MATCH($C5375,[1]ราคาที่ดิน!$A:$A,0),MATCH($B5375,[1]ราคาที่ดิน!$B$1:$G$1,0))</f>
        <v>#N/A</v>
      </c>
      <c r="V5375" s="37" t="e">
        <f t="shared" si="1120"/>
        <v>#N/A</v>
      </c>
    </row>
    <row r="5376" spans="1:22" s="5" customFormat="1" ht="24" customHeight="1" x14ac:dyDescent="0.2">
      <c r="A5376" s="31">
        <v>5361</v>
      </c>
      <c r="B5376" s="31"/>
      <c r="C5376" s="31"/>
      <c r="D5376" s="31"/>
      <c r="E5376" s="31"/>
      <c r="F5376" s="31"/>
      <c r="G5376" s="32"/>
      <c r="H5376" s="31"/>
      <c r="I5376" s="31"/>
      <c r="J5376" s="31"/>
      <c r="K5376" s="31"/>
      <c r="L5376" s="31"/>
      <c r="M5376" s="31"/>
      <c r="N5376" s="33"/>
      <c r="O5376" s="33"/>
      <c r="P5376" s="33"/>
      <c r="Q5376" s="33"/>
      <c r="R5376" s="33"/>
      <c r="S5376" s="34" t="str">
        <f t="shared" si="1118"/>
        <v/>
      </c>
      <c r="T5376" s="35">
        <f t="shared" si="1119"/>
        <v>0</v>
      </c>
      <c r="U5376" s="36" t="e">
        <f>INDEX([1]ราคาที่ดิน!$B:$G,MATCH($C5376,[1]ราคาที่ดิน!$A:$A,0),MATCH($B5376,[1]ราคาที่ดิน!$B$1:$G$1,0))</f>
        <v>#N/A</v>
      </c>
      <c r="V5376" s="37" t="e">
        <f t="shared" si="1120"/>
        <v>#N/A</v>
      </c>
    </row>
    <row r="5377" spans="1:22" s="5" customFormat="1" ht="24" customHeight="1" x14ac:dyDescent="0.2">
      <c r="A5377" s="31">
        <v>5362</v>
      </c>
      <c r="B5377" s="31"/>
      <c r="C5377" s="31"/>
      <c r="D5377" s="31"/>
      <c r="E5377" s="31"/>
      <c r="F5377" s="31"/>
      <c r="G5377" s="32"/>
      <c r="H5377" s="31"/>
      <c r="I5377" s="31"/>
      <c r="J5377" s="31"/>
      <c r="K5377" s="31"/>
      <c r="L5377" s="31"/>
      <c r="M5377" s="31"/>
      <c r="N5377" s="33"/>
      <c r="O5377" s="33"/>
      <c r="P5377" s="33"/>
      <c r="Q5377" s="33"/>
      <c r="R5377" s="33"/>
      <c r="S5377" s="34" t="str">
        <f t="shared" si="1118"/>
        <v/>
      </c>
      <c r="T5377" s="35">
        <f t="shared" si="1119"/>
        <v>0</v>
      </c>
      <c r="U5377" s="36" t="e">
        <f>INDEX([1]ราคาที่ดิน!$B:$G,MATCH($C5377,[1]ราคาที่ดิน!$A:$A,0),MATCH($B5377,[1]ราคาที่ดิน!$B$1:$G$1,0))</f>
        <v>#N/A</v>
      </c>
      <c r="V5377" s="37" t="e">
        <f t="shared" si="1120"/>
        <v>#N/A</v>
      </c>
    </row>
    <row r="5378" spans="1:22" s="5" customFormat="1" ht="24" customHeight="1" x14ac:dyDescent="0.2">
      <c r="A5378" s="31">
        <v>5363</v>
      </c>
      <c r="B5378" s="31"/>
      <c r="C5378" s="31"/>
      <c r="D5378" s="31"/>
      <c r="E5378" s="31"/>
      <c r="F5378" s="31"/>
      <c r="G5378" s="32"/>
      <c r="H5378" s="31"/>
      <c r="I5378" s="31"/>
      <c r="J5378" s="31"/>
      <c r="K5378" s="31"/>
      <c r="L5378" s="31"/>
      <c r="M5378" s="31"/>
      <c r="N5378" s="33"/>
      <c r="O5378" s="33"/>
      <c r="P5378" s="33"/>
      <c r="Q5378" s="33"/>
      <c r="R5378" s="33"/>
      <c r="S5378" s="34" t="str">
        <f t="shared" si="1118"/>
        <v/>
      </c>
      <c r="T5378" s="35">
        <f t="shared" si="1119"/>
        <v>0</v>
      </c>
      <c r="U5378" s="36" t="e">
        <f>INDEX([1]ราคาที่ดิน!$B:$G,MATCH($C5378,[1]ราคาที่ดิน!$A:$A,0),MATCH($B5378,[1]ราคาที่ดิน!$B$1:$G$1,0))</f>
        <v>#N/A</v>
      </c>
      <c r="V5378" s="37" t="e">
        <f t="shared" si="1120"/>
        <v>#N/A</v>
      </c>
    </row>
    <row r="5379" spans="1:22" s="5" customFormat="1" ht="24" customHeight="1" x14ac:dyDescent="0.2">
      <c r="A5379" s="31">
        <v>5364</v>
      </c>
      <c r="B5379" s="31"/>
      <c r="C5379" s="31"/>
      <c r="D5379" s="31"/>
      <c r="E5379" s="31"/>
      <c r="F5379" s="31"/>
      <c r="G5379" s="32"/>
      <c r="H5379" s="31"/>
      <c r="I5379" s="31"/>
      <c r="J5379" s="31"/>
      <c r="K5379" s="31"/>
      <c r="L5379" s="31"/>
      <c r="M5379" s="31"/>
      <c r="N5379" s="33"/>
      <c r="O5379" s="33"/>
      <c r="P5379" s="33"/>
      <c r="Q5379" s="33"/>
      <c r="R5379" s="33"/>
      <c r="S5379" s="34" t="str">
        <f t="shared" si="1118"/>
        <v/>
      </c>
      <c r="T5379" s="35">
        <f t="shared" si="1119"/>
        <v>0</v>
      </c>
      <c r="U5379" s="36" t="e">
        <f>INDEX([1]ราคาที่ดิน!$B:$G,MATCH($C5379,[1]ราคาที่ดิน!$A:$A,0),MATCH($B5379,[1]ราคาที่ดิน!$B$1:$G$1,0))</f>
        <v>#N/A</v>
      </c>
      <c r="V5379" s="37" t="e">
        <f t="shared" si="1120"/>
        <v>#N/A</v>
      </c>
    </row>
    <row r="5380" spans="1:22" s="5" customFormat="1" ht="24" customHeight="1" x14ac:dyDescent="0.2">
      <c r="A5380" s="31">
        <v>5365</v>
      </c>
      <c r="B5380" s="31"/>
      <c r="C5380" s="31"/>
      <c r="D5380" s="31"/>
      <c r="E5380" s="31"/>
      <c r="F5380" s="31"/>
      <c r="G5380" s="32"/>
      <c r="H5380" s="31"/>
      <c r="I5380" s="31"/>
      <c r="J5380" s="31"/>
      <c r="K5380" s="31"/>
      <c r="L5380" s="31"/>
      <c r="M5380" s="31"/>
      <c r="N5380" s="33"/>
      <c r="O5380" s="33"/>
      <c r="P5380" s="33"/>
      <c r="Q5380" s="33"/>
      <c r="R5380" s="33"/>
      <c r="S5380" s="34" t="str">
        <f t="shared" si="1118"/>
        <v/>
      </c>
      <c r="T5380" s="35">
        <f t="shared" si="1119"/>
        <v>0</v>
      </c>
      <c r="U5380" s="36" t="e">
        <f>INDEX([1]ราคาที่ดิน!$B:$G,MATCH($C5380,[1]ราคาที่ดิน!$A:$A,0),MATCH($B5380,[1]ราคาที่ดิน!$B$1:$G$1,0))</f>
        <v>#N/A</v>
      </c>
      <c r="V5380" s="37" t="e">
        <f t="shared" si="1120"/>
        <v>#N/A</v>
      </c>
    </row>
    <row r="5381" spans="1:22" s="5" customFormat="1" ht="24" customHeight="1" x14ac:dyDescent="0.2">
      <c r="A5381" s="31">
        <v>5366</v>
      </c>
      <c r="B5381" s="31"/>
      <c r="C5381" s="31"/>
      <c r="D5381" s="31"/>
      <c r="E5381" s="31"/>
      <c r="F5381" s="31"/>
      <c r="G5381" s="32"/>
      <c r="H5381" s="31"/>
      <c r="I5381" s="31"/>
      <c r="J5381" s="31"/>
      <c r="K5381" s="31"/>
      <c r="L5381" s="31"/>
      <c r="M5381" s="31"/>
      <c r="N5381" s="33"/>
      <c r="O5381" s="33"/>
      <c r="P5381" s="33"/>
      <c r="Q5381" s="33"/>
      <c r="R5381" s="33"/>
      <c r="S5381" s="34" t="str">
        <f t="shared" si="1118"/>
        <v/>
      </c>
      <c r="T5381" s="35">
        <f t="shared" si="1119"/>
        <v>0</v>
      </c>
      <c r="U5381" s="36" t="e">
        <f>INDEX([1]ราคาที่ดิน!$B:$G,MATCH($C5381,[1]ราคาที่ดิน!$A:$A,0),MATCH($B5381,[1]ราคาที่ดิน!$B$1:$G$1,0))</f>
        <v>#N/A</v>
      </c>
      <c r="V5381" s="37" t="e">
        <f t="shared" si="1120"/>
        <v>#N/A</v>
      </c>
    </row>
    <row r="5382" spans="1:22" s="5" customFormat="1" ht="24" customHeight="1" x14ac:dyDescent="0.2">
      <c r="A5382" s="31">
        <v>5367</v>
      </c>
      <c r="B5382" s="31"/>
      <c r="C5382" s="31"/>
      <c r="D5382" s="31"/>
      <c r="E5382" s="31"/>
      <c r="F5382" s="31"/>
      <c r="G5382" s="32"/>
      <c r="H5382" s="31"/>
      <c r="I5382" s="31"/>
      <c r="J5382" s="31"/>
      <c r="K5382" s="31"/>
      <c r="L5382" s="31"/>
      <c r="M5382" s="31"/>
      <c r="N5382" s="33"/>
      <c r="O5382" s="33"/>
      <c r="P5382" s="33"/>
      <c r="Q5382" s="33"/>
      <c r="R5382" s="33"/>
      <c r="S5382" s="34" t="str">
        <f t="shared" si="1118"/>
        <v/>
      </c>
      <c r="T5382" s="35">
        <f t="shared" si="1119"/>
        <v>0</v>
      </c>
      <c r="U5382" s="36" t="e">
        <f>INDEX([1]ราคาที่ดิน!$B:$G,MATCH($C5382,[1]ราคาที่ดิน!$A:$A,0),MATCH($B5382,[1]ราคาที่ดิน!$B$1:$G$1,0))</f>
        <v>#N/A</v>
      </c>
      <c r="V5382" s="37" t="e">
        <f t="shared" si="1120"/>
        <v>#N/A</v>
      </c>
    </row>
    <row r="5383" spans="1:22" s="5" customFormat="1" ht="24" customHeight="1" x14ac:dyDescent="0.2">
      <c r="A5383" s="31">
        <v>5368</v>
      </c>
      <c r="B5383" s="31"/>
      <c r="C5383" s="31"/>
      <c r="D5383" s="31"/>
      <c r="E5383" s="31"/>
      <c r="F5383" s="31"/>
      <c r="G5383" s="32"/>
      <c r="H5383" s="31"/>
      <c r="I5383" s="31"/>
      <c r="J5383" s="31"/>
      <c r="K5383" s="31"/>
      <c r="L5383" s="31"/>
      <c r="M5383" s="31"/>
      <c r="N5383" s="33"/>
      <c r="O5383" s="33"/>
      <c r="P5383" s="33"/>
      <c r="Q5383" s="33"/>
      <c r="R5383" s="33"/>
      <c r="S5383" s="34" t="str">
        <f t="shared" si="1118"/>
        <v/>
      </c>
      <c r="T5383" s="35">
        <f t="shared" si="1119"/>
        <v>0</v>
      </c>
      <c r="U5383" s="36" t="e">
        <f>INDEX([1]ราคาที่ดิน!$B:$G,MATCH($C5383,[1]ราคาที่ดิน!$A:$A,0),MATCH($B5383,[1]ราคาที่ดิน!$B$1:$G$1,0))</f>
        <v>#N/A</v>
      </c>
      <c r="V5383" s="37" t="e">
        <f t="shared" si="1120"/>
        <v>#N/A</v>
      </c>
    </row>
    <row r="5384" spans="1:22" s="5" customFormat="1" ht="24" customHeight="1" x14ac:dyDescent="0.2">
      <c r="A5384" s="31">
        <v>5369</v>
      </c>
      <c r="B5384" s="31"/>
      <c r="C5384" s="31"/>
      <c r="D5384" s="31"/>
      <c r="E5384" s="31"/>
      <c r="F5384" s="31"/>
      <c r="G5384" s="32"/>
      <c r="H5384" s="31"/>
      <c r="I5384" s="31"/>
      <c r="J5384" s="31"/>
      <c r="K5384" s="31"/>
      <c r="L5384" s="31"/>
      <c r="M5384" s="31"/>
      <c r="N5384" s="33"/>
      <c r="O5384" s="33"/>
      <c r="P5384" s="33"/>
      <c r="Q5384" s="33"/>
      <c r="R5384" s="33"/>
      <c r="S5384" s="34" t="str">
        <f t="shared" si="1118"/>
        <v/>
      </c>
      <c r="T5384" s="35">
        <f t="shared" si="1119"/>
        <v>0</v>
      </c>
      <c r="U5384" s="36" t="e">
        <f>INDEX([1]ราคาที่ดิน!$B:$G,MATCH($C5384,[1]ราคาที่ดิน!$A:$A,0),MATCH($B5384,[1]ราคาที่ดิน!$B$1:$G$1,0))</f>
        <v>#N/A</v>
      </c>
      <c r="V5384" s="37" t="e">
        <f t="shared" si="1120"/>
        <v>#N/A</v>
      </c>
    </row>
    <row r="5385" spans="1:22" s="5" customFormat="1" ht="24" customHeight="1" x14ac:dyDescent="0.2">
      <c r="A5385" s="31">
        <v>5370</v>
      </c>
      <c r="B5385" s="31"/>
      <c r="C5385" s="31"/>
      <c r="D5385" s="31"/>
      <c r="E5385" s="31"/>
      <c r="F5385" s="31"/>
      <c r="G5385" s="32"/>
      <c r="H5385" s="31"/>
      <c r="I5385" s="31"/>
      <c r="J5385" s="31"/>
      <c r="K5385" s="31"/>
      <c r="L5385" s="31"/>
      <c r="M5385" s="31"/>
      <c r="N5385" s="33"/>
      <c r="O5385" s="33"/>
      <c r="P5385" s="33"/>
      <c r="Q5385" s="33"/>
      <c r="R5385" s="33"/>
      <c r="S5385" s="34" t="str">
        <f t="shared" si="1118"/>
        <v/>
      </c>
      <c r="T5385" s="35">
        <f t="shared" si="1119"/>
        <v>0</v>
      </c>
      <c r="U5385" s="36" t="e">
        <f>INDEX([1]ราคาที่ดิน!$B:$G,MATCH($C5385,[1]ราคาที่ดิน!$A:$A,0),MATCH($B5385,[1]ราคาที่ดิน!$B$1:$G$1,0))</f>
        <v>#N/A</v>
      </c>
      <c r="V5385" s="37" t="e">
        <f t="shared" si="1120"/>
        <v>#N/A</v>
      </c>
    </row>
    <row r="5386" spans="1:22" s="5" customFormat="1" ht="24" customHeight="1" x14ac:dyDescent="0.2">
      <c r="A5386" s="31">
        <v>5371</v>
      </c>
      <c r="B5386" s="31"/>
      <c r="C5386" s="31"/>
      <c r="D5386" s="31"/>
      <c r="E5386" s="31"/>
      <c r="F5386" s="31"/>
      <c r="G5386" s="32"/>
      <c r="H5386" s="31"/>
      <c r="I5386" s="31"/>
      <c r="J5386" s="31"/>
      <c r="K5386" s="31"/>
      <c r="L5386" s="31"/>
      <c r="M5386" s="31"/>
      <c r="N5386" s="33"/>
      <c r="O5386" s="33"/>
      <c r="P5386" s="33"/>
      <c r="Q5386" s="33"/>
      <c r="R5386" s="33"/>
      <c r="S5386" s="34" t="str">
        <f t="shared" si="1118"/>
        <v/>
      </c>
      <c r="T5386" s="35">
        <f t="shared" si="1119"/>
        <v>0</v>
      </c>
      <c r="U5386" s="36" t="e">
        <f>INDEX([1]ราคาที่ดิน!$B:$G,MATCH($C5386,[1]ราคาที่ดิน!$A:$A,0),MATCH($B5386,[1]ราคาที่ดิน!$B$1:$G$1,0))</f>
        <v>#N/A</v>
      </c>
      <c r="V5386" s="37" t="e">
        <f t="shared" si="1120"/>
        <v>#N/A</v>
      </c>
    </row>
    <row r="5387" spans="1:22" s="5" customFormat="1" ht="24" customHeight="1" x14ac:dyDescent="0.2">
      <c r="A5387" s="31">
        <v>5372</v>
      </c>
      <c r="B5387" s="31"/>
      <c r="C5387" s="31"/>
      <c r="D5387" s="31"/>
      <c r="E5387" s="31"/>
      <c r="F5387" s="31"/>
      <c r="G5387" s="32"/>
      <c r="H5387" s="31"/>
      <c r="I5387" s="31"/>
      <c r="J5387" s="31"/>
      <c r="K5387" s="31"/>
      <c r="L5387" s="31"/>
      <c r="M5387" s="31"/>
      <c r="N5387" s="33"/>
      <c r="O5387" s="33"/>
      <c r="P5387" s="33"/>
      <c r="Q5387" s="33"/>
      <c r="R5387" s="33"/>
      <c r="S5387" s="34" t="str">
        <f t="shared" si="1118"/>
        <v/>
      </c>
      <c r="T5387" s="35">
        <f t="shared" si="1119"/>
        <v>0</v>
      </c>
      <c r="U5387" s="36" t="e">
        <f>INDEX([1]ราคาที่ดิน!$B:$G,MATCH($C5387,[1]ราคาที่ดิน!$A:$A,0),MATCH($B5387,[1]ราคาที่ดิน!$B$1:$G$1,0))</f>
        <v>#N/A</v>
      </c>
      <c r="V5387" s="37" t="e">
        <f t="shared" si="1120"/>
        <v>#N/A</v>
      </c>
    </row>
    <row r="5388" spans="1:22" s="5" customFormat="1" ht="24" customHeight="1" x14ac:dyDescent="0.2">
      <c r="A5388" s="31">
        <v>5373</v>
      </c>
      <c r="B5388" s="31"/>
      <c r="C5388" s="31"/>
      <c r="D5388" s="31"/>
      <c r="E5388" s="31"/>
      <c r="F5388" s="31"/>
      <c r="G5388" s="32"/>
      <c r="H5388" s="31"/>
      <c r="I5388" s="31"/>
      <c r="J5388" s="31"/>
      <c r="K5388" s="31"/>
      <c r="L5388" s="31"/>
      <c r="M5388" s="31"/>
      <c r="N5388" s="33"/>
      <c r="O5388" s="33"/>
      <c r="P5388" s="33"/>
      <c r="Q5388" s="33"/>
      <c r="R5388" s="33"/>
      <c r="S5388" s="34" t="str">
        <f t="shared" si="1118"/>
        <v/>
      </c>
      <c r="T5388" s="35">
        <f t="shared" si="1119"/>
        <v>0</v>
      </c>
      <c r="U5388" s="36" t="e">
        <f>INDEX([1]ราคาที่ดิน!$B:$G,MATCH($C5388,[1]ราคาที่ดิน!$A:$A,0),MATCH($B5388,[1]ราคาที่ดิน!$B$1:$G$1,0))</f>
        <v>#N/A</v>
      </c>
      <c r="V5388" s="37" t="e">
        <f t="shared" si="1120"/>
        <v>#N/A</v>
      </c>
    </row>
    <row r="5389" spans="1:22" s="5" customFormat="1" ht="24" customHeight="1" x14ac:dyDescent="0.2">
      <c r="A5389" s="31">
        <v>5374</v>
      </c>
      <c r="B5389" s="31"/>
      <c r="C5389" s="31"/>
      <c r="D5389" s="31"/>
      <c r="E5389" s="31"/>
      <c r="F5389" s="31"/>
      <c r="G5389" s="32"/>
      <c r="H5389" s="31"/>
      <c r="I5389" s="31"/>
      <c r="J5389" s="31"/>
      <c r="K5389" s="31"/>
      <c r="L5389" s="31"/>
      <c r="M5389" s="31"/>
      <c r="N5389" s="33"/>
      <c r="O5389" s="33"/>
      <c r="P5389" s="33"/>
      <c r="Q5389" s="33"/>
      <c r="R5389" s="33"/>
      <c r="S5389" s="34" t="str">
        <f t="shared" si="1118"/>
        <v/>
      </c>
      <c r="T5389" s="35">
        <f t="shared" si="1119"/>
        <v>0</v>
      </c>
      <c r="U5389" s="36" t="e">
        <f>INDEX([1]ราคาที่ดิน!$B:$G,MATCH($C5389,[1]ราคาที่ดิน!$A:$A,0),MATCH($B5389,[1]ราคาที่ดิน!$B$1:$G$1,0))</f>
        <v>#N/A</v>
      </c>
      <c r="V5389" s="37" t="e">
        <f t="shared" si="1120"/>
        <v>#N/A</v>
      </c>
    </row>
    <row r="5390" spans="1:22" s="5" customFormat="1" ht="24" customHeight="1" x14ac:dyDescent="0.2">
      <c r="A5390" s="31">
        <v>5375</v>
      </c>
      <c r="B5390" s="31"/>
      <c r="C5390" s="31"/>
      <c r="D5390" s="31"/>
      <c r="E5390" s="31"/>
      <c r="F5390" s="31"/>
      <c r="G5390" s="32"/>
      <c r="H5390" s="31"/>
      <c r="I5390" s="31"/>
      <c r="J5390" s="31"/>
      <c r="K5390" s="31"/>
      <c r="L5390" s="31"/>
      <c r="M5390" s="31"/>
      <c r="N5390" s="33"/>
      <c r="O5390" s="33"/>
      <c r="P5390" s="33"/>
      <c r="Q5390" s="33"/>
      <c r="R5390" s="33"/>
      <c r="S5390" s="34" t="str">
        <f t="shared" si="1118"/>
        <v/>
      </c>
      <c r="T5390" s="35">
        <f t="shared" si="1119"/>
        <v>0</v>
      </c>
      <c r="U5390" s="36" t="e">
        <f>INDEX([1]ราคาที่ดิน!$B:$G,MATCH($C5390,[1]ราคาที่ดิน!$A:$A,0),MATCH($B5390,[1]ราคาที่ดิน!$B$1:$G$1,0))</f>
        <v>#N/A</v>
      </c>
      <c r="V5390" s="37" t="e">
        <f t="shared" si="1120"/>
        <v>#N/A</v>
      </c>
    </row>
    <row r="5391" spans="1:22" s="5" customFormat="1" ht="24" customHeight="1" x14ac:dyDescent="0.2">
      <c r="A5391" s="31">
        <v>5376</v>
      </c>
      <c r="B5391" s="31"/>
      <c r="C5391" s="31"/>
      <c r="D5391" s="31"/>
      <c r="E5391" s="31"/>
      <c r="F5391" s="31"/>
      <c r="G5391" s="32"/>
      <c r="H5391" s="31"/>
      <c r="I5391" s="31"/>
      <c r="J5391" s="31"/>
      <c r="K5391" s="31"/>
      <c r="L5391" s="31"/>
      <c r="M5391" s="31"/>
      <c r="N5391" s="33"/>
      <c r="O5391" s="33"/>
      <c r="P5391" s="33"/>
      <c r="Q5391" s="33"/>
      <c r="R5391" s="33"/>
      <c r="S5391" s="34" t="str">
        <f t="shared" ref="S5391:S5454" si="1121">IF(N5391&gt;=1,"1",IF(O5391&gt;=1,"2",IF(P5391&gt;=1,"3",IF(Q5391&gt;=1,"4",IF(R5391&gt;=1,"5","")))))</f>
        <v/>
      </c>
      <c r="T5391" s="35">
        <f t="shared" ref="T5391:T5454" si="1122">N5391+O5391+P5391+Q5391+R5391</f>
        <v>0</v>
      </c>
      <c r="U5391" s="36" t="e">
        <f>INDEX([1]ราคาที่ดิน!$B:$G,MATCH($C5391,[1]ราคาที่ดิน!$A:$A,0),MATCH($B5391,[1]ราคาที่ดิน!$B$1:$G$1,0))</f>
        <v>#N/A</v>
      </c>
      <c r="V5391" s="37" t="e">
        <f t="shared" si="1120"/>
        <v>#N/A</v>
      </c>
    </row>
    <row r="5392" spans="1:22" s="5" customFormat="1" ht="24" customHeight="1" x14ac:dyDescent="0.2">
      <c r="A5392" s="31">
        <v>5377</v>
      </c>
      <c r="B5392" s="31"/>
      <c r="C5392" s="31"/>
      <c r="D5392" s="31"/>
      <c r="E5392" s="31"/>
      <c r="F5392" s="31"/>
      <c r="G5392" s="32"/>
      <c r="H5392" s="31"/>
      <c r="I5392" s="31"/>
      <c r="J5392" s="31"/>
      <c r="K5392" s="31"/>
      <c r="L5392" s="31"/>
      <c r="M5392" s="31"/>
      <c r="N5392" s="33"/>
      <c r="O5392" s="33"/>
      <c r="P5392" s="33"/>
      <c r="Q5392" s="33"/>
      <c r="R5392" s="33"/>
      <c r="S5392" s="34" t="str">
        <f t="shared" si="1121"/>
        <v/>
      </c>
      <c r="T5392" s="35">
        <f t="shared" si="1122"/>
        <v>0</v>
      </c>
      <c r="U5392" s="36" t="e">
        <f>INDEX([1]ราคาที่ดิน!$B:$G,MATCH($C5392,[1]ราคาที่ดิน!$A:$A,0),MATCH($B5392,[1]ราคาที่ดิน!$B$1:$G$1,0))</f>
        <v>#N/A</v>
      </c>
      <c r="V5392" s="37" t="e">
        <f t="shared" si="1120"/>
        <v>#N/A</v>
      </c>
    </row>
    <row r="5393" spans="1:22" s="5" customFormat="1" ht="24" customHeight="1" x14ac:dyDescent="0.2">
      <c r="A5393" s="31">
        <v>5378</v>
      </c>
      <c r="B5393" s="31"/>
      <c r="C5393" s="31"/>
      <c r="D5393" s="31"/>
      <c r="E5393" s="31"/>
      <c r="F5393" s="31"/>
      <c r="G5393" s="32"/>
      <c r="H5393" s="31"/>
      <c r="I5393" s="31"/>
      <c r="J5393" s="31"/>
      <c r="K5393" s="31"/>
      <c r="L5393" s="31"/>
      <c r="M5393" s="31"/>
      <c r="N5393" s="33"/>
      <c r="O5393" s="33"/>
      <c r="P5393" s="33"/>
      <c r="Q5393" s="33"/>
      <c r="R5393" s="33"/>
      <c r="S5393" s="34" t="str">
        <f t="shared" si="1121"/>
        <v/>
      </c>
      <c r="T5393" s="35">
        <f t="shared" si="1122"/>
        <v>0</v>
      </c>
      <c r="U5393" s="36" t="e">
        <f>INDEX([1]ราคาที่ดิน!$B:$G,MATCH($C5393,[1]ราคาที่ดิน!$A:$A,0),MATCH($B5393,[1]ราคาที่ดิน!$B$1:$G$1,0))</f>
        <v>#N/A</v>
      </c>
      <c r="V5393" s="37" t="e">
        <f t="shared" si="1120"/>
        <v>#N/A</v>
      </c>
    </row>
    <row r="5394" spans="1:22" s="5" customFormat="1" ht="24" customHeight="1" x14ac:dyDescent="0.2">
      <c r="A5394" s="31">
        <v>5379</v>
      </c>
      <c r="B5394" s="31"/>
      <c r="C5394" s="31"/>
      <c r="D5394" s="31"/>
      <c r="E5394" s="31"/>
      <c r="F5394" s="31"/>
      <c r="G5394" s="32"/>
      <c r="H5394" s="31"/>
      <c r="I5394" s="31"/>
      <c r="J5394" s="31"/>
      <c r="K5394" s="31"/>
      <c r="L5394" s="31"/>
      <c r="M5394" s="31"/>
      <c r="N5394" s="33"/>
      <c r="O5394" s="33"/>
      <c r="P5394" s="33"/>
      <c r="Q5394" s="33"/>
      <c r="R5394" s="33"/>
      <c r="S5394" s="34" t="str">
        <f t="shared" si="1121"/>
        <v/>
      </c>
      <c r="T5394" s="35">
        <f t="shared" si="1122"/>
        <v>0</v>
      </c>
      <c r="U5394" s="36" t="e">
        <f>INDEX([1]ราคาที่ดิน!$B:$G,MATCH($C5394,[1]ราคาที่ดิน!$A:$A,0),MATCH($B5394,[1]ราคาที่ดิน!$B$1:$G$1,0))</f>
        <v>#N/A</v>
      </c>
      <c r="V5394" s="37" t="e">
        <f t="shared" si="1120"/>
        <v>#N/A</v>
      </c>
    </row>
    <row r="5395" spans="1:22" s="5" customFormat="1" ht="24" customHeight="1" x14ac:dyDescent="0.2">
      <c r="A5395" s="31">
        <v>5380</v>
      </c>
      <c r="B5395" s="31"/>
      <c r="C5395" s="31"/>
      <c r="D5395" s="31"/>
      <c r="E5395" s="31"/>
      <c r="F5395" s="31"/>
      <c r="G5395" s="32"/>
      <c r="H5395" s="31"/>
      <c r="I5395" s="31"/>
      <c r="J5395" s="31"/>
      <c r="K5395" s="31"/>
      <c r="L5395" s="31"/>
      <c r="M5395" s="31"/>
      <c r="N5395" s="33"/>
      <c r="O5395" s="33"/>
      <c r="P5395" s="33"/>
      <c r="Q5395" s="33"/>
      <c r="R5395" s="33"/>
      <c r="S5395" s="34" t="str">
        <f t="shared" si="1121"/>
        <v/>
      </c>
      <c r="T5395" s="35">
        <f t="shared" si="1122"/>
        <v>0</v>
      </c>
      <c r="U5395" s="36" t="e">
        <f>INDEX([1]ราคาที่ดิน!$B:$G,MATCH($C5395,[1]ราคาที่ดิน!$A:$A,0),MATCH($B5395,[1]ราคาที่ดิน!$B$1:$G$1,0))</f>
        <v>#N/A</v>
      </c>
      <c r="V5395" s="37" t="e">
        <f t="shared" ref="V5395:V5458" si="1123">$T5395*$U5395</f>
        <v>#N/A</v>
      </c>
    </row>
    <row r="5396" spans="1:22" s="5" customFormat="1" ht="24" customHeight="1" x14ac:dyDescent="0.2">
      <c r="A5396" s="31">
        <v>5381</v>
      </c>
      <c r="B5396" s="31"/>
      <c r="C5396" s="31"/>
      <c r="D5396" s="31"/>
      <c r="E5396" s="31"/>
      <c r="F5396" s="31"/>
      <c r="G5396" s="32"/>
      <c r="H5396" s="31"/>
      <c r="I5396" s="31"/>
      <c r="J5396" s="31"/>
      <c r="K5396" s="31"/>
      <c r="L5396" s="31"/>
      <c r="M5396" s="31"/>
      <c r="N5396" s="33"/>
      <c r="O5396" s="33"/>
      <c r="P5396" s="33"/>
      <c r="Q5396" s="33"/>
      <c r="R5396" s="33"/>
      <c r="S5396" s="34" t="str">
        <f t="shared" si="1121"/>
        <v/>
      </c>
      <c r="T5396" s="35">
        <f t="shared" si="1122"/>
        <v>0</v>
      </c>
      <c r="U5396" s="36" t="e">
        <f>INDEX([1]ราคาที่ดิน!$B:$G,MATCH($C5396,[1]ราคาที่ดิน!$A:$A,0),MATCH($B5396,[1]ราคาที่ดิน!$B$1:$G$1,0))</f>
        <v>#N/A</v>
      </c>
      <c r="V5396" s="37" t="e">
        <f t="shared" si="1123"/>
        <v>#N/A</v>
      </c>
    </row>
    <row r="5397" spans="1:22" s="5" customFormat="1" ht="24" customHeight="1" x14ac:dyDescent="0.2">
      <c r="A5397" s="31">
        <v>5382</v>
      </c>
      <c r="B5397" s="31"/>
      <c r="C5397" s="31"/>
      <c r="D5397" s="31"/>
      <c r="E5397" s="31"/>
      <c r="F5397" s="31"/>
      <c r="G5397" s="32"/>
      <c r="H5397" s="31"/>
      <c r="I5397" s="31"/>
      <c r="J5397" s="31"/>
      <c r="K5397" s="31"/>
      <c r="L5397" s="31"/>
      <c r="M5397" s="31"/>
      <c r="N5397" s="33"/>
      <c r="O5397" s="33"/>
      <c r="P5397" s="33"/>
      <c r="Q5397" s="33"/>
      <c r="R5397" s="33"/>
      <c r="S5397" s="34" t="str">
        <f t="shared" si="1121"/>
        <v/>
      </c>
      <c r="T5397" s="35">
        <f t="shared" si="1122"/>
        <v>0</v>
      </c>
      <c r="U5397" s="36" t="e">
        <f>INDEX([1]ราคาที่ดิน!$B:$G,MATCH($C5397,[1]ราคาที่ดิน!$A:$A,0),MATCH($B5397,[1]ราคาที่ดิน!$B$1:$G$1,0))</f>
        <v>#N/A</v>
      </c>
      <c r="V5397" s="37" t="e">
        <f t="shared" si="1123"/>
        <v>#N/A</v>
      </c>
    </row>
    <row r="5398" spans="1:22" s="5" customFormat="1" ht="24" customHeight="1" x14ac:dyDescent="0.2">
      <c r="A5398" s="31">
        <v>5383</v>
      </c>
      <c r="B5398" s="31"/>
      <c r="C5398" s="31"/>
      <c r="D5398" s="31"/>
      <c r="E5398" s="31"/>
      <c r="F5398" s="31"/>
      <c r="G5398" s="32"/>
      <c r="H5398" s="31"/>
      <c r="I5398" s="31"/>
      <c r="J5398" s="31"/>
      <c r="K5398" s="31"/>
      <c r="L5398" s="31"/>
      <c r="M5398" s="31"/>
      <c r="N5398" s="33"/>
      <c r="O5398" s="33"/>
      <c r="P5398" s="33"/>
      <c r="Q5398" s="33"/>
      <c r="R5398" s="33"/>
      <c r="S5398" s="34" t="str">
        <f t="shared" si="1121"/>
        <v/>
      </c>
      <c r="T5398" s="35">
        <f t="shared" si="1122"/>
        <v>0</v>
      </c>
      <c r="U5398" s="36" t="e">
        <f>INDEX([1]ราคาที่ดิน!$B:$G,MATCH($C5398,[1]ราคาที่ดิน!$A:$A,0),MATCH($B5398,[1]ราคาที่ดิน!$B$1:$G$1,0))</f>
        <v>#N/A</v>
      </c>
      <c r="V5398" s="37" t="e">
        <f t="shared" si="1123"/>
        <v>#N/A</v>
      </c>
    </row>
    <row r="5399" spans="1:22" s="5" customFormat="1" ht="24" customHeight="1" x14ac:dyDescent="0.2">
      <c r="A5399" s="31">
        <v>5384</v>
      </c>
      <c r="B5399" s="31"/>
      <c r="C5399" s="31"/>
      <c r="D5399" s="31"/>
      <c r="E5399" s="31"/>
      <c r="F5399" s="31"/>
      <c r="G5399" s="32"/>
      <c r="H5399" s="31"/>
      <c r="I5399" s="31"/>
      <c r="J5399" s="31"/>
      <c r="K5399" s="31"/>
      <c r="L5399" s="31"/>
      <c r="M5399" s="31"/>
      <c r="N5399" s="33"/>
      <c r="O5399" s="33"/>
      <c r="P5399" s="33"/>
      <c r="Q5399" s="33"/>
      <c r="R5399" s="33"/>
      <c r="S5399" s="34" t="str">
        <f t="shared" si="1121"/>
        <v/>
      </c>
      <c r="T5399" s="35">
        <f t="shared" si="1122"/>
        <v>0</v>
      </c>
      <c r="U5399" s="36" t="e">
        <f>INDEX([1]ราคาที่ดิน!$B:$G,MATCH($C5399,[1]ราคาที่ดิน!$A:$A,0),MATCH($B5399,[1]ราคาที่ดิน!$B$1:$G$1,0))</f>
        <v>#N/A</v>
      </c>
      <c r="V5399" s="37" t="e">
        <f t="shared" si="1123"/>
        <v>#N/A</v>
      </c>
    </row>
    <row r="5400" spans="1:22" s="5" customFormat="1" ht="24" customHeight="1" x14ac:dyDescent="0.2">
      <c r="A5400" s="31">
        <v>5385</v>
      </c>
      <c r="B5400" s="31"/>
      <c r="C5400" s="31"/>
      <c r="D5400" s="31"/>
      <c r="E5400" s="31"/>
      <c r="F5400" s="31"/>
      <c r="G5400" s="32"/>
      <c r="H5400" s="31"/>
      <c r="I5400" s="31"/>
      <c r="J5400" s="31"/>
      <c r="K5400" s="31"/>
      <c r="L5400" s="31"/>
      <c r="M5400" s="31"/>
      <c r="N5400" s="33"/>
      <c r="O5400" s="33"/>
      <c r="P5400" s="33"/>
      <c r="Q5400" s="33"/>
      <c r="R5400" s="33"/>
      <c r="S5400" s="34" t="str">
        <f t="shared" si="1121"/>
        <v/>
      </c>
      <c r="T5400" s="35">
        <f t="shared" si="1122"/>
        <v>0</v>
      </c>
      <c r="U5400" s="36" t="e">
        <f>INDEX([1]ราคาที่ดิน!$B:$G,MATCH($C5400,[1]ราคาที่ดิน!$A:$A,0),MATCH($B5400,[1]ราคาที่ดิน!$B$1:$G$1,0))</f>
        <v>#N/A</v>
      </c>
      <c r="V5400" s="37" t="e">
        <f t="shared" si="1123"/>
        <v>#N/A</v>
      </c>
    </row>
    <row r="5401" spans="1:22" s="5" customFormat="1" ht="24" customHeight="1" x14ac:dyDescent="0.2">
      <c r="A5401" s="31">
        <v>5386</v>
      </c>
      <c r="B5401" s="31"/>
      <c r="C5401" s="31"/>
      <c r="D5401" s="31"/>
      <c r="E5401" s="31"/>
      <c r="F5401" s="31"/>
      <c r="G5401" s="32"/>
      <c r="H5401" s="31"/>
      <c r="I5401" s="31"/>
      <c r="J5401" s="31"/>
      <c r="K5401" s="31"/>
      <c r="L5401" s="31"/>
      <c r="M5401" s="31"/>
      <c r="N5401" s="33"/>
      <c r="O5401" s="33"/>
      <c r="P5401" s="33"/>
      <c r="Q5401" s="33"/>
      <c r="R5401" s="33"/>
      <c r="S5401" s="34" t="str">
        <f t="shared" si="1121"/>
        <v/>
      </c>
      <c r="T5401" s="35">
        <f t="shared" si="1122"/>
        <v>0</v>
      </c>
      <c r="U5401" s="36" t="e">
        <f>INDEX([1]ราคาที่ดิน!$B:$G,MATCH($C5401,[1]ราคาที่ดิน!$A:$A,0),MATCH($B5401,[1]ราคาที่ดิน!$B$1:$G$1,0))</f>
        <v>#N/A</v>
      </c>
      <c r="V5401" s="37" t="e">
        <f t="shared" si="1123"/>
        <v>#N/A</v>
      </c>
    </row>
    <row r="5402" spans="1:22" s="5" customFormat="1" ht="24" customHeight="1" x14ac:dyDescent="0.2">
      <c r="A5402" s="31">
        <v>5387</v>
      </c>
      <c r="B5402" s="31"/>
      <c r="C5402" s="31"/>
      <c r="D5402" s="31"/>
      <c r="E5402" s="31"/>
      <c r="F5402" s="31"/>
      <c r="G5402" s="32"/>
      <c r="H5402" s="31"/>
      <c r="I5402" s="31"/>
      <c r="J5402" s="31"/>
      <c r="K5402" s="31"/>
      <c r="L5402" s="31"/>
      <c r="M5402" s="31"/>
      <c r="N5402" s="33"/>
      <c r="O5402" s="33"/>
      <c r="P5402" s="33"/>
      <c r="Q5402" s="33"/>
      <c r="R5402" s="33"/>
      <c r="S5402" s="34" t="str">
        <f t="shared" si="1121"/>
        <v/>
      </c>
      <c r="T5402" s="35">
        <f t="shared" si="1122"/>
        <v>0</v>
      </c>
      <c r="U5402" s="36" t="e">
        <f>INDEX([1]ราคาที่ดิน!$B:$G,MATCH($C5402,[1]ราคาที่ดิน!$A:$A,0),MATCH($B5402,[1]ราคาที่ดิน!$B$1:$G$1,0))</f>
        <v>#N/A</v>
      </c>
      <c r="V5402" s="37" t="e">
        <f t="shared" si="1123"/>
        <v>#N/A</v>
      </c>
    </row>
    <row r="5403" spans="1:22" s="5" customFormat="1" ht="24" customHeight="1" x14ac:dyDescent="0.2">
      <c r="A5403" s="31">
        <v>5388</v>
      </c>
      <c r="B5403" s="31"/>
      <c r="C5403" s="31"/>
      <c r="D5403" s="31"/>
      <c r="E5403" s="31"/>
      <c r="F5403" s="31"/>
      <c r="G5403" s="32"/>
      <c r="H5403" s="31"/>
      <c r="I5403" s="31"/>
      <c r="J5403" s="31"/>
      <c r="K5403" s="31"/>
      <c r="L5403" s="31"/>
      <c r="M5403" s="31"/>
      <c r="N5403" s="33"/>
      <c r="O5403" s="33"/>
      <c r="P5403" s="33"/>
      <c r="Q5403" s="33"/>
      <c r="R5403" s="33"/>
      <c r="S5403" s="34" t="str">
        <f t="shared" si="1121"/>
        <v/>
      </c>
      <c r="T5403" s="35">
        <f t="shared" si="1122"/>
        <v>0</v>
      </c>
      <c r="U5403" s="36" t="e">
        <f>INDEX([1]ราคาที่ดิน!$B:$G,MATCH($C5403,[1]ราคาที่ดิน!$A:$A,0),MATCH($B5403,[1]ราคาที่ดิน!$B$1:$G$1,0))</f>
        <v>#N/A</v>
      </c>
      <c r="V5403" s="37" t="e">
        <f t="shared" si="1123"/>
        <v>#N/A</v>
      </c>
    </row>
    <row r="5404" spans="1:22" s="5" customFormat="1" ht="24" customHeight="1" x14ac:dyDescent="0.2">
      <c r="A5404" s="31">
        <v>5389</v>
      </c>
      <c r="B5404" s="31"/>
      <c r="C5404" s="31"/>
      <c r="D5404" s="31"/>
      <c r="E5404" s="31"/>
      <c r="F5404" s="31"/>
      <c r="G5404" s="32"/>
      <c r="H5404" s="31"/>
      <c r="I5404" s="31"/>
      <c r="J5404" s="31"/>
      <c r="K5404" s="31"/>
      <c r="L5404" s="31"/>
      <c r="M5404" s="31"/>
      <c r="N5404" s="33"/>
      <c r="O5404" s="33"/>
      <c r="P5404" s="33"/>
      <c r="Q5404" s="33"/>
      <c r="R5404" s="33"/>
      <c r="S5404" s="34" t="str">
        <f t="shared" si="1121"/>
        <v/>
      </c>
      <c r="T5404" s="35">
        <f t="shared" si="1122"/>
        <v>0</v>
      </c>
      <c r="U5404" s="36" t="e">
        <f>INDEX([1]ราคาที่ดิน!$B:$G,MATCH($C5404,[1]ราคาที่ดิน!$A:$A,0),MATCH($B5404,[1]ราคาที่ดิน!$B$1:$G$1,0))</f>
        <v>#N/A</v>
      </c>
      <c r="V5404" s="37" t="e">
        <f t="shared" si="1123"/>
        <v>#N/A</v>
      </c>
    </row>
    <row r="5405" spans="1:22" s="5" customFormat="1" ht="24" customHeight="1" x14ac:dyDescent="0.2">
      <c r="A5405" s="31">
        <v>5390</v>
      </c>
      <c r="B5405" s="31"/>
      <c r="C5405" s="31"/>
      <c r="D5405" s="31"/>
      <c r="E5405" s="31"/>
      <c r="F5405" s="31"/>
      <c r="G5405" s="32"/>
      <c r="H5405" s="31"/>
      <c r="I5405" s="31"/>
      <c r="J5405" s="31"/>
      <c r="K5405" s="31"/>
      <c r="L5405" s="31"/>
      <c r="M5405" s="31"/>
      <c r="N5405" s="33"/>
      <c r="O5405" s="33"/>
      <c r="P5405" s="33"/>
      <c r="Q5405" s="33"/>
      <c r="R5405" s="33"/>
      <c r="S5405" s="34" t="str">
        <f t="shared" si="1121"/>
        <v/>
      </c>
      <c r="T5405" s="35">
        <f t="shared" si="1122"/>
        <v>0</v>
      </c>
      <c r="U5405" s="36" t="e">
        <f>INDEX([1]ราคาที่ดิน!$B:$G,MATCH($C5405,[1]ราคาที่ดิน!$A:$A,0),MATCH($B5405,[1]ราคาที่ดิน!$B$1:$G$1,0))</f>
        <v>#N/A</v>
      </c>
      <c r="V5405" s="37" t="e">
        <f t="shared" si="1123"/>
        <v>#N/A</v>
      </c>
    </row>
    <row r="5406" spans="1:22" s="5" customFormat="1" ht="24" customHeight="1" x14ac:dyDescent="0.2">
      <c r="A5406" s="31">
        <v>5391</v>
      </c>
      <c r="B5406" s="31"/>
      <c r="C5406" s="31"/>
      <c r="D5406" s="31"/>
      <c r="E5406" s="31"/>
      <c r="F5406" s="31"/>
      <c r="G5406" s="32"/>
      <c r="H5406" s="31"/>
      <c r="I5406" s="31"/>
      <c r="J5406" s="31"/>
      <c r="K5406" s="31"/>
      <c r="L5406" s="31"/>
      <c r="M5406" s="31"/>
      <c r="N5406" s="33"/>
      <c r="O5406" s="33"/>
      <c r="P5406" s="33"/>
      <c r="Q5406" s="33"/>
      <c r="R5406" s="33"/>
      <c r="S5406" s="34" t="str">
        <f t="shared" si="1121"/>
        <v/>
      </c>
      <c r="T5406" s="35">
        <f t="shared" si="1122"/>
        <v>0</v>
      </c>
      <c r="U5406" s="36" t="e">
        <f>INDEX([1]ราคาที่ดิน!$B:$G,MATCH($C5406,[1]ราคาที่ดิน!$A:$A,0),MATCH($B5406,[1]ราคาที่ดิน!$B$1:$G$1,0))</f>
        <v>#N/A</v>
      </c>
      <c r="V5406" s="37" t="e">
        <f t="shared" si="1123"/>
        <v>#N/A</v>
      </c>
    </row>
    <row r="5407" spans="1:22" s="5" customFormat="1" ht="24" customHeight="1" x14ac:dyDescent="0.2">
      <c r="A5407" s="31">
        <v>5392</v>
      </c>
      <c r="B5407" s="31"/>
      <c r="C5407" s="31"/>
      <c r="D5407" s="31"/>
      <c r="E5407" s="31"/>
      <c r="F5407" s="31"/>
      <c r="G5407" s="32"/>
      <c r="H5407" s="31"/>
      <c r="I5407" s="31"/>
      <c r="J5407" s="31"/>
      <c r="K5407" s="31"/>
      <c r="L5407" s="31"/>
      <c r="M5407" s="31"/>
      <c r="N5407" s="33"/>
      <c r="O5407" s="33"/>
      <c r="P5407" s="33"/>
      <c r="Q5407" s="33"/>
      <c r="R5407" s="33"/>
      <c r="S5407" s="34" t="str">
        <f t="shared" si="1121"/>
        <v/>
      </c>
      <c r="T5407" s="35">
        <f t="shared" si="1122"/>
        <v>0</v>
      </c>
      <c r="U5407" s="36" t="e">
        <f>INDEX([1]ราคาที่ดิน!$B:$G,MATCH($C5407,[1]ราคาที่ดิน!$A:$A,0),MATCH($B5407,[1]ราคาที่ดิน!$B$1:$G$1,0))</f>
        <v>#N/A</v>
      </c>
      <c r="V5407" s="37" t="e">
        <f t="shared" si="1123"/>
        <v>#N/A</v>
      </c>
    </row>
    <row r="5408" spans="1:22" s="5" customFormat="1" ht="24" customHeight="1" x14ac:dyDescent="0.2">
      <c r="A5408" s="31">
        <v>5393</v>
      </c>
      <c r="B5408" s="31"/>
      <c r="C5408" s="31"/>
      <c r="D5408" s="31"/>
      <c r="E5408" s="31"/>
      <c r="F5408" s="31"/>
      <c r="G5408" s="32"/>
      <c r="H5408" s="31"/>
      <c r="I5408" s="31"/>
      <c r="J5408" s="31"/>
      <c r="K5408" s="31"/>
      <c r="L5408" s="31"/>
      <c r="M5408" s="31"/>
      <c r="N5408" s="33"/>
      <c r="O5408" s="33"/>
      <c r="P5408" s="33"/>
      <c r="Q5408" s="33"/>
      <c r="R5408" s="33"/>
      <c r="S5408" s="34" t="str">
        <f t="shared" si="1121"/>
        <v/>
      </c>
      <c r="T5408" s="35">
        <f t="shared" si="1122"/>
        <v>0</v>
      </c>
      <c r="U5408" s="36" t="e">
        <f>INDEX([1]ราคาที่ดิน!$B:$G,MATCH($C5408,[1]ราคาที่ดิน!$A:$A,0),MATCH($B5408,[1]ราคาที่ดิน!$B$1:$G$1,0))</f>
        <v>#N/A</v>
      </c>
      <c r="V5408" s="37" t="e">
        <f t="shared" si="1123"/>
        <v>#N/A</v>
      </c>
    </row>
    <row r="5409" spans="1:22" s="5" customFormat="1" ht="24" customHeight="1" x14ac:dyDescent="0.2">
      <c r="A5409" s="31">
        <v>5394</v>
      </c>
      <c r="B5409" s="31"/>
      <c r="C5409" s="31"/>
      <c r="D5409" s="31"/>
      <c r="E5409" s="31"/>
      <c r="F5409" s="31"/>
      <c r="G5409" s="32"/>
      <c r="H5409" s="31"/>
      <c r="I5409" s="31"/>
      <c r="J5409" s="31"/>
      <c r="K5409" s="31"/>
      <c r="L5409" s="31"/>
      <c r="M5409" s="31"/>
      <c r="N5409" s="33"/>
      <c r="O5409" s="33"/>
      <c r="P5409" s="33"/>
      <c r="Q5409" s="33"/>
      <c r="R5409" s="33"/>
      <c r="S5409" s="34" t="str">
        <f t="shared" si="1121"/>
        <v/>
      </c>
      <c r="T5409" s="35">
        <f t="shared" si="1122"/>
        <v>0</v>
      </c>
      <c r="U5409" s="36" t="e">
        <f>INDEX([1]ราคาที่ดิน!$B:$G,MATCH($C5409,[1]ราคาที่ดิน!$A:$A,0),MATCH($B5409,[1]ราคาที่ดิน!$B$1:$G$1,0))</f>
        <v>#N/A</v>
      </c>
      <c r="V5409" s="37" t="e">
        <f t="shared" si="1123"/>
        <v>#N/A</v>
      </c>
    </row>
    <row r="5410" spans="1:22" s="5" customFormat="1" ht="24" customHeight="1" x14ac:dyDescent="0.2">
      <c r="A5410" s="31">
        <v>5395</v>
      </c>
      <c r="B5410" s="31"/>
      <c r="C5410" s="31"/>
      <c r="D5410" s="31"/>
      <c r="E5410" s="31"/>
      <c r="F5410" s="31"/>
      <c r="G5410" s="32"/>
      <c r="H5410" s="31"/>
      <c r="I5410" s="31"/>
      <c r="J5410" s="31"/>
      <c r="K5410" s="31"/>
      <c r="L5410" s="31"/>
      <c r="M5410" s="31"/>
      <c r="N5410" s="33"/>
      <c r="O5410" s="33"/>
      <c r="P5410" s="33"/>
      <c r="Q5410" s="33"/>
      <c r="R5410" s="33"/>
      <c r="S5410" s="34" t="str">
        <f t="shared" si="1121"/>
        <v/>
      </c>
      <c r="T5410" s="35">
        <f t="shared" si="1122"/>
        <v>0</v>
      </c>
      <c r="U5410" s="36" t="e">
        <f>INDEX([1]ราคาที่ดิน!$B:$G,MATCH($C5410,[1]ราคาที่ดิน!$A:$A,0),MATCH($B5410,[1]ราคาที่ดิน!$B$1:$G$1,0))</f>
        <v>#N/A</v>
      </c>
      <c r="V5410" s="37" t="e">
        <f t="shared" si="1123"/>
        <v>#N/A</v>
      </c>
    </row>
    <row r="5411" spans="1:22" s="5" customFormat="1" ht="24" customHeight="1" x14ac:dyDescent="0.2">
      <c r="A5411" s="31">
        <v>5396</v>
      </c>
      <c r="B5411" s="31"/>
      <c r="C5411" s="31"/>
      <c r="D5411" s="31"/>
      <c r="E5411" s="31"/>
      <c r="F5411" s="31"/>
      <c r="G5411" s="32"/>
      <c r="H5411" s="31"/>
      <c r="I5411" s="31"/>
      <c r="J5411" s="31"/>
      <c r="K5411" s="31"/>
      <c r="L5411" s="31"/>
      <c r="M5411" s="31"/>
      <c r="N5411" s="33"/>
      <c r="O5411" s="33"/>
      <c r="P5411" s="33"/>
      <c r="Q5411" s="33"/>
      <c r="R5411" s="33"/>
      <c r="S5411" s="34" t="str">
        <f t="shared" si="1121"/>
        <v/>
      </c>
      <c r="T5411" s="35">
        <f t="shared" si="1122"/>
        <v>0</v>
      </c>
      <c r="U5411" s="36" t="e">
        <f>INDEX([1]ราคาที่ดิน!$B:$G,MATCH($C5411,[1]ราคาที่ดิน!$A:$A,0),MATCH($B5411,[1]ราคาที่ดิน!$B$1:$G$1,0))</f>
        <v>#N/A</v>
      </c>
      <c r="V5411" s="37" t="e">
        <f t="shared" si="1123"/>
        <v>#N/A</v>
      </c>
    </row>
    <row r="5412" spans="1:22" s="5" customFormat="1" ht="24" customHeight="1" x14ac:dyDescent="0.2">
      <c r="A5412" s="31">
        <v>5397</v>
      </c>
      <c r="B5412" s="31"/>
      <c r="C5412" s="31"/>
      <c r="D5412" s="31"/>
      <c r="E5412" s="31"/>
      <c r="F5412" s="31"/>
      <c r="G5412" s="32"/>
      <c r="H5412" s="31"/>
      <c r="I5412" s="31"/>
      <c r="J5412" s="31"/>
      <c r="K5412" s="31"/>
      <c r="L5412" s="31"/>
      <c r="M5412" s="31"/>
      <c r="N5412" s="33"/>
      <c r="O5412" s="33"/>
      <c r="P5412" s="33"/>
      <c r="Q5412" s="33"/>
      <c r="R5412" s="33"/>
      <c r="S5412" s="34" t="str">
        <f t="shared" si="1121"/>
        <v/>
      </c>
      <c r="T5412" s="35">
        <f t="shared" si="1122"/>
        <v>0</v>
      </c>
      <c r="U5412" s="36" t="e">
        <f>INDEX([1]ราคาที่ดิน!$B:$G,MATCH($C5412,[1]ราคาที่ดิน!$A:$A,0),MATCH($B5412,[1]ราคาที่ดิน!$B$1:$G$1,0))</f>
        <v>#N/A</v>
      </c>
      <c r="V5412" s="37" t="e">
        <f t="shared" si="1123"/>
        <v>#N/A</v>
      </c>
    </row>
    <row r="5413" spans="1:22" s="5" customFormat="1" ht="24" customHeight="1" x14ac:dyDescent="0.2">
      <c r="A5413" s="31">
        <v>5398</v>
      </c>
      <c r="B5413" s="31"/>
      <c r="C5413" s="31"/>
      <c r="D5413" s="31"/>
      <c r="E5413" s="31"/>
      <c r="F5413" s="31"/>
      <c r="G5413" s="32"/>
      <c r="H5413" s="31"/>
      <c r="I5413" s="31"/>
      <c r="J5413" s="31"/>
      <c r="K5413" s="31"/>
      <c r="L5413" s="31"/>
      <c r="M5413" s="31"/>
      <c r="N5413" s="33"/>
      <c r="O5413" s="33"/>
      <c r="P5413" s="33"/>
      <c r="Q5413" s="33"/>
      <c r="R5413" s="33"/>
      <c r="S5413" s="34" t="str">
        <f t="shared" si="1121"/>
        <v/>
      </c>
      <c r="T5413" s="35">
        <f t="shared" si="1122"/>
        <v>0</v>
      </c>
      <c r="U5413" s="36" t="e">
        <f>INDEX([1]ราคาที่ดิน!$B:$G,MATCH($C5413,[1]ราคาที่ดิน!$A:$A,0),MATCH($B5413,[1]ราคาที่ดิน!$B$1:$G$1,0))</f>
        <v>#N/A</v>
      </c>
      <c r="V5413" s="37" t="e">
        <f t="shared" si="1123"/>
        <v>#N/A</v>
      </c>
    </row>
    <row r="5414" spans="1:22" s="5" customFormat="1" ht="24" customHeight="1" x14ac:dyDescent="0.2">
      <c r="A5414" s="31">
        <v>5399</v>
      </c>
      <c r="B5414" s="31"/>
      <c r="C5414" s="31"/>
      <c r="D5414" s="31"/>
      <c r="E5414" s="31"/>
      <c r="F5414" s="31"/>
      <c r="G5414" s="32"/>
      <c r="H5414" s="31"/>
      <c r="I5414" s="31"/>
      <c r="J5414" s="31"/>
      <c r="K5414" s="31"/>
      <c r="L5414" s="31"/>
      <c r="M5414" s="31"/>
      <c r="N5414" s="33"/>
      <c r="O5414" s="33"/>
      <c r="P5414" s="33"/>
      <c r="Q5414" s="33"/>
      <c r="R5414" s="33"/>
      <c r="S5414" s="34" t="str">
        <f t="shared" si="1121"/>
        <v/>
      </c>
      <c r="T5414" s="35">
        <f t="shared" si="1122"/>
        <v>0</v>
      </c>
      <c r="U5414" s="36" t="e">
        <f>INDEX([1]ราคาที่ดิน!$B:$G,MATCH($C5414,[1]ราคาที่ดิน!$A:$A,0),MATCH($B5414,[1]ราคาที่ดิน!$B$1:$G$1,0))</f>
        <v>#N/A</v>
      </c>
      <c r="V5414" s="37" t="e">
        <f t="shared" si="1123"/>
        <v>#N/A</v>
      </c>
    </row>
    <row r="5415" spans="1:22" s="5" customFormat="1" ht="24" customHeight="1" x14ac:dyDescent="0.2">
      <c r="A5415" s="31">
        <v>5400</v>
      </c>
      <c r="B5415" s="31"/>
      <c r="C5415" s="31"/>
      <c r="D5415" s="31"/>
      <c r="E5415" s="31"/>
      <c r="F5415" s="31"/>
      <c r="G5415" s="32"/>
      <c r="H5415" s="31"/>
      <c r="I5415" s="31"/>
      <c r="J5415" s="31"/>
      <c r="K5415" s="31"/>
      <c r="L5415" s="31"/>
      <c r="M5415" s="31"/>
      <c r="N5415" s="33"/>
      <c r="O5415" s="33"/>
      <c r="P5415" s="33"/>
      <c r="Q5415" s="33"/>
      <c r="R5415" s="33"/>
      <c r="S5415" s="34" t="str">
        <f t="shared" si="1121"/>
        <v/>
      </c>
      <c r="T5415" s="35">
        <f t="shared" si="1122"/>
        <v>0</v>
      </c>
      <c r="U5415" s="36" t="e">
        <f>INDEX([1]ราคาที่ดิน!$B:$G,MATCH($C5415,[1]ราคาที่ดิน!$A:$A,0),MATCH($B5415,[1]ราคาที่ดิน!$B$1:$G$1,0))</f>
        <v>#N/A</v>
      </c>
      <c r="V5415" s="37" t="e">
        <f t="shared" si="1123"/>
        <v>#N/A</v>
      </c>
    </row>
    <row r="5416" spans="1:22" s="5" customFormat="1" ht="24" customHeight="1" x14ac:dyDescent="0.2">
      <c r="A5416" s="31">
        <v>5401</v>
      </c>
      <c r="B5416" s="31"/>
      <c r="C5416" s="31"/>
      <c r="D5416" s="31"/>
      <c r="E5416" s="31"/>
      <c r="F5416" s="31"/>
      <c r="G5416" s="32"/>
      <c r="H5416" s="31"/>
      <c r="I5416" s="31"/>
      <c r="J5416" s="31"/>
      <c r="K5416" s="31"/>
      <c r="L5416" s="31"/>
      <c r="M5416" s="31"/>
      <c r="N5416" s="33"/>
      <c r="O5416" s="33"/>
      <c r="P5416" s="33"/>
      <c r="Q5416" s="33"/>
      <c r="R5416" s="33"/>
      <c r="S5416" s="34" t="str">
        <f t="shared" si="1121"/>
        <v/>
      </c>
      <c r="T5416" s="35">
        <f t="shared" si="1122"/>
        <v>0</v>
      </c>
      <c r="U5416" s="36" t="e">
        <f>INDEX([1]ราคาที่ดิน!$B:$G,MATCH($C5416,[1]ราคาที่ดิน!$A:$A,0),MATCH($B5416,[1]ราคาที่ดิน!$B$1:$G$1,0))</f>
        <v>#N/A</v>
      </c>
      <c r="V5416" s="37" t="e">
        <f t="shared" si="1123"/>
        <v>#N/A</v>
      </c>
    </row>
    <row r="5417" spans="1:22" s="5" customFormat="1" ht="24" customHeight="1" x14ac:dyDescent="0.2">
      <c r="A5417" s="31">
        <v>5402</v>
      </c>
      <c r="B5417" s="31"/>
      <c r="C5417" s="31"/>
      <c r="D5417" s="31"/>
      <c r="E5417" s="31"/>
      <c r="F5417" s="31"/>
      <c r="G5417" s="32"/>
      <c r="H5417" s="31"/>
      <c r="I5417" s="31"/>
      <c r="J5417" s="31"/>
      <c r="K5417" s="31"/>
      <c r="L5417" s="31"/>
      <c r="M5417" s="31"/>
      <c r="N5417" s="33"/>
      <c r="O5417" s="33"/>
      <c r="P5417" s="33"/>
      <c r="Q5417" s="33"/>
      <c r="R5417" s="33"/>
      <c r="S5417" s="34" t="str">
        <f t="shared" si="1121"/>
        <v/>
      </c>
      <c r="T5417" s="35">
        <f t="shared" si="1122"/>
        <v>0</v>
      </c>
      <c r="U5417" s="36" t="e">
        <f>INDEX([1]ราคาที่ดิน!$B:$G,MATCH($C5417,[1]ราคาที่ดิน!$A:$A,0),MATCH($B5417,[1]ราคาที่ดิน!$B$1:$G$1,0))</f>
        <v>#N/A</v>
      </c>
      <c r="V5417" s="37" t="e">
        <f t="shared" si="1123"/>
        <v>#N/A</v>
      </c>
    </row>
    <row r="5418" spans="1:22" s="5" customFormat="1" ht="24" customHeight="1" x14ac:dyDescent="0.2">
      <c r="A5418" s="31">
        <v>5403</v>
      </c>
      <c r="B5418" s="31"/>
      <c r="C5418" s="31"/>
      <c r="D5418" s="31"/>
      <c r="E5418" s="31"/>
      <c r="F5418" s="31"/>
      <c r="G5418" s="32"/>
      <c r="H5418" s="31"/>
      <c r="I5418" s="31"/>
      <c r="J5418" s="31"/>
      <c r="K5418" s="31"/>
      <c r="L5418" s="31"/>
      <c r="M5418" s="31"/>
      <c r="N5418" s="33"/>
      <c r="O5418" s="33"/>
      <c r="P5418" s="33"/>
      <c r="Q5418" s="33"/>
      <c r="R5418" s="33"/>
      <c r="S5418" s="34" t="str">
        <f t="shared" si="1121"/>
        <v/>
      </c>
      <c r="T5418" s="35">
        <f t="shared" si="1122"/>
        <v>0</v>
      </c>
      <c r="U5418" s="36" t="e">
        <f>INDEX([1]ราคาที่ดิน!$B:$G,MATCH($C5418,[1]ราคาที่ดิน!$A:$A,0),MATCH($B5418,[1]ราคาที่ดิน!$B$1:$G$1,0))</f>
        <v>#N/A</v>
      </c>
      <c r="V5418" s="37" t="e">
        <f t="shared" si="1123"/>
        <v>#N/A</v>
      </c>
    </row>
    <row r="5419" spans="1:22" s="5" customFormat="1" ht="24" customHeight="1" x14ac:dyDescent="0.2">
      <c r="A5419" s="31">
        <v>5404</v>
      </c>
      <c r="B5419" s="31"/>
      <c r="C5419" s="31"/>
      <c r="D5419" s="31"/>
      <c r="E5419" s="31"/>
      <c r="F5419" s="31"/>
      <c r="G5419" s="32"/>
      <c r="H5419" s="31"/>
      <c r="I5419" s="31"/>
      <c r="J5419" s="31"/>
      <c r="K5419" s="31"/>
      <c r="L5419" s="31"/>
      <c r="M5419" s="31"/>
      <c r="N5419" s="33"/>
      <c r="O5419" s="33"/>
      <c r="P5419" s="33"/>
      <c r="Q5419" s="33"/>
      <c r="R5419" s="33"/>
      <c r="S5419" s="34" t="str">
        <f t="shared" si="1121"/>
        <v/>
      </c>
      <c r="T5419" s="35">
        <f t="shared" si="1122"/>
        <v>0</v>
      </c>
      <c r="U5419" s="36" t="e">
        <f>INDEX([1]ราคาที่ดิน!$B:$G,MATCH($C5419,[1]ราคาที่ดิน!$A:$A,0),MATCH($B5419,[1]ราคาที่ดิน!$B$1:$G$1,0))</f>
        <v>#N/A</v>
      </c>
      <c r="V5419" s="37" t="e">
        <f t="shared" si="1123"/>
        <v>#N/A</v>
      </c>
    </row>
    <row r="5420" spans="1:22" s="5" customFormat="1" ht="24" customHeight="1" x14ac:dyDescent="0.2">
      <c r="A5420" s="31">
        <v>5405</v>
      </c>
      <c r="B5420" s="31"/>
      <c r="C5420" s="31"/>
      <c r="D5420" s="31"/>
      <c r="E5420" s="31"/>
      <c r="F5420" s="31"/>
      <c r="G5420" s="32"/>
      <c r="H5420" s="31"/>
      <c r="I5420" s="31"/>
      <c r="J5420" s="31"/>
      <c r="K5420" s="31"/>
      <c r="L5420" s="31"/>
      <c r="M5420" s="31"/>
      <c r="N5420" s="33"/>
      <c r="O5420" s="33"/>
      <c r="P5420" s="33"/>
      <c r="Q5420" s="33"/>
      <c r="R5420" s="33"/>
      <c r="S5420" s="34" t="str">
        <f t="shared" si="1121"/>
        <v/>
      </c>
      <c r="T5420" s="35">
        <f t="shared" si="1122"/>
        <v>0</v>
      </c>
      <c r="U5420" s="36" t="e">
        <f>INDEX([1]ราคาที่ดิน!$B:$G,MATCH($C5420,[1]ราคาที่ดิน!$A:$A,0),MATCH($B5420,[1]ราคาที่ดิน!$B$1:$G$1,0))</f>
        <v>#N/A</v>
      </c>
      <c r="V5420" s="37" t="e">
        <f t="shared" si="1123"/>
        <v>#N/A</v>
      </c>
    </row>
    <row r="5421" spans="1:22" s="5" customFormat="1" ht="24" customHeight="1" x14ac:dyDescent="0.2">
      <c r="A5421" s="31">
        <v>5406</v>
      </c>
      <c r="B5421" s="31"/>
      <c r="C5421" s="31"/>
      <c r="D5421" s="31"/>
      <c r="E5421" s="31"/>
      <c r="F5421" s="31"/>
      <c r="G5421" s="32"/>
      <c r="H5421" s="31"/>
      <c r="I5421" s="31"/>
      <c r="J5421" s="31"/>
      <c r="K5421" s="31"/>
      <c r="L5421" s="31"/>
      <c r="M5421" s="31"/>
      <c r="N5421" s="33"/>
      <c r="O5421" s="33"/>
      <c r="P5421" s="33"/>
      <c r="Q5421" s="33"/>
      <c r="R5421" s="33"/>
      <c r="S5421" s="34" t="str">
        <f t="shared" si="1121"/>
        <v/>
      </c>
      <c r="T5421" s="35">
        <f t="shared" si="1122"/>
        <v>0</v>
      </c>
      <c r="U5421" s="36" t="e">
        <f>INDEX([1]ราคาที่ดิน!$B:$G,MATCH($C5421,[1]ราคาที่ดิน!$A:$A,0),MATCH($B5421,[1]ราคาที่ดิน!$B$1:$G$1,0))</f>
        <v>#N/A</v>
      </c>
      <c r="V5421" s="37" t="e">
        <f t="shared" si="1123"/>
        <v>#N/A</v>
      </c>
    </row>
    <row r="5422" spans="1:22" s="5" customFormat="1" ht="24" customHeight="1" x14ac:dyDescent="0.2">
      <c r="A5422" s="31">
        <v>5407</v>
      </c>
      <c r="B5422" s="31"/>
      <c r="C5422" s="31"/>
      <c r="D5422" s="31"/>
      <c r="E5422" s="31"/>
      <c r="F5422" s="31"/>
      <c r="G5422" s="32"/>
      <c r="H5422" s="31"/>
      <c r="I5422" s="31"/>
      <c r="J5422" s="31"/>
      <c r="K5422" s="31"/>
      <c r="L5422" s="31"/>
      <c r="M5422" s="31"/>
      <c r="N5422" s="33"/>
      <c r="O5422" s="33"/>
      <c r="P5422" s="33"/>
      <c r="Q5422" s="33"/>
      <c r="R5422" s="33"/>
      <c r="S5422" s="34" t="str">
        <f t="shared" si="1121"/>
        <v/>
      </c>
      <c r="T5422" s="35">
        <f t="shared" si="1122"/>
        <v>0</v>
      </c>
      <c r="U5422" s="36" t="e">
        <f>INDEX([1]ราคาที่ดิน!$B:$G,MATCH($C5422,[1]ราคาที่ดิน!$A:$A,0),MATCH($B5422,[1]ราคาที่ดิน!$B$1:$G$1,0))</f>
        <v>#N/A</v>
      </c>
      <c r="V5422" s="37" t="e">
        <f t="shared" si="1123"/>
        <v>#N/A</v>
      </c>
    </row>
    <row r="5423" spans="1:22" s="5" customFormat="1" ht="24" customHeight="1" x14ac:dyDescent="0.2">
      <c r="A5423" s="31">
        <v>5408</v>
      </c>
      <c r="B5423" s="31"/>
      <c r="C5423" s="31"/>
      <c r="D5423" s="31"/>
      <c r="E5423" s="31"/>
      <c r="F5423" s="31"/>
      <c r="G5423" s="32"/>
      <c r="H5423" s="31"/>
      <c r="I5423" s="31"/>
      <c r="J5423" s="31"/>
      <c r="K5423" s="31"/>
      <c r="L5423" s="31"/>
      <c r="M5423" s="31"/>
      <c r="N5423" s="33"/>
      <c r="O5423" s="33"/>
      <c r="P5423" s="33"/>
      <c r="Q5423" s="33"/>
      <c r="R5423" s="33"/>
      <c r="S5423" s="34" t="str">
        <f t="shared" si="1121"/>
        <v/>
      </c>
      <c r="T5423" s="35">
        <f t="shared" si="1122"/>
        <v>0</v>
      </c>
      <c r="U5423" s="36" t="e">
        <f>INDEX([1]ราคาที่ดิน!$B:$G,MATCH($C5423,[1]ราคาที่ดิน!$A:$A,0),MATCH($B5423,[1]ราคาที่ดิน!$B$1:$G$1,0))</f>
        <v>#N/A</v>
      </c>
      <c r="V5423" s="37" t="e">
        <f t="shared" si="1123"/>
        <v>#N/A</v>
      </c>
    </row>
    <row r="5424" spans="1:22" s="5" customFormat="1" ht="24" customHeight="1" x14ac:dyDescent="0.2">
      <c r="A5424" s="31">
        <v>5409</v>
      </c>
      <c r="B5424" s="31"/>
      <c r="C5424" s="31"/>
      <c r="D5424" s="31"/>
      <c r="E5424" s="31"/>
      <c r="F5424" s="31"/>
      <c r="G5424" s="32"/>
      <c r="H5424" s="31"/>
      <c r="I5424" s="31"/>
      <c r="J5424" s="31"/>
      <c r="K5424" s="31"/>
      <c r="L5424" s="31"/>
      <c r="M5424" s="31"/>
      <c r="N5424" s="33"/>
      <c r="O5424" s="33"/>
      <c r="P5424" s="33"/>
      <c r="Q5424" s="33"/>
      <c r="R5424" s="33"/>
      <c r="S5424" s="34" t="str">
        <f t="shared" si="1121"/>
        <v/>
      </c>
      <c r="T5424" s="35">
        <f t="shared" si="1122"/>
        <v>0</v>
      </c>
      <c r="U5424" s="36" t="e">
        <f>INDEX([1]ราคาที่ดิน!$B:$G,MATCH($C5424,[1]ราคาที่ดิน!$A:$A,0),MATCH($B5424,[1]ราคาที่ดิน!$B$1:$G$1,0))</f>
        <v>#N/A</v>
      </c>
      <c r="V5424" s="37" t="e">
        <f t="shared" si="1123"/>
        <v>#N/A</v>
      </c>
    </row>
    <row r="5425" spans="1:22" s="5" customFormat="1" ht="24" customHeight="1" x14ac:dyDescent="0.2">
      <c r="A5425" s="31">
        <v>5410</v>
      </c>
      <c r="B5425" s="31"/>
      <c r="C5425" s="31"/>
      <c r="D5425" s="31"/>
      <c r="E5425" s="31"/>
      <c r="F5425" s="31"/>
      <c r="G5425" s="32"/>
      <c r="H5425" s="31"/>
      <c r="I5425" s="31"/>
      <c r="J5425" s="31"/>
      <c r="K5425" s="31"/>
      <c r="L5425" s="31"/>
      <c r="M5425" s="31"/>
      <c r="N5425" s="33"/>
      <c r="O5425" s="33"/>
      <c r="P5425" s="33"/>
      <c r="Q5425" s="33"/>
      <c r="R5425" s="33"/>
      <c r="S5425" s="34" t="str">
        <f t="shared" si="1121"/>
        <v/>
      </c>
      <c r="T5425" s="35">
        <f t="shared" si="1122"/>
        <v>0</v>
      </c>
      <c r="U5425" s="36" t="e">
        <f>INDEX([1]ราคาที่ดิน!$B:$G,MATCH($C5425,[1]ราคาที่ดิน!$A:$A,0),MATCH($B5425,[1]ราคาที่ดิน!$B$1:$G$1,0))</f>
        <v>#N/A</v>
      </c>
      <c r="V5425" s="37" t="e">
        <f t="shared" si="1123"/>
        <v>#N/A</v>
      </c>
    </row>
    <row r="5426" spans="1:22" s="5" customFormat="1" ht="24" customHeight="1" x14ac:dyDescent="0.2">
      <c r="A5426" s="31">
        <v>5411</v>
      </c>
      <c r="B5426" s="31"/>
      <c r="C5426" s="31"/>
      <c r="D5426" s="31"/>
      <c r="E5426" s="31"/>
      <c r="F5426" s="31"/>
      <c r="G5426" s="32"/>
      <c r="H5426" s="31"/>
      <c r="I5426" s="31"/>
      <c r="J5426" s="31"/>
      <c r="K5426" s="31"/>
      <c r="L5426" s="31"/>
      <c r="M5426" s="31"/>
      <c r="N5426" s="33"/>
      <c r="O5426" s="33"/>
      <c r="P5426" s="33"/>
      <c r="Q5426" s="33"/>
      <c r="R5426" s="33"/>
      <c r="S5426" s="34" t="str">
        <f t="shared" si="1121"/>
        <v/>
      </c>
      <c r="T5426" s="35">
        <f t="shared" si="1122"/>
        <v>0</v>
      </c>
      <c r="U5426" s="36" t="e">
        <f>INDEX([1]ราคาที่ดิน!$B:$G,MATCH($C5426,[1]ราคาที่ดิน!$A:$A,0),MATCH($B5426,[1]ราคาที่ดิน!$B$1:$G$1,0))</f>
        <v>#N/A</v>
      </c>
      <c r="V5426" s="37" t="e">
        <f t="shared" si="1123"/>
        <v>#N/A</v>
      </c>
    </row>
    <row r="5427" spans="1:22" s="5" customFormat="1" ht="24" customHeight="1" x14ac:dyDescent="0.2">
      <c r="A5427" s="31">
        <v>5412</v>
      </c>
      <c r="B5427" s="31"/>
      <c r="C5427" s="31"/>
      <c r="D5427" s="31"/>
      <c r="E5427" s="31"/>
      <c r="F5427" s="31"/>
      <c r="G5427" s="32"/>
      <c r="H5427" s="31"/>
      <c r="I5427" s="31"/>
      <c r="J5427" s="31"/>
      <c r="K5427" s="31"/>
      <c r="L5427" s="31"/>
      <c r="M5427" s="31"/>
      <c r="N5427" s="33"/>
      <c r="O5427" s="33"/>
      <c r="P5427" s="33"/>
      <c r="Q5427" s="33"/>
      <c r="R5427" s="33"/>
      <c r="S5427" s="34" t="str">
        <f t="shared" si="1121"/>
        <v/>
      </c>
      <c r="T5427" s="35">
        <f t="shared" si="1122"/>
        <v>0</v>
      </c>
      <c r="U5427" s="36" t="e">
        <f>INDEX([1]ราคาที่ดิน!$B:$G,MATCH($C5427,[1]ราคาที่ดิน!$A:$A,0),MATCH($B5427,[1]ราคาที่ดิน!$B$1:$G$1,0))</f>
        <v>#N/A</v>
      </c>
      <c r="V5427" s="37" t="e">
        <f t="shared" si="1123"/>
        <v>#N/A</v>
      </c>
    </row>
    <row r="5428" spans="1:22" s="5" customFormat="1" ht="24" customHeight="1" x14ac:dyDescent="0.2">
      <c r="A5428" s="31">
        <v>5413</v>
      </c>
      <c r="B5428" s="31"/>
      <c r="C5428" s="31"/>
      <c r="D5428" s="31"/>
      <c r="E5428" s="31"/>
      <c r="F5428" s="31"/>
      <c r="G5428" s="32"/>
      <c r="H5428" s="31"/>
      <c r="I5428" s="31"/>
      <c r="J5428" s="31"/>
      <c r="K5428" s="31"/>
      <c r="L5428" s="31"/>
      <c r="M5428" s="31"/>
      <c r="N5428" s="33"/>
      <c r="O5428" s="33"/>
      <c r="P5428" s="33"/>
      <c r="Q5428" s="33"/>
      <c r="R5428" s="33"/>
      <c r="S5428" s="34" t="str">
        <f t="shared" si="1121"/>
        <v/>
      </c>
      <c r="T5428" s="35">
        <f t="shared" si="1122"/>
        <v>0</v>
      </c>
      <c r="U5428" s="36" t="e">
        <f>INDEX([1]ราคาที่ดิน!$B:$G,MATCH($C5428,[1]ราคาที่ดิน!$A:$A,0),MATCH($B5428,[1]ราคาที่ดิน!$B$1:$G$1,0))</f>
        <v>#N/A</v>
      </c>
      <c r="V5428" s="37" t="e">
        <f t="shared" si="1123"/>
        <v>#N/A</v>
      </c>
    </row>
    <row r="5429" spans="1:22" s="5" customFormat="1" ht="24" customHeight="1" x14ac:dyDescent="0.2">
      <c r="A5429" s="31">
        <v>5414</v>
      </c>
      <c r="B5429" s="31"/>
      <c r="C5429" s="31"/>
      <c r="D5429" s="31"/>
      <c r="E5429" s="31"/>
      <c r="F5429" s="31"/>
      <c r="G5429" s="32"/>
      <c r="H5429" s="31"/>
      <c r="I5429" s="31"/>
      <c r="J5429" s="31"/>
      <c r="K5429" s="31"/>
      <c r="L5429" s="31"/>
      <c r="M5429" s="31"/>
      <c r="N5429" s="33"/>
      <c r="O5429" s="33"/>
      <c r="P5429" s="33"/>
      <c r="Q5429" s="33"/>
      <c r="R5429" s="33"/>
      <c r="S5429" s="34" t="str">
        <f t="shared" si="1121"/>
        <v/>
      </c>
      <c r="T5429" s="35">
        <f t="shared" si="1122"/>
        <v>0</v>
      </c>
      <c r="U5429" s="36" t="e">
        <f>INDEX([1]ราคาที่ดิน!$B:$G,MATCH($C5429,[1]ราคาที่ดิน!$A:$A,0),MATCH($B5429,[1]ราคาที่ดิน!$B$1:$G$1,0))</f>
        <v>#N/A</v>
      </c>
      <c r="V5429" s="37" t="e">
        <f t="shared" si="1123"/>
        <v>#N/A</v>
      </c>
    </row>
    <row r="5430" spans="1:22" s="5" customFormat="1" ht="24" customHeight="1" x14ac:dyDescent="0.2">
      <c r="A5430" s="31">
        <v>5415</v>
      </c>
      <c r="B5430" s="31"/>
      <c r="C5430" s="31"/>
      <c r="D5430" s="31"/>
      <c r="E5430" s="31"/>
      <c r="F5430" s="31"/>
      <c r="G5430" s="32"/>
      <c r="H5430" s="31"/>
      <c r="I5430" s="31"/>
      <c r="J5430" s="31"/>
      <c r="K5430" s="31"/>
      <c r="L5430" s="31"/>
      <c r="M5430" s="31"/>
      <c r="N5430" s="33"/>
      <c r="O5430" s="33"/>
      <c r="P5430" s="33"/>
      <c r="Q5430" s="33"/>
      <c r="R5430" s="33"/>
      <c r="S5430" s="34" t="str">
        <f t="shared" si="1121"/>
        <v/>
      </c>
      <c r="T5430" s="35">
        <f t="shared" si="1122"/>
        <v>0</v>
      </c>
      <c r="U5430" s="36" t="e">
        <f>INDEX([1]ราคาที่ดิน!$B:$G,MATCH($C5430,[1]ราคาที่ดิน!$A:$A,0),MATCH($B5430,[1]ราคาที่ดิน!$B$1:$G$1,0))</f>
        <v>#N/A</v>
      </c>
      <c r="V5430" s="37" t="e">
        <f t="shared" si="1123"/>
        <v>#N/A</v>
      </c>
    </row>
    <row r="5431" spans="1:22" s="5" customFormat="1" ht="24" customHeight="1" x14ac:dyDescent="0.2">
      <c r="A5431" s="31">
        <v>5416</v>
      </c>
      <c r="B5431" s="31"/>
      <c r="C5431" s="31"/>
      <c r="D5431" s="31"/>
      <c r="E5431" s="31"/>
      <c r="F5431" s="31"/>
      <c r="G5431" s="32"/>
      <c r="H5431" s="31"/>
      <c r="I5431" s="31"/>
      <c r="J5431" s="31"/>
      <c r="K5431" s="31"/>
      <c r="L5431" s="31"/>
      <c r="M5431" s="31"/>
      <c r="N5431" s="33"/>
      <c r="O5431" s="33"/>
      <c r="P5431" s="33"/>
      <c r="Q5431" s="33"/>
      <c r="R5431" s="33"/>
      <c r="S5431" s="34" t="str">
        <f t="shared" si="1121"/>
        <v/>
      </c>
      <c r="T5431" s="35">
        <f t="shared" si="1122"/>
        <v>0</v>
      </c>
      <c r="U5431" s="36" t="e">
        <f>INDEX([1]ราคาที่ดิน!$B:$G,MATCH($C5431,[1]ราคาที่ดิน!$A:$A,0),MATCH($B5431,[1]ราคาที่ดิน!$B$1:$G$1,0))</f>
        <v>#N/A</v>
      </c>
      <c r="V5431" s="37" t="e">
        <f t="shared" si="1123"/>
        <v>#N/A</v>
      </c>
    </row>
    <row r="5432" spans="1:22" s="5" customFormat="1" ht="24" customHeight="1" x14ac:dyDescent="0.2">
      <c r="A5432" s="31">
        <v>5417</v>
      </c>
      <c r="B5432" s="31"/>
      <c r="C5432" s="31"/>
      <c r="D5432" s="31"/>
      <c r="E5432" s="31"/>
      <c r="F5432" s="31"/>
      <c r="G5432" s="32"/>
      <c r="H5432" s="31"/>
      <c r="I5432" s="31"/>
      <c r="J5432" s="31"/>
      <c r="K5432" s="31"/>
      <c r="L5432" s="31"/>
      <c r="M5432" s="31"/>
      <c r="N5432" s="33"/>
      <c r="O5432" s="33"/>
      <c r="P5432" s="33"/>
      <c r="Q5432" s="33"/>
      <c r="R5432" s="33"/>
      <c r="S5432" s="34" t="str">
        <f t="shared" si="1121"/>
        <v/>
      </c>
      <c r="T5432" s="35">
        <f t="shared" si="1122"/>
        <v>0</v>
      </c>
      <c r="U5432" s="36" t="e">
        <f>INDEX([1]ราคาที่ดิน!$B:$G,MATCH($C5432,[1]ราคาที่ดิน!$A:$A,0),MATCH($B5432,[1]ราคาที่ดิน!$B$1:$G$1,0))</f>
        <v>#N/A</v>
      </c>
      <c r="V5432" s="37" t="e">
        <f t="shared" si="1123"/>
        <v>#N/A</v>
      </c>
    </row>
    <row r="5433" spans="1:22" s="5" customFormat="1" ht="24" customHeight="1" x14ac:dyDescent="0.2">
      <c r="A5433" s="31">
        <v>5418</v>
      </c>
      <c r="B5433" s="31"/>
      <c r="C5433" s="31"/>
      <c r="D5433" s="31"/>
      <c r="E5433" s="31"/>
      <c r="F5433" s="31"/>
      <c r="G5433" s="32"/>
      <c r="H5433" s="31"/>
      <c r="I5433" s="31"/>
      <c r="J5433" s="31"/>
      <c r="K5433" s="31"/>
      <c r="L5433" s="31"/>
      <c r="M5433" s="31"/>
      <c r="N5433" s="33"/>
      <c r="O5433" s="33"/>
      <c r="P5433" s="33"/>
      <c r="Q5433" s="33"/>
      <c r="R5433" s="33"/>
      <c r="S5433" s="34" t="str">
        <f t="shared" si="1121"/>
        <v/>
      </c>
      <c r="T5433" s="35">
        <f t="shared" si="1122"/>
        <v>0</v>
      </c>
      <c r="U5433" s="36" t="e">
        <f>INDEX([1]ราคาที่ดิน!$B:$G,MATCH($C5433,[1]ราคาที่ดิน!$A:$A,0),MATCH($B5433,[1]ราคาที่ดิน!$B$1:$G$1,0))</f>
        <v>#N/A</v>
      </c>
      <c r="V5433" s="37" t="e">
        <f t="shared" si="1123"/>
        <v>#N/A</v>
      </c>
    </row>
    <row r="5434" spans="1:22" s="5" customFormat="1" ht="24" customHeight="1" x14ac:dyDescent="0.2">
      <c r="A5434" s="31">
        <v>5419</v>
      </c>
      <c r="B5434" s="31"/>
      <c r="C5434" s="31"/>
      <c r="D5434" s="31"/>
      <c r="E5434" s="31"/>
      <c r="F5434" s="31"/>
      <c r="G5434" s="32"/>
      <c r="H5434" s="31"/>
      <c r="I5434" s="31"/>
      <c r="J5434" s="31"/>
      <c r="K5434" s="31"/>
      <c r="L5434" s="31"/>
      <c r="M5434" s="31"/>
      <c r="N5434" s="33"/>
      <c r="O5434" s="33"/>
      <c r="P5434" s="33"/>
      <c r="Q5434" s="33"/>
      <c r="R5434" s="33"/>
      <c r="S5434" s="34" t="str">
        <f t="shared" si="1121"/>
        <v/>
      </c>
      <c r="T5434" s="35">
        <f t="shared" si="1122"/>
        <v>0</v>
      </c>
      <c r="U5434" s="36" t="e">
        <f>INDEX([1]ราคาที่ดิน!$B:$G,MATCH($C5434,[1]ราคาที่ดิน!$A:$A,0),MATCH($B5434,[1]ราคาที่ดิน!$B$1:$G$1,0))</f>
        <v>#N/A</v>
      </c>
      <c r="V5434" s="37" t="e">
        <f t="shared" si="1123"/>
        <v>#N/A</v>
      </c>
    </row>
    <row r="5435" spans="1:22" s="5" customFormat="1" ht="24" customHeight="1" x14ac:dyDescent="0.2">
      <c r="A5435" s="31">
        <v>5420</v>
      </c>
      <c r="B5435" s="31"/>
      <c r="C5435" s="31"/>
      <c r="D5435" s="31"/>
      <c r="E5435" s="31"/>
      <c r="F5435" s="31"/>
      <c r="G5435" s="32"/>
      <c r="H5435" s="31"/>
      <c r="I5435" s="31"/>
      <c r="J5435" s="31"/>
      <c r="K5435" s="31"/>
      <c r="L5435" s="31"/>
      <c r="M5435" s="31"/>
      <c r="N5435" s="33"/>
      <c r="O5435" s="33"/>
      <c r="P5435" s="33"/>
      <c r="Q5435" s="33"/>
      <c r="R5435" s="33"/>
      <c r="S5435" s="34" t="str">
        <f t="shared" si="1121"/>
        <v/>
      </c>
      <c r="T5435" s="35">
        <f t="shared" si="1122"/>
        <v>0</v>
      </c>
      <c r="U5435" s="36" t="e">
        <f>INDEX([1]ราคาที่ดิน!$B:$G,MATCH($C5435,[1]ราคาที่ดิน!$A:$A,0),MATCH($B5435,[1]ราคาที่ดิน!$B$1:$G$1,0))</f>
        <v>#N/A</v>
      </c>
      <c r="V5435" s="37" t="e">
        <f t="shared" si="1123"/>
        <v>#N/A</v>
      </c>
    </row>
    <row r="5436" spans="1:22" s="5" customFormat="1" ht="24" customHeight="1" x14ac:dyDescent="0.2">
      <c r="A5436" s="31">
        <v>5421</v>
      </c>
      <c r="B5436" s="31"/>
      <c r="C5436" s="31"/>
      <c r="D5436" s="31"/>
      <c r="E5436" s="31"/>
      <c r="F5436" s="31"/>
      <c r="G5436" s="32"/>
      <c r="H5436" s="31"/>
      <c r="I5436" s="31"/>
      <c r="J5436" s="31"/>
      <c r="K5436" s="31"/>
      <c r="L5436" s="31"/>
      <c r="M5436" s="31"/>
      <c r="N5436" s="33"/>
      <c r="O5436" s="33"/>
      <c r="P5436" s="33"/>
      <c r="Q5436" s="33"/>
      <c r="R5436" s="33"/>
      <c r="S5436" s="34" t="str">
        <f t="shared" si="1121"/>
        <v/>
      </c>
      <c r="T5436" s="35">
        <f t="shared" si="1122"/>
        <v>0</v>
      </c>
      <c r="U5436" s="36" t="e">
        <f>INDEX([1]ราคาที่ดิน!$B:$G,MATCH($C5436,[1]ราคาที่ดิน!$A:$A,0),MATCH($B5436,[1]ราคาที่ดิน!$B$1:$G$1,0))</f>
        <v>#N/A</v>
      </c>
      <c r="V5436" s="37" t="e">
        <f t="shared" si="1123"/>
        <v>#N/A</v>
      </c>
    </row>
    <row r="5437" spans="1:22" s="5" customFormat="1" ht="24" customHeight="1" x14ac:dyDescent="0.2">
      <c r="A5437" s="31">
        <v>5422</v>
      </c>
      <c r="B5437" s="31"/>
      <c r="C5437" s="31"/>
      <c r="D5437" s="31"/>
      <c r="E5437" s="31"/>
      <c r="F5437" s="31"/>
      <c r="G5437" s="32"/>
      <c r="H5437" s="31"/>
      <c r="I5437" s="31"/>
      <c r="J5437" s="31"/>
      <c r="K5437" s="31"/>
      <c r="L5437" s="31"/>
      <c r="M5437" s="31"/>
      <c r="N5437" s="33"/>
      <c r="O5437" s="33"/>
      <c r="P5437" s="33"/>
      <c r="Q5437" s="33"/>
      <c r="R5437" s="33"/>
      <c r="S5437" s="34" t="str">
        <f t="shared" si="1121"/>
        <v/>
      </c>
      <c r="T5437" s="35">
        <f t="shared" si="1122"/>
        <v>0</v>
      </c>
      <c r="U5437" s="36" t="e">
        <f>INDEX([1]ราคาที่ดิน!$B:$G,MATCH($C5437,[1]ราคาที่ดิน!$A:$A,0),MATCH($B5437,[1]ราคาที่ดิน!$B$1:$G$1,0))</f>
        <v>#N/A</v>
      </c>
      <c r="V5437" s="37" t="e">
        <f t="shared" si="1123"/>
        <v>#N/A</v>
      </c>
    </row>
    <row r="5438" spans="1:22" s="5" customFormat="1" ht="24" customHeight="1" x14ac:dyDescent="0.2">
      <c r="A5438" s="31">
        <v>5423</v>
      </c>
      <c r="B5438" s="31"/>
      <c r="C5438" s="31"/>
      <c r="D5438" s="31"/>
      <c r="E5438" s="31"/>
      <c r="F5438" s="31"/>
      <c r="G5438" s="32"/>
      <c r="H5438" s="31"/>
      <c r="I5438" s="31"/>
      <c r="J5438" s="31"/>
      <c r="K5438" s="31"/>
      <c r="L5438" s="31"/>
      <c r="M5438" s="31"/>
      <c r="N5438" s="33"/>
      <c r="O5438" s="33"/>
      <c r="P5438" s="33"/>
      <c r="Q5438" s="33"/>
      <c r="R5438" s="33"/>
      <c r="S5438" s="34" t="str">
        <f t="shared" si="1121"/>
        <v/>
      </c>
      <c r="T5438" s="35">
        <f t="shared" si="1122"/>
        <v>0</v>
      </c>
      <c r="U5438" s="36" t="e">
        <f>INDEX([1]ราคาที่ดิน!$B:$G,MATCH($C5438,[1]ราคาที่ดิน!$A:$A,0),MATCH($B5438,[1]ราคาที่ดิน!$B$1:$G$1,0))</f>
        <v>#N/A</v>
      </c>
      <c r="V5438" s="37" t="e">
        <f t="shared" si="1123"/>
        <v>#N/A</v>
      </c>
    </row>
    <row r="5439" spans="1:22" s="5" customFormat="1" ht="24" customHeight="1" x14ac:dyDescent="0.2">
      <c r="A5439" s="31">
        <v>5424</v>
      </c>
      <c r="B5439" s="31"/>
      <c r="C5439" s="31"/>
      <c r="D5439" s="31"/>
      <c r="E5439" s="31"/>
      <c r="F5439" s="31"/>
      <c r="G5439" s="32"/>
      <c r="H5439" s="31"/>
      <c r="I5439" s="31"/>
      <c r="J5439" s="31"/>
      <c r="K5439" s="31"/>
      <c r="L5439" s="31"/>
      <c r="M5439" s="31"/>
      <c r="N5439" s="33"/>
      <c r="O5439" s="33"/>
      <c r="P5439" s="33"/>
      <c r="Q5439" s="33"/>
      <c r="R5439" s="33"/>
      <c r="S5439" s="34" t="str">
        <f t="shared" si="1121"/>
        <v/>
      </c>
      <c r="T5439" s="35">
        <f t="shared" si="1122"/>
        <v>0</v>
      </c>
      <c r="U5439" s="36" t="e">
        <f>INDEX([1]ราคาที่ดิน!$B:$G,MATCH($C5439,[1]ราคาที่ดิน!$A:$A,0),MATCH($B5439,[1]ราคาที่ดิน!$B$1:$G$1,0))</f>
        <v>#N/A</v>
      </c>
      <c r="V5439" s="37" t="e">
        <f t="shared" si="1123"/>
        <v>#N/A</v>
      </c>
    </row>
    <row r="5440" spans="1:22" s="5" customFormat="1" ht="24" customHeight="1" x14ac:dyDescent="0.2">
      <c r="A5440" s="31">
        <v>5425</v>
      </c>
      <c r="B5440" s="31"/>
      <c r="C5440" s="31"/>
      <c r="D5440" s="31"/>
      <c r="E5440" s="31"/>
      <c r="F5440" s="31"/>
      <c r="G5440" s="32"/>
      <c r="H5440" s="31"/>
      <c r="I5440" s="31"/>
      <c r="J5440" s="31"/>
      <c r="K5440" s="31"/>
      <c r="L5440" s="31"/>
      <c r="M5440" s="31"/>
      <c r="N5440" s="33"/>
      <c r="O5440" s="33"/>
      <c r="P5440" s="33"/>
      <c r="Q5440" s="33"/>
      <c r="R5440" s="33"/>
      <c r="S5440" s="34" t="str">
        <f t="shared" si="1121"/>
        <v/>
      </c>
      <c r="T5440" s="35">
        <f t="shared" si="1122"/>
        <v>0</v>
      </c>
      <c r="U5440" s="36" t="e">
        <f>INDEX([1]ราคาที่ดิน!$B:$G,MATCH($C5440,[1]ราคาที่ดิน!$A:$A,0),MATCH($B5440,[1]ราคาที่ดิน!$B$1:$G$1,0))</f>
        <v>#N/A</v>
      </c>
      <c r="V5440" s="37" t="e">
        <f t="shared" si="1123"/>
        <v>#N/A</v>
      </c>
    </row>
    <row r="5441" spans="1:22" s="5" customFormat="1" ht="24" customHeight="1" x14ac:dyDescent="0.2">
      <c r="A5441" s="31">
        <v>5426</v>
      </c>
      <c r="B5441" s="31"/>
      <c r="C5441" s="31"/>
      <c r="D5441" s="31"/>
      <c r="E5441" s="31"/>
      <c r="F5441" s="31"/>
      <c r="G5441" s="32"/>
      <c r="H5441" s="31"/>
      <c r="I5441" s="31"/>
      <c r="J5441" s="31"/>
      <c r="K5441" s="31"/>
      <c r="L5441" s="31"/>
      <c r="M5441" s="31"/>
      <c r="N5441" s="33"/>
      <c r="O5441" s="33"/>
      <c r="P5441" s="33"/>
      <c r="Q5441" s="33"/>
      <c r="R5441" s="33"/>
      <c r="S5441" s="34" t="str">
        <f t="shared" si="1121"/>
        <v/>
      </c>
      <c r="T5441" s="35">
        <f t="shared" si="1122"/>
        <v>0</v>
      </c>
      <c r="U5441" s="36" t="e">
        <f>INDEX([1]ราคาที่ดิน!$B:$G,MATCH($C5441,[1]ราคาที่ดิน!$A:$A,0),MATCH($B5441,[1]ราคาที่ดิน!$B$1:$G$1,0))</f>
        <v>#N/A</v>
      </c>
      <c r="V5441" s="37" t="e">
        <f t="shared" si="1123"/>
        <v>#N/A</v>
      </c>
    </row>
    <row r="5442" spans="1:22" s="5" customFormat="1" ht="24" customHeight="1" x14ac:dyDescent="0.2">
      <c r="A5442" s="31">
        <v>5427</v>
      </c>
      <c r="B5442" s="31"/>
      <c r="C5442" s="31"/>
      <c r="D5442" s="31"/>
      <c r="E5442" s="31"/>
      <c r="F5442" s="31"/>
      <c r="G5442" s="32"/>
      <c r="H5442" s="31"/>
      <c r="I5442" s="31"/>
      <c r="J5442" s="31"/>
      <c r="K5442" s="31"/>
      <c r="L5442" s="31"/>
      <c r="M5442" s="31"/>
      <c r="N5442" s="33"/>
      <c r="O5442" s="33"/>
      <c r="P5442" s="33"/>
      <c r="Q5442" s="33"/>
      <c r="R5442" s="33"/>
      <c r="S5442" s="34" t="str">
        <f t="shared" si="1121"/>
        <v/>
      </c>
      <c r="T5442" s="35">
        <f t="shared" si="1122"/>
        <v>0</v>
      </c>
      <c r="U5442" s="36" t="e">
        <f>INDEX([1]ราคาที่ดิน!$B:$G,MATCH($C5442,[1]ราคาที่ดิน!$A:$A,0),MATCH($B5442,[1]ราคาที่ดิน!$B$1:$G$1,0))</f>
        <v>#N/A</v>
      </c>
      <c r="V5442" s="37" t="e">
        <f t="shared" si="1123"/>
        <v>#N/A</v>
      </c>
    </row>
    <row r="5443" spans="1:22" s="5" customFormat="1" ht="24" customHeight="1" x14ac:dyDescent="0.2">
      <c r="A5443" s="31">
        <v>5428</v>
      </c>
      <c r="B5443" s="31"/>
      <c r="C5443" s="31"/>
      <c r="D5443" s="31"/>
      <c r="E5443" s="31"/>
      <c r="F5443" s="31"/>
      <c r="G5443" s="32"/>
      <c r="H5443" s="31"/>
      <c r="I5443" s="31"/>
      <c r="J5443" s="31"/>
      <c r="K5443" s="31"/>
      <c r="L5443" s="31"/>
      <c r="M5443" s="31"/>
      <c r="N5443" s="33"/>
      <c r="O5443" s="33"/>
      <c r="P5443" s="33"/>
      <c r="Q5443" s="33"/>
      <c r="R5443" s="33"/>
      <c r="S5443" s="34" t="str">
        <f t="shared" si="1121"/>
        <v/>
      </c>
      <c r="T5443" s="35">
        <f t="shared" si="1122"/>
        <v>0</v>
      </c>
      <c r="U5443" s="36" t="e">
        <f>INDEX([1]ราคาที่ดิน!$B:$G,MATCH($C5443,[1]ราคาที่ดิน!$A:$A,0),MATCH($B5443,[1]ราคาที่ดิน!$B$1:$G$1,0))</f>
        <v>#N/A</v>
      </c>
      <c r="V5443" s="37" t="e">
        <f t="shared" si="1123"/>
        <v>#N/A</v>
      </c>
    </row>
    <row r="5444" spans="1:22" s="5" customFormat="1" ht="24" customHeight="1" x14ac:dyDescent="0.2">
      <c r="A5444" s="31">
        <v>5429</v>
      </c>
      <c r="B5444" s="31"/>
      <c r="C5444" s="31"/>
      <c r="D5444" s="31"/>
      <c r="E5444" s="31"/>
      <c r="F5444" s="31"/>
      <c r="G5444" s="32"/>
      <c r="H5444" s="31"/>
      <c r="I5444" s="31"/>
      <c r="J5444" s="31"/>
      <c r="K5444" s="31"/>
      <c r="L5444" s="31"/>
      <c r="M5444" s="31"/>
      <c r="N5444" s="33"/>
      <c r="O5444" s="33"/>
      <c r="P5444" s="33"/>
      <c r="Q5444" s="33"/>
      <c r="R5444" s="33"/>
      <c r="S5444" s="34" t="str">
        <f t="shared" si="1121"/>
        <v/>
      </c>
      <c r="T5444" s="35">
        <f t="shared" si="1122"/>
        <v>0</v>
      </c>
      <c r="U5444" s="36" t="e">
        <f>INDEX([1]ราคาที่ดิน!$B:$G,MATCH($C5444,[1]ราคาที่ดิน!$A:$A,0),MATCH($B5444,[1]ราคาที่ดิน!$B$1:$G$1,0))</f>
        <v>#N/A</v>
      </c>
      <c r="V5444" s="37" t="e">
        <f t="shared" si="1123"/>
        <v>#N/A</v>
      </c>
    </row>
    <row r="5445" spans="1:22" s="5" customFormat="1" ht="24" customHeight="1" x14ac:dyDescent="0.2">
      <c r="A5445" s="31">
        <v>5430</v>
      </c>
      <c r="B5445" s="31"/>
      <c r="C5445" s="31"/>
      <c r="D5445" s="31"/>
      <c r="E5445" s="31"/>
      <c r="F5445" s="31"/>
      <c r="G5445" s="32"/>
      <c r="H5445" s="31"/>
      <c r="I5445" s="31"/>
      <c r="J5445" s="31"/>
      <c r="K5445" s="31"/>
      <c r="L5445" s="31"/>
      <c r="M5445" s="31"/>
      <c r="N5445" s="33"/>
      <c r="O5445" s="33"/>
      <c r="P5445" s="33"/>
      <c r="Q5445" s="33"/>
      <c r="R5445" s="33"/>
      <c r="S5445" s="34" t="str">
        <f t="shared" si="1121"/>
        <v/>
      </c>
      <c r="T5445" s="35">
        <f t="shared" si="1122"/>
        <v>0</v>
      </c>
      <c r="U5445" s="36" t="e">
        <f>INDEX([1]ราคาที่ดิน!$B:$G,MATCH($C5445,[1]ราคาที่ดิน!$A:$A,0),MATCH($B5445,[1]ราคาที่ดิน!$B$1:$G$1,0))</f>
        <v>#N/A</v>
      </c>
      <c r="V5445" s="37" t="e">
        <f t="shared" si="1123"/>
        <v>#N/A</v>
      </c>
    </row>
    <row r="5446" spans="1:22" s="5" customFormat="1" ht="24" customHeight="1" x14ac:dyDescent="0.2">
      <c r="A5446" s="31">
        <v>5431</v>
      </c>
      <c r="B5446" s="31"/>
      <c r="C5446" s="31"/>
      <c r="D5446" s="31"/>
      <c r="E5446" s="31"/>
      <c r="F5446" s="31"/>
      <c r="G5446" s="32"/>
      <c r="H5446" s="31"/>
      <c r="I5446" s="31"/>
      <c r="J5446" s="31"/>
      <c r="K5446" s="31"/>
      <c r="L5446" s="31"/>
      <c r="M5446" s="31"/>
      <c r="N5446" s="33"/>
      <c r="O5446" s="33"/>
      <c r="P5446" s="33"/>
      <c r="Q5446" s="33"/>
      <c r="R5446" s="33"/>
      <c r="S5446" s="34" t="str">
        <f t="shared" si="1121"/>
        <v/>
      </c>
      <c r="T5446" s="35">
        <f t="shared" si="1122"/>
        <v>0</v>
      </c>
      <c r="U5446" s="36" t="e">
        <f>INDEX([1]ราคาที่ดิน!$B:$G,MATCH($C5446,[1]ราคาที่ดิน!$A:$A,0),MATCH($B5446,[1]ราคาที่ดิน!$B$1:$G$1,0))</f>
        <v>#N/A</v>
      </c>
      <c r="V5446" s="37" t="e">
        <f t="shared" si="1123"/>
        <v>#N/A</v>
      </c>
    </row>
    <row r="5447" spans="1:22" s="5" customFormat="1" ht="24" customHeight="1" x14ac:dyDescent="0.2">
      <c r="A5447" s="31">
        <v>5432</v>
      </c>
      <c r="B5447" s="31"/>
      <c r="C5447" s="31"/>
      <c r="D5447" s="31"/>
      <c r="E5447" s="31"/>
      <c r="F5447" s="31"/>
      <c r="G5447" s="32"/>
      <c r="H5447" s="31"/>
      <c r="I5447" s="31"/>
      <c r="J5447" s="31"/>
      <c r="K5447" s="31"/>
      <c r="L5447" s="31"/>
      <c r="M5447" s="31"/>
      <c r="N5447" s="33"/>
      <c r="O5447" s="33"/>
      <c r="P5447" s="33"/>
      <c r="Q5447" s="33"/>
      <c r="R5447" s="33"/>
      <c r="S5447" s="34" t="str">
        <f t="shared" si="1121"/>
        <v/>
      </c>
      <c r="T5447" s="35">
        <f t="shared" si="1122"/>
        <v>0</v>
      </c>
      <c r="U5447" s="36" t="e">
        <f>INDEX([1]ราคาที่ดิน!$B:$G,MATCH($C5447,[1]ราคาที่ดิน!$A:$A,0),MATCH($B5447,[1]ราคาที่ดิน!$B$1:$G$1,0))</f>
        <v>#N/A</v>
      </c>
      <c r="V5447" s="37" t="e">
        <f t="shared" si="1123"/>
        <v>#N/A</v>
      </c>
    </row>
    <row r="5448" spans="1:22" s="5" customFormat="1" ht="24" customHeight="1" x14ac:dyDescent="0.2">
      <c r="A5448" s="31">
        <v>5433</v>
      </c>
      <c r="B5448" s="31"/>
      <c r="C5448" s="31"/>
      <c r="D5448" s="31"/>
      <c r="E5448" s="31"/>
      <c r="F5448" s="31"/>
      <c r="G5448" s="32"/>
      <c r="H5448" s="31"/>
      <c r="I5448" s="31"/>
      <c r="J5448" s="31"/>
      <c r="K5448" s="31"/>
      <c r="L5448" s="31"/>
      <c r="M5448" s="31"/>
      <c r="N5448" s="33"/>
      <c r="O5448" s="33"/>
      <c r="P5448" s="33"/>
      <c r="Q5448" s="33"/>
      <c r="R5448" s="33"/>
      <c r="S5448" s="34" t="str">
        <f t="shared" si="1121"/>
        <v/>
      </c>
      <c r="T5448" s="35">
        <f t="shared" si="1122"/>
        <v>0</v>
      </c>
      <c r="U5448" s="36" t="e">
        <f>INDEX([1]ราคาที่ดิน!$B:$G,MATCH($C5448,[1]ราคาที่ดิน!$A:$A,0),MATCH($B5448,[1]ราคาที่ดิน!$B$1:$G$1,0))</f>
        <v>#N/A</v>
      </c>
      <c r="V5448" s="37" t="e">
        <f t="shared" si="1123"/>
        <v>#N/A</v>
      </c>
    </row>
    <row r="5449" spans="1:22" s="5" customFormat="1" ht="24" customHeight="1" x14ac:dyDescent="0.2">
      <c r="A5449" s="31">
        <v>5434</v>
      </c>
      <c r="B5449" s="31"/>
      <c r="C5449" s="31"/>
      <c r="D5449" s="31"/>
      <c r="E5449" s="31"/>
      <c r="F5449" s="31"/>
      <c r="G5449" s="32"/>
      <c r="H5449" s="31"/>
      <c r="I5449" s="31"/>
      <c r="J5449" s="31"/>
      <c r="K5449" s="31"/>
      <c r="L5449" s="31"/>
      <c r="M5449" s="31"/>
      <c r="N5449" s="33"/>
      <c r="O5449" s="33"/>
      <c r="P5449" s="33"/>
      <c r="Q5449" s="33"/>
      <c r="R5449" s="33"/>
      <c r="S5449" s="34" t="str">
        <f t="shared" si="1121"/>
        <v/>
      </c>
      <c r="T5449" s="35">
        <f t="shared" si="1122"/>
        <v>0</v>
      </c>
      <c r="U5449" s="36" t="e">
        <f>INDEX([1]ราคาที่ดิน!$B:$G,MATCH($C5449,[1]ราคาที่ดิน!$A:$A,0),MATCH($B5449,[1]ราคาที่ดิน!$B$1:$G$1,0))</f>
        <v>#N/A</v>
      </c>
      <c r="V5449" s="37" t="e">
        <f t="shared" si="1123"/>
        <v>#N/A</v>
      </c>
    </row>
    <row r="5450" spans="1:22" s="5" customFormat="1" ht="24" customHeight="1" x14ac:dyDescent="0.2">
      <c r="A5450" s="31">
        <v>5435</v>
      </c>
      <c r="B5450" s="31"/>
      <c r="C5450" s="31"/>
      <c r="D5450" s="31"/>
      <c r="E5450" s="31"/>
      <c r="F5450" s="31"/>
      <c r="G5450" s="32"/>
      <c r="H5450" s="31"/>
      <c r="I5450" s="31"/>
      <c r="J5450" s="31"/>
      <c r="K5450" s="31"/>
      <c r="L5450" s="31"/>
      <c r="M5450" s="31"/>
      <c r="N5450" s="33"/>
      <c r="O5450" s="33"/>
      <c r="P5450" s="33"/>
      <c r="Q5450" s="33"/>
      <c r="R5450" s="33"/>
      <c r="S5450" s="34" t="str">
        <f t="shared" si="1121"/>
        <v/>
      </c>
      <c r="T5450" s="35">
        <f t="shared" si="1122"/>
        <v>0</v>
      </c>
      <c r="U5450" s="36" t="e">
        <f>INDEX([1]ราคาที่ดิน!$B:$G,MATCH($C5450,[1]ราคาที่ดิน!$A:$A,0),MATCH($B5450,[1]ราคาที่ดิน!$B$1:$G$1,0))</f>
        <v>#N/A</v>
      </c>
      <c r="V5450" s="37" t="e">
        <f t="shared" si="1123"/>
        <v>#N/A</v>
      </c>
    </row>
    <row r="5451" spans="1:22" s="5" customFormat="1" ht="24" customHeight="1" x14ac:dyDescent="0.2">
      <c r="A5451" s="31">
        <v>5436</v>
      </c>
      <c r="B5451" s="31"/>
      <c r="C5451" s="31"/>
      <c r="D5451" s="31"/>
      <c r="E5451" s="31"/>
      <c r="F5451" s="31"/>
      <c r="G5451" s="32"/>
      <c r="H5451" s="31"/>
      <c r="I5451" s="31"/>
      <c r="J5451" s="31"/>
      <c r="K5451" s="31"/>
      <c r="L5451" s="31"/>
      <c r="M5451" s="31"/>
      <c r="N5451" s="33"/>
      <c r="O5451" s="33"/>
      <c r="P5451" s="33"/>
      <c r="Q5451" s="33"/>
      <c r="R5451" s="33"/>
      <c r="S5451" s="34" t="str">
        <f t="shared" si="1121"/>
        <v/>
      </c>
      <c r="T5451" s="35">
        <f t="shared" si="1122"/>
        <v>0</v>
      </c>
      <c r="U5451" s="36" t="e">
        <f>INDEX([1]ราคาที่ดิน!$B:$G,MATCH($C5451,[1]ราคาที่ดิน!$A:$A,0),MATCH($B5451,[1]ราคาที่ดิน!$B$1:$G$1,0))</f>
        <v>#N/A</v>
      </c>
      <c r="V5451" s="37" t="e">
        <f t="shared" si="1123"/>
        <v>#N/A</v>
      </c>
    </row>
    <row r="5452" spans="1:22" s="5" customFormat="1" ht="24" customHeight="1" x14ac:dyDescent="0.2">
      <c r="A5452" s="31">
        <v>5437</v>
      </c>
      <c r="B5452" s="31"/>
      <c r="C5452" s="31"/>
      <c r="D5452" s="31"/>
      <c r="E5452" s="31"/>
      <c r="F5452" s="31"/>
      <c r="G5452" s="32"/>
      <c r="H5452" s="31"/>
      <c r="I5452" s="31"/>
      <c r="J5452" s="31"/>
      <c r="K5452" s="31"/>
      <c r="L5452" s="31"/>
      <c r="M5452" s="31"/>
      <c r="N5452" s="33"/>
      <c r="O5452" s="33"/>
      <c r="P5452" s="33"/>
      <c r="Q5452" s="33"/>
      <c r="R5452" s="33"/>
      <c r="S5452" s="34" t="str">
        <f t="shared" si="1121"/>
        <v/>
      </c>
      <c r="T5452" s="35">
        <f t="shared" si="1122"/>
        <v>0</v>
      </c>
      <c r="U5452" s="36" t="e">
        <f>INDEX([1]ราคาที่ดิน!$B:$G,MATCH($C5452,[1]ราคาที่ดิน!$A:$A,0),MATCH($B5452,[1]ราคาที่ดิน!$B$1:$G$1,0))</f>
        <v>#N/A</v>
      </c>
      <c r="V5452" s="37" t="e">
        <f t="shared" si="1123"/>
        <v>#N/A</v>
      </c>
    </row>
    <row r="5453" spans="1:22" s="5" customFormat="1" ht="24" customHeight="1" x14ac:dyDescent="0.2">
      <c r="A5453" s="31">
        <v>5438</v>
      </c>
      <c r="B5453" s="31"/>
      <c r="C5453" s="31"/>
      <c r="D5453" s="31"/>
      <c r="E5453" s="31"/>
      <c r="F5453" s="31"/>
      <c r="G5453" s="32"/>
      <c r="H5453" s="31"/>
      <c r="I5453" s="31"/>
      <c r="J5453" s="31"/>
      <c r="K5453" s="31"/>
      <c r="L5453" s="31"/>
      <c r="M5453" s="31"/>
      <c r="N5453" s="33"/>
      <c r="O5453" s="33"/>
      <c r="P5453" s="33"/>
      <c r="Q5453" s="33"/>
      <c r="R5453" s="33"/>
      <c r="S5453" s="34" t="str">
        <f t="shared" si="1121"/>
        <v/>
      </c>
      <c r="T5453" s="35">
        <f t="shared" si="1122"/>
        <v>0</v>
      </c>
      <c r="U5453" s="36" t="e">
        <f>INDEX([1]ราคาที่ดิน!$B:$G,MATCH($C5453,[1]ราคาที่ดิน!$A:$A,0),MATCH($B5453,[1]ราคาที่ดิน!$B$1:$G$1,0))</f>
        <v>#N/A</v>
      </c>
      <c r="V5453" s="37" t="e">
        <f t="shared" si="1123"/>
        <v>#N/A</v>
      </c>
    </row>
    <row r="5454" spans="1:22" s="5" customFormat="1" ht="24" customHeight="1" x14ac:dyDescent="0.2">
      <c r="A5454" s="31">
        <v>5439</v>
      </c>
      <c r="B5454" s="31"/>
      <c r="C5454" s="31"/>
      <c r="D5454" s="31"/>
      <c r="E5454" s="31"/>
      <c r="F5454" s="31"/>
      <c r="G5454" s="32"/>
      <c r="H5454" s="31"/>
      <c r="I5454" s="31"/>
      <c r="J5454" s="31"/>
      <c r="K5454" s="31"/>
      <c r="L5454" s="31"/>
      <c r="M5454" s="31"/>
      <c r="N5454" s="33"/>
      <c r="O5454" s="33"/>
      <c r="P5454" s="33"/>
      <c r="Q5454" s="33"/>
      <c r="R5454" s="33"/>
      <c r="S5454" s="34" t="str">
        <f t="shared" si="1121"/>
        <v/>
      </c>
      <c r="T5454" s="35">
        <f t="shared" si="1122"/>
        <v>0</v>
      </c>
      <c r="U5454" s="36" t="e">
        <f>INDEX([1]ราคาที่ดิน!$B:$G,MATCH($C5454,[1]ราคาที่ดิน!$A:$A,0),MATCH($B5454,[1]ราคาที่ดิน!$B$1:$G$1,0))</f>
        <v>#N/A</v>
      </c>
      <c r="V5454" s="37" t="e">
        <f t="shared" si="1123"/>
        <v>#N/A</v>
      </c>
    </row>
    <row r="5455" spans="1:22" s="5" customFormat="1" ht="24" customHeight="1" x14ac:dyDescent="0.2">
      <c r="A5455" s="31">
        <v>5440</v>
      </c>
      <c r="B5455" s="31"/>
      <c r="C5455" s="31"/>
      <c r="D5455" s="31"/>
      <c r="E5455" s="31"/>
      <c r="F5455" s="31"/>
      <c r="G5455" s="32"/>
      <c r="H5455" s="31"/>
      <c r="I5455" s="31"/>
      <c r="J5455" s="31"/>
      <c r="K5455" s="31"/>
      <c r="L5455" s="31"/>
      <c r="M5455" s="31"/>
      <c r="N5455" s="33"/>
      <c r="O5455" s="33"/>
      <c r="P5455" s="33"/>
      <c r="Q5455" s="33"/>
      <c r="R5455" s="33"/>
      <c r="S5455" s="34" t="str">
        <f t="shared" ref="S5455:S5518" si="1124">IF(N5455&gt;=1,"1",IF(O5455&gt;=1,"2",IF(P5455&gt;=1,"3",IF(Q5455&gt;=1,"4",IF(R5455&gt;=1,"5","")))))</f>
        <v/>
      </c>
      <c r="T5455" s="35">
        <f t="shared" ref="T5455:T5518" si="1125">N5455+O5455+P5455+Q5455+R5455</f>
        <v>0</v>
      </c>
      <c r="U5455" s="36" t="e">
        <f>INDEX([1]ราคาที่ดิน!$B:$G,MATCH($C5455,[1]ราคาที่ดิน!$A:$A,0),MATCH($B5455,[1]ราคาที่ดิน!$B$1:$G$1,0))</f>
        <v>#N/A</v>
      </c>
      <c r="V5455" s="37" t="e">
        <f t="shared" si="1123"/>
        <v>#N/A</v>
      </c>
    </row>
    <row r="5456" spans="1:22" s="5" customFormat="1" ht="24" customHeight="1" x14ac:dyDescent="0.2">
      <c r="A5456" s="31">
        <v>5441</v>
      </c>
      <c r="B5456" s="31"/>
      <c r="C5456" s="31"/>
      <c r="D5456" s="31"/>
      <c r="E5456" s="31"/>
      <c r="F5456" s="31"/>
      <c r="G5456" s="32"/>
      <c r="H5456" s="31"/>
      <c r="I5456" s="31"/>
      <c r="J5456" s="31"/>
      <c r="K5456" s="31"/>
      <c r="L5456" s="31"/>
      <c r="M5456" s="31"/>
      <c r="N5456" s="33"/>
      <c r="O5456" s="33"/>
      <c r="P5456" s="33"/>
      <c r="Q5456" s="33"/>
      <c r="R5456" s="33"/>
      <c r="S5456" s="34" t="str">
        <f t="shared" si="1124"/>
        <v/>
      </c>
      <c r="T5456" s="35">
        <f t="shared" si="1125"/>
        <v>0</v>
      </c>
      <c r="U5456" s="36" t="e">
        <f>INDEX([1]ราคาที่ดิน!$B:$G,MATCH($C5456,[1]ราคาที่ดิน!$A:$A,0),MATCH($B5456,[1]ราคาที่ดิน!$B$1:$G$1,0))</f>
        <v>#N/A</v>
      </c>
      <c r="V5456" s="37" t="e">
        <f t="shared" si="1123"/>
        <v>#N/A</v>
      </c>
    </row>
    <row r="5457" spans="1:22" s="5" customFormat="1" ht="24" customHeight="1" x14ac:dyDescent="0.2">
      <c r="A5457" s="31">
        <v>5442</v>
      </c>
      <c r="B5457" s="31"/>
      <c r="C5457" s="31"/>
      <c r="D5457" s="31"/>
      <c r="E5457" s="31"/>
      <c r="F5457" s="31"/>
      <c r="G5457" s="32"/>
      <c r="H5457" s="31"/>
      <c r="I5457" s="31"/>
      <c r="J5457" s="31"/>
      <c r="K5457" s="31"/>
      <c r="L5457" s="31"/>
      <c r="M5457" s="31"/>
      <c r="N5457" s="33"/>
      <c r="O5457" s="33"/>
      <c r="P5457" s="33"/>
      <c r="Q5457" s="33"/>
      <c r="R5457" s="33"/>
      <c r="S5457" s="34" t="str">
        <f t="shared" si="1124"/>
        <v/>
      </c>
      <c r="T5457" s="35">
        <f t="shared" si="1125"/>
        <v>0</v>
      </c>
      <c r="U5457" s="36" t="e">
        <f>INDEX([1]ราคาที่ดิน!$B:$G,MATCH($C5457,[1]ราคาที่ดิน!$A:$A,0),MATCH($B5457,[1]ราคาที่ดิน!$B$1:$G$1,0))</f>
        <v>#N/A</v>
      </c>
      <c r="V5457" s="37" t="e">
        <f t="shared" si="1123"/>
        <v>#N/A</v>
      </c>
    </row>
    <row r="5458" spans="1:22" s="5" customFormat="1" ht="24" customHeight="1" x14ac:dyDescent="0.2">
      <c r="A5458" s="31">
        <v>5443</v>
      </c>
      <c r="B5458" s="31"/>
      <c r="C5458" s="31"/>
      <c r="D5458" s="31"/>
      <c r="E5458" s="31"/>
      <c r="F5458" s="31"/>
      <c r="G5458" s="32"/>
      <c r="H5458" s="31"/>
      <c r="I5458" s="31"/>
      <c r="J5458" s="31"/>
      <c r="K5458" s="31"/>
      <c r="L5458" s="31"/>
      <c r="M5458" s="31"/>
      <c r="N5458" s="33"/>
      <c r="O5458" s="33"/>
      <c r="P5458" s="33"/>
      <c r="Q5458" s="33"/>
      <c r="R5458" s="33"/>
      <c r="S5458" s="34" t="str">
        <f t="shared" si="1124"/>
        <v/>
      </c>
      <c r="T5458" s="35">
        <f t="shared" si="1125"/>
        <v>0</v>
      </c>
      <c r="U5458" s="36" t="e">
        <f>INDEX([1]ราคาที่ดิน!$B:$G,MATCH($C5458,[1]ราคาที่ดิน!$A:$A,0),MATCH($B5458,[1]ราคาที่ดิน!$B$1:$G$1,0))</f>
        <v>#N/A</v>
      </c>
      <c r="V5458" s="37" t="e">
        <f t="shared" si="1123"/>
        <v>#N/A</v>
      </c>
    </row>
    <row r="5459" spans="1:22" s="5" customFormat="1" ht="24" customHeight="1" x14ac:dyDescent="0.2">
      <c r="A5459" s="31">
        <v>5444</v>
      </c>
      <c r="B5459" s="31"/>
      <c r="C5459" s="31"/>
      <c r="D5459" s="31"/>
      <c r="E5459" s="31"/>
      <c r="F5459" s="31"/>
      <c r="G5459" s="32"/>
      <c r="H5459" s="31"/>
      <c r="I5459" s="31"/>
      <c r="J5459" s="31"/>
      <c r="K5459" s="31"/>
      <c r="L5459" s="31"/>
      <c r="M5459" s="31"/>
      <c r="N5459" s="33"/>
      <c r="O5459" s="33"/>
      <c r="P5459" s="33"/>
      <c r="Q5459" s="33"/>
      <c r="R5459" s="33"/>
      <c r="S5459" s="34" t="str">
        <f t="shared" si="1124"/>
        <v/>
      </c>
      <c r="T5459" s="35">
        <f t="shared" si="1125"/>
        <v>0</v>
      </c>
      <c r="U5459" s="36" t="e">
        <f>INDEX([1]ราคาที่ดิน!$B:$G,MATCH($C5459,[1]ราคาที่ดิน!$A:$A,0),MATCH($B5459,[1]ราคาที่ดิน!$B$1:$G$1,0))</f>
        <v>#N/A</v>
      </c>
      <c r="V5459" s="37" t="e">
        <f t="shared" ref="V5459:V5522" si="1126">$T5459*$U5459</f>
        <v>#N/A</v>
      </c>
    </row>
    <row r="5460" spans="1:22" s="5" customFormat="1" ht="24" customHeight="1" x14ac:dyDescent="0.2">
      <c r="A5460" s="31">
        <v>5445</v>
      </c>
      <c r="B5460" s="31"/>
      <c r="C5460" s="31"/>
      <c r="D5460" s="31"/>
      <c r="E5460" s="31"/>
      <c r="F5460" s="31"/>
      <c r="G5460" s="32"/>
      <c r="H5460" s="31"/>
      <c r="I5460" s="31"/>
      <c r="J5460" s="31"/>
      <c r="K5460" s="31"/>
      <c r="L5460" s="31"/>
      <c r="M5460" s="31"/>
      <c r="N5460" s="33"/>
      <c r="O5460" s="33"/>
      <c r="P5460" s="33"/>
      <c r="Q5460" s="33"/>
      <c r="R5460" s="33"/>
      <c r="S5460" s="34" t="str">
        <f t="shared" si="1124"/>
        <v/>
      </c>
      <c r="T5460" s="35">
        <f t="shared" si="1125"/>
        <v>0</v>
      </c>
      <c r="U5460" s="36" t="e">
        <f>INDEX([1]ราคาที่ดิน!$B:$G,MATCH($C5460,[1]ราคาที่ดิน!$A:$A,0),MATCH($B5460,[1]ราคาที่ดิน!$B$1:$G$1,0))</f>
        <v>#N/A</v>
      </c>
      <c r="V5460" s="37" t="e">
        <f t="shared" si="1126"/>
        <v>#N/A</v>
      </c>
    </row>
    <row r="5461" spans="1:22" s="5" customFormat="1" ht="24" customHeight="1" x14ac:dyDescent="0.2">
      <c r="A5461" s="31">
        <v>5446</v>
      </c>
      <c r="B5461" s="31"/>
      <c r="C5461" s="31"/>
      <c r="D5461" s="31"/>
      <c r="E5461" s="31"/>
      <c r="F5461" s="31"/>
      <c r="G5461" s="32"/>
      <c r="H5461" s="31"/>
      <c r="I5461" s="31"/>
      <c r="J5461" s="31"/>
      <c r="K5461" s="31"/>
      <c r="L5461" s="31"/>
      <c r="M5461" s="31"/>
      <c r="N5461" s="33"/>
      <c r="O5461" s="33"/>
      <c r="P5461" s="33"/>
      <c r="Q5461" s="33"/>
      <c r="R5461" s="33"/>
      <c r="S5461" s="34" t="str">
        <f t="shared" si="1124"/>
        <v/>
      </c>
      <c r="T5461" s="35">
        <f t="shared" si="1125"/>
        <v>0</v>
      </c>
      <c r="U5461" s="36" t="e">
        <f>INDEX([1]ราคาที่ดิน!$B:$G,MATCH($C5461,[1]ราคาที่ดิน!$A:$A,0),MATCH($B5461,[1]ราคาที่ดิน!$B$1:$G$1,0))</f>
        <v>#N/A</v>
      </c>
      <c r="V5461" s="37" t="e">
        <f t="shared" si="1126"/>
        <v>#N/A</v>
      </c>
    </row>
    <row r="5462" spans="1:22" s="5" customFormat="1" ht="24" customHeight="1" x14ac:dyDescent="0.2">
      <c r="A5462" s="31">
        <v>5447</v>
      </c>
      <c r="B5462" s="31"/>
      <c r="C5462" s="31"/>
      <c r="D5462" s="31"/>
      <c r="E5462" s="31"/>
      <c r="F5462" s="31"/>
      <c r="G5462" s="32"/>
      <c r="H5462" s="31"/>
      <c r="I5462" s="31"/>
      <c r="J5462" s="31"/>
      <c r="K5462" s="31"/>
      <c r="L5462" s="31"/>
      <c r="M5462" s="31"/>
      <c r="N5462" s="33"/>
      <c r="O5462" s="33"/>
      <c r="P5462" s="33"/>
      <c r="Q5462" s="33"/>
      <c r="R5462" s="33"/>
      <c r="S5462" s="34" t="str">
        <f t="shared" si="1124"/>
        <v/>
      </c>
      <c r="T5462" s="35">
        <f t="shared" si="1125"/>
        <v>0</v>
      </c>
      <c r="U5462" s="36" t="e">
        <f>INDEX([1]ราคาที่ดิน!$B:$G,MATCH($C5462,[1]ราคาที่ดิน!$A:$A,0),MATCH($B5462,[1]ราคาที่ดิน!$B$1:$G$1,0))</f>
        <v>#N/A</v>
      </c>
      <c r="V5462" s="37" t="e">
        <f t="shared" si="1126"/>
        <v>#N/A</v>
      </c>
    </row>
    <row r="5463" spans="1:22" s="5" customFormat="1" ht="24" customHeight="1" x14ac:dyDescent="0.2">
      <c r="A5463" s="31">
        <v>5448</v>
      </c>
      <c r="B5463" s="31"/>
      <c r="C5463" s="31"/>
      <c r="D5463" s="31"/>
      <c r="E5463" s="31"/>
      <c r="F5463" s="31"/>
      <c r="G5463" s="32"/>
      <c r="H5463" s="31"/>
      <c r="I5463" s="31"/>
      <c r="J5463" s="31"/>
      <c r="K5463" s="31"/>
      <c r="L5463" s="31"/>
      <c r="M5463" s="31"/>
      <c r="N5463" s="33"/>
      <c r="O5463" s="33"/>
      <c r="P5463" s="33"/>
      <c r="Q5463" s="33"/>
      <c r="R5463" s="33"/>
      <c r="S5463" s="34" t="str">
        <f t="shared" si="1124"/>
        <v/>
      </c>
      <c r="T5463" s="35">
        <f t="shared" si="1125"/>
        <v>0</v>
      </c>
      <c r="U5463" s="36" t="e">
        <f>INDEX([1]ราคาที่ดิน!$B:$G,MATCH($C5463,[1]ราคาที่ดิน!$A:$A,0),MATCH($B5463,[1]ราคาที่ดิน!$B$1:$G$1,0))</f>
        <v>#N/A</v>
      </c>
      <c r="V5463" s="37" t="e">
        <f t="shared" si="1126"/>
        <v>#N/A</v>
      </c>
    </row>
    <row r="5464" spans="1:22" s="5" customFormat="1" ht="24" customHeight="1" x14ac:dyDescent="0.2">
      <c r="A5464" s="31">
        <v>5449</v>
      </c>
      <c r="B5464" s="31"/>
      <c r="C5464" s="31"/>
      <c r="D5464" s="31"/>
      <c r="E5464" s="31"/>
      <c r="F5464" s="31"/>
      <c r="G5464" s="32"/>
      <c r="H5464" s="31"/>
      <c r="I5464" s="31"/>
      <c r="J5464" s="31"/>
      <c r="K5464" s="31"/>
      <c r="L5464" s="31"/>
      <c r="M5464" s="31"/>
      <c r="N5464" s="33"/>
      <c r="O5464" s="33"/>
      <c r="P5464" s="33"/>
      <c r="Q5464" s="33"/>
      <c r="R5464" s="33"/>
      <c r="S5464" s="34" t="str">
        <f t="shared" si="1124"/>
        <v/>
      </c>
      <c r="T5464" s="35">
        <f t="shared" si="1125"/>
        <v>0</v>
      </c>
      <c r="U5464" s="36" t="e">
        <f>INDEX([1]ราคาที่ดิน!$B:$G,MATCH($C5464,[1]ราคาที่ดิน!$A:$A,0),MATCH($B5464,[1]ราคาที่ดิน!$B$1:$G$1,0))</f>
        <v>#N/A</v>
      </c>
      <c r="V5464" s="37" t="e">
        <f t="shared" si="1126"/>
        <v>#N/A</v>
      </c>
    </row>
    <row r="5465" spans="1:22" s="5" customFormat="1" ht="24" customHeight="1" x14ac:dyDescent="0.2">
      <c r="A5465" s="31">
        <v>5450</v>
      </c>
      <c r="B5465" s="31"/>
      <c r="C5465" s="31"/>
      <c r="D5465" s="31"/>
      <c r="E5465" s="31"/>
      <c r="F5465" s="31"/>
      <c r="G5465" s="32"/>
      <c r="H5465" s="31"/>
      <c r="I5465" s="31"/>
      <c r="J5465" s="31"/>
      <c r="K5465" s="31"/>
      <c r="L5465" s="31"/>
      <c r="M5465" s="31"/>
      <c r="N5465" s="33"/>
      <c r="O5465" s="33"/>
      <c r="P5465" s="33"/>
      <c r="Q5465" s="33"/>
      <c r="R5465" s="33"/>
      <c r="S5465" s="34" t="str">
        <f t="shared" si="1124"/>
        <v/>
      </c>
      <c r="T5465" s="35">
        <f t="shared" si="1125"/>
        <v>0</v>
      </c>
      <c r="U5465" s="36" t="e">
        <f>INDEX([1]ราคาที่ดิน!$B:$G,MATCH($C5465,[1]ราคาที่ดิน!$A:$A,0),MATCH($B5465,[1]ราคาที่ดิน!$B$1:$G$1,0))</f>
        <v>#N/A</v>
      </c>
      <c r="V5465" s="37" t="e">
        <f t="shared" si="1126"/>
        <v>#N/A</v>
      </c>
    </row>
    <row r="5466" spans="1:22" s="5" customFormat="1" ht="24" customHeight="1" x14ac:dyDescent="0.2">
      <c r="A5466" s="31">
        <v>5451</v>
      </c>
      <c r="B5466" s="31"/>
      <c r="C5466" s="31"/>
      <c r="D5466" s="31"/>
      <c r="E5466" s="31"/>
      <c r="F5466" s="31"/>
      <c r="G5466" s="32"/>
      <c r="H5466" s="31"/>
      <c r="I5466" s="31"/>
      <c r="J5466" s="31"/>
      <c r="K5466" s="31"/>
      <c r="L5466" s="31"/>
      <c r="M5466" s="31"/>
      <c r="N5466" s="33"/>
      <c r="O5466" s="33"/>
      <c r="P5466" s="33"/>
      <c r="Q5466" s="33"/>
      <c r="R5466" s="33"/>
      <c r="S5466" s="34" t="str">
        <f t="shared" si="1124"/>
        <v/>
      </c>
      <c r="T5466" s="35">
        <f t="shared" si="1125"/>
        <v>0</v>
      </c>
      <c r="U5466" s="36" t="e">
        <f>INDEX([1]ราคาที่ดิน!$B:$G,MATCH($C5466,[1]ราคาที่ดิน!$A:$A,0),MATCH($B5466,[1]ราคาที่ดิน!$B$1:$G$1,0))</f>
        <v>#N/A</v>
      </c>
      <c r="V5466" s="37" t="e">
        <f t="shared" si="1126"/>
        <v>#N/A</v>
      </c>
    </row>
    <row r="5467" spans="1:22" s="5" customFormat="1" ht="24" customHeight="1" x14ac:dyDescent="0.2">
      <c r="A5467" s="31">
        <v>5452</v>
      </c>
      <c r="B5467" s="31"/>
      <c r="C5467" s="31"/>
      <c r="D5467" s="31"/>
      <c r="E5467" s="31"/>
      <c r="F5467" s="31"/>
      <c r="G5467" s="32"/>
      <c r="H5467" s="31"/>
      <c r="I5467" s="31"/>
      <c r="J5467" s="31"/>
      <c r="K5467" s="31"/>
      <c r="L5467" s="31"/>
      <c r="M5467" s="31"/>
      <c r="N5467" s="33"/>
      <c r="O5467" s="33"/>
      <c r="P5467" s="33"/>
      <c r="Q5467" s="33"/>
      <c r="R5467" s="33"/>
      <c r="S5467" s="34" t="str">
        <f t="shared" si="1124"/>
        <v/>
      </c>
      <c r="T5467" s="35">
        <f t="shared" si="1125"/>
        <v>0</v>
      </c>
      <c r="U5467" s="36" t="e">
        <f>INDEX([1]ราคาที่ดิน!$B:$G,MATCH($C5467,[1]ราคาที่ดิน!$A:$A,0),MATCH($B5467,[1]ราคาที่ดิน!$B$1:$G$1,0))</f>
        <v>#N/A</v>
      </c>
      <c r="V5467" s="37" t="e">
        <f t="shared" si="1126"/>
        <v>#N/A</v>
      </c>
    </row>
    <row r="5468" spans="1:22" s="5" customFormat="1" ht="24" customHeight="1" x14ac:dyDescent="0.2">
      <c r="A5468" s="31">
        <v>5453</v>
      </c>
      <c r="B5468" s="31"/>
      <c r="C5468" s="31"/>
      <c r="D5468" s="31"/>
      <c r="E5468" s="31"/>
      <c r="F5468" s="31"/>
      <c r="G5468" s="32"/>
      <c r="H5468" s="31"/>
      <c r="I5468" s="31"/>
      <c r="J5468" s="31"/>
      <c r="K5468" s="31"/>
      <c r="L5468" s="31"/>
      <c r="M5468" s="31"/>
      <c r="N5468" s="33"/>
      <c r="O5468" s="33"/>
      <c r="P5468" s="33"/>
      <c r="Q5468" s="33"/>
      <c r="R5468" s="33"/>
      <c r="S5468" s="34" t="str">
        <f t="shared" si="1124"/>
        <v/>
      </c>
      <c r="T5468" s="35">
        <f t="shared" si="1125"/>
        <v>0</v>
      </c>
      <c r="U5468" s="36" t="e">
        <f>INDEX([1]ราคาที่ดิน!$B:$G,MATCH($C5468,[1]ราคาที่ดิน!$A:$A,0),MATCH($B5468,[1]ราคาที่ดิน!$B$1:$G$1,0))</f>
        <v>#N/A</v>
      </c>
      <c r="V5468" s="37" t="e">
        <f t="shared" si="1126"/>
        <v>#N/A</v>
      </c>
    </row>
    <row r="5469" spans="1:22" s="5" customFormat="1" ht="24" customHeight="1" x14ac:dyDescent="0.2">
      <c r="A5469" s="31">
        <v>5454</v>
      </c>
      <c r="B5469" s="31"/>
      <c r="C5469" s="31"/>
      <c r="D5469" s="31"/>
      <c r="E5469" s="31"/>
      <c r="F5469" s="31"/>
      <c r="G5469" s="32"/>
      <c r="H5469" s="31"/>
      <c r="I5469" s="31"/>
      <c r="J5469" s="31"/>
      <c r="K5469" s="31"/>
      <c r="L5469" s="31"/>
      <c r="M5469" s="31"/>
      <c r="N5469" s="33"/>
      <c r="O5469" s="33"/>
      <c r="P5469" s="33"/>
      <c r="Q5469" s="33"/>
      <c r="R5469" s="33"/>
      <c r="S5469" s="34" t="str">
        <f t="shared" si="1124"/>
        <v/>
      </c>
      <c r="T5469" s="35">
        <f t="shared" si="1125"/>
        <v>0</v>
      </c>
      <c r="U5469" s="36" t="e">
        <f>INDEX([1]ราคาที่ดิน!$B:$G,MATCH($C5469,[1]ราคาที่ดิน!$A:$A,0),MATCH($B5469,[1]ราคาที่ดิน!$B$1:$G$1,0))</f>
        <v>#N/A</v>
      </c>
      <c r="V5469" s="37" t="e">
        <f t="shared" si="1126"/>
        <v>#N/A</v>
      </c>
    </row>
    <row r="5470" spans="1:22" s="5" customFormat="1" ht="24" customHeight="1" x14ac:dyDescent="0.2">
      <c r="A5470" s="31">
        <v>5455</v>
      </c>
      <c r="B5470" s="31"/>
      <c r="C5470" s="31"/>
      <c r="D5470" s="31"/>
      <c r="E5470" s="31"/>
      <c r="F5470" s="31"/>
      <c r="G5470" s="32"/>
      <c r="H5470" s="31"/>
      <c r="I5470" s="31"/>
      <c r="J5470" s="31"/>
      <c r="K5470" s="31"/>
      <c r="L5470" s="31"/>
      <c r="M5470" s="31"/>
      <c r="N5470" s="33"/>
      <c r="O5470" s="33"/>
      <c r="P5470" s="33"/>
      <c r="Q5470" s="33"/>
      <c r="R5470" s="33"/>
      <c r="S5470" s="34" t="str">
        <f t="shared" si="1124"/>
        <v/>
      </c>
      <c r="T5470" s="35">
        <f t="shared" si="1125"/>
        <v>0</v>
      </c>
      <c r="U5470" s="36" t="e">
        <f>INDEX([1]ราคาที่ดิน!$B:$G,MATCH($C5470,[1]ราคาที่ดิน!$A:$A,0),MATCH($B5470,[1]ราคาที่ดิน!$B$1:$G$1,0))</f>
        <v>#N/A</v>
      </c>
      <c r="V5470" s="37" t="e">
        <f t="shared" si="1126"/>
        <v>#N/A</v>
      </c>
    </row>
    <row r="5471" spans="1:22" s="5" customFormat="1" ht="24" customHeight="1" x14ac:dyDescent="0.2">
      <c r="A5471" s="31">
        <v>5456</v>
      </c>
      <c r="B5471" s="31"/>
      <c r="C5471" s="31"/>
      <c r="D5471" s="31"/>
      <c r="E5471" s="31"/>
      <c r="F5471" s="31"/>
      <c r="G5471" s="32"/>
      <c r="H5471" s="31"/>
      <c r="I5471" s="31"/>
      <c r="J5471" s="31"/>
      <c r="K5471" s="31"/>
      <c r="L5471" s="31"/>
      <c r="M5471" s="31"/>
      <c r="N5471" s="33"/>
      <c r="O5471" s="33"/>
      <c r="P5471" s="33"/>
      <c r="Q5471" s="33"/>
      <c r="R5471" s="33"/>
      <c r="S5471" s="34" t="str">
        <f t="shared" si="1124"/>
        <v/>
      </c>
      <c r="T5471" s="35">
        <f t="shared" si="1125"/>
        <v>0</v>
      </c>
      <c r="U5471" s="36" t="e">
        <f>INDEX([1]ราคาที่ดิน!$B:$G,MATCH($C5471,[1]ราคาที่ดิน!$A:$A,0),MATCH($B5471,[1]ราคาที่ดิน!$B$1:$G$1,0))</f>
        <v>#N/A</v>
      </c>
      <c r="V5471" s="37" t="e">
        <f t="shared" si="1126"/>
        <v>#N/A</v>
      </c>
    </row>
    <row r="5472" spans="1:22" s="5" customFormat="1" ht="24" customHeight="1" x14ac:dyDescent="0.2">
      <c r="A5472" s="31">
        <v>5457</v>
      </c>
      <c r="B5472" s="31"/>
      <c r="C5472" s="31"/>
      <c r="D5472" s="31"/>
      <c r="E5472" s="31"/>
      <c r="F5472" s="31"/>
      <c r="G5472" s="32"/>
      <c r="H5472" s="31"/>
      <c r="I5472" s="31"/>
      <c r="J5472" s="31"/>
      <c r="K5472" s="31"/>
      <c r="L5472" s="31"/>
      <c r="M5472" s="31"/>
      <c r="N5472" s="33"/>
      <c r="O5472" s="33"/>
      <c r="P5472" s="33"/>
      <c r="Q5472" s="33"/>
      <c r="R5472" s="33"/>
      <c r="S5472" s="34" t="str">
        <f t="shared" si="1124"/>
        <v/>
      </c>
      <c r="T5472" s="35">
        <f t="shared" si="1125"/>
        <v>0</v>
      </c>
      <c r="U5472" s="36" t="e">
        <f>INDEX([1]ราคาที่ดิน!$B:$G,MATCH($C5472,[1]ราคาที่ดิน!$A:$A,0),MATCH($B5472,[1]ราคาที่ดิน!$B$1:$G$1,0))</f>
        <v>#N/A</v>
      </c>
      <c r="V5472" s="37" t="e">
        <f t="shared" si="1126"/>
        <v>#N/A</v>
      </c>
    </row>
    <row r="5473" spans="1:22" s="5" customFormat="1" ht="24" customHeight="1" x14ac:dyDescent="0.2">
      <c r="A5473" s="31">
        <v>5458</v>
      </c>
      <c r="B5473" s="31"/>
      <c r="C5473" s="31"/>
      <c r="D5473" s="31"/>
      <c r="E5473" s="31"/>
      <c r="F5473" s="31"/>
      <c r="G5473" s="32"/>
      <c r="H5473" s="31"/>
      <c r="I5473" s="31"/>
      <c r="J5473" s="31"/>
      <c r="K5473" s="31"/>
      <c r="L5473" s="31"/>
      <c r="M5473" s="31"/>
      <c r="N5473" s="33"/>
      <c r="O5473" s="33"/>
      <c r="P5473" s="33"/>
      <c r="Q5473" s="33"/>
      <c r="R5473" s="33"/>
      <c r="S5473" s="34" t="str">
        <f t="shared" si="1124"/>
        <v/>
      </c>
      <c r="T5473" s="35">
        <f t="shared" si="1125"/>
        <v>0</v>
      </c>
      <c r="U5473" s="36" t="e">
        <f>INDEX([1]ราคาที่ดิน!$B:$G,MATCH($C5473,[1]ราคาที่ดิน!$A:$A,0),MATCH($B5473,[1]ราคาที่ดิน!$B$1:$G$1,0))</f>
        <v>#N/A</v>
      </c>
      <c r="V5473" s="37" t="e">
        <f t="shared" si="1126"/>
        <v>#N/A</v>
      </c>
    </row>
    <row r="5474" spans="1:22" s="5" customFormat="1" ht="24" customHeight="1" x14ac:dyDescent="0.2">
      <c r="A5474" s="31">
        <v>5459</v>
      </c>
      <c r="B5474" s="31"/>
      <c r="C5474" s="31"/>
      <c r="D5474" s="31"/>
      <c r="E5474" s="31"/>
      <c r="F5474" s="31"/>
      <c r="G5474" s="32"/>
      <c r="H5474" s="31"/>
      <c r="I5474" s="31"/>
      <c r="J5474" s="31"/>
      <c r="K5474" s="31"/>
      <c r="L5474" s="31"/>
      <c r="M5474" s="31"/>
      <c r="N5474" s="33"/>
      <c r="O5474" s="33"/>
      <c r="P5474" s="33"/>
      <c r="Q5474" s="33"/>
      <c r="R5474" s="33"/>
      <c r="S5474" s="34" t="str">
        <f t="shared" si="1124"/>
        <v/>
      </c>
      <c r="T5474" s="35">
        <f t="shared" si="1125"/>
        <v>0</v>
      </c>
      <c r="U5474" s="36" t="e">
        <f>INDEX([1]ราคาที่ดิน!$B:$G,MATCH($C5474,[1]ราคาที่ดิน!$A:$A,0),MATCH($B5474,[1]ราคาที่ดิน!$B$1:$G$1,0))</f>
        <v>#N/A</v>
      </c>
      <c r="V5474" s="37" t="e">
        <f t="shared" si="1126"/>
        <v>#N/A</v>
      </c>
    </row>
    <row r="5475" spans="1:22" s="5" customFormat="1" ht="24" customHeight="1" x14ac:dyDescent="0.2">
      <c r="A5475" s="31">
        <v>5460</v>
      </c>
      <c r="B5475" s="31"/>
      <c r="C5475" s="31"/>
      <c r="D5475" s="31"/>
      <c r="E5475" s="31"/>
      <c r="F5475" s="31"/>
      <c r="G5475" s="32"/>
      <c r="H5475" s="31"/>
      <c r="I5475" s="31"/>
      <c r="J5475" s="31"/>
      <c r="K5475" s="31"/>
      <c r="L5475" s="31"/>
      <c r="M5475" s="31"/>
      <c r="N5475" s="33"/>
      <c r="O5475" s="33"/>
      <c r="P5475" s="33"/>
      <c r="Q5475" s="33"/>
      <c r="R5475" s="33"/>
      <c r="S5475" s="34" t="str">
        <f t="shared" si="1124"/>
        <v/>
      </c>
      <c r="T5475" s="35">
        <f t="shared" si="1125"/>
        <v>0</v>
      </c>
      <c r="U5475" s="36" t="e">
        <f>INDEX([1]ราคาที่ดิน!$B:$G,MATCH($C5475,[1]ราคาที่ดิน!$A:$A,0),MATCH($B5475,[1]ราคาที่ดิน!$B$1:$G$1,0))</f>
        <v>#N/A</v>
      </c>
      <c r="V5475" s="37" t="e">
        <f t="shared" si="1126"/>
        <v>#N/A</v>
      </c>
    </row>
    <row r="5476" spans="1:22" s="5" customFormat="1" ht="24" customHeight="1" x14ac:dyDescent="0.2">
      <c r="A5476" s="31">
        <v>5461</v>
      </c>
      <c r="B5476" s="31"/>
      <c r="C5476" s="31"/>
      <c r="D5476" s="31"/>
      <c r="E5476" s="31"/>
      <c r="F5476" s="31"/>
      <c r="G5476" s="32"/>
      <c r="H5476" s="31"/>
      <c r="I5476" s="31"/>
      <c r="J5476" s="31"/>
      <c r="K5476" s="31"/>
      <c r="L5476" s="31"/>
      <c r="M5476" s="31"/>
      <c r="N5476" s="33"/>
      <c r="O5476" s="33"/>
      <c r="P5476" s="33"/>
      <c r="Q5476" s="33"/>
      <c r="R5476" s="33"/>
      <c r="S5476" s="34" t="str">
        <f t="shared" si="1124"/>
        <v/>
      </c>
      <c r="T5476" s="35">
        <f t="shared" si="1125"/>
        <v>0</v>
      </c>
      <c r="U5476" s="36" t="e">
        <f>INDEX([1]ราคาที่ดิน!$B:$G,MATCH($C5476,[1]ราคาที่ดิน!$A:$A,0),MATCH($B5476,[1]ราคาที่ดิน!$B$1:$G$1,0))</f>
        <v>#N/A</v>
      </c>
      <c r="V5476" s="37" t="e">
        <f t="shared" si="1126"/>
        <v>#N/A</v>
      </c>
    </row>
    <row r="5477" spans="1:22" s="5" customFormat="1" ht="24" customHeight="1" x14ac:dyDescent="0.2">
      <c r="A5477" s="31">
        <v>5462</v>
      </c>
      <c r="B5477" s="31"/>
      <c r="C5477" s="31"/>
      <c r="D5477" s="31"/>
      <c r="E5477" s="31"/>
      <c r="F5477" s="31"/>
      <c r="G5477" s="32"/>
      <c r="H5477" s="31"/>
      <c r="I5477" s="31"/>
      <c r="J5477" s="31"/>
      <c r="K5477" s="31"/>
      <c r="L5477" s="31"/>
      <c r="M5477" s="31"/>
      <c r="N5477" s="33"/>
      <c r="O5477" s="33"/>
      <c r="P5477" s="33"/>
      <c r="Q5477" s="33"/>
      <c r="R5477" s="33"/>
      <c r="S5477" s="34" t="str">
        <f t="shared" si="1124"/>
        <v/>
      </c>
      <c r="T5477" s="35">
        <f t="shared" si="1125"/>
        <v>0</v>
      </c>
      <c r="U5477" s="36" t="e">
        <f>INDEX([1]ราคาที่ดิน!$B:$G,MATCH($C5477,[1]ราคาที่ดิน!$A:$A,0),MATCH($B5477,[1]ราคาที่ดิน!$B$1:$G$1,0))</f>
        <v>#N/A</v>
      </c>
      <c r="V5477" s="37" t="e">
        <f t="shared" si="1126"/>
        <v>#N/A</v>
      </c>
    </row>
    <row r="5478" spans="1:22" s="5" customFormat="1" ht="24" customHeight="1" x14ac:dyDescent="0.2">
      <c r="A5478" s="31">
        <v>5463</v>
      </c>
      <c r="B5478" s="31"/>
      <c r="C5478" s="31"/>
      <c r="D5478" s="31"/>
      <c r="E5478" s="31"/>
      <c r="F5478" s="31"/>
      <c r="G5478" s="32"/>
      <c r="H5478" s="31"/>
      <c r="I5478" s="31"/>
      <c r="J5478" s="31"/>
      <c r="K5478" s="31"/>
      <c r="L5478" s="31"/>
      <c r="M5478" s="31"/>
      <c r="N5478" s="33"/>
      <c r="O5478" s="33"/>
      <c r="P5478" s="33"/>
      <c r="Q5478" s="33"/>
      <c r="R5478" s="33"/>
      <c r="S5478" s="34" t="str">
        <f t="shared" si="1124"/>
        <v/>
      </c>
      <c r="T5478" s="35">
        <f t="shared" si="1125"/>
        <v>0</v>
      </c>
      <c r="U5478" s="36" t="e">
        <f>INDEX([1]ราคาที่ดิน!$B:$G,MATCH($C5478,[1]ราคาที่ดิน!$A:$A,0),MATCH($B5478,[1]ราคาที่ดิน!$B$1:$G$1,0))</f>
        <v>#N/A</v>
      </c>
      <c r="V5478" s="37" t="e">
        <f t="shared" si="1126"/>
        <v>#N/A</v>
      </c>
    </row>
    <row r="5479" spans="1:22" s="5" customFormat="1" ht="24" customHeight="1" x14ac:dyDescent="0.2">
      <c r="A5479" s="31">
        <v>5464</v>
      </c>
      <c r="B5479" s="31"/>
      <c r="C5479" s="31"/>
      <c r="D5479" s="31"/>
      <c r="E5479" s="31"/>
      <c r="F5479" s="31"/>
      <c r="G5479" s="32"/>
      <c r="H5479" s="31"/>
      <c r="I5479" s="31"/>
      <c r="J5479" s="31"/>
      <c r="K5479" s="31"/>
      <c r="L5479" s="31"/>
      <c r="M5479" s="31"/>
      <c r="N5479" s="33"/>
      <c r="O5479" s="33"/>
      <c r="P5479" s="33"/>
      <c r="Q5479" s="33"/>
      <c r="R5479" s="33"/>
      <c r="S5479" s="34" t="str">
        <f t="shared" si="1124"/>
        <v/>
      </c>
      <c r="T5479" s="35">
        <f t="shared" si="1125"/>
        <v>0</v>
      </c>
      <c r="U5479" s="36" t="e">
        <f>INDEX([1]ราคาที่ดิน!$B:$G,MATCH($C5479,[1]ราคาที่ดิน!$A:$A,0),MATCH($B5479,[1]ราคาที่ดิน!$B$1:$G$1,0))</f>
        <v>#N/A</v>
      </c>
      <c r="V5479" s="37" t="e">
        <f t="shared" si="1126"/>
        <v>#N/A</v>
      </c>
    </row>
    <row r="5480" spans="1:22" s="5" customFormat="1" ht="24" customHeight="1" x14ac:dyDescent="0.2">
      <c r="A5480" s="31">
        <v>5465</v>
      </c>
      <c r="B5480" s="31"/>
      <c r="C5480" s="31"/>
      <c r="D5480" s="31"/>
      <c r="E5480" s="31"/>
      <c r="F5480" s="31"/>
      <c r="G5480" s="32"/>
      <c r="H5480" s="31"/>
      <c r="I5480" s="31"/>
      <c r="J5480" s="31"/>
      <c r="K5480" s="31"/>
      <c r="L5480" s="31"/>
      <c r="M5480" s="31"/>
      <c r="N5480" s="33"/>
      <c r="O5480" s="33"/>
      <c r="P5480" s="33"/>
      <c r="Q5480" s="33"/>
      <c r="R5480" s="33"/>
      <c r="S5480" s="34" t="str">
        <f t="shared" si="1124"/>
        <v/>
      </c>
      <c r="T5480" s="35">
        <f t="shared" si="1125"/>
        <v>0</v>
      </c>
      <c r="U5480" s="36" t="e">
        <f>INDEX([1]ราคาที่ดิน!$B:$G,MATCH($C5480,[1]ราคาที่ดิน!$A:$A,0),MATCH($B5480,[1]ราคาที่ดิน!$B$1:$G$1,0))</f>
        <v>#N/A</v>
      </c>
      <c r="V5480" s="37" t="e">
        <f t="shared" si="1126"/>
        <v>#N/A</v>
      </c>
    </row>
    <row r="5481" spans="1:22" s="5" customFormat="1" ht="24" customHeight="1" x14ac:dyDescent="0.2">
      <c r="A5481" s="31">
        <v>5466</v>
      </c>
      <c r="B5481" s="31"/>
      <c r="C5481" s="31"/>
      <c r="D5481" s="31"/>
      <c r="E5481" s="31"/>
      <c r="F5481" s="31"/>
      <c r="G5481" s="32"/>
      <c r="H5481" s="31"/>
      <c r="I5481" s="31"/>
      <c r="J5481" s="31"/>
      <c r="K5481" s="31"/>
      <c r="L5481" s="31"/>
      <c r="M5481" s="31"/>
      <c r="N5481" s="33"/>
      <c r="O5481" s="33"/>
      <c r="P5481" s="33"/>
      <c r="Q5481" s="33"/>
      <c r="R5481" s="33"/>
      <c r="S5481" s="34" t="str">
        <f t="shared" si="1124"/>
        <v/>
      </c>
      <c r="T5481" s="35">
        <f t="shared" si="1125"/>
        <v>0</v>
      </c>
      <c r="U5481" s="36" t="e">
        <f>INDEX([1]ราคาที่ดิน!$B:$G,MATCH($C5481,[1]ราคาที่ดิน!$A:$A,0),MATCH($B5481,[1]ราคาที่ดิน!$B$1:$G$1,0))</f>
        <v>#N/A</v>
      </c>
      <c r="V5481" s="37" t="e">
        <f t="shared" si="1126"/>
        <v>#N/A</v>
      </c>
    </row>
    <row r="5482" spans="1:22" s="5" customFormat="1" ht="24" customHeight="1" x14ac:dyDescent="0.2">
      <c r="A5482" s="31">
        <v>5467</v>
      </c>
      <c r="B5482" s="31"/>
      <c r="C5482" s="31"/>
      <c r="D5482" s="31"/>
      <c r="E5482" s="31"/>
      <c r="F5482" s="31"/>
      <c r="G5482" s="32"/>
      <c r="H5482" s="31"/>
      <c r="I5482" s="31"/>
      <c r="J5482" s="31"/>
      <c r="K5482" s="31"/>
      <c r="L5482" s="31"/>
      <c r="M5482" s="31"/>
      <c r="N5482" s="33"/>
      <c r="O5482" s="33"/>
      <c r="P5482" s="33"/>
      <c r="Q5482" s="33"/>
      <c r="R5482" s="33"/>
      <c r="S5482" s="34" t="str">
        <f t="shared" si="1124"/>
        <v/>
      </c>
      <c r="T5482" s="35">
        <f t="shared" si="1125"/>
        <v>0</v>
      </c>
      <c r="U5482" s="36" t="e">
        <f>INDEX([1]ราคาที่ดิน!$B:$G,MATCH($C5482,[1]ราคาที่ดิน!$A:$A,0),MATCH($B5482,[1]ราคาที่ดิน!$B$1:$G$1,0))</f>
        <v>#N/A</v>
      </c>
      <c r="V5482" s="37" t="e">
        <f t="shared" si="1126"/>
        <v>#N/A</v>
      </c>
    </row>
    <row r="5483" spans="1:22" s="5" customFormat="1" ht="24" customHeight="1" x14ac:dyDescent="0.2">
      <c r="A5483" s="31">
        <v>5468</v>
      </c>
      <c r="B5483" s="31"/>
      <c r="C5483" s="31"/>
      <c r="D5483" s="31"/>
      <c r="E5483" s="31"/>
      <c r="F5483" s="31"/>
      <c r="G5483" s="32"/>
      <c r="H5483" s="31"/>
      <c r="I5483" s="31"/>
      <c r="J5483" s="31"/>
      <c r="K5483" s="31"/>
      <c r="L5483" s="31"/>
      <c r="M5483" s="31"/>
      <c r="N5483" s="33"/>
      <c r="O5483" s="33"/>
      <c r="P5483" s="33"/>
      <c r="Q5483" s="33"/>
      <c r="R5483" s="33"/>
      <c r="S5483" s="34" t="str">
        <f t="shared" si="1124"/>
        <v/>
      </c>
      <c r="T5483" s="35">
        <f t="shared" si="1125"/>
        <v>0</v>
      </c>
      <c r="U5483" s="36" t="e">
        <f>INDEX([1]ราคาที่ดิน!$B:$G,MATCH($C5483,[1]ราคาที่ดิน!$A:$A,0),MATCH($B5483,[1]ราคาที่ดิน!$B$1:$G$1,0))</f>
        <v>#N/A</v>
      </c>
      <c r="V5483" s="37" t="e">
        <f t="shared" si="1126"/>
        <v>#N/A</v>
      </c>
    </row>
    <row r="5484" spans="1:22" s="5" customFormat="1" ht="24" customHeight="1" x14ac:dyDescent="0.2">
      <c r="A5484" s="31">
        <v>5469</v>
      </c>
      <c r="B5484" s="31"/>
      <c r="C5484" s="31"/>
      <c r="D5484" s="31"/>
      <c r="E5484" s="31"/>
      <c r="F5484" s="31"/>
      <c r="G5484" s="32"/>
      <c r="H5484" s="31"/>
      <c r="I5484" s="31"/>
      <c r="J5484" s="31"/>
      <c r="K5484" s="31"/>
      <c r="L5484" s="31"/>
      <c r="M5484" s="31"/>
      <c r="N5484" s="33"/>
      <c r="O5484" s="33"/>
      <c r="P5484" s="33"/>
      <c r="Q5484" s="33"/>
      <c r="R5484" s="33"/>
      <c r="S5484" s="34" t="str">
        <f t="shared" si="1124"/>
        <v/>
      </c>
      <c r="T5484" s="35">
        <f t="shared" si="1125"/>
        <v>0</v>
      </c>
      <c r="U5484" s="36" t="e">
        <f>INDEX([1]ราคาที่ดิน!$B:$G,MATCH($C5484,[1]ราคาที่ดิน!$A:$A,0),MATCH($B5484,[1]ราคาที่ดิน!$B$1:$G$1,0))</f>
        <v>#N/A</v>
      </c>
      <c r="V5484" s="37" t="e">
        <f t="shared" si="1126"/>
        <v>#N/A</v>
      </c>
    </row>
    <row r="5485" spans="1:22" s="5" customFormat="1" ht="24" customHeight="1" x14ac:dyDescent="0.2">
      <c r="A5485" s="31">
        <v>5470</v>
      </c>
      <c r="B5485" s="31"/>
      <c r="C5485" s="31"/>
      <c r="D5485" s="31"/>
      <c r="E5485" s="31"/>
      <c r="F5485" s="31"/>
      <c r="G5485" s="32"/>
      <c r="H5485" s="31"/>
      <c r="I5485" s="31"/>
      <c r="J5485" s="31"/>
      <c r="K5485" s="31"/>
      <c r="L5485" s="31"/>
      <c r="M5485" s="31"/>
      <c r="N5485" s="33"/>
      <c r="O5485" s="33"/>
      <c r="P5485" s="33"/>
      <c r="Q5485" s="33"/>
      <c r="R5485" s="33"/>
      <c r="S5485" s="34" t="str">
        <f t="shared" si="1124"/>
        <v/>
      </c>
      <c r="T5485" s="35">
        <f t="shared" si="1125"/>
        <v>0</v>
      </c>
      <c r="U5485" s="36" t="e">
        <f>INDEX([1]ราคาที่ดิน!$B:$G,MATCH($C5485,[1]ราคาที่ดิน!$A:$A,0),MATCH($B5485,[1]ราคาที่ดิน!$B$1:$G$1,0))</f>
        <v>#N/A</v>
      </c>
      <c r="V5485" s="37" t="e">
        <f t="shared" si="1126"/>
        <v>#N/A</v>
      </c>
    </row>
    <row r="5486" spans="1:22" s="5" customFormat="1" ht="24" customHeight="1" x14ac:dyDescent="0.2">
      <c r="A5486" s="31">
        <v>5471</v>
      </c>
      <c r="B5486" s="31"/>
      <c r="C5486" s="31"/>
      <c r="D5486" s="31"/>
      <c r="E5486" s="31"/>
      <c r="F5486" s="31"/>
      <c r="G5486" s="32"/>
      <c r="H5486" s="31"/>
      <c r="I5486" s="31"/>
      <c r="J5486" s="31"/>
      <c r="K5486" s="31"/>
      <c r="L5486" s="31"/>
      <c r="M5486" s="31"/>
      <c r="N5486" s="33"/>
      <c r="O5486" s="33"/>
      <c r="P5486" s="33"/>
      <c r="Q5486" s="33"/>
      <c r="R5486" s="33"/>
      <c r="S5486" s="34" t="str">
        <f t="shared" si="1124"/>
        <v/>
      </c>
      <c r="T5486" s="35">
        <f t="shared" si="1125"/>
        <v>0</v>
      </c>
      <c r="U5486" s="36" t="e">
        <f>INDEX([1]ราคาที่ดิน!$B:$G,MATCH($C5486,[1]ราคาที่ดิน!$A:$A,0),MATCH($B5486,[1]ราคาที่ดิน!$B$1:$G$1,0))</f>
        <v>#N/A</v>
      </c>
      <c r="V5486" s="37" t="e">
        <f t="shared" si="1126"/>
        <v>#N/A</v>
      </c>
    </row>
    <row r="5487" spans="1:22" s="5" customFormat="1" ht="24" customHeight="1" x14ac:dyDescent="0.2">
      <c r="A5487" s="31">
        <v>5472</v>
      </c>
      <c r="B5487" s="31"/>
      <c r="C5487" s="31"/>
      <c r="D5487" s="31"/>
      <c r="E5487" s="31"/>
      <c r="F5487" s="31"/>
      <c r="G5487" s="32"/>
      <c r="H5487" s="31"/>
      <c r="I5487" s="31"/>
      <c r="J5487" s="31"/>
      <c r="K5487" s="31"/>
      <c r="L5487" s="31"/>
      <c r="M5487" s="31"/>
      <c r="N5487" s="33"/>
      <c r="O5487" s="33"/>
      <c r="P5487" s="33"/>
      <c r="Q5487" s="33"/>
      <c r="R5487" s="33"/>
      <c r="S5487" s="34" t="str">
        <f t="shared" si="1124"/>
        <v/>
      </c>
      <c r="T5487" s="35">
        <f t="shared" si="1125"/>
        <v>0</v>
      </c>
      <c r="U5487" s="36" t="e">
        <f>INDEX([1]ราคาที่ดิน!$B:$G,MATCH($C5487,[1]ราคาที่ดิน!$A:$A,0),MATCH($B5487,[1]ราคาที่ดิน!$B$1:$G$1,0))</f>
        <v>#N/A</v>
      </c>
      <c r="V5487" s="37" t="e">
        <f t="shared" si="1126"/>
        <v>#N/A</v>
      </c>
    </row>
    <row r="5488" spans="1:22" s="5" customFormat="1" ht="24" customHeight="1" x14ac:dyDescent="0.2">
      <c r="A5488" s="31">
        <v>5473</v>
      </c>
      <c r="B5488" s="31"/>
      <c r="C5488" s="31"/>
      <c r="D5488" s="31"/>
      <c r="E5488" s="31"/>
      <c r="F5488" s="31"/>
      <c r="G5488" s="32"/>
      <c r="H5488" s="31"/>
      <c r="I5488" s="31"/>
      <c r="J5488" s="31"/>
      <c r="K5488" s="31"/>
      <c r="L5488" s="31"/>
      <c r="M5488" s="31"/>
      <c r="N5488" s="33"/>
      <c r="O5488" s="33"/>
      <c r="P5488" s="33"/>
      <c r="Q5488" s="33"/>
      <c r="R5488" s="33"/>
      <c r="S5488" s="34" t="str">
        <f t="shared" si="1124"/>
        <v/>
      </c>
      <c r="T5488" s="35">
        <f t="shared" si="1125"/>
        <v>0</v>
      </c>
      <c r="U5488" s="36" t="e">
        <f>INDEX([1]ราคาที่ดิน!$B:$G,MATCH($C5488,[1]ราคาที่ดิน!$A:$A,0),MATCH($B5488,[1]ราคาที่ดิน!$B$1:$G$1,0))</f>
        <v>#N/A</v>
      </c>
      <c r="V5488" s="37" t="e">
        <f t="shared" si="1126"/>
        <v>#N/A</v>
      </c>
    </row>
    <row r="5489" spans="1:22" s="5" customFormat="1" ht="24" customHeight="1" x14ac:dyDescent="0.2">
      <c r="A5489" s="31">
        <v>5474</v>
      </c>
      <c r="B5489" s="31"/>
      <c r="C5489" s="31"/>
      <c r="D5489" s="31"/>
      <c r="E5489" s="31"/>
      <c r="F5489" s="31"/>
      <c r="G5489" s="32"/>
      <c r="H5489" s="31"/>
      <c r="I5489" s="31"/>
      <c r="J5489" s="31"/>
      <c r="K5489" s="31"/>
      <c r="L5489" s="31"/>
      <c r="M5489" s="31"/>
      <c r="N5489" s="33"/>
      <c r="O5489" s="33"/>
      <c r="P5489" s="33"/>
      <c r="Q5489" s="33"/>
      <c r="R5489" s="33"/>
      <c r="S5489" s="34" t="str">
        <f t="shared" si="1124"/>
        <v/>
      </c>
      <c r="T5489" s="35">
        <f t="shared" si="1125"/>
        <v>0</v>
      </c>
      <c r="U5489" s="36" t="e">
        <f>INDEX([1]ราคาที่ดิน!$B:$G,MATCH($C5489,[1]ราคาที่ดิน!$A:$A,0),MATCH($B5489,[1]ราคาที่ดิน!$B$1:$G$1,0))</f>
        <v>#N/A</v>
      </c>
      <c r="V5489" s="37" t="e">
        <f t="shared" si="1126"/>
        <v>#N/A</v>
      </c>
    </row>
    <row r="5490" spans="1:22" s="5" customFormat="1" ht="24" customHeight="1" x14ac:dyDescent="0.2">
      <c r="A5490" s="31">
        <v>5475</v>
      </c>
      <c r="B5490" s="31"/>
      <c r="C5490" s="31"/>
      <c r="D5490" s="31"/>
      <c r="E5490" s="31"/>
      <c r="F5490" s="31"/>
      <c r="G5490" s="32"/>
      <c r="H5490" s="31"/>
      <c r="I5490" s="31"/>
      <c r="J5490" s="31"/>
      <c r="K5490" s="31"/>
      <c r="L5490" s="31"/>
      <c r="M5490" s="31"/>
      <c r="N5490" s="33"/>
      <c r="O5490" s="33"/>
      <c r="P5490" s="33"/>
      <c r="Q5490" s="33"/>
      <c r="R5490" s="33"/>
      <c r="S5490" s="34" t="str">
        <f t="shared" si="1124"/>
        <v/>
      </c>
      <c r="T5490" s="35">
        <f t="shared" si="1125"/>
        <v>0</v>
      </c>
      <c r="U5490" s="36" t="e">
        <f>INDEX([1]ราคาที่ดิน!$B:$G,MATCH($C5490,[1]ราคาที่ดิน!$A:$A,0),MATCH($B5490,[1]ราคาที่ดิน!$B$1:$G$1,0))</f>
        <v>#N/A</v>
      </c>
      <c r="V5490" s="37" t="e">
        <f t="shared" si="1126"/>
        <v>#N/A</v>
      </c>
    </row>
    <row r="5491" spans="1:22" s="5" customFormat="1" ht="24" customHeight="1" x14ac:dyDescent="0.2">
      <c r="A5491" s="31">
        <v>5476</v>
      </c>
      <c r="B5491" s="31"/>
      <c r="C5491" s="31"/>
      <c r="D5491" s="31"/>
      <c r="E5491" s="31"/>
      <c r="F5491" s="31"/>
      <c r="G5491" s="32"/>
      <c r="H5491" s="31"/>
      <c r="I5491" s="31"/>
      <c r="J5491" s="31"/>
      <c r="K5491" s="31"/>
      <c r="L5491" s="31"/>
      <c r="M5491" s="31"/>
      <c r="N5491" s="33"/>
      <c r="O5491" s="33"/>
      <c r="P5491" s="33"/>
      <c r="Q5491" s="33"/>
      <c r="R5491" s="33"/>
      <c r="S5491" s="34" t="str">
        <f t="shared" si="1124"/>
        <v/>
      </c>
      <c r="T5491" s="35">
        <f t="shared" si="1125"/>
        <v>0</v>
      </c>
      <c r="U5491" s="36" t="e">
        <f>INDEX([1]ราคาที่ดิน!$B:$G,MATCH($C5491,[1]ราคาที่ดิน!$A:$A,0),MATCH($B5491,[1]ราคาที่ดิน!$B$1:$G$1,0))</f>
        <v>#N/A</v>
      </c>
      <c r="V5491" s="37" t="e">
        <f t="shared" si="1126"/>
        <v>#N/A</v>
      </c>
    </row>
    <row r="5492" spans="1:22" s="5" customFormat="1" ht="24" customHeight="1" x14ac:dyDescent="0.2">
      <c r="A5492" s="31">
        <v>5477</v>
      </c>
      <c r="B5492" s="31"/>
      <c r="C5492" s="31"/>
      <c r="D5492" s="31"/>
      <c r="E5492" s="31"/>
      <c r="F5492" s="31"/>
      <c r="G5492" s="32"/>
      <c r="H5492" s="31"/>
      <c r="I5492" s="31"/>
      <c r="J5492" s="31"/>
      <c r="K5492" s="31"/>
      <c r="L5492" s="31"/>
      <c r="M5492" s="31"/>
      <c r="N5492" s="33"/>
      <c r="O5492" s="33"/>
      <c r="P5492" s="33"/>
      <c r="Q5492" s="33"/>
      <c r="R5492" s="33"/>
      <c r="S5492" s="34" t="str">
        <f t="shared" si="1124"/>
        <v/>
      </c>
      <c r="T5492" s="35">
        <f t="shared" si="1125"/>
        <v>0</v>
      </c>
      <c r="U5492" s="36" t="e">
        <f>INDEX([1]ราคาที่ดิน!$B:$G,MATCH($C5492,[1]ราคาที่ดิน!$A:$A,0),MATCH($B5492,[1]ราคาที่ดิน!$B$1:$G$1,0))</f>
        <v>#N/A</v>
      </c>
      <c r="V5492" s="37" t="e">
        <f t="shared" si="1126"/>
        <v>#N/A</v>
      </c>
    </row>
    <row r="5493" spans="1:22" s="5" customFormat="1" ht="24" customHeight="1" x14ac:dyDescent="0.2">
      <c r="A5493" s="31">
        <v>5478</v>
      </c>
      <c r="B5493" s="31"/>
      <c r="C5493" s="31"/>
      <c r="D5493" s="31"/>
      <c r="E5493" s="31"/>
      <c r="F5493" s="31"/>
      <c r="G5493" s="32"/>
      <c r="H5493" s="31"/>
      <c r="I5493" s="31"/>
      <c r="J5493" s="31"/>
      <c r="K5493" s="31"/>
      <c r="L5493" s="31"/>
      <c r="M5493" s="31"/>
      <c r="N5493" s="33"/>
      <c r="O5493" s="33"/>
      <c r="P5493" s="33"/>
      <c r="Q5493" s="33"/>
      <c r="R5493" s="33"/>
      <c r="S5493" s="34" t="str">
        <f t="shared" si="1124"/>
        <v/>
      </c>
      <c r="T5493" s="35">
        <f t="shared" si="1125"/>
        <v>0</v>
      </c>
      <c r="U5493" s="36" t="e">
        <f>INDEX([1]ราคาที่ดิน!$B:$G,MATCH($C5493,[1]ราคาที่ดิน!$A:$A,0),MATCH($B5493,[1]ราคาที่ดิน!$B$1:$G$1,0))</f>
        <v>#N/A</v>
      </c>
      <c r="V5493" s="37" t="e">
        <f t="shared" si="1126"/>
        <v>#N/A</v>
      </c>
    </row>
    <row r="5494" spans="1:22" s="5" customFormat="1" ht="24" customHeight="1" x14ac:dyDescent="0.2">
      <c r="A5494" s="31">
        <v>5479</v>
      </c>
      <c r="B5494" s="31"/>
      <c r="C5494" s="31"/>
      <c r="D5494" s="31"/>
      <c r="E5494" s="31"/>
      <c r="F5494" s="31"/>
      <c r="G5494" s="32"/>
      <c r="H5494" s="31"/>
      <c r="I5494" s="31"/>
      <c r="J5494" s="31"/>
      <c r="K5494" s="31"/>
      <c r="L5494" s="31"/>
      <c r="M5494" s="31"/>
      <c r="N5494" s="33"/>
      <c r="O5494" s="33"/>
      <c r="P5494" s="33"/>
      <c r="Q5494" s="33"/>
      <c r="R5494" s="33"/>
      <c r="S5494" s="34" t="str">
        <f t="shared" si="1124"/>
        <v/>
      </c>
      <c r="T5494" s="35">
        <f t="shared" si="1125"/>
        <v>0</v>
      </c>
      <c r="U5494" s="36" t="e">
        <f>INDEX([1]ราคาที่ดิน!$B:$G,MATCH($C5494,[1]ราคาที่ดิน!$A:$A,0),MATCH($B5494,[1]ราคาที่ดิน!$B$1:$G$1,0))</f>
        <v>#N/A</v>
      </c>
      <c r="V5494" s="37" t="e">
        <f t="shared" si="1126"/>
        <v>#N/A</v>
      </c>
    </row>
    <row r="5495" spans="1:22" s="5" customFormat="1" ht="24" customHeight="1" x14ac:dyDescent="0.2">
      <c r="A5495" s="31">
        <v>5480</v>
      </c>
      <c r="B5495" s="31"/>
      <c r="C5495" s="31"/>
      <c r="D5495" s="31"/>
      <c r="E5495" s="31"/>
      <c r="F5495" s="31"/>
      <c r="G5495" s="32"/>
      <c r="H5495" s="31"/>
      <c r="I5495" s="31"/>
      <c r="J5495" s="31"/>
      <c r="K5495" s="31"/>
      <c r="L5495" s="31"/>
      <c r="M5495" s="31"/>
      <c r="N5495" s="33"/>
      <c r="O5495" s="33"/>
      <c r="P5495" s="33"/>
      <c r="Q5495" s="33"/>
      <c r="R5495" s="33"/>
      <c r="S5495" s="34" t="str">
        <f t="shared" si="1124"/>
        <v/>
      </c>
      <c r="T5495" s="35">
        <f t="shared" si="1125"/>
        <v>0</v>
      </c>
      <c r="U5495" s="36" t="e">
        <f>INDEX([1]ราคาที่ดิน!$B:$G,MATCH($C5495,[1]ราคาที่ดิน!$A:$A,0),MATCH($B5495,[1]ราคาที่ดิน!$B$1:$G$1,0))</f>
        <v>#N/A</v>
      </c>
      <c r="V5495" s="37" t="e">
        <f t="shared" si="1126"/>
        <v>#N/A</v>
      </c>
    </row>
    <row r="5496" spans="1:22" s="5" customFormat="1" ht="24" customHeight="1" x14ac:dyDescent="0.2">
      <c r="A5496" s="31">
        <v>5481</v>
      </c>
      <c r="B5496" s="31"/>
      <c r="C5496" s="31"/>
      <c r="D5496" s="31"/>
      <c r="E5496" s="31"/>
      <c r="F5496" s="31"/>
      <c r="G5496" s="32"/>
      <c r="H5496" s="31"/>
      <c r="I5496" s="31"/>
      <c r="J5496" s="31"/>
      <c r="K5496" s="31"/>
      <c r="L5496" s="31"/>
      <c r="M5496" s="31"/>
      <c r="N5496" s="33"/>
      <c r="O5496" s="33"/>
      <c r="P5496" s="33"/>
      <c r="Q5496" s="33"/>
      <c r="R5496" s="33"/>
      <c r="S5496" s="34" t="str">
        <f t="shared" si="1124"/>
        <v/>
      </c>
      <c r="T5496" s="35">
        <f t="shared" si="1125"/>
        <v>0</v>
      </c>
      <c r="U5496" s="36" t="e">
        <f>INDEX([1]ราคาที่ดิน!$B:$G,MATCH($C5496,[1]ราคาที่ดิน!$A:$A,0),MATCH($B5496,[1]ราคาที่ดิน!$B$1:$G$1,0))</f>
        <v>#N/A</v>
      </c>
      <c r="V5496" s="37" t="e">
        <f t="shared" si="1126"/>
        <v>#N/A</v>
      </c>
    </row>
    <row r="5497" spans="1:22" s="5" customFormat="1" ht="24" customHeight="1" x14ac:dyDescent="0.2">
      <c r="A5497" s="31">
        <v>5482</v>
      </c>
      <c r="B5497" s="31"/>
      <c r="C5497" s="31"/>
      <c r="D5497" s="31"/>
      <c r="E5497" s="31"/>
      <c r="F5497" s="31"/>
      <c r="G5497" s="32"/>
      <c r="H5497" s="31"/>
      <c r="I5497" s="31"/>
      <c r="J5497" s="31"/>
      <c r="K5497" s="31"/>
      <c r="L5497" s="31"/>
      <c r="M5497" s="31"/>
      <c r="N5497" s="33"/>
      <c r="O5497" s="33"/>
      <c r="P5497" s="33"/>
      <c r="Q5497" s="33"/>
      <c r="R5497" s="33"/>
      <c r="S5497" s="34" t="str">
        <f t="shared" si="1124"/>
        <v/>
      </c>
      <c r="T5497" s="35">
        <f t="shared" si="1125"/>
        <v>0</v>
      </c>
      <c r="U5497" s="36" t="e">
        <f>INDEX([1]ราคาที่ดิน!$B:$G,MATCH($C5497,[1]ราคาที่ดิน!$A:$A,0),MATCH($B5497,[1]ราคาที่ดิน!$B$1:$G$1,0))</f>
        <v>#N/A</v>
      </c>
      <c r="V5497" s="37" t="e">
        <f t="shared" si="1126"/>
        <v>#N/A</v>
      </c>
    </row>
    <row r="5498" spans="1:22" s="5" customFormat="1" ht="24" customHeight="1" x14ac:dyDescent="0.2">
      <c r="A5498" s="31">
        <v>5483</v>
      </c>
      <c r="B5498" s="31"/>
      <c r="C5498" s="31"/>
      <c r="D5498" s="31"/>
      <c r="E5498" s="31"/>
      <c r="F5498" s="31"/>
      <c r="G5498" s="32"/>
      <c r="H5498" s="31"/>
      <c r="I5498" s="31"/>
      <c r="J5498" s="31"/>
      <c r="K5498" s="31"/>
      <c r="L5498" s="31"/>
      <c r="M5498" s="31"/>
      <c r="N5498" s="33"/>
      <c r="O5498" s="33"/>
      <c r="P5498" s="33"/>
      <c r="Q5498" s="33"/>
      <c r="R5498" s="33"/>
      <c r="S5498" s="34" t="str">
        <f t="shared" si="1124"/>
        <v/>
      </c>
      <c r="T5498" s="35">
        <f t="shared" si="1125"/>
        <v>0</v>
      </c>
      <c r="U5498" s="36" t="e">
        <f>INDEX([1]ราคาที่ดิน!$B:$G,MATCH($C5498,[1]ราคาที่ดิน!$A:$A,0),MATCH($B5498,[1]ราคาที่ดิน!$B$1:$G$1,0))</f>
        <v>#N/A</v>
      </c>
      <c r="V5498" s="37" t="e">
        <f t="shared" si="1126"/>
        <v>#N/A</v>
      </c>
    </row>
    <row r="5499" spans="1:22" s="5" customFormat="1" ht="24" customHeight="1" x14ac:dyDescent="0.2">
      <c r="A5499" s="31">
        <v>5484</v>
      </c>
      <c r="B5499" s="31"/>
      <c r="C5499" s="31"/>
      <c r="D5499" s="31"/>
      <c r="E5499" s="31"/>
      <c r="F5499" s="31"/>
      <c r="G5499" s="32"/>
      <c r="H5499" s="31"/>
      <c r="I5499" s="31"/>
      <c r="J5499" s="31"/>
      <c r="K5499" s="31"/>
      <c r="L5499" s="31"/>
      <c r="M5499" s="31"/>
      <c r="N5499" s="33"/>
      <c r="O5499" s="33"/>
      <c r="P5499" s="33"/>
      <c r="Q5499" s="33"/>
      <c r="R5499" s="33"/>
      <c r="S5499" s="34" t="str">
        <f t="shared" si="1124"/>
        <v/>
      </c>
      <c r="T5499" s="35">
        <f t="shared" si="1125"/>
        <v>0</v>
      </c>
      <c r="U5499" s="36" t="e">
        <f>INDEX([1]ราคาที่ดิน!$B:$G,MATCH($C5499,[1]ราคาที่ดิน!$A:$A,0),MATCH($B5499,[1]ราคาที่ดิน!$B$1:$G$1,0))</f>
        <v>#N/A</v>
      </c>
      <c r="V5499" s="37" t="e">
        <f t="shared" si="1126"/>
        <v>#N/A</v>
      </c>
    </row>
    <row r="5500" spans="1:22" s="5" customFormat="1" ht="24" customHeight="1" x14ac:dyDescent="0.2">
      <c r="A5500" s="31">
        <v>5485</v>
      </c>
      <c r="B5500" s="31"/>
      <c r="C5500" s="31"/>
      <c r="D5500" s="31"/>
      <c r="E5500" s="31"/>
      <c r="F5500" s="31"/>
      <c r="G5500" s="32"/>
      <c r="H5500" s="31"/>
      <c r="I5500" s="31"/>
      <c r="J5500" s="31"/>
      <c r="K5500" s="31"/>
      <c r="L5500" s="31"/>
      <c r="M5500" s="31"/>
      <c r="N5500" s="33"/>
      <c r="O5500" s="33"/>
      <c r="P5500" s="33"/>
      <c r="Q5500" s="33"/>
      <c r="R5500" s="33"/>
      <c r="S5500" s="34" t="str">
        <f t="shared" si="1124"/>
        <v/>
      </c>
      <c r="T5500" s="35">
        <f t="shared" si="1125"/>
        <v>0</v>
      </c>
      <c r="U5500" s="36" t="e">
        <f>INDEX([1]ราคาที่ดิน!$B:$G,MATCH($C5500,[1]ราคาที่ดิน!$A:$A,0),MATCH($B5500,[1]ราคาที่ดิน!$B$1:$G$1,0))</f>
        <v>#N/A</v>
      </c>
      <c r="V5500" s="37" t="e">
        <f t="shared" si="1126"/>
        <v>#N/A</v>
      </c>
    </row>
    <row r="5501" spans="1:22" s="5" customFormat="1" ht="24" customHeight="1" x14ac:dyDescent="0.2">
      <c r="A5501" s="31">
        <v>5486</v>
      </c>
      <c r="B5501" s="31"/>
      <c r="C5501" s="31"/>
      <c r="D5501" s="31"/>
      <c r="E5501" s="31"/>
      <c r="F5501" s="31"/>
      <c r="G5501" s="32"/>
      <c r="H5501" s="31"/>
      <c r="I5501" s="31"/>
      <c r="J5501" s="31"/>
      <c r="K5501" s="31"/>
      <c r="L5501" s="31"/>
      <c r="M5501" s="31"/>
      <c r="N5501" s="33"/>
      <c r="O5501" s="33"/>
      <c r="P5501" s="33"/>
      <c r="Q5501" s="33"/>
      <c r="R5501" s="33"/>
      <c r="S5501" s="34" t="str">
        <f t="shared" si="1124"/>
        <v/>
      </c>
      <c r="T5501" s="35">
        <f t="shared" si="1125"/>
        <v>0</v>
      </c>
      <c r="U5501" s="36" t="e">
        <f>INDEX([1]ราคาที่ดิน!$B:$G,MATCH($C5501,[1]ราคาที่ดิน!$A:$A,0),MATCH($B5501,[1]ราคาที่ดิน!$B$1:$G$1,0))</f>
        <v>#N/A</v>
      </c>
      <c r="V5501" s="37" t="e">
        <f t="shared" si="1126"/>
        <v>#N/A</v>
      </c>
    </row>
    <row r="5502" spans="1:22" s="5" customFormat="1" ht="24" customHeight="1" x14ac:dyDescent="0.2">
      <c r="A5502" s="31">
        <v>5487</v>
      </c>
      <c r="B5502" s="31"/>
      <c r="C5502" s="31"/>
      <c r="D5502" s="31"/>
      <c r="E5502" s="31"/>
      <c r="F5502" s="31"/>
      <c r="G5502" s="32"/>
      <c r="H5502" s="31"/>
      <c r="I5502" s="31"/>
      <c r="J5502" s="31"/>
      <c r="K5502" s="31"/>
      <c r="L5502" s="31"/>
      <c r="M5502" s="31"/>
      <c r="N5502" s="33"/>
      <c r="O5502" s="33"/>
      <c r="P5502" s="33"/>
      <c r="Q5502" s="33"/>
      <c r="R5502" s="33"/>
      <c r="S5502" s="34" t="str">
        <f t="shared" si="1124"/>
        <v/>
      </c>
      <c r="T5502" s="35">
        <f t="shared" si="1125"/>
        <v>0</v>
      </c>
      <c r="U5502" s="36" t="e">
        <f>INDEX([1]ราคาที่ดิน!$B:$G,MATCH($C5502,[1]ราคาที่ดิน!$A:$A,0),MATCH($B5502,[1]ราคาที่ดิน!$B$1:$G$1,0))</f>
        <v>#N/A</v>
      </c>
      <c r="V5502" s="37" t="e">
        <f t="shared" si="1126"/>
        <v>#N/A</v>
      </c>
    </row>
    <row r="5503" spans="1:22" s="5" customFormat="1" ht="24" customHeight="1" x14ac:dyDescent="0.2">
      <c r="A5503" s="31">
        <v>5488</v>
      </c>
      <c r="B5503" s="31"/>
      <c r="C5503" s="31"/>
      <c r="D5503" s="31"/>
      <c r="E5503" s="31"/>
      <c r="F5503" s="31"/>
      <c r="G5503" s="32"/>
      <c r="H5503" s="31"/>
      <c r="I5503" s="31"/>
      <c r="J5503" s="31"/>
      <c r="K5503" s="31"/>
      <c r="L5503" s="31"/>
      <c r="M5503" s="31"/>
      <c r="N5503" s="33"/>
      <c r="O5503" s="33"/>
      <c r="P5503" s="33"/>
      <c r="Q5503" s="33"/>
      <c r="R5503" s="33"/>
      <c r="S5503" s="34" t="str">
        <f t="shared" si="1124"/>
        <v/>
      </c>
      <c r="T5503" s="35">
        <f t="shared" si="1125"/>
        <v>0</v>
      </c>
      <c r="U5503" s="36" t="e">
        <f>INDEX([1]ราคาที่ดิน!$B:$G,MATCH($C5503,[1]ราคาที่ดิน!$A:$A,0),MATCH($B5503,[1]ราคาที่ดิน!$B$1:$G$1,0))</f>
        <v>#N/A</v>
      </c>
      <c r="V5503" s="37" t="e">
        <f t="shared" si="1126"/>
        <v>#N/A</v>
      </c>
    </row>
    <row r="5504" spans="1:22" s="5" customFormat="1" ht="24" customHeight="1" x14ac:dyDescent="0.2">
      <c r="A5504" s="31">
        <v>5489</v>
      </c>
      <c r="B5504" s="31"/>
      <c r="C5504" s="31"/>
      <c r="D5504" s="31"/>
      <c r="E5504" s="31"/>
      <c r="F5504" s="31"/>
      <c r="G5504" s="32"/>
      <c r="H5504" s="31"/>
      <c r="I5504" s="31"/>
      <c r="J5504" s="31"/>
      <c r="K5504" s="31"/>
      <c r="L5504" s="31"/>
      <c r="M5504" s="31"/>
      <c r="N5504" s="33"/>
      <c r="O5504" s="33"/>
      <c r="P5504" s="33"/>
      <c r="Q5504" s="33"/>
      <c r="R5504" s="33"/>
      <c r="S5504" s="34" t="str">
        <f t="shared" si="1124"/>
        <v/>
      </c>
      <c r="T5504" s="35">
        <f t="shared" si="1125"/>
        <v>0</v>
      </c>
      <c r="U5504" s="36" t="e">
        <f>INDEX([1]ราคาที่ดิน!$B:$G,MATCH($C5504,[1]ราคาที่ดิน!$A:$A,0),MATCH($B5504,[1]ราคาที่ดิน!$B$1:$G$1,0))</f>
        <v>#N/A</v>
      </c>
      <c r="V5504" s="37" t="e">
        <f t="shared" si="1126"/>
        <v>#N/A</v>
      </c>
    </row>
    <row r="5505" spans="1:22" s="5" customFormat="1" ht="24" customHeight="1" x14ac:dyDescent="0.2">
      <c r="A5505" s="31">
        <v>5490</v>
      </c>
      <c r="B5505" s="31"/>
      <c r="C5505" s="31"/>
      <c r="D5505" s="31"/>
      <c r="E5505" s="31"/>
      <c r="F5505" s="31"/>
      <c r="G5505" s="32"/>
      <c r="H5505" s="31"/>
      <c r="I5505" s="31"/>
      <c r="J5505" s="31"/>
      <c r="K5505" s="31"/>
      <c r="L5505" s="31"/>
      <c r="M5505" s="31"/>
      <c r="N5505" s="33"/>
      <c r="O5505" s="33"/>
      <c r="P5505" s="33"/>
      <c r="Q5505" s="33"/>
      <c r="R5505" s="33"/>
      <c r="S5505" s="34" t="str">
        <f t="shared" si="1124"/>
        <v/>
      </c>
      <c r="T5505" s="35">
        <f t="shared" si="1125"/>
        <v>0</v>
      </c>
      <c r="U5505" s="36" t="e">
        <f>INDEX([1]ราคาที่ดิน!$B:$G,MATCH($C5505,[1]ราคาที่ดิน!$A:$A,0),MATCH($B5505,[1]ราคาที่ดิน!$B$1:$G$1,0))</f>
        <v>#N/A</v>
      </c>
      <c r="V5505" s="37" t="e">
        <f t="shared" si="1126"/>
        <v>#N/A</v>
      </c>
    </row>
    <row r="5506" spans="1:22" s="5" customFormat="1" ht="24" customHeight="1" x14ac:dyDescent="0.2">
      <c r="A5506" s="31">
        <v>5491</v>
      </c>
      <c r="B5506" s="31"/>
      <c r="C5506" s="31"/>
      <c r="D5506" s="31"/>
      <c r="E5506" s="31"/>
      <c r="F5506" s="31"/>
      <c r="G5506" s="32"/>
      <c r="H5506" s="31"/>
      <c r="I5506" s="31"/>
      <c r="J5506" s="31"/>
      <c r="K5506" s="31"/>
      <c r="L5506" s="31"/>
      <c r="M5506" s="31"/>
      <c r="N5506" s="33"/>
      <c r="O5506" s="33"/>
      <c r="P5506" s="33"/>
      <c r="Q5506" s="33"/>
      <c r="R5506" s="33"/>
      <c r="S5506" s="34" t="str">
        <f t="shared" si="1124"/>
        <v/>
      </c>
      <c r="T5506" s="35">
        <f t="shared" si="1125"/>
        <v>0</v>
      </c>
      <c r="U5506" s="36" t="e">
        <f>INDEX([1]ราคาที่ดิน!$B:$G,MATCH($C5506,[1]ราคาที่ดิน!$A:$A,0),MATCH($B5506,[1]ราคาที่ดิน!$B$1:$G$1,0))</f>
        <v>#N/A</v>
      </c>
      <c r="V5506" s="37" t="e">
        <f t="shared" si="1126"/>
        <v>#N/A</v>
      </c>
    </row>
    <row r="5507" spans="1:22" s="5" customFormat="1" ht="24" customHeight="1" x14ac:dyDescent="0.2">
      <c r="A5507" s="31">
        <v>5492</v>
      </c>
      <c r="B5507" s="31"/>
      <c r="C5507" s="31"/>
      <c r="D5507" s="31"/>
      <c r="E5507" s="31"/>
      <c r="F5507" s="31"/>
      <c r="G5507" s="32"/>
      <c r="H5507" s="31"/>
      <c r="I5507" s="31"/>
      <c r="J5507" s="31"/>
      <c r="K5507" s="31"/>
      <c r="L5507" s="31"/>
      <c r="M5507" s="31"/>
      <c r="N5507" s="33"/>
      <c r="O5507" s="33"/>
      <c r="P5507" s="33"/>
      <c r="Q5507" s="33"/>
      <c r="R5507" s="33"/>
      <c r="S5507" s="34" t="str">
        <f t="shared" si="1124"/>
        <v/>
      </c>
      <c r="T5507" s="35">
        <f t="shared" si="1125"/>
        <v>0</v>
      </c>
      <c r="U5507" s="36" t="e">
        <f>INDEX([1]ราคาที่ดิน!$B:$G,MATCH($C5507,[1]ราคาที่ดิน!$A:$A,0),MATCH($B5507,[1]ราคาที่ดิน!$B$1:$G$1,0))</f>
        <v>#N/A</v>
      </c>
      <c r="V5507" s="37" t="e">
        <f t="shared" si="1126"/>
        <v>#N/A</v>
      </c>
    </row>
    <row r="5508" spans="1:22" s="5" customFormat="1" ht="24" customHeight="1" x14ac:dyDescent="0.2">
      <c r="A5508" s="31">
        <v>5493</v>
      </c>
      <c r="B5508" s="31"/>
      <c r="C5508" s="31"/>
      <c r="D5508" s="31"/>
      <c r="E5508" s="31"/>
      <c r="F5508" s="31"/>
      <c r="G5508" s="32"/>
      <c r="H5508" s="31"/>
      <c r="I5508" s="31"/>
      <c r="J5508" s="31"/>
      <c r="K5508" s="31"/>
      <c r="L5508" s="31"/>
      <c r="M5508" s="31"/>
      <c r="N5508" s="33"/>
      <c r="O5508" s="33"/>
      <c r="P5508" s="33"/>
      <c r="Q5508" s="33"/>
      <c r="R5508" s="33"/>
      <c r="S5508" s="34" t="str">
        <f t="shared" si="1124"/>
        <v/>
      </c>
      <c r="T5508" s="35">
        <f t="shared" si="1125"/>
        <v>0</v>
      </c>
      <c r="U5508" s="36" t="e">
        <f>INDEX([1]ราคาที่ดิน!$B:$G,MATCH($C5508,[1]ราคาที่ดิน!$A:$A,0),MATCH($B5508,[1]ราคาที่ดิน!$B$1:$G$1,0))</f>
        <v>#N/A</v>
      </c>
      <c r="V5508" s="37" t="e">
        <f t="shared" si="1126"/>
        <v>#N/A</v>
      </c>
    </row>
    <row r="5509" spans="1:22" s="5" customFormat="1" ht="24" customHeight="1" x14ac:dyDescent="0.2">
      <c r="A5509" s="31">
        <v>5494</v>
      </c>
      <c r="B5509" s="31"/>
      <c r="C5509" s="31"/>
      <c r="D5509" s="31"/>
      <c r="E5509" s="31"/>
      <c r="F5509" s="31"/>
      <c r="G5509" s="32"/>
      <c r="H5509" s="31"/>
      <c r="I5509" s="31"/>
      <c r="J5509" s="31"/>
      <c r="K5509" s="31"/>
      <c r="L5509" s="31"/>
      <c r="M5509" s="31"/>
      <c r="N5509" s="33"/>
      <c r="O5509" s="33"/>
      <c r="P5509" s="33"/>
      <c r="Q5509" s="33"/>
      <c r="R5509" s="33"/>
      <c r="S5509" s="34" t="str">
        <f t="shared" si="1124"/>
        <v/>
      </c>
      <c r="T5509" s="35">
        <f t="shared" si="1125"/>
        <v>0</v>
      </c>
      <c r="U5509" s="36" t="e">
        <f>INDEX([1]ราคาที่ดิน!$B:$G,MATCH($C5509,[1]ราคาที่ดิน!$A:$A,0),MATCH($B5509,[1]ราคาที่ดิน!$B$1:$G$1,0))</f>
        <v>#N/A</v>
      </c>
      <c r="V5509" s="37" t="e">
        <f t="shared" si="1126"/>
        <v>#N/A</v>
      </c>
    </row>
    <row r="5510" spans="1:22" s="5" customFormat="1" ht="24" customHeight="1" x14ac:dyDescent="0.2">
      <c r="A5510" s="31">
        <v>5495</v>
      </c>
      <c r="B5510" s="31"/>
      <c r="C5510" s="31"/>
      <c r="D5510" s="31"/>
      <c r="E5510" s="31"/>
      <c r="F5510" s="31"/>
      <c r="G5510" s="32"/>
      <c r="H5510" s="31"/>
      <c r="I5510" s="31"/>
      <c r="J5510" s="31"/>
      <c r="K5510" s="31"/>
      <c r="L5510" s="31"/>
      <c r="M5510" s="31"/>
      <c r="N5510" s="33"/>
      <c r="O5510" s="33"/>
      <c r="P5510" s="33"/>
      <c r="Q5510" s="33"/>
      <c r="R5510" s="33"/>
      <c r="S5510" s="34" t="str">
        <f t="shared" si="1124"/>
        <v/>
      </c>
      <c r="T5510" s="35">
        <f t="shared" si="1125"/>
        <v>0</v>
      </c>
      <c r="U5510" s="36" t="e">
        <f>INDEX([1]ราคาที่ดิน!$B:$G,MATCH($C5510,[1]ราคาที่ดิน!$A:$A,0),MATCH($B5510,[1]ราคาที่ดิน!$B$1:$G$1,0))</f>
        <v>#N/A</v>
      </c>
      <c r="V5510" s="37" t="e">
        <f t="shared" si="1126"/>
        <v>#N/A</v>
      </c>
    </row>
    <row r="5511" spans="1:22" s="5" customFormat="1" ht="24" customHeight="1" x14ac:dyDescent="0.2">
      <c r="A5511" s="31">
        <v>5496</v>
      </c>
      <c r="B5511" s="31"/>
      <c r="C5511" s="31"/>
      <c r="D5511" s="31"/>
      <c r="E5511" s="31"/>
      <c r="F5511" s="31"/>
      <c r="G5511" s="32"/>
      <c r="H5511" s="31"/>
      <c r="I5511" s="31"/>
      <c r="J5511" s="31"/>
      <c r="K5511" s="31"/>
      <c r="L5511" s="31"/>
      <c r="M5511" s="31"/>
      <c r="N5511" s="33"/>
      <c r="O5511" s="33"/>
      <c r="P5511" s="33"/>
      <c r="Q5511" s="33"/>
      <c r="R5511" s="33"/>
      <c r="S5511" s="34" t="str">
        <f t="shared" si="1124"/>
        <v/>
      </c>
      <c r="T5511" s="35">
        <f t="shared" si="1125"/>
        <v>0</v>
      </c>
      <c r="U5511" s="36" t="e">
        <f>INDEX([1]ราคาที่ดิน!$B:$G,MATCH($C5511,[1]ราคาที่ดิน!$A:$A,0),MATCH($B5511,[1]ราคาที่ดิน!$B$1:$G$1,0))</f>
        <v>#N/A</v>
      </c>
      <c r="V5511" s="37" t="e">
        <f t="shared" si="1126"/>
        <v>#N/A</v>
      </c>
    </row>
    <row r="5512" spans="1:22" s="5" customFormat="1" ht="24" customHeight="1" x14ac:dyDescent="0.2">
      <c r="A5512" s="31">
        <v>5497</v>
      </c>
      <c r="B5512" s="31"/>
      <c r="C5512" s="31"/>
      <c r="D5512" s="31"/>
      <c r="E5512" s="31"/>
      <c r="F5512" s="31"/>
      <c r="G5512" s="32"/>
      <c r="H5512" s="31"/>
      <c r="I5512" s="31"/>
      <c r="J5512" s="31"/>
      <c r="K5512" s="31"/>
      <c r="L5512" s="31"/>
      <c r="M5512" s="31"/>
      <c r="N5512" s="33"/>
      <c r="O5512" s="33"/>
      <c r="P5512" s="33"/>
      <c r="Q5512" s="33"/>
      <c r="R5512" s="33"/>
      <c r="S5512" s="34" t="str">
        <f t="shared" si="1124"/>
        <v/>
      </c>
      <c r="T5512" s="35">
        <f t="shared" si="1125"/>
        <v>0</v>
      </c>
      <c r="U5512" s="36" t="e">
        <f>INDEX([1]ราคาที่ดิน!$B:$G,MATCH($C5512,[1]ราคาที่ดิน!$A:$A,0),MATCH($B5512,[1]ราคาที่ดิน!$B$1:$G$1,0))</f>
        <v>#N/A</v>
      </c>
      <c r="V5512" s="37" t="e">
        <f t="shared" si="1126"/>
        <v>#N/A</v>
      </c>
    </row>
    <row r="5513" spans="1:22" s="5" customFormat="1" ht="24" customHeight="1" x14ac:dyDescent="0.2">
      <c r="A5513" s="31">
        <v>5498</v>
      </c>
      <c r="B5513" s="31"/>
      <c r="C5513" s="31"/>
      <c r="D5513" s="31"/>
      <c r="E5513" s="31"/>
      <c r="F5513" s="31"/>
      <c r="G5513" s="32"/>
      <c r="H5513" s="31"/>
      <c r="I5513" s="31"/>
      <c r="J5513" s="31"/>
      <c r="K5513" s="31"/>
      <c r="L5513" s="31"/>
      <c r="M5513" s="31"/>
      <c r="N5513" s="33"/>
      <c r="O5513" s="33"/>
      <c r="P5513" s="33"/>
      <c r="Q5513" s="33"/>
      <c r="R5513" s="33"/>
      <c r="S5513" s="34" t="str">
        <f t="shared" si="1124"/>
        <v/>
      </c>
      <c r="T5513" s="35">
        <f t="shared" si="1125"/>
        <v>0</v>
      </c>
      <c r="U5513" s="36" t="e">
        <f>INDEX([1]ราคาที่ดิน!$B:$G,MATCH($C5513,[1]ราคาที่ดิน!$A:$A,0),MATCH($B5513,[1]ราคาที่ดิน!$B$1:$G$1,0))</f>
        <v>#N/A</v>
      </c>
      <c r="V5513" s="37" t="e">
        <f t="shared" si="1126"/>
        <v>#N/A</v>
      </c>
    </row>
    <row r="5514" spans="1:22" s="5" customFormat="1" ht="24" customHeight="1" x14ac:dyDescent="0.2">
      <c r="A5514" s="31">
        <v>5499</v>
      </c>
      <c r="B5514" s="31"/>
      <c r="C5514" s="31"/>
      <c r="D5514" s="31"/>
      <c r="E5514" s="31"/>
      <c r="F5514" s="31"/>
      <c r="G5514" s="32"/>
      <c r="H5514" s="31"/>
      <c r="I5514" s="31"/>
      <c r="J5514" s="31"/>
      <c r="K5514" s="31"/>
      <c r="L5514" s="31"/>
      <c r="M5514" s="31"/>
      <c r="N5514" s="33"/>
      <c r="O5514" s="33"/>
      <c r="P5514" s="33"/>
      <c r="Q5514" s="33"/>
      <c r="R5514" s="33"/>
      <c r="S5514" s="34" t="str">
        <f t="shared" si="1124"/>
        <v/>
      </c>
      <c r="T5514" s="35">
        <f t="shared" si="1125"/>
        <v>0</v>
      </c>
      <c r="U5514" s="36" t="e">
        <f>INDEX([1]ราคาที่ดิน!$B:$G,MATCH($C5514,[1]ราคาที่ดิน!$A:$A,0),MATCH($B5514,[1]ราคาที่ดิน!$B$1:$G$1,0))</f>
        <v>#N/A</v>
      </c>
      <c r="V5514" s="37" t="e">
        <f t="shared" si="1126"/>
        <v>#N/A</v>
      </c>
    </row>
    <row r="5515" spans="1:22" s="5" customFormat="1" ht="24" customHeight="1" x14ac:dyDescent="0.2">
      <c r="A5515" s="31">
        <v>5500</v>
      </c>
      <c r="B5515" s="31"/>
      <c r="C5515" s="31"/>
      <c r="D5515" s="31"/>
      <c r="E5515" s="31"/>
      <c r="F5515" s="31"/>
      <c r="G5515" s="32"/>
      <c r="H5515" s="31"/>
      <c r="I5515" s="31"/>
      <c r="J5515" s="31"/>
      <c r="K5515" s="31"/>
      <c r="L5515" s="31"/>
      <c r="M5515" s="31"/>
      <c r="N5515" s="33"/>
      <c r="O5515" s="33"/>
      <c r="P5515" s="33"/>
      <c r="Q5515" s="33"/>
      <c r="R5515" s="33"/>
      <c r="S5515" s="34" t="str">
        <f t="shared" si="1124"/>
        <v/>
      </c>
      <c r="T5515" s="35">
        <f t="shared" si="1125"/>
        <v>0</v>
      </c>
      <c r="U5515" s="36" t="e">
        <f>INDEX([1]ราคาที่ดิน!$B:$G,MATCH($C5515,[1]ราคาที่ดิน!$A:$A,0),MATCH($B5515,[1]ราคาที่ดิน!$B$1:$G$1,0))</f>
        <v>#N/A</v>
      </c>
      <c r="V5515" s="37" t="e">
        <f t="shared" si="1126"/>
        <v>#N/A</v>
      </c>
    </row>
    <row r="5516" spans="1:22" s="5" customFormat="1" ht="24" customHeight="1" x14ac:dyDescent="0.2">
      <c r="A5516" s="31">
        <v>5501</v>
      </c>
      <c r="B5516" s="31"/>
      <c r="C5516" s="31"/>
      <c r="D5516" s="31"/>
      <c r="E5516" s="31"/>
      <c r="F5516" s="31"/>
      <c r="G5516" s="32"/>
      <c r="H5516" s="31"/>
      <c r="I5516" s="31"/>
      <c r="J5516" s="31"/>
      <c r="K5516" s="31"/>
      <c r="L5516" s="31"/>
      <c r="M5516" s="31"/>
      <c r="N5516" s="33"/>
      <c r="O5516" s="33"/>
      <c r="P5516" s="33"/>
      <c r="Q5516" s="33"/>
      <c r="R5516" s="33"/>
      <c r="S5516" s="34" t="str">
        <f t="shared" si="1124"/>
        <v/>
      </c>
      <c r="T5516" s="35">
        <f t="shared" si="1125"/>
        <v>0</v>
      </c>
      <c r="U5516" s="36" t="e">
        <f>INDEX([1]ราคาที่ดิน!$B:$G,MATCH($C5516,[1]ราคาที่ดิน!$A:$A,0),MATCH($B5516,[1]ราคาที่ดิน!$B$1:$G$1,0))</f>
        <v>#N/A</v>
      </c>
      <c r="V5516" s="37" t="e">
        <f t="shared" si="1126"/>
        <v>#N/A</v>
      </c>
    </row>
    <row r="5517" spans="1:22" s="5" customFormat="1" ht="24" customHeight="1" x14ac:dyDescent="0.2">
      <c r="A5517" s="31">
        <v>5502</v>
      </c>
      <c r="B5517" s="31"/>
      <c r="C5517" s="31"/>
      <c r="D5517" s="31"/>
      <c r="E5517" s="31"/>
      <c r="F5517" s="31"/>
      <c r="G5517" s="32"/>
      <c r="H5517" s="31"/>
      <c r="I5517" s="31"/>
      <c r="J5517" s="31"/>
      <c r="K5517" s="31"/>
      <c r="L5517" s="31"/>
      <c r="M5517" s="31"/>
      <c r="N5517" s="33"/>
      <c r="O5517" s="33"/>
      <c r="P5517" s="33"/>
      <c r="Q5517" s="33"/>
      <c r="R5517" s="33"/>
      <c r="S5517" s="34" t="str">
        <f t="shared" si="1124"/>
        <v/>
      </c>
      <c r="T5517" s="35">
        <f t="shared" si="1125"/>
        <v>0</v>
      </c>
      <c r="U5517" s="36" t="e">
        <f>INDEX([1]ราคาที่ดิน!$B:$G,MATCH($C5517,[1]ราคาที่ดิน!$A:$A,0),MATCH($B5517,[1]ราคาที่ดิน!$B$1:$G$1,0))</f>
        <v>#N/A</v>
      </c>
      <c r="V5517" s="37" t="e">
        <f t="shared" si="1126"/>
        <v>#N/A</v>
      </c>
    </row>
    <row r="5518" spans="1:22" s="5" customFormat="1" ht="24" customHeight="1" x14ac:dyDescent="0.2">
      <c r="A5518" s="31">
        <v>5503</v>
      </c>
      <c r="B5518" s="31"/>
      <c r="C5518" s="31"/>
      <c r="D5518" s="31"/>
      <c r="E5518" s="31"/>
      <c r="F5518" s="31"/>
      <c r="G5518" s="32"/>
      <c r="H5518" s="31"/>
      <c r="I5518" s="31"/>
      <c r="J5518" s="31"/>
      <c r="K5518" s="31"/>
      <c r="L5518" s="31"/>
      <c r="M5518" s="31"/>
      <c r="N5518" s="33"/>
      <c r="O5518" s="33"/>
      <c r="P5518" s="33"/>
      <c r="Q5518" s="33"/>
      <c r="R5518" s="33"/>
      <c r="S5518" s="34" t="str">
        <f t="shared" si="1124"/>
        <v/>
      </c>
      <c r="T5518" s="35">
        <f t="shared" si="1125"/>
        <v>0</v>
      </c>
      <c r="U5518" s="36" t="e">
        <f>INDEX([1]ราคาที่ดิน!$B:$G,MATCH($C5518,[1]ราคาที่ดิน!$A:$A,0),MATCH($B5518,[1]ราคาที่ดิน!$B$1:$G$1,0))</f>
        <v>#N/A</v>
      </c>
      <c r="V5518" s="37" t="e">
        <f t="shared" si="1126"/>
        <v>#N/A</v>
      </c>
    </row>
    <row r="5519" spans="1:22" s="5" customFormat="1" ht="24" customHeight="1" x14ac:dyDescent="0.2">
      <c r="A5519" s="31">
        <v>5504</v>
      </c>
      <c r="B5519" s="31"/>
      <c r="C5519" s="31"/>
      <c r="D5519" s="31"/>
      <c r="E5519" s="31"/>
      <c r="F5519" s="31"/>
      <c r="G5519" s="32"/>
      <c r="H5519" s="31"/>
      <c r="I5519" s="31"/>
      <c r="J5519" s="31"/>
      <c r="K5519" s="31"/>
      <c r="L5519" s="31"/>
      <c r="M5519" s="31"/>
      <c r="N5519" s="33"/>
      <c r="O5519" s="33"/>
      <c r="P5519" s="33"/>
      <c r="Q5519" s="33"/>
      <c r="R5519" s="33"/>
      <c r="S5519" s="34" t="str">
        <f t="shared" ref="S5519:S5582" si="1127">IF(N5519&gt;=1,"1",IF(O5519&gt;=1,"2",IF(P5519&gt;=1,"3",IF(Q5519&gt;=1,"4",IF(R5519&gt;=1,"5","")))))</f>
        <v/>
      </c>
      <c r="T5519" s="35">
        <f t="shared" ref="T5519:T5582" si="1128">N5519+O5519+P5519+Q5519+R5519</f>
        <v>0</v>
      </c>
      <c r="U5519" s="36" t="e">
        <f>INDEX([1]ราคาที่ดิน!$B:$G,MATCH($C5519,[1]ราคาที่ดิน!$A:$A,0),MATCH($B5519,[1]ราคาที่ดิน!$B$1:$G$1,0))</f>
        <v>#N/A</v>
      </c>
      <c r="V5519" s="37" t="e">
        <f t="shared" si="1126"/>
        <v>#N/A</v>
      </c>
    </row>
    <row r="5520" spans="1:22" s="5" customFormat="1" ht="24" customHeight="1" x14ac:dyDescent="0.2">
      <c r="A5520" s="31">
        <v>5505</v>
      </c>
      <c r="B5520" s="31"/>
      <c r="C5520" s="31"/>
      <c r="D5520" s="31"/>
      <c r="E5520" s="31"/>
      <c r="F5520" s="31"/>
      <c r="G5520" s="32"/>
      <c r="H5520" s="31"/>
      <c r="I5520" s="31"/>
      <c r="J5520" s="31"/>
      <c r="K5520" s="31"/>
      <c r="L5520" s="31"/>
      <c r="M5520" s="31"/>
      <c r="N5520" s="33"/>
      <c r="O5520" s="33"/>
      <c r="P5520" s="33"/>
      <c r="Q5520" s="33"/>
      <c r="R5520" s="33"/>
      <c r="S5520" s="34" t="str">
        <f t="shared" si="1127"/>
        <v/>
      </c>
      <c r="T5520" s="35">
        <f t="shared" si="1128"/>
        <v>0</v>
      </c>
      <c r="U5520" s="36" t="e">
        <f>INDEX([1]ราคาที่ดิน!$B:$G,MATCH($C5520,[1]ราคาที่ดิน!$A:$A,0),MATCH($B5520,[1]ราคาที่ดิน!$B$1:$G$1,0))</f>
        <v>#N/A</v>
      </c>
      <c r="V5520" s="37" t="e">
        <f t="shared" si="1126"/>
        <v>#N/A</v>
      </c>
    </row>
    <row r="5521" spans="1:22" s="5" customFormat="1" ht="24" customHeight="1" x14ac:dyDescent="0.2">
      <c r="A5521" s="31">
        <v>5506</v>
      </c>
      <c r="B5521" s="31"/>
      <c r="C5521" s="31"/>
      <c r="D5521" s="31"/>
      <c r="E5521" s="31"/>
      <c r="F5521" s="31"/>
      <c r="G5521" s="32"/>
      <c r="H5521" s="31"/>
      <c r="I5521" s="31"/>
      <c r="J5521" s="31"/>
      <c r="K5521" s="31"/>
      <c r="L5521" s="31"/>
      <c r="M5521" s="31"/>
      <c r="N5521" s="33"/>
      <c r="O5521" s="33"/>
      <c r="P5521" s="33"/>
      <c r="Q5521" s="33"/>
      <c r="R5521" s="33"/>
      <c r="S5521" s="34" t="str">
        <f t="shared" si="1127"/>
        <v/>
      </c>
      <c r="T5521" s="35">
        <f t="shared" si="1128"/>
        <v>0</v>
      </c>
      <c r="U5521" s="36" t="e">
        <f>INDEX([1]ราคาที่ดิน!$B:$G,MATCH($C5521,[1]ราคาที่ดิน!$A:$A,0),MATCH($B5521,[1]ราคาที่ดิน!$B$1:$G$1,0))</f>
        <v>#N/A</v>
      </c>
      <c r="V5521" s="37" t="e">
        <f t="shared" si="1126"/>
        <v>#N/A</v>
      </c>
    </row>
    <row r="5522" spans="1:22" s="5" customFormat="1" ht="24" customHeight="1" x14ac:dyDescent="0.2">
      <c r="A5522" s="31">
        <v>5507</v>
      </c>
      <c r="B5522" s="31"/>
      <c r="C5522" s="31"/>
      <c r="D5522" s="31"/>
      <c r="E5522" s="31"/>
      <c r="F5522" s="31"/>
      <c r="G5522" s="32"/>
      <c r="H5522" s="31"/>
      <c r="I5522" s="31"/>
      <c r="J5522" s="31"/>
      <c r="K5522" s="31"/>
      <c r="L5522" s="31"/>
      <c r="M5522" s="31"/>
      <c r="N5522" s="33"/>
      <c r="O5522" s="33"/>
      <c r="P5522" s="33"/>
      <c r="Q5522" s="33"/>
      <c r="R5522" s="33"/>
      <c r="S5522" s="34" t="str">
        <f t="shared" si="1127"/>
        <v/>
      </c>
      <c r="T5522" s="35">
        <f t="shared" si="1128"/>
        <v>0</v>
      </c>
      <c r="U5522" s="36" t="e">
        <f>INDEX([1]ราคาที่ดิน!$B:$G,MATCH($C5522,[1]ราคาที่ดิน!$A:$A,0),MATCH($B5522,[1]ราคาที่ดิน!$B$1:$G$1,0))</f>
        <v>#N/A</v>
      </c>
      <c r="V5522" s="37" t="e">
        <f t="shared" si="1126"/>
        <v>#N/A</v>
      </c>
    </row>
    <row r="5523" spans="1:22" s="5" customFormat="1" ht="24" customHeight="1" x14ac:dyDescent="0.2">
      <c r="A5523" s="31">
        <v>5508</v>
      </c>
      <c r="B5523" s="31"/>
      <c r="C5523" s="31"/>
      <c r="D5523" s="31"/>
      <c r="E5523" s="31"/>
      <c r="F5523" s="31"/>
      <c r="G5523" s="32"/>
      <c r="H5523" s="31"/>
      <c r="I5523" s="31"/>
      <c r="J5523" s="31"/>
      <c r="K5523" s="31"/>
      <c r="L5523" s="31"/>
      <c r="M5523" s="31"/>
      <c r="N5523" s="33"/>
      <c r="O5523" s="33"/>
      <c r="P5523" s="33"/>
      <c r="Q5523" s="33"/>
      <c r="R5523" s="33"/>
      <c r="S5523" s="34" t="str">
        <f t="shared" si="1127"/>
        <v/>
      </c>
      <c r="T5523" s="35">
        <f t="shared" si="1128"/>
        <v>0</v>
      </c>
      <c r="U5523" s="36" t="e">
        <f>INDEX([1]ราคาที่ดิน!$B:$G,MATCH($C5523,[1]ราคาที่ดิน!$A:$A,0),MATCH($B5523,[1]ราคาที่ดิน!$B$1:$G$1,0))</f>
        <v>#N/A</v>
      </c>
      <c r="V5523" s="37" t="e">
        <f t="shared" ref="V5523:V5586" si="1129">$T5523*$U5523</f>
        <v>#N/A</v>
      </c>
    </row>
    <row r="5524" spans="1:22" s="5" customFormat="1" ht="24" customHeight="1" x14ac:dyDescent="0.2">
      <c r="A5524" s="31">
        <v>5509</v>
      </c>
      <c r="B5524" s="31"/>
      <c r="C5524" s="31"/>
      <c r="D5524" s="31"/>
      <c r="E5524" s="31"/>
      <c r="F5524" s="31"/>
      <c r="G5524" s="32"/>
      <c r="H5524" s="31"/>
      <c r="I5524" s="31"/>
      <c r="J5524" s="31"/>
      <c r="K5524" s="31"/>
      <c r="L5524" s="31"/>
      <c r="M5524" s="31"/>
      <c r="N5524" s="33"/>
      <c r="O5524" s="33"/>
      <c r="P5524" s="33"/>
      <c r="Q5524" s="33"/>
      <c r="R5524" s="33"/>
      <c r="S5524" s="34" t="str">
        <f t="shared" si="1127"/>
        <v/>
      </c>
      <c r="T5524" s="35">
        <f t="shared" si="1128"/>
        <v>0</v>
      </c>
      <c r="U5524" s="36" t="e">
        <f>INDEX([1]ราคาที่ดิน!$B:$G,MATCH($C5524,[1]ราคาที่ดิน!$A:$A,0),MATCH($B5524,[1]ราคาที่ดิน!$B$1:$G$1,0))</f>
        <v>#N/A</v>
      </c>
      <c r="V5524" s="37" t="e">
        <f t="shared" si="1129"/>
        <v>#N/A</v>
      </c>
    </row>
    <row r="5525" spans="1:22" s="5" customFormat="1" ht="24" customHeight="1" x14ac:dyDescent="0.2">
      <c r="A5525" s="31">
        <v>5510</v>
      </c>
      <c r="B5525" s="31"/>
      <c r="C5525" s="31"/>
      <c r="D5525" s="31"/>
      <c r="E5525" s="31"/>
      <c r="F5525" s="31"/>
      <c r="G5525" s="32"/>
      <c r="H5525" s="31"/>
      <c r="I5525" s="31"/>
      <c r="J5525" s="31"/>
      <c r="K5525" s="31"/>
      <c r="L5525" s="31"/>
      <c r="M5525" s="31"/>
      <c r="N5525" s="33"/>
      <c r="O5525" s="33"/>
      <c r="P5525" s="33"/>
      <c r="Q5525" s="33"/>
      <c r="R5525" s="33"/>
      <c r="S5525" s="34" t="str">
        <f t="shared" si="1127"/>
        <v/>
      </c>
      <c r="T5525" s="35">
        <f t="shared" si="1128"/>
        <v>0</v>
      </c>
      <c r="U5525" s="36" t="e">
        <f>INDEX([1]ราคาที่ดิน!$B:$G,MATCH($C5525,[1]ราคาที่ดิน!$A:$A,0),MATCH($B5525,[1]ราคาที่ดิน!$B$1:$G$1,0))</f>
        <v>#N/A</v>
      </c>
      <c r="V5525" s="37" t="e">
        <f t="shared" si="1129"/>
        <v>#N/A</v>
      </c>
    </row>
    <row r="5526" spans="1:22" s="5" customFormat="1" ht="24" customHeight="1" x14ac:dyDescent="0.2">
      <c r="A5526" s="31">
        <v>5511</v>
      </c>
      <c r="B5526" s="31"/>
      <c r="C5526" s="31"/>
      <c r="D5526" s="31"/>
      <c r="E5526" s="31"/>
      <c r="F5526" s="31"/>
      <c r="G5526" s="32"/>
      <c r="H5526" s="31"/>
      <c r="I5526" s="31"/>
      <c r="J5526" s="31"/>
      <c r="K5526" s="31"/>
      <c r="L5526" s="31"/>
      <c r="M5526" s="31"/>
      <c r="N5526" s="33"/>
      <c r="O5526" s="33"/>
      <c r="P5526" s="33"/>
      <c r="Q5526" s="33"/>
      <c r="R5526" s="33"/>
      <c r="S5526" s="34" t="str">
        <f t="shared" si="1127"/>
        <v/>
      </c>
      <c r="T5526" s="35">
        <f t="shared" si="1128"/>
        <v>0</v>
      </c>
      <c r="U5526" s="36" t="e">
        <f>INDEX([1]ราคาที่ดิน!$B:$G,MATCH($C5526,[1]ราคาที่ดิน!$A:$A,0),MATCH($B5526,[1]ราคาที่ดิน!$B$1:$G$1,0))</f>
        <v>#N/A</v>
      </c>
      <c r="V5526" s="37" t="e">
        <f t="shared" si="1129"/>
        <v>#N/A</v>
      </c>
    </row>
    <row r="5527" spans="1:22" s="5" customFormat="1" ht="24" customHeight="1" x14ac:dyDescent="0.2">
      <c r="A5527" s="31">
        <v>5512</v>
      </c>
      <c r="B5527" s="31"/>
      <c r="C5527" s="31"/>
      <c r="D5527" s="31"/>
      <c r="E5527" s="31"/>
      <c r="F5527" s="31"/>
      <c r="G5527" s="32"/>
      <c r="H5527" s="31"/>
      <c r="I5527" s="31"/>
      <c r="J5527" s="31"/>
      <c r="K5527" s="31"/>
      <c r="L5527" s="31"/>
      <c r="M5527" s="31"/>
      <c r="N5527" s="33"/>
      <c r="O5527" s="33"/>
      <c r="P5527" s="33"/>
      <c r="Q5527" s="33"/>
      <c r="R5527" s="33"/>
      <c r="S5527" s="34" t="str">
        <f t="shared" si="1127"/>
        <v/>
      </c>
      <c r="T5527" s="35">
        <f t="shared" si="1128"/>
        <v>0</v>
      </c>
      <c r="U5527" s="36" t="e">
        <f>INDEX([1]ราคาที่ดิน!$B:$G,MATCH($C5527,[1]ราคาที่ดิน!$A:$A,0),MATCH($B5527,[1]ราคาที่ดิน!$B$1:$G$1,0))</f>
        <v>#N/A</v>
      </c>
      <c r="V5527" s="37" t="e">
        <f t="shared" si="1129"/>
        <v>#N/A</v>
      </c>
    </row>
    <row r="5528" spans="1:22" s="5" customFormat="1" ht="24" customHeight="1" x14ac:dyDescent="0.2">
      <c r="A5528" s="31">
        <v>5513</v>
      </c>
      <c r="B5528" s="31"/>
      <c r="C5528" s="31"/>
      <c r="D5528" s="31"/>
      <c r="E5528" s="31"/>
      <c r="F5528" s="31"/>
      <c r="G5528" s="32"/>
      <c r="H5528" s="31"/>
      <c r="I5528" s="31"/>
      <c r="J5528" s="31"/>
      <c r="K5528" s="31"/>
      <c r="L5528" s="31"/>
      <c r="M5528" s="31"/>
      <c r="N5528" s="33"/>
      <c r="O5528" s="33"/>
      <c r="P5528" s="33"/>
      <c r="Q5528" s="33"/>
      <c r="R5528" s="33"/>
      <c r="S5528" s="34" t="str">
        <f t="shared" si="1127"/>
        <v/>
      </c>
      <c r="T5528" s="35">
        <f t="shared" si="1128"/>
        <v>0</v>
      </c>
      <c r="U5528" s="36" t="e">
        <f>INDEX([1]ราคาที่ดิน!$B:$G,MATCH($C5528,[1]ราคาที่ดิน!$A:$A,0),MATCH($B5528,[1]ราคาที่ดิน!$B$1:$G$1,0))</f>
        <v>#N/A</v>
      </c>
      <c r="V5528" s="37" t="e">
        <f t="shared" si="1129"/>
        <v>#N/A</v>
      </c>
    </row>
    <row r="5529" spans="1:22" s="5" customFormat="1" ht="24" customHeight="1" x14ac:dyDescent="0.2">
      <c r="A5529" s="31">
        <v>5514</v>
      </c>
      <c r="B5529" s="31"/>
      <c r="C5529" s="31"/>
      <c r="D5529" s="31"/>
      <c r="E5529" s="31"/>
      <c r="F5529" s="31"/>
      <c r="G5529" s="32"/>
      <c r="H5529" s="31"/>
      <c r="I5529" s="31"/>
      <c r="J5529" s="31"/>
      <c r="K5529" s="31"/>
      <c r="L5529" s="31"/>
      <c r="M5529" s="31"/>
      <c r="N5529" s="33"/>
      <c r="O5529" s="33"/>
      <c r="P5529" s="33"/>
      <c r="Q5529" s="33"/>
      <c r="R5529" s="33"/>
      <c r="S5529" s="34" t="str">
        <f t="shared" si="1127"/>
        <v/>
      </c>
      <c r="T5529" s="35">
        <f t="shared" si="1128"/>
        <v>0</v>
      </c>
      <c r="U5529" s="36" t="e">
        <f>INDEX([1]ราคาที่ดิน!$B:$G,MATCH($C5529,[1]ราคาที่ดิน!$A:$A,0),MATCH($B5529,[1]ราคาที่ดิน!$B$1:$G$1,0))</f>
        <v>#N/A</v>
      </c>
      <c r="V5529" s="37" t="e">
        <f t="shared" si="1129"/>
        <v>#N/A</v>
      </c>
    </row>
    <row r="5530" spans="1:22" s="5" customFormat="1" ht="24" customHeight="1" x14ac:dyDescent="0.2">
      <c r="A5530" s="31">
        <v>5515</v>
      </c>
      <c r="B5530" s="31"/>
      <c r="C5530" s="31"/>
      <c r="D5530" s="31"/>
      <c r="E5530" s="31"/>
      <c r="F5530" s="31"/>
      <c r="G5530" s="32"/>
      <c r="H5530" s="31"/>
      <c r="I5530" s="31"/>
      <c r="J5530" s="31"/>
      <c r="K5530" s="31"/>
      <c r="L5530" s="31"/>
      <c r="M5530" s="31"/>
      <c r="N5530" s="33"/>
      <c r="O5530" s="33"/>
      <c r="P5530" s="33"/>
      <c r="Q5530" s="33"/>
      <c r="R5530" s="33"/>
      <c r="S5530" s="34" t="str">
        <f t="shared" si="1127"/>
        <v/>
      </c>
      <c r="T5530" s="35">
        <f t="shared" si="1128"/>
        <v>0</v>
      </c>
      <c r="U5530" s="36" t="e">
        <f>INDEX([1]ราคาที่ดิน!$B:$G,MATCH($C5530,[1]ราคาที่ดิน!$A:$A,0),MATCH($B5530,[1]ราคาที่ดิน!$B$1:$G$1,0))</f>
        <v>#N/A</v>
      </c>
      <c r="V5530" s="37" t="e">
        <f t="shared" si="1129"/>
        <v>#N/A</v>
      </c>
    </row>
    <row r="5531" spans="1:22" s="5" customFormat="1" ht="24" customHeight="1" x14ac:dyDescent="0.2">
      <c r="A5531" s="31">
        <v>5516</v>
      </c>
      <c r="B5531" s="31"/>
      <c r="C5531" s="31"/>
      <c r="D5531" s="31"/>
      <c r="E5531" s="31"/>
      <c r="F5531" s="31"/>
      <c r="G5531" s="32"/>
      <c r="H5531" s="31"/>
      <c r="I5531" s="31"/>
      <c r="J5531" s="31"/>
      <c r="K5531" s="31"/>
      <c r="L5531" s="31"/>
      <c r="M5531" s="31"/>
      <c r="N5531" s="33"/>
      <c r="O5531" s="33"/>
      <c r="P5531" s="33"/>
      <c r="Q5531" s="33"/>
      <c r="R5531" s="33"/>
      <c r="S5531" s="34" t="str">
        <f t="shared" si="1127"/>
        <v/>
      </c>
      <c r="T5531" s="35">
        <f t="shared" si="1128"/>
        <v>0</v>
      </c>
      <c r="U5531" s="36" t="e">
        <f>INDEX([1]ราคาที่ดิน!$B:$G,MATCH($C5531,[1]ราคาที่ดิน!$A:$A,0),MATCH($B5531,[1]ราคาที่ดิน!$B$1:$G$1,0))</f>
        <v>#N/A</v>
      </c>
      <c r="V5531" s="37" t="e">
        <f t="shared" si="1129"/>
        <v>#N/A</v>
      </c>
    </row>
    <row r="5532" spans="1:22" s="5" customFormat="1" ht="24" customHeight="1" x14ac:dyDescent="0.2">
      <c r="A5532" s="31">
        <v>5517</v>
      </c>
      <c r="B5532" s="31"/>
      <c r="C5532" s="31"/>
      <c r="D5532" s="31"/>
      <c r="E5532" s="31"/>
      <c r="F5532" s="31"/>
      <c r="G5532" s="32"/>
      <c r="H5532" s="31"/>
      <c r="I5532" s="31"/>
      <c r="J5532" s="31"/>
      <c r="K5532" s="31"/>
      <c r="L5532" s="31"/>
      <c r="M5532" s="31"/>
      <c r="N5532" s="33"/>
      <c r="O5532" s="33"/>
      <c r="P5532" s="33"/>
      <c r="Q5532" s="33"/>
      <c r="R5532" s="33"/>
      <c r="S5532" s="34" t="str">
        <f t="shared" si="1127"/>
        <v/>
      </c>
      <c r="T5532" s="35">
        <f t="shared" si="1128"/>
        <v>0</v>
      </c>
      <c r="U5532" s="36" t="e">
        <f>INDEX([1]ราคาที่ดิน!$B:$G,MATCH($C5532,[1]ราคาที่ดิน!$A:$A,0),MATCH($B5532,[1]ราคาที่ดิน!$B$1:$G$1,0))</f>
        <v>#N/A</v>
      </c>
      <c r="V5532" s="37" t="e">
        <f t="shared" si="1129"/>
        <v>#N/A</v>
      </c>
    </row>
    <row r="5533" spans="1:22" s="5" customFormat="1" ht="24" customHeight="1" x14ac:dyDescent="0.2">
      <c r="A5533" s="31">
        <v>5518</v>
      </c>
      <c r="B5533" s="31"/>
      <c r="C5533" s="31"/>
      <c r="D5533" s="31"/>
      <c r="E5533" s="31"/>
      <c r="F5533" s="31"/>
      <c r="G5533" s="32"/>
      <c r="H5533" s="31"/>
      <c r="I5533" s="31"/>
      <c r="J5533" s="31"/>
      <c r="K5533" s="31"/>
      <c r="L5533" s="31"/>
      <c r="M5533" s="31"/>
      <c r="N5533" s="33"/>
      <c r="O5533" s="33"/>
      <c r="P5533" s="33"/>
      <c r="Q5533" s="33"/>
      <c r="R5533" s="33"/>
      <c r="S5533" s="34" t="str">
        <f t="shared" si="1127"/>
        <v/>
      </c>
      <c r="T5533" s="35">
        <f t="shared" si="1128"/>
        <v>0</v>
      </c>
      <c r="U5533" s="36" t="e">
        <f>INDEX([1]ราคาที่ดิน!$B:$G,MATCH($C5533,[1]ราคาที่ดิน!$A:$A,0),MATCH($B5533,[1]ราคาที่ดิน!$B$1:$G$1,0))</f>
        <v>#N/A</v>
      </c>
      <c r="V5533" s="37" t="e">
        <f t="shared" si="1129"/>
        <v>#N/A</v>
      </c>
    </row>
    <row r="5534" spans="1:22" s="5" customFormat="1" ht="24" customHeight="1" x14ac:dyDescent="0.2">
      <c r="A5534" s="31">
        <v>5519</v>
      </c>
      <c r="B5534" s="31"/>
      <c r="C5534" s="31"/>
      <c r="D5534" s="31"/>
      <c r="E5534" s="31"/>
      <c r="F5534" s="31"/>
      <c r="G5534" s="32"/>
      <c r="H5534" s="31"/>
      <c r="I5534" s="31"/>
      <c r="J5534" s="31"/>
      <c r="K5534" s="31"/>
      <c r="L5534" s="31"/>
      <c r="M5534" s="31"/>
      <c r="N5534" s="33"/>
      <c r="O5534" s="33"/>
      <c r="P5534" s="33"/>
      <c r="Q5534" s="33"/>
      <c r="R5534" s="33"/>
      <c r="S5534" s="34" t="str">
        <f t="shared" si="1127"/>
        <v/>
      </c>
      <c r="T5534" s="35">
        <f t="shared" si="1128"/>
        <v>0</v>
      </c>
      <c r="U5534" s="36" t="e">
        <f>INDEX([1]ราคาที่ดิน!$B:$G,MATCH($C5534,[1]ราคาที่ดิน!$A:$A,0),MATCH($B5534,[1]ราคาที่ดิน!$B$1:$G$1,0))</f>
        <v>#N/A</v>
      </c>
      <c r="V5534" s="37" t="e">
        <f t="shared" si="1129"/>
        <v>#N/A</v>
      </c>
    </row>
    <row r="5535" spans="1:22" s="5" customFormat="1" ht="24" customHeight="1" x14ac:dyDescent="0.2">
      <c r="A5535" s="31">
        <v>5520</v>
      </c>
      <c r="B5535" s="31"/>
      <c r="C5535" s="31"/>
      <c r="D5535" s="31"/>
      <c r="E5535" s="31"/>
      <c r="F5535" s="31"/>
      <c r="G5535" s="32"/>
      <c r="H5535" s="31"/>
      <c r="I5535" s="31"/>
      <c r="J5535" s="31"/>
      <c r="K5535" s="31"/>
      <c r="L5535" s="31"/>
      <c r="M5535" s="31"/>
      <c r="N5535" s="33"/>
      <c r="O5535" s="33"/>
      <c r="P5535" s="33"/>
      <c r="Q5535" s="33"/>
      <c r="R5535" s="33"/>
      <c r="S5535" s="34" t="str">
        <f t="shared" si="1127"/>
        <v/>
      </c>
      <c r="T5535" s="35">
        <f t="shared" si="1128"/>
        <v>0</v>
      </c>
      <c r="U5535" s="36" t="e">
        <f>INDEX([1]ราคาที่ดิน!$B:$G,MATCH($C5535,[1]ราคาที่ดิน!$A:$A,0),MATCH($B5535,[1]ราคาที่ดิน!$B$1:$G$1,0))</f>
        <v>#N/A</v>
      </c>
      <c r="V5535" s="37" t="e">
        <f t="shared" si="1129"/>
        <v>#N/A</v>
      </c>
    </row>
    <row r="5536" spans="1:22" s="5" customFormat="1" ht="24" customHeight="1" x14ac:dyDescent="0.2">
      <c r="A5536" s="31">
        <v>5521</v>
      </c>
      <c r="B5536" s="31"/>
      <c r="C5536" s="31"/>
      <c r="D5536" s="31"/>
      <c r="E5536" s="31"/>
      <c r="F5536" s="31"/>
      <c r="G5536" s="32"/>
      <c r="H5536" s="31"/>
      <c r="I5536" s="31"/>
      <c r="J5536" s="31"/>
      <c r="K5536" s="31"/>
      <c r="L5536" s="31"/>
      <c r="M5536" s="31"/>
      <c r="N5536" s="33"/>
      <c r="O5536" s="33"/>
      <c r="P5536" s="33"/>
      <c r="Q5536" s="33"/>
      <c r="R5536" s="33"/>
      <c r="S5536" s="34" t="str">
        <f t="shared" si="1127"/>
        <v/>
      </c>
      <c r="T5536" s="35">
        <f t="shared" si="1128"/>
        <v>0</v>
      </c>
      <c r="U5536" s="36" t="e">
        <f>INDEX([1]ราคาที่ดิน!$B:$G,MATCH($C5536,[1]ราคาที่ดิน!$A:$A,0),MATCH($B5536,[1]ราคาที่ดิน!$B$1:$G$1,0))</f>
        <v>#N/A</v>
      </c>
      <c r="V5536" s="37" t="e">
        <f t="shared" si="1129"/>
        <v>#N/A</v>
      </c>
    </row>
    <row r="5537" spans="1:22" s="5" customFormat="1" ht="24" customHeight="1" x14ac:dyDescent="0.2">
      <c r="A5537" s="31">
        <v>5522</v>
      </c>
      <c r="B5537" s="31"/>
      <c r="C5537" s="31"/>
      <c r="D5537" s="31"/>
      <c r="E5537" s="31"/>
      <c r="F5537" s="31"/>
      <c r="G5537" s="32"/>
      <c r="H5537" s="31"/>
      <c r="I5537" s="31"/>
      <c r="J5537" s="31"/>
      <c r="K5537" s="31"/>
      <c r="L5537" s="31"/>
      <c r="M5537" s="31"/>
      <c r="N5537" s="33"/>
      <c r="O5537" s="33"/>
      <c r="P5537" s="33"/>
      <c r="Q5537" s="33"/>
      <c r="R5537" s="33"/>
      <c r="S5537" s="34" t="str">
        <f t="shared" si="1127"/>
        <v/>
      </c>
      <c r="T5537" s="35">
        <f t="shared" si="1128"/>
        <v>0</v>
      </c>
      <c r="U5537" s="36" t="e">
        <f>INDEX([1]ราคาที่ดิน!$B:$G,MATCH($C5537,[1]ราคาที่ดิน!$A:$A,0),MATCH($B5537,[1]ราคาที่ดิน!$B$1:$G$1,0))</f>
        <v>#N/A</v>
      </c>
      <c r="V5537" s="37" t="e">
        <f t="shared" si="1129"/>
        <v>#N/A</v>
      </c>
    </row>
    <row r="5538" spans="1:22" s="5" customFormat="1" ht="24" customHeight="1" x14ac:dyDescent="0.2">
      <c r="A5538" s="31">
        <v>5523</v>
      </c>
      <c r="B5538" s="31"/>
      <c r="C5538" s="31"/>
      <c r="D5538" s="31"/>
      <c r="E5538" s="31"/>
      <c r="F5538" s="31"/>
      <c r="G5538" s="32"/>
      <c r="H5538" s="31"/>
      <c r="I5538" s="31"/>
      <c r="J5538" s="31"/>
      <c r="K5538" s="31"/>
      <c r="L5538" s="31"/>
      <c r="M5538" s="31"/>
      <c r="N5538" s="33"/>
      <c r="O5538" s="33"/>
      <c r="P5538" s="33"/>
      <c r="Q5538" s="33"/>
      <c r="R5538" s="33"/>
      <c r="S5538" s="34" t="str">
        <f t="shared" si="1127"/>
        <v/>
      </c>
      <c r="T5538" s="35">
        <f t="shared" si="1128"/>
        <v>0</v>
      </c>
      <c r="U5538" s="36" t="e">
        <f>INDEX([1]ราคาที่ดิน!$B:$G,MATCH($C5538,[1]ราคาที่ดิน!$A:$A,0),MATCH($B5538,[1]ราคาที่ดิน!$B$1:$G$1,0))</f>
        <v>#N/A</v>
      </c>
      <c r="V5538" s="37" t="e">
        <f t="shared" si="1129"/>
        <v>#N/A</v>
      </c>
    </row>
    <row r="5539" spans="1:22" s="5" customFormat="1" ht="24" customHeight="1" x14ac:dyDescent="0.2">
      <c r="A5539" s="31">
        <v>5524</v>
      </c>
      <c r="B5539" s="31"/>
      <c r="C5539" s="31"/>
      <c r="D5539" s="31"/>
      <c r="E5539" s="31"/>
      <c r="F5539" s="31"/>
      <c r="G5539" s="32"/>
      <c r="H5539" s="31"/>
      <c r="I5539" s="31"/>
      <c r="J5539" s="31"/>
      <c r="K5539" s="31"/>
      <c r="L5539" s="31"/>
      <c r="M5539" s="31"/>
      <c r="N5539" s="33"/>
      <c r="O5539" s="33"/>
      <c r="P5539" s="33"/>
      <c r="Q5539" s="33"/>
      <c r="R5539" s="33"/>
      <c r="S5539" s="34" t="str">
        <f t="shared" si="1127"/>
        <v/>
      </c>
      <c r="T5539" s="35">
        <f t="shared" si="1128"/>
        <v>0</v>
      </c>
      <c r="U5539" s="36" t="e">
        <f>INDEX([1]ราคาที่ดิน!$B:$G,MATCH($C5539,[1]ราคาที่ดิน!$A:$A,0),MATCH($B5539,[1]ราคาที่ดิน!$B$1:$G$1,0))</f>
        <v>#N/A</v>
      </c>
      <c r="V5539" s="37" t="e">
        <f t="shared" si="1129"/>
        <v>#N/A</v>
      </c>
    </row>
    <row r="5540" spans="1:22" s="5" customFormat="1" ht="24" customHeight="1" x14ac:dyDescent="0.2">
      <c r="A5540" s="31">
        <v>5525</v>
      </c>
      <c r="B5540" s="31"/>
      <c r="C5540" s="31"/>
      <c r="D5540" s="31"/>
      <c r="E5540" s="31"/>
      <c r="F5540" s="31"/>
      <c r="G5540" s="32"/>
      <c r="H5540" s="31"/>
      <c r="I5540" s="31"/>
      <c r="J5540" s="31"/>
      <c r="K5540" s="31"/>
      <c r="L5540" s="31"/>
      <c r="M5540" s="31"/>
      <c r="N5540" s="33"/>
      <c r="O5540" s="33"/>
      <c r="P5540" s="33"/>
      <c r="Q5540" s="33"/>
      <c r="R5540" s="33"/>
      <c r="S5540" s="34" t="str">
        <f t="shared" si="1127"/>
        <v/>
      </c>
      <c r="T5540" s="35">
        <f t="shared" si="1128"/>
        <v>0</v>
      </c>
      <c r="U5540" s="36" t="e">
        <f>INDEX([1]ราคาที่ดิน!$B:$G,MATCH($C5540,[1]ราคาที่ดิน!$A:$A,0),MATCH($B5540,[1]ราคาที่ดิน!$B$1:$G$1,0))</f>
        <v>#N/A</v>
      </c>
      <c r="V5540" s="37" t="e">
        <f t="shared" si="1129"/>
        <v>#N/A</v>
      </c>
    </row>
    <row r="5541" spans="1:22" s="5" customFormat="1" ht="24" customHeight="1" x14ac:dyDescent="0.2">
      <c r="A5541" s="31">
        <v>5526</v>
      </c>
      <c r="B5541" s="31"/>
      <c r="C5541" s="31"/>
      <c r="D5541" s="31"/>
      <c r="E5541" s="31"/>
      <c r="F5541" s="31"/>
      <c r="G5541" s="32"/>
      <c r="H5541" s="31"/>
      <c r="I5541" s="31"/>
      <c r="J5541" s="31"/>
      <c r="K5541" s="31"/>
      <c r="L5541" s="31"/>
      <c r="M5541" s="31"/>
      <c r="N5541" s="33"/>
      <c r="O5541" s="33"/>
      <c r="P5541" s="33"/>
      <c r="Q5541" s="33"/>
      <c r="R5541" s="33"/>
      <c r="S5541" s="34" t="str">
        <f t="shared" si="1127"/>
        <v/>
      </c>
      <c r="T5541" s="35">
        <f t="shared" si="1128"/>
        <v>0</v>
      </c>
      <c r="U5541" s="36" t="e">
        <f>INDEX([1]ราคาที่ดิน!$B:$G,MATCH($C5541,[1]ราคาที่ดิน!$A:$A,0),MATCH($B5541,[1]ราคาที่ดิน!$B$1:$G$1,0))</f>
        <v>#N/A</v>
      </c>
      <c r="V5541" s="37" t="e">
        <f t="shared" si="1129"/>
        <v>#N/A</v>
      </c>
    </row>
    <row r="5542" spans="1:22" s="5" customFormat="1" ht="24" customHeight="1" x14ac:dyDescent="0.2">
      <c r="A5542" s="31">
        <v>5527</v>
      </c>
      <c r="B5542" s="31"/>
      <c r="C5542" s="31"/>
      <c r="D5542" s="31"/>
      <c r="E5542" s="31"/>
      <c r="F5542" s="31"/>
      <c r="G5542" s="32"/>
      <c r="H5542" s="31"/>
      <c r="I5542" s="31"/>
      <c r="J5542" s="31"/>
      <c r="K5542" s="31"/>
      <c r="L5542" s="31"/>
      <c r="M5542" s="31"/>
      <c r="N5542" s="33"/>
      <c r="O5542" s="33"/>
      <c r="P5542" s="33"/>
      <c r="Q5542" s="33"/>
      <c r="R5542" s="33"/>
      <c r="S5542" s="34" t="str">
        <f t="shared" si="1127"/>
        <v/>
      </c>
      <c r="T5542" s="35">
        <f t="shared" si="1128"/>
        <v>0</v>
      </c>
      <c r="U5542" s="36" t="e">
        <f>INDEX([1]ราคาที่ดิน!$B:$G,MATCH($C5542,[1]ราคาที่ดิน!$A:$A,0),MATCH($B5542,[1]ราคาที่ดิน!$B$1:$G$1,0))</f>
        <v>#N/A</v>
      </c>
      <c r="V5542" s="37" t="e">
        <f t="shared" si="1129"/>
        <v>#N/A</v>
      </c>
    </row>
    <row r="5543" spans="1:22" s="5" customFormat="1" ht="24" customHeight="1" x14ac:dyDescent="0.2">
      <c r="A5543" s="31">
        <v>5528</v>
      </c>
      <c r="B5543" s="31"/>
      <c r="C5543" s="31"/>
      <c r="D5543" s="31"/>
      <c r="E5543" s="31"/>
      <c r="F5543" s="31"/>
      <c r="G5543" s="32"/>
      <c r="H5543" s="31"/>
      <c r="I5543" s="31"/>
      <c r="J5543" s="31"/>
      <c r="K5543" s="31"/>
      <c r="L5543" s="31"/>
      <c r="M5543" s="31"/>
      <c r="N5543" s="33"/>
      <c r="O5543" s="33"/>
      <c r="P5543" s="33"/>
      <c r="Q5543" s="33"/>
      <c r="R5543" s="33"/>
      <c r="S5543" s="34" t="str">
        <f t="shared" si="1127"/>
        <v/>
      </c>
      <c r="T5543" s="35">
        <f t="shared" si="1128"/>
        <v>0</v>
      </c>
      <c r="U5543" s="36" t="e">
        <f>INDEX([1]ราคาที่ดิน!$B:$G,MATCH($C5543,[1]ราคาที่ดิน!$A:$A,0),MATCH($B5543,[1]ราคาที่ดิน!$B$1:$G$1,0))</f>
        <v>#N/A</v>
      </c>
      <c r="V5543" s="37" t="e">
        <f t="shared" si="1129"/>
        <v>#N/A</v>
      </c>
    </row>
    <row r="5544" spans="1:22" s="5" customFormat="1" ht="24" customHeight="1" x14ac:dyDescent="0.2">
      <c r="A5544" s="31">
        <v>5529</v>
      </c>
      <c r="B5544" s="31"/>
      <c r="C5544" s="31"/>
      <c r="D5544" s="31"/>
      <c r="E5544" s="31"/>
      <c r="F5544" s="31"/>
      <c r="G5544" s="32"/>
      <c r="H5544" s="31"/>
      <c r="I5544" s="31"/>
      <c r="J5544" s="31"/>
      <c r="K5544" s="31"/>
      <c r="L5544" s="31"/>
      <c r="M5544" s="31"/>
      <c r="N5544" s="33"/>
      <c r="O5544" s="33"/>
      <c r="P5544" s="33"/>
      <c r="Q5544" s="33"/>
      <c r="R5544" s="33"/>
      <c r="S5544" s="34" t="str">
        <f t="shared" si="1127"/>
        <v/>
      </c>
      <c r="T5544" s="35">
        <f t="shared" si="1128"/>
        <v>0</v>
      </c>
      <c r="U5544" s="36" t="e">
        <f>INDEX([1]ราคาที่ดิน!$B:$G,MATCH($C5544,[1]ราคาที่ดิน!$A:$A,0),MATCH($B5544,[1]ราคาที่ดิน!$B$1:$G$1,0))</f>
        <v>#N/A</v>
      </c>
      <c r="V5544" s="37" t="e">
        <f t="shared" si="1129"/>
        <v>#N/A</v>
      </c>
    </row>
    <row r="5545" spans="1:22" s="5" customFormat="1" ht="24" customHeight="1" x14ac:dyDescent="0.2">
      <c r="A5545" s="31">
        <v>5530</v>
      </c>
      <c r="B5545" s="31"/>
      <c r="C5545" s="31"/>
      <c r="D5545" s="31"/>
      <c r="E5545" s="31"/>
      <c r="F5545" s="31"/>
      <c r="G5545" s="32"/>
      <c r="H5545" s="31"/>
      <c r="I5545" s="31"/>
      <c r="J5545" s="31"/>
      <c r="K5545" s="31"/>
      <c r="L5545" s="31"/>
      <c r="M5545" s="31"/>
      <c r="N5545" s="33"/>
      <c r="O5545" s="33"/>
      <c r="P5545" s="33"/>
      <c r="Q5545" s="33"/>
      <c r="R5545" s="33"/>
      <c r="S5545" s="34" t="str">
        <f t="shared" si="1127"/>
        <v/>
      </c>
      <c r="T5545" s="35">
        <f t="shared" si="1128"/>
        <v>0</v>
      </c>
      <c r="U5545" s="36" t="e">
        <f>INDEX([1]ราคาที่ดิน!$B:$G,MATCH($C5545,[1]ราคาที่ดิน!$A:$A,0),MATCH($B5545,[1]ราคาที่ดิน!$B$1:$G$1,0))</f>
        <v>#N/A</v>
      </c>
      <c r="V5545" s="37" t="e">
        <f t="shared" si="1129"/>
        <v>#N/A</v>
      </c>
    </row>
    <row r="5546" spans="1:22" s="5" customFormat="1" ht="24" customHeight="1" x14ac:dyDescent="0.2">
      <c r="A5546" s="31">
        <v>5531</v>
      </c>
      <c r="B5546" s="31"/>
      <c r="C5546" s="31"/>
      <c r="D5546" s="31"/>
      <c r="E5546" s="31"/>
      <c r="F5546" s="31"/>
      <c r="G5546" s="32"/>
      <c r="H5546" s="31"/>
      <c r="I5546" s="31"/>
      <c r="J5546" s="31"/>
      <c r="K5546" s="31"/>
      <c r="L5546" s="31"/>
      <c r="M5546" s="31"/>
      <c r="N5546" s="33"/>
      <c r="O5546" s="33"/>
      <c r="P5546" s="33"/>
      <c r="Q5546" s="33"/>
      <c r="R5546" s="33"/>
      <c r="S5546" s="34" t="str">
        <f t="shared" si="1127"/>
        <v/>
      </c>
      <c r="T5546" s="35">
        <f t="shared" si="1128"/>
        <v>0</v>
      </c>
      <c r="U5546" s="36" t="e">
        <f>INDEX([1]ราคาที่ดิน!$B:$G,MATCH($C5546,[1]ราคาที่ดิน!$A:$A,0),MATCH($B5546,[1]ราคาที่ดิน!$B$1:$G$1,0))</f>
        <v>#N/A</v>
      </c>
      <c r="V5546" s="37" t="e">
        <f t="shared" si="1129"/>
        <v>#N/A</v>
      </c>
    </row>
    <row r="5547" spans="1:22" s="5" customFormat="1" ht="24" customHeight="1" x14ac:dyDescent="0.2">
      <c r="A5547" s="31">
        <v>5532</v>
      </c>
      <c r="B5547" s="31"/>
      <c r="C5547" s="31"/>
      <c r="D5547" s="31"/>
      <c r="E5547" s="31"/>
      <c r="F5547" s="31"/>
      <c r="G5547" s="32"/>
      <c r="H5547" s="31"/>
      <c r="I5547" s="31"/>
      <c r="J5547" s="31"/>
      <c r="K5547" s="31"/>
      <c r="L5547" s="31"/>
      <c r="M5547" s="31"/>
      <c r="N5547" s="33"/>
      <c r="O5547" s="33"/>
      <c r="P5547" s="33"/>
      <c r="Q5547" s="33"/>
      <c r="R5547" s="33"/>
      <c r="S5547" s="34" t="str">
        <f t="shared" si="1127"/>
        <v/>
      </c>
      <c r="T5547" s="35">
        <f t="shared" si="1128"/>
        <v>0</v>
      </c>
      <c r="U5547" s="36" t="e">
        <f>INDEX([1]ราคาที่ดิน!$B:$G,MATCH($C5547,[1]ราคาที่ดิน!$A:$A,0),MATCH($B5547,[1]ราคาที่ดิน!$B$1:$G$1,0))</f>
        <v>#N/A</v>
      </c>
      <c r="V5547" s="37" t="e">
        <f t="shared" si="1129"/>
        <v>#N/A</v>
      </c>
    </row>
    <row r="5548" spans="1:22" s="5" customFormat="1" ht="24" customHeight="1" x14ac:dyDescent="0.2">
      <c r="A5548" s="31">
        <v>5533</v>
      </c>
      <c r="B5548" s="31"/>
      <c r="C5548" s="31"/>
      <c r="D5548" s="31"/>
      <c r="E5548" s="31"/>
      <c r="F5548" s="31"/>
      <c r="G5548" s="32"/>
      <c r="H5548" s="31"/>
      <c r="I5548" s="31"/>
      <c r="J5548" s="31"/>
      <c r="K5548" s="31"/>
      <c r="L5548" s="31"/>
      <c r="M5548" s="31"/>
      <c r="N5548" s="33"/>
      <c r="O5548" s="33"/>
      <c r="P5548" s="33"/>
      <c r="Q5548" s="33"/>
      <c r="R5548" s="33"/>
      <c r="S5548" s="34" t="str">
        <f t="shared" si="1127"/>
        <v/>
      </c>
      <c r="T5548" s="35">
        <f t="shared" si="1128"/>
        <v>0</v>
      </c>
      <c r="U5548" s="36" t="e">
        <f>INDEX([1]ราคาที่ดิน!$B:$G,MATCH($C5548,[1]ราคาที่ดิน!$A:$A,0),MATCH($B5548,[1]ราคาที่ดิน!$B$1:$G$1,0))</f>
        <v>#N/A</v>
      </c>
      <c r="V5548" s="37" t="e">
        <f t="shared" si="1129"/>
        <v>#N/A</v>
      </c>
    </row>
    <row r="5549" spans="1:22" s="5" customFormat="1" ht="24" customHeight="1" x14ac:dyDescent="0.2">
      <c r="A5549" s="31">
        <v>5534</v>
      </c>
      <c r="B5549" s="31"/>
      <c r="C5549" s="31"/>
      <c r="D5549" s="31"/>
      <c r="E5549" s="31"/>
      <c r="F5549" s="31"/>
      <c r="G5549" s="32"/>
      <c r="H5549" s="31"/>
      <c r="I5549" s="31"/>
      <c r="J5549" s="31"/>
      <c r="K5549" s="31"/>
      <c r="L5549" s="31"/>
      <c r="M5549" s="31"/>
      <c r="N5549" s="33"/>
      <c r="O5549" s="33"/>
      <c r="P5549" s="33"/>
      <c r="Q5549" s="33"/>
      <c r="R5549" s="33"/>
      <c r="S5549" s="34" t="str">
        <f t="shared" si="1127"/>
        <v/>
      </c>
      <c r="T5549" s="35">
        <f t="shared" si="1128"/>
        <v>0</v>
      </c>
      <c r="U5549" s="36" t="e">
        <f>INDEX([1]ราคาที่ดิน!$B:$G,MATCH($C5549,[1]ราคาที่ดิน!$A:$A,0),MATCH($B5549,[1]ราคาที่ดิน!$B$1:$G$1,0))</f>
        <v>#N/A</v>
      </c>
      <c r="V5549" s="37" t="e">
        <f t="shared" si="1129"/>
        <v>#N/A</v>
      </c>
    </row>
    <row r="5550" spans="1:22" s="5" customFormat="1" ht="24" customHeight="1" x14ac:dyDescent="0.2">
      <c r="A5550" s="31">
        <v>5535</v>
      </c>
      <c r="B5550" s="31"/>
      <c r="C5550" s="31"/>
      <c r="D5550" s="31"/>
      <c r="E5550" s="31"/>
      <c r="F5550" s="31"/>
      <c r="G5550" s="32"/>
      <c r="H5550" s="31"/>
      <c r="I5550" s="31"/>
      <c r="J5550" s="31"/>
      <c r="K5550" s="31"/>
      <c r="L5550" s="31"/>
      <c r="M5550" s="31"/>
      <c r="N5550" s="33"/>
      <c r="O5550" s="33"/>
      <c r="P5550" s="33"/>
      <c r="Q5550" s="33"/>
      <c r="R5550" s="33"/>
      <c r="S5550" s="34" t="str">
        <f t="shared" si="1127"/>
        <v/>
      </c>
      <c r="T5550" s="35">
        <f t="shared" si="1128"/>
        <v>0</v>
      </c>
      <c r="U5550" s="36" t="e">
        <f>INDEX([1]ราคาที่ดิน!$B:$G,MATCH($C5550,[1]ราคาที่ดิน!$A:$A,0),MATCH($B5550,[1]ราคาที่ดิน!$B$1:$G$1,0))</f>
        <v>#N/A</v>
      </c>
      <c r="V5550" s="37" t="e">
        <f t="shared" si="1129"/>
        <v>#N/A</v>
      </c>
    </row>
    <row r="5551" spans="1:22" s="5" customFormat="1" ht="24" customHeight="1" x14ac:dyDescent="0.2">
      <c r="A5551" s="31">
        <v>5536</v>
      </c>
      <c r="B5551" s="31"/>
      <c r="C5551" s="31"/>
      <c r="D5551" s="31"/>
      <c r="E5551" s="31"/>
      <c r="F5551" s="31"/>
      <c r="G5551" s="32"/>
      <c r="H5551" s="31"/>
      <c r="I5551" s="31"/>
      <c r="J5551" s="31"/>
      <c r="K5551" s="31"/>
      <c r="L5551" s="31"/>
      <c r="M5551" s="31"/>
      <c r="N5551" s="33"/>
      <c r="O5551" s="33"/>
      <c r="P5551" s="33"/>
      <c r="Q5551" s="33"/>
      <c r="R5551" s="33"/>
      <c r="S5551" s="34" t="str">
        <f t="shared" si="1127"/>
        <v/>
      </c>
      <c r="T5551" s="35">
        <f t="shared" si="1128"/>
        <v>0</v>
      </c>
      <c r="U5551" s="36" t="e">
        <f>INDEX([1]ราคาที่ดิน!$B:$G,MATCH($C5551,[1]ราคาที่ดิน!$A:$A,0),MATCH($B5551,[1]ราคาที่ดิน!$B$1:$G$1,0))</f>
        <v>#N/A</v>
      </c>
      <c r="V5551" s="37" t="e">
        <f t="shared" si="1129"/>
        <v>#N/A</v>
      </c>
    </row>
    <row r="5552" spans="1:22" s="5" customFormat="1" ht="24" customHeight="1" x14ac:dyDescent="0.2">
      <c r="A5552" s="31">
        <v>5537</v>
      </c>
      <c r="B5552" s="31"/>
      <c r="C5552" s="31"/>
      <c r="D5552" s="31"/>
      <c r="E5552" s="31"/>
      <c r="F5552" s="31"/>
      <c r="G5552" s="32"/>
      <c r="H5552" s="31"/>
      <c r="I5552" s="31"/>
      <c r="J5552" s="31"/>
      <c r="K5552" s="31"/>
      <c r="L5552" s="31"/>
      <c r="M5552" s="31"/>
      <c r="N5552" s="33"/>
      <c r="O5552" s="33"/>
      <c r="P5552" s="33"/>
      <c r="Q5552" s="33"/>
      <c r="R5552" s="33"/>
      <c r="S5552" s="34" t="str">
        <f t="shared" si="1127"/>
        <v/>
      </c>
      <c r="T5552" s="35">
        <f t="shared" si="1128"/>
        <v>0</v>
      </c>
      <c r="U5552" s="36" t="e">
        <f>INDEX([1]ราคาที่ดิน!$B:$G,MATCH($C5552,[1]ราคาที่ดิน!$A:$A,0),MATCH($B5552,[1]ราคาที่ดิน!$B$1:$G$1,0))</f>
        <v>#N/A</v>
      </c>
      <c r="V5552" s="37" t="e">
        <f t="shared" si="1129"/>
        <v>#N/A</v>
      </c>
    </row>
    <row r="5553" spans="1:22" s="5" customFormat="1" ht="24" customHeight="1" x14ac:dyDescent="0.2">
      <c r="A5553" s="31">
        <v>5538</v>
      </c>
      <c r="B5553" s="31"/>
      <c r="C5553" s="31"/>
      <c r="D5553" s="31"/>
      <c r="E5553" s="31"/>
      <c r="F5553" s="31"/>
      <c r="G5553" s="32"/>
      <c r="H5553" s="31"/>
      <c r="I5553" s="31"/>
      <c r="J5553" s="31"/>
      <c r="K5553" s="31"/>
      <c r="L5553" s="31"/>
      <c r="M5553" s="31"/>
      <c r="N5553" s="33"/>
      <c r="O5553" s="33"/>
      <c r="P5553" s="33"/>
      <c r="Q5553" s="33"/>
      <c r="R5553" s="33"/>
      <c r="S5553" s="34" t="str">
        <f t="shared" si="1127"/>
        <v/>
      </c>
      <c r="T5553" s="35">
        <f t="shared" si="1128"/>
        <v>0</v>
      </c>
      <c r="U5553" s="36" t="e">
        <f>INDEX([1]ราคาที่ดิน!$B:$G,MATCH($C5553,[1]ราคาที่ดิน!$A:$A,0),MATCH($B5553,[1]ราคาที่ดิน!$B$1:$G$1,0))</f>
        <v>#N/A</v>
      </c>
      <c r="V5553" s="37" t="e">
        <f t="shared" si="1129"/>
        <v>#N/A</v>
      </c>
    </row>
    <row r="5554" spans="1:22" s="5" customFormat="1" ht="24" customHeight="1" x14ac:dyDescent="0.2">
      <c r="A5554" s="31">
        <v>5539</v>
      </c>
      <c r="B5554" s="31"/>
      <c r="C5554" s="31"/>
      <c r="D5554" s="31"/>
      <c r="E5554" s="31"/>
      <c r="F5554" s="31"/>
      <c r="G5554" s="32"/>
      <c r="H5554" s="31"/>
      <c r="I5554" s="31"/>
      <c r="J5554" s="31"/>
      <c r="K5554" s="31"/>
      <c r="L5554" s="31"/>
      <c r="M5554" s="31"/>
      <c r="N5554" s="33"/>
      <c r="O5554" s="33"/>
      <c r="P5554" s="33"/>
      <c r="Q5554" s="33"/>
      <c r="R5554" s="33"/>
      <c r="S5554" s="34" t="str">
        <f t="shared" si="1127"/>
        <v/>
      </c>
      <c r="T5554" s="35">
        <f t="shared" si="1128"/>
        <v>0</v>
      </c>
      <c r="U5554" s="36" t="e">
        <f>INDEX([1]ราคาที่ดิน!$B:$G,MATCH($C5554,[1]ราคาที่ดิน!$A:$A,0),MATCH($B5554,[1]ราคาที่ดิน!$B$1:$G$1,0))</f>
        <v>#N/A</v>
      </c>
      <c r="V5554" s="37" t="e">
        <f t="shared" si="1129"/>
        <v>#N/A</v>
      </c>
    </row>
    <row r="5555" spans="1:22" s="5" customFormat="1" ht="24" customHeight="1" x14ac:dyDescent="0.2">
      <c r="A5555" s="31">
        <v>5540</v>
      </c>
      <c r="B5555" s="31"/>
      <c r="C5555" s="31"/>
      <c r="D5555" s="31"/>
      <c r="E5555" s="31"/>
      <c r="F5555" s="31"/>
      <c r="G5555" s="32"/>
      <c r="H5555" s="31"/>
      <c r="I5555" s="31"/>
      <c r="J5555" s="31"/>
      <c r="K5555" s="31"/>
      <c r="L5555" s="31"/>
      <c r="M5555" s="31"/>
      <c r="N5555" s="33"/>
      <c r="O5555" s="33"/>
      <c r="P5555" s="33"/>
      <c r="Q5555" s="33"/>
      <c r="R5555" s="33"/>
      <c r="S5555" s="34" t="str">
        <f t="shared" si="1127"/>
        <v/>
      </c>
      <c r="T5555" s="35">
        <f t="shared" si="1128"/>
        <v>0</v>
      </c>
      <c r="U5555" s="36" t="e">
        <f>INDEX([1]ราคาที่ดิน!$B:$G,MATCH($C5555,[1]ราคาที่ดิน!$A:$A,0),MATCH($B5555,[1]ราคาที่ดิน!$B$1:$G$1,0))</f>
        <v>#N/A</v>
      </c>
      <c r="V5555" s="37" t="e">
        <f t="shared" si="1129"/>
        <v>#N/A</v>
      </c>
    </row>
    <row r="5556" spans="1:22" s="5" customFormat="1" ht="24" customHeight="1" x14ac:dyDescent="0.2">
      <c r="A5556" s="31">
        <v>5541</v>
      </c>
      <c r="B5556" s="31"/>
      <c r="C5556" s="31"/>
      <c r="D5556" s="31"/>
      <c r="E5556" s="31"/>
      <c r="F5556" s="31"/>
      <c r="G5556" s="32"/>
      <c r="H5556" s="31"/>
      <c r="I5556" s="31"/>
      <c r="J5556" s="31"/>
      <c r="K5556" s="31"/>
      <c r="L5556" s="31"/>
      <c r="M5556" s="31"/>
      <c r="N5556" s="33"/>
      <c r="O5556" s="33"/>
      <c r="P5556" s="33"/>
      <c r="Q5556" s="33"/>
      <c r="R5556" s="33"/>
      <c r="S5556" s="34" t="str">
        <f t="shared" si="1127"/>
        <v/>
      </c>
      <c r="T5556" s="35">
        <f t="shared" si="1128"/>
        <v>0</v>
      </c>
      <c r="U5556" s="36" t="e">
        <f>INDEX([1]ราคาที่ดิน!$B:$G,MATCH($C5556,[1]ราคาที่ดิน!$A:$A,0),MATCH($B5556,[1]ราคาที่ดิน!$B$1:$G$1,0))</f>
        <v>#N/A</v>
      </c>
      <c r="V5556" s="37" t="e">
        <f t="shared" si="1129"/>
        <v>#N/A</v>
      </c>
    </row>
    <row r="5557" spans="1:22" s="5" customFormat="1" ht="24" customHeight="1" x14ac:dyDescent="0.2">
      <c r="A5557" s="31">
        <v>5542</v>
      </c>
      <c r="B5557" s="31"/>
      <c r="C5557" s="31"/>
      <c r="D5557" s="31"/>
      <c r="E5557" s="31"/>
      <c r="F5557" s="31"/>
      <c r="G5557" s="32"/>
      <c r="H5557" s="31"/>
      <c r="I5557" s="31"/>
      <c r="J5557" s="31"/>
      <c r="K5557" s="31"/>
      <c r="L5557" s="31"/>
      <c r="M5557" s="31"/>
      <c r="N5557" s="33"/>
      <c r="O5557" s="33"/>
      <c r="P5557" s="33"/>
      <c r="Q5557" s="33"/>
      <c r="R5557" s="33"/>
      <c r="S5557" s="34" t="str">
        <f t="shared" si="1127"/>
        <v/>
      </c>
      <c r="T5557" s="35">
        <f t="shared" si="1128"/>
        <v>0</v>
      </c>
      <c r="U5557" s="36" t="e">
        <f>INDEX([1]ราคาที่ดิน!$B:$G,MATCH($C5557,[1]ราคาที่ดิน!$A:$A,0),MATCH($B5557,[1]ราคาที่ดิน!$B$1:$G$1,0))</f>
        <v>#N/A</v>
      </c>
      <c r="V5557" s="37" t="e">
        <f t="shared" si="1129"/>
        <v>#N/A</v>
      </c>
    </row>
    <row r="5558" spans="1:22" s="5" customFormat="1" ht="24" customHeight="1" x14ac:dyDescent="0.2">
      <c r="A5558" s="31">
        <v>5543</v>
      </c>
      <c r="B5558" s="31"/>
      <c r="C5558" s="31"/>
      <c r="D5558" s="31"/>
      <c r="E5558" s="31"/>
      <c r="F5558" s="31"/>
      <c r="G5558" s="32"/>
      <c r="H5558" s="31"/>
      <c r="I5558" s="31"/>
      <c r="J5558" s="31"/>
      <c r="K5558" s="31"/>
      <c r="L5558" s="31"/>
      <c r="M5558" s="31"/>
      <c r="N5558" s="33"/>
      <c r="O5558" s="33"/>
      <c r="P5558" s="33"/>
      <c r="Q5558" s="33"/>
      <c r="R5558" s="33"/>
      <c r="S5558" s="34" t="str">
        <f t="shared" si="1127"/>
        <v/>
      </c>
      <c r="T5558" s="35">
        <f t="shared" si="1128"/>
        <v>0</v>
      </c>
      <c r="U5558" s="36" t="e">
        <f>INDEX([1]ราคาที่ดิน!$B:$G,MATCH($C5558,[1]ราคาที่ดิน!$A:$A,0),MATCH($B5558,[1]ราคาที่ดิน!$B$1:$G$1,0))</f>
        <v>#N/A</v>
      </c>
      <c r="V5558" s="37" t="e">
        <f t="shared" si="1129"/>
        <v>#N/A</v>
      </c>
    </row>
    <row r="5559" spans="1:22" s="5" customFormat="1" ht="24" customHeight="1" x14ac:dyDescent="0.2">
      <c r="A5559" s="31">
        <v>5544</v>
      </c>
      <c r="B5559" s="31"/>
      <c r="C5559" s="31"/>
      <c r="D5559" s="31"/>
      <c r="E5559" s="31"/>
      <c r="F5559" s="31"/>
      <c r="G5559" s="32"/>
      <c r="H5559" s="31"/>
      <c r="I5559" s="31"/>
      <c r="J5559" s="31"/>
      <c r="K5559" s="31"/>
      <c r="L5559" s="31"/>
      <c r="M5559" s="31"/>
      <c r="N5559" s="33"/>
      <c r="O5559" s="33"/>
      <c r="P5559" s="33"/>
      <c r="Q5559" s="33"/>
      <c r="R5559" s="33"/>
      <c r="S5559" s="34" t="str">
        <f t="shared" si="1127"/>
        <v/>
      </c>
      <c r="T5559" s="35">
        <f t="shared" si="1128"/>
        <v>0</v>
      </c>
      <c r="U5559" s="36" t="e">
        <f>INDEX([1]ราคาที่ดิน!$B:$G,MATCH($C5559,[1]ราคาที่ดิน!$A:$A,0),MATCH($B5559,[1]ราคาที่ดิน!$B$1:$G$1,0))</f>
        <v>#N/A</v>
      </c>
      <c r="V5559" s="37" t="e">
        <f t="shared" si="1129"/>
        <v>#N/A</v>
      </c>
    </row>
    <row r="5560" spans="1:22" s="5" customFormat="1" ht="24" customHeight="1" x14ac:dyDescent="0.2">
      <c r="A5560" s="31">
        <v>5545</v>
      </c>
      <c r="B5560" s="31"/>
      <c r="C5560" s="31"/>
      <c r="D5560" s="31"/>
      <c r="E5560" s="31"/>
      <c r="F5560" s="31"/>
      <c r="G5560" s="32"/>
      <c r="H5560" s="31"/>
      <c r="I5560" s="31"/>
      <c r="J5560" s="31"/>
      <c r="K5560" s="31"/>
      <c r="L5560" s="31"/>
      <c r="M5560" s="31"/>
      <c r="N5560" s="33"/>
      <c r="O5560" s="33"/>
      <c r="P5560" s="33"/>
      <c r="Q5560" s="33"/>
      <c r="R5560" s="33"/>
      <c r="S5560" s="34" t="str">
        <f t="shared" si="1127"/>
        <v/>
      </c>
      <c r="T5560" s="35">
        <f t="shared" si="1128"/>
        <v>0</v>
      </c>
      <c r="U5560" s="36" t="e">
        <f>INDEX([1]ราคาที่ดิน!$B:$G,MATCH($C5560,[1]ราคาที่ดิน!$A:$A,0),MATCH($B5560,[1]ราคาที่ดิน!$B$1:$G$1,0))</f>
        <v>#N/A</v>
      </c>
      <c r="V5560" s="37" t="e">
        <f t="shared" si="1129"/>
        <v>#N/A</v>
      </c>
    </row>
    <row r="5561" spans="1:22" s="5" customFormat="1" ht="24" customHeight="1" x14ac:dyDescent="0.2">
      <c r="A5561" s="31">
        <v>5546</v>
      </c>
      <c r="B5561" s="31"/>
      <c r="C5561" s="31"/>
      <c r="D5561" s="31"/>
      <c r="E5561" s="31"/>
      <c r="F5561" s="31"/>
      <c r="G5561" s="32"/>
      <c r="H5561" s="31"/>
      <c r="I5561" s="31"/>
      <c r="J5561" s="31"/>
      <c r="K5561" s="31"/>
      <c r="L5561" s="31"/>
      <c r="M5561" s="31"/>
      <c r="N5561" s="33"/>
      <c r="O5561" s="33"/>
      <c r="P5561" s="33"/>
      <c r="Q5561" s="33"/>
      <c r="R5561" s="33"/>
      <c r="S5561" s="34" t="str">
        <f t="shared" si="1127"/>
        <v/>
      </c>
      <c r="T5561" s="35">
        <f t="shared" si="1128"/>
        <v>0</v>
      </c>
      <c r="U5561" s="36" t="e">
        <f>INDEX([1]ราคาที่ดิน!$B:$G,MATCH($C5561,[1]ราคาที่ดิน!$A:$A,0),MATCH($B5561,[1]ราคาที่ดิน!$B$1:$G$1,0))</f>
        <v>#N/A</v>
      </c>
      <c r="V5561" s="37" t="e">
        <f t="shared" si="1129"/>
        <v>#N/A</v>
      </c>
    </row>
    <row r="5562" spans="1:22" s="5" customFormat="1" ht="24" customHeight="1" x14ac:dyDescent="0.2">
      <c r="A5562" s="31">
        <v>5547</v>
      </c>
      <c r="B5562" s="31"/>
      <c r="C5562" s="31"/>
      <c r="D5562" s="31"/>
      <c r="E5562" s="31"/>
      <c r="F5562" s="31"/>
      <c r="G5562" s="32"/>
      <c r="H5562" s="31"/>
      <c r="I5562" s="31"/>
      <c r="J5562" s="31"/>
      <c r="K5562" s="31"/>
      <c r="L5562" s="31"/>
      <c r="M5562" s="31"/>
      <c r="N5562" s="33"/>
      <c r="O5562" s="33"/>
      <c r="P5562" s="33"/>
      <c r="Q5562" s="33"/>
      <c r="R5562" s="33"/>
      <c r="S5562" s="34" t="str">
        <f t="shared" si="1127"/>
        <v/>
      </c>
      <c r="T5562" s="35">
        <f t="shared" si="1128"/>
        <v>0</v>
      </c>
      <c r="U5562" s="36" t="e">
        <f>INDEX([1]ราคาที่ดิน!$B:$G,MATCH($C5562,[1]ราคาที่ดิน!$A:$A,0),MATCH($B5562,[1]ราคาที่ดิน!$B$1:$G$1,0))</f>
        <v>#N/A</v>
      </c>
      <c r="V5562" s="37" t="e">
        <f t="shared" si="1129"/>
        <v>#N/A</v>
      </c>
    </row>
    <row r="5563" spans="1:22" s="5" customFormat="1" ht="24" customHeight="1" x14ac:dyDescent="0.2">
      <c r="A5563" s="31">
        <v>5548</v>
      </c>
      <c r="B5563" s="31"/>
      <c r="C5563" s="31"/>
      <c r="D5563" s="31"/>
      <c r="E5563" s="31"/>
      <c r="F5563" s="31"/>
      <c r="G5563" s="32"/>
      <c r="H5563" s="31"/>
      <c r="I5563" s="31"/>
      <c r="J5563" s="31"/>
      <c r="K5563" s="31"/>
      <c r="L5563" s="31"/>
      <c r="M5563" s="31"/>
      <c r="N5563" s="33"/>
      <c r="O5563" s="33"/>
      <c r="P5563" s="33"/>
      <c r="Q5563" s="33"/>
      <c r="R5563" s="33"/>
      <c r="S5563" s="34" t="str">
        <f t="shared" si="1127"/>
        <v/>
      </c>
      <c r="T5563" s="35">
        <f t="shared" si="1128"/>
        <v>0</v>
      </c>
      <c r="U5563" s="36" t="e">
        <f>INDEX([1]ราคาที่ดิน!$B:$G,MATCH($C5563,[1]ราคาที่ดิน!$A:$A,0),MATCH($B5563,[1]ราคาที่ดิน!$B$1:$G$1,0))</f>
        <v>#N/A</v>
      </c>
      <c r="V5563" s="37" t="e">
        <f t="shared" si="1129"/>
        <v>#N/A</v>
      </c>
    </row>
    <row r="5564" spans="1:22" s="5" customFormat="1" ht="24" customHeight="1" x14ac:dyDescent="0.2">
      <c r="A5564" s="31">
        <v>5549</v>
      </c>
      <c r="B5564" s="31"/>
      <c r="C5564" s="31"/>
      <c r="D5564" s="31"/>
      <c r="E5564" s="31"/>
      <c r="F5564" s="31"/>
      <c r="G5564" s="32"/>
      <c r="H5564" s="31"/>
      <c r="I5564" s="31"/>
      <c r="J5564" s="31"/>
      <c r="K5564" s="31"/>
      <c r="L5564" s="31"/>
      <c r="M5564" s="31"/>
      <c r="N5564" s="33"/>
      <c r="O5564" s="33"/>
      <c r="P5564" s="33"/>
      <c r="Q5564" s="33"/>
      <c r="R5564" s="33"/>
      <c r="S5564" s="34" t="str">
        <f t="shared" si="1127"/>
        <v/>
      </c>
      <c r="T5564" s="35">
        <f t="shared" si="1128"/>
        <v>0</v>
      </c>
      <c r="U5564" s="36" t="e">
        <f>INDEX([1]ราคาที่ดิน!$B:$G,MATCH($C5564,[1]ราคาที่ดิน!$A:$A,0),MATCH($B5564,[1]ราคาที่ดิน!$B$1:$G$1,0))</f>
        <v>#N/A</v>
      </c>
      <c r="V5564" s="37" t="e">
        <f t="shared" si="1129"/>
        <v>#N/A</v>
      </c>
    </row>
    <row r="5565" spans="1:22" s="5" customFormat="1" ht="24" customHeight="1" x14ac:dyDescent="0.2">
      <c r="A5565" s="31">
        <v>5550</v>
      </c>
      <c r="B5565" s="31"/>
      <c r="C5565" s="31"/>
      <c r="D5565" s="31"/>
      <c r="E5565" s="31"/>
      <c r="F5565" s="31"/>
      <c r="G5565" s="32"/>
      <c r="H5565" s="31"/>
      <c r="I5565" s="31"/>
      <c r="J5565" s="31"/>
      <c r="K5565" s="31"/>
      <c r="L5565" s="31"/>
      <c r="M5565" s="31"/>
      <c r="N5565" s="33"/>
      <c r="O5565" s="33"/>
      <c r="P5565" s="33"/>
      <c r="Q5565" s="33"/>
      <c r="R5565" s="33"/>
      <c r="S5565" s="34" t="str">
        <f t="shared" si="1127"/>
        <v/>
      </c>
      <c r="T5565" s="35">
        <f t="shared" si="1128"/>
        <v>0</v>
      </c>
      <c r="U5565" s="36" t="e">
        <f>INDEX([1]ราคาที่ดิน!$B:$G,MATCH($C5565,[1]ราคาที่ดิน!$A:$A,0),MATCH($B5565,[1]ราคาที่ดิน!$B$1:$G$1,0))</f>
        <v>#N/A</v>
      </c>
      <c r="V5565" s="37" t="e">
        <f t="shared" si="1129"/>
        <v>#N/A</v>
      </c>
    </row>
    <row r="5566" spans="1:22" s="5" customFormat="1" ht="24" customHeight="1" x14ac:dyDescent="0.2">
      <c r="A5566" s="31">
        <v>5551</v>
      </c>
      <c r="B5566" s="31"/>
      <c r="C5566" s="31"/>
      <c r="D5566" s="31"/>
      <c r="E5566" s="31"/>
      <c r="F5566" s="31"/>
      <c r="G5566" s="32"/>
      <c r="H5566" s="31"/>
      <c r="I5566" s="31"/>
      <c r="J5566" s="31"/>
      <c r="K5566" s="31"/>
      <c r="L5566" s="31"/>
      <c r="M5566" s="31"/>
      <c r="N5566" s="33"/>
      <c r="O5566" s="33"/>
      <c r="P5566" s="33"/>
      <c r="Q5566" s="33"/>
      <c r="R5566" s="33"/>
      <c r="S5566" s="34" t="str">
        <f t="shared" si="1127"/>
        <v/>
      </c>
      <c r="T5566" s="35">
        <f t="shared" si="1128"/>
        <v>0</v>
      </c>
      <c r="U5566" s="36" t="e">
        <f>INDEX([1]ราคาที่ดิน!$B:$G,MATCH($C5566,[1]ราคาที่ดิน!$A:$A,0),MATCH($B5566,[1]ราคาที่ดิน!$B$1:$G$1,0))</f>
        <v>#N/A</v>
      </c>
      <c r="V5566" s="37" t="e">
        <f t="shared" si="1129"/>
        <v>#N/A</v>
      </c>
    </row>
    <row r="5567" spans="1:22" s="5" customFormat="1" ht="24" customHeight="1" x14ac:dyDescent="0.2">
      <c r="A5567" s="31">
        <v>5552</v>
      </c>
      <c r="B5567" s="31"/>
      <c r="C5567" s="31"/>
      <c r="D5567" s="31"/>
      <c r="E5567" s="31"/>
      <c r="F5567" s="31"/>
      <c r="G5567" s="32"/>
      <c r="H5567" s="31"/>
      <c r="I5567" s="31"/>
      <c r="J5567" s="31"/>
      <c r="K5567" s="31"/>
      <c r="L5567" s="31"/>
      <c r="M5567" s="31"/>
      <c r="N5567" s="33"/>
      <c r="O5567" s="33"/>
      <c r="P5567" s="33"/>
      <c r="Q5567" s="33"/>
      <c r="R5567" s="33"/>
      <c r="S5567" s="34" t="str">
        <f t="shared" si="1127"/>
        <v/>
      </c>
      <c r="T5567" s="35">
        <f t="shared" si="1128"/>
        <v>0</v>
      </c>
      <c r="U5567" s="36" t="e">
        <f>INDEX([1]ราคาที่ดิน!$B:$G,MATCH($C5567,[1]ราคาที่ดิน!$A:$A,0),MATCH($B5567,[1]ราคาที่ดิน!$B$1:$G$1,0))</f>
        <v>#N/A</v>
      </c>
      <c r="V5567" s="37" t="e">
        <f t="shared" si="1129"/>
        <v>#N/A</v>
      </c>
    </row>
    <row r="5568" spans="1:22" s="5" customFormat="1" ht="24" customHeight="1" x14ac:dyDescent="0.2">
      <c r="A5568" s="31">
        <v>5553</v>
      </c>
      <c r="B5568" s="31"/>
      <c r="C5568" s="31"/>
      <c r="D5568" s="31"/>
      <c r="E5568" s="31"/>
      <c r="F5568" s="31"/>
      <c r="G5568" s="32"/>
      <c r="H5568" s="31"/>
      <c r="I5568" s="31"/>
      <c r="J5568" s="31"/>
      <c r="K5568" s="31"/>
      <c r="L5568" s="31"/>
      <c r="M5568" s="31"/>
      <c r="N5568" s="33"/>
      <c r="O5568" s="33"/>
      <c r="P5568" s="33"/>
      <c r="Q5568" s="33"/>
      <c r="R5568" s="33"/>
      <c r="S5568" s="34" t="str">
        <f t="shared" si="1127"/>
        <v/>
      </c>
      <c r="T5568" s="35">
        <f t="shared" si="1128"/>
        <v>0</v>
      </c>
      <c r="U5568" s="36" t="e">
        <f>INDEX([1]ราคาที่ดิน!$B:$G,MATCH($C5568,[1]ราคาที่ดิน!$A:$A,0),MATCH($B5568,[1]ราคาที่ดิน!$B$1:$G$1,0))</f>
        <v>#N/A</v>
      </c>
      <c r="V5568" s="37" t="e">
        <f t="shared" si="1129"/>
        <v>#N/A</v>
      </c>
    </row>
    <row r="5569" spans="1:22" s="5" customFormat="1" ht="24" customHeight="1" x14ac:dyDescent="0.2">
      <c r="A5569" s="31">
        <v>5554</v>
      </c>
      <c r="B5569" s="31"/>
      <c r="C5569" s="31"/>
      <c r="D5569" s="31"/>
      <c r="E5569" s="31"/>
      <c r="F5569" s="31"/>
      <c r="G5569" s="32"/>
      <c r="H5569" s="31"/>
      <c r="I5569" s="31"/>
      <c r="J5569" s="31"/>
      <c r="K5569" s="31"/>
      <c r="L5569" s="31"/>
      <c r="M5569" s="31"/>
      <c r="N5569" s="33"/>
      <c r="O5569" s="33"/>
      <c r="P5569" s="33"/>
      <c r="Q5569" s="33"/>
      <c r="R5569" s="33"/>
      <c r="S5569" s="34" t="str">
        <f t="shared" si="1127"/>
        <v/>
      </c>
      <c r="T5569" s="35">
        <f t="shared" si="1128"/>
        <v>0</v>
      </c>
      <c r="U5569" s="36" t="e">
        <f>INDEX([1]ราคาที่ดิน!$B:$G,MATCH($C5569,[1]ราคาที่ดิน!$A:$A,0),MATCH($B5569,[1]ราคาที่ดิน!$B$1:$G$1,0))</f>
        <v>#N/A</v>
      </c>
      <c r="V5569" s="37" t="e">
        <f t="shared" si="1129"/>
        <v>#N/A</v>
      </c>
    </row>
    <row r="5570" spans="1:22" s="5" customFormat="1" ht="24" customHeight="1" x14ac:dyDescent="0.2">
      <c r="A5570" s="31">
        <v>5555</v>
      </c>
      <c r="B5570" s="31"/>
      <c r="C5570" s="31"/>
      <c r="D5570" s="31"/>
      <c r="E5570" s="31"/>
      <c r="F5570" s="31"/>
      <c r="G5570" s="32"/>
      <c r="H5570" s="31"/>
      <c r="I5570" s="31"/>
      <c r="J5570" s="31"/>
      <c r="K5570" s="31"/>
      <c r="L5570" s="31"/>
      <c r="M5570" s="31"/>
      <c r="N5570" s="33"/>
      <c r="O5570" s="33"/>
      <c r="P5570" s="33"/>
      <c r="Q5570" s="33"/>
      <c r="R5570" s="33"/>
      <c r="S5570" s="34" t="str">
        <f t="shared" si="1127"/>
        <v/>
      </c>
      <c r="T5570" s="35">
        <f t="shared" si="1128"/>
        <v>0</v>
      </c>
      <c r="U5570" s="36" t="e">
        <f>INDEX([1]ราคาที่ดิน!$B:$G,MATCH($C5570,[1]ราคาที่ดิน!$A:$A,0),MATCH($B5570,[1]ราคาที่ดิน!$B$1:$G$1,0))</f>
        <v>#N/A</v>
      </c>
      <c r="V5570" s="37" t="e">
        <f t="shared" si="1129"/>
        <v>#N/A</v>
      </c>
    </row>
    <row r="5571" spans="1:22" s="5" customFormat="1" ht="24" customHeight="1" x14ac:dyDescent="0.2">
      <c r="A5571" s="31">
        <v>5556</v>
      </c>
      <c r="B5571" s="31"/>
      <c r="C5571" s="31"/>
      <c r="D5571" s="31"/>
      <c r="E5571" s="31"/>
      <c r="F5571" s="31"/>
      <c r="G5571" s="32"/>
      <c r="H5571" s="31"/>
      <c r="I5571" s="31"/>
      <c r="J5571" s="31"/>
      <c r="K5571" s="31"/>
      <c r="L5571" s="31"/>
      <c r="M5571" s="31"/>
      <c r="N5571" s="33"/>
      <c r="O5571" s="33"/>
      <c r="P5571" s="33"/>
      <c r="Q5571" s="33"/>
      <c r="R5571" s="33"/>
      <c r="S5571" s="34" t="str">
        <f t="shared" si="1127"/>
        <v/>
      </c>
      <c r="T5571" s="35">
        <f t="shared" si="1128"/>
        <v>0</v>
      </c>
      <c r="U5571" s="36" t="e">
        <f>INDEX([1]ราคาที่ดิน!$B:$G,MATCH($C5571,[1]ราคาที่ดิน!$A:$A,0),MATCH($B5571,[1]ราคาที่ดิน!$B$1:$G$1,0))</f>
        <v>#N/A</v>
      </c>
      <c r="V5571" s="37" t="e">
        <f t="shared" si="1129"/>
        <v>#N/A</v>
      </c>
    </row>
    <row r="5572" spans="1:22" s="5" customFormat="1" ht="24" customHeight="1" x14ac:dyDescent="0.2">
      <c r="A5572" s="31">
        <v>5557</v>
      </c>
      <c r="B5572" s="31"/>
      <c r="C5572" s="31"/>
      <c r="D5572" s="31"/>
      <c r="E5572" s="31"/>
      <c r="F5572" s="31"/>
      <c r="G5572" s="32"/>
      <c r="H5572" s="31"/>
      <c r="I5572" s="31"/>
      <c r="J5572" s="31"/>
      <c r="K5572" s="31"/>
      <c r="L5572" s="31"/>
      <c r="M5572" s="31"/>
      <c r="N5572" s="33"/>
      <c r="O5572" s="33"/>
      <c r="P5572" s="33"/>
      <c r="Q5572" s="33"/>
      <c r="R5572" s="33"/>
      <c r="S5572" s="34" t="str">
        <f t="shared" si="1127"/>
        <v/>
      </c>
      <c r="T5572" s="35">
        <f t="shared" si="1128"/>
        <v>0</v>
      </c>
      <c r="U5572" s="36" t="e">
        <f>INDEX([1]ราคาที่ดิน!$B:$G,MATCH($C5572,[1]ราคาที่ดิน!$A:$A,0),MATCH($B5572,[1]ราคาที่ดิน!$B$1:$G$1,0))</f>
        <v>#N/A</v>
      </c>
      <c r="V5572" s="37" t="e">
        <f t="shared" si="1129"/>
        <v>#N/A</v>
      </c>
    </row>
    <row r="5573" spans="1:22" s="5" customFormat="1" ht="24" customHeight="1" x14ac:dyDescent="0.2">
      <c r="A5573" s="31">
        <v>5558</v>
      </c>
      <c r="B5573" s="31"/>
      <c r="C5573" s="31"/>
      <c r="D5573" s="31"/>
      <c r="E5573" s="31"/>
      <c r="F5573" s="31"/>
      <c r="G5573" s="32"/>
      <c r="H5573" s="31"/>
      <c r="I5573" s="31"/>
      <c r="J5573" s="31"/>
      <c r="K5573" s="31"/>
      <c r="L5573" s="31"/>
      <c r="M5573" s="31"/>
      <c r="N5573" s="33"/>
      <c r="O5573" s="33"/>
      <c r="P5573" s="33"/>
      <c r="Q5573" s="33"/>
      <c r="R5573" s="33"/>
      <c r="S5573" s="34" t="str">
        <f t="shared" si="1127"/>
        <v/>
      </c>
      <c r="T5573" s="35">
        <f t="shared" si="1128"/>
        <v>0</v>
      </c>
      <c r="U5573" s="36" t="e">
        <f>INDEX([1]ราคาที่ดิน!$B:$G,MATCH($C5573,[1]ราคาที่ดิน!$A:$A,0),MATCH($B5573,[1]ราคาที่ดิน!$B$1:$G$1,0))</f>
        <v>#N/A</v>
      </c>
      <c r="V5573" s="37" t="e">
        <f t="shared" si="1129"/>
        <v>#N/A</v>
      </c>
    </row>
    <row r="5574" spans="1:22" s="5" customFormat="1" ht="24" customHeight="1" x14ac:dyDescent="0.2">
      <c r="A5574" s="31">
        <v>5559</v>
      </c>
      <c r="B5574" s="31"/>
      <c r="C5574" s="31"/>
      <c r="D5574" s="31"/>
      <c r="E5574" s="31"/>
      <c r="F5574" s="31"/>
      <c r="G5574" s="32"/>
      <c r="H5574" s="31"/>
      <c r="I5574" s="31"/>
      <c r="J5574" s="31"/>
      <c r="K5574" s="31"/>
      <c r="L5574" s="31"/>
      <c r="M5574" s="31"/>
      <c r="N5574" s="33"/>
      <c r="O5574" s="33"/>
      <c r="P5574" s="33"/>
      <c r="Q5574" s="33"/>
      <c r="R5574" s="33"/>
      <c r="S5574" s="34" t="str">
        <f t="shared" si="1127"/>
        <v/>
      </c>
      <c r="T5574" s="35">
        <f t="shared" si="1128"/>
        <v>0</v>
      </c>
      <c r="U5574" s="36" t="e">
        <f>INDEX([1]ราคาที่ดิน!$B:$G,MATCH($C5574,[1]ราคาที่ดิน!$A:$A,0),MATCH($B5574,[1]ราคาที่ดิน!$B$1:$G$1,0))</f>
        <v>#N/A</v>
      </c>
      <c r="V5574" s="37" t="e">
        <f t="shared" si="1129"/>
        <v>#N/A</v>
      </c>
    </row>
    <row r="5575" spans="1:22" s="5" customFormat="1" ht="24" customHeight="1" x14ac:dyDescent="0.2">
      <c r="A5575" s="31">
        <v>5560</v>
      </c>
      <c r="B5575" s="31"/>
      <c r="C5575" s="31"/>
      <c r="D5575" s="31"/>
      <c r="E5575" s="31"/>
      <c r="F5575" s="31"/>
      <c r="G5575" s="32"/>
      <c r="H5575" s="31"/>
      <c r="I5575" s="31"/>
      <c r="J5575" s="31"/>
      <c r="K5575" s="31"/>
      <c r="L5575" s="31"/>
      <c r="M5575" s="31"/>
      <c r="N5575" s="33"/>
      <c r="O5575" s="33"/>
      <c r="P5575" s="33"/>
      <c r="Q5575" s="33"/>
      <c r="R5575" s="33"/>
      <c r="S5575" s="34" t="str">
        <f t="shared" si="1127"/>
        <v/>
      </c>
      <c r="T5575" s="35">
        <f t="shared" si="1128"/>
        <v>0</v>
      </c>
      <c r="U5575" s="36" t="e">
        <f>INDEX([1]ราคาที่ดิน!$B:$G,MATCH($C5575,[1]ราคาที่ดิน!$A:$A,0),MATCH($B5575,[1]ราคาที่ดิน!$B$1:$G$1,0))</f>
        <v>#N/A</v>
      </c>
      <c r="V5575" s="37" t="e">
        <f t="shared" si="1129"/>
        <v>#N/A</v>
      </c>
    </row>
    <row r="5576" spans="1:22" s="5" customFormat="1" ht="24" customHeight="1" x14ac:dyDescent="0.2">
      <c r="A5576" s="31">
        <v>5561</v>
      </c>
      <c r="B5576" s="31"/>
      <c r="C5576" s="31"/>
      <c r="D5576" s="31"/>
      <c r="E5576" s="31"/>
      <c r="F5576" s="31"/>
      <c r="G5576" s="32"/>
      <c r="H5576" s="31"/>
      <c r="I5576" s="31"/>
      <c r="J5576" s="31"/>
      <c r="K5576" s="31"/>
      <c r="L5576" s="31"/>
      <c r="M5576" s="31"/>
      <c r="N5576" s="33"/>
      <c r="O5576" s="33"/>
      <c r="P5576" s="33"/>
      <c r="Q5576" s="33"/>
      <c r="R5576" s="33"/>
      <c r="S5576" s="34" t="str">
        <f t="shared" si="1127"/>
        <v/>
      </c>
      <c r="T5576" s="35">
        <f t="shared" si="1128"/>
        <v>0</v>
      </c>
      <c r="U5576" s="36" t="e">
        <f>INDEX([1]ราคาที่ดิน!$B:$G,MATCH($C5576,[1]ราคาที่ดิน!$A:$A,0),MATCH($B5576,[1]ราคาที่ดิน!$B$1:$G$1,0))</f>
        <v>#N/A</v>
      </c>
      <c r="V5576" s="37" t="e">
        <f t="shared" si="1129"/>
        <v>#N/A</v>
      </c>
    </row>
    <row r="5577" spans="1:22" s="5" customFormat="1" ht="24" customHeight="1" x14ac:dyDescent="0.2">
      <c r="A5577" s="31">
        <v>5562</v>
      </c>
      <c r="B5577" s="31"/>
      <c r="C5577" s="31"/>
      <c r="D5577" s="31"/>
      <c r="E5577" s="31"/>
      <c r="F5577" s="31"/>
      <c r="G5577" s="32"/>
      <c r="H5577" s="31"/>
      <c r="I5577" s="31"/>
      <c r="J5577" s="31"/>
      <c r="K5577" s="31"/>
      <c r="L5577" s="31"/>
      <c r="M5577" s="31"/>
      <c r="N5577" s="33"/>
      <c r="O5577" s="33"/>
      <c r="P5577" s="33"/>
      <c r="Q5577" s="33"/>
      <c r="R5577" s="33"/>
      <c r="S5577" s="34" t="str">
        <f t="shared" si="1127"/>
        <v/>
      </c>
      <c r="T5577" s="35">
        <f t="shared" si="1128"/>
        <v>0</v>
      </c>
      <c r="U5577" s="36" t="e">
        <f>INDEX([1]ราคาที่ดิน!$B:$G,MATCH($C5577,[1]ราคาที่ดิน!$A:$A,0),MATCH($B5577,[1]ราคาที่ดิน!$B$1:$G$1,0))</f>
        <v>#N/A</v>
      </c>
      <c r="V5577" s="37" t="e">
        <f t="shared" si="1129"/>
        <v>#N/A</v>
      </c>
    </row>
    <row r="5578" spans="1:22" s="5" customFormat="1" ht="24" customHeight="1" x14ac:dyDescent="0.2">
      <c r="A5578" s="31">
        <v>5563</v>
      </c>
      <c r="B5578" s="31"/>
      <c r="C5578" s="31"/>
      <c r="D5578" s="31"/>
      <c r="E5578" s="31"/>
      <c r="F5578" s="31"/>
      <c r="G5578" s="32"/>
      <c r="H5578" s="31"/>
      <c r="I5578" s="31"/>
      <c r="J5578" s="31"/>
      <c r="K5578" s="31"/>
      <c r="L5578" s="31"/>
      <c r="M5578" s="31"/>
      <c r="N5578" s="33"/>
      <c r="O5578" s="33"/>
      <c r="P5578" s="33"/>
      <c r="Q5578" s="33"/>
      <c r="R5578" s="33"/>
      <c r="S5578" s="34" t="str">
        <f t="shared" si="1127"/>
        <v/>
      </c>
      <c r="T5578" s="35">
        <f t="shared" si="1128"/>
        <v>0</v>
      </c>
      <c r="U5578" s="36" t="e">
        <f>INDEX([1]ราคาที่ดิน!$B:$G,MATCH($C5578,[1]ราคาที่ดิน!$A:$A,0),MATCH($B5578,[1]ราคาที่ดิน!$B$1:$G$1,0))</f>
        <v>#N/A</v>
      </c>
      <c r="V5578" s="37" t="e">
        <f t="shared" si="1129"/>
        <v>#N/A</v>
      </c>
    </row>
    <row r="5579" spans="1:22" s="5" customFormat="1" ht="24" customHeight="1" x14ac:dyDescent="0.2">
      <c r="A5579" s="31">
        <v>5564</v>
      </c>
      <c r="B5579" s="31"/>
      <c r="C5579" s="31"/>
      <c r="D5579" s="31"/>
      <c r="E5579" s="31"/>
      <c r="F5579" s="31"/>
      <c r="G5579" s="32"/>
      <c r="H5579" s="31"/>
      <c r="I5579" s="31"/>
      <c r="J5579" s="31"/>
      <c r="K5579" s="31"/>
      <c r="L5579" s="31"/>
      <c r="M5579" s="31"/>
      <c r="N5579" s="33"/>
      <c r="O5579" s="33"/>
      <c r="P5579" s="33"/>
      <c r="Q5579" s="33"/>
      <c r="R5579" s="33"/>
      <c r="S5579" s="34" t="str">
        <f t="shared" si="1127"/>
        <v/>
      </c>
      <c r="T5579" s="35">
        <f t="shared" si="1128"/>
        <v>0</v>
      </c>
      <c r="U5579" s="36" t="e">
        <f>INDEX([1]ราคาที่ดิน!$B:$G,MATCH($C5579,[1]ราคาที่ดิน!$A:$A,0),MATCH($B5579,[1]ราคาที่ดิน!$B$1:$G$1,0))</f>
        <v>#N/A</v>
      </c>
      <c r="V5579" s="37" t="e">
        <f t="shared" si="1129"/>
        <v>#N/A</v>
      </c>
    </row>
    <row r="5580" spans="1:22" s="5" customFormat="1" ht="24" customHeight="1" x14ac:dyDescent="0.2">
      <c r="A5580" s="31">
        <v>5565</v>
      </c>
      <c r="B5580" s="31"/>
      <c r="C5580" s="31"/>
      <c r="D5580" s="31"/>
      <c r="E5580" s="31"/>
      <c r="F5580" s="31"/>
      <c r="G5580" s="32"/>
      <c r="H5580" s="31"/>
      <c r="I5580" s="31"/>
      <c r="J5580" s="31"/>
      <c r="K5580" s="31"/>
      <c r="L5580" s="31"/>
      <c r="M5580" s="31"/>
      <c r="N5580" s="33"/>
      <c r="O5580" s="33"/>
      <c r="P5580" s="33"/>
      <c r="Q5580" s="33"/>
      <c r="R5580" s="33"/>
      <c r="S5580" s="34" t="str">
        <f t="shared" si="1127"/>
        <v/>
      </c>
      <c r="T5580" s="35">
        <f t="shared" si="1128"/>
        <v>0</v>
      </c>
      <c r="U5580" s="36" t="e">
        <f>INDEX([1]ราคาที่ดิน!$B:$G,MATCH($C5580,[1]ราคาที่ดิน!$A:$A,0),MATCH($B5580,[1]ราคาที่ดิน!$B$1:$G$1,0))</f>
        <v>#N/A</v>
      </c>
      <c r="V5580" s="37" t="e">
        <f t="shared" si="1129"/>
        <v>#N/A</v>
      </c>
    </row>
    <row r="5581" spans="1:22" s="5" customFormat="1" ht="24" customHeight="1" x14ac:dyDescent="0.2">
      <c r="A5581" s="31">
        <v>5566</v>
      </c>
      <c r="B5581" s="31"/>
      <c r="C5581" s="31"/>
      <c r="D5581" s="31"/>
      <c r="E5581" s="31"/>
      <c r="F5581" s="31"/>
      <c r="G5581" s="32"/>
      <c r="H5581" s="31"/>
      <c r="I5581" s="31"/>
      <c r="J5581" s="31"/>
      <c r="K5581" s="31"/>
      <c r="L5581" s="31"/>
      <c r="M5581" s="31"/>
      <c r="N5581" s="33"/>
      <c r="O5581" s="33"/>
      <c r="P5581" s="33"/>
      <c r="Q5581" s="33"/>
      <c r="R5581" s="33"/>
      <c r="S5581" s="34" t="str">
        <f t="shared" si="1127"/>
        <v/>
      </c>
      <c r="T5581" s="35">
        <f t="shared" si="1128"/>
        <v>0</v>
      </c>
      <c r="U5581" s="36" t="e">
        <f>INDEX([1]ราคาที่ดิน!$B:$G,MATCH($C5581,[1]ราคาที่ดิน!$A:$A,0),MATCH($B5581,[1]ราคาที่ดิน!$B$1:$G$1,0))</f>
        <v>#N/A</v>
      </c>
      <c r="V5581" s="37" t="e">
        <f t="shared" si="1129"/>
        <v>#N/A</v>
      </c>
    </row>
    <row r="5582" spans="1:22" s="5" customFormat="1" ht="24" customHeight="1" x14ac:dyDescent="0.2">
      <c r="A5582" s="31">
        <v>5567</v>
      </c>
      <c r="B5582" s="31"/>
      <c r="C5582" s="31"/>
      <c r="D5582" s="31"/>
      <c r="E5582" s="31"/>
      <c r="F5582" s="31"/>
      <c r="G5582" s="32"/>
      <c r="H5582" s="31"/>
      <c r="I5582" s="31"/>
      <c r="J5582" s="31"/>
      <c r="K5582" s="31"/>
      <c r="L5582" s="31"/>
      <c r="M5582" s="31"/>
      <c r="N5582" s="33"/>
      <c r="O5582" s="33"/>
      <c r="P5582" s="33"/>
      <c r="Q5582" s="33"/>
      <c r="R5582" s="33"/>
      <c r="S5582" s="34" t="str">
        <f t="shared" si="1127"/>
        <v/>
      </c>
      <c r="T5582" s="35">
        <f t="shared" si="1128"/>
        <v>0</v>
      </c>
      <c r="U5582" s="36" t="e">
        <f>INDEX([1]ราคาที่ดิน!$B:$G,MATCH($C5582,[1]ราคาที่ดิน!$A:$A,0),MATCH($B5582,[1]ราคาที่ดิน!$B$1:$G$1,0))</f>
        <v>#N/A</v>
      </c>
      <c r="V5582" s="37" t="e">
        <f t="shared" si="1129"/>
        <v>#N/A</v>
      </c>
    </row>
    <row r="5583" spans="1:22" s="5" customFormat="1" ht="24" customHeight="1" x14ac:dyDescent="0.2">
      <c r="A5583" s="31">
        <v>5568</v>
      </c>
      <c r="B5583" s="31"/>
      <c r="C5583" s="31"/>
      <c r="D5583" s="31"/>
      <c r="E5583" s="31"/>
      <c r="F5583" s="31"/>
      <c r="G5583" s="32"/>
      <c r="H5583" s="31"/>
      <c r="I5583" s="31"/>
      <c r="J5583" s="31"/>
      <c r="K5583" s="31"/>
      <c r="L5583" s="31"/>
      <c r="M5583" s="31"/>
      <c r="N5583" s="33"/>
      <c r="O5583" s="33"/>
      <c r="P5583" s="33"/>
      <c r="Q5583" s="33"/>
      <c r="R5583" s="33"/>
      <c r="S5583" s="34" t="str">
        <f t="shared" ref="S5583:S5646" si="1130">IF(N5583&gt;=1,"1",IF(O5583&gt;=1,"2",IF(P5583&gt;=1,"3",IF(Q5583&gt;=1,"4",IF(R5583&gt;=1,"5","")))))</f>
        <v/>
      </c>
      <c r="T5583" s="35">
        <f t="shared" ref="T5583:T5646" si="1131">N5583+O5583+P5583+Q5583+R5583</f>
        <v>0</v>
      </c>
      <c r="U5583" s="36" t="e">
        <f>INDEX([1]ราคาที่ดิน!$B:$G,MATCH($C5583,[1]ราคาที่ดิน!$A:$A,0),MATCH($B5583,[1]ราคาที่ดิน!$B$1:$G$1,0))</f>
        <v>#N/A</v>
      </c>
      <c r="V5583" s="37" t="e">
        <f t="shared" si="1129"/>
        <v>#N/A</v>
      </c>
    </row>
    <row r="5584" spans="1:22" s="5" customFormat="1" ht="24" customHeight="1" x14ac:dyDescent="0.2">
      <c r="A5584" s="31">
        <v>5569</v>
      </c>
      <c r="B5584" s="31"/>
      <c r="C5584" s="31"/>
      <c r="D5584" s="31"/>
      <c r="E5584" s="31"/>
      <c r="F5584" s="31"/>
      <c r="G5584" s="32"/>
      <c r="H5584" s="31"/>
      <c r="I5584" s="31"/>
      <c r="J5584" s="31"/>
      <c r="K5584" s="31"/>
      <c r="L5584" s="31"/>
      <c r="M5584" s="31"/>
      <c r="N5584" s="33"/>
      <c r="O5584" s="33"/>
      <c r="P5584" s="33"/>
      <c r="Q5584" s="33"/>
      <c r="R5584" s="33"/>
      <c r="S5584" s="34" t="str">
        <f t="shared" si="1130"/>
        <v/>
      </c>
      <c r="T5584" s="35">
        <f t="shared" si="1131"/>
        <v>0</v>
      </c>
      <c r="U5584" s="36" t="e">
        <f>INDEX([1]ราคาที่ดิน!$B:$G,MATCH($C5584,[1]ราคาที่ดิน!$A:$A,0),MATCH($B5584,[1]ราคาที่ดิน!$B$1:$G$1,0))</f>
        <v>#N/A</v>
      </c>
      <c r="V5584" s="37" t="e">
        <f t="shared" si="1129"/>
        <v>#N/A</v>
      </c>
    </row>
    <row r="5585" spans="1:22" s="5" customFormat="1" ht="24" customHeight="1" x14ac:dyDescent="0.2">
      <c r="A5585" s="31">
        <v>5570</v>
      </c>
      <c r="B5585" s="31"/>
      <c r="C5585" s="31"/>
      <c r="D5585" s="31"/>
      <c r="E5585" s="31"/>
      <c r="F5585" s="31"/>
      <c r="G5585" s="32"/>
      <c r="H5585" s="31"/>
      <c r="I5585" s="31"/>
      <c r="J5585" s="31"/>
      <c r="K5585" s="31"/>
      <c r="L5585" s="31"/>
      <c r="M5585" s="31"/>
      <c r="N5585" s="33"/>
      <c r="O5585" s="33"/>
      <c r="P5585" s="33"/>
      <c r="Q5585" s="33"/>
      <c r="R5585" s="33"/>
      <c r="S5585" s="34" t="str">
        <f t="shared" si="1130"/>
        <v/>
      </c>
      <c r="T5585" s="35">
        <f t="shared" si="1131"/>
        <v>0</v>
      </c>
      <c r="U5585" s="36" t="e">
        <f>INDEX([1]ราคาที่ดิน!$B:$G,MATCH($C5585,[1]ราคาที่ดิน!$A:$A,0),MATCH($B5585,[1]ราคาที่ดิน!$B$1:$G$1,0))</f>
        <v>#N/A</v>
      </c>
      <c r="V5585" s="37" t="e">
        <f t="shared" si="1129"/>
        <v>#N/A</v>
      </c>
    </row>
    <row r="5586" spans="1:22" s="5" customFormat="1" ht="24" customHeight="1" x14ac:dyDescent="0.2">
      <c r="A5586" s="31">
        <v>5571</v>
      </c>
      <c r="B5586" s="31"/>
      <c r="C5586" s="31"/>
      <c r="D5586" s="31"/>
      <c r="E5586" s="31"/>
      <c r="F5586" s="31"/>
      <c r="G5586" s="32"/>
      <c r="H5586" s="31"/>
      <c r="I5586" s="31"/>
      <c r="J5586" s="31"/>
      <c r="K5586" s="31"/>
      <c r="L5586" s="31"/>
      <c r="M5586" s="31"/>
      <c r="N5586" s="33"/>
      <c r="O5586" s="33"/>
      <c r="P5586" s="33"/>
      <c r="Q5586" s="33"/>
      <c r="R5586" s="33"/>
      <c r="S5586" s="34" t="str">
        <f t="shared" si="1130"/>
        <v/>
      </c>
      <c r="T5586" s="35">
        <f t="shared" si="1131"/>
        <v>0</v>
      </c>
      <c r="U5586" s="36" t="e">
        <f>INDEX([1]ราคาที่ดิน!$B:$G,MATCH($C5586,[1]ราคาที่ดิน!$A:$A,0),MATCH($B5586,[1]ราคาที่ดิน!$B$1:$G$1,0))</f>
        <v>#N/A</v>
      </c>
      <c r="V5586" s="37" t="e">
        <f t="shared" si="1129"/>
        <v>#N/A</v>
      </c>
    </row>
    <row r="5587" spans="1:22" s="5" customFormat="1" ht="24" customHeight="1" x14ac:dyDescent="0.2">
      <c r="A5587" s="31">
        <v>5572</v>
      </c>
      <c r="B5587" s="31"/>
      <c r="C5587" s="31"/>
      <c r="D5587" s="31"/>
      <c r="E5587" s="31"/>
      <c r="F5587" s="31"/>
      <c r="G5587" s="32"/>
      <c r="H5587" s="31"/>
      <c r="I5587" s="31"/>
      <c r="J5587" s="31"/>
      <c r="K5587" s="31"/>
      <c r="L5587" s="31"/>
      <c r="M5587" s="31"/>
      <c r="N5587" s="33"/>
      <c r="O5587" s="33"/>
      <c r="P5587" s="33"/>
      <c r="Q5587" s="33"/>
      <c r="R5587" s="33"/>
      <c r="S5587" s="34" t="str">
        <f t="shared" si="1130"/>
        <v/>
      </c>
      <c r="T5587" s="35">
        <f t="shared" si="1131"/>
        <v>0</v>
      </c>
      <c r="U5587" s="36" t="e">
        <f>INDEX([1]ราคาที่ดิน!$B:$G,MATCH($C5587,[1]ราคาที่ดิน!$A:$A,0),MATCH($B5587,[1]ราคาที่ดิน!$B$1:$G$1,0))</f>
        <v>#N/A</v>
      </c>
      <c r="V5587" s="37" t="e">
        <f t="shared" ref="V5587:V5650" si="1132">$T5587*$U5587</f>
        <v>#N/A</v>
      </c>
    </row>
    <row r="5588" spans="1:22" s="5" customFormat="1" ht="24" customHeight="1" x14ac:dyDescent="0.2">
      <c r="A5588" s="31">
        <v>5573</v>
      </c>
      <c r="B5588" s="31"/>
      <c r="C5588" s="31"/>
      <c r="D5588" s="31"/>
      <c r="E5588" s="31"/>
      <c r="F5588" s="31"/>
      <c r="G5588" s="32"/>
      <c r="H5588" s="31"/>
      <c r="I5588" s="31"/>
      <c r="J5588" s="31"/>
      <c r="K5588" s="31"/>
      <c r="L5588" s="31"/>
      <c r="M5588" s="31"/>
      <c r="N5588" s="33"/>
      <c r="O5588" s="33"/>
      <c r="P5588" s="33"/>
      <c r="Q5588" s="33"/>
      <c r="R5588" s="33"/>
      <c r="S5588" s="34" t="str">
        <f t="shared" si="1130"/>
        <v/>
      </c>
      <c r="T5588" s="35">
        <f t="shared" si="1131"/>
        <v>0</v>
      </c>
      <c r="U5588" s="36" t="e">
        <f>INDEX([1]ราคาที่ดิน!$B:$G,MATCH($C5588,[1]ราคาที่ดิน!$A:$A,0),MATCH($B5588,[1]ราคาที่ดิน!$B$1:$G$1,0))</f>
        <v>#N/A</v>
      </c>
      <c r="V5588" s="37" t="e">
        <f t="shared" si="1132"/>
        <v>#N/A</v>
      </c>
    </row>
    <row r="5589" spans="1:22" s="5" customFormat="1" ht="24" customHeight="1" x14ac:dyDescent="0.2">
      <c r="A5589" s="31">
        <v>5574</v>
      </c>
      <c r="B5589" s="31"/>
      <c r="C5589" s="31"/>
      <c r="D5589" s="31"/>
      <c r="E5589" s="31"/>
      <c r="F5589" s="31"/>
      <c r="G5589" s="32"/>
      <c r="H5589" s="31"/>
      <c r="I5589" s="31"/>
      <c r="J5589" s="31"/>
      <c r="K5589" s="31"/>
      <c r="L5589" s="31"/>
      <c r="M5589" s="31"/>
      <c r="N5589" s="33"/>
      <c r="O5589" s="33"/>
      <c r="P5589" s="33"/>
      <c r="Q5589" s="33"/>
      <c r="R5589" s="33"/>
      <c r="S5589" s="34" t="str">
        <f t="shared" si="1130"/>
        <v/>
      </c>
      <c r="T5589" s="35">
        <f t="shared" si="1131"/>
        <v>0</v>
      </c>
      <c r="U5589" s="36" t="e">
        <f>INDEX([1]ราคาที่ดิน!$B:$G,MATCH($C5589,[1]ราคาที่ดิน!$A:$A,0),MATCH($B5589,[1]ราคาที่ดิน!$B$1:$G$1,0))</f>
        <v>#N/A</v>
      </c>
      <c r="V5589" s="37" t="e">
        <f t="shared" si="1132"/>
        <v>#N/A</v>
      </c>
    </row>
    <row r="5590" spans="1:22" s="5" customFormat="1" ht="24" customHeight="1" x14ac:dyDescent="0.2">
      <c r="A5590" s="31">
        <v>5575</v>
      </c>
      <c r="B5590" s="31"/>
      <c r="C5590" s="31"/>
      <c r="D5590" s="31"/>
      <c r="E5590" s="31"/>
      <c r="F5590" s="31"/>
      <c r="G5590" s="32"/>
      <c r="H5590" s="31"/>
      <c r="I5590" s="31"/>
      <c r="J5590" s="31"/>
      <c r="K5590" s="31"/>
      <c r="L5590" s="31"/>
      <c r="M5590" s="31"/>
      <c r="N5590" s="33"/>
      <c r="O5590" s="33"/>
      <c r="P5590" s="33"/>
      <c r="Q5590" s="33"/>
      <c r="R5590" s="33"/>
      <c r="S5590" s="34" t="str">
        <f t="shared" si="1130"/>
        <v/>
      </c>
      <c r="T5590" s="35">
        <f t="shared" si="1131"/>
        <v>0</v>
      </c>
      <c r="U5590" s="36" t="e">
        <f>INDEX([1]ราคาที่ดิน!$B:$G,MATCH($C5590,[1]ราคาที่ดิน!$A:$A,0),MATCH($B5590,[1]ราคาที่ดิน!$B$1:$G$1,0))</f>
        <v>#N/A</v>
      </c>
      <c r="V5590" s="37" t="e">
        <f t="shared" si="1132"/>
        <v>#N/A</v>
      </c>
    </row>
    <row r="5591" spans="1:22" s="5" customFormat="1" ht="24" customHeight="1" x14ac:dyDescent="0.2">
      <c r="A5591" s="31">
        <v>5576</v>
      </c>
      <c r="B5591" s="31"/>
      <c r="C5591" s="31"/>
      <c r="D5591" s="31"/>
      <c r="E5591" s="31"/>
      <c r="F5591" s="31"/>
      <c r="G5591" s="32"/>
      <c r="H5591" s="31"/>
      <c r="I5591" s="31"/>
      <c r="J5591" s="31"/>
      <c r="K5591" s="31"/>
      <c r="L5591" s="31"/>
      <c r="M5591" s="31"/>
      <c r="N5591" s="33"/>
      <c r="O5591" s="33"/>
      <c r="P5591" s="33"/>
      <c r="Q5591" s="33"/>
      <c r="R5591" s="33"/>
      <c r="S5591" s="34" t="str">
        <f t="shared" si="1130"/>
        <v/>
      </c>
      <c r="T5591" s="35">
        <f t="shared" si="1131"/>
        <v>0</v>
      </c>
      <c r="U5591" s="36" t="e">
        <f>INDEX([1]ราคาที่ดิน!$B:$G,MATCH($C5591,[1]ราคาที่ดิน!$A:$A,0),MATCH($B5591,[1]ราคาที่ดิน!$B$1:$G$1,0))</f>
        <v>#N/A</v>
      </c>
      <c r="V5591" s="37" t="e">
        <f t="shared" si="1132"/>
        <v>#N/A</v>
      </c>
    </row>
    <row r="5592" spans="1:22" s="5" customFormat="1" ht="24" customHeight="1" x14ac:dyDescent="0.2">
      <c r="A5592" s="31">
        <v>5577</v>
      </c>
      <c r="B5592" s="31"/>
      <c r="C5592" s="31"/>
      <c r="D5592" s="31"/>
      <c r="E5592" s="31"/>
      <c r="F5592" s="31"/>
      <c r="G5592" s="32"/>
      <c r="H5592" s="31"/>
      <c r="I5592" s="31"/>
      <c r="J5592" s="31"/>
      <c r="K5592" s="31"/>
      <c r="L5592" s="31"/>
      <c r="M5592" s="31"/>
      <c r="N5592" s="33"/>
      <c r="O5592" s="33"/>
      <c r="P5592" s="33"/>
      <c r="Q5592" s="33"/>
      <c r="R5592" s="33"/>
      <c r="S5592" s="34" t="str">
        <f t="shared" si="1130"/>
        <v/>
      </c>
      <c r="T5592" s="35">
        <f t="shared" si="1131"/>
        <v>0</v>
      </c>
      <c r="U5592" s="36" t="e">
        <f>INDEX([1]ราคาที่ดิน!$B:$G,MATCH($C5592,[1]ราคาที่ดิน!$A:$A,0),MATCH($B5592,[1]ราคาที่ดิน!$B$1:$G$1,0))</f>
        <v>#N/A</v>
      </c>
      <c r="V5592" s="37" t="e">
        <f t="shared" si="1132"/>
        <v>#N/A</v>
      </c>
    </row>
    <row r="5593" spans="1:22" s="5" customFormat="1" ht="24" customHeight="1" x14ac:dyDescent="0.2">
      <c r="A5593" s="31">
        <v>5578</v>
      </c>
      <c r="B5593" s="31"/>
      <c r="C5593" s="31"/>
      <c r="D5593" s="31"/>
      <c r="E5593" s="31"/>
      <c r="F5593" s="31"/>
      <c r="G5593" s="32"/>
      <c r="H5593" s="31"/>
      <c r="I5593" s="31"/>
      <c r="J5593" s="31"/>
      <c r="K5593" s="31"/>
      <c r="L5593" s="31"/>
      <c r="M5593" s="31"/>
      <c r="N5593" s="33"/>
      <c r="O5593" s="33"/>
      <c r="P5593" s="33"/>
      <c r="Q5593" s="33"/>
      <c r="R5593" s="33"/>
      <c r="S5593" s="34" t="str">
        <f t="shared" si="1130"/>
        <v/>
      </c>
      <c r="T5593" s="35">
        <f t="shared" si="1131"/>
        <v>0</v>
      </c>
      <c r="U5593" s="36" t="e">
        <f>INDEX([1]ราคาที่ดิน!$B:$G,MATCH($C5593,[1]ราคาที่ดิน!$A:$A,0),MATCH($B5593,[1]ราคาที่ดิน!$B$1:$G$1,0))</f>
        <v>#N/A</v>
      </c>
      <c r="V5593" s="37" t="e">
        <f t="shared" si="1132"/>
        <v>#N/A</v>
      </c>
    </row>
    <row r="5594" spans="1:22" s="5" customFormat="1" ht="24" customHeight="1" x14ac:dyDescent="0.2">
      <c r="A5594" s="31">
        <v>5579</v>
      </c>
      <c r="B5594" s="31"/>
      <c r="C5594" s="31"/>
      <c r="D5594" s="31"/>
      <c r="E5594" s="31"/>
      <c r="F5594" s="31"/>
      <c r="G5594" s="32"/>
      <c r="H5594" s="31"/>
      <c r="I5594" s="31"/>
      <c r="J5594" s="31"/>
      <c r="K5594" s="31"/>
      <c r="L5594" s="31"/>
      <c r="M5594" s="31"/>
      <c r="N5594" s="33"/>
      <c r="O5594" s="33"/>
      <c r="P5594" s="33"/>
      <c r="Q5594" s="33"/>
      <c r="R5594" s="33"/>
      <c r="S5594" s="34" t="str">
        <f t="shared" si="1130"/>
        <v/>
      </c>
      <c r="T5594" s="35">
        <f t="shared" si="1131"/>
        <v>0</v>
      </c>
      <c r="U5594" s="36" t="e">
        <f>INDEX([1]ราคาที่ดิน!$B:$G,MATCH($C5594,[1]ราคาที่ดิน!$A:$A,0),MATCH($B5594,[1]ราคาที่ดิน!$B$1:$G$1,0))</f>
        <v>#N/A</v>
      </c>
      <c r="V5594" s="37" t="e">
        <f t="shared" si="1132"/>
        <v>#N/A</v>
      </c>
    </row>
    <row r="5595" spans="1:22" s="5" customFormat="1" ht="24" customHeight="1" x14ac:dyDescent="0.2">
      <c r="A5595" s="31">
        <v>5580</v>
      </c>
      <c r="B5595" s="31"/>
      <c r="C5595" s="31"/>
      <c r="D5595" s="31"/>
      <c r="E5595" s="31"/>
      <c r="F5595" s="31"/>
      <c r="G5595" s="32"/>
      <c r="H5595" s="31"/>
      <c r="I5595" s="31"/>
      <c r="J5595" s="31"/>
      <c r="K5595" s="31"/>
      <c r="L5595" s="31"/>
      <c r="M5595" s="31"/>
      <c r="N5595" s="33"/>
      <c r="O5595" s="33"/>
      <c r="P5595" s="33"/>
      <c r="Q5595" s="33"/>
      <c r="R5595" s="33"/>
      <c r="S5595" s="34" t="str">
        <f t="shared" si="1130"/>
        <v/>
      </c>
      <c r="T5595" s="35">
        <f t="shared" si="1131"/>
        <v>0</v>
      </c>
      <c r="U5595" s="36" t="e">
        <f>INDEX([1]ราคาที่ดิน!$B:$G,MATCH($C5595,[1]ราคาที่ดิน!$A:$A,0),MATCH($B5595,[1]ราคาที่ดิน!$B$1:$G$1,0))</f>
        <v>#N/A</v>
      </c>
      <c r="V5595" s="37" t="e">
        <f t="shared" si="1132"/>
        <v>#N/A</v>
      </c>
    </row>
    <row r="5596" spans="1:22" s="5" customFormat="1" ht="24" customHeight="1" x14ac:dyDescent="0.2">
      <c r="A5596" s="31">
        <v>5581</v>
      </c>
      <c r="B5596" s="31"/>
      <c r="C5596" s="31"/>
      <c r="D5596" s="31"/>
      <c r="E5596" s="31"/>
      <c r="F5596" s="31"/>
      <c r="G5596" s="32"/>
      <c r="H5596" s="31"/>
      <c r="I5596" s="31"/>
      <c r="J5596" s="31"/>
      <c r="K5596" s="31"/>
      <c r="L5596" s="31"/>
      <c r="M5596" s="31"/>
      <c r="N5596" s="33"/>
      <c r="O5596" s="33"/>
      <c r="P5596" s="33"/>
      <c r="Q5596" s="33"/>
      <c r="R5596" s="33"/>
      <c r="S5596" s="34" t="str">
        <f t="shared" si="1130"/>
        <v/>
      </c>
      <c r="T5596" s="35">
        <f t="shared" si="1131"/>
        <v>0</v>
      </c>
      <c r="U5596" s="36" t="e">
        <f>INDEX([1]ราคาที่ดิน!$B:$G,MATCH($C5596,[1]ราคาที่ดิน!$A:$A,0),MATCH($B5596,[1]ราคาที่ดิน!$B$1:$G$1,0))</f>
        <v>#N/A</v>
      </c>
      <c r="V5596" s="37" t="e">
        <f t="shared" si="1132"/>
        <v>#N/A</v>
      </c>
    </row>
    <row r="5597" spans="1:22" s="5" customFormat="1" ht="24" customHeight="1" x14ac:dyDescent="0.2">
      <c r="A5597" s="31">
        <v>5582</v>
      </c>
      <c r="B5597" s="31"/>
      <c r="C5597" s="31"/>
      <c r="D5597" s="31"/>
      <c r="E5597" s="31"/>
      <c r="F5597" s="31"/>
      <c r="G5597" s="32"/>
      <c r="H5597" s="31"/>
      <c r="I5597" s="31"/>
      <c r="J5597" s="31"/>
      <c r="K5597" s="31"/>
      <c r="L5597" s="31"/>
      <c r="M5597" s="31"/>
      <c r="N5597" s="33"/>
      <c r="O5597" s="33"/>
      <c r="P5597" s="33"/>
      <c r="Q5597" s="33"/>
      <c r="R5597" s="33"/>
      <c r="S5597" s="34" t="str">
        <f t="shared" si="1130"/>
        <v/>
      </c>
      <c r="T5597" s="35">
        <f t="shared" si="1131"/>
        <v>0</v>
      </c>
      <c r="U5597" s="36" t="e">
        <f>INDEX([1]ราคาที่ดิน!$B:$G,MATCH($C5597,[1]ราคาที่ดิน!$A:$A,0),MATCH($B5597,[1]ราคาที่ดิน!$B$1:$G$1,0))</f>
        <v>#N/A</v>
      </c>
      <c r="V5597" s="37" t="e">
        <f t="shared" si="1132"/>
        <v>#N/A</v>
      </c>
    </row>
    <row r="5598" spans="1:22" s="5" customFormat="1" ht="24" customHeight="1" x14ac:dyDescent="0.2">
      <c r="A5598" s="31">
        <v>5583</v>
      </c>
      <c r="B5598" s="31"/>
      <c r="C5598" s="31"/>
      <c r="D5598" s="31"/>
      <c r="E5598" s="31"/>
      <c r="F5598" s="31"/>
      <c r="G5598" s="32"/>
      <c r="H5598" s="31"/>
      <c r="I5598" s="31"/>
      <c r="J5598" s="31"/>
      <c r="K5598" s="31"/>
      <c r="L5598" s="31"/>
      <c r="M5598" s="31"/>
      <c r="N5598" s="33"/>
      <c r="O5598" s="33"/>
      <c r="P5598" s="33"/>
      <c r="Q5598" s="33"/>
      <c r="R5598" s="33"/>
      <c r="S5598" s="34" t="str">
        <f t="shared" si="1130"/>
        <v/>
      </c>
      <c r="T5598" s="35">
        <f t="shared" si="1131"/>
        <v>0</v>
      </c>
      <c r="U5598" s="36" t="e">
        <f>INDEX([1]ราคาที่ดิน!$B:$G,MATCH($C5598,[1]ราคาที่ดิน!$A:$A,0),MATCH($B5598,[1]ราคาที่ดิน!$B$1:$G$1,0))</f>
        <v>#N/A</v>
      </c>
      <c r="V5598" s="37" t="e">
        <f t="shared" si="1132"/>
        <v>#N/A</v>
      </c>
    </row>
    <row r="5599" spans="1:22" s="5" customFormat="1" ht="24" customHeight="1" x14ac:dyDescent="0.2">
      <c r="A5599" s="31">
        <v>5584</v>
      </c>
      <c r="B5599" s="31"/>
      <c r="C5599" s="31"/>
      <c r="D5599" s="31"/>
      <c r="E5599" s="31"/>
      <c r="F5599" s="31"/>
      <c r="G5599" s="32"/>
      <c r="H5599" s="31"/>
      <c r="I5599" s="31"/>
      <c r="J5599" s="31"/>
      <c r="K5599" s="31"/>
      <c r="L5599" s="31"/>
      <c r="M5599" s="31"/>
      <c r="N5599" s="33"/>
      <c r="O5599" s="33"/>
      <c r="P5599" s="33"/>
      <c r="Q5599" s="33"/>
      <c r="R5599" s="33"/>
      <c r="S5599" s="34" t="str">
        <f t="shared" si="1130"/>
        <v/>
      </c>
      <c r="T5599" s="35">
        <f t="shared" si="1131"/>
        <v>0</v>
      </c>
      <c r="U5599" s="36" t="e">
        <f>INDEX([1]ราคาที่ดิน!$B:$G,MATCH($C5599,[1]ราคาที่ดิน!$A:$A,0),MATCH($B5599,[1]ราคาที่ดิน!$B$1:$G$1,0))</f>
        <v>#N/A</v>
      </c>
      <c r="V5599" s="37" t="e">
        <f t="shared" si="1132"/>
        <v>#N/A</v>
      </c>
    </row>
    <row r="5600" spans="1:22" s="5" customFormat="1" ht="24" customHeight="1" x14ac:dyDescent="0.2">
      <c r="A5600" s="31">
        <v>5585</v>
      </c>
      <c r="B5600" s="31"/>
      <c r="C5600" s="31"/>
      <c r="D5600" s="31"/>
      <c r="E5600" s="31"/>
      <c r="F5600" s="31"/>
      <c r="G5600" s="32"/>
      <c r="H5600" s="31"/>
      <c r="I5600" s="31"/>
      <c r="J5600" s="31"/>
      <c r="K5600" s="31"/>
      <c r="L5600" s="31"/>
      <c r="M5600" s="31"/>
      <c r="N5600" s="33"/>
      <c r="O5600" s="33"/>
      <c r="P5600" s="33"/>
      <c r="Q5600" s="33"/>
      <c r="R5600" s="33"/>
      <c r="S5600" s="34" t="str">
        <f t="shared" si="1130"/>
        <v/>
      </c>
      <c r="T5600" s="35">
        <f t="shared" si="1131"/>
        <v>0</v>
      </c>
      <c r="U5600" s="36" t="e">
        <f>INDEX([1]ราคาที่ดิน!$B:$G,MATCH($C5600,[1]ราคาที่ดิน!$A:$A,0),MATCH($B5600,[1]ราคาที่ดิน!$B$1:$G$1,0))</f>
        <v>#N/A</v>
      </c>
      <c r="V5600" s="37" t="e">
        <f t="shared" si="1132"/>
        <v>#N/A</v>
      </c>
    </row>
    <row r="5601" spans="1:22" s="5" customFormat="1" ht="24" customHeight="1" x14ac:dyDescent="0.2">
      <c r="A5601" s="31">
        <v>5586</v>
      </c>
      <c r="B5601" s="31"/>
      <c r="C5601" s="31"/>
      <c r="D5601" s="31"/>
      <c r="E5601" s="31"/>
      <c r="F5601" s="31"/>
      <c r="G5601" s="32"/>
      <c r="H5601" s="31"/>
      <c r="I5601" s="31"/>
      <c r="J5601" s="31"/>
      <c r="K5601" s="31"/>
      <c r="L5601" s="31"/>
      <c r="M5601" s="31"/>
      <c r="N5601" s="33"/>
      <c r="O5601" s="33"/>
      <c r="P5601" s="33"/>
      <c r="Q5601" s="33"/>
      <c r="R5601" s="33"/>
      <c r="S5601" s="34" t="str">
        <f t="shared" si="1130"/>
        <v/>
      </c>
      <c r="T5601" s="35">
        <f t="shared" si="1131"/>
        <v>0</v>
      </c>
      <c r="U5601" s="36" t="e">
        <f>INDEX([1]ราคาที่ดิน!$B:$G,MATCH($C5601,[1]ราคาที่ดิน!$A:$A,0),MATCH($B5601,[1]ราคาที่ดิน!$B$1:$G$1,0))</f>
        <v>#N/A</v>
      </c>
      <c r="V5601" s="37" t="e">
        <f t="shared" si="1132"/>
        <v>#N/A</v>
      </c>
    </row>
    <row r="5602" spans="1:22" s="5" customFormat="1" ht="24" customHeight="1" x14ac:dyDescent="0.2">
      <c r="A5602" s="31">
        <v>5587</v>
      </c>
      <c r="B5602" s="31"/>
      <c r="C5602" s="31"/>
      <c r="D5602" s="31"/>
      <c r="E5602" s="31"/>
      <c r="F5602" s="31"/>
      <c r="G5602" s="32"/>
      <c r="H5602" s="31"/>
      <c r="I5602" s="31"/>
      <c r="J5602" s="31"/>
      <c r="K5602" s="31"/>
      <c r="L5602" s="31"/>
      <c r="M5602" s="31"/>
      <c r="N5602" s="33"/>
      <c r="O5602" s="33"/>
      <c r="P5602" s="33"/>
      <c r="Q5602" s="33"/>
      <c r="R5602" s="33"/>
      <c r="S5602" s="34" t="str">
        <f t="shared" si="1130"/>
        <v/>
      </c>
      <c r="T5602" s="35">
        <f t="shared" si="1131"/>
        <v>0</v>
      </c>
      <c r="U5602" s="36" t="e">
        <f>INDEX([1]ราคาที่ดิน!$B:$G,MATCH($C5602,[1]ราคาที่ดิน!$A:$A,0),MATCH($B5602,[1]ราคาที่ดิน!$B$1:$G$1,0))</f>
        <v>#N/A</v>
      </c>
      <c r="V5602" s="37" t="e">
        <f t="shared" si="1132"/>
        <v>#N/A</v>
      </c>
    </row>
    <row r="5603" spans="1:22" s="5" customFormat="1" ht="24" customHeight="1" x14ac:dyDescent="0.2">
      <c r="A5603" s="31">
        <v>5588</v>
      </c>
      <c r="B5603" s="31"/>
      <c r="C5603" s="31"/>
      <c r="D5603" s="31"/>
      <c r="E5603" s="31"/>
      <c r="F5603" s="31"/>
      <c r="G5603" s="32"/>
      <c r="H5603" s="31"/>
      <c r="I5603" s="31"/>
      <c r="J5603" s="31"/>
      <c r="K5603" s="31"/>
      <c r="L5603" s="31"/>
      <c r="M5603" s="31"/>
      <c r="N5603" s="33"/>
      <c r="O5603" s="33"/>
      <c r="P5603" s="33"/>
      <c r="Q5603" s="33"/>
      <c r="R5603" s="33"/>
      <c r="S5603" s="34" t="str">
        <f t="shared" si="1130"/>
        <v/>
      </c>
      <c r="T5603" s="35">
        <f t="shared" si="1131"/>
        <v>0</v>
      </c>
      <c r="U5603" s="36" t="e">
        <f>INDEX([1]ราคาที่ดิน!$B:$G,MATCH($C5603,[1]ราคาที่ดิน!$A:$A,0),MATCH($B5603,[1]ราคาที่ดิน!$B$1:$G$1,0))</f>
        <v>#N/A</v>
      </c>
      <c r="V5603" s="37" t="e">
        <f t="shared" si="1132"/>
        <v>#N/A</v>
      </c>
    </row>
    <row r="5604" spans="1:22" s="5" customFormat="1" ht="24" customHeight="1" x14ac:dyDescent="0.2">
      <c r="A5604" s="31">
        <v>5589</v>
      </c>
      <c r="B5604" s="31"/>
      <c r="C5604" s="31"/>
      <c r="D5604" s="31"/>
      <c r="E5604" s="31"/>
      <c r="F5604" s="31"/>
      <c r="G5604" s="32"/>
      <c r="H5604" s="31"/>
      <c r="I5604" s="31"/>
      <c r="J5604" s="31"/>
      <c r="K5604" s="31"/>
      <c r="L5604" s="31"/>
      <c r="M5604" s="31"/>
      <c r="N5604" s="33"/>
      <c r="O5604" s="33"/>
      <c r="P5604" s="33"/>
      <c r="Q5604" s="33"/>
      <c r="R5604" s="33"/>
      <c r="S5604" s="34" t="str">
        <f t="shared" si="1130"/>
        <v/>
      </c>
      <c r="T5604" s="35">
        <f t="shared" si="1131"/>
        <v>0</v>
      </c>
      <c r="U5604" s="36" t="e">
        <f>INDEX([1]ราคาที่ดิน!$B:$G,MATCH($C5604,[1]ราคาที่ดิน!$A:$A,0),MATCH($B5604,[1]ราคาที่ดิน!$B$1:$G$1,0))</f>
        <v>#N/A</v>
      </c>
      <c r="V5604" s="37" t="e">
        <f t="shared" si="1132"/>
        <v>#N/A</v>
      </c>
    </row>
    <row r="5605" spans="1:22" s="5" customFormat="1" ht="24" customHeight="1" x14ac:dyDescent="0.2">
      <c r="A5605" s="31">
        <v>5590</v>
      </c>
      <c r="B5605" s="31"/>
      <c r="C5605" s="31"/>
      <c r="D5605" s="31"/>
      <c r="E5605" s="31"/>
      <c r="F5605" s="31"/>
      <c r="G5605" s="32"/>
      <c r="H5605" s="31"/>
      <c r="I5605" s="31"/>
      <c r="J5605" s="31"/>
      <c r="K5605" s="31"/>
      <c r="L5605" s="31"/>
      <c r="M5605" s="31"/>
      <c r="N5605" s="33"/>
      <c r="O5605" s="33"/>
      <c r="P5605" s="33"/>
      <c r="Q5605" s="33"/>
      <c r="R5605" s="33"/>
      <c r="S5605" s="34" t="str">
        <f t="shared" si="1130"/>
        <v/>
      </c>
      <c r="T5605" s="35">
        <f t="shared" si="1131"/>
        <v>0</v>
      </c>
      <c r="U5605" s="36" t="e">
        <f>INDEX([1]ราคาที่ดิน!$B:$G,MATCH($C5605,[1]ราคาที่ดิน!$A:$A,0),MATCH($B5605,[1]ราคาที่ดิน!$B$1:$G$1,0))</f>
        <v>#N/A</v>
      </c>
      <c r="V5605" s="37" t="e">
        <f t="shared" si="1132"/>
        <v>#N/A</v>
      </c>
    </row>
    <row r="5606" spans="1:22" s="5" customFormat="1" ht="24" customHeight="1" x14ac:dyDescent="0.2">
      <c r="A5606" s="31">
        <v>5591</v>
      </c>
      <c r="B5606" s="31"/>
      <c r="C5606" s="31"/>
      <c r="D5606" s="31"/>
      <c r="E5606" s="31"/>
      <c r="F5606" s="31"/>
      <c r="G5606" s="32"/>
      <c r="H5606" s="31"/>
      <c r="I5606" s="31"/>
      <c r="J5606" s="31"/>
      <c r="K5606" s="31"/>
      <c r="L5606" s="31"/>
      <c r="M5606" s="31"/>
      <c r="N5606" s="33"/>
      <c r="O5606" s="33"/>
      <c r="P5606" s="33"/>
      <c r="Q5606" s="33"/>
      <c r="R5606" s="33"/>
      <c r="S5606" s="34" t="str">
        <f t="shared" si="1130"/>
        <v/>
      </c>
      <c r="T5606" s="35">
        <f t="shared" si="1131"/>
        <v>0</v>
      </c>
      <c r="U5606" s="36" t="e">
        <f>INDEX([1]ราคาที่ดิน!$B:$G,MATCH($C5606,[1]ราคาที่ดิน!$A:$A,0),MATCH($B5606,[1]ราคาที่ดิน!$B$1:$G$1,0))</f>
        <v>#N/A</v>
      </c>
      <c r="V5606" s="37" t="e">
        <f t="shared" si="1132"/>
        <v>#N/A</v>
      </c>
    </row>
    <row r="5607" spans="1:22" s="5" customFormat="1" ht="24" customHeight="1" x14ac:dyDescent="0.2">
      <c r="A5607" s="31">
        <v>5592</v>
      </c>
      <c r="B5607" s="31"/>
      <c r="C5607" s="31"/>
      <c r="D5607" s="31"/>
      <c r="E5607" s="31"/>
      <c r="F5607" s="31"/>
      <c r="G5607" s="32"/>
      <c r="H5607" s="31"/>
      <c r="I5607" s="31"/>
      <c r="J5607" s="31"/>
      <c r="K5607" s="31"/>
      <c r="L5607" s="31"/>
      <c r="M5607" s="31"/>
      <c r="N5607" s="33"/>
      <c r="O5607" s="33"/>
      <c r="P5607" s="33"/>
      <c r="Q5607" s="33"/>
      <c r="R5607" s="33"/>
      <c r="S5607" s="34" t="str">
        <f t="shared" si="1130"/>
        <v/>
      </c>
      <c r="T5607" s="35">
        <f t="shared" si="1131"/>
        <v>0</v>
      </c>
      <c r="U5607" s="36" t="e">
        <f>INDEX([1]ราคาที่ดิน!$B:$G,MATCH($C5607,[1]ราคาที่ดิน!$A:$A,0),MATCH($B5607,[1]ราคาที่ดิน!$B$1:$G$1,0))</f>
        <v>#N/A</v>
      </c>
      <c r="V5607" s="37" t="e">
        <f t="shared" si="1132"/>
        <v>#N/A</v>
      </c>
    </row>
    <row r="5608" spans="1:22" s="5" customFormat="1" ht="24" customHeight="1" x14ac:dyDescent="0.2">
      <c r="A5608" s="31">
        <v>5593</v>
      </c>
      <c r="B5608" s="31"/>
      <c r="C5608" s="31"/>
      <c r="D5608" s="31"/>
      <c r="E5608" s="31"/>
      <c r="F5608" s="31"/>
      <c r="G5608" s="32"/>
      <c r="H5608" s="31"/>
      <c r="I5608" s="31"/>
      <c r="J5608" s="31"/>
      <c r="K5608" s="31"/>
      <c r="L5608" s="31"/>
      <c r="M5608" s="31"/>
      <c r="N5608" s="33"/>
      <c r="O5608" s="33"/>
      <c r="P5608" s="33"/>
      <c r="Q5608" s="33"/>
      <c r="R5608" s="33"/>
      <c r="S5608" s="34" t="str">
        <f t="shared" si="1130"/>
        <v/>
      </c>
      <c r="T5608" s="35">
        <f t="shared" si="1131"/>
        <v>0</v>
      </c>
      <c r="U5608" s="36" t="e">
        <f>INDEX([1]ราคาที่ดิน!$B:$G,MATCH($C5608,[1]ราคาที่ดิน!$A:$A,0),MATCH($B5608,[1]ราคาที่ดิน!$B$1:$G$1,0))</f>
        <v>#N/A</v>
      </c>
      <c r="V5608" s="37" t="e">
        <f t="shared" si="1132"/>
        <v>#N/A</v>
      </c>
    </row>
    <row r="5609" spans="1:22" s="5" customFormat="1" ht="24" customHeight="1" x14ac:dyDescent="0.2">
      <c r="A5609" s="31">
        <v>5594</v>
      </c>
      <c r="B5609" s="31"/>
      <c r="C5609" s="31"/>
      <c r="D5609" s="31"/>
      <c r="E5609" s="31"/>
      <c r="F5609" s="31"/>
      <c r="G5609" s="32"/>
      <c r="H5609" s="31"/>
      <c r="I5609" s="31"/>
      <c r="J5609" s="31"/>
      <c r="K5609" s="31"/>
      <c r="L5609" s="31"/>
      <c r="M5609" s="31"/>
      <c r="N5609" s="33"/>
      <c r="O5609" s="33"/>
      <c r="P5609" s="33"/>
      <c r="Q5609" s="33"/>
      <c r="R5609" s="33"/>
      <c r="S5609" s="34" t="str">
        <f t="shared" si="1130"/>
        <v/>
      </c>
      <c r="T5609" s="35">
        <f t="shared" si="1131"/>
        <v>0</v>
      </c>
      <c r="U5609" s="36" t="e">
        <f>INDEX([1]ราคาที่ดิน!$B:$G,MATCH($C5609,[1]ราคาที่ดิน!$A:$A,0),MATCH($B5609,[1]ราคาที่ดิน!$B$1:$G$1,0))</f>
        <v>#N/A</v>
      </c>
      <c r="V5609" s="37" t="e">
        <f t="shared" si="1132"/>
        <v>#N/A</v>
      </c>
    </row>
    <row r="5610" spans="1:22" s="5" customFormat="1" ht="24" customHeight="1" x14ac:dyDescent="0.2">
      <c r="A5610" s="31">
        <v>5595</v>
      </c>
      <c r="B5610" s="31"/>
      <c r="C5610" s="31"/>
      <c r="D5610" s="31"/>
      <c r="E5610" s="31"/>
      <c r="F5610" s="31"/>
      <c r="G5610" s="32"/>
      <c r="H5610" s="31"/>
      <c r="I5610" s="31"/>
      <c r="J5610" s="31"/>
      <c r="K5610" s="31"/>
      <c r="L5610" s="31"/>
      <c r="M5610" s="31"/>
      <c r="N5610" s="33"/>
      <c r="O5610" s="33"/>
      <c r="P5610" s="33"/>
      <c r="Q5610" s="33"/>
      <c r="R5610" s="33"/>
      <c r="S5610" s="34" t="str">
        <f t="shared" si="1130"/>
        <v/>
      </c>
      <c r="T5610" s="35">
        <f t="shared" si="1131"/>
        <v>0</v>
      </c>
      <c r="U5610" s="36" t="e">
        <f>INDEX([1]ราคาที่ดิน!$B:$G,MATCH($C5610,[1]ราคาที่ดิน!$A:$A,0),MATCH($B5610,[1]ราคาที่ดิน!$B$1:$G$1,0))</f>
        <v>#N/A</v>
      </c>
      <c r="V5610" s="37" t="e">
        <f t="shared" si="1132"/>
        <v>#N/A</v>
      </c>
    </row>
    <row r="5611" spans="1:22" s="5" customFormat="1" ht="24" customHeight="1" x14ac:dyDescent="0.2">
      <c r="A5611" s="31">
        <v>5596</v>
      </c>
      <c r="B5611" s="31"/>
      <c r="C5611" s="31"/>
      <c r="D5611" s="31"/>
      <c r="E5611" s="31"/>
      <c r="F5611" s="31"/>
      <c r="G5611" s="32"/>
      <c r="H5611" s="31"/>
      <c r="I5611" s="31"/>
      <c r="J5611" s="31"/>
      <c r="K5611" s="31"/>
      <c r="L5611" s="31"/>
      <c r="M5611" s="31"/>
      <c r="N5611" s="33"/>
      <c r="O5611" s="33"/>
      <c r="P5611" s="33"/>
      <c r="Q5611" s="33"/>
      <c r="R5611" s="33"/>
      <c r="S5611" s="34" t="str">
        <f t="shared" si="1130"/>
        <v/>
      </c>
      <c r="T5611" s="35">
        <f t="shared" si="1131"/>
        <v>0</v>
      </c>
      <c r="U5611" s="36" t="e">
        <f>INDEX([1]ราคาที่ดิน!$B:$G,MATCH($C5611,[1]ราคาที่ดิน!$A:$A,0),MATCH($B5611,[1]ราคาที่ดิน!$B$1:$G$1,0))</f>
        <v>#N/A</v>
      </c>
      <c r="V5611" s="37" t="e">
        <f t="shared" si="1132"/>
        <v>#N/A</v>
      </c>
    </row>
    <row r="5612" spans="1:22" s="5" customFormat="1" ht="24" customHeight="1" x14ac:dyDescent="0.2">
      <c r="A5612" s="31">
        <v>5597</v>
      </c>
      <c r="B5612" s="31"/>
      <c r="C5612" s="31"/>
      <c r="D5612" s="31"/>
      <c r="E5612" s="31"/>
      <c r="F5612" s="31"/>
      <c r="G5612" s="32"/>
      <c r="H5612" s="31"/>
      <c r="I5612" s="31"/>
      <c r="J5612" s="31"/>
      <c r="K5612" s="31"/>
      <c r="L5612" s="31"/>
      <c r="M5612" s="31"/>
      <c r="N5612" s="33"/>
      <c r="O5612" s="33"/>
      <c r="P5612" s="33"/>
      <c r="Q5612" s="33"/>
      <c r="R5612" s="33"/>
      <c r="S5612" s="34" t="str">
        <f t="shared" si="1130"/>
        <v/>
      </c>
      <c r="T5612" s="35">
        <f t="shared" si="1131"/>
        <v>0</v>
      </c>
      <c r="U5612" s="36" t="e">
        <f>INDEX([1]ราคาที่ดิน!$B:$G,MATCH($C5612,[1]ราคาที่ดิน!$A:$A,0),MATCH($B5612,[1]ราคาที่ดิน!$B$1:$G$1,0))</f>
        <v>#N/A</v>
      </c>
      <c r="V5612" s="37" t="e">
        <f t="shared" si="1132"/>
        <v>#N/A</v>
      </c>
    </row>
    <row r="5613" spans="1:22" s="5" customFormat="1" ht="24" customHeight="1" x14ac:dyDescent="0.2">
      <c r="A5613" s="31">
        <v>5598</v>
      </c>
      <c r="B5613" s="31"/>
      <c r="C5613" s="31"/>
      <c r="D5613" s="31"/>
      <c r="E5613" s="31"/>
      <c r="F5613" s="31"/>
      <c r="G5613" s="32"/>
      <c r="H5613" s="31"/>
      <c r="I5613" s="31"/>
      <c r="J5613" s="31"/>
      <c r="K5613" s="31"/>
      <c r="L5613" s="31"/>
      <c r="M5613" s="31"/>
      <c r="N5613" s="33"/>
      <c r="O5613" s="33"/>
      <c r="P5613" s="33"/>
      <c r="Q5613" s="33"/>
      <c r="R5613" s="33"/>
      <c r="S5613" s="34" t="str">
        <f t="shared" si="1130"/>
        <v/>
      </c>
      <c r="T5613" s="35">
        <f t="shared" si="1131"/>
        <v>0</v>
      </c>
      <c r="U5613" s="36" t="e">
        <f>INDEX([1]ราคาที่ดิน!$B:$G,MATCH($C5613,[1]ราคาที่ดิน!$A:$A,0),MATCH($B5613,[1]ราคาที่ดิน!$B$1:$G$1,0))</f>
        <v>#N/A</v>
      </c>
      <c r="V5613" s="37" t="e">
        <f t="shared" si="1132"/>
        <v>#N/A</v>
      </c>
    </row>
    <row r="5614" spans="1:22" s="5" customFormat="1" ht="24" customHeight="1" x14ac:dyDescent="0.2">
      <c r="A5614" s="31">
        <v>5599</v>
      </c>
      <c r="B5614" s="31"/>
      <c r="C5614" s="31"/>
      <c r="D5614" s="31"/>
      <c r="E5614" s="31"/>
      <c r="F5614" s="31"/>
      <c r="G5614" s="32"/>
      <c r="H5614" s="31"/>
      <c r="I5614" s="31"/>
      <c r="J5614" s="31"/>
      <c r="K5614" s="31"/>
      <c r="L5614" s="31"/>
      <c r="M5614" s="31"/>
      <c r="N5614" s="33"/>
      <c r="O5614" s="33"/>
      <c r="P5614" s="33"/>
      <c r="Q5614" s="33"/>
      <c r="R5614" s="33"/>
      <c r="S5614" s="34" t="str">
        <f t="shared" si="1130"/>
        <v/>
      </c>
      <c r="T5614" s="35">
        <f t="shared" si="1131"/>
        <v>0</v>
      </c>
      <c r="U5614" s="36" t="e">
        <f>INDEX([1]ราคาที่ดิน!$B:$G,MATCH($C5614,[1]ราคาที่ดิน!$A:$A,0),MATCH($B5614,[1]ราคาที่ดิน!$B$1:$G$1,0))</f>
        <v>#N/A</v>
      </c>
      <c r="V5614" s="37" t="e">
        <f t="shared" si="1132"/>
        <v>#N/A</v>
      </c>
    </row>
    <row r="5615" spans="1:22" s="5" customFormat="1" ht="24" customHeight="1" x14ac:dyDescent="0.2">
      <c r="A5615" s="31">
        <v>5600</v>
      </c>
      <c r="B5615" s="31"/>
      <c r="C5615" s="31"/>
      <c r="D5615" s="31"/>
      <c r="E5615" s="31"/>
      <c r="F5615" s="31"/>
      <c r="G5615" s="32"/>
      <c r="H5615" s="31"/>
      <c r="I5615" s="31"/>
      <c r="J5615" s="31"/>
      <c r="K5615" s="31"/>
      <c r="L5615" s="31"/>
      <c r="M5615" s="31"/>
      <c r="N5615" s="33"/>
      <c r="O5615" s="33"/>
      <c r="P5615" s="33"/>
      <c r="Q5615" s="33"/>
      <c r="R5615" s="33"/>
      <c r="S5615" s="34" t="str">
        <f t="shared" si="1130"/>
        <v/>
      </c>
      <c r="T5615" s="35">
        <f t="shared" si="1131"/>
        <v>0</v>
      </c>
      <c r="U5615" s="36" t="e">
        <f>INDEX([1]ราคาที่ดิน!$B:$G,MATCH($C5615,[1]ราคาที่ดิน!$A:$A,0),MATCH($B5615,[1]ราคาที่ดิน!$B$1:$G$1,0))</f>
        <v>#N/A</v>
      </c>
      <c r="V5615" s="37" t="e">
        <f t="shared" si="1132"/>
        <v>#N/A</v>
      </c>
    </row>
    <row r="5616" spans="1:22" s="5" customFormat="1" ht="24" customHeight="1" x14ac:dyDescent="0.2">
      <c r="A5616" s="31">
        <v>5601</v>
      </c>
      <c r="B5616" s="31"/>
      <c r="C5616" s="31"/>
      <c r="D5616" s="31"/>
      <c r="E5616" s="31"/>
      <c r="F5616" s="31"/>
      <c r="G5616" s="32"/>
      <c r="H5616" s="31"/>
      <c r="I5616" s="31"/>
      <c r="J5616" s="31"/>
      <c r="K5616" s="31"/>
      <c r="L5616" s="31"/>
      <c r="M5616" s="31"/>
      <c r="N5616" s="33"/>
      <c r="O5616" s="33"/>
      <c r="P5616" s="33"/>
      <c r="Q5616" s="33"/>
      <c r="R5616" s="33"/>
      <c r="S5616" s="34" t="str">
        <f t="shared" si="1130"/>
        <v/>
      </c>
      <c r="T5616" s="35">
        <f t="shared" si="1131"/>
        <v>0</v>
      </c>
      <c r="U5616" s="36" t="e">
        <f>INDEX([1]ราคาที่ดิน!$B:$G,MATCH($C5616,[1]ราคาที่ดิน!$A:$A,0),MATCH($B5616,[1]ราคาที่ดิน!$B$1:$G$1,0))</f>
        <v>#N/A</v>
      </c>
      <c r="V5616" s="37" t="e">
        <f t="shared" si="1132"/>
        <v>#N/A</v>
      </c>
    </row>
    <row r="5617" spans="1:22" s="5" customFormat="1" ht="24" customHeight="1" x14ac:dyDescent="0.2">
      <c r="A5617" s="31">
        <v>5602</v>
      </c>
      <c r="B5617" s="31"/>
      <c r="C5617" s="31"/>
      <c r="D5617" s="31"/>
      <c r="E5617" s="31"/>
      <c r="F5617" s="31"/>
      <c r="G5617" s="32"/>
      <c r="H5617" s="31"/>
      <c r="I5617" s="31"/>
      <c r="J5617" s="31"/>
      <c r="K5617" s="31"/>
      <c r="L5617" s="31"/>
      <c r="M5617" s="31"/>
      <c r="N5617" s="33"/>
      <c r="O5617" s="33"/>
      <c r="P5617" s="33"/>
      <c r="Q5617" s="33"/>
      <c r="R5617" s="33"/>
      <c r="S5617" s="34" t="str">
        <f t="shared" si="1130"/>
        <v/>
      </c>
      <c r="T5617" s="35">
        <f t="shared" si="1131"/>
        <v>0</v>
      </c>
      <c r="U5617" s="36" t="e">
        <f>INDEX([1]ราคาที่ดิน!$B:$G,MATCH($C5617,[1]ราคาที่ดิน!$A:$A,0),MATCH($B5617,[1]ราคาที่ดิน!$B$1:$G$1,0))</f>
        <v>#N/A</v>
      </c>
      <c r="V5617" s="37" t="e">
        <f t="shared" si="1132"/>
        <v>#N/A</v>
      </c>
    </row>
    <row r="5618" spans="1:22" s="5" customFormat="1" ht="24" customHeight="1" x14ac:dyDescent="0.2">
      <c r="A5618" s="31">
        <v>5603</v>
      </c>
      <c r="B5618" s="31"/>
      <c r="C5618" s="31"/>
      <c r="D5618" s="31"/>
      <c r="E5618" s="31"/>
      <c r="F5618" s="31"/>
      <c r="G5618" s="32"/>
      <c r="H5618" s="31"/>
      <c r="I5618" s="31"/>
      <c r="J5618" s="31"/>
      <c r="K5618" s="31"/>
      <c r="L5618" s="31"/>
      <c r="M5618" s="31"/>
      <c r="N5618" s="33"/>
      <c r="O5618" s="33"/>
      <c r="P5618" s="33"/>
      <c r="Q5618" s="33"/>
      <c r="R5618" s="33"/>
      <c r="S5618" s="34" t="str">
        <f t="shared" si="1130"/>
        <v/>
      </c>
      <c r="T5618" s="35">
        <f t="shared" si="1131"/>
        <v>0</v>
      </c>
      <c r="U5618" s="36" t="e">
        <f>INDEX([1]ราคาที่ดิน!$B:$G,MATCH($C5618,[1]ราคาที่ดิน!$A:$A,0),MATCH($B5618,[1]ราคาที่ดิน!$B$1:$G$1,0))</f>
        <v>#N/A</v>
      </c>
      <c r="V5618" s="37" t="e">
        <f t="shared" si="1132"/>
        <v>#N/A</v>
      </c>
    </row>
    <row r="5619" spans="1:22" s="5" customFormat="1" ht="24" customHeight="1" x14ac:dyDescent="0.2">
      <c r="A5619" s="31">
        <v>5604</v>
      </c>
      <c r="B5619" s="31"/>
      <c r="C5619" s="31"/>
      <c r="D5619" s="31"/>
      <c r="E5619" s="31"/>
      <c r="F5619" s="31"/>
      <c r="G5619" s="32"/>
      <c r="H5619" s="31"/>
      <c r="I5619" s="31"/>
      <c r="J5619" s="31"/>
      <c r="K5619" s="31"/>
      <c r="L5619" s="31"/>
      <c r="M5619" s="31"/>
      <c r="N5619" s="33"/>
      <c r="O5619" s="33"/>
      <c r="P5619" s="33"/>
      <c r="Q5619" s="33"/>
      <c r="R5619" s="33"/>
      <c r="S5619" s="34" t="str">
        <f t="shared" si="1130"/>
        <v/>
      </c>
      <c r="T5619" s="35">
        <f t="shared" si="1131"/>
        <v>0</v>
      </c>
      <c r="U5619" s="36" t="e">
        <f>INDEX([1]ราคาที่ดิน!$B:$G,MATCH($C5619,[1]ราคาที่ดิน!$A:$A,0),MATCH($B5619,[1]ราคาที่ดิน!$B$1:$G$1,0))</f>
        <v>#N/A</v>
      </c>
      <c r="V5619" s="37" t="e">
        <f t="shared" si="1132"/>
        <v>#N/A</v>
      </c>
    </row>
    <row r="5620" spans="1:22" s="5" customFormat="1" ht="24" customHeight="1" x14ac:dyDescent="0.2">
      <c r="A5620" s="31">
        <v>5605</v>
      </c>
      <c r="B5620" s="31"/>
      <c r="C5620" s="31"/>
      <c r="D5620" s="31"/>
      <c r="E5620" s="31"/>
      <c r="F5620" s="31"/>
      <c r="G5620" s="32"/>
      <c r="H5620" s="31"/>
      <c r="I5620" s="31"/>
      <c r="J5620" s="31"/>
      <c r="K5620" s="31"/>
      <c r="L5620" s="31"/>
      <c r="M5620" s="31"/>
      <c r="N5620" s="33"/>
      <c r="O5620" s="33"/>
      <c r="P5620" s="33"/>
      <c r="Q5620" s="33"/>
      <c r="R5620" s="33"/>
      <c r="S5620" s="34" t="str">
        <f t="shared" si="1130"/>
        <v/>
      </c>
      <c r="T5620" s="35">
        <f t="shared" si="1131"/>
        <v>0</v>
      </c>
      <c r="U5620" s="36" t="e">
        <f>INDEX([1]ราคาที่ดิน!$B:$G,MATCH($C5620,[1]ราคาที่ดิน!$A:$A,0),MATCH($B5620,[1]ราคาที่ดิน!$B$1:$G$1,0))</f>
        <v>#N/A</v>
      </c>
      <c r="V5620" s="37" t="e">
        <f t="shared" si="1132"/>
        <v>#N/A</v>
      </c>
    </row>
    <row r="5621" spans="1:22" s="5" customFormat="1" ht="24" customHeight="1" x14ac:dyDescent="0.2">
      <c r="A5621" s="31">
        <v>5606</v>
      </c>
      <c r="B5621" s="31"/>
      <c r="C5621" s="31"/>
      <c r="D5621" s="31"/>
      <c r="E5621" s="31"/>
      <c r="F5621" s="31"/>
      <c r="G5621" s="32"/>
      <c r="H5621" s="31"/>
      <c r="I5621" s="31"/>
      <c r="J5621" s="31"/>
      <c r="K5621" s="31"/>
      <c r="L5621" s="31"/>
      <c r="M5621" s="31"/>
      <c r="N5621" s="33"/>
      <c r="O5621" s="33"/>
      <c r="P5621" s="33"/>
      <c r="Q5621" s="33"/>
      <c r="R5621" s="33"/>
      <c r="S5621" s="34" t="str">
        <f t="shared" si="1130"/>
        <v/>
      </c>
      <c r="T5621" s="35">
        <f t="shared" si="1131"/>
        <v>0</v>
      </c>
      <c r="U5621" s="36" t="e">
        <f>INDEX([1]ราคาที่ดิน!$B:$G,MATCH($C5621,[1]ราคาที่ดิน!$A:$A,0),MATCH($B5621,[1]ราคาที่ดิน!$B$1:$G$1,0))</f>
        <v>#N/A</v>
      </c>
      <c r="V5621" s="37" t="e">
        <f t="shared" si="1132"/>
        <v>#N/A</v>
      </c>
    </row>
    <row r="5622" spans="1:22" s="5" customFormat="1" ht="24" customHeight="1" x14ac:dyDescent="0.2">
      <c r="A5622" s="31">
        <v>5607</v>
      </c>
      <c r="B5622" s="31"/>
      <c r="C5622" s="31"/>
      <c r="D5622" s="31"/>
      <c r="E5622" s="31"/>
      <c r="F5622" s="31"/>
      <c r="G5622" s="32"/>
      <c r="H5622" s="31"/>
      <c r="I5622" s="31"/>
      <c r="J5622" s="31"/>
      <c r="K5622" s="31"/>
      <c r="L5622" s="31"/>
      <c r="M5622" s="31"/>
      <c r="N5622" s="33"/>
      <c r="O5622" s="33"/>
      <c r="P5622" s="33"/>
      <c r="Q5622" s="33"/>
      <c r="R5622" s="33"/>
      <c r="S5622" s="34" t="str">
        <f t="shared" si="1130"/>
        <v/>
      </c>
      <c r="T5622" s="35">
        <f t="shared" si="1131"/>
        <v>0</v>
      </c>
      <c r="U5622" s="36" t="e">
        <f>INDEX([1]ราคาที่ดิน!$B:$G,MATCH($C5622,[1]ราคาที่ดิน!$A:$A,0),MATCH($B5622,[1]ราคาที่ดิน!$B$1:$G$1,0))</f>
        <v>#N/A</v>
      </c>
      <c r="V5622" s="37" t="e">
        <f t="shared" si="1132"/>
        <v>#N/A</v>
      </c>
    </row>
    <row r="5623" spans="1:22" s="5" customFormat="1" ht="24" customHeight="1" x14ac:dyDescent="0.2">
      <c r="A5623" s="31">
        <v>5608</v>
      </c>
      <c r="B5623" s="31"/>
      <c r="C5623" s="31"/>
      <c r="D5623" s="31"/>
      <c r="E5623" s="31"/>
      <c r="F5623" s="31"/>
      <c r="G5623" s="32"/>
      <c r="H5623" s="31"/>
      <c r="I5623" s="31"/>
      <c r="J5623" s="31"/>
      <c r="K5623" s="31"/>
      <c r="L5623" s="31"/>
      <c r="M5623" s="31"/>
      <c r="N5623" s="33"/>
      <c r="O5623" s="33"/>
      <c r="P5623" s="33"/>
      <c r="Q5623" s="33"/>
      <c r="R5623" s="33"/>
      <c r="S5623" s="34" t="str">
        <f t="shared" si="1130"/>
        <v/>
      </c>
      <c r="T5623" s="35">
        <f t="shared" si="1131"/>
        <v>0</v>
      </c>
      <c r="U5623" s="36" t="e">
        <f>INDEX([1]ราคาที่ดิน!$B:$G,MATCH($C5623,[1]ราคาที่ดิน!$A:$A,0),MATCH($B5623,[1]ราคาที่ดิน!$B$1:$G$1,0))</f>
        <v>#N/A</v>
      </c>
      <c r="V5623" s="37" t="e">
        <f t="shared" si="1132"/>
        <v>#N/A</v>
      </c>
    </row>
    <row r="5624" spans="1:22" s="5" customFormat="1" ht="24" customHeight="1" x14ac:dyDescent="0.2">
      <c r="A5624" s="31">
        <v>5609</v>
      </c>
      <c r="B5624" s="31"/>
      <c r="C5624" s="31"/>
      <c r="D5624" s="31"/>
      <c r="E5624" s="31"/>
      <c r="F5624" s="31"/>
      <c r="G5624" s="32"/>
      <c r="H5624" s="31"/>
      <c r="I5624" s="31"/>
      <c r="J5624" s="31"/>
      <c r="K5624" s="31"/>
      <c r="L5624" s="31"/>
      <c r="M5624" s="31"/>
      <c r="N5624" s="33"/>
      <c r="O5624" s="33"/>
      <c r="P5624" s="33"/>
      <c r="Q5624" s="33"/>
      <c r="R5624" s="33"/>
      <c r="S5624" s="34" t="str">
        <f t="shared" si="1130"/>
        <v/>
      </c>
      <c r="T5624" s="35">
        <f t="shared" si="1131"/>
        <v>0</v>
      </c>
      <c r="U5624" s="36" t="e">
        <f>INDEX([1]ราคาที่ดิน!$B:$G,MATCH($C5624,[1]ราคาที่ดิน!$A:$A,0),MATCH($B5624,[1]ราคาที่ดิน!$B$1:$G$1,0))</f>
        <v>#N/A</v>
      </c>
      <c r="V5624" s="37" t="e">
        <f t="shared" si="1132"/>
        <v>#N/A</v>
      </c>
    </row>
    <row r="5625" spans="1:22" s="5" customFormat="1" ht="24" customHeight="1" x14ac:dyDescent="0.2">
      <c r="A5625" s="31">
        <v>5610</v>
      </c>
      <c r="B5625" s="31"/>
      <c r="C5625" s="31"/>
      <c r="D5625" s="31"/>
      <c r="E5625" s="31"/>
      <c r="F5625" s="31"/>
      <c r="G5625" s="32"/>
      <c r="H5625" s="31"/>
      <c r="I5625" s="31"/>
      <c r="J5625" s="31"/>
      <c r="K5625" s="31"/>
      <c r="L5625" s="31"/>
      <c r="M5625" s="31"/>
      <c r="N5625" s="33"/>
      <c r="O5625" s="33"/>
      <c r="P5625" s="33"/>
      <c r="Q5625" s="33"/>
      <c r="R5625" s="33"/>
      <c r="S5625" s="34" t="str">
        <f t="shared" si="1130"/>
        <v/>
      </c>
      <c r="T5625" s="35">
        <f t="shared" si="1131"/>
        <v>0</v>
      </c>
      <c r="U5625" s="36" t="e">
        <f>INDEX([1]ราคาที่ดิน!$B:$G,MATCH($C5625,[1]ราคาที่ดิน!$A:$A,0),MATCH($B5625,[1]ราคาที่ดิน!$B$1:$G$1,0))</f>
        <v>#N/A</v>
      </c>
      <c r="V5625" s="37" t="e">
        <f t="shared" si="1132"/>
        <v>#N/A</v>
      </c>
    </row>
    <row r="5626" spans="1:22" s="5" customFormat="1" ht="24" customHeight="1" x14ac:dyDescent="0.2">
      <c r="A5626" s="31">
        <v>5611</v>
      </c>
      <c r="B5626" s="31"/>
      <c r="C5626" s="31"/>
      <c r="D5626" s="31"/>
      <c r="E5626" s="31"/>
      <c r="F5626" s="31"/>
      <c r="G5626" s="32"/>
      <c r="H5626" s="31"/>
      <c r="I5626" s="31"/>
      <c r="J5626" s="31"/>
      <c r="K5626" s="31"/>
      <c r="L5626" s="31"/>
      <c r="M5626" s="31"/>
      <c r="N5626" s="33"/>
      <c r="O5626" s="33"/>
      <c r="P5626" s="33"/>
      <c r="Q5626" s="33"/>
      <c r="R5626" s="33"/>
      <c r="S5626" s="34" t="str">
        <f t="shared" si="1130"/>
        <v/>
      </c>
      <c r="T5626" s="35">
        <f t="shared" si="1131"/>
        <v>0</v>
      </c>
      <c r="U5626" s="36" t="e">
        <f>INDEX([1]ราคาที่ดิน!$B:$G,MATCH($C5626,[1]ราคาที่ดิน!$A:$A,0),MATCH($B5626,[1]ราคาที่ดิน!$B$1:$G$1,0))</f>
        <v>#N/A</v>
      </c>
      <c r="V5626" s="37" t="e">
        <f t="shared" si="1132"/>
        <v>#N/A</v>
      </c>
    </row>
    <row r="5627" spans="1:22" s="5" customFormat="1" ht="24" customHeight="1" x14ac:dyDescent="0.2">
      <c r="A5627" s="31">
        <v>5612</v>
      </c>
      <c r="B5627" s="31"/>
      <c r="C5627" s="31"/>
      <c r="D5627" s="31"/>
      <c r="E5627" s="31"/>
      <c r="F5627" s="31"/>
      <c r="G5627" s="32"/>
      <c r="H5627" s="31"/>
      <c r="I5627" s="31"/>
      <c r="J5627" s="31"/>
      <c r="K5627" s="31"/>
      <c r="L5627" s="31"/>
      <c r="M5627" s="31"/>
      <c r="N5627" s="33"/>
      <c r="O5627" s="33"/>
      <c r="P5627" s="33"/>
      <c r="Q5627" s="33"/>
      <c r="R5627" s="33"/>
      <c r="S5627" s="34" t="str">
        <f t="shared" si="1130"/>
        <v/>
      </c>
      <c r="T5627" s="35">
        <f t="shared" si="1131"/>
        <v>0</v>
      </c>
      <c r="U5627" s="36" t="e">
        <f>INDEX([1]ราคาที่ดิน!$B:$G,MATCH($C5627,[1]ราคาที่ดิน!$A:$A,0),MATCH($B5627,[1]ราคาที่ดิน!$B$1:$G$1,0))</f>
        <v>#N/A</v>
      </c>
      <c r="V5627" s="37" t="e">
        <f t="shared" si="1132"/>
        <v>#N/A</v>
      </c>
    </row>
    <row r="5628" spans="1:22" s="5" customFormat="1" ht="24" customHeight="1" x14ac:dyDescent="0.2">
      <c r="A5628" s="31">
        <v>5613</v>
      </c>
      <c r="B5628" s="31"/>
      <c r="C5628" s="31"/>
      <c r="D5628" s="31"/>
      <c r="E5628" s="31"/>
      <c r="F5628" s="31"/>
      <c r="G5628" s="32"/>
      <c r="H5628" s="31"/>
      <c r="I5628" s="31"/>
      <c r="J5628" s="31"/>
      <c r="K5628" s="31"/>
      <c r="L5628" s="31"/>
      <c r="M5628" s="31"/>
      <c r="N5628" s="33"/>
      <c r="O5628" s="33"/>
      <c r="P5628" s="33"/>
      <c r="Q5628" s="33"/>
      <c r="R5628" s="33"/>
      <c r="S5628" s="34" t="str">
        <f t="shared" si="1130"/>
        <v/>
      </c>
      <c r="T5628" s="35">
        <f t="shared" si="1131"/>
        <v>0</v>
      </c>
      <c r="U5628" s="36" t="e">
        <f>INDEX([1]ราคาที่ดิน!$B:$G,MATCH($C5628,[1]ราคาที่ดิน!$A:$A,0),MATCH($B5628,[1]ราคาที่ดิน!$B$1:$G$1,0))</f>
        <v>#N/A</v>
      </c>
      <c r="V5628" s="37" t="e">
        <f t="shared" si="1132"/>
        <v>#N/A</v>
      </c>
    </row>
    <row r="5629" spans="1:22" s="5" customFormat="1" ht="24" customHeight="1" x14ac:dyDescent="0.2">
      <c r="A5629" s="31">
        <v>5614</v>
      </c>
      <c r="B5629" s="31"/>
      <c r="C5629" s="31"/>
      <c r="D5629" s="31"/>
      <c r="E5629" s="31"/>
      <c r="F5629" s="31"/>
      <c r="G5629" s="32"/>
      <c r="H5629" s="31"/>
      <c r="I5629" s="31"/>
      <c r="J5629" s="31"/>
      <c r="K5629" s="31"/>
      <c r="L5629" s="31"/>
      <c r="M5629" s="31"/>
      <c r="N5629" s="33"/>
      <c r="O5629" s="33"/>
      <c r="P5629" s="33"/>
      <c r="Q5629" s="33"/>
      <c r="R5629" s="33"/>
      <c r="S5629" s="34" t="str">
        <f t="shared" si="1130"/>
        <v/>
      </c>
      <c r="T5629" s="35">
        <f t="shared" si="1131"/>
        <v>0</v>
      </c>
      <c r="U5629" s="36" t="e">
        <f>INDEX([1]ราคาที่ดิน!$B:$G,MATCH($C5629,[1]ราคาที่ดิน!$A:$A,0),MATCH($B5629,[1]ราคาที่ดิน!$B$1:$G$1,0))</f>
        <v>#N/A</v>
      </c>
      <c r="V5629" s="37" t="e">
        <f t="shared" si="1132"/>
        <v>#N/A</v>
      </c>
    </row>
    <row r="5630" spans="1:22" s="5" customFormat="1" ht="24" customHeight="1" x14ac:dyDescent="0.2">
      <c r="A5630" s="31">
        <v>5615</v>
      </c>
      <c r="B5630" s="31"/>
      <c r="C5630" s="31"/>
      <c r="D5630" s="31"/>
      <c r="E5630" s="31"/>
      <c r="F5630" s="31"/>
      <c r="G5630" s="32"/>
      <c r="H5630" s="31"/>
      <c r="I5630" s="31"/>
      <c r="J5630" s="31"/>
      <c r="K5630" s="31"/>
      <c r="L5630" s="31"/>
      <c r="M5630" s="31"/>
      <c r="N5630" s="33"/>
      <c r="O5630" s="33"/>
      <c r="P5630" s="33"/>
      <c r="Q5630" s="33"/>
      <c r="R5630" s="33"/>
      <c r="S5630" s="34" t="str">
        <f t="shared" si="1130"/>
        <v/>
      </c>
      <c r="T5630" s="35">
        <f t="shared" si="1131"/>
        <v>0</v>
      </c>
      <c r="U5630" s="36" t="e">
        <f>INDEX([1]ราคาที่ดิน!$B:$G,MATCH($C5630,[1]ราคาที่ดิน!$A:$A,0),MATCH($B5630,[1]ราคาที่ดิน!$B$1:$G$1,0))</f>
        <v>#N/A</v>
      </c>
      <c r="V5630" s="37" t="e">
        <f t="shared" si="1132"/>
        <v>#N/A</v>
      </c>
    </row>
    <row r="5631" spans="1:22" s="5" customFormat="1" ht="24" customHeight="1" x14ac:dyDescent="0.2">
      <c r="A5631" s="31">
        <v>5616</v>
      </c>
      <c r="B5631" s="31"/>
      <c r="C5631" s="31"/>
      <c r="D5631" s="31"/>
      <c r="E5631" s="31"/>
      <c r="F5631" s="31"/>
      <c r="G5631" s="32"/>
      <c r="H5631" s="31"/>
      <c r="I5631" s="31"/>
      <c r="J5631" s="31"/>
      <c r="K5631" s="31"/>
      <c r="L5631" s="31"/>
      <c r="M5631" s="31"/>
      <c r="N5631" s="33"/>
      <c r="O5631" s="33"/>
      <c r="P5631" s="33"/>
      <c r="Q5631" s="33"/>
      <c r="R5631" s="33"/>
      <c r="S5631" s="34" t="str">
        <f t="shared" si="1130"/>
        <v/>
      </c>
      <c r="T5631" s="35">
        <f t="shared" si="1131"/>
        <v>0</v>
      </c>
      <c r="U5631" s="36" t="e">
        <f>INDEX([1]ราคาที่ดิน!$B:$G,MATCH($C5631,[1]ราคาที่ดิน!$A:$A,0),MATCH($B5631,[1]ราคาที่ดิน!$B$1:$G$1,0))</f>
        <v>#N/A</v>
      </c>
      <c r="V5631" s="37" t="e">
        <f t="shared" si="1132"/>
        <v>#N/A</v>
      </c>
    </row>
    <row r="5632" spans="1:22" s="5" customFormat="1" ht="24" customHeight="1" x14ac:dyDescent="0.2">
      <c r="A5632" s="31">
        <v>5617</v>
      </c>
      <c r="B5632" s="31"/>
      <c r="C5632" s="31"/>
      <c r="D5632" s="31"/>
      <c r="E5632" s="31"/>
      <c r="F5632" s="31"/>
      <c r="G5632" s="32"/>
      <c r="H5632" s="31"/>
      <c r="I5632" s="31"/>
      <c r="J5632" s="31"/>
      <c r="K5632" s="31"/>
      <c r="L5632" s="31"/>
      <c r="M5632" s="31"/>
      <c r="N5632" s="33"/>
      <c r="O5632" s="33"/>
      <c r="P5632" s="33"/>
      <c r="Q5632" s="33"/>
      <c r="R5632" s="33"/>
      <c r="S5632" s="34" t="str">
        <f t="shared" si="1130"/>
        <v/>
      </c>
      <c r="T5632" s="35">
        <f t="shared" si="1131"/>
        <v>0</v>
      </c>
      <c r="U5632" s="36" t="e">
        <f>INDEX([1]ราคาที่ดิน!$B:$G,MATCH($C5632,[1]ราคาที่ดิน!$A:$A,0),MATCH($B5632,[1]ราคาที่ดิน!$B$1:$G$1,0))</f>
        <v>#N/A</v>
      </c>
      <c r="V5632" s="37" t="e">
        <f t="shared" si="1132"/>
        <v>#N/A</v>
      </c>
    </row>
    <row r="5633" spans="1:22" s="5" customFormat="1" ht="24" customHeight="1" x14ac:dyDescent="0.2">
      <c r="A5633" s="31">
        <v>5618</v>
      </c>
      <c r="B5633" s="31"/>
      <c r="C5633" s="31"/>
      <c r="D5633" s="31"/>
      <c r="E5633" s="31"/>
      <c r="F5633" s="31"/>
      <c r="G5633" s="32"/>
      <c r="H5633" s="31"/>
      <c r="I5633" s="31"/>
      <c r="J5633" s="31"/>
      <c r="K5633" s="31"/>
      <c r="L5633" s="31"/>
      <c r="M5633" s="31"/>
      <c r="N5633" s="33"/>
      <c r="O5633" s="33"/>
      <c r="P5633" s="33"/>
      <c r="Q5633" s="33"/>
      <c r="R5633" s="33"/>
      <c r="S5633" s="34" t="str">
        <f t="shared" si="1130"/>
        <v/>
      </c>
      <c r="T5633" s="35">
        <f t="shared" si="1131"/>
        <v>0</v>
      </c>
      <c r="U5633" s="36" t="e">
        <f>INDEX([1]ราคาที่ดิน!$B:$G,MATCH($C5633,[1]ราคาที่ดิน!$A:$A,0),MATCH($B5633,[1]ราคาที่ดิน!$B$1:$G$1,0))</f>
        <v>#N/A</v>
      </c>
      <c r="V5633" s="37" t="e">
        <f t="shared" si="1132"/>
        <v>#N/A</v>
      </c>
    </row>
    <row r="5634" spans="1:22" s="5" customFormat="1" ht="24" customHeight="1" x14ac:dyDescent="0.2">
      <c r="A5634" s="31">
        <v>5619</v>
      </c>
      <c r="B5634" s="31"/>
      <c r="C5634" s="31"/>
      <c r="D5634" s="31"/>
      <c r="E5634" s="31"/>
      <c r="F5634" s="31"/>
      <c r="G5634" s="32"/>
      <c r="H5634" s="31"/>
      <c r="I5634" s="31"/>
      <c r="J5634" s="31"/>
      <c r="K5634" s="31"/>
      <c r="L5634" s="31"/>
      <c r="M5634" s="31"/>
      <c r="N5634" s="33"/>
      <c r="O5634" s="33"/>
      <c r="P5634" s="33"/>
      <c r="Q5634" s="33"/>
      <c r="R5634" s="33"/>
      <c r="S5634" s="34" t="str">
        <f t="shared" si="1130"/>
        <v/>
      </c>
      <c r="T5634" s="35">
        <f t="shared" si="1131"/>
        <v>0</v>
      </c>
      <c r="U5634" s="36" t="e">
        <f>INDEX([1]ราคาที่ดิน!$B:$G,MATCH($C5634,[1]ราคาที่ดิน!$A:$A,0),MATCH($B5634,[1]ราคาที่ดิน!$B$1:$G$1,0))</f>
        <v>#N/A</v>
      </c>
      <c r="V5634" s="37" t="e">
        <f t="shared" si="1132"/>
        <v>#N/A</v>
      </c>
    </row>
    <row r="5635" spans="1:22" s="5" customFormat="1" ht="24" customHeight="1" x14ac:dyDescent="0.2">
      <c r="A5635" s="31">
        <v>5620</v>
      </c>
      <c r="B5635" s="31"/>
      <c r="C5635" s="31"/>
      <c r="D5635" s="31"/>
      <c r="E5635" s="31"/>
      <c r="F5635" s="31"/>
      <c r="G5635" s="32"/>
      <c r="H5635" s="31"/>
      <c r="I5635" s="31"/>
      <c r="J5635" s="31"/>
      <c r="K5635" s="31"/>
      <c r="L5635" s="31"/>
      <c r="M5635" s="31"/>
      <c r="N5635" s="33"/>
      <c r="O5635" s="33"/>
      <c r="P5635" s="33"/>
      <c r="Q5635" s="33"/>
      <c r="R5635" s="33"/>
      <c r="S5635" s="34" t="str">
        <f t="shared" si="1130"/>
        <v/>
      </c>
      <c r="T5635" s="35">
        <f t="shared" si="1131"/>
        <v>0</v>
      </c>
      <c r="U5635" s="36" t="e">
        <f>INDEX([1]ราคาที่ดิน!$B:$G,MATCH($C5635,[1]ราคาที่ดิน!$A:$A,0),MATCH($B5635,[1]ราคาที่ดิน!$B$1:$G$1,0))</f>
        <v>#N/A</v>
      </c>
      <c r="V5635" s="37" t="e">
        <f t="shared" si="1132"/>
        <v>#N/A</v>
      </c>
    </row>
    <row r="5636" spans="1:22" s="5" customFormat="1" ht="24" customHeight="1" x14ac:dyDescent="0.2">
      <c r="A5636" s="31">
        <v>5621</v>
      </c>
      <c r="B5636" s="31"/>
      <c r="C5636" s="31"/>
      <c r="D5636" s="31"/>
      <c r="E5636" s="31"/>
      <c r="F5636" s="31"/>
      <c r="G5636" s="32"/>
      <c r="H5636" s="31"/>
      <c r="I5636" s="31"/>
      <c r="J5636" s="31"/>
      <c r="K5636" s="31"/>
      <c r="L5636" s="31"/>
      <c r="M5636" s="31"/>
      <c r="N5636" s="33"/>
      <c r="O5636" s="33"/>
      <c r="P5636" s="33"/>
      <c r="Q5636" s="33"/>
      <c r="R5636" s="33"/>
      <c r="S5636" s="34" t="str">
        <f t="shared" si="1130"/>
        <v/>
      </c>
      <c r="T5636" s="35">
        <f t="shared" si="1131"/>
        <v>0</v>
      </c>
      <c r="U5636" s="36" t="e">
        <f>INDEX([1]ราคาที่ดิน!$B:$G,MATCH($C5636,[1]ราคาที่ดิน!$A:$A,0),MATCH($B5636,[1]ราคาที่ดิน!$B$1:$G$1,0))</f>
        <v>#N/A</v>
      </c>
      <c r="V5636" s="37" t="e">
        <f t="shared" si="1132"/>
        <v>#N/A</v>
      </c>
    </row>
    <row r="5637" spans="1:22" s="5" customFormat="1" ht="24" customHeight="1" x14ac:dyDescent="0.2">
      <c r="A5637" s="31">
        <v>5622</v>
      </c>
      <c r="B5637" s="31"/>
      <c r="C5637" s="31"/>
      <c r="D5637" s="31"/>
      <c r="E5637" s="31"/>
      <c r="F5637" s="31"/>
      <c r="G5637" s="32"/>
      <c r="H5637" s="31"/>
      <c r="I5637" s="31"/>
      <c r="J5637" s="31"/>
      <c r="K5637" s="31"/>
      <c r="L5637" s="31"/>
      <c r="M5637" s="31"/>
      <c r="N5637" s="33"/>
      <c r="O5637" s="33"/>
      <c r="P5637" s="33"/>
      <c r="Q5637" s="33"/>
      <c r="R5637" s="33"/>
      <c r="S5637" s="34" t="str">
        <f t="shared" si="1130"/>
        <v/>
      </c>
      <c r="T5637" s="35">
        <f t="shared" si="1131"/>
        <v>0</v>
      </c>
      <c r="U5637" s="36" t="e">
        <f>INDEX([1]ราคาที่ดิน!$B:$G,MATCH($C5637,[1]ราคาที่ดิน!$A:$A,0),MATCH($B5637,[1]ราคาที่ดิน!$B$1:$G$1,0))</f>
        <v>#N/A</v>
      </c>
      <c r="V5637" s="37" t="e">
        <f t="shared" si="1132"/>
        <v>#N/A</v>
      </c>
    </row>
    <row r="5638" spans="1:22" s="5" customFormat="1" ht="24" customHeight="1" x14ac:dyDescent="0.2">
      <c r="A5638" s="31">
        <v>5623</v>
      </c>
      <c r="B5638" s="31"/>
      <c r="C5638" s="31"/>
      <c r="D5638" s="31"/>
      <c r="E5638" s="31"/>
      <c r="F5638" s="31"/>
      <c r="G5638" s="32"/>
      <c r="H5638" s="31"/>
      <c r="I5638" s="31"/>
      <c r="J5638" s="31"/>
      <c r="K5638" s="31"/>
      <c r="L5638" s="31"/>
      <c r="M5638" s="31"/>
      <c r="N5638" s="33"/>
      <c r="O5638" s="33"/>
      <c r="P5638" s="33"/>
      <c r="Q5638" s="33"/>
      <c r="R5638" s="33"/>
      <c r="S5638" s="34" t="str">
        <f t="shared" si="1130"/>
        <v/>
      </c>
      <c r="T5638" s="35">
        <f t="shared" si="1131"/>
        <v>0</v>
      </c>
      <c r="U5638" s="36" t="e">
        <f>INDEX([1]ราคาที่ดิน!$B:$G,MATCH($C5638,[1]ราคาที่ดิน!$A:$A,0),MATCH($B5638,[1]ราคาที่ดิน!$B$1:$G$1,0))</f>
        <v>#N/A</v>
      </c>
      <c r="V5638" s="37" t="e">
        <f t="shared" si="1132"/>
        <v>#N/A</v>
      </c>
    </row>
    <row r="5639" spans="1:22" s="5" customFormat="1" ht="24" customHeight="1" x14ac:dyDescent="0.2">
      <c r="A5639" s="31">
        <v>5624</v>
      </c>
      <c r="B5639" s="31"/>
      <c r="C5639" s="31"/>
      <c r="D5639" s="31"/>
      <c r="E5639" s="31"/>
      <c r="F5639" s="31"/>
      <c r="G5639" s="32"/>
      <c r="H5639" s="31"/>
      <c r="I5639" s="31"/>
      <c r="J5639" s="31"/>
      <c r="K5639" s="31"/>
      <c r="L5639" s="31"/>
      <c r="M5639" s="31"/>
      <c r="N5639" s="33"/>
      <c r="O5639" s="33"/>
      <c r="P5639" s="33"/>
      <c r="Q5639" s="33"/>
      <c r="R5639" s="33"/>
      <c r="S5639" s="34" t="str">
        <f t="shared" si="1130"/>
        <v/>
      </c>
      <c r="T5639" s="35">
        <f t="shared" si="1131"/>
        <v>0</v>
      </c>
      <c r="U5639" s="36" t="e">
        <f>INDEX([1]ราคาที่ดิน!$B:$G,MATCH($C5639,[1]ราคาที่ดิน!$A:$A,0),MATCH($B5639,[1]ราคาที่ดิน!$B$1:$G$1,0))</f>
        <v>#N/A</v>
      </c>
      <c r="V5639" s="37" t="e">
        <f t="shared" si="1132"/>
        <v>#N/A</v>
      </c>
    </row>
    <row r="5640" spans="1:22" s="5" customFormat="1" ht="24" customHeight="1" x14ac:dyDescent="0.2">
      <c r="A5640" s="31">
        <v>5625</v>
      </c>
      <c r="B5640" s="31"/>
      <c r="C5640" s="31"/>
      <c r="D5640" s="31"/>
      <c r="E5640" s="31"/>
      <c r="F5640" s="31"/>
      <c r="G5640" s="32"/>
      <c r="H5640" s="31"/>
      <c r="I5640" s="31"/>
      <c r="J5640" s="31"/>
      <c r="K5640" s="31"/>
      <c r="L5640" s="31"/>
      <c r="M5640" s="31"/>
      <c r="N5640" s="33"/>
      <c r="O5640" s="33"/>
      <c r="P5640" s="33"/>
      <c r="Q5640" s="33"/>
      <c r="R5640" s="33"/>
      <c r="S5640" s="34" t="str">
        <f t="shared" si="1130"/>
        <v/>
      </c>
      <c r="T5640" s="35">
        <f t="shared" si="1131"/>
        <v>0</v>
      </c>
      <c r="U5640" s="36" t="e">
        <f>INDEX([1]ราคาที่ดิน!$B:$G,MATCH($C5640,[1]ราคาที่ดิน!$A:$A,0),MATCH($B5640,[1]ราคาที่ดิน!$B$1:$G$1,0))</f>
        <v>#N/A</v>
      </c>
      <c r="V5640" s="37" t="e">
        <f t="shared" si="1132"/>
        <v>#N/A</v>
      </c>
    </row>
    <row r="5641" spans="1:22" s="5" customFormat="1" ht="24" customHeight="1" x14ac:dyDescent="0.2">
      <c r="A5641" s="31">
        <v>5626</v>
      </c>
      <c r="B5641" s="31"/>
      <c r="C5641" s="31"/>
      <c r="D5641" s="31"/>
      <c r="E5641" s="31"/>
      <c r="F5641" s="31"/>
      <c r="G5641" s="32"/>
      <c r="H5641" s="31"/>
      <c r="I5641" s="31"/>
      <c r="J5641" s="31"/>
      <c r="K5641" s="31"/>
      <c r="L5641" s="31"/>
      <c r="M5641" s="31"/>
      <c r="N5641" s="33"/>
      <c r="O5641" s="33"/>
      <c r="P5641" s="33"/>
      <c r="Q5641" s="33"/>
      <c r="R5641" s="33"/>
      <c r="S5641" s="34" t="str">
        <f t="shared" si="1130"/>
        <v/>
      </c>
      <c r="T5641" s="35">
        <f t="shared" si="1131"/>
        <v>0</v>
      </c>
      <c r="U5641" s="36" t="e">
        <f>INDEX([1]ราคาที่ดิน!$B:$G,MATCH($C5641,[1]ราคาที่ดิน!$A:$A,0),MATCH($B5641,[1]ราคาที่ดิน!$B$1:$G$1,0))</f>
        <v>#N/A</v>
      </c>
      <c r="V5641" s="37" t="e">
        <f t="shared" si="1132"/>
        <v>#N/A</v>
      </c>
    </row>
    <row r="5642" spans="1:22" s="5" customFormat="1" ht="24" customHeight="1" x14ac:dyDescent="0.2">
      <c r="A5642" s="31">
        <v>5627</v>
      </c>
      <c r="B5642" s="31"/>
      <c r="C5642" s="31"/>
      <c r="D5642" s="31"/>
      <c r="E5642" s="31"/>
      <c r="F5642" s="31"/>
      <c r="G5642" s="32"/>
      <c r="H5642" s="31"/>
      <c r="I5642" s="31"/>
      <c r="J5642" s="31"/>
      <c r="K5642" s="31"/>
      <c r="L5642" s="31"/>
      <c r="M5642" s="31"/>
      <c r="N5642" s="33"/>
      <c r="O5642" s="33"/>
      <c r="P5642" s="33"/>
      <c r="Q5642" s="33"/>
      <c r="R5642" s="33"/>
      <c r="S5642" s="34" t="str">
        <f t="shared" si="1130"/>
        <v/>
      </c>
      <c r="T5642" s="35">
        <f t="shared" si="1131"/>
        <v>0</v>
      </c>
      <c r="U5642" s="36" t="e">
        <f>INDEX([1]ราคาที่ดิน!$B:$G,MATCH($C5642,[1]ราคาที่ดิน!$A:$A,0),MATCH($B5642,[1]ราคาที่ดิน!$B$1:$G$1,0))</f>
        <v>#N/A</v>
      </c>
      <c r="V5642" s="37" t="e">
        <f t="shared" si="1132"/>
        <v>#N/A</v>
      </c>
    </row>
    <row r="5643" spans="1:22" s="5" customFormat="1" ht="24" customHeight="1" x14ac:dyDescent="0.2">
      <c r="A5643" s="31">
        <v>5628</v>
      </c>
      <c r="B5643" s="31"/>
      <c r="C5643" s="31"/>
      <c r="D5643" s="31"/>
      <c r="E5643" s="31"/>
      <c r="F5643" s="31"/>
      <c r="G5643" s="32"/>
      <c r="H5643" s="31"/>
      <c r="I5643" s="31"/>
      <c r="J5643" s="31"/>
      <c r="K5643" s="31"/>
      <c r="L5643" s="31"/>
      <c r="M5643" s="31"/>
      <c r="N5643" s="33"/>
      <c r="O5643" s="33"/>
      <c r="P5643" s="33"/>
      <c r="Q5643" s="33"/>
      <c r="R5643" s="33"/>
      <c r="S5643" s="34" t="str">
        <f t="shared" si="1130"/>
        <v/>
      </c>
      <c r="T5643" s="35">
        <f t="shared" si="1131"/>
        <v>0</v>
      </c>
      <c r="U5643" s="36" t="e">
        <f>INDEX([1]ราคาที่ดิน!$B:$G,MATCH($C5643,[1]ราคาที่ดิน!$A:$A,0),MATCH($B5643,[1]ราคาที่ดิน!$B$1:$G$1,0))</f>
        <v>#N/A</v>
      </c>
      <c r="V5643" s="37" t="e">
        <f t="shared" si="1132"/>
        <v>#N/A</v>
      </c>
    </row>
    <row r="5644" spans="1:22" s="5" customFormat="1" ht="24" customHeight="1" x14ac:dyDescent="0.2">
      <c r="A5644" s="31">
        <v>5629</v>
      </c>
      <c r="B5644" s="31"/>
      <c r="C5644" s="31"/>
      <c r="D5644" s="31"/>
      <c r="E5644" s="31"/>
      <c r="F5644" s="31"/>
      <c r="G5644" s="32"/>
      <c r="H5644" s="31"/>
      <c r="I5644" s="31"/>
      <c r="J5644" s="31"/>
      <c r="K5644" s="31"/>
      <c r="L5644" s="31"/>
      <c r="M5644" s="31"/>
      <c r="N5644" s="33"/>
      <c r="O5644" s="33"/>
      <c r="P5644" s="33"/>
      <c r="Q5644" s="33"/>
      <c r="R5644" s="33"/>
      <c r="S5644" s="34" t="str">
        <f t="shared" si="1130"/>
        <v/>
      </c>
      <c r="T5644" s="35">
        <f t="shared" si="1131"/>
        <v>0</v>
      </c>
      <c r="U5644" s="36" t="e">
        <f>INDEX([1]ราคาที่ดิน!$B:$G,MATCH($C5644,[1]ราคาที่ดิน!$A:$A,0),MATCH($B5644,[1]ราคาที่ดิน!$B$1:$G$1,0))</f>
        <v>#N/A</v>
      </c>
      <c r="V5644" s="37" t="e">
        <f t="shared" si="1132"/>
        <v>#N/A</v>
      </c>
    </row>
    <row r="5645" spans="1:22" s="5" customFormat="1" ht="24" customHeight="1" x14ac:dyDescent="0.2">
      <c r="A5645" s="31">
        <v>5630</v>
      </c>
      <c r="B5645" s="31"/>
      <c r="C5645" s="31"/>
      <c r="D5645" s="31"/>
      <c r="E5645" s="31"/>
      <c r="F5645" s="31"/>
      <c r="G5645" s="32"/>
      <c r="H5645" s="31"/>
      <c r="I5645" s="31"/>
      <c r="J5645" s="31"/>
      <c r="K5645" s="31"/>
      <c r="L5645" s="31"/>
      <c r="M5645" s="31"/>
      <c r="N5645" s="33"/>
      <c r="O5645" s="33"/>
      <c r="P5645" s="33"/>
      <c r="Q5645" s="33"/>
      <c r="R5645" s="33"/>
      <c r="S5645" s="34" t="str">
        <f t="shared" si="1130"/>
        <v/>
      </c>
      <c r="T5645" s="35">
        <f t="shared" si="1131"/>
        <v>0</v>
      </c>
      <c r="U5645" s="36" t="e">
        <f>INDEX([1]ราคาที่ดิน!$B:$G,MATCH($C5645,[1]ราคาที่ดิน!$A:$A,0),MATCH($B5645,[1]ราคาที่ดิน!$B$1:$G$1,0))</f>
        <v>#N/A</v>
      </c>
      <c r="V5645" s="37" t="e">
        <f t="shared" si="1132"/>
        <v>#N/A</v>
      </c>
    </row>
    <row r="5646" spans="1:22" s="5" customFormat="1" ht="24" customHeight="1" x14ac:dyDescent="0.2">
      <c r="A5646" s="31">
        <v>5631</v>
      </c>
      <c r="B5646" s="31"/>
      <c r="C5646" s="31"/>
      <c r="D5646" s="31"/>
      <c r="E5646" s="31"/>
      <c r="F5646" s="31"/>
      <c r="G5646" s="32"/>
      <c r="H5646" s="31"/>
      <c r="I5646" s="31"/>
      <c r="J5646" s="31"/>
      <c r="K5646" s="31"/>
      <c r="L5646" s="31"/>
      <c r="M5646" s="31"/>
      <c r="N5646" s="33"/>
      <c r="O5646" s="33"/>
      <c r="P5646" s="33"/>
      <c r="Q5646" s="33"/>
      <c r="R5646" s="33"/>
      <c r="S5646" s="34" t="str">
        <f t="shared" si="1130"/>
        <v/>
      </c>
      <c r="T5646" s="35">
        <f t="shared" si="1131"/>
        <v>0</v>
      </c>
      <c r="U5646" s="36" t="e">
        <f>INDEX([1]ราคาที่ดิน!$B:$G,MATCH($C5646,[1]ราคาที่ดิน!$A:$A,0),MATCH($B5646,[1]ราคาที่ดิน!$B$1:$G$1,0))</f>
        <v>#N/A</v>
      </c>
      <c r="V5646" s="37" t="e">
        <f t="shared" si="1132"/>
        <v>#N/A</v>
      </c>
    </row>
    <row r="5647" spans="1:22" s="5" customFormat="1" ht="24" customHeight="1" x14ac:dyDescent="0.2">
      <c r="A5647" s="31">
        <v>5632</v>
      </c>
      <c r="B5647" s="31"/>
      <c r="C5647" s="31"/>
      <c r="D5647" s="31"/>
      <c r="E5647" s="31"/>
      <c r="F5647" s="31"/>
      <c r="G5647" s="32"/>
      <c r="H5647" s="31"/>
      <c r="I5647" s="31"/>
      <c r="J5647" s="31"/>
      <c r="K5647" s="31"/>
      <c r="L5647" s="31"/>
      <c r="M5647" s="31"/>
      <c r="N5647" s="33"/>
      <c r="O5647" s="33"/>
      <c r="P5647" s="33"/>
      <c r="Q5647" s="33"/>
      <c r="R5647" s="33"/>
      <c r="S5647" s="34" t="str">
        <f t="shared" ref="S5647:S5710" si="1133">IF(N5647&gt;=1,"1",IF(O5647&gt;=1,"2",IF(P5647&gt;=1,"3",IF(Q5647&gt;=1,"4",IF(R5647&gt;=1,"5","")))))</f>
        <v/>
      </c>
      <c r="T5647" s="35">
        <f t="shared" ref="T5647:T5710" si="1134">N5647+O5647+P5647+Q5647+R5647</f>
        <v>0</v>
      </c>
      <c r="U5647" s="36" t="e">
        <f>INDEX([1]ราคาที่ดิน!$B:$G,MATCH($C5647,[1]ราคาที่ดิน!$A:$A,0),MATCH($B5647,[1]ราคาที่ดิน!$B$1:$G$1,0))</f>
        <v>#N/A</v>
      </c>
      <c r="V5647" s="37" t="e">
        <f t="shared" si="1132"/>
        <v>#N/A</v>
      </c>
    </row>
    <row r="5648" spans="1:22" s="5" customFormat="1" ht="24" customHeight="1" x14ac:dyDescent="0.2">
      <c r="A5648" s="31">
        <v>5633</v>
      </c>
      <c r="B5648" s="31"/>
      <c r="C5648" s="31"/>
      <c r="D5648" s="31"/>
      <c r="E5648" s="31"/>
      <c r="F5648" s="31"/>
      <c r="G5648" s="32"/>
      <c r="H5648" s="31"/>
      <c r="I5648" s="31"/>
      <c r="J5648" s="31"/>
      <c r="K5648" s="31"/>
      <c r="L5648" s="31"/>
      <c r="M5648" s="31"/>
      <c r="N5648" s="33"/>
      <c r="O5648" s="33"/>
      <c r="P5648" s="33"/>
      <c r="Q5648" s="33"/>
      <c r="R5648" s="33"/>
      <c r="S5648" s="34" t="str">
        <f t="shared" si="1133"/>
        <v/>
      </c>
      <c r="T5648" s="35">
        <f t="shared" si="1134"/>
        <v>0</v>
      </c>
      <c r="U5648" s="36" t="e">
        <f>INDEX([1]ราคาที่ดิน!$B:$G,MATCH($C5648,[1]ราคาที่ดิน!$A:$A,0),MATCH($B5648,[1]ราคาที่ดิน!$B$1:$G$1,0))</f>
        <v>#N/A</v>
      </c>
      <c r="V5648" s="37" t="e">
        <f t="shared" si="1132"/>
        <v>#N/A</v>
      </c>
    </row>
    <row r="5649" spans="1:22" s="5" customFormat="1" ht="24" customHeight="1" x14ac:dyDescent="0.2">
      <c r="A5649" s="31">
        <v>5634</v>
      </c>
      <c r="B5649" s="31"/>
      <c r="C5649" s="31"/>
      <c r="D5649" s="31"/>
      <c r="E5649" s="31"/>
      <c r="F5649" s="31"/>
      <c r="G5649" s="32"/>
      <c r="H5649" s="31"/>
      <c r="I5649" s="31"/>
      <c r="J5649" s="31"/>
      <c r="K5649" s="31"/>
      <c r="L5649" s="31"/>
      <c r="M5649" s="31"/>
      <c r="N5649" s="33"/>
      <c r="O5649" s="33"/>
      <c r="P5649" s="33"/>
      <c r="Q5649" s="33"/>
      <c r="R5649" s="33"/>
      <c r="S5649" s="34" t="str">
        <f t="shared" si="1133"/>
        <v/>
      </c>
      <c r="T5649" s="35">
        <f t="shared" si="1134"/>
        <v>0</v>
      </c>
      <c r="U5649" s="36" t="e">
        <f>INDEX([1]ราคาที่ดิน!$B:$G,MATCH($C5649,[1]ราคาที่ดิน!$A:$A,0),MATCH($B5649,[1]ราคาที่ดิน!$B$1:$G$1,0))</f>
        <v>#N/A</v>
      </c>
      <c r="V5649" s="37" t="e">
        <f t="shared" si="1132"/>
        <v>#N/A</v>
      </c>
    </row>
    <row r="5650" spans="1:22" s="5" customFormat="1" ht="24" customHeight="1" x14ac:dyDescent="0.2">
      <c r="A5650" s="31">
        <v>5635</v>
      </c>
      <c r="B5650" s="31"/>
      <c r="C5650" s="31"/>
      <c r="D5650" s="31"/>
      <c r="E5650" s="31"/>
      <c r="F5650" s="31"/>
      <c r="G5650" s="32"/>
      <c r="H5650" s="31"/>
      <c r="I5650" s="31"/>
      <c r="J5650" s="31"/>
      <c r="K5650" s="31"/>
      <c r="L5650" s="31"/>
      <c r="M5650" s="31"/>
      <c r="N5650" s="33"/>
      <c r="O5650" s="33"/>
      <c r="P5650" s="33"/>
      <c r="Q5650" s="33"/>
      <c r="R5650" s="33"/>
      <c r="S5650" s="34" t="str">
        <f t="shared" si="1133"/>
        <v/>
      </c>
      <c r="T5650" s="35">
        <f t="shared" si="1134"/>
        <v>0</v>
      </c>
      <c r="U5650" s="36" t="e">
        <f>INDEX([1]ราคาที่ดิน!$B:$G,MATCH($C5650,[1]ราคาที่ดิน!$A:$A,0),MATCH($B5650,[1]ราคาที่ดิน!$B$1:$G$1,0))</f>
        <v>#N/A</v>
      </c>
      <c r="V5650" s="37" t="e">
        <f t="shared" si="1132"/>
        <v>#N/A</v>
      </c>
    </row>
    <row r="5651" spans="1:22" s="5" customFormat="1" ht="24" customHeight="1" x14ac:dyDescent="0.2">
      <c r="A5651" s="31">
        <v>5636</v>
      </c>
      <c r="B5651" s="31"/>
      <c r="C5651" s="31"/>
      <c r="D5651" s="31"/>
      <c r="E5651" s="31"/>
      <c r="F5651" s="31"/>
      <c r="G5651" s="32"/>
      <c r="H5651" s="31"/>
      <c r="I5651" s="31"/>
      <c r="J5651" s="31"/>
      <c r="K5651" s="31"/>
      <c r="L5651" s="31"/>
      <c r="M5651" s="31"/>
      <c r="N5651" s="33"/>
      <c r="O5651" s="33"/>
      <c r="P5651" s="33"/>
      <c r="Q5651" s="33"/>
      <c r="R5651" s="33"/>
      <c r="S5651" s="34" t="str">
        <f t="shared" si="1133"/>
        <v/>
      </c>
      <c r="T5651" s="35">
        <f t="shared" si="1134"/>
        <v>0</v>
      </c>
      <c r="U5651" s="36" t="e">
        <f>INDEX([1]ราคาที่ดิน!$B:$G,MATCH($C5651,[1]ราคาที่ดิน!$A:$A,0),MATCH($B5651,[1]ราคาที่ดิน!$B$1:$G$1,0))</f>
        <v>#N/A</v>
      </c>
      <c r="V5651" s="37" t="e">
        <f t="shared" ref="V5651:V5714" si="1135">$T5651*$U5651</f>
        <v>#N/A</v>
      </c>
    </row>
    <row r="5652" spans="1:22" s="5" customFormat="1" ht="24" customHeight="1" x14ac:dyDescent="0.2">
      <c r="A5652" s="31">
        <v>5637</v>
      </c>
      <c r="B5652" s="31"/>
      <c r="C5652" s="31"/>
      <c r="D5652" s="31"/>
      <c r="E5652" s="31"/>
      <c r="F5652" s="31"/>
      <c r="G5652" s="32"/>
      <c r="H5652" s="31"/>
      <c r="I5652" s="31"/>
      <c r="J5652" s="31"/>
      <c r="K5652" s="31"/>
      <c r="L5652" s="31"/>
      <c r="M5652" s="31"/>
      <c r="N5652" s="33"/>
      <c r="O5652" s="33"/>
      <c r="P5652" s="33"/>
      <c r="Q5652" s="33"/>
      <c r="R5652" s="33"/>
      <c r="S5652" s="34" t="str">
        <f t="shared" si="1133"/>
        <v/>
      </c>
      <c r="T5652" s="35">
        <f t="shared" si="1134"/>
        <v>0</v>
      </c>
      <c r="U5652" s="36" t="e">
        <f>INDEX([1]ราคาที่ดิน!$B:$G,MATCH($C5652,[1]ราคาที่ดิน!$A:$A,0),MATCH($B5652,[1]ราคาที่ดิน!$B$1:$G$1,0))</f>
        <v>#N/A</v>
      </c>
      <c r="V5652" s="37" t="e">
        <f t="shared" si="1135"/>
        <v>#N/A</v>
      </c>
    </row>
    <row r="5653" spans="1:22" s="5" customFormat="1" ht="24" customHeight="1" x14ac:dyDescent="0.2">
      <c r="A5653" s="31">
        <v>5638</v>
      </c>
      <c r="B5653" s="31"/>
      <c r="C5653" s="31"/>
      <c r="D5653" s="31"/>
      <c r="E5653" s="31"/>
      <c r="F5653" s="31"/>
      <c r="G5653" s="32"/>
      <c r="H5653" s="31"/>
      <c r="I5653" s="31"/>
      <c r="J5653" s="31"/>
      <c r="K5653" s="31"/>
      <c r="L5653" s="31"/>
      <c r="M5653" s="31"/>
      <c r="N5653" s="33"/>
      <c r="O5653" s="33"/>
      <c r="P5653" s="33"/>
      <c r="Q5653" s="33"/>
      <c r="R5653" s="33"/>
      <c r="S5653" s="34" t="str">
        <f t="shared" si="1133"/>
        <v/>
      </c>
      <c r="T5653" s="35">
        <f t="shared" si="1134"/>
        <v>0</v>
      </c>
      <c r="U5653" s="36" t="e">
        <f>INDEX([1]ราคาที่ดิน!$B:$G,MATCH($C5653,[1]ราคาที่ดิน!$A:$A,0),MATCH($B5653,[1]ราคาที่ดิน!$B$1:$G$1,0))</f>
        <v>#N/A</v>
      </c>
      <c r="V5653" s="37" t="e">
        <f t="shared" si="1135"/>
        <v>#N/A</v>
      </c>
    </row>
    <row r="5654" spans="1:22" s="5" customFormat="1" ht="24" customHeight="1" x14ac:dyDescent="0.2">
      <c r="A5654" s="31">
        <v>5639</v>
      </c>
      <c r="B5654" s="31"/>
      <c r="C5654" s="31"/>
      <c r="D5654" s="31"/>
      <c r="E5654" s="31"/>
      <c r="F5654" s="31"/>
      <c r="G5654" s="32"/>
      <c r="H5654" s="31"/>
      <c r="I5654" s="31"/>
      <c r="J5654" s="31"/>
      <c r="K5654" s="31"/>
      <c r="L5654" s="31"/>
      <c r="M5654" s="31"/>
      <c r="N5654" s="33"/>
      <c r="O5654" s="33"/>
      <c r="P5654" s="33"/>
      <c r="Q5654" s="33"/>
      <c r="R5654" s="33"/>
      <c r="S5654" s="34" t="str">
        <f t="shared" si="1133"/>
        <v/>
      </c>
      <c r="T5654" s="35">
        <f t="shared" si="1134"/>
        <v>0</v>
      </c>
      <c r="U5654" s="36" t="e">
        <f>INDEX([1]ราคาที่ดิน!$B:$G,MATCH($C5654,[1]ราคาที่ดิน!$A:$A,0),MATCH($B5654,[1]ราคาที่ดิน!$B$1:$G$1,0))</f>
        <v>#N/A</v>
      </c>
      <c r="V5654" s="37" t="e">
        <f t="shared" si="1135"/>
        <v>#N/A</v>
      </c>
    </row>
    <row r="5655" spans="1:22" s="5" customFormat="1" ht="24" customHeight="1" x14ac:dyDescent="0.2">
      <c r="A5655" s="31">
        <v>5640</v>
      </c>
      <c r="B5655" s="31"/>
      <c r="C5655" s="31"/>
      <c r="D5655" s="31"/>
      <c r="E5655" s="31"/>
      <c r="F5655" s="31"/>
      <c r="G5655" s="32"/>
      <c r="H5655" s="31"/>
      <c r="I5655" s="31"/>
      <c r="J5655" s="31"/>
      <c r="K5655" s="31"/>
      <c r="L5655" s="31"/>
      <c r="M5655" s="31"/>
      <c r="N5655" s="33"/>
      <c r="O5655" s="33"/>
      <c r="P5655" s="33"/>
      <c r="Q5655" s="33"/>
      <c r="R5655" s="33"/>
      <c r="S5655" s="34" t="str">
        <f t="shared" si="1133"/>
        <v/>
      </c>
      <c r="T5655" s="35">
        <f t="shared" si="1134"/>
        <v>0</v>
      </c>
      <c r="U5655" s="36" t="e">
        <f>INDEX([1]ราคาที่ดิน!$B:$G,MATCH($C5655,[1]ราคาที่ดิน!$A:$A,0),MATCH($B5655,[1]ราคาที่ดิน!$B$1:$G$1,0))</f>
        <v>#N/A</v>
      </c>
      <c r="V5655" s="37" t="e">
        <f t="shared" si="1135"/>
        <v>#N/A</v>
      </c>
    </row>
    <row r="5656" spans="1:22" s="5" customFormat="1" ht="24" customHeight="1" x14ac:dyDescent="0.2">
      <c r="A5656" s="31">
        <v>5641</v>
      </c>
      <c r="B5656" s="31"/>
      <c r="C5656" s="31"/>
      <c r="D5656" s="31"/>
      <c r="E5656" s="31"/>
      <c r="F5656" s="31"/>
      <c r="G5656" s="32"/>
      <c r="H5656" s="31"/>
      <c r="I5656" s="31"/>
      <c r="J5656" s="31"/>
      <c r="K5656" s="31"/>
      <c r="L5656" s="31"/>
      <c r="M5656" s="31"/>
      <c r="N5656" s="33"/>
      <c r="O5656" s="33"/>
      <c r="P5656" s="33"/>
      <c r="Q5656" s="33"/>
      <c r="R5656" s="33"/>
      <c r="S5656" s="34" t="str">
        <f t="shared" si="1133"/>
        <v/>
      </c>
      <c r="T5656" s="35">
        <f t="shared" si="1134"/>
        <v>0</v>
      </c>
      <c r="U5656" s="36" t="e">
        <f>INDEX([1]ราคาที่ดิน!$B:$G,MATCH($C5656,[1]ราคาที่ดิน!$A:$A,0),MATCH($B5656,[1]ราคาที่ดิน!$B$1:$G$1,0))</f>
        <v>#N/A</v>
      </c>
      <c r="V5656" s="37" t="e">
        <f t="shared" si="1135"/>
        <v>#N/A</v>
      </c>
    </row>
    <row r="5657" spans="1:22" s="5" customFormat="1" ht="24" customHeight="1" x14ac:dyDescent="0.2">
      <c r="A5657" s="31">
        <v>5642</v>
      </c>
      <c r="B5657" s="31"/>
      <c r="C5657" s="31"/>
      <c r="D5657" s="31"/>
      <c r="E5657" s="31"/>
      <c r="F5657" s="31"/>
      <c r="G5657" s="32"/>
      <c r="H5657" s="31"/>
      <c r="I5657" s="31"/>
      <c r="J5657" s="31"/>
      <c r="K5657" s="31"/>
      <c r="L5657" s="31"/>
      <c r="M5657" s="31"/>
      <c r="N5657" s="33"/>
      <c r="O5657" s="33"/>
      <c r="P5657" s="33"/>
      <c r="Q5657" s="33"/>
      <c r="R5657" s="33"/>
      <c r="S5657" s="34" t="str">
        <f t="shared" si="1133"/>
        <v/>
      </c>
      <c r="T5657" s="35">
        <f t="shared" si="1134"/>
        <v>0</v>
      </c>
      <c r="U5657" s="36" t="e">
        <f>INDEX([1]ราคาที่ดิน!$B:$G,MATCH($C5657,[1]ราคาที่ดิน!$A:$A,0),MATCH($B5657,[1]ราคาที่ดิน!$B$1:$G$1,0))</f>
        <v>#N/A</v>
      </c>
      <c r="V5657" s="37" t="e">
        <f t="shared" si="1135"/>
        <v>#N/A</v>
      </c>
    </row>
    <row r="5658" spans="1:22" s="5" customFormat="1" ht="24" customHeight="1" x14ac:dyDescent="0.2">
      <c r="A5658" s="31">
        <v>5643</v>
      </c>
      <c r="B5658" s="31"/>
      <c r="C5658" s="31"/>
      <c r="D5658" s="31"/>
      <c r="E5658" s="31"/>
      <c r="F5658" s="31"/>
      <c r="G5658" s="32"/>
      <c r="H5658" s="31"/>
      <c r="I5658" s="31"/>
      <c r="J5658" s="31"/>
      <c r="K5658" s="31"/>
      <c r="L5658" s="31"/>
      <c r="M5658" s="31"/>
      <c r="N5658" s="33"/>
      <c r="O5658" s="33"/>
      <c r="P5658" s="33"/>
      <c r="Q5658" s="33"/>
      <c r="R5658" s="33"/>
      <c r="S5658" s="34" t="str">
        <f t="shared" si="1133"/>
        <v/>
      </c>
      <c r="T5658" s="35">
        <f t="shared" si="1134"/>
        <v>0</v>
      </c>
      <c r="U5658" s="36" t="e">
        <f>INDEX([1]ราคาที่ดิน!$B:$G,MATCH($C5658,[1]ราคาที่ดิน!$A:$A,0),MATCH($B5658,[1]ราคาที่ดิน!$B$1:$G$1,0))</f>
        <v>#N/A</v>
      </c>
      <c r="V5658" s="37" t="e">
        <f t="shared" si="1135"/>
        <v>#N/A</v>
      </c>
    </row>
    <row r="5659" spans="1:22" s="5" customFormat="1" ht="24" customHeight="1" x14ac:dyDescent="0.2">
      <c r="A5659" s="31">
        <v>5644</v>
      </c>
      <c r="B5659" s="31"/>
      <c r="C5659" s="31"/>
      <c r="D5659" s="31"/>
      <c r="E5659" s="31"/>
      <c r="F5659" s="31"/>
      <c r="G5659" s="32"/>
      <c r="H5659" s="31"/>
      <c r="I5659" s="31"/>
      <c r="J5659" s="31"/>
      <c r="K5659" s="31"/>
      <c r="L5659" s="31"/>
      <c r="M5659" s="31"/>
      <c r="N5659" s="33"/>
      <c r="O5659" s="33"/>
      <c r="P5659" s="33"/>
      <c r="Q5659" s="33"/>
      <c r="R5659" s="33"/>
      <c r="S5659" s="34" t="str">
        <f t="shared" si="1133"/>
        <v/>
      </c>
      <c r="T5659" s="35">
        <f t="shared" si="1134"/>
        <v>0</v>
      </c>
      <c r="U5659" s="36" t="e">
        <f>INDEX([1]ราคาที่ดิน!$B:$G,MATCH($C5659,[1]ราคาที่ดิน!$A:$A,0),MATCH($B5659,[1]ราคาที่ดิน!$B$1:$G$1,0))</f>
        <v>#N/A</v>
      </c>
      <c r="V5659" s="37" t="e">
        <f t="shared" si="1135"/>
        <v>#N/A</v>
      </c>
    </row>
    <row r="5660" spans="1:22" s="5" customFormat="1" ht="24" customHeight="1" x14ac:dyDescent="0.2">
      <c r="A5660" s="31">
        <v>5645</v>
      </c>
      <c r="B5660" s="31"/>
      <c r="C5660" s="31"/>
      <c r="D5660" s="31"/>
      <c r="E5660" s="31"/>
      <c r="F5660" s="31"/>
      <c r="G5660" s="32"/>
      <c r="H5660" s="31"/>
      <c r="I5660" s="31"/>
      <c r="J5660" s="31"/>
      <c r="K5660" s="31"/>
      <c r="L5660" s="31"/>
      <c r="M5660" s="31"/>
      <c r="N5660" s="33"/>
      <c r="O5660" s="33"/>
      <c r="P5660" s="33"/>
      <c r="Q5660" s="33"/>
      <c r="R5660" s="33"/>
      <c r="S5660" s="34" t="str">
        <f t="shared" si="1133"/>
        <v/>
      </c>
      <c r="T5660" s="35">
        <f t="shared" si="1134"/>
        <v>0</v>
      </c>
      <c r="U5660" s="36" t="e">
        <f>INDEX([1]ราคาที่ดิน!$B:$G,MATCH($C5660,[1]ราคาที่ดิน!$A:$A,0),MATCH($B5660,[1]ราคาที่ดิน!$B$1:$G$1,0))</f>
        <v>#N/A</v>
      </c>
      <c r="V5660" s="37" t="e">
        <f t="shared" si="1135"/>
        <v>#N/A</v>
      </c>
    </row>
    <row r="5661" spans="1:22" s="5" customFormat="1" ht="24" customHeight="1" x14ac:dyDescent="0.2">
      <c r="A5661" s="31">
        <v>5646</v>
      </c>
      <c r="B5661" s="31"/>
      <c r="C5661" s="31"/>
      <c r="D5661" s="31"/>
      <c r="E5661" s="31"/>
      <c r="F5661" s="31"/>
      <c r="G5661" s="32"/>
      <c r="H5661" s="31"/>
      <c r="I5661" s="31"/>
      <c r="J5661" s="31"/>
      <c r="K5661" s="31"/>
      <c r="L5661" s="31"/>
      <c r="M5661" s="31"/>
      <c r="N5661" s="33"/>
      <c r="O5661" s="33"/>
      <c r="P5661" s="33"/>
      <c r="Q5661" s="33"/>
      <c r="R5661" s="33"/>
      <c r="S5661" s="34" t="str">
        <f t="shared" si="1133"/>
        <v/>
      </c>
      <c r="T5661" s="35">
        <f t="shared" si="1134"/>
        <v>0</v>
      </c>
      <c r="U5661" s="36" t="e">
        <f>INDEX([1]ราคาที่ดิน!$B:$G,MATCH($C5661,[1]ราคาที่ดิน!$A:$A,0),MATCH($B5661,[1]ราคาที่ดิน!$B$1:$G$1,0))</f>
        <v>#N/A</v>
      </c>
      <c r="V5661" s="37" t="e">
        <f t="shared" si="1135"/>
        <v>#N/A</v>
      </c>
    </row>
    <row r="5662" spans="1:22" s="5" customFormat="1" ht="24" customHeight="1" x14ac:dyDescent="0.2">
      <c r="A5662" s="31">
        <v>5647</v>
      </c>
      <c r="B5662" s="31"/>
      <c r="C5662" s="31"/>
      <c r="D5662" s="31"/>
      <c r="E5662" s="31"/>
      <c r="F5662" s="31"/>
      <c r="G5662" s="32"/>
      <c r="H5662" s="31"/>
      <c r="I5662" s="31"/>
      <c r="J5662" s="31"/>
      <c r="K5662" s="31"/>
      <c r="L5662" s="31"/>
      <c r="M5662" s="31"/>
      <c r="N5662" s="33"/>
      <c r="O5662" s="33"/>
      <c r="P5662" s="33"/>
      <c r="Q5662" s="33"/>
      <c r="R5662" s="33"/>
      <c r="S5662" s="34" t="str">
        <f t="shared" si="1133"/>
        <v/>
      </c>
      <c r="T5662" s="35">
        <f t="shared" si="1134"/>
        <v>0</v>
      </c>
      <c r="U5662" s="36" t="e">
        <f>INDEX([1]ราคาที่ดิน!$B:$G,MATCH($C5662,[1]ราคาที่ดิน!$A:$A,0),MATCH($B5662,[1]ราคาที่ดิน!$B$1:$G$1,0))</f>
        <v>#N/A</v>
      </c>
      <c r="V5662" s="37" t="e">
        <f t="shared" si="1135"/>
        <v>#N/A</v>
      </c>
    </row>
    <row r="5663" spans="1:22" s="5" customFormat="1" ht="24" customHeight="1" x14ac:dyDescent="0.2">
      <c r="A5663" s="31">
        <v>5648</v>
      </c>
      <c r="B5663" s="31"/>
      <c r="C5663" s="31"/>
      <c r="D5663" s="31"/>
      <c r="E5663" s="31"/>
      <c r="F5663" s="31"/>
      <c r="G5663" s="32"/>
      <c r="H5663" s="31"/>
      <c r="I5663" s="31"/>
      <c r="J5663" s="31"/>
      <c r="K5663" s="31"/>
      <c r="L5663" s="31"/>
      <c r="M5663" s="31"/>
      <c r="N5663" s="33"/>
      <c r="O5663" s="33"/>
      <c r="P5663" s="33"/>
      <c r="Q5663" s="33"/>
      <c r="R5663" s="33"/>
      <c r="S5663" s="34" t="str">
        <f t="shared" si="1133"/>
        <v/>
      </c>
      <c r="T5663" s="35">
        <f t="shared" si="1134"/>
        <v>0</v>
      </c>
      <c r="U5663" s="36" t="e">
        <f>INDEX([1]ราคาที่ดิน!$B:$G,MATCH($C5663,[1]ราคาที่ดิน!$A:$A,0),MATCH($B5663,[1]ราคาที่ดิน!$B$1:$G$1,0))</f>
        <v>#N/A</v>
      </c>
      <c r="V5663" s="37" t="e">
        <f t="shared" si="1135"/>
        <v>#N/A</v>
      </c>
    </row>
    <row r="5664" spans="1:22" s="5" customFormat="1" ht="24" customHeight="1" x14ac:dyDescent="0.2">
      <c r="A5664" s="31">
        <v>5649</v>
      </c>
      <c r="B5664" s="31"/>
      <c r="C5664" s="31"/>
      <c r="D5664" s="31"/>
      <c r="E5664" s="31"/>
      <c r="F5664" s="31"/>
      <c r="G5664" s="32"/>
      <c r="H5664" s="31"/>
      <c r="I5664" s="31"/>
      <c r="J5664" s="31"/>
      <c r="K5664" s="31"/>
      <c r="L5664" s="31"/>
      <c r="M5664" s="31"/>
      <c r="N5664" s="33"/>
      <c r="O5664" s="33"/>
      <c r="P5664" s="33"/>
      <c r="Q5664" s="33"/>
      <c r="R5664" s="33"/>
      <c r="S5664" s="34" t="str">
        <f t="shared" si="1133"/>
        <v/>
      </c>
      <c r="T5664" s="35">
        <f t="shared" si="1134"/>
        <v>0</v>
      </c>
      <c r="U5664" s="36" t="e">
        <f>INDEX([1]ราคาที่ดิน!$B:$G,MATCH($C5664,[1]ราคาที่ดิน!$A:$A,0),MATCH($B5664,[1]ราคาที่ดิน!$B$1:$G$1,0))</f>
        <v>#N/A</v>
      </c>
      <c r="V5664" s="37" t="e">
        <f t="shared" si="1135"/>
        <v>#N/A</v>
      </c>
    </row>
    <row r="5665" spans="1:22" s="5" customFormat="1" ht="24" customHeight="1" x14ac:dyDescent="0.2">
      <c r="A5665" s="31">
        <v>5650</v>
      </c>
      <c r="B5665" s="31"/>
      <c r="C5665" s="31"/>
      <c r="D5665" s="31"/>
      <c r="E5665" s="31"/>
      <c r="F5665" s="31"/>
      <c r="G5665" s="32"/>
      <c r="H5665" s="31"/>
      <c r="I5665" s="31"/>
      <c r="J5665" s="31"/>
      <c r="K5665" s="31"/>
      <c r="L5665" s="31"/>
      <c r="M5665" s="31"/>
      <c r="N5665" s="33"/>
      <c r="O5665" s="33"/>
      <c r="P5665" s="33"/>
      <c r="Q5665" s="33"/>
      <c r="R5665" s="33"/>
      <c r="S5665" s="34" t="str">
        <f t="shared" si="1133"/>
        <v/>
      </c>
      <c r="T5665" s="35">
        <f t="shared" si="1134"/>
        <v>0</v>
      </c>
      <c r="U5665" s="36" t="e">
        <f>INDEX([1]ราคาที่ดิน!$B:$G,MATCH($C5665,[1]ราคาที่ดิน!$A:$A,0),MATCH($B5665,[1]ราคาที่ดิน!$B$1:$G$1,0))</f>
        <v>#N/A</v>
      </c>
      <c r="V5665" s="37" t="e">
        <f t="shared" si="1135"/>
        <v>#N/A</v>
      </c>
    </row>
    <row r="5666" spans="1:22" s="5" customFormat="1" ht="24" customHeight="1" x14ac:dyDescent="0.2">
      <c r="A5666" s="31">
        <v>5651</v>
      </c>
      <c r="B5666" s="31"/>
      <c r="C5666" s="31"/>
      <c r="D5666" s="31"/>
      <c r="E5666" s="31"/>
      <c r="F5666" s="31"/>
      <c r="G5666" s="32"/>
      <c r="H5666" s="31"/>
      <c r="I5666" s="31"/>
      <c r="J5666" s="31"/>
      <c r="K5666" s="31"/>
      <c r="L5666" s="31"/>
      <c r="M5666" s="31"/>
      <c r="N5666" s="33"/>
      <c r="O5666" s="33"/>
      <c r="P5666" s="33"/>
      <c r="Q5666" s="33"/>
      <c r="R5666" s="33"/>
      <c r="S5666" s="34" t="str">
        <f t="shared" si="1133"/>
        <v/>
      </c>
      <c r="T5666" s="35">
        <f t="shared" si="1134"/>
        <v>0</v>
      </c>
      <c r="U5666" s="36" t="e">
        <f>INDEX([1]ราคาที่ดิน!$B:$G,MATCH($C5666,[1]ราคาที่ดิน!$A:$A,0),MATCH($B5666,[1]ราคาที่ดิน!$B$1:$G$1,0))</f>
        <v>#N/A</v>
      </c>
      <c r="V5666" s="37" t="e">
        <f t="shared" si="1135"/>
        <v>#N/A</v>
      </c>
    </row>
    <row r="5667" spans="1:22" s="5" customFormat="1" ht="24" customHeight="1" x14ac:dyDescent="0.2">
      <c r="A5667" s="31">
        <v>5652</v>
      </c>
      <c r="B5667" s="31"/>
      <c r="C5667" s="31"/>
      <c r="D5667" s="31"/>
      <c r="E5667" s="31"/>
      <c r="F5667" s="31"/>
      <c r="G5667" s="32"/>
      <c r="H5667" s="31"/>
      <c r="I5667" s="31"/>
      <c r="J5667" s="31"/>
      <c r="K5667" s="31"/>
      <c r="L5667" s="31"/>
      <c r="M5667" s="31"/>
      <c r="N5667" s="33"/>
      <c r="O5667" s="33"/>
      <c r="P5667" s="33"/>
      <c r="Q5667" s="33"/>
      <c r="R5667" s="33"/>
      <c r="S5667" s="34" t="str">
        <f t="shared" si="1133"/>
        <v/>
      </c>
      <c r="T5667" s="35">
        <f t="shared" si="1134"/>
        <v>0</v>
      </c>
      <c r="U5667" s="36" t="e">
        <f>INDEX([1]ราคาที่ดิน!$B:$G,MATCH($C5667,[1]ราคาที่ดิน!$A:$A,0),MATCH($B5667,[1]ราคาที่ดิน!$B$1:$G$1,0))</f>
        <v>#N/A</v>
      </c>
      <c r="V5667" s="37" t="e">
        <f t="shared" si="1135"/>
        <v>#N/A</v>
      </c>
    </row>
    <row r="5668" spans="1:22" s="5" customFormat="1" ht="24" customHeight="1" x14ac:dyDescent="0.2">
      <c r="A5668" s="31">
        <v>5653</v>
      </c>
      <c r="B5668" s="31"/>
      <c r="C5668" s="31"/>
      <c r="D5668" s="31"/>
      <c r="E5668" s="31"/>
      <c r="F5668" s="31"/>
      <c r="G5668" s="32"/>
      <c r="H5668" s="31"/>
      <c r="I5668" s="31"/>
      <c r="J5668" s="31"/>
      <c r="K5668" s="31"/>
      <c r="L5668" s="31"/>
      <c r="M5668" s="31"/>
      <c r="N5668" s="33"/>
      <c r="O5668" s="33"/>
      <c r="P5668" s="33"/>
      <c r="Q5668" s="33"/>
      <c r="R5668" s="33"/>
      <c r="S5668" s="34" t="str">
        <f t="shared" si="1133"/>
        <v/>
      </c>
      <c r="T5668" s="35">
        <f t="shared" si="1134"/>
        <v>0</v>
      </c>
      <c r="U5668" s="36" t="e">
        <f>INDEX([1]ราคาที่ดิน!$B:$G,MATCH($C5668,[1]ราคาที่ดิน!$A:$A,0),MATCH($B5668,[1]ราคาที่ดิน!$B$1:$G$1,0))</f>
        <v>#N/A</v>
      </c>
      <c r="V5668" s="37" t="e">
        <f t="shared" si="1135"/>
        <v>#N/A</v>
      </c>
    </row>
    <row r="5669" spans="1:22" s="5" customFormat="1" ht="24" customHeight="1" x14ac:dyDescent="0.2">
      <c r="A5669" s="31">
        <v>5654</v>
      </c>
      <c r="B5669" s="31"/>
      <c r="C5669" s="31"/>
      <c r="D5669" s="31"/>
      <c r="E5669" s="31"/>
      <c r="F5669" s="31"/>
      <c r="G5669" s="32"/>
      <c r="H5669" s="31"/>
      <c r="I5669" s="31"/>
      <c r="J5669" s="31"/>
      <c r="K5669" s="31"/>
      <c r="L5669" s="31"/>
      <c r="M5669" s="31"/>
      <c r="N5669" s="33"/>
      <c r="O5669" s="33"/>
      <c r="P5669" s="33"/>
      <c r="Q5669" s="33"/>
      <c r="R5669" s="33"/>
      <c r="S5669" s="34" t="str">
        <f t="shared" si="1133"/>
        <v/>
      </c>
      <c r="T5669" s="35">
        <f t="shared" si="1134"/>
        <v>0</v>
      </c>
      <c r="U5669" s="36" t="e">
        <f>INDEX([1]ราคาที่ดิน!$B:$G,MATCH($C5669,[1]ราคาที่ดิน!$A:$A,0),MATCH($B5669,[1]ราคาที่ดิน!$B$1:$G$1,0))</f>
        <v>#N/A</v>
      </c>
      <c r="V5669" s="37" t="e">
        <f t="shared" si="1135"/>
        <v>#N/A</v>
      </c>
    </row>
    <row r="5670" spans="1:22" s="5" customFormat="1" ht="24" customHeight="1" x14ac:dyDescent="0.2">
      <c r="A5670" s="31">
        <v>5655</v>
      </c>
      <c r="B5670" s="31"/>
      <c r="C5670" s="31"/>
      <c r="D5670" s="31"/>
      <c r="E5670" s="31"/>
      <c r="F5670" s="31"/>
      <c r="G5670" s="32"/>
      <c r="H5670" s="31"/>
      <c r="I5670" s="31"/>
      <c r="J5670" s="31"/>
      <c r="K5670" s="31"/>
      <c r="L5670" s="31"/>
      <c r="M5670" s="31"/>
      <c r="N5670" s="33"/>
      <c r="O5670" s="33"/>
      <c r="P5670" s="33"/>
      <c r="Q5670" s="33"/>
      <c r="R5670" s="33"/>
      <c r="S5670" s="34" t="str">
        <f t="shared" si="1133"/>
        <v/>
      </c>
      <c r="T5670" s="35">
        <f t="shared" si="1134"/>
        <v>0</v>
      </c>
      <c r="U5670" s="36" t="e">
        <f>INDEX([1]ราคาที่ดิน!$B:$G,MATCH($C5670,[1]ราคาที่ดิน!$A:$A,0),MATCH($B5670,[1]ราคาที่ดิน!$B$1:$G$1,0))</f>
        <v>#N/A</v>
      </c>
      <c r="V5670" s="37" t="e">
        <f t="shared" si="1135"/>
        <v>#N/A</v>
      </c>
    </row>
    <row r="5671" spans="1:22" s="5" customFormat="1" ht="24" customHeight="1" x14ac:dyDescent="0.2">
      <c r="A5671" s="31">
        <v>5656</v>
      </c>
      <c r="B5671" s="31"/>
      <c r="C5671" s="31"/>
      <c r="D5671" s="31"/>
      <c r="E5671" s="31"/>
      <c r="F5671" s="31"/>
      <c r="G5671" s="32"/>
      <c r="H5671" s="31"/>
      <c r="I5671" s="31"/>
      <c r="J5671" s="31"/>
      <c r="K5671" s="31"/>
      <c r="L5671" s="31"/>
      <c r="M5671" s="31"/>
      <c r="N5671" s="33"/>
      <c r="O5671" s="33"/>
      <c r="P5671" s="33"/>
      <c r="Q5671" s="33"/>
      <c r="R5671" s="33"/>
      <c r="S5671" s="34" t="str">
        <f t="shared" si="1133"/>
        <v/>
      </c>
      <c r="T5671" s="35">
        <f t="shared" si="1134"/>
        <v>0</v>
      </c>
      <c r="U5671" s="36" t="e">
        <f>INDEX([1]ราคาที่ดิน!$B:$G,MATCH($C5671,[1]ราคาที่ดิน!$A:$A,0),MATCH($B5671,[1]ราคาที่ดิน!$B$1:$G$1,0))</f>
        <v>#N/A</v>
      </c>
      <c r="V5671" s="37" t="e">
        <f t="shared" si="1135"/>
        <v>#N/A</v>
      </c>
    </row>
    <row r="5672" spans="1:22" s="5" customFormat="1" ht="24" customHeight="1" x14ac:dyDescent="0.2">
      <c r="A5672" s="31">
        <v>5657</v>
      </c>
      <c r="B5672" s="31"/>
      <c r="C5672" s="31"/>
      <c r="D5672" s="31"/>
      <c r="E5672" s="31"/>
      <c r="F5672" s="31"/>
      <c r="G5672" s="32"/>
      <c r="H5672" s="31"/>
      <c r="I5672" s="31"/>
      <c r="J5672" s="31"/>
      <c r="K5672" s="31"/>
      <c r="L5672" s="31"/>
      <c r="M5672" s="31"/>
      <c r="N5672" s="33"/>
      <c r="O5672" s="33"/>
      <c r="P5672" s="33"/>
      <c r="Q5672" s="33"/>
      <c r="R5672" s="33"/>
      <c r="S5672" s="34" t="str">
        <f t="shared" si="1133"/>
        <v/>
      </c>
      <c r="T5672" s="35">
        <f t="shared" si="1134"/>
        <v>0</v>
      </c>
      <c r="U5672" s="36" t="e">
        <f>INDEX([1]ราคาที่ดิน!$B:$G,MATCH($C5672,[1]ราคาที่ดิน!$A:$A,0),MATCH($B5672,[1]ราคาที่ดิน!$B$1:$G$1,0))</f>
        <v>#N/A</v>
      </c>
      <c r="V5672" s="37" t="e">
        <f t="shared" si="1135"/>
        <v>#N/A</v>
      </c>
    </row>
    <row r="5673" spans="1:22" s="5" customFormat="1" ht="24" customHeight="1" x14ac:dyDescent="0.2">
      <c r="A5673" s="31">
        <v>5658</v>
      </c>
      <c r="B5673" s="31"/>
      <c r="C5673" s="31"/>
      <c r="D5673" s="31"/>
      <c r="E5673" s="31"/>
      <c r="F5673" s="31"/>
      <c r="G5673" s="32"/>
      <c r="H5673" s="31"/>
      <c r="I5673" s="31"/>
      <c r="J5673" s="31"/>
      <c r="K5673" s="31"/>
      <c r="L5673" s="31"/>
      <c r="M5673" s="31"/>
      <c r="N5673" s="33"/>
      <c r="O5673" s="33"/>
      <c r="P5673" s="33"/>
      <c r="Q5673" s="33"/>
      <c r="R5673" s="33"/>
      <c r="S5673" s="34" t="str">
        <f t="shared" si="1133"/>
        <v/>
      </c>
      <c r="T5673" s="35">
        <f t="shared" si="1134"/>
        <v>0</v>
      </c>
      <c r="U5673" s="36" t="e">
        <f>INDEX([1]ราคาที่ดิน!$B:$G,MATCH($C5673,[1]ราคาที่ดิน!$A:$A,0),MATCH($B5673,[1]ราคาที่ดิน!$B$1:$G$1,0))</f>
        <v>#N/A</v>
      </c>
      <c r="V5673" s="37" t="e">
        <f t="shared" si="1135"/>
        <v>#N/A</v>
      </c>
    </row>
    <row r="5674" spans="1:22" s="5" customFormat="1" ht="24" customHeight="1" x14ac:dyDescent="0.2">
      <c r="A5674" s="31">
        <v>5659</v>
      </c>
      <c r="B5674" s="31"/>
      <c r="C5674" s="31"/>
      <c r="D5674" s="31"/>
      <c r="E5674" s="31"/>
      <c r="F5674" s="31"/>
      <c r="G5674" s="32"/>
      <c r="H5674" s="31"/>
      <c r="I5674" s="31"/>
      <c r="J5674" s="31"/>
      <c r="K5674" s="31"/>
      <c r="L5674" s="31"/>
      <c r="M5674" s="31"/>
      <c r="N5674" s="33"/>
      <c r="O5674" s="33"/>
      <c r="P5674" s="33"/>
      <c r="Q5674" s="33"/>
      <c r="R5674" s="33"/>
      <c r="S5674" s="34" t="str">
        <f t="shared" si="1133"/>
        <v/>
      </c>
      <c r="T5674" s="35">
        <f t="shared" si="1134"/>
        <v>0</v>
      </c>
      <c r="U5674" s="36" t="e">
        <f>INDEX([1]ราคาที่ดิน!$B:$G,MATCH($C5674,[1]ราคาที่ดิน!$A:$A,0),MATCH($B5674,[1]ราคาที่ดิน!$B$1:$G$1,0))</f>
        <v>#N/A</v>
      </c>
      <c r="V5674" s="37" t="e">
        <f t="shared" si="1135"/>
        <v>#N/A</v>
      </c>
    </row>
    <row r="5675" spans="1:22" s="5" customFormat="1" ht="24" customHeight="1" x14ac:dyDescent="0.2">
      <c r="A5675" s="31">
        <v>5660</v>
      </c>
      <c r="B5675" s="31"/>
      <c r="C5675" s="31"/>
      <c r="D5675" s="31"/>
      <c r="E5675" s="31"/>
      <c r="F5675" s="31"/>
      <c r="G5675" s="32"/>
      <c r="H5675" s="31"/>
      <c r="I5675" s="31"/>
      <c r="J5675" s="31"/>
      <c r="K5675" s="31"/>
      <c r="L5675" s="31"/>
      <c r="M5675" s="31"/>
      <c r="N5675" s="33"/>
      <c r="O5675" s="33"/>
      <c r="P5675" s="33"/>
      <c r="Q5675" s="33"/>
      <c r="R5675" s="33"/>
      <c r="S5675" s="34" t="str">
        <f t="shared" si="1133"/>
        <v/>
      </c>
      <c r="T5675" s="35">
        <f t="shared" si="1134"/>
        <v>0</v>
      </c>
      <c r="U5675" s="36" t="e">
        <f>INDEX([1]ราคาที่ดิน!$B:$G,MATCH($C5675,[1]ราคาที่ดิน!$A:$A,0),MATCH($B5675,[1]ราคาที่ดิน!$B$1:$G$1,0))</f>
        <v>#N/A</v>
      </c>
      <c r="V5675" s="37" t="e">
        <f t="shared" si="1135"/>
        <v>#N/A</v>
      </c>
    </row>
    <row r="5676" spans="1:22" s="5" customFormat="1" ht="24" customHeight="1" x14ac:dyDescent="0.2">
      <c r="A5676" s="31">
        <v>5661</v>
      </c>
      <c r="B5676" s="31"/>
      <c r="C5676" s="31"/>
      <c r="D5676" s="31"/>
      <c r="E5676" s="31"/>
      <c r="F5676" s="31"/>
      <c r="G5676" s="32"/>
      <c r="H5676" s="31"/>
      <c r="I5676" s="31"/>
      <c r="J5676" s="31"/>
      <c r="K5676" s="31"/>
      <c r="L5676" s="31"/>
      <c r="M5676" s="31"/>
      <c r="N5676" s="33"/>
      <c r="O5676" s="33"/>
      <c r="P5676" s="33"/>
      <c r="Q5676" s="33"/>
      <c r="R5676" s="33"/>
      <c r="S5676" s="34" t="str">
        <f t="shared" si="1133"/>
        <v/>
      </c>
      <c r="T5676" s="35">
        <f t="shared" si="1134"/>
        <v>0</v>
      </c>
      <c r="U5676" s="36" t="e">
        <f>INDEX([1]ราคาที่ดิน!$B:$G,MATCH($C5676,[1]ราคาที่ดิน!$A:$A,0),MATCH($B5676,[1]ราคาที่ดิน!$B$1:$G$1,0))</f>
        <v>#N/A</v>
      </c>
      <c r="V5676" s="37" t="e">
        <f t="shared" si="1135"/>
        <v>#N/A</v>
      </c>
    </row>
    <row r="5677" spans="1:22" s="5" customFormat="1" ht="24" customHeight="1" x14ac:dyDescent="0.2">
      <c r="A5677" s="31">
        <v>5662</v>
      </c>
      <c r="B5677" s="31"/>
      <c r="C5677" s="31"/>
      <c r="D5677" s="31"/>
      <c r="E5677" s="31"/>
      <c r="F5677" s="31"/>
      <c r="G5677" s="32"/>
      <c r="H5677" s="31"/>
      <c r="I5677" s="31"/>
      <c r="J5677" s="31"/>
      <c r="K5677" s="31"/>
      <c r="L5677" s="31"/>
      <c r="M5677" s="31"/>
      <c r="N5677" s="33"/>
      <c r="O5677" s="33"/>
      <c r="P5677" s="33"/>
      <c r="Q5677" s="33"/>
      <c r="R5677" s="33"/>
      <c r="S5677" s="34" t="str">
        <f t="shared" si="1133"/>
        <v/>
      </c>
      <c r="T5677" s="35">
        <f t="shared" si="1134"/>
        <v>0</v>
      </c>
      <c r="U5677" s="36" t="e">
        <f>INDEX([1]ราคาที่ดิน!$B:$G,MATCH($C5677,[1]ราคาที่ดิน!$A:$A,0),MATCH($B5677,[1]ราคาที่ดิน!$B$1:$G$1,0))</f>
        <v>#N/A</v>
      </c>
      <c r="V5677" s="37" t="e">
        <f t="shared" si="1135"/>
        <v>#N/A</v>
      </c>
    </row>
    <row r="5678" spans="1:22" s="5" customFormat="1" ht="24" customHeight="1" x14ac:dyDescent="0.2">
      <c r="A5678" s="31">
        <v>5663</v>
      </c>
      <c r="B5678" s="31"/>
      <c r="C5678" s="31"/>
      <c r="D5678" s="31"/>
      <c r="E5678" s="31"/>
      <c r="F5678" s="31"/>
      <c r="G5678" s="32"/>
      <c r="H5678" s="31"/>
      <c r="I5678" s="31"/>
      <c r="J5678" s="31"/>
      <c r="K5678" s="31"/>
      <c r="L5678" s="31"/>
      <c r="M5678" s="31"/>
      <c r="N5678" s="33"/>
      <c r="O5678" s="33"/>
      <c r="P5678" s="33"/>
      <c r="Q5678" s="33"/>
      <c r="R5678" s="33"/>
      <c r="S5678" s="34" t="str">
        <f t="shared" si="1133"/>
        <v/>
      </c>
      <c r="T5678" s="35">
        <f t="shared" si="1134"/>
        <v>0</v>
      </c>
      <c r="U5678" s="36" t="e">
        <f>INDEX([1]ราคาที่ดิน!$B:$G,MATCH($C5678,[1]ราคาที่ดิน!$A:$A,0),MATCH($B5678,[1]ราคาที่ดิน!$B$1:$G$1,0))</f>
        <v>#N/A</v>
      </c>
      <c r="V5678" s="37" t="e">
        <f t="shared" si="1135"/>
        <v>#N/A</v>
      </c>
    </row>
    <row r="5679" spans="1:22" s="5" customFormat="1" ht="24" customHeight="1" x14ac:dyDescent="0.2">
      <c r="A5679" s="31">
        <v>5664</v>
      </c>
      <c r="B5679" s="31"/>
      <c r="C5679" s="31"/>
      <c r="D5679" s="31"/>
      <c r="E5679" s="31"/>
      <c r="F5679" s="31"/>
      <c r="G5679" s="32"/>
      <c r="H5679" s="31"/>
      <c r="I5679" s="31"/>
      <c r="J5679" s="31"/>
      <c r="K5679" s="31"/>
      <c r="L5679" s="31"/>
      <c r="M5679" s="31"/>
      <c r="N5679" s="33"/>
      <c r="O5679" s="33"/>
      <c r="P5679" s="33"/>
      <c r="Q5679" s="33"/>
      <c r="R5679" s="33"/>
      <c r="S5679" s="34" t="str">
        <f t="shared" si="1133"/>
        <v/>
      </c>
      <c r="T5679" s="35">
        <f t="shared" si="1134"/>
        <v>0</v>
      </c>
      <c r="U5679" s="36" t="e">
        <f>INDEX([1]ราคาที่ดิน!$B:$G,MATCH($C5679,[1]ราคาที่ดิน!$A:$A,0),MATCH($B5679,[1]ราคาที่ดิน!$B$1:$G$1,0))</f>
        <v>#N/A</v>
      </c>
      <c r="V5679" s="37" t="e">
        <f t="shared" si="1135"/>
        <v>#N/A</v>
      </c>
    </row>
    <row r="5680" spans="1:22" s="5" customFormat="1" ht="24" customHeight="1" x14ac:dyDescent="0.2">
      <c r="A5680" s="31">
        <v>5665</v>
      </c>
      <c r="B5680" s="31"/>
      <c r="C5680" s="31"/>
      <c r="D5680" s="31"/>
      <c r="E5680" s="31"/>
      <c r="F5680" s="31"/>
      <c r="G5680" s="32"/>
      <c r="H5680" s="31"/>
      <c r="I5680" s="31"/>
      <c r="J5680" s="31"/>
      <c r="K5680" s="31"/>
      <c r="L5680" s="31"/>
      <c r="M5680" s="31"/>
      <c r="N5680" s="33"/>
      <c r="O5680" s="33"/>
      <c r="P5680" s="33"/>
      <c r="Q5680" s="33"/>
      <c r="R5680" s="33"/>
      <c r="S5680" s="34" t="str">
        <f t="shared" si="1133"/>
        <v/>
      </c>
      <c r="T5680" s="35">
        <f t="shared" si="1134"/>
        <v>0</v>
      </c>
      <c r="U5680" s="36" t="e">
        <f>INDEX([1]ราคาที่ดิน!$B:$G,MATCH($C5680,[1]ราคาที่ดิน!$A:$A,0),MATCH($B5680,[1]ราคาที่ดิน!$B$1:$G$1,0))</f>
        <v>#N/A</v>
      </c>
      <c r="V5680" s="37" t="e">
        <f t="shared" si="1135"/>
        <v>#N/A</v>
      </c>
    </row>
    <row r="5681" spans="1:22" s="5" customFormat="1" ht="24" customHeight="1" x14ac:dyDescent="0.2">
      <c r="A5681" s="31">
        <v>5666</v>
      </c>
      <c r="B5681" s="31"/>
      <c r="C5681" s="31"/>
      <c r="D5681" s="31"/>
      <c r="E5681" s="31"/>
      <c r="F5681" s="31"/>
      <c r="G5681" s="32"/>
      <c r="H5681" s="31"/>
      <c r="I5681" s="31"/>
      <c r="J5681" s="31"/>
      <c r="K5681" s="31"/>
      <c r="L5681" s="31"/>
      <c r="M5681" s="31"/>
      <c r="N5681" s="33"/>
      <c r="O5681" s="33"/>
      <c r="P5681" s="33"/>
      <c r="Q5681" s="33"/>
      <c r="R5681" s="33"/>
      <c r="S5681" s="34" t="str">
        <f t="shared" si="1133"/>
        <v/>
      </c>
      <c r="T5681" s="35">
        <f t="shared" si="1134"/>
        <v>0</v>
      </c>
      <c r="U5681" s="36" t="e">
        <f>INDEX([1]ราคาที่ดิน!$B:$G,MATCH($C5681,[1]ราคาที่ดิน!$A:$A,0),MATCH($B5681,[1]ราคาที่ดิน!$B$1:$G$1,0))</f>
        <v>#N/A</v>
      </c>
      <c r="V5681" s="37" t="e">
        <f t="shared" si="1135"/>
        <v>#N/A</v>
      </c>
    </row>
    <row r="5682" spans="1:22" s="5" customFormat="1" ht="24" customHeight="1" x14ac:dyDescent="0.2">
      <c r="A5682" s="31">
        <v>5667</v>
      </c>
      <c r="B5682" s="31"/>
      <c r="C5682" s="31"/>
      <c r="D5682" s="31"/>
      <c r="E5682" s="31"/>
      <c r="F5682" s="31"/>
      <c r="G5682" s="32"/>
      <c r="H5682" s="31"/>
      <c r="I5682" s="31"/>
      <c r="J5682" s="31"/>
      <c r="K5682" s="31"/>
      <c r="L5682" s="31"/>
      <c r="M5682" s="31"/>
      <c r="N5682" s="33"/>
      <c r="O5682" s="33"/>
      <c r="P5682" s="33"/>
      <c r="Q5682" s="33"/>
      <c r="R5682" s="33"/>
      <c r="S5682" s="34" t="str">
        <f t="shared" si="1133"/>
        <v/>
      </c>
      <c r="T5682" s="35">
        <f t="shared" si="1134"/>
        <v>0</v>
      </c>
      <c r="U5682" s="36" t="e">
        <f>INDEX([1]ราคาที่ดิน!$B:$G,MATCH($C5682,[1]ราคาที่ดิน!$A:$A,0),MATCH($B5682,[1]ราคาที่ดิน!$B$1:$G$1,0))</f>
        <v>#N/A</v>
      </c>
      <c r="V5682" s="37" t="e">
        <f t="shared" si="1135"/>
        <v>#N/A</v>
      </c>
    </row>
    <row r="5683" spans="1:22" s="5" customFormat="1" ht="24" customHeight="1" x14ac:dyDescent="0.2">
      <c r="A5683" s="31">
        <v>5668</v>
      </c>
      <c r="B5683" s="31"/>
      <c r="C5683" s="31"/>
      <c r="D5683" s="31"/>
      <c r="E5683" s="31"/>
      <c r="F5683" s="31"/>
      <c r="G5683" s="32"/>
      <c r="H5683" s="31"/>
      <c r="I5683" s="31"/>
      <c r="J5683" s="31"/>
      <c r="K5683" s="31"/>
      <c r="L5683" s="31"/>
      <c r="M5683" s="31"/>
      <c r="N5683" s="33"/>
      <c r="O5683" s="33"/>
      <c r="P5683" s="33"/>
      <c r="Q5683" s="33"/>
      <c r="R5683" s="33"/>
      <c r="S5683" s="34" t="str">
        <f t="shared" si="1133"/>
        <v/>
      </c>
      <c r="T5683" s="35">
        <f t="shared" si="1134"/>
        <v>0</v>
      </c>
      <c r="U5683" s="36" t="e">
        <f>INDEX([1]ราคาที่ดิน!$B:$G,MATCH($C5683,[1]ราคาที่ดิน!$A:$A,0),MATCH($B5683,[1]ราคาที่ดิน!$B$1:$G$1,0))</f>
        <v>#N/A</v>
      </c>
      <c r="V5683" s="37" t="e">
        <f t="shared" si="1135"/>
        <v>#N/A</v>
      </c>
    </row>
    <row r="5684" spans="1:22" s="5" customFormat="1" ht="24" customHeight="1" x14ac:dyDescent="0.2">
      <c r="A5684" s="31">
        <v>5669</v>
      </c>
      <c r="B5684" s="31"/>
      <c r="C5684" s="31"/>
      <c r="D5684" s="31"/>
      <c r="E5684" s="31"/>
      <c r="F5684" s="31"/>
      <c r="G5684" s="32"/>
      <c r="H5684" s="31"/>
      <c r="I5684" s="31"/>
      <c r="J5684" s="31"/>
      <c r="K5684" s="31"/>
      <c r="L5684" s="31"/>
      <c r="M5684" s="31"/>
      <c r="N5684" s="33"/>
      <c r="O5684" s="33"/>
      <c r="P5684" s="33"/>
      <c r="Q5684" s="33"/>
      <c r="R5684" s="33"/>
      <c r="S5684" s="34" t="str">
        <f t="shared" si="1133"/>
        <v/>
      </c>
      <c r="T5684" s="35">
        <f t="shared" si="1134"/>
        <v>0</v>
      </c>
      <c r="U5684" s="36" t="e">
        <f>INDEX([1]ราคาที่ดิน!$B:$G,MATCH($C5684,[1]ราคาที่ดิน!$A:$A,0),MATCH($B5684,[1]ราคาที่ดิน!$B$1:$G$1,0))</f>
        <v>#N/A</v>
      </c>
      <c r="V5684" s="37" t="e">
        <f t="shared" si="1135"/>
        <v>#N/A</v>
      </c>
    </row>
    <row r="5685" spans="1:22" s="5" customFormat="1" ht="24" customHeight="1" x14ac:dyDescent="0.2">
      <c r="A5685" s="31">
        <v>5670</v>
      </c>
      <c r="B5685" s="31"/>
      <c r="C5685" s="31"/>
      <c r="D5685" s="31"/>
      <c r="E5685" s="31"/>
      <c r="F5685" s="31"/>
      <c r="G5685" s="32"/>
      <c r="H5685" s="31"/>
      <c r="I5685" s="31"/>
      <c r="J5685" s="31"/>
      <c r="K5685" s="31"/>
      <c r="L5685" s="31"/>
      <c r="M5685" s="31"/>
      <c r="N5685" s="33"/>
      <c r="O5685" s="33"/>
      <c r="P5685" s="33"/>
      <c r="Q5685" s="33"/>
      <c r="R5685" s="33"/>
      <c r="S5685" s="34" t="str">
        <f t="shared" si="1133"/>
        <v/>
      </c>
      <c r="T5685" s="35">
        <f t="shared" si="1134"/>
        <v>0</v>
      </c>
      <c r="U5685" s="36" t="e">
        <f>INDEX([1]ราคาที่ดิน!$B:$G,MATCH($C5685,[1]ราคาที่ดิน!$A:$A,0),MATCH($B5685,[1]ราคาที่ดิน!$B$1:$G$1,0))</f>
        <v>#N/A</v>
      </c>
      <c r="V5685" s="37" t="e">
        <f t="shared" si="1135"/>
        <v>#N/A</v>
      </c>
    </row>
    <row r="5686" spans="1:22" s="5" customFormat="1" ht="24" customHeight="1" x14ac:dyDescent="0.2">
      <c r="A5686" s="31">
        <v>5671</v>
      </c>
      <c r="B5686" s="31"/>
      <c r="C5686" s="31"/>
      <c r="D5686" s="31"/>
      <c r="E5686" s="31"/>
      <c r="F5686" s="31"/>
      <c r="G5686" s="32"/>
      <c r="H5686" s="31"/>
      <c r="I5686" s="31"/>
      <c r="J5686" s="31"/>
      <c r="K5686" s="31"/>
      <c r="L5686" s="31"/>
      <c r="M5686" s="31"/>
      <c r="N5686" s="33"/>
      <c r="O5686" s="33"/>
      <c r="P5686" s="33"/>
      <c r="Q5686" s="33"/>
      <c r="R5686" s="33"/>
      <c r="S5686" s="34" t="str">
        <f t="shared" si="1133"/>
        <v/>
      </c>
      <c r="T5686" s="35">
        <f t="shared" si="1134"/>
        <v>0</v>
      </c>
      <c r="U5686" s="36" t="e">
        <f>INDEX([1]ราคาที่ดิน!$B:$G,MATCH($C5686,[1]ราคาที่ดิน!$A:$A,0),MATCH($B5686,[1]ราคาที่ดิน!$B$1:$G$1,0))</f>
        <v>#N/A</v>
      </c>
      <c r="V5686" s="37" t="e">
        <f t="shared" si="1135"/>
        <v>#N/A</v>
      </c>
    </row>
    <row r="5687" spans="1:22" s="5" customFormat="1" ht="24" customHeight="1" x14ac:dyDescent="0.2">
      <c r="A5687" s="31">
        <v>5672</v>
      </c>
      <c r="B5687" s="31"/>
      <c r="C5687" s="31"/>
      <c r="D5687" s="31"/>
      <c r="E5687" s="31"/>
      <c r="F5687" s="31"/>
      <c r="G5687" s="32"/>
      <c r="H5687" s="31"/>
      <c r="I5687" s="31"/>
      <c r="J5687" s="31"/>
      <c r="K5687" s="31"/>
      <c r="L5687" s="31"/>
      <c r="M5687" s="31"/>
      <c r="N5687" s="33"/>
      <c r="O5687" s="33"/>
      <c r="P5687" s="33"/>
      <c r="Q5687" s="33"/>
      <c r="R5687" s="33"/>
      <c r="S5687" s="34" t="str">
        <f t="shared" si="1133"/>
        <v/>
      </c>
      <c r="T5687" s="35">
        <f t="shared" si="1134"/>
        <v>0</v>
      </c>
      <c r="U5687" s="36" t="e">
        <f>INDEX([1]ราคาที่ดิน!$B:$G,MATCH($C5687,[1]ราคาที่ดิน!$A:$A,0),MATCH($B5687,[1]ราคาที่ดิน!$B$1:$G$1,0))</f>
        <v>#N/A</v>
      </c>
      <c r="V5687" s="37" t="e">
        <f t="shared" si="1135"/>
        <v>#N/A</v>
      </c>
    </row>
    <row r="5688" spans="1:22" s="5" customFormat="1" ht="24" customHeight="1" x14ac:dyDescent="0.2">
      <c r="A5688" s="31">
        <v>5673</v>
      </c>
      <c r="B5688" s="31"/>
      <c r="C5688" s="31"/>
      <c r="D5688" s="31"/>
      <c r="E5688" s="31"/>
      <c r="F5688" s="31"/>
      <c r="G5688" s="32"/>
      <c r="H5688" s="31"/>
      <c r="I5688" s="31"/>
      <c r="J5688" s="31"/>
      <c r="K5688" s="31"/>
      <c r="L5688" s="31"/>
      <c r="M5688" s="31"/>
      <c r="N5688" s="33"/>
      <c r="O5688" s="33"/>
      <c r="P5688" s="33"/>
      <c r="Q5688" s="33"/>
      <c r="R5688" s="33"/>
      <c r="S5688" s="34" t="str">
        <f t="shared" si="1133"/>
        <v/>
      </c>
      <c r="T5688" s="35">
        <f t="shared" si="1134"/>
        <v>0</v>
      </c>
      <c r="U5688" s="36" t="e">
        <f>INDEX([1]ราคาที่ดิน!$B:$G,MATCH($C5688,[1]ราคาที่ดิน!$A:$A,0),MATCH($B5688,[1]ราคาที่ดิน!$B$1:$G$1,0))</f>
        <v>#N/A</v>
      </c>
      <c r="V5688" s="37" t="e">
        <f t="shared" si="1135"/>
        <v>#N/A</v>
      </c>
    </row>
    <row r="5689" spans="1:22" s="5" customFormat="1" ht="24" customHeight="1" x14ac:dyDescent="0.2">
      <c r="A5689" s="31">
        <v>5674</v>
      </c>
      <c r="B5689" s="31"/>
      <c r="C5689" s="31"/>
      <c r="D5689" s="31"/>
      <c r="E5689" s="31"/>
      <c r="F5689" s="31"/>
      <c r="G5689" s="32"/>
      <c r="H5689" s="31"/>
      <c r="I5689" s="31"/>
      <c r="J5689" s="31"/>
      <c r="K5689" s="31"/>
      <c r="L5689" s="31"/>
      <c r="M5689" s="31"/>
      <c r="N5689" s="33"/>
      <c r="O5689" s="33"/>
      <c r="P5689" s="33"/>
      <c r="Q5689" s="33"/>
      <c r="R5689" s="33"/>
      <c r="S5689" s="34" t="str">
        <f t="shared" si="1133"/>
        <v/>
      </c>
      <c r="T5689" s="35">
        <f t="shared" si="1134"/>
        <v>0</v>
      </c>
      <c r="U5689" s="36" t="e">
        <f>INDEX([1]ราคาที่ดิน!$B:$G,MATCH($C5689,[1]ราคาที่ดิน!$A:$A,0),MATCH($B5689,[1]ราคาที่ดิน!$B$1:$G$1,0))</f>
        <v>#N/A</v>
      </c>
      <c r="V5689" s="37" t="e">
        <f t="shared" si="1135"/>
        <v>#N/A</v>
      </c>
    </row>
    <row r="5690" spans="1:22" s="5" customFormat="1" ht="24" customHeight="1" x14ac:dyDescent="0.2">
      <c r="A5690" s="31">
        <v>5675</v>
      </c>
      <c r="B5690" s="31"/>
      <c r="C5690" s="31"/>
      <c r="D5690" s="31"/>
      <c r="E5690" s="31"/>
      <c r="F5690" s="31"/>
      <c r="G5690" s="32"/>
      <c r="H5690" s="31"/>
      <c r="I5690" s="31"/>
      <c r="J5690" s="31"/>
      <c r="K5690" s="31"/>
      <c r="L5690" s="31"/>
      <c r="M5690" s="31"/>
      <c r="N5690" s="33"/>
      <c r="O5690" s="33"/>
      <c r="P5690" s="33"/>
      <c r="Q5690" s="33"/>
      <c r="R5690" s="33"/>
      <c r="S5690" s="34" t="str">
        <f t="shared" si="1133"/>
        <v/>
      </c>
      <c r="T5690" s="35">
        <f t="shared" si="1134"/>
        <v>0</v>
      </c>
      <c r="U5690" s="36" t="e">
        <f>INDEX([1]ราคาที่ดิน!$B:$G,MATCH($C5690,[1]ราคาที่ดิน!$A:$A,0),MATCH($B5690,[1]ราคาที่ดิน!$B$1:$G$1,0))</f>
        <v>#N/A</v>
      </c>
      <c r="V5690" s="37" t="e">
        <f t="shared" si="1135"/>
        <v>#N/A</v>
      </c>
    </row>
    <row r="5691" spans="1:22" s="5" customFormat="1" ht="24" customHeight="1" x14ac:dyDescent="0.2">
      <c r="A5691" s="31">
        <v>5676</v>
      </c>
      <c r="B5691" s="31"/>
      <c r="C5691" s="31"/>
      <c r="D5691" s="31"/>
      <c r="E5691" s="31"/>
      <c r="F5691" s="31"/>
      <c r="G5691" s="32"/>
      <c r="H5691" s="31"/>
      <c r="I5691" s="31"/>
      <c r="J5691" s="31"/>
      <c r="K5691" s="31"/>
      <c r="L5691" s="31"/>
      <c r="M5691" s="31"/>
      <c r="N5691" s="33"/>
      <c r="O5691" s="33"/>
      <c r="P5691" s="33"/>
      <c r="Q5691" s="33"/>
      <c r="R5691" s="33"/>
      <c r="S5691" s="34" t="str">
        <f t="shared" si="1133"/>
        <v/>
      </c>
      <c r="T5691" s="35">
        <f t="shared" si="1134"/>
        <v>0</v>
      </c>
      <c r="U5691" s="36" t="e">
        <f>INDEX([1]ราคาที่ดิน!$B:$G,MATCH($C5691,[1]ราคาที่ดิน!$A:$A,0),MATCH($B5691,[1]ราคาที่ดิน!$B$1:$G$1,0))</f>
        <v>#N/A</v>
      </c>
      <c r="V5691" s="37" t="e">
        <f t="shared" si="1135"/>
        <v>#N/A</v>
      </c>
    </row>
    <row r="5692" spans="1:22" s="5" customFormat="1" ht="24" customHeight="1" x14ac:dyDescent="0.2">
      <c r="A5692" s="31">
        <v>5677</v>
      </c>
      <c r="B5692" s="31"/>
      <c r="C5692" s="31"/>
      <c r="D5692" s="31"/>
      <c r="E5692" s="31"/>
      <c r="F5692" s="31"/>
      <c r="G5692" s="32"/>
      <c r="H5692" s="31"/>
      <c r="I5692" s="31"/>
      <c r="J5692" s="31"/>
      <c r="K5692" s="31"/>
      <c r="L5692" s="31"/>
      <c r="M5692" s="31"/>
      <c r="N5692" s="33"/>
      <c r="O5692" s="33"/>
      <c r="P5692" s="33"/>
      <c r="Q5692" s="33"/>
      <c r="R5692" s="33"/>
      <c r="S5692" s="34" t="str">
        <f t="shared" si="1133"/>
        <v/>
      </c>
      <c r="T5692" s="35">
        <f t="shared" si="1134"/>
        <v>0</v>
      </c>
      <c r="U5692" s="36" t="e">
        <f>INDEX([1]ราคาที่ดิน!$B:$G,MATCH($C5692,[1]ราคาที่ดิน!$A:$A,0),MATCH($B5692,[1]ราคาที่ดิน!$B$1:$G$1,0))</f>
        <v>#N/A</v>
      </c>
      <c r="V5692" s="37" t="e">
        <f t="shared" si="1135"/>
        <v>#N/A</v>
      </c>
    </row>
    <row r="5693" spans="1:22" s="5" customFormat="1" ht="24" customHeight="1" x14ac:dyDescent="0.2">
      <c r="A5693" s="31">
        <v>5678</v>
      </c>
      <c r="B5693" s="31"/>
      <c r="C5693" s="31"/>
      <c r="D5693" s="31"/>
      <c r="E5693" s="31"/>
      <c r="F5693" s="31"/>
      <c r="G5693" s="32"/>
      <c r="H5693" s="31"/>
      <c r="I5693" s="31"/>
      <c r="J5693" s="31"/>
      <c r="K5693" s="31"/>
      <c r="L5693" s="31"/>
      <c r="M5693" s="31"/>
      <c r="N5693" s="33"/>
      <c r="O5693" s="33"/>
      <c r="P5693" s="33"/>
      <c r="Q5693" s="33"/>
      <c r="R5693" s="33"/>
      <c r="S5693" s="34" t="str">
        <f t="shared" si="1133"/>
        <v/>
      </c>
      <c r="T5693" s="35">
        <f t="shared" si="1134"/>
        <v>0</v>
      </c>
      <c r="U5693" s="36" t="e">
        <f>INDEX([1]ราคาที่ดิน!$B:$G,MATCH($C5693,[1]ราคาที่ดิน!$A:$A,0),MATCH($B5693,[1]ราคาที่ดิน!$B$1:$G$1,0))</f>
        <v>#N/A</v>
      </c>
      <c r="V5693" s="37" t="e">
        <f t="shared" si="1135"/>
        <v>#N/A</v>
      </c>
    </row>
    <row r="5694" spans="1:22" s="5" customFormat="1" ht="24" customHeight="1" x14ac:dyDescent="0.2">
      <c r="A5694" s="31">
        <v>5679</v>
      </c>
      <c r="B5694" s="31"/>
      <c r="C5694" s="31"/>
      <c r="D5694" s="31"/>
      <c r="E5694" s="31"/>
      <c r="F5694" s="31"/>
      <c r="G5694" s="32"/>
      <c r="H5694" s="31"/>
      <c r="I5694" s="31"/>
      <c r="J5694" s="31"/>
      <c r="K5694" s="31"/>
      <c r="L5694" s="31"/>
      <c r="M5694" s="31"/>
      <c r="N5694" s="33"/>
      <c r="O5694" s="33"/>
      <c r="P5694" s="33"/>
      <c r="Q5694" s="33"/>
      <c r="R5694" s="33"/>
      <c r="S5694" s="34" t="str">
        <f t="shared" si="1133"/>
        <v/>
      </c>
      <c r="T5694" s="35">
        <f t="shared" si="1134"/>
        <v>0</v>
      </c>
      <c r="U5694" s="36" t="e">
        <f>INDEX([1]ราคาที่ดิน!$B:$G,MATCH($C5694,[1]ราคาที่ดิน!$A:$A,0),MATCH($B5694,[1]ราคาที่ดิน!$B$1:$G$1,0))</f>
        <v>#N/A</v>
      </c>
      <c r="V5694" s="37" t="e">
        <f t="shared" si="1135"/>
        <v>#N/A</v>
      </c>
    </row>
    <row r="5695" spans="1:22" s="5" customFormat="1" ht="24" customHeight="1" x14ac:dyDescent="0.2">
      <c r="A5695" s="31">
        <v>5680</v>
      </c>
      <c r="B5695" s="31"/>
      <c r="C5695" s="31"/>
      <c r="D5695" s="31"/>
      <c r="E5695" s="31"/>
      <c r="F5695" s="31"/>
      <c r="G5695" s="32"/>
      <c r="H5695" s="31"/>
      <c r="I5695" s="31"/>
      <c r="J5695" s="31"/>
      <c r="K5695" s="31"/>
      <c r="L5695" s="31"/>
      <c r="M5695" s="31"/>
      <c r="N5695" s="33"/>
      <c r="O5695" s="33"/>
      <c r="P5695" s="33"/>
      <c r="Q5695" s="33"/>
      <c r="R5695" s="33"/>
      <c r="S5695" s="34" t="str">
        <f t="shared" si="1133"/>
        <v/>
      </c>
      <c r="T5695" s="35">
        <f t="shared" si="1134"/>
        <v>0</v>
      </c>
      <c r="U5695" s="36" t="e">
        <f>INDEX([1]ราคาที่ดิน!$B:$G,MATCH($C5695,[1]ราคาที่ดิน!$A:$A,0),MATCH($B5695,[1]ราคาที่ดิน!$B$1:$G$1,0))</f>
        <v>#N/A</v>
      </c>
      <c r="V5695" s="37" t="e">
        <f t="shared" si="1135"/>
        <v>#N/A</v>
      </c>
    </row>
    <row r="5696" spans="1:22" s="5" customFormat="1" ht="24" customHeight="1" x14ac:dyDescent="0.2">
      <c r="A5696" s="31">
        <v>5681</v>
      </c>
      <c r="B5696" s="31"/>
      <c r="C5696" s="31"/>
      <c r="D5696" s="31"/>
      <c r="E5696" s="31"/>
      <c r="F5696" s="31"/>
      <c r="G5696" s="32"/>
      <c r="H5696" s="31"/>
      <c r="I5696" s="31"/>
      <c r="J5696" s="31"/>
      <c r="K5696" s="31"/>
      <c r="L5696" s="31"/>
      <c r="M5696" s="31"/>
      <c r="N5696" s="33"/>
      <c r="O5696" s="33"/>
      <c r="P5696" s="33"/>
      <c r="Q5696" s="33"/>
      <c r="R5696" s="33"/>
      <c r="S5696" s="34" t="str">
        <f t="shared" si="1133"/>
        <v/>
      </c>
      <c r="T5696" s="35">
        <f t="shared" si="1134"/>
        <v>0</v>
      </c>
      <c r="U5696" s="36" t="e">
        <f>INDEX([1]ราคาที่ดิน!$B:$G,MATCH($C5696,[1]ราคาที่ดิน!$A:$A,0),MATCH($B5696,[1]ราคาที่ดิน!$B$1:$G$1,0))</f>
        <v>#N/A</v>
      </c>
      <c r="V5696" s="37" t="e">
        <f t="shared" si="1135"/>
        <v>#N/A</v>
      </c>
    </row>
    <row r="5697" spans="1:22" s="5" customFormat="1" ht="24" customHeight="1" x14ac:dyDescent="0.2">
      <c r="A5697" s="31">
        <v>5682</v>
      </c>
      <c r="B5697" s="31"/>
      <c r="C5697" s="31"/>
      <c r="D5697" s="31"/>
      <c r="E5697" s="31"/>
      <c r="F5697" s="31"/>
      <c r="G5697" s="32"/>
      <c r="H5697" s="31"/>
      <c r="I5697" s="31"/>
      <c r="J5697" s="31"/>
      <c r="K5697" s="31"/>
      <c r="L5697" s="31"/>
      <c r="M5697" s="31"/>
      <c r="N5697" s="33"/>
      <c r="O5697" s="33"/>
      <c r="P5697" s="33"/>
      <c r="Q5697" s="33"/>
      <c r="R5697" s="33"/>
      <c r="S5697" s="34" t="str">
        <f t="shared" si="1133"/>
        <v/>
      </c>
      <c r="T5697" s="35">
        <f t="shared" si="1134"/>
        <v>0</v>
      </c>
      <c r="U5697" s="36" t="e">
        <f>INDEX([1]ราคาที่ดิน!$B:$G,MATCH($C5697,[1]ราคาที่ดิน!$A:$A,0),MATCH($B5697,[1]ราคาที่ดิน!$B$1:$G$1,0))</f>
        <v>#N/A</v>
      </c>
      <c r="V5697" s="37" t="e">
        <f t="shared" si="1135"/>
        <v>#N/A</v>
      </c>
    </row>
    <row r="5698" spans="1:22" s="5" customFormat="1" ht="24" customHeight="1" x14ac:dyDescent="0.2">
      <c r="A5698" s="31">
        <v>5683</v>
      </c>
      <c r="B5698" s="31"/>
      <c r="C5698" s="31"/>
      <c r="D5698" s="31"/>
      <c r="E5698" s="31"/>
      <c r="F5698" s="31"/>
      <c r="G5698" s="32"/>
      <c r="H5698" s="31"/>
      <c r="I5698" s="31"/>
      <c r="J5698" s="31"/>
      <c r="K5698" s="31"/>
      <c r="L5698" s="31"/>
      <c r="M5698" s="31"/>
      <c r="N5698" s="33"/>
      <c r="O5698" s="33"/>
      <c r="P5698" s="33"/>
      <c r="Q5698" s="33"/>
      <c r="R5698" s="33"/>
      <c r="S5698" s="34" t="str">
        <f t="shared" si="1133"/>
        <v/>
      </c>
      <c r="T5698" s="35">
        <f t="shared" si="1134"/>
        <v>0</v>
      </c>
      <c r="U5698" s="36" t="e">
        <f>INDEX([1]ราคาที่ดิน!$B:$G,MATCH($C5698,[1]ราคาที่ดิน!$A:$A,0),MATCH($B5698,[1]ราคาที่ดิน!$B$1:$G$1,0))</f>
        <v>#N/A</v>
      </c>
      <c r="V5698" s="37" t="e">
        <f t="shared" si="1135"/>
        <v>#N/A</v>
      </c>
    </row>
    <row r="5699" spans="1:22" s="5" customFormat="1" ht="24" customHeight="1" x14ac:dyDescent="0.2">
      <c r="A5699" s="31">
        <v>5684</v>
      </c>
      <c r="B5699" s="31"/>
      <c r="C5699" s="31"/>
      <c r="D5699" s="31"/>
      <c r="E5699" s="31"/>
      <c r="F5699" s="31"/>
      <c r="G5699" s="32"/>
      <c r="H5699" s="31"/>
      <c r="I5699" s="31"/>
      <c r="J5699" s="31"/>
      <c r="K5699" s="31"/>
      <c r="L5699" s="31"/>
      <c r="M5699" s="31"/>
      <c r="N5699" s="33"/>
      <c r="O5699" s="33"/>
      <c r="P5699" s="33"/>
      <c r="Q5699" s="33"/>
      <c r="R5699" s="33"/>
      <c r="S5699" s="34" t="str">
        <f t="shared" si="1133"/>
        <v/>
      </c>
      <c r="T5699" s="35">
        <f t="shared" si="1134"/>
        <v>0</v>
      </c>
      <c r="U5699" s="36" t="e">
        <f>INDEX([1]ราคาที่ดิน!$B:$G,MATCH($C5699,[1]ราคาที่ดิน!$A:$A,0),MATCH($B5699,[1]ราคาที่ดิน!$B$1:$G$1,0))</f>
        <v>#N/A</v>
      </c>
      <c r="V5699" s="37" t="e">
        <f t="shared" si="1135"/>
        <v>#N/A</v>
      </c>
    </row>
    <row r="5700" spans="1:22" s="5" customFormat="1" ht="24" customHeight="1" x14ac:dyDescent="0.2">
      <c r="A5700" s="31">
        <v>5685</v>
      </c>
      <c r="B5700" s="31"/>
      <c r="C5700" s="31"/>
      <c r="D5700" s="31"/>
      <c r="E5700" s="31"/>
      <c r="F5700" s="31"/>
      <c r="G5700" s="32"/>
      <c r="H5700" s="31"/>
      <c r="I5700" s="31"/>
      <c r="J5700" s="31"/>
      <c r="K5700" s="31"/>
      <c r="L5700" s="31"/>
      <c r="M5700" s="31"/>
      <c r="N5700" s="33"/>
      <c r="O5700" s="33"/>
      <c r="P5700" s="33"/>
      <c r="Q5700" s="33"/>
      <c r="R5700" s="33"/>
      <c r="S5700" s="34" t="str">
        <f t="shared" si="1133"/>
        <v/>
      </c>
      <c r="T5700" s="35">
        <f t="shared" si="1134"/>
        <v>0</v>
      </c>
      <c r="U5700" s="36" t="e">
        <f>INDEX([1]ราคาที่ดิน!$B:$G,MATCH($C5700,[1]ราคาที่ดิน!$A:$A,0),MATCH($B5700,[1]ราคาที่ดิน!$B$1:$G$1,0))</f>
        <v>#N/A</v>
      </c>
      <c r="V5700" s="37" t="e">
        <f t="shared" si="1135"/>
        <v>#N/A</v>
      </c>
    </row>
    <row r="5701" spans="1:22" s="5" customFormat="1" ht="24" customHeight="1" x14ac:dyDescent="0.2">
      <c r="A5701" s="31">
        <v>5686</v>
      </c>
      <c r="B5701" s="31"/>
      <c r="C5701" s="31"/>
      <c r="D5701" s="31"/>
      <c r="E5701" s="31"/>
      <c r="F5701" s="31"/>
      <c r="G5701" s="32"/>
      <c r="H5701" s="31"/>
      <c r="I5701" s="31"/>
      <c r="J5701" s="31"/>
      <c r="K5701" s="31"/>
      <c r="L5701" s="31"/>
      <c r="M5701" s="31"/>
      <c r="N5701" s="33"/>
      <c r="O5701" s="33"/>
      <c r="P5701" s="33"/>
      <c r="Q5701" s="33"/>
      <c r="R5701" s="33"/>
      <c r="S5701" s="34" t="str">
        <f t="shared" si="1133"/>
        <v/>
      </c>
      <c r="T5701" s="35">
        <f t="shared" si="1134"/>
        <v>0</v>
      </c>
      <c r="U5701" s="36" t="e">
        <f>INDEX([1]ราคาที่ดิน!$B:$G,MATCH($C5701,[1]ราคาที่ดิน!$A:$A,0),MATCH($B5701,[1]ราคาที่ดิน!$B$1:$G$1,0))</f>
        <v>#N/A</v>
      </c>
      <c r="V5701" s="37" t="e">
        <f t="shared" si="1135"/>
        <v>#N/A</v>
      </c>
    </row>
    <row r="5702" spans="1:22" s="5" customFormat="1" ht="24" customHeight="1" x14ac:dyDescent="0.2">
      <c r="A5702" s="31">
        <v>5687</v>
      </c>
      <c r="B5702" s="31"/>
      <c r="C5702" s="31"/>
      <c r="D5702" s="31"/>
      <c r="E5702" s="31"/>
      <c r="F5702" s="31"/>
      <c r="G5702" s="32"/>
      <c r="H5702" s="31"/>
      <c r="I5702" s="31"/>
      <c r="J5702" s="31"/>
      <c r="K5702" s="31"/>
      <c r="L5702" s="31"/>
      <c r="M5702" s="31"/>
      <c r="N5702" s="33"/>
      <c r="O5702" s="33"/>
      <c r="P5702" s="33"/>
      <c r="Q5702" s="33"/>
      <c r="R5702" s="33"/>
      <c r="S5702" s="34" t="str">
        <f t="shared" si="1133"/>
        <v/>
      </c>
      <c r="T5702" s="35">
        <f t="shared" si="1134"/>
        <v>0</v>
      </c>
      <c r="U5702" s="36" t="e">
        <f>INDEX([1]ราคาที่ดิน!$B:$G,MATCH($C5702,[1]ราคาที่ดิน!$A:$A,0),MATCH($B5702,[1]ราคาที่ดิน!$B$1:$G$1,0))</f>
        <v>#N/A</v>
      </c>
      <c r="V5702" s="37" t="e">
        <f t="shared" si="1135"/>
        <v>#N/A</v>
      </c>
    </row>
    <row r="5703" spans="1:22" s="5" customFormat="1" ht="24" customHeight="1" x14ac:dyDescent="0.2">
      <c r="A5703" s="31">
        <v>5688</v>
      </c>
      <c r="B5703" s="31"/>
      <c r="C5703" s="31"/>
      <c r="D5703" s="31"/>
      <c r="E5703" s="31"/>
      <c r="F5703" s="31"/>
      <c r="G5703" s="32"/>
      <c r="H5703" s="31"/>
      <c r="I5703" s="31"/>
      <c r="J5703" s="31"/>
      <c r="K5703" s="31"/>
      <c r="L5703" s="31"/>
      <c r="M5703" s="31"/>
      <c r="N5703" s="33"/>
      <c r="O5703" s="33"/>
      <c r="P5703" s="33"/>
      <c r="Q5703" s="33"/>
      <c r="R5703" s="33"/>
      <c r="S5703" s="34" t="str">
        <f t="shared" si="1133"/>
        <v/>
      </c>
      <c r="T5703" s="35">
        <f t="shared" si="1134"/>
        <v>0</v>
      </c>
      <c r="U5703" s="36" t="e">
        <f>INDEX([1]ราคาที่ดิน!$B:$G,MATCH($C5703,[1]ราคาที่ดิน!$A:$A,0),MATCH($B5703,[1]ราคาที่ดิน!$B$1:$G$1,0))</f>
        <v>#N/A</v>
      </c>
      <c r="V5703" s="37" t="e">
        <f t="shared" si="1135"/>
        <v>#N/A</v>
      </c>
    </row>
    <row r="5704" spans="1:22" s="5" customFormat="1" ht="24" customHeight="1" x14ac:dyDescent="0.2">
      <c r="A5704" s="31">
        <v>5689</v>
      </c>
      <c r="B5704" s="31"/>
      <c r="C5704" s="31"/>
      <c r="D5704" s="31"/>
      <c r="E5704" s="31"/>
      <c r="F5704" s="31"/>
      <c r="G5704" s="32"/>
      <c r="H5704" s="31"/>
      <c r="I5704" s="31"/>
      <c r="J5704" s="31"/>
      <c r="K5704" s="31"/>
      <c r="L5704" s="31"/>
      <c r="M5704" s="31"/>
      <c r="N5704" s="33"/>
      <c r="O5704" s="33"/>
      <c r="P5704" s="33"/>
      <c r="Q5704" s="33"/>
      <c r="R5704" s="33"/>
      <c r="S5704" s="34" t="str">
        <f t="shared" si="1133"/>
        <v/>
      </c>
      <c r="T5704" s="35">
        <f t="shared" si="1134"/>
        <v>0</v>
      </c>
      <c r="U5704" s="36" t="e">
        <f>INDEX([1]ราคาที่ดิน!$B:$G,MATCH($C5704,[1]ราคาที่ดิน!$A:$A,0),MATCH($B5704,[1]ราคาที่ดิน!$B$1:$G$1,0))</f>
        <v>#N/A</v>
      </c>
      <c r="V5704" s="37" t="e">
        <f t="shared" si="1135"/>
        <v>#N/A</v>
      </c>
    </row>
    <row r="5705" spans="1:22" s="5" customFormat="1" ht="24" customHeight="1" x14ac:dyDescent="0.2">
      <c r="A5705" s="31">
        <v>5690</v>
      </c>
      <c r="B5705" s="31"/>
      <c r="C5705" s="31"/>
      <c r="D5705" s="31"/>
      <c r="E5705" s="31"/>
      <c r="F5705" s="31"/>
      <c r="G5705" s="32"/>
      <c r="H5705" s="31"/>
      <c r="I5705" s="31"/>
      <c r="J5705" s="31"/>
      <c r="K5705" s="31"/>
      <c r="L5705" s="31"/>
      <c r="M5705" s="31"/>
      <c r="N5705" s="33"/>
      <c r="O5705" s="33"/>
      <c r="P5705" s="33"/>
      <c r="Q5705" s="33"/>
      <c r="R5705" s="33"/>
      <c r="S5705" s="34" t="str">
        <f t="shared" si="1133"/>
        <v/>
      </c>
      <c r="T5705" s="35">
        <f t="shared" si="1134"/>
        <v>0</v>
      </c>
      <c r="U5705" s="36" t="e">
        <f>INDEX([1]ราคาที่ดิน!$B:$G,MATCH($C5705,[1]ราคาที่ดิน!$A:$A,0),MATCH($B5705,[1]ราคาที่ดิน!$B$1:$G$1,0))</f>
        <v>#N/A</v>
      </c>
      <c r="V5705" s="37" t="e">
        <f t="shared" si="1135"/>
        <v>#N/A</v>
      </c>
    </row>
    <row r="5706" spans="1:22" s="5" customFormat="1" ht="24" customHeight="1" x14ac:dyDescent="0.2">
      <c r="A5706" s="31">
        <v>5691</v>
      </c>
      <c r="B5706" s="31"/>
      <c r="C5706" s="31"/>
      <c r="D5706" s="31"/>
      <c r="E5706" s="31"/>
      <c r="F5706" s="31"/>
      <c r="G5706" s="32"/>
      <c r="H5706" s="31"/>
      <c r="I5706" s="31"/>
      <c r="J5706" s="31"/>
      <c r="K5706" s="31"/>
      <c r="L5706" s="31"/>
      <c r="M5706" s="31"/>
      <c r="N5706" s="33"/>
      <c r="O5706" s="33"/>
      <c r="P5706" s="33"/>
      <c r="Q5706" s="33"/>
      <c r="R5706" s="33"/>
      <c r="S5706" s="34" t="str">
        <f t="shared" si="1133"/>
        <v/>
      </c>
      <c r="T5706" s="35">
        <f t="shared" si="1134"/>
        <v>0</v>
      </c>
      <c r="U5706" s="36" t="e">
        <f>INDEX([1]ราคาที่ดิน!$B:$G,MATCH($C5706,[1]ราคาที่ดิน!$A:$A,0),MATCH($B5706,[1]ราคาที่ดิน!$B$1:$G$1,0))</f>
        <v>#N/A</v>
      </c>
      <c r="V5706" s="37" t="e">
        <f t="shared" si="1135"/>
        <v>#N/A</v>
      </c>
    </row>
    <row r="5707" spans="1:22" s="5" customFormat="1" ht="24" customHeight="1" x14ac:dyDescent="0.2">
      <c r="A5707" s="31">
        <v>5692</v>
      </c>
      <c r="B5707" s="31"/>
      <c r="C5707" s="31"/>
      <c r="D5707" s="31"/>
      <c r="E5707" s="31"/>
      <c r="F5707" s="31"/>
      <c r="G5707" s="32"/>
      <c r="H5707" s="31"/>
      <c r="I5707" s="31"/>
      <c r="J5707" s="31"/>
      <c r="K5707" s="31"/>
      <c r="L5707" s="31"/>
      <c r="M5707" s="31"/>
      <c r="N5707" s="33"/>
      <c r="O5707" s="33"/>
      <c r="P5707" s="33"/>
      <c r="Q5707" s="33"/>
      <c r="R5707" s="33"/>
      <c r="S5707" s="34" t="str">
        <f t="shared" si="1133"/>
        <v/>
      </c>
      <c r="T5707" s="35">
        <f t="shared" si="1134"/>
        <v>0</v>
      </c>
      <c r="U5707" s="36" t="e">
        <f>INDEX([1]ราคาที่ดิน!$B:$G,MATCH($C5707,[1]ราคาที่ดิน!$A:$A,0),MATCH($B5707,[1]ราคาที่ดิน!$B$1:$G$1,0))</f>
        <v>#N/A</v>
      </c>
      <c r="V5707" s="37" t="e">
        <f t="shared" si="1135"/>
        <v>#N/A</v>
      </c>
    </row>
    <row r="5708" spans="1:22" s="5" customFormat="1" ht="24" customHeight="1" x14ac:dyDescent="0.2">
      <c r="A5708" s="31">
        <v>5693</v>
      </c>
      <c r="B5708" s="31"/>
      <c r="C5708" s="31"/>
      <c r="D5708" s="31"/>
      <c r="E5708" s="31"/>
      <c r="F5708" s="31"/>
      <c r="G5708" s="32"/>
      <c r="H5708" s="31"/>
      <c r="I5708" s="31"/>
      <c r="J5708" s="31"/>
      <c r="K5708" s="31"/>
      <c r="L5708" s="31"/>
      <c r="M5708" s="31"/>
      <c r="N5708" s="33"/>
      <c r="O5708" s="33"/>
      <c r="P5708" s="33"/>
      <c r="Q5708" s="33"/>
      <c r="R5708" s="33"/>
      <c r="S5708" s="34" t="str">
        <f t="shared" si="1133"/>
        <v/>
      </c>
      <c r="T5708" s="35">
        <f t="shared" si="1134"/>
        <v>0</v>
      </c>
      <c r="U5708" s="36" t="e">
        <f>INDEX([1]ราคาที่ดิน!$B:$G,MATCH($C5708,[1]ราคาที่ดิน!$A:$A,0),MATCH($B5708,[1]ราคาที่ดิน!$B$1:$G$1,0))</f>
        <v>#N/A</v>
      </c>
      <c r="V5708" s="37" t="e">
        <f t="shared" si="1135"/>
        <v>#N/A</v>
      </c>
    </row>
    <row r="5709" spans="1:22" s="5" customFormat="1" ht="24" customHeight="1" x14ac:dyDescent="0.2">
      <c r="A5709" s="31">
        <v>5694</v>
      </c>
      <c r="B5709" s="31"/>
      <c r="C5709" s="31"/>
      <c r="D5709" s="31"/>
      <c r="E5709" s="31"/>
      <c r="F5709" s="31"/>
      <c r="G5709" s="32"/>
      <c r="H5709" s="31"/>
      <c r="I5709" s="31"/>
      <c r="J5709" s="31"/>
      <c r="K5709" s="31"/>
      <c r="L5709" s="31"/>
      <c r="M5709" s="31"/>
      <c r="N5709" s="33"/>
      <c r="O5709" s="33"/>
      <c r="P5709" s="33"/>
      <c r="Q5709" s="33"/>
      <c r="R5709" s="33"/>
      <c r="S5709" s="34" t="str">
        <f t="shared" si="1133"/>
        <v/>
      </c>
      <c r="T5709" s="35">
        <f t="shared" si="1134"/>
        <v>0</v>
      </c>
      <c r="U5709" s="36" t="e">
        <f>INDEX([1]ราคาที่ดิน!$B:$G,MATCH($C5709,[1]ราคาที่ดิน!$A:$A,0),MATCH($B5709,[1]ราคาที่ดิน!$B$1:$G$1,0))</f>
        <v>#N/A</v>
      </c>
      <c r="V5709" s="37" t="e">
        <f t="shared" si="1135"/>
        <v>#N/A</v>
      </c>
    </row>
    <row r="5710" spans="1:22" s="5" customFormat="1" ht="24" customHeight="1" x14ac:dyDescent="0.2">
      <c r="A5710" s="31">
        <v>5695</v>
      </c>
      <c r="B5710" s="31"/>
      <c r="C5710" s="31"/>
      <c r="D5710" s="31"/>
      <c r="E5710" s="31"/>
      <c r="F5710" s="31"/>
      <c r="G5710" s="32"/>
      <c r="H5710" s="31"/>
      <c r="I5710" s="31"/>
      <c r="J5710" s="31"/>
      <c r="K5710" s="31"/>
      <c r="L5710" s="31"/>
      <c r="M5710" s="31"/>
      <c r="N5710" s="33"/>
      <c r="O5710" s="33"/>
      <c r="P5710" s="33"/>
      <c r="Q5710" s="33"/>
      <c r="R5710" s="33"/>
      <c r="S5710" s="34" t="str">
        <f t="shared" si="1133"/>
        <v/>
      </c>
      <c r="T5710" s="35">
        <f t="shared" si="1134"/>
        <v>0</v>
      </c>
      <c r="U5710" s="36" t="e">
        <f>INDEX([1]ราคาที่ดิน!$B:$G,MATCH($C5710,[1]ราคาที่ดิน!$A:$A,0),MATCH($B5710,[1]ราคาที่ดิน!$B$1:$G$1,0))</f>
        <v>#N/A</v>
      </c>
      <c r="V5710" s="37" t="e">
        <f t="shared" si="1135"/>
        <v>#N/A</v>
      </c>
    </row>
    <row r="5711" spans="1:22" s="5" customFormat="1" ht="24" customHeight="1" x14ac:dyDescent="0.2">
      <c r="A5711" s="31">
        <v>5696</v>
      </c>
      <c r="B5711" s="31"/>
      <c r="C5711" s="31"/>
      <c r="D5711" s="31"/>
      <c r="E5711" s="31"/>
      <c r="F5711" s="31"/>
      <c r="G5711" s="32"/>
      <c r="H5711" s="31"/>
      <c r="I5711" s="31"/>
      <c r="J5711" s="31"/>
      <c r="K5711" s="31"/>
      <c r="L5711" s="31"/>
      <c r="M5711" s="31"/>
      <c r="N5711" s="33"/>
      <c r="O5711" s="33"/>
      <c r="P5711" s="33"/>
      <c r="Q5711" s="33"/>
      <c r="R5711" s="33"/>
      <c r="S5711" s="34" t="str">
        <f t="shared" ref="S5711:S5774" si="1136">IF(N5711&gt;=1,"1",IF(O5711&gt;=1,"2",IF(P5711&gt;=1,"3",IF(Q5711&gt;=1,"4",IF(R5711&gt;=1,"5","")))))</f>
        <v/>
      </c>
      <c r="T5711" s="35">
        <f t="shared" ref="T5711:T5774" si="1137">N5711+O5711+P5711+Q5711+R5711</f>
        <v>0</v>
      </c>
      <c r="U5711" s="36" t="e">
        <f>INDEX([1]ราคาที่ดิน!$B:$G,MATCH($C5711,[1]ราคาที่ดิน!$A:$A,0),MATCH($B5711,[1]ราคาที่ดิน!$B$1:$G$1,0))</f>
        <v>#N/A</v>
      </c>
      <c r="V5711" s="37" t="e">
        <f t="shared" si="1135"/>
        <v>#N/A</v>
      </c>
    </row>
    <row r="5712" spans="1:22" s="5" customFormat="1" ht="24" customHeight="1" x14ac:dyDescent="0.2">
      <c r="A5712" s="31">
        <v>5697</v>
      </c>
      <c r="B5712" s="31"/>
      <c r="C5712" s="31"/>
      <c r="D5712" s="31"/>
      <c r="E5712" s="31"/>
      <c r="F5712" s="31"/>
      <c r="G5712" s="32"/>
      <c r="H5712" s="31"/>
      <c r="I5712" s="31"/>
      <c r="J5712" s="31"/>
      <c r="K5712" s="31"/>
      <c r="L5712" s="31"/>
      <c r="M5712" s="31"/>
      <c r="N5712" s="33"/>
      <c r="O5712" s="33"/>
      <c r="P5712" s="33"/>
      <c r="Q5712" s="33"/>
      <c r="R5712" s="33"/>
      <c r="S5712" s="34" t="str">
        <f t="shared" si="1136"/>
        <v/>
      </c>
      <c r="T5712" s="35">
        <f t="shared" si="1137"/>
        <v>0</v>
      </c>
      <c r="U5712" s="36" t="e">
        <f>INDEX([1]ราคาที่ดิน!$B:$G,MATCH($C5712,[1]ราคาที่ดิน!$A:$A,0),MATCH($B5712,[1]ราคาที่ดิน!$B$1:$G$1,0))</f>
        <v>#N/A</v>
      </c>
      <c r="V5712" s="37" t="e">
        <f t="shared" si="1135"/>
        <v>#N/A</v>
      </c>
    </row>
    <row r="5713" spans="1:22" s="5" customFormat="1" ht="24" customHeight="1" x14ac:dyDescent="0.2">
      <c r="A5713" s="31">
        <v>5698</v>
      </c>
      <c r="B5713" s="31"/>
      <c r="C5713" s="31"/>
      <c r="D5713" s="31"/>
      <c r="E5713" s="31"/>
      <c r="F5713" s="31"/>
      <c r="G5713" s="32"/>
      <c r="H5713" s="31"/>
      <c r="I5713" s="31"/>
      <c r="J5713" s="31"/>
      <c r="K5713" s="31"/>
      <c r="L5713" s="31"/>
      <c r="M5713" s="31"/>
      <c r="N5713" s="33"/>
      <c r="O5713" s="33"/>
      <c r="P5713" s="33"/>
      <c r="Q5713" s="33"/>
      <c r="R5713" s="33"/>
      <c r="S5713" s="34" t="str">
        <f t="shared" si="1136"/>
        <v/>
      </c>
      <c r="T5713" s="35">
        <f t="shared" si="1137"/>
        <v>0</v>
      </c>
      <c r="U5713" s="36" t="e">
        <f>INDEX([1]ราคาที่ดิน!$B:$G,MATCH($C5713,[1]ราคาที่ดิน!$A:$A,0),MATCH($B5713,[1]ราคาที่ดิน!$B$1:$G$1,0))</f>
        <v>#N/A</v>
      </c>
      <c r="V5713" s="37" t="e">
        <f t="shared" si="1135"/>
        <v>#N/A</v>
      </c>
    </row>
    <row r="5714" spans="1:22" s="5" customFormat="1" ht="24" customHeight="1" x14ac:dyDescent="0.2">
      <c r="A5714" s="31">
        <v>5699</v>
      </c>
      <c r="B5714" s="31"/>
      <c r="C5714" s="31"/>
      <c r="D5714" s="31"/>
      <c r="E5714" s="31"/>
      <c r="F5714" s="31"/>
      <c r="G5714" s="32"/>
      <c r="H5714" s="31"/>
      <c r="I5714" s="31"/>
      <c r="J5714" s="31"/>
      <c r="K5714" s="31"/>
      <c r="L5714" s="31"/>
      <c r="M5714" s="31"/>
      <c r="N5714" s="33"/>
      <c r="O5714" s="33"/>
      <c r="P5714" s="33"/>
      <c r="Q5714" s="33"/>
      <c r="R5714" s="33"/>
      <c r="S5714" s="34" t="str">
        <f t="shared" si="1136"/>
        <v/>
      </c>
      <c r="T5714" s="35">
        <f t="shared" si="1137"/>
        <v>0</v>
      </c>
      <c r="U5714" s="36" t="e">
        <f>INDEX([1]ราคาที่ดิน!$B:$G,MATCH($C5714,[1]ราคาที่ดิน!$A:$A,0),MATCH($B5714,[1]ราคาที่ดิน!$B$1:$G$1,0))</f>
        <v>#N/A</v>
      </c>
      <c r="V5714" s="37" t="e">
        <f t="shared" si="1135"/>
        <v>#N/A</v>
      </c>
    </row>
    <row r="5715" spans="1:22" s="5" customFormat="1" ht="24" customHeight="1" x14ac:dyDescent="0.2">
      <c r="A5715" s="31">
        <v>5700</v>
      </c>
      <c r="B5715" s="31"/>
      <c r="C5715" s="31"/>
      <c r="D5715" s="31"/>
      <c r="E5715" s="31"/>
      <c r="F5715" s="31"/>
      <c r="G5715" s="32"/>
      <c r="H5715" s="31"/>
      <c r="I5715" s="31"/>
      <c r="J5715" s="31"/>
      <c r="K5715" s="31"/>
      <c r="L5715" s="31"/>
      <c r="M5715" s="31"/>
      <c r="N5715" s="33"/>
      <c r="O5715" s="33"/>
      <c r="P5715" s="33"/>
      <c r="Q5715" s="33"/>
      <c r="R5715" s="33"/>
      <c r="S5715" s="34" t="str">
        <f t="shared" si="1136"/>
        <v/>
      </c>
      <c r="T5715" s="35">
        <f t="shared" si="1137"/>
        <v>0</v>
      </c>
      <c r="U5715" s="36" t="e">
        <f>INDEX([1]ราคาที่ดิน!$B:$G,MATCH($C5715,[1]ราคาที่ดิน!$A:$A,0),MATCH($B5715,[1]ราคาที่ดิน!$B$1:$G$1,0))</f>
        <v>#N/A</v>
      </c>
      <c r="V5715" s="37" t="e">
        <f t="shared" ref="V5715:V5778" si="1138">$T5715*$U5715</f>
        <v>#N/A</v>
      </c>
    </row>
    <row r="5716" spans="1:22" s="5" customFormat="1" ht="24" customHeight="1" x14ac:dyDescent="0.2">
      <c r="A5716" s="31">
        <v>5701</v>
      </c>
      <c r="B5716" s="31"/>
      <c r="C5716" s="31"/>
      <c r="D5716" s="31"/>
      <c r="E5716" s="31"/>
      <c r="F5716" s="31"/>
      <c r="G5716" s="32"/>
      <c r="H5716" s="31"/>
      <c r="I5716" s="31"/>
      <c r="J5716" s="31"/>
      <c r="K5716" s="31"/>
      <c r="L5716" s="31"/>
      <c r="M5716" s="31"/>
      <c r="N5716" s="33"/>
      <c r="O5716" s="33"/>
      <c r="P5716" s="33"/>
      <c r="Q5716" s="33"/>
      <c r="R5716" s="33"/>
      <c r="S5716" s="34" t="str">
        <f t="shared" si="1136"/>
        <v/>
      </c>
      <c r="T5716" s="35">
        <f t="shared" si="1137"/>
        <v>0</v>
      </c>
      <c r="U5716" s="36" t="e">
        <f>INDEX([1]ราคาที่ดิน!$B:$G,MATCH($C5716,[1]ราคาที่ดิน!$A:$A,0),MATCH($B5716,[1]ราคาที่ดิน!$B$1:$G$1,0))</f>
        <v>#N/A</v>
      </c>
      <c r="V5716" s="37" t="e">
        <f t="shared" si="1138"/>
        <v>#N/A</v>
      </c>
    </row>
    <row r="5717" spans="1:22" s="5" customFormat="1" ht="24" customHeight="1" x14ac:dyDescent="0.2">
      <c r="A5717" s="31">
        <v>5702</v>
      </c>
      <c r="B5717" s="31"/>
      <c r="C5717" s="31"/>
      <c r="D5717" s="31"/>
      <c r="E5717" s="31"/>
      <c r="F5717" s="31"/>
      <c r="G5717" s="32"/>
      <c r="H5717" s="31"/>
      <c r="I5717" s="31"/>
      <c r="J5717" s="31"/>
      <c r="K5717" s="31"/>
      <c r="L5717" s="31"/>
      <c r="M5717" s="31"/>
      <c r="N5717" s="33"/>
      <c r="O5717" s="33"/>
      <c r="P5717" s="33"/>
      <c r="Q5717" s="33"/>
      <c r="R5717" s="33"/>
      <c r="S5717" s="34" t="str">
        <f t="shared" si="1136"/>
        <v/>
      </c>
      <c r="T5717" s="35">
        <f t="shared" si="1137"/>
        <v>0</v>
      </c>
      <c r="U5717" s="36" t="e">
        <f>INDEX([1]ราคาที่ดิน!$B:$G,MATCH($C5717,[1]ราคาที่ดิน!$A:$A,0),MATCH($B5717,[1]ราคาที่ดิน!$B$1:$G$1,0))</f>
        <v>#N/A</v>
      </c>
      <c r="V5717" s="37" t="e">
        <f t="shared" si="1138"/>
        <v>#N/A</v>
      </c>
    </row>
    <row r="5718" spans="1:22" s="5" customFormat="1" ht="24" customHeight="1" x14ac:dyDescent="0.2">
      <c r="A5718" s="31">
        <v>5703</v>
      </c>
      <c r="B5718" s="31"/>
      <c r="C5718" s="31"/>
      <c r="D5718" s="31"/>
      <c r="E5718" s="31"/>
      <c r="F5718" s="31"/>
      <c r="G5718" s="32"/>
      <c r="H5718" s="31"/>
      <c r="I5718" s="31"/>
      <c r="J5718" s="31"/>
      <c r="K5718" s="31"/>
      <c r="L5718" s="31"/>
      <c r="M5718" s="31"/>
      <c r="N5718" s="33"/>
      <c r="O5718" s="33"/>
      <c r="P5718" s="33"/>
      <c r="Q5718" s="33"/>
      <c r="R5718" s="33"/>
      <c r="S5718" s="34" t="str">
        <f t="shared" si="1136"/>
        <v/>
      </c>
      <c r="T5718" s="35">
        <f t="shared" si="1137"/>
        <v>0</v>
      </c>
      <c r="U5718" s="36" t="e">
        <f>INDEX([1]ราคาที่ดิน!$B:$G,MATCH($C5718,[1]ราคาที่ดิน!$A:$A,0),MATCH($B5718,[1]ราคาที่ดิน!$B$1:$G$1,0))</f>
        <v>#N/A</v>
      </c>
      <c r="V5718" s="37" t="e">
        <f t="shared" si="1138"/>
        <v>#N/A</v>
      </c>
    </row>
    <row r="5719" spans="1:22" s="5" customFormat="1" ht="24" customHeight="1" x14ac:dyDescent="0.2">
      <c r="A5719" s="31">
        <v>5704</v>
      </c>
      <c r="B5719" s="31"/>
      <c r="C5719" s="31"/>
      <c r="D5719" s="31"/>
      <c r="E5719" s="31"/>
      <c r="F5719" s="31"/>
      <c r="G5719" s="32"/>
      <c r="H5719" s="31"/>
      <c r="I5719" s="31"/>
      <c r="J5719" s="31"/>
      <c r="K5719" s="31"/>
      <c r="L5719" s="31"/>
      <c r="M5719" s="31"/>
      <c r="N5719" s="33"/>
      <c r="O5719" s="33"/>
      <c r="P5719" s="33"/>
      <c r="Q5719" s="33"/>
      <c r="R5719" s="33"/>
      <c r="S5719" s="34" t="str">
        <f t="shared" si="1136"/>
        <v/>
      </c>
      <c r="T5719" s="35">
        <f t="shared" si="1137"/>
        <v>0</v>
      </c>
      <c r="U5719" s="36" t="e">
        <f>INDEX([1]ราคาที่ดิน!$B:$G,MATCH($C5719,[1]ราคาที่ดิน!$A:$A,0),MATCH($B5719,[1]ราคาที่ดิน!$B$1:$G$1,0))</f>
        <v>#N/A</v>
      </c>
      <c r="V5719" s="37" t="e">
        <f t="shared" si="1138"/>
        <v>#N/A</v>
      </c>
    </row>
    <row r="5720" spans="1:22" s="5" customFormat="1" ht="24" customHeight="1" x14ac:dyDescent="0.2">
      <c r="A5720" s="31">
        <v>5705</v>
      </c>
      <c r="B5720" s="31"/>
      <c r="C5720" s="31"/>
      <c r="D5720" s="31"/>
      <c r="E5720" s="31"/>
      <c r="F5720" s="31"/>
      <c r="G5720" s="32"/>
      <c r="H5720" s="31"/>
      <c r="I5720" s="31"/>
      <c r="J5720" s="31"/>
      <c r="K5720" s="31"/>
      <c r="L5720" s="31"/>
      <c r="M5720" s="31"/>
      <c r="N5720" s="33"/>
      <c r="O5720" s="33"/>
      <c r="P5720" s="33"/>
      <c r="Q5720" s="33"/>
      <c r="R5720" s="33"/>
      <c r="S5720" s="34" t="str">
        <f t="shared" si="1136"/>
        <v/>
      </c>
      <c r="T5720" s="35">
        <f t="shared" si="1137"/>
        <v>0</v>
      </c>
      <c r="U5720" s="36" t="e">
        <f>INDEX([1]ราคาที่ดิน!$B:$G,MATCH($C5720,[1]ราคาที่ดิน!$A:$A,0),MATCH($B5720,[1]ราคาที่ดิน!$B$1:$G$1,0))</f>
        <v>#N/A</v>
      </c>
      <c r="V5720" s="37" t="e">
        <f t="shared" si="1138"/>
        <v>#N/A</v>
      </c>
    </row>
    <row r="5721" spans="1:22" s="5" customFormat="1" ht="24" customHeight="1" x14ac:dyDescent="0.2">
      <c r="A5721" s="31">
        <v>5706</v>
      </c>
      <c r="B5721" s="31"/>
      <c r="C5721" s="31"/>
      <c r="D5721" s="31"/>
      <c r="E5721" s="31"/>
      <c r="F5721" s="31"/>
      <c r="G5721" s="32"/>
      <c r="H5721" s="31"/>
      <c r="I5721" s="31"/>
      <c r="J5721" s="31"/>
      <c r="K5721" s="31"/>
      <c r="L5721" s="31"/>
      <c r="M5721" s="31"/>
      <c r="N5721" s="33"/>
      <c r="O5721" s="33"/>
      <c r="P5721" s="33"/>
      <c r="Q5721" s="33"/>
      <c r="R5721" s="33"/>
      <c r="S5721" s="34" t="str">
        <f t="shared" si="1136"/>
        <v/>
      </c>
      <c r="T5721" s="35">
        <f t="shared" si="1137"/>
        <v>0</v>
      </c>
      <c r="U5721" s="36" t="e">
        <f>INDEX([1]ราคาที่ดิน!$B:$G,MATCH($C5721,[1]ราคาที่ดิน!$A:$A,0),MATCH($B5721,[1]ราคาที่ดิน!$B$1:$G$1,0))</f>
        <v>#N/A</v>
      </c>
      <c r="V5721" s="37" t="e">
        <f t="shared" si="1138"/>
        <v>#N/A</v>
      </c>
    </row>
    <row r="5722" spans="1:22" s="5" customFormat="1" ht="24" customHeight="1" x14ac:dyDescent="0.2">
      <c r="A5722" s="31">
        <v>5707</v>
      </c>
      <c r="B5722" s="31"/>
      <c r="C5722" s="31"/>
      <c r="D5722" s="31"/>
      <c r="E5722" s="31"/>
      <c r="F5722" s="31"/>
      <c r="G5722" s="32"/>
      <c r="H5722" s="31"/>
      <c r="I5722" s="31"/>
      <c r="J5722" s="31"/>
      <c r="K5722" s="31"/>
      <c r="L5722" s="31"/>
      <c r="M5722" s="31"/>
      <c r="N5722" s="33"/>
      <c r="O5722" s="33"/>
      <c r="P5722" s="33"/>
      <c r="Q5722" s="33"/>
      <c r="R5722" s="33"/>
      <c r="S5722" s="34" t="str">
        <f t="shared" si="1136"/>
        <v/>
      </c>
      <c r="T5722" s="35">
        <f t="shared" si="1137"/>
        <v>0</v>
      </c>
      <c r="U5722" s="36" t="e">
        <f>INDEX([1]ราคาที่ดิน!$B:$G,MATCH($C5722,[1]ราคาที่ดิน!$A:$A,0),MATCH($B5722,[1]ราคาที่ดิน!$B$1:$G$1,0))</f>
        <v>#N/A</v>
      </c>
      <c r="V5722" s="37" t="e">
        <f t="shared" si="1138"/>
        <v>#N/A</v>
      </c>
    </row>
    <row r="5723" spans="1:22" s="5" customFormat="1" ht="24" customHeight="1" x14ac:dyDescent="0.2">
      <c r="A5723" s="31">
        <v>5708</v>
      </c>
      <c r="B5723" s="31"/>
      <c r="C5723" s="31"/>
      <c r="D5723" s="31"/>
      <c r="E5723" s="31"/>
      <c r="F5723" s="31"/>
      <c r="G5723" s="32"/>
      <c r="H5723" s="31"/>
      <c r="I5723" s="31"/>
      <c r="J5723" s="31"/>
      <c r="K5723" s="31"/>
      <c r="L5723" s="31"/>
      <c r="M5723" s="31"/>
      <c r="N5723" s="33"/>
      <c r="O5723" s="33"/>
      <c r="P5723" s="33"/>
      <c r="Q5723" s="33"/>
      <c r="R5723" s="33"/>
      <c r="S5723" s="34" t="str">
        <f t="shared" si="1136"/>
        <v/>
      </c>
      <c r="T5723" s="35">
        <f t="shared" si="1137"/>
        <v>0</v>
      </c>
      <c r="U5723" s="36" t="e">
        <f>INDEX([1]ราคาที่ดิน!$B:$G,MATCH($C5723,[1]ราคาที่ดิน!$A:$A,0),MATCH($B5723,[1]ราคาที่ดิน!$B$1:$G$1,0))</f>
        <v>#N/A</v>
      </c>
      <c r="V5723" s="37" t="e">
        <f t="shared" si="1138"/>
        <v>#N/A</v>
      </c>
    </row>
    <row r="5724" spans="1:22" s="5" customFormat="1" ht="24" customHeight="1" x14ac:dyDescent="0.2">
      <c r="A5724" s="31">
        <v>5709</v>
      </c>
      <c r="B5724" s="31"/>
      <c r="C5724" s="31"/>
      <c r="D5724" s="31"/>
      <c r="E5724" s="31"/>
      <c r="F5724" s="31"/>
      <c r="G5724" s="32"/>
      <c r="H5724" s="31"/>
      <c r="I5724" s="31"/>
      <c r="J5724" s="31"/>
      <c r="K5724" s="31"/>
      <c r="L5724" s="31"/>
      <c r="M5724" s="31"/>
      <c r="N5724" s="33"/>
      <c r="O5724" s="33"/>
      <c r="P5724" s="33"/>
      <c r="Q5724" s="33"/>
      <c r="R5724" s="33"/>
      <c r="S5724" s="34" t="str">
        <f t="shared" si="1136"/>
        <v/>
      </c>
      <c r="T5724" s="35">
        <f t="shared" si="1137"/>
        <v>0</v>
      </c>
      <c r="U5724" s="36" t="e">
        <f>INDEX([1]ราคาที่ดิน!$B:$G,MATCH($C5724,[1]ราคาที่ดิน!$A:$A,0),MATCH($B5724,[1]ราคาที่ดิน!$B$1:$G$1,0))</f>
        <v>#N/A</v>
      </c>
      <c r="V5724" s="37" t="e">
        <f t="shared" si="1138"/>
        <v>#N/A</v>
      </c>
    </row>
    <row r="5725" spans="1:22" s="5" customFormat="1" ht="24" customHeight="1" x14ac:dyDescent="0.2">
      <c r="A5725" s="31">
        <v>5710</v>
      </c>
      <c r="B5725" s="31"/>
      <c r="C5725" s="31"/>
      <c r="D5725" s="31"/>
      <c r="E5725" s="31"/>
      <c r="F5725" s="31"/>
      <c r="G5725" s="32"/>
      <c r="H5725" s="31"/>
      <c r="I5725" s="31"/>
      <c r="J5725" s="31"/>
      <c r="K5725" s="31"/>
      <c r="L5725" s="31"/>
      <c r="M5725" s="31"/>
      <c r="N5725" s="33"/>
      <c r="O5725" s="33"/>
      <c r="P5725" s="33"/>
      <c r="Q5725" s="33"/>
      <c r="R5725" s="33"/>
      <c r="S5725" s="34" t="str">
        <f t="shared" si="1136"/>
        <v/>
      </c>
      <c r="T5725" s="35">
        <f t="shared" si="1137"/>
        <v>0</v>
      </c>
      <c r="U5725" s="36" t="e">
        <f>INDEX([1]ราคาที่ดิน!$B:$G,MATCH($C5725,[1]ราคาที่ดิน!$A:$A,0),MATCH($B5725,[1]ราคาที่ดิน!$B$1:$G$1,0))</f>
        <v>#N/A</v>
      </c>
      <c r="V5725" s="37" t="e">
        <f t="shared" si="1138"/>
        <v>#N/A</v>
      </c>
    </row>
    <row r="5726" spans="1:22" s="5" customFormat="1" ht="24" customHeight="1" x14ac:dyDescent="0.2">
      <c r="A5726" s="31">
        <v>5711</v>
      </c>
      <c r="B5726" s="31"/>
      <c r="C5726" s="31"/>
      <c r="D5726" s="31"/>
      <c r="E5726" s="31"/>
      <c r="F5726" s="31"/>
      <c r="G5726" s="32"/>
      <c r="H5726" s="31"/>
      <c r="I5726" s="31"/>
      <c r="J5726" s="31"/>
      <c r="K5726" s="31"/>
      <c r="L5726" s="31"/>
      <c r="M5726" s="31"/>
      <c r="N5726" s="33"/>
      <c r="O5726" s="33"/>
      <c r="P5726" s="33"/>
      <c r="Q5726" s="33"/>
      <c r="R5726" s="33"/>
      <c r="S5726" s="34" t="str">
        <f t="shared" si="1136"/>
        <v/>
      </c>
      <c r="T5726" s="35">
        <f t="shared" si="1137"/>
        <v>0</v>
      </c>
      <c r="U5726" s="36" t="e">
        <f>INDEX([1]ราคาที่ดิน!$B:$G,MATCH($C5726,[1]ราคาที่ดิน!$A:$A,0),MATCH($B5726,[1]ราคาที่ดิน!$B$1:$G$1,0))</f>
        <v>#N/A</v>
      </c>
      <c r="V5726" s="37" t="e">
        <f t="shared" si="1138"/>
        <v>#N/A</v>
      </c>
    </row>
    <row r="5727" spans="1:22" s="5" customFormat="1" ht="24" customHeight="1" x14ac:dyDescent="0.2">
      <c r="A5727" s="31">
        <v>5712</v>
      </c>
      <c r="B5727" s="31"/>
      <c r="C5727" s="31"/>
      <c r="D5727" s="31"/>
      <c r="E5727" s="31"/>
      <c r="F5727" s="31"/>
      <c r="G5727" s="32"/>
      <c r="H5727" s="31"/>
      <c r="I5727" s="31"/>
      <c r="J5727" s="31"/>
      <c r="K5727" s="31"/>
      <c r="L5727" s="31"/>
      <c r="M5727" s="31"/>
      <c r="N5727" s="33"/>
      <c r="O5727" s="33"/>
      <c r="P5727" s="33"/>
      <c r="Q5727" s="33"/>
      <c r="R5727" s="33"/>
      <c r="S5727" s="34" t="str">
        <f t="shared" si="1136"/>
        <v/>
      </c>
      <c r="T5727" s="35">
        <f t="shared" si="1137"/>
        <v>0</v>
      </c>
      <c r="U5727" s="36" t="e">
        <f>INDEX([1]ราคาที่ดิน!$B:$G,MATCH($C5727,[1]ราคาที่ดิน!$A:$A,0),MATCH($B5727,[1]ราคาที่ดิน!$B$1:$G$1,0))</f>
        <v>#N/A</v>
      </c>
      <c r="V5727" s="37" t="e">
        <f t="shared" si="1138"/>
        <v>#N/A</v>
      </c>
    </row>
    <row r="5728" spans="1:22" s="5" customFormat="1" ht="24" customHeight="1" x14ac:dyDescent="0.2">
      <c r="A5728" s="31">
        <v>5713</v>
      </c>
      <c r="B5728" s="31"/>
      <c r="C5728" s="31"/>
      <c r="D5728" s="31"/>
      <c r="E5728" s="31"/>
      <c r="F5728" s="31"/>
      <c r="G5728" s="32"/>
      <c r="H5728" s="31"/>
      <c r="I5728" s="31"/>
      <c r="J5728" s="31"/>
      <c r="K5728" s="31"/>
      <c r="L5728" s="31"/>
      <c r="M5728" s="31"/>
      <c r="N5728" s="33"/>
      <c r="O5728" s="33"/>
      <c r="P5728" s="33"/>
      <c r="Q5728" s="33"/>
      <c r="R5728" s="33"/>
      <c r="S5728" s="34" t="str">
        <f t="shared" si="1136"/>
        <v/>
      </c>
      <c r="T5728" s="35">
        <f t="shared" si="1137"/>
        <v>0</v>
      </c>
      <c r="U5728" s="36" t="e">
        <f>INDEX([1]ราคาที่ดิน!$B:$G,MATCH($C5728,[1]ราคาที่ดิน!$A:$A,0),MATCH($B5728,[1]ราคาที่ดิน!$B$1:$G$1,0))</f>
        <v>#N/A</v>
      </c>
      <c r="V5728" s="37" t="e">
        <f t="shared" si="1138"/>
        <v>#N/A</v>
      </c>
    </row>
    <row r="5729" spans="1:22" s="5" customFormat="1" ht="24" customHeight="1" x14ac:dyDescent="0.2">
      <c r="A5729" s="31">
        <v>5714</v>
      </c>
      <c r="B5729" s="31"/>
      <c r="C5729" s="31"/>
      <c r="D5729" s="31"/>
      <c r="E5729" s="31"/>
      <c r="F5729" s="31"/>
      <c r="G5729" s="32"/>
      <c r="H5729" s="31"/>
      <c r="I5729" s="31"/>
      <c r="J5729" s="31"/>
      <c r="K5729" s="31"/>
      <c r="L5729" s="31"/>
      <c r="M5729" s="31"/>
      <c r="N5729" s="33"/>
      <c r="O5729" s="33"/>
      <c r="P5729" s="33"/>
      <c r="Q5729" s="33"/>
      <c r="R5729" s="33"/>
      <c r="S5729" s="34" t="str">
        <f t="shared" si="1136"/>
        <v/>
      </c>
      <c r="T5729" s="35">
        <f t="shared" si="1137"/>
        <v>0</v>
      </c>
      <c r="U5729" s="36" t="e">
        <f>INDEX([1]ราคาที่ดิน!$B:$G,MATCH($C5729,[1]ราคาที่ดิน!$A:$A,0),MATCH($B5729,[1]ราคาที่ดิน!$B$1:$G$1,0))</f>
        <v>#N/A</v>
      </c>
      <c r="V5729" s="37" t="e">
        <f t="shared" si="1138"/>
        <v>#N/A</v>
      </c>
    </row>
    <row r="5730" spans="1:22" s="5" customFormat="1" ht="24" customHeight="1" x14ac:dyDescent="0.2">
      <c r="A5730" s="31">
        <v>5715</v>
      </c>
      <c r="B5730" s="31"/>
      <c r="C5730" s="31"/>
      <c r="D5730" s="31"/>
      <c r="E5730" s="31"/>
      <c r="F5730" s="31"/>
      <c r="G5730" s="32"/>
      <c r="H5730" s="31"/>
      <c r="I5730" s="31"/>
      <c r="J5730" s="31"/>
      <c r="K5730" s="31"/>
      <c r="L5730" s="31"/>
      <c r="M5730" s="31"/>
      <c r="N5730" s="33"/>
      <c r="O5730" s="33"/>
      <c r="P5730" s="33"/>
      <c r="Q5730" s="33"/>
      <c r="R5730" s="33"/>
      <c r="S5730" s="34" t="str">
        <f t="shared" si="1136"/>
        <v/>
      </c>
      <c r="T5730" s="35">
        <f t="shared" si="1137"/>
        <v>0</v>
      </c>
      <c r="U5730" s="36" t="e">
        <f>INDEX([1]ราคาที่ดิน!$B:$G,MATCH($C5730,[1]ราคาที่ดิน!$A:$A,0),MATCH($B5730,[1]ราคาที่ดิน!$B$1:$G$1,0))</f>
        <v>#N/A</v>
      </c>
      <c r="V5730" s="37" t="e">
        <f t="shared" si="1138"/>
        <v>#N/A</v>
      </c>
    </row>
    <row r="5731" spans="1:22" s="5" customFormat="1" ht="24" customHeight="1" x14ac:dyDescent="0.2">
      <c r="A5731" s="31">
        <v>5716</v>
      </c>
      <c r="B5731" s="31"/>
      <c r="C5731" s="31"/>
      <c r="D5731" s="31"/>
      <c r="E5731" s="31"/>
      <c r="F5731" s="31"/>
      <c r="G5731" s="32"/>
      <c r="H5731" s="31"/>
      <c r="I5731" s="31"/>
      <c r="J5731" s="31"/>
      <c r="K5731" s="31"/>
      <c r="L5731" s="31"/>
      <c r="M5731" s="31"/>
      <c r="N5731" s="33"/>
      <c r="O5731" s="33"/>
      <c r="P5731" s="33"/>
      <c r="Q5731" s="33"/>
      <c r="R5731" s="33"/>
      <c r="S5731" s="34" t="str">
        <f t="shared" si="1136"/>
        <v/>
      </c>
      <c r="T5731" s="35">
        <f t="shared" si="1137"/>
        <v>0</v>
      </c>
      <c r="U5731" s="36" t="e">
        <f>INDEX([1]ราคาที่ดิน!$B:$G,MATCH($C5731,[1]ราคาที่ดิน!$A:$A,0),MATCH($B5731,[1]ราคาที่ดิน!$B$1:$G$1,0))</f>
        <v>#N/A</v>
      </c>
      <c r="V5731" s="37" t="e">
        <f t="shared" si="1138"/>
        <v>#N/A</v>
      </c>
    </row>
    <row r="5732" spans="1:22" s="5" customFormat="1" ht="24" customHeight="1" x14ac:dyDescent="0.2">
      <c r="A5732" s="31">
        <v>5717</v>
      </c>
      <c r="B5732" s="31"/>
      <c r="C5732" s="31"/>
      <c r="D5732" s="31"/>
      <c r="E5732" s="31"/>
      <c r="F5732" s="31"/>
      <c r="G5732" s="32"/>
      <c r="H5732" s="31"/>
      <c r="I5732" s="31"/>
      <c r="J5732" s="31"/>
      <c r="K5732" s="31"/>
      <c r="L5732" s="31"/>
      <c r="M5732" s="31"/>
      <c r="N5732" s="33"/>
      <c r="O5732" s="33"/>
      <c r="P5732" s="33"/>
      <c r="Q5732" s="33"/>
      <c r="R5732" s="33"/>
      <c r="S5732" s="34" t="str">
        <f t="shared" si="1136"/>
        <v/>
      </c>
      <c r="T5732" s="35">
        <f t="shared" si="1137"/>
        <v>0</v>
      </c>
      <c r="U5732" s="36" t="e">
        <f>INDEX([1]ราคาที่ดิน!$B:$G,MATCH($C5732,[1]ราคาที่ดิน!$A:$A,0),MATCH($B5732,[1]ราคาที่ดิน!$B$1:$G$1,0))</f>
        <v>#N/A</v>
      </c>
      <c r="V5732" s="37" t="e">
        <f t="shared" si="1138"/>
        <v>#N/A</v>
      </c>
    </row>
    <row r="5733" spans="1:22" s="5" customFormat="1" ht="24" customHeight="1" x14ac:dyDescent="0.2">
      <c r="A5733" s="31">
        <v>5718</v>
      </c>
      <c r="B5733" s="31"/>
      <c r="C5733" s="31"/>
      <c r="D5733" s="31"/>
      <c r="E5733" s="31"/>
      <c r="F5733" s="31"/>
      <c r="G5733" s="32"/>
      <c r="H5733" s="31"/>
      <c r="I5733" s="31"/>
      <c r="J5733" s="31"/>
      <c r="K5733" s="31"/>
      <c r="L5733" s="31"/>
      <c r="M5733" s="31"/>
      <c r="N5733" s="33"/>
      <c r="O5733" s="33"/>
      <c r="P5733" s="33"/>
      <c r="Q5733" s="33"/>
      <c r="R5733" s="33"/>
      <c r="S5733" s="34" t="str">
        <f t="shared" si="1136"/>
        <v/>
      </c>
      <c r="T5733" s="35">
        <f t="shared" si="1137"/>
        <v>0</v>
      </c>
      <c r="U5733" s="36" t="e">
        <f>INDEX([1]ราคาที่ดิน!$B:$G,MATCH($C5733,[1]ราคาที่ดิน!$A:$A,0),MATCH($B5733,[1]ราคาที่ดิน!$B$1:$G$1,0))</f>
        <v>#N/A</v>
      </c>
      <c r="V5733" s="37" t="e">
        <f t="shared" si="1138"/>
        <v>#N/A</v>
      </c>
    </row>
    <row r="5734" spans="1:22" s="5" customFormat="1" ht="24" customHeight="1" x14ac:dyDescent="0.2">
      <c r="A5734" s="31">
        <v>5719</v>
      </c>
      <c r="B5734" s="31"/>
      <c r="C5734" s="31"/>
      <c r="D5734" s="31"/>
      <c r="E5734" s="31"/>
      <c r="F5734" s="31"/>
      <c r="G5734" s="32"/>
      <c r="H5734" s="31"/>
      <c r="I5734" s="31"/>
      <c r="J5734" s="31"/>
      <c r="K5734" s="31"/>
      <c r="L5734" s="31"/>
      <c r="M5734" s="31"/>
      <c r="N5734" s="33"/>
      <c r="O5734" s="33"/>
      <c r="P5734" s="33"/>
      <c r="Q5734" s="33"/>
      <c r="R5734" s="33"/>
      <c r="S5734" s="34" t="str">
        <f t="shared" si="1136"/>
        <v/>
      </c>
      <c r="T5734" s="35">
        <f t="shared" si="1137"/>
        <v>0</v>
      </c>
      <c r="U5734" s="36" t="e">
        <f>INDEX([1]ราคาที่ดิน!$B:$G,MATCH($C5734,[1]ราคาที่ดิน!$A:$A,0),MATCH($B5734,[1]ราคาที่ดิน!$B$1:$G$1,0))</f>
        <v>#N/A</v>
      </c>
      <c r="V5734" s="37" t="e">
        <f t="shared" si="1138"/>
        <v>#N/A</v>
      </c>
    </row>
    <row r="5735" spans="1:22" s="5" customFormat="1" ht="24" customHeight="1" x14ac:dyDescent="0.2">
      <c r="A5735" s="31">
        <v>5720</v>
      </c>
      <c r="B5735" s="31"/>
      <c r="C5735" s="31"/>
      <c r="D5735" s="31"/>
      <c r="E5735" s="31"/>
      <c r="F5735" s="31"/>
      <c r="G5735" s="32"/>
      <c r="H5735" s="31"/>
      <c r="I5735" s="31"/>
      <c r="J5735" s="31"/>
      <c r="K5735" s="31"/>
      <c r="L5735" s="31"/>
      <c r="M5735" s="31"/>
      <c r="N5735" s="33"/>
      <c r="O5735" s="33"/>
      <c r="P5735" s="33"/>
      <c r="Q5735" s="33"/>
      <c r="R5735" s="33"/>
      <c r="S5735" s="34" t="str">
        <f t="shared" si="1136"/>
        <v/>
      </c>
      <c r="T5735" s="35">
        <f t="shared" si="1137"/>
        <v>0</v>
      </c>
      <c r="U5735" s="36" t="e">
        <f>INDEX([1]ราคาที่ดิน!$B:$G,MATCH($C5735,[1]ราคาที่ดิน!$A:$A,0),MATCH($B5735,[1]ราคาที่ดิน!$B$1:$G$1,0))</f>
        <v>#N/A</v>
      </c>
      <c r="V5735" s="37" t="e">
        <f t="shared" si="1138"/>
        <v>#N/A</v>
      </c>
    </row>
    <row r="5736" spans="1:22" s="5" customFormat="1" ht="24" customHeight="1" x14ac:dyDescent="0.2">
      <c r="A5736" s="31">
        <v>5721</v>
      </c>
      <c r="B5736" s="31"/>
      <c r="C5736" s="31"/>
      <c r="D5736" s="31"/>
      <c r="E5736" s="31"/>
      <c r="F5736" s="31"/>
      <c r="G5736" s="32"/>
      <c r="H5736" s="31"/>
      <c r="I5736" s="31"/>
      <c r="J5736" s="31"/>
      <c r="K5736" s="31"/>
      <c r="L5736" s="31"/>
      <c r="M5736" s="31"/>
      <c r="N5736" s="33"/>
      <c r="O5736" s="33"/>
      <c r="P5736" s="33"/>
      <c r="Q5736" s="33"/>
      <c r="R5736" s="33"/>
      <c r="S5736" s="34" t="str">
        <f t="shared" si="1136"/>
        <v/>
      </c>
      <c r="T5736" s="35">
        <f t="shared" si="1137"/>
        <v>0</v>
      </c>
      <c r="U5736" s="36" t="e">
        <f>INDEX([1]ราคาที่ดิน!$B:$G,MATCH($C5736,[1]ราคาที่ดิน!$A:$A,0),MATCH($B5736,[1]ราคาที่ดิน!$B$1:$G$1,0))</f>
        <v>#N/A</v>
      </c>
      <c r="V5736" s="37" t="e">
        <f t="shared" si="1138"/>
        <v>#N/A</v>
      </c>
    </row>
    <row r="5737" spans="1:22" s="5" customFormat="1" ht="24" customHeight="1" x14ac:dyDescent="0.2">
      <c r="A5737" s="31">
        <v>5722</v>
      </c>
      <c r="B5737" s="31"/>
      <c r="C5737" s="31"/>
      <c r="D5737" s="31"/>
      <c r="E5737" s="31"/>
      <c r="F5737" s="31"/>
      <c r="G5737" s="32"/>
      <c r="H5737" s="31"/>
      <c r="I5737" s="31"/>
      <c r="J5737" s="31"/>
      <c r="K5737" s="31"/>
      <c r="L5737" s="31"/>
      <c r="M5737" s="31"/>
      <c r="N5737" s="33"/>
      <c r="O5737" s="33"/>
      <c r="P5737" s="33"/>
      <c r="Q5737" s="33"/>
      <c r="R5737" s="33"/>
      <c r="S5737" s="34" t="str">
        <f t="shared" si="1136"/>
        <v/>
      </c>
      <c r="T5737" s="35">
        <f t="shared" si="1137"/>
        <v>0</v>
      </c>
      <c r="U5737" s="36" t="e">
        <f>INDEX([1]ราคาที่ดิน!$B:$G,MATCH($C5737,[1]ราคาที่ดิน!$A:$A,0),MATCH($B5737,[1]ราคาที่ดิน!$B$1:$G$1,0))</f>
        <v>#N/A</v>
      </c>
      <c r="V5737" s="37" t="e">
        <f t="shared" si="1138"/>
        <v>#N/A</v>
      </c>
    </row>
    <row r="5738" spans="1:22" s="5" customFormat="1" ht="24" customHeight="1" x14ac:dyDescent="0.2">
      <c r="A5738" s="31">
        <v>5723</v>
      </c>
      <c r="B5738" s="31"/>
      <c r="C5738" s="31"/>
      <c r="D5738" s="31"/>
      <c r="E5738" s="31"/>
      <c r="F5738" s="31"/>
      <c r="G5738" s="32"/>
      <c r="H5738" s="31"/>
      <c r="I5738" s="31"/>
      <c r="J5738" s="31"/>
      <c r="K5738" s="31"/>
      <c r="L5738" s="31"/>
      <c r="M5738" s="31"/>
      <c r="N5738" s="33"/>
      <c r="O5738" s="33"/>
      <c r="P5738" s="33"/>
      <c r="Q5738" s="33"/>
      <c r="R5738" s="33"/>
      <c r="S5738" s="34" t="str">
        <f t="shared" si="1136"/>
        <v/>
      </c>
      <c r="T5738" s="35">
        <f t="shared" si="1137"/>
        <v>0</v>
      </c>
      <c r="U5738" s="36" t="e">
        <f>INDEX([1]ราคาที่ดิน!$B:$G,MATCH($C5738,[1]ราคาที่ดิน!$A:$A,0),MATCH($B5738,[1]ราคาที่ดิน!$B$1:$G$1,0))</f>
        <v>#N/A</v>
      </c>
      <c r="V5738" s="37" t="e">
        <f t="shared" si="1138"/>
        <v>#N/A</v>
      </c>
    </row>
    <row r="5739" spans="1:22" s="5" customFormat="1" ht="24" customHeight="1" x14ac:dyDescent="0.2">
      <c r="A5739" s="31">
        <v>5724</v>
      </c>
      <c r="B5739" s="31"/>
      <c r="C5739" s="31"/>
      <c r="D5739" s="31"/>
      <c r="E5739" s="31"/>
      <c r="F5739" s="31"/>
      <c r="G5739" s="32"/>
      <c r="H5739" s="31"/>
      <c r="I5739" s="31"/>
      <c r="J5739" s="31"/>
      <c r="K5739" s="31"/>
      <c r="L5739" s="31"/>
      <c r="M5739" s="31"/>
      <c r="N5739" s="33"/>
      <c r="O5739" s="33"/>
      <c r="P5739" s="33"/>
      <c r="Q5739" s="33"/>
      <c r="R5739" s="33"/>
      <c r="S5739" s="34" t="str">
        <f t="shared" si="1136"/>
        <v/>
      </c>
      <c r="T5739" s="35">
        <f t="shared" si="1137"/>
        <v>0</v>
      </c>
      <c r="U5739" s="36" t="e">
        <f>INDEX([1]ราคาที่ดิน!$B:$G,MATCH($C5739,[1]ราคาที่ดิน!$A:$A,0),MATCH($B5739,[1]ราคาที่ดิน!$B$1:$G$1,0))</f>
        <v>#N/A</v>
      </c>
      <c r="V5739" s="37" t="e">
        <f t="shared" si="1138"/>
        <v>#N/A</v>
      </c>
    </row>
    <row r="5740" spans="1:22" s="5" customFormat="1" ht="24" customHeight="1" x14ac:dyDescent="0.2">
      <c r="A5740" s="31">
        <v>5725</v>
      </c>
      <c r="B5740" s="31"/>
      <c r="C5740" s="31"/>
      <c r="D5740" s="31"/>
      <c r="E5740" s="31"/>
      <c r="F5740" s="31"/>
      <c r="G5740" s="32"/>
      <c r="H5740" s="31"/>
      <c r="I5740" s="31"/>
      <c r="J5740" s="31"/>
      <c r="K5740" s="31"/>
      <c r="L5740" s="31"/>
      <c r="M5740" s="31"/>
      <c r="N5740" s="33"/>
      <c r="O5740" s="33"/>
      <c r="P5740" s="33"/>
      <c r="Q5740" s="33"/>
      <c r="R5740" s="33"/>
      <c r="S5740" s="34" t="str">
        <f t="shared" si="1136"/>
        <v/>
      </c>
      <c r="T5740" s="35">
        <f t="shared" si="1137"/>
        <v>0</v>
      </c>
      <c r="U5740" s="36" t="e">
        <f>INDEX([1]ราคาที่ดิน!$B:$G,MATCH($C5740,[1]ราคาที่ดิน!$A:$A,0),MATCH($B5740,[1]ราคาที่ดิน!$B$1:$G$1,0))</f>
        <v>#N/A</v>
      </c>
      <c r="V5740" s="37" t="e">
        <f t="shared" si="1138"/>
        <v>#N/A</v>
      </c>
    </row>
    <row r="5741" spans="1:22" s="5" customFormat="1" ht="24" customHeight="1" x14ac:dyDescent="0.2">
      <c r="A5741" s="31">
        <v>5726</v>
      </c>
      <c r="B5741" s="31"/>
      <c r="C5741" s="31"/>
      <c r="D5741" s="31"/>
      <c r="E5741" s="31"/>
      <c r="F5741" s="31"/>
      <c r="G5741" s="32"/>
      <c r="H5741" s="31"/>
      <c r="I5741" s="31"/>
      <c r="J5741" s="31"/>
      <c r="K5741" s="31"/>
      <c r="L5741" s="31"/>
      <c r="M5741" s="31"/>
      <c r="N5741" s="33"/>
      <c r="O5741" s="33"/>
      <c r="P5741" s="33"/>
      <c r="Q5741" s="33"/>
      <c r="R5741" s="33"/>
      <c r="S5741" s="34" t="str">
        <f t="shared" si="1136"/>
        <v/>
      </c>
      <c r="T5741" s="35">
        <f t="shared" si="1137"/>
        <v>0</v>
      </c>
      <c r="U5741" s="36" t="e">
        <f>INDEX([1]ราคาที่ดิน!$B:$G,MATCH($C5741,[1]ราคาที่ดิน!$A:$A,0),MATCH($B5741,[1]ราคาที่ดิน!$B$1:$G$1,0))</f>
        <v>#N/A</v>
      </c>
      <c r="V5741" s="37" t="e">
        <f t="shared" si="1138"/>
        <v>#N/A</v>
      </c>
    </row>
    <row r="5742" spans="1:22" s="5" customFormat="1" ht="24" customHeight="1" x14ac:dyDescent="0.2">
      <c r="A5742" s="31">
        <v>5727</v>
      </c>
      <c r="B5742" s="31"/>
      <c r="C5742" s="31"/>
      <c r="D5742" s="31"/>
      <c r="E5742" s="31"/>
      <c r="F5742" s="31"/>
      <c r="G5742" s="32"/>
      <c r="H5742" s="31"/>
      <c r="I5742" s="31"/>
      <c r="J5742" s="31"/>
      <c r="K5742" s="31"/>
      <c r="L5742" s="31"/>
      <c r="M5742" s="31"/>
      <c r="N5742" s="33"/>
      <c r="O5742" s="33"/>
      <c r="P5742" s="33"/>
      <c r="Q5742" s="33"/>
      <c r="R5742" s="33"/>
      <c r="S5742" s="34" t="str">
        <f t="shared" si="1136"/>
        <v/>
      </c>
      <c r="T5742" s="35">
        <f t="shared" si="1137"/>
        <v>0</v>
      </c>
      <c r="U5742" s="36" t="e">
        <f>INDEX([1]ราคาที่ดิน!$B:$G,MATCH($C5742,[1]ราคาที่ดิน!$A:$A,0),MATCH($B5742,[1]ราคาที่ดิน!$B$1:$G$1,0))</f>
        <v>#N/A</v>
      </c>
      <c r="V5742" s="37" t="e">
        <f t="shared" si="1138"/>
        <v>#N/A</v>
      </c>
    </row>
    <row r="5743" spans="1:22" s="5" customFormat="1" ht="24" customHeight="1" x14ac:dyDescent="0.2">
      <c r="A5743" s="31">
        <v>5728</v>
      </c>
      <c r="B5743" s="31"/>
      <c r="C5743" s="31"/>
      <c r="D5743" s="31"/>
      <c r="E5743" s="31"/>
      <c r="F5743" s="31"/>
      <c r="G5743" s="32"/>
      <c r="H5743" s="31"/>
      <c r="I5743" s="31"/>
      <c r="J5743" s="31"/>
      <c r="K5743" s="31"/>
      <c r="L5743" s="31"/>
      <c r="M5743" s="31"/>
      <c r="N5743" s="33"/>
      <c r="O5743" s="33"/>
      <c r="P5743" s="33"/>
      <c r="Q5743" s="33"/>
      <c r="R5743" s="33"/>
      <c r="S5743" s="34" t="str">
        <f t="shared" si="1136"/>
        <v/>
      </c>
      <c r="T5743" s="35">
        <f t="shared" si="1137"/>
        <v>0</v>
      </c>
      <c r="U5743" s="36" t="e">
        <f>INDEX([1]ราคาที่ดิน!$B:$G,MATCH($C5743,[1]ราคาที่ดิน!$A:$A,0),MATCH($B5743,[1]ราคาที่ดิน!$B$1:$G$1,0))</f>
        <v>#N/A</v>
      </c>
      <c r="V5743" s="37" t="e">
        <f t="shared" si="1138"/>
        <v>#N/A</v>
      </c>
    </row>
    <row r="5744" spans="1:22" s="5" customFormat="1" ht="24" customHeight="1" x14ac:dyDescent="0.2">
      <c r="A5744" s="31">
        <v>5729</v>
      </c>
      <c r="B5744" s="31"/>
      <c r="C5744" s="31"/>
      <c r="D5744" s="31"/>
      <c r="E5744" s="31"/>
      <c r="F5744" s="31"/>
      <c r="G5744" s="32"/>
      <c r="H5744" s="31"/>
      <c r="I5744" s="31"/>
      <c r="J5744" s="31"/>
      <c r="K5744" s="31"/>
      <c r="L5744" s="31"/>
      <c r="M5744" s="31"/>
      <c r="N5744" s="33"/>
      <c r="O5744" s="33"/>
      <c r="P5744" s="33"/>
      <c r="Q5744" s="33"/>
      <c r="R5744" s="33"/>
      <c r="S5744" s="34" t="str">
        <f t="shared" si="1136"/>
        <v/>
      </c>
      <c r="T5744" s="35">
        <f t="shared" si="1137"/>
        <v>0</v>
      </c>
      <c r="U5744" s="36" t="e">
        <f>INDEX([1]ราคาที่ดิน!$B:$G,MATCH($C5744,[1]ราคาที่ดิน!$A:$A,0),MATCH($B5744,[1]ราคาที่ดิน!$B$1:$G$1,0))</f>
        <v>#N/A</v>
      </c>
      <c r="V5744" s="37" t="e">
        <f t="shared" si="1138"/>
        <v>#N/A</v>
      </c>
    </row>
    <row r="5745" spans="1:22" s="5" customFormat="1" ht="24" customHeight="1" x14ac:dyDescent="0.2">
      <c r="A5745" s="31">
        <v>5730</v>
      </c>
      <c r="B5745" s="31"/>
      <c r="C5745" s="31"/>
      <c r="D5745" s="31"/>
      <c r="E5745" s="31"/>
      <c r="F5745" s="31"/>
      <c r="G5745" s="32"/>
      <c r="H5745" s="31"/>
      <c r="I5745" s="31"/>
      <c r="J5745" s="31"/>
      <c r="K5745" s="31"/>
      <c r="L5745" s="31"/>
      <c r="M5745" s="31"/>
      <c r="N5745" s="33"/>
      <c r="O5745" s="33"/>
      <c r="P5745" s="33"/>
      <c r="Q5745" s="33"/>
      <c r="R5745" s="33"/>
      <c r="S5745" s="34" t="str">
        <f t="shared" si="1136"/>
        <v/>
      </c>
      <c r="T5745" s="35">
        <f t="shared" si="1137"/>
        <v>0</v>
      </c>
      <c r="U5745" s="36" t="e">
        <f>INDEX([1]ราคาที่ดิน!$B:$G,MATCH($C5745,[1]ราคาที่ดิน!$A:$A,0),MATCH($B5745,[1]ราคาที่ดิน!$B$1:$G$1,0))</f>
        <v>#N/A</v>
      </c>
      <c r="V5745" s="37" t="e">
        <f t="shared" si="1138"/>
        <v>#N/A</v>
      </c>
    </row>
    <row r="5746" spans="1:22" s="5" customFormat="1" ht="24" customHeight="1" x14ac:dyDescent="0.2">
      <c r="A5746" s="31">
        <v>5731</v>
      </c>
      <c r="B5746" s="31"/>
      <c r="C5746" s="31"/>
      <c r="D5746" s="31"/>
      <c r="E5746" s="31"/>
      <c r="F5746" s="31"/>
      <c r="G5746" s="32"/>
      <c r="H5746" s="31"/>
      <c r="I5746" s="31"/>
      <c r="J5746" s="31"/>
      <c r="K5746" s="31"/>
      <c r="L5746" s="31"/>
      <c r="M5746" s="31"/>
      <c r="N5746" s="33"/>
      <c r="O5746" s="33"/>
      <c r="P5746" s="33"/>
      <c r="Q5746" s="33"/>
      <c r="R5746" s="33"/>
      <c r="S5746" s="34" t="str">
        <f t="shared" si="1136"/>
        <v/>
      </c>
      <c r="T5746" s="35">
        <f t="shared" si="1137"/>
        <v>0</v>
      </c>
      <c r="U5746" s="36" t="e">
        <f>INDEX([1]ราคาที่ดิน!$B:$G,MATCH($C5746,[1]ราคาที่ดิน!$A:$A,0),MATCH($B5746,[1]ราคาที่ดิน!$B$1:$G$1,0))</f>
        <v>#N/A</v>
      </c>
      <c r="V5746" s="37" t="e">
        <f t="shared" si="1138"/>
        <v>#N/A</v>
      </c>
    </row>
    <row r="5747" spans="1:22" s="5" customFormat="1" ht="24" customHeight="1" x14ac:dyDescent="0.2">
      <c r="A5747" s="31">
        <v>5732</v>
      </c>
      <c r="B5747" s="31"/>
      <c r="C5747" s="31"/>
      <c r="D5747" s="31"/>
      <c r="E5747" s="31"/>
      <c r="F5747" s="31"/>
      <c r="G5747" s="32"/>
      <c r="H5747" s="31"/>
      <c r="I5747" s="31"/>
      <c r="J5747" s="31"/>
      <c r="K5747" s="31"/>
      <c r="L5747" s="31"/>
      <c r="M5747" s="31"/>
      <c r="N5747" s="33"/>
      <c r="O5747" s="33"/>
      <c r="P5747" s="33"/>
      <c r="Q5747" s="33"/>
      <c r="R5747" s="33"/>
      <c r="S5747" s="34" t="str">
        <f t="shared" si="1136"/>
        <v/>
      </c>
      <c r="T5747" s="35">
        <f t="shared" si="1137"/>
        <v>0</v>
      </c>
      <c r="U5747" s="36" t="e">
        <f>INDEX([1]ราคาที่ดิน!$B:$G,MATCH($C5747,[1]ราคาที่ดิน!$A:$A,0),MATCH($B5747,[1]ราคาที่ดิน!$B$1:$G$1,0))</f>
        <v>#N/A</v>
      </c>
      <c r="V5747" s="37" t="e">
        <f t="shared" si="1138"/>
        <v>#N/A</v>
      </c>
    </row>
    <row r="5748" spans="1:22" s="5" customFormat="1" ht="24" customHeight="1" x14ac:dyDescent="0.2">
      <c r="A5748" s="31">
        <v>5733</v>
      </c>
      <c r="B5748" s="31"/>
      <c r="C5748" s="31"/>
      <c r="D5748" s="31"/>
      <c r="E5748" s="31"/>
      <c r="F5748" s="31"/>
      <c r="G5748" s="32"/>
      <c r="H5748" s="31"/>
      <c r="I5748" s="31"/>
      <c r="J5748" s="31"/>
      <c r="K5748" s="31"/>
      <c r="L5748" s="31"/>
      <c r="M5748" s="31"/>
      <c r="N5748" s="33"/>
      <c r="O5748" s="33"/>
      <c r="P5748" s="33"/>
      <c r="Q5748" s="33"/>
      <c r="R5748" s="33"/>
      <c r="S5748" s="34" t="str">
        <f t="shared" si="1136"/>
        <v/>
      </c>
      <c r="T5748" s="35">
        <f t="shared" si="1137"/>
        <v>0</v>
      </c>
      <c r="U5748" s="36" t="e">
        <f>INDEX([1]ราคาที่ดิน!$B:$G,MATCH($C5748,[1]ราคาที่ดิน!$A:$A,0),MATCH($B5748,[1]ราคาที่ดิน!$B$1:$G$1,0))</f>
        <v>#N/A</v>
      </c>
      <c r="V5748" s="37" t="e">
        <f t="shared" si="1138"/>
        <v>#N/A</v>
      </c>
    </row>
    <row r="5749" spans="1:22" s="5" customFormat="1" ht="24" customHeight="1" x14ac:dyDescent="0.2">
      <c r="A5749" s="31">
        <v>5734</v>
      </c>
      <c r="B5749" s="31"/>
      <c r="C5749" s="31"/>
      <c r="D5749" s="31"/>
      <c r="E5749" s="31"/>
      <c r="F5749" s="31"/>
      <c r="G5749" s="32"/>
      <c r="H5749" s="31"/>
      <c r="I5749" s="31"/>
      <c r="J5749" s="31"/>
      <c r="K5749" s="31"/>
      <c r="L5749" s="31"/>
      <c r="M5749" s="31"/>
      <c r="N5749" s="33"/>
      <c r="O5749" s="33"/>
      <c r="P5749" s="33"/>
      <c r="Q5749" s="33"/>
      <c r="R5749" s="33"/>
      <c r="S5749" s="34" t="str">
        <f t="shared" si="1136"/>
        <v/>
      </c>
      <c r="T5749" s="35">
        <f t="shared" si="1137"/>
        <v>0</v>
      </c>
      <c r="U5749" s="36" t="e">
        <f>INDEX([1]ราคาที่ดิน!$B:$G,MATCH($C5749,[1]ราคาที่ดิน!$A:$A,0),MATCH($B5749,[1]ราคาที่ดิน!$B$1:$G$1,0))</f>
        <v>#N/A</v>
      </c>
      <c r="V5749" s="37" t="e">
        <f t="shared" si="1138"/>
        <v>#N/A</v>
      </c>
    </row>
    <row r="5750" spans="1:22" s="5" customFormat="1" ht="24" customHeight="1" x14ac:dyDescent="0.2">
      <c r="A5750" s="31">
        <v>5735</v>
      </c>
      <c r="B5750" s="31"/>
      <c r="C5750" s="31"/>
      <c r="D5750" s="31"/>
      <c r="E5750" s="31"/>
      <c r="F5750" s="31"/>
      <c r="G5750" s="32"/>
      <c r="H5750" s="31"/>
      <c r="I5750" s="31"/>
      <c r="J5750" s="31"/>
      <c r="K5750" s="31"/>
      <c r="L5750" s="31"/>
      <c r="M5750" s="31"/>
      <c r="N5750" s="33"/>
      <c r="O5750" s="33"/>
      <c r="P5750" s="33"/>
      <c r="Q5750" s="33"/>
      <c r="R5750" s="33"/>
      <c r="S5750" s="34" t="str">
        <f t="shared" si="1136"/>
        <v/>
      </c>
      <c r="T5750" s="35">
        <f t="shared" si="1137"/>
        <v>0</v>
      </c>
      <c r="U5750" s="36" t="e">
        <f>INDEX([1]ราคาที่ดิน!$B:$G,MATCH($C5750,[1]ราคาที่ดิน!$A:$A,0),MATCH($B5750,[1]ราคาที่ดิน!$B$1:$G$1,0))</f>
        <v>#N/A</v>
      </c>
      <c r="V5750" s="37" t="e">
        <f t="shared" si="1138"/>
        <v>#N/A</v>
      </c>
    </row>
    <row r="5751" spans="1:22" s="5" customFormat="1" ht="24" customHeight="1" x14ac:dyDescent="0.2">
      <c r="A5751" s="31">
        <v>5736</v>
      </c>
      <c r="B5751" s="31"/>
      <c r="C5751" s="31"/>
      <c r="D5751" s="31"/>
      <c r="E5751" s="31"/>
      <c r="F5751" s="31"/>
      <c r="G5751" s="32"/>
      <c r="H5751" s="31"/>
      <c r="I5751" s="31"/>
      <c r="J5751" s="31"/>
      <c r="K5751" s="31"/>
      <c r="L5751" s="31"/>
      <c r="M5751" s="31"/>
      <c r="N5751" s="33"/>
      <c r="O5751" s="33"/>
      <c r="P5751" s="33"/>
      <c r="Q5751" s="33"/>
      <c r="R5751" s="33"/>
      <c r="S5751" s="34" t="str">
        <f t="shared" si="1136"/>
        <v/>
      </c>
      <c r="T5751" s="35">
        <f t="shared" si="1137"/>
        <v>0</v>
      </c>
      <c r="U5751" s="36" t="e">
        <f>INDEX([1]ราคาที่ดิน!$B:$G,MATCH($C5751,[1]ราคาที่ดิน!$A:$A,0),MATCH($B5751,[1]ราคาที่ดิน!$B$1:$G$1,0))</f>
        <v>#N/A</v>
      </c>
      <c r="V5751" s="37" t="e">
        <f t="shared" si="1138"/>
        <v>#N/A</v>
      </c>
    </row>
    <row r="5752" spans="1:22" s="5" customFormat="1" ht="24" customHeight="1" x14ac:dyDescent="0.2">
      <c r="A5752" s="31">
        <v>5737</v>
      </c>
      <c r="B5752" s="31"/>
      <c r="C5752" s="31"/>
      <c r="D5752" s="31"/>
      <c r="E5752" s="31"/>
      <c r="F5752" s="31"/>
      <c r="G5752" s="32"/>
      <c r="H5752" s="31"/>
      <c r="I5752" s="31"/>
      <c r="J5752" s="31"/>
      <c r="K5752" s="31"/>
      <c r="L5752" s="31"/>
      <c r="M5752" s="31"/>
      <c r="N5752" s="33"/>
      <c r="O5752" s="33"/>
      <c r="P5752" s="33"/>
      <c r="Q5752" s="33"/>
      <c r="R5752" s="33"/>
      <c r="S5752" s="34" t="str">
        <f t="shared" si="1136"/>
        <v/>
      </c>
      <c r="T5752" s="35">
        <f t="shared" si="1137"/>
        <v>0</v>
      </c>
      <c r="U5752" s="36" t="e">
        <f>INDEX([1]ราคาที่ดิน!$B:$G,MATCH($C5752,[1]ราคาที่ดิน!$A:$A,0),MATCH($B5752,[1]ราคาที่ดิน!$B$1:$G$1,0))</f>
        <v>#N/A</v>
      </c>
      <c r="V5752" s="37" t="e">
        <f t="shared" si="1138"/>
        <v>#N/A</v>
      </c>
    </row>
    <row r="5753" spans="1:22" s="5" customFormat="1" ht="24" customHeight="1" x14ac:dyDescent="0.2">
      <c r="A5753" s="31">
        <v>5738</v>
      </c>
      <c r="B5753" s="31"/>
      <c r="C5753" s="31"/>
      <c r="D5753" s="31"/>
      <c r="E5753" s="31"/>
      <c r="F5753" s="31"/>
      <c r="G5753" s="32"/>
      <c r="H5753" s="31"/>
      <c r="I5753" s="31"/>
      <c r="J5753" s="31"/>
      <c r="K5753" s="31"/>
      <c r="L5753" s="31"/>
      <c r="M5753" s="31"/>
      <c r="N5753" s="33"/>
      <c r="O5753" s="33"/>
      <c r="P5753" s="33"/>
      <c r="Q5753" s="33"/>
      <c r="R5753" s="33"/>
      <c r="S5753" s="34" t="str">
        <f t="shared" si="1136"/>
        <v/>
      </c>
      <c r="T5753" s="35">
        <f t="shared" si="1137"/>
        <v>0</v>
      </c>
      <c r="U5753" s="36" t="e">
        <f>INDEX([1]ราคาที่ดิน!$B:$G,MATCH($C5753,[1]ราคาที่ดิน!$A:$A,0),MATCH($B5753,[1]ราคาที่ดิน!$B$1:$G$1,0))</f>
        <v>#N/A</v>
      </c>
      <c r="V5753" s="37" t="e">
        <f t="shared" si="1138"/>
        <v>#N/A</v>
      </c>
    </row>
    <row r="5754" spans="1:22" s="5" customFormat="1" ht="24" customHeight="1" x14ac:dyDescent="0.2">
      <c r="A5754" s="31">
        <v>5739</v>
      </c>
      <c r="B5754" s="31"/>
      <c r="C5754" s="31"/>
      <c r="D5754" s="31"/>
      <c r="E5754" s="31"/>
      <c r="F5754" s="31"/>
      <c r="G5754" s="32"/>
      <c r="H5754" s="31"/>
      <c r="I5754" s="31"/>
      <c r="J5754" s="31"/>
      <c r="K5754" s="31"/>
      <c r="L5754" s="31"/>
      <c r="M5754" s="31"/>
      <c r="N5754" s="33"/>
      <c r="O5754" s="33"/>
      <c r="P5754" s="33"/>
      <c r="Q5754" s="33"/>
      <c r="R5754" s="33"/>
      <c r="S5754" s="34" t="str">
        <f t="shared" si="1136"/>
        <v/>
      </c>
      <c r="T5754" s="35">
        <f t="shared" si="1137"/>
        <v>0</v>
      </c>
      <c r="U5754" s="36" t="e">
        <f>INDEX([1]ราคาที่ดิน!$B:$G,MATCH($C5754,[1]ราคาที่ดิน!$A:$A,0),MATCH($B5754,[1]ราคาที่ดิน!$B$1:$G$1,0))</f>
        <v>#N/A</v>
      </c>
      <c r="V5754" s="37" t="e">
        <f t="shared" si="1138"/>
        <v>#N/A</v>
      </c>
    </row>
    <row r="5755" spans="1:22" s="5" customFormat="1" ht="24" customHeight="1" x14ac:dyDescent="0.2">
      <c r="A5755" s="31">
        <v>5740</v>
      </c>
      <c r="B5755" s="31"/>
      <c r="C5755" s="31"/>
      <c r="D5755" s="31"/>
      <c r="E5755" s="31"/>
      <c r="F5755" s="31"/>
      <c r="G5755" s="32"/>
      <c r="H5755" s="31"/>
      <c r="I5755" s="31"/>
      <c r="J5755" s="31"/>
      <c r="K5755" s="31"/>
      <c r="L5755" s="31"/>
      <c r="M5755" s="31"/>
      <c r="N5755" s="33"/>
      <c r="O5755" s="33"/>
      <c r="P5755" s="33"/>
      <c r="Q5755" s="33"/>
      <c r="R5755" s="33"/>
      <c r="S5755" s="34" t="str">
        <f t="shared" si="1136"/>
        <v/>
      </c>
      <c r="T5755" s="35">
        <f t="shared" si="1137"/>
        <v>0</v>
      </c>
      <c r="U5755" s="36" t="e">
        <f>INDEX([1]ราคาที่ดิน!$B:$G,MATCH($C5755,[1]ราคาที่ดิน!$A:$A,0),MATCH($B5755,[1]ราคาที่ดิน!$B$1:$G$1,0))</f>
        <v>#N/A</v>
      </c>
      <c r="V5755" s="37" t="e">
        <f t="shared" si="1138"/>
        <v>#N/A</v>
      </c>
    </row>
    <row r="5756" spans="1:22" s="5" customFormat="1" ht="24" customHeight="1" x14ac:dyDescent="0.2">
      <c r="A5756" s="31">
        <v>5741</v>
      </c>
      <c r="B5756" s="31"/>
      <c r="C5756" s="31"/>
      <c r="D5756" s="31"/>
      <c r="E5756" s="31"/>
      <c r="F5756" s="31"/>
      <c r="G5756" s="32"/>
      <c r="H5756" s="31"/>
      <c r="I5756" s="31"/>
      <c r="J5756" s="31"/>
      <c r="K5756" s="31"/>
      <c r="L5756" s="31"/>
      <c r="M5756" s="31"/>
      <c r="N5756" s="33"/>
      <c r="O5756" s="33"/>
      <c r="P5756" s="33"/>
      <c r="Q5756" s="33"/>
      <c r="R5756" s="33"/>
      <c r="S5756" s="34" t="str">
        <f t="shared" si="1136"/>
        <v/>
      </c>
      <c r="T5756" s="35">
        <f t="shared" si="1137"/>
        <v>0</v>
      </c>
      <c r="U5756" s="36" t="e">
        <f>INDEX([1]ราคาที่ดิน!$B:$G,MATCH($C5756,[1]ราคาที่ดิน!$A:$A,0),MATCH($B5756,[1]ราคาที่ดิน!$B$1:$G$1,0))</f>
        <v>#N/A</v>
      </c>
      <c r="V5756" s="37" t="e">
        <f t="shared" si="1138"/>
        <v>#N/A</v>
      </c>
    </row>
    <row r="5757" spans="1:22" s="5" customFormat="1" ht="24" customHeight="1" x14ac:dyDescent="0.2">
      <c r="A5757" s="31">
        <v>5742</v>
      </c>
      <c r="B5757" s="31"/>
      <c r="C5757" s="31"/>
      <c r="D5757" s="31"/>
      <c r="E5757" s="31"/>
      <c r="F5757" s="31"/>
      <c r="G5757" s="32"/>
      <c r="H5757" s="31"/>
      <c r="I5757" s="31"/>
      <c r="J5757" s="31"/>
      <c r="K5757" s="31"/>
      <c r="L5757" s="31"/>
      <c r="M5757" s="31"/>
      <c r="N5757" s="33"/>
      <c r="O5757" s="33"/>
      <c r="P5757" s="33"/>
      <c r="Q5757" s="33"/>
      <c r="R5757" s="33"/>
      <c r="S5757" s="34" t="str">
        <f t="shared" si="1136"/>
        <v/>
      </c>
      <c r="T5757" s="35">
        <f t="shared" si="1137"/>
        <v>0</v>
      </c>
      <c r="U5757" s="36" t="e">
        <f>INDEX([1]ราคาที่ดิน!$B:$G,MATCH($C5757,[1]ราคาที่ดิน!$A:$A,0),MATCH($B5757,[1]ราคาที่ดิน!$B$1:$G$1,0))</f>
        <v>#N/A</v>
      </c>
      <c r="V5757" s="37" t="e">
        <f t="shared" si="1138"/>
        <v>#N/A</v>
      </c>
    </row>
    <row r="5758" spans="1:22" s="5" customFormat="1" ht="24" customHeight="1" x14ac:dyDescent="0.2">
      <c r="A5758" s="31">
        <v>5743</v>
      </c>
      <c r="B5758" s="31"/>
      <c r="C5758" s="31"/>
      <c r="D5758" s="31"/>
      <c r="E5758" s="31"/>
      <c r="F5758" s="31"/>
      <c r="G5758" s="32"/>
      <c r="H5758" s="31"/>
      <c r="I5758" s="31"/>
      <c r="J5758" s="31"/>
      <c r="K5758" s="31"/>
      <c r="L5758" s="31"/>
      <c r="M5758" s="31"/>
      <c r="N5758" s="33"/>
      <c r="O5758" s="33"/>
      <c r="P5758" s="33"/>
      <c r="Q5758" s="33"/>
      <c r="R5758" s="33"/>
      <c r="S5758" s="34" t="str">
        <f t="shared" si="1136"/>
        <v/>
      </c>
      <c r="T5758" s="35">
        <f t="shared" si="1137"/>
        <v>0</v>
      </c>
      <c r="U5758" s="36" t="e">
        <f>INDEX([1]ราคาที่ดิน!$B:$G,MATCH($C5758,[1]ราคาที่ดิน!$A:$A,0),MATCH($B5758,[1]ราคาที่ดิน!$B$1:$G$1,0))</f>
        <v>#N/A</v>
      </c>
      <c r="V5758" s="37" t="e">
        <f t="shared" si="1138"/>
        <v>#N/A</v>
      </c>
    </row>
    <row r="5759" spans="1:22" s="5" customFormat="1" ht="24" customHeight="1" x14ac:dyDescent="0.2">
      <c r="A5759" s="31">
        <v>5744</v>
      </c>
      <c r="B5759" s="31"/>
      <c r="C5759" s="31"/>
      <c r="D5759" s="31"/>
      <c r="E5759" s="31"/>
      <c r="F5759" s="31"/>
      <c r="G5759" s="32"/>
      <c r="H5759" s="31"/>
      <c r="I5759" s="31"/>
      <c r="J5759" s="31"/>
      <c r="K5759" s="31"/>
      <c r="L5759" s="31"/>
      <c r="M5759" s="31"/>
      <c r="N5759" s="33"/>
      <c r="O5759" s="33"/>
      <c r="P5759" s="33"/>
      <c r="Q5759" s="33"/>
      <c r="R5759" s="33"/>
      <c r="S5759" s="34" t="str">
        <f t="shared" si="1136"/>
        <v/>
      </c>
      <c r="T5759" s="35">
        <f t="shared" si="1137"/>
        <v>0</v>
      </c>
      <c r="U5759" s="36" t="e">
        <f>INDEX([1]ราคาที่ดิน!$B:$G,MATCH($C5759,[1]ราคาที่ดิน!$A:$A,0),MATCH($B5759,[1]ราคาที่ดิน!$B$1:$G$1,0))</f>
        <v>#N/A</v>
      </c>
      <c r="V5759" s="37" t="e">
        <f t="shared" si="1138"/>
        <v>#N/A</v>
      </c>
    </row>
    <row r="5760" spans="1:22" s="5" customFormat="1" ht="24" customHeight="1" x14ac:dyDescent="0.2">
      <c r="A5760" s="31">
        <v>5745</v>
      </c>
      <c r="B5760" s="31"/>
      <c r="C5760" s="31"/>
      <c r="D5760" s="31"/>
      <c r="E5760" s="31"/>
      <c r="F5760" s="31"/>
      <c r="G5760" s="32"/>
      <c r="H5760" s="31"/>
      <c r="I5760" s="31"/>
      <c r="J5760" s="31"/>
      <c r="K5760" s="31"/>
      <c r="L5760" s="31"/>
      <c r="M5760" s="31"/>
      <c r="N5760" s="33"/>
      <c r="O5760" s="33"/>
      <c r="P5760" s="33"/>
      <c r="Q5760" s="33"/>
      <c r="R5760" s="33"/>
      <c r="S5760" s="34" t="str">
        <f t="shared" si="1136"/>
        <v/>
      </c>
      <c r="T5760" s="35">
        <f t="shared" si="1137"/>
        <v>0</v>
      </c>
      <c r="U5760" s="36" t="e">
        <f>INDEX([1]ราคาที่ดิน!$B:$G,MATCH($C5760,[1]ราคาที่ดิน!$A:$A,0),MATCH($B5760,[1]ราคาที่ดิน!$B$1:$G$1,0))</f>
        <v>#N/A</v>
      </c>
      <c r="V5760" s="37" t="e">
        <f t="shared" si="1138"/>
        <v>#N/A</v>
      </c>
    </row>
    <row r="5761" spans="1:22" s="5" customFormat="1" ht="24" customHeight="1" x14ac:dyDescent="0.2">
      <c r="A5761" s="31">
        <v>5746</v>
      </c>
      <c r="B5761" s="31"/>
      <c r="C5761" s="31"/>
      <c r="D5761" s="31"/>
      <c r="E5761" s="31"/>
      <c r="F5761" s="31"/>
      <c r="G5761" s="32"/>
      <c r="H5761" s="31"/>
      <c r="I5761" s="31"/>
      <c r="J5761" s="31"/>
      <c r="K5761" s="31"/>
      <c r="L5761" s="31"/>
      <c r="M5761" s="31"/>
      <c r="N5761" s="33"/>
      <c r="O5761" s="33"/>
      <c r="P5761" s="33"/>
      <c r="Q5761" s="33"/>
      <c r="R5761" s="33"/>
      <c r="S5761" s="34" t="str">
        <f t="shared" si="1136"/>
        <v/>
      </c>
      <c r="T5761" s="35">
        <f t="shared" si="1137"/>
        <v>0</v>
      </c>
      <c r="U5761" s="36" t="e">
        <f>INDEX([1]ราคาที่ดิน!$B:$G,MATCH($C5761,[1]ราคาที่ดิน!$A:$A,0),MATCH($B5761,[1]ราคาที่ดิน!$B$1:$G$1,0))</f>
        <v>#N/A</v>
      </c>
      <c r="V5761" s="37" t="e">
        <f t="shared" si="1138"/>
        <v>#N/A</v>
      </c>
    </row>
    <row r="5762" spans="1:22" s="5" customFormat="1" ht="24" customHeight="1" x14ac:dyDescent="0.2">
      <c r="A5762" s="31">
        <v>5747</v>
      </c>
      <c r="B5762" s="31"/>
      <c r="C5762" s="31"/>
      <c r="D5762" s="31"/>
      <c r="E5762" s="31"/>
      <c r="F5762" s="31"/>
      <c r="G5762" s="32"/>
      <c r="H5762" s="31"/>
      <c r="I5762" s="31"/>
      <c r="J5762" s="31"/>
      <c r="K5762" s="31"/>
      <c r="L5762" s="31"/>
      <c r="M5762" s="31"/>
      <c r="N5762" s="33"/>
      <c r="O5762" s="33"/>
      <c r="P5762" s="33"/>
      <c r="Q5762" s="33"/>
      <c r="R5762" s="33"/>
      <c r="S5762" s="34" t="str">
        <f t="shared" si="1136"/>
        <v/>
      </c>
      <c r="T5762" s="35">
        <f t="shared" si="1137"/>
        <v>0</v>
      </c>
      <c r="U5762" s="36" t="e">
        <f>INDEX([1]ราคาที่ดิน!$B:$G,MATCH($C5762,[1]ราคาที่ดิน!$A:$A,0),MATCH($B5762,[1]ราคาที่ดิน!$B$1:$G$1,0))</f>
        <v>#N/A</v>
      </c>
      <c r="V5762" s="37" t="e">
        <f t="shared" si="1138"/>
        <v>#N/A</v>
      </c>
    </row>
    <row r="5763" spans="1:22" s="5" customFormat="1" ht="24" customHeight="1" x14ac:dyDescent="0.2">
      <c r="A5763" s="31">
        <v>5748</v>
      </c>
      <c r="B5763" s="31"/>
      <c r="C5763" s="31"/>
      <c r="D5763" s="31"/>
      <c r="E5763" s="31"/>
      <c r="F5763" s="31"/>
      <c r="G5763" s="32"/>
      <c r="H5763" s="31"/>
      <c r="I5763" s="31"/>
      <c r="J5763" s="31"/>
      <c r="K5763" s="31"/>
      <c r="L5763" s="31"/>
      <c r="M5763" s="31"/>
      <c r="N5763" s="33"/>
      <c r="O5763" s="33"/>
      <c r="P5763" s="33"/>
      <c r="Q5763" s="33"/>
      <c r="R5763" s="33"/>
      <c r="S5763" s="34" t="str">
        <f t="shared" si="1136"/>
        <v/>
      </c>
      <c r="T5763" s="35">
        <f t="shared" si="1137"/>
        <v>0</v>
      </c>
      <c r="U5763" s="36" t="e">
        <f>INDEX([1]ราคาที่ดิน!$B:$G,MATCH($C5763,[1]ราคาที่ดิน!$A:$A,0),MATCH($B5763,[1]ราคาที่ดิน!$B$1:$G$1,0))</f>
        <v>#N/A</v>
      </c>
      <c r="V5763" s="37" t="e">
        <f t="shared" si="1138"/>
        <v>#N/A</v>
      </c>
    </row>
    <row r="5764" spans="1:22" s="5" customFormat="1" ht="24" customHeight="1" x14ac:dyDescent="0.2">
      <c r="A5764" s="31">
        <v>5749</v>
      </c>
      <c r="B5764" s="31"/>
      <c r="C5764" s="31"/>
      <c r="D5764" s="31"/>
      <c r="E5764" s="31"/>
      <c r="F5764" s="31"/>
      <c r="G5764" s="32"/>
      <c r="H5764" s="31"/>
      <c r="I5764" s="31"/>
      <c r="J5764" s="31"/>
      <c r="K5764" s="31"/>
      <c r="L5764" s="31"/>
      <c r="M5764" s="31"/>
      <c r="N5764" s="33"/>
      <c r="O5764" s="33"/>
      <c r="P5764" s="33"/>
      <c r="Q5764" s="33"/>
      <c r="R5764" s="33"/>
      <c r="S5764" s="34" t="str">
        <f t="shared" si="1136"/>
        <v/>
      </c>
      <c r="T5764" s="35">
        <f t="shared" si="1137"/>
        <v>0</v>
      </c>
      <c r="U5764" s="36" t="e">
        <f>INDEX([1]ราคาที่ดิน!$B:$G,MATCH($C5764,[1]ราคาที่ดิน!$A:$A,0),MATCH($B5764,[1]ราคาที่ดิน!$B$1:$G$1,0))</f>
        <v>#N/A</v>
      </c>
      <c r="V5764" s="37" t="e">
        <f t="shared" si="1138"/>
        <v>#N/A</v>
      </c>
    </row>
    <row r="5765" spans="1:22" s="5" customFormat="1" ht="24" customHeight="1" x14ac:dyDescent="0.2">
      <c r="A5765" s="31">
        <v>5750</v>
      </c>
      <c r="B5765" s="31"/>
      <c r="C5765" s="31"/>
      <c r="D5765" s="31"/>
      <c r="E5765" s="31"/>
      <c r="F5765" s="31"/>
      <c r="G5765" s="32"/>
      <c r="H5765" s="31"/>
      <c r="I5765" s="31"/>
      <c r="J5765" s="31"/>
      <c r="K5765" s="31"/>
      <c r="L5765" s="31"/>
      <c r="M5765" s="31"/>
      <c r="N5765" s="33"/>
      <c r="O5765" s="33"/>
      <c r="P5765" s="33"/>
      <c r="Q5765" s="33"/>
      <c r="R5765" s="33"/>
      <c r="S5765" s="34" t="str">
        <f t="shared" si="1136"/>
        <v/>
      </c>
      <c r="T5765" s="35">
        <f t="shared" si="1137"/>
        <v>0</v>
      </c>
      <c r="U5765" s="36" t="e">
        <f>INDEX([1]ราคาที่ดิน!$B:$G,MATCH($C5765,[1]ราคาที่ดิน!$A:$A,0),MATCH($B5765,[1]ราคาที่ดิน!$B$1:$G$1,0))</f>
        <v>#N/A</v>
      </c>
      <c r="V5765" s="37" t="e">
        <f t="shared" si="1138"/>
        <v>#N/A</v>
      </c>
    </row>
    <row r="5766" spans="1:22" s="5" customFormat="1" ht="24" customHeight="1" x14ac:dyDescent="0.2">
      <c r="A5766" s="31">
        <v>5751</v>
      </c>
      <c r="B5766" s="31"/>
      <c r="C5766" s="31"/>
      <c r="D5766" s="31"/>
      <c r="E5766" s="31"/>
      <c r="F5766" s="31"/>
      <c r="G5766" s="32"/>
      <c r="H5766" s="31"/>
      <c r="I5766" s="31"/>
      <c r="J5766" s="31"/>
      <c r="K5766" s="31"/>
      <c r="L5766" s="31"/>
      <c r="M5766" s="31"/>
      <c r="N5766" s="33"/>
      <c r="O5766" s="33"/>
      <c r="P5766" s="33"/>
      <c r="Q5766" s="33"/>
      <c r="R5766" s="33"/>
      <c r="S5766" s="34" t="str">
        <f t="shared" si="1136"/>
        <v/>
      </c>
      <c r="T5766" s="35">
        <f t="shared" si="1137"/>
        <v>0</v>
      </c>
      <c r="U5766" s="36" t="e">
        <f>INDEX([1]ราคาที่ดิน!$B:$G,MATCH($C5766,[1]ราคาที่ดิน!$A:$A,0),MATCH($B5766,[1]ราคาที่ดิน!$B$1:$G$1,0))</f>
        <v>#N/A</v>
      </c>
      <c r="V5766" s="37" t="e">
        <f t="shared" si="1138"/>
        <v>#N/A</v>
      </c>
    </row>
    <row r="5767" spans="1:22" s="5" customFormat="1" ht="24" customHeight="1" x14ac:dyDescent="0.2">
      <c r="A5767" s="31">
        <v>5752</v>
      </c>
      <c r="B5767" s="31"/>
      <c r="C5767" s="31"/>
      <c r="D5767" s="31"/>
      <c r="E5767" s="31"/>
      <c r="F5767" s="31"/>
      <c r="G5767" s="32"/>
      <c r="H5767" s="31"/>
      <c r="I5767" s="31"/>
      <c r="J5767" s="31"/>
      <c r="K5767" s="31"/>
      <c r="L5767" s="31"/>
      <c r="M5767" s="31"/>
      <c r="N5767" s="33"/>
      <c r="O5767" s="33"/>
      <c r="P5767" s="33"/>
      <c r="Q5767" s="33"/>
      <c r="R5767" s="33"/>
      <c r="S5767" s="34" t="str">
        <f t="shared" si="1136"/>
        <v/>
      </c>
      <c r="T5767" s="35">
        <f t="shared" si="1137"/>
        <v>0</v>
      </c>
      <c r="U5767" s="36" t="e">
        <f>INDEX([1]ราคาที่ดิน!$B:$G,MATCH($C5767,[1]ราคาที่ดิน!$A:$A,0),MATCH($B5767,[1]ราคาที่ดิน!$B$1:$G$1,0))</f>
        <v>#N/A</v>
      </c>
      <c r="V5767" s="37" t="e">
        <f t="shared" si="1138"/>
        <v>#N/A</v>
      </c>
    </row>
    <row r="5768" spans="1:22" s="5" customFormat="1" ht="24" customHeight="1" x14ac:dyDescent="0.2">
      <c r="A5768" s="31">
        <v>5753</v>
      </c>
      <c r="B5768" s="31"/>
      <c r="C5768" s="31"/>
      <c r="D5768" s="31"/>
      <c r="E5768" s="31"/>
      <c r="F5768" s="31"/>
      <c r="G5768" s="32"/>
      <c r="H5768" s="31"/>
      <c r="I5768" s="31"/>
      <c r="J5768" s="31"/>
      <c r="K5768" s="31"/>
      <c r="L5768" s="31"/>
      <c r="M5768" s="31"/>
      <c r="N5768" s="33"/>
      <c r="O5768" s="33"/>
      <c r="P5768" s="33"/>
      <c r="Q5768" s="33"/>
      <c r="R5768" s="33"/>
      <c r="S5768" s="34" t="str">
        <f t="shared" si="1136"/>
        <v/>
      </c>
      <c r="T5768" s="35">
        <f t="shared" si="1137"/>
        <v>0</v>
      </c>
      <c r="U5768" s="36" t="e">
        <f>INDEX([1]ราคาที่ดิน!$B:$G,MATCH($C5768,[1]ราคาที่ดิน!$A:$A,0),MATCH($B5768,[1]ราคาที่ดิน!$B$1:$G$1,0))</f>
        <v>#N/A</v>
      </c>
      <c r="V5768" s="37" t="e">
        <f t="shared" si="1138"/>
        <v>#N/A</v>
      </c>
    </row>
    <row r="5769" spans="1:22" s="5" customFormat="1" ht="24" customHeight="1" x14ac:dyDescent="0.2">
      <c r="A5769" s="31">
        <v>5754</v>
      </c>
      <c r="B5769" s="31"/>
      <c r="C5769" s="31"/>
      <c r="D5769" s="31"/>
      <c r="E5769" s="31"/>
      <c r="F5769" s="31"/>
      <c r="G5769" s="32"/>
      <c r="H5769" s="31"/>
      <c r="I5769" s="31"/>
      <c r="J5769" s="31"/>
      <c r="K5769" s="31"/>
      <c r="L5769" s="31"/>
      <c r="M5769" s="31"/>
      <c r="N5769" s="33"/>
      <c r="O5769" s="33"/>
      <c r="P5769" s="33"/>
      <c r="Q5769" s="33"/>
      <c r="R5769" s="33"/>
      <c r="S5769" s="34" t="str">
        <f t="shared" si="1136"/>
        <v/>
      </c>
      <c r="T5769" s="35">
        <f t="shared" si="1137"/>
        <v>0</v>
      </c>
      <c r="U5769" s="36" t="e">
        <f>INDEX([1]ราคาที่ดิน!$B:$G,MATCH($C5769,[1]ราคาที่ดิน!$A:$A,0),MATCH($B5769,[1]ราคาที่ดิน!$B$1:$G$1,0))</f>
        <v>#N/A</v>
      </c>
      <c r="V5769" s="37" t="e">
        <f t="shared" si="1138"/>
        <v>#N/A</v>
      </c>
    </row>
    <row r="5770" spans="1:22" s="5" customFormat="1" ht="24" customHeight="1" x14ac:dyDescent="0.2">
      <c r="A5770" s="31">
        <v>5755</v>
      </c>
      <c r="B5770" s="31"/>
      <c r="C5770" s="31"/>
      <c r="D5770" s="31"/>
      <c r="E5770" s="31"/>
      <c r="F5770" s="31"/>
      <c r="G5770" s="32"/>
      <c r="H5770" s="31"/>
      <c r="I5770" s="31"/>
      <c r="J5770" s="31"/>
      <c r="K5770" s="31"/>
      <c r="L5770" s="31"/>
      <c r="M5770" s="31"/>
      <c r="N5770" s="33"/>
      <c r="O5770" s="33"/>
      <c r="P5770" s="33"/>
      <c r="Q5770" s="33"/>
      <c r="R5770" s="33"/>
      <c r="S5770" s="34" t="str">
        <f t="shared" si="1136"/>
        <v/>
      </c>
      <c r="T5770" s="35">
        <f t="shared" si="1137"/>
        <v>0</v>
      </c>
      <c r="U5770" s="36" t="e">
        <f>INDEX([1]ราคาที่ดิน!$B:$G,MATCH($C5770,[1]ราคาที่ดิน!$A:$A,0),MATCH($B5770,[1]ราคาที่ดิน!$B$1:$G$1,0))</f>
        <v>#N/A</v>
      </c>
      <c r="V5770" s="37" t="e">
        <f t="shared" si="1138"/>
        <v>#N/A</v>
      </c>
    </row>
    <row r="5771" spans="1:22" s="5" customFormat="1" ht="24" customHeight="1" x14ac:dyDescent="0.2">
      <c r="A5771" s="31">
        <v>5756</v>
      </c>
      <c r="B5771" s="31"/>
      <c r="C5771" s="31"/>
      <c r="D5771" s="31"/>
      <c r="E5771" s="31"/>
      <c r="F5771" s="31"/>
      <c r="G5771" s="32"/>
      <c r="H5771" s="31"/>
      <c r="I5771" s="31"/>
      <c r="J5771" s="31"/>
      <c r="K5771" s="31"/>
      <c r="L5771" s="31"/>
      <c r="M5771" s="31"/>
      <c r="N5771" s="33"/>
      <c r="O5771" s="33"/>
      <c r="P5771" s="33"/>
      <c r="Q5771" s="33"/>
      <c r="R5771" s="33"/>
      <c r="S5771" s="34" t="str">
        <f t="shared" si="1136"/>
        <v/>
      </c>
      <c r="T5771" s="35">
        <f t="shared" si="1137"/>
        <v>0</v>
      </c>
      <c r="U5771" s="36" t="e">
        <f>INDEX([1]ราคาที่ดิน!$B:$G,MATCH($C5771,[1]ราคาที่ดิน!$A:$A,0),MATCH($B5771,[1]ราคาที่ดิน!$B$1:$G$1,0))</f>
        <v>#N/A</v>
      </c>
      <c r="V5771" s="37" t="e">
        <f t="shared" si="1138"/>
        <v>#N/A</v>
      </c>
    </row>
    <row r="5772" spans="1:22" s="5" customFormat="1" ht="24" customHeight="1" x14ac:dyDescent="0.2">
      <c r="A5772" s="31">
        <v>5757</v>
      </c>
      <c r="B5772" s="31"/>
      <c r="C5772" s="31"/>
      <c r="D5772" s="31"/>
      <c r="E5772" s="31"/>
      <c r="F5772" s="31"/>
      <c r="G5772" s="32"/>
      <c r="H5772" s="31"/>
      <c r="I5772" s="31"/>
      <c r="J5772" s="31"/>
      <c r="K5772" s="31"/>
      <c r="L5772" s="31"/>
      <c r="M5772" s="31"/>
      <c r="N5772" s="33"/>
      <c r="O5772" s="33"/>
      <c r="P5772" s="33"/>
      <c r="Q5772" s="33"/>
      <c r="R5772" s="33"/>
      <c r="S5772" s="34" t="str">
        <f t="shared" si="1136"/>
        <v/>
      </c>
      <c r="T5772" s="35">
        <f t="shared" si="1137"/>
        <v>0</v>
      </c>
      <c r="U5772" s="36" t="e">
        <f>INDEX([1]ราคาที่ดิน!$B:$G,MATCH($C5772,[1]ราคาที่ดิน!$A:$A,0),MATCH($B5772,[1]ราคาที่ดิน!$B$1:$G$1,0))</f>
        <v>#N/A</v>
      </c>
      <c r="V5772" s="37" t="e">
        <f t="shared" si="1138"/>
        <v>#N/A</v>
      </c>
    </row>
    <row r="5773" spans="1:22" s="5" customFormat="1" ht="24" customHeight="1" x14ac:dyDescent="0.2">
      <c r="A5773" s="31">
        <v>5758</v>
      </c>
      <c r="B5773" s="31"/>
      <c r="C5773" s="31"/>
      <c r="D5773" s="31"/>
      <c r="E5773" s="31"/>
      <c r="F5773" s="31"/>
      <c r="G5773" s="32"/>
      <c r="H5773" s="31"/>
      <c r="I5773" s="31"/>
      <c r="J5773" s="31"/>
      <c r="K5773" s="31"/>
      <c r="L5773" s="31"/>
      <c r="M5773" s="31"/>
      <c r="N5773" s="33"/>
      <c r="O5773" s="33"/>
      <c r="P5773" s="33"/>
      <c r="Q5773" s="33"/>
      <c r="R5773" s="33"/>
      <c r="S5773" s="34" t="str">
        <f t="shared" si="1136"/>
        <v/>
      </c>
      <c r="T5773" s="35">
        <f t="shared" si="1137"/>
        <v>0</v>
      </c>
      <c r="U5773" s="36" t="e">
        <f>INDEX([1]ราคาที่ดิน!$B:$G,MATCH($C5773,[1]ราคาที่ดิน!$A:$A,0),MATCH($B5773,[1]ราคาที่ดิน!$B$1:$G$1,0))</f>
        <v>#N/A</v>
      </c>
      <c r="V5773" s="37" t="e">
        <f t="shared" si="1138"/>
        <v>#N/A</v>
      </c>
    </row>
    <row r="5774" spans="1:22" s="5" customFormat="1" ht="24" customHeight="1" x14ac:dyDescent="0.2">
      <c r="A5774" s="31">
        <v>5759</v>
      </c>
      <c r="B5774" s="31"/>
      <c r="C5774" s="31"/>
      <c r="D5774" s="31"/>
      <c r="E5774" s="31"/>
      <c r="F5774" s="31"/>
      <c r="G5774" s="32"/>
      <c r="H5774" s="31"/>
      <c r="I5774" s="31"/>
      <c r="J5774" s="31"/>
      <c r="K5774" s="31"/>
      <c r="L5774" s="31"/>
      <c r="M5774" s="31"/>
      <c r="N5774" s="33"/>
      <c r="O5774" s="33"/>
      <c r="P5774" s="33"/>
      <c r="Q5774" s="33"/>
      <c r="R5774" s="33"/>
      <c r="S5774" s="34" t="str">
        <f t="shared" si="1136"/>
        <v/>
      </c>
      <c r="T5774" s="35">
        <f t="shared" si="1137"/>
        <v>0</v>
      </c>
      <c r="U5774" s="36" t="e">
        <f>INDEX([1]ราคาที่ดิน!$B:$G,MATCH($C5774,[1]ราคาที่ดิน!$A:$A,0),MATCH($B5774,[1]ราคาที่ดิน!$B$1:$G$1,0))</f>
        <v>#N/A</v>
      </c>
      <c r="V5774" s="37" t="e">
        <f t="shared" si="1138"/>
        <v>#N/A</v>
      </c>
    </row>
    <row r="5775" spans="1:22" s="5" customFormat="1" ht="24" customHeight="1" x14ac:dyDescent="0.2">
      <c r="A5775" s="31">
        <v>5760</v>
      </c>
      <c r="B5775" s="31"/>
      <c r="C5775" s="31"/>
      <c r="D5775" s="31"/>
      <c r="E5775" s="31"/>
      <c r="F5775" s="31"/>
      <c r="G5775" s="32"/>
      <c r="H5775" s="31"/>
      <c r="I5775" s="31"/>
      <c r="J5775" s="31"/>
      <c r="K5775" s="31"/>
      <c r="L5775" s="31"/>
      <c r="M5775" s="31"/>
      <c r="N5775" s="33"/>
      <c r="O5775" s="33"/>
      <c r="P5775" s="33"/>
      <c r="Q5775" s="33"/>
      <c r="R5775" s="33"/>
      <c r="S5775" s="34" t="str">
        <f t="shared" ref="S5775:S5838" si="1139">IF(N5775&gt;=1,"1",IF(O5775&gt;=1,"2",IF(P5775&gt;=1,"3",IF(Q5775&gt;=1,"4",IF(R5775&gt;=1,"5","")))))</f>
        <v/>
      </c>
      <c r="T5775" s="35">
        <f t="shared" ref="T5775:T5838" si="1140">N5775+O5775+P5775+Q5775+R5775</f>
        <v>0</v>
      </c>
      <c r="U5775" s="36" t="e">
        <f>INDEX([1]ราคาที่ดิน!$B:$G,MATCH($C5775,[1]ราคาที่ดิน!$A:$A,0),MATCH($B5775,[1]ราคาที่ดิน!$B$1:$G$1,0))</f>
        <v>#N/A</v>
      </c>
      <c r="V5775" s="37" t="e">
        <f t="shared" si="1138"/>
        <v>#N/A</v>
      </c>
    </row>
    <row r="5776" spans="1:22" s="5" customFormat="1" ht="24" customHeight="1" x14ac:dyDescent="0.2">
      <c r="A5776" s="31">
        <v>5761</v>
      </c>
      <c r="B5776" s="31"/>
      <c r="C5776" s="31"/>
      <c r="D5776" s="31"/>
      <c r="E5776" s="31"/>
      <c r="F5776" s="31"/>
      <c r="G5776" s="32"/>
      <c r="H5776" s="31"/>
      <c r="I5776" s="31"/>
      <c r="J5776" s="31"/>
      <c r="K5776" s="31"/>
      <c r="L5776" s="31"/>
      <c r="M5776" s="31"/>
      <c r="N5776" s="33"/>
      <c r="O5776" s="33"/>
      <c r="P5776" s="33"/>
      <c r="Q5776" s="33"/>
      <c r="R5776" s="33"/>
      <c r="S5776" s="34" t="str">
        <f t="shared" si="1139"/>
        <v/>
      </c>
      <c r="T5776" s="35">
        <f t="shared" si="1140"/>
        <v>0</v>
      </c>
      <c r="U5776" s="36" t="e">
        <f>INDEX([1]ราคาที่ดิน!$B:$G,MATCH($C5776,[1]ราคาที่ดิน!$A:$A,0),MATCH($B5776,[1]ราคาที่ดิน!$B$1:$G$1,0))</f>
        <v>#N/A</v>
      </c>
      <c r="V5776" s="37" t="e">
        <f t="shared" si="1138"/>
        <v>#N/A</v>
      </c>
    </row>
    <row r="5777" spans="1:22" s="5" customFormat="1" ht="24" customHeight="1" x14ac:dyDescent="0.2">
      <c r="A5777" s="31">
        <v>5762</v>
      </c>
      <c r="B5777" s="31"/>
      <c r="C5777" s="31"/>
      <c r="D5777" s="31"/>
      <c r="E5777" s="31"/>
      <c r="F5777" s="31"/>
      <c r="G5777" s="32"/>
      <c r="H5777" s="31"/>
      <c r="I5777" s="31"/>
      <c r="J5777" s="31"/>
      <c r="K5777" s="31"/>
      <c r="L5777" s="31"/>
      <c r="M5777" s="31"/>
      <c r="N5777" s="33"/>
      <c r="O5777" s="33"/>
      <c r="P5777" s="33"/>
      <c r="Q5777" s="33"/>
      <c r="R5777" s="33"/>
      <c r="S5777" s="34" t="str">
        <f t="shared" si="1139"/>
        <v/>
      </c>
      <c r="T5777" s="35">
        <f t="shared" si="1140"/>
        <v>0</v>
      </c>
      <c r="U5777" s="36" t="e">
        <f>INDEX([1]ราคาที่ดิน!$B:$G,MATCH($C5777,[1]ราคาที่ดิน!$A:$A,0),MATCH($B5777,[1]ราคาที่ดิน!$B$1:$G$1,0))</f>
        <v>#N/A</v>
      </c>
      <c r="V5777" s="37" t="e">
        <f t="shared" si="1138"/>
        <v>#N/A</v>
      </c>
    </row>
    <row r="5778" spans="1:22" s="5" customFormat="1" ht="24" customHeight="1" x14ac:dyDescent="0.2">
      <c r="A5778" s="31">
        <v>5763</v>
      </c>
      <c r="B5778" s="31"/>
      <c r="C5778" s="31"/>
      <c r="D5778" s="31"/>
      <c r="E5778" s="31"/>
      <c r="F5778" s="31"/>
      <c r="G5778" s="32"/>
      <c r="H5778" s="31"/>
      <c r="I5778" s="31"/>
      <c r="J5778" s="31"/>
      <c r="K5778" s="31"/>
      <c r="L5778" s="31"/>
      <c r="M5778" s="31"/>
      <c r="N5778" s="33"/>
      <c r="O5778" s="33"/>
      <c r="P5778" s="33"/>
      <c r="Q5778" s="33"/>
      <c r="R5778" s="33"/>
      <c r="S5778" s="34" t="str">
        <f t="shared" si="1139"/>
        <v/>
      </c>
      <c r="T5778" s="35">
        <f t="shared" si="1140"/>
        <v>0</v>
      </c>
      <c r="U5778" s="36" t="e">
        <f>INDEX([1]ราคาที่ดิน!$B:$G,MATCH($C5778,[1]ราคาที่ดิน!$A:$A,0),MATCH($B5778,[1]ราคาที่ดิน!$B$1:$G$1,0))</f>
        <v>#N/A</v>
      </c>
      <c r="V5778" s="37" t="e">
        <f t="shared" si="1138"/>
        <v>#N/A</v>
      </c>
    </row>
    <row r="5779" spans="1:22" s="5" customFormat="1" ht="24" customHeight="1" x14ac:dyDescent="0.2">
      <c r="A5779" s="31">
        <v>5764</v>
      </c>
      <c r="B5779" s="31"/>
      <c r="C5779" s="31"/>
      <c r="D5779" s="31"/>
      <c r="E5779" s="31"/>
      <c r="F5779" s="31"/>
      <c r="G5779" s="32"/>
      <c r="H5779" s="31"/>
      <c r="I5779" s="31"/>
      <c r="J5779" s="31"/>
      <c r="K5779" s="31"/>
      <c r="L5779" s="31"/>
      <c r="M5779" s="31"/>
      <c r="N5779" s="33"/>
      <c r="O5779" s="33"/>
      <c r="P5779" s="33"/>
      <c r="Q5779" s="33"/>
      <c r="R5779" s="33"/>
      <c r="S5779" s="34" t="str">
        <f t="shared" si="1139"/>
        <v/>
      </c>
      <c r="T5779" s="35">
        <f t="shared" si="1140"/>
        <v>0</v>
      </c>
      <c r="U5779" s="36" t="e">
        <f>INDEX([1]ราคาที่ดิน!$B:$G,MATCH($C5779,[1]ราคาที่ดิน!$A:$A,0),MATCH($B5779,[1]ราคาที่ดิน!$B$1:$G$1,0))</f>
        <v>#N/A</v>
      </c>
      <c r="V5779" s="37" t="e">
        <f t="shared" ref="V5779:V5842" si="1141">$T5779*$U5779</f>
        <v>#N/A</v>
      </c>
    </row>
    <row r="5780" spans="1:22" s="5" customFormat="1" ht="24" customHeight="1" x14ac:dyDescent="0.2">
      <c r="A5780" s="31">
        <v>5765</v>
      </c>
      <c r="B5780" s="31"/>
      <c r="C5780" s="31"/>
      <c r="D5780" s="31"/>
      <c r="E5780" s="31"/>
      <c r="F5780" s="31"/>
      <c r="G5780" s="32"/>
      <c r="H5780" s="31"/>
      <c r="I5780" s="31"/>
      <c r="J5780" s="31"/>
      <c r="K5780" s="31"/>
      <c r="L5780" s="31"/>
      <c r="M5780" s="31"/>
      <c r="N5780" s="33"/>
      <c r="O5780" s="33"/>
      <c r="P5780" s="33"/>
      <c r="Q5780" s="33"/>
      <c r="R5780" s="33"/>
      <c r="S5780" s="34" t="str">
        <f t="shared" si="1139"/>
        <v/>
      </c>
      <c r="T5780" s="35">
        <f t="shared" si="1140"/>
        <v>0</v>
      </c>
      <c r="U5780" s="36" t="e">
        <f>INDEX([1]ราคาที่ดิน!$B:$G,MATCH($C5780,[1]ราคาที่ดิน!$A:$A,0),MATCH($B5780,[1]ราคาที่ดิน!$B$1:$G$1,0))</f>
        <v>#N/A</v>
      </c>
      <c r="V5780" s="37" t="e">
        <f t="shared" si="1141"/>
        <v>#N/A</v>
      </c>
    </row>
    <row r="5781" spans="1:22" s="5" customFormat="1" ht="24" customHeight="1" x14ac:dyDescent="0.2">
      <c r="A5781" s="31">
        <v>5766</v>
      </c>
      <c r="B5781" s="31"/>
      <c r="C5781" s="31"/>
      <c r="D5781" s="31"/>
      <c r="E5781" s="31"/>
      <c r="F5781" s="31"/>
      <c r="G5781" s="32"/>
      <c r="H5781" s="31"/>
      <c r="I5781" s="31"/>
      <c r="J5781" s="31"/>
      <c r="K5781" s="31"/>
      <c r="L5781" s="31"/>
      <c r="M5781" s="31"/>
      <c r="N5781" s="33"/>
      <c r="O5781" s="33"/>
      <c r="P5781" s="33"/>
      <c r="Q5781" s="33"/>
      <c r="R5781" s="33"/>
      <c r="S5781" s="34" t="str">
        <f t="shared" si="1139"/>
        <v/>
      </c>
      <c r="T5781" s="35">
        <f t="shared" si="1140"/>
        <v>0</v>
      </c>
      <c r="U5781" s="36" t="e">
        <f>INDEX([1]ราคาที่ดิน!$B:$G,MATCH($C5781,[1]ราคาที่ดิน!$A:$A,0),MATCH($B5781,[1]ราคาที่ดิน!$B$1:$G$1,0))</f>
        <v>#N/A</v>
      </c>
      <c r="V5781" s="37" t="e">
        <f t="shared" si="1141"/>
        <v>#N/A</v>
      </c>
    </row>
    <row r="5782" spans="1:22" s="5" customFormat="1" ht="24" customHeight="1" x14ac:dyDescent="0.2">
      <c r="A5782" s="31">
        <v>5767</v>
      </c>
      <c r="B5782" s="31"/>
      <c r="C5782" s="31"/>
      <c r="D5782" s="31"/>
      <c r="E5782" s="31"/>
      <c r="F5782" s="31"/>
      <c r="G5782" s="32"/>
      <c r="H5782" s="31"/>
      <c r="I5782" s="31"/>
      <c r="J5782" s="31"/>
      <c r="K5782" s="31"/>
      <c r="L5782" s="31"/>
      <c r="M5782" s="31"/>
      <c r="N5782" s="33"/>
      <c r="O5782" s="33"/>
      <c r="P5782" s="33"/>
      <c r="Q5782" s="33"/>
      <c r="R5782" s="33"/>
      <c r="S5782" s="34" t="str">
        <f t="shared" si="1139"/>
        <v/>
      </c>
      <c r="T5782" s="35">
        <f t="shared" si="1140"/>
        <v>0</v>
      </c>
      <c r="U5782" s="36" t="e">
        <f>INDEX([1]ราคาที่ดิน!$B:$G,MATCH($C5782,[1]ราคาที่ดิน!$A:$A,0),MATCH($B5782,[1]ราคาที่ดิน!$B$1:$G$1,0))</f>
        <v>#N/A</v>
      </c>
      <c r="V5782" s="37" t="e">
        <f t="shared" si="1141"/>
        <v>#N/A</v>
      </c>
    </row>
    <row r="5783" spans="1:22" s="5" customFormat="1" ht="24" customHeight="1" x14ac:dyDescent="0.2">
      <c r="A5783" s="31">
        <v>5768</v>
      </c>
      <c r="B5783" s="31"/>
      <c r="C5783" s="31"/>
      <c r="D5783" s="31"/>
      <c r="E5783" s="31"/>
      <c r="F5783" s="31"/>
      <c r="G5783" s="32"/>
      <c r="H5783" s="31"/>
      <c r="I5783" s="31"/>
      <c r="J5783" s="31"/>
      <c r="K5783" s="31"/>
      <c r="L5783" s="31"/>
      <c r="M5783" s="31"/>
      <c r="N5783" s="33"/>
      <c r="O5783" s="33"/>
      <c r="P5783" s="33"/>
      <c r="Q5783" s="33"/>
      <c r="R5783" s="33"/>
      <c r="S5783" s="34" t="str">
        <f t="shared" si="1139"/>
        <v/>
      </c>
      <c r="T5783" s="35">
        <f t="shared" si="1140"/>
        <v>0</v>
      </c>
      <c r="U5783" s="36" t="e">
        <f>INDEX([1]ราคาที่ดิน!$B:$G,MATCH($C5783,[1]ราคาที่ดิน!$A:$A,0),MATCH($B5783,[1]ราคาที่ดิน!$B$1:$G$1,0))</f>
        <v>#N/A</v>
      </c>
      <c r="V5783" s="37" t="e">
        <f t="shared" si="1141"/>
        <v>#N/A</v>
      </c>
    </row>
    <row r="5784" spans="1:22" s="5" customFormat="1" ht="24" customHeight="1" x14ac:dyDescent="0.2">
      <c r="A5784" s="31">
        <v>5769</v>
      </c>
      <c r="B5784" s="31"/>
      <c r="C5784" s="31"/>
      <c r="D5784" s="31"/>
      <c r="E5784" s="31"/>
      <c r="F5784" s="31"/>
      <c r="G5784" s="32"/>
      <c r="H5784" s="31"/>
      <c r="I5784" s="31"/>
      <c r="J5784" s="31"/>
      <c r="K5784" s="31"/>
      <c r="L5784" s="31"/>
      <c r="M5784" s="31"/>
      <c r="N5784" s="33"/>
      <c r="O5784" s="33"/>
      <c r="P5784" s="33"/>
      <c r="Q5784" s="33"/>
      <c r="R5784" s="33"/>
      <c r="S5784" s="34" t="str">
        <f t="shared" si="1139"/>
        <v/>
      </c>
      <c r="T5784" s="35">
        <f t="shared" si="1140"/>
        <v>0</v>
      </c>
      <c r="U5784" s="36" t="e">
        <f>INDEX([1]ราคาที่ดิน!$B:$G,MATCH($C5784,[1]ราคาที่ดิน!$A:$A,0),MATCH($B5784,[1]ราคาที่ดิน!$B$1:$G$1,0))</f>
        <v>#N/A</v>
      </c>
      <c r="V5784" s="37" t="e">
        <f t="shared" si="1141"/>
        <v>#N/A</v>
      </c>
    </row>
    <row r="5785" spans="1:22" s="5" customFormat="1" ht="24" customHeight="1" x14ac:dyDescent="0.2">
      <c r="A5785" s="31">
        <v>5770</v>
      </c>
      <c r="B5785" s="31"/>
      <c r="C5785" s="31"/>
      <c r="D5785" s="31"/>
      <c r="E5785" s="31"/>
      <c r="F5785" s="31"/>
      <c r="G5785" s="32"/>
      <c r="H5785" s="31"/>
      <c r="I5785" s="31"/>
      <c r="J5785" s="31"/>
      <c r="K5785" s="31"/>
      <c r="L5785" s="31"/>
      <c r="M5785" s="31"/>
      <c r="N5785" s="33"/>
      <c r="O5785" s="33"/>
      <c r="P5785" s="33"/>
      <c r="Q5785" s="33"/>
      <c r="R5785" s="33"/>
      <c r="S5785" s="34" t="str">
        <f t="shared" si="1139"/>
        <v/>
      </c>
      <c r="T5785" s="35">
        <f t="shared" si="1140"/>
        <v>0</v>
      </c>
      <c r="U5785" s="36" t="e">
        <f>INDEX([1]ราคาที่ดิน!$B:$G,MATCH($C5785,[1]ราคาที่ดิน!$A:$A,0),MATCH($B5785,[1]ราคาที่ดิน!$B$1:$G$1,0))</f>
        <v>#N/A</v>
      </c>
      <c r="V5785" s="37" t="e">
        <f t="shared" si="1141"/>
        <v>#N/A</v>
      </c>
    </row>
    <row r="5786" spans="1:22" s="5" customFormat="1" ht="24" customHeight="1" x14ac:dyDescent="0.2">
      <c r="A5786" s="31">
        <v>5771</v>
      </c>
      <c r="B5786" s="31"/>
      <c r="C5786" s="31"/>
      <c r="D5786" s="31"/>
      <c r="E5786" s="31"/>
      <c r="F5786" s="31"/>
      <c r="G5786" s="32"/>
      <c r="H5786" s="31"/>
      <c r="I5786" s="31"/>
      <c r="J5786" s="31"/>
      <c r="K5786" s="31"/>
      <c r="L5786" s="31"/>
      <c r="M5786" s="31"/>
      <c r="N5786" s="33"/>
      <c r="O5786" s="33"/>
      <c r="P5786" s="33"/>
      <c r="Q5786" s="33"/>
      <c r="R5786" s="33"/>
      <c r="S5786" s="34" t="str">
        <f t="shared" si="1139"/>
        <v/>
      </c>
      <c r="T5786" s="35">
        <f t="shared" si="1140"/>
        <v>0</v>
      </c>
      <c r="U5786" s="36" t="e">
        <f>INDEX([1]ราคาที่ดิน!$B:$G,MATCH($C5786,[1]ราคาที่ดิน!$A:$A,0),MATCH($B5786,[1]ราคาที่ดิน!$B$1:$G$1,0))</f>
        <v>#N/A</v>
      </c>
      <c r="V5786" s="37" t="e">
        <f t="shared" si="1141"/>
        <v>#N/A</v>
      </c>
    </row>
    <row r="5787" spans="1:22" s="5" customFormat="1" ht="24" customHeight="1" x14ac:dyDescent="0.2">
      <c r="A5787" s="31">
        <v>5772</v>
      </c>
      <c r="B5787" s="31"/>
      <c r="C5787" s="31"/>
      <c r="D5787" s="31"/>
      <c r="E5787" s="31"/>
      <c r="F5787" s="31"/>
      <c r="G5787" s="32"/>
      <c r="H5787" s="31"/>
      <c r="I5787" s="31"/>
      <c r="J5787" s="31"/>
      <c r="K5787" s="31"/>
      <c r="L5787" s="31"/>
      <c r="M5787" s="31"/>
      <c r="N5787" s="33"/>
      <c r="O5787" s="33"/>
      <c r="P5787" s="33"/>
      <c r="Q5787" s="33"/>
      <c r="R5787" s="33"/>
      <c r="S5787" s="34" t="str">
        <f t="shared" si="1139"/>
        <v/>
      </c>
      <c r="T5787" s="35">
        <f t="shared" si="1140"/>
        <v>0</v>
      </c>
      <c r="U5787" s="36" t="e">
        <f>INDEX([1]ราคาที่ดิน!$B:$G,MATCH($C5787,[1]ราคาที่ดิน!$A:$A,0),MATCH($B5787,[1]ราคาที่ดิน!$B$1:$G$1,0))</f>
        <v>#N/A</v>
      </c>
      <c r="V5787" s="37" t="e">
        <f t="shared" si="1141"/>
        <v>#N/A</v>
      </c>
    </row>
    <row r="5788" spans="1:22" s="5" customFormat="1" ht="24" customHeight="1" x14ac:dyDescent="0.2">
      <c r="A5788" s="31">
        <v>5773</v>
      </c>
      <c r="B5788" s="31"/>
      <c r="C5788" s="31"/>
      <c r="D5788" s="31"/>
      <c r="E5788" s="31"/>
      <c r="F5788" s="31"/>
      <c r="G5788" s="32"/>
      <c r="H5788" s="31"/>
      <c r="I5788" s="31"/>
      <c r="J5788" s="31"/>
      <c r="K5788" s="31"/>
      <c r="L5788" s="31"/>
      <c r="M5788" s="31"/>
      <c r="N5788" s="33"/>
      <c r="O5788" s="33"/>
      <c r="P5788" s="33"/>
      <c r="Q5788" s="33"/>
      <c r="R5788" s="33"/>
      <c r="S5788" s="34" t="str">
        <f t="shared" si="1139"/>
        <v/>
      </c>
      <c r="T5788" s="35">
        <f t="shared" si="1140"/>
        <v>0</v>
      </c>
      <c r="U5788" s="36" t="e">
        <f>INDEX([1]ราคาที่ดิน!$B:$G,MATCH($C5788,[1]ราคาที่ดิน!$A:$A,0),MATCH($B5788,[1]ราคาที่ดิน!$B$1:$G$1,0))</f>
        <v>#N/A</v>
      </c>
      <c r="V5788" s="37" t="e">
        <f t="shared" si="1141"/>
        <v>#N/A</v>
      </c>
    </row>
    <row r="5789" spans="1:22" s="5" customFormat="1" ht="24" customHeight="1" x14ac:dyDescent="0.2">
      <c r="A5789" s="31">
        <v>5774</v>
      </c>
      <c r="B5789" s="31"/>
      <c r="C5789" s="31"/>
      <c r="D5789" s="31"/>
      <c r="E5789" s="31"/>
      <c r="F5789" s="31"/>
      <c r="G5789" s="32"/>
      <c r="H5789" s="31"/>
      <c r="I5789" s="31"/>
      <c r="J5789" s="31"/>
      <c r="K5789" s="31"/>
      <c r="L5789" s="31"/>
      <c r="M5789" s="31"/>
      <c r="N5789" s="33"/>
      <c r="O5789" s="33"/>
      <c r="P5789" s="33"/>
      <c r="Q5789" s="33"/>
      <c r="R5789" s="33"/>
      <c r="S5789" s="34" t="str">
        <f t="shared" si="1139"/>
        <v/>
      </c>
      <c r="T5789" s="35">
        <f t="shared" si="1140"/>
        <v>0</v>
      </c>
      <c r="U5789" s="36" t="e">
        <f>INDEX([1]ราคาที่ดิน!$B:$G,MATCH($C5789,[1]ราคาที่ดิน!$A:$A,0),MATCH($B5789,[1]ราคาที่ดิน!$B$1:$G$1,0))</f>
        <v>#N/A</v>
      </c>
      <c r="V5789" s="37" t="e">
        <f t="shared" si="1141"/>
        <v>#N/A</v>
      </c>
    </row>
    <row r="5790" spans="1:22" s="5" customFormat="1" ht="24" customHeight="1" x14ac:dyDescent="0.2">
      <c r="A5790" s="31">
        <v>5775</v>
      </c>
      <c r="B5790" s="31"/>
      <c r="C5790" s="31"/>
      <c r="D5790" s="31"/>
      <c r="E5790" s="31"/>
      <c r="F5790" s="31"/>
      <c r="G5790" s="32"/>
      <c r="H5790" s="31"/>
      <c r="I5790" s="31"/>
      <c r="J5790" s="31"/>
      <c r="K5790" s="31"/>
      <c r="L5790" s="31"/>
      <c r="M5790" s="31"/>
      <c r="N5790" s="33"/>
      <c r="O5790" s="33"/>
      <c r="P5790" s="33"/>
      <c r="Q5790" s="33"/>
      <c r="R5790" s="33"/>
      <c r="S5790" s="34" t="str">
        <f t="shared" si="1139"/>
        <v/>
      </c>
      <c r="T5790" s="35">
        <f t="shared" si="1140"/>
        <v>0</v>
      </c>
      <c r="U5790" s="36" t="e">
        <f>INDEX([1]ราคาที่ดิน!$B:$G,MATCH($C5790,[1]ราคาที่ดิน!$A:$A,0),MATCH($B5790,[1]ราคาที่ดิน!$B$1:$G$1,0))</f>
        <v>#N/A</v>
      </c>
      <c r="V5790" s="37" t="e">
        <f t="shared" si="1141"/>
        <v>#N/A</v>
      </c>
    </row>
    <row r="5791" spans="1:22" s="5" customFormat="1" ht="24" customHeight="1" x14ac:dyDescent="0.2">
      <c r="A5791" s="31">
        <v>5776</v>
      </c>
      <c r="B5791" s="31"/>
      <c r="C5791" s="31"/>
      <c r="D5791" s="31"/>
      <c r="E5791" s="31"/>
      <c r="F5791" s="31"/>
      <c r="G5791" s="32"/>
      <c r="H5791" s="31"/>
      <c r="I5791" s="31"/>
      <c r="J5791" s="31"/>
      <c r="K5791" s="31"/>
      <c r="L5791" s="31"/>
      <c r="M5791" s="31"/>
      <c r="N5791" s="33"/>
      <c r="O5791" s="33"/>
      <c r="P5791" s="33"/>
      <c r="Q5791" s="33"/>
      <c r="R5791" s="33"/>
      <c r="S5791" s="34" t="str">
        <f t="shared" si="1139"/>
        <v/>
      </c>
      <c r="T5791" s="35">
        <f t="shared" si="1140"/>
        <v>0</v>
      </c>
      <c r="U5791" s="36" t="e">
        <f>INDEX([1]ราคาที่ดิน!$B:$G,MATCH($C5791,[1]ราคาที่ดิน!$A:$A,0),MATCH($B5791,[1]ราคาที่ดิน!$B$1:$G$1,0))</f>
        <v>#N/A</v>
      </c>
      <c r="V5791" s="37" t="e">
        <f t="shared" si="1141"/>
        <v>#N/A</v>
      </c>
    </row>
    <row r="5792" spans="1:22" s="5" customFormat="1" ht="24" customHeight="1" x14ac:dyDescent="0.2">
      <c r="A5792" s="31">
        <v>5777</v>
      </c>
      <c r="B5792" s="31"/>
      <c r="C5792" s="31"/>
      <c r="D5792" s="31"/>
      <c r="E5792" s="31"/>
      <c r="F5792" s="31"/>
      <c r="G5792" s="32"/>
      <c r="H5792" s="31"/>
      <c r="I5792" s="31"/>
      <c r="J5792" s="31"/>
      <c r="K5792" s="31"/>
      <c r="L5792" s="31"/>
      <c r="M5792" s="31"/>
      <c r="N5792" s="33"/>
      <c r="O5792" s="33"/>
      <c r="P5792" s="33"/>
      <c r="Q5792" s="33"/>
      <c r="R5792" s="33"/>
      <c r="S5792" s="34" t="str">
        <f t="shared" si="1139"/>
        <v/>
      </c>
      <c r="T5792" s="35">
        <f t="shared" si="1140"/>
        <v>0</v>
      </c>
      <c r="U5792" s="36" t="e">
        <f>INDEX([1]ราคาที่ดิน!$B:$G,MATCH($C5792,[1]ราคาที่ดิน!$A:$A,0),MATCH($B5792,[1]ราคาที่ดิน!$B$1:$G$1,0))</f>
        <v>#N/A</v>
      </c>
      <c r="V5792" s="37" t="e">
        <f t="shared" si="1141"/>
        <v>#N/A</v>
      </c>
    </row>
    <row r="5793" spans="1:22" s="5" customFormat="1" ht="24" customHeight="1" x14ac:dyDescent="0.2">
      <c r="A5793" s="31">
        <v>5778</v>
      </c>
      <c r="B5793" s="31"/>
      <c r="C5793" s="31"/>
      <c r="D5793" s="31"/>
      <c r="E5793" s="31"/>
      <c r="F5793" s="31"/>
      <c r="G5793" s="32"/>
      <c r="H5793" s="31"/>
      <c r="I5793" s="31"/>
      <c r="J5793" s="31"/>
      <c r="K5793" s="31"/>
      <c r="L5793" s="31"/>
      <c r="M5793" s="31"/>
      <c r="N5793" s="33"/>
      <c r="O5793" s="33"/>
      <c r="P5793" s="33"/>
      <c r="Q5793" s="33"/>
      <c r="R5793" s="33"/>
      <c r="S5793" s="34" t="str">
        <f t="shared" si="1139"/>
        <v/>
      </c>
      <c r="T5793" s="35">
        <f t="shared" si="1140"/>
        <v>0</v>
      </c>
      <c r="U5793" s="36" t="e">
        <f>INDEX([1]ราคาที่ดิน!$B:$G,MATCH($C5793,[1]ราคาที่ดิน!$A:$A,0),MATCH($B5793,[1]ราคาที่ดิน!$B$1:$G$1,0))</f>
        <v>#N/A</v>
      </c>
      <c r="V5793" s="37" t="e">
        <f t="shared" si="1141"/>
        <v>#N/A</v>
      </c>
    </row>
    <row r="5794" spans="1:22" s="5" customFormat="1" ht="24" customHeight="1" x14ac:dyDescent="0.2">
      <c r="A5794" s="31">
        <v>5779</v>
      </c>
      <c r="B5794" s="31"/>
      <c r="C5794" s="31"/>
      <c r="D5794" s="31"/>
      <c r="E5794" s="31"/>
      <c r="F5794" s="31"/>
      <c r="G5794" s="32"/>
      <c r="H5794" s="31"/>
      <c r="I5794" s="31"/>
      <c r="J5794" s="31"/>
      <c r="K5794" s="31"/>
      <c r="L5794" s="31"/>
      <c r="M5794" s="31"/>
      <c r="N5794" s="33"/>
      <c r="O5794" s="33"/>
      <c r="P5794" s="33"/>
      <c r="Q5794" s="33"/>
      <c r="R5794" s="33"/>
      <c r="S5794" s="34" t="str">
        <f t="shared" si="1139"/>
        <v/>
      </c>
      <c r="T5794" s="35">
        <f t="shared" si="1140"/>
        <v>0</v>
      </c>
      <c r="U5794" s="36" t="e">
        <f>INDEX([1]ราคาที่ดิน!$B:$G,MATCH($C5794,[1]ราคาที่ดิน!$A:$A,0),MATCH($B5794,[1]ราคาที่ดิน!$B$1:$G$1,0))</f>
        <v>#N/A</v>
      </c>
      <c r="V5794" s="37" t="e">
        <f t="shared" si="1141"/>
        <v>#N/A</v>
      </c>
    </row>
    <row r="5795" spans="1:22" s="5" customFormat="1" ht="24" customHeight="1" x14ac:dyDescent="0.2">
      <c r="A5795" s="31">
        <v>5780</v>
      </c>
      <c r="B5795" s="31"/>
      <c r="C5795" s="31"/>
      <c r="D5795" s="31"/>
      <c r="E5795" s="31"/>
      <c r="F5795" s="31"/>
      <c r="G5795" s="32"/>
      <c r="H5795" s="31"/>
      <c r="I5795" s="31"/>
      <c r="J5795" s="31"/>
      <c r="K5795" s="31"/>
      <c r="L5795" s="31"/>
      <c r="M5795" s="31"/>
      <c r="N5795" s="33"/>
      <c r="O5795" s="33"/>
      <c r="P5795" s="33"/>
      <c r="Q5795" s="33"/>
      <c r="R5795" s="33"/>
      <c r="S5795" s="34" t="str">
        <f t="shared" si="1139"/>
        <v/>
      </c>
      <c r="T5795" s="35">
        <f t="shared" si="1140"/>
        <v>0</v>
      </c>
      <c r="U5795" s="36" t="e">
        <f>INDEX([1]ราคาที่ดิน!$B:$G,MATCH($C5795,[1]ราคาที่ดิน!$A:$A,0),MATCH($B5795,[1]ราคาที่ดิน!$B$1:$G$1,0))</f>
        <v>#N/A</v>
      </c>
      <c r="V5795" s="37" t="e">
        <f t="shared" si="1141"/>
        <v>#N/A</v>
      </c>
    </row>
    <row r="5796" spans="1:22" s="5" customFormat="1" ht="24" customHeight="1" x14ac:dyDescent="0.2">
      <c r="A5796" s="31">
        <v>5781</v>
      </c>
      <c r="B5796" s="31"/>
      <c r="C5796" s="31"/>
      <c r="D5796" s="31"/>
      <c r="E5796" s="31"/>
      <c r="F5796" s="31"/>
      <c r="G5796" s="32"/>
      <c r="H5796" s="31"/>
      <c r="I5796" s="31"/>
      <c r="J5796" s="31"/>
      <c r="K5796" s="31"/>
      <c r="L5796" s="31"/>
      <c r="M5796" s="31"/>
      <c r="N5796" s="33"/>
      <c r="O5796" s="33"/>
      <c r="P5796" s="33"/>
      <c r="Q5796" s="33"/>
      <c r="R5796" s="33"/>
      <c r="S5796" s="34" t="str">
        <f t="shared" si="1139"/>
        <v/>
      </c>
      <c r="T5796" s="35">
        <f t="shared" si="1140"/>
        <v>0</v>
      </c>
      <c r="U5796" s="36" t="e">
        <f>INDEX([1]ราคาที่ดิน!$B:$G,MATCH($C5796,[1]ราคาที่ดิน!$A:$A,0),MATCH($B5796,[1]ราคาที่ดิน!$B$1:$G$1,0))</f>
        <v>#N/A</v>
      </c>
      <c r="V5796" s="37" t="e">
        <f t="shared" si="1141"/>
        <v>#N/A</v>
      </c>
    </row>
    <row r="5797" spans="1:22" s="5" customFormat="1" ht="24" customHeight="1" x14ac:dyDescent="0.2">
      <c r="A5797" s="31">
        <v>5782</v>
      </c>
      <c r="B5797" s="31"/>
      <c r="C5797" s="31"/>
      <c r="D5797" s="31"/>
      <c r="E5797" s="31"/>
      <c r="F5797" s="31"/>
      <c r="G5797" s="32"/>
      <c r="H5797" s="31"/>
      <c r="I5797" s="31"/>
      <c r="J5797" s="31"/>
      <c r="K5797" s="31"/>
      <c r="L5797" s="31"/>
      <c r="M5797" s="31"/>
      <c r="N5797" s="33"/>
      <c r="O5797" s="33"/>
      <c r="P5797" s="33"/>
      <c r="Q5797" s="33"/>
      <c r="R5797" s="33"/>
      <c r="S5797" s="34" t="str">
        <f t="shared" si="1139"/>
        <v/>
      </c>
      <c r="T5797" s="35">
        <f t="shared" si="1140"/>
        <v>0</v>
      </c>
      <c r="U5797" s="36" t="e">
        <f>INDEX([1]ราคาที่ดิน!$B:$G,MATCH($C5797,[1]ราคาที่ดิน!$A:$A,0),MATCH($B5797,[1]ราคาที่ดิน!$B$1:$G$1,0))</f>
        <v>#N/A</v>
      </c>
      <c r="V5797" s="37" t="e">
        <f t="shared" si="1141"/>
        <v>#N/A</v>
      </c>
    </row>
    <row r="5798" spans="1:22" s="5" customFormat="1" ht="24" customHeight="1" x14ac:dyDescent="0.2">
      <c r="A5798" s="31">
        <v>5783</v>
      </c>
      <c r="B5798" s="31"/>
      <c r="C5798" s="31"/>
      <c r="D5798" s="31"/>
      <c r="E5798" s="31"/>
      <c r="F5798" s="31"/>
      <c r="G5798" s="32"/>
      <c r="H5798" s="31"/>
      <c r="I5798" s="31"/>
      <c r="J5798" s="31"/>
      <c r="K5798" s="31"/>
      <c r="L5798" s="31"/>
      <c r="M5798" s="31"/>
      <c r="N5798" s="33"/>
      <c r="O5798" s="33"/>
      <c r="P5798" s="33"/>
      <c r="Q5798" s="33"/>
      <c r="R5798" s="33"/>
      <c r="S5798" s="34" t="str">
        <f t="shared" si="1139"/>
        <v/>
      </c>
      <c r="T5798" s="35">
        <f t="shared" si="1140"/>
        <v>0</v>
      </c>
      <c r="U5798" s="36" t="e">
        <f>INDEX([1]ราคาที่ดิน!$B:$G,MATCH($C5798,[1]ราคาที่ดิน!$A:$A,0),MATCH($B5798,[1]ราคาที่ดิน!$B$1:$G$1,0))</f>
        <v>#N/A</v>
      </c>
      <c r="V5798" s="37" t="e">
        <f t="shared" si="1141"/>
        <v>#N/A</v>
      </c>
    </row>
    <row r="5799" spans="1:22" s="5" customFormat="1" ht="24" customHeight="1" x14ac:dyDescent="0.2">
      <c r="A5799" s="31">
        <v>5784</v>
      </c>
      <c r="B5799" s="31"/>
      <c r="C5799" s="31"/>
      <c r="D5799" s="31"/>
      <c r="E5799" s="31"/>
      <c r="F5799" s="31"/>
      <c r="G5799" s="32"/>
      <c r="H5799" s="31"/>
      <c r="I5799" s="31"/>
      <c r="J5799" s="31"/>
      <c r="K5799" s="31"/>
      <c r="L5799" s="31"/>
      <c r="M5799" s="31"/>
      <c r="N5799" s="33"/>
      <c r="O5799" s="33"/>
      <c r="P5799" s="33"/>
      <c r="Q5799" s="33"/>
      <c r="R5799" s="33"/>
      <c r="S5799" s="34" t="str">
        <f t="shared" si="1139"/>
        <v/>
      </c>
      <c r="T5799" s="35">
        <f t="shared" si="1140"/>
        <v>0</v>
      </c>
      <c r="U5799" s="36" t="e">
        <f>INDEX([1]ราคาที่ดิน!$B:$G,MATCH($C5799,[1]ราคาที่ดิน!$A:$A,0),MATCH($B5799,[1]ราคาที่ดิน!$B$1:$G$1,0))</f>
        <v>#N/A</v>
      </c>
      <c r="V5799" s="37" t="e">
        <f t="shared" si="1141"/>
        <v>#N/A</v>
      </c>
    </row>
    <row r="5800" spans="1:22" s="5" customFormat="1" ht="24" customHeight="1" x14ac:dyDescent="0.2">
      <c r="A5800" s="31">
        <v>5785</v>
      </c>
      <c r="B5800" s="31"/>
      <c r="C5800" s="31"/>
      <c r="D5800" s="31"/>
      <c r="E5800" s="31"/>
      <c r="F5800" s="31"/>
      <c r="G5800" s="32"/>
      <c r="H5800" s="31"/>
      <c r="I5800" s="31"/>
      <c r="J5800" s="31"/>
      <c r="K5800" s="31"/>
      <c r="L5800" s="31"/>
      <c r="M5800" s="31"/>
      <c r="N5800" s="33"/>
      <c r="O5800" s="33"/>
      <c r="P5800" s="33"/>
      <c r="Q5800" s="33"/>
      <c r="R5800" s="33"/>
      <c r="S5800" s="34" t="str">
        <f t="shared" si="1139"/>
        <v/>
      </c>
      <c r="T5800" s="35">
        <f t="shared" si="1140"/>
        <v>0</v>
      </c>
      <c r="U5800" s="36" t="e">
        <f>INDEX([1]ราคาที่ดิน!$B:$G,MATCH($C5800,[1]ราคาที่ดิน!$A:$A,0),MATCH($B5800,[1]ราคาที่ดิน!$B$1:$G$1,0))</f>
        <v>#N/A</v>
      </c>
      <c r="V5800" s="37" t="e">
        <f t="shared" si="1141"/>
        <v>#N/A</v>
      </c>
    </row>
    <row r="5801" spans="1:22" s="5" customFormat="1" ht="24" customHeight="1" x14ac:dyDescent="0.2">
      <c r="A5801" s="31">
        <v>5786</v>
      </c>
      <c r="B5801" s="31"/>
      <c r="C5801" s="31"/>
      <c r="D5801" s="31"/>
      <c r="E5801" s="31"/>
      <c r="F5801" s="31"/>
      <c r="G5801" s="32"/>
      <c r="H5801" s="31"/>
      <c r="I5801" s="31"/>
      <c r="J5801" s="31"/>
      <c r="K5801" s="31"/>
      <c r="L5801" s="31"/>
      <c r="M5801" s="31"/>
      <c r="N5801" s="33"/>
      <c r="O5801" s="33"/>
      <c r="P5801" s="33"/>
      <c r="Q5801" s="33"/>
      <c r="R5801" s="33"/>
      <c r="S5801" s="34" t="str">
        <f t="shared" si="1139"/>
        <v/>
      </c>
      <c r="T5801" s="35">
        <f t="shared" si="1140"/>
        <v>0</v>
      </c>
      <c r="U5801" s="36" t="e">
        <f>INDEX([1]ราคาที่ดิน!$B:$G,MATCH($C5801,[1]ราคาที่ดิน!$A:$A,0),MATCH($B5801,[1]ราคาที่ดิน!$B$1:$G$1,0))</f>
        <v>#N/A</v>
      </c>
      <c r="V5801" s="37" t="e">
        <f t="shared" si="1141"/>
        <v>#N/A</v>
      </c>
    </row>
    <row r="5802" spans="1:22" s="5" customFormat="1" ht="24" customHeight="1" x14ac:dyDescent="0.2">
      <c r="A5802" s="31">
        <v>5787</v>
      </c>
      <c r="B5802" s="31"/>
      <c r="C5802" s="31"/>
      <c r="D5802" s="31"/>
      <c r="E5802" s="31"/>
      <c r="F5802" s="31"/>
      <c r="G5802" s="32"/>
      <c r="H5802" s="31"/>
      <c r="I5802" s="31"/>
      <c r="J5802" s="31"/>
      <c r="K5802" s="31"/>
      <c r="L5802" s="31"/>
      <c r="M5802" s="31"/>
      <c r="N5802" s="33"/>
      <c r="O5802" s="33"/>
      <c r="P5802" s="33"/>
      <c r="Q5802" s="33"/>
      <c r="R5802" s="33"/>
      <c r="S5802" s="34" t="str">
        <f t="shared" si="1139"/>
        <v/>
      </c>
      <c r="T5802" s="35">
        <f t="shared" si="1140"/>
        <v>0</v>
      </c>
      <c r="U5802" s="36" t="e">
        <f>INDEX([1]ราคาที่ดิน!$B:$G,MATCH($C5802,[1]ราคาที่ดิน!$A:$A,0),MATCH($B5802,[1]ราคาที่ดิน!$B$1:$G$1,0))</f>
        <v>#N/A</v>
      </c>
      <c r="V5802" s="37" t="e">
        <f t="shared" si="1141"/>
        <v>#N/A</v>
      </c>
    </row>
    <row r="5803" spans="1:22" s="5" customFormat="1" ht="24" customHeight="1" x14ac:dyDescent="0.2">
      <c r="A5803" s="31">
        <v>5788</v>
      </c>
      <c r="B5803" s="31"/>
      <c r="C5803" s="31"/>
      <c r="D5803" s="31"/>
      <c r="E5803" s="31"/>
      <c r="F5803" s="31"/>
      <c r="G5803" s="32"/>
      <c r="H5803" s="31"/>
      <c r="I5803" s="31"/>
      <c r="J5803" s="31"/>
      <c r="K5803" s="31"/>
      <c r="L5803" s="31"/>
      <c r="M5803" s="31"/>
      <c r="N5803" s="33"/>
      <c r="O5803" s="33"/>
      <c r="P5803" s="33"/>
      <c r="Q5803" s="33"/>
      <c r="R5803" s="33"/>
      <c r="S5803" s="34" t="str">
        <f t="shared" si="1139"/>
        <v/>
      </c>
      <c r="T5803" s="35">
        <f t="shared" si="1140"/>
        <v>0</v>
      </c>
      <c r="U5803" s="36" t="e">
        <f>INDEX([1]ราคาที่ดิน!$B:$G,MATCH($C5803,[1]ราคาที่ดิน!$A:$A,0),MATCH($B5803,[1]ราคาที่ดิน!$B$1:$G$1,0))</f>
        <v>#N/A</v>
      </c>
      <c r="V5803" s="37" t="e">
        <f t="shared" si="1141"/>
        <v>#N/A</v>
      </c>
    </row>
    <row r="5804" spans="1:22" s="5" customFormat="1" ht="24" customHeight="1" x14ac:dyDescent="0.2">
      <c r="A5804" s="31">
        <v>5789</v>
      </c>
      <c r="B5804" s="31"/>
      <c r="C5804" s="31"/>
      <c r="D5804" s="31"/>
      <c r="E5804" s="31"/>
      <c r="F5804" s="31"/>
      <c r="G5804" s="32"/>
      <c r="H5804" s="31"/>
      <c r="I5804" s="31"/>
      <c r="J5804" s="31"/>
      <c r="K5804" s="31"/>
      <c r="L5804" s="31"/>
      <c r="M5804" s="31"/>
      <c r="N5804" s="33"/>
      <c r="O5804" s="33"/>
      <c r="P5804" s="33"/>
      <c r="Q5804" s="33"/>
      <c r="R5804" s="33"/>
      <c r="S5804" s="34" t="str">
        <f t="shared" si="1139"/>
        <v/>
      </c>
      <c r="T5804" s="35">
        <f t="shared" si="1140"/>
        <v>0</v>
      </c>
      <c r="U5804" s="36" t="e">
        <f>INDEX([1]ราคาที่ดิน!$B:$G,MATCH($C5804,[1]ราคาที่ดิน!$A:$A,0),MATCH($B5804,[1]ราคาที่ดิน!$B$1:$G$1,0))</f>
        <v>#N/A</v>
      </c>
      <c r="V5804" s="37" t="e">
        <f t="shared" si="1141"/>
        <v>#N/A</v>
      </c>
    </row>
    <row r="5805" spans="1:22" s="5" customFormat="1" ht="24" customHeight="1" x14ac:dyDescent="0.2">
      <c r="A5805" s="31">
        <v>5790</v>
      </c>
      <c r="B5805" s="31"/>
      <c r="C5805" s="31"/>
      <c r="D5805" s="31"/>
      <c r="E5805" s="31"/>
      <c r="F5805" s="31"/>
      <c r="G5805" s="32"/>
      <c r="H5805" s="31"/>
      <c r="I5805" s="31"/>
      <c r="J5805" s="31"/>
      <c r="K5805" s="31"/>
      <c r="L5805" s="31"/>
      <c r="M5805" s="31"/>
      <c r="N5805" s="33"/>
      <c r="O5805" s="33"/>
      <c r="P5805" s="33"/>
      <c r="Q5805" s="33"/>
      <c r="R5805" s="33"/>
      <c r="S5805" s="34" t="str">
        <f t="shared" si="1139"/>
        <v/>
      </c>
      <c r="T5805" s="35">
        <f t="shared" si="1140"/>
        <v>0</v>
      </c>
      <c r="U5805" s="36" t="e">
        <f>INDEX([1]ราคาที่ดิน!$B:$G,MATCH($C5805,[1]ราคาที่ดิน!$A:$A,0),MATCH($B5805,[1]ราคาที่ดิน!$B$1:$G$1,0))</f>
        <v>#N/A</v>
      </c>
      <c r="V5805" s="37" t="e">
        <f t="shared" si="1141"/>
        <v>#N/A</v>
      </c>
    </row>
    <row r="5806" spans="1:22" s="5" customFormat="1" ht="24" customHeight="1" x14ac:dyDescent="0.2">
      <c r="A5806" s="31">
        <v>5791</v>
      </c>
      <c r="B5806" s="31"/>
      <c r="C5806" s="31"/>
      <c r="D5806" s="31"/>
      <c r="E5806" s="31"/>
      <c r="F5806" s="31"/>
      <c r="G5806" s="32"/>
      <c r="H5806" s="31"/>
      <c r="I5806" s="31"/>
      <c r="J5806" s="31"/>
      <c r="K5806" s="31"/>
      <c r="L5806" s="31"/>
      <c r="M5806" s="31"/>
      <c r="N5806" s="33"/>
      <c r="O5806" s="33"/>
      <c r="P5806" s="33"/>
      <c r="Q5806" s="33"/>
      <c r="R5806" s="33"/>
      <c r="S5806" s="34" t="str">
        <f t="shared" si="1139"/>
        <v/>
      </c>
      <c r="T5806" s="35">
        <f t="shared" si="1140"/>
        <v>0</v>
      </c>
      <c r="U5806" s="36" t="e">
        <f>INDEX([1]ราคาที่ดิน!$B:$G,MATCH($C5806,[1]ราคาที่ดิน!$A:$A,0),MATCH($B5806,[1]ราคาที่ดิน!$B$1:$G$1,0))</f>
        <v>#N/A</v>
      </c>
      <c r="V5806" s="37" t="e">
        <f t="shared" si="1141"/>
        <v>#N/A</v>
      </c>
    </row>
    <row r="5807" spans="1:22" s="5" customFormat="1" ht="24" customHeight="1" x14ac:dyDescent="0.2">
      <c r="A5807" s="31">
        <v>5792</v>
      </c>
      <c r="B5807" s="31"/>
      <c r="C5807" s="31"/>
      <c r="D5807" s="31"/>
      <c r="E5807" s="31"/>
      <c r="F5807" s="31"/>
      <c r="G5807" s="32"/>
      <c r="H5807" s="31"/>
      <c r="I5807" s="31"/>
      <c r="J5807" s="31"/>
      <c r="K5807" s="31"/>
      <c r="L5807" s="31"/>
      <c r="M5807" s="31"/>
      <c r="N5807" s="33"/>
      <c r="O5807" s="33"/>
      <c r="P5807" s="33"/>
      <c r="Q5807" s="33"/>
      <c r="R5807" s="33"/>
      <c r="S5807" s="34" t="str">
        <f t="shared" si="1139"/>
        <v/>
      </c>
      <c r="T5807" s="35">
        <f t="shared" si="1140"/>
        <v>0</v>
      </c>
      <c r="U5807" s="36" t="e">
        <f>INDEX([1]ราคาที่ดิน!$B:$G,MATCH($C5807,[1]ราคาที่ดิน!$A:$A,0),MATCH($B5807,[1]ราคาที่ดิน!$B$1:$G$1,0))</f>
        <v>#N/A</v>
      </c>
      <c r="V5807" s="37" t="e">
        <f t="shared" si="1141"/>
        <v>#N/A</v>
      </c>
    </row>
    <row r="5808" spans="1:22" s="5" customFormat="1" ht="24" customHeight="1" x14ac:dyDescent="0.2">
      <c r="A5808" s="31">
        <v>5793</v>
      </c>
      <c r="B5808" s="31"/>
      <c r="C5808" s="31"/>
      <c r="D5808" s="31"/>
      <c r="E5808" s="31"/>
      <c r="F5808" s="31"/>
      <c r="G5808" s="32"/>
      <c r="H5808" s="31"/>
      <c r="I5808" s="31"/>
      <c r="J5808" s="31"/>
      <c r="K5808" s="31"/>
      <c r="L5808" s="31"/>
      <c r="M5808" s="31"/>
      <c r="N5808" s="33"/>
      <c r="O5808" s="33"/>
      <c r="P5808" s="33"/>
      <c r="Q5808" s="33"/>
      <c r="R5808" s="33"/>
      <c r="S5808" s="34" t="str">
        <f t="shared" si="1139"/>
        <v/>
      </c>
      <c r="T5808" s="35">
        <f t="shared" si="1140"/>
        <v>0</v>
      </c>
      <c r="U5808" s="36" t="e">
        <f>INDEX([1]ราคาที่ดิน!$B:$G,MATCH($C5808,[1]ราคาที่ดิน!$A:$A,0),MATCH($B5808,[1]ราคาที่ดิน!$B$1:$G$1,0))</f>
        <v>#N/A</v>
      </c>
      <c r="V5808" s="37" t="e">
        <f t="shared" si="1141"/>
        <v>#N/A</v>
      </c>
    </row>
    <row r="5809" spans="1:22" s="5" customFormat="1" ht="24" customHeight="1" x14ac:dyDescent="0.2">
      <c r="A5809" s="31">
        <v>5794</v>
      </c>
      <c r="B5809" s="31"/>
      <c r="C5809" s="31"/>
      <c r="D5809" s="31"/>
      <c r="E5809" s="31"/>
      <c r="F5809" s="31"/>
      <c r="G5809" s="32"/>
      <c r="H5809" s="31"/>
      <c r="I5809" s="31"/>
      <c r="J5809" s="31"/>
      <c r="K5809" s="31"/>
      <c r="L5809" s="31"/>
      <c r="M5809" s="31"/>
      <c r="N5809" s="33"/>
      <c r="O5809" s="33"/>
      <c r="P5809" s="33"/>
      <c r="Q5809" s="33"/>
      <c r="R5809" s="33"/>
      <c r="S5809" s="34" t="str">
        <f t="shared" si="1139"/>
        <v/>
      </c>
      <c r="T5809" s="35">
        <f t="shared" si="1140"/>
        <v>0</v>
      </c>
      <c r="U5809" s="36" t="e">
        <f>INDEX([1]ราคาที่ดิน!$B:$G,MATCH($C5809,[1]ราคาที่ดิน!$A:$A,0),MATCH($B5809,[1]ราคาที่ดิน!$B$1:$G$1,0))</f>
        <v>#N/A</v>
      </c>
      <c r="V5809" s="37" t="e">
        <f t="shared" si="1141"/>
        <v>#N/A</v>
      </c>
    </row>
    <row r="5810" spans="1:22" s="5" customFormat="1" ht="24" customHeight="1" x14ac:dyDescent="0.2">
      <c r="A5810" s="31">
        <v>5795</v>
      </c>
      <c r="B5810" s="31"/>
      <c r="C5810" s="31"/>
      <c r="D5810" s="31"/>
      <c r="E5810" s="31"/>
      <c r="F5810" s="31"/>
      <c r="G5810" s="32"/>
      <c r="H5810" s="31"/>
      <c r="I5810" s="31"/>
      <c r="J5810" s="31"/>
      <c r="K5810" s="31"/>
      <c r="L5810" s="31"/>
      <c r="M5810" s="31"/>
      <c r="N5810" s="33"/>
      <c r="O5810" s="33"/>
      <c r="P5810" s="33"/>
      <c r="Q5810" s="33"/>
      <c r="R5810" s="33"/>
      <c r="S5810" s="34" t="str">
        <f t="shared" si="1139"/>
        <v/>
      </c>
      <c r="T5810" s="35">
        <f t="shared" si="1140"/>
        <v>0</v>
      </c>
      <c r="U5810" s="36" t="e">
        <f>INDEX([1]ราคาที่ดิน!$B:$G,MATCH($C5810,[1]ราคาที่ดิน!$A:$A,0),MATCH($B5810,[1]ราคาที่ดิน!$B$1:$G$1,0))</f>
        <v>#N/A</v>
      </c>
      <c r="V5810" s="37" t="e">
        <f t="shared" si="1141"/>
        <v>#N/A</v>
      </c>
    </row>
    <row r="5811" spans="1:22" s="5" customFormat="1" ht="24" customHeight="1" x14ac:dyDescent="0.2">
      <c r="A5811" s="31">
        <v>5796</v>
      </c>
      <c r="B5811" s="31"/>
      <c r="C5811" s="31"/>
      <c r="D5811" s="31"/>
      <c r="E5811" s="31"/>
      <c r="F5811" s="31"/>
      <c r="G5811" s="32"/>
      <c r="H5811" s="31"/>
      <c r="I5811" s="31"/>
      <c r="J5811" s="31"/>
      <c r="K5811" s="31"/>
      <c r="L5811" s="31"/>
      <c r="M5811" s="31"/>
      <c r="N5811" s="33"/>
      <c r="O5811" s="33"/>
      <c r="P5811" s="33"/>
      <c r="Q5811" s="33"/>
      <c r="R5811" s="33"/>
      <c r="S5811" s="34" t="str">
        <f t="shared" si="1139"/>
        <v/>
      </c>
      <c r="T5811" s="35">
        <f t="shared" si="1140"/>
        <v>0</v>
      </c>
      <c r="U5811" s="36" t="e">
        <f>INDEX([1]ราคาที่ดิน!$B:$G,MATCH($C5811,[1]ราคาที่ดิน!$A:$A,0),MATCH($B5811,[1]ราคาที่ดิน!$B$1:$G$1,0))</f>
        <v>#N/A</v>
      </c>
      <c r="V5811" s="37" t="e">
        <f t="shared" si="1141"/>
        <v>#N/A</v>
      </c>
    </row>
    <row r="5812" spans="1:22" s="5" customFormat="1" ht="24" customHeight="1" x14ac:dyDescent="0.2">
      <c r="A5812" s="31">
        <v>5797</v>
      </c>
      <c r="B5812" s="31"/>
      <c r="C5812" s="31"/>
      <c r="D5812" s="31"/>
      <c r="E5812" s="31"/>
      <c r="F5812" s="31"/>
      <c r="G5812" s="32"/>
      <c r="H5812" s="31"/>
      <c r="I5812" s="31"/>
      <c r="J5812" s="31"/>
      <c r="K5812" s="31"/>
      <c r="L5812" s="31"/>
      <c r="M5812" s="31"/>
      <c r="N5812" s="33"/>
      <c r="O5812" s="33"/>
      <c r="P5812" s="33"/>
      <c r="Q5812" s="33"/>
      <c r="R5812" s="33"/>
      <c r="S5812" s="34" t="str">
        <f t="shared" si="1139"/>
        <v/>
      </c>
      <c r="T5812" s="35">
        <f t="shared" si="1140"/>
        <v>0</v>
      </c>
      <c r="U5812" s="36" t="e">
        <f>INDEX([1]ราคาที่ดิน!$B:$G,MATCH($C5812,[1]ราคาที่ดิน!$A:$A,0),MATCH($B5812,[1]ราคาที่ดิน!$B$1:$G$1,0))</f>
        <v>#N/A</v>
      </c>
      <c r="V5812" s="37" t="e">
        <f t="shared" si="1141"/>
        <v>#N/A</v>
      </c>
    </row>
    <row r="5813" spans="1:22" s="5" customFormat="1" ht="24" customHeight="1" x14ac:dyDescent="0.2">
      <c r="A5813" s="31">
        <v>5798</v>
      </c>
      <c r="B5813" s="31"/>
      <c r="C5813" s="31"/>
      <c r="D5813" s="31"/>
      <c r="E5813" s="31"/>
      <c r="F5813" s="31"/>
      <c r="G5813" s="32"/>
      <c r="H5813" s="31"/>
      <c r="I5813" s="31"/>
      <c r="J5813" s="31"/>
      <c r="K5813" s="31"/>
      <c r="L5813" s="31"/>
      <c r="M5813" s="31"/>
      <c r="N5813" s="33"/>
      <c r="O5813" s="33"/>
      <c r="P5813" s="33"/>
      <c r="Q5813" s="33"/>
      <c r="R5813" s="33"/>
      <c r="S5813" s="34" t="str">
        <f t="shared" si="1139"/>
        <v/>
      </c>
      <c r="T5813" s="35">
        <f t="shared" si="1140"/>
        <v>0</v>
      </c>
      <c r="U5813" s="36" t="e">
        <f>INDEX([1]ราคาที่ดิน!$B:$G,MATCH($C5813,[1]ราคาที่ดิน!$A:$A,0),MATCH($B5813,[1]ราคาที่ดิน!$B$1:$G$1,0))</f>
        <v>#N/A</v>
      </c>
      <c r="V5813" s="37" t="e">
        <f t="shared" si="1141"/>
        <v>#N/A</v>
      </c>
    </row>
    <row r="5814" spans="1:22" s="5" customFormat="1" ht="24" customHeight="1" x14ac:dyDescent="0.2">
      <c r="A5814" s="31">
        <v>5799</v>
      </c>
      <c r="B5814" s="31"/>
      <c r="C5814" s="31"/>
      <c r="D5814" s="31"/>
      <c r="E5814" s="31"/>
      <c r="F5814" s="31"/>
      <c r="G5814" s="32"/>
      <c r="H5814" s="31"/>
      <c r="I5814" s="31"/>
      <c r="J5814" s="31"/>
      <c r="K5814" s="31"/>
      <c r="L5814" s="31"/>
      <c r="M5814" s="31"/>
      <c r="N5814" s="33"/>
      <c r="O5814" s="33"/>
      <c r="P5814" s="33"/>
      <c r="Q5814" s="33"/>
      <c r="R5814" s="33"/>
      <c r="S5814" s="34" t="str">
        <f t="shared" si="1139"/>
        <v/>
      </c>
      <c r="T5814" s="35">
        <f t="shared" si="1140"/>
        <v>0</v>
      </c>
      <c r="U5814" s="36" t="e">
        <f>INDEX([1]ราคาที่ดิน!$B:$G,MATCH($C5814,[1]ราคาที่ดิน!$A:$A,0),MATCH($B5814,[1]ราคาที่ดิน!$B$1:$G$1,0))</f>
        <v>#N/A</v>
      </c>
      <c r="V5814" s="37" t="e">
        <f t="shared" si="1141"/>
        <v>#N/A</v>
      </c>
    </row>
    <row r="5815" spans="1:22" s="5" customFormat="1" ht="24" customHeight="1" x14ac:dyDescent="0.2">
      <c r="A5815" s="31">
        <v>5800</v>
      </c>
      <c r="B5815" s="31"/>
      <c r="C5815" s="31"/>
      <c r="D5815" s="31"/>
      <c r="E5815" s="31"/>
      <c r="F5815" s="31"/>
      <c r="G5815" s="32"/>
      <c r="H5815" s="31"/>
      <c r="I5815" s="31"/>
      <c r="J5815" s="31"/>
      <c r="K5815" s="31"/>
      <c r="L5815" s="31"/>
      <c r="M5815" s="31"/>
      <c r="N5815" s="33"/>
      <c r="O5815" s="33"/>
      <c r="P5815" s="33"/>
      <c r="Q5815" s="33"/>
      <c r="R5815" s="33"/>
      <c r="S5815" s="34" t="str">
        <f t="shared" si="1139"/>
        <v/>
      </c>
      <c r="T5815" s="35">
        <f t="shared" si="1140"/>
        <v>0</v>
      </c>
      <c r="U5815" s="36" t="e">
        <f>INDEX([1]ราคาที่ดิน!$B:$G,MATCH($C5815,[1]ราคาที่ดิน!$A:$A,0),MATCH($B5815,[1]ราคาที่ดิน!$B$1:$G$1,0))</f>
        <v>#N/A</v>
      </c>
      <c r="V5815" s="37" t="e">
        <f t="shared" si="1141"/>
        <v>#N/A</v>
      </c>
    </row>
    <row r="5816" spans="1:22" s="5" customFormat="1" ht="24" customHeight="1" x14ac:dyDescent="0.2">
      <c r="A5816" s="31">
        <v>5801</v>
      </c>
      <c r="B5816" s="31"/>
      <c r="C5816" s="31"/>
      <c r="D5816" s="31"/>
      <c r="E5816" s="31"/>
      <c r="F5816" s="31"/>
      <c r="G5816" s="32"/>
      <c r="H5816" s="31"/>
      <c r="I5816" s="31"/>
      <c r="J5816" s="31"/>
      <c r="K5816" s="31"/>
      <c r="L5816" s="31"/>
      <c r="M5816" s="31"/>
      <c r="N5816" s="33"/>
      <c r="O5816" s="33"/>
      <c r="P5816" s="33"/>
      <c r="Q5816" s="33"/>
      <c r="R5816" s="33"/>
      <c r="S5816" s="34" t="str">
        <f t="shared" si="1139"/>
        <v/>
      </c>
      <c r="T5816" s="35">
        <f t="shared" si="1140"/>
        <v>0</v>
      </c>
      <c r="U5816" s="36" t="e">
        <f>INDEX([1]ราคาที่ดิน!$B:$G,MATCH($C5816,[1]ราคาที่ดิน!$A:$A,0),MATCH($B5816,[1]ราคาที่ดิน!$B$1:$G$1,0))</f>
        <v>#N/A</v>
      </c>
      <c r="V5816" s="37" t="e">
        <f t="shared" si="1141"/>
        <v>#N/A</v>
      </c>
    </row>
    <row r="5817" spans="1:22" s="5" customFormat="1" ht="24" customHeight="1" x14ac:dyDescent="0.2">
      <c r="A5817" s="31">
        <v>5802</v>
      </c>
      <c r="B5817" s="31"/>
      <c r="C5817" s="31"/>
      <c r="D5817" s="31"/>
      <c r="E5817" s="31"/>
      <c r="F5817" s="31"/>
      <c r="G5817" s="32"/>
      <c r="H5817" s="31"/>
      <c r="I5817" s="31"/>
      <c r="J5817" s="31"/>
      <c r="K5817" s="31"/>
      <c r="L5817" s="31"/>
      <c r="M5817" s="31"/>
      <c r="N5817" s="33"/>
      <c r="O5817" s="33"/>
      <c r="P5817" s="33"/>
      <c r="Q5817" s="33"/>
      <c r="R5817" s="33"/>
      <c r="S5817" s="34" t="str">
        <f t="shared" si="1139"/>
        <v/>
      </c>
      <c r="T5817" s="35">
        <f t="shared" si="1140"/>
        <v>0</v>
      </c>
      <c r="U5817" s="36" t="e">
        <f>INDEX([1]ราคาที่ดิน!$B:$G,MATCH($C5817,[1]ราคาที่ดิน!$A:$A,0),MATCH($B5817,[1]ราคาที่ดิน!$B$1:$G$1,0))</f>
        <v>#N/A</v>
      </c>
      <c r="V5817" s="37" t="e">
        <f t="shared" si="1141"/>
        <v>#N/A</v>
      </c>
    </row>
    <row r="5818" spans="1:22" s="5" customFormat="1" ht="24" customHeight="1" x14ac:dyDescent="0.2">
      <c r="A5818" s="31">
        <v>5803</v>
      </c>
      <c r="B5818" s="31"/>
      <c r="C5818" s="31"/>
      <c r="D5818" s="31"/>
      <c r="E5818" s="31"/>
      <c r="F5818" s="31"/>
      <c r="G5818" s="32"/>
      <c r="H5818" s="31"/>
      <c r="I5818" s="31"/>
      <c r="J5818" s="31"/>
      <c r="K5818" s="31"/>
      <c r="L5818" s="31"/>
      <c r="M5818" s="31"/>
      <c r="N5818" s="33"/>
      <c r="O5818" s="33"/>
      <c r="P5818" s="33"/>
      <c r="Q5818" s="33"/>
      <c r="R5818" s="33"/>
      <c r="S5818" s="34" t="str">
        <f t="shared" si="1139"/>
        <v/>
      </c>
      <c r="T5818" s="35">
        <f t="shared" si="1140"/>
        <v>0</v>
      </c>
      <c r="U5818" s="36" t="e">
        <f>INDEX([1]ราคาที่ดิน!$B:$G,MATCH($C5818,[1]ราคาที่ดิน!$A:$A,0),MATCH($B5818,[1]ราคาที่ดิน!$B$1:$G$1,0))</f>
        <v>#N/A</v>
      </c>
      <c r="V5818" s="37" t="e">
        <f t="shared" si="1141"/>
        <v>#N/A</v>
      </c>
    </row>
    <row r="5819" spans="1:22" s="5" customFormat="1" ht="24" customHeight="1" x14ac:dyDescent="0.2">
      <c r="A5819" s="31">
        <v>5804</v>
      </c>
      <c r="B5819" s="31"/>
      <c r="C5819" s="31"/>
      <c r="D5819" s="31"/>
      <c r="E5819" s="31"/>
      <c r="F5819" s="31"/>
      <c r="G5819" s="32"/>
      <c r="H5819" s="31"/>
      <c r="I5819" s="31"/>
      <c r="J5819" s="31"/>
      <c r="K5819" s="31"/>
      <c r="L5819" s="31"/>
      <c r="M5819" s="31"/>
      <c r="N5819" s="33"/>
      <c r="O5819" s="33"/>
      <c r="P5819" s="33"/>
      <c r="Q5819" s="33"/>
      <c r="R5819" s="33"/>
      <c r="S5819" s="34" t="str">
        <f t="shared" si="1139"/>
        <v/>
      </c>
      <c r="T5819" s="35">
        <f t="shared" si="1140"/>
        <v>0</v>
      </c>
      <c r="U5819" s="36" t="e">
        <f>INDEX([1]ราคาที่ดิน!$B:$G,MATCH($C5819,[1]ราคาที่ดิน!$A:$A,0),MATCH($B5819,[1]ราคาที่ดิน!$B$1:$G$1,0))</f>
        <v>#N/A</v>
      </c>
      <c r="V5819" s="37" t="e">
        <f t="shared" si="1141"/>
        <v>#N/A</v>
      </c>
    </row>
    <row r="5820" spans="1:22" s="5" customFormat="1" ht="24" customHeight="1" x14ac:dyDescent="0.2">
      <c r="A5820" s="31">
        <v>5805</v>
      </c>
      <c r="B5820" s="31"/>
      <c r="C5820" s="31"/>
      <c r="D5820" s="31"/>
      <c r="E5820" s="31"/>
      <c r="F5820" s="31"/>
      <c r="G5820" s="32"/>
      <c r="H5820" s="31"/>
      <c r="I5820" s="31"/>
      <c r="J5820" s="31"/>
      <c r="K5820" s="31"/>
      <c r="L5820" s="31"/>
      <c r="M5820" s="31"/>
      <c r="N5820" s="33"/>
      <c r="O5820" s="33"/>
      <c r="P5820" s="33"/>
      <c r="Q5820" s="33"/>
      <c r="R5820" s="33"/>
      <c r="S5820" s="34" t="str">
        <f t="shared" si="1139"/>
        <v/>
      </c>
      <c r="T5820" s="35">
        <f t="shared" si="1140"/>
        <v>0</v>
      </c>
      <c r="U5820" s="36" t="e">
        <f>INDEX([1]ราคาที่ดิน!$B:$G,MATCH($C5820,[1]ราคาที่ดิน!$A:$A,0),MATCH($B5820,[1]ราคาที่ดิน!$B$1:$G$1,0))</f>
        <v>#N/A</v>
      </c>
      <c r="V5820" s="37" t="e">
        <f t="shared" si="1141"/>
        <v>#N/A</v>
      </c>
    </row>
    <row r="5821" spans="1:22" s="5" customFormat="1" ht="24" customHeight="1" x14ac:dyDescent="0.2">
      <c r="A5821" s="31">
        <v>5806</v>
      </c>
      <c r="B5821" s="31"/>
      <c r="C5821" s="31"/>
      <c r="D5821" s="31"/>
      <c r="E5821" s="31"/>
      <c r="F5821" s="31"/>
      <c r="G5821" s="32"/>
      <c r="H5821" s="31"/>
      <c r="I5821" s="31"/>
      <c r="J5821" s="31"/>
      <c r="K5821" s="31"/>
      <c r="L5821" s="31"/>
      <c r="M5821" s="31"/>
      <c r="N5821" s="33"/>
      <c r="O5821" s="33"/>
      <c r="P5821" s="33"/>
      <c r="Q5821" s="33"/>
      <c r="R5821" s="33"/>
      <c r="S5821" s="34" t="str">
        <f t="shared" si="1139"/>
        <v/>
      </c>
      <c r="T5821" s="35">
        <f t="shared" si="1140"/>
        <v>0</v>
      </c>
      <c r="U5821" s="36" t="e">
        <f>INDEX([1]ราคาที่ดิน!$B:$G,MATCH($C5821,[1]ราคาที่ดิน!$A:$A,0),MATCH($B5821,[1]ราคาที่ดิน!$B$1:$G$1,0))</f>
        <v>#N/A</v>
      </c>
      <c r="V5821" s="37" t="e">
        <f t="shared" si="1141"/>
        <v>#N/A</v>
      </c>
    </row>
    <row r="5822" spans="1:22" s="5" customFormat="1" ht="24" customHeight="1" x14ac:dyDescent="0.2">
      <c r="A5822" s="31">
        <v>5807</v>
      </c>
      <c r="B5822" s="31"/>
      <c r="C5822" s="31"/>
      <c r="D5822" s="31"/>
      <c r="E5822" s="31"/>
      <c r="F5822" s="31"/>
      <c r="G5822" s="32"/>
      <c r="H5822" s="31"/>
      <c r="I5822" s="31"/>
      <c r="J5822" s="31"/>
      <c r="K5822" s="31"/>
      <c r="L5822" s="31"/>
      <c r="M5822" s="31"/>
      <c r="N5822" s="33"/>
      <c r="O5822" s="33"/>
      <c r="P5822" s="33"/>
      <c r="Q5822" s="33"/>
      <c r="R5822" s="33"/>
      <c r="S5822" s="34" t="str">
        <f t="shared" si="1139"/>
        <v/>
      </c>
      <c r="T5822" s="35">
        <f t="shared" si="1140"/>
        <v>0</v>
      </c>
      <c r="U5822" s="36" t="e">
        <f>INDEX([1]ราคาที่ดิน!$B:$G,MATCH($C5822,[1]ราคาที่ดิน!$A:$A,0),MATCH($B5822,[1]ราคาที่ดิน!$B$1:$G$1,0))</f>
        <v>#N/A</v>
      </c>
      <c r="V5822" s="37" t="e">
        <f t="shared" si="1141"/>
        <v>#N/A</v>
      </c>
    </row>
    <row r="5823" spans="1:22" s="5" customFormat="1" ht="24" customHeight="1" x14ac:dyDescent="0.2">
      <c r="A5823" s="31">
        <v>5808</v>
      </c>
      <c r="B5823" s="31"/>
      <c r="C5823" s="31"/>
      <c r="D5823" s="31"/>
      <c r="E5823" s="31"/>
      <c r="F5823" s="31"/>
      <c r="G5823" s="32"/>
      <c r="H5823" s="31"/>
      <c r="I5823" s="31"/>
      <c r="J5823" s="31"/>
      <c r="K5823" s="31"/>
      <c r="L5823" s="31"/>
      <c r="M5823" s="31"/>
      <c r="N5823" s="33"/>
      <c r="O5823" s="33"/>
      <c r="P5823" s="33"/>
      <c r="Q5823" s="33"/>
      <c r="R5823" s="33"/>
      <c r="S5823" s="34" t="str">
        <f t="shared" si="1139"/>
        <v/>
      </c>
      <c r="T5823" s="35">
        <f t="shared" si="1140"/>
        <v>0</v>
      </c>
      <c r="U5823" s="36" t="e">
        <f>INDEX([1]ราคาที่ดิน!$B:$G,MATCH($C5823,[1]ราคาที่ดิน!$A:$A,0),MATCH($B5823,[1]ราคาที่ดิน!$B$1:$G$1,0))</f>
        <v>#N/A</v>
      </c>
      <c r="V5823" s="37" t="e">
        <f t="shared" si="1141"/>
        <v>#N/A</v>
      </c>
    </row>
    <row r="5824" spans="1:22" s="5" customFormat="1" ht="24" customHeight="1" x14ac:dyDescent="0.2">
      <c r="A5824" s="31">
        <v>5809</v>
      </c>
      <c r="B5824" s="31"/>
      <c r="C5824" s="31"/>
      <c r="D5824" s="31"/>
      <c r="E5824" s="31"/>
      <c r="F5824" s="31"/>
      <c r="G5824" s="32"/>
      <c r="H5824" s="31"/>
      <c r="I5824" s="31"/>
      <c r="J5824" s="31"/>
      <c r="K5824" s="31"/>
      <c r="L5824" s="31"/>
      <c r="M5824" s="31"/>
      <c r="N5824" s="33"/>
      <c r="O5824" s="33"/>
      <c r="P5824" s="33"/>
      <c r="Q5824" s="33"/>
      <c r="R5824" s="33"/>
      <c r="S5824" s="34" t="str">
        <f t="shared" si="1139"/>
        <v/>
      </c>
      <c r="T5824" s="35">
        <f t="shared" si="1140"/>
        <v>0</v>
      </c>
      <c r="U5824" s="36" t="e">
        <f>INDEX([1]ราคาที่ดิน!$B:$G,MATCH($C5824,[1]ราคาที่ดิน!$A:$A,0),MATCH($B5824,[1]ราคาที่ดิน!$B$1:$G$1,0))</f>
        <v>#N/A</v>
      </c>
      <c r="V5824" s="37" t="e">
        <f t="shared" si="1141"/>
        <v>#N/A</v>
      </c>
    </row>
    <row r="5825" spans="1:22" s="5" customFormat="1" ht="24" customHeight="1" x14ac:dyDescent="0.2">
      <c r="A5825" s="31">
        <v>5810</v>
      </c>
      <c r="B5825" s="31"/>
      <c r="C5825" s="31"/>
      <c r="D5825" s="31"/>
      <c r="E5825" s="31"/>
      <c r="F5825" s="31"/>
      <c r="G5825" s="32"/>
      <c r="H5825" s="31"/>
      <c r="I5825" s="31"/>
      <c r="J5825" s="31"/>
      <c r="K5825" s="31"/>
      <c r="L5825" s="31"/>
      <c r="M5825" s="31"/>
      <c r="N5825" s="33"/>
      <c r="O5825" s="33"/>
      <c r="P5825" s="33"/>
      <c r="Q5825" s="33"/>
      <c r="R5825" s="33"/>
      <c r="S5825" s="34" t="str">
        <f t="shared" si="1139"/>
        <v/>
      </c>
      <c r="T5825" s="35">
        <f t="shared" si="1140"/>
        <v>0</v>
      </c>
      <c r="U5825" s="36" t="e">
        <f>INDEX([1]ราคาที่ดิน!$B:$G,MATCH($C5825,[1]ราคาที่ดิน!$A:$A,0),MATCH($B5825,[1]ราคาที่ดิน!$B$1:$G$1,0))</f>
        <v>#N/A</v>
      </c>
      <c r="V5825" s="37" t="e">
        <f t="shared" si="1141"/>
        <v>#N/A</v>
      </c>
    </row>
    <row r="5826" spans="1:22" s="5" customFormat="1" ht="24" customHeight="1" x14ac:dyDescent="0.2">
      <c r="A5826" s="31">
        <v>5811</v>
      </c>
      <c r="B5826" s="31"/>
      <c r="C5826" s="31"/>
      <c r="D5826" s="31"/>
      <c r="E5826" s="31"/>
      <c r="F5826" s="31"/>
      <c r="G5826" s="32"/>
      <c r="H5826" s="31"/>
      <c r="I5826" s="31"/>
      <c r="J5826" s="31"/>
      <c r="K5826" s="31"/>
      <c r="L5826" s="31"/>
      <c r="M5826" s="31"/>
      <c r="N5826" s="33"/>
      <c r="O5826" s="33"/>
      <c r="P5826" s="33"/>
      <c r="Q5826" s="33"/>
      <c r="R5826" s="33"/>
      <c r="S5826" s="34" t="str">
        <f t="shared" si="1139"/>
        <v/>
      </c>
      <c r="T5826" s="35">
        <f t="shared" si="1140"/>
        <v>0</v>
      </c>
      <c r="U5826" s="36" t="e">
        <f>INDEX([1]ราคาที่ดิน!$B:$G,MATCH($C5826,[1]ราคาที่ดิน!$A:$A,0),MATCH($B5826,[1]ราคาที่ดิน!$B$1:$G$1,0))</f>
        <v>#N/A</v>
      </c>
      <c r="V5826" s="37" t="e">
        <f t="shared" si="1141"/>
        <v>#N/A</v>
      </c>
    </row>
    <row r="5827" spans="1:22" s="5" customFormat="1" ht="24" customHeight="1" x14ac:dyDescent="0.2">
      <c r="A5827" s="31">
        <v>5812</v>
      </c>
      <c r="B5827" s="31"/>
      <c r="C5827" s="31"/>
      <c r="D5827" s="31"/>
      <c r="E5827" s="31"/>
      <c r="F5827" s="31"/>
      <c r="G5827" s="32"/>
      <c r="H5827" s="31"/>
      <c r="I5827" s="31"/>
      <c r="J5827" s="31"/>
      <c r="K5827" s="31"/>
      <c r="L5827" s="31"/>
      <c r="M5827" s="31"/>
      <c r="N5827" s="33"/>
      <c r="O5827" s="33"/>
      <c r="P5827" s="33"/>
      <c r="Q5827" s="33"/>
      <c r="R5827" s="33"/>
      <c r="S5827" s="34" t="str">
        <f t="shared" si="1139"/>
        <v/>
      </c>
      <c r="T5827" s="35">
        <f t="shared" si="1140"/>
        <v>0</v>
      </c>
      <c r="U5827" s="36" t="e">
        <f>INDEX([1]ราคาที่ดิน!$B:$G,MATCH($C5827,[1]ราคาที่ดิน!$A:$A,0),MATCH($B5827,[1]ราคาที่ดิน!$B$1:$G$1,0))</f>
        <v>#N/A</v>
      </c>
      <c r="V5827" s="37" t="e">
        <f t="shared" si="1141"/>
        <v>#N/A</v>
      </c>
    </row>
    <row r="5828" spans="1:22" s="5" customFormat="1" ht="24" customHeight="1" x14ac:dyDescent="0.2">
      <c r="A5828" s="31">
        <v>5813</v>
      </c>
      <c r="B5828" s="31"/>
      <c r="C5828" s="31"/>
      <c r="D5828" s="31"/>
      <c r="E5828" s="31"/>
      <c r="F5828" s="31"/>
      <c r="G5828" s="32"/>
      <c r="H5828" s="31"/>
      <c r="I5828" s="31"/>
      <c r="J5828" s="31"/>
      <c r="K5828" s="31"/>
      <c r="L5828" s="31"/>
      <c r="M5828" s="31"/>
      <c r="N5828" s="33"/>
      <c r="O5828" s="33"/>
      <c r="P5828" s="33"/>
      <c r="Q5828" s="33"/>
      <c r="R5828" s="33"/>
      <c r="S5828" s="34" t="str">
        <f t="shared" si="1139"/>
        <v/>
      </c>
      <c r="T5828" s="35">
        <f t="shared" si="1140"/>
        <v>0</v>
      </c>
      <c r="U5828" s="36" t="e">
        <f>INDEX([1]ราคาที่ดิน!$B:$G,MATCH($C5828,[1]ราคาที่ดิน!$A:$A,0),MATCH($B5828,[1]ราคาที่ดิน!$B$1:$G$1,0))</f>
        <v>#N/A</v>
      </c>
      <c r="V5828" s="37" t="e">
        <f t="shared" si="1141"/>
        <v>#N/A</v>
      </c>
    </row>
    <row r="5829" spans="1:22" s="5" customFormat="1" ht="24" customHeight="1" x14ac:dyDescent="0.2">
      <c r="A5829" s="31">
        <v>5814</v>
      </c>
      <c r="B5829" s="31"/>
      <c r="C5829" s="31"/>
      <c r="D5829" s="31"/>
      <c r="E5829" s="31"/>
      <c r="F5829" s="31"/>
      <c r="G5829" s="32"/>
      <c r="H5829" s="31"/>
      <c r="I5829" s="31"/>
      <c r="J5829" s="31"/>
      <c r="K5829" s="31"/>
      <c r="L5829" s="31"/>
      <c r="M5829" s="31"/>
      <c r="N5829" s="33"/>
      <c r="O5829" s="33"/>
      <c r="P5829" s="33"/>
      <c r="Q5829" s="33"/>
      <c r="R5829" s="33"/>
      <c r="S5829" s="34" t="str">
        <f t="shared" si="1139"/>
        <v/>
      </c>
      <c r="T5829" s="35">
        <f t="shared" si="1140"/>
        <v>0</v>
      </c>
      <c r="U5829" s="36" t="e">
        <f>INDEX([1]ราคาที่ดิน!$B:$G,MATCH($C5829,[1]ราคาที่ดิน!$A:$A,0),MATCH($B5829,[1]ราคาที่ดิน!$B$1:$G$1,0))</f>
        <v>#N/A</v>
      </c>
      <c r="V5829" s="37" t="e">
        <f t="shared" si="1141"/>
        <v>#N/A</v>
      </c>
    </row>
    <row r="5830" spans="1:22" s="5" customFormat="1" ht="24" customHeight="1" x14ac:dyDescent="0.2">
      <c r="A5830" s="31">
        <v>5815</v>
      </c>
      <c r="B5830" s="31"/>
      <c r="C5830" s="31"/>
      <c r="D5830" s="31"/>
      <c r="E5830" s="31"/>
      <c r="F5830" s="31"/>
      <c r="G5830" s="32"/>
      <c r="H5830" s="31"/>
      <c r="I5830" s="31"/>
      <c r="J5830" s="31"/>
      <c r="K5830" s="31"/>
      <c r="L5830" s="31"/>
      <c r="M5830" s="31"/>
      <c r="N5830" s="33"/>
      <c r="O5830" s="33"/>
      <c r="P5830" s="33"/>
      <c r="Q5830" s="33"/>
      <c r="R5830" s="33"/>
      <c r="S5830" s="34" t="str">
        <f t="shared" si="1139"/>
        <v/>
      </c>
      <c r="T5830" s="35">
        <f t="shared" si="1140"/>
        <v>0</v>
      </c>
      <c r="U5830" s="36" t="e">
        <f>INDEX([1]ราคาที่ดิน!$B:$G,MATCH($C5830,[1]ราคาที่ดิน!$A:$A,0),MATCH($B5830,[1]ราคาที่ดิน!$B$1:$G$1,0))</f>
        <v>#N/A</v>
      </c>
      <c r="V5830" s="37" t="e">
        <f t="shared" si="1141"/>
        <v>#N/A</v>
      </c>
    </row>
    <row r="5831" spans="1:22" s="5" customFormat="1" ht="24" customHeight="1" x14ac:dyDescent="0.2">
      <c r="A5831" s="31">
        <v>5816</v>
      </c>
      <c r="B5831" s="31"/>
      <c r="C5831" s="31"/>
      <c r="D5831" s="31"/>
      <c r="E5831" s="31"/>
      <c r="F5831" s="31"/>
      <c r="G5831" s="32"/>
      <c r="H5831" s="31"/>
      <c r="I5831" s="31"/>
      <c r="J5831" s="31"/>
      <c r="K5831" s="31"/>
      <c r="L5831" s="31"/>
      <c r="M5831" s="31"/>
      <c r="N5831" s="33"/>
      <c r="O5831" s="33"/>
      <c r="P5831" s="33"/>
      <c r="Q5831" s="33"/>
      <c r="R5831" s="33"/>
      <c r="S5831" s="34" t="str">
        <f t="shared" si="1139"/>
        <v/>
      </c>
      <c r="T5831" s="35">
        <f t="shared" si="1140"/>
        <v>0</v>
      </c>
      <c r="U5831" s="36" t="e">
        <f>INDEX([1]ราคาที่ดิน!$B:$G,MATCH($C5831,[1]ราคาที่ดิน!$A:$A,0),MATCH($B5831,[1]ราคาที่ดิน!$B$1:$G$1,0))</f>
        <v>#N/A</v>
      </c>
      <c r="V5831" s="37" t="e">
        <f t="shared" si="1141"/>
        <v>#N/A</v>
      </c>
    </row>
    <row r="5832" spans="1:22" s="5" customFormat="1" ht="24" customHeight="1" x14ac:dyDescent="0.2">
      <c r="A5832" s="31">
        <v>5817</v>
      </c>
      <c r="B5832" s="31"/>
      <c r="C5832" s="31"/>
      <c r="D5832" s="31"/>
      <c r="E5832" s="31"/>
      <c r="F5832" s="31"/>
      <c r="G5832" s="32"/>
      <c r="H5832" s="31"/>
      <c r="I5832" s="31"/>
      <c r="J5832" s="31"/>
      <c r="K5832" s="31"/>
      <c r="L5832" s="31"/>
      <c r="M5832" s="31"/>
      <c r="N5832" s="33"/>
      <c r="O5832" s="33"/>
      <c r="P5832" s="33"/>
      <c r="Q5832" s="33"/>
      <c r="R5832" s="33"/>
      <c r="S5832" s="34" t="str">
        <f t="shared" si="1139"/>
        <v/>
      </c>
      <c r="T5832" s="35">
        <f t="shared" si="1140"/>
        <v>0</v>
      </c>
      <c r="U5832" s="36" t="e">
        <f>INDEX([1]ราคาที่ดิน!$B:$G,MATCH($C5832,[1]ราคาที่ดิน!$A:$A,0),MATCH($B5832,[1]ราคาที่ดิน!$B$1:$G$1,0))</f>
        <v>#N/A</v>
      </c>
      <c r="V5832" s="37" t="e">
        <f t="shared" si="1141"/>
        <v>#N/A</v>
      </c>
    </row>
    <row r="5833" spans="1:22" s="5" customFormat="1" ht="24" customHeight="1" x14ac:dyDescent="0.2">
      <c r="A5833" s="31">
        <v>5818</v>
      </c>
      <c r="B5833" s="31"/>
      <c r="C5833" s="31"/>
      <c r="D5833" s="31"/>
      <c r="E5833" s="31"/>
      <c r="F5833" s="31"/>
      <c r="G5833" s="32"/>
      <c r="H5833" s="31"/>
      <c r="I5833" s="31"/>
      <c r="J5833" s="31"/>
      <c r="K5833" s="31"/>
      <c r="L5833" s="31"/>
      <c r="M5833" s="31"/>
      <c r="N5833" s="33"/>
      <c r="O5833" s="33"/>
      <c r="P5833" s="33"/>
      <c r="Q5833" s="33"/>
      <c r="R5833" s="33"/>
      <c r="S5833" s="34" t="str">
        <f t="shared" si="1139"/>
        <v/>
      </c>
      <c r="T5833" s="35">
        <f t="shared" si="1140"/>
        <v>0</v>
      </c>
      <c r="U5833" s="36" t="e">
        <f>INDEX([1]ราคาที่ดิน!$B:$G,MATCH($C5833,[1]ราคาที่ดิน!$A:$A,0),MATCH($B5833,[1]ราคาที่ดิน!$B$1:$G$1,0))</f>
        <v>#N/A</v>
      </c>
      <c r="V5833" s="37" t="e">
        <f t="shared" si="1141"/>
        <v>#N/A</v>
      </c>
    </row>
    <row r="5834" spans="1:22" s="5" customFormat="1" ht="24" customHeight="1" x14ac:dyDescent="0.2">
      <c r="A5834" s="31">
        <v>5819</v>
      </c>
      <c r="B5834" s="31"/>
      <c r="C5834" s="31"/>
      <c r="D5834" s="31"/>
      <c r="E5834" s="31"/>
      <c r="F5834" s="31"/>
      <c r="G5834" s="32"/>
      <c r="H5834" s="31"/>
      <c r="I5834" s="31"/>
      <c r="J5834" s="31"/>
      <c r="K5834" s="31"/>
      <c r="L5834" s="31"/>
      <c r="M5834" s="31"/>
      <c r="N5834" s="33"/>
      <c r="O5834" s="33"/>
      <c r="P5834" s="33"/>
      <c r="Q5834" s="33"/>
      <c r="R5834" s="33"/>
      <c r="S5834" s="34" t="str">
        <f t="shared" si="1139"/>
        <v/>
      </c>
      <c r="T5834" s="35">
        <f t="shared" si="1140"/>
        <v>0</v>
      </c>
      <c r="U5834" s="36" t="e">
        <f>INDEX([1]ราคาที่ดิน!$B:$G,MATCH($C5834,[1]ราคาที่ดิน!$A:$A,0),MATCH($B5834,[1]ราคาที่ดิน!$B$1:$G$1,0))</f>
        <v>#N/A</v>
      </c>
      <c r="V5834" s="37" t="e">
        <f t="shared" si="1141"/>
        <v>#N/A</v>
      </c>
    </row>
    <row r="5835" spans="1:22" s="5" customFormat="1" ht="24" customHeight="1" x14ac:dyDescent="0.2">
      <c r="A5835" s="31">
        <v>5820</v>
      </c>
      <c r="B5835" s="31"/>
      <c r="C5835" s="31"/>
      <c r="D5835" s="31"/>
      <c r="E5835" s="31"/>
      <c r="F5835" s="31"/>
      <c r="G5835" s="32"/>
      <c r="H5835" s="31"/>
      <c r="I5835" s="31"/>
      <c r="J5835" s="31"/>
      <c r="K5835" s="31"/>
      <c r="L5835" s="31"/>
      <c r="M5835" s="31"/>
      <c r="N5835" s="33"/>
      <c r="O5835" s="33"/>
      <c r="P5835" s="33"/>
      <c r="Q5835" s="33"/>
      <c r="R5835" s="33"/>
      <c r="S5835" s="34" t="str">
        <f t="shared" si="1139"/>
        <v/>
      </c>
      <c r="T5835" s="35">
        <f t="shared" si="1140"/>
        <v>0</v>
      </c>
      <c r="U5835" s="36" t="e">
        <f>INDEX([1]ราคาที่ดิน!$B:$G,MATCH($C5835,[1]ราคาที่ดิน!$A:$A,0),MATCH($B5835,[1]ราคาที่ดิน!$B$1:$G$1,0))</f>
        <v>#N/A</v>
      </c>
      <c r="V5835" s="37" t="e">
        <f t="shared" si="1141"/>
        <v>#N/A</v>
      </c>
    </row>
    <row r="5836" spans="1:22" s="5" customFormat="1" ht="24" customHeight="1" x14ac:dyDescent="0.2">
      <c r="A5836" s="31">
        <v>5821</v>
      </c>
      <c r="B5836" s="31"/>
      <c r="C5836" s="31"/>
      <c r="D5836" s="31"/>
      <c r="E5836" s="31"/>
      <c r="F5836" s="31"/>
      <c r="G5836" s="32"/>
      <c r="H5836" s="31"/>
      <c r="I5836" s="31"/>
      <c r="J5836" s="31"/>
      <c r="K5836" s="31"/>
      <c r="L5836" s="31"/>
      <c r="M5836" s="31"/>
      <c r="N5836" s="33"/>
      <c r="O5836" s="33"/>
      <c r="P5836" s="33"/>
      <c r="Q5836" s="33"/>
      <c r="R5836" s="33"/>
      <c r="S5836" s="34" t="str">
        <f t="shared" si="1139"/>
        <v/>
      </c>
      <c r="T5836" s="35">
        <f t="shared" si="1140"/>
        <v>0</v>
      </c>
      <c r="U5836" s="36" t="e">
        <f>INDEX([1]ราคาที่ดิน!$B:$G,MATCH($C5836,[1]ราคาที่ดิน!$A:$A,0),MATCH($B5836,[1]ราคาที่ดิน!$B$1:$G$1,0))</f>
        <v>#N/A</v>
      </c>
      <c r="V5836" s="37" t="e">
        <f t="shared" si="1141"/>
        <v>#N/A</v>
      </c>
    </row>
    <row r="5837" spans="1:22" s="5" customFormat="1" ht="24" customHeight="1" x14ac:dyDescent="0.2">
      <c r="A5837" s="31">
        <v>5822</v>
      </c>
      <c r="B5837" s="31"/>
      <c r="C5837" s="31"/>
      <c r="D5837" s="31"/>
      <c r="E5837" s="31"/>
      <c r="F5837" s="31"/>
      <c r="G5837" s="32"/>
      <c r="H5837" s="31"/>
      <c r="I5837" s="31"/>
      <c r="J5837" s="31"/>
      <c r="K5837" s="31"/>
      <c r="L5837" s="31"/>
      <c r="M5837" s="31"/>
      <c r="N5837" s="33"/>
      <c r="O5837" s="33"/>
      <c r="P5837" s="33"/>
      <c r="Q5837" s="33"/>
      <c r="R5837" s="33"/>
      <c r="S5837" s="34" t="str">
        <f t="shared" si="1139"/>
        <v/>
      </c>
      <c r="T5837" s="35">
        <f t="shared" si="1140"/>
        <v>0</v>
      </c>
      <c r="U5837" s="36" t="e">
        <f>INDEX([1]ราคาที่ดิน!$B:$G,MATCH($C5837,[1]ราคาที่ดิน!$A:$A,0),MATCH($B5837,[1]ราคาที่ดิน!$B$1:$G$1,0))</f>
        <v>#N/A</v>
      </c>
      <c r="V5837" s="37" t="e">
        <f t="shared" si="1141"/>
        <v>#N/A</v>
      </c>
    </row>
    <row r="5838" spans="1:22" s="5" customFormat="1" ht="24" customHeight="1" x14ac:dyDescent="0.2">
      <c r="A5838" s="31">
        <v>5823</v>
      </c>
      <c r="B5838" s="31"/>
      <c r="C5838" s="31"/>
      <c r="D5838" s="31"/>
      <c r="E5838" s="31"/>
      <c r="F5838" s="31"/>
      <c r="G5838" s="32"/>
      <c r="H5838" s="31"/>
      <c r="I5838" s="31"/>
      <c r="J5838" s="31"/>
      <c r="K5838" s="31"/>
      <c r="L5838" s="31"/>
      <c r="M5838" s="31"/>
      <c r="N5838" s="33"/>
      <c r="O5838" s="33"/>
      <c r="P5838" s="33"/>
      <c r="Q5838" s="33"/>
      <c r="R5838" s="33"/>
      <c r="S5838" s="34" t="str">
        <f t="shared" si="1139"/>
        <v/>
      </c>
      <c r="T5838" s="35">
        <f t="shared" si="1140"/>
        <v>0</v>
      </c>
      <c r="U5838" s="36" t="e">
        <f>INDEX([1]ราคาที่ดิน!$B:$G,MATCH($C5838,[1]ราคาที่ดิน!$A:$A,0),MATCH($B5838,[1]ราคาที่ดิน!$B$1:$G$1,0))</f>
        <v>#N/A</v>
      </c>
      <c r="V5838" s="37" t="e">
        <f t="shared" si="1141"/>
        <v>#N/A</v>
      </c>
    </row>
    <row r="5839" spans="1:22" s="5" customFormat="1" ht="24" customHeight="1" x14ac:dyDescent="0.2">
      <c r="A5839" s="31">
        <v>5824</v>
      </c>
      <c r="B5839" s="31"/>
      <c r="C5839" s="31"/>
      <c r="D5839" s="31"/>
      <c r="E5839" s="31"/>
      <c r="F5839" s="31"/>
      <c r="G5839" s="32"/>
      <c r="H5839" s="31"/>
      <c r="I5839" s="31"/>
      <c r="J5839" s="31"/>
      <c r="K5839" s="31"/>
      <c r="L5839" s="31"/>
      <c r="M5839" s="31"/>
      <c r="N5839" s="33"/>
      <c r="O5839" s="33"/>
      <c r="P5839" s="33"/>
      <c r="Q5839" s="33"/>
      <c r="R5839" s="33"/>
      <c r="S5839" s="34" t="str">
        <f t="shared" ref="S5839:S5902" si="1142">IF(N5839&gt;=1,"1",IF(O5839&gt;=1,"2",IF(P5839&gt;=1,"3",IF(Q5839&gt;=1,"4",IF(R5839&gt;=1,"5","")))))</f>
        <v/>
      </c>
      <c r="T5839" s="35">
        <f t="shared" ref="T5839:T5902" si="1143">N5839+O5839+P5839+Q5839+R5839</f>
        <v>0</v>
      </c>
      <c r="U5839" s="36" t="e">
        <f>INDEX([1]ราคาที่ดิน!$B:$G,MATCH($C5839,[1]ราคาที่ดิน!$A:$A,0),MATCH($B5839,[1]ราคาที่ดิน!$B$1:$G$1,0))</f>
        <v>#N/A</v>
      </c>
      <c r="V5839" s="37" t="e">
        <f t="shared" si="1141"/>
        <v>#N/A</v>
      </c>
    </row>
    <row r="5840" spans="1:22" s="5" customFormat="1" ht="24" customHeight="1" x14ac:dyDescent="0.2">
      <c r="A5840" s="31">
        <v>5825</v>
      </c>
      <c r="B5840" s="31"/>
      <c r="C5840" s="31"/>
      <c r="D5840" s="31"/>
      <c r="E5840" s="31"/>
      <c r="F5840" s="31"/>
      <c r="G5840" s="32"/>
      <c r="H5840" s="31"/>
      <c r="I5840" s="31"/>
      <c r="J5840" s="31"/>
      <c r="K5840" s="31"/>
      <c r="L5840" s="31"/>
      <c r="M5840" s="31"/>
      <c r="N5840" s="33"/>
      <c r="O5840" s="33"/>
      <c r="P5840" s="33"/>
      <c r="Q5840" s="33"/>
      <c r="R5840" s="33"/>
      <c r="S5840" s="34" t="str">
        <f t="shared" si="1142"/>
        <v/>
      </c>
      <c r="T5840" s="35">
        <f t="shared" si="1143"/>
        <v>0</v>
      </c>
      <c r="U5840" s="36" t="e">
        <f>INDEX([1]ราคาที่ดิน!$B:$G,MATCH($C5840,[1]ราคาที่ดิน!$A:$A,0),MATCH($B5840,[1]ราคาที่ดิน!$B$1:$G$1,0))</f>
        <v>#N/A</v>
      </c>
      <c r="V5840" s="37" t="e">
        <f t="shared" si="1141"/>
        <v>#N/A</v>
      </c>
    </row>
    <row r="5841" spans="1:22" s="5" customFormat="1" ht="24" customHeight="1" x14ac:dyDescent="0.2">
      <c r="A5841" s="31">
        <v>5826</v>
      </c>
      <c r="B5841" s="31"/>
      <c r="C5841" s="31"/>
      <c r="D5841" s="31"/>
      <c r="E5841" s="31"/>
      <c r="F5841" s="31"/>
      <c r="G5841" s="32"/>
      <c r="H5841" s="31"/>
      <c r="I5841" s="31"/>
      <c r="J5841" s="31"/>
      <c r="K5841" s="31"/>
      <c r="L5841" s="31"/>
      <c r="M5841" s="31"/>
      <c r="N5841" s="33"/>
      <c r="O5841" s="33"/>
      <c r="P5841" s="33"/>
      <c r="Q5841" s="33"/>
      <c r="R5841" s="33"/>
      <c r="S5841" s="34" t="str">
        <f t="shared" si="1142"/>
        <v/>
      </c>
      <c r="T5841" s="35">
        <f t="shared" si="1143"/>
        <v>0</v>
      </c>
      <c r="U5841" s="36" t="e">
        <f>INDEX([1]ราคาที่ดิน!$B:$G,MATCH($C5841,[1]ราคาที่ดิน!$A:$A,0),MATCH($B5841,[1]ราคาที่ดิน!$B$1:$G$1,0))</f>
        <v>#N/A</v>
      </c>
      <c r="V5841" s="37" t="e">
        <f t="shared" si="1141"/>
        <v>#N/A</v>
      </c>
    </row>
    <row r="5842" spans="1:22" s="5" customFormat="1" ht="24" customHeight="1" x14ac:dyDescent="0.2">
      <c r="A5842" s="31">
        <v>5827</v>
      </c>
      <c r="B5842" s="31"/>
      <c r="C5842" s="31"/>
      <c r="D5842" s="31"/>
      <c r="E5842" s="31"/>
      <c r="F5842" s="31"/>
      <c r="G5842" s="32"/>
      <c r="H5842" s="31"/>
      <c r="I5842" s="31"/>
      <c r="J5842" s="31"/>
      <c r="K5842" s="31"/>
      <c r="L5842" s="31"/>
      <c r="M5842" s="31"/>
      <c r="N5842" s="33"/>
      <c r="O5842" s="33"/>
      <c r="P5842" s="33"/>
      <c r="Q5842" s="33"/>
      <c r="R5842" s="33"/>
      <c r="S5842" s="34" t="str">
        <f t="shared" si="1142"/>
        <v/>
      </c>
      <c r="T5842" s="35">
        <f t="shared" si="1143"/>
        <v>0</v>
      </c>
      <c r="U5842" s="36" t="e">
        <f>INDEX([1]ราคาที่ดิน!$B:$G,MATCH($C5842,[1]ราคาที่ดิน!$A:$A,0),MATCH($B5842,[1]ราคาที่ดิน!$B$1:$G$1,0))</f>
        <v>#N/A</v>
      </c>
      <c r="V5842" s="37" t="e">
        <f t="shared" si="1141"/>
        <v>#N/A</v>
      </c>
    </row>
    <row r="5843" spans="1:22" s="5" customFormat="1" ht="24" customHeight="1" x14ac:dyDescent="0.2">
      <c r="A5843" s="31">
        <v>5828</v>
      </c>
      <c r="B5843" s="31"/>
      <c r="C5843" s="31"/>
      <c r="D5843" s="31"/>
      <c r="E5843" s="31"/>
      <c r="F5843" s="31"/>
      <c r="G5843" s="32"/>
      <c r="H5843" s="31"/>
      <c r="I5843" s="31"/>
      <c r="J5843" s="31"/>
      <c r="K5843" s="31"/>
      <c r="L5843" s="31"/>
      <c r="M5843" s="31"/>
      <c r="N5843" s="33"/>
      <c r="O5843" s="33"/>
      <c r="P5843" s="33"/>
      <c r="Q5843" s="33"/>
      <c r="R5843" s="33"/>
      <c r="S5843" s="34" t="str">
        <f t="shared" si="1142"/>
        <v/>
      </c>
      <c r="T5843" s="35">
        <f t="shared" si="1143"/>
        <v>0</v>
      </c>
      <c r="U5843" s="36" t="e">
        <f>INDEX([1]ราคาที่ดิน!$B:$G,MATCH($C5843,[1]ราคาที่ดิน!$A:$A,0),MATCH($B5843,[1]ราคาที่ดิน!$B$1:$G$1,0))</f>
        <v>#N/A</v>
      </c>
      <c r="V5843" s="37" t="e">
        <f t="shared" ref="V5843:V5906" si="1144">$T5843*$U5843</f>
        <v>#N/A</v>
      </c>
    </row>
    <row r="5844" spans="1:22" s="5" customFormat="1" ht="24" customHeight="1" x14ac:dyDescent="0.2">
      <c r="A5844" s="31">
        <v>5829</v>
      </c>
      <c r="B5844" s="31"/>
      <c r="C5844" s="31"/>
      <c r="D5844" s="31"/>
      <c r="E5844" s="31"/>
      <c r="F5844" s="31"/>
      <c r="G5844" s="32"/>
      <c r="H5844" s="31"/>
      <c r="I5844" s="31"/>
      <c r="J5844" s="31"/>
      <c r="K5844" s="31"/>
      <c r="L5844" s="31"/>
      <c r="M5844" s="31"/>
      <c r="N5844" s="33"/>
      <c r="O5844" s="33"/>
      <c r="P5844" s="33"/>
      <c r="Q5844" s="33"/>
      <c r="R5844" s="33"/>
      <c r="S5844" s="34" t="str">
        <f t="shared" si="1142"/>
        <v/>
      </c>
      <c r="T5844" s="35">
        <f t="shared" si="1143"/>
        <v>0</v>
      </c>
      <c r="U5844" s="36" t="e">
        <f>INDEX([1]ราคาที่ดิน!$B:$G,MATCH($C5844,[1]ราคาที่ดิน!$A:$A,0),MATCH($B5844,[1]ราคาที่ดิน!$B$1:$G$1,0))</f>
        <v>#N/A</v>
      </c>
      <c r="V5844" s="37" t="e">
        <f t="shared" si="1144"/>
        <v>#N/A</v>
      </c>
    </row>
    <row r="5845" spans="1:22" s="5" customFormat="1" ht="24" customHeight="1" x14ac:dyDescent="0.2">
      <c r="A5845" s="31">
        <v>5830</v>
      </c>
      <c r="B5845" s="31"/>
      <c r="C5845" s="31"/>
      <c r="D5845" s="31"/>
      <c r="E5845" s="31"/>
      <c r="F5845" s="31"/>
      <c r="G5845" s="32"/>
      <c r="H5845" s="31"/>
      <c r="I5845" s="31"/>
      <c r="J5845" s="31"/>
      <c r="K5845" s="31"/>
      <c r="L5845" s="31"/>
      <c r="M5845" s="31"/>
      <c r="N5845" s="33"/>
      <c r="O5845" s="33"/>
      <c r="P5845" s="33"/>
      <c r="Q5845" s="33"/>
      <c r="R5845" s="33"/>
      <c r="S5845" s="34" t="str">
        <f t="shared" si="1142"/>
        <v/>
      </c>
      <c r="T5845" s="35">
        <f t="shared" si="1143"/>
        <v>0</v>
      </c>
      <c r="U5845" s="36" t="e">
        <f>INDEX([1]ราคาที่ดิน!$B:$G,MATCH($C5845,[1]ราคาที่ดิน!$A:$A,0),MATCH($B5845,[1]ราคาที่ดิน!$B$1:$G$1,0))</f>
        <v>#N/A</v>
      </c>
      <c r="V5845" s="37" t="e">
        <f t="shared" si="1144"/>
        <v>#N/A</v>
      </c>
    </row>
    <row r="5846" spans="1:22" s="5" customFormat="1" ht="24" customHeight="1" x14ac:dyDescent="0.2">
      <c r="A5846" s="31">
        <v>5831</v>
      </c>
      <c r="B5846" s="31"/>
      <c r="C5846" s="31"/>
      <c r="D5846" s="31"/>
      <c r="E5846" s="31"/>
      <c r="F5846" s="31"/>
      <c r="G5846" s="32"/>
      <c r="H5846" s="31"/>
      <c r="I5846" s="31"/>
      <c r="J5846" s="31"/>
      <c r="K5846" s="31"/>
      <c r="L5846" s="31"/>
      <c r="M5846" s="31"/>
      <c r="N5846" s="33"/>
      <c r="O5846" s="33"/>
      <c r="P5846" s="33"/>
      <c r="Q5846" s="33"/>
      <c r="R5846" s="33"/>
      <c r="S5846" s="34" t="str">
        <f t="shared" si="1142"/>
        <v/>
      </c>
      <c r="T5846" s="35">
        <f t="shared" si="1143"/>
        <v>0</v>
      </c>
      <c r="U5846" s="36" t="e">
        <f>INDEX([1]ราคาที่ดิน!$B:$G,MATCH($C5846,[1]ราคาที่ดิน!$A:$A,0),MATCH($B5846,[1]ราคาที่ดิน!$B$1:$G$1,0))</f>
        <v>#N/A</v>
      </c>
      <c r="V5846" s="37" t="e">
        <f t="shared" si="1144"/>
        <v>#N/A</v>
      </c>
    </row>
    <row r="5847" spans="1:22" s="5" customFormat="1" ht="24" customHeight="1" x14ac:dyDescent="0.2">
      <c r="A5847" s="31">
        <v>5832</v>
      </c>
      <c r="B5847" s="31"/>
      <c r="C5847" s="31"/>
      <c r="D5847" s="31"/>
      <c r="E5847" s="31"/>
      <c r="F5847" s="31"/>
      <c r="G5847" s="32"/>
      <c r="H5847" s="31"/>
      <c r="I5847" s="31"/>
      <c r="J5847" s="31"/>
      <c r="K5847" s="31"/>
      <c r="L5847" s="31"/>
      <c r="M5847" s="31"/>
      <c r="N5847" s="33"/>
      <c r="O5847" s="33"/>
      <c r="P5847" s="33"/>
      <c r="Q5847" s="33"/>
      <c r="R5847" s="33"/>
      <c r="S5847" s="34" t="str">
        <f t="shared" si="1142"/>
        <v/>
      </c>
      <c r="T5847" s="35">
        <f t="shared" si="1143"/>
        <v>0</v>
      </c>
      <c r="U5847" s="36" t="e">
        <f>INDEX([1]ราคาที่ดิน!$B:$G,MATCH($C5847,[1]ราคาที่ดิน!$A:$A,0),MATCH($B5847,[1]ราคาที่ดิน!$B$1:$G$1,0))</f>
        <v>#N/A</v>
      </c>
      <c r="V5847" s="37" t="e">
        <f t="shared" si="1144"/>
        <v>#N/A</v>
      </c>
    </row>
    <row r="5848" spans="1:22" s="5" customFormat="1" ht="24" customHeight="1" x14ac:dyDescent="0.2">
      <c r="A5848" s="31">
        <v>5833</v>
      </c>
      <c r="B5848" s="31"/>
      <c r="C5848" s="31"/>
      <c r="D5848" s="31"/>
      <c r="E5848" s="31"/>
      <c r="F5848" s="31"/>
      <c r="G5848" s="32"/>
      <c r="H5848" s="31"/>
      <c r="I5848" s="31"/>
      <c r="J5848" s="31"/>
      <c r="K5848" s="31"/>
      <c r="L5848" s="31"/>
      <c r="M5848" s="31"/>
      <c r="N5848" s="33"/>
      <c r="O5848" s="33"/>
      <c r="P5848" s="33"/>
      <c r="Q5848" s="33"/>
      <c r="R5848" s="33"/>
      <c r="S5848" s="34" t="str">
        <f t="shared" si="1142"/>
        <v/>
      </c>
      <c r="T5848" s="35">
        <f t="shared" si="1143"/>
        <v>0</v>
      </c>
      <c r="U5848" s="36" t="e">
        <f>INDEX([1]ราคาที่ดิน!$B:$G,MATCH($C5848,[1]ราคาที่ดิน!$A:$A,0),MATCH($B5848,[1]ราคาที่ดิน!$B$1:$G$1,0))</f>
        <v>#N/A</v>
      </c>
      <c r="V5848" s="37" t="e">
        <f t="shared" si="1144"/>
        <v>#N/A</v>
      </c>
    </row>
    <row r="5849" spans="1:22" s="5" customFormat="1" ht="24" customHeight="1" x14ac:dyDescent="0.2">
      <c r="A5849" s="31">
        <v>5834</v>
      </c>
      <c r="B5849" s="31"/>
      <c r="C5849" s="31"/>
      <c r="D5849" s="31"/>
      <c r="E5849" s="31"/>
      <c r="F5849" s="31"/>
      <c r="G5849" s="32"/>
      <c r="H5849" s="31"/>
      <c r="I5849" s="31"/>
      <c r="J5849" s="31"/>
      <c r="K5849" s="31"/>
      <c r="L5849" s="31"/>
      <c r="M5849" s="31"/>
      <c r="N5849" s="33"/>
      <c r="O5849" s="33"/>
      <c r="P5849" s="33"/>
      <c r="Q5849" s="33"/>
      <c r="R5849" s="33"/>
      <c r="S5849" s="34" t="str">
        <f t="shared" si="1142"/>
        <v/>
      </c>
      <c r="T5849" s="35">
        <f t="shared" si="1143"/>
        <v>0</v>
      </c>
      <c r="U5849" s="36" t="e">
        <f>INDEX([1]ราคาที่ดิน!$B:$G,MATCH($C5849,[1]ราคาที่ดิน!$A:$A,0),MATCH($B5849,[1]ราคาที่ดิน!$B$1:$G$1,0))</f>
        <v>#N/A</v>
      </c>
      <c r="V5849" s="37" t="e">
        <f t="shared" si="1144"/>
        <v>#N/A</v>
      </c>
    </row>
    <row r="5850" spans="1:22" s="5" customFormat="1" ht="24" customHeight="1" x14ac:dyDescent="0.2">
      <c r="A5850" s="31">
        <v>5835</v>
      </c>
      <c r="B5850" s="31"/>
      <c r="C5850" s="31"/>
      <c r="D5850" s="31"/>
      <c r="E5850" s="31"/>
      <c r="F5850" s="31"/>
      <c r="G5850" s="32"/>
      <c r="H5850" s="31"/>
      <c r="I5850" s="31"/>
      <c r="J5850" s="31"/>
      <c r="K5850" s="31"/>
      <c r="L5850" s="31"/>
      <c r="M5850" s="31"/>
      <c r="N5850" s="33"/>
      <c r="O5850" s="33"/>
      <c r="P5850" s="33"/>
      <c r="Q5850" s="33"/>
      <c r="R5850" s="33"/>
      <c r="S5850" s="34" t="str">
        <f t="shared" si="1142"/>
        <v/>
      </c>
      <c r="T5850" s="35">
        <f t="shared" si="1143"/>
        <v>0</v>
      </c>
      <c r="U5850" s="36" t="e">
        <f>INDEX([1]ราคาที่ดิน!$B:$G,MATCH($C5850,[1]ราคาที่ดิน!$A:$A,0),MATCH($B5850,[1]ราคาที่ดิน!$B$1:$G$1,0))</f>
        <v>#N/A</v>
      </c>
      <c r="V5850" s="37" t="e">
        <f t="shared" si="1144"/>
        <v>#N/A</v>
      </c>
    </row>
    <row r="5851" spans="1:22" s="5" customFormat="1" ht="24" customHeight="1" x14ac:dyDescent="0.2">
      <c r="A5851" s="31">
        <v>5836</v>
      </c>
      <c r="B5851" s="31"/>
      <c r="C5851" s="31"/>
      <c r="D5851" s="31"/>
      <c r="E5851" s="31"/>
      <c r="F5851" s="31"/>
      <c r="G5851" s="32"/>
      <c r="H5851" s="31"/>
      <c r="I5851" s="31"/>
      <c r="J5851" s="31"/>
      <c r="K5851" s="31"/>
      <c r="L5851" s="31"/>
      <c r="M5851" s="31"/>
      <c r="N5851" s="33"/>
      <c r="O5851" s="33"/>
      <c r="P5851" s="33"/>
      <c r="Q5851" s="33"/>
      <c r="R5851" s="33"/>
      <c r="S5851" s="34" t="str">
        <f t="shared" si="1142"/>
        <v/>
      </c>
      <c r="T5851" s="35">
        <f t="shared" si="1143"/>
        <v>0</v>
      </c>
      <c r="U5851" s="36" t="e">
        <f>INDEX([1]ราคาที่ดิน!$B:$G,MATCH($C5851,[1]ราคาที่ดิน!$A:$A,0),MATCH($B5851,[1]ราคาที่ดิน!$B$1:$G$1,0))</f>
        <v>#N/A</v>
      </c>
      <c r="V5851" s="37" t="e">
        <f t="shared" si="1144"/>
        <v>#N/A</v>
      </c>
    </row>
    <row r="5852" spans="1:22" s="5" customFormat="1" ht="24" customHeight="1" x14ac:dyDescent="0.2">
      <c r="A5852" s="31">
        <v>5837</v>
      </c>
      <c r="B5852" s="31"/>
      <c r="C5852" s="31"/>
      <c r="D5852" s="31"/>
      <c r="E5852" s="31"/>
      <c r="F5852" s="31"/>
      <c r="G5852" s="32"/>
      <c r="H5852" s="31"/>
      <c r="I5852" s="31"/>
      <c r="J5852" s="31"/>
      <c r="K5852" s="31"/>
      <c r="L5852" s="31"/>
      <c r="M5852" s="31"/>
      <c r="N5852" s="33"/>
      <c r="O5852" s="33"/>
      <c r="P5852" s="33"/>
      <c r="Q5852" s="33"/>
      <c r="R5852" s="33"/>
      <c r="S5852" s="34" t="str">
        <f t="shared" si="1142"/>
        <v/>
      </c>
      <c r="T5852" s="35">
        <f t="shared" si="1143"/>
        <v>0</v>
      </c>
      <c r="U5852" s="36" t="e">
        <f>INDEX([1]ราคาที่ดิน!$B:$G,MATCH($C5852,[1]ราคาที่ดิน!$A:$A,0),MATCH($B5852,[1]ราคาที่ดิน!$B$1:$G$1,0))</f>
        <v>#N/A</v>
      </c>
      <c r="V5852" s="37" t="e">
        <f t="shared" si="1144"/>
        <v>#N/A</v>
      </c>
    </row>
    <row r="5853" spans="1:22" s="5" customFormat="1" ht="24" customHeight="1" x14ac:dyDescent="0.2">
      <c r="A5853" s="31">
        <v>5838</v>
      </c>
      <c r="B5853" s="31"/>
      <c r="C5853" s="31"/>
      <c r="D5853" s="31"/>
      <c r="E5853" s="31"/>
      <c r="F5853" s="31"/>
      <c r="G5853" s="32"/>
      <c r="H5853" s="31"/>
      <c r="I5853" s="31"/>
      <c r="J5853" s="31"/>
      <c r="K5853" s="31"/>
      <c r="L5853" s="31"/>
      <c r="M5853" s="31"/>
      <c r="N5853" s="33"/>
      <c r="O5853" s="33"/>
      <c r="P5853" s="33"/>
      <c r="Q5853" s="33"/>
      <c r="R5853" s="33"/>
      <c r="S5853" s="34" t="str">
        <f t="shared" si="1142"/>
        <v/>
      </c>
      <c r="T5853" s="35">
        <f t="shared" si="1143"/>
        <v>0</v>
      </c>
      <c r="U5853" s="36" t="e">
        <f>INDEX([1]ราคาที่ดิน!$B:$G,MATCH($C5853,[1]ราคาที่ดิน!$A:$A,0),MATCH($B5853,[1]ราคาที่ดิน!$B$1:$G$1,0))</f>
        <v>#N/A</v>
      </c>
      <c r="V5853" s="37" t="e">
        <f t="shared" si="1144"/>
        <v>#N/A</v>
      </c>
    </row>
    <row r="5854" spans="1:22" s="5" customFormat="1" ht="24" customHeight="1" x14ac:dyDescent="0.2">
      <c r="A5854" s="31">
        <v>5839</v>
      </c>
      <c r="B5854" s="31"/>
      <c r="C5854" s="31"/>
      <c r="D5854" s="31"/>
      <c r="E5854" s="31"/>
      <c r="F5854" s="31"/>
      <c r="G5854" s="32"/>
      <c r="H5854" s="31"/>
      <c r="I5854" s="31"/>
      <c r="J5854" s="31"/>
      <c r="K5854" s="31"/>
      <c r="L5854" s="31"/>
      <c r="M5854" s="31"/>
      <c r="N5854" s="33"/>
      <c r="O5854" s="33"/>
      <c r="P5854" s="33"/>
      <c r="Q5854" s="33"/>
      <c r="R5854" s="33"/>
      <c r="S5854" s="34" t="str">
        <f t="shared" si="1142"/>
        <v/>
      </c>
      <c r="T5854" s="35">
        <f t="shared" si="1143"/>
        <v>0</v>
      </c>
      <c r="U5854" s="36" t="e">
        <f>INDEX([1]ราคาที่ดิน!$B:$G,MATCH($C5854,[1]ราคาที่ดิน!$A:$A,0),MATCH($B5854,[1]ราคาที่ดิน!$B$1:$G$1,0))</f>
        <v>#N/A</v>
      </c>
      <c r="V5854" s="37" t="e">
        <f t="shared" si="1144"/>
        <v>#N/A</v>
      </c>
    </row>
    <row r="5855" spans="1:22" s="5" customFormat="1" ht="24" customHeight="1" x14ac:dyDescent="0.2">
      <c r="A5855" s="31">
        <v>5840</v>
      </c>
      <c r="B5855" s="31"/>
      <c r="C5855" s="31"/>
      <c r="D5855" s="31"/>
      <c r="E5855" s="31"/>
      <c r="F5855" s="31"/>
      <c r="G5855" s="32"/>
      <c r="H5855" s="31"/>
      <c r="I5855" s="31"/>
      <c r="J5855" s="31"/>
      <c r="K5855" s="31"/>
      <c r="L5855" s="31"/>
      <c r="M5855" s="31"/>
      <c r="N5855" s="33"/>
      <c r="O5855" s="33"/>
      <c r="P5855" s="33"/>
      <c r="Q5855" s="33"/>
      <c r="R5855" s="33"/>
      <c r="S5855" s="34" t="str">
        <f t="shared" si="1142"/>
        <v/>
      </c>
      <c r="T5855" s="35">
        <f t="shared" si="1143"/>
        <v>0</v>
      </c>
      <c r="U5855" s="36" t="e">
        <f>INDEX([1]ราคาที่ดิน!$B:$G,MATCH($C5855,[1]ราคาที่ดิน!$A:$A,0),MATCH($B5855,[1]ราคาที่ดิน!$B$1:$G$1,0))</f>
        <v>#N/A</v>
      </c>
      <c r="V5855" s="37" t="e">
        <f t="shared" si="1144"/>
        <v>#N/A</v>
      </c>
    </row>
    <row r="5856" spans="1:22" s="5" customFormat="1" ht="24" customHeight="1" x14ac:dyDescent="0.2">
      <c r="A5856" s="31">
        <v>5841</v>
      </c>
      <c r="B5856" s="31"/>
      <c r="C5856" s="31"/>
      <c r="D5856" s="31"/>
      <c r="E5856" s="31"/>
      <c r="F5856" s="31"/>
      <c r="G5856" s="32"/>
      <c r="H5856" s="31"/>
      <c r="I5856" s="31"/>
      <c r="J5856" s="31"/>
      <c r="K5856" s="31"/>
      <c r="L5856" s="31"/>
      <c r="M5856" s="31"/>
      <c r="N5856" s="33"/>
      <c r="O5856" s="33"/>
      <c r="P5856" s="33"/>
      <c r="Q5856" s="33"/>
      <c r="R5856" s="33"/>
      <c r="S5856" s="34" t="str">
        <f t="shared" si="1142"/>
        <v/>
      </c>
      <c r="T5856" s="35">
        <f t="shared" si="1143"/>
        <v>0</v>
      </c>
      <c r="U5856" s="36" t="e">
        <f>INDEX([1]ราคาที่ดิน!$B:$G,MATCH($C5856,[1]ราคาที่ดิน!$A:$A,0),MATCH($B5856,[1]ราคาที่ดิน!$B$1:$G$1,0))</f>
        <v>#N/A</v>
      </c>
      <c r="V5856" s="37" t="e">
        <f t="shared" si="1144"/>
        <v>#N/A</v>
      </c>
    </row>
    <row r="5857" spans="1:22" s="5" customFormat="1" ht="24" customHeight="1" x14ac:dyDescent="0.2">
      <c r="A5857" s="31">
        <v>5842</v>
      </c>
      <c r="B5857" s="31"/>
      <c r="C5857" s="31"/>
      <c r="D5857" s="31"/>
      <c r="E5857" s="31"/>
      <c r="F5857" s="31"/>
      <c r="G5857" s="32"/>
      <c r="H5857" s="31"/>
      <c r="I5857" s="31"/>
      <c r="J5857" s="31"/>
      <c r="K5857" s="31"/>
      <c r="L5857" s="31"/>
      <c r="M5857" s="31"/>
      <c r="N5857" s="33"/>
      <c r="O5857" s="33"/>
      <c r="P5857" s="33"/>
      <c r="Q5857" s="33"/>
      <c r="R5857" s="33"/>
      <c r="S5857" s="34" t="str">
        <f t="shared" si="1142"/>
        <v/>
      </c>
      <c r="T5857" s="35">
        <f t="shared" si="1143"/>
        <v>0</v>
      </c>
      <c r="U5857" s="36" t="e">
        <f>INDEX([1]ราคาที่ดิน!$B:$G,MATCH($C5857,[1]ราคาที่ดิน!$A:$A,0),MATCH($B5857,[1]ราคาที่ดิน!$B$1:$G$1,0))</f>
        <v>#N/A</v>
      </c>
      <c r="V5857" s="37" t="e">
        <f t="shared" si="1144"/>
        <v>#N/A</v>
      </c>
    </row>
    <row r="5858" spans="1:22" s="5" customFormat="1" ht="24" customHeight="1" x14ac:dyDescent="0.2">
      <c r="A5858" s="31">
        <v>5843</v>
      </c>
      <c r="B5858" s="31"/>
      <c r="C5858" s="31"/>
      <c r="D5858" s="31"/>
      <c r="E5858" s="31"/>
      <c r="F5858" s="31"/>
      <c r="G5858" s="32"/>
      <c r="H5858" s="31"/>
      <c r="I5858" s="31"/>
      <c r="J5858" s="31"/>
      <c r="K5858" s="31"/>
      <c r="L5858" s="31"/>
      <c r="M5858" s="31"/>
      <c r="N5858" s="33"/>
      <c r="O5858" s="33"/>
      <c r="P5858" s="33"/>
      <c r="Q5858" s="33"/>
      <c r="R5858" s="33"/>
      <c r="S5858" s="34" t="str">
        <f t="shared" si="1142"/>
        <v/>
      </c>
      <c r="T5858" s="35">
        <f t="shared" si="1143"/>
        <v>0</v>
      </c>
      <c r="U5858" s="36" t="e">
        <f>INDEX([1]ราคาที่ดิน!$B:$G,MATCH($C5858,[1]ราคาที่ดิน!$A:$A,0),MATCH($B5858,[1]ราคาที่ดิน!$B$1:$G$1,0))</f>
        <v>#N/A</v>
      </c>
      <c r="V5858" s="37" t="e">
        <f t="shared" si="1144"/>
        <v>#N/A</v>
      </c>
    </row>
    <row r="5859" spans="1:22" s="5" customFormat="1" ht="24" customHeight="1" x14ac:dyDescent="0.2">
      <c r="A5859" s="31">
        <v>5844</v>
      </c>
      <c r="B5859" s="31"/>
      <c r="C5859" s="31"/>
      <c r="D5859" s="31"/>
      <c r="E5859" s="31"/>
      <c r="F5859" s="31"/>
      <c r="G5859" s="32"/>
      <c r="H5859" s="31"/>
      <c r="I5859" s="31"/>
      <c r="J5859" s="31"/>
      <c r="K5859" s="31"/>
      <c r="L5859" s="31"/>
      <c r="M5859" s="31"/>
      <c r="N5859" s="33"/>
      <c r="O5859" s="33"/>
      <c r="P5859" s="33"/>
      <c r="Q5859" s="33"/>
      <c r="R5859" s="33"/>
      <c r="S5859" s="34" t="str">
        <f t="shared" si="1142"/>
        <v/>
      </c>
      <c r="T5859" s="35">
        <f t="shared" si="1143"/>
        <v>0</v>
      </c>
      <c r="U5859" s="36" t="e">
        <f>INDEX([1]ราคาที่ดิน!$B:$G,MATCH($C5859,[1]ราคาที่ดิน!$A:$A,0),MATCH($B5859,[1]ราคาที่ดิน!$B$1:$G$1,0))</f>
        <v>#N/A</v>
      </c>
      <c r="V5859" s="37" t="e">
        <f t="shared" si="1144"/>
        <v>#N/A</v>
      </c>
    </row>
    <row r="5860" spans="1:22" s="5" customFormat="1" ht="24" customHeight="1" x14ac:dyDescent="0.2">
      <c r="A5860" s="31">
        <v>5845</v>
      </c>
      <c r="B5860" s="31"/>
      <c r="C5860" s="31"/>
      <c r="D5860" s="31"/>
      <c r="E5860" s="31"/>
      <c r="F5860" s="31"/>
      <c r="G5860" s="32"/>
      <c r="H5860" s="31"/>
      <c r="I5860" s="31"/>
      <c r="J5860" s="31"/>
      <c r="K5860" s="31"/>
      <c r="L5860" s="31"/>
      <c r="M5860" s="31"/>
      <c r="N5860" s="33"/>
      <c r="O5860" s="33"/>
      <c r="P5860" s="33"/>
      <c r="Q5860" s="33"/>
      <c r="R5860" s="33"/>
      <c r="S5860" s="34" t="str">
        <f t="shared" si="1142"/>
        <v/>
      </c>
      <c r="T5860" s="35">
        <f t="shared" si="1143"/>
        <v>0</v>
      </c>
      <c r="U5860" s="36" t="e">
        <f>INDEX([1]ราคาที่ดิน!$B:$G,MATCH($C5860,[1]ราคาที่ดิน!$A:$A,0),MATCH($B5860,[1]ราคาที่ดิน!$B$1:$G$1,0))</f>
        <v>#N/A</v>
      </c>
      <c r="V5860" s="37" t="e">
        <f t="shared" si="1144"/>
        <v>#N/A</v>
      </c>
    </row>
    <row r="5861" spans="1:22" s="5" customFormat="1" ht="24" customHeight="1" x14ac:dyDescent="0.2">
      <c r="A5861" s="31">
        <v>5846</v>
      </c>
      <c r="B5861" s="31"/>
      <c r="C5861" s="31"/>
      <c r="D5861" s="31"/>
      <c r="E5861" s="31"/>
      <c r="F5861" s="31"/>
      <c r="G5861" s="32"/>
      <c r="H5861" s="31"/>
      <c r="I5861" s="31"/>
      <c r="J5861" s="31"/>
      <c r="K5861" s="31"/>
      <c r="L5861" s="31"/>
      <c r="M5861" s="31"/>
      <c r="N5861" s="33"/>
      <c r="O5861" s="33"/>
      <c r="P5861" s="33"/>
      <c r="Q5861" s="33"/>
      <c r="R5861" s="33"/>
      <c r="S5861" s="34" t="str">
        <f t="shared" si="1142"/>
        <v/>
      </c>
      <c r="T5861" s="35">
        <f t="shared" si="1143"/>
        <v>0</v>
      </c>
      <c r="U5861" s="36" t="e">
        <f>INDEX([1]ราคาที่ดิน!$B:$G,MATCH($C5861,[1]ราคาที่ดิน!$A:$A,0),MATCH($B5861,[1]ราคาที่ดิน!$B$1:$G$1,0))</f>
        <v>#N/A</v>
      </c>
      <c r="V5861" s="37" t="e">
        <f t="shared" si="1144"/>
        <v>#N/A</v>
      </c>
    </row>
    <row r="5862" spans="1:22" s="5" customFormat="1" ht="24" customHeight="1" x14ac:dyDescent="0.2">
      <c r="A5862" s="31">
        <v>5847</v>
      </c>
      <c r="B5862" s="31"/>
      <c r="C5862" s="31"/>
      <c r="D5862" s="31"/>
      <c r="E5862" s="31"/>
      <c r="F5862" s="31"/>
      <c r="G5862" s="32"/>
      <c r="H5862" s="31"/>
      <c r="I5862" s="31"/>
      <c r="J5862" s="31"/>
      <c r="K5862" s="31"/>
      <c r="L5862" s="31"/>
      <c r="M5862" s="31"/>
      <c r="N5862" s="33"/>
      <c r="O5862" s="33"/>
      <c r="P5862" s="33"/>
      <c r="Q5862" s="33"/>
      <c r="R5862" s="33"/>
      <c r="S5862" s="34" t="str">
        <f t="shared" si="1142"/>
        <v/>
      </c>
      <c r="T5862" s="35">
        <f t="shared" si="1143"/>
        <v>0</v>
      </c>
      <c r="U5862" s="36" t="e">
        <f>INDEX([1]ราคาที่ดิน!$B:$G,MATCH($C5862,[1]ราคาที่ดิน!$A:$A,0),MATCH($B5862,[1]ราคาที่ดิน!$B$1:$G$1,0))</f>
        <v>#N/A</v>
      </c>
      <c r="V5862" s="37" t="e">
        <f t="shared" si="1144"/>
        <v>#N/A</v>
      </c>
    </row>
    <row r="5863" spans="1:22" s="5" customFormat="1" ht="24" customHeight="1" x14ac:dyDescent="0.2">
      <c r="A5863" s="31">
        <v>5848</v>
      </c>
      <c r="B5863" s="31"/>
      <c r="C5863" s="31"/>
      <c r="D5863" s="31"/>
      <c r="E5863" s="31"/>
      <c r="F5863" s="31"/>
      <c r="G5863" s="32"/>
      <c r="H5863" s="31"/>
      <c r="I5863" s="31"/>
      <c r="J5863" s="31"/>
      <c r="K5863" s="31"/>
      <c r="L5863" s="31"/>
      <c r="M5863" s="31"/>
      <c r="N5863" s="33"/>
      <c r="O5863" s="33"/>
      <c r="P5863" s="33"/>
      <c r="Q5863" s="33"/>
      <c r="R5863" s="33"/>
      <c r="S5863" s="34" t="str">
        <f t="shared" si="1142"/>
        <v/>
      </c>
      <c r="T5863" s="35">
        <f t="shared" si="1143"/>
        <v>0</v>
      </c>
      <c r="U5863" s="36" t="e">
        <f>INDEX([1]ราคาที่ดิน!$B:$G,MATCH($C5863,[1]ราคาที่ดิน!$A:$A,0),MATCH($B5863,[1]ราคาที่ดิน!$B$1:$G$1,0))</f>
        <v>#N/A</v>
      </c>
      <c r="V5863" s="37" t="e">
        <f t="shared" si="1144"/>
        <v>#N/A</v>
      </c>
    </row>
    <row r="5864" spans="1:22" s="5" customFormat="1" ht="24" customHeight="1" x14ac:dyDescent="0.2">
      <c r="A5864" s="31">
        <v>5849</v>
      </c>
      <c r="B5864" s="31"/>
      <c r="C5864" s="31"/>
      <c r="D5864" s="31"/>
      <c r="E5864" s="31"/>
      <c r="F5864" s="31"/>
      <c r="G5864" s="32"/>
      <c r="H5864" s="31"/>
      <c r="I5864" s="31"/>
      <c r="J5864" s="31"/>
      <c r="K5864" s="31"/>
      <c r="L5864" s="31"/>
      <c r="M5864" s="31"/>
      <c r="N5864" s="33"/>
      <c r="O5864" s="33"/>
      <c r="P5864" s="33"/>
      <c r="Q5864" s="33"/>
      <c r="R5864" s="33"/>
      <c r="S5864" s="34" t="str">
        <f t="shared" si="1142"/>
        <v/>
      </c>
      <c r="T5864" s="35">
        <f t="shared" si="1143"/>
        <v>0</v>
      </c>
      <c r="U5864" s="36" t="e">
        <f>INDEX([1]ราคาที่ดิน!$B:$G,MATCH($C5864,[1]ราคาที่ดิน!$A:$A,0),MATCH($B5864,[1]ราคาที่ดิน!$B$1:$G$1,0))</f>
        <v>#N/A</v>
      </c>
      <c r="V5864" s="37" t="e">
        <f t="shared" si="1144"/>
        <v>#N/A</v>
      </c>
    </row>
    <row r="5865" spans="1:22" s="5" customFormat="1" ht="24" customHeight="1" x14ac:dyDescent="0.2">
      <c r="A5865" s="31">
        <v>5850</v>
      </c>
      <c r="B5865" s="31"/>
      <c r="C5865" s="31"/>
      <c r="D5865" s="31"/>
      <c r="E5865" s="31"/>
      <c r="F5865" s="31"/>
      <c r="G5865" s="32"/>
      <c r="H5865" s="31"/>
      <c r="I5865" s="31"/>
      <c r="J5865" s="31"/>
      <c r="K5865" s="31"/>
      <c r="L5865" s="31"/>
      <c r="M5865" s="31"/>
      <c r="N5865" s="33"/>
      <c r="O5865" s="33"/>
      <c r="P5865" s="33"/>
      <c r="Q5865" s="33"/>
      <c r="R5865" s="33"/>
      <c r="S5865" s="34" t="str">
        <f t="shared" si="1142"/>
        <v/>
      </c>
      <c r="T5865" s="35">
        <f t="shared" si="1143"/>
        <v>0</v>
      </c>
      <c r="U5865" s="36" t="e">
        <f>INDEX([1]ราคาที่ดิน!$B:$G,MATCH($C5865,[1]ราคาที่ดิน!$A:$A,0),MATCH($B5865,[1]ราคาที่ดิน!$B$1:$G$1,0))</f>
        <v>#N/A</v>
      </c>
      <c r="V5865" s="37" t="e">
        <f t="shared" si="1144"/>
        <v>#N/A</v>
      </c>
    </row>
    <row r="5866" spans="1:22" s="5" customFormat="1" ht="24" customHeight="1" x14ac:dyDescent="0.2">
      <c r="A5866" s="31">
        <v>5851</v>
      </c>
      <c r="B5866" s="31"/>
      <c r="C5866" s="31"/>
      <c r="D5866" s="31"/>
      <c r="E5866" s="31"/>
      <c r="F5866" s="31"/>
      <c r="G5866" s="32"/>
      <c r="H5866" s="31"/>
      <c r="I5866" s="31"/>
      <c r="J5866" s="31"/>
      <c r="K5866" s="31"/>
      <c r="L5866" s="31"/>
      <c r="M5866" s="31"/>
      <c r="N5866" s="33"/>
      <c r="O5866" s="33"/>
      <c r="P5866" s="33"/>
      <c r="Q5866" s="33"/>
      <c r="R5866" s="33"/>
      <c r="S5866" s="34" t="str">
        <f t="shared" si="1142"/>
        <v/>
      </c>
      <c r="T5866" s="35">
        <f t="shared" si="1143"/>
        <v>0</v>
      </c>
      <c r="U5866" s="36" t="e">
        <f>INDEX([1]ราคาที่ดิน!$B:$G,MATCH($C5866,[1]ราคาที่ดิน!$A:$A,0),MATCH($B5866,[1]ราคาที่ดิน!$B$1:$G$1,0))</f>
        <v>#N/A</v>
      </c>
      <c r="V5866" s="37" t="e">
        <f t="shared" si="1144"/>
        <v>#N/A</v>
      </c>
    </row>
    <row r="5867" spans="1:22" s="5" customFormat="1" ht="24" customHeight="1" x14ac:dyDescent="0.2">
      <c r="A5867" s="31">
        <v>5852</v>
      </c>
      <c r="B5867" s="31"/>
      <c r="C5867" s="31"/>
      <c r="D5867" s="31"/>
      <c r="E5867" s="31"/>
      <c r="F5867" s="31"/>
      <c r="G5867" s="32"/>
      <c r="H5867" s="31"/>
      <c r="I5867" s="31"/>
      <c r="J5867" s="31"/>
      <c r="K5867" s="31"/>
      <c r="L5867" s="31"/>
      <c r="M5867" s="31"/>
      <c r="N5867" s="33"/>
      <c r="O5867" s="33"/>
      <c r="P5867" s="33"/>
      <c r="Q5867" s="33"/>
      <c r="R5867" s="33"/>
      <c r="S5867" s="34" t="str">
        <f t="shared" si="1142"/>
        <v/>
      </c>
      <c r="T5867" s="35">
        <f t="shared" si="1143"/>
        <v>0</v>
      </c>
      <c r="U5867" s="36" t="e">
        <f>INDEX([1]ราคาที่ดิน!$B:$G,MATCH($C5867,[1]ราคาที่ดิน!$A:$A,0),MATCH($B5867,[1]ราคาที่ดิน!$B$1:$G$1,0))</f>
        <v>#N/A</v>
      </c>
      <c r="V5867" s="37" t="e">
        <f t="shared" si="1144"/>
        <v>#N/A</v>
      </c>
    </row>
    <row r="5868" spans="1:22" s="5" customFormat="1" ht="24" customHeight="1" x14ac:dyDescent="0.2">
      <c r="A5868" s="31">
        <v>5853</v>
      </c>
      <c r="B5868" s="31"/>
      <c r="C5868" s="31"/>
      <c r="D5868" s="31"/>
      <c r="E5868" s="31"/>
      <c r="F5868" s="31"/>
      <c r="G5868" s="32"/>
      <c r="H5868" s="31"/>
      <c r="I5868" s="31"/>
      <c r="J5868" s="31"/>
      <c r="K5868" s="31"/>
      <c r="L5868" s="31"/>
      <c r="M5868" s="31"/>
      <c r="N5868" s="33"/>
      <c r="O5868" s="33"/>
      <c r="P5868" s="33"/>
      <c r="Q5868" s="33"/>
      <c r="R5868" s="33"/>
      <c r="S5868" s="34" t="str">
        <f t="shared" si="1142"/>
        <v/>
      </c>
      <c r="T5868" s="35">
        <f t="shared" si="1143"/>
        <v>0</v>
      </c>
      <c r="U5868" s="36" t="e">
        <f>INDEX([1]ราคาที่ดิน!$B:$G,MATCH($C5868,[1]ราคาที่ดิน!$A:$A,0),MATCH($B5868,[1]ราคาที่ดิน!$B$1:$G$1,0))</f>
        <v>#N/A</v>
      </c>
      <c r="V5868" s="37" t="e">
        <f t="shared" si="1144"/>
        <v>#N/A</v>
      </c>
    </row>
    <row r="5869" spans="1:22" s="5" customFormat="1" ht="24" customHeight="1" x14ac:dyDescent="0.2">
      <c r="A5869" s="31">
        <v>5854</v>
      </c>
      <c r="B5869" s="31"/>
      <c r="C5869" s="31"/>
      <c r="D5869" s="31"/>
      <c r="E5869" s="31"/>
      <c r="F5869" s="31"/>
      <c r="G5869" s="32"/>
      <c r="H5869" s="31"/>
      <c r="I5869" s="31"/>
      <c r="J5869" s="31"/>
      <c r="K5869" s="31"/>
      <c r="L5869" s="31"/>
      <c r="M5869" s="31"/>
      <c r="N5869" s="33"/>
      <c r="O5869" s="33"/>
      <c r="P5869" s="33"/>
      <c r="Q5869" s="33"/>
      <c r="R5869" s="33"/>
      <c r="S5869" s="34" t="str">
        <f t="shared" si="1142"/>
        <v/>
      </c>
      <c r="T5869" s="35">
        <f t="shared" si="1143"/>
        <v>0</v>
      </c>
      <c r="U5869" s="36" t="e">
        <f>INDEX([1]ราคาที่ดิน!$B:$G,MATCH($C5869,[1]ราคาที่ดิน!$A:$A,0),MATCH($B5869,[1]ราคาที่ดิน!$B$1:$G$1,0))</f>
        <v>#N/A</v>
      </c>
      <c r="V5869" s="37" t="e">
        <f t="shared" si="1144"/>
        <v>#N/A</v>
      </c>
    </row>
    <row r="5870" spans="1:22" s="5" customFormat="1" ht="24" customHeight="1" x14ac:dyDescent="0.2">
      <c r="A5870" s="31">
        <v>5855</v>
      </c>
      <c r="B5870" s="31"/>
      <c r="C5870" s="31"/>
      <c r="D5870" s="31"/>
      <c r="E5870" s="31"/>
      <c r="F5870" s="31"/>
      <c r="G5870" s="32"/>
      <c r="H5870" s="31"/>
      <c r="I5870" s="31"/>
      <c r="J5870" s="31"/>
      <c r="K5870" s="31"/>
      <c r="L5870" s="31"/>
      <c r="M5870" s="31"/>
      <c r="N5870" s="33"/>
      <c r="O5870" s="33"/>
      <c r="P5870" s="33"/>
      <c r="Q5870" s="33"/>
      <c r="R5870" s="33"/>
      <c r="S5870" s="34" t="str">
        <f t="shared" si="1142"/>
        <v/>
      </c>
      <c r="T5870" s="35">
        <f t="shared" si="1143"/>
        <v>0</v>
      </c>
      <c r="U5870" s="36" t="e">
        <f>INDEX([1]ราคาที่ดิน!$B:$G,MATCH($C5870,[1]ราคาที่ดิน!$A:$A,0),MATCH($B5870,[1]ราคาที่ดิน!$B$1:$G$1,0))</f>
        <v>#N/A</v>
      </c>
      <c r="V5870" s="37" t="e">
        <f t="shared" si="1144"/>
        <v>#N/A</v>
      </c>
    </row>
    <row r="5871" spans="1:22" s="5" customFormat="1" ht="24" customHeight="1" x14ac:dyDescent="0.2">
      <c r="A5871" s="31">
        <v>5856</v>
      </c>
      <c r="B5871" s="31"/>
      <c r="C5871" s="31"/>
      <c r="D5871" s="31"/>
      <c r="E5871" s="31"/>
      <c r="F5871" s="31"/>
      <c r="G5871" s="32"/>
      <c r="H5871" s="31"/>
      <c r="I5871" s="31"/>
      <c r="J5871" s="31"/>
      <c r="K5871" s="31"/>
      <c r="L5871" s="31"/>
      <c r="M5871" s="31"/>
      <c r="N5871" s="33"/>
      <c r="O5871" s="33"/>
      <c r="P5871" s="33"/>
      <c r="Q5871" s="33"/>
      <c r="R5871" s="33"/>
      <c r="S5871" s="34" t="str">
        <f t="shared" si="1142"/>
        <v/>
      </c>
      <c r="T5871" s="35">
        <f t="shared" si="1143"/>
        <v>0</v>
      </c>
      <c r="U5871" s="36" t="e">
        <f>INDEX([1]ราคาที่ดิน!$B:$G,MATCH($C5871,[1]ราคาที่ดิน!$A:$A,0),MATCH($B5871,[1]ราคาที่ดิน!$B$1:$G$1,0))</f>
        <v>#N/A</v>
      </c>
      <c r="V5871" s="37" t="e">
        <f t="shared" si="1144"/>
        <v>#N/A</v>
      </c>
    </row>
    <row r="5872" spans="1:22" s="5" customFormat="1" ht="24" customHeight="1" x14ac:dyDescent="0.2">
      <c r="A5872" s="31">
        <v>5857</v>
      </c>
      <c r="B5872" s="31"/>
      <c r="C5872" s="31"/>
      <c r="D5872" s="31"/>
      <c r="E5872" s="31"/>
      <c r="F5872" s="31"/>
      <c r="G5872" s="32"/>
      <c r="H5872" s="31"/>
      <c r="I5872" s="31"/>
      <c r="J5872" s="31"/>
      <c r="K5872" s="31"/>
      <c r="L5872" s="31"/>
      <c r="M5872" s="31"/>
      <c r="N5872" s="33"/>
      <c r="O5872" s="33"/>
      <c r="P5872" s="33"/>
      <c r="Q5872" s="33"/>
      <c r="R5872" s="33"/>
      <c r="S5872" s="34" t="str">
        <f t="shared" si="1142"/>
        <v/>
      </c>
      <c r="T5872" s="35">
        <f t="shared" si="1143"/>
        <v>0</v>
      </c>
      <c r="U5872" s="36" t="e">
        <f>INDEX([1]ราคาที่ดิน!$B:$G,MATCH($C5872,[1]ราคาที่ดิน!$A:$A,0),MATCH($B5872,[1]ราคาที่ดิน!$B$1:$G$1,0))</f>
        <v>#N/A</v>
      </c>
      <c r="V5872" s="37" t="e">
        <f t="shared" si="1144"/>
        <v>#N/A</v>
      </c>
    </row>
    <row r="5873" spans="1:22" s="5" customFormat="1" ht="24" customHeight="1" x14ac:dyDescent="0.2">
      <c r="A5873" s="31">
        <v>5858</v>
      </c>
      <c r="B5873" s="31"/>
      <c r="C5873" s="31"/>
      <c r="D5873" s="31"/>
      <c r="E5873" s="31"/>
      <c r="F5873" s="31"/>
      <c r="G5873" s="32"/>
      <c r="H5873" s="31"/>
      <c r="I5873" s="31"/>
      <c r="J5873" s="31"/>
      <c r="K5873" s="31"/>
      <c r="L5873" s="31"/>
      <c r="M5873" s="31"/>
      <c r="N5873" s="33"/>
      <c r="O5873" s="33"/>
      <c r="P5873" s="33"/>
      <c r="Q5873" s="33"/>
      <c r="R5873" s="33"/>
      <c r="S5873" s="34" t="str">
        <f t="shared" si="1142"/>
        <v/>
      </c>
      <c r="T5873" s="35">
        <f t="shared" si="1143"/>
        <v>0</v>
      </c>
      <c r="U5873" s="36" t="e">
        <f>INDEX([1]ราคาที่ดิน!$B:$G,MATCH($C5873,[1]ราคาที่ดิน!$A:$A,0),MATCH($B5873,[1]ราคาที่ดิน!$B$1:$G$1,0))</f>
        <v>#N/A</v>
      </c>
      <c r="V5873" s="37" t="e">
        <f t="shared" si="1144"/>
        <v>#N/A</v>
      </c>
    </row>
    <row r="5874" spans="1:22" s="5" customFormat="1" ht="24" customHeight="1" x14ac:dyDescent="0.2">
      <c r="A5874" s="31">
        <v>5859</v>
      </c>
      <c r="B5874" s="31"/>
      <c r="C5874" s="31"/>
      <c r="D5874" s="31"/>
      <c r="E5874" s="31"/>
      <c r="F5874" s="31"/>
      <c r="G5874" s="32"/>
      <c r="H5874" s="31"/>
      <c r="I5874" s="31"/>
      <c r="J5874" s="31"/>
      <c r="K5874" s="31"/>
      <c r="L5874" s="31"/>
      <c r="M5874" s="31"/>
      <c r="N5874" s="33"/>
      <c r="O5874" s="33"/>
      <c r="P5874" s="33"/>
      <c r="Q5874" s="33"/>
      <c r="R5874" s="33"/>
      <c r="S5874" s="34" t="str">
        <f t="shared" si="1142"/>
        <v/>
      </c>
      <c r="T5874" s="35">
        <f t="shared" si="1143"/>
        <v>0</v>
      </c>
      <c r="U5874" s="36" t="e">
        <f>INDEX([1]ราคาที่ดิน!$B:$G,MATCH($C5874,[1]ราคาที่ดิน!$A:$A,0),MATCH($B5874,[1]ราคาที่ดิน!$B$1:$G$1,0))</f>
        <v>#N/A</v>
      </c>
      <c r="V5874" s="37" t="e">
        <f t="shared" si="1144"/>
        <v>#N/A</v>
      </c>
    </row>
    <row r="5875" spans="1:22" s="5" customFormat="1" ht="24" customHeight="1" x14ac:dyDescent="0.2">
      <c r="A5875" s="31">
        <v>5860</v>
      </c>
      <c r="B5875" s="31"/>
      <c r="C5875" s="31"/>
      <c r="D5875" s="31"/>
      <c r="E5875" s="31"/>
      <c r="F5875" s="31"/>
      <c r="G5875" s="32"/>
      <c r="H5875" s="31"/>
      <c r="I5875" s="31"/>
      <c r="J5875" s="31"/>
      <c r="K5875" s="31"/>
      <c r="L5875" s="31"/>
      <c r="M5875" s="31"/>
      <c r="N5875" s="33"/>
      <c r="O5875" s="33"/>
      <c r="P5875" s="33"/>
      <c r="Q5875" s="33"/>
      <c r="R5875" s="33"/>
      <c r="S5875" s="34" t="str">
        <f t="shared" si="1142"/>
        <v/>
      </c>
      <c r="T5875" s="35">
        <f t="shared" si="1143"/>
        <v>0</v>
      </c>
      <c r="U5875" s="36" t="e">
        <f>INDEX([1]ราคาที่ดิน!$B:$G,MATCH($C5875,[1]ราคาที่ดิน!$A:$A,0),MATCH($B5875,[1]ราคาที่ดิน!$B$1:$G$1,0))</f>
        <v>#N/A</v>
      </c>
      <c r="V5875" s="37" t="e">
        <f t="shared" si="1144"/>
        <v>#N/A</v>
      </c>
    </row>
    <row r="5876" spans="1:22" s="5" customFormat="1" ht="24" customHeight="1" x14ac:dyDescent="0.2">
      <c r="A5876" s="31">
        <v>5861</v>
      </c>
      <c r="B5876" s="31"/>
      <c r="C5876" s="31"/>
      <c r="D5876" s="31"/>
      <c r="E5876" s="31"/>
      <c r="F5876" s="31"/>
      <c r="G5876" s="32"/>
      <c r="H5876" s="31"/>
      <c r="I5876" s="31"/>
      <c r="J5876" s="31"/>
      <c r="K5876" s="31"/>
      <c r="L5876" s="31"/>
      <c r="M5876" s="31"/>
      <c r="N5876" s="33"/>
      <c r="O5876" s="33"/>
      <c r="P5876" s="33"/>
      <c r="Q5876" s="33"/>
      <c r="R5876" s="33"/>
      <c r="S5876" s="34" t="str">
        <f t="shared" si="1142"/>
        <v/>
      </c>
      <c r="T5876" s="35">
        <f t="shared" si="1143"/>
        <v>0</v>
      </c>
      <c r="U5876" s="36" t="e">
        <f>INDEX([1]ราคาที่ดิน!$B:$G,MATCH($C5876,[1]ราคาที่ดิน!$A:$A,0),MATCH($B5876,[1]ราคาที่ดิน!$B$1:$G$1,0))</f>
        <v>#N/A</v>
      </c>
      <c r="V5876" s="37" t="e">
        <f t="shared" si="1144"/>
        <v>#N/A</v>
      </c>
    </row>
    <row r="5877" spans="1:22" s="5" customFormat="1" ht="24" customHeight="1" x14ac:dyDescent="0.2">
      <c r="A5877" s="31">
        <v>5862</v>
      </c>
      <c r="B5877" s="31"/>
      <c r="C5877" s="31"/>
      <c r="D5877" s="31"/>
      <c r="E5877" s="31"/>
      <c r="F5877" s="31"/>
      <c r="G5877" s="32"/>
      <c r="H5877" s="31"/>
      <c r="I5877" s="31"/>
      <c r="J5877" s="31"/>
      <c r="K5877" s="31"/>
      <c r="L5877" s="31"/>
      <c r="M5877" s="31"/>
      <c r="N5877" s="33"/>
      <c r="O5877" s="33"/>
      <c r="P5877" s="33"/>
      <c r="Q5877" s="33"/>
      <c r="R5877" s="33"/>
      <c r="S5877" s="34" t="str">
        <f t="shared" si="1142"/>
        <v/>
      </c>
      <c r="T5877" s="35">
        <f t="shared" si="1143"/>
        <v>0</v>
      </c>
      <c r="U5877" s="36" t="e">
        <f>INDEX([1]ราคาที่ดิน!$B:$G,MATCH($C5877,[1]ราคาที่ดิน!$A:$A,0),MATCH($B5877,[1]ราคาที่ดิน!$B$1:$G$1,0))</f>
        <v>#N/A</v>
      </c>
      <c r="V5877" s="37" t="e">
        <f t="shared" si="1144"/>
        <v>#N/A</v>
      </c>
    </row>
    <row r="5878" spans="1:22" s="5" customFormat="1" ht="24" customHeight="1" x14ac:dyDescent="0.2">
      <c r="A5878" s="31">
        <v>5863</v>
      </c>
      <c r="B5878" s="31"/>
      <c r="C5878" s="31"/>
      <c r="D5878" s="31"/>
      <c r="E5878" s="31"/>
      <c r="F5878" s="31"/>
      <c r="G5878" s="32"/>
      <c r="H5878" s="31"/>
      <c r="I5878" s="31"/>
      <c r="J5878" s="31"/>
      <c r="K5878" s="31"/>
      <c r="L5878" s="31"/>
      <c r="M5878" s="31"/>
      <c r="N5878" s="33"/>
      <c r="O5878" s="33"/>
      <c r="P5878" s="33"/>
      <c r="Q5878" s="33"/>
      <c r="R5878" s="33"/>
      <c r="S5878" s="34" t="str">
        <f t="shared" si="1142"/>
        <v/>
      </c>
      <c r="T5878" s="35">
        <f t="shared" si="1143"/>
        <v>0</v>
      </c>
      <c r="U5878" s="36" t="e">
        <f>INDEX([1]ราคาที่ดิน!$B:$G,MATCH($C5878,[1]ราคาที่ดิน!$A:$A,0),MATCH($B5878,[1]ราคาที่ดิน!$B$1:$G$1,0))</f>
        <v>#N/A</v>
      </c>
      <c r="V5878" s="37" t="e">
        <f t="shared" si="1144"/>
        <v>#N/A</v>
      </c>
    </row>
    <row r="5879" spans="1:22" s="5" customFormat="1" ht="24" customHeight="1" x14ac:dyDescent="0.2">
      <c r="A5879" s="31">
        <v>5864</v>
      </c>
      <c r="B5879" s="31"/>
      <c r="C5879" s="31"/>
      <c r="D5879" s="31"/>
      <c r="E5879" s="31"/>
      <c r="F5879" s="31"/>
      <c r="G5879" s="32"/>
      <c r="H5879" s="31"/>
      <c r="I5879" s="31"/>
      <c r="J5879" s="31"/>
      <c r="K5879" s="31"/>
      <c r="L5879" s="31"/>
      <c r="M5879" s="31"/>
      <c r="N5879" s="33"/>
      <c r="O5879" s="33"/>
      <c r="P5879" s="33"/>
      <c r="Q5879" s="33"/>
      <c r="R5879" s="33"/>
      <c r="S5879" s="34" t="str">
        <f t="shared" si="1142"/>
        <v/>
      </c>
      <c r="T5879" s="35">
        <f t="shared" si="1143"/>
        <v>0</v>
      </c>
      <c r="U5879" s="36" t="e">
        <f>INDEX([1]ราคาที่ดิน!$B:$G,MATCH($C5879,[1]ราคาที่ดิน!$A:$A,0),MATCH($B5879,[1]ราคาที่ดิน!$B$1:$G$1,0))</f>
        <v>#N/A</v>
      </c>
      <c r="V5879" s="37" t="e">
        <f t="shared" si="1144"/>
        <v>#N/A</v>
      </c>
    </row>
    <row r="5880" spans="1:22" s="5" customFormat="1" ht="24" customHeight="1" x14ac:dyDescent="0.2">
      <c r="A5880" s="31">
        <v>5865</v>
      </c>
      <c r="B5880" s="31"/>
      <c r="C5880" s="31"/>
      <c r="D5880" s="31"/>
      <c r="E5880" s="31"/>
      <c r="F5880" s="31"/>
      <c r="G5880" s="32"/>
      <c r="H5880" s="31"/>
      <c r="I5880" s="31"/>
      <c r="J5880" s="31"/>
      <c r="K5880" s="31"/>
      <c r="L5880" s="31"/>
      <c r="M5880" s="31"/>
      <c r="N5880" s="33"/>
      <c r="O5880" s="33"/>
      <c r="P5880" s="33"/>
      <c r="Q5880" s="33"/>
      <c r="R5880" s="33"/>
      <c r="S5880" s="34" t="str">
        <f t="shared" si="1142"/>
        <v/>
      </c>
      <c r="T5880" s="35">
        <f t="shared" si="1143"/>
        <v>0</v>
      </c>
      <c r="U5880" s="36" t="e">
        <f>INDEX([1]ราคาที่ดิน!$B:$G,MATCH($C5880,[1]ราคาที่ดิน!$A:$A,0),MATCH($B5880,[1]ราคาที่ดิน!$B$1:$G$1,0))</f>
        <v>#N/A</v>
      </c>
      <c r="V5880" s="37" t="e">
        <f t="shared" si="1144"/>
        <v>#N/A</v>
      </c>
    </row>
    <row r="5881" spans="1:22" s="5" customFormat="1" ht="24" customHeight="1" x14ac:dyDescent="0.2">
      <c r="A5881" s="31">
        <v>5866</v>
      </c>
      <c r="B5881" s="31"/>
      <c r="C5881" s="31"/>
      <c r="D5881" s="31"/>
      <c r="E5881" s="31"/>
      <c r="F5881" s="31"/>
      <c r="G5881" s="32"/>
      <c r="H5881" s="31"/>
      <c r="I5881" s="31"/>
      <c r="J5881" s="31"/>
      <c r="K5881" s="31"/>
      <c r="L5881" s="31"/>
      <c r="M5881" s="31"/>
      <c r="N5881" s="33"/>
      <c r="O5881" s="33"/>
      <c r="P5881" s="33"/>
      <c r="Q5881" s="33"/>
      <c r="R5881" s="33"/>
      <c r="S5881" s="34" t="str">
        <f t="shared" si="1142"/>
        <v/>
      </c>
      <c r="T5881" s="35">
        <f t="shared" si="1143"/>
        <v>0</v>
      </c>
      <c r="U5881" s="36" t="e">
        <f>INDEX([1]ราคาที่ดิน!$B:$G,MATCH($C5881,[1]ราคาที่ดิน!$A:$A,0),MATCH($B5881,[1]ราคาที่ดิน!$B$1:$G$1,0))</f>
        <v>#N/A</v>
      </c>
      <c r="V5881" s="37" t="e">
        <f t="shared" si="1144"/>
        <v>#N/A</v>
      </c>
    </row>
    <row r="5882" spans="1:22" s="5" customFormat="1" ht="24" customHeight="1" x14ac:dyDescent="0.2">
      <c r="A5882" s="31">
        <v>5867</v>
      </c>
      <c r="B5882" s="31"/>
      <c r="C5882" s="31"/>
      <c r="D5882" s="31"/>
      <c r="E5882" s="31"/>
      <c r="F5882" s="31"/>
      <c r="G5882" s="32"/>
      <c r="H5882" s="31"/>
      <c r="I5882" s="31"/>
      <c r="J5882" s="31"/>
      <c r="K5882" s="31"/>
      <c r="L5882" s="31"/>
      <c r="M5882" s="31"/>
      <c r="N5882" s="33"/>
      <c r="O5882" s="33"/>
      <c r="P5882" s="33"/>
      <c r="Q5882" s="33"/>
      <c r="R5882" s="33"/>
      <c r="S5882" s="34" t="str">
        <f t="shared" si="1142"/>
        <v/>
      </c>
      <c r="T5882" s="35">
        <f t="shared" si="1143"/>
        <v>0</v>
      </c>
      <c r="U5882" s="36" t="e">
        <f>INDEX([1]ราคาที่ดิน!$B:$G,MATCH($C5882,[1]ราคาที่ดิน!$A:$A,0),MATCH($B5882,[1]ราคาที่ดิน!$B$1:$G$1,0))</f>
        <v>#N/A</v>
      </c>
      <c r="V5882" s="37" t="e">
        <f t="shared" si="1144"/>
        <v>#N/A</v>
      </c>
    </row>
    <row r="5883" spans="1:22" s="5" customFormat="1" ht="24" customHeight="1" x14ac:dyDescent="0.2">
      <c r="A5883" s="31">
        <v>5868</v>
      </c>
      <c r="B5883" s="31"/>
      <c r="C5883" s="31"/>
      <c r="D5883" s="31"/>
      <c r="E5883" s="31"/>
      <c r="F5883" s="31"/>
      <c r="G5883" s="32"/>
      <c r="H5883" s="31"/>
      <c r="I5883" s="31"/>
      <c r="J5883" s="31"/>
      <c r="K5883" s="31"/>
      <c r="L5883" s="31"/>
      <c r="M5883" s="31"/>
      <c r="N5883" s="33"/>
      <c r="O5883" s="33"/>
      <c r="P5883" s="33"/>
      <c r="Q5883" s="33"/>
      <c r="R5883" s="33"/>
      <c r="S5883" s="34" t="str">
        <f t="shared" si="1142"/>
        <v/>
      </c>
      <c r="T5883" s="35">
        <f t="shared" si="1143"/>
        <v>0</v>
      </c>
      <c r="U5883" s="36" t="e">
        <f>INDEX([1]ราคาที่ดิน!$B:$G,MATCH($C5883,[1]ราคาที่ดิน!$A:$A,0),MATCH($B5883,[1]ราคาที่ดิน!$B$1:$G$1,0))</f>
        <v>#N/A</v>
      </c>
      <c r="V5883" s="37" t="e">
        <f t="shared" si="1144"/>
        <v>#N/A</v>
      </c>
    </row>
    <row r="5884" spans="1:22" s="5" customFormat="1" ht="24" customHeight="1" x14ac:dyDescent="0.2">
      <c r="A5884" s="31">
        <v>5869</v>
      </c>
      <c r="B5884" s="31"/>
      <c r="C5884" s="31"/>
      <c r="D5884" s="31"/>
      <c r="E5884" s="31"/>
      <c r="F5884" s="31"/>
      <c r="G5884" s="32"/>
      <c r="H5884" s="31"/>
      <c r="I5884" s="31"/>
      <c r="J5884" s="31"/>
      <c r="K5884" s="31"/>
      <c r="L5884" s="31"/>
      <c r="M5884" s="31"/>
      <c r="N5884" s="33"/>
      <c r="O5884" s="33"/>
      <c r="P5884" s="33"/>
      <c r="Q5884" s="33"/>
      <c r="R5884" s="33"/>
      <c r="S5884" s="34" t="str">
        <f t="shared" si="1142"/>
        <v/>
      </c>
      <c r="T5884" s="35">
        <f t="shared" si="1143"/>
        <v>0</v>
      </c>
      <c r="U5884" s="36" t="e">
        <f>INDEX([1]ราคาที่ดิน!$B:$G,MATCH($C5884,[1]ราคาที่ดิน!$A:$A,0),MATCH($B5884,[1]ราคาที่ดิน!$B$1:$G$1,0))</f>
        <v>#N/A</v>
      </c>
      <c r="V5884" s="37" t="e">
        <f t="shared" si="1144"/>
        <v>#N/A</v>
      </c>
    </row>
    <row r="5885" spans="1:22" s="5" customFormat="1" ht="24" customHeight="1" x14ac:dyDescent="0.2">
      <c r="A5885" s="31">
        <v>5870</v>
      </c>
      <c r="B5885" s="31"/>
      <c r="C5885" s="31"/>
      <c r="D5885" s="31"/>
      <c r="E5885" s="31"/>
      <c r="F5885" s="31"/>
      <c r="G5885" s="32"/>
      <c r="H5885" s="31"/>
      <c r="I5885" s="31"/>
      <c r="J5885" s="31"/>
      <c r="K5885" s="31"/>
      <c r="L5885" s="31"/>
      <c r="M5885" s="31"/>
      <c r="N5885" s="33"/>
      <c r="O5885" s="33"/>
      <c r="P5885" s="33"/>
      <c r="Q5885" s="33"/>
      <c r="R5885" s="33"/>
      <c r="S5885" s="34" t="str">
        <f t="shared" si="1142"/>
        <v/>
      </c>
      <c r="T5885" s="35">
        <f t="shared" si="1143"/>
        <v>0</v>
      </c>
      <c r="U5885" s="36" t="e">
        <f>INDEX([1]ราคาที่ดิน!$B:$G,MATCH($C5885,[1]ราคาที่ดิน!$A:$A,0),MATCH($B5885,[1]ราคาที่ดิน!$B$1:$G$1,0))</f>
        <v>#N/A</v>
      </c>
      <c r="V5885" s="37" t="e">
        <f t="shared" si="1144"/>
        <v>#N/A</v>
      </c>
    </row>
    <row r="5886" spans="1:22" s="5" customFormat="1" ht="24" customHeight="1" x14ac:dyDescent="0.2">
      <c r="A5886" s="31">
        <v>5871</v>
      </c>
      <c r="B5886" s="31"/>
      <c r="C5886" s="31"/>
      <c r="D5886" s="31"/>
      <c r="E5886" s="31"/>
      <c r="F5886" s="31"/>
      <c r="G5886" s="32"/>
      <c r="H5886" s="31"/>
      <c r="I5886" s="31"/>
      <c r="J5886" s="31"/>
      <c r="K5886" s="31"/>
      <c r="L5886" s="31"/>
      <c r="M5886" s="31"/>
      <c r="N5886" s="33"/>
      <c r="O5886" s="33"/>
      <c r="P5886" s="33"/>
      <c r="Q5886" s="33"/>
      <c r="R5886" s="33"/>
      <c r="S5886" s="34" t="str">
        <f t="shared" si="1142"/>
        <v/>
      </c>
      <c r="T5886" s="35">
        <f t="shared" si="1143"/>
        <v>0</v>
      </c>
      <c r="U5886" s="36" t="e">
        <f>INDEX([1]ราคาที่ดิน!$B:$G,MATCH($C5886,[1]ราคาที่ดิน!$A:$A,0),MATCH($B5886,[1]ราคาที่ดิน!$B$1:$G$1,0))</f>
        <v>#N/A</v>
      </c>
      <c r="V5886" s="37" t="e">
        <f t="shared" si="1144"/>
        <v>#N/A</v>
      </c>
    </row>
    <row r="5887" spans="1:22" s="5" customFormat="1" ht="24" customHeight="1" x14ac:dyDescent="0.2">
      <c r="A5887" s="31">
        <v>5872</v>
      </c>
      <c r="B5887" s="31"/>
      <c r="C5887" s="31"/>
      <c r="D5887" s="31"/>
      <c r="E5887" s="31"/>
      <c r="F5887" s="31"/>
      <c r="G5887" s="32"/>
      <c r="H5887" s="31"/>
      <c r="I5887" s="31"/>
      <c r="J5887" s="31"/>
      <c r="K5887" s="31"/>
      <c r="L5887" s="31"/>
      <c r="M5887" s="31"/>
      <c r="N5887" s="33"/>
      <c r="O5887" s="33"/>
      <c r="P5887" s="33"/>
      <c r="Q5887" s="33"/>
      <c r="R5887" s="33"/>
      <c r="S5887" s="34" t="str">
        <f t="shared" si="1142"/>
        <v/>
      </c>
      <c r="T5887" s="35">
        <f t="shared" si="1143"/>
        <v>0</v>
      </c>
      <c r="U5887" s="36" t="e">
        <f>INDEX([1]ราคาที่ดิน!$B:$G,MATCH($C5887,[1]ราคาที่ดิน!$A:$A,0),MATCH($B5887,[1]ราคาที่ดิน!$B$1:$G$1,0))</f>
        <v>#N/A</v>
      </c>
      <c r="V5887" s="37" t="e">
        <f t="shared" si="1144"/>
        <v>#N/A</v>
      </c>
    </row>
    <row r="5888" spans="1:22" s="5" customFormat="1" ht="24" customHeight="1" x14ac:dyDescent="0.2">
      <c r="A5888" s="31">
        <v>5873</v>
      </c>
      <c r="B5888" s="31"/>
      <c r="C5888" s="31"/>
      <c r="D5888" s="31"/>
      <c r="E5888" s="31"/>
      <c r="F5888" s="31"/>
      <c r="G5888" s="32"/>
      <c r="H5888" s="31"/>
      <c r="I5888" s="31"/>
      <c r="J5888" s="31"/>
      <c r="K5888" s="31"/>
      <c r="L5888" s="31"/>
      <c r="M5888" s="31"/>
      <c r="N5888" s="33"/>
      <c r="O5888" s="33"/>
      <c r="P5888" s="33"/>
      <c r="Q5888" s="33"/>
      <c r="R5888" s="33"/>
      <c r="S5888" s="34" t="str">
        <f t="shared" si="1142"/>
        <v/>
      </c>
      <c r="T5888" s="35">
        <f t="shared" si="1143"/>
        <v>0</v>
      </c>
      <c r="U5888" s="36" t="e">
        <f>INDEX([1]ราคาที่ดิน!$B:$G,MATCH($C5888,[1]ราคาที่ดิน!$A:$A,0),MATCH($B5888,[1]ราคาที่ดิน!$B$1:$G$1,0))</f>
        <v>#N/A</v>
      </c>
      <c r="V5888" s="37" t="e">
        <f t="shared" si="1144"/>
        <v>#N/A</v>
      </c>
    </row>
    <row r="5889" spans="1:22" s="5" customFormat="1" ht="24" customHeight="1" x14ac:dyDescent="0.2">
      <c r="A5889" s="31">
        <v>5874</v>
      </c>
      <c r="B5889" s="31"/>
      <c r="C5889" s="31"/>
      <c r="D5889" s="31"/>
      <c r="E5889" s="31"/>
      <c r="F5889" s="31"/>
      <c r="G5889" s="32"/>
      <c r="H5889" s="31"/>
      <c r="I5889" s="31"/>
      <c r="J5889" s="31"/>
      <c r="K5889" s="31"/>
      <c r="L5889" s="31"/>
      <c r="M5889" s="31"/>
      <c r="N5889" s="33"/>
      <c r="O5889" s="33"/>
      <c r="P5889" s="33"/>
      <c r="Q5889" s="33"/>
      <c r="R5889" s="33"/>
      <c r="S5889" s="34" t="str">
        <f t="shared" si="1142"/>
        <v/>
      </c>
      <c r="T5889" s="35">
        <f t="shared" si="1143"/>
        <v>0</v>
      </c>
      <c r="U5889" s="36" t="e">
        <f>INDEX([1]ราคาที่ดิน!$B:$G,MATCH($C5889,[1]ราคาที่ดิน!$A:$A,0),MATCH($B5889,[1]ราคาที่ดิน!$B$1:$G$1,0))</f>
        <v>#N/A</v>
      </c>
      <c r="V5889" s="37" t="e">
        <f t="shared" si="1144"/>
        <v>#N/A</v>
      </c>
    </row>
    <row r="5890" spans="1:22" s="5" customFormat="1" ht="24" customHeight="1" x14ac:dyDescent="0.2">
      <c r="A5890" s="31">
        <v>5875</v>
      </c>
      <c r="B5890" s="31"/>
      <c r="C5890" s="31"/>
      <c r="D5890" s="31"/>
      <c r="E5890" s="31"/>
      <c r="F5890" s="31"/>
      <c r="G5890" s="32"/>
      <c r="H5890" s="31"/>
      <c r="I5890" s="31"/>
      <c r="J5890" s="31"/>
      <c r="K5890" s="31"/>
      <c r="L5890" s="31"/>
      <c r="M5890" s="31"/>
      <c r="N5890" s="33"/>
      <c r="O5890" s="33"/>
      <c r="P5890" s="33"/>
      <c r="Q5890" s="33"/>
      <c r="R5890" s="33"/>
      <c r="S5890" s="34" t="str">
        <f t="shared" si="1142"/>
        <v/>
      </c>
      <c r="T5890" s="35">
        <f t="shared" si="1143"/>
        <v>0</v>
      </c>
      <c r="U5890" s="36" t="e">
        <f>INDEX([1]ราคาที่ดิน!$B:$G,MATCH($C5890,[1]ราคาที่ดิน!$A:$A,0),MATCH($B5890,[1]ราคาที่ดิน!$B$1:$G$1,0))</f>
        <v>#N/A</v>
      </c>
      <c r="V5890" s="37" t="e">
        <f t="shared" si="1144"/>
        <v>#N/A</v>
      </c>
    </row>
    <row r="5891" spans="1:22" s="5" customFormat="1" ht="24" customHeight="1" x14ac:dyDescent="0.2">
      <c r="A5891" s="31">
        <v>5876</v>
      </c>
      <c r="B5891" s="31"/>
      <c r="C5891" s="31"/>
      <c r="D5891" s="31"/>
      <c r="E5891" s="31"/>
      <c r="F5891" s="31"/>
      <c r="G5891" s="32"/>
      <c r="H5891" s="31"/>
      <c r="I5891" s="31"/>
      <c r="J5891" s="31"/>
      <c r="K5891" s="31"/>
      <c r="L5891" s="31"/>
      <c r="M5891" s="31"/>
      <c r="N5891" s="33"/>
      <c r="O5891" s="33"/>
      <c r="P5891" s="33"/>
      <c r="Q5891" s="33"/>
      <c r="R5891" s="33"/>
      <c r="S5891" s="34" t="str">
        <f t="shared" si="1142"/>
        <v/>
      </c>
      <c r="T5891" s="35">
        <f t="shared" si="1143"/>
        <v>0</v>
      </c>
      <c r="U5891" s="36" t="e">
        <f>INDEX([1]ราคาที่ดิน!$B:$G,MATCH($C5891,[1]ราคาที่ดิน!$A:$A,0),MATCH($B5891,[1]ราคาที่ดิน!$B$1:$G$1,0))</f>
        <v>#N/A</v>
      </c>
      <c r="V5891" s="37" t="e">
        <f t="shared" si="1144"/>
        <v>#N/A</v>
      </c>
    </row>
    <row r="5892" spans="1:22" s="5" customFormat="1" ht="24" customHeight="1" x14ac:dyDescent="0.2">
      <c r="A5892" s="31">
        <v>5877</v>
      </c>
      <c r="B5892" s="31"/>
      <c r="C5892" s="31"/>
      <c r="D5892" s="31"/>
      <c r="E5892" s="31"/>
      <c r="F5892" s="31"/>
      <c r="G5892" s="32"/>
      <c r="H5892" s="31"/>
      <c r="I5892" s="31"/>
      <c r="J5892" s="31"/>
      <c r="K5892" s="31"/>
      <c r="L5892" s="31"/>
      <c r="M5892" s="31"/>
      <c r="N5892" s="33"/>
      <c r="O5892" s="33"/>
      <c r="P5892" s="33"/>
      <c r="Q5892" s="33"/>
      <c r="R5892" s="33"/>
      <c r="S5892" s="34" t="str">
        <f t="shared" si="1142"/>
        <v/>
      </c>
      <c r="T5892" s="35">
        <f t="shared" si="1143"/>
        <v>0</v>
      </c>
      <c r="U5892" s="36" t="e">
        <f>INDEX([1]ราคาที่ดิน!$B:$G,MATCH($C5892,[1]ราคาที่ดิน!$A:$A,0),MATCH($B5892,[1]ราคาที่ดิน!$B$1:$G$1,0))</f>
        <v>#N/A</v>
      </c>
      <c r="V5892" s="37" t="e">
        <f t="shared" si="1144"/>
        <v>#N/A</v>
      </c>
    </row>
    <row r="5893" spans="1:22" s="5" customFormat="1" ht="24" customHeight="1" x14ac:dyDescent="0.2">
      <c r="A5893" s="31">
        <v>5878</v>
      </c>
      <c r="B5893" s="31"/>
      <c r="C5893" s="31"/>
      <c r="D5893" s="31"/>
      <c r="E5893" s="31"/>
      <c r="F5893" s="31"/>
      <c r="G5893" s="32"/>
      <c r="H5893" s="31"/>
      <c r="I5893" s="31"/>
      <c r="J5893" s="31"/>
      <c r="K5893" s="31"/>
      <c r="L5893" s="31"/>
      <c r="M5893" s="31"/>
      <c r="N5893" s="33"/>
      <c r="O5893" s="33"/>
      <c r="P5893" s="33"/>
      <c r="Q5893" s="33"/>
      <c r="R5893" s="33"/>
      <c r="S5893" s="34" t="str">
        <f t="shared" si="1142"/>
        <v/>
      </c>
      <c r="T5893" s="35">
        <f t="shared" si="1143"/>
        <v>0</v>
      </c>
      <c r="U5893" s="36" t="e">
        <f>INDEX([1]ราคาที่ดิน!$B:$G,MATCH($C5893,[1]ราคาที่ดิน!$A:$A,0),MATCH($B5893,[1]ราคาที่ดิน!$B$1:$G$1,0))</f>
        <v>#N/A</v>
      </c>
      <c r="V5893" s="37" t="e">
        <f t="shared" si="1144"/>
        <v>#N/A</v>
      </c>
    </row>
    <row r="5894" spans="1:22" s="5" customFormat="1" ht="24" customHeight="1" x14ac:dyDescent="0.2">
      <c r="A5894" s="31">
        <v>5879</v>
      </c>
      <c r="B5894" s="31"/>
      <c r="C5894" s="31"/>
      <c r="D5894" s="31"/>
      <c r="E5894" s="31"/>
      <c r="F5894" s="31"/>
      <c r="G5894" s="32"/>
      <c r="H5894" s="31"/>
      <c r="I5894" s="31"/>
      <c r="J5894" s="31"/>
      <c r="K5894" s="31"/>
      <c r="L5894" s="31"/>
      <c r="M5894" s="31"/>
      <c r="N5894" s="33"/>
      <c r="O5894" s="33"/>
      <c r="P5894" s="33"/>
      <c r="Q5894" s="33"/>
      <c r="R5894" s="33"/>
      <c r="S5894" s="34" t="str">
        <f t="shared" si="1142"/>
        <v/>
      </c>
      <c r="T5894" s="35">
        <f t="shared" si="1143"/>
        <v>0</v>
      </c>
      <c r="U5894" s="36" t="e">
        <f>INDEX([1]ราคาที่ดิน!$B:$G,MATCH($C5894,[1]ราคาที่ดิน!$A:$A,0),MATCH($B5894,[1]ราคาที่ดิน!$B$1:$G$1,0))</f>
        <v>#N/A</v>
      </c>
      <c r="V5894" s="37" t="e">
        <f t="shared" si="1144"/>
        <v>#N/A</v>
      </c>
    </row>
    <row r="5895" spans="1:22" s="5" customFormat="1" ht="24" customHeight="1" x14ac:dyDescent="0.2">
      <c r="A5895" s="31">
        <v>5880</v>
      </c>
      <c r="B5895" s="31"/>
      <c r="C5895" s="31"/>
      <c r="D5895" s="31"/>
      <c r="E5895" s="31"/>
      <c r="F5895" s="31"/>
      <c r="G5895" s="32"/>
      <c r="H5895" s="31"/>
      <c r="I5895" s="31"/>
      <c r="J5895" s="31"/>
      <c r="K5895" s="31"/>
      <c r="L5895" s="31"/>
      <c r="M5895" s="31"/>
      <c r="N5895" s="33"/>
      <c r="O5895" s="33"/>
      <c r="P5895" s="33"/>
      <c r="Q5895" s="33"/>
      <c r="R5895" s="33"/>
      <c r="S5895" s="34" t="str">
        <f t="shared" si="1142"/>
        <v/>
      </c>
      <c r="T5895" s="35">
        <f t="shared" si="1143"/>
        <v>0</v>
      </c>
      <c r="U5895" s="36" t="e">
        <f>INDEX([1]ราคาที่ดิน!$B:$G,MATCH($C5895,[1]ราคาที่ดิน!$A:$A,0),MATCH($B5895,[1]ราคาที่ดิน!$B$1:$G$1,0))</f>
        <v>#N/A</v>
      </c>
      <c r="V5895" s="37" t="e">
        <f t="shared" si="1144"/>
        <v>#N/A</v>
      </c>
    </row>
    <row r="5896" spans="1:22" s="5" customFormat="1" ht="24" customHeight="1" x14ac:dyDescent="0.2">
      <c r="A5896" s="31">
        <v>5881</v>
      </c>
      <c r="B5896" s="31"/>
      <c r="C5896" s="31"/>
      <c r="D5896" s="31"/>
      <c r="E5896" s="31"/>
      <c r="F5896" s="31"/>
      <c r="G5896" s="32"/>
      <c r="H5896" s="31"/>
      <c r="I5896" s="31"/>
      <c r="J5896" s="31"/>
      <c r="K5896" s="31"/>
      <c r="L5896" s="31"/>
      <c r="M5896" s="31"/>
      <c r="N5896" s="33"/>
      <c r="O5896" s="33"/>
      <c r="P5896" s="33"/>
      <c r="Q5896" s="33"/>
      <c r="R5896" s="33"/>
      <c r="S5896" s="34" t="str">
        <f t="shared" si="1142"/>
        <v/>
      </c>
      <c r="T5896" s="35">
        <f t="shared" si="1143"/>
        <v>0</v>
      </c>
      <c r="U5896" s="36" t="e">
        <f>INDEX([1]ราคาที่ดิน!$B:$G,MATCH($C5896,[1]ราคาที่ดิน!$A:$A,0),MATCH($B5896,[1]ราคาที่ดิน!$B$1:$G$1,0))</f>
        <v>#N/A</v>
      </c>
      <c r="V5896" s="37" t="e">
        <f t="shared" si="1144"/>
        <v>#N/A</v>
      </c>
    </row>
    <row r="5897" spans="1:22" s="5" customFormat="1" ht="24" customHeight="1" x14ac:dyDescent="0.2">
      <c r="A5897" s="31">
        <v>5882</v>
      </c>
      <c r="B5897" s="31"/>
      <c r="C5897" s="31"/>
      <c r="D5897" s="31"/>
      <c r="E5897" s="31"/>
      <c r="F5897" s="31"/>
      <c r="G5897" s="32"/>
      <c r="H5897" s="31"/>
      <c r="I5897" s="31"/>
      <c r="J5897" s="31"/>
      <c r="K5897" s="31"/>
      <c r="L5897" s="31"/>
      <c r="M5897" s="31"/>
      <c r="N5897" s="33"/>
      <c r="O5897" s="33"/>
      <c r="P5897" s="33"/>
      <c r="Q5897" s="33"/>
      <c r="R5897" s="33"/>
      <c r="S5897" s="34" t="str">
        <f t="shared" si="1142"/>
        <v/>
      </c>
      <c r="T5897" s="35">
        <f t="shared" si="1143"/>
        <v>0</v>
      </c>
      <c r="U5897" s="36" t="e">
        <f>INDEX([1]ราคาที่ดิน!$B:$G,MATCH($C5897,[1]ราคาที่ดิน!$A:$A,0),MATCH($B5897,[1]ราคาที่ดิน!$B$1:$G$1,0))</f>
        <v>#N/A</v>
      </c>
      <c r="V5897" s="37" t="e">
        <f t="shared" si="1144"/>
        <v>#N/A</v>
      </c>
    </row>
    <row r="5898" spans="1:22" s="5" customFormat="1" ht="24" customHeight="1" x14ac:dyDescent="0.2">
      <c r="A5898" s="31">
        <v>5883</v>
      </c>
      <c r="B5898" s="31"/>
      <c r="C5898" s="31"/>
      <c r="D5898" s="31"/>
      <c r="E5898" s="31"/>
      <c r="F5898" s="31"/>
      <c r="G5898" s="32"/>
      <c r="H5898" s="31"/>
      <c r="I5898" s="31"/>
      <c r="J5898" s="31"/>
      <c r="K5898" s="31"/>
      <c r="L5898" s="31"/>
      <c r="M5898" s="31"/>
      <c r="N5898" s="33"/>
      <c r="O5898" s="33"/>
      <c r="P5898" s="33"/>
      <c r="Q5898" s="33"/>
      <c r="R5898" s="33"/>
      <c r="S5898" s="34" t="str">
        <f t="shared" si="1142"/>
        <v/>
      </c>
      <c r="T5898" s="35">
        <f t="shared" si="1143"/>
        <v>0</v>
      </c>
      <c r="U5898" s="36" t="e">
        <f>INDEX([1]ราคาที่ดิน!$B:$G,MATCH($C5898,[1]ราคาที่ดิน!$A:$A,0),MATCH($B5898,[1]ราคาที่ดิน!$B$1:$G$1,0))</f>
        <v>#N/A</v>
      </c>
      <c r="V5898" s="37" t="e">
        <f t="shared" si="1144"/>
        <v>#N/A</v>
      </c>
    </row>
    <row r="5899" spans="1:22" s="5" customFormat="1" ht="24" customHeight="1" x14ac:dyDescent="0.2">
      <c r="A5899" s="31">
        <v>5884</v>
      </c>
      <c r="B5899" s="31"/>
      <c r="C5899" s="31"/>
      <c r="D5899" s="31"/>
      <c r="E5899" s="31"/>
      <c r="F5899" s="31"/>
      <c r="G5899" s="32"/>
      <c r="H5899" s="31"/>
      <c r="I5899" s="31"/>
      <c r="J5899" s="31"/>
      <c r="K5899" s="31"/>
      <c r="L5899" s="31"/>
      <c r="M5899" s="31"/>
      <c r="N5899" s="33"/>
      <c r="O5899" s="33"/>
      <c r="P5899" s="33"/>
      <c r="Q5899" s="33"/>
      <c r="R5899" s="33"/>
      <c r="S5899" s="34" t="str">
        <f t="shared" si="1142"/>
        <v/>
      </c>
      <c r="T5899" s="35">
        <f t="shared" si="1143"/>
        <v>0</v>
      </c>
      <c r="U5899" s="36" t="e">
        <f>INDEX([1]ราคาที่ดิน!$B:$G,MATCH($C5899,[1]ราคาที่ดิน!$A:$A,0),MATCH($B5899,[1]ราคาที่ดิน!$B$1:$G$1,0))</f>
        <v>#N/A</v>
      </c>
      <c r="V5899" s="37" t="e">
        <f t="shared" si="1144"/>
        <v>#N/A</v>
      </c>
    </row>
    <row r="5900" spans="1:22" s="5" customFormat="1" ht="24" customHeight="1" x14ac:dyDescent="0.2">
      <c r="A5900" s="31">
        <v>5885</v>
      </c>
      <c r="B5900" s="31"/>
      <c r="C5900" s="31"/>
      <c r="D5900" s="31"/>
      <c r="E5900" s="31"/>
      <c r="F5900" s="31"/>
      <c r="G5900" s="32"/>
      <c r="H5900" s="31"/>
      <c r="I5900" s="31"/>
      <c r="J5900" s="31"/>
      <c r="K5900" s="31"/>
      <c r="L5900" s="31"/>
      <c r="M5900" s="31"/>
      <c r="N5900" s="33"/>
      <c r="O5900" s="33"/>
      <c r="P5900" s="33"/>
      <c r="Q5900" s="33"/>
      <c r="R5900" s="33"/>
      <c r="S5900" s="34" t="str">
        <f t="shared" si="1142"/>
        <v/>
      </c>
      <c r="T5900" s="35">
        <f t="shared" si="1143"/>
        <v>0</v>
      </c>
      <c r="U5900" s="36" t="e">
        <f>INDEX([1]ราคาที่ดิน!$B:$G,MATCH($C5900,[1]ราคาที่ดิน!$A:$A,0),MATCH($B5900,[1]ราคาที่ดิน!$B$1:$G$1,0))</f>
        <v>#N/A</v>
      </c>
      <c r="V5900" s="37" t="e">
        <f t="shared" si="1144"/>
        <v>#N/A</v>
      </c>
    </row>
    <row r="5901" spans="1:22" s="5" customFormat="1" ht="24" customHeight="1" x14ac:dyDescent="0.2">
      <c r="A5901" s="31">
        <v>5886</v>
      </c>
      <c r="B5901" s="31"/>
      <c r="C5901" s="31"/>
      <c r="D5901" s="31"/>
      <c r="E5901" s="31"/>
      <c r="F5901" s="31"/>
      <c r="G5901" s="32"/>
      <c r="H5901" s="31"/>
      <c r="I5901" s="31"/>
      <c r="J5901" s="31"/>
      <c r="K5901" s="31"/>
      <c r="L5901" s="31"/>
      <c r="M5901" s="31"/>
      <c r="N5901" s="33"/>
      <c r="O5901" s="33"/>
      <c r="P5901" s="33"/>
      <c r="Q5901" s="33"/>
      <c r="R5901" s="33"/>
      <c r="S5901" s="34" t="str">
        <f t="shared" si="1142"/>
        <v/>
      </c>
      <c r="T5901" s="35">
        <f t="shared" si="1143"/>
        <v>0</v>
      </c>
      <c r="U5901" s="36" t="e">
        <f>INDEX([1]ราคาที่ดิน!$B:$G,MATCH($C5901,[1]ราคาที่ดิน!$A:$A,0),MATCH($B5901,[1]ราคาที่ดิน!$B$1:$G$1,0))</f>
        <v>#N/A</v>
      </c>
      <c r="V5901" s="37" t="e">
        <f t="shared" si="1144"/>
        <v>#N/A</v>
      </c>
    </row>
    <row r="5902" spans="1:22" s="5" customFormat="1" ht="24" customHeight="1" x14ac:dyDescent="0.2">
      <c r="A5902" s="31">
        <v>5887</v>
      </c>
      <c r="B5902" s="31"/>
      <c r="C5902" s="31"/>
      <c r="D5902" s="31"/>
      <c r="E5902" s="31"/>
      <c r="F5902" s="31"/>
      <c r="G5902" s="32"/>
      <c r="H5902" s="31"/>
      <c r="I5902" s="31"/>
      <c r="J5902" s="31"/>
      <c r="K5902" s="31"/>
      <c r="L5902" s="31"/>
      <c r="M5902" s="31"/>
      <c r="N5902" s="33"/>
      <c r="O5902" s="33"/>
      <c r="P5902" s="33"/>
      <c r="Q5902" s="33"/>
      <c r="R5902" s="33"/>
      <c r="S5902" s="34" t="str">
        <f t="shared" si="1142"/>
        <v/>
      </c>
      <c r="T5902" s="35">
        <f t="shared" si="1143"/>
        <v>0</v>
      </c>
      <c r="U5902" s="36" t="e">
        <f>INDEX([1]ราคาที่ดิน!$B:$G,MATCH($C5902,[1]ราคาที่ดิน!$A:$A,0),MATCH($B5902,[1]ราคาที่ดิน!$B$1:$G$1,0))</f>
        <v>#N/A</v>
      </c>
      <c r="V5902" s="37" t="e">
        <f t="shared" si="1144"/>
        <v>#N/A</v>
      </c>
    </row>
    <row r="5903" spans="1:22" s="5" customFormat="1" ht="24" customHeight="1" x14ac:dyDescent="0.2">
      <c r="A5903" s="31">
        <v>5888</v>
      </c>
      <c r="B5903" s="31"/>
      <c r="C5903" s="31"/>
      <c r="D5903" s="31"/>
      <c r="E5903" s="31"/>
      <c r="F5903" s="31"/>
      <c r="G5903" s="32"/>
      <c r="H5903" s="31"/>
      <c r="I5903" s="31"/>
      <c r="J5903" s="31"/>
      <c r="K5903" s="31"/>
      <c r="L5903" s="31"/>
      <c r="M5903" s="31"/>
      <c r="N5903" s="33"/>
      <c r="O5903" s="33"/>
      <c r="P5903" s="33"/>
      <c r="Q5903" s="33"/>
      <c r="R5903" s="33"/>
      <c r="S5903" s="34" t="str">
        <f t="shared" ref="S5903:S5966" si="1145">IF(N5903&gt;=1,"1",IF(O5903&gt;=1,"2",IF(P5903&gt;=1,"3",IF(Q5903&gt;=1,"4",IF(R5903&gt;=1,"5","")))))</f>
        <v/>
      </c>
      <c r="T5903" s="35">
        <f t="shared" ref="T5903:T5966" si="1146">N5903+O5903+P5903+Q5903+R5903</f>
        <v>0</v>
      </c>
      <c r="U5903" s="36" t="e">
        <f>INDEX([1]ราคาที่ดิน!$B:$G,MATCH($C5903,[1]ราคาที่ดิน!$A:$A,0),MATCH($B5903,[1]ราคาที่ดิน!$B$1:$G$1,0))</f>
        <v>#N/A</v>
      </c>
      <c r="V5903" s="37" t="e">
        <f t="shared" si="1144"/>
        <v>#N/A</v>
      </c>
    </row>
    <row r="5904" spans="1:22" s="5" customFormat="1" ht="24" customHeight="1" x14ac:dyDescent="0.2">
      <c r="A5904" s="31">
        <v>5889</v>
      </c>
      <c r="B5904" s="31"/>
      <c r="C5904" s="31"/>
      <c r="D5904" s="31"/>
      <c r="E5904" s="31"/>
      <c r="F5904" s="31"/>
      <c r="G5904" s="32"/>
      <c r="H5904" s="31"/>
      <c r="I5904" s="31"/>
      <c r="J5904" s="31"/>
      <c r="K5904" s="31"/>
      <c r="L5904" s="31"/>
      <c r="M5904" s="31"/>
      <c r="N5904" s="33"/>
      <c r="O5904" s="33"/>
      <c r="P5904" s="33"/>
      <c r="Q5904" s="33"/>
      <c r="R5904" s="33"/>
      <c r="S5904" s="34" t="str">
        <f t="shared" si="1145"/>
        <v/>
      </c>
      <c r="T5904" s="35">
        <f t="shared" si="1146"/>
        <v>0</v>
      </c>
      <c r="U5904" s="36" t="e">
        <f>INDEX([1]ราคาที่ดิน!$B:$G,MATCH($C5904,[1]ราคาที่ดิน!$A:$A,0),MATCH($B5904,[1]ราคาที่ดิน!$B$1:$G$1,0))</f>
        <v>#N/A</v>
      </c>
      <c r="V5904" s="37" t="e">
        <f t="shared" si="1144"/>
        <v>#N/A</v>
      </c>
    </row>
    <row r="5905" spans="1:22" s="5" customFormat="1" ht="24" customHeight="1" x14ac:dyDescent="0.2">
      <c r="A5905" s="31">
        <v>5890</v>
      </c>
      <c r="B5905" s="31"/>
      <c r="C5905" s="31"/>
      <c r="D5905" s="31"/>
      <c r="E5905" s="31"/>
      <c r="F5905" s="31"/>
      <c r="G5905" s="32"/>
      <c r="H5905" s="31"/>
      <c r="I5905" s="31"/>
      <c r="J5905" s="31"/>
      <c r="K5905" s="31"/>
      <c r="L5905" s="31"/>
      <c r="M5905" s="31"/>
      <c r="N5905" s="33"/>
      <c r="O5905" s="33"/>
      <c r="P5905" s="33"/>
      <c r="Q5905" s="33"/>
      <c r="R5905" s="33"/>
      <c r="S5905" s="34" t="str">
        <f t="shared" si="1145"/>
        <v/>
      </c>
      <c r="T5905" s="35">
        <f t="shared" si="1146"/>
        <v>0</v>
      </c>
      <c r="U5905" s="36" t="e">
        <f>INDEX([1]ราคาที่ดิน!$B:$G,MATCH($C5905,[1]ราคาที่ดิน!$A:$A,0),MATCH($B5905,[1]ราคาที่ดิน!$B$1:$G$1,0))</f>
        <v>#N/A</v>
      </c>
      <c r="V5905" s="37" t="e">
        <f t="shared" si="1144"/>
        <v>#N/A</v>
      </c>
    </row>
    <row r="5906" spans="1:22" s="5" customFormat="1" ht="24" customHeight="1" x14ac:dyDescent="0.2">
      <c r="A5906" s="31">
        <v>5891</v>
      </c>
      <c r="B5906" s="31"/>
      <c r="C5906" s="31"/>
      <c r="D5906" s="31"/>
      <c r="E5906" s="31"/>
      <c r="F5906" s="31"/>
      <c r="G5906" s="32"/>
      <c r="H5906" s="31"/>
      <c r="I5906" s="31"/>
      <c r="J5906" s="31"/>
      <c r="K5906" s="31"/>
      <c r="L5906" s="31"/>
      <c r="M5906" s="31"/>
      <c r="N5906" s="33"/>
      <c r="O5906" s="33"/>
      <c r="P5906" s="33"/>
      <c r="Q5906" s="33"/>
      <c r="R5906" s="33"/>
      <c r="S5906" s="34" t="str">
        <f t="shared" si="1145"/>
        <v/>
      </c>
      <c r="T5906" s="35">
        <f t="shared" si="1146"/>
        <v>0</v>
      </c>
      <c r="U5906" s="36" t="e">
        <f>INDEX([1]ราคาที่ดิน!$B:$G,MATCH($C5906,[1]ราคาที่ดิน!$A:$A,0),MATCH($B5906,[1]ราคาที่ดิน!$B$1:$G$1,0))</f>
        <v>#N/A</v>
      </c>
      <c r="V5906" s="37" t="e">
        <f t="shared" si="1144"/>
        <v>#N/A</v>
      </c>
    </row>
    <row r="5907" spans="1:22" s="5" customFormat="1" ht="24" customHeight="1" x14ac:dyDescent="0.2">
      <c r="A5907" s="31">
        <v>5892</v>
      </c>
      <c r="B5907" s="31"/>
      <c r="C5907" s="31"/>
      <c r="D5907" s="31"/>
      <c r="E5907" s="31"/>
      <c r="F5907" s="31"/>
      <c r="G5907" s="32"/>
      <c r="H5907" s="31"/>
      <c r="I5907" s="31"/>
      <c r="J5907" s="31"/>
      <c r="K5907" s="31"/>
      <c r="L5907" s="31"/>
      <c r="M5907" s="31"/>
      <c r="N5907" s="33"/>
      <c r="O5907" s="33"/>
      <c r="P5907" s="33"/>
      <c r="Q5907" s="33"/>
      <c r="R5907" s="33"/>
      <c r="S5907" s="34" t="str">
        <f t="shared" si="1145"/>
        <v/>
      </c>
      <c r="T5907" s="35">
        <f t="shared" si="1146"/>
        <v>0</v>
      </c>
      <c r="U5907" s="36" t="e">
        <f>INDEX([1]ราคาที่ดิน!$B:$G,MATCH($C5907,[1]ราคาที่ดิน!$A:$A,0),MATCH($B5907,[1]ราคาที่ดิน!$B$1:$G$1,0))</f>
        <v>#N/A</v>
      </c>
      <c r="V5907" s="37" t="e">
        <f t="shared" ref="V5907:V5970" si="1147">$T5907*$U5907</f>
        <v>#N/A</v>
      </c>
    </row>
    <row r="5908" spans="1:22" s="5" customFormat="1" ht="24" customHeight="1" x14ac:dyDescent="0.2">
      <c r="A5908" s="31">
        <v>5893</v>
      </c>
      <c r="B5908" s="31"/>
      <c r="C5908" s="31"/>
      <c r="D5908" s="31"/>
      <c r="E5908" s="31"/>
      <c r="F5908" s="31"/>
      <c r="G5908" s="32"/>
      <c r="H5908" s="31"/>
      <c r="I5908" s="31"/>
      <c r="J5908" s="31"/>
      <c r="K5908" s="31"/>
      <c r="L5908" s="31"/>
      <c r="M5908" s="31"/>
      <c r="N5908" s="33"/>
      <c r="O5908" s="33"/>
      <c r="P5908" s="33"/>
      <c r="Q5908" s="33"/>
      <c r="R5908" s="33"/>
      <c r="S5908" s="34" t="str">
        <f t="shared" si="1145"/>
        <v/>
      </c>
      <c r="T5908" s="35">
        <f t="shared" si="1146"/>
        <v>0</v>
      </c>
      <c r="U5908" s="36" t="e">
        <f>INDEX([1]ราคาที่ดิน!$B:$G,MATCH($C5908,[1]ราคาที่ดิน!$A:$A,0),MATCH($B5908,[1]ราคาที่ดิน!$B$1:$G$1,0))</f>
        <v>#N/A</v>
      </c>
      <c r="V5908" s="37" t="e">
        <f t="shared" si="1147"/>
        <v>#N/A</v>
      </c>
    </row>
    <row r="5909" spans="1:22" s="5" customFormat="1" ht="24" customHeight="1" x14ac:dyDescent="0.2">
      <c r="A5909" s="31">
        <v>5894</v>
      </c>
      <c r="B5909" s="31"/>
      <c r="C5909" s="31"/>
      <c r="D5909" s="31"/>
      <c r="E5909" s="31"/>
      <c r="F5909" s="31"/>
      <c r="G5909" s="32"/>
      <c r="H5909" s="31"/>
      <c r="I5909" s="31"/>
      <c r="J5909" s="31"/>
      <c r="K5909" s="31"/>
      <c r="L5909" s="31"/>
      <c r="M5909" s="31"/>
      <c r="N5909" s="33"/>
      <c r="O5909" s="33"/>
      <c r="P5909" s="33"/>
      <c r="Q5909" s="33"/>
      <c r="R5909" s="33"/>
      <c r="S5909" s="34" t="str">
        <f t="shared" si="1145"/>
        <v/>
      </c>
      <c r="T5909" s="35">
        <f t="shared" si="1146"/>
        <v>0</v>
      </c>
      <c r="U5909" s="36" t="e">
        <f>INDEX([1]ราคาที่ดิน!$B:$G,MATCH($C5909,[1]ราคาที่ดิน!$A:$A,0),MATCH($B5909,[1]ราคาที่ดิน!$B$1:$G$1,0))</f>
        <v>#N/A</v>
      </c>
      <c r="V5909" s="37" t="e">
        <f t="shared" si="1147"/>
        <v>#N/A</v>
      </c>
    </row>
    <row r="5910" spans="1:22" s="5" customFormat="1" ht="24" customHeight="1" x14ac:dyDescent="0.2">
      <c r="A5910" s="31">
        <v>5895</v>
      </c>
      <c r="B5910" s="31"/>
      <c r="C5910" s="31"/>
      <c r="D5910" s="31"/>
      <c r="E5910" s="31"/>
      <c r="F5910" s="31"/>
      <c r="G5910" s="32"/>
      <c r="H5910" s="31"/>
      <c r="I5910" s="31"/>
      <c r="J5910" s="31"/>
      <c r="K5910" s="31"/>
      <c r="L5910" s="31"/>
      <c r="M5910" s="31"/>
      <c r="N5910" s="33"/>
      <c r="O5910" s="33"/>
      <c r="P5910" s="33"/>
      <c r="Q5910" s="33"/>
      <c r="R5910" s="33"/>
      <c r="S5910" s="34" t="str">
        <f t="shared" si="1145"/>
        <v/>
      </c>
      <c r="T5910" s="35">
        <f t="shared" si="1146"/>
        <v>0</v>
      </c>
      <c r="U5910" s="36" t="e">
        <f>INDEX([1]ราคาที่ดิน!$B:$G,MATCH($C5910,[1]ราคาที่ดิน!$A:$A,0),MATCH($B5910,[1]ราคาที่ดิน!$B$1:$G$1,0))</f>
        <v>#N/A</v>
      </c>
      <c r="V5910" s="37" t="e">
        <f t="shared" si="1147"/>
        <v>#N/A</v>
      </c>
    </row>
    <row r="5911" spans="1:22" s="5" customFormat="1" ht="24" customHeight="1" x14ac:dyDescent="0.2">
      <c r="A5911" s="31">
        <v>5896</v>
      </c>
      <c r="B5911" s="31"/>
      <c r="C5911" s="31"/>
      <c r="D5911" s="31"/>
      <c r="E5911" s="31"/>
      <c r="F5911" s="31"/>
      <c r="G5911" s="32"/>
      <c r="H5911" s="31"/>
      <c r="I5911" s="31"/>
      <c r="J5911" s="31"/>
      <c r="K5911" s="31"/>
      <c r="L5911" s="31"/>
      <c r="M5911" s="31"/>
      <c r="N5911" s="33"/>
      <c r="O5911" s="33"/>
      <c r="P5911" s="33"/>
      <c r="Q5911" s="33"/>
      <c r="R5911" s="33"/>
      <c r="S5911" s="34" t="str">
        <f t="shared" si="1145"/>
        <v/>
      </c>
      <c r="T5911" s="35">
        <f t="shared" si="1146"/>
        <v>0</v>
      </c>
      <c r="U5911" s="36" t="e">
        <f>INDEX([1]ราคาที่ดิน!$B:$G,MATCH($C5911,[1]ราคาที่ดิน!$A:$A,0),MATCH($B5911,[1]ราคาที่ดิน!$B$1:$G$1,0))</f>
        <v>#N/A</v>
      </c>
      <c r="V5911" s="37" t="e">
        <f t="shared" si="1147"/>
        <v>#N/A</v>
      </c>
    </row>
    <row r="5912" spans="1:22" s="5" customFormat="1" ht="24" customHeight="1" x14ac:dyDescent="0.2">
      <c r="A5912" s="31">
        <v>5897</v>
      </c>
      <c r="B5912" s="31"/>
      <c r="C5912" s="31"/>
      <c r="D5912" s="31"/>
      <c r="E5912" s="31"/>
      <c r="F5912" s="31"/>
      <c r="G5912" s="32"/>
      <c r="H5912" s="31"/>
      <c r="I5912" s="31"/>
      <c r="J5912" s="31"/>
      <c r="K5912" s="31"/>
      <c r="L5912" s="31"/>
      <c r="M5912" s="31"/>
      <c r="N5912" s="33"/>
      <c r="O5912" s="33"/>
      <c r="P5912" s="33"/>
      <c r="Q5912" s="33"/>
      <c r="R5912" s="33"/>
      <c r="S5912" s="34" t="str">
        <f t="shared" si="1145"/>
        <v/>
      </c>
      <c r="T5912" s="35">
        <f t="shared" si="1146"/>
        <v>0</v>
      </c>
      <c r="U5912" s="36" t="e">
        <f>INDEX([1]ราคาที่ดิน!$B:$G,MATCH($C5912,[1]ราคาที่ดิน!$A:$A,0),MATCH($B5912,[1]ราคาที่ดิน!$B$1:$G$1,0))</f>
        <v>#N/A</v>
      </c>
      <c r="V5912" s="37" t="e">
        <f t="shared" si="1147"/>
        <v>#N/A</v>
      </c>
    </row>
    <row r="5913" spans="1:22" s="5" customFormat="1" ht="24" customHeight="1" x14ac:dyDescent="0.2">
      <c r="A5913" s="31">
        <v>5898</v>
      </c>
      <c r="B5913" s="31"/>
      <c r="C5913" s="31"/>
      <c r="D5913" s="31"/>
      <c r="E5913" s="31"/>
      <c r="F5913" s="31"/>
      <c r="G5913" s="32"/>
      <c r="H5913" s="31"/>
      <c r="I5913" s="31"/>
      <c r="J5913" s="31"/>
      <c r="K5913" s="31"/>
      <c r="L5913" s="31"/>
      <c r="M5913" s="31"/>
      <c r="N5913" s="33"/>
      <c r="O5913" s="33"/>
      <c r="P5913" s="33"/>
      <c r="Q5913" s="33"/>
      <c r="R5913" s="33"/>
      <c r="S5913" s="34" t="str">
        <f t="shared" si="1145"/>
        <v/>
      </c>
      <c r="T5913" s="35">
        <f t="shared" si="1146"/>
        <v>0</v>
      </c>
      <c r="U5913" s="36" t="e">
        <f>INDEX([1]ราคาที่ดิน!$B:$G,MATCH($C5913,[1]ราคาที่ดิน!$A:$A,0),MATCH($B5913,[1]ราคาที่ดิน!$B$1:$G$1,0))</f>
        <v>#N/A</v>
      </c>
      <c r="V5913" s="37" t="e">
        <f t="shared" si="1147"/>
        <v>#N/A</v>
      </c>
    </row>
    <row r="5914" spans="1:22" s="5" customFormat="1" ht="24" customHeight="1" x14ac:dyDescent="0.2">
      <c r="A5914" s="31">
        <v>5899</v>
      </c>
      <c r="B5914" s="31"/>
      <c r="C5914" s="31"/>
      <c r="D5914" s="31"/>
      <c r="E5914" s="31"/>
      <c r="F5914" s="31"/>
      <c r="G5914" s="32"/>
      <c r="H5914" s="31"/>
      <c r="I5914" s="31"/>
      <c r="J5914" s="31"/>
      <c r="K5914" s="31"/>
      <c r="L5914" s="31"/>
      <c r="M5914" s="31"/>
      <c r="N5914" s="33"/>
      <c r="O5914" s="33"/>
      <c r="P5914" s="33"/>
      <c r="Q5914" s="33"/>
      <c r="R5914" s="33"/>
      <c r="S5914" s="34" t="str">
        <f t="shared" si="1145"/>
        <v/>
      </c>
      <c r="T5914" s="35">
        <f t="shared" si="1146"/>
        <v>0</v>
      </c>
      <c r="U5914" s="36" t="e">
        <f>INDEX([1]ราคาที่ดิน!$B:$G,MATCH($C5914,[1]ราคาที่ดิน!$A:$A,0),MATCH($B5914,[1]ราคาที่ดิน!$B$1:$G$1,0))</f>
        <v>#N/A</v>
      </c>
      <c r="V5914" s="37" t="e">
        <f t="shared" si="1147"/>
        <v>#N/A</v>
      </c>
    </row>
    <row r="5915" spans="1:22" s="5" customFormat="1" ht="24" customHeight="1" x14ac:dyDescent="0.2">
      <c r="A5915" s="31">
        <v>5900</v>
      </c>
      <c r="B5915" s="31"/>
      <c r="C5915" s="31"/>
      <c r="D5915" s="31"/>
      <c r="E5915" s="31"/>
      <c r="F5915" s="31"/>
      <c r="G5915" s="32"/>
      <c r="H5915" s="31"/>
      <c r="I5915" s="31"/>
      <c r="J5915" s="31"/>
      <c r="K5915" s="31"/>
      <c r="L5915" s="31"/>
      <c r="M5915" s="31"/>
      <c r="N5915" s="33"/>
      <c r="O5915" s="33"/>
      <c r="P5915" s="33"/>
      <c r="Q5915" s="33"/>
      <c r="R5915" s="33"/>
      <c r="S5915" s="34" t="str">
        <f t="shared" si="1145"/>
        <v/>
      </c>
      <c r="T5915" s="35">
        <f t="shared" si="1146"/>
        <v>0</v>
      </c>
      <c r="U5915" s="36" t="e">
        <f>INDEX([1]ราคาที่ดิน!$B:$G,MATCH($C5915,[1]ราคาที่ดิน!$A:$A,0),MATCH($B5915,[1]ราคาที่ดิน!$B$1:$G$1,0))</f>
        <v>#N/A</v>
      </c>
      <c r="V5915" s="37" t="e">
        <f t="shared" si="1147"/>
        <v>#N/A</v>
      </c>
    </row>
    <row r="5916" spans="1:22" s="5" customFormat="1" ht="24" customHeight="1" x14ac:dyDescent="0.2">
      <c r="A5916" s="31">
        <v>5901</v>
      </c>
      <c r="B5916" s="31"/>
      <c r="C5916" s="31"/>
      <c r="D5916" s="31"/>
      <c r="E5916" s="31"/>
      <c r="F5916" s="31"/>
      <c r="G5916" s="32"/>
      <c r="H5916" s="31"/>
      <c r="I5916" s="31"/>
      <c r="J5916" s="31"/>
      <c r="K5916" s="31"/>
      <c r="L5916" s="31"/>
      <c r="M5916" s="31"/>
      <c r="N5916" s="33"/>
      <c r="O5916" s="33"/>
      <c r="P5916" s="33"/>
      <c r="Q5916" s="33"/>
      <c r="R5916" s="33"/>
      <c r="S5916" s="34" t="str">
        <f t="shared" si="1145"/>
        <v/>
      </c>
      <c r="T5916" s="35">
        <f t="shared" si="1146"/>
        <v>0</v>
      </c>
      <c r="U5916" s="36" t="e">
        <f>INDEX([1]ราคาที่ดิน!$B:$G,MATCH($C5916,[1]ราคาที่ดิน!$A:$A,0),MATCH($B5916,[1]ราคาที่ดิน!$B$1:$G$1,0))</f>
        <v>#N/A</v>
      </c>
      <c r="V5916" s="37" t="e">
        <f t="shared" si="1147"/>
        <v>#N/A</v>
      </c>
    </row>
    <row r="5917" spans="1:22" s="5" customFormat="1" ht="24" customHeight="1" x14ac:dyDescent="0.2">
      <c r="A5917" s="31">
        <v>5902</v>
      </c>
      <c r="B5917" s="31"/>
      <c r="C5917" s="31"/>
      <c r="D5917" s="31"/>
      <c r="E5917" s="31"/>
      <c r="F5917" s="31"/>
      <c r="G5917" s="32"/>
      <c r="H5917" s="31"/>
      <c r="I5917" s="31"/>
      <c r="J5917" s="31"/>
      <c r="K5917" s="31"/>
      <c r="L5917" s="31"/>
      <c r="M5917" s="31"/>
      <c r="N5917" s="33"/>
      <c r="O5917" s="33"/>
      <c r="P5917" s="33"/>
      <c r="Q5917" s="33"/>
      <c r="R5917" s="33"/>
      <c r="S5917" s="34" t="str">
        <f t="shared" si="1145"/>
        <v/>
      </c>
      <c r="T5917" s="35">
        <f t="shared" si="1146"/>
        <v>0</v>
      </c>
      <c r="U5917" s="36" t="e">
        <f>INDEX([1]ราคาที่ดิน!$B:$G,MATCH($C5917,[1]ราคาที่ดิน!$A:$A,0),MATCH($B5917,[1]ราคาที่ดิน!$B$1:$G$1,0))</f>
        <v>#N/A</v>
      </c>
      <c r="V5917" s="37" t="e">
        <f t="shared" si="1147"/>
        <v>#N/A</v>
      </c>
    </row>
    <row r="5918" spans="1:22" s="5" customFormat="1" ht="24" customHeight="1" x14ac:dyDescent="0.2">
      <c r="A5918" s="31">
        <v>5903</v>
      </c>
      <c r="B5918" s="31"/>
      <c r="C5918" s="31"/>
      <c r="D5918" s="31"/>
      <c r="E5918" s="31"/>
      <c r="F5918" s="31"/>
      <c r="G5918" s="32"/>
      <c r="H5918" s="31"/>
      <c r="I5918" s="31"/>
      <c r="J5918" s="31"/>
      <c r="K5918" s="31"/>
      <c r="L5918" s="31"/>
      <c r="M5918" s="31"/>
      <c r="N5918" s="33"/>
      <c r="O5918" s="33"/>
      <c r="P5918" s="33"/>
      <c r="Q5918" s="33"/>
      <c r="R5918" s="33"/>
      <c r="S5918" s="34" t="str">
        <f t="shared" si="1145"/>
        <v/>
      </c>
      <c r="T5918" s="35">
        <f t="shared" si="1146"/>
        <v>0</v>
      </c>
      <c r="U5918" s="36" t="e">
        <f>INDEX([1]ราคาที่ดิน!$B:$G,MATCH($C5918,[1]ราคาที่ดิน!$A:$A,0),MATCH($B5918,[1]ราคาที่ดิน!$B$1:$G$1,0))</f>
        <v>#N/A</v>
      </c>
      <c r="V5918" s="37" t="e">
        <f t="shared" si="1147"/>
        <v>#N/A</v>
      </c>
    </row>
    <row r="5919" spans="1:22" s="5" customFormat="1" ht="24" customHeight="1" x14ac:dyDescent="0.2">
      <c r="A5919" s="31">
        <v>5904</v>
      </c>
      <c r="B5919" s="31"/>
      <c r="C5919" s="31"/>
      <c r="D5919" s="31"/>
      <c r="E5919" s="31"/>
      <c r="F5919" s="31"/>
      <c r="G5919" s="32"/>
      <c r="H5919" s="31"/>
      <c r="I5919" s="31"/>
      <c r="J5919" s="31"/>
      <c r="K5919" s="31"/>
      <c r="L5919" s="31"/>
      <c r="M5919" s="31"/>
      <c r="N5919" s="33"/>
      <c r="O5919" s="33"/>
      <c r="P5919" s="33"/>
      <c r="Q5919" s="33"/>
      <c r="R5919" s="33"/>
      <c r="S5919" s="34" t="str">
        <f t="shared" si="1145"/>
        <v/>
      </c>
      <c r="T5919" s="35">
        <f t="shared" si="1146"/>
        <v>0</v>
      </c>
      <c r="U5919" s="36" t="e">
        <f>INDEX([1]ราคาที่ดิน!$B:$G,MATCH($C5919,[1]ราคาที่ดิน!$A:$A,0),MATCH($B5919,[1]ราคาที่ดิน!$B$1:$G$1,0))</f>
        <v>#N/A</v>
      </c>
      <c r="V5919" s="37" t="e">
        <f t="shared" si="1147"/>
        <v>#N/A</v>
      </c>
    </row>
    <row r="5920" spans="1:22" s="5" customFormat="1" ht="24" customHeight="1" x14ac:dyDescent="0.2">
      <c r="A5920" s="31">
        <v>5905</v>
      </c>
      <c r="B5920" s="31"/>
      <c r="C5920" s="31"/>
      <c r="D5920" s="31"/>
      <c r="E5920" s="31"/>
      <c r="F5920" s="31"/>
      <c r="G5920" s="32"/>
      <c r="H5920" s="31"/>
      <c r="I5920" s="31"/>
      <c r="J5920" s="31"/>
      <c r="K5920" s="31"/>
      <c r="L5920" s="31"/>
      <c r="M5920" s="31"/>
      <c r="N5920" s="33"/>
      <c r="O5920" s="33"/>
      <c r="P5920" s="33"/>
      <c r="Q5920" s="33"/>
      <c r="R5920" s="33"/>
      <c r="S5920" s="34" t="str">
        <f t="shared" si="1145"/>
        <v/>
      </c>
      <c r="T5920" s="35">
        <f t="shared" si="1146"/>
        <v>0</v>
      </c>
      <c r="U5920" s="36" t="e">
        <f>INDEX([1]ราคาที่ดิน!$B:$G,MATCH($C5920,[1]ราคาที่ดิน!$A:$A,0),MATCH($B5920,[1]ราคาที่ดิน!$B$1:$G$1,0))</f>
        <v>#N/A</v>
      </c>
      <c r="V5920" s="37" t="e">
        <f t="shared" si="1147"/>
        <v>#N/A</v>
      </c>
    </row>
    <row r="5921" spans="1:22" s="5" customFormat="1" ht="24" customHeight="1" x14ac:dyDescent="0.2">
      <c r="A5921" s="31">
        <v>5906</v>
      </c>
      <c r="B5921" s="31"/>
      <c r="C5921" s="31"/>
      <c r="D5921" s="31"/>
      <c r="E5921" s="31"/>
      <c r="F5921" s="31"/>
      <c r="G5921" s="32"/>
      <c r="H5921" s="31"/>
      <c r="I5921" s="31"/>
      <c r="J5921" s="31"/>
      <c r="K5921" s="31"/>
      <c r="L5921" s="31"/>
      <c r="M5921" s="31"/>
      <c r="N5921" s="33"/>
      <c r="O5921" s="33"/>
      <c r="P5921" s="33"/>
      <c r="Q5921" s="33"/>
      <c r="R5921" s="33"/>
      <c r="S5921" s="34" t="str">
        <f t="shared" si="1145"/>
        <v/>
      </c>
      <c r="T5921" s="35">
        <f t="shared" si="1146"/>
        <v>0</v>
      </c>
      <c r="U5921" s="36" t="e">
        <f>INDEX([1]ราคาที่ดิน!$B:$G,MATCH($C5921,[1]ราคาที่ดิน!$A:$A,0),MATCH($B5921,[1]ราคาที่ดิน!$B$1:$G$1,0))</f>
        <v>#N/A</v>
      </c>
      <c r="V5921" s="37" t="e">
        <f t="shared" si="1147"/>
        <v>#N/A</v>
      </c>
    </row>
    <row r="5922" spans="1:22" s="5" customFormat="1" ht="24" customHeight="1" x14ac:dyDescent="0.2">
      <c r="A5922" s="31">
        <v>5907</v>
      </c>
      <c r="B5922" s="31"/>
      <c r="C5922" s="31"/>
      <c r="D5922" s="31"/>
      <c r="E5922" s="31"/>
      <c r="F5922" s="31"/>
      <c r="G5922" s="32"/>
      <c r="H5922" s="31"/>
      <c r="I5922" s="31"/>
      <c r="J5922" s="31"/>
      <c r="K5922" s="31"/>
      <c r="L5922" s="31"/>
      <c r="M5922" s="31"/>
      <c r="N5922" s="33"/>
      <c r="O5922" s="33"/>
      <c r="P5922" s="33"/>
      <c r="Q5922" s="33"/>
      <c r="R5922" s="33"/>
      <c r="S5922" s="34" t="str">
        <f t="shared" si="1145"/>
        <v/>
      </c>
      <c r="T5922" s="35">
        <f t="shared" si="1146"/>
        <v>0</v>
      </c>
      <c r="U5922" s="36" t="e">
        <f>INDEX([1]ราคาที่ดิน!$B:$G,MATCH($C5922,[1]ราคาที่ดิน!$A:$A,0),MATCH($B5922,[1]ราคาที่ดิน!$B$1:$G$1,0))</f>
        <v>#N/A</v>
      </c>
      <c r="V5922" s="37" t="e">
        <f t="shared" si="1147"/>
        <v>#N/A</v>
      </c>
    </row>
    <row r="5923" spans="1:22" s="5" customFormat="1" ht="24" customHeight="1" x14ac:dyDescent="0.2">
      <c r="A5923" s="31">
        <v>5908</v>
      </c>
      <c r="B5923" s="31"/>
      <c r="C5923" s="31"/>
      <c r="D5923" s="31"/>
      <c r="E5923" s="31"/>
      <c r="F5923" s="31"/>
      <c r="G5923" s="32"/>
      <c r="H5923" s="31"/>
      <c r="I5923" s="31"/>
      <c r="J5923" s="31"/>
      <c r="K5923" s="31"/>
      <c r="L5923" s="31"/>
      <c r="M5923" s="31"/>
      <c r="N5923" s="33"/>
      <c r="O5923" s="33"/>
      <c r="P5923" s="33"/>
      <c r="Q5923" s="33"/>
      <c r="R5923" s="33"/>
      <c r="S5923" s="34" t="str">
        <f t="shared" si="1145"/>
        <v/>
      </c>
      <c r="T5923" s="35">
        <f t="shared" si="1146"/>
        <v>0</v>
      </c>
      <c r="U5923" s="36" t="e">
        <f>INDEX([1]ราคาที่ดิน!$B:$G,MATCH($C5923,[1]ราคาที่ดิน!$A:$A,0),MATCH($B5923,[1]ราคาที่ดิน!$B$1:$G$1,0))</f>
        <v>#N/A</v>
      </c>
      <c r="V5923" s="37" t="e">
        <f t="shared" si="1147"/>
        <v>#N/A</v>
      </c>
    </row>
    <row r="5924" spans="1:22" s="5" customFormat="1" ht="24" customHeight="1" x14ac:dyDescent="0.2">
      <c r="A5924" s="31">
        <v>5909</v>
      </c>
      <c r="B5924" s="31"/>
      <c r="C5924" s="31"/>
      <c r="D5924" s="31"/>
      <c r="E5924" s="31"/>
      <c r="F5924" s="31"/>
      <c r="G5924" s="32"/>
      <c r="H5924" s="31"/>
      <c r="I5924" s="31"/>
      <c r="J5924" s="31"/>
      <c r="K5924" s="31"/>
      <c r="L5924" s="31"/>
      <c r="M5924" s="31"/>
      <c r="N5924" s="33"/>
      <c r="O5924" s="33"/>
      <c r="P5924" s="33"/>
      <c r="Q5924" s="33"/>
      <c r="R5924" s="33"/>
      <c r="S5924" s="34" t="str">
        <f t="shared" si="1145"/>
        <v/>
      </c>
      <c r="T5924" s="35">
        <f t="shared" si="1146"/>
        <v>0</v>
      </c>
      <c r="U5924" s="36" t="e">
        <f>INDEX([1]ราคาที่ดิน!$B:$G,MATCH($C5924,[1]ราคาที่ดิน!$A:$A,0),MATCH($B5924,[1]ราคาที่ดิน!$B$1:$G$1,0))</f>
        <v>#N/A</v>
      </c>
      <c r="V5924" s="37" t="e">
        <f t="shared" si="1147"/>
        <v>#N/A</v>
      </c>
    </row>
    <row r="5925" spans="1:22" s="5" customFormat="1" ht="24" customHeight="1" x14ac:dyDescent="0.2">
      <c r="A5925" s="31">
        <v>5910</v>
      </c>
      <c r="B5925" s="31"/>
      <c r="C5925" s="31"/>
      <c r="D5925" s="31"/>
      <c r="E5925" s="31"/>
      <c r="F5925" s="31"/>
      <c r="G5925" s="32"/>
      <c r="H5925" s="31"/>
      <c r="I5925" s="31"/>
      <c r="J5925" s="31"/>
      <c r="K5925" s="31"/>
      <c r="L5925" s="31"/>
      <c r="M5925" s="31"/>
      <c r="N5925" s="33"/>
      <c r="O5925" s="33"/>
      <c r="P5925" s="33"/>
      <c r="Q5925" s="33"/>
      <c r="R5925" s="33"/>
      <c r="S5925" s="34" t="str">
        <f t="shared" si="1145"/>
        <v/>
      </c>
      <c r="T5925" s="35">
        <f t="shared" si="1146"/>
        <v>0</v>
      </c>
      <c r="U5925" s="36" t="e">
        <f>INDEX([1]ราคาที่ดิน!$B:$G,MATCH($C5925,[1]ราคาที่ดิน!$A:$A,0),MATCH($B5925,[1]ราคาที่ดิน!$B$1:$G$1,0))</f>
        <v>#N/A</v>
      </c>
      <c r="V5925" s="37" t="e">
        <f t="shared" si="1147"/>
        <v>#N/A</v>
      </c>
    </row>
    <row r="5926" spans="1:22" s="5" customFormat="1" ht="24" customHeight="1" x14ac:dyDescent="0.2">
      <c r="A5926" s="31">
        <v>5911</v>
      </c>
      <c r="B5926" s="31"/>
      <c r="C5926" s="31"/>
      <c r="D5926" s="31"/>
      <c r="E5926" s="31"/>
      <c r="F5926" s="31"/>
      <c r="G5926" s="32"/>
      <c r="H5926" s="31"/>
      <c r="I5926" s="31"/>
      <c r="J5926" s="31"/>
      <c r="K5926" s="31"/>
      <c r="L5926" s="31"/>
      <c r="M5926" s="31"/>
      <c r="N5926" s="33"/>
      <c r="O5926" s="33"/>
      <c r="P5926" s="33"/>
      <c r="Q5926" s="33"/>
      <c r="R5926" s="33"/>
      <c r="S5926" s="34" t="str">
        <f t="shared" si="1145"/>
        <v/>
      </c>
      <c r="T5926" s="35">
        <f t="shared" si="1146"/>
        <v>0</v>
      </c>
      <c r="U5926" s="36" t="e">
        <f>INDEX([1]ราคาที่ดิน!$B:$G,MATCH($C5926,[1]ราคาที่ดิน!$A:$A,0),MATCH($B5926,[1]ราคาที่ดิน!$B$1:$G$1,0))</f>
        <v>#N/A</v>
      </c>
      <c r="V5926" s="37" t="e">
        <f t="shared" si="1147"/>
        <v>#N/A</v>
      </c>
    </row>
    <row r="5927" spans="1:22" s="5" customFormat="1" ht="24" customHeight="1" x14ac:dyDescent="0.2">
      <c r="A5927" s="31">
        <v>5912</v>
      </c>
      <c r="B5927" s="31"/>
      <c r="C5927" s="31"/>
      <c r="D5927" s="31"/>
      <c r="E5927" s="31"/>
      <c r="F5927" s="31"/>
      <c r="G5927" s="32"/>
      <c r="H5927" s="31"/>
      <c r="I5927" s="31"/>
      <c r="J5927" s="31"/>
      <c r="K5927" s="31"/>
      <c r="L5927" s="31"/>
      <c r="M5927" s="31"/>
      <c r="N5927" s="33"/>
      <c r="O5927" s="33"/>
      <c r="P5927" s="33"/>
      <c r="Q5927" s="33"/>
      <c r="R5927" s="33"/>
      <c r="S5927" s="34" t="str">
        <f t="shared" si="1145"/>
        <v/>
      </c>
      <c r="T5927" s="35">
        <f t="shared" si="1146"/>
        <v>0</v>
      </c>
      <c r="U5927" s="36" t="e">
        <f>INDEX([1]ราคาที่ดิน!$B:$G,MATCH($C5927,[1]ราคาที่ดิน!$A:$A,0),MATCH($B5927,[1]ราคาที่ดิน!$B$1:$G$1,0))</f>
        <v>#N/A</v>
      </c>
      <c r="V5927" s="37" t="e">
        <f t="shared" si="1147"/>
        <v>#N/A</v>
      </c>
    </row>
    <row r="5928" spans="1:22" s="5" customFormat="1" ht="24" customHeight="1" x14ac:dyDescent="0.2">
      <c r="A5928" s="31">
        <v>5913</v>
      </c>
      <c r="B5928" s="31"/>
      <c r="C5928" s="31"/>
      <c r="D5928" s="31"/>
      <c r="E5928" s="31"/>
      <c r="F5928" s="31"/>
      <c r="G5928" s="32"/>
      <c r="H5928" s="31"/>
      <c r="I5928" s="31"/>
      <c r="J5928" s="31"/>
      <c r="K5928" s="31"/>
      <c r="L5928" s="31"/>
      <c r="M5928" s="31"/>
      <c r="N5928" s="33"/>
      <c r="O5928" s="33"/>
      <c r="P5928" s="33"/>
      <c r="Q5928" s="33"/>
      <c r="R5928" s="33"/>
      <c r="S5928" s="34" t="str">
        <f t="shared" si="1145"/>
        <v/>
      </c>
      <c r="T5928" s="35">
        <f t="shared" si="1146"/>
        <v>0</v>
      </c>
      <c r="U5928" s="36" t="e">
        <f>INDEX([1]ราคาที่ดิน!$B:$G,MATCH($C5928,[1]ราคาที่ดิน!$A:$A,0),MATCH($B5928,[1]ราคาที่ดิน!$B$1:$G$1,0))</f>
        <v>#N/A</v>
      </c>
      <c r="V5928" s="37" t="e">
        <f t="shared" si="1147"/>
        <v>#N/A</v>
      </c>
    </row>
    <row r="5929" spans="1:22" s="5" customFormat="1" ht="24" customHeight="1" x14ac:dyDescent="0.2">
      <c r="A5929" s="31">
        <v>5914</v>
      </c>
      <c r="B5929" s="31"/>
      <c r="C5929" s="31"/>
      <c r="D5929" s="31"/>
      <c r="E5929" s="31"/>
      <c r="F5929" s="31"/>
      <c r="G5929" s="32"/>
      <c r="H5929" s="31"/>
      <c r="I5929" s="31"/>
      <c r="J5929" s="31"/>
      <c r="K5929" s="31"/>
      <c r="L5929" s="31"/>
      <c r="M5929" s="31"/>
      <c r="N5929" s="33"/>
      <c r="O5929" s="33"/>
      <c r="P5929" s="33"/>
      <c r="Q5929" s="33"/>
      <c r="R5929" s="33"/>
      <c r="S5929" s="34" t="str">
        <f t="shared" si="1145"/>
        <v/>
      </c>
      <c r="T5929" s="35">
        <f t="shared" si="1146"/>
        <v>0</v>
      </c>
      <c r="U5929" s="36" t="e">
        <f>INDEX([1]ราคาที่ดิน!$B:$G,MATCH($C5929,[1]ราคาที่ดิน!$A:$A,0),MATCH($B5929,[1]ราคาที่ดิน!$B$1:$G$1,0))</f>
        <v>#N/A</v>
      </c>
      <c r="V5929" s="37" t="e">
        <f t="shared" si="1147"/>
        <v>#N/A</v>
      </c>
    </row>
    <row r="5930" spans="1:22" s="5" customFormat="1" ht="24" customHeight="1" x14ac:dyDescent="0.2">
      <c r="A5930" s="31">
        <v>5915</v>
      </c>
      <c r="B5930" s="31"/>
      <c r="C5930" s="31"/>
      <c r="D5930" s="31"/>
      <c r="E5930" s="31"/>
      <c r="F5930" s="31"/>
      <c r="G5930" s="32"/>
      <c r="H5930" s="31"/>
      <c r="I5930" s="31"/>
      <c r="J5930" s="31"/>
      <c r="K5930" s="31"/>
      <c r="L5930" s="31"/>
      <c r="M5930" s="31"/>
      <c r="N5930" s="33"/>
      <c r="O5930" s="33"/>
      <c r="P5930" s="33"/>
      <c r="Q5930" s="33"/>
      <c r="R5930" s="33"/>
      <c r="S5930" s="34" t="str">
        <f t="shared" si="1145"/>
        <v/>
      </c>
      <c r="T5930" s="35">
        <f t="shared" si="1146"/>
        <v>0</v>
      </c>
      <c r="U5930" s="36" t="e">
        <f>INDEX([1]ราคาที่ดิน!$B:$G,MATCH($C5930,[1]ราคาที่ดิน!$A:$A,0),MATCH($B5930,[1]ราคาที่ดิน!$B$1:$G$1,0))</f>
        <v>#N/A</v>
      </c>
      <c r="V5930" s="37" t="e">
        <f t="shared" si="1147"/>
        <v>#N/A</v>
      </c>
    </row>
    <row r="5931" spans="1:22" s="5" customFormat="1" ht="24" customHeight="1" x14ac:dyDescent="0.2">
      <c r="A5931" s="31">
        <v>5916</v>
      </c>
      <c r="B5931" s="31"/>
      <c r="C5931" s="31"/>
      <c r="D5931" s="31"/>
      <c r="E5931" s="31"/>
      <c r="F5931" s="31"/>
      <c r="G5931" s="32"/>
      <c r="H5931" s="31"/>
      <c r="I5931" s="31"/>
      <c r="J5931" s="31"/>
      <c r="K5931" s="31"/>
      <c r="L5931" s="31"/>
      <c r="M5931" s="31"/>
      <c r="N5931" s="33"/>
      <c r="O5931" s="33"/>
      <c r="P5931" s="33"/>
      <c r="Q5931" s="33"/>
      <c r="R5931" s="33"/>
      <c r="S5931" s="34" t="str">
        <f t="shared" si="1145"/>
        <v/>
      </c>
      <c r="T5931" s="35">
        <f t="shared" si="1146"/>
        <v>0</v>
      </c>
      <c r="U5931" s="36" t="e">
        <f>INDEX([1]ราคาที่ดิน!$B:$G,MATCH($C5931,[1]ราคาที่ดิน!$A:$A,0),MATCH($B5931,[1]ราคาที่ดิน!$B$1:$G$1,0))</f>
        <v>#N/A</v>
      </c>
      <c r="V5931" s="37" t="e">
        <f t="shared" si="1147"/>
        <v>#N/A</v>
      </c>
    </row>
    <row r="5932" spans="1:22" s="5" customFormat="1" ht="24" customHeight="1" x14ac:dyDescent="0.2">
      <c r="A5932" s="31">
        <v>5917</v>
      </c>
      <c r="B5932" s="31"/>
      <c r="C5932" s="31"/>
      <c r="D5932" s="31"/>
      <c r="E5932" s="31"/>
      <c r="F5932" s="31"/>
      <c r="G5932" s="32"/>
      <c r="H5932" s="31"/>
      <c r="I5932" s="31"/>
      <c r="J5932" s="31"/>
      <c r="K5932" s="31"/>
      <c r="L5932" s="31"/>
      <c r="M5932" s="31"/>
      <c r="N5932" s="33"/>
      <c r="O5932" s="33"/>
      <c r="P5932" s="33"/>
      <c r="Q5932" s="33"/>
      <c r="R5932" s="33"/>
      <c r="S5932" s="34" t="str">
        <f t="shared" si="1145"/>
        <v/>
      </c>
      <c r="T5932" s="35">
        <f t="shared" si="1146"/>
        <v>0</v>
      </c>
      <c r="U5932" s="36" t="e">
        <f>INDEX([1]ราคาที่ดิน!$B:$G,MATCH($C5932,[1]ราคาที่ดิน!$A:$A,0),MATCH($B5932,[1]ราคาที่ดิน!$B$1:$G$1,0))</f>
        <v>#N/A</v>
      </c>
      <c r="V5932" s="37" t="e">
        <f t="shared" si="1147"/>
        <v>#N/A</v>
      </c>
    </row>
    <row r="5933" spans="1:22" s="5" customFormat="1" ht="24" customHeight="1" x14ac:dyDescent="0.2">
      <c r="A5933" s="31">
        <v>5918</v>
      </c>
      <c r="B5933" s="31"/>
      <c r="C5933" s="31"/>
      <c r="D5933" s="31"/>
      <c r="E5933" s="31"/>
      <c r="F5933" s="31"/>
      <c r="G5933" s="32"/>
      <c r="H5933" s="31"/>
      <c r="I5933" s="31"/>
      <c r="J5933" s="31"/>
      <c r="K5933" s="31"/>
      <c r="L5933" s="31"/>
      <c r="M5933" s="31"/>
      <c r="N5933" s="33"/>
      <c r="O5933" s="33"/>
      <c r="P5933" s="33"/>
      <c r="Q5933" s="33"/>
      <c r="R5933" s="33"/>
      <c r="S5933" s="34" t="str">
        <f t="shared" si="1145"/>
        <v/>
      </c>
      <c r="T5933" s="35">
        <f t="shared" si="1146"/>
        <v>0</v>
      </c>
      <c r="U5933" s="36" t="e">
        <f>INDEX([1]ราคาที่ดิน!$B:$G,MATCH($C5933,[1]ราคาที่ดิน!$A:$A,0),MATCH($B5933,[1]ราคาที่ดิน!$B$1:$G$1,0))</f>
        <v>#N/A</v>
      </c>
      <c r="V5933" s="37" t="e">
        <f t="shared" si="1147"/>
        <v>#N/A</v>
      </c>
    </row>
    <row r="5934" spans="1:22" s="5" customFormat="1" ht="24" customHeight="1" x14ac:dyDescent="0.2">
      <c r="A5934" s="31">
        <v>5919</v>
      </c>
      <c r="B5934" s="31"/>
      <c r="C5934" s="31"/>
      <c r="D5934" s="31"/>
      <c r="E5934" s="31"/>
      <c r="F5934" s="31"/>
      <c r="G5934" s="32"/>
      <c r="H5934" s="31"/>
      <c r="I5934" s="31"/>
      <c r="J5934" s="31"/>
      <c r="K5934" s="31"/>
      <c r="L5934" s="31"/>
      <c r="M5934" s="31"/>
      <c r="N5934" s="33"/>
      <c r="O5934" s="33"/>
      <c r="P5934" s="33"/>
      <c r="Q5934" s="33"/>
      <c r="R5934" s="33"/>
      <c r="S5934" s="34" t="str">
        <f t="shared" si="1145"/>
        <v/>
      </c>
      <c r="T5934" s="35">
        <f t="shared" si="1146"/>
        <v>0</v>
      </c>
      <c r="U5934" s="36" t="e">
        <f>INDEX([1]ราคาที่ดิน!$B:$G,MATCH($C5934,[1]ราคาที่ดิน!$A:$A,0),MATCH($B5934,[1]ราคาที่ดิน!$B$1:$G$1,0))</f>
        <v>#N/A</v>
      </c>
      <c r="V5934" s="37" t="e">
        <f t="shared" si="1147"/>
        <v>#N/A</v>
      </c>
    </row>
    <row r="5935" spans="1:22" s="5" customFormat="1" ht="24" customHeight="1" x14ac:dyDescent="0.2">
      <c r="A5935" s="31">
        <v>5920</v>
      </c>
      <c r="B5935" s="31"/>
      <c r="C5935" s="31"/>
      <c r="D5935" s="31"/>
      <c r="E5935" s="31"/>
      <c r="F5935" s="31"/>
      <c r="G5935" s="32"/>
      <c r="H5935" s="31"/>
      <c r="I5935" s="31"/>
      <c r="J5935" s="31"/>
      <c r="K5935" s="31"/>
      <c r="L5935" s="31"/>
      <c r="M5935" s="31"/>
      <c r="N5935" s="33"/>
      <c r="O5935" s="33"/>
      <c r="P5935" s="33"/>
      <c r="Q5935" s="33"/>
      <c r="R5935" s="33"/>
      <c r="S5935" s="34" t="str">
        <f t="shared" si="1145"/>
        <v/>
      </c>
      <c r="T5935" s="35">
        <f t="shared" si="1146"/>
        <v>0</v>
      </c>
      <c r="U5935" s="36" t="e">
        <f>INDEX([1]ราคาที่ดิน!$B:$G,MATCH($C5935,[1]ราคาที่ดิน!$A:$A,0),MATCH($B5935,[1]ราคาที่ดิน!$B$1:$G$1,0))</f>
        <v>#N/A</v>
      </c>
      <c r="V5935" s="37" t="e">
        <f t="shared" si="1147"/>
        <v>#N/A</v>
      </c>
    </row>
    <row r="5936" spans="1:22" s="5" customFormat="1" ht="24" customHeight="1" x14ac:dyDescent="0.2">
      <c r="A5936" s="31">
        <v>5921</v>
      </c>
      <c r="B5936" s="31"/>
      <c r="C5936" s="31"/>
      <c r="D5936" s="31"/>
      <c r="E5936" s="31"/>
      <c r="F5936" s="31"/>
      <c r="G5936" s="32"/>
      <c r="H5936" s="31"/>
      <c r="I5936" s="31"/>
      <c r="J5936" s="31"/>
      <c r="K5936" s="31"/>
      <c r="L5936" s="31"/>
      <c r="M5936" s="31"/>
      <c r="N5936" s="33"/>
      <c r="O5936" s="33"/>
      <c r="P5936" s="33"/>
      <c r="Q5936" s="33"/>
      <c r="R5936" s="33"/>
      <c r="S5936" s="34" t="str">
        <f t="shared" si="1145"/>
        <v/>
      </c>
      <c r="T5936" s="35">
        <f t="shared" si="1146"/>
        <v>0</v>
      </c>
      <c r="U5936" s="36" t="e">
        <f>INDEX([1]ราคาที่ดิน!$B:$G,MATCH($C5936,[1]ราคาที่ดิน!$A:$A,0),MATCH($B5936,[1]ราคาที่ดิน!$B$1:$G$1,0))</f>
        <v>#N/A</v>
      </c>
      <c r="V5936" s="37" t="e">
        <f t="shared" si="1147"/>
        <v>#N/A</v>
      </c>
    </row>
    <row r="5937" spans="1:22" s="5" customFormat="1" ht="24" customHeight="1" x14ac:dyDescent="0.2">
      <c r="A5937" s="31">
        <v>5922</v>
      </c>
      <c r="B5937" s="31"/>
      <c r="C5937" s="31"/>
      <c r="D5937" s="31"/>
      <c r="E5937" s="31"/>
      <c r="F5937" s="31"/>
      <c r="G5937" s="32"/>
      <c r="H5937" s="31"/>
      <c r="I5937" s="31"/>
      <c r="J5937" s="31"/>
      <c r="K5937" s="31"/>
      <c r="L5937" s="31"/>
      <c r="M5937" s="31"/>
      <c r="N5937" s="33"/>
      <c r="O5937" s="33"/>
      <c r="P5937" s="33"/>
      <c r="Q5937" s="33"/>
      <c r="R5937" s="33"/>
      <c r="S5937" s="34" t="str">
        <f t="shared" si="1145"/>
        <v/>
      </c>
      <c r="T5937" s="35">
        <f t="shared" si="1146"/>
        <v>0</v>
      </c>
      <c r="U5937" s="36" t="e">
        <f>INDEX([1]ราคาที่ดิน!$B:$G,MATCH($C5937,[1]ราคาที่ดิน!$A:$A,0),MATCH($B5937,[1]ราคาที่ดิน!$B$1:$G$1,0))</f>
        <v>#N/A</v>
      </c>
      <c r="V5937" s="37" t="e">
        <f t="shared" si="1147"/>
        <v>#N/A</v>
      </c>
    </row>
    <row r="5938" spans="1:22" s="5" customFormat="1" ht="24" customHeight="1" x14ac:dyDescent="0.2">
      <c r="A5938" s="31">
        <v>5923</v>
      </c>
      <c r="B5938" s="31"/>
      <c r="C5938" s="31"/>
      <c r="D5938" s="31"/>
      <c r="E5938" s="31"/>
      <c r="F5938" s="31"/>
      <c r="G5938" s="32"/>
      <c r="H5938" s="31"/>
      <c r="I5938" s="31"/>
      <c r="J5938" s="31"/>
      <c r="K5938" s="31"/>
      <c r="L5938" s="31"/>
      <c r="M5938" s="31"/>
      <c r="N5938" s="33"/>
      <c r="O5938" s="33"/>
      <c r="P5938" s="33"/>
      <c r="Q5938" s="33"/>
      <c r="R5938" s="33"/>
      <c r="S5938" s="34" t="str">
        <f t="shared" si="1145"/>
        <v/>
      </c>
      <c r="T5938" s="35">
        <f t="shared" si="1146"/>
        <v>0</v>
      </c>
      <c r="U5938" s="36" t="e">
        <f>INDEX([1]ราคาที่ดิน!$B:$G,MATCH($C5938,[1]ราคาที่ดิน!$A:$A,0),MATCH($B5938,[1]ราคาที่ดิน!$B$1:$G$1,0))</f>
        <v>#N/A</v>
      </c>
      <c r="V5938" s="37" t="e">
        <f t="shared" si="1147"/>
        <v>#N/A</v>
      </c>
    </row>
    <row r="5939" spans="1:22" s="5" customFormat="1" ht="24" customHeight="1" x14ac:dyDescent="0.2">
      <c r="A5939" s="31">
        <v>5924</v>
      </c>
      <c r="B5939" s="31"/>
      <c r="C5939" s="31"/>
      <c r="D5939" s="31"/>
      <c r="E5939" s="31"/>
      <c r="F5939" s="31"/>
      <c r="G5939" s="32"/>
      <c r="H5939" s="31"/>
      <c r="I5939" s="31"/>
      <c r="J5939" s="31"/>
      <c r="K5939" s="31"/>
      <c r="L5939" s="31"/>
      <c r="M5939" s="31"/>
      <c r="N5939" s="33"/>
      <c r="O5939" s="33"/>
      <c r="P5939" s="33"/>
      <c r="Q5939" s="33"/>
      <c r="R5939" s="33"/>
      <c r="S5939" s="34" t="str">
        <f t="shared" si="1145"/>
        <v/>
      </c>
      <c r="T5939" s="35">
        <f t="shared" si="1146"/>
        <v>0</v>
      </c>
      <c r="U5939" s="36" t="e">
        <f>INDEX([1]ราคาที่ดิน!$B:$G,MATCH($C5939,[1]ราคาที่ดิน!$A:$A,0),MATCH($B5939,[1]ราคาที่ดิน!$B$1:$G$1,0))</f>
        <v>#N/A</v>
      </c>
      <c r="V5939" s="37" t="e">
        <f t="shared" si="1147"/>
        <v>#N/A</v>
      </c>
    </row>
    <row r="5940" spans="1:22" s="5" customFormat="1" ht="24" customHeight="1" x14ac:dyDescent="0.2">
      <c r="A5940" s="31">
        <v>5925</v>
      </c>
      <c r="B5940" s="31"/>
      <c r="C5940" s="31"/>
      <c r="D5940" s="31"/>
      <c r="E5940" s="31"/>
      <c r="F5940" s="31"/>
      <c r="G5940" s="32"/>
      <c r="H5940" s="31"/>
      <c r="I5940" s="31"/>
      <c r="J5940" s="31"/>
      <c r="K5940" s="31"/>
      <c r="L5940" s="31"/>
      <c r="M5940" s="31"/>
      <c r="N5940" s="33"/>
      <c r="O5940" s="33"/>
      <c r="P5940" s="33"/>
      <c r="Q5940" s="33"/>
      <c r="R5940" s="33"/>
      <c r="S5940" s="34" t="str">
        <f t="shared" si="1145"/>
        <v/>
      </c>
      <c r="T5940" s="35">
        <f t="shared" si="1146"/>
        <v>0</v>
      </c>
      <c r="U5940" s="36" t="e">
        <f>INDEX([1]ราคาที่ดิน!$B:$G,MATCH($C5940,[1]ราคาที่ดิน!$A:$A,0),MATCH($B5940,[1]ราคาที่ดิน!$B$1:$G$1,0))</f>
        <v>#N/A</v>
      </c>
      <c r="V5940" s="37" t="e">
        <f t="shared" si="1147"/>
        <v>#N/A</v>
      </c>
    </row>
    <row r="5941" spans="1:22" s="5" customFormat="1" ht="24" customHeight="1" x14ac:dyDescent="0.2">
      <c r="A5941" s="31">
        <v>5926</v>
      </c>
      <c r="B5941" s="31"/>
      <c r="C5941" s="31"/>
      <c r="D5941" s="31"/>
      <c r="E5941" s="31"/>
      <c r="F5941" s="31"/>
      <c r="G5941" s="32"/>
      <c r="H5941" s="31"/>
      <c r="I5941" s="31"/>
      <c r="J5941" s="31"/>
      <c r="K5941" s="31"/>
      <c r="L5941" s="31"/>
      <c r="M5941" s="31"/>
      <c r="N5941" s="33"/>
      <c r="O5941" s="33"/>
      <c r="P5941" s="33"/>
      <c r="Q5941" s="33"/>
      <c r="R5941" s="33"/>
      <c r="S5941" s="34" t="str">
        <f t="shared" si="1145"/>
        <v/>
      </c>
      <c r="T5941" s="35">
        <f t="shared" si="1146"/>
        <v>0</v>
      </c>
      <c r="U5941" s="36" t="e">
        <f>INDEX([1]ราคาที่ดิน!$B:$G,MATCH($C5941,[1]ราคาที่ดิน!$A:$A,0),MATCH($B5941,[1]ราคาที่ดิน!$B$1:$G$1,0))</f>
        <v>#N/A</v>
      </c>
      <c r="V5941" s="37" t="e">
        <f t="shared" si="1147"/>
        <v>#N/A</v>
      </c>
    </row>
    <row r="5942" spans="1:22" s="5" customFormat="1" ht="24" customHeight="1" x14ac:dyDescent="0.2">
      <c r="A5942" s="31">
        <v>5927</v>
      </c>
      <c r="B5942" s="31"/>
      <c r="C5942" s="31"/>
      <c r="D5942" s="31"/>
      <c r="E5942" s="31"/>
      <c r="F5942" s="31"/>
      <c r="G5942" s="32"/>
      <c r="H5942" s="31"/>
      <c r="I5942" s="31"/>
      <c r="J5942" s="31"/>
      <c r="K5942" s="31"/>
      <c r="L5942" s="31"/>
      <c r="M5942" s="31"/>
      <c r="N5942" s="33"/>
      <c r="O5942" s="33"/>
      <c r="P5942" s="33"/>
      <c r="Q5942" s="33"/>
      <c r="R5942" s="33"/>
      <c r="S5942" s="34" t="str">
        <f t="shared" si="1145"/>
        <v/>
      </c>
      <c r="T5942" s="35">
        <f t="shared" si="1146"/>
        <v>0</v>
      </c>
      <c r="U5942" s="36" t="e">
        <f>INDEX([1]ราคาที่ดิน!$B:$G,MATCH($C5942,[1]ราคาที่ดิน!$A:$A,0),MATCH($B5942,[1]ราคาที่ดิน!$B$1:$G$1,0))</f>
        <v>#N/A</v>
      </c>
      <c r="V5942" s="37" t="e">
        <f t="shared" si="1147"/>
        <v>#N/A</v>
      </c>
    </row>
    <row r="5943" spans="1:22" s="5" customFormat="1" ht="24" customHeight="1" x14ac:dyDescent="0.2">
      <c r="A5943" s="31">
        <v>5928</v>
      </c>
      <c r="B5943" s="31"/>
      <c r="C5943" s="31"/>
      <c r="D5943" s="31"/>
      <c r="E5943" s="31"/>
      <c r="F5943" s="31"/>
      <c r="G5943" s="32"/>
      <c r="H5943" s="31"/>
      <c r="I5943" s="31"/>
      <c r="J5943" s="31"/>
      <c r="K5943" s="31"/>
      <c r="L5943" s="31"/>
      <c r="M5943" s="31"/>
      <c r="N5943" s="33"/>
      <c r="O5943" s="33"/>
      <c r="P5943" s="33"/>
      <c r="Q5943" s="33"/>
      <c r="R5943" s="33"/>
      <c r="S5943" s="34" t="str">
        <f t="shared" si="1145"/>
        <v/>
      </c>
      <c r="T5943" s="35">
        <f t="shared" si="1146"/>
        <v>0</v>
      </c>
      <c r="U5943" s="36" t="e">
        <f>INDEX([1]ราคาที่ดิน!$B:$G,MATCH($C5943,[1]ราคาที่ดิน!$A:$A,0),MATCH($B5943,[1]ราคาที่ดิน!$B$1:$G$1,0))</f>
        <v>#N/A</v>
      </c>
      <c r="V5943" s="37" t="e">
        <f t="shared" si="1147"/>
        <v>#N/A</v>
      </c>
    </row>
    <row r="5944" spans="1:22" s="5" customFormat="1" ht="24" customHeight="1" x14ac:dyDescent="0.2">
      <c r="A5944" s="31">
        <v>5929</v>
      </c>
      <c r="B5944" s="31"/>
      <c r="C5944" s="31"/>
      <c r="D5944" s="31"/>
      <c r="E5944" s="31"/>
      <c r="F5944" s="31"/>
      <c r="G5944" s="32"/>
      <c r="H5944" s="31"/>
      <c r="I5944" s="31"/>
      <c r="J5944" s="31"/>
      <c r="K5944" s="31"/>
      <c r="L5944" s="31"/>
      <c r="M5944" s="31"/>
      <c r="N5944" s="33"/>
      <c r="O5944" s="33"/>
      <c r="P5944" s="33"/>
      <c r="Q5944" s="33"/>
      <c r="R5944" s="33"/>
      <c r="S5944" s="34" t="str">
        <f t="shared" si="1145"/>
        <v/>
      </c>
      <c r="T5944" s="35">
        <f t="shared" si="1146"/>
        <v>0</v>
      </c>
      <c r="U5944" s="36" t="e">
        <f>INDEX([1]ราคาที่ดิน!$B:$G,MATCH($C5944,[1]ราคาที่ดิน!$A:$A,0),MATCH($B5944,[1]ราคาที่ดิน!$B$1:$G$1,0))</f>
        <v>#N/A</v>
      </c>
      <c r="V5944" s="37" t="e">
        <f t="shared" si="1147"/>
        <v>#N/A</v>
      </c>
    </row>
    <row r="5945" spans="1:22" s="5" customFormat="1" ht="24" customHeight="1" x14ac:dyDescent="0.2">
      <c r="A5945" s="31">
        <v>5930</v>
      </c>
      <c r="B5945" s="31"/>
      <c r="C5945" s="31"/>
      <c r="D5945" s="31"/>
      <c r="E5945" s="31"/>
      <c r="F5945" s="31"/>
      <c r="G5945" s="32"/>
      <c r="H5945" s="31"/>
      <c r="I5945" s="31"/>
      <c r="J5945" s="31"/>
      <c r="K5945" s="31"/>
      <c r="L5945" s="31"/>
      <c r="M5945" s="31"/>
      <c r="N5945" s="33"/>
      <c r="O5945" s="33"/>
      <c r="P5945" s="33"/>
      <c r="Q5945" s="33"/>
      <c r="R5945" s="33"/>
      <c r="S5945" s="34" t="str">
        <f t="shared" si="1145"/>
        <v/>
      </c>
      <c r="T5945" s="35">
        <f t="shared" si="1146"/>
        <v>0</v>
      </c>
      <c r="U5945" s="36" t="e">
        <f>INDEX([1]ราคาที่ดิน!$B:$G,MATCH($C5945,[1]ราคาที่ดิน!$A:$A,0),MATCH($B5945,[1]ราคาที่ดิน!$B$1:$G$1,0))</f>
        <v>#N/A</v>
      </c>
      <c r="V5945" s="37" t="e">
        <f t="shared" si="1147"/>
        <v>#N/A</v>
      </c>
    </row>
    <row r="5946" spans="1:22" s="5" customFormat="1" ht="24" customHeight="1" x14ac:dyDescent="0.2">
      <c r="A5946" s="31">
        <v>5931</v>
      </c>
      <c r="B5946" s="31"/>
      <c r="C5946" s="31"/>
      <c r="D5946" s="31"/>
      <c r="E5946" s="31"/>
      <c r="F5946" s="31"/>
      <c r="G5946" s="32"/>
      <c r="H5946" s="31"/>
      <c r="I5946" s="31"/>
      <c r="J5946" s="31"/>
      <c r="K5946" s="31"/>
      <c r="L5946" s="31"/>
      <c r="M5946" s="31"/>
      <c r="N5946" s="33"/>
      <c r="O5946" s="33"/>
      <c r="P5946" s="33"/>
      <c r="Q5946" s="33"/>
      <c r="R5946" s="33"/>
      <c r="S5946" s="34" t="str">
        <f t="shared" si="1145"/>
        <v/>
      </c>
      <c r="T5946" s="35">
        <f t="shared" si="1146"/>
        <v>0</v>
      </c>
      <c r="U5946" s="36" t="e">
        <f>INDEX([1]ราคาที่ดิน!$B:$G,MATCH($C5946,[1]ราคาที่ดิน!$A:$A,0),MATCH($B5946,[1]ราคาที่ดิน!$B$1:$G$1,0))</f>
        <v>#N/A</v>
      </c>
      <c r="V5946" s="37" t="e">
        <f t="shared" si="1147"/>
        <v>#N/A</v>
      </c>
    </row>
    <row r="5947" spans="1:22" s="5" customFormat="1" ht="24" customHeight="1" x14ac:dyDescent="0.2">
      <c r="A5947" s="31">
        <v>5932</v>
      </c>
      <c r="B5947" s="31"/>
      <c r="C5947" s="31"/>
      <c r="D5947" s="31"/>
      <c r="E5947" s="31"/>
      <c r="F5947" s="31"/>
      <c r="G5947" s="32"/>
      <c r="H5947" s="31"/>
      <c r="I5947" s="31"/>
      <c r="J5947" s="31"/>
      <c r="K5947" s="31"/>
      <c r="L5947" s="31"/>
      <c r="M5947" s="31"/>
      <c r="N5947" s="33"/>
      <c r="O5947" s="33"/>
      <c r="P5947" s="33"/>
      <c r="Q5947" s="33"/>
      <c r="R5947" s="33"/>
      <c r="S5947" s="34" t="str">
        <f t="shared" si="1145"/>
        <v/>
      </c>
      <c r="T5947" s="35">
        <f t="shared" si="1146"/>
        <v>0</v>
      </c>
      <c r="U5947" s="36" t="e">
        <f>INDEX([1]ราคาที่ดิน!$B:$G,MATCH($C5947,[1]ราคาที่ดิน!$A:$A,0),MATCH($B5947,[1]ราคาที่ดิน!$B$1:$G$1,0))</f>
        <v>#N/A</v>
      </c>
      <c r="V5947" s="37" t="e">
        <f t="shared" si="1147"/>
        <v>#N/A</v>
      </c>
    </row>
    <row r="5948" spans="1:22" s="5" customFormat="1" ht="24" customHeight="1" x14ac:dyDescent="0.2">
      <c r="A5948" s="31">
        <v>5933</v>
      </c>
      <c r="B5948" s="31"/>
      <c r="C5948" s="31"/>
      <c r="D5948" s="31"/>
      <c r="E5948" s="31"/>
      <c r="F5948" s="31"/>
      <c r="G5948" s="32"/>
      <c r="H5948" s="31"/>
      <c r="I5948" s="31"/>
      <c r="J5948" s="31"/>
      <c r="K5948" s="31"/>
      <c r="L5948" s="31"/>
      <c r="M5948" s="31"/>
      <c r="N5948" s="33"/>
      <c r="O5948" s="33"/>
      <c r="P5948" s="33"/>
      <c r="Q5948" s="33"/>
      <c r="R5948" s="33"/>
      <c r="S5948" s="34" t="str">
        <f t="shared" si="1145"/>
        <v/>
      </c>
      <c r="T5948" s="35">
        <f t="shared" si="1146"/>
        <v>0</v>
      </c>
      <c r="U5948" s="36" t="e">
        <f>INDEX([1]ราคาที่ดิน!$B:$G,MATCH($C5948,[1]ราคาที่ดิน!$A:$A,0),MATCH($B5948,[1]ราคาที่ดิน!$B$1:$G$1,0))</f>
        <v>#N/A</v>
      </c>
      <c r="V5948" s="37" t="e">
        <f t="shared" si="1147"/>
        <v>#N/A</v>
      </c>
    </row>
    <row r="5949" spans="1:22" s="5" customFormat="1" ht="24" customHeight="1" x14ac:dyDescent="0.2">
      <c r="A5949" s="31">
        <v>5934</v>
      </c>
      <c r="B5949" s="31"/>
      <c r="C5949" s="31"/>
      <c r="D5949" s="31"/>
      <c r="E5949" s="31"/>
      <c r="F5949" s="31"/>
      <c r="G5949" s="32"/>
      <c r="H5949" s="31"/>
      <c r="I5949" s="31"/>
      <c r="J5949" s="31"/>
      <c r="K5949" s="31"/>
      <c r="L5949" s="31"/>
      <c r="M5949" s="31"/>
      <c r="N5949" s="33"/>
      <c r="O5949" s="33"/>
      <c r="P5949" s="33"/>
      <c r="Q5949" s="33"/>
      <c r="R5949" s="33"/>
      <c r="S5949" s="34" t="str">
        <f t="shared" si="1145"/>
        <v/>
      </c>
      <c r="T5949" s="35">
        <f t="shared" si="1146"/>
        <v>0</v>
      </c>
      <c r="U5949" s="36" t="e">
        <f>INDEX([1]ราคาที่ดิน!$B:$G,MATCH($C5949,[1]ราคาที่ดิน!$A:$A,0),MATCH($B5949,[1]ราคาที่ดิน!$B$1:$G$1,0))</f>
        <v>#N/A</v>
      </c>
      <c r="V5949" s="37" t="e">
        <f t="shared" si="1147"/>
        <v>#N/A</v>
      </c>
    </row>
    <row r="5950" spans="1:22" s="5" customFormat="1" ht="24" customHeight="1" x14ac:dyDescent="0.2">
      <c r="A5950" s="31">
        <v>5935</v>
      </c>
      <c r="B5950" s="31"/>
      <c r="C5950" s="31"/>
      <c r="D5950" s="31"/>
      <c r="E5950" s="31"/>
      <c r="F5950" s="31"/>
      <c r="G5950" s="32"/>
      <c r="H5950" s="31"/>
      <c r="I5950" s="31"/>
      <c r="J5950" s="31"/>
      <c r="K5950" s="31"/>
      <c r="L5950" s="31"/>
      <c r="M5950" s="31"/>
      <c r="N5950" s="33"/>
      <c r="O5950" s="33"/>
      <c r="P5950" s="33"/>
      <c r="Q5950" s="33"/>
      <c r="R5950" s="33"/>
      <c r="S5950" s="34" t="str">
        <f t="shared" si="1145"/>
        <v/>
      </c>
      <c r="T5950" s="35">
        <f t="shared" si="1146"/>
        <v>0</v>
      </c>
      <c r="U5950" s="36" t="e">
        <f>INDEX([1]ราคาที่ดิน!$B:$G,MATCH($C5950,[1]ราคาที่ดิน!$A:$A,0),MATCH($B5950,[1]ราคาที่ดิน!$B$1:$G$1,0))</f>
        <v>#N/A</v>
      </c>
      <c r="V5950" s="37" t="e">
        <f t="shared" si="1147"/>
        <v>#N/A</v>
      </c>
    </row>
    <row r="5951" spans="1:22" s="5" customFormat="1" ht="24" customHeight="1" x14ac:dyDescent="0.2">
      <c r="A5951" s="31">
        <v>5936</v>
      </c>
      <c r="B5951" s="31"/>
      <c r="C5951" s="31"/>
      <c r="D5951" s="31"/>
      <c r="E5951" s="31"/>
      <c r="F5951" s="31"/>
      <c r="G5951" s="32"/>
      <c r="H5951" s="31"/>
      <c r="I5951" s="31"/>
      <c r="J5951" s="31"/>
      <c r="K5951" s="31"/>
      <c r="L5951" s="31"/>
      <c r="M5951" s="31"/>
      <c r="N5951" s="33"/>
      <c r="O5951" s="33"/>
      <c r="P5951" s="33"/>
      <c r="Q5951" s="33"/>
      <c r="R5951" s="33"/>
      <c r="S5951" s="34" t="str">
        <f t="shared" si="1145"/>
        <v/>
      </c>
      <c r="T5951" s="35">
        <f t="shared" si="1146"/>
        <v>0</v>
      </c>
      <c r="U5951" s="36" t="e">
        <f>INDEX([1]ราคาที่ดิน!$B:$G,MATCH($C5951,[1]ราคาที่ดิน!$A:$A,0),MATCH($B5951,[1]ราคาที่ดิน!$B$1:$G$1,0))</f>
        <v>#N/A</v>
      </c>
      <c r="V5951" s="37" t="e">
        <f t="shared" si="1147"/>
        <v>#N/A</v>
      </c>
    </row>
    <row r="5952" spans="1:22" s="5" customFormat="1" ht="24" customHeight="1" x14ac:dyDescent="0.2">
      <c r="A5952" s="31">
        <v>5937</v>
      </c>
      <c r="B5952" s="31"/>
      <c r="C5952" s="31"/>
      <c r="D5952" s="31"/>
      <c r="E5952" s="31"/>
      <c r="F5952" s="31"/>
      <c r="G5952" s="32"/>
      <c r="H5952" s="31"/>
      <c r="I5952" s="31"/>
      <c r="J5952" s="31"/>
      <c r="K5952" s="31"/>
      <c r="L5952" s="31"/>
      <c r="M5952" s="31"/>
      <c r="N5952" s="33"/>
      <c r="O5952" s="33"/>
      <c r="P5952" s="33"/>
      <c r="Q5952" s="33"/>
      <c r="R5952" s="33"/>
      <c r="S5952" s="34" t="str">
        <f t="shared" si="1145"/>
        <v/>
      </c>
      <c r="T5952" s="35">
        <f t="shared" si="1146"/>
        <v>0</v>
      </c>
      <c r="U5952" s="36" t="e">
        <f>INDEX([1]ราคาที่ดิน!$B:$G,MATCH($C5952,[1]ราคาที่ดิน!$A:$A,0),MATCH($B5952,[1]ราคาที่ดิน!$B$1:$G$1,0))</f>
        <v>#N/A</v>
      </c>
      <c r="V5952" s="37" t="e">
        <f t="shared" si="1147"/>
        <v>#N/A</v>
      </c>
    </row>
    <row r="5953" spans="1:22" s="5" customFormat="1" ht="24" customHeight="1" x14ac:dyDescent="0.2">
      <c r="A5953" s="31">
        <v>5938</v>
      </c>
      <c r="B5953" s="31"/>
      <c r="C5953" s="31"/>
      <c r="D5953" s="31"/>
      <c r="E5953" s="31"/>
      <c r="F5953" s="31"/>
      <c r="G5953" s="32"/>
      <c r="H5953" s="31"/>
      <c r="I5953" s="31"/>
      <c r="J5953" s="31"/>
      <c r="K5953" s="31"/>
      <c r="L5953" s="31"/>
      <c r="M5953" s="31"/>
      <c r="N5953" s="33"/>
      <c r="O5953" s="33"/>
      <c r="P5953" s="33"/>
      <c r="Q5953" s="33"/>
      <c r="R5953" s="33"/>
      <c r="S5953" s="34" t="str">
        <f t="shared" si="1145"/>
        <v/>
      </c>
      <c r="T5953" s="35">
        <f t="shared" si="1146"/>
        <v>0</v>
      </c>
      <c r="U5953" s="36" t="e">
        <f>INDEX([1]ราคาที่ดิน!$B:$G,MATCH($C5953,[1]ราคาที่ดิน!$A:$A,0),MATCH($B5953,[1]ราคาที่ดิน!$B$1:$G$1,0))</f>
        <v>#N/A</v>
      </c>
      <c r="V5953" s="37" t="e">
        <f t="shared" si="1147"/>
        <v>#N/A</v>
      </c>
    </row>
    <row r="5954" spans="1:22" s="5" customFormat="1" ht="24" customHeight="1" x14ac:dyDescent="0.2">
      <c r="A5954" s="31">
        <v>5939</v>
      </c>
      <c r="B5954" s="31"/>
      <c r="C5954" s="31"/>
      <c r="D5954" s="31"/>
      <c r="E5954" s="31"/>
      <c r="F5954" s="31"/>
      <c r="G5954" s="32"/>
      <c r="H5954" s="31"/>
      <c r="I5954" s="31"/>
      <c r="J5954" s="31"/>
      <c r="K5954" s="31"/>
      <c r="L5954" s="31"/>
      <c r="M5954" s="31"/>
      <c r="N5954" s="33"/>
      <c r="O5954" s="33"/>
      <c r="P5954" s="33"/>
      <c r="Q5954" s="33"/>
      <c r="R5954" s="33"/>
      <c r="S5954" s="34" t="str">
        <f t="shared" si="1145"/>
        <v/>
      </c>
      <c r="T5954" s="35">
        <f t="shared" si="1146"/>
        <v>0</v>
      </c>
      <c r="U5954" s="36" t="e">
        <f>INDEX([1]ราคาที่ดิน!$B:$G,MATCH($C5954,[1]ราคาที่ดิน!$A:$A,0),MATCH($B5954,[1]ราคาที่ดิน!$B$1:$G$1,0))</f>
        <v>#N/A</v>
      </c>
      <c r="V5954" s="37" t="e">
        <f t="shared" si="1147"/>
        <v>#N/A</v>
      </c>
    </row>
    <row r="5955" spans="1:22" s="5" customFormat="1" ht="24" customHeight="1" x14ac:dyDescent="0.2">
      <c r="A5955" s="31">
        <v>5940</v>
      </c>
      <c r="B5955" s="31"/>
      <c r="C5955" s="31"/>
      <c r="D5955" s="31"/>
      <c r="E5955" s="31"/>
      <c r="F5955" s="31"/>
      <c r="G5955" s="32"/>
      <c r="H5955" s="31"/>
      <c r="I5955" s="31"/>
      <c r="J5955" s="31"/>
      <c r="K5955" s="31"/>
      <c r="L5955" s="31"/>
      <c r="M5955" s="31"/>
      <c r="N5955" s="33"/>
      <c r="O5955" s="33"/>
      <c r="P5955" s="33"/>
      <c r="Q5955" s="33"/>
      <c r="R5955" s="33"/>
      <c r="S5955" s="34" t="str">
        <f t="shared" si="1145"/>
        <v/>
      </c>
      <c r="T5955" s="35">
        <f t="shared" si="1146"/>
        <v>0</v>
      </c>
      <c r="U5955" s="36" t="e">
        <f>INDEX([1]ราคาที่ดิน!$B:$G,MATCH($C5955,[1]ราคาที่ดิน!$A:$A,0),MATCH($B5955,[1]ราคาที่ดิน!$B$1:$G$1,0))</f>
        <v>#N/A</v>
      </c>
      <c r="V5955" s="37" t="e">
        <f t="shared" si="1147"/>
        <v>#N/A</v>
      </c>
    </row>
    <row r="5956" spans="1:22" s="5" customFormat="1" ht="24" customHeight="1" x14ac:dyDescent="0.2">
      <c r="A5956" s="31">
        <v>5941</v>
      </c>
      <c r="B5956" s="31"/>
      <c r="C5956" s="31"/>
      <c r="D5956" s="31"/>
      <c r="E5956" s="31"/>
      <c r="F5956" s="31"/>
      <c r="G5956" s="32"/>
      <c r="H5956" s="31"/>
      <c r="I5956" s="31"/>
      <c r="J5956" s="31"/>
      <c r="K5956" s="31"/>
      <c r="L5956" s="31"/>
      <c r="M5956" s="31"/>
      <c r="N5956" s="33"/>
      <c r="O5956" s="33"/>
      <c r="P5956" s="33"/>
      <c r="Q5956" s="33"/>
      <c r="R5956" s="33"/>
      <c r="S5956" s="34" t="str">
        <f t="shared" si="1145"/>
        <v/>
      </c>
      <c r="T5956" s="35">
        <f t="shared" si="1146"/>
        <v>0</v>
      </c>
      <c r="U5956" s="36" t="e">
        <f>INDEX([1]ราคาที่ดิน!$B:$G,MATCH($C5956,[1]ราคาที่ดิน!$A:$A,0),MATCH($B5956,[1]ราคาที่ดิน!$B$1:$G$1,0))</f>
        <v>#N/A</v>
      </c>
      <c r="V5956" s="37" t="e">
        <f t="shared" si="1147"/>
        <v>#N/A</v>
      </c>
    </row>
    <row r="5957" spans="1:22" s="5" customFormat="1" ht="24" customHeight="1" x14ac:dyDescent="0.2">
      <c r="A5957" s="31">
        <v>5942</v>
      </c>
      <c r="B5957" s="31"/>
      <c r="C5957" s="31"/>
      <c r="D5957" s="31"/>
      <c r="E5957" s="31"/>
      <c r="F5957" s="31"/>
      <c r="G5957" s="32"/>
      <c r="H5957" s="31"/>
      <c r="I5957" s="31"/>
      <c r="J5957" s="31"/>
      <c r="K5957" s="31"/>
      <c r="L5957" s="31"/>
      <c r="M5957" s="31"/>
      <c r="N5957" s="33"/>
      <c r="O5957" s="33"/>
      <c r="P5957" s="33"/>
      <c r="Q5957" s="33"/>
      <c r="R5957" s="33"/>
      <c r="S5957" s="34" t="str">
        <f t="shared" si="1145"/>
        <v/>
      </c>
      <c r="T5957" s="35">
        <f t="shared" si="1146"/>
        <v>0</v>
      </c>
      <c r="U5957" s="36" t="e">
        <f>INDEX([1]ราคาที่ดิน!$B:$G,MATCH($C5957,[1]ราคาที่ดิน!$A:$A,0),MATCH($B5957,[1]ราคาที่ดิน!$B$1:$G$1,0))</f>
        <v>#N/A</v>
      </c>
      <c r="V5957" s="37" t="e">
        <f t="shared" si="1147"/>
        <v>#N/A</v>
      </c>
    </row>
    <row r="5958" spans="1:22" s="5" customFormat="1" ht="24" customHeight="1" x14ac:dyDescent="0.2">
      <c r="A5958" s="31">
        <v>5943</v>
      </c>
      <c r="B5958" s="31"/>
      <c r="C5958" s="31"/>
      <c r="D5958" s="31"/>
      <c r="E5958" s="31"/>
      <c r="F5958" s="31"/>
      <c r="G5958" s="32"/>
      <c r="H5958" s="31"/>
      <c r="I5958" s="31"/>
      <c r="J5958" s="31"/>
      <c r="K5958" s="31"/>
      <c r="L5958" s="31"/>
      <c r="M5958" s="31"/>
      <c r="N5958" s="33"/>
      <c r="O5958" s="33"/>
      <c r="P5958" s="33"/>
      <c r="Q5958" s="33"/>
      <c r="R5958" s="33"/>
      <c r="S5958" s="34" t="str">
        <f t="shared" si="1145"/>
        <v/>
      </c>
      <c r="T5958" s="35">
        <f t="shared" si="1146"/>
        <v>0</v>
      </c>
      <c r="U5958" s="36" t="e">
        <f>INDEX([1]ราคาที่ดิน!$B:$G,MATCH($C5958,[1]ราคาที่ดิน!$A:$A,0),MATCH($B5958,[1]ราคาที่ดิน!$B$1:$G$1,0))</f>
        <v>#N/A</v>
      </c>
      <c r="V5958" s="37" t="e">
        <f t="shared" si="1147"/>
        <v>#N/A</v>
      </c>
    </row>
    <row r="5959" spans="1:22" s="5" customFormat="1" ht="24" customHeight="1" x14ac:dyDescent="0.2">
      <c r="A5959" s="31">
        <v>5944</v>
      </c>
      <c r="B5959" s="31"/>
      <c r="C5959" s="31"/>
      <c r="D5959" s="31"/>
      <c r="E5959" s="31"/>
      <c r="F5959" s="31"/>
      <c r="G5959" s="32"/>
      <c r="H5959" s="31"/>
      <c r="I5959" s="31"/>
      <c r="J5959" s="31"/>
      <c r="K5959" s="31"/>
      <c r="L5959" s="31"/>
      <c r="M5959" s="31"/>
      <c r="N5959" s="33"/>
      <c r="O5959" s="33"/>
      <c r="P5959" s="33"/>
      <c r="Q5959" s="33"/>
      <c r="R5959" s="33"/>
      <c r="S5959" s="34" t="str">
        <f t="shared" si="1145"/>
        <v/>
      </c>
      <c r="T5959" s="35">
        <f t="shared" si="1146"/>
        <v>0</v>
      </c>
      <c r="U5959" s="36" t="e">
        <f>INDEX([1]ราคาที่ดิน!$B:$G,MATCH($C5959,[1]ราคาที่ดิน!$A:$A,0),MATCH($B5959,[1]ราคาที่ดิน!$B$1:$G$1,0))</f>
        <v>#N/A</v>
      </c>
      <c r="V5959" s="37" t="e">
        <f t="shared" si="1147"/>
        <v>#N/A</v>
      </c>
    </row>
    <row r="5960" spans="1:22" s="5" customFormat="1" ht="24" customHeight="1" x14ac:dyDescent="0.2">
      <c r="A5960" s="31">
        <v>5945</v>
      </c>
      <c r="B5960" s="31"/>
      <c r="C5960" s="31"/>
      <c r="D5960" s="31"/>
      <c r="E5960" s="31"/>
      <c r="F5960" s="31"/>
      <c r="G5960" s="32"/>
      <c r="H5960" s="31"/>
      <c r="I5960" s="31"/>
      <c r="J5960" s="31"/>
      <c r="K5960" s="31"/>
      <c r="L5960" s="31"/>
      <c r="M5960" s="31"/>
      <c r="N5960" s="33"/>
      <c r="O5960" s="33"/>
      <c r="P5960" s="33"/>
      <c r="Q5960" s="33"/>
      <c r="R5960" s="33"/>
      <c r="S5960" s="34" t="str">
        <f t="shared" si="1145"/>
        <v/>
      </c>
      <c r="T5960" s="35">
        <f t="shared" si="1146"/>
        <v>0</v>
      </c>
      <c r="U5960" s="36" t="e">
        <f>INDEX([1]ราคาที่ดิน!$B:$G,MATCH($C5960,[1]ราคาที่ดิน!$A:$A,0),MATCH($B5960,[1]ราคาที่ดิน!$B$1:$G$1,0))</f>
        <v>#N/A</v>
      </c>
      <c r="V5960" s="37" t="e">
        <f t="shared" si="1147"/>
        <v>#N/A</v>
      </c>
    </row>
    <row r="5961" spans="1:22" s="5" customFormat="1" ht="24" customHeight="1" x14ac:dyDescent="0.2">
      <c r="A5961" s="31">
        <v>5946</v>
      </c>
      <c r="B5961" s="31"/>
      <c r="C5961" s="31"/>
      <c r="D5961" s="31"/>
      <c r="E5961" s="31"/>
      <c r="F5961" s="31"/>
      <c r="G5961" s="32"/>
      <c r="H5961" s="31"/>
      <c r="I5961" s="31"/>
      <c r="J5961" s="31"/>
      <c r="K5961" s="31"/>
      <c r="L5961" s="31"/>
      <c r="M5961" s="31"/>
      <c r="N5961" s="33"/>
      <c r="O5961" s="33"/>
      <c r="P5961" s="33"/>
      <c r="Q5961" s="33"/>
      <c r="R5961" s="33"/>
      <c r="S5961" s="34" t="str">
        <f t="shared" si="1145"/>
        <v/>
      </c>
      <c r="T5961" s="35">
        <f t="shared" si="1146"/>
        <v>0</v>
      </c>
      <c r="U5961" s="36" t="e">
        <f>INDEX([1]ราคาที่ดิน!$B:$G,MATCH($C5961,[1]ราคาที่ดิน!$A:$A,0),MATCH($B5961,[1]ราคาที่ดิน!$B$1:$G$1,0))</f>
        <v>#N/A</v>
      </c>
      <c r="V5961" s="37" t="e">
        <f t="shared" si="1147"/>
        <v>#N/A</v>
      </c>
    </row>
    <row r="5962" spans="1:22" s="5" customFormat="1" ht="24" customHeight="1" x14ac:dyDescent="0.2">
      <c r="A5962" s="31">
        <v>5947</v>
      </c>
      <c r="B5962" s="31"/>
      <c r="C5962" s="31"/>
      <c r="D5962" s="31"/>
      <c r="E5962" s="31"/>
      <c r="F5962" s="31"/>
      <c r="G5962" s="32"/>
      <c r="H5962" s="31"/>
      <c r="I5962" s="31"/>
      <c r="J5962" s="31"/>
      <c r="K5962" s="31"/>
      <c r="L5962" s="31"/>
      <c r="M5962" s="31"/>
      <c r="N5962" s="33"/>
      <c r="O5962" s="33"/>
      <c r="P5962" s="33"/>
      <c r="Q5962" s="33"/>
      <c r="R5962" s="33"/>
      <c r="S5962" s="34" t="str">
        <f t="shared" si="1145"/>
        <v/>
      </c>
      <c r="T5962" s="35">
        <f t="shared" si="1146"/>
        <v>0</v>
      </c>
      <c r="U5962" s="36" t="e">
        <f>INDEX([1]ราคาที่ดิน!$B:$G,MATCH($C5962,[1]ราคาที่ดิน!$A:$A,0),MATCH($B5962,[1]ราคาที่ดิน!$B$1:$G$1,0))</f>
        <v>#N/A</v>
      </c>
      <c r="V5962" s="37" t="e">
        <f t="shared" si="1147"/>
        <v>#N/A</v>
      </c>
    </row>
    <row r="5963" spans="1:22" s="5" customFormat="1" ht="24" customHeight="1" x14ac:dyDescent="0.2">
      <c r="A5963" s="31">
        <v>5948</v>
      </c>
      <c r="B5963" s="31"/>
      <c r="C5963" s="31"/>
      <c r="D5963" s="31"/>
      <c r="E5963" s="31"/>
      <c r="F5963" s="31"/>
      <c r="G5963" s="32"/>
      <c r="H5963" s="31"/>
      <c r="I5963" s="31"/>
      <c r="J5963" s="31"/>
      <c r="K5963" s="31"/>
      <c r="L5963" s="31"/>
      <c r="M5963" s="31"/>
      <c r="N5963" s="33"/>
      <c r="O5963" s="33"/>
      <c r="P5963" s="33"/>
      <c r="Q5963" s="33"/>
      <c r="R5963" s="33"/>
      <c r="S5963" s="34" t="str">
        <f t="shared" si="1145"/>
        <v/>
      </c>
      <c r="T5963" s="35">
        <f t="shared" si="1146"/>
        <v>0</v>
      </c>
      <c r="U5963" s="36" t="e">
        <f>INDEX([1]ราคาที่ดิน!$B:$G,MATCH($C5963,[1]ราคาที่ดิน!$A:$A,0),MATCH($B5963,[1]ราคาที่ดิน!$B$1:$G$1,0))</f>
        <v>#N/A</v>
      </c>
      <c r="V5963" s="37" t="e">
        <f t="shared" si="1147"/>
        <v>#N/A</v>
      </c>
    </row>
    <row r="5964" spans="1:22" s="5" customFormat="1" ht="24" customHeight="1" x14ac:dyDescent="0.2">
      <c r="A5964" s="31">
        <v>5949</v>
      </c>
      <c r="B5964" s="31"/>
      <c r="C5964" s="31"/>
      <c r="D5964" s="31"/>
      <c r="E5964" s="31"/>
      <c r="F5964" s="31"/>
      <c r="G5964" s="32"/>
      <c r="H5964" s="31"/>
      <c r="I5964" s="31"/>
      <c r="J5964" s="31"/>
      <c r="K5964" s="31"/>
      <c r="L5964" s="31"/>
      <c r="M5964" s="31"/>
      <c r="N5964" s="33"/>
      <c r="O5964" s="33"/>
      <c r="P5964" s="33"/>
      <c r="Q5964" s="33"/>
      <c r="R5964" s="33"/>
      <c r="S5964" s="34" t="str">
        <f t="shared" si="1145"/>
        <v/>
      </c>
      <c r="T5964" s="35">
        <f t="shared" si="1146"/>
        <v>0</v>
      </c>
      <c r="U5964" s="36" t="e">
        <f>INDEX([1]ราคาที่ดิน!$B:$G,MATCH($C5964,[1]ราคาที่ดิน!$A:$A,0),MATCH($B5964,[1]ราคาที่ดิน!$B$1:$G$1,0))</f>
        <v>#N/A</v>
      </c>
      <c r="V5964" s="37" t="e">
        <f t="shared" si="1147"/>
        <v>#N/A</v>
      </c>
    </row>
    <row r="5965" spans="1:22" s="5" customFormat="1" ht="24" customHeight="1" x14ac:dyDescent="0.2">
      <c r="A5965" s="31">
        <v>5950</v>
      </c>
      <c r="B5965" s="31"/>
      <c r="C5965" s="31"/>
      <c r="D5965" s="31"/>
      <c r="E5965" s="31"/>
      <c r="F5965" s="31"/>
      <c r="G5965" s="32"/>
      <c r="H5965" s="31"/>
      <c r="I5965" s="31"/>
      <c r="J5965" s="31"/>
      <c r="K5965" s="31"/>
      <c r="L5965" s="31"/>
      <c r="M5965" s="31"/>
      <c r="N5965" s="33"/>
      <c r="O5965" s="33"/>
      <c r="P5965" s="33"/>
      <c r="Q5965" s="33"/>
      <c r="R5965" s="33"/>
      <c r="S5965" s="34" t="str">
        <f t="shared" si="1145"/>
        <v/>
      </c>
      <c r="T5965" s="35">
        <f t="shared" si="1146"/>
        <v>0</v>
      </c>
      <c r="U5965" s="36" t="e">
        <f>INDEX([1]ราคาที่ดิน!$B:$G,MATCH($C5965,[1]ราคาที่ดิน!$A:$A,0),MATCH($B5965,[1]ราคาที่ดิน!$B$1:$G$1,0))</f>
        <v>#N/A</v>
      </c>
      <c r="V5965" s="37" t="e">
        <f t="shared" si="1147"/>
        <v>#N/A</v>
      </c>
    </row>
    <row r="5966" spans="1:22" s="5" customFormat="1" ht="24" customHeight="1" x14ac:dyDescent="0.2">
      <c r="A5966" s="31">
        <v>5951</v>
      </c>
      <c r="B5966" s="31"/>
      <c r="C5966" s="31"/>
      <c r="D5966" s="31"/>
      <c r="E5966" s="31"/>
      <c r="F5966" s="31"/>
      <c r="G5966" s="32"/>
      <c r="H5966" s="31"/>
      <c r="I5966" s="31"/>
      <c r="J5966" s="31"/>
      <c r="K5966" s="31"/>
      <c r="L5966" s="31"/>
      <c r="M5966" s="31"/>
      <c r="N5966" s="33"/>
      <c r="O5966" s="33"/>
      <c r="P5966" s="33"/>
      <c r="Q5966" s="33"/>
      <c r="R5966" s="33"/>
      <c r="S5966" s="34" t="str">
        <f t="shared" si="1145"/>
        <v/>
      </c>
      <c r="T5966" s="35">
        <f t="shared" si="1146"/>
        <v>0</v>
      </c>
      <c r="U5966" s="36" t="e">
        <f>INDEX([1]ราคาที่ดิน!$B:$G,MATCH($C5966,[1]ราคาที่ดิน!$A:$A,0),MATCH($B5966,[1]ราคาที่ดิน!$B$1:$G$1,0))</f>
        <v>#N/A</v>
      </c>
      <c r="V5966" s="37" t="e">
        <f t="shared" si="1147"/>
        <v>#N/A</v>
      </c>
    </row>
    <row r="5967" spans="1:22" s="5" customFormat="1" ht="24" customHeight="1" x14ac:dyDescent="0.2">
      <c r="A5967" s="31">
        <v>5952</v>
      </c>
      <c r="B5967" s="31"/>
      <c r="C5967" s="31"/>
      <c r="D5967" s="31"/>
      <c r="E5967" s="31"/>
      <c r="F5967" s="31"/>
      <c r="G5967" s="32"/>
      <c r="H5967" s="31"/>
      <c r="I5967" s="31"/>
      <c r="J5967" s="31"/>
      <c r="K5967" s="31"/>
      <c r="L5967" s="31"/>
      <c r="M5967" s="31"/>
      <c r="N5967" s="33"/>
      <c r="O5967" s="33"/>
      <c r="P5967" s="33"/>
      <c r="Q5967" s="33"/>
      <c r="R5967" s="33"/>
      <c r="S5967" s="34" t="str">
        <f t="shared" ref="S5967:S6030" si="1148">IF(N5967&gt;=1,"1",IF(O5967&gt;=1,"2",IF(P5967&gt;=1,"3",IF(Q5967&gt;=1,"4",IF(R5967&gt;=1,"5","")))))</f>
        <v/>
      </c>
      <c r="T5967" s="35">
        <f t="shared" ref="T5967:T6030" si="1149">N5967+O5967+P5967+Q5967+R5967</f>
        <v>0</v>
      </c>
      <c r="U5967" s="36" t="e">
        <f>INDEX([1]ราคาที่ดิน!$B:$G,MATCH($C5967,[1]ราคาที่ดิน!$A:$A,0),MATCH($B5967,[1]ราคาที่ดิน!$B$1:$G$1,0))</f>
        <v>#N/A</v>
      </c>
      <c r="V5967" s="37" t="e">
        <f t="shared" si="1147"/>
        <v>#N/A</v>
      </c>
    </row>
    <row r="5968" spans="1:22" s="5" customFormat="1" ht="24" customHeight="1" x14ac:dyDescent="0.2">
      <c r="A5968" s="31">
        <v>5953</v>
      </c>
      <c r="B5968" s="31"/>
      <c r="C5968" s="31"/>
      <c r="D5968" s="31"/>
      <c r="E5968" s="31"/>
      <c r="F5968" s="31"/>
      <c r="G5968" s="32"/>
      <c r="H5968" s="31"/>
      <c r="I5968" s="31"/>
      <c r="J5968" s="31"/>
      <c r="K5968" s="31"/>
      <c r="L5968" s="31"/>
      <c r="M5968" s="31"/>
      <c r="N5968" s="33"/>
      <c r="O5968" s="33"/>
      <c r="P5968" s="33"/>
      <c r="Q5968" s="33"/>
      <c r="R5968" s="33"/>
      <c r="S5968" s="34" t="str">
        <f t="shared" si="1148"/>
        <v/>
      </c>
      <c r="T5968" s="35">
        <f t="shared" si="1149"/>
        <v>0</v>
      </c>
      <c r="U5968" s="36" t="e">
        <f>INDEX([1]ราคาที่ดิน!$B:$G,MATCH($C5968,[1]ราคาที่ดิน!$A:$A,0),MATCH($B5968,[1]ราคาที่ดิน!$B$1:$G$1,0))</f>
        <v>#N/A</v>
      </c>
      <c r="V5968" s="37" t="e">
        <f t="shared" si="1147"/>
        <v>#N/A</v>
      </c>
    </row>
    <row r="5969" spans="1:22" s="5" customFormat="1" ht="24" customHeight="1" x14ac:dyDescent="0.2">
      <c r="A5969" s="31">
        <v>5954</v>
      </c>
      <c r="B5969" s="31"/>
      <c r="C5969" s="31"/>
      <c r="D5969" s="31"/>
      <c r="E5969" s="31"/>
      <c r="F5969" s="31"/>
      <c r="G5969" s="32"/>
      <c r="H5969" s="31"/>
      <c r="I5969" s="31"/>
      <c r="J5969" s="31"/>
      <c r="K5969" s="31"/>
      <c r="L5969" s="31"/>
      <c r="M5969" s="31"/>
      <c r="N5969" s="33"/>
      <c r="O5969" s="33"/>
      <c r="P5969" s="33"/>
      <c r="Q5969" s="33"/>
      <c r="R5969" s="33"/>
      <c r="S5969" s="34" t="str">
        <f t="shared" si="1148"/>
        <v/>
      </c>
      <c r="T5969" s="35">
        <f t="shared" si="1149"/>
        <v>0</v>
      </c>
      <c r="U5969" s="36" t="e">
        <f>INDEX([1]ราคาที่ดิน!$B:$G,MATCH($C5969,[1]ราคาที่ดิน!$A:$A,0),MATCH($B5969,[1]ราคาที่ดิน!$B$1:$G$1,0))</f>
        <v>#N/A</v>
      </c>
      <c r="V5969" s="37" t="e">
        <f t="shared" si="1147"/>
        <v>#N/A</v>
      </c>
    </row>
    <row r="5970" spans="1:22" s="5" customFormat="1" ht="24" customHeight="1" x14ac:dyDescent="0.2">
      <c r="A5970" s="31">
        <v>5955</v>
      </c>
      <c r="B5970" s="31"/>
      <c r="C5970" s="31"/>
      <c r="D5970" s="31"/>
      <c r="E5970" s="31"/>
      <c r="F5970" s="31"/>
      <c r="G5970" s="32"/>
      <c r="H5970" s="31"/>
      <c r="I5970" s="31"/>
      <c r="J5970" s="31"/>
      <c r="K5970" s="31"/>
      <c r="L5970" s="31"/>
      <c r="M5970" s="31"/>
      <c r="N5970" s="33"/>
      <c r="O5970" s="33"/>
      <c r="P5970" s="33"/>
      <c r="Q5970" s="33"/>
      <c r="R5970" s="33"/>
      <c r="S5970" s="34" t="str">
        <f t="shared" si="1148"/>
        <v/>
      </c>
      <c r="T5970" s="35">
        <f t="shared" si="1149"/>
        <v>0</v>
      </c>
      <c r="U5970" s="36" t="e">
        <f>INDEX([1]ราคาที่ดิน!$B:$G,MATCH($C5970,[1]ราคาที่ดิน!$A:$A,0),MATCH($B5970,[1]ราคาที่ดิน!$B$1:$G$1,0))</f>
        <v>#N/A</v>
      </c>
      <c r="V5970" s="37" t="e">
        <f t="shared" si="1147"/>
        <v>#N/A</v>
      </c>
    </row>
    <row r="5971" spans="1:22" s="5" customFormat="1" ht="24" customHeight="1" x14ac:dyDescent="0.2">
      <c r="A5971" s="31">
        <v>5956</v>
      </c>
      <c r="B5971" s="31"/>
      <c r="C5971" s="31"/>
      <c r="D5971" s="31"/>
      <c r="E5971" s="31"/>
      <c r="F5971" s="31"/>
      <c r="G5971" s="32"/>
      <c r="H5971" s="31"/>
      <c r="I5971" s="31"/>
      <c r="J5971" s="31"/>
      <c r="K5971" s="31"/>
      <c r="L5971" s="31"/>
      <c r="M5971" s="31"/>
      <c r="N5971" s="33"/>
      <c r="O5971" s="33"/>
      <c r="P5971" s="33"/>
      <c r="Q5971" s="33"/>
      <c r="R5971" s="33"/>
      <c r="S5971" s="34" t="str">
        <f t="shared" si="1148"/>
        <v/>
      </c>
      <c r="T5971" s="35">
        <f t="shared" si="1149"/>
        <v>0</v>
      </c>
      <c r="U5971" s="36" t="e">
        <f>INDEX([1]ราคาที่ดิน!$B:$G,MATCH($C5971,[1]ราคาที่ดิน!$A:$A,0),MATCH($B5971,[1]ราคาที่ดิน!$B$1:$G$1,0))</f>
        <v>#N/A</v>
      </c>
      <c r="V5971" s="37" t="e">
        <f t="shared" ref="V5971:V6034" si="1150">$T5971*$U5971</f>
        <v>#N/A</v>
      </c>
    </row>
    <row r="5972" spans="1:22" s="5" customFormat="1" ht="24" customHeight="1" x14ac:dyDescent="0.2">
      <c r="A5972" s="31">
        <v>5957</v>
      </c>
      <c r="B5972" s="31"/>
      <c r="C5972" s="31"/>
      <c r="D5972" s="31"/>
      <c r="E5972" s="31"/>
      <c r="F5972" s="31"/>
      <c r="G5972" s="32"/>
      <c r="H5972" s="31"/>
      <c r="I5972" s="31"/>
      <c r="J5972" s="31"/>
      <c r="K5972" s="31"/>
      <c r="L5972" s="31"/>
      <c r="M5972" s="31"/>
      <c r="N5972" s="33"/>
      <c r="O5972" s="33"/>
      <c r="P5972" s="33"/>
      <c r="Q5972" s="33"/>
      <c r="R5972" s="33"/>
      <c r="S5972" s="34" t="str">
        <f t="shared" si="1148"/>
        <v/>
      </c>
      <c r="T5972" s="35">
        <f t="shared" si="1149"/>
        <v>0</v>
      </c>
      <c r="U5972" s="36" t="e">
        <f>INDEX([1]ราคาที่ดิน!$B:$G,MATCH($C5972,[1]ราคาที่ดิน!$A:$A,0),MATCH($B5972,[1]ราคาที่ดิน!$B$1:$G$1,0))</f>
        <v>#N/A</v>
      </c>
      <c r="V5972" s="37" t="e">
        <f t="shared" si="1150"/>
        <v>#N/A</v>
      </c>
    </row>
    <row r="5973" spans="1:22" s="5" customFormat="1" ht="24" customHeight="1" x14ac:dyDescent="0.2">
      <c r="A5973" s="31">
        <v>5958</v>
      </c>
      <c r="B5973" s="31"/>
      <c r="C5973" s="31"/>
      <c r="D5973" s="31"/>
      <c r="E5973" s="31"/>
      <c r="F5973" s="31"/>
      <c r="G5973" s="32"/>
      <c r="H5973" s="31"/>
      <c r="I5973" s="31"/>
      <c r="J5973" s="31"/>
      <c r="K5973" s="31"/>
      <c r="L5973" s="31"/>
      <c r="M5973" s="31"/>
      <c r="N5973" s="33"/>
      <c r="O5973" s="33"/>
      <c r="P5973" s="33"/>
      <c r="Q5973" s="33"/>
      <c r="R5973" s="33"/>
      <c r="S5973" s="34" t="str">
        <f t="shared" si="1148"/>
        <v/>
      </c>
      <c r="T5973" s="35">
        <f t="shared" si="1149"/>
        <v>0</v>
      </c>
      <c r="U5973" s="36" t="e">
        <f>INDEX([1]ราคาที่ดิน!$B:$G,MATCH($C5973,[1]ราคาที่ดิน!$A:$A,0),MATCH($B5973,[1]ราคาที่ดิน!$B$1:$G$1,0))</f>
        <v>#N/A</v>
      </c>
      <c r="V5973" s="37" t="e">
        <f t="shared" si="1150"/>
        <v>#N/A</v>
      </c>
    </row>
    <row r="5974" spans="1:22" s="5" customFormat="1" ht="24" customHeight="1" x14ac:dyDescent="0.2">
      <c r="A5974" s="31">
        <v>5959</v>
      </c>
      <c r="B5974" s="31"/>
      <c r="C5974" s="31"/>
      <c r="D5974" s="31"/>
      <c r="E5974" s="31"/>
      <c r="F5974" s="31"/>
      <c r="G5974" s="32"/>
      <c r="H5974" s="31"/>
      <c r="I5974" s="31"/>
      <c r="J5974" s="31"/>
      <c r="K5974" s="31"/>
      <c r="L5974" s="31"/>
      <c r="M5974" s="31"/>
      <c r="N5974" s="33"/>
      <c r="O5974" s="33"/>
      <c r="P5974" s="33"/>
      <c r="Q5974" s="33"/>
      <c r="R5974" s="33"/>
      <c r="S5974" s="34" t="str">
        <f t="shared" si="1148"/>
        <v/>
      </c>
      <c r="T5974" s="35">
        <f t="shared" si="1149"/>
        <v>0</v>
      </c>
      <c r="U5974" s="36" t="e">
        <f>INDEX([1]ราคาที่ดิน!$B:$G,MATCH($C5974,[1]ราคาที่ดิน!$A:$A,0),MATCH($B5974,[1]ราคาที่ดิน!$B$1:$G$1,0))</f>
        <v>#N/A</v>
      </c>
      <c r="V5974" s="37" t="e">
        <f t="shared" si="1150"/>
        <v>#N/A</v>
      </c>
    </row>
    <row r="5975" spans="1:22" s="5" customFormat="1" ht="24" customHeight="1" x14ac:dyDescent="0.2">
      <c r="A5975" s="31">
        <v>5960</v>
      </c>
      <c r="B5975" s="31"/>
      <c r="C5975" s="31"/>
      <c r="D5975" s="31"/>
      <c r="E5975" s="31"/>
      <c r="F5975" s="31"/>
      <c r="G5975" s="32"/>
      <c r="H5975" s="31"/>
      <c r="I5975" s="31"/>
      <c r="J5975" s="31"/>
      <c r="K5975" s="31"/>
      <c r="L5975" s="31"/>
      <c r="M5975" s="31"/>
      <c r="N5975" s="33"/>
      <c r="O5975" s="33"/>
      <c r="P5975" s="33"/>
      <c r="Q5975" s="33"/>
      <c r="R5975" s="33"/>
      <c r="S5975" s="34" t="str">
        <f t="shared" si="1148"/>
        <v/>
      </c>
      <c r="T5975" s="35">
        <f t="shared" si="1149"/>
        <v>0</v>
      </c>
      <c r="U5975" s="36" t="e">
        <f>INDEX([1]ราคาที่ดิน!$B:$G,MATCH($C5975,[1]ราคาที่ดิน!$A:$A,0),MATCH($B5975,[1]ราคาที่ดิน!$B$1:$G$1,0))</f>
        <v>#N/A</v>
      </c>
      <c r="V5975" s="37" t="e">
        <f t="shared" si="1150"/>
        <v>#N/A</v>
      </c>
    </row>
    <row r="5976" spans="1:22" s="5" customFormat="1" ht="24" customHeight="1" x14ac:dyDescent="0.2">
      <c r="A5976" s="31">
        <v>5961</v>
      </c>
      <c r="B5976" s="31"/>
      <c r="C5976" s="31"/>
      <c r="D5976" s="31"/>
      <c r="E5976" s="31"/>
      <c r="F5976" s="31"/>
      <c r="G5976" s="32"/>
      <c r="H5976" s="31"/>
      <c r="I5976" s="31"/>
      <c r="J5976" s="31"/>
      <c r="K5976" s="31"/>
      <c r="L5976" s="31"/>
      <c r="M5976" s="31"/>
      <c r="N5976" s="33"/>
      <c r="O5976" s="33"/>
      <c r="P5976" s="33"/>
      <c r="Q5976" s="33"/>
      <c r="R5976" s="33"/>
      <c r="S5976" s="34" t="str">
        <f t="shared" si="1148"/>
        <v/>
      </c>
      <c r="T5976" s="35">
        <f t="shared" si="1149"/>
        <v>0</v>
      </c>
      <c r="U5976" s="36" t="e">
        <f>INDEX([1]ราคาที่ดิน!$B:$G,MATCH($C5976,[1]ราคาที่ดิน!$A:$A,0),MATCH($B5976,[1]ราคาที่ดิน!$B$1:$G$1,0))</f>
        <v>#N/A</v>
      </c>
      <c r="V5976" s="37" t="e">
        <f t="shared" si="1150"/>
        <v>#N/A</v>
      </c>
    </row>
    <row r="5977" spans="1:22" s="5" customFormat="1" ht="24" customHeight="1" x14ac:dyDescent="0.2">
      <c r="A5977" s="31">
        <v>5962</v>
      </c>
      <c r="B5977" s="31"/>
      <c r="C5977" s="31"/>
      <c r="D5977" s="31"/>
      <c r="E5977" s="31"/>
      <c r="F5977" s="31"/>
      <c r="G5977" s="32"/>
      <c r="H5977" s="31"/>
      <c r="I5977" s="31"/>
      <c r="J5977" s="31"/>
      <c r="K5977" s="31"/>
      <c r="L5977" s="31"/>
      <c r="M5977" s="31"/>
      <c r="N5977" s="33"/>
      <c r="O5977" s="33"/>
      <c r="P5977" s="33"/>
      <c r="Q5977" s="33"/>
      <c r="R5977" s="33"/>
      <c r="S5977" s="34" t="str">
        <f t="shared" si="1148"/>
        <v/>
      </c>
      <c r="T5977" s="35">
        <f t="shared" si="1149"/>
        <v>0</v>
      </c>
      <c r="U5977" s="36" t="e">
        <f>INDEX([1]ราคาที่ดิน!$B:$G,MATCH($C5977,[1]ราคาที่ดิน!$A:$A,0),MATCH($B5977,[1]ราคาที่ดิน!$B$1:$G$1,0))</f>
        <v>#N/A</v>
      </c>
      <c r="V5977" s="37" t="e">
        <f t="shared" si="1150"/>
        <v>#N/A</v>
      </c>
    </row>
    <row r="5978" spans="1:22" s="5" customFormat="1" ht="24" customHeight="1" x14ac:dyDescent="0.2">
      <c r="A5978" s="31">
        <v>5963</v>
      </c>
      <c r="B5978" s="31"/>
      <c r="C5978" s="31"/>
      <c r="D5978" s="31"/>
      <c r="E5978" s="31"/>
      <c r="F5978" s="31"/>
      <c r="G5978" s="32"/>
      <c r="H5978" s="31"/>
      <c r="I5978" s="31"/>
      <c r="J5978" s="31"/>
      <c r="K5978" s="31"/>
      <c r="L5978" s="31"/>
      <c r="M5978" s="31"/>
      <c r="N5978" s="33"/>
      <c r="O5978" s="33"/>
      <c r="P5978" s="33"/>
      <c r="Q5978" s="33"/>
      <c r="R5978" s="33"/>
      <c r="S5978" s="34" t="str">
        <f t="shared" si="1148"/>
        <v/>
      </c>
      <c r="T5978" s="35">
        <f t="shared" si="1149"/>
        <v>0</v>
      </c>
      <c r="U5978" s="36" t="e">
        <f>INDEX([1]ราคาที่ดิน!$B:$G,MATCH($C5978,[1]ราคาที่ดิน!$A:$A,0),MATCH($B5978,[1]ราคาที่ดิน!$B$1:$G$1,0))</f>
        <v>#N/A</v>
      </c>
      <c r="V5978" s="37" t="e">
        <f t="shared" si="1150"/>
        <v>#N/A</v>
      </c>
    </row>
    <row r="5979" spans="1:22" s="5" customFormat="1" ht="24" customHeight="1" x14ac:dyDescent="0.2">
      <c r="A5979" s="31">
        <v>5964</v>
      </c>
      <c r="B5979" s="31"/>
      <c r="C5979" s="31"/>
      <c r="D5979" s="31"/>
      <c r="E5979" s="31"/>
      <c r="F5979" s="31"/>
      <c r="G5979" s="32"/>
      <c r="H5979" s="31"/>
      <c r="I5979" s="31"/>
      <c r="J5979" s="31"/>
      <c r="K5979" s="31"/>
      <c r="L5979" s="31"/>
      <c r="M5979" s="31"/>
      <c r="N5979" s="33"/>
      <c r="O5979" s="33"/>
      <c r="P5979" s="33"/>
      <c r="Q5979" s="33"/>
      <c r="R5979" s="33"/>
      <c r="S5979" s="34" t="str">
        <f t="shared" si="1148"/>
        <v/>
      </c>
      <c r="T5979" s="35">
        <f t="shared" si="1149"/>
        <v>0</v>
      </c>
      <c r="U5979" s="36" t="e">
        <f>INDEX([1]ราคาที่ดิน!$B:$G,MATCH($C5979,[1]ราคาที่ดิน!$A:$A,0),MATCH($B5979,[1]ราคาที่ดิน!$B$1:$G$1,0))</f>
        <v>#N/A</v>
      </c>
      <c r="V5979" s="37" t="e">
        <f t="shared" si="1150"/>
        <v>#N/A</v>
      </c>
    </row>
    <row r="5980" spans="1:22" s="5" customFormat="1" ht="24" customHeight="1" x14ac:dyDescent="0.2">
      <c r="A5980" s="31">
        <v>5965</v>
      </c>
      <c r="B5980" s="31"/>
      <c r="C5980" s="31"/>
      <c r="D5980" s="31"/>
      <c r="E5980" s="31"/>
      <c r="F5980" s="31"/>
      <c r="G5980" s="32"/>
      <c r="H5980" s="31"/>
      <c r="I5980" s="31"/>
      <c r="J5980" s="31"/>
      <c r="K5980" s="31"/>
      <c r="L5980" s="31"/>
      <c r="M5980" s="31"/>
      <c r="N5980" s="33"/>
      <c r="O5980" s="33"/>
      <c r="P5980" s="33"/>
      <c r="Q5980" s="33"/>
      <c r="R5980" s="33"/>
      <c r="S5980" s="34" t="str">
        <f t="shared" si="1148"/>
        <v/>
      </c>
      <c r="T5980" s="35">
        <f t="shared" si="1149"/>
        <v>0</v>
      </c>
      <c r="U5980" s="36" t="e">
        <f>INDEX([1]ราคาที่ดิน!$B:$G,MATCH($C5980,[1]ราคาที่ดิน!$A:$A,0),MATCH($B5980,[1]ราคาที่ดิน!$B$1:$G$1,0))</f>
        <v>#N/A</v>
      </c>
      <c r="V5980" s="37" t="e">
        <f t="shared" si="1150"/>
        <v>#N/A</v>
      </c>
    </row>
    <row r="5981" spans="1:22" s="5" customFormat="1" ht="24" customHeight="1" x14ac:dyDescent="0.2">
      <c r="A5981" s="31">
        <v>5966</v>
      </c>
      <c r="B5981" s="31"/>
      <c r="C5981" s="31"/>
      <c r="D5981" s="31"/>
      <c r="E5981" s="31"/>
      <c r="F5981" s="31"/>
      <c r="G5981" s="32"/>
      <c r="H5981" s="31"/>
      <c r="I5981" s="31"/>
      <c r="J5981" s="31"/>
      <c r="K5981" s="31"/>
      <c r="L5981" s="31"/>
      <c r="M5981" s="31"/>
      <c r="N5981" s="33"/>
      <c r="O5981" s="33"/>
      <c r="P5981" s="33"/>
      <c r="Q5981" s="33"/>
      <c r="R5981" s="33"/>
      <c r="S5981" s="34" t="str">
        <f t="shared" si="1148"/>
        <v/>
      </c>
      <c r="T5981" s="35">
        <f t="shared" si="1149"/>
        <v>0</v>
      </c>
      <c r="U5981" s="36" t="e">
        <f>INDEX([1]ราคาที่ดิน!$B:$G,MATCH($C5981,[1]ราคาที่ดิน!$A:$A,0),MATCH($B5981,[1]ราคาที่ดิน!$B$1:$G$1,0))</f>
        <v>#N/A</v>
      </c>
      <c r="V5981" s="37" t="e">
        <f t="shared" si="1150"/>
        <v>#N/A</v>
      </c>
    </row>
    <row r="5982" spans="1:22" s="5" customFormat="1" ht="24" customHeight="1" x14ac:dyDescent="0.2">
      <c r="A5982" s="31">
        <v>5967</v>
      </c>
      <c r="B5982" s="31"/>
      <c r="C5982" s="31"/>
      <c r="D5982" s="31"/>
      <c r="E5982" s="31"/>
      <c r="F5982" s="31"/>
      <c r="G5982" s="32"/>
      <c r="H5982" s="31"/>
      <c r="I5982" s="31"/>
      <c r="J5982" s="31"/>
      <c r="K5982" s="31"/>
      <c r="L5982" s="31"/>
      <c r="M5982" s="31"/>
      <c r="N5982" s="33"/>
      <c r="O5982" s="33"/>
      <c r="P5982" s="33"/>
      <c r="Q5982" s="33"/>
      <c r="R5982" s="33"/>
      <c r="S5982" s="34" t="str">
        <f t="shared" si="1148"/>
        <v/>
      </c>
      <c r="T5982" s="35">
        <f t="shared" si="1149"/>
        <v>0</v>
      </c>
      <c r="U5982" s="36" t="e">
        <f>INDEX([1]ราคาที่ดิน!$B:$G,MATCH($C5982,[1]ราคาที่ดิน!$A:$A,0),MATCH($B5982,[1]ราคาที่ดิน!$B$1:$G$1,0))</f>
        <v>#N/A</v>
      </c>
      <c r="V5982" s="37" t="e">
        <f t="shared" si="1150"/>
        <v>#N/A</v>
      </c>
    </row>
    <row r="5983" spans="1:22" s="5" customFormat="1" ht="24" customHeight="1" x14ac:dyDescent="0.2">
      <c r="A5983" s="31">
        <v>5968</v>
      </c>
      <c r="B5983" s="31"/>
      <c r="C5983" s="31"/>
      <c r="D5983" s="31"/>
      <c r="E5983" s="31"/>
      <c r="F5983" s="31"/>
      <c r="G5983" s="32"/>
      <c r="H5983" s="31"/>
      <c r="I5983" s="31"/>
      <c r="J5983" s="31"/>
      <c r="K5983" s="31"/>
      <c r="L5983" s="31"/>
      <c r="M5983" s="31"/>
      <c r="N5983" s="33"/>
      <c r="O5983" s="33"/>
      <c r="P5983" s="33"/>
      <c r="Q5983" s="33"/>
      <c r="R5983" s="33"/>
      <c r="S5983" s="34" t="str">
        <f t="shared" si="1148"/>
        <v/>
      </c>
      <c r="T5983" s="35">
        <f t="shared" si="1149"/>
        <v>0</v>
      </c>
      <c r="U5983" s="36" t="e">
        <f>INDEX([1]ราคาที่ดิน!$B:$G,MATCH($C5983,[1]ราคาที่ดิน!$A:$A,0),MATCH($B5983,[1]ราคาที่ดิน!$B$1:$G$1,0))</f>
        <v>#N/A</v>
      </c>
      <c r="V5983" s="37" t="e">
        <f t="shared" si="1150"/>
        <v>#N/A</v>
      </c>
    </row>
    <row r="5984" spans="1:22" s="5" customFormat="1" ht="24" customHeight="1" x14ac:dyDescent="0.2">
      <c r="A5984" s="31">
        <v>5969</v>
      </c>
      <c r="B5984" s="31"/>
      <c r="C5984" s="31"/>
      <c r="D5984" s="31"/>
      <c r="E5984" s="31"/>
      <c r="F5984" s="31"/>
      <c r="G5984" s="32"/>
      <c r="H5984" s="31"/>
      <c r="I5984" s="31"/>
      <c r="J5984" s="31"/>
      <c r="K5984" s="31"/>
      <c r="L5984" s="31"/>
      <c r="M5984" s="31"/>
      <c r="N5984" s="33"/>
      <c r="O5984" s="33"/>
      <c r="P5984" s="33"/>
      <c r="Q5984" s="33"/>
      <c r="R5984" s="33"/>
      <c r="S5984" s="34" t="str">
        <f t="shared" si="1148"/>
        <v/>
      </c>
      <c r="T5984" s="35">
        <f t="shared" si="1149"/>
        <v>0</v>
      </c>
      <c r="U5984" s="36" t="e">
        <f>INDEX([1]ราคาที่ดิน!$B:$G,MATCH($C5984,[1]ราคาที่ดิน!$A:$A,0),MATCH($B5984,[1]ราคาที่ดิน!$B$1:$G$1,0))</f>
        <v>#N/A</v>
      </c>
      <c r="V5984" s="37" t="e">
        <f t="shared" si="1150"/>
        <v>#N/A</v>
      </c>
    </row>
    <row r="5985" spans="1:22" s="5" customFormat="1" ht="24" customHeight="1" x14ac:dyDescent="0.2">
      <c r="A5985" s="31">
        <v>5970</v>
      </c>
      <c r="B5985" s="31"/>
      <c r="C5985" s="31"/>
      <c r="D5985" s="31"/>
      <c r="E5985" s="31"/>
      <c r="F5985" s="31"/>
      <c r="G5985" s="32"/>
      <c r="H5985" s="31"/>
      <c r="I5985" s="31"/>
      <c r="J5985" s="31"/>
      <c r="K5985" s="31"/>
      <c r="L5985" s="31"/>
      <c r="M5985" s="31"/>
      <c r="N5985" s="33"/>
      <c r="O5985" s="33"/>
      <c r="P5985" s="33"/>
      <c r="Q5985" s="33"/>
      <c r="R5985" s="33"/>
      <c r="S5985" s="34" t="str">
        <f t="shared" si="1148"/>
        <v/>
      </c>
      <c r="T5985" s="35">
        <f t="shared" si="1149"/>
        <v>0</v>
      </c>
      <c r="U5985" s="36" t="e">
        <f>INDEX([1]ราคาที่ดิน!$B:$G,MATCH($C5985,[1]ราคาที่ดิน!$A:$A,0),MATCH($B5985,[1]ราคาที่ดิน!$B$1:$G$1,0))</f>
        <v>#N/A</v>
      </c>
      <c r="V5985" s="37" t="e">
        <f t="shared" si="1150"/>
        <v>#N/A</v>
      </c>
    </row>
    <row r="5986" spans="1:22" s="5" customFormat="1" ht="24" customHeight="1" x14ac:dyDescent="0.2">
      <c r="A5986" s="31">
        <v>5971</v>
      </c>
      <c r="B5986" s="31"/>
      <c r="C5986" s="31"/>
      <c r="D5986" s="31"/>
      <c r="E5986" s="31"/>
      <c r="F5986" s="31"/>
      <c r="G5986" s="32"/>
      <c r="H5986" s="31"/>
      <c r="I5986" s="31"/>
      <c r="J5986" s="31"/>
      <c r="K5986" s="31"/>
      <c r="L5986" s="31"/>
      <c r="M5986" s="31"/>
      <c r="N5986" s="33"/>
      <c r="O5986" s="33"/>
      <c r="P5986" s="33"/>
      <c r="Q5986" s="33"/>
      <c r="R5986" s="33"/>
      <c r="S5986" s="34" t="str">
        <f t="shared" si="1148"/>
        <v/>
      </c>
      <c r="T5986" s="35">
        <f t="shared" si="1149"/>
        <v>0</v>
      </c>
      <c r="U5986" s="36" t="e">
        <f>INDEX([1]ราคาที่ดิน!$B:$G,MATCH($C5986,[1]ราคาที่ดิน!$A:$A,0),MATCH($B5986,[1]ราคาที่ดิน!$B$1:$G$1,0))</f>
        <v>#N/A</v>
      </c>
      <c r="V5986" s="37" t="e">
        <f t="shared" si="1150"/>
        <v>#N/A</v>
      </c>
    </row>
    <row r="5987" spans="1:22" s="5" customFormat="1" ht="24" customHeight="1" x14ac:dyDescent="0.2">
      <c r="A5987" s="31">
        <v>5972</v>
      </c>
      <c r="B5987" s="31"/>
      <c r="C5987" s="31"/>
      <c r="D5987" s="31"/>
      <c r="E5987" s="31"/>
      <c r="F5987" s="31"/>
      <c r="G5987" s="32"/>
      <c r="H5987" s="31"/>
      <c r="I5987" s="31"/>
      <c r="J5987" s="31"/>
      <c r="K5987" s="31"/>
      <c r="L5987" s="31"/>
      <c r="M5987" s="31"/>
      <c r="N5987" s="33"/>
      <c r="O5987" s="33"/>
      <c r="P5987" s="33"/>
      <c r="Q5987" s="33"/>
      <c r="R5987" s="33"/>
      <c r="S5987" s="34" t="str">
        <f t="shared" si="1148"/>
        <v/>
      </c>
      <c r="T5987" s="35">
        <f t="shared" si="1149"/>
        <v>0</v>
      </c>
      <c r="U5987" s="36" t="e">
        <f>INDEX([1]ราคาที่ดิน!$B:$G,MATCH($C5987,[1]ราคาที่ดิน!$A:$A,0),MATCH($B5987,[1]ราคาที่ดิน!$B$1:$G$1,0))</f>
        <v>#N/A</v>
      </c>
      <c r="V5987" s="37" t="e">
        <f t="shared" si="1150"/>
        <v>#N/A</v>
      </c>
    </row>
    <row r="5988" spans="1:22" s="5" customFormat="1" ht="24" customHeight="1" x14ac:dyDescent="0.2">
      <c r="A5988" s="31">
        <v>5973</v>
      </c>
      <c r="B5988" s="31"/>
      <c r="C5988" s="31"/>
      <c r="D5988" s="31"/>
      <c r="E5988" s="31"/>
      <c r="F5988" s="31"/>
      <c r="G5988" s="32"/>
      <c r="H5988" s="31"/>
      <c r="I5988" s="31"/>
      <c r="J5988" s="31"/>
      <c r="K5988" s="31"/>
      <c r="L5988" s="31"/>
      <c r="M5988" s="31"/>
      <c r="N5988" s="33"/>
      <c r="O5988" s="33"/>
      <c r="P5988" s="33"/>
      <c r="Q5988" s="33"/>
      <c r="R5988" s="33"/>
      <c r="S5988" s="34" t="str">
        <f t="shared" si="1148"/>
        <v/>
      </c>
      <c r="T5988" s="35">
        <f t="shared" si="1149"/>
        <v>0</v>
      </c>
      <c r="U5988" s="36" t="e">
        <f>INDEX([1]ราคาที่ดิน!$B:$G,MATCH($C5988,[1]ราคาที่ดิน!$A:$A,0),MATCH($B5988,[1]ราคาที่ดิน!$B$1:$G$1,0))</f>
        <v>#N/A</v>
      </c>
      <c r="V5988" s="37" t="e">
        <f t="shared" si="1150"/>
        <v>#N/A</v>
      </c>
    </row>
    <row r="5989" spans="1:22" s="5" customFormat="1" ht="24" customHeight="1" x14ac:dyDescent="0.2">
      <c r="A5989" s="31">
        <v>5974</v>
      </c>
      <c r="B5989" s="31"/>
      <c r="C5989" s="31"/>
      <c r="D5989" s="31"/>
      <c r="E5989" s="31"/>
      <c r="F5989" s="31"/>
      <c r="G5989" s="32"/>
      <c r="H5989" s="31"/>
      <c r="I5989" s="31"/>
      <c r="J5989" s="31"/>
      <c r="K5989" s="31"/>
      <c r="L5989" s="31"/>
      <c r="M5989" s="31"/>
      <c r="N5989" s="33"/>
      <c r="O5989" s="33"/>
      <c r="P5989" s="33"/>
      <c r="Q5989" s="33"/>
      <c r="R5989" s="33"/>
      <c r="S5989" s="34" t="str">
        <f t="shared" si="1148"/>
        <v/>
      </c>
      <c r="T5989" s="35">
        <f t="shared" si="1149"/>
        <v>0</v>
      </c>
      <c r="U5989" s="36" t="e">
        <f>INDEX([1]ราคาที่ดิน!$B:$G,MATCH($C5989,[1]ราคาที่ดิน!$A:$A,0),MATCH($B5989,[1]ราคาที่ดิน!$B$1:$G$1,0))</f>
        <v>#N/A</v>
      </c>
      <c r="V5989" s="37" t="e">
        <f t="shared" si="1150"/>
        <v>#N/A</v>
      </c>
    </row>
    <row r="5990" spans="1:22" s="5" customFormat="1" ht="24" customHeight="1" x14ac:dyDescent="0.2">
      <c r="A5990" s="31">
        <v>5975</v>
      </c>
      <c r="B5990" s="31"/>
      <c r="C5990" s="31"/>
      <c r="D5990" s="31"/>
      <c r="E5990" s="31"/>
      <c r="F5990" s="31"/>
      <c r="G5990" s="32"/>
      <c r="H5990" s="31"/>
      <c r="I5990" s="31"/>
      <c r="J5990" s="31"/>
      <c r="K5990" s="31"/>
      <c r="L5990" s="31"/>
      <c r="M5990" s="31"/>
      <c r="N5990" s="33"/>
      <c r="O5990" s="33"/>
      <c r="P5990" s="33"/>
      <c r="Q5990" s="33"/>
      <c r="R5990" s="33"/>
      <c r="S5990" s="34" t="str">
        <f t="shared" si="1148"/>
        <v/>
      </c>
      <c r="T5990" s="35">
        <f t="shared" si="1149"/>
        <v>0</v>
      </c>
      <c r="U5990" s="36" t="e">
        <f>INDEX([1]ราคาที่ดิน!$B:$G,MATCH($C5990,[1]ราคาที่ดิน!$A:$A,0),MATCH($B5990,[1]ราคาที่ดิน!$B$1:$G$1,0))</f>
        <v>#N/A</v>
      </c>
      <c r="V5990" s="37" t="e">
        <f t="shared" si="1150"/>
        <v>#N/A</v>
      </c>
    </row>
    <row r="5991" spans="1:22" s="5" customFormat="1" ht="24" customHeight="1" x14ac:dyDescent="0.2">
      <c r="A5991" s="31">
        <v>5976</v>
      </c>
      <c r="B5991" s="31"/>
      <c r="C5991" s="31"/>
      <c r="D5991" s="31"/>
      <c r="E5991" s="31"/>
      <c r="F5991" s="31"/>
      <c r="G5991" s="32"/>
      <c r="H5991" s="31"/>
      <c r="I5991" s="31"/>
      <c r="J5991" s="31"/>
      <c r="K5991" s="31"/>
      <c r="L5991" s="31"/>
      <c r="M5991" s="31"/>
      <c r="N5991" s="33"/>
      <c r="O5991" s="33"/>
      <c r="P5991" s="33"/>
      <c r="Q5991" s="33"/>
      <c r="R5991" s="33"/>
      <c r="S5991" s="34" t="str">
        <f t="shared" si="1148"/>
        <v/>
      </c>
      <c r="T5991" s="35">
        <f t="shared" si="1149"/>
        <v>0</v>
      </c>
      <c r="U5991" s="36" t="e">
        <f>INDEX([1]ราคาที่ดิน!$B:$G,MATCH($C5991,[1]ราคาที่ดิน!$A:$A,0),MATCH($B5991,[1]ราคาที่ดิน!$B$1:$G$1,0))</f>
        <v>#N/A</v>
      </c>
      <c r="V5991" s="37" t="e">
        <f t="shared" si="1150"/>
        <v>#N/A</v>
      </c>
    </row>
    <row r="5992" spans="1:22" s="5" customFormat="1" ht="24" customHeight="1" x14ac:dyDescent="0.2">
      <c r="A5992" s="31">
        <v>5977</v>
      </c>
      <c r="B5992" s="31"/>
      <c r="C5992" s="31"/>
      <c r="D5992" s="31"/>
      <c r="E5992" s="31"/>
      <c r="F5992" s="31"/>
      <c r="G5992" s="32"/>
      <c r="H5992" s="31"/>
      <c r="I5992" s="31"/>
      <c r="J5992" s="31"/>
      <c r="K5992" s="31"/>
      <c r="L5992" s="31"/>
      <c r="M5992" s="31"/>
      <c r="N5992" s="33"/>
      <c r="O5992" s="33"/>
      <c r="P5992" s="33"/>
      <c r="Q5992" s="33"/>
      <c r="R5992" s="33"/>
      <c r="S5992" s="34" t="str">
        <f t="shared" si="1148"/>
        <v/>
      </c>
      <c r="T5992" s="35">
        <f t="shared" si="1149"/>
        <v>0</v>
      </c>
      <c r="U5992" s="36" t="e">
        <f>INDEX([1]ราคาที่ดิน!$B:$G,MATCH($C5992,[1]ราคาที่ดิน!$A:$A,0),MATCH($B5992,[1]ราคาที่ดิน!$B$1:$G$1,0))</f>
        <v>#N/A</v>
      </c>
      <c r="V5992" s="37" t="e">
        <f t="shared" si="1150"/>
        <v>#N/A</v>
      </c>
    </row>
    <row r="5993" spans="1:22" s="5" customFormat="1" ht="24" customHeight="1" x14ac:dyDescent="0.2">
      <c r="A5993" s="31">
        <v>5978</v>
      </c>
      <c r="B5993" s="31"/>
      <c r="C5993" s="31"/>
      <c r="D5993" s="31"/>
      <c r="E5993" s="31"/>
      <c r="F5993" s="31"/>
      <c r="G5993" s="32"/>
      <c r="H5993" s="31"/>
      <c r="I5993" s="31"/>
      <c r="J5993" s="31"/>
      <c r="K5993" s="31"/>
      <c r="L5993" s="31"/>
      <c r="M5993" s="31"/>
      <c r="N5993" s="33"/>
      <c r="O5993" s="33"/>
      <c r="P5993" s="33"/>
      <c r="Q5993" s="33"/>
      <c r="R5993" s="33"/>
      <c r="S5993" s="34" t="str">
        <f t="shared" si="1148"/>
        <v/>
      </c>
      <c r="T5993" s="35">
        <f t="shared" si="1149"/>
        <v>0</v>
      </c>
      <c r="U5993" s="36" t="e">
        <f>INDEX([1]ราคาที่ดิน!$B:$G,MATCH($C5993,[1]ราคาที่ดิน!$A:$A,0),MATCH($B5993,[1]ราคาที่ดิน!$B$1:$G$1,0))</f>
        <v>#N/A</v>
      </c>
      <c r="V5993" s="37" t="e">
        <f t="shared" si="1150"/>
        <v>#N/A</v>
      </c>
    </row>
    <row r="5994" spans="1:22" s="5" customFormat="1" ht="24" customHeight="1" x14ac:dyDescent="0.2">
      <c r="A5994" s="31">
        <v>5979</v>
      </c>
      <c r="B5994" s="31"/>
      <c r="C5994" s="31"/>
      <c r="D5994" s="31"/>
      <c r="E5994" s="31"/>
      <c r="F5994" s="31"/>
      <c r="G5994" s="32"/>
      <c r="H5994" s="31"/>
      <c r="I5994" s="31"/>
      <c r="J5994" s="31"/>
      <c r="K5994" s="31"/>
      <c r="L5994" s="31"/>
      <c r="M5994" s="31"/>
      <c r="N5994" s="33"/>
      <c r="O5994" s="33"/>
      <c r="P5994" s="33"/>
      <c r="Q5994" s="33"/>
      <c r="R5994" s="33"/>
      <c r="S5994" s="34" t="str">
        <f t="shared" si="1148"/>
        <v/>
      </c>
      <c r="T5994" s="35">
        <f t="shared" si="1149"/>
        <v>0</v>
      </c>
      <c r="U5994" s="36" t="e">
        <f>INDEX([1]ราคาที่ดิน!$B:$G,MATCH($C5994,[1]ราคาที่ดิน!$A:$A,0),MATCH($B5994,[1]ราคาที่ดิน!$B$1:$G$1,0))</f>
        <v>#N/A</v>
      </c>
      <c r="V5994" s="37" t="e">
        <f t="shared" si="1150"/>
        <v>#N/A</v>
      </c>
    </row>
    <row r="5995" spans="1:22" s="5" customFormat="1" ht="24" customHeight="1" x14ac:dyDescent="0.2">
      <c r="A5995" s="31">
        <v>5980</v>
      </c>
      <c r="B5995" s="31"/>
      <c r="C5995" s="31"/>
      <c r="D5995" s="31"/>
      <c r="E5995" s="31"/>
      <c r="F5995" s="31"/>
      <c r="G5995" s="32"/>
      <c r="H5995" s="31"/>
      <c r="I5995" s="31"/>
      <c r="J5995" s="31"/>
      <c r="K5995" s="31"/>
      <c r="L5995" s="31"/>
      <c r="M5995" s="31"/>
      <c r="N5995" s="33"/>
      <c r="O5995" s="33"/>
      <c r="P5995" s="33"/>
      <c r="Q5995" s="33"/>
      <c r="R5995" s="33"/>
      <c r="S5995" s="34" t="str">
        <f t="shared" si="1148"/>
        <v/>
      </c>
      <c r="T5995" s="35">
        <f t="shared" si="1149"/>
        <v>0</v>
      </c>
      <c r="U5995" s="36" t="e">
        <f>INDEX([1]ราคาที่ดิน!$B:$G,MATCH($C5995,[1]ราคาที่ดิน!$A:$A,0),MATCH($B5995,[1]ราคาที่ดิน!$B$1:$G$1,0))</f>
        <v>#N/A</v>
      </c>
      <c r="V5995" s="37" t="e">
        <f t="shared" si="1150"/>
        <v>#N/A</v>
      </c>
    </row>
    <row r="5996" spans="1:22" s="5" customFormat="1" ht="24" customHeight="1" x14ac:dyDescent="0.2">
      <c r="A5996" s="31">
        <v>5981</v>
      </c>
      <c r="B5996" s="31"/>
      <c r="C5996" s="31"/>
      <c r="D5996" s="31"/>
      <c r="E5996" s="31"/>
      <c r="F5996" s="31"/>
      <c r="G5996" s="32"/>
      <c r="H5996" s="31"/>
      <c r="I5996" s="31"/>
      <c r="J5996" s="31"/>
      <c r="K5996" s="31"/>
      <c r="L5996" s="31"/>
      <c r="M5996" s="31"/>
      <c r="N5996" s="33"/>
      <c r="O5996" s="33"/>
      <c r="P5996" s="33"/>
      <c r="Q5996" s="33"/>
      <c r="R5996" s="33"/>
      <c r="S5996" s="34" t="str">
        <f t="shared" si="1148"/>
        <v/>
      </c>
      <c r="T5996" s="35">
        <f t="shared" si="1149"/>
        <v>0</v>
      </c>
      <c r="U5996" s="36" t="e">
        <f>INDEX([1]ราคาที่ดิน!$B:$G,MATCH($C5996,[1]ราคาที่ดิน!$A:$A,0),MATCH($B5996,[1]ราคาที่ดิน!$B$1:$G$1,0))</f>
        <v>#N/A</v>
      </c>
      <c r="V5996" s="37" t="e">
        <f t="shared" si="1150"/>
        <v>#N/A</v>
      </c>
    </row>
    <row r="5997" spans="1:22" s="5" customFormat="1" ht="24" customHeight="1" x14ac:dyDescent="0.2">
      <c r="A5997" s="31">
        <v>5982</v>
      </c>
      <c r="B5997" s="31"/>
      <c r="C5997" s="31"/>
      <c r="D5997" s="31"/>
      <c r="E5997" s="31"/>
      <c r="F5997" s="31"/>
      <c r="G5997" s="32"/>
      <c r="H5997" s="31"/>
      <c r="I5997" s="31"/>
      <c r="J5997" s="31"/>
      <c r="K5997" s="31"/>
      <c r="L5997" s="31"/>
      <c r="M5997" s="31"/>
      <c r="N5997" s="33"/>
      <c r="O5997" s="33"/>
      <c r="P5997" s="33"/>
      <c r="Q5997" s="33"/>
      <c r="R5997" s="33"/>
      <c r="S5997" s="34" t="str">
        <f t="shared" si="1148"/>
        <v/>
      </c>
      <c r="T5997" s="35">
        <f t="shared" si="1149"/>
        <v>0</v>
      </c>
      <c r="U5997" s="36" t="e">
        <f>INDEX([1]ราคาที่ดิน!$B:$G,MATCH($C5997,[1]ราคาที่ดิน!$A:$A,0),MATCH($B5997,[1]ราคาที่ดิน!$B$1:$G$1,0))</f>
        <v>#N/A</v>
      </c>
      <c r="V5997" s="37" t="e">
        <f t="shared" si="1150"/>
        <v>#N/A</v>
      </c>
    </row>
    <row r="5998" spans="1:22" s="5" customFormat="1" ht="24" customHeight="1" x14ac:dyDescent="0.2">
      <c r="A5998" s="31">
        <v>5983</v>
      </c>
      <c r="B5998" s="31"/>
      <c r="C5998" s="31"/>
      <c r="D5998" s="31"/>
      <c r="E5998" s="31"/>
      <c r="F5998" s="31"/>
      <c r="G5998" s="32"/>
      <c r="H5998" s="31"/>
      <c r="I5998" s="31"/>
      <c r="J5998" s="31"/>
      <c r="K5998" s="31"/>
      <c r="L5998" s="31"/>
      <c r="M5998" s="31"/>
      <c r="N5998" s="33"/>
      <c r="O5998" s="33"/>
      <c r="P5998" s="33"/>
      <c r="Q5998" s="33"/>
      <c r="R5998" s="33"/>
      <c r="S5998" s="34" t="str">
        <f t="shared" si="1148"/>
        <v/>
      </c>
      <c r="T5998" s="35">
        <f t="shared" si="1149"/>
        <v>0</v>
      </c>
      <c r="U5998" s="36" t="e">
        <f>INDEX([1]ราคาที่ดิน!$B:$G,MATCH($C5998,[1]ราคาที่ดิน!$A:$A,0),MATCH($B5998,[1]ราคาที่ดิน!$B$1:$G$1,0))</f>
        <v>#N/A</v>
      </c>
      <c r="V5998" s="37" t="e">
        <f t="shared" si="1150"/>
        <v>#N/A</v>
      </c>
    </row>
    <row r="5999" spans="1:22" s="5" customFormat="1" ht="24" customHeight="1" x14ac:dyDescent="0.2">
      <c r="A5999" s="31">
        <v>5984</v>
      </c>
      <c r="B5999" s="31"/>
      <c r="C5999" s="31"/>
      <c r="D5999" s="31"/>
      <c r="E5999" s="31"/>
      <c r="F5999" s="31"/>
      <c r="G5999" s="32"/>
      <c r="H5999" s="31"/>
      <c r="I5999" s="31"/>
      <c r="J5999" s="31"/>
      <c r="K5999" s="31"/>
      <c r="L5999" s="31"/>
      <c r="M5999" s="31"/>
      <c r="N5999" s="33"/>
      <c r="O5999" s="33"/>
      <c r="P5999" s="33"/>
      <c r="Q5999" s="33"/>
      <c r="R5999" s="33"/>
      <c r="S5999" s="34" t="str">
        <f t="shared" si="1148"/>
        <v/>
      </c>
      <c r="T5999" s="35">
        <f t="shared" si="1149"/>
        <v>0</v>
      </c>
      <c r="U5999" s="36" t="e">
        <f>INDEX([1]ราคาที่ดิน!$B:$G,MATCH($C5999,[1]ราคาที่ดิน!$A:$A,0),MATCH($B5999,[1]ราคาที่ดิน!$B$1:$G$1,0))</f>
        <v>#N/A</v>
      </c>
      <c r="V5999" s="37" t="e">
        <f t="shared" si="1150"/>
        <v>#N/A</v>
      </c>
    </row>
    <row r="6000" spans="1:22" s="5" customFormat="1" ht="24" customHeight="1" x14ac:dyDescent="0.2">
      <c r="A6000" s="31">
        <v>5985</v>
      </c>
      <c r="B6000" s="31"/>
      <c r="C6000" s="31"/>
      <c r="D6000" s="31"/>
      <c r="E6000" s="31"/>
      <c r="F6000" s="31"/>
      <c r="G6000" s="32"/>
      <c r="H6000" s="31"/>
      <c r="I6000" s="31"/>
      <c r="J6000" s="31"/>
      <c r="K6000" s="31"/>
      <c r="L6000" s="31"/>
      <c r="M6000" s="31"/>
      <c r="N6000" s="33"/>
      <c r="O6000" s="33"/>
      <c r="P6000" s="33"/>
      <c r="Q6000" s="33"/>
      <c r="R6000" s="33"/>
      <c r="S6000" s="34" t="str">
        <f t="shared" si="1148"/>
        <v/>
      </c>
      <c r="T6000" s="35">
        <f t="shared" si="1149"/>
        <v>0</v>
      </c>
      <c r="U6000" s="36" t="e">
        <f>INDEX([1]ราคาที่ดิน!$B:$G,MATCH($C6000,[1]ราคาที่ดิน!$A:$A,0),MATCH($B6000,[1]ราคาที่ดิน!$B$1:$G$1,0))</f>
        <v>#N/A</v>
      </c>
      <c r="V6000" s="37" t="e">
        <f t="shared" si="1150"/>
        <v>#N/A</v>
      </c>
    </row>
    <row r="6001" spans="1:22" s="5" customFormat="1" ht="24" customHeight="1" x14ac:dyDescent="0.2">
      <c r="A6001" s="31">
        <v>5986</v>
      </c>
      <c r="B6001" s="31"/>
      <c r="C6001" s="31"/>
      <c r="D6001" s="31"/>
      <c r="E6001" s="31"/>
      <c r="F6001" s="31"/>
      <c r="G6001" s="32"/>
      <c r="H6001" s="31"/>
      <c r="I6001" s="31"/>
      <c r="J6001" s="31"/>
      <c r="K6001" s="31"/>
      <c r="L6001" s="31"/>
      <c r="M6001" s="31"/>
      <c r="N6001" s="33"/>
      <c r="O6001" s="33"/>
      <c r="P6001" s="33"/>
      <c r="Q6001" s="33"/>
      <c r="R6001" s="33"/>
      <c r="S6001" s="34" t="str">
        <f t="shared" si="1148"/>
        <v/>
      </c>
      <c r="T6001" s="35">
        <f t="shared" si="1149"/>
        <v>0</v>
      </c>
      <c r="U6001" s="36" t="e">
        <f>INDEX([1]ราคาที่ดิน!$B:$G,MATCH($C6001,[1]ราคาที่ดิน!$A:$A,0),MATCH($B6001,[1]ราคาที่ดิน!$B$1:$G$1,0))</f>
        <v>#N/A</v>
      </c>
      <c r="V6001" s="37" t="e">
        <f t="shared" si="1150"/>
        <v>#N/A</v>
      </c>
    </row>
    <row r="6002" spans="1:22" s="5" customFormat="1" ht="24" customHeight="1" x14ac:dyDescent="0.2">
      <c r="A6002" s="31">
        <v>5987</v>
      </c>
      <c r="B6002" s="31"/>
      <c r="C6002" s="31"/>
      <c r="D6002" s="31"/>
      <c r="E6002" s="31"/>
      <c r="F6002" s="31"/>
      <c r="G6002" s="32"/>
      <c r="H6002" s="31"/>
      <c r="I6002" s="31"/>
      <c r="J6002" s="31"/>
      <c r="K6002" s="31"/>
      <c r="L6002" s="31"/>
      <c r="M6002" s="31"/>
      <c r="N6002" s="33"/>
      <c r="O6002" s="33"/>
      <c r="P6002" s="33"/>
      <c r="Q6002" s="33"/>
      <c r="R6002" s="33"/>
      <c r="S6002" s="34" t="str">
        <f t="shared" si="1148"/>
        <v/>
      </c>
      <c r="T6002" s="35">
        <f t="shared" si="1149"/>
        <v>0</v>
      </c>
      <c r="U6002" s="36" t="e">
        <f>INDEX([1]ราคาที่ดิน!$B:$G,MATCH($C6002,[1]ราคาที่ดิน!$A:$A,0),MATCH($B6002,[1]ราคาที่ดิน!$B$1:$G$1,0))</f>
        <v>#N/A</v>
      </c>
      <c r="V6002" s="37" t="e">
        <f t="shared" si="1150"/>
        <v>#N/A</v>
      </c>
    </row>
    <row r="6003" spans="1:22" s="5" customFormat="1" ht="24" customHeight="1" x14ac:dyDescent="0.2">
      <c r="A6003" s="31">
        <v>5988</v>
      </c>
      <c r="B6003" s="31"/>
      <c r="C6003" s="31"/>
      <c r="D6003" s="31"/>
      <c r="E6003" s="31"/>
      <c r="F6003" s="31"/>
      <c r="G6003" s="32"/>
      <c r="H6003" s="31"/>
      <c r="I6003" s="31"/>
      <c r="J6003" s="31"/>
      <c r="K6003" s="31"/>
      <c r="L6003" s="31"/>
      <c r="M6003" s="31"/>
      <c r="N6003" s="33"/>
      <c r="O6003" s="33"/>
      <c r="P6003" s="33"/>
      <c r="Q6003" s="33"/>
      <c r="R6003" s="33"/>
      <c r="S6003" s="34" t="str">
        <f t="shared" si="1148"/>
        <v/>
      </c>
      <c r="T6003" s="35">
        <f t="shared" si="1149"/>
        <v>0</v>
      </c>
      <c r="U6003" s="36" t="e">
        <f>INDEX([1]ราคาที่ดิน!$B:$G,MATCH($C6003,[1]ราคาที่ดิน!$A:$A,0),MATCH($B6003,[1]ราคาที่ดิน!$B$1:$G$1,0))</f>
        <v>#N/A</v>
      </c>
      <c r="V6003" s="37" t="e">
        <f t="shared" si="1150"/>
        <v>#N/A</v>
      </c>
    </row>
    <row r="6004" spans="1:22" s="5" customFormat="1" ht="24" customHeight="1" x14ac:dyDescent="0.2">
      <c r="A6004" s="31">
        <v>5989</v>
      </c>
      <c r="B6004" s="31"/>
      <c r="C6004" s="31"/>
      <c r="D6004" s="31"/>
      <c r="E6004" s="31"/>
      <c r="F6004" s="31"/>
      <c r="G6004" s="32"/>
      <c r="H6004" s="31"/>
      <c r="I6004" s="31"/>
      <c r="J6004" s="31"/>
      <c r="K6004" s="31"/>
      <c r="L6004" s="31"/>
      <c r="M6004" s="31"/>
      <c r="N6004" s="33"/>
      <c r="O6004" s="33"/>
      <c r="P6004" s="33"/>
      <c r="Q6004" s="33"/>
      <c r="R6004" s="33"/>
      <c r="S6004" s="34" t="str">
        <f t="shared" si="1148"/>
        <v/>
      </c>
      <c r="T6004" s="35">
        <f t="shared" si="1149"/>
        <v>0</v>
      </c>
      <c r="U6004" s="36" t="e">
        <f>INDEX([1]ราคาที่ดิน!$B:$G,MATCH($C6004,[1]ราคาที่ดิน!$A:$A,0),MATCH($B6004,[1]ราคาที่ดิน!$B$1:$G$1,0))</f>
        <v>#N/A</v>
      </c>
      <c r="V6004" s="37" t="e">
        <f t="shared" si="1150"/>
        <v>#N/A</v>
      </c>
    </row>
    <row r="6005" spans="1:22" s="5" customFormat="1" ht="24" customHeight="1" x14ac:dyDescent="0.2">
      <c r="A6005" s="31">
        <v>5990</v>
      </c>
      <c r="B6005" s="31"/>
      <c r="C6005" s="31"/>
      <c r="D6005" s="31"/>
      <c r="E6005" s="31"/>
      <c r="F6005" s="31"/>
      <c r="G6005" s="32"/>
      <c r="H6005" s="31"/>
      <c r="I6005" s="31"/>
      <c r="J6005" s="31"/>
      <c r="K6005" s="31"/>
      <c r="L6005" s="31"/>
      <c r="M6005" s="31"/>
      <c r="N6005" s="33"/>
      <c r="O6005" s="33"/>
      <c r="P6005" s="33"/>
      <c r="Q6005" s="33"/>
      <c r="R6005" s="33"/>
      <c r="S6005" s="34" t="str">
        <f t="shared" si="1148"/>
        <v/>
      </c>
      <c r="T6005" s="35">
        <f t="shared" si="1149"/>
        <v>0</v>
      </c>
      <c r="U6005" s="36" t="e">
        <f>INDEX([1]ราคาที่ดิน!$B:$G,MATCH($C6005,[1]ราคาที่ดิน!$A:$A,0),MATCH($B6005,[1]ราคาที่ดิน!$B$1:$G$1,0))</f>
        <v>#N/A</v>
      </c>
      <c r="V6005" s="37" t="e">
        <f t="shared" si="1150"/>
        <v>#N/A</v>
      </c>
    </row>
    <row r="6006" spans="1:22" s="5" customFormat="1" ht="24" customHeight="1" x14ac:dyDescent="0.2">
      <c r="A6006" s="31">
        <v>5991</v>
      </c>
      <c r="B6006" s="31"/>
      <c r="C6006" s="31"/>
      <c r="D6006" s="31"/>
      <c r="E6006" s="31"/>
      <c r="F6006" s="31"/>
      <c r="G6006" s="32"/>
      <c r="H6006" s="31"/>
      <c r="I6006" s="31"/>
      <c r="J6006" s="31"/>
      <c r="K6006" s="31"/>
      <c r="L6006" s="31"/>
      <c r="M6006" s="31"/>
      <c r="N6006" s="33"/>
      <c r="O6006" s="33"/>
      <c r="P6006" s="33"/>
      <c r="Q6006" s="33"/>
      <c r="R6006" s="33"/>
      <c r="S6006" s="34" t="str">
        <f t="shared" si="1148"/>
        <v/>
      </c>
      <c r="T6006" s="35">
        <f t="shared" si="1149"/>
        <v>0</v>
      </c>
      <c r="U6006" s="36" t="e">
        <f>INDEX([1]ราคาที่ดิน!$B:$G,MATCH($C6006,[1]ราคาที่ดิน!$A:$A,0),MATCH($B6006,[1]ราคาที่ดิน!$B$1:$G$1,0))</f>
        <v>#N/A</v>
      </c>
      <c r="V6006" s="37" t="e">
        <f t="shared" si="1150"/>
        <v>#N/A</v>
      </c>
    </row>
    <row r="6007" spans="1:22" s="5" customFormat="1" ht="24" customHeight="1" x14ac:dyDescent="0.2">
      <c r="A6007" s="31">
        <v>5992</v>
      </c>
      <c r="B6007" s="31"/>
      <c r="C6007" s="31"/>
      <c r="D6007" s="31"/>
      <c r="E6007" s="31"/>
      <c r="F6007" s="31"/>
      <c r="G6007" s="32"/>
      <c r="H6007" s="31"/>
      <c r="I6007" s="31"/>
      <c r="J6007" s="31"/>
      <c r="K6007" s="31"/>
      <c r="L6007" s="31"/>
      <c r="M6007" s="31"/>
      <c r="N6007" s="33"/>
      <c r="O6007" s="33"/>
      <c r="P6007" s="33"/>
      <c r="Q6007" s="33"/>
      <c r="R6007" s="33"/>
      <c r="S6007" s="34" t="str">
        <f t="shared" si="1148"/>
        <v/>
      </c>
      <c r="T6007" s="35">
        <f t="shared" si="1149"/>
        <v>0</v>
      </c>
      <c r="U6007" s="36" t="e">
        <f>INDEX([1]ราคาที่ดิน!$B:$G,MATCH($C6007,[1]ราคาที่ดิน!$A:$A,0),MATCH($B6007,[1]ราคาที่ดิน!$B$1:$G$1,0))</f>
        <v>#N/A</v>
      </c>
      <c r="V6007" s="37" t="e">
        <f t="shared" si="1150"/>
        <v>#N/A</v>
      </c>
    </row>
    <row r="6008" spans="1:22" s="5" customFormat="1" ht="24" customHeight="1" x14ac:dyDescent="0.2">
      <c r="A6008" s="31">
        <v>5993</v>
      </c>
      <c r="B6008" s="31"/>
      <c r="C6008" s="31"/>
      <c r="D6008" s="31"/>
      <c r="E6008" s="31"/>
      <c r="F6008" s="31"/>
      <c r="G6008" s="32"/>
      <c r="H6008" s="31"/>
      <c r="I6008" s="31"/>
      <c r="J6008" s="31"/>
      <c r="K6008" s="31"/>
      <c r="L6008" s="31"/>
      <c r="M6008" s="31"/>
      <c r="N6008" s="33"/>
      <c r="O6008" s="33"/>
      <c r="P6008" s="33"/>
      <c r="Q6008" s="33"/>
      <c r="R6008" s="33"/>
      <c r="S6008" s="34" t="str">
        <f t="shared" si="1148"/>
        <v/>
      </c>
      <c r="T6008" s="35">
        <f t="shared" si="1149"/>
        <v>0</v>
      </c>
      <c r="U6008" s="36" t="e">
        <f>INDEX([1]ราคาที่ดิน!$B:$G,MATCH($C6008,[1]ราคาที่ดิน!$A:$A,0),MATCH($B6008,[1]ราคาที่ดิน!$B$1:$G$1,0))</f>
        <v>#N/A</v>
      </c>
      <c r="V6008" s="37" t="e">
        <f t="shared" si="1150"/>
        <v>#N/A</v>
      </c>
    </row>
    <row r="6009" spans="1:22" s="5" customFormat="1" ht="24" customHeight="1" x14ac:dyDescent="0.2">
      <c r="A6009" s="31">
        <v>5994</v>
      </c>
      <c r="B6009" s="31"/>
      <c r="C6009" s="31"/>
      <c r="D6009" s="31"/>
      <c r="E6009" s="31"/>
      <c r="F6009" s="31"/>
      <c r="G6009" s="32"/>
      <c r="H6009" s="31"/>
      <c r="I6009" s="31"/>
      <c r="J6009" s="31"/>
      <c r="K6009" s="31"/>
      <c r="L6009" s="31"/>
      <c r="M6009" s="31"/>
      <c r="N6009" s="33"/>
      <c r="O6009" s="33"/>
      <c r="P6009" s="33"/>
      <c r="Q6009" s="33"/>
      <c r="R6009" s="33"/>
      <c r="S6009" s="34" t="str">
        <f t="shared" si="1148"/>
        <v/>
      </c>
      <c r="T6009" s="35">
        <f t="shared" si="1149"/>
        <v>0</v>
      </c>
      <c r="U6009" s="36" t="e">
        <f>INDEX([1]ราคาที่ดิน!$B:$G,MATCH($C6009,[1]ราคาที่ดิน!$A:$A,0),MATCH($B6009,[1]ราคาที่ดิน!$B$1:$G$1,0))</f>
        <v>#N/A</v>
      </c>
      <c r="V6009" s="37" t="e">
        <f t="shared" si="1150"/>
        <v>#N/A</v>
      </c>
    </row>
    <row r="6010" spans="1:22" s="5" customFormat="1" ht="24" customHeight="1" x14ac:dyDescent="0.2">
      <c r="A6010" s="31">
        <v>5995</v>
      </c>
      <c r="B6010" s="31"/>
      <c r="C6010" s="31"/>
      <c r="D6010" s="31"/>
      <c r="E6010" s="31"/>
      <c r="F6010" s="31"/>
      <c r="G6010" s="32"/>
      <c r="H6010" s="31"/>
      <c r="I6010" s="31"/>
      <c r="J6010" s="31"/>
      <c r="K6010" s="31"/>
      <c r="L6010" s="31"/>
      <c r="M6010" s="31"/>
      <c r="N6010" s="33"/>
      <c r="O6010" s="33"/>
      <c r="P6010" s="33"/>
      <c r="Q6010" s="33"/>
      <c r="R6010" s="33"/>
      <c r="S6010" s="34" t="str">
        <f t="shared" si="1148"/>
        <v/>
      </c>
      <c r="T6010" s="35">
        <f t="shared" si="1149"/>
        <v>0</v>
      </c>
      <c r="U6010" s="36" t="e">
        <f>INDEX([1]ราคาที่ดิน!$B:$G,MATCH($C6010,[1]ราคาที่ดิน!$A:$A,0),MATCH($B6010,[1]ราคาที่ดิน!$B$1:$G$1,0))</f>
        <v>#N/A</v>
      </c>
      <c r="V6010" s="37" t="e">
        <f t="shared" si="1150"/>
        <v>#N/A</v>
      </c>
    </row>
    <row r="6011" spans="1:22" s="5" customFormat="1" ht="24" customHeight="1" x14ac:dyDescent="0.2">
      <c r="A6011" s="31">
        <v>5996</v>
      </c>
      <c r="B6011" s="31"/>
      <c r="C6011" s="31"/>
      <c r="D6011" s="31"/>
      <c r="E6011" s="31"/>
      <c r="F6011" s="31"/>
      <c r="G6011" s="32"/>
      <c r="H6011" s="31"/>
      <c r="I6011" s="31"/>
      <c r="J6011" s="31"/>
      <c r="K6011" s="31"/>
      <c r="L6011" s="31"/>
      <c r="M6011" s="31"/>
      <c r="N6011" s="33"/>
      <c r="O6011" s="33"/>
      <c r="P6011" s="33"/>
      <c r="Q6011" s="33"/>
      <c r="R6011" s="33"/>
      <c r="S6011" s="34" t="str">
        <f t="shared" si="1148"/>
        <v/>
      </c>
      <c r="T6011" s="35">
        <f t="shared" si="1149"/>
        <v>0</v>
      </c>
      <c r="U6011" s="36" t="e">
        <f>INDEX([1]ราคาที่ดิน!$B:$G,MATCH($C6011,[1]ราคาที่ดิน!$A:$A,0),MATCH($B6011,[1]ราคาที่ดิน!$B$1:$G$1,0))</f>
        <v>#N/A</v>
      </c>
      <c r="V6011" s="37" t="e">
        <f t="shared" si="1150"/>
        <v>#N/A</v>
      </c>
    </row>
    <row r="6012" spans="1:22" s="5" customFormat="1" ht="24" customHeight="1" x14ac:dyDescent="0.2">
      <c r="A6012" s="31">
        <v>5997</v>
      </c>
      <c r="B6012" s="31"/>
      <c r="C6012" s="31"/>
      <c r="D6012" s="31"/>
      <c r="E6012" s="31"/>
      <c r="F6012" s="31"/>
      <c r="G6012" s="32"/>
      <c r="H6012" s="31"/>
      <c r="I6012" s="31"/>
      <c r="J6012" s="31"/>
      <c r="K6012" s="31"/>
      <c r="L6012" s="31"/>
      <c r="M6012" s="31"/>
      <c r="N6012" s="33"/>
      <c r="O6012" s="33"/>
      <c r="P6012" s="33"/>
      <c r="Q6012" s="33"/>
      <c r="R6012" s="33"/>
      <c r="S6012" s="34" t="str">
        <f t="shared" si="1148"/>
        <v/>
      </c>
      <c r="T6012" s="35">
        <f t="shared" si="1149"/>
        <v>0</v>
      </c>
      <c r="U6012" s="36" t="e">
        <f>INDEX([1]ราคาที่ดิน!$B:$G,MATCH($C6012,[1]ราคาที่ดิน!$A:$A,0),MATCH($B6012,[1]ราคาที่ดิน!$B$1:$G$1,0))</f>
        <v>#N/A</v>
      </c>
      <c r="V6012" s="37" t="e">
        <f t="shared" si="1150"/>
        <v>#N/A</v>
      </c>
    </row>
    <row r="6013" spans="1:22" s="5" customFormat="1" ht="24" customHeight="1" x14ac:dyDescent="0.2">
      <c r="A6013" s="31">
        <v>5998</v>
      </c>
      <c r="B6013" s="31"/>
      <c r="C6013" s="31"/>
      <c r="D6013" s="31"/>
      <c r="E6013" s="31"/>
      <c r="F6013" s="31"/>
      <c r="G6013" s="32"/>
      <c r="H6013" s="31"/>
      <c r="I6013" s="31"/>
      <c r="J6013" s="31"/>
      <c r="K6013" s="31"/>
      <c r="L6013" s="31"/>
      <c r="M6013" s="31"/>
      <c r="N6013" s="33"/>
      <c r="O6013" s="33"/>
      <c r="P6013" s="33"/>
      <c r="Q6013" s="33"/>
      <c r="R6013" s="33"/>
      <c r="S6013" s="34" t="str">
        <f t="shared" si="1148"/>
        <v/>
      </c>
      <c r="T6013" s="35">
        <f t="shared" si="1149"/>
        <v>0</v>
      </c>
      <c r="U6013" s="36" t="e">
        <f>INDEX([1]ราคาที่ดิน!$B:$G,MATCH($C6013,[1]ราคาที่ดิน!$A:$A,0),MATCH($B6013,[1]ราคาที่ดิน!$B$1:$G$1,0))</f>
        <v>#N/A</v>
      </c>
      <c r="V6013" s="37" t="e">
        <f t="shared" si="1150"/>
        <v>#N/A</v>
      </c>
    </row>
    <row r="6014" spans="1:22" s="5" customFormat="1" ht="24" customHeight="1" x14ac:dyDescent="0.2">
      <c r="A6014" s="31">
        <v>5999</v>
      </c>
      <c r="B6014" s="31"/>
      <c r="C6014" s="31"/>
      <c r="D6014" s="31"/>
      <c r="E6014" s="31"/>
      <c r="F6014" s="31"/>
      <c r="G6014" s="32"/>
      <c r="H6014" s="31"/>
      <c r="I6014" s="31"/>
      <c r="J6014" s="31"/>
      <c r="K6014" s="31"/>
      <c r="L6014" s="31"/>
      <c r="M6014" s="31"/>
      <c r="N6014" s="33"/>
      <c r="O6014" s="33"/>
      <c r="P6014" s="33"/>
      <c r="Q6014" s="33"/>
      <c r="R6014" s="33"/>
      <c r="S6014" s="34" t="str">
        <f t="shared" si="1148"/>
        <v/>
      </c>
      <c r="T6014" s="35">
        <f t="shared" si="1149"/>
        <v>0</v>
      </c>
      <c r="U6014" s="36" t="e">
        <f>INDEX([1]ราคาที่ดิน!$B:$G,MATCH($C6014,[1]ราคาที่ดิน!$A:$A,0),MATCH($B6014,[1]ราคาที่ดิน!$B$1:$G$1,0))</f>
        <v>#N/A</v>
      </c>
      <c r="V6014" s="37" t="e">
        <f t="shared" si="1150"/>
        <v>#N/A</v>
      </c>
    </row>
    <row r="6015" spans="1:22" s="5" customFormat="1" ht="24" customHeight="1" x14ac:dyDescent="0.2">
      <c r="A6015" s="31">
        <v>6000</v>
      </c>
      <c r="B6015" s="31"/>
      <c r="C6015" s="31"/>
      <c r="D6015" s="31"/>
      <c r="E6015" s="31"/>
      <c r="F6015" s="31"/>
      <c r="G6015" s="32"/>
      <c r="H6015" s="31"/>
      <c r="I6015" s="31"/>
      <c r="J6015" s="31"/>
      <c r="K6015" s="31"/>
      <c r="L6015" s="31"/>
      <c r="M6015" s="31"/>
      <c r="N6015" s="33"/>
      <c r="O6015" s="33"/>
      <c r="P6015" s="33"/>
      <c r="Q6015" s="33"/>
      <c r="R6015" s="33"/>
      <c r="S6015" s="34" t="str">
        <f t="shared" si="1148"/>
        <v/>
      </c>
      <c r="T6015" s="35">
        <f t="shared" si="1149"/>
        <v>0</v>
      </c>
      <c r="U6015" s="36" t="e">
        <f>INDEX([1]ราคาที่ดิน!$B:$G,MATCH($C6015,[1]ราคาที่ดิน!$A:$A,0),MATCH($B6015,[1]ราคาที่ดิน!$B$1:$G$1,0))</f>
        <v>#N/A</v>
      </c>
      <c r="V6015" s="37" t="e">
        <f t="shared" si="1150"/>
        <v>#N/A</v>
      </c>
    </row>
    <row r="6016" spans="1:22" s="5" customFormat="1" ht="24" customHeight="1" x14ac:dyDescent="0.2">
      <c r="A6016" s="31">
        <v>6001</v>
      </c>
      <c r="B6016" s="31"/>
      <c r="C6016" s="31"/>
      <c r="D6016" s="31"/>
      <c r="E6016" s="31"/>
      <c r="F6016" s="31"/>
      <c r="G6016" s="32"/>
      <c r="H6016" s="31"/>
      <c r="I6016" s="31"/>
      <c r="J6016" s="31"/>
      <c r="K6016" s="31"/>
      <c r="L6016" s="31"/>
      <c r="M6016" s="31"/>
      <c r="N6016" s="33"/>
      <c r="O6016" s="33"/>
      <c r="P6016" s="33"/>
      <c r="Q6016" s="33"/>
      <c r="R6016" s="33"/>
      <c r="S6016" s="34" t="str">
        <f t="shared" si="1148"/>
        <v/>
      </c>
      <c r="T6016" s="35">
        <f t="shared" si="1149"/>
        <v>0</v>
      </c>
      <c r="U6016" s="36" t="e">
        <f>INDEX([1]ราคาที่ดิน!$B:$G,MATCH($C6016,[1]ราคาที่ดิน!$A:$A,0),MATCH($B6016,[1]ราคาที่ดิน!$B$1:$G$1,0))</f>
        <v>#N/A</v>
      </c>
      <c r="V6016" s="37" t="e">
        <f t="shared" si="1150"/>
        <v>#N/A</v>
      </c>
    </row>
    <row r="6017" spans="1:22" s="5" customFormat="1" ht="24" customHeight="1" x14ac:dyDescent="0.2">
      <c r="A6017" s="31">
        <v>6002</v>
      </c>
      <c r="B6017" s="31"/>
      <c r="C6017" s="31"/>
      <c r="D6017" s="31"/>
      <c r="E6017" s="31"/>
      <c r="F6017" s="31"/>
      <c r="G6017" s="32"/>
      <c r="H6017" s="31"/>
      <c r="I6017" s="31"/>
      <c r="J6017" s="31"/>
      <c r="K6017" s="31"/>
      <c r="L6017" s="31"/>
      <c r="M6017" s="31"/>
      <c r="N6017" s="33"/>
      <c r="O6017" s="33"/>
      <c r="P6017" s="33"/>
      <c r="Q6017" s="33"/>
      <c r="R6017" s="33"/>
      <c r="S6017" s="34" t="str">
        <f t="shared" si="1148"/>
        <v/>
      </c>
      <c r="T6017" s="35">
        <f t="shared" si="1149"/>
        <v>0</v>
      </c>
      <c r="U6017" s="36" t="e">
        <f>INDEX([1]ราคาที่ดิน!$B:$G,MATCH($C6017,[1]ราคาที่ดิน!$A:$A,0),MATCH($B6017,[1]ราคาที่ดิน!$B$1:$G$1,0))</f>
        <v>#N/A</v>
      </c>
      <c r="V6017" s="37" t="e">
        <f t="shared" si="1150"/>
        <v>#N/A</v>
      </c>
    </row>
    <row r="6018" spans="1:22" s="5" customFormat="1" ht="24" customHeight="1" x14ac:dyDescent="0.2">
      <c r="A6018" s="31">
        <v>6003</v>
      </c>
      <c r="B6018" s="31"/>
      <c r="C6018" s="31"/>
      <c r="D6018" s="31"/>
      <c r="E6018" s="31"/>
      <c r="F6018" s="31"/>
      <c r="G6018" s="32"/>
      <c r="H6018" s="31"/>
      <c r="I6018" s="31"/>
      <c r="J6018" s="31"/>
      <c r="K6018" s="31"/>
      <c r="L6018" s="31"/>
      <c r="M6018" s="31"/>
      <c r="N6018" s="33"/>
      <c r="O6018" s="33"/>
      <c r="P6018" s="33"/>
      <c r="Q6018" s="33"/>
      <c r="R6018" s="33"/>
      <c r="S6018" s="34" t="str">
        <f t="shared" si="1148"/>
        <v/>
      </c>
      <c r="T6018" s="35">
        <f t="shared" si="1149"/>
        <v>0</v>
      </c>
      <c r="U6018" s="36" t="e">
        <f>INDEX([1]ราคาที่ดิน!$B:$G,MATCH($C6018,[1]ราคาที่ดิน!$A:$A,0),MATCH($B6018,[1]ราคาที่ดิน!$B$1:$G$1,0))</f>
        <v>#N/A</v>
      </c>
      <c r="V6018" s="37" t="e">
        <f t="shared" si="1150"/>
        <v>#N/A</v>
      </c>
    </row>
    <row r="6019" spans="1:22" s="5" customFormat="1" ht="24" customHeight="1" x14ac:dyDescent="0.2">
      <c r="A6019" s="31">
        <v>6004</v>
      </c>
      <c r="B6019" s="31"/>
      <c r="C6019" s="31"/>
      <c r="D6019" s="31"/>
      <c r="E6019" s="31"/>
      <c r="F6019" s="31"/>
      <c r="G6019" s="32"/>
      <c r="H6019" s="31"/>
      <c r="I6019" s="31"/>
      <c r="J6019" s="31"/>
      <c r="K6019" s="31"/>
      <c r="L6019" s="31"/>
      <c r="M6019" s="31"/>
      <c r="N6019" s="33"/>
      <c r="O6019" s="33"/>
      <c r="P6019" s="33"/>
      <c r="Q6019" s="33"/>
      <c r="R6019" s="33"/>
      <c r="S6019" s="34" t="str">
        <f t="shared" si="1148"/>
        <v/>
      </c>
      <c r="T6019" s="35">
        <f t="shared" si="1149"/>
        <v>0</v>
      </c>
      <c r="U6019" s="36" t="e">
        <f>INDEX([1]ราคาที่ดิน!$B:$G,MATCH($C6019,[1]ราคาที่ดิน!$A:$A,0),MATCH($B6019,[1]ราคาที่ดิน!$B$1:$G$1,0))</f>
        <v>#N/A</v>
      </c>
      <c r="V6019" s="37" t="e">
        <f t="shared" si="1150"/>
        <v>#N/A</v>
      </c>
    </row>
    <row r="6020" spans="1:22" s="5" customFormat="1" ht="24" customHeight="1" x14ac:dyDescent="0.2">
      <c r="A6020" s="31">
        <v>6005</v>
      </c>
      <c r="B6020" s="31"/>
      <c r="C6020" s="31"/>
      <c r="D6020" s="31"/>
      <c r="E6020" s="31"/>
      <c r="F6020" s="31"/>
      <c r="G6020" s="32"/>
      <c r="H6020" s="31"/>
      <c r="I6020" s="31"/>
      <c r="J6020" s="31"/>
      <c r="K6020" s="31"/>
      <c r="L6020" s="31"/>
      <c r="M6020" s="31"/>
      <c r="N6020" s="33"/>
      <c r="O6020" s="33"/>
      <c r="P6020" s="33"/>
      <c r="Q6020" s="33"/>
      <c r="R6020" s="33"/>
      <c r="S6020" s="34" t="str">
        <f t="shared" si="1148"/>
        <v/>
      </c>
      <c r="T6020" s="35">
        <f t="shared" si="1149"/>
        <v>0</v>
      </c>
      <c r="U6020" s="36" t="e">
        <f>INDEX([1]ราคาที่ดิน!$B:$G,MATCH($C6020,[1]ราคาที่ดิน!$A:$A,0),MATCH($B6020,[1]ราคาที่ดิน!$B$1:$G$1,0))</f>
        <v>#N/A</v>
      </c>
      <c r="V6020" s="37" t="e">
        <f t="shared" si="1150"/>
        <v>#N/A</v>
      </c>
    </row>
    <row r="6021" spans="1:22" s="5" customFormat="1" ht="24" customHeight="1" x14ac:dyDescent="0.2">
      <c r="A6021" s="31">
        <v>6006</v>
      </c>
      <c r="B6021" s="31"/>
      <c r="C6021" s="31"/>
      <c r="D6021" s="31"/>
      <c r="E6021" s="31"/>
      <c r="F6021" s="31"/>
      <c r="G6021" s="32"/>
      <c r="H6021" s="31"/>
      <c r="I6021" s="31"/>
      <c r="J6021" s="31"/>
      <c r="K6021" s="31"/>
      <c r="L6021" s="31"/>
      <c r="M6021" s="31"/>
      <c r="N6021" s="33"/>
      <c r="O6021" s="33"/>
      <c r="P6021" s="33"/>
      <c r="Q6021" s="33"/>
      <c r="R6021" s="33"/>
      <c r="S6021" s="34" t="str">
        <f t="shared" si="1148"/>
        <v/>
      </c>
      <c r="T6021" s="35">
        <f t="shared" si="1149"/>
        <v>0</v>
      </c>
      <c r="U6021" s="36" t="e">
        <f>INDEX([1]ราคาที่ดิน!$B:$G,MATCH($C6021,[1]ราคาที่ดิน!$A:$A,0),MATCH($B6021,[1]ราคาที่ดิน!$B$1:$G$1,0))</f>
        <v>#N/A</v>
      </c>
      <c r="V6021" s="37" t="e">
        <f t="shared" si="1150"/>
        <v>#N/A</v>
      </c>
    </row>
    <row r="6022" spans="1:22" s="5" customFormat="1" ht="24" customHeight="1" x14ac:dyDescent="0.2">
      <c r="A6022" s="31">
        <v>6007</v>
      </c>
      <c r="B6022" s="31"/>
      <c r="C6022" s="31"/>
      <c r="D6022" s="31"/>
      <c r="E6022" s="31"/>
      <c r="F6022" s="31"/>
      <c r="G6022" s="32"/>
      <c r="H6022" s="31"/>
      <c r="I6022" s="31"/>
      <c r="J6022" s="31"/>
      <c r="K6022" s="31"/>
      <c r="L6022" s="31"/>
      <c r="M6022" s="31"/>
      <c r="N6022" s="33"/>
      <c r="O6022" s="33"/>
      <c r="P6022" s="33"/>
      <c r="Q6022" s="33"/>
      <c r="R6022" s="33"/>
      <c r="S6022" s="34" t="str">
        <f t="shared" si="1148"/>
        <v/>
      </c>
      <c r="T6022" s="35">
        <f t="shared" si="1149"/>
        <v>0</v>
      </c>
      <c r="U6022" s="36" t="e">
        <f>INDEX([1]ราคาที่ดิน!$B:$G,MATCH($C6022,[1]ราคาที่ดิน!$A:$A,0),MATCH($B6022,[1]ราคาที่ดิน!$B$1:$G$1,0))</f>
        <v>#N/A</v>
      </c>
      <c r="V6022" s="37" t="e">
        <f t="shared" si="1150"/>
        <v>#N/A</v>
      </c>
    </row>
    <row r="6023" spans="1:22" s="5" customFormat="1" ht="24" customHeight="1" x14ac:dyDescent="0.2">
      <c r="A6023" s="31">
        <v>6008</v>
      </c>
      <c r="B6023" s="31"/>
      <c r="C6023" s="31"/>
      <c r="D6023" s="31"/>
      <c r="E6023" s="31"/>
      <c r="F6023" s="31"/>
      <c r="G6023" s="32"/>
      <c r="H6023" s="31"/>
      <c r="I6023" s="31"/>
      <c r="J6023" s="31"/>
      <c r="K6023" s="31"/>
      <c r="L6023" s="31"/>
      <c r="M6023" s="31"/>
      <c r="N6023" s="33"/>
      <c r="O6023" s="33"/>
      <c r="P6023" s="33"/>
      <c r="Q6023" s="33"/>
      <c r="R6023" s="33"/>
      <c r="S6023" s="34" t="str">
        <f t="shared" si="1148"/>
        <v/>
      </c>
      <c r="T6023" s="35">
        <f t="shared" si="1149"/>
        <v>0</v>
      </c>
      <c r="U6023" s="36" t="e">
        <f>INDEX([1]ราคาที่ดิน!$B:$G,MATCH($C6023,[1]ราคาที่ดิน!$A:$A,0),MATCH($B6023,[1]ราคาที่ดิน!$B$1:$G$1,0))</f>
        <v>#N/A</v>
      </c>
      <c r="V6023" s="37" t="e">
        <f t="shared" si="1150"/>
        <v>#N/A</v>
      </c>
    </row>
    <row r="6024" spans="1:22" s="5" customFormat="1" ht="24" customHeight="1" x14ac:dyDescent="0.2">
      <c r="A6024" s="31">
        <v>6009</v>
      </c>
      <c r="B6024" s="31"/>
      <c r="C6024" s="31"/>
      <c r="D6024" s="31"/>
      <c r="E6024" s="31"/>
      <c r="F6024" s="31"/>
      <c r="G6024" s="32"/>
      <c r="H6024" s="31"/>
      <c r="I6024" s="31"/>
      <c r="J6024" s="31"/>
      <c r="K6024" s="31"/>
      <c r="L6024" s="31"/>
      <c r="M6024" s="31"/>
      <c r="N6024" s="33"/>
      <c r="O6024" s="33"/>
      <c r="P6024" s="33"/>
      <c r="Q6024" s="33"/>
      <c r="R6024" s="33"/>
      <c r="S6024" s="34" t="str">
        <f t="shared" si="1148"/>
        <v/>
      </c>
      <c r="T6024" s="35">
        <f t="shared" si="1149"/>
        <v>0</v>
      </c>
      <c r="U6024" s="36" t="e">
        <f>INDEX([1]ราคาที่ดิน!$B:$G,MATCH($C6024,[1]ราคาที่ดิน!$A:$A,0),MATCH($B6024,[1]ราคาที่ดิน!$B$1:$G$1,0))</f>
        <v>#N/A</v>
      </c>
      <c r="V6024" s="37" t="e">
        <f t="shared" si="1150"/>
        <v>#N/A</v>
      </c>
    </row>
    <row r="6025" spans="1:22" s="5" customFormat="1" ht="24" customHeight="1" x14ac:dyDescent="0.2">
      <c r="A6025" s="31">
        <v>6010</v>
      </c>
      <c r="B6025" s="31"/>
      <c r="C6025" s="31"/>
      <c r="D6025" s="31"/>
      <c r="E6025" s="31"/>
      <c r="F6025" s="31"/>
      <c r="G6025" s="32"/>
      <c r="H6025" s="31"/>
      <c r="I6025" s="31"/>
      <c r="J6025" s="31"/>
      <c r="K6025" s="31"/>
      <c r="L6025" s="31"/>
      <c r="M6025" s="31"/>
      <c r="N6025" s="33"/>
      <c r="O6025" s="33"/>
      <c r="P6025" s="33"/>
      <c r="Q6025" s="33"/>
      <c r="R6025" s="33"/>
      <c r="S6025" s="34" t="str">
        <f t="shared" si="1148"/>
        <v/>
      </c>
      <c r="T6025" s="35">
        <f t="shared" si="1149"/>
        <v>0</v>
      </c>
      <c r="U6025" s="36" t="e">
        <f>INDEX([1]ราคาที่ดิน!$B:$G,MATCH($C6025,[1]ราคาที่ดิน!$A:$A,0),MATCH($B6025,[1]ราคาที่ดิน!$B$1:$G$1,0))</f>
        <v>#N/A</v>
      </c>
      <c r="V6025" s="37" t="e">
        <f t="shared" si="1150"/>
        <v>#N/A</v>
      </c>
    </row>
    <row r="6026" spans="1:22" s="5" customFormat="1" ht="24" customHeight="1" x14ac:dyDescent="0.2">
      <c r="A6026" s="31">
        <v>6011</v>
      </c>
      <c r="B6026" s="31"/>
      <c r="C6026" s="31"/>
      <c r="D6026" s="31"/>
      <c r="E6026" s="31"/>
      <c r="F6026" s="31"/>
      <c r="G6026" s="32"/>
      <c r="H6026" s="31"/>
      <c r="I6026" s="31"/>
      <c r="J6026" s="31"/>
      <c r="K6026" s="31"/>
      <c r="L6026" s="31"/>
      <c r="M6026" s="31"/>
      <c r="N6026" s="33"/>
      <c r="O6026" s="33"/>
      <c r="P6026" s="33"/>
      <c r="Q6026" s="33"/>
      <c r="R6026" s="33"/>
      <c r="S6026" s="34" t="str">
        <f t="shared" si="1148"/>
        <v/>
      </c>
      <c r="T6026" s="35">
        <f t="shared" si="1149"/>
        <v>0</v>
      </c>
      <c r="U6026" s="36" t="e">
        <f>INDEX([1]ราคาที่ดิน!$B:$G,MATCH($C6026,[1]ราคาที่ดิน!$A:$A,0),MATCH($B6026,[1]ราคาที่ดิน!$B$1:$G$1,0))</f>
        <v>#N/A</v>
      </c>
      <c r="V6026" s="37" t="e">
        <f t="shared" si="1150"/>
        <v>#N/A</v>
      </c>
    </row>
    <row r="6027" spans="1:22" s="5" customFormat="1" ht="24" customHeight="1" x14ac:dyDescent="0.2">
      <c r="A6027" s="31">
        <v>6012</v>
      </c>
      <c r="B6027" s="31"/>
      <c r="C6027" s="31"/>
      <c r="D6027" s="31"/>
      <c r="E6027" s="31"/>
      <c r="F6027" s="31"/>
      <c r="G6027" s="32"/>
      <c r="H6027" s="31"/>
      <c r="I6027" s="31"/>
      <c r="J6027" s="31"/>
      <c r="K6027" s="31"/>
      <c r="L6027" s="31"/>
      <c r="M6027" s="31"/>
      <c r="N6027" s="33"/>
      <c r="O6027" s="33"/>
      <c r="P6027" s="33"/>
      <c r="Q6027" s="33"/>
      <c r="R6027" s="33"/>
      <c r="S6027" s="34" t="str">
        <f t="shared" si="1148"/>
        <v/>
      </c>
      <c r="T6027" s="35">
        <f t="shared" si="1149"/>
        <v>0</v>
      </c>
      <c r="U6027" s="36" t="e">
        <f>INDEX([1]ราคาที่ดิน!$B:$G,MATCH($C6027,[1]ราคาที่ดิน!$A:$A,0),MATCH($B6027,[1]ราคาที่ดิน!$B$1:$G$1,0))</f>
        <v>#N/A</v>
      </c>
      <c r="V6027" s="37" t="e">
        <f t="shared" si="1150"/>
        <v>#N/A</v>
      </c>
    </row>
    <row r="6028" spans="1:22" s="5" customFormat="1" ht="24" customHeight="1" x14ac:dyDescent="0.2">
      <c r="A6028" s="31">
        <v>6013</v>
      </c>
      <c r="B6028" s="31"/>
      <c r="C6028" s="31"/>
      <c r="D6028" s="31"/>
      <c r="E6028" s="31"/>
      <c r="F6028" s="31"/>
      <c r="G6028" s="32"/>
      <c r="H6028" s="31"/>
      <c r="I6028" s="31"/>
      <c r="J6028" s="31"/>
      <c r="K6028" s="31"/>
      <c r="L6028" s="31"/>
      <c r="M6028" s="31"/>
      <c r="N6028" s="33"/>
      <c r="O6028" s="33"/>
      <c r="P6028" s="33"/>
      <c r="Q6028" s="33"/>
      <c r="R6028" s="33"/>
      <c r="S6028" s="34" t="str">
        <f t="shared" si="1148"/>
        <v/>
      </c>
      <c r="T6028" s="35">
        <f t="shared" si="1149"/>
        <v>0</v>
      </c>
      <c r="U6028" s="36" t="e">
        <f>INDEX([1]ราคาที่ดิน!$B:$G,MATCH($C6028,[1]ราคาที่ดิน!$A:$A,0),MATCH($B6028,[1]ราคาที่ดิน!$B$1:$G$1,0))</f>
        <v>#N/A</v>
      </c>
      <c r="V6028" s="37" t="e">
        <f t="shared" si="1150"/>
        <v>#N/A</v>
      </c>
    </row>
    <row r="6029" spans="1:22" s="5" customFormat="1" ht="24" customHeight="1" x14ac:dyDescent="0.2">
      <c r="A6029" s="31">
        <v>6014</v>
      </c>
      <c r="B6029" s="31"/>
      <c r="C6029" s="31"/>
      <c r="D6029" s="31"/>
      <c r="E6029" s="31"/>
      <c r="F6029" s="31"/>
      <c r="G6029" s="32"/>
      <c r="H6029" s="31"/>
      <c r="I6029" s="31"/>
      <c r="J6029" s="31"/>
      <c r="K6029" s="31"/>
      <c r="L6029" s="31"/>
      <c r="M6029" s="31"/>
      <c r="N6029" s="33"/>
      <c r="O6029" s="33"/>
      <c r="P6029" s="33"/>
      <c r="Q6029" s="33"/>
      <c r="R6029" s="33"/>
      <c r="S6029" s="34" t="str">
        <f t="shared" si="1148"/>
        <v/>
      </c>
      <c r="T6029" s="35">
        <f t="shared" si="1149"/>
        <v>0</v>
      </c>
      <c r="U6029" s="36" t="e">
        <f>INDEX([1]ราคาที่ดิน!$B:$G,MATCH($C6029,[1]ราคาที่ดิน!$A:$A,0),MATCH($B6029,[1]ราคาที่ดิน!$B$1:$G$1,0))</f>
        <v>#N/A</v>
      </c>
      <c r="V6029" s="37" t="e">
        <f t="shared" si="1150"/>
        <v>#N/A</v>
      </c>
    </row>
    <row r="6030" spans="1:22" s="5" customFormat="1" ht="24" customHeight="1" x14ac:dyDescent="0.2">
      <c r="A6030" s="31">
        <v>6015</v>
      </c>
      <c r="B6030" s="31"/>
      <c r="C6030" s="31"/>
      <c r="D6030" s="31"/>
      <c r="E6030" s="31"/>
      <c r="F6030" s="31"/>
      <c r="G6030" s="32"/>
      <c r="H6030" s="31"/>
      <c r="I6030" s="31"/>
      <c r="J6030" s="31"/>
      <c r="K6030" s="31"/>
      <c r="L6030" s="31"/>
      <c r="M6030" s="31"/>
      <c r="N6030" s="33"/>
      <c r="O6030" s="33"/>
      <c r="P6030" s="33"/>
      <c r="Q6030" s="33"/>
      <c r="R6030" s="33"/>
      <c r="S6030" s="34" t="str">
        <f t="shared" si="1148"/>
        <v/>
      </c>
      <c r="T6030" s="35">
        <f t="shared" si="1149"/>
        <v>0</v>
      </c>
      <c r="U6030" s="36" t="e">
        <f>INDEX([1]ราคาที่ดิน!$B:$G,MATCH($C6030,[1]ราคาที่ดิน!$A:$A,0),MATCH($B6030,[1]ราคาที่ดิน!$B$1:$G$1,0))</f>
        <v>#N/A</v>
      </c>
      <c r="V6030" s="37" t="e">
        <f t="shared" si="1150"/>
        <v>#N/A</v>
      </c>
    </row>
    <row r="6031" spans="1:22" s="5" customFormat="1" ht="24" customHeight="1" x14ac:dyDescent="0.2">
      <c r="A6031" s="31">
        <v>6016</v>
      </c>
      <c r="B6031" s="31"/>
      <c r="C6031" s="31"/>
      <c r="D6031" s="31"/>
      <c r="E6031" s="31"/>
      <c r="F6031" s="31"/>
      <c r="G6031" s="32"/>
      <c r="H6031" s="31"/>
      <c r="I6031" s="31"/>
      <c r="J6031" s="31"/>
      <c r="K6031" s="31"/>
      <c r="L6031" s="31"/>
      <c r="M6031" s="31"/>
      <c r="N6031" s="33"/>
      <c r="O6031" s="33"/>
      <c r="P6031" s="33"/>
      <c r="Q6031" s="33"/>
      <c r="R6031" s="33"/>
      <c r="S6031" s="34" t="str">
        <f t="shared" ref="S6031:S6094" si="1151">IF(N6031&gt;=1,"1",IF(O6031&gt;=1,"2",IF(P6031&gt;=1,"3",IF(Q6031&gt;=1,"4",IF(R6031&gt;=1,"5","")))))</f>
        <v/>
      </c>
      <c r="T6031" s="35">
        <f t="shared" ref="T6031:T6094" si="1152">N6031+O6031+P6031+Q6031+R6031</f>
        <v>0</v>
      </c>
      <c r="U6031" s="36" t="e">
        <f>INDEX([1]ราคาที่ดิน!$B:$G,MATCH($C6031,[1]ราคาที่ดิน!$A:$A,0),MATCH($B6031,[1]ราคาที่ดิน!$B$1:$G$1,0))</f>
        <v>#N/A</v>
      </c>
      <c r="V6031" s="37" t="e">
        <f t="shared" si="1150"/>
        <v>#N/A</v>
      </c>
    </row>
    <row r="6032" spans="1:22" s="5" customFormat="1" ht="24" customHeight="1" x14ac:dyDescent="0.2">
      <c r="A6032" s="31">
        <v>6017</v>
      </c>
      <c r="B6032" s="31"/>
      <c r="C6032" s="31"/>
      <c r="D6032" s="31"/>
      <c r="E6032" s="31"/>
      <c r="F6032" s="31"/>
      <c r="G6032" s="32"/>
      <c r="H6032" s="31"/>
      <c r="I6032" s="31"/>
      <c r="J6032" s="31"/>
      <c r="K6032" s="31"/>
      <c r="L6032" s="31"/>
      <c r="M6032" s="31"/>
      <c r="N6032" s="33"/>
      <c r="O6032" s="33"/>
      <c r="P6032" s="33"/>
      <c r="Q6032" s="33"/>
      <c r="R6032" s="33"/>
      <c r="S6032" s="34" t="str">
        <f t="shared" si="1151"/>
        <v/>
      </c>
      <c r="T6032" s="35">
        <f t="shared" si="1152"/>
        <v>0</v>
      </c>
      <c r="U6032" s="36" t="e">
        <f>INDEX([1]ราคาที่ดิน!$B:$G,MATCH($C6032,[1]ราคาที่ดิน!$A:$A,0),MATCH($B6032,[1]ราคาที่ดิน!$B$1:$G$1,0))</f>
        <v>#N/A</v>
      </c>
      <c r="V6032" s="37" t="e">
        <f t="shared" si="1150"/>
        <v>#N/A</v>
      </c>
    </row>
    <row r="6033" spans="1:22" s="5" customFormat="1" ht="24" customHeight="1" x14ac:dyDescent="0.2">
      <c r="A6033" s="31">
        <v>6018</v>
      </c>
      <c r="B6033" s="31"/>
      <c r="C6033" s="31"/>
      <c r="D6033" s="31"/>
      <c r="E6033" s="31"/>
      <c r="F6033" s="31"/>
      <c r="G6033" s="32"/>
      <c r="H6033" s="31"/>
      <c r="I6033" s="31"/>
      <c r="J6033" s="31"/>
      <c r="K6033" s="31"/>
      <c r="L6033" s="31"/>
      <c r="M6033" s="31"/>
      <c r="N6033" s="33"/>
      <c r="O6033" s="33"/>
      <c r="P6033" s="33"/>
      <c r="Q6033" s="33"/>
      <c r="R6033" s="33"/>
      <c r="S6033" s="34" t="str">
        <f t="shared" si="1151"/>
        <v/>
      </c>
      <c r="T6033" s="35">
        <f t="shared" si="1152"/>
        <v>0</v>
      </c>
      <c r="U6033" s="36" t="e">
        <f>INDEX([1]ราคาที่ดิน!$B:$G,MATCH($C6033,[1]ราคาที่ดิน!$A:$A,0),MATCH($B6033,[1]ราคาที่ดิน!$B$1:$G$1,0))</f>
        <v>#N/A</v>
      </c>
      <c r="V6033" s="37" t="e">
        <f t="shared" si="1150"/>
        <v>#N/A</v>
      </c>
    </row>
    <row r="6034" spans="1:22" s="5" customFormat="1" ht="24" customHeight="1" x14ac:dyDescent="0.2">
      <c r="A6034" s="31">
        <v>6019</v>
      </c>
      <c r="B6034" s="31"/>
      <c r="C6034" s="31"/>
      <c r="D6034" s="31"/>
      <c r="E6034" s="31"/>
      <c r="F6034" s="31"/>
      <c r="G6034" s="32"/>
      <c r="H6034" s="31"/>
      <c r="I6034" s="31"/>
      <c r="J6034" s="31"/>
      <c r="K6034" s="31"/>
      <c r="L6034" s="31"/>
      <c r="M6034" s="31"/>
      <c r="N6034" s="33"/>
      <c r="O6034" s="33"/>
      <c r="P6034" s="33"/>
      <c r="Q6034" s="33"/>
      <c r="R6034" s="33"/>
      <c r="S6034" s="34" t="str">
        <f t="shared" si="1151"/>
        <v/>
      </c>
      <c r="T6034" s="35">
        <f t="shared" si="1152"/>
        <v>0</v>
      </c>
      <c r="U6034" s="36" t="e">
        <f>INDEX([1]ราคาที่ดิน!$B:$G,MATCH($C6034,[1]ราคาที่ดิน!$A:$A,0),MATCH($B6034,[1]ราคาที่ดิน!$B$1:$G$1,0))</f>
        <v>#N/A</v>
      </c>
      <c r="V6034" s="37" t="e">
        <f t="shared" si="1150"/>
        <v>#N/A</v>
      </c>
    </row>
    <row r="6035" spans="1:22" s="5" customFormat="1" ht="24" customHeight="1" x14ac:dyDescent="0.2">
      <c r="A6035" s="31">
        <v>6020</v>
      </c>
      <c r="B6035" s="31"/>
      <c r="C6035" s="31"/>
      <c r="D6035" s="31"/>
      <c r="E6035" s="31"/>
      <c r="F6035" s="31"/>
      <c r="G6035" s="32"/>
      <c r="H6035" s="31"/>
      <c r="I6035" s="31"/>
      <c r="J6035" s="31"/>
      <c r="K6035" s="31"/>
      <c r="L6035" s="31"/>
      <c r="M6035" s="31"/>
      <c r="N6035" s="33"/>
      <c r="O6035" s="33"/>
      <c r="P6035" s="33"/>
      <c r="Q6035" s="33"/>
      <c r="R6035" s="33"/>
      <c r="S6035" s="34" t="str">
        <f t="shared" si="1151"/>
        <v/>
      </c>
      <c r="T6035" s="35">
        <f t="shared" si="1152"/>
        <v>0</v>
      </c>
      <c r="U6035" s="36" t="e">
        <f>INDEX([1]ราคาที่ดิน!$B:$G,MATCH($C6035,[1]ราคาที่ดิน!$A:$A,0),MATCH($B6035,[1]ราคาที่ดิน!$B$1:$G$1,0))</f>
        <v>#N/A</v>
      </c>
      <c r="V6035" s="37" t="e">
        <f t="shared" ref="V6035:V6098" si="1153">$T6035*$U6035</f>
        <v>#N/A</v>
      </c>
    </row>
    <row r="6036" spans="1:22" s="5" customFormat="1" ht="24" customHeight="1" x14ac:dyDescent="0.2">
      <c r="A6036" s="31">
        <v>6021</v>
      </c>
      <c r="B6036" s="31"/>
      <c r="C6036" s="31"/>
      <c r="D6036" s="31"/>
      <c r="E6036" s="31"/>
      <c r="F6036" s="31"/>
      <c r="G6036" s="32"/>
      <c r="H6036" s="31"/>
      <c r="I6036" s="31"/>
      <c r="J6036" s="31"/>
      <c r="K6036" s="31"/>
      <c r="L6036" s="31"/>
      <c r="M6036" s="31"/>
      <c r="N6036" s="33"/>
      <c r="O6036" s="33"/>
      <c r="P6036" s="33"/>
      <c r="Q6036" s="33"/>
      <c r="R6036" s="33"/>
      <c r="S6036" s="34" t="str">
        <f t="shared" si="1151"/>
        <v/>
      </c>
      <c r="T6036" s="35">
        <f t="shared" si="1152"/>
        <v>0</v>
      </c>
      <c r="U6036" s="36" t="e">
        <f>INDEX([1]ราคาที่ดิน!$B:$G,MATCH($C6036,[1]ราคาที่ดิน!$A:$A,0),MATCH($B6036,[1]ราคาที่ดิน!$B$1:$G$1,0))</f>
        <v>#N/A</v>
      </c>
      <c r="V6036" s="37" t="e">
        <f t="shared" si="1153"/>
        <v>#N/A</v>
      </c>
    </row>
    <row r="6037" spans="1:22" s="5" customFormat="1" ht="24" customHeight="1" x14ac:dyDescent="0.2">
      <c r="A6037" s="31">
        <v>6022</v>
      </c>
      <c r="B6037" s="31"/>
      <c r="C6037" s="31"/>
      <c r="D6037" s="31"/>
      <c r="E6037" s="31"/>
      <c r="F6037" s="31"/>
      <c r="G6037" s="32"/>
      <c r="H6037" s="31"/>
      <c r="I6037" s="31"/>
      <c r="J6037" s="31"/>
      <c r="K6037" s="31"/>
      <c r="L6037" s="31"/>
      <c r="M6037" s="31"/>
      <c r="N6037" s="33"/>
      <c r="O6037" s="33"/>
      <c r="P6037" s="33"/>
      <c r="Q6037" s="33"/>
      <c r="R6037" s="33"/>
      <c r="S6037" s="34" t="str">
        <f t="shared" si="1151"/>
        <v/>
      </c>
      <c r="T6037" s="35">
        <f t="shared" si="1152"/>
        <v>0</v>
      </c>
      <c r="U6037" s="36" t="e">
        <f>INDEX([1]ราคาที่ดิน!$B:$G,MATCH($C6037,[1]ราคาที่ดิน!$A:$A,0),MATCH($B6037,[1]ราคาที่ดิน!$B$1:$G$1,0))</f>
        <v>#N/A</v>
      </c>
      <c r="V6037" s="37" t="e">
        <f t="shared" si="1153"/>
        <v>#N/A</v>
      </c>
    </row>
    <row r="6038" spans="1:22" s="5" customFormat="1" ht="24" customHeight="1" x14ac:dyDescent="0.2">
      <c r="A6038" s="31">
        <v>6023</v>
      </c>
      <c r="B6038" s="31"/>
      <c r="C6038" s="31"/>
      <c r="D6038" s="31"/>
      <c r="E6038" s="31"/>
      <c r="F6038" s="31"/>
      <c r="G6038" s="32"/>
      <c r="H6038" s="31"/>
      <c r="I6038" s="31"/>
      <c r="J6038" s="31"/>
      <c r="K6038" s="31"/>
      <c r="L6038" s="31"/>
      <c r="M6038" s="31"/>
      <c r="N6038" s="33"/>
      <c r="O6038" s="33"/>
      <c r="P6038" s="33"/>
      <c r="Q6038" s="33"/>
      <c r="R6038" s="33"/>
      <c r="S6038" s="34" t="str">
        <f t="shared" si="1151"/>
        <v/>
      </c>
      <c r="T6038" s="35">
        <f t="shared" si="1152"/>
        <v>0</v>
      </c>
      <c r="U6038" s="36" t="e">
        <f>INDEX([1]ราคาที่ดิน!$B:$G,MATCH($C6038,[1]ราคาที่ดิน!$A:$A,0),MATCH($B6038,[1]ราคาที่ดิน!$B$1:$G$1,0))</f>
        <v>#N/A</v>
      </c>
      <c r="V6038" s="37" t="e">
        <f t="shared" si="1153"/>
        <v>#N/A</v>
      </c>
    </row>
    <row r="6039" spans="1:22" s="5" customFormat="1" ht="24" customHeight="1" x14ac:dyDescent="0.2">
      <c r="A6039" s="31">
        <v>6024</v>
      </c>
      <c r="B6039" s="31"/>
      <c r="C6039" s="31"/>
      <c r="D6039" s="31"/>
      <c r="E6039" s="31"/>
      <c r="F6039" s="31"/>
      <c r="G6039" s="32"/>
      <c r="H6039" s="31"/>
      <c r="I6039" s="31"/>
      <c r="J6039" s="31"/>
      <c r="K6039" s="31"/>
      <c r="L6039" s="31"/>
      <c r="M6039" s="31"/>
      <c r="N6039" s="33"/>
      <c r="O6039" s="33"/>
      <c r="P6039" s="33"/>
      <c r="Q6039" s="33"/>
      <c r="R6039" s="33"/>
      <c r="S6039" s="34" t="str">
        <f t="shared" si="1151"/>
        <v/>
      </c>
      <c r="T6039" s="35">
        <f t="shared" si="1152"/>
        <v>0</v>
      </c>
      <c r="U6039" s="36" t="e">
        <f>INDEX([1]ราคาที่ดิน!$B:$G,MATCH($C6039,[1]ราคาที่ดิน!$A:$A,0),MATCH($B6039,[1]ราคาที่ดิน!$B$1:$G$1,0))</f>
        <v>#N/A</v>
      </c>
      <c r="V6039" s="37" t="e">
        <f t="shared" si="1153"/>
        <v>#N/A</v>
      </c>
    </row>
    <row r="6040" spans="1:22" s="5" customFormat="1" ht="24" customHeight="1" x14ac:dyDescent="0.2">
      <c r="A6040" s="31">
        <v>6025</v>
      </c>
      <c r="B6040" s="31"/>
      <c r="C6040" s="31"/>
      <c r="D6040" s="31"/>
      <c r="E6040" s="31"/>
      <c r="F6040" s="31"/>
      <c r="G6040" s="32"/>
      <c r="H6040" s="31"/>
      <c r="I6040" s="31"/>
      <c r="J6040" s="31"/>
      <c r="K6040" s="31"/>
      <c r="L6040" s="31"/>
      <c r="M6040" s="31"/>
      <c r="N6040" s="33"/>
      <c r="O6040" s="33"/>
      <c r="P6040" s="33"/>
      <c r="Q6040" s="33"/>
      <c r="R6040" s="33"/>
      <c r="S6040" s="34" t="str">
        <f t="shared" si="1151"/>
        <v/>
      </c>
      <c r="T6040" s="35">
        <f t="shared" si="1152"/>
        <v>0</v>
      </c>
      <c r="U6040" s="36" t="e">
        <f>INDEX([1]ราคาที่ดิน!$B:$G,MATCH($C6040,[1]ราคาที่ดิน!$A:$A,0),MATCH($B6040,[1]ราคาที่ดิน!$B$1:$G$1,0))</f>
        <v>#N/A</v>
      </c>
      <c r="V6040" s="37" t="e">
        <f t="shared" si="1153"/>
        <v>#N/A</v>
      </c>
    </row>
    <row r="6041" spans="1:22" s="5" customFormat="1" ht="24" customHeight="1" x14ac:dyDescent="0.2">
      <c r="A6041" s="31">
        <v>6026</v>
      </c>
      <c r="B6041" s="31"/>
      <c r="C6041" s="31"/>
      <c r="D6041" s="31"/>
      <c r="E6041" s="31"/>
      <c r="F6041" s="31"/>
      <c r="G6041" s="32"/>
      <c r="H6041" s="31"/>
      <c r="I6041" s="31"/>
      <c r="J6041" s="31"/>
      <c r="K6041" s="31"/>
      <c r="L6041" s="31"/>
      <c r="M6041" s="31"/>
      <c r="N6041" s="33"/>
      <c r="O6041" s="33"/>
      <c r="P6041" s="33"/>
      <c r="Q6041" s="33"/>
      <c r="R6041" s="33"/>
      <c r="S6041" s="34" t="str">
        <f t="shared" si="1151"/>
        <v/>
      </c>
      <c r="T6041" s="35">
        <f t="shared" si="1152"/>
        <v>0</v>
      </c>
      <c r="U6041" s="36" t="e">
        <f>INDEX([1]ราคาที่ดิน!$B:$G,MATCH($C6041,[1]ราคาที่ดิน!$A:$A,0),MATCH($B6041,[1]ราคาที่ดิน!$B$1:$G$1,0))</f>
        <v>#N/A</v>
      </c>
      <c r="V6041" s="37" t="e">
        <f t="shared" si="1153"/>
        <v>#N/A</v>
      </c>
    </row>
    <row r="6042" spans="1:22" s="5" customFormat="1" ht="24" customHeight="1" x14ac:dyDescent="0.2">
      <c r="A6042" s="31">
        <v>6027</v>
      </c>
      <c r="B6042" s="31"/>
      <c r="C6042" s="31"/>
      <c r="D6042" s="31"/>
      <c r="E6042" s="31"/>
      <c r="F6042" s="31"/>
      <c r="G6042" s="32"/>
      <c r="H6042" s="31"/>
      <c r="I6042" s="31"/>
      <c r="J6042" s="31"/>
      <c r="K6042" s="31"/>
      <c r="L6042" s="31"/>
      <c r="M6042" s="31"/>
      <c r="N6042" s="33"/>
      <c r="O6042" s="33"/>
      <c r="P6042" s="33"/>
      <c r="Q6042" s="33"/>
      <c r="R6042" s="33"/>
      <c r="S6042" s="34" t="str">
        <f t="shared" si="1151"/>
        <v/>
      </c>
      <c r="T6042" s="35">
        <f t="shared" si="1152"/>
        <v>0</v>
      </c>
      <c r="U6042" s="36" t="e">
        <f>INDEX([1]ราคาที่ดิน!$B:$G,MATCH($C6042,[1]ราคาที่ดิน!$A:$A,0),MATCH($B6042,[1]ราคาที่ดิน!$B$1:$G$1,0))</f>
        <v>#N/A</v>
      </c>
      <c r="V6042" s="37" t="e">
        <f t="shared" si="1153"/>
        <v>#N/A</v>
      </c>
    </row>
    <row r="6043" spans="1:22" s="5" customFormat="1" ht="24" customHeight="1" x14ac:dyDescent="0.2">
      <c r="A6043" s="31">
        <v>6028</v>
      </c>
      <c r="B6043" s="31"/>
      <c r="C6043" s="31"/>
      <c r="D6043" s="31"/>
      <c r="E6043" s="31"/>
      <c r="F6043" s="31"/>
      <c r="G6043" s="32"/>
      <c r="H6043" s="31"/>
      <c r="I6043" s="31"/>
      <c r="J6043" s="31"/>
      <c r="K6043" s="31"/>
      <c r="L6043" s="31"/>
      <c r="M6043" s="31"/>
      <c r="N6043" s="33"/>
      <c r="O6043" s="33"/>
      <c r="P6043" s="33"/>
      <c r="Q6043" s="33"/>
      <c r="R6043" s="33"/>
      <c r="S6043" s="34" t="str">
        <f t="shared" si="1151"/>
        <v/>
      </c>
      <c r="T6043" s="35">
        <f t="shared" si="1152"/>
        <v>0</v>
      </c>
      <c r="U6043" s="36" t="e">
        <f>INDEX([1]ราคาที่ดิน!$B:$G,MATCH($C6043,[1]ราคาที่ดิน!$A:$A,0),MATCH($B6043,[1]ราคาที่ดิน!$B$1:$G$1,0))</f>
        <v>#N/A</v>
      </c>
      <c r="V6043" s="37" t="e">
        <f t="shared" si="1153"/>
        <v>#N/A</v>
      </c>
    </row>
    <row r="6044" spans="1:22" s="5" customFormat="1" ht="24" customHeight="1" x14ac:dyDescent="0.2">
      <c r="A6044" s="31">
        <v>6029</v>
      </c>
      <c r="B6044" s="31"/>
      <c r="C6044" s="31"/>
      <c r="D6044" s="31"/>
      <c r="E6044" s="31"/>
      <c r="F6044" s="31"/>
      <c r="G6044" s="32"/>
      <c r="H6044" s="31"/>
      <c r="I6044" s="31"/>
      <c r="J6044" s="31"/>
      <c r="K6044" s="31"/>
      <c r="L6044" s="31"/>
      <c r="M6044" s="31"/>
      <c r="N6044" s="33"/>
      <c r="O6044" s="33"/>
      <c r="P6044" s="33"/>
      <c r="Q6044" s="33"/>
      <c r="R6044" s="33"/>
      <c r="S6044" s="34" t="str">
        <f t="shared" si="1151"/>
        <v/>
      </c>
      <c r="T6044" s="35">
        <f t="shared" si="1152"/>
        <v>0</v>
      </c>
      <c r="U6044" s="36" t="e">
        <f>INDEX([1]ราคาที่ดิน!$B:$G,MATCH($C6044,[1]ราคาที่ดิน!$A:$A,0),MATCH($B6044,[1]ราคาที่ดิน!$B$1:$G$1,0))</f>
        <v>#N/A</v>
      </c>
      <c r="V6044" s="37" t="e">
        <f t="shared" si="1153"/>
        <v>#N/A</v>
      </c>
    </row>
    <row r="6045" spans="1:22" s="5" customFormat="1" ht="24" customHeight="1" x14ac:dyDescent="0.2">
      <c r="A6045" s="31">
        <v>6030</v>
      </c>
      <c r="B6045" s="31"/>
      <c r="C6045" s="31"/>
      <c r="D6045" s="31"/>
      <c r="E6045" s="31"/>
      <c r="F6045" s="31"/>
      <c r="G6045" s="32"/>
      <c r="H6045" s="31"/>
      <c r="I6045" s="31"/>
      <c r="J6045" s="31"/>
      <c r="K6045" s="31"/>
      <c r="L6045" s="31"/>
      <c r="M6045" s="31"/>
      <c r="N6045" s="33"/>
      <c r="O6045" s="33"/>
      <c r="P6045" s="33"/>
      <c r="Q6045" s="33"/>
      <c r="R6045" s="33"/>
      <c r="S6045" s="34" t="str">
        <f t="shared" si="1151"/>
        <v/>
      </c>
      <c r="T6045" s="35">
        <f t="shared" si="1152"/>
        <v>0</v>
      </c>
      <c r="U6045" s="36" t="e">
        <f>INDEX([1]ราคาที่ดิน!$B:$G,MATCH($C6045,[1]ราคาที่ดิน!$A:$A,0),MATCH($B6045,[1]ราคาที่ดิน!$B$1:$G$1,0))</f>
        <v>#N/A</v>
      </c>
      <c r="V6045" s="37" t="e">
        <f t="shared" si="1153"/>
        <v>#N/A</v>
      </c>
    </row>
    <row r="6046" spans="1:22" s="5" customFormat="1" ht="24" customHeight="1" x14ac:dyDescent="0.2">
      <c r="A6046" s="31">
        <v>6031</v>
      </c>
      <c r="B6046" s="31"/>
      <c r="C6046" s="31"/>
      <c r="D6046" s="31"/>
      <c r="E6046" s="31"/>
      <c r="F6046" s="31"/>
      <c r="G6046" s="32"/>
      <c r="H6046" s="31"/>
      <c r="I6046" s="31"/>
      <c r="J6046" s="31"/>
      <c r="K6046" s="31"/>
      <c r="L6046" s="31"/>
      <c r="M6046" s="31"/>
      <c r="N6046" s="33"/>
      <c r="O6046" s="33"/>
      <c r="P6046" s="33"/>
      <c r="Q6046" s="33"/>
      <c r="R6046" s="33"/>
      <c r="S6046" s="34" t="str">
        <f t="shared" si="1151"/>
        <v/>
      </c>
      <c r="T6046" s="35">
        <f t="shared" si="1152"/>
        <v>0</v>
      </c>
      <c r="U6046" s="36" t="e">
        <f>INDEX([1]ราคาที่ดิน!$B:$G,MATCH($C6046,[1]ราคาที่ดิน!$A:$A,0),MATCH($B6046,[1]ราคาที่ดิน!$B$1:$G$1,0))</f>
        <v>#N/A</v>
      </c>
      <c r="V6046" s="37" t="e">
        <f t="shared" si="1153"/>
        <v>#N/A</v>
      </c>
    </row>
    <row r="6047" spans="1:22" s="5" customFormat="1" ht="24" customHeight="1" x14ac:dyDescent="0.2">
      <c r="A6047" s="31">
        <v>6032</v>
      </c>
      <c r="B6047" s="31"/>
      <c r="C6047" s="31"/>
      <c r="D6047" s="31"/>
      <c r="E6047" s="31"/>
      <c r="F6047" s="31"/>
      <c r="G6047" s="32"/>
      <c r="H6047" s="31"/>
      <c r="I6047" s="31"/>
      <c r="J6047" s="31"/>
      <c r="K6047" s="31"/>
      <c r="L6047" s="31"/>
      <c r="M6047" s="31"/>
      <c r="N6047" s="33"/>
      <c r="O6047" s="33"/>
      <c r="P6047" s="33"/>
      <c r="Q6047" s="33"/>
      <c r="R6047" s="33"/>
      <c r="S6047" s="34" t="str">
        <f t="shared" si="1151"/>
        <v/>
      </c>
      <c r="T6047" s="35">
        <f t="shared" si="1152"/>
        <v>0</v>
      </c>
      <c r="U6047" s="36" t="e">
        <f>INDEX([1]ราคาที่ดิน!$B:$G,MATCH($C6047,[1]ราคาที่ดิน!$A:$A,0),MATCH($B6047,[1]ราคาที่ดิน!$B$1:$G$1,0))</f>
        <v>#N/A</v>
      </c>
      <c r="V6047" s="37" t="e">
        <f t="shared" si="1153"/>
        <v>#N/A</v>
      </c>
    </row>
    <row r="6048" spans="1:22" s="5" customFormat="1" ht="24" customHeight="1" x14ac:dyDescent="0.2">
      <c r="A6048" s="31">
        <v>6033</v>
      </c>
      <c r="B6048" s="31"/>
      <c r="C6048" s="31"/>
      <c r="D6048" s="31"/>
      <c r="E6048" s="31"/>
      <c r="F6048" s="31"/>
      <c r="G6048" s="32"/>
      <c r="H6048" s="31"/>
      <c r="I6048" s="31"/>
      <c r="J6048" s="31"/>
      <c r="K6048" s="31"/>
      <c r="L6048" s="31"/>
      <c r="M6048" s="31"/>
      <c r="N6048" s="33"/>
      <c r="O6048" s="33"/>
      <c r="P6048" s="33"/>
      <c r="Q6048" s="33"/>
      <c r="R6048" s="33"/>
      <c r="S6048" s="34" t="str">
        <f t="shared" si="1151"/>
        <v/>
      </c>
      <c r="T6048" s="35">
        <f t="shared" si="1152"/>
        <v>0</v>
      </c>
      <c r="U6048" s="36" t="e">
        <f>INDEX([1]ราคาที่ดิน!$B:$G,MATCH($C6048,[1]ราคาที่ดิน!$A:$A,0),MATCH($B6048,[1]ราคาที่ดิน!$B$1:$G$1,0))</f>
        <v>#N/A</v>
      </c>
      <c r="V6048" s="37" t="e">
        <f t="shared" si="1153"/>
        <v>#N/A</v>
      </c>
    </row>
    <row r="6049" spans="1:22" s="5" customFormat="1" ht="24" customHeight="1" x14ac:dyDescent="0.2">
      <c r="A6049" s="31">
        <v>6034</v>
      </c>
      <c r="B6049" s="31"/>
      <c r="C6049" s="31"/>
      <c r="D6049" s="31"/>
      <c r="E6049" s="31"/>
      <c r="F6049" s="31"/>
      <c r="G6049" s="32"/>
      <c r="H6049" s="31"/>
      <c r="I6049" s="31"/>
      <c r="J6049" s="31"/>
      <c r="K6049" s="31"/>
      <c r="L6049" s="31"/>
      <c r="M6049" s="31"/>
      <c r="N6049" s="33"/>
      <c r="O6049" s="33"/>
      <c r="P6049" s="33"/>
      <c r="Q6049" s="33"/>
      <c r="R6049" s="33"/>
      <c r="S6049" s="34" t="str">
        <f t="shared" si="1151"/>
        <v/>
      </c>
      <c r="T6049" s="35">
        <f t="shared" si="1152"/>
        <v>0</v>
      </c>
      <c r="U6049" s="36" t="e">
        <f>INDEX([1]ราคาที่ดิน!$B:$G,MATCH($C6049,[1]ราคาที่ดิน!$A:$A,0),MATCH($B6049,[1]ราคาที่ดิน!$B$1:$G$1,0))</f>
        <v>#N/A</v>
      </c>
      <c r="V6049" s="37" t="e">
        <f t="shared" si="1153"/>
        <v>#N/A</v>
      </c>
    </row>
    <row r="6050" spans="1:22" s="5" customFormat="1" ht="24" customHeight="1" x14ac:dyDescent="0.2">
      <c r="A6050" s="31">
        <v>6035</v>
      </c>
      <c r="B6050" s="31"/>
      <c r="C6050" s="31"/>
      <c r="D6050" s="31"/>
      <c r="E6050" s="31"/>
      <c r="F6050" s="31"/>
      <c r="G6050" s="32"/>
      <c r="H6050" s="31"/>
      <c r="I6050" s="31"/>
      <c r="J6050" s="31"/>
      <c r="K6050" s="31"/>
      <c r="L6050" s="31"/>
      <c r="M6050" s="31"/>
      <c r="N6050" s="33"/>
      <c r="O6050" s="33"/>
      <c r="P6050" s="33"/>
      <c r="Q6050" s="33"/>
      <c r="R6050" s="33"/>
      <c r="S6050" s="34" t="str">
        <f t="shared" si="1151"/>
        <v/>
      </c>
      <c r="T6050" s="35">
        <f t="shared" si="1152"/>
        <v>0</v>
      </c>
      <c r="U6050" s="36" t="e">
        <f>INDEX([1]ราคาที่ดิน!$B:$G,MATCH($C6050,[1]ราคาที่ดิน!$A:$A,0),MATCH($B6050,[1]ราคาที่ดิน!$B$1:$G$1,0))</f>
        <v>#N/A</v>
      </c>
      <c r="V6050" s="37" t="e">
        <f t="shared" si="1153"/>
        <v>#N/A</v>
      </c>
    </row>
    <row r="6051" spans="1:22" s="5" customFormat="1" ht="24" customHeight="1" x14ac:dyDescent="0.2">
      <c r="A6051" s="31">
        <v>6036</v>
      </c>
      <c r="B6051" s="31"/>
      <c r="C6051" s="31"/>
      <c r="D6051" s="31"/>
      <c r="E6051" s="31"/>
      <c r="F6051" s="31"/>
      <c r="G6051" s="32"/>
      <c r="H6051" s="31"/>
      <c r="I6051" s="31"/>
      <c r="J6051" s="31"/>
      <c r="K6051" s="31"/>
      <c r="L6051" s="31"/>
      <c r="M6051" s="31"/>
      <c r="N6051" s="33"/>
      <c r="O6051" s="33"/>
      <c r="P6051" s="33"/>
      <c r="Q6051" s="33"/>
      <c r="R6051" s="33"/>
      <c r="S6051" s="34" t="str">
        <f t="shared" si="1151"/>
        <v/>
      </c>
      <c r="T6051" s="35">
        <f t="shared" si="1152"/>
        <v>0</v>
      </c>
      <c r="U6051" s="36" t="e">
        <f>INDEX([1]ราคาที่ดิน!$B:$G,MATCH($C6051,[1]ราคาที่ดิน!$A:$A,0),MATCH($B6051,[1]ราคาที่ดิน!$B$1:$G$1,0))</f>
        <v>#N/A</v>
      </c>
      <c r="V6051" s="37" t="e">
        <f t="shared" si="1153"/>
        <v>#N/A</v>
      </c>
    </row>
    <row r="6052" spans="1:22" s="5" customFormat="1" ht="24" customHeight="1" x14ac:dyDescent="0.2">
      <c r="A6052" s="31">
        <v>6037</v>
      </c>
      <c r="B6052" s="31"/>
      <c r="C6052" s="31"/>
      <c r="D6052" s="31"/>
      <c r="E6052" s="31"/>
      <c r="F6052" s="31"/>
      <c r="G6052" s="32"/>
      <c r="H6052" s="31"/>
      <c r="I6052" s="31"/>
      <c r="J6052" s="31"/>
      <c r="K6052" s="31"/>
      <c r="L6052" s="31"/>
      <c r="M6052" s="31"/>
      <c r="N6052" s="33"/>
      <c r="O6052" s="33"/>
      <c r="P6052" s="33"/>
      <c r="Q6052" s="33"/>
      <c r="R6052" s="33"/>
      <c r="S6052" s="34" t="str">
        <f t="shared" si="1151"/>
        <v/>
      </c>
      <c r="T6052" s="35">
        <f t="shared" si="1152"/>
        <v>0</v>
      </c>
      <c r="U6052" s="36" t="e">
        <f>INDEX([1]ราคาที่ดิน!$B:$G,MATCH($C6052,[1]ราคาที่ดิน!$A:$A,0),MATCH($B6052,[1]ราคาที่ดิน!$B$1:$G$1,0))</f>
        <v>#N/A</v>
      </c>
      <c r="V6052" s="37" t="e">
        <f t="shared" si="1153"/>
        <v>#N/A</v>
      </c>
    </row>
    <row r="6053" spans="1:22" s="5" customFormat="1" ht="24" customHeight="1" x14ac:dyDescent="0.2">
      <c r="A6053" s="31">
        <v>6038</v>
      </c>
      <c r="B6053" s="31"/>
      <c r="C6053" s="31"/>
      <c r="D6053" s="31"/>
      <c r="E6053" s="31"/>
      <c r="F6053" s="31"/>
      <c r="G6053" s="32"/>
      <c r="H6053" s="31"/>
      <c r="I6053" s="31"/>
      <c r="J6053" s="31"/>
      <c r="K6053" s="31"/>
      <c r="L6053" s="31"/>
      <c r="M6053" s="31"/>
      <c r="N6053" s="33"/>
      <c r="O6053" s="33"/>
      <c r="P6053" s="33"/>
      <c r="Q6053" s="33"/>
      <c r="R6053" s="33"/>
      <c r="S6053" s="34" t="str">
        <f t="shared" si="1151"/>
        <v/>
      </c>
      <c r="T6053" s="35">
        <f t="shared" si="1152"/>
        <v>0</v>
      </c>
      <c r="U6053" s="36" t="e">
        <f>INDEX([1]ราคาที่ดิน!$B:$G,MATCH($C6053,[1]ราคาที่ดิน!$A:$A,0),MATCH($B6053,[1]ราคาที่ดิน!$B$1:$G$1,0))</f>
        <v>#N/A</v>
      </c>
      <c r="V6053" s="37" t="e">
        <f t="shared" si="1153"/>
        <v>#N/A</v>
      </c>
    </row>
    <row r="6054" spans="1:22" s="5" customFormat="1" ht="24" customHeight="1" x14ac:dyDescent="0.2">
      <c r="A6054" s="31">
        <v>6039</v>
      </c>
      <c r="B6054" s="31"/>
      <c r="C6054" s="31"/>
      <c r="D6054" s="31"/>
      <c r="E6054" s="31"/>
      <c r="F6054" s="31"/>
      <c r="G6054" s="32"/>
      <c r="H6054" s="31"/>
      <c r="I6054" s="31"/>
      <c r="J6054" s="31"/>
      <c r="K6054" s="31"/>
      <c r="L6054" s="31"/>
      <c r="M6054" s="31"/>
      <c r="N6054" s="33"/>
      <c r="O6054" s="33"/>
      <c r="P6054" s="33"/>
      <c r="Q6054" s="33"/>
      <c r="R6054" s="33"/>
      <c r="S6054" s="34" t="str">
        <f t="shared" si="1151"/>
        <v/>
      </c>
      <c r="T6054" s="35">
        <f t="shared" si="1152"/>
        <v>0</v>
      </c>
      <c r="U6054" s="36" t="e">
        <f>INDEX([1]ราคาที่ดิน!$B:$G,MATCH($C6054,[1]ราคาที่ดิน!$A:$A,0),MATCH($B6054,[1]ราคาที่ดิน!$B$1:$G$1,0))</f>
        <v>#N/A</v>
      </c>
      <c r="V6054" s="37" t="e">
        <f t="shared" si="1153"/>
        <v>#N/A</v>
      </c>
    </row>
    <row r="6055" spans="1:22" s="5" customFormat="1" ht="24" customHeight="1" x14ac:dyDescent="0.2">
      <c r="A6055" s="31">
        <v>6040</v>
      </c>
      <c r="B6055" s="31"/>
      <c r="C6055" s="31"/>
      <c r="D6055" s="31"/>
      <c r="E6055" s="31"/>
      <c r="F6055" s="31"/>
      <c r="G6055" s="32"/>
      <c r="H6055" s="31"/>
      <c r="I6055" s="31"/>
      <c r="J6055" s="31"/>
      <c r="K6055" s="31"/>
      <c r="L6055" s="31"/>
      <c r="M6055" s="31"/>
      <c r="N6055" s="33"/>
      <c r="O6055" s="33"/>
      <c r="P6055" s="33"/>
      <c r="Q6055" s="33"/>
      <c r="R6055" s="33"/>
      <c r="S6055" s="34" t="str">
        <f t="shared" si="1151"/>
        <v/>
      </c>
      <c r="T6055" s="35">
        <f t="shared" si="1152"/>
        <v>0</v>
      </c>
      <c r="U6055" s="36" t="e">
        <f>INDEX([1]ราคาที่ดิน!$B:$G,MATCH($C6055,[1]ราคาที่ดิน!$A:$A,0),MATCH($B6055,[1]ราคาที่ดิน!$B$1:$G$1,0))</f>
        <v>#N/A</v>
      </c>
      <c r="V6055" s="37" t="e">
        <f t="shared" si="1153"/>
        <v>#N/A</v>
      </c>
    </row>
    <row r="6056" spans="1:22" s="5" customFormat="1" ht="24" customHeight="1" x14ac:dyDescent="0.2">
      <c r="A6056" s="31">
        <v>6041</v>
      </c>
      <c r="B6056" s="31"/>
      <c r="C6056" s="31"/>
      <c r="D6056" s="31"/>
      <c r="E6056" s="31"/>
      <c r="F6056" s="31"/>
      <c r="G6056" s="32"/>
      <c r="H6056" s="31"/>
      <c r="I6056" s="31"/>
      <c r="J6056" s="31"/>
      <c r="K6056" s="31"/>
      <c r="L6056" s="31"/>
      <c r="M6056" s="31"/>
      <c r="N6056" s="33"/>
      <c r="O6056" s="33"/>
      <c r="P6056" s="33"/>
      <c r="Q6056" s="33"/>
      <c r="R6056" s="33"/>
      <c r="S6056" s="34" t="str">
        <f t="shared" si="1151"/>
        <v/>
      </c>
      <c r="T6056" s="35">
        <f t="shared" si="1152"/>
        <v>0</v>
      </c>
      <c r="U6056" s="36" t="e">
        <f>INDEX([1]ราคาที่ดิน!$B:$G,MATCH($C6056,[1]ราคาที่ดิน!$A:$A,0),MATCH($B6056,[1]ราคาที่ดิน!$B$1:$G$1,0))</f>
        <v>#N/A</v>
      </c>
      <c r="V6056" s="37" t="e">
        <f t="shared" si="1153"/>
        <v>#N/A</v>
      </c>
    </row>
    <row r="6057" spans="1:22" s="5" customFormat="1" ht="24" customHeight="1" x14ac:dyDescent="0.2">
      <c r="A6057" s="31">
        <v>6042</v>
      </c>
      <c r="B6057" s="31"/>
      <c r="C6057" s="31"/>
      <c r="D6057" s="31"/>
      <c r="E6057" s="31"/>
      <c r="F6057" s="31"/>
      <c r="G6057" s="32"/>
      <c r="H6057" s="31"/>
      <c r="I6057" s="31"/>
      <c r="J6057" s="31"/>
      <c r="K6057" s="31"/>
      <c r="L6057" s="31"/>
      <c r="M6057" s="31"/>
      <c r="N6057" s="33"/>
      <c r="O6057" s="33"/>
      <c r="P6057" s="33"/>
      <c r="Q6057" s="33"/>
      <c r="R6057" s="33"/>
      <c r="S6057" s="34" t="str">
        <f t="shared" si="1151"/>
        <v/>
      </c>
      <c r="T6057" s="35">
        <f t="shared" si="1152"/>
        <v>0</v>
      </c>
      <c r="U6057" s="36" t="e">
        <f>INDEX([1]ราคาที่ดิน!$B:$G,MATCH($C6057,[1]ราคาที่ดิน!$A:$A,0),MATCH($B6057,[1]ราคาที่ดิน!$B$1:$G$1,0))</f>
        <v>#N/A</v>
      </c>
      <c r="V6057" s="37" t="e">
        <f t="shared" si="1153"/>
        <v>#N/A</v>
      </c>
    </row>
    <row r="6058" spans="1:22" s="5" customFormat="1" ht="24" customHeight="1" x14ac:dyDescent="0.2">
      <c r="A6058" s="31">
        <v>6043</v>
      </c>
      <c r="B6058" s="31"/>
      <c r="C6058" s="31"/>
      <c r="D6058" s="31"/>
      <c r="E6058" s="31"/>
      <c r="F6058" s="31"/>
      <c r="G6058" s="32"/>
      <c r="H6058" s="31"/>
      <c r="I6058" s="31"/>
      <c r="J6058" s="31"/>
      <c r="K6058" s="31"/>
      <c r="L6058" s="31"/>
      <c r="M6058" s="31"/>
      <c r="N6058" s="33"/>
      <c r="O6058" s="33"/>
      <c r="P6058" s="33"/>
      <c r="Q6058" s="33"/>
      <c r="R6058" s="33"/>
      <c r="S6058" s="34" t="str">
        <f t="shared" si="1151"/>
        <v/>
      </c>
      <c r="T6058" s="35">
        <f t="shared" si="1152"/>
        <v>0</v>
      </c>
      <c r="U6058" s="36" t="e">
        <f>INDEX([1]ราคาที่ดิน!$B:$G,MATCH($C6058,[1]ราคาที่ดิน!$A:$A,0),MATCH($B6058,[1]ราคาที่ดิน!$B$1:$G$1,0))</f>
        <v>#N/A</v>
      </c>
      <c r="V6058" s="37" t="e">
        <f t="shared" si="1153"/>
        <v>#N/A</v>
      </c>
    </row>
    <row r="6059" spans="1:22" s="5" customFormat="1" ht="24" customHeight="1" x14ac:dyDescent="0.2">
      <c r="A6059" s="31">
        <v>6044</v>
      </c>
      <c r="B6059" s="31"/>
      <c r="C6059" s="31"/>
      <c r="D6059" s="31"/>
      <c r="E6059" s="31"/>
      <c r="F6059" s="31"/>
      <c r="G6059" s="32"/>
      <c r="H6059" s="31"/>
      <c r="I6059" s="31"/>
      <c r="J6059" s="31"/>
      <c r="K6059" s="31"/>
      <c r="L6059" s="31"/>
      <c r="M6059" s="31"/>
      <c r="N6059" s="33"/>
      <c r="O6059" s="33"/>
      <c r="P6059" s="33"/>
      <c r="Q6059" s="33"/>
      <c r="R6059" s="33"/>
      <c r="S6059" s="34" t="str">
        <f t="shared" si="1151"/>
        <v/>
      </c>
      <c r="T6059" s="35">
        <f t="shared" si="1152"/>
        <v>0</v>
      </c>
      <c r="U6059" s="36" t="e">
        <f>INDEX([1]ราคาที่ดิน!$B:$G,MATCH($C6059,[1]ราคาที่ดิน!$A:$A,0),MATCH($B6059,[1]ราคาที่ดิน!$B$1:$G$1,0))</f>
        <v>#N/A</v>
      </c>
      <c r="V6059" s="37" t="e">
        <f t="shared" si="1153"/>
        <v>#N/A</v>
      </c>
    </row>
    <row r="6060" spans="1:22" s="5" customFormat="1" ht="24" customHeight="1" x14ac:dyDescent="0.2">
      <c r="A6060" s="31">
        <v>6045</v>
      </c>
      <c r="B6060" s="31"/>
      <c r="C6060" s="31"/>
      <c r="D6060" s="31"/>
      <c r="E6060" s="31"/>
      <c r="F6060" s="31"/>
      <c r="G6060" s="32"/>
      <c r="H6060" s="31"/>
      <c r="I6060" s="31"/>
      <c r="J6060" s="31"/>
      <c r="K6060" s="31"/>
      <c r="L6060" s="31"/>
      <c r="M6060" s="31"/>
      <c r="N6060" s="33"/>
      <c r="O6060" s="33"/>
      <c r="P6060" s="33"/>
      <c r="Q6060" s="33"/>
      <c r="R6060" s="33"/>
      <c r="S6060" s="34" t="str">
        <f t="shared" si="1151"/>
        <v/>
      </c>
      <c r="T6060" s="35">
        <f t="shared" si="1152"/>
        <v>0</v>
      </c>
      <c r="U6060" s="36" t="e">
        <f>INDEX([1]ราคาที่ดิน!$B:$G,MATCH($C6060,[1]ราคาที่ดิน!$A:$A,0),MATCH($B6060,[1]ราคาที่ดิน!$B$1:$G$1,0))</f>
        <v>#N/A</v>
      </c>
      <c r="V6060" s="37" t="e">
        <f t="shared" si="1153"/>
        <v>#N/A</v>
      </c>
    </row>
    <row r="6061" spans="1:22" s="5" customFormat="1" ht="24" customHeight="1" x14ac:dyDescent="0.2">
      <c r="A6061" s="31">
        <v>6046</v>
      </c>
      <c r="B6061" s="31"/>
      <c r="C6061" s="31"/>
      <c r="D6061" s="31"/>
      <c r="E6061" s="31"/>
      <c r="F6061" s="31"/>
      <c r="G6061" s="32"/>
      <c r="H6061" s="31"/>
      <c r="I6061" s="31"/>
      <c r="J6061" s="31"/>
      <c r="K6061" s="31"/>
      <c r="L6061" s="31"/>
      <c r="M6061" s="31"/>
      <c r="N6061" s="33"/>
      <c r="O6061" s="33"/>
      <c r="P6061" s="33"/>
      <c r="Q6061" s="33"/>
      <c r="R6061" s="33"/>
      <c r="S6061" s="34" t="str">
        <f t="shared" si="1151"/>
        <v/>
      </c>
      <c r="T6061" s="35">
        <f t="shared" si="1152"/>
        <v>0</v>
      </c>
      <c r="U6061" s="36" t="e">
        <f>INDEX([1]ราคาที่ดิน!$B:$G,MATCH($C6061,[1]ราคาที่ดิน!$A:$A,0),MATCH($B6061,[1]ราคาที่ดิน!$B$1:$G$1,0))</f>
        <v>#N/A</v>
      </c>
      <c r="V6061" s="37" t="e">
        <f t="shared" si="1153"/>
        <v>#N/A</v>
      </c>
    </row>
    <row r="6062" spans="1:22" s="5" customFormat="1" ht="24" customHeight="1" x14ac:dyDescent="0.2">
      <c r="A6062" s="31">
        <v>6047</v>
      </c>
      <c r="B6062" s="31"/>
      <c r="C6062" s="31"/>
      <c r="D6062" s="31"/>
      <c r="E6062" s="31"/>
      <c r="F6062" s="31"/>
      <c r="G6062" s="32"/>
      <c r="H6062" s="31"/>
      <c r="I6062" s="31"/>
      <c r="J6062" s="31"/>
      <c r="K6062" s="31"/>
      <c r="L6062" s="31"/>
      <c r="M6062" s="31"/>
      <c r="N6062" s="33"/>
      <c r="O6062" s="33"/>
      <c r="P6062" s="33"/>
      <c r="Q6062" s="33"/>
      <c r="R6062" s="33"/>
      <c r="S6062" s="34" t="str">
        <f t="shared" si="1151"/>
        <v/>
      </c>
      <c r="T6062" s="35">
        <f t="shared" si="1152"/>
        <v>0</v>
      </c>
      <c r="U6062" s="36" t="e">
        <f>INDEX([1]ราคาที่ดิน!$B:$G,MATCH($C6062,[1]ราคาที่ดิน!$A:$A,0),MATCH($B6062,[1]ราคาที่ดิน!$B$1:$G$1,0))</f>
        <v>#N/A</v>
      </c>
      <c r="V6062" s="37" t="e">
        <f t="shared" si="1153"/>
        <v>#N/A</v>
      </c>
    </row>
    <row r="6063" spans="1:22" s="5" customFormat="1" ht="24" customHeight="1" x14ac:dyDescent="0.2">
      <c r="A6063" s="31">
        <v>6048</v>
      </c>
      <c r="B6063" s="31"/>
      <c r="C6063" s="31"/>
      <c r="D6063" s="31"/>
      <c r="E6063" s="31"/>
      <c r="F6063" s="31"/>
      <c r="G6063" s="32"/>
      <c r="H6063" s="31"/>
      <c r="I6063" s="31"/>
      <c r="J6063" s="31"/>
      <c r="K6063" s="31"/>
      <c r="L6063" s="31"/>
      <c r="M6063" s="31"/>
      <c r="N6063" s="33"/>
      <c r="O6063" s="33"/>
      <c r="P6063" s="33"/>
      <c r="Q6063" s="33"/>
      <c r="R6063" s="33"/>
      <c r="S6063" s="34" t="str">
        <f t="shared" si="1151"/>
        <v/>
      </c>
      <c r="T6063" s="35">
        <f t="shared" si="1152"/>
        <v>0</v>
      </c>
      <c r="U6063" s="36" t="e">
        <f>INDEX([1]ราคาที่ดิน!$B:$G,MATCH($C6063,[1]ราคาที่ดิน!$A:$A,0),MATCH($B6063,[1]ราคาที่ดิน!$B$1:$G$1,0))</f>
        <v>#N/A</v>
      </c>
      <c r="V6063" s="37" t="e">
        <f t="shared" si="1153"/>
        <v>#N/A</v>
      </c>
    </row>
    <row r="6064" spans="1:22" s="5" customFormat="1" ht="24" customHeight="1" x14ac:dyDescent="0.2">
      <c r="A6064" s="31">
        <v>6049</v>
      </c>
      <c r="B6064" s="31"/>
      <c r="C6064" s="31"/>
      <c r="D6064" s="31"/>
      <c r="E6064" s="31"/>
      <c r="F6064" s="31"/>
      <c r="G6064" s="32"/>
      <c r="H6064" s="31"/>
      <c r="I6064" s="31"/>
      <c r="J6064" s="31"/>
      <c r="K6064" s="31"/>
      <c r="L6064" s="31"/>
      <c r="M6064" s="31"/>
      <c r="N6064" s="33"/>
      <c r="O6064" s="33"/>
      <c r="P6064" s="33"/>
      <c r="Q6064" s="33"/>
      <c r="R6064" s="33"/>
      <c r="S6064" s="34" t="str">
        <f t="shared" si="1151"/>
        <v/>
      </c>
      <c r="T6064" s="35">
        <f t="shared" si="1152"/>
        <v>0</v>
      </c>
      <c r="U6064" s="36" t="e">
        <f>INDEX([1]ราคาที่ดิน!$B:$G,MATCH($C6064,[1]ราคาที่ดิน!$A:$A,0),MATCH($B6064,[1]ราคาที่ดิน!$B$1:$G$1,0))</f>
        <v>#N/A</v>
      </c>
      <c r="V6064" s="37" t="e">
        <f t="shared" si="1153"/>
        <v>#N/A</v>
      </c>
    </row>
    <row r="6065" spans="1:22" s="5" customFormat="1" ht="24" customHeight="1" x14ac:dyDescent="0.2">
      <c r="A6065" s="31">
        <v>6050</v>
      </c>
      <c r="B6065" s="31"/>
      <c r="C6065" s="31"/>
      <c r="D6065" s="31"/>
      <c r="E6065" s="31"/>
      <c r="F6065" s="31"/>
      <c r="G6065" s="32"/>
      <c r="H6065" s="31"/>
      <c r="I6065" s="31"/>
      <c r="J6065" s="31"/>
      <c r="K6065" s="31"/>
      <c r="L6065" s="31"/>
      <c r="M6065" s="31"/>
      <c r="N6065" s="33"/>
      <c r="O6065" s="33"/>
      <c r="P6065" s="33"/>
      <c r="Q6065" s="33"/>
      <c r="R6065" s="33"/>
      <c r="S6065" s="34" t="str">
        <f t="shared" si="1151"/>
        <v/>
      </c>
      <c r="T6065" s="35">
        <f t="shared" si="1152"/>
        <v>0</v>
      </c>
      <c r="U6065" s="36" t="e">
        <f>INDEX([1]ราคาที่ดิน!$B:$G,MATCH($C6065,[1]ราคาที่ดิน!$A:$A,0),MATCH($B6065,[1]ราคาที่ดิน!$B$1:$G$1,0))</f>
        <v>#N/A</v>
      </c>
      <c r="V6065" s="37" t="e">
        <f t="shared" si="1153"/>
        <v>#N/A</v>
      </c>
    </row>
    <row r="6066" spans="1:22" s="5" customFormat="1" ht="24" customHeight="1" x14ac:dyDescent="0.2">
      <c r="A6066" s="31">
        <v>6051</v>
      </c>
      <c r="B6066" s="31"/>
      <c r="C6066" s="31"/>
      <c r="D6066" s="31"/>
      <c r="E6066" s="31"/>
      <c r="F6066" s="31"/>
      <c r="G6066" s="32"/>
      <c r="H6066" s="31"/>
      <c r="I6066" s="31"/>
      <c r="J6066" s="31"/>
      <c r="K6066" s="31"/>
      <c r="L6066" s="31"/>
      <c r="M6066" s="31"/>
      <c r="N6066" s="33"/>
      <c r="O6066" s="33"/>
      <c r="P6066" s="33"/>
      <c r="Q6066" s="33"/>
      <c r="R6066" s="33"/>
      <c r="S6066" s="34" t="str">
        <f t="shared" si="1151"/>
        <v/>
      </c>
      <c r="T6066" s="35">
        <f t="shared" si="1152"/>
        <v>0</v>
      </c>
      <c r="U6066" s="36" t="e">
        <f>INDEX([1]ราคาที่ดิน!$B:$G,MATCH($C6066,[1]ราคาที่ดิน!$A:$A,0),MATCH($B6066,[1]ราคาที่ดิน!$B$1:$G$1,0))</f>
        <v>#N/A</v>
      </c>
      <c r="V6066" s="37" t="e">
        <f t="shared" si="1153"/>
        <v>#N/A</v>
      </c>
    </row>
    <row r="6067" spans="1:22" s="5" customFormat="1" ht="24" customHeight="1" x14ac:dyDescent="0.2">
      <c r="A6067" s="31">
        <v>6052</v>
      </c>
      <c r="B6067" s="31"/>
      <c r="C6067" s="31"/>
      <c r="D6067" s="31"/>
      <c r="E6067" s="31"/>
      <c r="F6067" s="31"/>
      <c r="G6067" s="32"/>
      <c r="H6067" s="31"/>
      <c r="I6067" s="31"/>
      <c r="J6067" s="31"/>
      <c r="K6067" s="31"/>
      <c r="L6067" s="31"/>
      <c r="M6067" s="31"/>
      <c r="N6067" s="33"/>
      <c r="O6067" s="33"/>
      <c r="P6067" s="33"/>
      <c r="Q6067" s="33"/>
      <c r="R6067" s="33"/>
      <c r="S6067" s="34" t="str">
        <f t="shared" si="1151"/>
        <v/>
      </c>
      <c r="T6067" s="35">
        <f t="shared" si="1152"/>
        <v>0</v>
      </c>
      <c r="U6067" s="36" t="e">
        <f>INDEX([1]ราคาที่ดิน!$B:$G,MATCH($C6067,[1]ราคาที่ดิน!$A:$A,0),MATCH($B6067,[1]ราคาที่ดิน!$B$1:$G$1,0))</f>
        <v>#N/A</v>
      </c>
      <c r="V6067" s="37" t="e">
        <f t="shared" si="1153"/>
        <v>#N/A</v>
      </c>
    </row>
    <row r="6068" spans="1:22" s="5" customFormat="1" ht="24" customHeight="1" x14ac:dyDescent="0.2">
      <c r="A6068" s="31">
        <v>6053</v>
      </c>
      <c r="B6068" s="31"/>
      <c r="C6068" s="31"/>
      <c r="D6068" s="31"/>
      <c r="E6068" s="31"/>
      <c r="F6068" s="31"/>
      <c r="G6068" s="32"/>
      <c r="H6068" s="31"/>
      <c r="I6068" s="31"/>
      <c r="J6068" s="31"/>
      <c r="K6068" s="31"/>
      <c r="L6068" s="31"/>
      <c r="M6068" s="31"/>
      <c r="N6068" s="33"/>
      <c r="O6068" s="33"/>
      <c r="P6068" s="33"/>
      <c r="Q6068" s="33"/>
      <c r="R6068" s="33"/>
      <c r="S6068" s="34" t="str">
        <f t="shared" si="1151"/>
        <v/>
      </c>
      <c r="T6068" s="35">
        <f t="shared" si="1152"/>
        <v>0</v>
      </c>
      <c r="U6068" s="36" t="e">
        <f>INDEX([1]ราคาที่ดิน!$B:$G,MATCH($C6068,[1]ราคาที่ดิน!$A:$A,0),MATCH($B6068,[1]ราคาที่ดิน!$B$1:$G$1,0))</f>
        <v>#N/A</v>
      </c>
      <c r="V6068" s="37" t="e">
        <f t="shared" si="1153"/>
        <v>#N/A</v>
      </c>
    </row>
    <row r="6069" spans="1:22" s="5" customFormat="1" ht="24" customHeight="1" x14ac:dyDescent="0.2">
      <c r="A6069" s="31">
        <v>6054</v>
      </c>
      <c r="B6069" s="31"/>
      <c r="C6069" s="31"/>
      <c r="D6069" s="31"/>
      <c r="E6069" s="31"/>
      <c r="F6069" s="31"/>
      <c r="G6069" s="32"/>
      <c r="H6069" s="31"/>
      <c r="I6069" s="31"/>
      <c r="J6069" s="31"/>
      <c r="K6069" s="31"/>
      <c r="L6069" s="31"/>
      <c r="M6069" s="31"/>
      <c r="N6069" s="33"/>
      <c r="O6069" s="33"/>
      <c r="P6069" s="33"/>
      <c r="Q6069" s="33"/>
      <c r="R6069" s="33"/>
      <c r="S6069" s="34" t="str">
        <f t="shared" si="1151"/>
        <v/>
      </c>
      <c r="T6069" s="35">
        <f t="shared" si="1152"/>
        <v>0</v>
      </c>
      <c r="U6069" s="36" t="e">
        <f>INDEX([1]ราคาที่ดิน!$B:$G,MATCH($C6069,[1]ราคาที่ดิน!$A:$A,0),MATCH($B6069,[1]ราคาที่ดิน!$B$1:$G$1,0))</f>
        <v>#N/A</v>
      </c>
      <c r="V6069" s="37" t="e">
        <f t="shared" si="1153"/>
        <v>#N/A</v>
      </c>
    </row>
    <row r="6070" spans="1:22" s="5" customFormat="1" ht="24" customHeight="1" x14ac:dyDescent="0.2">
      <c r="A6070" s="31">
        <v>6055</v>
      </c>
      <c r="B6070" s="31"/>
      <c r="C6070" s="31"/>
      <c r="D6070" s="31"/>
      <c r="E6070" s="31"/>
      <c r="F6070" s="31"/>
      <c r="G6070" s="32"/>
      <c r="H6070" s="31"/>
      <c r="I6070" s="31"/>
      <c r="J6070" s="31"/>
      <c r="K6070" s="31"/>
      <c r="L6070" s="31"/>
      <c r="M6070" s="31"/>
      <c r="N6070" s="33"/>
      <c r="O6070" s="33"/>
      <c r="P6070" s="33"/>
      <c r="Q6070" s="33"/>
      <c r="R6070" s="33"/>
      <c r="S6070" s="34" t="str">
        <f t="shared" si="1151"/>
        <v/>
      </c>
      <c r="T6070" s="35">
        <f t="shared" si="1152"/>
        <v>0</v>
      </c>
      <c r="U6070" s="36" t="e">
        <f>INDEX([1]ราคาที่ดิน!$B:$G,MATCH($C6070,[1]ราคาที่ดิน!$A:$A,0),MATCH($B6070,[1]ราคาที่ดิน!$B$1:$G$1,0))</f>
        <v>#N/A</v>
      </c>
      <c r="V6070" s="37" t="e">
        <f t="shared" si="1153"/>
        <v>#N/A</v>
      </c>
    </row>
    <row r="6071" spans="1:22" s="5" customFormat="1" ht="24" customHeight="1" x14ac:dyDescent="0.2">
      <c r="A6071" s="31">
        <v>6056</v>
      </c>
      <c r="B6071" s="31"/>
      <c r="C6071" s="31"/>
      <c r="D6071" s="31"/>
      <c r="E6071" s="31"/>
      <c r="F6071" s="31"/>
      <c r="G6071" s="32"/>
      <c r="H6071" s="31"/>
      <c r="I6071" s="31"/>
      <c r="J6071" s="31"/>
      <c r="K6071" s="31"/>
      <c r="L6071" s="31"/>
      <c r="M6071" s="31"/>
      <c r="N6071" s="33"/>
      <c r="O6071" s="33"/>
      <c r="P6071" s="33"/>
      <c r="Q6071" s="33"/>
      <c r="R6071" s="33"/>
      <c r="S6071" s="34" t="str">
        <f t="shared" si="1151"/>
        <v/>
      </c>
      <c r="T6071" s="35">
        <f t="shared" si="1152"/>
        <v>0</v>
      </c>
      <c r="U6071" s="36" t="e">
        <f>INDEX([1]ราคาที่ดิน!$B:$G,MATCH($C6071,[1]ราคาที่ดิน!$A:$A,0),MATCH($B6071,[1]ราคาที่ดิน!$B$1:$G$1,0))</f>
        <v>#N/A</v>
      </c>
      <c r="V6071" s="37" t="e">
        <f t="shared" si="1153"/>
        <v>#N/A</v>
      </c>
    </row>
    <row r="6072" spans="1:22" s="5" customFormat="1" ht="24" customHeight="1" x14ac:dyDescent="0.2">
      <c r="A6072" s="31">
        <v>6057</v>
      </c>
      <c r="B6072" s="31"/>
      <c r="C6072" s="31"/>
      <c r="D6072" s="31"/>
      <c r="E6072" s="31"/>
      <c r="F6072" s="31"/>
      <c r="G6072" s="32"/>
      <c r="H6072" s="31"/>
      <c r="I6072" s="31"/>
      <c r="J6072" s="31"/>
      <c r="K6072" s="31"/>
      <c r="L6072" s="31"/>
      <c r="M6072" s="31"/>
      <c r="N6072" s="33"/>
      <c r="O6072" s="33"/>
      <c r="P6072" s="33"/>
      <c r="Q6072" s="33"/>
      <c r="R6072" s="33"/>
      <c r="S6072" s="34" t="str">
        <f t="shared" si="1151"/>
        <v/>
      </c>
      <c r="T6072" s="35">
        <f t="shared" si="1152"/>
        <v>0</v>
      </c>
      <c r="U6072" s="36" t="e">
        <f>INDEX([1]ราคาที่ดิน!$B:$G,MATCH($C6072,[1]ราคาที่ดิน!$A:$A,0),MATCH($B6072,[1]ราคาที่ดิน!$B$1:$G$1,0))</f>
        <v>#N/A</v>
      </c>
      <c r="V6072" s="37" t="e">
        <f t="shared" si="1153"/>
        <v>#N/A</v>
      </c>
    </row>
    <row r="6073" spans="1:22" s="5" customFormat="1" ht="24" customHeight="1" x14ac:dyDescent="0.2">
      <c r="A6073" s="31">
        <v>6058</v>
      </c>
      <c r="B6073" s="31"/>
      <c r="C6073" s="31"/>
      <c r="D6073" s="31"/>
      <c r="E6073" s="31"/>
      <c r="F6073" s="31"/>
      <c r="G6073" s="32"/>
      <c r="H6073" s="31"/>
      <c r="I6073" s="31"/>
      <c r="J6073" s="31"/>
      <c r="K6073" s="31"/>
      <c r="L6073" s="31"/>
      <c r="M6073" s="31"/>
      <c r="N6073" s="33"/>
      <c r="O6073" s="33"/>
      <c r="P6073" s="33"/>
      <c r="Q6073" s="33"/>
      <c r="R6073" s="33"/>
      <c r="S6073" s="34" t="str">
        <f t="shared" si="1151"/>
        <v/>
      </c>
      <c r="T6073" s="35">
        <f t="shared" si="1152"/>
        <v>0</v>
      </c>
      <c r="U6073" s="36" t="e">
        <f>INDEX([1]ราคาที่ดิน!$B:$G,MATCH($C6073,[1]ราคาที่ดิน!$A:$A,0),MATCH($B6073,[1]ราคาที่ดิน!$B$1:$G$1,0))</f>
        <v>#N/A</v>
      </c>
      <c r="V6073" s="37" t="e">
        <f t="shared" si="1153"/>
        <v>#N/A</v>
      </c>
    </row>
    <row r="6074" spans="1:22" s="5" customFormat="1" ht="24" customHeight="1" x14ac:dyDescent="0.2">
      <c r="A6074" s="31">
        <v>6059</v>
      </c>
      <c r="B6074" s="31"/>
      <c r="C6074" s="31"/>
      <c r="D6074" s="31"/>
      <c r="E6074" s="31"/>
      <c r="F6074" s="31"/>
      <c r="G6074" s="32"/>
      <c r="H6074" s="31"/>
      <c r="I6074" s="31"/>
      <c r="J6074" s="31"/>
      <c r="K6074" s="31"/>
      <c r="L6074" s="31"/>
      <c r="M6074" s="31"/>
      <c r="N6074" s="33"/>
      <c r="O6074" s="33"/>
      <c r="P6074" s="33"/>
      <c r="Q6074" s="33"/>
      <c r="R6074" s="33"/>
      <c r="S6074" s="34" t="str">
        <f t="shared" si="1151"/>
        <v/>
      </c>
      <c r="T6074" s="35">
        <f t="shared" si="1152"/>
        <v>0</v>
      </c>
      <c r="U6074" s="36" t="e">
        <f>INDEX([1]ราคาที่ดิน!$B:$G,MATCH($C6074,[1]ราคาที่ดิน!$A:$A,0),MATCH($B6074,[1]ราคาที่ดิน!$B$1:$G$1,0))</f>
        <v>#N/A</v>
      </c>
      <c r="V6074" s="37" t="e">
        <f t="shared" si="1153"/>
        <v>#N/A</v>
      </c>
    </row>
    <row r="6075" spans="1:22" s="5" customFormat="1" ht="24" customHeight="1" x14ac:dyDescent="0.2">
      <c r="A6075" s="31">
        <v>6060</v>
      </c>
      <c r="B6075" s="31"/>
      <c r="C6075" s="31"/>
      <c r="D6075" s="31"/>
      <c r="E6075" s="31"/>
      <c r="F6075" s="31"/>
      <c r="G6075" s="32"/>
      <c r="H6075" s="31"/>
      <c r="I6075" s="31"/>
      <c r="J6075" s="31"/>
      <c r="K6075" s="31"/>
      <c r="L6075" s="31"/>
      <c r="M6075" s="31"/>
      <c r="N6075" s="33"/>
      <c r="O6075" s="33"/>
      <c r="P6075" s="33"/>
      <c r="Q6075" s="33"/>
      <c r="R6075" s="33"/>
      <c r="S6075" s="34" t="str">
        <f t="shared" si="1151"/>
        <v/>
      </c>
      <c r="T6075" s="35">
        <f t="shared" si="1152"/>
        <v>0</v>
      </c>
      <c r="U6075" s="36" t="e">
        <f>INDEX([1]ราคาที่ดิน!$B:$G,MATCH($C6075,[1]ราคาที่ดิน!$A:$A,0),MATCH($B6075,[1]ราคาที่ดิน!$B$1:$G$1,0))</f>
        <v>#N/A</v>
      </c>
      <c r="V6075" s="37" t="e">
        <f t="shared" si="1153"/>
        <v>#N/A</v>
      </c>
    </row>
    <row r="6076" spans="1:22" s="5" customFormat="1" ht="24" customHeight="1" x14ac:dyDescent="0.2">
      <c r="A6076" s="31">
        <v>6061</v>
      </c>
      <c r="B6076" s="31"/>
      <c r="C6076" s="31"/>
      <c r="D6076" s="31"/>
      <c r="E6076" s="31"/>
      <c r="F6076" s="31"/>
      <c r="G6076" s="32"/>
      <c r="H6076" s="31"/>
      <c r="I6076" s="31"/>
      <c r="J6076" s="31"/>
      <c r="K6076" s="31"/>
      <c r="L6076" s="31"/>
      <c r="M6076" s="31"/>
      <c r="N6076" s="33"/>
      <c r="O6076" s="33"/>
      <c r="P6076" s="33"/>
      <c r="Q6076" s="33"/>
      <c r="R6076" s="33"/>
      <c r="S6076" s="34" t="str">
        <f t="shared" si="1151"/>
        <v/>
      </c>
      <c r="T6076" s="35">
        <f t="shared" si="1152"/>
        <v>0</v>
      </c>
      <c r="U6076" s="36" t="e">
        <f>INDEX([1]ราคาที่ดิน!$B:$G,MATCH($C6076,[1]ราคาที่ดิน!$A:$A,0),MATCH($B6076,[1]ราคาที่ดิน!$B$1:$G$1,0))</f>
        <v>#N/A</v>
      </c>
      <c r="V6076" s="37" t="e">
        <f t="shared" si="1153"/>
        <v>#N/A</v>
      </c>
    </row>
    <row r="6077" spans="1:22" s="5" customFormat="1" ht="24" customHeight="1" x14ac:dyDescent="0.2">
      <c r="A6077" s="31">
        <v>6062</v>
      </c>
      <c r="B6077" s="31"/>
      <c r="C6077" s="31"/>
      <c r="D6077" s="31"/>
      <c r="E6077" s="31"/>
      <c r="F6077" s="31"/>
      <c r="G6077" s="32"/>
      <c r="H6077" s="31"/>
      <c r="I6077" s="31"/>
      <c r="J6077" s="31"/>
      <c r="K6077" s="31"/>
      <c r="L6077" s="31"/>
      <c r="M6077" s="31"/>
      <c r="N6077" s="33"/>
      <c r="O6077" s="33"/>
      <c r="P6077" s="33"/>
      <c r="Q6077" s="33"/>
      <c r="R6077" s="33"/>
      <c r="S6077" s="34" t="str">
        <f t="shared" si="1151"/>
        <v/>
      </c>
      <c r="T6077" s="35">
        <f t="shared" si="1152"/>
        <v>0</v>
      </c>
      <c r="U6077" s="36" t="e">
        <f>INDEX([1]ราคาที่ดิน!$B:$G,MATCH($C6077,[1]ราคาที่ดิน!$A:$A,0),MATCH($B6077,[1]ราคาที่ดิน!$B$1:$G$1,0))</f>
        <v>#N/A</v>
      </c>
      <c r="V6077" s="37" t="e">
        <f t="shared" si="1153"/>
        <v>#N/A</v>
      </c>
    </row>
    <row r="6078" spans="1:22" s="5" customFormat="1" ht="24" customHeight="1" x14ac:dyDescent="0.2">
      <c r="A6078" s="31">
        <v>6063</v>
      </c>
      <c r="B6078" s="31"/>
      <c r="C6078" s="31"/>
      <c r="D6078" s="31"/>
      <c r="E6078" s="31"/>
      <c r="F6078" s="31"/>
      <c r="G6078" s="32"/>
      <c r="H6078" s="31"/>
      <c r="I6078" s="31"/>
      <c r="J6078" s="31"/>
      <c r="K6078" s="31"/>
      <c r="L6078" s="31"/>
      <c r="M6078" s="31"/>
      <c r="N6078" s="33"/>
      <c r="O6078" s="33"/>
      <c r="P6078" s="33"/>
      <c r="Q6078" s="33"/>
      <c r="R6078" s="33"/>
      <c r="S6078" s="34" t="str">
        <f t="shared" si="1151"/>
        <v/>
      </c>
      <c r="T6078" s="35">
        <f t="shared" si="1152"/>
        <v>0</v>
      </c>
      <c r="U6078" s="36" t="e">
        <f>INDEX([1]ราคาที่ดิน!$B:$G,MATCH($C6078,[1]ราคาที่ดิน!$A:$A,0),MATCH($B6078,[1]ราคาที่ดิน!$B$1:$G$1,0))</f>
        <v>#N/A</v>
      </c>
      <c r="V6078" s="37" t="e">
        <f t="shared" si="1153"/>
        <v>#N/A</v>
      </c>
    </row>
    <row r="6079" spans="1:22" s="5" customFormat="1" ht="24" customHeight="1" x14ac:dyDescent="0.2">
      <c r="A6079" s="31">
        <v>6064</v>
      </c>
      <c r="B6079" s="31"/>
      <c r="C6079" s="31"/>
      <c r="D6079" s="31"/>
      <c r="E6079" s="31"/>
      <c r="F6079" s="31"/>
      <c r="G6079" s="32"/>
      <c r="H6079" s="31"/>
      <c r="I6079" s="31"/>
      <c r="J6079" s="31"/>
      <c r="K6079" s="31"/>
      <c r="L6079" s="31"/>
      <c r="M6079" s="31"/>
      <c r="N6079" s="33"/>
      <c r="O6079" s="33"/>
      <c r="P6079" s="33"/>
      <c r="Q6079" s="33"/>
      <c r="R6079" s="33"/>
      <c r="S6079" s="34" t="str">
        <f t="shared" si="1151"/>
        <v/>
      </c>
      <c r="T6079" s="35">
        <f t="shared" si="1152"/>
        <v>0</v>
      </c>
      <c r="U6079" s="36" t="e">
        <f>INDEX([1]ราคาที่ดิน!$B:$G,MATCH($C6079,[1]ราคาที่ดิน!$A:$A,0),MATCH($B6079,[1]ราคาที่ดิน!$B$1:$G$1,0))</f>
        <v>#N/A</v>
      </c>
      <c r="V6079" s="37" t="e">
        <f t="shared" si="1153"/>
        <v>#N/A</v>
      </c>
    </row>
    <row r="6080" spans="1:22" s="5" customFormat="1" ht="24" customHeight="1" x14ac:dyDescent="0.2">
      <c r="A6080" s="31">
        <v>6065</v>
      </c>
      <c r="B6080" s="31"/>
      <c r="C6080" s="31"/>
      <c r="D6080" s="31"/>
      <c r="E6080" s="31"/>
      <c r="F6080" s="31"/>
      <c r="G6080" s="32"/>
      <c r="H6080" s="31"/>
      <c r="I6080" s="31"/>
      <c r="J6080" s="31"/>
      <c r="K6080" s="31"/>
      <c r="L6080" s="31"/>
      <c r="M6080" s="31"/>
      <c r="N6080" s="33"/>
      <c r="O6080" s="33"/>
      <c r="P6080" s="33"/>
      <c r="Q6080" s="33"/>
      <c r="R6080" s="33"/>
      <c r="S6080" s="34" t="str">
        <f t="shared" si="1151"/>
        <v/>
      </c>
      <c r="T6080" s="35">
        <f t="shared" si="1152"/>
        <v>0</v>
      </c>
      <c r="U6080" s="36" t="e">
        <f>INDEX([1]ราคาที่ดิน!$B:$G,MATCH($C6080,[1]ราคาที่ดิน!$A:$A,0),MATCH($B6080,[1]ราคาที่ดิน!$B$1:$G$1,0))</f>
        <v>#N/A</v>
      </c>
      <c r="V6080" s="37" t="e">
        <f t="shared" si="1153"/>
        <v>#N/A</v>
      </c>
    </row>
    <row r="6081" spans="1:22" s="5" customFormat="1" ht="24" customHeight="1" x14ac:dyDescent="0.2">
      <c r="A6081" s="31">
        <v>6066</v>
      </c>
      <c r="B6081" s="31"/>
      <c r="C6081" s="31"/>
      <c r="D6081" s="31"/>
      <c r="E6081" s="31"/>
      <c r="F6081" s="31"/>
      <c r="G6081" s="32"/>
      <c r="H6081" s="31"/>
      <c r="I6081" s="31"/>
      <c r="J6081" s="31"/>
      <c r="K6081" s="31"/>
      <c r="L6081" s="31"/>
      <c r="M6081" s="31"/>
      <c r="N6081" s="33"/>
      <c r="O6081" s="33"/>
      <c r="P6081" s="33"/>
      <c r="Q6081" s="33"/>
      <c r="R6081" s="33"/>
      <c r="S6081" s="34" t="str">
        <f t="shared" si="1151"/>
        <v/>
      </c>
      <c r="T6081" s="35">
        <f t="shared" si="1152"/>
        <v>0</v>
      </c>
      <c r="U6081" s="36" t="e">
        <f>INDEX([1]ราคาที่ดิน!$B:$G,MATCH($C6081,[1]ราคาที่ดิน!$A:$A,0),MATCH($B6081,[1]ราคาที่ดิน!$B$1:$G$1,0))</f>
        <v>#N/A</v>
      </c>
      <c r="V6081" s="37" t="e">
        <f t="shared" si="1153"/>
        <v>#N/A</v>
      </c>
    </row>
    <row r="6082" spans="1:22" s="5" customFormat="1" ht="24" customHeight="1" x14ac:dyDescent="0.2">
      <c r="A6082" s="31">
        <v>6067</v>
      </c>
      <c r="B6082" s="31"/>
      <c r="C6082" s="31"/>
      <c r="D6082" s="31"/>
      <c r="E6082" s="31"/>
      <c r="F6082" s="31"/>
      <c r="G6082" s="32"/>
      <c r="H6082" s="31"/>
      <c r="I6082" s="31"/>
      <c r="J6082" s="31"/>
      <c r="K6082" s="31"/>
      <c r="L6082" s="31"/>
      <c r="M6082" s="31"/>
      <c r="N6082" s="33"/>
      <c r="O6082" s="33"/>
      <c r="P6082" s="33"/>
      <c r="Q6082" s="33"/>
      <c r="R6082" s="33"/>
      <c r="S6082" s="34" t="str">
        <f t="shared" si="1151"/>
        <v/>
      </c>
      <c r="T6082" s="35">
        <f t="shared" si="1152"/>
        <v>0</v>
      </c>
      <c r="U6082" s="36" t="e">
        <f>INDEX([1]ราคาที่ดิน!$B:$G,MATCH($C6082,[1]ราคาที่ดิน!$A:$A,0),MATCH($B6082,[1]ราคาที่ดิน!$B$1:$G$1,0))</f>
        <v>#N/A</v>
      </c>
      <c r="V6082" s="37" t="e">
        <f t="shared" si="1153"/>
        <v>#N/A</v>
      </c>
    </row>
    <row r="6083" spans="1:22" s="5" customFormat="1" ht="24" customHeight="1" x14ac:dyDescent="0.2">
      <c r="A6083" s="31">
        <v>6068</v>
      </c>
      <c r="B6083" s="31"/>
      <c r="C6083" s="31"/>
      <c r="D6083" s="31"/>
      <c r="E6083" s="31"/>
      <c r="F6083" s="31"/>
      <c r="G6083" s="32"/>
      <c r="H6083" s="31"/>
      <c r="I6083" s="31"/>
      <c r="J6083" s="31"/>
      <c r="K6083" s="31"/>
      <c r="L6083" s="31"/>
      <c r="M6083" s="31"/>
      <c r="N6083" s="33"/>
      <c r="O6083" s="33"/>
      <c r="P6083" s="33"/>
      <c r="Q6083" s="33"/>
      <c r="R6083" s="33"/>
      <c r="S6083" s="34" t="str">
        <f t="shared" si="1151"/>
        <v/>
      </c>
      <c r="T6083" s="35">
        <f t="shared" si="1152"/>
        <v>0</v>
      </c>
      <c r="U6083" s="36" t="e">
        <f>INDEX([1]ราคาที่ดิน!$B:$G,MATCH($C6083,[1]ราคาที่ดิน!$A:$A,0),MATCH($B6083,[1]ราคาที่ดิน!$B$1:$G$1,0))</f>
        <v>#N/A</v>
      </c>
      <c r="V6083" s="37" t="e">
        <f t="shared" si="1153"/>
        <v>#N/A</v>
      </c>
    </row>
    <row r="6084" spans="1:22" s="5" customFormat="1" ht="24" customHeight="1" x14ac:dyDescent="0.2">
      <c r="A6084" s="31">
        <v>6069</v>
      </c>
      <c r="B6084" s="31"/>
      <c r="C6084" s="31"/>
      <c r="D6084" s="31"/>
      <c r="E6084" s="31"/>
      <c r="F6084" s="31"/>
      <c r="G6084" s="32"/>
      <c r="H6084" s="31"/>
      <c r="I6084" s="31"/>
      <c r="J6084" s="31"/>
      <c r="K6084" s="31"/>
      <c r="L6084" s="31"/>
      <c r="M6084" s="31"/>
      <c r="N6084" s="33"/>
      <c r="O6084" s="33"/>
      <c r="P6084" s="33"/>
      <c r="Q6084" s="33"/>
      <c r="R6084" s="33"/>
      <c r="S6084" s="34" t="str">
        <f t="shared" si="1151"/>
        <v/>
      </c>
      <c r="T6084" s="35">
        <f t="shared" si="1152"/>
        <v>0</v>
      </c>
      <c r="U6084" s="36" t="e">
        <f>INDEX([1]ราคาที่ดิน!$B:$G,MATCH($C6084,[1]ราคาที่ดิน!$A:$A,0),MATCH($B6084,[1]ราคาที่ดิน!$B$1:$G$1,0))</f>
        <v>#N/A</v>
      </c>
      <c r="V6084" s="37" t="e">
        <f t="shared" si="1153"/>
        <v>#N/A</v>
      </c>
    </row>
    <row r="6085" spans="1:22" s="5" customFormat="1" ht="24" customHeight="1" x14ac:dyDescent="0.2">
      <c r="A6085" s="31">
        <v>6070</v>
      </c>
      <c r="B6085" s="31"/>
      <c r="C6085" s="31"/>
      <c r="D6085" s="31"/>
      <c r="E6085" s="31"/>
      <c r="F6085" s="31"/>
      <c r="G6085" s="32"/>
      <c r="H6085" s="31"/>
      <c r="I6085" s="31"/>
      <c r="J6085" s="31"/>
      <c r="K6085" s="31"/>
      <c r="L6085" s="31"/>
      <c r="M6085" s="31"/>
      <c r="N6085" s="33"/>
      <c r="O6085" s="33"/>
      <c r="P6085" s="33"/>
      <c r="Q6085" s="33"/>
      <c r="R6085" s="33"/>
      <c r="S6085" s="34" t="str">
        <f t="shared" si="1151"/>
        <v/>
      </c>
      <c r="T6085" s="35">
        <f t="shared" si="1152"/>
        <v>0</v>
      </c>
      <c r="U6085" s="36" t="e">
        <f>INDEX([1]ราคาที่ดิน!$B:$G,MATCH($C6085,[1]ราคาที่ดิน!$A:$A,0),MATCH($B6085,[1]ราคาที่ดิน!$B$1:$G$1,0))</f>
        <v>#N/A</v>
      </c>
      <c r="V6085" s="37" t="e">
        <f t="shared" si="1153"/>
        <v>#N/A</v>
      </c>
    </row>
    <row r="6086" spans="1:22" s="5" customFormat="1" ht="24" customHeight="1" x14ac:dyDescent="0.2">
      <c r="A6086" s="31">
        <v>6071</v>
      </c>
      <c r="B6086" s="31"/>
      <c r="C6086" s="31"/>
      <c r="D6086" s="31"/>
      <c r="E6086" s="31"/>
      <c r="F6086" s="31"/>
      <c r="G6086" s="32"/>
      <c r="H6086" s="31"/>
      <c r="I6086" s="31"/>
      <c r="J6086" s="31"/>
      <c r="K6086" s="31"/>
      <c r="L6086" s="31"/>
      <c r="M6086" s="31"/>
      <c r="N6086" s="33"/>
      <c r="O6086" s="33"/>
      <c r="P6086" s="33"/>
      <c r="Q6086" s="33"/>
      <c r="R6086" s="33"/>
      <c r="S6086" s="34" t="str">
        <f t="shared" si="1151"/>
        <v/>
      </c>
      <c r="T6086" s="35">
        <f t="shared" si="1152"/>
        <v>0</v>
      </c>
      <c r="U6086" s="36" t="e">
        <f>INDEX([1]ราคาที่ดิน!$B:$G,MATCH($C6086,[1]ราคาที่ดิน!$A:$A,0),MATCH($B6086,[1]ราคาที่ดิน!$B$1:$G$1,0))</f>
        <v>#N/A</v>
      </c>
      <c r="V6086" s="37" t="e">
        <f t="shared" si="1153"/>
        <v>#N/A</v>
      </c>
    </row>
    <row r="6087" spans="1:22" s="5" customFormat="1" ht="24" customHeight="1" x14ac:dyDescent="0.2">
      <c r="A6087" s="31">
        <v>6072</v>
      </c>
      <c r="B6087" s="31"/>
      <c r="C6087" s="31"/>
      <c r="D6087" s="31"/>
      <c r="E6087" s="31"/>
      <c r="F6087" s="31"/>
      <c r="G6087" s="32"/>
      <c r="H6087" s="31"/>
      <c r="I6087" s="31"/>
      <c r="J6087" s="31"/>
      <c r="K6087" s="31"/>
      <c r="L6087" s="31"/>
      <c r="M6087" s="31"/>
      <c r="N6087" s="33"/>
      <c r="O6087" s="33"/>
      <c r="P6087" s="33"/>
      <c r="Q6087" s="33"/>
      <c r="R6087" s="33"/>
      <c r="S6087" s="34" t="str">
        <f t="shared" si="1151"/>
        <v/>
      </c>
      <c r="T6087" s="35">
        <f t="shared" si="1152"/>
        <v>0</v>
      </c>
      <c r="U6087" s="36" t="e">
        <f>INDEX([1]ราคาที่ดิน!$B:$G,MATCH($C6087,[1]ราคาที่ดิน!$A:$A,0),MATCH($B6087,[1]ราคาที่ดิน!$B$1:$G$1,0))</f>
        <v>#N/A</v>
      </c>
      <c r="V6087" s="37" t="e">
        <f t="shared" si="1153"/>
        <v>#N/A</v>
      </c>
    </row>
    <row r="6088" spans="1:22" s="5" customFormat="1" ht="24" customHeight="1" x14ac:dyDescent="0.2">
      <c r="A6088" s="31">
        <v>6073</v>
      </c>
      <c r="B6088" s="31"/>
      <c r="C6088" s="31"/>
      <c r="D6088" s="31"/>
      <c r="E6088" s="31"/>
      <c r="F6088" s="31"/>
      <c r="G6088" s="32"/>
      <c r="H6088" s="31"/>
      <c r="I6088" s="31"/>
      <c r="J6088" s="31"/>
      <c r="K6088" s="31"/>
      <c r="L6088" s="31"/>
      <c r="M6088" s="31"/>
      <c r="N6088" s="33"/>
      <c r="O6088" s="33"/>
      <c r="P6088" s="33"/>
      <c r="Q6088" s="33"/>
      <c r="R6088" s="33"/>
      <c r="S6088" s="34" t="str">
        <f t="shared" si="1151"/>
        <v/>
      </c>
      <c r="T6088" s="35">
        <f t="shared" si="1152"/>
        <v>0</v>
      </c>
      <c r="U6088" s="36" t="e">
        <f>INDEX([1]ราคาที่ดิน!$B:$G,MATCH($C6088,[1]ราคาที่ดิน!$A:$A,0),MATCH($B6088,[1]ราคาที่ดิน!$B$1:$G$1,0))</f>
        <v>#N/A</v>
      </c>
      <c r="V6088" s="37" t="e">
        <f t="shared" si="1153"/>
        <v>#N/A</v>
      </c>
    </row>
    <row r="6089" spans="1:22" s="5" customFormat="1" ht="24" customHeight="1" x14ac:dyDescent="0.2">
      <c r="A6089" s="31">
        <v>6074</v>
      </c>
      <c r="B6089" s="31"/>
      <c r="C6089" s="31"/>
      <c r="D6089" s="31"/>
      <c r="E6089" s="31"/>
      <c r="F6089" s="31"/>
      <c r="G6089" s="32"/>
      <c r="H6089" s="31"/>
      <c r="I6089" s="31"/>
      <c r="J6089" s="31"/>
      <c r="K6089" s="31"/>
      <c r="L6089" s="31"/>
      <c r="M6089" s="31"/>
      <c r="N6089" s="33"/>
      <c r="O6089" s="33"/>
      <c r="P6089" s="33"/>
      <c r="Q6089" s="33"/>
      <c r="R6089" s="33"/>
      <c r="S6089" s="34" t="str">
        <f t="shared" si="1151"/>
        <v/>
      </c>
      <c r="T6089" s="35">
        <f t="shared" si="1152"/>
        <v>0</v>
      </c>
      <c r="U6089" s="36" t="e">
        <f>INDEX([1]ราคาที่ดิน!$B:$G,MATCH($C6089,[1]ราคาที่ดิน!$A:$A,0),MATCH($B6089,[1]ราคาที่ดิน!$B$1:$G$1,0))</f>
        <v>#N/A</v>
      </c>
      <c r="V6089" s="37" t="e">
        <f t="shared" si="1153"/>
        <v>#N/A</v>
      </c>
    </row>
    <row r="6090" spans="1:22" s="5" customFormat="1" ht="24" customHeight="1" x14ac:dyDescent="0.2">
      <c r="A6090" s="31">
        <v>6075</v>
      </c>
      <c r="B6090" s="31"/>
      <c r="C6090" s="31"/>
      <c r="D6090" s="31"/>
      <c r="E6090" s="31"/>
      <c r="F6090" s="31"/>
      <c r="G6090" s="32"/>
      <c r="H6090" s="31"/>
      <c r="I6090" s="31"/>
      <c r="J6090" s="31"/>
      <c r="K6090" s="31"/>
      <c r="L6090" s="31"/>
      <c r="M6090" s="31"/>
      <c r="N6090" s="33"/>
      <c r="O6090" s="33"/>
      <c r="P6090" s="33"/>
      <c r="Q6090" s="33"/>
      <c r="R6090" s="33"/>
      <c r="S6090" s="34" t="str">
        <f t="shared" si="1151"/>
        <v/>
      </c>
      <c r="T6090" s="35">
        <f t="shared" si="1152"/>
        <v>0</v>
      </c>
      <c r="U6090" s="36" t="e">
        <f>INDEX([1]ราคาที่ดิน!$B:$G,MATCH($C6090,[1]ราคาที่ดิน!$A:$A,0),MATCH($B6090,[1]ราคาที่ดิน!$B$1:$G$1,0))</f>
        <v>#N/A</v>
      </c>
      <c r="V6090" s="37" t="e">
        <f t="shared" si="1153"/>
        <v>#N/A</v>
      </c>
    </row>
    <row r="6091" spans="1:22" s="5" customFormat="1" ht="24" customHeight="1" x14ac:dyDescent="0.2">
      <c r="A6091" s="31">
        <v>6076</v>
      </c>
      <c r="B6091" s="31"/>
      <c r="C6091" s="31"/>
      <c r="D6091" s="31"/>
      <c r="E6091" s="31"/>
      <c r="F6091" s="31"/>
      <c r="G6091" s="32"/>
      <c r="H6091" s="31"/>
      <c r="I6091" s="31"/>
      <c r="J6091" s="31"/>
      <c r="K6091" s="31"/>
      <c r="L6091" s="31"/>
      <c r="M6091" s="31"/>
      <c r="N6091" s="33"/>
      <c r="O6091" s="33"/>
      <c r="P6091" s="33"/>
      <c r="Q6091" s="33"/>
      <c r="R6091" s="33"/>
      <c r="S6091" s="34" t="str">
        <f t="shared" si="1151"/>
        <v/>
      </c>
      <c r="T6091" s="35">
        <f t="shared" si="1152"/>
        <v>0</v>
      </c>
      <c r="U6091" s="36" t="e">
        <f>INDEX([1]ราคาที่ดิน!$B:$G,MATCH($C6091,[1]ราคาที่ดิน!$A:$A,0),MATCH($B6091,[1]ราคาที่ดิน!$B$1:$G$1,0))</f>
        <v>#N/A</v>
      </c>
      <c r="V6091" s="37" t="e">
        <f t="shared" si="1153"/>
        <v>#N/A</v>
      </c>
    </row>
    <row r="6092" spans="1:22" s="5" customFormat="1" ht="24" customHeight="1" x14ac:dyDescent="0.2">
      <c r="A6092" s="31">
        <v>6077</v>
      </c>
      <c r="B6092" s="31"/>
      <c r="C6092" s="31"/>
      <c r="D6092" s="31"/>
      <c r="E6092" s="31"/>
      <c r="F6092" s="31"/>
      <c r="G6092" s="32"/>
      <c r="H6092" s="31"/>
      <c r="I6092" s="31"/>
      <c r="J6092" s="31"/>
      <c r="K6092" s="31"/>
      <c r="L6092" s="31"/>
      <c r="M6092" s="31"/>
      <c r="N6092" s="33"/>
      <c r="O6092" s="33"/>
      <c r="P6092" s="33"/>
      <c r="Q6092" s="33"/>
      <c r="R6092" s="33"/>
      <c r="S6092" s="34" t="str">
        <f t="shared" si="1151"/>
        <v/>
      </c>
      <c r="T6092" s="35">
        <f t="shared" si="1152"/>
        <v>0</v>
      </c>
      <c r="U6092" s="36" t="e">
        <f>INDEX([1]ราคาที่ดิน!$B:$G,MATCH($C6092,[1]ราคาที่ดิน!$A:$A,0),MATCH($B6092,[1]ราคาที่ดิน!$B$1:$G$1,0))</f>
        <v>#N/A</v>
      </c>
      <c r="V6092" s="37" t="e">
        <f t="shared" si="1153"/>
        <v>#N/A</v>
      </c>
    </row>
    <row r="6093" spans="1:22" s="5" customFormat="1" ht="24" customHeight="1" x14ac:dyDescent="0.2">
      <c r="A6093" s="31">
        <v>6078</v>
      </c>
      <c r="B6093" s="31"/>
      <c r="C6093" s="31"/>
      <c r="D6093" s="31"/>
      <c r="E6093" s="31"/>
      <c r="F6093" s="31"/>
      <c r="G6093" s="32"/>
      <c r="H6093" s="31"/>
      <c r="I6093" s="31"/>
      <c r="J6093" s="31"/>
      <c r="K6093" s="31"/>
      <c r="L6093" s="31"/>
      <c r="M6093" s="31"/>
      <c r="N6093" s="33"/>
      <c r="O6093" s="33"/>
      <c r="P6093" s="33"/>
      <c r="Q6093" s="33"/>
      <c r="R6093" s="33"/>
      <c r="S6093" s="34" t="str">
        <f t="shared" si="1151"/>
        <v/>
      </c>
      <c r="T6093" s="35">
        <f t="shared" si="1152"/>
        <v>0</v>
      </c>
      <c r="U6093" s="36" t="e">
        <f>INDEX([1]ราคาที่ดิน!$B:$G,MATCH($C6093,[1]ราคาที่ดิน!$A:$A,0),MATCH($B6093,[1]ราคาที่ดิน!$B$1:$G$1,0))</f>
        <v>#N/A</v>
      </c>
      <c r="V6093" s="37" t="e">
        <f t="shared" si="1153"/>
        <v>#N/A</v>
      </c>
    </row>
    <row r="6094" spans="1:22" s="5" customFormat="1" ht="24" customHeight="1" x14ac:dyDescent="0.2">
      <c r="A6094" s="31">
        <v>6079</v>
      </c>
      <c r="B6094" s="31"/>
      <c r="C6094" s="31"/>
      <c r="D6094" s="31"/>
      <c r="E6094" s="31"/>
      <c r="F6094" s="31"/>
      <c r="G6094" s="32"/>
      <c r="H6094" s="31"/>
      <c r="I6094" s="31"/>
      <c r="J6094" s="31"/>
      <c r="K6094" s="31"/>
      <c r="L6094" s="31"/>
      <c r="M6094" s="31"/>
      <c r="N6094" s="33"/>
      <c r="O6094" s="33"/>
      <c r="P6094" s="33"/>
      <c r="Q6094" s="33"/>
      <c r="R6094" s="33"/>
      <c r="S6094" s="34" t="str">
        <f t="shared" si="1151"/>
        <v/>
      </c>
      <c r="T6094" s="35">
        <f t="shared" si="1152"/>
        <v>0</v>
      </c>
      <c r="U6094" s="36" t="e">
        <f>INDEX([1]ราคาที่ดิน!$B:$G,MATCH($C6094,[1]ราคาที่ดิน!$A:$A,0),MATCH($B6094,[1]ราคาที่ดิน!$B$1:$G$1,0))</f>
        <v>#N/A</v>
      </c>
      <c r="V6094" s="37" t="e">
        <f t="shared" si="1153"/>
        <v>#N/A</v>
      </c>
    </row>
    <row r="6095" spans="1:22" s="5" customFormat="1" ht="24" customHeight="1" x14ac:dyDescent="0.2">
      <c r="A6095" s="31">
        <v>6080</v>
      </c>
      <c r="B6095" s="31"/>
      <c r="C6095" s="31"/>
      <c r="D6095" s="31"/>
      <c r="E6095" s="31"/>
      <c r="F6095" s="31"/>
      <c r="G6095" s="32"/>
      <c r="H6095" s="31"/>
      <c r="I6095" s="31"/>
      <c r="J6095" s="31"/>
      <c r="K6095" s="31"/>
      <c r="L6095" s="31"/>
      <c r="M6095" s="31"/>
      <c r="N6095" s="33"/>
      <c r="O6095" s="33"/>
      <c r="P6095" s="33"/>
      <c r="Q6095" s="33"/>
      <c r="R6095" s="33"/>
      <c r="S6095" s="34" t="str">
        <f t="shared" ref="S6095:S6158" si="1154">IF(N6095&gt;=1,"1",IF(O6095&gt;=1,"2",IF(P6095&gt;=1,"3",IF(Q6095&gt;=1,"4",IF(R6095&gt;=1,"5","")))))</f>
        <v/>
      </c>
      <c r="T6095" s="35">
        <f t="shared" ref="T6095:T6158" si="1155">N6095+O6095+P6095+Q6095+R6095</f>
        <v>0</v>
      </c>
      <c r="U6095" s="36" t="e">
        <f>INDEX([1]ราคาที่ดิน!$B:$G,MATCH($C6095,[1]ราคาที่ดิน!$A:$A,0),MATCH($B6095,[1]ราคาที่ดิน!$B$1:$G$1,0))</f>
        <v>#N/A</v>
      </c>
      <c r="V6095" s="37" t="e">
        <f t="shared" si="1153"/>
        <v>#N/A</v>
      </c>
    </row>
    <row r="6096" spans="1:22" s="5" customFormat="1" ht="24" customHeight="1" x14ac:dyDescent="0.2">
      <c r="A6096" s="31">
        <v>6081</v>
      </c>
      <c r="B6096" s="31"/>
      <c r="C6096" s="31"/>
      <c r="D6096" s="31"/>
      <c r="E6096" s="31"/>
      <c r="F6096" s="31"/>
      <c r="G6096" s="32"/>
      <c r="H6096" s="31"/>
      <c r="I6096" s="31"/>
      <c r="J6096" s="31"/>
      <c r="K6096" s="31"/>
      <c r="L6096" s="31"/>
      <c r="M6096" s="31"/>
      <c r="N6096" s="33"/>
      <c r="O6096" s="33"/>
      <c r="P6096" s="33"/>
      <c r="Q6096" s="33"/>
      <c r="R6096" s="33"/>
      <c r="S6096" s="34" t="str">
        <f t="shared" si="1154"/>
        <v/>
      </c>
      <c r="T6096" s="35">
        <f t="shared" si="1155"/>
        <v>0</v>
      </c>
      <c r="U6096" s="36" t="e">
        <f>INDEX([1]ราคาที่ดิน!$B:$G,MATCH($C6096,[1]ราคาที่ดิน!$A:$A,0),MATCH($B6096,[1]ราคาที่ดิน!$B$1:$G$1,0))</f>
        <v>#N/A</v>
      </c>
      <c r="V6096" s="37" t="e">
        <f t="shared" si="1153"/>
        <v>#N/A</v>
      </c>
    </row>
    <row r="6097" spans="1:22" s="5" customFormat="1" ht="24" customHeight="1" x14ac:dyDescent="0.2">
      <c r="A6097" s="31">
        <v>6082</v>
      </c>
      <c r="B6097" s="31"/>
      <c r="C6097" s="31"/>
      <c r="D6097" s="31"/>
      <c r="E6097" s="31"/>
      <c r="F6097" s="31"/>
      <c r="G6097" s="32"/>
      <c r="H6097" s="31"/>
      <c r="I6097" s="31"/>
      <c r="J6097" s="31"/>
      <c r="K6097" s="31"/>
      <c r="L6097" s="31"/>
      <c r="M6097" s="31"/>
      <c r="N6097" s="33"/>
      <c r="O6097" s="33"/>
      <c r="P6097" s="33"/>
      <c r="Q6097" s="33"/>
      <c r="R6097" s="33"/>
      <c r="S6097" s="34" t="str">
        <f t="shared" si="1154"/>
        <v/>
      </c>
      <c r="T6097" s="35">
        <f t="shared" si="1155"/>
        <v>0</v>
      </c>
      <c r="U6097" s="36" t="e">
        <f>INDEX([1]ราคาที่ดิน!$B:$G,MATCH($C6097,[1]ราคาที่ดิน!$A:$A,0),MATCH($B6097,[1]ราคาที่ดิน!$B$1:$G$1,0))</f>
        <v>#N/A</v>
      </c>
      <c r="V6097" s="37" t="e">
        <f t="shared" si="1153"/>
        <v>#N/A</v>
      </c>
    </row>
    <row r="6098" spans="1:22" s="5" customFormat="1" ht="24" customHeight="1" x14ac:dyDescent="0.2">
      <c r="A6098" s="31">
        <v>6083</v>
      </c>
      <c r="B6098" s="31"/>
      <c r="C6098" s="31"/>
      <c r="D6098" s="31"/>
      <c r="E6098" s="31"/>
      <c r="F6098" s="31"/>
      <c r="G6098" s="32"/>
      <c r="H6098" s="31"/>
      <c r="I6098" s="31"/>
      <c r="J6098" s="31"/>
      <c r="K6098" s="31"/>
      <c r="L6098" s="31"/>
      <c r="M6098" s="31"/>
      <c r="N6098" s="33"/>
      <c r="O6098" s="33"/>
      <c r="P6098" s="33"/>
      <c r="Q6098" s="33"/>
      <c r="R6098" s="33"/>
      <c r="S6098" s="34" t="str">
        <f t="shared" si="1154"/>
        <v/>
      </c>
      <c r="T6098" s="35">
        <f t="shared" si="1155"/>
        <v>0</v>
      </c>
      <c r="U6098" s="36" t="e">
        <f>INDEX([1]ราคาที่ดิน!$B:$G,MATCH($C6098,[1]ราคาที่ดิน!$A:$A,0),MATCH($B6098,[1]ราคาที่ดิน!$B$1:$G$1,0))</f>
        <v>#N/A</v>
      </c>
      <c r="V6098" s="37" t="e">
        <f t="shared" si="1153"/>
        <v>#N/A</v>
      </c>
    </row>
    <row r="6099" spans="1:22" s="5" customFormat="1" ht="24" customHeight="1" x14ac:dyDescent="0.2">
      <c r="A6099" s="31">
        <v>6084</v>
      </c>
      <c r="B6099" s="31"/>
      <c r="C6099" s="31"/>
      <c r="D6099" s="31"/>
      <c r="E6099" s="31"/>
      <c r="F6099" s="31"/>
      <c r="G6099" s="32"/>
      <c r="H6099" s="31"/>
      <c r="I6099" s="31"/>
      <c r="J6099" s="31"/>
      <c r="K6099" s="31"/>
      <c r="L6099" s="31"/>
      <c r="M6099" s="31"/>
      <c r="N6099" s="33"/>
      <c r="O6099" s="33"/>
      <c r="P6099" s="33"/>
      <c r="Q6099" s="33"/>
      <c r="R6099" s="33"/>
      <c r="S6099" s="34" t="str">
        <f t="shared" si="1154"/>
        <v/>
      </c>
      <c r="T6099" s="35">
        <f t="shared" si="1155"/>
        <v>0</v>
      </c>
      <c r="U6099" s="36" t="e">
        <f>INDEX([1]ราคาที่ดิน!$B:$G,MATCH($C6099,[1]ราคาที่ดิน!$A:$A,0),MATCH($B6099,[1]ราคาที่ดิน!$B$1:$G$1,0))</f>
        <v>#N/A</v>
      </c>
      <c r="V6099" s="37" t="e">
        <f t="shared" ref="V6099:V6162" si="1156">$T6099*$U6099</f>
        <v>#N/A</v>
      </c>
    </row>
    <row r="6100" spans="1:22" s="5" customFormat="1" ht="24" customHeight="1" x14ac:dyDescent="0.2">
      <c r="A6100" s="31">
        <v>6085</v>
      </c>
      <c r="B6100" s="31"/>
      <c r="C6100" s="31"/>
      <c r="D6100" s="31"/>
      <c r="E6100" s="31"/>
      <c r="F6100" s="31"/>
      <c r="G6100" s="32"/>
      <c r="H6100" s="31"/>
      <c r="I6100" s="31"/>
      <c r="J6100" s="31"/>
      <c r="K6100" s="31"/>
      <c r="L6100" s="31"/>
      <c r="M6100" s="31"/>
      <c r="N6100" s="33"/>
      <c r="O6100" s="33"/>
      <c r="P6100" s="33"/>
      <c r="Q6100" s="33"/>
      <c r="R6100" s="33"/>
      <c r="S6100" s="34" t="str">
        <f t="shared" si="1154"/>
        <v/>
      </c>
      <c r="T6100" s="35">
        <f t="shared" si="1155"/>
        <v>0</v>
      </c>
      <c r="U6100" s="36" t="e">
        <f>INDEX([1]ราคาที่ดิน!$B:$G,MATCH($C6100,[1]ราคาที่ดิน!$A:$A,0),MATCH($B6100,[1]ราคาที่ดิน!$B$1:$G$1,0))</f>
        <v>#N/A</v>
      </c>
      <c r="V6100" s="37" t="e">
        <f t="shared" si="1156"/>
        <v>#N/A</v>
      </c>
    </row>
    <row r="6101" spans="1:22" s="5" customFormat="1" ht="24" customHeight="1" x14ac:dyDescent="0.2">
      <c r="A6101" s="31">
        <v>6086</v>
      </c>
      <c r="B6101" s="31"/>
      <c r="C6101" s="31"/>
      <c r="D6101" s="31"/>
      <c r="E6101" s="31"/>
      <c r="F6101" s="31"/>
      <c r="G6101" s="32"/>
      <c r="H6101" s="31"/>
      <c r="I6101" s="31"/>
      <c r="J6101" s="31"/>
      <c r="K6101" s="31"/>
      <c r="L6101" s="31"/>
      <c r="M6101" s="31"/>
      <c r="N6101" s="33"/>
      <c r="O6101" s="33"/>
      <c r="P6101" s="33"/>
      <c r="Q6101" s="33"/>
      <c r="R6101" s="33"/>
      <c r="S6101" s="34" t="str">
        <f t="shared" si="1154"/>
        <v/>
      </c>
      <c r="T6101" s="35">
        <f t="shared" si="1155"/>
        <v>0</v>
      </c>
      <c r="U6101" s="36" t="e">
        <f>INDEX([1]ราคาที่ดิน!$B:$G,MATCH($C6101,[1]ราคาที่ดิน!$A:$A,0),MATCH($B6101,[1]ราคาที่ดิน!$B$1:$G$1,0))</f>
        <v>#N/A</v>
      </c>
      <c r="V6101" s="37" t="e">
        <f t="shared" si="1156"/>
        <v>#N/A</v>
      </c>
    </row>
    <row r="6102" spans="1:22" s="5" customFormat="1" ht="24" customHeight="1" x14ac:dyDescent="0.2">
      <c r="A6102" s="31">
        <v>6087</v>
      </c>
      <c r="B6102" s="31"/>
      <c r="C6102" s="31"/>
      <c r="D6102" s="31"/>
      <c r="E6102" s="31"/>
      <c r="F6102" s="31"/>
      <c r="G6102" s="32"/>
      <c r="H6102" s="31"/>
      <c r="I6102" s="31"/>
      <c r="J6102" s="31"/>
      <c r="K6102" s="31"/>
      <c r="L6102" s="31"/>
      <c r="M6102" s="31"/>
      <c r="N6102" s="33"/>
      <c r="O6102" s="33"/>
      <c r="P6102" s="33"/>
      <c r="Q6102" s="33"/>
      <c r="R6102" s="33"/>
      <c r="S6102" s="34" t="str">
        <f t="shared" si="1154"/>
        <v/>
      </c>
      <c r="T6102" s="35">
        <f t="shared" si="1155"/>
        <v>0</v>
      </c>
      <c r="U6102" s="36" t="e">
        <f>INDEX([1]ราคาที่ดิน!$B:$G,MATCH($C6102,[1]ราคาที่ดิน!$A:$A,0),MATCH($B6102,[1]ราคาที่ดิน!$B$1:$G$1,0))</f>
        <v>#N/A</v>
      </c>
      <c r="V6102" s="37" t="e">
        <f t="shared" si="1156"/>
        <v>#N/A</v>
      </c>
    </row>
    <row r="6103" spans="1:22" s="5" customFormat="1" ht="24" customHeight="1" x14ac:dyDescent="0.2">
      <c r="A6103" s="31">
        <v>6088</v>
      </c>
      <c r="B6103" s="31"/>
      <c r="C6103" s="31"/>
      <c r="D6103" s="31"/>
      <c r="E6103" s="31"/>
      <c r="F6103" s="31"/>
      <c r="G6103" s="32"/>
      <c r="H6103" s="31"/>
      <c r="I6103" s="31"/>
      <c r="J6103" s="31"/>
      <c r="K6103" s="31"/>
      <c r="L6103" s="31"/>
      <c r="M6103" s="31"/>
      <c r="N6103" s="33"/>
      <c r="O6103" s="33"/>
      <c r="P6103" s="33"/>
      <c r="Q6103" s="33"/>
      <c r="R6103" s="33"/>
      <c r="S6103" s="34" t="str">
        <f t="shared" si="1154"/>
        <v/>
      </c>
      <c r="T6103" s="35">
        <f t="shared" si="1155"/>
        <v>0</v>
      </c>
      <c r="U6103" s="36" t="e">
        <f>INDEX([1]ราคาที่ดิน!$B:$G,MATCH($C6103,[1]ราคาที่ดิน!$A:$A,0),MATCH($B6103,[1]ราคาที่ดิน!$B$1:$G$1,0))</f>
        <v>#N/A</v>
      </c>
      <c r="V6103" s="37" t="e">
        <f t="shared" si="1156"/>
        <v>#N/A</v>
      </c>
    </row>
    <row r="6104" spans="1:22" s="5" customFormat="1" ht="24" customHeight="1" x14ac:dyDescent="0.2">
      <c r="A6104" s="31">
        <v>6089</v>
      </c>
      <c r="B6104" s="31"/>
      <c r="C6104" s="31"/>
      <c r="D6104" s="31"/>
      <c r="E6104" s="31"/>
      <c r="F6104" s="31"/>
      <c r="G6104" s="32"/>
      <c r="H6104" s="31"/>
      <c r="I6104" s="31"/>
      <c r="J6104" s="31"/>
      <c r="K6104" s="31"/>
      <c r="L6104" s="31"/>
      <c r="M6104" s="31"/>
      <c r="N6104" s="33"/>
      <c r="O6104" s="33"/>
      <c r="P6104" s="33"/>
      <c r="Q6104" s="33"/>
      <c r="R6104" s="33"/>
      <c r="S6104" s="34" t="str">
        <f t="shared" si="1154"/>
        <v/>
      </c>
      <c r="T6104" s="35">
        <f t="shared" si="1155"/>
        <v>0</v>
      </c>
      <c r="U6104" s="36" t="e">
        <f>INDEX([1]ราคาที่ดิน!$B:$G,MATCH($C6104,[1]ราคาที่ดิน!$A:$A,0),MATCH($B6104,[1]ราคาที่ดิน!$B$1:$G$1,0))</f>
        <v>#N/A</v>
      </c>
      <c r="V6104" s="37" t="e">
        <f t="shared" si="1156"/>
        <v>#N/A</v>
      </c>
    </row>
    <row r="6105" spans="1:22" s="5" customFormat="1" ht="24" customHeight="1" x14ac:dyDescent="0.2">
      <c r="A6105" s="31">
        <v>6090</v>
      </c>
      <c r="B6105" s="31"/>
      <c r="C6105" s="31"/>
      <c r="D6105" s="31"/>
      <c r="E6105" s="31"/>
      <c r="F6105" s="31"/>
      <c r="G6105" s="32"/>
      <c r="H6105" s="31"/>
      <c r="I6105" s="31"/>
      <c r="J6105" s="31"/>
      <c r="K6105" s="31"/>
      <c r="L6105" s="31"/>
      <c r="M6105" s="31"/>
      <c r="N6105" s="33"/>
      <c r="O6105" s="33"/>
      <c r="P6105" s="33"/>
      <c r="Q6105" s="33"/>
      <c r="R6105" s="33"/>
      <c r="S6105" s="34" t="str">
        <f t="shared" si="1154"/>
        <v/>
      </c>
      <c r="T6105" s="35">
        <f t="shared" si="1155"/>
        <v>0</v>
      </c>
      <c r="U6105" s="36" t="e">
        <f>INDEX([1]ราคาที่ดิน!$B:$G,MATCH($C6105,[1]ราคาที่ดิน!$A:$A,0),MATCH($B6105,[1]ราคาที่ดิน!$B$1:$G$1,0))</f>
        <v>#N/A</v>
      </c>
      <c r="V6105" s="37" t="e">
        <f t="shared" si="1156"/>
        <v>#N/A</v>
      </c>
    </row>
    <row r="6106" spans="1:22" s="5" customFormat="1" ht="24" customHeight="1" x14ac:dyDescent="0.2">
      <c r="A6106" s="31">
        <v>6091</v>
      </c>
      <c r="B6106" s="31"/>
      <c r="C6106" s="31"/>
      <c r="D6106" s="31"/>
      <c r="E6106" s="31"/>
      <c r="F6106" s="31"/>
      <c r="G6106" s="32"/>
      <c r="H6106" s="31"/>
      <c r="I6106" s="31"/>
      <c r="J6106" s="31"/>
      <c r="K6106" s="31"/>
      <c r="L6106" s="31"/>
      <c r="M6106" s="31"/>
      <c r="N6106" s="33"/>
      <c r="O6106" s="33"/>
      <c r="P6106" s="33"/>
      <c r="Q6106" s="33"/>
      <c r="R6106" s="33"/>
      <c r="S6106" s="34" t="str">
        <f t="shared" si="1154"/>
        <v/>
      </c>
      <c r="T6106" s="35">
        <f t="shared" si="1155"/>
        <v>0</v>
      </c>
      <c r="U6106" s="36" t="e">
        <f>INDEX([1]ราคาที่ดิน!$B:$G,MATCH($C6106,[1]ราคาที่ดิน!$A:$A,0),MATCH($B6106,[1]ราคาที่ดิน!$B$1:$G$1,0))</f>
        <v>#N/A</v>
      </c>
      <c r="V6106" s="37" t="e">
        <f t="shared" si="1156"/>
        <v>#N/A</v>
      </c>
    </row>
    <row r="6107" spans="1:22" s="5" customFormat="1" ht="24" customHeight="1" x14ac:dyDescent="0.2">
      <c r="A6107" s="31">
        <v>6092</v>
      </c>
      <c r="B6107" s="31"/>
      <c r="C6107" s="31"/>
      <c r="D6107" s="31"/>
      <c r="E6107" s="31"/>
      <c r="F6107" s="31"/>
      <c r="G6107" s="32"/>
      <c r="H6107" s="31"/>
      <c r="I6107" s="31"/>
      <c r="J6107" s="31"/>
      <c r="K6107" s="31"/>
      <c r="L6107" s="31"/>
      <c r="M6107" s="31"/>
      <c r="N6107" s="33"/>
      <c r="O6107" s="33"/>
      <c r="P6107" s="33"/>
      <c r="Q6107" s="33"/>
      <c r="R6107" s="33"/>
      <c r="S6107" s="34" t="str">
        <f t="shared" si="1154"/>
        <v/>
      </c>
      <c r="T6107" s="35">
        <f t="shared" si="1155"/>
        <v>0</v>
      </c>
      <c r="U6107" s="36" t="e">
        <f>INDEX([1]ราคาที่ดิน!$B:$G,MATCH($C6107,[1]ราคาที่ดิน!$A:$A,0),MATCH($B6107,[1]ราคาที่ดิน!$B$1:$G$1,0))</f>
        <v>#N/A</v>
      </c>
      <c r="V6107" s="37" t="e">
        <f t="shared" si="1156"/>
        <v>#N/A</v>
      </c>
    </row>
    <row r="6108" spans="1:22" s="5" customFormat="1" ht="24" customHeight="1" x14ac:dyDescent="0.2">
      <c r="A6108" s="31">
        <v>6093</v>
      </c>
      <c r="B6108" s="31"/>
      <c r="C6108" s="31"/>
      <c r="D6108" s="31"/>
      <c r="E6108" s="31"/>
      <c r="F6108" s="31"/>
      <c r="G6108" s="32"/>
      <c r="H6108" s="31"/>
      <c r="I6108" s="31"/>
      <c r="J6108" s="31"/>
      <c r="K6108" s="31"/>
      <c r="L6108" s="31"/>
      <c r="M6108" s="31"/>
      <c r="N6108" s="33"/>
      <c r="O6108" s="33"/>
      <c r="P6108" s="33"/>
      <c r="Q6108" s="33"/>
      <c r="R6108" s="33"/>
      <c r="S6108" s="34" t="str">
        <f t="shared" si="1154"/>
        <v/>
      </c>
      <c r="T6108" s="35">
        <f t="shared" si="1155"/>
        <v>0</v>
      </c>
      <c r="U6108" s="36" t="e">
        <f>INDEX([1]ราคาที่ดิน!$B:$G,MATCH($C6108,[1]ราคาที่ดิน!$A:$A,0),MATCH($B6108,[1]ราคาที่ดิน!$B$1:$G$1,0))</f>
        <v>#N/A</v>
      </c>
      <c r="V6108" s="37" t="e">
        <f t="shared" si="1156"/>
        <v>#N/A</v>
      </c>
    </row>
    <row r="6109" spans="1:22" s="5" customFormat="1" ht="24" customHeight="1" x14ac:dyDescent="0.2">
      <c r="A6109" s="31">
        <v>6094</v>
      </c>
      <c r="B6109" s="31"/>
      <c r="C6109" s="31"/>
      <c r="D6109" s="31"/>
      <c r="E6109" s="31"/>
      <c r="F6109" s="31"/>
      <c r="G6109" s="32"/>
      <c r="H6109" s="31"/>
      <c r="I6109" s="31"/>
      <c r="J6109" s="31"/>
      <c r="K6109" s="31"/>
      <c r="L6109" s="31"/>
      <c r="M6109" s="31"/>
      <c r="N6109" s="33"/>
      <c r="O6109" s="33"/>
      <c r="P6109" s="33"/>
      <c r="Q6109" s="33"/>
      <c r="R6109" s="33"/>
      <c r="S6109" s="34" t="str">
        <f t="shared" si="1154"/>
        <v/>
      </c>
      <c r="T6109" s="35">
        <f t="shared" si="1155"/>
        <v>0</v>
      </c>
      <c r="U6109" s="36" t="e">
        <f>INDEX([1]ราคาที่ดิน!$B:$G,MATCH($C6109,[1]ราคาที่ดิน!$A:$A,0),MATCH($B6109,[1]ราคาที่ดิน!$B$1:$G$1,0))</f>
        <v>#N/A</v>
      </c>
      <c r="V6109" s="37" t="e">
        <f t="shared" si="1156"/>
        <v>#N/A</v>
      </c>
    </row>
    <row r="6110" spans="1:22" s="5" customFormat="1" ht="24" customHeight="1" x14ac:dyDescent="0.2">
      <c r="A6110" s="31">
        <v>6095</v>
      </c>
      <c r="B6110" s="31"/>
      <c r="C6110" s="31"/>
      <c r="D6110" s="31"/>
      <c r="E6110" s="31"/>
      <c r="F6110" s="31"/>
      <c r="G6110" s="32"/>
      <c r="H6110" s="31"/>
      <c r="I6110" s="31"/>
      <c r="J6110" s="31"/>
      <c r="K6110" s="31"/>
      <c r="L6110" s="31"/>
      <c r="M6110" s="31"/>
      <c r="N6110" s="33"/>
      <c r="O6110" s="33"/>
      <c r="P6110" s="33"/>
      <c r="Q6110" s="33"/>
      <c r="R6110" s="33"/>
      <c r="S6110" s="34" t="str">
        <f t="shared" si="1154"/>
        <v/>
      </c>
      <c r="T6110" s="35">
        <f t="shared" si="1155"/>
        <v>0</v>
      </c>
      <c r="U6110" s="36" t="e">
        <f>INDEX([1]ราคาที่ดิน!$B:$G,MATCH($C6110,[1]ราคาที่ดิน!$A:$A,0),MATCH($B6110,[1]ราคาที่ดิน!$B$1:$G$1,0))</f>
        <v>#N/A</v>
      </c>
      <c r="V6110" s="37" t="e">
        <f t="shared" si="1156"/>
        <v>#N/A</v>
      </c>
    </row>
    <row r="6111" spans="1:22" s="5" customFormat="1" ht="24" customHeight="1" x14ac:dyDescent="0.2">
      <c r="A6111" s="31">
        <v>6096</v>
      </c>
      <c r="B6111" s="31"/>
      <c r="C6111" s="31"/>
      <c r="D6111" s="31"/>
      <c r="E6111" s="31"/>
      <c r="F6111" s="31"/>
      <c r="G6111" s="32"/>
      <c r="H6111" s="31"/>
      <c r="I6111" s="31"/>
      <c r="J6111" s="31"/>
      <c r="K6111" s="31"/>
      <c r="L6111" s="31"/>
      <c r="M6111" s="31"/>
      <c r="N6111" s="33"/>
      <c r="O6111" s="33"/>
      <c r="P6111" s="33"/>
      <c r="Q6111" s="33"/>
      <c r="R6111" s="33"/>
      <c r="S6111" s="34" t="str">
        <f t="shared" si="1154"/>
        <v/>
      </c>
      <c r="T6111" s="35">
        <f t="shared" si="1155"/>
        <v>0</v>
      </c>
      <c r="U6111" s="36" t="e">
        <f>INDEX([1]ราคาที่ดิน!$B:$G,MATCH($C6111,[1]ราคาที่ดิน!$A:$A,0),MATCH($B6111,[1]ราคาที่ดิน!$B$1:$G$1,0))</f>
        <v>#N/A</v>
      </c>
      <c r="V6111" s="37" t="e">
        <f t="shared" si="1156"/>
        <v>#N/A</v>
      </c>
    </row>
    <row r="6112" spans="1:22" s="5" customFormat="1" ht="24" customHeight="1" x14ac:dyDescent="0.2">
      <c r="A6112" s="31">
        <v>6097</v>
      </c>
      <c r="B6112" s="31"/>
      <c r="C6112" s="31"/>
      <c r="D6112" s="31"/>
      <c r="E6112" s="31"/>
      <c r="F6112" s="31"/>
      <c r="G6112" s="32"/>
      <c r="H6112" s="31"/>
      <c r="I6112" s="31"/>
      <c r="J6112" s="31"/>
      <c r="K6112" s="31"/>
      <c r="L6112" s="31"/>
      <c r="M6112" s="31"/>
      <c r="N6112" s="33"/>
      <c r="O6112" s="33"/>
      <c r="P6112" s="33"/>
      <c r="Q6112" s="33"/>
      <c r="R6112" s="33"/>
      <c r="S6112" s="34" t="str">
        <f t="shared" si="1154"/>
        <v/>
      </c>
      <c r="T6112" s="35">
        <f t="shared" si="1155"/>
        <v>0</v>
      </c>
      <c r="U6112" s="36" t="e">
        <f>INDEX([1]ราคาที่ดิน!$B:$G,MATCH($C6112,[1]ราคาที่ดิน!$A:$A,0),MATCH($B6112,[1]ราคาที่ดิน!$B$1:$G$1,0))</f>
        <v>#N/A</v>
      </c>
      <c r="V6112" s="37" t="e">
        <f t="shared" si="1156"/>
        <v>#N/A</v>
      </c>
    </row>
    <row r="6113" spans="1:22" s="5" customFormat="1" ht="24" customHeight="1" x14ac:dyDescent="0.2">
      <c r="A6113" s="31">
        <v>6098</v>
      </c>
      <c r="B6113" s="31"/>
      <c r="C6113" s="31"/>
      <c r="D6113" s="31"/>
      <c r="E6113" s="31"/>
      <c r="F6113" s="31"/>
      <c r="G6113" s="32"/>
      <c r="H6113" s="31"/>
      <c r="I6113" s="31"/>
      <c r="J6113" s="31"/>
      <c r="K6113" s="31"/>
      <c r="L6113" s="31"/>
      <c r="M6113" s="31"/>
      <c r="N6113" s="33"/>
      <c r="O6113" s="33"/>
      <c r="P6113" s="33"/>
      <c r="Q6113" s="33"/>
      <c r="R6113" s="33"/>
      <c r="S6113" s="34" t="str">
        <f t="shared" si="1154"/>
        <v/>
      </c>
      <c r="T6113" s="35">
        <f t="shared" si="1155"/>
        <v>0</v>
      </c>
      <c r="U6113" s="36" t="e">
        <f>INDEX([1]ราคาที่ดิน!$B:$G,MATCH($C6113,[1]ราคาที่ดิน!$A:$A,0),MATCH($B6113,[1]ราคาที่ดิน!$B$1:$G$1,0))</f>
        <v>#N/A</v>
      </c>
      <c r="V6113" s="37" t="e">
        <f t="shared" si="1156"/>
        <v>#N/A</v>
      </c>
    </row>
    <row r="6114" spans="1:22" s="5" customFormat="1" ht="24" customHeight="1" x14ac:dyDescent="0.2">
      <c r="A6114" s="31">
        <v>6099</v>
      </c>
      <c r="B6114" s="31"/>
      <c r="C6114" s="31"/>
      <c r="D6114" s="31"/>
      <c r="E6114" s="31"/>
      <c r="F6114" s="31"/>
      <c r="G6114" s="32"/>
      <c r="H6114" s="31"/>
      <c r="I6114" s="31"/>
      <c r="J6114" s="31"/>
      <c r="K6114" s="31"/>
      <c r="L6114" s="31"/>
      <c r="M6114" s="31"/>
      <c r="N6114" s="33"/>
      <c r="O6114" s="33"/>
      <c r="P6114" s="33"/>
      <c r="Q6114" s="33"/>
      <c r="R6114" s="33"/>
      <c r="S6114" s="34" t="str">
        <f t="shared" si="1154"/>
        <v/>
      </c>
      <c r="T6114" s="35">
        <f t="shared" si="1155"/>
        <v>0</v>
      </c>
      <c r="U6114" s="36" t="e">
        <f>INDEX([1]ราคาที่ดิน!$B:$G,MATCH($C6114,[1]ราคาที่ดิน!$A:$A,0),MATCH($B6114,[1]ราคาที่ดิน!$B$1:$G$1,0))</f>
        <v>#N/A</v>
      </c>
      <c r="V6114" s="37" t="e">
        <f t="shared" si="1156"/>
        <v>#N/A</v>
      </c>
    </row>
    <row r="6115" spans="1:22" s="5" customFormat="1" ht="24" customHeight="1" x14ac:dyDescent="0.2">
      <c r="A6115" s="31">
        <v>6100</v>
      </c>
      <c r="B6115" s="31"/>
      <c r="C6115" s="31"/>
      <c r="D6115" s="31"/>
      <c r="E6115" s="31"/>
      <c r="F6115" s="31"/>
      <c r="G6115" s="32"/>
      <c r="H6115" s="31"/>
      <c r="I6115" s="31"/>
      <c r="J6115" s="31"/>
      <c r="K6115" s="31"/>
      <c r="L6115" s="31"/>
      <c r="M6115" s="31"/>
      <c r="N6115" s="33"/>
      <c r="O6115" s="33"/>
      <c r="P6115" s="33"/>
      <c r="Q6115" s="33"/>
      <c r="R6115" s="33"/>
      <c r="S6115" s="34" t="str">
        <f t="shared" si="1154"/>
        <v/>
      </c>
      <c r="T6115" s="35">
        <f t="shared" si="1155"/>
        <v>0</v>
      </c>
      <c r="U6115" s="36" t="e">
        <f>INDEX([1]ราคาที่ดิน!$B:$G,MATCH($C6115,[1]ราคาที่ดิน!$A:$A,0),MATCH($B6115,[1]ราคาที่ดิน!$B$1:$G$1,0))</f>
        <v>#N/A</v>
      </c>
      <c r="V6115" s="37" t="e">
        <f t="shared" si="1156"/>
        <v>#N/A</v>
      </c>
    </row>
    <row r="6116" spans="1:22" s="5" customFormat="1" ht="24" customHeight="1" x14ac:dyDescent="0.2">
      <c r="A6116" s="31">
        <v>6101</v>
      </c>
      <c r="B6116" s="31"/>
      <c r="C6116" s="31"/>
      <c r="D6116" s="31"/>
      <c r="E6116" s="31"/>
      <c r="F6116" s="31"/>
      <c r="G6116" s="32"/>
      <c r="H6116" s="31"/>
      <c r="I6116" s="31"/>
      <c r="J6116" s="31"/>
      <c r="K6116" s="31"/>
      <c r="L6116" s="31"/>
      <c r="M6116" s="31"/>
      <c r="N6116" s="33"/>
      <c r="O6116" s="33"/>
      <c r="P6116" s="33"/>
      <c r="Q6116" s="33"/>
      <c r="R6116" s="33"/>
      <c r="S6116" s="34" t="str">
        <f t="shared" si="1154"/>
        <v/>
      </c>
      <c r="T6116" s="35">
        <f t="shared" si="1155"/>
        <v>0</v>
      </c>
      <c r="U6116" s="36" t="e">
        <f>INDEX([1]ราคาที่ดิน!$B:$G,MATCH($C6116,[1]ราคาที่ดิน!$A:$A,0),MATCH($B6116,[1]ราคาที่ดิน!$B$1:$G$1,0))</f>
        <v>#N/A</v>
      </c>
      <c r="V6116" s="37" t="e">
        <f t="shared" si="1156"/>
        <v>#N/A</v>
      </c>
    </row>
    <row r="6117" spans="1:22" s="5" customFormat="1" ht="24" customHeight="1" x14ac:dyDescent="0.2">
      <c r="A6117" s="31">
        <v>6102</v>
      </c>
      <c r="B6117" s="31"/>
      <c r="C6117" s="31"/>
      <c r="D6117" s="31"/>
      <c r="E6117" s="31"/>
      <c r="F6117" s="31"/>
      <c r="G6117" s="32"/>
      <c r="H6117" s="31"/>
      <c r="I6117" s="31"/>
      <c r="J6117" s="31"/>
      <c r="K6117" s="31"/>
      <c r="L6117" s="31"/>
      <c r="M6117" s="31"/>
      <c r="N6117" s="33"/>
      <c r="O6117" s="33"/>
      <c r="P6117" s="33"/>
      <c r="Q6117" s="33"/>
      <c r="R6117" s="33"/>
      <c r="S6117" s="34" t="str">
        <f t="shared" si="1154"/>
        <v/>
      </c>
      <c r="T6117" s="35">
        <f t="shared" si="1155"/>
        <v>0</v>
      </c>
      <c r="U6117" s="36" t="e">
        <f>INDEX([1]ราคาที่ดิน!$B:$G,MATCH($C6117,[1]ราคาที่ดิน!$A:$A,0),MATCH($B6117,[1]ราคาที่ดิน!$B$1:$G$1,0))</f>
        <v>#N/A</v>
      </c>
      <c r="V6117" s="37" t="e">
        <f t="shared" si="1156"/>
        <v>#N/A</v>
      </c>
    </row>
    <row r="6118" spans="1:22" s="5" customFormat="1" ht="24" customHeight="1" x14ac:dyDescent="0.2">
      <c r="A6118" s="31">
        <v>6103</v>
      </c>
      <c r="B6118" s="31"/>
      <c r="C6118" s="31"/>
      <c r="D6118" s="31"/>
      <c r="E6118" s="31"/>
      <c r="F6118" s="31"/>
      <c r="G6118" s="32"/>
      <c r="H6118" s="31"/>
      <c r="I6118" s="31"/>
      <c r="J6118" s="31"/>
      <c r="K6118" s="31"/>
      <c r="L6118" s="31"/>
      <c r="M6118" s="31"/>
      <c r="N6118" s="33"/>
      <c r="O6118" s="33"/>
      <c r="P6118" s="33"/>
      <c r="Q6118" s="33"/>
      <c r="R6118" s="33"/>
      <c r="S6118" s="34" t="str">
        <f t="shared" si="1154"/>
        <v/>
      </c>
      <c r="T6118" s="35">
        <f t="shared" si="1155"/>
        <v>0</v>
      </c>
      <c r="U6118" s="36" t="e">
        <f>INDEX([1]ราคาที่ดิน!$B:$G,MATCH($C6118,[1]ราคาที่ดิน!$A:$A,0),MATCH($B6118,[1]ราคาที่ดิน!$B$1:$G$1,0))</f>
        <v>#N/A</v>
      </c>
      <c r="V6118" s="37" t="e">
        <f t="shared" si="1156"/>
        <v>#N/A</v>
      </c>
    </row>
    <row r="6119" spans="1:22" s="5" customFormat="1" ht="24" customHeight="1" x14ac:dyDescent="0.2">
      <c r="A6119" s="31">
        <v>6104</v>
      </c>
      <c r="B6119" s="31"/>
      <c r="C6119" s="31"/>
      <c r="D6119" s="31"/>
      <c r="E6119" s="31"/>
      <c r="F6119" s="31"/>
      <c r="G6119" s="32"/>
      <c r="H6119" s="31"/>
      <c r="I6119" s="31"/>
      <c r="J6119" s="31"/>
      <c r="K6119" s="31"/>
      <c r="L6119" s="31"/>
      <c r="M6119" s="31"/>
      <c r="N6119" s="33"/>
      <c r="O6119" s="33"/>
      <c r="P6119" s="33"/>
      <c r="Q6119" s="33"/>
      <c r="R6119" s="33"/>
      <c r="S6119" s="34" t="str">
        <f t="shared" si="1154"/>
        <v/>
      </c>
      <c r="T6119" s="35">
        <f t="shared" si="1155"/>
        <v>0</v>
      </c>
      <c r="U6119" s="36" t="e">
        <f>INDEX([1]ราคาที่ดิน!$B:$G,MATCH($C6119,[1]ราคาที่ดิน!$A:$A,0),MATCH($B6119,[1]ราคาที่ดิน!$B$1:$G$1,0))</f>
        <v>#N/A</v>
      </c>
      <c r="V6119" s="37" t="e">
        <f t="shared" si="1156"/>
        <v>#N/A</v>
      </c>
    </row>
    <row r="6120" spans="1:22" s="5" customFormat="1" ht="24" customHeight="1" x14ac:dyDescent="0.2">
      <c r="A6120" s="31">
        <v>6105</v>
      </c>
      <c r="B6120" s="31"/>
      <c r="C6120" s="31"/>
      <c r="D6120" s="31"/>
      <c r="E6120" s="31"/>
      <c r="F6120" s="31"/>
      <c r="G6120" s="32"/>
      <c r="H6120" s="31"/>
      <c r="I6120" s="31"/>
      <c r="J6120" s="31"/>
      <c r="K6120" s="31"/>
      <c r="L6120" s="31"/>
      <c r="M6120" s="31"/>
      <c r="N6120" s="33"/>
      <c r="O6120" s="33"/>
      <c r="P6120" s="33"/>
      <c r="Q6120" s="33"/>
      <c r="R6120" s="33"/>
      <c r="S6120" s="34" t="str">
        <f t="shared" si="1154"/>
        <v/>
      </c>
      <c r="T6120" s="35">
        <f t="shared" si="1155"/>
        <v>0</v>
      </c>
      <c r="U6120" s="36" t="e">
        <f>INDEX([1]ราคาที่ดิน!$B:$G,MATCH($C6120,[1]ราคาที่ดิน!$A:$A,0),MATCH($B6120,[1]ราคาที่ดิน!$B$1:$G$1,0))</f>
        <v>#N/A</v>
      </c>
      <c r="V6120" s="37" t="e">
        <f t="shared" si="1156"/>
        <v>#N/A</v>
      </c>
    </row>
    <row r="6121" spans="1:22" s="5" customFormat="1" ht="24" customHeight="1" x14ac:dyDescent="0.2">
      <c r="A6121" s="31">
        <v>6106</v>
      </c>
      <c r="B6121" s="31"/>
      <c r="C6121" s="31"/>
      <c r="D6121" s="31"/>
      <c r="E6121" s="31"/>
      <c r="F6121" s="31"/>
      <c r="G6121" s="32"/>
      <c r="H6121" s="31"/>
      <c r="I6121" s="31"/>
      <c r="J6121" s="31"/>
      <c r="K6121" s="31"/>
      <c r="L6121" s="31"/>
      <c r="M6121" s="31"/>
      <c r="N6121" s="33"/>
      <c r="O6121" s="33"/>
      <c r="P6121" s="33"/>
      <c r="Q6121" s="33"/>
      <c r="R6121" s="33"/>
      <c r="S6121" s="34" t="str">
        <f t="shared" si="1154"/>
        <v/>
      </c>
      <c r="T6121" s="35">
        <f t="shared" si="1155"/>
        <v>0</v>
      </c>
      <c r="U6121" s="36" t="e">
        <f>INDEX([1]ราคาที่ดิน!$B:$G,MATCH($C6121,[1]ราคาที่ดิน!$A:$A,0),MATCH($B6121,[1]ราคาที่ดิน!$B$1:$G$1,0))</f>
        <v>#N/A</v>
      </c>
      <c r="V6121" s="37" t="e">
        <f t="shared" si="1156"/>
        <v>#N/A</v>
      </c>
    </row>
    <row r="6122" spans="1:22" s="5" customFormat="1" ht="24" customHeight="1" x14ac:dyDescent="0.2">
      <c r="A6122" s="31">
        <v>6107</v>
      </c>
      <c r="B6122" s="31"/>
      <c r="C6122" s="31"/>
      <c r="D6122" s="31"/>
      <c r="E6122" s="31"/>
      <c r="F6122" s="31"/>
      <c r="G6122" s="32"/>
      <c r="H6122" s="31"/>
      <c r="I6122" s="31"/>
      <c r="J6122" s="31"/>
      <c r="K6122" s="31"/>
      <c r="L6122" s="31"/>
      <c r="M6122" s="31"/>
      <c r="N6122" s="33"/>
      <c r="O6122" s="33"/>
      <c r="P6122" s="33"/>
      <c r="Q6122" s="33"/>
      <c r="R6122" s="33"/>
      <c r="S6122" s="34" t="str">
        <f t="shared" si="1154"/>
        <v/>
      </c>
      <c r="T6122" s="35">
        <f t="shared" si="1155"/>
        <v>0</v>
      </c>
      <c r="U6122" s="36" t="e">
        <f>INDEX([1]ราคาที่ดิน!$B:$G,MATCH($C6122,[1]ราคาที่ดิน!$A:$A,0),MATCH($B6122,[1]ราคาที่ดิน!$B$1:$G$1,0))</f>
        <v>#N/A</v>
      </c>
      <c r="V6122" s="37" t="e">
        <f t="shared" si="1156"/>
        <v>#N/A</v>
      </c>
    </row>
    <row r="6123" spans="1:22" s="5" customFormat="1" ht="24" customHeight="1" x14ac:dyDescent="0.2">
      <c r="A6123" s="31">
        <v>6108</v>
      </c>
      <c r="B6123" s="31"/>
      <c r="C6123" s="31"/>
      <c r="D6123" s="31"/>
      <c r="E6123" s="31"/>
      <c r="F6123" s="31"/>
      <c r="G6123" s="32"/>
      <c r="H6123" s="31"/>
      <c r="I6123" s="31"/>
      <c r="J6123" s="31"/>
      <c r="K6123" s="31"/>
      <c r="L6123" s="31"/>
      <c r="M6123" s="31"/>
      <c r="N6123" s="33"/>
      <c r="O6123" s="33"/>
      <c r="P6123" s="33"/>
      <c r="Q6123" s="33"/>
      <c r="R6123" s="33"/>
      <c r="S6123" s="34" t="str">
        <f t="shared" si="1154"/>
        <v/>
      </c>
      <c r="T6123" s="35">
        <f t="shared" si="1155"/>
        <v>0</v>
      </c>
      <c r="U6123" s="36" t="e">
        <f>INDEX([1]ราคาที่ดิน!$B:$G,MATCH($C6123,[1]ราคาที่ดิน!$A:$A,0),MATCH($B6123,[1]ราคาที่ดิน!$B$1:$G$1,0))</f>
        <v>#N/A</v>
      </c>
      <c r="V6123" s="37" t="e">
        <f t="shared" si="1156"/>
        <v>#N/A</v>
      </c>
    </row>
    <row r="6124" spans="1:22" s="5" customFormat="1" ht="24" customHeight="1" x14ac:dyDescent="0.2">
      <c r="A6124" s="31">
        <v>6109</v>
      </c>
      <c r="B6124" s="31"/>
      <c r="C6124" s="31"/>
      <c r="D6124" s="31"/>
      <c r="E6124" s="31"/>
      <c r="F6124" s="31"/>
      <c r="G6124" s="32"/>
      <c r="H6124" s="31"/>
      <c r="I6124" s="31"/>
      <c r="J6124" s="31"/>
      <c r="K6124" s="31"/>
      <c r="L6124" s="31"/>
      <c r="M6124" s="31"/>
      <c r="N6124" s="33"/>
      <c r="O6124" s="33"/>
      <c r="P6124" s="33"/>
      <c r="Q6124" s="33"/>
      <c r="R6124" s="33"/>
      <c r="S6124" s="34" t="str">
        <f t="shared" si="1154"/>
        <v/>
      </c>
      <c r="T6124" s="35">
        <f t="shared" si="1155"/>
        <v>0</v>
      </c>
      <c r="U6124" s="36" t="e">
        <f>INDEX([1]ราคาที่ดิน!$B:$G,MATCH($C6124,[1]ราคาที่ดิน!$A:$A,0),MATCH($B6124,[1]ราคาที่ดิน!$B$1:$G$1,0))</f>
        <v>#N/A</v>
      </c>
      <c r="V6124" s="37" t="e">
        <f t="shared" si="1156"/>
        <v>#N/A</v>
      </c>
    </row>
    <row r="6125" spans="1:22" s="5" customFormat="1" ht="24" customHeight="1" x14ac:dyDescent="0.2">
      <c r="A6125" s="31">
        <v>6110</v>
      </c>
      <c r="B6125" s="31"/>
      <c r="C6125" s="31"/>
      <c r="D6125" s="31"/>
      <c r="E6125" s="31"/>
      <c r="F6125" s="31"/>
      <c r="G6125" s="32"/>
      <c r="H6125" s="31"/>
      <c r="I6125" s="31"/>
      <c r="J6125" s="31"/>
      <c r="K6125" s="31"/>
      <c r="L6125" s="31"/>
      <c r="M6125" s="31"/>
      <c r="N6125" s="33"/>
      <c r="O6125" s="33"/>
      <c r="P6125" s="33"/>
      <c r="Q6125" s="33"/>
      <c r="R6125" s="33"/>
      <c r="S6125" s="34" t="str">
        <f t="shared" si="1154"/>
        <v/>
      </c>
      <c r="T6125" s="35">
        <f t="shared" si="1155"/>
        <v>0</v>
      </c>
      <c r="U6125" s="36" t="e">
        <f>INDEX([1]ราคาที่ดิน!$B:$G,MATCH($C6125,[1]ราคาที่ดิน!$A:$A,0),MATCH($B6125,[1]ราคาที่ดิน!$B$1:$G$1,0))</f>
        <v>#N/A</v>
      </c>
      <c r="V6125" s="37" t="e">
        <f t="shared" si="1156"/>
        <v>#N/A</v>
      </c>
    </row>
    <row r="6126" spans="1:22" s="5" customFormat="1" ht="24" customHeight="1" x14ac:dyDescent="0.2">
      <c r="A6126" s="31">
        <v>6111</v>
      </c>
      <c r="B6126" s="31"/>
      <c r="C6126" s="31"/>
      <c r="D6126" s="31"/>
      <c r="E6126" s="31"/>
      <c r="F6126" s="31"/>
      <c r="G6126" s="32"/>
      <c r="H6126" s="31"/>
      <c r="I6126" s="31"/>
      <c r="J6126" s="31"/>
      <c r="K6126" s="31"/>
      <c r="L6126" s="31"/>
      <c r="M6126" s="31"/>
      <c r="N6126" s="33"/>
      <c r="O6126" s="33"/>
      <c r="P6126" s="33"/>
      <c r="Q6126" s="33"/>
      <c r="R6126" s="33"/>
      <c r="S6126" s="34" t="str">
        <f t="shared" si="1154"/>
        <v/>
      </c>
      <c r="T6126" s="35">
        <f t="shared" si="1155"/>
        <v>0</v>
      </c>
      <c r="U6126" s="36" t="e">
        <f>INDEX([1]ราคาที่ดิน!$B:$G,MATCH($C6126,[1]ราคาที่ดิน!$A:$A,0),MATCH($B6126,[1]ราคาที่ดิน!$B$1:$G$1,0))</f>
        <v>#N/A</v>
      </c>
      <c r="V6126" s="37" t="e">
        <f t="shared" si="1156"/>
        <v>#N/A</v>
      </c>
    </row>
    <row r="6127" spans="1:22" s="5" customFormat="1" ht="24" customHeight="1" x14ac:dyDescent="0.2">
      <c r="A6127" s="31">
        <v>6112</v>
      </c>
      <c r="B6127" s="31"/>
      <c r="C6127" s="31"/>
      <c r="D6127" s="31"/>
      <c r="E6127" s="31"/>
      <c r="F6127" s="31"/>
      <c r="G6127" s="32"/>
      <c r="H6127" s="31"/>
      <c r="I6127" s="31"/>
      <c r="J6127" s="31"/>
      <c r="K6127" s="31"/>
      <c r="L6127" s="31"/>
      <c r="M6127" s="31"/>
      <c r="N6127" s="33"/>
      <c r="O6127" s="33"/>
      <c r="P6127" s="33"/>
      <c r="Q6127" s="33"/>
      <c r="R6127" s="33"/>
      <c r="S6127" s="34" t="str">
        <f t="shared" si="1154"/>
        <v/>
      </c>
      <c r="T6127" s="35">
        <f t="shared" si="1155"/>
        <v>0</v>
      </c>
      <c r="U6127" s="36" t="e">
        <f>INDEX([1]ราคาที่ดิน!$B:$G,MATCH($C6127,[1]ราคาที่ดิน!$A:$A,0),MATCH($B6127,[1]ราคาที่ดิน!$B$1:$G$1,0))</f>
        <v>#N/A</v>
      </c>
      <c r="V6127" s="37" t="e">
        <f t="shared" si="1156"/>
        <v>#N/A</v>
      </c>
    </row>
    <row r="6128" spans="1:22" s="5" customFormat="1" ht="24" customHeight="1" x14ac:dyDescent="0.2">
      <c r="A6128" s="31">
        <v>6113</v>
      </c>
      <c r="B6128" s="31"/>
      <c r="C6128" s="31"/>
      <c r="D6128" s="31"/>
      <c r="E6128" s="31"/>
      <c r="F6128" s="31"/>
      <c r="G6128" s="32"/>
      <c r="H6128" s="31"/>
      <c r="I6128" s="31"/>
      <c r="J6128" s="31"/>
      <c r="K6128" s="31"/>
      <c r="L6128" s="31"/>
      <c r="M6128" s="31"/>
      <c r="N6128" s="33"/>
      <c r="O6128" s="33"/>
      <c r="P6128" s="33"/>
      <c r="Q6128" s="33"/>
      <c r="R6128" s="33"/>
      <c r="S6128" s="34" t="str">
        <f t="shared" si="1154"/>
        <v/>
      </c>
      <c r="T6128" s="35">
        <f t="shared" si="1155"/>
        <v>0</v>
      </c>
      <c r="U6128" s="36" t="e">
        <f>INDEX([1]ราคาที่ดิน!$B:$G,MATCH($C6128,[1]ราคาที่ดิน!$A:$A,0),MATCH($B6128,[1]ราคาที่ดิน!$B$1:$G$1,0))</f>
        <v>#N/A</v>
      </c>
      <c r="V6128" s="37" t="e">
        <f t="shared" si="1156"/>
        <v>#N/A</v>
      </c>
    </row>
    <row r="6129" spans="1:22" s="5" customFormat="1" ht="24" customHeight="1" x14ac:dyDescent="0.2">
      <c r="A6129" s="31">
        <v>6114</v>
      </c>
      <c r="B6129" s="31"/>
      <c r="C6129" s="31"/>
      <c r="D6129" s="31"/>
      <c r="E6129" s="31"/>
      <c r="F6129" s="31"/>
      <c r="G6129" s="32"/>
      <c r="H6129" s="31"/>
      <c r="I6129" s="31"/>
      <c r="J6129" s="31"/>
      <c r="K6129" s="31"/>
      <c r="L6129" s="31"/>
      <c r="M6129" s="31"/>
      <c r="N6129" s="33"/>
      <c r="O6129" s="33"/>
      <c r="P6129" s="33"/>
      <c r="Q6129" s="33"/>
      <c r="R6129" s="33"/>
      <c r="S6129" s="34" t="str">
        <f t="shared" si="1154"/>
        <v/>
      </c>
      <c r="T6129" s="35">
        <f t="shared" si="1155"/>
        <v>0</v>
      </c>
      <c r="U6129" s="36" t="e">
        <f>INDEX([1]ราคาที่ดิน!$B:$G,MATCH($C6129,[1]ราคาที่ดิน!$A:$A,0),MATCH($B6129,[1]ราคาที่ดิน!$B$1:$G$1,0))</f>
        <v>#N/A</v>
      </c>
      <c r="V6129" s="37" t="e">
        <f t="shared" si="1156"/>
        <v>#N/A</v>
      </c>
    </row>
    <row r="6130" spans="1:22" s="5" customFormat="1" ht="24" customHeight="1" x14ac:dyDescent="0.2">
      <c r="A6130" s="31">
        <v>6115</v>
      </c>
      <c r="B6130" s="31"/>
      <c r="C6130" s="31"/>
      <c r="D6130" s="31"/>
      <c r="E6130" s="31"/>
      <c r="F6130" s="31"/>
      <c r="G6130" s="32"/>
      <c r="H6130" s="31"/>
      <c r="I6130" s="31"/>
      <c r="J6130" s="31"/>
      <c r="K6130" s="31"/>
      <c r="L6130" s="31"/>
      <c r="M6130" s="31"/>
      <c r="N6130" s="33"/>
      <c r="O6130" s="33"/>
      <c r="P6130" s="33"/>
      <c r="Q6130" s="33"/>
      <c r="R6130" s="33"/>
      <c r="S6130" s="34" t="str">
        <f t="shared" si="1154"/>
        <v/>
      </c>
      <c r="T6130" s="35">
        <f t="shared" si="1155"/>
        <v>0</v>
      </c>
      <c r="U6130" s="36" t="e">
        <f>INDEX([1]ราคาที่ดิน!$B:$G,MATCH($C6130,[1]ราคาที่ดิน!$A:$A,0),MATCH($B6130,[1]ราคาที่ดิน!$B$1:$G$1,0))</f>
        <v>#N/A</v>
      </c>
      <c r="V6130" s="37" t="e">
        <f t="shared" si="1156"/>
        <v>#N/A</v>
      </c>
    </row>
    <row r="6131" spans="1:22" s="5" customFormat="1" ht="24" customHeight="1" x14ac:dyDescent="0.2">
      <c r="A6131" s="31">
        <v>6116</v>
      </c>
      <c r="B6131" s="31"/>
      <c r="C6131" s="31"/>
      <c r="D6131" s="31"/>
      <c r="E6131" s="31"/>
      <c r="F6131" s="31"/>
      <c r="G6131" s="32"/>
      <c r="H6131" s="31"/>
      <c r="I6131" s="31"/>
      <c r="J6131" s="31"/>
      <c r="K6131" s="31"/>
      <c r="L6131" s="31"/>
      <c r="M6131" s="31"/>
      <c r="N6131" s="33"/>
      <c r="O6131" s="33"/>
      <c r="P6131" s="33"/>
      <c r="Q6131" s="33"/>
      <c r="R6131" s="33"/>
      <c r="S6131" s="34" t="str">
        <f t="shared" si="1154"/>
        <v/>
      </c>
      <c r="T6131" s="35">
        <f t="shared" si="1155"/>
        <v>0</v>
      </c>
      <c r="U6131" s="36" t="e">
        <f>INDEX([1]ราคาที่ดิน!$B:$G,MATCH($C6131,[1]ราคาที่ดิน!$A:$A,0),MATCH($B6131,[1]ราคาที่ดิน!$B$1:$G$1,0))</f>
        <v>#N/A</v>
      </c>
      <c r="V6131" s="37" t="e">
        <f t="shared" si="1156"/>
        <v>#N/A</v>
      </c>
    </row>
    <row r="6132" spans="1:22" s="5" customFormat="1" ht="24" customHeight="1" x14ac:dyDescent="0.2">
      <c r="A6132" s="31">
        <v>6117</v>
      </c>
      <c r="B6132" s="31"/>
      <c r="C6132" s="31"/>
      <c r="D6132" s="31"/>
      <c r="E6132" s="31"/>
      <c r="F6132" s="31"/>
      <c r="G6132" s="32"/>
      <c r="H6132" s="31"/>
      <c r="I6132" s="31"/>
      <c r="J6132" s="31"/>
      <c r="K6132" s="31"/>
      <c r="L6132" s="31"/>
      <c r="M6132" s="31"/>
      <c r="N6132" s="33"/>
      <c r="O6132" s="33"/>
      <c r="P6132" s="33"/>
      <c r="Q6132" s="33"/>
      <c r="R6132" s="33"/>
      <c r="S6132" s="34" t="str">
        <f t="shared" si="1154"/>
        <v/>
      </c>
      <c r="T6132" s="35">
        <f t="shared" si="1155"/>
        <v>0</v>
      </c>
      <c r="U6132" s="36" t="e">
        <f>INDEX([1]ราคาที่ดิน!$B:$G,MATCH($C6132,[1]ราคาที่ดิน!$A:$A,0),MATCH($B6132,[1]ราคาที่ดิน!$B$1:$G$1,0))</f>
        <v>#N/A</v>
      </c>
      <c r="V6132" s="37" t="e">
        <f t="shared" si="1156"/>
        <v>#N/A</v>
      </c>
    </row>
    <row r="6133" spans="1:22" s="5" customFormat="1" ht="24" customHeight="1" x14ac:dyDescent="0.2">
      <c r="A6133" s="31">
        <v>6118</v>
      </c>
      <c r="B6133" s="31"/>
      <c r="C6133" s="31"/>
      <c r="D6133" s="31"/>
      <c r="E6133" s="31"/>
      <c r="F6133" s="31"/>
      <c r="G6133" s="32"/>
      <c r="H6133" s="31"/>
      <c r="I6133" s="31"/>
      <c r="J6133" s="31"/>
      <c r="K6133" s="31"/>
      <c r="L6133" s="31"/>
      <c r="M6133" s="31"/>
      <c r="N6133" s="33"/>
      <c r="O6133" s="33"/>
      <c r="P6133" s="33"/>
      <c r="Q6133" s="33"/>
      <c r="R6133" s="33"/>
      <c r="S6133" s="34" t="str">
        <f t="shared" si="1154"/>
        <v/>
      </c>
      <c r="T6133" s="35">
        <f t="shared" si="1155"/>
        <v>0</v>
      </c>
      <c r="U6133" s="36" t="e">
        <f>INDEX([1]ราคาที่ดิน!$B:$G,MATCH($C6133,[1]ราคาที่ดิน!$A:$A,0),MATCH($B6133,[1]ราคาที่ดิน!$B$1:$G$1,0))</f>
        <v>#N/A</v>
      </c>
      <c r="V6133" s="37" t="e">
        <f t="shared" si="1156"/>
        <v>#N/A</v>
      </c>
    </row>
    <row r="6134" spans="1:22" s="5" customFormat="1" ht="24" customHeight="1" x14ac:dyDescent="0.2">
      <c r="A6134" s="31">
        <v>6119</v>
      </c>
      <c r="B6134" s="31"/>
      <c r="C6134" s="31"/>
      <c r="D6134" s="31"/>
      <c r="E6134" s="31"/>
      <c r="F6134" s="31"/>
      <c r="G6134" s="32"/>
      <c r="H6134" s="31"/>
      <c r="I6134" s="31"/>
      <c r="J6134" s="31"/>
      <c r="K6134" s="31"/>
      <c r="L6134" s="31"/>
      <c r="M6134" s="31"/>
      <c r="N6134" s="33"/>
      <c r="O6134" s="33"/>
      <c r="P6134" s="33"/>
      <c r="Q6134" s="33"/>
      <c r="R6134" s="33"/>
      <c r="S6134" s="34" t="str">
        <f t="shared" si="1154"/>
        <v/>
      </c>
      <c r="T6134" s="35">
        <f t="shared" si="1155"/>
        <v>0</v>
      </c>
      <c r="U6134" s="36" t="e">
        <f>INDEX([1]ราคาที่ดิน!$B:$G,MATCH($C6134,[1]ราคาที่ดิน!$A:$A,0),MATCH($B6134,[1]ราคาที่ดิน!$B$1:$G$1,0))</f>
        <v>#N/A</v>
      </c>
      <c r="V6134" s="37" t="e">
        <f t="shared" si="1156"/>
        <v>#N/A</v>
      </c>
    </row>
    <row r="6135" spans="1:22" s="5" customFormat="1" ht="24" customHeight="1" x14ac:dyDescent="0.2">
      <c r="A6135" s="31">
        <v>6120</v>
      </c>
      <c r="B6135" s="31"/>
      <c r="C6135" s="31"/>
      <c r="D6135" s="31"/>
      <c r="E6135" s="31"/>
      <c r="F6135" s="31"/>
      <c r="G6135" s="32"/>
      <c r="H6135" s="31"/>
      <c r="I6135" s="31"/>
      <c r="J6135" s="31"/>
      <c r="K6135" s="31"/>
      <c r="L6135" s="31"/>
      <c r="M6135" s="31"/>
      <c r="N6135" s="33"/>
      <c r="O6135" s="33"/>
      <c r="P6135" s="33"/>
      <c r="Q6135" s="33"/>
      <c r="R6135" s="33"/>
      <c r="S6135" s="34" t="str">
        <f t="shared" si="1154"/>
        <v/>
      </c>
      <c r="T6135" s="35">
        <f t="shared" si="1155"/>
        <v>0</v>
      </c>
      <c r="U6135" s="36" t="e">
        <f>INDEX([1]ราคาที่ดิน!$B:$G,MATCH($C6135,[1]ราคาที่ดิน!$A:$A,0),MATCH($B6135,[1]ราคาที่ดิน!$B$1:$G$1,0))</f>
        <v>#N/A</v>
      </c>
      <c r="V6135" s="37" t="e">
        <f t="shared" si="1156"/>
        <v>#N/A</v>
      </c>
    </row>
    <row r="6136" spans="1:22" s="5" customFormat="1" ht="24" customHeight="1" x14ac:dyDescent="0.2">
      <c r="A6136" s="31">
        <v>6121</v>
      </c>
      <c r="B6136" s="31"/>
      <c r="C6136" s="31"/>
      <c r="D6136" s="31"/>
      <c r="E6136" s="31"/>
      <c r="F6136" s="31"/>
      <c r="G6136" s="32"/>
      <c r="H6136" s="31"/>
      <c r="I6136" s="31"/>
      <c r="J6136" s="31"/>
      <c r="K6136" s="31"/>
      <c r="L6136" s="31"/>
      <c r="M6136" s="31"/>
      <c r="N6136" s="33"/>
      <c r="O6136" s="33"/>
      <c r="P6136" s="33"/>
      <c r="Q6136" s="33"/>
      <c r="R6136" s="33"/>
      <c r="S6136" s="34" t="str">
        <f t="shared" si="1154"/>
        <v/>
      </c>
      <c r="T6136" s="35">
        <f t="shared" si="1155"/>
        <v>0</v>
      </c>
      <c r="U6136" s="36" t="e">
        <f>INDEX([1]ราคาที่ดิน!$B:$G,MATCH($C6136,[1]ราคาที่ดิน!$A:$A,0),MATCH($B6136,[1]ราคาที่ดิน!$B$1:$G$1,0))</f>
        <v>#N/A</v>
      </c>
      <c r="V6136" s="37" t="e">
        <f t="shared" si="1156"/>
        <v>#N/A</v>
      </c>
    </row>
    <row r="6137" spans="1:22" s="5" customFormat="1" ht="24" customHeight="1" x14ac:dyDescent="0.2">
      <c r="A6137" s="31">
        <v>6122</v>
      </c>
      <c r="B6137" s="31"/>
      <c r="C6137" s="31"/>
      <c r="D6137" s="31"/>
      <c r="E6137" s="31"/>
      <c r="F6137" s="31"/>
      <c r="G6137" s="32"/>
      <c r="H6137" s="31"/>
      <c r="I6137" s="31"/>
      <c r="J6137" s="31"/>
      <c r="K6137" s="31"/>
      <c r="L6137" s="31"/>
      <c r="M6137" s="31"/>
      <c r="N6137" s="33"/>
      <c r="O6137" s="33"/>
      <c r="P6137" s="33"/>
      <c r="Q6137" s="33"/>
      <c r="R6137" s="33"/>
      <c r="S6137" s="34" t="str">
        <f t="shared" si="1154"/>
        <v/>
      </c>
      <c r="T6137" s="35">
        <f t="shared" si="1155"/>
        <v>0</v>
      </c>
      <c r="U6137" s="36" t="e">
        <f>INDEX([1]ราคาที่ดิน!$B:$G,MATCH($C6137,[1]ราคาที่ดิน!$A:$A,0),MATCH($B6137,[1]ราคาที่ดิน!$B$1:$G$1,0))</f>
        <v>#N/A</v>
      </c>
      <c r="V6137" s="37" t="e">
        <f t="shared" si="1156"/>
        <v>#N/A</v>
      </c>
    </row>
    <row r="6138" spans="1:22" s="5" customFormat="1" ht="24" customHeight="1" x14ac:dyDescent="0.2">
      <c r="A6138" s="31">
        <v>6123</v>
      </c>
      <c r="B6138" s="31"/>
      <c r="C6138" s="31"/>
      <c r="D6138" s="31"/>
      <c r="E6138" s="31"/>
      <c r="F6138" s="31"/>
      <c r="G6138" s="32"/>
      <c r="H6138" s="31"/>
      <c r="I6138" s="31"/>
      <c r="J6138" s="31"/>
      <c r="K6138" s="31"/>
      <c r="L6138" s="31"/>
      <c r="M6138" s="31"/>
      <c r="N6138" s="33"/>
      <c r="O6138" s="33"/>
      <c r="P6138" s="33"/>
      <c r="Q6138" s="33"/>
      <c r="R6138" s="33"/>
      <c r="S6138" s="34" t="str">
        <f t="shared" si="1154"/>
        <v/>
      </c>
      <c r="T6138" s="35">
        <f t="shared" si="1155"/>
        <v>0</v>
      </c>
      <c r="U6138" s="36" t="e">
        <f>INDEX([1]ราคาที่ดิน!$B:$G,MATCH($C6138,[1]ราคาที่ดิน!$A:$A,0),MATCH($B6138,[1]ราคาที่ดิน!$B$1:$G$1,0))</f>
        <v>#N/A</v>
      </c>
      <c r="V6138" s="37" t="e">
        <f t="shared" si="1156"/>
        <v>#N/A</v>
      </c>
    </row>
    <row r="6139" spans="1:22" s="5" customFormat="1" ht="24" customHeight="1" x14ac:dyDescent="0.2">
      <c r="A6139" s="31">
        <v>6124</v>
      </c>
      <c r="B6139" s="31"/>
      <c r="C6139" s="31"/>
      <c r="D6139" s="31"/>
      <c r="E6139" s="31"/>
      <c r="F6139" s="31"/>
      <c r="G6139" s="32"/>
      <c r="H6139" s="31"/>
      <c r="I6139" s="31"/>
      <c r="J6139" s="31"/>
      <c r="K6139" s="31"/>
      <c r="L6139" s="31"/>
      <c r="M6139" s="31"/>
      <c r="N6139" s="33"/>
      <c r="O6139" s="33"/>
      <c r="P6139" s="33"/>
      <c r="Q6139" s="33"/>
      <c r="R6139" s="33"/>
      <c r="S6139" s="34" t="str">
        <f t="shared" si="1154"/>
        <v/>
      </c>
      <c r="T6139" s="35">
        <f t="shared" si="1155"/>
        <v>0</v>
      </c>
      <c r="U6139" s="36" t="e">
        <f>INDEX([1]ราคาที่ดิน!$B:$G,MATCH($C6139,[1]ราคาที่ดิน!$A:$A,0),MATCH($B6139,[1]ราคาที่ดิน!$B$1:$G$1,0))</f>
        <v>#N/A</v>
      </c>
      <c r="V6139" s="37" t="e">
        <f t="shared" si="1156"/>
        <v>#N/A</v>
      </c>
    </row>
    <row r="6140" spans="1:22" s="5" customFormat="1" ht="24" customHeight="1" x14ac:dyDescent="0.2">
      <c r="A6140" s="31">
        <v>6125</v>
      </c>
      <c r="B6140" s="31"/>
      <c r="C6140" s="31"/>
      <c r="D6140" s="31"/>
      <c r="E6140" s="31"/>
      <c r="F6140" s="31"/>
      <c r="G6140" s="32"/>
      <c r="H6140" s="31"/>
      <c r="I6140" s="31"/>
      <c r="J6140" s="31"/>
      <c r="K6140" s="31"/>
      <c r="L6140" s="31"/>
      <c r="M6140" s="31"/>
      <c r="N6140" s="33"/>
      <c r="O6140" s="33"/>
      <c r="P6140" s="33"/>
      <c r="Q6140" s="33"/>
      <c r="R6140" s="33"/>
      <c r="S6140" s="34" t="str">
        <f t="shared" si="1154"/>
        <v/>
      </c>
      <c r="T6140" s="35">
        <f t="shared" si="1155"/>
        <v>0</v>
      </c>
      <c r="U6140" s="36" t="e">
        <f>INDEX([1]ราคาที่ดิน!$B:$G,MATCH($C6140,[1]ราคาที่ดิน!$A:$A,0),MATCH($B6140,[1]ราคาที่ดิน!$B$1:$G$1,0))</f>
        <v>#N/A</v>
      </c>
      <c r="V6140" s="37" t="e">
        <f t="shared" si="1156"/>
        <v>#N/A</v>
      </c>
    </row>
    <row r="6141" spans="1:22" s="5" customFormat="1" ht="24" customHeight="1" x14ac:dyDescent="0.2">
      <c r="A6141" s="31">
        <v>6126</v>
      </c>
      <c r="B6141" s="31"/>
      <c r="C6141" s="31"/>
      <c r="D6141" s="31"/>
      <c r="E6141" s="31"/>
      <c r="F6141" s="31"/>
      <c r="G6141" s="32"/>
      <c r="H6141" s="31"/>
      <c r="I6141" s="31"/>
      <c r="J6141" s="31"/>
      <c r="K6141" s="31"/>
      <c r="L6141" s="31"/>
      <c r="M6141" s="31"/>
      <c r="N6141" s="33"/>
      <c r="O6141" s="33"/>
      <c r="P6141" s="33"/>
      <c r="Q6141" s="33"/>
      <c r="R6141" s="33"/>
      <c r="S6141" s="34" t="str">
        <f t="shared" si="1154"/>
        <v/>
      </c>
      <c r="T6141" s="35">
        <f t="shared" si="1155"/>
        <v>0</v>
      </c>
      <c r="U6141" s="36" t="e">
        <f>INDEX([1]ราคาที่ดิน!$B:$G,MATCH($C6141,[1]ราคาที่ดิน!$A:$A,0),MATCH($B6141,[1]ราคาที่ดิน!$B$1:$G$1,0))</f>
        <v>#N/A</v>
      </c>
      <c r="V6141" s="37" t="e">
        <f t="shared" si="1156"/>
        <v>#N/A</v>
      </c>
    </row>
    <row r="6142" spans="1:22" s="5" customFormat="1" ht="24" customHeight="1" x14ac:dyDescent="0.2">
      <c r="A6142" s="31">
        <v>6127</v>
      </c>
      <c r="B6142" s="31"/>
      <c r="C6142" s="31"/>
      <c r="D6142" s="31"/>
      <c r="E6142" s="31"/>
      <c r="F6142" s="31"/>
      <c r="G6142" s="32"/>
      <c r="H6142" s="31"/>
      <c r="I6142" s="31"/>
      <c r="J6142" s="31"/>
      <c r="K6142" s="31"/>
      <c r="L6142" s="31"/>
      <c r="M6142" s="31"/>
      <c r="N6142" s="33"/>
      <c r="O6142" s="33"/>
      <c r="P6142" s="33"/>
      <c r="Q6142" s="33"/>
      <c r="R6142" s="33"/>
      <c r="S6142" s="34" t="str">
        <f t="shared" si="1154"/>
        <v/>
      </c>
      <c r="T6142" s="35">
        <f t="shared" si="1155"/>
        <v>0</v>
      </c>
      <c r="U6142" s="36" t="e">
        <f>INDEX([1]ราคาที่ดิน!$B:$G,MATCH($C6142,[1]ราคาที่ดิน!$A:$A,0),MATCH($B6142,[1]ราคาที่ดิน!$B$1:$G$1,0))</f>
        <v>#N/A</v>
      </c>
      <c r="V6142" s="37" t="e">
        <f t="shared" si="1156"/>
        <v>#N/A</v>
      </c>
    </row>
    <row r="6143" spans="1:22" s="5" customFormat="1" ht="24" customHeight="1" x14ac:dyDescent="0.2">
      <c r="A6143" s="31">
        <v>6128</v>
      </c>
      <c r="B6143" s="31"/>
      <c r="C6143" s="31"/>
      <c r="D6143" s="31"/>
      <c r="E6143" s="31"/>
      <c r="F6143" s="31"/>
      <c r="G6143" s="32"/>
      <c r="H6143" s="31"/>
      <c r="I6143" s="31"/>
      <c r="J6143" s="31"/>
      <c r="K6143" s="31"/>
      <c r="L6143" s="31"/>
      <c r="M6143" s="31"/>
      <c r="N6143" s="33"/>
      <c r="O6143" s="33"/>
      <c r="P6143" s="33"/>
      <c r="Q6143" s="33"/>
      <c r="R6143" s="33"/>
      <c r="S6143" s="34" t="str">
        <f t="shared" si="1154"/>
        <v/>
      </c>
      <c r="T6143" s="35">
        <f t="shared" si="1155"/>
        <v>0</v>
      </c>
      <c r="U6143" s="36" t="e">
        <f>INDEX([1]ราคาที่ดิน!$B:$G,MATCH($C6143,[1]ราคาที่ดิน!$A:$A,0),MATCH($B6143,[1]ราคาที่ดิน!$B$1:$G$1,0))</f>
        <v>#N/A</v>
      </c>
      <c r="V6143" s="37" t="e">
        <f t="shared" si="1156"/>
        <v>#N/A</v>
      </c>
    </row>
    <row r="6144" spans="1:22" s="5" customFormat="1" ht="24" customHeight="1" x14ac:dyDescent="0.2">
      <c r="A6144" s="31">
        <v>6129</v>
      </c>
      <c r="B6144" s="31"/>
      <c r="C6144" s="31"/>
      <c r="D6144" s="31"/>
      <c r="E6144" s="31"/>
      <c r="F6144" s="31"/>
      <c r="G6144" s="32"/>
      <c r="H6144" s="31"/>
      <c r="I6144" s="31"/>
      <c r="J6144" s="31"/>
      <c r="K6144" s="31"/>
      <c r="L6144" s="31"/>
      <c r="M6144" s="31"/>
      <c r="N6144" s="33"/>
      <c r="O6144" s="33"/>
      <c r="P6144" s="33"/>
      <c r="Q6144" s="33"/>
      <c r="R6144" s="33"/>
      <c r="S6144" s="34" t="str">
        <f t="shared" si="1154"/>
        <v/>
      </c>
      <c r="T6144" s="35">
        <f t="shared" si="1155"/>
        <v>0</v>
      </c>
      <c r="U6144" s="36" t="e">
        <f>INDEX([1]ราคาที่ดิน!$B:$G,MATCH($C6144,[1]ราคาที่ดิน!$A:$A,0),MATCH($B6144,[1]ราคาที่ดิน!$B$1:$G$1,0))</f>
        <v>#N/A</v>
      </c>
      <c r="V6144" s="37" t="e">
        <f t="shared" si="1156"/>
        <v>#N/A</v>
      </c>
    </row>
    <row r="6145" spans="1:22" s="5" customFormat="1" ht="24" customHeight="1" x14ac:dyDescent="0.2">
      <c r="A6145" s="31">
        <v>6130</v>
      </c>
      <c r="B6145" s="31"/>
      <c r="C6145" s="31"/>
      <c r="D6145" s="31"/>
      <c r="E6145" s="31"/>
      <c r="F6145" s="31"/>
      <c r="G6145" s="32"/>
      <c r="H6145" s="31"/>
      <c r="I6145" s="31"/>
      <c r="J6145" s="31"/>
      <c r="K6145" s="31"/>
      <c r="L6145" s="31"/>
      <c r="M6145" s="31"/>
      <c r="N6145" s="33"/>
      <c r="O6145" s="33"/>
      <c r="P6145" s="33"/>
      <c r="Q6145" s="33"/>
      <c r="R6145" s="33"/>
      <c r="S6145" s="34" t="str">
        <f t="shared" si="1154"/>
        <v/>
      </c>
      <c r="T6145" s="35">
        <f t="shared" si="1155"/>
        <v>0</v>
      </c>
      <c r="U6145" s="36" t="e">
        <f>INDEX([1]ราคาที่ดิน!$B:$G,MATCH($C6145,[1]ราคาที่ดิน!$A:$A,0),MATCH($B6145,[1]ราคาที่ดิน!$B$1:$G$1,0))</f>
        <v>#N/A</v>
      </c>
      <c r="V6145" s="37" t="e">
        <f t="shared" si="1156"/>
        <v>#N/A</v>
      </c>
    </row>
    <row r="6146" spans="1:22" s="5" customFormat="1" ht="24" customHeight="1" x14ac:dyDescent="0.2">
      <c r="A6146" s="31">
        <v>6131</v>
      </c>
      <c r="B6146" s="31"/>
      <c r="C6146" s="31"/>
      <c r="D6146" s="31"/>
      <c r="E6146" s="31"/>
      <c r="F6146" s="31"/>
      <c r="G6146" s="32"/>
      <c r="H6146" s="31"/>
      <c r="I6146" s="31"/>
      <c r="J6146" s="31"/>
      <c r="K6146" s="31"/>
      <c r="L6146" s="31"/>
      <c r="M6146" s="31"/>
      <c r="N6146" s="33"/>
      <c r="O6146" s="33"/>
      <c r="P6146" s="33"/>
      <c r="Q6146" s="33"/>
      <c r="R6146" s="33"/>
      <c r="S6146" s="34" t="str">
        <f t="shared" si="1154"/>
        <v/>
      </c>
      <c r="T6146" s="35">
        <f t="shared" si="1155"/>
        <v>0</v>
      </c>
      <c r="U6146" s="36" t="e">
        <f>INDEX([1]ราคาที่ดิน!$B:$G,MATCH($C6146,[1]ราคาที่ดิน!$A:$A,0),MATCH($B6146,[1]ราคาที่ดิน!$B$1:$G$1,0))</f>
        <v>#N/A</v>
      </c>
      <c r="V6146" s="37" t="e">
        <f t="shared" si="1156"/>
        <v>#N/A</v>
      </c>
    </row>
    <row r="6147" spans="1:22" s="5" customFormat="1" ht="24" customHeight="1" x14ac:dyDescent="0.2">
      <c r="A6147" s="31">
        <v>6132</v>
      </c>
      <c r="B6147" s="31"/>
      <c r="C6147" s="31"/>
      <c r="D6147" s="31"/>
      <c r="E6147" s="31"/>
      <c r="F6147" s="31"/>
      <c r="G6147" s="32"/>
      <c r="H6147" s="31"/>
      <c r="I6147" s="31"/>
      <c r="J6147" s="31"/>
      <c r="K6147" s="31"/>
      <c r="L6147" s="31"/>
      <c r="M6147" s="31"/>
      <c r="N6147" s="33"/>
      <c r="O6147" s="33"/>
      <c r="P6147" s="33"/>
      <c r="Q6147" s="33"/>
      <c r="R6147" s="33"/>
      <c r="S6147" s="34" t="str">
        <f t="shared" si="1154"/>
        <v/>
      </c>
      <c r="T6147" s="35">
        <f t="shared" si="1155"/>
        <v>0</v>
      </c>
      <c r="U6147" s="36" t="e">
        <f>INDEX([1]ราคาที่ดิน!$B:$G,MATCH($C6147,[1]ราคาที่ดิน!$A:$A,0),MATCH($B6147,[1]ราคาที่ดิน!$B$1:$G$1,0))</f>
        <v>#N/A</v>
      </c>
      <c r="V6147" s="37" t="e">
        <f t="shared" si="1156"/>
        <v>#N/A</v>
      </c>
    </row>
    <row r="6148" spans="1:22" s="5" customFormat="1" ht="24" customHeight="1" x14ac:dyDescent="0.2">
      <c r="A6148" s="31">
        <v>6133</v>
      </c>
      <c r="B6148" s="31"/>
      <c r="C6148" s="31"/>
      <c r="D6148" s="31"/>
      <c r="E6148" s="31"/>
      <c r="F6148" s="31"/>
      <c r="G6148" s="32"/>
      <c r="H6148" s="31"/>
      <c r="I6148" s="31"/>
      <c r="J6148" s="31"/>
      <c r="K6148" s="31"/>
      <c r="L6148" s="31"/>
      <c r="M6148" s="31"/>
      <c r="N6148" s="33"/>
      <c r="O6148" s="33"/>
      <c r="P6148" s="33"/>
      <c r="Q6148" s="33"/>
      <c r="R6148" s="33"/>
      <c r="S6148" s="34" t="str">
        <f t="shared" si="1154"/>
        <v/>
      </c>
      <c r="T6148" s="35">
        <f t="shared" si="1155"/>
        <v>0</v>
      </c>
      <c r="U6148" s="36" t="e">
        <f>INDEX([1]ราคาที่ดิน!$B:$G,MATCH($C6148,[1]ราคาที่ดิน!$A:$A,0),MATCH($B6148,[1]ราคาที่ดิน!$B$1:$G$1,0))</f>
        <v>#N/A</v>
      </c>
      <c r="V6148" s="37" t="e">
        <f t="shared" si="1156"/>
        <v>#N/A</v>
      </c>
    </row>
    <row r="6149" spans="1:22" s="5" customFormat="1" ht="24" customHeight="1" x14ac:dyDescent="0.2">
      <c r="A6149" s="31">
        <v>6134</v>
      </c>
      <c r="B6149" s="31"/>
      <c r="C6149" s="31"/>
      <c r="D6149" s="31"/>
      <c r="E6149" s="31"/>
      <c r="F6149" s="31"/>
      <c r="G6149" s="32"/>
      <c r="H6149" s="31"/>
      <c r="I6149" s="31"/>
      <c r="J6149" s="31"/>
      <c r="K6149" s="31"/>
      <c r="L6149" s="31"/>
      <c r="M6149" s="31"/>
      <c r="N6149" s="33"/>
      <c r="O6149" s="33"/>
      <c r="P6149" s="33"/>
      <c r="Q6149" s="33"/>
      <c r="R6149" s="33"/>
      <c r="S6149" s="34" t="str">
        <f t="shared" si="1154"/>
        <v/>
      </c>
      <c r="T6149" s="35">
        <f t="shared" si="1155"/>
        <v>0</v>
      </c>
      <c r="U6149" s="36" t="e">
        <f>INDEX([1]ราคาที่ดิน!$B:$G,MATCH($C6149,[1]ราคาที่ดิน!$A:$A,0),MATCH($B6149,[1]ราคาที่ดิน!$B$1:$G$1,0))</f>
        <v>#N/A</v>
      </c>
      <c r="V6149" s="37" t="e">
        <f t="shared" si="1156"/>
        <v>#N/A</v>
      </c>
    </row>
    <row r="6150" spans="1:22" s="5" customFormat="1" ht="24" customHeight="1" x14ac:dyDescent="0.2">
      <c r="A6150" s="31">
        <v>6135</v>
      </c>
      <c r="B6150" s="31"/>
      <c r="C6150" s="31"/>
      <c r="D6150" s="31"/>
      <c r="E6150" s="31"/>
      <c r="F6150" s="31"/>
      <c r="G6150" s="32"/>
      <c r="H6150" s="31"/>
      <c r="I6150" s="31"/>
      <c r="J6150" s="31"/>
      <c r="K6150" s="31"/>
      <c r="L6150" s="31"/>
      <c r="M6150" s="31"/>
      <c r="N6150" s="33"/>
      <c r="O6150" s="33"/>
      <c r="P6150" s="33"/>
      <c r="Q6150" s="33"/>
      <c r="R6150" s="33"/>
      <c r="S6150" s="34" t="str">
        <f t="shared" si="1154"/>
        <v/>
      </c>
      <c r="T6150" s="35">
        <f t="shared" si="1155"/>
        <v>0</v>
      </c>
      <c r="U6150" s="36" t="e">
        <f>INDEX([1]ราคาที่ดิน!$B:$G,MATCH($C6150,[1]ราคาที่ดิน!$A:$A,0),MATCH($B6150,[1]ราคาที่ดิน!$B$1:$G$1,0))</f>
        <v>#N/A</v>
      </c>
      <c r="V6150" s="37" t="e">
        <f t="shared" si="1156"/>
        <v>#N/A</v>
      </c>
    </row>
    <row r="6151" spans="1:22" s="5" customFormat="1" ht="24" customHeight="1" x14ac:dyDescent="0.2">
      <c r="A6151" s="31">
        <v>6136</v>
      </c>
      <c r="B6151" s="31"/>
      <c r="C6151" s="31"/>
      <c r="D6151" s="31"/>
      <c r="E6151" s="31"/>
      <c r="F6151" s="31"/>
      <c r="G6151" s="32"/>
      <c r="H6151" s="31"/>
      <c r="I6151" s="31"/>
      <c r="J6151" s="31"/>
      <c r="K6151" s="31"/>
      <c r="L6151" s="31"/>
      <c r="M6151" s="31"/>
      <c r="N6151" s="33"/>
      <c r="O6151" s="33"/>
      <c r="P6151" s="33"/>
      <c r="Q6151" s="33"/>
      <c r="R6151" s="33"/>
      <c r="S6151" s="34" t="str">
        <f t="shared" si="1154"/>
        <v/>
      </c>
      <c r="T6151" s="35">
        <f t="shared" si="1155"/>
        <v>0</v>
      </c>
      <c r="U6151" s="36" t="e">
        <f>INDEX([1]ราคาที่ดิน!$B:$G,MATCH($C6151,[1]ราคาที่ดิน!$A:$A,0),MATCH($B6151,[1]ราคาที่ดิน!$B$1:$G$1,0))</f>
        <v>#N/A</v>
      </c>
      <c r="V6151" s="37" t="e">
        <f t="shared" si="1156"/>
        <v>#N/A</v>
      </c>
    </row>
    <row r="6152" spans="1:22" s="5" customFormat="1" ht="24" customHeight="1" x14ac:dyDescent="0.2">
      <c r="A6152" s="31">
        <v>6137</v>
      </c>
      <c r="B6152" s="31"/>
      <c r="C6152" s="31"/>
      <c r="D6152" s="31"/>
      <c r="E6152" s="31"/>
      <c r="F6152" s="31"/>
      <c r="G6152" s="32"/>
      <c r="H6152" s="31"/>
      <c r="I6152" s="31"/>
      <c r="J6152" s="31"/>
      <c r="K6152" s="31"/>
      <c r="L6152" s="31"/>
      <c r="M6152" s="31"/>
      <c r="N6152" s="33"/>
      <c r="O6152" s="33"/>
      <c r="P6152" s="33"/>
      <c r="Q6152" s="33"/>
      <c r="R6152" s="33"/>
      <c r="S6152" s="34" t="str">
        <f t="shared" si="1154"/>
        <v/>
      </c>
      <c r="T6152" s="35">
        <f t="shared" si="1155"/>
        <v>0</v>
      </c>
      <c r="U6152" s="36" t="e">
        <f>INDEX([1]ราคาที่ดิน!$B:$G,MATCH($C6152,[1]ราคาที่ดิน!$A:$A,0),MATCH($B6152,[1]ราคาที่ดิน!$B$1:$G$1,0))</f>
        <v>#N/A</v>
      </c>
      <c r="V6152" s="37" t="e">
        <f t="shared" si="1156"/>
        <v>#N/A</v>
      </c>
    </row>
    <row r="6153" spans="1:22" s="5" customFormat="1" ht="24" customHeight="1" x14ac:dyDescent="0.2">
      <c r="A6153" s="31">
        <v>6138</v>
      </c>
      <c r="B6153" s="31"/>
      <c r="C6153" s="31"/>
      <c r="D6153" s="31"/>
      <c r="E6153" s="31"/>
      <c r="F6153" s="31"/>
      <c r="G6153" s="32"/>
      <c r="H6153" s="31"/>
      <c r="I6153" s="31"/>
      <c r="J6153" s="31"/>
      <c r="K6153" s="31"/>
      <c r="L6153" s="31"/>
      <c r="M6153" s="31"/>
      <c r="N6153" s="33"/>
      <c r="O6153" s="33"/>
      <c r="P6153" s="33"/>
      <c r="Q6153" s="33"/>
      <c r="R6153" s="33"/>
      <c r="S6153" s="34" t="str">
        <f t="shared" si="1154"/>
        <v/>
      </c>
      <c r="T6153" s="35">
        <f t="shared" si="1155"/>
        <v>0</v>
      </c>
      <c r="U6153" s="36" t="e">
        <f>INDEX([1]ราคาที่ดิน!$B:$G,MATCH($C6153,[1]ราคาที่ดิน!$A:$A,0),MATCH($B6153,[1]ราคาที่ดิน!$B$1:$G$1,0))</f>
        <v>#N/A</v>
      </c>
      <c r="V6153" s="37" t="e">
        <f t="shared" si="1156"/>
        <v>#N/A</v>
      </c>
    </row>
    <row r="6154" spans="1:22" s="5" customFormat="1" ht="24" customHeight="1" x14ac:dyDescent="0.2">
      <c r="A6154" s="31">
        <v>6139</v>
      </c>
      <c r="B6154" s="31"/>
      <c r="C6154" s="31"/>
      <c r="D6154" s="31"/>
      <c r="E6154" s="31"/>
      <c r="F6154" s="31"/>
      <c r="G6154" s="32"/>
      <c r="H6154" s="31"/>
      <c r="I6154" s="31"/>
      <c r="J6154" s="31"/>
      <c r="K6154" s="31"/>
      <c r="L6154" s="31"/>
      <c r="M6154" s="31"/>
      <c r="N6154" s="33"/>
      <c r="O6154" s="33"/>
      <c r="P6154" s="33"/>
      <c r="Q6154" s="33"/>
      <c r="R6154" s="33"/>
      <c r="S6154" s="34" t="str">
        <f t="shared" si="1154"/>
        <v/>
      </c>
      <c r="T6154" s="35">
        <f t="shared" si="1155"/>
        <v>0</v>
      </c>
      <c r="U6154" s="36" t="e">
        <f>INDEX([1]ราคาที่ดิน!$B:$G,MATCH($C6154,[1]ราคาที่ดิน!$A:$A,0),MATCH($B6154,[1]ราคาที่ดิน!$B$1:$G$1,0))</f>
        <v>#N/A</v>
      </c>
      <c r="V6154" s="37" t="e">
        <f t="shared" si="1156"/>
        <v>#N/A</v>
      </c>
    </row>
    <row r="6155" spans="1:22" s="5" customFormat="1" ht="24" customHeight="1" x14ac:dyDescent="0.2">
      <c r="A6155" s="31">
        <v>6140</v>
      </c>
      <c r="B6155" s="31"/>
      <c r="C6155" s="31"/>
      <c r="D6155" s="31"/>
      <c r="E6155" s="31"/>
      <c r="F6155" s="31"/>
      <c r="G6155" s="32"/>
      <c r="H6155" s="31"/>
      <c r="I6155" s="31"/>
      <c r="J6155" s="31"/>
      <c r="K6155" s="31"/>
      <c r="L6155" s="31"/>
      <c r="M6155" s="31"/>
      <c r="N6155" s="33"/>
      <c r="O6155" s="33"/>
      <c r="P6155" s="33"/>
      <c r="Q6155" s="33"/>
      <c r="R6155" s="33"/>
      <c r="S6155" s="34" t="str">
        <f t="shared" si="1154"/>
        <v/>
      </c>
      <c r="T6155" s="35">
        <f t="shared" si="1155"/>
        <v>0</v>
      </c>
      <c r="U6155" s="36" t="e">
        <f>INDEX([1]ราคาที่ดิน!$B:$G,MATCH($C6155,[1]ราคาที่ดิน!$A:$A,0),MATCH($B6155,[1]ราคาที่ดิน!$B$1:$G$1,0))</f>
        <v>#N/A</v>
      </c>
      <c r="V6155" s="37" t="e">
        <f t="shared" si="1156"/>
        <v>#N/A</v>
      </c>
    </row>
    <row r="6156" spans="1:22" s="5" customFormat="1" ht="24" customHeight="1" x14ac:dyDescent="0.2">
      <c r="A6156" s="31">
        <v>6141</v>
      </c>
      <c r="B6156" s="31"/>
      <c r="C6156" s="31"/>
      <c r="D6156" s="31"/>
      <c r="E6156" s="31"/>
      <c r="F6156" s="31"/>
      <c r="G6156" s="32"/>
      <c r="H6156" s="31"/>
      <c r="I6156" s="31"/>
      <c r="J6156" s="31"/>
      <c r="K6156" s="31"/>
      <c r="L6156" s="31"/>
      <c r="M6156" s="31"/>
      <c r="N6156" s="33"/>
      <c r="O6156" s="33"/>
      <c r="P6156" s="33"/>
      <c r="Q6156" s="33"/>
      <c r="R6156" s="33"/>
      <c r="S6156" s="34" t="str">
        <f t="shared" si="1154"/>
        <v/>
      </c>
      <c r="T6156" s="35">
        <f t="shared" si="1155"/>
        <v>0</v>
      </c>
      <c r="U6156" s="36" t="e">
        <f>INDEX([1]ราคาที่ดิน!$B:$G,MATCH($C6156,[1]ราคาที่ดิน!$A:$A,0),MATCH($B6156,[1]ราคาที่ดิน!$B$1:$G$1,0))</f>
        <v>#N/A</v>
      </c>
      <c r="V6156" s="37" t="e">
        <f t="shared" si="1156"/>
        <v>#N/A</v>
      </c>
    </row>
    <row r="6157" spans="1:22" s="5" customFormat="1" ht="24" customHeight="1" x14ac:dyDescent="0.2">
      <c r="A6157" s="31">
        <v>6142</v>
      </c>
      <c r="B6157" s="31"/>
      <c r="C6157" s="31"/>
      <c r="D6157" s="31"/>
      <c r="E6157" s="31"/>
      <c r="F6157" s="31"/>
      <c r="G6157" s="32"/>
      <c r="H6157" s="31"/>
      <c r="I6157" s="31"/>
      <c r="J6157" s="31"/>
      <c r="K6157" s="31"/>
      <c r="L6157" s="31"/>
      <c r="M6157" s="31"/>
      <c r="N6157" s="33"/>
      <c r="O6157" s="33"/>
      <c r="P6157" s="33"/>
      <c r="Q6157" s="33"/>
      <c r="R6157" s="33"/>
      <c r="S6157" s="34" t="str">
        <f t="shared" si="1154"/>
        <v/>
      </c>
      <c r="T6157" s="35">
        <f t="shared" si="1155"/>
        <v>0</v>
      </c>
      <c r="U6157" s="36" t="e">
        <f>INDEX([1]ราคาที่ดิน!$B:$G,MATCH($C6157,[1]ราคาที่ดิน!$A:$A,0),MATCH($B6157,[1]ราคาที่ดิน!$B$1:$G$1,0))</f>
        <v>#N/A</v>
      </c>
      <c r="V6157" s="37" t="e">
        <f t="shared" si="1156"/>
        <v>#N/A</v>
      </c>
    </row>
    <row r="6158" spans="1:22" s="5" customFormat="1" ht="24" customHeight="1" x14ac:dyDescent="0.2">
      <c r="A6158" s="31">
        <v>6143</v>
      </c>
      <c r="B6158" s="31"/>
      <c r="C6158" s="31"/>
      <c r="D6158" s="31"/>
      <c r="E6158" s="31"/>
      <c r="F6158" s="31"/>
      <c r="G6158" s="32"/>
      <c r="H6158" s="31"/>
      <c r="I6158" s="31"/>
      <c r="J6158" s="31"/>
      <c r="K6158" s="31"/>
      <c r="L6158" s="31"/>
      <c r="M6158" s="31"/>
      <c r="N6158" s="33"/>
      <c r="O6158" s="33"/>
      <c r="P6158" s="33"/>
      <c r="Q6158" s="33"/>
      <c r="R6158" s="33"/>
      <c r="S6158" s="34" t="str">
        <f t="shared" si="1154"/>
        <v/>
      </c>
      <c r="T6158" s="35">
        <f t="shared" si="1155"/>
        <v>0</v>
      </c>
      <c r="U6158" s="36" t="e">
        <f>INDEX([1]ราคาที่ดิน!$B:$G,MATCH($C6158,[1]ราคาที่ดิน!$A:$A,0),MATCH($B6158,[1]ราคาที่ดิน!$B$1:$G$1,0))</f>
        <v>#N/A</v>
      </c>
      <c r="V6158" s="37" t="e">
        <f t="shared" si="1156"/>
        <v>#N/A</v>
      </c>
    </row>
    <row r="6159" spans="1:22" s="5" customFormat="1" ht="24" customHeight="1" x14ac:dyDescent="0.2">
      <c r="A6159" s="31">
        <v>6144</v>
      </c>
      <c r="B6159" s="31"/>
      <c r="C6159" s="31"/>
      <c r="D6159" s="31"/>
      <c r="E6159" s="31"/>
      <c r="F6159" s="31"/>
      <c r="G6159" s="32"/>
      <c r="H6159" s="31"/>
      <c r="I6159" s="31"/>
      <c r="J6159" s="31"/>
      <c r="K6159" s="31"/>
      <c r="L6159" s="31"/>
      <c r="M6159" s="31"/>
      <c r="N6159" s="33"/>
      <c r="O6159" s="33"/>
      <c r="P6159" s="33"/>
      <c r="Q6159" s="33"/>
      <c r="R6159" s="33"/>
      <c r="S6159" s="34" t="str">
        <f t="shared" ref="S6159:S6222" si="1157">IF(N6159&gt;=1,"1",IF(O6159&gt;=1,"2",IF(P6159&gt;=1,"3",IF(Q6159&gt;=1,"4",IF(R6159&gt;=1,"5","")))))</f>
        <v/>
      </c>
      <c r="T6159" s="35">
        <f t="shared" ref="T6159:T6222" si="1158">N6159+O6159+P6159+Q6159+R6159</f>
        <v>0</v>
      </c>
      <c r="U6159" s="36" t="e">
        <f>INDEX([1]ราคาที่ดิน!$B:$G,MATCH($C6159,[1]ราคาที่ดิน!$A:$A,0),MATCH($B6159,[1]ราคาที่ดิน!$B$1:$G$1,0))</f>
        <v>#N/A</v>
      </c>
      <c r="V6159" s="37" t="e">
        <f t="shared" si="1156"/>
        <v>#N/A</v>
      </c>
    </row>
    <row r="6160" spans="1:22" s="5" customFormat="1" ht="24" customHeight="1" x14ac:dyDescent="0.2">
      <c r="A6160" s="31">
        <v>6145</v>
      </c>
      <c r="B6160" s="31"/>
      <c r="C6160" s="31"/>
      <c r="D6160" s="31"/>
      <c r="E6160" s="31"/>
      <c r="F6160" s="31"/>
      <c r="G6160" s="32"/>
      <c r="H6160" s="31"/>
      <c r="I6160" s="31"/>
      <c r="J6160" s="31"/>
      <c r="K6160" s="31"/>
      <c r="L6160" s="31"/>
      <c r="M6160" s="31"/>
      <c r="N6160" s="33"/>
      <c r="O6160" s="33"/>
      <c r="P6160" s="33"/>
      <c r="Q6160" s="33"/>
      <c r="R6160" s="33"/>
      <c r="S6160" s="34" t="str">
        <f t="shared" si="1157"/>
        <v/>
      </c>
      <c r="T6160" s="35">
        <f t="shared" si="1158"/>
        <v>0</v>
      </c>
      <c r="U6160" s="36" t="e">
        <f>INDEX([1]ราคาที่ดิน!$B:$G,MATCH($C6160,[1]ราคาที่ดิน!$A:$A,0),MATCH($B6160,[1]ราคาที่ดิน!$B$1:$G$1,0))</f>
        <v>#N/A</v>
      </c>
      <c r="V6160" s="37" t="e">
        <f t="shared" si="1156"/>
        <v>#N/A</v>
      </c>
    </row>
    <row r="6161" spans="1:22" s="5" customFormat="1" ht="24" customHeight="1" x14ac:dyDescent="0.2">
      <c r="A6161" s="31">
        <v>6146</v>
      </c>
      <c r="B6161" s="31"/>
      <c r="C6161" s="31"/>
      <c r="D6161" s="31"/>
      <c r="E6161" s="31"/>
      <c r="F6161" s="31"/>
      <c r="G6161" s="32"/>
      <c r="H6161" s="31"/>
      <c r="I6161" s="31"/>
      <c r="J6161" s="31"/>
      <c r="K6161" s="31"/>
      <c r="L6161" s="31"/>
      <c r="M6161" s="31"/>
      <c r="N6161" s="33"/>
      <c r="O6161" s="33"/>
      <c r="P6161" s="33"/>
      <c r="Q6161" s="33"/>
      <c r="R6161" s="33"/>
      <c r="S6161" s="34" t="str">
        <f t="shared" si="1157"/>
        <v/>
      </c>
      <c r="T6161" s="35">
        <f t="shared" si="1158"/>
        <v>0</v>
      </c>
      <c r="U6161" s="36" t="e">
        <f>INDEX([1]ราคาที่ดิน!$B:$G,MATCH($C6161,[1]ราคาที่ดิน!$A:$A,0),MATCH($B6161,[1]ราคาที่ดิน!$B$1:$G$1,0))</f>
        <v>#N/A</v>
      </c>
      <c r="V6161" s="37" t="e">
        <f t="shared" si="1156"/>
        <v>#N/A</v>
      </c>
    </row>
    <row r="6162" spans="1:22" s="5" customFormat="1" ht="24" customHeight="1" x14ac:dyDescent="0.2">
      <c r="A6162" s="31">
        <v>6147</v>
      </c>
      <c r="B6162" s="31"/>
      <c r="C6162" s="31"/>
      <c r="D6162" s="31"/>
      <c r="E6162" s="31"/>
      <c r="F6162" s="31"/>
      <c r="G6162" s="32"/>
      <c r="H6162" s="31"/>
      <c r="I6162" s="31"/>
      <c r="J6162" s="31"/>
      <c r="K6162" s="31"/>
      <c r="L6162" s="31"/>
      <c r="M6162" s="31"/>
      <c r="N6162" s="33"/>
      <c r="O6162" s="33"/>
      <c r="P6162" s="33"/>
      <c r="Q6162" s="33"/>
      <c r="R6162" s="33"/>
      <c r="S6162" s="34" t="str">
        <f t="shared" si="1157"/>
        <v/>
      </c>
      <c r="T6162" s="35">
        <f t="shared" si="1158"/>
        <v>0</v>
      </c>
      <c r="U6162" s="36" t="e">
        <f>INDEX([1]ราคาที่ดิน!$B:$G,MATCH($C6162,[1]ราคาที่ดิน!$A:$A,0),MATCH($B6162,[1]ราคาที่ดิน!$B$1:$G$1,0))</f>
        <v>#N/A</v>
      </c>
      <c r="V6162" s="37" t="e">
        <f t="shared" si="1156"/>
        <v>#N/A</v>
      </c>
    </row>
    <row r="6163" spans="1:22" s="5" customFormat="1" ht="24" customHeight="1" x14ac:dyDescent="0.2">
      <c r="A6163" s="31">
        <v>6148</v>
      </c>
      <c r="B6163" s="31"/>
      <c r="C6163" s="31"/>
      <c r="D6163" s="31"/>
      <c r="E6163" s="31"/>
      <c r="F6163" s="31"/>
      <c r="G6163" s="32"/>
      <c r="H6163" s="31"/>
      <c r="I6163" s="31"/>
      <c r="J6163" s="31"/>
      <c r="K6163" s="31"/>
      <c r="L6163" s="31"/>
      <c r="M6163" s="31"/>
      <c r="N6163" s="33"/>
      <c r="O6163" s="33"/>
      <c r="P6163" s="33"/>
      <c r="Q6163" s="33"/>
      <c r="R6163" s="33"/>
      <c r="S6163" s="34" t="str">
        <f t="shared" si="1157"/>
        <v/>
      </c>
      <c r="T6163" s="35">
        <f t="shared" si="1158"/>
        <v>0</v>
      </c>
      <c r="U6163" s="36" t="e">
        <f>INDEX([1]ราคาที่ดิน!$B:$G,MATCH($C6163,[1]ราคาที่ดิน!$A:$A,0),MATCH($B6163,[1]ราคาที่ดิน!$B$1:$G$1,0))</f>
        <v>#N/A</v>
      </c>
      <c r="V6163" s="37" t="e">
        <f t="shared" ref="V6163:V6226" si="1159">$T6163*$U6163</f>
        <v>#N/A</v>
      </c>
    </row>
    <row r="6164" spans="1:22" s="5" customFormat="1" ht="24" customHeight="1" x14ac:dyDescent="0.2">
      <c r="A6164" s="31">
        <v>6149</v>
      </c>
      <c r="B6164" s="31"/>
      <c r="C6164" s="31"/>
      <c r="D6164" s="31"/>
      <c r="E6164" s="31"/>
      <c r="F6164" s="31"/>
      <c r="G6164" s="32"/>
      <c r="H6164" s="31"/>
      <c r="I6164" s="31"/>
      <c r="J6164" s="31"/>
      <c r="K6164" s="31"/>
      <c r="L6164" s="31"/>
      <c r="M6164" s="31"/>
      <c r="N6164" s="33"/>
      <c r="O6164" s="33"/>
      <c r="P6164" s="33"/>
      <c r="Q6164" s="33"/>
      <c r="R6164" s="33"/>
      <c r="S6164" s="34" t="str">
        <f t="shared" si="1157"/>
        <v/>
      </c>
      <c r="T6164" s="35">
        <f t="shared" si="1158"/>
        <v>0</v>
      </c>
      <c r="U6164" s="36" t="e">
        <f>INDEX([1]ราคาที่ดิน!$B:$G,MATCH($C6164,[1]ราคาที่ดิน!$A:$A,0),MATCH($B6164,[1]ราคาที่ดิน!$B$1:$G$1,0))</f>
        <v>#N/A</v>
      </c>
      <c r="V6164" s="37" t="e">
        <f t="shared" si="1159"/>
        <v>#N/A</v>
      </c>
    </row>
    <row r="6165" spans="1:22" s="5" customFormat="1" ht="24" customHeight="1" x14ac:dyDescent="0.2">
      <c r="A6165" s="31">
        <v>6150</v>
      </c>
      <c r="B6165" s="31"/>
      <c r="C6165" s="31"/>
      <c r="D6165" s="31"/>
      <c r="E6165" s="31"/>
      <c r="F6165" s="31"/>
      <c r="G6165" s="32"/>
      <c r="H6165" s="31"/>
      <c r="I6165" s="31"/>
      <c r="J6165" s="31"/>
      <c r="K6165" s="31"/>
      <c r="L6165" s="31"/>
      <c r="M6165" s="31"/>
      <c r="N6165" s="33"/>
      <c r="O6165" s="33"/>
      <c r="P6165" s="33"/>
      <c r="Q6165" s="33"/>
      <c r="R6165" s="33"/>
      <c r="S6165" s="34" t="str">
        <f t="shared" si="1157"/>
        <v/>
      </c>
      <c r="T6165" s="35">
        <f t="shared" si="1158"/>
        <v>0</v>
      </c>
      <c r="U6165" s="36" t="e">
        <f>INDEX([1]ราคาที่ดิน!$B:$G,MATCH($C6165,[1]ราคาที่ดิน!$A:$A,0),MATCH($B6165,[1]ราคาที่ดิน!$B$1:$G$1,0))</f>
        <v>#N/A</v>
      </c>
      <c r="V6165" s="37" t="e">
        <f t="shared" si="1159"/>
        <v>#N/A</v>
      </c>
    </row>
    <row r="6166" spans="1:22" s="5" customFormat="1" ht="24" customHeight="1" x14ac:dyDescent="0.2">
      <c r="A6166" s="31">
        <v>6151</v>
      </c>
      <c r="B6166" s="31"/>
      <c r="C6166" s="31"/>
      <c r="D6166" s="31"/>
      <c r="E6166" s="31"/>
      <c r="F6166" s="31"/>
      <c r="G6166" s="32"/>
      <c r="H6166" s="31"/>
      <c r="I6166" s="31"/>
      <c r="J6166" s="31"/>
      <c r="K6166" s="31"/>
      <c r="L6166" s="31"/>
      <c r="M6166" s="31"/>
      <c r="N6166" s="33"/>
      <c r="O6166" s="33"/>
      <c r="P6166" s="33"/>
      <c r="Q6166" s="33"/>
      <c r="R6166" s="33"/>
      <c r="S6166" s="34" t="str">
        <f t="shared" si="1157"/>
        <v/>
      </c>
      <c r="T6166" s="35">
        <f t="shared" si="1158"/>
        <v>0</v>
      </c>
      <c r="U6166" s="36" t="e">
        <f>INDEX([1]ราคาที่ดิน!$B:$G,MATCH($C6166,[1]ราคาที่ดิน!$A:$A,0),MATCH($B6166,[1]ราคาที่ดิน!$B$1:$G$1,0))</f>
        <v>#N/A</v>
      </c>
      <c r="V6166" s="37" t="e">
        <f t="shared" si="1159"/>
        <v>#N/A</v>
      </c>
    </row>
    <row r="6167" spans="1:22" s="5" customFormat="1" ht="24" customHeight="1" x14ac:dyDescent="0.2">
      <c r="A6167" s="31">
        <v>6152</v>
      </c>
      <c r="B6167" s="31"/>
      <c r="C6167" s="31"/>
      <c r="D6167" s="31"/>
      <c r="E6167" s="31"/>
      <c r="F6167" s="31"/>
      <c r="G6167" s="32"/>
      <c r="H6167" s="31"/>
      <c r="I6167" s="31"/>
      <c r="J6167" s="31"/>
      <c r="K6167" s="31"/>
      <c r="L6167" s="31"/>
      <c r="M6167" s="31"/>
      <c r="N6167" s="33"/>
      <c r="O6167" s="33"/>
      <c r="P6167" s="33"/>
      <c r="Q6167" s="33"/>
      <c r="R6167" s="33"/>
      <c r="S6167" s="34" t="str">
        <f t="shared" si="1157"/>
        <v/>
      </c>
      <c r="T6167" s="35">
        <f t="shared" si="1158"/>
        <v>0</v>
      </c>
      <c r="U6167" s="36" t="e">
        <f>INDEX([1]ราคาที่ดิน!$B:$G,MATCH($C6167,[1]ราคาที่ดิน!$A:$A,0),MATCH($B6167,[1]ราคาที่ดิน!$B$1:$G$1,0))</f>
        <v>#N/A</v>
      </c>
      <c r="V6167" s="37" t="e">
        <f t="shared" si="1159"/>
        <v>#N/A</v>
      </c>
    </row>
    <row r="6168" spans="1:22" s="5" customFormat="1" ht="24" customHeight="1" x14ac:dyDescent="0.2">
      <c r="A6168" s="31">
        <v>6153</v>
      </c>
      <c r="B6168" s="31"/>
      <c r="C6168" s="31"/>
      <c r="D6168" s="31"/>
      <c r="E6168" s="31"/>
      <c r="F6168" s="31"/>
      <c r="G6168" s="32"/>
      <c r="H6168" s="31"/>
      <c r="I6168" s="31"/>
      <c r="J6168" s="31"/>
      <c r="K6168" s="31"/>
      <c r="L6168" s="31"/>
      <c r="M6168" s="31"/>
      <c r="N6168" s="33"/>
      <c r="O6168" s="33"/>
      <c r="P6168" s="33"/>
      <c r="Q6168" s="33"/>
      <c r="R6168" s="33"/>
      <c r="S6168" s="34" t="str">
        <f t="shared" si="1157"/>
        <v/>
      </c>
      <c r="T6168" s="35">
        <f t="shared" si="1158"/>
        <v>0</v>
      </c>
      <c r="U6168" s="36" t="e">
        <f>INDEX([1]ราคาที่ดิน!$B:$G,MATCH($C6168,[1]ราคาที่ดิน!$A:$A,0),MATCH($B6168,[1]ราคาที่ดิน!$B$1:$G$1,0))</f>
        <v>#N/A</v>
      </c>
      <c r="V6168" s="37" t="e">
        <f t="shared" si="1159"/>
        <v>#N/A</v>
      </c>
    </row>
    <row r="6169" spans="1:22" s="5" customFormat="1" ht="24" customHeight="1" x14ac:dyDescent="0.2">
      <c r="A6169" s="31">
        <v>6154</v>
      </c>
      <c r="B6169" s="31"/>
      <c r="C6169" s="31"/>
      <c r="D6169" s="31"/>
      <c r="E6169" s="31"/>
      <c r="F6169" s="31"/>
      <c r="G6169" s="32"/>
      <c r="H6169" s="31"/>
      <c r="I6169" s="31"/>
      <c r="J6169" s="31"/>
      <c r="K6169" s="31"/>
      <c r="L6169" s="31"/>
      <c r="M6169" s="31"/>
      <c r="N6169" s="33"/>
      <c r="O6169" s="33"/>
      <c r="P6169" s="33"/>
      <c r="Q6169" s="33"/>
      <c r="R6169" s="33"/>
      <c r="S6169" s="34" t="str">
        <f t="shared" si="1157"/>
        <v/>
      </c>
      <c r="T6169" s="35">
        <f t="shared" si="1158"/>
        <v>0</v>
      </c>
      <c r="U6169" s="36" t="e">
        <f>INDEX([1]ราคาที่ดิน!$B:$G,MATCH($C6169,[1]ราคาที่ดิน!$A:$A,0),MATCH($B6169,[1]ราคาที่ดิน!$B$1:$G$1,0))</f>
        <v>#N/A</v>
      </c>
      <c r="V6169" s="37" t="e">
        <f t="shared" si="1159"/>
        <v>#N/A</v>
      </c>
    </row>
    <row r="6170" spans="1:22" s="5" customFormat="1" ht="24" customHeight="1" x14ac:dyDescent="0.2">
      <c r="A6170" s="31">
        <v>6155</v>
      </c>
      <c r="B6170" s="31"/>
      <c r="C6170" s="31"/>
      <c r="D6170" s="31"/>
      <c r="E6170" s="31"/>
      <c r="F6170" s="31"/>
      <c r="G6170" s="32"/>
      <c r="H6170" s="31"/>
      <c r="I6170" s="31"/>
      <c r="J6170" s="31"/>
      <c r="K6170" s="31"/>
      <c r="L6170" s="31"/>
      <c r="M6170" s="31"/>
      <c r="N6170" s="33"/>
      <c r="O6170" s="33"/>
      <c r="P6170" s="33"/>
      <c r="Q6170" s="33"/>
      <c r="R6170" s="33"/>
      <c r="S6170" s="34" t="str">
        <f t="shared" si="1157"/>
        <v/>
      </c>
      <c r="T6170" s="35">
        <f t="shared" si="1158"/>
        <v>0</v>
      </c>
      <c r="U6170" s="36" t="e">
        <f>INDEX([1]ราคาที่ดิน!$B:$G,MATCH($C6170,[1]ราคาที่ดิน!$A:$A,0),MATCH($B6170,[1]ราคาที่ดิน!$B$1:$G$1,0))</f>
        <v>#N/A</v>
      </c>
      <c r="V6170" s="37" t="e">
        <f t="shared" si="1159"/>
        <v>#N/A</v>
      </c>
    </row>
    <row r="6171" spans="1:22" s="5" customFormat="1" ht="24" customHeight="1" x14ac:dyDescent="0.2">
      <c r="A6171" s="31">
        <v>6156</v>
      </c>
      <c r="B6171" s="31"/>
      <c r="C6171" s="31"/>
      <c r="D6171" s="31"/>
      <c r="E6171" s="31"/>
      <c r="F6171" s="31"/>
      <c r="G6171" s="32"/>
      <c r="H6171" s="31"/>
      <c r="I6171" s="31"/>
      <c r="J6171" s="31"/>
      <c r="K6171" s="31"/>
      <c r="L6171" s="31"/>
      <c r="M6171" s="31"/>
      <c r="N6171" s="33"/>
      <c r="O6171" s="33"/>
      <c r="P6171" s="33"/>
      <c r="Q6171" s="33"/>
      <c r="R6171" s="33"/>
      <c r="S6171" s="34" t="str">
        <f t="shared" si="1157"/>
        <v/>
      </c>
      <c r="T6171" s="35">
        <f t="shared" si="1158"/>
        <v>0</v>
      </c>
      <c r="U6171" s="36" t="e">
        <f>INDEX([1]ราคาที่ดิน!$B:$G,MATCH($C6171,[1]ราคาที่ดิน!$A:$A,0),MATCH($B6171,[1]ราคาที่ดิน!$B$1:$G$1,0))</f>
        <v>#N/A</v>
      </c>
      <c r="V6171" s="37" t="e">
        <f t="shared" si="1159"/>
        <v>#N/A</v>
      </c>
    </row>
    <row r="6172" spans="1:22" s="5" customFormat="1" ht="24" customHeight="1" x14ac:dyDescent="0.2">
      <c r="A6172" s="31">
        <v>6157</v>
      </c>
      <c r="B6172" s="31"/>
      <c r="C6172" s="31"/>
      <c r="D6172" s="31"/>
      <c r="E6172" s="31"/>
      <c r="F6172" s="31"/>
      <c r="G6172" s="32"/>
      <c r="H6172" s="31"/>
      <c r="I6172" s="31"/>
      <c r="J6172" s="31"/>
      <c r="K6172" s="31"/>
      <c r="L6172" s="31"/>
      <c r="M6172" s="31"/>
      <c r="N6172" s="33"/>
      <c r="O6172" s="33"/>
      <c r="P6172" s="33"/>
      <c r="Q6172" s="33"/>
      <c r="R6172" s="33"/>
      <c r="S6172" s="34" t="str">
        <f t="shared" si="1157"/>
        <v/>
      </c>
      <c r="T6172" s="35">
        <f t="shared" si="1158"/>
        <v>0</v>
      </c>
      <c r="U6172" s="36" t="e">
        <f>INDEX([1]ราคาที่ดิน!$B:$G,MATCH($C6172,[1]ราคาที่ดิน!$A:$A,0),MATCH($B6172,[1]ราคาที่ดิน!$B$1:$G$1,0))</f>
        <v>#N/A</v>
      </c>
      <c r="V6172" s="37" t="e">
        <f t="shared" si="1159"/>
        <v>#N/A</v>
      </c>
    </row>
    <row r="6173" spans="1:22" s="5" customFormat="1" ht="24" customHeight="1" x14ac:dyDescent="0.2">
      <c r="A6173" s="31">
        <v>6158</v>
      </c>
      <c r="B6173" s="31"/>
      <c r="C6173" s="31"/>
      <c r="D6173" s="31"/>
      <c r="E6173" s="31"/>
      <c r="F6173" s="31"/>
      <c r="G6173" s="32"/>
      <c r="H6173" s="31"/>
      <c r="I6173" s="31"/>
      <c r="J6173" s="31"/>
      <c r="K6173" s="31"/>
      <c r="L6173" s="31"/>
      <c r="M6173" s="31"/>
      <c r="N6173" s="33"/>
      <c r="O6173" s="33"/>
      <c r="P6173" s="33"/>
      <c r="Q6173" s="33"/>
      <c r="R6173" s="33"/>
      <c r="S6173" s="34" t="str">
        <f t="shared" si="1157"/>
        <v/>
      </c>
      <c r="T6173" s="35">
        <f t="shared" si="1158"/>
        <v>0</v>
      </c>
      <c r="U6173" s="36" t="e">
        <f>INDEX([1]ราคาที่ดิน!$B:$G,MATCH($C6173,[1]ราคาที่ดิน!$A:$A,0),MATCH($B6173,[1]ราคาที่ดิน!$B$1:$G$1,0))</f>
        <v>#N/A</v>
      </c>
      <c r="V6173" s="37" t="e">
        <f t="shared" si="1159"/>
        <v>#N/A</v>
      </c>
    </row>
    <row r="6174" spans="1:22" s="5" customFormat="1" ht="24" customHeight="1" x14ac:dyDescent="0.2">
      <c r="A6174" s="31">
        <v>6159</v>
      </c>
      <c r="B6174" s="31"/>
      <c r="C6174" s="31"/>
      <c r="D6174" s="31"/>
      <c r="E6174" s="31"/>
      <c r="F6174" s="31"/>
      <c r="G6174" s="32"/>
      <c r="H6174" s="31"/>
      <c r="I6174" s="31"/>
      <c r="J6174" s="31"/>
      <c r="K6174" s="31"/>
      <c r="L6174" s="31"/>
      <c r="M6174" s="31"/>
      <c r="N6174" s="33"/>
      <c r="O6174" s="33"/>
      <c r="P6174" s="33"/>
      <c r="Q6174" s="33"/>
      <c r="R6174" s="33"/>
      <c r="S6174" s="34" t="str">
        <f t="shared" si="1157"/>
        <v/>
      </c>
      <c r="T6174" s="35">
        <f t="shared" si="1158"/>
        <v>0</v>
      </c>
      <c r="U6174" s="36" t="e">
        <f>INDEX([1]ราคาที่ดิน!$B:$G,MATCH($C6174,[1]ราคาที่ดิน!$A:$A,0),MATCH($B6174,[1]ราคาที่ดิน!$B$1:$G$1,0))</f>
        <v>#N/A</v>
      </c>
      <c r="V6174" s="37" t="e">
        <f t="shared" si="1159"/>
        <v>#N/A</v>
      </c>
    </row>
    <row r="6175" spans="1:22" s="5" customFormat="1" ht="24" customHeight="1" x14ac:dyDescent="0.2">
      <c r="A6175" s="31">
        <v>6160</v>
      </c>
      <c r="B6175" s="31"/>
      <c r="C6175" s="31"/>
      <c r="D6175" s="31"/>
      <c r="E6175" s="31"/>
      <c r="F6175" s="31"/>
      <c r="G6175" s="32"/>
      <c r="H6175" s="31"/>
      <c r="I6175" s="31"/>
      <c r="J6175" s="31"/>
      <c r="K6175" s="31"/>
      <c r="L6175" s="31"/>
      <c r="M6175" s="31"/>
      <c r="N6175" s="33"/>
      <c r="O6175" s="33"/>
      <c r="P6175" s="33"/>
      <c r="Q6175" s="33"/>
      <c r="R6175" s="33"/>
      <c r="S6175" s="34" t="str">
        <f t="shared" si="1157"/>
        <v/>
      </c>
      <c r="T6175" s="35">
        <f t="shared" si="1158"/>
        <v>0</v>
      </c>
      <c r="U6175" s="36" t="e">
        <f>INDEX([1]ราคาที่ดิน!$B:$G,MATCH($C6175,[1]ราคาที่ดิน!$A:$A,0),MATCH($B6175,[1]ราคาที่ดิน!$B$1:$G$1,0))</f>
        <v>#N/A</v>
      </c>
      <c r="V6175" s="37" t="e">
        <f t="shared" si="1159"/>
        <v>#N/A</v>
      </c>
    </row>
    <row r="6176" spans="1:22" s="5" customFormat="1" ht="24" customHeight="1" x14ac:dyDescent="0.2">
      <c r="A6176" s="31">
        <v>6161</v>
      </c>
      <c r="B6176" s="31"/>
      <c r="C6176" s="31"/>
      <c r="D6176" s="31"/>
      <c r="E6176" s="31"/>
      <c r="F6176" s="31"/>
      <c r="G6176" s="32"/>
      <c r="H6176" s="31"/>
      <c r="I6176" s="31"/>
      <c r="J6176" s="31"/>
      <c r="K6176" s="31"/>
      <c r="L6176" s="31"/>
      <c r="M6176" s="31"/>
      <c r="N6176" s="33"/>
      <c r="O6176" s="33"/>
      <c r="P6176" s="33"/>
      <c r="Q6176" s="33"/>
      <c r="R6176" s="33"/>
      <c r="S6176" s="34" t="str">
        <f t="shared" si="1157"/>
        <v/>
      </c>
      <c r="T6176" s="35">
        <f t="shared" si="1158"/>
        <v>0</v>
      </c>
      <c r="U6176" s="36" t="e">
        <f>INDEX([1]ราคาที่ดิน!$B:$G,MATCH($C6176,[1]ราคาที่ดิน!$A:$A,0),MATCH($B6176,[1]ราคาที่ดิน!$B$1:$G$1,0))</f>
        <v>#N/A</v>
      </c>
      <c r="V6176" s="37" t="e">
        <f t="shared" si="1159"/>
        <v>#N/A</v>
      </c>
    </row>
    <row r="6177" spans="1:22" s="5" customFormat="1" ht="24" customHeight="1" x14ac:dyDescent="0.2">
      <c r="A6177" s="31">
        <v>6162</v>
      </c>
      <c r="B6177" s="31"/>
      <c r="C6177" s="31"/>
      <c r="D6177" s="31"/>
      <c r="E6177" s="31"/>
      <c r="F6177" s="31"/>
      <c r="G6177" s="32"/>
      <c r="H6177" s="31"/>
      <c r="I6177" s="31"/>
      <c r="J6177" s="31"/>
      <c r="K6177" s="31"/>
      <c r="L6177" s="31"/>
      <c r="M6177" s="31"/>
      <c r="N6177" s="33"/>
      <c r="O6177" s="33"/>
      <c r="P6177" s="33"/>
      <c r="Q6177" s="33"/>
      <c r="R6177" s="33"/>
      <c r="S6177" s="34" t="str">
        <f t="shared" si="1157"/>
        <v/>
      </c>
      <c r="T6177" s="35">
        <f t="shared" si="1158"/>
        <v>0</v>
      </c>
      <c r="U6177" s="36" t="e">
        <f>INDEX([1]ราคาที่ดิน!$B:$G,MATCH($C6177,[1]ราคาที่ดิน!$A:$A,0),MATCH($B6177,[1]ราคาที่ดิน!$B$1:$G$1,0))</f>
        <v>#N/A</v>
      </c>
      <c r="V6177" s="37" t="e">
        <f t="shared" si="1159"/>
        <v>#N/A</v>
      </c>
    </row>
    <row r="6178" spans="1:22" s="5" customFormat="1" ht="24" customHeight="1" x14ac:dyDescent="0.2">
      <c r="A6178" s="31">
        <v>6163</v>
      </c>
      <c r="B6178" s="31"/>
      <c r="C6178" s="31"/>
      <c r="D6178" s="31"/>
      <c r="E6178" s="31"/>
      <c r="F6178" s="31"/>
      <c r="G6178" s="32"/>
      <c r="H6178" s="31"/>
      <c r="I6178" s="31"/>
      <c r="J6178" s="31"/>
      <c r="K6178" s="31"/>
      <c r="L6178" s="31"/>
      <c r="M6178" s="31"/>
      <c r="N6178" s="33"/>
      <c r="O6178" s="33"/>
      <c r="P6178" s="33"/>
      <c r="Q6178" s="33"/>
      <c r="R6178" s="33"/>
      <c r="S6178" s="34" t="str">
        <f t="shared" si="1157"/>
        <v/>
      </c>
      <c r="T6178" s="35">
        <f t="shared" si="1158"/>
        <v>0</v>
      </c>
      <c r="U6178" s="36" t="e">
        <f>INDEX([1]ราคาที่ดิน!$B:$G,MATCH($C6178,[1]ราคาที่ดิน!$A:$A,0),MATCH($B6178,[1]ราคาที่ดิน!$B$1:$G$1,0))</f>
        <v>#N/A</v>
      </c>
      <c r="V6178" s="37" t="e">
        <f t="shared" si="1159"/>
        <v>#N/A</v>
      </c>
    </row>
    <row r="6179" spans="1:22" s="5" customFormat="1" ht="24" customHeight="1" x14ac:dyDescent="0.2">
      <c r="A6179" s="31">
        <v>6164</v>
      </c>
      <c r="B6179" s="31"/>
      <c r="C6179" s="31"/>
      <c r="D6179" s="31"/>
      <c r="E6179" s="31"/>
      <c r="F6179" s="31"/>
      <c r="G6179" s="32"/>
      <c r="H6179" s="31"/>
      <c r="I6179" s="31"/>
      <c r="J6179" s="31"/>
      <c r="K6179" s="31"/>
      <c r="L6179" s="31"/>
      <c r="M6179" s="31"/>
      <c r="N6179" s="33"/>
      <c r="O6179" s="33"/>
      <c r="P6179" s="33"/>
      <c r="Q6179" s="33"/>
      <c r="R6179" s="33"/>
      <c r="S6179" s="34" t="str">
        <f t="shared" si="1157"/>
        <v/>
      </c>
      <c r="T6179" s="35">
        <f t="shared" si="1158"/>
        <v>0</v>
      </c>
      <c r="U6179" s="36" t="e">
        <f>INDEX([1]ราคาที่ดิน!$B:$G,MATCH($C6179,[1]ราคาที่ดิน!$A:$A,0),MATCH($B6179,[1]ราคาที่ดิน!$B$1:$G$1,0))</f>
        <v>#N/A</v>
      </c>
      <c r="V6179" s="37" t="e">
        <f t="shared" si="1159"/>
        <v>#N/A</v>
      </c>
    </row>
    <row r="6180" spans="1:22" s="5" customFormat="1" ht="24" customHeight="1" x14ac:dyDescent="0.2">
      <c r="A6180" s="31">
        <v>6165</v>
      </c>
      <c r="B6180" s="31"/>
      <c r="C6180" s="31"/>
      <c r="D6180" s="31"/>
      <c r="E6180" s="31"/>
      <c r="F6180" s="31"/>
      <c r="G6180" s="32"/>
      <c r="H6180" s="31"/>
      <c r="I6180" s="31"/>
      <c r="J6180" s="31"/>
      <c r="K6180" s="31"/>
      <c r="L6180" s="31"/>
      <c r="M6180" s="31"/>
      <c r="N6180" s="33"/>
      <c r="O6180" s="33"/>
      <c r="P6180" s="33"/>
      <c r="Q6180" s="33"/>
      <c r="R6180" s="33"/>
      <c r="S6180" s="34" t="str">
        <f t="shared" si="1157"/>
        <v/>
      </c>
      <c r="T6180" s="35">
        <f t="shared" si="1158"/>
        <v>0</v>
      </c>
      <c r="U6180" s="36" t="e">
        <f>INDEX([1]ราคาที่ดิน!$B:$G,MATCH($C6180,[1]ราคาที่ดิน!$A:$A,0),MATCH($B6180,[1]ราคาที่ดิน!$B$1:$G$1,0))</f>
        <v>#N/A</v>
      </c>
      <c r="V6180" s="37" t="e">
        <f t="shared" si="1159"/>
        <v>#N/A</v>
      </c>
    </row>
    <row r="6181" spans="1:22" s="5" customFormat="1" ht="24" customHeight="1" x14ac:dyDescent="0.2">
      <c r="A6181" s="31">
        <v>6166</v>
      </c>
      <c r="B6181" s="31"/>
      <c r="C6181" s="31"/>
      <c r="D6181" s="31"/>
      <c r="E6181" s="31"/>
      <c r="F6181" s="31"/>
      <c r="G6181" s="32"/>
      <c r="H6181" s="31"/>
      <c r="I6181" s="31"/>
      <c r="J6181" s="31"/>
      <c r="K6181" s="31"/>
      <c r="L6181" s="31"/>
      <c r="M6181" s="31"/>
      <c r="N6181" s="33"/>
      <c r="O6181" s="33"/>
      <c r="P6181" s="33"/>
      <c r="Q6181" s="33"/>
      <c r="R6181" s="33"/>
      <c r="S6181" s="34" t="str">
        <f t="shared" si="1157"/>
        <v/>
      </c>
      <c r="T6181" s="35">
        <f t="shared" si="1158"/>
        <v>0</v>
      </c>
      <c r="U6181" s="36" t="e">
        <f>INDEX([1]ราคาที่ดิน!$B:$G,MATCH($C6181,[1]ราคาที่ดิน!$A:$A,0),MATCH($B6181,[1]ราคาที่ดิน!$B$1:$G$1,0))</f>
        <v>#N/A</v>
      </c>
      <c r="V6181" s="37" t="e">
        <f t="shared" si="1159"/>
        <v>#N/A</v>
      </c>
    </row>
    <row r="6182" spans="1:22" s="5" customFormat="1" ht="24" customHeight="1" x14ac:dyDescent="0.2">
      <c r="A6182" s="31">
        <v>6167</v>
      </c>
      <c r="B6182" s="31"/>
      <c r="C6182" s="31"/>
      <c r="D6182" s="31"/>
      <c r="E6182" s="31"/>
      <c r="F6182" s="31"/>
      <c r="G6182" s="32"/>
      <c r="H6182" s="31"/>
      <c r="I6182" s="31"/>
      <c r="J6182" s="31"/>
      <c r="K6182" s="31"/>
      <c r="L6182" s="31"/>
      <c r="M6182" s="31"/>
      <c r="N6182" s="33"/>
      <c r="O6182" s="33"/>
      <c r="P6182" s="33"/>
      <c r="Q6182" s="33"/>
      <c r="R6182" s="33"/>
      <c r="S6182" s="34" t="str">
        <f t="shared" si="1157"/>
        <v/>
      </c>
      <c r="T6182" s="35">
        <f t="shared" si="1158"/>
        <v>0</v>
      </c>
      <c r="U6182" s="36" t="e">
        <f>INDEX([1]ราคาที่ดิน!$B:$G,MATCH($C6182,[1]ราคาที่ดิน!$A:$A,0),MATCH($B6182,[1]ราคาที่ดิน!$B$1:$G$1,0))</f>
        <v>#N/A</v>
      </c>
      <c r="V6182" s="37" t="e">
        <f t="shared" si="1159"/>
        <v>#N/A</v>
      </c>
    </row>
    <row r="6183" spans="1:22" s="5" customFormat="1" ht="24" customHeight="1" x14ac:dyDescent="0.2">
      <c r="A6183" s="31">
        <v>6168</v>
      </c>
      <c r="B6183" s="31"/>
      <c r="C6183" s="31"/>
      <c r="D6183" s="31"/>
      <c r="E6183" s="31"/>
      <c r="F6183" s="31"/>
      <c r="G6183" s="32"/>
      <c r="H6183" s="31"/>
      <c r="I6183" s="31"/>
      <c r="J6183" s="31"/>
      <c r="K6183" s="31"/>
      <c r="L6183" s="31"/>
      <c r="M6183" s="31"/>
      <c r="N6183" s="33"/>
      <c r="O6183" s="33"/>
      <c r="P6183" s="33"/>
      <c r="Q6183" s="33"/>
      <c r="R6183" s="33"/>
      <c r="S6183" s="34" t="str">
        <f t="shared" si="1157"/>
        <v/>
      </c>
      <c r="T6183" s="35">
        <f t="shared" si="1158"/>
        <v>0</v>
      </c>
      <c r="U6183" s="36" t="e">
        <f>INDEX([1]ราคาที่ดิน!$B:$G,MATCH($C6183,[1]ราคาที่ดิน!$A:$A,0),MATCH($B6183,[1]ราคาที่ดิน!$B$1:$G$1,0))</f>
        <v>#N/A</v>
      </c>
      <c r="V6183" s="37" t="e">
        <f t="shared" si="1159"/>
        <v>#N/A</v>
      </c>
    </row>
    <row r="6184" spans="1:22" s="5" customFormat="1" ht="24" customHeight="1" x14ac:dyDescent="0.2">
      <c r="A6184" s="31">
        <v>6169</v>
      </c>
      <c r="B6184" s="31"/>
      <c r="C6184" s="31"/>
      <c r="D6184" s="31"/>
      <c r="E6184" s="31"/>
      <c r="F6184" s="31"/>
      <c r="G6184" s="32"/>
      <c r="H6184" s="31"/>
      <c r="I6184" s="31"/>
      <c r="J6184" s="31"/>
      <c r="K6184" s="31"/>
      <c r="L6184" s="31"/>
      <c r="M6184" s="31"/>
      <c r="N6184" s="33"/>
      <c r="O6184" s="33"/>
      <c r="P6184" s="33"/>
      <c r="Q6184" s="33"/>
      <c r="R6184" s="33"/>
      <c r="S6184" s="34" t="str">
        <f t="shared" si="1157"/>
        <v/>
      </c>
      <c r="T6184" s="35">
        <f t="shared" si="1158"/>
        <v>0</v>
      </c>
      <c r="U6184" s="36" t="e">
        <f>INDEX([1]ราคาที่ดิน!$B:$G,MATCH($C6184,[1]ราคาที่ดิน!$A:$A,0),MATCH($B6184,[1]ราคาที่ดิน!$B$1:$G$1,0))</f>
        <v>#N/A</v>
      </c>
      <c r="V6184" s="37" t="e">
        <f t="shared" si="1159"/>
        <v>#N/A</v>
      </c>
    </row>
    <row r="6185" spans="1:22" s="5" customFormat="1" ht="24" customHeight="1" x14ac:dyDescent="0.2">
      <c r="A6185" s="31">
        <v>6170</v>
      </c>
      <c r="B6185" s="31"/>
      <c r="C6185" s="31"/>
      <c r="D6185" s="31"/>
      <c r="E6185" s="31"/>
      <c r="F6185" s="31"/>
      <c r="G6185" s="32"/>
      <c r="H6185" s="31"/>
      <c r="I6185" s="31"/>
      <c r="J6185" s="31"/>
      <c r="K6185" s="31"/>
      <c r="L6185" s="31"/>
      <c r="M6185" s="31"/>
      <c r="N6185" s="33"/>
      <c r="O6185" s="33"/>
      <c r="P6185" s="33"/>
      <c r="Q6185" s="33"/>
      <c r="R6185" s="33"/>
      <c r="S6185" s="34" t="str">
        <f t="shared" si="1157"/>
        <v/>
      </c>
      <c r="T6185" s="35">
        <f t="shared" si="1158"/>
        <v>0</v>
      </c>
      <c r="U6185" s="36" t="e">
        <f>INDEX([1]ราคาที่ดิน!$B:$G,MATCH($C6185,[1]ราคาที่ดิน!$A:$A,0),MATCH($B6185,[1]ราคาที่ดิน!$B$1:$G$1,0))</f>
        <v>#N/A</v>
      </c>
      <c r="V6185" s="37" t="e">
        <f t="shared" si="1159"/>
        <v>#N/A</v>
      </c>
    </row>
    <row r="6186" spans="1:22" s="5" customFormat="1" ht="24" customHeight="1" x14ac:dyDescent="0.2">
      <c r="A6186" s="31">
        <v>6171</v>
      </c>
      <c r="B6186" s="31"/>
      <c r="C6186" s="31"/>
      <c r="D6186" s="31"/>
      <c r="E6186" s="31"/>
      <c r="F6186" s="31"/>
      <c r="G6186" s="32"/>
      <c r="H6186" s="31"/>
      <c r="I6186" s="31"/>
      <c r="J6186" s="31"/>
      <c r="K6186" s="31"/>
      <c r="L6186" s="31"/>
      <c r="M6186" s="31"/>
      <c r="N6186" s="33"/>
      <c r="O6186" s="33"/>
      <c r="P6186" s="33"/>
      <c r="Q6186" s="33"/>
      <c r="R6186" s="33"/>
      <c r="S6186" s="34" t="str">
        <f t="shared" si="1157"/>
        <v/>
      </c>
      <c r="T6186" s="35">
        <f t="shared" si="1158"/>
        <v>0</v>
      </c>
      <c r="U6186" s="36" t="e">
        <f>INDEX([1]ราคาที่ดิน!$B:$G,MATCH($C6186,[1]ราคาที่ดิน!$A:$A,0),MATCH($B6186,[1]ราคาที่ดิน!$B$1:$G$1,0))</f>
        <v>#N/A</v>
      </c>
      <c r="V6186" s="37" t="e">
        <f t="shared" si="1159"/>
        <v>#N/A</v>
      </c>
    </row>
    <row r="6187" spans="1:22" s="5" customFormat="1" ht="24" customHeight="1" x14ac:dyDescent="0.2">
      <c r="A6187" s="31">
        <v>6172</v>
      </c>
      <c r="B6187" s="31"/>
      <c r="C6187" s="31"/>
      <c r="D6187" s="31"/>
      <c r="E6187" s="31"/>
      <c r="F6187" s="31"/>
      <c r="G6187" s="32"/>
      <c r="H6187" s="31"/>
      <c r="I6187" s="31"/>
      <c r="J6187" s="31"/>
      <c r="K6187" s="31"/>
      <c r="L6187" s="31"/>
      <c r="M6187" s="31"/>
      <c r="N6187" s="33"/>
      <c r="O6187" s="33"/>
      <c r="P6187" s="33"/>
      <c r="Q6187" s="33"/>
      <c r="R6187" s="33"/>
      <c r="S6187" s="34" t="str">
        <f t="shared" si="1157"/>
        <v/>
      </c>
      <c r="T6187" s="35">
        <f t="shared" si="1158"/>
        <v>0</v>
      </c>
      <c r="U6187" s="36" t="e">
        <f>INDEX([1]ราคาที่ดิน!$B:$G,MATCH($C6187,[1]ราคาที่ดิน!$A:$A,0),MATCH($B6187,[1]ราคาที่ดิน!$B$1:$G$1,0))</f>
        <v>#N/A</v>
      </c>
      <c r="V6187" s="37" t="e">
        <f t="shared" si="1159"/>
        <v>#N/A</v>
      </c>
    </row>
    <row r="6188" spans="1:22" s="5" customFormat="1" ht="24" customHeight="1" x14ac:dyDescent="0.2">
      <c r="A6188" s="31">
        <v>6173</v>
      </c>
      <c r="B6188" s="31"/>
      <c r="C6188" s="31"/>
      <c r="D6188" s="31"/>
      <c r="E6188" s="31"/>
      <c r="F6188" s="31"/>
      <c r="G6188" s="32"/>
      <c r="H6188" s="31"/>
      <c r="I6188" s="31"/>
      <c r="J6188" s="31"/>
      <c r="K6188" s="31"/>
      <c r="L6188" s="31"/>
      <c r="M6188" s="31"/>
      <c r="N6188" s="33"/>
      <c r="O6188" s="33"/>
      <c r="P6188" s="33"/>
      <c r="Q6188" s="33"/>
      <c r="R6188" s="33"/>
      <c r="S6188" s="34" t="str">
        <f t="shared" si="1157"/>
        <v/>
      </c>
      <c r="T6188" s="35">
        <f t="shared" si="1158"/>
        <v>0</v>
      </c>
      <c r="U6188" s="36" t="e">
        <f>INDEX([1]ราคาที่ดิน!$B:$G,MATCH($C6188,[1]ราคาที่ดิน!$A:$A,0),MATCH($B6188,[1]ราคาที่ดิน!$B$1:$G$1,0))</f>
        <v>#N/A</v>
      </c>
      <c r="V6188" s="37" t="e">
        <f t="shared" si="1159"/>
        <v>#N/A</v>
      </c>
    </row>
    <row r="6189" spans="1:22" s="5" customFormat="1" ht="24" customHeight="1" x14ac:dyDescent="0.2">
      <c r="A6189" s="31">
        <v>6174</v>
      </c>
      <c r="B6189" s="31"/>
      <c r="C6189" s="31"/>
      <c r="D6189" s="31"/>
      <c r="E6189" s="31"/>
      <c r="F6189" s="31"/>
      <c r="G6189" s="32"/>
      <c r="H6189" s="31"/>
      <c r="I6189" s="31"/>
      <c r="J6189" s="31"/>
      <c r="K6189" s="31"/>
      <c r="L6189" s="31"/>
      <c r="M6189" s="31"/>
      <c r="N6189" s="33"/>
      <c r="O6189" s="33"/>
      <c r="P6189" s="33"/>
      <c r="Q6189" s="33"/>
      <c r="R6189" s="33"/>
      <c r="S6189" s="34" t="str">
        <f t="shared" si="1157"/>
        <v/>
      </c>
      <c r="T6189" s="35">
        <f t="shared" si="1158"/>
        <v>0</v>
      </c>
      <c r="U6189" s="36" t="e">
        <f>INDEX([1]ราคาที่ดิน!$B:$G,MATCH($C6189,[1]ราคาที่ดิน!$A:$A,0),MATCH($B6189,[1]ราคาที่ดิน!$B$1:$G$1,0))</f>
        <v>#N/A</v>
      </c>
      <c r="V6189" s="37" t="e">
        <f t="shared" si="1159"/>
        <v>#N/A</v>
      </c>
    </row>
    <row r="6190" spans="1:22" s="5" customFormat="1" ht="24" customHeight="1" x14ac:dyDescent="0.2">
      <c r="A6190" s="31">
        <v>6175</v>
      </c>
      <c r="B6190" s="31"/>
      <c r="C6190" s="31"/>
      <c r="D6190" s="31"/>
      <c r="E6190" s="31"/>
      <c r="F6190" s="31"/>
      <c r="G6190" s="32"/>
      <c r="H6190" s="31"/>
      <c r="I6190" s="31"/>
      <c r="J6190" s="31"/>
      <c r="K6190" s="31"/>
      <c r="L6190" s="31"/>
      <c r="M6190" s="31"/>
      <c r="N6190" s="33"/>
      <c r="O6190" s="33"/>
      <c r="P6190" s="33"/>
      <c r="Q6190" s="33"/>
      <c r="R6190" s="33"/>
      <c r="S6190" s="34" t="str">
        <f t="shared" si="1157"/>
        <v/>
      </c>
      <c r="T6190" s="35">
        <f t="shared" si="1158"/>
        <v>0</v>
      </c>
      <c r="U6190" s="36" t="e">
        <f>INDEX([1]ราคาที่ดิน!$B:$G,MATCH($C6190,[1]ราคาที่ดิน!$A:$A,0),MATCH($B6190,[1]ราคาที่ดิน!$B$1:$G$1,0))</f>
        <v>#N/A</v>
      </c>
      <c r="V6190" s="37" t="e">
        <f t="shared" si="1159"/>
        <v>#N/A</v>
      </c>
    </row>
    <row r="6191" spans="1:22" s="5" customFormat="1" ht="24" customHeight="1" x14ac:dyDescent="0.2">
      <c r="A6191" s="31">
        <v>6176</v>
      </c>
      <c r="B6191" s="31"/>
      <c r="C6191" s="31"/>
      <c r="D6191" s="31"/>
      <c r="E6191" s="31"/>
      <c r="F6191" s="31"/>
      <c r="G6191" s="32"/>
      <c r="H6191" s="31"/>
      <c r="I6191" s="31"/>
      <c r="J6191" s="31"/>
      <c r="K6191" s="31"/>
      <c r="L6191" s="31"/>
      <c r="M6191" s="31"/>
      <c r="N6191" s="33"/>
      <c r="O6191" s="33"/>
      <c r="P6191" s="33"/>
      <c r="Q6191" s="33"/>
      <c r="R6191" s="33"/>
      <c r="S6191" s="34" t="str">
        <f t="shared" si="1157"/>
        <v/>
      </c>
      <c r="T6191" s="35">
        <f t="shared" si="1158"/>
        <v>0</v>
      </c>
      <c r="U6191" s="36" t="e">
        <f>INDEX([1]ราคาที่ดิน!$B:$G,MATCH($C6191,[1]ราคาที่ดิน!$A:$A,0),MATCH($B6191,[1]ราคาที่ดิน!$B$1:$G$1,0))</f>
        <v>#N/A</v>
      </c>
      <c r="V6191" s="37" t="e">
        <f t="shared" si="1159"/>
        <v>#N/A</v>
      </c>
    </row>
    <row r="6192" spans="1:22" s="5" customFormat="1" ht="24" customHeight="1" x14ac:dyDescent="0.2">
      <c r="A6192" s="31">
        <v>6177</v>
      </c>
      <c r="B6192" s="31"/>
      <c r="C6192" s="31"/>
      <c r="D6192" s="31"/>
      <c r="E6192" s="31"/>
      <c r="F6192" s="31"/>
      <c r="G6192" s="32"/>
      <c r="H6192" s="31"/>
      <c r="I6192" s="31"/>
      <c r="J6192" s="31"/>
      <c r="K6192" s="31"/>
      <c r="L6192" s="31"/>
      <c r="M6192" s="31"/>
      <c r="N6192" s="33"/>
      <c r="O6192" s="33"/>
      <c r="P6192" s="33"/>
      <c r="Q6192" s="33"/>
      <c r="R6192" s="33"/>
      <c r="S6192" s="34" t="str">
        <f t="shared" si="1157"/>
        <v/>
      </c>
      <c r="T6192" s="35">
        <f t="shared" si="1158"/>
        <v>0</v>
      </c>
      <c r="U6192" s="36" t="e">
        <f>INDEX([1]ราคาที่ดิน!$B:$G,MATCH($C6192,[1]ราคาที่ดิน!$A:$A,0),MATCH($B6192,[1]ราคาที่ดิน!$B$1:$G$1,0))</f>
        <v>#N/A</v>
      </c>
      <c r="V6192" s="37" t="e">
        <f t="shared" si="1159"/>
        <v>#N/A</v>
      </c>
    </row>
    <row r="6193" spans="1:22" s="5" customFormat="1" ht="24" customHeight="1" x14ac:dyDescent="0.2">
      <c r="A6193" s="31">
        <v>6178</v>
      </c>
      <c r="B6193" s="31"/>
      <c r="C6193" s="31"/>
      <c r="D6193" s="31"/>
      <c r="E6193" s="31"/>
      <c r="F6193" s="31"/>
      <c r="G6193" s="32"/>
      <c r="H6193" s="31"/>
      <c r="I6193" s="31"/>
      <c r="J6193" s="31"/>
      <c r="K6193" s="31"/>
      <c r="L6193" s="31"/>
      <c r="M6193" s="31"/>
      <c r="N6193" s="33"/>
      <c r="O6193" s="33"/>
      <c r="P6193" s="33"/>
      <c r="Q6193" s="33"/>
      <c r="R6193" s="33"/>
      <c r="S6193" s="34" t="str">
        <f t="shared" si="1157"/>
        <v/>
      </c>
      <c r="T6193" s="35">
        <f t="shared" si="1158"/>
        <v>0</v>
      </c>
      <c r="U6193" s="36" t="e">
        <f>INDEX([1]ราคาที่ดิน!$B:$G,MATCH($C6193,[1]ราคาที่ดิน!$A:$A,0),MATCH($B6193,[1]ราคาที่ดิน!$B$1:$G$1,0))</f>
        <v>#N/A</v>
      </c>
      <c r="V6193" s="37" t="e">
        <f t="shared" si="1159"/>
        <v>#N/A</v>
      </c>
    </row>
    <row r="6194" spans="1:22" s="5" customFormat="1" ht="24" customHeight="1" x14ac:dyDescent="0.2">
      <c r="A6194" s="31">
        <v>6179</v>
      </c>
      <c r="B6194" s="31"/>
      <c r="C6194" s="31"/>
      <c r="D6194" s="31"/>
      <c r="E6194" s="31"/>
      <c r="F6194" s="31"/>
      <c r="G6194" s="32"/>
      <c r="H6194" s="31"/>
      <c r="I6194" s="31"/>
      <c r="J6194" s="31"/>
      <c r="K6194" s="31"/>
      <c r="L6194" s="31"/>
      <c r="M6194" s="31"/>
      <c r="N6194" s="33"/>
      <c r="O6194" s="33"/>
      <c r="P6194" s="33"/>
      <c r="Q6194" s="33"/>
      <c r="R6194" s="33"/>
      <c r="S6194" s="34" t="str">
        <f t="shared" si="1157"/>
        <v/>
      </c>
      <c r="T6194" s="35">
        <f t="shared" si="1158"/>
        <v>0</v>
      </c>
      <c r="U6194" s="36" t="e">
        <f>INDEX([1]ราคาที่ดิน!$B:$G,MATCH($C6194,[1]ราคาที่ดิน!$A:$A,0),MATCH($B6194,[1]ราคาที่ดิน!$B$1:$G$1,0))</f>
        <v>#N/A</v>
      </c>
      <c r="V6194" s="37" t="e">
        <f t="shared" si="1159"/>
        <v>#N/A</v>
      </c>
    </row>
    <row r="6195" spans="1:22" s="5" customFormat="1" ht="24" customHeight="1" x14ac:dyDescent="0.2">
      <c r="A6195" s="31">
        <v>6180</v>
      </c>
      <c r="B6195" s="31"/>
      <c r="C6195" s="31"/>
      <c r="D6195" s="31"/>
      <c r="E6195" s="31"/>
      <c r="F6195" s="31"/>
      <c r="G6195" s="32"/>
      <c r="H6195" s="31"/>
      <c r="I6195" s="31"/>
      <c r="J6195" s="31"/>
      <c r="K6195" s="31"/>
      <c r="L6195" s="31"/>
      <c r="M6195" s="31"/>
      <c r="N6195" s="33"/>
      <c r="O6195" s="33"/>
      <c r="P6195" s="33"/>
      <c r="Q6195" s="33"/>
      <c r="R6195" s="33"/>
      <c r="S6195" s="34" t="str">
        <f t="shared" si="1157"/>
        <v/>
      </c>
      <c r="T6195" s="35">
        <f t="shared" si="1158"/>
        <v>0</v>
      </c>
      <c r="U6195" s="36" t="e">
        <f>INDEX([1]ราคาที่ดิน!$B:$G,MATCH($C6195,[1]ราคาที่ดิน!$A:$A,0),MATCH($B6195,[1]ราคาที่ดิน!$B$1:$G$1,0))</f>
        <v>#N/A</v>
      </c>
      <c r="V6195" s="37" t="e">
        <f t="shared" si="1159"/>
        <v>#N/A</v>
      </c>
    </row>
    <row r="6196" spans="1:22" s="5" customFormat="1" ht="24" customHeight="1" x14ac:dyDescent="0.2">
      <c r="A6196" s="31">
        <v>6181</v>
      </c>
      <c r="B6196" s="31"/>
      <c r="C6196" s="31"/>
      <c r="D6196" s="31"/>
      <c r="E6196" s="31"/>
      <c r="F6196" s="31"/>
      <c r="G6196" s="32"/>
      <c r="H6196" s="31"/>
      <c r="I6196" s="31"/>
      <c r="J6196" s="31"/>
      <c r="K6196" s="31"/>
      <c r="L6196" s="31"/>
      <c r="M6196" s="31"/>
      <c r="N6196" s="33"/>
      <c r="O6196" s="33"/>
      <c r="P6196" s="33"/>
      <c r="Q6196" s="33"/>
      <c r="R6196" s="33"/>
      <c r="S6196" s="34" t="str">
        <f t="shared" si="1157"/>
        <v/>
      </c>
      <c r="T6196" s="35">
        <f t="shared" si="1158"/>
        <v>0</v>
      </c>
      <c r="U6196" s="36" t="e">
        <f>INDEX([1]ราคาที่ดิน!$B:$G,MATCH($C6196,[1]ราคาที่ดิน!$A:$A,0),MATCH($B6196,[1]ราคาที่ดิน!$B$1:$G$1,0))</f>
        <v>#N/A</v>
      </c>
      <c r="V6196" s="37" t="e">
        <f t="shared" si="1159"/>
        <v>#N/A</v>
      </c>
    </row>
    <row r="6197" spans="1:22" s="5" customFormat="1" ht="24" customHeight="1" x14ac:dyDescent="0.2">
      <c r="A6197" s="31">
        <v>6182</v>
      </c>
      <c r="B6197" s="31"/>
      <c r="C6197" s="31"/>
      <c r="D6197" s="31"/>
      <c r="E6197" s="31"/>
      <c r="F6197" s="31"/>
      <c r="G6197" s="32"/>
      <c r="H6197" s="31"/>
      <c r="I6197" s="31"/>
      <c r="J6197" s="31"/>
      <c r="K6197" s="31"/>
      <c r="L6197" s="31"/>
      <c r="M6197" s="31"/>
      <c r="N6197" s="33"/>
      <c r="O6197" s="33"/>
      <c r="P6197" s="33"/>
      <c r="Q6197" s="33"/>
      <c r="R6197" s="33"/>
      <c r="S6197" s="34" t="str">
        <f t="shared" si="1157"/>
        <v/>
      </c>
      <c r="T6197" s="35">
        <f t="shared" si="1158"/>
        <v>0</v>
      </c>
      <c r="U6197" s="36" t="e">
        <f>INDEX([1]ราคาที่ดิน!$B:$G,MATCH($C6197,[1]ราคาที่ดิน!$A:$A,0),MATCH($B6197,[1]ราคาที่ดิน!$B$1:$G$1,0))</f>
        <v>#N/A</v>
      </c>
      <c r="V6197" s="37" t="e">
        <f t="shared" si="1159"/>
        <v>#N/A</v>
      </c>
    </row>
    <row r="6198" spans="1:22" s="5" customFormat="1" ht="24" customHeight="1" x14ac:dyDescent="0.2">
      <c r="A6198" s="31">
        <v>6183</v>
      </c>
      <c r="B6198" s="31"/>
      <c r="C6198" s="31"/>
      <c r="D6198" s="31"/>
      <c r="E6198" s="31"/>
      <c r="F6198" s="31"/>
      <c r="G6198" s="32"/>
      <c r="H6198" s="31"/>
      <c r="I6198" s="31"/>
      <c r="J6198" s="31"/>
      <c r="K6198" s="31"/>
      <c r="L6198" s="31"/>
      <c r="M6198" s="31"/>
      <c r="N6198" s="33"/>
      <c r="O6198" s="33"/>
      <c r="P6198" s="33"/>
      <c r="Q6198" s="33"/>
      <c r="R6198" s="33"/>
      <c r="S6198" s="34" t="str">
        <f t="shared" si="1157"/>
        <v/>
      </c>
      <c r="T6198" s="35">
        <f t="shared" si="1158"/>
        <v>0</v>
      </c>
      <c r="U6198" s="36" t="e">
        <f>INDEX([1]ราคาที่ดิน!$B:$G,MATCH($C6198,[1]ราคาที่ดิน!$A:$A,0),MATCH($B6198,[1]ราคาที่ดิน!$B$1:$G$1,0))</f>
        <v>#N/A</v>
      </c>
      <c r="V6198" s="37" t="e">
        <f t="shared" si="1159"/>
        <v>#N/A</v>
      </c>
    </row>
    <row r="6199" spans="1:22" s="5" customFormat="1" ht="24" customHeight="1" x14ac:dyDescent="0.2">
      <c r="A6199" s="31">
        <v>6184</v>
      </c>
      <c r="B6199" s="31"/>
      <c r="C6199" s="31"/>
      <c r="D6199" s="31"/>
      <c r="E6199" s="31"/>
      <c r="F6199" s="31"/>
      <c r="G6199" s="32"/>
      <c r="H6199" s="31"/>
      <c r="I6199" s="31"/>
      <c r="J6199" s="31"/>
      <c r="K6199" s="31"/>
      <c r="L6199" s="31"/>
      <c r="M6199" s="31"/>
      <c r="N6199" s="33"/>
      <c r="O6199" s="33"/>
      <c r="P6199" s="33"/>
      <c r="Q6199" s="33"/>
      <c r="R6199" s="33"/>
      <c r="S6199" s="34" t="str">
        <f t="shared" si="1157"/>
        <v/>
      </c>
      <c r="T6199" s="35">
        <f t="shared" si="1158"/>
        <v>0</v>
      </c>
      <c r="U6199" s="36" t="e">
        <f>INDEX([1]ราคาที่ดิน!$B:$G,MATCH($C6199,[1]ราคาที่ดิน!$A:$A,0),MATCH($B6199,[1]ราคาที่ดิน!$B$1:$G$1,0))</f>
        <v>#N/A</v>
      </c>
      <c r="V6199" s="37" t="e">
        <f t="shared" si="1159"/>
        <v>#N/A</v>
      </c>
    </row>
    <row r="6200" spans="1:22" s="5" customFormat="1" ht="24" customHeight="1" x14ac:dyDescent="0.2">
      <c r="A6200" s="31">
        <v>6185</v>
      </c>
      <c r="B6200" s="31"/>
      <c r="C6200" s="31"/>
      <c r="D6200" s="31"/>
      <c r="E6200" s="31"/>
      <c r="F6200" s="31"/>
      <c r="G6200" s="32"/>
      <c r="H6200" s="31"/>
      <c r="I6200" s="31"/>
      <c r="J6200" s="31"/>
      <c r="K6200" s="31"/>
      <c r="L6200" s="31"/>
      <c r="M6200" s="31"/>
      <c r="N6200" s="33"/>
      <c r="O6200" s="33"/>
      <c r="P6200" s="33"/>
      <c r="Q6200" s="33"/>
      <c r="R6200" s="33"/>
      <c r="S6200" s="34" t="str">
        <f t="shared" si="1157"/>
        <v/>
      </c>
      <c r="T6200" s="35">
        <f t="shared" si="1158"/>
        <v>0</v>
      </c>
      <c r="U6200" s="36" t="e">
        <f>INDEX([1]ราคาที่ดิน!$B:$G,MATCH($C6200,[1]ราคาที่ดิน!$A:$A,0),MATCH($B6200,[1]ราคาที่ดิน!$B$1:$G$1,0))</f>
        <v>#N/A</v>
      </c>
      <c r="V6200" s="37" t="e">
        <f t="shared" si="1159"/>
        <v>#N/A</v>
      </c>
    </row>
    <row r="6201" spans="1:22" s="5" customFormat="1" ht="24" customHeight="1" x14ac:dyDescent="0.2">
      <c r="A6201" s="31">
        <v>6186</v>
      </c>
      <c r="B6201" s="31"/>
      <c r="C6201" s="31"/>
      <c r="D6201" s="31"/>
      <c r="E6201" s="31"/>
      <c r="F6201" s="31"/>
      <c r="G6201" s="32"/>
      <c r="H6201" s="31"/>
      <c r="I6201" s="31"/>
      <c r="J6201" s="31"/>
      <c r="K6201" s="31"/>
      <c r="L6201" s="31"/>
      <c r="M6201" s="31"/>
      <c r="N6201" s="33"/>
      <c r="O6201" s="33"/>
      <c r="P6201" s="33"/>
      <c r="Q6201" s="33"/>
      <c r="R6201" s="33"/>
      <c r="S6201" s="34" t="str">
        <f t="shared" si="1157"/>
        <v/>
      </c>
      <c r="T6201" s="35">
        <f t="shared" si="1158"/>
        <v>0</v>
      </c>
      <c r="U6201" s="36" t="e">
        <f>INDEX([1]ราคาที่ดิน!$B:$G,MATCH($C6201,[1]ราคาที่ดิน!$A:$A,0),MATCH($B6201,[1]ราคาที่ดิน!$B$1:$G$1,0))</f>
        <v>#N/A</v>
      </c>
      <c r="V6201" s="37" t="e">
        <f t="shared" si="1159"/>
        <v>#N/A</v>
      </c>
    </row>
    <row r="6202" spans="1:22" s="5" customFormat="1" ht="24" customHeight="1" x14ac:dyDescent="0.2">
      <c r="A6202" s="31">
        <v>6187</v>
      </c>
      <c r="B6202" s="31"/>
      <c r="C6202" s="31"/>
      <c r="D6202" s="31"/>
      <c r="E6202" s="31"/>
      <c r="F6202" s="31"/>
      <c r="G6202" s="32"/>
      <c r="H6202" s="31"/>
      <c r="I6202" s="31"/>
      <c r="J6202" s="31"/>
      <c r="K6202" s="31"/>
      <c r="L6202" s="31"/>
      <c r="M6202" s="31"/>
      <c r="N6202" s="33"/>
      <c r="O6202" s="33"/>
      <c r="P6202" s="33"/>
      <c r="Q6202" s="33"/>
      <c r="R6202" s="33"/>
      <c r="S6202" s="34" t="str">
        <f t="shared" si="1157"/>
        <v/>
      </c>
      <c r="T6202" s="35">
        <f t="shared" si="1158"/>
        <v>0</v>
      </c>
      <c r="U6202" s="36" t="e">
        <f>INDEX([1]ราคาที่ดิน!$B:$G,MATCH($C6202,[1]ราคาที่ดิน!$A:$A,0),MATCH($B6202,[1]ราคาที่ดิน!$B$1:$G$1,0))</f>
        <v>#N/A</v>
      </c>
      <c r="V6202" s="37" t="e">
        <f t="shared" si="1159"/>
        <v>#N/A</v>
      </c>
    </row>
    <row r="6203" spans="1:22" s="5" customFormat="1" ht="24" customHeight="1" x14ac:dyDescent="0.2">
      <c r="A6203" s="31">
        <v>6188</v>
      </c>
      <c r="B6203" s="31"/>
      <c r="C6203" s="31"/>
      <c r="D6203" s="31"/>
      <c r="E6203" s="31"/>
      <c r="F6203" s="31"/>
      <c r="G6203" s="32"/>
      <c r="H6203" s="31"/>
      <c r="I6203" s="31"/>
      <c r="J6203" s="31"/>
      <c r="K6203" s="31"/>
      <c r="L6203" s="31"/>
      <c r="M6203" s="31"/>
      <c r="N6203" s="33"/>
      <c r="O6203" s="33"/>
      <c r="P6203" s="33"/>
      <c r="Q6203" s="33"/>
      <c r="R6203" s="33"/>
      <c r="S6203" s="34" t="str">
        <f t="shared" si="1157"/>
        <v/>
      </c>
      <c r="T6203" s="35">
        <f t="shared" si="1158"/>
        <v>0</v>
      </c>
      <c r="U6203" s="36" t="e">
        <f>INDEX([1]ราคาที่ดิน!$B:$G,MATCH($C6203,[1]ราคาที่ดิน!$A:$A,0),MATCH($B6203,[1]ราคาที่ดิน!$B$1:$G$1,0))</f>
        <v>#N/A</v>
      </c>
      <c r="V6203" s="37" t="e">
        <f t="shared" si="1159"/>
        <v>#N/A</v>
      </c>
    </row>
    <row r="6204" spans="1:22" s="5" customFormat="1" ht="24" customHeight="1" x14ac:dyDescent="0.2">
      <c r="A6204" s="31">
        <v>6189</v>
      </c>
      <c r="B6204" s="31"/>
      <c r="C6204" s="31"/>
      <c r="D6204" s="31"/>
      <c r="E6204" s="31"/>
      <c r="F6204" s="31"/>
      <c r="G6204" s="32"/>
      <c r="H6204" s="31"/>
      <c r="I6204" s="31"/>
      <c r="J6204" s="31"/>
      <c r="K6204" s="31"/>
      <c r="L6204" s="31"/>
      <c r="M6204" s="31"/>
      <c r="N6204" s="33"/>
      <c r="O6204" s="33"/>
      <c r="P6204" s="33"/>
      <c r="Q6204" s="33"/>
      <c r="R6204" s="33"/>
      <c r="S6204" s="34" t="str">
        <f t="shared" si="1157"/>
        <v/>
      </c>
      <c r="T6204" s="35">
        <f t="shared" si="1158"/>
        <v>0</v>
      </c>
      <c r="U6204" s="36" t="e">
        <f>INDEX([1]ราคาที่ดิน!$B:$G,MATCH($C6204,[1]ราคาที่ดิน!$A:$A,0),MATCH($B6204,[1]ราคาที่ดิน!$B$1:$G$1,0))</f>
        <v>#N/A</v>
      </c>
      <c r="V6204" s="37" t="e">
        <f t="shared" si="1159"/>
        <v>#N/A</v>
      </c>
    </row>
    <row r="6205" spans="1:22" s="5" customFormat="1" ht="24" customHeight="1" x14ac:dyDescent="0.2">
      <c r="A6205" s="31">
        <v>6190</v>
      </c>
      <c r="B6205" s="31"/>
      <c r="C6205" s="31"/>
      <c r="D6205" s="31"/>
      <c r="E6205" s="31"/>
      <c r="F6205" s="31"/>
      <c r="G6205" s="32"/>
      <c r="H6205" s="31"/>
      <c r="I6205" s="31"/>
      <c r="J6205" s="31"/>
      <c r="K6205" s="31"/>
      <c r="L6205" s="31"/>
      <c r="M6205" s="31"/>
      <c r="N6205" s="33"/>
      <c r="O6205" s="33"/>
      <c r="P6205" s="33"/>
      <c r="Q6205" s="33"/>
      <c r="R6205" s="33"/>
      <c r="S6205" s="34" t="str">
        <f t="shared" si="1157"/>
        <v/>
      </c>
      <c r="T6205" s="35">
        <f t="shared" si="1158"/>
        <v>0</v>
      </c>
      <c r="U6205" s="36" t="e">
        <f>INDEX([1]ราคาที่ดิน!$B:$G,MATCH($C6205,[1]ราคาที่ดิน!$A:$A,0),MATCH($B6205,[1]ราคาที่ดิน!$B$1:$G$1,0))</f>
        <v>#N/A</v>
      </c>
      <c r="V6205" s="37" t="e">
        <f t="shared" si="1159"/>
        <v>#N/A</v>
      </c>
    </row>
    <row r="6206" spans="1:22" s="5" customFormat="1" ht="24" customHeight="1" x14ac:dyDescent="0.2">
      <c r="A6206" s="31">
        <v>6191</v>
      </c>
      <c r="B6206" s="31"/>
      <c r="C6206" s="31"/>
      <c r="D6206" s="31"/>
      <c r="E6206" s="31"/>
      <c r="F6206" s="31"/>
      <c r="G6206" s="32"/>
      <c r="H6206" s="31"/>
      <c r="I6206" s="31"/>
      <c r="J6206" s="31"/>
      <c r="K6206" s="31"/>
      <c r="L6206" s="31"/>
      <c r="M6206" s="31"/>
      <c r="N6206" s="33"/>
      <c r="O6206" s="33"/>
      <c r="P6206" s="33"/>
      <c r="Q6206" s="33"/>
      <c r="R6206" s="33"/>
      <c r="S6206" s="34" t="str">
        <f t="shared" si="1157"/>
        <v/>
      </c>
      <c r="T6206" s="35">
        <f t="shared" si="1158"/>
        <v>0</v>
      </c>
      <c r="U6206" s="36" t="e">
        <f>INDEX([1]ราคาที่ดิน!$B:$G,MATCH($C6206,[1]ราคาที่ดิน!$A:$A,0),MATCH($B6206,[1]ราคาที่ดิน!$B$1:$G$1,0))</f>
        <v>#N/A</v>
      </c>
      <c r="V6206" s="37" t="e">
        <f t="shared" si="1159"/>
        <v>#N/A</v>
      </c>
    </row>
    <row r="6207" spans="1:22" s="5" customFormat="1" ht="24" customHeight="1" x14ac:dyDescent="0.2">
      <c r="A6207" s="31">
        <v>6192</v>
      </c>
      <c r="B6207" s="31"/>
      <c r="C6207" s="31"/>
      <c r="D6207" s="31"/>
      <c r="E6207" s="31"/>
      <c r="F6207" s="31"/>
      <c r="G6207" s="32"/>
      <c r="H6207" s="31"/>
      <c r="I6207" s="31"/>
      <c r="J6207" s="31"/>
      <c r="K6207" s="31"/>
      <c r="L6207" s="31"/>
      <c r="M6207" s="31"/>
      <c r="N6207" s="33"/>
      <c r="O6207" s="33"/>
      <c r="P6207" s="33"/>
      <c r="Q6207" s="33"/>
      <c r="R6207" s="33"/>
      <c r="S6207" s="34" t="str">
        <f t="shared" si="1157"/>
        <v/>
      </c>
      <c r="T6207" s="35">
        <f t="shared" si="1158"/>
        <v>0</v>
      </c>
      <c r="U6207" s="36" t="e">
        <f>INDEX([1]ราคาที่ดิน!$B:$G,MATCH($C6207,[1]ราคาที่ดิน!$A:$A,0),MATCH($B6207,[1]ราคาที่ดิน!$B$1:$G$1,0))</f>
        <v>#N/A</v>
      </c>
      <c r="V6207" s="37" t="e">
        <f t="shared" si="1159"/>
        <v>#N/A</v>
      </c>
    </row>
    <row r="6208" spans="1:22" s="5" customFormat="1" ht="24" customHeight="1" x14ac:dyDescent="0.2">
      <c r="A6208" s="31">
        <v>6193</v>
      </c>
      <c r="B6208" s="31"/>
      <c r="C6208" s="31"/>
      <c r="D6208" s="31"/>
      <c r="E6208" s="31"/>
      <c r="F6208" s="31"/>
      <c r="G6208" s="32"/>
      <c r="H6208" s="31"/>
      <c r="I6208" s="31"/>
      <c r="J6208" s="31"/>
      <c r="K6208" s="31"/>
      <c r="L6208" s="31"/>
      <c r="M6208" s="31"/>
      <c r="N6208" s="33"/>
      <c r="O6208" s="33"/>
      <c r="P6208" s="33"/>
      <c r="Q6208" s="33"/>
      <c r="R6208" s="33"/>
      <c r="S6208" s="34" t="str">
        <f t="shared" si="1157"/>
        <v/>
      </c>
      <c r="T6208" s="35">
        <f t="shared" si="1158"/>
        <v>0</v>
      </c>
      <c r="U6208" s="36" t="e">
        <f>INDEX([1]ราคาที่ดิน!$B:$G,MATCH($C6208,[1]ราคาที่ดิน!$A:$A,0),MATCH($B6208,[1]ราคาที่ดิน!$B$1:$G$1,0))</f>
        <v>#N/A</v>
      </c>
      <c r="V6208" s="37" t="e">
        <f t="shared" si="1159"/>
        <v>#N/A</v>
      </c>
    </row>
    <row r="6209" spans="1:22" s="5" customFormat="1" ht="24" customHeight="1" x14ac:dyDescent="0.2">
      <c r="A6209" s="31">
        <v>6194</v>
      </c>
      <c r="B6209" s="31"/>
      <c r="C6209" s="31"/>
      <c r="D6209" s="31"/>
      <c r="E6209" s="31"/>
      <c r="F6209" s="31"/>
      <c r="G6209" s="32"/>
      <c r="H6209" s="31"/>
      <c r="I6209" s="31"/>
      <c r="J6209" s="31"/>
      <c r="K6209" s="31"/>
      <c r="L6209" s="31"/>
      <c r="M6209" s="31"/>
      <c r="N6209" s="33"/>
      <c r="O6209" s="33"/>
      <c r="P6209" s="33"/>
      <c r="Q6209" s="33"/>
      <c r="R6209" s="33"/>
      <c r="S6209" s="34" t="str">
        <f t="shared" si="1157"/>
        <v/>
      </c>
      <c r="T6209" s="35">
        <f t="shared" si="1158"/>
        <v>0</v>
      </c>
      <c r="U6209" s="36" t="e">
        <f>INDEX([1]ราคาที่ดิน!$B:$G,MATCH($C6209,[1]ราคาที่ดิน!$A:$A,0),MATCH($B6209,[1]ราคาที่ดิน!$B$1:$G$1,0))</f>
        <v>#N/A</v>
      </c>
      <c r="V6209" s="37" t="e">
        <f t="shared" si="1159"/>
        <v>#N/A</v>
      </c>
    </row>
    <row r="6210" spans="1:22" s="5" customFormat="1" ht="24" customHeight="1" x14ac:dyDescent="0.2">
      <c r="A6210" s="31">
        <v>6195</v>
      </c>
      <c r="B6210" s="31"/>
      <c r="C6210" s="31"/>
      <c r="D6210" s="31"/>
      <c r="E6210" s="31"/>
      <c r="F6210" s="31"/>
      <c r="G6210" s="32"/>
      <c r="H6210" s="31"/>
      <c r="I6210" s="31"/>
      <c r="J6210" s="31"/>
      <c r="K6210" s="31"/>
      <c r="L6210" s="31"/>
      <c r="M6210" s="31"/>
      <c r="N6210" s="33"/>
      <c r="O6210" s="33"/>
      <c r="P6210" s="33"/>
      <c r="Q6210" s="33"/>
      <c r="R6210" s="33"/>
      <c r="S6210" s="34" t="str">
        <f t="shared" si="1157"/>
        <v/>
      </c>
      <c r="T6210" s="35">
        <f t="shared" si="1158"/>
        <v>0</v>
      </c>
      <c r="U6210" s="36" t="e">
        <f>INDEX([1]ราคาที่ดิน!$B:$G,MATCH($C6210,[1]ราคาที่ดิน!$A:$A,0),MATCH($B6210,[1]ราคาที่ดิน!$B$1:$G$1,0))</f>
        <v>#N/A</v>
      </c>
      <c r="V6210" s="37" t="e">
        <f t="shared" si="1159"/>
        <v>#N/A</v>
      </c>
    </row>
    <row r="6211" spans="1:22" s="5" customFormat="1" ht="24" customHeight="1" x14ac:dyDescent="0.2">
      <c r="A6211" s="31">
        <v>6196</v>
      </c>
      <c r="B6211" s="31"/>
      <c r="C6211" s="31"/>
      <c r="D6211" s="31"/>
      <c r="E6211" s="31"/>
      <c r="F6211" s="31"/>
      <c r="G6211" s="32"/>
      <c r="H6211" s="31"/>
      <c r="I6211" s="31"/>
      <c r="J6211" s="31"/>
      <c r="K6211" s="31"/>
      <c r="L6211" s="31"/>
      <c r="M6211" s="31"/>
      <c r="N6211" s="33"/>
      <c r="O6211" s="33"/>
      <c r="P6211" s="33"/>
      <c r="Q6211" s="33"/>
      <c r="R6211" s="33"/>
      <c r="S6211" s="34" t="str">
        <f t="shared" si="1157"/>
        <v/>
      </c>
      <c r="T6211" s="35">
        <f t="shared" si="1158"/>
        <v>0</v>
      </c>
      <c r="U6211" s="36" t="e">
        <f>INDEX([1]ราคาที่ดิน!$B:$G,MATCH($C6211,[1]ราคาที่ดิน!$A:$A,0),MATCH($B6211,[1]ราคาที่ดิน!$B$1:$G$1,0))</f>
        <v>#N/A</v>
      </c>
      <c r="V6211" s="37" t="e">
        <f t="shared" si="1159"/>
        <v>#N/A</v>
      </c>
    </row>
    <row r="6212" spans="1:22" s="5" customFormat="1" ht="24" customHeight="1" x14ac:dyDescent="0.2">
      <c r="A6212" s="31">
        <v>6197</v>
      </c>
      <c r="B6212" s="31"/>
      <c r="C6212" s="31"/>
      <c r="D6212" s="31"/>
      <c r="E6212" s="31"/>
      <c r="F6212" s="31"/>
      <c r="G6212" s="32"/>
      <c r="H6212" s="31"/>
      <c r="I6212" s="31"/>
      <c r="J6212" s="31"/>
      <c r="K6212" s="31"/>
      <c r="L6212" s="31"/>
      <c r="M6212" s="31"/>
      <c r="N6212" s="33"/>
      <c r="O6212" s="33"/>
      <c r="P6212" s="33"/>
      <c r="Q6212" s="33"/>
      <c r="R6212" s="33"/>
      <c r="S6212" s="34" t="str">
        <f t="shared" si="1157"/>
        <v/>
      </c>
      <c r="T6212" s="35">
        <f t="shared" si="1158"/>
        <v>0</v>
      </c>
      <c r="U6212" s="36" t="e">
        <f>INDEX([1]ราคาที่ดิน!$B:$G,MATCH($C6212,[1]ราคาที่ดิน!$A:$A,0),MATCH($B6212,[1]ราคาที่ดิน!$B$1:$G$1,0))</f>
        <v>#N/A</v>
      </c>
      <c r="V6212" s="37" t="e">
        <f t="shared" si="1159"/>
        <v>#N/A</v>
      </c>
    </row>
    <row r="6213" spans="1:22" s="5" customFormat="1" ht="24" customHeight="1" x14ac:dyDescent="0.2">
      <c r="A6213" s="31">
        <v>6198</v>
      </c>
      <c r="B6213" s="31"/>
      <c r="C6213" s="31"/>
      <c r="D6213" s="31"/>
      <c r="E6213" s="31"/>
      <c r="F6213" s="31"/>
      <c r="G6213" s="32"/>
      <c r="H6213" s="31"/>
      <c r="I6213" s="31"/>
      <c r="J6213" s="31"/>
      <c r="K6213" s="31"/>
      <c r="L6213" s="31"/>
      <c r="M6213" s="31"/>
      <c r="N6213" s="33"/>
      <c r="O6213" s="33"/>
      <c r="P6213" s="33"/>
      <c r="Q6213" s="33"/>
      <c r="R6213" s="33"/>
      <c r="S6213" s="34" t="str">
        <f t="shared" si="1157"/>
        <v/>
      </c>
      <c r="T6213" s="35">
        <f t="shared" si="1158"/>
        <v>0</v>
      </c>
      <c r="U6213" s="36" t="e">
        <f>INDEX([1]ราคาที่ดิน!$B:$G,MATCH($C6213,[1]ราคาที่ดิน!$A:$A,0),MATCH($B6213,[1]ราคาที่ดิน!$B$1:$G$1,0))</f>
        <v>#N/A</v>
      </c>
      <c r="V6213" s="37" t="e">
        <f t="shared" si="1159"/>
        <v>#N/A</v>
      </c>
    </row>
    <row r="6214" spans="1:22" s="5" customFormat="1" ht="24" customHeight="1" x14ac:dyDescent="0.2">
      <c r="A6214" s="31">
        <v>6199</v>
      </c>
      <c r="B6214" s="31"/>
      <c r="C6214" s="31"/>
      <c r="D6214" s="31"/>
      <c r="E6214" s="31"/>
      <c r="F6214" s="31"/>
      <c r="G6214" s="32"/>
      <c r="H6214" s="31"/>
      <c r="I6214" s="31"/>
      <c r="J6214" s="31"/>
      <c r="K6214" s="31"/>
      <c r="L6214" s="31"/>
      <c r="M6214" s="31"/>
      <c r="N6214" s="33"/>
      <c r="O6214" s="33"/>
      <c r="P6214" s="33"/>
      <c r="Q6214" s="33"/>
      <c r="R6214" s="33"/>
      <c r="S6214" s="34" t="str">
        <f t="shared" si="1157"/>
        <v/>
      </c>
      <c r="T6214" s="35">
        <f t="shared" si="1158"/>
        <v>0</v>
      </c>
      <c r="U6214" s="36" t="e">
        <f>INDEX([1]ราคาที่ดิน!$B:$G,MATCH($C6214,[1]ราคาที่ดิน!$A:$A,0),MATCH($B6214,[1]ราคาที่ดิน!$B$1:$G$1,0))</f>
        <v>#N/A</v>
      </c>
      <c r="V6214" s="37" t="e">
        <f t="shared" si="1159"/>
        <v>#N/A</v>
      </c>
    </row>
    <row r="6215" spans="1:22" s="5" customFormat="1" ht="24" customHeight="1" x14ac:dyDescent="0.2">
      <c r="A6215" s="31">
        <v>6200</v>
      </c>
      <c r="B6215" s="31"/>
      <c r="C6215" s="31"/>
      <c r="D6215" s="31"/>
      <c r="E6215" s="31"/>
      <c r="F6215" s="31"/>
      <c r="G6215" s="32"/>
      <c r="H6215" s="31"/>
      <c r="I6215" s="31"/>
      <c r="J6215" s="31"/>
      <c r="K6215" s="31"/>
      <c r="L6215" s="31"/>
      <c r="M6215" s="31"/>
      <c r="N6215" s="33"/>
      <c r="O6215" s="33"/>
      <c r="P6215" s="33"/>
      <c r="Q6215" s="33"/>
      <c r="R6215" s="33"/>
      <c r="S6215" s="34" t="str">
        <f t="shared" si="1157"/>
        <v/>
      </c>
      <c r="T6215" s="35">
        <f t="shared" si="1158"/>
        <v>0</v>
      </c>
      <c r="U6215" s="36" t="e">
        <f>INDEX([1]ราคาที่ดิน!$B:$G,MATCH($C6215,[1]ราคาที่ดิน!$A:$A,0),MATCH($B6215,[1]ราคาที่ดิน!$B$1:$G$1,0))</f>
        <v>#N/A</v>
      </c>
      <c r="V6215" s="37" t="e">
        <f t="shared" si="1159"/>
        <v>#N/A</v>
      </c>
    </row>
    <row r="6216" spans="1:22" s="5" customFormat="1" ht="24" customHeight="1" x14ac:dyDescent="0.2">
      <c r="A6216" s="31">
        <v>6201</v>
      </c>
      <c r="B6216" s="31"/>
      <c r="C6216" s="31"/>
      <c r="D6216" s="31"/>
      <c r="E6216" s="31"/>
      <c r="F6216" s="31"/>
      <c r="G6216" s="32"/>
      <c r="H6216" s="31"/>
      <c r="I6216" s="31"/>
      <c r="J6216" s="31"/>
      <c r="K6216" s="31"/>
      <c r="L6216" s="31"/>
      <c r="M6216" s="31"/>
      <c r="N6216" s="33"/>
      <c r="O6216" s="33"/>
      <c r="P6216" s="33"/>
      <c r="Q6216" s="33"/>
      <c r="R6216" s="33"/>
      <c r="S6216" s="34" t="str">
        <f t="shared" si="1157"/>
        <v/>
      </c>
      <c r="T6216" s="35">
        <f t="shared" si="1158"/>
        <v>0</v>
      </c>
      <c r="U6216" s="36" t="e">
        <f>INDEX([1]ราคาที่ดิน!$B:$G,MATCH($C6216,[1]ราคาที่ดิน!$A:$A,0),MATCH($B6216,[1]ราคาที่ดิน!$B$1:$G$1,0))</f>
        <v>#N/A</v>
      </c>
      <c r="V6216" s="37" t="e">
        <f t="shared" si="1159"/>
        <v>#N/A</v>
      </c>
    </row>
    <row r="6217" spans="1:22" s="5" customFormat="1" ht="24" customHeight="1" x14ac:dyDescent="0.2">
      <c r="A6217" s="31">
        <v>6202</v>
      </c>
      <c r="B6217" s="31"/>
      <c r="C6217" s="31"/>
      <c r="D6217" s="31"/>
      <c r="E6217" s="31"/>
      <c r="F6217" s="31"/>
      <c r="G6217" s="32"/>
      <c r="H6217" s="31"/>
      <c r="I6217" s="31"/>
      <c r="J6217" s="31"/>
      <c r="K6217" s="31"/>
      <c r="L6217" s="31"/>
      <c r="M6217" s="31"/>
      <c r="N6217" s="33"/>
      <c r="O6217" s="33"/>
      <c r="P6217" s="33"/>
      <c r="Q6217" s="33"/>
      <c r="R6217" s="33"/>
      <c r="S6217" s="34" t="str">
        <f t="shared" si="1157"/>
        <v/>
      </c>
      <c r="T6217" s="35">
        <f t="shared" si="1158"/>
        <v>0</v>
      </c>
      <c r="U6217" s="36" t="e">
        <f>INDEX([1]ราคาที่ดิน!$B:$G,MATCH($C6217,[1]ราคาที่ดิน!$A:$A,0),MATCH($B6217,[1]ราคาที่ดิน!$B$1:$G$1,0))</f>
        <v>#N/A</v>
      </c>
      <c r="V6217" s="37" t="e">
        <f t="shared" si="1159"/>
        <v>#N/A</v>
      </c>
    </row>
    <row r="6218" spans="1:22" s="5" customFormat="1" ht="24" customHeight="1" x14ac:dyDescent="0.2">
      <c r="A6218" s="31">
        <v>6203</v>
      </c>
      <c r="B6218" s="31"/>
      <c r="C6218" s="31"/>
      <c r="D6218" s="31"/>
      <c r="E6218" s="31"/>
      <c r="F6218" s="31"/>
      <c r="G6218" s="32"/>
      <c r="H6218" s="31"/>
      <c r="I6218" s="31"/>
      <c r="J6218" s="31"/>
      <c r="K6218" s="31"/>
      <c r="L6218" s="31"/>
      <c r="M6218" s="31"/>
      <c r="N6218" s="33"/>
      <c r="O6218" s="33"/>
      <c r="P6218" s="33"/>
      <c r="Q6218" s="33"/>
      <c r="R6218" s="33"/>
      <c r="S6218" s="34" t="str">
        <f t="shared" si="1157"/>
        <v/>
      </c>
      <c r="T6218" s="35">
        <f t="shared" si="1158"/>
        <v>0</v>
      </c>
      <c r="U6218" s="36" t="e">
        <f>INDEX([1]ราคาที่ดิน!$B:$G,MATCH($C6218,[1]ราคาที่ดิน!$A:$A,0),MATCH($B6218,[1]ราคาที่ดิน!$B$1:$G$1,0))</f>
        <v>#N/A</v>
      </c>
      <c r="V6218" s="37" t="e">
        <f t="shared" si="1159"/>
        <v>#N/A</v>
      </c>
    </row>
    <row r="6219" spans="1:22" s="5" customFormat="1" ht="24" customHeight="1" x14ac:dyDescent="0.2">
      <c r="A6219" s="31">
        <v>6204</v>
      </c>
      <c r="B6219" s="31"/>
      <c r="C6219" s="31"/>
      <c r="D6219" s="31"/>
      <c r="E6219" s="31"/>
      <c r="F6219" s="31"/>
      <c r="G6219" s="32"/>
      <c r="H6219" s="31"/>
      <c r="I6219" s="31"/>
      <c r="J6219" s="31"/>
      <c r="K6219" s="31"/>
      <c r="L6219" s="31"/>
      <c r="M6219" s="31"/>
      <c r="N6219" s="33"/>
      <c r="O6219" s="33"/>
      <c r="P6219" s="33"/>
      <c r="Q6219" s="33"/>
      <c r="R6219" s="33"/>
      <c r="S6219" s="34" t="str">
        <f t="shared" si="1157"/>
        <v/>
      </c>
      <c r="T6219" s="35">
        <f t="shared" si="1158"/>
        <v>0</v>
      </c>
      <c r="U6219" s="36" t="e">
        <f>INDEX([1]ราคาที่ดิน!$B:$G,MATCH($C6219,[1]ราคาที่ดิน!$A:$A,0),MATCH($B6219,[1]ราคาที่ดิน!$B$1:$G$1,0))</f>
        <v>#N/A</v>
      </c>
      <c r="V6219" s="37" t="e">
        <f t="shared" si="1159"/>
        <v>#N/A</v>
      </c>
    </row>
    <row r="6220" spans="1:22" s="5" customFormat="1" ht="24" customHeight="1" x14ac:dyDescent="0.2">
      <c r="A6220" s="31">
        <v>6205</v>
      </c>
      <c r="B6220" s="31"/>
      <c r="C6220" s="31"/>
      <c r="D6220" s="31"/>
      <c r="E6220" s="31"/>
      <c r="F6220" s="31"/>
      <c r="G6220" s="32"/>
      <c r="H6220" s="31"/>
      <c r="I6220" s="31"/>
      <c r="J6220" s="31"/>
      <c r="K6220" s="31"/>
      <c r="L6220" s="31"/>
      <c r="M6220" s="31"/>
      <c r="N6220" s="33"/>
      <c r="O6220" s="33"/>
      <c r="P6220" s="33"/>
      <c r="Q6220" s="33"/>
      <c r="R6220" s="33"/>
      <c r="S6220" s="34" t="str">
        <f t="shared" si="1157"/>
        <v/>
      </c>
      <c r="T6220" s="35">
        <f t="shared" si="1158"/>
        <v>0</v>
      </c>
      <c r="U6220" s="36" t="e">
        <f>INDEX([1]ราคาที่ดิน!$B:$G,MATCH($C6220,[1]ราคาที่ดิน!$A:$A,0),MATCH($B6220,[1]ราคาที่ดิน!$B$1:$G$1,0))</f>
        <v>#N/A</v>
      </c>
      <c r="V6220" s="37" t="e">
        <f t="shared" si="1159"/>
        <v>#N/A</v>
      </c>
    </row>
    <row r="6221" spans="1:22" s="5" customFormat="1" ht="24" customHeight="1" x14ac:dyDescent="0.2">
      <c r="A6221" s="31">
        <v>6206</v>
      </c>
      <c r="B6221" s="31"/>
      <c r="C6221" s="31"/>
      <c r="D6221" s="31"/>
      <c r="E6221" s="31"/>
      <c r="F6221" s="31"/>
      <c r="G6221" s="32"/>
      <c r="H6221" s="31"/>
      <c r="I6221" s="31"/>
      <c r="J6221" s="31"/>
      <c r="K6221" s="31"/>
      <c r="L6221" s="31"/>
      <c r="M6221" s="31"/>
      <c r="N6221" s="33"/>
      <c r="O6221" s="33"/>
      <c r="P6221" s="33"/>
      <c r="Q6221" s="33"/>
      <c r="R6221" s="33"/>
      <c r="S6221" s="34" t="str">
        <f t="shared" si="1157"/>
        <v/>
      </c>
      <c r="T6221" s="35">
        <f t="shared" si="1158"/>
        <v>0</v>
      </c>
      <c r="U6221" s="36" t="e">
        <f>INDEX([1]ราคาที่ดิน!$B:$G,MATCH($C6221,[1]ราคาที่ดิน!$A:$A,0),MATCH($B6221,[1]ราคาที่ดิน!$B$1:$G$1,0))</f>
        <v>#N/A</v>
      </c>
      <c r="V6221" s="37" t="e">
        <f t="shared" si="1159"/>
        <v>#N/A</v>
      </c>
    </row>
    <row r="6222" spans="1:22" s="5" customFormat="1" ht="24" customHeight="1" x14ac:dyDescent="0.2">
      <c r="A6222" s="31">
        <v>6207</v>
      </c>
      <c r="B6222" s="31"/>
      <c r="C6222" s="31"/>
      <c r="D6222" s="31"/>
      <c r="E6222" s="31"/>
      <c r="F6222" s="31"/>
      <c r="G6222" s="32"/>
      <c r="H6222" s="31"/>
      <c r="I6222" s="31"/>
      <c r="J6222" s="31"/>
      <c r="K6222" s="31"/>
      <c r="L6222" s="31"/>
      <c r="M6222" s="31"/>
      <c r="N6222" s="33"/>
      <c r="O6222" s="33"/>
      <c r="P6222" s="33"/>
      <c r="Q6222" s="33"/>
      <c r="R6222" s="33"/>
      <c r="S6222" s="34" t="str">
        <f t="shared" si="1157"/>
        <v/>
      </c>
      <c r="T6222" s="35">
        <f t="shared" si="1158"/>
        <v>0</v>
      </c>
      <c r="U6222" s="36" t="e">
        <f>INDEX([1]ราคาที่ดิน!$B:$G,MATCH($C6222,[1]ราคาที่ดิน!$A:$A,0),MATCH($B6222,[1]ราคาที่ดิน!$B$1:$G$1,0))</f>
        <v>#N/A</v>
      </c>
      <c r="V6222" s="37" t="e">
        <f t="shared" si="1159"/>
        <v>#N/A</v>
      </c>
    </row>
    <row r="6223" spans="1:22" s="5" customFormat="1" ht="24" customHeight="1" x14ac:dyDescent="0.2">
      <c r="A6223" s="31">
        <v>6208</v>
      </c>
      <c r="B6223" s="31"/>
      <c r="C6223" s="31"/>
      <c r="D6223" s="31"/>
      <c r="E6223" s="31"/>
      <c r="F6223" s="31"/>
      <c r="G6223" s="32"/>
      <c r="H6223" s="31"/>
      <c r="I6223" s="31"/>
      <c r="J6223" s="31"/>
      <c r="K6223" s="31"/>
      <c r="L6223" s="31"/>
      <c r="M6223" s="31"/>
      <c r="N6223" s="33"/>
      <c r="O6223" s="33"/>
      <c r="P6223" s="33"/>
      <c r="Q6223" s="33"/>
      <c r="R6223" s="33"/>
      <c r="S6223" s="34" t="str">
        <f t="shared" ref="S6223:S6286" si="1160">IF(N6223&gt;=1,"1",IF(O6223&gt;=1,"2",IF(P6223&gt;=1,"3",IF(Q6223&gt;=1,"4",IF(R6223&gt;=1,"5","")))))</f>
        <v/>
      </c>
      <c r="T6223" s="35">
        <f t="shared" ref="T6223:T6286" si="1161">N6223+O6223+P6223+Q6223+R6223</f>
        <v>0</v>
      </c>
      <c r="U6223" s="36" t="e">
        <f>INDEX([1]ราคาที่ดิน!$B:$G,MATCH($C6223,[1]ราคาที่ดิน!$A:$A,0),MATCH($B6223,[1]ราคาที่ดิน!$B$1:$G$1,0))</f>
        <v>#N/A</v>
      </c>
      <c r="V6223" s="37" t="e">
        <f t="shared" si="1159"/>
        <v>#N/A</v>
      </c>
    </row>
    <row r="6224" spans="1:22" s="5" customFormat="1" ht="24" customHeight="1" x14ac:dyDescent="0.2">
      <c r="A6224" s="31">
        <v>6209</v>
      </c>
      <c r="B6224" s="31"/>
      <c r="C6224" s="31"/>
      <c r="D6224" s="31"/>
      <c r="E6224" s="31"/>
      <c r="F6224" s="31"/>
      <c r="G6224" s="32"/>
      <c r="H6224" s="31"/>
      <c r="I6224" s="31"/>
      <c r="J6224" s="31"/>
      <c r="K6224" s="31"/>
      <c r="L6224" s="31"/>
      <c r="M6224" s="31"/>
      <c r="N6224" s="33"/>
      <c r="O6224" s="33"/>
      <c r="P6224" s="33"/>
      <c r="Q6224" s="33"/>
      <c r="R6224" s="33"/>
      <c r="S6224" s="34" t="str">
        <f t="shared" si="1160"/>
        <v/>
      </c>
      <c r="T6224" s="35">
        <f t="shared" si="1161"/>
        <v>0</v>
      </c>
      <c r="U6224" s="36" t="e">
        <f>INDEX([1]ราคาที่ดิน!$B:$G,MATCH($C6224,[1]ราคาที่ดิน!$A:$A,0),MATCH($B6224,[1]ราคาที่ดิน!$B$1:$G$1,0))</f>
        <v>#N/A</v>
      </c>
      <c r="V6224" s="37" t="e">
        <f t="shared" si="1159"/>
        <v>#N/A</v>
      </c>
    </row>
    <row r="6225" spans="1:22" s="5" customFormat="1" ht="24" customHeight="1" x14ac:dyDescent="0.2">
      <c r="A6225" s="31">
        <v>6210</v>
      </c>
      <c r="B6225" s="31"/>
      <c r="C6225" s="31"/>
      <c r="D6225" s="31"/>
      <c r="E6225" s="31"/>
      <c r="F6225" s="31"/>
      <c r="G6225" s="32"/>
      <c r="H6225" s="31"/>
      <c r="I6225" s="31"/>
      <c r="J6225" s="31"/>
      <c r="K6225" s="31"/>
      <c r="L6225" s="31"/>
      <c r="M6225" s="31"/>
      <c r="N6225" s="33"/>
      <c r="O6225" s="33"/>
      <c r="P6225" s="33"/>
      <c r="Q6225" s="33"/>
      <c r="R6225" s="33"/>
      <c r="S6225" s="34" t="str">
        <f t="shared" si="1160"/>
        <v/>
      </c>
      <c r="T6225" s="35">
        <f t="shared" si="1161"/>
        <v>0</v>
      </c>
      <c r="U6225" s="36" t="e">
        <f>INDEX([1]ราคาที่ดิน!$B:$G,MATCH($C6225,[1]ราคาที่ดิน!$A:$A,0),MATCH($B6225,[1]ราคาที่ดิน!$B$1:$G$1,0))</f>
        <v>#N/A</v>
      </c>
      <c r="V6225" s="37" t="e">
        <f t="shared" si="1159"/>
        <v>#N/A</v>
      </c>
    </row>
    <row r="6226" spans="1:22" s="5" customFormat="1" ht="24" customHeight="1" x14ac:dyDescent="0.2">
      <c r="A6226" s="31">
        <v>6211</v>
      </c>
      <c r="B6226" s="31"/>
      <c r="C6226" s="31"/>
      <c r="D6226" s="31"/>
      <c r="E6226" s="31"/>
      <c r="F6226" s="31"/>
      <c r="G6226" s="32"/>
      <c r="H6226" s="31"/>
      <c r="I6226" s="31"/>
      <c r="J6226" s="31"/>
      <c r="K6226" s="31"/>
      <c r="L6226" s="31"/>
      <c r="M6226" s="31"/>
      <c r="N6226" s="33"/>
      <c r="O6226" s="33"/>
      <c r="P6226" s="33"/>
      <c r="Q6226" s="33"/>
      <c r="R6226" s="33"/>
      <c r="S6226" s="34" t="str">
        <f t="shared" si="1160"/>
        <v/>
      </c>
      <c r="T6226" s="35">
        <f t="shared" si="1161"/>
        <v>0</v>
      </c>
      <c r="U6226" s="36" t="e">
        <f>INDEX([1]ราคาที่ดิน!$B:$G,MATCH($C6226,[1]ราคาที่ดิน!$A:$A,0),MATCH($B6226,[1]ราคาที่ดิน!$B$1:$G$1,0))</f>
        <v>#N/A</v>
      </c>
      <c r="V6226" s="37" t="e">
        <f t="shared" si="1159"/>
        <v>#N/A</v>
      </c>
    </row>
    <row r="6227" spans="1:22" s="5" customFormat="1" ht="24" customHeight="1" x14ac:dyDescent="0.2">
      <c r="A6227" s="31">
        <v>6212</v>
      </c>
      <c r="B6227" s="31"/>
      <c r="C6227" s="31"/>
      <c r="D6227" s="31"/>
      <c r="E6227" s="31"/>
      <c r="F6227" s="31"/>
      <c r="G6227" s="32"/>
      <c r="H6227" s="31"/>
      <c r="I6227" s="31"/>
      <c r="J6227" s="31"/>
      <c r="K6227" s="31"/>
      <c r="L6227" s="31"/>
      <c r="M6227" s="31"/>
      <c r="N6227" s="33"/>
      <c r="O6227" s="33"/>
      <c r="P6227" s="33"/>
      <c r="Q6227" s="33"/>
      <c r="R6227" s="33"/>
      <c r="S6227" s="34" t="str">
        <f t="shared" si="1160"/>
        <v/>
      </c>
      <c r="T6227" s="35">
        <f t="shared" si="1161"/>
        <v>0</v>
      </c>
      <c r="U6227" s="36" t="e">
        <f>INDEX([1]ราคาที่ดิน!$B:$G,MATCH($C6227,[1]ราคาที่ดิน!$A:$A,0),MATCH($B6227,[1]ราคาที่ดิน!$B$1:$G$1,0))</f>
        <v>#N/A</v>
      </c>
      <c r="V6227" s="37" t="e">
        <f t="shared" ref="V6227:V6290" si="1162">$T6227*$U6227</f>
        <v>#N/A</v>
      </c>
    </row>
    <row r="6228" spans="1:22" s="5" customFormat="1" ht="24" customHeight="1" x14ac:dyDescent="0.2">
      <c r="A6228" s="31">
        <v>6213</v>
      </c>
      <c r="B6228" s="31"/>
      <c r="C6228" s="31"/>
      <c r="D6228" s="31"/>
      <c r="E6228" s="31"/>
      <c r="F6228" s="31"/>
      <c r="G6228" s="32"/>
      <c r="H6228" s="31"/>
      <c r="I6228" s="31"/>
      <c r="J6228" s="31"/>
      <c r="K6228" s="31"/>
      <c r="L6228" s="31"/>
      <c r="M6228" s="31"/>
      <c r="N6228" s="33"/>
      <c r="O6228" s="33"/>
      <c r="P6228" s="33"/>
      <c r="Q6228" s="33"/>
      <c r="R6228" s="33"/>
      <c r="S6228" s="34" t="str">
        <f t="shared" si="1160"/>
        <v/>
      </c>
      <c r="T6228" s="35">
        <f t="shared" si="1161"/>
        <v>0</v>
      </c>
      <c r="U6228" s="36" t="e">
        <f>INDEX([1]ราคาที่ดิน!$B:$G,MATCH($C6228,[1]ราคาที่ดิน!$A:$A,0),MATCH($B6228,[1]ราคาที่ดิน!$B$1:$G$1,0))</f>
        <v>#N/A</v>
      </c>
      <c r="V6228" s="37" t="e">
        <f t="shared" si="1162"/>
        <v>#N/A</v>
      </c>
    </row>
    <row r="6229" spans="1:22" s="5" customFormat="1" ht="24" customHeight="1" x14ac:dyDescent="0.2">
      <c r="A6229" s="31">
        <v>6214</v>
      </c>
      <c r="B6229" s="31"/>
      <c r="C6229" s="31"/>
      <c r="D6229" s="31"/>
      <c r="E6229" s="31"/>
      <c r="F6229" s="31"/>
      <c r="G6229" s="32"/>
      <c r="H6229" s="31"/>
      <c r="I6229" s="31"/>
      <c r="J6229" s="31"/>
      <c r="K6229" s="31"/>
      <c r="L6229" s="31"/>
      <c r="M6229" s="31"/>
      <c r="N6229" s="33"/>
      <c r="O6229" s="33"/>
      <c r="P6229" s="33"/>
      <c r="Q6229" s="33"/>
      <c r="R6229" s="33"/>
      <c r="S6229" s="34" t="str">
        <f t="shared" si="1160"/>
        <v/>
      </c>
      <c r="T6229" s="35">
        <f t="shared" si="1161"/>
        <v>0</v>
      </c>
      <c r="U6229" s="36" t="e">
        <f>INDEX([1]ราคาที่ดิน!$B:$G,MATCH($C6229,[1]ราคาที่ดิน!$A:$A,0),MATCH($B6229,[1]ราคาที่ดิน!$B$1:$G$1,0))</f>
        <v>#N/A</v>
      </c>
      <c r="V6229" s="37" t="e">
        <f t="shared" si="1162"/>
        <v>#N/A</v>
      </c>
    </row>
    <row r="6230" spans="1:22" s="5" customFormat="1" ht="24" customHeight="1" x14ac:dyDescent="0.2">
      <c r="A6230" s="31">
        <v>6215</v>
      </c>
      <c r="B6230" s="31"/>
      <c r="C6230" s="31"/>
      <c r="D6230" s="31"/>
      <c r="E6230" s="31"/>
      <c r="F6230" s="31"/>
      <c r="G6230" s="32"/>
      <c r="H6230" s="31"/>
      <c r="I6230" s="31"/>
      <c r="J6230" s="31"/>
      <c r="K6230" s="31"/>
      <c r="L6230" s="31"/>
      <c r="M6230" s="31"/>
      <c r="N6230" s="33"/>
      <c r="O6230" s="33"/>
      <c r="P6230" s="33"/>
      <c r="Q6230" s="33"/>
      <c r="R6230" s="33"/>
      <c r="S6230" s="34" t="str">
        <f t="shared" si="1160"/>
        <v/>
      </c>
      <c r="T6230" s="35">
        <f t="shared" si="1161"/>
        <v>0</v>
      </c>
      <c r="U6230" s="36" t="e">
        <f>INDEX([1]ราคาที่ดิน!$B:$G,MATCH($C6230,[1]ราคาที่ดิน!$A:$A,0),MATCH($B6230,[1]ราคาที่ดิน!$B$1:$G$1,0))</f>
        <v>#N/A</v>
      </c>
      <c r="V6230" s="37" t="e">
        <f t="shared" si="1162"/>
        <v>#N/A</v>
      </c>
    </row>
    <row r="6231" spans="1:22" s="5" customFormat="1" ht="24" customHeight="1" x14ac:dyDescent="0.2">
      <c r="A6231" s="31">
        <v>6216</v>
      </c>
      <c r="B6231" s="31"/>
      <c r="C6231" s="31"/>
      <c r="D6231" s="31"/>
      <c r="E6231" s="31"/>
      <c r="F6231" s="31"/>
      <c r="G6231" s="32"/>
      <c r="H6231" s="31"/>
      <c r="I6231" s="31"/>
      <c r="J6231" s="31"/>
      <c r="K6231" s="31"/>
      <c r="L6231" s="31"/>
      <c r="M6231" s="31"/>
      <c r="N6231" s="33"/>
      <c r="O6231" s="33"/>
      <c r="P6231" s="33"/>
      <c r="Q6231" s="33"/>
      <c r="R6231" s="33"/>
      <c r="S6231" s="34" t="str">
        <f t="shared" si="1160"/>
        <v/>
      </c>
      <c r="T6231" s="35">
        <f t="shared" si="1161"/>
        <v>0</v>
      </c>
      <c r="U6231" s="36" t="e">
        <f>INDEX([1]ราคาที่ดิน!$B:$G,MATCH($C6231,[1]ราคาที่ดิน!$A:$A,0),MATCH($B6231,[1]ราคาที่ดิน!$B$1:$G$1,0))</f>
        <v>#N/A</v>
      </c>
      <c r="V6231" s="37" t="e">
        <f t="shared" si="1162"/>
        <v>#N/A</v>
      </c>
    </row>
    <row r="6232" spans="1:22" s="5" customFormat="1" ht="24" customHeight="1" x14ac:dyDescent="0.2">
      <c r="A6232" s="31">
        <v>6217</v>
      </c>
      <c r="B6232" s="31"/>
      <c r="C6232" s="31"/>
      <c r="D6232" s="31"/>
      <c r="E6232" s="31"/>
      <c r="F6232" s="31"/>
      <c r="G6232" s="32"/>
      <c r="H6232" s="31"/>
      <c r="I6232" s="31"/>
      <c r="J6232" s="31"/>
      <c r="K6232" s="31"/>
      <c r="L6232" s="31"/>
      <c r="M6232" s="31"/>
      <c r="N6232" s="33"/>
      <c r="O6232" s="33"/>
      <c r="P6232" s="33"/>
      <c r="Q6232" s="33"/>
      <c r="R6232" s="33"/>
      <c r="S6232" s="34" t="str">
        <f t="shared" si="1160"/>
        <v/>
      </c>
      <c r="T6232" s="35">
        <f t="shared" si="1161"/>
        <v>0</v>
      </c>
      <c r="U6232" s="36" t="e">
        <f>INDEX([1]ราคาที่ดิน!$B:$G,MATCH($C6232,[1]ราคาที่ดิน!$A:$A,0),MATCH($B6232,[1]ราคาที่ดิน!$B$1:$G$1,0))</f>
        <v>#N/A</v>
      </c>
      <c r="V6232" s="37" t="e">
        <f t="shared" si="1162"/>
        <v>#N/A</v>
      </c>
    </row>
    <row r="6233" spans="1:22" s="5" customFormat="1" ht="24" customHeight="1" x14ac:dyDescent="0.2">
      <c r="A6233" s="31">
        <v>6218</v>
      </c>
      <c r="B6233" s="31"/>
      <c r="C6233" s="31"/>
      <c r="D6233" s="31"/>
      <c r="E6233" s="31"/>
      <c r="F6233" s="31"/>
      <c r="G6233" s="32"/>
      <c r="H6233" s="31"/>
      <c r="I6233" s="31"/>
      <c r="J6233" s="31"/>
      <c r="K6233" s="31"/>
      <c r="L6233" s="31"/>
      <c r="M6233" s="31"/>
      <c r="N6233" s="33"/>
      <c r="O6233" s="33"/>
      <c r="P6233" s="33"/>
      <c r="Q6233" s="33"/>
      <c r="R6233" s="33"/>
      <c r="S6233" s="34" t="str">
        <f t="shared" si="1160"/>
        <v/>
      </c>
      <c r="T6233" s="35">
        <f t="shared" si="1161"/>
        <v>0</v>
      </c>
      <c r="U6233" s="36" t="e">
        <f>INDEX([1]ราคาที่ดิน!$B:$G,MATCH($C6233,[1]ราคาที่ดิน!$A:$A,0),MATCH($B6233,[1]ราคาที่ดิน!$B$1:$G$1,0))</f>
        <v>#N/A</v>
      </c>
      <c r="V6233" s="37" t="e">
        <f t="shared" si="1162"/>
        <v>#N/A</v>
      </c>
    </row>
    <row r="6234" spans="1:22" s="5" customFormat="1" ht="24" customHeight="1" x14ac:dyDescent="0.2">
      <c r="A6234" s="31">
        <v>6219</v>
      </c>
      <c r="B6234" s="31"/>
      <c r="C6234" s="31"/>
      <c r="D6234" s="31"/>
      <c r="E6234" s="31"/>
      <c r="F6234" s="31"/>
      <c r="G6234" s="32"/>
      <c r="H6234" s="31"/>
      <c r="I6234" s="31"/>
      <c r="J6234" s="31"/>
      <c r="K6234" s="31"/>
      <c r="L6234" s="31"/>
      <c r="M6234" s="31"/>
      <c r="N6234" s="33"/>
      <c r="O6234" s="33"/>
      <c r="P6234" s="33"/>
      <c r="Q6234" s="33"/>
      <c r="R6234" s="33"/>
      <c r="S6234" s="34" t="str">
        <f t="shared" si="1160"/>
        <v/>
      </c>
      <c r="T6234" s="35">
        <f t="shared" si="1161"/>
        <v>0</v>
      </c>
      <c r="U6234" s="36" t="e">
        <f>INDEX([1]ราคาที่ดิน!$B:$G,MATCH($C6234,[1]ราคาที่ดิน!$A:$A,0),MATCH($B6234,[1]ราคาที่ดิน!$B$1:$G$1,0))</f>
        <v>#N/A</v>
      </c>
      <c r="V6234" s="37" t="e">
        <f t="shared" si="1162"/>
        <v>#N/A</v>
      </c>
    </row>
    <row r="6235" spans="1:22" s="5" customFormat="1" ht="24" customHeight="1" x14ac:dyDescent="0.2">
      <c r="A6235" s="31">
        <v>6220</v>
      </c>
      <c r="B6235" s="31"/>
      <c r="C6235" s="31"/>
      <c r="D6235" s="31"/>
      <c r="E6235" s="31"/>
      <c r="F6235" s="31"/>
      <c r="G6235" s="32"/>
      <c r="H6235" s="31"/>
      <c r="I6235" s="31"/>
      <c r="J6235" s="31"/>
      <c r="K6235" s="31"/>
      <c r="L6235" s="31"/>
      <c r="M6235" s="31"/>
      <c r="N6235" s="33"/>
      <c r="O6235" s="33"/>
      <c r="P6235" s="33"/>
      <c r="Q6235" s="33"/>
      <c r="R6235" s="33"/>
      <c r="S6235" s="34" t="str">
        <f t="shared" si="1160"/>
        <v/>
      </c>
      <c r="T6235" s="35">
        <f t="shared" si="1161"/>
        <v>0</v>
      </c>
      <c r="U6235" s="36" t="e">
        <f>INDEX([1]ราคาที่ดิน!$B:$G,MATCH($C6235,[1]ราคาที่ดิน!$A:$A,0),MATCH($B6235,[1]ราคาที่ดิน!$B$1:$G$1,0))</f>
        <v>#N/A</v>
      </c>
      <c r="V6235" s="37" t="e">
        <f t="shared" si="1162"/>
        <v>#N/A</v>
      </c>
    </row>
    <row r="6236" spans="1:22" s="5" customFormat="1" ht="24" customHeight="1" x14ac:dyDescent="0.2">
      <c r="A6236" s="31">
        <v>6221</v>
      </c>
      <c r="B6236" s="31"/>
      <c r="C6236" s="31"/>
      <c r="D6236" s="31"/>
      <c r="E6236" s="31"/>
      <c r="F6236" s="31"/>
      <c r="G6236" s="32"/>
      <c r="H6236" s="31"/>
      <c r="I6236" s="31"/>
      <c r="J6236" s="31"/>
      <c r="K6236" s="31"/>
      <c r="L6236" s="31"/>
      <c r="M6236" s="31"/>
      <c r="N6236" s="33"/>
      <c r="O6236" s="33"/>
      <c r="P6236" s="33"/>
      <c r="Q6236" s="33"/>
      <c r="R6236" s="33"/>
      <c r="S6236" s="34" t="str">
        <f t="shared" si="1160"/>
        <v/>
      </c>
      <c r="T6236" s="35">
        <f t="shared" si="1161"/>
        <v>0</v>
      </c>
      <c r="U6236" s="36" t="e">
        <f>INDEX([1]ราคาที่ดิน!$B:$G,MATCH($C6236,[1]ราคาที่ดิน!$A:$A,0),MATCH($B6236,[1]ราคาที่ดิน!$B$1:$G$1,0))</f>
        <v>#N/A</v>
      </c>
      <c r="V6236" s="37" t="e">
        <f t="shared" si="1162"/>
        <v>#N/A</v>
      </c>
    </row>
    <row r="6237" spans="1:22" s="5" customFormat="1" ht="24" customHeight="1" x14ac:dyDescent="0.2">
      <c r="A6237" s="31">
        <v>6222</v>
      </c>
      <c r="B6237" s="31"/>
      <c r="C6237" s="31"/>
      <c r="D6237" s="31"/>
      <c r="E6237" s="31"/>
      <c r="F6237" s="31"/>
      <c r="G6237" s="32"/>
      <c r="H6237" s="31"/>
      <c r="I6237" s="31"/>
      <c r="J6237" s="31"/>
      <c r="K6237" s="31"/>
      <c r="L6237" s="31"/>
      <c r="M6237" s="31"/>
      <c r="N6237" s="33"/>
      <c r="O6237" s="33"/>
      <c r="P6237" s="33"/>
      <c r="Q6237" s="33"/>
      <c r="R6237" s="33"/>
      <c r="S6237" s="34" t="str">
        <f t="shared" si="1160"/>
        <v/>
      </c>
      <c r="T6237" s="35">
        <f t="shared" si="1161"/>
        <v>0</v>
      </c>
      <c r="U6237" s="36" t="e">
        <f>INDEX([1]ราคาที่ดิน!$B:$G,MATCH($C6237,[1]ราคาที่ดิน!$A:$A,0),MATCH($B6237,[1]ราคาที่ดิน!$B$1:$G$1,0))</f>
        <v>#N/A</v>
      </c>
      <c r="V6237" s="37" t="e">
        <f t="shared" si="1162"/>
        <v>#N/A</v>
      </c>
    </row>
    <row r="6238" spans="1:22" s="5" customFormat="1" ht="24" customHeight="1" x14ac:dyDescent="0.2">
      <c r="A6238" s="31">
        <v>6223</v>
      </c>
      <c r="B6238" s="31"/>
      <c r="C6238" s="31"/>
      <c r="D6238" s="31"/>
      <c r="E6238" s="31"/>
      <c r="F6238" s="31"/>
      <c r="G6238" s="32"/>
      <c r="H6238" s="31"/>
      <c r="I6238" s="31"/>
      <c r="J6238" s="31"/>
      <c r="K6238" s="31"/>
      <c r="L6238" s="31"/>
      <c r="M6238" s="31"/>
      <c r="N6238" s="33"/>
      <c r="O6238" s="33"/>
      <c r="P6238" s="33"/>
      <c r="Q6238" s="33"/>
      <c r="R6238" s="33"/>
      <c r="S6238" s="34" t="str">
        <f t="shared" si="1160"/>
        <v/>
      </c>
      <c r="T6238" s="35">
        <f t="shared" si="1161"/>
        <v>0</v>
      </c>
      <c r="U6238" s="36" t="e">
        <f>INDEX([1]ราคาที่ดิน!$B:$G,MATCH($C6238,[1]ราคาที่ดิน!$A:$A,0),MATCH($B6238,[1]ราคาที่ดิน!$B$1:$G$1,0))</f>
        <v>#N/A</v>
      </c>
      <c r="V6238" s="37" t="e">
        <f t="shared" si="1162"/>
        <v>#N/A</v>
      </c>
    </row>
    <row r="6239" spans="1:22" s="5" customFormat="1" ht="24" customHeight="1" x14ac:dyDescent="0.2">
      <c r="A6239" s="31">
        <v>6224</v>
      </c>
      <c r="B6239" s="31"/>
      <c r="C6239" s="31"/>
      <c r="D6239" s="31"/>
      <c r="E6239" s="31"/>
      <c r="F6239" s="31"/>
      <c r="G6239" s="32"/>
      <c r="H6239" s="31"/>
      <c r="I6239" s="31"/>
      <c r="J6239" s="31"/>
      <c r="K6239" s="31"/>
      <c r="L6239" s="31"/>
      <c r="M6239" s="31"/>
      <c r="N6239" s="33"/>
      <c r="O6239" s="33"/>
      <c r="P6239" s="33"/>
      <c r="Q6239" s="33"/>
      <c r="R6239" s="33"/>
      <c r="S6239" s="34" t="str">
        <f t="shared" si="1160"/>
        <v/>
      </c>
      <c r="T6239" s="35">
        <f t="shared" si="1161"/>
        <v>0</v>
      </c>
      <c r="U6239" s="36" t="e">
        <f>INDEX([1]ราคาที่ดิน!$B:$G,MATCH($C6239,[1]ราคาที่ดิน!$A:$A,0),MATCH($B6239,[1]ราคาที่ดิน!$B$1:$G$1,0))</f>
        <v>#N/A</v>
      </c>
      <c r="V6239" s="37" t="e">
        <f t="shared" si="1162"/>
        <v>#N/A</v>
      </c>
    </row>
    <row r="6240" spans="1:22" s="5" customFormat="1" ht="24" customHeight="1" x14ac:dyDescent="0.2">
      <c r="A6240" s="31">
        <v>6225</v>
      </c>
      <c r="B6240" s="31"/>
      <c r="C6240" s="31"/>
      <c r="D6240" s="31"/>
      <c r="E6240" s="31"/>
      <c r="F6240" s="31"/>
      <c r="G6240" s="32"/>
      <c r="H6240" s="31"/>
      <c r="I6240" s="31"/>
      <c r="J6240" s="31"/>
      <c r="K6240" s="31"/>
      <c r="L6240" s="31"/>
      <c r="M6240" s="31"/>
      <c r="N6240" s="33"/>
      <c r="O6240" s="33"/>
      <c r="P6240" s="33"/>
      <c r="Q6240" s="33"/>
      <c r="R6240" s="33"/>
      <c r="S6240" s="34" t="str">
        <f t="shared" si="1160"/>
        <v/>
      </c>
      <c r="T6240" s="35">
        <f t="shared" si="1161"/>
        <v>0</v>
      </c>
      <c r="U6240" s="36" t="e">
        <f>INDEX([1]ราคาที่ดิน!$B:$G,MATCH($C6240,[1]ราคาที่ดิน!$A:$A,0),MATCH($B6240,[1]ราคาที่ดิน!$B$1:$G$1,0))</f>
        <v>#N/A</v>
      </c>
      <c r="V6240" s="37" t="e">
        <f t="shared" si="1162"/>
        <v>#N/A</v>
      </c>
    </row>
    <row r="6241" spans="1:22" s="5" customFormat="1" ht="24" customHeight="1" x14ac:dyDescent="0.2">
      <c r="A6241" s="31">
        <v>6226</v>
      </c>
      <c r="B6241" s="31"/>
      <c r="C6241" s="31"/>
      <c r="D6241" s="31"/>
      <c r="E6241" s="31"/>
      <c r="F6241" s="31"/>
      <c r="G6241" s="32"/>
      <c r="H6241" s="31"/>
      <c r="I6241" s="31"/>
      <c r="J6241" s="31"/>
      <c r="K6241" s="31"/>
      <c r="L6241" s="31"/>
      <c r="M6241" s="31"/>
      <c r="N6241" s="33"/>
      <c r="O6241" s="33"/>
      <c r="P6241" s="33"/>
      <c r="Q6241" s="33"/>
      <c r="R6241" s="33"/>
      <c r="S6241" s="34" t="str">
        <f t="shared" si="1160"/>
        <v/>
      </c>
      <c r="T6241" s="35">
        <f t="shared" si="1161"/>
        <v>0</v>
      </c>
      <c r="U6241" s="36" t="e">
        <f>INDEX([1]ราคาที่ดิน!$B:$G,MATCH($C6241,[1]ราคาที่ดิน!$A:$A,0),MATCH($B6241,[1]ราคาที่ดิน!$B$1:$G$1,0))</f>
        <v>#N/A</v>
      </c>
      <c r="V6241" s="37" t="e">
        <f t="shared" si="1162"/>
        <v>#N/A</v>
      </c>
    </row>
    <row r="6242" spans="1:22" s="5" customFormat="1" ht="24" customHeight="1" x14ac:dyDescent="0.2">
      <c r="A6242" s="31">
        <v>6227</v>
      </c>
      <c r="B6242" s="31"/>
      <c r="C6242" s="31"/>
      <c r="D6242" s="31"/>
      <c r="E6242" s="31"/>
      <c r="F6242" s="31"/>
      <c r="G6242" s="32"/>
      <c r="H6242" s="31"/>
      <c r="I6242" s="31"/>
      <c r="J6242" s="31"/>
      <c r="K6242" s="31"/>
      <c r="L6242" s="31"/>
      <c r="M6242" s="31"/>
      <c r="N6242" s="33"/>
      <c r="O6242" s="33"/>
      <c r="P6242" s="33"/>
      <c r="Q6242" s="33"/>
      <c r="R6242" s="33"/>
      <c r="S6242" s="34" t="str">
        <f t="shared" si="1160"/>
        <v/>
      </c>
      <c r="T6242" s="35">
        <f t="shared" si="1161"/>
        <v>0</v>
      </c>
      <c r="U6242" s="36" t="e">
        <f>INDEX([1]ราคาที่ดิน!$B:$G,MATCH($C6242,[1]ราคาที่ดิน!$A:$A,0),MATCH($B6242,[1]ราคาที่ดิน!$B$1:$G$1,0))</f>
        <v>#N/A</v>
      </c>
      <c r="V6242" s="37" t="e">
        <f t="shared" si="1162"/>
        <v>#N/A</v>
      </c>
    </row>
    <row r="6243" spans="1:22" s="5" customFormat="1" ht="24" customHeight="1" x14ac:dyDescent="0.2">
      <c r="A6243" s="31">
        <v>6228</v>
      </c>
      <c r="B6243" s="31"/>
      <c r="C6243" s="31"/>
      <c r="D6243" s="31"/>
      <c r="E6243" s="31"/>
      <c r="F6243" s="31"/>
      <c r="G6243" s="32"/>
      <c r="H6243" s="31"/>
      <c r="I6243" s="31"/>
      <c r="J6243" s="31"/>
      <c r="K6243" s="31"/>
      <c r="L6243" s="31"/>
      <c r="M6243" s="31"/>
      <c r="N6243" s="33"/>
      <c r="O6243" s="33"/>
      <c r="P6243" s="33"/>
      <c r="Q6243" s="33"/>
      <c r="R6243" s="33"/>
      <c r="S6243" s="34" t="str">
        <f t="shared" si="1160"/>
        <v/>
      </c>
      <c r="T6243" s="35">
        <f t="shared" si="1161"/>
        <v>0</v>
      </c>
      <c r="U6243" s="36" t="e">
        <f>INDEX([1]ราคาที่ดิน!$B:$G,MATCH($C6243,[1]ราคาที่ดิน!$A:$A,0),MATCH($B6243,[1]ราคาที่ดิน!$B$1:$G$1,0))</f>
        <v>#N/A</v>
      </c>
      <c r="V6243" s="37" t="e">
        <f t="shared" si="1162"/>
        <v>#N/A</v>
      </c>
    </row>
    <row r="6244" spans="1:22" s="5" customFormat="1" ht="24" customHeight="1" x14ac:dyDescent="0.2">
      <c r="A6244" s="31">
        <v>6229</v>
      </c>
      <c r="B6244" s="31"/>
      <c r="C6244" s="31"/>
      <c r="D6244" s="31"/>
      <c r="E6244" s="31"/>
      <c r="F6244" s="31"/>
      <c r="G6244" s="32"/>
      <c r="H6244" s="31"/>
      <c r="I6244" s="31"/>
      <c r="J6244" s="31"/>
      <c r="K6244" s="31"/>
      <c r="L6244" s="31"/>
      <c r="M6244" s="31"/>
      <c r="N6244" s="33"/>
      <c r="O6244" s="33"/>
      <c r="P6244" s="33"/>
      <c r="Q6244" s="33"/>
      <c r="R6244" s="33"/>
      <c r="S6244" s="34" t="str">
        <f t="shared" si="1160"/>
        <v/>
      </c>
      <c r="T6244" s="35">
        <f t="shared" si="1161"/>
        <v>0</v>
      </c>
      <c r="U6244" s="36" t="e">
        <f>INDEX([1]ราคาที่ดิน!$B:$G,MATCH($C6244,[1]ราคาที่ดิน!$A:$A,0),MATCH($B6244,[1]ราคาที่ดิน!$B$1:$G$1,0))</f>
        <v>#N/A</v>
      </c>
      <c r="V6244" s="37" t="e">
        <f t="shared" si="1162"/>
        <v>#N/A</v>
      </c>
    </row>
    <row r="6245" spans="1:22" s="5" customFormat="1" ht="24" customHeight="1" x14ac:dyDescent="0.2">
      <c r="A6245" s="31">
        <v>6230</v>
      </c>
      <c r="B6245" s="31"/>
      <c r="C6245" s="31"/>
      <c r="D6245" s="31"/>
      <c r="E6245" s="31"/>
      <c r="F6245" s="31"/>
      <c r="G6245" s="32"/>
      <c r="H6245" s="31"/>
      <c r="I6245" s="31"/>
      <c r="J6245" s="31"/>
      <c r="K6245" s="31"/>
      <c r="L6245" s="31"/>
      <c r="M6245" s="31"/>
      <c r="N6245" s="33"/>
      <c r="O6245" s="33"/>
      <c r="P6245" s="33"/>
      <c r="Q6245" s="33"/>
      <c r="R6245" s="33"/>
      <c r="S6245" s="34" t="str">
        <f t="shared" si="1160"/>
        <v/>
      </c>
      <c r="T6245" s="35">
        <f t="shared" si="1161"/>
        <v>0</v>
      </c>
      <c r="U6245" s="36" t="e">
        <f>INDEX([1]ราคาที่ดิน!$B:$G,MATCH($C6245,[1]ราคาที่ดิน!$A:$A,0),MATCH($B6245,[1]ราคาที่ดิน!$B$1:$G$1,0))</f>
        <v>#N/A</v>
      </c>
      <c r="V6245" s="37" t="e">
        <f t="shared" si="1162"/>
        <v>#N/A</v>
      </c>
    </row>
    <row r="6246" spans="1:22" s="5" customFormat="1" ht="24" customHeight="1" x14ac:dyDescent="0.2">
      <c r="A6246" s="31">
        <v>6231</v>
      </c>
      <c r="B6246" s="31"/>
      <c r="C6246" s="31"/>
      <c r="D6246" s="31"/>
      <c r="E6246" s="31"/>
      <c r="F6246" s="31"/>
      <c r="G6246" s="32"/>
      <c r="H6246" s="31"/>
      <c r="I6246" s="31"/>
      <c r="J6246" s="31"/>
      <c r="K6246" s="31"/>
      <c r="L6246" s="31"/>
      <c r="M6246" s="31"/>
      <c r="N6246" s="33"/>
      <c r="O6246" s="33"/>
      <c r="P6246" s="33"/>
      <c r="Q6246" s="33"/>
      <c r="R6246" s="33"/>
      <c r="S6246" s="34" t="str">
        <f t="shared" si="1160"/>
        <v/>
      </c>
      <c r="T6246" s="35">
        <f t="shared" si="1161"/>
        <v>0</v>
      </c>
      <c r="U6246" s="36" t="e">
        <f>INDEX([1]ราคาที่ดิน!$B:$G,MATCH($C6246,[1]ราคาที่ดิน!$A:$A,0),MATCH($B6246,[1]ราคาที่ดิน!$B$1:$G$1,0))</f>
        <v>#N/A</v>
      </c>
      <c r="V6246" s="37" t="e">
        <f t="shared" si="1162"/>
        <v>#N/A</v>
      </c>
    </row>
    <row r="6247" spans="1:22" s="5" customFormat="1" ht="24" customHeight="1" x14ac:dyDescent="0.2">
      <c r="A6247" s="31">
        <v>6232</v>
      </c>
      <c r="B6247" s="31"/>
      <c r="C6247" s="31"/>
      <c r="D6247" s="31"/>
      <c r="E6247" s="31"/>
      <c r="F6247" s="31"/>
      <c r="G6247" s="32"/>
      <c r="H6247" s="31"/>
      <c r="I6247" s="31"/>
      <c r="J6247" s="31"/>
      <c r="K6247" s="31"/>
      <c r="L6247" s="31"/>
      <c r="M6247" s="31"/>
      <c r="N6247" s="33"/>
      <c r="O6247" s="33"/>
      <c r="P6247" s="33"/>
      <c r="Q6247" s="33"/>
      <c r="R6247" s="33"/>
      <c r="S6247" s="34" t="str">
        <f t="shared" si="1160"/>
        <v/>
      </c>
      <c r="T6247" s="35">
        <f t="shared" si="1161"/>
        <v>0</v>
      </c>
      <c r="U6247" s="36" t="e">
        <f>INDEX([1]ราคาที่ดิน!$B:$G,MATCH($C6247,[1]ราคาที่ดิน!$A:$A,0),MATCH($B6247,[1]ราคาที่ดิน!$B$1:$G$1,0))</f>
        <v>#N/A</v>
      </c>
      <c r="V6247" s="37" t="e">
        <f t="shared" si="1162"/>
        <v>#N/A</v>
      </c>
    </row>
    <row r="6248" spans="1:22" s="5" customFormat="1" ht="24" customHeight="1" x14ac:dyDescent="0.2">
      <c r="A6248" s="31">
        <v>6233</v>
      </c>
      <c r="B6248" s="31"/>
      <c r="C6248" s="31"/>
      <c r="D6248" s="31"/>
      <c r="E6248" s="31"/>
      <c r="F6248" s="31"/>
      <c r="G6248" s="32"/>
      <c r="H6248" s="31"/>
      <c r="I6248" s="31"/>
      <c r="J6248" s="31"/>
      <c r="K6248" s="31"/>
      <c r="L6248" s="31"/>
      <c r="M6248" s="31"/>
      <c r="N6248" s="33"/>
      <c r="O6248" s="33"/>
      <c r="P6248" s="33"/>
      <c r="Q6248" s="33"/>
      <c r="R6248" s="33"/>
      <c r="S6248" s="34" t="str">
        <f t="shared" si="1160"/>
        <v/>
      </c>
      <c r="T6248" s="35">
        <f t="shared" si="1161"/>
        <v>0</v>
      </c>
      <c r="U6248" s="36" t="e">
        <f>INDEX([1]ราคาที่ดิน!$B:$G,MATCH($C6248,[1]ราคาที่ดิน!$A:$A,0),MATCH($B6248,[1]ราคาที่ดิน!$B$1:$G$1,0))</f>
        <v>#N/A</v>
      </c>
      <c r="V6248" s="37" t="e">
        <f t="shared" si="1162"/>
        <v>#N/A</v>
      </c>
    </row>
    <row r="6249" spans="1:22" s="5" customFormat="1" ht="24" customHeight="1" x14ac:dyDescent="0.2">
      <c r="A6249" s="31">
        <v>6234</v>
      </c>
      <c r="B6249" s="31"/>
      <c r="C6249" s="31"/>
      <c r="D6249" s="31"/>
      <c r="E6249" s="31"/>
      <c r="F6249" s="31"/>
      <c r="G6249" s="32"/>
      <c r="H6249" s="31"/>
      <c r="I6249" s="31"/>
      <c r="J6249" s="31"/>
      <c r="K6249" s="31"/>
      <c r="L6249" s="31"/>
      <c r="M6249" s="31"/>
      <c r="N6249" s="33"/>
      <c r="O6249" s="33"/>
      <c r="P6249" s="33"/>
      <c r="Q6249" s="33"/>
      <c r="R6249" s="33"/>
      <c r="S6249" s="34" t="str">
        <f t="shared" si="1160"/>
        <v/>
      </c>
      <c r="T6249" s="35">
        <f t="shared" si="1161"/>
        <v>0</v>
      </c>
      <c r="U6249" s="36" t="e">
        <f>INDEX([1]ราคาที่ดิน!$B:$G,MATCH($C6249,[1]ราคาที่ดิน!$A:$A,0),MATCH($B6249,[1]ราคาที่ดิน!$B$1:$G$1,0))</f>
        <v>#N/A</v>
      </c>
      <c r="V6249" s="37" t="e">
        <f t="shared" si="1162"/>
        <v>#N/A</v>
      </c>
    </row>
    <row r="6250" spans="1:22" s="5" customFormat="1" ht="24" customHeight="1" x14ac:dyDescent="0.2">
      <c r="A6250" s="31">
        <v>6235</v>
      </c>
      <c r="B6250" s="31"/>
      <c r="C6250" s="31"/>
      <c r="D6250" s="31"/>
      <c r="E6250" s="31"/>
      <c r="F6250" s="31"/>
      <c r="G6250" s="32"/>
      <c r="H6250" s="31"/>
      <c r="I6250" s="31"/>
      <c r="J6250" s="31"/>
      <c r="K6250" s="31"/>
      <c r="L6250" s="31"/>
      <c r="M6250" s="31"/>
      <c r="N6250" s="33"/>
      <c r="O6250" s="33"/>
      <c r="P6250" s="33"/>
      <c r="Q6250" s="33"/>
      <c r="R6250" s="33"/>
      <c r="S6250" s="34" t="str">
        <f t="shared" si="1160"/>
        <v/>
      </c>
      <c r="T6250" s="35">
        <f t="shared" si="1161"/>
        <v>0</v>
      </c>
      <c r="U6250" s="36" t="e">
        <f>INDEX([1]ราคาที่ดิน!$B:$G,MATCH($C6250,[1]ราคาที่ดิน!$A:$A,0),MATCH($B6250,[1]ราคาที่ดิน!$B$1:$G$1,0))</f>
        <v>#N/A</v>
      </c>
      <c r="V6250" s="37" t="e">
        <f t="shared" si="1162"/>
        <v>#N/A</v>
      </c>
    </row>
    <row r="6251" spans="1:22" s="5" customFormat="1" ht="24" customHeight="1" x14ac:dyDescent="0.2">
      <c r="A6251" s="31">
        <v>6236</v>
      </c>
      <c r="B6251" s="31"/>
      <c r="C6251" s="31"/>
      <c r="D6251" s="31"/>
      <c r="E6251" s="31"/>
      <c r="F6251" s="31"/>
      <c r="G6251" s="32"/>
      <c r="H6251" s="31"/>
      <c r="I6251" s="31"/>
      <c r="J6251" s="31"/>
      <c r="K6251" s="31"/>
      <c r="L6251" s="31"/>
      <c r="M6251" s="31"/>
      <c r="N6251" s="33"/>
      <c r="O6251" s="33"/>
      <c r="P6251" s="33"/>
      <c r="Q6251" s="33"/>
      <c r="R6251" s="33"/>
      <c r="S6251" s="34" t="str">
        <f t="shared" si="1160"/>
        <v/>
      </c>
      <c r="T6251" s="35">
        <f t="shared" si="1161"/>
        <v>0</v>
      </c>
      <c r="U6251" s="36" t="e">
        <f>INDEX([1]ราคาที่ดิน!$B:$G,MATCH($C6251,[1]ราคาที่ดิน!$A:$A,0),MATCH($B6251,[1]ราคาที่ดิน!$B$1:$G$1,0))</f>
        <v>#N/A</v>
      </c>
      <c r="V6251" s="37" t="e">
        <f t="shared" si="1162"/>
        <v>#N/A</v>
      </c>
    </row>
    <row r="6252" spans="1:22" s="5" customFormat="1" ht="24" customHeight="1" x14ac:dyDescent="0.2">
      <c r="A6252" s="31">
        <v>6237</v>
      </c>
      <c r="B6252" s="31"/>
      <c r="C6252" s="31"/>
      <c r="D6252" s="31"/>
      <c r="E6252" s="31"/>
      <c r="F6252" s="31"/>
      <c r="G6252" s="32"/>
      <c r="H6252" s="31"/>
      <c r="I6252" s="31"/>
      <c r="J6252" s="31"/>
      <c r="K6252" s="31"/>
      <c r="L6252" s="31"/>
      <c r="M6252" s="31"/>
      <c r="N6252" s="33"/>
      <c r="O6252" s="33"/>
      <c r="P6252" s="33"/>
      <c r="Q6252" s="33"/>
      <c r="R6252" s="33"/>
      <c r="S6252" s="34" t="str">
        <f t="shared" si="1160"/>
        <v/>
      </c>
      <c r="T6252" s="35">
        <f t="shared" si="1161"/>
        <v>0</v>
      </c>
      <c r="U6252" s="36" t="e">
        <f>INDEX([1]ราคาที่ดิน!$B:$G,MATCH($C6252,[1]ราคาที่ดิน!$A:$A,0),MATCH($B6252,[1]ราคาที่ดิน!$B$1:$G$1,0))</f>
        <v>#N/A</v>
      </c>
      <c r="V6252" s="37" t="e">
        <f t="shared" si="1162"/>
        <v>#N/A</v>
      </c>
    </row>
    <row r="6253" spans="1:22" s="5" customFormat="1" ht="24" customHeight="1" x14ac:dyDescent="0.2">
      <c r="A6253" s="31">
        <v>6238</v>
      </c>
      <c r="B6253" s="31"/>
      <c r="C6253" s="31"/>
      <c r="D6253" s="31"/>
      <c r="E6253" s="31"/>
      <c r="F6253" s="31"/>
      <c r="G6253" s="32"/>
      <c r="H6253" s="31"/>
      <c r="I6253" s="31"/>
      <c r="J6253" s="31"/>
      <c r="K6253" s="31"/>
      <c r="L6253" s="31"/>
      <c r="M6253" s="31"/>
      <c r="N6253" s="33"/>
      <c r="O6253" s="33"/>
      <c r="P6253" s="33"/>
      <c r="Q6253" s="33"/>
      <c r="R6253" s="33"/>
      <c r="S6253" s="34" t="str">
        <f t="shared" si="1160"/>
        <v/>
      </c>
      <c r="T6253" s="35">
        <f t="shared" si="1161"/>
        <v>0</v>
      </c>
      <c r="U6253" s="36" t="e">
        <f>INDEX([1]ราคาที่ดิน!$B:$G,MATCH($C6253,[1]ราคาที่ดิน!$A:$A,0),MATCH($B6253,[1]ราคาที่ดิน!$B$1:$G$1,0))</f>
        <v>#N/A</v>
      </c>
      <c r="V6253" s="37" t="e">
        <f t="shared" si="1162"/>
        <v>#N/A</v>
      </c>
    </row>
    <row r="6254" spans="1:22" s="5" customFormat="1" ht="24" customHeight="1" x14ac:dyDescent="0.2">
      <c r="A6254" s="31">
        <v>6239</v>
      </c>
      <c r="B6254" s="31"/>
      <c r="C6254" s="31"/>
      <c r="D6254" s="31"/>
      <c r="E6254" s="31"/>
      <c r="F6254" s="31"/>
      <c r="G6254" s="32"/>
      <c r="H6254" s="31"/>
      <c r="I6254" s="31"/>
      <c r="J6254" s="31"/>
      <c r="K6254" s="31"/>
      <c r="L6254" s="31"/>
      <c r="M6254" s="31"/>
      <c r="N6254" s="33"/>
      <c r="O6254" s="33"/>
      <c r="P6254" s="33"/>
      <c r="Q6254" s="33"/>
      <c r="R6254" s="33"/>
      <c r="S6254" s="34" t="str">
        <f t="shared" si="1160"/>
        <v/>
      </c>
      <c r="T6254" s="35">
        <f t="shared" si="1161"/>
        <v>0</v>
      </c>
      <c r="U6254" s="36" t="e">
        <f>INDEX([1]ราคาที่ดิน!$B:$G,MATCH($C6254,[1]ราคาที่ดิน!$A:$A,0),MATCH($B6254,[1]ราคาที่ดิน!$B$1:$G$1,0))</f>
        <v>#N/A</v>
      </c>
      <c r="V6254" s="37" t="e">
        <f t="shared" si="1162"/>
        <v>#N/A</v>
      </c>
    </row>
    <row r="6255" spans="1:22" s="5" customFormat="1" ht="24" customHeight="1" x14ac:dyDescent="0.2">
      <c r="A6255" s="31">
        <v>6240</v>
      </c>
      <c r="B6255" s="31"/>
      <c r="C6255" s="31"/>
      <c r="D6255" s="31"/>
      <c r="E6255" s="31"/>
      <c r="F6255" s="31"/>
      <c r="G6255" s="32"/>
      <c r="H6255" s="31"/>
      <c r="I6255" s="31"/>
      <c r="J6255" s="31"/>
      <c r="K6255" s="31"/>
      <c r="L6255" s="31"/>
      <c r="M6255" s="31"/>
      <c r="N6255" s="33"/>
      <c r="O6255" s="33"/>
      <c r="P6255" s="33"/>
      <c r="Q6255" s="33"/>
      <c r="R6255" s="33"/>
      <c r="S6255" s="34" t="str">
        <f t="shared" si="1160"/>
        <v/>
      </c>
      <c r="T6255" s="35">
        <f t="shared" si="1161"/>
        <v>0</v>
      </c>
      <c r="U6255" s="36" t="e">
        <f>INDEX([1]ราคาที่ดิน!$B:$G,MATCH($C6255,[1]ราคาที่ดิน!$A:$A,0),MATCH($B6255,[1]ราคาที่ดิน!$B$1:$G$1,0))</f>
        <v>#N/A</v>
      </c>
      <c r="V6255" s="37" t="e">
        <f t="shared" si="1162"/>
        <v>#N/A</v>
      </c>
    </row>
    <row r="6256" spans="1:22" s="5" customFormat="1" ht="24" customHeight="1" x14ac:dyDescent="0.2">
      <c r="A6256" s="31">
        <v>6241</v>
      </c>
      <c r="B6256" s="31"/>
      <c r="C6256" s="31"/>
      <c r="D6256" s="31"/>
      <c r="E6256" s="31"/>
      <c r="F6256" s="31"/>
      <c r="G6256" s="32"/>
      <c r="H6256" s="31"/>
      <c r="I6256" s="31"/>
      <c r="J6256" s="31"/>
      <c r="K6256" s="31"/>
      <c r="L6256" s="31"/>
      <c r="M6256" s="31"/>
      <c r="N6256" s="33"/>
      <c r="O6256" s="33"/>
      <c r="P6256" s="33"/>
      <c r="Q6256" s="33"/>
      <c r="R6256" s="33"/>
      <c r="S6256" s="34" t="str">
        <f t="shared" si="1160"/>
        <v/>
      </c>
      <c r="T6256" s="35">
        <f t="shared" si="1161"/>
        <v>0</v>
      </c>
      <c r="U6256" s="36" t="e">
        <f>INDEX([1]ราคาที่ดิน!$B:$G,MATCH($C6256,[1]ราคาที่ดิน!$A:$A,0),MATCH($B6256,[1]ราคาที่ดิน!$B$1:$G$1,0))</f>
        <v>#N/A</v>
      </c>
      <c r="V6256" s="37" t="e">
        <f t="shared" si="1162"/>
        <v>#N/A</v>
      </c>
    </row>
    <row r="6257" spans="1:22" s="5" customFormat="1" ht="24" customHeight="1" x14ac:dyDescent="0.2">
      <c r="A6257" s="31">
        <v>6242</v>
      </c>
      <c r="B6257" s="31"/>
      <c r="C6257" s="31"/>
      <c r="D6257" s="31"/>
      <c r="E6257" s="31"/>
      <c r="F6257" s="31"/>
      <c r="G6257" s="32"/>
      <c r="H6257" s="31"/>
      <c r="I6257" s="31"/>
      <c r="J6257" s="31"/>
      <c r="K6257" s="31"/>
      <c r="L6257" s="31"/>
      <c r="M6257" s="31"/>
      <c r="N6257" s="33"/>
      <c r="O6257" s="33"/>
      <c r="P6257" s="33"/>
      <c r="Q6257" s="33"/>
      <c r="R6257" s="33"/>
      <c r="S6257" s="34" t="str">
        <f t="shared" si="1160"/>
        <v/>
      </c>
      <c r="T6257" s="35">
        <f t="shared" si="1161"/>
        <v>0</v>
      </c>
      <c r="U6257" s="36" t="e">
        <f>INDEX([1]ราคาที่ดิน!$B:$G,MATCH($C6257,[1]ราคาที่ดิน!$A:$A,0),MATCH($B6257,[1]ราคาที่ดิน!$B$1:$G$1,0))</f>
        <v>#N/A</v>
      </c>
      <c r="V6257" s="37" t="e">
        <f t="shared" si="1162"/>
        <v>#N/A</v>
      </c>
    </row>
    <row r="6258" spans="1:22" s="5" customFormat="1" ht="24" customHeight="1" x14ac:dyDescent="0.2">
      <c r="A6258" s="31">
        <v>6243</v>
      </c>
      <c r="B6258" s="31"/>
      <c r="C6258" s="31"/>
      <c r="D6258" s="31"/>
      <c r="E6258" s="31"/>
      <c r="F6258" s="31"/>
      <c r="G6258" s="32"/>
      <c r="H6258" s="31"/>
      <c r="I6258" s="31"/>
      <c r="J6258" s="31"/>
      <c r="K6258" s="31"/>
      <c r="L6258" s="31"/>
      <c r="M6258" s="31"/>
      <c r="N6258" s="33"/>
      <c r="O6258" s="33"/>
      <c r="P6258" s="33"/>
      <c r="Q6258" s="33"/>
      <c r="R6258" s="33"/>
      <c r="S6258" s="34" t="str">
        <f t="shared" si="1160"/>
        <v/>
      </c>
      <c r="T6258" s="35">
        <f t="shared" si="1161"/>
        <v>0</v>
      </c>
      <c r="U6258" s="36" t="e">
        <f>INDEX([1]ราคาที่ดิน!$B:$G,MATCH($C6258,[1]ราคาที่ดิน!$A:$A,0),MATCH($B6258,[1]ราคาที่ดิน!$B$1:$G$1,0))</f>
        <v>#N/A</v>
      </c>
      <c r="V6258" s="37" t="e">
        <f t="shared" si="1162"/>
        <v>#N/A</v>
      </c>
    </row>
    <row r="6259" spans="1:22" s="5" customFormat="1" ht="24" customHeight="1" x14ac:dyDescent="0.2">
      <c r="A6259" s="31">
        <v>6244</v>
      </c>
      <c r="B6259" s="31"/>
      <c r="C6259" s="31"/>
      <c r="D6259" s="31"/>
      <c r="E6259" s="31"/>
      <c r="F6259" s="31"/>
      <c r="G6259" s="32"/>
      <c r="H6259" s="31"/>
      <c r="I6259" s="31"/>
      <c r="J6259" s="31"/>
      <c r="K6259" s="31"/>
      <c r="L6259" s="31"/>
      <c r="M6259" s="31"/>
      <c r="N6259" s="33"/>
      <c r="O6259" s="33"/>
      <c r="P6259" s="33"/>
      <c r="Q6259" s="33"/>
      <c r="R6259" s="33"/>
      <c r="S6259" s="34" t="str">
        <f t="shared" si="1160"/>
        <v/>
      </c>
      <c r="T6259" s="35">
        <f t="shared" si="1161"/>
        <v>0</v>
      </c>
      <c r="U6259" s="36" t="e">
        <f>INDEX([1]ราคาที่ดิน!$B:$G,MATCH($C6259,[1]ราคาที่ดิน!$A:$A,0),MATCH($B6259,[1]ราคาที่ดิน!$B$1:$G$1,0))</f>
        <v>#N/A</v>
      </c>
      <c r="V6259" s="37" t="e">
        <f t="shared" si="1162"/>
        <v>#N/A</v>
      </c>
    </row>
    <row r="6260" spans="1:22" s="5" customFormat="1" ht="24" customHeight="1" x14ac:dyDescent="0.2">
      <c r="A6260" s="31">
        <v>6245</v>
      </c>
      <c r="B6260" s="31"/>
      <c r="C6260" s="31"/>
      <c r="D6260" s="31"/>
      <c r="E6260" s="31"/>
      <c r="F6260" s="31"/>
      <c r="G6260" s="32"/>
      <c r="H6260" s="31"/>
      <c r="I6260" s="31"/>
      <c r="J6260" s="31"/>
      <c r="K6260" s="31"/>
      <c r="L6260" s="31"/>
      <c r="M6260" s="31"/>
      <c r="N6260" s="33"/>
      <c r="O6260" s="33"/>
      <c r="P6260" s="33"/>
      <c r="Q6260" s="33"/>
      <c r="R6260" s="33"/>
      <c r="S6260" s="34" t="str">
        <f t="shared" si="1160"/>
        <v/>
      </c>
      <c r="T6260" s="35">
        <f t="shared" si="1161"/>
        <v>0</v>
      </c>
      <c r="U6260" s="36" t="e">
        <f>INDEX([1]ราคาที่ดิน!$B:$G,MATCH($C6260,[1]ราคาที่ดิน!$A:$A,0),MATCH($B6260,[1]ราคาที่ดิน!$B$1:$G$1,0))</f>
        <v>#N/A</v>
      </c>
      <c r="V6260" s="37" t="e">
        <f t="shared" si="1162"/>
        <v>#N/A</v>
      </c>
    </row>
    <row r="6261" spans="1:22" s="5" customFormat="1" ht="24" customHeight="1" x14ac:dyDescent="0.2">
      <c r="A6261" s="31">
        <v>6246</v>
      </c>
      <c r="B6261" s="31"/>
      <c r="C6261" s="31"/>
      <c r="D6261" s="31"/>
      <c r="E6261" s="31"/>
      <c r="F6261" s="31"/>
      <c r="G6261" s="32"/>
      <c r="H6261" s="31"/>
      <c r="I6261" s="31"/>
      <c r="J6261" s="31"/>
      <c r="K6261" s="31"/>
      <c r="L6261" s="31"/>
      <c r="M6261" s="31"/>
      <c r="N6261" s="33"/>
      <c r="O6261" s="33"/>
      <c r="P6261" s="33"/>
      <c r="Q6261" s="33"/>
      <c r="R6261" s="33"/>
      <c r="S6261" s="34" t="str">
        <f t="shared" si="1160"/>
        <v/>
      </c>
      <c r="T6261" s="35">
        <f t="shared" si="1161"/>
        <v>0</v>
      </c>
      <c r="U6261" s="36" t="e">
        <f>INDEX([1]ราคาที่ดิน!$B:$G,MATCH($C6261,[1]ราคาที่ดิน!$A:$A,0),MATCH($B6261,[1]ราคาที่ดิน!$B$1:$G$1,0))</f>
        <v>#N/A</v>
      </c>
      <c r="V6261" s="37" t="e">
        <f t="shared" si="1162"/>
        <v>#N/A</v>
      </c>
    </row>
    <row r="6262" spans="1:22" s="5" customFormat="1" ht="24" customHeight="1" x14ac:dyDescent="0.2">
      <c r="A6262" s="31">
        <v>6247</v>
      </c>
      <c r="B6262" s="31"/>
      <c r="C6262" s="31"/>
      <c r="D6262" s="31"/>
      <c r="E6262" s="31"/>
      <c r="F6262" s="31"/>
      <c r="G6262" s="32"/>
      <c r="H6262" s="31"/>
      <c r="I6262" s="31"/>
      <c r="J6262" s="31"/>
      <c r="K6262" s="31"/>
      <c r="L6262" s="31"/>
      <c r="M6262" s="31"/>
      <c r="N6262" s="33"/>
      <c r="O6262" s="33"/>
      <c r="P6262" s="33"/>
      <c r="Q6262" s="33"/>
      <c r="R6262" s="33"/>
      <c r="S6262" s="34" t="str">
        <f t="shared" si="1160"/>
        <v/>
      </c>
      <c r="T6262" s="35">
        <f t="shared" si="1161"/>
        <v>0</v>
      </c>
      <c r="U6262" s="36" t="e">
        <f>INDEX([1]ราคาที่ดิน!$B:$G,MATCH($C6262,[1]ราคาที่ดิน!$A:$A,0),MATCH($B6262,[1]ราคาที่ดิน!$B$1:$G$1,0))</f>
        <v>#N/A</v>
      </c>
      <c r="V6262" s="37" t="e">
        <f t="shared" si="1162"/>
        <v>#N/A</v>
      </c>
    </row>
    <row r="6263" spans="1:22" s="5" customFormat="1" ht="24" customHeight="1" x14ac:dyDescent="0.2">
      <c r="A6263" s="31">
        <v>6248</v>
      </c>
      <c r="B6263" s="31"/>
      <c r="C6263" s="31"/>
      <c r="D6263" s="31"/>
      <c r="E6263" s="31"/>
      <c r="F6263" s="31"/>
      <c r="G6263" s="32"/>
      <c r="H6263" s="31"/>
      <c r="I6263" s="31"/>
      <c r="J6263" s="31"/>
      <c r="K6263" s="31"/>
      <c r="L6263" s="31"/>
      <c r="M6263" s="31"/>
      <c r="N6263" s="33"/>
      <c r="O6263" s="33"/>
      <c r="P6263" s="33"/>
      <c r="Q6263" s="33"/>
      <c r="R6263" s="33"/>
      <c r="S6263" s="34" t="str">
        <f t="shared" si="1160"/>
        <v/>
      </c>
      <c r="T6263" s="35">
        <f t="shared" si="1161"/>
        <v>0</v>
      </c>
      <c r="U6263" s="36" t="e">
        <f>INDEX([1]ราคาที่ดิน!$B:$G,MATCH($C6263,[1]ราคาที่ดิน!$A:$A,0),MATCH($B6263,[1]ราคาที่ดิน!$B$1:$G$1,0))</f>
        <v>#N/A</v>
      </c>
      <c r="V6263" s="37" t="e">
        <f t="shared" si="1162"/>
        <v>#N/A</v>
      </c>
    </row>
    <row r="6264" spans="1:22" s="5" customFormat="1" ht="24" customHeight="1" x14ac:dyDescent="0.2">
      <c r="A6264" s="31">
        <v>6249</v>
      </c>
      <c r="B6264" s="31"/>
      <c r="C6264" s="31"/>
      <c r="D6264" s="31"/>
      <c r="E6264" s="31"/>
      <c r="F6264" s="31"/>
      <c r="G6264" s="32"/>
      <c r="H6264" s="31"/>
      <c r="I6264" s="31"/>
      <c r="J6264" s="31"/>
      <c r="K6264" s="31"/>
      <c r="L6264" s="31"/>
      <c r="M6264" s="31"/>
      <c r="N6264" s="33"/>
      <c r="O6264" s="33"/>
      <c r="P6264" s="33"/>
      <c r="Q6264" s="33"/>
      <c r="R6264" s="33"/>
      <c r="S6264" s="34" t="str">
        <f t="shared" si="1160"/>
        <v/>
      </c>
      <c r="T6264" s="35">
        <f t="shared" si="1161"/>
        <v>0</v>
      </c>
      <c r="U6264" s="36" t="e">
        <f>INDEX([1]ราคาที่ดิน!$B:$G,MATCH($C6264,[1]ราคาที่ดิน!$A:$A,0),MATCH($B6264,[1]ราคาที่ดิน!$B$1:$G$1,0))</f>
        <v>#N/A</v>
      </c>
      <c r="V6264" s="37" t="e">
        <f t="shared" si="1162"/>
        <v>#N/A</v>
      </c>
    </row>
    <row r="6265" spans="1:22" s="5" customFormat="1" ht="24" customHeight="1" x14ac:dyDescent="0.2">
      <c r="A6265" s="31">
        <v>6250</v>
      </c>
      <c r="B6265" s="31"/>
      <c r="C6265" s="31"/>
      <c r="D6265" s="31"/>
      <c r="E6265" s="31"/>
      <c r="F6265" s="31"/>
      <c r="G6265" s="32"/>
      <c r="H6265" s="31"/>
      <c r="I6265" s="31"/>
      <c r="J6265" s="31"/>
      <c r="K6265" s="31"/>
      <c r="L6265" s="31"/>
      <c r="M6265" s="31"/>
      <c r="N6265" s="33"/>
      <c r="O6265" s="33"/>
      <c r="P6265" s="33"/>
      <c r="Q6265" s="33"/>
      <c r="R6265" s="33"/>
      <c r="S6265" s="34" t="str">
        <f t="shared" si="1160"/>
        <v/>
      </c>
      <c r="T6265" s="35">
        <f t="shared" si="1161"/>
        <v>0</v>
      </c>
      <c r="U6265" s="36" t="e">
        <f>INDEX([1]ราคาที่ดิน!$B:$G,MATCH($C6265,[1]ราคาที่ดิน!$A:$A,0),MATCH($B6265,[1]ราคาที่ดิน!$B$1:$G$1,0))</f>
        <v>#N/A</v>
      </c>
      <c r="V6265" s="37" t="e">
        <f t="shared" si="1162"/>
        <v>#N/A</v>
      </c>
    </row>
    <row r="6266" spans="1:22" s="5" customFormat="1" ht="24" customHeight="1" x14ac:dyDescent="0.2">
      <c r="A6266" s="31">
        <v>6251</v>
      </c>
      <c r="B6266" s="31"/>
      <c r="C6266" s="31"/>
      <c r="D6266" s="31"/>
      <c r="E6266" s="31"/>
      <c r="F6266" s="31"/>
      <c r="G6266" s="32"/>
      <c r="H6266" s="31"/>
      <c r="I6266" s="31"/>
      <c r="J6266" s="31"/>
      <c r="K6266" s="31"/>
      <c r="L6266" s="31"/>
      <c r="M6266" s="31"/>
      <c r="N6266" s="33"/>
      <c r="O6266" s="33"/>
      <c r="P6266" s="33"/>
      <c r="Q6266" s="33"/>
      <c r="R6266" s="33"/>
      <c r="S6266" s="34" t="str">
        <f t="shared" si="1160"/>
        <v/>
      </c>
      <c r="T6266" s="35">
        <f t="shared" si="1161"/>
        <v>0</v>
      </c>
      <c r="U6266" s="36" t="e">
        <f>INDEX([1]ราคาที่ดิน!$B:$G,MATCH($C6266,[1]ราคาที่ดิน!$A:$A,0),MATCH($B6266,[1]ราคาที่ดิน!$B$1:$G$1,0))</f>
        <v>#N/A</v>
      </c>
      <c r="V6266" s="37" t="e">
        <f t="shared" si="1162"/>
        <v>#N/A</v>
      </c>
    </row>
    <row r="6267" spans="1:22" s="5" customFormat="1" ht="24" customHeight="1" x14ac:dyDescent="0.2">
      <c r="A6267" s="31">
        <v>6252</v>
      </c>
      <c r="B6267" s="31"/>
      <c r="C6267" s="31"/>
      <c r="D6267" s="31"/>
      <c r="E6267" s="31"/>
      <c r="F6267" s="31"/>
      <c r="G6267" s="32"/>
      <c r="H6267" s="31"/>
      <c r="I6267" s="31"/>
      <c r="J6267" s="31"/>
      <c r="K6267" s="31"/>
      <c r="L6267" s="31"/>
      <c r="M6267" s="31"/>
      <c r="N6267" s="33"/>
      <c r="O6267" s="33"/>
      <c r="P6267" s="33"/>
      <c r="Q6267" s="33"/>
      <c r="R6267" s="33"/>
      <c r="S6267" s="34" t="str">
        <f t="shared" si="1160"/>
        <v/>
      </c>
      <c r="T6267" s="35">
        <f t="shared" si="1161"/>
        <v>0</v>
      </c>
      <c r="U6267" s="36" t="e">
        <f>INDEX([1]ราคาที่ดิน!$B:$G,MATCH($C6267,[1]ราคาที่ดิน!$A:$A,0),MATCH($B6267,[1]ราคาที่ดิน!$B$1:$G$1,0))</f>
        <v>#N/A</v>
      </c>
      <c r="V6267" s="37" t="e">
        <f t="shared" si="1162"/>
        <v>#N/A</v>
      </c>
    </row>
    <row r="6268" spans="1:22" s="5" customFormat="1" ht="24" customHeight="1" x14ac:dyDescent="0.2">
      <c r="A6268" s="31">
        <v>6253</v>
      </c>
      <c r="B6268" s="31"/>
      <c r="C6268" s="31"/>
      <c r="D6268" s="31"/>
      <c r="E6268" s="31"/>
      <c r="F6268" s="31"/>
      <c r="G6268" s="32"/>
      <c r="H6268" s="31"/>
      <c r="I6268" s="31"/>
      <c r="J6268" s="31"/>
      <c r="K6268" s="31"/>
      <c r="L6268" s="31"/>
      <c r="M6268" s="31"/>
      <c r="N6268" s="33"/>
      <c r="O6268" s="33"/>
      <c r="P6268" s="33"/>
      <c r="Q6268" s="33"/>
      <c r="R6268" s="33"/>
      <c r="S6268" s="34" t="str">
        <f t="shared" si="1160"/>
        <v/>
      </c>
      <c r="T6268" s="35">
        <f t="shared" si="1161"/>
        <v>0</v>
      </c>
      <c r="U6268" s="36" t="e">
        <f>INDEX([1]ราคาที่ดิน!$B:$G,MATCH($C6268,[1]ราคาที่ดิน!$A:$A,0),MATCH($B6268,[1]ราคาที่ดิน!$B$1:$G$1,0))</f>
        <v>#N/A</v>
      </c>
      <c r="V6268" s="37" t="e">
        <f t="shared" si="1162"/>
        <v>#N/A</v>
      </c>
    </row>
    <row r="6269" spans="1:22" s="5" customFormat="1" ht="24" customHeight="1" x14ac:dyDescent="0.2">
      <c r="A6269" s="31">
        <v>6254</v>
      </c>
      <c r="B6269" s="31"/>
      <c r="C6269" s="31"/>
      <c r="D6269" s="31"/>
      <c r="E6269" s="31"/>
      <c r="F6269" s="31"/>
      <c r="G6269" s="32"/>
      <c r="H6269" s="31"/>
      <c r="I6269" s="31"/>
      <c r="J6269" s="31"/>
      <c r="K6269" s="31"/>
      <c r="L6269" s="31"/>
      <c r="M6269" s="31"/>
      <c r="N6269" s="33"/>
      <c r="O6269" s="33"/>
      <c r="P6269" s="33"/>
      <c r="Q6269" s="33"/>
      <c r="R6269" s="33"/>
      <c r="S6269" s="34" t="str">
        <f t="shared" si="1160"/>
        <v/>
      </c>
      <c r="T6269" s="35">
        <f t="shared" si="1161"/>
        <v>0</v>
      </c>
      <c r="U6269" s="36" t="e">
        <f>INDEX([1]ราคาที่ดิน!$B:$G,MATCH($C6269,[1]ราคาที่ดิน!$A:$A,0),MATCH($B6269,[1]ราคาที่ดิน!$B$1:$G$1,0))</f>
        <v>#N/A</v>
      </c>
      <c r="V6269" s="37" t="e">
        <f t="shared" si="1162"/>
        <v>#N/A</v>
      </c>
    </row>
    <row r="6270" spans="1:22" s="5" customFormat="1" ht="24" customHeight="1" x14ac:dyDescent="0.2">
      <c r="A6270" s="31">
        <v>6255</v>
      </c>
      <c r="B6270" s="31"/>
      <c r="C6270" s="31"/>
      <c r="D6270" s="31"/>
      <c r="E6270" s="31"/>
      <c r="F6270" s="31"/>
      <c r="G6270" s="32"/>
      <c r="H6270" s="31"/>
      <c r="I6270" s="31"/>
      <c r="J6270" s="31"/>
      <c r="K6270" s="31"/>
      <c r="L6270" s="31"/>
      <c r="M6270" s="31"/>
      <c r="N6270" s="33"/>
      <c r="O6270" s="33"/>
      <c r="P6270" s="33"/>
      <c r="Q6270" s="33"/>
      <c r="R6270" s="33"/>
      <c r="S6270" s="34" t="str">
        <f t="shared" si="1160"/>
        <v/>
      </c>
      <c r="T6270" s="35">
        <f t="shared" si="1161"/>
        <v>0</v>
      </c>
      <c r="U6270" s="36" t="e">
        <f>INDEX([1]ราคาที่ดิน!$B:$G,MATCH($C6270,[1]ราคาที่ดิน!$A:$A,0),MATCH($B6270,[1]ราคาที่ดิน!$B$1:$G$1,0))</f>
        <v>#N/A</v>
      </c>
      <c r="V6270" s="37" t="e">
        <f t="shared" si="1162"/>
        <v>#N/A</v>
      </c>
    </row>
    <row r="6271" spans="1:22" s="5" customFormat="1" ht="24" customHeight="1" x14ac:dyDescent="0.2">
      <c r="A6271" s="31">
        <v>6256</v>
      </c>
      <c r="B6271" s="31"/>
      <c r="C6271" s="31"/>
      <c r="D6271" s="31"/>
      <c r="E6271" s="31"/>
      <c r="F6271" s="31"/>
      <c r="G6271" s="32"/>
      <c r="H6271" s="31"/>
      <c r="I6271" s="31"/>
      <c r="J6271" s="31"/>
      <c r="K6271" s="31"/>
      <c r="L6271" s="31"/>
      <c r="M6271" s="31"/>
      <c r="N6271" s="33"/>
      <c r="O6271" s="33"/>
      <c r="P6271" s="33"/>
      <c r="Q6271" s="33"/>
      <c r="R6271" s="33"/>
      <c r="S6271" s="34" t="str">
        <f t="shared" si="1160"/>
        <v/>
      </c>
      <c r="T6271" s="35">
        <f t="shared" si="1161"/>
        <v>0</v>
      </c>
      <c r="U6271" s="36" t="e">
        <f>INDEX([1]ราคาที่ดิน!$B:$G,MATCH($C6271,[1]ราคาที่ดิน!$A:$A,0),MATCH($B6271,[1]ราคาที่ดิน!$B$1:$G$1,0))</f>
        <v>#N/A</v>
      </c>
      <c r="V6271" s="37" t="e">
        <f t="shared" si="1162"/>
        <v>#N/A</v>
      </c>
    </row>
    <row r="6272" spans="1:22" s="5" customFormat="1" ht="24" customHeight="1" x14ac:dyDescent="0.2">
      <c r="A6272" s="31">
        <v>6257</v>
      </c>
      <c r="B6272" s="31"/>
      <c r="C6272" s="31"/>
      <c r="D6272" s="31"/>
      <c r="E6272" s="31"/>
      <c r="F6272" s="31"/>
      <c r="G6272" s="32"/>
      <c r="H6272" s="31"/>
      <c r="I6272" s="31"/>
      <c r="J6272" s="31"/>
      <c r="K6272" s="31"/>
      <c r="L6272" s="31"/>
      <c r="M6272" s="31"/>
      <c r="N6272" s="33"/>
      <c r="O6272" s="33"/>
      <c r="P6272" s="33"/>
      <c r="Q6272" s="33"/>
      <c r="R6272" s="33"/>
      <c r="S6272" s="34" t="str">
        <f t="shared" si="1160"/>
        <v/>
      </c>
      <c r="T6272" s="35">
        <f t="shared" si="1161"/>
        <v>0</v>
      </c>
      <c r="U6272" s="36" t="e">
        <f>INDEX([1]ราคาที่ดิน!$B:$G,MATCH($C6272,[1]ราคาที่ดิน!$A:$A,0),MATCH($B6272,[1]ราคาที่ดิน!$B$1:$G$1,0))</f>
        <v>#N/A</v>
      </c>
      <c r="V6272" s="37" t="e">
        <f t="shared" si="1162"/>
        <v>#N/A</v>
      </c>
    </row>
    <row r="6273" spans="1:22" s="5" customFormat="1" ht="24" customHeight="1" x14ac:dyDescent="0.2">
      <c r="A6273" s="31">
        <v>6258</v>
      </c>
      <c r="B6273" s="31"/>
      <c r="C6273" s="31"/>
      <c r="D6273" s="31"/>
      <c r="E6273" s="31"/>
      <c r="F6273" s="31"/>
      <c r="G6273" s="32"/>
      <c r="H6273" s="31"/>
      <c r="I6273" s="31"/>
      <c r="J6273" s="31"/>
      <c r="K6273" s="31"/>
      <c r="L6273" s="31"/>
      <c r="M6273" s="31"/>
      <c r="N6273" s="33"/>
      <c r="O6273" s="33"/>
      <c r="P6273" s="33"/>
      <c r="Q6273" s="33"/>
      <c r="R6273" s="33"/>
      <c r="S6273" s="34" t="str">
        <f t="shared" si="1160"/>
        <v/>
      </c>
      <c r="T6273" s="35">
        <f t="shared" si="1161"/>
        <v>0</v>
      </c>
      <c r="U6273" s="36" t="e">
        <f>INDEX([1]ราคาที่ดิน!$B:$G,MATCH($C6273,[1]ราคาที่ดิน!$A:$A,0),MATCH($B6273,[1]ราคาที่ดิน!$B$1:$G$1,0))</f>
        <v>#N/A</v>
      </c>
      <c r="V6273" s="37" t="e">
        <f t="shared" si="1162"/>
        <v>#N/A</v>
      </c>
    </row>
    <row r="6274" spans="1:22" s="5" customFormat="1" ht="24" customHeight="1" x14ac:dyDescent="0.2">
      <c r="A6274" s="31">
        <v>6259</v>
      </c>
      <c r="B6274" s="31"/>
      <c r="C6274" s="31"/>
      <c r="D6274" s="31"/>
      <c r="E6274" s="31"/>
      <c r="F6274" s="31"/>
      <c r="G6274" s="32"/>
      <c r="H6274" s="31"/>
      <c r="I6274" s="31"/>
      <c r="J6274" s="31"/>
      <c r="K6274" s="31"/>
      <c r="L6274" s="31"/>
      <c r="M6274" s="31"/>
      <c r="N6274" s="33"/>
      <c r="O6274" s="33"/>
      <c r="P6274" s="33"/>
      <c r="Q6274" s="33"/>
      <c r="R6274" s="33"/>
      <c r="S6274" s="34" t="str">
        <f t="shared" si="1160"/>
        <v/>
      </c>
      <c r="T6274" s="35">
        <f t="shared" si="1161"/>
        <v>0</v>
      </c>
      <c r="U6274" s="36" t="e">
        <f>INDEX([1]ราคาที่ดิน!$B:$G,MATCH($C6274,[1]ราคาที่ดิน!$A:$A,0),MATCH($B6274,[1]ราคาที่ดิน!$B$1:$G$1,0))</f>
        <v>#N/A</v>
      </c>
      <c r="V6274" s="37" t="e">
        <f t="shared" si="1162"/>
        <v>#N/A</v>
      </c>
    </row>
    <row r="6275" spans="1:22" s="5" customFormat="1" ht="24" customHeight="1" x14ac:dyDescent="0.2">
      <c r="A6275" s="31">
        <v>6260</v>
      </c>
      <c r="B6275" s="31"/>
      <c r="C6275" s="31"/>
      <c r="D6275" s="31"/>
      <c r="E6275" s="31"/>
      <c r="F6275" s="31"/>
      <c r="G6275" s="32"/>
      <c r="H6275" s="31"/>
      <c r="I6275" s="31"/>
      <c r="J6275" s="31"/>
      <c r="K6275" s="31"/>
      <c r="L6275" s="31"/>
      <c r="M6275" s="31"/>
      <c r="N6275" s="33"/>
      <c r="O6275" s="33"/>
      <c r="P6275" s="33"/>
      <c r="Q6275" s="33"/>
      <c r="R6275" s="33"/>
      <c r="S6275" s="34" t="str">
        <f t="shared" si="1160"/>
        <v/>
      </c>
      <c r="T6275" s="35">
        <f t="shared" si="1161"/>
        <v>0</v>
      </c>
      <c r="U6275" s="36" t="e">
        <f>INDEX([1]ราคาที่ดิน!$B:$G,MATCH($C6275,[1]ราคาที่ดิน!$A:$A,0),MATCH($B6275,[1]ราคาที่ดิน!$B$1:$G$1,0))</f>
        <v>#N/A</v>
      </c>
      <c r="V6275" s="37" t="e">
        <f t="shared" si="1162"/>
        <v>#N/A</v>
      </c>
    </row>
    <row r="6276" spans="1:22" s="5" customFormat="1" ht="24" customHeight="1" x14ac:dyDescent="0.2">
      <c r="A6276" s="31">
        <v>6261</v>
      </c>
      <c r="B6276" s="31"/>
      <c r="C6276" s="31"/>
      <c r="D6276" s="31"/>
      <c r="E6276" s="31"/>
      <c r="F6276" s="31"/>
      <c r="G6276" s="32"/>
      <c r="H6276" s="31"/>
      <c r="I6276" s="31"/>
      <c r="J6276" s="31"/>
      <c r="K6276" s="31"/>
      <c r="L6276" s="31"/>
      <c r="M6276" s="31"/>
      <c r="N6276" s="33"/>
      <c r="O6276" s="33"/>
      <c r="P6276" s="33"/>
      <c r="Q6276" s="33"/>
      <c r="R6276" s="33"/>
      <c r="S6276" s="34" t="str">
        <f t="shared" si="1160"/>
        <v/>
      </c>
      <c r="T6276" s="35">
        <f t="shared" si="1161"/>
        <v>0</v>
      </c>
      <c r="U6276" s="36" t="e">
        <f>INDEX([1]ราคาที่ดิน!$B:$G,MATCH($C6276,[1]ราคาที่ดิน!$A:$A,0),MATCH($B6276,[1]ราคาที่ดิน!$B$1:$G$1,0))</f>
        <v>#N/A</v>
      </c>
      <c r="V6276" s="37" t="e">
        <f t="shared" si="1162"/>
        <v>#N/A</v>
      </c>
    </row>
    <row r="6277" spans="1:22" s="5" customFormat="1" ht="24" customHeight="1" x14ac:dyDescent="0.2">
      <c r="A6277" s="31">
        <v>6262</v>
      </c>
      <c r="B6277" s="31"/>
      <c r="C6277" s="31"/>
      <c r="D6277" s="31"/>
      <c r="E6277" s="31"/>
      <c r="F6277" s="31"/>
      <c r="G6277" s="32"/>
      <c r="H6277" s="31"/>
      <c r="I6277" s="31"/>
      <c r="J6277" s="31"/>
      <c r="K6277" s="31"/>
      <c r="L6277" s="31"/>
      <c r="M6277" s="31"/>
      <c r="N6277" s="33"/>
      <c r="O6277" s="33"/>
      <c r="P6277" s="33"/>
      <c r="Q6277" s="33"/>
      <c r="R6277" s="33"/>
      <c r="S6277" s="34" t="str">
        <f t="shared" si="1160"/>
        <v/>
      </c>
      <c r="T6277" s="35">
        <f t="shared" si="1161"/>
        <v>0</v>
      </c>
      <c r="U6277" s="36" t="e">
        <f>INDEX([1]ราคาที่ดิน!$B:$G,MATCH($C6277,[1]ราคาที่ดิน!$A:$A,0),MATCH($B6277,[1]ราคาที่ดิน!$B$1:$G$1,0))</f>
        <v>#N/A</v>
      </c>
      <c r="V6277" s="37" t="e">
        <f t="shared" si="1162"/>
        <v>#N/A</v>
      </c>
    </row>
    <row r="6278" spans="1:22" s="5" customFormat="1" ht="24" customHeight="1" x14ac:dyDescent="0.2">
      <c r="A6278" s="31">
        <v>6263</v>
      </c>
      <c r="B6278" s="31"/>
      <c r="C6278" s="31"/>
      <c r="D6278" s="31"/>
      <c r="E6278" s="31"/>
      <c r="F6278" s="31"/>
      <c r="G6278" s="32"/>
      <c r="H6278" s="31"/>
      <c r="I6278" s="31"/>
      <c r="J6278" s="31"/>
      <c r="K6278" s="31"/>
      <c r="L6278" s="31"/>
      <c r="M6278" s="31"/>
      <c r="N6278" s="33"/>
      <c r="O6278" s="33"/>
      <c r="P6278" s="33"/>
      <c r="Q6278" s="33"/>
      <c r="R6278" s="33"/>
      <c r="S6278" s="34" t="str">
        <f t="shared" si="1160"/>
        <v/>
      </c>
      <c r="T6278" s="35">
        <f t="shared" si="1161"/>
        <v>0</v>
      </c>
      <c r="U6278" s="36" t="e">
        <f>INDEX([1]ราคาที่ดิน!$B:$G,MATCH($C6278,[1]ราคาที่ดิน!$A:$A,0),MATCH($B6278,[1]ราคาที่ดิน!$B$1:$G$1,0))</f>
        <v>#N/A</v>
      </c>
      <c r="V6278" s="37" t="e">
        <f t="shared" si="1162"/>
        <v>#N/A</v>
      </c>
    </row>
    <row r="6279" spans="1:22" s="5" customFormat="1" ht="24" customHeight="1" x14ac:dyDescent="0.2">
      <c r="A6279" s="31">
        <v>6264</v>
      </c>
      <c r="B6279" s="31"/>
      <c r="C6279" s="31"/>
      <c r="D6279" s="31"/>
      <c r="E6279" s="31"/>
      <c r="F6279" s="31"/>
      <c r="G6279" s="32"/>
      <c r="H6279" s="31"/>
      <c r="I6279" s="31"/>
      <c r="J6279" s="31"/>
      <c r="K6279" s="31"/>
      <c r="L6279" s="31"/>
      <c r="M6279" s="31"/>
      <c r="N6279" s="33"/>
      <c r="O6279" s="33"/>
      <c r="P6279" s="33"/>
      <c r="Q6279" s="33"/>
      <c r="R6279" s="33"/>
      <c r="S6279" s="34" t="str">
        <f t="shared" si="1160"/>
        <v/>
      </c>
      <c r="T6279" s="35">
        <f t="shared" si="1161"/>
        <v>0</v>
      </c>
      <c r="U6279" s="36" t="e">
        <f>INDEX([1]ราคาที่ดิน!$B:$G,MATCH($C6279,[1]ราคาที่ดิน!$A:$A,0),MATCH($B6279,[1]ราคาที่ดิน!$B$1:$G$1,0))</f>
        <v>#N/A</v>
      </c>
      <c r="V6279" s="37" t="e">
        <f t="shared" si="1162"/>
        <v>#N/A</v>
      </c>
    </row>
    <row r="6280" spans="1:22" s="5" customFormat="1" ht="24" customHeight="1" x14ac:dyDescent="0.2">
      <c r="A6280" s="31">
        <v>6265</v>
      </c>
      <c r="B6280" s="31"/>
      <c r="C6280" s="31"/>
      <c r="D6280" s="31"/>
      <c r="E6280" s="31"/>
      <c r="F6280" s="31"/>
      <c r="G6280" s="32"/>
      <c r="H6280" s="31"/>
      <c r="I6280" s="31"/>
      <c r="J6280" s="31"/>
      <c r="K6280" s="31"/>
      <c r="L6280" s="31"/>
      <c r="M6280" s="31"/>
      <c r="N6280" s="33"/>
      <c r="O6280" s="33"/>
      <c r="P6280" s="33"/>
      <c r="Q6280" s="33"/>
      <c r="R6280" s="33"/>
      <c r="S6280" s="34" t="str">
        <f t="shared" si="1160"/>
        <v/>
      </c>
      <c r="T6280" s="35">
        <f t="shared" si="1161"/>
        <v>0</v>
      </c>
      <c r="U6280" s="36" t="e">
        <f>INDEX([1]ราคาที่ดิน!$B:$G,MATCH($C6280,[1]ราคาที่ดิน!$A:$A,0),MATCH($B6280,[1]ราคาที่ดิน!$B$1:$G$1,0))</f>
        <v>#N/A</v>
      </c>
      <c r="V6280" s="37" t="e">
        <f t="shared" si="1162"/>
        <v>#N/A</v>
      </c>
    </row>
    <row r="6281" spans="1:22" s="5" customFormat="1" ht="24" customHeight="1" x14ac:dyDescent="0.2">
      <c r="A6281" s="31">
        <v>6266</v>
      </c>
      <c r="B6281" s="31"/>
      <c r="C6281" s="31"/>
      <c r="D6281" s="31"/>
      <c r="E6281" s="31"/>
      <c r="F6281" s="31"/>
      <c r="G6281" s="32"/>
      <c r="H6281" s="31"/>
      <c r="I6281" s="31"/>
      <c r="J6281" s="31"/>
      <c r="K6281" s="31"/>
      <c r="L6281" s="31"/>
      <c r="M6281" s="31"/>
      <c r="N6281" s="33"/>
      <c r="O6281" s="33"/>
      <c r="P6281" s="33"/>
      <c r="Q6281" s="33"/>
      <c r="R6281" s="33"/>
      <c r="S6281" s="34" t="str">
        <f t="shared" si="1160"/>
        <v/>
      </c>
      <c r="T6281" s="35">
        <f t="shared" si="1161"/>
        <v>0</v>
      </c>
      <c r="U6281" s="36" t="e">
        <f>INDEX([1]ราคาที่ดิน!$B:$G,MATCH($C6281,[1]ราคาที่ดิน!$A:$A,0),MATCH($B6281,[1]ราคาที่ดิน!$B$1:$G$1,0))</f>
        <v>#N/A</v>
      </c>
      <c r="V6281" s="37" t="e">
        <f t="shared" si="1162"/>
        <v>#N/A</v>
      </c>
    </row>
    <row r="6282" spans="1:22" s="5" customFormat="1" ht="24" customHeight="1" x14ac:dyDescent="0.2">
      <c r="A6282" s="31">
        <v>6267</v>
      </c>
      <c r="B6282" s="31"/>
      <c r="C6282" s="31"/>
      <c r="D6282" s="31"/>
      <c r="E6282" s="31"/>
      <c r="F6282" s="31"/>
      <c r="G6282" s="32"/>
      <c r="H6282" s="31"/>
      <c r="I6282" s="31"/>
      <c r="J6282" s="31"/>
      <c r="K6282" s="31"/>
      <c r="L6282" s="31"/>
      <c r="M6282" s="31"/>
      <c r="N6282" s="33"/>
      <c r="O6282" s="33"/>
      <c r="P6282" s="33"/>
      <c r="Q6282" s="33"/>
      <c r="R6282" s="33"/>
      <c r="S6282" s="34" t="str">
        <f t="shared" si="1160"/>
        <v/>
      </c>
      <c r="T6282" s="35">
        <f t="shared" si="1161"/>
        <v>0</v>
      </c>
      <c r="U6282" s="36" t="e">
        <f>INDEX([1]ราคาที่ดิน!$B:$G,MATCH($C6282,[1]ราคาที่ดิน!$A:$A,0),MATCH($B6282,[1]ราคาที่ดิน!$B$1:$G$1,0))</f>
        <v>#N/A</v>
      </c>
      <c r="V6282" s="37" t="e">
        <f t="shared" si="1162"/>
        <v>#N/A</v>
      </c>
    </row>
    <row r="6283" spans="1:22" s="5" customFormat="1" ht="24" customHeight="1" x14ac:dyDescent="0.2">
      <c r="A6283" s="31">
        <v>6268</v>
      </c>
      <c r="B6283" s="31"/>
      <c r="C6283" s="31"/>
      <c r="D6283" s="31"/>
      <c r="E6283" s="31"/>
      <c r="F6283" s="31"/>
      <c r="G6283" s="32"/>
      <c r="H6283" s="31"/>
      <c r="I6283" s="31"/>
      <c r="J6283" s="31"/>
      <c r="K6283" s="31"/>
      <c r="L6283" s="31"/>
      <c r="M6283" s="31"/>
      <c r="N6283" s="33"/>
      <c r="O6283" s="33"/>
      <c r="P6283" s="33"/>
      <c r="Q6283" s="33"/>
      <c r="R6283" s="33"/>
      <c r="S6283" s="34" t="str">
        <f t="shared" si="1160"/>
        <v/>
      </c>
      <c r="T6283" s="35">
        <f t="shared" si="1161"/>
        <v>0</v>
      </c>
      <c r="U6283" s="36" t="e">
        <f>INDEX([1]ราคาที่ดิน!$B:$G,MATCH($C6283,[1]ราคาที่ดิน!$A:$A,0),MATCH($B6283,[1]ราคาที่ดิน!$B$1:$G$1,0))</f>
        <v>#N/A</v>
      </c>
      <c r="V6283" s="37" t="e">
        <f t="shared" si="1162"/>
        <v>#N/A</v>
      </c>
    </row>
    <row r="6284" spans="1:22" s="5" customFormat="1" ht="24" customHeight="1" x14ac:dyDescent="0.2">
      <c r="A6284" s="31">
        <v>6269</v>
      </c>
      <c r="B6284" s="31"/>
      <c r="C6284" s="31"/>
      <c r="D6284" s="31"/>
      <c r="E6284" s="31"/>
      <c r="F6284" s="31"/>
      <c r="G6284" s="32"/>
      <c r="H6284" s="31"/>
      <c r="I6284" s="31"/>
      <c r="J6284" s="31"/>
      <c r="K6284" s="31"/>
      <c r="L6284" s="31"/>
      <c r="M6284" s="31"/>
      <c r="N6284" s="33"/>
      <c r="O6284" s="33"/>
      <c r="P6284" s="33"/>
      <c r="Q6284" s="33"/>
      <c r="R6284" s="33"/>
      <c r="S6284" s="34" t="str">
        <f t="shared" si="1160"/>
        <v/>
      </c>
      <c r="T6284" s="35">
        <f t="shared" si="1161"/>
        <v>0</v>
      </c>
      <c r="U6284" s="36" t="e">
        <f>INDEX([1]ราคาที่ดิน!$B:$G,MATCH($C6284,[1]ราคาที่ดิน!$A:$A,0),MATCH($B6284,[1]ราคาที่ดิน!$B$1:$G$1,0))</f>
        <v>#N/A</v>
      </c>
      <c r="V6284" s="37" t="e">
        <f t="shared" si="1162"/>
        <v>#N/A</v>
      </c>
    </row>
    <row r="6285" spans="1:22" s="5" customFormat="1" ht="24" customHeight="1" x14ac:dyDescent="0.2">
      <c r="A6285" s="31">
        <v>6270</v>
      </c>
      <c r="B6285" s="31"/>
      <c r="C6285" s="31"/>
      <c r="D6285" s="31"/>
      <c r="E6285" s="31"/>
      <c r="F6285" s="31"/>
      <c r="G6285" s="32"/>
      <c r="H6285" s="31"/>
      <c r="I6285" s="31"/>
      <c r="J6285" s="31"/>
      <c r="K6285" s="31"/>
      <c r="L6285" s="31"/>
      <c r="M6285" s="31"/>
      <c r="N6285" s="33"/>
      <c r="O6285" s="33"/>
      <c r="P6285" s="33"/>
      <c r="Q6285" s="33"/>
      <c r="R6285" s="33"/>
      <c r="S6285" s="34" t="str">
        <f t="shared" si="1160"/>
        <v/>
      </c>
      <c r="T6285" s="35">
        <f t="shared" si="1161"/>
        <v>0</v>
      </c>
      <c r="U6285" s="36" t="e">
        <f>INDEX([1]ราคาที่ดิน!$B:$G,MATCH($C6285,[1]ราคาที่ดิน!$A:$A,0),MATCH($B6285,[1]ราคาที่ดิน!$B$1:$G$1,0))</f>
        <v>#N/A</v>
      </c>
      <c r="V6285" s="37" t="e">
        <f t="shared" si="1162"/>
        <v>#N/A</v>
      </c>
    </row>
    <row r="6286" spans="1:22" s="5" customFormat="1" ht="24" customHeight="1" x14ac:dyDescent="0.2">
      <c r="A6286" s="31">
        <v>6271</v>
      </c>
      <c r="B6286" s="31"/>
      <c r="C6286" s="31"/>
      <c r="D6286" s="31"/>
      <c r="E6286" s="31"/>
      <c r="F6286" s="31"/>
      <c r="G6286" s="32"/>
      <c r="H6286" s="31"/>
      <c r="I6286" s="31"/>
      <c r="J6286" s="31"/>
      <c r="K6286" s="31"/>
      <c r="L6286" s="31"/>
      <c r="M6286" s="31"/>
      <c r="N6286" s="33"/>
      <c r="O6286" s="33"/>
      <c r="P6286" s="33"/>
      <c r="Q6286" s="33"/>
      <c r="R6286" s="33"/>
      <c r="S6286" s="34" t="str">
        <f t="shared" si="1160"/>
        <v/>
      </c>
      <c r="T6286" s="35">
        <f t="shared" si="1161"/>
        <v>0</v>
      </c>
      <c r="U6286" s="36" t="e">
        <f>INDEX([1]ราคาที่ดิน!$B:$G,MATCH($C6286,[1]ราคาที่ดิน!$A:$A,0),MATCH($B6286,[1]ราคาที่ดิน!$B$1:$G$1,0))</f>
        <v>#N/A</v>
      </c>
      <c r="V6286" s="37" t="e">
        <f t="shared" si="1162"/>
        <v>#N/A</v>
      </c>
    </row>
    <row r="6287" spans="1:22" s="5" customFormat="1" ht="24" customHeight="1" x14ac:dyDescent="0.2">
      <c r="A6287" s="31">
        <v>6272</v>
      </c>
      <c r="B6287" s="31"/>
      <c r="C6287" s="31"/>
      <c r="D6287" s="31"/>
      <c r="E6287" s="31"/>
      <c r="F6287" s="31"/>
      <c r="G6287" s="32"/>
      <c r="H6287" s="31"/>
      <c r="I6287" s="31"/>
      <c r="J6287" s="31"/>
      <c r="K6287" s="31"/>
      <c r="L6287" s="31"/>
      <c r="M6287" s="31"/>
      <c r="N6287" s="33"/>
      <c r="O6287" s="33"/>
      <c r="P6287" s="33"/>
      <c r="Q6287" s="33"/>
      <c r="R6287" s="33"/>
      <c r="S6287" s="34" t="str">
        <f t="shared" ref="S6287:S6350" si="1163">IF(N6287&gt;=1,"1",IF(O6287&gt;=1,"2",IF(P6287&gt;=1,"3",IF(Q6287&gt;=1,"4",IF(R6287&gt;=1,"5","")))))</f>
        <v/>
      </c>
      <c r="T6287" s="35">
        <f t="shared" ref="T6287:T6350" si="1164">N6287+O6287+P6287+Q6287+R6287</f>
        <v>0</v>
      </c>
      <c r="U6287" s="36" t="e">
        <f>INDEX([1]ราคาที่ดิน!$B:$G,MATCH($C6287,[1]ราคาที่ดิน!$A:$A,0),MATCH($B6287,[1]ราคาที่ดิน!$B$1:$G$1,0))</f>
        <v>#N/A</v>
      </c>
      <c r="V6287" s="37" t="e">
        <f t="shared" si="1162"/>
        <v>#N/A</v>
      </c>
    </row>
    <row r="6288" spans="1:22" s="5" customFormat="1" ht="24" customHeight="1" x14ac:dyDescent="0.2">
      <c r="A6288" s="31">
        <v>6273</v>
      </c>
      <c r="B6288" s="31"/>
      <c r="C6288" s="31"/>
      <c r="D6288" s="31"/>
      <c r="E6288" s="31"/>
      <c r="F6288" s="31"/>
      <c r="G6288" s="32"/>
      <c r="H6288" s="31"/>
      <c r="I6288" s="31"/>
      <c r="J6288" s="31"/>
      <c r="K6288" s="31"/>
      <c r="L6288" s="31"/>
      <c r="M6288" s="31"/>
      <c r="N6288" s="33"/>
      <c r="O6288" s="33"/>
      <c r="P6288" s="33"/>
      <c r="Q6288" s="33"/>
      <c r="R6288" s="33"/>
      <c r="S6288" s="34" t="str">
        <f t="shared" si="1163"/>
        <v/>
      </c>
      <c r="T6288" s="35">
        <f t="shared" si="1164"/>
        <v>0</v>
      </c>
      <c r="U6288" s="36" t="e">
        <f>INDEX([1]ราคาที่ดิน!$B:$G,MATCH($C6288,[1]ราคาที่ดิน!$A:$A,0),MATCH($B6288,[1]ราคาที่ดิน!$B$1:$G$1,0))</f>
        <v>#N/A</v>
      </c>
      <c r="V6288" s="37" t="e">
        <f t="shared" si="1162"/>
        <v>#N/A</v>
      </c>
    </row>
    <row r="6289" spans="1:22" s="5" customFormat="1" ht="24" customHeight="1" x14ac:dyDescent="0.2">
      <c r="A6289" s="31">
        <v>6274</v>
      </c>
      <c r="B6289" s="31"/>
      <c r="C6289" s="31"/>
      <c r="D6289" s="31"/>
      <c r="E6289" s="31"/>
      <c r="F6289" s="31"/>
      <c r="G6289" s="32"/>
      <c r="H6289" s="31"/>
      <c r="I6289" s="31"/>
      <c r="J6289" s="31"/>
      <c r="K6289" s="31"/>
      <c r="L6289" s="31"/>
      <c r="M6289" s="31"/>
      <c r="N6289" s="33"/>
      <c r="O6289" s="33"/>
      <c r="P6289" s="33"/>
      <c r="Q6289" s="33"/>
      <c r="R6289" s="33"/>
      <c r="S6289" s="34" t="str">
        <f t="shared" si="1163"/>
        <v/>
      </c>
      <c r="T6289" s="35">
        <f t="shared" si="1164"/>
        <v>0</v>
      </c>
      <c r="U6289" s="36" t="e">
        <f>INDEX([1]ราคาที่ดิน!$B:$G,MATCH($C6289,[1]ราคาที่ดิน!$A:$A,0),MATCH($B6289,[1]ราคาที่ดิน!$B$1:$G$1,0))</f>
        <v>#N/A</v>
      </c>
      <c r="V6289" s="37" t="e">
        <f t="shared" si="1162"/>
        <v>#N/A</v>
      </c>
    </row>
    <row r="6290" spans="1:22" s="5" customFormat="1" ht="24" customHeight="1" x14ac:dyDescent="0.2">
      <c r="A6290" s="31">
        <v>6275</v>
      </c>
      <c r="B6290" s="31"/>
      <c r="C6290" s="31"/>
      <c r="D6290" s="31"/>
      <c r="E6290" s="31"/>
      <c r="F6290" s="31"/>
      <c r="G6290" s="32"/>
      <c r="H6290" s="31"/>
      <c r="I6290" s="31"/>
      <c r="J6290" s="31"/>
      <c r="K6290" s="31"/>
      <c r="L6290" s="31"/>
      <c r="M6290" s="31"/>
      <c r="N6290" s="33"/>
      <c r="O6290" s="33"/>
      <c r="P6290" s="33"/>
      <c r="Q6290" s="33"/>
      <c r="R6290" s="33"/>
      <c r="S6290" s="34" t="str">
        <f t="shared" si="1163"/>
        <v/>
      </c>
      <c r="T6290" s="35">
        <f t="shared" si="1164"/>
        <v>0</v>
      </c>
      <c r="U6290" s="36" t="e">
        <f>INDEX([1]ราคาที่ดิน!$B:$G,MATCH($C6290,[1]ราคาที่ดิน!$A:$A,0),MATCH($B6290,[1]ราคาที่ดิน!$B$1:$G$1,0))</f>
        <v>#N/A</v>
      </c>
      <c r="V6290" s="37" t="e">
        <f t="shared" si="1162"/>
        <v>#N/A</v>
      </c>
    </row>
    <row r="6291" spans="1:22" s="5" customFormat="1" ht="24" customHeight="1" x14ac:dyDescent="0.2">
      <c r="A6291" s="31">
        <v>6276</v>
      </c>
      <c r="B6291" s="31"/>
      <c r="C6291" s="31"/>
      <c r="D6291" s="31"/>
      <c r="E6291" s="31"/>
      <c r="F6291" s="31"/>
      <c r="G6291" s="32"/>
      <c r="H6291" s="31"/>
      <c r="I6291" s="31"/>
      <c r="J6291" s="31"/>
      <c r="K6291" s="31"/>
      <c r="L6291" s="31"/>
      <c r="M6291" s="31"/>
      <c r="N6291" s="33"/>
      <c r="O6291" s="33"/>
      <c r="P6291" s="33"/>
      <c r="Q6291" s="33"/>
      <c r="R6291" s="33"/>
      <c r="S6291" s="34" t="str">
        <f t="shared" si="1163"/>
        <v/>
      </c>
      <c r="T6291" s="35">
        <f t="shared" si="1164"/>
        <v>0</v>
      </c>
      <c r="U6291" s="36" t="e">
        <f>INDEX([1]ราคาที่ดิน!$B:$G,MATCH($C6291,[1]ราคาที่ดิน!$A:$A,0),MATCH($B6291,[1]ราคาที่ดิน!$B$1:$G$1,0))</f>
        <v>#N/A</v>
      </c>
      <c r="V6291" s="37" t="e">
        <f t="shared" ref="V6291:V6354" si="1165">$T6291*$U6291</f>
        <v>#N/A</v>
      </c>
    </row>
    <row r="6292" spans="1:22" s="5" customFormat="1" ht="24" customHeight="1" x14ac:dyDescent="0.2">
      <c r="A6292" s="31">
        <v>6277</v>
      </c>
      <c r="B6292" s="31"/>
      <c r="C6292" s="31"/>
      <c r="D6292" s="31"/>
      <c r="E6292" s="31"/>
      <c r="F6292" s="31"/>
      <c r="G6292" s="32"/>
      <c r="H6292" s="31"/>
      <c r="I6292" s="31"/>
      <c r="J6292" s="31"/>
      <c r="K6292" s="31"/>
      <c r="L6292" s="31"/>
      <c r="M6292" s="31"/>
      <c r="N6292" s="33"/>
      <c r="O6292" s="33"/>
      <c r="P6292" s="33"/>
      <c r="Q6292" s="33"/>
      <c r="R6292" s="33"/>
      <c r="S6292" s="34" t="str">
        <f t="shared" si="1163"/>
        <v/>
      </c>
      <c r="T6292" s="35">
        <f t="shared" si="1164"/>
        <v>0</v>
      </c>
      <c r="U6292" s="36" t="e">
        <f>INDEX([1]ราคาที่ดิน!$B:$G,MATCH($C6292,[1]ราคาที่ดิน!$A:$A,0),MATCH($B6292,[1]ราคาที่ดิน!$B$1:$G$1,0))</f>
        <v>#N/A</v>
      </c>
      <c r="V6292" s="37" t="e">
        <f t="shared" si="1165"/>
        <v>#N/A</v>
      </c>
    </row>
    <row r="6293" spans="1:22" s="5" customFormat="1" ht="24" customHeight="1" x14ac:dyDescent="0.2">
      <c r="A6293" s="31">
        <v>6278</v>
      </c>
      <c r="B6293" s="31"/>
      <c r="C6293" s="31"/>
      <c r="D6293" s="31"/>
      <c r="E6293" s="31"/>
      <c r="F6293" s="31"/>
      <c r="G6293" s="32"/>
      <c r="H6293" s="31"/>
      <c r="I6293" s="31"/>
      <c r="J6293" s="31"/>
      <c r="K6293" s="31"/>
      <c r="L6293" s="31"/>
      <c r="M6293" s="31"/>
      <c r="N6293" s="33"/>
      <c r="O6293" s="33"/>
      <c r="P6293" s="33"/>
      <c r="Q6293" s="33"/>
      <c r="R6293" s="33"/>
      <c r="S6293" s="34" t="str">
        <f t="shared" si="1163"/>
        <v/>
      </c>
      <c r="T6293" s="35">
        <f t="shared" si="1164"/>
        <v>0</v>
      </c>
      <c r="U6293" s="36" t="e">
        <f>INDEX([1]ราคาที่ดิน!$B:$G,MATCH($C6293,[1]ราคาที่ดิน!$A:$A,0),MATCH($B6293,[1]ราคาที่ดิน!$B$1:$G$1,0))</f>
        <v>#N/A</v>
      </c>
      <c r="V6293" s="37" t="e">
        <f t="shared" si="1165"/>
        <v>#N/A</v>
      </c>
    </row>
    <row r="6294" spans="1:22" s="5" customFormat="1" ht="24" customHeight="1" x14ac:dyDescent="0.2">
      <c r="A6294" s="31">
        <v>6279</v>
      </c>
      <c r="B6294" s="31"/>
      <c r="C6294" s="31"/>
      <c r="D6294" s="31"/>
      <c r="E6294" s="31"/>
      <c r="F6294" s="31"/>
      <c r="G6294" s="32"/>
      <c r="H6294" s="31"/>
      <c r="I6294" s="31"/>
      <c r="J6294" s="31"/>
      <c r="K6294" s="31"/>
      <c r="L6294" s="31"/>
      <c r="M6294" s="31"/>
      <c r="N6294" s="33"/>
      <c r="O6294" s="33"/>
      <c r="P6294" s="33"/>
      <c r="Q6294" s="33"/>
      <c r="R6294" s="33"/>
      <c r="S6294" s="34" t="str">
        <f t="shared" si="1163"/>
        <v/>
      </c>
      <c r="T6294" s="35">
        <f t="shared" si="1164"/>
        <v>0</v>
      </c>
      <c r="U6294" s="36" t="e">
        <f>INDEX([1]ราคาที่ดิน!$B:$G,MATCH($C6294,[1]ราคาที่ดิน!$A:$A,0),MATCH($B6294,[1]ราคาที่ดิน!$B$1:$G$1,0))</f>
        <v>#N/A</v>
      </c>
      <c r="V6294" s="37" t="e">
        <f t="shared" si="1165"/>
        <v>#N/A</v>
      </c>
    </row>
    <row r="6295" spans="1:22" s="5" customFormat="1" ht="24" customHeight="1" x14ac:dyDescent="0.2">
      <c r="A6295" s="31">
        <v>6280</v>
      </c>
      <c r="B6295" s="31"/>
      <c r="C6295" s="31"/>
      <c r="D6295" s="31"/>
      <c r="E6295" s="31"/>
      <c r="F6295" s="31"/>
      <c r="G6295" s="32"/>
      <c r="H6295" s="31"/>
      <c r="I6295" s="31"/>
      <c r="J6295" s="31"/>
      <c r="K6295" s="31"/>
      <c r="L6295" s="31"/>
      <c r="M6295" s="31"/>
      <c r="N6295" s="33"/>
      <c r="O6295" s="33"/>
      <c r="P6295" s="33"/>
      <c r="Q6295" s="33"/>
      <c r="R6295" s="33"/>
      <c r="S6295" s="34" t="str">
        <f t="shared" si="1163"/>
        <v/>
      </c>
      <c r="T6295" s="35">
        <f t="shared" si="1164"/>
        <v>0</v>
      </c>
      <c r="U6295" s="36" t="e">
        <f>INDEX([1]ราคาที่ดิน!$B:$G,MATCH($C6295,[1]ราคาที่ดิน!$A:$A,0),MATCH($B6295,[1]ราคาที่ดิน!$B$1:$G$1,0))</f>
        <v>#N/A</v>
      </c>
      <c r="V6295" s="37" t="e">
        <f t="shared" si="1165"/>
        <v>#N/A</v>
      </c>
    </row>
    <row r="6296" spans="1:22" s="5" customFormat="1" ht="24" customHeight="1" x14ac:dyDescent="0.2">
      <c r="A6296" s="31">
        <v>6281</v>
      </c>
      <c r="B6296" s="31"/>
      <c r="C6296" s="31"/>
      <c r="D6296" s="31"/>
      <c r="E6296" s="31"/>
      <c r="F6296" s="31"/>
      <c r="G6296" s="32"/>
      <c r="H6296" s="31"/>
      <c r="I6296" s="31"/>
      <c r="J6296" s="31"/>
      <c r="K6296" s="31"/>
      <c r="L6296" s="31"/>
      <c r="M6296" s="31"/>
      <c r="N6296" s="33"/>
      <c r="O6296" s="33"/>
      <c r="P6296" s="33"/>
      <c r="Q6296" s="33"/>
      <c r="R6296" s="33"/>
      <c r="S6296" s="34" t="str">
        <f t="shared" si="1163"/>
        <v/>
      </c>
      <c r="T6296" s="35">
        <f t="shared" si="1164"/>
        <v>0</v>
      </c>
      <c r="U6296" s="36" t="e">
        <f>INDEX([1]ราคาที่ดิน!$B:$G,MATCH($C6296,[1]ราคาที่ดิน!$A:$A,0),MATCH($B6296,[1]ราคาที่ดิน!$B$1:$G$1,0))</f>
        <v>#N/A</v>
      </c>
      <c r="V6296" s="37" t="e">
        <f t="shared" si="1165"/>
        <v>#N/A</v>
      </c>
    </row>
    <row r="6297" spans="1:22" s="5" customFormat="1" ht="24" customHeight="1" x14ac:dyDescent="0.2">
      <c r="A6297" s="31">
        <v>6282</v>
      </c>
      <c r="B6297" s="31"/>
      <c r="C6297" s="31"/>
      <c r="D6297" s="31"/>
      <c r="E6297" s="31"/>
      <c r="F6297" s="31"/>
      <c r="G6297" s="32"/>
      <c r="H6297" s="31"/>
      <c r="I6297" s="31"/>
      <c r="J6297" s="31"/>
      <c r="K6297" s="31"/>
      <c r="L6297" s="31"/>
      <c r="M6297" s="31"/>
      <c r="N6297" s="33"/>
      <c r="O6297" s="33"/>
      <c r="P6297" s="33"/>
      <c r="Q6297" s="33"/>
      <c r="R6297" s="33"/>
      <c r="S6297" s="34" t="str">
        <f t="shared" si="1163"/>
        <v/>
      </c>
      <c r="T6297" s="35">
        <f t="shared" si="1164"/>
        <v>0</v>
      </c>
      <c r="U6297" s="36" t="e">
        <f>INDEX([1]ราคาที่ดิน!$B:$G,MATCH($C6297,[1]ราคาที่ดิน!$A:$A,0),MATCH($B6297,[1]ราคาที่ดิน!$B$1:$G$1,0))</f>
        <v>#N/A</v>
      </c>
      <c r="V6297" s="37" t="e">
        <f t="shared" si="1165"/>
        <v>#N/A</v>
      </c>
    </row>
    <row r="6298" spans="1:22" s="5" customFormat="1" ht="24" customHeight="1" x14ac:dyDescent="0.2">
      <c r="A6298" s="31">
        <v>6283</v>
      </c>
      <c r="B6298" s="31"/>
      <c r="C6298" s="31"/>
      <c r="D6298" s="31"/>
      <c r="E6298" s="31"/>
      <c r="F6298" s="31"/>
      <c r="G6298" s="32"/>
      <c r="H6298" s="31"/>
      <c r="I6298" s="31"/>
      <c r="J6298" s="31"/>
      <c r="K6298" s="31"/>
      <c r="L6298" s="31"/>
      <c r="M6298" s="31"/>
      <c r="N6298" s="33"/>
      <c r="O6298" s="33"/>
      <c r="P6298" s="33"/>
      <c r="Q6298" s="33"/>
      <c r="R6298" s="33"/>
      <c r="S6298" s="34" t="str">
        <f t="shared" si="1163"/>
        <v/>
      </c>
      <c r="T6298" s="35">
        <f t="shared" si="1164"/>
        <v>0</v>
      </c>
      <c r="U6298" s="36" t="e">
        <f>INDEX([1]ราคาที่ดิน!$B:$G,MATCH($C6298,[1]ราคาที่ดิน!$A:$A,0),MATCH($B6298,[1]ราคาที่ดิน!$B$1:$G$1,0))</f>
        <v>#N/A</v>
      </c>
      <c r="V6298" s="37" t="e">
        <f t="shared" si="1165"/>
        <v>#N/A</v>
      </c>
    </row>
    <row r="6299" spans="1:22" s="5" customFormat="1" ht="24" customHeight="1" x14ac:dyDescent="0.2">
      <c r="A6299" s="31">
        <v>6284</v>
      </c>
      <c r="B6299" s="31"/>
      <c r="C6299" s="31"/>
      <c r="D6299" s="31"/>
      <c r="E6299" s="31"/>
      <c r="F6299" s="31"/>
      <c r="G6299" s="32"/>
      <c r="H6299" s="31"/>
      <c r="I6299" s="31"/>
      <c r="J6299" s="31"/>
      <c r="K6299" s="31"/>
      <c r="L6299" s="31"/>
      <c r="M6299" s="31"/>
      <c r="N6299" s="33"/>
      <c r="O6299" s="33"/>
      <c r="P6299" s="33"/>
      <c r="Q6299" s="33"/>
      <c r="R6299" s="33"/>
      <c r="S6299" s="34" t="str">
        <f t="shared" si="1163"/>
        <v/>
      </c>
      <c r="T6299" s="35">
        <f t="shared" si="1164"/>
        <v>0</v>
      </c>
      <c r="U6299" s="36" t="e">
        <f>INDEX([1]ราคาที่ดิน!$B:$G,MATCH($C6299,[1]ราคาที่ดิน!$A:$A,0),MATCH($B6299,[1]ราคาที่ดิน!$B$1:$G$1,0))</f>
        <v>#N/A</v>
      </c>
      <c r="V6299" s="37" t="e">
        <f t="shared" si="1165"/>
        <v>#N/A</v>
      </c>
    </row>
    <row r="6300" spans="1:22" s="5" customFormat="1" ht="24" customHeight="1" x14ac:dyDescent="0.2">
      <c r="A6300" s="31">
        <v>6285</v>
      </c>
      <c r="B6300" s="31"/>
      <c r="C6300" s="31"/>
      <c r="D6300" s="31"/>
      <c r="E6300" s="31"/>
      <c r="F6300" s="31"/>
      <c r="G6300" s="32"/>
      <c r="H6300" s="31"/>
      <c r="I6300" s="31"/>
      <c r="J6300" s="31"/>
      <c r="K6300" s="31"/>
      <c r="L6300" s="31"/>
      <c r="M6300" s="31"/>
      <c r="N6300" s="33"/>
      <c r="O6300" s="33"/>
      <c r="P6300" s="33"/>
      <c r="Q6300" s="33"/>
      <c r="R6300" s="33"/>
      <c r="S6300" s="34" t="str">
        <f t="shared" si="1163"/>
        <v/>
      </c>
      <c r="T6300" s="35">
        <f t="shared" si="1164"/>
        <v>0</v>
      </c>
      <c r="U6300" s="36" t="e">
        <f>INDEX([1]ราคาที่ดิน!$B:$G,MATCH($C6300,[1]ราคาที่ดิน!$A:$A,0),MATCH($B6300,[1]ราคาที่ดิน!$B$1:$G$1,0))</f>
        <v>#N/A</v>
      </c>
      <c r="V6300" s="37" t="e">
        <f t="shared" si="1165"/>
        <v>#N/A</v>
      </c>
    </row>
    <row r="6301" spans="1:22" s="5" customFormat="1" ht="24" customHeight="1" x14ac:dyDescent="0.2">
      <c r="A6301" s="31">
        <v>6286</v>
      </c>
      <c r="B6301" s="31"/>
      <c r="C6301" s="31"/>
      <c r="D6301" s="31"/>
      <c r="E6301" s="31"/>
      <c r="F6301" s="31"/>
      <c r="G6301" s="32"/>
      <c r="H6301" s="31"/>
      <c r="I6301" s="31"/>
      <c r="J6301" s="31"/>
      <c r="K6301" s="31"/>
      <c r="L6301" s="31"/>
      <c r="M6301" s="31"/>
      <c r="N6301" s="33"/>
      <c r="O6301" s="33"/>
      <c r="P6301" s="33"/>
      <c r="Q6301" s="33"/>
      <c r="R6301" s="33"/>
      <c r="S6301" s="34" t="str">
        <f t="shared" si="1163"/>
        <v/>
      </c>
      <c r="T6301" s="35">
        <f t="shared" si="1164"/>
        <v>0</v>
      </c>
      <c r="U6301" s="36" t="e">
        <f>INDEX([1]ราคาที่ดิน!$B:$G,MATCH($C6301,[1]ราคาที่ดิน!$A:$A,0),MATCH($B6301,[1]ราคาที่ดิน!$B$1:$G$1,0))</f>
        <v>#N/A</v>
      </c>
      <c r="V6301" s="37" t="e">
        <f t="shared" si="1165"/>
        <v>#N/A</v>
      </c>
    </row>
    <row r="6302" spans="1:22" s="5" customFormat="1" ht="24" customHeight="1" x14ac:dyDescent="0.2">
      <c r="A6302" s="31">
        <v>6287</v>
      </c>
      <c r="B6302" s="31"/>
      <c r="C6302" s="31"/>
      <c r="D6302" s="31"/>
      <c r="E6302" s="31"/>
      <c r="F6302" s="31"/>
      <c r="G6302" s="32"/>
      <c r="H6302" s="31"/>
      <c r="I6302" s="31"/>
      <c r="J6302" s="31"/>
      <c r="K6302" s="31"/>
      <c r="L6302" s="31"/>
      <c r="M6302" s="31"/>
      <c r="N6302" s="33"/>
      <c r="O6302" s="33"/>
      <c r="P6302" s="33"/>
      <c r="Q6302" s="33"/>
      <c r="R6302" s="33"/>
      <c r="S6302" s="34" t="str">
        <f t="shared" si="1163"/>
        <v/>
      </c>
      <c r="T6302" s="35">
        <f t="shared" si="1164"/>
        <v>0</v>
      </c>
      <c r="U6302" s="36" t="e">
        <f>INDEX([1]ราคาที่ดิน!$B:$G,MATCH($C6302,[1]ราคาที่ดิน!$A:$A,0),MATCH($B6302,[1]ราคาที่ดิน!$B$1:$G$1,0))</f>
        <v>#N/A</v>
      </c>
      <c r="V6302" s="37" t="e">
        <f t="shared" si="1165"/>
        <v>#N/A</v>
      </c>
    </row>
    <row r="6303" spans="1:22" s="5" customFormat="1" ht="24" customHeight="1" x14ac:dyDescent="0.2">
      <c r="A6303" s="31">
        <v>6288</v>
      </c>
      <c r="B6303" s="31"/>
      <c r="C6303" s="31"/>
      <c r="D6303" s="31"/>
      <c r="E6303" s="31"/>
      <c r="F6303" s="31"/>
      <c r="G6303" s="32"/>
      <c r="H6303" s="31"/>
      <c r="I6303" s="31"/>
      <c r="J6303" s="31"/>
      <c r="K6303" s="31"/>
      <c r="L6303" s="31"/>
      <c r="M6303" s="31"/>
      <c r="N6303" s="33"/>
      <c r="O6303" s="33"/>
      <c r="P6303" s="33"/>
      <c r="Q6303" s="33"/>
      <c r="R6303" s="33"/>
      <c r="S6303" s="34" t="str">
        <f t="shared" si="1163"/>
        <v/>
      </c>
      <c r="T6303" s="35">
        <f t="shared" si="1164"/>
        <v>0</v>
      </c>
      <c r="U6303" s="36" t="e">
        <f>INDEX([1]ราคาที่ดิน!$B:$G,MATCH($C6303,[1]ราคาที่ดิน!$A:$A,0),MATCH($B6303,[1]ราคาที่ดิน!$B$1:$G$1,0))</f>
        <v>#N/A</v>
      </c>
      <c r="V6303" s="37" t="e">
        <f t="shared" si="1165"/>
        <v>#N/A</v>
      </c>
    </row>
    <row r="6304" spans="1:22" s="5" customFormat="1" ht="24" customHeight="1" x14ac:dyDescent="0.2">
      <c r="A6304" s="31">
        <v>6289</v>
      </c>
      <c r="B6304" s="31"/>
      <c r="C6304" s="31"/>
      <c r="D6304" s="31"/>
      <c r="E6304" s="31"/>
      <c r="F6304" s="31"/>
      <c r="G6304" s="32"/>
      <c r="H6304" s="31"/>
      <c r="I6304" s="31"/>
      <c r="J6304" s="31"/>
      <c r="K6304" s="31"/>
      <c r="L6304" s="31"/>
      <c r="M6304" s="31"/>
      <c r="N6304" s="33"/>
      <c r="O6304" s="33"/>
      <c r="P6304" s="33"/>
      <c r="Q6304" s="33"/>
      <c r="R6304" s="33"/>
      <c r="S6304" s="34" t="str">
        <f t="shared" si="1163"/>
        <v/>
      </c>
      <c r="T6304" s="35">
        <f t="shared" si="1164"/>
        <v>0</v>
      </c>
      <c r="U6304" s="36" t="e">
        <f>INDEX([1]ราคาที่ดิน!$B:$G,MATCH($C6304,[1]ราคาที่ดิน!$A:$A,0),MATCH($B6304,[1]ราคาที่ดิน!$B$1:$G$1,0))</f>
        <v>#N/A</v>
      </c>
      <c r="V6304" s="37" t="e">
        <f t="shared" si="1165"/>
        <v>#N/A</v>
      </c>
    </row>
    <row r="6305" spans="1:22" s="5" customFormat="1" ht="24" customHeight="1" x14ac:dyDescent="0.2">
      <c r="A6305" s="31">
        <v>6290</v>
      </c>
      <c r="B6305" s="31"/>
      <c r="C6305" s="31"/>
      <c r="D6305" s="31"/>
      <c r="E6305" s="31"/>
      <c r="F6305" s="31"/>
      <c r="G6305" s="32"/>
      <c r="H6305" s="31"/>
      <c r="I6305" s="31"/>
      <c r="J6305" s="31"/>
      <c r="K6305" s="31"/>
      <c r="L6305" s="31"/>
      <c r="M6305" s="31"/>
      <c r="N6305" s="33"/>
      <c r="O6305" s="33"/>
      <c r="P6305" s="33"/>
      <c r="Q6305" s="33"/>
      <c r="R6305" s="33"/>
      <c r="S6305" s="34" t="str">
        <f t="shared" si="1163"/>
        <v/>
      </c>
      <c r="T6305" s="35">
        <f t="shared" si="1164"/>
        <v>0</v>
      </c>
      <c r="U6305" s="36" t="e">
        <f>INDEX([1]ราคาที่ดิน!$B:$G,MATCH($C6305,[1]ราคาที่ดิน!$A:$A,0),MATCH($B6305,[1]ราคาที่ดิน!$B$1:$G$1,0))</f>
        <v>#N/A</v>
      </c>
      <c r="V6305" s="37" t="e">
        <f t="shared" si="1165"/>
        <v>#N/A</v>
      </c>
    </row>
    <row r="6306" spans="1:22" s="5" customFormat="1" ht="24" customHeight="1" x14ac:dyDescent="0.2">
      <c r="A6306" s="31">
        <v>6291</v>
      </c>
      <c r="B6306" s="31"/>
      <c r="C6306" s="31"/>
      <c r="D6306" s="31"/>
      <c r="E6306" s="31"/>
      <c r="F6306" s="31"/>
      <c r="G6306" s="32"/>
      <c r="H6306" s="31"/>
      <c r="I6306" s="31"/>
      <c r="J6306" s="31"/>
      <c r="K6306" s="31"/>
      <c r="L6306" s="31"/>
      <c r="M6306" s="31"/>
      <c r="N6306" s="33"/>
      <c r="O6306" s="33"/>
      <c r="P6306" s="33"/>
      <c r="Q6306" s="33"/>
      <c r="R6306" s="33"/>
      <c r="S6306" s="34" t="str">
        <f t="shared" si="1163"/>
        <v/>
      </c>
      <c r="T6306" s="35">
        <f t="shared" si="1164"/>
        <v>0</v>
      </c>
      <c r="U6306" s="36" t="e">
        <f>INDEX([1]ราคาที่ดิน!$B:$G,MATCH($C6306,[1]ราคาที่ดิน!$A:$A,0),MATCH($B6306,[1]ราคาที่ดิน!$B$1:$G$1,0))</f>
        <v>#N/A</v>
      </c>
      <c r="V6306" s="37" t="e">
        <f t="shared" si="1165"/>
        <v>#N/A</v>
      </c>
    </row>
    <row r="6307" spans="1:22" s="5" customFormat="1" ht="24" customHeight="1" x14ac:dyDescent="0.2">
      <c r="A6307" s="31">
        <v>6292</v>
      </c>
      <c r="B6307" s="31"/>
      <c r="C6307" s="31"/>
      <c r="D6307" s="31"/>
      <c r="E6307" s="31"/>
      <c r="F6307" s="31"/>
      <c r="G6307" s="32"/>
      <c r="H6307" s="31"/>
      <c r="I6307" s="31"/>
      <c r="J6307" s="31"/>
      <c r="K6307" s="31"/>
      <c r="L6307" s="31"/>
      <c r="M6307" s="31"/>
      <c r="N6307" s="33"/>
      <c r="O6307" s="33"/>
      <c r="P6307" s="33"/>
      <c r="Q6307" s="33"/>
      <c r="R6307" s="33"/>
      <c r="S6307" s="34" t="str">
        <f t="shared" si="1163"/>
        <v/>
      </c>
      <c r="T6307" s="35">
        <f t="shared" si="1164"/>
        <v>0</v>
      </c>
      <c r="U6307" s="36" t="e">
        <f>INDEX([1]ราคาที่ดิน!$B:$G,MATCH($C6307,[1]ราคาที่ดิน!$A:$A,0),MATCH($B6307,[1]ราคาที่ดิน!$B$1:$G$1,0))</f>
        <v>#N/A</v>
      </c>
      <c r="V6307" s="37" t="e">
        <f t="shared" si="1165"/>
        <v>#N/A</v>
      </c>
    </row>
    <row r="6308" spans="1:22" s="5" customFormat="1" ht="24" customHeight="1" x14ac:dyDescent="0.2">
      <c r="A6308" s="31">
        <v>6293</v>
      </c>
      <c r="B6308" s="31"/>
      <c r="C6308" s="31"/>
      <c r="D6308" s="31"/>
      <c r="E6308" s="31"/>
      <c r="F6308" s="31"/>
      <c r="G6308" s="32"/>
      <c r="H6308" s="31"/>
      <c r="I6308" s="31"/>
      <c r="J6308" s="31"/>
      <c r="K6308" s="31"/>
      <c r="L6308" s="31"/>
      <c r="M6308" s="31"/>
      <c r="N6308" s="33"/>
      <c r="O6308" s="33"/>
      <c r="P6308" s="33"/>
      <c r="Q6308" s="33"/>
      <c r="R6308" s="33"/>
      <c r="S6308" s="34" t="str">
        <f t="shared" si="1163"/>
        <v/>
      </c>
      <c r="T6308" s="35">
        <f t="shared" si="1164"/>
        <v>0</v>
      </c>
      <c r="U6308" s="36" t="e">
        <f>INDEX([1]ราคาที่ดิน!$B:$G,MATCH($C6308,[1]ราคาที่ดิน!$A:$A,0),MATCH($B6308,[1]ราคาที่ดิน!$B$1:$G$1,0))</f>
        <v>#N/A</v>
      </c>
      <c r="V6308" s="37" t="e">
        <f t="shared" si="1165"/>
        <v>#N/A</v>
      </c>
    </row>
    <row r="6309" spans="1:22" s="5" customFormat="1" ht="24" customHeight="1" x14ac:dyDescent="0.2">
      <c r="A6309" s="31">
        <v>6294</v>
      </c>
      <c r="B6309" s="31"/>
      <c r="C6309" s="31"/>
      <c r="D6309" s="31"/>
      <c r="E6309" s="31"/>
      <c r="F6309" s="31"/>
      <c r="G6309" s="32"/>
      <c r="H6309" s="31"/>
      <c r="I6309" s="31"/>
      <c r="J6309" s="31"/>
      <c r="K6309" s="31"/>
      <c r="L6309" s="31"/>
      <c r="M6309" s="31"/>
      <c r="N6309" s="33"/>
      <c r="O6309" s="33"/>
      <c r="P6309" s="33"/>
      <c r="Q6309" s="33"/>
      <c r="R6309" s="33"/>
      <c r="S6309" s="34" t="str">
        <f t="shared" si="1163"/>
        <v/>
      </c>
      <c r="T6309" s="35">
        <f t="shared" si="1164"/>
        <v>0</v>
      </c>
      <c r="U6309" s="36" t="e">
        <f>INDEX([1]ราคาที่ดิน!$B:$G,MATCH($C6309,[1]ราคาที่ดิน!$A:$A,0),MATCH($B6309,[1]ราคาที่ดิน!$B$1:$G$1,0))</f>
        <v>#N/A</v>
      </c>
      <c r="V6309" s="37" t="e">
        <f t="shared" si="1165"/>
        <v>#N/A</v>
      </c>
    </row>
    <row r="6310" spans="1:22" s="5" customFormat="1" ht="24" customHeight="1" x14ac:dyDescent="0.2">
      <c r="A6310" s="31">
        <v>6295</v>
      </c>
      <c r="B6310" s="31"/>
      <c r="C6310" s="31"/>
      <c r="D6310" s="31"/>
      <c r="E6310" s="31"/>
      <c r="F6310" s="31"/>
      <c r="G6310" s="32"/>
      <c r="H6310" s="31"/>
      <c r="I6310" s="31"/>
      <c r="J6310" s="31"/>
      <c r="K6310" s="31"/>
      <c r="L6310" s="31"/>
      <c r="M6310" s="31"/>
      <c r="N6310" s="33"/>
      <c r="O6310" s="33"/>
      <c r="P6310" s="33"/>
      <c r="Q6310" s="33"/>
      <c r="R6310" s="33"/>
      <c r="S6310" s="34" t="str">
        <f t="shared" si="1163"/>
        <v/>
      </c>
      <c r="T6310" s="35">
        <f t="shared" si="1164"/>
        <v>0</v>
      </c>
      <c r="U6310" s="36" t="e">
        <f>INDEX([1]ราคาที่ดิน!$B:$G,MATCH($C6310,[1]ราคาที่ดิน!$A:$A,0),MATCH($B6310,[1]ราคาที่ดิน!$B$1:$G$1,0))</f>
        <v>#N/A</v>
      </c>
      <c r="V6310" s="37" t="e">
        <f t="shared" si="1165"/>
        <v>#N/A</v>
      </c>
    </row>
    <row r="6311" spans="1:22" s="5" customFormat="1" ht="24" customHeight="1" x14ac:dyDescent="0.2">
      <c r="A6311" s="31">
        <v>6296</v>
      </c>
      <c r="B6311" s="31"/>
      <c r="C6311" s="31"/>
      <c r="D6311" s="31"/>
      <c r="E6311" s="31"/>
      <c r="F6311" s="31"/>
      <c r="G6311" s="32"/>
      <c r="H6311" s="31"/>
      <c r="I6311" s="31"/>
      <c r="J6311" s="31"/>
      <c r="K6311" s="31"/>
      <c r="L6311" s="31"/>
      <c r="M6311" s="31"/>
      <c r="N6311" s="33"/>
      <c r="O6311" s="33"/>
      <c r="P6311" s="33"/>
      <c r="Q6311" s="33"/>
      <c r="R6311" s="33"/>
      <c r="S6311" s="34" t="str">
        <f t="shared" si="1163"/>
        <v/>
      </c>
      <c r="T6311" s="35">
        <f t="shared" si="1164"/>
        <v>0</v>
      </c>
      <c r="U6311" s="36" t="e">
        <f>INDEX([1]ราคาที่ดิน!$B:$G,MATCH($C6311,[1]ราคาที่ดิน!$A:$A,0),MATCH($B6311,[1]ราคาที่ดิน!$B$1:$G$1,0))</f>
        <v>#N/A</v>
      </c>
      <c r="V6311" s="37" t="e">
        <f t="shared" si="1165"/>
        <v>#N/A</v>
      </c>
    </row>
    <row r="6312" spans="1:22" s="5" customFormat="1" ht="24" customHeight="1" x14ac:dyDescent="0.2">
      <c r="A6312" s="31">
        <v>6297</v>
      </c>
      <c r="B6312" s="31"/>
      <c r="C6312" s="31"/>
      <c r="D6312" s="31"/>
      <c r="E6312" s="31"/>
      <c r="F6312" s="31"/>
      <c r="G6312" s="32"/>
      <c r="H6312" s="31"/>
      <c r="I6312" s="31"/>
      <c r="J6312" s="31"/>
      <c r="K6312" s="31"/>
      <c r="L6312" s="31"/>
      <c r="M6312" s="31"/>
      <c r="N6312" s="33"/>
      <c r="O6312" s="33"/>
      <c r="P6312" s="33"/>
      <c r="Q6312" s="33"/>
      <c r="R6312" s="33"/>
      <c r="S6312" s="34" t="str">
        <f t="shared" si="1163"/>
        <v/>
      </c>
      <c r="T6312" s="35">
        <f t="shared" si="1164"/>
        <v>0</v>
      </c>
      <c r="U6312" s="36" t="e">
        <f>INDEX([1]ราคาที่ดิน!$B:$G,MATCH($C6312,[1]ราคาที่ดิน!$A:$A,0),MATCH($B6312,[1]ราคาที่ดิน!$B$1:$G$1,0))</f>
        <v>#N/A</v>
      </c>
      <c r="V6312" s="37" t="e">
        <f t="shared" si="1165"/>
        <v>#N/A</v>
      </c>
    </row>
    <row r="6313" spans="1:22" s="5" customFormat="1" ht="24" customHeight="1" x14ac:dyDescent="0.2">
      <c r="A6313" s="31">
        <v>6298</v>
      </c>
      <c r="B6313" s="31"/>
      <c r="C6313" s="31"/>
      <c r="D6313" s="31"/>
      <c r="E6313" s="31"/>
      <c r="F6313" s="31"/>
      <c r="G6313" s="32"/>
      <c r="H6313" s="31"/>
      <c r="I6313" s="31"/>
      <c r="J6313" s="31"/>
      <c r="K6313" s="31"/>
      <c r="L6313" s="31"/>
      <c r="M6313" s="31"/>
      <c r="N6313" s="33"/>
      <c r="O6313" s="33"/>
      <c r="P6313" s="33"/>
      <c r="Q6313" s="33"/>
      <c r="R6313" s="33"/>
      <c r="S6313" s="34" t="str">
        <f t="shared" si="1163"/>
        <v/>
      </c>
      <c r="T6313" s="35">
        <f t="shared" si="1164"/>
        <v>0</v>
      </c>
      <c r="U6313" s="36" t="e">
        <f>INDEX([1]ราคาที่ดิน!$B:$G,MATCH($C6313,[1]ราคาที่ดิน!$A:$A,0),MATCH($B6313,[1]ราคาที่ดิน!$B$1:$G$1,0))</f>
        <v>#N/A</v>
      </c>
      <c r="V6313" s="37" t="e">
        <f t="shared" si="1165"/>
        <v>#N/A</v>
      </c>
    </row>
    <row r="6314" spans="1:22" s="5" customFormat="1" ht="24" customHeight="1" x14ac:dyDescent="0.2">
      <c r="A6314" s="31">
        <v>6299</v>
      </c>
      <c r="B6314" s="31"/>
      <c r="C6314" s="31"/>
      <c r="D6314" s="31"/>
      <c r="E6314" s="31"/>
      <c r="F6314" s="31"/>
      <c r="G6314" s="32"/>
      <c r="H6314" s="31"/>
      <c r="I6314" s="31"/>
      <c r="J6314" s="31"/>
      <c r="K6314" s="31"/>
      <c r="L6314" s="31"/>
      <c r="M6314" s="31"/>
      <c r="N6314" s="33"/>
      <c r="O6314" s="33"/>
      <c r="P6314" s="33"/>
      <c r="Q6314" s="33"/>
      <c r="R6314" s="33"/>
      <c r="S6314" s="34" t="str">
        <f t="shared" si="1163"/>
        <v/>
      </c>
      <c r="T6314" s="35">
        <f t="shared" si="1164"/>
        <v>0</v>
      </c>
      <c r="U6314" s="36" t="e">
        <f>INDEX([1]ราคาที่ดิน!$B:$G,MATCH($C6314,[1]ราคาที่ดิน!$A:$A,0),MATCH($B6314,[1]ราคาที่ดิน!$B$1:$G$1,0))</f>
        <v>#N/A</v>
      </c>
      <c r="V6314" s="37" t="e">
        <f t="shared" si="1165"/>
        <v>#N/A</v>
      </c>
    </row>
    <row r="6315" spans="1:22" s="5" customFormat="1" ht="24" customHeight="1" x14ac:dyDescent="0.2">
      <c r="A6315" s="31">
        <v>6300</v>
      </c>
      <c r="B6315" s="31"/>
      <c r="C6315" s="31"/>
      <c r="D6315" s="31"/>
      <c r="E6315" s="31"/>
      <c r="F6315" s="31"/>
      <c r="G6315" s="32"/>
      <c r="H6315" s="31"/>
      <c r="I6315" s="31"/>
      <c r="J6315" s="31"/>
      <c r="K6315" s="31"/>
      <c r="L6315" s="31"/>
      <c r="M6315" s="31"/>
      <c r="N6315" s="33"/>
      <c r="O6315" s="33"/>
      <c r="P6315" s="33"/>
      <c r="Q6315" s="33"/>
      <c r="R6315" s="33"/>
      <c r="S6315" s="34" t="str">
        <f t="shared" si="1163"/>
        <v/>
      </c>
      <c r="T6315" s="35">
        <f t="shared" si="1164"/>
        <v>0</v>
      </c>
      <c r="U6315" s="36" t="e">
        <f>INDEX([1]ราคาที่ดิน!$B:$G,MATCH($C6315,[1]ราคาที่ดิน!$A:$A,0),MATCH($B6315,[1]ราคาที่ดิน!$B$1:$G$1,0))</f>
        <v>#N/A</v>
      </c>
      <c r="V6315" s="37" t="e">
        <f t="shared" si="1165"/>
        <v>#N/A</v>
      </c>
    </row>
    <row r="6316" spans="1:22" s="5" customFormat="1" ht="24" customHeight="1" x14ac:dyDescent="0.2">
      <c r="A6316" s="31">
        <v>6301</v>
      </c>
      <c r="B6316" s="31"/>
      <c r="C6316" s="31"/>
      <c r="D6316" s="31"/>
      <c r="E6316" s="31"/>
      <c r="F6316" s="31"/>
      <c r="G6316" s="32"/>
      <c r="H6316" s="31"/>
      <c r="I6316" s="31"/>
      <c r="J6316" s="31"/>
      <c r="K6316" s="31"/>
      <c r="L6316" s="31"/>
      <c r="M6316" s="31"/>
      <c r="N6316" s="33"/>
      <c r="O6316" s="33"/>
      <c r="P6316" s="33"/>
      <c r="Q6316" s="33"/>
      <c r="R6316" s="33"/>
      <c r="S6316" s="34" t="str">
        <f t="shared" si="1163"/>
        <v/>
      </c>
      <c r="T6316" s="35">
        <f t="shared" si="1164"/>
        <v>0</v>
      </c>
      <c r="U6316" s="36" t="e">
        <f>INDEX([1]ราคาที่ดิน!$B:$G,MATCH($C6316,[1]ราคาที่ดิน!$A:$A,0),MATCH($B6316,[1]ราคาที่ดิน!$B$1:$G$1,0))</f>
        <v>#N/A</v>
      </c>
      <c r="V6316" s="37" t="e">
        <f t="shared" si="1165"/>
        <v>#N/A</v>
      </c>
    </row>
    <row r="6317" spans="1:22" s="5" customFormat="1" ht="24" customHeight="1" x14ac:dyDescent="0.2">
      <c r="A6317" s="31">
        <v>6302</v>
      </c>
      <c r="B6317" s="31"/>
      <c r="C6317" s="31"/>
      <c r="D6317" s="31"/>
      <c r="E6317" s="31"/>
      <c r="F6317" s="31"/>
      <c r="G6317" s="32"/>
      <c r="H6317" s="31"/>
      <c r="I6317" s="31"/>
      <c r="J6317" s="31"/>
      <c r="K6317" s="31"/>
      <c r="L6317" s="31"/>
      <c r="M6317" s="31"/>
      <c r="N6317" s="33"/>
      <c r="O6317" s="33"/>
      <c r="P6317" s="33"/>
      <c r="Q6317" s="33"/>
      <c r="R6317" s="33"/>
      <c r="S6317" s="34" t="str">
        <f t="shared" si="1163"/>
        <v/>
      </c>
      <c r="T6317" s="35">
        <f t="shared" si="1164"/>
        <v>0</v>
      </c>
      <c r="U6317" s="36" t="e">
        <f>INDEX([1]ราคาที่ดิน!$B:$G,MATCH($C6317,[1]ราคาที่ดิน!$A:$A,0),MATCH($B6317,[1]ราคาที่ดิน!$B$1:$G$1,0))</f>
        <v>#N/A</v>
      </c>
      <c r="V6317" s="37" t="e">
        <f t="shared" si="1165"/>
        <v>#N/A</v>
      </c>
    </row>
    <row r="6318" spans="1:22" s="5" customFormat="1" ht="24" customHeight="1" x14ac:dyDescent="0.2">
      <c r="A6318" s="31">
        <v>6303</v>
      </c>
      <c r="B6318" s="31"/>
      <c r="C6318" s="31"/>
      <c r="D6318" s="31"/>
      <c r="E6318" s="31"/>
      <c r="F6318" s="31"/>
      <c r="G6318" s="32"/>
      <c r="H6318" s="31"/>
      <c r="I6318" s="31"/>
      <c r="J6318" s="31"/>
      <c r="K6318" s="31"/>
      <c r="L6318" s="31"/>
      <c r="M6318" s="31"/>
      <c r="N6318" s="33"/>
      <c r="O6318" s="33"/>
      <c r="P6318" s="33"/>
      <c r="Q6318" s="33"/>
      <c r="R6318" s="33"/>
      <c r="S6318" s="34" t="str">
        <f t="shared" si="1163"/>
        <v/>
      </c>
      <c r="T6318" s="35">
        <f t="shared" si="1164"/>
        <v>0</v>
      </c>
      <c r="U6318" s="36" t="e">
        <f>INDEX([1]ราคาที่ดิน!$B:$G,MATCH($C6318,[1]ราคาที่ดิน!$A:$A,0),MATCH($B6318,[1]ราคาที่ดิน!$B$1:$G$1,0))</f>
        <v>#N/A</v>
      </c>
      <c r="V6318" s="37" t="e">
        <f t="shared" si="1165"/>
        <v>#N/A</v>
      </c>
    </row>
    <row r="6319" spans="1:22" s="5" customFormat="1" ht="24" customHeight="1" x14ac:dyDescent="0.2">
      <c r="A6319" s="31">
        <v>6304</v>
      </c>
      <c r="B6319" s="31"/>
      <c r="C6319" s="31"/>
      <c r="D6319" s="31"/>
      <c r="E6319" s="31"/>
      <c r="F6319" s="31"/>
      <c r="G6319" s="32"/>
      <c r="H6319" s="31"/>
      <c r="I6319" s="31"/>
      <c r="J6319" s="31"/>
      <c r="K6319" s="31"/>
      <c r="L6319" s="31"/>
      <c r="M6319" s="31"/>
      <c r="N6319" s="33"/>
      <c r="O6319" s="33"/>
      <c r="P6319" s="33"/>
      <c r="Q6319" s="33"/>
      <c r="R6319" s="33"/>
      <c r="S6319" s="34" t="str">
        <f t="shared" si="1163"/>
        <v/>
      </c>
      <c r="T6319" s="35">
        <f t="shared" si="1164"/>
        <v>0</v>
      </c>
      <c r="U6319" s="36" t="e">
        <f>INDEX([1]ราคาที่ดิน!$B:$G,MATCH($C6319,[1]ราคาที่ดิน!$A:$A,0),MATCH($B6319,[1]ราคาที่ดิน!$B$1:$G$1,0))</f>
        <v>#N/A</v>
      </c>
      <c r="V6319" s="37" t="e">
        <f t="shared" si="1165"/>
        <v>#N/A</v>
      </c>
    </row>
    <row r="6320" spans="1:22" s="5" customFormat="1" ht="24" customHeight="1" x14ac:dyDescent="0.2">
      <c r="A6320" s="31">
        <v>6305</v>
      </c>
      <c r="B6320" s="31"/>
      <c r="C6320" s="31"/>
      <c r="D6320" s="31"/>
      <c r="E6320" s="31"/>
      <c r="F6320" s="31"/>
      <c r="G6320" s="32"/>
      <c r="H6320" s="31"/>
      <c r="I6320" s="31"/>
      <c r="J6320" s="31"/>
      <c r="K6320" s="31"/>
      <c r="L6320" s="31"/>
      <c r="M6320" s="31"/>
      <c r="N6320" s="33"/>
      <c r="O6320" s="33"/>
      <c r="P6320" s="33"/>
      <c r="Q6320" s="33"/>
      <c r="R6320" s="33"/>
      <c r="S6320" s="34" t="str">
        <f t="shared" si="1163"/>
        <v/>
      </c>
      <c r="T6320" s="35">
        <f t="shared" si="1164"/>
        <v>0</v>
      </c>
      <c r="U6320" s="36" t="e">
        <f>INDEX([1]ราคาที่ดิน!$B:$G,MATCH($C6320,[1]ราคาที่ดิน!$A:$A,0),MATCH($B6320,[1]ราคาที่ดิน!$B$1:$G$1,0))</f>
        <v>#N/A</v>
      </c>
      <c r="V6320" s="37" t="e">
        <f t="shared" si="1165"/>
        <v>#N/A</v>
      </c>
    </row>
    <row r="6321" spans="1:22" s="5" customFormat="1" ht="24" customHeight="1" x14ac:dyDescent="0.2">
      <c r="A6321" s="31">
        <v>6306</v>
      </c>
      <c r="B6321" s="31"/>
      <c r="C6321" s="31"/>
      <c r="D6321" s="31"/>
      <c r="E6321" s="31"/>
      <c r="F6321" s="31"/>
      <c r="G6321" s="32"/>
      <c r="H6321" s="31"/>
      <c r="I6321" s="31"/>
      <c r="J6321" s="31"/>
      <c r="K6321" s="31"/>
      <c r="L6321" s="31"/>
      <c r="M6321" s="31"/>
      <c r="N6321" s="33"/>
      <c r="O6321" s="33"/>
      <c r="P6321" s="33"/>
      <c r="Q6321" s="33"/>
      <c r="R6321" s="33"/>
      <c r="S6321" s="34" t="str">
        <f t="shared" si="1163"/>
        <v/>
      </c>
      <c r="T6321" s="35">
        <f t="shared" si="1164"/>
        <v>0</v>
      </c>
      <c r="U6321" s="36" t="e">
        <f>INDEX([1]ราคาที่ดิน!$B:$G,MATCH($C6321,[1]ราคาที่ดิน!$A:$A,0),MATCH($B6321,[1]ราคาที่ดิน!$B$1:$G$1,0))</f>
        <v>#N/A</v>
      </c>
      <c r="V6321" s="37" t="e">
        <f t="shared" si="1165"/>
        <v>#N/A</v>
      </c>
    </row>
    <row r="6322" spans="1:22" s="5" customFormat="1" ht="24" customHeight="1" x14ac:dyDescent="0.2">
      <c r="A6322" s="31">
        <v>6307</v>
      </c>
      <c r="B6322" s="31"/>
      <c r="C6322" s="31"/>
      <c r="D6322" s="31"/>
      <c r="E6322" s="31"/>
      <c r="F6322" s="31"/>
      <c r="G6322" s="32"/>
      <c r="H6322" s="31"/>
      <c r="I6322" s="31"/>
      <c r="J6322" s="31"/>
      <c r="K6322" s="31"/>
      <c r="L6322" s="31"/>
      <c r="M6322" s="31"/>
      <c r="N6322" s="33"/>
      <c r="O6322" s="33"/>
      <c r="P6322" s="33"/>
      <c r="Q6322" s="33"/>
      <c r="R6322" s="33"/>
      <c r="S6322" s="34" t="str">
        <f t="shared" si="1163"/>
        <v/>
      </c>
      <c r="T6322" s="35">
        <f t="shared" si="1164"/>
        <v>0</v>
      </c>
      <c r="U6322" s="36" t="e">
        <f>INDEX([1]ราคาที่ดิน!$B:$G,MATCH($C6322,[1]ราคาที่ดิน!$A:$A,0),MATCH($B6322,[1]ราคาที่ดิน!$B$1:$G$1,0))</f>
        <v>#N/A</v>
      </c>
      <c r="V6322" s="37" t="e">
        <f t="shared" si="1165"/>
        <v>#N/A</v>
      </c>
    </row>
    <row r="6323" spans="1:22" s="5" customFormat="1" ht="24" customHeight="1" x14ac:dyDescent="0.2">
      <c r="A6323" s="31">
        <v>6308</v>
      </c>
      <c r="B6323" s="31"/>
      <c r="C6323" s="31"/>
      <c r="D6323" s="31"/>
      <c r="E6323" s="31"/>
      <c r="F6323" s="31"/>
      <c r="G6323" s="32"/>
      <c r="H6323" s="31"/>
      <c r="I6323" s="31"/>
      <c r="J6323" s="31"/>
      <c r="K6323" s="31"/>
      <c r="L6323" s="31"/>
      <c r="M6323" s="31"/>
      <c r="N6323" s="33"/>
      <c r="O6323" s="33"/>
      <c r="P6323" s="33"/>
      <c r="Q6323" s="33"/>
      <c r="R6323" s="33"/>
      <c r="S6323" s="34" t="str">
        <f t="shared" si="1163"/>
        <v/>
      </c>
      <c r="T6323" s="35">
        <f t="shared" si="1164"/>
        <v>0</v>
      </c>
      <c r="U6323" s="36" t="e">
        <f>INDEX([1]ราคาที่ดิน!$B:$G,MATCH($C6323,[1]ราคาที่ดิน!$A:$A,0),MATCH($B6323,[1]ราคาที่ดิน!$B$1:$G$1,0))</f>
        <v>#N/A</v>
      </c>
      <c r="V6323" s="37" t="e">
        <f t="shared" si="1165"/>
        <v>#N/A</v>
      </c>
    </row>
    <row r="6324" spans="1:22" s="5" customFormat="1" ht="24" customHeight="1" x14ac:dyDescent="0.2">
      <c r="A6324" s="31">
        <v>6309</v>
      </c>
      <c r="B6324" s="31"/>
      <c r="C6324" s="31"/>
      <c r="D6324" s="31"/>
      <c r="E6324" s="31"/>
      <c r="F6324" s="31"/>
      <c r="G6324" s="32"/>
      <c r="H6324" s="31"/>
      <c r="I6324" s="31"/>
      <c r="J6324" s="31"/>
      <c r="K6324" s="31"/>
      <c r="L6324" s="31"/>
      <c r="M6324" s="31"/>
      <c r="N6324" s="33"/>
      <c r="O6324" s="33"/>
      <c r="P6324" s="33"/>
      <c r="Q6324" s="33"/>
      <c r="R6324" s="33"/>
      <c r="S6324" s="34" t="str">
        <f t="shared" si="1163"/>
        <v/>
      </c>
      <c r="T6324" s="35">
        <f t="shared" si="1164"/>
        <v>0</v>
      </c>
      <c r="U6324" s="36" t="e">
        <f>INDEX([1]ราคาที่ดิน!$B:$G,MATCH($C6324,[1]ราคาที่ดิน!$A:$A,0),MATCH($B6324,[1]ราคาที่ดิน!$B$1:$G$1,0))</f>
        <v>#N/A</v>
      </c>
      <c r="V6324" s="37" t="e">
        <f t="shared" si="1165"/>
        <v>#N/A</v>
      </c>
    </row>
    <row r="6325" spans="1:22" s="5" customFormat="1" ht="24" customHeight="1" x14ac:dyDescent="0.2">
      <c r="A6325" s="31">
        <v>6310</v>
      </c>
      <c r="B6325" s="31"/>
      <c r="C6325" s="31"/>
      <c r="D6325" s="31"/>
      <c r="E6325" s="31"/>
      <c r="F6325" s="31"/>
      <c r="G6325" s="32"/>
      <c r="H6325" s="31"/>
      <c r="I6325" s="31"/>
      <c r="J6325" s="31"/>
      <c r="K6325" s="31"/>
      <c r="L6325" s="31"/>
      <c r="M6325" s="31"/>
      <c r="N6325" s="33"/>
      <c r="O6325" s="33"/>
      <c r="P6325" s="33"/>
      <c r="Q6325" s="33"/>
      <c r="R6325" s="33"/>
      <c r="S6325" s="34" t="str">
        <f t="shared" si="1163"/>
        <v/>
      </c>
      <c r="T6325" s="35">
        <f t="shared" si="1164"/>
        <v>0</v>
      </c>
      <c r="U6325" s="36" t="e">
        <f>INDEX([1]ราคาที่ดิน!$B:$G,MATCH($C6325,[1]ราคาที่ดิน!$A:$A,0),MATCH($B6325,[1]ราคาที่ดิน!$B$1:$G$1,0))</f>
        <v>#N/A</v>
      </c>
      <c r="V6325" s="37" t="e">
        <f t="shared" si="1165"/>
        <v>#N/A</v>
      </c>
    </row>
    <row r="6326" spans="1:22" s="5" customFormat="1" ht="24" customHeight="1" x14ac:dyDescent="0.2">
      <c r="A6326" s="31">
        <v>6311</v>
      </c>
      <c r="B6326" s="31"/>
      <c r="C6326" s="31"/>
      <c r="D6326" s="31"/>
      <c r="E6326" s="31"/>
      <c r="F6326" s="31"/>
      <c r="G6326" s="32"/>
      <c r="H6326" s="31"/>
      <c r="I6326" s="31"/>
      <c r="J6326" s="31"/>
      <c r="K6326" s="31"/>
      <c r="L6326" s="31"/>
      <c r="M6326" s="31"/>
      <c r="N6326" s="33"/>
      <c r="O6326" s="33"/>
      <c r="P6326" s="33"/>
      <c r="Q6326" s="33"/>
      <c r="R6326" s="33"/>
      <c r="S6326" s="34" t="str">
        <f t="shared" si="1163"/>
        <v/>
      </c>
      <c r="T6326" s="35">
        <f t="shared" si="1164"/>
        <v>0</v>
      </c>
      <c r="U6326" s="36" t="e">
        <f>INDEX([1]ราคาที่ดิน!$B:$G,MATCH($C6326,[1]ราคาที่ดิน!$A:$A,0),MATCH($B6326,[1]ราคาที่ดิน!$B$1:$G$1,0))</f>
        <v>#N/A</v>
      </c>
      <c r="V6326" s="37" t="e">
        <f t="shared" si="1165"/>
        <v>#N/A</v>
      </c>
    </row>
    <row r="6327" spans="1:22" s="5" customFormat="1" ht="24" customHeight="1" x14ac:dyDescent="0.2">
      <c r="A6327" s="31">
        <v>6312</v>
      </c>
      <c r="B6327" s="31"/>
      <c r="C6327" s="31"/>
      <c r="D6327" s="31"/>
      <c r="E6327" s="31"/>
      <c r="F6327" s="31"/>
      <c r="G6327" s="32"/>
      <c r="H6327" s="31"/>
      <c r="I6327" s="31"/>
      <c r="J6327" s="31"/>
      <c r="K6327" s="31"/>
      <c r="L6327" s="31"/>
      <c r="M6327" s="31"/>
      <c r="N6327" s="33"/>
      <c r="O6327" s="33"/>
      <c r="P6327" s="33"/>
      <c r="Q6327" s="33"/>
      <c r="R6327" s="33"/>
      <c r="S6327" s="34" t="str">
        <f t="shared" si="1163"/>
        <v/>
      </c>
      <c r="T6327" s="35">
        <f t="shared" si="1164"/>
        <v>0</v>
      </c>
      <c r="U6327" s="36" t="e">
        <f>INDEX([1]ราคาที่ดิน!$B:$G,MATCH($C6327,[1]ราคาที่ดิน!$A:$A,0),MATCH($B6327,[1]ราคาที่ดิน!$B$1:$G$1,0))</f>
        <v>#N/A</v>
      </c>
      <c r="V6327" s="37" t="e">
        <f t="shared" si="1165"/>
        <v>#N/A</v>
      </c>
    </row>
    <row r="6328" spans="1:22" s="5" customFormat="1" ht="24" customHeight="1" x14ac:dyDescent="0.2">
      <c r="A6328" s="31">
        <v>6313</v>
      </c>
      <c r="B6328" s="31"/>
      <c r="C6328" s="31"/>
      <c r="D6328" s="31"/>
      <c r="E6328" s="31"/>
      <c r="F6328" s="31"/>
      <c r="G6328" s="32"/>
      <c r="H6328" s="31"/>
      <c r="I6328" s="31"/>
      <c r="J6328" s="31"/>
      <c r="K6328" s="31"/>
      <c r="L6328" s="31"/>
      <c r="M6328" s="31"/>
      <c r="N6328" s="33"/>
      <c r="O6328" s="33"/>
      <c r="P6328" s="33"/>
      <c r="Q6328" s="33"/>
      <c r="R6328" s="33"/>
      <c r="S6328" s="34" t="str">
        <f t="shared" si="1163"/>
        <v/>
      </c>
      <c r="T6328" s="35">
        <f t="shared" si="1164"/>
        <v>0</v>
      </c>
      <c r="U6328" s="36" t="e">
        <f>INDEX([1]ราคาที่ดิน!$B:$G,MATCH($C6328,[1]ราคาที่ดิน!$A:$A,0),MATCH($B6328,[1]ราคาที่ดิน!$B$1:$G$1,0))</f>
        <v>#N/A</v>
      </c>
      <c r="V6328" s="37" t="e">
        <f t="shared" si="1165"/>
        <v>#N/A</v>
      </c>
    </row>
    <row r="6329" spans="1:22" s="5" customFormat="1" ht="24" customHeight="1" x14ac:dyDescent="0.2">
      <c r="A6329" s="31">
        <v>6314</v>
      </c>
      <c r="B6329" s="31"/>
      <c r="C6329" s="31"/>
      <c r="D6329" s="31"/>
      <c r="E6329" s="31"/>
      <c r="F6329" s="31"/>
      <c r="G6329" s="32"/>
      <c r="H6329" s="31"/>
      <c r="I6329" s="31"/>
      <c r="J6329" s="31"/>
      <c r="K6329" s="31"/>
      <c r="L6329" s="31"/>
      <c r="M6329" s="31"/>
      <c r="N6329" s="33"/>
      <c r="O6329" s="33"/>
      <c r="P6329" s="33"/>
      <c r="Q6329" s="33"/>
      <c r="R6329" s="33"/>
      <c r="S6329" s="34" t="str">
        <f t="shared" si="1163"/>
        <v/>
      </c>
      <c r="T6329" s="35">
        <f t="shared" si="1164"/>
        <v>0</v>
      </c>
      <c r="U6329" s="36" t="e">
        <f>INDEX([1]ราคาที่ดิน!$B:$G,MATCH($C6329,[1]ราคาที่ดิน!$A:$A,0),MATCH($B6329,[1]ราคาที่ดิน!$B$1:$G$1,0))</f>
        <v>#N/A</v>
      </c>
      <c r="V6329" s="37" t="e">
        <f t="shared" si="1165"/>
        <v>#N/A</v>
      </c>
    </row>
    <row r="6330" spans="1:22" s="5" customFormat="1" ht="24" customHeight="1" x14ac:dyDescent="0.2">
      <c r="A6330" s="31">
        <v>6315</v>
      </c>
      <c r="B6330" s="31"/>
      <c r="C6330" s="31"/>
      <c r="D6330" s="31"/>
      <c r="E6330" s="31"/>
      <c r="F6330" s="31"/>
      <c r="G6330" s="32"/>
      <c r="H6330" s="31"/>
      <c r="I6330" s="31"/>
      <c r="J6330" s="31"/>
      <c r="K6330" s="31"/>
      <c r="L6330" s="31"/>
      <c r="M6330" s="31"/>
      <c r="N6330" s="33"/>
      <c r="O6330" s="33"/>
      <c r="P6330" s="33"/>
      <c r="Q6330" s="33"/>
      <c r="R6330" s="33"/>
      <c r="S6330" s="34" t="str">
        <f t="shared" si="1163"/>
        <v/>
      </c>
      <c r="T6330" s="35">
        <f t="shared" si="1164"/>
        <v>0</v>
      </c>
      <c r="U6330" s="36" t="e">
        <f>INDEX([1]ราคาที่ดิน!$B:$G,MATCH($C6330,[1]ราคาที่ดิน!$A:$A,0),MATCH($B6330,[1]ราคาที่ดิน!$B$1:$G$1,0))</f>
        <v>#N/A</v>
      </c>
      <c r="V6330" s="37" t="e">
        <f t="shared" si="1165"/>
        <v>#N/A</v>
      </c>
    </row>
    <row r="6331" spans="1:22" s="5" customFormat="1" ht="24" customHeight="1" x14ac:dyDescent="0.2">
      <c r="A6331" s="31">
        <v>6316</v>
      </c>
      <c r="B6331" s="31"/>
      <c r="C6331" s="31"/>
      <c r="D6331" s="31"/>
      <c r="E6331" s="31"/>
      <c r="F6331" s="31"/>
      <c r="G6331" s="32"/>
      <c r="H6331" s="31"/>
      <c r="I6331" s="31"/>
      <c r="J6331" s="31"/>
      <c r="K6331" s="31"/>
      <c r="L6331" s="31"/>
      <c r="M6331" s="31"/>
      <c r="N6331" s="33"/>
      <c r="O6331" s="33"/>
      <c r="P6331" s="33"/>
      <c r="Q6331" s="33"/>
      <c r="R6331" s="33"/>
      <c r="S6331" s="34" t="str">
        <f t="shared" si="1163"/>
        <v/>
      </c>
      <c r="T6331" s="35">
        <f t="shared" si="1164"/>
        <v>0</v>
      </c>
      <c r="U6331" s="36" t="e">
        <f>INDEX([1]ราคาที่ดิน!$B:$G,MATCH($C6331,[1]ราคาที่ดิน!$A:$A,0),MATCH($B6331,[1]ราคาที่ดิน!$B$1:$G$1,0))</f>
        <v>#N/A</v>
      </c>
      <c r="V6331" s="37" t="e">
        <f t="shared" si="1165"/>
        <v>#N/A</v>
      </c>
    </row>
    <row r="6332" spans="1:22" s="5" customFormat="1" ht="24" customHeight="1" x14ac:dyDescent="0.2">
      <c r="A6332" s="31">
        <v>6317</v>
      </c>
      <c r="B6332" s="31"/>
      <c r="C6332" s="31"/>
      <c r="D6332" s="31"/>
      <c r="E6332" s="31"/>
      <c r="F6332" s="31"/>
      <c r="G6332" s="32"/>
      <c r="H6332" s="31"/>
      <c r="I6332" s="31"/>
      <c r="J6332" s="31"/>
      <c r="K6332" s="31"/>
      <c r="L6332" s="31"/>
      <c r="M6332" s="31"/>
      <c r="N6332" s="33"/>
      <c r="O6332" s="33"/>
      <c r="P6332" s="33"/>
      <c r="Q6332" s="33"/>
      <c r="R6332" s="33"/>
      <c r="S6332" s="34" t="str">
        <f t="shared" si="1163"/>
        <v/>
      </c>
      <c r="T6332" s="35">
        <f t="shared" si="1164"/>
        <v>0</v>
      </c>
      <c r="U6332" s="36" t="e">
        <f>INDEX([1]ราคาที่ดิน!$B:$G,MATCH($C6332,[1]ราคาที่ดิน!$A:$A,0),MATCH($B6332,[1]ราคาที่ดิน!$B$1:$G$1,0))</f>
        <v>#N/A</v>
      </c>
      <c r="V6332" s="37" t="e">
        <f t="shared" si="1165"/>
        <v>#N/A</v>
      </c>
    </row>
    <row r="6333" spans="1:22" s="5" customFormat="1" ht="24" customHeight="1" x14ac:dyDescent="0.2">
      <c r="A6333" s="31">
        <v>6318</v>
      </c>
      <c r="B6333" s="31"/>
      <c r="C6333" s="31"/>
      <c r="D6333" s="31"/>
      <c r="E6333" s="31"/>
      <c r="F6333" s="31"/>
      <c r="G6333" s="32"/>
      <c r="H6333" s="31"/>
      <c r="I6333" s="31"/>
      <c r="J6333" s="31"/>
      <c r="K6333" s="31"/>
      <c r="L6333" s="31"/>
      <c r="M6333" s="31"/>
      <c r="N6333" s="33"/>
      <c r="O6333" s="33"/>
      <c r="P6333" s="33"/>
      <c r="Q6333" s="33"/>
      <c r="R6333" s="33"/>
      <c r="S6333" s="34" t="str">
        <f t="shared" si="1163"/>
        <v/>
      </c>
      <c r="T6333" s="35">
        <f t="shared" si="1164"/>
        <v>0</v>
      </c>
      <c r="U6333" s="36" t="e">
        <f>INDEX([1]ราคาที่ดิน!$B:$G,MATCH($C6333,[1]ราคาที่ดิน!$A:$A,0),MATCH($B6333,[1]ราคาที่ดิน!$B$1:$G$1,0))</f>
        <v>#N/A</v>
      </c>
      <c r="V6333" s="37" t="e">
        <f t="shared" si="1165"/>
        <v>#N/A</v>
      </c>
    </row>
    <row r="6334" spans="1:22" s="5" customFormat="1" ht="24" customHeight="1" x14ac:dyDescent="0.2">
      <c r="A6334" s="31">
        <v>6319</v>
      </c>
      <c r="B6334" s="31"/>
      <c r="C6334" s="31"/>
      <c r="D6334" s="31"/>
      <c r="E6334" s="31"/>
      <c r="F6334" s="31"/>
      <c r="G6334" s="32"/>
      <c r="H6334" s="31"/>
      <c r="I6334" s="31"/>
      <c r="J6334" s="31"/>
      <c r="K6334" s="31"/>
      <c r="L6334" s="31"/>
      <c r="M6334" s="31"/>
      <c r="N6334" s="33"/>
      <c r="O6334" s="33"/>
      <c r="P6334" s="33"/>
      <c r="Q6334" s="33"/>
      <c r="R6334" s="33"/>
      <c r="S6334" s="34" t="str">
        <f t="shared" si="1163"/>
        <v/>
      </c>
      <c r="T6334" s="35">
        <f t="shared" si="1164"/>
        <v>0</v>
      </c>
      <c r="U6334" s="36" t="e">
        <f>INDEX([1]ราคาที่ดิน!$B:$G,MATCH($C6334,[1]ราคาที่ดิน!$A:$A,0),MATCH($B6334,[1]ราคาที่ดิน!$B$1:$G$1,0))</f>
        <v>#N/A</v>
      </c>
      <c r="V6334" s="37" t="e">
        <f t="shared" si="1165"/>
        <v>#N/A</v>
      </c>
    </row>
    <row r="6335" spans="1:22" s="5" customFormat="1" ht="24" customHeight="1" x14ac:dyDescent="0.2">
      <c r="A6335" s="31">
        <v>6320</v>
      </c>
      <c r="B6335" s="31"/>
      <c r="C6335" s="31"/>
      <c r="D6335" s="31"/>
      <c r="E6335" s="31"/>
      <c r="F6335" s="31"/>
      <c r="G6335" s="32"/>
      <c r="H6335" s="31"/>
      <c r="I6335" s="31"/>
      <c r="J6335" s="31"/>
      <c r="K6335" s="31"/>
      <c r="L6335" s="31"/>
      <c r="M6335" s="31"/>
      <c r="N6335" s="33"/>
      <c r="O6335" s="33"/>
      <c r="P6335" s="33"/>
      <c r="Q6335" s="33"/>
      <c r="R6335" s="33"/>
      <c r="S6335" s="34" t="str">
        <f t="shared" si="1163"/>
        <v/>
      </c>
      <c r="T6335" s="35">
        <f t="shared" si="1164"/>
        <v>0</v>
      </c>
      <c r="U6335" s="36" t="e">
        <f>INDEX([1]ราคาที่ดิน!$B:$G,MATCH($C6335,[1]ราคาที่ดิน!$A:$A,0),MATCH($B6335,[1]ราคาที่ดิน!$B$1:$G$1,0))</f>
        <v>#N/A</v>
      </c>
      <c r="V6335" s="37" t="e">
        <f t="shared" si="1165"/>
        <v>#N/A</v>
      </c>
    </row>
    <row r="6336" spans="1:22" s="5" customFormat="1" ht="24" customHeight="1" x14ac:dyDescent="0.2">
      <c r="A6336" s="31">
        <v>6321</v>
      </c>
      <c r="B6336" s="31"/>
      <c r="C6336" s="31"/>
      <c r="D6336" s="31"/>
      <c r="E6336" s="31"/>
      <c r="F6336" s="31"/>
      <c r="G6336" s="32"/>
      <c r="H6336" s="31"/>
      <c r="I6336" s="31"/>
      <c r="J6336" s="31"/>
      <c r="K6336" s="31"/>
      <c r="L6336" s="31"/>
      <c r="M6336" s="31"/>
      <c r="N6336" s="33"/>
      <c r="O6336" s="33"/>
      <c r="P6336" s="33"/>
      <c r="Q6336" s="33"/>
      <c r="R6336" s="33"/>
      <c r="S6336" s="34" t="str">
        <f t="shared" si="1163"/>
        <v/>
      </c>
      <c r="T6336" s="35">
        <f t="shared" si="1164"/>
        <v>0</v>
      </c>
      <c r="U6336" s="36" t="e">
        <f>INDEX([1]ราคาที่ดิน!$B:$G,MATCH($C6336,[1]ราคาที่ดิน!$A:$A,0),MATCH($B6336,[1]ราคาที่ดิน!$B$1:$G$1,0))</f>
        <v>#N/A</v>
      </c>
      <c r="V6336" s="37" t="e">
        <f t="shared" si="1165"/>
        <v>#N/A</v>
      </c>
    </row>
    <row r="6337" spans="1:22" s="5" customFormat="1" ht="24" customHeight="1" x14ac:dyDescent="0.2">
      <c r="A6337" s="31">
        <v>6322</v>
      </c>
      <c r="B6337" s="31"/>
      <c r="C6337" s="31"/>
      <c r="D6337" s="31"/>
      <c r="E6337" s="31"/>
      <c r="F6337" s="31"/>
      <c r="G6337" s="32"/>
      <c r="H6337" s="31"/>
      <c r="I6337" s="31"/>
      <c r="J6337" s="31"/>
      <c r="K6337" s="31"/>
      <c r="L6337" s="31"/>
      <c r="M6337" s="31"/>
      <c r="N6337" s="33"/>
      <c r="O6337" s="33"/>
      <c r="P6337" s="33"/>
      <c r="Q6337" s="33"/>
      <c r="R6337" s="33"/>
      <c r="S6337" s="34" t="str">
        <f t="shared" si="1163"/>
        <v/>
      </c>
      <c r="T6337" s="35">
        <f t="shared" si="1164"/>
        <v>0</v>
      </c>
      <c r="U6337" s="36" t="e">
        <f>INDEX([1]ราคาที่ดิน!$B:$G,MATCH($C6337,[1]ราคาที่ดิน!$A:$A,0),MATCH($B6337,[1]ราคาที่ดิน!$B$1:$G$1,0))</f>
        <v>#N/A</v>
      </c>
      <c r="V6337" s="37" t="e">
        <f t="shared" si="1165"/>
        <v>#N/A</v>
      </c>
    </row>
    <row r="6338" spans="1:22" s="5" customFormat="1" ht="24" customHeight="1" x14ac:dyDescent="0.2">
      <c r="A6338" s="31">
        <v>6323</v>
      </c>
      <c r="B6338" s="31"/>
      <c r="C6338" s="31"/>
      <c r="D6338" s="31"/>
      <c r="E6338" s="31"/>
      <c r="F6338" s="31"/>
      <c r="G6338" s="32"/>
      <c r="H6338" s="31"/>
      <c r="I6338" s="31"/>
      <c r="J6338" s="31"/>
      <c r="K6338" s="31"/>
      <c r="L6338" s="31"/>
      <c r="M6338" s="31"/>
      <c r="N6338" s="33"/>
      <c r="O6338" s="33"/>
      <c r="P6338" s="33"/>
      <c r="Q6338" s="33"/>
      <c r="R6338" s="33"/>
      <c r="S6338" s="34" t="str">
        <f t="shared" si="1163"/>
        <v/>
      </c>
      <c r="T6338" s="35">
        <f t="shared" si="1164"/>
        <v>0</v>
      </c>
      <c r="U6338" s="36" t="e">
        <f>INDEX([1]ราคาที่ดิน!$B:$G,MATCH($C6338,[1]ราคาที่ดิน!$A:$A,0),MATCH($B6338,[1]ราคาที่ดิน!$B$1:$G$1,0))</f>
        <v>#N/A</v>
      </c>
      <c r="V6338" s="37" t="e">
        <f t="shared" si="1165"/>
        <v>#N/A</v>
      </c>
    </row>
    <row r="6339" spans="1:22" s="5" customFormat="1" ht="24" customHeight="1" x14ac:dyDescent="0.2">
      <c r="A6339" s="31">
        <v>6324</v>
      </c>
      <c r="B6339" s="31"/>
      <c r="C6339" s="31"/>
      <c r="D6339" s="31"/>
      <c r="E6339" s="31"/>
      <c r="F6339" s="31"/>
      <c r="G6339" s="32"/>
      <c r="H6339" s="31"/>
      <c r="I6339" s="31"/>
      <c r="J6339" s="31"/>
      <c r="K6339" s="31"/>
      <c r="L6339" s="31"/>
      <c r="M6339" s="31"/>
      <c r="N6339" s="33"/>
      <c r="O6339" s="33"/>
      <c r="P6339" s="33"/>
      <c r="Q6339" s="33"/>
      <c r="R6339" s="33"/>
      <c r="S6339" s="34" t="str">
        <f t="shared" si="1163"/>
        <v/>
      </c>
      <c r="T6339" s="35">
        <f t="shared" si="1164"/>
        <v>0</v>
      </c>
      <c r="U6339" s="36" t="e">
        <f>INDEX([1]ราคาที่ดิน!$B:$G,MATCH($C6339,[1]ราคาที่ดิน!$A:$A,0),MATCH($B6339,[1]ราคาที่ดิน!$B$1:$G$1,0))</f>
        <v>#N/A</v>
      </c>
      <c r="V6339" s="37" t="e">
        <f t="shared" si="1165"/>
        <v>#N/A</v>
      </c>
    </row>
    <row r="6340" spans="1:22" s="5" customFormat="1" ht="24" customHeight="1" x14ac:dyDescent="0.2">
      <c r="A6340" s="31">
        <v>6325</v>
      </c>
      <c r="B6340" s="31"/>
      <c r="C6340" s="31"/>
      <c r="D6340" s="31"/>
      <c r="E6340" s="31"/>
      <c r="F6340" s="31"/>
      <c r="G6340" s="32"/>
      <c r="H6340" s="31"/>
      <c r="I6340" s="31"/>
      <c r="J6340" s="31"/>
      <c r="K6340" s="31"/>
      <c r="L6340" s="31"/>
      <c r="M6340" s="31"/>
      <c r="N6340" s="33"/>
      <c r="O6340" s="33"/>
      <c r="P6340" s="33"/>
      <c r="Q6340" s="33"/>
      <c r="R6340" s="33"/>
      <c r="S6340" s="34" t="str">
        <f t="shared" si="1163"/>
        <v/>
      </c>
      <c r="T6340" s="35">
        <f t="shared" si="1164"/>
        <v>0</v>
      </c>
      <c r="U6340" s="36" t="e">
        <f>INDEX([1]ราคาที่ดิน!$B:$G,MATCH($C6340,[1]ราคาที่ดิน!$A:$A,0),MATCH($B6340,[1]ราคาที่ดิน!$B$1:$G$1,0))</f>
        <v>#N/A</v>
      </c>
      <c r="V6340" s="37" t="e">
        <f t="shared" si="1165"/>
        <v>#N/A</v>
      </c>
    </row>
    <row r="6341" spans="1:22" s="5" customFormat="1" ht="24" customHeight="1" x14ac:dyDescent="0.2">
      <c r="A6341" s="31">
        <v>6326</v>
      </c>
      <c r="B6341" s="31"/>
      <c r="C6341" s="31"/>
      <c r="D6341" s="31"/>
      <c r="E6341" s="31"/>
      <c r="F6341" s="31"/>
      <c r="G6341" s="32"/>
      <c r="H6341" s="31"/>
      <c r="I6341" s="31"/>
      <c r="J6341" s="31"/>
      <c r="K6341" s="31"/>
      <c r="L6341" s="31"/>
      <c r="M6341" s="31"/>
      <c r="N6341" s="33"/>
      <c r="O6341" s="33"/>
      <c r="P6341" s="33"/>
      <c r="Q6341" s="33"/>
      <c r="R6341" s="33"/>
      <c r="S6341" s="34" t="str">
        <f t="shared" si="1163"/>
        <v/>
      </c>
      <c r="T6341" s="35">
        <f t="shared" si="1164"/>
        <v>0</v>
      </c>
      <c r="U6341" s="36" t="e">
        <f>INDEX([1]ราคาที่ดิน!$B:$G,MATCH($C6341,[1]ราคาที่ดิน!$A:$A,0),MATCH($B6341,[1]ราคาที่ดิน!$B$1:$G$1,0))</f>
        <v>#N/A</v>
      </c>
      <c r="V6341" s="37" t="e">
        <f t="shared" si="1165"/>
        <v>#N/A</v>
      </c>
    </row>
    <row r="6342" spans="1:22" s="5" customFormat="1" ht="24" customHeight="1" x14ac:dyDescent="0.2">
      <c r="A6342" s="31">
        <v>6327</v>
      </c>
      <c r="B6342" s="31"/>
      <c r="C6342" s="31"/>
      <c r="D6342" s="31"/>
      <c r="E6342" s="31"/>
      <c r="F6342" s="31"/>
      <c r="G6342" s="32"/>
      <c r="H6342" s="31"/>
      <c r="I6342" s="31"/>
      <c r="J6342" s="31"/>
      <c r="K6342" s="31"/>
      <c r="L6342" s="31"/>
      <c r="M6342" s="31"/>
      <c r="N6342" s="33"/>
      <c r="O6342" s="33"/>
      <c r="P6342" s="33"/>
      <c r="Q6342" s="33"/>
      <c r="R6342" s="33"/>
      <c r="S6342" s="34" t="str">
        <f t="shared" si="1163"/>
        <v/>
      </c>
      <c r="T6342" s="35">
        <f t="shared" si="1164"/>
        <v>0</v>
      </c>
      <c r="U6342" s="36" t="e">
        <f>INDEX([1]ราคาที่ดิน!$B:$G,MATCH($C6342,[1]ราคาที่ดิน!$A:$A,0),MATCH($B6342,[1]ราคาที่ดิน!$B$1:$G$1,0))</f>
        <v>#N/A</v>
      </c>
      <c r="V6342" s="37" t="e">
        <f t="shared" si="1165"/>
        <v>#N/A</v>
      </c>
    </row>
    <row r="6343" spans="1:22" s="5" customFormat="1" ht="24" customHeight="1" x14ac:dyDescent="0.2">
      <c r="A6343" s="31">
        <v>6328</v>
      </c>
      <c r="B6343" s="31"/>
      <c r="C6343" s="31"/>
      <c r="D6343" s="31"/>
      <c r="E6343" s="31"/>
      <c r="F6343" s="31"/>
      <c r="G6343" s="32"/>
      <c r="H6343" s="31"/>
      <c r="I6343" s="31"/>
      <c r="J6343" s="31"/>
      <c r="K6343" s="31"/>
      <c r="L6343" s="31"/>
      <c r="M6343" s="31"/>
      <c r="N6343" s="33"/>
      <c r="O6343" s="33"/>
      <c r="P6343" s="33"/>
      <c r="Q6343" s="33"/>
      <c r="R6343" s="33"/>
      <c r="S6343" s="34" t="str">
        <f t="shared" si="1163"/>
        <v/>
      </c>
      <c r="T6343" s="35">
        <f t="shared" si="1164"/>
        <v>0</v>
      </c>
      <c r="U6343" s="36" t="e">
        <f>INDEX([1]ราคาที่ดิน!$B:$G,MATCH($C6343,[1]ราคาที่ดิน!$A:$A,0),MATCH($B6343,[1]ราคาที่ดิน!$B$1:$G$1,0))</f>
        <v>#N/A</v>
      </c>
      <c r="V6343" s="37" t="e">
        <f t="shared" si="1165"/>
        <v>#N/A</v>
      </c>
    </row>
    <row r="6344" spans="1:22" s="5" customFormat="1" ht="24" customHeight="1" x14ac:dyDescent="0.2">
      <c r="A6344" s="31">
        <v>6329</v>
      </c>
      <c r="B6344" s="31"/>
      <c r="C6344" s="31"/>
      <c r="D6344" s="31"/>
      <c r="E6344" s="31"/>
      <c r="F6344" s="31"/>
      <c r="G6344" s="32"/>
      <c r="H6344" s="31"/>
      <c r="I6344" s="31"/>
      <c r="J6344" s="31"/>
      <c r="K6344" s="31"/>
      <c r="L6344" s="31"/>
      <c r="M6344" s="31"/>
      <c r="N6344" s="33"/>
      <c r="O6344" s="33"/>
      <c r="P6344" s="33"/>
      <c r="Q6344" s="33"/>
      <c r="R6344" s="33"/>
      <c r="S6344" s="34" t="str">
        <f t="shared" si="1163"/>
        <v/>
      </c>
      <c r="T6344" s="35">
        <f t="shared" si="1164"/>
        <v>0</v>
      </c>
      <c r="U6344" s="36" t="e">
        <f>INDEX([1]ราคาที่ดิน!$B:$G,MATCH($C6344,[1]ราคาที่ดิน!$A:$A,0),MATCH($B6344,[1]ราคาที่ดิน!$B$1:$G$1,0))</f>
        <v>#N/A</v>
      </c>
      <c r="V6344" s="37" t="e">
        <f t="shared" si="1165"/>
        <v>#N/A</v>
      </c>
    </row>
    <row r="6345" spans="1:22" s="5" customFormat="1" ht="24" customHeight="1" x14ac:dyDescent="0.2">
      <c r="A6345" s="31">
        <v>6330</v>
      </c>
      <c r="B6345" s="31"/>
      <c r="C6345" s="31"/>
      <c r="D6345" s="31"/>
      <c r="E6345" s="31"/>
      <c r="F6345" s="31"/>
      <c r="G6345" s="32"/>
      <c r="H6345" s="31"/>
      <c r="I6345" s="31"/>
      <c r="J6345" s="31"/>
      <c r="K6345" s="31"/>
      <c r="L6345" s="31"/>
      <c r="M6345" s="31"/>
      <c r="N6345" s="33"/>
      <c r="O6345" s="33"/>
      <c r="P6345" s="33"/>
      <c r="Q6345" s="33"/>
      <c r="R6345" s="33"/>
      <c r="S6345" s="34" t="str">
        <f t="shared" si="1163"/>
        <v/>
      </c>
      <c r="T6345" s="35">
        <f t="shared" si="1164"/>
        <v>0</v>
      </c>
      <c r="U6345" s="36" t="e">
        <f>INDEX([1]ราคาที่ดิน!$B:$G,MATCH($C6345,[1]ราคาที่ดิน!$A:$A,0),MATCH($B6345,[1]ราคาที่ดิน!$B$1:$G$1,0))</f>
        <v>#N/A</v>
      </c>
      <c r="V6345" s="37" t="e">
        <f t="shared" si="1165"/>
        <v>#N/A</v>
      </c>
    </row>
    <row r="6346" spans="1:22" s="5" customFormat="1" ht="24" customHeight="1" x14ac:dyDescent="0.2">
      <c r="A6346" s="31">
        <v>6331</v>
      </c>
      <c r="B6346" s="31"/>
      <c r="C6346" s="31"/>
      <c r="D6346" s="31"/>
      <c r="E6346" s="31"/>
      <c r="F6346" s="31"/>
      <c r="G6346" s="32"/>
      <c r="H6346" s="31"/>
      <c r="I6346" s="31"/>
      <c r="J6346" s="31"/>
      <c r="K6346" s="31"/>
      <c r="L6346" s="31"/>
      <c r="M6346" s="31"/>
      <c r="N6346" s="33"/>
      <c r="O6346" s="33"/>
      <c r="P6346" s="33"/>
      <c r="Q6346" s="33"/>
      <c r="R6346" s="33"/>
      <c r="S6346" s="34" t="str">
        <f t="shared" si="1163"/>
        <v/>
      </c>
      <c r="T6346" s="35">
        <f t="shared" si="1164"/>
        <v>0</v>
      </c>
      <c r="U6346" s="36" t="e">
        <f>INDEX([1]ราคาที่ดิน!$B:$G,MATCH($C6346,[1]ราคาที่ดิน!$A:$A,0),MATCH($B6346,[1]ราคาที่ดิน!$B$1:$G$1,0))</f>
        <v>#N/A</v>
      </c>
      <c r="V6346" s="37" t="e">
        <f t="shared" si="1165"/>
        <v>#N/A</v>
      </c>
    </row>
    <row r="6347" spans="1:22" s="5" customFormat="1" ht="24" customHeight="1" x14ac:dyDescent="0.2">
      <c r="A6347" s="31">
        <v>6332</v>
      </c>
      <c r="B6347" s="31"/>
      <c r="C6347" s="31"/>
      <c r="D6347" s="31"/>
      <c r="E6347" s="31"/>
      <c r="F6347" s="31"/>
      <c r="G6347" s="32"/>
      <c r="H6347" s="31"/>
      <c r="I6347" s="31"/>
      <c r="J6347" s="31"/>
      <c r="K6347" s="31"/>
      <c r="L6347" s="31"/>
      <c r="M6347" s="31"/>
      <c r="N6347" s="33"/>
      <c r="O6347" s="33"/>
      <c r="P6347" s="33"/>
      <c r="Q6347" s="33"/>
      <c r="R6347" s="33"/>
      <c r="S6347" s="34" t="str">
        <f t="shared" si="1163"/>
        <v/>
      </c>
      <c r="T6347" s="35">
        <f t="shared" si="1164"/>
        <v>0</v>
      </c>
      <c r="U6347" s="36" t="e">
        <f>INDEX([1]ราคาที่ดิน!$B:$G,MATCH($C6347,[1]ราคาที่ดิน!$A:$A,0),MATCH($B6347,[1]ราคาที่ดิน!$B$1:$G$1,0))</f>
        <v>#N/A</v>
      </c>
      <c r="V6347" s="37" t="e">
        <f t="shared" si="1165"/>
        <v>#N/A</v>
      </c>
    </row>
    <row r="6348" spans="1:22" s="5" customFormat="1" ht="24" customHeight="1" x14ac:dyDescent="0.2">
      <c r="A6348" s="31">
        <v>6333</v>
      </c>
      <c r="B6348" s="31"/>
      <c r="C6348" s="31"/>
      <c r="D6348" s="31"/>
      <c r="E6348" s="31"/>
      <c r="F6348" s="31"/>
      <c r="G6348" s="32"/>
      <c r="H6348" s="31"/>
      <c r="I6348" s="31"/>
      <c r="J6348" s="31"/>
      <c r="K6348" s="31"/>
      <c r="L6348" s="31"/>
      <c r="M6348" s="31"/>
      <c r="N6348" s="33"/>
      <c r="O6348" s="33"/>
      <c r="P6348" s="33"/>
      <c r="Q6348" s="33"/>
      <c r="R6348" s="33"/>
      <c r="S6348" s="34" t="str">
        <f t="shared" si="1163"/>
        <v/>
      </c>
      <c r="T6348" s="35">
        <f t="shared" si="1164"/>
        <v>0</v>
      </c>
      <c r="U6348" s="36" t="e">
        <f>INDEX([1]ราคาที่ดิน!$B:$G,MATCH($C6348,[1]ราคาที่ดิน!$A:$A,0),MATCH($B6348,[1]ราคาที่ดิน!$B$1:$G$1,0))</f>
        <v>#N/A</v>
      </c>
      <c r="V6348" s="37" t="e">
        <f t="shared" si="1165"/>
        <v>#N/A</v>
      </c>
    </row>
    <row r="6349" spans="1:22" s="5" customFormat="1" ht="24" customHeight="1" x14ac:dyDescent="0.2">
      <c r="A6349" s="31">
        <v>6334</v>
      </c>
      <c r="B6349" s="31"/>
      <c r="C6349" s="31"/>
      <c r="D6349" s="31"/>
      <c r="E6349" s="31"/>
      <c r="F6349" s="31"/>
      <c r="G6349" s="32"/>
      <c r="H6349" s="31"/>
      <c r="I6349" s="31"/>
      <c r="J6349" s="31"/>
      <c r="K6349" s="31"/>
      <c r="L6349" s="31"/>
      <c r="M6349" s="31"/>
      <c r="N6349" s="33"/>
      <c r="O6349" s="33"/>
      <c r="P6349" s="33"/>
      <c r="Q6349" s="33"/>
      <c r="R6349" s="33"/>
      <c r="S6349" s="34" t="str">
        <f t="shared" si="1163"/>
        <v/>
      </c>
      <c r="T6349" s="35">
        <f t="shared" si="1164"/>
        <v>0</v>
      </c>
      <c r="U6349" s="36" t="e">
        <f>INDEX([1]ราคาที่ดิน!$B:$G,MATCH($C6349,[1]ราคาที่ดิน!$A:$A,0),MATCH($B6349,[1]ราคาที่ดิน!$B$1:$G$1,0))</f>
        <v>#N/A</v>
      </c>
      <c r="V6349" s="37" t="e">
        <f t="shared" si="1165"/>
        <v>#N/A</v>
      </c>
    </row>
    <row r="6350" spans="1:22" s="5" customFormat="1" ht="24" customHeight="1" x14ac:dyDescent="0.2">
      <c r="A6350" s="31">
        <v>6335</v>
      </c>
      <c r="B6350" s="31"/>
      <c r="C6350" s="31"/>
      <c r="D6350" s="31"/>
      <c r="E6350" s="31"/>
      <c r="F6350" s="31"/>
      <c r="G6350" s="32"/>
      <c r="H6350" s="31"/>
      <c r="I6350" s="31"/>
      <c r="J6350" s="31"/>
      <c r="K6350" s="31"/>
      <c r="L6350" s="31"/>
      <c r="M6350" s="31"/>
      <c r="N6350" s="33"/>
      <c r="O6350" s="33"/>
      <c r="P6350" s="33"/>
      <c r="Q6350" s="33"/>
      <c r="R6350" s="33"/>
      <c r="S6350" s="34" t="str">
        <f t="shared" si="1163"/>
        <v/>
      </c>
      <c r="T6350" s="35">
        <f t="shared" si="1164"/>
        <v>0</v>
      </c>
      <c r="U6350" s="36" t="e">
        <f>INDEX([1]ราคาที่ดิน!$B:$G,MATCH($C6350,[1]ราคาที่ดิน!$A:$A,0),MATCH($B6350,[1]ราคาที่ดิน!$B$1:$G$1,0))</f>
        <v>#N/A</v>
      </c>
      <c r="V6350" s="37" t="e">
        <f t="shared" si="1165"/>
        <v>#N/A</v>
      </c>
    </row>
    <row r="6351" spans="1:22" s="5" customFormat="1" ht="24" customHeight="1" x14ac:dyDescent="0.2">
      <c r="A6351" s="31">
        <v>6336</v>
      </c>
      <c r="B6351" s="31"/>
      <c r="C6351" s="31"/>
      <c r="D6351" s="31"/>
      <c r="E6351" s="31"/>
      <c r="F6351" s="31"/>
      <c r="G6351" s="32"/>
      <c r="H6351" s="31"/>
      <c r="I6351" s="31"/>
      <c r="J6351" s="31"/>
      <c r="K6351" s="31"/>
      <c r="L6351" s="31"/>
      <c r="M6351" s="31"/>
      <c r="N6351" s="33"/>
      <c r="O6351" s="33"/>
      <c r="P6351" s="33"/>
      <c r="Q6351" s="33"/>
      <c r="R6351" s="33"/>
      <c r="S6351" s="34" t="str">
        <f t="shared" ref="S6351:S6414" si="1166">IF(N6351&gt;=1,"1",IF(O6351&gt;=1,"2",IF(P6351&gt;=1,"3",IF(Q6351&gt;=1,"4",IF(R6351&gt;=1,"5","")))))</f>
        <v/>
      </c>
      <c r="T6351" s="35">
        <f t="shared" ref="T6351:T6414" si="1167">N6351+O6351+P6351+Q6351+R6351</f>
        <v>0</v>
      </c>
      <c r="U6351" s="36" t="e">
        <f>INDEX([1]ราคาที่ดิน!$B:$G,MATCH($C6351,[1]ราคาที่ดิน!$A:$A,0),MATCH($B6351,[1]ราคาที่ดิน!$B$1:$G$1,0))</f>
        <v>#N/A</v>
      </c>
      <c r="V6351" s="37" t="e">
        <f t="shared" si="1165"/>
        <v>#N/A</v>
      </c>
    </row>
    <row r="6352" spans="1:22" s="5" customFormat="1" ht="24" customHeight="1" x14ac:dyDescent="0.2">
      <c r="A6352" s="31">
        <v>6337</v>
      </c>
      <c r="B6352" s="31"/>
      <c r="C6352" s="31"/>
      <c r="D6352" s="31"/>
      <c r="E6352" s="31"/>
      <c r="F6352" s="31"/>
      <c r="G6352" s="32"/>
      <c r="H6352" s="31"/>
      <c r="I6352" s="31"/>
      <c r="J6352" s="31"/>
      <c r="K6352" s="31"/>
      <c r="L6352" s="31"/>
      <c r="M6352" s="31"/>
      <c r="N6352" s="33"/>
      <c r="O6352" s="33"/>
      <c r="P6352" s="33"/>
      <c r="Q6352" s="33"/>
      <c r="R6352" s="33"/>
      <c r="S6352" s="34" t="str">
        <f t="shared" si="1166"/>
        <v/>
      </c>
      <c r="T6352" s="35">
        <f t="shared" si="1167"/>
        <v>0</v>
      </c>
      <c r="U6352" s="36" t="e">
        <f>INDEX([1]ราคาที่ดิน!$B:$G,MATCH($C6352,[1]ราคาที่ดิน!$A:$A,0),MATCH($B6352,[1]ราคาที่ดิน!$B$1:$G$1,0))</f>
        <v>#N/A</v>
      </c>
      <c r="V6352" s="37" t="e">
        <f t="shared" si="1165"/>
        <v>#N/A</v>
      </c>
    </row>
    <row r="6353" spans="1:22" s="5" customFormat="1" ht="24" customHeight="1" x14ac:dyDescent="0.2">
      <c r="A6353" s="31">
        <v>6338</v>
      </c>
      <c r="B6353" s="31"/>
      <c r="C6353" s="31"/>
      <c r="D6353" s="31"/>
      <c r="E6353" s="31"/>
      <c r="F6353" s="31"/>
      <c r="G6353" s="32"/>
      <c r="H6353" s="31"/>
      <c r="I6353" s="31"/>
      <c r="J6353" s="31"/>
      <c r="K6353" s="31"/>
      <c r="L6353" s="31"/>
      <c r="M6353" s="31"/>
      <c r="N6353" s="33"/>
      <c r="O6353" s="33"/>
      <c r="P6353" s="33"/>
      <c r="Q6353" s="33"/>
      <c r="R6353" s="33"/>
      <c r="S6353" s="34" t="str">
        <f t="shared" si="1166"/>
        <v/>
      </c>
      <c r="T6353" s="35">
        <f t="shared" si="1167"/>
        <v>0</v>
      </c>
      <c r="U6353" s="36" t="e">
        <f>INDEX([1]ราคาที่ดิน!$B:$G,MATCH($C6353,[1]ราคาที่ดิน!$A:$A,0),MATCH($B6353,[1]ราคาที่ดิน!$B$1:$G$1,0))</f>
        <v>#N/A</v>
      </c>
      <c r="V6353" s="37" t="e">
        <f t="shared" si="1165"/>
        <v>#N/A</v>
      </c>
    </row>
    <row r="6354" spans="1:22" s="5" customFormat="1" ht="24" customHeight="1" x14ac:dyDescent="0.2">
      <c r="A6354" s="31">
        <v>6339</v>
      </c>
      <c r="B6354" s="31"/>
      <c r="C6354" s="31"/>
      <c r="D6354" s="31"/>
      <c r="E6354" s="31"/>
      <c r="F6354" s="31"/>
      <c r="G6354" s="32"/>
      <c r="H6354" s="31"/>
      <c r="I6354" s="31"/>
      <c r="J6354" s="31"/>
      <c r="K6354" s="31"/>
      <c r="L6354" s="31"/>
      <c r="M6354" s="31"/>
      <c r="N6354" s="33"/>
      <c r="O6354" s="33"/>
      <c r="P6354" s="33"/>
      <c r="Q6354" s="33"/>
      <c r="R6354" s="33"/>
      <c r="S6354" s="34" t="str">
        <f t="shared" si="1166"/>
        <v/>
      </c>
      <c r="T6354" s="35">
        <f t="shared" si="1167"/>
        <v>0</v>
      </c>
      <c r="U6354" s="36" t="e">
        <f>INDEX([1]ราคาที่ดิน!$B:$G,MATCH($C6354,[1]ราคาที่ดิน!$A:$A,0),MATCH($B6354,[1]ราคาที่ดิน!$B$1:$G$1,0))</f>
        <v>#N/A</v>
      </c>
      <c r="V6354" s="37" t="e">
        <f t="shared" si="1165"/>
        <v>#N/A</v>
      </c>
    </row>
    <row r="6355" spans="1:22" s="5" customFormat="1" ht="24" customHeight="1" x14ac:dyDescent="0.2">
      <c r="A6355" s="31">
        <v>6340</v>
      </c>
      <c r="B6355" s="31"/>
      <c r="C6355" s="31"/>
      <c r="D6355" s="31"/>
      <c r="E6355" s="31"/>
      <c r="F6355" s="31"/>
      <c r="G6355" s="32"/>
      <c r="H6355" s="31"/>
      <c r="I6355" s="31"/>
      <c r="J6355" s="31"/>
      <c r="K6355" s="31"/>
      <c r="L6355" s="31"/>
      <c r="M6355" s="31"/>
      <c r="N6355" s="33"/>
      <c r="O6355" s="33"/>
      <c r="P6355" s="33"/>
      <c r="Q6355" s="33"/>
      <c r="R6355" s="33"/>
      <c r="S6355" s="34" t="str">
        <f t="shared" si="1166"/>
        <v/>
      </c>
      <c r="T6355" s="35">
        <f t="shared" si="1167"/>
        <v>0</v>
      </c>
      <c r="U6355" s="36" t="e">
        <f>INDEX([1]ราคาที่ดิน!$B:$G,MATCH($C6355,[1]ราคาที่ดิน!$A:$A,0),MATCH($B6355,[1]ราคาที่ดิน!$B$1:$G$1,0))</f>
        <v>#N/A</v>
      </c>
      <c r="V6355" s="37" t="e">
        <f t="shared" ref="V6355:V6418" si="1168">$T6355*$U6355</f>
        <v>#N/A</v>
      </c>
    </row>
    <row r="6356" spans="1:22" s="5" customFormat="1" ht="24" customHeight="1" x14ac:dyDescent="0.2">
      <c r="A6356" s="31">
        <v>6341</v>
      </c>
      <c r="B6356" s="31"/>
      <c r="C6356" s="31"/>
      <c r="D6356" s="31"/>
      <c r="E6356" s="31"/>
      <c r="F6356" s="31"/>
      <c r="G6356" s="32"/>
      <c r="H6356" s="31"/>
      <c r="I6356" s="31"/>
      <c r="J6356" s="31"/>
      <c r="K6356" s="31"/>
      <c r="L6356" s="31"/>
      <c r="M6356" s="31"/>
      <c r="N6356" s="33"/>
      <c r="O6356" s="33"/>
      <c r="P6356" s="33"/>
      <c r="Q6356" s="33"/>
      <c r="R6356" s="33"/>
      <c r="S6356" s="34" t="str">
        <f t="shared" si="1166"/>
        <v/>
      </c>
      <c r="T6356" s="35">
        <f t="shared" si="1167"/>
        <v>0</v>
      </c>
      <c r="U6356" s="36" t="e">
        <f>INDEX([1]ราคาที่ดิน!$B:$G,MATCH($C6356,[1]ราคาที่ดิน!$A:$A,0),MATCH($B6356,[1]ราคาที่ดิน!$B$1:$G$1,0))</f>
        <v>#N/A</v>
      </c>
      <c r="V6356" s="37" t="e">
        <f t="shared" si="1168"/>
        <v>#N/A</v>
      </c>
    </row>
    <row r="6357" spans="1:22" s="5" customFormat="1" ht="24" customHeight="1" x14ac:dyDescent="0.2">
      <c r="A6357" s="31">
        <v>6342</v>
      </c>
      <c r="B6357" s="31"/>
      <c r="C6357" s="31"/>
      <c r="D6357" s="31"/>
      <c r="E6357" s="31"/>
      <c r="F6357" s="31"/>
      <c r="G6357" s="32"/>
      <c r="H6357" s="31"/>
      <c r="I6357" s="31"/>
      <c r="J6357" s="31"/>
      <c r="K6357" s="31"/>
      <c r="L6357" s="31"/>
      <c r="M6357" s="31"/>
      <c r="N6357" s="33"/>
      <c r="O6357" s="33"/>
      <c r="P6357" s="33"/>
      <c r="Q6357" s="33"/>
      <c r="R6357" s="33"/>
      <c r="S6357" s="34" t="str">
        <f t="shared" si="1166"/>
        <v/>
      </c>
      <c r="T6357" s="35">
        <f t="shared" si="1167"/>
        <v>0</v>
      </c>
      <c r="U6357" s="36" t="e">
        <f>INDEX([1]ราคาที่ดิน!$B:$G,MATCH($C6357,[1]ราคาที่ดิน!$A:$A,0),MATCH($B6357,[1]ราคาที่ดิน!$B$1:$G$1,0))</f>
        <v>#N/A</v>
      </c>
      <c r="V6357" s="37" t="e">
        <f t="shared" si="1168"/>
        <v>#N/A</v>
      </c>
    </row>
    <row r="6358" spans="1:22" s="5" customFormat="1" ht="24" customHeight="1" x14ac:dyDescent="0.2">
      <c r="A6358" s="31">
        <v>6343</v>
      </c>
      <c r="B6358" s="31"/>
      <c r="C6358" s="31"/>
      <c r="D6358" s="31"/>
      <c r="E6358" s="31"/>
      <c r="F6358" s="31"/>
      <c r="G6358" s="32"/>
      <c r="H6358" s="31"/>
      <c r="I6358" s="31"/>
      <c r="J6358" s="31"/>
      <c r="K6358" s="31"/>
      <c r="L6358" s="31"/>
      <c r="M6358" s="31"/>
      <c r="N6358" s="33"/>
      <c r="O6358" s="33"/>
      <c r="P6358" s="33"/>
      <c r="Q6358" s="33"/>
      <c r="R6358" s="33"/>
      <c r="S6358" s="34" t="str">
        <f t="shared" si="1166"/>
        <v/>
      </c>
      <c r="T6358" s="35">
        <f t="shared" si="1167"/>
        <v>0</v>
      </c>
      <c r="U6358" s="36" t="e">
        <f>INDEX([1]ราคาที่ดิน!$B:$G,MATCH($C6358,[1]ราคาที่ดิน!$A:$A,0),MATCH($B6358,[1]ราคาที่ดิน!$B$1:$G$1,0))</f>
        <v>#N/A</v>
      </c>
      <c r="V6358" s="37" t="e">
        <f t="shared" si="1168"/>
        <v>#N/A</v>
      </c>
    </row>
    <row r="6359" spans="1:22" s="5" customFormat="1" ht="24" customHeight="1" x14ac:dyDescent="0.2">
      <c r="A6359" s="31">
        <v>6344</v>
      </c>
      <c r="B6359" s="31"/>
      <c r="C6359" s="31"/>
      <c r="D6359" s="31"/>
      <c r="E6359" s="31"/>
      <c r="F6359" s="31"/>
      <c r="G6359" s="32"/>
      <c r="H6359" s="31"/>
      <c r="I6359" s="31"/>
      <c r="J6359" s="31"/>
      <c r="K6359" s="31"/>
      <c r="L6359" s="31"/>
      <c r="M6359" s="31"/>
      <c r="N6359" s="33"/>
      <c r="O6359" s="33"/>
      <c r="P6359" s="33"/>
      <c r="Q6359" s="33"/>
      <c r="R6359" s="33"/>
      <c r="S6359" s="34" t="str">
        <f t="shared" si="1166"/>
        <v/>
      </c>
      <c r="T6359" s="35">
        <f t="shared" si="1167"/>
        <v>0</v>
      </c>
      <c r="U6359" s="36" t="e">
        <f>INDEX([1]ราคาที่ดิน!$B:$G,MATCH($C6359,[1]ราคาที่ดิน!$A:$A,0),MATCH($B6359,[1]ราคาที่ดิน!$B$1:$G$1,0))</f>
        <v>#N/A</v>
      </c>
      <c r="V6359" s="37" t="e">
        <f t="shared" si="1168"/>
        <v>#N/A</v>
      </c>
    </row>
    <row r="6360" spans="1:22" s="5" customFormat="1" ht="24" customHeight="1" x14ac:dyDescent="0.2">
      <c r="A6360" s="31">
        <v>6345</v>
      </c>
      <c r="B6360" s="31"/>
      <c r="C6360" s="31"/>
      <c r="D6360" s="31"/>
      <c r="E6360" s="31"/>
      <c r="F6360" s="31"/>
      <c r="G6360" s="32"/>
      <c r="H6360" s="31"/>
      <c r="I6360" s="31"/>
      <c r="J6360" s="31"/>
      <c r="K6360" s="31"/>
      <c r="L6360" s="31"/>
      <c r="M6360" s="31"/>
      <c r="N6360" s="33"/>
      <c r="O6360" s="33"/>
      <c r="P6360" s="33"/>
      <c r="Q6360" s="33"/>
      <c r="R6360" s="33"/>
      <c r="S6360" s="34" t="str">
        <f t="shared" si="1166"/>
        <v/>
      </c>
      <c r="T6360" s="35">
        <f t="shared" si="1167"/>
        <v>0</v>
      </c>
      <c r="U6360" s="36" t="e">
        <f>INDEX([1]ราคาที่ดิน!$B:$G,MATCH($C6360,[1]ราคาที่ดิน!$A:$A,0),MATCH($B6360,[1]ราคาที่ดิน!$B$1:$G$1,0))</f>
        <v>#N/A</v>
      </c>
      <c r="V6360" s="37" t="e">
        <f t="shared" si="1168"/>
        <v>#N/A</v>
      </c>
    </row>
    <row r="6361" spans="1:22" s="5" customFormat="1" ht="24" customHeight="1" x14ac:dyDescent="0.2">
      <c r="A6361" s="31">
        <v>6346</v>
      </c>
      <c r="B6361" s="31"/>
      <c r="C6361" s="31"/>
      <c r="D6361" s="31"/>
      <c r="E6361" s="31"/>
      <c r="F6361" s="31"/>
      <c r="G6361" s="32"/>
      <c r="H6361" s="31"/>
      <c r="I6361" s="31"/>
      <c r="J6361" s="31"/>
      <c r="K6361" s="31"/>
      <c r="L6361" s="31"/>
      <c r="M6361" s="31"/>
      <c r="N6361" s="33"/>
      <c r="O6361" s="33"/>
      <c r="P6361" s="33"/>
      <c r="Q6361" s="33"/>
      <c r="R6361" s="33"/>
      <c r="S6361" s="34" t="str">
        <f t="shared" si="1166"/>
        <v/>
      </c>
      <c r="T6361" s="35">
        <f t="shared" si="1167"/>
        <v>0</v>
      </c>
      <c r="U6361" s="36" t="e">
        <f>INDEX([1]ราคาที่ดิน!$B:$G,MATCH($C6361,[1]ราคาที่ดิน!$A:$A,0),MATCH($B6361,[1]ราคาที่ดิน!$B$1:$G$1,0))</f>
        <v>#N/A</v>
      </c>
      <c r="V6361" s="37" t="e">
        <f t="shared" si="1168"/>
        <v>#N/A</v>
      </c>
    </row>
    <row r="6362" spans="1:22" s="5" customFormat="1" ht="24" customHeight="1" x14ac:dyDescent="0.2">
      <c r="A6362" s="31">
        <v>6347</v>
      </c>
      <c r="B6362" s="31"/>
      <c r="C6362" s="31"/>
      <c r="D6362" s="31"/>
      <c r="E6362" s="31"/>
      <c r="F6362" s="31"/>
      <c r="G6362" s="32"/>
      <c r="H6362" s="31"/>
      <c r="I6362" s="31"/>
      <c r="J6362" s="31"/>
      <c r="K6362" s="31"/>
      <c r="L6362" s="31"/>
      <c r="M6362" s="31"/>
      <c r="N6362" s="33"/>
      <c r="O6362" s="33"/>
      <c r="P6362" s="33"/>
      <c r="Q6362" s="33"/>
      <c r="R6362" s="33"/>
      <c r="S6362" s="34" t="str">
        <f t="shared" si="1166"/>
        <v/>
      </c>
      <c r="T6362" s="35">
        <f t="shared" si="1167"/>
        <v>0</v>
      </c>
      <c r="U6362" s="36" t="e">
        <f>INDEX([1]ราคาที่ดิน!$B:$G,MATCH($C6362,[1]ราคาที่ดิน!$A:$A,0),MATCH($B6362,[1]ราคาที่ดิน!$B$1:$G$1,0))</f>
        <v>#N/A</v>
      </c>
      <c r="V6362" s="37" t="e">
        <f t="shared" si="1168"/>
        <v>#N/A</v>
      </c>
    </row>
    <row r="6363" spans="1:22" s="5" customFormat="1" ht="24" customHeight="1" x14ac:dyDescent="0.2">
      <c r="A6363" s="31">
        <v>6348</v>
      </c>
      <c r="B6363" s="31"/>
      <c r="C6363" s="31"/>
      <c r="D6363" s="31"/>
      <c r="E6363" s="31"/>
      <c r="F6363" s="31"/>
      <c r="G6363" s="32"/>
      <c r="H6363" s="31"/>
      <c r="I6363" s="31"/>
      <c r="J6363" s="31"/>
      <c r="K6363" s="31"/>
      <c r="L6363" s="31"/>
      <c r="M6363" s="31"/>
      <c r="N6363" s="33"/>
      <c r="O6363" s="33"/>
      <c r="P6363" s="33"/>
      <c r="Q6363" s="33"/>
      <c r="R6363" s="33"/>
      <c r="S6363" s="34" t="str">
        <f t="shared" si="1166"/>
        <v/>
      </c>
      <c r="T6363" s="35">
        <f t="shared" si="1167"/>
        <v>0</v>
      </c>
      <c r="U6363" s="36" t="e">
        <f>INDEX([1]ราคาที่ดิน!$B:$G,MATCH($C6363,[1]ราคาที่ดิน!$A:$A,0),MATCH($B6363,[1]ราคาที่ดิน!$B$1:$G$1,0))</f>
        <v>#N/A</v>
      </c>
      <c r="V6363" s="37" t="e">
        <f t="shared" si="1168"/>
        <v>#N/A</v>
      </c>
    </row>
    <row r="6364" spans="1:22" s="5" customFormat="1" ht="24" customHeight="1" x14ac:dyDescent="0.2">
      <c r="A6364" s="31">
        <v>6349</v>
      </c>
      <c r="B6364" s="31"/>
      <c r="C6364" s="31"/>
      <c r="D6364" s="31"/>
      <c r="E6364" s="31"/>
      <c r="F6364" s="31"/>
      <c r="G6364" s="32"/>
      <c r="H6364" s="31"/>
      <c r="I6364" s="31"/>
      <c r="J6364" s="31"/>
      <c r="K6364" s="31"/>
      <c r="L6364" s="31"/>
      <c r="M6364" s="31"/>
      <c r="N6364" s="33"/>
      <c r="O6364" s="33"/>
      <c r="P6364" s="33"/>
      <c r="Q6364" s="33"/>
      <c r="R6364" s="33"/>
      <c r="S6364" s="34" t="str">
        <f t="shared" si="1166"/>
        <v/>
      </c>
      <c r="T6364" s="35">
        <f t="shared" si="1167"/>
        <v>0</v>
      </c>
      <c r="U6364" s="36" t="e">
        <f>INDEX([1]ราคาที่ดิน!$B:$G,MATCH($C6364,[1]ราคาที่ดิน!$A:$A,0),MATCH($B6364,[1]ราคาที่ดิน!$B$1:$G$1,0))</f>
        <v>#N/A</v>
      </c>
      <c r="V6364" s="37" t="e">
        <f t="shared" si="1168"/>
        <v>#N/A</v>
      </c>
    </row>
    <row r="6365" spans="1:22" s="5" customFormat="1" ht="24" customHeight="1" x14ac:dyDescent="0.2">
      <c r="A6365" s="31">
        <v>6350</v>
      </c>
      <c r="B6365" s="31"/>
      <c r="C6365" s="31"/>
      <c r="D6365" s="31"/>
      <c r="E6365" s="31"/>
      <c r="F6365" s="31"/>
      <c r="G6365" s="32"/>
      <c r="H6365" s="31"/>
      <c r="I6365" s="31"/>
      <c r="J6365" s="31"/>
      <c r="K6365" s="31"/>
      <c r="L6365" s="31"/>
      <c r="M6365" s="31"/>
      <c r="N6365" s="33"/>
      <c r="O6365" s="33"/>
      <c r="P6365" s="33"/>
      <c r="Q6365" s="33"/>
      <c r="R6365" s="33"/>
      <c r="S6365" s="34" t="str">
        <f t="shared" si="1166"/>
        <v/>
      </c>
      <c r="T6365" s="35">
        <f t="shared" si="1167"/>
        <v>0</v>
      </c>
      <c r="U6365" s="36" t="e">
        <f>INDEX([1]ราคาที่ดิน!$B:$G,MATCH($C6365,[1]ราคาที่ดิน!$A:$A,0),MATCH($B6365,[1]ราคาที่ดิน!$B$1:$G$1,0))</f>
        <v>#N/A</v>
      </c>
      <c r="V6365" s="37" t="e">
        <f t="shared" si="1168"/>
        <v>#N/A</v>
      </c>
    </row>
    <row r="6366" spans="1:22" s="5" customFormat="1" ht="24" customHeight="1" x14ac:dyDescent="0.2">
      <c r="A6366" s="31">
        <v>6351</v>
      </c>
      <c r="B6366" s="31"/>
      <c r="C6366" s="31"/>
      <c r="D6366" s="31"/>
      <c r="E6366" s="31"/>
      <c r="F6366" s="31"/>
      <c r="G6366" s="32"/>
      <c r="H6366" s="31"/>
      <c r="I6366" s="31"/>
      <c r="J6366" s="31"/>
      <c r="K6366" s="31"/>
      <c r="L6366" s="31"/>
      <c r="M6366" s="31"/>
      <c r="N6366" s="33"/>
      <c r="O6366" s="33"/>
      <c r="P6366" s="33"/>
      <c r="Q6366" s="33"/>
      <c r="R6366" s="33"/>
      <c r="S6366" s="34" t="str">
        <f t="shared" si="1166"/>
        <v/>
      </c>
      <c r="T6366" s="35">
        <f t="shared" si="1167"/>
        <v>0</v>
      </c>
      <c r="U6366" s="36" t="e">
        <f>INDEX([1]ราคาที่ดิน!$B:$G,MATCH($C6366,[1]ราคาที่ดิน!$A:$A,0),MATCH($B6366,[1]ราคาที่ดิน!$B$1:$G$1,0))</f>
        <v>#N/A</v>
      </c>
      <c r="V6366" s="37" t="e">
        <f t="shared" si="1168"/>
        <v>#N/A</v>
      </c>
    </row>
    <row r="6367" spans="1:22" s="5" customFormat="1" ht="24" customHeight="1" x14ac:dyDescent="0.2">
      <c r="A6367" s="31">
        <v>6352</v>
      </c>
      <c r="B6367" s="31"/>
      <c r="C6367" s="31"/>
      <c r="D6367" s="31"/>
      <c r="E6367" s="31"/>
      <c r="F6367" s="31"/>
      <c r="G6367" s="32"/>
      <c r="H6367" s="31"/>
      <c r="I6367" s="31"/>
      <c r="J6367" s="31"/>
      <c r="K6367" s="31"/>
      <c r="L6367" s="31"/>
      <c r="M6367" s="31"/>
      <c r="N6367" s="33"/>
      <c r="O6367" s="33"/>
      <c r="P6367" s="33"/>
      <c r="Q6367" s="33"/>
      <c r="R6367" s="33"/>
      <c r="S6367" s="34" t="str">
        <f t="shared" si="1166"/>
        <v/>
      </c>
      <c r="T6367" s="35">
        <f t="shared" si="1167"/>
        <v>0</v>
      </c>
      <c r="U6367" s="36" t="e">
        <f>INDEX([1]ราคาที่ดิน!$B:$G,MATCH($C6367,[1]ราคาที่ดิน!$A:$A,0),MATCH($B6367,[1]ราคาที่ดิน!$B$1:$G$1,0))</f>
        <v>#N/A</v>
      </c>
      <c r="V6367" s="37" t="e">
        <f t="shared" si="1168"/>
        <v>#N/A</v>
      </c>
    </row>
    <row r="6368" spans="1:22" s="5" customFormat="1" ht="24" customHeight="1" x14ac:dyDescent="0.2">
      <c r="A6368" s="31">
        <v>6353</v>
      </c>
      <c r="B6368" s="31"/>
      <c r="C6368" s="31"/>
      <c r="D6368" s="31"/>
      <c r="E6368" s="31"/>
      <c r="F6368" s="31"/>
      <c r="G6368" s="32"/>
      <c r="H6368" s="31"/>
      <c r="I6368" s="31"/>
      <c r="J6368" s="31"/>
      <c r="K6368" s="31"/>
      <c r="L6368" s="31"/>
      <c r="M6368" s="31"/>
      <c r="N6368" s="33"/>
      <c r="O6368" s="33"/>
      <c r="P6368" s="33"/>
      <c r="Q6368" s="33"/>
      <c r="R6368" s="33"/>
      <c r="S6368" s="34" t="str">
        <f t="shared" si="1166"/>
        <v/>
      </c>
      <c r="T6368" s="35">
        <f t="shared" si="1167"/>
        <v>0</v>
      </c>
      <c r="U6368" s="36" t="e">
        <f>INDEX([1]ราคาที่ดิน!$B:$G,MATCH($C6368,[1]ราคาที่ดิน!$A:$A,0),MATCH($B6368,[1]ราคาที่ดิน!$B$1:$G$1,0))</f>
        <v>#N/A</v>
      </c>
      <c r="V6368" s="37" t="e">
        <f t="shared" si="1168"/>
        <v>#N/A</v>
      </c>
    </row>
    <row r="6369" spans="1:22" s="5" customFormat="1" ht="24" customHeight="1" x14ac:dyDescent="0.2">
      <c r="A6369" s="31">
        <v>6354</v>
      </c>
      <c r="B6369" s="31"/>
      <c r="C6369" s="31"/>
      <c r="D6369" s="31"/>
      <c r="E6369" s="31"/>
      <c r="F6369" s="31"/>
      <c r="G6369" s="32"/>
      <c r="H6369" s="31"/>
      <c r="I6369" s="31"/>
      <c r="J6369" s="31"/>
      <c r="K6369" s="31"/>
      <c r="L6369" s="31"/>
      <c r="M6369" s="31"/>
      <c r="N6369" s="33"/>
      <c r="O6369" s="33"/>
      <c r="P6369" s="33"/>
      <c r="Q6369" s="33"/>
      <c r="R6369" s="33"/>
      <c r="S6369" s="34" t="str">
        <f t="shared" si="1166"/>
        <v/>
      </c>
      <c r="T6369" s="35">
        <f t="shared" si="1167"/>
        <v>0</v>
      </c>
      <c r="U6369" s="36" t="e">
        <f>INDEX([1]ราคาที่ดิน!$B:$G,MATCH($C6369,[1]ราคาที่ดิน!$A:$A,0),MATCH($B6369,[1]ราคาที่ดิน!$B$1:$G$1,0))</f>
        <v>#N/A</v>
      </c>
      <c r="V6369" s="37" t="e">
        <f t="shared" si="1168"/>
        <v>#N/A</v>
      </c>
    </row>
    <row r="6370" spans="1:22" s="5" customFormat="1" ht="24" customHeight="1" x14ac:dyDescent="0.2">
      <c r="A6370" s="31">
        <v>6355</v>
      </c>
      <c r="B6370" s="31"/>
      <c r="C6370" s="31"/>
      <c r="D6370" s="31"/>
      <c r="E6370" s="31"/>
      <c r="F6370" s="31"/>
      <c r="G6370" s="32"/>
      <c r="H6370" s="31"/>
      <c r="I6370" s="31"/>
      <c r="J6370" s="31"/>
      <c r="K6370" s="31"/>
      <c r="L6370" s="31"/>
      <c r="M6370" s="31"/>
      <c r="N6370" s="33"/>
      <c r="O6370" s="33"/>
      <c r="P6370" s="33"/>
      <c r="Q6370" s="33"/>
      <c r="R6370" s="33"/>
      <c r="S6370" s="34" t="str">
        <f t="shared" si="1166"/>
        <v/>
      </c>
      <c r="T6370" s="35">
        <f t="shared" si="1167"/>
        <v>0</v>
      </c>
      <c r="U6370" s="36" t="e">
        <f>INDEX([1]ราคาที่ดิน!$B:$G,MATCH($C6370,[1]ราคาที่ดิน!$A:$A,0),MATCH($B6370,[1]ราคาที่ดิน!$B$1:$G$1,0))</f>
        <v>#N/A</v>
      </c>
      <c r="V6370" s="37" t="e">
        <f t="shared" si="1168"/>
        <v>#N/A</v>
      </c>
    </row>
    <row r="6371" spans="1:22" s="5" customFormat="1" ht="24" customHeight="1" x14ac:dyDescent="0.2">
      <c r="A6371" s="31">
        <v>6356</v>
      </c>
      <c r="B6371" s="31"/>
      <c r="C6371" s="31"/>
      <c r="D6371" s="31"/>
      <c r="E6371" s="31"/>
      <c r="F6371" s="31"/>
      <c r="G6371" s="32"/>
      <c r="H6371" s="31"/>
      <c r="I6371" s="31"/>
      <c r="J6371" s="31"/>
      <c r="K6371" s="31"/>
      <c r="L6371" s="31"/>
      <c r="M6371" s="31"/>
      <c r="N6371" s="33"/>
      <c r="O6371" s="33"/>
      <c r="P6371" s="33"/>
      <c r="Q6371" s="33"/>
      <c r="R6371" s="33"/>
      <c r="S6371" s="34" t="str">
        <f t="shared" si="1166"/>
        <v/>
      </c>
      <c r="T6371" s="35">
        <f t="shared" si="1167"/>
        <v>0</v>
      </c>
      <c r="U6371" s="36" t="e">
        <f>INDEX([1]ราคาที่ดิน!$B:$G,MATCH($C6371,[1]ราคาที่ดิน!$A:$A,0),MATCH($B6371,[1]ราคาที่ดิน!$B$1:$G$1,0))</f>
        <v>#N/A</v>
      </c>
      <c r="V6371" s="37" t="e">
        <f t="shared" si="1168"/>
        <v>#N/A</v>
      </c>
    </row>
    <row r="6372" spans="1:22" s="5" customFormat="1" ht="24" customHeight="1" x14ac:dyDescent="0.2">
      <c r="A6372" s="31">
        <v>6357</v>
      </c>
      <c r="B6372" s="31"/>
      <c r="C6372" s="31"/>
      <c r="D6372" s="31"/>
      <c r="E6372" s="31"/>
      <c r="F6372" s="31"/>
      <c r="G6372" s="32"/>
      <c r="H6372" s="31"/>
      <c r="I6372" s="31"/>
      <c r="J6372" s="31"/>
      <c r="K6372" s="31"/>
      <c r="L6372" s="31"/>
      <c r="M6372" s="31"/>
      <c r="N6372" s="33"/>
      <c r="O6372" s="33"/>
      <c r="P6372" s="33"/>
      <c r="Q6372" s="33"/>
      <c r="R6372" s="33"/>
      <c r="S6372" s="34" t="str">
        <f t="shared" si="1166"/>
        <v/>
      </c>
      <c r="T6372" s="35">
        <f t="shared" si="1167"/>
        <v>0</v>
      </c>
      <c r="U6372" s="36" t="e">
        <f>INDEX([1]ราคาที่ดิน!$B:$G,MATCH($C6372,[1]ราคาที่ดิน!$A:$A,0),MATCH($B6372,[1]ราคาที่ดิน!$B$1:$G$1,0))</f>
        <v>#N/A</v>
      </c>
      <c r="V6372" s="37" t="e">
        <f t="shared" si="1168"/>
        <v>#N/A</v>
      </c>
    </row>
    <row r="6373" spans="1:22" s="5" customFormat="1" ht="24" customHeight="1" x14ac:dyDescent="0.2">
      <c r="A6373" s="31">
        <v>6358</v>
      </c>
      <c r="B6373" s="31"/>
      <c r="C6373" s="31"/>
      <c r="D6373" s="31"/>
      <c r="E6373" s="31"/>
      <c r="F6373" s="31"/>
      <c r="G6373" s="32"/>
      <c r="H6373" s="31"/>
      <c r="I6373" s="31"/>
      <c r="J6373" s="31"/>
      <c r="K6373" s="31"/>
      <c r="L6373" s="31"/>
      <c r="M6373" s="31"/>
      <c r="N6373" s="33"/>
      <c r="O6373" s="33"/>
      <c r="P6373" s="33"/>
      <c r="Q6373" s="33"/>
      <c r="R6373" s="33"/>
      <c r="S6373" s="34" t="str">
        <f t="shared" si="1166"/>
        <v/>
      </c>
      <c r="T6373" s="35">
        <f t="shared" si="1167"/>
        <v>0</v>
      </c>
      <c r="U6373" s="36" t="e">
        <f>INDEX([1]ราคาที่ดิน!$B:$G,MATCH($C6373,[1]ราคาที่ดิน!$A:$A,0),MATCH($B6373,[1]ราคาที่ดิน!$B$1:$G$1,0))</f>
        <v>#N/A</v>
      </c>
      <c r="V6373" s="37" t="e">
        <f t="shared" si="1168"/>
        <v>#N/A</v>
      </c>
    </row>
    <row r="6374" spans="1:22" s="5" customFormat="1" ht="24" customHeight="1" x14ac:dyDescent="0.2">
      <c r="A6374" s="31">
        <v>6359</v>
      </c>
      <c r="B6374" s="31"/>
      <c r="C6374" s="31"/>
      <c r="D6374" s="31"/>
      <c r="E6374" s="31"/>
      <c r="F6374" s="31"/>
      <c r="G6374" s="32"/>
      <c r="H6374" s="31"/>
      <c r="I6374" s="31"/>
      <c r="J6374" s="31"/>
      <c r="K6374" s="31"/>
      <c r="L6374" s="31"/>
      <c r="M6374" s="31"/>
      <c r="N6374" s="33"/>
      <c r="O6374" s="33"/>
      <c r="P6374" s="33"/>
      <c r="Q6374" s="33"/>
      <c r="R6374" s="33"/>
      <c r="S6374" s="34" t="str">
        <f t="shared" si="1166"/>
        <v/>
      </c>
      <c r="T6374" s="35">
        <f t="shared" si="1167"/>
        <v>0</v>
      </c>
      <c r="U6374" s="36" t="e">
        <f>INDEX([1]ราคาที่ดิน!$B:$G,MATCH($C6374,[1]ราคาที่ดิน!$A:$A,0),MATCH($B6374,[1]ราคาที่ดิน!$B$1:$G$1,0))</f>
        <v>#N/A</v>
      </c>
      <c r="V6374" s="37" t="e">
        <f t="shared" si="1168"/>
        <v>#N/A</v>
      </c>
    </row>
    <row r="6375" spans="1:22" s="5" customFormat="1" ht="24" customHeight="1" x14ac:dyDescent="0.2">
      <c r="A6375" s="31">
        <v>6360</v>
      </c>
      <c r="B6375" s="31"/>
      <c r="C6375" s="31"/>
      <c r="D6375" s="31"/>
      <c r="E6375" s="31"/>
      <c r="F6375" s="31"/>
      <c r="G6375" s="32"/>
      <c r="H6375" s="31"/>
      <c r="I6375" s="31"/>
      <c r="J6375" s="31"/>
      <c r="K6375" s="31"/>
      <c r="L6375" s="31"/>
      <c r="M6375" s="31"/>
      <c r="N6375" s="33"/>
      <c r="O6375" s="33"/>
      <c r="P6375" s="33"/>
      <c r="Q6375" s="33"/>
      <c r="R6375" s="33"/>
      <c r="S6375" s="34" t="str">
        <f t="shared" si="1166"/>
        <v/>
      </c>
      <c r="T6375" s="35">
        <f t="shared" si="1167"/>
        <v>0</v>
      </c>
      <c r="U6375" s="36" t="e">
        <f>INDEX([1]ราคาที่ดิน!$B:$G,MATCH($C6375,[1]ราคาที่ดิน!$A:$A,0),MATCH($B6375,[1]ราคาที่ดิน!$B$1:$G$1,0))</f>
        <v>#N/A</v>
      </c>
      <c r="V6375" s="37" t="e">
        <f t="shared" si="1168"/>
        <v>#N/A</v>
      </c>
    </row>
    <row r="6376" spans="1:22" s="5" customFormat="1" ht="24" customHeight="1" x14ac:dyDescent="0.2">
      <c r="A6376" s="31">
        <v>6361</v>
      </c>
      <c r="B6376" s="31"/>
      <c r="C6376" s="31"/>
      <c r="D6376" s="31"/>
      <c r="E6376" s="31"/>
      <c r="F6376" s="31"/>
      <c r="G6376" s="32"/>
      <c r="H6376" s="31"/>
      <c r="I6376" s="31"/>
      <c r="J6376" s="31"/>
      <c r="K6376" s="31"/>
      <c r="L6376" s="31"/>
      <c r="M6376" s="31"/>
      <c r="N6376" s="33"/>
      <c r="O6376" s="33"/>
      <c r="P6376" s="33"/>
      <c r="Q6376" s="33"/>
      <c r="R6376" s="33"/>
      <c r="S6376" s="34" t="str">
        <f t="shared" si="1166"/>
        <v/>
      </c>
      <c r="T6376" s="35">
        <f t="shared" si="1167"/>
        <v>0</v>
      </c>
      <c r="U6376" s="36" t="e">
        <f>INDEX([1]ราคาที่ดิน!$B:$G,MATCH($C6376,[1]ราคาที่ดิน!$A:$A,0),MATCH($B6376,[1]ราคาที่ดิน!$B$1:$G$1,0))</f>
        <v>#N/A</v>
      </c>
      <c r="V6376" s="37" t="e">
        <f t="shared" si="1168"/>
        <v>#N/A</v>
      </c>
    </row>
    <row r="6377" spans="1:22" s="5" customFormat="1" ht="24" customHeight="1" x14ac:dyDescent="0.2">
      <c r="A6377" s="31">
        <v>6362</v>
      </c>
      <c r="B6377" s="31"/>
      <c r="C6377" s="31"/>
      <c r="D6377" s="31"/>
      <c r="E6377" s="31"/>
      <c r="F6377" s="31"/>
      <c r="G6377" s="32"/>
      <c r="H6377" s="31"/>
      <c r="I6377" s="31"/>
      <c r="J6377" s="31"/>
      <c r="K6377" s="31"/>
      <c r="L6377" s="31"/>
      <c r="M6377" s="31"/>
      <c r="N6377" s="33"/>
      <c r="O6377" s="33"/>
      <c r="P6377" s="33"/>
      <c r="Q6377" s="33"/>
      <c r="R6377" s="33"/>
      <c r="S6377" s="34" t="str">
        <f t="shared" si="1166"/>
        <v/>
      </c>
      <c r="T6377" s="35">
        <f t="shared" si="1167"/>
        <v>0</v>
      </c>
      <c r="U6377" s="36" t="e">
        <f>INDEX([1]ราคาที่ดิน!$B:$G,MATCH($C6377,[1]ราคาที่ดิน!$A:$A,0),MATCH($B6377,[1]ราคาที่ดิน!$B$1:$G$1,0))</f>
        <v>#N/A</v>
      </c>
      <c r="V6377" s="37" t="e">
        <f t="shared" si="1168"/>
        <v>#N/A</v>
      </c>
    </row>
    <row r="6378" spans="1:22" s="5" customFormat="1" ht="24" customHeight="1" x14ac:dyDescent="0.2">
      <c r="A6378" s="31">
        <v>6363</v>
      </c>
      <c r="B6378" s="31"/>
      <c r="C6378" s="31"/>
      <c r="D6378" s="31"/>
      <c r="E6378" s="31"/>
      <c r="F6378" s="31"/>
      <c r="G6378" s="32"/>
      <c r="H6378" s="31"/>
      <c r="I6378" s="31"/>
      <c r="J6378" s="31"/>
      <c r="K6378" s="31"/>
      <c r="L6378" s="31"/>
      <c r="M6378" s="31"/>
      <c r="N6378" s="33"/>
      <c r="O6378" s="33"/>
      <c r="P6378" s="33"/>
      <c r="Q6378" s="33"/>
      <c r="R6378" s="33"/>
      <c r="S6378" s="34" t="str">
        <f t="shared" si="1166"/>
        <v/>
      </c>
      <c r="T6378" s="35">
        <f t="shared" si="1167"/>
        <v>0</v>
      </c>
      <c r="U6378" s="36" t="e">
        <f>INDEX([1]ราคาที่ดิน!$B:$G,MATCH($C6378,[1]ราคาที่ดิน!$A:$A,0),MATCH($B6378,[1]ราคาที่ดิน!$B$1:$G$1,0))</f>
        <v>#N/A</v>
      </c>
      <c r="V6378" s="37" t="e">
        <f t="shared" si="1168"/>
        <v>#N/A</v>
      </c>
    </row>
    <row r="6379" spans="1:22" s="5" customFormat="1" ht="24" customHeight="1" x14ac:dyDescent="0.2">
      <c r="A6379" s="31">
        <v>6364</v>
      </c>
      <c r="B6379" s="31"/>
      <c r="C6379" s="31"/>
      <c r="D6379" s="31"/>
      <c r="E6379" s="31"/>
      <c r="F6379" s="31"/>
      <c r="G6379" s="32"/>
      <c r="H6379" s="31"/>
      <c r="I6379" s="31"/>
      <c r="J6379" s="31"/>
      <c r="K6379" s="31"/>
      <c r="L6379" s="31"/>
      <c r="M6379" s="31"/>
      <c r="N6379" s="33"/>
      <c r="O6379" s="33"/>
      <c r="P6379" s="33"/>
      <c r="Q6379" s="33"/>
      <c r="R6379" s="33"/>
      <c r="S6379" s="34" t="str">
        <f t="shared" si="1166"/>
        <v/>
      </c>
      <c r="T6379" s="35">
        <f t="shared" si="1167"/>
        <v>0</v>
      </c>
      <c r="U6379" s="36" t="e">
        <f>INDEX([1]ราคาที่ดิน!$B:$G,MATCH($C6379,[1]ราคาที่ดิน!$A:$A,0),MATCH($B6379,[1]ราคาที่ดิน!$B$1:$G$1,0))</f>
        <v>#N/A</v>
      </c>
      <c r="V6379" s="37" t="e">
        <f t="shared" si="1168"/>
        <v>#N/A</v>
      </c>
    </row>
    <row r="6380" spans="1:22" s="5" customFormat="1" ht="24" customHeight="1" x14ac:dyDescent="0.2">
      <c r="A6380" s="31">
        <v>6365</v>
      </c>
      <c r="B6380" s="31"/>
      <c r="C6380" s="31"/>
      <c r="D6380" s="31"/>
      <c r="E6380" s="31"/>
      <c r="F6380" s="31"/>
      <c r="G6380" s="32"/>
      <c r="H6380" s="31"/>
      <c r="I6380" s="31"/>
      <c r="J6380" s="31"/>
      <c r="K6380" s="31"/>
      <c r="L6380" s="31"/>
      <c r="M6380" s="31"/>
      <c r="N6380" s="33"/>
      <c r="O6380" s="33"/>
      <c r="P6380" s="33"/>
      <c r="Q6380" s="33"/>
      <c r="R6380" s="33"/>
      <c r="S6380" s="34" t="str">
        <f t="shared" si="1166"/>
        <v/>
      </c>
      <c r="T6380" s="35">
        <f t="shared" si="1167"/>
        <v>0</v>
      </c>
      <c r="U6380" s="36" t="e">
        <f>INDEX([1]ราคาที่ดิน!$B:$G,MATCH($C6380,[1]ราคาที่ดิน!$A:$A,0),MATCH($B6380,[1]ราคาที่ดิน!$B$1:$G$1,0))</f>
        <v>#N/A</v>
      </c>
      <c r="V6380" s="37" t="e">
        <f t="shared" si="1168"/>
        <v>#N/A</v>
      </c>
    </row>
    <row r="6381" spans="1:22" s="5" customFormat="1" ht="24" customHeight="1" x14ac:dyDescent="0.2">
      <c r="A6381" s="31">
        <v>6366</v>
      </c>
      <c r="B6381" s="31"/>
      <c r="C6381" s="31"/>
      <c r="D6381" s="31"/>
      <c r="E6381" s="31"/>
      <c r="F6381" s="31"/>
      <c r="G6381" s="32"/>
      <c r="H6381" s="31"/>
      <c r="I6381" s="31"/>
      <c r="J6381" s="31"/>
      <c r="K6381" s="31"/>
      <c r="L6381" s="31"/>
      <c r="M6381" s="31"/>
      <c r="N6381" s="33"/>
      <c r="O6381" s="33"/>
      <c r="P6381" s="33"/>
      <c r="Q6381" s="33"/>
      <c r="R6381" s="33"/>
      <c r="S6381" s="34" t="str">
        <f t="shared" si="1166"/>
        <v/>
      </c>
      <c r="T6381" s="35">
        <f t="shared" si="1167"/>
        <v>0</v>
      </c>
      <c r="U6381" s="36" t="e">
        <f>INDEX([1]ราคาที่ดิน!$B:$G,MATCH($C6381,[1]ราคาที่ดิน!$A:$A,0),MATCH($B6381,[1]ราคาที่ดิน!$B$1:$G$1,0))</f>
        <v>#N/A</v>
      </c>
      <c r="V6381" s="37" t="e">
        <f t="shared" si="1168"/>
        <v>#N/A</v>
      </c>
    </row>
    <row r="6382" spans="1:22" s="5" customFormat="1" ht="24" customHeight="1" x14ac:dyDescent="0.2">
      <c r="A6382" s="31">
        <v>6367</v>
      </c>
      <c r="B6382" s="31"/>
      <c r="C6382" s="31"/>
      <c r="D6382" s="31"/>
      <c r="E6382" s="31"/>
      <c r="F6382" s="31"/>
      <c r="G6382" s="32"/>
      <c r="H6382" s="31"/>
      <c r="I6382" s="31"/>
      <c r="J6382" s="31"/>
      <c r="K6382" s="31"/>
      <c r="L6382" s="31"/>
      <c r="M6382" s="31"/>
      <c r="N6382" s="33"/>
      <c r="O6382" s="33"/>
      <c r="P6382" s="33"/>
      <c r="Q6382" s="33"/>
      <c r="R6382" s="33"/>
      <c r="S6382" s="34" t="str">
        <f t="shared" si="1166"/>
        <v/>
      </c>
      <c r="T6382" s="35">
        <f t="shared" si="1167"/>
        <v>0</v>
      </c>
      <c r="U6382" s="36" t="e">
        <f>INDEX([1]ราคาที่ดิน!$B:$G,MATCH($C6382,[1]ราคาที่ดิน!$A:$A,0),MATCH($B6382,[1]ราคาที่ดิน!$B$1:$G$1,0))</f>
        <v>#N/A</v>
      </c>
      <c r="V6382" s="37" t="e">
        <f t="shared" si="1168"/>
        <v>#N/A</v>
      </c>
    </row>
    <row r="6383" spans="1:22" s="5" customFormat="1" ht="24" customHeight="1" x14ac:dyDescent="0.2">
      <c r="A6383" s="31">
        <v>6368</v>
      </c>
      <c r="B6383" s="31"/>
      <c r="C6383" s="31"/>
      <c r="D6383" s="31"/>
      <c r="E6383" s="31"/>
      <c r="F6383" s="31"/>
      <c r="G6383" s="32"/>
      <c r="H6383" s="31"/>
      <c r="I6383" s="31"/>
      <c r="J6383" s="31"/>
      <c r="K6383" s="31"/>
      <c r="L6383" s="31"/>
      <c r="M6383" s="31"/>
      <c r="N6383" s="33"/>
      <c r="O6383" s="33"/>
      <c r="P6383" s="33"/>
      <c r="Q6383" s="33"/>
      <c r="R6383" s="33"/>
      <c r="S6383" s="34" t="str">
        <f t="shared" si="1166"/>
        <v/>
      </c>
      <c r="T6383" s="35">
        <f t="shared" si="1167"/>
        <v>0</v>
      </c>
      <c r="U6383" s="36" t="e">
        <f>INDEX([1]ราคาที่ดิน!$B:$G,MATCH($C6383,[1]ราคาที่ดิน!$A:$A,0),MATCH($B6383,[1]ราคาที่ดิน!$B$1:$G$1,0))</f>
        <v>#N/A</v>
      </c>
      <c r="V6383" s="37" t="e">
        <f t="shared" si="1168"/>
        <v>#N/A</v>
      </c>
    </row>
    <row r="6384" spans="1:22" s="5" customFormat="1" ht="24" customHeight="1" x14ac:dyDescent="0.2">
      <c r="A6384" s="31">
        <v>6369</v>
      </c>
      <c r="B6384" s="31"/>
      <c r="C6384" s="31"/>
      <c r="D6384" s="31"/>
      <c r="E6384" s="31"/>
      <c r="F6384" s="31"/>
      <c r="G6384" s="32"/>
      <c r="H6384" s="31"/>
      <c r="I6384" s="31"/>
      <c r="J6384" s="31"/>
      <c r="K6384" s="31"/>
      <c r="L6384" s="31"/>
      <c r="M6384" s="31"/>
      <c r="N6384" s="33"/>
      <c r="O6384" s="33"/>
      <c r="P6384" s="33"/>
      <c r="Q6384" s="33"/>
      <c r="R6384" s="33"/>
      <c r="S6384" s="34" t="str">
        <f t="shared" si="1166"/>
        <v/>
      </c>
      <c r="T6384" s="35">
        <f t="shared" si="1167"/>
        <v>0</v>
      </c>
      <c r="U6384" s="36" t="e">
        <f>INDEX([1]ราคาที่ดิน!$B:$G,MATCH($C6384,[1]ราคาที่ดิน!$A:$A,0),MATCH($B6384,[1]ราคาที่ดิน!$B$1:$G$1,0))</f>
        <v>#N/A</v>
      </c>
      <c r="V6384" s="37" t="e">
        <f t="shared" si="1168"/>
        <v>#N/A</v>
      </c>
    </row>
    <row r="6385" spans="1:22" s="5" customFormat="1" ht="24" customHeight="1" x14ac:dyDescent="0.2">
      <c r="A6385" s="31">
        <v>6370</v>
      </c>
      <c r="B6385" s="31"/>
      <c r="C6385" s="31"/>
      <c r="D6385" s="31"/>
      <c r="E6385" s="31"/>
      <c r="F6385" s="31"/>
      <c r="G6385" s="32"/>
      <c r="H6385" s="31"/>
      <c r="I6385" s="31"/>
      <c r="J6385" s="31"/>
      <c r="K6385" s="31"/>
      <c r="L6385" s="31"/>
      <c r="M6385" s="31"/>
      <c r="N6385" s="33"/>
      <c r="O6385" s="33"/>
      <c r="P6385" s="33"/>
      <c r="Q6385" s="33"/>
      <c r="R6385" s="33"/>
      <c r="S6385" s="34" t="str">
        <f t="shared" si="1166"/>
        <v/>
      </c>
      <c r="T6385" s="35">
        <f t="shared" si="1167"/>
        <v>0</v>
      </c>
      <c r="U6385" s="36" t="e">
        <f>INDEX([1]ราคาที่ดิน!$B:$G,MATCH($C6385,[1]ราคาที่ดิน!$A:$A,0),MATCH($B6385,[1]ราคาที่ดิน!$B$1:$G$1,0))</f>
        <v>#N/A</v>
      </c>
      <c r="V6385" s="37" t="e">
        <f t="shared" si="1168"/>
        <v>#N/A</v>
      </c>
    </row>
    <row r="6386" spans="1:22" s="5" customFormat="1" ht="24" customHeight="1" x14ac:dyDescent="0.2">
      <c r="A6386" s="31">
        <v>6371</v>
      </c>
      <c r="B6386" s="31"/>
      <c r="C6386" s="31"/>
      <c r="D6386" s="31"/>
      <c r="E6386" s="31"/>
      <c r="F6386" s="31"/>
      <c r="G6386" s="32"/>
      <c r="H6386" s="31"/>
      <c r="I6386" s="31"/>
      <c r="J6386" s="31"/>
      <c r="K6386" s="31"/>
      <c r="L6386" s="31"/>
      <c r="M6386" s="31"/>
      <c r="N6386" s="33"/>
      <c r="O6386" s="33"/>
      <c r="P6386" s="33"/>
      <c r="Q6386" s="33"/>
      <c r="R6386" s="33"/>
      <c r="S6386" s="34" t="str">
        <f t="shared" si="1166"/>
        <v/>
      </c>
      <c r="T6386" s="35">
        <f t="shared" si="1167"/>
        <v>0</v>
      </c>
      <c r="U6386" s="36" t="e">
        <f>INDEX([1]ราคาที่ดิน!$B:$G,MATCH($C6386,[1]ราคาที่ดิน!$A:$A,0),MATCH($B6386,[1]ราคาที่ดิน!$B$1:$G$1,0))</f>
        <v>#N/A</v>
      </c>
      <c r="V6386" s="37" t="e">
        <f t="shared" si="1168"/>
        <v>#N/A</v>
      </c>
    </row>
    <row r="6387" spans="1:22" s="5" customFormat="1" ht="24" customHeight="1" x14ac:dyDescent="0.2">
      <c r="A6387" s="31">
        <v>6372</v>
      </c>
      <c r="B6387" s="31"/>
      <c r="C6387" s="31"/>
      <c r="D6387" s="31"/>
      <c r="E6387" s="31"/>
      <c r="F6387" s="31"/>
      <c r="G6387" s="32"/>
      <c r="H6387" s="31"/>
      <c r="I6387" s="31"/>
      <c r="J6387" s="31"/>
      <c r="K6387" s="31"/>
      <c r="L6387" s="31"/>
      <c r="M6387" s="31"/>
      <c r="N6387" s="33"/>
      <c r="O6387" s="33"/>
      <c r="P6387" s="33"/>
      <c r="Q6387" s="33"/>
      <c r="R6387" s="33"/>
      <c r="S6387" s="34" t="str">
        <f t="shared" si="1166"/>
        <v/>
      </c>
      <c r="T6387" s="35">
        <f t="shared" si="1167"/>
        <v>0</v>
      </c>
      <c r="U6387" s="36" t="e">
        <f>INDEX([1]ราคาที่ดิน!$B:$G,MATCH($C6387,[1]ราคาที่ดิน!$A:$A,0),MATCH($B6387,[1]ราคาที่ดิน!$B$1:$G$1,0))</f>
        <v>#N/A</v>
      </c>
      <c r="V6387" s="37" t="e">
        <f t="shared" si="1168"/>
        <v>#N/A</v>
      </c>
    </row>
    <row r="6388" spans="1:22" s="5" customFormat="1" ht="24" customHeight="1" x14ac:dyDescent="0.2">
      <c r="A6388" s="31">
        <v>6373</v>
      </c>
      <c r="B6388" s="31"/>
      <c r="C6388" s="31"/>
      <c r="D6388" s="31"/>
      <c r="E6388" s="31"/>
      <c r="F6388" s="31"/>
      <c r="G6388" s="32"/>
      <c r="H6388" s="31"/>
      <c r="I6388" s="31"/>
      <c r="J6388" s="31"/>
      <c r="K6388" s="31"/>
      <c r="L6388" s="31"/>
      <c r="M6388" s="31"/>
      <c r="N6388" s="33"/>
      <c r="O6388" s="33"/>
      <c r="P6388" s="33"/>
      <c r="Q6388" s="33"/>
      <c r="R6388" s="33"/>
      <c r="S6388" s="34" t="str">
        <f t="shared" si="1166"/>
        <v/>
      </c>
      <c r="T6388" s="35">
        <f t="shared" si="1167"/>
        <v>0</v>
      </c>
      <c r="U6388" s="36" t="e">
        <f>INDEX([1]ราคาที่ดิน!$B:$G,MATCH($C6388,[1]ราคาที่ดิน!$A:$A,0),MATCH($B6388,[1]ราคาที่ดิน!$B$1:$G$1,0))</f>
        <v>#N/A</v>
      </c>
      <c r="V6388" s="37" t="e">
        <f t="shared" si="1168"/>
        <v>#N/A</v>
      </c>
    </row>
    <row r="6389" spans="1:22" s="5" customFormat="1" ht="24" customHeight="1" x14ac:dyDescent="0.2">
      <c r="A6389" s="31">
        <v>6374</v>
      </c>
      <c r="B6389" s="31"/>
      <c r="C6389" s="31"/>
      <c r="D6389" s="31"/>
      <c r="E6389" s="31"/>
      <c r="F6389" s="31"/>
      <c r="G6389" s="32"/>
      <c r="H6389" s="31"/>
      <c r="I6389" s="31"/>
      <c r="J6389" s="31"/>
      <c r="K6389" s="31"/>
      <c r="L6389" s="31"/>
      <c r="M6389" s="31"/>
      <c r="N6389" s="33"/>
      <c r="O6389" s="33"/>
      <c r="P6389" s="33"/>
      <c r="Q6389" s="33"/>
      <c r="R6389" s="33"/>
      <c r="S6389" s="34" t="str">
        <f t="shared" si="1166"/>
        <v/>
      </c>
      <c r="T6389" s="35">
        <f t="shared" si="1167"/>
        <v>0</v>
      </c>
      <c r="U6389" s="36" t="e">
        <f>INDEX([1]ราคาที่ดิน!$B:$G,MATCH($C6389,[1]ราคาที่ดิน!$A:$A,0),MATCH($B6389,[1]ราคาที่ดิน!$B$1:$G$1,0))</f>
        <v>#N/A</v>
      </c>
      <c r="V6389" s="37" t="e">
        <f t="shared" si="1168"/>
        <v>#N/A</v>
      </c>
    </row>
    <row r="6390" spans="1:22" s="5" customFormat="1" ht="24" customHeight="1" x14ac:dyDescent="0.2">
      <c r="A6390" s="31">
        <v>6375</v>
      </c>
      <c r="B6390" s="31"/>
      <c r="C6390" s="31"/>
      <c r="D6390" s="31"/>
      <c r="E6390" s="31"/>
      <c r="F6390" s="31"/>
      <c r="G6390" s="32"/>
      <c r="H6390" s="31"/>
      <c r="I6390" s="31"/>
      <c r="J6390" s="31"/>
      <c r="K6390" s="31"/>
      <c r="L6390" s="31"/>
      <c r="M6390" s="31"/>
      <c r="N6390" s="33"/>
      <c r="O6390" s="33"/>
      <c r="P6390" s="33"/>
      <c r="Q6390" s="33"/>
      <c r="R6390" s="33"/>
      <c r="S6390" s="34" t="str">
        <f t="shared" si="1166"/>
        <v/>
      </c>
      <c r="T6390" s="35">
        <f t="shared" si="1167"/>
        <v>0</v>
      </c>
      <c r="U6390" s="36" t="e">
        <f>INDEX([1]ราคาที่ดิน!$B:$G,MATCH($C6390,[1]ราคาที่ดิน!$A:$A,0),MATCH($B6390,[1]ราคาที่ดิน!$B$1:$G$1,0))</f>
        <v>#N/A</v>
      </c>
      <c r="V6390" s="37" t="e">
        <f t="shared" si="1168"/>
        <v>#N/A</v>
      </c>
    </row>
    <row r="6391" spans="1:22" s="5" customFormat="1" ht="24" customHeight="1" x14ac:dyDescent="0.2">
      <c r="A6391" s="31">
        <v>6376</v>
      </c>
      <c r="B6391" s="31"/>
      <c r="C6391" s="31"/>
      <c r="D6391" s="31"/>
      <c r="E6391" s="31"/>
      <c r="F6391" s="31"/>
      <c r="G6391" s="32"/>
      <c r="H6391" s="31"/>
      <c r="I6391" s="31"/>
      <c r="J6391" s="31"/>
      <c r="K6391" s="31"/>
      <c r="L6391" s="31"/>
      <c r="M6391" s="31"/>
      <c r="N6391" s="33"/>
      <c r="O6391" s="33"/>
      <c r="P6391" s="33"/>
      <c r="Q6391" s="33"/>
      <c r="R6391" s="33"/>
      <c r="S6391" s="34" t="str">
        <f t="shared" si="1166"/>
        <v/>
      </c>
      <c r="T6391" s="35">
        <f t="shared" si="1167"/>
        <v>0</v>
      </c>
      <c r="U6391" s="36" t="e">
        <f>INDEX([1]ราคาที่ดิน!$B:$G,MATCH($C6391,[1]ราคาที่ดิน!$A:$A,0),MATCH($B6391,[1]ราคาที่ดิน!$B$1:$G$1,0))</f>
        <v>#N/A</v>
      </c>
      <c r="V6391" s="37" t="e">
        <f t="shared" si="1168"/>
        <v>#N/A</v>
      </c>
    </row>
    <row r="6392" spans="1:22" s="5" customFormat="1" ht="24" customHeight="1" x14ac:dyDescent="0.2">
      <c r="A6392" s="31">
        <v>6377</v>
      </c>
      <c r="B6392" s="31"/>
      <c r="C6392" s="31"/>
      <c r="D6392" s="31"/>
      <c r="E6392" s="31"/>
      <c r="F6392" s="31"/>
      <c r="G6392" s="32"/>
      <c r="H6392" s="31"/>
      <c r="I6392" s="31"/>
      <c r="J6392" s="31"/>
      <c r="K6392" s="31"/>
      <c r="L6392" s="31"/>
      <c r="M6392" s="31"/>
      <c r="N6392" s="33"/>
      <c r="O6392" s="33"/>
      <c r="P6392" s="33"/>
      <c r="Q6392" s="33"/>
      <c r="R6392" s="33"/>
      <c r="S6392" s="34" t="str">
        <f t="shared" si="1166"/>
        <v/>
      </c>
      <c r="T6392" s="35">
        <f t="shared" si="1167"/>
        <v>0</v>
      </c>
      <c r="U6392" s="36" t="e">
        <f>INDEX([1]ราคาที่ดิน!$B:$G,MATCH($C6392,[1]ราคาที่ดิน!$A:$A,0),MATCH($B6392,[1]ราคาที่ดิน!$B$1:$G$1,0))</f>
        <v>#N/A</v>
      </c>
      <c r="V6392" s="37" t="e">
        <f t="shared" si="1168"/>
        <v>#N/A</v>
      </c>
    </row>
    <row r="6393" spans="1:22" s="5" customFormat="1" ht="24" customHeight="1" x14ac:dyDescent="0.2">
      <c r="A6393" s="31">
        <v>6378</v>
      </c>
      <c r="B6393" s="31"/>
      <c r="C6393" s="31"/>
      <c r="D6393" s="31"/>
      <c r="E6393" s="31"/>
      <c r="F6393" s="31"/>
      <c r="G6393" s="32"/>
      <c r="H6393" s="31"/>
      <c r="I6393" s="31"/>
      <c r="J6393" s="31"/>
      <c r="K6393" s="31"/>
      <c r="L6393" s="31"/>
      <c r="M6393" s="31"/>
      <c r="N6393" s="33"/>
      <c r="O6393" s="33"/>
      <c r="P6393" s="33"/>
      <c r="Q6393" s="33"/>
      <c r="R6393" s="33"/>
      <c r="S6393" s="34" t="str">
        <f t="shared" si="1166"/>
        <v/>
      </c>
      <c r="T6393" s="35">
        <f t="shared" si="1167"/>
        <v>0</v>
      </c>
      <c r="U6393" s="36" t="e">
        <f>INDEX([1]ราคาที่ดิน!$B:$G,MATCH($C6393,[1]ราคาที่ดิน!$A:$A,0),MATCH($B6393,[1]ราคาที่ดิน!$B$1:$G$1,0))</f>
        <v>#N/A</v>
      </c>
      <c r="V6393" s="37" t="e">
        <f t="shared" si="1168"/>
        <v>#N/A</v>
      </c>
    </row>
    <row r="6394" spans="1:22" s="5" customFormat="1" ht="24" customHeight="1" x14ac:dyDescent="0.2">
      <c r="A6394" s="31">
        <v>6379</v>
      </c>
      <c r="B6394" s="31"/>
      <c r="C6394" s="31"/>
      <c r="D6394" s="31"/>
      <c r="E6394" s="31"/>
      <c r="F6394" s="31"/>
      <c r="G6394" s="32"/>
      <c r="H6394" s="31"/>
      <c r="I6394" s="31"/>
      <c r="J6394" s="31"/>
      <c r="K6394" s="31"/>
      <c r="L6394" s="31"/>
      <c r="M6394" s="31"/>
      <c r="N6394" s="33"/>
      <c r="O6394" s="33"/>
      <c r="P6394" s="33"/>
      <c r="Q6394" s="33"/>
      <c r="R6394" s="33"/>
      <c r="S6394" s="34" t="str">
        <f t="shared" si="1166"/>
        <v/>
      </c>
      <c r="T6394" s="35">
        <f t="shared" si="1167"/>
        <v>0</v>
      </c>
      <c r="U6394" s="36" t="e">
        <f>INDEX([1]ราคาที่ดิน!$B:$G,MATCH($C6394,[1]ราคาที่ดิน!$A:$A,0),MATCH($B6394,[1]ราคาที่ดิน!$B$1:$G$1,0))</f>
        <v>#N/A</v>
      </c>
      <c r="V6394" s="37" t="e">
        <f t="shared" si="1168"/>
        <v>#N/A</v>
      </c>
    </row>
    <row r="6395" spans="1:22" s="5" customFormat="1" ht="24" customHeight="1" x14ac:dyDescent="0.2">
      <c r="A6395" s="31">
        <v>6380</v>
      </c>
      <c r="B6395" s="31"/>
      <c r="C6395" s="31"/>
      <c r="D6395" s="31"/>
      <c r="E6395" s="31"/>
      <c r="F6395" s="31"/>
      <c r="G6395" s="32"/>
      <c r="H6395" s="31"/>
      <c r="I6395" s="31"/>
      <c r="J6395" s="31"/>
      <c r="K6395" s="31"/>
      <c r="L6395" s="31"/>
      <c r="M6395" s="31"/>
      <c r="N6395" s="33"/>
      <c r="O6395" s="33"/>
      <c r="P6395" s="33"/>
      <c r="Q6395" s="33"/>
      <c r="R6395" s="33"/>
      <c r="S6395" s="34" t="str">
        <f t="shared" si="1166"/>
        <v/>
      </c>
      <c r="T6395" s="35">
        <f t="shared" si="1167"/>
        <v>0</v>
      </c>
      <c r="U6395" s="36" t="e">
        <f>INDEX([1]ราคาที่ดิน!$B:$G,MATCH($C6395,[1]ราคาที่ดิน!$A:$A,0),MATCH($B6395,[1]ราคาที่ดิน!$B$1:$G$1,0))</f>
        <v>#N/A</v>
      </c>
      <c r="V6395" s="37" t="e">
        <f t="shared" si="1168"/>
        <v>#N/A</v>
      </c>
    </row>
    <row r="6396" spans="1:22" s="5" customFormat="1" ht="24" customHeight="1" x14ac:dyDescent="0.2">
      <c r="A6396" s="31">
        <v>6381</v>
      </c>
      <c r="B6396" s="31"/>
      <c r="C6396" s="31"/>
      <c r="D6396" s="31"/>
      <c r="E6396" s="31"/>
      <c r="F6396" s="31"/>
      <c r="G6396" s="32"/>
      <c r="H6396" s="31"/>
      <c r="I6396" s="31"/>
      <c r="J6396" s="31"/>
      <c r="K6396" s="31"/>
      <c r="L6396" s="31"/>
      <c r="M6396" s="31"/>
      <c r="N6396" s="33"/>
      <c r="O6396" s="33"/>
      <c r="P6396" s="33"/>
      <c r="Q6396" s="33"/>
      <c r="R6396" s="33"/>
      <c r="S6396" s="34" t="str">
        <f t="shared" si="1166"/>
        <v/>
      </c>
      <c r="T6396" s="35">
        <f t="shared" si="1167"/>
        <v>0</v>
      </c>
      <c r="U6396" s="36" t="e">
        <f>INDEX([1]ราคาที่ดิน!$B:$G,MATCH($C6396,[1]ราคาที่ดิน!$A:$A,0),MATCH($B6396,[1]ราคาที่ดิน!$B$1:$G$1,0))</f>
        <v>#N/A</v>
      </c>
      <c r="V6396" s="37" t="e">
        <f t="shared" si="1168"/>
        <v>#N/A</v>
      </c>
    </row>
    <row r="6397" spans="1:22" s="5" customFormat="1" ht="24" customHeight="1" x14ac:dyDescent="0.2">
      <c r="A6397" s="31">
        <v>6382</v>
      </c>
      <c r="B6397" s="31"/>
      <c r="C6397" s="31"/>
      <c r="D6397" s="31"/>
      <c r="E6397" s="31"/>
      <c r="F6397" s="31"/>
      <c r="G6397" s="32"/>
      <c r="H6397" s="31"/>
      <c r="I6397" s="31"/>
      <c r="J6397" s="31"/>
      <c r="K6397" s="31"/>
      <c r="L6397" s="31"/>
      <c r="M6397" s="31"/>
      <c r="N6397" s="33"/>
      <c r="O6397" s="33"/>
      <c r="P6397" s="33"/>
      <c r="Q6397" s="33"/>
      <c r="R6397" s="33"/>
      <c r="S6397" s="34" t="str">
        <f t="shared" si="1166"/>
        <v/>
      </c>
      <c r="T6397" s="35">
        <f t="shared" si="1167"/>
        <v>0</v>
      </c>
      <c r="U6397" s="36" t="e">
        <f>INDEX([1]ราคาที่ดิน!$B:$G,MATCH($C6397,[1]ราคาที่ดิน!$A:$A,0),MATCH($B6397,[1]ราคาที่ดิน!$B$1:$G$1,0))</f>
        <v>#N/A</v>
      </c>
      <c r="V6397" s="37" t="e">
        <f t="shared" si="1168"/>
        <v>#N/A</v>
      </c>
    </row>
    <row r="6398" spans="1:22" s="5" customFormat="1" ht="24" customHeight="1" x14ac:dyDescent="0.2">
      <c r="A6398" s="31">
        <v>6383</v>
      </c>
      <c r="B6398" s="31"/>
      <c r="C6398" s="31"/>
      <c r="D6398" s="31"/>
      <c r="E6398" s="31"/>
      <c r="F6398" s="31"/>
      <c r="G6398" s="32"/>
      <c r="H6398" s="31"/>
      <c r="I6398" s="31"/>
      <c r="J6398" s="31"/>
      <c r="K6398" s="31"/>
      <c r="L6398" s="31"/>
      <c r="M6398" s="31"/>
      <c r="N6398" s="33"/>
      <c r="O6398" s="33"/>
      <c r="P6398" s="33"/>
      <c r="Q6398" s="33"/>
      <c r="R6398" s="33"/>
      <c r="S6398" s="34" t="str">
        <f t="shared" si="1166"/>
        <v/>
      </c>
      <c r="T6398" s="35">
        <f t="shared" si="1167"/>
        <v>0</v>
      </c>
      <c r="U6398" s="36" t="e">
        <f>INDEX([1]ราคาที่ดิน!$B:$G,MATCH($C6398,[1]ราคาที่ดิน!$A:$A,0),MATCH($B6398,[1]ราคาที่ดิน!$B$1:$G$1,0))</f>
        <v>#N/A</v>
      </c>
      <c r="V6398" s="37" t="e">
        <f t="shared" si="1168"/>
        <v>#N/A</v>
      </c>
    </row>
    <row r="6399" spans="1:22" s="5" customFormat="1" ht="24" customHeight="1" x14ac:dyDescent="0.2">
      <c r="A6399" s="31">
        <v>6384</v>
      </c>
      <c r="B6399" s="31"/>
      <c r="C6399" s="31"/>
      <c r="D6399" s="31"/>
      <c r="E6399" s="31"/>
      <c r="F6399" s="31"/>
      <c r="G6399" s="32"/>
      <c r="H6399" s="31"/>
      <c r="I6399" s="31"/>
      <c r="J6399" s="31"/>
      <c r="K6399" s="31"/>
      <c r="L6399" s="31"/>
      <c r="M6399" s="31"/>
      <c r="N6399" s="33"/>
      <c r="O6399" s="33"/>
      <c r="P6399" s="33"/>
      <c r="Q6399" s="33"/>
      <c r="R6399" s="33"/>
      <c r="S6399" s="34" t="str">
        <f t="shared" si="1166"/>
        <v/>
      </c>
      <c r="T6399" s="35">
        <f t="shared" si="1167"/>
        <v>0</v>
      </c>
      <c r="U6399" s="36" t="e">
        <f>INDEX([1]ราคาที่ดิน!$B:$G,MATCH($C6399,[1]ราคาที่ดิน!$A:$A,0),MATCH($B6399,[1]ราคาที่ดิน!$B$1:$G$1,0))</f>
        <v>#N/A</v>
      </c>
      <c r="V6399" s="37" t="e">
        <f t="shared" si="1168"/>
        <v>#N/A</v>
      </c>
    </row>
    <row r="6400" spans="1:22" s="5" customFormat="1" ht="24" customHeight="1" x14ac:dyDescent="0.2">
      <c r="A6400" s="31">
        <v>6385</v>
      </c>
      <c r="B6400" s="31"/>
      <c r="C6400" s="31"/>
      <c r="D6400" s="31"/>
      <c r="E6400" s="31"/>
      <c r="F6400" s="31"/>
      <c r="G6400" s="32"/>
      <c r="H6400" s="31"/>
      <c r="I6400" s="31"/>
      <c r="J6400" s="31"/>
      <c r="K6400" s="31"/>
      <c r="L6400" s="31"/>
      <c r="M6400" s="31"/>
      <c r="N6400" s="33"/>
      <c r="O6400" s="33"/>
      <c r="P6400" s="33"/>
      <c r="Q6400" s="33"/>
      <c r="R6400" s="33"/>
      <c r="S6400" s="34" t="str">
        <f t="shared" si="1166"/>
        <v/>
      </c>
      <c r="T6400" s="35">
        <f t="shared" si="1167"/>
        <v>0</v>
      </c>
      <c r="U6400" s="36" t="e">
        <f>INDEX([1]ราคาที่ดิน!$B:$G,MATCH($C6400,[1]ราคาที่ดิน!$A:$A,0),MATCH($B6400,[1]ราคาที่ดิน!$B$1:$G$1,0))</f>
        <v>#N/A</v>
      </c>
      <c r="V6400" s="37" t="e">
        <f t="shared" si="1168"/>
        <v>#N/A</v>
      </c>
    </row>
    <row r="6401" spans="1:22" s="5" customFormat="1" ht="24" customHeight="1" x14ac:dyDescent="0.2">
      <c r="A6401" s="31">
        <v>6386</v>
      </c>
      <c r="B6401" s="31"/>
      <c r="C6401" s="31"/>
      <c r="D6401" s="31"/>
      <c r="E6401" s="31"/>
      <c r="F6401" s="31"/>
      <c r="G6401" s="32"/>
      <c r="H6401" s="31"/>
      <c r="I6401" s="31"/>
      <c r="J6401" s="31"/>
      <c r="K6401" s="31"/>
      <c r="L6401" s="31"/>
      <c r="M6401" s="31"/>
      <c r="N6401" s="33"/>
      <c r="O6401" s="33"/>
      <c r="P6401" s="33"/>
      <c r="Q6401" s="33"/>
      <c r="R6401" s="33"/>
      <c r="S6401" s="34" t="str">
        <f t="shared" si="1166"/>
        <v/>
      </c>
      <c r="T6401" s="35">
        <f t="shared" si="1167"/>
        <v>0</v>
      </c>
      <c r="U6401" s="36" t="e">
        <f>INDEX([1]ราคาที่ดิน!$B:$G,MATCH($C6401,[1]ราคาที่ดิน!$A:$A,0),MATCH($B6401,[1]ราคาที่ดิน!$B$1:$G$1,0))</f>
        <v>#N/A</v>
      </c>
      <c r="V6401" s="37" t="e">
        <f t="shared" si="1168"/>
        <v>#N/A</v>
      </c>
    </row>
    <row r="6402" spans="1:22" s="5" customFormat="1" ht="24" customHeight="1" x14ac:dyDescent="0.2">
      <c r="A6402" s="31">
        <v>6387</v>
      </c>
      <c r="B6402" s="31"/>
      <c r="C6402" s="31"/>
      <c r="D6402" s="31"/>
      <c r="E6402" s="31"/>
      <c r="F6402" s="31"/>
      <c r="G6402" s="32"/>
      <c r="H6402" s="31"/>
      <c r="I6402" s="31"/>
      <c r="J6402" s="31"/>
      <c r="K6402" s="31"/>
      <c r="L6402" s="31"/>
      <c r="M6402" s="31"/>
      <c r="N6402" s="33"/>
      <c r="O6402" s="33"/>
      <c r="P6402" s="33"/>
      <c r="Q6402" s="33"/>
      <c r="R6402" s="33"/>
      <c r="S6402" s="34" t="str">
        <f t="shared" si="1166"/>
        <v/>
      </c>
      <c r="T6402" s="35">
        <f t="shared" si="1167"/>
        <v>0</v>
      </c>
      <c r="U6402" s="36" t="e">
        <f>INDEX([1]ราคาที่ดิน!$B:$G,MATCH($C6402,[1]ราคาที่ดิน!$A:$A,0),MATCH($B6402,[1]ราคาที่ดิน!$B$1:$G$1,0))</f>
        <v>#N/A</v>
      </c>
      <c r="V6402" s="37" t="e">
        <f t="shared" si="1168"/>
        <v>#N/A</v>
      </c>
    </row>
    <row r="6403" spans="1:22" s="5" customFormat="1" ht="24" customHeight="1" x14ac:dyDescent="0.2">
      <c r="A6403" s="31">
        <v>6388</v>
      </c>
      <c r="B6403" s="31"/>
      <c r="C6403" s="31"/>
      <c r="D6403" s="31"/>
      <c r="E6403" s="31"/>
      <c r="F6403" s="31"/>
      <c r="G6403" s="32"/>
      <c r="H6403" s="31"/>
      <c r="I6403" s="31"/>
      <c r="J6403" s="31"/>
      <c r="K6403" s="31"/>
      <c r="L6403" s="31"/>
      <c r="M6403" s="31"/>
      <c r="N6403" s="33"/>
      <c r="O6403" s="33"/>
      <c r="P6403" s="33"/>
      <c r="Q6403" s="33"/>
      <c r="R6403" s="33"/>
      <c r="S6403" s="34" t="str">
        <f t="shared" si="1166"/>
        <v/>
      </c>
      <c r="T6403" s="35">
        <f t="shared" si="1167"/>
        <v>0</v>
      </c>
      <c r="U6403" s="36" t="e">
        <f>INDEX([1]ราคาที่ดิน!$B:$G,MATCH($C6403,[1]ราคาที่ดิน!$A:$A,0),MATCH($B6403,[1]ราคาที่ดิน!$B$1:$G$1,0))</f>
        <v>#N/A</v>
      </c>
      <c r="V6403" s="37" t="e">
        <f t="shared" si="1168"/>
        <v>#N/A</v>
      </c>
    </row>
    <row r="6404" spans="1:22" s="5" customFormat="1" ht="24" customHeight="1" x14ac:dyDescent="0.2">
      <c r="A6404" s="31">
        <v>6389</v>
      </c>
      <c r="B6404" s="31"/>
      <c r="C6404" s="31"/>
      <c r="D6404" s="31"/>
      <c r="E6404" s="31"/>
      <c r="F6404" s="31"/>
      <c r="G6404" s="32"/>
      <c r="H6404" s="31"/>
      <c r="I6404" s="31"/>
      <c r="J6404" s="31"/>
      <c r="K6404" s="31"/>
      <c r="L6404" s="31"/>
      <c r="M6404" s="31"/>
      <c r="N6404" s="33"/>
      <c r="O6404" s="33"/>
      <c r="P6404" s="33"/>
      <c r="Q6404" s="33"/>
      <c r="R6404" s="33"/>
      <c r="S6404" s="34" t="str">
        <f t="shared" si="1166"/>
        <v/>
      </c>
      <c r="T6404" s="35">
        <f t="shared" si="1167"/>
        <v>0</v>
      </c>
      <c r="U6404" s="36" t="e">
        <f>INDEX([1]ราคาที่ดิน!$B:$G,MATCH($C6404,[1]ราคาที่ดิน!$A:$A,0),MATCH($B6404,[1]ราคาที่ดิน!$B$1:$G$1,0))</f>
        <v>#N/A</v>
      </c>
      <c r="V6404" s="37" t="e">
        <f t="shared" si="1168"/>
        <v>#N/A</v>
      </c>
    </row>
    <row r="6405" spans="1:22" s="5" customFormat="1" ht="24" customHeight="1" x14ac:dyDescent="0.2">
      <c r="A6405" s="31">
        <v>6390</v>
      </c>
      <c r="B6405" s="31"/>
      <c r="C6405" s="31"/>
      <c r="D6405" s="31"/>
      <c r="E6405" s="31"/>
      <c r="F6405" s="31"/>
      <c r="G6405" s="32"/>
      <c r="H6405" s="31"/>
      <c r="I6405" s="31"/>
      <c r="J6405" s="31"/>
      <c r="K6405" s="31"/>
      <c r="L6405" s="31"/>
      <c r="M6405" s="31"/>
      <c r="N6405" s="33"/>
      <c r="O6405" s="33"/>
      <c r="P6405" s="33"/>
      <c r="Q6405" s="33"/>
      <c r="R6405" s="33"/>
      <c r="S6405" s="34" t="str">
        <f t="shared" si="1166"/>
        <v/>
      </c>
      <c r="T6405" s="35">
        <f t="shared" si="1167"/>
        <v>0</v>
      </c>
      <c r="U6405" s="36" t="e">
        <f>INDEX([1]ราคาที่ดิน!$B:$G,MATCH($C6405,[1]ราคาที่ดิน!$A:$A,0),MATCH($B6405,[1]ราคาที่ดิน!$B$1:$G$1,0))</f>
        <v>#N/A</v>
      </c>
      <c r="V6405" s="37" t="e">
        <f t="shared" si="1168"/>
        <v>#N/A</v>
      </c>
    </row>
    <row r="6406" spans="1:22" s="5" customFormat="1" ht="24" customHeight="1" x14ac:dyDescent="0.2">
      <c r="A6406" s="31">
        <v>6391</v>
      </c>
      <c r="B6406" s="31"/>
      <c r="C6406" s="31"/>
      <c r="D6406" s="31"/>
      <c r="E6406" s="31"/>
      <c r="F6406" s="31"/>
      <c r="G6406" s="32"/>
      <c r="H6406" s="31"/>
      <c r="I6406" s="31"/>
      <c r="J6406" s="31"/>
      <c r="K6406" s="31"/>
      <c r="L6406" s="31"/>
      <c r="M6406" s="31"/>
      <c r="N6406" s="33"/>
      <c r="O6406" s="33"/>
      <c r="P6406" s="33"/>
      <c r="Q6406" s="33"/>
      <c r="R6406" s="33"/>
      <c r="S6406" s="34" t="str">
        <f t="shared" si="1166"/>
        <v/>
      </c>
      <c r="T6406" s="35">
        <f t="shared" si="1167"/>
        <v>0</v>
      </c>
      <c r="U6406" s="36" t="e">
        <f>INDEX([1]ราคาที่ดิน!$B:$G,MATCH($C6406,[1]ราคาที่ดิน!$A:$A,0),MATCH($B6406,[1]ราคาที่ดิน!$B$1:$G$1,0))</f>
        <v>#N/A</v>
      </c>
      <c r="V6406" s="37" t="e">
        <f t="shared" si="1168"/>
        <v>#N/A</v>
      </c>
    </row>
    <row r="6407" spans="1:22" s="5" customFormat="1" ht="24" customHeight="1" x14ac:dyDescent="0.2">
      <c r="A6407" s="31">
        <v>6392</v>
      </c>
      <c r="B6407" s="31"/>
      <c r="C6407" s="31"/>
      <c r="D6407" s="31"/>
      <c r="E6407" s="31"/>
      <c r="F6407" s="31"/>
      <c r="G6407" s="32"/>
      <c r="H6407" s="31"/>
      <c r="I6407" s="31"/>
      <c r="J6407" s="31"/>
      <c r="K6407" s="31"/>
      <c r="L6407" s="31"/>
      <c r="M6407" s="31"/>
      <c r="N6407" s="33"/>
      <c r="O6407" s="33"/>
      <c r="P6407" s="33"/>
      <c r="Q6407" s="33"/>
      <c r="R6407" s="33"/>
      <c r="S6407" s="34" t="str">
        <f t="shared" si="1166"/>
        <v/>
      </c>
      <c r="T6407" s="35">
        <f t="shared" si="1167"/>
        <v>0</v>
      </c>
      <c r="U6407" s="36" t="e">
        <f>INDEX([1]ราคาที่ดิน!$B:$G,MATCH($C6407,[1]ราคาที่ดิน!$A:$A,0),MATCH($B6407,[1]ราคาที่ดิน!$B$1:$G$1,0))</f>
        <v>#N/A</v>
      </c>
      <c r="V6407" s="37" t="e">
        <f t="shared" si="1168"/>
        <v>#N/A</v>
      </c>
    </row>
    <row r="6408" spans="1:22" s="5" customFormat="1" ht="24" customHeight="1" x14ac:dyDescent="0.2">
      <c r="A6408" s="31">
        <v>6393</v>
      </c>
      <c r="B6408" s="31"/>
      <c r="C6408" s="31"/>
      <c r="D6408" s="31"/>
      <c r="E6408" s="31"/>
      <c r="F6408" s="31"/>
      <c r="G6408" s="32"/>
      <c r="H6408" s="31"/>
      <c r="I6408" s="31"/>
      <c r="J6408" s="31"/>
      <c r="K6408" s="31"/>
      <c r="L6408" s="31"/>
      <c r="M6408" s="31"/>
      <c r="N6408" s="33"/>
      <c r="O6408" s="33"/>
      <c r="P6408" s="33"/>
      <c r="Q6408" s="33"/>
      <c r="R6408" s="33"/>
      <c r="S6408" s="34" t="str">
        <f t="shared" si="1166"/>
        <v/>
      </c>
      <c r="T6408" s="35">
        <f t="shared" si="1167"/>
        <v>0</v>
      </c>
      <c r="U6408" s="36" t="e">
        <f>INDEX([1]ราคาที่ดิน!$B:$G,MATCH($C6408,[1]ราคาที่ดิน!$A:$A,0),MATCH($B6408,[1]ราคาที่ดิน!$B$1:$G$1,0))</f>
        <v>#N/A</v>
      </c>
      <c r="V6408" s="37" t="e">
        <f t="shared" si="1168"/>
        <v>#N/A</v>
      </c>
    </row>
    <row r="6409" spans="1:22" s="5" customFormat="1" ht="24" customHeight="1" x14ac:dyDescent="0.2">
      <c r="A6409" s="31">
        <v>6394</v>
      </c>
      <c r="B6409" s="31"/>
      <c r="C6409" s="31"/>
      <c r="D6409" s="31"/>
      <c r="E6409" s="31"/>
      <c r="F6409" s="31"/>
      <c r="G6409" s="32"/>
      <c r="H6409" s="31"/>
      <c r="I6409" s="31"/>
      <c r="J6409" s="31"/>
      <c r="K6409" s="31"/>
      <c r="L6409" s="31"/>
      <c r="M6409" s="31"/>
      <c r="N6409" s="33"/>
      <c r="O6409" s="33"/>
      <c r="P6409" s="33"/>
      <c r="Q6409" s="33"/>
      <c r="R6409" s="33"/>
      <c r="S6409" s="34" t="str">
        <f t="shared" si="1166"/>
        <v/>
      </c>
      <c r="T6409" s="35">
        <f t="shared" si="1167"/>
        <v>0</v>
      </c>
      <c r="U6409" s="36" t="e">
        <f>INDEX([1]ราคาที่ดิน!$B:$G,MATCH($C6409,[1]ราคาที่ดิน!$A:$A,0),MATCH($B6409,[1]ราคาที่ดิน!$B$1:$G$1,0))</f>
        <v>#N/A</v>
      </c>
      <c r="V6409" s="37" t="e">
        <f t="shared" si="1168"/>
        <v>#N/A</v>
      </c>
    </row>
    <row r="6410" spans="1:22" s="5" customFormat="1" ht="24" customHeight="1" x14ac:dyDescent="0.2">
      <c r="A6410" s="31">
        <v>6395</v>
      </c>
      <c r="B6410" s="31"/>
      <c r="C6410" s="31"/>
      <c r="D6410" s="31"/>
      <c r="E6410" s="31"/>
      <c r="F6410" s="31"/>
      <c r="G6410" s="32"/>
      <c r="H6410" s="31"/>
      <c r="I6410" s="31"/>
      <c r="J6410" s="31"/>
      <c r="K6410" s="31"/>
      <c r="L6410" s="31"/>
      <c r="M6410" s="31"/>
      <c r="N6410" s="33"/>
      <c r="O6410" s="33"/>
      <c r="P6410" s="33"/>
      <c r="Q6410" s="33"/>
      <c r="R6410" s="33"/>
      <c r="S6410" s="34" t="str">
        <f t="shared" si="1166"/>
        <v/>
      </c>
      <c r="T6410" s="35">
        <f t="shared" si="1167"/>
        <v>0</v>
      </c>
      <c r="U6410" s="36" t="e">
        <f>INDEX([1]ราคาที่ดิน!$B:$G,MATCH($C6410,[1]ราคาที่ดิน!$A:$A,0),MATCH($B6410,[1]ราคาที่ดิน!$B$1:$G$1,0))</f>
        <v>#N/A</v>
      </c>
      <c r="V6410" s="37" t="e">
        <f t="shared" si="1168"/>
        <v>#N/A</v>
      </c>
    </row>
    <row r="6411" spans="1:22" s="5" customFormat="1" ht="24" customHeight="1" x14ac:dyDescent="0.2">
      <c r="A6411" s="31">
        <v>6396</v>
      </c>
      <c r="B6411" s="31"/>
      <c r="C6411" s="31"/>
      <c r="D6411" s="31"/>
      <c r="E6411" s="31"/>
      <c r="F6411" s="31"/>
      <c r="G6411" s="32"/>
      <c r="H6411" s="31"/>
      <c r="I6411" s="31"/>
      <c r="J6411" s="31"/>
      <c r="K6411" s="31"/>
      <c r="L6411" s="31"/>
      <c r="M6411" s="31"/>
      <c r="N6411" s="33"/>
      <c r="O6411" s="33"/>
      <c r="P6411" s="33"/>
      <c r="Q6411" s="33"/>
      <c r="R6411" s="33"/>
      <c r="S6411" s="34" t="str">
        <f t="shared" si="1166"/>
        <v/>
      </c>
      <c r="T6411" s="35">
        <f t="shared" si="1167"/>
        <v>0</v>
      </c>
      <c r="U6411" s="36" t="e">
        <f>INDEX([1]ราคาที่ดิน!$B:$G,MATCH($C6411,[1]ราคาที่ดิน!$A:$A,0),MATCH($B6411,[1]ราคาที่ดิน!$B$1:$G$1,0))</f>
        <v>#N/A</v>
      </c>
      <c r="V6411" s="37" t="e">
        <f t="shared" si="1168"/>
        <v>#N/A</v>
      </c>
    </row>
    <row r="6412" spans="1:22" s="5" customFormat="1" ht="24" customHeight="1" x14ac:dyDescent="0.2">
      <c r="A6412" s="31">
        <v>6397</v>
      </c>
      <c r="B6412" s="31"/>
      <c r="C6412" s="31"/>
      <c r="D6412" s="31"/>
      <c r="E6412" s="31"/>
      <c r="F6412" s="31"/>
      <c r="G6412" s="32"/>
      <c r="H6412" s="31"/>
      <c r="I6412" s="31"/>
      <c r="J6412" s="31"/>
      <c r="K6412" s="31"/>
      <c r="L6412" s="31"/>
      <c r="M6412" s="31"/>
      <c r="N6412" s="33"/>
      <c r="O6412" s="33"/>
      <c r="P6412" s="33"/>
      <c r="Q6412" s="33"/>
      <c r="R6412" s="33"/>
      <c r="S6412" s="34" t="str">
        <f t="shared" si="1166"/>
        <v/>
      </c>
      <c r="T6412" s="35">
        <f t="shared" si="1167"/>
        <v>0</v>
      </c>
      <c r="U6412" s="36" t="e">
        <f>INDEX([1]ราคาที่ดิน!$B:$G,MATCH($C6412,[1]ราคาที่ดิน!$A:$A,0),MATCH($B6412,[1]ราคาที่ดิน!$B$1:$G$1,0))</f>
        <v>#N/A</v>
      </c>
      <c r="V6412" s="37" t="e">
        <f t="shared" si="1168"/>
        <v>#N/A</v>
      </c>
    </row>
    <row r="6413" spans="1:22" s="5" customFormat="1" ht="24" customHeight="1" x14ac:dyDescent="0.2">
      <c r="A6413" s="31">
        <v>6398</v>
      </c>
      <c r="B6413" s="31"/>
      <c r="C6413" s="31"/>
      <c r="D6413" s="31"/>
      <c r="E6413" s="31"/>
      <c r="F6413" s="31"/>
      <c r="G6413" s="32"/>
      <c r="H6413" s="31"/>
      <c r="I6413" s="31"/>
      <c r="J6413" s="31"/>
      <c r="K6413" s="31"/>
      <c r="L6413" s="31"/>
      <c r="M6413" s="31"/>
      <c r="N6413" s="33"/>
      <c r="O6413" s="33"/>
      <c r="P6413" s="33"/>
      <c r="Q6413" s="33"/>
      <c r="R6413" s="33"/>
      <c r="S6413" s="34" t="str">
        <f t="shared" si="1166"/>
        <v/>
      </c>
      <c r="T6413" s="35">
        <f t="shared" si="1167"/>
        <v>0</v>
      </c>
      <c r="U6413" s="36" t="e">
        <f>INDEX([1]ราคาที่ดิน!$B:$G,MATCH($C6413,[1]ราคาที่ดิน!$A:$A,0),MATCH($B6413,[1]ราคาที่ดิน!$B$1:$G$1,0))</f>
        <v>#N/A</v>
      </c>
      <c r="V6413" s="37" t="e">
        <f t="shared" si="1168"/>
        <v>#N/A</v>
      </c>
    </row>
    <row r="6414" spans="1:22" s="5" customFormat="1" ht="24" customHeight="1" x14ac:dyDescent="0.2">
      <c r="A6414" s="31">
        <v>6399</v>
      </c>
      <c r="B6414" s="31"/>
      <c r="C6414" s="31"/>
      <c r="D6414" s="31"/>
      <c r="E6414" s="31"/>
      <c r="F6414" s="31"/>
      <c r="G6414" s="32"/>
      <c r="H6414" s="31"/>
      <c r="I6414" s="31"/>
      <c r="J6414" s="31"/>
      <c r="K6414" s="31"/>
      <c r="L6414" s="31"/>
      <c r="M6414" s="31"/>
      <c r="N6414" s="33"/>
      <c r="O6414" s="33"/>
      <c r="P6414" s="33"/>
      <c r="Q6414" s="33"/>
      <c r="R6414" s="33"/>
      <c r="S6414" s="34" t="str">
        <f t="shared" si="1166"/>
        <v/>
      </c>
      <c r="T6414" s="35">
        <f t="shared" si="1167"/>
        <v>0</v>
      </c>
      <c r="U6414" s="36" t="e">
        <f>INDEX([1]ราคาที่ดิน!$B:$G,MATCH($C6414,[1]ราคาที่ดิน!$A:$A,0),MATCH($B6414,[1]ราคาที่ดิน!$B$1:$G$1,0))</f>
        <v>#N/A</v>
      </c>
      <c r="V6414" s="37" t="e">
        <f t="shared" si="1168"/>
        <v>#N/A</v>
      </c>
    </row>
    <row r="6415" spans="1:22" s="5" customFormat="1" ht="24" customHeight="1" x14ac:dyDescent="0.2">
      <c r="A6415" s="31">
        <v>6400</v>
      </c>
      <c r="B6415" s="31"/>
      <c r="C6415" s="31"/>
      <c r="D6415" s="31"/>
      <c r="E6415" s="31"/>
      <c r="F6415" s="31"/>
      <c r="G6415" s="32"/>
      <c r="H6415" s="31"/>
      <c r="I6415" s="31"/>
      <c r="J6415" s="31"/>
      <c r="K6415" s="31"/>
      <c r="L6415" s="31"/>
      <c r="M6415" s="31"/>
      <c r="N6415" s="33"/>
      <c r="O6415" s="33"/>
      <c r="P6415" s="33"/>
      <c r="Q6415" s="33"/>
      <c r="R6415" s="33"/>
      <c r="S6415" s="34" t="str">
        <f t="shared" ref="S6415:S6478" si="1169">IF(N6415&gt;=1,"1",IF(O6415&gt;=1,"2",IF(P6415&gt;=1,"3",IF(Q6415&gt;=1,"4",IF(R6415&gt;=1,"5","")))))</f>
        <v/>
      </c>
      <c r="T6415" s="35">
        <f t="shared" ref="T6415:T6478" si="1170">N6415+O6415+P6415+Q6415+R6415</f>
        <v>0</v>
      </c>
      <c r="U6415" s="36" t="e">
        <f>INDEX([1]ราคาที่ดิน!$B:$G,MATCH($C6415,[1]ราคาที่ดิน!$A:$A,0),MATCH($B6415,[1]ราคาที่ดิน!$B$1:$G$1,0))</f>
        <v>#N/A</v>
      </c>
      <c r="V6415" s="37" t="e">
        <f t="shared" si="1168"/>
        <v>#N/A</v>
      </c>
    </row>
    <row r="6416" spans="1:22" s="5" customFormat="1" ht="24" customHeight="1" x14ac:dyDescent="0.2">
      <c r="A6416" s="31">
        <v>6401</v>
      </c>
      <c r="B6416" s="31"/>
      <c r="C6416" s="31"/>
      <c r="D6416" s="31"/>
      <c r="E6416" s="31"/>
      <c r="F6416" s="31"/>
      <c r="G6416" s="32"/>
      <c r="H6416" s="31"/>
      <c r="I6416" s="31"/>
      <c r="J6416" s="31"/>
      <c r="K6416" s="31"/>
      <c r="L6416" s="31"/>
      <c r="M6416" s="31"/>
      <c r="N6416" s="33"/>
      <c r="O6416" s="33"/>
      <c r="P6416" s="33"/>
      <c r="Q6416" s="33"/>
      <c r="R6416" s="33"/>
      <c r="S6416" s="34" t="str">
        <f t="shared" si="1169"/>
        <v/>
      </c>
      <c r="T6416" s="35">
        <f t="shared" si="1170"/>
        <v>0</v>
      </c>
      <c r="U6416" s="36" t="e">
        <f>INDEX([1]ราคาที่ดิน!$B:$G,MATCH($C6416,[1]ราคาที่ดิน!$A:$A,0),MATCH($B6416,[1]ราคาที่ดิน!$B$1:$G$1,0))</f>
        <v>#N/A</v>
      </c>
      <c r="V6416" s="37" t="e">
        <f t="shared" si="1168"/>
        <v>#N/A</v>
      </c>
    </row>
    <row r="6417" spans="1:22" s="5" customFormat="1" ht="24" customHeight="1" x14ac:dyDescent="0.2">
      <c r="A6417" s="31">
        <v>6402</v>
      </c>
      <c r="B6417" s="31"/>
      <c r="C6417" s="31"/>
      <c r="D6417" s="31"/>
      <c r="E6417" s="31"/>
      <c r="F6417" s="31"/>
      <c r="G6417" s="32"/>
      <c r="H6417" s="31"/>
      <c r="I6417" s="31"/>
      <c r="J6417" s="31"/>
      <c r="K6417" s="31"/>
      <c r="L6417" s="31"/>
      <c r="M6417" s="31"/>
      <c r="N6417" s="33"/>
      <c r="O6417" s="33"/>
      <c r="P6417" s="33"/>
      <c r="Q6417" s="33"/>
      <c r="R6417" s="33"/>
      <c r="S6417" s="34" t="str">
        <f t="shared" si="1169"/>
        <v/>
      </c>
      <c r="T6417" s="35">
        <f t="shared" si="1170"/>
        <v>0</v>
      </c>
      <c r="U6417" s="36" t="e">
        <f>INDEX([1]ราคาที่ดิน!$B:$G,MATCH($C6417,[1]ราคาที่ดิน!$A:$A,0),MATCH($B6417,[1]ราคาที่ดิน!$B$1:$G$1,0))</f>
        <v>#N/A</v>
      </c>
      <c r="V6417" s="37" t="e">
        <f t="shared" si="1168"/>
        <v>#N/A</v>
      </c>
    </row>
    <row r="6418" spans="1:22" s="5" customFormat="1" ht="24" customHeight="1" x14ac:dyDescent="0.2">
      <c r="A6418" s="31">
        <v>6403</v>
      </c>
      <c r="B6418" s="31"/>
      <c r="C6418" s="31"/>
      <c r="D6418" s="31"/>
      <c r="E6418" s="31"/>
      <c r="F6418" s="31"/>
      <c r="G6418" s="32"/>
      <c r="H6418" s="31"/>
      <c r="I6418" s="31"/>
      <c r="J6418" s="31"/>
      <c r="K6418" s="31"/>
      <c r="L6418" s="31"/>
      <c r="M6418" s="31"/>
      <c r="N6418" s="33"/>
      <c r="O6418" s="33"/>
      <c r="P6418" s="33"/>
      <c r="Q6418" s="33"/>
      <c r="R6418" s="33"/>
      <c r="S6418" s="34" t="str">
        <f t="shared" si="1169"/>
        <v/>
      </c>
      <c r="T6418" s="35">
        <f t="shared" si="1170"/>
        <v>0</v>
      </c>
      <c r="U6418" s="36" t="e">
        <f>INDEX([1]ราคาที่ดิน!$B:$G,MATCH($C6418,[1]ราคาที่ดิน!$A:$A,0),MATCH($B6418,[1]ราคาที่ดิน!$B$1:$G$1,0))</f>
        <v>#N/A</v>
      </c>
      <c r="V6418" s="37" t="e">
        <f t="shared" si="1168"/>
        <v>#N/A</v>
      </c>
    </row>
    <row r="6419" spans="1:22" s="5" customFormat="1" ht="24" customHeight="1" x14ac:dyDescent="0.2">
      <c r="A6419" s="31">
        <v>6404</v>
      </c>
      <c r="B6419" s="31"/>
      <c r="C6419" s="31"/>
      <c r="D6419" s="31"/>
      <c r="E6419" s="31"/>
      <c r="F6419" s="31"/>
      <c r="G6419" s="32"/>
      <c r="H6419" s="31"/>
      <c r="I6419" s="31"/>
      <c r="J6419" s="31"/>
      <c r="K6419" s="31"/>
      <c r="L6419" s="31"/>
      <c r="M6419" s="31"/>
      <c r="N6419" s="33"/>
      <c r="O6419" s="33"/>
      <c r="P6419" s="33"/>
      <c r="Q6419" s="33"/>
      <c r="R6419" s="33"/>
      <c r="S6419" s="34" t="str">
        <f t="shared" si="1169"/>
        <v/>
      </c>
      <c r="T6419" s="35">
        <f t="shared" si="1170"/>
        <v>0</v>
      </c>
      <c r="U6419" s="36" t="e">
        <f>INDEX([1]ราคาที่ดิน!$B:$G,MATCH($C6419,[1]ราคาที่ดิน!$A:$A,0),MATCH($B6419,[1]ราคาที่ดิน!$B$1:$G$1,0))</f>
        <v>#N/A</v>
      </c>
      <c r="V6419" s="37" t="e">
        <f t="shared" ref="V6419:V6482" si="1171">$T6419*$U6419</f>
        <v>#N/A</v>
      </c>
    </row>
    <row r="6420" spans="1:22" s="5" customFormat="1" ht="24" customHeight="1" x14ac:dyDescent="0.2">
      <c r="A6420" s="31">
        <v>6405</v>
      </c>
      <c r="B6420" s="31"/>
      <c r="C6420" s="31"/>
      <c r="D6420" s="31"/>
      <c r="E6420" s="31"/>
      <c r="F6420" s="31"/>
      <c r="G6420" s="32"/>
      <c r="H6420" s="31"/>
      <c r="I6420" s="31"/>
      <c r="J6420" s="31"/>
      <c r="K6420" s="31"/>
      <c r="L6420" s="31"/>
      <c r="M6420" s="31"/>
      <c r="N6420" s="33"/>
      <c r="O6420" s="33"/>
      <c r="P6420" s="33"/>
      <c r="Q6420" s="33"/>
      <c r="R6420" s="33"/>
      <c r="S6420" s="34" t="str">
        <f t="shared" si="1169"/>
        <v/>
      </c>
      <c r="T6420" s="35">
        <f t="shared" si="1170"/>
        <v>0</v>
      </c>
      <c r="U6420" s="36" t="e">
        <f>INDEX([1]ราคาที่ดิน!$B:$G,MATCH($C6420,[1]ราคาที่ดิน!$A:$A,0),MATCH($B6420,[1]ราคาที่ดิน!$B$1:$G$1,0))</f>
        <v>#N/A</v>
      </c>
      <c r="V6420" s="37" t="e">
        <f t="shared" si="1171"/>
        <v>#N/A</v>
      </c>
    </row>
    <row r="6421" spans="1:22" s="5" customFormat="1" ht="24" customHeight="1" x14ac:dyDescent="0.2">
      <c r="A6421" s="31">
        <v>6406</v>
      </c>
      <c r="B6421" s="31"/>
      <c r="C6421" s="31"/>
      <c r="D6421" s="31"/>
      <c r="E6421" s="31"/>
      <c r="F6421" s="31"/>
      <c r="G6421" s="32"/>
      <c r="H6421" s="31"/>
      <c r="I6421" s="31"/>
      <c r="J6421" s="31"/>
      <c r="K6421" s="31"/>
      <c r="L6421" s="31"/>
      <c r="M6421" s="31"/>
      <c r="N6421" s="33"/>
      <c r="O6421" s="33"/>
      <c r="P6421" s="33"/>
      <c r="Q6421" s="33"/>
      <c r="R6421" s="33"/>
      <c r="S6421" s="34" t="str">
        <f t="shared" si="1169"/>
        <v/>
      </c>
      <c r="T6421" s="35">
        <f t="shared" si="1170"/>
        <v>0</v>
      </c>
      <c r="U6421" s="36" t="e">
        <f>INDEX([1]ราคาที่ดิน!$B:$G,MATCH($C6421,[1]ราคาที่ดิน!$A:$A,0),MATCH($B6421,[1]ราคาที่ดิน!$B$1:$G$1,0))</f>
        <v>#N/A</v>
      </c>
      <c r="V6421" s="37" t="e">
        <f t="shared" si="1171"/>
        <v>#N/A</v>
      </c>
    </row>
    <row r="6422" spans="1:22" s="5" customFormat="1" ht="24" customHeight="1" x14ac:dyDescent="0.2">
      <c r="A6422" s="31">
        <v>6407</v>
      </c>
      <c r="B6422" s="31"/>
      <c r="C6422" s="31"/>
      <c r="D6422" s="31"/>
      <c r="E6422" s="31"/>
      <c r="F6422" s="31"/>
      <c r="G6422" s="32"/>
      <c r="H6422" s="31"/>
      <c r="I6422" s="31"/>
      <c r="J6422" s="31"/>
      <c r="K6422" s="31"/>
      <c r="L6422" s="31"/>
      <c r="M6422" s="31"/>
      <c r="N6422" s="33"/>
      <c r="O6422" s="33"/>
      <c r="P6422" s="33"/>
      <c r="Q6422" s="33"/>
      <c r="R6422" s="33"/>
      <c r="S6422" s="34" t="str">
        <f t="shared" si="1169"/>
        <v/>
      </c>
      <c r="T6422" s="35">
        <f t="shared" si="1170"/>
        <v>0</v>
      </c>
      <c r="U6422" s="36" t="e">
        <f>INDEX([1]ราคาที่ดิน!$B:$G,MATCH($C6422,[1]ราคาที่ดิน!$A:$A,0),MATCH($B6422,[1]ราคาที่ดิน!$B$1:$G$1,0))</f>
        <v>#N/A</v>
      </c>
      <c r="V6422" s="37" t="e">
        <f t="shared" si="1171"/>
        <v>#N/A</v>
      </c>
    </row>
    <row r="6423" spans="1:22" s="5" customFormat="1" ht="24" customHeight="1" x14ac:dyDescent="0.2">
      <c r="A6423" s="31">
        <v>6408</v>
      </c>
      <c r="B6423" s="31"/>
      <c r="C6423" s="31"/>
      <c r="D6423" s="31"/>
      <c r="E6423" s="31"/>
      <c r="F6423" s="31"/>
      <c r="G6423" s="32"/>
      <c r="H6423" s="31"/>
      <c r="I6423" s="31"/>
      <c r="J6423" s="31"/>
      <c r="K6423" s="31"/>
      <c r="L6423" s="31"/>
      <c r="M6423" s="31"/>
      <c r="N6423" s="33"/>
      <c r="O6423" s="33"/>
      <c r="P6423" s="33"/>
      <c r="Q6423" s="33"/>
      <c r="R6423" s="33"/>
      <c r="S6423" s="34" t="str">
        <f t="shared" si="1169"/>
        <v/>
      </c>
      <c r="T6423" s="35">
        <f t="shared" si="1170"/>
        <v>0</v>
      </c>
      <c r="U6423" s="36" t="e">
        <f>INDEX([1]ราคาที่ดิน!$B:$G,MATCH($C6423,[1]ราคาที่ดิน!$A:$A,0),MATCH($B6423,[1]ราคาที่ดิน!$B$1:$G$1,0))</f>
        <v>#N/A</v>
      </c>
      <c r="V6423" s="37" t="e">
        <f t="shared" si="1171"/>
        <v>#N/A</v>
      </c>
    </row>
    <row r="6424" spans="1:22" s="5" customFormat="1" ht="24" customHeight="1" x14ac:dyDescent="0.2">
      <c r="A6424" s="31">
        <v>6409</v>
      </c>
      <c r="B6424" s="31"/>
      <c r="C6424" s="31"/>
      <c r="D6424" s="31"/>
      <c r="E6424" s="31"/>
      <c r="F6424" s="31"/>
      <c r="G6424" s="32"/>
      <c r="H6424" s="31"/>
      <c r="I6424" s="31"/>
      <c r="J6424" s="31"/>
      <c r="K6424" s="31"/>
      <c r="L6424" s="31"/>
      <c r="M6424" s="31"/>
      <c r="N6424" s="33"/>
      <c r="O6424" s="33"/>
      <c r="P6424" s="33"/>
      <c r="Q6424" s="33"/>
      <c r="R6424" s="33"/>
      <c r="S6424" s="34" t="str">
        <f t="shared" si="1169"/>
        <v/>
      </c>
      <c r="T6424" s="35">
        <f t="shared" si="1170"/>
        <v>0</v>
      </c>
      <c r="U6424" s="36" t="e">
        <f>INDEX([1]ราคาที่ดิน!$B:$G,MATCH($C6424,[1]ราคาที่ดิน!$A:$A,0),MATCH($B6424,[1]ราคาที่ดิน!$B$1:$G$1,0))</f>
        <v>#N/A</v>
      </c>
      <c r="V6424" s="37" t="e">
        <f t="shared" si="1171"/>
        <v>#N/A</v>
      </c>
    </row>
    <row r="6425" spans="1:22" s="5" customFormat="1" ht="24" customHeight="1" x14ac:dyDescent="0.2">
      <c r="A6425" s="31">
        <v>6410</v>
      </c>
      <c r="B6425" s="31"/>
      <c r="C6425" s="31"/>
      <c r="D6425" s="31"/>
      <c r="E6425" s="31"/>
      <c r="F6425" s="31"/>
      <c r="G6425" s="32"/>
      <c r="H6425" s="31"/>
      <c r="I6425" s="31"/>
      <c r="J6425" s="31"/>
      <c r="K6425" s="31"/>
      <c r="L6425" s="31"/>
      <c r="M6425" s="31"/>
      <c r="N6425" s="33"/>
      <c r="O6425" s="33"/>
      <c r="P6425" s="33"/>
      <c r="Q6425" s="33"/>
      <c r="R6425" s="33"/>
      <c r="S6425" s="34" t="str">
        <f t="shared" si="1169"/>
        <v/>
      </c>
      <c r="T6425" s="35">
        <f t="shared" si="1170"/>
        <v>0</v>
      </c>
      <c r="U6425" s="36" t="e">
        <f>INDEX([1]ราคาที่ดิน!$B:$G,MATCH($C6425,[1]ราคาที่ดิน!$A:$A,0),MATCH($B6425,[1]ราคาที่ดิน!$B$1:$G$1,0))</f>
        <v>#N/A</v>
      </c>
      <c r="V6425" s="37" t="e">
        <f t="shared" si="1171"/>
        <v>#N/A</v>
      </c>
    </row>
    <row r="6426" spans="1:22" s="5" customFormat="1" ht="24" customHeight="1" x14ac:dyDescent="0.2">
      <c r="A6426" s="31">
        <v>6411</v>
      </c>
      <c r="B6426" s="31"/>
      <c r="C6426" s="31"/>
      <c r="D6426" s="31"/>
      <c r="E6426" s="31"/>
      <c r="F6426" s="31"/>
      <c r="G6426" s="32"/>
      <c r="H6426" s="31"/>
      <c r="I6426" s="31"/>
      <c r="J6426" s="31"/>
      <c r="K6426" s="31"/>
      <c r="L6426" s="31"/>
      <c r="M6426" s="31"/>
      <c r="N6426" s="33"/>
      <c r="O6426" s="33"/>
      <c r="P6426" s="33"/>
      <c r="Q6426" s="33"/>
      <c r="R6426" s="33"/>
      <c r="S6426" s="34" t="str">
        <f t="shared" si="1169"/>
        <v/>
      </c>
      <c r="T6426" s="35">
        <f t="shared" si="1170"/>
        <v>0</v>
      </c>
      <c r="U6426" s="36" t="e">
        <f>INDEX([1]ราคาที่ดิน!$B:$G,MATCH($C6426,[1]ราคาที่ดิน!$A:$A,0),MATCH($B6426,[1]ราคาที่ดิน!$B$1:$G$1,0))</f>
        <v>#N/A</v>
      </c>
      <c r="V6426" s="37" t="e">
        <f t="shared" si="1171"/>
        <v>#N/A</v>
      </c>
    </row>
    <row r="6427" spans="1:22" s="5" customFormat="1" ht="24" customHeight="1" x14ac:dyDescent="0.2">
      <c r="A6427" s="31">
        <v>6412</v>
      </c>
      <c r="B6427" s="31"/>
      <c r="C6427" s="31"/>
      <c r="D6427" s="31"/>
      <c r="E6427" s="31"/>
      <c r="F6427" s="31"/>
      <c r="G6427" s="32"/>
      <c r="H6427" s="31"/>
      <c r="I6427" s="31"/>
      <c r="J6427" s="31"/>
      <c r="K6427" s="31"/>
      <c r="L6427" s="31"/>
      <c r="M6427" s="31"/>
      <c r="N6427" s="33"/>
      <c r="O6427" s="33"/>
      <c r="P6427" s="33"/>
      <c r="Q6427" s="33"/>
      <c r="R6427" s="33"/>
      <c r="S6427" s="34" t="str">
        <f t="shared" si="1169"/>
        <v/>
      </c>
      <c r="T6427" s="35">
        <f t="shared" si="1170"/>
        <v>0</v>
      </c>
      <c r="U6427" s="36" t="e">
        <f>INDEX([1]ราคาที่ดิน!$B:$G,MATCH($C6427,[1]ราคาที่ดิน!$A:$A,0),MATCH($B6427,[1]ราคาที่ดิน!$B$1:$G$1,0))</f>
        <v>#N/A</v>
      </c>
      <c r="V6427" s="37" t="e">
        <f t="shared" si="1171"/>
        <v>#N/A</v>
      </c>
    </row>
    <row r="6428" spans="1:22" s="5" customFormat="1" ht="24" customHeight="1" x14ac:dyDescent="0.2">
      <c r="A6428" s="31">
        <v>6413</v>
      </c>
      <c r="B6428" s="31"/>
      <c r="C6428" s="31"/>
      <c r="D6428" s="31"/>
      <c r="E6428" s="31"/>
      <c r="F6428" s="31"/>
      <c r="G6428" s="32"/>
      <c r="H6428" s="31"/>
      <c r="I6428" s="31"/>
      <c r="J6428" s="31"/>
      <c r="K6428" s="31"/>
      <c r="L6428" s="31"/>
      <c r="M6428" s="31"/>
      <c r="N6428" s="33"/>
      <c r="O6428" s="33"/>
      <c r="P6428" s="33"/>
      <c r="Q6428" s="33"/>
      <c r="R6428" s="33"/>
      <c r="S6428" s="34" t="str">
        <f t="shared" si="1169"/>
        <v/>
      </c>
      <c r="T6428" s="35">
        <f t="shared" si="1170"/>
        <v>0</v>
      </c>
      <c r="U6428" s="36" t="e">
        <f>INDEX([1]ราคาที่ดิน!$B:$G,MATCH($C6428,[1]ราคาที่ดิน!$A:$A,0),MATCH($B6428,[1]ราคาที่ดิน!$B$1:$G$1,0))</f>
        <v>#N/A</v>
      </c>
      <c r="V6428" s="37" t="e">
        <f t="shared" si="1171"/>
        <v>#N/A</v>
      </c>
    </row>
    <row r="6429" spans="1:22" s="5" customFormat="1" ht="24" customHeight="1" x14ac:dyDescent="0.2">
      <c r="A6429" s="31">
        <v>6414</v>
      </c>
      <c r="B6429" s="31"/>
      <c r="C6429" s="31"/>
      <c r="D6429" s="31"/>
      <c r="E6429" s="31"/>
      <c r="F6429" s="31"/>
      <c r="G6429" s="32"/>
      <c r="H6429" s="31"/>
      <c r="I6429" s="31"/>
      <c r="J6429" s="31"/>
      <c r="K6429" s="31"/>
      <c r="L6429" s="31"/>
      <c r="M6429" s="31"/>
      <c r="N6429" s="33"/>
      <c r="O6429" s="33"/>
      <c r="P6429" s="33"/>
      <c r="Q6429" s="33"/>
      <c r="R6429" s="33"/>
      <c r="S6429" s="34" t="str">
        <f t="shared" si="1169"/>
        <v/>
      </c>
      <c r="T6429" s="35">
        <f t="shared" si="1170"/>
        <v>0</v>
      </c>
      <c r="U6429" s="36" t="e">
        <f>INDEX([1]ราคาที่ดิน!$B:$G,MATCH($C6429,[1]ราคาที่ดิน!$A:$A,0),MATCH($B6429,[1]ราคาที่ดิน!$B$1:$G$1,0))</f>
        <v>#N/A</v>
      </c>
      <c r="V6429" s="37" t="e">
        <f t="shared" si="1171"/>
        <v>#N/A</v>
      </c>
    </row>
    <row r="6430" spans="1:22" s="5" customFormat="1" ht="24" customHeight="1" x14ac:dyDescent="0.2">
      <c r="A6430" s="31">
        <v>6415</v>
      </c>
      <c r="B6430" s="31"/>
      <c r="C6430" s="31"/>
      <c r="D6430" s="31"/>
      <c r="E6430" s="31"/>
      <c r="F6430" s="31"/>
      <c r="G6430" s="32"/>
      <c r="H6430" s="31"/>
      <c r="I6430" s="31"/>
      <c r="J6430" s="31"/>
      <c r="K6430" s="31"/>
      <c r="L6430" s="31"/>
      <c r="M6430" s="31"/>
      <c r="N6430" s="33"/>
      <c r="O6430" s="33"/>
      <c r="P6430" s="33"/>
      <c r="Q6430" s="33"/>
      <c r="R6430" s="33"/>
      <c r="S6430" s="34" t="str">
        <f t="shared" si="1169"/>
        <v/>
      </c>
      <c r="T6430" s="35">
        <f t="shared" si="1170"/>
        <v>0</v>
      </c>
      <c r="U6430" s="36" t="e">
        <f>INDEX([1]ราคาที่ดิน!$B:$G,MATCH($C6430,[1]ราคาที่ดิน!$A:$A,0),MATCH($B6430,[1]ราคาที่ดิน!$B$1:$G$1,0))</f>
        <v>#N/A</v>
      </c>
      <c r="V6430" s="37" t="e">
        <f t="shared" si="1171"/>
        <v>#N/A</v>
      </c>
    </row>
    <row r="6431" spans="1:22" s="5" customFormat="1" ht="24" customHeight="1" x14ac:dyDescent="0.2">
      <c r="A6431" s="31">
        <v>6416</v>
      </c>
      <c r="B6431" s="31"/>
      <c r="C6431" s="31"/>
      <c r="D6431" s="31"/>
      <c r="E6431" s="31"/>
      <c r="F6431" s="31"/>
      <c r="G6431" s="32"/>
      <c r="H6431" s="31"/>
      <c r="I6431" s="31"/>
      <c r="J6431" s="31"/>
      <c r="K6431" s="31"/>
      <c r="L6431" s="31"/>
      <c r="M6431" s="31"/>
      <c r="N6431" s="33"/>
      <c r="O6431" s="33"/>
      <c r="P6431" s="33"/>
      <c r="Q6431" s="33"/>
      <c r="R6431" s="33"/>
      <c r="S6431" s="34" t="str">
        <f t="shared" si="1169"/>
        <v/>
      </c>
      <c r="T6431" s="35">
        <f t="shared" si="1170"/>
        <v>0</v>
      </c>
      <c r="U6431" s="36" t="e">
        <f>INDEX([1]ราคาที่ดิน!$B:$G,MATCH($C6431,[1]ราคาที่ดิน!$A:$A,0),MATCH($B6431,[1]ราคาที่ดิน!$B$1:$G$1,0))</f>
        <v>#N/A</v>
      </c>
      <c r="V6431" s="37" t="e">
        <f t="shared" si="1171"/>
        <v>#N/A</v>
      </c>
    </row>
    <row r="6432" spans="1:22" s="5" customFormat="1" ht="24" customHeight="1" x14ac:dyDescent="0.2">
      <c r="A6432" s="31">
        <v>6417</v>
      </c>
      <c r="B6432" s="31"/>
      <c r="C6432" s="31"/>
      <c r="D6432" s="31"/>
      <c r="E6432" s="31"/>
      <c r="F6432" s="31"/>
      <c r="G6432" s="32"/>
      <c r="H6432" s="31"/>
      <c r="I6432" s="31"/>
      <c r="J6432" s="31"/>
      <c r="K6432" s="31"/>
      <c r="L6432" s="31"/>
      <c r="M6432" s="31"/>
      <c r="N6432" s="33"/>
      <c r="O6432" s="33"/>
      <c r="P6432" s="33"/>
      <c r="Q6432" s="33"/>
      <c r="R6432" s="33"/>
      <c r="S6432" s="34" t="str">
        <f t="shared" si="1169"/>
        <v/>
      </c>
      <c r="T6432" s="35">
        <f t="shared" si="1170"/>
        <v>0</v>
      </c>
      <c r="U6432" s="36" t="e">
        <f>INDEX([1]ราคาที่ดิน!$B:$G,MATCH($C6432,[1]ราคาที่ดิน!$A:$A,0),MATCH($B6432,[1]ราคาที่ดิน!$B$1:$G$1,0))</f>
        <v>#N/A</v>
      </c>
      <c r="V6432" s="37" t="e">
        <f t="shared" si="1171"/>
        <v>#N/A</v>
      </c>
    </row>
    <row r="6433" spans="1:22" s="5" customFormat="1" ht="24" customHeight="1" x14ac:dyDescent="0.2">
      <c r="A6433" s="31">
        <v>6418</v>
      </c>
      <c r="B6433" s="31"/>
      <c r="C6433" s="31"/>
      <c r="D6433" s="31"/>
      <c r="E6433" s="31"/>
      <c r="F6433" s="31"/>
      <c r="G6433" s="32"/>
      <c r="H6433" s="31"/>
      <c r="I6433" s="31"/>
      <c r="J6433" s="31"/>
      <c r="K6433" s="31"/>
      <c r="L6433" s="31"/>
      <c r="M6433" s="31"/>
      <c r="N6433" s="33"/>
      <c r="O6433" s="33"/>
      <c r="P6433" s="33"/>
      <c r="Q6433" s="33"/>
      <c r="R6433" s="33"/>
      <c r="S6433" s="34" t="str">
        <f t="shared" si="1169"/>
        <v/>
      </c>
      <c r="T6433" s="35">
        <f t="shared" si="1170"/>
        <v>0</v>
      </c>
      <c r="U6433" s="36" t="e">
        <f>INDEX([1]ราคาที่ดิน!$B:$G,MATCH($C6433,[1]ราคาที่ดิน!$A:$A,0),MATCH($B6433,[1]ราคาที่ดิน!$B$1:$G$1,0))</f>
        <v>#N/A</v>
      </c>
      <c r="V6433" s="37" t="e">
        <f t="shared" si="1171"/>
        <v>#N/A</v>
      </c>
    </row>
    <row r="6434" spans="1:22" s="5" customFormat="1" ht="24" customHeight="1" x14ac:dyDescent="0.2">
      <c r="A6434" s="31">
        <v>6419</v>
      </c>
      <c r="B6434" s="31"/>
      <c r="C6434" s="31"/>
      <c r="D6434" s="31"/>
      <c r="E6434" s="31"/>
      <c r="F6434" s="31"/>
      <c r="G6434" s="32"/>
      <c r="H6434" s="31"/>
      <c r="I6434" s="31"/>
      <c r="J6434" s="31"/>
      <c r="K6434" s="31"/>
      <c r="L6434" s="31"/>
      <c r="M6434" s="31"/>
      <c r="N6434" s="33"/>
      <c r="O6434" s="33"/>
      <c r="P6434" s="33"/>
      <c r="Q6434" s="33"/>
      <c r="R6434" s="33"/>
      <c r="S6434" s="34" t="str">
        <f t="shared" si="1169"/>
        <v/>
      </c>
      <c r="T6434" s="35">
        <f t="shared" si="1170"/>
        <v>0</v>
      </c>
      <c r="U6434" s="36" t="e">
        <f>INDEX([1]ราคาที่ดิน!$B:$G,MATCH($C6434,[1]ราคาที่ดิน!$A:$A,0),MATCH($B6434,[1]ราคาที่ดิน!$B$1:$G$1,0))</f>
        <v>#N/A</v>
      </c>
      <c r="V6434" s="37" t="e">
        <f t="shared" si="1171"/>
        <v>#N/A</v>
      </c>
    </row>
    <row r="6435" spans="1:22" s="5" customFormat="1" ht="24" customHeight="1" x14ac:dyDescent="0.2">
      <c r="A6435" s="31">
        <v>6420</v>
      </c>
      <c r="B6435" s="31"/>
      <c r="C6435" s="31"/>
      <c r="D6435" s="31"/>
      <c r="E6435" s="31"/>
      <c r="F6435" s="31"/>
      <c r="G6435" s="32"/>
      <c r="H6435" s="31"/>
      <c r="I6435" s="31"/>
      <c r="J6435" s="31"/>
      <c r="K6435" s="31"/>
      <c r="L6435" s="31"/>
      <c r="M6435" s="31"/>
      <c r="N6435" s="33"/>
      <c r="O6435" s="33"/>
      <c r="P6435" s="33"/>
      <c r="Q6435" s="33"/>
      <c r="R6435" s="33"/>
      <c r="S6435" s="34" t="str">
        <f t="shared" si="1169"/>
        <v/>
      </c>
      <c r="T6435" s="35">
        <f t="shared" si="1170"/>
        <v>0</v>
      </c>
      <c r="U6435" s="36" t="e">
        <f>INDEX([1]ราคาที่ดิน!$B:$G,MATCH($C6435,[1]ราคาที่ดิน!$A:$A,0),MATCH($B6435,[1]ราคาที่ดิน!$B$1:$G$1,0))</f>
        <v>#N/A</v>
      </c>
      <c r="V6435" s="37" t="e">
        <f t="shared" si="1171"/>
        <v>#N/A</v>
      </c>
    </row>
    <row r="6436" spans="1:22" s="5" customFormat="1" ht="24" customHeight="1" x14ac:dyDescent="0.2">
      <c r="A6436" s="31">
        <v>6421</v>
      </c>
      <c r="B6436" s="31"/>
      <c r="C6436" s="31"/>
      <c r="D6436" s="31"/>
      <c r="E6436" s="31"/>
      <c r="F6436" s="31"/>
      <c r="G6436" s="32"/>
      <c r="H6436" s="31"/>
      <c r="I6436" s="31"/>
      <c r="J6436" s="31"/>
      <c r="K6436" s="31"/>
      <c r="L6436" s="31"/>
      <c r="M6436" s="31"/>
      <c r="N6436" s="33"/>
      <c r="O6436" s="33"/>
      <c r="P6436" s="33"/>
      <c r="Q6436" s="33"/>
      <c r="R6436" s="33"/>
      <c r="S6436" s="34" t="str">
        <f t="shared" si="1169"/>
        <v/>
      </c>
      <c r="T6436" s="35">
        <f t="shared" si="1170"/>
        <v>0</v>
      </c>
      <c r="U6436" s="36" t="e">
        <f>INDEX([1]ราคาที่ดิน!$B:$G,MATCH($C6436,[1]ราคาที่ดิน!$A:$A,0),MATCH($B6436,[1]ราคาที่ดิน!$B$1:$G$1,0))</f>
        <v>#N/A</v>
      </c>
      <c r="V6436" s="37" t="e">
        <f t="shared" si="1171"/>
        <v>#N/A</v>
      </c>
    </row>
    <row r="6437" spans="1:22" s="5" customFormat="1" ht="24" customHeight="1" x14ac:dyDescent="0.2">
      <c r="A6437" s="31">
        <v>6422</v>
      </c>
      <c r="B6437" s="31"/>
      <c r="C6437" s="31"/>
      <c r="D6437" s="31"/>
      <c r="E6437" s="31"/>
      <c r="F6437" s="31"/>
      <c r="G6437" s="32"/>
      <c r="H6437" s="31"/>
      <c r="I6437" s="31"/>
      <c r="J6437" s="31"/>
      <c r="K6437" s="31"/>
      <c r="L6437" s="31"/>
      <c r="M6437" s="31"/>
      <c r="N6437" s="33"/>
      <c r="O6437" s="33"/>
      <c r="P6437" s="33"/>
      <c r="Q6437" s="33"/>
      <c r="R6437" s="33"/>
      <c r="S6437" s="34" t="str">
        <f t="shared" si="1169"/>
        <v/>
      </c>
      <c r="T6437" s="35">
        <f t="shared" si="1170"/>
        <v>0</v>
      </c>
      <c r="U6437" s="36" t="e">
        <f>INDEX([1]ราคาที่ดิน!$B:$G,MATCH($C6437,[1]ราคาที่ดิน!$A:$A,0),MATCH($B6437,[1]ราคาที่ดิน!$B$1:$G$1,0))</f>
        <v>#N/A</v>
      </c>
      <c r="V6437" s="37" t="e">
        <f t="shared" si="1171"/>
        <v>#N/A</v>
      </c>
    </row>
    <row r="6438" spans="1:22" s="5" customFormat="1" ht="24" customHeight="1" x14ac:dyDescent="0.2">
      <c r="A6438" s="31">
        <v>6423</v>
      </c>
      <c r="B6438" s="31"/>
      <c r="C6438" s="31"/>
      <c r="D6438" s="31"/>
      <c r="E6438" s="31"/>
      <c r="F6438" s="31"/>
      <c r="G6438" s="32"/>
      <c r="H6438" s="31"/>
      <c r="I6438" s="31"/>
      <c r="J6438" s="31"/>
      <c r="K6438" s="31"/>
      <c r="L6438" s="31"/>
      <c r="M6438" s="31"/>
      <c r="N6438" s="33"/>
      <c r="O6438" s="33"/>
      <c r="P6438" s="33"/>
      <c r="Q6438" s="33"/>
      <c r="R6438" s="33"/>
      <c r="S6438" s="34" t="str">
        <f t="shared" si="1169"/>
        <v/>
      </c>
      <c r="T6438" s="35">
        <f t="shared" si="1170"/>
        <v>0</v>
      </c>
      <c r="U6438" s="36" t="e">
        <f>INDEX([1]ราคาที่ดิน!$B:$G,MATCH($C6438,[1]ราคาที่ดิน!$A:$A,0),MATCH($B6438,[1]ราคาที่ดิน!$B$1:$G$1,0))</f>
        <v>#N/A</v>
      </c>
      <c r="V6438" s="37" t="e">
        <f t="shared" si="1171"/>
        <v>#N/A</v>
      </c>
    </row>
    <row r="6439" spans="1:22" s="5" customFormat="1" ht="24" customHeight="1" x14ac:dyDescent="0.2">
      <c r="A6439" s="31">
        <v>6424</v>
      </c>
      <c r="B6439" s="31"/>
      <c r="C6439" s="31"/>
      <c r="D6439" s="31"/>
      <c r="E6439" s="31"/>
      <c r="F6439" s="31"/>
      <c r="G6439" s="32"/>
      <c r="H6439" s="31"/>
      <c r="I6439" s="31"/>
      <c r="J6439" s="31"/>
      <c r="K6439" s="31"/>
      <c r="L6439" s="31"/>
      <c r="M6439" s="31"/>
      <c r="N6439" s="33"/>
      <c r="O6439" s="33"/>
      <c r="P6439" s="33"/>
      <c r="Q6439" s="33"/>
      <c r="R6439" s="33"/>
      <c r="S6439" s="34" t="str">
        <f t="shared" si="1169"/>
        <v/>
      </c>
      <c r="T6439" s="35">
        <f t="shared" si="1170"/>
        <v>0</v>
      </c>
      <c r="U6439" s="36" t="e">
        <f>INDEX([1]ราคาที่ดิน!$B:$G,MATCH($C6439,[1]ราคาที่ดิน!$A:$A,0),MATCH($B6439,[1]ราคาที่ดิน!$B$1:$G$1,0))</f>
        <v>#N/A</v>
      </c>
      <c r="V6439" s="37" t="e">
        <f t="shared" si="1171"/>
        <v>#N/A</v>
      </c>
    </row>
    <row r="6440" spans="1:22" s="5" customFormat="1" ht="24" customHeight="1" x14ac:dyDescent="0.2">
      <c r="A6440" s="31">
        <v>6425</v>
      </c>
      <c r="B6440" s="31"/>
      <c r="C6440" s="31"/>
      <c r="D6440" s="31"/>
      <c r="E6440" s="31"/>
      <c r="F6440" s="31"/>
      <c r="G6440" s="32"/>
      <c r="H6440" s="31"/>
      <c r="I6440" s="31"/>
      <c r="J6440" s="31"/>
      <c r="K6440" s="31"/>
      <c r="L6440" s="31"/>
      <c r="M6440" s="31"/>
      <c r="N6440" s="33"/>
      <c r="O6440" s="33"/>
      <c r="P6440" s="33"/>
      <c r="Q6440" s="33"/>
      <c r="R6440" s="33"/>
      <c r="S6440" s="34" t="str">
        <f t="shared" si="1169"/>
        <v/>
      </c>
      <c r="T6440" s="35">
        <f t="shared" si="1170"/>
        <v>0</v>
      </c>
      <c r="U6440" s="36" t="e">
        <f>INDEX([1]ราคาที่ดิน!$B:$G,MATCH($C6440,[1]ราคาที่ดิน!$A:$A,0),MATCH($B6440,[1]ราคาที่ดิน!$B$1:$G$1,0))</f>
        <v>#N/A</v>
      </c>
      <c r="V6440" s="37" t="e">
        <f t="shared" si="1171"/>
        <v>#N/A</v>
      </c>
    </row>
    <row r="6441" spans="1:22" s="5" customFormat="1" ht="24" customHeight="1" x14ac:dyDescent="0.2">
      <c r="A6441" s="31">
        <v>6426</v>
      </c>
      <c r="B6441" s="31"/>
      <c r="C6441" s="31"/>
      <c r="D6441" s="31"/>
      <c r="E6441" s="31"/>
      <c r="F6441" s="31"/>
      <c r="G6441" s="32"/>
      <c r="H6441" s="31"/>
      <c r="I6441" s="31"/>
      <c r="J6441" s="31"/>
      <c r="K6441" s="31"/>
      <c r="L6441" s="31"/>
      <c r="M6441" s="31"/>
      <c r="N6441" s="33"/>
      <c r="O6441" s="33"/>
      <c r="P6441" s="33"/>
      <c r="Q6441" s="33"/>
      <c r="R6441" s="33"/>
      <c r="S6441" s="34" t="str">
        <f t="shared" si="1169"/>
        <v/>
      </c>
      <c r="T6441" s="35">
        <f t="shared" si="1170"/>
        <v>0</v>
      </c>
      <c r="U6441" s="36" t="e">
        <f>INDEX([1]ราคาที่ดิน!$B:$G,MATCH($C6441,[1]ราคาที่ดิน!$A:$A,0),MATCH($B6441,[1]ราคาที่ดิน!$B$1:$G$1,0))</f>
        <v>#N/A</v>
      </c>
      <c r="V6441" s="37" t="e">
        <f t="shared" si="1171"/>
        <v>#N/A</v>
      </c>
    </row>
    <row r="6442" spans="1:22" s="5" customFormat="1" ht="24" customHeight="1" x14ac:dyDescent="0.2">
      <c r="A6442" s="31">
        <v>6427</v>
      </c>
      <c r="B6442" s="31"/>
      <c r="C6442" s="31"/>
      <c r="D6442" s="31"/>
      <c r="E6442" s="31"/>
      <c r="F6442" s="31"/>
      <c r="G6442" s="32"/>
      <c r="H6442" s="31"/>
      <c r="I6442" s="31"/>
      <c r="J6442" s="31"/>
      <c r="K6442" s="31"/>
      <c r="L6442" s="31"/>
      <c r="M6442" s="31"/>
      <c r="N6442" s="33"/>
      <c r="O6442" s="33"/>
      <c r="P6442" s="33"/>
      <c r="Q6442" s="33"/>
      <c r="R6442" s="33"/>
      <c r="S6442" s="34" t="str">
        <f t="shared" si="1169"/>
        <v/>
      </c>
      <c r="T6442" s="35">
        <f t="shared" si="1170"/>
        <v>0</v>
      </c>
      <c r="U6442" s="36" t="e">
        <f>INDEX([1]ราคาที่ดิน!$B:$G,MATCH($C6442,[1]ราคาที่ดิน!$A:$A,0),MATCH($B6442,[1]ราคาที่ดิน!$B$1:$G$1,0))</f>
        <v>#N/A</v>
      </c>
      <c r="V6442" s="37" t="e">
        <f t="shared" si="1171"/>
        <v>#N/A</v>
      </c>
    </row>
    <row r="6443" spans="1:22" s="5" customFormat="1" ht="24" customHeight="1" x14ac:dyDescent="0.2">
      <c r="A6443" s="31">
        <v>6428</v>
      </c>
      <c r="B6443" s="31"/>
      <c r="C6443" s="31"/>
      <c r="D6443" s="31"/>
      <c r="E6443" s="31"/>
      <c r="F6443" s="31"/>
      <c r="G6443" s="32"/>
      <c r="H6443" s="31"/>
      <c r="I6443" s="31"/>
      <c r="J6443" s="31"/>
      <c r="K6443" s="31"/>
      <c r="L6443" s="31"/>
      <c r="M6443" s="31"/>
      <c r="N6443" s="33"/>
      <c r="O6443" s="33"/>
      <c r="P6443" s="33"/>
      <c r="Q6443" s="33"/>
      <c r="R6443" s="33"/>
      <c r="S6443" s="34" t="str">
        <f t="shared" si="1169"/>
        <v/>
      </c>
      <c r="T6443" s="35">
        <f t="shared" si="1170"/>
        <v>0</v>
      </c>
      <c r="U6443" s="36" t="e">
        <f>INDEX([1]ราคาที่ดิน!$B:$G,MATCH($C6443,[1]ราคาที่ดิน!$A:$A,0),MATCH($B6443,[1]ราคาที่ดิน!$B$1:$G$1,0))</f>
        <v>#N/A</v>
      </c>
      <c r="V6443" s="37" t="e">
        <f t="shared" si="1171"/>
        <v>#N/A</v>
      </c>
    </row>
    <row r="6444" spans="1:22" s="5" customFormat="1" ht="24" customHeight="1" x14ac:dyDescent="0.2">
      <c r="A6444" s="31">
        <v>6429</v>
      </c>
      <c r="B6444" s="31"/>
      <c r="C6444" s="31"/>
      <c r="D6444" s="31"/>
      <c r="E6444" s="31"/>
      <c r="F6444" s="31"/>
      <c r="G6444" s="32"/>
      <c r="H6444" s="31"/>
      <c r="I6444" s="31"/>
      <c r="J6444" s="31"/>
      <c r="K6444" s="31"/>
      <c r="L6444" s="31"/>
      <c r="M6444" s="31"/>
      <c r="N6444" s="33"/>
      <c r="O6444" s="33"/>
      <c r="P6444" s="33"/>
      <c r="Q6444" s="33"/>
      <c r="R6444" s="33"/>
      <c r="S6444" s="34" t="str">
        <f t="shared" si="1169"/>
        <v/>
      </c>
      <c r="T6444" s="35">
        <f t="shared" si="1170"/>
        <v>0</v>
      </c>
      <c r="U6444" s="36" t="e">
        <f>INDEX([1]ราคาที่ดิน!$B:$G,MATCH($C6444,[1]ราคาที่ดิน!$A:$A,0),MATCH($B6444,[1]ราคาที่ดิน!$B$1:$G$1,0))</f>
        <v>#N/A</v>
      </c>
      <c r="V6444" s="37" t="e">
        <f t="shared" si="1171"/>
        <v>#N/A</v>
      </c>
    </row>
    <row r="6445" spans="1:22" s="5" customFormat="1" ht="24" customHeight="1" x14ac:dyDescent="0.2">
      <c r="A6445" s="31">
        <v>6430</v>
      </c>
      <c r="B6445" s="31"/>
      <c r="C6445" s="31"/>
      <c r="D6445" s="31"/>
      <c r="E6445" s="31"/>
      <c r="F6445" s="31"/>
      <c r="G6445" s="32"/>
      <c r="H6445" s="31"/>
      <c r="I6445" s="31"/>
      <c r="J6445" s="31"/>
      <c r="K6445" s="31"/>
      <c r="L6445" s="31"/>
      <c r="M6445" s="31"/>
      <c r="N6445" s="33"/>
      <c r="O6445" s="33"/>
      <c r="P6445" s="33"/>
      <c r="Q6445" s="33"/>
      <c r="R6445" s="33"/>
      <c r="S6445" s="34" t="str">
        <f t="shared" si="1169"/>
        <v/>
      </c>
      <c r="T6445" s="35">
        <f t="shared" si="1170"/>
        <v>0</v>
      </c>
      <c r="U6445" s="36" t="e">
        <f>INDEX([1]ราคาที่ดิน!$B:$G,MATCH($C6445,[1]ราคาที่ดิน!$A:$A,0),MATCH($B6445,[1]ราคาที่ดิน!$B$1:$G$1,0))</f>
        <v>#N/A</v>
      </c>
      <c r="V6445" s="37" t="e">
        <f t="shared" si="1171"/>
        <v>#N/A</v>
      </c>
    </row>
    <row r="6446" spans="1:22" s="5" customFormat="1" ht="24" customHeight="1" x14ac:dyDescent="0.2">
      <c r="A6446" s="31">
        <v>6431</v>
      </c>
      <c r="B6446" s="31"/>
      <c r="C6446" s="31"/>
      <c r="D6446" s="31"/>
      <c r="E6446" s="31"/>
      <c r="F6446" s="31"/>
      <c r="G6446" s="32"/>
      <c r="H6446" s="31"/>
      <c r="I6446" s="31"/>
      <c r="J6446" s="31"/>
      <c r="K6446" s="31"/>
      <c r="L6446" s="31"/>
      <c r="M6446" s="31"/>
      <c r="N6446" s="33"/>
      <c r="O6446" s="33"/>
      <c r="P6446" s="33"/>
      <c r="Q6446" s="33"/>
      <c r="R6446" s="33"/>
      <c r="S6446" s="34" t="str">
        <f t="shared" si="1169"/>
        <v/>
      </c>
      <c r="T6446" s="35">
        <f t="shared" si="1170"/>
        <v>0</v>
      </c>
      <c r="U6446" s="36" t="e">
        <f>INDEX([1]ราคาที่ดิน!$B:$G,MATCH($C6446,[1]ราคาที่ดิน!$A:$A,0),MATCH($B6446,[1]ราคาที่ดิน!$B$1:$G$1,0))</f>
        <v>#N/A</v>
      </c>
      <c r="V6446" s="37" t="e">
        <f t="shared" si="1171"/>
        <v>#N/A</v>
      </c>
    </row>
    <row r="6447" spans="1:22" s="5" customFormat="1" ht="24" customHeight="1" x14ac:dyDescent="0.2">
      <c r="A6447" s="31">
        <v>6432</v>
      </c>
      <c r="B6447" s="31"/>
      <c r="C6447" s="31"/>
      <c r="D6447" s="31"/>
      <c r="E6447" s="31"/>
      <c r="F6447" s="31"/>
      <c r="G6447" s="32"/>
      <c r="H6447" s="31"/>
      <c r="I6447" s="31"/>
      <c r="J6447" s="31"/>
      <c r="K6447" s="31"/>
      <c r="L6447" s="31"/>
      <c r="M6447" s="31"/>
      <c r="N6447" s="33"/>
      <c r="O6447" s="33"/>
      <c r="P6447" s="33"/>
      <c r="Q6447" s="33"/>
      <c r="R6447" s="33"/>
      <c r="S6447" s="34" t="str">
        <f t="shared" si="1169"/>
        <v/>
      </c>
      <c r="T6447" s="35">
        <f t="shared" si="1170"/>
        <v>0</v>
      </c>
      <c r="U6447" s="36" t="e">
        <f>INDEX([1]ราคาที่ดิน!$B:$G,MATCH($C6447,[1]ราคาที่ดิน!$A:$A,0),MATCH($B6447,[1]ราคาที่ดิน!$B$1:$G$1,0))</f>
        <v>#N/A</v>
      </c>
      <c r="V6447" s="37" t="e">
        <f t="shared" si="1171"/>
        <v>#N/A</v>
      </c>
    </row>
    <row r="6448" spans="1:22" s="5" customFormat="1" ht="24" customHeight="1" x14ac:dyDescent="0.2">
      <c r="A6448" s="31">
        <v>6433</v>
      </c>
      <c r="B6448" s="31"/>
      <c r="C6448" s="31"/>
      <c r="D6448" s="31"/>
      <c r="E6448" s="31"/>
      <c r="F6448" s="31"/>
      <c r="G6448" s="32"/>
      <c r="H6448" s="31"/>
      <c r="I6448" s="31"/>
      <c r="J6448" s="31"/>
      <c r="K6448" s="31"/>
      <c r="L6448" s="31"/>
      <c r="M6448" s="31"/>
      <c r="N6448" s="33"/>
      <c r="O6448" s="33"/>
      <c r="P6448" s="33"/>
      <c r="Q6448" s="33"/>
      <c r="R6448" s="33"/>
      <c r="S6448" s="34" t="str">
        <f t="shared" si="1169"/>
        <v/>
      </c>
      <c r="T6448" s="35">
        <f t="shared" si="1170"/>
        <v>0</v>
      </c>
      <c r="U6448" s="36" t="e">
        <f>INDEX([1]ราคาที่ดิน!$B:$G,MATCH($C6448,[1]ราคาที่ดิน!$A:$A,0),MATCH($B6448,[1]ราคาที่ดิน!$B$1:$G$1,0))</f>
        <v>#N/A</v>
      </c>
      <c r="V6448" s="37" t="e">
        <f t="shared" si="1171"/>
        <v>#N/A</v>
      </c>
    </row>
    <row r="6449" spans="1:22" s="5" customFormat="1" ht="24" customHeight="1" x14ac:dyDescent="0.2">
      <c r="A6449" s="31">
        <v>6434</v>
      </c>
      <c r="B6449" s="31"/>
      <c r="C6449" s="31"/>
      <c r="D6449" s="31"/>
      <c r="E6449" s="31"/>
      <c r="F6449" s="31"/>
      <c r="G6449" s="32"/>
      <c r="H6449" s="31"/>
      <c r="I6449" s="31"/>
      <c r="J6449" s="31"/>
      <c r="K6449" s="31"/>
      <c r="L6449" s="31"/>
      <c r="M6449" s="31"/>
      <c r="N6449" s="33"/>
      <c r="O6449" s="33"/>
      <c r="P6449" s="33"/>
      <c r="Q6449" s="33"/>
      <c r="R6449" s="33"/>
      <c r="S6449" s="34" t="str">
        <f t="shared" si="1169"/>
        <v/>
      </c>
      <c r="T6449" s="35">
        <f t="shared" si="1170"/>
        <v>0</v>
      </c>
      <c r="U6449" s="36" t="e">
        <f>INDEX([1]ราคาที่ดิน!$B:$G,MATCH($C6449,[1]ราคาที่ดิน!$A:$A,0),MATCH($B6449,[1]ราคาที่ดิน!$B$1:$G$1,0))</f>
        <v>#N/A</v>
      </c>
      <c r="V6449" s="37" t="e">
        <f t="shared" si="1171"/>
        <v>#N/A</v>
      </c>
    </row>
    <row r="6450" spans="1:22" s="5" customFormat="1" ht="24" customHeight="1" x14ac:dyDescent="0.2">
      <c r="A6450" s="31">
        <v>6435</v>
      </c>
      <c r="B6450" s="31"/>
      <c r="C6450" s="31"/>
      <c r="D6450" s="31"/>
      <c r="E6450" s="31"/>
      <c r="F6450" s="31"/>
      <c r="G6450" s="32"/>
      <c r="H6450" s="31"/>
      <c r="I6450" s="31"/>
      <c r="J6450" s="31"/>
      <c r="K6450" s="31"/>
      <c r="L6450" s="31"/>
      <c r="M6450" s="31"/>
      <c r="N6450" s="33"/>
      <c r="O6450" s="33"/>
      <c r="P6450" s="33"/>
      <c r="Q6450" s="33"/>
      <c r="R6450" s="33"/>
      <c r="S6450" s="34" t="str">
        <f t="shared" si="1169"/>
        <v/>
      </c>
      <c r="T6450" s="35">
        <f t="shared" si="1170"/>
        <v>0</v>
      </c>
      <c r="U6450" s="36" t="e">
        <f>INDEX([1]ราคาที่ดิน!$B:$G,MATCH($C6450,[1]ราคาที่ดิน!$A:$A,0),MATCH($B6450,[1]ราคาที่ดิน!$B$1:$G$1,0))</f>
        <v>#N/A</v>
      </c>
      <c r="V6450" s="37" t="e">
        <f t="shared" si="1171"/>
        <v>#N/A</v>
      </c>
    </row>
    <row r="6451" spans="1:22" s="5" customFormat="1" ht="24" customHeight="1" x14ac:dyDescent="0.2">
      <c r="A6451" s="31">
        <v>6436</v>
      </c>
      <c r="B6451" s="31"/>
      <c r="C6451" s="31"/>
      <c r="D6451" s="31"/>
      <c r="E6451" s="31"/>
      <c r="F6451" s="31"/>
      <c r="G6451" s="32"/>
      <c r="H6451" s="31"/>
      <c r="I6451" s="31"/>
      <c r="J6451" s="31"/>
      <c r="K6451" s="31"/>
      <c r="L6451" s="31"/>
      <c r="M6451" s="31"/>
      <c r="N6451" s="33"/>
      <c r="O6451" s="33"/>
      <c r="P6451" s="33"/>
      <c r="Q6451" s="33"/>
      <c r="R6451" s="33"/>
      <c r="S6451" s="34" t="str">
        <f t="shared" si="1169"/>
        <v/>
      </c>
      <c r="T6451" s="35">
        <f t="shared" si="1170"/>
        <v>0</v>
      </c>
      <c r="U6451" s="36" t="e">
        <f>INDEX([1]ราคาที่ดิน!$B:$G,MATCH($C6451,[1]ราคาที่ดิน!$A:$A,0),MATCH($B6451,[1]ราคาที่ดิน!$B$1:$G$1,0))</f>
        <v>#N/A</v>
      </c>
      <c r="V6451" s="37" t="e">
        <f t="shared" si="1171"/>
        <v>#N/A</v>
      </c>
    </row>
    <row r="6452" spans="1:22" s="5" customFormat="1" ht="24" customHeight="1" x14ac:dyDescent="0.2">
      <c r="A6452" s="31">
        <v>6437</v>
      </c>
      <c r="B6452" s="31"/>
      <c r="C6452" s="31"/>
      <c r="D6452" s="31"/>
      <c r="E6452" s="31"/>
      <c r="F6452" s="31"/>
      <c r="G6452" s="32"/>
      <c r="H6452" s="31"/>
      <c r="I6452" s="31"/>
      <c r="J6452" s="31"/>
      <c r="K6452" s="31"/>
      <c r="L6452" s="31"/>
      <c r="M6452" s="31"/>
      <c r="N6452" s="33"/>
      <c r="O6452" s="33"/>
      <c r="P6452" s="33"/>
      <c r="Q6452" s="33"/>
      <c r="R6452" s="33"/>
      <c r="S6452" s="34" t="str">
        <f t="shared" si="1169"/>
        <v/>
      </c>
      <c r="T6452" s="35">
        <f t="shared" si="1170"/>
        <v>0</v>
      </c>
      <c r="U6452" s="36" t="e">
        <f>INDEX([1]ราคาที่ดิน!$B:$G,MATCH($C6452,[1]ราคาที่ดิน!$A:$A,0),MATCH($B6452,[1]ราคาที่ดิน!$B$1:$G$1,0))</f>
        <v>#N/A</v>
      </c>
      <c r="V6452" s="37" t="e">
        <f t="shared" si="1171"/>
        <v>#N/A</v>
      </c>
    </row>
    <row r="6453" spans="1:22" s="5" customFormat="1" ht="24" customHeight="1" x14ac:dyDescent="0.2">
      <c r="A6453" s="31">
        <v>6438</v>
      </c>
      <c r="B6453" s="31"/>
      <c r="C6453" s="31"/>
      <c r="D6453" s="31"/>
      <c r="E6453" s="31"/>
      <c r="F6453" s="31"/>
      <c r="G6453" s="32"/>
      <c r="H6453" s="31"/>
      <c r="I6453" s="31"/>
      <c r="J6453" s="31"/>
      <c r="K6453" s="31"/>
      <c r="L6453" s="31"/>
      <c r="M6453" s="31"/>
      <c r="N6453" s="33"/>
      <c r="O6453" s="33"/>
      <c r="P6453" s="33"/>
      <c r="Q6453" s="33"/>
      <c r="R6453" s="33"/>
      <c r="S6453" s="34" t="str">
        <f t="shared" si="1169"/>
        <v/>
      </c>
      <c r="T6453" s="35">
        <f t="shared" si="1170"/>
        <v>0</v>
      </c>
      <c r="U6453" s="36" t="e">
        <f>INDEX([1]ราคาที่ดิน!$B:$G,MATCH($C6453,[1]ราคาที่ดิน!$A:$A,0),MATCH($B6453,[1]ราคาที่ดิน!$B$1:$G$1,0))</f>
        <v>#N/A</v>
      </c>
      <c r="V6453" s="37" t="e">
        <f t="shared" si="1171"/>
        <v>#N/A</v>
      </c>
    </row>
    <row r="6454" spans="1:22" s="5" customFormat="1" ht="24" customHeight="1" x14ac:dyDescent="0.2">
      <c r="A6454" s="31">
        <v>6439</v>
      </c>
      <c r="B6454" s="31"/>
      <c r="C6454" s="31"/>
      <c r="D6454" s="31"/>
      <c r="E6454" s="31"/>
      <c r="F6454" s="31"/>
      <c r="G6454" s="32"/>
      <c r="H6454" s="31"/>
      <c r="I6454" s="31"/>
      <c r="J6454" s="31"/>
      <c r="K6454" s="31"/>
      <c r="L6454" s="31"/>
      <c r="M6454" s="31"/>
      <c r="N6454" s="33"/>
      <c r="O6454" s="33"/>
      <c r="P6454" s="33"/>
      <c r="Q6454" s="33"/>
      <c r="R6454" s="33"/>
      <c r="S6454" s="34" t="str">
        <f t="shared" si="1169"/>
        <v/>
      </c>
      <c r="T6454" s="35">
        <f t="shared" si="1170"/>
        <v>0</v>
      </c>
      <c r="U6454" s="36" t="e">
        <f>INDEX([1]ราคาที่ดิน!$B:$G,MATCH($C6454,[1]ราคาที่ดิน!$A:$A,0),MATCH($B6454,[1]ราคาที่ดิน!$B$1:$G$1,0))</f>
        <v>#N/A</v>
      </c>
      <c r="V6454" s="37" t="e">
        <f t="shared" si="1171"/>
        <v>#N/A</v>
      </c>
    </row>
    <row r="6455" spans="1:22" s="5" customFormat="1" ht="24" customHeight="1" x14ac:dyDescent="0.2">
      <c r="A6455" s="31">
        <v>6440</v>
      </c>
      <c r="B6455" s="31"/>
      <c r="C6455" s="31"/>
      <c r="D6455" s="31"/>
      <c r="E6455" s="31"/>
      <c r="F6455" s="31"/>
      <c r="G6455" s="32"/>
      <c r="H6455" s="31"/>
      <c r="I6455" s="31"/>
      <c r="J6455" s="31"/>
      <c r="K6455" s="31"/>
      <c r="L6455" s="31"/>
      <c r="M6455" s="31"/>
      <c r="N6455" s="33"/>
      <c r="O6455" s="33"/>
      <c r="P6455" s="33"/>
      <c r="Q6455" s="33"/>
      <c r="R6455" s="33"/>
      <c r="S6455" s="34" t="str">
        <f t="shared" si="1169"/>
        <v/>
      </c>
      <c r="T6455" s="35">
        <f t="shared" si="1170"/>
        <v>0</v>
      </c>
      <c r="U6455" s="36" t="e">
        <f>INDEX([1]ราคาที่ดิน!$B:$G,MATCH($C6455,[1]ราคาที่ดิน!$A:$A,0),MATCH($B6455,[1]ราคาที่ดิน!$B$1:$G$1,0))</f>
        <v>#N/A</v>
      </c>
      <c r="V6455" s="37" t="e">
        <f t="shared" si="1171"/>
        <v>#N/A</v>
      </c>
    </row>
    <row r="6456" spans="1:22" s="5" customFormat="1" ht="24" customHeight="1" x14ac:dyDescent="0.2">
      <c r="A6456" s="31">
        <v>6441</v>
      </c>
      <c r="B6456" s="31"/>
      <c r="C6456" s="31"/>
      <c r="D6456" s="31"/>
      <c r="E6456" s="31"/>
      <c r="F6456" s="31"/>
      <c r="G6456" s="32"/>
      <c r="H6456" s="31"/>
      <c r="I6456" s="31"/>
      <c r="J6456" s="31"/>
      <c r="K6456" s="31"/>
      <c r="L6456" s="31"/>
      <c r="M6456" s="31"/>
      <c r="N6456" s="33"/>
      <c r="O6456" s="33"/>
      <c r="P6456" s="33"/>
      <c r="Q6456" s="33"/>
      <c r="R6456" s="33"/>
      <c r="S6456" s="34" t="str">
        <f t="shared" si="1169"/>
        <v/>
      </c>
      <c r="T6456" s="35">
        <f t="shared" si="1170"/>
        <v>0</v>
      </c>
      <c r="U6456" s="36" t="e">
        <f>INDEX([1]ราคาที่ดิน!$B:$G,MATCH($C6456,[1]ราคาที่ดิน!$A:$A,0),MATCH($B6456,[1]ราคาที่ดิน!$B$1:$G$1,0))</f>
        <v>#N/A</v>
      </c>
      <c r="V6456" s="37" t="e">
        <f t="shared" si="1171"/>
        <v>#N/A</v>
      </c>
    </row>
    <row r="6457" spans="1:22" s="5" customFormat="1" ht="24" customHeight="1" x14ac:dyDescent="0.2">
      <c r="A6457" s="31">
        <v>6442</v>
      </c>
      <c r="B6457" s="31"/>
      <c r="C6457" s="31"/>
      <c r="D6457" s="31"/>
      <c r="E6457" s="31"/>
      <c r="F6457" s="31"/>
      <c r="G6457" s="32"/>
      <c r="H6457" s="31"/>
      <c r="I6457" s="31"/>
      <c r="J6457" s="31"/>
      <c r="K6457" s="31"/>
      <c r="L6457" s="31"/>
      <c r="M6457" s="31"/>
      <c r="N6457" s="33"/>
      <c r="O6457" s="33"/>
      <c r="P6457" s="33"/>
      <c r="Q6457" s="33"/>
      <c r="R6457" s="33"/>
      <c r="S6457" s="34" t="str">
        <f t="shared" si="1169"/>
        <v/>
      </c>
      <c r="T6457" s="35">
        <f t="shared" si="1170"/>
        <v>0</v>
      </c>
      <c r="U6457" s="36" t="e">
        <f>INDEX([1]ราคาที่ดิน!$B:$G,MATCH($C6457,[1]ราคาที่ดิน!$A:$A,0),MATCH($B6457,[1]ราคาที่ดิน!$B$1:$G$1,0))</f>
        <v>#N/A</v>
      </c>
      <c r="V6457" s="37" t="e">
        <f t="shared" si="1171"/>
        <v>#N/A</v>
      </c>
    </row>
    <row r="6458" spans="1:22" s="5" customFormat="1" ht="24" customHeight="1" x14ac:dyDescent="0.2">
      <c r="A6458" s="31">
        <v>6443</v>
      </c>
      <c r="B6458" s="31"/>
      <c r="C6458" s="31"/>
      <c r="D6458" s="31"/>
      <c r="E6458" s="31"/>
      <c r="F6458" s="31"/>
      <c r="G6458" s="32"/>
      <c r="H6458" s="31"/>
      <c r="I6458" s="31"/>
      <c r="J6458" s="31"/>
      <c r="K6458" s="31"/>
      <c r="L6458" s="31"/>
      <c r="M6458" s="31"/>
      <c r="N6458" s="33"/>
      <c r="O6458" s="33"/>
      <c r="P6458" s="33"/>
      <c r="Q6458" s="33"/>
      <c r="R6458" s="33"/>
      <c r="S6458" s="34" t="str">
        <f t="shared" si="1169"/>
        <v/>
      </c>
      <c r="T6458" s="35">
        <f t="shared" si="1170"/>
        <v>0</v>
      </c>
      <c r="U6458" s="36" t="e">
        <f>INDEX([1]ราคาที่ดิน!$B:$G,MATCH($C6458,[1]ราคาที่ดิน!$A:$A,0),MATCH($B6458,[1]ราคาที่ดิน!$B$1:$G$1,0))</f>
        <v>#N/A</v>
      </c>
      <c r="V6458" s="37" t="e">
        <f t="shared" si="1171"/>
        <v>#N/A</v>
      </c>
    </row>
    <row r="6459" spans="1:22" s="5" customFormat="1" ht="24" customHeight="1" x14ac:dyDescent="0.2">
      <c r="A6459" s="31">
        <v>6444</v>
      </c>
      <c r="B6459" s="31"/>
      <c r="C6459" s="31"/>
      <c r="D6459" s="31"/>
      <c r="E6459" s="31"/>
      <c r="F6459" s="31"/>
      <c r="G6459" s="32"/>
      <c r="H6459" s="31"/>
      <c r="I6459" s="31"/>
      <c r="J6459" s="31"/>
      <c r="K6459" s="31"/>
      <c r="L6459" s="31"/>
      <c r="M6459" s="31"/>
      <c r="N6459" s="33"/>
      <c r="O6459" s="33"/>
      <c r="P6459" s="33"/>
      <c r="Q6459" s="33"/>
      <c r="R6459" s="33"/>
      <c r="S6459" s="34" t="str">
        <f t="shared" si="1169"/>
        <v/>
      </c>
      <c r="T6459" s="35">
        <f t="shared" si="1170"/>
        <v>0</v>
      </c>
      <c r="U6459" s="36" t="e">
        <f>INDEX([1]ราคาที่ดิน!$B:$G,MATCH($C6459,[1]ราคาที่ดิน!$A:$A,0),MATCH($B6459,[1]ราคาที่ดิน!$B$1:$G$1,0))</f>
        <v>#N/A</v>
      </c>
      <c r="V6459" s="37" t="e">
        <f t="shared" si="1171"/>
        <v>#N/A</v>
      </c>
    </row>
    <row r="6460" spans="1:22" s="5" customFormat="1" ht="24" customHeight="1" x14ac:dyDescent="0.2">
      <c r="A6460" s="31">
        <v>6445</v>
      </c>
      <c r="B6460" s="31"/>
      <c r="C6460" s="31"/>
      <c r="D6460" s="31"/>
      <c r="E6460" s="31"/>
      <c r="F6460" s="31"/>
      <c r="G6460" s="32"/>
      <c r="H6460" s="31"/>
      <c r="I6460" s="31"/>
      <c r="J6460" s="31"/>
      <c r="K6460" s="31"/>
      <c r="L6460" s="31"/>
      <c r="M6460" s="31"/>
      <c r="N6460" s="33"/>
      <c r="O6460" s="33"/>
      <c r="P6460" s="33"/>
      <c r="Q6460" s="33"/>
      <c r="R6460" s="33"/>
      <c r="S6460" s="34" t="str">
        <f t="shared" si="1169"/>
        <v/>
      </c>
      <c r="T6460" s="35">
        <f t="shared" si="1170"/>
        <v>0</v>
      </c>
      <c r="U6460" s="36" t="e">
        <f>INDEX([1]ราคาที่ดิน!$B:$G,MATCH($C6460,[1]ราคาที่ดิน!$A:$A,0),MATCH($B6460,[1]ราคาที่ดิน!$B$1:$G$1,0))</f>
        <v>#N/A</v>
      </c>
      <c r="V6460" s="37" t="e">
        <f t="shared" si="1171"/>
        <v>#N/A</v>
      </c>
    </row>
    <row r="6461" spans="1:22" s="5" customFormat="1" ht="24" customHeight="1" x14ac:dyDescent="0.2">
      <c r="A6461" s="31">
        <v>6446</v>
      </c>
      <c r="B6461" s="31"/>
      <c r="C6461" s="31"/>
      <c r="D6461" s="31"/>
      <c r="E6461" s="31"/>
      <c r="F6461" s="31"/>
      <c r="G6461" s="32"/>
      <c r="H6461" s="31"/>
      <c r="I6461" s="31"/>
      <c r="J6461" s="31"/>
      <c r="K6461" s="31"/>
      <c r="L6461" s="31"/>
      <c r="M6461" s="31"/>
      <c r="N6461" s="33"/>
      <c r="O6461" s="33"/>
      <c r="P6461" s="33"/>
      <c r="Q6461" s="33"/>
      <c r="R6461" s="33"/>
      <c r="S6461" s="34" t="str">
        <f t="shared" si="1169"/>
        <v/>
      </c>
      <c r="T6461" s="35">
        <f t="shared" si="1170"/>
        <v>0</v>
      </c>
      <c r="U6461" s="36" t="e">
        <f>INDEX([1]ราคาที่ดิน!$B:$G,MATCH($C6461,[1]ราคาที่ดิน!$A:$A,0),MATCH($B6461,[1]ราคาที่ดิน!$B$1:$G$1,0))</f>
        <v>#N/A</v>
      </c>
      <c r="V6461" s="37" t="e">
        <f t="shared" si="1171"/>
        <v>#N/A</v>
      </c>
    </row>
    <row r="6462" spans="1:22" s="5" customFormat="1" ht="24" customHeight="1" x14ac:dyDescent="0.2">
      <c r="A6462" s="31">
        <v>6447</v>
      </c>
      <c r="B6462" s="31"/>
      <c r="C6462" s="31"/>
      <c r="D6462" s="31"/>
      <c r="E6462" s="31"/>
      <c r="F6462" s="31"/>
      <c r="G6462" s="32"/>
      <c r="H6462" s="31"/>
      <c r="I6462" s="31"/>
      <c r="J6462" s="31"/>
      <c r="K6462" s="31"/>
      <c r="L6462" s="31"/>
      <c r="M6462" s="31"/>
      <c r="N6462" s="33"/>
      <c r="O6462" s="33"/>
      <c r="P6462" s="33"/>
      <c r="Q6462" s="33"/>
      <c r="R6462" s="33"/>
      <c r="S6462" s="34" t="str">
        <f t="shared" si="1169"/>
        <v/>
      </c>
      <c r="T6462" s="35">
        <f t="shared" si="1170"/>
        <v>0</v>
      </c>
      <c r="U6462" s="36" t="e">
        <f>INDEX([1]ราคาที่ดิน!$B:$G,MATCH($C6462,[1]ราคาที่ดิน!$A:$A,0),MATCH($B6462,[1]ราคาที่ดิน!$B$1:$G$1,0))</f>
        <v>#N/A</v>
      </c>
      <c r="V6462" s="37" t="e">
        <f t="shared" si="1171"/>
        <v>#N/A</v>
      </c>
    </row>
    <row r="6463" spans="1:22" s="5" customFormat="1" ht="24" customHeight="1" x14ac:dyDescent="0.2">
      <c r="A6463" s="31">
        <v>6448</v>
      </c>
      <c r="B6463" s="31"/>
      <c r="C6463" s="31"/>
      <c r="D6463" s="31"/>
      <c r="E6463" s="31"/>
      <c r="F6463" s="31"/>
      <c r="G6463" s="32"/>
      <c r="H6463" s="31"/>
      <c r="I6463" s="31"/>
      <c r="J6463" s="31"/>
      <c r="K6463" s="31"/>
      <c r="L6463" s="31"/>
      <c r="M6463" s="31"/>
      <c r="N6463" s="33"/>
      <c r="O6463" s="33"/>
      <c r="P6463" s="33"/>
      <c r="Q6463" s="33"/>
      <c r="R6463" s="33"/>
      <c r="S6463" s="34" t="str">
        <f t="shared" si="1169"/>
        <v/>
      </c>
      <c r="T6463" s="35">
        <f t="shared" si="1170"/>
        <v>0</v>
      </c>
      <c r="U6463" s="36" t="e">
        <f>INDEX([1]ราคาที่ดิน!$B:$G,MATCH($C6463,[1]ราคาที่ดิน!$A:$A,0),MATCH($B6463,[1]ราคาที่ดิน!$B$1:$G$1,0))</f>
        <v>#N/A</v>
      </c>
      <c r="V6463" s="37" t="e">
        <f t="shared" si="1171"/>
        <v>#N/A</v>
      </c>
    </row>
    <row r="6464" spans="1:22" s="5" customFormat="1" ht="24" customHeight="1" x14ac:dyDescent="0.2">
      <c r="A6464" s="31">
        <v>6449</v>
      </c>
      <c r="B6464" s="31"/>
      <c r="C6464" s="31"/>
      <c r="D6464" s="31"/>
      <c r="E6464" s="31"/>
      <c r="F6464" s="31"/>
      <c r="G6464" s="32"/>
      <c r="H6464" s="31"/>
      <c r="I6464" s="31"/>
      <c r="J6464" s="31"/>
      <c r="K6464" s="31"/>
      <c r="L6464" s="31"/>
      <c r="M6464" s="31"/>
      <c r="N6464" s="33"/>
      <c r="O6464" s="33"/>
      <c r="P6464" s="33"/>
      <c r="Q6464" s="33"/>
      <c r="R6464" s="33"/>
      <c r="S6464" s="34" t="str">
        <f t="shared" si="1169"/>
        <v/>
      </c>
      <c r="T6464" s="35">
        <f t="shared" si="1170"/>
        <v>0</v>
      </c>
      <c r="U6464" s="36" t="e">
        <f>INDEX([1]ราคาที่ดิน!$B:$G,MATCH($C6464,[1]ราคาที่ดิน!$A:$A,0),MATCH($B6464,[1]ราคาที่ดิน!$B$1:$G$1,0))</f>
        <v>#N/A</v>
      </c>
      <c r="V6464" s="37" t="e">
        <f t="shared" si="1171"/>
        <v>#N/A</v>
      </c>
    </row>
    <row r="6465" spans="1:22" s="5" customFormat="1" ht="24" customHeight="1" x14ac:dyDescent="0.2">
      <c r="A6465" s="31">
        <v>6450</v>
      </c>
      <c r="B6465" s="31"/>
      <c r="C6465" s="31"/>
      <c r="D6465" s="31"/>
      <c r="E6465" s="31"/>
      <c r="F6465" s="31"/>
      <c r="G6465" s="32"/>
      <c r="H6465" s="31"/>
      <c r="I6465" s="31"/>
      <c r="J6465" s="31"/>
      <c r="K6465" s="31"/>
      <c r="L6465" s="31"/>
      <c r="M6465" s="31"/>
      <c r="N6465" s="33"/>
      <c r="O6465" s="33"/>
      <c r="P6465" s="33"/>
      <c r="Q6465" s="33"/>
      <c r="R6465" s="33"/>
      <c r="S6465" s="34" t="str">
        <f t="shared" si="1169"/>
        <v/>
      </c>
      <c r="T6465" s="35">
        <f t="shared" si="1170"/>
        <v>0</v>
      </c>
      <c r="U6465" s="36" t="e">
        <f>INDEX([1]ราคาที่ดิน!$B:$G,MATCH($C6465,[1]ราคาที่ดิน!$A:$A,0),MATCH($B6465,[1]ราคาที่ดิน!$B$1:$G$1,0))</f>
        <v>#N/A</v>
      </c>
      <c r="V6465" s="37" t="e">
        <f t="shared" si="1171"/>
        <v>#N/A</v>
      </c>
    </row>
    <row r="6466" spans="1:22" s="5" customFormat="1" ht="24" customHeight="1" x14ac:dyDescent="0.2">
      <c r="A6466" s="31">
        <v>6451</v>
      </c>
      <c r="B6466" s="31"/>
      <c r="C6466" s="31"/>
      <c r="D6466" s="31"/>
      <c r="E6466" s="31"/>
      <c r="F6466" s="31"/>
      <c r="G6466" s="32"/>
      <c r="H6466" s="31"/>
      <c r="I6466" s="31"/>
      <c r="J6466" s="31"/>
      <c r="K6466" s="31"/>
      <c r="L6466" s="31"/>
      <c r="M6466" s="31"/>
      <c r="N6466" s="33"/>
      <c r="O6466" s="33"/>
      <c r="P6466" s="33"/>
      <c r="Q6466" s="33"/>
      <c r="R6466" s="33"/>
      <c r="S6466" s="34" t="str">
        <f t="shared" si="1169"/>
        <v/>
      </c>
      <c r="T6466" s="35">
        <f t="shared" si="1170"/>
        <v>0</v>
      </c>
      <c r="U6466" s="36" t="e">
        <f>INDEX([1]ราคาที่ดิน!$B:$G,MATCH($C6466,[1]ราคาที่ดิน!$A:$A,0),MATCH($B6466,[1]ราคาที่ดิน!$B$1:$G$1,0))</f>
        <v>#N/A</v>
      </c>
      <c r="V6466" s="37" t="e">
        <f t="shared" si="1171"/>
        <v>#N/A</v>
      </c>
    </row>
    <row r="6467" spans="1:22" s="5" customFormat="1" ht="24" customHeight="1" x14ac:dyDescent="0.2">
      <c r="A6467" s="31">
        <v>6452</v>
      </c>
      <c r="B6467" s="31"/>
      <c r="C6467" s="31"/>
      <c r="D6467" s="31"/>
      <c r="E6467" s="31"/>
      <c r="F6467" s="31"/>
      <c r="G6467" s="32"/>
      <c r="H6467" s="31"/>
      <c r="I6467" s="31"/>
      <c r="J6467" s="31"/>
      <c r="K6467" s="31"/>
      <c r="L6467" s="31"/>
      <c r="M6467" s="31"/>
      <c r="N6467" s="33"/>
      <c r="O6467" s="33"/>
      <c r="P6467" s="33"/>
      <c r="Q6467" s="33"/>
      <c r="R6467" s="33"/>
      <c r="S6467" s="34" t="str">
        <f t="shared" si="1169"/>
        <v/>
      </c>
      <c r="T6467" s="35">
        <f t="shared" si="1170"/>
        <v>0</v>
      </c>
      <c r="U6467" s="36" t="e">
        <f>INDEX([1]ราคาที่ดิน!$B:$G,MATCH($C6467,[1]ราคาที่ดิน!$A:$A,0),MATCH($B6467,[1]ราคาที่ดิน!$B$1:$G$1,0))</f>
        <v>#N/A</v>
      </c>
      <c r="V6467" s="37" t="e">
        <f t="shared" si="1171"/>
        <v>#N/A</v>
      </c>
    </row>
    <row r="6468" spans="1:22" s="5" customFormat="1" ht="24" customHeight="1" x14ac:dyDescent="0.2">
      <c r="A6468" s="31">
        <v>6453</v>
      </c>
      <c r="B6468" s="31"/>
      <c r="C6468" s="31"/>
      <c r="D6468" s="31"/>
      <c r="E6468" s="31"/>
      <c r="F6468" s="31"/>
      <c r="G6468" s="32"/>
      <c r="H6468" s="31"/>
      <c r="I6468" s="31"/>
      <c r="J6468" s="31"/>
      <c r="K6468" s="31"/>
      <c r="L6468" s="31"/>
      <c r="M6468" s="31"/>
      <c r="N6468" s="33"/>
      <c r="O6468" s="33"/>
      <c r="P6468" s="33"/>
      <c r="Q6468" s="33"/>
      <c r="R6468" s="33"/>
      <c r="S6468" s="34" t="str">
        <f t="shared" si="1169"/>
        <v/>
      </c>
      <c r="T6468" s="35">
        <f t="shared" si="1170"/>
        <v>0</v>
      </c>
      <c r="U6468" s="36" t="e">
        <f>INDEX([1]ราคาที่ดิน!$B:$G,MATCH($C6468,[1]ราคาที่ดิน!$A:$A,0),MATCH($B6468,[1]ราคาที่ดิน!$B$1:$G$1,0))</f>
        <v>#N/A</v>
      </c>
      <c r="V6468" s="37" t="e">
        <f t="shared" si="1171"/>
        <v>#N/A</v>
      </c>
    </row>
    <row r="6469" spans="1:22" s="5" customFormat="1" ht="24" customHeight="1" x14ac:dyDescent="0.2">
      <c r="A6469" s="31">
        <v>6454</v>
      </c>
      <c r="B6469" s="31"/>
      <c r="C6469" s="31"/>
      <c r="D6469" s="31"/>
      <c r="E6469" s="31"/>
      <c r="F6469" s="31"/>
      <c r="G6469" s="32"/>
      <c r="H6469" s="31"/>
      <c r="I6469" s="31"/>
      <c r="J6469" s="31"/>
      <c r="K6469" s="31"/>
      <c r="L6469" s="31"/>
      <c r="M6469" s="31"/>
      <c r="N6469" s="33"/>
      <c r="O6469" s="33"/>
      <c r="P6469" s="33"/>
      <c r="Q6469" s="33"/>
      <c r="R6469" s="33"/>
      <c r="S6469" s="34" t="str">
        <f t="shared" si="1169"/>
        <v/>
      </c>
      <c r="T6469" s="35">
        <f t="shared" si="1170"/>
        <v>0</v>
      </c>
      <c r="U6469" s="36" t="e">
        <f>INDEX([1]ราคาที่ดิน!$B:$G,MATCH($C6469,[1]ราคาที่ดิน!$A:$A,0),MATCH($B6469,[1]ราคาที่ดิน!$B$1:$G$1,0))</f>
        <v>#N/A</v>
      </c>
      <c r="V6469" s="37" t="e">
        <f t="shared" si="1171"/>
        <v>#N/A</v>
      </c>
    </row>
    <row r="6470" spans="1:22" s="5" customFormat="1" ht="24" customHeight="1" x14ac:dyDescent="0.2">
      <c r="A6470" s="31">
        <v>6455</v>
      </c>
      <c r="B6470" s="31"/>
      <c r="C6470" s="31"/>
      <c r="D6470" s="31"/>
      <c r="E6470" s="31"/>
      <c r="F6470" s="31"/>
      <c r="G6470" s="32"/>
      <c r="H6470" s="31"/>
      <c r="I6470" s="31"/>
      <c r="J6470" s="31"/>
      <c r="K6470" s="31"/>
      <c r="L6470" s="31"/>
      <c r="M6470" s="31"/>
      <c r="N6470" s="33"/>
      <c r="O6470" s="33"/>
      <c r="P6470" s="33"/>
      <c r="Q6470" s="33"/>
      <c r="R6470" s="33"/>
      <c r="S6470" s="34" t="str">
        <f t="shared" si="1169"/>
        <v/>
      </c>
      <c r="T6470" s="35">
        <f t="shared" si="1170"/>
        <v>0</v>
      </c>
      <c r="U6470" s="36" t="e">
        <f>INDEX([1]ราคาที่ดิน!$B:$G,MATCH($C6470,[1]ราคาที่ดิน!$A:$A,0),MATCH($B6470,[1]ราคาที่ดิน!$B$1:$G$1,0))</f>
        <v>#N/A</v>
      </c>
      <c r="V6470" s="37" t="e">
        <f t="shared" si="1171"/>
        <v>#N/A</v>
      </c>
    </row>
    <row r="6471" spans="1:22" s="5" customFormat="1" ht="24" customHeight="1" x14ac:dyDescent="0.2">
      <c r="A6471" s="31">
        <v>6456</v>
      </c>
      <c r="B6471" s="31"/>
      <c r="C6471" s="31"/>
      <c r="D6471" s="31"/>
      <c r="E6471" s="31"/>
      <c r="F6471" s="31"/>
      <c r="G6471" s="32"/>
      <c r="H6471" s="31"/>
      <c r="I6471" s="31"/>
      <c r="J6471" s="31"/>
      <c r="K6471" s="31"/>
      <c r="L6471" s="31"/>
      <c r="M6471" s="31"/>
      <c r="N6471" s="33"/>
      <c r="O6471" s="33"/>
      <c r="P6471" s="33"/>
      <c r="Q6471" s="33"/>
      <c r="R6471" s="33"/>
      <c r="S6471" s="34" t="str">
        <f t="shared" si="1169"/>
        <v/>
      </c>
      <c r="T6471" s="35">
        <f t="shared" si="1170"/>
        <v>0</v>
      </c>
      <c r="U6471" s="36" t="e">
        <f>INDEX([1]ราคาที่ดิน!$B:$G,MATCH($C6471,[1]ราคาที่ดิน!$A:$A,0),MATCH($B6471,[1]ราคาที่ดิน!$B$1:$G$1,0))</f>
        <v>#N/A</v>
      </c>
      <c r="V6471" s="37" t="e">
        <f t="shared" si="1171"/>
        <v>#N/A</v>
      </c>
    </row>
    <row r="6472" spans="1:22" s="5" customFormat="1" ht="24" customHeight="1" x14ac:dyDescent="0.2">
      <c r="A6472" s="31">
        <v>6457</v>
      </c>
      <c r="B6472" s="31"/>
      <c r="C6472" s="31"/>
      <c r="D6472" s="31"/>
      <c r="E6472" s="31"/>
      <c r="F6472" s="31"/>
      <c r="G6472" s="32"/>
      <c r="H6472" s="31"/>
      <c r="I6472" s="31"/>
      <c r="J6472" s="31"/>
      <c r="K6472" s="31"/>
      <c r="L6472" s="31"/>
      <c r="M6472" s="31"/>
      <c r="N6472" s="33"/>
      <c r="O6472" s="33"/>
      <c r="P6472" s="33"/>
      <c r="Q6472" s="33"/>
      <c r="R6472" s="33"/>
      <c r="S6472" s="34" t="str">
        <f t="shared" si="1169"/>
        <v/>
      </c>
      <c r="T6472" s="35">
        <f t="shared" si="1170"/>
        <v>0</v>
      </c>
      <c r="U6472" s="36" t="e">
        <f>INDEX([1]ราคาที่ดิน!$B:$G,MATCH($C6472,[1]ราคาที่ดิน!$A:$A,0),MATCH($B6472,[1]ราคาที่ดิน!$B$1:$G$1,0))</f>
        <v>#N/A</v>
      </c>
      <c r="V6472" s="37" t="e">
        <f t="shared" si="1171"/>
        <v>#N/A</v>
      </c>
    </row>
    <row r="6473" spans="1:22" s="5" customFormat="1" ht="24" customHeight="1" x14ac:dyDescent="0.2">
      <c r="A6473" s="31">
        <v>6458</v>
      </c>
      <c r="B6473" s="31"/>
      <c r="C6473" s="31"/>
      <c r="D6473" s="31"/>
      <c r="E6473" s="31"/>
      <c r="F6473" s="31"/>
      <c r="G6473" s="32"/>
      <c r="H6473" s="31"/>
      <c r="I6473" s="31"/>
      <c r="J6473" s="31"/>
      <c r="K6473" s="31"/>
      <c r="L6473" s="31"/>
      <c r="M6473" s="31"/>
      <c r="N6473" s="33"/>
      <c r="O6473" s="33"/>
      <c r="P6473" s="33"/>
      <c r="Q6473" s="33"/>
      <c r="R6473" s="33"/>
      <c r="S6473" s="34" t="str">
        <f t="shared" si="1169"/>
        <v/>
      </c>
      <c r="T6473" s="35">
        <f t="shared" si="1170"/>
        <v>0</v>
      </c>
      <c r="U6473" s="36" t="e">
        <f>INDEX([1]ราคาที่ดิน!$B:$G,MATCH($C6473,[1]ราคาที่ดิน!$A:$A,0),MATCH($B6473,[1]ราคาที่ดิน!$B$1:$G$1,0))</f>
        <v>#N/A</v>
      </c>
      <c r="V6473" s="37" t="e">
        <f t="shared" si="1171"/>
        <v>#N/A</v>
      </c>
    </row>
    <row r="6474" spans="1:22" s="5" customFormat="1" ht="24" customHeight="1" x14ac:dyDescent="0.2">
      <c r="A6474" s="31">
        <v>6459</v>
      </c>
      <c r="B6474" s="31"/>
      <c r="C6474" s="31"/>
      <c r="D6474" s="31"/>
      <c r="E6474" s="31"/>
      <c r="F6474" s="31"/>
      <c r="G6474" s="32"/>
      <c r="H6474" s="31"/>
      <c r="I6474" s="31"/>
      <c r="J6474" s="31"/>
      <c r="K6474" s="31"/>
      <c r="L6474" s="31"/>
      <c r="M6474" s="31"/>
      <c r="N6474" s="33"/>
      <c r="O6474" s="33"/>
      <c r="P6474" s="33"/>
      <c r="Q6474" s="33"/>
      <c r="R6474" s="33"/>
      <c r="S6474" s="34" t="str">
        <f t="shared" si="1169"/>
        <v/>
      </c>
      <c r="T6474" s="35">
        <f t="shared" si="1170"/>
        <v>0</v>
      </c>
      <c r="U6474" s="36" t="e">
        <f>INDEX([1]ราคาที่ดิน!$B:$G,MATCH($C6474,[1]ราคาที่ดิน!$A:$A,0),MATCH($B6474,[1]ราคาที่ดิน!$B$1:$G$1,0))</f>
        <v>#N/A</v>
      </c>
      <c r="V6474" s="37" t="e">
        <f t="shared" si="1171"/>
        <v>#N/A</v>
      </c>
    </row>
    <row r="6475" spans="1:22" s="5" customFormat="1" ht="24" customHeight="1" x14ac:dyDescent="0.2">
      <c r="A6475" s="31">
        <v>6460</v>
      </c>
      <c r="B6475" s="31"/>
      <c r="C6475" s="31"/>
      <c r="D6475" s="31"/>
      <c r="E6475" s="31"/>
      <c r="F6475" s="31"/>
      <c r="G6475" s="32"/>
      <c r="H6475" s="31"/>
      <c r="I6475" s="31"/>
      <c r="J6475" s="31"/>
      <c r="K6475" s="31"/>
      <c r="L6475" s="31"/>
      <c r="M6475" s="31"/>
      <c r="N6475" s="33"/>
      <c r="O6475" s="33"/>
      <c r="P6475" s="33"/>
      <c r="Q6475" s="33"/>
      <c r="R6475" s="33"/>
      <c r="S6475" s="34" t="str">
        <f t="shared" si="1169"/>
        <v/>
      </c>
      <c r="T6475" s="35">
        <f t="shared" si="1170"/>
        <v>0</v>
      </c>
      <c r="U6475" s="36" t="e">
        <f>INDEX([1]ราคาที่ดิน!$B:$G,MATCH($C6475,[1]ราคาที่ดิน!$A:$A,0),MATCH($B6475,[1]ราคาที่ดิน!$B$1:$G$1,0))</f>
        <v>#N/A</v>
      </c>
      <c r="V6475" s="37" t="e">
        <f t="shared" si="1171"/>
        <v>#N/A</v>
      </c>
    </row>
    <row r="6476" spans="1:22" s="5" customFormat="1" ht="24" customHeight="1" x14ac:dyDescent="0.2">
      <c r="A6476" s="31">
        <v>6461</v>
      </c>
      <c r="B6476" s="31"/>
      <c r="C6476" s="31"/>
      <c r="D6476" s="31"/>
      <c r="E6476" s="31"/>
      <c r="F6476" s="31"/>
      <c r="G6476" s="32"/>
      <c r="H6476" s="31"/>
      <c r="I6476" s="31"/>
      <c r="J6476" s="31"/>
      <c r="K6476" s="31"/>
      <c r="L6476" s="31"/>
      <c r="M6476" s="31"/>
      <c r="N6476" s="33"/>
      <c r="O6476" s="33"/>
      <c r="P6476" s="33"/>
      <c r="Q6476" s="33"/>
      <c r="R6476" s="33"/>
      <c r="S6476" s="34" t="str">
        <f t="shared" si="1169"/>
        <v/>
      </c>
      <c r="T6476" s="35">
        <f t="shared" si="1170"/>
        <v>0</v>
      </c>
      <c r="U6476" s="36" t="e">
        <f>INDEX([1]ราคาที่ดิน!$B:$G,MATCH($C6476,[1]ราคาที่ดิน!$A:$A,0),MATCH($B6476,[1]ราคาที่ดิน!$B$1:$G$1,0))</f>
        <v>#N/A</v>
      </c>
      <c r="V6476" s="37" t="e">
        <f t="shared" si="1171"/>
        <v>#N/A</v>
      </c>
    </row>
    <row r="6477" spans="1:22" s="5" customFormat="1" ht="24" customHeight="1" x14ac:dyDescent="0.2">
      <c r="A6477" s="31">
        <v>6462</v>
      </c>
      <c r="B6477" s="31"/>
      <c r="C6477" s="31"/>
      <c r="D6477" s="31"/>
      <c r="E6477" s="31"/>
      <c r="F6477" s="31"/>
      <c r="G6477" s="32"/>
      <c r="H6477" s="31"/>
      <c r="I6477" s="31"/>
      <c r="J6477" s="31"/>
      <c r="K6477" s="31"/>
      <c r="L6477" s="31"/>
      <c r="M6477" s="31"/>
      <c r="N6477" s="33"/>
      <c r="O6477" s="33"/>
      <c r="P6477" s="33"/>
      <c r="Q6477" s="33"/>
      <c r="R6477" s="33"/>
      <c r="S6477" s="34" t="str">
        <f t="shared" si="1169"/>
        <v/>
      </c>
      <c r="T6477" s="35">
        <f t="shared" si="1170"/>
        <v>0</v>
      </c>
      <c r="U6477" s="36" t="e">
        <f>INDEX([1]ราคาที่ดิน!$B:$G,MATCH($C6477,[1]ราคาที่ดิน!$A:$A,0),MATCH($B6477,[1]ราคาที่ดิน!$B$1:$G$1,0))</f>
        <v>#N/A</v>
      </c>
      <c r="V6477" s="37" t="e">
        <f t="shared" si="1171"/>
        <v>#N/A</v>
      </c>
    </row>
    <row r="6478" spans="1:22" s="5" customFormat="1" ht="24" customHeight="1" x14ac:dyDescent="0.2">
      <c r="A6478" s="31">
        <v>6463</v>
      </c>
      <c r="B6478" s="31"/>
      <c r="C6478" s="31"/>
      <c r="D6478" s="31"/>
      <c r="E6478" s="31"/>
      <c r="F6478" s="31"/>
      <c r="G6478" s="32"/>
      <c r="H6478" s="31"/>
      <c r="I6478" s="31"/>
      <c r="J6478" s="31"/>
      <c r="K6478" s="31"/>
      <c r="L6478" s="31"/>
      <c r="M6478" s="31"/>
      <c r="N6478" s="33"/>
      <c r="O6478" s="33"/>
      <c r="P6478" s="33"/>
      <c r="Q6478" s="33"/>
      <c r="R6478" s="33"/>
      <c r="S6478" s="34" t="str">
        <f t="shared" si="1169"/>
        <v/>
      </c>
      <c r="T6478" s="35">
        <f t="shared" si="1170"/>
        <v>0</v>
      </c>
      <c r="U6478" s="36" t="e">
        <f>INDEX([1]ราคาที่ดิน!$B:$G,MATCH($C6478,[1]ราคาที่ดิน!$A:$A,0),MATCH($B6478,[1]ราคาที่ดิน!$B$1:$G$1,0))</f>
        <v>#N/A</v>
      </c>
      <c r="V6478" s="37" t="e">
        <f t="shared" si="1171"/>
        <v>#N/A</v>
      </c>
    </row>
    <row r="6479" spans="1:22" s="5" customFormat="1" ht="24" customHeight="1" x14ac:dyDescent="0.2">
      <c r="A6479" s="31">
        <v>6464</v>
      </c>
      <c r="B6479" s="31"/>
      <c r="C6479" s="31"/>
      <c r="D6479" s="31"/>
      <c r="E6479" s="31"/>
      <c r="F6479" s="31"/>
      <c r="G6479" s="32"/>
      <c r="H6479" s="31"/>
      <c r="I6479" s="31"/>
      <c r="J6479" s="31"/>
      <c r="K6479" s="31"/>
      <c r="L6479" s="31"/>
      <c r="M6479" s="31"/>
      <c r="N6479" s="33"/>
      <c r="O6479" s="33"/>
      <c r="P6479" s="33"/>
      <c r="Q6479" s="33"/>
      <c r="R6479" s="33"/>
      <c r="S6479" s="34" t="str">
        <f t="shared" ref="S6479:S6542" si="1172">IF(N6479&gt;=1,"1",IF(O6479&gt;=1,"2",IF(P6479&gt;=1,"3",IF(Q6479&gt;=1,"4",IF(R6479&gt;=1,"5","")))))</f>
        <v/>
      </c>
      <c r="T6479" s="35">
        <f t="shared" ref="T6479:T6542" si="1173">N6479+O6479+P6479+Q6479+R6479</f>
        <v>0</v>
      </c>
      <c r="U6479" s="36" t="e">
        <f>INDEX([1]ราคาที่ดิน!$B:$G,MATCH($C6479,[1]ราคาที่ดิน!$A:$A,0),MATCH($B6479,[1]ราคาที่ดิน!$B$1:$G$1,0))</f>
        <v>#N/A</v>
      </c>
      <c r="V6479" s="37" t="e">
        <f t="shared" si="1171"/>
        <v>#N/A</v>
      </c>
    </row>
    <row r="6480" spans="1:22" s="5" customFormat="1" ht="24" customHeight="1" x14ac:dyDescent="0.2">
      <c r="A6480" s="31">
        <v>6465</v>
      </c>
      <c r="B6480" s="31"/>
      <c r="C6480" s="31"/>
      <c r="D6480" s="31"/>
      <c r="E6480" s="31"/>
      <c r="F6480" s="31"/>
      <c r="G6480" s="32"/>
      <c r="H6480" s="31"/>
      <c r="I6480" s="31"/>
      <c r="J6480" s="31"/>
      <c r="K6480" s="31"/>
      <c r="L6480" s="31"/>
      <c r="M6480" s="31"/>
      <c r="N6480" s="33"/>
      <c r="O6480" s="33"/>
      <c r="P6480" s="33"/>
      <c r="Q6480" s="33"/>
      <c r="R6480" s="33"/>
      <c r="S6480" s="34" t="str">
        <f t="shared" si="1172"/>
        <v/>
      </c>
      <c r="T6480" s="35">
        <f t="shared" si="1173"/>
        <v>0</v>
      </c>
      <c r="U6480" s="36" t="e">
        <f>INDEX([1]ราคาที่ดิน!$B:$G,MATCH($C6480,[1]ราคาที่ดิน!$A:$A,0),MATCH($B6480,[1]ราคาที่ดิน!$B$1:$G$1,0))</f>
        <v>#N/A</v>
      </c>
      <c r="V6480" s="37" t="e">
        <f t="shared" si="1171"/>
        <v>#N/A</v>
      </c>
    </row>
    <row r="6481" spans="1:22" s="5" customFormat="1" ht="24" customHeight="1" x14ac:dyDescent="0.2">
      <c r="A6481" s="31">
        <v>6466</v>
      </c>
      <c r="B6481" s="31"/>
      <c r="C6481" s="31"/>
      <c r="D6481" s="31"/>
      <c r="E6481" s="31"/>
      <c r="F6481" s="31"/>
      <c r="G6481" s="32"/>
      <c r="H6481" s="31"/>
      <c r="I6481" s="31"/>
      <c r="J6481" s="31"/>
      <c r="K6481" s="31"/>
      <c r="L6481" s="31"/>
      <c r="M6481" s="31"/>
      <c r="N6481" s="33"/>
      <c r="O6481" s="33"/>
      <c r="P6481" s="33"/>
      <c r="Q6481" s="33"/>
      <c r="R6481" s="33"/>
      <c r="S6481" s="34" t="str">
        <f t="shared" si="1172"/>
        <v/>
      </c>
      <c r="T6481" s="35">
        <f t="shared" si="1173"/>
        <v>0</v>
      </c>
      <c r="U6481" s="36" t="e">
        <f>INDEX([1]ราคาที่ดิน!$B:$G,MATCH($C6481,[1]ราคาที่ดิน!$A:$A,0),MATCH($B6481,[1]ราคาที่ดิน!$B$1:$G$1,0))</f>
        <v>#N/A</v>
      </c>
      <c r="V6481" s="37" t="e">
        <f t="shared" si="1171"/>
        <v>#N/A</v>
      </c>
    </row>
    <row r="6482" spans="1:22" s="5" customFormat="1" ht="24" customHeight="1" x14ac:dyDescent="0.2">
      <c r="A6482" s="31">
        <v>6467</v>
      </c>
      <c r="B6482" s="31"/>
      <c r="C6482" s="31"/>
      <c r="D6482" s="31"/>
      <c r="E6482" s="31"/>
      <c r="F6482" s="31"/>
      <c r="G6482" s="32"/>
      <c r="H6482" s="31"/>
      <c r="I6482" s="31"/>
      <c r="J6482" s="31"/>
      <c r="K6482" s="31"/>
      <c r="L6482" s="31"/>
      <c r="M6482" s="31"/>
      <c r="N6482" s="33"/>
      <c r="O6482" s="33"/>
      <c r="P6482" s="33"/>
      <c r="Q6482" s="33"/>
      <c r="R6482" s="33"/>
      <c r="S6482" s="34" t="str">
        <f t="shared" si="1172"/>
        <v/>
      </c>
      <c r="T6482" s="35">
        <f t="shared" si="1173"/>
        <v>0</v>
      </c>
      <c r="U6482" s="36" t="e">
        <f>INDEX([1]ราคาที่ดิน!$B:$G,MATCH($C6482,[1]ราคาที่ดิน!$A:$A,0),MATCH($B6482,[1]ราคาที่ดิน!$B$1:$G$1,0))</f>
        <v>#N/A</v>
      </c>
      <c r="V6482" s="37" t="e">
        <f t="shared" si="1171"/>
        <v>#N/A</v>
      </c>
    </row>
    <row r="6483" spans="1:22" s="5" customFormat="1" ht="24" customHeight="1" x14ac:dyDescent="0.2">
      <c r="A6483" s="31">
        <v>6468</v>
      </c>
      <c r="B6483" s="31"/>
      <c r="C6483" s="31"/>
      <c r="D6483" s="31"/>
      <c r="E6483" s="31"/>
      <c r="F6483" s="31"/>
      <c r="G6483" s="32"/>
      <c r="H6483" s="31"/>
      <c r="I6483" s="31"/>
      <c r="J6483" s="31"/>
      <c r="K6483" s="31"/>
      <c r="L6483" s="31"/>
      <c r="M6483" s="31"/>
      <c r="N6483" s="33"/>
      <c r="O6483" s="33"/>
      <c r="P6483" s="33"/>
      <c r="Q6483" s="33"/>
      <c r="R6483" s="33"/>
      <c r="S6483" s="34" t="str">
        <f t="shared" si="1172"/>
        <v/>
      </c>
      <c r="T6483" s="35">
        <f t="shared" si="1173"/>
        <v>0</v>
      </c>
      <c r="U6483" s="36" t="e">
        <f>INDEX([1]ราคาที่ดิน!$B:$G,MATCH($C6483,[1]ราคาที่ดิน!$A:$A,0),MATCH($B6483,[1]ราคาที่ดิน!$B$1:$G$1,0))</f>
        <v>#N/A</v>
      </c>
      <c r="V6483" s="37" t="e">
        <f t="shared" ref="V6483:V6546" si="1174">$T6483*$U6483</f>
        <v>#N/A</v>
      </c>
    </row>
    <row r="6484" spans="1:22" s="5" customFormat="1" ht="24" customHeight="1" x14ac:dyDescent="0.2">
      <c r="A6484" s="31">
        <v>6469</v>
      </c>
      <c r="B6484" s="31"/>
      <c r="C6484" s="31"/>
      <c r="D6484" s="31"/>
      <c r="E6484" s="31"/>
      <c r="F6484" s="31"/>
      <c r="G6484" s="32"/>
      <c r="H6484" s="31"/>
      <c r="I6484" s="31"/>
      <c r="J6484" s="31"/>
      <c r="K6484" s="31"/>
      <c r="L6484" s="31"/>
      <c r="M6484" s="31"/>
      <c r="N6484" s="33"/>
      <c r="O6484" s="33"/>
      <c r="P6484" s="33"/>
      <c r="Q6484" s="33"/>
      <c r="R6484" s="33"/>
      <c r="S6484" s="34" t="str">
        <f t="shared" si="1172"/>
        <v/>
      </c>
      <c r="T6484" s="35">
        <f t="shared" si="1173"/>
        <v>0</v>
      </c>
      <c r="U6484" s="36" t="e">
        <f>INDEX([1]ราคาที่ดิน!$B:$G,MATCH($C6484,[1]ราคาที่ดิน!$A:$A,0),MATCH($B6484,[1]ราคาที่ดิน!$B$1:$G$1,0))</f>
        <v>#N/A</v>
      </c>
      <c r="V6484" s="37" t="e">
        <f t="shared" si="1174"/>
        <v>#N/A</v>
      </c>
    </row>
    <row r="6485" spans="1:22" s="5" customFormat="1" ht="24" customHeight="1" x14ac:dyDescent="0.2">
      <c r="A6485" s="31">
        <v>6470</v>
      </c>
      <c r="B6485" s="31"/>
      <c r="C6485" s="31"/>
      <c r="D6485" s="31"/>
      <c r="E6485" s="31"/>
      <c r="F6485" s="31"/>
      <c r="G6485" s="32"/>
      <c r="H6485" s="31"/>
      <c r="I6485" s="31"/>
      <c r="J6485" s="31"/>
      <c r="K6485" s="31"/>
      <c r="L6485" s="31"/>
      <c r="M6485" s="31"/>
      <c r="N6485" s="33"/>
      <c r="O6485" s="33"/>
      <c r="P6485" s="33"/>
      <c r="Q6485" s="33"/>
      <c r="R6485" s="33"/>
      <c r="S6485" s="34" t="str">
        <f t="shared" si="1172"/>
        <v/>
      </c>
      <c r="T6485" s="35">
        <f t="shared" si="1173"/>
        <v>0</v>
      </c>
      <c r="U6485" s="36" t="e">
        <f>INDEX([1]ราคาที่ดิน!$B:$G,MATCH($C6485,[1]ราคาที่ดิน!$A:$A,0),MATCH($B6485,[1]ราคาที่ดิน!$B$1:$G$1,0))</f>
        <v>#N/A</v>
      </c>
      <c r="V6485" s="37" t="e">
        <f t="shared" si="1174"/>
        <v>#N/A</v>
      </c>
    </row>
    <row r="6486" spans="1:22" s="5" customFormat="1" ht="24" customHeight="1" x14ac:dyDescent="0.2">
      <c r="A6486" s="31">
        <v>6471</v>
      </c>
      <c r="B6486" s="31"/>
      <c r="C6486" s="31"/>
      <c r="D6486" s="31"/>
      <c r="E6486" s="31"/>
      <c r="F6486" s="31"/>
      <c r="G6486" s="32"/>
      <c r="H6486" s="31"/>
      <c r="I6486" s="31"/>
      <c r="J6486" s="31"/>
      <c r="K6486" s="31"/>
      <c r="L6486" s="31"/>
      <c r="M6486" s="31"/>
      <c r="N6486" s="33"/>
      <c r="O6486" s="33"/>
      <c r="P6486" s="33"/>
      <c r="Q6486" s="33"/>
      <c r="R6486" s="33"/>
      <c r="S6486" s="34" t="str">
        <f t="shared" si="1172"/>
        <v/>
      </c>
      <c r="T6486" s="35">
        <f t="shared" si="1173"/>
        <v>0</v>
      </c>
      <c r="U6486" s="36" t="e">
        <f>INDEX([1]ราคาที่ดิน!$B:$G,MATCH($C6486,[1]ราคาที่ดิน!$A:$A,0),MATCH($B6486,[1]ราคาที่ดิน!$B$1:$G$1,0))</f>
        <v>#N/A</v>
      </c>
      <c r="V6486" s="37" t="e">
        <f t="shared" si="1174"/>
        <v>#N/A</v>
      </c>
    </row>
    <row r="6487" spans="1:22" s="5" customFormat="1" ht="24" customHeight="1" x14ac:dyDescent="0.2">
      <c r="A6487" s="31">
        <v>6472</v>
      </c>
      <c r="B6487" s="31"/>
      <c r="C6487" s="31"/>
      <c r="D6487" s="31"/>
      <c r="E6487" s="31"/>
      <c r="F6487" s="31"/>
      <c r="G6487" s="32"/>
      <c r="H6487" s="31"/>
      <c r="I6487" s="31"/>
      <c r="J6487" s="31"/>
      <c r="K6487" s="31"/>
      <c r="L6487" s="31"/>
      <c r="M6487" s="31"/>
      <c r="N6487" s="33"/>
      <c r="O6487" s="33"/>
      <c r="P6487" s="33"/>
      <c r="Q6487" s="33"/>
      <c r="R6487" s="33"/>
      <c r="S6487" s="34" t="str">
        <f t="shared" si="1172"/>
        <v/>
      </c>
      <c r="T6487" s="35">
        <f t="shared" si="1173"/>
        <v>0</v>
      </c>
      <c r="U6487" s="36" t="e">
        <f>INDEX([1]ราคาที่ดิน!$B:$G,MATCH($C6487,[1]ราคาที่ดิน!$A:$A,0),MATCH($B6487,[1]ราคาที่ดิน!$B$1:$G$1,0))</f>
        <v>#N/A</v>
      </c>
      <c r="V6487" s="37" t="e">
        <f t="shared" si="1174"/>
        <v>#N/A</v>
      </c>
    </row>
    <row r="6488" spans="1:22" s="5" customFormat="1" ht="24" customHeight="1" x14ac:dyDescent="0.2">
      <c r="A6488" s="31">
        <v>6473</v>
      </c>
      <c r="B6488" s="31"/>
      <c r="C6488" s="31"/>
      <c r="D6488" s="31"/>
      <c r="E6488" s="31"/>
      <c r="F6488" s="31"/>
      <c r="G6488" s="32"/>
      <c r="H6488" s="31"/>
      <c r="I6488" s="31"/>
      <c r="J6488" s="31"/>
      <c r="K6488" s="31"/>
      <c r="L6488" s="31"/>
      <c r="M6488" s="31"/>
      <c r="N6488" s="33"/>
      <c r="O6488" s="33"/>
      <c r="P6488" s="33"/>
      <c r="Q6488" s="33"/>
      <c r="R6488" s="33"/>
      <c r="S6488" s="34" t="str">
        <f t="shared" si="1172"/>
        <v/>
      </c>
      <c r="T6488" s="35">
        <f t="shared" si="1173"/>
        <v>0</v>
      </c>
      <c r="U6488" s="36" t="e">
        <f>INDEX([1]ราคาที่ดิน!$B:$G,MATCH($C6488,[1]ราคาที่ดิน!$A:$A,0),MATCH($B6488,[1]ราคาที่ดิน!$B$1:$G$1,0))</f>
        <v>#N/A</v>
      </c>
      <c r="V6488" s="37" t="e">
        <f t="shared" si="1174"/>
        <v>#N/A</v>
      </c>
    </row>
    <row r="6489" spans="1:22" s="5" customFormat="1" ht="24" customHeight="1" x14ac:dyDescent="0.2">
      <c r="A6489" s="31">
        <v>6474</v>
      </c>
      <c r="B6489" s="31"/>
      <c r="C6489" s="31"/>
      <c r="D6489" s="31"/>
      <c r="E6489" s="31"/>
      <c r="F6489" s="31"/>
      <c r="G6489" s="32"/>
      <c r="H6489" s="31"/>
      <c r="I6489" s="31"/>
      <c r="J6489" s="31"/>
      <c r="K6489" s="31"/>
      <c r="L6489" s="31"/>
      <c r="M6489" s="31"/>
      <c r="N6489" s="33"/>
      <c r="O6489" s="33"/>
      <c r="P6489" s="33"/>
      <c r="Q6489" s="33"/>
      <c r="R6489" s="33"/>
      <c r="S6489" s="34" t="str">
        <f t="shared" si="1172"/>
        <v/>
      </c>
      <c r="T6489" s="35">
        <f t="shared" si="1173"/>
        <v>0</v>
      </c>
      <c r="U6489" s="36" t="e">
        <f>INDEX([1]ราคาที่ดิน!$B:$G,MATCH($C6489,[1]ราคาที่ดิน!$A:$A,0),MATCH($B6489,[1]ราคาที่ดิน!$B$1:$G$1,0))</f>
        <v>#N/A</v>
      </c>
      <c r="V6489" s="37" t="e">
        <f t="shared" si="1174"/>
        <v>#N/A</v>
      </c>
    </row>
    <row r="6490" spans="1:22" s="5" customFormat="1" ht="24" customHeight="1" x14ac:dyDescent="0.2">
      <c r="A6490" s="31">
        <v>6475</v>
      </c>
      <c r="B6490" s="31"/>
      <c r="C6490" s="31"/>
      <c r="D6490" s="31"/>
      <c r="E6490" s="31"/>
      <c r="F6490" s="31"/>
      <c r="G6490" s="32"/>
      <c r="H6490" s="31"/>
      <c r="I6490" s="31"/>
      <c r="J6490" s="31"/>
      <c r="K6490" s="31"/>
      <c r="L6490" s="31"/>
      <c r="M6490" s="31"/>
      <c r="N6490" s="33"/>
      <c r="O6490" s="33"/>
      <c r="P6490" s="33"/>
      <c r="Q6490" s="33"/>
      <c r="R6490" s="33"/>
      <c r="S6490" s="34" t="str">
        <f t="shared" si="1172"/>
        <v/>
      </c>
      <c r="T6490" s="35">
        <f t="shared" si="1173"/>
        <v>0</v>
      </c>
      <c r="U6490" s="36" t="e">
        <f>INDEX([1]ราคาที่ดิน!$B:$G,MATCH($C6490,[1]ราคาที่ดิน!$A:$A,0),MATCH($B6490,[1]ราคาที่ดิน!$B$1:$G$1,0))</f>
        <v>#N/A</v>
      </c>
      <c r="V6490" s="37" t="e">
        <f t="shared" si="1174"/>
        <v>#N/A</v>
      </c>
    </row>
    <row r="6491" spans="1:22" s="5" customFormat="1" ht="24" customHeight="1" x14ac:dyDescent="0.2">
      <c r="A6491" s="31">
        <v>6476</v>
      </c>
      <c r="B6491" s="31"/>
      <c r="C6491" s="31"/>
      <c r="D6491" s="31"/>
      <c r="E6491" s="31"/>
      <c r="F6491" s="31"/>
      <c r="G6491" s="32"/>
      <c r="H6491" s="31"/>
      <c r="I6491" s="31"/>
      <c r="J6491" s="31"/>
      <c r="K6491" s="31"/>
      <c r="L6491" s="31"/>
      <c r="M6491" s="31"/>
      <c r="N6491" s="33"/>
      <c r="O6491" s="33"/>
      <c r="P6491" s="33"/>
      <c r="Q6491" s="33"/>
      <c r="R6491" s="33"/>
      <c r="S6491" s="34" t="str">
        <f t="shared" si="1172"/>
        <v/>
      </c>
      <c r="T6491" s="35">
        <f t="shared" si="1173"/>
        <v>0</v>
      </c>
      <c r="U6491" s="36" t="e">
        <f>INDEX([1]ราคาที่ดิน!$B:$G,MATCH($C6491,[1]ราคาที่ดิน!$A:$A,0),MATCH($B6491,[1]ราคาที่ดิน!$B$1:$G$1,0))</f>
        <v>#N/A</v>
      </c>
      <c r="V6491" s="37" t="e">
        <f t="shared" si="1174"/>
        <v>#N/A</v>
      </c>
    </row>
    <row r="6492" spans="1:22" s="5" customFormat="1" ht="24" customHeight="1" x14ac:dyDescent="0.2">
      <c r="A6492" s="31">
        <v>6477</v>
      </c>
      <c r="B6492" s="31"/>
      <c r="C6492" s="31"/>
      <c r="D6492" s="31"/>
      <c r="E6492" s="31"/>
      <c r="F6492" s="31"/>
      <c r="G6492" s="32"/>
      <c r="H6492" s="31"/>
      <c r="I6492" s="31"/>
      <c r="J6492" s="31"/>
      <c r="K6492" s="31"/>
      <c r="L6492" s="31"/>
      <c r="M6492" s="31"/>
      <c r="N6492" s="33"/>
      <c r="O6492" s="33"/>
      <c r="P6492" s="33"/>
      <c r="Q6492" s="33"/>
      <c r="R6492" s="33"/>
      <c r="S6492" s="34" t="str">
        <f t="shared" si="1172"/>
        <v/>
      </c>
      <c r="T6492" s="35">
        <f t="shared" si="1173"/>
        <v>0</v>
      </c>
      <c r="U6492" s="36" t="e">
        <f>INDEX([1]ราคาที่ดิน!$B:$G,MATCH($C6492,[1]ราคาที่ดิน!$A:$A,0),MATCH($B6492,[1]ราคาที่ดิน!$B$1:$G$1,0))</f>
        <v>#N/A</v>
      </c>
      <c r="V6492" s="37" t="e">
        <f t="shared" si="1174"/>
        <v>#N/A</v>
      </c>
    </row>
    <row r="6493" spans="1:22" s="5" customFormat="1" ht="24" customHeight="1" x14ac:dyDescent="0.2">
      <c r="A6493" s="31">
        <v>6478</v>
      </c>
      <c r="B6493" s="31"/>
      <c r="C6493" s="31"/>
      <c r="D6493" s="31"/>
      <c r="E6493" s="31"/>
      <c r="F6493" s="31"/>
      <c r="G6493" s="32"/>
      <c r="H6493" s="31"/>
      <c r="I6493" s="31"/>
      <c r="J6493" s="31"/>
      <c r="K6493" s="31"/>
      <c r="L6493" s="31"/>
      <c r="M6493" s="31"/>
      <c r="N6493" s="33"/>
      <c r="O6493" s="33"/>
      <c r="P6493" s="33"/>
      <c r="Q6493" s="33"/>
      <c r="R6493" s="33"/>
      <c r="S6493" s="34" t="str">
        <f t="shared" si="1172"/>
        <v/>
      </c>
      <c r="T6493" s="35">
        <f t="shared" si="1173"/>
        <v>0</v>
      </c>
      <c r="U6493" s="36" t="e">
        <f>INDEX([1]ราคาที่ดิน!$B:$G,MATCH($C6493,[1]ราคาที่ดิน!$A:$A,0),MATCH($B6493,[1]ราคาที่ดิน!$B$1:$G$1,0))</f>
        <v>#N/A</v>
      </c>
      <c r="V6493" s="37" t="e">
        <f t="shared" si="1174"/>
        <v>#N/A</v>
      </c>
    </row>
    <row r="6494" spans="1:22" s="5" customFormat="1" ht="24" customHeight="1" x14ac:dyDescent="0.2">
      <c r="A6494" s="31">
        <v>6479</v>
      </c>
      <c r="B6494" s="31"/>
      <c r="C6494" s="31"/>
      <c r="D6494" s="31"/>
      <c r="E6494" s="31"/>
      <c r="F6494" s="31"/>
      <c r="G6494" s="32"/>
      <c r="H6494" s="31"/>
      <c r="I6494" s="31"/>
      <c r="J6494" s="31"/>
      <c r="K6494" s="31"/>
      <c r="L6494" s="31"/>
      <c r="M6494" s="31"/>
      <c r="N6494" s="33"/>
      <c r="O6494" s="33"/>
      <c r="P6494" s="33"/>
      <c r="Q6494" s="33"/>
      <c r="R6494" s="33"/>
      <c r="S6494" s="34" t="str">
        <f t="shared" si="1172"/>
        <v/>
      </c>
      <c r="T6494" s="35">
        <f t="shared" si="1173"/>
        <v>0</v>
      </c>
      <c r="U6494" s="36" t="e">
        <f>INDEX([1]ราคาที่ดิน!$B:$G,MATCH($C6494,[1]ราคาที่ดิน!$A:$A,0),MATCH($B6494,[1]ราคาที่ดิน!$B$1:$G$1,0))</f>
        <v>#N/A</v>
      </c>
      <c r="V6494" s="37" t="e">
        <f t="shared" si="1174"/>
        <v>#N/A</v>
      </c>
    </row>
    <row r="6495" spans="1:22" s="5" customFormat="1" ht="24" customHeight="1" x14ac:dyDescent="0.2">
      <c r="A6495" s="31">
        <v>6480</v>
      </c>
      <c r="B6495" s="31"/>
      <c r="C6495" s="31"/>
      <c r="D6495" s="31"/>
      <c r="E6495" s="31"/>
      <c r="F6495" s="31"/>
      <c r="G6495" s="32"/>
      <c r="H6495" s="31"/>
      <c r="I6495" s="31"/>
      <c r="J6495" s="31"/>
      <c r="K6495" s="31"/>
      <c r="L6495" s="31"/>
      <c r="M6495" s="31"/>
      <c r="N6495" s="33"/>
      <c r="O6495" s="33"/>
      <c r="P6495" s="33"/>
      <c r="Q6495" s="33"/>
      <c r="R6495" s="33"/>
      <c r="S6495" s="34" t="str">
        <f t="shared" si="1172"/>
        <v/>
      </c>
      <c r="T6495" s="35">
        <f t="shared" si="1173"/>
        <v>0</v>
      </c>
      <c r="U6495" s="36" t="e">
        <f>INDEX([1]ราคาที่ดิน!$B:$G,MATCH($C6495,[1]ราคาที่ดิน!$A:$A,0),MATCH($B6495,[1]ราคาที่ดิน!$B$1:$G$1,0))</f>
        <v>#N/A</v>
      </c>
      <c r="V6495" s="37" t="e">
        <f t="shared" si="1174"/>
        <v>#N/A</v>
      </c>
    </row>
    <row r="6496" spans="1:22" s="5" customFormat="1" ht="24" customHeight="1" x14ac:dyDescent="0.2">
      <c r="A6496" s="31">
        <v>6481</v>
      </c>
      <c r="B6496" s="31"/>
      <c r="C6496" s="31"/>
      <c r="D6496" s="31"/>
      <c r="E6496" s="31"/>
      <c r="F6496" s="31"/>
      <c r="G6496" s="32"/>
      <c r="H6496" s="31"/>
      <c r="I6496" s="31"/>
      <c r="J6496" s="31"/>
      <c r="K6496" s="31"/>
      <c r="L6496" s="31"/>
      <c r="M6496" s="31"/>
      <c r="N6496" s="33"/>
      <c r="O6496" s="33"/>
      <c r="P6496" s="33"/>
      <c r="Q6496" s="33"/>
      <c r="R6496" s="33"/>
      <c r="S6496" s="34" t="str">
        <f t="shared" si="1172"/>
        <v/>
      </c>
      <c r="T6496" s="35">
        <f t="shared" si="1173"/>
        <v>0</v>
      </c>
      <c r="U6496" s="36" t="e">
        <f>INDEX([1]ราคาที่ดิน!$B:$G,MATCH($C6496,[1]ราคาที่ดิน!$A:$A,0),MATCH($B6496,[1]ราคาที่ดิน!$B$1:$G$1,0))</f>
        <v>#N/A</v>
      </c>
      <c r="V6496" s="37" t="e">
        <f t="shared" si="1174"/>
        <v>#N/A</v>
      </c>
    </row>
    <row r="6497" spans="1:22" s="5" customFormat="1" ht="24" customHeight="1" x14ac:dyDescent="0.2">
      <c r="A6497" s="31">
        <v>6482</v>
      </c>
      <c r="B6497" s="31"/>
      <c r="C6497" s="31"/>
      <c r="D6497" s="31"/>
      <c r="E6497" s="31"/>
      <c r="F6497" s="31"/>
      <c r="G6497" s="32"/>
      <c r="H6497" s="31"/>
      <c r="I6497" s="31"/>
      <c r="J6497" s="31"/>
      <c r="K6497" s="31"/>
      <c r="L6497" s="31"/>
      <c r="M6497" s="31"/>
      <c r="N6497" s="33"/>
      <c r="O6497" s="33"/>
      <c r="P6497" s="33"/>
      <c r="Q6497" s="33"/>
      <c r="R6497" s="33"/>
      <c r="S6497" s="34" t="str">
        <f t="shared" si="1172"/>
        <v/>
      </c>
      <c r="T6497" s="35">
        <f t="shared" si="1173"/>
        <v>0</v>
      </c>
      <c r="U6497" s="36" t="e">
        <f>INDEX([1]ราคาที่ดิน!$B:$G,MATCH($C6497,[1]ราคาที่ดิน!$A:$A,0),MATCH($B6497,[1]ราคาที่ดิน!$B$1:$G$1,0))</f>
        <v>#N/A</v>
      </c>
      <c r="V6497" s="37" t="e">
        <f t="shared" si="1174"/>
        <v>#N/A</v>
      </c>
    </row>
    <row r="6498" spans="1:22" s="5" customFormat="1" ht="24" customHeight="1" x14ac:dyDescent="0.2">
      <c r="A6498" s="31">
        <v>6483</v>
      </c>
      <c r="B6498" s="31"/>
      <c r="C6498" s="31"/>
      <c r="D6498" s="31"/>
      <c r="E6498" s="31"/>
      <c r="F6498" s="31"/>
      <c r="G6498" s="32"/>
      <c r="H6498" s="31"/>
      <c r="I6498" s="31"/>
      <c r="J6498" s="31"/>
      <c r="K6498" s="31"/>
      <c r="L6498" s="31"/>
      <c r="M6498" s="31"/>
      <c r="N6498" s="33"/>
      <c r="O6498" s="33"/>
      <c r="P6498" s="33"/>
      <c r="Q6498" s="33"/>
      <c r="R6498" s="33"/>
      <c r="S6498" s="34" t="str">
        <f t="shared" si="1172"/>
        <v/>
      </c>
      <c r="T6498" s="35">
        <f t="shared" si="1173"/>
        <v>0</v>
      </c>
      <c r="U6498" s="36" t="e">
        <f>INDEX([1]ราคาที่ดิน!$B:$G,MATCH($C6498,[1]ราคาที่ดิน!$A:$A,0),MATCH($B6498,[1]ราคาที่ดิน!$B$1:$G$1,0))</f>
        <v>#N/A</v>
      </c>
      <c r="V6498" s="37" t="e">
        <f t="shared" si="1174"/>
        <v>#N/A</v>
      </c>
    </row>
    <row r="6499" spans="1:22" s="5" customFormat="1" ht="24" customHeight="1" x14ac:dyDescent="0.2">
      <c r="A6499" s="31">
        <v>6484</v>
      </c>
      <c r="B6499" s="31"/>
      <c r="C6499" s="31"/>
      <c r="D6499" s="31"/>
      <c r="E6499" s="31"/>
      <c r="F6499" s="31"/>
      <c r="G6499" s="32"/>
      <c r="H6499" s="31"/>
      <c r="I6499" s="31"/>
      <c r="J6499" s="31"/>
      <c r="K6499" s="31"/>
      <c r="L6499" s="31"/>
      <c r="M6499" s="31"/>
      <c r="N6499" s="33"/>
      <c r="O6499" s="33"/>
      <c r="P6499" s="33"/>
      <c r="Q6499" s="33"/>
      <c r="R6499" s="33"/>
      <c r="S6499" s="34" t="str">
        <f t="shared" si="1172"/>
        <v/>
      </c>
      <c r="T6499" s="35">
        <f t="shared" si="1173"/>
        <v>0</v>
      </c>
      <c r="U6499" s="36" t="e">
        <f>INDEX([1]ราคาที่ดิน!$B:$G,MATCH($C6499,[1]ราคาที่ดิน!$A:$A,0),MATCH($B6499,[1]ราคาที่ดิน!$B$1:$G$1,0))</f>
        <v>#N/A</v>
      </c>
      <c r="V6499" s="37" t="e">
        <f t="shared" si="1174"/>
        <v>#N/A</v>
      </c>
    </row>
    <row r="6500" spans="1:22" s="5" customFormat="1" ht="24" customHeight="1" x14ac:dyDescent="0.2">
      <c r="A6500" s="31">
        <v>6485</v>
      </c>
      <c r="B6500" s="31"/>
      <c r="C6500" s="31"/>
      <c r="D6500" s="31"/>
      <c r="E6500" s="31"/>
      <c r="F6500" s="31"/>
      <c r="G6500" s="32"/>
      <c r="H6500" s="31"/>
      <c r="I6500" s="31"/>
      <c r="J6500" s="31"/>
      <c r="K6500" s="31"/>
      <c r="L6500" s="31"/>
      <c r="M6500" s="31"/>
      <c r="N6500" s="33"/>
      <c r="O6500" s="33"/>
      <c r="P6500" s="33"/>
      <c r="Q6500" s="33"/>
      <c r="R6500" s="33"/>
      <c r="S6500" s="34" t="str">
        <f t="shared" si="1172"/>
        <v/>
      </c>
      <c r="T6500" s="35">
        <f t="shared" si="1173"/>
        <v>0</v>
      </c>
      <c r="U6500" s="36" t="e">
        <f>INDEX([1]ราคาที่ดิน!$B:$G,MATCH($C6500,[1]ราคาที่ดิน!$A:$A,0),MATCH($B6500,[1]ราคาที่ดิน!$B$1:$G$1,0))</f>
        <v>#N/A</v>
      </c>
      <c r="V6500" s="37" t="e">
        <f t="shared" si="1174"/>
        <v>#N/A</v>
      </c>
    </row>
    <row r="6501" spans="1:22" s="5" customFormat="1" ht="24" customHeight="1" x14ac:dyDescent="0.2">
      <c r="A6501" s="31">
        <v>6486</v>
      </c>
      <c r="B6501" s="31"/>
      <c r="C6501" s="31"/>
      <c r="D6501" s="31"/>
      <c r="E6501" s="31"/>
      <c r="F6501" s="31"/>
      <c r="G6501" s="32"/>
      <c r="H6501" s="31"/>
      <c r="I6501" s="31"/>
      <c r="J6501" s="31"/>
      <c r="K6501" s="31"/>
      <c r="L6501" s="31"/>
      <c r="M6501" s="31"/>
      <c r="N6501" s="33"/>
      <c r="O6501" s="33"/>
      <c r="P6501" s="33"/>
      <c r="Q6501" s="33"/>
      <c r="R6501" s="33"/>
      <c r="S6501" s="34" t="str">
        <f t="shared" si="1172"/>
        <v/>
      </c>
      <c r="T6501" s="35">
        <f t="shared" si="1173"/>
        <v>0</v>
      </c>
      <c r="U6501" s="36" t="e">
        <f>INDEX([1]ราคาที่ดิน!$B:$G,MATCH($C6501,[1]ราคาที่ดิน!$A:$A,0),MATCH($B6501,[1]ราคาที่ดิน!$B$1:$G$1,0))</f>
        <v>#N/A</v>
      </c>
      <c r="V6501" s="37" t="e">
        <f t="shared" si="1174"/>
        <v>#N/A</v>
      </c>
    </row>
    <row r="6502" spans="1:22" s="5" customFormat="1" ht="24" customHeight="1" x14ac:dyDescent="0.2">
      <c r="A6502" s="31">
        <v>6487</v>
      </c>
      <c r="B6502" s="31"/>
      <c r="C6502" s="31"/>
      <c r="D6502" s="31"/>
      <c r="E6502" s="31"/>
      <c r="F6502" s="31"/>
      <c r="G6502" s="32"/>
      <c r="H6502" s="31"/>
      <c r="I6502" s="31"/>
      <c r="J6502" s="31"/>
      <c r="K6502" s="31"/>
      <c r="L6502" s="31"/>
      <c r="M6502" s="31"/>
      <c r="N6502" s="33"/>
      <c r="O6502" s="33"/>
      <c r="P6502" s="33"/>
      <c r="Q6502" s="33"/>
      <c r="R6502" s="33"/>
      <c r="S6502" s="34" t="str">
        <f t="shared" si="1172"/>
        <v/>
      </c>
      <c r="T6502" s="35">
        <f t="shared" si="1173"/>
        <v>0</v>
      </c>
      <c r="U6502" s="36" t="e">
        <f>INDEX([1]ราคาที่ดิน!$B:$G,MATCH($C6502,[1]ราคาที่ดิน!$A:$A,0),MATCH($B6502,[1]ราคาที่ดิน!$B$1:$G$1,0))</f>
        <v>#N/A</v>
      </c>
      <c r="V6502" s="37" t="e">
        <f t="shared" si="1174"/>
        <v>#N/A</v>
      </c>
    </row>
    <row r="6503" spans="1:22" s="5" customFormat="1" ht="24" customHeight="1" x14ac:dyDescent="0.2">
      <c r="A6503" s="31">
        <v>6488</v>
      </c>
      <c r="B6503" s="31"/>
      <c r="C6503" s="31"/>
      <c r="D6503" s="31"/>
      <c r="E6503" s="31"/>
      <c r="F6503" s="31"/>
      <c r="G6503" s="32"/>
      <c r="H6503" s="31"/>
      <c r="I6503" s="31"/>
      <c r="J6503" s="31"/>
      <c r="K6503" s="31"/>
      <c r="L6503" s="31"/>
      <c r="M6503" s="31"/>
      <c r="N6503" s="33"/>
      <c r="O6503" s="33"/>
      <c r="P6503" s="33"/>
      <c r="Q6503" s="33"/>
      <c r="R6503" s="33"/>
      <c r="S6503" s="34" t="str">
        <f t="shared" si="1172"/>
        <v/>
      </c>
      <c r="T6503" s="35">
        <f t="shared" si="1173"/>
        <v>0</v>
      </c>
      <c r="U6503" s="36" t="e">
        <f>INDEX([1]ราคาที่ดิน!$B:$G,MATCH($C6503,[1]ราคาที่ดิน!$A:$A,0),MATCH($B6503,[1]ราคาที่ดิน!$B$1:$G$1,0))</f>
        <v>#N/A</v>
      </c>
      <c r="V6503" s="37" t="e">
        <f t="shared" si="1174"/>
        <v>#N/A</v>
      </c>
    </row>
    <row r="6504" spans="1:22" s="5" customFormat="1" ht="24" customHeight="1" x14ac:dyDescent="0.2">
      <c r="A6504" s="31">
        <v>6489</v>
      </c>
      <c r="B6504" s="31"/>
      <c r="C6504" s="31"/>
      <c r="D6504" s="31"/>
      <c r="E6504" s="31"/>
      <c r="F6504" s="31"/>
      <c r="G6504" s="32"/>
      <c r="H6504" s="31"/>
      <c r="I6504" s="31"/>
      <c r="J6504" s="31"/>
      <c r="K6504" s="31"/>
      <c r="L6504" s="31"/>
      <c r="M6504" s="31"/>
      <c r="N6504" s="33"/>
      <c r="O6504" s="33"/>
      <c r="P6504" s="33"/>
      <c r="Q6504" s="33"/>
      <c r="R6504" s="33"/>
      <c r="S6504" s="34" t="str">
        <f t="shared" si="1172"/>
        <v/>
      </c>
      <c r="T6504" s="35">
        <f t="shared" si="1173"/>
        <v>0</v>
      </c>
      <c r="U6504" s="36" t="e">
        <f>INDEX([1]ราคาที่ดิน!$B:$G,MATCH($C6504,[1]ราคาที่ดิน!$A:$A,0),MATCH($B6504,[1]ราคาที่ดิน!$B$1:$G$1,0))</f>
        <v>#N/A</v>
      </c>
      <c r="V6504" s="37" t="e">
        <f t="shared" si="1174"/>
        <v>#N/A</v>
      </c>
    </row>
    <row r="6505" spans="1:22" s="5" customFormat="1" ht="24" customHeight="1" x14ac:dyDescent="0.2">
      <c r="A6505" s="31">
        <v>6490</v>
      </c>
      <c r="B6505" s="31"/>
      <c r="C6505" s="31"/>
      <c r="D6505" s="31"/>
      <c r="E6505" s="31"/>
      <c r="F6505" s="31"/>
      <c r="G6505" s="32"/>
      <c r="H6505" s="31"/>
      <c r="I6505" s="31"/>
      <c r="J6505" s="31"/>
      <c r="K6505" s="31"/>
      <c r="L6505" s="31"/>
      <c r="M6505" s="31"/>
      <c r="N6505" s="33"/>
      <c r="O6505" s="33"/>
      <c r="P6505" s="33"/>
      <c r="Q6505" s="33"/>
      <c r="R6505" s="33"/>
      <c r="S6505" s="34" t="str">
        <f t="shared" si="1172"/>
        <v/>
      </c>
      <c r="T6505" s="35">
        <f t="shared" si="1173"/>
        <v>0</v>
      </c>
      <c r="U6505" s="36" t="e">
        <f>INDEX([1]ราคาที่ดิน!$B:$G,MATCH($C6505,[1]ราคาที่ดิน!$A:$A,0),MATCH($B6505,[1]ราคาที่ดิน!$B$1:$G$1,0))</f>
        <v>#N/A</v>
      </c>
      <c r="V6505" s="37" t="e">
        <f t="shared" si="1174"/>
        <v>#N/A</v>
      </c>
    </row>
    <row r="6506" spans="1:22" s="5" customFormat="1" ht="24" customHeight="1" x14ac:dyDescent="0.2">
      <c r="A6506" s="31">
        <v>6491</v>
      </c>
      <c r="B6506" s="31"/>
      <c r="C6506" s="31"/>
      <c r="D6506" s="31"/>
      <c r="E6506" s="31"/>
      <c r="F6506" s="31"/>
      <c r="G6506" s="32"/>
      <c r="H6506" s="31"/>
      <c r="I6506" s="31"/>
      <c r="J6506" s="31"/>
      <c r="K6506" s="31"/>
      <c r="L6506" s="31"/>
      <c r="M6506" s="31"/>
      <c r="N6506" s="33"/>
      <c r="O6506" s="33"/>
      <c r="P6506" s="33"/>
      <c r="Q6506" s="33"/>
      <c r="R6506" s="33"/>
      <c r="S6506" s="34" t="str">
        <f t="shared" si="1172"/>
        <v/>
      </c>
      <c r="T6506" s="35">
        <f t="shared" si="1173"/>
        <v>0</v>
      </c>
      <c r="U6506" s="36" t="e">
        <f>INDEX([1]ราคาที่ดิน!$B:$G,MATCH($C6506,[1]ราคาที่ดิน!$A:$A,0),MATCH($B6506,[1]ราคาที่ดิน!$B$1:$G$1,0))</f>
        <v>#N/A</v>
      </c>
      <c r="V6506" s="37" t="e">
        <f t="shared" si="1174"/>
        <v>#N/A</v>
      </c>
    </row>
    <row r="6507" spans="1:22" s="5" customFormat="1" ht="24" customHeight="1" x14ac:dyDescent="0.2">
      <c r="A6507" s="31">
        <v>6492</v>
      </c>
      <c r="B6507" s="31"/>
      <c r="C6507" s="31"/>
      <c r="D6507" s="31"/>
      <c r="E6507" s="31"/>
      <c r="F6507" s="31"/>
      <c r="G6507" s="32"/>
      <c r="H6507" s="31"/>
      <c r="I6507" s="31"/>
      <c r="J6507" s="31"/>
      <c r="K6507" s="31"/>
      <c r="L6507" s="31"/>
      <c r="M6507" s="31"/>
      <c r="N6507" s="33"/>
      <c r="O6507" s="33"/>
      <c r="P6507" s="33"/>
      <c r="Q6507" s="33"/>
      <c r="R6507" s="33"/>
      <c r="S6507" s="34" t="str">
        <f t="shared" si="1172"/>
        <v/>
      </c>
      <c r="T6507" s="35">
        <f t="shared" si="1173"/>
        <v>0</v>
      </c>
      <c r="U6507" s="36" t="e">
        <f>INDEX([1]ราคาที่ดิน!$B:$G,MATCH($C6507,[1]ราคาที่ดิน!$A:$A,0),MATCH($B6507,[1]ราคาที่ดิน!$B$1:$G$1,0))</f>
        <v>#N/A</v>
      </c>
      <c r="V6507" s="37" t="e">
        <f t="shared" si="1174"/>
        <v>#N/A</v>
      </c>
    </row>
    <row r="6508" spans="1:22" s="5" customFormat="1" ht="24" customHeight="1" x14ac:dyDescent="0.2">
      <c r="A6508" s="31">
        <v>6493</v>
      </c>
      <c r="B6508" s="31"/>
      <c r="C6508" s="31"/>
      <c r="D6508" s="31"/>
      <c r="E6508" s="31"/>
      <c r="F6508" s="31"/>
      <c r="G6508" s="32"/>
      <c r="H6508" s="31"/>
      <c r="I6508" s="31"/>
      <c r="J6508" s="31"/>
      <c r="K6508" s="31"/>
      <c r="L6508" s="31"/>
      <c r="M6508" s="31"/>
      <c r="N6508" s="33"/>
      <c r="O6508" s="33"/>
      <c r="P6508" s="33"/>
      <c r="Q6508" s="33"/>
      <c r="R6508" s="33"/>
      <c r="S6508" s="34" t="str">
        <f t="shared" si="1172"/>
        <v/>
      </c>
      <c r="T6508" s="35">
        <f t="shared" si="1173"/>
        <v>0</v>
      </c>
      <c r="U6508" s="36" t="e">
        <f>INDEX([1]ราคาที่ดิน!$B:$G,MATCH($C6508,[1]ราคาที่ดิน!$A:$A,0),MATCH($B6508,[1]ราคาที่ดิน!$B$1:$G$1,0))</f>
        <v>#N/A</v>
      </c>
      <c r="V6508" s="37" t="e">
        <f t="shared" si="1174"/>
        <v>#N/A</v>
      </c>
    </row>
    <row r="6509" spans="1:22" s="5" customFormat="1" ht="24" customHeight="1" x14ac:dyDescent="0.2">
      <c r="A6509" s="31">
        <v>6494</v>
      </c>
      <c r="B6509" s="31"/>
      <c r="C6509" s="31"/>
      <c r="D6509" s="31"/>
      <c r="E6509" s="31"/>
      <c r="F6509" s="31"/>
      <c r="G6509" s="32"/>
      <c r="H6509" s="31"/>
      <c r="I6509" s="31"/>
      <c r="J6509" s="31"/>
      <c r="K6509" s="31"/>
      <c r="L6509" s="31"/>
      <c r="M6509" s="31"/>
      <c r="N6509" s="33"/>
      <c r="O6509" s="33"/>
      <c r="P6509" s="33"/>
      <c r="Q6509" s="33"/>
      <c r="R6509" s="33"/>
      <c r="S6509" s="34" t="str">
        <f t="shared" si="1172"/>
        <v/>
      </c>
      <c r="T6509" s="35">
        <f t="shared" si="1173"/>
        <v>0</v>
      </c>
      <c r="U6509" s="36" t="e">
        <f>INDEX([1]ราคาที่ดิน!$B:$G,MATCH($C6509,[1]ราคาที่ดิน!$A:$A,0),MATCH($B6509,[1]ราคาที่ดิน!$B$1:$G$1,0))</f>
        <v>#N/A</v>
      </c>
      <c r="V6509" s="37" t="e">
        <f t="shared" si="1174"/>
        <v>#N/A</v>
      </c>
    </row>
    <row r="6510" spans="1:22" s="5" customFormat="1" ht="24" customHeight="1" x14ac:dyDescent="0.2">
      <c r="A6510" s="31">
        <v>6495</v>
      </c>
      <c r="B6510" s="31"/>
      <c r="C6510" s="31"/>
      <c r="D6510" s="31"/>
      <c r="E6510" s="31"/>
      <c r="F6510" s="31"/>
      <c r="G6510" s="32"/>
      <c r="H6510" s="31"/>
      <c r="I6510" s="31"/>
      <c r="J6510" s="31"/>
      <c r="K6510" s="31"/>
      <c r="L6510" s="31"/>
      <c r="M6510" s="31"/>
      <c r="N6510" s="33"/>
      <c r="O6510" s="33"/>
      <c r="P6510" s="33"/>
      <c r="Q6510" s="33"/>
      <c r="R6510" s="33"/>
      <c r="S6510" s="34" t="str">
        <f t="shared" si="1172"/>
        <v/>
      </c>
      <c r="T6510" s="35">
        <f t="shared" si="1173"/>
        <v>0</v>
      </c>
      <c r="U6510" s="36" t="e">
        <f>INDEX([1]ราคาที่ดิน!$B:$G,MATCH($C6510,[1]ราคาที่ดิน!$A:$A,0),MATCH($B6510,[1]ราคาที่ดิน!$B$1:$G$1,0))</f>
        <v>#N/A</v>
      </c>
      <c r="V6510" s="37" t="e">
        <f t="shared" si="1174"/>
        <v>#N/A</v>
      </c>
    </row>
    <row r="6511" spans="1:22" s="5" customFormat="1" ht="24" customHeight="1" x14ac:dyDescent="0.2">
      <c r="A6511" s="31">
        <v>6496</v>
      </c>
      <c r="B6511" s="31"/>
      <c r="C6511" s="31"/>
      <c r="D6511" s="31"/>
      <c r="E6511" s="31"/>
      <c r="F6511" s="31"/>
      <c r="G6511" s="32"/>
      <c r="H6511" s="31"/>
      <c r="I6511" s="31"/>
      <c r="J6511" s="31"/>
      <c r="K6511" s="31"/>
      <c r="L6511" s="31"/>
      <c r="M6511" s="31"/>
      <c r="N6511" s="33"/>
      <c r="O6511" s="33"/>
      <c r="P6511" s="33"/>
      <c r="Q6511" s="33"/>
      <c r="R6511" s="33"/>
      <c r="S6511" s="34" t="str">
        <f t="shared" si="1172"/>
        <v/>
      </c>
      <c r="T6511" s="35">
        <f t="shared" si="1173"/>
        <v>0</v>
      </c>
      <c r="U6511" s="36" t="e">
        <f>INDEX([1]ราคาที่ดิน!$B:$G,MATCH($C6511,[1]ราคาที่ดิน!$A:$A,0),MATCH($B6511,[1]ราคาที่ดิน!$B$1:$G$1,0))</f>
        <v>#N/A</v>
      </c>
      <c r="V6511" s="37" t="e">
        <f t="shared" si="1174"/>
        <v>#N/A</v>
      </c>
    </row>
    <row r="6512" spans="1:22" s="5" customFormat="1" ht="24" customHeight="1" x14ac:dyDescent="0.2">
      <c r="A6512" s="31">
        <v>6497</v>
      </c>
      <c r="B6512" s="31"/>
      <c r="C6512" s="31"/>
      <c r="D6512" s="31"/>
      <c r="E6512" s="31"/>
      <c r="F6512" s="31"/>
      <c r="G6512" s="32"/>
      <c r="H6512" s="31"/>
      <c r="I6512" s="31"/>
      <c r="J6512" s="31"/>
      <c r="K6512" s="31"/>
      <c r="L6512" s="31"/>
      <c r="M6512" s="31"/>
      <c r="N6512" s="33"/>
      <c r="O6512" s="33"/>
      <c r="P6512" s="33"/>
      <c r="Q6512" s="33"/>
      <c r="R6512" s="33"/>
      <c r="S6512" s="34" t="str">
        <f t="shared" si="1172"/>
        <v/>
      </c>
      <c r="T6512" s="35">
        <f t="shared" si="1173"/>
        <v>0</v>
      </c>
      <c r="U6512" s="36" t="e">
        <f>INDEX([1]ราคาที่ดิน!$B:$G,MATCH($C6512,[1]ราคาที่ดิน!$A:$A,0),MATCH($B6512,[1]ราคาที่ดิน!$B$1:$G$1,0))</f>
        <v>#N/A</v>
      </c>
      <c r="V6512" s="37" t="e">
        <f t="shared" si="1174"/>
        <v>#N/A</v>
      </c>
    </row>
    <row r="6513" spans="1:22" s="5" customFormat="1" ht="24" customHeight="1" x14ac:dyDescent="0.2">
      <c r="A6513" s="31">
        <v>6498</v>
      </c>
      <c r="B6513" s="31"/>
      <c r="C6513" s="31"/>
      <c r="D6513" s="31"/>
      <c r="E6513" s="31"/>
      <c r="F6513" s="31"/>
      <c r="G6513" s="32"/>
      <c r="H6513" s="31"/>
      <c r="I6513" s="31"/>
      <c r="J6513" s="31"/>
      <c r="K6513" s="31"/>
      <c r="L6513" s="31"/>
      <c r="M6513" s="31"/>
      <c r="N6513" s="33"/>
      <c r="O6513" s="33"/>
      <c r="P6513" s="33"/>
      <c r="Q6513" s="33"/>
      <c r="R6513" s="33"/>
      <c r="S6513" s="34" t="str">
        <f t="shared" si="1172"/>
        <v/>
      </c>
      <c r="T6513" s="35">
        <f t="shared" si="1173"/>
        <v>0</v>
      </c>
      <c r="U6513" s="36" t="e">
        <f>INDEX([1]ราคาที่ดิน!$B:$G,MATCH($C6513,[1]ราคาที่ดิน!$A:$A,0),MATCH($B6513,[1]ราคาที่ดิน!$B$1:$G$1,0))</f>
        <v>#N/A</v>
      </c>
      <c r="V6513" s="37" t="e">
        <f t="shared" si="1174"/>
        <v>#N/A</v>
      </c>
    </row>
    <row r="6514" spans="1:22" s="5" customFormat="1" ht="24" customHeight="1" x14ac:dyDescent="0.2">
      <c r="A6514" s="31">
        <v>6499</v>
      </c>
      <c r="B6514" s="31"/>
      <c r="C6514" s="31"/>
      <c r="D6514" s="31"/>
      <c r="E6514" s="31"/>
      <c r="F6514" s="31"/>
      <c r="G6514" s="32"/>
      <c r="H6514" s="31"/>
      <c r="I6514" s="31"/>
      <c r="J6514" s="31"/>
      <c r="K6514" s="31"/>
      <c r="L6514" s="31"/>
      <c r="M6514" s="31"/>
      <c r="N6514" s="33"/>
      <c r="O6514" s="33"/>
      <c r="P6514" s="33"/>
      <c r="Q6514" s="33"/>
      <c r="R6514" s="33"/>
      <c r="S6514" s="34" t="str">
        <f t="shared" si="1172"/>
        <v/>
      </c>
      <c r="T6514" s="35">
        <f t="shared" si="1173"/>
        <v>0</v>
      </c>
      <c r="U6514" s="36" t="e">
        <f>INDEX([1]ราคาที่ดิน!$B:$G,MATCH($C6514,[1]ราคาที่ดิน!$A:$A,0),MATCH($B6514,[1]ราคาที่ดิน!$B$1:$G$1,0))</f>
        <v>#N/A</v>
      </c>
      <c r="V6514" s="37" t="e">
        <f t="shared" si="1174"/>
        <v>#N/A</v>
      </c>
    </row>
    <row r="6515" spans="1:22" s="5" customFormat="1" ht="24" customHeight="1" x14ac:dyDescent="0.2">
      <c r="A6515" s="31">
        <v>6500</v>
      </c>
      <c r="B6515" s="31"/>
      <c r="C6515" s="31"/>
      <c r="D6515" s="31"/>
      <c r="E6515" s="31"/>
      <c r="F6515" s="31"/>
      <c r="G6515" s="32"/>
      <c r="H6515" s="31"/>
      <c r="I6515" s="31"/>
      <c r="J6515" s="31"/>
      <c r="K6515" s="31"/>
      <c r="L6515" s="31"/>
      <c r="M6515" s="31"/>
      <c r="N6515" s="33"/>
      <c r="O6515" s="33"/>
      <c r="P6515" s="33"/>
      <c r="Q6515" s="33"/>
      <c r="R6515" s="33"/>
      <c r="S6515" s="34" t="str">
        <f t="shared" si="1172"/>
        <v/>
      </c>
      <c r="T6515" s="35">
        <f t="shared" si="1173"/>
        <v>0</v>
      </c>
      <c r="U6515" s="36" t="e">
        <f>INDEX([1]ราคาที่ดิน!$B:$G,MATCH($C6515,[1]ราคาที่ดิน!$A:$A,0),MATCH($B6515,[1]ราคาที่ดิน!$B$1:$G$1,0))</f>
        <v>#N/A</v>
      </c>
      <c r="V6515" s="37" t="e">
        <f t="shared" si="1174"/>
        <v>#N/A</v>
      </c>
    </row>
    <row r="6516" spans="1:22" s="5" customFormat="1" ht="24" customHeight="1" x14ac:dyDescent="0.2">
      <c r="A6516" s="31">
        <v>6501</v>
      </c>
      <c r="B6516" s="31"/>
      <c r="C6516" s="31"/>
      <c r="D6516" s="31"/>
      <c r="E6516" s="31"/>
      <c r="F6516" s="31"/>
      <c r="G6516" s="32"/>
      <c r="H6516" s="31"/>
      <c r="I6516" s="31"/>
      <c r="J6516" s="31"/>
      <c r="K6516" s="31"/>
      <c r="L6516" s="31"/>
      <c r="M6516" s="31"/>
      <c r="N6516" s="33"/>
      <c r="O6516" s="33"/>
      <c r="P6516" s="33"/>
      <c r="Q6516" s="33"/>
      <c r="R6516" s="33"/>
      <c r="S6516" s="34" t="str">
        <f t="shared" si="1172"/>
        <v/>
      </c>
      <c r="T6516" s="35">
        <f t="shared" si="1173"/>
        <v>0</v>
      </c>
      <c r="U6516" s="36" t="e">
        <f>INDEX([1]ราคาที่ดิน!$B:$G,MATCH($C6516,[1]ราคาที่ดิน!$A:$A,0),MATCH($B6516,[1]ราคาที่ดิน!$B$1:$G$1,0))</f>
        <v>#N/A</v>
      </c>
      <c r="V6516" s="37" t="e">
        <f t="shared" si="1174"/>
        <v>#N/A</v>
      </c>
    </row>
    <row r="6517" spans="1:22" s="5" customFormat="1" ht="24" customHeight="1" x14ac:dyDescent="0.2">
      <c r="A6517" s="31">
        <v>6502</v>
      </c>
      <c r="B6517" s="31"/>
      <c r="C6517" s="31"/>
      <c r="D6517" s="31"/>
      <c r="E6517" s="31"/>
      <c r="F6517" s="31"/>
      <c r="G6517" s="32"/>
      <c r="H6517" s="31"/>
      <c r="I6517" s="31"/>
      <c r="J6517" s="31"/>
      <c r="K6517" s="31"/>
      <c r="L6517" s="31"/>
      <c r="M6517" s="31"/>
      <c r="N6517" s="33"/>
      <c r="O6517" s="33"/>
      <c r="P6517" s="33"/>
      <c r="Q6517" s="33"/>
      <c r="R6517" s="33"/>
      <c r="S6517" s="34" t="str">
        <f t="shared" si="1172"/>
        <v/>
      </c>
      <c r="T6517" s="35">
        <f t="shared" si="1173"/>
        <v>0</v>
      </c>
      <c r="U6517" s="36" t="e">
        <f>INDEX([1]ราคาที่ดิน!$B:$G,MATCH($C6517,[1]ราคาที่ดิน!$A:$A,0),MATCH($B6517,[1]ราคาที่ดิน!$B$1:$G$1,0))</f>
        <v>#N/A</v>
      </c>
      <c r="V6517" s="37" t="e">
        <f t="shared" si="1174"/>
        <v>#N/A</v>
      </c>
    </row>
    <row r="6518" spans="1:22" s="5" customFormat="1" ht="24" customHeight="1" x14ac:dyDescent="0.2">
      <c r="A6518" s="31">
        <v>6503</v>
      </c>
      <c r="B6518" s="31"/>
      <c r="C6518" s="31"/>
      <c r="D6518" s="31"/>
      <c r="E6518" s="31"/>
      <c r="F6518" s="31"/>
      <c r="G6518" s="32"/>
      <c r="H6518" s="31"/>
      <c r="I6518" s="31"/>
      <c r="J6518" s="31"/>
      <c r="K6518" s="31"/>
      <c r="L6518" s="31"/>
      <c r="M6518" s="31"/>
      <c r="N6518" s="33"/>
      <c r="O6518" s="33"/>
      <c r="P6518" s="33"/>
      <c r="Q6518" s="33"/>
      <c r="R6518" s="33"/>
      <c r="S6518" s="34" t="str">
        <f t="shared" si="1172"/>
        <v/>
      </c>
      <c r="T6518" s="35">
        <f t="shared" si="1173"/>
        <v>0</v>
      </c>
      <c r="U6518" s="36" t="e">
        <f>INDEX([1]ราคาที่ดิน!$B:$G,MATCH($C6518,[1]ราคาที่ดิน!$A:$A,0),MATCH($B6518,[1]ราคาที่ดิน!$B$1:$G$1,0))</f>
        <v>#N/A</v>
      </c>
      <c r="V6518" s="37" t="e">
        <f t="shared" si="1174"/>
        <v>#N/A</v>
      </c>
    </row>
    <row r="6519" spans="1:22" s="5" customFormat="1" ht="24" customHeight="1" x14ac:dyDescent="0.2">
      <c r="A6519" s="31">
        <v>6504</v>
      </c>
      <c r="B6519" s="31"/>
      <c r="C6519" s="31"/>
      <c r="D6519" s="31"/>
      <c r="E6519" s="31"/>
      <c r="F6519" s="31"/>
      <c r="G6519" s="32"/>
      <c r="H6519" s="31"/>
      <c r="I6519" s="31"/>
      <c r="J6519" s="31"/>
      <c r="K6519" s="31"/>
      <c r="L6519" s="31"/>
      <c r="M6519" s="31"/>
      <c r="N6519" s="33"/>
      <c r="O6519" s="33"/>
      <c r="P6519" s="33"/>
      <c r="Q6519" s="33"/>
      <c r="R6519" s="33"/>
      <c r="S6519" s="34" t="str">
        <f t="shared" si="1172"/>
        <v/>
      </c>
      <c r="T6519" s="35">
        <f t="shared" si="1173"/>
        <v>0</v>
      </c>
      <c r="U6519" s="36" t="e">
        <f>INDEX([1]ราคาที่ดิน!$B:$G,MATCH($C6519,[1]ราคาที่ดิน!$A:$A,0),MATCH($B6519,[1]ราคาที่ดิน!$B$1:$G$1,0))</f>
        <v>#N/A</v>
      </c>
      <c r="V6519" s="37" t="e">
        <f t="shared" si="1174"/>
        <v>#N/A</v>
      </c>
    </row>
    <row r="6520" spans="1:22" s="5" customFormat="1" ht="24" customHeight="1" x14ac:dyDescent="0.2">
      <c r="A6520" s="31">
        <v>6505</v>
      </c>
      <c r="B6520" s="31"/>
      <c r="C6520" s="31"/>
      <c r="D6520" s="31"/>
      <c r="E6520" s="31"/>
      <c r="F6520" s="31"/>
      <c r="G6520" s="32"/>
      <c r="H6520" s="31"/>
      <c r="I6520" s="31"/>
      <c r="J6520" s="31"/>
      <c r="K6520" s="31"/>
      <c r="L6520" s="31"/>
      <c r="M6520" s="31"/>
      <c r="N6520" s="33"/>
      <c r="O6520" s="33"/>
      <c r="P6520" s="33"/>
      <c r="Q6520" s="33"/>
      <c r="R6520" s="33"/>
      <c r="S6520" s="34" t="str">
        <f t="shared" si="1172"/>
        <v/>
      </c>
      <c r="T6520" s="35">
        <f t="shared" si="1173"/>
        <v>0</v>
      </c>
      <c r="U6520" s="36" t="e">
        <f>INDEX([1]ราคาที่ดิน!$B:$G,MATCH($C6520,[1]ราคาที่ดิน!$A:$A,0),MATCH($B6520,[1]ราคาที่ดิน!$B$1:$G$1,0))</f>
        <v>#N/A</v>
      </c>
      <c r="V6520" s="37" t="e">
        <f t="shared" si="1174"/>
        <v>#N/A</v>
      </c>
    </row>
    <row r="6521" spans="1:22" s="5" customFormat="1" ht="24" customHeight="1" x14ac:dyDescent="0.2">
      <c r="A6521" s="31">
        <v>6506</v>
      </c>
      <c r="B6521" s="31"/>
      <c r="C6521" s="31"/>
      <c r="D6521" s="31"/>
      <c r="E6521" s="31"/>
      <c r="F6521" s="31"/>
      <c r="G6521" s="32"/>
      <c r="H6521" s="31"/>
      <c r="I6521" s="31"/>
      <c r="J6521" s="31"/>
      <c r="K6521" s="31"/>
      <c r="L6521" s="31"/>
      <c r="M6521" s="31"/>
      <c r="N6521" s="33"/>
      <c r="O6521" s="33"/>
      <c r="P6521" s="33"/>
      <c r="Q6521" s="33"/>
      <c r="R6521" s="33"/>
      <c r="S6521" s="34" t="str">
        <f t="shared" si="1172"/>
        <v/>
      </c>
      <c r="T6521" s="35">
        <f t="shared" si="1173"/>
        <v>0</v>
      </c>
      <c r="U6521" s="36" t="e">
        <f>INDEX([1]ราคาที่ดิน!$B:$G,MATCH($C6521,[1]ราคาที่ดิน!$A:$A,0),MATCH($B6521,[1]ราคาที่ดิน!$B$1:$G$1,0))</f>
        <v>#N/A</v>
      </c>
      <c r="V6521" s="37" t="e">
        <f t="shared" si="1174"/>
        <v>#N/A</v>
      </c>
    </row>
    <row r="6522" spans="1:22" s="5" customFormat="1" ht="24" customHeight="1" x14ac:dyDescent="0.2">
      <c r="A6522" s="31">
        <v>6507</v>
      </c>
      <c r="B6522" s="31"/>
      <c r="C6522" s="31"/>
      <c r="D6522" s="31"/>
      <c r="E6522" s="31"/>
      <c r="F6522" s="31"/>
      <c r="G6522" s="32"/>
      <c r="H6522" s="31"/>
      <c r="I6522" s="31"/>
      <c r="J6522" s="31"/>
      <c r="K6522" s="31"/>
      <c r="L6522" s="31"/>
      <c r="M6522" s="31"/>
      <c r="N6522" s="33"/>
      <c r="O6522" s="33"/>
      <c r="P6522" s="33"/>
      <c r="Q6522" s="33"/>
      <c r="R6522" s="33"/>
      <c r="S6522" s="34" t="str">
        <f t="shared" si="1172"/>
        <v/>
      </c>
      <c r="T6522" s="35">
        <f t="shared" si="1173"/>
        <v>0</v>
      </c>
      <c r="U6522" s="36" t="e">
        <f>INDEX([1]ราคาที่ดิน!$B:$G,MATCH($C6522,[1]ราคาที่ดิน!$A:$A,0),MATCH($B6522,[1]ราคาที่ดิน!$B$1:$G$1,0))</f>
        <v>#N/A</v>
      </c>
      <c r="V6522" s="37" t="e">
        <f t="shared" si="1174"/>
        <v>#N/A</v>
      </c>
    </row>
    <row r="6523" spans="1:22" s="5" customFormat="1" ht="24" customHeight="1" x14ac:dyDescent="0.2">
      <c r="A6523" s="31">
        <v>6508</v>
      </c>
      <c r="B6523" s="31"/>
      <c r="C6523" s="31"/>
      <c r="D6523" s="31"/>
      <c r="E6523" s="31"/>
      <c r="F6523" s="31"/>
      <c r="G6523" s="32"/>
      <c r="H6523" s="31"/>
      <c r="I6523" s="31"/>
      <c r="J6523" s="31"/>
      <c r="K6523" s="31"/>
      <c r="L6523" s="31"/>
      <c r="M6523" s="31"/>
      <c r="N6523" s="33"/>
      <c r="O6523" s="33"/>
      <c r="P6523" s="33"/>
      <c r="Q6523" s="33"/>
      <c r="R6523" s="33"/>
      <c r="S6523" s="34" t="str">
        <f t="shared" si="1172"/>
        <v/>
      </c>
      <c r="T6523" s="35">
        <f t="shared" si="1173"/>
        <v>0</v>
      </c>
      <c r="U6523" s="36" t="e">
        <f>INDEX([1]ราคาที่ดิน!$B:$G,MATCH($C6523,[1]ราคาที่ดิน!$A:$A,0),MATCH($B6523,[1]ราคาที่ดิน!$B$1:$G$1,0))</f>
        <v>#N/A</v>
      </c>
      <c r="V6523" s="37" t="e">
        <f t="shared" si="1174"/>
        <v>#N/A</v>
      </c>
    </row>
    <row r="6524" spans="1:22" s="5" customFormat="1" ht="24" customHeight="1" x14ac:dyDescent="0.2">
      <c r="A6524" s="31">
        <v>6509</v>
      </c>
      <c r="B6524" s="31"/>
      <c r="C6524" s="31"/>
      <c r="D6524" s="31"/>
      <c r="E6524" s="31"/>
      <c r="F6524" s="31"/>
      <c r="G6524" s="32"/>
      <c r="H6524" s="31"/>
      <c r="I6524" s="31"/>
      <c r="J6524" s="31"/>
      <c r="K6524" s="31"/>
      <c r="L6524" s="31"/>
      <c r="M6524" s="31"/>
      <c r="N6524" s="33"/>
      <c r="O6524" s="33"/>
      <c r="P6524" s="33"/>
      <c r="Q6524" s="33"/>
      <c r="R6524" s="33"/>
      <c r="S6524" s="34" t="str">
        <f t="shared" si="1172"/>
        <v/>
      </c>
      <c r="T6524" s="35">
        <f t="shared" si="1173"/>
        <v>0</v>
      </c>
      <c r="U6524" s="36" t="e">
        <f>INDEX([1]ราคาที่ดิน!$B:$G,MATCH($C6524,[1]ราคาที่ดิน!$A:$A,0),MATCH($B6524,[1]ราคาที่ดิน!$B$1:$G$1,0))</f>
        <v>#N/A</v>
      </c>
      <c r="V6524" s="37" t="e">
        <f t="shared" si="1174"/>
        <v>#N/A</v>
      </c>
    </row>
    <row r="6525" spans="1:22" s="5" customFormat="1" ht="24" customHeight="1" x14ac:dyDescent="0.2">
      <c r="A6525" s="31">
        <v>6510</v>
      </c>
      <c r="B6525" s="31"/>
      <c r="C6525" s="31"/>
      <c r="D6525" s="31"/>
      <c r="E6525" s="31"/>
      <c r="F6525" s="31"/>
      <c r="G6525" s="32"/>
      <c r="H6525" s="31"/>
      <c r="I6525" s="31"/>
      <c r="J6525" s="31"/>
      <c r="K6525" s="31"/>
      <c r="L6525" s="31"/>
      <c r="M6525" s="31"/>
      <c r="N6525" s="33"/>
      <c r="O6525" s="33"/>
      <c r="P6525" s="33"/>
      <c r="Q6525" s="33"/>
      <c r="R6525" s="33"/>
      <c r="S6525" s="34" t="str">
        <f t="shared" si="1172"/>
        <v/>
      </c>
      <c r="T6525" s="35">
        <f t="shared" si="1173"/>
        <v>0</v>
      </c>
      <c r="U6525" s="36" t="e">
        <f>INDEX([1]ราคาที่ดิน!$B:$G,MATCH($C6525,[1]ราคาที่ดิน!$A:$A,0),MATCH($B6525,[1]ราคาที่ดิน!$B$1:$G$1,0))</f>
        <v>#N/A</v>
      </c>
      <c r="V6525" s="37" t="e">
        <f t="shared" si="1174"/>
        <v>#N/A</v>
      </c>
    </row>
    <row r="6526" spans="1:22" s="5" customFormat="1" ht="24" customHeight="1" x14ac:dyDescent="0.2">
      <c r="A6526" s="31">
        <v>6511</v>
      </c>
      <c r="B6526" s="31"/>
      <c r="C6526" s="31"/>
      <c r="D6526" s="31"/>
      <c r="E6526" s="31"/>
      <c r="F6526" s="31"/>
      <c r="G6526" s="32"/>
      <c r="H6526" s="31"/>
      <c r="I6526" s="31"/>
      <c r="J6526" s="31"/>
      <c r="K6526" s="31"/>
      <c r="L6526" s="31"/>
      <c r="M6526" s="31"/>
      <c r="N6526" s="33"/>
      <c r="O6526" s="33"/>
      <c r="P6526" s="33"/>
      <c r="Q6526" s="33"/>
      <c r="R6526" s="33"/>
      <c r="S6526" s="34" t="str">
        <f t="shared" si="1172"/>
        <v/>
      </c>
      <c r="T6526" s="35">
        <f t="shared" si="1173"/>
        <v>0</v>
      </c>
      <c r="U6526" s="36" t="e">
        <f>INDEX([1]ราคาที่ดิน!$B:$G,MATCH($C6526,[1]ราคาที่ดิน!$A:$A,0),MATCH($B6526,[1]ราคาที่ดิน!$B$1:$G$1,0))</f>
        <v>#N/A</v>
      </c>
      <c r="V6526" s="37" t="e">
        <f t="shared" si="1174"/>
        <v>#N/A</v>
      </c>
    </row>
    <row r="6527" spans="1:22" s="5" customFormat="1" ht="24" customHeight="1" x14ac:dyDescent="0.2">
      <c r="A6527" s="31">
        <v>6512</v>
      </c>
      <c r="B6527" s="31"/>
      <c r="C6527" s="31"/>
      <c r="D6527" s="31"/>
      <c r="E6527" s="31"/>
      <c r="F6527" s="31"/>
      <c r="G6527" s="32"/>
      <c r="H6527" s="31"/>
      <c r="I6527" s="31"/>
      <c r="J6527" s="31"/>
      <c r="K6527" s="31"/>
      <c r="L6527" s="31"/>
      <c r="M6527" s="31"/>
      <c r="N6527" s="33"/>
      <c r="O6527" s="33"/>
      <c r="P6527" s="33"/>
      <c r="Q6527" s="33"/>
      <c r="R6527" s="33"/>
      <c r="S6527" s="34" t="str">
        <f t="shared" si="1172"/>
        <v/>
      </c>
      <c r="T6527" s="35">
        <f t="shared" si="1173"/>
        <v>0</v>
      </c>
      <c r="U6527" s="36" t="e">
        <f>INDEX([1]ราคาที่ดิน!$B:$G,MATCH($C6527,[1]ราคาที่ดิน!$A:$A,0),MATCH($B6527,[1]ราคาที่ดิน!$B$1:$G$1,0))</f>
        <v>#N/A</v>
      </c>
      <c r="V6527" s="37" t="e">
        <f t="shared" si="1174"/>
        <v>#N/A</v>
      </c>
    </row>
    <row r="6528" spans="1:22" s="5" customFormat="1" ht="24" customHeight="1" x14ac:dyDescent="0.2">
      <c r="A6528" s="31">
        <v>6513</v>
      </c>
      <c r="B6528" s="31"/>
      <c r="C6528" s="31"/>
      <c r="D6528" s="31"/>
      <c r="E6528" s="31"/>
      <c r="F6528" s="31"/>
      <c r="G6528" s="32"/>
      <c r="H6528" s="31"/>
      <c r="I6528" s="31"/>
      <c r="J6528" s="31"/>
      <c r="K6528" s="31"/>
      <c r="L6528" s="31"/>
      <c r="M6528" s="31"/>
      <c r="N6528" s="33"/>
      <c r="O6528" s="33"/>
      <c r="P6528" s="33"/>
      <c r="Q6528" s="33"/>
      <c r="R6528" s="33"/>
      <c r="S6528" s="34" t="str">
        <f t="shared" si="1172"/>
        <v/>
      </c>
      <c r="T6528" s="35">
        <f t="shared" si="1173"/>
        <v>0</v>
      </c>
      <c r="U6528" s="36" t="e">
        <f>INDEX([1]ราคาที่ดิน!$B:$G,MATCH($C6528,[1]ราคาที่ดิน!$A:$A,0),MATCH($B6528,[1]ราคาที่ดิน!$B$1:$G$1,0))</f>
        <v>#N/A</v>
      </c>
      <c r="V6528" s="37" t="e">
        <f t="shared" si="1174"/>
        <v>#N/A</v>
      </c>
    </row>
    <row r="6529" spans="1:22" s="5" customFormat="1" ht="24" customHeight="1" x14ac:dyDescent="0.2">
      <c r="A6529" s="31">
        <v>6514</v>
      </c>
      <c r="B6529" s="31"/>
      <c r="C6529" s="31"/>
      <c r="D6529" s="31"/>
      <c r="E6529" s="31"/>
      <c r="F6529" s="31"/>
      <c r="G6529" s="32"/>
      <c r="H6529" s="31"/>
      <c r="I6529" s="31"/>
      <c r="J6529" s="31"/>
      <c r="K6529" s="31"/>
      <c r="L6529" s="31"/>
      <c r="M6529" s="31"/>
      <c r="N6529" s="33"/>
      <c r="O6529" s="33"/>
      <c r="P6529" s="33"/>
      <c r="Q6529" s="33"/>
      <c r="R6529" s="33"/>
      <c r="S6529" s="34" t="str">
        <f t="shared" si="1172"/>
        <v/>
      </c>
      <c r="T6529" s="35">
        <f t="shared" si="1173"/>
        <v>0</v>
      </c>
      <c r="U6529" s="36" t="e">
        <f>INDEX([1]ราคาที่ดิน!$B:$G,MATCH($C6529,[1]ราคาที่ดิน!$A:$A,0),MATCH($B6529,[1]ราคาที่ดิน!$B$1:$G$1,0))</f>
        <v>#N/A</v>
      </c>
      <c r="V6529" s="37" t="e">
        <f t="shared" si="1174"/>
        <v>#N/A</v>
      </c>
    </row>
    <row r="6530" spans="1:22" s="5" customFormat="1" ht="24" customHeight="1" x14ac:dyDescent="0.2">
      <c r="A6530" s="31">
        <v>6515</v>
      </c>
      <c r="B6530" s="31"/>
      <c r="C6530" s="31"/>
      <c r="D6530" s="31"/>
      <c r="E6530" s="31"/>
      <c r="F6530" s="31"/>
      <c r="G6530" s="32"/>
      <c r="H6530" s="31"/>
      <c r="I6530" s="31"/>
      <c r="J6530" s="31"/>
      <c r="K6530" s="31"/>
      <c r="L6530" s="31"/>
      <c r="M6530" s="31"/>
      <c r="N6530" s="33"/>
      <c r="O6530" s="33"/>
      <c r="P6530" s="33"/>
      <c r="Q6530" s="33"/>
      <c r="R6530" s="33"/>
      <c r="S6530" s="34" t="str">
        <f t="shared" si="1172"/>
        <v/>
      </c>
      <c r="T6530" s="35">
        <f t="shared" si="1173"/>
        <v>0</v>
      </c>
      <c r="U6530" s="36" t="e">
        <f>INDEX([1]ราคาที่ดิน!$B:$G,MATCH($C6530,[1]ราคาที่ดิน!$A:$A,0),MATCH($B6530,[1]ราคาที่ดิน!$B$1:$G$1,0))</f>
        <v>#N/A</v>
      </c>
      <c r="V6530" s="37" t="e">
        <f t="shared" si="1174"/>
        <v>#N/A</v>
      </c>
    </row>
    <row r="6531" spans="1:22" s="5" customFormat="1" ht="24" customHeight="1" x14ac:dyDescent="0.2">
      <c r="A6531" s="31">
        <v>6516</v>
      </c>
      <c r="B6531" s="31"/>
      <c r="C6531" s="31"/>
      <c r="D6531" s="31"/>
      <c r="E6531" s="31"/>
      <c r="F6531" s="31"/>
      <c r="G6531" s="32"/>
      <c r="H6531" s="31"/>
      <c r="I6531" s="31"/>
      <c r="J6531" s="31"/>
      <c r="K6531" s="31"/>
      <c r="L6531" s="31"/>
      <c r="M6531" s="31"/>
      <c r="N6531" s="33"/>
      <c r="O6531" s="33"/>
      <c r="P6531" s="33"/>
      <c r="Q6531" s="33"/>
      <c r="R6531" s="33"/>
      <c r="S6531" s="34" t="str">
        <f t="shared" si="1172"/>
        <v/>
      </c>
      <c r="T6531" s="35">
        <f t="shared" si="1173"/>
        <v>0</v>
      </c>
      <c r="U6531" s="36" t="e">
        <f>INDEX([1]ราคาที่ดิน!$B:$G,MATCH($C6531,[1]ราคาที่ดิน!$A:$A,0),MATCH($B6531,[1]ราคาที่ดิน!$B$1:$G$1,0))</f>
        <v>#N/A</v>
      </c>
      <c r="V6531" s="37" t="e">
        <f t="shared" si="1174"/>
        <v>#N/A</v>
      </c>
    </row>
    <row r="6532" spans="1:22" s="5" customFormat="1" ht="24" customHeight="1" x14ac:dyDescent="0.2">
      <c r="A6532" s="31">
        <v>6517</v>
      </c>
      <c r="B6532" s="31"/>
      <c r="C6532" s="31"/>
      <c r="D6532" s="31"/>
      <c r="E6532" s="31"/>
      <c r="F6532" s="31"/>
      <c r="G6532" s="32"/>
      <c r="H6532" s="31"/>
      <c r="I6532" s="31"/>
      <c r="J6532" s="31"/>
      <c r="K6532" s="31"/>
      <c r="L6532" s="31"/>
      <c r="M6532" s="31"/>
      <c r="N6532" s="33"/>
      <c r="O6532" s="33"/>
      <c r="P6532" s="33"/>
      <c r="Q6532" s="33"/>
      <c r="R6532" s="33"/>
      <c r="S6532" s="34" t="str">
        <f t="shared" si="1172"/>
        <v/>
      </c>
      <c r="T6532" s="35">
        <f t="shared" si="1173"/>
        <v>0</v>
      </c>
      <c r="U6532" s="36" t="e">
        <f>INDEX([1]ราคาที่ดิน!$B:$G,MATCH($C6532,[1]ราคาที่ดิน!$A:$A,0),MATCH($B6532,[1]ราคาที่ดิน!$B$1:$G$1,0))</f>
        <v>#N/A</v>
      </c>
      <c r="V6532" s="37" t="e">
        <f t="shared" si="1174"/>
        <v>#N/A</v>
      </c>
    </row>
    <row r="6533" spans="1:22" s="5" customFormat="1" ht="24" customHeight="1" x14ac:dyDescent="0.2">
      <c r="A6533" s="31">
        <v>6518</v>
      </c>
      <c r="B6533" s="31"/>
      <c r="C6533" s="31"/>
      <c r="D6533" s="31"/>
      <c r="E6533" s="31"/>
      <c r="F6533" s="31"/>
      <c r="G6533" s="32"/>
      <c r="H6533" s="31"/>
      <c r="I6533" s="31"/>
      <c r="J6533" s="31"/>
      <c r="K6533" s="31"/>
      <c r="L6533" s="31"/>
      <c r="M6533" s="31"/>
      <c r="N6533" s="33"/>
      <c r="O6533" s="33"/>
      <c r="P6533" s="33"/>
      <c r="Q6533" s="33"/>
      <c r="R6533" s="33"/>
      <c r="S6533" s="34" t="str">
        <f t="shared" si="1172"/>
        <v/>
      </c>
      <c r="T6533" s="35">
        <f t="shared" si="1173"/>
        <v>0</v>
      </c>
      <c r="U6533" s="36" t="e">
        <f>INDEX([1]ราคาที่ดิน!$B:$G,MATCH($C6533,[1]ราคาที่ดิน!$A:$A,0),MATCH($B6533,[1]ราคาที่ดิน!$B$1:$G$1,0))</f>
        <v>#N/A</v>
      </c>
      <c r="V6533" s="37" t="e">
        <f t="shared" si="1174"/>
        <v>#N/A</v>
      </c>
    </row>
    <row r="6534" spans="1:22" s="5" customFormat="1" ht="24" customHeight="1" x14ac:dyDescent="0.2">
      <c r="A6534" s="31">
        <v>6519</v>
      </c>
      <c r="B6534" s="31"/>
      <c r="C6534" s="31"/>
      <c r="D6534" s="31"/>
      <c r="E6534" s="31"/>
      <c r="F6534" s="31"/>
      <c r="G6534" s="32"/>
      <c r="H6534" s="31"/>
      <c r="I6534" s="31"/>
      <c r="J6534" s="31"/>
      <c r="K6534" s="31"/>
      <c r="L6534" s="31"/>
      <c r="M6534" s="31"/>
      <c r="N6534" s="33"/>
      <c r="O6534" s="33"/>
      <c r="P6534" s="33"/>
      <c r="Q6534" s="33"/>
      <c r="R6534" s="33"/>
      <c r="S6534" s="34" t="str">
        <f t="shared" si="1172"/>
        <v/>
      </c>
      <c r="T6534" s="35">
        <f t="shared" si="1173"/>
        <v>0</v>
      </c>
      <c r="U6534" s="36" t="e">
        <f>INDEX([1]ราคาที่ดิน!$B:$G,MATCH($C6534,[1]ราคาที่ดิน!$A:$A,0),MATCH($B6534,[1]ราคาที่ดิน!$B$1:$G$1,0))</f>
        <v>#N/A</v>
      </c>
      <c r="V6534" s="37" t="e">
        <f t="shared" si="1174"/>
        <v>#N/A</v>
      </c>
    </row>
    <row r="6535" spans="1:22" s="5" customFormat="1" ht="24" customHeight="1" x14ac:dyDescent="0.2">
      <c r="A6535" s="31">
        <v>6520</v>
      </c>
      <c r="B6535" s="31"/>
      <c r="C6535" s="31"/>
      <c r="D6535" s="31"/>
      <c r="E6535" s="31"/>
      <c r="F6535" s="31"/>
      <c r="G6535" s="32"/>
      <c r="H6535" s="31"/>
      <c r="I6535" s="31"/>
      <c r="J6535" s="31"/>
      <c r="K6535" s="31"/>
      <c r="L6535" s="31"/>
      <c r="M6535" s="31"/>
      <c r="N6535" s="33"/>
      <c r="O6535" s="33"/>
      <c r="P6535" s="33"/>
      <c r="Q6535" s="33"/>
      <c r="R6535" s="33"/>
      <c r="S6535" s="34" t="str">
        <f t="shared" si="1172"/>
        <v/>
      </c>
      <c r="T6535" s="35">
        <f t="shared" si="1173"/>
        <v>0</v>
      </c>
      <c r="U6535" s="36" t="e">
        <f>INDEX([1]ราคาที่ดิน!$B:$G,MATCH($C6535,[1]ราคาที่ดิน!$A:$A,0),MATCH($B6535,[1]ราคาที่ดิน!$B$1:$G$1,0))</f>
        <v>#N/A</v>
      </c>
      <c r="V6535" s="37" t="e">
        <f t="shared" si="1174"/>
        <v>#N/A</v>
      </c>
    </row>
    <row r="6536" spans="1:22" s="5" customFormat="1" ht="24" customHeight="1" x14ac:dyDescent="0.2">
      <c r="A6536" s="31">
        <v>6521</v>
      </c>
      <c r="B6536" s="31"/>
      <c r="C6536" s="31"/>
      <c r="D6536" s="31"/>
      <c r="E6536" s="31"/>
      <c r="F6536" s="31"/>
      <c r="G6536" s="32"/>
      <c r="H6536" s="31"/>
      <c r="I6536" s="31"/>
      <c r="J6536" s="31"/>
      <c r="K6536" s="31"/>
      <c r="L6536" s="31"/>
      <c r="M6536" s="31"/>
      <c r="N6536" s="33"/>
      <c r="O6536" s="33"/>
      <c r="P6536" s="33"/>
      <c r="Q6536" s="33"/>
      <c r="R6536" s="33"/>
      <c r="S6536" s="34" t="str">
        <f t="shared" si="1172"/>
        <v/>
      </c>
      <c r="T6536" s="35">
        <f t="shared" si="1173"/>
        <v>0</v>
      </c>
      <c r="U6536" s="36" t="e">
        <f>INDEX([1]ราคาที่ดิน!$B:$G,MATCH($C6536,[1]ราคาที่ดิน!$A:$A,0),MATCH($B6536,[1]ราคาที่ดิน!$B$1:$G$1,0))</f>
        <v>#N/A</v>
      </c>
      <c r="V6536" s="37" t="e">
        <f t="shared" si="1174"/>
        <v>#N/A</v>
      </c>
    </row>
    <row r="6537" spans="1:22" s="5" customFormat="1" ht="24" customHeight="1" x14ac:dyDescent="0.2">
      <c r="A6537" s="31">
        <v>6522</v>
      </c>
      <c r="B6537" s="31"/>
      <c r="C6537" s="31"/>
      <c r="D6537" s="31"/>
      <c r="E6537" s="31"/>
      <c r="F6537" s="31"/>
      <c r="G6537" s="32"/>
      <c r="H6537" s="31"/>
      <c r="I6537" s="31"/>
      <c r="J6537" s="31"/>
      <c r="K6537" s="31"/>
      <c r="L6537" s="31"/>
      <c r="M6537" s="31"/>
      <c r="N6537" s="33"/>
      <c r="O6537" s="33"/>
      <c r="P6537" s="33"/>
      <c r="Q6537" s="33"/>
      <c r="R6537" s="33"/>
      <c r="S6537" s="34" t="str">
        <f t="shared" si="1172"/>
        <v/>
      </c>
      <c r="T6537" s="35">
        <f t="shared" si="1173"/>
        <v>0</v>
      </c>
      <c r="U6537" s="36" t="e">
        <f>INDEX([1]ราคาที่ดิน!$B:$G,MATCH($C6537,[1]ราคาที่ดิน!$A:$A,0),MATCH($B6537,[1]ราคาที่ดิน!$B$1:$G$1,0))</f>
        <v>#N/A</v>
      </c>
      <c r="V6537" s="37" t="e">
        <f t="shared" si="1174"/>
        <v>#N/A</v>
      </c>
    </row>
    <row r="6538" spans="1:22" s="5" customFormat="1" ht="24" customHeight="1" x14ac:dyDescent="0.2">
      <c r="A6538" s="31">
        <v>6523</v>
      </c>
      <c r="B6538" s="31"/>
      <c r="C6538" s="31"/>
      <c r="D6538" s="31"/>
      <c r="E6538" s="31"/>
      <c r="F6538" s="31"/>
      <c r="G6538" s="32"/>
      <c r="H6538" s="31"/>
      <c r="I6538" s="31"/>
      <c r="J6538" s="31"/>
      <c r="K6538" s="31"/>
      <c r="L6538" s="31"/>
      <c r="M6538" s="31"/>
      <c r="N6538" s="33"/>
      <c r="O6538" s="33"/>
      <c r="P6538" s="33"/>
      <c r="Q6538" s="33"/>
      <c r="R6538" s="33"/>
      <c r="S6538" s="34" t="str">
        <f t="shared" si="1172"/>
        <v/>
      </c>
      <c r="T6538" s="35">
        <f t="shared" si="1173"/>
        <v>0</v>
      </c>
      <c r="U6538" s="36" t="e">
        <f>INDEX([1]ราคาที่ดิน!$B:$G,MATCH($C6538,[1]ราคาที่ดิน!$A:$A,0),MATCH($B6538,[1]ราคาที่ดิน!$B$1:$G$1,0))</f>
        <v>#N/A</v>
      </c>
      <c r="V6538" s="37" t="e">
        <f t="shared" si="1174"/>
        <v>#N/A</v>
      </c>
    </row>
    <row r="6539" spans="1:22" s="5" customFormat="1" ht="24" customHeight="1" x14ac:dyDescent="0.2">
      <c r="A6539" s="31">
        <v>6524</v>
      </c>
      <c r="B6539" s="31"/>
      <c r="C6539" s="31"/>
      <c r="D6539" s="31"/>
      <c r="E6539" s="31"/>
      <c r="F6539" s="31"/>
      <c r="G6539" s="32"/>
      <c r="H6539" s="31"/>
      <c r="I6539" s="31"/>
      <c r="J6539" s="31"/>
      <c r="K6539" s="31"/>
      <c r="L6539" s="31"/>
      <c r="M6539" s="31"/>
      <c r="N6539" s="33"/>
      <c r="O6539" s="33"/>
      <c r="P6539" s="33"/>
      <c r="Q6539" s="33"/>
      <c r="R6539" s="33"/>
      <c r="S6539" s="34" t="str">
        <f t="shared" si="1172"/>
        <v/>
      </c>
      <c r="T6539" s="35">
        <f t="shared" si="1173"/>
        <v>0</v>
      </c>
      <c r="U6539" s="36" t="e">
        <f>INDEX([1]ราคาที่ดิน!$B:$G,MATCH($C6539,[1]ราคาที่ดิน!$A:$A,0),MATCH($B6539,[1]ราคาที่ดิน!$B$1:$G$1,0))</f>
        <v>#N/A</v>
      </c>
      <c r="V6539" s="37" t="e">
        <f t="shared" si="1174"/>
        <v>#N/A</v>
      </c>
    </row>
    <row r="6540" spans="1:22" s="5" customFormat="1" ht="24" customHeight="1" x14ac:dyDescent="0.2">
      <c r="A6540" s="31">
        <v>6525</v>
      </c>
      <c r="B6540" s="31"/>
      <c r="C6540" s="31"/>
      <c r="D6540" s="31"/>
      <c r="E6540" s="31"/>
      <c r="F6540" s="31"/>
      <c r="G6540" s="32"/>
      <c r="H6540" s="31"/>
      <c r="I6540" s="31"/>
      <c r="J6540" s="31"/>
      <c r="K6540" s="31"/>
      <c r="L6540" s="31"/>
      <c r="M6540" s="31"/>
      <c r="N6540" s="33"/>
      <c r="O6540" s="33"/>
      <c r="P6540" s="33"/>
      <c r="Q6540" s="33"/>
      <c r="R6540" s="33"/>
      <c r="S6540" s="34" t="str">
        <f t="shared" si="1172"/>
        <v/>
      </c>
      <c r="T6540" s="35">
        <f t="shared" si="1173"/>
        <v>0</v>
      </c>
      <c r="U6540" s="36" t="e">
        <f>INDEX([1]ราคาที่ดิน!$B:$G,MATCH($C6540,[1]ราคาที่ดิน!$A:$A,0),MATCH($B6540,[1]ราคาที่ดิน!$B$1:$G$1,0))</f>
        <v>#N/A</v>
      </c>
      <c r="V6540" s="37" t="e">
        <f t="shared" si="1174"/>
        <v>#N/A</v>
      </c>
    </row>
    <row r="6541" spans="1:22" s="5" customFormat="1" ht="24" customHeight="1" x14ac:dyDescent="0.2">
      <c r="A6541" s="31">
        <v>6526</v>
      </c>
      <c r="B6541" s="31"/>
      <c r="C6541" s="31"/>
      <c r="D6541" s="31"/>
      <c r="E6541" s="31"/>
      <c r="F6541" s="31"/>
      <c r="G6541" s="32"/>
      <c r="H6541" s="31"/>
      <c r="I6541" s="31"/>
      <c r="J6541" s="31"/>
      <c r="K6541" s="31"/>
      <c r="L6541" s="31"/>
      <c r="M6541" s="31"/>
      <c r="N6541" s="33"/>
      <c r="O6541" s="33"/>
      <c r="P6541" s="33"/>
      <c r="Q6541" s="33"/>
      <c r="R6541" s="33"/>
      <c r="S6541" s="34" t="str">
        <f t="shared" si="1172"/>
        <v/>
      </c>
      <c r="T6541" s="35">
        <f t="shared" si="1173"/>
        <v>0</v>
      </c>
      <c r="U6541" s="36" t="e">
        <f>INDEX([1]ราคาที่ดิน!$B:$G,MATCH($C6541,[1]ราคาที่ดิน!$A:$A,0),MATCH($B6541,[1]ราคาที่ดิน!$B$1:$G$1,0))</f>
        <v>#N/A</v>
      </c>
      <c r="V6541" s="37" t="e">
        <f t="shared" si="1174"/>
        <v>#N/A</v>
      </c>
    </row>
    <row r="6542" spans="1:22" s="5" customFormat="1" ht="24" customHeight="1" x14ac:dyDescent="0.2">
      <c r="A6542" s="31">
        <v>6527</v>
      </c>
      <c r="B6542" s="31"/>
      <c r="C6542" s="31"/>
      <c r="D6542" s="31"/>
      <c r="E6542" s="31"/>
      <c r="F6542" s="31"/>
      <c r="G6542" s="32"/>
      <c r="H6542" s="31"/>
      <c r="I6542" s="31"/>
      <c r="J6542" s="31"/>
      <c r="K6542" s="31"/>
      <c r="L6542" s="31"/>
      <c r="M6542" s="31"/>
      <c r="N6542" s="33"/>
      <c r="O6542" s="33"/>
      <c r="P6542" s="33"/>
      <c r="Q6542" s="33"/>
      <c r="R6542" s="33"/>
      <c r="S6542" s="34" t="str">
        <f t="shared" si="1172"/>
        <v/>
      </c>
      <c r="T6542" s="35">
        <f t="shared" si="1173"/>
        <v>0</v>
      </c>
      <c r="U6542" s="36" t="e">
        <f>INDEX([1]ราคาที่ดิน!$B:$G,MATCH($C6542,[1]ราคาที่ดิน!$A:$A,0),MATCH($B6542,[1]ราคาที่ดิน!$B$1:$G$1,0))</f>
        <v>#N/A</v>
      </c>
      <c r="V6542" s="37" t="e">
        <f t="shared" si="1174"/>
        <v>#N/A</v>
      </c>
    </row>
    <row r="6543" spans="1:22" s="5" customFormat="1" ht="24" customHeight="1" x14ac:dyDescent="0.2">
      <c r="A6543" s="31">
        <v>6528</v>
      </c>
      <c r="B6543" s="31"/>
      <c r="C6543" s="31"/>
      <c r="D6543" s="31"/>
      <c r="E6543" s="31"/>
      <c r="F6543" s="31"/>
      <c r="G6543" s="32"/>
      <c r="H6543" s="31"/>
      <c r="I6543" s="31"/>
      <c r="J6543" s="31"/>
      <c r="K6543" s="31"/>
      <c r="L6543" s="31"/>
      <c r="M6543" s="31"/>
      <c r="N6543" s="33"/>
      <c r="O6543" s="33"/>
      <c r="P6543" s="33"/>
      <c r="Q6543" s="33"/>
      <c r="R6543" s="33"/>
      <c r="S6543" s="34" t="str">
        <f t="shared" ref="S6543:S6606" si="1175">IF(N6543&gt;=1,"1",IF(O6543&gt;=1,"2",IF(P6543&gt;=1,"3",IF(Q6543&gt;=1,"4",IF(R6543&gt;=1,"5","")))))</f>
        <v/>
      </c>
      <c r="T6543" s="35">
        <f t="shared" ref="T6543:T6606" si="1176">N6543+O6543+P6543+Q6543+R6543</f>
        <v>0</v>
      </c>
      <c r="U6543" s="36" t="e">
        <f>INDEX([1]ราคาที่ดิน!$B:$G,MATCH($C6543,[1]ราคาที่ดิน!$A:$A,0),MATCH($B6543,[1]ราคาที่ดิน!$B$1:$G$1,0))</f>
        <v>#N/A</v>
      </c>
      <c r="V6543" s="37" t="e">
        <f t="shared" si="1174"/>
        <v>#N/A</v>
      </c>
    </row>
    <row r="6544" spans="1:22" s="5" customFormat="1" ht="24" customHeight="1" x14ac:dyDescent="0.2">
      <c r="A6544" s="31">
        <v>6529</v>
      </c>
      <c r="B6544" s="31"/>
      <c r="C6544" s="31"/>
      <c r="D6544" s="31"/>
      <c r="E6544" s="31"/>
      <c r="F6544" s="31"/>
      <c r="G6544" s="32"/>
      <c r="H6544" s="31"/>
      <c r="I6544" s="31"/>
      <c r="J6544" s="31"/>
      <c r="K6544" s="31"/>
      <c r="L6544" s="31"/>
      <c r="M6544" s="31"/>
      <c r="N6544" s="33"/>
      <c r="O6544" s="33"/>
      <c r="P6544" s="33"/>
      <c r="Q6544" s="33"/>
      <c r="R6544" s="33"/>
      <c r="S6544" s="34" t="str">
        <f t="shared" si="1175"/>
        <v/>
      </c>
      <c r="T6544" s="35">
        <f t="shared" si="1176"/>
        <v>0</v>
      </c>
      <c r="U6544" s="36" t="e">
        <f>INDEX([1]ราคาที่ดิน!$B:$G,MATCH($C6544,[1]ราคาที่ดิน!$A:$A,0),MATCH($B6544,[1]ราคาที่ดิน!$B$1:$G$1,0))</f>
        <v>#N/A</v>
      </c>
      <c r="V6544" s="37" t="e">
        <f t="shared" si="1174"/>
        <v>#N/A</v>
      </c>
    </row>
    <row r="6545" spans="1:22" s="5" customFormat="1" ht="24" customHeight="1" x14ac:dyDescent="0.2">
      <c r="A6545" s="31">
        <v>6530</v>
      </c>
      <c r="B6545" s="31"/>
      <c r="C6545" s="31"/>
      <c r="D6545" s="31"/>
      <c r="E6545" s="31"/>
      <c r="F6545" s="31"/>
      <c r="G6545" s="32"/>
      <c r="H6545" s="31"/>
      <c r="I6545" s="31"/>
      <c r="J6545" s="31"/>
      <c r="K6545" s="31"/>
      <c r="L6545" s="31"/>
      <c r="M6545" s="31"/>
      <c r="N6545" s="33"/>
      <c r="O6545" s="33"/>
      <c r="P6545" s="33"/>
      <c r="Q6545" s="33"/>
      <c r="R6545" s="33"/>
      <c r="S6545" s="34" t="str">
        <f t="shared" si="1175"/>
        <v/>
      </c>
      <c r="T6545" s="35">
        <f t="shared" si="1176"/>
        <v>0</v>
      </c>
      <c r="U6545" s="36" t="e">
        <f>INDEX([1]ราคาที่ดิน!$B:$G,MATCH($C6545,[1]ราคาที่ดิน!$A:$A,0),MATCH($B6545,[1]ราคาที่ดิน!$B$1:$G$1,0))</f>
        <v>#N/A</v>
      </c>
      <c r="V6545" s="37" t="e">
        <f t="shared" si="1174"/>
        <v>#N/A</v>
      </c>
    </row>
    <row r="6546" spans="1:22" s="5" customFormat="1" ht="24" customHeight="1" x14ac:dyDescent="0.2">
      <c r="A6546" s="31">
        <v>6531</v>
      </c>
      <c r="B6546" s="31"/>
      <c r="C6546" s="31"/>
      <c r="D6546" s="31"/>
      <c r="E6546" s="31"/>
      <c r="F6546" s="31"/>
      <c r="G6546" s="32"/>
      <c r="H6546" s="31"/>
      <c r="I6546" s="31"/>
      <c r="J6546" s="31"/>
      <c r="K6546" s="31"/>
      <c r="L6546" s="31"/>
      <c r="M6546" s="31"/>
      <c r="N6546" s="33"/>
      <c r="O6546" s="33"/>
      <c r="P6546" s="33"/>
      <c r="Q6546" s="33"/>
      <c r="R6546" s="33"/>
      <c r="S6546" s="34" t="str">
        <f t="shared" si="1175"/>
        <v/>
      </c>
      <c r="T6546" s="35">
        <f t="shared" si="1176"/>
        <v>0</v>
      </c>
      <c r="U6546" s="36" t="e">
        <f>INDEX([1]ราคาที่ดิน!$B:$G,MATCH($C6546,[1]ราคาที่ดิน!$A:$A,0),MATCH($B6546,[1]ราคาที่ดิน!$B$1:$G$1,0))</f>
        <v>#N/A</v>
      </c>
      <c r="V6546" s="37" t="e">
        <f t="shared" si="1174"/>
        <v>#N/A</v>
      </c>
    </row>
    <row r="6547" spans="1:22" s="5" customFormat="1" ht="24" customHeight="1" x14ac:dyDescent="0.2">
      <c r="A6547" s="31">
        <v>6532</v>
      </c>
      <c r="B6547" s="31"/>
      <c r="C6547" s="31"/>
      <c r="D6547" s="31"/>
      <c r="E6547" s="31"/>
      <c r="F6547" s="31"/>
      <c r="G6547" s="32"/>
      <c r="H6547" s="31"/>
      <c r="I6547" s="31"/>
      <c r="J6547" s="31"/>
      <c r="K6547" s="31"/>
      <c r="L6547" s="31"/>
      <c r="M6547" s="31"/>
      <c r="N6547" s="33"/>
      <c r="O6547" s="33"/>
      <c r="P6547" s="33"/>
      <c r="Q6547" s="33"/>
      <c r="R6547" s="33"/>
      <c r="S6547" s="34" t="str">
        <f t="shared" si="1175"/>
        <v/>
      </c>
      <c r="T6547" s="35">
        <f t="shared" si="1176"/>
        <v>0</v>
      </c>
      <c r="U6547" s="36" t="e">
        <f>INDEX([1]ราคาที่ดิน!$B:$G,MATCH($C6547,[1]ราคาที่ดิน!$A:$A,0),MATCH($B6547,[1]ราคาที่ดิน!$B$1:$G$1,0))</f>
        <v>#N/A</v>
      </c>
      <c r="V6547" s="37" t="e">
        <f t="shared" ref="V6547:V6610" si="1177">$T6547*$U6547</f>
        <v>#N/A</v>
      </c>
    </row>
    <row r="6548" spans="1:22" s="5" customFormat="1" ht="24" customHeight="1" x14ac:dyDescent="0.2">
      <c r="A6548" s="31">
        <v>6533</v>
      </c>
      <c r="B6548" s="31"/>
      <c r="C6548" s="31"/>
      <c r="D6548" s="31"/>
      <c r="E6548" s="31"/>
      <c r="F6548" s="31"/>
      <c r="G6548" s="32"/>
      <c r="H6548" s="31"/>
      <c r="I6548" s="31"/>
      <c r="J6548" s="31"/>
      <c r="K6548" s="31"/>
      <c r="L6548" s="31"/>
      <c r="M6548" s="31"/>
      <c r="N6548" s="33"/>
      <c r="O6548" s="33"/>
      <c r="P6548" s="33"/>
      <c r="Q6548" s="33"/>
      <c r="R6548" s="33"/>
      <c r="S6548" s="34" t="str">
        <f t="shared" si="1175"/>
        <v/>
      </c>
      <c r="T6548" s="35">
        <f t="shared" si="1176"/>
        <v>0</v>
      </c>
      <c r="U6548" s="36" t="e">
        <f>INDEX([1]ราคาที่ดิน!$B:$G,MATCH($C6548,[1]ราคาที่ดิน!$A:$A,0),MATCH($B6548,[1]ราคาที่ดิน!$B$1:$G$1,0))</f>
        <v>#N/A</v>
      </c>
      <c r="V6548" s="37" t="e">
        <f t="shared" si="1177"/>
        <v>#N/A</v>
      </c>
    </row>
    <row r="6549" spans="1:22" s="5" customFormat="1" ht="24" customHeight="1" x14ac:dyDescent="0.2">
      <c r="A6549" s="31">
        <v>6534</v>
      </c>
      <c r="B6549" s="31"/>
      <c r="C6549" s="31"/>
      <c r="D6549" s="31"/>
      <c r="E6549" s="31"/>
      <c r="F6549" s="31"/>
      <c r="G6549" s="32"/>
      <c r="H6549" s="31"/>
      <c r="I6549" s="31"/>
      <c r="J6549" s="31"/>
      <c r="K6549" s="31"/>
      <c r="L6549" s="31"/>
      <c r="M6549" s="31"/>
      <c r="N6549" s="33"/>
      <c r="O6549" s="33"/>
      <c r="P6549" s="33"/>
      <c r="Q6549" s="33"/>
      <c r="R6549" s="33"/>
      <c r="S6549" s="34" t="str">
        <f t="shared" si="1175"/>
        <v/>
      </c>
      <c r="T6549" s="35">
        <f t="shared" si="1176"/>
        <v>0</v>
      </c>
      <c r="U6549" s="36" t="e">
        <f>INDEX([1]ราคาที่ดิน!$B:$G,MATCH($C6549,[1]ราคาที่ดิน!$A:$A,0),MATCH($B6549,[1]ราคาที่ดิน!$B$1:$G$1,0))</f>
        <v>#N/A</v>
      </c>
      <c r="V6549" s="37" t="e">
        <f t="shared" si="1177"/>
        <v>#N/A</v>
      </c>
    </row>
    <row r="6550" spans="1:22" s="5" customFormat="1" ht="24" customHeight="1" x14ac:dyDescent="0.2">
      <c r="A6550" s="31">
        <v>6535</v>
      </c>
      <c r="B6550" s="31"/>
      <c r="C6550" s="31"/>
      <c r="D6550" s="31"/>
      <c r="E6550" s="31"/>
      <c r="F6550" s="31"/>
      <c r="G6550" s="32"/>
      <c r="H6550" s="31"/>
      <c r="I6550" s="31"/>
      <c r="J6550" s="31"/>
      <c r="K6550" s="31"/>
      <c r="L6550" s="31"/>
      <c r="M6550" s="31"/>
      <c r="N6550" s="33"/>
      <c r="O6550" s="33"/>
      <c r="P6550" s="33"/>
      <c r="Q6550" s="33"/>
      <c r="R6550" s="33"/>
      <c r="S6550" s="34" t="str">
        <f t="shared" si="1175"/>
        <v/>
      </c>
      <c r="T6550" s="35">
        <f t="shared" si="1176"/>
        <v>0</v>
      </c>
      <c r="U6550" s="36" t="e">
        <f>INDEX([1]ราคาที่ดิน!$B:$G,MATCH($C6550,[1]ราคาที่ดิน!$A:$A,0),MATCH($B6550,[1]ราคาที่ดิน!$B$1:$G$1,0))</f>
        <v>#N/A</v>
      </c>
      <c r="V6550" s="37" t="e">
        <f t="shared" si="1177"/>
        <v>#N/A</v>
      </c>
    </row>
    <row r="6551" spans="1:22" s="5" customFormat="1" ht="24" customHeight="1" x14ac:dyDescent="0.2">
      <c r="A6551" s="31">
        <v>6536</v>
      </c>
      <c r="B6551" s="31"/>
      <c r="C6551" s="31"/>
      <c r="D6551" s="31"/>
      <c r="E6551" s="31"/>
      <c r="F6551" s="31"/>
      <c r="G6551" s="32"/>
      <c r="H6551" s="31"/>
      <c r="I6551" s="31"/>
      <c r="J6551" s="31"/>
      <c r="K6551" s="31"/>
      <c r="L6551" s="31"/>
      <c r="M6551" s="31"/>
      <c r="N6551" s="33"/>
      <c r="O6551" s="33"/>
      <c r="P6551" s="33"/>
      <c r="Q6551" s="33"/>
      <c r="R6551" s="33"/>
      <c r="S6551" s="34" t="str">
        <f t="shared" si="1175"/>
        <v/>
      </c>
      <c r="T6551" s="35">
        <f t="shared" si="1176"/>
        <v>0</v>
      </c>
      <c r="U6551" s="36" t="e">
        <f>INDEX([1]ราคาที่ดิน!$B:$G,MATCH($C6551,[1]ราคาที่ดิน!$A:$A,0),MATCH($B6551,[1]ราคาที่ดิน!$B$1:$G$1,0))</f>
        <v>#N/A</v>
      </c>
      <c r="V6551" s="37" t="e">
        <f t="shared" si="1177"/>
        <v>#N/A</v>
      </c>
    </row>
    <row r="6552" spans="1:22" s="5" customFormat="1" ht="24" customHeight="1" x14ac:dyDescent="0.2">
      <c r="A6552" s="31">
        <v>6537</v>
      </c>
      <c r="B6552" s="31"/>
      <c r="C6552" s="31"/>
      <c r="D6552" s="31"/>
      <c r="E6552" s="31"/>
      <c r="F6552" s="31"/>
      <c r="G6552" s="32"/>
      <c r="H6552" s="31"/>
      <c r="I6552" s="31"/>
      <c r="J6552" s="31"/>
      <c r="K6552" s="31"/>
      <c r="L6552" s="31"/>
      <c r="M6552" s="31"/>
      <c r="N6552" s="33"/>
      <c r="O6552" s="33"/>
      <c r="P6552" s="33"/>
      <c r="Q6552" s="33"/>
      <c r="R6552" s="33"/>
      <c r="S6552" s="34" t="str">
        <f t="shared" si="1175"/>
        <v/>
      </c>
      <c r="T6552" s="35">
        <f t="shared" si="1176"/>
        <v>0</v>
      </c>
      <c r="U6552" s="36" t="e">
        <f>INDEX([1]ราคาที่ดิน!$B:$G,MATCH($C6552,[1]ราคาที่ดิน!$A:$A,0),MATCH($B6552,[1]ราคาที่ดิน!$B$1:$G$1,0))</f>
        <v>#N/A</v>
      </c>
      <c r="V6552" s="37" t="e">
        <f t="shared" si="1177"/>
        <v>#N/A</v>
      </c>
    </row>
    <row r="6553" spans="1:22" s="5" customFormat="1" ht="24" customHeight="1" x14ac:dyDescent="0.2">
      <c r="A6553" s="31">
        <v>6538</v>
      </c>
      <c r="B6553" s="31"/>
      <c r="C6553" s="31"/>
      <c r="D6553" s="31"/>
      <c r="E6553" s="31"/>
      <c r="F6553" s="31"/>
      <c r="G6553" s="32"/>
      <c r="H6553" s="31"/>
      <c r="I6553" s="31"/>
      <c r="J6553" s="31"/>
      <c r="K6553" s="31"/>
      <c r="L6553" s="31"/>
      <c r="M6553" s="31"/>
      <c r="N6553" s="33"/>
      <c r="O6553" s="33"/>
      <c r="P6553" s="33"/>
      <c r="Q6553" s="33"/>
      <c r="R6553" s="33"/>
      <c r="S6553" s="34" t="str">
        <f t="shared" si="1175"/>
        <v/>
      </c>
      <c r="T6553" s="35">
        <f t="shared" si="1176"/>
        <v>0</v>
      </c>
      <c r="U6553" s="36" t="e">
        <f>INDEX([1]ราคาที่ดิน!$B:$G,MATCH($C6553,[1]ราคาที่ดิน!$A:$A,0),MATCH($B6553,[1]ราคาที่ดิน!$B$1:$G$1,0))</f>
        <v>#N/A</v>
      </c>
      <c r="V6553" s="37" t="e">
        <f t="shared" si="1177"/>
        <v>#N/A</v>
      </c>
    </row>
    <row r="6554" spans="1:22" s="5" customFormat="1" ht="24" customHeight="1" x14ac:dyDescent="0.2">
      <c r="A6554" s="31">
        <v>6539</v>
      </c>
      <c r="B6554" s="31"/>
      <c r="C6554" s="31"/>
      <c r="D6554" s="31"/>
      <c r="E6554" s="31"/>
      <c r="F6554" s="31"/>
      <c r="G6554" s="32"/>
      <c r="H6554" s="31"/>
      <c r="I6554" s="31"/>
      <c r="J6554" s="31"/>
      <c r="K6554" s="31"/>
      <c r="L6554" s="31"/>
      <c r="M6554" s="31"/>
      <c r="N6554" s="33"/>
      <c r="O6554" s="33"/>
      <c r="P6554" s="33"/>
      <c r="Q6554" s="33"/>
      <c r="R6554" s="33"/>
      <c r="S6554" s="34" t="str">
        <f t="shared" si="1175"/>
        <v/>
      </c>
      <c r="T6554" s="35">
        <f t="shared" si="1176"/>
        <v>0</v>
      </c>
      <c r="U6554" s="36" t="e">
        <f>INDEX([1]ราคาที่ดิน!$B:$G,MATCH($C6554,[1]ราคาที่ดิน!$A:$A,0),MATCH($B6554,[1]ราคาที่ดิน!$B$1:$G$1,0))</f>
        <v>#N/A</v>
      </c>
      <c r="V6554" s="37" t="e">
        <f t="shared" si="1177"/>
        <v>#N/A</v>
      </c>
    </row>
    <row r="6555" spans="1:22" s="5" customFormat="1" ht="24" customHeight="1" x14ac:dyDescent="0.2">
      <c r="A6555" s="31">
        <v>6540</v>
      </c>
      <c r="B6555" s="31"/>
      <c r="C6555" s="31"/>
      <c r="D6555" s="31"/>
      <c r="E6555" s="31"/>
      <c r="F6555" s="31"/>
      <c r="G6555" s="32"/>
      <c r="H6555" s="31"/>
      <c r="I6555" s="31"/>
      <c r="J6555" s="31"/>
      <c r="K6555" s="31"/>
      <c r="L6555" s="31"/>
      <c r="M6555" s="31"/>
      <c r="N6555" s="33"/>
      <c r="O6555" s="33"/>
      <c r="P6555" s="33"/>
      <c r="Q6555" s="33"/>
      <c r="R6555" s="33"/>
      <c r="S6555" s="34" t="str">
        <f t="shared" si="1175"/>
        <v/>
      </c>
      <c r="T6555" s="35">
        <f t="shared" si="1176"/>
        <v>0</v>
      </c>
      <c r="U6555" s="36" t="e">
        <f>INDEX([1]ราคาที่ดิน!$B:$G,MATCH($C6555,[1]ราคาที่ดิน!$A:$A,0),MATCH($B6555,[1]ราคาที่ดิน!$B$1:$G$1,0))</f>
        <v>#N/A</v>
      </c>
      <c r="V6555" s="37" t="e">
        <f t="shared" si="1177"/>
        <v>#N/A</v>
      </c>
    </row>
    <row r="6556" spans="1:22" s="5" customFormat="1" ht="24" customHeight="1" x14ac:dyDescent="0.2">
      <c r="A6556" s="31">
        <v>6541</v>
      </c>
      <c r="B6556" s="31"/>
      <c r="C6556" s="31"/>
      <c r="D6556" s="31"/>
      <c r="E6556" s="31"/>
      <c r="F6556" s="31"/>
      <c r="G6556" s="32"/>
      <c r="H6556" s="31"/>
      <c r="I6556" s="31"/>
      <c r="J6556" s="31"/>
      <c r="K6556" s="31"/>
      <c r="L6556" s="31"/>
      <c r="M6556" s="31"/>
      <c r="N6556" s="33"/>
      <c r="O6556" s="33"/>
      <c r="P6556" s="33"/>
      <c r="Q6556" s="33"/>
      <c r="R6556" s="33"/>
      <c r="S6556" s="34" t="str">
        <f t="shared" si="1175"/>
        <v/>
      </c>
      <c r="T6556" s="35">
        <f t="shared" si="1176"/>
        <v>0</v>
      </c>
      <c r="U6556" s="36" t="e">
        <f>INDEX([1]ราคาที่ดิน!$B:$G,MATCH($C6556,[1]ราคาที่ดิน!$A:$A,0),MATCH($B6556,[1]ราคาที่ดิน!$B$1:$G$1,0))</f>
        <v>#N/A</v>
      </c>
      <c r="V6556" s="37" t="e">
        <f t="shared" si="1177"/>
        <v>#N/A</v>
      </c>
    </row>
    <row r="6557" spans="1:22" s="5" customFormat="1" ht="24" customHeight="1" x14ac:dyDescent="0.2">
      <c r="A6557" s="31">
        <v>6542</v>
      </c>
      <c r="B6557" s="31"/>
      <c r="C6557" s="31"/>
      <c r="D6557" s="31"/>
      <c r="E6557" s="31"/>
      <c r="F6557" s="31"/>
      <c r="G6557" s="32"/>
      <c r="H6557" s="31"/>
      <c r="I6557" s="31"/>
      <c r="J6557" s="31"/>
      <c r="K6557" s="31"/>
      <c r="L6557" s="31"/>
      <c r="M6557" s="31"/>
      <c r="N6557" s="33"/>
      <c r="O6557" s="33"/>
      <c r="P6557" s="33"/>
      <c r="Q6557" s="33"/>
      <c r="R6557" s="33"/>
      <c r="S6557" s="34" t="str">
        <f t="shared" si="1175"/>
        <v/>
      </c>
      <c r="T6557" s="35">
        <f t="shared" si="1176"/>
        <v>0</v>
      </c>
      <c r="U6557" s="36" t="e">
        <f>INDEX([1]ราคาที่ดิน!$B:$G,MATCH($C6557,[1]ราคาที่ดิน!$A:$A,0),MATCH($B6557,[1]ราคาที่ดิน!$B$1:$G$1,0))</f>
        <v>#N/A</v>
      </c>
      <c r="V6557" s="37" t="e">
        <f t="shared" si="1177"/>
        <v>#N/A</v>
      </c>
    </row>
    <row r="6558" spans="1:22" s="5" customFormat="1" ht="24" customHeight="1" x14ac:dyDescent="0.2">
      <c r="A6558" s="31">
        <v>6543</v>
      </c>
      <c r="B6558" s="31"/>
      <c r="C6558" s="31"/>
      <c r="D6558" s="31"/>
      <c r="E6558" s="31"/>
      <c r="F6558" s="31"/>
      <c r="G6558" s="32"/>
      <c r="H6558" s="31"/>
      <c r="I6558" s="31"/>
      <c r="J6558" s="31"/>
      <c r="K6558" s="31"/>
      <c r="L6558" s="31"/>
      <c r="M6558" s="31"/>
      <c r="N6558" s="33"/>
      <c r="O6558" s="33"/>
      <c r="P6558" s="33"/>
      <c r="Q6558" s="33"/>
      <c r="R6558" s="33"/>
      <c r="S6558" s="34" t="str">
        <f t="shared" si="1175"/>
        <v/>
      </c>
      <c r="T6558" s="35">
        <f t="shared" si="1176"/>
        <v>0</v>
      </c>
      <c r="U6558" s="36" t="e">
        <f>INDEX([1]ราคาที่ดิน!$B:$G,MATCH($C6558,[1]ราคาที่ดิน!$A:$A,0),MATCH($B6558,[1]ราคาที่ดิน!$B$1:$G$1,0))</f>
        <v>#N/A</v>
      </c>
      <c r="V6558" s="37" t="e">
        <f t="shared" si="1177"/>
        <v>#N/A</v>
      </c>
    </row>
    <row r="6559" spans="1:22" s="5" customFormat="1" ht="24" customHeight="1" x14ac:dyDescent="0.2">
      <c r="A6559" s="31">
        <v>6544</v>
      </c>
      <c r="B6559" s="31"/>
      <c r="C6559" s="31"/>
      <c r="D6559" s="31"/>
      <c r="E6559" s="31"/>
      <c r="F6559" s="31"/>
      <c r="G6559" s="32"/>
      <c r="H6559" s="31"/>
      <c r="I6559" s="31"/>
      <c r="J6559" s="31"/>
      <c r="K6559" s="31"/>
      <c r="L6559" s="31"/>
      <c r="M6559" s="31"/>
      <c r="N6559" s="33"/>
      <c r="O6559" s="33"/>
      <c r="P6559" s="33"/>
      <c r="Q6559" s="33"/>
      <c r="R6559" s="33"/>
      <c r="S6559" s="34" t="str">
        <f t="shared" si="1175"/>
        <v/>
      </c>
      <c r="T6559" s="35">
        <f t="shared" si="1176"/>
        <v>0</v>
      </c>
      <c r="U6559" s="36" t="e">
        <f>INDEX([1]ราคาที่ดิน!$B:$G,MATCH($C6559,[1]ราคาที่ดิน!$A:$A,0),MATCH($B6559,[1]ราคาที่ดิน!$B$1:$G$1,0))</f>
        <v>#N/A</v>
      </c>
      <c r="V6559" s="37" t="e">
        <f t="shared" si="1177"/>
        <v>#N/A</v>
      </c>
    </row>
    <row r="6560" spans="1:22" s="5" customFormat="1" ht="24" customHeight="1" x14ac:dyDescent="0.2">
      <c r="A6560" s="31">
        <v>6545</v>
      </c>
      <c r="B6560" s="31"/>
      <c r="C6560" s="31"/>
      <c r="D6560" s="31"/>
      <c r="E6560" s="31"/>
      <c r="F6560" s="31"/>
      <c r="G6560" s="32"/>
      <c r="H6560" s="31"/>
      <c r="I6560" s="31"/>
      <c r="J6560" s="31"/>
      <c r="K6560" s="31"/>
      <c r="L6560" s="31"/>
      <c r="M6560" s="31"/>
      <c r="N6560" s="33"/>
      <c r="O6560" s="33"/>
      <c r="P6560" s="33"/>
      <c r="Q6560" s="33"/>
      <c r="R6560" s="33"/>
      <c r="S6560" s="34" t="str">
        <f t="shared" si="1175"/>
        <v/>
      </c>
      <c r="T6560" s="35">
        <f t="shared" si="1176"/>
        <v>0</v>
      </c>
      <c r="U6560" s="36" t="e">
        <f>INDEX([1]ราคาที่ดิน!$B:$G,MATCH($C6560,[1]ราคาที่ดิน!$A:$A,0),MATCH($B6560,[1]ราคาที่ดิน!$B$1:$G$1,0))</f>
        <v>#N/A</v>
      </c>
      <c r="V6560" s="37" t="e">
        <f t="shared" si="1177"/>
        <v>#N/A</v>
      </c>
    </row>
    <row r="6561" spans="1:22" s="5" customFormat="1" ht="24" customHeight="1" x14ac:dyDescent="0.2">
      <c r="A6561" s="31">
        <v>6546</v>
      </c>
      <c r="B6561" s="31"/>
      <c r="C6561" s="31"/>
      <c r="D6561" s="31"/>
      <c r="E6561" s="31"/>
      <c r="F6561" s="31"/>
      <c r="G6561" s="32"/>
      <c r="H6561" s="31"/>
      <c r="I6561" s="31"/>
      <c r="J6561" s="31"/>
      <c r="K6561" s="31"/>
      <c r="L6561" s="31"/>
      <c r="M6561" s="31"/>
      <c r="N6561" s="33"/>
      <c r="O6561" s="33"/>
      <c r="P6561" s="33"/>
      <c r="Q6561" s="33"/>
      <c r="R6561" s="33"/>
      <c r="S6561" s="34" t="str">
        <f t="shared" si="1175"/>
        <v/>
      </c>
      <c r="T6561" s="35">
        <f t="shared" si="1176"/>
        <v>0</v>
      </c>
      <c r="U6561" s="36" t="e">
        <f>INDEX([1]ราคาที่ดิน!$B:$G,MATCH($C6561,[1]ราคาที่ดิน!$A:$A,0),MATCH($B6561,[1]ราคาที่ดิน!$B$1:$G$1,0))</f>
        <v>#N/A</v>
      </c>
      <c r="V6561" s="37" t="e">
        <f t="shared" si="1177"/>
        <v>#N/A</v>
      </c>
    </row>
    <row r="6562" spans="1:22" s="5" customFormat="1" ht="24" customHeight="1" x14ac:dyDescent="0.2">
      <c r="A6562" s="31">
        <v>6547</v>
      </c>
      <c r="B6562" s="31"/>
      <c r="C6562" s="31"/>
      <c r="D6562" s="31"/>
      <c r="E6562" s="31"/>
      <c r="F6562" s="31"/>
      <c r="G6562" s="32"/>
      <c r="H6562" s="31"/>
      <c r="I6562" s="31"/>
      <c r="J6562" s="31"/>
      <c r="K6562" s="31"/>
      <c r="L6562" s="31"/>
      <c r="M6562" s="31"/>
      <c r="N6562" s="33"/>
      <c r="O6562" s="33"/>
      <c r="P6562" s="33"/>
      <c r="Q6562" s="33"/>
      <c r="R6562" s="33"/>
      <c r="S6562" s="34" t="str">
        <f t="shared" si="1175"/>
        <v/>
      </c>
      <c r="T6562" s="35">
        <f t="shared" si="1176"/>
        <v>0</v>
      </c>
      <c r="U6562" s="36" t="e">
        <f>INDEX([1]ราคาที่ดิน!$B:$G,MATCH($C6562,[1]ราคาที่ดิน!$A:$A,0),MATCH($B6562,[1]ราคาที่ดิน!$B$1:$G$1,0))</f>
        <v>#N/A</v>
      </c>
      <c r="V6562" s="37" t="e">
        <f t="shared" si="1177"/>
        <v>#N/A</v>
      </c>
    </row>
    <row r="6563" spans="1:22" s="5" customFormat="1" ht="24" customHeight="1" x14ac:dyDescent="0.2">
      <c r="A6563" s="31">
        <v>6548</v>
      </c>
      <c r="B6563" s="31"/>
      <c r="C6563" s="31"/>
      <c r="D6563" s="31"/>
      <c r="E6563" s="31"/>
      <c r="F6563" s="31"/>
      <c r="G6563" s="32"/>
      <c r="H6563" s="31"/>
      <c r="I6563" s="31"/>
      <c r="J6563" s="31"/>
      <c r="K6563" s="31"/>
      <c r="L6563" s="31"/>
      <c r="M6563" s="31"/>
      <c r="N6563" s="33"/>
      <c r="O6563" s="33"/>
      <c r="P6563" s="33"/>
      <c r="Q6563" s="33"/>
      <c r="R6563" s="33"/>
      <c r="S6563" s="34" t="str">
        <f t="shared" si="1175"/>
        <v/>
      </c>
      <c r="T6563" s="35">
        <f t="shared" si="1176"/>
        <v>0</v>
      </c>
      <c r="U6563" s="36" t="e">
        <f>INDEX([1]ราคาที่ดิน!$B:$G,MATCH($C6563,[1]ราคาที่ดิน!$A:$A,0),MATCH($B6563,[1]ราคาที่ดิน!$B$1:$G$1,0))</f>
        <v>#N/A</v>
      </c>
      <c r="V6563" s="37" t="e">
        <f t="shared" si="1177"/>
        <v>#N/A</v>
      </c>
    </row>
    <row r="6564" spans="1:22" s="5" customFormat="1" ht="24" customHeight="1" x14ac:dyDescent="0.2">
      <c r="A6564" s="31">
        <v>6549</v>
      </c>
      <c r="B6564" s="31"/>
      <c r="C6564" s="31"/>
      <c r="D6564" s="31"/>
      <c r="E6564" s="31"/>
      <c r="F6564" s="31"/>
      <c r="G6564" s="32"/>
      <c r="H6564" s="31"/>
      <c r="I6564" s="31"/>
      <c r="J6564" s="31"/>
      <c r="K6564" s="31"/>
      <c r="L6564" s="31"/>
      <c r="M6564" s="31"/>
      <c r="N6564" s="33"/>
      <c r="O6564" s="33"/>
      <c r="P6564" s="33"/>
      <c r="Q6564" s="33"/>
      <c r="R6564" s="33"/>
      <c r="S6564" s="34" t="str">
        <f t="shared" si="1175"/>
        <v/>
      </c>
      <c r="T6564" s="35">
        <f t="shared" si="1176"/>
        <v>0</v>
      </c>
      <c r="U6564" s="36" t="e">
        <f>INDEX([1]ราคาที่ดิน!$B:$G,MATCH($C6564,[1]ราคาที่ดิน!$A:$A,0),MATCH($B6564,[1]ราคาที่ดิน!$B$1:$G$1,0))</f>
        <v>#N/A</v>
      </c>
      <c r="V6564" s="37" t="e">
        <f t="shared" si="1177"/>
        <v>#N/A</v>
      </c>
    </row>
    <row r="6565" spans="1:22" s="5" customFormat="1" ht="24" customHeight="1" x14ac:dyDescent="0.2">
      <c r="A6565" s="31">
        <v>6550</v>
      </c>
      <c r="B6565" s="31"/>
      <c r="C6565" s="31"/>
      <c r="D6565" s="31"/>
      <c r="E6565" s="31"/>
      <c r="F6565" s="31"/>
      <c r="G6565" s="32"/>
      <c r="H6565" s="31"/>
      <c r="I6565" s="31"/>
      <c r="J6565" s="31"/>
      <c r="K6565" s="31"/>
      <c r="L6565" s="31"/>
      <c r="M6565" s="31"/>
      <c r="N6565" s="33"/>
      <c r="O6565" s="33"/>
      <c r="P6565" s="33"/>
      <c r="Q6565" s="33"/>
      <c r="R6565" s="33"/>
      <c r="S6565" s="34" t="str">
        <f t="shared" si="1175"/>
        <v/>
      </c>
      <c r="T6565" s="35">
        <f t="shared" si="1176"/>
        <v>0</v>
      </c>
      <c r="U6565" s="36" t="e">
        <f>INDEX([1]ราคาที่ดิน!$B:$G,MATCH($C6565,[1]ราคาที่ดิน!$A:$A,0),MATCH($B6565,[1]ราคาที่ดิน!$B$1:$G$1,0))</f>
        <v>#N/A</v>
      </c>
      <c r="V6565" s="37" t="e">
        <f t="shared" si="1177"/>
        <v>#N/A</v>
      </c>
    </row>
    <row r="6566" spans="1:22" s="5" customFormat="1" ht="24" customHeight="1" x14ac:dyDescent="0.2">
      <c r="A6566" s="31">
        <v>6551</v>
      </c>
      <c r="B6566" s="31"/>
      <c r="C6566" s="31"/>
      <c r="D6566" s="31"/>
      <c r="E6566" s="31"/>
      <c r="F6566" s="31"/>
      <c r="G6566" s="32"/>
      <c r="H6566" s="31"/>
      <c r="I6566" s="31"/>
      <c r="J6566" s="31"/>
      <c r="K6566" s="31"/>
      <c r="L6566" s="31"/>
      <c r="M6566" s="31"/>
      <c r="N6566" s="33"/>
      <c r="O6566" s="33"/>
      <c r="P6566" s="33"/>
      <c r="Q6566" s="33"/>
      <c r="R6566" s="33"/>
      <c r="S6566" s="34" t="str">
        <f t="shared" si="1175"/>
        <v/>
      </c>
      <c r="T6566" s="35">
        <f t="shared" si="1176"/>
        <v>0</v>
      </c>
      <c r="U6566" s="36" t="e">
        <f>INDEX([1]ราคาที่ดิน!$B:$G,MATCH($C6566,[1]ราคาที่ดิน!$A:$A,0),MATCH($B6566,[1]ราคาที่ดิน!$B$1:$G$1,0))</f>
        <v>#N/A</v>
      </c>
      <c r="V6566" s="37" t="e">
        <f t="shared" si="1177"/>
        <v>#N/A</v>
      </c>
    </row>
    <row r="6567" spans="1:22" s="5" customFormat="1" ht="24" customHeight="1" x14ac:dyDescent="0.2">
      <c r="A6567" s="31">
        <v>6552</v>
      </c>
      <c r="B6567" s="31"/>
      <c r="C6567" s="31"/>
      <c r="D6567" s="31"/>
      <c r="E6567" s="31"/>
      <c r="F6567" s="31"/>
      <c r="G6567" s="32"/>
      <c r="H6567" s="31"/>
      <c r="I6567" s="31"/>
      <c r="J6567" s="31"/>
      <c r="K6567" s="31"/>
      <c r="L6567" s="31"/>
      <c r="M6567" s="31"/>
      <c r="N6567" s="33"/>
      <c r="O6567" s="33"/>
      <c r="P6567" s="33"/>
      <c r="Q6567" s="33"/>
      <c r="R6567" s="33"/>
      <c r="S6567" s="34" t="str">
        <f t="shared" si="1175"/>
        <v/>
      </c>
      <c r="T6567" s="35">
        <f t="shared" si="1176"/>
        <v>0</v>
      </c>
      <c r="U6567" s="36" t="e">
        <f>INDEX([1]ราคาที่ดิน!$B:$G,MATCH($C6567,[1]ราคาที่ดิน!$A:$A,0),MATCH($B6567,[1]ราคาที่ดิน!$B$1:$G$1,0))</f>
        <v>#N/A</v>
      </c>
      <c r="V6567" s="37" t="e">
        <f t="shared" si="1177"/>
        <v>#N/A</v>
      </c>
    </row>
    <row r="6568" spans="1:22" s="5" customFormat="1" ht="24" customHeight="1" x14ac:dyDescent="0.2">
      <c r="A6568" s="31">
        <v>6553</v>
      </c>
      <c r="B6568" s="31"/>
      <c r="C6568" s="31"/>
      <c r="D6568" s="31"/>
      <c r="E6568" s="31"/>
      <c r="F6568" s="31"/>
      <c r="G6568" s="32"/>
      <c r="H6568" s="31"/>
      <c r="I6568" s="31"/>
      <c r="J6568" s="31"/>
      <c r="K6568" s="31"/>
      <c r="L6568" s="31"/>
      <c r="M6568" s="31"/>
      <c r="N6568" s="33"/>
      <c r="O6568" s="33"/>
      <c r="P6568" s="33"/>
      <c r="Q6568" s="33"/>
      <c r="R6568" s="33"/>
      <c r="S6568" s="34" t="str">
        <f t="shared" si="1175"/>
        <v/>
      </c>
      <c r="T6568" s="35">
        <f t="shared" si="1176"/>
        <v>0</v>
      </c>
      <c r="U6568" s="36" t="e">
        <f>INDEX([1]ราคาที่ดิน!$B:$G,MATCH($C6568,[1]ราคาที่ดิน!$A:$A,0),MATCH($B6568,[1]ราคาที่ดิน!$B$1:$G$1,0))</f>
        <v>#N/A</v>
      </c>
      <c r="V6568" s="37" t="e">
        <f t="shared" si="1177"/>
        <v>#N/A</v>
      </c>
    </row>
    <row r="6569" spans="1:22" s="5" customFormat="1" ht="24" customHeight="1" x14ac:dyDescent="0.2">
      <c r="A6569" s="31">
        <v>6554</v>
      </c>
      <c r="B6569" s="31"/>
      <c r="C6569" s="31"/>
      <c r="D6569" s="31"/>
      <c r="E6569" s="31"/>
      <c r="F6569" s="31"/>
      <c r="G6569" s="32"/>
      <c r="H6569" s="31"/>
      <c r="I6569" s="31"/>
      <c r="J6569" s="31"/>
      <c r="K6569" s="31"/>
      <c r="L6569" s="31"/>
      <c r="M6569" s="31"/>
      <c r="N6569" s="33"/>
      <c r="O6569" s="33"/>
      <c r="P6569" s="33"/>
      <c r="Q6569" s="33"/>
      <c r="R6569" s="33"/>
      <c r="S6569" s="34" t="str">
        <f t="shared" si="1175"/>
        <v/>
      </c>
      <c r="T6569" s="35">
        <f t="shared" si="1176"/>
        <v>0</v>
      </c>
      <c r="U6569" s="36" t="e">
        <f>INDEX([1]ราคาที่ดิน!$B:$G,MATCH($C6569,[1]ราคาที่ดิน!$A:$A,0),MATCH($B6569,[1]ราคาที่ดิน!$B$1:$G$1,0))</f>
        <v>#N/A</v>
      </c>
      <c r="V6569" s="37" t="e">
        <f t="shared" si="1177"/>
        <v>#N/A</v>
      </c>
    </row>
    <row r="6570" spans="1:22" s="5" customFormat="1" ht="24" customHeight="1" x14ac:dyDescent="0.2">
      <c r="A6570" s="31">
        <v>6555</v>
      </c>
      <c r="B6570" s="31"/>
      <c r="C6570" s="31"/>
      <c r="D6570" s="31"/>
      <c r="E6570" s="31"/>
      <c r="F6570" s="31"/>
      <c r="G6570" s="32"/>
      <c r="H6570" s="31"/>
      <c r="I6570" s="31"/>
      <c r="J6570" s="31"/>
      <c r="K6570" s="31"/>
      <c r="L6570" s="31"/>
      <c r="M6570" s="31"/>
      <c r="N6570" s="33"/>
      <c r="O6570" s="33"/>
      <c r="P6570" s="33"/>
      <c r="Q6570" s="33"/>
      <c r="R6570" s="33"/>
      <c r="S6570" s="34" t="str">
        <f t="shared" si="1175"/>
        <v/>
      </c>
      <c r="T6570" s="35">
        <f t="shared" si="1176"/>
        <v>0</v>
      </c>
      <c r="U6570" s="36" t="e">
        <f>INDEX([1]ราคาที่ดิน!$B:$G,MATCH($C6570,[1]ราคาที่ดิน!$A:$A,0),MATCH($B6570,[1]ราคาที่ดิน!$B$1:$G$1,0))</f>
        <v>#N/A</v>
      </c>
      <c r="V6570" s="37" t="e">
        <f t="shared" si="1177"/>
        <v>#N/A</v>
      </c>
    </row>
    <row r="6571" spans="1:22" s="5" customFormat="1" ht="24" customHeight="1" x14ac:dyDescent="0.2">
      <c r="A6571" s="31">
        <v>6556</v>
      </c>
      <c r="B6571" s="31"/>
      <c r="C6571" s="31"/>
      <c r="D6571" s="31"/>
      <c r="E6571" s="31"/>
      <c r="F6571" s="31"/>
      <c r="G6571" s="32"/>
      <c r="H6571" s="31"/>
      <c r="I6571" s="31"/>
      <c r="J6571" s="31"/>
      <c r="K6571" s="31"/>
      <c r="L6571" s="31"/>
      <c r="M6571" s="31"/>
      <c r="N6571" s="33"/>
      <c r="O6571" s="33"/>
      <c r="P6571" s="33"/>
      <c r="Q6571" s="33"/>
      <c r="R6571" s="33"/>
      <c r="S6571" s="34" t="str">
        <f t="shared" si="1175"/>
        <v/>
      </c>
      <c r="T6571" s="35">
        <f t="shared" si="1176"/>
        <v>0</v>
      </c>
      <c r="U6571" s="36" t="e">
        <f>INDEX([1]ราคาที่ดิน!$B:$G,MATCH($C6571,[1]ราคาที่ดิน!$A:$A,0),MATCH($B6571,[1]ราคาที่ดิน!$B$1:$G$1,0))</f>
        <v>#N/A</v>
      </c>
      <c r="V6571" s="37" t="e">
        <f t="shared" si="1177"/>
        <v>#N/A</v>
      </c>
    </row>
    <row r="6572" spans="1:22" s="5" customFormat="1" ht="24" customHeight="1" x14ac:dyDescent="0.2">
      <c r="A6572" s="31">
        <v>6557</v>
      </c>
      <c r="B6572" s="31"/>
      <c r="C6572" s="31"/>
      <c r="D6572" s="31"/>
      <c r="E6572" s="31"/>
      <c r="F6572" s="31"/>
      <c r="G6572" s="32"/>
      <c r="H6572" s="31"/>
      <c r="I6572" s="31"/>
      <c r="J6572" s="31"/>
      <c r="K6572" s="31"/>
      <c r="L6572" s="31"/>
      <c r="M6572" s="31"/>
      <c r="N6572" s="33"/>
      <c r="O6572" s="33"/>
      <c r="P6572" s="33"/>
      <c r="Q6572" s="33"/>
      <c r="R6572" s="33"/>
      <c r="S6572" s="34" t="str">
        <f t="shared" si="1175"/>
        <v/>
      </c>
      <c r="T6572" s="35">
        <f t="shared" si="1176"/>
        <v>0</v>
      </c>
      <c r="U6572" s="36" t="e">
        <f>INDEX([1]ราคาที่ดิน!$B:$G,MATCH($C6572,[1]ราคาที่ดิน!$A:$A,0),MATCH($B6572,[1]ราคาที่ดิน!$B$1:$G$1,0))</f>
        <v>#N/A</v>
      </c>
      <c r="V6572" s="37" t="e">
        <f t="shared" si="1177"/>
        <v>#N/A</v>
      </c>
    </row>
    <row r="6573" spans="1:22" s="5" customFormat="1" ht="24" customHeight="1" x14ac:dyDescent="0.2">
      <c r="A6573" s="31">
        <v>6558</v>
      </c>
      <c r="B6573" s="31"/>
      <c r="C6573" s="31"/>
      <c r="D6573" s="31"/>
      <c r="E6573" s="31"/>
      <c r="F6573" s="31"/>
      <c r="G6573" s="32"/>
      <c r="H6573" s="31"/>
      <c r="I6573" s="31"/>
      <c r="J6573" s="31"/>
      <c r="K6573" s="31"/>
      <c r="L6573" s="31"/>
      <c r="M6573" s="31"/>
      <c r="N6573" s="33"/>
      <c r="O6573" s="33"/>
      <c r="P6573" s="33"/>
      <c r="Q6573" s="33"/>
      <c r="R6573" s="33"/>
      <c r="S6573" s="34" t="str">
        <f t="shared" si="1175"/>
        <v/>
      </c>
      <c r="T6573" s="35">
        <f t="shared" si="1176"/>
        <v>0</v>
      </c>
      <c r="U6573" s="36" t="e">
        <f>INDEX([1]ราคาที่ดิน!$B:$G,MATCH($C6573,[1]ราคาที่ดิน!$A:$A,0),MATCH($B6573,[1]ราคาที่ดิน!$B$1:$G$1,0))</f>
        <v>#N/A</v>
      </c>
      <c r="V6573" s="37" t="e">
        <f t="shared" si="1177"/>
        <v>#N/A</v>
      </c>
    </row>
    <row r="6574" spans="1:22" s="5" customFormat="1" ht="24" customHeight="1" x14ac:dyDescent="0.2">
      <c r="A6574" s="31">
        <v>6559</v>
      </c>
      <c r="B6574" s="31"/>
      <c r="C6574" s="31"/>
      <c r="D6574" s="31"/>
      <c r="E6574" s="31"/>
      <c r="F6574" s="31"/>
      <c r="G6574" s="32"/>
      <c r="H6574" s="31"/>
      <c r="I6574" s="31"/>
      <c r="J6574" s="31"/>
      <c r="K6574" s="31"/>
      <c r="L6574" s="31"/>
      <c r="M6574" s="31"/>
      <c r="N6574" s="33"/>
      <c r="O6574" s="33"/>
      <c r="P6574" s="33"/>
      <c r="Q6574" s="33"/>
      <c r="R6574" s="33"/>
      <c r="S6574" s="34" t="str">
        <f t="shared" si="1175"/>
        <v/>
      </c>
      <c r="T6574" s="35">
        <f t="shared" si="1176"/>
        <v>0</v>
      </c>
      <c r="U6574" s="36" t="e">
        <f>INDEX([1]ราคาที่ดิน!$B:$G,MATCH($C6574,[1]ราคาที่ดิน!$A:$A,0),MATCH($B6574,[1]ราคาที่ดิน!$B$1:$G$1,0))</f>
        <v>#N/A</v>
      </c>
      <c r="V6574" s="37" t="e">
        <f t="shared" si="1177"/>
        <v>#N/A</v>
      </c>
    </row>
    <row r="6575" spans="1:22" s="5" customFormat="1" ht="24" customHeight="1" x14ac:dyDescent="0.2">
      <c r="A6575" s="31">
        <v>6560</v>
      </c>
      <c r="B6575" s="31"/>
      <c r="C6575" s="31"/>
      <c r="D6575" s="31"/>
      <c r="E6575" s="31"/>
      <c r="F6575" s="31"/>
      <c r="G6575" s="32"/>
      <c r="H6575" s="31"/>
      <c r="I6575" s="31"/>
      <c r="J6575" s="31"/>
      <c r="K6575" s="31"/>
      <c r="L6575" s="31"/>
      <c r="M6575" s="31"/>
      <c r="N6575" s="33"/>
      <c r="O6575" s="33"/>
      <c r="P6575" s="33"/>
      <c r="Q6575" s="33"/>
      <c r="R6575" s="33"/>
      <c r="S6575" s="34" t="str">
        <f t="shared" si="1175"/>
        <v/>
      </c>
      <c r="T6575" s="35">
        <f t="shared" si="1176"/>
        <v>0</v>
      </c>
      <c r="U6575" s="36" t="e">
        <f>INDEX([1]ราคาที่ดิน!$B:$G,MATCH($C6575,[1]ราคาที่ดิน!$A:$A,0),MATCH($B6575,[1]ราคาที่ดิน!$B$1:$G$1,0))</f>
        <v>#N/A</v>
      </c>
      <c r="V6575" s="37" t="e">
        <f t="shared" si="1177"/>
        <v>#N/A</v>
      </c>
    </row>
    <row r="6576" spans="1:22" s="5" customFormat="1" ht="24" customHeight="1" x14ac:dyDescent="0.2">
      <c r="A6576" s="31">
        <v>6561</v>
      </c>
      <c r="B6576" s="31"/>
      <c r="C6576" s="31"/>
      <c r="D6576" s="31"/>
      <c r="E6576" s="31"/>
      <c r="F6576" s="31"/>
      <c r="G6576" s="32"/>
      <c r="H6576" s="31"/>
      <c r="I6576" s="31"/>
      <c r="J6576" s="31"/>
      <c r="K6576" s="31"/>
      <c r="L6576" s="31"/>
      <c r="M6576" s="31"/>
      <c r="N6576" s="33"/>
      <c r="O6576" s="33"/>
      <c r="P6576" s="33"/>
      <c r="Q6576" s="33"/>
      <c r="R6576" s="33"/>
      <c r="S6576" s="34" t="str">
        <f t="shared" si="1175"/>
        <v/>
      </c>
      <c r="T6576" s="35">
        <f t="shared" si="1176"/>
        <v>0</v>
      </c>
      <c r="U6576" s="36" t="e">
        <f>INDEX([1]ราคาที่ดิน!$B:$G,MATCH($C6576,[1]ราคาที่ดิน!$A:$A,0),MATCH($B6576,[1]ราคาที่ดิน!$B$1:$G$1,0))</f>
        <v>#N/A</v>
      </c>
      <c r="V6576" s="37" t="e">
        <f t="shared" si="1177"/>
        <v>#N/A</v>
      </c>
    </row>
    <row r="6577" spans="1:22" s="5" customFormat="1" ht="24" customHeight="1" x14ac:dyDescent="0.2">
      <c r="A6577" s="31">
        <v>6562</v>
      </c>
      <c r="B6577" s="31"/>
      <c r="C6577" s="31"/>
      <c r="D6577" s="31"/>
      <c r="E6577" s="31"/>
      <c r="F6577" s="31"/>
      <c r="G6577" s="32"/>
      <c r="H6577" s="31"/>
      <c r="I6577" s="31"/>
      <c r="J6577" s="31"/>
      <c r="K6577" s="31"/>
      <c r="L6577" s="31"/>
      <c r="M6577" s="31"/>
      <c r="N6577" s="33"/>
      <c r="O6577" s="33"/>
      <c r="P6577" s="33"/>
      <c r="Q6577" s="33"/>
      <c r="R6577" s="33"/>
      <c r="S6577" s="34" t="str">
        <f t="shared" si="1175"/>
        <v/>
      </c>
      <c r="T6577" s="35">
        <f t="shared" si="1176"/>
        <v>0</v>
      </c>
      <c r="U6577" s="36" t="e">
        <f>INDEX([1]ราคาที่ดิน!$B:$G,MATCH($C6577,[1]ราคาที่ดิน!$A:$A,0),MATCH($B6577,[1]ราคาที่ดิน!$B$1:$G$1,0))</f>
        <v>#N/A</v>
      </c>
      <c r="V6577" s="37" t="e">
        <f t="shared" si="1177"/>
        <v>#N/A</v>
      </c>
    </row>
    <row r="6578" spans="1:22" s="5" customFormat="1" ht="24" customHeight="1" x14ac:dyDescent="0.2">
      <c r="A6578" s="31">
        <v>6563</v>
      </c>
      <c r="B6578" s="31"/>
      <c r="C6578" s="31"/>
      <c r="D6578" s="31"/>
      <c r="E6578" s="31"/>
      <c r="F6578" s="31"/>
      <c r="G6578" s="32"/>
      <c r="H6578" s="31"/>
      <c r="I6578" s="31"/>
      <c r="J6578" s="31"/>
      <c r="K6578" s="31"/>
      <c r="L6578" s="31"/>
      <c r="M6578" s="31"/>
      <c r="N6578" s="33"/>
      <c r="O6578" s="33"/>
      <c r="P6578" s="33"/>
      <c r="Q6578" s="33"/>
      <c r="R6578" s="33"/>
      <c r="S6578" s="34" t="str">
        <f t="shared" si="1175"/>
        <v/>
      </c>
      <c r="T6578" s="35">
        <f t="shared" si="1176"/>
        <v>0</v>
      </c>
      <c r="U6578" s="36" t="e">
        <f>INDEX([1]ราคาที่ดิน!$B:$G,MATCH($C6578,[1]ราคาที่ดิน!$A:$A,0),MATCH($B6578,[1]ราคาที่ดิน!$B$1:$G$1,0))</f>
        <v>#N/A</v>
      </c>
      <c r="V6578" s="37" t="e">
        <f t="shared" si="1177"/>
        <v>#N/A</v>
      </c>
    </row>
    <row r="6579" spans="1:22" s="5" customFormat="1" ht="24" customHeight="1" x14ac:dyDescent="0.2">
      <c r="A6579" s="31">
        <v>6564</v>
      </c>
      <c r="B6579" s="31"/>
      <c r="C6579" s="31"/>
      <c r="D6579" s="31"/>
      <c r="E6579" s="31"/>
      <c r="F6579" s="31"/>
      <c r="G6579" s="32"/>
      <c r="H6579" s="31"/>
      <c r="I6579" s="31"/>
      <c r="J6579" s="31"/>
      <c r="K6579" s="31"/>
      <c r="L6579" s="31"/>
      <c r="M6579" s="31"/>
      <c r="N6579" s="33"/>
      <c r="O6579" s="33"/>
      <c r="P6579" s="33"/>
      <c r="Q6579" s="33"/>
      <c r="R6579" s="33"/>
      <c r="S6579" s="34" t="str">
        <f t="shared" si="1175"/>
        <v/>
      </c>
      <c r="T6579" s="35">
        <f t="shared" si="1176"/>
        <v>0</v>
      </c>
      <c r="U6579" s="36" t="e">
        <f>INDEX([1]ราคาที่ดิน!$B:$G,MATCH($C6579,[1]ราคาที่ดิน!$A:$A,0),MATCH($B6579,[1]ราคาที่ดิน!$B$1:$G$1,0))</f>
        <v>#N/A</v>
      </c>
      <c r="V6579" s="37" t="e">
        <f t="shared" si="1177"/>
        <v>#N/A</v>
      </c>
    </row>
    <row r="6580" spans="1:22" s="5" customFormat="1" ht="24" customHeight="1" x14ac:dyDescent="0.2">
      <c r="A6580" s="31">
        <v>6565</v>
      </c>
      <c r="B6580" s="31"/>
      <c r="C6580" s="31"/>
      <c r="D6580" s="31"/>
      <c r="E6580" s="31"/>
      <c r="F6580" s="31"/>
      <c r="G6580" s="32"/>
      <c r="H6580" s="31"/>
      <c r="I6580" s="31"/>
      <c r="J6580" s="31"/>
      <c r="K6580" s="31"/>
      <c r="L6580" s="31"/>
      <c r="M6580" s="31"/>
      <c r="N6580" s="33"/>
      <c r="O6580" s="33"/>
      <c r="P6580" s="33"/>
      <c r="Q6580" s="33"/>
      <c r="R6580" s="33"/>
      <c r="S6580" s="34" t="str">
        <f t="shared" si="1175"/>
        <v/>
      </c>
      <c r="T6580" s="35">
        <f t="shared" si="1176"/>
        <v>0</v>
      </c>
      <c r="U6580" s="36" t="e">
        <f>INDEX([1]ราคาที่ดิน!$B:$G,MATCH($C6580,[1]ราคาที่ดิน!$A:$A,0),MATCH($B6580,[1]ราคาที่ดิน!$B$1:$G$1,0))</f>
        <v>#N/A</v>
      </c>
      <c r="V6580" s="37" t="e">
        <f t="shared" si="1177"/>
        <v>#N/A</v>
      </c>
    </row>
    <row r="6581" spans="1:22" s="5" customFormat="1" ht="24" customHeight="1" x14ac:dyDescent="0.2">
      <c r="A6581" s="31">
        <v>6566</v>
      </c>
      <c r="B6581" s="31"/>
      <c r="C6581" s="31"/>
      <c r="D6581" s="31"/>
      <c r="E6581" s="31"/>
      <c r="F6581" s="31"/>
      <c r="G6581" s="32"/>
      <c r="H6581" s="31"/>
      <c r="I6581" s="31"/>
      <c r="J6581" s="31"/>
      <c r="K6581" s="31"/>
      <c r="L6581" s="31"/>
      <c r="M6581" s="31"/>
      <c r="N6581" s="33"/>
      <c r="O6581" s="33"/>
      <c r="P6581" s="33"/>
      <c r="Q6581" s="33"/>
      <c r="R6581" s="33"/>
      <c r="S6581" s="34" t="str">
        <f t="shared" si="1175"/>
        <v/>
      </c>
      <c r="T6581" s="35">
        <f t="shared" si="1176"/>
        <v>0</v>
      </c>
      <c r="U6581" s="36" t="e">
        <f>INDEX([1]ราคาที่ดิน!$B:$G,MATCH($C6581,[1]ราคาที่ดิน!$A:$A,0),MATCH($B6581,[1]ราคาที่ดิน!$B$1:$G$1,0))</f>
        <v>#N/A</v>
      </c>
      <c r="V6581" s="37" t="e">
        <f t="shared" si="1177"/>
        <v>#N/A</v>
      </c>
    </row>
    <row r="6582" spans="1:22" s="5" customFormat="1" ht="24" customHeight="1" x14ac:dyDescent="0.2">
      <c r="A6582" s="31">
        <v>6567</v>
      </c>
      <c r="B6582" s="31"/>
      <c r="C6582" s="31"/>
      <c r="D6582" s="31"/>
      <c r="E6582" s="31"/>
      <c r="F6582" s="31"/>
      <c r="G6582" s="32"/>
      <c r="H6582" s="31"/>
      <c r="I6582" s="31"/>
      <c r="J6582" s="31"/>
      <c r="K6582" s="31"/>
      <c r="L6582" s="31"/>
      <c r="M6582" s="31"/>
      <c r="N6582" s="33"/>
      <c r="O6582" s="33"/>
      <c r="P6582" s="33"/>
      <c r="Q6582" s="33"/>
      <c r="R6582" s="33"/>
      <c r="S6582" s="34" t="str">
        <f t="shared" si="1175"/>
        <v/>
      </c>
      <c r="T6582" s="35">
        <f t="shared" si="1176"/>
        <v>0</v>
      </c>
      <c r="U6582" s="36" t="e">
        <f>INDEX([1]ราคาที่ดิน!$B:$G,MATCH($C6582,[1]ราคาที่ดิน!$A:$A,0),MATCH($B6582,[1]ราคาที่ดิน!$B$1:$G$1,0))</f>
        <v>#N/A</v>
      </c>
      <c r="V6582" s="37" t="e">
        <f t="shared" si="1177"/>
        <v>#N/A</v>
      </c>
    </row>
    <row r="6583" spans="1:22" s="5" customFormat="1" ht="24" customHeight="1" x14ac:dyDescent="0.2">
      <c r="A6583" s="31">
        <v>6568</v>
      </c>
      <c r="B6583" s="31"/>
      <c r="C6583" s="31"/>
      <c r="D6583" s="31"/>
      <c r="E6583" s="31"/>
      <c r="F6583" s="31"/>
      <c r="G6583" s="32"/>
      <c r="H6583" s="31"/>
      <c r="I6583" s="31"/>
      <c r="J6583" s="31"/>
      <c r="K6583" s="31"/>
      <c r="L6583" s="31"/>
      <c r="M6583" s="31"/>
      <c r="N6583" s="33"/>
      <c r="O6583" s="33"/>
      <c r="P6583" s="33"/>
      <c r="Q6583" s="33"/>
      <c r="R6583" s="33"/>
      <c r="S6583" s="34" t="str">
        <f t="shared" si="1175"/>
        <v/>
      </c>
      <c r="T6583" s="35">
        <f t="shared" si="1176"/>
        <v>0</v>
      </c>
      <c r="U6583" s="36" t="e">
        <f>INDEX([1]ราคาที่ดิน!$B:$G,MATCH($C6583,[1]ราคาที่ดิน!$A:$A,0),MATCH($B6583,[1]ราคาที่ดิน!$B$1:$G$1,0))</f>
        <v>#N/A</v>
      </c>
      <c r="V6583" s="37" t="e">
        <f t="shared" si="1177"/>
        <v>#N/A</v>
      </c>
    </row>
    <row r="6584" spans="1:22" s="5" customFormat="1" ht="24" customHeight="1" x14ac:dyDescent="0.2">
      <c r="A6584" s="31">
        <v>6569</v>
      </c>
      <c r="B6584" s="31"/>
      <c r="C6584" s="31"/>
      <c r="D6584" s="31"/>
      <c r="E6584" s="31"/>
      <c r="F6584" s="31"/>
      <c r="G6584" s="32"/>
      <c r="H6584" s="31"/>
      <c r="I6584" s="31"/>
      <c r="J6584" s="31"/>
      <c r="K6584" s="31"/>
      <c r="L6584" s="31"/>
      <c r="M6584" s="31"/>
      <c r="N6584" s="33"/>
      <c r="O6584" s="33"/>
      <c r="P6584" s="33"/>
      <c r="Q6584" s="33"/>
      <c r="R6584" s="33"/>
      <c r="S6584" s="34" t="str">
        <f t="shared" si="1175"/>
        <v/>
      </c>
      <c r="T6584" s="35">
        <f t="shared" si="1176"/>
        <v>0</v>
      </c>
      <c r="U6584" s="36" t="e">
        <f>INDEX([1]ราคาที่ดิน!$B:$G,MATCH($C6584,[1]ราคาที่ดิน!$A:$A,0),MATCH($B6584,[1]ราคาที่ดิน!$B$1:$G$1,0))</f>
        <v>#N/A</v>
      </c>
      <c r="V6584" s="37" t="e">
        <f t="shared" si="1177"/>
        <v>#N/A</v>
      </c>
    </row>
    <row r="6585" spans="1:22" s="5" customFormat="1" ht="24" customHeight="1" x14ac:dyDescent="0.2">
      <c r="A6585" s="31">
        <v>6570</v>
      </c>
      <c r="B6585" s="31"/>
      <c r="C6585" s="31"/>
      <c r="D6585" s="31"/>
      <c r="E6585" s="31"/>
      <c r="F6585" s="31"/>
      <c r="G6585" s="32"/>
      <c r="H6585" s="31"/>
      <c r="I6585" s="31"/>
      <c r="J6585" s="31"/>
      <c r="K6585" s="31"/>
      <c r="L6585" s="31"/>
      <c r="M6585" s="31"/>
      <c r="N6585" s="33"/>
      <c r="O6585" s="33"/>
      <c r="P6585" s="33"/>
      <c r="Q6585" s="33"/>
      <c r="R6585" s="33"/>
      <c r="S6585" s="34" t="str">
        <f t="shared" si="1175"/>
        <v/>
      </c>
      <c r="T6585" s="35">
        <f t="shared" si="1176"/>
        <v>0</v>
      </c>
      <c r="U6585" s="36" t="e">
        <f>INDEX([1]ราคาที่ดิน!$B:$G,MATCH($C6585,[1]ราคาที่ดิน!$A:$A,0),MATCH($B6585,[1]ราคาที่ดิน!$B$1:$G$1,0))</f>
        <v>#N/A</v>
      </c>
      <c r="V6585" s="37" t="e">
        <f t="shared" si="1177"/>
        <v>#N/A</v>
      </c>
    </row>
    <row r="6586" spans="1:22" s="5" customFormat="1" ht="24" customHeight="1" x14ac:dyDescent="0.2">
      <c r="A6586" s="31">
        <v>6571</v>
      </c>
      <c r="B6586" s="31"/>
      <c r="C6586" s="31"/>
      <c r="D6586" s="31"/>
      <c r="E6586" s="31"/>
      <c r="F6586" s="31"/>
      <c r="G6586" s="32"/>
      <c r="H6586" s="31"/>
      <c r="I6586" s="31"/>
      <c r="J6586" s="31"/>
      <c r="K6586" s="31"/>
      <c r="L6586" s="31"/>
      <c r="M6586" s="31"/>
      <c r="N6586" s="33"/>
      <c r="O6586" s="33"/>
      <c r="P6586" s="33"/>
      <c r="Q6586" s="33"/>
      <c r="R6586" s="33"/>
      <c r="S6586" s="34" t="str">
        <f t="shared" si="1175"/>
        <v/>
      </c>
      <c r="T6586" s="35">
        <f t="shared" si="1176"/>
        <v>0</v>
      </c>
      <c r="U6586" s="36" t="e">
        <f>INDEX([1]ราคาที่ดิน!$B:$G,MATCH($C6586,[1]ราคาที่ดิน!$A:$A,0),MATCH($B6586,[1]ราคาที่ดิน!$B$1:$G$1,0))</f>
        <v>#N/A</v>
      </c>
      <c r="V6586" s="37" t="e">
        <f t="shared" si="1177"/>
        <v>#N/A</v>
      </c>
    </row>
    <row r="6587" spans="1:22" s="5" customFormat="1" ht="24" customHeight="1" x14ac:dyDescent="0.2">
      <c r="A6587" s="31">
        <v>6572</v>
      </c>
      <c r="B6587" s="31"/>
      <c r="C6587" s="31"/>
      <c r="D6587" s="31"/>
      <c r="E6587" s="31"/>
      <c r="F6587" s="31"/>
      <c r="G6587" s="32"/>
      <c r="H6587" s="31"/>
      <c r="I6587" s="31"/>
      <c r="J6587" s="31"/>
      <c r="K6587" s="31"/>
      <c r="L6587" s="31"/>
      <c r="M6587" s="31"/>
      <c r="N6587" s="33"/>
      <c r="O6587" s="33"/>
      <c r="P6587" s="33"/>
      <c r="Q6587" s="33"/>
      <c r="R6587" s="33"/>
      <c r="S6587" s="34" t="str">
        <f t="shared" si="1175"/>
        <v/>
      </c>
      <c r="T6587" s="35">
        <f t="shared" si="1176"/>
        <v>0</v>
      </c>
      <c r="U6587" s="36" t="e">
        <f>INDEX([1]ราคาที่ดิน!$B:$G,MATCH($C6587,[1]ราคาที่ดิน!$A:$A,0),MATCH($B6587,[1]ราคาที่ดิน!$B$1:$G$1,0))</f>
        <v>#N/A</v>
      </c>
      <c r="V6587" s="37" t="e">
        <f t="shared" si="1177"/>
        <v>#N/A</v>
      </c>
    </row>
    <row r="6588" spans="1:22" s="5" customFormat="1" ht="24" customHeight="1" x14ac:dyDescent="0.2">
      <c r="A6588" s="31">
        <v>6573</v>
      </c>
      <c r="B6588" s="31"/>
      <c r="C6588" s="31"/>
      <c r="D6588" s="31"/>
      <c r="E6588" s="31"/>
      <c r="F6588" s="31"/>
      <c r="G6588" s="32"/>
      <c r="H6588" s="31"/>
      <c r="I6588" s="31"/>
      <c r="J6588" s="31"/>
      <c r="K6588" s="31"/>
      <c r="L6588" s="31"/>
      <c r="M6588" s="31"/>
      <c r="N6588" s="33"/>
      <c r="O6588" s="33"/>
      <c r="P6588" s="33"/>
      <c r="Q6588" s="33"/>
      <c r="R6588" s="33"/>
      <c r="S6588" s="34" t="str">
        <f t="shared" si="1175"/>
        <v/>
      </c>
      <c r="T6588" s="35">
        <f t="shared" si="1176"/>
        <v>0</v>
      </c>
      <c r="U6588" s="36" t="e">
        <f>INDEX([1]ราคาที่ดิน!$B:$G,MATCH($C6588,[1]ราคาที่ดิน!$A:$A,0),MATCH($B6588,[1]ราคาที่ดิน!$B$1:$G$1,0))</f>
        <v>#N/A</v>
      </c>
      <c r="V6588" s="37" t="e">
        <f t="shared" si="1177"/>
        <v>#N/A</v>
      </c>
    </row>
    <row r="6589" spans="1:22" s="5" customFormat="1" ht="24" customHeight="1" x14ac:dyDescent="0.2">
      <c r="A6589" s="31">
        <v>6574</v>
      </c>
      <c r="B6589" s="31"/>
      <c r="C6589" s="31"/>
      <c r="D6589" s="31"/>
      <c r="E6589" s="31"/>
      <c r="F6589" s="31"/>
      <c r="G6589" s="32"/>
      <c r="H6589" s="31"/>
      <c r="I6589" s="31"/>
      <c r="J6589" s="31"/>
      <c r="K6589" s="31"/>
      <c r="L6589" s="31"/>
      <c r="M6589" s="31"/>
      <c r="N6589" s="33"/>
      <c r="O6589" s="33"/>
      <c r="P6589" s="33"/>
      <c r="Q6589" s="33"/>
      <c r="R6589" s="33"/>
      <c r="S6589" s="34" t="str">
        <f t="shared" si="1175"/>
        <v/>
      </c>
      <c r="T6589" s="35">
        <f t="shared" si="1176"/>
        <v>0</v>
      </c>
      <c r="U6589" s="36" t="e">
        <f>INDEX([1]ราคาที่ดิน!$B:$G,MATCH($C6589,[1]ราคาที่ดิน!$A:$A,0),MATCH($B6589,[1]ราคาที่ดิน!$B$1:$G$1,0))</f>
        <v>#N/A</v>
      </c>
      <c r="V6589" s="37" t="e">
        <f t="shared" si="1177"/>
        <v>#N/A</v>
      </c>
    </row>
    <row r="6590" spans="1:22" s="5" customFormat="1" ht="24" customHeight="1" x14ac:dyDescent="0.2">
      <c r="A6590" s="31">
        <v>6575</v>
      </c>
      <c r="B6590" s="31"/>
      <c r="C6590" s="31"/>
      <c r="D6590" s="31"/>
      <c r="E6590" s="31"/>
      <c r="F6590" s="31"/>
      <c r="G6590" s="32"/>
      <c r="H6590" s="31"/>
      <c r="I6590" s="31"/>
      <c r="J6590" s="31"/>
      <c r="K6590" s="31"/>
      <c r="L6590" s="31"/>
      <c r="M6590" s="31"/>
      <c r="N6590" s="33"/>
      <c r="O6590" s="33"/>
      <c r="P6590" s="33"/>
      <c r="Q6590" s="33"/>
      <c r="R6590" s="33"/>
      <c r="S6590" s="34" t="str">
        <f t="shared" si="1175"/>
        <v/>
      </c>
      <c r="T6590" s="35">
        <f t="shared" si="1176"/>
        <v>0</v>
      </c>
      <c r="U6590" s="36" t="e">
        <f>INDEX([1]ราคาที่ดิน!$B:$G,MATCH($C6590,[1]ราคาที่ดิน!$A:$A,0),MATCH($B6590,[1]ราคาที่ดิน!$B$1:$G$1,0))</f>
        <v>#N/A</v>
      </c>
      <c r="V6590" s="37" t="e">
        <f t="shared" si="1177"/>
        <v>#N/A</v>
      </c>
    </row>
    <row r="6591" spans="1:22" s="5" customFormat="1" ht="24" customHeight="1" x14ac:dyDescent="0.2">
      <c r="A6591" s="31">
        <v>6576</v>
      </c>
      <c r="B6591" s="31"/>
      <c r="C6591" s="31"/>
      <c r="D6591" s="31"/>
      <c r="E6591" s="31"/>
      <c r="F6591" s="31"/>
      <c r="G6591" s="32"/>
      <c r="H6591" s="31"/>
      <c r="I6591" s="31"/>
      <c r="J6591" s="31"/>
      <c r="K6591" s="31"/>
      <c r="L6591" s="31"/>
      <c r="M6591" s="31"/>
      <c r="N6591" s="33"/>
      <c r="O6591" s="33"/>
      <c r="P6591" s="33"/>
      <c r="Q6591" s="33"/>
      <c r="R6591" s="33"/>
      <c r="S6591" s="34" t="str">
        <f t="shared" si="1175"/>
        <v/>
      </c>
      <c r="T6591" s="35">
        <f t="shared" si="1176"/>
        <v>0</v>
      </c>
      <c r="U6591" s="36" t="e">
        <f>INDEX([1]ราคาที่ดิน!$B:$G,MATCH($C6591,[1]ราคาที่ดิน!$A:$A,0),MATCH($B6591,[1]ราคาที่ดิน!$B$1:$G$1,0))</f>
        <v>#N/A</v>
      </c>
      <c r="V6591" s="37" t="e">
        <f t="shared" si="1177"/>
        <v>#N/A</v>
      </c>
    </row>
    <row r="6592" spans="1:22" s="5" customFormat="1" ht="24" customHeight="1" x14ac:dyDescent="0.2">
      <c r="A6592" s="31">
        <v>6577</v>
      </c>
      <c r="B6592" s="31"/>
      <c r="C6592" s="31"/>
      <c r="D6592" s="31"/>
      <c r="E6592" s="31"/>
      <c r="F6592" s="31"/>
      <c r="G6592" s="32"/>
      <c r="H6592" s="31"/>
      <c r="I6592" s="31"/>
      <c r="J6592" s="31"/>
      <c r="K6592" s="31"/>
      <c r="L6592" s="31"/>
      <c r="M6592" s="31"/>
      <c r="N6592" s="33"/>
      <c r="O6592" s="33"/>
      <c r="P6592" s="33"/>
      <c r="Q6592" s="33"/>
      <c r="R6592" s="33"/>
      <c r="S6592" s="34" t="str">
        <f t="shared" si="1175"/>
        <v/>
      </c>
      <c r="T6592" s="35">
        <f t="shared" si="1176"/>
        <v>0</v>
      </c>
      <c r="U6592" s="36" t="e">
        <f>INDEX([1]ราคาที่ดิน!$B:$G,MATCH($C6592,[1]ราคาที่ดิน!$A:$A,0),MATCH($B6592,[1]ราคาที่ดิน!$B$1:$G$1,0))</f>
        <v>#N/A</v>
      </c>
      <c r="V6592" s="37" t="e">
        <f t="shared" si="1177"/>
        <v>#N/A</v>
      </c>
    </row>
    <row r="6593" spans="1:22" s="5" customFormat="1" ht="24" customHeight="1" x14ac:dyDescent="0.2">
      <c r="A6593" s="31">
        <v>6578</v>
      </c>
      <c r="B6593" s="31"/>
      <c r="C6593" s="31"/>
      <c r="D6593" s="31"/>
      <c r="E6593" s="31"/>
      <c r="F6593" s="31"/>
      <c r="G6593" s="32"/>
      <c r="H6593" s="31"/>
      <c r="I6593" s="31"/>
      <c r="J6593" s="31"/>
      <c r="K6593" s="31"/>
      <c r="L6593" s="31"/>
      <c r="M6593" s="31"/>
      <c r="N6593" s="33"/>
      <c r="O6593" s="33"/>
      <c r="P6593" s="33"/>
      <c r="Q6593" s="33"/>
      <c r="R6593" s="33"/>
      <c r="S6593" s="34" t="str">
        <f t="shared" si="1175"/>
        <v/>
      </c>
      <c r="T6593" s="35">
        <f t="shared" si="1176"/>
        <v>0</v>
      </c>
      <c r="U6593" s="36" t="e">
        <f>INDEX([1]ราคาที่ดิน!$B:$G,MATCH($C6593,[1]ราคาที่ดิน!$A:$A,0),MATCH($B6593,[1]ราคาที่ดิน!$B$1:$G$1,0))</f>
        <v>#N/A</v>
      </c>
      <c r="V6593" s="37" t="e">
        <f t="shared" si="1177"/>
        <v>#N/A</v>
      </c>
    </row>
    <row r="6594" spans="1:22" s="5" customFormat="1" ht="24" customHeight="1" x14ac:dyDescent="0.2">
      <c r="A6594" s="31">
        <v>6579</v>
      </c>
      <c r="B6594" s="31"/>
      <c r="C6594" s="31"/>
      <c r="D6594" s="31"/>
      <c r="E6594" s="31"/>
      <c r="F6594" s="31"/>
      <c r="G6594" s="32"/>
      <c r="H6594" s="31"/>
      <c r="I6594" s="31"/>
      <c r="J6594" s="31"/>
      <c r="K6594" s="31"/>
      <c r="L6594" s="31"/>
      <c r="M6594" s="31"/>
      <c r="N6594" s="33"/>
      <c r="O6594" s="33"/>
      <c r="P6594" s="33"/>
      <c r="Q6594" s="33"/>
      <c r="R6594" s="33"/>
      <c r="S6594" s="34" t="str">
        <f t="shared" si="1175"/>
        <v/>
      </c>
      <c r="T6594" s="35">
        <f t="shared" si="1176"/>
        <v>0</v>
      </c>
      <c r="U6594" s="36" t="e">
        <f>INDEX([1]ราคาที่ดิน!$B:$G,MATCH($C6594,[1]ราคาที่ดิน!$A:$A,0),MATCH($B6594,[1]ราคาที่ดิน!$B$1:$G$1,0))</f>
        <v>#N/A</v>
      </c>
      <c r="V6594" s="37" t="e">
        <f t="shared" si="1177"/>
        <v>#N/A</v>
      </c>
    </row>
    <row r="6595" spans="1:22" s="5" customFormat="1" ht="24" customHeight="1" x14ac:dyDescent="0.2">
      <c r="A6595" s="31">
        <v>6580</v>
      </c>
      <c r="B6595" s="31"/>
      <c r="C6595" s="31"/>
      <c r="D6595" s="31"/>
      <c r="E6595" s="31"/>
      <c r="F6595" s="31"/>
      <c r="G6595" s="32"/>
      <c r="H6595" s="31"/>
      <c r="I6595" s="31"/>
      <c r="J6595" s="31"/>
      <c r="K6595" s="31"/>
      <c r="L6595" s="31"/>
      <c r="M6595" s="31"/>
      <c r="N6595" s="33"/>
      <c r="O6595" s="33"/>
      <c r="P6595" s="33"/>
      <c r="Q6595" s="33"/>
      <c r="R6595" s="33"/>
      <c r="S6595" s="34" t="str">
        <f t="shared" si="1175"/>
        <v/>
      </c>
      <c r="T6595" s="35">
        <f t="shared" si="1176"/>
        <v>0</v>
      </c>
      <c r="U6595" s="36" t="e">
        <f>INDEX([1]ราคาที่ดิน!$B:$G,MATCH($C6595,[1]ราคาที่ดิน!$A:$A,0),MATCH($B6595,[1]ราคาที่ดิน!$B$1:$G$1,0))</f>
        <v>#N/A</v>
      </c>
      <c r="V6595" s="37" t="e">
        <f t="shared" si="1177"/>
        <v>#N/A</v>
      </c>
    </row>
    <row r="6596" spans="1:22" s="5" customFormat="1" ht="24" customHeight="1" x14ac:dyDescent="0.2">
      <c r="A6596" s="31">
        <v>6581</v>
      </c>
      <c r="B6596" s="31"/>
      <c r="C6596" s="31"/>
      <c r="D6596" s="31"/>
      <c r="E6596" s="31"/>
      <c r="F6596" s="31"/>
      <c r="G6596" s="32"/>
      <c r="H6596" s="31"/>
      <c r="I6596" s="31"/>
      <c r="J6596" s="31"/>
      <c r="K6596" s="31"/>
      <c r="L6596" s="31"/>
      <c r="M6596" s="31"/>
      <c r="N6596" s="33"/>
      <c r="O6596" s="33"/>
      <c r="P6596" s="33"/>
      <c r="Q6596" s="33"/>
      <c r="R6596" s="33"/>
      <c r="S6596" s="34" t="str">
        <f t="shared" si="1175"/>
        <v/>
      </c>
      <c r="T6596" s="35">
        <f t="shared" si="1176"/>
        <v>0</v>
      </c>
      <c r="U6596" s="36" t="e">
        <f>INDEX([1]ราคาที่ดิน!$B:$G,MATCH($C6596,[1]ราคาที่ดิน!$A:$A,0),MATCH($B6596,[1]ราคาที่ดิน!$B$1:$G$1,0))</f>
        <v>#N/A</v>
      </c>
      <c r="V6596" s="37" t="e">
        <f t="shared" si="1177"/>
        <v>#N/A</v>
      </c>
    </row>
    <row r="6597" spans="1:22" s="5" customFormat="1" ht="24" customHeight="1" x14ac:dyDescent="0.2">
      <c r="A6597" s="31">
        <v>6582</v>
      </c>
      <c r="B6597" s="31"/>
      <c r="C6597" s="31"/>
      <c r="D6597" s="31"/>
      <c r="E6597" s="31"/>
      <c r="F6597" s="31"/>
      <c r="G6597" s="32"/>
      <c r="H6597" s="31"/>
      <c r="I6597" s="31"/>
      <c r="J6597" s="31"/>
      <c r="K6597" s="31"/>
      <c r="L6597" s="31"/>
      <c r="M6597" s="31"/>
      <c r="N6597" s="33"/>
      <c r="O6597" s="33"/>
      <c r="P6597" s="33"/>
      <c r="Q6597" s="33"/>
      <c r="R6597" s="33"/>
      <c r="S6597" s="34" t="str">
        <f t="shared" si="1175"/>
        <v/>
      </c>
      <c r="T6597" s="35">
        <f t="shared" si="1176"/>
        <v>0</v>
      </c>
      <c r="U6597" s="36" t="e">
        <f>INDEX([1]ราคาที่ดิน!$B:$G,MATCH($C6597,[1]ราคาที่ดิน!$A:$A,0),MATCH($B6597,[1]ราคาที่ดิน!$B$1:$G$1,0))</f>
        <v>#N/A</v>
      </c>
      <c r="V6597" s="37" t="e">
        <f t="shared" si="1177"/>
        <v>#N/A</v>
      </c>
    </row>
    <row r="6598" spans="1:22" s="5" customFormat="1" ht="24" customHeight="1" x14ac:dyDescent="0.2">
      <c r="A6598" s="31">
        <v>6583</v>
      </c>
      <c r="B6598" s="31"/>
      <c r="C6598" s="31"/>
      <c r="D6598" s="31"/>
      <c r="E6598" s="31"/>
      <c r="F6598" s="31"/>
      <c r="G6598" s="32"/>
      <c r="H6598" s="31"/>
      <c r="I6598" s="31"/>
      <c r="J6598" s="31"/>
      <c r="K6598" s="31"/>
      <c r="L6598" s="31"/>
      <c r="M6598" s="31"/>
      <c r="N6598" s="33"/>
      <c r="O6598" s="33"/>
      <c r="P6598" s="33"/>
      <c r="Q6598" s="33"/>
      <c r="R6598" s="33"/>
      <c r="S6598" s="34" t="str">
        <f t="shared" si="1175"/>
        <v/>
      </c>
      <c r="T6598" s="35">
        <f t="shared" si="1176"/>
        <v>0</v>
      </c>
      <c r="U6598" s="36" t="e">
        <f>INDEX([1]ราคาที่ดิน!$B:$G,MATCH($C6598,[1]ราคาที่ดิน!$A:$A,0),MATCH($B6598,[1]ราคาที่ดิน!$B$1:$G$1,0))</f>
        <v>#N/A</v>
      </c>
      <c r="V6598" s="37" t="e">
        <f t="shared" si="1177"/>
        <v>#N/A</v>
      </c>
    </row>
    <row r="6599" spans="1:22" s="5" customFormat="1" ht="24" customHeight="1" x14ac:dyDescent="0.2">
      <c r="A6599" s="31">
        <v>6584</v>
      </c>
      <c r="B6599" s="31"/>
      <c r="C6599" s="31"/>
      <c r="D6599" s="31"/>
      <c r="E6599" s="31"/>
      <c r="F6599" s="31"/>
      <c r="G6599" s="32"/>
      <c r="H6599" s="31"/>
      <c r="I6599" s="31"/>
      <c r="J6599" s="31"/>
      <c r="K6599" s="31"/>
      <c r="L6599" s="31"/>
      <c r="M6599" s="31"/>
      <c r="N6599" s="33"/>
      <c r="O6599" s="33"/>
      <c r="P6599" s="33"/>
      <c r="Q6599" s="33"/>
      <c r="R6599" s="33"/>
      <c r="S6599" s="34" t="str">
        <f t="shared" si="1175"/>
        <v/>
      </c>
      <c r="T6599" s="35">
        <f t="shared" si="1176"/>
        <v>0</v>
      </c>
      <c r="U6599" s="36" t="e">
        <f>INDEX([1]ราคาที่ดิน!$B:$G,MATCH($C6599,[1]ราคาที่ดิน!$A:$A,0),MATCH($B6599,[1]ราคาที่ดิน!$B$1:$G$1,0))</f>
        <v>#N/A</v>
      </c>
      <c r="V6599" s="37" t="e">
        <f t="shared" si="1177"/>
        <v>#N/A</v>
      </c>
    </row>
    <row r="6600" spans="1:22" s="5" customFormat="1" ht="24" customHeight="1" x14ac:dyDescent="0.2">
      <c r="A6600" s="31">
        <v>6585</v>
      </c>
      <c r="B6600" s="31"/>
      <c r="C6600" s="31"/>
      <c r="D6600" s="31"/>
      <c r="E6600" s="31"/>
      <c r="F6600" s="31"/>
      <c r="G6600" s="32"/>
      <c r="H6600" s="31"/>
      <c r="I6600" s="31"/>
      <c r="J6600" s="31"/>
      <c r="K6600" s="31"/>
      <c r="L6600" s="31"/>
      <c r="M6600" s="31"/>
      <c r="N6600" s="33"/>
      <c r="O6600" s="33"/>
      <c r="P6600" s="33"/>
      <c r="Q6600" s="33"/>
      <c r="R6600" s="33"/>
      <c r="S6600" s="34" t="str">
        <f t="shared" si="1175"/>
        <v/>
      </c>
      <c r="T6600" s="35">
        <f t="shared" si="1176"/>
        <v>0</v>
      </c>
      <c r="U6600" s="36" t="e">
        <f>INDEX([1]ราคาที่ดิน!$B:$G,MATCH($C6600,[1]ราคาที่ดิน!$A:$A,0),MATCH($B6600,[1]ราคาที่ดิน!$B$1:$G$1,0))</f>
        <v>#N/A</v>
      </c>
      <c r="V6600" s="37" t="e">
        <f t="shared" si="1177"/>
        <v>#N/A</v>
      </c>
    </row>
    <row r="6601" spans="1:22" s="5" customFormat="1" ht="24" customHeight="1" x14ac:dyDescent="0.2">
      <c r="A6601" s="31">
        <v>6586</v>
      </c>
      <c r="B6601" s="31"/>
      <c r="C6601" s="31"/>
      <c r="D6601" s="31"/>
      <c r="E6601" s="31"/>
      <c r="F6601" s="31"/>
      <c r="G6601" s="32"/>
      <c r="H6601" s="31"/>
      <c r="I6601" s="31"/>
      <c r="J6601" s="31"/>
      <c r="K6601" s="31"/>
      <c r="L6601" s="31"/>
      <c r="M6601" s="31"/>
      <c r="N6601" s="33"/>
      <c r="O6601" s="33"/>
      <c r="P6601" s="33"/>
      <c r="Q6601" s="33"/>
      <c r="R6601" s="33"/>
      <c r="S6601" s="34" t="str">
        <f t="shared" si="1175"/>
        <v/>
      </c>
      <c r="T6601" s="35">
        <f t="shared" si="1176"/>
        <v>0</v>
      </c>
      <c r="U6601" s="36" t="e">
        <f>INDEX([1]ราคาที่ดิน!$B:$G,MATCH($C6601,[1]ราคาที่ดิน!$A:$A,0),MATCH($B6601,[1]ราคาที่ดิน!$B$1:$G$1,0))</f>
        <v>#N/A</v>
      </c>
      <c r="V6601" s="37" t="e">
        <f t="shared" si="1177"/>
        <v>#N/A</v>
      </c>
    </row>
    <row r="6602" spans="1:22" s="5" customFormat="1" ht="24" customHeight="1" x14ac:dyDescent="0.2">
      <c r="A6602" s="31">
        <v>6587</v>
      </c>
      <c r="B6602" s="31"/>
      <c r="C6602" s="31"/>
      <c r="D6602" s="31"/>
      <c r="E6602" s="31"/>
      <c r="F6602" s="31"/>
      <c r="G6602" s="32"/>
      <c r="H6602" s="31"/>
      <c r="I6602" s="31"/>
      <c r="J6602" s="31"/>
      <c r="K6602" s="31"/>
      <c r="L6602" s="31"/>
      <c r="M6602" s="31"/>
      <c r="N6602" s="33"/>
      <c r="O6602" s="33"/>
      <c r="P6602" s="33"/>
      <c r="Q6602" s="33"/>
      <c r="R6602" s="33"/>
      <c r="S6602" s="34" t="str">
        <f t="shared" si="1175"/>
        <v/>
      </c>
      <c r="T6602" s="35">
        <f t="shared" si="1176"/>
        <v>0</v>
      </c>
      <c r="U6602" s="36" t="e">
        <f>INDEX([1]ราคาที่ดิน!$B:$G,MATCH($C6602,[1]ราคาที่ดิน!$A:$A,0),MATCH($B6602,[1]ราคาที่ดิน!$B$1:$G$1,0))</f>
        <v>#N/A</v>
      </c>
      <c r="V6602" s="37" t="e">
        <f t="shared" si="1177"/>
        <v>#N/A</v>
      </c>
    </row>
    <row r="6603" spans="1:22" s="5" customFormat="1" ht="24" customHeight="1" x14ac:dyDescent="0.2">
      <c r="A6603" s="31">
        <v>6588</v>
      </c>
      <c r="B6603" s="31"/>
      <c r="C6603" s="31"/>
      <c r="D6603" s="31"/>
      <c r="E6603" s="31"/>
      <c r="F6603" s="31"/>
      <c r="G6603" s="32"/>
      <c r="H6603" s="31"/>
      <c r="I6603" s="31"/>
      <c r="J6603" s="31"/>
      <c r="K6603" s="31"/>
      <c r="L6603" s="31"/>
      <c r="M6603" s="31"/>
      <c r="N6603" s="33"/>
      <c r="O6603" s="33"/>
      <c r="P6603" s="33"/>
      <c r="Q6603" s="33"/>
      <c r="R6603" s="33"/>
      <c r="S6603" s="34" t="str">
        <f t="shared" si="1175"/>
        <v/>
      </c>
      <c r="T6603" s="35">
        <f t="shared" si="1176"/>
        <v>0</v>
      </c>
      <c r="U6603" s="36" t="e">
        <f>INDEX([1]ราคาที่ดิน!$B:$G,MATCH($C6603,[1]ราคาที่ดิน!$A:$A,0),MATCH($B6603,[1]ราคาที่ดิน!$B$1:$G$1,0))</f>
        <v>#N/A</v>
      </c>
      <c r="V6603" s="37" t="e">
        <f t="shared" si="1177"/>
        <v>#N/A</v>
      </c>
    </row>
    <row r="6604" spans="1:22" s="5" customFormat="1" ht="24" customHeight="1" x14ac:dyDescent="0.2">
      <c r="A6604" s="31">
        <v>6589</v>
      </c>
      <c r="B6604" s="31"/>
      <c r="C6604" s="31"/>
      <c r="D6604" s="31"/>
      <c r="E6604" s="31"/>
      <c r="F6604" s="31"/>
      <c r="G6604" s="32"/>
      <c r="H6604" s="31"/>
      <c r="I6604" s="31"/>
      <c r="J6604" s="31"/>
      <c r="K6604" s="31"/>
      <c r="L6604" s="31"/>
      <c r="M6604" s="31"/>
      <c r="N6604" s="33"/>
      <c r="O6604" s="33"/>
      <c r="P6604" s="33"/>
      <c r="Q6604" s="33"/>
      <c r="R6604" s="33"/>
      <c r="S6604" s="34" t="str">
        <f t="shared" si="1175"/>
        <v/>
      </c>
      <c r="T6604" s="35">
        <f t="shared" si="1176"/>
        <v>0</v>
      </c>
      <c r="U6604" s="36" t="e">
        <f>INDEX([1]ราคาที่ดิน!$B:$G,MATCH($C6604,[1]ราคาที่ดิน!$A:$A,0),MATCH($B6604,[1]ราคาที่ดิน!$B$1:$G$1,0))</f>
        <v>#N/A</v>
      </c>
      <c r="V6604" s="37" t="e">
        <f t="shared" si="1177"/>
        <v>#N/A</v>
      </c>
    </row>
    <row r="6605" spans="1:22" s="5" customFormat="1" ht="24" customHeight="1" x14ac:dyDescent="0.2">
      <c r="A6605" s="31">
        <v>6590</v>
      </c>
      <c r="B6605" s="31"/>
      <c r="C6605" s="31"/>
      <c r="D6605" s="31"/>
      <c r="E6605" s="31"/>
      <c r="F6605" s="31"/>
      <c r="G6605" s="32"/>
      <c r="H6605" s="31"/>
      <c r="I6605" s="31"/>
      <c r="J6605" s="31"/>
      <c r="K6605" s="31"/>
      <c r="L6605" s="31"/>
      <c r="M6605" s="31"/>
      <c r="N6605" s="33"/>
      <c r="O6605" s="33"/>
      <c r="P6605" s="33"/>
      <c r="Q6605" s="33"/>
      <c r="R6605" s="33"/>
      <c r="S6605" s="34" t="str">
        <f t="shared" si="1175"/>
        <v/>
      </c>
      <c r="T6605" s="35">
        <f t="shared" si="1176"/>
        <v>0</v>
      </c>
      <c r="U6605" s="36" t="e">
        <f>INDEX([1]ราคาที่ดิน!$B:$G,MATCH($C6605,[1]ราคาที่ดิน!$A:$A,0),MATCH($B6605,[1]ราคาที่ดิน!$B$1:$G$1,0))</f>
        <v>#N/A</v>
      </c>
      <c r="V6605" s="37" t="e">
        <f t="shared" si="1177"/>
        <v>#N/A</v>
      </c>
    </row>
    <row r="6606" spans="1:22" s="5" customFormat="1" ht="24" customHeight="1" x14ac:dyDescent="0.2">
      <c r="A6606" s="31">
        <v>6591</v>
      </c>
      <c r="B6606" s="31"/>
      <c r="C6606" s="31"/>
      <c r="D6606" s="31"/>
      <c r="E6606" s="31"/>
      <c r="F6606" s="31"/>
      <c r="G6606" s="32"/>
      <c r="H6606" s="31"/>
      <c r="I6606" s="31"/>
      <c r="J6606" s="31"/>
      <c r="K6606" s="31"/>
      <c r="L6606" s="31"/>
      <c r="M6606" s="31"/>
      <c r="N6606" s="33"/>
      <c r="O6606" s="33"/>
      <c r="P6606" s="33"/>
      <c r="Q6606" s="33"/>
      <c r="R6606" s="33"/>
      <c r="S6606" s="34" t="str">
        <f t="shared" si="1175"/>
        <v/>
      </c>
      <c r="T6606" s="35">
        <f t="shared" si="1176"/>
        <v>0</v>
      </c>
      <c r="U6606" s="36" t="e">
        <f>INDEX([1]ราคาที่ดิน!$B:$G,MATCH($C6606,[1]ราคาที่ดิน!$A:$A,0),MATCH($B6606,[1]ราคาที่ดิน!$B$1:$G$1,0))</f>
        <v>#N/A</v>
      </c>
      <c r="V6606" s="37" t="e">
        <f t="shared" si="1177"/>
        <v>#N/A</v>
      </c>
    </row>
    <row r="6607" spans="1:22" s="5" customFormat="1" ht="24" customHeight="1" x14ac:dyDescent="0.2">
      <c r="A6607" s="31">
        <v>6592</v>
      </c>
      <c r="B6607" s="31"/>
      <c r="C6607" s="31"/>
      <c r="D6607" s="31"/>
      <c r="E6607" s="31"/>
      <c r="F6607" s="31"/>
      <c r="G6607" s="32"/>
      <c r="H6607" s="31"/>
      <c r="I6607" s="31"/>
      <c r="J6607" s="31"/>
      <c r="K6607" s="31"/>
      <c r="L6607" s="31"/>
      <c r="M6607" s="31"/>
      <c r="N6607" s="33"/>
      <c r="O6607" s="33"/>
      <c r="P6607" s="33"/>
      <c r="Q6607" s="33"/>
      <c r="R6607" s="33"/>
      <c r="S6607" s="34" t="str">
        <f t="shared" ref="S6607:S6670" si="1178">IF(N6607&gt;=1,"1",IF(O6607&gt;=1,"2",IF(P6607&gt;=1,"3",IF(Q6607&gt;=1,"4",IF(R6607&gt;=1,"5","")))))</f>
        <v/>
      </c>
      <c r="T6607" s="35">
        <f t="shared" ref="T6607:T6670" si="1179">N6607+O6607+P6607+Q6607+R6607</f>
        <v>0</v>
      </c>
      <c r="U6607" s="36" t="e">
        <f>INDEX([1]ราคาที่ดิน!$B:$G,MATCH($C6607,[1]ราคาที่ดิน!$A:$A,0),MATCH($B6607,[1]ราคาที่ดิน!$B$1:$G$1,0))</f>
        <v>#N/A</v>
      </c>
      <c r="V6607" s="37" t="e">
        <f t="shared" si="1177"/>
        <v>#N/A</v>
      </c>
    </row>
    <row r="6608" spans="1:22" s="5" customFormat="1" ht="24" customHeight="1" x14ac:dyDescent="0.2">
      <c r="A6608" s="31">
        <v>6593</v>
      </c>
      <c r="B6608" s="31"/>
      <c r="C6608" s="31"/>
      <c r="D6608" s="31"/>
      <c r="E6608" s="31"/>
      <c r="F6608" s="31"/>
      <c r="G6608" s="32"/>
      <c r="H6608" s="31"/>
      <c r="I6608" s="31"/>
      <c r="J6608" s="31"/>
      <c r="K6608" s="31"/>
      <c r="L6608" s="31"/>
      <c r="M6608" s="31"/>
      <c r="N6608" s="33"/>
      <c r="O6608" s="33"/>
      <c r="P6608" s="33"/>
      <c r="Q6608" s="33"/>
      <c r="R6608" s="33"/>
      <c r="S6608" s="34" t="str">
        <f t="shared" si="1178"/>
        <v/>
      </c>
      <c r="T6608" s="35">
        <f t="shared" si="1179"/>
        <v>0</v>
      </c>
      <c r="U6608" s="36" t="e">
        <f>INDEX([1]ราคาที่ดิน!$B:$G,MATCH($C6608,[1]ราคาที่ดิน!$A:$A,0),MATCH($B6608,[1]ราคาที่ดิน!$B$1:$G$1,0))</f>
        <v>#N/A</v>
      </c>
      <c r="V6608" s="37" t="e">
        <f t="shared" si="1177"/>
        <v>#N/A</v>
      </c>
    </row>
    <row r="6609" spans="1:22" s="5" customFormat="1" ht="24" customHeight="1" x14ac:dyDescent="0.2">
      <c r="A6609" s="31">
        <v>6594</v>
      </c>
      <c r="B6609" s="31"/>
      <c r="C6609" s="31"/>
      <c r="D6609" s="31"/>
      <c r="E6609" s="31"/>
      <c r="F6609" s="31"/>
      <c r="G6609" s="32"/>
      <c r="H6609" s="31"/>
      <c r="I6609" s="31"/>
      <c r="J6609" s="31"/>
      <c r="K6609" s="31"/>
      <c r="L6609" s="31"/>
      <c r="M6609" s="31"/>
      <c r="N6609" s="33"/>
      <c r="O6609" s="33"/>
      <c r="P6609" s="33"/>
      <c r="Q6609" s="33"/>
      <c r="R6609" s="33"/>
      <c r="S6609" s="34" t="str">
        <f t="shared" si="1178"/>
        <v/>
      </c>
      <c r="T6609" s="35">
        <f t="shared" si="1179"/>
        <v>0</v>
      </c>
      <c r="U6609" s="36" t="e">
        <f>INDEX([1]ราคาที่ดิน!$B:$G,MATCH($C6609,[1]ราคาที่ดิน!$A:$A,0),MATCH($B6609,[1]ราคาที่ดิน!$B$1:$G$1,0))</f>
        <v>#N/A</v>
      </c>
      <c r="V6609" s="37" t="e">
        <f t="shared" si="1177"/>
        <v>#N/A</v>
      </c>
    </row>
    <row r="6610" spans="1:22" s="5" customFormat="1" ht="24" customHeight="1" x14ac:dyDescent="0.2">
      <c r="A6610" s="31">
        <v>6595</v>
      </c>
      <c r="B6610" s="31"/>
      <c r="C6610" s="31"/>
      <c r="D6610" s="31"/>
      <c r="E6610" s="31"/>
      <c r="F6610" s="31"/>
      <c r="G6610" s="32"/>
      <c r="H6610" s="31"/>
      <c r="I6610" s="31"/>
      <c r="J6610" s="31"/>
      <c r="K6610" s="31"/>
      <c r="L6610" s="31"/>
      <c r="M6610" s="31"/>
      <c r="N6610" s="33"/>
      <c r="O6610" s="33"/>
      <c r="P6610" s="33"/>
      <c r="Q6610" s="33"/>
      <c r="R6610" s="33"/>
      <c r="S6610" s="34" t="str">
        <f t="shared" si="1178"/>
        <v/>
      </c>
      <c r="T6610" s="35">
        <f t="shared" si="1179"/>
        <v>0</v>
      </c>
      <c r="U6610" s="36" t="e">
        <f>INDEX([1]ราคาที่ดิน!$B:$G,MATCH($C6610,[1]ราคาที่ดิน!$A:$A,0),MATCH($B6610,[1]ราคาที่ดิน!$B$1:$G$1,0))</f>
        <v>#N/A</v>
      </c>
      <c r="V6610" s="37" t="e">
        <f t="shared" si="1177"/>
        <v>#N/A</v>
      </c>
    </row>
    <row r="6611" spans="1:22" s="5" customFormat="1" ht="24" customHeight="1" x14ac:dyDescent="0.2">
      <c r="A6611" s="31">
        <v>6596</v>
      </c>
      <c r="B6611" s="31"/>
      <c r="C6611" s="31"/>
      <c r="D6611" s="31"/>
      <c r="E6611" s="31"/>
      <c r="F6611" s="31"/>
      <c r="G6611" s="32"/>
      <c r="H6611" s="31"/>
      <c r="I6611" s="31"/>
      <c r="J6611" s="31"/>
      <c r="K6611" s="31"/>
      <c r="L6611" s="31"/>
      <c r="M6611" s="31"/>
      <c r="N6611" s="33"/>
      <c r="O6611" s="33"/>
      <c r="P6611" s="33"/>
      <c r="Q6611" s="33"/>
      <c r="R6611" s="33"/>
      <c r="S6611" s="34" t="str">
        <f t="shared" si="1178"/>
        <v/>
      </c>
      <c r="T6611" s="35">
        <f t="shared" si="1179"/>
        <v>0</v>
      </c>
      <c r="U6611" s="36" t="e">
        <f>INDEX([1]ราคาที่ดิน!$B:$G,MATCH($C6611,[1]ราคาที่ดิน!$A:$A,0),MATCH($B6611,[1]ราคาที่ดิน!$B$1:$G$1,0))</f>
        <v>#N/A</v>
      </c>
      <c r="V6611" s="37" t="e">
        <f t="shared" ref="V6611:V6674" si="1180">$T6611*$U6611</f>
        <v>#N/A</v>
      </c>
    </row>
    <row r="6612" spans="1:22" s="5" customFormat="1" ht="24" customHeight="1" x14ac:dyDescent="0.2">
      <c r="A6612" s="31">
        <v>6597</v>
      </c>
      <c r="B6612" s="31"/>
      <c r="C6612" s="31"/>
      <c r="D6612" s="31"/>
      <c r="E6612" s="31"/>
      <c r="F6612" s="31"/>
      <c r="G6612" s="32"/>
      <c r="H6612" s="31"/>
      <c r="I6612" s="31"/>
      <c r="J6612" s="31"/>
      <c r="K6612" s="31"/>
      <c r="L6612" s="31"/>
      <c r="M6612" s="31"/>
      <c r="N6612" s="33"/>
      <c r="O6612" s="33"/>
      <c r="P6612" s="33"/>
      <c r="Q6612" s="33"/>
      <c r="R6612" s="33"/>
      <c r="S6612" s="34" t="str">
        <f t="shared" si="1178"/>
        <v/>
      </c>
      <c r="T6612" s="35">
        <f t="shared" si="1179"/>
        <v>0</v>
      </c>
      <c r="U6612" s="36" t="e">
        <f>INDEX([1]ราคาที่ดิน!$B:$G,MATCH($C6612,[1]ราคาที่ดิน!$A:$A,0),MATCH($B6612,[1]ราคาที่ดิน!$B$1:$G$1,0))</f>
        <v>#N/A</v>
      </c>
      <c r="V6612" s="37" t="e">
        <f t="shared" si="1180"/>
        <v>#N/A</v>
      </c>
    </row>
    <row r="6613" spans="1:22" s="5" customFormat="1" ht="24" customHeight="1" x14ac:dyDescent="0.2">
      <c r="A6613" s="31">
        <v>6598</v>
      </c>
      <c r="B6613" s="31"/>
      <c r="C6613" s="31"/>
      <c r="D6613" s="31"/>
      <c r="E6613" s="31"/>
      <c r="F6613" s="31"/>
      <c r="G6613" s="32"/>
      <c r="H6613" s="31"/>
      <c r="I6613" s="31"/>
      <c r="J6613" s="31"/>
      <c r="K6613" s="31"/>
      <c r="L6613" s="31"/>
      <c r="M6613" s="31"/>
      <c r="N6613" s="33"/>
      <c r="O6613" s="33"/>
      <c r="P6613" s="33"/>
      <c r="Q6613" s="33"/>
      <c r="R6613" s="33"/>
      <c r="S6613" s="34" t="str">
        <f t="shared" si="1178"/>
        <v/>
      </c>
      <c r="T6613" s="35">
        <f t="shared" si="1179"/>
        <v>0</v>
      </c>
      <c r="U6613" s="36" t="e">
        <f>INDEX([1]ราคาที่ดิน!$B:$G,MATCH($C6613,[1]ราคาที่ดิน!$A:$A,0),MATCH($B6613,[1]ราคาที่ดิน!$B$1:$G$1,0))</f>
        <v>#N/A</v>
      </c>
      <c r="V6613" s="37" t="e">
        <f t="shared" si="1180"/>
        <v>#N/A</v>
      </c>
    </row>
    <row r="6614" spans="1:22" s="5" customFormat="1" ht="24" customHeight="1" x14ac:dyDescent="0.2">
      <c r="A6614" s="31">
        <v>6599</v>
      </c>
      <c r="B6614" s="31"/>
      <c r="C6614" s="31"/>
      <c r="D6614" s="31"/>
      <c r="E6614" s="31"/>
      <c r="F6614" s="31"/>
      <c r="G6614" s="32"/>
      <c r="H6614" s="31"/>
      <c r="I6614" s="31"/>
      <c r="J6614" s="31"/>
      <c r="K6614" s="31"/>
      <c r="L6614" s="31"/>
      <c r="M6614" s="31"/>
      <c r="N6614" s="33"/>
      <c r="O6614" s="33"/>
      <c r="P6614" s="33"/>
      <c r="Q6614" s="33"/>
      <c r="R6614" s="33"/>
      <c r="S6614" s="34" t="str">
        <f t="shared" si="1178"/>
        <v/>
      </c>
      <c r="T6614" s="35">
        <f t="shared" si="1179"/>
        <v>0</v>
      </c>
      <c r="U6614" s="36" t="e">
        <f>INDEX([1]ราคาที่ดิน!$B:$G,MATCH($C6614,[1]ราคาที่ดิน!$A:$A,0),MATCH($B6614,[1]ราคาที่ดิน!$B$1:$G$1,0))</f>
        <v>#N/A</v>
      </c>
      <c r="V6614" s="37" t="e">
        <f t="shared" si="1180"/>
        <v>#N/A</v>
      </c>
    </row>
    <row r="6615" spans="1:22" s="5" customFormat="1" ht="24" customHeight="1" x14ac:dyDescent="0.2">
      <c r="A6615" s="31">
        <v>6600</v>
      </c>
      <c r="B6615" s="31"/>
      <c r="C6615" s="31"/>
      <c r="D6615" s="31"/>
      <c r="E6615" s="31"/>
      <c r="F6615" s="31"/>
      <c r="G6615" s="32"/>
      <c r="H6615" s="31"/>
      <c r="I6615" s="31"/>
      <c r="J6615" s="31"/>
      <c r="K6615" s="31"/>
      <c r="L6615" s="31"/>
      <c r="M6615" s="31"/>
      <c r="N6615" s="33"/>
      <c r="O6615" s="33"/>
      <c r="P6615" s="33"/>
      <c r="Q6615" s="33"/>
      <c r="R6615" s="33"/>
      <c r="S6615" s="34" t="str">
        <f t="shared" si="1178"/>
        <v/>
      </c>
      <c r="T6615" s="35">
        <f t="shared" si="1179"/>
        <v>0</v>
      </c>
      <c r="U6615" s="36" t="e">
        <f>INDEX([1]ราคาที่ดิน!$B:$G,MATCH($C6615,[1]ราคาที่ดิน!$A:$A,0),MATCH($B6615,[1]ราคาที่ดิน!$B$1:$G$1,0))</f>
        <v>#N/A</v>
      </c>
      <c r="V6615" s="37" t="e">
        <f t="shared" si="1180"/>
        <v>#N/A</v>
      </c>
    </row>
    <row r="6616" spans="1:22" s="5" customFormat="1" ht="24" customHeight="1" x14ac:dyDescent="0.2">
      <c r="A6616" s="31">
        <v>6601</v>
      </c>
      <c r="B6616" s="31"/>
      <c r="C6616" s="31"/>
      <c r="D6616" s="31"/>
      <c r="E6616" s="31"/>
      <c r="F6616" s="31"/>
      <c r="G6616" s="32"/>
      <c r="H6616" s="31"/>
      <c r="I6616" s="31"/>
      <c r="J6616" s="31"/>
      <c r="K6616" s="31"/>
      <c r="L6616" s="31"/>
      <c r="M6616" s="31"/>
      <c r="N6616" s="33"/>
      <c r="O6616" s="33"/>
      <c r="P6616" s="33"/>
      <c r="Q6616" s="33"/>
      <c r="R6616" s="33"/>
      <c r="S6616" s="34" t="str">
        <f t="shared" si="1178"/>
        <v/>
      </c>
      <c r="T6616" s="35">
        <f t="shared" si="1179"/>
        <v>0</v>
      </c>
      <c r="U6616" s="36" t="e">
        <f>INDEX([1]ราคาที่ดิน!$B:$G,MATCH($C6616,[1]ราคาที่ดิน!$A:$A,0),MATCH($B6616,[1]ราคาที่ดิน!$B$1:$G$1,0))</f>
        <v>#N/A</v>
      </c>
      <c r="V6616" s="37" t="e">
        <f t="shared" si="1180"/>
        <v>#N/A</v>
      </c>
    </row>
    <row r="6617" spans="1:22" s="5" customFormat="1" ht="24" customHeight="1" x14ac:dyDescent="0.2">
      <c r="A6617" s="31">
        <v>6602</v>
      </c>
      <c r="B6617" s="31"/>
      <c r="C6617" s="31"/>
      <c r="D6617" s="31"/>
      <c r="E6617" s="31"/>
      <c r="F6617" s="31"/>
      <c r="G6617" s="32"/>
      <c r="H6617" s="31"/>
      <c r="I6617" s="31"/>
      <c r="J6617" s="31"/>
      <c r="K6617" s="31"/>
      <c r="L6617" s="31"/>
      <c r="M6617" s="31"/>
      <c r="N6617" s="33"/>
      <c r="O6617" s="33"/>
      <c r="P6617" s="33"/>
      <c r="Q6617" s="33"/>
      <c r="R6617" s="33"/>
      <c r="S6617" s="34" t="str">
        <f t="shared" si="1178"/>
        <v/>
      </c>
      <c r="T6617" s="35">
        <f t="shared" si="1179"/>
        <v>0</v>
      </c>
      <c r="U6617" s="36" t="e">
        <f>INDEX([1]ราคาที่ดิน!$B:$G,MATCH($C6617,[1]ราคาที่ดิน!$A:$A,0),MATCH($B6617,[1]ราคาที่ดิน!$B$1:$G$1,0))</f>
        <v>#N/A</v>
      </c>
      <c r="V6617" s="37" t="e">
        <f t="shared" si="1180"/>
        <v>#N/A</v>
      </c>
    </row>
    <row r="6618" spans="1:22" s="5" customFormat="1" ht="24" customHeight="1" x14ac:dyDescent="0.2">
      <c r="A6618" s="31">
        <v>6603</v>
      </c>
      <c r="B6618" s="31"/>
      <c r="C6618" s="31"/>
      <c r="D6618" s="31"/>
      <c r="E6618" s="31"/>
      <c r="F6618" s="31"/>
      <c r="G6618" s="32"/>
      <c r="H6618" s="31"/>
      <c r="I6618" s="31"/>
      <c r="J6618" s="31"/>
      <c r="K6618" s="31"/>
      <c r="L6618" s="31"/>
      <c r="M6618" s="31"/>
      <c r="N6618" s="33"/>
      <c r="O6618" s="33"/>
      <c r="P6618" s="33"/>
      <c r="Q6618" s="33"/>
      <c r="R6618" s="33"/>
      <c r="S6618" s="34" t="str">
        <f t="shared" si="1178"/>
        <v/>
      </c>
      <c r="T6618" s="35">
        <f t="shared" si="1179"/>
        <v>0</v>
      </c>
      <c r="U6618" s="36" t="e">
        <f>INDEX([1]ราคาที่ดิน!$B:$G,MATCH($C6618,[1]ราคาที่ดิน!$A:$A,0),MATCH($B6618,[1]ราคาที่ดิน!$B$1:$G$1,0))</f>
        <v>#N/A</v>
      </c>
      <c r="V6618" s="37" t="e">
        <f t="shared" si="1180"/>
        <v>#N/A</v>
      </c>
    </row>
    <row r="6619" spans="1:22" s="5" customFormat="1" ht="24" customHeight="1" x14ac:dyDescent="0.2">
      <c r="A6619" s="31">
        <v>6604</v>
      </c>
      <c r="B6619" s="31"/>
      <c r="C6619" s="31"/>
      <c r="D6619" s="31"/>
      <c r="E6619" s="31"/>
      <c r="F6619" s="31"/>
      <c r="G6619" s="32"/>
      <c r="H6619" s="31"/>
      <c r="I6619" s="31"/>
      <c r="J6619" s="31"/>
      <c r="K6619" s="31"/>
      <c r="L6619" s="31"/>
      <c r="M6619" s="31"/>
      <c r="N6619" s="33"/>
      <c r="O6619" s="33"/>
      <c r="P6619" s="33"/>
      <c r="Q6619" s="33"/>
      <c r="R6619" s="33"/>
      <c r="S6619" s="34" t="str">
        <f t="shared" si="1178"/>
        <v/>
      </c>
      <c r="T6619" s="35">
        <f t="shared" si="1179"/>
        <v>0</v>
      </c>
      <c r="U6619" s="36" t="e">
        <f>INDEX([1]ราคาที่ดิน!$B:$G,MATCH($C6619,[1]ราคาที่ดิน!$A:$A,0),MATCH($B6619,[1]ราคาที่ดิน!$B$1:$G$1,0))</f>
        <v>#N/A</v>
      </c>
      <c r="V6619" s="37" t="e">
        <f t="shared" si="1180"/>
        <v>#N/A</v>
      </c>
    </row>
    <row r="6620" spans="1:22" s="5" customFormat="1" ht="24" customHeight="1" x14ac:dyDescent="0.2">
      <c r="A6620" s="31">
        <v>6605</v>
      </c>
      <c r="B6620" s="31"/>
      <c r="C6620" s="31"/>
      <c r="D6620" s="31"/>
      <c r="E6620" s="31"/>
      <c r="F6620" s="31"/>
      <c r="G6620" s="32"/>
      <c r="H6620" s="31"/>
      <c r="I6620" s="31"/>
      <c r="J6620" s="31"/>
      <c r="K6620" s="31"/>
      <c r="L6620" s="31"/>
      <c r="M6620" s="31"/>
      <c r="N6620" s="33"/>
      <c r="O6620" s="33"/>
      <c r="P6620" s="33"/>
      <c r="Q6620" s="33"/>
      <c r="R6620" s="33"/>
      <c r="S6620" s="34" t="str">
        <f t="shared" si="1178"/>
        <v/>
      </c>
      <c r="T6620" s="35">
        <f t="shared" si="1179"/>
        <v>0</v>
      </c>
      <c r="U6620" s="36" t="e">
        <f>INDEX([1]ราคาที่ดิน!$B:$G,MATCH($C6620,[1]ราคาที่ดิน!$A:$A,0),MATCH($B6620,[1]ราคาที่ดิน!$B$1:$G$1,0))</f>
        <v>#N/A</v>
      </c>
      <c r="V6620" s="37" t="e">
        <f t="shared" si="1180"/>
        <v>#N/A</v>
      </c>
    </row>
    <row r="6621" spans="1:22" s="5" customFormat="1" ht="24" customHeight="1" x14ac:dyDescent="0.2">
      <c r="A6621" s="31">
        <v>6606</v>
      </c>
      <c r="B6621" s="31"/>
      <c r="C6621" s="31"/>
      <c r="D6621" s="31"/>
      <c r="E6621" s="31"/>
      <c r="F6621" s="31"/>
      <c r="G6621" s="32"/>
      <c r="H6621" s="31"/>
      <c r="I6621" s="31"/>
      <c r="J6621" s="31"/>
      <c r="K6621" s="31"/>
      <c r="L6621" s="31"/>
      <c r="M6621" s="31"/>
      <c r="N6621" s="33"/>
      <c r="O6621" s="33"/>
      <c r="P6621" s="33"/>
      <c r="Q6621" s="33"/>
      <c r="R6621" s="33"/>
      <c r="S6621" s="34" t="str">
        <f t="shared" si="1178"/>
        <v/>
      </c>
      <c r="T6621" s="35">
        <f t="shared" si="1179"/>
        <v>0</v>
      </c>
      <c r="U6621" s="36" t="e">
        <f>INDEX([1]ราคาที่ดิน!$B:$G,MATCH($C6621,[1]ราคาที่ดิน!$A:$A,0),MATCH($B6621,[1]ราคาที่ดิน!$B$1:$G$1,0))</f>
        <v>#N/A</v>
      </c>
      <c r="V6621" s="37" t="e">
        <f t="shared" si="1180"/>
        <v>#N/A</v>
      </c>
    </row>
    <row r="6622" spans="1:22" s="5" customFormat="1" ht="24" customHeight="1" x14ac:dyDescent="0.2">
      <c r="A6622" s="31">
        <v>6607</v>
      </c>
      <c r="B6622" s="31"/>
      <c r="C6622" s="31"/>
      <c r="D6622" s="31"/>
      <c r="E6622" s="31"/>
      <c r="F6622" s="31"/>
      <c r="G6622" s="32"/>
      <c r="H6622" s="31"/>
      <c r="I6622" s="31"/>
      <c r="J6622" s="31"/>
      <c r="K6622" s="31"/>
      <c r="L6622" s="31"/>
      <c r="M6622" s="31"/>
      <c r="N6622" s="33"/>
      <c r="O6622" s="33"/>
      <c r="P6622" s="33"/>
      <c r="Q6622" s="33"/>
      <c r="R6622" s="33"/>
      <c r="S6622" s="34" t="str">
        <f t="shared" si="1178"/>
        <v/>
      </c>
      <c r="T6622" s="35">
        <f t="shared" si="1179"/>
        <v>0</v>
      </c>
      <c r="U6622" s="36" t="e">
        <f>INDEX([1]ราคาที่ดิน!$B:$G,MATCH($C6622,[1]ราคาที่ดิน!$A:$A,0),MATCH($B6622,[1]ราคาที่ดิน!$B$1:$G$1,0))</f>
        <v>#N/A</v>
      </c>
      <c r="V6622" s="37" t="e">
        <f t="shared" si="1180"/>
        <v>#N/A</v>
      </c>
    </row>
    <row r="6623" spans="1:22" s="5" customFormat="1" ht="24" customHeight="1" x14ac:dyDescent="0.2">
      <c r="A6623" s="31">
        <v>6608</v>
      </c>
      <c r="B6623" s="31"/>
      <c r="C6623" s="31"/>
      <c r="D6623" s="31"/>
      <c r="E6623" s="31"/>
      <c r="F6623" s="31"/>
      <c r="G6623" s="32"/>
      <c r="H6623" s="31"/>
      <c r="I6623" s="31"/>
      <c r="J6623" s="31"/>
      <c r="K6623" s="31"/>
      <c r="L6623" s="31"/>
      <c r="M6623" s="31"/>
      <c r="N6623" s="33"/>
      <c r="O6623" s="33"/>
      <c r="P6623" s="33"/>
      <c r="Q6623" s="33"/>
      <c r="R6623" s="33"/>
      <c r="S6623" s="34" t="str">
        <f t="shared" si="1178"/>
        <v/>
      </c>
      <c r="T6623" s="35">
        <f t="shared" si="1179"/>
        <v>0</v>
      </c>
      <c r="U6623" s="36" t="e">
        <f>INDEX([1]ราคาที่ดิน!$B:$G,MATCH($C6623,[1]ราคาที่ดิน!$A:$A,0),MATCH($B6623,[1]ราคาที่ดิน!$B$1:$G$1,0))</f>
        <v>#N/A</v>
      </c>
      <c r="V6623" s="37" t="e">
        <f t="shared" si="1180"/>
        <v>#N/A</v>
      </c>
    </row>
    <row r="6624" spans="1:22" s="5" customFormat="1" ht="24" customHeight="1" x14ac:dyDescent="0.2">
      <c r="A6624" s="31">
        <v>6609</v>
      </c>
      <c r="B6624" s="31"/>
      <c r="C6624" s="31"/>
      <c r="D6624" s="31"/>
      <c r="E6624" s="31"/>
      <c r="F6624" s="31"/>
      <c r="G6624" s="32"/>
      <c r="H6624" s="31"/>
      <c r="I6624" s="31"/>
      <c r="J6624" s="31"/>
      <c r="K6624" s="31"/>
      <c r="L6624" s="31"/>
      <c r="M6624" s="31"/>
      <c r="N6624" s="33"/>
      <c r="O6624" s="33"/>
      <c r="P6624" s="33"/>
      <c r="Q6624" s="33"/>
      <c r="R6624" s="33"/>
      <c r="S6624" s="34" t="str">
        <f t="shared" si="1178"/>
        <v/>
      </c>
      <c r="T6624" s="35">
        <f t="shared" si="1179"/>
        <v>0</v>
      </c>
      <c r="U6624" s="36" t="e">
        <f>INDEX([1]ราคาที่ดิน!$B:$G,MATCH($C6624,[1]ราคาที่ดิน!$A:$A,0),MATCH($B6624,[1]ราคาที่ดิน!$B$1:$G$1,0))</f>
        <v>#N/A</v>
      </c>
      <c r="V6624" s="37" t="e">
        <f t="shared" si="1180"/>
        <v>#N/A</v>
      </c>
    </row>
    <row r="6625" spans="1:22" s="5" customFormat="1" ht="24" customHeight="1" x14ac:dyDescent="0.2">
      <c r="A6625" s="31">
        <v>6610</v>
      </c>
      <c r="B6625" s="31"/>
      <c r="C6625" s="31"/>
      <c r="D6625" s="31"/>
      <c r="E6625" s="31"/>
      <c r="F6625" s="31"/>
      <c r="G6625" s="32"/>
      <c r="H6625" s="31"/>
      <c r="I6625" s="31"/>
      <c r="J6625" s="31"/>
      <c r="K6625" s="31"/>
      <c r="L6625" s="31"/>
      <c r="M6625" s="31"/>
      <c r="N6625" s="33"/>
      <c r="O6625" s="33"/>
      <c r="P6625" s="33"/>
      <c r="Q6625" s="33"/>
      <c r="R6625" s="33"/>
      <c r="S6625" s="34" t="str">
        <f t="shared" si="1178"/>
        <v/>
      </c>
      <c r="T6625" s="35">
        <f t="shared" si="1179"/>
        <v>0</v>
      </c>
      <c r="U6625" s="36" t="e">
        <f>INDEX([1]ราคาที่ดิน!$B:$G,MATCH($C6625,[1]ราคาที่ดิน!$A:$A,0),MATCH($B6625,[1]ราคาที่ดิน!$B$1:$G$1,0))</f>
        <v>#N/A</v>
      </c>
      <c r="V6625" s="37" t="e">
        <f t="shared" si="1180"/>
        <v>#N/A</v>
      </c>
    </row>
    <row r="6626" spans="1:22" s="5" customFormat="1" ht="24" customHeight="1" x14ac:dyDescent="0.2">
      <c r="A6626" s="31">
        <v>6611</v>
      </c>
      <c r="B6626" s="31"/>
      <c r="C6626" s="31"/>
      <c r="D6626" s="31"/>
      <c r="E6626" s="31"/>
      <c r="F6626" s="31"/>
      <c r="G6626" s="32"/>
      <c r="H6626" s="31"/>
      <c r="I6626" s="31"/>
      <c r="J6626" s="31"/>
      <c r="K6626" s="31"/>
      <c r="L6626" s="31"/>
      <c r="M6626" s="31"/>
      <c r="N6626" s="33"/>
      <c r="O6626" s="33"/>
      <c r="P6626" s="33"/>
      <c r="Q6626" s="33"/>
      <c r="R6626" s="33"/>
      <c r="S6626" s="34" t="str">
        <f t="shared" si="1178"/>
        <v/>
      </c>
      <c r="T6626" s="35">
        <f t="shared" si="1179"/>
        <v>0</v>
      </c>
      <c r="U6626" s="36" t="e">
        <f>INDEX([1]ราคาที่ดิน!$B:$G,MATCH($C6626,[1]ราคาที่ดิน!$A:$A,0),MATCH($B6626,[1]ราคาที่ดิน!$B$1:$G$1,0))</f>
        <v>#N/A</v>
      </c>
      <c r="V6626" s="37" t="e">
        <f t="shared" si="1180"/>
        <v>#N/A</v>
      </c>
    </row>
    <row r="6627" spans="1:22" s="5" customFormat="1" ht="24" customHeight="1" x14ac:dyDescent="0.2">
      <c r="A6627" s="31">
        <v>6612</v>
      </c>
      <c r="B6627" s="31"/>
      <c r="C6627" s="31"/>
      <c r="D6627" s="31"/>
      <c r="E6627" s="31"/>
      <c r="F6627" s="31"/>
      <c r="G6627" s="32"/>
      <c r="H6627" s="31"/>
      <c r="I6627" s="31"/>
      <c r="J6627" s="31"/>
      <c r="K6627" s="31"/>
      <c r="L6627" s="31"/>
      <c r="M6627" s="31"/>
      <c r="N6627" s="33"/>
      <c r="O6627" s="33"/>
      <c r="P6627" s="33"/>
      <c r="Q6627" s="33"/>
      <c r="R6627" s="33"/>
      <c r="S6627" s="34" t="str">
        <f t="shared" si="1178"/>
        <v/>
      </c>
      <c r="T6627" s="35">
        <f t="shared" si="1179"/>
        <v>0</v>
      </c>
      <c r="U6627" s="36" t="e">
        <f>INDEX([1]ราคาที่ดิน!$B:$G,MATCH($C6627,[1]ราคาที่ดิน!$A:$A,0),MATCH($B6627,[1]ราคาที่ดิน!$B$1:$G$1,0))</f>
        <v>#N/A</v>
      </c>
      <c r="V6627" s="37" t="e">
        <f t="shared" si="1180"/>
        <v>#N/A</v>
      </c>
    </row>
    <row r="6628" spans="1:22" s="5" customFormat="1" ht="24" customHeight="1" x14ac:dyDescent="0.2">
      <c r="A6628" s="31">
        <v>6613</v>
      </c>
      <c r="B6628" s="31"/>
      <c r="C6628" s="31"/>
      <c r="D6628" s="31"/>
      <c r="E6628" s="31"/>
      <c r="F6628" s="31"/>
      <c r="G6628" s="32"/>
      <c r="H6628" s="31"/>
      <c r="I6628" s="31"/>
      <c r="J6628" s="31"/>
      <c r="K6628" s="31"/>
      <c r="L6628" s="31"/>
      <c r="M6628" s="31"/>
      <c r="N6628" s="33"/>
      <c r="O6628" s="33"/>
      <c r="P6628" s="33"/>
      <c r="Q6628" s="33"/>
      <c r="R6628" s="33"/>
      <c r="S6628" s="34" t="str">
        <f t="shared" si="1178"/>
        <v/>
      </c>
      <c r="T6628" s="35">
        <f t="shared" si="1179"/>
        <v>0</v>
      </c>
      <c r="U6628" s="36" t="e">
        <f>INDEX([1]ราคาที่ดิน!$B:$G,MATCH($C6628,[1]ราคาที่ดิน!$A:$A,0),MATCH($B6628,[1]ราคาที่ดิน!$B$1:$G$1,0))</f>
        <v>#N/A</v>
      </c>
      <c r="V6628" s="37" t="e">
        <f t="shared" si="1180"/>
        <v>#N/A</v>
      </c>
    </row>
    <row r="6629" spans="1:22" s="5" customFormat="1" ht="24" customHeight="1" x14ac:dyDescent="0.2">
      <c r="A6629" s="31">
        <v>6614</v>
      </c>
      <c r="B6629" s="31"/>
      <c r="C6629" s="31"/>
      <c r="D6629" s="31"/>
      <c r="E6629" s="31"/>
      <c r="F6629" s="31"/>
      <c r="G6629" s="32"/>
      <c r="H6629" s="31"/>
      <c r="I6629" s="31"/>
      <c r="J6629" s="31"/>
      <c r="K6629" s="31"/>
      <c r="L6629" s="31"/>
      <c r="M6629" s="31"/>
      <c r="N6629" s="33"/>
      <c r="O6629" s="33"/>
      <c r="P6629" s="33"/>
      <c r="Q6629" s="33"/>
      <c r="R6629" s="33"/>
      <c r="S6629" s="34" t="str">
        <f t="shared" si="1178"/>
        <v/>
      </c>
      <c r="T6629" s="35">
        <f t="shared" si="1179"/>
        <v>0</v>
      </c>
      <c r="U6629" s="36" t="e">
        <f>INDEX([1]ราคาที่ดิน!$B:$G,MATCH($C6629,[1]ราคาที่ดิน!$A:$A,0),MATCH($B6629,[1]ราคาที่ดิน!$B$1:$G$1,0))</f>
        <v>#N/A</v>
      </c>
      <c r="V6629" s="37" t="e">
        <f t="shared" si="1180"/>
        <v>#N/A</v>
      </c>
    </row>
    <row r="6630" spans="1:22" s="5" customFormat="1" ht="24" customHeight="1" x14ac:dyDescent="0.2">
      <c r="A6630" s="31">
        <v>6615</v>
      </c>
      <c r="B6630" s="31"/>
      <c r="C6630" s="31"/>
      <c r="D6630" s="31"/>
      <c r="E6630" s="31"/>
      <c r="F6630" s="31"/>
      <c r="G6630" s="32"/>
      <c r="H6630" s="31"/>
      <c r="I6630" s="31"/>
      <c r="J6630" s="31"/>
      <c r="K6630" s="31"/>
      <c r="L6630" s="31"/>
      <c r="M6630" s="31"/>
      <c r="N6630" s="33"/>
      <c r="O6630" s="33"/>
      <c r="P6630" s="33"/>
      <c r="Q6630" s="33"/>
      <c r="R6630" s="33"/>
      <c r="S6630" s="34" t="str">
        <f t="shared" si="1178"/>
        <v/>
      </c>
      <c r="T6630" s="35">
        <f t="shared" si="1179"/>
        <v>0</v>
      </c>
      <c r="U6630" s="36" t="e">
        <f>INDEX([1]ราคาที่ดิน!$B:$G,MATCH($C6630,[1]ราคาที่ดิน!$A:$A,0),MATCH($B6630,[1]ราคาที่ดิน!$B$1:$G$1,0))</f>
        <v>#N/A</v>
      </c>
      <c r="V6630" s="37" t="e">
        <f t="shared" si="1180"/>
        <v>#N/A</v>
      </c>
    </row>
    <row r="6631" spans="1:22" s="5" customFormat="1" ht="24" customHeight="1" x14ac:dyDescent="0.2">
      <c r="A6631" s="31">
        <v>6616</v>
      </c>
      <c r="B6631" s="31"/>
      <c r="C6631" s="31"/>
      <c r="D6631" s="31"/>
      <c r="E6631" s="31"/>
      <c r="F6631" s="31"/>
      <c r="G6631" s="32"/>
      <c r="H6631" s="31"/>
      <c r="I6631" s="31"/>
      <c r="J6631" s="31"/>
      <c r="K6631" s="31"/>
      <c r="L6631" s="31"/>
      <c r="M6631" s="31"/>
      <c r="N6631" s="33"/>
      <c r="O6631" s="33"/>
      <c r="P6631" s="33"/>
      <c r="Q6631" s="33"/>
      <c r="R6631" s="33"/>
      <c r="S6631" s="34" t="str">
        <f t="shared" si="1178"/>
        <v/>
      </c>
      <c r="T6631" s="35">
        <f t="shared" si="1179"/>
        <v>0</v>
      </c>
      <c r="U6631" s="36" t="e">
        <f>INDEX([1]ราคาที่ดิน!$B:$G,MATCH($C6631,[1]ราคาที่ดิน!$A:$A,0),MATCH($B6631,[1]ราคาที่ดิน!$B$1:$G$1,0))</f>
        <v>#N/A</v>
      </c>
      <c r="V6631" s="37" t="e">
        <f t="shared" si="1180"/>
        <v>#N/A</v>
      </c>
    </row>
    <row r="6632" spans="1:22" s="5" customFormat="1" ht="24" customHeight="1" x14ac:dyDescent="0.2">
      <c r="A6632" s="31">
        <v>6617</v>
      </c>
      <c r="B6632" s="31"/>
      <c r="C6632" s="31"/>
      <c r="D6632" s="31"/>
      <c r="E6632" s="31"/>
      <c r="F6632" s="31"/>
      <c r="G6632" s="32"/>
      <c r="H6632" s="31"/>
      <c r="I6632" s="31"/>
      <c r="J6632" s="31"/>
      <c r="K6632" s="31"/>
      <c r="L6632" s="31"/>
      <c r="M6632" s="31"/>
      <c r="N6632" s="33"/>
      <c r="O6632" s="33"/>
      <c r="P6632" s="33"/>
      <c r="Q6632" s="33"/>
      <c r="R6632" s="33"/>
      <c r="S6632" s="34" t="str">
        <f t="shared" si="1178"/>
        <v/>
      </c>
      <c r="T6632" s="35">
        <f t="shared" si="1179"/>
        <v>0</v>
      </c>
      <c r="U6632" s="36" t="e">
        <f>INDEX([1]ราคาที่ดิน!$B:$G,MATCH($C6632,[1]ราคาที่ดิน!$A:$A,0),MATCH($B6632,[1]ราคาที่ดิน!$B$1:$G$1,0))</f>
        <v>#N/A</v>
      </c>
      <c r="V6632" s="37" t="e">
        <f t="shared" si="1180"/>
        <v>#N/A</v>
      </c>
    </row>
    <row r="6633" spans="1:22" s="5" customFormat="1" ht="24" customHeight="1" x14ac:dyDescent="0.2">
      <c r="A6633" s="31">
        <v>6618</v>
      </c>
      <c r="B6633" s="31"/>
      <c r="C6633" s="31"/>
      <c r="D6633" s="31"/>
      <c r="E6633" s="31"/>
      <c r="F6633" s="31"/>
      <c r="G6633" s="32"/>
      <c r="H6633" s="31"/>
      <c r="I6633" s="31"/>
      <c r="J6633" s="31"/>
      <c r="K6633" s="31"/>
      <c r="L6633" s="31"/>
      <c r="M6633" s="31"/>
      <c r="N6633" s="33"/>
      <c r="O6633" s="33"/>
      <c r="P6633" s="33"/>
      <c r="Q6633" s="33"/>
      <c r="R6633" s="33"/>
      <c r="S6633" s="34" t="str">
        <f t="shared" si="1178"/>
        <v/>
      </c>
      <c r="T6633" s="35">
        <f t="shared" si="1179"/>
        <v>0</v>
      </c>
      <c r="U6633" s="36" t="e">
        <f>INDEX([1]ราคาที่ดิน!$B:$G,MATCH($C6633,[1]ราคาที่ดิน!$A:$A,0),MATCH($B6633,[1]ราคาที่ดิน!$B$1:$G$1,0))</f>
        <v>#N/A</v>
      </c>
      <c r="V6633" s="37" t="e">
        <f t="shared" si="1180"/>
        <v>#N/A</v>
      </c>
    </row>
    <row r="6634" spans="1:22" s="5" customFormat="1" ht="24" customHeight="1" x14ac:dyDescent="0.2">
      <c r="A6634" s="31">
        <v>6619</v>
      </c>
      <c r="B6634" s="31"/>
      <c r="C6634" s="31"/>
      <c r="D6634" s="31"/>
      <c r="E6634" s="31"/>
      <c r="F6634" s="31"/>
      <c r="G6634" s="32"/>
      <c r="H6634" s="31"/>
      <c r="I6634" s="31"/>
      <c r="J6634" s="31"/>
      <c r="K6634" s="31"/>
      <c r="L6634" s="31"/>
      <c r="M6634" s="31"/>
      <c r="N6634" s="33"/>
      <c r="O6634" s="33"/>
      <c r="P6634" s="33"/>
      <c r="Q6634" s="33"/>
      <c r="R6634" s="33"/>
      <c r="S6634" s="34" t="str">
        <f t="shared" si="1178"/>
        <v/>
      </c>
      <c r="T6634" s="35">
        <f t="shared" si="1179"/>
        <v>0</v>
      </c>
      <c r="U6634" s="36" t="e">
        <f>INDEX([1]ราคาที่ดิน!$B:$G,MATCH($C6634,[1]ราคาที่ดิน!$A:$A,0),MATCH($B6634,[1]ราคาที่ดิน!$B$1:$G$1,0))</f>
        <v>#N/A</v>
      </c>
      <c r="V6634" s="37" t="e">
        <f t="shared" si="1180"/>
        <v>#N/A</v>
      </c>
    </row>
    <row r="6635" spans="1:22" s="5" customFormat="1" ht="24" customHeight="1" x14ac:dyDescent="0.2">
      <c r="A6635" s="31">
        <v>6620</v>
      </c>
      <c r="B6635" s="31"/>
      <c r="C6635" s="31"/>
      <c r="D6635" s="31"/>
      <c r="E6635" s="31"/>
      <c r="F6635" s="31"/>
      <c r="G6635" s="32"/>
      <c r="H6635" s="31"/>
      <c r="I6635" s="31"/>
      <c r="J6635" s="31"/>
      <c r="K6635" s="31"/>
      <c r="L6635" s="31"/>
      <c r="M6635" s="31"/>
      <c r="N6635" s="33"/>
      <c r="O6635" s="33"/>
      <c r="P6635" s="33"/>
      <c r="Q6635" s="33"/>
      <c r="R6635" s="33"/>
      <c r="S6635" s="34" t="str">
        <f t="shared" si="1178"/>
        <v/>
      </c>
      <c r="T6635" s="35">
        <f t="shared" si="1179"/>
        <v>0</v>
      </c>
      <c r="U6635" s="36" t="e">
        <f>INDEX([1]ราคาที่ดิน!$B:$G,MATCH($C6635,[1]ราคาที่ดิน!$A:$A,0),MATCH($B6635,[1]ราคาที่ดิน!$B$1:$G$1,0))</f>
        <v>#N/A</v>
      </c>
      <c r="V6635" s="37" t="e">
        <f t="shared" si="1180"/>
        <v>#N/A</v>
      </c>
    </row>
    <row r="6636" spans="1:22" s="5" customFormat="1" ht="24" customHeight="1" x14ac:dyDescent="0.2">
      <c r="A6636" s="31">
        <v>6621</v>
      </c>
      <c r="B6636" s="31"/>
      <c r="C6636" s="31"/>
      <c r="D6636" s="31"/>
      <c r="E6636" s="31"/>
      <c r="F6636" s="31"/>
      <c r="G6636" s="32"/>
      <c r="H6636" s="31"/>
      <c r="I6636" s="31"/>
      <c r="J6636" s="31"/>
      <c r="K6636" s="31"/>
      <c r="L6636" s="31"/>
      <c r="M6636" s="31"/>
      <c r="N6636" s="33"/>
      <c r="O6636" s="33"/>
      <c r="P6636" s="33"/>
      <c r="Q6636" s="33"/>
      <c r="R6636" s="33"/>
      <c r="S6636" s="34" t="str">
        <f t="shared" si="1178"/>
        <v/>
      </c>
      <c r="T6636" s="35">
        <f t="shared" si="1179"/>
        <v>0</v>
      </c>
      <c r="U6636" s="36" t="e">
        <f>INDEX([1]ราคาที่ดิน!$B:$G,MATCH($C6636,[1]ราคาที่ดิน!$A:$A,0),MATCH($B6636,[1]ราคาที่ดิน!$B$1:$G$1,0))</f>
        <v>#N/A</v>
      </c>
      <c r="V6636" s="37" t="e">
        <f t="shared" si="1180"/>
        <v>#N/A</v>
      </c>
    </row>
    <row r="6637" spans="1:22" s="5" customFormat="1" ht="24" customHeight="1" x14ac:dyDescent="0.2">
      <c r="A6637" s="31">
        <v>6622</v>
      </c>
      <c r="B6637" s="31"/>
      <c r="C6637" s="31"/>
      <c r="D6637" s="31"/>
      <c r="E6637" s="31"/>
      <c r="F6637" s="31"/>
      <c r="G6637" s="32"/>
      <c r="H6637" s="31"/>
      <c r="I6637" s="31"/>
      <c r="J6637" s="31"/>
      <c r="K6637" s="31"/>
      <c r="L6637" s="31"/>
      <c r="M6637" s="31"/>
      <c r="N6637" s="33"/>
      <c r="O6637" s="33"/>
      <c r="P6637" s="33"/>
      <c r="Q6637" s="33"/>
      <c r="R6637" s="33"/>
      <c r="S6637" s="34" t="str">
        <f t="shared" si="1178"/>
        <v/>
      </c>
      <c r="T6637" s="35">
        <f t="shared" si="1179"/>
        <v>0</v>
      </c>
      <c r="U6637" s="36" t="e">
        <f>INDEX([1]ราคาที่ดิน!$B:$G,MATCH($C6637,[1]ราคาที่ดิน!$A:$A,0),MATCH($B6637,[1]ราคาที่ดิน!$B$1:$G$1,0))</f>
        <v>#N/A</v>
      </c>
      <c r="V6637" s="37" t="e">
        <f t="shared" si="1180"/>
        <v>#N/A</v>
      </c>
    </row>
    <row r="6638" spans="1:22" s="5" customFormat="1" ht="24" customHeight="1" x14ac:dyDescent="0.2">
      <c r="A6638" s="31">
        <v>6623</v>
      </c>
      <c r="B6638" s="31"/>
      <c r="C6638" s="31"/>
      <c r="D6638" s="31"/>
      <c r="E6638" s="31"/>
      <c r="F6638" s="31"/>
      <c r="G6638" s="32"/>
      <c r="H6638" s="31"/>
      <c r="I6638" s="31"/>
      <c r="J6638" s="31"/>
      <c r="K6638" s="31"/>
      <c r="L6638" s="31"/>
      <c r="M6638" s="31"/>
      <c r="N6638" s="33"/>
      <c r="O6638" s="33"/>
      <c r="P6638" s="33"/>
      <c r="Q6638" s="33"/>
      <c r="R6638" s="33"/>
      <c r="S6638" s="34" t="str">
        <f t="shared" si="1178"/>
        <v/>
      </c>
      <c r="T6638" s="35">
        <f t="shared" si="1179"/>
        <v>0</v>
      </c>
      <c r="U6638" s="36" t="e">
        <f>INDEX([1]ราคาที่ดิน!$B:$G,MATCH($C6638,[1]ราคาที่ดิน!$A:$A,0),MATCH($B6638,[1]ราคาที่ดิน!$B$1:$G$1,0))</f>
        <v>#N/A</v>
      </c>
      <c r="V6638" s="37" t="e">
        <f t="shared" si="1180"/>
        <v>#N/A</v>
      </c>
    </row>
    <row r="6639" spans="1:22" s="5" customFormat="1" ht="24" customHeight="1" x14ac:dyDescent="0.2">
      <c r="A6639" s="31">
        <v>6624</v>
      </c>
      <c r="B6639" s="31"/>
      <c r="C6639" s="31"/>
      <c r="D6639" s="31"/>
      <c r="E6639" s="31"/>
      <c r="F6639" s="31"/>
      <c r="G6639" s="32"/>
      <c r="H6639" s="31"/>
      <c r="I6639" s="31"/>
      <c r="J6639" s="31"/>
      <c r="K6639" s="31"/>
      <c r="L6639" s="31"/>
      <c r="M6639" s="31"/>
      <c r="N6639" s="33"/>
      <c r="O6639" s="33"/>
      <c r="P6639" s="33"/>
      <c r="Q6639" s="33"/>
      <c r="R6639" s="33"/>
      <c r="S6639" s="34" t="str">
        <f t="shared" si="1178"/>
        <v/>
      </c>
      <c r="T6639" s="35">
        <f t="shared" si="1179"/>
        <v>0</v>
      </c>
      <c r="U6639" s="36" t="e">
        <f>INDEX([1]ราคาที่ดิน!$B:$G,MATCH($C6639,[1]ราคาที่ดิน!$A:$A,0),MATCH($B6639,[1]ราคาที่ดิน!$B$1:$G$1,0))</f>
        <v>#N/A</v>
      </c>
      <c r="V6639" s="37" t="e">
        <f t="shared" si="1180"/>
        <v>#N/A</v>
      </c>
    </row>
    <row r="6640" spans="1:22" s="5" customFormat="1" ht="24" customHeight="1" x14ac:dyDescent="0.2">
      <c r="A6640" s="31">
        <v>6625</v>
      </c>
      <c r="B6640" s="31"/>
      <c r="C6640" s="31"/>
      <c r="D6640" s="31"/>
      <c r="E6640" s="31"/>
      <c r="F6640" s="31"/>
      <c r="G6640" s="32"/>
      <c r="H6640" s="31"/>
      <c r="I6640" s="31"/>
      <c r="J6640" s="31"/>
      <c r="K6640" s="31"/>
      <c r="L6640" s="31"/>
      <c r="M6640" s="31"/>
      <c r="N6640" s="33"/>
      <c r="O6640" s="33"/>
      <c r="P6640" s="33"/>
      <c r="Q6640" s="33"/>
      <c r="R6640" s="33"/>
      <c r="S6640" s="34" t="str">
        <f t="shared" si="1178"/>
        <v/>
      </c>
      <c r="T6640" s="35">
        <f t="shared" si="1179"/>
        <v>0</v>
      </c>
      <c r="U6640" s="36" t="e">
        <f>INDEX([1]ราคาที่ดิน!$B:$G,MATCH($C6640,[1]ราคาที่ดิน!$A:$A,0),MATCH($B6640,[1]ราคาที่ดิน!$B$1:$G$1,0))</f>
        <v>#N/A</v>
      </c>
      <c r="V6640" s="37" t="e">
        <f t="shared" si="1180"/>
        <v>#N/A</v>
      </c>
    </row>
    <row r="6641" spans="1:22" s="5" customFormat="1" ht="24" customHeight="1" x14ac:dyDescent="0.2">
      <c r="A6641" s="31">
        <v>6626</v>
      </c>
      <c r="B6641" s="31"/>
      <c r="C6641" s="31"/>
      <c r="D6641" s="31"/>
      <c r="E6641" s="31"/>
      <c r="F6641" s="31"/>
      <c r="G6641" s="32"/>
      <c r="H6641" s="31"/>
      <c r="I6641" s="31"/>
      <c r="J6641" s="31"/>
      <c r="K6641" s="31"/>
      <c r="L6641" s="31"/>
      <c r="M6641" s="31"/>
      <c r="N6641" s="33"/>
      <c r="O6641" s="33"/>
      <c r="P6641" s="33"/>
      <c r="Q6641" s="33"/>
      <c r="R6641" s="33"/>
      <c r="S6641" s="34" t="str">
        <f t="shared" si="1178"/>
        <v/>
      </c>
      <c r="T6641" s="35">
        <f t="shared" si="1179"/>
        <v>0</v>
      </c>
      <c r="U6641" s="36" t="e">
        <f>INDEX([1]ราคาที่ดิน!$B:$G,MATCH($C6641,[1]ราคาที่ดิน!$A:$A,0),MATCH($B6641,[1]ราคาที่ดิน!$B$1:$G$1,0))</f>
        <v>#N/A</v>
      </c>
      <c r="V6641" s="37" t="e">
        <f t="shared" si="1180"/>
        <v>#N/A</v>
      </c>
    </row>
    <row r="6642" spans="1:22" s="5" customFormat="1" ht="24" customHeight="1" x14ac:dyDescent="0.2">
      <c r="A6642" s="31">
        <v>6627</v>
      </c>
      <c r="B6642" s="31"/>
      <c r="C6642" s="31"/>
      <c r="D6642" s="31"/>
      <c r="E6642" s="31"/>
      <c r="F6642" s="31"/>
      <c r="G6642" s="32"/>
      <c r="H6642" s="31"/>
      <c r="I6642" s="31"/>
      <c r="J6642" s="31"/>
      <c r="K6642" s="31"/>
      <c r="L6642" s="31"/>
      <c r="M6642" s="31"/>
      <c r="N6642" s="33"/>
      <c r="O6642" s="33"/>
      <c r="P6642" s="33"/>
      <c r="Q6642" s="33"/>
      <c r="R6642" s="33"/>
      <c r="S6642" s="34" t="str">
        <f t="shared" si="1178"/>
        <v/>
      </c>
      <c r="T6642" s="35">
        <f t="shared" si="1179"/>
        <v>0</v>
      </c>
      <c r="U6642" s="36" t="e">
        <f>INDEX([1]ราคาที่ดิน!$B:$G,MATCH($C6642,[1]ราคาที่ดิน!$A:$A,0),MATCH($B6642,[1]ราคาที่ดิน!$B$1:$G$1,0))</f>
        <v>#N/A</v>
      </c>
      <c r="V6642" s="37" t="e">
        <f t="shared" si="1180"/>
        <v>#N/A</v>
      </c>
    </row>
    <row r="6643" spans="1:22" s="5" customFormat="1" ht="24" customHeight="1" x14ac:dyDescent="0.2">
      <c r="A6643" s="31">
        <v>6628</v>
      </c>
      <c r="B6643" s="31"/>
      <c r="C6643" s="31"/>
      <c r="D6643" s="31"/>
      <c r="E6643" s="31"/>
      <c r="F6643" s="31"/>
      <c r="G6643" s="32"/>
      <c r="H6643" s="31"/>
      <c r="I6643" s="31"/>
      <c r="J6643" s="31"/>
      <c r="K6643" s="31"/>
      <c r="L6643" s="31"/>
      <c r="M6643" s="31"/>
      <c r="N6643" s="33"/>
      <c r="O6643" s="33"/>
      <c r="P6643" s="33"/>
      <c r="Q6643" s="33"/>
      <c r="R6643" s="33"/>
      <c r="S6643" s="34" t="str">
        <f t="shared" si="1178"/>
        <v/>
      </c>
      <c r="T6643" s="35">
        <f t="shared" si="1179"/>
        <v>0</v>
      </c>
      <c r="U6643" s="36" t="e">
        <f>INDEX([1]ราคาที่ดิน!$B:$G,MATCH($C6643,[1]ราคาที่ดิน!$A:$A,0),MATCH($B6643,[1]ราคาที่ดิน!$B$1:$G$1,0))</f>
        <v>#N/A</v>
      </c>
      <c r="V6643" s="37" t="e">
        <f t="shared" si="1180"/>
        <v>#N/A</v>
      </c>
    </row>
    <row r="6644" spans="1:22" s="5" customFormat="1" ht="24" customHeight="1" x14ac:dyDescent="0.2">
      <c r="A6644" s="31">
        <v>6629</v>
      </c>
      <c r="B6644" s="31"/>
      <c r="C6644" s="31"/>
      <c r="D6644" s="31"/>
      <c r="E6644" s="31"/>
      <c r="F6644" s="31"/>
      <c r="G6644" s="32"/>
      <c r="H6644" s="31"/>
      <c r="I6644" s="31"/>
      <c r="J6644" s="31"/>
      <c r="K6644" s="31"/>
      <c r="L6644" s="31"/>
      <c r="M6644" s="31"/>
      <c r="N6644" s="33"/>
      <c r="O6644" s="33"/>
      <c r="P6644" s="33"/>
      <c r="Q6644" s="33"/>
      <c r="R6644" s="33"/>
      <c r="S6644" s="34" t="str">
        <f t="shared" si="1178"/>
        <v/>
      </c>
      <c r="T6644" s="35">
        <f t="shared" si="1179"/>
        <v>0</v>
      </c>
      <c r="U6644" s="36" t="e">
        <f>INDEX([1]ราคาที่ดิน!$B:$G,MATCH($C6644,[1]ราคาที่ดิน!$A:$A,0),MATCH($B6644,[1]ราคาที่ดิน!$B$1:$G$1,0))</f>
        <v>#N/A</v>
      </c>
      <c r="V6644" s="37" t="e">
        <f t="shared" si="1180"/>
        <v>#N/A</v>
      </c>
    </row>
    <row r="6645" spans="1:22" s="5" customFormat="1" ht="24" customHeight="1" x14ac:dyDescent="0.2">
      <c r="A6645" s="31">
        <v>6630</v>
      </c>
      <c r="B6645" s="31"/>
      <c r="C6645" s="31"/>
      <c r="D6645" s="31"/>
      <c r="E6645" s="31"/>
      <c r="F6645" s="31"/>
      <c r="G6645" s="32"/>
      <c r="H6645" s="31"/>
      <c r="I6645" s="31"/>
      <c r="J6645" s="31"/>
      <c r="K6645" s="31"/>
      <c r="L6645" s="31"/>
      <c r="M6645" s="31"/>
      <c r="N6645" s="33"/>
      <c r="O6645" s="33"/>
      <c r="P6645" s="33"/>
      <c r="Q6645" s="33"/>
      <c r="R6645" s="33"/>
      <c r="S6645" s="34" t="str">
        <f t="shared" si="1178"/>
        <v/>
      </c>
      <c r="T6645" s="35">
        <f t="shared" si="1179"/>
        <v>0</v>
      </c>
      <c r="U6645" s="36" t="e">
        <f>INDEX([1]ราคาที่ดิน!$B:$G,MATCH($C6645,[1]ราคาที่ดิน!$A:$A,0),MATCH($B6645,[1]ราคาที่ดิน!$B$1:$G$1,0))</f>
        <v>#N/A</v>
      </c>
      <c r="V6645" s="37" t="e">
        <f t="shared" si="1180"/>
        <v>#N/A</v>
      </c>
    </row>
    <row r="6646" spans="1:22" s="5" customFormat="1" ht="24" customHeight="1" x14ac:dyDescent="0.2">
      <c r="A6646" s="31">
        <v>6631</v>
      </c>
      <c r="B6646" s="31"/>
      <c r="C6646" s="31"/>
      <c r="D6646" s="31"/>
      <c r="E6646" s="31"/>
      <c r="F6646" s="31"/>
      <c r="G6646" s="32"/>
      <c r="H6646" s="31"/>
      <c r="I6646" s="31"/>
      <c r="J6646" s="31"/>
      <c r="K6646" s="31"/>
      <c r="L6646" s="31"/>
      <c r="M6646" s="31"/>
      <c r="N6646" s="33"/>
      <c r="O6646" s="33"/>
      <c r="P6646" s="33"/>
      <c r="Q6646" s="33"/>
      <c r="R6646" s="33"/>
      <c r="S6646" s="34" t="str">
        <f t="shared" si="1178"/>
        <v/>
      </c>
      <c r="T6646" s="35">
        <f t="shared" si="1179"/>
        <v>0</v>
      </c>
      <c r="U6646" s="36" t="e">
        <f>INDEX([1]ราคาที่ดิน!$B:$G,MATCH($C6646,[1]ราคาที่ดิน!$A:$A,0),MATCH($B6646,[1]ราคาที่ดิน!$B$1:$G$1,0))</f>
        <v>#N/A</v>
      </c>
      <c r="V6646" s="37" t="e">
        <f t="shared" si="1180"/>
        <v>#N/A</v>
      </c>
    </row>
    <row r="6647" spans="1:22" s="5" customFormat="1" ht="24" customHeight="1" x14ac:dyDescent="0.2">
      <c r="A6647" s="31">
        <v>6632</v>
      </c>
      <c r="B6647" s="31"/>
      <c r="C6647" s="31"/>
      <c r="D6647" s="31"/>
      <c r="E6647" s="31"/>
      <c r="F6647" s="31"/>
      <c r="G6647" s="32"/>
      <c r="H6647" s="31"/>
      <c r="I6647" s="31"/>
      <c r="J6647" s="31"/>
      <c r="K6647" s="31"/>
      <c r="L6647" s="31"/>
      <c r="M6647" s="31"/>
      <c r="N6647" s="33"/>
      <c r="O6647" s="33"/>
      <c r="P6647" s="33"/>
      <c r="Q6647" s="33"/>
      <c r="R6647" s="33"/>
      <c r="S6647" s="34" t="str">
        <f t="shared" si="1178"/>
        <v/>
      </c>
      <c r="T6647" s="35">
        <f t="shared" si="1179"/>
        <v>0</v>
      </c>
      <c r="U6647" s="36" t="e">
        <f>INDEX([1]ราคาที่ดิน!$B:$G,MATCH($C6647,[1]ราคาที่ดิน!$A:$A,0),MATCH($B6647,[1]ราคาที่ดิน!$B$1:$G$1,0))</f>
        <v>#N/A</v>
      </c>
      <c r="V6647" s="37" t="e">
        <f t="shared" si="1180"/>
        <v>#N/A</v>
      </c>
    </row>
    <row r="6648" spans="1:22" s="5" customFormat="1" ht="24" customHeight="1" x14ac:dyDescent="0.2">
      <c r="A6648" s="31">
        <v>6633</v>
      </c>
      <c r="B6648" s="31"/>
      <c r="C6648" s="31"/>
      <c r="D6648" s="31"/>
      <c r="E6648" s="31"/>
      <c r="F6648" s="31"/>
      <c r="G6648" s="32"/>
      <c r="H6648" s="31"/>
      <c r="I6648" s="31"/>
      <c r="J6648" s="31"/>
      <c r="K6648" s="31"/>
      <c r="L6648" s="31"/>
      <c r="M6648" s="31"/>
      <c r="N6648" s="33"/>
      <c r="O6648" s="33"/>
      <c r="P6648" s="33"/>
      <c r="Q6648" s="33"/>
      <c r="R6648" s="33"/>
      <c r="S6648" s="34" t="str">
        <f t="shared" si="1178"/>
        <v/>
      </c>
      <c r="T6648" s="35">
        <f t="shared" si="1179"/>
        <v>0</v>
      </c>
      <c r="U6648" s="36" t="e">
        <f>INDEX([1]ราคาที่ดิน!$B:$G,MATCH($C6648,[1]ราคาที่ดิน!$A:$A,0),MATCH($B6648,[1]ราคาที่ดิน!$B$1:$G$1,0))</f>
        <v>#N/A</v>
      </c>
      <c r="V6648" s="37" t="e">
        <f t="shared" si="1180"/>
        <v>#N/A</v>
      </c>
    </row>
    <row r="6649" spans="1:22" s="5" customFormat="1" ht="24" customHeight="1" x14ac:dyDescent="0.2">
      <c r="A6649" s="31">
        <v>6634</v>
      </c>
      <c r="B6649" s="31"/>
      <c r="C6649" s="31"/>
      <c r="D6649" s="31"/>
      <c r="E6649" s="31"/>
      <c r="F6649" s="31"/>
      <c r="G6649" s="32"/>
      <c r="H6649" s="31"/>
      <c r="I6649" s="31"/>
      <c r="J6649" s="31"/>
      <c r="K6649" s="31"/>
      <c r="L6649" s="31"/>
      <c r="M6649" s="31"/>
      <c r="N6649" s="33"/>
      <c r="O6649" s="33"/>
      <c r="P6649" s="33"/>
      <c r="Q6649" s="33"/>
      <c r="R6649" s="33"/>
      <c r="S6649" s="34" t="str">
        <f t="shared" si="1178"/>
        <v/>
      </c>
      <c r="T6649" s="35">
        <f t="shared" si="1179"/>
        <v>0</v>
      </c>
      <c r="U6649" s="36" t="e">
        <f>INDEX([1]ราคาที่ดิน!$B:$G,MATCH($C6649,[1]ราคาที่ดิน!$A:$A,0),MATCH($B6649,[1]ราคาที่ดิน!$B$1:$G$1,0))</f>
        <v>#N/A</v>
      </c>
      <c r="V6649" s="37" t="e">
        <f t="shared" si="1180"/>
        <v>#N/A</v>
      </c>
    </row>
    <row r="6650" spans="1:22" s="5" customFormat="1" ht="24" customHeight="1" x14ac:dyDescent="0.2">
      <c r="A6650" s="31">
        <v>6635</v>
      </c>
      <c r="B6650" s="31"/>
      <c r="C6650" s="31"/>
      <c r="D6650" s="31"/>
      <c r="E6650" s="31"/>
      <c r="F6650" s="31"/>
      <c r="G6650" s="32"/>
      <c r="H6650" s="31"/>
      <c r="I6650" s="31"/>
      <c r="J6650" s="31"/>
      <c r="K6650" s="31"/>
      <c r="L6650" s="31"/>
      <c r="M6650" s="31"/>
      <c r="N6650" s="33"/>
      <c r="O6650" s="33"/>
      <c r="P6650" s="33"/>
      <c r="Q6650" s="33"/>
      <c r="R6650" s="33"/>
      <c r="S6650" s="34" t="str">
        <f t="shared" si="1178"/>
        <v/>
      </c>
      <c r="T6650" s="35">
        <f t="shared" si="1179"/>
        <v>0</v>
      </c>
      <c r="U6650" s="36" t="e">
        <f>INDEX([1]ราคาที่ดิน!$B:$G,MATCH($C6650,[1]ราคาที่ดิน!$A:$A,0),MATCH($B6650,[1]ราคาที่ดิน!$B$1:$G$1,0))</f>
        <v>#N/A</v>
      </c>
      <c r="V6650" s="37" t="e">
        <f t="shared" si="1180"/>
        <v>#N/A</v>
      </c>
    </row>
    <row r="6651" spans="1:22" s="5" customFormat="1" ht="24" customHeight="1" x14ac:dyDescent="0.2">
      <c r="A6651" s="31">
        <v>6636</v>
      </c>
      <c r="B6651" s="31"/>
      <c r="C6651" s="31"/>
      <c r="D6651" s="31"/>
      <c r="E6651" s="31"/>
      <c r="F6651" s="31"/>
      <c r="G6651" s="32"/>
      <c r="H6651" s="31"/>
      <c r="I6651" s="31"/>
      <c r="J6651" s="31"/>
      <c r="K6651" s="31"/>
      <c r="L6651" s="31"/>
      <c r="M6651" s="31"/>
      <c r="N6651" s="33"/>
      <c r="O6651" s="33"/>
      <c r="P6651" s="33"/>
      <c r="Q6651" s="33"/>
      <c r="R6651" s="33"/>
      <c r="S6651" s="34" t="str">
        <f t="shared" si="1178"/>
        <v/>
      </c>
      <c r="T6651" s="35">
        <f t="shared" si="1179"/>
        <v>0</v>
      </c>
      <c r="U6651" s="36" t="e">
        <f>INDEX([1]ราคาที่ดิน!$B:$G,MATCH($C6651,[1]ราคาที่ดิน!$A:$A,0),MATCH($B6651,[1]ราคาที่ดิน!$B$1:$G$1,0))</f>
        <v>#N/A</v>
      </c>
      <c r="V6651" s="37" t="e">
        <f t="shared" si="1180"/>
        <v>#N/A</v>
      </c>
    </row>
    <row r="6652" spans="1:22" s="5" customFormat="1" ht="24" customHeight="1" x14ac:dyDescent="0.2">
      <c r="A6652" s="31">
        <v>6637</v>
      </c>
      <c r="B6652" s="31"/>
      <c r="C6652" s="31"/>
      <c r="D6652" s="31"/>
      <c r="E6652" s="31"/>
      <c r="F6652" s="31"/>
      <c r="G6652" s="32"/>
      <c r="H6652" s="31"/>
      <c r="I6652" s="31"/>
      <c r="J6652" s="31"/>
      <c r="K6652" s="31"/>
      <c r="L6652" s="31"/>
      <c r="M6652" s="31"/>
      <c r="N6652" s="33"/>
      <c r="O6652" s="33"/>
      <c r="P6652" s="33"/>
      <c r="Q6652" s="33"/>
      <c r="R6652" s="33"/>
      <c r="S6652" s="34" t="str">
        <f t="shared" si="1178"/>
        <v/>
      </c>
      <c r="T6652" s="35">
        <f t="shared" si="1179"/>
        <v>0</v>
      </c>
      <c r="U6652" s="36" t="e">
        <f>INDEX([1]ราคาที่ดิน!$B:$G,MATCH($C6652,[1]ราคาที่ดิน!$A:$A,0),MATCH($B6652,[1]ราคาที่ดิน!$B$1:$G$1,0))</f>
        <v>#N/A</v>
      </c>
      <c r="V6652" s="37" t="e">
        <f t="shared" si="1180"/>
        <v>#N/A</v>
      </c>
    </row>
    <row r="6653" spans="1:22" s="5" customFormat="1" ht="24" customHeight="1" x14ac:dyDescent="0.2">
      <c r="A6653" s="31">
        <v>6638</v>
      </c>
      <c r="B6653" s="31"/>
      <c r="C6653" s="31"/>
      <c r="D6653" s="31"/>
      <c r="E6653" s="31"/>
      <c r="F6653" s="31"/>
      <c r="G6653" s="32"/>
      <c r="H6653" s="31"/>
      <c r="I6653" s="31"/>
      <c r="J6653" s="31"/>
      <c r="K6653" s="31"/>
      <c r="L6653" s="31"/>
      <c r="M6653" s="31"/>
      <c r="N6653" s="33"/>
      <c r="O6653" s="33"/>
      <c r="P6653" s="33"/>
      <c r="Q6653" s="33"/>
      <c r="R6653" s="33"/>
      <c r="S6653" s="34" t="str">
        <f t="shared" si="1178"/>
        <v/>
      </c>
      <c r="T6653" s="35">
        <f t="shared" si="1179"/>
        <v>0</v>
      </c>
      <c r="U6653" s="36" t="e">
        <f>INDEX([1]ราคาที่ดิน!$B:$G,MATCH($C6653,[1]ราคาที่ดิน!$A:$A,0),MATCH($B6653,[1]ราคาที่ดิน!$B$1:$G$1,0))</f>
        <v>#N/A</v>
      </c>
      <c r="V6653" s="37" t="e">
        <f t="shared" si="1180"/>
        <v>#N/A</v>
      </c>
    </row>
    <row r="6654" spans="1:22" s="5" customFormat="1" ht="24" customHeight="1" x14ac:dyDescent="0.2">
      <c r="A6654" s="31">
        <v>6639</v>
      </c>
      <c r="B6654" s="31"/>
      <c r="C6654" s="31"/>
      <c r="D6654" s="31"/>
      <c r="E6654" s="31"/>
      <c r="F6654" s="31"/>
      <c r="G6654" s="32"/>
      <c r="H6654" s="31"/>
      <c r="I6654" s="31"/>
      <c r="J6654" s="31"/>
      <c r="K6654" s="31"/>
      <c r="L6654" s="31"/>
      <c r="M6654" s="31"/>
      <c r="N6654" s="33"/>
      <c r="O6654" s="33"/>
      <c r="P6654" s="33"/>
      <c r="Q6654" s="33"/>
      <c r="R6654" s="33"/>
      <c r="S6654" s="34" t="str">
        <f t="shared" si="1178"/>
        <v/>
      </c>
      <c r="T6654" s="35">
        <f t="shared" si="1179"/>
        <v>0</v>
      </c>
      <c r="U6654" s="36" t="e">
        <f>INDEX([1]ราคาที่ดิน!$B:$G,MATCH($C6654,[1]ราคาที่ดิน!$A:$A,0),MATCH($B6654,[1]ราคาที่ดิน!$B$1:$G$1,0))</f>
        <v>#N/A</v>
      </c>
      <c r="V6654" s="37" t="e">
        <f t="shared" si="1180"/>
        <v>#N/A</v>
      </c>
    </row>
    <row r="6655" spans="1:22" s="5" customFormat="1" ht="24" customHeight="1" x14ac:dyDescent="0.2">
      <c r="A6655" s="31">
        <v>6640</v>
      </c>
      <c r="B6655" s="31"/>
      <c r="C6655" s="31"/>
      <c r="D6655" s="31"/>
      <c r="E6655" s="31"/>
      <c r="F6655" s="31"/>
      <c r="G6655" s="32"/>
      <c r="H6655" s="31"/>
      <c r="I6655" s="31"/>
      <c r="J6655" s="31"/>
      <c r="K6655" s="31"/>
      <c r="L6655" s="31"/>
      <c r="M6655" s="31"/>
      <c r="N6655" s="33"/>
      <c r="O6655" s="33"/>
      <c r="P6655" s="33"/>
      <c r="Q6655" s="33"/>
      <c r="R6655" s="33"/>
      <c r="S6655" s="34" t="str">
        <f t="shared" si="1178"/>
        <v/>
      </c>
      <c r="T6655" s="35">
        <f t="shared" si="1179"/>
        <v>0</v>
      </c>
      <c r="U6655" s="36" t="e">
        <f>INDEX([1]ราคาที่ดิน!$B:$G,MATCH($C6655,[1]ราคาที่ดิน!$A:$A,0),MATCH($B6655,[1]ราคาที่ดิน!$B$1:$G$1,0))</f>
        <v>#N/A</v>
      </c>
      <c r="V6655" s="37" t="e">
        <f t="shared" si="1180"/>
        <v>#N/A</v>
      </c>
    </row>
    <row r="6656" spans="1:22" s="5" customFormat="1" ht="24" customHeight="1" x14ac:dyDescent="0.2">
      <c r="A6656" s="31">
        <v>6641</v>
      </c>
      <c r="B6656" s="31"/>
      <c r="C6656" s="31"/>
      <c r="D6656" s="31"/>
      <c r="E6656" s="31"/>
      <c r="F6656" s="31"/>
      <c r="G6656" s="32"/>
      <c r="H6656" s="31"/>
      <c r="I6656" s="31"/>
      <c r="J6656" s="31"/>
      <c r="K6656" s="31"/>
      <c r="L6656" s="31"/>
      <c r="M6656" s="31"/>
      <c r="N6656" s="33"/>
      <c r="O6656" s="33"/>
      <c r="P6656" s="33"/>
      <c r="Q6656" s="33"/>
      <c r="R6656" s="33"/>
      <c r="S6656" s="34" t="str">
        <f t="shared" si="1178"/>
        <v/>
      </c>
      <c r="T6656" s="35">
        <f t="shared" si="1179"/>
        <v>0</v>
      </c>
      <c r="U6656" s="36" t="e">
        <f>INDEX([1]ราคาที่ดิน!$B:$G,MATCH($C6656,[1]ราคาที่ดิน!$A:$A,0),MATCH($B6656,[1]ราคาที่ดิน!$B$1:$G$1,0))</f>
        <v>#N/A</v>
      </c>
      <c r="V6656" s="37" t="e">
        <f t="shared" si="1180"/>
        <v>#N/A</v>
      </c>
    </row>
    <row r="6657" spans="1:22" s="5" customFormat="1" ht="24" customHeight="1" x14ac:dyDescent="0.2">
      <c r="A6657" s="31">
        <v>6642</v>
      </c>
      <c r="B6657" s="31"/>
      <c r="C6657" s="31"/>
      <c r="D6657" s="31"/>
      <c r="E6657" s="31"/>
      <c r="F6657" s="31"/>
      <c r="G6657" s="32"/>
      <c r="H6657" s="31"/>
      <c r="I6657" s="31"/>
      <c r="J6657" s="31"/>
      <c r="K6657" s="31"/>
      <c r="L6657" s="31"/>
      <c r="M6657" s="31"/>
      <c r="N6657" s="33"/>
      <c r="O6657" s="33"/>
      <c r="P6657" s="33"/>
      <c r="Q6657" s="33"/>
      <c r="R6657" s="33"/>
      <c r="S6657" s="34" t="str">
        <f t="shared" si="1178"/>
        <v/>
      </c>
      <c r="T6657" s="35">
        <f t="shared" si="1179"/>
        <v>0</v>
      </c>
      <c r="U6657" s="36" t="e">
        <f>INDEX([1]ราคาที่ดิน!$B:$G,MATCH($C6657,[1]ราคาที่ดิน!$A:$A,0),MATCH($B6657,[1]ราคาที่ดิน!$B$1:$G$1,0))</f>
        <v>#N/A</v>
      </c>
      <c r="V6657" s="37" t="e">
        <f t="shared" si="1180"/>
        <v>#N/A</v>
      </c>
    </row>
    <row r="6658" spans="1:22" s="5" customFormat="1" ht="24" customHeight="1" x14ac:dyDescent="0.2">
      <c r="A6658" s="31">
        <v>6643</v>
      </c>
      <c r="B6658" s="31"/>
      <c r="C6658" s="31"/>
      <c r="D6658" s="31"/>
      <c r="E6658" s="31"/>
      <c r="F6658" s="31"/>
      <c r="G6658" s="32"/>
      <c r="H6658" s="31"/>
      <c r="I6658" s="31"/>
      <c r="J6658" s="31"/>
      <c r="K6658" s="31"/>
      <c r="L6658" s="31"/>
      <c r="M6658" s="31"/>
      <c r="N6658" s="33"/>
      <c r="O6658" s="33"/>
      <c r="P6658" s="33"/>
      <c r="Q6658" s="33"/>
      <c r="R6658" s="33"/>
      <c r="S6658" s="34" t="str">
        <f t="shared" si="1178"/>
        <v/>
      </c>
      <c r="T6658" s="35">
        <f t="shared" si="1179"/>
        <v>0</v>
      </c>
      <c r="U6658" s="36" t="e">
        <f>INDEX([1]ราคาที่ดิน!$B:$G,MATCH($C6658,[1]ราคาที่ดิน!$A:$A,0),MATCH($B6658,[1]ราคาที่ดิน!$B$1:$G$1,0))</f>
        <v>#N/A</v>
      </c>
      <c r="V6658" s="37" t="e">
        <f t="shared" si="1180"/>
        <v>#N/A</v>
      </c>
    </row>
    <row r="6659" spans="1:22" s="5" customFormat="1" ht="24" customHeight="1" x14ac:dyDescent="0.2">
      <c r="A6659" s="31">
        <v>6644</v>
      </c>
      <c r="B6659" s="31"/>
      <c r="C6659" s="31"/>
      <c r="D6659" s="31"/>
      <c r="E6659" s="31"/>
      <c r="F6659" s="31"/>
      <c r="G6659" s="32"/>
      <c r="H6659" s="31"/>
      <c r="I6659" s="31"/>
      <c r="J6659" s="31"/>
      <c r="K6659" s="31"/>
      <c r="L6659" s="31"/>
      <c r="M6659" s="31"/>
      <c r="N6659" s="33"/>
      <c r="O6659" s="33"/>
      <c r="P6659" s="33"/>
      <c r="Q6659" s="33"/>
      <c r="R6659" s="33"/>
      <c r="S6659" s="34" t="str">
        <f t="shared" si="1178"/>
        <v/>
      </c>
      <c r="T6659" s="35">
        <f t="shared" si="1179"/>
        <v>0</v>
      </c>
      <c r="U6659" s="36" t="e">
        <f>INDEX([1]ราคาที่ดิน!$B:$G,MATCH($C6659,[1]ราคาที่ดิน!$A:$A,0),MATCH($B6659,[1]ราคาที่ดิน!$B$1:$G$1,0))</f>
        <v>#N/A</v>
      </c>
      <c r="V6659" s="37" t="e">
        <f t="shared" si="1180"/>
        <v>#N/A</v>
      </c>
    </row>
    <row r="6660" spans="1:22" s="5" customFormat="1" ht="24" customHeight="1" x14ac:dyDescent="0.2">
      <c r="A6660" s="31">
        <v>6645</v>
      </c>
      <c r="B6660" s="31"/>
      <c r="C6660" s="31"/>
      <c r="D6660" s="31"/>
      <c r="E6660" s="31"/>
      <c r="F6660" s="31"/>
      <c r="G6660" s="32"/>
      <c r="H6660" s="31"/>
      <c r="I6660" s="31"/>
      <c r="J6660" s="31"/>
      <c r="K6660" s="31"/>
      <c r="L6660" s="31"/>
      <c r="M6660" s="31"/>
      <c r="N6660" s="33"/>
      <c r="O6660" s="33"/>
      <c r="P6660" s="33"/>
      <c r="Q6660" s="33"/>
      <c r="R6660" s="33"/>
      <c r="S6660" s="34" t="str">
        <f t="shared" si="1178"/>
        <v/>
      </c>
      <c r="T6660" s="35">
        <f t="shared" si="1179"/>
        <v>0</v>
      </c>
      <c r="U6660" s="36" t="e">
        <f>INDEX([1]ราคาที่ดิน!$B:$G,MATCH($C6660,[1]ราคาที่ดิน!$A:$A,0),MATCH($B6660,[1]ราคาที่ดิน!$B$1:$G$1,0))</f>
        <v>#N/A</v>
      </c>
      <c r="V6660" s="37" t="e">
        <f t="shared" si="1180"/>
        <v>#N/A</v>
      </c>
    </row>
    <row r="6661" spans="1:22" s="5" customFormat="1" ht="24" customHeight="1" x14ac:dyDescent="0.2">
      <c r="A6661" s="31">
        <v>6646</v>
      </c>
      <c r="B6661" s="31"/>
      <c r="C6661" s="31"/>
      <c r="D6661" s="31"/>
      <c r="E6661" s="31"/>
      <c r="F6661" s="31"/>
      <c r="G6661" s="32"/>
      <c r="H6661" s="31"/>
      <c r="I6661" s="31"/>
      <c r="J6661" s="31"/>
      <c r="K6661" s="31"/>
      <c r="L6661" s="31"/>
      <c r="M6661" s="31"/>
      <c r="N6661" s="33"/>
      <c r="O6661" s="33"/>
      <c r="P6661" s="33"/>
      <c r="Q6661" s="33"/>
      <c r="R6661" s="33"/>
      <c r="S6661" s="34" t="str">
        <f t="shared" si="1178"/>
        <v/>
      </c>
      <c r="T6661" s="35">
        <f t="shared" si="1179"/>
        <v>0</v>
      </c>
      <c r="U6661" s="36" t="e">
        <f>INDEX([1]ราคาที่ดิน!$B:$G,MATCH($C6661,[1]ราคาที่ดิน!$A:$A,0),MATCH($B6661,[1]ราคาที่ดิน!$B$1:$G$1,0))</f>
        <v>#N/A</v>
      </c>
      <c r="V6661" s="37" t="e">
        <f t="shared" si="1180"/>
        <v>#N/A</v>
      </c>
    </row>
    <row r="6662" spans="1:22" s="5" customFormat="1" ht="24" customHeight="1" x14ac:dyDescent="0.2">
      <c r="A6662" s="31">
        <v>6647</v>
      </c>
      <c r="B6662" s="31"/>
      <c r="C6662" s="31"/>
      <c r="D6662" s="31"/>
      <c r="E6662" s="31"/>
      <c r="F6662" s="31"/>
      <c r="G6662" s="32"/>
      <c r="H6662" s="31"/>
      <c r="I6662" s="31"/>
      <c r="J6662" s="31"/>
      <c r="K6662" s="31"/>
      <c r="L6662" s="31"/>
      <c r="M6662" s="31"/>
      <c r="N6662" s="33"/>
      <c r="O6662" s="33"/>
      <c r="P6662" s="33"/>
      <c r="Q6662" s="33"/>
      <c r="R6662" s="33"/>
      <c r="S6662" s="34" t="str">
        <f t="shared" si="1178"/>
        <v/>
      </c>
      <c r="T6662" s="35">
        <f t="shared" si="1179"/>
        <v>0</v>
      </c>
      <c r="U6662" s="36" t="e">
        <f>INDEX([1]ราคาที่ดิน!$B:$G,MATCH($C6662,[1]ราคาที่ดิน!$A:$A,0),MATCH($B6662,[1]ราคาที่ดิน!$B$1:$G$1,0))</f>
        <v>#N/A</v>
      </c>
      <c r="V6662" s="37" t="e">
        <f t="shared" si="1180"/>
        <v>#N/A</v>
      </c>
    </row>
    <row r="6663" spans="1:22" s="5" customFormat="1" ht="24" customHeight="1" x14ac:dyDescent="0.2">
      <c r="A6663" s="31">
        <v>6648</v>
      </c>
      <c r="B6663" s="31"/>
      <c r="C6663" s="31"/>
      <c r="D6663" s="31"/>
      <c r="E6663" s="31"/>
      <c r="F6663" s="31"/>
      <c r="G6663" s="32"/>
      <c r="H6663" s="31"/>
      <c r="I6663" s="31"/>
      <c r="J6663" s="31"/>
      <c r="K6663" s="31"/>
      <c r="L6663" s="31"/>
      <c r="M6663" s="31"/>
      <c r="N6663" s="33"/>
      <c r="O6663" s="33"/>
      <c r="P6663" s="33"/>
      <c r="Q6663" s="33"/>
      <c r="R6663" s="33"/>
      <c r="S6663" s="34" t="str">
        <f t="shared" si="1178"/>
        <v/>
      </c>
      <c r="T6663" s="35">
        <f t="shared" si="1179"/>
        <v>0</v>
      </c>
      <c r="U6663" s="36" t="e">
        <f>INDEX([1]ราคาที่ดิน!$B:$G,MATCH($C6663,[1]ราคาที่ดิน!$A:$A,0),MATCH($B6663,[1]ราคาที่ดิน!$B$1:$G$1,0))</f>
        <v>#N/A</v>
      </c>
      <c r="V6663" s="37" t="e">
        <f t="shared" si="1180"/>
        <v>#N/A</v>
      </c>
    </row>
    <row r="6664" spans="1:22" s="5" customFormat="1" ht="24" customHeight="1" x14ac:dyDescent="0.2">
      <c r="A6664" s="31">
        <v>6649</v>
      </c>
      <c r="B6664" s="31"/>
      <c r="C6664" s="31"/>
      <c r="D6664" s="31"/>
      <c r="E6664" s="31"/>
      <c r="F6664" s="31"/>
      <c r="G6664" s="32"/>
      <c r="H6664" s="31"/>
      <c r="I6664" s="31"/>
      <c r="J6664" s="31"/>
      <c r="K6664" s="31"/>
      <c r="L6664" s="31"/>
      <c r="M6664" s="31"/>
      <c r="N6664" s="33"/>
      <c r="O6664" s="33"/>
      <c r="P6664" s="33"/>
      <c r="Q6664" s="33"/>
      <c r="R6664" s="33"/>
      <c r="S6664" s="34" t="str">
        <f t="shared" si="1178"/>
        <v/>
      </c>
      <c r="T6664" s="35">
        <f t="shared" si="1179"/>
        <v>0</v>
      </c>
      <c r="U6664" s="36" t="e">
        <f>INDEX([1]ราคาที่ดิน!$B:$G,MATCH($C6664,[1]ราคาที่ดิน!$A:$A,0),MATCH($B6664,[1]ราคาที่ดิน!$B$1:$G$1,0))</f>
        <v>#N/A</v>
      </c>
      <c r="V6664" s="37" t="e">
        <f t="shared" si="1180"/>
        <v>#N/A</v>
      </c>
    </row>
    <row r="6665" spans="1:22" s="5" customFormat="1" ht="24" customHeight="1" x14ac:dyDescent="0.2">
      <c r="A6665" s="31">
        <v>6650</v>
      </c>
      <c r="B6665" s="31"/>
      <c r="C6665" s="31"/>
      <c r="D6665" s="31"/>
      <c r="E6665" s="31"/>
      <c r="F6665" s="31"/>
      <c r="G6665" s="32"/>
      <c r="H6665" s="31"/>
      <c r="I6665" s="31"/>
      <c r="J6665" s="31"/>
      <c r="K6665" s="31"/>
      <c r="L6665" s="31"/>
      <c r="M6665" s="31"/>
      <c r="N6665" s="33"/>
      <c r="O6665" s="33"/>
      <c r="P6665" s="33"/>
      <c r="Q6665" s="33"/>
      <c r="R6665" s="33"/>
      <c r="S6665" s="34" t="str">
        <f t="shared" si="1178"/>
        <v/>
      </c>
      <c r="T6665" s="35">
        <f t="shared" si="1179"/>
        <v>0</v>
      </c>
      <c r="U6665" s="36" t="e">
        <f>INDEX([1]ราคาที่ดิน!$B:$G,MATCH($C6665,[1]ราคาที่ดิน!$A:$A,0),MATCH($B6665,[1]ราคาที่ดิน!$B$1:$G$1,0))</f>
        <v>#N/A</v>
      </c>
      <c r="V6665" s="37" t="e">
        <f t="shared" si="1180"/>
        <v>#N/A</v>
      </c>
    </row>
    <row r="6666" spans="1:22" s="5" customFormat="1" ht="24" customHeight="1" x14ac:dyDescent="0.2">
      <c r="A6666" s="31">
        <v>6651</v>
      </c>
      <c r="B6666" s="31"/>
      <c r="C6666" s="31"/>
      <c r="D6666" s="31"/>
      <c r="E6666" s="31"/>
      <c r="F6666" s="31"/>
      <c r="G6666" s="32"/>
      <c r="H6666" s="31"/>
      <c r="I6666" s="31"/>
      <c r="J6666" s="31"/>
      <c r="K6666" s="31"/>
      <c r="L6666" s="31"/>
      <c r="M6666" s="31"/>
      <c r="N6666" s="33"/>
      <c r="O6666" s="33"/>
      <c r="P6666" s="33"/>
      <c r="Q6666" s="33"/>
      <c r="R6666" s="33"/>
      <c r="S6666" s="34" t="str">
        <f t="shared" si="1178"/>
        <v/>
      </c>
      <c r="T6666" s="35">
        <f t="shared" si="1179"/>
        <v>0</v>
      </c>
      <c r="U6666" s="36" t="e">
        <f>INDEX([1]ราคาที่ดิน!$B:$G,MATCH($C6666,[1]ราคาที่ดิน!$A:$A,0),MATCH($B6666,[1]ราคาที่ดิน!$B$1:$G$1,0))</f>
        <v>#N/A</v>
      </c>
      <c r="V6666" s="37" t="e">
        <f t="shared" si="1180"/>
        <v>#N/A</v>
      </c>
    </row>
    <row r="6667" spans="1:22" s="5" customFormat="1" ht="24" customHeight="1" x14ac:dyDescent="0.2">
      <c r="A6667" s="31">
        <v>6652</v>
      </c>
      <c r="B6667" s="31"/>
      <c r="C6667" s="31"/>
      <c r="D6667" s="31"/>
      <c r="E6667" s="31"/>
      <c r="F6667" s="31"/>
      <c r="G6667" s="32"/>
      <c r="H6667" s="31"/>
      <c r="I6667" s="31"/>
      <c r="J6667" s="31"/>
      <c r="K6667" s="31"/>
      <c r="L6667" s="31"/>
      <c r="M6667" s="31"/>
      <c r="N6667" s="33"/>
      <c r="O6667" s="33"/>
      <c r="P6667" s="33"/>
      <c r="Q6667" s="33"/>
      <c r="R6667" s="33"/>
      <c r="S6667" s="34" t="str">
        <f t="shared" si="1178"/>
        <v/>
      </c>
      <c r="T6667" s="35">
        <f t="shared" si="1179"/>
        <v>0</v>
      </c>
      <c r="U6667" s="36" t="e">
        <f>INDEX([1]ราคาที่ดิน!$B:$G,MATCH($C6667,[1]ราคาที่ดิน!$A:$A,0),MATCH($B6667,[1]ราคาที่ดิน!$B$1:$G$1,0))</f>
        <v>#N/A</v>
      </c>
      <c r="V6667" s="37" t="e">
        <f t="shared" si="1180"/>
        <v>#N/A</v>
      </c>
    </row>
    <row r="6668" spans="1:22" s="5" customFormat="1" ht="24" customHeight="1" x14ac:dyDescent="0.2">
      <c r="A6668" s="31">
        <v>6653</v>
      </c>
      <c r="B6668" s="31"/>
      <c r="C6668" s="31"/>
      <c r="D6668" s="31"/>
      <c r="E6668" s="31"/>
      <c r="F6668" s="31"/>
      <c r="G6668" s="32"/>
      <c r="H6668" s="31"/>
      <c r="I6668" s="31"/>
      <c r="J6668" s="31"/>
      <c r="K6668" s="31"/>
      <c r="L6668" s="31"/>
      <c r="M6668" s="31"/>
      <c r="N6668" s="33"/>
      <c r="O6668" s="33"/>
      <c r="P6668" s="33"/>
      <c r="Q6668" s="33"/>
      <c r="R6668" s="33"/>
      <c r="S6668" s="34" t="str">
        <f t="shared" si="1178"/>
        <v/>
      </c>
      <c r="T6668" s="35">
        <f t="shared" si="1179"/>
        <v>0</v>
      </c>
      <c r="U6668" s="36" t="e">
        <f>INDEX([1]ราคาที่ดิน!$B:$G,MATCH($C6668,[1]ราคาที่ดิน!$A:$A,0),MATCH($B6668,[1]ราคาที่ดิน!$B$1:$G$1,0))</f>
        <v>#N/A</v>
      </c>
      <c r="V6668" s="37" t="e">
        <f t="shared" si="1180"/>
        <v>#N/A</v>
      </c>
    </row>
    <row r="6669" spans="1:22" s="5" customFormat="1" ht="24" customHeight="1" x14ac:dyDescent="0.2">
      <c r="A6669" s="31">
        <v>6654</v>
      </c>
      <c r="B6669" s="31"/>
      <c r="C6669" s="31"/>
      <c r="D6669" s="31"/>
      <c r="E6669" s="31"/>
      <c r="F6669" s="31"/>
      <c r="G6669" s="32"/>
      <c r="H6669" s="31"/>
      <c r="I6669" s="31"/>
      <c r="J6669" s="31"/>
      <c r="K6669" s="31"/>
      <c r="L6669" s="31"/>
      <c r="M6669" s="31"/>
      <c r="N6669" s="33"/>
      <c r="O6669" s="33"/>
      <c r="P6669" s="33"/>
      <c r="Q6669" s="33"/>
      <c r="R6669" s="33"/>
      <c r="S6669" s="34" t="str">
        <f t="shared" si="1178"/>
        <v/>
      </c>
      <c r="T6669" s="35">
        <f t="shared" si="1179"/>
        <v>0</v>
      </c>
      <c r="U6669" s="36" t="e">
        <f>INDEX([1]ราคาที่ดิน!$B:$G,MATCH($C6669,[1]ราคาที่ดิน!$A:$A,0),MATCH($B6669,[1]ราคาที่ดิน!$B$1:$G$1,0))</f>
        <v>#N/A</v>
      </c>
      <c r="V6669" s="37" t="e">
        <f t="shared" si="1180"/>
        <v>#N/A</v>
      </c>
    </row>
    <row r="6670" spans="1:22" s="5" customFormat="1" ht="24" customHeight="1" x14ac:dyDescent="0.2">
      <c r="A6670" s="31">
        <v>6655</v>
      </c>
      <c r="B6670" s="31"/>
      <c r="C6670" s="31"/>
      <c r="D6670" s="31"/>
      <c r="E6670" s="31"/>
      <c r="F6670" s="31"/>
      <c r="G6670" s="32"/>
      <c r="H6670" s="31"/>
      <c r="I6670" s="31"/>
      <c r="J6670" s="31"/>
      <c r="K6670" s="31"/>
      <c r="L6670" s="31"/>
      <c r="M6670" s="31"/>
      <c r="N6670" s="33"/>
      <c r="O6670" s="33"/>
      <c r="P6670" s="33"/>
      <c r="Q6670" s="33"/>
      <c r="R6670" s="33"/>
      <c r="S6670" s="34" t="str">
        <f t="shared" si="1178"/>
        <v/>
      </c>
      <c r="T6670" s="35">
        <f t="shared" si="1179"/>
        <v>0</v>
      </c>
      <c r="U6670" s="36" t="e">
        <f>INDEX([1]ราคาที่ดิน!$B:$G,MATCH($C6670,[1]ราคาที่ดิน!$A:$A,0),MATCH($B6670,[1]ราคาที่ดิน!$B$1:$G$1,0))</f>
        <v>#N/A</v>
      </c>
      <c r="V6670" s="37" t="e">
        <f t="shared" si="1180"/>
        <v>#N/A</v>
      </c>
    </row>
    <row r="6671" spans="1:22" s="5" customFormat="1" ht="24" customHeight="1" x14ac:dyDescent="0.2">
      <c r="A6671" s="31">
        <v>6656</v>
      </c>
      <c r="B6671" s="31"/>
      <c r="C6671" s="31"/>
      <c r="D6671" s="31"/>
      <c r="E6671" s="31"/>
      <c r="F6671" s="31"/>
      <c r="G6671" s="32"/>
      <c r="H6671" s="31"/>
      <c r="I6671" s="31"/>
      <c r="J6671" s="31"/>
      <c r="K6671" s="31"/>
      <c r="L6671" s="31"/>
      <c r="M6671" s="31"/>
      <c r="N6671" s="33"/>
      <c r="O6671" s="33"/>
      <c r="P6671" s="33"/>
      <c r="Q6671" s="33"/>
      <c r="R6671" s="33"/>
      <c r="S6671" s="34" t="str">
        <f t="shared" ref="S6671:S6734" si="1181">IF(N6671&gt;=1,"1",IF(O6671&gt;=1,"2",IF(P6671&gt;=1,"3",IF(Q6671&gt;=1,"4",IF(R6671&gt;=1,"5","")))))</f>
        <v/>
      </c>
      <c r="T6671" s="35">
        <f t="shared" ref="T6671:T6734" si="1182">N6671+O6671+P6671+Q6671+R6671</f>
        <v>0</v>
      </c>
      <c r="U6671" s="36" t="e">
        <f>INDEX([1]ราคาที่ดิน!$B:$G,MATCH($C6671,[1]ราคาที่ดิน!$A:$A,0),MATCH($B6671,[1]ราคาที่ดิน!$B$1:$G$1,0))</f>
        <v>#N/A</v>
      </c>
      <c r="V6671" s="37" t="e">
        <f t="shared" si="1180"/>
        <v>#N/A</v>
      </c>
    </row>
    <row r="6672" spans="1:22" s="5" customFormat="1" ht="24" customHeight="1" x14ac:dyDescent="0.2">
      <c r="A6672" s="31">
        <v>6657</v>
      </c>
      <c r="B6672" s="31"/>
      <c r="C6672" s="31"/>
      <c r="D6672" s="31"/>
      <c r="E6672" s="31"/>
      <c r="F6672" s="31"/>
      <c r="G6672" s="32"/>
      <c r="H6672" s="31"/>
      <c r="I6672" s="31"/>
      <c r="J6672" s="31"/>
      <c r="K6672" s="31"/>
      <c r="L6672" s="31"/>
      <c r="M6672" s="31"/>
      <c r="N6672" s="33"/>
      <c r="O6672" s="33"/>
      <c r="P6672" s="33"/>
      <c r="Q6672" s="33"/>
      <c r="R6672" s="33"/>
      <c r="S6672" s="34" t="str">
        <f t="shared" si="1181"/>
        <v/>
      </c>
      <c r="T6672" s="35">
        <f t="shared" si="1182"/>
        <v>0</v>
      </c>
      <c r="U6672" s="36" t="e">
        <f>INDEX([1]ราคาที่ดิน!$B:$G,MATCH($C6672,[1]ราคาที่ดิน!$A:$A,0),MATCH($B6672,[1]ราคาที่ดิน!$B$1:$G$1,0))</f>
        <v>#N/A</v>
      </c>
      <c r="V6672" s="37" t="e">
        <f t="shared" si="1180"/>
        <v>#N/A</v>
      </c>
    </row>
    <row r="6673" spans="1:22" s="5" customFormat="1" ht="24" customHeight="1" x14ac:dyDescent="0.2">
      <c r="A6673" s="31">
        <v>6658</v>
      </c>
      <c r="B6673" s="31"/>
      <c r="C6673" s="31"/>
      <c r="D6673" s="31"/>
      <c r="E6673" s="31"/>
      <c r="F6673" s="31"/>
      <c r="G6673" s="32"/>
      <c r="H6673" s="31"/>
      <c r="I6673" s="31"/>
      <c r="J6673" s="31"/>
      <c r="K6673" s="31"/>
      <c r="L6673" s="31"/>
      <c r="M6673" s="31"/>
      <c r="N6673" s="33"/>
      <c r="O6673" s="33"/>
      <c r="P6673" s="33"/>
      <c r="Q6673" s="33"/>
      <c r="R6673" s="33"/>
      <c r="S6673" s="34" t="str">
        <f t="shared" si="1181"/>
        <v/>
      </c>
      <c r="T6673" s="35">
        <f t="shared" si="1182"/>
        <v>0</v>
      </c>
      <c r="U6673" s="36" t="e">
        <f>INDEX([1]ราคาที่ดิน!$B:$G,MATCH($C6673,[1]ราคาที่ดิน!$A:$A,0),MATCH($B6673,[1]ราคาที่ดิน!$B$1:$G$1,0))</f>
        <v>#N/A</v>
      </c>
      <c r="V6673" s="37" t="e">
        <f t="shared" si="1180"/>
        <v>#N/A</v>
      </c>
    </row>
    <row r="6674" spans="1:22" s="5" customFormat="1" ht="24" customHeight="1" x14ac:dyDescent="0.2">
      <c r="A6674" s="31">
        <v>6659</v>
      </c>
      <c r="B6674" s="31"/>
      <c r="C6674" s="31"/>
      <c r="D6674" s="31"/>
      <c r="E6674" s="31"/>
      <c r="F6674" s="31"/>
      <c r="G6674" s="32"/>
      <c r="H6674" s="31"/>
      <c r="I6674" s="31"/>
      <c r="J6674" s="31"/>
      <c r="K6674" s="31"/>
      <c r="L6674" s="31"/>
      <c r="M6674" s="31"/>
      <c r="N6674" s="33"/>
      <c r="O6674" s="33"/>
      <c r="P6674" s="33"/>
      <c r="Q6674" s="33"/>
      <c r="R6674" s="33"/>
      <c r="S6674" s="34" t="str">
        <f t="shared" si="1181"/>
        <v/>
      </c>
      <c r="T6674" s="35">
        <f t="shared" si="1182"/>
        <v>0</v>
      </c>
      <c r="U6674" s="36" t="e">
        <f>INDEX([1]ราคาที่ดิน!$B:$G,MATCH($C6674,[1]ราคาที่ดิน!$A:$A,0),MATCH($B6674,[1]ราคาที่ดิน!$B$1:$G$1,0))</f>
        <v>#N/A</v>
      </c>
      <c r="V6674" s="37" t="e">
        <f t="shared" si="1180"/>
        <v>#N/A</v>
      </c>
    </row>
    <row r="6675" spans="1:22" s="5" customFormat="1" ht="24" customHeight="1" x14ac:dyDescent="0.2">
      <c r="A6675" s="31">
        <v>6660</v>
      </c>
      <c r="B6675" s="31"/>
      <c r="C6675" s="31"/>
      <c r="D6675" s="31"/>
      <c r="E6675" s="31"/>
      <c r="F6675" s="31"/>
      <c r="G6675" s="32"/>
      <c r="H6675" s="31"/>
      <c r="I6675" s="31"/>
      <c r="J6675" s="31"/>
      <c r="K6675" s="31"/>
      <c r="L6675" s="31"/>
      <c r="M6675" s="31"/>
      <c r="N6675" s="33"/>
      <c r="O6675" s="33"/>
      <c r="P6675" s="33"/>
      <c r="Q6675" s="33"/>
      <c r="R6675" s="33"/>
      <c r="S6675" s="34" t="str">
        <f t="shared" si="1181"/>
        <v/>
      </c>
      <c r="T6675" s="35">
        <f t="shared" si="1182"/>
        <v>0</v>
      </c>
      <c r="U6675" s="36" t="e">
        <f>INDEX([1]ราคาที่ดิน!$B:$G,MATCH($C6675,[1]ราคาที่ดิน!$A:$A,0),MATCH($B6675,[1]ราคาที่ดิน!$B$1:$G$1,0))</f>
        <v>#N/A</v>
      </c>
      <c r="V6675" s="37" t="e">
        <f t="shared" ref="V6675:V6738" si="1183">$T6675*$U6675</f>
        <v>#N/A</v>
      </c>
    </row>
    <row r="6676" spans="1:22" s="5" customFormat="1" ht="24" customHeight="1" x14ac:dyDescent="0.2">
      <c r="A6676" s="31">
        <v>6661</v>
      </c>
      <c r="B6676" s="31"/>
      <c r="C6676" s="31"/>
      <c r="D6676" s="31"/>
      <c r="E6676" s="31"/>
      <c r="F6676" s="31"/>
      <c r="G6676" s="32"/>
      <c r="H6676" s="31"/>
      <c r="I6676" s="31"/>
      <c r="J6676" s="31"/>
      <c r="K6676" s="31"/>
      <c r="L6676" s="31"/>
      <c r="M6676" s="31"/>
      <c r="N6676" s="33"/>
      <c r="O6676" s="33"/>
      <c r="P6676" s="33"/>
      <c r="Q6676" s="33"/>
      <c r="R6676" s="33"/>
      <c r="S6676" s="34" t="str">
        <f t="shared" si="1181"/>
        <v/>
      </c>
      <c r="T6676" s="35">
        <f t="shared" si="1182"/>
        <v>0</v>
      </c>
      <c r="U6676" s="36" t="e">
        <f>INDEX([1]ราคาที่ดิน!$B:$G,MATCH($C6676,[1]ราคาที่ดิน!$A:$A,0),MATCH($B6676,[1]ราคาที่ดิน!$B$1:$G$1,0))</f>
        <v>#N/A</v>
      </c>
      <c r="V6676" s="37" t="e">
        <f t="shared" si="1183"/>
        <v>#N/A</v>
      </c>
    </row>
    <row r="6677" spans="1:22" s="5" customFormat="1" ht="24" customHeight="1" x14ac:dyDescent="0.2">
      <c r="A6677" s="31">
        <v>6662</v>
      </c>
      <c r="B6677" s="31"/>
      <c r="C6677" s="31"/>
      <c r="D6677" s="31"/>
      <c r="E6677" s="31"/>
      <c r="F6677" s="31"/>
      <c r="G6677" s="32"/>
      <c r="H6677" s="31"/>
      <c r="I6677" s="31"/>
      <c r="J6677" s="31"/>
      <c r="K6677" s="31"/>
      <c r="L6677" s="31"/>
      <c r="M6677" s="31"/>
      <c r="N6677" s="33"/>
      <c r="O6677" s="33"/>
      <c r="P6677" s="33"/>
      <c r="Q6677" s="33"/>
      <c r="R6677" s="33"/>
      <c r="S6677" s="34" t="str">
        <f t="shared" si="1181"/>
        <v/>
      </c>
      <c r="T6677" s="35">
        <f t="shared" si="1182"/>
        <v>0</v>
      </c>
      <c r="U6677" s="36" t="e">
        <f>INDEX([1]ราคาที่ดิน!$B:$G,MATCH($C6677,[1]ราคาที่ดิน!$A:$A,0),MATCH($B6677,[1]ราคาที่ดิน!$B$1:$G$1,0))</f>
        <v>#N/A</v>
      </c>
      <c r="V6677" s="37" t="e">
        <f t="shared" si="1183"/>
        <v>#N/A</v>
      </c>
    </row>
    <row r="6678" spans="1:22" s="5" customFormat="1" ht="24" customHeight="1" x14ac:dyDescent="0.2">
      <c r="A6678" s="31">
        <v>6663</v>
      </c>
      <c r="B6678" s="31"/>
      <c r="C6678" s="31"/>
      <c r="D6678" s="31"/>
      <c r="E6678" s="31"/>
      <c r="F6678" s="31"/>
      <c r="G6678" s="32"/>
      <c r="H6678" s="31"/>
      <c r="I6678" s="31"/>
      <c r="J6678" s="31"/>
      <c r="K6678" s="31"/>
      <c r="L6678" s="31"/>
      <c r="M6678" s="31"/>
      <c r="N6678" s="33"/>
      <c r="O6678" s="33"/>
      <c r="P6678" s="33"/>
      <c r="Q6678" s="33"/>
      <c r="R6678" s="33"/>
      <c r="S6678" s="34" t="str">
        <f t="shared" si="1181"/>
        <v/>
      </c>
      <c r="T6678" s="35">
        <f t="shared" si="1182"/>
        <v>0</v>
      </c>
      <c r="U6678" s="36" t="e">
        <f>INDEX([1]ราคาที่ดิน!$B:$G,MATCH($C6678,[1]ราคาที่ดิน!$A:$A,0),MATCH($B6678,[1]ราคาที่ดิน!$B$1:$G$1,0))</f>
        <v>#N/A</v>
      </c>
      <c r="V6678" s="37" t="e">
        <f t="shared" si="1183"/>
        <v>#N/A</v>
      </c>
    </row>
    <row r="6679" spans="1:22" s="5" customFormat="1" ht="24" customHeight="1" x14ac:dyDescent="0.2">
      <c r="A6679" s="31">
        <v>6664</v>
      </c>
      <c r="B6679" s="31"/>
      <c r="C6679" s="31"/>
      <c r="D6679" s="31"/>
      <c r="E6679" s="31"/>
      <c r="F6679" s="31"/>
      <c r="G6679" s="32"/>
      <c r="H6679" s="31"/>
      <c r="I6679" s="31"/>
      <c r="J6679" s="31"/>
      <c r="K6679" s="31"/>
      <c r="L6679" s="31"/>
      <c r="M6679" s="31"/>
      <c r="N6679" s="33"/>
      <c r="O6679" s="33"/>
      <c r="P6679" s="33"/>
      <c r="Q6679" s="33"/>
      <c r="R6679" s="33"/>
      <c r="S6679" s="34" t="str">
        <f t="shared" si="1181"/>
        <v/>
      </c>
      <c r="T6679" s="35">
        <f t="shared" si="1182"/>
        <v>0</v>
      </c>
      <c r="U6679" s="36" t="e">
        <f>INDEX([1]ราคาที่ดิน!$B:$G,MATCH($C6679,[1]ราคาที่ดิน!$A:$A,0),MATCH($B6679,[1]ราคาที่ดิน!$B$1:$G$1,0))</f>
        <v>#N/A</v>
      </c>
      <c r="V6679" s="37" t="e">
        <f t="shared" si="1183"/>
        <v>#N/A</v>
      </c>
    </row>
    <row r="6680" spans="1:22" s="5" customFormat="1" ht="24" customHeight="1" x14ac:dyDescent="0.2">
      <c r="A6680" s="31">
        <v>6665</v>
      </c>
      <c r="B6680" s="31"/>
      <c r="C6680" s="31"/>
      <c r="D6680" s="31"/>
      <c r="E6680" s="31"/>
      <c r="F6680" s="31"/>
      <c r="G6680" s="32"/>
      <c r="H6680" s="31"/>
      <c r="I6680" s="31"/>
      <c r="J6680" s="31"/>
      <c r="K6680" s="31"/>
      <c r="L6680" s="31"/>
      <c r="M6680" s="31"/>
      <c r="N6680" s="33"/>
      <c r="O6680" s="33"/>
      <c r="P6680" s="33"/>
      <c r="Q6680" s="33"/>
      <c r="R6680" s="33"/>
      <c r="S6680" s="34" t="str">
        <f t="shared" si="1181"/>
        <v/>
      </c>
      <c r="T6680" s="35">
        <f t="shared" si="1182"/>
        <v>0</v>
      </c>
      <c r="U6680" s="36" t="e">
        <f>INDEX([1]ราคาที่ดิน!$B:$G,MATCH($C6680,[1]ราคาที่ดิน!$A:$A,0),MATCH($B6680,[1]ราคาที่ดิน!$B$1:$G$1,0))</f>
        <v>#N/A</v>
      </c>
      <c r="V6680" s="37" t="e">
        <f t="shared" si="1183"/>
        <v>#N/A</v>
      </c>
    </row>
    <row r="6681" spans="1:22" s="5" customFormat="1" ht="24" customHeight="1" x14ac:dyDescent="0.2">
      <c r="A6681" s="31">
        <v>6666</v>
      </c>
      <c r="B6681" s="31"/>
      <c r="C6681" s="31"/>
      <c r="D6681" s="31"/>
      <c r="E6681" s="31"/>
      <c r="F6681" s="31"/>
      <c r="G6681" s="32"/>
      <c r="H6681" s="31"/>
      <c r="I6681" s="31"/>
      <c r="J6681" s="31"/>
      <c r="K6681" s="31"/>
      <c r="L6681" s="31"/>
      <c r="M6681" s="31"/>
      <c r="N6681" s="33"/>
      <c r="O6681" s="33"/>
      <c r="P6681" s="33"/>
      <c r="Q6681" s="33"/>
      <c r="R6681" s="33"/>
      <c r="S6681" s="34" t="str">
        <f t="shared" si="1181"/>
        <v/>
      </c>
      <c r="T6681" s="35">
        <f t="shared" si="1182"/>
        <v>0</v>
      </c>
      <c r="U6681" s="36" t="e">
        <f>INDEX([1]ราคาที่ดิน!$B:$G,MATCH($C6681,[1]ราคาที่ดิน!$A:$A,0),MATCH($B6681,[1]ราคาที่ดิน!$B$1:$G$1,0))</f>
        <v>#N/A</v>
      </c>
      <c r="V6681" s="37" t="e">
        <f t="shared" si="1183"/>
        <v>#N/A</v>
      </c>
    </row>
    <row r="6682" spans="1:22" s="5" customFormat="1" ht="24" customHeight="1" x14ac:dyDescent="0.2">
      <c r="A6682" s="31">
        <v>6667</v>
      </c>
      <c r="B6682" s="31"/>
      <c r="C6682" s="31"/>
      <c r="D6682" s="31"/>
      <c r="E6682" s="31"/>
      <c r="F6682" s="31"/>
      <c r="G6682" s="32"/>
      <c r="H6682" s="31"/>
      <c r="I6682" s="31"/>
      <c r="J6682" s="31"/>
      <c r="K6682" s="31"/>
      <c r="L6682" s="31"/>
      <c r="M6682" s="31"/>
      <c r="N6682" s="33"/>
      <c r="O6682" s="33"/>
      <c r="P6682" s="33"/>
      <c r="Q6682" s="33"/>
      <c r="R6682" s="33"/>
      <c r="S6682" s="34" t="str">
        <f t="shared" si="1181"/>
        <v/>
      </c>
      <c r="T6682" s="35">
        <f t="shared" si="1182"/>
        <v>0</v>
      </c>
      <c r="U6682" s="36" t="e">
        <f>INDEX([1]ราคาที่ดิน!$B:$G,MATCH($C6682,[1]ราคาที่ดิน!$A:$A,0),MATCH($B6682,[1]ราคาที่ดิน!$B$1:$G$1,0))</f>
        <v>#N/A</v>
      </c>
      <c r="V6682" s="37" t="e">
        <f t="shared" si="1183"/>
        <v>#N/A</v>
      </c>
    </row>
    <row r="6683" spans="1:22" s="5" customFormat="1" ht="24" customHeight="1" x14ac:dyDescent="0.2">
      <c r="A6683" s="31">
        <v>6668</v>
      </c>
      <c r="B6683" s="31"/>
      <c r="C6683" s="31"/>
      <c r="D6683" s="31"/>
      <c r="E6683" s="31"/>
      <c r="F6683" s="31"/>
      <c r="G6683" s="32"/>
      <c r="H6683" s="31"/>
      <c r="I6683" s="31"/>
      <c r="J6683" s="31"/>
      <c r="K6683" s="31"/>
      <c r="L6683" s="31"/>
      <c r="M6683" s="31"/>
      <c r="N6683" s="33"/>
      <c r="O6683" s="33"/>
      <c r="P6683" s="33"/>
      <c r="Q6683" s="33"/>
      <c r="R6683" s="33"/>
      <c r="S6683" s="34" t="str">
        <f t="shared" si="1181"/>
        <v/>
      </c>
      <c r="T6683" s="35">
        <f t="shared" si="1182"/>
        <v>0</v>
      </c>
      <c r="U6683" s="36" t="e">
        <f>INDEX([1]ราคาที่ดิน!$B:$G,MATCH($C6683,[1]ราคาที่ดิน!$A:$A,0),MATCH($B6683,[1]ราคาที่ดิน!$B$1:$G$1,0))</f>
        <v>#N/A</v>
      </c>
      <c r="V6683" s="37" t="e">
        <f t="shared" si="1183"/>
        <v>#N/A</v>
      </c>
    </row>
    <row r="6684" spans="1:22" s="5" customFormat="1" ht="24" customHeight="1" x14ac:dyDescent="0.2">
      <c r="A6684" s="31">
        <v>6669</v>
      </c>
      <c r="B6684" s="31"/>
      <c r="C6684" s="31"/>
      <c r="D6684" s="31"/>
      <c r="E6684" s="31"/>
      <c r="F6684" s="31"/>
      <c r="G6684" s="32"/>
      <c r="H6684" s="31"/>
      <c r="I6684" s="31"/>
      <c r="J6684" s="31"/>
      <c r="K6684" s="31"/>
      <c r="L6684" s="31"/>
      <c r="M6684" s="31"/>
      <c r="N6684" s="33"/>
      <c r="O6684" s="33"/>
      <c r="P6684" s="33"/>
      <c r="Q6684" s="33"/>
      <c r="R6684" s="33"/>
      <c r="S6684" s="34" t="str">
        <f t="shared" si="1181"/>
        <v/>
      </c>
      <c r="T6684" s="35">
        <f t="shared" si="1182"/>
        <v>0</v>
      </c>
      <c r="U6684" s="36" t="e">
        <f>INDEX([1]ราคาที่ดิน!$B:$G,MATCH($C6684,[1]ราคาที่ดิน!$A:$A,0),MATCH($B6684,[1]ราคาที่ดิน!$B$1:$G$1,0))</f>
        <v>#N/A</v>
      </c>
      <c r="V6684" s="37" t="e">
        <f t="shared" si="1183"/>
        <v>#N/A</v>
      </c>
    </row>
    <row r="6685" spans="1:22" s="5" customFormat="1" ht="24" customHeight="1" x14ac:dyDescent="0.2">
      <c r="A6685" s="31">
        <v>6670</v>
      </c>
      <c r="B6685" s="31"/>
      <c r="C6685" s="31"/>
      <c r="D6685" s="31"/>
      <c r="E6685" s="31"/>
      <c r="F6685" s="31"/>
      <c r="G6685" s="32"/>
      <c r="H6685" s="31"/>
      <c r="I6685" s="31"/>
      <c r="J6685" s="31"/>
      <c r="K6685" s="31"/>
      <c r="L6685" s="31"/>
      <c r="M6685" s="31"/>
      <c r="N6685" s="33"/>
      <c r="O6685" s="33"/>
      <c r="P6685" s="33"/>
      <c r="Q6685" s="33"/>
      <c r="R6685" s="33"/>
      <c r="S6685" s="34" t="str">
        <f t="shared" si="1181"/>
        <v/>
      </c>
      <c r="T6685" s="35">
        <f t="shared" si="1182"/>
        <v>0</v>
      </c>
      <c r="U6685" s="36" t="e">
        <f>INDEX([1]ราคาที่ดิน!$B:$G,MATCH($C6685,[1]ราคาที่ดิน!$A:$A,0),MATCH($B6685,[1]ราคาที่ดิน!$B$1:$G$1,0))</f>
        <v>#N/A</v>
      </c>
      <c r="V6685" s="37" t="e">
        <f t="shared" si="1183"/>
        <v>#N/A</v>
      </c>
    </row>
    <row r="6686" spans="1:22" s="5" customFormat="1" ht="24" customHeight="1" x14ac:dyDescent="0.2">
      <c r="A6686" s="31">
        <v>6671</v>
      </c>
      <c r="B6686" s="31"/>
      <c r="C6686" s="31"/>
      <c r="D6686" s="31"/>
      <c r="E6686" s="31"/>
      <c r="F6686" s="31"/>
      <c r="G6686" s="32"/>
      <c r="H6686" s="31"/>
      <c r="I6686" s="31"/>
      <c r="J6686" s="31"/>
      <c r="K6686" s="31"/>
      <c r="L6686" s="31"/>
      <c r="M6686" s="31"/>
      <c r="N6686" s="33"/>
      <c r="O6686" s="33"/>
      <c r="P6686" s="33"/>
      <c r="Q6686" s="33"/>
      <c r="R6686" s="33"/>
      <c r="S6686" s="34" t="str">
        <f t="shared" si="1181"/>
        <v/>
      </c>
      <c r="T6686" s="35">
        <f t="shared" si="1182"/>
        <v>0</v>
      </c>
      <c r="U6686" s="36" t="e">
        <f>INDEX([1]ราคาที่ดิน!$B:$G,MATCH($C6686,[1]ราคาที่ดิน!$A:$A,0),MATCH($B6686,[1]ราคาที่ดิน!$B$1:$G$1,0))</f>
        <v>#N/A</v>
      </c>
      <c r="V6686" s="37" t="e">
        <f t="shared" si="1183"/>
        <v>#N/A</v>
      </c>
    </row>
    <row r="6687" spans="1:22" s="5" customFormat="1" ht="24" customHeight="1" x14ac:dyDescent="0.2">
      <c r="A6687" s="31">
        <v>6672</v>
      </c>
      <c r="B6687" s="31"/>
      <c r="C6687" s="31"/>
      <c r="D6687" s="31"/>
      <c r="E6687" s="31"/>
      <c r="F6687" s="31"/>
      <c r="G6687" s="32"/>
      <c r="H6687" s="31"/>
      <c r="I6687" s="31"/>
      <c r="J6687" s="31"/>
      <c r="K6687" s="31"/>
      <c r="L6687" s="31"/>
      <c r="M6687" s="31"/>
      <c r="N6687" s="33"/>
      <c r="O6687" s="33"/>
      <c r="P6687" s="33"/>
      <c r="Q6687" s="33"/>
      <c r="R6687" s="33"/>
      <c r="S6687" s="34" t="str">
        <f t="shared" si="1181"/>
        <v/>
      </c>
      <c r="T6687" s="35">
        <f t="shared" si="1182"/>
        <v>0</v>
      </c>
      <c r="U6687" s="36" t="e">
        <f>INDEX([1]ราคาที่ดิน!$B:$G,MATCH($C6687,[1]ราคาที่ดิน!$A:$A,0),MATCH($B6687,[1]ราคาที่ดิน!$B$1:$G$1,0))</f>
        <v>#N/A</v>
      </c>
      <c r="V6687" s="37" t="e">
        <f t="shared" si="1183"/>
        <v>#N/A</v>
      </c>
    </row>
    <row r="6688" spans="1:22" s="5" customFormat="1" ht="24" customHeight="1" x14ac:dyDescent="0.2">
      <c r="A6688" s="31">
        <v>6673</v>
      </c>
      <c r="B6688" s="31"/>
      <c r="C6688" s="31"/>
      <c r="D6688" s="31"/>
      <c r="E6688" s="31"/>
      <c r="F6688" s="31"/>
      <c r="G6688" s="32"/>
      <c r="H6688" s="31"/>
      <c r="I6688" s="31"/>
      <c r="J6688" s="31"/>
      <c r="K6688" s="31"/>
      <c r="L6688" s="31"/>
      <c r="M6688" s="31"/>
      <c r="N6688" s="33"/>
      <c r="O6688" s="33"/>
      <c r="P6688" s="33"/>
      <c r="Q6688" s="33"/>
      <c r="R6688" s="33"/>
      <c r="S6688" s="34" t="str">
        <f t="shared" si="1181"/>
        <v/>
      </c>
      <c r="T6688" s="35">
        <f t="shared" si="1182"/>
        <v>0</v>
      </c>
      <c r="U6688" s="36" t="e">
        <f>INDEX([1]ราคาที่ดิน!$B:$G,MATCH($C6688,[1]ราคาที่ดิน!$A:$A,0),MATCH($B6688,[1]ราคาที่ดิน!$B$1:$G$1,0))</f>
        <v>#N/A</v>
      </c>
      <c r="V6688" s="37" t="e">
        <f t="shared" si="1183"/>
        <v>#N/A</v>
      </c>
    </row>
    <row r="6689" spans="1:22" s="5" customFormat="1" ht="24" customHeight="1" x14ac:dyDescent="0.2">
      <c r="A6689" s="31">
        <v>6674</v>
      </c>
      <c r="B6689" s="31"/>
      <c r="C6689" s="31"/>
      <c r="D6689" s="31"/>
      <c r="E6689" s="31"/>
      <c r="F6689" s="31"/>
      <c r="G6689" s="32"/>
      <c r="H6689" s="31"/>
      <c r="I6689" s="31"/>
      <c r="J6689" s="31"/>
      <c r="K6689" s="31"/>
      <c r="L6689" s="31"/>
      <c r="M6689" s="31"/>
      <c r="N6689" s="33"/>
      <c r="O6689" s="33"/>
      <c r="P6689" s="33"/>
      <c r="Q6689" s="33"/>
      <c r="R6689" s="33"/>
      <c r="S6689" s="34" t="str">
        <f t="shared" si="1181"/>
        <v/>
      </c>
      <c r="T6689" s="35">
        <f t="shared" si="1182"/>
        <v>0</v>
      </c>
      <c r="U6689" s="36" t="e">
        <f>INDEX([1]ราคาที่ดิน!$B:$G,MATCH($C6689,[1]ราคาที่ดิน!$A:$A,0),MATCH($B6689,[1]ราคาที่ดิน!$B$1:$G$1,0))</f>
        <v>#N/A</v>
      </c>
      <c r="V6689" s="37" t="e">
        <f t="shared" si="1183"/>
        <v>#N/A</v>
      </c>
    </row>
    <row r="6690" spans="1:22" s="5" customFormat="1" ht="24" customHeight="1" x14ac:dyDescent="0.2">
      <c r="A6690" s="31">
        <v>6675</v>
      </c>
      <c r="B6690" s="31"/>
      <c r="C6690" s="31"/>
      <c r="D6690" s="31"/>
      <c r="E6690" s="31"/>
      <c r="F6690" s="31"/>
      <c r="G6690" s="32"/>
      <c r="H6690" s="31"/>
      <c r="I6690" s="31"/>
      <c r="J6690" s="31"/>
      <c r="K6690" s="31"/>
      <c r="L6690" s="31"/>
      <c r="M6690" s="31"/>
      <c r="N6690" s="33"/>
      <c r="O6690" s="33"/>
      <c r="P6690" s="33"/>
      <c r="Q6690" s="33"/>
      <c r="R6690" s="33"/>
      <c r="S6690" s="34" t="str">
        <f t="shared" si="1181"/>
        <v/>
      </c>
      <c r="T6690" s="35">
        <f t="shared" si="1182"/>
        <v>0</v>
      </c>
      <c r="U6690" s="36" t="e">
        <f>INDEX([1]ราคาที่ดิน!$B:$G,MATCH($C6690,[1]ราคาที่ดิน!$A:$A,0),MATCH($B6690,[1]ราคาที่ดิน!$B$1:$G$1,0))</f>
        <v>#N/A</v>
      </c>
      <c r="V6690" s="37" t="e">
        <f t="shared" si="1183"/>
        <v>#N/A</v>
      </c>
    </row>
    <row r="6691" spans="1:22" s="5" customFormat="1" ht="24" customHeight="1" x14ac:dyDescent="0.2">
      <c r="A6691" s="31">
        <v>6676</v>
      </c>
      <c r="B6691" s="31"/>
      <c r="C6691" s="31"/>
      <c r="D6691" s="31"/>
      <c r="E6691" s="31"/>
      <c r="F6691" s="31"/>
      <c r="G6691" s="32"/>
      <c r="H6691" s="31"/>
      <c r="I6691" s="31"/>
      <c r="J6691" s="31"/>
      <c r="K6691" s="31"/>
      <c r="L6691" s="31"/>
      <c r="M6691" s="31"/>
      <c r="N6691" s="33"/>
      <c r="O6691" s="33"/>
      <c r="P6691" s="33"/>
      <c r="Q6691" s="33"/>
      <c r="R6691" s="33"/>
      <c r="S6691" s="34" t="str">
        <f t="shared" si="1181"/>
        <v/>
      </c>
      <c r="T6691" s="35">
        <f t="shared" si="1182"/>
        <v>0</v>
      </c>
      <c r="U6691" s="36" t="e">
        <f>INDEX([1]ราคาที่ดิน!$B:$G,MATCH($C6691,[1]ราคาที่ดิน!$A:$A,0),MATCH($B6691,[1]ราคาที่ดิน!$B$1:$G$1,0))</f>
        <v>#N/A</v>
      </c>
      <c r="V6691" s="37" t="e">
        <f t="shared" si="1183"/>
        <v>#N/A</v>
      </c>
    </row>
    <row r="6692" spans="1:22" s="5" customFormat="1" ht="24" customHeight="1" x14ac:dyDescent="0.2">
      <c r="A6692" s="31">
        <v>6677</v>
      </c>
      <c r="B6692" s="31"/>
      <c r="C6692" s="31"/>
      <c r="D6692" s="31"/>
      <c r="E6692" s="31"/>
      <c r="F6692" s="31"/>
      <c r="G6692" s="32"/>
      <c r="H6692" s="31"/>
      <c r="I6692" s="31"/>
      <c r="J6692" s="31"/>
      <c r="K6692" s="31"/>
      <c r="L6692" s="31"/>
      <c r="M6692" s="31"/>
      <c r="N6692" s="33"/>
      <c r="O6692" s="33"/>
      <c r="P6692" s="33"/>
      <c r="Q6692" s="33"/>
      <c r="R6692" s="33"/>
      <c r="S6692" s="34" t="str">
        <f t="shared" si="1181"/>
        <v/>
      </c>
      <c r="T6692" s="35">
        <f t="shared" si="1182"/>
        <v>0</v>
      </c>
      <c r="U6692" s="36" t="e">
        <f>INDEX([1]ราคาที่ดิน!$B:$G,MATCH($C6692,[1]ราคาที่ดิน!$A:$A,0),MATCH($B6692,[1]ราคาที่ดิน!$B$1:$G$1,0))</f>
        <v>#N/A</v>
      </c>
      <c r="V6692" s="37" t="e">
        <f t="shared" si="1183"/>
        <v>#N/A</v>
      </c>
    </row>
    <row r="6693" spans="1:22" s="5" customFormat="1" ht="24" customHeight="1" x14ac:dyDescent="0.2">
      <c r="A6693" s="31">
        <v>6678</v>
      </c>
      <c r="B6693" s="31"/>
      <c r="C6693" s="31"/>
      <c r="D6693" s="31"/>
      <c r="E6693" s="31"/>
      <c r="F6693" s="31"/>
      <c r="G6693" s="32"/>
      <c r="H6693" s="31"/>
      <c r="I6693" s="31"/>
      <c r="J6693" s="31"/>
      <c r="K6693" s="31"/>
      <c r="L6693" s="31"/>
      <c r="M6693" s="31"/>
      <c r="N6693" s="33"/>
      <c r="O6693" s="33"/>
      <c r="P6693" s="33"/>
      <c r="Q6693" s="33"/>
      <c r="R6693" s="33"/>
      <c r="S6693" s="34" t="str">
        <f t="shared" si="1181"/>
        <v/>
      </c>
      <c r="T6693" s="35">
        <f t="shared" si="1182"/>
        <v>0</v>
      </c>
      <c r="U6693" s="36" t="e">
        <f>INDEX([1]ราคาที่ดิน!$B:$G,MATCH($C6693,[1]ราคาที่ดิน!$A:$A,0),MATCH($B6693,[1]ราคาที่ดิน!$B$1:$G$1,0))</f>
        <v>#N/A</v>
      </c>
      <c r="V6693" s="37" t="e">
        <f t="shared" si="1183"/>
        <v>#N/A</v>
      </c>
    </row>
    <row r="6694" spans="1:22" s="5" customFormat="1" ht="24" customHeight="1" x14ac:dyDescent="0.2">
      <c r="A6694" s="31">
        <v>6679</v>
      </c>
      <c r="B6694" s="31"/>
      <c r="C6694" s="31"/>
      <c r="D6694" s="31"/>
      <c r="E6694" s="31"/>
      <c r="F6694" s="31"/>
      <c r="G6694" s="32"/>
      <c r="H6694" s="31"/>
      <c r="I6694" s="31"/>
      <c r="J6694" s="31"/>
      <c r="K6694" s="31"/>
      <c r="L6694" s="31"/>
      <c r="M6694" s="31"/>
      <c r="N6694" s="33"/>
      <c r="O6694" s="33"/>
      <c r="P6694" s="33"/>
      <c r="Q6694" s="33"/>
      <c r="R6694" s="33"/>
      <c r="S6694" s="34" t="str">
        <f t="shared" si="1181"/>
        <v/>
      </c>
      <c r="T6694" s="35">
        <f t="shared" si="1182"/>
        <v>0</v>
      </c>
      <c r="U6694" s="36" t="e">
        <f>INDEX([1]ราคาที่ดิน!$B:$G,MATCH($C6694,[1]ราคาที่ดิน!$A:$A,0),MATCH($B6694,[1]ราคาที่ดิน!$B$1:$G$1,0))</f>
        <v>#N/A</v>
      </c>
      <c r="V6694" s="37" t="e">
        <f t="shared" si="1183"/>
        <v>#N/A</v>
      </c>
    </row>
    <row r="6695" spans="1:22" s="5" customFormat="1" ht="24" customHeight="1" x14ac:dyDescent="0.2">
      <c r="A6695" s="31">
        <v>6680</v>
      </c>
      <c r="B6695" s="31"/>
      <c r="C6695" s="31"/>
      <c r="D6695" s="31"/>
      <c r="E6695" s="31"/>
      <c r="F6695" s="31"/>
      <c r="G6695" s="32"/>
      <c r="H6695" s="31"/>
      <c r="I6695" s="31"/>
      <c r="J6695" s="31"/>
      <c r="K6695" s="31"/>
      <c r="L6695" s="31"/>
      <c r="M6695" s="31"/>
      <c r="N6695" s="33"/>
      <c r="O6695" s="33"/>
      <c r="P6695" s="33"/>
      <c r="Q6695" s="33"/>
      <c r="R6695" s="33"/>
      <c r="S6695" s="34" t="str">
        <f t="shared" si="1181"/>
        <v/>
      </c>
      <c r="T6695" s="35">
        <f t="shared" si="1182"/>
        <v>0</v>
      </c>
      <c r="U6695" s="36" t="e">
        <f>INDEX([1]ราคาที่ดิน!$B:$G,MATCH($C6695,[1]ราคาที่ดิน!$A:$A,0),MATCH($B6695,[1]ราคาที่ดิน!$B$1:$G$1,0))</f>
        <v>#N/A</v>
      </c>
      <c r="V6695" s="37" t="e">
        <f t="shared" si="1183"/>
        <v>#N/A</v>
      </c>
    </row>
    <row r="6696" spans="1:22" s="5" customFormat="1" ht="24" customHeight="1" x14ac:dyDescent="0.2">
      <c r="A6696" s="31">
        <v>6681</v>
      </c>
      <c r="B6696" s="31"/>
      <c r="C6696" s="31"/>
      <c r="D6696" s="31"/>
      <c r="E6696" s="31"/>
      <c r="F6696" s="31"/>
      <c r="G6696" s="32"/>
      <c r="H6696" s="31"/>
      <c r="I6696" s="31"/>
      <c r="J6696" s="31"/>
      <c r="K6696" s="31"/>
      <c r="L6696" s="31"/>
      <c r="M6696" s="31"/>
      <c r="N6696" s="33"/>
      <c r="O6696" s="33"/>
      <c r="P6696" s="33"/>
      <c r="Q6696" s="33"/>
      <c r="R6696" s="33"/>
      <c r="S6696" s="34" t="str">
        <f t="shared" si="1181"/>
        <v/>
      </c>
      <c r="T6696" s="35">
        <f t="shared" si="1182"/>
        <v>0</v>
      </c>
      <c r="U6696" s="36" t="e">
        <f>INDEX([1]ราคาที่ดิน!$B:$G,MATCH($C6696,[1]ราคาที่ดิน!$A:$A,0),MATCH($B6696,[1]ราคาที่ดิน!$B$1:$G$1,0))</f>
        <v>#N/A</v>
      </c>
      <c r="V6696" s="37" t="e">
        <f t="shared" si="1183"/>
        <v>#N/A</v>
      </c>
    </row>
    <row r="6697" spans="1:22" s="5" customFormat="1" ht="24" customHeight="1" x14ac:dyDescent="0.2">
      <c r="A6697" s="31">
        <v>6682</v>
      </c>
      <c r="B6697" s="31"/>
      <c r="C6697" s="31"/>
      <c r="D6697" s="31"/>
      <c r="E6697" s="31"/>
      <c r="F6697" s="31"/>
      <c r="G6697" s="32"/>
      <c r="H6697" s="31"/>
      <c r="I6697" s="31"/>
      <c r="J6697" s="31"/>
      <c r="K6697" s="31"/>
      <c r="L6697" s="31"/>
      <c r="M6697" s="31"/>
      <c r="N6697" s="33"/>
      <c r="O6697" s="33"/>
      <c r="P6697" s="33"/>
      <c r="Q6697" s="33"/>
      <c r="R6697" s="33"/>
      <c r="S6697" s="34" t="str">
        <f t="shared" si="1181"/>
        <v/>
      </c>
      <c r="T6697" s="35">
        <f t="shared" si="1182"/>
        <v>0</v>
      </c>
      <c r="U6697" s="36" t="e">
        <f>INDEX([1]ราคาที่ดิน!$B:$G,MATCH($C6697,[1]ราคาที่ดิน!$A:$A,0),MATCH($B6697,[1]ราคาที่ดิน!$B$1:$G$1,0))</f>
        <v>#N/A</v>
      </c>
      <c r="V6697" s="37" t="e">
        <f t="shared" si="1183"/>
        <v>#N/A</v>
      </c>
    </row>
    <row r="6698" spans="1:22" s="5" customFormat="1" ht="24" customHeight="1" x14ac:dyDescent="0.2">
      <c r="A6698" s="31">
        <v>6683</v>
      </c>
      <c r="B6698" s="31"/>
      <c r="C6698" s="31"/>
      <c r="D6698" s="31"/>
      <c r="E6698" s="31"/>
      <c r="F6698" s="31"/>
      <c r="G6698" s="32"/>
      <c r="H6698" s="31"/>
      <c r="I6698" s="31"/>
      <c r="J6698" s="31"/>
      <c r="K6698" s="31"/>
      <c r="L6698" s="31"/>
      <c r="M6698" s="31"/>
      <c r="N6698" s="33"/>
      <c r="O6698" s="33"/>
      <c r="P6698" s="33"/>
      <c r="Q6698" s="33"/>
      <c r="R6698" s="33"/>
      <c r="S6698" s="34" t="str">
        <f t="shared" si="1181"/>
        <v/>
      </c>
      <c r="T6698" s="35">
        <f t="shared" si="1182"/>
        <v>0</v>
      </c>
      <c r="U6698" s="36" t="e">
        <f>INDEX([1]ราคาที่ดิน!$B:$G,MATCH($C6698,[1]ราคาที่ดิน!$A:$A,0),MATCH($B6698,[1]ราคาที่ดิน!$B$1:$G$1,0))</f>
        <v>#N/A</v>
      </c>
      <c r="V6698" s="37" t="e">
        <f t="shared" si="1183"/>
        <v>#N/A</v>
      </c>
    </row>
    <row r="6699" spans="1:22" s="5" customFormat="1" ht="24" customHeight="1" x14ac:dyDescent="0.2">
      <c r="A6699" s="31">
        <v>6684</v>
      </c>
      <c r="B6699" s="31"/>
      <c r="C6699" s="31"/>
      <c r="D6699" s="31"/>
      <c r="E6699" s="31"/>
      <c r="F6699" s="31"/>
      <c r="G6699" s="32"/>
      <c r="H6699" s="31"/>
      <c r="I6699" s="31"/>
      <c r="J6699" s="31"/>
      <c r="K6699" s="31"/>
      <c r="L6699" s="31"/>
      <c r="M6699" s="31"/>
      <c r="N6699" s="33"/>
      <c r="O6699" s="33"/>
      <c r="P6699" s="33"/>
      <c r="Q6699" s="33"/>
      <c r="R6699" s="33"/>
      <c r="S6699" s="34" t="str">
        <f t="shared" si="1181"/>
        <v/>
      </c>
      <c r="T6699" s="35">
        <f t="shared" si="1182"/>
        <v>0</v>
      </c>
      <c r="U6699" s="36" t="e">
        <f>INDEX([1]ราคาที่ดิน!$B:$G,MATCH($C6699,[1]ราคาที่ดิน!$A:$A,0),MATCH($B6699,[1]ราคาที่ดิน!$B$1:$G$1,0))</f>
        <v>#N/A</v>
      </c>
      <c r="V6699" s="37" t="e">
        <f t="shared" si="1183"/>
        <v>#N/A</v>
      </c>
    </row>
    <row r="6700" spans="1:22" s="5" customFormat="1" ht="24" customHeight="1" x14ac:dyDescent="0.2">
      <c r="A6700" s="31">
        <v>6685</v>
      </c>
      <c r="B6700" s="31"/>
      <c r="C6700" s="31"/>
      <c r="D6700" s="31"/>
      <c r="E6700" s="31"/>
      <c r="F6700" s="31"/>
      <c r="G6700" s="32"/>
      <c r="H6700" s="31"/>
      <c r="I6700" s="31"/>
      <c r="J6700" s="31"/>
      <c r="K6700" s="31"/>
      <c r="L6700" s="31"/>
      <c r="M6700" s="31"/>
      <c r="N6700" s="33"/>
      <c r="O6700" s="33"/>
      <c r="P6700" s="33"/>
      <c r="Q6700" s="33"/>
      <c r="R6700" s="33"/>
      <c r="S6700" s="34" t="str">
        <f t="shared" si="1181"/>
        <v/>
      </c>
      <c r="T6700" s="35">
        <f t="shared" si="1182"/>
        <v>0</v>
      </c>
      <c r="U6700" s="36" t="e">
        <f>INDEX([1]ราคาที่ดิน!$B:$G,MATCH($C6700,[1]ราคาที่ดิน!$A:$A,0),MATCH($B6700,[1]ราคาที่ดิน!$B$1:$G$1,0))</f>
        <v>#N/A</v>
      </c>
      <c r="V6700" s="37" t="e">
        <f t="shared" si="1183"/>
        <v>#N/A</v>
      </c>
    </row>
    <row r="6701" spans="1:22" s="5" customFormat="1" ht="24" customHeight="1" x14ac:dyDescent="0.2">
      <c r="A6701" s="31">
        <v>6686</v>
      </c>
      <c r="B6701" s="31"/>
      <c r="C6701" s="31"/>
      <c r="D6701" s="31"/>
      <c r="E6701" s="31"/>
      <c r="F6701" s="31"/>
      <c r="G6701" s="32"/>
      <c r="H6701" s="31"/>
      <c r="I6701" s="31"/>
      <c r="J6701" s="31"/>
      <c r="K6701" s="31"/>
      <c r="L6701" s="31"/>
      <c r="M6701" s="31"/>
      <c r="N6701" s="33"/>
      <c r="O6701" s="33"/>
      <c r="P6701" s="33"/>
      <c r="Q6701" s="33"/>
      <c r="R6701" s="33"/>
      <c r="S6701" s="34" t="str">
        <f t="shared" si="1181"/>
        <v/>
      </c>
      <c r="T6701" s="35">
        <f t="shared" si="1182"/>
        <v>0</v>
      </c>
      <c r="U6701" s="36" t="e">
        <f>INDEX([1]ราคาที่ดิน!$B:$G,MATCH($C6701,[1]ราคาที่ดิน!$A:$A,0),MATCH($B6701,[1]ราคาที่ดิน!$B$1:$G$1,0))</f>
        <v>#N/A</v>
      </c>
      <c r="V6701" s="37" t="e">
        <f t="shared" si="1183"/>
        <v>#N/A</v>
      </c>
    </row>
    <row r="6702" spans="1:22" s="5" customFormat="1" ht="24" customHeight="1" x14ac:dyDescent="0.2">
      <c r="A6702" s="31">
        <v>6687</v>
      </c>
      <c r="B6702" s="31"/>
      <c r="C6702" s="31"/>
      <c r="D6702" s="31"/>
      <c r="E6702" s="31"/>
      <c r="F6702" s="31"/>
      <c r="G6702" s="32"/>
      <c r="H6702" s="31"/>
      <c r="I6702" s="31"/>
      <c r="J6702" s="31"/>
      <c r="K6702" s="31"/>
      <c r="L6702" s="31"/>
      <c r="M6702" s="31"/>
      <c r="N6702" s="33"/>
      <c r="O6702" s="33"/>
      <c r="P6702" s="33"/>
      <c r="Q6702" s="33"/>
      <c r="R6702" s="33"/>
      <c r="S6702" s="34" t="str">
        <f t="shared" si="1181"/>
        <v/>
      </c>
      <c r="T6702" s="35">
        <f t="shared" si="1182"/>
        <v>0</v>
      </c>
      <c r="U6702" s="36" t="e">
        <f>INDEX([1]ราคาที่ดิน!$B:$G,MATCH($C6702,[1]ราคาที่ดิน!$A:$A,0),MATCH($B6702,[1]ราคาที่ดิน!$B$1:$G$1,0))</f>
        <v>#N/A</v>
      </c>
      <c r="V6702" s="37" t="e">
        <f t="shared" si="1183"/>
        <v>#N/A</v>
      </c>
    </row>
    <row r="6703" spans="1:22" s="5" customFormat="1" ht="24" customHeight="1" x14ac:dyDescent="0.2">
      <c r="A6703" s="31">
        <v>6688</v>
      </c>
      <c r="B6703" s="31"/>
      <c r="C6703" s="31"/>
      <c r="D6703" s="31"/>
      <c r="E6703" s="31"/>
      <c r="F6703" s="31"/>
      <c r="G6703" s="32"/>
      <c r="H6703" s="31"/>
      <c r="I6703" s="31"/>
      <c r="J6703" s="31"/>
      <c r="K6703" s="31"/>
      <c r="L6703" s="31"/>
      <c r="M6703" s="31"/>
      <c r="N6703" s="33"/>
      <c r="O6703" s="33"/>
      <c r="P6703" s="33"/>
      <c r="Q6703" s="33"/>
      <c r="R6703" s="33"/>
      <c r="S6703" s="34" t="str">
        <f t="shared" si="1181"/>
        <v/>
      </c>
      <c r="T6703" s="35">
        <f t="shared" si="1182"/>
        <v>0</v>
      </c>
      <c r="U6703" s="36" t="e">
        <f>INDEX([1]ราคาที่ดิน!$B:$G,MATCH($C6703,[1]ราคาที่ดิน!$A:$A,0),MATCH($B6703,[1]ราคาที่ดิน!$B$1:$G$1,0))</f>
        <v>#N/A</v>
      </c>
      <c r="V6703" s="37" t="e">
        <f t="shared" si="1183"/>
        <v>#N/A</v>
      </c>
    </row>
    <row r="6704" spans="1:22" s="5" customFormat="1" ht="24" customHeight="1" x14ac:dyDescent="0.2">
      <c r="A6704" s="31">
        <v>6689</v>
      </c>
      <c r="B6704" s="31"/>
      <c r="C6704" s="31"/>
      <c r="D6704" s="31"/>
      <c r="E6704" s="31"/>
      <c r="F6704" s="31"/>
      <c r="G6704" s="32"/>
      <c r="H6704" s="31"/>
      <c r="I6704" s="31"/>
      <c r="J6704" s="31"/>
      <c r="K6704" s="31"/>
      <c r="L6704" s="31"/>
      <c r="M6704" s="31"/>
      <c r="N6704" s="33"/>
      <c r="O6704" s="33"/>
      <c r="P6704" s="33"/>
      <c r="Q6704" s="33"/>
      <c r="R6704" s="33"/>
      <c r="S6704" s="34" t="str">
        <f t="shared" si="1181"/>
        <v/>
      </c>
      <c r="T6704" s="35">
        <f t="shared" si="1182"/>
        <v>0</v>
      </c>
      <c r="U6704" s="36" t="e">
        <f>INDEX([1]ราคาที่ดิน!$B:$G,MATCH($C6704,[1]ราคาที่ดิน!$A:$A,0),MATCH($B6704,[1]ราคาที่ดิน!$B$1:$G$1,0))</f>
        <v>#N/A</v>
      </c>
      <c r="V6704" s="37" t="e">
        <f t="shared" si="1183"/>
        <v>#N/A</v>
      </c>
    </row>
    <row r="6705" spans="1:22" s="5" customFormat="1" ht="24" customHeight="1" x14ac:dyDescent="0.2">
      <c r="A6705" s="31">
        <v>6690</v>
      </c>
      <c r="B6705" s="31"/>
      <c r="C6705" s="31"/>
      <c r="D6705" s="31"/>
      <c r="E6705" s="31"/>
      <c r="F6705" s="31"/>
      <c r="G6705" s="32"/>
      <c r="H6705" s="31"/>
      <c r="I6705" s="31"/>
      <c r="J6705" s="31"/>
      <c r="K6705" s="31"/>
      <c r="L6705" s="31"/>
      <c r="M6705" s="31"/>
      <c r="N6705" s="33"/>
      <c r="O6705" s="33"/>
      <c r="P6705" s="33"/>
      <c r="Q6705" s="33"/>
      <c r="R6705" s="33"/>
      <c r="S6705" s="34" t="str">
        <f t="shared" si="1181"/>
        <v/>
      </c>
      <c r="T6705" s="35">
        <f t="shared" si="1182"/>
        <v>0</v>
      </c>
      <c r="U6705" s="36" t="e">
        <f>INDEX([1]ราคาที่ดิน!$B:$G,MATCH($C6705,[1]ราคาที่ดิน!$A:$A,0),MATCH($B6705,[1]ราคาที่ดิน!$B$1:$G$1,0))</f>
        <v>#N/A</v>
      </c>
      <c r="V6705" s="37" t="e">
        <f t="shared" si="1183"/>
        <v>#N/A</v>
      </c>
    </row>
    <row r="6706" spans="1:22" s="5" customFormat="1" ht="24" customHeight="1" x14ac:dyDescent="0.2">
      <c r="A6706" s="31">
        <v>6691</v>
      </c>
      <c r="B6706" s="31"/>
      <c r="C6706" s="31"/>
      <c r="D6706" s="31"/>
      <c r="E6706" s="31"/>
      <c r="F6706" s="31"/>
      <c r="G6706" s="32"/>
      <c r="H6706" s="31"/>
      <c r="I6706" s="31"/>
      <c r="J6706" s="31"/>
      <c r="K6706" s="31"/>
      <c r="L6706" s="31"/>
      <c r="M6706" s="31"/>
      <c r="N6706" s="33"/>
      <c r="O6706" s="33"/>
      <c r="P6706" s="33"/>
      <c r="Q6706" s="33"/>
      <c r="R6706" s="33"/>
      <c r="S6706" s="34" t="str">
        <f t="shared" si="1181"/>
        <v/>
      </c>
      <c r="T6706" s="35">
        <f t="shared" si="1182"/>
        <v>0</v>
      </c>
      <c r="U6706" s="36" t="e">
        <f>INDEX([1]ราคาที่ดิน!$B:$G,MATCH($C6706,[1]ราคาที่ดิน!$A:$A,0),MATCH($B6706,[1]ราคาที่ดิน!$B$1:$G$1,0))</f>
        <v>#N/A</v>
      </c>
      <c r="V6706" s="37" t="e">
        <f t="shared" si="1183"/>
        <v>#N/A</v>
      </c>
    </row>
    <row r="6707" spans="1:22" s="5" customFormat="1" ht="24" customHeight="1" x14ac:dyDescent="0.2">
      <c r="A6707" s="31">
        <v>6692</v>
      </c>
      <c r="B6707" s="31"/>
      <c r="C6707" s="31"/>
      <c r="D6707" s="31"/>
      <c r="E6707" s="31"/>
      <c r="F6707" s="31"/>
      <c r="G6707" s="32"/>
      <c r="H6707" s="31"/>
      <c r="I6707" s="31"/>
      <c r="J6707" s="31"/>
      <c r="K6707" s="31"/>
      <c r="L6707" s="31"/>
      <c r="M6707" s="31"/>
      <c r="N6707" s="33"/>
      <c r="O6707" s="33"/>
      <c r="P6707" s="33"/>
      <c r="Q6707" s="33"/>
      <c r="R6707" s="33"/>
      <c r="S6707" s="34" t="str">
        <f t="shared" si="1181"/>
        <v/>
      </c>
      <c r="T6707" s="35">
        <f t="shared" si="1182"/>
        <v>0</v>
      </c>
      <c r="U6707" s="36" t="e">
        <f>INDEX([1]ราคาที่ดิน!$B:$G,MATCH($C6707,[1]ราคาที่ดิน!$A:$A,0),MATCH($B6707,[1]ราคาที่ดิน!$B$1:$G$1,0))</f>
        <v>#N/A</v>
      </c>
      <c r="V6707" s="37" t="e">
        <f t="shared" si="1183"/>
        <v>#N/A</v>
      </c>
    </row>
    <row r="6708" spans="1:22" s="5" customFormat="1" ht="24" customHeight="1" x14ac:dyDescent="0.2">
      <c r="A6708" s="31">
        <v>6693</v>
      </c>
      <c r="B6708" s="31"/>
      <c r="C6708" s="31"/>
      <c r="D6708" s="31"/>
      <c r="E6708" s="31"/>
      <c r="F6708" s="31"/>
      <c r="G6708" s="32"/>
      <c r="H6708" s="31"/>
      <c r="I6708" s="31"/>
      <c r="J6708" s="31"/>
      <c r="K6708" s="31"/>
      <c r="L6708" s="31"/>
      <c r="M6708" s="31"/>
      <c r="N6708" s="33"/>
      <c r="O6708" s="33"/>
      <c r="P6708" s="33"/>
      <c r="Q6708" s="33"/>
      <c r="R6708" s="33"/>
      <c r="S6708" s="34" t="str">
        <f t="shared" si="1181"/>
        <v/>
      </c>
      <c r="T6708" s="35">
        <f t="shared" si="1182"/>
        <v>0</v>
      </c>
      <c r="U6708" s="36" t="e">
        <f>INDEX([1]ราคาที่ดิน!$B:$G,MATCH($C6708,[1]ราคาที่ดิน!$A:$A,0),MATCH($B6708,[1]ราคาที่ดิน!$B$1:$G$1,0))</f>
        <v>#N/A</v>
      </c>
      <c r="V6708" s="37" t="e">
        <f t="shared" si="1183"/>
        <v>#N/A</v>
      </c>
    </row>
    <row r="6709" spans="1:22" s="5" customFormat="1" ht="24" customHeight="1" x14ac:dyDescent="0.2">
      <c r="A6709" s="31">
        <v>6694</v>
      </c>
      <c r="B6709" s="31"/>
      <c r="C6709" s="31"/>
      <c r="D6709" s="31"/>
      <c r="E6709" s="31"/>
      <c r="F6709" s="31"/>
      <c r="G6709" s="32"/>
      <c r="H6709" s="31"/>
      <c r="I6709" s="31"/>
      <c r="J6709" s="31"/>
      <c r="K6709" s="31"/>
      <c r="L6709" s="31"/>
      <c r="M6709" s="31"/>
      <c r="N6709" s="33"/>
      <c r="O6709" s="33"/>
      <c r="P6709" s="33"/>
      <c r="Q6709" s="33"/>
      <c r="R6709" s="33"/>
      <c r="S6709" s="34" t="str">
        <f t="shared" si="1181"/>
        <v/>
      </c>
      <c r="T6709" s="35">
        <f t="shared" si="1182"/>
        <v>0</v>
      </c>
      <c r="U6709" s="36" t="e">
        <f>INDEX([1]ราคาที่ดิน!$B:$G,MATCH($C6709,[1]ราคาที่ดิน!$A:$A,0),MATCH($B6709,[1]ราคาที่ดิน!$B$1:$G$1,0))</f>
        <v>#N/A</v>
      </c>
      <c r="V6709" s="37" t="e">
        <f t="shared" si="1183"/>
        <v>#N/A</v>
      </c>
    </row>
    <row r="6710" spans="1:22" s="5" customFormat="1" ht="24" customHeight="1" x14ac:dyDescent="0.2">
      <c r="A6710" s="31">
        <v>6695</v>
      </c>
      <c r="B6710" s="31"/>
      <c r="C6710" s="31"/>
      <c r="D6710" s="31"/>
      <c r="E6710" s="31"/>
      <c r="F6710" s="31"/>
      <c r="G6710" s="32"/>
      <c r="H6710" s="31"/>
      <c r="I6710" s="31"/>
      <c r="J6710" s="31"/>
      <c r="K6710" s="31"/>
      <c r="L6710" s="31"/>
      <c r="M6710" s="31"/>
      <c r="N6710" s="33"/>
      <c r="O6710" s="33"/>
      <c r="P6710" s="33"/>
      <c r="Q6710" s="33"/>
      <c r="R6710" s="33"/>
      <c r="S6710" s="34" t="str">
        <f t="shared" si="1181"/>
        <v/>
      </c>
      <c r="T6710" s="35">
        <f t="shared" si="1182"/>
        <v>0</v>
      </c>
      <c r="U6710" s="36" t="e">
        <f>INDEX([1]ราคาที่ดิน!$B:$G,MATCH($C6710,[1]ราคาที่ดิน!$A:$A,0),MATCH($B6710,[1]ราคาที่ดิน!$B$1:$G$1,0))</f>
        <v>#N/A</v>
      </c>
      <c r="V6710" s="37" t="e">
        <f t="shared" si="1183"/>
        <v>#N/A</v>
      </c>
    </row>
    <row r="6711" spans="1:22" s="5" customFormat="1" ht="24" customHeight="1" x14ac:dyDescent="0.2">
      <c r="A6711" s="31">
        <v>6696</v>
      </c>
      <c r="B6711" s="31"/>
      <c r="C6711" s="31"/>
      <c r="D6711" s="31"/>
      <c r="E6711" s="31"/>
      <c r="F6711" s="31"/>
      <c r="G6711" s="32"/>
      <c r="H6711" s="31"/>
      <c r="I6711" s="31"/>
      <c r="J6711" s="31"/>
      <c r="K6711" s="31"/>
      <c r="L6711" s="31"/>
      <c r="M6711" s="31"/>
      <c r="N6711" s="33"/>
      <c r="O6711" s="33"/>
      <c r="P6711" s="33"/>
      <c r="Q6711" s="33"/>
      <c r="R6711" s="33"/>
      <c r="S6711" s="34" t="str">
        <f t="shared" si="1181"/>
        <v/>
      </c>
      <c r="T6711" s="35">
        <f t="shared" si="1182"/>
        <v>0</v>
      </c>
      <c r="U6711" s="36" t="e">
        <f>INDEX([1]ราคาที่ดิน!$B:$G,MATCH($C6711,[1]ราคาที่ดิน!$A:$A,0),MATCH($B6711,[1]ราคาที่ดิน!$B$1:$G$1,0))</f>
        <v>#N/A</v>
      </c>
      <c r="V6711" s="37" t="e">
        <f t="shared" si="1183"/>
        <v>#N/A</v>
      </c>
    </row>
    <row r="6712" spans="1:22" s="5" customFormat="1" ht="24" customHeight="1" x14ac:dyDescent="0.2">
      <c r="A6712" s="31">
        <v>6697</v>
      </c>
      <c r="B6712" s="31"/>
      <c r="C6712" s="31"/>
      <c r="D6712" s="31"/>
      <c r="E6712" s="31"/>
      <c r="F6712" s="31"/>
      <c r="G6712" s="32"/>
      <c r="H6712" s="31"/>
      <c r="I6712" s="31"/>
      <c r="J6712" s="31"/>
      <c r="K6712" s="31"/>
      <c r="L6712" s="31"/>
      <c r="M6712" s="31"/>
      <c r="N6712" s="33"/>
      <c r="O6712" s="33"/>
      <c r="P6712" s="33"/>
      <c r="Q6712" s="33"/>
      <c r="R6712" s="33"/>
      <c r="S6712" s="34" t="str">
        <f t="shared" si="1181"/>
        <v/>
      </c>
      <c r="T6712" s="35">
        <f t="shared" si="1182"/>
        <v>0</v>
      </c>
      <c r="U6712" s="36" t="e">
        <f>INDEX([1]ราคาที่ดิน!$B:$G,MATCH($C6712,[1]ราคาที่ดิน!$A:$A,0),MATCH($B6712,[1]ราคาที่ดิน!$B$1:$G$1,0))</f>
        <v>#N/A</v>
      </c>
      <c r="V6712" s="37" t="e">
        <f t="shared" si="1183"/>
        <v>#N/A</v>
      </c>
    </row>
    <row r="6713" spans="1:22" s="5" customFormat="1" ht="24" customHeight="1" x14ac:dyDescent="0.2">
      <c r="A6713" s="31">
        <v>6698</v>
      </c>
      <c r="B6713" s="31"/>
      <c r="C6713" s="31"/>
      <c r="D6713" s="31"/>
      <c r="E6713" s="31"/>
      <c r="F6713" s="31"/>
      <c r="G6713" s="32"/>
      <c r="H6713" s="31"/>
      <c r="I6713" s="31"/>
      <c r="J6713" s="31"/>
      <c r="K6713" s="31"/>
      <c r="L6713" s="31"/>
      <c r="M6713" s="31"/>
      <c r="N6713" s="33"/>
      <c r="O6713" s="33"/>
      <c r="P6713" s="33"/>
      <c r="Q6713" s="33"/>
      <c r="R6713" s="33"/>
      <c r="S6713" s="34" t="str">
        <f t="shared" si="1181"/>
        <v/>
      </c>
      <c r="T6713" s="35">
        <f t="shared" si="1182"/>
        <v>0</v>
      </c>
      <c r="U6713" s="36" t="e">
        <f>INDEX([1]ราคาที่ดิน!$B:$G,MATCH($C6713,[1]ราคาที่ดิน!$A:$A,0),MATCH($B6713,[1]ราคาที่ดิน!$B$1:$G$1,0))</f>
        <v>#N/A</v>
      </c>
      <c r="V6713" s="37" t="e">
        <f t="shared" si="1183"/>
        <v>#N/A</v>
      </c>
    </row>
    <row r="6714" spans="1:22" s="5" customFormat="1" ht="24" customHeight="1" x14ac:dyDescent="0.2">
      <c r="A6714" s="31">
        <v>6699</v>
      </c>
      <c r="B6714" s="31"/>
      <c r="C6714" s="31"/>
      <c r="D6714" s="31"/>
      <c r="E6714" s="31"/>
      <c r="F6714" s="31"/>
      <c r="G6714" s="32"/>
      <c r="H6714" s="31"/>
      <c r="I6714" s="31"/>
      <c r="J6714" s="31"/>
      <c r="K6714" s="31"/>
      <c r="L6714" s="31"/>
      <c r="M6714" s="31"/>
      <c r="N6714" s="33"/>
      <c r="O6714" s="33"/>
      <c r="P6714" s="33"/>
      <c r="Q6714" s="33"/>
      <c r="R6714" s="33"/>
      <c r="S6714" s="34" t="str">
        <f t="shared" si="1181"/>
        <v/>
      </c>
      <c r="T6714" s="35">
        <f t="shared" si="1182"/>
        <v>0</v>
      </c>
      <c r="U6714" s="36" t="e">
        <f>INDEX([1]ราคาที่ดิน!$B:$G,MATCH($C6714,[1]ราคาที่ดิน!$A:$A,0),MATCH($B6714,[1]ราคาที่ดิน!$B$1:$G$1,0))</f>
        <v>#N/A</v>
      </c>
      <c r="V6714" s="37" t="e">
        <f t="shared" si="1183"/>
        <v>#N/A</v>
      </c>
    </row>
    <row r="6715" spans="1:22" s="5" customFormat="1" ht="24" customHeight="1" x14ac:dyDescent="0.2">
      <c r="A6715" s="31">
        <v>6700</v>
      </c>
      <c r="B6715" s="31"/>
      <c r="C6715" s="31"/>
      <c r="D6715" s="31"/>
      <c r="E6715" s="31"/>
      <c r="F6715" s="31"/>
      <c r="G6715" s="32"/>
      <c r="H6715" s="31"/>
      <c r="I6715" s="31"/>
      <c r="J6715" s="31"/>
      <c r="K6715" s="31"/>
      <c r="L6715" s="31"/>
      <c r="M6715" s="31"/>
      <c r="N6715" s="33"/>
      <c r="O6715" s="33"/>
      <c r="P6715" s="33"/>
      <c r="Q6715" s="33"/>
      <c r="R6715" s="33"/>
      <c r="S6715" s="34" t="str">
        <f t="shared" si="1181"/>
        <v/>
      </c>
      <c r="T6715" s="35">
        <f t="shared" si="1182"/>
        <v>0</v>
      </c>
      <c r="U6715" s="36" t="e">
        <f>INDEX([1]ราคาที่ดิน!$B:$G,MATCH($C6715,[1]ราคาที่ดิน!$A:$A,0),MATCH($B6715,[1]ราคาที่ดิน!$B$1:$G$1,0))</f>
        <v>#N/A</v>
      </c>
      <c r="V6715" s="37" t="e">
        <f t="shared" si="1183"/>
        <v>#N/A</v>
      </c>
    </row>
    <row r="6716" spans="1:22" s="5" customFormat="1" ht="24" customHeight="1" x14ac:dyDescent="0.2">
      <c r="A6716" s="31">
        <v>6701</v>
      </c>
      <c r="B6716" s="31"/>
      <c r="C6716" s="31"/>
      <c r="D6716" s="31"/>
      <c r="E6716" s="31"/>
      <c r="F6716" s="31"/>
      <c r="G6716" s="32"/>
      <c r="H6716" s="31"/>
      <c r="I6716" s="31"/>
      <c r="J6716" s="31"/>
      <c r="K6716" s="31"/>
      <c r="L6716" s="31"/>
      <c r="M6716" s="31"/>
      <c r="N6716" s="33"/>
      <c r="O6716" s="33"/>
      <c r="P6716" s="33"/>
      <c r="Q6716" s="33"/>
      <c r="R6716" s="33"/>
      <c r="S6716" s="34" t="str">
        <f t="shared" si="1181"/>
        <v/>
      </c>
      <c r="T6716" s="35">
        <f t="shared" si="1182"/>
        <v>0</v>
      </c>
      <c r="U6716" s="36" t="e">
        <f>INDEX([1]ราคาที่ดิน!$B:$G,MATCH($C6716,[1]ราคาที่ดิน!$A:$A,0),MATCH($B6716,[1]ราคาที่ดิน!$B$1:$G$1,0))</f>
        <v>#N/A</v>
      </c>
      <c r="V6716" s="37" t="e">
        <f t="shared" si="1183"/>
        <v>#N/A</v>
      </c>
    </row>
    <row r="6717" spans="1:22" s="5" customFormat="1" ht="24" customHeight="1" x14ac:dyDescent="0.2">
      <c r="A6717" s="31">
        <v>6702</v>
      </c>
      <c r="B6717" s="31"/>
      <c r="C6717" s="31"/>
      <c r="D6717" s="31"/>
      <c r="E6717" s="31"/>
      <c r="F6717" s="31"/>
      <c r="G6717" s="32"/>
      <c r="H6717" s="31"/>
      <c r="I6717" s="31"/>
      <c r="J6717" s="31"/>
      <c r="K6717" s="31"/>
      <c r="L6717" s="31"/>
      <c r="M6717" s="31"/>
      <c r="N6717" s="33"/>
      <c r="O6717" s="33"/>
      <c r="P6717" s="33"/>
      <c r="Q6717" s="33"/>
      <c r="R6717" s="33"/>
      <c r="S6717" s="34" t="str">
        <f t="shared" si="1181"/>
        <v/>
      </c>
      <c r="T6717" s="35">
        <f t="shared" si="1182"/>
        <v>0</v>
      </c>
      <c r="U6717" s="36" t="e">
        <f>INDEX([1]ราคาที่ดิน!$B:$G,MATCH($C6717,[1]ราคาที่ดิน!$A:$A,0),MATCH($B6717,[1]ราคาที่ดิน!$B$1:$G$1,0))</f>
        <v>#N/A</v>
      </c>
      <c r="V6717" s="37" t="e">
        <f t="shared" si="1183"/>
        <v>#N/A</v>
      </c>
    </row>
    <row r="6718" spans="1:22" s="5" customFormat="1" ht="24" customHeight="1" x14ac:dyDescent="0.2">
      <c r="A6718" s="31">
        <v>6703</v>
      </c>
      <c r="B6718" s="31"/>
      <c r="C6718" s="31"/>
      <c r="D6718" s="31"/>
      <c r="E6718" s="31"/>
      <c r="F6718" s="31"/>
      <c r="G6718" s="32"/>
      <c r="H6718" s="31"/>
      <c r="I6718" s="31"/>
      <c r="J6718" s="31"/>
      <c r="K6718" s="31"/>
      <c r="L6718" s="31"/>
      <c r="M6718" s="31"/>
      <c r="N6718" s="33"/>
      <c r="O6718" s="33"/>
      <c r="P6718" s="33"/>
      <c r="Q6718" s="33"/>
      <c r="R6718" s="33"/>
      <c r="S6718" s="34" t="str">
        <f t="shared" si="1181"/>
        <v/>
      </c>
      <c r="T6718" s="35">
        <f t="shared" si="1182"/>
        <v>0</v>
      </c>
      <c r="U6718" s="36" t="e">
        <f>INDEX([1]ราคาที่ดิน!$B:$G,MATCH($C6718,[1]ราคาที่ดิน!$A:$A,0),MATCH($B6718,[1]ราคาที่ดิน!$B$1:$G$1,0))</f>
        <v>#N/A</v>
      </c>
      <c r="V6718" s="37" t="e">
        <f t="shared" si="1183"/>
        <v>#N/A</v>
      </c>
    </row>
    <row r="6719" spans="1:22" s="5" customFormat="1" ht="24" customHeight="1" x14ac:dyDescent="0.2">
      <c r="A6719" s="31">
        <v>6704</v>
      </c>
      <c r="B6719" s="31"/>
      <c r="C6719" s="31"/>
      <c r="D6719" s="31"/>
      <c r="E6719" s="31"/>
      <c r="F6719" s="31"/>
      <c r="G6719" s="32"/>
      <c r="H6719" s="31"/>
      <c r="I6719" s="31"/>
      <c r="J6719" s="31"/>
      <c r="K6719" s="31"/>
      <c r="L6719" s="31"/>
      <c r="M6719" s="31"/>
      <c r="N6719" s="33"/>
      <c r="O6719" s="33"/>
      <c r="P6719" s="33"/>
      <c r="Q6719" s="33"/>
      <c r="R6719" s="33"/>
      <c r="S6719" s="34" t="str">
        <f t="shared" si="1181"/>
        <v/>
      </c>
      <c r="T6719" s="35">
        <f t="shared" si="1182"/>
        <v>0</v>
      </c>
      <c r="U6719" s="36" t="e">
        <f>INDEX([1]ราคาที่ดิน!$B:$G,MATCH($C6719,[1]ราคาที่ดิน!$A:$A,0),MATCH($B6719,[1]ราคาที่ดิน!$B$1:$G$1,0))</f>
        <v>#N/A</v>
      </c>
      <c r="V6719" s="37" t="e">
        <f t="shared" si="1183"/>
        <v>#N/A</v>
      </c>
    </row>
    <row r="6720" spans="1:22" s="5" customFormat="1" ht="24" customHeight="1" x14ac:dyDescent="0.2">
      <c r="A6720" s="31">
        <v>6705</v>
      </c>
      <c r="B6720" s="31"/>
      <c r="C6720" s="31"/>
      <c r="D6720" s="31"/>
      <c r="E6720" s="31"/>
      <c r="F6720" s="31"/>
      <c r="G6720" s="32"/>
      <c r="H6720" s="31"/>
      <c r="I6720" s="31"/>
      <c r="J6720" s="31"/>
      <c r="K6720" s="31"/>
      <c r="L6720" s="31"/>
      <c r="M6720" s="31"/>
      <c r="N6720" s="33"/>
      <c r="O6720" s="33"/>
      <c r="P6720" s="33"/>
      <c r="Q6720" s="33"/>
      <c r="R6720" s="33"/>
      <c r="S6720" s="34" t="str">
        <f t="shared" si="1181"/>
        <v/>
      </c>
      <c r="T6720" s="35">
        <f t="shared" si="1182"/>
        <v>0</v>
      </c>
      <c r="U6720" s="36" t="e">
        <f>INDEX([1]ราคาที่ดิน!$B:$G,MATCH($C6720,[1]ราคาที่ดิน!$A:$A,0),MATCH($B6720,[1]ราคาที่ดิน!$B$1:$G$1,0))</f>
        <v>#N/A</v>
      </c>
      <c r="V6720" s="37" t="e">
        <f t="shared" si="1183"/>
        <v>#N/A</v>
      </c>
    </row>
    <row r="6721" spans="1:22" s="5" customFormat="1" ht="24" customHeight="1" x14ac:dyDescent="0.2">
      <c r="A6721" s="31">
        <v>6706</v>
      </c>
      <c r="B6721" s="31"/>
      <c r="C6721" s="31"/>
      <c r="D6721" s="31"/>
      <c r="E6721" s="31"/>
      <c r="F6721" s="31"/>
      <c r="G6721" s="32"/>
      <c r="H6721" s="31"/>
      <c r="I6721" s="31"/>
      <c r="J6721" s="31"/>
      <c r="K6721" s="31"/>
      <c r="L6721" s="31"/>
      <c r="M6721" s="31"/>
      <c r="N6721" s="33"/>
      <c r="O6721" s="33"/>
      <c r="P6721" s="33"/>
      <c r="Q6721" s="33"/>
      <c r="R6721" s="33"/>
      <c r="S6721" s="34" t="str">
        <f t="shared" si="1181"/>
        <v/>
      </c>
      <c r="T6721" s="35">
        <f t="shared" si="1182"/>
        <v>0</v>
      </c>
      <c r="U6721" s="36" t="e">
        <f>INDEX([1]ราคาที่ดิน!$B:$G,MATCH($C6721,[1]ราคาที่ดิน!$A:$A,0),MATCH($B6721,[1]ราคาที่ดิน!$B$1:$G$1,0))</f>
        <v>#N/A</v>
      </c>
      <c r="V6721" s="37" t="e">
        <f t="shared" si="1183"/>
        <v>#N/A</v>
      </c>
    </row>
    <row r="6722" spans="1:22" s="5" customFormat="1" ht="24" customHeight="1" x14ac:dyDescent="0.2">
      <c r="A6722" s="31">
        <v>6707</v>
      </c>
      <c r="B6722" s="31"/>
      <c r="C6722" s="31"/>
      <c r="D6722" s="31"/>
      <c r="E6722" s="31"/>
      <c r="F6722" s="31"/>
      <c r="G6722" s="32"/>
      <c r="H6722" s="31"/>
      <c r="I6722" s="31"/>
      <c r="J6722" s="31"/>
      <c r="K6722" s="31"/>
      <c r="L6722" s="31"/>
      <c r="M6722" s="31"/>
      <c r="N6722" s="33"/>
      <c r="O6722" s="33"/>
      <c r="P6722" s="33"/>
      <c r="Q6722" s="33"/>
      <c r="R6722" s="33"/>
      <c r="S6722" s="34" t="str">
        <f t="shared" si="1181"/>
        <v/>
      </c>
      <c r="T6722" s="35">
        <f t="shared" si="1182"/>
        <v>0</v>
      </c>
      <c r="U6722" s="36" t="e">
        <f>INDEX([1]ราคาที่ดิน!$B:$G,MATCH($C6722,[1]ราคาที่ดิน!$A:$A,0),MATCH($B6722,[1]ราคาที่ดิน!$B$1:$G$1,0))</f>
        <v>#N/A</v>
      </c>
      <c r="V6722" s="37" t="e">
        <f t="shared" si="1183"/>
        <v>#N/A</v>
      </c>
    </row>
    <row r="6723" spans="1:22" s="5" customFormat="1" ht="24" customHeight="1" x14ac:dyDescent="0.2">
      <c r="A6723" s="31">
        <v>6708</v>
      </c>
      <c r="B6723" s="31"/>
      <c r="C6723" s="31"/>
      <c r="D6723" s="31"/>
      <c r="E6723" s="31"/>
      <c r="F6723" s="31"/>
      <c r="G6723" s="32"/>
      <c r="H6723" s="31"/>
      <c r="I6723" s="31"/>
      <c r="J6723" s="31"/>
      <c r="K6723" s="31"/>
      <c r="L6723" s="31"/>
      <c r="M6723" s="31"/>
      <c r="N6723" s="33"/>
      <c r="O6723" s="33"/>
      <c r="P6723" s="33"/>
      <c r="Q6723" s="33"/>
      <c r="R6723" s="33"/>
      <c r="S6723" s="34" t="str">
        <f t="shared" si="1181"/>
        <v/>
      </c>
      <c r="T6723" s="35">
        <f t="shared" si="1182"/>
        <v>0</v>
      </c>
      <c r="U6723" s="36" t="e">
        <f>INDEX([1]ราคาที่ดิน!$B:$G,MATCH($C6723,[1]ราคาที่ดิน!$A:$A,0),MATCH($B6723,[1]ราคาที่ดิน!$B$1:$G$1,0))</f>
        <v>#N/A</v>
      </c>
      <c r="V6723" s="37" t="e">
        <f t="shared" si="1183"/>
        <v>#N/A</v>
      </c>
    </row>
    <row r="6724" spans="1:22" s="5" customFormat="1" ht="24" customHeight="1" x14ac:dyDescent="0.2">
      <c r="A6724" s="31">
        <v>6709</v>
      </c>
      <c r="B6724" s="31"/>
      <c r="C6724" s="31"/>
      <c r="D6724" s="31"/>
      <c r="E6724" s="31"/>
      <c r="F6724" s="31"/>
      <c r="G6724" s="32"/>
      <c r="H6724" s="31"/>
      <c r="I6724" s="31"/>
      <c r="J6724" s="31"/>
      <c r="K6724" s="31"/>
      <c r="L6724" s="31"/>
      <c r="M6724" s="31"/>
      <c r="N6724" s="33"/>
      <c r="O6724" s="33"/>
      <c r="P6724" s="33"/>
      <c r="Q6724" s="33"/>
      <c r="R6724" s="33"/>
      <c r="S6724" s="34" t="str">
        <f t="shared" si="1181"/>
        <v/>
      </c>
      <c r="T6724" s="35">
        <f t="shared" si="1182"/>
        <v>0</v>
      </c>
      <c r="U6724" s="36" t="e">
        <f>INDEX([1]ราคาที่ดิน!$B:$G,MATCH($C6724,[1]ราคาที่ดิน!$A:$A,0),MATCH($B6724,[1]ราคาที่ดิน!$B$1:$G$1,0))</f>
        <v>#N/A</v>
      </c>
      <c r="V6724" s="37" t="e">
        <f t="shared" si="1183"/>
        <v>#N/A</v>
      </c>
    </row>
    <row r="6725" spans="1:22" s="5" customFormat="1" ht="24" customHeight="1" x14ac:dyDescent="0.2">
      <c r="A6725" s="31">
        <v>6710</v>
      </c>
      <c r="B6725" s="31"/>
      <c r="C6725" s="31"/>
      <c r="D6725" s="31"/>
      <c r="E6725" s="31"/>
      <c r="F6725" s="31"/>
      <c r="G6725" s="32"/>
      <c r="H6725" s="31"/>
      <c r="I6725" s="31"/>
      <c r="J6725" s="31"/>
      <c r="K6725" s="31"/>
      <c r="L6725" s="31"/>
      <c r="M6725" s="31"/>
      <c r="N6725" s="33"/>
      <c r="O6725" s="33"/>
      <c r="P6725" s="33"/>
      <c r="Q6725" s="33"/>
      <c r="R6725" s="33"/>
      <c r="S6725" s="34" t="str">
        <f t="shared" si="1181"/>
        <v/>
      </c>
      <c r="T6725" s="35">
        <f t="shared" si="1182"/>
        <v>0</v>
      </c>
      <c r="U6725" s="36" t="e">
        <f>INDEX([1]ราคาที่ดิน!$B:$G,MATCH($C6725,[1]ราคาที่ดิน!$A:$A,0),MATCH($B6725,[1]ราคาที่ดิน!$B$1:$G$1,0))</f>
        <v>#N/A</v>
      </c>
      <c r="V6725" s="37" t="e">
        <f t="shared" si="1183"/>
        <v>#N/A</v>
      </c>
    </row>
    <row r="6726" spans="1:22" s="5" customFormat="1" ht="24" customHeight="1" x14ac:dyDescent="0.2">
      <c r="A6726" s="31">
        <v>6711</v>
      </c>
      <c r="B6726" s="31"/>
      <c r="C6726" s="31"/>
      <c r="D6726" s="31"/>
      <c r="E6726" s="31"/>
      <c r="F6726" s="31"/>
      <c r="G6726" s="32"/>
      <c r="H6726" s="31"/>
      <c r="I6726" s="31"/>
      <c r="J6726" s="31"/>
      <c r="K6726" s="31"/>
      <c r="L6726" s="31"/>
      <c r="M6726" s="31"/>
      <c r="N6726" s="33"/>
      <c r="O6726" s="33"/>
      <c r="P6726" s="33"/>
      <c r="Q6726" s="33"/>
      <c r="R6726" s="33"/>
      <c r="S6726" s="34" t="str">
        <f t="shared" si="1181"/>
        <v/>
      </c>
      <c r="T6726" s="35">
        <f t="shared" si="1182"/>
        <v>0</v>
      </c>
      <c r="U6726" s="36" t="e">
        <f>INDEX([1]ราคาที่ดิน!$B:$G,MATCH($C6726,[1]ราคาที่ดิน!$A:$A,0),MATCH($B6726,[1]ราคาที่ดิน!$B$1:$G$1,0))</f>
        <v>#N/A</v>
      </c>
      <c r="V6726" s="37" t="e">
        <f t="shared" si="1183"/>
        <v>#N/A</v>
      </c>
    </row>
    <row r="6727" spans="1:22" s="5" customFormat="1" ht="24" customHeight="1" x14ac:dyDescent="0.2">
      <c r="A6727" s="31">
        <v>6712</v>
      </c>
      <c r="B6727" s="31"/>
      <c r="C6727" s="31"/>
      <c r="D6727" s="31"/>
      <c r="E6727" s="31"/>
      <c r="F6727" s="31"/>
      <c r="G6727" s="32"/>
      <c r="H6727" s="31"/>
      <c r="I6727" s="31"/>
      <c r="J6727" s="31"/>
      <c r="K6727" s="31"/>
      <c r="L6727" s="31"/>
      <c r="M6727" s="31"/>
      <c r="N6727" s="33"/>
      <c r="O6727" s="33"/>
      <c r="P6727" s="33"/>
      <c r="Q6727" s="33"/>
      <c r="R6727" s="33"/>
      <c r="S6727" s="34" t="str">
        <f t="shared" si="1181"/>
        <v/>
      </c>
      <c r="T6727" s="35">
        <f t="shared" si="1182"/>
        <v>0</v>
      </c>
      <c r="U6727" s="36" t="e">
        <f>INDEX([1]ราคาที่ดิน!$B:$G,MATCH($C6727,[1]ราคาที่ดิน!$A:$A,0),MATCH($B6727,[1]ราคาที่ดิน!$B$1:$G$1,0))</f>
        <v>#N/A</v>
      </c>
      <c r="V6727" s="37" t="e">
        <f t="shared" si="1183"/>
        <v>#N/A</v>
      </c>
    </row>
    <row r="6728" spans="1:22" s="5" customFormat="1" ht="24" customHeight="1" x14ac:dyDescent="0.2">
      <c r="A6728" s="31">
        <v>6713</v>
      </c>
      <c r="B6728" s="31"/>
      <c r="C6728" s="31"/>
      <c r="D6728" s="31"/>
      <c r="E6728" s="31"/>
      <c r="F6728" s="31"/>
      <c r="G6728" s="32"/>
      <c r="H6728" s="31"/>
      <c r="I6728" s="31"/>
      <c r="J6728" s="31"/>
      <c r="K6728" s="31"/>
      <c r="L6728" s="31"/>
      <c r="M6728" s="31"/>
      <c r="N6728" s="33"/>
      <c r="O6728" s="33"/>
      <c r="P6728" s="33"/>
      <c r="Q6728" s="33"/>
      <c r="R6728" s="33"/>
      <c r="S6728" s="34" t="str">
        <f t="shared" si="1181"/>
        <v/>
      </c>
      <c r="T6728" s="35">
        <f t="shared" si="1182"/>
        <v>0</v>
      </c>
      <c r="U6728" s="36" t="e">
        <f>INDEX([1]ราคาที่ดิน!$B:$G,MATCH($C6728,[1]ราคาที่ดิน!$A:$A,0),MATCH($B6728,[1]ราคาที่ดิน!$B$1:$G$1,0))</f>
        <v>#N/A</v>
      </c>
      <c r="V6728" s="37" t="e">
        <f t="shared" si="1183"/>
        <v>#N/A</v>
      </c>
    </row>
    <row r="6729" spans="1:22" s="5" customFormat="1" ht="24" customHeight="1" x14ac:dyDescent="0.2">
      <c r="A6729" s="31">
        <v>6714</v>
      </c>
      <c r="B6729" s="31"/>
      <c r="C6729" s="31"/>
      <c r="D6729" s="31"/>
      <c r="E6729" s="31"/>
      <c r="F6729" s="31"/>
      <c r="G6729" s="32"/>
      <c r="H6729" s="31"/>
      <c r="I6729" s="31"/>
      <c r="J6729" s="31"/>
      <c r="K6729" s="31"/>
      <c r="L6729" s="31"/>
      <c r="M6729" s="31"/>
      <c r="N6729" s="33"/>
      <c r="O6729" s="33"/>
      <c r="P6729" s="33"/>
      <c r="Q6729" s="33"/>
      <c r="R6729" s="33"/>
      <c r="S6729" s="34" t="str">
        <f t="shared" si="1181"/>
        <v/>
      </c>
      <c r="T6729" s="35">
        <f t="shared" si="1182"/>
        <v>0</v>
      </c>
      <c r="U6729" s="36" t="e">
        <f>INDEX([1]ราคาที่ดิน!$B:$G,MATCH($C6729,[1]ราคาที่ดิน!$A:$A,0),MATCH($B6729,[1]ราคาที่ดิน!$B$1:$G$1,0))</f>
        <v>#N/A</v>
      </c>
      <c r="V6729" s="37" t="e">
        <f t="shared" si="1183"/>
        <v>#N/A</v>
      </c>
    </row>
    <row r="6730" spans="1:22" s="5" customFormat="1" ht="24" customHeight="1" x14ac:dyDescent="0.2">
      <c r="A6730" s="31">
        <v>6715</v>
      </c>
      <c r="B6730" s="31"/>
      <c r="C6730" s="31"/>
      <c r="D6730" s="31"/>
      <c r="E6730" s="31"/>
      <c r="F6730" s="31"/>
      <c r="G6730" s="32"/>
      <c r="H6730" s="31"/>
      <c r="I6730" s="31"/>
      <c r="J6730" s="31"/>
      <c r="K6730" s="31"/>
      <c r="L6730" s="31"/>
      <c r="M6730" s="31"/>
      <c r="N6730" s="33"/>
      <c r="O6730" s="33"/>
      <c r="P6730" s="33"/>
      <c r="Q6730" s="33"/>
      <c r="R6730" s="33"/>
      <c r="S6730" s="34" t="str">
        <f t="shared" si="1181"/>
        <v/>
      </c>
      <c r="T6730" s="35">
        <f t="shared" si="1182"/>
        <v>0</v>
      </c>
      <c r="U6730" s="36" t="e">
        <f>INDEX([1]ราคาที่ดิน!$B:$G,MATCH($C6730,[1]ราคาที่ดิน!$A:$A,0),MATCH($B6730,[1]ราคาที่ดิน!$B$1:$G$1,0))</f>
        <v>#N/A</v>
      </c>
      <c r="V6730" s="37" t="e">
        <f t="shared" si="1183"/>
        <v>#N/A</v>
      </c>
    </row>
    <row r="6731" spans="1:22" s="5" customFormat="1" ht="24" customHeight="1" x14ac:dyDescent="0.2">
      <c r="A6731" s="31">
        <v>6716</v>
      </c>
      <c r="B6731" s="31"/>
      <c r="C6731" s="31"/>
      <c r="D6731" s="31"/>
      <c r="E6731" s="31"/>
      <c r="F6731" s="31"/>
      <c r="G6731" s="32"/>
      <c r="H6731" s="31"/>
      <c r="I6731" s="31"/>
      <c r="J6731" s="31"/>
      <c r="K6731" s="31"/>
      <c r="L6731" s="31"/>
      <c r="M6731" s="31"/>
      <c r="N6731" s="33"/>
      <c r="O6731" s="33"/>
      <c r="P6731" s="33"/>
      <c r="Q6731" s="33"/>
      <c r="R6731" s="33"/>
      <c r="S6731" s="34" t="str">
        <f t="shared" si="1181"/>
        <v/>
      </c>
      <c r="T6731" s="35">
        <f t="shared" si="1182"/>
        <v>0</v>
      </c>
      <c r="U6731" s="36" t="e">
        <f>INDEX([1]ราคาที่ดิน!$B:$G,MATCH($C6731,[1]ราคาที่ดิน!$A:$A,0),MATCH($B6731,[1]ราคาที่ดิน!$B$1:$G$1,0))</f>
        <v>#N/A</v>
      </c>
      <c r="V6731" s="37" t="e">
        <f t="shared" si="1183"/>
        <v>#N/A</v>
      </c>
    </row>
    <row r="6732" spans="1:22" s="5" customFormat="1" ht="24" customHeight="1" x14ac:dyDescent="0.2">
      <c r="A6732" s="31">
        <v>6717</v>
      </c>
      <c r="B6732" s="31"/>
      <c r="C6732" s="31"/>
      <c r="D6732" s="31"/>
      <c r="E6732" s="31"/>
      <c r="F6732" s="31"/>
      <c r="G6732" s="32"/>
      <c r="H6732" s="31"/>
      <c r="I6732" s="31"/>
      <c r="J6732" s="31"/>
      <c r="K6732" s="31"/>
      <c r="L6732" s="31"/>
      <c r="M6732" s="31"/>
      <c r="N6732" s="33"/>
      <c r="O6732" s="33"/>
      <c r="P6732" s="33"/>
      <c r="Q6732" s="33"/>
      <c r="R6732" s="33"/>
      <c r="S6732" s="34" t="str">
        <f t="shared" si="1181"/>
        <v/>
      </c>
      <c r="T6732" s="35">
        <f t="shared" si="1182"/>
        <v>0</v>
      </c>
      <c r="U6732" s="36" t="e">
        <f>INDEX([1]ราคาที่ดิน!$B:$G,MATCH($C6732,[1]ราคาที่ดิน!$A:$A,0),MATCH($B6732,[1]ราคาที่ดิน!$B$1:$G$1,0))</f>
        <v>#N/A</v>
      </c>
      <c r="V6732" s="37" t="e">
        <f t="shared" si="1183"/>
        <v>#N/A</v>
      </c>
    </row>
    <row r="6733" spans="1:22" s="5" customFormat="1" ht="24" customHeight="1" x14ac:dyDescent="0.2">
      <c r="A6733" s="31">
        <v>6718</v>
      </c>
      <c r="B6733" s="31"/>
      <c r="C6733" s="31"/>
      <c r="D6733" s="31"/>
      <c r="E6733" s="31"/>
      <c r="F6733" s="31"/>
      <c r="G6733" s="32"/>
      <c r="H6733" s="31"/>
      <c r="I6733" s="31"/>
      <c r="J6733" s="31"/>
      <c r="K6733" s="31"/>
      <c r="L6733" s="31"/>
      <c r="M6733" s="31"/>
      <c r="N6733" s="33"/>
      <c r="O6733" s="33"/>
      <c r="P6733" s="33"/>
      <c r="Q6733" s="33"/>
      <c r="R6733" s="33"/>
      <c r="S6733" s="34" t="str">
        <f t="shared" si="1181"/>
        <v/>
      </c>
      <c r="T6733" s="35">
        <f t="shared" si="1182"/>
        <v>0</v>
      </c>
      <c r="U6733" s="36" t="e">
        <f>INDEX([1]ราคาที่ดิน!$B:$G,MATCH($C6733,[1]ราคาที่ดิน!$A:$A,0),MATCH($B6733,[1]ราคาที่ดิน!$B$1:$G$1,0))</f>
        <v>#N/A</v>
      </c>
      <c r="V6733" s="37" t="e">
        <f t="shared" si="1183"/>
        <v>#N/A</v>
      </c>
    </row>
    <row r="6734" spans="1:22" s="5" customFormat="1" ht="24" customHeight="1" x14ac:dyDescent="0.2">
      <c r="A6734" s="31">
        <v>6719</v>
      </c>
      <c r="B6734" s="31"/>
      <c r="C6734" s="31"/>
      <c r="D6734" s="31"/>
      <c r="E6734" s="31"/>
      <c r="F6734" s="31"/>
      <c r="G6734" s="32"/>
      <c r="H6734" s="31"/>
      <c r="I6734" s="31"/>
      <c r="J6734" s="31"/>
      <c r="K6734" s="31"/>
      <c r="L6734" s="31"/>
      <c r="M6734" s="31"/>
      <c r="N6734" s="33"/>
      <c r="O6734" s="33"/>
      <c r="P6734" s="33"/>
      <c r="Q6734" s="33"/>
      <c r="R6734" s="33"/>
      <c r="S6734" s="34" t="str">
        <f t="shared" si="1181"/>
        <v/>
      </c>
      <c r="T6734" s="35">
        <f t="shared" si="1182"/>
        <v>0</v>
      </c>
      <c r="U6734" s="36" t="e">
        <f>INDEX([1]ราคาที่ดิน!$B:$G,MATCH($C6734,[1]ราคาที่ดิน!$A:$A,0),MATCH($B6734,[1]ราคาที่ดิน!$B$1:$G$1,0))</f>
        <v>#N/A</v>
      </c>
      <c r="V6734" s="37" t="e">
        <f t="shared" si="1183"/>
        <v>#N/A</v>
      </c>
    </row>
    <row r="6735" spans="1:22" s="5" customFormat="1" ht="24" customHeight="1" x14ac:dyDescent="0.2">
      <c r="A6735" s="31">
        <v>6720</v>
      </c>
      <c r="B6735" s="31"/>
      <c r="C6735" s="31"/>
      <c r="D6735" s="31"/>
      <c r="E6735" s="31"/>
      <c r="F6735" s="31"/>
      <c r="G6735" s="32"/>
      <c r="H6735" s="31"/>
      <c r="I6735" s="31"/>
      <c r="J6735" s="31"/>
      <c r="K6735" s="31"/>
      <c r="L6735" s="31"/>
      <c r="M6735" s="31"/>
      <c r="N6735" s="33"/>
      <c r="O6735" s="33"/>
      <c r="P6735" s="33"/>
      <c r="Q6735" s="33"/>
      <c r="R6735" s="33"/>
      <c r="S6735" s="34" t="str">
        <f t="shared" ref="S6735:S6798" si="1184">IF(N6735&gt;=1,"1",IF(O6735&gt;=1,"2",IF(P6735&gt;=1,"3",IF(Q6735&gt;=1,"4",IF(R6735&gt;=1,"5","")))))</f>
        <v/>
      </c>
      <c r="T6735" s="35">
        <f t="shared" ref="T6735:T6798" si="1185">N6735+O6735+P6735+Q6735+R6735</f>
        <v>0</v>
      </c>
      <c r="U6735" s="36" t="e">
        <f>INDEX([1]ราคาที่ดิน!$B:$G,MATCH($C6735,[1]ราคาที่ดิน!$A:$A,0),MATCH($B6735,[1]ราคาที่ดิน!$B$1:$G$1,0))</f>
        <v>#N/A</v>
      </c>
      <c r="V6735" s="37" t="e">
        <f t="shared" si="1183"/>
        <v>#N/A</v>
      </c>
    </row>
    <row r="6736" spans="1:22" s="5" customFormat="1" ht="24" customHeight="1" x14ac:dyDescent="0.2">
      <c r="A6736" s="31">
        <v>6721</v>
      </c>
      <c r="B6736" s="31"/>
      <c r="C6736" s="31"/>
      <c r="D6736" s="31"/>
      <c r="E6736" s="31"/>
      <c r="F6736" s="31"/>
      <c r="G6736" s="32"/>
      <c r="H6736" s="31"/>
      <c r="I6736" s="31"/>
      <c r="J6736" s="31"/>
      <c r="K6736" s="31"/>
      <c r="L6736" s="31"/>
      <c r="M6736" s="31"/>
      <c r="N6736" s="33"/>
      <c r="O6736" s="33"/>
      <c r="P6736" s="33"/>
      <c r="Q6736" s="33"/>
      <c r="R6736" s="33"/>
      <c r="S6736" s="34" t="str">
        <f t="shared" si="1184"/>
        <v/>
      </c>
      <c r="T6736" s="35">
        <f t="shared" si="1185"/>
        <v>0</v>
      </c>
      <c r="U6736" s="36" t="e">
        <f>INDEX([1]ราคาที่ดิน!$B:$G,MATCH($C6736,[1]ราคาที่ดิน!$A:$A,0),MATCH($B6736,[1]ราคาที่ดิน!$B$1:$G$1,0))</f>
        <v>#N/A</v>
      </c>
      <c r="V6736" s="37" t="e">
        <f t="shared" si="1183"/>
        <v>#N/A</v>
      </c>
    </row>
    <row r="6737" spans="1:22" s="5" customFormat="1" ht="24" customHeight="1" x14ac:dyDescent="0.2">
      <c r="A6737" s="31">
        <v>6722</v>
      </c>
      <c r="B6737" s="31"/>
      <c r="C6737" s="31"/>
      <c r="D6737" s="31"/>
      <c r="E6737" s="31"/>
      <c r="F6737" s="31"/>
      <c r="G6737" s="32"/>
      <c r="H6737" s="31"/>
      <c r="I6737" s="31"/>
      <c r="J6737" s="31"/>
      <c r="K6737" s="31"/>
      <c r="L6737" s="31"/>
      <c r="M6737" s="31"/>
      <c r="N6737" s="33"/>
      <c r="O6737" s="33"/>
      <c r="P6737" s="33"/>
      <c r="Q6737" s="33"/>
      <c r="R6737" s="33"/>
      <c r="S6737" s="34" t="str">
        <f t="shared" si="1184"/>
        <v/>
      </c>
      <c r="T6737" s="35">
        <f t="shared" si="1185"/>
        <v>0</v>
      </c>
      <c r="U6737" s="36" t="e">
        <f>INDEX([1]ราคาที่ดิน!$B:$G,MATCH($C6737,[1]ราคาที่ดิน!$A:$A,0),MATCH($B6737,[1]ราคาที่ดิน!$B$1:$G$1,0))</f>
        <v>#N/A</v>
      </c>
      <c r="V6737" s="37" t="e">
        <f t="shared" si="1183"/>
        <v>#N/A</v>
      </c>
    </row>
    <row r="6738" spans="1:22" s="5" customFormat="1" ht="24" customHeight="1" x14ac:dyDescent="0.2">
      <c r="A6738" s="31">
        <v>6723</v>
      </c>
      <c r="B6738" s="31"/>
      <c r="C6738" s="31"/>
      <c r="D6738" s="31"/>
      <c r="E6738" s="31"/>
      <c r="F6738" s="31"/>
      <c r="G6738" s="32"/>
      <c r="H6738" s="31"/>
      <c r="I6738" s="31"/>
      <c r="J6738" s="31"/>
      <c r="K6738" s="31"/>
      <c r="L6738" s="31"/>
      <c r="M6738" s="31"/>
      <c r="N6738" s="33"/>
      <c r="O6738" s="33"/>
      <c r="P6738" s="33"/>
      <c r="Q6738" s="33"/>
      <c r="R6738" s="33"/>
      <c r="S6738" s="34" t="str">
        <f t="shared" si="1184"/>
        <v/>
      </c>
      <c r="T6738" s="35">
        <f t="shared" si="1185"/>
        <v>0</v>
      </c>
      <c r="U6738" s="36" t="e">
        <f>INDEX([1]ราคาที่ดิน!$B:$G,MATCH($C6738,[1]ราคาที่ดิน!$A:$A,0),MATCH($B6738,[1]ราคาที่ดิน!$B$1:$G$1,0))</f>
        <v>#N/A</v>
      </c>
      <c r="V6738" s="37" t="e">
        <f t="shared" si="1183"/>
        <v>#N/A</v>
      </c>
    </row>
    <row r="6739" spans="1:22" s="5" customFormat="1" ht="24" customHeight="1" x14ac:dyDescent="0.2">
      <c r="A6739" s="31">
        <v>6724</v>
      </c>
      <c r="B6739" s="31"/>
      <c r="C6739" s="31"/>
      <c r="D6739" s="31"/>
      <c r="E6739" s="31"/>
      <c r="F6739" s="31"/>
      <c r="G6739" s="32"/>
      <c r="H6739" s="31"/>
      <c r="I6739" s="31"/>
      <c r="J6739" s="31"/>
      <c r="K6739" s="31"/>
      <c r="L6739" s="31"/>
      <c r="M6739" s="31"/>
      <c r="N6739" s="33"/>
      <c r="O6739" s="33"/>
      <c r="P6739" s="33"/>
      <c r="Q6739" s="33"/>
      <c r="R6739" s="33"/>
      <c r="S6739" s="34" t="str">
        <f t="shared" si="1184"/>
        <v/>
      </c>
      <c r="T6739" s="35">
        <f t="shared" si="1185"/>
        <v>0</v>
      </c>
      <c r="U6739" s="36" t="e">
        <f>INDEX([1]ราคาที่ดิน!$B:$G,MATCH($C6739,[1]ราคาที่ดิน!$A:$A,0),MATCH($B6739,[1]ราคาที่ดิน!$B$1:$G$1,0))</f>
        <v>#N/A</v>
      </c>
      <c r="V6739" s="37" t="e">
        <f t="shared" ref="V6739:V6802" si="1186">$T6739*$U6739</f>
        <v>#N/A</v>
      </c>
    </row>
    <row r="6740" spans="1:22" s="5" customFormat="1" ht="24" customHeight="1" x14ac:dyDescent="0.2">
      <c r="A6740" s="31">
        <v>6725</v>
      </c>
      <c r="B6740" s="31"/>
      <c r="C6740" s="31"/>
      <c r="D6740" s="31"/>
      <c r="E6740" s="31"/>
      <c r="F6740" s="31"/>
      <c r="G6740" s="32"/>
      <c r="H6740" s="31"/>
      <c r="I6740" s="31"/>
      <c r="J6740" s="31"/>
      <c r="K6740" s="31"/>
      <c r="L6740" s="31"/>
      <c r="M6740" s="31"/>
      <c r="N6740" s="33"/>
      <c r="O6740" s="33"/>
      <c r="P6740" s="33"/>
      <c r="Q6740" s="33"/>
      <c r="R6740" s="33"/>
      <c r="S6740" s="34" t="str">
        <f t="shared" si="1184"/>
        <v/>
      </c>
      <c r="T6740" s="35">
        <f t="shared" si="1185"/>
        <v>0</v>
      </c>
      <c r="U6740" s="36" t="e">
        <f>INDEX([1]ราคาที่ดิน!$B:$G,MATCH($C6740,[1]ราคาที่ดิน!$A:$A,0),MATCH($B6740,[1]ราคาที่ดิน!$B$1:$G$1,0))</f>
        <v>#N/A</v>
      </c>
      <c r="V6740" s="37" t="e">
        <f t="shared" si="1186"/>
        <v>#N/A</v>
      </c>
    </row>
    <row r="6741" spans="1:22" s="5" customFormat="1" ht="24" customHeight="1" x14ac:dyDescent="0.2">
      <c r="A6741" s="31">
        <v>6726</v>
      </c>
      <c r="B6741" s="31"/>
      <c r="C6741" s="31"/>
      <c r="D6741" s="31"/>
      <c r="E6741" s="31"/>
      <c r="F6741" s="31"/>
      <c r="G6741" s="32"/>
      <c r="H6741" s="31"/>
      <c r="I6741" s="31"/>
      <c r="J6741" s="31"/>
      <c r="K6741" s="31"/>
      <c r="L6741" s="31"/>
      <c r="M6741" s="31"/>
      <c r="N6741" s="33"/>
      <c r="O6741" s="33"/>
      <c r="P6741" s="33"/>
      <c r="Q6741" s="33"/>
      <c r="R6741" s="33"/>
      <c r="S6741" s="34" t="str">
        <f t="shared" si="1184"/>
        <v/>
      </c>
      <c r="T6741" s="35">
        <f t="shared" si="1185"/>
        <v>0</v>
      </c>
      <c r="U6741" s="36" t="e">
        <f>INDEX([1]ราคาที่ดิน!$B:$G,MATCH($C6741,[1]ราคาที่ดิน!$A:$A,0),MATCH($B6741,[1]ราคาที่ดิน!$B$1:$G$1,0))</f>
        <v>#N/A</v>
      </c>
      <c r="V6741" s="37" t="e">
        <f t="shared" si="1186"/>
        <v>#N/A</v>
      </c>
    </row>
    <row r="6742" spans="1:22" s="5" customFormat="1" ht="24" customHeight="1" x14ac:dyDescent="0.2">
      <c r="A6742" s="31">
        <v>6727</v>
      </c>
      <c r="B6742" s="31"/>
      <c r="C6742" s="31"/>
      <c r="D6742" s="31"/>
      <c r="E6742" s="31"/>
      <c r="F6742" s="31"/>
      <c r="G6742" s="32"/>
      <c r="H6742" s="31"/>
      <c r="I6742" s="31"/>
      <c r="J6742" s="31"/>
      <c r="K6742" s="31"/>
      <c r="L6742" s="31"/>
      <c r="M6742" s="31"/>
      <c r="N6742" s="33"/>
      <c r="O6742" s="33"/>
      <c r="P6742" s="33"/>
      <c r="Q6742" s="33"/>
      <c r="R6742" s="33"/>
      <c r="S6742" s="34" t="str">
        <f t="shared" si="1184"/>
        <v/>
      </c>
      <c r="T6742" s="35">
        <f t="shared" si="1185"/>
        <v>0</v>
      </c>
      <c r="U6742" s="36" t="e">
        <f>INDEX([1]ราคาที่ดิน!$B:$G,MATCH($C6742,[1]ราคาที่ดิน!$A:$A,0),MATCH($B6742,[1]ราคาที่ดิน!$B$1:$G$1,0))</f>
        <v>#N/A</v>
      </c>
      <c r="V6742" s="37" t="e">
        <f t="shared" si="1186"/>
        <v>#N/A</v>
      </c>
    </row>
    <row r="6743" spans="1:22" s="5" customFormat="1" ht="24" customHeight="1" x14ac:dyDescent="0.2">
      <c r="A6743" s="31">
        <v>6728</v>
      </c>
      <c r="B6743" s="31"/>
      <c r="C6743" s="31"/>
      <c r="D6743" s="31"/>
      <c r="E6743" s="31"/>
      <c r="F6743" s="31"/>
      <c r="G6743" s="32"/>
      <c r="H6743" s="31"/>
      <c r="I6743" s="31"/>
      <c r="J6743" s="31"/>
      <c r="K6743" s="31"/>
      <c r="L6743" s="31"/>
      <c r="M6743" s="31"/>
      <c r="N6743" s="33"/>
      <c r="O6743" s="33"/>
      <c r="P6743" s="33"/>
      <c r="Q6743" s="33"/>
      <c r="R6743" s="33"/>
      <c r="S6743" s="34" t="str">
        <f t="shared" si="1184"/>
        <v/>
      </c>
      <c r="T6743" s="35">
        <f t="shared" si="1185"/>
        <v>0</v>
      </c>
      <c r="U6743" s="36" t="e">
        <f>INDEX([1]ราคาที่ดิน!$B:$G,MATCH($C6743,[1]ราคาที่ดิน!$A:$A,0),MATCH($B6743,[1]ราคาที่ดิน!$B$1:$G$1,0))</f>
        <v>#N/A</v>
      </c>
      <c r="V6743" s="37" t="e">
        <f t="shared" si="1186"/>
        <v>#N/A</v>
      </c>
    </row>
    <row r="6744" spans="1:22" s="5" customFormat="1" ht="24" customHeight="1" x14ac:dyDescent="0.2">
      <c r="A6744" s="31">
        <v>6729</v>
      </c>
      <c r="B6744" s="31"/>
      <c r="C6744" s="31"/>
      <c r="D6744" s="31"/>
      <c r="E6744" s="31"/>
      <c r="F6744" s="31"/>
      <c r="G6744" s="32"/>
      <c r="H6744" s="31"/>
      <c r="I6744" s="31"/>
      <c r="J6744" s="31"/>
      <c r="K6744" s="31"/>
      <c r="L6744" s="31"/>
      <c r="M6744" s="31"/>
      <c r="N6744" s="33"/>
      <c r="O6744" s="33"/>
      <c r="P6744" s="33"/>
      <c r="Q6744" s="33"/>
      <c r="R6744" s="33"/>
      <c r="S6744" s="34" t="str">
        <f t="shared" si="1184"/>
        <v/>
      </c>
      <c r="T6744" s="35">
        <f t="shared" si="1185"/>
        <v>0</v>
      </c>
      <c r="U6744" s="36" t="e">
        <f>INDEX([1]ราคาที่ดิน!$B:$G,MATCH($C6744,[1]ราคาที่ดิน!$A:$A,0),MATCH($B6744,[1]ราคาที่ดิน!$B$1:$G$1,0))</f>
        <v>#N/A</v>
      </c>
      <c r="V6744" s="37" t="e">
        <f t="shared" si="1186"/>
        <v>#N/A</v>
      </c>
    </row>
    <row r="6745" spans="1:22" s="5" customFormat="1" ht="24" customHeight="1" x14ac:dyDescent="0.2">
      <c r="A6745" s="31">
        <v>6730</v>
      </c>
      <c r="B6745" s="31"/>
      <c r="C6745" s="31"/>
      <c r="D6745" s="31"/>
      <c r="E6745" s="31"/>
      <c r="F6745" s="31"/>
      <c r="G6745" s="32"/>
      <c r="H6745" s="31"/>
      <c r="I6745" s="31"/>
      <c r="J6745" s="31"/>
      <c r="K6745" s="31"/>
      <c r="L6745" s="31"/>
      <c r="M6745" s="31"/>
      <c r="N6745" s="33"/>
      <c r="O6745" s="33"/>
      <c r="P6745" s="33"/>
      <c r="Q6745" s="33"/>
      <c r="R6745" s="33"/>
      <c r="S6745" s="34" t="str">
        <f t="shared" si="1184"/>
        <v/>
      </c>
      <c r="T6745" s="35">
        <f t="shared" si="1185"/>
        <v>0</v>
      </c>
      <c r="U6745" s="36" t="e">
        <f>INDEX([1]ราคาที่ดิน!$B:$G,MATCH($C6745,[1]ราคาที่ดิน!$A:$A,0),MATCH($B6745,[1]ราคาที่ดิน!$B$1:$G$1,0))</f>
        <v>#N/A</v>
      </c>
      <c r="V6745" s="37" t="e">
        <f t="shared" si="1186"/>
        <v>#N/A</v>
      </c>
    </row>
    <row r="6746" spans="1:22" s="5" customFormat="1" ht="24" customHeight="1" x14ac:dyDescent="0.2">
      <c r="A6746" s="31">
        <v>6731</v>
      </c>
      <c r="B6746" s="31"/>
      <c r="C6746" s="31"/>
      <c r="D6746" s="31"/>
      <c r="E6746" s="31"/>
      <c r="F6746" s="31"/>
      <c r="G6746" s="32"/>
      <c r="H6746" s="31"/>
      <c r="I6746" s="31"/>
      <c r="J6746" s="31"/>
      <c r="K6746" s="31"/>
      <c r="L6746" s="31"/>
      <c r="M6746" s="31"/>
      <c r="N6746" s="33"/>
      <c r="O6746" s="33"/>
      <c r="P6746" s="33"/>
      <c r="Q6746" s="33"/>
      <c r="R6746" s="33"/>
      <c r="S6746" s="34" t="str">
        <f t="shared" si="1184"/>
        <v/>
      </c>
      <c r="T6746" s="35">
        <f t="shared" si="1185"/>
        <v>0</v>
      </c>
      <c r="U6746" s="36" t="e">
        <f>INDEX([1]ราคาที่ดิน!$B:$G,MATCH($C6746,[1]ราคาที่ดิน!$A:$A,0),MATCH($B6746,[1]ราคาที่ดิน!$B$1:$G$1,0))</f>
        <v>#N/A</v>
      </c>
      <c r="V6746" s="37" t="e">
        <f t="shared" si="1186"/>
        <v>#N/A</v>
      </c>
    </row>
    <row r="6747" spans="1:22" s="5" customFormat="1" ht="24" customHeight="1" x14ac:dyDescent="0.2">
      <c r="A6747" s="31">
        <v>6732</v>
      </c>
      <c r="B6747" s="31"/>
      <c r="C6747" s="31"/>
      <c r="D6747" s="31"/>
      <c r="E6747" s="31"/>
      <c r="F6747" s="31"/>
      <c r="G6747" s="32"/>
      <c r="H6747" s="31"/>
      <c r="I6747" s="31"/>
      <c r="J6747" s="31"/>
      <c r="K6747" s="31"/>
      <c r="L6747" s="31"/>
      <c r="M6747" s="31"/>
      <c r="N6747" s="33"/>
      <c r="O6747" s="33"/>
      <c r="P6747" s="33"/>
      <c r="Q6747" s="33"/>
      <c r="R6747" s="33"/>
      <c r="S6747" s="34" t="str">
        <f t="shared" si="1184"/>
        <v/>
      </c>
      <c r="T6747" s="35">
        <f t="shared" si="1185"/>
        <v>0</v>
      </c>
      <c r="U6747" s="36" t="e">
        <f>INDEX([1]ราคาที่ดิน!$B:$G,MATCH($C6747,[1]ราคาที่ดิน!$A:$A,0),MATCH($B6747,[1]ราคาที่ดิน!$B$1:$G$1,0))</f>
        <v>#N/A</v>
      </c>
      <c r="V6747" s="37" t="e">
        <f t="shared" si="1186"/>
        <v>#N/A</v>
      </c>
    </row>
    <row r="6748" spans="1:22" s="5" customFormat="1" ht="24" customHeight="1" x14ac:dyDescent="0.2">
      <c r="A6748" s="31">
        <v>6733</v>
      </c>
      <c r="B6748" s="31"/>
      <c r="C6748" s="31"/>
      <c r="D6748" s="31"/>
      <c r="E6748" s="31"/>
      <c r="F6748" s="31"/>
      <c r="G6748" s="32"/>
      <c r="H6748" s="31"/>
      <c r="I6748" s="31"/>
      <c r="J6748" s="31"/>
      <c r="K6748" s="31"/>
      <c r="L6748" s="31"/>
      <c r="M6748" s="31"/>
      <c r="N6748" s="33"/>
      <c r="O6748" s="33"/>
      <c r="P6748" s="33"/>
      <c r="Q6748" s="33"/>
      <c r="R6748" s="33"/>
      <c r="S6748" s="34" t="str">
        <f t="shared" si="1184"/>
        <v/>
      </c>
      <c r="T6748" s="35">
        <f t="shared" si="1185"/>
        <v>0</v>
      </c>
      <c r="U6748" s="36" t="e">
        <f>INDEX([1]ราคาที่ดิน!$B:$G,MATCH($C6748,[1]ราคาที่ดิน!$A:$A,0),MATCH($B6748,[1]ราคาที่ดิน!$B$1:$G$1,0))</f>
        <v>#N/A</v>
      </c>
      <c r="V6748" s="37" t="e">
        <f t="shared" si="1186"/>
        <v>#N/A</v>
      </c>
    </row>
    <row r="6749" spans="1:22" s="5" customFormat="1" ht="24" customHeight="1" x14ac:dyDescent="0.2">
      <c r="A6749" s="31">
        <v>6734</v>
      </c>
      <c r="B6749" s="31"/>
      <c r="C6749" s="31"/>
      <c r="D6749" s="31"/>
      <c r="E6749" s="31"/>
      <c r="F6749" s="31"/>
      <c r="G6749" s="32"/>
      <c r="H6749" s="31"/>
      <c r="I6749" s="31"/>
      <c r="J6749" s="31"/>
      <c r="K6749" s="31"/>
      <c r="L6749" s="31"/>
      <c r="M6749" s="31"/>
      <c r="N6749" s="33"/>
      <c r="O6749" s="33"/>
      <c r="P6749" s="33"/>
      <c r="Q6749" s="33"/>
      <c r="R6749" s="33"/>
      <c r="S6749" s="34" t="str">
        <f t="shared" si="1184"/>
        <v/>
      </c>
      <c r="T6749" s="35">
        <f t="shared" si="1185"/>
        <v>0</v>
      </c>
      <c r="U6749" s="36" t="e">
        <f>INDEX([1]ราคาที่ดิน!$B:$G,MATCH($C6749,[1]ราคาที่ดิน!$A:$A,0),MATCH($B6749,[1]ราคาที่ดิน!$B$1:$G$1,0))</f>
        <v>#N/A</v>
      </c>
      <c r="V6749" s="37" t="e">
        <f t="shared" si="1186"/>
        <v>#N/A</v>
      </c>
    </row>
    <row r="6750" spans="1:22" s="5" customFormat="1" ht="24" customHeight="1" x14ac:dyDescent="0.2">
      <c r="A6750" s="31">
        <v>6735</v>
      </c>
      <c r="B6750" s="31"/>
      <c r="C6750" s="31"/>
      <c r="D6750" s="31"/>
      <c r="E6750" s="31"/>
      <c r="F6750" s="31"/>
      <c r="G6750" s="32"/>
      <c r="H6750" s="31"/>
      <c r="I6750" s="31"/>
      <c r="J6750" s="31"/>
      <c r="K6750" s="31"/>
      <c r="L6750" s="31"/>
      <c r="M6750" s="31"/>
      <c r="N6750" s="33"/>
      <c r="O6750" s="33"/>
      <c r="P6750" s="33"/>
      <c r="Q6750" s="33"/>
      <c r="R6750" s="33"/>
      <c r="S6750" s="34" t="str">
        <f t="shared" si="1184"/>
        <v/>
      </c>
      <c r="T6750" s="35">
        <f t="shared" si="1185"/>
        <v>0</v>
      </c>
      <c r="U6750" s="36" t="e">
        <f>INDEX([1]ราคาที่ดิน!$B:$G,MATCH($C6750,[1]ราคาที่ดิน!$A:$A,0),MATCH($B6750,[1]ราคาที่ดิน!$B$1:$G$1,0))</f>
        <v>#N/A</v>
      </c>
      <c r="V6750" s="37" t="e">
        <f t="shared" si="1186"/>
        <v>#N/A</v>
      </c>
    </row>
    <row r="6751" spans="1:22" s="5" customFormat="1" ht="24" customHeight="1" x14ac:dyDescent="0.2">
      <c r="A6751" s="31">
        <v>6736</v>
      </c>
      <c r="B6751" s="31"/>
      <c r="C6751" s="31"/>
      <c r="D6751" s="31"/>
      <c r="E6751" s="31"/>
      <c r="F6751" s="31"/>
      <c r="G6751" s="32"/>
      <c r="H6751" s="31"/>
      <c r="I6751" s="31"/>
      <c r="J6751" s="31"/>
      <c r="K6751" s="31"/>
      <c r="L6751" s="31"/>
      <c r="M6751" s="31"/>
      <c r="N6751" s="33"/>
      <c r="O6751" s="33"/>
      <c r="P6751" s="33"/>
      <c r="Q6751" s="33"/>
      <c r="R6751" s="33"/>
      <c r="S6751" s="34" t="str">
        <f t="shared" si="1184"/>
        <v/>
      </c>
      <c r="T6751" s="35">
        <f t="shared" si="1185"/>
        <v>0</v>
      </c>
      <c r="U6751" s="36" t="e">
        <f>INDEX([1]ราคาที่ดิน!$B:$G,MATCH($C6751,[1]ราคาที่ดิน!$A:$A,0),MATCH($B6751,[1]ราคาที่ดิน!$B$1:$G$1,0))</f>
        <v>#N/A</v>
      </c>
      <c r="V6751" s="37" t="e">
        <f t="shared" si="1186"/>
        <v>#N/A</v>
      </c>
    </row>
    <row r="6752" spans="1:22" s="5" customFormat="1" ht="24" customHeight="1" x14ac:dyDescent="0.2">
      <c r="A6752" s="31">
        <v>6737</v>
      </c>
      <c r="B6752" s="31"/>
      <c r="C6752" s="31"/>
      <c r="D6752" s="31"/>
      <c r="E6752" s="31"/>
      <c r="F6752" s="31"/>
      <c r="G6752" s="32"/>
      <c r="H6752" s="31"/>
      <c r="I6752" s="31"/>
      <c r="J6752" s="31"/>
      <c r="K6752" s="31"/>
      <c r="L6752" s="31"/>
      <c r="M6752" s="31"/>
      <c r="N6752" s="33"/>
      <c r="O6752" s="33"/>
      <c r="P6752" s="33"/>
      <c r="Q6752" s="33"/>
      <c r="R6752" s="33"/>
      <c r="S6752" s="34" t="str">
        <f t="shared" si="1184"/>
        <v/>
      </c>
      <c r="T6752" s="35">
        <f t="shared" si="1185"/>
        <v>0</v>
      </c>
      <c r="U6752" s="36" t="e">
        <f>INDEX([1]ราคาที่ดิน!$B:$G,MATCH($C6752,[1]ราคาที่ดิน!$A:$A,0),MATCH($B6752,[1]ราคาที่ดิน!$B$1:$G$1,0))</f>
        <v>#N/A</v>
      </c>
      <c r="V6752" s="37" t="e">
        <f t="shared" si="1186"/>
        <v>#N/A</v>
      </c>
    </row>
    <row r="6753" spans="1:22" s="5" customFormat="1" ht="24" customHeight="1" x14ac:dyDescent="0.2">
      <c r="A6753" s="31">
        <v>6738</v>
      </c>
      <c r="B6753" s="31"/>
      <c r="C6753" s="31"/>
      <c r="D6753" s="31"/>
      <c r="E6753" s="31"/>
      <c r="F6753" s="31"/>
      <c r="G6753" s="32"/>
      <c r="H6753" s="31"/>
      <c r="I6753" s="31"/>
      <c r="J6753" s="31"/>
      <c r="K6753" s="31"/>
      <c r="L6753" s="31"/>
      <c r="M6753" s="31"/>
      <c r="N6753" s="33"/>
      <c r="O6753" s="33"/>
      <c r="P6753" s="33"/>
      <c r="Q6753" s="33"/>
      <c r="R6753" s="33"/>
      <c r="S6753" s="34" t="str">
        <f t="shared" si="1184"/>
        <v/>
      </c>
      <c r="T6753" s="35">
        <f t="shared" si="1185"/>
        <v>0</v>
      </c>
      <c r="U6753" s="36" t="e">
        <f>INDEX([1]ราคาที่ดิน!$B:$G,MATCH($C6753,[1]ราคาที่ดิน!$A:$A,0),MATCH($B6753,[1]ราคาที่ดิน!$B$1:$G$1,0))</f>
        <v>#N/A</v>
      </c>
      <c r="V6753" s="37" t="e">
        <f t="shared" si="1186"/>
        <v>#N/A</v>
      </c>
    </row>
    <row r="6754" spans="1:22" s="5" customFormat="1" ht="24" customHeight="1" x14ac:dyDescent="0.2">
      <c r="A6754" s="31">
        <v>6739</v>
      </c>
      <c r="B6754" s="31"/>
      <c r="C6754" s="31"/>
      <c r="D6754" s="31"/>
      <c r="E6754" s="31"/>
      <c r="F6754" s="31"/>
      <c r="G6754" s="32"/>
      <c r="H6754" s="31"/>
      <c r="I6754" s="31"/>
      <c r="J6754" s="31"/>
      <c r="K6754" s="31"/>
      <c r="L6754" s="31"/>
      <c r="M6754" s="31"/>
      <c r="N6754" s="33"/>
      <c r="O6754" s="33"/>
      <c r="P6754" s="33"/>
      <c r="Q6754" s="33"/>
      <c r="R6754" s="33"/>
      <c r="S6754" s="34" t="str">
        <f t="shared" si="1184"/>
        <v/>
      </c>
      <c r="T6754" s="35">
        <f t="shared" si="1185"/>
        <v>0</v>
      </c>
      <c r="U6754" s="36" t="e">
        <f>INDEX([1]ราคาที่ดิน!$B:$G,MATCH($C6754,[1]ราคาที่ดิน!$A:$A,0),MATCH($B6754,[1]ราคาที่ดิน!$B$1:$G$1,0))</f>
        <v>#N/A</v>
      </c>
      <c r="V6754" s="37" t="e">
        <f t="shared" si="1186"/>
        <v>#N/A</v>
      </c>
    </row>
    <row r="6755" spans="1:22" s="5" customFormat="1" ht="24" customHeight="1" x14ac:dyDescent="0.2">
      <c r="A6755" s="31">
        <v>6740</v>
      </c>
      <c r="B6755" s="31"/>
      <c r="C6755" s="31"/>
      <c r="D6755" s="31"/>
      <c r="E6755" s="31"/>
      <c r="F6755" s="31"/>
      <c r="G6755" s="32"/>
      <c r="H6755" s="31"/>
      <c r="I6755" s="31"/>
      <c r="J6755" s="31"/>
      <c r="K6755" s="31"/>
      <c r="L6755" s="31"/>
      <c r="M6755" s="31"/>
      <c r="N6755" s="33"/>
      <c r="O6755" s="33"/>
      <c r="P6755" s="33"/>
      <c r="Q6755" s="33"/>
      <c r="R6755" s="33"/>
      <c r="S6755" s="34" t="str">
        <f t="shared" si="1184"/>
        <v/>
      </c>
      <c r="T6755" s="35">
        <f t="shared" si="1185"/>
        <v>0</v>
      </c>
      <c r="U6755" s="36" t="e">
        <f>INDEX([1]ราคาที่ดิน!$B:$G,MATCH($C6755,[1]ราคาที่ดิน!$A:$A,0),MATCH($B6755,[1]ราคาที่ดิน!$B$1:$G$1,0))</f>
        <v>#N/A</v>
      </c>
      <c r="V6755" s="37" t="e">
        <f t="shared" si="1186"/>
        <v>#N/A</v>
      </c>
    </row>
    <row r="6756" spans="1:22" s="5" customFormat="1" ht="24" customHeight="1" x14ac:dyDescent="0.2">
      <c r="A6756" s="31">
        <v>6741</v>
      </c>
      <c r="B6756" s="31"/>
      <c r="C6756" s="31"/>
      <c r="D6756" s="31"/>
      <c r="E6756" s="31"/>
      <c r="F6756" s="31"/>
      <c r="G6756" s="32"/>
      <c r="H6756" s="31"/>
      <c r="I6756" s="31"/>
      <c r="J6756" s="31"/>
      <c r="K6756" s="31"/>
      <c r="L6756" s="31"/>
      <c r="M6756" s="31"/>
      <c r="N6756" s="33"/>
      <c r="O6756" s="33"/>
      <c r="P6756" s="33"/>
      <c r="Q6756" s="33"/>
      <c r="R6756" s="33"/>
      <c r="S6756" s="34" t="str">
        <f t="shared" si="1184"/>
        <v/>
      </c>
      <c r="T6756" s="35">
        <f t="shared" si="1185"/>
        <v>0</v>
      </c>
      <c r="U6756" s="36" t="e">
        <f>INDEX([1]ราคาที่ดิน!$B:$G,MATCH($C6756,[1]ราคาที่ดิน!$A:$A,0),MATCH($B6756,[1]ราคาที่ดิน!$B$1:$G$1,0))</f>
        <v>#N/A</v>
      </c>
      <c r="V6756" s="37" t="e">
        <f t="shared" si="1186"/>
        <v>#N/A</v>
      </c>
    </row>
    <row r="6757" spans="1:22" s="5" customFormat="1" ht="24" customHeight="1" x14ac:dyDescent="0.2">
      <c r="A6757" s="31">
        <v>6742</v>
      </c>
      <c r="B6757" s="31"/>
      <c r="C6757" s="31"/>
      <c r="D6757" s="31"/>
      <c r="E6757" s="31"/>
      <c r="F6757" s="31"/>
      <c r="G6757" s="32"/>
      <c r="H6757" s="31"/>
      <c r="I6757" s="31"/>
      <c r="J6757" s="31"/>
      <c r="K6757" s="31"/>
      <c r="L6757" s="31"/>
      <c r="M6757" s="31"/>
      <c r="N6757" s="33"/>
      <c r="O6757" s="33"/>
      <c r="P6757" s="33"/>
      <c r="Q6757" s="33"/>
      <c r="R6757" s="33"/>
      <c r="S6757" s="34" t="str">
        <f t="shared" si="1184"/>
        <v/>
      </c>
      <c r="T6757" s="35">
        <f t="shared" si="1185"/>
        <v>0</v>
      </c>
      <c r="U6757" s="36" t="e">
        <f>INDEX([1]ราคาที่ดิน!$B:$G,MATCH($C6757,[1]ราคาที่ดิน!$A:$A,0),MATCH($B6757,[1]ราคาที่ดิน!$B$1:$G$1,0))</f>
        <v>#N/A</v>
      </c>
      <c r="V6757" s="37" t="e">
        <f t="shared" si="1186"/>
        <v>#N/A</v>
      </c>
    </row>
    <row r="6758" spans="1:22" s="5" customFormat="1" ht="24" customHeight="1" x14ac:dyDescent="0.2">
      <c r="A6758" s="31">
        <v>6743</v>
      </c>
      <c r="B6758" s="31"/>
      <c r="C6758" s="31"/>
      <c r="D6758" s="31"/>
      <c r="E6758" s="31"/>
      <c r="F6758" s="31"/>
      <c r="G6758" s="32"/>
      <c r="H6758" s="31"/>
      <c r="I6758" s="31"/>
      <c r="J6758" s="31"/>
      <c r="K6758" s="31"/>
      <c r="L6758" s="31"/>
      <c r="M6758" s="31"/>
      <c r="N6758" s="33"/>
      <c r="O6758" s="33"/>
      <c r="P6758" s="33"/>
      <c r="Q6758" s="33"/>
      <c r="R6758" s="33"/>
      <c r="S6758" s="34" t="str">
        <f t="shared" si="1184"/>
        <v/>
      </c>
      <c r="T6758" s="35">
        <f t="shared" si="1185"/>
        <v>0</v>
      </c>
      <c r="U6758" s="36" t="e">
        <f>INDEX([1]ราคาที่ดิน!$B:$G,MATCH($C6758,[1]ราคาที่ดิน!$A:$A,0),MATCH($B6758,[1]ราคาที่ดิน!$B$1:$G$1,0))</f>
        <v>#N/A</v>
      </c>
      <c r="V6758" s="37" t="e">
        <f t="shared" si="1186"/>
        <v>#N/A</v>
      </c>
    </row>
    <row r="6759" spans="1:22" s="5" customFormat="1" ht="24" customHeight="1" x14ac:dyDescent="0.2">
      <c r="A6759" s="31">
        <v>6744</v>
      </c>
      <c r="B6759" s="31"/>
      <c r="C6759" s="31"/>
      <c r="D6759" s="31"/>
      <c r="E6759" s="31"/>
      <c r="F6759" s="31"/>
      <c r="G6759" s="32"/>
      <c r="H6759" s="31"/>
      <c r="I6759" s="31"/>
      <c r="J6759" s="31"/>
      <c r="K6759" s="31"/>
      <c r="L6759" s="31"/>
      <c r="M6759" s="31"/>
      <c r="N6759" s="33"/>
      <c r="O6759" s="33"/>
      <c r="P6759" s="33"/>
      <c r="Q6759" s="33"/>
      <c r="R6759" s="33"/>
      <c r="S6759" s="34" t="str">
        <f t="shared" si="1184"/>
        <v/>
      </c>
      <c r="T6759" s="35">
        <f t="shared" si="1185"/>
        <v>0</v>
      </c>
      <c r="U6759" s="36" t="e">
        <f>INDEX([1]ราคาที่ดิน!$B:$G,MATCH($C6759,[1]ราคาที่ดิน!$A:$A,0),MATCH($B6759,[1]ราคาที่ดิน!$B$1:$G$1,0))</f>
        <v>#N/A</v>
      </c>
      <c r="V6759" s="37" t="e">
        <f t="shared" si="1186"/>
        <v>#N/A</v>
      </c>
    </row>
    <row r="6760" spans="1:22" s="5" customFormat="1" ht="24" customHeight="1" x14ac:dyDescent="0.2">
      <c r="A6760" s="31">
        <v>6745</v>
      </c>
      <c r="B6760" s="31"/>
      <c r="C6760" s="31"/>
      <c r="D6760" s="31"/>
      <c r="E6760" s="31"/>
      <c r="F6760" s="31"/>
      <c r="G6760" s="32"/>
      <c r="H6760" s="31"/>
      <c r="I6760" s="31"/>
      <c r="J6760" s="31"/>
      <c r="K6760" s="31"/>
      <c r="L6760" s="31"/>
      <c r="M6760" s="31"/>
      <c r="N6760" s="33"/>
      <c r="O6760" s="33"/>
      <c r="P6760" s="33"/>
      <c r="Q6760" s="33"/>
      <c r="R6760" s="33"/>
      <c r="S6760" s="34" t="str">
        <f t="shared" si="1184"/>
        <v/>
      </c>
      <c r="T6760" s="35">
        <f t="shared" si="1185"/>
        <v>0</v>
      </c>
      <c r="U6760" s="36" t="e">
        <f>INDEX([1]ราคาที่ดิน!$B:$G,MATCH($C6760,[1]ราคาที่ดิน!$A:$A,0),MATCH($B6760,[1]ราคาที่ดิน!$B$1:$G$1,0))</f>
        <v>#N/A</v>
      </c>
      <c r="V6760" s="37" t="e">
        <f t="shared" si="1186"/>
        <v>#N/A</v>
      </c>
    </row>
    <row r="6761" spans="1:22" s="5" customFormat="1" ht="24" customHeight="1" x14ac:dyDescent="0.2">
      <c r="A6761" s="31">
        <v>6746</v>
      </c>
      <c r="B6761" s="31"/>
      <c r="C6761" s="31"/>
      <c r="D6761" s="31"/>
      <c r="E6761" s="31"/>
      <c r="F6761" s="31"/>
      <c r="G6761" s="32"/>
      <c r="H6761" s="31"/>
      <c r="I6761" s="31"/>
      <c r="J6761" s="31"/>
      <c r="K6761" s="31"/>
      <c r="L6761" s="31"/>
      <c r="M6761" s="31"/>
      <c r="N6761" s="33"/>
      <c r="O6761" s="33"/>
      <c r="P6761" s="33"/>
      <c r="Q6761" s="33"/>
      <c r="R6761" s="33"/>
      <c r="S6761" s="34" t="str">
        <f t="shared" si="1184"/>
        <v/>
      </c>
      <c r="T6761" s="35">
        <f t="shared" si="1185"/>
        <v>0</v>
      </c>
      <c r="U6761" s="36" t="e">
        <f>INDEX([1]ราคาที่ดิน!$B:$G,MATCH($C6761,[1]ราคาที่ดิน!$A:$A,0),MATCH($B6761,[1]ราคาที่ดิน!$B$1:$G$1,0))</f>
        <v>#N/A</v>
      </c>
      <c r="V6761" s="37" t="e">
        <f t="shared" si="1186"/>
        <v>#N/A</v>
      </c>
    </row>
    <row r="6762" spans="1:22" s="5" customFormat="1" ht="24" customHeight="1" x14ac:dyDescent="0.2">
      <c r="A6762" s="31">
        <v>6747</v>
      </c>
      <c r="B6762" s="31"/>
      <c r="C6762" s="31"/>
      <c r="D6762" s="31"/>
      <c r="E6762" s="31"/>
      <c r="F6762" s="31"/>
      <c r="G6762" s="32"/>
      <c r="H6762" s="31"/>
      <c r="I6762" s="31"/>
      <c r="J6762" s="31"/>
      <c r="K6762" s="31"/>
      <c r="L6762" s="31"/>
      <c r="M6762" s="31"/>
      <c r="N6762" s="33"/>
      <c r="O6762" s="33"/>
      <c r="P6762" s="33"/>
      <c r="Q6762" s="33"/>
      <c r="R6762" s="33"/>
      <c r="S6762" s="34" t="str">
        <f t="shared" si="1184"/>
        <v/>
      </c>
      <c r="T6762" s="35">
        <f t="shared" si="1185"/>
        <v>0</v>
      </c>
      <c r="U6762" s="36" t="e">
        <f>INDEX([1]ราคาที่ดิน!$B:$G,MATCH($C6762,[1]ราคาที่ดิน!$A:$A,0),MATCH($B6762,[1]ราคาที่ดิน!$B$1:$G$1,0))</f>
        <v>#N/A</v>
      </c>
      <c r="V6762" s="37" t="e">
        <f t="shared" si="1186"/>
        <v>#N/A</v>
      </c>
    </row>
    <row r="6763" spans="1:22" s="5" customFormat="1" ht="24" customHeight="1" x14ac:dyDescent="0.2">
      <c r="A6763" s="31">
        <v>6748</v>
      </c>
      <c r="B6763" s="31"/>
      <c r="C6763" s="31"/>
      <c r="D6763" s="31"/>
      <c r="E6763" s="31"/>
      <c r="F6763" s="31"/>
      <c r="G6763" s="32"/>
      <c r="H6763" s="31"/>
      <c r="I6763" s="31"/>
      <c r="J6763" s="31"/>
      <c r="K6763" s="31"/>
      <c r="L6763" s="31"/>
      <c r="M6763" s="31"/>
      <c r="N6763" s="33"/>
      <c r="O6763" s="33"/>
      <c r="P6763" s="33"/>
      <c r="Q6763" s="33"/>
      <c r="R6763" s="33"/>
      <c r="S6763" s="34" t="str">
        <f t="shared" si="1184"/>
        <v/>
      </c>
      <c r="T6763" s="35">
        <f t="shared" si="1185"/>
        <v>0</v>
      </c>
      <c r="U6763" s="36" t="e">
        <f>INDEX([1]ราคาที่ดิน!$B:$G,MATCH($C6763,[1]ราคาที่ดิน!$A:$A,0),MATCH($B6763,[1]ราคาที่ดิน!$B$1:$G$1,0))</f>
        <v>#N/A</v>
      </c>
      <c r="V6763" s="37" t="e">
        <f t="shared" si="1186"/>
        <v>#N/A</v>
      </c>
    </row>
    <row r="6764" spans="1:22" s="5" customFormat="1" ht="24" customHeight="1" x14ac:dyDescent="0.2">
      <c r="A6764" s="31">
        <v>6749</v>
      </c>
      <c r="B6764" s="31"/>
      <c r="C6764" s="31"/>
      <c r="D6764" s="31"/>
      <c r="E6764" s="31"/>
      <c r="F6764" s="31"/>
      <c r="G6764" s="32"/>
      <c r="H6764" s="31"/>
      <c r="I6764" s="31"/>
      <c r="J6764" s="31"/>
      <c r="K6764" s="31"/>
      <c r="L6764" s="31"/>
      <c r="M6764" s="31"/>
      <c r="N6764" s="33"/>
      <c r="O6764" s="33"/>
      <c r="P6764" s="33"/>
      <c r="Q6764" s="33"/>
      <c r="R6764" s="33"/>
      <c r="S6764" s="34" t="str">
        <f t="shared" si="1184"/>
        <v/>
      </c>
      <c r="T6764" s="35">
        <f t="shared" si="1185"/>
        <v>0</v>
      </c>
      <c r="U6764" s="36" t="e">
        <f>INDEX([1]ราคาที่ดิน!$B:$G,MATCH($C6764,[1]ราคาที่ดิน!$A:$A,0),MATCH($B6764,[1]ราคาที่ดิน!$B$1:$G$1,0))</f>
        <v>#N/A</v>
      </c>
      <c r="V6764" s="37" t="e">
        <f t="shared" si="1186"/>
        <v>#N/A</v>
      </c>
    </row>
    <row r="6765" spans="1:22" s="5" customFormat="1" ht="24" customHeight="1" x14ac:dyDescent="0.2">
      <c r="A6765" s="31">
        <v>6750</v>
      </c>
      <c r="B6765" s="31"/>
      <c r="C6765" s="31"/>
      <c r="D6765" s="31"/>
      <c r="E6765" s="31"/>
      <c r="F6765" s="31"/>
      <c r="G6765" s="32"/>
      <c r="H6765" s="31"/>
      <c r="I6765" s="31"/>
      <c r="J6765" s="31"/>
      <c r="K6765" s="31"/>
      <c r="L6765" s="31"/>
      <c r="M6765" s="31"/>
      <c r="N6765" s="33"/>
      <c r="O6765" s="33"/>
      <c r="P6765" s="33"/>
      <c r="Q6765" s="33"/>
      <c r="R6765" s="33"/>
      <c r="S6765" s="34" t="str">
        <f t="shared" si="1184"/>
        <v/>
      </c>
      <c r="T6765" s="35">
        <f t="shared" si="1185"/>
        <v>0</v>
      </c>
      <c r="U6765" s="36" t="e">
        <f>INDEX([1]ราคาที่ดิน!$B:$G,MATCH($C6765,[1]ราคาที่ดิน!$A:$A,0),MATCH($B6765,[1]ราคาที่ดิน!$B$1:$G$1,0))</f>
        <v>#N/A</v>
      </c>
      <c r="V6765" s="37" t="e">
        <f t="shared" si="1186"/>
        <v>#N/A</v>
      </c>
    </row>
    <row r="6766" spans="1:22" s="5" customFormat="1" ht="24" customHeight="1" x14ac:dyDescent="0.2">
      <c r="A6766" s="31">
        <v>6751</v>
      </c>
      <c r="B6766" s="31"/>
      <c r="C6766" s="31"/>
      <c r="D6766" s="31"/>
      <c r="E6766" s="31"/>
      <c r="F6766" s="31"/>
      <c r="G6766" s="32"/>
      <c r="H6766" s="31"/>
      <c r="I6766" s="31"/>
      <c r="J6766" s="31"/>
      <c r="K6766" s="31"/>
      <c r="L6766" s="31"/>
      <c r="M6766" s="31"/>
      <c r="N6766" s="33"/>
      <c r="O6766" s="33"/>
      <c r="P6766" s="33"/>
      <c r="Q6766" s="33"/>
      <c r="R6766" s="33"/>
      <c r="S6766" s="34" t="str">
        <f t="shared" si="1184"/>
        <v/>
      </c>
      <c r="T6766" s="35">
        <f t="shared" si="1185"/>
        <v>0</v>
      </c>
      <c r="U6766" s="36" t="e">
        <f>INDEX([1]ราคาที่ดิน!$B:$G,MATCH($C6766,[1]ราคาที่ดิน!$A:$A,0),MATCH($B6766,[1]ราคาที่ดิน!$B$1:$G$1,0))</f>
        <v>#N/A</v>
      </c>
      <c r="V6766" s="37" t="e">
        <f t="shared" si="1186"/>
        <v>#N/A</v>
      </c>
    </row>
    <row r="6767" spans="1:22" s="5" customFormat="1" ht="24" customHeight="1" x14ac:dyDescent="0.2">
      <c r="A6767" s="31">
        <v>6752</v>
      </c>
      <c r="B6767" s="31"/>
      <c r="C6767" s="31"/>
      <c r="D6767" s="31"/>
      <c r="E6767" s="31"/>
      <c r="F6767" s="31"/>
      <c r="G6767" s="32"/>
      <c r="H6767" s="31"/>
      <c r="I6767" s="31"/>
      <c r="J6767" s="31"/>
      <c r="K6767" s="31"/>
      <c r="L6767" s="31"/>
      <c r="M6767" s="31"/>
      <c r="N6767" s="33"/>
      <c r="O6767" s="33"/>
      <c r="P6767" s="33"/>
      <c r="Q6767" s="33"/>
      <c r="R6767" s="33"/>
      <c r="S6767" s="34" t="str">
        <f t="shared" si="1184"/>
        <v/>
      </c>
      <c r="T6767" s="35">
        <f t="shared" si="1185"/>
        <v>0</v>
      </c>
      <c r="U6767" s="36" t="e">
        <f>INDEX([1]ราคาที่ดิน!$B:$G,MATCH($C6767,[1]ราคาที่ดิน!$A:$A,0),MATCH($B6767,[1]ราคาที่ดิน!$B$1:$G$1,0))</f>
        <v>#N/A</v>
      </c>
      <c r="V6767" s="37" t="e">
        <f t="shared" si="1186"/>
        <v>#N/A</v>
      </c>
    </row>
    <row r="6768" spans="1:22" s="5" customFormat="1" ht="24" customHeight="1" x14ac:dyDescent="0.2">
      <c r="A6768" s="31">
        <v>6753</v>
      </c>
      <c r="B6768" s="31"/>
      <c r="C6768" s="31"/>
      <c r="D6768" s="31"/>
      <c r="E6768" s="31"/>
      <c r="F6768" s="31"/>
      <c r="G6768" s="32"/>
      <c r="H6768" s="31"/>
      <c r="I6768" s="31"/>
      <c r="J6768" s="31"/>
      <c r="K6768" s="31"/>
      <c r="L6768" s="31"/>
      <c r="M6768" s="31"/>
      <c r="N6768" s="33"/>
      <c r="O6768" s="33"/>
      <c r="P6768" s="33"/>
      <c r="Q6768" s="33"/>
      <c r="R6768" s="33"/>
      <c r="S6768" s="34" t="str">
        <f t="shared" si="1184"/>
        <v/>
      </c>
      <c r="T6768" s="35">
        <f t="shared" si="1185"/>
        <v>0</v>
      </c>
      <c r="U6768" s="36" t="e">
        <f>INDEX([1]ราคาที่ดิน!$B:$G,MATCH($C6768,[1]ราคาที่ดิน!$A:$A,0),MATCH($B6768,[1]ราคาที่ดิน!$B$1:$G$1,0))</f>
        <v>#N/A</v>
      </c>
      <c r="V6768" s="37" t="e">
        <f t="shared" si="1186"/>
        <v>#N/A</v>
      </c>
    </row>
    <row r="6769" spans="1:22" s="5" customFormat="1" ht="24" customHeight="1" x14ac:dyDescent="0.2">
      <c r="A6769" s="31">
        <v>6754</v>
      </c>
      <c r="B6769" s="31"/>
      <c r="C6769" s="31"/>
      <c r="D6769" s="31"/>
      <c r="E6769" s="31"/>
      <c r="F6769" s="31"/>
      <c r="G6769" s="32"/>
      <c r="H6769" s="31"/>
      <c r="I6769" s="31"/>
      <c r="J6769" s="31"/>
      <c r="K6769" s="31"/>
      <c r="L6769" s="31"/>
      <c r="M6769" s="31"/>
      <c r="N6769" s="33"/>
      <c r="O6769" s="33"/>
      <c r="P6769" s="33"/>
      <c r="Q6769" s="33"/>
      <c r="R6769" s="33"/>
      <c r="S6769" s="34" t="str">
        <f t="shared" si="1184"/>
        <v/>
      </c>
      <c r="T6769" s="35">
        <f t="shared" si="1185"/>
        <v>0</v>
      </c>
      <c r="U6769" s="36" t="e">
        <f>INDEX([1]ราคาที่ดิน!$B:$G,MATCH($C6769,[1]ราคาที่ดิน!$A:$A,0),MATCH($B6769,[1]ราคาที่ดิน!$B$1:$G$1,0))</f>
        <v>#N/A</v>
      </c>
      <c r="V6769" s="37" t="e">
        <f t="shared" si="1186"/>
        <v>#N/A</v>
      </c>
    </row>
    <row r="6770" spans="1:22" s="5" customFormat="1" ht="24" customHeight="1" x14ac:dyDescent="0.2">
      <c r="A6770" s="31">
        <v>6755</v>
      </c>
      <c r="B6770" s="31"/>
      <c r="C6770" s="31"/>
      <c r="D6770" s="31"/>
      <c r="E6770" s="31"/>
      <c r="F6770" s="31"/>
      <c r="G6770" s="32"/>
      <c r="H6770" s="31"/>
      <c r="I6770" s="31"/>
      <c r="J6770" s="31"/>
      <c r="K6770" s="31"/>
      <c r="L6770" s="31"/>
      <c r="M6770" s="31"/>
      <c r="N6770" s="33"/>
      <c r="O6770" s="33"/>
      <c r="P6770" s="33"/>
      <c r="Q6770" s="33"/>
      <c r="R6770" s="33"/>
      <c r="S6770" s="34" t="str">
        <f t="shared" si="1184"/>
        <v/>
      </c>
      <c r="T6770" s="35">
        <f t="shared" si="1185"/>
        <v>0</v>
      </c>
      <c r="U6770" s="36" t="e">
        <f>INDEX([1]ราคาที่ดิน!$B:$G,MATCH($C6770,[1]ราคาที่ดิน!$A:$A,0),MATCH($B6770,[1]ราคาที่ดิน!$B$1:$G$1,0))</f>
        <v>#N/A</v>
      </c>
      <c r="V6770" s="37" t="e">
        <f t="shared" si="1186"/>
        <v>#N/A</v>
      </c>
    </row>
    <row r="6771" spans="1:22" s="5" customFormat="1" ht="24" customHeight="1" x14ac:dyDescent="0.2">
      <c r="A6771" s="31">
        <v>6756</v>
      </c>
      <c r="B6771" s="31"/>
      <c r="C6771" s="31"/>
      <c r="D6771" s="31"/>
      <c r="E6771" s="31"/>
      <c r="F6771" s="31"/>
      <c r="G6771" s="32"/>
      <c r="H6771" s="31"/>
      <c r="I6771" s="31"/>
      <c r="J6771" s="31"/>
      <c r="K6771" s="31"/>
      <c r="L6771" s="31"/>
      <c r="M6771" s="31"/>
      <c r="N6771" s="33"/>
      <c r="O6771" s="33"/>
      <c r="P6771" s="33"/>
      <c r="Q6771" s="33"/>
      <c r="R6771" s="33"/>
      <c r="S6771" s="34" t="str">
        <f t="shared" si="1184"/>
        <v/>
      </c>
      <c r="T6771" s="35">
        <f t="shared" si="1185"/>
        <v>0</v>
      </c>
      <c r="U6771" s="36" t="e">
        <f>INDEX([1]ราคาที่ดิน!$B:$G,MATCH($C6771,[1]ราคาที่ดิน!$A:$A,0),MATCH($B6771,[1]ราคาที่ดิน!$B$1:$G$1,0))</f>
        <v>#N/A</v>
      </c>
      <c r="V6771" s="37" t="e">
        <f t="shared" si="1186"/>
        <v>#N/A</v>
      </c>
    </row>
    <row r="6772" spans="1:22" s="5" customFormat="1" ht="24" customHeight="1" x14ac:dyDescent="0.2">
      <c r="A6772" s="31">
        <v>6757</v>
      </c>
      <c r="B6772" s="31"/>
      <c r="C6772" s="31"/>
      <c r="D6772" s="31"/>
      <c r="E6772" s="31"/>
      <c r="F6772" s="31"/>
      <c r="G6772" s="32"/>
      <c r="H6772" s="31"/>
      <c r="I6772" s="31"/>
      <c r="J6772" s="31"/>
      <c r="K6772" s="31"/>
      <c r="L6772" s="31"/>
      <c r="M6772" s="31"/>
      <c r="N6772" s="33"/>
      <c r="O6772" s="33"/>
      <c r="P6772" s="33"/>
      <c r="Q6772" s="33"/>
      <c r="R6772" s="33"/>
      <c r="S6772" s="34" t="str">
        <f t="shared" si="1184"/>
        <v/>
      </c>
      <c r="T6772" s="35">
        <f t="shared" si="1185"/>
        <v>0</v>
      </c>
      <c r="U6772" s="36" t="e">
        <f>INDEX([1]ราคาที่ดิน!$B:$G,MATCH($C6772,[1]ราคาที่ดิน!$A:$A,0),MATCH($B6772,[1]ราคาที่ดิน!$B$1:$G$1,0))</f>
        <v>#N/A</v>
      </c>
      <c r="V6772" s="37" t="e">
        <f t="shared" si="1186"/>
        <v>#N/A</v>
      </c>
    </row>
    <row r="6773" spans="1:22" s="5" customFormat="1" ht="24" customHeight="1" x14ac:dyDescent="0.2">
      <c r="A6773" s="31">
        <v>6758</v>
      </c>
      <c r="B6773" s="31"/>
      <c r="C6773" s="31"/>
      <c r="D6773" s="31"/>
      <c r="E6773" s="31"/>
      <c r="F6773" s="31"/>
      <c r="G6773" s="32"/>
      <c r="H6773" s="31"/>
      <c r="I6773" s="31"/>
      <c r="J6773" s="31"/>
      <c r="K6773" s="31"/>
      <c r="L6773" s="31"/>
      <c r="M6773" s="31"/>
      <c r="N6773" s="33"/>
      <c r="O6773" s="33"/>
      <c r="P6773" s="33"/>
      <c r="Q6773" s="33"/>
      <c r="R6773" s="33"/>
      <c r="S6773" s="34" t="str">
        <f t="shared" si="1184"/>
        <v/>
      </c>
      <c r="T6773" s="35">
        <f t="shared" si="1185"/>
        <v>0</v>
      </c>
      <c r="U6773" s="36" t="e">
        <f>INDEX([1]ราคาที่ดิน!$B:$G,MATCH($C6773,[1]ราคาที่ดิน!$A:$A,0),MATCH($B6773,[1]ราคาที่ดิน!$B$1:$G$1,0))</f>
        <v>#N/A</v>
      </c>
      <c r="V6773" s="37" t="e">
        <f t="shared" si="1186"/>
        <v>#N/A</v>
      </c>
    </row>
    <row r="6774" spans="1:22" s="5" customFormat="1" ht="24" customHeight="1" x14ac:dyDescent="0.2">
      <c r="A6774" s="31">
        <v>6759</v>
      </c>
      <c r="B6774" s="31"/>
      <c r="C6774" s="31"/>
      <c r="D6774" s="31"/>
      <c r="E6774" s="31"/>
      <c r="F6774" s="31"/>
      <c r="G6774" s="32"/>
      <c r="H6774" s="31"/>
      <c r="I6774" s="31"/>
      <c r="J6774" s="31"/>
      <c r="K6774" s="31"/>
      <c r="L6774" s="31"/>
      <c r="M6774" s="31"/>
      <c r="N6774" s="33"/>
      <c r="O6774" s="33"/>
      <c r="P6774" s="33"/>
      <c r="Q6774" s="33"/>
      <c r="R6774" s="33"/>
      <c r="S6774" s="34" t="str">
        <f t="shared" si="1184"/>
        <v/>
      </c>
      <c r="T6774" s="35">
        <f t="shared" si="1185"/>
        <v>0</v>
      </c>
      <c r="U6774" s="36" t="e">
        <f>INDEX([1]ราคาที่ดิน!$B:$G,MATCH($C6774,[1]ราคาที่ดิน!$A:$A,0),MATCH($B6774,[1]ราคาที่ดิน!$B$1:$G$1,0))</f>
        <v>#N/A</v>
      </c>
      <c r="V6774" s="37" t="e">
        <f t="shared" si="1186"/>
        <v>#N/A</v>
      </c>
    </row>
    <row r="6775" spans="1:22" s="5" customFormat="1" ht="24" customHeight="1" x14ac:dyDescent="0.2">
      <c r="A6775" s="31">
        <v>6760</v>
      </c>
      <c r="B6775" s="31"/>
      <c r="C6775" s="31"/>
      <c r="D6775" s="31"/>
      <c r="E6775" s="31"/>
      <c r="F6775" s="31"/>
      <c r="G6775" s="32"/>
      <c r="H6775" s="31"/>
      <c r="I6775" s="31"/>
      <c r="J6775" s="31"/>
      <c r="K6775" s="31"/>
      <c r="L6775" s="31"/>
      <c r="M6775" s="31"/>
      <c r="N6775" s="33"/>
      <c r="O6775" s="33"/>
      <c r="P6775" s="33"/>
      <c r="Q6775" s="33"/>
      <c r="R6775" s="33"/>
      <c r="S6775" s="34" t="str">
        <f t="shared" si="1184"/>
        <v/>
      </c>
      <c r="T6775" s="35">
        <f t="shared" si="1185"/>
        <v>0</v>
      </c>
      <c r="U6775" s="36" t="e">
        <f>INDEX([1]ราคาที่ดิน!$B:$G,MATCH($C6775,[1]ราคาที่ดิน!$A:$A,0),MATCH($B6775,[1]ราคาที่ดิน!$B$1:$G$1,0))</f>
        <v>#N/A</v>
      </c>
      <c r="V6775" s="37" t="e">
        <f t="shared" si="1186"/>
        <v>#N/A</v>
      </c>
    </row>
    <row r="6776" spans="1:22" s="5" customFormat="1" ht="24" customHeight="1" x14ac:dyDescent="0.2">
      <c r="A6776" s="31">
        <v>6761</v>
      </c>
      <c r="B6776" s="31"/>
      <c r="C6776" s="31"/>
      <c r="D6776" s="31"/>
      <c r="E6776" s="31"/>
      <c r="F6776" s="31"/>
      <c r="G6776" s="32"/>
      <c r="H6776" s="31"/>
      <c r="I6776" s="31"/>
      <c r="J6776" s="31"/>
      <c r="K6776" s="31"/>
      <c r="L6776" s="31"/>
      <c r="M6776" s="31"/>
      <c r="N6776" s="33"/>
      <c r="O6776" s="33"/>
      <c r="P6776" s="33"/>
      <c r="Q6776" s="33"/>
      <c r="R6776" s="33"/>
      <c r="S6776" s="34" t="str">
        <f t="shared" si="1184"/>
        <v/>
      </c>
      <c r="T6776" s="35">
        <f t="shared" si="1185"/>
        <v>0</v>
      </c>
      <c r="U6776" s="36" t="e">
        <f>INDEX([1]ราคาที่ดิน!$B:$G,MATCH($C6776,[1]ราคาที่ดิน!$A:$A,0),MATCH($B6776,[1]ราคาที่ดิน!$B$1:$G$1,0))</f>
        <v>#N/A</v>
      </c>
      <c r="V6776" s="37" t="e">
        <f t="shared" si="1186"/>
        <v>#N/A</v>
      </c>
    </row>
    <row r="6777" spans="1:22" s="5" customFormat="1" ht="24" customHeight="1" x14ac:dyDescent="0.2">
      <c r="A6777" s="31">
        <v>6762</v>
      </c>
      <c r="B6777" s="31"/>
      <c r="C6777" s="31"/>
      <c r="D6777" s="31"/>
      <c r="E6777" s="31"/>
      <c r="F6777" s="31"/>
      <c r="G6777" s="32"/>
      <c r="H6777" s="31"/>
      <c r="I6777" s="31"/>
      <c r="J6777" s="31"/>
      <c r="K6777" s="31"/>
      <c r="L6777" s="31"/>
      <c r="M6777" s="31"/>
      <c r="N6777" s="33"/>
      <c r="O6777" s="33"/>
      <c r="P6777" s="33"/>
      <c r="Q6777" s="33"/>
      <c r="R6777" s="33"/>
      <c r="S6777" s="34" t="str">
        <f t="shared" si="1184"/>
        <v/>
      </c>
      <c r="T6777" s="35">
        <f t="shared" si="1185"/>
        <v>0</v>
      </c>
      <c r="U6777" s="36" t="e">
        <f>INDEX([1]ราคาที่ดิน!$B:$G,MATCH($C6777,[1]ราคาที่ดิน!$A:$A,0),MATCH($B6777,[1]ราคาที่ดิน!$B$1:$G$1,0))</f>
        <v>#N/A</v>
      </c>
      <c r="V6777" s="37" t="e">
        <f t="shared" si="1186"/>
        <v>#N/A</v>
      </c>
    </row>
    <row r="6778" spans="1:22" s="5" customFormat="1" ht="24" customHeight="1" x14ac:dyDescent="0.2">
      <c r="A6778" s="31">
        <v>6763</v>
      </c>
      <c r="B6778" s="31"/>
      <c r="C6778" s="31"/>
      <c r="D6778" s="31"/>
      <c r="E6778" s="31"/>
      <c r="F6778" s="31"/>
      <c r="G6778" s="32"/>
      <c r="H6778" s="31"/>
      <c r="I6778" s="31"/>
      <c r="J6778" s="31"/>
      <c r="K6778" s="31"/>
      <c r="L6778" s="31"/>
      <c r="M6778" s="31"/>
      <c r="N6778" s="33"/>
      <c r="O6778" s="33"/>
      <c r="P6778" s="33"/>
      <c r="Q6778" s="33"/>
      <c r="R6778" s="33"/>
      <c r="S6778" s="34" t="str">
        <f t="shared" si="1184"/>
        <v/>
      </c>
      <c r="T6778" s="35">
        <f t="shared" si="1185"/>
        <v>0</v>
      </c>
      <c r="U6778" s="36" t="e">
        <f>INDEX([1]ราคาที่ดิน!$B:$G,MATCH($C6778,[1]ราคาที่ดิน!$A:$A,0),MATCH($B6778,[1]ราคาที่ดิน!$B$1:$G$1,0))</f>
        <v>#N/A</v>
      </c>
      <c r="V6778" s="37" t="e">
        <f t="shared" si="1186"/>
        <v>#N/A</v>
      </c>
    </row>
    <row r="6779" spans="1:22" s="5" customFormat="1" ht="24" customHeight="1" x14ac:dyDescent="0.2">
      <c r="A6779" s="31">
        <v>6764</v>
      </c>
      <c r="B6779" s="31"/>
      <c r="C6779" s="31"/>
      <c r="D6779" s="31"/>
      <c r="E6779" s="31"/>
      <c r="F6779" s="31"/>
      <c r="G6779" s="32"/>
      <c r="H6779" s="31"/>
      <c r="I6779" s="31"/>
      <c r="J6779" s="31"/>
      <c r="K6779" s="31"/>
      <c r="L6779" s="31"/>
      <c r="M6779" s="31"/>
      <c r="N6779" s="33"/>
      <c r="O6779" s="33"/>
      <c r="P6779" s="33"/>
      <c r="Q6779" s="33"/>
      <c r="R6779" s="33"/>
      <c r="S6779" s="34" t="str">
        <f t="shared" si="1184"/>
        <v/>
      </c>
      <c r="T6779" s="35">
        <f t="shared" si="1185"/>
        <v>0</v>
      </c>
      <c r="U6779" s="36" t="e">
        <f>INDEX([1]ราคาที่ดิน!$B:$G,MATCH($C6779,[1]ราคาที่ดิน!$A:$A,0),MATCH($B6779,[1]ราคาที่ดิน!$B$1:$G$1,0))</f>
        <v>#N/A</v>
      </c>
      <c r="V6779" s="37" t="e">
        <f t="shared" si="1186"/>
        <v>#N/A</v>
      </c>
    </row>
    <row r="6780" spans="1:22" s="5" customFormat="1" ht="24" customHeight="1" x14ac:dyDescent="0.2">
      <c r="A6780" s="31">
        <v>6765</v>
      </c>
      <c r="B6780" s="31"/>
      <c r="C6780" s="31"/>
      <c r="D6780" s="31"/>
      <c r="E6780" s="31"/>
      <c r="F6780" s="31"/>
      <c r="G6780" s="32"/>
      <c r="H6780" s="31"/>
      <c r="I6780" s="31"/>
      <c r="J6780" s="31"/>
      <c r="K6780" s="31"/>
      <c r="L6780" s="31"/>
      <c r="M6780" s="31"/>
      <c r="N6780" s="33"/>
      <c r="O6780" s="33"/>
      <c r="P6780" s="33"/>
      <c r="Q6780" s="33"/>
      <c r="R6780" s="33"/>
      <c r="S6780" s="34" t="str">
        <f t="shared" si="1184"/>
        <v/>
      </c>
      <c r="T6780" s="35">
        <f t="shared" si="1185"/>
        <v>0</v>
      </c>
      <c r="U6780" s="36" t="e">
        <f>INDEX([1]ราคาที่ดิน!$B:$G,MATCH($C6780,[1]ราคาที่ดิน!$A:$A,0),MATCH($B6780,[1]ราคาที่ดิน!$B$1:$G$1,0))</f>
        <v>#N/A</v>
      </c>
      <c r="V6780" s="37" t="e">
        <f t="shared" si="1186"/>
        <v>#N/A</v>
      </c>
    </row>
    <row r="6781" spans="1:22" s="5" customFormat="1" ht="24" customHeight="1" x14ac:dyDescent="0.2">
      <c r="A6781" s="31">
        <v>6766</v>
      </c>
      <c r="B6781" s="31"/>
      <c r="C6781" s="31"/>
      <c r="D6781" s="31"/>
      <c r="E6781" s="31"/>
      <c r="F6781" s="31"/>
      <c r="G6781" s="32"/>
      <c r="H6781" s="31"/>
      <c r="I6781" s="31"/>
      <c r="J6781" s="31"/>
      <c r="K6781" s="31"/>
      <c r="L6781" s="31"/>
      <c r="M6781" s="31"/>
      <c r="N6781" s="33"/>
      <c r="O6781" s="33"/>
      <c r="P6781" s="33"/>
      <c r="Q6781" s="33"/>
      <c r="R6781" s="33"/>
      <c r="S6781" s="34" t="str">
        <f t="shared" si="1184"/>
        <v/>
      </c>
      <c r="T6781" s="35">
        <f t="shared" si="1185"/>
        <v>0</v>
      </c>
      <c r="U6781" s="36" t="e">
        <f>INDEX([1]ราคาที่ดิน!$B:$G,MATCH($C6781,[1]ราคาที่ดิน!$A:$A,0),MATCH($B6781,[1]ราคาที่ดิน!$B$1:$G$1,0))</f>
        <v>#N/A</v>
      </c>
      <c r="V6781" s="37" t="e">
        <f t="shared" si="1186"/>
        <v>#N/A</v>
      </c>
    </row>
    <row r="6782" spans="1:22" s="5" customFormat="1" ht="24" customHeight="1" x14ac:dyDescent="0.2">
      <c r="A6782" s="31">
        <v>6767</v>
      </c>
      <c r="B6782" s="31"/>
      <c r="C6782" s="31"/>
      <c r="D6782" s="31"/>
      <c r="E6782" s="31"/>
      <c r="F6782" s="31"/>
      <c r="G6782" s="32"/>
      <c r="H6782" s="31"/>
      <c r="I6782" s="31"/>
      <c r="J6782" s="31"/>
      <c r="K6782" s="31"/>
      <c r="L6782" s="31"/>
      <c r="M6782" s="31"/>
      <c r="N6782" s="33"/>
      <c r="O6782" s="33"/>
      <c r="P6782" s="33"/>
      <c r="Q6782" s="33"/>
      <c r="R6782" s="33"/>
      <c r="S6782" s="34" t="str">
        <f t="shared" si="1184"/>
        <v/>
      </c>
      <c r="T6782" s="35">
        <f t="shared" si="1185"/>
        <v>0</v>
      </c>
      <c r="U6782" s="36" t="e">
        <f>INDEX([1]ราคาที่ดิน!$B:$G,MATCH($C6782,[1]ราคาที่ดิน!$A:$A,0),MATCH($B6782,[1]ราคาที่ดิน!$B$1:$G$1,0))</f>
        <v>#N/A</v>
      </c>
      <c r="V6782" s="37" t="e">
        <f t="shared" si="1186"/>
        <v>#N/A</v>
      </c>
    </row>
    <row r="6783" spans="1:22" s="5" customFormat="1" ht="24" customHeight="1" x14ac:dyDescent="0.2">
      <c r="A6783" s="31">
        <v>6768</v>
      </c>
      <c r="B6783" s="31"/>
      <c r="C6783" s="31"/>
      <c r="D6783" s="31"/>
      <c r="E6783" s="31"/>
      <c r="F6783" s="31"/>
      <c r="G6783" s="32"/>
      <c r="H6783" s="31"/>
      <c r="I6783" s="31"/>
      <c r="J6783" s="31"/>
      <c r="K6783" s="31"/>
      <c r="L6783" s="31"/>
      <c r="M6783" s="31"/>
      <c r="N6783" s="33"/>
      <c r="O6783" s="33"/>
      <c r="P6783" s="33"/>
      <c r="Q6783" s="33"/>
      <c r="R6783" s="33"/>
      <c r="S6783" s="34" t="str">
        <f t="shared" si="1184"/>
        <v/>
      </c>
      <c r="T6783" s="35">
        <f t="shared" si="1185"/>
        <v>0</v>
      </c>
      <c r="U6783" s="36" t="e">
        <f>INDEX([1]ราคาที่ดิน!$B:$G,MATCH($C6783,[1]ราคาที่ดิน!$A:$A,0),MATCH($B6783,[1]ราคาที่ดิน!$B$1:$G$1,0))</f>
        <v>#N/A</v>
      </c>
      <c r="V6783" s="37" t="e">
        <f t="shared" si="1186"/>
        <v>#N/A</v>
      </c>
    </row>
    <row r="6784" spans="1:22" s="5" customFormat="1" ht="24" customHeight="1" x14ac:dyDescent="0.2">
      <c r="A6784" s="31">
        <v>6769</v>
      </c>
      <c r="B6784" s="31"/>
      <c r="C6784" s="31"/>
      <c r="D6784" s="31"/>
      <c r="E6784" s="31"/>
      <c r="F6784" s="31"/>
      <c r="G6784" s="32"/>
      <c r="H6784" s="31"/>
      <c r="I6784" s="31"/>
      <c r="J6784" s="31"/>
      <c r="K6784" s="31"/>
      <c r="L6784" s="31"/>
      <c r="M6784" s="31"/>
      <c r="N6784" s="33"/>
      <c r="O6784" s="33"/>
      <c r="P6784" s="33"/>
      <c r="Q6784" s="33"/>
      <c r="R6784" s="33"/>
      <c r="S6784" s="34" t="str">
        <f t="shared" si="1184"/>
        <v/>
      </c>
      <c r="T6784" s="35">
        <f t="shared" si="1185"/>
        <v>0</v>
      </c>
      <c r="U6784" s="36" t="e">
        <f>INDEX([1]ราคาที่ดิน!$B:$G,MATCH($C6784,[1]ราคาที่ดิน!$A:$A,0),MATCH($B6784,[1]ราคาที่ดิน!$B$1:$G$1,0))</f>
        <v>#N/A</v>
      </c>
      <c r="V6784" s="37" t="e">
        <f t="shared" si="1186"/>
        <v>#N/A</v>
      </c>
    </row>
    <row r="6785" spans="1:22" s="5" customFormat="1" ht="24" customHeight="1" x14ac:dyDescent="0.2">
      <c r="A6785" s="31">
        <v>6770</v>
      </c>
      <c r="B6785" s="31"/>
      <c r="C6785" s="31"/>
      <c r="D6785" s="31"/>
      <c r="E6785" s="31"/>
      <c r="F6785" s="31"/>
      <c r="G6785" s="32"/>
      <c r="H6785" s="31"/>
      <c r="I6785" s="31"/>
      <c r="J6785" s="31"/>
      <c r="K6785" s="31"/>
      <c r="L6785" s="31"/>
      <c r="M6785" s="31"/>
      <c r="N6785" s="33"/>
      <c r="O6785" s="33"/>
      <c r="P6785" s="33"/>
      <c r="Q6785" s="33"/>
      <c r="R6785" s="33"/>
      <c r="S6785" s="34" t="str">
        <f t="shared" si="1184"/>
        <v/>
      </c>
      <c r="T6785" s="35">
        <f t="shared" si="1185"/>
        <v>0</v>
      </c>
      <c r="U6785" s="36" t="e">
        <f>INDEX([1]ราคาที่ดิน!$B:$G,MATCH($C6785,[1]ราคาที่ดิน!$A:$A,0),MATCH($B6785,[1]ราคาที่ดิน!$B$1:$G$1,0))</f>
        <v>#N/A</v>
      </c>
      <c r="V6785" s="37" t="e">
        <f t="shared" si="1186"/>
        <v>#N/A</v>
      </c>
    </row>
    <row r="6786" spans="1:22" s="5" customFormat="1" ht="24" customHeight="1" x14ac:dyDescent="0.2">
      <c r="A6786" s="31">
        <v>6771</v>
      </c>
      <c r="B6786" s="31"/>
      <c r="C6786" s="31"/>
      <c r="D6786" s="31"/>
      <c r="E6786" s="31"/>
      <c r="F6786" s="31"/>
      <c r="G6786" s="32"/>
      <c r="H6786" s="31"/>
      <c r="I6786" s="31"/>
      <c r="J6786" s="31"/>
      <c r="K6786" s="31"/>
      <c r="L6786" s="31"/>
      <c r="M6786" s="31"/>
      <c r="N6786" s="33"/>
      <c r="O6786" s="33"/>
      <c r="P6786" s="33"/>
      <c r="Q6786" s="33"/>
      <c r="R6786" s="33"/>
      <c r="S6786" s="34" t="str">
        <f t="shared" si="1184"/>
        <v/>
      </c>
      <c r="T6786" s="35">
        <f t="shared" si="1185"/>
        <v>0</v>
      </c>
      <c r="U6786" s="36" t="e">
        <f>INDEX([1]ราคาที่ดิน!$B:$G,MATCH($C6786,[1]ราคาที่ดิน!$A:$A,0),MATCH($B6786,[1]ราคาที่ดิน!$B$1:$G$1,0))</f>
        <v>#N/A</v>
      </c>
      <c r="V6786" s="37" t="e">
        <f t="shared" si="1186"/>
        <v>#N/A</v>
      </c>
    </row>
    <row r="6787" spans="1:22" s="5" customFormat="1" ht="24" customHeight="1" x14ac:dyDescent="0.2">
      <c r="A6787" s="31">
        <v>6772</v>
      </c>
      <c r="B6787" s="31"/>
      <c r="C6787" s="31"/>
      <c r="D6787" s="31"/>
      <c r="E6787" s="31"/>
      <c r="F6787" s="31"/>
      <c r="G6787" s="32"/>
      <c r="H6787" s="31"/>
      <c r="I6787" s="31"/>
      <c r="J6787" s="31"/>
      <c r="K6787" s="31"/>
      <c r="L6787" s="31"/>
      <c r="M6787" s="31"/>
      <c r="N6787" s="33"/>
      <c r="O6787" s="33"/>
      <c r="P6787" s="33"/>
      <c r="Q6787" s="33"/>
      <c r="R6787" s="33"/>
      <c r="S6787" s="34" t="str">
        <f t="shared" si="1184"/>
        <v/>
      </c>
      <c r="T6787" s="35">
        <f t="shared" si="1185"/>
        <v>0</v>
      </c>
      <c r="U6787" s="36" t="e">
        <f>INDEX([1]ราคาที่ดิน!$B:$G,MATCH($C6787,[1]ราคาที่ดิน!$A:$A,0),MATCH($B6787,[1]ราคาที่ดิน!$B$1:$G$1,0))</f>
        <v>#N/A</v>
      </c>
      <c r="V6787" s="37" t="e">
        <f t="shared" si="1186"/>
        <v>#N/A</v>
      </c>
    </row>
    <row r="6788" spans="1:22" s="5" customFormat="1" ht="24" customHeight="1" x14ac:dyDescent="0.2">
      <c r="A6788" s="31">
        <v>6773</v>
      </c>
      <c r="B6788" s="31"/>
      <c r="C6788" s="31"/>
      <c r="D6788" s="31"/>
      <c r="E6788" s="31"/>
      <c r="F6788" s="31"/>
      <c r="G6788" s="32"/>
      <c r="H6788" s="31"/>
      <c r="I6788" s="31"/>
      <c r="J6788" s="31"/>
      <c r="K6788" s="31"/>
      <c r="L6788" s="31"/>
      <c r="M6788" s="31"/>
      <c r="N6788" s="33"/>
      <c r="O6788" s="33"/>
      <c r="P6788" s="33"/>
      <c r="Q6788" s="33"/>
      <c r="R6788" s="33"/>
      <c r="S6788" s="34" t="str">
        <f t="shared" si="1184"/>
        <v/>
      </c>
      <c r="T6788" s="35">
        <f t="shared" si="1185"/>
        <v>0</v>
      </c>
      <c r="U6788" s="36" t="e">
        <f>INDEX([1]ราคาที่ดิน!$B:$G,MATCH($C6788,[1]ราคาที่ดิน!$A:$A,0),MATCH($B6788,[1]ราคาที่ดิน!$B$1:$G$1,0))</f>
        <v>#N/A</v>
      </c>
      <c r="V6788" s="37" t="e">
        <f t="shared" si="1186"/>
        <v>#N/A</v>
      </c>
    </row>
    <row r="6789" spans="1:22" s="5" customFormat="1" ht="24" customHeight="1" x14ac:dyDescent="0.2">
      <c r="A6789" s="31">
        <v>6774</v>
      </c>
      <c r="B6789" s="31"/>
      <c r="C6789" s="31"/>
      <c r="D6789" s="31"/>
      <c r="E6789" s="31"/>
      <c r="F6789" s="31"/>
      <c r="G6789" s="32"/>
      <c r="H6789" s="31"/>
      <c r="I6789" s="31"/>
      <c r="J6789" s="31"/>
      <c r="K6789" s="31"/>
      <c r="L6789" s="31"/>
      <c r="M6789" s="31"/>
      <c r="N6789" s="33"/>
      <c r="O6789" s="33"/>
      <c r="P6789" s="33"/>
      <c r="Q6789" s="33"/>
      <c r="R6789" s="33"/>
      <c r="S6789" s="34" t="str">
        <f t="shared" si="1184"/>
        <v/>
      </c>
      <c r="T6789" s="35">
        <f t="shared" si="1185"/>
        <v>0</v>
      </c>
      <c r="U6789" s="36" t="e">
        <f>INDEX([1]ราคาที่ดิน!$B:$G,MATCH($C6789,[1]ราคาที่ดิน!$A:$A,0),MATCH($B6789,[1]ราคาที่ดิน!$B$1:$G$1,0))</f>
        <v>#N/A</v>
      </c>
      <c r="V6789" s="37" t="e">
        <f t="shared" si="1186"/>
        <v>#N/A</v>
      </c>
    </row>
    <row r="6790" spans="1:22" s="5" customFormat="1" ht="24" customHeight="1" x14ac:dyDescent="0.2">
      <c r="A6790" s="31">
        <v>6775</v>
      </c>
      <c r="B6790" s="31"/>
      <c r="C6790" s="31"/>
      <c r="D6790" s="31"/>
      <c r="E6790" s="31"/>
      <c r="F6790" s="31"/>
      <c r="G6790" s="32"/>
      <c r="H6790" s="31"/>
      <c r="I6790" s="31"/>
      <c r="J6790" s="31"/>
      <c r="K6790" s="31"/>
      <c r="L6790" s="31"/>
      <c r="M6790" s="31"/>
      <c r="N6790" s="33"/>
      <c r="O6790" s="33"/>
      <c r="P6790" s="33"/>
      <c r="Q6790" s="33"/>
      <c r="R6790" s="33"/>
      <c r="S6790" s="34" t="str">
        <f t="shared" si="1184"/>
        <v/>
      </c>
      <c r="T6790" s="35">
        <f t="shared" si="1185"/>
        <v>0</v>
      </c>
      <c r="U6790" s="36" t="e">
        <f>INDEX([1]ราคาที่ดิน!$B:$G,MATCH($C6790,[1]ราคาที่ดิน!$A:$A,0),MATCH($B6790,[1]ราคาที่ดิน!$B$1:$G$1,0))</f>
        <v>#N/A</v>
      </c>
      <c r="V6790" s="37" t="e">
        <f t="shared" si="1186"/>
        <v>#N/A</v>
      </c>
    </row>
    <row r="6791" spans="1:22" s="5" customFormat="1" ht="24" customHeight="1" x14ac:dyDescent="0.2">
      <c r="A6791" s="31">
        <v>6776</v>
      </c>
      <c r="B6791" s="31"/>
      <c r="C6791" s="31"/>
      <c r="D6791" s="31"/>
      <c r="E6791" s="31"/>
      <c r="F6791" s="31"/>
      <c r="G6791" s="32"/>
      <c r="H6791" s="31"/>
      <c r="I6791" s="31"/>
      <c r="J6791" s="31"/>
      <c r="K6791" s="31"/>
      <c r="L6791" s="31"/>
      <c r="M6791" s="31"/>
      <c r="N6791" s="33"/>
      <c r="O6791" s="33"/>
      <c r="P6791" s="33"/>
      <c r="Q6791" s="33"/>
      <c r="R6791" s="33"/>
      <c r="S6791" s="34" t="str">
        <f t="shared" si="1184"/>
        <v/>
      </c>
      <c r="T6791" s="35">
        <f t="shared" si="1185"/>
        <v>0</v>
      </c>
      <c r="U6791" s="36" t="e">
        <f>INDEX([1]ราคาที่ดิน!$B:$G,MATCH($C6791,[1]ราคาที่ดิน!$A:$A,0),MATCH($B6791,[1]ราคาที่ดิน!$B$1:$G$1,0))</f>
        <v>#N/A</v>
      </c>
      <c r="V6791" s="37" t="e">
        <f t="shared" si="1186"/>
        <v>#N/A</v>
      </c>
    </row>
    <row r="6792" spans="1:22" s="5" customFormat="1" ht="24" customHeight="1" x14ac:dyDescent="0.2">
      <c r="A6792" s="31">
        <v>6777</v>
      </c>
      <c r="B6792" s="31"/>
      <c r="C6792" s="31"/>
      <c r="D6792" s="31"/>
      <c r="E6792" s="31"/>
      <c r="F6792" s="31"/>
      <c r="G6792" s="32"/>
      <c r="H6792" s="31"/>
      <c r="I6792" s="31"/>
      <c r="J6792" s="31"/>
      <c r="K6792" s="31"/>
      <c r="L6792" s="31"/>
      <c r="M6792" s="31"/>
      <c r="N6792" s="33"/>
      <c r="O6792" s="33"/>
      <c r="P6792" s="33"/>
      <c r="Q6792" s="33"/>
      <c r="R6792" s="33"/>
      <c r="S6792" s="34" t="str">
        <f t="shared" si="1184"/>
        <v/>
      </c>
      <c r="T6792" s="35">
        <f t="shared" si="1185"/>
        <v>0</v>
      </c>
      <c r="U6792" s="36" t="e">
        <f>INDEX([1]ราคาที่ดิน!$B:$G,MATCH($C6792,[1]ราคาที่ดิน!$A:$A,0),MATCH($B6792,[1]ราคาที่ดิน!$B$1:$G$1,0))</f>
        <v>#N/A</v>
      </c>
      <c r="V6792" s="37" t="e">
        <f t="shared" si="1186"/>
        <v>#N/A</v>
      </c>
    </row>
    <row r="6793" spans="1:22" s="5" customFormat="1" ht="24" customHeight="1" x14ac:dyDescent="0.2">
      <c r="A6793" s="31">
        <v>6778</v>
      </c>
      <c r="B6793" s="31"/>
      <c r="C6793" s="31"/>
      <c r="D6793" s="31"/>
      <c r="E6793" s="31"/>
      <c r="F6793" s="31"/>
      <c r="G6793" s="32"/>
      <c r="H6793" s="31"/>
      <c r="I6793" s="31"/>
      <c r="J6793" s="31"/>
      <c r="K6793" s="31"/>
      <c r="L6793" s="31"/>
      <c r="M6793" s="31"/>
      <c r="N6793" s="33"/>
      <c r="O6793" s="33"/>
      <c r="P6793" s="33"/>
      <c r="Q6793" s="33"/>
      <c r="R6793" s="33"/>
      <c r="S6793" s="34" t="str">
        <f t="shared" si="1184"/>
        <v/>
      </c>
      <c r="T6793" s="35">
        <f t="shared" si="1185"/>
        <v>0</v>
      </c>
      <c r="U6793" s="36" t="e">
        <f>INDEX([1]ราคาที่ดิน!$B:$G,MATCH($C6793,[1]ราคาที่ดิน!$A:$A,0),MATCH($B6793,[1]ราคาที่ดิน!$B$1:$G$1,0))</f>
        <v>#N/A</v>
      </c>
      <c r="V6793" s="37" t="e">
        <f t="shared" si="1186"/>
        <v>#N/A</v>
      </c>
    </row>
    <row r="6794" spans="1:22" s="5" customFormat="1" ht="24" customHeight="1" x14ac:dyDescent="0.2">
      <c r="A6794" s="31">
        <v>6779</v>
      </c>
      <c r="B6794" s="31"/>
      <c r="C6794" s="31"/>
      <c r="D6794" s="31"/>
      <c r="E6794" s="31"/>
      <c r="F6794" s="31"/>
      <c r="G6794" s="32"/>
      <c r="H6794" s="31"/>
      <c r="I6794" s="31"/>
      <c r="J6794" s="31"/>
      <c r="K6794" s="31"/>
      <c r="L6794" s="31"/>
      <c r="M6794" s="31"/>
      <c r="N6794" s="33"/>
      <c r="O6794" s="33"/>
      <c r="P6794" s="33"/>
      <c r="Q6794" s="33"/>
      <c r="R6794" s="33"/>
      <c r="S6794" s="34" t="str">
        <f t="shared" si="1184"/>
        <v/>
      </c>
      <c r="T6794" s="35">
        <f t="shared" si="1185"/>
        <v>0</v>
      </c>
      <c r="U6794" s="36" t="e">
        <f>INDEX([1]ราคาที่ดิน!$B:$G,MATCH($C6794,[1]ราคาที่ดิน!$A:$A,0),MATCH($B6794,[1]ราคาที่ดิน!$B$1:$G$1,0))</f>
        <v>#N/A</v>
      </c>
      <c r="V6794" s="37" t="e">
        <f t="shared" si="1186"/>
        <v>#N/A</v>
      </c>
    </row>
    <row r="6795" spans="1:22" s="5" customFormat="1" ht="24" customHeight="1" x14ac:dyDescent="0.2">
      <c r="A6795" s="31">
        <v>6780</v>
      </c>
      <c r="B6795" s="31"/>
      <c r="C6795" s="31"/>
      <c r="D6795" s="31"/>
      <c r="E6795" s="31"/>
      <c r="F6795" s="31"/>
      <c r="G6795" s="32"/>
      <c r="H6795" s="31"/>
      <c r="I6795" s="31"/>
      <c r="J6795" s="31"/>
      <c r="K6795" s="31"/>
      <c r="L6795" s="31"/>
      <c r="M6795" s="31"/>
      <c r="N6795" s="33"/>
      <c r="O6795" s="33"/>
      <c r="P6795" s="33"/>
      <c r="Q6795" s="33"/>
      <c r="R6795" s="33"/>
      <c r="S6795" s="34" t="str">
        <f t="shared" si="1184"/>
        <v/>
      </c>
      <c r="T6795" s="35">
        <f t="shared" si="1185"/>
        <v>0</v>
      </c>
      <c r="U6795" s="36" t="e">
        <f>INDEX([1]ราคาที่ดิน!$B:$G,MATCH($C6795,[1]ราคาที่ดิน!$A:$A,0),MATCH($B6795,[1]ราคาที่ดิน!$B$1:$G$1,0))</f>
        <v>#N/A</v>
      </c>
      <c r="V6795" s="37" t="e">
        <f t="shared" si="1186"/>
        <v>#N/A</v>
      </c>
    </row>
    <row r="6796" spans="1:22" s="5" customFormat="1" ht="24" customHeight="1" x14ac:dyDescent="0.2">
      <c r="A6796" s="31">
        <v>6781</v>
      </c>
      <c r="B6796" s="31"/>
      <c r="C6796" s="31"/>
      <c r="D6796" s="31"/>
      <c r="E6796" s="31"/>
      <c r="F6796" s="31"/>
      <c r="G6796" s="32"/>
      <c r="H6796" s="31"/>
      <c r="I6796" s="31"/>
      <c r="J6796" s="31"/>
      <c r="K6796" s="31"/>
      <c r="L6796" s="31"/>
      <c r="M6796" s="31"/>
      <c r="N6796" s="33"/>
      <c r="O6796" s="33"/>
      <c r="P6796" s="33"/>
      <c r="Q6796" s="33"/>
      <c r="R6796" s="33"/>
      <c r="S6796" s="34" t="str">
        <f t="shared" si="1184"/>
        <v/>
      </c>
      <c r="T6796" s="35">
        <f t="shared" si="1185"/>
        <v>0</v>
      </c>
      <c r="U6796" s="36" t="e">
        <f>INDEX([1]ราคาที่ดิน!$B:$G,MATCH($C6796,[1]ราคาที่ดิน!$A:$A,0),MATCH($B6796,[1]ราคาที่ดิน!$B$1:$G$1,0))</f>
        <v>#N/A</v>
      </c>
      <c r="V6796" s="37" t="e">
        <f t="shared" si="1186"/>
        <v>#N/A</v>
      </c>
    </row>
    <row r="6797" spans="1:22" s="5" customFormat="1" ht="24" customHeight="1" x14ac:dyDescent="0.2">
      <c r="A6797" s="31">
        <v>6782</v>
      </c>
      <c r="B6797" s="31"/>
      <c r="C6797" s="31"/>
      <c r="D6797" s="31"/>
      <c r="E6797" s="31"/>
      <c r="F6797" s="31"/>
      <c r="G6797" s="32"/>
      <c r="H6797" s="31"/>
      <c r="I6797" s="31"/>
      <c r="J6797" s="31"/>
      <c r="K6797" s="31"/>
      <c r="L6797" s="31"/>
      <c r="M6797" s="31"/>
      <c r="N6797" s="33"/>
      <c r="O6797" s="33"/>
      <c r="P6797" s="33"/>
      <c r="Q6797" s="33"/>
      <c r="R6797" s="33"/>
      <c r="S6797" s="34" t="str">
        <f t="shared" si="1184"/>
        <v/>
      </c>
      <c r="T6797" s="35">
        <f t="shared" si="1185"/>
        <v>0</v>
      </c>
      <c r="U6797" s="36" t="e">
        <f>INDEX([1]ราคาที่ดิน!$B:$G,MATCH($C6797,[1]ราคาที่ดิน!$A:$A,0),MATCH($B6797,[1]ราคาที่ดิน!$B$1:$G$1,0))</f>
        <v>#N/A</v>
      </c>
      <c r="V6797" s="37" t="e">
        <f t="shared" si="1186"/>
        <v>#N/A</v>
      </c>
    </row>
    <row r="6798" spans="1:22" s="5" customFormat="1" ht="24" customHeight="1" x14ac:dyDescent="0.2">
      <c r="A6798" s="31">
        <v>6783</v>
      </c>
      <c r="B6798" s="31"/>
      <c r="C6798" s="31"/>
      <c r="D6798" s="31"/>
      <c r="E6798" s="31"/>
      <c r="F6798" s="31"/>
      <c r="G6798" s="32"/>
      <c r="H6798" s="31"/>
      <c r="I6798" s="31"/>
      <c r="J6798" s="31"/>
      <c r="K6798" s="31"/>
      <c r="L6798" s="31"/>
      <c r="M6798" s="31"/>
      <c r="N6798" s="33"/>
      <c r="O6798" s="33"/>
      <c r="P6798" s="33"/>
      <c r="Q6798" s="33"/>
      <c r="R6798" s="33"/>
      <c r="S6798" s="34" t="str">
        <f t="shared" si="1184"/>
        <v/>
      </c>
      <c r="T6798" s="35">
        <f t="shared" si="1185"/>
        <v>0</v>
      </c>
      <c r="U6798" s="36" t="e">
        <f>INDEX([1]ราคาที่ดิน!$B:$G,MATCH($C6798,[1]ราคาที่ดิน!$A:$A,0),MATCH($B6798,[1]ราคาที่ดิน!$B$1:$G$1,0))</f>
        <v>#N/A</v>
      </c>
      <c r="V6798" s="37" t="e">
        <f t="shared" si="1186"/>
        <v>#N/A</v>
      </c>
    </row>
    <row r="6799" spans="1:22" s="5" customFormat="1" ht="24" customHeight="1" x14ac:dyDescent="0.2">
      <c r="A6799" s="31">
        <v>6784</v>
      </c>
      <c r="B6799" s="31"/>
      <c r="C6799" s="31"/>
      <c r="D6799" s="31"/>
      <c r="E6799" s="31"/>
      <c r="F6799" s="31"/>
      <c r="G6799" s="32"/>
      <c r="H6799" s="31"/>
      <c r="I6799" s="31"/>
      <c r="J6799" s="31"/>
      <c r="K6799" s="31"/>
      <c r="L6799" s="31"/>
      <c r="M6799" s="31"/>
      <c r="N6799" s="33"/>
      <c r="O6799" s="33"/>
      <c r="P6799" s="33"/>
      <c r="Q6799" s="33"/>
      <c r="R6799" s="33"/>
      <c r="S6799" s="34" t="str">
        <f t="shared" ref="S6799:S6862" si="1187">IF(N6799&gt;=1,"1",IF(O6799&gt;=1,"2",IF(P6799&gt;=1,"3",IF(Q6799&gt;=1,"4",IF(R6799&gt;=1,"5","")))))</f>
        <v/>
      </c>
      <c r="T6799" s="35">
        <f t="shared" ref="T6799:T6862" si="1188">N6799+O6799+P6799+Q6799+R6799</f>
        <v>0</v>
      </c>
      <c r="U6799" s="36" t="e">
        <f>INDEX([1]ราคาที่ดิน!$B:$G,MATCH($C6799,[1]ราคาที่ดิน!$A:$A,0),MATCH($B6799,[1]ราคาที่ดิน!$B$1:$G$1,0))</f>
        <v>#N/A</v>
      </c>
      <c r="V6799" s="37" t="e">
        <f t="shared" si="1186"/>
        <v>#N/A</v>
      </c>
    </row>
    <row r="6800" spans="1:22" s="5" customFormat="1" ht="24" customHeight="1" x14ac:dyDescent="0.2">
      <c r="A6800" s="31">
        <v>6785</v>
      </c>
      <c r="B6800" s="31"/>
      <c r="C6800" s="31"/>
      <c r="D6800" s="31"/>
      <c r="E6800" s="31"/>
      <c r="F6800" s="31"/>
      <c r="G6800" s="32"/>
      <c r="H6800" s="31"/>
      <c r="I6800" s="31"/>
      <c r="J6800" s="31"/>
      <c r="K6800" s="31"/>
      <c r="L6800" s="31"/>
      <c r="M6800" s="31"/>
      <c r="N6800" s="33"/>
      <c r="O6800" s="33"/>
      <c r="P6800" s="33"/>
      <c r="Q6800" s="33"/>
      <c r="R6800" s="33"/>
      <c r="S6800" s="34" t="str">
        <f t="shared" si="1187"/>
        <v/>
      </c>
      <c r="T6800" s="35">
        <f t="shared" si="1188"/>
        <v>0</v>
      </c>
      <c r="U6800" s="36" t="e">
        <f>INDEX([1]ราคาที่ดิน!$B:$G,MATCH($C6800,[1]ราคาที่ดิน!$A:$A,0),MATCH($B6800,[1]ราคาที่ดิน!$B$1:$G$1,0))</f>
        <v>#N/A</v>
      </c>
      <c r="V6800" s="37" t="e">
        <f t="shared" si="1186"/>
        <v>#N/A</v>
      </c>
    </row>
    <row r="6801" spans="1:22" s="5" customFormat="1" ht="24" customHeight="1" x14ac:dyDescent="0.2">
      <c r="A6801" s="31">
        <v>6786</v>
      </c>
      <c r="B6801" s="31"/>
      <c r="C6801" s="31"/>
      <c r="D6801" s="31"/>
      <c r="E6801" s="31"/>
      <c r="F6801" s="31"/>
      <c r="G6801" s="32"/>
      <c r="H6801" s="31"/>
      <c r="I6801" s="31"/>
      <c r="J6801" s="31"/>
      <c r="K6801" s="31"/>
      <c r="L6801" s="31"/>
      <c r="M6801" s="31"/>
      <c r="N6801" s="33"/>
      <c r="O6801" s="33"/>
      <c r="P6801" s="33"/>
      <c r="Q6801" s="33"/>
      <c r="R6801" s="33"/>
      <c r="S6801" s="34" t="str">
        <f t="shared" si="1187"/>
        <v/>
      </c>
      <c r="T6801" s="35">
        <f t="shared" si="1188"/>
        <v>0</v>
      </c>
      <c r="U6801" s="36" t="e">
        <f>INDEX([1]ราคาที่ดิน!$B:$G,MATCH($C6801,[1]ราคาที่ดิน!$A:$A,0),MATCH($B6801,[1]ราคาที่ดิน!$B$1:$G$1,0))</f>
        <v>#N/A</v>
      </c>
      <c r="V6801" s="37" t="e">
        <f t="shared" si="1186"/>
        <v>#N/A</v>
      </c>
    </row>
    <row r="6802" spans="1:22" s="5" customFormat="1" ht="24" customHeight="1" x14ac:dyDescent="0.2">
      <c r="A6802" s="31">
        <v>6787</v>
      </c>
      <c r="B6802" s="31"/>
      <c r="C6802" s="31"/>
      <c r="D6802" s="31"/>
      <c r="E6802" s="31"/>
      <c r="F6802" s="31"/>
      <c r="G6802" s="32"/>
      <c r="H6802" s="31"/>
      <c r="I6802" s="31"/>
      <c r="J6802" s="31"/>
      <c r="K6802" s="31"/>
      <c r="L6802" s="31"/>
      <c r="M6802" s="31"/>
      <c r="N6802" s="33"/>
      <c r="O6802" s="33"/>
      <c r="P6802" s="33"/>
      <c r="Q6802" s="33"/>
      <c r="R6802" s="33"/>
      <c r="S6802" s="34" t="str">
        <f t="shared" si="1187"/>
        <v/>
      </c>
      <c r="T6802" s="35">
        <f t="shared" si="1188"/>
        <v>0</v>
      </c>
      <c r="U6802" s="36" t="e">
        <f>INDEX([1]ราคาที่ดิน!$B:$G,MATCH($C6802,[1]ราคาที่ดิน!$A:$A,0),MATCH($B6802,[1]ราคาที่ดิน!$B$1:$G$1,0))</f>
        <v>#N/A</v>
      </c>
      <c r="V6802" s="37" t="e">
        <f t="shared" si="1186"/>
        <v>#N/A</v>
      </c>
    </row>
    <row r="6803" spans="1:22" s="5" customFormat="1" ht="24" customHeight="1" x14ac:dyDescent="0.2">
      <c r="A6803" s="31">
        <v>6788</v>
      </c>
      <c r="B6803" s="31"/>
      <c r="C6803" s="31"/>
      <c r="D6803" s="31"/>
      <c r="E6803" s="31"/>
      <c r="F6803" s="31"/>
      <c r="G6803" s="32"/>
      <c r="H6803" s="31"/>
      <c r="I6803" s="31"/>
      <c r="J6803" s="31"/>
      <c r="K6803" s="31"/>
      <c r="L6803" s="31"/>
      <c r="M6803" s="31"/>
      <c r="N6803" s="33"/>
      <c r="O6803" s="33"/>
      <c r="P6803" s="33"/>
      <c r="Q6803" s="33"/>
      <c r="R6803" s="33"/>
      <c r="S6803" s="34" t="str">
        <f t="shared" si="1187"/>
        <v/>
      </c>
      <c r="T6803" s="35">
        <f t="shared" si="1188"/>
        <v>0</v>
      </c>
      <c r="U6803" s="36" t="e">
        <f>INDEX([1]ราคาที่ดิน!$B:$G,MATCH($C6803,[1]ราคาที่ดิน!$A:$A,0),MATCH($B6803,[1]ราคาที่ดิน!$B$1:$G$1,0))</f>
        <v>#N/A</v>
      </c>
      <c r="V6803" s="37" t="e">
        <f t="shared" ref="V6803:V6866" si="1189">$T6803*$U6803</f>
        <v>#N/A</v>
      </c>
    </row>
    <row r="6804" spans="1:22" s="5" customFormat="1" ht="24" customHeight="1" x14ac:dyDescent="0.2">
      <c r="A6804" s="31">
        <v>6789</v>
      </c>
      <c r="B6804" s="31"/>
      <c r="C6804" s="31"/>
      <c r="D6804" s="31"/>
      <c r="E6804" s="31"/>
      <c r="F6804" s="31"/>
      <c r="G6804" s="32"/>
      <c r="H6804" s="31"/>
      <c r="I6804" s="31"/>
      <c r="J6804" s="31"/>
      <c r="K6804" s="31"/>
      <c r="L6804" s="31"/>
      <c r="M6804" s="31"/>
      <c r="N6804" s="33"/>
      <c r="O6804" s="33"/>
      <c r="P6804" s="33"/>
      <c r="Q6804" s="33"/>
      <c r="R6804" s="33"/>
      <c r="S6804" s="34" t="str">
        <f t="shared" si="1187"/>
        <v/>
      </c>
      <c r="T6804" s="35">
        <f t="shared" si="1188"/>
        <v>0</v>
      </c>
      <c r="U6804" s="36" t="e">
        <f>INDEX([1]ราคาที่ดิน!$B:$G,MATCH($C6804,[1]ราคาที่ดิน!$A:$A,0),MATCH($B6804,[1]ราคาที่ดิน!$B$1:$G$1,0))</f>
        <v>#N/A</v>
      </c>
      <c r="V6804" s="37" t="e">
        <f t="shared" si="1189"/>
        <v>#N/A</v>
      </c>
    </row>
    <row r="6805" spans="1:22" s="5" customFormat="1" ht="24" customHeight="1" x14ac:dyDescent="0.2">
      <c r="A6805" s="31">
        <v>6790</v>
      </c>
      <c r="B6805" s="31"/>
      <c r="C6805" s="31"/>
      <c r="D6805" s="31"/>
      <c r="E6805" s="31"/>
      <c r="F6805" s="31"/>
      <c r="G6805" s="32"/>
      <c r="H6805" s="31"/>
      <c r="I6805" s="31"/>
      <c r="J6805" s="31"/>
      <c r="K6805" s="31"/>
      <c r="L6805" s="31"/>
      <c r="M6805" s="31"/>
      <c r="N6805" s="33"/>
      <c r="O6805" s="33"/>
      <c r="P6805" s="33"/>
      <c r="Q6805" s="33"/>
      <c r="R6805" s="33"/>
      <c r="S6805" s="34" t="str">
        <f t="shared" si="1187"/>
        <v/>
      </c>
      <c r="T6805" s="35">
        <f t="shared" si="1188"/>
        <v>0</v>
      </c>
      <c r="U6805" s="36" t="e">
        <f>INDEX([1]ราคาที่ดิน!$B:$G,MATCH($C6805,[1]ราคาที่ดิน!$A:$A,0),MATCH($B6805,[1]ราคาที่ดิน!$B$1:$G$1,0))</f>
        <v>#N/A</v>
      </c>
      <c r="V6805" s="37" t="e">
        <f t="shared" si="1189"/>
        <v>#N/A</v>
      </c>
    </row>
    <row r="6806" spans="1:22" s="5" customFormat="1" ht="24" customHeight="1" x14ac:dyDescent="0.2">
      <c r="A6806" s="31">
        <v>6791</v>
      </c>
      <c r="B6806" s="31"/>
      <c r="C6806" s="31"/>
      <c r="D6806" s="31"/>
      <c r="E6806" s="31"/>
      <c r="F6806" s="31"/>
      <c r="G6806" s="32"/>
      <c r="H6806" s="31"/>
      <c r="I6806" s="31"/>
      <c r="J6806" s="31"/>
      <c r="K6806" s="31"/>
      <c r="L6806" s="31"/>
      <c r="M6806" s="31"/>
      <c r="N6806" s="33"/>
      <c r="O6806" s="33"/>
      <c r="P6806" s="33"/>
      <c r="Q6806" s="33"/>
      <c r="R6806" s="33"/>
      <c r="S6806" s="34" t="str">
        <f t="shared" si="1187"/>
        <v/>
      </c>
      <c r="T6806" s="35">
        <f t="shared" si="1188"/>
        <v>0</v>
      </c>
      <c r="U6806" s="36" t="e">
        <f>INDEX([1]ราคาที่ดิน!$B:$G,MATCH($C6806,[1]ราคาที่ดิน!$A:$A,0),MATCH($B6806,[1]ราคาที่ดิน!$B$1:$G$1,0))</f>
        <v>#N/A</v>
      </c>
      <c r="V6806" s="37" t="e">
        <f t="shared" si="1189"/>
        <v>#N/A</v>
      </c>
    </row>
    <row r="6807" spans="1:22" s="5" customFormat="1" ht="24" customHeight="1" x14ac:dyDescent="0.2">
      <c r="A6807" s="31">
        <v>6792</v>
      </c>
      <c r="B6807" s="31"/>
      <c r="C6807" s="31"/>
      <c r="D6807" s="31"/>
      <c r="E6807" s="31"/>
      <c r="F6807" s="31"/>
      <c r="G6807" s="32"/>
      <c r="H6807" s="31"/>
      <c r="I6807" s="31"/>
      <c r="J6807" s="31"/>
      <c r="K6807" s="31"/>
      <c r="L6807" s="31"/>
      <c r="M6807" s="31"/>
      <c r="N6807" s="33"/>
      <c r="O6807" s="33"/>
      <c r="P6807" s="33"/>
      <c r="Q6807" s="33"/>
      <c r="R6807" s="33"/>
      <c r="S6807" s="34" t="str">
        <f t="shared" si="1187"/>
        <v/>
      </c>
      <c r="T6807" s="35">
        <f t="shared" si="1188"/>
        <v>0</v>
      </c>
      <c r="U6807" s="36" t="e">
        <f>INDEX([1]ราคาที่ดิน!$B:$G,MATCH($C6807,[1]ราคาที่ดิน!$A:$A,0),MATCH($B6807,[1]ราคาที่ดิน!$B$1:$G$1,0))</f>
        <v>#N/A</v>
      </c>
      <c r="V6807" s="37" t="e">
        <f t="shared" si="1189"/>
        <v>#N/A</v>
      </c>
    </row>
    <row r="6808" spans="1:22" s="5" customFormat="1" ht="24" customHeight="1" x14ac:dyDescent="0.2">
      <c r="A6808" s="31">
        <v>6793</v>
      </c>
      <c r="B6808" s="31"/>
      <c r="C6808" s="31"/>
      <c r="D6808" s="31"/>
      <c r="E6808" s="31"/>
      <c r="F6808" s="31"/>
      <c r="G6808" s="32"/>
      <c r="H6808" s="31"/>
      <c r="I6808" s="31"/>
      <c r="J6808" s="31"/>
      <c r="K6808" s="31"/>
      <c r="L6808" s="31"/>
      <c r="M6808" s="31"/>
      <c r="N6808" s="33"/>
      <c r="O6808" s="33"/>
      <c r="P6808" s="33"/>
      <c r="Q6808" s="33"/>
      <c r="R6808" s="33"/>
      <c r="S6808" s="34" t="str">
        <f t="shared" si="1187"/>
        <v/>
      </c>
      <c r="T6808" s="35">
        <f t="shared" si="1188"/>
        <v>0</v>
      </c>
      <c r="U6808" s="36" t="e">
        <f>INDEX([1]ราคาที่ดิน!$B:$G,MATCH($C6808,[1]ราคาที่ดิน!$A:$A,0),MATCH($B6808,[1]ราคาที่ดิน!$B$1:$G$1,0))</f>
        <v>#N/A</v>
      </c>
      <c r="V6808" s="37" t="e">
        <f t="shared" si="1189"/>
        <v>#N/A</v>
      </c>
    </row>
    <row r="6809" spans="1:22" s="5" customFormat="1" ht="24" customHeight="1" x14ac:dyDescent="0.2">
      <c r="A6809" s="31">
        <v>6794</v>
      </c>
      <c r="B6809" s="31"/>
      <c r="C6809" s="31"/>
      <c r="D6809" s="31"/>
      <c r="E6809" s="31"/>
      <c r="F6809" s="31"/>
      <c r="G6809" s="32"/>
      <c r="H6809" s="31"/>
      <c r="I6809" s="31"/>
      <c r="J6809" s="31"/>
      <c r="K6809" s="31"/>
      <c r="L6809" s="31"/>
      <c r="M6809" s="31"/>
      <c r="N6809" s="33"/>
      <c r="O6809" s="33"/>
      <c r="P6809" s="33"/>
      <c r="Q6809" s="33"/>
      <c r="R6809" s="33"/>
      <c r="S6809" s="34" t="str">
        <f t="shared" si="1187"/>
        <v/>
      </c>
      <c r="T6809" s="35">
        <f t="shared" si="1188"/>
        <v>0</v>
      </c>
      <c r="U6809" s="36" t="e">
        <f>INDEX([1]ราคาที่ดิน!$B:$G,MATCH($C6809,[1]ราคาที่ดิน!$A:$A,0),MATCH($B6809,[1]ราคาที่ดิน!$B$1:$G$1,0))</f>
        <v>#N/A</v>
      </c>
      <c r="V6809" s="37" t="e">
        <f t="shared" si="1189"/>
        <v>#N/A</v>
      </c>
    </row>
    <row r="6810" spans="1:22" s="5" customFormat="1" ht="24" customHeight="1" x14ac:dyDescent="0.2">
      <c r="A6810" s="31">
        <v>6795</v>
      </c>
      <c r="B6810" s="31"/>
      <c r="C6810" s="31"/>
      <c r="D6810" s="31"/>
      <c r="E6810" s="31"/>
      <c r="F6810" s="31"/>
      <c r="G6810" s="32"/>
      <c r="H6810" s="31"/>
      <c r="I6810" s="31"/>
      <c r="J6810" s="31"/>
      <c r="K6810" s="31"/>
      <c r="L6810" s="31"/>
      <c r="M6810" s="31"/>
      <c r="N6810" s="33"/>
      <c r="O6810" s="33"/>
      <c r="P6810" s="33"/>
      <c r="Q6810" s="33"/>
      <c r="R6810" s="33"/>
      <c r="S6810" s="34" t="str">
        <f t="shared" si="1187"/>
        <v/>
      </c>
      <c r="T6810" s="35">
        <f t="shared" si="1188"/>
        <v>0</v>
      </c>
      <c r="U6810" s="36" t="e">
        <f>INDEX([1]ราคาที่ดิน!$B:$G,MATCH($C6810,[1]ราคาที่ดิน!$A:$A,0),MATCH($B6810,[1]ราคาที่ดิน!$B$1:$G$1,0))</f>
        <v>#N/A</v>
      </c>
      <c r="V6810" s="37" t="e">
        <f t="shared" si="1189"/>
        <v>#N/A</v>
      </c>
    </row>
    <row r="6811" spans="1:22" s="5" customFormat="1" ht="24" customHeight="1" x14ac:dyDescent="0.2">
      <c r="A6811" s="31">
        <v>6796</v>
      </c>
      <c r="B6811" s="31"/>
      <c r="C6811" s="31"/>
      <c r="D6811" s="31"/>
      <c r="E6811" s="31"/>
      <c r="F6811" s="31"/>
      <c r="G6811" s="32"/>
      <c r="H6811" s="31"/>
      <c r="I6811" s="31"/>
      <c r="J6811" s="31"/>
      <c r="K6811" s="31"/>
      <c r="L6811" s="31"/>
      <c r="M6811" s="31"/>
      <c r="N6811" s="33"/>
      <c r="O6811" s="33"/>
      <c r="P6811" s="33"/>
      <c r="Q6811" s="33"/>
      <c r="R6811" s="33"/>
      <c r="S6811" s="34" t="str">
        <f t="shared" si="1187"/>
        <v/>
      </c>
      <c r="T6811" s="35">
        <f t="shared" si="1188"/>
        <v>0</v>
      </c>
      <c r="U6811" s="36" t="e">
        <f>INDEX([1]ราคาที่ดิน!$B:$G,MATCH($C6811,[1]ราคาที่ดิน!$A:$A,0),MATCH($B6811,[1]ราคาที่ดิน!$B$1:$G$1,0))</f>
        <v>#N/A</v>
      </c>
      <c r="V6811" s="37" t="e">
        <f t="shared" si="1189"/>
        <v>#N/A</v>
      </c>
    </row>
    <row r="6812" spans="1:22" s="5" customFormat="1" ht="24" customHeight="1" x14ac:dyDescent="0.2">
      <c r="A6812" s="31">
        <v>6797</v>
      </c>
      <c r="B6812" s="31"/>
      <c r="C6812" s="31"/>
      <c r="D6812" s="31"/>
      <c r="E6812" s="31"/>
      <c r="F6812" s="31"/>
      <c r="G6812" s="32"/>
      <c r="H6812" s="31"/>
      <c r="I6812" s="31"/>
      <c r="J6812" s="31"/>
      <c r="K6812" s="31"/>
      <c r="L6812" s="31"/>
      <c r="M6812" s="31"/>
      <c r="N6812" s="33"/>
      <c r="O6812" s="33"/>
      <c r="P6812" s="33"/>
      <c r="Q6812" s="33"/>
      <c r="R6812" s="33"/>
      <c r="S6812" s="34" t="str">
        <f t="shared" si="1187"/>
        <v/>
      </c>
      <c r="T6812" s="35">
        <f t="shared" si="1188"/>
        <v>0</v>
      </c>
      <c r="U6812" s="36" t="e">
        <f>INDEX([1]ราคาที่ดิน!$B:$G,MATCH($C6812,[1]ราคาที่ดิน!$A:$A,0),MATCH($B6812,[1]ราคาที่ดิน!$B$1:$G$1,0))</f>
        <v>#N/A</v>
      </c>
      <c r="V6812" s="37" t="e">
        <f t="shared" si="1189"/>
        <v>#N/A</v>
      </c>
    </row>
    <row r="6813" spans="1:22" s="5" customFormat="1" ht="24" customHeight="1" x14ac:dyDescent="0.2">
      <c r="A6813" s="31">
        <v>6798</v>
      </c>
      <c r="B6813" s="31"/>
      <c r="C6813" s="31"/>
      <c r="D6813" s="31"/>
      <c r="E6813" s="31"/>
      <c r="F6813" s="31"/>
      <c r="G6813" s="32"/>
      <c r="H6813" s="31"/>
      <c r="I6813" s="31"/>
      <c r="J6813" s="31"/>
      <c r="K6813" s="31"/>
      <c r="L6813" s="31"/>
      <c r="M6813" s="31"/>
      <c r="N6813" s="33"/>
      <c r="O6813" s="33"/>
      <c r="P6813" s="33"/>
      <c r="Q6813" s="33"/>
      <c r="R6813" s="33"/>
      <c r="S6813" s="34" t="str">
        <f t="shared" si="1187"/>
        <v/>
      </c>
      <c r="T6813" s="35">
        <f t="shared" si="1188"/>
        <v>0</v>
      </c>
      <c r="U6813" s="36" t="e">
        <f>INDEX([1]ราคาที่ดิน!$B:$G,MATCH($C6813,[1]ราคาที่ดิน!$A:$A,0),MATCH($B6813,[1]ราคาที่ดิน!$B$1:$G$1,0))</f>
        <v>#N/A</v>
      </c>
      <c r="V6813" s="37" t="e">
        <f t="shared" si="1189"/>
        <v>#N/A</v>
      </c>
    </row>
    <row r="6814" spans="1:22" s="5" customFormat="1" ht="24" customHeight="1" x14ac:dyDescent="0.2">
      <c r="A6814" s="31">
        <v>6799</v>
      </c>
      <c r="B6814" s="31"/>
      <c r="C6814" s="31"/>
      <c r="D6814" s="31"/>
      <c r="E6814" s="31"/>
      <c r="F6814" s="31"/>
      <c r="G6814" s="32"/>
      <c r="H6814" s="31"/>
      <c r="I6814" s="31"/>
      <c r="J6814" s="31"/>
      <c r="K6814" s="31"/>
      <c r="L6814" s="31"/>
      <c r="M6814" s="31"/>
      <c r="N6814" s="33"/>
      <c r="O6814" s="33"/>
      <c r="P6814" s="33"/>
      <c r="Q6814" s="33"/>
      <c r="R6814" s="33"/>
      <c r="S6814" s="34" t="str">
        <f t="shared" si="1187"/>
        <v/>
      </c>
      <c r="T6814" s="35">
        <f t="shared" si="1188"/>
        <v>0</v>
      </c>
      <c r="U6814" s="36" t="e">
        <f>INDEX([1]ราคาที่ดิน!$B:$G,MATCH($C6814,[1]ราคาที่ดิน!$A:$A,0),MATCH($B6814,[1]ราคาที่ดิน!$B$1:$G$1,0))</f>
        <v>#N/A</v>
      </c>
      <c r="V6814" s="37" t="e">
        <f t="shared" si="1189"/>
        <v>#N/A</v>
      </c>
    </row>
    <row r="6815" spans="1:22" s="5" customFormat="1" ht="24" customHeight="1" x14ac:dyDescent="0.2">
      <c r="A6815" s="31">
        <v>6800</v>
      </c>
      <c r="B6815" s="31"/>
      <c r="C6815" s="31"/>
      <c r="D6815" s="31"/>
      <c r="E6815" s="31"/>
      <c r="F6815" s="31"/>
      <c r="G6815" s="32"/>
      <c r="H6815" s="31"/>
      <c r="I6815" s="31"/>
      <c r="J6815" s="31"/>
      <c r="K6815" s="31"/>
      <c r="L6815" s="31"/>
      <c r="M6815" s="31"/>
      <c r="N6815" s="33"/>
      <c r="O6815" s="33"/>
      <c r="P6815" s="33"/>
      <c r="Q6815" s="33"/>
      <c r="R6815" s="33"/>
      <c r="S6815" s="34" t="str">
        <f t="shared" si="1187"/>
        <v/>
      </c>
      <c r="T6815" s="35">
        <f t="shared" si="1188"/>
        <v>0</v>
      </c>
      <c r="U6815" s="36" t="e">
        <f>INDEX([1]ราคาที่ดิน!$B:$G,MATCH($C6815,[1]ราคาที่ดิน!$A:$A,0),MATCH($B6815,[1]ราคาที่ดิน!$B$1:$G$1,0))</f>
        <v>#N/A</v>
      </c>
      <c r="V6815" s="37" t="e">
        <f t="shared" si="1189"/>
        <v>#N/A</v>
      </c>
    </row>
    <row r="6816" spans="1:22" s="5" customFormat="1" ht="24" customHeight="1" x14ac:dyDescent="0.2">
      <c r="A6816" s="31">
        <v>6801</v>
      </c>
      <c r="B6816" s="31"/>
      <c r="C6816" s="31"/>
      <c r="D6816" s="31"/>
      <c r="E6816" s="31"/>
      <c r="F6816" s="31"/>
      <c r="G6816" s="32"/>
      <c r="H6816" s="31"/>
      <c r="I6816" s="31"/>
      <c r="J6816" s="31"/>
      <c r="K6816" s="31"/>
      <c r="L6816" s="31"/>
      <c r="M6816" s="31"/>
      <c r="N6816" s="33"/>
      <c r="O6816" s="33"/>
      <c r="P6816" s="33"/>
      <c r="Q6816" s="33"/>
      <c r="R6816" s="33"/>
      <c r="S6816" s="34" t="str">
        <f t="shared" si="1187"/>
        <v/>
      </c>
      <c r="T6816" s="35">
        <f t="shared" si="1188"/>
        <v>0</v>
      </c>
      <c r="U6816" s="36" t="e">
        <f>INDEX([1]ราคาที่ดิน!$B:$G,MATCH($C6816,[1]ราคาที่ดิน!$A:$A,0),MATCH($B6816,[1]ราคาที่ดิน!$B$1:$G$1,0))</f>
        <v>#N/A</v>
      </c>
      <c r="V6816" s="37" t="e">
        <f t="shared" si="1189"/>
        <v>#N/A</v>
      </c>
    </row>
    <row r="6817" spans="1:22" s="5" customFormat="1" ht="24" customHeight="1" x14ac:dyDescent="0.2">
      <c r="A6817" s="31">
        <v>6802</v>
      </c>
      <c r="B6817" s="31"/>
      <c r="C6817" s="31"/>
      <c r="D6817" s="31"/>
      <c r="E6817" s="31"/>
      <c r="F6817" s="31"/>
      <c r="G6817" s="32"/>
      <c r="H6817" s="31"/>
      <c r="I6817" s="31"/>
      <c r="J6817" s="31"/>
      <c r="K6817" s="31"/>
      <c r="L6817" s="31"/>
      <c r="M6817" s="31"/>
      <c r="N6817" s="33"/>
      <c r="O6817" s="33"/>
      <c r="P6817" s="33"/>
      <c r="Q6817" s="33"/>
      <c r="R6817" s="33"/>
      <c r="S6817" s="34" t="str">
        <f t="shared" si="1187"/>
        <v/>
      </c>
      <c r="T6817" s="35">
        <f t="shared" si="1188"/>
        <v>0</v>
      </c>
      <c r="U6817" s="36" t="e">
        <f>INDEX([1]ราคาที่ดิน!$B:$G,MATCH($C6817,[1]ราคาที่ดิน!$A:$A,0),MATCH($B6817,[1]ราคาที่ดิน!$B$1:$G$1,0))</f>
        <v>#N/A</v>
      </c>
      <c r="V6817" s="37" t="e">
        <f t="shared" si="1189"/>
        <v>#N/A</v>
      </c>
    </row>
    <row r="6818" spans="1:22" s="5" customFormat="1" ht="24" customHeight="1" x14ac:dyDescent="0.2">
      <c r="A6818" s="31">
        <v>6803</v>
      </c>
      <c r="B6818" s="31"/>
      <c r="C6818" s="31"/>
      <c r="D6818" s="31"/>
      <c r="E6818" s="31"/>
      <c r="F6818" s="31"/>
      <c r="G6818" s="32"/>
      <c r="H6818" s="31"/>
      <c r="I6818" s="31"/>
      <c r="J6818" s="31"/>
      <c r="K6818" s="31"/>
      <c r="L6818" s="31"/>
      <c r="M6818" s="31"/>
      <c r="N6818" s="33"/>
      <c r="O6818" s="33"/>
      <c r="P6818" s="33"/>
      <c r="Q6818" s="33"/>
      <c r="R6818" s="33"/>
      <c r="S6818" s="34" t="str">
        <f t="shared" si="1187"/>
        <v/>
      </c>
      <c r="T6818" s="35">
        <f t="shared" si="1188"/>
        <v>0</v>
      </c>
      <c r="U6818" s="36" t="e">
        <f>INDEX([1]ราคาที่ดิน!$B:$G,MATCH($C6818,[1]ราคาที่ดิน!$A:$A,0),MATCH($B6818,[1]ราคาที่ดิน!$B$1:$G$1,0))</f>
        <v>#N/A</v>
      </c>
      <c r="V6818" s="37" t="e">
        <f t="shared" si="1189"/>
        <v>#N/A</v>
      </c>
    </row>
    <row r="6819" spans="1:22" s="5" customFormat="1" ht="24" customHeight="1" x14ac:dyDescent="0.2">
      <c r="A6819" s="31">
        <v>6804</v>
      </c>
      <c r="B6819" s="31"/>
      <c r="C6819" s="31"/>
      <c r="D6819" s="31"/>
      <c r="E6819" s="31"/>
      <c r="F6819" s="31"/>
      <c r="G6819" s="32"/>
      <c r="H6819" s="31"/>
      <c r="I6819" s="31"/>
      <c r="J6819" s="31"/>
      <c r="K6819" s="31"/>
      <c r="L6819" s="31"/>
      <c r="M6819" s="31"/>
      <c r="N6819" s="33"/>
      <c r="O6819" s="33"/>
      <c r="P6819" s="33"/>
      <c r="Q6819" s="33"/>
      <c r="R6819" s="33"/>
      <c r="S6819" s="34" t="str">
        <f t="shared" si="1187"/>
        <v/>
      </c>
      <c r="T6819" s="35">
        <f t="shared" si="1188"/>
        <v>0</v>
      </c>
      <c r="U6819" s="36" t="e">
        <f>INDEX([1]ราคาที่ดิน!$B:$G,MATCH($C6819,[1]ราคาที่ดิน!$A:$A,0),MATCH($B6819,[1]ราคาที่ดิน!$B$1:$G$1,0))</f>
        <v>#N/A</v>
      </c>
      <c r="V6819" s="37" t="e">
        <f t="shared" si="1189"/>
        <v>#N/A</v>
      </c>
    </row>
    <row r="6820" spans="1:22" s="5" customFormat="1" ht="24" customHeight="1" x14ac:dyDescent="0.2">
      <c r="A6820" s="31">
        <v>6805</v>
      </c>
      <c r="B6820" s="31"/>
      <c r="C6820" s="31"/>
      <c r="D6820" s="31"/>
      <c r="E6820" s="31"/>
      <c r="F6820" s="31"/>
      <c r="G6820" s="32"/>
      <c r="H6820" s="31"/>
      <c r="I6820" s="31"/>
      <c r="J6820" s="31"/>
      <c r="K6820" s="31"/>
      <c r="L6820" s="31"/>
      <c r="M6820" s="31"/>
      <c r="N6820" s="33"/>
      <c r="O6820" s="33"/>
      <c r="P6820" s="33"/>
      <c r="Q6820" s="33"/>
      <c r="R6820" s="33"/>
      <c r="S6820" s="34" t="str">
        <f t="shared" si="1187"/>
        <v/>
      </c>
      <c r="T6820" s="35">
        <f t="shared" si="1188"/>
        <v>0</v>
      </c>
      <c r="U6820" s="36" t="e">
        <f>INDEX([1]ราคาที่ดิน!$B:$G,MATCH($C6820,[1]ราคาที่ดิน!$A:$A,0),MATCH($B6820,[1]ราคาที่ดิน!$B$1:$G$1,0))</f>
        <v>#N/A</v>
      </c>
      <c r="V6820" s="37" t="e">
        <f t="shared" si="1189"/>
        <v>#N/A</v>
      </c>
    </row>
    <row r="6821" spans="1:22" s="5" customFormat="1" ht="24" customHeight="1" x14ac:dyDescent="0.2">
      <c r="A6821" s="31">
        <v>6806</v>
      </c>
      <c r="B6821" s="31"/>
      <c r="C6821" s="31"/>
      <c r="D6821" s="31"/>
      <c r="E6821" s="31"/>
      <c r="F6821" s="31"/>
      <c r="G6821" s="32"/>
      <c r="H6821" s="31"/>
      <c r="I6821" s="31"/>
      <c r="J6821" s="31"/>
      <c r="K6821" s="31"/>
      <c r="L6821" s="31"/>
      <c r="M6821" s="31"/>
      <c r="N6821" s="33"/>
      <c r="O6821" s="33"/>
      <c r="P6821" s="33"/>
      <c r="Q6821" s="33"/>
      <c r="R6821" s="33"/>
      <c r="S6821" s="34" t="str">
        <f t="shared" si="1187"/>
        <v/>
      </c>
      <c r="T6821" s="35">
        <f t="shared" si="1188"/>
        <v>0</v>
      </c>
      <c r="U6821" s="36" t="e">
        <f>INDEX([1]ราคาที่ดิน!$B:$G,MATCH($C6821,[1]ราคาที่ดิน!$A:$A,0),MATCH($B6821,[1]ราคาที่ดิน!$B$1:$G$1,0))</f>
        <v>#N/A</v>
      </c>
      <c r="V6821" s="37" t="e">
        <f t="shared" si="1189"/>
        <v>#N/A</v>
      </c>
    </row>
    <row r="6822" spans="1:22" s="5" customFormat="1" ht="24" customHeight="1" x14ac:dyDescent="0.2">
      <c r="A6822" s="31">
        <v>6807</v>
      </c>
      <c r="B6822" s="31"/>
      <c r="C6822" s="31"/>
      <c r="D6822" s="31"/>
      <c r="E6822" s="31"/>
      <c r="F6822" s="31"/>
      <c r="G6822" s="32"/>
      <c r="H6822" s="31"/>
      <c r="I6822" s="31"/>
      <c r="J6822" s="31"/>
      <c r="K6822" s="31"/>
      <c r="L6822" s="31"/>
      <c r="M6822" s="31"/>
      <c r="N6822" s="33"/>
      <c r="O6822" s="33"/>
      <c r="P6822" s="33"/>
      <c r="Q6822" s="33"/>
      <c r="R6822" s="33"/>
      <c r="S6822" s="34" t="str">
        <f t="shared" si="1187"/>
        <v/>
      </c>
      <c r="T6822" s="35">
        <f t="shared" si="1188"/>
        <v>0</v>
      </c>
      <c r="U6822" s="36" t="e">
        <f>INDEX([1]ราคาที่ดิน!$B:$G,MATCH($C6822,[1]ราคาที่ดิน!$A:$A,0),MATCH($B6822,[1]ราคาที่ดิน!$B$1:$G$1,0))</f>
        <v>#N/A</v>
      </c>
      <c r="V6822" s="37" t="e">
        <f t="shared" si="1189"/>
        <v>#N/A</v>
      </c>
    </row>
    <row r="6823" spans="1:22" s="5" customFormat="1" ht="24" customHeight="1" x14ac:dyDescent="0.2">
      <c r="A6823" s="31">
        <v>6808</v>
      </c>
      <c r="B6823" s="31"/>
      <c r="C6823" s="31"/>
      <c r="D6823" s="31"/>
      <c r="E6823" s="31"/>
      <c r="F6823" s="31"/>
      <c r="G6823" s="32"/>
      <c r="H6823" s="31"/>
      <c r="I6823" s="31"/>
      <c r="J6823" s="31"/>
      <c r="K6823" s="31"/>
      <c r="L6823" s="31"/>
      <c r="M6823" s="31"/>
      <c r="N6823" s="33"/>
      <c r="O6823" s="33"/>
      <c r="P6823" s="33"/>
      <c r="Q6823" s="33"/>
      <c r="R6823" s="33"/>
      <c r="S6823" s="34" t="str">
        <f t="shared" si="1187"/>
        <v/>
      </c>
      <c r="T6823" s="35">
        <f t="shared" si="1188"/>
        <v>0</v>
      </c>
      <c r="U6823" s="36" t="e">
        <f>INDEX([1]ราคาที่ดิน!$B:$G,MATCH($C6823,[1]ราคาที่ดิน!$A:$A,0),MATCH($B6823,[1]ราคาที่ดิน!$B$1:$G$1,0))</f>
        <v>#N/A</v>
      </c>
      <c r="V6823" s="37" t="e">
        <f t="shared" si="1189"/>
        <v>#N/A</v>
      </c>
    </row>
    <row r="6824" spans="1:22" s="5" customFormat="1" ht="24" customHeight="1" x14ac:dyDescent="0.2">
      <c r="A6824" s="31">
        <v>6809</v>
      </c>
      <c r="B6824" s="31"/>
      <c r="C6824" s="31"/>
      <c r="D6824" s="31"/>
      <c r="E6824" s="31"/>
      <c r="F6824" s="31"/>
      <c r="G6824" s="32"/>
      <c r="H6824" s="31"/>
      <c r="I6824" s="31"/>
      <c r="J6824" s="31"/>
      <c r="K6824" s="31"/>
      <c r="L6824" s="31"/>
      <c r="M6824" s="31"/>
      <c r="N6824" s="33"/>
      <c r="O6824" s="33"/>
      <c r="P6824" s="33"/>
      <c r="Q6824" s="33"/>
      <c r="R6824" s="33"/>
      <c r="S6824" s="34" t="str">
        <f t="shared" si="1187"/>
        <v/>
      </c>
      <c r="T6824" s="35">
        <f t="shared" si="1188"/>
        <v>0</v>
      </c>
      <c r="U6824" s="36" t="e">
        <f>INDEX([1]ราคาที่ดิน!$B:$G,MATCH($C6824,[1]ราคาที่ดิน!$A:$A,0),MATCH($B6824,[1]ราคาที่ดิน!$B$1:$G$1,0))</f>
        <v>#N/A</v>
      </c>
      <c r="V6824" s="37" t="e">
        <f t="shared" si="1189"/>
        <v>#N/A</v>
      </c>
    </row>
    <row r="6825" spans="1:22" s="5" customFormat="1" ht="24" customHeight="1" x14ac:dyDescent="0.2">
      <c r="A6825" s="31">
        <v>6810</v>
      </c>
      <c r="B6825" s="31"/>
      <c r="C6825" s="31"/>
      <c r="D6825" s="31"/>
      <c r="E6825" s="31"/>
      <c r="F6825" s="31"/>
      <c r="G6825" s="32"/>
      <c r="H6825" s="31"/>
      <c r="I6825" s="31"/>
      <c r="J6825" s="31"/>
      <c r="K6825" s="31"/>
      <c r="L6825" s="31"/>
      <c r="M6825" s="31"/>
      <c r="N6825" s="33"/>
      <c r="O6825" s="33"/>
      <c r="P6825" s="33"/>
      <c r="Q6825" s="33"/>
      <c r="R6825" s="33"/>
      <c r="S6825" s="34" t="str">
        <f t="shared" si="1187"/>
        <v/>
      </c>
      <c r="T6825" s="35">
        <f t="shared" si="1188"/>
        <v>0</v>
      </c>
      <c r="U6825" s="36" t="e">
        <f>INDEX([1]ราคาที่ดิน!$B:$G,MATCH($C6825,[1]ราคาที่ดิน!$A:$A,0),MATCH($B6825,[1]ราคาที่ดิน!$B$1:$G$1,0))</f>
        <v>#N/A</v>
      </c>
      <c r="V6825" s="37" t="e">
        <f t="shared" si="1189"/>
        <v>#N/A</v>
      </c>
    </row>
    <row r="6826" spans="1:22" s="5" customFormat="1" ht="24" customHeight="1" x14ac:dyDescent="0.2">
      <c r="A6826" s="31">
        <v>6811</v>
      </c>
      <c r="B6826" s="31"/>
      <c r="C6826" s="31"/>
      <c r="D6826" s="31"/>
      <c r="E6826" s="31"/>
      <c r="F6826" s="31"/>
      <c r="G6826" s="32"/>
      <c r="H6826" s="31"/>
      <c r="I6826" s="31"/>
      <c r="J6826" s="31"/>
      <c r="K6826" s="31"/>
      <c r="L6826" s="31"/>
      <c r="M6826" s="31"/>
      <c r="N6826" s="33"/>
      <c r="O6826" s="33"/>
      <c r="P6826" s="33"/>
      <c r="Q6826" s="33"/>
      <c r="R6826" s="33"/>
      <c r="S6826" s="34" t="str">
        <f t="shared" si="1187"/>
        <v/>
      </c>
      <c r="T6826" s="35">
        <f t="shared" si="1188"/>
        <v>0</v>
      </c>
      <c r="U6826" s="36" t="e">
        <f>INDEX([1]ราคาที่ดิน!$B:$G,MATCH($C6826,[1]ราคาที่ดิน!$A:$A,0),MATCH($B6826,[1]ราคาที่ดิน!$B$1:$G$1,0))</f>
        <v>#N/A</v>
      </c>
      <c r="V6826" s="37" t="e">
        <f t="shared" si="1189"/>
        <v>#N/A</v>
      </c>
    </row>
    <row r="6827" spans="1:22" s="5" customFormat="1" ht="24" customHeight="1" x14ac:dyDescent="0.2">
      <c r="A6827" s="31">
        <v>6812</v>
      </c>
      <c r="B6827" s="31"/>
      <c r="C6827" s="31"/>
      <c r="D6827" s="31"/>
      <c r="E6827" s="31"/>
      <c r="F6827" s="31"/>
      <c r="G6827" s="32"/>
      <c r="H6827" s="31"/>
      <c r="I6827" s="31"/>
      <c r="J6827" s="31"/>
      <c r="K6827" s="31"/>
      <c r="L6827" s="31"/>
      <c r="M6827" s="31"/>
      <c r="N6827" s="33"/>
      <c r="O6827" s="33"/>
      <c r="P6827" s="33"/>
      <c r="Q6827" s="33"/>
      <c r="R6827" s="33"/>
      <c r="S6827" s="34" t="str">
        <f t="shared" si="1187"/>
        <v/>
      </c>
      <c r="T6827" s="35">
        <f t="shared" si="1188"/>
        <v>0</v>
      </c>
      <c r="U6827" s="36" t="e">
        <f>INDEX([1]ราคาที่ดิน!$B:$G,MATCH($C6827,[1]ราคาที่ดิน!$A:$A,0),MATCH($B6827,[1]ราคาที่ดิน!$B$1:$G$1,0))</f>
        <v>#N/A</v>
      </c>
      <c r="V6827" s="37" t="e">
        <f t="shared" si="1189"/>
        <v>#N/A</v>
      </c>
    </row>
    <row r="6828" spans="1:22" s="5" customFormat="1" ht="24" customHeight="1" x14ac:dyDescent="0.2">
      <c r="A6828" s="31">
        <v>6813</v>
      </c>
      <c r="B6828" s="31"/>
      <c r="C6828" s="31"/>
      <c r="D6828" s="31"/>
      <c r="E6828" s="31"/>
      <c r="F6828" s="31"/>
      <c r="G6828" s="32"/>
      <c r="H6828" s="31"/>
      <c r="I6828" s="31"/>
      <c r="J6828" s="31"/>
      <c r="K6828" s="31"/>
      <c r="L6828" s="31"/>
      <c r="M6828" s="31"/>
      <c r="N6828" s="33"/>
      <c r="O6828" s="33"/>
      <c r="P6828" s="33"/>
      <c r="Q6828" s="33"/>
      <c r="R6828" s="33"/>
      <c r="S6828" s="34" t="str">
        <f t="shared" si="1187"/>
        <v/>
      </c>
      <c r="T6828" s="35">
        <f t="shared" si="1188"/>
        <v>0</v>
      </c>
      <c r="U6828" s="36" t="e">
        <f>INDEX([1]ราคาที่ดิน!$B:$G,MATCH($C6828,[1]ราคาที่ดิน!$A:$A,0),MATCH($B6828,[1]ราคาที่ดิน!$B$1:$G$1,0))</f>
        <v>#N/A</v>
      </c>
      <c r="V6828" s="37" t="e">
        <f t="shared" si="1189"/>
        <v>#N/A</v>
      </c>
    </row>
    <row r="6829" spans="1:22" s="5" customFormat="1" ht="24" customHeight="1" x14ac:dyDescent="0.2">
      <c r="A6829" s="31">
        <v>6814</v>
      </c>
      <c r="B6829" s="31"/>
      <c r="C6829" s="31"/>
      <c r="D6829" s="31"/>
      <c r="E6829" s="31"/>
      <c r="F6829" s="31"/>
      <c r="G6829" s="32"/>
      <c r="H6829" s="31"/>
      <c r="I6829" s="31"/>
      <c r="J6829" s="31"/>
      <c r="K6829" s="31"/>
      <c r="L6829" s="31"/>
      <c r="M6829" s="31"/>
      <c r="N6829" s="33"/>
      <c r="O6829" s="33"/>
      <c r="P6829" s="33"/>
      <c r="Q6829" s="33"/>
      <c r="R6829" s="33"/>
      <c r="S6829" s="34" t="str">
        <f t="shared" si="1187"/>
        <v/>
      </c>
      <c r="T6829" s="35">
        <f t="shared" si="1188"/>
        <v>0</v>
      </c>
      <c r="U6829" s="36" t="e">
        <f>INDEX([1]ราคาที่ดิน!$B:$G,MATCH($C6829,[1]ราคาที่ดิน!$A:$A,0),MATCH($B6829,[1]ราคาที่ดิน!$B$1:$G$1,0))</f>
        <v>#N/A</v>
      </c>
      <c r="V6829" s="37" t="e">
        <f t="shared" si="1189"/>
        <v>#N/A</v>
      </c>
    </row>
    <row r="6830" spans="1:22" s="5" customFormat="1" ht="24" customHeight="1" x14ac:dyDescent="0.2">
      <c r="A6830" s="31">
        <v>6815</v>
      </c>
      <c r="B6830" s="31"/>
      <c r="C6830" s="31"/>
      <c r="D6830" s="31"/>
      <c r="E6830" s="31"/>
      <c r="F6830" s="31"/>
      <c r="G6830" s="32"/>
      <c r="H6830" s="31"/>
      <c r="I6830" s="31"/>
      <c r="J6830" s="31"/>
      <c r="K6830" s="31"/>
      <c r="L6830" s="31"/>
      <c r="M6830" s="31"/>
      <c r="N6830" s="33"/>
      <c r="O6830" s="33"/>
      <c r="P6830" s="33"/>
      <c r="Q6830" s="33"/>
      <c r="R6830" s="33"/>
      <c r="S6830" s="34" t="str">
        <f t="shared" si="1187"/>
        <v/>
      </c>
      <c r="T6830" s="35">
        <f t="shared" si="1188"/>
        <v>0</v>
      </c>
      <c r="U6830" s="36" t="e">
        <f>INDEX([1]ราคาที่ดิน!$B:$G,MATCH($C6830,[1]ราคาที่ดิน!$A:$A,0),MATCH($B6830,[1]ราคาที่ดิน!$B$1:$G$1,0))</f>
        <v>#N/A</v>
      </c>
      <c r="V6830" s="37" t="e">
        <f t="shared" si="1189"/>
        <v>#N/A</v>
      </c>
    </row>
    <row r="6831" spans="1:22" s="5" customFormat="1" ht="24" customHeight="1" x14ac:dyDescent="0.2">
      <c r="A6831" s="31">
        <v>6816</v>
      </c>
      <c r="B6831" s="31"/>
      <c r="C6831" s="31"/>
      <c r="D6831" s="31"/>
      <c r="E6831" s="31"/>
      <c r="F6831" s="31"/>
      <c r="G6831" s="32"/>
      <c r="H6831" s="31"/>
      <c r="I6831" s="31"/>
      <c r="J6831" s="31"/>
      <c r="K6831" s="31"/>
      <c r="L6831" s="31"/>
      <c r="M6831" s="31"/>
      <c r="N6831" s="33"/>
      <c r="O6831" s="33"/>
      <c r="P6831" s="33"/>
      <c r="Q6831" s="33"/>
      <c r="R6831" s="33"/>
      <c r="S6831" s="34" t="str">
        <f t="shared" si="1187"/>
        <v/>
      </c>
      <c r="T6831" s="35">
        <f t="shared" si="1188"/>
        <v>0</v>
      </c>
      <c r="U6831" s="36" t="e">
        <f>INDEX([1]ราคาที่ดิน!$B:$G,MATCH($C6831,[1]ราคาที่ดิน!$A:$A,0),MATCH($B6831,[1]ราคาที่ดิน!$B$1:$G$1,0))</f>
        <v>#N/A</v>
      </c>
      <c r="V6831" s="37" t="e">
        <f t="shared" si="1189"/>
        <v>#N/A</v>
      </c>
    </row>
    <row r="6832" spans="1:22" s="5" customFormat="1" ht="24" customHeight="1" x14ac:dyDescent="0.2">
      <c r="A6832" s="31">
        <v>6817</v>
      </c>
      <c r="B6832" s="31"/>
      <c r="C6832" s="31"/>
      <c r="D6832" s="31"/>
      <c r="E6832" s="31"/>
      <c r="F6832" s="31"/>
      <c r="G6832" s="32"/>
      <c r="H6832" s="31"/>
      <c r="I6832" s="31"/>
      <c r="J6832" s="31"/>
      <c r="K6832" s="31"/>
      <c r="L6832" s="31"/>
      <c r="M6832" s="31"/>
      <c r="N6832" s="33"/>
      <c r="O6832" s="33"/>
      <c r="P6832" s="33"/>
      <c r="Q6832" s="33"/>
      <c r="R6832" s="33"/>
      <c r="S6832" s="34" t="str">
        <f t="shared" si="1187"/>
        <v/>
      </c>
      <c r="T6832" s="35">
        <f t="shared" si="1188"/>
        <v>0</v>
      </c>
      <c r="U6832" s="36" t="e">
        <f>INDEX([1]ราคาที่ดิน!$B:$G,MATCH($C6832,[1]ราคาที่ดิน!$A:$A,0),MATCH($B6832,[1]ราคาที่ดิน!$B$1:$G$1,0))</f>
        <v>#N/A</v>
      </c>
      <c r="V6832" s="37" t="e">
        <f t="shared" si="1189"/>
        <v>#N/A</v>
      </c>
    </row>
    <row r="6833" spans="1:22" s="5" customFormat="1" ht="24" customHeight="1" x14ac:dyDescent="0.2">
      <c r="A6833" s="31">
        <v>6818</v>
      </c>
      <c r="B6833" s="31"/>
      <c r="C6833" s="31"/>
      <c r="D6833" s="31"/>
      <c r="E6833" s="31"/>
      <c r="F6833" s="31"/>
      <c r="G6833" s="32"/>
      <c r="H6833" s="31"/>
      <c r="I6833" s="31"/>
      <c r="J6833" s="31"/>
      <c r="K6833" s="31"/>
      <c r="L6833" s="31"/>
      <c r="M6833" s="31"/>
      <c r="N6833" s="33"/>
      <c r="O6833" s="33"/>
      <c r="P6833" s="33"/>
      <c r="Q6833" s="33"/>
      <c r="R6833" s="33"/>
      <c r="S6833" s="34" t="str">
        <f t="shared" si="1187"/>
        <v/>
      </c>
      <c r="T6833" s="35">
        <f t="shared" si="1188"/>
        <v>0</v>
      </c>
      <c r="U6833" s="36" t="e">
        <f>INDEX([1]ราคาที่ดิน!$B:$G,MATCH($C6833,[1]ราคาที่ดิน!$A:$A,0),MATCH($B6833,[1]ราคาที่ดิน!$B$1:$G$1,0))</f>
        <v>#N/A</v>
      </c>
      <c r="V6833" s="37" t="e">
        <f t="shared" si="1189"/>
        <v>#N/A</v>
      </c>
    </row>
    <row r="6834" spans="1:22" s="5" customFormat="1" ht="24" customHeight="1" x14ac:dyDescent="0.2">
      <c r="A6834" s="31">
        <v>6819</v>
      </c>
      <c r="B6834" s="31"/>
      <c r="C6834" s="31"/>
      <c r="D6834" s="31"/>
      <c r="E6834" s="31"/>
      <c r="F6834" s="31"/>
      <c r="G6834" s="32"/>
      <c r="H6834" s="31"/>
      <c r="I6834" s="31"/>
      <c r="J6834" s="31"/>
      <c r="K6834" s="31"/>
      <c r="L6834" s="31"/>
      <c r="M6834" s="31"/>
      <c r="N6834" s="33"/>
      <c r="O6834" s="33"/>
      <c r="P6834" s="33"/>
      <c r="Q6834" s="33"/>
      <c r="R6834" s="33"/>
      <c r="S6834" s="34" t="str">
        <f t="shared" si="1187"/>
        <v/>
      </c>
      <c r="T6834" s="35">
        <f t="shared" si="1188"/>
        <v>0</v>
      </c>
      <c r="U6834" s="36" t="e">
        <f>INDEX([1]ราคาที่ดิน!$B:$G,MATCH($C6834,[1]ราคาที่ดิน!$A:$A,0),MATCH($B6834,[1]ราคาที่ดิน!$B$1:$G$1,0))</f>
        <v>#N/A</v>
      </c>
      <c r="V6834" s="37" t="e">
        <f t="shared" si="1189"/>
        <v>#N/A</v>
      </c>
    </row>
    <row r="6835" spans="1:22" s="5" customFormat="1" ht="24" customHeight="1" x14ac:dyDescent="0.2">
      <c r="A6835" s="31">
        <v>6820</v>
      </c>
      <c r="B6835" s="31"/>
      <c r="C6835" s="31"/>
      <c r="D6835" s="31"/>
      <c r="E6835" s="31"/>
      <c r="F6835" s="31"/>
      <c r="G6835" s="32"/>
      <c r="H6835" s="31"/>
      <c r="I6835" s="31"/>
      <c r="J6835" s="31"/>
      <c r="K6835" s="31"/>
      <c r="L6835" s="31"/>
      <c r="M6835" s="31"/>
      <c r="N6835" s="33"/>
      <c r="O6835" s="33"/>
      <c r="P6835" s="33"/>
      <c r="Q6835" s="33"/>
      <c r="R6835" s="33"/>
      <c r="S6835" s="34" t="str">
        <f t="shared" si="1187"/>
        <v/>
      </c>
      <c r="T6835" s="35">
        <f t="shared" si="1188"/>
        <v>0</v>
      </c>
      <c r="U6835" s="36" t="e">
        <f>INDEX([1]ราคาที่ดิน!$B:$G,MATCH($C6835,[1]ราคาที่ดิน!$A:$A,0),MATCH($B6835,[1]ราคาที่ดิน!$B$1:$G$1,0))</f>
        <v>#N/A</v>
      </c>
      <c r="V6835" s="37" t="e">
        <f t="shared" si="1189"/>
        <v>#N/A</v>
      </c>
    </row>
    <row r="6836" spans="1:22" s="5" customFormat="1" ht="24" customHeight="1" x14ac:dyDescent="0.2">
      <c r="A6836" s="31">
        <v>6821</v>
      </c>
      <c r="B6836" s="31"/>
      <c r="C6836" s="31"/>
      <c r="D6836" s="31"/>
      <c r="E6836" s="31"/>
      <c r="F6836" s="31"/>
      <c r="G6836" s="32"/>
      <c r="H6836" s="31"/>
      <c r="I6836" s="31"/>
      <c r="J6836" s="31"/>
      <c r="K6836" s="31"/>
      <c r="L6836" s="31"/>
      <c r="M6836" s="31"/>
      <c r="N6836" s="33"/>
      <c r="O6836" s="33"/>
      <c r="P6836" s="33"/>
      <c r="Q6836" s="33"/>
      <c r="R6836" s="33"/>
      <c r="S6836" s="34" t="str">
        <f t="shared" si="1187"/>
        <v/>
      </c>
      <c r="T6836" s="35">
        <f t="shared" si="1188"/>
        <v>0</v>
      </c>
      <c r="U6836" s="36" t="e">
        <f>INDEX([1]ราคาที่ดิน!$B:$G,MATCH($C6836,[1]ราคาที่ดิน!$A:$A,0),MATCH($B6836,[1]ราคาที่ดิน!$B$1:$G$1,0))</f>
        <v>#N/A</v>
      </c>
      <c r="V6836" s="37" t="e">
        <f t="shared" si="1189"/>
        <v>#N/A</v>
      </c>
    </row>
    <row r="6837" spans="1:22" s="5" customFormat="1" ht="24" customHeight="1" x14ac:dyDescent="0.2">
      <c r="A6837" s="31">
        <v>6822</v>
      </c>
      <c r="B6837" s="31"/>
      <c r="C6837" s="31"/>
      <c r="D6837" s="31"/>
      <c r="E6837" s="31"/>
      <c r="F6837" s="31"/>
      <c r="G6837" s="32"/>
      <c r="H6837" s="31"/>
      <c r="I6837" s="31"/>
      <c r="J6837" s="31"/>
      <c r="K6837" s="31"/>
      <c r="L6837" s="31"/>
      <c r="M6837" s="31"/>
      <c r="N6837" s="33"/>
      <c r="O6837" s="33"/>
      <c r="P6837" s="33"/>
      <c r="Q6837" s="33"/>
      <c r="R6837" s="33"/>
      <c r="S6837" s="34" t="str">
        <f t="shared" si="1187"/>
        <v/>
      </c>
      <c r="T6837" s="35">
        <f t="shared" si="1188"/>
        <v>0</v>
      </c>
      <c r="U6837" s="36" t="e">
        <f>INDEX([1]ราคาที่ดิน!$B:$G,MATCH($C6837,[1]ราคาที่ดิน!$A:$A,0),MATCH($B6837,[1]ราคาที่ดิน!$B$1:$G$1,0))</f>
        <v>#N/A</v>
      </c>
      <c r="V6837" s="37" t="e">
        <f t="shared" si="1189"/>
        <v>#N/A</v>
      </c>
    </row>
    <row r="6838" spans="1:22" s="5" customFormat="1" ht="24" customHeight="1" x14ac:dyDescent="0.2">
      <c r="A6838" s="31">
        <v>6823</v>
      </c>
      <c r="B6838" s="31"/>
      <c r="C6838" s="31"/>
      <c r="D6838" s="31"/>
      <c r="E6838" s="31"/>
      <c r="F6838" s="31"/>
      <c r="G6838" s="32"/>
      <c r="H6838" s="31"/>
      <c r="I6838" s="31"/>
      <c r="J6838" s="31"/>
      <c r="K6838" s="31"/>
      <c r="L6838" s="31"/>
      <c r="M6838" s="31"/>
      <c r="N6838" s="33"/>
      <c r="O6838" s="33"/>
      <c r="P6838" s="33"/>
      <c r="Q6838" s="33"/>
      <c r="R6838" s="33"/>
      <c r="S6838" s="34" t="str">
        <f t="shared" si="1187"/>
        <v/>
      </c>
      <c r="T6838" s="35">
        <f t="shared" si="1188"/>
        <v>0</v>
      </c>
      <c r="U6838" s="36" t="e">
        <f>INDEX([1]ราคาที่ดิน!$B:$G,MATCH($C6838,[1]ราคาที่ดิน!$A:$A,0),MATCH($B6838,[1]ราคาที่ดิน!$B$1:$G$1,0))</f>
        <v>#N/A</v>
      </c>
      <c r="V6838" s="37" t="e">
        <f t="shared" si="1189"/>
        <v>#N/A</v>
      </c>
    </row>
    <row r="6839" spans="1:22" s="5" customFormat="1" ht="24" customHeight="1" x14ac:dyDescent="0.2">
      <c r="A6839" s="31">
        <v>6824</v>
      </c>
      <c r="B6839" s="31"/>
      <c r="C6839" s="31"/>
      <c r="D6839" s="31"/>
      <c r="E6839" s="31"/>
      <c r="F6839" s="31"/>
      <c r="G6839" s="32"/>
      <c r="H6839" s="31"/>
      <c r="I6839" s="31"/>
      <c r="J6839" s="31"/>
      <c r="K6839" s="31"/>
      <c r="L6839" s="31"/>
      <c r="M6839" s="31"/>
      <c r="N6839" s="33"/>
      <c r="O6839" s="33"/>
      <c r="P6839" s="33"/>
      <c r="Q6839" s="33"/>
      <c r="R6839" s="33"/>
      <c r="S6839" s="34" t="str">
        <f t="shared" si="1187"/>
        <v/>
      </c>
      <c r="T6839" s="35">
        <f t="shared" si="1188"/>
        <v>0</v>
      </c>
      <c r="U6839" s="36" t="e">
        <f>INDEX([1]ราคาที่ดิน!$B:$G,MATCH($C6839,[1]ราคาที่ดิน!$A:$A,0),MATCH($B6839,[1]ราคาที่ดิน!$B$1:$G$1,0))</f>
        <v>#N/A</v>
      </c>
      <c r="V6839" s="37" t="e">
        <f t="shared" si="1189"/>
        <v>#N/A</v>
      </c>
    </row>
    <row r="6840" spans="1:22" s="5" customFormat="1" ht="24" customHeight="1" x14ac:dyDescent="0.2">
      <c r="A6840" s="31">
        <v>6825</v>
      </c>
      <c r="B6840" s="31"/>
      <c r="C6840" s="31"/>
      <c r="D6840" s="31"/>
      <c r="E6840" s="31"/>
      <c r="F6840" s="31"/>
      <c r="G6840" s="32"/>
      <c r="H6840" s="31"/>
      <c r="I6840" s="31"/>
      <c r="J6840" s="31"/>
      <c r="K6840" s="31"/>
      <c r="L6840" s="31"/>
      <c r="M6840" s="31"/>
      <c r="N6840" s="33"/>
      <c r="O6840" s="33"/>
      <c r="P6840" s="33"/>
      <c r="Q6840" s="33"/>
      <c r="R6840" s="33"/>
      <c r="S6840" s="34" t="str">
        <f t="shared" si="1187"/>
        <v/>
      </c>
      <c r="T6840" s="35">
        <f t="shared" si="1188"/>
        <v>0</v>
      </c>
      <c r="U6840" s="36" t="e">
        <f>INDEX([1]ราคาที่ดิน!$B:$G,MATCH($C6840,[1]ราคาที่ดิน!$A:$A,0),MATCH($B6840,[1]ราคาที่ดิน!$B$1:$G$1,0))</f>
        <v>#N/A</v>
      </c>
      <c r="V6840" s="37" t="e">
        <f t="shared" si="1189"/>
        <v>#N/A</v>
      </c>
    </row>
    <row r="6841" spans="1:22" s="5" customFormat="1" ht="24" customHeight="1" x14ac:dyDescent="0.2">
      <c r="A6841" s="31">
        <v>6826</v>
      </c>
      <c r="B6841" s="31"/>
      <c r="C6841" s="31"/>
      <c r="D6841" s="31"/>
      <c r="E6841" s="31"/>
      <c r="F6841" s="31"/>
      <c r="G6841" s="32"/>
      <c r="H6841" s="31"/>
      <c r="I6841" s="31"/>
      <c r="J6841" s="31"/>
      <c r="K6841" s="31"/>
      <c r="L6841" s="31"/>
      <c r="M6841" s="31"/>
      <c r="N6841" s="33"/>
      <c r="O6841" s="33"/>
      <c r="P6841" s="33"/>
      <c r="Q6841" s="33"/>
      <c r="R6841" s="33"/>
      <c r="S6841" s="34" t="str">
        <f t="shared" si="1187"/>
        <v/>
      </c>
      <c r="T6841" s="35">
        <f t="shared" si="1188"/>
        <v>0</v>
      </c>
      <c r="U6841" s="36" t="e">
        <f>INDEX([1]ราคาที่ดิน!$B:$G,MATCH($C6841,[1]ราคาที่ดิน!$A:$A,0),MATCH($B6841,[1]ราคาที่ดิน!$B$1:$G$1,0))</f>
        <v>#N/A</v>
      </c>
      <c r="V6841" s="37" t="e">
        <f t="shared" si="1189"/>
        <v>#N/A</v>
      </c>
    </row>
    <row r="6842" spans="1:22" s="5" customFormat="1" ht="24" customHeight="1" x14ac:dyDescent="0.2">
      <c r="A6842" s="31">
        <v>6827</v>
      </c>
      <c r="B6842" s="31"/>
      <c r="C6842" s="31"/>
      <c r="D6842" s="31"/>
      <c r="E6842" s="31"/>
      <c r="F6842" s="31"/>
      <c r="G6842" s="32"/>
      <c r="H6842" s="31"/>
      <c r="I6842" s="31"/>
      <c r="J6842" s="31"/>
      <c r="K6842" s="31"/>
      <c r="L6842" s="31"/>
      <c r="M6842" s="31"/>
      <c r="N6842" s="33"/>
      <c r="O6842" s="33"/>
      <c r="P6842" s="33"/>
      <c r="Q6842" s="33"/>
      <c r="R6842" s="33"/>
      <c r="S6842" s="34" t="str">
        <f t="shared" si="1187"/>
        <v/>
      </c>
      <c r="T6842" s="35">
        <f t="shared" si="1188"/>
        <v>0</v>
      </c>
      <c r="U6842" s="36" t="e">
        <f>INDEX([1]ราคาที่ดิน!$B:$G,MATCH($C6842,[1]ราคาที่ดิน!$A:$A,0),MATCH($B6842,[1]ราคาที่ดิน!$B$1:$G$1,0))</f>
        <v>#N/A</v>
      </c>
      <c r="V6842" s="37" t="e">
        <f t="shared" si="1189"/>
        <v>#N/A</v>
      </c>
    </row>
    <row r="6843" spans="1:22" s="5" customFormat="1" ht="24" customHeight="1" x14ac:dyDescent="0.2">
      <c r="A6843" s="31">
        <v>6828</v>
      </c>
      <c r="B6843" s="31"/>
      <c r="C6843" s="31"/>
      <c r="D6843" s="31"/>
      <c r="E6843" s="31"/>
      <c r="F6843" s="31"/>
      <c r="G6843" s="32"/>
      <c r="H6843" s="31"/>
      <c r="I6843" s="31"/>
      <c r="J6843" s="31"/>
      <c r="K6843" s="31"/>
      <c r="L6843" s="31"/>
      <c r="M6843" s="31"/>
      <c r="N6843" s="33"/>
      <c r="O6843" s="33"/>
      <c r="P6843" s="33"/>
      <c r="Q6843" s="33"/>
      <c r="R6843" s="33"/>
      <c r="S6843" s="34" t="str">
        <f t="shared" si="1187"/>
        <v/>
      </c>
      <c r="T6843" s="35">
        <f t="shared" si="1188"/>
        <v>0</v>
      </c>
      <c r="U6843" s="36" t="e">
        <f>INDEX([1]ราคาที่ดิน!$B:$G,MATCH($C6843,[1]ราคาที่ดิน!$A:$A,0),MATCH($B6843,[1]ราคาที่ดิน!$B$1:$G$1,0))</f>
        <v>#N/A</v>
      </c>
      <c r="V6843" s="37" t="e">
        <f t="shared" si="1189"/>
        <v>#N/A</v>
      </c>
    </row>
    <row r="6844" spans="1:22" s="5" customFormat="1" ht="24" customHeight="1" x14ac:dyDescent="0.2">
      <c r="A6844" s="31">
        <v>6829</v>
      </c>
      <c r="B6844" s="31"/>
      <c r="C6844" s="31"/>
      <c r="D6844" s="31"/>
      <c r="E6844" s="31"/>
      <c r="F6844" s="31"/>
      <c r="G6844" s="32"/>
      <c r="H6844" s="31"/>
      <c r="I6844" s="31"/>
      <c r="J6844" s="31"/>
      <c r="K6844" s="31"/>
      <c r="L6844" s="31"/>
      <c r="M6844" s="31"/>
      <c r="N6844" s="33"/>
      <c r="O6844" s="33"/>
      <c r="P6844" s="33"/>
      <c r="Q6844" s="33"/>
      <c r="R6844" s="33"/>
      <c r="S6844" s="34" t="str">
        <f t="shared" si="1187"/>
        <v/>
      </c>
      <c r="T6844" s="35">
        <f t="shared" si="1188"/>
        <v>0</v>
      </c>
      <c r="U6844" s="36" t="e">
        <f>INDEX([1]ราคาที่ดิน!$B:$G,MATCH($C6844,[1]ราคาที่ดิน!$A:$A,0),MATCH($B6844,[1]ราคาที่ดิน!$B$1:$G$1,0))</f>
        <v>#N/A</v>
      </c>
      <c r="V6844" s="37" t="e">
        <f t="shared" si="1189"/>
        <v>#N/A</v>
      </c>
    </row>
    <row r="6845" spans="1:22" s="5" customFormat="1" ht="24" customHeight="1" x14ac:dyDescent="0.2">
      <c r="A6845" s="31">
        <v>6830</v>
      </c>
      <c r="B6845" s="31"/>
      <c r="C6845" s="31"/>
      <c r="D6845" s="31"/>
      <c r="E6845" s="31"/>
      <c r="F6845" s="31"/>
      <c r="G6845" s="32"/>
      <c r="H6845" s="31"/>
      <c r="I6845" s="31"/>
      <c r="J6845" s="31"/>
      <c r="K6845" s="31"/>
      <c r="L6845" s="31"/>
      <c r="M6845" s="31"/>
      <c r="N6845" s="33"/>
      <c r="O6845" s="33"/>
      <c r="P6845" s="33"/>
      <c r="Q6845" s="33"/>
      <c r="R6845" s="33"/>
      <c r="S6845" s="34" t="str">
        <f t="shared" si="1187"/>
        <v/>
      </c>
      <c r="T6845" s="35">
        <f t="shared" si="1188"/>
        <v>0</v>
      </c>
      <c r="U6845" s="36" t="e">
        <f>INDEX([1]ราคาที่ดิน!$B:$G,MATCH($C6845,[1]ราคาที่ดิน!$A:$A,0),MATCH($B6845,[1]ราคาที่ดิน!$B$1:$G$1,0))</f>
        <v>#N/A</v>
      </c>
      <c r="V6845" s="37" t="e">
        <f t="shared" si="1189"/>
        <v>#N/A</v>
      </c>
    </row>
    <row r="6846" spans="1:22" s="5" customFormat="1" ht="24" customHeight="1" x14ac:dyDescent="0.2">
      <c r="A6846" s="31">
        <v>6831</v>
      </c>
      <c r="B6846" s="31"/>
      <c r="C6846" s="31"/>
      <c r="D6846" s="31"/>
      <c r="E6846" s="31"/>
      <c r="F6846" s="31"/>
      <c r="G6846" s="32"/>
      <c r="H6846" s="31"/>
      <c r="I6846" s="31"/>
      <c r="J6846" s="31"/>
      <c r="K6846" s="31"/>
      <c r="L6846" s="31"/>
      <c r="M6846" s="31"/>
      <c r="N6846" s="33"/>
      <c r="O6846" s="33"/>
      <c r="P6846" s="33"/>
      <c r="Q6846" s="33"/>
      <c r="R6846" s="33"/>
      <c r="S6846" s="34" t="str">
        <f t="shared" si="1187"/>
        <v/>
      </c>
      <c r="T6846" s="35">
        <f t="shared" si="1188"/>
        <v>0</v>
      </c>
      <c r="U6846" s="36" t="e">
        <f>INDEX([1]ราคาที่ดิน!$B:$G,MATCH($C6846,[1]ราคาที่ดิน!$A:$A,0),MATCH($B6846,[1]ราคาที่ดิน!$B$1:$G$1,0))</f>
        <v>#N/A</v>
      </c>
      <c r="V6846" s="37" t="e">
        <f t="shared" si="1189"/>
        <v>#N/A</v>
      </c>
    </row>
    <row r="6847" spans="1:22" s="5" customFormat="1" ht="24" customHeight="1" x14ac:dyDescent="0.2">
      <c r="A6847" s="31">
        <v>6832</v>
      </c>
      <c r="B6847" s="31"/>
      <c r="C6847" s="31"/>
      <c r="D6847" s="31"/>
      <c r="E6847" s="31"/>
      <c r="F6847" s="31"/>
      <c r="G6847" s="32"/>
      <c r="H6847" s="31"/>
      <c r="I6847" s="31"/>
      <c r="J6847" s="31"/>
      <c r="K6847" s="31"/>
      <c r="L6847" s="31"/>
      <c r="M6847" s="31"/>
      <c r="N6847" s="33"/>
      <c r="O6847" s="33"/>
      <c r="P6847" s="33"/>
      <c r="Q6847" s="33"/>
      <c r="R6847" s="33"/>
      <c r="S6847" s="34" t="str">
        <f t="shared" si="1187"/>
        <v/>
      </c>
      <c r="T6847" s="35">
        <f t="shared" si="1188"/>
        <v>0</v>
      </c>
      <c r="U6847" s="36" t="e">
        <f>INDEX([1]ราคาที่ดิน!$B:$G,MATCH($C6847,[1]ราคาที่ดิน!$A:$A,0),MATCH($B6847,[1]ราคาที่ดิน!$B$1:$G$1,0))</f>
        <v>#N/A</v>
      </c>
      <c r="V6847" s="37" t="e">
        <f t="shared" si="1189"/>
        <v>#N/A</v>
      </c>
    </row>
    <row r="6848" spans="1:22" s="5" customFormat="1" ht="24" customHeight="1" x14ac:dyDescent="0.2">
      <c r="A6848" s="31">
        <v>6833</v>
      </c>
      <c r="B6848" s="31"/>
      <c r="C6848" s="31"/>
      <c r="D6848" s="31"/>
      <c r="E6848" s="31"/>
      <c r="F6848" s="31"/>
      <c r="G6848" s="32"/>
      <c r="H6848" s="31"/>
      <c r="I6848" s="31"/>
      <c r="J6848" s="31"/>
      <c r="K6848" s="31"/>
      <c r="L6848" s="31"/>
      <c r="M6848" s="31"/>
      <c r="N6848" s="33"/>
      <c r="O6848" s="33"/>
      <c r="P6848" s="33"/>
      <c r="Q6848" s="33"/>
      <c r="R6848" s="33"/>
      <c r="S6848" s="34" t="str">
        <f t="shared" si="1187"/>
        <v/>
      </c>
      <c r="T6848" s="35">
        <f t="shared" si="1188"/>
        <v>0</v>
      </c>
      <c r="U6848" s="36" t="e">
        <f>INDEX([1]ราคาที่ดิน!$B:$G,MATCH($C6848,[1]ราคาที่ดิน!$A:$A,0),MATCH($B6848,[1]ราคาที่ดิน!$B$1:$G$1,0))</f>
        <v>#N/A</v>
      </c>
      <c r="V6848" s="37" t="e">
        <f t="shared" si="1189"/>
        <v>#N/A</v>
      </c>
    </row>
    <row r="6849" spans="1:22" s="5" customFormat="1" ht="24" customHeight="1" x14ac:dyDescent="0.2">
      <c r="A6849" s="31">
        <v>6834</v>
      </c>
      <c r="B6849" s="31"/>
      <c r="C6849" s="31"/>
      <c r="D6849" s="31"/>
      <c r="E6849" s="31"/>
      <c r="F6849" s="31"/>
      <c r="G6849" s="32"/>
      <c r="H6849" s="31"/>
      <c r="I6849" s="31"/>
      <c r="J6849" s="31"/>
      <c r="K6849" s="31"/>
      <c r="L6849" s="31"/>
      <c r="M6849" s="31"/>
      <c r="N6849" s="33"/>
      <c r="O6849" s="33"/>
      <c r="P6849" s="33"/>
      <c r="Q6849" s="33"/>
      <c r="R6849" s="33"/>
      <c r="S6849" s="34" t="str">
        <f t="shared" si="1187"/>
        <v/>
      </c>
      <c r="T6849" s="35">
        <f t="shared" si="1188"/>
        <v>0</v>
      </c>
      <c r="U6849" s="36" t="e">
        <f>INDEX([1]ราคาที่ดิน!$B:$G,MATCH($C6849,[1]ราคาที่ดิน!$A:$A,0),MATCH($B6849,[1]ราคาที่ดิน!$B$1:$G$1,0))</f>
        <v>#N/A</v>
      </c>
      <c r="V6849" s="37" t="e">
        <f t="shared" si="1189"/>
        <v>#N/A</v>
      </c>
    </row>
    <row r="6850" spans="1:22" s="5" customFormat="1" ht="24" customHeight="1" x14ac:dyDescent="0.2">
      <c r="A6850" s="31">
        <v>6835</v>
      </c>
      <c r="B6850" s="31"/>
      <c r="C6850" s="31"/>
      <c r="D6850" s="31"/>
      <c r="E6850" s="31"/>
      <c r="F6850" s="31"/>
      <c r="G6850" s="32"/>
      <c r="H6850" s="31"/>
      <c r="I6850" s="31"/>
      <c r="J6850" s="31"/>
      <c r="K6850" s="31"/>
      <c r="L6850" s="31"/>
      <c r="M6850" s="31"/>
      <c r="N6850" s="33"/>
      <c r="O6850" s="33"/>
      <c r="P6850" s="33"/>
      <c r="Q6850" s="33"/>
      <c r="R6850" s="33"/>
      <c r="S6850" s="34" t="str">
        <f t="shared" si="1187"/>
        <v/>
      </c>
      <c r="T6850" s="35">
        <f t="shared" si="1188"/>
        <v>0</v>
      </c>
      <c r="U6850" s="36" t="e">
        <f>INDEX([1]ราคาที่ดิน!$B:$G,MATCH($C6850,[1]ราคาที่ดิน!$A:$A,0),MATCH($B6850,[1]ราคาที่ดิน!$B$1:$G$1,0))</f>
        <v>#N/A</v>
      </c>
      <c r="V6850" s="37" t="e">
        <f t="shared" si="1189"/>
        <v>#N/A</v>
      </c>
    </row>
    <row r="6851" spans="1:22" s="5" customFormat="1" ht="24" customHeight="1" x14ac:dyDescent="0.2">
      <c r="A6851" s="31">
        <v>6836</v>
      </c>
      <c r="B6851" s="31"/>
      <c r="C6851" s="31"/>
      <c r="D6851" s="31"/>
      <c r="E6851" s="31"/>
      <c r="F6851" s="31"/>
      <c r="G6851" s="32"/>
      <c r="H6851" s="31"/>
      <c r="I6851" s="31"/>
      <c r="J6851" s="31"/>
      <c r="K6851" s="31"/>
      <c r="L6851" s="31"/>
      <c r="M6851" s="31"/>
      <c r="N6851" s="33"/>
      <c r="O6851" s="33"/>
      <c r="P6851" s="33"/>
      <c r="Q6851" s="33"/>
      <c r="R6851" s="33"/>
      <c r="S6851" s="34" t="str">
        <f t="shared" si="1187"/>
        <v/>
      </c>
      <c r="T6851" s="35">
        <f t="shared" si="1188"/>
        <v>0</v>
      </c>
      <c r="U6851" s="36" t="e">
        <f>INDEX([1]ราคาที่ดิน!$B:$G,MATCH($C6851,[1]ราคาที่ดิน!$A:$A,0),MATCH($B6851,[1]ราคาที่ดิน!$B$1:$G$1,0))</f>
        <v>#N/A</v>
      </c>
      <c r="V6851" s="37" t="e">
        <f t="shared" si="1189"/>
        <v>#N/A</v>
      </c>
    </row>
    <row r="6852" spans="1:22" s="5" customFormat="1" ht="24" customHeight="1" x14ac:dyDescent="0.2">
      <c r="A6852" s="31">
        <v>6837</v>
      </c>
      <c r="B6852" s="31"/>
      <c r="C6852" s="31"/>
      <c r="D6852" s="31"/>
      <c r="E6852" s="31"/>
      <c r="F6852" s="31"/>
      <c r="G6852" s="32"/>
      <c r="H6852" s="31"/>
      <c r="I6852" s="31"/>
      <c r="J6852" s="31"/>
      <c r="K6852" s="31"/>
      <c r="L6852" s="31"/>
      <c r="M6852" s="31"/>
      <c r="N6852" s="33"/>
      <c r="O6852" s="33"/>
      <c r="P6852" s="33"/>
      <c r="Q6852" s="33"/>
      <c r="R6852" s="33"/>
      <c r="S6852" s="34" t="str">
        <f t="shared" si="1187"/>
        <v/>
      </c>
      <c r="T6852" s="35">
        <f t="shared" si="1188"/>
        <v>0</v>
      </c>
      <c r="U6852" s="36" t="e">
        <f>INDEX([1]ราคาที่ดิน!$B:$G,MATCH($C6852,[1]ราคาที่ดิน!$A:$A,0),MATCH($B6852,[1]ราคาที่ดิน!$B$1:$G$1,0))</f>
        <v>#N/A</v>
      </c>
      <c r="V6852" s="37" t="e">
        <f t="shared" si="1189"/>
        <v>#N/A</v>
      </c>
    </row>
    <row r="6853" spans="1:22" s="5" customFormat="1" ht="24" customHeight="1" x14ac:dyDescent="0.2">
      <c r="A6853" s="31">
        <v>6838</v>
      </c>
      <c r="B6853" s="31"/>
      <c r="C6853" s="31"/>
      <c r="D6853" s="31"/>
      <c r="E6853" s="31"/>
      <c r="F6853" s="31"/>
      <c r="G6853" s="32"/>
      <c r="H6853" s="31"/>
      <c r="I6853" s="31"/>
      <c r="J6853" s="31"/>
      <c r="K6853" s="31"/>
      <c r="L6853" s="31"/>
      <c r="M6853" s="31"/>
      <c r="N6853" s="33"/>
      <c r="O6853" s="33"/>
      <c r="P6853" s="33"/>
      <c r="Q6853" s="33"/>
      <c r="R6853" s="33"/>
      <c r="S6853" s="34" t="str">
        <f t="shared" si="1187"/>
        <v/>
      </c>
      <c r="T6853" s="35">
        <f t="shared" si="1188"/>
        <v>0</v>
      </c>
      <c r="U6853" s="36" t="e">
        <f>INDEX([1]ราคาที่ดิน!$B:$G,MATCH($C6853,[1]ราคาที่ดิน!$A:$A,0),MATCH($B6853,[1]ราคาที่ดิน!$B$1:$G$1,0))</f>
        <v>#N/A</v>
      </c>
      <c r="V6853" s="37" t="e">
        <f t="shared" si="1189"/>
        <v>#N/A</v>
      </c>
    </row>
    <row r="6854" spans="1:22" s="5" customFormat="1" ht="24" customHeight="1" x14ac:dyDescent="0.2">
      <c r="A6854" s="31">
        <v>6839</v>
      </c>
      <c r="B6854" s="31"/>
      <c r="C6854" s="31"/>
      <c r="D6854" s="31"/>
      <c r="E6854" s="31"/>
      <c r="F6854" s="31"/>
      <c r="G6854" s="32"/>
      <c r="H6854" s="31"/>
      <c r="I6854" s="31"/>
      <c r="J6854" s="31"/>
      <c r="K6854" s="31"/>
      <c r="L6854" s="31"/>
      <c r="M6854" s="31"/>
      <c r="N6854" s="33"/>
      <c r="O6854" s="33"/>
      <c r="P6854" s="33"/>
      <c r="Q6854" s="33"/>
      <c r="R6854" s="33"/>
      <c r="S6854" s="34" t="str">
        <f t="shared" si="1187"/>
        <v/>
      </c>
      <c r="T6854" s="35">
        <f t="shared" si="1188"/>
        <v>0</v>
      </c>
      <c r="U6854" s="36" t="e">
        <f>INDEX([1]ราคาที่ดิน!$B:$G,MATCH($C6854,[1]ราคาที่ดิน!$A:$A,0),MATCH($B6854,[1]ราคาที่ดิน!$B$1:$G$1,0))</f>
        <v>#N/A</v>
      </c>
      <c r="V6854" s="37" t="e">
        <f t="shared" si="1189"/>
        <v>#N/A</v>
      </c>
    </row>
    <row r="6855" spans="1:22" s="5" customFormat="1" ht="24" customHeight="1" x14ac:dyDescent="0.2">
      <c r="A6855" s="31">
        <v>6840</v>
      </c>
      <c r="B6855" s="31"/>
      <c r="C6855" s="31"/>
      <c r="D6855" s="31"/>
      <c r="E6855" s="31"/>
      <c r="F6855" s="31"/>
      <c r="G6855" s="32"/>
      <c r="H6855" s="31"/>
      <c r="I6855" s="31"/>
      <c r="J6855" s="31"/>
      <c r="K6855" s="31"/>
      <c r="L6855" s="31"/>
      <c r="M6855" s="31"/>
      <c r="N6855" s="33"/>
      <c r="O6855" s="33"/>
      <c r="P6855" s="33"/>
      <c r="Q6855" s="33"/>
      <c r="R6855" s="33"/>
      <c r="S6855" s="34" t="str">
        <f t="shared" si="1187"/>
        <v/>
      </c>
      <c r="T6855" s="35">
        <f t="shared" si="1188"/>
        <v>0</v>
      </c>
      <c r="U6855" s="36" t="e">
        <f>INDEX([1]ราคาที่ดิน!$B:$G,MATCH($C6855,[1]ราคาที่ดิน!$A:$A,0),MATCH($B6855,[1]ราคาที่ดิน!$B$1:$G$1,0))</f>
        <v>#N/A</v>
      </c>
      <c r="V6855" s="37" t="e">
        <f t="shared" si="1189"/>
        <v>#N/A</v>
      </c>
    </row>
    <row r="6856" spans="1:22" s="5" customFormat="1" ht="24" customHeight="1" x14ac:dyDescent="0.2">
      <c r="A6856" s="31">
        <v>6841</v>
      </c>
      <c r="B6856" s="31"/>
      <c r="C6856" s="31"/>
      <c r="D6856" s="31"/>
      <c r="E6856" s="31"/>
      <c r="F6856" s="31"/>
      <c r="G6856" s="32"/>
      <c r="H6856" s="31"/>
      <c r="I6856" s="31"/>
      <c r="J6856" s="31"/>
      <c r="K6856" s="31"/>
      <c r="L6856" s="31"/>
      <c r="M6856" s="31"/>
      <c r="N6856" s="33"/>
      <c r="O6856" s="33"/>
      <c r="P6856" s="33"/>
      <c r="Q6856" s="33"/>
      <c r="R6856" s="33"/>
      <c r="S6856" s="34" t="str">
        <f t="shared" si="1187"/>
        <v/>
      </c>
      <c r="T6856" s="35">
        <f t="shared" si="1188"/>
        <v>0</v>
      </c>
      <c r="U6856" s="36" t="e">
        <f>INDEX([1]ราคาที่ดิน!$B:$G,MATCH($C6856,[1]ราคาที่ดิน!$A:$A,0),MATCH($B6856,[1]ราคาที่ดิน!$B$1:$G$1,0))</f>
        <v>#N/A</v>
      </c>
      <c r="V6856" s="37" t="e">
        <f t="shared" si="1189"/>
        <v>#N/A</v>
      </c>
    </row>
    <row r="6857" spans="1:22" s="5" customFormat="1" ht="24" customHeight="1" x14ac:dyDescent="0.2">
      <c r="A6857" s="31">
        <v>6842</v>
      </c>
      <c r="B6857" s="31"/>
      <c r="C6857" s="31"/>
      <c r="D6857" s="31"/>
      <c r="E6857" s="31"/>
      <c r="F6857" s="31"/>
      <c r="G6857" s="32"/>
      <c r="H6857" s="31"/>
      <c r="I6857" s="31"/>
      <c r="J6857" s="31"/>
      <c r="K6857" s="31"/>
      <c r="L6857" s="31"/>
      <c r="M6857" s="31"/>
      <c r="N6857" s="33"/>
      <c r="O6857" s="33"/>
      <c r="P6857" s="33"/>
      <c r="Q6857" s="33"/>
      <c r="R6857" s="33"/>
      <c r="S6857" s="34" t="str">
        <f t="shared" si="1187"/>
        <v/>
      </c>
      <c r="T6857" s="35">
        <f t="shared" si="1188"/>
        <v>0</v>
      </c>
      <c r="U6857" s="36" t="e">
        <f>INDEX([1]ราคาที่ดิน!$B:$G,MATCH($C6857,[1]ราคาที่ดิน!$A:$A,0),MATCH($B6857,[1]ราคาที่ดิน!$B$1:$G$1,0))</f>
        <v>#N/A</v>
      </c>
      <c r="V6857" s="37" t="e">
        <f t="shared" si="1189"/>
        <v>#N/A</v>
      </c>
    </row>
    <row r="6858" spans="1:22" s="5" customFormat="1" ht="24" customHeight="1" x14ac:dyDescent="0.2">
      <c r="A6858" s="31">
        <v>6843</v>
      </c>
      <c r="B6858" s="31"/>
      <c r="C6858" s="31"/>
      <c r="D6858" s="31"/>
      <c r="E6858" s="31"/>
      <c r="F6858" s="31"/>
      <c r="G6858" s="32"/>
      <c r="H6858" s="31"/>
      <c r="I6858" s="31"/>
      <c r="J6858" s="31"/>
      <c r="K6858" s="31"/>
      <c r="L6858" s="31"/>
      <c r="M6858" s="31"/>
      <c r="N6858" s="33"/>
      <c r="O6858" s="33"/>
      <c r="P6858" s="33"/>
      <c r="Q6858" s="33"/>
      <c r="R6858" s="33"/>
      <c r="S6858" s="34" t="str">
        <f t="shared" si="1187"/>
        <v/>
      </c>
      <c r="T6858" s="35">
        <f t="shared" si="1188"/>
        <v>0</v>
      </c>
      <c r="U6858" s="36" t="e">
        <f>INDEX([1]ราคาที่ดิน!$B:$G,MATCH($C6858,[1]ราคาที่ดิน!$A:$A,0),MATCH($B6858,[1]ราคาที่ดิน!$B$1:$G$1,0))</f>
        <v>#N/A</v>
      </c>
      <c r="V6858" s="37" t="e">
        <f t="shared" si="1189"/>
        <v>#N/A</v>
      </c>
    </row>
    <row r="6859" spans="1:22" s="5" customFormat="1" ht="24" customHeight="1" x14ac:dyDescent="0.2">
      <c r="A6859" s="31">
        <v>6844</v>
      </c>
      <c r="B6859" s="31"/>
      <c r="C6859" s="31"/>
      <c r="D6859" s="31"/>
      <c r="E6859" s="31"/>
      <c r="F6859" s="31"/>
      <c r="G6859" s="32"/>
      <c r="H6859" s="31"/>
      <c r="I6859" s="31"/>
      <c r="J6859" s="31"/>
      <c r="K6859" s="31"/>
      <c r="L6859" s="31"/>
      <c r="M6859" s="31"/>
      <c r="N6859" s="33"/>
      <c r="O6859" s="33"/>
      <c r="P6859" s="33"/>
      <c r="Q6859" s="33"/>
      <c r="R6859" s="33"/>
      <c r="S6859" s="34" t="str">
        <f t="shared" si="1187"/>
        <v/>
      </c>
      <c r="T6859" s="35">
        <f t="shared" si="1188"/>
        <v>0</v>
      </c>
      <c r="U6859" s="36" t="e">
        <f>INDEX([1]ราคาที่ดิน!$B:$G,MATCH($C6859,[1]ราคาที่ดิน!$A:$A,0),MATCH($B6859,[1]ราคาที่ดิน!$B$1:$G$1,0))</f>
        <v>#N/A</v>
      </c>
      <c r="V6859" s="37" t="e">
        <f t="shared" si="1189"/>
        <v>#N/A</v>
      </c>
    </row>
    <row r="6860" spans="1:22" s="5" customFormat="1" ht="24" customHeight="1" x14ac:dyDescent="0.2">
      <c r="A6860" s="31">
        <v>6845</v>
      </c>
      <c r="B6860" s="31"/>
      <c r="C6860" s="31"/>
      <c r="D6860" s="31"/>
      <c r="E6860" s="31"/>
      <c r="F6860" s="31"/>
      <c r="G6860" s="32"/>
      <c r="H6860" s="31"/>
      <c r="I6860" s="31"/>
      <c r="J6860" s="31"/>
      <c r="K6860" s="31"/>
      <c r="L6860" s="31"/>
      <c r="M6860" s="31"/>
      <c r="N6860" s="33"/>
      <c r="O6860" s="33"/>
      <c r="P6860" s="33"/>
      <c r="Q6860" s="33"/>
      <c r="R6860" s="33"/>
      <c r="S6860" s="34" t="str">
        <f t="shared" si="1187"/>
        <v/>
      </c>
      <c r="T6860" s="35">
        <f t="shared" si="1188"/>
        <v>0</v>
      </c>
      <c r="U6860" s="36" t="e">
        <f>INDEX([1]ราคาที่ดิน!$B:$G,MATCH($C6860,[1]ราคาที่ดิน!$A:$A,0),MATCH($B6860,[1]ราคาที่ดิน!$B$1:$G$1,0))</f>
        <v>#N/A</v>
      </c>
      <c r="V6860" s="37" t="e">
        <f t="shared" si="1189"/>
        <v>#N/A</v>
      </c>
    </row>
    <row r="6861" spans="1:22" s="5" customFormat="1" ht="24" customHeight="1" x14ac:dyDescent="0.2">
      <c r="A6861" s="31">
        <v>6846</v>
      </c>
      <c r="B6861" s="31"/>
      <c r="C6861" s="31"/>
      <c r="D6861" s="31"/>
      <c r="E6861" s="31"/>
      <c r="F6861" s="31"/>
      <c r="G6861" s="32"/>
      <c r="H6861" s="31"/>
      <c r="I6861" s="31"/>
      <c r="J6861" s="31"/>
      <c r="K6861" s="31"/>
      <c r="L6861" s="31"/>
      <c r="M6861" s="31"/>
      <c r="N6861" s="33"/>
      <c r="O6861" s="33"/>
      <c r="P6861" s="33"/>
      <c r="Q6861" s="33"/>
      <c r="R6861" s="33"/>
      <c r="S6861" s="34" t="str">
        <f t="shared" si="1187"/>
        <v/>
      </c>
      <c r="T6861" s="35">
        <f t="shared" si="1188"/>
        <v>0</v>
      </c>
      <c r="U6861" s="36" t="e">
        <f>INDEX([1]ราคาที่ดิน!$B:$G,MATCH($C6861,[1]ราคาที่ดิน!$A:$A,0),MATCH($B6861,[1]ราคาที่ดิน!$B$1:$G$1,0))</f>
        <v>#N/A</v>
      </c>
      <c r="V6861" s="37" t="e">
        <f t="shared" si="1189"/>
        <v>#N/A</v>
      </c>
    </row>
    <row r="6862" spans="1:22" s="5" customFormat="1" ht="24" customHeight="1" x14ac:dyDescent="0.2">
      <c r="A6862" s="31">
        <v>6847</v>
      </c>
      <c r="B6862" s="31"/>
      <c r="C6862" s="31"/>
      <c r="D6862" s="31"/>
      <c r="E6862" s="31"/>
      <c r="F6862" s="31"/>
      <c r="G6862" s="32"/>
      <c r="H6862" s="31"/>
      <c r="I6862" s="31"/>
      <c r="J6862" s="31"/>
      <c r="K6862" s="31"/>
      <c r="L6862" s="31"/>
      <c r="M6862" s="31"/>
      <c r="N6862" s="33"/>
      <c r="O6862" s="33"/>
      <c r="P6862" s="33"/>
      <c r="Q6862" s="33"/>
      <c r="R6862" s="33"/>
      <c r="S6862" s="34" t="str">
        <f t="shared" si="1187"/>
        <v/>
      </c>
      <c r="T6862" s="35">
        <f t="shared" si="1188"/>
        <v>0</v>
      </c>
      <c r="U6862" s="36" t="e">
        <f>INDEX([1]ราคาที่ดิน!$B:$G,MATCH($C6862,[1]ราคาที่ดิน!$A:$A,0),MATCH($B6862,[1]ราคาที่ดิน!$B$1:$G$1,0))</f>
        <v>#N/A</v>
      </c>
      <c r="V6862" s="37" t="e">
        <f t="shared" si="1189"/>
        <v>#N/A</v>
      </c>
    </row>
    <row r="6863" spans="1:22" s="5" customFormat="1" ht="24" customHeight="1" x14ac:dyDescent="0.2">
      <c r="A6863" s="31">
        <v>6848</v>
      </c>
      <c r="B6863" s="31"/>
      <c r="C6863" s="31"/>
      <c r="D6863" s="31"/>
      <c r="E6863" s="31"/>
      <c r="F6863" s="31"/>
      <c r="G6863" s="32"/>
      <c r="H6863" s="31"/>
      <c r="I6863" s="31"/>
      <c r="J6863" s="31"/>
      <c r="K6863" s="31"/>
      <c r="L6863" s="31"/>
      <c r="M6863" s="31"/>
      <c r="N6863" s="33"/>
      <c r="O6863" s="33"/>
      <c r="P6863" s="33"/>
      <c r="Q6863" s="33"/>
      <c r="R6863" s="33"/>
      <c r="S6863" s="34" t="str">
        <f t="shared" ref="S6863:S6926" si="1190">IF(N6863&gt;=1,"1",IF(O6863&gt;=1,"2",IF(P6863&gt;=1,"3",IF(Q6863&gt;=1,"4",IF(R6863&gt;=1,"5","")))))</f>
        <v/>
      </c>
      <c r="T6863" s="35">
        <f t="shared" ref="T6863:T6926" si="1191">N6863+O6863+P6863+Q6863+R6863</f>
        <v>0</v>
      </c>
      <c r="U6863" s="36" t="e">
        <f>INDEX([1]ราคาที่ดิน!$B:$G,MATCH($C6863,[1]ราคาที่ดิน!$A:$A,0),MATCH($B6863,[1]ราคาที่ดิน!$B$1:$G$1,0))</f>
        <v>#N/A</v>
      </c>
      <c r="V6863" s="37" t="e">
        <f t="shared" si="1189"/>
        <v>#N/A</v>
      </c>
    </row>
    <row r="6864" spans="1:22" s="5" customFormat="1" ht="24" customHeight="1" x14ac:dyDescent="0.2">
      <c r="A6864" s="31">
        <v>6849</v>
      </c>
      <c r="B6864" s="31"/>
      <c r="C6864" s="31"/>
      <c r="D6864" s="31"/>
      <c r="E6864" s="31"/>
      <c r="F6864" s="31"/>
      <c r="G6864" s="32"/>
      <c r="H6864" s="31"/>
      <c r="I6864" s="31"/>
      <c r="J6864" s="31"/>
      <c r="K6864" s="31"/>
      <c r="L6864" s="31"/>
      <c r="M6864" s="31"/>
      <c r="N6864" s="33"/>
      <c r="O6864" s="33"/>
      <c r="P6864" s="33"/>
      <c r="Q6864" s="33"/>
      <c r="R6864" s="33"/>
      <c r="S6864" s="34" t="str">
        <f t="shared" si="1190"/>
        <v/>
      </c>
      <c r="T6864" s="35">
        <f t="shared" si="1191"/>
        <v>0</v>
      </c>
      <c r="U6864" s="36" t="e">
        <f>INDEX([1]ราคาที่ดิน!$B:$G,MATCH($C6864,[1]ราคาที่ดิน!$A:$A,0),MATCH($B6864,[1]ราคาที่ดิน!$B$1:$G$1,0))</f>
        <v>#N/A</v>
      </c>
      <c r="V6864" s="37" t="e">
        <f t="shared" si="1189"/>
        <v>#N/A</v>
      </c>
    </row>
    <row r="6865" spans="1:22" s="5" customFormat="1" ht="24" customHeight="1" x14ac:dyDescent="0.2">
      <c r="A6865" s="31">
        <v>6850</v>
      </c>
      <c r="B6865" s="31"/>
      <c r="C6865" s="31"/>
      <c r="D6865" s="31"/>
      <c r="E6865" s="31"/>
      <c r="F6865" s="31"/>
      <c r="G6865" s="32"/>
      <c r="H6865" s="31"/>
      <c r="I6865" s="31"/>
      <c r="J6865" s="31"/>
      <c r="K6865" s="31"/>
      <c r="L6865" s="31"/>
      <c r="M6865" s="31"/>
      <c r="N6865" s="33"/>
      <c r="O6865" s="33"/>
      <c r="P6865" s="33"/>
      <c r="Q6865" s="33"/>
      <c r="R6865" s="33"/>
      <c r="S6865" s="34" t="str">
        <f t="shared" si="1190"/>
        <v/>
      </c>
      <c r="T6865" s="35">
        <f t="shared" si="1191"/>
        <v>0</v>
      </c>
      <c r="U6865" s="36" t="e">
        <f>INDEX([1]ราคาที่ดิน!$B:$G,MATCH($C6865,[1]ราคาที่ดิน!$A:$A,0),MATCH($B6865,[1]ราคาที่ดิน!$B$1:$G$1,0))</f>
        <v>#N/A</v>
      </c>
      <c r="V6865" s="37" t="e">
        <f t="shared" si="1189"/>
        <v>#N/A</v>
      </c>
    </row>
    <row r="6866" spans="1:22" s="5" customFormat="1" ht="24" customHeight="1" x14ac:dyDescent="0.2">
      <c r="A6866" s="31">
        <v>6851</v>
      </c>
      <c r="B6866" s="31"/>
      <c r="C6866" s="31"/>
      <c r="D6866" s="31"/>
      <c r="E6866" s="31"/>
      <c r="F6866" s="31"/>
      <c r="G6866" s="32"/>
      <c r="H6866" s="31"/>
      <c r="I6866" s="31"/>
      <c r="J6866" s="31"/>
      <c r="K6866" s="31"/>
      <c r="L6866" s="31"/>
      <c r="M6866" s="31"/>
      <c r="N6866" s="33"/>
      <c r="O6866" s="33"/>
      <c r="P6866" s="33"/>
      <c r="Q6866" s="33"/>
      <c r="R6866" s="33"/>
      <c r="S6866" s="34" t="str">
        <f t="shared" si="1190"/>
        <v/>
      </c>
      <c r="T6866" s="35">
        <f t="shared" si="1191"/>
        <v>0</v>
      </c>
      <c r="U6866" s="36" t="e">
        <f>INDEX([1]ราคาที่ดิน!$B:$G,MATCH($C6866,[1]ราคาที่ดิน!$A:$A,0),MATCH($B6866,[1]ราคาที่ดิน!$B$1:$G$1,0))</f>
        <v>#N/A</v>
      </c>
      <c r="V6866" s="37" t="e">
        <f t="shared" si="1189"/>
        <v>#N/A</v>
      </c>
    </row>
    <row r="6867" spans="1:22" s="5" customFormat="1" ht="24" customHeight="1" x14ac:dyDescent="0.2">
      <c r="A6867" s="31">
        <v>6852</v>
      </c>
      <c r="B6867" s="31"/>
      <c r="C6867" s="31"/>
      <c r="D6867" s="31"/>
      <c r="E6867" s="31"/>
      <c r="F6867" s="31"/>
      <c r="G6867" s="32"/>
      <c r="H6867" s="31"/>
      <c r="I6867" s="31"/>
      <c r="J6867" s="31"/>
      <c r="K6867" s="31"/>
      <c r="L6867" s="31"/>
      <c r="M6867" s="31"/>
      <c r="N6867" s="33"/>
      <c r="O6867" s="33"/>
      <c r="P6867" s="33"/>
      <c r="Q6867" s="33"/>
      <c r="R6867" s="33"/>
      <c r="S6867" s="34" t="str">
        <f t="shared" si="1190"/>
        <v/>
      </c>
      <c r="T6867" s="35">
        <f t="shared" si="1191"/>
        <v>0</v>
      </c>
      <c r="U6867" s="36" t="e">
        <f>INDEX([1]ราคาที่ดิน!$B:$G,MATCH($C6867,[1]ราคาที่ดิน!$A:$A,0),MATCH($B6867,[1]ราคาที่ดิน!$B$1:$G$1,0))</f>
        <v>#N/A</v>
      </c>
      <c r="V6867" s="37" t="e">
        <f t="shared" ref="V6867:V6930" si="1192">$T6867*$U6867</f>
        <v>#N/A</v>
      </c>
    </row>
    <row r="6868" spans="1:22" s="5" customFormat="1" ht="24" customHeight="1" x14ac:dyDescent="0.2">
      <c r="A6868" s="31">
        <v>6853</v>
      </c>
      <c r="B6868" s="31"/>
      <c r="C6868" s="31"/>
      <c r="D6868" s="31"/>
      <c r="E6868" s="31"/>
      <c r="F6868" s="31"/>
      <c r="G6868" s="32"/>
      <c r="H6868" s="31"/>
      <c r="I6868" s="31"/>
      <c r="J6868" s="31"/>
      <c r="K6868" s="31"/>
      <c r="L6868" s="31"/>
      <c r="M6868" s="31"/>
      <c r="N6868" s="33"/>
      <c r="O6868" s="33"/>
      <c r="P6868" s="33"/>
      <c r="Q6868" s="33"/>
      <c r="R6868" s="33"/>
      <c r="S6868" s="34" t="str">
        <f t="shared" si="1190"/>
        <v/>
      </c>
      <c r="T6868" s="35">
        <f t="shared" si="1191"/>
        <v>0</v>
      </c>
      <c r="U6868" s="36" t="e">
        <f>INDEX([1]ราคาที่ดิน!$B:$G,MATCH($C6868,[1]ราคาที่ดิน!$A:$A,0),MATCH($B6868,[1]ราคาที่ดิน!$B$1:$G$1,0))</f>
        <v>#N/A</v>
      </c>
      <c r="V6868" s="37" t="e">
        <f t="shared" si="1192"/>
        <v>#N/A</v>
      </c>
    </row>
    <row r="6869" spans="1:22" s="5" customFormat="1" ht="24" customHeight="1" x14ac:dyDescent="0.2">
      <c r="A6869" s="31">
        <v>6854</v>
      </c>
      <c r="B6869" s="31"/>
      <c r="C6869" s="31"/>
      <c r="D6869" s="31"/>
      <c r="E6869" s="31"/>
      <c r="F6869" s="31"/>
      <c r="G6869" s="32"/>
      <c r="H6869" s="31"/>
      <c r="I6869" s="31"/>
      <c r="J6869" s="31"/>
      <c r="K6869" s="31"/>
      <c r="L6869" s="31"/>
      <c r="M6869" s="31"/>
      <c r="N6869" s="33"/>
      <c r="O6869" s="33"/>
      <c r="P6869" s="33"/>
      <c r="Q6869" s="33"/>
      <c r="R6869" s="33"/>
      <c r="S6869" s="34" t="str">
        <f t="shared" si="1190"/>
        <v/>
      </c>
      <c r="T6869" s="35">
        <f t="shared" si="1191"/>
        <v>0</v>
      </c>
      <c r="U6869" s="36" t="e">
        <f>INDEX([1]ราคาที่ดิน!$B:$G,MATCH($C6869,[1]ราคาที่ดิน!$A:$A,0),MATCH($B6869,[1]ราคาที่ดิน!$B$1:$G$1,0))</f>
        <v>#N/A</v>
      </c>
      <c r="V6869" s="37" t="e">
        <f t="shared" si="1192"/>
        <v>#N/A</v>
      </c>
    </row>
    <row r="6870" spans="1:22" s="5" customFormat="1" ht="24" customHeight="1" x14ac:dyDescent="0.2">
      <c r="A6870" s="31">
        <v>6855</v>
      </c>
      <c r="B6870" s="31"/>
      <c r="C6870" s="31"/>
      <c r="D6870" s="31"/>
      <c r="E6870" s="31"/>
      <c r="F6870" s="31"/>
      <c r="G6870" s="32"/>
      <c r="H6870" s="31"/>
      <c r="I6870" s="31"/>
      <c r="J6870" s="31"/>
      <c r="K6870" s="31"/>
      <c r="L6870" s="31"/>
      <c r="M6870" s="31"/>
      <c r="N6870" s="33"/>
      <c r="O6870" s="33"/>
      <c r="P6870" s="33"/>
      <c r="Q6870" s="33"/>
      <c r="R6870" s="33"/>
      <c r="S6870" s="34" t="str">
        <f t="shared" si="1190"/>
        <v/>
      </c>
      <c r="T6870" s="35">
        <f t="shared" si="1191"/>
        <v>0</v>
      </c>
      <c r="U6870" s="36" t="e">
        <f>INDEX([1]ราคาที่ดิน!$B:$G,MATCH($C6870,[1]ราคาที่ดิน!$A:$A,0),MATCH($B6870,[1]ราคาที่ดิน!$B$1:$G$1,0))</f>
        <v>#N/A</v>
      </c>
      <c r="V6870" s="37" t="e">
        <f t="shared" si="1192"/>
        <v>#N/A</v>
      </c>
    </row>
    <row r="6871" spans="1:22" s="5" customFormat="1" ht="24" customHeight="1" x14ac:dyDescent="0.2">
      <c r="A6871" s="31">
        <v>6856</v>
      </c>
      <c r="B6871" s="31"/>
      <c r="C6871" s="31"/>
      <c r="D6871" s="31"/>
      <c r="E6871" s="31"/>
      <c r="F6871" s="31"/>
      <c r="G6871" s="32"/>
      <c r="H6871" s="31"/>
      <c r="I6871" s="31"/>
      <c r="J6871" s="31"/>
      <c r="K6871" s="31"/>
      <c r="L6871" s="31"/>
      <c r="M6871" s="31"/>
      <c r="N6871" s="33"/>
      <c r="O6871" s="33"/>
      <c r="P6871" s="33"/>
      <c r="Q6871" s="33"/>
      <c r="R6871" s="33"/>
      <c r="S6871" s="34" t="str">
        <f t="shared" si="1190"/>
        <v/>
      </c>
      <c r="T6871" s="35">
        <f t="shared" si="1191"/>
        <v>0</v>
      </c>
      <c r="U6871" s="36" t="e">
        <f>INDEX([1]ราคาที่ดิน!$B:$G,MATCH($C6871,[1]ราคาที่ดิน!$A:$A,0),MATCH($B6871,[1]ราคาที่ดิน!$B$1:$G$1,0))</f>
        <v>#N/A</v>
      </c>
      <c r="V6871" s="37" t="e">
        <f t="shared" si="1192"/>
        <v>#N/A</v>
      </c>
    </row>
    <row r="6872" spans="1:22" s="5" customFormat="1" ht="24" customHeight="1" x14ac:dyDescent="0.2">
      <c r="A6872" s="31">
        <v>6857</v>
      </c>
      <c r="B6872" s="31"/>
      <c r="C6872" s="31"/>
      <c r="D6872" s="31"/>
      <c r="E6872" s="31"/>
      <c r="F6872" s="31"/>
      <c r="G6872" s="32"/>
      <c r="H6872" s="31"/>
      <c r="I6872" s="31"/>
      <c r="J6872" s="31"/>
      <c r="K6872" s="31"/>
      <c r="L6872" s="31"/>
      <c r="M6872" s="31"/>
      <c r="N6872" s="33"/>
      <c r="O6872" s="33"/>
      <c r="P6872" s="33"/>
      <c r="Q6872" s="33"/>
      <c r="R6872" s="33"/>
      <c r="S6872" s="34" t="str">
        <f t="shared" si="1190"/>
        <v/>
      </c>
      <c r="T6872" s="35">
        <f t="shared" si="1191"/>
        <v>0</v>
      </c>
      <c r="U6872" s="36" t="e">
        <f>INDEX([1]ราคาที่ดิน!$B:$G,MATCH($C6872,[1]ราคาที่ดิน!$A:$A,0),MATCH($B6872,[1]ราคาที่ดิน!$B$1:$G$1,0))</f>
        <v>#N/A</v>
      </c>
      <c r="V6872" s="37" t="e">
        <f t="shared" si="1192"/>
        <v>#N/A</v>
      </c>
    </row>
    <row r="6873" spans="1:22" s="5" customFormat="1" ht="24" customHeight="1" x14ac:dyDescent="0.2">
      <c r="A6873" s="31">
        <v>6858</v>
      </c>
      <c r="B6873" s="31"/>
      <c r="C6873" s="31"/>
      <c r="D6873" s="31"/>
      <c r="E6873" s="31"/>
      <c r="F6873" s="31"/>
      <c r="G6873" s="32"/>
      <c r="H6873" s="31"/>
      <c r="I6873" s="31"/>
      <c r="J6873" s="31"/>
      <c r="K6873" s="31"/>
      <c r="L6873" s="31"/>
      <c r="M6873" s="31"/>
      <c r="N6873" s="33"/>
      <c r="O6873" s="33"/>
      <c r="P6873" s="33"/>
      <c r="Q6873" s="33"/>
      <c r="R6873" s="33"/>
      <c r="S6873" s="34" t="str">
        <f t="shared" si="1190"/>
        <v/>
      </c>
      <c r="T6873" s="35">
        <f t="shared" si="1191"/>
        <v>0</v>
      </c>
      <c r="U6873" s="36" t="e">
        <f>INDEX([1]ราคาที่ดิน!$B:$G,MATCH($C6873,[1]ราคาที่ดิน!$A:$A,0),MATCH($B6873,[1]ราคาที่ดิน!$B$1:$G$1,0))</f>
        <v>#N/A</v>
      </c>
      <c r="V6873" s="37" t="e">
        <f t="shared" si="1192"/>
        <v>#N/A</v>
      </c>
    </row>
    <row r="6874" spans="1:22" s="5" customFormat="1" ht="24" customHeight="1" x14ac:dyDescent="0.2">
      <c r="A6874" s="31">
        <v>6859</v>
      </c>
      <c r="B6874" s="31"/>
      <c r="C6874" s="31"/>
      <c r="D6874" s="31"/>
      <c r="E6874" s="31"/>
      <c r="F6874" s="31"/>
      <c r="G6874" s="32"/>
      <c r="H6874" s="31"/>
      <c r="I6874" s="31"/>
      <c r="J6874" s="31"/>
      <c r="K6874" s="31"/>
      <c r="L6874" s="31"/>
      <c r="M6874" s="31"/>
      <c r="N6874" s="33"/>
      <c r="O6874" s="33"/>
      <c r="P6874" s="33"/>
      <c r="Q6874" s="33"/>
      <c r="R6874" s="33"/>
      <c r="S6874" s="34" t="str">
        <f t="shared" si="1190"/>
        <v/>
      </c>
      <c r="T6874" s="35">
        <f t="shared" si="1191"/>
        <v>0</v>
      </c>
      <c r="U6874" s="36" t="e">
        <f>INDEX([1]ราคาที่ดิน!$B:$G,MATCH($C6874,[1]ราคาที่ดิน!$A:$A,0),MATCH($B6874,[1]ราคาที่ดิน!$B$1:$G$1,0))</f>
        <v>#N/A</v>
      </c>
      <c r="V6874" s="37" t="e">
        <f t="shared" si="1192"/>
        <v>#N/A</v>
      </c>
    </row>
    <row r="6875" spans="1:22" s="5" customFormat="1" ht="24" customHeight="1" x14ac:dyDescent="0.2">
      <c r="A6875" s="31">
        <v>6860</v>
      </c>
      <c r="B6875" s="31"/>
      <c r="C6875" s="31"/>
      <c r="D6875" s="31"/>
      <c r="E6875" s="31"/>
      <c r="F6875" s="31"/>
      <c r="G6875" s="32"/>
      <c r="H6875" s="31"/>
      <c r="I6875" s="31"/>
      <c r="J6875" s="31"/>
      <c r="K6875" s="31"/>
      <c r="L6875" s="31"/>
      <c r="M6875" s="31"/>
      <c r="N6875" s="33"/>
      <c r="O6875" s="33"/>
      <c r="P6875" s="33"/>
      <c r="Q6875" s="33"/>
      <c r="R6875" s="33"/>
      <c r="S6875" s="34" t="str">
        <f t="shared" si="1190"/>
        <v/>
      </c>
      <c r="T6875" s="35">
        <f t="shared" si="1191"/>
        <v>0</v>
      </c>
      <c r="U6875" s="36" t="e">
        <f>INDEX([1]ราคาที่ดิน!$B:$G,MATCH($C6875,[1]ราคาที่ดิน!$A:$A,0),MATCH($B6875,[1]ราคาที่ดิน!$B$1:$G$1,0))</f>
        <v>#N/A</v>
      </c>
      <c r="V6875" s="37" t="e">
        <f t="shared" si="1192"/>
        <v>#N/A</v>
      </c>
    </row>
    <row r="6876" spans="1:22" s="5" customFormat="1" ht="24" customHeight="1" x14ac:dyDescent="0.2">
      <c r="A6876" s="31">
        <v>6861</v>
      </c>
      <c r="B6876" s="31"/>
      <c r="C6876" s="31"/>
      <c r="D6876" s="31"/>
      <c r="E6876" s="31"/>
      <c r="F6876" s="31"/>
      <c r="G6876" s="32"/>
      <c r="H6876" s="31"/>
      <c r="I6876" s="31"/>
      <c r="J6876" s="31"/>
      <c r="K6876" s="31"/>
      <c r="L6876" s="31"/>
      <c r="M6876" s="31"/>
      <c r="N6876" s="33"/>
      <c r="O6876" s="33"/>
      <c r="P6876" s="33"/>
      <c r="Q6876" s="33"/>
      <c r="R6876" s="33"/>
      <c r="S6876" s="34" t="str">
        <f t="shared" si="1190"/>
        <v/>
      </c>
      <c r="T6876" s="35">
        <f t="shared" si="1191"/>
        <v>0</v>
      </c>
      <c r="U6876" s="36" t="e">
        <f>INDEX([1]ราคาที่ดิน!$B:$G,MATCH($C6876,[1]ราคาที่ดิน!$A:$A,0),MATCH($B6876,[1]ราคาที่ดิน!$B$1:$G$1,0))</f>
        <v>#N/A</v>
      </c>
      <c r="V6876" s="37" t="e">
        <f t="shared" si="1192"/>
        <v>#N/A</v>
      </c>
    </row>
    <row r="6877" spans="1:22" s="5" customFormat="1" ht="24" customHeight="1" x14ac:dyDescent="0.2">
      <c r="A6877" s="31">
        <v>6862</v>
      </c>
      <c r="B6877" s="31"/>
      <c r="C6877" s="31"/>
      <c r="D6877" s="31"/>
      <c r="E6877" s="31"/>
      <c r="F6877" s="31"/>
      <c r="G6877" s="32"/>
      <c r="H6877" s="31"/>
      <c r="I6877" s="31"/>
      <c r="J6877" s="31"/>
      <c r="K6877" s="31"/>
      <c r="L6877" s="31"/>
      <c r="M6877" s="31"/>
      <c r="N6877" s="33"/>
      <c r="O6877" s="33"/>
      <c r="P6877" s="33"/>
      <c r="Q6877" s="33"/>
      <c r="R6877" s="33"/>
      <c r="S6877" s="34" t="str">
        <f t="shared" si="1190"/>
        <v/>
      </c>
      <c r="T6877" s="35">
        <f t="shared" si="1191"/>
        <v>0</v>
      </c>
      <c r="U6877" s="36" t="e">
        <f>INDEX([1]ราคาที่ดิน!$B:$G,MATCH($C6877,[1]ราคาที่ดิน!$A:$A,0),MATCH($B6877,[1]ราคาที่ดิน!$B$1:$G$1,0))</f>
        <v>#N/A</v>
      </c>
      <c r="V6877" s="37" t="e">
        <f t="shared" si="1192"/>
        <v>#N/A</v>
      </c>
    </row>
    <row r="6878" spans="1:22" s="5" customFormat="1" ht="24" customHeight="1" x14ac:dyDescent="0.2">
      <c r="A6878" s="31">
        <v>6863</v>
      </c>
      <c r="B6878" s="31"/>
      <c r="C6878" s="31"/>
      <c r="D6878" s="31"/>
      <c r="E6878" s="31"/>
      <c r="F6878" s="31"/>
      <c r="G6878" s="32"/>
      <c r="H6878" s="31"/>
      <c r="I6878" s="31"/>
      <c r="J6878" s="31"/>
      <c r="K6878" s="31"/>
      <c r="L6878" s="31"/>
      <c r="M6878" s="31"/>
      <c r="N6878" s="33"/>
      <c r="O6878" s="33"/>
      <c r="P6878" s="33"/>
      <c r="Q6878" s="33"/>
      <c r="R6878" s="33"/>
      <c r="S6878" s="34" t="str">
        <f t="shared" si="1190"/>
        <v/>
      </c>
      <c r="T6878" s="35">
        <f t="shared" si="1191"/>
        <v>0</v>
      </c>
      <c r="U6878" s="36" t="e">
        <f>INDEX([1]ราคาที่ดิน!$B:$G,MATCH($C6878,[1]ราคาที่ดิน!$A:$A,0),MATCH($B6878,[1]ราคาที่ดิน!$B$1:$G$1,0))</f>
        <v>#N/A</v>
      </c>
      <c r="V6878" s="37" t="e">
        <f t="shared" si="1192"/>
        <v>#N/A</v>
      </c>
    </row>
    <row r="6879" spans="1:22" s="5" customFormat="1" ht="24" customHeight="1" x14ac:dyDescent="0.2">
      <c r="A6879" s="31">
        <v>6864</v>
      </c>
      <c r="B6879" s="31"/>
      <c r="C6879" s="31"/>
      <c r="D6879" s="31"/>
      <c r="E6879" s="31"/>
      <c r="F6879" s="31"/>
      <c r="G6879" s="32"/>
      <c r="H6879" s="31"/>
      <c r="I6879" s="31"/>
      <c r="J6879" s="31"/>
      <c r="K6879" s="31"/>
      <c r="L6879" s="31"/>
      <c r="M6879" s="31"/>
      <c r="N6879" s="33"/>
      <c r="O6879" s="33"/>
      <c r="P6879" s="33"/>
      <c r="Q6879" s="33"/>
      <c r="R6879" s="33"/>
      <c r="S6879" s="34" t="str">
        <f t="shared" si="1190"/>
        <v/>
      </c>
      <c r="T6879" s="35">
        <f t="shared" si="1191"/>
        <v>0</v>
      </c>
      <c r="U6879" s="36" t="e">
        <f>INDEX([1]ราคาที่ดิน!$B:$G,MATCH($C6879,[1]ราคาที่ดิน!$A:$A,0),MATCH($B6879,[1]ราคาที่ดิน!$B$1:$G$1,0))</f>
        <v>#N/A</v>
      </c>
      <c r="V6879" s="37" t="e">
        <f t="shared" si="1192"/>
        <v>#N/A</v>
      </c>
    </row>
    <row r="6880" spans="1:22" s="5" customFormat="1" ht="24" customHeight="1" x14ac:dyDescent="0.2">
      <c r="A6880" s="31">
        <v>6865</v>
      </c>
      <c r="B6880" s="31"/>
      <c r="C6880" s="31"/>
      <c r="D6880" s="31"/>
      <c r="E6880" s="31"/>
      <c r="F6880" s="31"/>
      <c r="G6880" s="32"/>
      <c r="H6880" s="31"/>
      <c r="I6880" s="31"/>
      <c r="J6880" s="31"/>
      <c r="K6880" s="31"/>
      <c r="L6880" s="31"/>
      <c r="M6880" s="31"/>
      <c r="N6880" s="33"/>
      <c r="O6880" s="33"/>
      <c r="P6880" s="33"/>
      <c r="Q6880" s="33"/>
      <c r="R6880" s="33"/>
      <c r="S6880" s="34" t="str">
        <f t="shared" si="1190"/>
        <v/>
      </c>
      <c r="T6880" s="35">
        <f t="shared" si="1191"/>
        <v>0</v>
      </c>
      <c r="U6880" s="36" t="e">
        <f>INDEX([1]ราคาที่ดิน!$B:$G,MATCH($C6880,[1]ราคาที่ดิน!$A:$A,0),MATCH($B6880,[1]ราคาที่ดิน!$B$1:$G$1,0))</f>
        <v>#N/A</v>
      </c>
      <c r="V6880" s="37" t="e">
        <f t="shared" si="1192"/>
        <v>#N/A</v>
      </c>
    </row>
    <row r="6881" spans="1:22" s="5" customFormat="1" ht="24" customHeight="1" x14ac:dyDescent="0.2">
      <c r="A6881" s="31">
        <v>6866</v>
      </c>
      <c r="B6881" s="31"/>
      <c r="C6881" s="31"/>
      <c r="D6881" s="31"/>
      <c r="E6881" s="31"/>
      <c r="F6881" s="31"/>
      <c r="G6881" s="32"/>
      <c r="H6881" s="31"/>
      <c r="I6881" s="31"/>
      <c r="J6881" s="31"/>
      <c r="K6881" s="31"/>
      <c r="L6881" s="31"/>
      <c r="M6881" s="31"/>
      <c r="N6881" s="33"/>
      <c r="O6881" s="33"/>
      <c r="P6881" s="33"/>
      <c r="Q6881" s="33"/>
      <c r="R6881" s="33"/>
      <c r="S6881" s="34" t="str">
        <f t="shared" si="1190"/>
        <v/>
      </c>
      <c r="T6881" s="35">
        <f t="shared" si="1191"/>
        <v>0</v>
      </c>
      <c r="U6881" s="36" t="e">
        <f>INDEX([1]ราคาที่ดิน!$B:$G,MATCH($C6881,[1]ราคาที่ดิน!$A:$A,0),MATCH($B6881,[1]ราคาที่ดิน!$B$1:$G$1,0))</f>
        <v>#N/A</v>
      </c>
      <c r="V6881" s="37" t="e">
        <f t="shared" si="1192"/>
        <v>#N/A</v>
      </c>
    </row>
    <row r="6882" spans="1:22" s="5" customFormat="1" ht="24" customHeight="1" x14ac:dyDescent="0.2">
      <c r="A6882" s="31">
        <v>6867</v>
      </c>
      <c r="B6882" s="31"/>
      <c r="C6882" s="31"/>
      <c r="D6882" s="31"/>
      <c r="E6882" s="31"/>
      <c r="F6882" s="31"/>
      <c r="G6882" s="32"/>
      <c r="H6882" s="31"/>
      <c r="I6882" s="31"/>
      <c r="J6882" s="31"/>
      <c r="K6882" s="31"/>
      <c r="L6882" s="31"/>
      <c r="M6882" s="31"/>
      <c r="N6882" s="33"/>
      <c r="O6882" s="33"/>
      <c r="P6882" s="33"/>
      <c r="Q6882" s="33"/>
      <c r="R6882" s="33"/>
      <c r="S6882" s="34" t="str">
        <f t="shared" si="1190"/>
        <v/>
      </c>
      <c r="T6882" s="35">
        <f t="shared" si="1191"/>
        <v>0</v>
      </c>
      <c r="U6882" s="36" t="e">
        <f>INDEX([1]ราคาที่ดิน!$B:$G,MATCH($C6882,[1]ราคาที่ดิน!$A:$A,0),MATCH($B6882,[1]ราคาที่ดิน!$B$1:$G$1,0))</f>
        <v>#N/A</v>
      </c>
      <c r="V6882" s="37" t="e">
        <f t="shared" si="1192"/>
        <v>#N/A</v>
      </c>
    </row>
    <row r="6883" spans="1:22" s="5" customFormat="1" ht="24" customHeight="1" x14ac:dyDescent="0.2">
      <c r="A6883" s="31">
        <v>6868</v>
      </c>
      <c r="B6883" s="31"/>
      <c r="C6883" s="31"/>
      <c r="D6883" s="31"/>
      <c r="E6883" s="31"/>
      <c r="F6883" s="31"/>
      <c r="G6883" s="32"/>
      <c r="H6883" s="31"/>
      <c r="I6883" s="31"/>
      <c r="J6883" s="31"/>
      <c r="K6883" s="31"/>
      <c r="L6883" s="31"/>
      <c r="M6883" s="31"/>
      <c r="N6883" s="33"/>
      <c r="O6883" s="33"/>
      <c r="P6883" s="33"/>
      <c r="Q6883" s="33"/>
      <c r="R6883" s="33"/>
      <c r="S6883" s="34" t="str">
        <f t="shared" si="1190"/>
        <v/>
      </c>
      <c r="T6883" s="35">
        <f t="shared" si="1191"/>
        <v>0</v>
      </c>
      <c r="U6883" s="36" t="e">
        <f>INDEX([1]ราคาที่ดิน!$B:$G,MATCH($C6883,[1]ราคาที่ดิน!$A:$A,0),MATCH($B6883,[1]ราคาที่ดิน!$B$1:$G$1,0))</f>
        <v>#N/A</v>
      </c>
      <c r="V6883" s="37" t="e">
        <f t="shared" si="1192"/>
        <v>#N/A</v>
      </c>
    </row>
    <row r="6884" spans="1:22" s="5" customFormat="1" ht="24" customHeight="1" x14ac:dyDescent="0.2">
      <c r="A6884" s="31">
        <v>6869</v>
      </c>
      <c r="B6884" s="31"/>
      <c r="C6884" s="31"/>
      <c r="D6884" s="31"/>
      <c r="E6884" s="31"/>
      <c r="F6884" s="31"/>
      <c r="G6884" s="32"/>
      <c r="H6884" s="31"/>
      <c r="I6884" s="31"/>
      <c r="J6884" s="31"/>
      <c r="K6884" s="31"/>
      <c r="L6884" s="31"/>
      <c r="M6884" s="31"/>
      <c r="N6884" s="33"/>
      <c r="O6884" s="33"/>
      <c r="P6884" s="33"/>
      <c r="Q6884" s="33"/>
      <c r="R6884" s="33"/>
      <c r="S6884" s="34" t="str">
        <f t="shared" si="1190"/>
        <v/>
      </c>
      <c r="T6884" s="35">
        <f t="shared" si="1191"/>
        <v>0</v>
      </c>
      <c r="U6884" s="36" t="e">
        <f>INDEX([1]ราคาที่ดิน!$B:$G,MATCH($C6884,[1]ราคาที่ดิน!$A:$A,0),MATCH($B6884,[1]ราคาที่ดิน!$B$1:$G$1,0))</f>
        <v>#N/A</v>
      </c>
      <c r="V6884" s="37" t="e">
        <f t="shared" si="1192"/>
        <v>#N/A</v>
      </c>
    </row>
    <row r="6885" spans="1:22" s="5" customFormat="1" ht="24" customHeight="1" x14ac:dyDescent="0.2">
      <c r="A6885" s="31">
        <v>6870</v>
      </c>
      <c r="B6885" s="31"/>
      <c r="C6885" s="31"/>
      <c r="D6885" s="31"/>
      <c r="E6885" s="31"/>
      <c r="F6885" s="31"/>
      <c r="G6885" s="32"/>
      <c r="H6885" s="31"/>
      <c r="I6885" s="31"/>
      <c r="J6885" s="31"/>
      <c r="K6885" s="31"/>
      <c r="L6885" s="31"/>
      <c r="M6885" s="31"/>
      <c r="N6885" s="33"/>
      <c r="O6885" s="33"/>
      <c r="P6885" s="33"/>
      <c r="Q6885" s="33"/>
      <c r="R6885" s="33"/>
      <c r="S6885" s="34" t="str">
        <f t="shared" si="1190"/>
        <v/>
      </c>
      <c r="T6885" s="35">
        <f t="shared" si="1191"/>
        <v>0</v>
      </c>
      <c r="U6885" s="36" t="e">
        <f>INDEX([1]ราคาที่ดิน!$B:$G,MATCH($C6885,[1]ราคาที่ดิน!$A:$A,0),MATCH($B6885,[1]ราคาที่ดิน!$B$1:$G$1,0))</f>
        <v>#N/A</v>
      </c>
      <c r="V6885" s="37" t="e">
        <f t="shared" si="1192"/>
        <v>#N/A</v>
      </c>
    </row>
    <row r="6886" spans="1:22" s="5" customFormat="1" ht="24" customHeight="1" x14ac:dyDescent="0.2">
      <c r="A6886" s="31">
        <v>6871</v>
      </c>
      <c r="B6886" s="31"/>
      <c r="C6886" s="31"/>
      <c r="D6886" s="31"/>
      <c r="E6886" s="31"/>
      <c r="F6886" s="31"/>
      <c r="G6886" s="32"/>
      <c r="H6886" s="31"/>
      <c r="I6886" s="31"/>
      <c r="J6886" s="31"/>
      <c r="K6886" s="31"/>
      <c r="L6886" s="31"/>
      <c r="M6886" s="31"/>
      <c r="N6886" s="33"/>
      <c r="O6886" s="33"/>
      <c r="P6886" s="33"/>
      <c r="Q6886" s="33"/>
      <c r="R6886" s="33"/>
      <c r="S6886" s="34" t="str">
        <f t="shared" si="1190"/>
        <v/>
      </c>
      <c r="T6886" s="35">
        <f t="shared" si="1191"/>
        <v>0</v>
      </c>
      <c r="U6886" s="36" t="e">
        <f>INDEX([1]ราคาที่ดิน!$B:$G,MATCH($C6886,[1]ราคาที่ดิน!$A:$A,0),MATCH($B6886,[1]ราคาที่ดิน!$B$1:$G$1,0))</f>
        <v>#N/A</v>
      </c>
      <c r="V6886" s="37" t="e">
        <f t="shared" si="1192"/>
        <v>#N/A</v>
      </c>
    </row>
    <row r="6887" spans="1:22" s="5" customFormat="1" ht="24" customHeight="1" x14ac:dyDescent="0.2">
      <c r="A6887" s="31">
        <v>6872</v>
      </c>
      <c r="B6887" s="31"/>
      <c r="C6887" s="31"/>
      <c r="D6887" s="31"/>
      <c r="E6887" s="31"/>
      <c r="F6887" s="31"/>
      <c r="G6887" s="32"/>
      <c r="H6887" s="31"/>
      <c r="I6887" s="31"/>
      <c r="J6887" s="31"/>
      <c r="K6887" s="31"/>
      <c r="L6887" s="31"/>
      <c r="M6887" s="31"/>
      <c r="N6887" s="33"/>
      <c r="O6887" s="33"/>
      <c r="P6887" s="33"/>
      <c r="Q6887" s="33"/>
      <c r="R6887" s="33"/>
      <c r="S6887" s="34" t="str">
        <f t="shared" si="1190"/>
        <v/>
      </c>
      <c r="T6887" s="35">
        <f t="shared" si="1191"/>
        <v>0</v>
      </c>
      <c r="U6887" s="36" t="e">
        <f>INDEX([1]ราคาที่ดิน!$B:$G,MATCH($C6887,[1]ราคาที่ดิน!$A:$A,0),MATCH($B6887,[1]ราคาที่ดิน!$B$1:$G$1,0))</f>
        <v>#N/A</v>
      </c>
      <c r="V6887" s="37" t="e">
        <f t="shared" si="1192"/>
        <v>#N/A</v>
      </c>
    </row>
    <row r="6888" spans="1:22" s="5" customFormat="1" ht="24" customHeight="1" x14ac:dyDescent="0.2">
      <c r="A6888" s="31">
        <v>6873</v>
      </c>
      <c r="B6888" s="31"/>
      <c r="C6888" s="31"/>
      <c r="D6888" s="31"/>
      <c r="E6888" s="31"/>
      <c r="F6888" s="31"/>
      <c r="G6888" s="32"/>
      <c r="H6888" s="31"/>
      <c r="I6888" s="31"/>
      <c r="J6888" s="31"/>
      <c r="K6888" s="31"/>
      <c r="L6888" s="31"/>
      <c r="M6888" s="31"/>
      <c r="N6888" s="33"/>
      <c r="O6888" s="33"/>
      <c r="P6888" s="33"/>
      <c r="Q6888" s="33"/>
      <c r="R6888" s="33"/>
      <c r="S6888" s="34" t="str">
        <f t="shared" si="1190"/>
        <v/>
      </c>
      <c r="T6888" s="35">
        <f t="shared" si="1191"/>
        <v>0</v>
      </c>
      <c r="U6888" s="36" t="e">
        <f>INDEX([1]ราคาที่ดิน!$B:$G,MATCH($C6888,[1]ราคาที่ดิน!$A:$A,0),MATCH($B6888,[1]ราคาที่ดิน!$B$1:$G$1,0))</f>
        <v>#N/A</v>
      </c>
      <c r="V6888" s="37" t="e">
        <f t="shared" si="1192"/>
        <v>#N/A</v>
      </c>
    </row>
    <row r="6889" spans="1:22" s="5" customFormat="1" ht="24" customHeight="1" x14ac:dyDescent="0.2">
      <c r="A6889" s="31">
        <v>6874</v>
      </c>
      <c r="B6889" s="31"/>
      <c r="C6889" s="31"/>
      <c r="D6889" s="31"/>
      <c r="E6889" s="31"/>
      <c r="F6889" s="31"/>
      <c r="G6889" s="32"/>
      <c r="H6889" s="31"/>
      <c r="I6889" s="31"/>
      <c r="J6889" s="31"/>
      <c r="K6889" s="31"/>
      <c r="L6889" s="31"/>
      <c r="M6889" s="31"/>
      <c r="N6889" s="33"/>
      <c r="O6889" s="33"/>
      <c r="P6889" s="33"/>
      <c r="Q6889" s="33"/>
      <c r="R6889" s="33"/>
      <c r="S6889" s="34" t="str">
        <f t="shared" si="1190"/>
        <v/>
      </c>
      <c r="T6889" s="35">
        <f t="shared" si="1191"/>
        <v>0</v>
      </c>
      <c r="U6889" s="36" t="e">
        <f>INDEX([1]ราคาที่ดิน!$B:$G,MATCH($C6889,[1]ราคาที่ดิน!$A:$A,0),MATCH($B6889,[1]ราคาที่ดิน!$B$1:$G$1,0))</f>
        <v>#N/A</v>
      </c>
      <c r="V6889" s="37" t="e">
        <f t="shared" si="1192"/>
        <v>#N/A</v>
      </c>
    </row>
    <row r="6890" spans="1:22" s="5" customFormat="1" ht="24" customHeight="1" x14ac:dyDescent="0.2">
      <c r="A6890" s="31">
        <v>6875</v>
      </c>
      <c r="B6890" s="31"/>
      <c r="C6890" s="31"/>
      <c r="D6890" s="31"/>
      <c r="E6890" s="31"/>
      <c r="F6890" s="31"/>
      <c r="G6890" s="32"/>
      <c r="H6890" s="31"/>
      <c r="I6890" s="31"/>
      <c r="J6890" s="31"/>
      <c r="K6890" s="31"/>
      <c r="L6890" s="31"/>
      <c r="M6890" s="31"/>
      <c r="N6890" s="33"/>
      <c r="O6890" s="33"/>
      <c r="P6890" s="33"/>
      <c r="Q6890" s="33"/>
      <c r="R6890" s="33"/>
      <c r="S6890" s="34" t="str">
        <f t="shared" si="1190"/>
        <v/>
      </c>
      <c r="T6890" s="35">
        <f t="shared" si="1191"/>
        <v>0</v>
      </c>
      <c r="U6890" s="36" t="e">
        <f>INDEX([1]ราคาที่ดิน!$B:$G,MATCH($C6890,[1]ราคาที่ดิน!$A:$A,0),MATCH($B6890,[1]ราคาที่ดิน!$B$1:$G$1,0))</f>
        <v>#N/A</v>
      </c>
      <c r="V6890" s="37" t="e">
        <f t="shared" si="1192"/>
        <v>#N/A</v>
      </c>
    </row>
    <row r="6891" spans="1:22" s="5" customFormat="1" ht="24" customHeight="1" x14ac:dyDescent="0.2">
      <c r="A6891" s="31">
        <v>6876</v>
      </c>
      <c r="B6891" s="31"/>
      <c r="C6891" s="31"/>
      <c r="D6891" s="31"/>
      <c r="E6891" s="31"/>
      <c r="F6891" s="31"/>
      <c r="G6891" s="32"/>
      <c r="H6891" s="31"/>
      <c r="I6891" s="31"/>
      <c r="J6891" s="31"/>
      <c r="K6891" s="31"/>
      <c r="L6891" s="31"/>
      <c r="M6891" s="31"/>
      <c r="N6891" s="33"/>
      <c r="O6891" s="33"/>
      <c r="P6891" s="33"/>
      <c r="Q6891" s="33"/>
      <c r="R6891" s="33"/>
      <c r="S6891" s="34" t="str">
        <f t="shared" si="1190"/>
        <v/>
      </c>
      <c r="T6891" s="35">
        <f t="shared" si="1191"/>
        <v>0</v>
      </c>
      <c r="U6891" s="36" t="e">
        <f>INDEX([1]ราคาที่ดิน!$B:$G,MATCH($C6891,[1]ราคาที่ดิน!$A:$A,0),MATCH($B6891,[1]ราคาที่ดิน!$B$1:$G$1,0))</f>
        <v>#N/A</v>
      </c>
      <c r="V6891" s="37" t="e">
        <f t="shared" si="1192"/>
        <v>#N/A</v>
      </c>
    </row>
    <row r="6892" spans="1:22" s="5" customFormat="1" ht="24" customHeight="1" x14ac:dyDescent="0.2">
      <c r="A6892" s="31">
        <v>6877</v>
      </c>
      <c r="B6892" s="31"/>
      <c r="C6892" s="31"/>
      <c r="D6892" s="31"/>
      <c r="E6892" s="31"/>
      <c r="F6892" s="31"/>
      <c r="G6892" s="32"/>
      <c r="H6892" s="31"/>
      <c r="I6892" s="31"/>
      <c r="J6892" s="31"/>
      <c r="K6892" s="31"/>
      <c r="L6892" s="31"/>
      <c r="M6892" s="31"/>
      <c r="N6892" s="33"/>
      <c r="O6892" s="33"/>
      <c r="P6892" s="33"/>
      <c r="Q6892" s="33"/>
      <c r="R6892" s="33"/>
      <c r="S6892" s="34" t="str">
        <f t="shared" si="1190"/>
        <v/>
      </c>
      <c r="T6892" s="35">
        <f t="shared" si="1191"/>
        <v>0</v>
      </c>
      <c r="U6892" s="36" t="e">
        <f>INDEX([1]ราคาที่ดิน!$B:$G,MATCH($C6892,[1]ราคาที่ดิน!$A:$A,0),MATCH($B6892,[1]ราคาที่ดิน!$B$1:$G$1,0))</f>
        <v>#N/A</v>
      </c>
      <c r="V6892" s="37" t="e">
        <f t="shared" si="1192"/>
        <v>#N/A</v>
      </c>
    </row>
    <row r="6893" spans="1:22" s="5" customFormat="1" ht="24" customHeight="1" x14ac:dyDescent="0.2">
      <c r="A6893" s="31">
        <v>6878</v>
      </c>
      <c r="B6893" s="31"/>
      <c r="C6893" s="31"/>
      <c r="D6893" s="31"/>
      <c r="E6893" s="31"/>
      <c r="F6893" s="31"/>
      <c r="G6893" s="32"/>
      <c r="H6893" s="31"/>
      <c r="I6893" s="31"/>
      <c r="J6893" s="31"/>
      <c r="K6893" s="31"/>
      <c r="L6893" s="31"/>
      <c r="M6893" s="31"/>
      <c r="N6893" s="33"/>
      <c r="O6893" s="33"/>
      <c r="P6893" s="33"/>
      <c r="Q6893" s="33"/>
      <c r="R6893" s="33"/>
      <c r="S6893" s="34" t="str">
        <f t="shared" si="1190"/>
        <v/>
      </c>
      <c r="T6893" s="35">
        <f t="shared" si="1191"/>
        <v>0</v>
      </c>
      <c r="U6893" s="36" t="e">
        <f>INDEX([1]ราคาที่ดิน!$B:$G,MATCH($C6893,[1]ราคาที่ดิน!$A:$A,0),MATCH($B6893,[1]ราคาที่ดิน!$B$1:$G$1,0))</f>
        <v>#N/A</v>
      </c>
      <c r="V6893" s="37" t="e">
        <f t="shared" si="1192"/>
        <v>#N/A</v>
      </c>
    </row>
    <row r="6894" spans="1:22" s="5" customFormat="1" ht="24" customHeight="1" x14ac:dyDescent="0.2">
      <c r="A6894" s="31">
        <v>6879</v>
      </c>
      <c r="B6894" s="31"/>
      <c r="C6894" s="31"/>
      <c r="D6894" s="31"/>
      <c r="E6894" s="31"/>
      <c r="F6894" s="31"/>
      <c r="G6894" s="32"/>
      <c r="H6894" s="31"/>
      <c r="I6894" s="31"/>
      <c r="J6894" s="31"/>
      <c r="K6894" s="31"/>
      <c r="L6894" s="31"/>
      <c r="M6894" s="31"/>
      <c r="N6894" s="33"/>
      <c r="O6894" s="33"/>
      <c r="P6894" s="33"/>
      <c r="Q6894" s="33"/>
      <c r="R6894" s="33"/>
      <c r="S6894" s="34" t="str">
        <f t="shared" si="1190"/>
        <v/>
      </c>
      <c r="T6894" s="35">
        <f t="shared" si="1191"/>
        <v>0</v>
      </c>
      <c r="U6894" s="36" t="e">
        <f>INDEX([1]ราคาที่ดิน!$B:$G,MATCH($C6894,[1]ราคาที่ดิน!$A:$A,0),MATCH($B6894,[1]ราคาที่ดิน!$B$1:$G$1,0))</f>
        <v>#N/A</v>
      </c>
      <c r="V6894" s="37" t="e">
        <f t="shared" si="1192"/>
        <v>#N/A</v>
      </c>
    </row>
    <row r="6895" spans="1:22" s="5" customFormat="1" ht="24" customHeight="1" x14ac:dyDescent="0.2">
      <c r="A6895" s="31">
        <v>6880</v>
      </c>
      <c r="B6895" s="31"/>
      <c r="C6895" s="31"/>
      <c r="D6895" s="31"/>
      <c r="E6895" s="31"/>
      <c r="F6895" s="31"/>
      <c r="G6895" s="32"/>
      <c r="H6895" s="31"/>
      <c r="I6895" s="31"/>
      <c r="J6895" s="31"/>
      <c r="K6895" s="31"/>
      <c r="L6895" s="31"/>
      <c r="M6895" s="31"/>
      <c r="N6895" s="33"/>
      <c r="O6895" s="33"/>
      <c r="P6895" s="33"/>
      <c r="Q6895" s="33"/>
      <c r="R6895" s="33"/>
      <c r="S6895" s="34" t="str">
        <f t="shared" si="1190"/>
        <v/>
      </c>
      <c r="T6895" s="35">
        <f t="shared" si="1191"/>
        <v>0</v>
      </c>
      <c r="U6895" s="36" t="e">
        <f>INDEX([1]ราคาที่ดิน!$B:$G,MATCH($C6895,[1]ราคาที่ดิน!$A:$A,0),MATCH($B6895,[1]ราคาที่ดิน!$B$1:$G$1,0))</f>
        <v>#N/A</v>
      </c>
      <c r="V6895" s="37" t="e">
        <f t="shared" si="1192"/>
        <v>#N/A</v>
      </c>
    </row>
    <row r="6896" spans="1:22" s="5" customFormat="1" ht="24" customHeight="1" x14ac:dyDescent="0.2">
      <c r="A6896" s="31">
        <v>6881</v>
      </c>
      <c r="B6896" s="31"/>
      <c r="C6896" s="31"/>
      <c r="D6896" s="31"/>
      <c r="E6896" s="31"/>
      <c r="F6896" s="31"/>
      <c r="G6896" s="32"/>
      <c r="H6896" s="31"/>
      <c r="I6896" s="31"/>
      <c r="J6896" s="31"/>
      <c r="K6896" s="31"/>
      <c r="L6896" s="31"/>
      <c r="M6896" s="31"/>
      <c r="N6896" s="33"/>
      <c r="O6896" s="33"/>
      <c r="P6896" s="33"/>
      <c r="Q6896" s="33"/>
      <c r="R6896" s="33"/>
      <c r="S6896" s="34" t="str">
        <f t="shared" si="1190"/>
        <v/>
      </c>
      <c r="T6896" s="35">
        <f t="shared" si="1191"/>
        <v>0</v>
      </c>
      <c r="U6896" s="36" t="e">
        <f>INDEX([1]ราคาที่ดิน!$B:$G,MATCH($C6896,[1]ราคาที่ดิน!$A:$A,0),MATCH($B6896,[1]ราคาที่ดิน!$B$1:$G$1,0))</f>
        <v>#N/A</v>
      </c>
      <c r="V6896" s="37" t="e">
        <f t="shared" si="1192"/>
        <v>#N/A</v>
      </c>
    </row>
    <row r="6897" spans="1:22" s="5" customFormat="1" ht="24" customHeight="1" x14ac:dyDescent="0.2">
      <c r="A6897" s="31">
        <v>6882</v>
      </c>
      <c r="B6897" s="31"/>
      <c r="C6897" s="31"/>
      <c r="D6897" s="31"/>
      <c r="E6897" s="31"/>
      <c r="F6897" s="31"/>
      <c r="G6897" s="32"/>
      <c r="H6897" s="31"/>
      <c r="I6897" s="31"/>
      <c r="J6897" s="31"/>
      <c r="K6897" s="31"/>
      <c r="L6897" s="31"/>
      <c r="M6897" s="31"/>
      <c r="N6897" s="33"/>
      <c r="O6897" s="33"/>
      <c r="P6897" s="33"/>
      <c r="Q6897" s="33"/>
      <c r="R6897" s="33"/>
      <c r="S6897" s="34" t="str">
        <f t="shared" si="1190"/>
        <v/>
      </c>
      <c r="T6897" s="35">
        <f t="shared" si="1191"/>
        <v>0</v>
      </c>
      <c r="U6897" s="36" t="e">
        <f>INDEX([1]ราคาที่ดิน!$B:$G,MATCH($C6897,[1]ราคาที่ดิน!$A:$A,0),MATCH($B6897,[1]ราคาที่ดิน!$B$1:$G$1,0))</f>
        <v>#N/A</v>
      </c>
      <c r="V6897" s="37" t="e">
        <f t="shared" si="1192"/>
        <v>#N/A</v>
      </c>
    </row>
    <row r="6898" spans="1:22" s="5" customFormat="1" ht="24" customHeight="1" x14ac:dyDescent="0.2">
      <c r="A6898" s="31">
        <v>6883</v>
      </c>
      <c r="B6898" s="31"/>
      <c r="C6898" s="31"/>
      <c r="D6898" s="31"/>
      <c r="E6898" s="31"/>
      <c r="F6898" s="31"/>
      <c r="G6898" s="32"/>
      <c r="H6898" s="31"/>
      <c r="I6898" s="31"/>
      <c r="J6898" s="31"/>
      <c r="K6898" s="31"/>
      <c r="L6898" s="31"/>
      <c r="M6898" s="31"/>
      <c r="N6898" s="33"/>
      <c r="O6898" s="33"/>
      <c r="P6898" s="33"/>
      <c r="Q6898" s="33"/>
      <c r="R6898" s="33"/>
      <c r="S6898" s="34" t="str">
        <f t="shared" si="1190"/>
        <v/>
      </c>
      <c r="T6898" s="35">
        <f t="shared" si="1191"/>
        <v>0</v>
      </c>
      <c r="U6898" s="36" t="e">
        <f>INDEX([1]ราคาที่ดิน!$B:$G,MATCH($C6898,[1]ราคาที่ดิน!$A:$A,0),MATCH($B6898,[1]ราคาที่ดิน!$B$1:$G$1,0))</f>
        <v>#N/A</v>
      </c>
      <c r="V6898" s="37" t="e">
        <f t="shared" si="1192"/>
        <v>#N/A</v>
      </c>
    </row>
    <row r="6899" spans="1:22" s="5" customFormat="1" ht="24" customHeight="1" x14ac:dyDescent="0.2">
      <c r="A6899" s="31">
        <v>6884</v>
      </c>
      <c r="B6899" s="31"/>
      <c r="C6899" s="31"/>
      <c r="D6899" s="31"/>
      <c r="E6899" s="31"/>
      <c r="F6899" s="31"/>
      <c r="G6899" s="32"/>
      <c r="H6899" s="31"/>
      <c r="I6899" s="31"/>
      <c r="J6899" s="31"/>
      <c r="K6899" s="31"/>
      <c r="L6899" s="31"/>
      <c r="M6899" s="31"/>
      <c r="N6899" s="33"/>
      <c r="O6899" s="33"/>
      <c r="P6899" s="33"/>
      <c r="Q6899" s="33"/>
      <c r="R6899" s="33"/>
      <c r="S6899" s="34" t="str">
        <f t="shared" si="1190"/>
        <v/>
      </c>
      <c r="T6899" s="35">
        <f t="shared" si="1191"/>
        <v>0</v>
      </c>
      <c r="U6899" s="36" t="e">
        <f>INDEX([1]ราคาที่ดิน!$B:$G,MATCH($C6899,[1]ราคาที่ดิน!$A:$A,0),MATCH($B6899,[1]ราคาที่ดิน!$B$1:$G$1,0))</f>
        <v>#N/A</v>
      </c>
      <c r="V6899" s="37" t="e">
        <f t="shared" si="1192"/>
        <v>#N/A</v>
      </c>
    </row>
    <row r="6900" spans="1:22" s="5" customFormat="1" ht="24" customHeight="1" x14ac:dyDescent="0.2">
      <c r="A6900" s="31">
        <v>6885</v>
      </c>
      <c r="B6900" s="31"/>
      <c r="C6900" s="31"/>
      <c r="D6900" s="31"/>
      <c r="E6900" s="31"/>
      <c r="F6900" s="31"/>
      <c r="G6900" s="32"/>
      <c r="H6900" s="31"/>
      <c r="I6900" s="31"/>
      <c r="J6900" s="31"/>
      <c r="K6900" s="31"/>
      <c r="L6900" s="31"/>
      <c r="M6900" s="31"/>
      <c r="N6900" s="33"/>
      <c r="O6900" s="33"/>
      <c r="P6900" s="33"/>
      <c r="Q6900" s="33"/>
      <c r="R6900" s="33"/>
      <c r="S6900" s="34" t="str">
        <f t="shared" si="1190"/>
        <v/>
      </c>
      <c r="T6900" s="35">
        <f t="shared" si="1191"/>
        <v>0</v>
      </c>
      <c r="U6900" s="36" t="e">
        <f>INDEX([1]ราคาที่ดิน!$B:$G,MATCH($C6900,[1]ราคาที่ดิน!$A:$A,0),MATCH($B6900,[1]ราคาที่ดิน!$B$1:$G$1,0))</f>
        <v>#N/A</v>
      </c>
      <c r="V6900" s="37" t="e">
        <f t="shared" si="1192"/>
        <v>#N/A</v>
      </c>
    </row>
    <row r="6901" spans="1:22" s="5" customFormat="1" ht="24" customHeight="1" x14ac:dyDescent="0.2">
      <c r="A6901" s="31">
        <v>6886</v>
      </c>
      <c r="B6901" s="31"/>
      <c r="C6901" s="31"/>
      <c r="D6901" s="31"/>
      <c r="E6901" s="31"/>
      <c r="F6901" s="31"/>
      <c r="G6901" s="32"/>
      <c r="H6901" s="31"/>
      <c r="I6901" s="31"/>
      <c r="J6901" s="31"/>
      <c r="K6901" s="31"/>
      <c r="L6901" s="31"/>
      <c r="M6901" s="31"/>
      <c r="N6901" s="33"/>
      <c r="O6901" s="33"/>
      <c r="P6901" s="33"/>
      <c r="Q6901" s="33"/>
      <c r="R6901" s="33"/>
      <c r="S6901" s="34" t="str">
        <f t="shared" si="1190"/>
        <v/>
      </c>
      <c r="T6901" s="35">
        <f t="shared" si="1191"/>
        <v>0</v>
      </c>
      <c r="U6901" s="36" t="e">
        <f>INDEX([1]ราคาที่ดิน!$B:$G,MATCH($C6901,[1]ราคาที่ดิน!$A:$A,0),MATCH($B6901,[1]ราคาที่ดิน!$B$1:$G$1,0))</f>
        <v>#N/A</v>
      </c>
      <c r="V6901" s="37" t="e">
        <f t="shared" si="1192"/>
        <v>#N/A</v>
      </c>
    </row>
    <row r="6902" spans="1:22" s="5" customFormat="1" ht="24" customHeight="1" x14ac:dyDescent="0.2">
      <c r="A6902" s="31">
        <v>6887</v>
      </c>
      <c r="B6902" s="31"/>
      <c r="C6902" s="31"/>
      <c r="D6902" s="31"/>
      <c r="E6902" s="31"/>
      <c r="F6902" s="31"/>
      <c r="G6902" s="32"/>
      <c r="H6902" s="31"/>
      <c r="I6902" s="31"/>
      <c r="J6902" s="31"/>
      <c r="K6902" s="31"/>
      <c r="L6902" s="31"/>
      <c r="M6902" s="31"/>
      <c r="N6902" s="33"/>
      <c r="O6902" s="33"/>
      <c r="P6902" s="33"/>
      <c r="Q6902" s="33"/>
      <c r="R6902" s="33"/>
      <c r="S6902" s="34" t="str">
        <f t="shared" si="1190"/>
        <v/>
      </c>
      <c r="T6902" s="35">
        <f t="shared" si="1191"/>
        <v>0</v>
      </c>
      <c r="U6902" s="36" t="e">
        <f>INDEX([1]ราคาที่ดิน!$B:$G,MATCH($C6902,[1]ราคาที่ดิน!$A:$A,0),MATCH($B6902,[1]ราคาที่ดิน!$B$1:$G$1,0))</f>
        <v>#N/A</v>
      </c>
      <c r="V6902" s="37" t="e">
        <f t="shared" si="1192"/>
        <v>#N/A</v>
      </c>
    </row>
    <row r="6903" spans="1:22" s="5" customFormat="1" ht="24" customHeight="1" x14ac:dyDescent="0.2">
      <c r="A6903" s="31">
        <v>6888</v>
      </c>
      <c r="B6903" s="31"/>
      <c r="C6903" s="31"/>
      <c r="D6903" s="31"/>
      <c r="E6903" s="31"/>
      <c r="F6903" s="31"/>
      <c r="G6903" s="32"/>
      <c r="H6903" s="31"/>
      <c r="I6903" s="31"/>
      <c r="J6903" s="31"/>
      <c r="K6903" s="31"/>
      <c r="L6903" s="31"/>
      <c r="M6903" s="31"/>
      <c r="N6903" s="33"/>
      <c r="O6903" s="33"/>
      <c r="P6903" s="33"/>
      <c r="Q6903" s="33"/>
      <c r="R6903" s="33"/>
      <c r="S6903" s="34" t="str">
        <f t="shared" si="1190"/>
        <v/>
      </c>
      <c r="T6903" s="35">
        <f t="shared" si="1191"/>
        <v>0</v>
      </c>
      <c r="U6903" s="36" t="e">
        <f>INDEX([1]ราคาที่ดิน!$B:$G,MATCH($C6903,[1]ราคาที่ดิน!$A:$A,0),MATCH($B6903,[1]ราคาที่ดิน!$B$1:$G$1,0))</f>
        <v>#N/A</v>
      </c>
      <c r="V6903" s="37" t="e">
        <f t="shared" si="1192"/>
        <v>#N/A</v>
      </c>
    </row>
    <row r="6904" spans="1:22" s="5" customFormat="1" ht="24" customHeight="1" x14ac:dyDescent="0.2">
      <c r="A6904" s="31">
        <v>6889</v>
      </c>
      <c r="B6904" s="31"/>
      <c r="C6904" s="31"/>
      <c r="D6904" s="31"/>
      <c r="E6904" s="31"/>
      <c r="F6904" s="31"/>
      <c r="G6904" s="32"/>
      <c r="H6904" s="31"/>
      <c r="I6904" s="31"/>
      <c r="J6904" s="31"/>
      <c r="K6904" s="31"/>
      <c r="L6904" s="31"/>
      <c r="M6904" s="31"/>
      <c r="N6904" s="33"/>
      <c r="O6904" s="33"/>
      <c r="P6904" s="33"/>
      <c r="Q6904" s="33"/>
      <c r="R6904" s="33"/>
      <c r="S6904" s="34" t="str">
        <f t="shared" si="1190"/>
        <v/>
      </c>
      <c r="T6904" s="35">
        <f t="shared" si="1191"/>
        <v>0</v>
      </c>
      <c r="U6904" s="36" t="e">
        <f>INDEX([1]ราคาที่ดิน!$B:$G,MATCH($C6904,[1]ราคาที่ดิน!$A:$A,0),MATCH($B6904,[1]ราคาที่ดิน!$B$1:$G$1,0))</f>
        <v>#N/A</v>
      </c>
      <c r="V6904" s="37" t="e">
        <f t="shared" si="1192"/>
        <v>#N/A</v>
      </c>
    </row>
    <row r="6905" spans="1:22" s="5" customFormat="1" ht="24" customHeight="1" x14ac:dyDescent="0.2">
      <c r="A6905" s="31">
        <v>6890</v>
      </c>
      <c r="B6905" s="31"/>
      <c r="C6905" s="31"/>
      <c r="D6905" s="31"/>
      <c r="E6905" s="31"/>
      <c r="F6905" s="31"/>
      <c r="G6905" s="32"/>
      <c r="H6905" s="31"/>
      <c r="I6905" s="31"/>
      <c r="J6905" s="31"/>
      <c r="K6905" s="31"/>
      <c r="L6905" s="31"/>
      <c r="M6905" s="31"/>
      <c r="N6905" s="33"/>
      <c r="O6905" s="33"/>
      <c r="P6905" s="33"/>
      <c r="Q6905" s="33"/>
      <c r="R6905" s="33"/>
      <c r="S6905" s="34" t="str">
        <f t="shared" si="1190"/>
        <v/>
      </c>
      <c r="T6905" s="35">
        <f t="shared" si="1191"/>
        <v>0</v>
      </c>
      <c r="U6905" s="36" t="e">
        <f>INDEX([1]ราคาที่ดิน!$B:$G,MATCH($C6905,[1]ราคาที่ดิน!$A:$A,0),MATCH($B6905,[1]ราคาที่ดิน!$B$1:$G$1,0))</f>
        <v>#N/A</v>
      </c>
      <c r="V6905" s="37" t="e">
        <f t="shared" si="1192"/>
        <v>#N/A</v>
      </c>
    </row>
    <row r="6906" spans="1:22" s="5" customFormat="1" ht="24" customHeight="1" x14ac:dyDescent="0.2">
      <c r="A6906" s="31">
        <v>6891</v>
      </c>
      <c r="B6906" s="31"/>
      <c r="C6906" s="31"/>
      <c r="D6906" s="31"/>
      <c r="E6906" s="31"/>
      <c r="F6906" s="31"/>
      <c r="G6906" s="32"/>
      <c r="H6906" s="31"/>
      <c r="I6906" s="31"/>
      <c r="J6906" s="31"/>
      <c r="K6906" s="31"/>
      <c r="L6906" s="31"/>
      <c r="M6906" s="31"/>
      <c r="N6906" s="33"/>
      <c r="O6906" s="33"/>
      <c r="P6906" s="33"/>
      <c r="Q6906" s="33"/>
      <c r="R6906" s="33"/>
      <c r="S6906" s="34" t="str">
        <f t="shared" si="1190"/>
        <v/>
      </c>
      <c r="T6906" s="35">
        <f t="shared" si="1191"/>
        <v>0</v>
      </c>
      <c r="U6906" s="36" t="e">
        <f>INDEX([1]ราคาที่ดิน!$B:$G,MATCH($C6906,[1]ราคาที่ดิน!$A:$A,0),MATCH($B6906,[1]ราคาที่ดิน!$B$1:$G$1,0))</f>
        <v>#N/A</v>
      </c>
      <c r="V6906" s="37" t="e">
        <f t="shared" si="1192"/>
        <v>#N/A</v>
      </c>
    </row>
    <row r="6907" spans="1:22" s="5" customFormat="1" ht="24" customHeight="1" x14ac:dyDescent="0.2">
      <c r="A6907" s="31">
        <v>6892</v>
      </c>
      <c r="B6907" s="31"/>
      <c r="C6907" s="31"/>
      <c r="D6907" s="31"/>
      <c r="E6907" s="31"/>
      <c r="F6907" s="31"/>
      <c r="G6907" s="32"/>
      <c r="H6907" s="31"/>
      <c r="I6907" s="31"/>
      <c r="J6907" s="31"/>
      <c r="K6907" s="31"/>
      <c r="L6907" s="31"/>
      <c r="M6907" s="31"/>
      <c r="N6907" s="33"/>
      <c r="O6907" s="33"/>
      <c r="P6907" s="33"/>
      <c r="Q6907" s="33"/>
      <c r="R6907" s="33"/>
      <c r="S6907" s="34" t="str">
        <f t="shared" si="1190"/>
        <v/>
      </c>
      <c r="T6907" s="35">
        <f t="shared" si="1191"/>
        <v>0</v>
      </c>
      <c r="U6907" s="36" t="e">
        <f>INDEX([1]ราคาที่ดิน!$B:$G,MATCH($C6907,[1]ราคาที่ดิน!$A:$A,0),MATCH($B6907,[1]ราคาที่ดิน!$B$1:$G$1,0))</f>
        <v>#N/A</v>
      </c>
      <c r="V6907" s="37" t="e">
        <f t="shared" si="1192"/>
        <v>#N/A</v>
      </c>
    </row>
    <row r="6908" spans="1:22" s="5" customFormat="1" ht="24" customHeight="1" x14ac:dyDescent="0.2">
      <c r="A6908" s="31">
        <v>6893</v>
      </c>
      <c r="B6908" s="31"/>
      <c r="C6908" s="31"/>
      <c r="D6908" s="31"/>
      <c r="E6908" s="31"/>
      <c r="F6908" s="31"/>
      <c r="G6908" s="32"/>
      <c r="H6908" s="31"/>
      <c r="I6908" s="31"/>
      <c r="J6908" s="31"/>
      <c r="K6908" s="31"/>
      <c r="L6908" s="31"/>
      <c r="M6908" s="31"/>
      <c r="N6908" s="33"/>
      <c r="O6908" s="33"/>
      <c r="P6908" s="33"/>
      <c r="Q6908" s="33"/>
      <c r="R6908" s="33"/>
      <c r="S6908" s="34" t="str">
        <f t="shared" si="1190"/>
        <v/>
      </c>
      <c r="T6908" s="35">
        <f t="shared" si="1191"/>
        <v>0</v>
      </c>
      <c r="U6908" s="36" t="e">
        <f>INDEX([1]ราคาที่ดิน!$B:$G,MATCH($C6908,[1]ราคาที่ดิน!$A:$A,0),MATCH($B6908,[1]ราคาที่ดิน!$B$1:$G$1,0))</f>
        <v>#N/A</v>
      </c>
      <c r="V6908" s="37" t="e">
        <f t="shared" si="1192"/>
        <v>#N/A</v>
      </c>
    </row>
    <row r="6909" spans="1:22" s="5" customFormat="1" ht="24" customHeight="1" x14ac:dyDescent="0.2">
      <c r="A6909" s="31">
        <v>6894</v>
      </c>
      <c r="B6909" s="31"/>
      <c r="C6909" s="31"/>
      <c r="D6909" s="31"/>
      <c r="E6909" s="31"/>
      <c r="F6909" s="31"/>
      <c r="G6909" s="32"/>
      <c r="H6909" s="31"/>
      <c r="I6909" s="31"/>
      <c r="J6909" s="31"/>
      <c r="K6909" s="31"/>
      <c r="L6909" s="31"/>
      <c r="M6909" s="31"/>
      <c r="N6909" s="33"/>
      <c r="O6909" s="33"/>
      <c r="P6909" s="33"/>
      <c r="Q6909" s="33"/>
      <c r="R6909" s="33"/>
      <c r="S6909" s="34" t="str">
        <f t="shared" si="1190"/>
        <v/>
      </c>
      <c r="T6909" s="35">
        <f t="shared" si="1191"/>
        <v>0</v>
      </c>
      <c r="U6909" s="36" t="e">
        <f>INDEX([1]ราคาที่ดิน!$B:$G,MATCH($C6909,[1]ราคาที่ดิน!$A:$A,0),MATCH($B6909,[1]ราคาที่ดิน!$B$1:$G$1,0))</f>
        <v>#N/A</v>
      </c>
      <c r="V6909" s="37" t="e">
        <f t="shared" si="1192"/>
        <v>#N/A</v>
      </c>
    </row>
    <row r="6910" spans="1:22" s="5" customFormat="1" ht="24" customHeight="1" x14ac:dyDescent="0.2">
      <c r="A6910" s="31">
        <v>6895</v>
      </c>
      <c r="B6910" s="31"/>
      <c r="C6910" s="31"/>
      <c r="D6910" s="31"/>
      <c r="E6910" s="31"/>
      <c r="F6910" s="31"/>
      <c r="G6910" s="32"/>
      <c r="H6910" s="31"/>
      <c r="I6910" s="31"/>
      <c r="J6910" s="31"/>
      <c r="K6910" s="31"/>
      <c r="L6910" s="31"/>
      <c r="M6910" s="31"/>
      <c r="N6910" s="33"/>
      <c r="O6910" s="33"/>
      <c r="P6910" s="33"/>
      <c r="Q6910" s="33"/>
      <c r="R6910" s="33"/>
      <c r="S6910" s="34" t="str">
        <f t="shared" si="1190"/>
        <v/>
      </c>
      <c r="T6910" s="35">
        <f t="shared" si="1191"/>
        <v>0</v>
      </c>
      <c r="U6910" s="36" t="e">
        <f>INDEX([1]ราคาที่ดิน!$B:$G,MATCH($C6910,[1]ราคาที่ดิน!$A:$A,0),MATCH($B6910,[1]ราคาที่ดิน!$B$1:$G$1,0))</f>
        <v>#N/A</v>
      </c>
      <c r="V6910" s="37" t="e">
        <f t="shared" si="1192"/>
        <v>#N/A</v>
      </c>
    </row>
    <row r="6911" spans="1:22" s="5" customFormat="1" ht="24" customHeight="1" x14ac:dyDescent="0.2">
      <c r="A6911" s="31">
        <v>6896</v>
      </c>
      <c r="B6911" s="31"/>
      <c r="C6911" s="31"/>
      <c r="D6911" s="31"/>
      <c r="E6911" s="31"/>
      <c r="F6911" s="31"/>
      <c r="G6911" s="32"/>
      <c r="H6911" s="31"/>
      <c r="I6911" s="31"/>
      <c r="J6911" s="31"/>
      <c r="K6911" s="31"/>
      <c r="L6911" s="31"/>
      <c r="M6911" s="31"/>
      <c r="N6911" s="33"/>
      <c r="O6911" s="33"/>
      <c r="P6911" s="33"/>
      <c r="Q6911" s="33"/>
      <c r="R6911" s="33"/>
      <c r="S6911" s="34" t="str">
        <f t="shared" si="1190"/>
        <v/>
      </c>
      <c r="T6911" s="35">
        <f t="shared" si="1191"/>
        <v>0</v>
      </c>
      <c r="U6911" s="36" t="e">
        <f>INDEX([1]ราคาที่ดิน!$B:$G,MATCH($C6911,[1]ราคาที่ดิน!$A:$A,0),MATCH($B6911,[1]ราคาที่ดิน!$B$1:$G$1,0))</f>
        <v>#N/A</v>
      </c>
      <c r="V6911" s="37" t="e">
        <f t="shared" si="1192"/>
        <v>#N/A</v>
      </c>
    </row>
    <row r="6912" spans="1:22" s="5" customFormat="1" ht="24" customHeight="1" x14ac:dyDescent="0.2">
      <c r="A6912" s="31">
        <v>6897</v>
      </c>
      <c r="B6912" s="31"/>
      <c r="C6912" s="31"/>
      <c r="D6912" s="31"/>
      <c r="E6912" s="31"/>
      <c r="F6912" s="31"/>
      <c r="G6912" s="32"/>
      <c r="H6912" s="31"/>
      <c r="I6912" s="31"/>
      <c r="J6912" s="31"/>
      <c r="K6912" s="31"/>
      <c r="L6912" s="31"/>
      <c r="M6912" s="31"/>
      <c r="N6912" s="33"/>
      <c r="O6912" s="33"/>
      <c r="P6912" s="33"/>
      <c r="Q6912" s="33"/>
      <c r="R6912" s="33"/>
      <c r="S6912" s="34" t="str">
        <f t="shared" si="1190"/>
        <v/>
      </c>
      <c r="T6912" s="35">
        <f t="shared" si="1191"/>
        <v>0</v>
      </c>
      <c r="U6912" s="36" t="e">
        <f>INDEX([1]ราคาที่ดิน!$B:$G,MATCH($C6912,[1]ราคาที่ดิน!$A:$A,0),MATCH($B6912,[1]ราคาที่ดิน!$B$1:$G$1,0))</f>
        <v>#N/A</v>
      </c>
      <c r="V6912" s="37" t="e">
        <f t="shared" si="1192"/>
        <v>#N/A</v>
      </c>
    </row>
    <row r="6913" spans="1:22" s="5" customFormat="1" ht="24" customHeight="1" x14ac:dyDescent="0.2">
      <c r="A6913" s="31">
        <v>6898</v>
      </c>
      <c r="B6913" s="31"/>
      <c r="C6913" s="31"/>
      <c r="D6913" s="31"/>
      <c r="E6913" s="31"/>
      <c r="F6913" s="31"/>
      <c r="G6913" s="32"/>
      <c r="H6913" s="31"/>
      <c r="I6913" s="31"/>
      <c r="J6913" s="31"/>
      <c r="K6913" s="31"/>
      <c r="L6913" s="31"/>
      <c r="M6913" s="31"/>
      <c r="N6913" s="33"/>
      <c r="O6913" s="33"/>
      <c r="P6913" s="33"/>
      <c r="Q6913" s="33"/>
      <c r="R6913" s="33"/>
      <c r="S6913" s="34" t="str">
        <f t="shared" si="1190"/>
        <v/>
      </c>
      <c r="T6913" s="35">
        <f t="shared" si="1191"/>
        <v>0</v>
      </c>
      <c r="U6913" s="36" t="e">
        <f>INDEX([1]ราคาที่ดิน!$B:$G,MATCH($C6913,[1]ราคาที่ดิน!$A:$A,0),MATCH($B6913,[1]ราคาที่ดิน!$B$1:$G$1,0))</f>
        <v>#N/A</v>
      </c>
      <c r="V6913" s="37" t="e">
        <f t="shared" si="1192"/>
        <v>#N/A</v>
      </c>
    </row>
    <row r="6914" spans="1:22" s="5" customFormat="1" ht="24" customHeight="1" x14ac:dyDescent="0.2">
      <c r="A6914" s="31">
        <v>6899</v>
      </c>
      <c r="B6914" s="31"/>
      <c r="C6914" s="31"/>
      <c r="D6914" s="31"/>
      <c r="E6914" s="31"/>
      <c r="F6914" s="31"/>
      <c r="G6914" s="32"/>
      <c r="H6914" s="31"/>
      <c r="I6914" s="31"/>
      <c r="J6914" s="31"/>
      <c r="K6914" s="31"/>
      <c r="L6914" s="31"/>
      <c r="M6914" s="31"/>
      <c r="N6914" s="33"/>
      <c r="O6914" s="33"/>
      <c r="P6914" s="33"/>
      <c r="Q6914" s="33"/>
      <c r="R6914" s="33"/>
      <c r="S6914" s="34" t="str">
        <f t="shared" si="1190"/>
        <v/>
      </c>
      <c r="T6914" s="35">
        <f t="shared" si="1191"/>
        <v>0</v>
      </c>
      <c r="U6914" s="36" t="e">
        <f>INDEX([1]ราคาที่ดิน!$B:$G,MATCH($C6914,[1]ราคาที่ดิน!$A:$A,0),MATCH($B6914,[1]ราคาที่ดิน!$B$1:$G$1,0))</f>
        <v>#N/A</v>
      </c>
      <c r="V6914" s="37" t="e">
        <f t="shared" si="1192"/>
        <v>#N/A</v>
      </c>
    </row>
    <row r="6915" spans="1:22" s="5" customFormat="1" ht="24" customHeight="1" x14ac:dyDescent="0.2">
      <c r="A6915" s="31">
        <v>6900</v>
      </c>
      <c r="B6915" s="31"/>
      <c r="C6915" s="31"/>
      <c r="D6915" s="31"/>
      <c r="E6915" s="31"/>
      <c r="F6915" s="31"/>
      <c r="G6915" s="32"/>
      <c r="H6915" s="31"/>
      <c r="I6915" s="31"/>
      <c r="J6915" s="31"/>
      <c r="K6915" s="31"/>
      <c r="L6915" s="31"/>
      <c r="M6915" s="31"/>
      <c r="N6915" s="33"/>
      <c r="O6915" s="33"/>
      <c r="P6915" s="33"/>
      <c r="Q6915" s="33"/>
      <c r="R6915" s="33"/>
      <c r="S6915" s="34" t="str">
        <f t="shared" si="1190"/>
        <v/>
      </c>
      <c r="T6915" s="35">
        <f t="shared" si="1191"/>
        <v>0</v>
      </c>
      <c r="U6915" s="36" t="e">
        <f>INDEX([1]ราคาที่ดิน!$B:$G,MATCH($C6915,[1]ราคาที่ดิน!$A:$A,0),MATCH($B6915,[1]ราคาที่ดิน!$B$1:$G$1,0))</f>
        <v>#N/A</v>
      </c>
      <c r="V6915" s="37" t="e">
        <f t="shared" si="1192"/>
        <v>#N/A</v>
      </c>
    </row>
    <row r="6916" spans="1:22" s="5" customFormat="1" ht="24" customHeight="1" x14ac:dyDescent="0.2">
      <c r="A6916" s="31">
        <v>6901</v>
      </c>
      <c r="B6916" s="31"/>
      <c r="C6916" s="31"/>
      <c r="D6916" s="31"/>
      <c r="E6916" s="31"/>
      <c r="F6916" s="31"/>
      <c r="G6916" s="32"/>
      <c r="H6916" s="31"/>
      <c r="I6916" s="31"/>
      <c r="J6916" s="31"/>
      <c r="K6916" s="31"/>
      <c r="L6916" s="31"/>
      <c r="M6916" s="31"/>
      <c r="N6916" s="33"/>
      <c r="O6916" s="33"/>
      <c r="P6916" s="33"/>
      <c r="Q6916" s="33"/>
      <c r="R6916" s="33"/>
      <c r="S6916" s="34" t="str">
        <f t="shared" si="1190"/>
        <v/>
      </c>
      <c r="T6916" s="35">
        <f t="shared" si="1191"/>
        <v>0</v>
      </c>
      <c r="U6916" s="36" t="e">
        <f>INDEX([1]ราคาที่ดิน!$B:$G,MATCH($C6916,[1]ราคาที่ดิน!$A:$A,0),MATCH($B6916,[1]ราคาที่ดิน!$B$1:$G$1,0))</f>
        <v>#N/A</v>
      </c>
      <c r="V6916" s="37" t="e">
        <f t="shared" si="1192"/>
        <v>#N/A</v>
      </c>
    </row>
    <row r="6917" spans="1:22" s="5" customFormat="1" ht="24" customHeight="1" x14ac:dyDescent="0.2">
      <c r="A6917" s="31">
        <v>6902</v>
      </c>
      <c r="B6917" s="31"/>
      <c r="C6917" s="31"/>
      <c r="D6917" s="31"/>
      <c r="E6917" s="31"/>
      <c r="F6917" s="31"/>
      <c r="G6917" s="32"/>
      <c r="H6917" s="31"/>
      <c r="I6917" s="31"/>
      <c r="J6917" s="31"/>
      <c r="K6917" s="31"/>
      <c r="L6917" s="31"/>
      <c r="M6917" s="31"/>
      <c r="N6917" s="33"/>
      <c r="O6917" s="33"/>
      <c r="P6917" s="33"/>
      <c r="Q6917" s="33"/>
      <c r="R6917" s="33"/>
      <c r="S6917" s="34" t="str">
        <f t="shared" si="1190"/>
        <v/>
      </c>
      <c r="T6917" s="35">
        <f t="shared" si="1191"/>
        <v>0</v>
      </c>
      <c r="U6917" s="36" t="e">
        <f>INDEX([1]ราคาที่ดิน!$B:$G,MATCH($C6917,[1]ราคาที่ดิน!$A:$A,0),MATCH($B6917,[1]ราคาที่ดิน!$B$1:$G$1,0))</f>
        <v>#N/A</v>
      </c>
      <c r="V6917" s="37" t="e">
        <f t="shared" si="1192"/>
        <v>#N/A</v>
      </c>
    </row>
    <row r="6918" spans="1:22" s="5" customFormat="1" ht="24" customHeight="1" x14ac:dyDescent="0.2">
      <c r="A6918" s="31">
        <v>6903</v>
      </c>
      <c r="B6918" s="31"/>
      <c r="C6918" s="31"/>
      <c r="D6918" s="31"/>
      <c r="E6918" s="31"/>
      <c r="F6918" s="31"/>
      <c r="G6918" s="32"/>
      <c r="H6918" s="31"/>
      <c r="I6918" s="31"/>
      <c r="J6918" s="31"/>
      <c r="K6918" s="31"/>
      <c r="L6918" s="31"/>
      <c r="M6918" s="31"/>
      <c r="N6918" s="33"/>
      <c r="O6918" s="33"/>
      <c r="P6918" s="33"/>
      <c r="Q6918" s="33"/>
      <c r="R6918" s="33"/>
      <c r="S6918" s="34" t="str">
        <f t="shared" si="1190"/>
        <v/>
      </c>
      <c r="T6918" s="35">
        <f t="shared" si="1191"/>
        <v>0</v>
      </c>
      <c r="U6918" s="36" t="e">
        <f>INDEX([1]ราคาที่ดิน!$B:$G,MATCH($C6918,[1]ราคาที่ดิน!$A:$A,0),MATCH($B6918,[1]ราคาที่ดิน!$B$1:$G$1,0))</f>
        <v>#N/A</v>
      </c>
      <c r="V6918" s="37" t="e">
        <f t="shared" si="1192"/>
        <v>#N/A</v>
      </c>
    </row>
    <row r="6919" spans="1:22" s="5" customFormat="1" ht="24" customHeight="1" x14ac:dyDescent="0.2">
      <c r="A6919" s="31">
        <v>6904</v>
      </c>
      <c r="B6919" s="31"/>
      <c r="C6919" s="31"/>
      <c r="D6919" s="31"/>
      <c r="E6919" s="31"/>
      <c r="F6919" s="31"/>
      <c r="G6919" s="32"/>
      <c r="H6919" s="31"/>
      <c r="I6919" s="31"/>
      <c r="J6919" s="31"/>
      <c r="K6919" s="31"/>
      <c r="L6919" s="31"/>
      <c r="M6919" s="31"/>
      <c r="N6919" s="33"/>
      <c r="O6919" s="33"/>
      <c r="P6919" s="33"/>
      <c r="Q6919" s="33"/>
      <c r="R6919" s="33"/>
      <c r="S6919" s="34" t="str">
        <f t="shared" si="1190"/>
        <v/>
      </c>
      <c r="T6919" s="35">
        <f t="shared" si="1191"/>
        <v>0</v>
      </c>
      <c r="U6919" s="36" t="e">
        <f>INDEX([1]ราคาที่ดิน!$B:$G,MATCH($C6919,[1]ราคาที่ดิน!$A:$A,0),MATCH($B6919,[1]ราคาที่ดิน!$B$1:$G$1,0))</f>
        <v>#N/A</v>
      </c>
      <c r="V6919" s="37" t="e">
        <f t="shared" si="1192"/>
        <v>#N/A</v>
      </c>
    </row>
    <row r="6920" spans="1:22" s="5" customFormat="1" ht="24" customHeight="1" x14ac:dyDescent="0.2">
      <c r="A6920" s="31">
        <v>6905</v>
      </c>
      <c r="B6920" s="31"/>
      <c r="C6920" s="31"/>
      <c r="D6920" s="31"/>
      <c r="E6920" s="31"/>
      <c r="F6920" s="31"/>
      <c r="G6920" s="32"/>
      <c r="H6920" s="31"/>
      <c r="I6920" s="31"/>
      <c r="J6920" s="31"/>
      <c r="K6920" s="31"/>
      <c r="L6920" s="31"/>
      <c r="M6920" s="31"/>
      <c r="N6920" s="33"/>
      <c r="O6920" s="33"/>
      <c r="P6920" s="33"/>
      <c r="Q6920" s="33"/>
      <c r="R6920" s="33"/>
      <c r="S6920" s="34" t="str">
        <f t="shared" si="1190"/>
        <v/>
      </c>
      <c r="T6920" s="35">
        <f t="shared" si="1191"/>
        <v>0</v>
      </c>
      <c r="U6920" s="36" t="e">
        <f>INDEX([1]ราคาที่ดิน!$B:$G,MATCH($C6920,[1]ราคาที่ดิน!$A:$A,0),MATCH($B6920,[1]ราคาที่ดิน!$B$1:$G$1,0))</f>
        <v>#N/A</v>
      </c>
      <c r="V6920" s="37" t="e">
        <f t="shared" si="1192"/>
        <v>#N/A</v>
      </c>
    </row>
    <row r="6921" spans="1:22" s="5" customFormat="1" ht="24" customHeight="1" x14ac:dyDescent="0.2">
      <c r="A6921" s="31">
        <v>6906</v>
      </c>
      <c r="B6921" s="31"/>
      <c r="C6921" s="31"/>
      <c r="D6921" s="31"/>
      <c r="E6921" s="31"/>
      <c r="F6921" s="31"/>
      <c r="G6921" s="32"/>
      <c r="H6921" s="31"/>
      <c r="I6921" s="31"/>
      <c r="J6921" s="31"/>
      <c r="K6921" s="31"/>
      <c r="L6921" s="31"/>
      <c r="M6921" s="31"/>
      <c r="N6921" s="33"/>
      <c r="O6921" s="33"/>
      <c r="P6921" s="33"/>
      <c r="Q6921" s="33"/>
      <c r="R6921" s="33"/>
      <c r="S6921" s="34" t="str">
        <f t="shared" si="1190"/>
        <v/>
      </c>
      <c r="T6921" s="35">
        <f t="shared" si="1191"/>
        <v>0</v>
      </c>
      <c r="U6921" s="36" t="e">
        <f>INDEX([1]ราคาที่ดิน!$B:$G,MATCH($C6921,[1]ราคาที่ดิน!$A:$A,0),MATCH($B6921,[1]ราคาที่ดิน!$B$1:$G$1,0))</f>
        <v>#N/A</v>
      </c>
      <c r="V6921" s="37" t="e">
        <f t="shared" si="1192"/>
        <v>#N/A</v>
      </c>
    </row>
    <row r="6922" spans="1:22" s="5" customFormat="1" ht="24" customHeight="1" x14ac:dyDescent="0.2">
      <c r="A6922" s="31">
        <v>6907</v>
      </c>
      <c r="B6922" s="31"/>
      <c r="C6922" s="31"/>
      <c r="D6922" s="31"/>
      <c r="E6922" s="31"/>
      <c r="F6922" s="31"/>
      <c r="G6922" s="32"/>
      <c r="H6922" s="31"/>
      <c r="I6922" s="31"/>
      <c r="J6922" s="31"/>
      <c r="K6922" s="31"/>
      <c r="L6922" s="31"/>
      <c r="M6922" s="31"/>
      <c r="N6922" s="33"/>
      <c r="O6922" s="33"/>
      <c r="P6922" s="33"/>
      <c r="Q6922" s="33"/>
      <c r="R6922" s="33"/>
      <c r="S6922" s="34" t="str">
        <f t="shared" si="1190"/>
        <v/>
      </c>
      <c r="T6922" s="35">
        <f t="shared" si="1191"/>
        <v>0</v>
      </c>
      <c r="U6922" s="36" t="e">
        <f>INDEX([1]ราคาที่ดิน!$B:$G,MATCH($C6922,[1]ราคาที่ดิน!$A:$A,0),MATCH($B6922,[1]ราคาที่ดิน!$B$1:$G$1,0))</f>
        <v>#N/A</v>
      </c>
      <c r="V6922" s="37" t="e">
        <f t="shared" si="1192"/>
        <v>#N/A</v>
      </c>
    </row>
    <row r="6923" spans="1:22" s="5" customFormat="1" ht="24" customHeight="1" x14ac:dyDescent="0.2">
      <c r="A6923" s="31">
        <v>6908</v>
      </c>
      <c r="B6923" s="31"/>
      <c r="C6923" s="31"/>
      <c r="D6923" s="31"/>
      <c r="E6923" s="31"/>
      <c r="F6923" s="31"/>
      <c r="G6923" s="32"/>
      <c r="H6923" s="31"/>
      <c r="I6923" s="31"/>
      <c r="J6923" s="31"/>
      <c r="K6923" s="31"/>
      <c r="L6923" s="31"/>
      <c r="M6923" s="31"/>
      <c r="N6923" s="33"/>
      <c r="O6923" s="33"/>
      <c r="P6923" s="33"/>
      <c r="Q6923" s="33"/>
      <c r="R6923" s="33"/>
      <c r="S6923" s="34" t="str">
        <f t="shared" si="1190"/>
        <v/>
      </c>
      <c r="T6923" s="35">
        <f t="shared" si="1191"/>
        <v>0</v>
      </c>
      <c r="U6923" s="36" t="e">
        <f>INDEX([1]ราคาที่ดิน!$B:$G,MATCH($C6923,[1]ราคาที่ดิน!$A:$A,0),MATCH($B6923,[1]ราคาที่ดิน!$B$1:$G$1,0))</f>
        <v>#N/A</v>
      </c>
      <c r="V6923" s="37" t="e">
        <f t="shared" si="1192"/>
        <v>#N/A</v>
      </c>
    </row>
    <row r="6924" spans="1:22" s="5" customFormat="1" ht="24" customHeight="1" x14ac:dyDescent="0.2">
      <c r="A6924" s="31">
        <v>6909</v>
      </c>
      <c r="B6924" s="31"/>
      <c r="C6924" s="31"/>
      <c r="D6924" s="31"/>
      <c r="E6924" s="31"/>
      <c r="F6924" s="31"/>
      <c r="G6924" s="32"/>
      <c r="H6924" s="31"/>
      <c r="I6924" s="31"/>
      <c r="J6924" s="31"/>
      <c r="K6924" s="31"/>
      <c r="L6924" s="31"/>
      <c r="M6924" s="31"/>
      <c r="N6924" s="33"/>
      <c r="O6924" s="33"/>
      <c r="P6924" s="33"/>
      <c r="Q6924" s="33"/>
      <c r="R6924" s="33"/>
      <c r="S6924" s="34" t="str">
        <f t="shared" si="1190"/>
        <v/>
      </c>
      <c r="T6924" s="35">
        <f t="shared" si="1191"/>
        <v>0</v>
      </c>
      <c r="U6924" s="36" t="e">
        <f>INDEX([1]ราคาที่ดิน!$B:$G,MATCH($C6924,[1]ราคาที่ดิน!$A:$A,0),MATCH($B6924,[1]ราคาที่ดิน!$B$1:$G$1,0))</f>
        <v>#N/A</v>
      </c>
      <c r="V6924" s="37" t="e">
        <f t="shared" si="1192"/>
        <v>#N/A</v>
      </c>
    </row>
    <row r="6925" spans="1:22" s="5" customFormat="1" ht="24" customHeight="1" x14ac:dyDescent="0.2">
      <c r="A6925" s="31">
        <v>6910</v>
      </c>
      <c r="B6925" s="31"/>
      <c r="C6925" s="31"/>
      <c r="D6925" s="31"/>
      <c r="E6925" s="31"/>
      <c r="F6925" s="31"/>
      <c r="G6925" s="32"/>
      <c r="H6925" s="31"/>
      <c r="I6925" s="31"/>
      <c r="J6925" s="31"/>
      <c r="K6925" s="31"/>
      <c r="L6925" s="31"/>
      <c r="M6925" s="31"/>
      <c r="N6925" s="33"/>
      <c r="O6925" s="33"/>
      <c r="P6925" s="33"/>
      <c r="Q6925" s="33"/>
      <c r="R6925" s="33"/>
      <c r="S6925" s="34" t="str">
        <f t="shared" si="1190"/>
        <v/>
      </c>
      <c r="T6925" s="35">
        <f t="shared" si="1191"/>
        <v>0</v>
      </c>
      <c r="U6925" s="36" t="e">
        <f>INDEX([1]ราคาที่ดิน!$B:$G,MATCH($C6925,[1]ราคาที่ดิน!$A:$A,0),MATCH($B6925,[1]ราคาที่ดิน!$B$1:$G$1,0))</f>
        <v>#N/A</v>
      </c>
      <c r="V6925" s="37" t="e">
        <f t="shared" si="1192"/>
        <v>#N/A</v>
      </c>
    </row>
    <row r="6926" spans="1:22" s="5" customFormat="1" ht="24" customHeight="1" x14ac:dyDescent="0.2">
      <c r="A6926" s="31">
        <v>6911</v>
      </c>
      <c r="B6926" s="31"/>
      <c r="C6926" s="31"/>
      <c r="D6926" s="31"/>
      <c r="E6926" s="31"/>
      <c r="F6926" s="31"/>
      <c r="G6926" s="32"/>
      <c r="H6926" s="31"/>
      <c r="I6926" s="31"/>
      <c r="J6926" s="31"/>
      <c r="K6926" s="31"/>
      <c r="L6926" s="31"/>
      <c r="M6926" s="31"/>
      <c r="N6926" s="33"/>
      <c r="O6926" s="33"/>
      <c r="P6926" s="33"/>
      <c r="Q6926" s="33"/>
      <c r="R6926" s="33"/>
      <c r="S6926" s="34" t="str">
        <f t="shared" si="1190"/>
        <v/>
      </c>
      <c r="T6926" s="35">
        <f t="shared" si="1191"/>
        <v>0</v>
      </c>
      <c r="U6926" s="36" t="e">
        <f>INDEX([1]ราคาที่ดิน!$B:$G,MATCH($C6926,[1]ราคาที่ดิน!$A:$A,0),MATCH($B6926,[1]ราคาที่ดิน!$B$1:$G$1,0))</f>
        <v>#N/A</v>
      </c>
      <c r="V6926" s="37" t="e">
        <f t="shared" si="1192"/>
        <v>#N/A</v>
      </c>
    </row>
    <row r="6927" spans="1:22" s="5" customFormat="1" ht="24" customHeight="1" x14ac:dyDescent="0.2">
      <c r="A6927" s="31">
        <v>6912</v>
      </c>
      <c r="B6927" s="31"/>
      <c r="C6927" s="31"/>
      <c r="D6927" s="31"/>
      <c r="E6927" s="31"/>
      <c r="F6927" s="31"/>
      <c r="G6927" s="32"/>
      <c r="H6927" s="31"/>
      <c r="I6927" s="31"/>
      <c r="J6927" s="31"/>
      <c r="K6927" s="31"/>
      <c r="L6927" s="31"/>
      <c r="M6927" s="31"/>
      <c r="N6927" s="33"/>
      <c r="O6927" s="33"/>
      <c r="P6927" s="33"/>
      <c r="Q6927" s="33"/>
      <c r="R6927" s="33"/>
      <c r="S6927" s="34" t="str">
        <f t="shared" ref="S6927:S6990" si="1193">IF(N6927&gt;=1,"1",IF(O6927&gt;=1,"2",IF(P6927&gt;=1,"3",IF(Q6927&gt;=1,"4",IF(R6927&gt;=1,"5","")))))</f>
        <v/>
      </c>
      <c r="T6927" s="35">
        <f t="shared" ref="T6927:T6990" si="1194">N6927+O6927+P6927+Q6927+R6927</f>
        <v>0</v>
      </c>
      <c r="U6927" s="36" t="e">
        <f>INDEX([1]ราคาที่ดิน!$B:$G,MATCH($C6927,[1]ราคาที่ดิน!$A:$A,0),MATCH($B6927,[1]ราคาที่ดิน!$B$1:$G$1,0))</f>
        <v>#N/A</v>
      </c>
      <c r="V6927" s="37" t="e">
        <f t="shared" si="1192"/>
        <v>#N/A</v>
      </c>
    </row>
    <row r="6928" spans="1:22" s="5" customFormat="1" ht="24" customHeight="1" x14ac:dyDescent="0.2">
      <c r="A6928" s="31">
        <v>6913</v>
      </c>
      <c r="B6928" s="31"/>
      <c r="C6928" s="31"/>
      <c r="D6928" s="31"/>
      <c r="E6928" s="31"/>
      <c r="F6928" s="31"/>
      <c r="G6928" s="32"/>
      <c r="H6928" s="31"/>
      <c r="I6928" s="31"/>
      <c r="J6928" s="31"/>
      <c r="K6928" s="31"/>
      <c r="L6928" s="31"/>
      <c r="M6928" s="31"/>
      <c r="N6928" s="33"/>
      <c r="O6928" s="33"/>
      <c r="P6928" s="33"/>
      <c r="Q6928" s="33"/>
      <c r="R6928" s="33"/>
      <c r="S6928" s="34" t="str">
        <f t="shared" si="1193"/>
        <v/>
      </c>
      <c r="T6928" s="35">
        <f t="shared" si="1194"/>
        <v>0</v>
      </c>
      <c r="U6928" s="36" t="e">
        <f>INDEX([1]ราคาที่ดิน!$B:$G,MATCH($C6928,[1]ราคาที่ดิน!$A:$A,0),MATCH($B6928,[1]ราคาที่ดิน!$B$1:$G$1,0))</f>
        <v>#N/A</v>
      </c>
      <c r="V6928" s="37" t="e">
        <f t="shared" si="1192"/>
        <v>#N/A</v>
      </c>
    </row>
    <row r="6929" spans="1:22" s="5" customFormat="1" ht="24" customHeight="1" x14ac:dyDescent="0.2">
      <c r="A6929" s="31">
        <v>6914</v>
      </c>
      <c r="B6929" s="31"/>
      <c r="C6929" s="31"/>
      <c r="D6929" s="31"/>
      <c r="E6929" s="31"/>
      <c r="F6929" s="31"/>
      <c r="G6929" s="32"/>
      <c r="H6929" s="31"/>
      <c r="I6929" s="31"/>
      <c r="J6929" s="31"/>
      <c r="K6929" s="31"/>
      <c r="L6929" s="31"/>
      <c r="M6929" s="31"/>
      <c r="N6929" s="33"/>
      <c r="O6929" s="33"/>
      <c r="P6929" s="33"/>
      <c r="Q6929" s="33"/>
      <c r="R6929" s="33"/>
      <c r="S6929" s="34" t="str">
        <f t="shared" si="1193"/>
        <v/>
      </c>
      <c r="T6929" s="35">
        <f t="shared" si="1194"/>
        <v>0</v>
      </c>
      <c r="U6929" s="36" t="e">
        <f>INDEX([1]ราคาที่ดิน!$B:$G,MATCH($C6929,[1]ราคาที่ดิน!$A:$A,0),MATCH($B6929,[1]ราคาที่ดิน!$B$1:$G$1,0))</f>
        <v>#N/A</v>
      </c>
      <c r="V6929" s="37" t="e">
        <f t="shared" si="1192"/>
        <v>#N/A</v>
      </c>
    </row>
    <row r="6930" spans="1:22" s="5" customFormat="1" ht="24" customHeight="1" x14ac:dyDescent="0.2">
      <c r="A6930" s="31">
        <v>6915</v>
      </c>
      <c r="B6930" s="31"/>
      <c r="C6930" s="31"/>
      <c r="D6930" s="31"/>
      <c r="E6930" s="31"/>
      <c r="F6930" s="31"/>
      <c r="G6930" s="32"/>
      <c r="H6930" s="31"/>
      <c r="I6930" s="31"/>
      <c r="J6930" s="31"/>
      <c r="K6930" s="31"/>
      <c r="L6930" s="31"/>
      <c r="M6930" s="31"/>
      <c r="N6930" s="33"/>
      <c r="O6930" s="33"/>
      <c r="P6930" s="33"/>
      <c r="Q6930" s="33"/>
      <c r="R6930" s="33"/>
      <c r="S6930" s="34" t="str">
        <f t="shared" si="1193"/>
        <v/>
      </c>
      <c r="T6930" s="35">
        <f t="shared" si="1194"/>
        <v>0</v>
      </c>
      <c r="U6930" s="36" t="e">
        <f>INDEX([1]ราคาที่ดิน!$B:$G,MATCH($C6930,[1]ราคาที่ดิน!$A:$A,0),MATCH($B6930,[1]ราคาที่ดิน!$B$1:$G$1,0))</f>
        <v>#N/A</v>
      </c>
      <c r="V6930" s="37" t="e">
        <f t="shared" si="1192"/>
        <v>#N/A</v>
      </c>
    </row>
    <row r="6931" spans="1:22" s="5" customFormat="1" ht="24" customHeight="1" x14ac:dyDescent="0.2">
      <c r="A6931" s="31">
        <v>6916</v>
      </c>
      <c r="B6931" s="31"/>
      <c r="C6931" s="31"/>
      <c r="D6931" s="31"/>
      <c r="E6931" s="31"/>
      <c r="F6931" s="31"/>
      <c r="G6931" s="32"/>
      <c r="H6931" s="31"/>
      <c r="I6931" s="31"/>
      <c r="J6931" s="31"/>
      <c r="K6931" s="31"/>
      <c r="L6931" s="31"/>
      <c r="M6931" s="31"/>
      <c r="N6931" s="33"/>
      <c r="O6931" s="33"/>
      <c r="P6931" s="33"/>
      <c r="Q6931" s="33"/>
      <c r="R6931" s="33"/>
      <c r="S6931" s="34" t="str">
        <f t="shared" si="1193"/>
        <v/>
      </c>
      <c r="T6931" s="35">
        <f t="shared" si="1194"/>
        <v>0</v>
      </c>
      <c r="U6931" s="36" t="e">
        <f>INDEX([1]ราคาที่ดิน!$B:$G,MATCH($C6931,[1]ราคาที่ดิน!$A:$A,0),MATCH($B6931,[1]ราคาที่ดิน!$B$1:$G$1,0))</f>
        <v>#N/A</v>
      </c>
      <c r="V6931" s="37" t="e">
        <f t="shared" ref="V6931:V6994" si="1195">$T6931*$U6931</f>
        <v>#N/A</v>
      </c>
    </row>
    <row r="6932" spans="1:22" s="5" customFormat="1" ht="24" customHeight="1" x14ac:dyDescent="0.2">
      <c r="A6932" s="31">
        <v>6917</v>
      </c>
      <c r="B6932" s="31"/>
      <c r="C6932" s="31"/>
      <c r="D6932" s="31"/>
      <c r="E6932" s="31"/>
      <c r="F6932" s="31"/>
      <c r="G6932" s="32"/>
      <c r="H6932" s="31"/>
      <c r="I6932" s="31"/>
      <c r="J6932" s="31"/>
      <c r="K6932" s="31"/>
      <c r="L6932" s="31"/>
      <c r="M6932" s="31"/>
      <c r="N6932" s="33"/>
      <c r="O6932" s="33"/>
      <c r="P6932" s="33"/>
      <c r="Q6932" s="33"/>
      <c r="R6932" s="33"/>
      <c r="S6932" s="34" t="str">
        <f t="shared" si="1193"/>
        <v/>
      </c>
      <c r="T6932" s="35">
        <f t="shared" si="1194"/>
        <v>0</v>
      </c>
      <c r="U6932" s="36" t="e">
        <f>INDEX([1]ราคาที่ดิน!$B:$G,MATCH($C6932,[1]ราคาที่ดิน!$A:$A,0),MATCH($B6932,[1]ราคาที่ดิน!$B$1:$G$1,0))</f>
        <v>#N/A</v>
      </c>
      <c r="V6932" s="37" t="e">
        <f t="shared" si="1195"/>
        <v>#N/A</v>
      </c>
    </row>
    <row r="6933" spans="1:22" s="5" customFormat="1" ht="24" customHeight="1" x14ac:dyDescent="0.2">
      <c r="A6933" s="31">
        <v>6918</v>
      </c>
      <c r="B6933" s="31"/>
      <c r="C6933" s="31"/>
      <c r="D6933" s="31"/>
      <c r="E6933" s="31"/>
      <c r="F6933" s="31"/>
      <c r="G6933" s="32"/>
      <c r="H6933" s="31"/>
      <c r="I6933" s="31"/>
      <c r="J6933" s="31"/>
      <c r="K6933" s="31"/>
      <c r="L6933" s="31"/>
      <c r="M6933" s="31"/>
      <c r="N6933" s="33"/>
      <c r="O6933" s="33"/>
      <c r="P6933" s="33"/>
      <c r="Q6933" s="33"/>
      <c r="R6933" s="33"/>
      <c r="S6933" s="34" t="str">
        <f t="shared" si="1193"/>
        <v/>
      </c>
      <c r="T6933" s="35">
        <f t="shared" si="1194"/>
        <v>0</v>
      </c>
      <c r="U6933" s="36" t="e">
        <f>INDEX([1]ราคาที่ดิน!$B:$G,MATCH($C6933,[1]ราคาที่ดิน!$A:$A,0),MATCH($B6933,[1]ราคาที่ดิน!$B$1:$G$1,0))</f>
        <v>#N/A</v>
      </c>
      <c r="V6933" s="37" t="e">
        <f t="shared" si="1195"/>
        <v>#N/A</v>
      </c>
    </row>
    <row r="6934" spans="1:22" s="5" customFormat="1" ht="24" customHeight="1" x14ac:dyDescent="0.2">
      <c r="A6934" s="31">
        <v>6919</v>
      </c>
      <c r="B6934" s="31"/>
      <c r="C6934" s="31"/>
      <c r="D6934" s="31"/>
      <c r="E6934" s="31"/>
      <c r="F6934" s="31"/>
      <c r="G6934" s="32"/>
      <c r="H6934" s="31"/>
      <c r="I6934" s="31"/>
      <c r="J6934" s="31"/>
      <c r="K6934" s="31"/>
      <c r="L6934" s="31"/>
      <c r="M6934" s="31"/>
      <c r="N6934" s="33"/>
      <c r="O6934" s="33"/>
      <c r="P6934" s="33"/>
      <c r="Q6934" s="33"/>
      <c r="R6934" s="33"/>
      <c r="S6934" s="34" t="str">
        <f t="shared" si="1193"/>
        <v/>
      </c>
      <c r="T6934" s="35">
        <f t="shared" si="1194"/>
        <v>0</v>
      </c>
      <c r="U6934" s="36" t="e">
        <f>INDEX([1]ราคาที่ดิน!$B:$G,MATCH($C6934,[1]ราคาที่ดิน!$A:$A,0),MATCH($B6934,[1]ราคาที่ดิน!$B$1:$G$1,0))</f>
        <v>#N/A</v>
      </c>
      <c r="V6934" s="37" t="e">
        <f t="shared" si="1195"/>
        <v>#N/A</v>
      </c>
    </row>
    <row r="6935" spans="1:22" s="5" customFormat="1" ht="24" customHeight="1" x14ac:dyDescent="0.2">
      <c r="A6935" s="31">
        <v>6920</v>
      </c>
      <c r="B6935" s="31"/>
      <c r="C6935" s="31"/>
      <c r="D6935" s="31"/>
      <c r="E6935" s="31"/>
      <c r="F6935" s="31"/>
      <c r="G6935" s="32"/>
      <c r="H6935" s="31"/>
      <c r="I6935" s="31"/>
      <c r="J6935" s="31"/>
      <c r="K6935" s="31"/>
      <c r="L6935" s="31"/>
      <c r="M6935" s="31"/>
      <c r="N6935" s="33"/>
      <c r="O6935" s="33"/>
      <c r="P6935" s="33"/>
      <c r="Q6935" s="33"/>
      <c r="R6935" s="33"/>
      <c r="S6935" s="34" t="str">
        <f t="shared" si="1193"/>
        <v/>
      </c>
      <c r="T6935" s="35">
        <f t="shared" si="1194"/>
        <v>0</v>
      </c>
      <c r="U6935" s="36" t="e">
        <f>INDEX([1]ราคาที่ดิน!$B:$G,MATCH($C6935,[1]ราคาที่ดิน!$A:$A,0),MATCH($B6935,[1]ราคาที่ดิน!$B$1:$G$1,0))</f>
        <v>#N/A</v>
      </c>
      <c r="V6935" s="37" t="e">
        <f t="shared" si="1195"/>
        <v>#N/A</v>
      </c>
    </row>
    <row r="6936" spans="1:22" s="5" customFormat="1" ht="24" customHeight="1" x14ac:dyDescent="0.2">
      <c r="A6936" s="31">
        <v>6921</v>
      </c>
      <c r="B6936" s="31"/>
      <c r="C6936" s="31"/>
      <c r="D6936" s="31"/>
      <c r="E6936" s="31"/>
      <c r="F6936" s="31"/>
      <c r="G6936" s="32"/>
      <c r="H6936" s="31"/>
      <c r="I6936" s="31"/>
      <c r="J6936" s="31"/>
      <c r="K6936" s="31"/>
      <c r="L6936" s="31"/>
      <c r="M6936" s="31"/>
      <c r="N6936" s="33"/>
      <c r="O6936" s="33"/>
      <c r="P6936" s="33"/>
      <c r="Q6936" s="33"/>
      <c r="R6936" s="33"/>
      <c r="S6936" s="34" t="str">
        <f t="shared" si="1193"/>
        <v/>
      </c>
      <c r="T6936" s="35">
        <f t="shared" si="1194"/>
        <v>0</v>
      </c>
      <c r="U6936" s="36" t="e">
        <f>INDEX([1]ราคาที่ดิน!$B:$G,MATCH($C6936,[1]ราคาที่ดิน!$A:$A,0),MATCH($B6936,[1]ราคาที่ดิน!$B$1:$G$1,0))</f>
        <v>#N/A</v>
      </c>
      <c r="V6936" s="37" t="e">
        <f t="shared" si="1195"/>
        <v>#N/A</v>
      </c>
    </row>
    <row r="6937" spans="1:22" s="5" customFormat="1" ht="24" customHeight="1" x14ac:dyDescent="0.2">
      <c r="A6937" s="31">
        <v>6922</v>
      </c>
      <c r="B6937" s="31"/>
      <c r="C6937" s="31"/>
      <c r="D6937" s="31"/>
      <c r="E6937" s="31"/>
      <c r="F6937" s="31"/>
      <c r="G6937" s="32"/>
      <c r="H6937" s="31"/>
      <c r="I6937" s="31"/>
      <c r="J6937" s="31"/>
      <c r="K6937" s="31"/>
      <c r="L6937" s="31"/>
      <c r="M6937" s="31"/>
      <c r="N6937" s="33"/>
      <c r="O6937" s="33"/>
      <c r="P6937" s="33"/>
      <c r="Q6937" s="33"/>
      <c r="R6937" s="33"/>
      <c r="S6937" s="34" t="str">
        <f t="shared" si="1193"/>
        <v/>
      </c>
      <c r="T6937" s="35">
        <f t="shared" si="1194"/>
        <v>0</v>
      </c>
      <c r="U6937" s="36" t="e">
        <f>INDEX([1]ราคาที่ดิน!$B:$G,MATCH($C6937,[1]ราคาที่ดิน!$A:$A,0),MATCH($B6937,[1]ราคาที่ดิน!$B$1:$G$1,0))</f>
        <v>#N/A</v>
      </c>
      <c r="V6937" s="37" t="e">
        <f t="shared" si="1195"/>
        <v>#N/A</v>
      </c>
    </row>
    <row r="6938" spans="1:22" s="5" customFormat="1" ht="24" customHeight="1" x14ac:dyDescent="0.2">
      <c r="A6938" s="31">
        <v>6923</v>
      </c>
      <c r="B6938" s="31"/>
      <c r="C6938" s="31"/>
      <c r="D6938" s="31"/>
      <c r="E6938" s="31"/>
      <c r="F6938" s="31"/>
      <c r="G6938" s="32"/>
      <c r="H6938" s="31"/>
      <c r="I6938" s="31"/>
      <c r="J6938" s="31"/>
      <c r="K6938" s="31"/>
      <c r="L6938" s="31"/>
      <c r="M6938" s="31"/>
      <c r="N6938" s="33"/>
      <c r="O6938" s="33"/>
      <c r="P6938" s="33"/>
      <c r="Q6938" s="33"/>
      <c r="R6938" s="33"/>
      <c r="S6938" s="34" t="str">
        <f t="shared" si="1193"/>
        <v/>
      </c>
      <c r="T6938" s="35">
        <f t="shared" si="1194"/>
        <v>0</v>
      </c>
      <c r="U6938" s="36" t="e">
        <f>INDEX([1]ราคาที่ดิน!$B:$G,MATCH($C6938,[1]ราคาที่ดิน!$A:$A,0),MATCH($B6938,[1]ราคาที่ดิน!$B$1:$G$1,0))</f>
        <v>#N/A</v>
      </c>
      <c r="V6938" s="37" t="e">
        <f t="shared" si="1195"/>
        <v>#N/A</v>
      </c>
    </row>
    <row r="6939" spans="1:22" s="5" customFormat="1" ht="24" customHeight="1" x14ac:dyDescent="0.2">
      <c r="A6939" s="31">
        <v>6924</v>
      </c>
      <c r="B6939" s="31"/>
      <c r="C6939" s="31"/>
      <c r="D6939" s="31"/>
      <c r="E6939" s="31"/>
      <c r="F6939" s="31"/>
      <c r="G6939" s="32"/>
      <c r="H6939" s="31"/>
      <c r="I6939" s="31"/>
      <c r="J6939" s="31"/>
      <c r="K6939" s="31"/>
      <c r="L6939" s="31"/>
      <c r="M6939" s="31"/>
      <c r="N6939" s="33"/>
      <c r="O6939" s="33"/>
      <c r="P6939" s="33"/>
      <c r="Q6939" s="33"/>
      <c r="R6939" s="33"/>
      <c r="S6939" s="34" t="str">
        <f t="shared" si="1193"/>
        <v/>
      </c>
      <c r="T6939" s="35">
        <f t="shared" si="1194"/>
        <v>0</v>
      </c>
      <c r="U6939" s="36" t="e">
        <f>INDEX([1]ราคาที่ดิน!$B:$G,MATCH($C6939,[1]ราคาที่ดิน!$A:$A,0),MATCH($B6939,[1]ราคาที่ดิน!$B$1:$G$1,0))</f>
        <v>#N/A</v>
      </c>
      <c r="V6939" s="37" t="e">
        <f t="shared" si="1195"/>
        <v>#N/A</v>
      </c>
    </row>
    <row r="6940" spans="1:22" s="5" customFormat="1" ht="24" customHeight="1" x14ac:dyDescent="0.2">
      <c r="A6940" s="31">
        <v>6925</v>
      </c>
      <c r="B6940" s="31"/>
      <c r="C6940" s="31"/>
      <c r="D6940" s="31"/>
      <c r="E6940" s="31"/>
      <c r="F6940" s="31"/>
      <c r="G6940" s="32"/>
      <c r="H6940" s="31"/>
      <c r="I6940" s="31"/>
      <c r="J6940" s="31"/>
      <c r="K6940" s="31"/>
      <c r="L6940" s="31"/>
      <c r="M6940" s="31"/>
      <c r="N6940" s="33"/>
      <c r="O6940" s="33"/>
      <c r="P6940" s="33"/>
      <c r="Q6940" s="33"/>
      <c r="R6940" s="33"/>
      <c r="S6940" s="34" t="str">
        <f t="shared" si="1193"/>
        <v/>
      </c>
      <c r="T6940" s="35">
        <f t="shared" si="1194"/>
        <v>0</v>
      </c>
      <c r="U6940" s="36" t="e">
        <f>INDEX([1]ราคาที่ดิน!$B:$G,MATCH($C6940,[1]ราคาที่ดิน!$A:$A,0),MATCH($B6940,[1]ราคาที่ดิน!$B$1:$G$1,0))</f>
        <v>#N/A</v>
      </c>
      <c r="V6940" s="37" t="e">
        <f t="shared" si="1195"/>
        <v>#N/A</v>
      </c>
    </row>
    <row r="6941" spans="1:22" s="5" customFormat="1" ht="24" customHeight="1" x14ac:dyDescent="0.2">
      <c r="A6941" s="31">
        <v>6926</v>
      </c>
      <c r="B6941" s="31"/>
      <c r="C6941" s="31"/>
      <c r="D6941" s="31"/>
      <c r="E6941" s="31"/>
      <c r="F6941" s="31"/>
      <c r="G6941" s="32"/>
      <c r="H6941" s="31"/>
      <c r="I6941" s="31"/>
      <c r="J6941" s="31"/>
      <c r="K6941" s="31"/>
      <c r="L6941" s="31"/>
      <c r="M6941" s="31"/>
      <c r="N6941" s="33"/>
      <c r="O6941" s="33"/>
      <c r="P6941" s="33"/>
      <c r="Q6941" s="33"/>
      <c r="R6941" s="33"/>
      <c r="S6941" s="34" t="str">
        <f t="shared" si="1193"/>
        <v/>
      </c>
      <c r="T6941" s="35">
        <f t="shared" si="1194"/>
        <v>0</v>
      </c>
      <c r="U6941" s="36" t="e">
        <f>INDEX([1]ราคาที่ดิน!$B:$G,MATCH($C6941,[1]ราคาที่ดิน!$A:$A,0),MATCH($B6941,[1]ราคาที่ดิน!$B$1:$G$1,0))</f>
        <v>#N/A</v>
      </c>
      <c r="V6941" s="37" t="e">
        <f t="shared" si="1195"/>
        <v>#N/A</v>
      </c>
    </row>
    <row r="6942" spans="1:22" s="5" customFormat="1" ht="24" customHeight="1" x14ac:dyDescent="0.2">
      <c r="A6942" s="31">
        <v>6927</v>
      </c>
      <c r="B6942" s="31"/>
      <c r="C6942" s="31"/>
      <c r="D6942" s="31"/>
      <c r="E6942" s="31"/>
      <c r="F6942" s="31"/>
      <c r="G6942" s="32"/>
      <c r="H6942" s="31"/>
      <c r="I6942" s="31"/>
      <c r="J6942" s="31"/>
      <c r="K6942" s="31"/>
      <c r="L6942" s="31"/>
      <c r="M6942" s="31"/>
      <c r="N6942" s="33"/>
      <c r="O6942" s="33"/>
      <c r="P6942" s="33"/>
      <c r="Q6942" s="33"/>
      <c r="R6942" s="33"/>
      <c r="S6942" s="34" t="str">
        <f t="shared" si="1193"/>
        <v/>
      </c>
      <c r="T6942" s="35">
        <f t="shared" si="1194"/>
        <v>0</v>
      </c>
      <c r="U6942" s="36" t="e">
        <f>INDEX([1]ราคาที่ดิน!$B:$G,MATCH($C6942,[1]ราคาที่ดิน!$A:$A,0),MATCH($B6942,[1]ราคาที่ดิน!$B$1:$G$1,0))</f>
        <v>#N/A</v>
      </c>
      <c r="V6942" s="37" t="e">
        <f t="shared" si="1195"/>
        <v>#N/A</v>
      </c>
    </row>
    <row r="6943" spans="1:22" s="5" customFormat="1" ht="24" customHeight="1" x14ac:dyDescent="0.2">
      <c r="A6943" s="31">
        <v>6928</v>
      </c>
      <c r="B6943" s="31"/>
      <c r="C6943" s="31"/>
      <c r="D6943" s="31"/>
      <c r="E6943" s="31"/>
      <c r="F6943" s="31"/>
      <c r="G6943" s="32"/>
      <c r="H6943" s="31"/>
      <c r="I6943" s="31"/>
      <c r="J6943" s="31"/>
      <c r="K6943" s="31"/>
      <c r="L6943" s="31"/>
      <c r="M6943" s="31"/>
      <c r="N6943" s="33"/>
      <c r="O6943" s="33"/>
      <c r="P6943" s="33"/>
      <c r="Q6943" s="33"/>
      <c r="R6943" s="33"/>
      <c r="S6943" s="34" t="str">
        <f t="shared" si="1193"/>
        <v/>
      </c>
      <c r="T6943" s="35">
        <f t="shared" si="1194"/>
        <v>0</v>
      </c>
      <c r="U6943" s="36" t="e">
        <f>INDEX([1]ราคาที่ดิน!$B:$G,MATCH($C6943,[1]ราคาที่ดิน!$A:$A,0),MATCH($B6943,[1]ราคาที่ดิน!$B$1:$G$1,0))</f>
        <v>#N/A</v>
      </c>
      <c r="V6943" s="37" t="e">
        <f t="shared" si="1195"/>
        <v>#N/A</v>
      </c>
    </row>
    <row r="6944" spans="1:22" s="5" customFormat="1" ht="24" customHeight="1" x14ac:dyDescent="0.2">
      <c r="A6944" s="31">
        <v>6929</v>
      </c>
      <c r="B6944" s="31"/>
      <c r="C6944" s="31"/>
      <c r="D6944" s="31"/>
      <c r="E6944" s="31"/>
      <c r="F6944" s="31"/>
      <c r="G6944" s="32"/>
      <c r="H6944" s="31"/>
      <c r="I6944" s="31"/>
      <c r="J6944" s="31"/>
      <c r="K6944" s="31"/>
      <c r="L6944" s="31"/>
      <c r="M6944" s="31"/>
      <c r="N6944" s="33"/>
      <c r="O6944" s="33"/>
      <c r="P6944" s="33"/>
      <c r="Q6944" s="33"/>
      <c r="R6944" s="33"/>
      <c r="S6944" s="34" t="str">
        <f t="shared" si="1193"/>
        <v/>
      </c>
      <c r="T6944" s="35">
        <f t="shared" si="1194"/>
        <v>0</v>
      </c>
      <c r="U6944" s="36" t="e">
        <f>INDEX([1]ราคาที่ดิน!$B:$G,MATCH($C6944,[1]ราคาที่ดิน!$A:$A,0),MATCH($B6944,[1]ราคาที่ดิน!$B$1:$G$1,0))</f>
        <v>#N/A</v>
      </c>
      <c r="V6944" s="37" t="e">
        <f t="shared" si="1195"/>
        <v>#N/A</v>
      </c>
    </row>
    <row r="6945" spans="1:22" s="5" customFormat="1" ht="24" customHeight="1" x14ac:dyDescent="0.2">
      <c r="A6945" s="31">
        <v>6930</v>
      </c>
      <c r="B6945" s="31"/>
      <c r="C6945" s="31"/>
      <c r="D6945" s="31"/>
      <c r="E6945" s="31"/>
      <c r="F6945" s="31"/>
      <c r="G6945" s="32"/>
      <c r="H6945" s="31"/>
      <c r="I6945" s="31"/>
      <c r="J6945" s="31"/>
      <c r="K6945" s="31"/>
      <c r="L6945" s="31"/>
      <c r="M6945" s="31"/>
      <c r="N6945" s="33"/>
      <c r="O6945" s="33"/>
      <c r="P6945" s="33"/>
      <c r="Q6945" s="33"/>
      <c r="R6945" s="33"/>
      <c r="S6945" s="34" t="str">
        <f t="shared" si="1193"/>
        <v/>
      </c>
      <c r="T6945" s="35">
        <f t="shared" si="1194"/>
        <v>0</v>
      </c>
      <c r="U6945" s="36" t="e">
        <f>INDEX([1]ราคาที่ดิน!$B:$G,MATCH($C6945,[1]ราคาที่ดิน!$A:$A,0),MATCH($B6945,[1]ราคาที่ดิน!$B$1:$G$1,0))</f>
        <v>#N/A</v>
      </c>
      <c r="V6945" s="37" t="e">
        <f t="shared" si="1195"/>
        <v>#N/A</v>
      </c>
    </row>
    <row r="6946" spans="1:22" s="5" customFormat="1" ht="24" customHeight="1" x14ac:dyDescent="0.2">
      <c r="A6946" s="31">
        <v>6931</v>
      </c>
      <c r="B6946" s="31"/>
      <c r="C6946" s="31"/>
      <c r="D6946" s="31"/>
      <c r="E6946" s="31"/>
      <c r="F6946" s="31"/>
      <c r="G6946" s="32"/>
      <c r="H6946" s="31"/>
      <c r="I6946" s="31"/>
      <c r="J6946" s="31"/>
      <c r="K6946" s="31"/>
      <c r="L6946" s="31"/>
      <c r="M6946" s="31"/>
      <c r="N6946" s="33"/>
      <c r="O6946" s="33"/>
      <c r="P6946" s="33"/>
      <c r="Q6946" s="33"/>
      <c r="R6946" s="33"/>
      <c r="S6946" s="34" t="str">
        <f t="shared" si="1193"/>
        <v/>
      </c>
      <c r="T6946" s="35">
        <f t="shared" si="1194"/>
        <v>0</v>
      </c>
      <c r="U6946" s="36" t="e">
        <f>INDEX([1]ราคาที่ดิน!$B:$G,MATCH($C6946,[1]ราคาที่ดิน!$A:$A,0),MATCH($B6946,[1]ราคาที่ดิน!$B$1:$G$1,0))</f>
        <v>#N/A</v>
      </c>
      <c r="V6946" s="37" t="e">
        <f t="shared" si="1195"/>
        <v>#N/A</v>
      </c>
    </row>
    <row r="6947" spans="1:22" s="5" customFormat="1" ht="24" customHeight="1" x14ac:dyDescent="0.2">
      <c r="A6947" s="31">
        <v>6932</v>
      </c>
      <c r="B6947" s="31"/>
      <c r="C6947" s="31"/>
      <c r="D6947" s="31"/>
      <c r="E6947" s="31"/>
      <c r="F6947" s="31"/>
      <c r="G6947" s="32"/>
      <c r="H6947" s="31"/>
      <c r="I6947" s="31"/>
      <c r="J6947" s="31"/>
      <c r="K6947" s="31"/>
      <c r="L6947" s="31"/>
      <c r="M6947" s="31"/>
      <c r="N6947" s="33"/>
      <c r="O6947" s="33"/>
      <c r="P6947" s="33"/>
      <c r="Q6947" s="33"/>
      <c r="R6947" s="33"/>
      <c r="S6947" s="34" t="str">
        <f t="shared" si="1193"/>
        <v/>
      </c>
      <c r="T6947" s="35">
        <f t="shared" si="1194"/>
        <v>0</v>
      </c>
      <c r="U6947" s="36" t="e">
        <f>INDEX([1]ราคาที่ดิน!$B:$G,MATCH($C6947,[1]ราคาที่ดิน!$A:$A,0),MATCH($B6947,[1]ราคาที่ดิน!$B$1:$G$1,0))</f>
        <v>#N/A</v>
      </c>
      <c r="V6947" s="37" t="e">
        <f t="shared" si="1195"/>
        <v>#N/A</v>
      </c>
    </row>
    <row r="6948" spans="1:22" s="5" customFormat="1" ht="24" customHeight="1" x14ac:dyDescent="0.2">
      <c r="A6948" s="31">
        <v>6933</v>
      </c>
      <c r="B6948" s="31"/>
      <c r="C6948" s="31"/>
      <c r="D6948" s="31"/>
      <c r="E6948" s="31"/>
      <c r="F6948" s="31"/>
      <c r="G6948" s="32"/>
      <c r="H6948" s="31"/>
      <c r="I6948" s="31"/>
      <c r="J6948" s="31"/>
      <c r="K6948" s="31"/>
      <c r="L6948" s="31"/>
      <c r="M6948" s="31"/>
      <c r="N6948" s="33"/>
      <c r="O6948" s="33"/>
      <c r="P6948" s="33"/>
      <c r="Q6948" s="33"/>
      <c r="R6948" s="33"/>
      <c r="S6948" s="34" t="str">
        <f t="shared" si="1193"/>
        <v/>
      </c>
      <c r="T6948" s="35">
        <f t="shared" si="1194"/>
        <v>0</v>
      </c>
      <c r="U6948" s="36" t="e">
        <f>INDEX([1]ราคาที่ดิน!$B:$G,MATCH($C6948,[1]ราคาที่ดิน!$A:$A,0),MATCH($B6948,[1]ราคาที่ดิน!$B$1:$G$1,0))</f>
        <v>#N/A</v>
      </c>
      <c r="V6948" s="37" t="e">
        <f t="shared" si="1195"/>
        <v>#N/A</v>
      </c>
    </row>
    <row r="6949" spans="1:22" s="5" customFormat="1" ht="24" customHeight="1" x14ac:dyDescent="0.2">
      <c r="A6949" s="31">
        <v>6934</v>
      </c>
      <c r="B6949" s="31"/>
      <c r="C6949" s="31"/>
      <c r="D6949" s="31"/>
      <c r="E6949" s="31"/>
      <c r="F6949" s="31"/>
      <c r="G6949" s="32"/>
      <c r="H6949" s="31"/>
      <c r="I6949" s="31"/>
      <c r="J6949" s="31"/>
      <c r="K6949" s="31"/>
      <c r="L6949" s="31"/>
      <c r="M6949" s="31"/>
      <c r="N6949" s="33"/>
      <c r="O6949" s="33"/>
      <c r="P6949" s="33"/>
      <c r="Q6949" s="33"/>
      <c r="R6949" s="33"/>
      <c r="S6949" s="34" t="str">
        <f t="shared" si="1193"/>
        <v/>
      </c>
      <c r="T6949" s="35">
        <f t="shared" si="1194"/>
        <v>0</v>
      </c>
      <c r="U6949" s="36" t="e">
        <f>INDEX([1]ราคาที่ดิน!$B:$G,MATCH($C6949,[1]ราคาที่ดิน!$A:$A,0),MATCH($B6949,[1]ราคาที่ดิน!$B$1:$G$1,0))</f>
        <v>#N/A</v>
      </c>
      <c r="V6949" s="37" t="e">
        <f t="shared" si="1195"/>
        <v>#N/A</v>
      </c>
    </row>
    <row r="6950" spans="1:22" s="5" customFormat="1" ht="24" customHeight="1" x14ac:dyDescent="0.2">
      <c r="A6950" s="31">
        <v>6935</v>
      </c>
      <c r="B6950" s="31"/>
      <c r="C6950" s="31"/>
      <c r="D6950" s="31"/>
      <c r="E6950" s="31"/>
      <c r="F6950" s="31"/>
      <c r="G6950" s="32"/>
      <c r="H6950" s="31"/>
      <c r="I6950" s="31"/>
      <c r="J6950" s="31"/>
      <c r="K6950" s="31"/>
      <c r="L6950" s="31"/>
      <c r="M6950" s="31"/>
      <c r="N6950" s="33"/>
      <c r="O6950" s="33"/>
      <c r="P6950" s="33"/>
      <c r="Q6950" s="33"/>
      <c r="R6950" s="33"/>
      <c r="S6950" s="34" t="str">
        <f t="shared" si="1193"/>
        <v/>
      </c>
      <c r="T6950" s="35">
        <f t="shared" si="1194"/>
        <v>0</v>
      </c>
      <c r="U6950" s="36" t="e">
        <f>INDEX([1]ราคาที่ดิน!$B:$G,MATCH($C6950,[1]ราคาที่ดิน!$A:$A,0),MATCH($B6950,[1]ราคาที่ดิน!$B$1:$G$1,0))</f>
        <v>#N/A</v>
      </c>
      <c r="V6950" s="37" t="e">
        <f t="shared" si="1195"/>
        <v>#N/A</v>
      </c>
    </row>
    <row r="6951" spans="1:22" s="5" customFormat="1" ht="24" customHeight="1" x14ac:dyDescent="0.2">
      <c r="A6951" s="31">
        <v>6936</v>
      </c>
      <c r="B6951" s="31"/>
      <c r="C6951" s="31"/>
      <c r="D6951" s="31"/>
      <c r="E6951" s="31"/>
      <c r="F6951" s="31"/>
      <c r="G6951" s="32"/>
      <c r="H6951" s="31"/>
      <c r="I6951" s="31"/>
      <c r="J6951" s="31"/>
      <c r="K6951" s="31"/>
      <c r="L6951" s="31"/>
      <c r="M6951" s="31"/>
      <c r="N6951" s="33"/>
      <c r="O6951" s="33"/>
      <c r="P6951" s="33"/>
      <c r="Q6951" s="33"/>
      <c r="R6951" s="33"/>
      <c r="S6951" s="34" t="str">
        <f t="shared" si="1193"/>
        <v/>
      </c>
      <c r="T6951" s="35">
        <f t="shared" si="1194"/>
        <v>0</v>
      </c>
      <c r="U6951" s="36" t="e">
        <f>INDEX([1]ราคาที่ดิน!$B:$G,MATCH($C6951,[1]ราคาที่ดิน!$A:$A,0),MATCH($B6951,[1]ราคาที่ดิน!$B$1:$G$1,0))</f>
        <v>#N/A</v>
      </c>
      <c r="V6951" s="37" t="e">
        <f t="shared" si="1195"/>
        <v>#N/A</v>
      </c>
    </row>
    <row r="6952" spans="1:22" s="5" customFormat="1" ht="24" customHeight="1" x14ac:dyDescent="0.2">
      <c r="A6952" s="31">
        <v>6937</v>
      </c>
      <c r="B6952" s="31"/>
      <c r="C6952" s="31"/>
      <c r="D6952" s="31"/>
      <c r="E6952" s="31"/>
      <c r="F6952" s="31"/>
      <c r="G6952" s="32"/>
      <c r="H6952" s="31"/>
      <c r="I6952" s="31"/>
      <c r="J6952" s="31"/>
      <c r="K6952" s="31"/>
      <c r="L6952" s="31"/>
      <c r="M6952" s="31"/>
      <c r="N6952" s="33"/>
      <c r="O6952" s="33"/>
      <c r="P6952" s="33"/>
      <c r="Q6952" s="33"/>
      <c r="R6952" s="33"/>
      <c r="S6952" s="34" t="str">
        <f t="shared" si="1193"/>
        <v/>
      </c>
      <c r="T6952" s="35">
        <f t="shared" si="1194"/>
        <v>0</v>
      </c>
      <c r="U6952" s="36" t="e">
        <f>INDEX([1]ราคาที่ดิน!$B:$G,MATCH($C6952,[1]ราคาที่ดิน!$A:$A,0),MATCH($B6952,[1]ราคาที่ดิน!$B$1:$G$1,0))</f>
        <v>#N/A</v>
      </c>
      <c r="V6952" s="37" t="e">
        <f t="shared" si="1195"/>
        <v>#N/A</v>
      </c>
    </row>
    <row r="6953" spans="1:22" s="5" customFormat="1" ht="24" customHeight="1" x14ac:dyDescent="0.2">
      <c r="A6953" s="31">
        <v>6938</v>
      </c>
      <c r="B6953" s="31"/>
      <c r="C6953" s="31"/>
      <c r="D6953" s="31"/>
      <c r="E6953" s="31"/>
      <c r="F6953" s="31"/>
      <c r="G6953" s="32"/>
      <c r="H6953" s="31"/>
      <c r="I6953" s="31"/>
      <c r="J6953" s="31"/>
      <c r="K6953" s="31"/>
      <c r="L6953" s="31"/>
      <c r="M6953" s="31"/>
      <c r="N6953" s="33"/>
      <c r="O6953" s="33"/>
      <c r="P6953" s="33"/>
      <c r="Q6953" s="33"/>
      <c r="R6953" s="33"/>
      <c r="S6953" s="34" t="str">
        <f t="shared" si="1193"/>
        <v/>
      </c>
      <c r="T6953" s="35">
        <f t="shared" si="1194"/>
        <v>0</v>
      </c>
      <c r="U6953" s="36" t="e">
        <f>INDEX([1]ราคาที่ดิน!$B:$G,MATCH($C6953,[1]ราคาที่ดิน!$A:$A,0),MATCH($B6953,[1]ราคาที่ดิน!$B$1:$G$1,0))</f>
        <v>#N/A</v>
      </c>
      <c r="V6953" s="37" t="e">
        <f t="shared" si="1195"/>
        <v>#N/A</v>
      </c>
    </row>
    <row r="6954" spans="1:22" s="5" customFormat="1" ht="24" customHeight="1" x14ac:dyDescent="0.2">
      <c r="A6954" s="31">
        <v>6939</v>
      </c>
      <c r="B6954" s="31"/>
      <c r="C6954" s="31"/>
      <c r="D6954" s="31"/>
      <c r="E6954" s="31"/>
      <c r="F6954" s="31"/>
      <c r="G6954" s="32"/>
      <c r="H6954" s="31"/>
      <c r="I6954" s="31"/>
      <c r="J6954" s="31"/>
      <c r="K6954" s="31"/>
      <c r="L6954" s="31"/>
      <c r="M6954" s="31"/>
      <c r="N6954" s="33"/>
      <c r="O6954" s="33"/>
      <c r="P6954" s="33"/>
      <c r="Q6954" s="33"/>
      <c r="R6954" s="33"/>
      <c r="S6954" s="34" t="str">
        <f t="shared" si="1193"/>
        <v/>
      </c>
      <c r="T6954" s="35">
        <f t="shared" si="1194"/>
        <v>0</v>
      </c>
      <c r="U6954" s="36" t="e">
        <f>INDEX([1]ราคาที่ดิน!$B:$G,MATCH($C6954,[1]ราคาที่ดิน!$A:$A,0),MATCH($B6954,[1]ราคาที่ดิน!$B$1:$G$1,0))</f>
        <v>#N/A</v>
      </c>
      <c r="V6954" s="37" t="e">
        <f t="shared" si="1195"/>
        <v>#N/A</v>
      </c>
    </row>
    <row r="6955" spans="1:22" s="5" customFormat="1" ht="24" customHeight="1" x14ac:dyDescent="0.2">
      <c r="A6955" s="31">
        <v>6940</v>
      </c>
      <c r="B6955" s="31"/>
      <c r="C6955" s="31"/>
      <c r="D6955" s="31"/>
      <c r="E6955" s="31"/>
      <c r="F6955" s="31"/>
      <c r="G6955" s="32"/>
      <c r="H6955" s="31"/>
      <c r="I6955" s="31"/>
      <c r="J6955" s="31"/>
      <c r="K6955" s="31"/>
      <c r="L6955" s="31"/>
      <c r="M6955" s="31"/>
      <c r="N6955" s="33"/>
      <c r="O6955" s="33"/>
      <c r="P6955" s="33"/>
      <c r="Q6955" s="33"/>
      <c r="R6955" s="33"/>
      <c r="S6955" s="34" t="str">
        <f t="shared" si="1193"/>
        <v/>
      </c>
      <c r="T6955" s="35">
        <f t="shared" si="1194"/>
        <v>0</v>
      </c>
      <c r="U6955" s="36" t="e">
        <f>INDEX([1]ราคาที่ดิน!$B:$G,MATCH($C6955,[1]ราคาที่ดิน!$A:$A,0),MATCH($B6955,[1]ราคาที่ดิน!$B$1:$G$1,0))</f>
        <v>#N/A</v>
      </c>
      <c r="V6955" s="37" t="e">
        <f t="shared" si="1195"/>
        <v>#N/A</v>
      </c>
    </row>
    <row r="6956" spans="1:22" s="5" customFormat="1" ht="24" customHeight="1" x14ac:dyDescent="0.2">
      <c r="A6956" s="31">
        <v>6941</v>
      </c>
      <c r="B6956" s="31"/>
      <c r="C6956" s="31"/>
      <c r="D6956" s="31"/>
      <c r="E6956" s="31"/>
      <c r="F6956" s="31"/>
      <c r="G6956" s="32"/>
      <c r="H6956" s="31"/>
      <c r="I6956" s="31"/>
      <c r="J6956" s="31"/>
      <c r="K6956" s="31"/>
      <c r="L6956" s="31"/>
      <c r="M6956" s="31"/>
      <c r="N6956" s="33"/>
      <c r="O6956" s="33"/>
      <c r="P6956" s="33"/>
      <c r="Q6956" s="33"/>
      <c r="R6956" s="33"/>
      <c r="S6956" s="34" t="str">
        <f t="shared" si="1193"/>
        <v/>
      </c>
      <c r="T6956" s="35">
        <f t="shared" si="1194"/>
        <v>0</v>
      </c>
      <c r="U6956" s="36" t="e">
        <f>INDEX([1]ราคาที่ดิน!$B:$G,MATCH($C6956,[1]ราคาที่ดิน!$A:$A,0),MATCH($B6956,[1]ราคาที่ดิน!$B$1:$G$1,0))</f>
        <v>#N/A</v>
      </c>
      <c r="V6956" s="37" t="e">
        <f t="shared" si="1195"/>
        <v>#N/A</v>
      </c>
    </row>
    <row r="6957" spans="1:22" s="5" customFormat="1" ht="24" customHeight="1" x14ac:dyDescent="0.2">
      <c r="A6957" s="31">
        <v>6942</v>
      </c>
      <c r="B6957" s="31"/>
      <c r="C6957" s="31"/>
      <c r="D6957" s="31"/>
      <c r="E6957" s="31"/>
      <c r="F6957" s="31"/>
      <c r="G6957" s="32"/>
      <c r="H6957" s="31"/>
      <c r="I6957" s="31"/>
      <c r="J6957" s="31"/>
      <c r="K6957" s="31"/>
      <c r="L6957" s="31"/>
      <c r="M6957" s="31"/>
      <c r="N6957" s="33"/>
      <c r="O6957" s="33"/>
      <c r="P6957" s="33"/>
      <c r="Q6957" s="33"/>
      <c r="R6957" s="33"/>
      <c r="S6957" s="34" t="str">
        <f t="shared" si="1193"/>
        <v/>
      </c>
      <c r="T6957" s="35">
        <f t="shared" si="1194"/>
        <v>0</v>
      </c>
      <c r="U6957" s="36" t="e">
        <f>INDEX([1]ราคาที่ดิน!$B:$G,MATCH($C6957,[1]ราคาที่ดิน!$A:$A,0),MATCH($B6957,[1]ราคาที่ดิน!$B$1:$G$1,0))</f>
        <v>#N/A</v>
      </c>
      <c r="V6957" s="37" t="e">
        <f t="shared" si="1195"/>
        <v>#N/A</v>
      </c>
    </row>
    <row r="6958" spans="1:22" s="5" customFormat="1" ht="24" customHeight="1" x14ac:dyDescent="0.2">
      <c r="A6958" s="31">
        <v>6943</v>
      </c>
      <c r="B6958" s="31"/>
      <c r="C6958" s="31"/>
      <c r="D6958" s="31"/>
      <c r="E6958" s="31"/>
      <c r="F6958" s="31"/>
      <c r="G6958" s="32"/>
      <c r="H6958" s="31"/>
      <c r="I6958" s="31"/>
      <c r="J6958" s="31"/>
      <c r="K6958" s="31"/>
      <c r="L6958" s="31"/>
      <c r="M6958" s="31"/>
      <c r="N6958" s="33"/>
      <c r="O6958" s="33"/>
      <c r="P6958" s="33"/>
      <c r="Q6958" s="33"/>
      <c r="R6958" s="33"/>
      <c r="S6958" s="34" t="str">
        <f t="shared" si="1193"/>
        <v/>
      </c>
      <c r="T6958" s="35">
        <f t="shared" si="1194"/>
        <v>0</v>
      </c>
      <c r="U6958" s="36" t="e">
        <f>INDEX([1]ราคาที่ดิน!$B:$G,MATCH($C6958,[1]ราคาที่ดิน!$A:$A,0),MATCH($B6958,[1]ราคาที่ดิน!$B$1:$G$1,0))</f>
        <v>#N/A</v>
      </c>
      <c r="V6958" s="37" t="e">
        <f t="shared" si="1195"/>
        <v>#N/A</v>
      </c>
    </row>
    <row r="6959" spans="1:22" s="5" customFormat="1" ht="24" customHeight="1" x14ac:dyDescent="0.2">
      <c r="A6959" s="31">
        <v>6944</v>
      </c>
      <c r="B6959" s="31"/>
      <c r="C6959" s="31"/>
      <c r="D6959" s="31"/>
      <c r="E6959" s="31"/>
      <c r="F6959" s="31"/>
      <c r="G6959" s="32"/>
      <c r="H6959" s="31"/>
      <c r="I6959" s="31"/>
      <c r="J6959" s="31"/>
      <c r="K6959" s="31"/>
      <c r="L6959" s="31"/>
      <c r="M6959" s="31"/>
      <c r="N6959" s="33"/>
      <c r="O6959" s="33"/>
      <c r="P6959" s="33"/>
      <c r="Q6959" s="33"/>
      <c r="R6959" s="33"/>
      <c r="S6959" s="34" t="str">
        <f t="shared" si="1193"/>
        <v/>
      </c>
      <c r="T6959" s="35">
        <f t="shared" si="1194"/>
        <v>0</v>
      </c>
      <c r="U6959" s="36" t="e">
        <f>INDEX([1]ราคาที่ดิน!$B:$G,MATCH($C6959,[1]ราคาที่ดิน!$A:$A,0),MATCH($B6959,[1]ราคาที่ดิน!$B$1:$G$1,0))</f>
        <v>#N/A</v>
      </c>
      <c r="V6959" s="37" t="e">
        <f t="shared" si="1195"/>
        <v>#N/A</v>
      </c>
    </row>
    <row r="6960" spans="1:22" s="5" customFormat="1" ht="24" customHeight="1" x14ac:dyDescent="0.2">
      <c r="A6960" s="31">
        <v>6945</v>
      </c>
      <c r="B6960" s="31"/>
      <c r="C6960" s="31"/>
      <c r="D6960" s="31"/>
      <c r="E6960" s="31"/>
      <c r="F6960" s="31"/>
      <c r="G6960" s="32"/>
      <c r="H6960" s="31"/>
      <c r="I6960" s="31"/>
      <c r="J6960" s="31"/>
      <c r="K6960" s="31"/>
      <c r="L6960" s="31"/>
      <c r="M6960" s="31"/>
      <c r="N6960" s="33"/>
      <c r="O6960" s="33"/>
      <c r="P6960" s="33"/>
      <c r="Q6960" s="33"/>
      <c r="R6960" s="33"/>
      <c r="S6960" s="34" t="str">
        <f t="shared" si="1193"/>
        <v/>
      </c>
      <c r="T6960" s="35">
        <f t="shared" si="1194"/>
        <v>0</v>
      </c>
      <c r="U6960" s="36" t="e">
        <f>INDEX([1]ราคาที่ดิน!$B:$G,MATCH($C6960,[1]ราคาที่ดิน!$A:$A,0),MATCH($B6960,[1]ราคาที่ดิน!$B$1:$G$1,0))</f>
        <v>#N/A</v>
      </c>
      <c r="V6960" s="37" t="e">
        <f t="shared" si="1195"/>
        <v>#N/A</v>
      </c>
    </row>
    <row r="6961" spans="1:22" s="5" customFormat="1" ht="24" customHeight="1" x14ac:dyDescent="0.2">
      <c r="A6961" s="31">
        <v>6946</v>
      </c>
      <c r="B6961" s="31"/>
      <c r="C6961" s="31"/>
      <c r="D6961" s="31"/>
      <c r="E6961" s="31"/>
      <c r="F6961" s="31"/>
      <c r="G6961" s="32"/>
      <c r="H6961" s="31"/>
      <c r="I6961" s="31"/>
      <c r="J6961" s="31"/>
      <c r="K6961" s="31"/>
      <c r="L6961" s="31"/>
      <c r="M6961" s="31"/>
      <c r="N6961" s="33"/>
      <c r="O6961" s="33"/>
      <c r="P6961" s="33"/>
      <c r="Q6961" s="33"/>
      <c r="R6961" s="33"/>
      <c r="S6961" s="34" t="str">
        <f t="shared" si="1193"/>
        <v/>
      </c>
      <c r="T6961" s="35">
        <f t="shared" si="1194"/>
        <v>0</v>
      </c>
      <c r="U6961" s="36" t="e">
        <f>INDEX([1]ราคาที่ดิน!$B:$G,MATCH($C6961,[1]ราคาที่ดิน!$A:$A,0),MATCH($B6961,[1]ราคาที่ดิน!$B$1:$G$1,0))</f>
        <v>#N/A</v>
      </c>
      <c r="V6961" s="37" t="e">
        <f t="shared" si="1195"/>
        <v>#N/A</v>
      </c>
    </row>
    <row r="6962" spans="1:22" s="5" customFormat="1" ht="24" customHeight="1" x14ac:dyDescent="0.2">
      <c r="A6962" s="31">
        <v>6947</v>
      </c>
      <c r="B6962" s="31"/>
      <c r="C6962" s="31"/>
      <c r="D6962" s="31"/>
      <c r="E6962" s="31"/>
      <c r="F6962" s="31"/>
      <c r="G6962" s="32"/>
      <c r="H6962" s="31"/>
      <c r="I6962" s="31"/>
      <c r="J6962" s="31"/>
      <c r="K6962" s="31"/>
      <c r="L6962" s="31"/>
      <c r="M6962" s="31"/>
      <c r="N6962" s="33"/>
      <c r="O6962" s="33"/>
      <c r="P6962" s="33"/>
      <c r="Q6962" s="33"/>
      <c r="R6962" s="33"/>
      <c r="S6962" s="34" t="str">
        <f t="shared" si="1193"/>
        <v/>
      </c>
      <c r="T6962" s="35">
        <f t="shared" si="1194"/>
        <v>0</v>
      </c>
      <c r="U6962" s="36" t="e">
        <f>INDEX([1]ราคาที่ดิน!$B:$G,MATCH($C6962,[1]ราคาที่ดิน!$A:$A,0),MATCH($B6962,[1]ราคาที่ดิน!$B$1:$G$1,0))</f>
        <v>#N/A</v>
      </c>
      <c r="V6962" s="37" t="e">
        <f t="shared" si="1195"/>
        <v>#N/A</v>
      </c>
    </row>
    <row r="6963" spans="1:22" s="5" customFormat="1" ht="24" customHeight="1" x14ac:dyDescent="0.2">
      <c r="A6963" s="31">
        <v>6948</v>
      </c>
      <c r="B6963" s="31"/>
      <c r="C6963" s="31"/>
      <c r="D6963" s="31"/>
      <c r="E6963" s="31"/>
      <c r="F6963" s="31"/>
      <c r="G6963" s="32"/>
      <c r="H6963" s="31"/>
      <c r="I6963" s="31"/>
      <c r="J6963" s="31"/>
      <c r="K6963" s="31"/>
      <c r="L6963" s="31"/>
      <c r="M6963" s="31"/>
      <c r="N6963" s="33"/>
      <c r="O6963" s="33"/>
      <c r="P6963" s="33"/>
      <c r="Q6963" s="33"/>
      <c r="R6963" s="33"/>
      <c r="S6963" s="34" t="str">
        <f t="shared" si="1193"/>
        <v/>
      </c>
      <c r="T6963" s="35">
        <f t="shared" si="1194"/>
        <v>0</v>
      </c>
      <c r="U6963" s="36" t="e">
        <f>INDEX([1]ราคาที่ดิน!$B:$G,MATCH($C6963,[1]ราคาที่ดิน!$A:$A,0),MATCH($B6963,[1]ราคาที่ดิน!$B$1:$G$1,0))</f>
        <v>#N/A</v>
      </c>
      <c r="V6963" s="37" t="e">
        <f t="shared" si="1195"/>
        <v>#N/A</v>
      </c>
    </row>
    <row r="6964" spans="1:22" s="5" customFormat="1" ht="24" customHeight="1" x14ac:dyDescent="0.2">
      <c r="A6964" s="31">
        <v>6949</v>
      </c>
      <c r="B6964" s="31"/>
      <c r="C6964" s="31"/>
      <c r="D6964" s="31"/>
      <c r="E6964" s="31"/>
      <c r="F6964" s="31"/>
      <c r="G6964" s="32"/>
      <c r="H6964" s="31"/>
      <c r="I6964" s="31"/>
      <c r="J6964" s="31"/>
      <c r="K6964" s="31"/>
      <c r="L6964" s="31"/>
      <c r="M6964" s="31"/>
      <c r="N6964" s="33"/>
      <c r="O6964" s="33"/>
      <c r="P6964" s="33"/>
      <c r="Q6964" s="33"/>
      <c r="R6964" s="33"/>
      <c r="S6964" s="34" t="str">
        <f t="shared" si="1193"/>
        <v/>
      </c>
      <c r="T6964" s="35">
        <f t="shared" si="1194"/>
        <v>0</v>
      </c>
      <c r="U6964" s="36" t="e">
        <f>INDEX([1]ราคาที่ดิน!$B:$G,MATCH($C6964,[1]ราคาที่ดิน!$A:$A,0),MATCH($B6964,[1]ราคาที่ดิน!$B$1:$G$1,0))</f>
        <v>#N/A</v>
      </c>
      <c r="V6964" s="37" t="e">
        <f t="shared" si="1195"/>
        <v>#N/A</v>
      </c>
    </row>
    <row r="6965" spans="1:22" s="5" customFormat="1" ht="24" customHeight="1" x14ac:dyDescent="0.2">
      <c r="A6965" s="31">
        <v>6950</v>
      </c>
      <c r="B6965" s="31"/>
      <c r="C6965" s="31"/>
      <c r="D6965" s="31"/>
      <c r="E6965" s="31"/>
      <c r="F6965" s="31"/>
      <c r="G6965" s="32"/>
      <c r="H6965" s="31"/>
      <c r="I6965" s="31"/>
      <c r="J6965" s="31"/>
      <c r="K6965" s="31"/>
      <c r="L6965" s="31"/>
      <c r="M6965" s="31"/>
      <c r="N6965" s="33"/>
      <c r="O6965" s="33"/>
      <c r="P6965" s="33"/>
      <c r="Q6965" s="33"/>
      <c r="R6965" s="33"/>
      <c r="S6965" s="34" t="str">
        <f t="shared" si="1193"/>
        <v/>
      </c>
      <c r="T6965" s="35">
        <f t="shared" si="1194"/>
        <v>0</v>
      </c>
      <c r="U6965" s="36" t="e">
        <f>INDEX([1]ราคาที่ดิน!$B:$G,MATCH($C6965,[1]ราคาที่ดิน!$A:$A,0),MATCH($B6965,[1]ราคาที่ดิน!$B$1:$G$1,0))</f>
        <v>#N/A</v>
      </c>
      <c r="V6965" s="37" t="e">
        <f t="shared" si="1195"/>
        <v>#N/A</v>
      </c>
    </row>
    <row r="6966" spans="1:22" s="5" customFormat="1" ht="24" customHeight="1" x14ac:dyDescent="0.2">
      <c r="A6966" s="31">
        <v>6951</v>
      </c>
      <c r="B6966" s="31"/>
      <c r="C6966" s="31"/>
      <c r="D6966" s="31"/>
      <c r="E6966" s="31"/>
      <c r="F6966" s="31"/>
      <c r="G6966" s="32"/>
      <c r="H6966" s="31"/>
      <c r="I6966" s="31"/>
      <c r="J6966" s="31"/>
      <c r="K6966" s="31"/>
      <c r="L6966" s="31"/>
      <c r="M6966" s="31"/>
      <c r="N6966" s="33"/>
      <c r="O6966" s="33"/>
      <c r="P6966" s="33"/>
      <c r="Q6966" s="33"/>
      <c r="R6966" s="33"/>
      <c r="S6966" s="34" t="str">
        <f t="shared" si="1193"/>
        <v/>
      </c>
      <c r="T6966" s="35">
        <f t="shared" si="1194"/>
        <v>0</v>
      </c>
      <c r="U6966" s="36" t="e">
        <f>INDEX([1]ราคาที่ดิน!$B:$G,MATCH($C6966,[1]ราคาที่ดิน!$A:$A,0),MATCH($B6966,[1]ราคาที่ดิน!$B$1:$G$1,0))</f>
        <v>#N/A</v>
      </c>
      <c r="V6966" s="37" t="e">
        <f t="shared" si="1195"/>
        <v>#N/A</v>
      </c>
    </row>
    <row r="6967" spans="1:22" s="5" customFormat="1" ht="24" customHeight="1" x14ac:dyDescent="0.2">
      <c r="A6967" s="31">
        <v>6952</v>
      </c>
      <c r="B6967" s="31"/>
      <c r="C6967" s="31"/>
      <c r="D6967" s="31"/>
      <c r="E6967" s="31"/>
      <c r="F6967" s="31"/>
      <c r="G6967" s="32"/>
      <c r="H6967" s="31"/>
      <c r="I6967" s="31"/>
      <c r="J6967" s="31"/>
      <c r="K6967" s="31"/>
      <c r="L6967" s="31"/>
      <c r="M6967" s="31"/>
      <c r="N6967" s="33"/>
      <c r="O6967" s="33"/>
      <c r="P6967" s="33"/>
      <c r="Q6967" s="33"/>
      <c r="R6967" s="33"/>
      <c r="S6967" s="34" t="str">
        <f t="shared" si="1193"/>
        <v/>
      </c>
      <c r="T6967" s="35">
        <f t="shared" si="1194"/>
        <v>0</v>
      </c>
      <c r="U6967" s="36" t="e">
        <f>INDEX([1]ราคาที่ดิน!$B:$G,MATCH($C6967,[1]ราคาที่ดิน!$A:$A,0),MATCH($B6967,[1]ราคาที่ดิน!$B$1:$G$1,0))</f>
        <v>#N/A</v>
      </c>
      <c r="V6967" s="37" t="e">
        <f t="shared" si="1195"/>
        <v>#N/A</v>
      </c>
    </row>
    <row r="6968" spans="1:22" s="5" customFormat="1" ht="24" customHeight="1" x14ac:dyDescent="0.2">
      <c r="A6968" s="31">
        <v>6953</v>
      </c>
      <c r="B6968" s="31"/>
      <c r="C6968" s="31"/>
      <c r="D6968" s="31"/>
      <c r="E6968" s="31"/>
      <c r="F6968" s="31"/>
      <c r="G6968" s="32"/>
      <c r="H6968" s="31"/>
      <c r="I6968" s="31"/>
      <c r="J6968" s="31"/>
      <c r="K6968" s="31"/>
      <c r="L6968" s="31"/>
      <c r="M6968" s="31"/>
      <c r="N6968" s="33"/>
      <c r="O6968" s="33"/>
      <c r="P6968" s="33"/>
      <c r="Q6968" s="33"/>
      <c r="R6968" s="33"/>
      <c r="S6968" s="34" t="str">
        <f t="shared" si="1193"/>
        <v/>
      </c>
      <c r="T6968" s="35">
        <f t="shared" si="1194"/>
        <v>0</v>
      </c>
      <c r="U6968" s="36" t="e">
        <f>INDEX([1]ราคาที่ดิน!$B:$G,MATCH($C6968,[1]ราคาที่ดิน!$A:$A,0),MATCH($B6968,[1]ราคาที่ดิน!$B$1:$G$1,0))</f>
        <v>#N/A</v>
      </c>
      <c r="V6968" s="37" t="e">
        <f t="shared" si="1195"/>
        <v>#N/A</v>
      </c>
    </row>
    <row r="6969" spans="1:22" s="5" customFormat="1" ht="24" customHeight="1" x14ac:dyDescent="0.2">
      <c r="A6969" s="31">
        <v>6954</v>
      </c>
      <c r="B6969" s="31"/>
      <c r="C6969" s="31"/>
      <c r="D6969" s="31"/>
      <c r="E6969" s="31"/>
      <c r="F6969" s="31"/>
      <c r="G6969" s="32"/>
      <c r="H6969" s="31"/>
      <c r="I6969" s="31"/>
      <c r="J6969" s="31"/>
      <c r="K6969" s="31"/>
      <c r="L6969" s="31"/>
      <c r="M6969" s="31"/>
      <c r="N6969" s="33"/>
      <c r="O6969" s="33"/>
      <c r="P6969" s="33"/>
      <c r="Q6969" s="33"/>
      <c r="R6969" s="33"/>
      <c r="S6969" s="34" t="str">
        <f t="shared" si="1193"/>
        <v/>
      </c>
      <c r="T6969" s="35">
        <f t="shared" si="1194"/>
        <v>0</v>
      </c>
      <c r="U6969" s="36" t="e">
        <f>INDEX([1]ราคาที่ดิน!$B:$G,MATCH($C6969,[1]ราคาที่ดิน!$A:$A,0),MATCH($B6969,[1]ราคาที่ดิน!$B$1:$G$1,0))</f>
        <v>#N/A</v>
      </c>
      <c r="V6969" s="37" t="e">
        <f t="shared" si="1195"/>
        <v>#N/A</v>
      </c>
    </row>
    <row r="6970" spans="1:22" s="5" customFormat="1" ht="24" customHeight="1" x14ac:dyDescent="0.2">
      <c r="A6970" s="31">
        <v>6955</v>
      </c>
      <c r="B6970" s="31"/>
      <c r="C6970" s="31"/>
      <c r="D6970" s="31"/>
      <c r="E6970" s="31"/>
      <c r="F6970" s="31"/>
      <c r="G6970" s="32"/>
      <c r="H6970" s="31"/>
      <c r="I6970" s="31"/>
      <c r="J6970" s="31"/>
      <c r="K6970" s="31"/>
      <c r="L6970" s="31"/>
      <c r="M6970" s="31"/>
      <c r="N6970" s="33"/>
      <c r="O6970" s="33"/>
      <c r="P6970" s="33"/>
      <c r="Q6970" s="33"/>
      <c r="R6970" s="33"/>
      <c r="S6970" s="34" t="str">
        <f t="shared" si="1193"/>
        <v/>
      </c>
      <c r="T6970" s="35">
        <f t="shared" si="1194"/>
        <v>0</v>
      </c>
      <c r="U6970" s="36" t="e">
        <f>INDEX([1]ราคาที่ดิน!$B:$G,MATCH($C6970,[1]ราคาที่ดิน!$A:$A,0),MATCH($B6970,[1]ราคาที่ดิน!$B$1:$G$1,0))</f>
        <v>#N/A</v>
      </c>
      <c r="V6970" s="37" t="e">
        <f t="shared" si="1195"/>
        <v>#N/A</v>
      </c>
    </row>
    <row r="6971" spans="1:22" s="5" customFormat="1" ht="24" customHeight="1" x14ac:dyDescent="0.2">
      <c r="A6971" s="31">
        <v>6956</v>
      </c>
      <c r="B6971" s="31"/>
      <c r="C6971" s="31"/>
      <c r="D6971" s="31"/>
      <c r="E6971" s="31"/>
      <c r="F6971" s="31"/>
      <c r="G6971" s="32"/>
      <c r="H6971" s="31"/>
      <c r="I6971" s="31"/>
      <c r="J6971" s="31"/>
      <c r="K6971" s="31"/>
      <c r="L6971" s="31"/>
      <c r="M6971" s="31"/>
      <c r="N6971" s="33"/>
      <c r="O6971" s="33"/>
      <c r="P6971" s="33"/>
      <c r="Q6971" s="33"/>
      <c r="R6971" s="33"/>
      <c r="S6971" s="34" t="str">
        <f t="shared" si="1193"/>
        <v/>
      </c>
      <c r="T6971" s="35">
        <f t="shared" si="1194"/>
        <v>0</v>
      </c>
      <c r="U6971" s="36" t="e">
        <f>INDEX([1]ราคาที่ดิน!$B:$G,MATCH($C6971,[1]ราคาที่ดิน!$A:$A,0),MATCH($B6971,[1]ราคาที่ดิน!$B$1:$G$1,0))</f>
        <v>#N/A</v>
      </c>
      <c r="V6971" s="37" t="e">
        <f t="shared" si="1195"/>
        <v>#N/A</v>
      </c>
    </row>
    <row r="6972" spans="1:22" s="5" customFormat="1" ht="24" customHeight="1" x14ac:dyDescent="0.2">
      <c r="A6972" s="31">
        <v>6957</v>
      </c>
      <c r="B6972" s="31"/>
      <c r="C6972" s="31"/>
      <c r="D6972" s="31"/>
      <c r="E6972" s="31"/>
      <c r="F6972" s="31"/>
      <c r="G6972" s="32"/>
      <c r="H6972" s="31"/>
      <c r="I6972" s="31"/>
      <c r="J6972" s="31"/>
      <c r="K6972" s="31"/>
      <c r="L6972" s="31"/>
      <c r="M6972" s="31"/>
      <c r="N6972" s="33"/>
      <c r="O6972" s="33"/>
      <c r="P6972" s="33"/>
      <c r="Q6972" s="33"/>
      <c r="R6972" s="33"/>
      <c r="S6972" s="34" t="str">
        <f t="shared" si="1193"/>
        <v/>
      </c>
      <c r="T6972" s="35">
        <f t="shared" si="1194"/>
        <v>0</v>
      </c>
      <c r="U6972" s="36" t="e">
        <f>INDEX([1]ราคาที่ดิน!$B:$G,MATCH($C6972,[1]ราคาที่ดิน!$A:$A,0),MATCH($B6972,[1]ราคาที่ดิน!$B$1:$G$1,0))</f>
        <v>#N/A</v>
      </c>
      <c r="V6972" s="37" t="e">
        <f t="shared" si="1195"/>
        <v>#N/A</v>
      </c>
    </row>
    <row r="6973" spans="1:22" s="5" customFormat="1" ht="24" customHeight="1" x14ac:dyDescent="0.2">
      <c r="A6973" s="31">
        <v>6958</v>
      </c>
      <c r="B6973" s="31"/>
      <c r="C6973" s="31"/>
      <c r="D6973" s="31"/>
      <c r="E6973" s="31"/>
      <c r="F6973" s="31"/>
      <c r="G6973" s="32"/>
      <c r="H6973" s="31"/>
      <c r="I6973" s="31"/>
      <c r="J6973" s="31"/>
      <c r="K6973" s="31"/>
      <c r="L6973" s="31"/>
      <c r="M6973" s="31"/>
      <c r="N6973" s="33"/>
      <c r="O6973" s="33"/>
      <c r="P6973" s="33"/>
      <c r="Q6973" s="33"/>
      <c r="R6973" s="33"/>
      <c r="S6973" s="34" t="str">
        <f t="shared" si="1193"/>
        <v/>
      </c>
      <c r="T6973" s="35">
        <f t="shared" si="1194"/>
        <v>0</v>
      </c>
      <c r="U6973" s="36" t="e">
        <f>INDEX([1]ราคาที่ดิน!$B:$G,MATCH($C6973,[1]ราคาที่ดิน!$A:$A,0),MATCH($B6973,[1]ราคาที่ดิน!$B$1:$G$1,0))</f>
        <v>#N/A</v>
      </c>
      <c r="V6973" s="37" t="e">
        <f t="shared" si="1195"/>
        <v>#N/A</v>
      </c>
    </row>
    <row r="6974" spans="1:22" s="5" customFormat="1" ht="24" customHeight="1" x14ac:dyDescent="0.2">
      <c r="A6974" s="31">
        <v>6959</v>
      </c>
      <c r="B6974" s="31"/>
      <c r="C6974" s="31"/>
      <c r="D6974" s="31"/>
      <c r="E6974" s="31"/>
      <c r="F6974" s="31"/>
      <c r="G6974" s="32"/>
      <c r="H6974" s="31"/>
      <c r="I6974" s="31"/>
      <c r="J6974" s="31"/>
      <c r="K6974" s="31"/>
      <c r="L6974" s="31"/>
      <c r="M6974" s="31"/>
      <c r="N6974" s="33"/>
      <c r="O6974" s="33"/>
      <c r="P6974" s="33"/>
      <c r="Q6974" s="33"/>
      <c r="R6974" s="33"/>
      <c r="S6974" s="34" t="str">
        <f t="shared" si="1193"/>
        <v/>
      </c>
      <c r="T6974" s="35">
        <f t="shared" si="1194"/>
        <v>0</v>
      </c>
      <c r="U6974" s="36" t="e">
        <f>INDEX([1]ราคาที่ดิน!$B:$G,MATCH($C6974,[1]ราคาที่ดิน!$A:$A,0),MATCH($B6974,[1]ราคาที่ดิน!$B$1:$G$1,0))</f>
        <v>#N/A</v>
      </c>
      <c r="V6974" s="37" t="e">
        <f t="shared" si="1195"/>
        <v>#N/A</v>
      </c>
    </row>
    <row r="6975" spans="1:22" s="5" customFormat="1" ht="24" customHeight="1" x14ac:dyDescent="0.2">
      <c r="A6975" s="31">
        <v>6960</v>
      </c>
      <c r="B6975" s="31"/>
      <c r="C6975" s="31"/>
      <c r="D6975" s="31"/>
      <c r="E6975" s="31"/>
      <c r="F6975" s="31"/>
      <c r="G6975" s="32"/>
      <c r="H6975" s="31"/>
      <c r="I6975" s="31"/>
      <c r="J6975" s="31"/>
      <c r="K6975" s="31"/>
      <c r="L6975" s="31"/>
      <c r="M6975" s="31"/>
      <c r="N6975" s="33"/>
      <c r="O6975" s="33"/>
      <c r="P6975" s="33"/>
      <c r="Q6975" s="33"/>
      <c r="R6975" s="33"/>
      <c r="S6975" s="34" t="str">
        <f t="shared" si="1193"/>
        <v/>
      </c>
      <c r="T6975" s="35">
        <f t="shared" si="1194"/>
        <v>0</v>
      </c>
      <c r="U6975" s="36" t="e">
        <f>INDEX([1]ราคาที่ดิน!$B:$G,MATCH($C6975,[1]ราคาที่ดิน!$A:$A,0),MATCH($B6975,[1]ราคาที่ดิน!$B$1:$G$1,0))</f>
        <v>#N/A</v>
      </c>
      <c r="V6975" s="37" t="e">
        <f t="shared" si="1195"/>
        <v>#N/A</v>
      </c>
    </row>
    <row r="6976" spans="1:22" s="5" customFormat="1" ht="24" customHeight="1" x14ac:dyDescent="0.2">
      <c r="A6976" s="31">
        <v>6961</v>
      </c>
      <c r="B6976" s="31"/>
      <c r="C6976" s="31"/>
      <c r="D6976" s="31"/>
      <c r="E6976" s="31"/>
      <c r="F6976" s="31"/>
      <c r="G6976" s="32"/>
      <c r="H6976" s="31"/>
      <c r="I6976" s="31"/>
      <c r="J6976" s="31"/>
      <c r="K6976" s="31"/>
      <c r="L6976" s="31"/>
      <c r="M6976" s="31"/>
      <c r="N6976" s="33"/>
      <c r="O6976" s="33"/>
      <c r="P6976" s="33"/>
      <c r="Q6976" s="33"/>
      <c r="R6976" s="33"/>
      <c r="S6976" s="34" t="str">
        <f t="shared" si="1193"/>
        <v/>
      </c>
      <c r="T6976" s="35">
        <f t="shared" si="1194"/>
        <v>0</v>
      </c>
      <c r="U6976" s="36" t="e">
        <f>INDEX([1]ราคาที่ดิน!$B:$G,MATCH($C6976,[1]ราคาที่ดิน!$A:$A,0),MATCH($B6976,[1]ราคาที่ดิน!$B$1:$G$1,0))</f>
        <v>#N/A</v>
      </c>
      <c r="V6976" s="37" t="e">
        <f t="shared" si="1195"/>
        <v>#N/A</v>
      </c>
    </row>
    <row r="6977" spans="1:22" s="5" customFormat="1" ht="24" customHeight="1" x14ac:dyDescent="0.2">
      <c r="A6977" s="31">
        <v>6962</v>
      </c>
      <c r="B6977" s="31"/>
      <c r="C6977" s="31"/>
      <c r="D6977" s="31"/>
      <c r="E6977" s="31"/>
      <c r="F6977" s="31"/>
      <c r="G6977" s="32"/>
      <c r="H6977" s="31"/>
      <c r="I6977" s="31"/>
      <c r="J6977" s="31"/>
      <c r="K6977" s="31"/>
      <c r="L6977" s="31"/>
      <c r="M6977" s="31"/>
      <c r="N6977" s="33"/>
      <c r="O6977" s="33"/>
      <c r="P6977" s="33"/>
      <c r="Q6977" s="33"/>
      <c r="R6977" s="33"/>
      <c r="S6977" s="34" t="str">
        <f t="shared" si="1193"/>
        <v/>
      </c>
      <c r="T6977" s="35">
        <f t="shared" si="1194"/>
        <v>0</v>
      </c>
      <c r="U6977" s="36" t="e">
        <f>INDEX([1]ราคาที่ดิน!$B:$G,MATCH($C6977,[1]ราคาที่ดิน!$A:$A,0),MATCH($B6977,[1]ราคาที่ดิน!$B$1:$G$1,0))</f>
        <v>#N/A</v>
      </c>
      <c r="V6977" s="37" t="e">
        <f t="shared" si="1195"/>
        <v>#N/A</v>
      </c>
    </row>
    <row r="6978" spans="1:22" s="5" customFormat="1" ht="24" customHeight="1" x14ac:dyDescent="0.2">
      <c r="A6978" s="31">
        <v>6963</v>
      </c>
      <c r="B6978" s="31"/>
      <c r="C6978" s="31"/>
      <c r="D6978" s="31"/>
      <c r="E6978" s="31"/>
      <c r="F6978" s="31"/>
      <c r="G6978" s="32"/>
      <c r="H6978" s="31"/>
      <c r="I6978" s="31"/>
      <c r="J6978" s="31"/>
      <c r="K6978" s="31"/>
      <c r="L6978" s="31"/>
      <c r="M6978" s="31"/>
      <c r="N6978" s="33"/>
      <c r="O6978" s="33"/>
      <c r="P6978" s="33"/>
      <c r="Q6978" s="33"/>
      <c r="R6978" s="33"/>
      <c r="S6978" s="34" t="str">
        <f t="shared" si="1193"/>
        <v/>
      </c>
      <c r="T6978" s="35">
        <f t="shared" si="1194"/>
        <v>0</v>
      </c>
      <c r="U6978" s="36" t="e">
        <f>INDEX([1]ราคาที่ดิน!$B:$G,MATCH($C6978,[1]ราคาที่ดิน!$A:$A,0),MATCH($B6978,[1]ราคาที่ดิน!$B$1:$G$1,0))</f>
        <v>#N/A</v>
      </c>
      <c r="V6978" s="37" t="e">
        <f t="shared" si="1195"/>
        <v>#N/A</v>
      </c>
    </row>
    <row r="6979" spans="1:22" s="5" customFormat="1" ht="24" customHeight="1" x14ac:dyDescent="0.2">
      <c r="A6979" s="31">
        <v>6964</v>
      </c>
      <c r="B6979" s="31"/>
      <c r="C6979" s="31"/>
      <c r="D6979" s="31"/>
      <c r="E6979" s="31"/>
      <c r="F6979" s="31"/>
      <c r="G6979" s="32"/>
      <c r="H6979" s="31"/>
      <c r="I6979" s="31"/>
      <c r="J6979" s="31"/>
      <c r="K6979" s="31"/>
      <c r="L6979" s="31"/>
      <c r="M6979" s="31"/>
      <c r="N6979" s="33"/>
      <c r="O6979" s="33"/>
      <c r="P6979" s="33"/>
      <c r="Q6979" s="33"/>
      <c r="R6979" s="33"/>
      <c r="S6979" s="34" t="str">
        <f t="shared" si="1193"/>
        <v/>
      </c>
      <c r="T6979" s="35">
        <f t="shared" si="1194"/>
        <v>0</v>
      </c>
      <c r="U6979" s="36" t="e">
        <f>INDEX([1]ราคาที่ดิน!$B:$G,MATCH($C6979,[1]ราคาที่ดิน!$A:$A,0),MATCH($B6979,[1]ราคาที่ดิน!$B$1:$G$1,0))</f>
        <v>#N/A</v>
      </c>
      <c r="V6979" s="37" t="e">
        <f t="shared" si="1195"/>
        <v>#N/A</v>
      </c>
    </row>
    <row r="6980" spans="1:22" s="5" customFormat="1" ht="24" customHeight="1" x14ac:dyDescent="0.2">
      <c r="A6980" s="31">
        <v>6965</v>
      </c>
      <c r="B6980" s="31"/>
      <c r="C6980" s="31"/>
      <c r="D6980" s="31"/>
      <c r="E6980" s="31"/>
      <c r="F6980" s="31"/>
      <c r="G6980" s="32"/>
      <c r="H6980" s="31"/>
      <c r="I6980" s="31"/>
      <c r="J6980" s="31"/>
      <c r="K6980" s="31"/>
      <c r="L6980" s="31"/>
      <c r="M6980" s="31"/>
      <c r="N6980" s="33"/>
      <c r="O6980" s="33"/>
      <c r="P6980" s="33"/>
      <c r="Q6980" s="33"/>
      <c r="R6980" s="33"/>
      <c r="S6980" s="34" t="str">
        <f t="shared" si="1193"/>
        <v/>
      </c>
      <c r="T6980" s="35">
        <f t="shared" si="1194"/>
        <v>0</v>
      </c>
      <c r="U6980" s="36" t="e">
        <f>INDEX([1]ราคาที่ดิน!$B:$G,MATCH($C6980,[1]ราคาที่ดิน!$A:$A,0),MATCH($B6980,[1]ราคาที่ดิน!$B$1:$G$1,0))</f>
        <v>#N/A</v>
      </c>
      <c r="V6980" s="37" t="e">
        <f t="shared" si="1195"/>
        <v>#N/A</v>
      </c>
    </row>
    <row r="6981" spans="1:22" s="5" customFormat="1" ht="24" customHeight="1" x14ac:dyDescent="0.2">
      <c r="A6981" s="31">
        <v>6966</v>
      </c>
      <c r="B6981" s="31"/>
      <c r="C6981" s="31"/>
      <c r="D6981" s="31"/>
      <c r="E6981" s="31"/>
      <c r="F6981" s="31"/>
      <c r="G6981" s="32"/>
      <c r="H6981" s="31"/>
      <c r="I6981" s="31"/>
      <c r="J6981" s="31"/>
      <c r="K6981" s="31"/>
      <c r="L6981" s="31"/>
      <c r="M6981" s="31"/>
      <c r="N6981" s="33"/>
      <c r="O6981" s="33"/>
      <c r="P6981" s="33"/>
      <c r="Q6981" s="33"/>
      <c r="R6981" s="33"/>
      <c r="S6981" s="34" t="str">
        <f t="shared" si="1193"/>
        <v/>
      </c>
      <c r="T6981" s="35">
        <f t="shared" si="1194"/>
        <v>0</v>
      </c>
      <c r="U6981" s="36" t="e">
        <f>INDEX([1]ราคาที่ดิน!$B:$G,MATCH($C6981,[1]ราคาที่ดิน!$A:$A,0),MATCH($B6981,[1]ราคาที่ดิน!$B$1:$G$1,0))</f>
        <v>#N/A</v>
      </c>
      <c r="V6981" s="37" t="e">
        <f t="shared" si="1195"/>
        <v>#N/A</v>
      </c>
    </row>
    <row r="6982" spans="1:22" s="5" customFormat="1" ht="24" customHeight="1" x14ac:dyDescent="0.2">
      <c r="A6982" s="31">
        <v>6967</v>
      </c>
      <c r="B6982" s="31"/>
      <c r="C6982" s="31"/>
      <c r="D6982" s="31"/>
      <c r="E6982" s="31"/>
      <c r="F6982" s="31"/>
      <c r="G6982" s="32"/>
      <c r="H6982" s="31"/>
      <c r="I6982" s="31"/>
      <c r="J6982" s="31"/>
      <c r="K6982" s="31"/>
      <c r="L6982" s="31"/>
      <c r="M6982" s="31"/>
      <c r="N6982" s="33"/>
      <c r="O6982" s="33"/>
      <c r="P6982" s="33"/>
      <c r="Q6982" s="33"/>
      <c r="R6982" s="33"/>
      <c r="S6982" s="34" t="str">
        <f t="shared" si="1193"/>
        <v/>
      </c>
      <c r="T6982" s="35">
        <f t="shared" si="1194"/>
        <v>0</v>
      </c>
      <c r="U6982" s="36" t="e">
        <f>INDEX([1]ราคาที่ดิน!$B:$G,MATCH($C6982,[1]ราคาที่ดิน!$A:$A,0),MATCH($B6982,[1]ราคาที่ดิน!$B$1:$G$1,0))</f>
        <v>#N/A</v>
      </c>
      <c r="V6982" s="37" t="e">
        <f t="shared" si="1195"/>
        <v>#N/A</v>
      </c>
    </row>
    <row r="6983" spans="1:22" s="5" customFormat="1" ht="24" customHeight="1" x14ac:dyDescent="0.2">
      <c r="A6983" s="31">
        <v>6968</v>
      </c>
      <c r="B6983" s="31"/>
      <c r="C6983" s="31"/>
      <c r="D6983" s="31"/>
      <c r="E6983" s="31"/>
      <c r="F6983" s="31"/>
      <c r="G6983" s="32"/>
      <c r="H6983" s="31"/>
      <c r="I6983" s="31"/>
      <c r="J6983" s="31"/>
      <c r="K6983" s="31"/>
      <c r="L6983" s="31"/>
      <c r="M6983" s="31"/>
      <c r="N6983" s="33"/>
      <c r="O6983" s="33"/>
      <c r="P6983" s="33"/>
      <c r="Q6983" s="33"/>
      <c r="R6983" s="33"/>
      <c r="S6983" s="34" t="str">
        <f t="shared" si="1193"/>
        <v/>
      </c>
      <c r="T6983" s="35">
        <f t="shared" si="1194"/>
        <v>0</v>
      </c>
      <c r="U6983" s="36" t="e">
        <f>INDEX([1]ราคาที่ดิน!$B:$G,MATCH($C6983,[1]ราคาที่ดิน!$A:$A,0),MATCH($B6983,[1]ราคาที่ดิน!$B$1:$G$1,0))</f>
        <v>#N/A</v>
      </c>
      <c r="V6983" s="37" t="e">
        <f t="shared" si="1195"/>
        <v>#N/A</v>
      </c>
    </row>
    <row r="6984" spans="1:22" s="5" customFormat="1" ht="24" customHeight="1" x14ac:dyDescent="0.2">
      <c r="A6984" s="31">
        <v>6969</v>
      </c>
      <c r="B6984" s="31"/>
      <c r="C6984" s="31"/>
      <c r="D6984" s="31"/>
      <c r="E6984" s="31"/>
      <c r="F6984" s="31"/>
      <c r="G6984" s="32"/>
      <c r="H6984" s="31"/>
      <c r="I6984" s="31"/>
      <c r="J6984" s="31"/>
      <c r="K6984" s="31"/>
      <c r="L6984" s="31"/>
      <c r="M6984" s="31"/>
      <c r="N6984" s="33"/>
      <c r="O6984" s="33"/>
      <c r="P6984" s="33"/>
      <c r="Q6984" s="33"/>
      <c r="R6984" s="33"/>
      <c r="S6984" s="34" t="str">
        <f t="shared" si="1193"/>
        <v/>
      </c>
      <c r="T6984" s="35">
        <f t="shared" si="1194"/>
        <v>0</v>
      </c>
      <c r="U6984" s="36" t="e">
        <f>INDEX([1]ราคาที่ดิน!$B:$G,MATCH($C6984,[1]ราคาที่ดิน!$A:$A,0),MATCH($B6984,[1]ราคาที่ดิน!$B$1:$G$1,0))</f>
        <v>#N/A</v>
      </c>
      <c r="V6984" s="37" t="e">
        <f t="shared" si="1195"/>
        <v>#N/A</v>
      </c>
    </row>
    <row r="6985" spans="1:22" s="5" customFormat="1" ht="24" customHeight="1" x14ac:dyDescent="0.2">
      <c r="A6985" s="31">
        <v>6970</v>
      </c>
      <c r="B6985" s="31"/>
      <c r="C6985" s="31"/>
      <c r="D6985" s="31"/>
      <c r="E6985" s="31"/>
      <c r="F6985" s="31"/>
      <c r="G6985" s="32"/>
      <c r="H6985" s="31"/>
      <c r="I6985" s="31"/>
      <c r="J6985" s="31"/>
      <c r="K6985" s="31"/>
      <c r="L6985" s="31"/>
      <c r="M6985" s="31"/>
      <c r="N6985" s="33"/>
      <c r="O6985" s="33"/>
      <c r="P6985" s="33"/>
      <c r="Q6985" s="33"/>
      <c r="R6985" s="33"/>
      <c r="S6985" s="34" t="str">
        <f t="shared" si="1193"/>
        <v/>
      </c>
      <c r="T6985" s="35">
        <f t="shared" si="1194"/>
        <v>0</v>
      </c>
      <c r="U6985" s="36" t="e">
        <f>INDEX([1]ราคาที่ดิน!$B:$G,MATCH($C6985,[1]ราคาที่ดิน!$A:$A,0),MATCH($B6985,[1]ราคาที่ดิน!$B$1:$G$1,0))</f>
        <v>#N/A</v>
      </c>
      <c r="V6985" s="37" t="e">
        <f t="shared" si="1195"/>
        <v>#N/A</v>
      </c>
    </row>
    <row r="6986" spans="1:22" s="5" customFormat="1" ht="24" customHeight="1" x14ac:dyDescent="0.2">
      <c r="A6986" s="31">
        <v>6971</v>
      </c>
      <c r="B6986" s="31"/>
      <c r="C6986" s="31"/>
      <c r="D6986" s="31"/>
      <c r="E6986" s="31"/>
      <c r="F6986" s="31"/>
      <c r="G6986" s="32"/>
      <c r="H6986" s="31"/>
      <c r="I6986" s="31"/>
      <c r="J6986" s="31"/>
      <c r="K6986" s="31"/>
      <c r="L6986" s="31"/>
      <c r="M6986" s="31"/>
      <c r="N6986" s="33"/>
      <c r="O6986" s="33"/>
      <c r="P6986" s="33"/>
      <c r="Q6986" s="33"/>
      <c r="R6986" s="33"/>
      <c r="S6986" s="34" t="str">
        <f t="shared" si="1193"/>
        <v/>
      </c>
      <c r="T6986" s="35">
        <f t="shared" si="1194"/>
        <v>0</v>
      </c>
      <c r="U6986" s="36" t="e">
        <f>INDEX([1]ราคาที่ดิน!$B:$G,MATCH($C6986,[1]ราคาที่ดิน!$A:$A,0),MATCH($B6986,[1]ราคาที่ดิน!$B$1:$G$1,0))</f>
        <v>#N/A</v>
      </c>
      <c r="V6986" s="37" t="e">
        <f t="shared" si="1195"/>
        <v>#N/A</v>
      </c>
    </row>
    <row r="6987" spans="1:22" s="5" customFormat="1" ht="24" customHeight="1" x14ac:dyDescent="0.2">
      <c r="A6987" s="31">
        <v>6972</v>
      </c>
      <c r="B6987" s="31"/>
      <c r="C6987" s="31"/>
      <c r="D6987" s="31"/>
      <c r="E6987" s="31"/>
      <c r="F6987" s="31"/>
      <c r="G6987" s="32"/>
      <c r="H6987" s="31"/>
      <c r="I6987" s="31"/>
      <c r="J6987" s="31"/>
      <c r="K6987" s="31"/>
      <c r="L6987" s="31"/>
      <c r="M6987" s="31"/>
      <c r="N6987" s="33"/>
      <c r="O6987" s="33"/>
      <c r="P6987" s="33"/>
      <c r="Q6987" s="33"/>
      <c r="R6987" s="33"/>
      <c r="S6987" s="34" t="str">
        <f t="shared" si="1193"/>
        <v/>
      </c>
      <c r="T6987" s="35">
        <f t="shared" si="1194"/>
        <v>0</v>
      </c>
      <c r="U6987" s="36" t="e">
        <f>INDEX([1]ราคาที่ดิน!$B:$G,MATCH($C6987,[1]ราคาที่ดิน!$A:$A,0),MATCH($B6987,[1]ราคาที่ดิน!$B$1:$G$1,0))</f>
        <v>#N/A</v>
      </c>
      <c r="V6987" s="37" t="e">
        <f t="shared" si="1195"/>
        <v>#N/A</v>
      </c>
    </row>
    <row r="6988" spans="1:22" s="5" customFormat="1" ht="24" customHeight="1" x14ac:dyDescent="0.2">
      <c r="A6988" s="31">
        <v>6973</v>
      </c>
      <c r="B6988" s="31"/>
      <c r="C6988" s="31"/>
      <c r="D6988" s="31"/>
      <c r="E6988" s="31"/>
      <c r="F6988" s="31"/>
      <c r="G6988" s="32"/>
      <c r="H6988" s="31"/>
      <c r="I6988" s="31"/>
      <c r="J6988" s="31"/>
      <c r="K6988" s="31"/>
      <c r="L6988" s="31"/>
      <c r="M6988" s="31"/>
      <c r="N6988" s="33"/>
      <c r="O6988" s="33"/>
      <c r="P6988" s="33"/>
      <c r="Q6988" s="33"/>
      <c r="R6988" s="33"/>
      <c r="S6988" s="34" t="str">
        <f t="shared" si="1193"/>
        <v/>
      </c>
      <c r="T6988" s="35">
        <f t="shared" si="1194"/>
        <v>0</v>
      </c>
      <c r="U6988" s="36" t="e">
        <f>INDEX([1]ราคาที่ดิน!$B:$G,MATCH($C6988,[1]ราคาที่ดิน!$A:$A,0),MATCH($B6988,[1]ราคาที่ดิน!$B$1:$G$1,0))</f>
        <v>#N/A</v>
      </c>
      <c r="V6988" s="37" t="e">
        <f t="shared" si="1195"/>
        <v>#N/A</v>
      </c>
    </row>
    <row r="6989" spans="1:22" s="5" customFormat="1" ht="24" customHeight="1" x14ac:dyDescent="0.2">
      <c r="A6989" s="31">
        <v>6974</v>
      </c>
      <c r="B6989" s="31"/>
      <c r="C6989" s="31"/>
      <c r="D6989" s="31"/>
      <c r="E6989" s="31"/>
      <c r="F6989" s="31"/>
      <c r="G6989" s="32"/>
      <c r="H6989" s="31"/>
      <c r="I6989" s="31"/>
      <c r="J6989" s="31"/>
      <c r="K6989" s="31"/>
      <c r="L6989" s="31"/>
      <c r="M6989" s="31"/>
      <c r="N6989" s="33"/>
      <c r="O6989" s="33"/>
      <c r="P6989" s="33"/>
      <c r="Q6989" s="33"/>
      <c r="R6989" s="33"/>
      <c r="S6989" s="34" t="str">
        <f t="shared" si="1193"/>
        <v/>
      </c>
      <c r="T6989" s="35">
        <f t="shared" si="1194"/>
        <v>0</v>
      </c>
      <c r="U6989" s="36" t="e">
        <f>INDEX([1]ราคาที่ดิน!$B:$G,MATCH($C6989,[1]ราคาที่ดิน!$A:$A,0),MATCH($B6989,[1]ราคาที่ดิน!$B$1:$G$1,0))</f>
        <v>#N/A</v>
      </c>
      <c r="V6989" s="37" t="e">
        <f t="shared" si="1195"/>
        <v>#N/A</v>
      </c>
    </row>
    <row r="6990" spans="1:22" s="5" customFormat="1" ht="24" customHeight="1" x14ac:dyDescent="0.2">
      <c r="A6990" s="31">
        <v>6975</v>
      </c>
      <c r="B6990" s="31"/>
      <c r="C6990" s="31"/>
      <c r="D6990" s="31"/>
      <c r="E6990" s="31"/>
      <c r="F6990" s="31"/>
      <c r="G6990" s="32"/>
      <c r="H6990" s="31"/>
      <c r="I6990" s="31"/>
      <c r="J6990" s="31"/>
      <c r="K6990" s="31"/>
      <c r="L6990" s="31"/>
      <c r="M6990" s="31"/>
      <c r="N6990" s="33"/>
      <c r="O6990" s="33"/>
      <c r="P6990" s="33"/>
      <c r="Q6990" s="33"/>
      <c r="R6990" s="33"/>
      <c r="S6990" s="34" t="str">
        <f t="shared" si="1193"/>
        <v/>
      </c>
      <c r="T6990" s="35">
        <f t="shared" si="1194"/>
        <v>0</v>
      </c>
      <c r="U6990" s="36" t="e">
        <f>INDEX([1]ราคาที่ดิน!$B:$G,MATCH($C6990,[1]ราคาที่ดิน!$A:$A,0),MATCH($B6990,[1]ราคาที่ดิน!$B$1:$G$1,0))</f>
        <v>#N/A</v>
      </c>
      <c r="V6990" s="37" t="e">
        <f t="shared" si="1195"/>
        <v>#N/A</v>
      </c>
    </row>
    <row r="6991" spans="1:22" s="5" customFormat="1" ht="24" customHeight="1" x14ac:dyDescent="0.2">
      <c r="A6991" s="31">
        <v>6976</v>
      </c>
      <c r="B6991" s="31"/>
      <c r="C6991" s="31"/>
      <c r="D6991" s="31"/>
      <c r="E6991" s="31"/>
      <c r="F6991" s="31"/>
      <c r="G6991" s="32"/>
      <c r="H6991" s="31"/>
      <c r="I6991" s="31"/>
      <c r="J6991" s="31"/>
      <c r="K6991" s="31"/>
      <c r="L6991" s="31"/>
      <c r="M6991" s="31"/>
      <c r="N6991" s="33"/>
      <c r="O6991" s="33"/>
      <c r="P6991" s="33"/>
      <c r="Q6991" s="33"/>
      <c r="R6991" s="33"/>
      <c r="S6991" s="34" t="str">
        <f t="shared" ref="S6991:S7020" si="1196">IF(N6991&gt;=1,"1",IF(O6991&gt;=1,"2",IF(P6991&gt;=1,"3",IF(Q6991&gt;=1,"4",IF(R6991&gt;=1,"5","")))))</f>
        <v/>
      </c>
      <c r="T6991" s="35">
        <f t="shared" ref="T6991:T7019" si="1197">N6991+O6991+P6991+Q6991+R6991</f>
        <v>0</v>
      </c>
      <c r="U6991" s="36" t="e">
        <f>INDEX([1]ราคาที่ดิน!$B:$G,MATCH($C6991,[1]ราคาที่ดิน!$A:$A,0),MATCH($B6991,[1]ราคาที่ดิน!$B$1:$G$1,0))</f>
        <v>#N/A</v>
      </c>
      <c r="V6991" s="37" t="e">
        <f t="shared" si="1195"/>
        <v>#N/A</v>
      </c>
    </row>
    <row r="6992" spans="1:22" s="5" customFormat="1" ht="24" customHeight="1" x14ac:dyDescent="0.2">
      <c r="A6992" s="31">
        <v>6977</v>
      </c>
      <c r="B6992" s="31"/>
      <c r="C6992" s="31"/>
      <c r="D6992" s="31"/>
      <c r="E6992" s="31"/>
      <c r="F6992" s="31"/>
      <c r="G6992" s="32"/>
      <c r="H6992" s="31"/>
      <c r="I6992" s="31"/>
      <c r="J6992" s="31"/>
      <c r="K6992" s="31"/>
      <c r="L6992" s="31"/>
      <c r="M6992" s="31"/>
      <c r="N6992" s="33"/>
      <c r="O6992" s="33"/>
      <c r="P6992" s="33"/>
      <c r="Q6992" s="33"/>
      <c r="R6992" s="33"/>
      <c r="S6992" s="34" t="str">
        <f t="shared" si="1196"/>
        <v/>
      </c>
      <c r="T6992" s="35">
        <f t="shared" si="1197"/>
        <v>0</v>
      </c>
      <c r="U6992" s="36" t="e">
        <f>INDEX([1]ราคาที่ดิน!$B:$G,MATCH($C6992,[1]ราคาที่ดิน!$A:$A,0),MATCH($B6992,[1]ราคาที่ดิน!$B$1:$G$1,0))</f>
        <v>#N/A</v>
      </c>
      <c r="V6992" s="37" t="e">
        <f t="shared" si="1195"/>
        <v>#N/A</v>
      </c>
    </row>
    <row r="6993" spans="1:22" s="5" customFormat="1" ht="24" customHeight="1" x14ac:dyDescent="0.2">
      <c r="A6993" s="31">
        <v>6978</v>
      </c>
      <c r="B6993" s="31"/>
      <c r="C6993" s="31"/>
      <c r="D6993" s="31"/>
      <c r="E6993" s="31"/>
      <c r="F6993" s="31"/>
      <c r="G6993" s="32"/>
      <c r="H6993" s="31"/>
      <c r="I6993" s="31"/>
      <c r="J6993" s="31"/>
      <c r="K6993" s="31"/>
      <c r="L6993" s="31"/>
      <c r="M6993" s="31"/>
      <c r="N6993" s="33"/>
      <c r="O6993" s="33"/>
      <c r="P6993" s="33"/>
      <c r="Q6993" s="33"/>
      <c r="R6993" s="33"/>
      <c r="S6993" s="34" t="str">
        <f t="shared" si="1196"/>
        <v/>
      </c>
      <c r="T6993" s="35">
        <f t="shared" si="1197"/>
        <v>0</v>
      </c>
      <c r="U6993" s="36" t="e">
        <f>INDEX([1]ราคาที่ดิน!$B:$G,MATCH($C6993,[1]ราคาที่ดิน!$A:$A,0),MATCH($B6993,[1]ราคาที่ดิน!$B$1:$G$1,0))</f>
        <v>#N/A</v>
      </c>
      <c r="V6993" s="37" t="e">
        <f t="shared" si="1195"/>
        <v>#N/A</v>
      </c>
    </row>
    <row r="6994" spans="1:22" s="5" customFormat="1" ht="24" customHeight="1" x14ac:dyDescent="0.2">
      <c r="A6994" s="31">
        <v>6979</v>
      </c>
      <c r="B6994" s="31"/>
      <c r="C6994" s="31"/>
      <c r="D6994" s="31"/>
      <c r="E6994" s="31"/>
      <c r="F6994" s="31"/>
      <c r="G6994" s="32"/>
      <c r="H6994" s="31"/>
      <c r="I6994" s="31"/>
      <c r="J6994" s="31"/>
      <c r="K6994" s="31"/>
      <c r="L6994" s="31"/>
      <c r="M6994" s="31"/>
      <c r="N6994" s="33"/>
      <c r="O6994" s="33"/>
      <c r="P6994" s="33"/>
      <c r="Q6994" s="33"/>
      <c r="R6994" s="33"/>
      <c r="S6994" s="34" t="str">
        <f t="shared" si="1196"/>
        <v/>
      </c>
      <c r="T6994" s="35">
        <f t="shared" si="1197"/>
        <v>0</v>
      </c>
      <c r="U6994" s="36" t="e">
        <f>INDEX([1]ราคาที่ดิน!$B:$G,MATCH($C6994,[1]ราคาที่ดิน!$A:$A,0),MATCH($B6994,[1]ราคาที่ดิน!$B$1:$G$1,0))</f>
        <v>#N/A</v>
      </c>
      <c r="V6994" s="37" t="e">
        <f t="shared" si="1195"/>
        <v>#N/A</v>
      </c>
    </row>
    <row r="6995" spans="1:22" s="5" customFormat="1" ht="24" customHeight="1" x14ac:dyDescent="0.2">
      <c r="A6995" s="31">
        <v>6980</v>
      </c>
      <c r="B6995" s="31"/>
      <c r="C6995" s="31"/>
      <c r="D6995" s="31"/>
      <c r="E6995" s="31"/>
      <c r="F6995" s="31"/>
      <c r="G6995" s="32"/>
      <c r="H6995" s="31"/>
      <c r="I6995" s="31"/>
      <c r="J6995" s="31"/>
      <c r="K6995" s="31"/>
      <c r="L6995" s="31"/>
      <c r="M6995" s="31"/>
      <c r="N6995" s="33"/>
      <c r="O6995" s="33"/>
      <c r="P6995" s="33"/>
      <c r="Q6995" s="33"/>
      <c r="R6995" s="33"/>
      <c r="S6995" s="34" t="str">
        <f t="shared" si="1196"/>
        <v/>
      </c>
      <c r="T6995" s="35">
        <f t="shared" si="1197"/>
        <v>0</v>
      </c>
      <c r="U6995" s="36" t="e">
        <f>INDEX([1]ราคาที่ดิน!$B:$G,MATCH($C6995,[1]ราคาที่ดิน!$A:$A,0),MATCH($B6995,[1]ราคาที่ดิน!$B$1:$G$1,0))</f>
        <v>#N/A</v>
      </c>
      <c r="V6995" s="37" t="e">
        <f t="shared" ref="V6995:V7020" si="1198">$T6995*$U6995</f>
        <v>#N/A</v>
      </c>
    </row>
    <row r="6996" spans="1:22" s="5" customFormat="1" ht="24" customHeight="1" x14ac:dyDescent="0.2">
      <c r="A6996" s="31">
        <v>6981</v>
      </c>
      <c r="B6996" s="31"/>
      <c r="C6996" s="31"/>
      <c r="D6996" s="31"/>
      <c r="E6996" s="31"/>
      <c r="F6996" s="31"/>
      <c r="G6996" s="32"/>
      <c r="H6996" s="31"/>
      <c r="I6996" s="31"/>
      <c r="J6996" s="31"/>
      <c r="K6996" s="31"/>
      <c r="L6996" s="31"/>
      <c r="M6996" s="31"/>
      <c r="N6996" s="33"/>
      <c r="O6996" s="33"/>
      <c r="P6996" s="33"/>
      <c r="Q6996" s="33"/>
      <c r="R6996" s="33"/>
      <c r="S6996" s="34" t="str">
        <f t="shared" si="1196"/>
        <v/>
      </c>
      <c r="T6996" s="35">
        <f t="shared" si="1197"/>
        <v>0</v>
      </c>
      <c r="U6996" s="36" t="e">
        <f>INDEX([1]ราคาที่ดิน!$B:$G,MATCH($C6996,[1]ราคาที่ดิน!$A:$A,0),MATCH($B6996,[1]ราคาที่ดิน!$B$1:$G$1,0))</f>
        <v>#N/A</v>
      </c>
      <c r="V6996" s="37" t="e">
        <f t="shared" si="1198"/>
        <v>#N/A</v>
      </c>
    </row>
    <row r="6997" spans="1:22" s="5" customFormat="1" ht="24" customHeight="1" x14ac:dyDescent="0.2">
      <c r="A6997" s="31">
        <v>6982</v>
      </c>
      <c r="B6997" s="31"/>
      <c r="C6997" s="31"/>
      <c r="D6997" s="31"/>
      <c r="E6997" s="31"/>
      <c r="F6997" s="31"/>
      <c r="G6997" s="32"/>
      <c r="H6997" s="31"/>
      <c r="I6997" s="31"/>
      <c r="J6997" s="31"/>
      <c r="K6997" s="31"/>
      <c r="L6997" s="31"/>
      <c r="M6997" s="31"/>
      <c r="N6997" s="33"/>
      <c r="O6997" s="33"/>
      <c r="P6997" s="33"/>
      <c r="Q6997" s="33"/>
      <c r="R6997" s="33"/>
      <c r="S6997" s="34" t="str">
        <f t="shared" si="1196"/>
        <v/>
      </c>
      <c r="T6997" s="35">
        <f t="shared" si="1197"/>
        <v>0</v>
      </c>
      <c r="U6997" s="36" t="e">
        <f>INDEX([1]ราคาที่ดิน!$B:$G,MATCH($C6997,[1]ราคาที่ดิน!$A:$A,0),MATCH($B6997,[1]ราคาที่ดิน!$B$1:$G$1,0))</f>
        <v>#N/A</v>
      </c>
      <c r="V6997" s="37" t="e">
        <f t="shared" si="1198"/>
        <v>#N/A</v>
      </c>
    </row>
    <row r="6998" spans="1:22" s="5" customFormat="1" ht="24" customHeight="1" x14ac:dyDescent="0.2">
      <c r="A6998" s="31">
        <v>6983</v>
      </c>
      <c r="B6998" s="31"/>
      <c r="C6998" s="31"/>
      <c r="D6998" s="31"/>
      <c r="E6998" s="31"/>
      <c r="F6998" s="31"/>
      <c r="G6998" s="32"/>
      <c r="H6998" s="31"/>
      <c r="I6998" s="31"/>
      <c r="J6998" s="31"/>
      <c r="K6998" s="31"/>
      <c r="L6998" s="31"/>
      <c r="M6998" s="31"/>
      <c r="N6998" s="33"/>
      <c r="O6998" s="33"/>
      <c r="P6998" s="33"/>
      <c r="Q6998" s="33"/>
      <c r="R6998" s="33"/>
      <c r="S6998" s="34" t="str">
        <f t="shared" si="1196"/>
        <v/>
      </c>
      <c r="T6998" s="35">
        <f t="shared" si="1197"/>
        <v>0</v>
      </c>
      <c r="U6998" s="36" t="e">
        <f>INDEX([1]ราคาที่ดิน!$B:$G,MATCH($C6998,[1]ราคาที่ดิน!$A:$A,0),MATCH($B6998,[1]ราคาที่ดิน!$B$1:$G$1,0))</f>
        <v>#N/A</v>
      </c>
      <c r="V6998" s="37" t="e">
        <f t="shared" si="1198"/>
        <v>#N/A</v>
      </c>
    </row>
    <row r="6999" spans="1:22" s="5" customFormat="1" ht="24" customHeight="1" x14ac:dyDescent="0.2">
      <c r="A6999" s="31">
        <v>6984</v>
      </c>
      <c r="B6999" s="31"/>
      <c r="C6999" s="31"/>
      <c r="D6999" s="31"/>
      <c r="E6999" s="31"/>
      <c r="F6999" s="31"/>
      <c r="G6999" s="32"/>
      <c r="H6999" s="31"/>
      <c r="I6999" s="31"/>
      <c r="J6999" s="31"/>
      <c r="K6999" s="31"/>
      <c r="L6999" s="31"/>
      <c r="M6999" s="31"/>
      <c r="N6999" s="33"/>
      <c r="O6999" s="33"/>
      <c r="P6999" s="33"/>
      <c r="Q6999" s="33"/>
      <c r="R6999" s="33"/>
      <c r="S6999" s="34" t="str">
        <f t="shared" si="1196"/>
        <v/>
      </c>
      <c r="T6999" s="35">
        <f t="shared" si="1197"/>
        <v>0</v>
      </c>
      <c r="U6999" s="36" t="e">
        <f>INDEX([1]ราคาที่ดิน!$B:$G,MATCH($C6999,[1]ราคาที่ดิน!$A:$A,0),MATCH($B6999,[1]ราคาที่ดิน!$B$1:$G$1,0))</f>
        <v>#N/A</v>
      </c>
      <c r="V6999" s="37" t="e">
        <f t="shared" si="1198"/>
        <v>#N/A</v>
      </c>
    </row>
    <row r="7000" spans="1:22" s="5" customFormat="1" ht="24" customHeight="1" x14ac:dyDescent="0.2">
      <c r="A7000" s="31">
        <v>6985</v>
      </c>
      <c r="B7000" s="31"/>
      <c r="C7000" s="31"/>
      <c r="D7000" s="31"/>
      <c r="E7000" s="31"/>
      <c r="F7000" s="31"/>
      <c r="G7000" s="32"/>
      <c r="H7000" s="31"/>
      <c r="I7000" s="31"/>
      <c r="J7000" s="31"/>
      <c r="K7000" s="31"/>
      <c r="L7000" s="31"/>
      <c r="M7000" s="31"/>
      <c r="N7000" s="33"/>
      <c r="O7000" s="33"/>
      <c r="P7000" s="33"/>
      <c r="Q7000" s="33"/>
      <c r="R7000" s="33"/>
      <c r="S7000" s="34" t="str">
        <f t="shared" si="1196"/>
        <v/>
      </c>
      <c r="T7000" s="35">
        <f t="shared" si="1197"/>
        <v>0</v>
      </c>
      <c r="U7000" s="36" t="e">
        <f>INDEX([1]ราคาที่ดิน!$B:$G,MATCH($C7000,[1]ราคาที่ดิน!$A:$A,0),MATCH($B7000,[1]ราคาที่ดิน!$B$1:$G$1,0))</f>
        <v>#N/A</v>
      </c>
      <c r="V7000" s="37" t="e">
        <f t="shared" si="1198"/>
        <v>#N/A</v>
      </c>
    </row>
    <row r="7001" spans="1:22" s="5" customFormat="1" ht="24" customHeight="1" x14ac:dyDescent="0.2">
      <c r="A7001" s="31">
        <v>6986</v>
      </c>
      <c r="B7001" s="31"/>
      <c r="C7001" s="31"/>
      <c r="D7001" s="31"/>
      <c r="E7001" s="31"/>
      <c r="F7001" s="31"/>
      <c r="G7001" s="32"/>
      <c r="H7001" s="31"/>
      <c r="I7001" s="31"/>
      <c r="J7001" s="31"/>
      <c r="K7001" s="31"/>
      <c r="L7001" s="31"/>
      <c r="M7001" s="31"/>
      <c r="N7001" s="33"/>
      <c r="O7001" s="33"/>
      <c r="P7001" s="33"/>
      <c r="Q7001" s="33"/>
      <c r="R7001" s="33"/>
      <c r="S7001" s="34" t="str">
        <f t="shared" si="1196"/>
        <v/>
      </c>
      <c r="T7001" s="35">
        <f t="shared" si="1197"/>
        <v>0</v>
      </c>
      <c r="U7001" s="36" t="e">
        <f>INDEX([1]ราคาที่ดิน!$B:$G,MATCH($C7001,[1]ราคาที่ดิน!$A:$A,0),MATCH($B7001,[1]ราคาที่ดิน!$B$1:$G$1,0))</f>
        <v>#N/A</v>
      </c>
      <c r="V7001" s="37" t="e">
        <f t="shared" si="1198"/>
        <v>#N/A</v>
      </c>
    </row>
    <row r="7002" spans="1:22" s="5" customFormat="1" ht="24" customHeight="1" x14ac:dyDescent="0.2">
      <c r="A7002" s="31">
        <v>6987</v>
      </c>
      <c r="B7002" s="31"/>
      <c r="C7002" s="31"/>
      <c r="D7002" s="31"/>
      <c r="E7002" s="31"/>
      <c r="F7002" s="31"/>
      <c r="G7002" s="32"/>
      <c r="H7002" s="31"/>
      <c r="I7002" s="31"/>
      <c r="J7002" s="31"/>
      <c r="K7002" s="31"/>
      <c r="L7002" s="31"/>
      <c r="M7002" s="31"/>
      <c r="N7002" s="33"/>
      <c r="O7002" s="33"/>
      <c r="P7002" s="33"/>
      <c r="Q7002" s="33"/>
      <c r="R7002" s="33"/>
      <c r="S7002" s="34" t="str">
        <f t="shared" si="1196"/>
        <v/>
      </c>
      <c r="T7002" s="35">
        <f t="shared" si="1197"/>
        <v>0</v>
      </c>
      <c r="U7002" s="36" t="e">
        <f>INDEX([1]ราคาที่ดิน!$B:$G,MATCH($C7002,[1]ราคาที่ดิน!$A:$A,0),MATCH($B7002,[1]ราคาที่ดิน!$B$1:$G$1,0))</f>
        <v>#N/A</v>
      </c>
      <c r="V7002" s="37" t="e">
        <f t="shared" si="1198"/>
        <v>#N/A</v>
      </c>
    </row>
    <row r="7003" spans="1:22" s="5" customFormat="1" ht="24" customHeight="1" x14ac:dyDescent="0.2">
      <c r="A7003" s="31">
        <v>6988</v>
      </c>
      <c r="B7003" s="31"/>
      <c r="C7003" s="31"/>
      <c r="D7003" s="31"/>
      <c r="E7003" s="31"/>
      <c r="F7003" s="31"/>
      <c r="G7003" s="32"/>
      <c r="H7003" s="31"/>
      <c r="I7003" s="31"/>
      <c r="J7003" s="31"/>
      <c r="K7003" s="31"/>
      <c r="L7003" s="31"/>
      <c r="M7003" s="31"/>
      <c r="N7003" s="33"/>
      <c r="O7003" s="33"/>
      <c r="P7003" s="33"/>
      <c r="Q7003" s="33"/>
      <c r="R7003" s="33"/>
      <c r="S7003" s="34" t="str">
        <f t="shared" si="1196"/>
        <v/>
      </c>
      <c r="T7003" s="35">
        <f t="shared" si="1197"/>
        <v>0</v>
      </c>
      <c r="U7003" s="36" t="e">
        <f>INDEX([1]ราคาที่ดิน!$B:$G,MATCH($C7003,[1]ราคาที่ดิน!$A:$A,0),MATCH($B7003,[1]ราคาที่ดิน!$B$1:$G$1,0))</f>
        <v>#N/A</v>
      </c>
      <c r="V7003" s="37" t="e">
        <f t="shared" si="1198"/>
        <v>#N/A</v>
      </c>
    </row>
    <row r="7004" spans="1:22" s="5" customFormat="1" ht="24" customHeight="1" x14ac:dyDescent="0.2">
      <c r="A7004" s="31">
        <v>6989</v>
      </c>
      <c r="B7004" s="31"/>
      <c r="C7004" s="31"/>
      <c r="D7004" s="31"/>
      <c r="E7004" s="31"/>
      <c r="F7004" s="31"/>
      <c r="G7004" s="32"/>
      <c r="H7004" s="31"/>
      <c r="I7004" s="31"/>
      <c r="J7004" s="31"/>
      <c r="K7004" s="31"/>
      <c r="L7004" s="31"/>
      <c r="M7004" s="31"/>
      <c r="N7004" s="33"/>
      <c r="O7004" s="33"/>
      <c r="P7004" s="33"/>
      <c r="Q7004" s="33"/>
      <c r="R7004" s="33"/>
      <c r="S7004" s="34" t="str">
        <f t="shared" si="1196"/>
        <v/>
      </c>
      <c r="T7004" s="35">
        <f t="shared" si="1197"/>
        <v>0</v>
      </c>
      <c r="U7004" s="36" t="e">
        <f>INDEX([1]ราคาที่ดิน!$B:$G,MATCH($C7004,[1]ราคาที่ดิน!$A:$A,0),MATCH($B7004,[1]ราคาที่ดิน!$B$1:$G$1,0))</f>
        <v>#N/A</v>
      </c>
      <c r="V7004" s="37" t="e">
        <f t="shared" si="1198"/>
        <v>#N/A</v>
      </c>
    </row>
    <row r="7005" spans="1:22" s="5" customFormat="1" ht="24" customHeight="1" x14ac:dyDescent="0.2">
      <c r="A7005" s="31">
        <v>6990</v>
      </c>
      <c r="B7005" s="31"/>
      <c r="C7005" s="31"/>
      <c r="D7005" s="31"/>
      <c r="E7005" s="31"/>
      <c r="F7005" s="31"/>
      <c r="G7005" s="32"/>
      <c r="H7005" s="31"/>
      <c r="I7005" s="31"/>
      <c r="J7005" s="31"/>
      <c r="K7005" s="31"/>
      <c r="L7005" s="31"/>
      <c r="M7005" s="31"/>
      <c r="N7005" s="33"/>
      <c r="O7005" s="33"/>
      <c r="P7005" s="33"/>
      <c r="Q7005" s="33"/>
      <c r="R7005" s="33"/>
      <c r="S7005" s="34" t="str">
        <f t="shared" si="1196"/>
        <v/>
      </c>
      <c r="T7005" s="35">
        <f t="shared" si="1197"/>
        <v>0</v>
      </c>
      <c r="U7005" s="36" t="e">
        <f>INDEX([1]ราคาที่ดิน!$B:$G,MATCH($C7005,[1]ราคาที่ดิน!$A:$A,0),MATCH($B7005,[1]ราคาที่ดิน!$B$1:$G$1,0))</f>
        <v>#N/A</v>
      </c>
      <c r="V7005" s="37" t="e">
        <f t="shared" si="1198"/>
        <v>#N/A</v>
      </c>
    </row>
    <row r="7006" spans="1:22" s="5" customFormat="1" ht="24" customHeight="1" x14ac:dyDescent="0.2">
      <c r="A7006" s="31">
        <v>6991</v>
      </c>
      <c r="B7006" s="31"/>
      <c r="C7006" s="31"/>
      <c r="D7006" s="31"/>
      <c r="E7006" s="31"/>
      <c r="F7006" s="31"/>
      <c r="G7006" s="32"/>
      <c r="H7006" s="31"/>
      <c r="I7006" s="31"/>
      <c r="J7006" s="31"/>
      <c r="K7006" s="31"/>
      <c r="L7006" s="31"/>
      <c r="M7006" s="31"/>
      <c r="N7006" s="33"/>
      <c r="O7006" s="33"/>
      <c r="P7006" s="33"/>
      <c r="Q7006" s="33"/>
      <c r="R7006" s="33"/>
      <c r="S7006" s="34" t="str">
        <f t="shared" si="1196"/>
        <v/>
      </c>
      <c r="T7006" s="35">
        <f t="shared" si="1197"/>
        <v>0</v>
      </c>
      <c r="U7006" s="36" t="e">
        <f>INDEX([1]ราคาที่ดิน!$B:$G,MATCH($C7006,[1]ราคาที่ดิน!$A:$A,0),MATCH($B7006,[1]ราคาที่ดิน!$B$1:$G$1,0))</f>
        <v>#N/A</v>
      </c>
      <c r="V7006" s="37" t="e">
        <f t="shared" si="1198"/>
        <v>#N/A</v>
      </c>
    </row>
    <row r="7007" spans="1:22" s="5" customFormat="1" ht="24" customHeight="1" x14ac:dyDescent="0.2">
      <c r="A7007" s="31">
        <v>6992</v>
      </c>
      <c r="B7007" s="31"/>
      <c r="C7007" s="31"/>
      <c r="D7007" s="31"/>
      <c r="E7007" s="31"/>
      <c r="F7007" s="31"/>
      <c r="G7007" s="32"/>
      <c r="H7007" s="31"/>
      <c r="I7007" s="31"/>
      <c r="J7007" s="31"/>
      <c r="K7007" s="31"/>
      <c r="L7007" s="31"/>
      <c r="M7007" s="31"/>
      <c r="N7007" s="33"/>
      <c r="O7007" s="33"/>
      <c r="P7007" s="33"/>
      <c r="Q7007" s="33"/>
      <c r="R7007" s="33"/>
      <c r="S7007" s="34" t="str">
        <f t="shared" si="1196"/>
        <v/>
      </c>
      <c r="T7007" s="35">
        <f t="shared" si="1197"/>
        <v>0</v>
      </c>
      <c r="U7007" s="36" t="e">
        <f>INDEX([1]ราคาที่ดิน!$B:$G,MATCH($C7007,[1]ราคาที่ดิน!$A:$A,0),MATCH($B7007,[1]ราคาที่ดิน!$B$1:$G$1,0))</f>
        <v>#N/A</v>
      </c>
      <c r="V7007" s="37" t="e">
        <f t="shared" si="1198"/>
        <v>#N/A</v>
      </c>
    </row>
    <row r="7008" spans="1:22" s="5" customFormat="1" ht="24" customHeight="1" x14ac:dyDescent="0.2">
      <c r="A7008" s="31">
        <v>6993</v>
      </c>
      <c r="B7008" s="31"/>
      <c r="C7008" s="31"/>
      <c r="D7008" s="31"/>
      <c r="E7008" s="31"/>
      <c r="F7008" s="31"/>
      <c r="G7008" s="32"/>
      <c r="H7008" s="31"/>
      <c r="I7008" s="31"/>
      <c r="J7008" s="31"/>
      <c r="K7008" s="31"/>
      <c r="L7008" s="31"/>
      <c r="M7008" s="31"/>
      <c r="N7008" s="33"/>
      <c r="O7008" s="33"/>
      <c r="P7008" s="33"/>
      <c r="Q7008" s="33"/>
      <c r="R7008" s="33"/>
      <c r="S7008" s="34" t="str">
        <f t="shared" si="1196"/>
        <v/>
      </c>
      <c r="T7008" s="35">
        <f t="shared" si="1197"/>
        <v>0</v>
      </c>
      <c r="U7008" s="36" t="e">
        <f>INDEX([1]ราคาที่ดิน!$B:$G,MATCH($C7008,[1]ราคาที่ดิน!$A:$A,0),MATCH($B7008,[1]ราคาที่ดิน!$B$1:$G$1,0))</f>
        <v>#N/A</v>
      </c>
      <c r="V7008" s="37" t="e">
        <f t="shared" si="1198"/>
        <v>#N/A</v>
      </c>
    </row>
    <row r="7009" spans="1:22" s="5" customFormat="1" ht="24" customHeight="1" x14ac:dyDescent="0.2">
      <c r="A7009" s="31">
        <v>6994</v>
      </c>
      <c r="B7009" s="31"/>
      <c r="C7009" s="31"/>
      <c r="D7009" s="31"/>
      <c r="E7009" s="31"/>
      <c r="F7009" s="31"/>
      <c r="G7009" s="32"/>
      <c r="H7009" s="31"/>
      <c r="I7009" s="31"/>
      <c r="J7009" s="31"/>
      <c r="K7009" s="31"/>
      <c r="L7009" s="31"/>
      <c r="M7009" s="31"/>
      <c r="N7009" s="33"/>
      <c r="O7009" s="33"/>
      <c r="P7009" s="33"/>
      <c r="Q7009" s="33"/>
      <c r="R7009" s="33"/>
      <c r="S7009" s="34" t="str">
        <f t="shared" si="1196"/>
        <v/>
      </c>
      <c r="T7009" s="35">
        <f t="shared" si="1197"/>
        <v>0</v>
      </c>
      <c r="U7009" s="36" t="e">
        <f>INDEX([1]ราคาที่ดิน!$B:$G,MATCH($C7009,[1]ราคาที่ดิน!$A:$A,0),MATCH($B7009,[1]ราคาที่ดิน!$B$1:$G$1,0))</f>
        <v>#N/A</v>
      </c>
      <c r="V7009" s="37" t="e">
        <f t="shared" si="1198"/>
        <v>#N/A</v>
      </c>
    </row>
    <row r="7010" spans="1:22" s="5" customFormat="1" ht="24" customHeight="1" x14ac:dyDescent="0.2">
      <c r="A7010" s="31">
        <v>6995</v>
      </c>
      <c r="B7010" s="31"/>
      <c r="C7010" s="31"/>
      <c r="D7010" s="31"/>
      <c r="E7010" s="31"/>
      <c r="F7010" s="31"/>
      <c r="G7010" s="32"/>
      <c r="H7010" s="31"/>
      <c r="I7010" s="31"/>
      <c r="J7010" s="31"/>
      <c r="K7010" s="31"/>
      <c r="L7010" s="31"/>
      <c r="M7010" s="31"/>
      <c r="N7010" s="33"/>
      <c r="O7010" s="33"/>
      <c r="P7010" s="33"/>
      <c r="Q7010" s="33"/>
      <c r="R7010" s="33"/>
      <c r="S7010" s="34" t="str">
        <f t="shared" si="1196"/>
        <v/>
      </c>
      <c r="T7010" s="35">
        <f t="shared" si="1197"/>
        <v>0</v>
      </c>
      <c r="U7010" s="36" t="e">
        <f>INDEX([1]ราคาที่ดิน!$B:$G,MATCH($C7010,[1]ราคาที่ดิน!$A:$A,0),MATCH($B7010,[1]ราคาที่ดิน!$B$1:$G$1,0))</f>
        <v>#N/A</v>
      </c>
      <c r="V7010" s="37" t="e">
        <f t="shared" si="1198"/>
        <v>#N/A</v>
      </c>
    </row>
    <row r="7011" spans="1:22" s="5" customFormat="1" ht="24" customHeight="1" x14ac:dyDescent="0.2">
      <c r="A7011" s="31">
        <v>6996</v>
      </c>
      <c r="B7011" s="31"/>
      <c r="C7011" s="31"/>
      <c r="D7011" s="31"/>
      <c r="E7011" s="31"/>
      <c r="F7011" s="31"/>
      <c r="G7011" s="32"/>
      <c r="H7011" s="31"/>
      <c r="I7011" s="31"/>
      <c r="J7011" s="31"/>
      <c r="K7011" s="31"/>
      <c r="L7011" s="31"/>
      <c r="M7011" s="31"/>
      <c r="N7011" s="33"/>
      <c r="O7011" s="33"/>
      <c r="P7011" s="33"/>
      <c r="Q7011" s="33"/>
      <c r="R7011" s="33"/>
      <c r="S7011" s="34" t="str">
        <f t="shared" si="1196"/>
        <v/>
      </c>
      <c r="T7011" s="35">
        <f t="shared" si="1197"/>
        <v>0</v>
      </c>
      <c r="U7011" s="36" t="e">
        <f>INDEX([1]ราคาที่ดิน!$B:$G,MATCH($C7011,[1]ราคาที่ดิน!$A:$A,0),MATCH($B7011,[1]ราคาที่ดิน!$B$1:$G$1,0))</f>
        <v>#N/A</v>
      </c>
      <c r="V7011" s="37" t="e">
        <f t="shared" si="1198"/>
        <v>#N/A</v>
      </c>
    </row>
    <row r="7012" spans="1:22" s="5" customFormat="1" ht="24" customHeight="1" x14ac:dyDescent="0.2">
      <c r="A7012" s="31">
        <v>6997</v>
      </c>
      <c r="B7012" s="31"/>
      <c r="C7012" s="31"/>
      <c r="D7012" s="31"/>
      <c r="E7012" s="31"/>
      <c r="F7012" s="31"/>
      <c r="G7012" s="32"/>
      <c r="H7012" s="31"/>
      <c r="I7012" s="31"/>
      <c r="J7012" s="31"/>
      <c r="K7012" s="31"/>
      <c r="L7012" s="31"/>
      <c r="M7012" s="31"/>
      <c r="N7012" s="33"/>
      <c r="O7012" s="33"/>
      <c r="P7012" s="33"/>
      <c r="Q7012" s="33"/>
      <c r="R7012" s="33"/>
      <c r="S7012" s="34" t="str">
        <f t="shared" si="1196"/>
        <v/>
      </c>
      <c r="T7012" s="35">
        <f t="shared" si="1197"/>
        <v>0</v>
      </c>
      <c r="U7012" s="36" t="e">
        <f>INDEX([1]ราคาที่ดิน!$B:$G,MATCH($C7012,[1]ราคาที่ดิน!$A:$A,0),MATCH($B7012,[1]ราคาที่ดิน!$B$1:$G$1,0))</f>
        <v>#N/A</v>
      </c>
      <c r="V7012" s="37" t="e">
        <f t="shared" si="1198"/>
        <v>#N/A</v>
      </c>
    </row>
    <row r="7013" spans="1:22" s="5" customFormat="1" ht="24" customHeight="1" x14ac:dyDescent="0.2">
      <c r="A7013" s="31">
        <v>6998</v>
      </c>
      <c r="B7013" s="31"/>
      <c r="C7013" s="31"/>
      <c r="D7013" s="31"/>
      <c r="E7013" s="31"/>
      <c r="F7013" s="31"/>
      <c r="G7013" s="32"/>
      <c r="H7013" s="31"/>
      <c r="I7013" s="31"/>
      <c r="J7013" s="31"/>
      <c r="K7013" s="31"/>
      <c r="L7013" s="31"/>
      <c r="M7013" s="31"/>
      <c r="N7013" s="33"/>
      <c r="O7013" s="33"/>
      <c r="P7013" s="33"/>
      <c r="Q7013" s="33"/>
      <c r="R7013" s="33"/>
      <c r="S7013" s="34" t="str">
        <f t="shared" si="1196"/>
        <v/>
      </c>
      <c r="T7013" s="35">
        <f t="shared" si="1197"/>
        <v>0</v>
      </c>
      <c r="U7013" s="36" t="e">
        <f>INDEX([1]ราคาที่ดิน!$B:$G,MATCH($C7013,[1]ราคาที่ดิน!$A:$A,0),MATCH($B7013,[1]ราคาที่ดิน!$B$1:$G$1,0))</f>
        <v>#N/A</v>
      </c>
      <c r="V7013" s="37" t="e">
        <f t="shared" si="1198"/>
        <v>#N/A</v>
      </c>
    </row>
    <row r="7014" spans="1:22" s="5" customFormat="1" ht="24" customHeight="1" x14ac:dyDescent="0.2">
      <c r="A7014" s="31">
        <v>6999</v>
      </c>
      <c r="B7014" s="31"/>
      <c r="C7014" s="31"/>
      <c r="D7014" s="31"/>
      <c r="E7014" s="31"/>
      <c r="F7014" s="31"/>
      <c r="G7014" s="32"/>
      <c r="H7014" s="31"/>
      <c r="I7014" s="31"/>
      <c r="J7014" s="31"/>
      <c r="K7014" s="31"/>
      <c r="L7014" s="31"/>
      <c r="M7014" s="31"/>
      <c r="N7014" s="33"/>
      <c r="O7014" s="33"/>
      <c r="P7014" s="33"/>
      <c r="Q7014" s="33"/>
      <c r="R7014" s="33"/>
      <c r="S7014" s="34" t="str">
        <f t="shared" si="1196"/>
        <v/>
      </c>
      <c r="T7014" s="35">
        <f t="shared" si="1197"/>
        <v>0</v>
      </c>
      <c r="U7014" s="36" t="e">
        <f>INDEX([1]ราคาที่ดิน!$B:$G,MATCH($C7014,[1]ราคาที่ดิน!$A:$A,0),MATCH($B7014,[1]ราคาที่ดิน!$B$1:$G$1,0))</f>
        <v>#N/A</v>
      </c>
      <c r="V7014" s="37" t="e">
        <f t="shared" si="1198"/>
        <v>#N/A</v>
      </c>
    </row>
    <row r="7015" spans="1:22" s="5" customFormat="1" ht="24" customHeight="1" x14ac:dyDescent="0.2">
      <c r="A7015" s="31">
        <v>7000</v>
      </c>
      <c r="B7015" s="31"/>
      <c r="C7015" s="31"/>
      <c r="D7015" s="31"/>
      <c r="E7015" s="31"/>
      <c r="F7015" s="31"/>
      <c r="G7015" s="32"/>
      <c r="H7015" s="31"/>
      <c r="I7015" s="31"/>
      <c r="J7015" s="31"/>
      <c r="K7015" s="31"/>
      <c r="L7015" s="31"/>
      <c r="M7015" s="31"/>
      <c r="N7015" s="33"/>
      <c r="O7015" s="33"/>
      <c r="P7015" s="33"/>
      <c r="Q7015" s="33"/>
      <c r="R7015" s="33"/>
      <c r="S7015" s="34" t="str">
        <f t="shared" si="1196"/>
        <v/>
      </c>
      <c r="T7015" s="35">
        <f t="shared" si="1197"/>
        <v>0</v>
      </c>
      <c r="U7015" s="36" t="e">
        <f>INDEX([1]ราคาที่ดิน!$B:$G,MATCH($C7015,[1]ราคาที่ดิน!$A:$A,0),MATCH($B7015,[1]ราคาที่ดิน!$B$1:$G$1,0))</f>
        <v>#N/A</v>
      </c>
      <c r="V7015" s="37" t="e">
        <f t="shared" si="1198"/>
        <v>#N/A</v>
      </c>
    </row>
    <row r="7016" spans="1:22" s="5" customFormat="1" ht="24" customHeight="1" x14ac:dyDescent="0.2">
      <c r="A7016" s="31">
        <v>7001</v>
      </c>
      <c r="B7016" s="31"/>
      <c r="C7016" s="31"/>
      <c r="D7016" s="31"/>
      <c r="E7016" s="31"/>
      <c r="F7016" s="31"/>
      <c r="G7016" s="32"/>
      <c r="H7016" s="31"/>
      <c r="I7016" s="31"/>
      <c r="J7016" s="31"/>
      <c r="K7016" s="31"/>
      <c r="L7016" s="31"/>
      <c r="M7016" s="31"/>
      <c r="N7016" s="33"/>
      <c r="O7016" s="33"/>
      <c r="P7016" s="33"/>
      <c r="Q7016" s="33"/>
      <c r="R7016" s="33"/>
      <c r="S7016" s="34" t="str">
        <f t="shared" si="1196"/>
        <v/>
      </c>
      <c r="T7016" s="35">
        <f t="shared" si="1197"/>
        <v>0</v>
      </c>
      <c r="U7016" s="36" t="e">
        <f>INDEX([1]ราคาที่ดิน!$B:$G,MATCH($C7016,[1]ราคาที่ดิน!$A:$A,0),MATCH($B7016,[1]ราคาที่ดิน!$B$1:$G$1,0))</f>
        <v>#N/A</v>
      </c>
      <c r="V7016" s="37" t="e">
        <f t="shared" si="1198"/>
        <v>#N/A</v>
      </c>
    </row>
    <row r="7017" spans="1:22" s="5" customFormat="1" ht="24" customHeight="1" x14ac:dyDescent="0.2">
      <c r="A7017" s="31">
        <v>7002</v>
      </c>
      <c r="B7017" s="31"/>
      <c r="C7017" s="31"/>
      <c r="D7017" s="31"/>
      <c r="E7017" s="31"/>
      <c r="F7017" s="31"/>
      <c r="G7017" s="32"/>
      <c r="H7017" s="31"/>
      <c r="I7017" s="31"/>
      <c r="J7017" s="31"/>
      <c r="K7017" s="31"/>
      <c r="L7017" s="31"/>
      <c r="M7017" s="31"/>
      <c r="N7017" s="33"/>
      <c r="O7017" s="33"/>
      <c r="P7017" s="33"/>
      <c r="Q7017" s="33"/>
      <c r="R7017" s="33"/>
      <c r="S7017" s="34" t="str">
        <f t="shared" si="1196"/>
        <v/>
      </c>
      <c r="T7017" s="35">
        <f t="shared" si="1197"/>
        <v>0</v>
      </c>
      <c r="U7017" s="36" t="e">
        <f>INDEX([1]ราคาที่ดิน!$B:$G,MATCH($C7017,[1]ราคาที่ดิน!$A:$A,0),MATCH($B7017,[1]ราคาที่ดิน!$B$1:$G$1,0))</f>
        <v>#N/A</v>
      </c>
      <c r="V7017" s="37" t="e">
        <f t="shared" si="1198"/>
        <v>#N/A</v>
      </c>
    </row>
    <row r="7018" spans="1:22" s="5" customFormat="1" ht="24" customHeight="1" x14ac:dyDescent="0.2">
      <c r="A7018" s="31">
        <v>7003</v>
      </c>
      <c r="B7018" s="31"/>
      <c r="C7018" s="31"/>
      <c r="D7018" s="31"/>
      <c r="E7018" s="31"/>
      <c r="F7018" s="31"/>
      <c r="G7018" s="32"/>
      <c r="H7018" s="31"/>
      <c r="I7018" s="31"/>
      <c r="J7018" s="31"/>
      <c r="K7018" s="31"/>
      <c r="L7018" s="31"/>
      <c r="M7018" s="31"/>
      <c r="N7018" s="33"/>
      <c r="O7018" s="33"/>
      <c r="P7018" s="33"/>
      <c r="Q7018" s="33"/>
      <c r="R7018" s="33"/>
      <c r="S7018" s="34" t="str">
        <f t="shared" si="1196"/>
        <v/>
      </c>
      <c r="T7018" s="35">
        <f t="shared" si="1197"/>
        <v>0</v>
      </c>
      <c r="U7018" s="36" t="e">
        <f>INDEX([1]ราคาที่ดิน!$B:$G,MATCH($C7018,[1]ราคาที่ดิน!$A:$A,0),MATCH($B7018,[1]ราคาที่ดิน!$B$1:$G$1,0))</f>
        <v>#N/A</v>
      </c>
      <c r="V7018" s="37" t="e">
        <f t="shared" si="1198"/>
        <v>#N/A</v>
      </c>
    </row>
    <row r="7019" spans="1:22" s="5" customFormat="1" ht="24" customHeight="1" x14ac:dyDescent="0.2">
      <c r="A7019" s="31">
        <v>7004</v>
      </c>
      <c r="B7019" s="31"/>
      <c r="C7019" s="31"/>
      <c r="D7019" s="31"/>
      <c r="E7019" s="31"/>
      <c r="F7019" s="31"/>
      <c r="G7019" s="32"/>
      <c r="H7019" s="31"/>
      <c r="I7019" s="31"/>
      <c r="J7019" s="31"/>
      <c r="K7019" s="31"/>
      <c r="L7019" s="31"/>
      <c r="M7019" s="31"/>
      <c r="N7019" s="33"/>
      <c r="O7019" s="33"/>
      <c r="P7019" s="33"/>
      <c r="Q7019" s="33"/>
      <c r="R7019" s="33"/>
      <c r="S7019" s="34" t="str">
        <f t="shared" si="1196"/>
        <v/>
      </c>
      <c r="T7019" s="35">
        <f t="shared" si="1197"/>
        <v>0</v>
      </c>
      <c r="U7019" s="36" t="e">
        <f>INDEX([1]ราคาที่ดิน!$B:$G,MATCH($C7019,[1]ราคาที่ดิน!$A:$A,0),MATCH($B7019,[1]ราคาที่ดิน!$B$1:$G$1,0))</f>
        <v>#N/A</v>
      </c>
      <c r="V7019" s="37" t="e">
        <f t="shared" si="1198"/>
        <v>#N/A</v>
      </c>
    </row>
    <row r="7020" spans="1:22" s="5" customFormat="1" ht="24" customHeight="1" x14ac:dyDescent="0.2">
      <c r="A7020" s="31">
        <v>7005</v>
      </c>
      <c r="B7020" s="31"/>
      <c r="C7020" s="31"/>
      <c r="D7020" s="31"/>
      <c r="E7020" s="31"/>
      <c r="F7020" s="31"/>
      <c r="G7020" s="32"/>
      <c r="H7020" s="31"/>
      <c r="I7020" s="31"/>
      <c r="J7020" s="31"/>
      <c r="K7020" s="31"/>
      <c r="L7020" s="31"/>
      <c r="M7020" s="31"/>
      <c r="N7020" s="33"/>
      <c r="O7020" s="33"/>
      <c r="P7020" s="33"/>
      <c r="Q7020" s="33"/>
      <c r="R7020" s="33"/>
      <c r="S7020" s="34" t="str">
        <f t="shared" si="1196"/>
        <v/>
      </c>
      <c r="T7020" s="35">
        <f>N7020+O7020+P7020+Q7020+R7020</f>
        <v>0</v>
      </c>
      <c r="U7020" s="36" t="e">
        <f>INDEX([1]ราคาที่ดิน!$B:$G,MATCH($C7020,[1]ราคาที่ดิน!$A:$A,0),MATCH($B7020,[1]ราคาที่ดิน!$B$1:$G$1,0))</f>
        <v>#N/A</v>
      </c>
      <c r="V7020" s="37" t="e">
        <f t="shared" si="1198"/>
        <v>#N/A</v>
      </c>
    </row>
  </sheetData>
  <protectedRanges>
    <protectedRange sqref="AY8:AZ8 BB8" name="ช่วง1_3_1"/>
  </protectedRanges>
  <mergeCells count="68">
    <mergeCell ref="AP9:AQ9"/>
    <mergeCell ref="AR9:AR13"/>
    <mergeCell ref="AP10:AP13"/>
    <mergeCell ref="AQ10:AQ13"/>
    <mergeCell ref="K11:K13"/>
    <mergeCell ref="L11:L13"/>
    <mergeCell ref="M11:M13"/>
    <mergeCell ref="AC12:AC13"/>
    <mergeCell ref="Q10:Q13"/>
    <mergeCell ref="R10:R13"/>
    <mergeCell ref="Y10:Y13"/>
    <mergeCell ref="Z10:Z13"/>
    <mergeCell ref="AA10:AA13"/>
    <mergeCell ref="AH10:AH13"/>
    <mergeCell ref="W9:W13"/>
    <mergeCell ref="AK10:AK13"/>
    <mergeCell ref="D10:D13"/>
    <mergeCell ref="E10:E13"/>
    <mergeCell ref="F10:F13"/>
    <mergeCell ref="H10:H13"/>
    <mergeCell ref="I10:I13"/>
    <mergeCell ref="AF9:AF13"/>
    <mergeCell ref="S9:S13"/>
    <mergeCell ref="T9:T13"/>
    <mergeCell ref="U9:U13"/>
    <mergeCell ref="V9:V13"/>
    <mergeCell ref="AV8:AV13"/>
    <mergeCell ref="A9:A13"/>
    <mergeCell ref="B9:B13"/>
    <mergeCell ref="C9:C13"/>
    <mergeCell ref="D9:F9"/>
    <mergeCell ref="G9:G13"/>
    <mergeCell ref="N10:N13"/>
    <mergeCell ref="O10:O13"/>
    <mergeCell ref="P10:P13"/>
    <mergeCell ref="AG9:AG13"/>
    <mergeCell ref="AH9:AK9"/>
    <mergeCell ref="Y9:AA9"/>
    <mergeCell ref="AB9:AB13"/>
    <mergeCell ref="AC9:AC11"/>
    <mergeCell ref="AD9:AD13"/>
    <mergeCell ref="AE9:AE13"/>
    <mergeCell ref="BC8:BC13"/>
    <mergeCell ref="BD8:BD13"/>
    <mergeCell ref="BE8:BE13"/>
    <mergeCell ref="BF8:BF13"/>
    <mergeCell ref="AW8:AW13"/>
    <mergeCell ref="AX8:AX10"/>
    <mergeCell ref="AY8:AY10"/>
    <mergeCell ref="AZ8:AZ13"/>
    <mergeCell ref="BA8:BA13"/>
    <mergeCell ref="BB8:BB13"/>
    <mergeCell ref="L1:N1"/>
    <mergeCell ref="A2:C2"/>
    <mergeCell ref="AS8:AS13"/>
    <mergeCell ref="AT8:AT13"/>
    <mergeCell ref="AU8:AU13"/>
    <mergeCell ref="H9:I9"/>
    <mergeCell ref="J9:J13"/>
    <mergeCell ref="K9:M10"/>
    <mergeCell ref="N9:R9"/>
    <mergeCell ref="X9:X13"/>
    <mergeCell ref="AL9:AL13"/>
    <mergeCell ref="AM9:AM13"/>
    <mergeCell ref="AN9:AN13"/>
    <mergeCell ref="AO9:AO13"/>
    <mergeCell ref="AI10:AI13"/>
    <mergeCell ref="AJ10:AJ13"/>
  </mergeCells>
  <conditionalFormatting sqref="BF14:BF5024">
    <cfRule type="containsText" dxfId="0" priority="2" operator="containsText" text="ยกเว้น">
      <formula>NOT(ISERROR(SEARCH("ยกเว้น",BF14)))</formula>
    </cfRule>
  </conditionalFormatting>
  <dataValidations count="1">
    <dataValidation allowBlank="1" showInputMessage="1" showErrorMessage="1" sqref="O10:Q10 AH9:AK10 AL9 N9:N10 H9:I10 J9" xr:uid="{00000000-0002-0000-0000-000000000000}"/>
  </dataValidations>
  <pageMargins left="0.7" right="0.7" top="0.75" bottom="0.75" header="0.3" footer="0.3"/>
  <pageSetup paperSize="9" scale="54" orientation="landscape" verticalDpi="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000-000003000000}">
          <x14:formula1>
            <xm:f>'C:\Users\Computer\AppData\Local\Temp\Rar$DIa0.281\[LTDT_V2.2.2.xlsm]ราคาสิ่งปลูกสร้าง'!#REF!</xm:f>
          </x14:formula1>
          <xm:sqref>AD14:AD5024</xm:sqref>
        </x14:dataValidation>
        <x14:dataValidation type="list" allowBlank="1" showInputMessage="1" showErrorMessage="1" xr:uid="{00000000-0002-0000-0000-000004000000}">
          <x14:formula1>
            <xm:f>'C:\Users\Computer\AppData\Local\Temp\Rar$DIa0.281\[LTDT_V2.2.2.xlsm]ราคาที่ดิน'!#REF!</xm:f>
          </x14:formula1>
          <xm:sqref>B14:B7020 AU14:AU5024</xm:sqref>
        </x14:dataValidation>
        <x14:dataValidation type="list" allowBlank="1" showInputMessage="1" showErrorMessage="1" xr:uid="{00000000-0002-0000-0000-000005000000}">
          <x14:formula1>
            <xm:f>'C:\Users\Computer\AppData\Local\Temp\Rar$DIa0.281\[LTDT_V2.2.2.xlsm]ยกเว้นและลดภาษี'!#REF!</xm:f>
          </x14:formula1>
          <xm:sqref>BD14:BD5024 AZ14:AZ5024</xm:sqref>
        </x14:dataValidation>
        <x14:dataValidation type="list" allowBlank="1" showInputMessage="1" showErrorMessage="1" xr:uid="{00000000-0002-0000-0000-000006000000}">
          <x14:formula1>
            <xm:f>'C:\Users\Computer\AppData\Local\Temp\Rar$DIa0.281\[LTDT_V2.2.2.xlsm]ค่าเสื่อมสิ่งปลูกสร้าง'!#REF!</xm:f>
          </x14:formula1>
          <xm:sqref>AE14:AE5024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Computer</dc:creator>
  <cp:lastModifiedBy>User</cp:lastModifiedBy>
  <dcterms:created xsi:type="dcterms:W3CDTF">2021-01-18T03:44:20Z</dcterms:created>
  <dcterms:modified xsi:type="dcterms:W3CDTF">2021-01-21T07:24:41Z</dcterms:modified>
</cp:coreProperties>
</file>